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7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8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9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10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11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12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drawings/drawing13.xml" ContentType="application/vnd.openxmlformats-officedocument.drawing+xml"/>
  <Override PartName="/xl/ctrlProps/ctrlProp26.xml" ContentType="application/vnd.ms-excel.controlproperties+xml"/>
  <Override PartName="/xl/drawings/drawing14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15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16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ДИАНА АРНАУДОВА-1\ПРОГНОЗА 2024-2026\4-ти етап - без капиталови\"/>
    </mc:Choice>
  </mc:AlternateContent>
  <workbookProtection workbookPassword="F284" lockStructure="1"/>
  <bookViews>
    <workbookView xWindow="0" yWindow="0" windowWidth="28800" windowHeight="11730" tabRatio="713"/>
  </bookViews>
  <sheets>
    <sheet name="P_Total" sheetId="29" r:id="rId1"/>
    <sheet name="B" sheetId="30" state="hidden" r:id="rId2"/>
    <sheet name="P (1)" sheetId="31" r:id="rId3"/>
    <sheet name="P (2)" sheetId="40" r:id="rId4"/>
    <sheet name="P (3)" sheetId="41" r:id="rId5"/>
    <sheet name="P (4)" sheetId="42" r:id="rId6"/>
    <sheet name="P (5)" sheetId="43" r:id="rId7"/>
    <sheet name="P (6)" sheetId="44" r:id="rId8"/>
    <sheet name="P (7)" sheetId="45" r:id="rId9"/>
    <sheet name="P (8)" sheetId="46" r:id="rId10"/>
    <sheet name="P (9)" sheetId="47" r:id="rId11"/>
    <sheet name="P (10)" sheetId="48" r:id="rId12"/>
    <sheet name="P (11)" sheetId="49" r:id="rId13"/>
    <sheet name="E" sheetId="32" state="hidden" r:id="rId14"/>
    <sheet name="Pol_Progr" sheetId="33" r:id="rId15"/>
    <sheet name="Progr" sheetId="34" r:id="rId16"/>
    <sheet name="PomoshtenSheet" sheetId="39" r:id="rId17"/>
    <sheet name="Klasif" sheetId="37" r:id="rId18"/>
    <sheet name="P" sheetId="38" state="hidden" r:id="rId19"/>
    <sheet name="Inf" sheetId="5" state="hidden" r:id="rId20"/>
  </sheets>
  <definedNames>
    <definedName name="_xlnm._FilterDatabase" localSheetId="18" hidden="1">P!$A$1:$A$1641</definedName>
    <definedName name="_xlnm._FilterDatabase" localSheetId="2" hidden="1">'P (1)'!$A$1:$A$1641</definedName>
    <definedName name="_xlnm._FilterDatabase" localSheetId="11" hidden="1">'P (10)'!$A$1:$A$1641</definedName>
    <definedName name="_xlnm._FilterDatabase" localSheetId="12" hidden="1">'P (11)'!$A$1:$A$1641</definedName>
    <definedName name="_xlnm._FilterDatabase" localSheetId="3" hidden="1">'P (2)'!$A$1:$A$1641</definedName>
    <definedName name="_xlnm._FilterDatabase" localSheetId="4" hidden="1">'P (3)'!$A$1:$A$1641</definedName>
    <definedName name="_xlnm._FilterDatabase" localSheetId="5" hidden="1">'P (4)'!$A$1:$A$1641</definedName>
    <definedName name="_xlnm._FilterDatabase" localSheetId="6" hidden="1">'P (5)'!$A$1:$A$1641</definedName>
    <definedName name="_xlnm._FilterDatabase" localSheetId="7" hidden="1">'P (6)'!$A$1:$A$1641</definedName>
    <definedName name="_xlnm._FilterDatabase" localSheetId="8" hidden="1">'P (7)'!$A$1:$A$1641</definedName>
    <definedName name="_xlnm._FilterDatabase" localSheetId="9" hidden="1">'P (8)'!$A$1:$A$1641</definedName>
    <definedName name="_xlnm._FilterDatabase" localSheetId="10" hidden="1">'P (9)'!$A$1:$A$1641</definedName>
    <definedName name="_xlnm._FilterDatabase" localSheetId="0" hidden="1">P_Total!$A$1:$A$1818</definedName>
    <definedName name="_xlnm._FilterDatabase" localSheetId="16" hidden="1">PomoshtenSheet!$A$1:$A$1271</definedName>
    <definedName name="_xlnm._FilterDatabase" localSheetId="15" hidden="1">Progr!$A$1:$A$47</definedName>
    <definedName name="_xlnm.Print_Area" localSheetId="18">P!$B$1:$O$1640</definedName>
    <definedName name="_xlnm.Print_Area" localSheetId="2">'P (1)'!$B$1:$O$1640</definedName>
    <definedName name="_xlnm.Print_Area" localSheetId="11">'P (10)'!$B$1:$O$1640</definedName>
    <definedName name="_xlnm.Print_Area" localSheetId="12">'P (11)'!$B$1:$O$1640</definedName>
    <definedName name="_xlnm.Print_Area" localSheetId="3">'P (2)'!$B$1:$O$1640</definedName>
    <definedName name="_xlnm.Print_Area" localSheetId="4">'P (3)'!$B$1:$O$1640</definedName>
    <definedName name="_xlnm.Print_Area" localSheetId="5">'P (4)'!$B$1:$O$1640</definedName>
    <definedName name="_xlnm.Print_Area" localSheetId="6">'P (5)'!$B$1:$O$1640</definedName>
    <definedName name="_xlnm.Print_Area" localSheetId="7">'P (6)'!$B$1:$O$1640</definedName>
    <definedName name="_xlnm.Print_Area" localSheetId="8">'P (7)'!$B$1:$O$1640</definedName>
    <definedName name="_xlnm.Print_Area" localSheetId="9">'P (8)'!$B$1:$O$1640</definedName>
    <definedName name="_xlnm.Print_Area" localSheetId="10">'P (9)'!$B$1:$O$1640</definedName>
    <definedName name="_xlnm.Print_Area" localSheetId="0">P_Total!$B$1:$O$1817</definedName>
    <definedName name="_xlnm.Print_Area" localSheetId="14">Pol_Progr!$B$1:$P$74</definedName>
    <definedName name="_xlnm.Print_Area" localSheetId="16">PomoshtenSheet!$B$1:$R$1271</definedName>
    <definedName name="_xlnm.Print_Area" localSheetId="15">Progr!$B$1:$P$47</definedName>
    <definedName name="_xlnm.Print_Titles" localSheetId="17">Klasif!$4:$5</definedName>
    <definedName name="_xlnm.Print_Titles" localSheetId="18">P!$B:$D,P!$7:$12</definedName>
    <definedName name="_xlnm.Print_Titles" localSheetId="2">'P (1)'!$B:$D,'P (1)'!$7:$12</definedName>
    <definedName name="_xlnm.Print_Titles" localSheetId="11">'P (10)'!$B:$D,'P (10)'!$7:$12</definedName>
    <definedName name="_xlnm.Print_Titles" localSheetId="12">'P (11)'!$B:$D,'P (11)'!$7:$12</definedName>
    <definedName name="_xlnm.Print_Titles" localSheetId="3">'P (2)'!$B:$D,'P (2)'!$7:$12</definedName>
    <definedName name="_xlnm.Print_Titles" localSheetId="4">'P (3)'!$B:$D,'P (3)'!$7:$12</definedName>
    <definedName name="_xlnm.Print_Titles" localSheetId="5">'P (4)'!$B:$D,'P (4)'!$7:$12</definedName>
    <definedName name="_xlnm.Print_Titles" localSheetId="6">'P (5)'!$B:$D,'P (5)'!$7:$12</definedName>
    <definedName name="_xlnm.Print_Titles" localSheetId="7">'P (6)'!$B:$D,'P (6)'!$7:$12</definedName>
    <definedName name="_xlnm.Print_Titles" localSheetId="8">'P (7)'!$B:$D,'P (7)'!$7:$12</definedName>
    <definedName name="_xlnm.Print_Titles" localSheetId="9">'P (8)'!$B:$D,'P (8)'!$7:$12</definedName>
    <definedName name="_xlnm.Print_Titles" localSheetId="10">'P (9)'!$B:$D,'P (9)'!$7:$12</definedName>
    <definedName name="_xlnm.Print_Titles" localSheetId="0">P_Total!$B:$D,P_Total!$7:$12</definedName>
    <definedName name="_xlnm.Print_Titles" localSheetId="14">Pol_Progr!$B:$D,Pol_Progr!$6:$13</definedName>
    <definedName name="_xlnm.Print_Titles" localSheetId="16">PomoshtenSheet!$B:$D,PomoshtenSheet!$6:$13</definedName>
    <definedName name="_xlnm.Print_Titles" localSheetId="15">Progr!$B:$D,Progr!$6:$13</definedName>
  </definedNames>
  <calcPr calcId="162913"/>
</workbook>
</file>

<file path=xl/calcChain.xml><?xml version="1.0" encoding="utf-8"?>
<calcChain xmlns="http://schemas.openxmlformats.org/spreadsheetml/2006/main">
  <c r="L1120" i="40" l="1"/>
  <c r="L1119" i="40"/>
  <c r="L1118" i="40"/>
  <c r="L1114" i="43"/>
  <c r="K43" i="29"/>
  <c r="K1124" i="43"/>
  <c r="K1120" i="43"/>
  <c r="K1119" i="43"/>
  <c r="K1118" i="43"/>
  <c r="K1116" i="43"/>
  <c r="K1114" i="43"/>
  <c r="K1127" i="47"/>
  <c r="K1125" i="47"/>
  <c r="K1124" i="47"/>
  <c r="K1119" i="47"/>
  <c r="K1120" i="47"/>
  <c r="K1118" i="47"/>
  <c r="K1116" i="47"/>
  <c r="K1114" i="47"/>
  <c r="K1154" i="46"/>
  <c r="K1153" i="46"/>
  <c r="K1151" i="46"/>
  <c r="K1150" i="46"/>
  <c r="K1147" i="46"/>
  <c r="K1127" i="46"/>
  <c r="K1125" i="46"/>
  <c r="K1124" i="46"/>
  <c r="K1119" i="46"/>
  <c r="K1120" i="46"/>
  <c r="K1118" i="46"/>
  <c r="K1116" i="46"/>
  <c r="K1114" i="46"/>
  <c r="K1127" i="43"/>
  <c r="K1125" i="43"/>
  <c r="K1154" i="42"/>
  <c r="K1151" i="42"/>
  <c r="K1119" i="42"/>
  <c r="K1120" i="42"/>
  <c r="K1118" i="42"/>
  <c r="K1119" i="41"/>
  <c r="K1120" i="41"/>
  <c r="K1118" i="41"/>
  <c r="K1124" i="40"/>
  <c r="K1119" i="40"/>
  <c r="K1120" i="40"/>
  <c r="K1118" i="40"/>
  <c r="K1116" i="40"/>
  <c r="K1114" i="40"/>
  <c r="K1119" i="31"/>
  <c r="K1120" i="31"/>
  <c r="K1118" i="31"/>
  <c r="K118" i="31"/>
  <c r="K114" i="46"/>
  <c r="K113" i="46"/>
  <c r="K112" i="46"/>
  <c r="K110" i="46"/>
  <c r="K108" i="49"/>
  <c r="I1120" i="46" l="1"/>
  <c r="I1119" i="46"/>
  <c r="I1118" i="46"/>
  <c r="I1114" i="46"/>
  <c r="H1124" i="43"/>
  <c r="I1120" i="40"/>
  <c r="I1119" i="40"/>
  <c r="I1118" i="40"/>
  <c r="I1114" i="40"/>
  <c r="H1120" i="43" l="1"/>
  <c r="H1119" i="43"/>
  <c r="H1118" i="43"/>
  <c r="H1116" i="43"/>
  <c r="H1114" i="43"/>
  <c r="H114" i="49"/>
  <c r="H113" i="49"/>
  <c r="H112" i="49"/>
  <c r="H110" i="49"/>
  <c r="H108" i="49"/>
  <c r="H793" i="49" l="1"/>
  <c r="H792" i="49"/>
  <c r="H790" i="49"/>
  <c r="H788" i="49"/>
  <c r="H1120" i="46"/>
  <c r="H1119" i="46"/>
  <c r="H1118" i="46"/>
  <c r="H1116" i="46"/>
  <c r="H1114" i="46"/>
  <c r="H1118" i="31"/>
  <c r="H1114" i="31"/>
  <c r="H1147" i="44"/>
  <c r="H637" i="48" l="1"/>
  <c r="H636" i="48"/>
  <c r="H635" i="48"/>
  <c r="H634" i="48"/>
  <c r="H630" i="48"/>
  <c r="H109" i="49" l="1"/>
  <c r="H1147" i="41" l="1"/>
  <c r="H57" i="29"/>
  <c r="H55" i="29"/>
  <c r="H54" i="29"/>
  <c r="H52" i="29"/>
  <c r="H44" i="29"/>
  <c r="H45" i="29"/>
  <c r="H46" i="29"/>
  <c r="H47" i="29"/>
  <c r="H43" i="29"/>
  <c r="H846" i="49" l="1"/>
  <c r="H843" i="49"/>
  <c r="H799" i="49"/>
  <c r="H576" i="49"/>
  <c r="H571" i="49"/>
  <c r="H570" i="49"/>
  <c r="H568" i="49"/>
  <c r="H165" i="49"/>
  <c r="H164" i="49"/>
  <c r="H162" i="49"/>
  <c r="H161" i="49"/>
  <c r="H125" i="49"/>
  <c r="H124" i="49"/>
  <c r="H119" i="49"/>
  <c r="H118" i="49"/>
  <c r="H795" i="48"/>
  <c r="H794" i="48"/>
  <c r="H792" i="48"/>
  <c r="H790" i="48"/>
  <c r="H693" i="48"/>
  <c r="H692" i="48"/>
  <c r="H668" i="48"/>
  <c r="H667" i="48"/>
  <c r="H647" i="48"/>
  <c r="H648" i="48"/>
  <c r="H646" i="48"/>
  <c r="H644" i="48"/>
  <c r="H642" i="48"/>
  <c r="H641" i="48"/>
  <c r="H632" i="48"/>
  <c r="H1172" i="47"/>
  <c r="H1169" i="47"/>
  <c r="H1154" i="47"/>
  <c r="H1130" i="47"/>
  <c r="H1127" i="47"/>
  <c r="H1125" i="47"/>
  <c r="H1124" i="47"/>
  <c r="H1119" i="47"/>
  <c r="H1120" i="47"/>
  <c r="H1118" i="47"/>
  <c r="H1116" i="47"/>
  <c r="H1114" i="47"/>
  <c r="H165" i="47"/>
  <c r="H162" i="47"/>
  <c r="H118" i="47"/>
  <c r="H113" i="47"/>
  <c r="H114" i="47"/>
  <c r="H112" i="47"/>
  <c r="H109" i="47"/>
  <c r="H110" i="47"/>
  <c r="H108" i="47"/>
  <c r="H1175" i="46"/>
  <c r="H1174" i="46"/>
  <c r="H1154" i="46"/>
  <c r="H1153" i="46"/>
  <c r="H1151" i="46"/>
  <c r="H1150" i="46"/>
  <c r="H1147" i="46"/>
  <c r="H1130" i="46"/>
  <c r="H1131" i="46"/>
  <c r="H1129" i="46"/>
  <c r="H1127" i="46"/>
  <c r="H1125" i="46"/>
  <c r="H1124" i="46"/>
  <c r="H793" i="46"/>
  <c r="H794" i="46"/>
  <c r="H792" i="46"/>
  <c r="H790" i="46"/>
  <c r="H165" i="46"/>
  <c r="H164" i="46"/>
  <c r="H162" i="46"/>
  <c r="H161" i="46"/>
  <c r="H118" i="46"/>
  <c r="H113" i="46"/>
  <c r="H114" i="46"/>
  <c r="H112" i="46"/>
  <c r="H109" i="46"/>
  <c r="H110" i="46"/>
  <c r="H108" i="46"/>
  <c r="H1154" i="45"/>
  <c r="H165" i="45"/>
  <c r="H164" i="45"/>
  <c r="H162" i="45"/>
  <c r="H161" i="45"/>
  <c r="H118" i="45"/>
  <c r="H113" i="45"/>
  <c r="H114" i="45"/>
  <c r="H112" i="45"/>
  <c r="H109" i="45"/>
  <c r="H110" i="45"/>
  <c r="H108" i="45"/>
  <c r="H1153" i="44"/>
  <c r="H1151" i="44"/>
  <c r="H1124" i="44"/>
  <c r="H1175" i="43"/>
  <c r="H1174" i="43"/>
  <c r="H1154" i="43"/>
  <c r="H1153" i="43"/>
  <c r="H1151" i="43"/>
  <c r="H1147" i="43"/>
  <c r="H1130" i="43"/>
  <c r="H1131" i="43"/>
  <c r="H1129" i="43"/>
  <c r="H1127" i="43"/>
  <c r="H1125" i="43"/>
  <c r="H795" i="43"/>
  <c r="H794" i="43"/>
  <c r="H792" i="43"/>
  <c r="H790" i="43"/>
  <c r="H118" i="43"/>
  <c r="H1173" i="42"/>
  <c r="H1172" i="42"/>
  <c r="H1170" i="42"/>
  <c r="H1169" i="42"/>
  <c r="H1154" i="42"/>
  <c r="H1151" i="42"/>
  <c r="H1127" i="42"/>
  <c r="H1124" i="42"/>
  <c r="H1119" i="42"/>
  <c r="H1120" i="42"/>
  <c r="H1118" i="42"/>
  <c r="H1115" i="42"/>
  <c r="H1116" i="42"/>
  <c r="H1114" i="42"/>
  <c r="H1172" i="41"/>
  <c r="H1169" i="41"/>
  <c r="H1153" i="41"/>
  <c r="H1151" i="41"/>
  <c r="H1150" i="41"/>
  <c r="H1144" i="41"/>
  <c r="H1143" i="41"/>
  <c r="H1142" i="41"/>
  <c r="H1140" i="41"/>
  <c r="H1130" i="41"/>
  <c r="H1129" i="41"/>
  <c r="H1127" i="41"/>
  <c r="H1124" i="41"/>
  <c r="H1119" i="41"/>
  <c r="H1120" i="41"/>
  <c r="H1118" i="41"/>
  <c r="H1116" i="41"/>
  <c r="H1114" i="41"/>
  <c r="H793" i="41"/>
  <c r="H794" i="41"/>
  <c r="H792" i="41"/>
  <c r="H790" i="41"/>
  <c r="H1175" i="40"/>
  <c r="H1174" i="40"/>
  <c r="H1154" i="40"/>
  <c r="H1153" i="40"/>
  <c r="H1151" i="40"/>
  <c r="H1147" i="40"/>
  <c r="H1130" i="40"/>
  <c r="H1131" i="40"/>
  <c r="H1129" i="40"/>
  <c r="H1127" i="40"/>
  <c r="H1125" i="40"/>
  <c r="H1124" i="40"/>
  <c r="H1119" i="40"/>
  <c r="H1120" i="40"/>
  <c r="H1118" i="40"/>
  <c r="H1116" i="40"/>
  <c r="H1114" i="40"/>
  <c r="H165" i="40"/>
  <c r="H162" i="40"/>
  <c r="H119" i="40"/>
  <c r="H118" i="40"/>
  <c r="H113" i="40"/>
  <c r="H114" i="40"/>
  <c r="H112" i="40"/>
  <c r="H110" i="40"/>
  <c r="H109" i="40"/>
  <c r="H1173" i="31"/>
  <c r="H1172" i="31"/>
  <c r="H1170" i="31"/>
  <c r="H1169" i="31"/>
  <c r="H1159" i="31"/>
  <c r="H1154" i="31"/>
  <c r="H1153" i="31"/>
  <c r="H1147" i="31"/>
  <c r="H1130" i="31"/>
  <c r="H1131" i="31"/>
  <c r="H1129" i="31"/>
  <c r="H1127" i="31"/>
  <c r="H1125" i="31"/>
  <c r="H1124" i="31"/>
  <c r="H1119" i="31"/>
  <c r="H1120" i="31"/>
  <c r="H1115" i="31"/>
  <c r="H1116" i="31"/>
  <c r="H165" i="31"/>
  <c r="H164" i="31"/>
  <c r="H162" i="31"/>
  <c r="H161" i="31"/>
  <c r="H119" i="31"/>
  <c r="H118" i="31"/>
  <c r="H113" i="31"/>
  <c r="H114" i="31"/>
  <c r="H112" i="31"/>
  <c r="H110" i="31"/>
  <c r="H109" i="31"/>
  <c r="H108" i="31"/>
  <c r="M1639" i="49" l="1"/>
  <c r="O1639" i="49" s="1"/>
  <c r="J1639" i="49"/>
  <c r="M1638" i="49"/>
  <c r="O1638" i="49" s="1"/>
  <c r="J1638" i="49"/>
  <c r="M1637" i="49"/>
  <c r="O1637" i="49" s="1"/>
  <c r="J1637" i="49"/>
  <c r="N1636" i="49"/>
  <c r="N1635" i="49" s="1"/>
  <c r="N1634" i="49" s="1"/>
  <c r="L1636" i="49"/>
  <c r="L1635" i="49" s="1"/>
  <c r="L1634" i="49" s="1"/>
  <c r="K1636" i="49"/>
  <c r="K1635" i="49" s="1"/>
  <c r="K1634" i="49" s="1"/>
  <c r="I1636" i="49"/>
  <c r="I1635" i="49" s="1"/>
  <c r="I1634" i="49" s="1"/>
  <c r="H1636" i="49"/>
  <c r="H1635" i="49" s="1"/>
  <c r="H1634" i="49" s="1"/>
  <c r="G1636" i="49"/>
  <c r="G1635" i="49" s="1"/>
  <c r="G1634" i="49" s="1"/>
  <c r="F1636" i="49"/>
  <c r="F1635" i="49" s="1"/>
  <c r="F1634" i="49" s="1"/>
  <c r="E1636" i="49"/>
  <c r="E1635" i="49" s="1"/>
  <c r="M1633" i="49"/>
  <c r="O1633" i="49" s="1"/>
  <c r="J1633" i="49"/>
  <c r="M1632" i="49"/>
  <c r="O1632" i="49" s="1"/>
  <c r="O1631" i="49" s="1"/>
  <c r="O1630" i="49" s="1"/>
  <c r="O1629" i="49" s="1"/>
  <c r="J1632" i="49"/>
  <c r="N1631" i="49"/>
  <c r="N1630" i="49" s="1"/>
  <c r="N1629" i="49" s="1"/>
  <c r="L1631" i="49"/>
  <c r="L1630" i="49" s="1"/>
  <c r="L1629" i="49" s="1"/>
  <c r="L1628" i="49" s="1"/>
  <c r="K1631" i="49"/>
  <c r="K1630" i="49" s="1"/>
  <c r="K1629" i="49" s="1"/>
  <c r="I1631" i="49"/>
  <c r="I1630" i="49" s="1"/>
  <c r="I1629" i="49" s="1"/>
  <c r="H1631" i="49"/>
  <c r="H1630" i="49" s="1"/>
  <c r="H1629" i="49" s="1"/>
  <c r="G1631" i="49"/>
  <c r="G1630" i="49" s="1"/>
  <c r="G1629" i="49" s="1"/>
  <c r="F1631" i="49"/>
  <c r="F1630" i="49" s="1"/>
  <c r="F1629" i="49" s="1"/>
  <c r="E1631" i="49"/>
  <c r="E1630" i="49" s="1"/>
  <c r="E1629" i="49" s="1"/>
  <c r="M1625" i="49"/>
  <c r="J1625" i="49"/>
  <c r="M1624" i="49"/>
  <c r="J1624" i="49"/>
  <c r="N1623" i="49"/>
  <c r="L1623" i="49"/>
  <c r="K1623" i="49"/>
  <c r="I1623" i="49"/>
  <c r="H1623" i="49"/>
  <c r="G1623" i="49"/>
  <c r="F1623" i="49"/>
  <c r="E1623" i="49"/>
  <c r="M1622" i="49"/>
  <c r="O1622" i="49" s="1"/>
  <c r="J1622" i="49"/>
  <c r="M1621" i="49"/>
  <c r="O1621" i="49" s="1"/>
  <c r="J1621" i="49"/>
  <c r="N1620" i="49"/>
  <c r="L1620" i="49"/>
  <c r="K1620" i="49"/>
  <c r="I1620" i="49"/>
  <c r="H1620" i="49"/>
  <c r="G1620" i="49"/>
  <c r="F1620" i="49"/>
  <c r="E1620" i="49"/>
  <c r="M1617" i="49"/>
  <c r="O1617" i="49" s="1"/>
  <c r="J1617" i="49"/>
  <c r="M1616" i="49"/>
  <c r="O1616" i="49" s="1"/>
  <c r="J1616" i="49"/>
  <c r="M1615" i="49"/>
  <c r="O1615" i="49" s="1"/>
  <c r="J1615" i="49"/>
  <c r="M1614" i="49"/>
  <c r="O1614" i="49" s="1"/>
  <c r="J1614" i="49"/>
  <c r="M1613" i="49"/>
  <c r="J1613" i="49"/>
  <c r="N1612" i="49"/>
  <c r="L1612" i="49"/>
  <c r="K1612" i="49"/>
  <c r="I1612" i="49"/>
  <c r="H1612" i="49"/>
  <c r="G1612" i="49"/>
  <c r="F1612" i="49"/>
  <c r="E1612" i="49"/>
  <c r="M1611" i="49"/>
  <c r="O1611" i="49" s="1"/>
  <c r="J1611" i="49"/>
  <c r="M1610" i="49"/>
  <c r="O1610" i="49" s="1"/>
  <c r="J1610" i="49"/>
  <c r="N1609" i="49"/>
  <c r="L1609" i="49"/>
  <c r="K1609" i="49"/>
  <c r="I1609" i="49"/>
  <c r="H1609" i="49"/>
  <c r="G1609" i="49"/>
  <c r="F1609" i="49"/>
  <c r="E1609" i="49"/>
  <c r="M1608" i="49"/>
  <c r="O1608" i="49" s="1"/>
  <c r="J1608" i="49"/>
  <c r="M1607" i="49"/>
  <c r="O1607" i="49" s="1"/>
  <c r="J1607" i="49"/>
  <c r="M1606" i="49"/>
  <c r="O1606" i="49" s="1"/>
  <c r="J1606" i="49"/>
  <c r="M1605" i="49"/>
  <c r="O1605" i="49" s="1"/>
  <c r="J1605" i="49"/>
  <c r="M1604" i="49"/>
  <c r="O1604" i="49" s="1"/>
  <c r="J1604" i="49"/>
  <c r="M1603" i="49"/>
  <c r="O1603" i="49" s="1"/>
  <c r="J1603" i="49"/>
  <c r="M1602" i="49"/>
  <c r="O1602" i="49" s="1"/>
  <c r="J1602" i="49"/>
  <c r="M1601" i="49"/>
  <c r="O1601" i="49" s="1"/>
  <c r="J1601" i="49"/>
  <c r="M1600" i="49"/>
  <c r="O1600" i="49" s="1"/>
  <c r="J1600" i="49"/>
  <c r="M1599" i="49"/>
  <c r="O1599" i="49" s="1"/>
  <c r="J1599" i="49"/>
  <c r="M1598" i="49"/>
  <c r="O1598" i="49" s="1"/>
  <c r="J1598" i="49"/>
  <c r="M1597" i="49"/>
  <c r="O1597" i="49" s="1"/>
  <c r="J1597" i="49"/>
  <c r="M1596" i="49"/>
  <c r="O1596" i="49" s="1"/>
  <c r="J1596" i="49"/>
  <c r="N1595" i="49"/>
  <c r="L1595" i="49"/>
  <c r="K1595" i="49"/>
  <c r="I1595" i="49"/>
  <c r="H1595" i="49"/>
  <c r="G1595" i="49"/>
  <c r="F1595" i="49"/>
  <c r="E1595" i="49"/>
  <c r="M1594" i="49"/>
  <c r="O1594" i="49" s="1"/>
  <c r="J1594" i="49"/>
  <c r="M1593" i="49"/>
  <c r="O1593" i="49" s="1"/>
  <c r="J1593" i="49"/>
  <c r="M1592" i="49"/>
  <c r="O1592" i="49" s="1"/>
  <c r="J1592" i="49"/>
  <c r="N1591" i="49"/>
  <c r="L1591" i="49"/>
  <c r="K1591" i="49"/>
  <c r="I1591" i="49"/>
  <c r="H1591" i="49"/>
  <c r="H1590" i="49" s="1"/>
  <c r="H1589" i="49" s="1"/>
  <c r="G1591" i="49"/>
  <c r="F1591" i="49"/>
  <c r="F1590" i="49" s="1"/>
  <c r="F1589" i="49" s="1"/>
  <c r="F1588" i="49" s="1"/>
  <c r="E1591" i="49"/>
  <c r="E1590" i="49" s="1"/>
  <c r="M1587" i="49"/>
  <c r="O1587" i="49" s="1"/>
  <c r="J1587" i="49"/>
  <c r="M1586" i="49"/>
  <c r="O1586" i="49" s="1"/>
  <c r="J1586" i="49"/>
  <c r="M1585" i="49"/>
  <c r="O1585" i="49" s="1"/>
  <c r="J1585" i="49"/>
  <c r="M1584" i="49"/>
  <c r="O1584" i="49" s="1"/>
  <c r="J1584" i="49"/>
  <c r="M1583" i="49"/>
  <c r="O1583" i="49" s="1"/>
  <c r="J1583" i="49"/>
  <c r="N1582" i="49"/>
  <c r="L1582" i="49"/>
  <c r="K1582" i="49"/>
  <c r="I1582" i="49"/>
  <c r="H1582" i="49"/>
  <c r="G1582" i="49"/>
  <c r="F1582" i="49"/>
  <c r="E1582" i="49"/>
  <c r="M1581" i="49"/>
  <c r="O1581" i="49" s="1"/>
  <c r="J1581" i="49"/>
  <c r="M1580" i="49"/>
  <c r="O1580" i="49" s="1"/>
  <c r="J1580" i="49"/>
  <c r="M1579" i="49"/>
  <c r="O1579" i="49" s="1"/>
  <c r="J1579" i="49"/>
  <c r="M1578" i="49"/>
  <c r="O1578" i="49" s="1"/>
  <c r="J1578" i="49"/>
  <c r="N1577" i="49"/>
  <c r="L1577" i="49"/>
  <c r="K1577" i="49"/>
  <c r="I1577" i="49"/>
  <c r="H1577" i="49"/>
  <c r="G1577" i="49"/>
  <c r="F1577" i="49"/>
  <c r="E1577" i="49"/>
  <c r="M1576" i="49"/>
  <c r="O1576" i="49" s="1"/>
  <c r="J1576" i="49"/>
  <c r="M1575" i="49"/>
  <c r="O1575" i="49" s="1"/>
  <c r="J1575" i="49"/>
  <c r="M1574" i="49"/>
  <c r="O1574" i="49" s="1"/>
  <c r="J1574" i="49"/>
  <c r="M1573" i="49"/>
  <c r="O1573" i="49" s="1"/>
  <c r="J1573" i="49"/>
  <c r="M1572" i="49"/>
  <c r="O1572" i="49" s="1"/>
  <c r="J1572" i="49"/>
  <c r="N1571" i="49"/>
  <c r="L1571" i="49"/>
  <c r="K1571" i="49"/>
  <c r="I1571" i="49"/>
  <c r="H1571" i="49"/>
  <c r="G1571" i="49"/>
  <c r="F1571" i="49"/>
  <c r="E1571" i="49"/>
  <c r="M1570" i="49"/>
  <c r="O1570" i="49" s="1"/>
  <c r="J1570" i="49"/>
  <c r="M1569" i="49"/>
  <c r="O1569" i="49" s="1"/>
  <c r="J1569" i="49"/>
  <c r="M1568" i="49"/>
  <c r="O1568" i="49" s="1"/>
  <c r="J1568" i="49"/>
  <c r="N1567" i="49"/>
  <c r="N1566" i="49" s="1"/>
  <c r="L1567" i="49"/>
  <c r="K1567" i="49"/>
  <c r="K1566" i="49" s="1"/>
  <c r="K1565" i="49" s="1"/>
  <c r="I1567" i="49"/>
  <c r="H1567" i="49"/>
  <c r="G1567" i="49"/>
  <c r="F1567" i="49"/>
  <c r="E1567" i="49"/>
  <c r="M1561" i="49"/>
  <c r="J1561" i="49"/>
  <c r="M1560" i="49"/>
  <c r="O1560" i="49" s="1"/>
  <c r="J1560" i="49"/>
  <c r="N1559" i="49"/>
  <c r="L1559" i="49"/>
  <c r="K1559" i="49"/>
  <c r="I1559" i="49"/>
  <c r="H1559" i="49"/>
  <c r="G1559" i="49"/>
  <c r="F1559" i="49"/>
  <c r="E1559" i="49"/>
  <c r="M1558" i="49"/>
  <c r="O1558" i="49" s="1"/>
  <c r="J1558" i="49"/>
  <c r="M1557" i="49"/>
  <c r="O1557" i="49" s="1"/>
  <c r="J1557" i="49"/>
  <c r="N1556" i="49"/>
  <c r="L1556" i="49"/>
  <c r="K1556" i="49"/>
  <c r="I1556" i="49"/>
  <c r="H1556" i="49"/>
  <c r="G1556" i="49"/>
  <c r="F1556" i="49"/>
  <c r="E1556" i="49"/>
  <c r="M1553" i="49"/>
  <c r="O1553" i="49" s="1"/>
  <c r="J1553" i="49"/>
  <c r="M1552" i="49"/>
  <c r="O1552" i="49" s="1"/>
  <c r="J1552" i="49"/>
  <c r="M1551" i="49"/>
  <c r="O1551" i="49" s="1"/>
  <c r="J1551" i="49"/>
  <c r="M1550" i="49"/>
  <c r="O1550" i="49" s="1"/>
  <c r="J1550" i="49"/>
  <c r="M1549" i="49"/>
  <c r="O1549" i="49" s="1"/>
  <c r="J1549" i="49"/>
  <c r="N1548" i="49"/>
  <c r="L1548" i="49"/>
  <c r="K1548" i="49"/>
  <c r="I1548" i="49"/>
  <c r="H1548" i="49"/>
  <c r="G1548" i="49"/>
  <c r="F1548" i="49"/>
  <c r="E1548" i="49"/>
  <c r="M1547" i="49"/>
  <c r="O1547" i="49" s="1"/>
  <c r="J1547" i="49"/>
  <c r="M1546" i="49"/>
  <c r="J1546" i="49"/>
  <c r="N1545" i="49"/>
  <c r="L1545" i="49"/>
  <c r="K1545" i="49"/>
  <c r="I1545" i="49"/>
  <c r="H1545" i="49"/>
  <c r="G1545" i="49"/>
  <c r="F1545" i="49"/>
  <c r="E1545" i="49"/>
  <c r="M1544" i="49"/>
  <c r="O1544" i="49" s="1"/>
  <c r="J1544" i="49"/>
  <c r="M1543" i="49"/>
  <c r="O1543" i="49" s="1"/>
  <c r="J1543" i="49"/>
  <c r="M1542" i="49"/>
  <c r="O1542" i="49" s="1"/>
  <c r="J1542" i="49"/>
  <c r="M1541" i="49"/>
  <c r="O1541" i="49" s="1"/>
  <c r="J1541" i="49"/>
  <c r="M1540" i="49"/>
  <c r="O1540" i="49" s="1"/>
  <c r="J1540" i="49"/>
  <c r="M1539" i="49"/>
  <c r="O1539" i="49" s="1"/>
  <c r="J1539" i="49"/>
  <c r="M1538" i="49"/>
  <c r="O1538" i="49" s="1"/>
  <c r="J1538" i="49"/>
  <c r="M1537" i="49"/>
  <c r="O1537" i="49" s="1"/>
  <c r="J1537" i="49"/>
  <c r="M1536" i="49"/>
  <c r="O1536" i="49" s="1"/>
  <c r="J1536" i="49"/>
  <c r="M1535" i="49"/>
  <c r="O1535" i="49" s="1"/>
  <c r="J1535" i="49"/>
  <c r="M1534" i="49"/>
  <c r="O1534" i="49" s="1"/>
  <c r="J1534" i="49"/>
  <c r="M1533" i="49"/>
  <c r="O1533" i="49" s="1"/>
  <c r="J1533" i="49"/>
  <c r="M1532" i="49"/>
  <c r="O1532" i="49" s="1"/>
  <c r="J1532" i="49"/>
  <c r="N1531" i="49"/>
  <c r="L1531" i="49"/>
  <c r="K1531" i="49"/>
  <c r="I1531" i="49"/>
  <c r="H1531" i="49"/>
  <c r="G1531" i="49"/>
  <c r="F1531" i="49"/>
  <c r="E1531" i="49"/>
  <c r="M1530" i="49"/>
  <c r="O1530" i="49" s="1"/>
  <c r="J1530" i="49"/>
  <c r="M1529" i="49"/>
  <c r="O1529" i="49" s="1"/>
  <c r="J1529" i="49"/>
  <c r="M1528" i="49"/>
  <c r="O1528" i="49" s="1"/>
  <c r="J1528" i="49"/>
  <c r="N1527" i="49"/>
  <c r="L1527" i="49"/>
  <c r="K1527" i="49"/>
  <c r="I1527" i="49"/>
  <c r="H1527" i="49"/>
  <c r="G1527" i="49"/>
  <c r="G1526" i="49" s="1"/>
  <c r="G1525" i="49" s="1"/>
  <c r="G1524" i="49" s="1"/>
  <c r="F1527" i="49"/>
  <c r="F1526" i="49" s="1"/>
  <c r="F1525" i="49" s="1"/>
  <c r="F1524" i="49" s="1"/>
  <c r="E1527" i="49"/>
  <c r="K1526" i="49"/>
  <c r="K1525" i="49" s="1"/>
  <c r="K1524" i="49" s="1"/>
  <c r="M1523" i="49"/>
  <c r="O1523" i="49" s="1"/>
  <c r="J1523" i="49"/>
  <c r="M1522" i="49"/>
  <c r="O1522" i="49" s="1"/>
  <c r="J1522" i="49"/>
  <c r="M1521" i="49"/>
  <c r="O1521" i="49" s="1"/>
  <c r="J1521" i="49"/>
  <c r="M1520" i="49"/>
  <c r="O1520" i="49" s="1"/>
  <c r="J1520" i="49"/>
  <c r="M1519" i="49"/>
  <c r="J1519" i="49"/>
  <c r="N1518" i="49"/>
  <c r="L1518" i="49"/>
  <c r="K1518" i="49"/>
  <c r="I1518" i="49"/>
  <c r="H1518" i="49"/>
  <c r="G1518" i="49"/>
  <c r="F1518" i="49"/>
  <c r="E1518" i="49"/>
  <c r="M1517" i="49"/>
  <c r="O1517" i="49" s="1"/>
  <c r="J1517" i="49"/>
  <c r="M1516" i="49"/>
  <c r="O1516" i="49" s="1"/>
  <c r="J1516" i="49"/>
  <c r="M1515" i="49"/>
  <c r="O1515" i="49" s="1"/>
  <c r="J1515" i="49"/>
  <c r="M1514" i="49"/>
  <c r="O1514" i="49" s="1"/>
  <c r="J1514" i="49"/>
  <c r="N1513" i="49"/>
  <c r="L1513" i="49"/>
  <c r="K1513" i="49"/>
  <c r="I1513" i="49"/>
  <c r="H1513" i="49"/>
  <c r="G1513" i="49"/>
  <c r="F1513" i="49"/>
  <c r="E1513" i="49"/>
  <c r="M1512" i="49"/>
  <c r="O1512" i="49" s="1"/>
  <c r="J1512" i="49"/>
  <c r="M1511" i="49"/>
  <c r="O1511" i="49" s="1"/>
  <c r="J1511" i="49"/>
  <c r="M1510" i="49"/>
  <c r="O1510" i="49" s="1"/>
  <c r="J1510" i="49"/>
  <c r="M1509" i="49"/>
  <c r="O1509" i="49" s="1"/>
  <c r="J1509" i="49"/>
  <c r="M1508" i="49"/>
  <c r="J1508" i="49"/>
  <c r="N1507" i="49"/>
  <c r="L1507" i="49"/>
  <c r="K1507" i="49"/>
  <c r="I1507" i="49"/>
  <c r="H1507" i="49"/>
  <c r="G1507" i="49"/>
  <c r="F1507" i="49"/>
  <c r="E1507" i="49"/>
  <c r="M1506" i="49"/>
  <c r="O1506" i="49" s="1"/>
  <c r="J1506" i="49"/>
  <c r="M1505" i="49"/>
  <c r="O1505" i="49" s="1"/>
  <c r="J1505" i="49"/>
  <c r="M1504" i="49"/>
  <c r="O1504" i="49" s="1"/>
  <c r="J1504" i="49"/>
  <c r="N1503" i="49"/>
  <c r="L1503" i="49"/>
  <c r="L1502" i="49" s="1"/>
  <c r="L1501" i="49" s="1"/>
  <c r="K1503" i="49"/>
  <c r="I1503" i="49"/>
  <c r="H1503" i="49"/>
  <c r="G1503" i="49"/>
  <c r="F1503" i="49"/>
  <c r="E1503" i="49"/>
  <c r="E1502" i="49" s="1"/>
  <c r="M1497" i="49"/>
  <c r="O1497" i="49" s="1"/>
  <c r="J1497" i="49"/>
  <c r="M1496" i="49"/>
  <c r="J1496" i="49"/>
  <c r="N1495" i="49"/>
  <c r="L1495" i="49"/>
  <c r="K1495" i="49"/>
  <c r="I1495" i="49"/>
  <c r="H1495" i="49"/>
  <c r="G1495" i="49"/>
  <c r="F1495" i="49"/>
  <c r="E1495" i="49"/>
  <c r="M1494" i="49"/>
  <c r="O1494" i="49" s="1"/>
  <c r="J1494" i="49"/>
  <c r="M1493" i="49"/>
  <c r="O1493" i="49" s="1"/>
  <c r="J1493" i="49"/>
  <c r="N1492" i="49"/>
  <c r="L1492" i="49"/>
  <c r="K1492" i="49"/>
  <c r="I1492" i="49"/>
  <c r="H1492" i="49"/>
  <c r="G1492" i="49"/>
  <c r="F1492" i="49"/>
  <c r="E1492" i="49"/>
  <c r="M1489" i="49"/>
  <c r="O1489" i="49" s="1"/>
  <c r="J1489" i="49"/>
  <c r="M1488" i="49"/>
  <c r="O1488" i="49" s="1"/>
  <c r="J1488" i="49"/>
  <c r="M1487" i="49"/>
  <c r="O1487" i="49" s="1"/>
  <c r="J1487" i="49"/>
  <c r="M1486" i="49"/>
  <c r="O1486" i="49" s="1"/>
  <c r="J1486" i="49"/>
  <c r="M1485" i="49"/>
  <c r="O1485" i="49" s="1"/>
  <c r="J1485" i="49"/>
  <c r="N1484" i="49"/>
  <c r="L1484" i="49"/>
  <c r="K1484" i="49"/>
  <c r="I1484" i="49"/>
  <c r="H1484" i="49"/>
  <c r="G1484" i="49"/>
  <c r="F1484" i="49"/>
  <c r="E1484" i="49"/>
  <c r="M1483" i="49"/>
  <c r="O1483" i="49" s="1"/>
  <c r="J1483" i="49"/>
  <c r="M1482" i="49"/>
  <c r="O1482" i="49" s="1"/>
  <c r="O1481" i="49" s="1"/>
  <c r="J1482" i="49"/>
  <c r="N1481" i="49"/>
  <c r="L1481" i="49"/>
  <c r="K1481" i="49"/>
  <c r="I1481" i="49"/>
  <c r="H1481" i="49"/>
  <c r="G1481" i="49"/>
  <c r="F1481" i="49"/>
  <c r="E1481" i="49"/>
  <c r="M1480" i="49"/>
  <c r="O1480" i="49" s="1"/>
  <c r="J1480" i="49"/>
  <c r="M1479" i="49"/>
  <c r="O1479" i="49" s="1"/>
  <c r="J1479" i="49"/>
  <c r="M1478" i="49"/>
  <c r="O1478" i="49" s="1"/>
  <c r="J1478" i="49"/>
  <c r="M1477" i="49"/>
  <c r="O1477" i="49" s="1"/>
  <c r="J1477" i="49"/>
  <c r="M1476" i="49"/>
  <c r="O1476" i="49" s="1"/>
  <c r="J1476" i="49"/>
  <c r="M1475" i="49"/>
  <c r="O1475" i="49" s="1"/>
  <c r="J1475" i="49"/>
  <c r="M1474" i="49"/>
  <c r="O1474" i="49" s="1"/>
  <c r="J1474" i="49"/>
  <c r="M1473" i="49"/>
  <c r="O1473" i="49" s="1"/>
  <c r="J1473" i="49"/>
  <c r="M1472" i="49"/>
  <c r="O1472" i="49" s="1"/>
  <c r="J1472" i="49"/>
  <c r="M1471" i="49"/>
  <c r="O1471" i="49" s="1"/>
  <c r="J1471" i="49"/>
  <c r="M1470" i="49"/>
  <c r="O1470" i="49" s="1"/>
  <c r="J1470" i="49"/>
  <c r="M1469" i="49"/>
  <c r="O1469" i="49" s="1"/>
  <c r="J1469" i="49"/>
  <c r="M1468" i="49"/>
  <c r="O1468" i="49" s="1"/>
  <c r="J1468" i="49"/>
  <c r="N1467" i="49"/>
  <c r="L1467" i="49"/>
  <c r="K1467" i="49"/>
  <c r="I1467" i="49"/>
  <c r="H1467" i="49"/>
  <c r="G1467" i="49"/>
  <c r="F1467" i="49"/>
  <c r="E1467" i="49"/>
  <c r="M1466" i="49"/>
  <c r="O1466" i="49" s="1"/>
  <c r="J1466" i="49"/>
  <c r="M1465" i="49"/>
  <c r="O1465" i="49" s="1"/>
  <c r="J1465" i="49"/>
  <c r="M1464" i="49"/>
  <c r="J1464" i="49"/>
  <c r="N1463" i="49"/>
  <c r="L1463" i="49"/>
  <c r="L1462" i="49" s="1"/>
  <c r="L1461" i="49" s="1"/>
  <c r="K1463" i="49"/>
  <c r="I1463" i="49"/>
  <c r="H1463" i="49"/>
  <c r="H1462" i="49" s="1"/>
  <c r="H1461" i="49" s="1"/>
  <c r="H1460" i="49" s="1"/>
  <c r="G1463" i="49"/>
  <c r="F1463" i="49"/>
  <c r="F1462" i="49" s="1"/>
  <c r="F1461" i="49" s="1"/>
  <c r="E1463" i="49"/>
  <c r="M1459" i="49"/>
  <c r="O1459" i="49" s="1"/>
  <c r="J1459" i="49"/>
  <c r="M1458" i="49"/>
  <c r="O1458" i="49" s="1"/>
  <c r="J1458" i="49"/>
  <c r="M1457" i="49"/>
  <c r="O1457" i="49" s="1"/>
  <c r="J1457" i="49"/>
  <c r="M1456" i="49"/>
  <c r="O1456" i="49" s="1"/>
  <c r="J1456" i="49"/>
  <c r="M1455" i="49"/>
  <c r="O1455" i="49" s="1"/>
  <c r="J1455" i="49"/>
  <c r="N1454" i="49"/>
  <c r="L1454" i="49"/>
  <c r="K1454" i="49"/>
  <c r="I1454" i="49"/>
  <c r="H1454" i="49"/>
  <c r="G1454" i="49"/>
  <c r="F1454" i="49"/>
  <c r="E1454" i="49"/>
  <c r="M1453" i="49"/>
  <c r="O1453" i="49" s="1"/>
  <c r="J1453" i="49"/>
  <c r="M1452" i="49"/>
  <c r="O1452" i="49" s="1"/>
  <c r="J1452" i="49"/>
  <c r="M1451" i="49"/>
  <c r="O1451" i="49" s="1"/>
  <c r="J1451" i="49"/>
  <c r="M1450" i="49"/>
  <c r="O1450" i="49" s="1"/>
  <c r="J1450" i="49"/>
  <c r="N1449" i="49"/>
  <c r="L1449" i="49"/>
  <c r="K1449" i="49"/>
  <c r="I1449" i="49"/>
  <c r="H1449" i="49"/>
  <c r="G1449" i="49"/>
  <c r="F1449" i="49"/>
  <c r="E1449" i="49"/>
  <c r="M1448" i="49"/>
  <c r="O1448" i="49" s="1"/>
  <c r="J1448" i="49"/>
  <c r="M1447" i="49"/>
  <c r="O1447" i="49" s="1"/>
  <c r="J1447" i="49"/>
  <c r="M1446" i="49"/>
  <c r="O1446" i="49" s="1"/>
  <c r="J1446" i="49"/>
  <c r="M1445" i="49"/>
  <c r="O1445" i="49" s="1"/>
  <c r="J1445" i="49"/>
  <c r="M1444" i="49"/>
  <c r="O1444" i="49" s="1"/>
  <c r="J1444" i="49"/>
  <c r="N1443" i="49"/>
  <c r="L1443" i="49"/>
  <c r="K1443" i="49"/>
  <c r="I1443" i="49"/>
  <c r="H1443" i="49"/>
  <c r="G1443" i="49"/>
  <c r="F1443" i="49"/>
  <c r="E1443" i="49"/>
  <c r="M1442" i="49"/>
  <c r="O1442" i="49" s="1"/>
  <c r="J1442" i="49"/>
  <c r="M1441" i="49"/>
  <c r="O1441" i="49" s="1"/>
  <c r="J1441" i="49"/>
  <c r="M1440" i="49"/>
  <c r="O1440" i="49" s="1"/>
  <c r="J1440" i="49"/>
  <c r="N1439" i="49"/>
  <c r="L1439" i="49"/>
  <c r="K1439" i="49"/>
  <c r="I1439" i="49"/>
  <c r="H1439" i="49"/>
  <c r="G1439" i="49"/>
  <c r="F1439" i="49"/>
  <c r="E1439" i="49"/>
  <c r="M1433" i="49"/>
  <c r="O1433" i="49" s="1"/>
  <c r="J1433" i="49"/>
  <c r="M1432" i="49"/>
  <c r="O1432" i="49" s="1"/>
  <c r="J1432" i="49"/>
  <c r="N1431" i="49"/>
  <c r="L1431" i="49"/>
  <c r="K1431" i="49"/>
  <c r="I1431" i="49"/>
  <c r="H1431" i="49"/>
  <c r="G1431" i="49"/>
  <c r="F1431" i="49"/>
  <c r="E1431" i="49"/>
  <c r="M1430" i="49"/>
  <c r="O1430" i="49" s="1"/>
  <c r="J1430" i="49"/>
  <c r="M1429" i="49"/>
  <c r="J1429" i="49"/>
  <c r="N1428" i="49"/>
  <c r="L1428" i="49"/>
  <c r="K1428" i="49"/>
  <c r="I1428" i="49"/>
  <c r="H1428" i="49"/>
  <c r="G1428" i="49"/>
  <c r="F1428" i="49"/>
  <c r="E1428" i="49"/>
  <c r="M1425" i="49"/>
  <c r="O1425" i="49" s="1"/>
  <c r="J1425" i="49"/>
  <c r="M1424" i="49"/>
  <c r="O1424" i="49" s="1"/>
  <c r="J1424" i="49"/>
  <c r="M1423" i="49"/>
  <c r="O1423" i="49" s="1"/>
  <c r="J1423" i="49"/>
  <c r="M1422" i="49"/>
  <c r="O1422" i="49" s="1"/>
  <c r="J1422" i="49"/>
  <c r="M1421" i="49"/>
  <c r="J1421" i="49"/>
  <c r="N1420" i="49"/>
  <c r="L1420" i="49"/>
  <c r="K1420" i="49"/>
  <c r="I1420" i="49"/>
  <c r="H1420" i="49"/>
  <c r="G1420" i="49"/>
  <c r="F1420" i="49"/>
  <c r="E1420" i="49"/>
  <c r="M1419" i="49"/>
  <c r="O1419" i="49" s="1"/>
  <c r="J1419" i="49"/>
  <c r="M1418" i="49"/>
  <c r="O1418" i="49" s="1"/>
  <c r="J1418" i="49"/>
  <c r="N1417" i="49"/>
  <c r="L1417" i="49"/>
  <c r="K1417" i="49"/>
  <c r="I1417" i="49"/>
  <c r="H1417" i="49"/>
  <c r="G1417" i="49"/>
  <c r="F1417" i="49"/>
  <c r="E1417" i="49"/>
  <c r="M1416" i="49"/>
  <c r="O1416" i="49" s="1"/>
  <c r="J1416" i="49"/>
  <c r="M1415" i="49"/>
  <c r="O1415" i="49" s="1"/>
  <c r="J1415" i="49"/>
  <c r="M1414" i="49"/>
  <c r="O1414" i="49" s="1"/>
  <c r="J1414" i="49"/>
  <c r="M1413" i="49"/>
  <c r="O1413" i="49" s="1"/>
  <c r="J1413" i="49"/>
  <c r="M1412" i="49"/>
  <c r="O1412" i="49" s="1"/>
  <c r="J1412" i="49"/>
  <c r="M1411" i="49"/>
  <c r="O1411" i="49" s="1"/>
  <c r="J1411" i="49"/>
  <c r="M1410" i="49"/>
  <c r="O1410" i="49" s="1"/>
  <c r="J1410" i="49"/>
  <c r="M1409" i="49"/>
  <c r="O1409" i="49" s="1"/>
  <c r="J1409" i="49"/>
  <c r="M1408" i="49"/>
  <c r="O1408" i="49" s="1"/>
  <c r="J1408" i="49"/>
  <c r="M1407" i="49"/>
  <c r="O1407" i="49" s="1"/>
  <c r="J1407" i="49"/>
  <c r="M1406" i="49"/>
  <c r="O1406" i="49" s="1"/>
  <c r="J1406" i="49"/>
  <c r="M1405" i="49"/>
  <c r="O1405" i="49" s="1"/>
  <c r="J1405" i="49"/>
  <c r="M1404" i="49"/>
  <c r="J1404" i="49"/>
  <c r="J52" i="49" s="1"/>
  <c r="N1403" i="49"/>
  <c r="L1403" i="49"/>
  <c r="K1403" i="49"/>
  <c r="I1403" i="49"/>
  <c r="H1403" i="49"/>
  <c r="G1403" i="49"/>
  <c r="F1403" i="49"/>
  <c r="E1403" i="49"/>
  <c r="M1402" i="49"/>
  <c r="O1402" i="49" s="1"/>
  <c r="J1402" i="49"/>
  <c r="M1401" i="49"/>
  <c r="O1401" i="49" s="1"/>
  <c r="J1401" i="49"/>
  <c r="M1400" i="49"/>
  <c r="O1400" i="49" s="1"/>
  <c r="J1400" i="49"/>
  <c r="N1399" i="49"/>
  <c r="L1399" i="49"/>
  <c r="K1399" i="49"/>
  <c r="K1398" i="49" s="1"/>
  <c r="K1397" i="49" s="1"/>
  <c r="K1396" i="49" s="1"/>
  <c r="I1399" i="49"/>
  <c r="H1399" i="49"/>
  <c r="G1399" i="49"/>
  <c r="F1399" i="49"/>
  <c r="E1399" i="49"/>
  <c r="M1395" i="49"/>
  <c r="O1395" i="49" s="1"/>
  <c r="J1395" i="49"/>
  <c r="J43" i="49" s="1"/>
  <c r="M1394" i="49"/>
  <c r="O1394" i="49" s="1"/>
  <c r="J1394" i="49"/>
  <c r="M1393" i="49"/>
  <c r="O1393" i="49" s="1"/>
  <c r="J1393" i="49"/>
  <c r="M1392" i="49"/>
  <c r="O1392" i="49" s="1"/>
  <c r="J1392" i="49"/>
  <c r="M1391" i="49"/>
  <c r="O1391" i="49" s="1"/>
  <c r="J1391" i="49"/>
  <c r="N1390" i="49"/>
  <c r="L1390" i="49"/>
  <c r="K1390" i="49"/>
  <c r="I1390" i="49"/>
  <c r="H1390" i="49"/>
  <c r="G1390" i="49"/>
  <c r="F1390" i="49"/>
  <c r="E1390" i="49"/>
  <c r="M1389" i="49"/>
  <c r="J1389" i="49"/>
  <c r="M1388" i="49"/>
  <c r="O1388" i="49" s="1"/>
  <c r="J1388" i="49"/>
  <c r="M1387" i="49"/>
  <c r="O1387" i="49" s="1"/>
  <c r="J1387" i="49"/>
  <c r="M1386" i="49"/>
  <c r="O1386" i="49" s="1"/>
  <c r="J1386" i="49"/>
  <c r="J31" i="49" s="1"/>
  <c r="N1385" i="49"/>
  <c r="L1385" i="49"/>
  <c r="K1385" i="49"/>
  <c r="I1385" i="49"/>
  <c r="H1385" i="49"/>
  <c r="G1385" i="49"/>
  <c r="F1385" i="49"/>
  <c r="E1385" i="49"/>
  <c r="M1384" i="49"/>
  <c r="O1384" i="49" s="1"/>
  <c r="J1384" i="49"/>
  <c r="M1383" i="49"/>
  <c r="J1383" i="49"/>
  <c r="M1382" i="49"/>
  <c r="O1382" i="49" s="1"/>
  <c r="J1382" i="49"/>
  <c r="M1381" i="49"/>
  <c r="O1381" i="49" s="1"/>
  <c r="J1381" i="49"/>
  <c r="M1380" i="49"/>
  <c r="J1380" i="49"/>
  <c r="N1379" i="49"/>
  <c r="L1379" i="49"/>
  <c r="K1379" i="49"/>
  <c r="I1379" i="49"/>
  <c r="H1379" i="49"/>
  <c r="G1379" i="49"/>
  <c r="F1379" i="49"/>
  <c r="E1379" i="49"/>
  <c r="M1378" i="49"/>
  <c r="O1378" i="49" s="1"/>
  <c r="J1378" i="49"/>
  <c r="M1377" i="49"/>
  <c r="O1377" i="49" s="1"/>
  <c r="J1377" i="49"/>
  <c r="M1376" i="49"/>
  <c r="J1376" i="49"/>
  <c r="N1375" i="49"/>
  <c r="L1375" i="49"/>
  <c r="K1375" i="49"/>
  <c r="I1375" i="49"/>
  <c r="H1375" i="49"/>
  <c r="G1375" i="49"/>
  <c r="F1375" i="49"/>
  <c r="E1375" i="49"/>
  <c r="E1374" i="49"/>
  <c r="M1369" i="49"/>
  <c r="J1369" i="49"/>
  <c r="M1368" i="49"/>
  <c r="O1368" i="49" s="1"/>
  <c r="J1368" i="49"/>
  <c r="N1367" i="49"/>
  <c r="L1367" i="49"/>
  <c r="K1367" i="49"/>
  <c r="I1367" i="49"/>
  <c r="H1367" i="49"/>
  <c r="G1367" i="49"/>
  <c r="F1367" i="49"/>
  <c r="E1367" i="49"/>
  <c r="M1366" i="49"/>
  <c r="O1366" i="49" s="1"/>
  <c r="J1366" i="49"/>
  <c r="M1365" i="49"/>
  <c r="J1365" i="49"/>
  <c r="N1364" i="49"/>
  <c r="L1364" i="49"/>
  <c r="K1364" i="49"/>
  <c r="I1364" i="49"/>
  <c r="H1364" i="49"/>
  <c r="G1364" i="49"/>
  <c r="F1364" i="49"/>
  <c r="E1364" i="49"/>
  <c r="M1361" i="49"/>
  <c r="J1361" i="49"/>
  <c r="M1360" i="49"/>
  <c r="O1360" i="49" s="1"/>
  <c r="J1360" i="49"/>
  <c r="M1359" i="49"/>
  <c r="O1359" i="49" s="1"/>
  <c r="J1359" i="49"/>
  <c r="M1358" i="49"/>
  <c r="J1358" i="49"/>
  <c r="M1357" i="49"/>
  <c r="O1357" i="49" s="1"/>
  <c r="J1357" i="49"/>
  <c r="N1356" i="49"/>
  <c r="L1356" i="49"/>
  <c r="K1356" i="49"/>
  <c r="I1356" i="49"/>
  <c r="H1356" i="49"/>
  <c r="G1356" i="49"/>
  <c r="F1356" i="49"/>
  <c r="E1356" i="49"/>
  <c r="M1355" i="49"/>
  <c r="O1355" i="49" s="1"/>
  <c r="J1355" i="49"/>
  <c r="M1354" i="49"/>
  <c r="J1354" i="49"/>
  <c r="N1353" i="49"/>
  <c r="L1353" i="49"/>
  <c r="K1353" i="49"/>
  <c r="I1353" i="49"/>
  <c r="H1353" i="49"/>
  <c r="G1353" i="49"/>
  <c r="F1353" i="49"/>
  <c r="E1353" i="49"/>
  <c r="M1352" i="49"/>
  <c r="O1352" i="49" s="1"/>
  <c r="J1352" i="49"/>
  <c r="M1351" i="49"/>
  <c r="O1351" i="49" s="1"/>
  <c r="J1351" i="49"/>
  <c r="M1350" i="49"/>
  <c r="J1350" i="49"/>
  <c r="M1349" i="49"/>
  <c r="O1349" i="49" s="1"/>
  <c r="J1349" i="49"/>
  <c r="M1348" i="49"/>
  <c r="O1348" i="49" s="1"/>
  <c r="J1348" i="49"/>
  <c r="M1347" i="49"/>
  <c r="J1347" i="49"/>
  <c r="M1346" i="49"/>
  <c r="O1346" i="49" s="1"/>
  <c r="J1346" i="49"/>
  <c r="M1345" i="49"/>
  <c r="O1345" i="49" s="1"/>
  <c r="J1345" i="49"/>
  <c r="M1344" i="49"/>
  <c r="J1344" i="49"/>
  <c r="M1343" i="49"/>
  <c r="O1343" i="49" s="1"/>
  <c r="J1343" i="49"/>
  <c r="M1342" i="49"/>
  <c r="O1342" i="49" s="1"/>
  <c r="J1342" i="49"/>
  <c r="M1341" i="49"/>
  <c r="J1341" i="49"/>
  <c r="M1340" i="49"/>
  <c r="O1340" i="49" s="1"/>
  <c r="J1340" i="49"/>
  <c r="N1339" i="49"/>
  <c r="L1339" i="49"/>
  <c r="K1339" i="49"/>
  <c r="I1339" i="49"/>
  <c r="H1339" i="49"/>
  <c r="G1339" i="49"/>
  <c r="F1339" i="49"/>
  <c r="E1339" i="49"/>
  <c r="M1338" i="49"/>
  <c r="O1338" i="49" s="1"/>
  <c r="J1338" i="49"/>
  <c r="M1337" i="49"/>
  <c r="J1337" i="49"/>
  <c r="M1336" i="49"/>
  <c r="O1336" i="49" s="1"/>
  <c r="J1336" i="49"/>
  <c r="N1335" i="49"/>
  <c r="N1334" i="49" s="1"/>
  <c r="N1333" i="49" s="1"/>
  <c r="N1332" i="49" s="1"/>
  <c r="L1335" i="49"/>
  <c r="K1335" i="49"/>
  <c r="I1335" i="49"/>
  <c r="H1335" i="49"/>
  <c r="H1334" i="49" s="1"/>
  <c r="H1333" i="49" s="1"/>
  <c r="H1332" i="49" s="1"/>
  <c r="G1335" i="49"/>
  <c r="F1335" i="49"/>
  <c r="E1335" i="49"/>
  <c r="M1331" i="49"/>
  <c r="O1331" i="49" s="1"/>
  <c r="J1331" i="49"/>
  <c r="M1330" i="49"/>
  <c r="J1330" i="49"/>
  <c r="O1329" i="49"/>
  <c r="M1329" i="49"/>
  <c r="J1329" i="49"/>
  <c r="M1328" i="49"/>
  <c r="O1328" i="49" s="1"/>
  <c r="J1328" i="49"/>
  <c r="M1327" i="49"/>
  <c r="J1327" i="49"/>
  <c r="N1326" i="49"/>
  <c r="L1326" i="49"/>
  <c r="K1326" i="49"/>
  <c r="I1326" i="49"/>
  <c r="H1326" i="49"/>
  <c r="G1326" i="49"/>
  <c r="F1326" i="49"/>
  <c r="E1326" i="49"/>
  <c r="M1325" i="49"/>
  <c r="O1325" i="49" s="1"/>
  <c r="J1325" i="49"/>
  <c r="M1324" i="49"/>
  <c r="O1324" i="49" s="1"/>
  <c r="J1324" i="49"/>
  <c r="M1323" i="49"/>
  <c r="J1323" i="49"/>
  <c r="M1322" i="49"/>
  <c r="O1322" i="49" s="1"/>
  <c r="J1322" i="49"/>
  <c r="N1321" i="49"/>
  <c r="L1321" i="49"/>
  <c r="K1321" i="49"/>
  <c r="I1321" i="49"/>
  <c r="H1321" i="49"/>
  <c r="G1321" i="49"/>
  <c r="F1321" i="49"/>
  <c r="E1321" i="49"/>
  <c r="M1320" i="49"/>
  <c r="O1320" i="49" s="1"/>
  <c r="J1320" i="49"/>
  <c r="M1319" i="49"/>
  <c r="J1319" i="49"/>
  <c r="M1318" i="49"/>
  <c r="O1318" i="49" s="1"/>
  <c r="J1318" i="49"/>
  <c r="M1317" i="49"/>
  <c r="O1317" i="49" s="1"/>
  <c r="J1317" i="49"/>
  <c r="M1316" i="49"/>
  <c r="J1316" i="49"/>
  <c r="N1315" i="49"/>
  <c r="L1315" i="49"/>
  <c r="K1315" i="49"/>
  <c r="I1315" i="49"/>
  <c r="H1315" i="49"/>
  <c r="G1315" i="49"/>
  <c r="F1315" i="49"/>
  <c r="E1315" i="49"/>
  <c r="M1314" i="49"/>
  <c r="O1314" i="49" s="1"/>
  <c r="J1314" i="49"/>
  <c r="M1313" i="49"/>
  <c r="O1313" i="49" s="1"/>
  <c r="J1313" i="49"/>
  <c r="M1312" i="49"/>
  <c r="J1312" i="49"/>
  <c r="N1311" i="49"/>
  <c r="L1311" i="49"/>
  <c r="K1311" i="49"/>
  <c r="I1311" i="49"/>
  <c r="H1311" i="49"/>
  <c r="G1311" i="49"/>
  <c r="F1311" i="49"/>
  <c r="E1311" i="49"/>
  <c r="M1305" i="49"/>
  <c r="J1305" i="49"/>
  <c r="M1304" i="49"/>
  <c r="O1304" i="49" s="1"/>
  <c r="J1304" i="49"/>
  <c r="N1303" i="49"/>
  <c r="L1303" i="49"/>
  <c r="K1303" i="49"/>
  <c r="I1303" i="49"/>
  <c r="H1303" i="49"/>
  <c r="G1303" i="49"/>
  <c r="F1303" i="49"/>
  <c r="E1303" i="49"/>
  <c r="M1302" i="49"/>
  <c r="O1302" i="49" s="1"/>
  <c r="J1302" i="49"/>
  <c r="M1301" i="49"/>
  <c r="J1301" i="49"/>
  <c r="N1300" i="49"/>
  <c r="L1300" i="49"/>
  <c r="K1300" i="49"/>
  <c r="I1300" i="49"/>
  <c r="H1300" i="49"/>
  <c r="G1300" i="49"/>
  <c r="F1300" i="49"/>
  <c r="E1300" i="49"/>
  <c r="M1297" i="49"/>
  <c r="J1297" i="49"/>
  <c r="M1296" i="49"/>
  <c r="O1296" i="49" s="1"/>
  <c r="J1296" i="49"/>
  <c r="M1295" i="49"/>
  <c r="O1295" i="49" s="1"/>
  <c r="J1295" i="49"/>
  <c r="M1294" i="49"/>
  <c r="J1294" i="49"/>
  <c r="M1293" i="49"/>
  <c r="O1293" i="49" s="1"/>
  <c r="J1293" i="49"/>
  <c r="N1292" i="49"/>
  <c r="L1292" i="49"/>
  <c r="K1292" i="49"/>
  <c r="I1292" i="49"/>
  <c r="H1292" i="49"/>
  <c r="G1292" i="49"/>
  <c r="F1292" i="49"/>
  <c r="E1292" i="49"/>
  <c r="M1291" i="49"/>
  <c r="O1291" i="49" s="1"/>
  <c r="J1291" i="49"/>
  <c r="M1290" i="49"/>
  <c r="J1290" i="49"/>
  <c r="N1289" i="49"/>
  <c r="L1289" i="49"/>
  <c r="K1289" i="49"/>
  <c r="I1289" i="49"/>
  <c r="H1289" i="49"/>
  <c r="G1289" i="49"/>
  <c r="F1289" i="49"/>
  <c r="E1289" i="49"/>
  <c r="M1288" i="49"/>
  <c r="O1288" i="49" s="1"/>
  <c r="J1288" i="49"/>
  <c r="M1287" i="49"/>
  <c r="O1287" i="49" s="1"/>
  <c r="J1287" i="49"/>
  <c r="M1286" i="49"/>
  <c r="J1286" i="49"/>
  <c r="M1285" i="49"/>
  <c r="O1285" i="49" s="1"/>
  <c r="J1285" i="49"/>
  <c r="M1284" i="49"/>
  <c r="O1284" i="49" s="1"/>
  <c r="J1284" i="49"/>
  <c r="M1283" i="49"/>
  <c r="J1283" i="49"/>
  <c r="M1282" i="49"/>
  <c r="O1282" i="49" s="1"/>
  <c r="A1282" i="49" s="1"/>
  <c r="J1282" i="49"/>
  <c r="M1281" i="49"/>
  <c r="O1281" i="49" s="1"/>
  <c r="J1281" i="49"/>
  <c r="M1280" i="49"/>
  <c r="J1280" i="49"/>
  <c r="M1279" i="49"/>
  <c r="J1279" i="49"/>
  <c r="M1278" i="49"/>
  <c r="O1278" i="49" s="1"/>
  <c r="J1278" i="49"/>
  <c r="M1277" i="49"/>
  <c r="J1277" i="49"/>
  <c r="M1276" i="49"/>
  <c r="O1276" i="49" s="1"/>
  <c r="J1276" i="49"/>
  <c r="N1275" i="49"/>
  <c r="L1275" i="49"/>
  <c r="K1275" i="49"/>
  <c r="I1275" i="49"/>
  <c r="H1275" i="49"/>
  <c r="G1275" i="49"/>
  <c r="F1275" i="49"/>
  <c r="E1275" i="49"/>
  <c r="M1274" i="49"/>
  <c r="O1274" i="49" s="1"/>
  <c r="J1274" i="49"/>
  <c r="M1273" i="49"/>
  <c r="J1273" i="49"/>
  <c r="M1272" i="49"/>
  <c r="O1272" i="49" s="1"/>
  <c r="J1272" i="49"/>
  <c r="J1271" i="49" s="1"/>
  <c r="N1271" i="49"/>
  <c r="L1271" i="49"/>
  <c r="K1271" i="49"/>
  <c r="I1271" i="49"/>
  <c r="H1271" i="49"/>
  <c r="G1271" i="49"/>
  <c r="F1271" i="49"/>
  <c r="E1271" i="49"/>
  <c r="M1267" i="49"/>
  <c r="O1267" i="49" s="1"/>
  <c r="J1267" i="49"/>
  <c r="M1266" i="49"/>
  <c r="J1266" i="49"/>
  <c r="M1265" i="49"/>
  <c r="O1265" i="49" s="1"/>
  <c r="J1265" i="49"/>
  <c r="M1264" i="49"/>
  <c r="O1264" i="49" s="1"/>
  <c r="J1264" i="49"/>
  <c r="M1263" i="49"/>
  <c r="J1263" i="49"/>
  <c r="N1262" i="49"/>
  <c r="L1262" i="49"/>
  <c r="K1262" i="49"/>
  <c r="I1262" i="49"/>
  <c r="H1262" i="49"/>
  <c r="G1262" i="49"/>
  <c r="F1262" i="49"/>
  <c r="E1262" i="49"/>
  <c r="M1261" i="49"/>
  <c r="O1261" i="49" s="1"/>
  <c r="J1261" i="49"/>
  <c r="M1260" i="49"/>
  <c r="O1260" i="49" s="1"/>
  <c r="J1260" i="49"/>
  <c r="M1259" i="49"/>
  <c r="J1259" i="49"/>
  <c r="M1258" i="49"/>
  <c r="O1258" i="49" s="1"/>
  <c r="A1258" i="49" s="1"/>
  <c r="J1258" i="49"/>
  <c r="N1257" i="49"/>
  <c r="L1257" i="49"/>
  <c r="K1257" i="49"/>
  <c r="I1257" i="49"/>
  <c r="H1257" i="49"/>
  <c r="G1257" i="49"/>
  <c r="F1257" i="49"/>
  <c r="E1257" i="49"/>
  <c r="M1256" i="49"/>
  <c r="O1256" i="49" s="1"/>
  <c r="J1256" i="49"/>
  <c r="M1255" i="49"/>
  <c r="J1255" i="49"/>
  <c r="M1254" i="49"/>
  <c r="O1254" i="49" s="1"/>
  <c r="J1254" i="49"/>
  <c r="A1254" i="49" s="1"/>
  <c r="M1253" i="49"/>
  <c r="O1253" i="49" s="1"/>
  <c r="J1253" i="49"/>
  <c r="M1252" i="49"/>
  <c r="J1252" i="49"/>
  <c r="N1251" i="49"/>
  <c r="L1251" i="49"/>
  <c r="K1251" i="49"/>
  <c r="I1251" i="49"/>
  <c r="H1251" i="49"/>
  <c r="G1251" i="49"/>
  <c r="F1251" i="49"/>
  <c r="E1251" i="49"/>
  <c r="E1246" i="49" s="1"/>
  <c r="E1245" i="49" s="1"/>
  <c r="M1250" i="49"/>
  <c r="O1250" i="49" s="1"/>
  <c r="J1250" i="49"/>
  <c r="M1249" i="49"/>
  <c r="O1249" i="49" s="1"/>
  <c r="J1249" i="49"/>
  <c r="M1248" i="49"/>
  <c r="J1248" i="49"/>
  <c r="N1247" i="49"/>
  <c r="L1247" i="49"/>
  <c r="K1247" i="49"/>
  <c r="I1247" i="49"/>
  <c r="H1247" i="49"/>
  <c r="G1247" i="49"/>
  <c r="F1247" i="49"/>
  <c r="E1247" i="49"/>
  <c r="M1239" i="49"/>
  <c r="J1239" i="49"/>
  <c r="M1238" i="49"/>
  <c r="O1238" i="49" s="1"/>
  <c r="J1238" i="49"/>
  <c r="N1237" i="49"/>
  <c r="L1237" i="49"/>
  <c r="K1237" i="49"/>
  <c r="I1237" i="49"/>
  <c r="H1237" i="49"/>
  <c r="G1237" i="49"/>
  <c r="F1237" i="49"/>
  <c r="E1237" i="49"/>
  <c r="M1236" i="49"/>
  <c r="O1236" i="49" s="1"/>
  <c r="J1236" i="49"/>
  <c r="M1235" i="49"/>
  <c r="O1235" i="49" s="1"/>
  <c r="J1235" i="49"/>
  <c r="N1234" i="49"/>
  <c r="L1234" i="49"/>
  <c r="K1234" i="49"/>
  <c r="I1234" i="49"/>
  <c r="H1234" i="49"/>
  <c r="G1234" i="49"/>
  <c r="F1234" i="49"/>
  <c r="E1234" i="49"/>
  <c r="M1231" i="49"/>
  <c r="O1231" i="49" s="1"/>
  <c r="J1231" i="49"/>
  <c r="M1230" i="49"/>
  <c r="O1230" i="49" s="1"/>
  <c r="J1230" i="49"/>
  <c r="M1229" i="49"/>
  <c r="J1229" i="49"/>
  <c r="M1228" i="49"/>
  <c r="O1228" i="49" s="1"/>
  <c r="J1228" i="49"/>
  <c r="M1227" i="49"/>
  <c r="O1227" i="49" s="1"/>
  <c r="J1227" i="49"/>
  <c r="N1226" i="49"/>
  <c r="L1226" i="49"/>
  <c r="K1226" i="49"/>
  <c r="I1226" i="49"/>
  <c r="H1226" i="49"/>
  <c r="G1226" i="49"/>
  <c r="F1226" i="49"/>
  <c r="E1226" i="49"/>
  <c r="M1225" i="49"/>
  <c r="J1225" i="49"/>
  <c r="M1224" i="49"/>
  <c r="O1224" i="49" s="1"/>
  <c r="J1224" i="49"/>
  <c r="N1223" i="49"/>
  <c r="L1223" i="49"/>
  <c r="K1223" i="49"/>
  <c r="I1223" i="49"/>
  <c r="H1223" i="49"/>
  <c r="G1223" i="49"/>
  <c r="F1223" i="49"/>
  <c r="E1223" i="49"/>
  <c r="M1222" i="49"/>
  <c r="O1222" i="49" s="1"/>
  <c r="J1222" i="49"/>
  <c r="M1221" i="49"/>
  <c r="O1221" i="49" s="1"/>
  <c r="J1221" i="49"/>
  <c r="M1220" i="49"/>
  <c r="O1220" i="49" s="1"/>
  <c r="J1220" i="49"/>
  <c r="M1219" i="49"/>
  <c r="J1219" i="49"/>
  <c r="M1218" i="49"/>
  <c r="O1218" i="49" s="1"/>
  <c r="J1218" i="49"/>
  <c r="M1217" i="49"/>
  <c r="O1217" i="49" s="1"/>
  <c r="J1217" i="49"/>
  <c r="M1216" i="49"/>
  <c r="O1216" i="49" s="1"/>
  <c r="J1216" i="49"/>
  <c r="M1215" i="49"/>
  <c r="O1215" i="49" s="1"/>
  <c r="J1215" i="49"/>
  <c r="M1214" i="49"/>
  <c r="O1214" i="49" s="1"/>
  <c r="J1214" i="49"/>
  <c r="M1213" i="49"/>
  <c r="O1213" i="49" s="1"/>
  <c r="J1213" i="49"/>
  <c r="M1212" i="49"/>
  <c r="J1212" i="49"/>
  <c r="M1211" i="49"/>
  <c r="O1211" i="49" s="1"/>
  <c r="J1211" i="49"/>
  <c r="M1210" i="49"/>
  <c r="O1210" i="49" s="1"/>
  <c r="J1210" i="49"/>
  <c r="N1209" i="49"/>
  <c r="L1209" i="49"/>
  <c r="K1209" i="49"/>
  <c r="I1209" i="49"/>
  <c r="H1209" i="49"/>
  <c r="G1209" i="49"/>
  <c r="F1209" i="49"/>
  <c r="E1209" i="49"/>
  <c r="M1208" i="49"/>
  <c r="J1208" i="49"/>
  <c r="M1207" i="49"/>
  <c r="J1207" i="49"/>
  <c r="M1206" i="49"/>
  <c r="O1206" i="49" s="1"/>
  <c r="J1206" i="49"/>
  <c r="N1205" i="49"/>
  <c r="L1205" i="49"/>
  <c r="K1205" i="49"/>
  <c r="I1205" i="49"/>
  <c r="H1205" i="49"/>
  <c r="H1204" i="49" s="1"/>
  <c r="H1203" i="49" s="1"/>
  <c r="G1205" i="49"/>
  <c r="F1205" i="49"/>
  <c r="E1205" i="49"/>
  <c r="E1204" i="49" s="1"/>
  <c r="E1203" i="49" s="1"/>
  <c r="M1201" i="49"/>
  <c r="J1201" i="49"/>
  <c r="M1200" i="49"/>
  <c r="O1200" i="49" s="1"/>
  <c r="J1200" i="49"/>
  <c r="M1199" i="49"/>
  <c r="O1199" i="49" s="1"/>
  <c r="J1199" i="49"/>
  <c r="M1198" i="49"/>
  <c r="J1198" i="49"/>
  <c r="M1197" i="49"/>
  <c r="O1197" i="49" s="1"/>
  <c r="J1197" i="49"/>
  <c r="N1196" i="49"/>
  <c r="L1196" i="49"/>
  <c r="K1196" i="49"/>
  <c r="I1196" i="49"/>
  <c r="H1196" i="49"/>
  <c r="G1196" i="49"/>
  <c r="F1196" i="49"/>
  <c r="E1196" i="49"/>
  <c r="M1195" i="49"/>
  <c r="O1195" i="49" s="1"/>
  <c r="J1195" i="49"/>
  <c r="M1194" i="49"/>
  <c r="J1194" i="49"/>
  <c r="M1193" i="49"/>
  <c r="O1193" i="49" s="1"/>
  <c r="J1193" i="49"/>
  <c r="J32" i="49" s="1"/>
  <c r="M1192" i="49"/>
  <c r="O1192" i="49" s="1"/>
  <c r="J1192" i="49"/>
  <c r="N1191" i="49"/>
  <c r="L1191" i="49"/>
  <c r="K1191" i="49"/>
  <c r="I1191" i="49"/>
  <c r="H1191" i="49"/>
  <c r="G1191" i="49"/>
  <c r="F1191" i="49"/>
  <c r="E1191" i="49"/>
  <c r="M1190" i="49"/>
  <c r="J1190" i="49"/>
  <c r="J29" i="49" s="1"/>
  <c r="M1189" i="49"/>
  <c r="O1189" i="49" s="1"/>
  <c r="J1189" i="49"/>
  <c r="M1188" i="49"/>
  <c r="O1188" i="49" s="1"/>
  <c r="J1188" i="49"/>
  <c r="M1187" i="49"/>
  <c r="J1187" i="49"/>
  <c r="M1186" i="49"/>
  <c r="O1186" i="49" s="1"/>
  <c r="J1186" i="49"/>
  <c r="N1185" i="49"/>
  <c r="L1185" i="49"/>
  <c r="K1185" i="49"/>
  <c r="I1185" i="49"/>
  <c r="H1185" i="49"/>
  <c r="G1185" i="49"/>
  <c r="F1185" i="49"/>
  <c r="E1185" i="49"/>
  <c r="M1184" i="49"/>
  <c r="O1184" i="49" s="1"/>
  <c r="J1184" i="49"/>
  <c r="M1183" i="49"/>
  <c r="J1183" i="49"/>
  <c r="M1182" i="49"/>
  <c r="O1182" i="49" s="1"/>
  <c r="J1182" i="49"/>
  <c r="N1181" i="49"/>
  <c r="L1181" i="49"/>
  <c r="L1180" i="49" s="1"/>
  <c r="L1179" i="49" s="1"/>
  <c r="K1181" i="49"/>
  <c r="I1181" i="49"/>
  <c r="H1181" i="49"/>
  <c r="G1181" i="49"/>
  <c r="F1181" i="49"/>
  <c r="E1181" i="49"/>
  <c r="M1175" i="49"/>
  <c r="O1175" i="49" s="1"/>
  <c r="J1175" i="49"/>
  <c r="M1174" i="49"/>
  <c r="O1174" i="49" s="1"/>
  <c r="J1174" i="49"/>
  <c r="M1173" i="49"/>
  <c r="O1173" i="49" s="1"/>
  <c r="J1173" i="49"/>
  <c r="M1172" i="49"/>
  <c r="O1172" i="49" s="1"/>
  <c r="J1172" i="49"/>
  <c r="N1171" i="49"/>
  <c r="N1167" i="49" s="1"/>
  <c r="L1171" i="49"/>
  <c r="L1167" i="49" s="1"/>
  <c r="K1171" i="49"/>
  <c r="K1167" i="49" s="1"/>
  <c r="I1171" i="49"/>
  <c r="I1167" i="49" s="1"/>
  <c r="H1171" i="49"/>
  <c r="H1167" i="49" s="1"/>
  <c r="G1171" i="49"/>
  <c r="G1167" i="49" s="1"/>
  <c r="F1171" i="49"/>
  <c r="F1167" i="49" s="1"/>
  <c r="E1171" i="49"/>
  <c r="E1167" i="49" s="1"/>
  <c r="M1170" i="49"/>
  <c r="O1170" i="49" s="1"/>
  <c r="J1170" i="49"/>
  <c r="M1169" i="49"/>
  <c r="O1169" i="49" s="1"/>
  <c r="J1169" i="49"/>
  <c r="N1168" i="49"/>
  <c r="N1166" i="49" s="1"/>
  <c r="L1168" i="49"/>
  <c r="L1166" i="49" s="1"/>
  <c r="K1168" i="49"/>
  <c r="K1166" i="49" s="1"/>
  <c r="I1168" i="49"/>
  <c r="I1166" i="49" s="1"/>
  <c r="H1168" i="49"/>
  <c r="H1166" i="49" s="1"/>
  <c r="G1168" i="49"/>
  <c r="G1166" i="49" s="1"/>
  <c r="F1168" i="49"/>
  <c r="F1166" i="49" s="1"/>
  <c r="E1168" i="49"/>
  <c r="E1166" i="49" s="1"/>
  <c r="M1163" i="49"/>
  <c r="J1163" i="49"/>
  <c r="M1162" i="49"/>
  <c r="O1162" i="49" s="1"/>
  <c r="J1162" i="49"/>
  <c r="M1161" i="49"/>
  <c r="O1161" i="49" s="1"/>
  <c r="J1161" i="49"/>
  <c r="M1160" i="49"/>
  <c r="J1160" i="49"/>
  <c r="M1159" i="49"/>
  <c r="O1159" i="49" s="1"/>
  <c r="J1159" i="49"/>
  <c r="N1158" i="49"/>
  <c r="L1158" i="49"/>
  <c r="K1158" i="49"/>
  <c r="I1158" i="49"/>
  <c r="H1158" i="49"/>
  <c r="G1158" i="49"/>
  <c r="F1158" i="49"/>
  <c r="E1158" i="49"/>
  <c r="M1157" i="49"/>
  <c r="O1157" i="49" s="1"/>
  <c r="J1157" i="49"/>
  <c r="M1156" i="49"/>
  <c r="J1156" i="49"/>
  <c r="N1155" i="49"/>
  <c r="L1155" i="49"/>
  <c r="K1155" i="49"/>
  <c r="I1155" i="49"/>
  <c r="H1155" i="49"/>
  <c r="G1155" i="49"/>
  <c r="F1155" i="49"/>
  <c r="E1155" i="49"/>
  <c r="M1154" i="49"/>
  <c r="O1154" i="49" s="1"/>
  <c r="J1154" i="49"/>
  <c r="M1153" i="49"/>
  <c r="O1153" i="49" s="1"/>
  <c r="J1153" i="49"/>
  <c r="M1152" i="49"/>
  <c r="O1152" i="49" s="1"/>
  <c r="J1152" i="49"/>
  <c r="M1151" i="49"/>
  <c r="O1151" i="49" s="1"/>
  <c r="J1151" i="49"/>
  <c r="M1150" i="49"/>
  <c r="O1150" i="49" s="1"/>
  <c r="J1150" i="49"/>
  <c r="M1149" i="49"/>
  <c r="O1149" i="49" s="1"/>
  <c r="J1149" i="49"/>
  <c r="M1148" i="49"/>
  <c r="O1148" i="49" s="1"/>
  <c r="J1148" i="49"/>
  <c r="M1147" i="49"/>
  <c r="O1147" i="49" s="1"/>
  <c r="J1147" i="49"/>
  <c r="M1146" i="49"/>
  <c r="O1146" i="49" s="1"/>
  <c r="J1146" i="49"/>
  <c r="M1145" i="49"/>
  <c r="O1145" i="49" s="1"/>
  <c r="J1145" i="49"/>
  <c r="M1144" i="49"/>
  <c r="O1144" i="49" s="1"/>
  <c r="J1144" i="49"/>
  <c r="M1143" i="49"/>
  <c r="O1143" i="49" s="1"/>
  <c r="J1143" i="49"/>
  <c r="M1142" i="49"/>
  <c r="O1142" i="49" s="1"/>
  <c r="J1142" i="49"/>
  <c r="N1141" i="49"/>
  <c r="L1141" i="49"/>
  <c r="K1141" i="49"/>
  <c r="I1141" i="49"/>
  <c r="H1141" i="49"/>
  <c r="G1141" i="49"/>
  <c r="F1141" i="49"/>
  <c r="E1141" i="49"/>
  <c r="M1140" i="49"/>
  <c r="O1140" i="49" s="1"/>
  <c r="J1140" i="49"/>
  <c r="M1139" i="49"/>
  <c r="O1139" i="49" s="1"/>
  <c r="J1139" i="49"/>
  <c r="M1138" i="49"/>
  <c r="O1138" i="49" s="1"/>
  <c r="J1138" i="49"/>
  <c r="N1137" i="49"/>
  <c r="L1137" i="49"/>
  <c r="K1137" i="49"/>
  <c r="I1137" i="49"/>
  <c r="I1136" i="49" s="1"/>
  <c r="I1135" i="49" s="1"/>
  <c r="H1137" i="49"/>
  <c r="G1137" i="49"/>
  <c r="F1137" i="49"/>
  <c r="E1137" i="49"/>
  <c r="E1136" i="49" s="1"/>
  <c r="E1135" i="49" s="1"/>
  <c r="E1134" i="49" s="1"/>
  <c r="M1133" i="49"/>
  <c r="O1133" i="49" s="1"/>
  <c r="J1133" i="49"/>
  <c r="M1132" i="49"/>
  <c r="O1132" i="49" s="1"/>
  <c r="J1132" i="49"/>
  <c r="M1131" i="49"/>
  <c r="O1131" i="49" s="1"/>
  <c r="J1131" i="49"/>
  <c r="M1130" i="49"/>
  <c r="O1130" i="49" s="1"/>
  <c r="J1130" i="49"/>
  <c r="M1129" i="49"/>
  <c r="J1129" i="49"/>
  <c r="N1128" i="49"/>
  <c r="L1128" i="49"/>
  <c r="K1128" i="49"/>
  <c r="I1128" i="49"/>
  <c r="H1128" i="49"/>
  <c r="G1128" i="49"/>
  <c r="F1128" i="49"/>
  <c r="E1128" i="49"/>
  <c r="M1127" i="49"/>
  <c r="O1127" i="49" s="1"/>
  <c r="J1127" i="49"/>
  <c r="M1126" i="49"/>
  <c r="O1126" i="49" s="1"/>
  <c r="J1126" i="49"/>
  <c r="M1125" i="49"/>
  <c r="J1125" i="49"/>
  <c r="M1124" i="49"/>
  <c r="O1124" i="49" s="1"/>
  <c r="J1124" i="49"/>
  <c r="N1123" i="49"/>
  <c r="L1123" i="49"/>
  <c r="K1123" i="49"/>
  <c r="I1123" i="49"/>
  <c r="H1123" i="49"/>
  <c r="G1123" i="49"/>
  <c r="F1123" i="49"/>
  <c r="E1123" i="49"/>
  <c r="M1122" i="49"/>
  <c r="O1122" i="49" s="1"/>
  <c r="J1122" i="49"/>
  <c r="M1121" i="49"/>
  <c r="O1121" i="49" s="1"/>
  <c r="J1121" i="49"/>
  <c r="M1120" i="49"/>
  <c r="O1120" i="49" s="1"/>
  <c r="J1120" i="49"/>
  <c r="M1119" i="49"/>
  <c r="O1119" i="49" s="1"/>
  <c r="J1119" i="49"/>
  <c r="M1118" i="49"/>
  <c r="J1118" i="49"/>
  <c r="N1117" i="49"/>
  <c r="L1117" i="49"/>
  <c r="K1117" i="49"/>
  <c r="I1117" i="49"/>
  <c r="H1117" i="49"/>
  <c r="G1117" i="49"/>
  <c r="F1117" i="49"/>
  <c r="E1117" i="49"/>
  <c r="M1116" i="49"/>
  <c r="O1116" i="49" s="1"/>
  <c r="J1116" i="49"/>
  <c r="M1115" i="49"/>
  <c r="O1115" i="49" s="1"/>
  <c r="J1115" i="49"/>
  <c r="M1114" i="49"/>
  <c r="J1114" i="49"/>
  <c r="N1113" i="49"/>
  <c r="L1113" i="49"/>
  <c r="K1113" i="49"/>
  <c r="I1113" i="49"/>
  <c r="H1113" i="49"/>
  <c r="G1113" i="49"/>
  <c r="F1113" i="49"/>
  <c r="E1113" i="49"/>
  <c r="M1107" i="49"/>
  <c r="O1107" i="49" s="1"/>
  <c r="J1107" i="49"/>
  <c r="M1106" i="49"/>
  <c r="O1106" i="49" s="1"/>
  <c r="J1106" i="49"/>
  <c r="N1105" i="49"/>
  <c r="L1105" i="49"/>
  <c r="K1105" i="49"/>
  <c r="I1105" i="49"/>
  <c r="H1105" i="49"/>
  <c r="G1105" i="49"/>
  <c r="F1105" i="49"/>
  <c r="E1105" i="49"/>
  <c r="M1104" i="49"/>
  <c r="O1104" i="49" s="1"/>
  <c r="J1104" i="49"/>
  <c r="M1103" i="49"/>
  <c r="J1103" i="49"/>
  <c r="N1102" i="49"/>
  <c r="L1102" i="49"/>
  <c r="K1102" i="49"/>
  <c r="I1102" i="49"/>
  <c r="H1102" i="49"/>
  <c r="G1102" i="49"/>
  <c r="F1102" i="49"/>
  <c r="E1102" i="49"/>
  <c r="M1099" i="49"/>
  <c r="O1099" i="49" s="1"/>
  <c r="J1099" i="49"/>
  <c r="M1098" i="49"/>
  <c r="O1098" i="49" s="1"/>
  <c r="J1098" i="49"/>
  <c r="M1097" i="49"/>
  <c r="J1097" i="49"/>
  <c r="M1096" i="49"/>
  <c r="O1096" i="49" s="1"/>
  <c r="J1096" i="49"/>
  <c r="M1095" i="49"/>
  <c r="O1095" i="49" s="1"/>
  <c r="J1095" i="49"/>
  <c r="N1094" i="49"/>
  <c r="L1094" i="49"/>
  <c r="K1094" i="49"/>
  <c r="I1094" i="49"/>
  <c r="H1094" i="49"/>
  <c r="G1094" i="49"/>
  <c r="F1094" i="49"/>
  <c r="E1094" i="49"/>
  <c r="M1093" i="49"/>
  <c r="J1093" i="49"/>
  <c r="M1092" i="49"/>
  <c r="O1092" i="49" s="1"/>
  <c r="J1092" i="49"/>
  <c r="N1091" i="49"/>
  <c r="L1091" i="49"/>
  <c r="K1091" i="49"/>
  <c r="I1091" i="49"/>
  <c r="H1091" i="49"/>
  <c r="G1091" i="49"/>
  <c r="F1091" i="49"/>
  <c r="E1091" i="49"/>
  <c r="M1090" i="49"/>
  <c r="O1090" i="49" s="1"/>
  <c r="J1090" i="49"/>
  <c r="M1089" i="49"/>
  <c r="O1089" i="49" s="1"/>
  <c r="J1089" i="49"/>
  <c r="M1088" i="49"/>
  <c r="O1088" i="49" s="1"/>
  <c r="J1088" i="49"/>
  <c r="M1087" i="49"/>
  <c r="O1087" i="49" s="1"/>
  <c r="J1087" i="49"/>
  <c r="M1086" i="49"/>
  <c r="O1086" i="49" s="1"/>
  <c r="J1086" i="49"/>
  <c r="M1085" i="49"/>
  <c r="O1085" i="49" s="1"/>
  <c r="J1085" i="49"/>
  <c r="M1084" i="49"/>
  <c r="O1084" i="49" s="1"/>
  <c r="J1084" i="49"/>
  <c r="M1083" i="49"/>
  <c r="J1083" i="49"/>
  <c r="M1082" i="49"/>
  <c r="O1082" i="49" s="1"/>
  <c r="J1082" i="49"/>
  <c r="M1081" i="49"/>
  <c r="O1081" i="49" s="1"/>
  <c r="J1081" i="49"/>
  <c r="M1080" i="49"/>
  <c r="J1080" i="49"/>
  <c r="M1079" i="49"/>
  <c r="O1079" i="49" s="1"/>
  <c r="J1079" i="49"/>
  <c r="M1078" i="49"/>
  <c r="O1078" i="49" s="1"/>
  <c r="J1078" i="49"/>
  <c r="N1077" i="49"/>
  <c r="L1077" i="49"/>
  <c r="K1077" i="49"/>
  <c r="I1077" i="49"/>
  <c r="H1077" i="49"/>
  <c r="G1077" i="49"/>
  <c r="F1077" i="49"/>
  <c r="E1077" i="49"/>
  <c r="M1076" i="49"/>
  <c r="J1076" i="49"/>
  <c r="M1075" i="49"/>
  <c r="O1075" i="49" s="1"/>
  <c r="J1075" i="49"/>
  <c r="M1074" i="49"/>
  <c r="O1074" i="49" s="1"/>
  <c r="J1074" i="49"/>
  <c r="N1073" i="49"/>
  <c r="L1073" i="49"/>
  <c r="L1072" i="49" s="1"/>
  <c r="L1071" i="49" s="1"/>
  <c r="L1070" i="49" s="1"/>
  <c r="K1073" i="49"/>
  <c r="I1073" i="49"/>
  <c r="I1072" i="49" s="1"/>
  <c r="I1071" i="49" s="1"/>
  <c r="H1073" i="49"/>
  <c r="G1073" i="49"/>
  <c r="F1073" i="49"/>
  <c r="E1073" i="49"/>
  <c r="E1072" i="49" s="1"/>
  <c r="E1071" i="49" s="1"/>
  <c r="M1069" i="49"/>
  <c r="O1069" i="49" s="1"/>
  <c r="J1069" i="49"/>
  <c r="M1068" i="49"/>
  <c r="O1068" i="49" s="1"/>
  <c r="J1068" i="49"/>
  <c r="M1067" i="49"/>
  <c r="O1067" i="49" s="1"/>
  <c r="J1067" i="49"/>
  <c r="M1066" i="49"/>
  <c r="J1066" i="49"/>
  <c r="M1065" i="49"/>
  <c r="O1065" i="49" s="1"/>
  <c r="J1065" i="49"/>
  <c r="N1064" i="49"/>
  <c r="L1064" i="49"/>
  <c r="K1064" i="49"/>
  <c r="I1064" i="49"/>
  <c r="H1064" i="49"/>
  <c r="G1064" i="49"/>
  <c r="F1064" i="49"/>
  <c r="E1064" i="49"/>
  <c r="M1063" i="49"/>
  <c r="O1063" i="49" s="1"/>
  <c r="J1063" i="49"/>
  <c r="M1062" i="49"/>
  <c r="J1062" i="49"/>
  <c r="M1061" i="49"/>
  <c r="O1061" i="49" s="1"/>
  <c r="J1061" i="49"/>
  <c r="M1060" i="49"/>
  <c r="O1060" i="49" s="1"/>
  <c r="J1060" i="49"/>
  <c r="N1059" i="49"/>
  <c r="L1059" i="49"/>
  <c r="K1059" i="49"/>
  <c r="I1059" i="49"/>
  <c r="H1059" i="49"/>
  <c r="G1059" i="49"/>
  <c r="F1059" i="49"/>
  <c r="E1059" i="49"/>
  <c r="M1058" i="49"/>
  <c r="O1058" i="49" s="1"/>
  <c r="J1058" i="49"/>
  <c r="M1057" i="49"/>
  <c r="O1057" i="49" s="1"/>
  <c r="J1057" i="49"/>
  <c r="M1056" i="49"/>
  <c r="O1056" i="49" s="1"/>
  <c r="J1056" i="49"/>
  <c r="M1055" i="49"/>
  <c r="J1055" i="49"/>
  <c r="M1054" i="49"/>
  <c r="O1054" i="49" s="1"/>
  <c r="J1054" i="49"/>
  <c r="N1053" i="49"/>
  <c r="L1053" i="49"/>
  <c r="K1053" i="49"/>
  <c r="I1053" i="49"/>
  <c r="H1053" i="49"/>
  <c r="G1053" i="49"/>
  <c r="F1053" i="49"/>
  <c r="E1053" i="49"/>
  <c r="M1052" i="49"/>
  <c r="O1052" i="49" s="1"/>
  <c r="J1052" i="49"/>
  <c r="M1051" i="49"/>
  <c r="J1051" i="49"/>
  <c r="M1050" i="49"/>
  <c r="O1050" i="49" s="1"/>
  <c r="J1050" i="49"/>
  <c r="N1049" i="49"/>
  <c r="L1049" i="49"/>
  <c r="K1049" i="49"/>
  <c r="K1048" i="49" s="1"/>
  <c r="I1049" i="49"/>
  <c r="H1049" i="49"/>
  <c r="G1049" i="49"/>
  <c r="F1049" i="49"/>
  <c r="E1049" i="49"/>
  <c r="M1043" i="49"/>
  <c r="O1043" i="49" s="1"/>
  <c r="J1043" i="49"/>
  <c r="M1042" i="49"/>
  <c r="J1042" i="49"/>
  <c r="N1041" i="49"/>
  <c r="L1041" i="49"/>
  <c r="K1041" i="49"/>
  <c r="I1041" i="49"/>
  <c r="H1041" i="49"/>
  <c r="G1041" i="49"/>
  <c r="F1041" i="49"/>
  <c r="E1041" i="49"/>
  <c r="M1040" i="49"/>
  <c r="O1040" i="49" s="1"/>
  <c r="J1040" i="49"/>
  <c r="M1039" i="49"/>
  <c r="O1039" i="49" s="1"/>
  <c r="J1039" i="49"/>
  <c r="N1038" i="49"/>
  <c r="L1038" i="49"/>
  <c r="K1038" i="49"/>
  <c r="I1038" i="49"/>
  <c r="H1038" i="49"/>
  <c r="G1038" i="49"/>
  <c r="F1038" i="49"/>
  <c r="E1038" i="49"/>
  <c r="M1035" i="49"/>
  <c r="O1035" i="49" s="1"/>
  <c r="J1035" i="49"/>
  <c r="M1034" i="49"/>
  <c r="O1034" i="49" s="1"/>
  <c r="J1034" i="49"/>
  <c r="M1033" i="49"/>
  <c r="J1033" i="49"/>
  <c r="M1032" i="49"/>
  <c r="O1032" i="49" s="1"/>
  <c r="J1032" i="49"/>
  <c r="M1031" i="49"/>
  <c r="O1031" i="49" s="1"/>
  <c r="J1031" i="49"/>
  <c r="N1030" i="49"/>
  <c r="L1030" i="49"/>
  <c r="K1030" i="49"/>
  <c r="I1030" i="49"/>
  <c r="H1030" i="49"/>
  <c r="G1030" i="49"/>
  <c r="F1030" i="49"/>
  <c r="E1030" i="49"/>
  <c r="M1029" i="49"/>
  <c r="J1029" i="49"/>
  <c r="M1028" i="49"/>
  <c r="O1028" i="49" s="1"/>
  <c r="J1028" i="49"/>
  <c r="N1027" i="49"/>
  <c r="L1027" i="49"/>
  <c r="K1027" i="49"/>
  <c r="I1027" i="49"/>
  <c r="H1027" i="49"/>
  <c r="G1027" i="49"/>
  <c r="F1027" i="49"/>
  <c r="E1027" i="49"/>
  <c r="M1026" i="49"/>
  <c r="O1026" i="49" s="1"/>
  <c r="J1026" i="49"/>
  <c r="M1025" i="49"/>
  <c r="O1025" i="49" s="1"/>
  <c r="J1025" i="49"/>
  <c r="M1024" i="49"/>
  <c r="O1024" i="49" s="1"/>
  <c r="J1024" i="49"/>
  <c r="M1023" i="49"/>
  <c r="O1023" i="49" s="1"/>
  <c r="J1023" i="49"/>
  <c r="M1022" i="49"/>
  <c r="O1022" i="49" s="1"/>
  <c r="J1022" i="49"/>
  <c r="M1021" i="49"/>
  <c r="O1021" i="49" s="1"/>
  <c r="J1021" i="49"/>
  <c r="O1020" i="49"/>
  <c r="M1020" i="49"/>
  <c r="J1020" i="49"/>
  <c r="M1019" i="49"/>
  <c r="O1019" i="49" s="1"/>
  <c r="J1019" i="49"/>
  <c r="M1018" i="49"/>
  <c r="O1018" i="49" s="1"/>
  <c r="J1018" i="49"/>
  <c r="M1017" i="49"/>
  <c r="O1017" i="49" s="1"/>
  <c r="J1017" i="49"/>
  <c r="M1016" i="49"/>
  <c r="J1016" i="49"/>
  <c r="M1015" i="49"/>
  <c r="O1015" i="49" s="1"/>
  <c r="J1015" i="49"/>
  <c r="M1014" i="49"/>
  <c r="O1014" i="49" s="1"/>
  <c r="J1014" i="49"/>
  <c r="N1013" i="49"/>
  <c r="L1013" i="49"/>
  <c r="K1013" i="49"/>
  <c r="I1013" i="49"/>
  <c r="H1013" i="49"/>
  <c r="G1013" i="49"/>
  <c r="F1013" i="49"/>
  <c r="E1013" i="49"/>
  <c r="M1012" i="49"/>
  <c r="J1012" i="49"/>
  <c r="M1011" i="49"/>
  <c r="O1011" i="49" s="1"/>
  <c r="J1011" i="49"/>
  <c r="M1010" i="49"/>
  <c r="O1010" i="49" s="1"/>
  <c r="J1010" i="49"/>
  <c r="N1009" i="49"/>
  <c r="L1009" i="49"/>
  <c r="K1009" i="49"/>
  <c r="I1009" i="49"/>
  <c r="H1009" i="49"/>
  <c r="G1009" i="49"/>
  <c r="F1009" i="49"/>
  <c r="E1009" i="49"/>
  <c r="E1008" i="49" s="1"/>
  <c r="E1007" i="49" s="1"/>
  <c r="M1005" i="49"/>
  <c r="O1005" i="49" s="1"/>
  <c r="J1005" i="49"/>
  <c r="M1004" i="49"/>
  <c r="O1004" i="49" s="1"/>
  <c r="J1004" i="49"/>
  <c r="M1003" i="49"/>
  <c r="O1003" i="49" s="1"/>
  <c r="J1003" i="49"/>
  <c r="M1002" i="49"/>
  <c r="J1002" i="49"/>
  <c r="M1001" i="49"/>
  <c r="O1001" i="49" s="1"/>
  <c r="J1001" i="49"/>
  <c r="N1000" i="49"/>
  <c r="L1000" i="49"/>
  <c r="K1000" i="49"/>
  <c r="I1000" i="49"/>
  <c r="H1000" i="49"/>
  <c r="G1000" i="49"/>
  <c r="F1000" i="49"/>
  <c r="E1000" i="49"/>
  <c r="M999" i="49"/>
  <c r="O999" i="49" s="1"/>
  <c r="J999" i="49"/>
  <c r="M998" i="49"/>
  <c r="J998" i="49"/>
  <c r="M997" i="49"/>
  <c r="O997" i="49" s="1"/>
  <c r="J997" i="49"/>
  <c r="M996" i="49"/>
  <c r="O996" i="49" s="1"/>
  <c r="J996" i="49"/>
  <c r="N995" i="49"/>
  <c r="L995" i="49"/>
  <c r="K995" i="49"/>
  <c r="I995" i="49"/>
  <c r="H995" i="49"/>
  <c r="G995" i="49"/>
  <c r="F995" i="49"/>
  <c r="E995" i="49"/>
  <c r="M994" i="49"/>
  <c r="J994" i="49"/>
  <c r="M993" i="49"/>
  <c r="O993" i="49" s="1"/>
  <c r="J993" i="49"/>
  <c r="M992" i="49"/>
  <c r="O992" i="49" s="1"/>
  <c r="J992" i="49"/>
  <c r="M991" i="49"/>
  <c r="J991" i="49"/>
  <c r="M990" i="49"/>
  <c r="O990" i="49" s="1"/>
  <c r="J990" i="49"/>
  <c r="N989" i="49"/>
  <c r="L989" i="49"/>
  <c r="K989" i="49"/>
  <c r="I989" i="49"/>
  <c r="H989" i="49"/>
  <c r="G989" i="49"/>
  <c r="F989" i="49"/>
  <c r="E989" i="49"/>
  <c r="M988" i="49"/>
  <c r="O988" i="49" s="1"/>
  <c r="J988" i="49"/>
  <c r="M987" i="49"/>
  <c r="J987" i="49"/>
  <c r="M986" i="49"/>
  <c r="O986" i="49" s="1"/>
  <c r="J986" i="49"/>
  <c r="N985" i="49"/>
  <c r="N984" i="49" s="1"/>
  <c r="L985" i="49"/>
  <c r="K985" i="49"/>
  <c r="I985" i="49"/>
  <c r="H985" i="49"/>
  <c r="G985" i="49"/>
  <c r="F985" i="49"/>
  <c r="E985" i="49"/>
  <c r="M977" i="49"/>
  <c r="O977" i="49" s="1"/>
  <c r="J977" i="49"/>
  <c r="M976" i="49"/>
  <c r="O976" i="49" s="1"/>
  <c r="J976" i="49"/>
  <c r="N975" i="49"/>
  <c r="L975" i="49"/>
  <c r="K975" i="49"/>
  <c r="I975" i="49"/>
  <c r="H975" i="49"/>
  <c r="G975" i="49"/>
  <c r="F975" i="49"/>
  <c r="E975" i="49"/>
  <c r="M974" i="49"/>
  <c r="O974" i="49" s="1"/>
  <c r="J974" i="49"/>
  <c r="M973" i="49"/>
  <c r="J973" i="49"/>
  <c r="N972" i="49"/>
  <c r="L972" i="49"/>
  <c r="K972" i="49"/>
  <c r="I972" i="49"/>
  <c r="H972" i="49"/>
  <c r="G972" i="49"/>
  <c r="F972" i="49"/>
  <c r="E972" i="49"/>
  <c r="M969" i="49"/>
  <c r="J969" i="49"/>
  <c r="M968" i="49"/>
  <c r="O968" i="49" s="1"/>
  <c r="J968" i="49"/>
  <c r="M967" i="49"/>
  <c r="O967" i="49" s="1"/>
  <c r="J967" i="49"/>
  <c r="M966" i="49"/>
  <c r="J966" i="49"/>
  <c r="M965" i="49"/>
  <c r="O965" i="49" s="1"/>
  <c r="J965" i="49"/>
  <c r="N964" i="49"/>
  <c r="L964" i="49"/>
  <c r="K964" i="49"/>
  <c r="I964" i="49"/>
  <c r="H964" i="49"/>
  <c r="G964" i="49"/>
  <c r="F964" i="49"/>
  <c r="E964" i="49"/>
  <c r="M963" i="49"/>
  <c r="O963" i="49" s="1"/>
  <c r="J963" i="49"/>
  <c r="M962" i="49"/>
  <c r="J962" i="49"/>
  <c r="N961" i="49"/>
  <c r="L961" i="49"/>
  <c r="K961" i="49"/>
  <c r="I961" i="49"/>
  <c r="H961" i="49"/>
  <c r="G961" i="49"/>
  <c r="F961" i="49"/>
  <c r="E961" i="49"/>
  <c r="M960" i="49"/>
  <c r="O960" i="49" s="1"/>
  <c r="J960" i="49"/>
  <c r="M959" i="49"/>
  <c r="O959" i="49" s="1"/>
  <c r="J959" i="49"/>
  <c r="M958" i="49"/>
  <c r="J958" i="49"/>
  <c r="M957" i="49"/>
  <c r="O957" i="49" s="1"/>
  <c r="J957" i="49"/>
  <c r="M956" i="49"/>
  <c r="O956" i="49" s="1"/>
  <c r="J956" i="49"/>
  <c r="M955" i="49"/>
  <c r="J955" i="49"/>
  <c r="M954" i="49"/>
  <c r="O954" i="49" s="1"/>
  <c r="J954" i="49"/>
  <c r="M953" i="49"/>
  <c r="O953" i="49" s="1"/>
  <c r="J953" i="49"/>
  <c r="M952" i="49"/>
  <c r="J952" i="49"/>
  <c r="M951" i="49"/>
  <c r="O951" i="49" s="1"/>
  <c r="J951" i="49"/>
  <c r="M950" i="49"/>
  <c r="O950" i="49" s="1"/>
  <c r="J950" i="49"/>
  <c r="M949" i="49"/>
  <c r="J949" i="49"/>
  <c r="M948" i="49"/>
  <c r="J948" i="49"/>
  <c r="N947" i="49"/>
  <c r="L947" i="49"/>
  <c r="K947" i="49"/>
  <c r="I947" i="49"/>
  <c r="H947" i="49"/>
  <c r="G947" i="49"/>
  <c r="F947" i="49"/>
  <c r="E947" i="49"/>
  <c r="M946" i="49"/>
  <c r="O946" i="49" s="1"/>
  <c r="J946" i="49"/>
  <c r="M945" i="49"/>
  <c r="J945" i="49"/>
  <c r="M944" i="49"/>
  <c r="O944" i="49" s="1"/>
  <c r="J944" i="49"/>
  <c r="N943" i="49"/>
  <c r="N942" i="49" s="1"/>
  <c r="N941" i="49" s="1"/>
  <c r="N940" i="49" s="1"/>
  <c r="L943" i="49"/>
  <c r="K943" i="49"/>
  <c r="I943" i="49"/>
  <c r="H943" i="49"/>
  <c r="G943" i="49"/>
  <c r="F943" i="49"/>
  <c r="F942" i="49" s="1"/>
  <c r="F941" i="49" s="1"/>
  <c r="E943" i="49"/>
  <c r="E942" i="49" s="1"/>
  <c r="E941" i="49" s="1"/>
  <c r="E940" i="49" s="1"/>
  <c r="M939" i="49"/>
  <c r="O939" i="49" s="1"/>
  <c r="J939" i="49"/>
  <c r="M938" i="49"/>
  <c r="J938" i="49"/>
  <c r="M937" i="49"/>
  <c r="O937" i="49" s="1"/>
  <c r="J937" i="49"/>
  <c r="M936" i="49"/>
  <c r="O936" i="49" s="1"/>
  <c r="J936" i="49"/>
  <c r="M935" i="49"/>
  <c r="J935" i="49"/>
  <c r="N934" i="49"/>
  <c r="L934" i="49"/>
  <c r="K934" i="49"/>
  <c r="I934" i="49"/>
  <c r="H934" i="49"/>
  <c r="G934" i="49"/>
  <c r="F934" i="49"/>
  <c r="E934" i="49"/>
  <c r="M933" i="49"/>
  <c r="O933" i="49" s="1"/>
  <c r="J933" i="49"/>
  <c r="M932" i="49"/>
  <c r="J932" i="49"/>
  <c r="M931" i="49"/>
  <c r="J931" i="49"/>
  <c r="M930" i="49"/>
  <c r="O930" i="49" s="1"/>
  <c r="J930" i="49"/>
  <c r="N929" i="49"/>
  <c r="L929" i="49"/>
  <c r="K929" i="49"/>
  <c r="I929" i="49"/>
  <c r="H929" i="49"/>
  <c r="G929" i="49"/>
  <c r="F929" i="49"/>
  <c r="E929" i="49"/>
  <c r="M928" i="49"/>
  <c r="O928" i="49" s="1"/>
  <c r="J928" i="49"/>
  <c r="M927" i="49"/>
  <c r="J927" i="49"/>
  <c r="M926" i="49"/>
  <c r="O926" i="49" s="1"/>
  <c r="J926" i="49"/>
  <c r="M925" i="49"/>
  <c r="O925" i="49" s="1"/>
  <c r="J925" i="49"/>
  <c r="M924" i="49"/>
  <c r="J924" i="49"/>
  <c r="N923" i="49"/>
  <c r="L923" i="49"/>
  <c r="K923" i="49"/>
  <c r="I923" i="49"/>
  <c r="H923" i="49"/>
  <c r="G923" i="49"/>
  <c r="F923" i="49"/>
  <c r="E923" i="49"/>
  <c r="M922" i="49"/>
  <c r="O922" i="49" s="1"/>
  <c r="J922" i="49"/>
  <c r="M921" i="49"/>
  <c r="O921" i="49" s="1"/>
  <c r="J921" i="49"/>
  <c r="M920" i="49"/>
  <c r="J920" i="49"/>
  <c r="N919" i="49"/>
  <c r="L919" i="49"/>
  <c r="K919" i="49"/>
  <c r="I919" i="49"/>
  <c r="H919" i="49"/>
  <c r="G919" i="49"/>
  <c r="G918" i="49" s="1"/>
  <c r="F919" i="49"/>
  <c r="E919" i="49"/>
  <c r="M913" i="49"/>
  <c r="O913" i="49" s="1"/>
  <c r="J913" i="49"/>
  <c r="M912" i="49"/>
  <c r="O912" i="49" s="1"/>
  <c r="J912" i="49"/>
  <c r="N911" i="49"/>
  <c r="L911" i="49"/>
  <c r="K911" i="49"/>
  <c r="I911" i="49"/>
  <c r="H911" i="49"/>
  <c r="G911" i="49"/>
  <c r="F911" i="49"/>
  <c r="E911" i="49"/>
  <c r="M910" i="49"/>
  <c r="O910" i="49" s="1"/>
  <c r="J910" i="49"/>
  <c r="M909" i="49"/>
  <c r="J909" i="49"/>
  <c r="N908" i="49"/>
  <c r="L908" i="49"/>
  <c r="K908" i="49"/>
  <c r="I908" i="49"/>
  <c r="H908" i="49"/>
  <c r="G908" i="49"/>
  <c r="F908" i="49"/>
  <c r="E908" i="49"/>
  <c r="M905" i="49"/>
  <c r="J905" i="49"/>
  <c r="M904" i="49"/>
  <c r="O904" i="49" s="1"/>
  <c r="J904" i="49"/>
  <c r="M903" i="49"/>
  <c r="O903" i="49" s="1"/>
  <c r="J903" i="49"/>
  <c r="M902" i="49"/>
  <c r="J902" i="49"/>
  <c r="M901" i="49"/>
  <c r="O901" i="49" s="1"/>
  <c r="J901" i="49"/>
  <c r="N900" i="49"/>
  <c r="L900" i="49"/>
  <c r="K900" i="49"/>
  <c r="I900" i="49"/>
  <c r="H900" i="49"/>
  <c r="G900" i="49"/>
  <c r="F900" i="49"/>
  <c r="E900" i="49"/>
  <c r="M899" i="49"/>
  <c r="O899" i="49" s="1"/>
  <c r="J899" i="49"/>
  <c r="M898" i="49"/>
  <c r="J898" i="49"/>
  <c r="N897" i="49"/>
  <c r="L897" i="49"/>
  <c r="K897" i="49"/>
  <c r="I897" i="49"/>
  <c r="H897" i="49"/>
  <c r="G897" i="49"/>
  <c r="F897" i="49"/>
  <c r="E897" i="49"/>
  <c r="M896" i="49"/>
  <c r="J896" i="49"/>
  <c r="M895" i="49"/>
  <c r="O895" i="49" s="1"/>
  <c r="J895" i="49"/>
  <c r="M894" i="49"/>
  <c r="J894" i="49"/>
  <c r="M893" i="49"/>
  <c r="J893" i="49"/>
  <c r="M892" i="49"/>
  <c r="O892" i="49" s="1"/>
  <c r="J892" i="49"/>
  <c r="M891" i="49"/>
  <c r="J891" i="49"/>
  <c r="M890" i="49"/>
  <c r="J890" i="49"/>
  <c r="M889" i="49"/>
  <c r="O889" i="49" s="1"/>
  <c r="J889" i="49"/>
  <c r="M888" i="49"/>
  <c r="J888" i="49"/>
  <c r="M887" i="49"/>
  <c r="J887" i="49"/>
  <c r="M886" i="49"/>
  <c r="J886" i="49"/>
  <c r="M885" i="49"/>
  <c r="J885" i="49"/>
  <c r="M884" i="49"/>
  <c r="J884" i="49"/>
  <c r="N883" i="49"/>
  <c r="L883" i="49"/>
  <c r="K883" i="49"/>
  <c r="I883" i="49"/>
  <c r="H883" i="49"/>
  <c r="G883" i="49"/>
  <c r="F883" i="49"/>
  <c r="E883" i="49"/>
  <c r="M882" i="49"/>
  <c r="O882" i="49" s="1"/>
  <c r="J882" i="49"/>
  <c r="M881" i="49"/>
  <c r="J881" i="49"/>
  <c r="M880" i="49"/>
  <c r="J880" i="49"/>
  <c r="N879" i="49"/>
  <c r="L879" i="49"/>
  <c r="K879" i="49"/>
  <c r="I879" i="49"/>
  <c r="H879" i="49"/>
  <c r="G879" i="49"/>
  <c r="F879" i="49"/>
  <c r="E879" i="49"/>
  <c r="M875" i="49"/>
  <c r="O875" i="49" s="1"/>
  <c r="J875" i="49"/>
  <c r="M874" i="49"/>
  <c r="J874" i="49"/>
  <c r="M873" i="49"/>
  <c r="O873" i="49" s="1"/>
  <c r="J873" i="49"/>
  <c r="M872" i="49"/>
  <c r="O872" i="49" s="1"/>
  <c r="J872" i="49"/>
  <c r="M871" i="49"/>
  <c r="J871" i="49"/>
  <c r="N870" i="49"/>
  <c r="L870" i="49"/>
  <c r="K870" i="49"/>
  <c r="I870" i="49"/>
  <c r="H870" i="49"/>
  <c r="G870" i="49"/>
  <c r="F870" i="49"/>
  <c r="E870" i="49"/>
  <c r="M869" i="49"/>
  <c r="O869" i="49" s="1"/>
  <c r="J869" i="49"/>
  <c r="M868" i="49"/>
  <c r="O868" i="49" s="1"/>
  <c r="J868" i="49"/>
  <c r="M867" i="49"/>
  <c r="O867" i="49" s="1"/>
  <c r="J867" i="49"/>
  <c r="M866" i="49"/>
  <c r="O866" i="49" s="1"/>
  <c r="J866" i="49"/>
  <c r="N865" i="49"/>
  <c r="L865" i="49"/>
  <c r="K865" i="49"/>
  <c r="I865" i="49"/>
  <c r="H865" i="49"/>
  <c r="G865" i="49"/>
  <c r="F865" i="49"/>
  <c r="E865" i="49"/>
  <c r="M864" i="49"/>
  <c r="J864" i="49"/>
  <c r="M863" i="49"/>
  <c r="O863" i="49" s="1"/>
  <c r="J863" i="49"/>
  <c r="M862" i="49"/>
  <c r="O862" i="49" s="1"/>
  <c r="J862" i="49"/>
  <c r="M861" i="49"/>
  <c r="O861" i="49" s="1"/>
  <c r="J861" i="49"/>
  <c r="M860" i="49"/>
  <c r="O860" i="49" s="1"/>
  <c r="J860" i="49"/>
  <c r="N859" i="49"/>
  <c r="L859" i="49"/>
  <c r="K859" i="49"/>
  <c r="I859" i="49"/>
  <c r="H859" i="49"/>
  <c r="G859" i="49"/>
  <c r="F859" i="49"/>
  <c r="E859" i="49"/>
  <c r="M858" i="49"/>
  <c r="J858" i="49"/>
  <c r="M857" i="49"/>
  <c r="O857" i="49" s="1"/>
  <c r="J857" i="49"/>
  <c r="M856" i="49"/>
  <c r="O856" i="49" s="1"/>
  <c r="J856" i="49"/>
  <c r="N855" i="49"/>
  <c r="L855" i="49"/>
  <c r="K855" i="49"/>
  <c r="I855" i="49"/>
  <c r="H855" i="49"/>
  <c r="G855" i="49"/>
  <c r="F855" i="49"/>
  <c r="E855" i="49"/>
  <c r="E854" i="49" s="1"/>
  <c r="E853" i="49" s="1"/>
  <c r="M847" i="49"/>
  <c r="O847" i="49" s="1"/>
  <c r="J847" i="49"/>
  <c r="J846" i="49"/>
  <c r="K846" i="49" s="1"/>
  <c r="M846" i="49" s="1"/>
  <c r="N845" i="49"/>
  <c r="L845" i="49"/>
  <c r="I845" i="49"/>
  <c r="H845" i="49"/>
  <c r="G845" i="49"/>
  <c r="F845" i="49"/>
  <c r="E845" i="49"/>
  <c r="M844" i="49"/>
  <c r="O844" i="49" s="1"/>
  <c r="J844" i="49"/>
  <c r="J843" i="49"/>
  <c r="K843" i="49" s="1"/>
  <c r="M843" i="49" s="1"/>
  <c r="N842" i="49"/>
  <c r="L842" i="49"/>
  <c r="I842" i="49"/>
  <c r="H842" i="49"/>
  <c r="G842" i="49"/>
  <c r="F842" i="49"/>
  <c r="E842" i="49"/>
  <c r="M839" i="49"/>
  <c r="O839" i="49" s="1"/>
  <c r="J839" i="49"/>
  <c r="M838" i="49"/>
  <c r="J838" i="49"/>
  <c r="M837" i="49"/>
  <c r="O837" i="49" s="1"/>
  <c r="J837" i="49"/>
  <c r="M836" i="49"/>
  <c r="O836" i="49" s="1"/>
  <c r="J836" i="49"/>
  <c r="M835" i="49"/>
  <c r="J835" i="49"/>
  <c r="N834" i="49"/>
  <c r="L834" i="49"/>
  <c r="K834" i="49"/>
  <c r="I834" i="49"/>
  <c r="H834" i="49"/>
  <c r="G834" i="49"/>
  <c r="F834" i="49"/>
  <c r="E834" i="49"/>
  <c r="M833" i="49"/>
  <c r="O833" i="49" s="1"/>
  <c r="J833" i="49"/>
  <c r="M832" i="49"/>
  <c r="J832" i="49"/>
  <c r="N831" i="49"/>
  <c r="L831" i="49"/>
  <c r="K831" i="49"/>
  <c r="I831" i="49"/>
  <c r="H831" i="49"/>
  <c r="G831" i="49"/>
  <c r="F831" i="49"/>
  <c r="E831" i="49"/>
  <c r="M830" i="49"/>
  <c r="J830" i="49"/>
  <c r="M829" i="49"/>
  <c r="O829" i="49" s="1"/>
  <c r="J829" i="49"/>
  <c r="M828" i="49"/>
  <c r="O828" i="49" s="1"/>
  <c r="J828" i="49"/>
  <c r="M827" i="49"/>
  <c r="J827" i="49"/>
  <c r="M826" i="49"/>
  <c r="O826" i="49" s="1"/>
  <c r="J826" i="49"/>
  <c r="M825" i="49"/>
  <c r="O825" i="49" s="1"/>
  <c r="J825" i="49"/>
  <c r="M824" i="49"/>
  <c r="J824" i="49"/>
  <c r="M823" i="49"/>
  <c r="O823" i="49" s="1"/>
  <c r="J823" i="49"/>
  <c r="M822" i="49"/>
  <c r="O822" i="49" s="1"/>
  <c r="J822" i="49"/>
  <c r="M821" i="49"/>
  <c r="J821" i="49"/>
  <c r="M820" i="49"/>
  <c r="O820" i="49" s="1"/>
  <c r="J820" i="49"/>
  <c r="M819" i="49"/>
  <c r="O819" i="49" s="1"/>
  <c r="J819" i="49"/>
  <c r="M818" i="49"/>
  <c r="J818" i="49"/>
  <c r="M817" i="49"/>
  <c r="O817" i="49" s="1"/>
  <c r="J817" i="49"/>
  <c r="N816" i="49"/>
  <c r="L816" i="49"/>
  <c r="K816" i="49"/>
  <c r="I816" i="49"/>
  <c r="H816" i="49"/>
  <c r="G816" i="49"/>
  <c r="F816" i="49"/>
  <c r="E816" i="49"/>
  <c r="M815" i="49"/>
  <c r="O815" i="49" s="1"/>
  <c r="J815" i="49"/>
  <c r="M814" i="49"/>
  <c r="J814" i="49"/>
  <c r="M813" i="49"/>
  <c r="O813" i="49" s="1"/>
  <c r="J813" i="49"/>
  <c r="N812" i="49"/>
  <c r="N811" i="49" s="1"/>
  <c r="N810" i="49" s="1"/>
  <c r="L812" i="49"/>
  <c r="K812" i="49"/>
  <c r="I812" i="49"/>
  <c r="I811" i="49" s="1"/>
  <c r="I810" i="49" s="1"/>
  <c r="H812" i="49"/>
  <c r="G812" i="49"/>
  <c r="G811" i="49" s="1"/>
  <c r="G810" i="49" s="1"/>
  <c r="G809" i="49" s="1"/>
  <c r="F812" i="49"/>
  <c r="E812" i="49"/>
  <c r="M808" i="49"/>
  <c r="O808" i="49" s="1"/>
  <c r="J808" i="49"/>
  <c r="M807" i="49"/>
  <c r="J807" i="49"/>
  <c r="M806" i="49"/>
  <c r="O806" i="49" s="1"/>
  <c r="J806" i="49"/>
  <c r="M805" i="49"/>
  <c r="O805" i="49" s="1"/>
  <c r="J805" i="49"/>
  <c r="M804" i="49"/>
  <c r="J804" i="49"/>
  <c r="N803" i="49"/>
  <c r="L803" i="49"/>
  <c r="K803" i="49"/>
  <c r="I803" i="49"/>
  <c r="H803" i="49"/>
  <c r="G803" i="49"/>
  <c r="F803" i="49"/>
  <c r="E803" i="49"/>
  <c r="M802" i="49"/>
  <c r="O802" i="49" s="1"/>
  <c r="J802" i="49"/>
  <c r="M801" i="49"/>
  <c r="O801" i="49" s="1"/>
  <c r="J801" i="49"/>
  <c r="M800" i="49"/>
  <c r="J800" i="49"/>
  <c r="J799" i="49"/>
  <c r="K799" i="49" s="1"/>
  <c r="M799" i="49" s="1"/>
  <c r="O799" i="49" s="1"/>
  <c r="N798" i="49"/>
  <c r="L798" i="49"/>
  <c r="I798" i="49"/>
  <c r="H798" i="49"/>
  <c r="G798" i="49"/>
  <c r="F798" i="49"/>
  <c r="E798" i="49"/>
  <c r="M797" i="49"/>
  <c r="J797" i="49"/>
  <c r="M796" i="49"/>
  <c r="J796" i="49"/>
  <c r="M795" i="49"/>
  <c r="O795" i="49" s="1"/>
  <c r="J795" i="49"/>
  <c r="J794" i="49"/>
  <c r="K794" i="49" s="1"/>
  <c r="J793" i="49"/>
  <c r="K793" i="49" s="1"/>
  <c r="M793" i="49" s="1"/>
  <c r="M25" i="49" s="1"/>
  <c r="J792" i="49"/>
  <c r="K792" i="49" s="1"/>
  <c r="M792" i="49" s="1"/>
  <c r="O792" i="49" s="1"/>
  <c r="N791" i="49"/>
  <c r="L791" i="49"/>
  <c r="I791" i="49"/>
  <c r="H791" i="49"/>
  <c r="G791" i="49"/>
  <c r="F791" i="49"/>
  <c r="E791" i="49"/>
  <c r="J790" i="49"/>
  <c r="K790" i="49" s="1"/>
  <c r="M790" i="49" s="1"/>
  <c r="M789" i="49"/>
  <c r="J789" i="49"/>
  <c r="J788" i="49"/>
  <c r="K788" i="49" s="1"/>
  <c r="M788" i="49" s="1"/>
  <c r="O788" i="49" s="1"/>
  <c r="N787" i="49"/>
  <c r="L787" i="49"/>
  <c r="I787" i="49"/>
  <c r="H787" i="49"/>
  <c r="G787" i="49"/>
  <c r="F787" i="49"/>
  <c r="E787" i="49"/>
  <c r="M781" i="49"/>
  <c r="O781" i="49" s="1"/>
  <c r="J781" i="49"/>
  <c r="M780" i="49"/>
  <c r="O780" i="49" s="1"/>
  <c r="J780" i="49"/>
  <c r="M779" i="49"/>
  <c r="J779" i="49"/>
  <c r="N778" i="49"/>
  <c r="N777" i="49" s="1"/>
  <c r="N776" i="49" s="1"/>
  <c r="L778" i="49"/>
  <c r="L777" i="49" s="1"/>
  <c r="L776" i="49" s="1"/>
  <c r="K778" i="49"/>
  <c r="K777" i="49" s="1"/>
  <c r="K776" i="49" s="1"/>
  <c r="I778" i="49"/>
  <c r="H778" i="49"/>
  <c r="H777" i="49" s="1"/>
  <c r="H776" i="49" s="1"/>
  <c r="G778" i="49"/>
  <c r="G777" i="49" s="1"/>
  <c r="G776" i="49" s="1"/>
  <c r="F778" i="49"/>
  <c r="E778" i="49"/>
  <c r="E777" i="49" s="1"/>
  <c r="E776" i="49" s="1"/>
  <c r="I777" i="49"/>
  <c r="I776" i="49" s="1"/>
  <c r="M773" i="49"/>
  <c r="J773" i="49"/>
  <c r="J772" i="49" s="1"/>
  <c r="N772" i="49"/>
  <c r="L772" i="49"/>
  <c r="K772" i="49"/>
  <c r="I772" i="49"/>
  <c r="H772" i="49"/>
  <c r="G772" i="49"/>
  <c r="F772" i="49"/>
  <c r="E772" i="49"/>
  <c r="M771" i="49"/>
  <c r="O771" i="49" s="1"/>
  <c r="J771" i="49"/>
  <c r="M770" i="49"/>
  <c r="J770" i="49"/>
  <c r="M769" i="49"/>
  <c r="J769" i="49"/>
  <c r="N768" i="49"/>
  <c r="L768" i="49"/>
  <c r="K768" i="49"/>
  <c r="I768" i="49"/>
  <c r="H768" i="49"/>
  <c r="G768" i="49"/>
  <c r="F768" i="49"/>
  <c r="E768" i="49"/>
  <c r="M761" i="49"/>
  <c r="O761" i="49" s="1"/>
  <c r="J761" i="49"/>
  <c r="M760" i="49"/>
  <c r="J760" i="49"/>
  <c r="N759" i="49"/>
  <c r="L759" i="49"/>
  <c r="K759" i="49"/>
  <c r="I759" i="49"/>
  <c r="H759" i="49"/>
  <c r="G759" i="49"/>
  <c r="F759" i="49"/>
  <c r="E759" i="49"/>
  <c r="M758" i="49"/>
  <c r="O758" i="49" s="1"/>
  <c r="J758" i="49"/>
  <c r="M757" i="49"/>
  <c r="O757" i="49" s="1"/>
  <c r="J757" i="49"/>
  <c r="N756" i="49"/>
  <c r="L756" i="49"/>
  <c r="K756" i="49"/>
  <c r="I756" i="49"/>
  <c r="H756" i="49"/>
  <c r="G756" i="49"/>
  <c r="F756" i="49"/>
  <c r="E756" i="49"/>
  <c r="M753" i="49"/>
  <c r="O753" i="49" s="1"/>
  <c r="J753" i="49"/>
  <c r="M752" i="49"/>
  <c r="O752" i="49" s="1"/>
  <c r="J752" i="49"/>
  <c r="M751" i="49"/>
  <c r="O751" i="49" s="1"/>
  <c r="J751" i="49"/>
  <c r="M750" i="49"/>
  <c r="O750" i="49" s="1"/>
  <c r="J750" i="49"/>
  <c r="M749" i="49"/>
  <c r="J749" i="49"/>
  <c r="N748" i="49"/>
  <c r="L748" i="49"/>
  <c r="K748" i="49"/>
  <c r="I748" i="49"/>
  <c r="H748" i="49"/>
  <c r="G748" i="49"/>
  <c r="F748" i="49"/>
  <c r="E748" i="49"/>
  <c r="M747" i="49"/>
  <c r="O747" i="49" s="1"/>
  <c r="J747" i="49"/>
  <c r="M746" i="49"/>
  <c r="O746" i="49" s="1"/>
  <c r="J746" i="49"/>
  <c r="N745" i="49"/>
  <c r="L745" i="49"/>
  <c r="K745" i="49"/>
  <c r="I745" i="49"/>
  <c r="H745" i="49"/>
  <c r="G745" i="49"/>
  <c r="F745" i="49"/>
  <c r="E745" i="49"/>
  <c r="M744" i="49"/>
  <c r="O744" i="49" s="1"/>
  <c r="J744" i="49"/>
  <c r="M743" i="49"/>
  <c r="O743" i="49" s="1"/>
  <c r="J743" i="49"/>
  <c r="M742" i="49"/>
  <c r="O742" i="49" s="1"/>
  <c r="J742" i="49"/>
  <c r="M741" i="49"/>
  <c r="O741" i="49" s="1"/>
  <c r="O68" i="49" s="1"/>
  <c r="J741" i="49"/>
  <c r="M740" i="49"/>
  <c r="O740" i="49" s="1"/>
  <c r="J740" i="49"/>
  <c r="M739" i="49"/>
  <c r="O739" i="49" s="1"/>
  <c r="J739" i="49"/>
  <c r="M738" i="49"/>
  <c r="O738" i="49" s="1"/>
  <c r="J738" i="49"/>
  <c r="M737" i="49"/>
  <c r="O737" i="49" s="1"/>
  <c r="O63" i="49" s="1"/>
  <c r="J737" i="49"/>
  <c r="M736" i="49"/>
  <c r="O736" i="49" s="1"/>
  <c r="J736" i="49"/>
  <c r="M735" i="49"/>
  <c r="O735" i="49" s="1"/>
  <c r="J735" i="49"/>
  <c r="M734" i="49"/>
  <c r="O734" i="49" s="1"/>
  <c r="J734" i="49"/>
  <c r="M733" i="49"/>
  <c r="O733" i="49" s="1"/>
  <c r="J733" i="49"/>
  <c r="M732" i="49"/>
  <c r="O732" i="49" s="1"/>
  <c r="J732" i="49"/>
  <c r="M731" i="49"/>
  <c r="O731" i="49" s="1"/>
  <c r="J731" i="49"/>
  <c r="M730" i="49"/>
  <c r="O730" i="49" s="1"/>
  <c r="J730" i="49"/>
  <c r="M729" i="49"/>
  <c r="J729" i="49"/>
  <c r="N728" i="49"/>
  <c r="L728" i="49"/>
  <c r="K728" i="49"/>
  <c r="I728" i="49"/>
  <c r="H728" i="49"/>
  <c r="G728" i="49"/>
  <c r="F728" i="49"/>
  <c r="E728" i="49"/>
  <c r="M727" i="49"/>
  <c r="O727" i="49" s="1"/>
  <c r="J727" i="49"/>
  <c r="M726" i="49"/>
  <c r="O726" i="49" s="1"/>
  <c r="O724" i="49" s="1"/>
  <c r="J726" i="49"/>
  <c r="M725" i="49"/>
  <c r="O725" i="49" s="1"/>
  <c r="J725" i="49"/>
  <c r="N724" i="49"/>
  <c r="N723" i="49" s="1"/>
  <c r="N722" i="49" s="1"/>
  <c r="L724" i="49"/>
  <c r="L723" i="49" s="1"/>
  <c r="L722" i="49" s="1"/>
  <c r="K724" i="49"/>
  <c r="I724" i="49"/>
  <c r="H724" i="49"/>
  <c r="G724" i="49"/>
  <c r="F724" i="49"/>
  <c r="E724" i="49"/>
  <c r="M720" i="49"/>
  <c r="O720" i="49" s="1"/>
  <c r="J720" i="49"/>
  <c r="M719" i="49"/>
  <c r="O719" i="49" s="1"/>
  <c r="J719" i="49"/>
  <c r="M718" i="49"/>
  <c r="J718" i="49"/>
  <c r="M717" i="49"/>
  <c r="O717" i="49" s="1"/>
  <c r="J717" i="49"/>
  <c r="O716" i="49"/>
  <c r="M716" i="49"/>
  <c r="J716" i="49"/>
  <c r="N715" i="49"/>
  <c r="L715" i="49"/>
  <c r="K715" i="49"/>
  <c r="I715" i="49"/>
  <c r="H715" i="49"/>
  <c r="G715" i="49"/>
  <c r="F715" i="49"/>
  <c r="E715" i="49"/>
  <c r="M714" i="49"/>
  <c r="O714" i="49" s="1"/>
  <c r="J714" i="49"/>
  <c r="M713" i="49"/>
  <c r="O713" i="49" s="1"/>
  <c r="J713" i="49"/>
  <c r="M712" i="49"/>
  <c r="O712" i="49" s="1"/>
  <c r="J712" i="49"/>
  <c r="M711" i="49"/>
  <c r="J711" i="49"/>
  <c r="N710" i="49"/>
  <c r="L710" i="49"/>
  <c r="K710" i="49"/>
  <c r="I710" i="49"/>
  <c r="H710" i="49"/>
  <c r="G710" i="49"/>
  <c r="F710" i="49"/>
  <c r="E710" i="49"/>
  <c r="M709" i="49"/>
  <c r="O709" i="49" s="1"/>
  <c r="J709" i="49"/>
  <c r="M708" i="49"/>
  <c r="O708" i="49" s="1"/>
  <c r="J708" i="49"/>
  <c r="M707" i="49"/>
  <c r="O707" i="49" s="1"/>
  <c r="J707" i="49"/>
  <c r="M706" i="49"/>
  <c r="O706" i="49" s="1"/>
  <c r="J706" i="49"/>
  <c r="M705" i="49"/>
  <c r="O705" i="49" s="1"/>
  <c r="J705" i="49"/>
  <c r="M704" i="49"/>
  <c r="O704" i="49" s="1"/>
  <c r="J704" i="49"/>
  <c r="N703" i="49"/>
  <c r="L703" i="49"/>
  <c r="K703" i="49"/>
  <c r="I703" i="49"/>
  <c r="H703" i="49"/>
  <c r="G703" i="49"/>
  <c r="F703" i="49"/>
  <c r="E703" i="49"/>
  <c r="M702" i="49"/>
  <c r="O702" i="49" s="1"/>
  <c r="J702" i="49"/>
  <c r="M701" i="49"/>
  <c r="J701" i="49"/>
  <c r="M700" i="49"/>
  <c r="O700" i="49" s="1"/>
  <c r="J700" i="49"/>
  <c r="N699" i="49"/>
  <c r="L699" i="49"/>
  <c r="K699" i="49"/>
  <c r="I699" i="49"/>
  <c r="H699" i="49"/>
  <c r="H698" i="49" s="1"/>
  <c r="G699" i="49"/>
  <c r="F699" i="49"/>
  <c r="E699" i="49"/>
  <c r="M693" i="49"/>
  <c r="O693" i="49" s="1"/>
  <c r="J693" i="49"/>
  <c r="M692" i="49"/>
  <c r="O692" i="49" s="1"/>
  <c r="J692" i="49"/>
  <c r="J96" i="49" s="1"/>
  <c r="M691" i="49"/>
  <c r="J691" i="49"/>
  <c r="M690" i="49"/>
  <c r="O690" i="49" s="1"/>
  <c r="J690" i="49"/>
  <c r="N689" i="49"/>
  <c r="N685" i="49" s="1"/>
  <c r="L689" i="49"/>
  <c r="L685" i="49" s="1"/>
  <c r="K689" i="49"/>
  <c r="K685" i="49" s="1"/>
  <c r="I689" i="49"/>
  <c r="I685" i="49" s="1"/>
  <c r="H689" i="49"/>
  <c r="H685" i="49" s="1"/>
  <c r="G689" i="49"/>
  <c r="G685" i="49" s="1"/>
  <c r="F689" i="49"/>
  <c r="F685" i="49" s="1"/>
  <c r="E689" i="49"/>
  <c r="M688" i="49"/>
  <c r="O688" i="49" s="1"/>
  <c r="J688" i="49"/>
  <c r="M687" i="49"/>
  <c r="O687" i="49" s="1"/>
  <c r="J687" i="49"/>
  <c r="N686" i="49"/>
  <c r="N684" i="49" s="1"/>
  <c r="L686" i="49"/>
  <c r="L684" i="49" s="1"/>
  <c r="K686" i="49"/>
  <c r="K684" i="49" s="1"/>
  <c r="I686" i="49"/>
  <c r="I684" i="49" s="1"/>
  <c r="H686" i="49"/>
  <c r="H684" i="49" s="1"/>
  <c r="G686" i="49"/>
  <c r="G684" i="49" s="1"/>
  <c r="F686" i="49"/>
  <c r="F684" i="49" s="1"/>
  <c r="E686" i="49"/>
  <c r="E684" i="49" s="1"/>
  <c r="M681" i="49"/>
  <c r="O681" i="49" s="1"/>
  <c r="J681" i="49"/>
  <c r="M680" i="49"/>
  <c r="O680" i="49" s="1"/>
  <c r="J680" i="49"/>
  <c r="M679" i="49"/>
  <c r="O679" i="49" s="1"/>
  <c r="J679" i="49"/>
  <c r="M678" i="49"/>
  <c r="O678" i="49" s="1"/>
  <c r="J678" i="49"/>
  <c r="M677" i="49"/>
  <c r="J677" i="49"/>
  <c r="N676" i="49"/>
  <c r="L676" i="49"/>
  <c r="K676" i="49"/>
  <c r="I676" i="49"/>
  <c r="H676" i="49"/>
  <c r="G676" i="49"/>
  <c r="F676" i="49"/>
  <c r="E676" i="49"/>
  <c r="M675" i="49"/>
  <c r="O675" i="49" s="1"/>
  <c r="J675" i="49"/>
  <c r="M674" i="49"/>
  <c r="O674" i="49" s="1"/>
  <c r="J674" i="49"/>
  <c r="N673" i="49"/>
  <c r="L673" i="49"/>
  <c r="K673" i="49"/>
  <c r="I673" i="49"/>
  <c r="H673" i="49"/>
  <c r="G673" i="49"/>
  <c r="F673" i="49"/>
  <c r="E673" i="49"/>
  <c r="M672" i="49"/>
  <c r="O672" i="49" s="1"/>
  <c r="J672" i="49"/>
  <c r="M671" i="49"/>
  <c r="O671" i="49" s="1"/>
  <c r="J671" i="49"/>
  <c r="M670" i="49"/>
  <c r="O670" i="49" s="1"/>
  <c r="J670" i="49"/>
  <c r="M669" i="49"/>
  <c r="O669" i="49" s="1"/>
  <c r="J669" i="49"/>
  <c r="M668" i="49"/>
  <c r="O668" i="49" s="1"/>
  <c r="J668" i="49"/>
  <c r="M667" i="49"/>
  <c r="O667" i="49" s="1"/>
  <c r="J667" i="49"/>
  <c r="M666" i="49"/>
  <c r="O666" i="49" s="1"/>
  <c r="J666" i="49"/>
  <c r="M665" i="49"/>
  <c r="O665" i="49" s="1"/>
  <c r="J665" i="49"/>
  <c r="M664" i="49"/>
  <c r="O664" i="49" s="1"/>
  <c r="J664" i="49"/>
  <c r="M663" i="49"/>
  <c r="O663" i="49" s="1"/>
  <c r="J663" i="49"/>
  <c r="M662" i="49"/>
  <c r="O662" i="49" s="1"/>
  <c r="J662" i="49"/>
  <c r="M661" i="49"/>
  <c r="O661" i="49" s="1"/>
  <c r="J661" i="49"/>
  <c r="M660" i="49"/>
  <c r="O660" i="49" s="1"/>
  <c r="J660" i="49"/>
  <c r="M659" i="49"/>
  <c r="O659" i="49" s="1"/>
  <c r="J659" i="49"/>
  <c r="N658" i="49"/>
  <c r="L658" i="49"/>
  <c r="K658" i="49"/>
  <c r="I658" i="49"/>
  <c r="H658" i="49"/>
  <c r="G658" i="49"/>
  <c r="F658" i="49"/>
  <c r="E658" i="49"/>
  <c r="M657" i="49"/>
  <c r="O657" i="49" s="1"/>
  <c r="J657" i="49"/>
  <c r="M656" i="49"/>
  <c r="O656" i="49" s="1"/>
  <c r="J656" i="49"/>
  <c r="M655" i="49"/>
  <c r="O655" i="49" s="1"/>
  <c r="J655" i="49"/>
  <c r="N654" i="49"/>
  <c r="L654" i="49"/>
  <c r="K654" i="49"/>
  <c r="I654" i="49"/>
  <c r="H654" i="49"/>
  <c r="H653" i="49" s="1"/>
  <c r="H652" i="49" s="1"/>
  <c r="G654" i="49"/>
  <c r="F654" i="49"/>
  <c r="E654" i="49"/>
  <c r="M650" i="49"/>
  <c r="O650" i="49" s="1"/>
  <c r="J650" i="49"/>
  <c r="M649" i="49"/>
  <c r="O649" i="49" s="1"/>
  <c r="J649" i="49"/>
  <c r="M648" i="49"/>
  <c r="O648" i="49" s="1"/>
  <c r="J648" i="49"/>
  <c r="M647" i="49"/>
  <c r="O647" i="49" s="1"/>
  <c r="J647" i="49"/>
  <c r="M646" i="49"/>
  <c r="J646" i="49"/>
  <c r="N645" i="49"/>
  <c r="L645" i="49"/>
  <c r="K645" i="49"/>
  <c r="I645" i="49"/>
  <c r="H645" i="49"/>
  <c r="G645" i="49"/>
  <c r="F645" i="49"/>
  <c r="E645" i="49"/>
  <c r="M644" i="49"/>
  <c r="O644" i="49" s="1"/>
  <c r="J644" i="49"/>
  <c r="M643" i="49"/>
  <c r="O643" i="49" s="1"/>
  <c r="J643" i="49"/>
  <c r="M642" i="49"/>
  <c r="O642" i="49" s="1"/>
  <c r="J642" i="49"/>
  <c r="M641" i="49"/>
  <c r="O641" i="49" s="1"/>
  <c r="J641" i="49"/>
  <c r="N640" i="49"/>
  <c r="L640" i="49"/>
  <c r="K640" i="49"/>
  <c r="I640" i="49"/>
  <c r="H640" i="49"/>
  <c r="G640" i="49"/>
  <c r="F640" i="49"/>
  <c r="E640" i="49"/>
  <c r="M639" i="49"/>
  <c r="O639" i="49" s="1"/>
  <c r="J639" i="49"/>
  <c r="M638" i="49"/>
  <c r="O638" i="49" s="1"/>
  <c r="J638" i="49"/>
  <c r="M637" i="49"/>
  <c r="O637" i="49" s="1"/>
  <c r="J637" i="49"/>
  <c r="M636" i="49"/>
  <c r="O636" i="49" s="1"/>
  <c r="J636" i="49"/>
  <c r="M635" i="49"/>
  <c r="O635" i="49" s="1"/>
  <c r="J635" i="49"/>
  <c r="M634" i="49"/>
  <c r="O634" i="49" s="1"/>
  <c r="J634" i="49"/>
  <c r="N633" i="49"/>
  <c r="L633" i="49"/>
  <c r="L628" i="49" s="1"/>
  <c r="K633" i="49"/>
  <c r="I633" i="49"/>
  <c r="H633" i="49"/>
  <c r="G633" i="49"/>
  <c r="F633" i="49"/>
  <c r="E633" i="49"/>
  <c r="M632" i="49"/>
  <c r="O632" i="49" s="1"/>
  <c r="J632" i="49"/>
  <c r="M631" i="49"/>
  <c r="O631" i="49" s="1"/>
  <c r="J631" i="49"/>
  <c r="M630" i="49"/>
  <c r="O630" i="49" s="1"/>
  <c r="J630" i="49"/>
  <c r="N629" i="49"/>
  <c r="L629" i="49"/>
  <c r="K629" i="49"/>
  <c r="I629" i="49"/>
  <c r="H629" i="49"/>
  <c r="H628" i="49" s="1"/>
  <c r="G629" i="49"/>
  <c r="F629" i="49"/>
  <c r="E629" i="49"/>
  <c r="E628" i="49" s="1"/>
  <c r="M623" i="49"/>
  <c r="O623" i="49" s="1"/>
  <c r="J623" i="49"/>
  <c r="M622" i="49"/>
  <c r="J622" i="49"/>
  <c r="N621" i="49"/>
  <c r="L621" i="49"/>
  <c r="K621" i="49"/>
  <c r="I621" i="49"/>
  <c r="H621" i="49"/>
  <c r="G621" i="49"/>
  <c r="F621" i="49"/>
  <c r="E621" i="49"/>
  <c r="M620" i="49"/>
  <c r="J620" i="49"/>
  <c r="M619" i="49"/>
  <c r="J619" i="49"/>
  <c r="N618" i="49"/>
  <c r="L618" i="49"/>
  <c r="K618" i="49"/>
  <c r="I618" i="49"/>
  <c r="H618" i="49"/>
  <c r="G618" i="49"/>
  <c r="F618" i="49"/>
  <c r="E618" i="49"/>
  <c r="M615" i="49"/>
  <c r="O615" i="49" s="1"/>
  <c r="J615" i="49"/>
  <c r="M614" i="49"/>
  <c r="O614" i="49" s="1"/>
  <c r="J614" i="49"/>
  <c r="M613" i="49"/>
  <c r="J613" i="49"/>
  <c r="M612" i="49"/>
  <c r="O612" i="49" s="1"/>
  <c r="J612" i="49"/>
  <c r="M611" i="49"/>
  <c r="O611" i="49" s="1"/>
  <c r="J611" i="49"/>
  <c r="N610" i="49"/>
  <c r="L610" i="49"/>
  <c r="K610" i="49"/>
  <c r="I610" i="49"/>
  <c r="H610" i="49"/>
  <c r="G610" i="49"/>
  <c r="F610" i="49"/>
  <c r="E610" i="49"/>
  <c r="M609" i="49"/>
  <c r="O609" i="49" s="1"/>
  <c r="J609" i="49"/>
  <c r="M608" i="49"/>
  <c r="O608" i="49" s="1"/>
  <c r="J608" i="49"/>
  <c r="N607" i="49"/>
  <c r="L607" i="49"/>
  <c r="K607" i="49"/>
  <c r="I607" i="49"/>
  <c r="H607" i="49"/>
  <c r="G607" i="49"/>
  <c r="F607" i="49"/>
  <c r="E607" i="49"/>
  <c r="M606" i="49"/>
  <c r="O606" i="49" s="1"/>
  <c r="J606" i="49"/>
  <c r="M605" i="49"/>
  <c r="O605" i="49" s="1"/>
  <c r="J605" i="49"/>
  <c r="M604" i="49"/>
  <c r="O604" i="49" s="1"/>
  <c r="J604" i="49"/>
  <c r="M603" i="49"/>
  <c r="O603" i="49" s="1"/>
  <c r="J603" i="49"/>
  <c r="J67" i="49" s="1"/>
  <c r="M602" i="49"/>
  <c r="O602" i="49" s="1"/>
  <c r="J602" i="49"/>
  <c r="M601" i="49"/>
  <c r="O601" i="49" s="1"/>
  <c r="J601" i="49"/>
  <c r="M600" i="49"/>
  <c r="O600" i="49" s="1"/>
  <c r="J600" i="49"/>
  <c r="M599" i="49"/>
  <c r="O599" i="49" s="1"/>
  <c r="J599" i="49"/>
  <c r="M598" i="49"/>
  <c r="O598" i="49" s="1"/>
  <c r="J598" i="49"/>
  <c r="M597" i="49"/>
  <c r="O597" i="49" s="1"/>
  <c r="J597" i="49"/>
  <c r="M596" i="49"/>
  <c r="J596" i="49"/>
  <c r="M595" i="49"/>
  <c r="O595" i="49" s="1"/>
  <c r="J595" i="49"/>
  <c r="M594" i="49"/>
  <c r="O594" i="49" s="1"/>
  <c r="J594" i="49"/>
  <c r="N593" i="49"/>
  <c r="L593" i="49"/>
  <c r="K593" i="49"/>
  <c r="I593" i="49"/>
  <c r="H593" i="49"/>
  <c r="G593" i="49"/>
  <c r="F593" i="49"/>
  <c r="E593" i="49"/>
  <c r="M592" i="49"/>
  <c r="J592" i="49"/>
  <c r="M591" i="49"/>
  <c r="O591" i="49" s="1"/>
  <c r="J591" i="49"/>
  <c r="M590" i="49"/>
  <c r="O590" i="49" s="1"/>
  <c r="J590" i="49"/>
  <c r="N589" i="49"/>
  <c r="L589" i="49"/>
  <c r="K589" i="49"/>
  <c r="I589" i="49"/>
  <c r="H589" i="49"/>
  <c r="G589" i="49"/>
  <c r="F589" i="49"/>
  <c r="F588" i="49" s="1"/>
  <c r="F587" i="49" s="1"/>
  <c r="E589" i="49"/>
  <c r="M585" i="49"/>
  <c r="O585" i="49" s="1"/>
  <c r="J585" i="49"/>
  <c r="M584" i="49"/>
  <c r="O584" i="49" s="1"/>
  <c r="J584" i="49"/>
  <c r="M583" i="49"/>
  <c r="O583" i="49" s="1"/>
  <c r="J583" i="49"/>
  <c r="M582" i="49"/>
  <c r="O582" i="49" s="1"/>
  <c r="J582" i="49"/>
  <c r="M581" i="49"/>
  <c r="O581" i="49" s="1"/>
  <c r="J581" i="49"/>
  <c r="N580" i="49"/>
  <c r="L580" i="49"/>
  <c r="K580" i="49"/>
  <c r="I580" i="49"/>
  <c r="H580" i="49"/>
  <c r="G580" i="49"/>
  <c r="F580" i="49"/>
  <c r="E580" i="49"/>
  <c r="M579" i="49"/>
  <c r="O579" i="49" s="1"/>
  <c r="J579" i="49"/>
  <c r="M578" i="49"/>
  <c r="J578" i="49"/>
  <c r="M577" i="49"/>
  <c r="O577" i="49" s="1"/>
  <c r="J577" i="49"/>
  <c r="J576" i="49"/>
  <c r="K576" i="49" s="1"/>
  <c r="K575" i="49" s="1"/>
  <c r="N575" i="49"/>
  <c r="L575" i="49"/>
  <c r="I575" i="49"/>
  <c r="H575" i="49"/>
  <c r="G575" i="49"/>
  <c r="F575" i="49"/>
  <c r="E575" i="49"/>
  <c r="M574" i="49"/>
  <c r="O574" i="49" s="1"/>
  <c r="J574" i="49"/>
  <c r="M573" i="49"/>
  <c r="O573" i="49" s="1"/>
  <c r="J573" i="49"/>
  <c r="J572" i="49"/>
  <c r="K572" i="49" s="1"/>
  <c r="M572" i="49" s="1"/>
  <c r="O572" i="49" s="1"/>
  <c r="J571" i="49"/>
  <c r="M571" i="49" s="1"/>
  <c r="O571" i="49" s="1"/>
  <c r="J570" i="49"/>
  <c r="N569" i="49"/>
  <c r="L569" i="49"/>
  <c r="I569" i="49"/>
  <c r="H569" i="49"/>
  <c r="G569" i="49"/>
  <c r="F569" i="49"/>
  <c r="E569" i="49"/>
  <c r="J568" i="49"/>
  <c r="M568" i="49" s="1"/>
  <c r="O568" i="49" s="1"/>
  <c r="M567" i="49"/>
  <c r="O567" i="49" s="1"/>
  <c r="J567" i="49"/>
  <c r="M566" i="49"/>
  <c r="O566" i="49" s="1"/>
  <c r="J566" i="49"/>
  <c r="J565" i="49" s="1"/>
  <c r="N565" i="49"/>
  <c r="L565" i="49"/>
  <c r="K565" i="49"/>
  <c r="I565" i="49"/>
  <c r="H565" i="49"/>
  <c r="G565" i="49"/>
  <c r="F565" i="49"/>
  <c r="E565" i="49"/>
  <c r="M559" i="49"/>
  <c r="O559" i="49" s="1"/>
  <c r="J559" i="49"/>
  <c r="M558" i="49"/>
  <c r="O558" i="49" s="1"/>
  <c r="J558" i="49"/>
  <c r="N557" i="49"/>
  <c r="L557" i="49"/>
  <c r="K557" i="49"/>
  <c r="I557" i="49"/>
  <c r="H557" i="49"/>
  <c r="G557" i="49"/>
  <c r="F557" i="49"/>
  <c r="E557" i="49"/>
  <c r="M556" i="49"/>
  <c r="J556" i="49"/>
  <c r="M555" i="49"/>
  <c r="J555" i="49"/>
  <c r="N554" i="49"/>
  <c r="L554" i="49"/>
  <c r="K554" i="49"/>
  <c r="I554" i="49"/>
  <c r="H554" i="49"/>
  <c r="G554" i="49"/>
  <c r="F554" i="49"/>
  <c r="E554" i="49"/>
  <c r="M551" i="49"/>
  <c r="O551" i="49" s="1"/>
  <c r="J551" i="49"/>
  <c r="M550" i="49"/>
  <c r="O550" i="49" s="1"/>
  <c r="J550" i="49"/>
  <c r="M549" i="49"/>
  <c r="J549" i="49"/>
  <c r="M548" i="49"/>
  <c r="O548" i="49" s="1"/>
  <c r="J548" i="49"/>
  <c r="M547" i="49"/>
  <c r="O547" i="49" s="1"/>
  <c r="J547" i="49"/>
  <c r="N546" i="49"/>
  <c r="L546" i="49"/>
  <c r="K546" i="49"/>
  <c r="I546" i="49"/>
  <c r="H546" i="49"/>
  <c r="G546" i="49"/>
  <c r="F546" i="49"/>
  <c r="E546" i="49"/>
  <c r="M545" i="49"/>
  <c r="O545" i="49" s="1"/>
  <c r="J545" i="49"/>
  <c r="M544" i="49"/>
  <c r="O544" i="49" s="1"/>
  <c r="J544" i="49"/>
  <c r="N543" i="49"/>
  <c r="L543" i="49"/>
  <c r="K543" i="49"/>
  <c r="I543" i="49"/>
  <c r="H543" i="49"/>
  <c r="G543" i="49"/>
  <c r="F543" i="49"/>
  <c r="E543" i="49"/>
  <c r="M542" i="49"/>
  <c r="O542" i="49" s="1"/>
  <c r="J542" i="49"/>
  <c r="M541" i="49"/>
  <c r="O541" i="49" s="1"/>
  <c r="J541" i="49"/>
  <c r="M540" i="49"/>
  <c r="O540" i="49" s="1"/>
  <c r="J540" i="49"/>
  <c r="M539" i="49"/>
  <c r="O539" i="49" s="1"/>
  <c r="J539" i="49"/>
  <c r="M538" i="49"/>
  <c r="O538" i="49" s="1"/>
  <c r="J538" i="49"/>
  <c r="M537" i="49"/>
  <c r="O537" i="49" s="1"/>
  <c r="J537" i="49"/>
  <c r="M536" i="49"/>
  <c r="O536" i="49" s="1"/>
  <c r="J536" i="49"/>
  <c r="M535" i="49"/>
  <c r="O535" i="49" s="1"/>
  <c r="J535" i="49"/>
  <c r="M534" i="49"/>
  <c r="O534" i="49" s="1"/>
  <c r="J534" i="49"/>
  <c r="M533" i="49"/>
  <c r="O533" i="49" s="1"/>
  <c r="J533" i="49"/>
  <c r="M532" i="49"/>
  <c r="J532" i="49"/>
  <c r="M531" i="49"/>
  <c r="O531" i="49" s="1"/>
  <c r="J531" i="49"/>
  <c r="M530" i="49"/>
  <c r="O530" i="49" s="1"/>
  <c r="J530" i="49"/>
  <c r="N529" i="49"/>
  <c r="L529" i="49"/>
  <c r="K529" i="49"/>
  <c r="I529" i="49"/>
  <c r="H529" i="49"/>
  <c r="G529" i="49"/>
  <c r="F529" i="49"/>
  <c r="E529" i="49"/>
  <c r="M528" i="49"/>
  <c r="J528" i="49"/>
  <c r="M527" i="49"/>
  <c r="O527" i="49" s="1"/>
  <c r="J527" i="49"/>
  <c r="M526" i="49"/>
  <c r="J526" i="49"/>
  <c r="N525" i="49"/>
  <c r="N524" i="49" s="1"/>
  <c r="N523" i="49" s="1"/>
  <c r="N522" i="49" s="1"/>
  <c r="L525" i="49"/>
  <c r="K525" i="49"/>
  <c r="I525" i="49"/>
  <c r="H525" i="49"/>
  <c r="G525" i="49"/>
  <c r="F525" i="49"/>
  <c r="E525" i="49"/>
  <c r="M521" i="49"/>
  <c r="O521" i="49" s="1"/>
  <c r="J521" i="49"/>
  <c r="M520" i="49"/>
  <c r="O520" i="49" s="1"/>
  <c r="J520" i="49"/>
  <c r="M519" i="49"/>
  <c r="O519" i="49" s="1"/>
  <c r="J519" i="49"/>
  <c r="M518" i="49"/>
  <c r="O518" i="49" s="1"/>
  <c r="J518" i="49"/>
  <c r="M517" i="49"/>
  <c r="O517" i="49" s="1"/>
  <c r="J517" i="49"/>
  <c r="N516" i="49"/>
  <c r="L516" i="49"/>
  <c r="K516" i="49"/>
  <c r="I516" i="49"/>
  <c r="H516" i="49"/>
  <c r="G516" i="49"/>
  <c r="F516" i="49"/>
  <c r="E516" i="49"/>
  <c r="M515" i="49"/>
  <c r="O515" i="49" s="1"/>
  <c r="J515" i="49"/>
  <c r="M514" i="49"/>
  <c r="J514" i="49"/>
  <c r="M513" i="49"/>
  <c r="O513" i="49" s="1"/>
  <c r="J513" i="49"/>
  <c r="M512" i="49"/>
  <c r="O512" i="49" s="1"/>
  <c r="J512" i="49"/>
  <c r="N511" i="49"/>
  <c r="L511" i="49"/>
  <c r="K511" i="49"/>
  <c r="I511" i="49"/>
  <c r="H511" i="49"/>
  <c r="G511" i="49"/>
  <c r="F511" i="49"/>
  <c r="E511" i="49"/>
  <c r="M510" i="49"/>
  <c r="O510" i="49" s="1"/>
  <c r="J510" i="49"/>
  <c r="M509" i="49"/>
  <c r="O509" i="49" s="1"/>
  <c r="J509" i="49"/>
  <c r="M508" i="49"/>
  <c r="O508" i="49" s="1"/>
  <c r="J508" i="49"/>
  <c r="M507" i="49"/>
  <c r="O507" i="49" s="1"/>
  <c r="J507" i="49"/>
  <c r="M506" i="49"/>
  <c r="O506" i="49" s="1"/>
  <c r="J506" i="49"/>
  <c r="N505" i="49"/>
  <c r="N500" i="49" s="1"/>
  <c r="L505" i="49"/>
  <c r="K505" i="49"/>
  <c r="I505" i="49"/>
  <c r="H505" i="49"/>
  <c r="G505" i="49"/>
  <c r="F505" i="49"/>
  <c r="E505" i="49"/>
  <c r="M504" i="49"/>
  <c r="O504" i="49" s="1"/>
  <c r="J504" i="49"/>
  <c r="M503" i="49"/>
  <c r="O503" i="49" s="1"/>
  <c r="J503" i="49"/>
  <c r="M502" i="49"/>
  <c r="O502" i="49" s="1"/>
  <c r="J502" i="49"/>
  <c r="N501" i="49"/>
  <c r="L501" i="49"/>
  <c r="K501" i="49"/>
  <c r="I501" i="49"/>
  <c r="H501" i="49"/>
  <c r="G501" i="49"/>
  <c r="F501" i="49"/>
  <c r="E501" i="49"/>
  <c r="M495" i="49"/>
  <c r="O495" i="49" s="1"/>
  <c r="J495" i="49"/>
  <c r="M494" i="49"/>
  <c r="J494" i="49"/>
  <c r="N493" i="49"/>
  <c r="L493" i="49"/>
  <c r="K493" i="49"/>
  <c r="I493" i="49"/>
  <c r="H493" i="49"/>
  <c r="G493" i="49"/>
  <c r="F493" i="49"/>
  <c r="E493" i="49"/>
  <c r="M492" i="49"/>
  <c r="J492" i="49"/>
  <c r="M491" i="49"/>
  <c r="J491" i="49"/>
  <c r="N490" i="49"/>
  <c r="L490" i="49"/>
  <c r="K490" i="49"/>
  <c r="I490" i="49"/>
  <c r="H490" i="49"/>
  <c r="G490" i="49"/>
  <c r="F490" i="49"/>
  <c r="E490" i="49"/>
  <c r="M487" i="49"/>
  <c r="O487" i="49" s="1"/>
  <c r="J487" i="49"/>
  <c r="M486" i="49"/>
  <c r="O486" i="49" s="1"/>
  <c r="J486" i="49"/>
  <c r="M485" i="49"/>
  <c r="O485" i="49" s="1"/>
  <c r="J485" i="49"/>
  <c r="M484" i="49"/>
  <c r="O484" i="49" s="1"/>
  <c r="J484" i="49"/>
  <c r="M483" i="49"/>
  <c r="O483" i="49" s="1"/>
  <c r="J483" i="49"/>
  <c r="N482" i="49"/>
  <c r="L482" i="49"/>
  <c r="K482" i="49"/>
  <c r="I482" i="49"/>
  <c r="H482" i="49"/>
  <c r="G482" i="49"/>
  <c r="F482" i="49"/>
  <c r="E482" i="49"/>
  <c r="M481" i="49"/>
  <c r="O481" i="49" s="1"/>
  <c r="J481" i="49"/>
  <c r="M480" i="49"/>
  <c r="J480" i="49"/>
  <c r="J479" i="49" s="1"/>
  <c r="N479" i="49"/>
  <c r="L479" i="49"/>
  <c r="K479" i="49"/>
  <c r="I479" i="49"/>
  <c r="H479" i="49"/>
  <c r="G479" i="49"/>
  <c r="F479" i="49"/>
  <c r="E479" i="49"/>
  <c r="M478" i="49"/>
  <c r="O478" i="49" s="1"/>
  <c r="J478" i="49"/>
  <c r="M477" i="49"/>
  <c r="O477" i="49" s="1"/>
  <c r="J477" i="49"/>
  <c r="M476" i="49"/>
  <c r="O476" i="49" s="1"/>
  <c r="J476" i="49"/>
  <c r="M475" i="49"/>
  <c r="O475" i="49" s="1"/>
  <c r="J475" i="49"/>
  <c r="M474" i="49"/>
  <c r="O474" i="49" s="1"/>
  <c r="J474" i="49"/>
  <c r="M473" i="49"/>
  <c r="J473" i="49"/>
  <c r="M472" i="49"/>
  <c r="O472" i="49" s="1"/>
  <c r="J472" i="49"/>
  <c r="M471" i="49"/>
  <c r="O471" i="49" s="1"/>
  <c r="J471" i="49"/>
  <c r="M470" i="49"/>
  <c r="O470" i="49" s="1"/>
  <c r="J470" i="49"/>
  <c r="M469" i="49"/>
  <c r="O469" i="49" s="1"/>
  <c r="J469" i="49"/>
  <c r="M468" i="49"/>
  <c r="O468" i="49" s="1"/>
  <c r="J468" i="49"/>
  <c r="M467" i="49"/>
  <c r="O467" i="49" s="1"/>
  <c r="J467" i="49"/>
  <c r="M466" i="49"/>
  <c r="O466" i="49" s="1"/>
  <c r="J466" i="49"/>
  <c r="N465" i="49"/>
  <c r="L465" i="49"/>
  <c r="K465" i="49"/>
  <c r="I465" i="49"/>
  <c r="H465" i="49"/>
  <c r="G465" i="49"/>
  <c r="F465" i="49"/>
  <c r="E465" i="49"/>
  <c r="M464" i="49"/>
  <c r="O464" i="49" s="1"/>
  <c r="J464" i="49"/>
  <c r="M463" i="49"/>
  <c r="J463" i="49"/>
  <c r="M462" i="49"/>
  <c r="O462" i="49" s="1"/>
  <c r="J462" i="49"/>
  <c r="N461" i="49"/>
  <c r="L461" i="49"/>
  <c r="K461" i="49"/>
  <c r="K460" i="49" s="1"/>
  <c r="K459" i="49" s="1"/>
  <c r="I461" i="49"/>
  <c r="H461" i="49"/>
  <c r="H460" i="49" s="1"/>
  <c r="H459" i="49" s="1"/>
  <c r="H458" i="49" s="1"/>
  <c r="G461" i="49"/>
  <c r="F461" i="49"/>
  <c r="E461" i="49"/>
  <c r="M457" i="49"/>
  <c r="O457" i="49" s="1"/>
  <c r="J457" i="49"/>
  <c r="M456" i="49"/>
  <c r="O456" i="49" s="1"/>
  <c r="J456" i="49"/>
  <c r="M455" i="49"/>
  <c r="O455" i="49" s="1"/>
  <c r="J455" i="49"/>
  <c r="M454" i="49"/>
  <c r="O454" i="49" s="1"/>
  <c r="J454" i="49"/>
  <c r="M453" i="49"/>
  <c r="J453" i="49"/>
  <c r="N452" i="49"/>
  <c r="L452" i="49"/>
  <c r="K452" i="49"/>
  <c r="I452" i="49"/>
  <c r="H452" i="49"/>
  <c r="G452" i="49"/>
  <c r="F452" i="49"/>
  <c r="E452" i="49"/>
  <c r="M451" i="49"/>
  <c r="O451" i="49" s="1"/>
  <c r="J451" i="49"/>
  <c r="M450" i="49"/>
  <c r="O450" i="49" s="1"/>
  <c r="J450" i="49"/>
  <c r="M449" i="49"/>
  <c r="O449" i="49" s="1"/>
  <c r="J449" i="49"/>
  <c r="M448" i="49"/>
  <c r="O448" i="49" s="1"/>
  <c r="J448" i="49"/>
  <c r="N447" i="49"/>
  <c r="L447" i="49"/>
  <c r="K447" i="49"/>
  <c r="I447" i="49"/>
  <c r="H447" i="49"/>
  <c r="G447" i="49"/>
  <c r="F447" i="49"/>
  <c r="E447" i="49"/>
  <c r="M446" i="49"/>
  <c r="O446" i="49" s="1"/>
  <c r="J446" i="49"/>
  <c r="M445" i="49"/>
  <c r="O445" i="49" s="1"/>
  <c r="J445" i="49"/>
  <c r="M444" i="49"/>
  <c r="O444" i="49" s="1"/>
  <c r="J444" i="49"/>
  <c r="M443" i="49"/>
  <c r="O443" i="49" s="1"/>
  <c r="J443" i="49"/>
  <c r="M442" i="49"/>
  <c r="J442" i="49"/>
  <c r="N441" i="49"/>
  <c r="L441" i="49"/>
  <c r="K441" i="49"/>
  <c r="I441" i="49"/>
  <c r="H441" i="49"/>
  <c r="G441" i="49"/>
  <c r="F441" i="49"/>
  <c r="E441" i="49"/>
  <c r="M440" i="49"/>
  <c r="O440" i="49" s="1"/>
  <c r="J440" i="49"/>
  <c r="M439" i="49"/>
  <c r="O439" i="49" s="1"/>
  <c r="J439" i="49"/>
  <c r="M438" i="49"/>
  <c r="J438" i="49"/>
  <c r="N437" i="49"/>
  <c r="L437" i="49"/>
  <c r="K437" i="49"/>
  <c r="I437" i="49"/>
  <c r="H437" i="49"/>
  <c r="G437" i="49"/>
  <c r="F437" i="49"/>
  <c r="E437" i="49"/>
  <c r="M431" i="49"/>
  <c r="O431" i="49" s="1"/>
  <c r="J431" i="49"/>
  <c r="M430" i="49"/>
  <c r="J430" i="49"/>
  <c r="N429" i="49"/>
  <c r="L429" i="49"/>
  <c r="K429" i="49"/>
  <c r="I429" i="49"/>
  <c r="H429" i="49"/>
  <c r="G429" i="49"/>
  <c r="F429" i="49"/>
  <c r="E429" i="49"/>
  <c r="M428" i="49"/>
  <c r="J428" i="49"/>
  <c r="M427" i="49"/>
  <c r="O427" i="49" s="1"/>
  <c r="J427" i="49"/>
  <c r="N426" i="49"/>
  <c r="L426" i="49"/>
  <c r="K426" i="49"/>
  <c r="I426" i="49"/>
  <c r="H426" i="49"/>
  <c r="G426" i="49"/>
  <c r="F426" i="49"/>
  <c r="E426" i="49"/>
  <c r="M423" i="49"/>
  <c r="O423" i="49" s="1"/>
  <c r="J423" i="49"/>
  <c r="M422" i="49"/>
  <c r="O422" i="49" s="1"/>
  <c r="J422" i="49"/>
  <c r="M421" i="49"/>
  <c r="O421" i="49" s="1"/>
  <c r="J421" i="49"/>
  <c r="M420" i="49"/>
  <c r="J420" i="49"/>
  <c r="M419" i="49"/>
  <c r="O419" i="49" s="1"/>
  <c r="J419" i="49"/>
  <c r="N418" i="49"/>
  <c r="L418" i="49"/>
  <c r="K418" i="49"/>
  <c r="I418" i="49"/>
  <c r="H418" i="49"/>
  <c r="G418" i="49"/>
  <c r="F418" i="49"/>
  <c r="E418" i="49"/>
  <c r="M417" i="49"/>
  <c r="O417" i="49" s="1"/>
  <c r="J417" i="49"/>
  <c r="M416" i="49"/>
  <c r="J416" i="49"/>
  <c r="N415" i="49"/>
  <c r="L415" i="49"/>
  <c r="K415" i="49"/>
  <c r="I415" i="49"/>
  <c r="H415" i="49"/>
  <c r="G415" i="49"/>
  <c r="F415" i="49"/>
  <c r="E415" i="49"/>
  <c r="M414" i="49"/>
  <c r="O414" i="49" s="1"/>
  <c r="J414" i="49"/>
  <c r="M413" i="49"/>
  <c r="O413" i="49" s="1"/>
  <c r="J413" i="49"/>
  <c r="M412" i="49"/>
  <c r="O412" i="49" s="1"/>
  <c r="J412" i="49"/>
  <c r="M411" i="49"/>
  <c r="O411" i="49" s="1"/>
  <c r="J411" i="49"/>
  <c r="M410" i="49"/>
  <c r="O410" i="49" s="1"/>
  <c r="J410" i="49"/>
  <c r="M409" i="49"/>
  <c r="O409" i="49" s="1"/>
  <c r="J409" i="49"/>
  <c r="M408" i="49"/>
  <c r="O408" i="49" s="1"/>
  <c r="J408" i="49"/>
  <c r="M407" i="49"/>
  <c r="O407" i="49" s="1"/>
  <c r="J407" i="49"/>
  <c r="M406" i="49"/>
  <c r="O406" i="49" s="1"/>
  <c r="J406" i="49"/>
  <c r="M405" i="49"/>
  <c r="O405" i="49" s="1"/>
  <c r="J405" i="49"/>
  <c r="M404" i="49"/>
  <c r="O404" i="49" s="1"/>
  <c r="J404" i="49"/>
  <c r="M403" i="49"/>
  <c r="O403" i="49" s="1"/>
  <c r="J403" i="49"/>
  <c r="M402" i="49"/>
  <c r="O402" i="49" s="1"/>
  <c r="J402" i="49"/>
  <c r="N401" i="49"/>
  <c r="L401" i="49"/>
  <c r="K401" i="49"/>
  <c r="I401" i="49"/>
  <c r="H401" i="49"/>
  <c r="G401" i="49"/>
  <c r="F401" i="49"/>
  <c r="E401" i="49"/>
  <c r="M400" i="49"/>
  <c r="O400" i="49" s="1"/>
  <c r="J400" i="49"/>
  <c r="M399" i="49"/>
  <c r="O399" i="49" s="1"/>
  <c r="J399" i="49"/>
  <c r="M398" i="49"/>
  <c r="O398" i="49" s="1"/>
  <c r="J398" i="49"/>
  <c r="N397" i="49"/>
  <c r="L397" i="49"/>
  <c r="K397" i="49"/>
  <c r="K396" i="49" s="1"/>
  <c r="K395" i="49" s="1"/>
  <c r="K394" i="49" s="1"/>
  <c r="I397" i="49"/>
  <c r="H397" i="49"/>
  <c r="G397" i="49"/>
  <c r="F397" i="49"/>
  <c r="E397" i="49"/>
  <c r="M393" i="49"/>
  <c r="O393" i="49" s="1"/>
  <c r="J393" i="49"/>
  <c r="M392" i="49"/>
  <c r="O392" i="49" s="1"/>
  <c r="J392" i="49"/>
  <c r="M391" i="49"/>
  <c r="O391" i="49" s="1"/>
  <c r="J391" i="49"/>
  <c r="M390" i="49"/>
  <c r="J390" i="49"/>
  <c r="M389" i="49"/>
  <c r="O389" i="49" s="1"/>
  <c r="J389" i="49"/>
  <c r="N388" i="49"/>
  <c r="L388" i="49"/>
  <c r="K388" i="49"/>
  <c r="I388" i="49"/>
  <c r="H388" i="49"/>
  <c r="G388" i="49"/>
  <c r="F388" i="49"/>
  <c r="E388" i="49"/>
  <c r="M387" i="49"/>
  <c r="O387" i="49" s="1"/>
  <c r="J387" i="49"/>
  <c r="M386" i="49"/>
  <c r="O386" i="49" s="1"/>
  <c r="J386" i="49"/>
  <c r="M385" i="49"/>
  <c r="O385" i="49" s="1"/>
  <c r="J385" i="49"/>
  <c r="M384" i="49"/>
  <c r="O384" i="49" s="1"/>
  <c r="J384" i="49"/>
  <c r="N383" i="49"/>
  <c r="L383" i="49"/>
  <c r="K383" i="49"/>
  <c r="I383" i="49"/>
  <c r="H383" i="49"/>
  <c r="G383" i="49"/>
  <c r="F383" i="49"/>
  <c r="E383" i="49"/>
  <c r="M382" i="49"/>
  <c r="O382" i="49" s="1"/>
  <c r="J382" i="49"/>
  <c r="M381" i="49"/>
  <c r="O381" i="49" s="1"/>
  <c r="J381" i="49"/>
  <c r="M380" i="49"/>
  <c r="O380" i="49" s="1"/>
  <c r="J380" i="49"/>
  <c r="M379" i="49"/>
  <c r="J379" i="49"/>
  <c r="M378" i="49"/>
  <c r="O378" i="49" s="1"/>
  <c r="J378" i="49"/>
  <c r="N377" i="49"/>
  <c r="L377" i="49"/>
  <c r="K377" i="49"/>
  <c r="I377" i="49"/>
  <c r="H377" i="49"/>
  <c r="G377" i="49"/>
  <c r="F377" i="49"/>
  <c r="E377" i="49"/>
  <c r="M376" i="49"/>
  <c r="O376" i="49" s="1"/>
  <c r="J376" i="49"/>
  <c r="M375" i="49"/>
  <c r="J375" i="49"/>
  <c r="M374" i="49"/>
  <c r="O374" i="49" s="1"/>
  <c r="J374" i="49"/>
  <c r="N373" i="49"/>
  <c r="L373" i="49"/>
  <c r="K373" i="49"/>
  <c r="I373" i="49"/>
  <c r="H373" i="49"/>
  <c r="G373" i="49"/>
  <c r="F373" i="49"/>
  <c r="E373" i="49"/>
  <c r="M367" i="49"/>
  <c r="O367" i="49" s="1"/>
  <c r="J367" i="49"/>
  <c r="M366" i="49"/>
  <c r="J366" i="49"/>
  <c r="N365" i="49"/>
  <c r="L365" i="49"/>
  <c r="K365" i="49"/>
  <c r="I365" i="49"/>
  <c r="H365" i="49"/>
  <c r="G365" i="49"/>
  <c r="F365" i="49"/>
  <c r="E365" i="49"/>
  <c r="M364" i="49"/>
  <c r="O364" i="49" s="1"/>
  <c r="J364" i="49"/>
  <c r="M363" i="49"/>
  <c r="O363" i="49" s="1"/>
  <c r="J363" i="49"/>
  <c r="N362" i="49"/>
  <c r="L362" i="49"/>
  <c r="K362" i="49"/>
  <c r="I362" i="49"/>
  <c r="H362" i="49"/>
  <c r="G362" i="49"/>
  <c r="F362" i="49"/>
  <c r="E362" i="49"/>
  <c r="M359" i="49"/>
  <c r="O359" i="49" s="1"/>
  <c r="J359" i="49"/>
  <c r="M358" i="49"/>
  <c r="O358" i="49" s="1"/>
  <c r="J358" i="49"/>
  <c r="M357" i="49"/>
  <c r="O357" i="49" s="1"/>
  <c r="J357" i="49"/>
  <c r="M356" i="49"/>
  <c r="O356" i="49" s="1"/>
  <c r="J356" i="49"/>
  <c r="M355" i="49"/>
  <c r="O355" i="49" s="1"/>
  <c r="J355" i="49"/>
  <c r="N354" i="49"/>
  <c r="L354" i="49"/>
  <c r="K354" i="49"/>
  <c r="I354" i="49"/>
  <c r="H354" i="49"/>
  <c r="G354" i="49"/>
  <c r="F354" i="49"/>
  <c r="E354" i="49"/>
  <c r="M353" i="49"/>
  <c r="J353" i="49"/>
  <c r="M352" i="49"/>
  <c r="O352" i="49" s="1"/>
  <c r="J352" i="49"/>
  <c r="N351" i="49"/>
  <c r="L351" i="49"/>
  <c r="K351" i="49"/>
  <c r="I351" i="49"/>
  <c r="H351" i="49"/>
  <c r="G351" i="49"/>
  <c r="F351" i="49"/>
  <c r="E351" i="49"/>
  <c r="M350" i="49"/>
  <c r="O350" i="49" s="1"/>
  <c r="J350" i="49"/>
  <c r="M349" i="49"/>
  <c r="O349" i="49" s="1"/>
  <c r="J349" i="49"/>
  <c r="M348" i="49"/>
  <c r="O348" i="49" s="1"/>
  <c r="J348" i="49"/>
  <c r="M347" i="49"/>
  <c r="O347" i="49" s="1"/>
  <c r="J347" i="49"/>
  <c r="M346" i="49"/>
  <c r="O346" i="49" s="1"/>
  <c r="J346" i="49"/>
  <c r="M345" i="49"/>
  <c r="O345" i="49" s="1"/>
  <c r="J345" i="49"/>
  <c r="M344" i="49"/>
  <c r="O344" i="49" s="1"/>
  <c r="J344" i="49"/>
  <c r="M343" i="49"/>
  <c r="O343" i="49" s="1"/>
  <c r="J343" i="49"/>
  <c r="M342" i="49"/>
  <c r="O342" i="49" s="1"/>
  <c r="J342" i="49"/>
  <c r="M341" i="49"/>
  <c r="O341" i="49" s="1"/>
  <c r="J341" i="49"/>
  <c r="M340" i="49"/>
  <c r="O340" i="49" s="1"/>
  <c r="J340" i="49"/>
  <c r="M339" i="49"/>
  <c r="O339" i="49" s="1"/>
  <c r="J339" i="49"/>
  <c r="M338" i="49"/>
  <c r="J338" i="49"/>
  <c r="N337" i="49"/>
  <c r="L337" i="49"/>
  <c r="K337" i="49"/>
  <c r="I337" i="49"/>
  <c r="H337" i="49"/>
  <c r="G337" i="49"/>
  <c r="F337" i="49"/>
  <c r="E337" i="49"/>
  <c r="M336" i="49"/>
  <c r="O336" i="49" s="1"/>
  <c r="J336" i="49"/>
  <c r="M335" i="49"/>
  <c r="O335" i="49" s="1"/>
  <c r="J335" i="49"/>
  <c r="M334" i="49"/>
  <c r="O334" i="49" s="1"/>
  <c r="J334" i="49"/>
  <c r="N333" i="49"/>
  <c r="L333" i="49"/>
  <c r="K333" i="49"/>
  <c r="I333" i="49"/>
  <c r="H333" i="49"/>
  <c r="G333" i="49"/>
  <c r="F333" i="49"/>
  <c r="E333" i="49"/>
  <c r="M329" i="49"/>
  <c r="O329" i="49" s="1"/>
  <c r="J329" i="49"/>
  <c r="M328" i="49"/>
  <c r="O328" i="49" s="1"/>
  <c r="J328" i="49"/>
  <c r="M327" i="49"/>
  <c r="O327" i="49" s="1"/>
  <c r="J327" i="49"/>
  <c r="M326" i="49"/>
  <c r="J326" i="49"/>
  <c r="M325" i="49"/>
  <c r="O325" i="49" s="1"/>
  <c r="J325" i="49"/>
  <c r="N324" i="49"/>
  <c r="L324" i="49"/>
  <c r="K324" i="49"/>
  <c r="I324" i="49"/>
  <c r="H324" i="49"/>
  <c r="G324" i="49"/>
  <c r="F324" i="49"/>
  <c r="E324" i="49"/>
  <c r="M323" i="49"/>
  <c r="O323" i="49" s="1"/>
  <c r="J323" i="49"/>
  <c r="M322" i="49"/>
  <c r="O322" i="49" s="1"/>
  <c r="J322" i="49"/>
  <c r="M321" i="49"/>
  <c r="O321" i="49" s="1"/>
  <c r="J321" i="49"/>
  <c r="M320" i="49"/>
  <c r="O320" i="49" s="1"/>
  <c r="J320" i="49"/>
  <c r="N319" i="49"/>
  <c r="L319" i="49"/>
  <c r="K319" i="49"/>
  <c r="I319" i="49"/>
  <c r="H319" i="49"/>
  <c r="G319" i="49"/>
  <c r="F319" i="49"/>
  <c r="E319" i="49"/>
  <c r="M318" i="49"/>
  <c r="O318" i="49" s="1"/>
  <c r="J318" i="49"/>
  <c r="M317" i="49"/>
  <c r="O317" i="49" s="1"/>
  <c r="J317" i="49"/>
  <c r="M316" i="49"/>
  <c r="O316" i="49" s="1"/>
  <c r="J316" i="49"/>
  <c r="M315" i="49"/>
  <c r="J315" i="49"/>
  <c r="M314" i="49"/>
  <c r="O314" i="49" s="1"/>
  <c r="J314" i="49"/>
  <c r="N313" i="49"/>
  <c r="L313" i="49"/>
  <c r="K313" i="49"/>
  <c r="I313" i="49"/>
  <c r="H313" i="49"/>
  <c r="G313" i="49"/>
  <c r="F313" i="49"/>
  <c r="E313" i="49"/>
  <c r="M312" i="49"/>
  <c r="O312" i="49" s="1"/>
  <c r="J312" i="49"/>
  <c r="M311" i="49"/>
  <c r="O311" i="49" s="1"/>
  <c r="J311" i="49"/>
  <c r="M310" i="49"/>
  <c r="O310" i="49" s="1"/>
  <c r="J310" i="49"/>
  <c r="N309" i="49"/>
  <c r="L309" i="49"/>
  <c r="K309" i="49"/>
  <c r="K308" i="49" s="1"/>
  <c r="K307" i="49" s="1"/>
  <c r="I309" i="49"/>
  <c r="H309" i="49"/>
  <c r="G309" i="49"/>
  <c r="F309" i="49"/>
  <c r="E309" i="49"/>
  <c r="M301" i="49"/>
  <c r="O301" i="49" s="1"/>
  <c r="J301" i="49"/>
  <c r="M300" i="49"/>
  <c r="O300" i="49" s="1"/>
  <c r="J300" i="49"/>
  <c r="M299" i="49"/>
  <c r="J299" i="49"/>
  <c r="M298" i="49"/>
  <c r="J298" i="49"/>
  <c r="N297" i="49"/>
  <c r="N293" i="49" s="1"/>
  <c r="L297" i="49"/>
  <c r="L293" i="49" s="1"/>
  <c r="K297" i="49"/>
  <c r="K293" i="49" s="1"/>
  <c r="I297" i="49"/>
  <c r="I293" i="49" s="1"/>
  <c r="H297" i="49"/>
  <c r="H293" i="49" s="1"/>
  <c r="G297" i="49"/>
  <c r="G293" i="49" s="1"/>
  <c r="F297" i="49"/>
  <c r="F293" i="49" s="1"/>
  <c r="E297" i="49"/>
  <c r="E293" i="49" s="1"/>
  <c r="M296" i="49"/>
  <c r="O296" i="49" s="1"/>
  <c r="J296" i="49"/>
  <c r="M295" i="49"/>
  <c r="J295" i="49"/>
  <c r="N294" i="49"/>
  <c r="N292" i="49" s="1"/>
  <c r="L294" i="49"/>
  <c r="L292" i="49" s="1"/>
  <c r="K294" i="49"/>
  <c r="K292" i="49" s="1"/>
  <c r="I294" i="49"/>
  <c r="I292" i="49" s="1"/>
  <c r="H294" i="49"/>
  <c r="H292" i="49" s="1"/>
  <c r="G294" i="49"/>
  <c r="G292" i="49" s="1"/>
  <c r="F294" i="49"/>
  <c r="F292" i="49" s="1"/>
  <c r="E294" i="49"/>
  <c r="E292" i="49" s="1"/>
  <c r="M289" i="49"/>
  <c r="O289" i="49" s="1"/>
  <c r="J289" i="49"/>
  <c r="M288" i="49"/>
  <c r="O288" i="49" s="1"/>
  <c r="J288" i="49"/>
  <c r="M287" i="49"/>
  <c r="O287" i="49" s="1"/>
  <c r="J287" i="49"/>
  <c r="M286" i="49"/>
  <c r="J286" i="49"/>
  <c r="M285" i="49"/>
  <c r="O285" i="49" s="1"/>
  <c r="J285" i="49"/>
  <c r="N284" i="49"/>
  <c r="L284" i="49"/>
  <c r="K284" i="49"/>
  <c r="I284" i="49"/>
  <c r="H284" i="49"/>
  <c r="G284" i="49"/>
  <c r="F284" i="49"/>
  <c r="E284" i="49"/>
  <c r="M283" i="49"/>
  <c r="O283" i="49" s="1"/>
  <c r="J283" i="49"/>
  <c r="M282" i="49"/>
  <c r="J282" i="49"/>
  <c r="N281" i="49"/>
  <c r="L281" i="49"/>
  <c r="K281" i="49"/>
  <c r="I281" i="49"/>
  <c r="H281" i="49"/>
  <c r="G281" i="49"/>
  <c r="F281" i="49"/>
  <c r="E281" i="49"/>
  <c r="M280" i="49"/>
  <c r="O280" i="49" s="1"/>
  <c r="J280" i="49"/>
  <c r="M279" i="49"/>
  <c r="O279" i="49" s="1"/>
  <c r="J279" i="49"/>
  <c r="M278" i="49"/>
  <c r="O278" i="49" s="1"/>
  <c r="J278" i="49"/>
  <c r="M277" i="49"/>
  <c r="O277" i="49" s="1"/>
  <c r="J277" i="49"/>
  <c r="M276" i="49"/>
  <c r="O276" i="49" s="1"/>
  <c r="J276" i="49"/>
  <c r="M275" i="49"/>
  <c r="O275" i="49" s="1"/>
  <c r="J275" i="49"/>
  <c r="M274" i="49"/>
  <c r="O274" i="49" s="1"/>
  <c r="J274" i="49"/>
  <c r="M273" i="49"/>
  <c r="O273" i="49" s="1"/>
  <c r="J273" i="49"/>
  <c r="M272" i="49"/>
  <c r="O272" i="49" s="1"/>
  <c r="J272" i="49"/>
  <c r="M271" i="49"/>
  <c r="O271" i="49" s="1"/>
  <c r="J271" i="49"/>
  <c r="M270" i="49"/>
  <c r="O270" i="49" s="1"/>
  <c r="J270" i="49"/>
  <c r="M269" i="49"/>
  <c r="J269" i="49"/>
  <c r="M268" i="49"/>
  <c r="O268" i="49" s="1"/>
  <c r="J268" i="49"/>
  <c r="N267" i="49"/>
  <c r="L267" i="49"/>
  <c r="K267" i="49"/>
  <c r="I267" i="49"/>
  <c r="H267" i="49"/>
  <c r="G267" i="49"/>
  <c r="F267" i="49"/>
  <c r="E267" i="49"/>
  <c r="M266" i="49"/>
  <c r="O266" i="49" s="1"/>
  <c r="J266" i="49"/>
  <c r="M265" i="49"/>
  <c r="J265" i="49"/>
  <c r="M264" i="49"/>
  <c r="O264" i="49" s="1"/>
  <c r="J264" i="49"/>
  <c r="N263" i="49"/>
  <c r="L263" i="49"/>
  <c r="K263" i="49"/>
  <c r="I263" i="49"/>
  <c r="H263" i="49"/>
  <c r="G263" i="49"/>
  <c r="F263" i="49"/>
  <c r="E263" i="49"/>
  <c r="E262" i="49" s="1"/>
  <c r="E261" i="49" s="1"/>
  <c r="M259" i="49"/>
  <c r="O259" i="49" s="1"/>
  <c r="J259" i="49"/>
  <c r="M258" i="49"/>
  <c r="O258" i="49" s="1"/>
  <c r="J258" i="49"/>
  <c r="M257" i="49"/>
  <c r="O257" i="49" s="1"/>
  <c r="J257" i="49"/>
  <c r="M256" i="49"/>
  <c r="O256" i="49" s="1"/>
  <c r="J256" i="49"/>
  <c r="M255" i="49"/>
  <c r="J255" i="49"/>
  <c r="N254" i="49"/>
  <c r="L254" i="49"/>
  <c r="K254" i="49"/>
  <c r="I254" i="49"/>
  <c r="H254" i="49"/>
  <c r="G254" i="49"/>
  <c r="F254" i="49"/>
  <c r="E254" i="49"/>
  <c r="M253" i="49"/>
  <c r="O253" i="49" s="1"/>
  <c r="J253" i="49"/>
  <c r="M252" i="49"/>
  <c r="O252" i="49" s="1"/>
  <c r="J252" i="49"/>
  <c r="M251" i="49"/>
  <c r="J251" i="49"/>
  <c r="M250" i="49"/>
  <c r="O250" i="49" s="1"/>
  <c r="J250" i="49"/>
  <c r="N249" i="49"/>
  <c r="L249" i="49"/>
  <c r="K249" i="49"/>
  <c r="I249" i="49"/>
  <c r="H249" i="49"/>
  <c r="G249" i="49"/>
  <c r="F249" i="49"/>
  <c r="E249" i="49"/>
  <c r="M248" i="49"/>
  <c r="O248" i="49" s="1"/>
  <c r="J248" i="49"/>
  <c r="M247" i="49"/>
  <c r="O247" i="49" s="1"/>
  <c r="J247" i="49"/>
  <c r="M246" i="49"/>
  <c r="O246" i="49" s="1"/>
  <c r="J246" i="49"/>
  <c r="M245" i="49"/>
  <c r="O245" i="49" s="1"/>
  <c r="J245" i="49"/>
  <c r="M244" i="49"/>
  <c r="J244" i="49"/>
  <c r="N243" i="49"/>
  <c r="L243" i="49"/>
  <c r="K243" i="49"/>
  <c r="I243" i="49"/>
  <c r="H243" i="49"/>
  <c r="G243" i="49"/>
  <c r="F243" i="49"/>
  <c r="E243" i="49"/>
  <c r="M242" i="49"/>
  <c r="O242" i="49" s="1"/>
  <c r="J242" i="49"/>
  <c r="M241" i="49"/>
  <c r="O241" i="49" s="1"/>
  <c r="J241" i="49"/>
  <c r="M240" i="49"/>
  <c r="J240" i="49"/>
  <c r="N239" i="49"/>
  <c r="L239" i="49"/>
  <c r="K239" i="49"/>
  <c r="I239" i="49"/>
  <c r="H239" i="49"/>
  <c r="G239" i="49"/>
  <c r="F239" i="49"/>
  <c r="E239" i="49"/>
  <c r="M233" i="49"/>
  <c r="O233" i="49" s="1"/>
  <c r="J233" i="49"/>
  <c r="M232" i="49"/>
  <c r="O232" i="49" s="1"/>
  <c r="J232" i="49"/>
  <c r="N231" i="49"/>
  <c r="L231" i="49"/>
  <c r="K231" i="49"/>
  <c r="I231" i="49"/>
  <c r="H231" i="49"/>
  <c r="G231" i="49"/>
  <c r="F231" i="49"/>
  <c r="E231" i="49"/>
  <c r="M230" i="49"/>
  <c r="J230" i="49"/>
  <c r="M229" i="49"/>
  <c r="J229" i="49"/>
  <c r="N228" i="49"/>
  <c r="L228" i="49"/>
  <c r="K228" i="49"/>
  <c r="I228" i="49"/>
  <c r="H228" i="49"/>
  <c r="G228" i="49"/>
  <c r="F228" i="49"/>
  <c r="E228" i="49"/>
  <c r="M225" i="49"/>
  <c r="M84" i="49" s="1"/>
  <c r="J225" i="49"/>
  <c r="M224" i="49"/>
  <c r="O224" i="49" s="1"/>
  <c r="J224" i="49"/>
  <c r="M223" i="49"/>
  <c r="O223" i="49" s="1"/>
  <c r="O82" i="49" s="1"/>
  <c r="J223" i="49"/>
  <c r="N222" i="49"/>
  <c r="L222" i="49"/>
  <c r="K222" i="49"/>
  <c r="I222" i="49"/>
  <c r="H222" i="49"/>
  <c r="G222" i="49"/>
  <c r="F222" i="49"/>
  <c r="E222" i="49"/>
  <c r="M221" i="49"/>
  <c r="O221" i="49" s="1"/>
  <c r="J221" i="49"/>
  <c r="M220" i="49"/>
  <c r="O220" i="49" s="1"/>
  <c r="J220" i="49"/>
  <c r="M219" i="49"/>
  <c r="O219" i="49" s="1"/>
  <c r="J219" i="49"/>
  <c r="M218" i="49"/>
  <c r="O218" i="49" s="1"/>
  <c r="J218" i="49"/>
  <c r="M217" i="49"/>
  <c r="J217" i="49"/>
  <c r="N216" i="49"/>
  <c r="L216" i="49"/>
  <c r="K216" i="49"/>
  <c r="I216" i="49"/>
  <c r="H216" i="49"/>
  <c r="G216" i="49"/>
  <c r="F216" i="49"/>
  <c r="E216" i="49"/>
  <c r="M215" i="49"/>
  <c r="O215" i="49" s="1"/>
  <c r="J215" i="49"/>
  <c r="M214" i="49"/>
  <c r="J214" i="49"/>
  <c r="N213" i="49"/>
  <c r="L213" i="49"/>
  <c r="K213" i="49"/>
  <c r="I213" i="49"/>
  <c r="H213" i="49"/>
  <c r="G213" i="49"/>
  <c r="F213" i="49"/>
  <c r="E213" i="49"/>
  <c r="M212" i="49"/>
  <c r="O212" i="49" s="1"/>
  <c r="J212" i="49"/>
  <c r="M211" i="49"/>
  <c r="O211" i="49" s="1"/>
  <c r="J211" i="49"/>
  <c r="M210" i="49"/>
  <c r="O210" i="49" s="1"/>
  <c r="J210" i="49"/>
  <c r="M209" i="49"/>
  <c r="O209" i="49" s="1"/>
  <c r="J209" i="49"/>
  <c r="M208" i="49"/>
  <c r="O208" i="49" s="1"/>
  <c r="J208" i="49"/>
  <c r="M207" i="49"/>
  <c r="O207" i="49" s="1"/>
  <c r="J207" i="49"/>
  <c r="M206" i="49"/>
  <c r="O206" i="49" s="1"/>
  <c r="J206" i="49"/>
  <c r="M205" i="49"/>
  <c r="O205" i="49" s="1"/>
  <c r="J205" i="49"/>
  <c r="M204" i="49"/>
  <c r="O204" i="49" s="1"/>
  <c r="J204" i="49"/>
  <c r="M203" i="49"/>
  <c r="O203" i="49" s="1"/>
  <c r="J203" i="49"/>
  <c r="M202" i="49"/>
  <c r="O202" i="49" s="1"/>
  <c r="J202" i="49"/>
  <c r="M201" i="49"/>
  <c r="O201" i="49" s="1"/>
  <c r="J201" i="49"/>
  <c r="M200" i="49"/>
  <c r="J200" i="49"/>
  <c r="N199" i="49"/>
  <c r="L199" i="49"/>
  <c r="K199" i="49"/>
  <c r="I199" i="49"/>
  <c r="H199" i="49"/>
  <c r="G199" i="49"/>
  <c r="F199" i="49"/>
  <c r="E199" i="49"/>
  <c r="M198" i="49"/>
  <c r="O198" i="49" s="1"/>
  <c r="J198" i="49"/>
  <c r="M197" i="49"/>
  <c r="O197" i="49" s="1"/>
  <c r="J197" i="49"/>
  <c r="M196" i="49"/>
  <c r="O196" i="49" s="1"/>
  <c r="J196" i="49"/>
  <c r="N195" i="49"/>
  <c r="L195" i="49"/>
  <c r="K195" i="49"/>
  <c r="I195" i="49"/>
  <c r="H195" i="49"/>
  <c r="G195" i="49"/>
  <c r="F195" i="49"/>
  <c r="E195" i="49"/>
  <c r="M191" i="49"/>
  <c r="O191" i="49" s="1"/>
  <c r="J191" i="49"/>
  <c r="M190" i="49"/>
  <c r="O190" i="49" s="1"/>
  <c r="J190" i="49"/>
  <c r="M189" i="49"/>
  <c r="O189" i="49" s="1"/>
  <c r="J189" i="49"/>
  <c r="M188" i="49"/>
  <c r="O188" i="49" s="1"/>
  <c r="J188" i="49"/>
  <c r="M187" i="49"/>
  <c r="O187" i="49" s="1"/>
  <c r="J187" i="49"/>
  <c r="N186" i="49"/>
  <c r="L186" i="49"/>
  <c r="K186" i="49"/>
  <c r="I186" i="49"/>
  <c r="H186" i="49"/>
  <c r="G186" i="49"/>
  <c r="F186" i="49"/>
  <c r="E186" i="49"/>
  <c r="M185" i="49"/>
  <c r="O185" i="49" s="1"/>
  <c r="J185" i="49"/>
  <c r="M184" i="49"/>
  <c r="O184" i="49" s="1"/>
  <c r="J184" i="49"/>
  <c r="M183" i="49"/>
  <c r="J183" i="49"/>
  <c r="M182" i="49"/>
  <c r="O182" i="49" s="1"/>
  <c r="J182" i="49"/>
  <c r="N181" i="49"/>
  <c r="L181" i="49"/>
  <c r="K181" i="49"/>
  <c r="I181" i="49"/>
  <c r="H181" i="49"/>
  <c r="G181" i="49"/>
  <c r="F181" i="49"/>
  <c r="E181" i="49"/>
  <c r="M180" i="49"/>
  <c r="O180" i="49" s="1"/>
  <c r="J180" i="49"/>
  <c r="M179" i="49"/>
  <c r="O179" i="49" s="1"/>
  <c r="J179" i="49"/>
  <c r="M178" i="49"/>
  <c r="O178" i="49" s="1"/>
  <c r="J178" i="49"/>
  <c r="M177" i="49"/>
  <c r="O177" i="49" s="1"/>
  <c r="J177" i="49"/>
  <c r="M176" i="49"/>
  <c r="O176" i="49" s="1"/>
  <c r="J176" i="49"/>
  <c r="N175" i="49"/>
  <c r="L175" i="49"/>
  <c r="K175" i="49"/>
  <c r="I175" i="49"/>
  <c r="H175" i="49"/>
  <c r="G175" i="49"/>
  <c r="F175" i="49"/>
  <c r="E175" i="49"/>
  <c r="M174" i="49"/>
  <c r="O174" i="49" s="1"/>
  <c r="J174" i="49"/>
  <c r="M173" i="49"/>
  <c r="O173" i="49" s="1"/>
  <c r="J173" i="49"/>
  <c r="M172" i="49"/>
  <c r="O172" i="49" s="1"/>
  <c r="J172" i="49"/>
  <c r="J171" i="49" s="1"/>
  <c r="N171" i="49"/>
  <c r="L171" i="49"/>
  <c r="K171" i="49"/>
  <c r="I171" i="49"/>
  <c r="H171" i="49"/>
  <c r="G171" i="49"/>
  <c r="F171" i="49"/>
  <c r="E171" i="49"/>
  <c r="J165" i="49"/>
  <c r="K165" i="49" s="1"/>
  <c r="M165" i="49" s="1"/>
  <c r="J164" i="49"/>
  <c r="K164" i="49" s="1"/>
  <c r="M164" i="49" s="1"/>
  <c r="O164" i="49" s="1"/>
  <c r="N163" i="49"/>
  <c r="L163" i="49"/>
  <c r="I163" i="49"/>
  <c r="H163" i="49"/>
  <c r="G163" i="49"/>
  <c r="F163" i="49"/>
  <c r="E163" i="49"/>
  <c r="J162" i="49"/>
  <c r="K162" i="49" s="1"/>
  <c r="M162" i="49" s="1"/>
  <c r="O162" i="49" s="1"/>
  <c r="J161" i="49"/>
  <c r="K161" i="49" s="1"/>
  <c r="M161" i="49" s="1"/>
  <c r="O161" i="49" s="1"/>
  <c r="N160" i="49"/>
  <c r="L160" i="49"/>
  <c r="I160" i="49"/>
  <c r="H160" i="49"/>
  <c r="G160" i="49"/>
  <c r="F160" i="49"/>
  <c r="E160" i="49"/>
  <c r="M157" i="49"/>
  <c r="O157" i="49" s="1"/>
  <c r="J157" i="49"/>
  <c r="M156" i="49"/>
  <c r="O156" i="49" s="1"/>
  <c r="J156" i="49"/>
  <c r="M155" i="49"/>
  <c r="O155" i="49" s="1"/>
  <c r="J155" i="49"/>
  <c r="M154" i="49"/>
  <c r="J154" i="49"/>
  <c r="M153" i="49"/>
  <c r="O153" i="49" s="1"/>
  <c r="J153" i="49"/>
  <c r="N152" i="49"/>
  <c r="L152" i="49"/>
  <c r="K152" i="49"/>
  <c r="I152" i="49"/>
  <c r="H152" i="49"/>
  <c r="G152" i="49"/>
  <c r="F152" i="49"/>
  <c r="E152" i="49"/>
  <c r="M151" i="49"/>
  <c r="O151" i="49" s="1"/>
  <c r="J151" i="49"/>
  <c r="M150" i="49"/>
  <c r="O150" i="49" s="1"/>
  <c r="J150" i="49"/>
  <c r="N149" i="49"/>
  <c r="L149" i="49"/>
  <c r="K149" i="49"/>
  <c r="I149" i="49"/>
  <c r="H149" i="49"/>
  <c r="G149" i="49"/>
  <c r="F149" i="49"/>
  <c r="E149" i="49"/>
  <c r="M148" i="49"/>
  <c r="O148" i="49" s="1"/>
  <c r="J148" i="49"/>
  <c r="M147" i="49"/>
  <c r="O147" i="49" s="1"/>
  <c r="J147" i="49"/>
  <c r="M146" i="49"/>
  <c r="O146" i="49" s="1"/>
  <c r="J146" i="49"/>
  <c r="M145" i="49"/>
  <c r="O145" i="49" s="1"/>
  <c r="J145" i="49"/>
  <c r="M144" i="49"/>
  <c r="O144" i="49" s="1"/>
  <c r="J144" i="49"/>
  <c r="M143" i="49"/>
  <c r="O143" i="49" s="1"/>
  <c r="J143" i="49"/>
  <c r="M142" i="49"/>
  <c r="O142" i="49" s="1"/>
  <c r="J142" i="49"/>
  <c r="M141" i="49"/>
  <c r="O141" i="49" s="1"/>
  <c r="J141" i="49"/>
  <c r="M140" i="49"/>
  <c r="O140" i="49" s="1"/>
  <c r="J140" i="49"/>
  <c r="M139" i="49"/>
  <c r="O139" i="49" s="1"/>
  <c r="J139" i="49"/>
  <c r="M138" i="49"/>
  <c r="O138" i="49" s="1"/>
  <c r="J138" i="49"/>
  <c r="M137" i="49"/>
  <c r="J137" i="49"/>
  <c r="M136" i="49"/>
  <c r="O136" i="49" s="1"/>
  <c r="J136" i="49"/>
  <c r="N135" i="49"/>
  <c r="L135" i="49"/>
  <c r="K135" i="49"/>
  <c r="I135" i="49"/>
  <c r="H135" i="49"/>
  <c r="G135" i="49"/>
  <c r="F135" i="49"/>
  <c r="E135" i="49"/>
  <c r="M134" i="49"/>
  <c r="O134" i="49" s="1"/>
  <c r="J134" i="49"/>
  <c r="M133" i="49"/>
  <c r="J133" i="49"/>
  <c r="M132" i="49"/>
  <c r="O132" i="49" s="1"/>
  <c r="J132" i="49"/>
  <c r="N131" i="49"/>
  <c r="N130" i="49" s="1"/>
  <c r="N129" i="49" s="1"/>
  <c r="N128" i="49" s="1"/>
  <c r="L131" i="49"/>
  <c r="K131" i="49"/>
  <c r="I131" i="49"/>
  <c r="I130" i="49" s="1"/>
  <c r="I129" i="49" s="1"/>
  <c r="I128" i="49" s="1"/>
  <c r="H131" i="49"/>
  <c r="G131" i="49"/>
  <c r="F131" i="49"/>
  <c r="E131" i="49"/>
  <c r="M127" i="49"/>
  <c r="O127" i="49" s="1"/>
  <c r="J127" i="49"/>
  <c r="M126" i="49"/>
  <c r="O126" i="49" s="1"/>
  <c r="J126" i="49"/>
  <c r="J125" i="49"/>
  <c r="K125" i="49" s="1"/>
  <c r="M125" i="49" s="1"/>
  <c r="O125" i="49" s="1"/>
  <c r="J124" i="49"/>
  <c r="K124" i="49" s="1"/>
  <c r="M124" i="49" s="1"/>
  <c r="O124" i="49" s="1"/>
  <c r="M123" i="49"/>
  <c r="J123" i="49"/>
  <c r="N122" i="49"/>
  <c r="L122" i="49"/>
  <c r="I122" i="49"/>
  <c r="H122" i="49"/>
  <c r="G122" i="49"/>
  <c r="F122" i="49"/>
  <c r="E122" i="49"/>
  <c r="M121" i="49"/>
  <c r="O121" i="49" s="1"/>
  <c r="J121" i="49"/>
  <c r="M120" i="49"/>
  <c r="O120" i="49" s="1"/>
  <c r="J120" i="49"/>
  <c r="J119" i="49"/>
  <c r="K119" i="49" s="1"/>
  <c r="M119" i="49" s="1"/>
  <c r="J118" i="49"/>
  <c r="K118" i="49" s="1"/>
  <c r="M118" i="49" s="1"/>
  <c r="O118" i="49" s="1"/>
  <c r="N117" i="49"/>
  <c r="L117" i="49"/>
  <c r="I117" i="49"/>
  <c r="H117" i="49"/>
  <c r="G117" i="49"/>
  <c r="F117" i="49"/>
  <c r="E117" i="49"/>
  <c r="M116" i="49"/>
  <c r="O116" i="49" s="1"/>
  <c r="J116" i="49"/>
  <c r="M115" i="49"/>
  <c r="O115" i="49" s="1"/>
  <c r="J115" i="49"/>
  <c r="J114" i="49"/>
  <c r="K114" i="49" s="1"/>
  <c r="M114" i="49" s="1"/>
  <c r="J113" i="49"/>
  <c r="K113" i="49" s="1"/>
  <c r="M113" i="49" s="1"/>
  <c r="J112" i="49"/>
  <c r="K112" i="49" s="1"/>
  <c r="M112" i="49" s="1"/>
  <c r="N111" i="49"/>
  <c r="L111" i="49"/>
  <c r="I111" i="49"/>
  <c r="H111" i="49"/>
  <c r="G111" i="49"/>
  <c r="F111" i="49"/>
  <c r="E111" i="49"/>
  <c r="J110" i="49"/>
  <c r="K110" i="49" s="1"/>
  <c r="M110" i="49" s="1"/>
  <c r="O110" i="49" s="1"/>
  <c r="J109" i="49"/>
  <c r="K109" i="49" s="1"/>
  <c r="M109" i="49" s="1"/>
  <c r="J108" i="49"/>
  <c r="M108" i="49" s="1"/>
  <c r="N107" i="49"/>
  <c r="L107" i="49"/>
  <c r="I107" i="49"/>
  <c r="H107" i="49"/>
  <c r="G107" i="49"/>
  <c r="F107" i="49"/>
  <c r="E107" i="49"/>
  <c r="N97" i="49"/>
  <c r="L97" i="49"/>
  <c r="K97" i="49"/>
  <c r="I97" i="49"/>
  <c r="H97" i="49"/>
  <c r="G97" i="49"/>
  <c r="F97" i="49"/>
  <c r="E97" i="49"/>
  <c r="N96" i="49"/>
  <c r="L96" i="49"/>
  <c r="K96" i="49"/>
  <c r="I96" i="49"/>
  <c r="H96" i="49"/>
  <c r="G96" i="49"/>
  <c r="F96" i="49"/>
  <c r="E96" i="49"/>
  <c r="N95" i="49"/>
  <c r="L95" i="49"/>
  <c r="K95" i="49"/>
  <c r="I95" i="49"/>
  <c r="H95" i="49"/>
  <c r="G95" i="49"/>
  <c r="F95" i="49"/>
  <c r="E95" i="49"/>
  <c r="N94" i="49"/>
  <c r="L94" i="49"/>
  <c r="I94" i="49"/>
  <c r="H94" i="49"/>
  <c r="G94" i="49"/>
  <c r="F94" i="49"/>
  <c r="E94" i="49"/>
  <c r="N92" i="49"/>
  <c r="L92" i="49"/>
  <c r="K92" i="49"/>
  <c r="I92" i="49"/>
  <c r="H92" i="49"/>
  <c r="G92" i="49"/>
  <c r="F92" i="49"/>
  <c r="E92" i="49"/>
  <c r="N91" i="49"/>
  <c r="L91" i="49"/>
  <c r="I91" i="49"/>
  <c r="H91" i="49"/>
  <c r="G91" i="49"/>
  <c r="F91" i="49"/>
  <c r="E91" i="49"/>
  <c r="O85" i="49"/>
  <c r="N85" i="49"/>
  <c r="M85" i="49"/>
  <c r="L85" i="49"/>
  <c r="K85" i="49"/>
  <c r="J85" i="49"/>
  <c r="I85" i="49"/>
  <c r="H85" i="49"/>
  <c r="G85" i="49"/>
  <c r="F85" i="49"/>
  <c r="E85" i="49"/>
  <c r="N84" i="49"/>
  <c r="L84" i="49"/>
  <c r="K84" i="49"/>
  <c r="J84" i="49"/>
  <c r="I84" i="49"/>
  <c r="H84" i="49"/>
  <c r="G84" i="49"/>
  <c r="F84" i="49"/>
  <c r="E84" i="49"/>
  <c r="O83" i="49"/>
  <c r="N83" i="49"/>
  <c r="M83" i="49"/>
  <c r="L83" i="49"/>
  <c r="K83" i="49"/>
  <c r="J83" i="49"/>
  <c r="I83" i="49"/>
  <c r="H83" i="49"/>
  <c r="G83" i="49"/>
  <c r="F83" i="49"/>
  <c r="E83" i="49"/>
  <c r="N82" i="49"/>
  <c r="L82" i="49"/>
  <c r="K82" i="49"/>
  <c r="J82" i="49"/>
  <c r="I82" i="49"/>
  <c r="H82" i="49"/>
  <c r="G82" i="49"/>
  <c r="F82" i="49"/>
  <c r="E82" i="49"/>
  <c r="N80" i="49"/>
  <c r="L80" i="49"/>
  <c r="K80" i="49"/>
  <c r="I80" i="49"/>
  <c r="H80" i="49"/>
  <c r="G80" i="49"/>
  <c r="F80" i="49"/>
  <c r="E80" i="49"/>
  <c r="N79" i="49"/>
  <c r="L79" i="49"/>
  <c r="K79" i="49"/>
  <c r="I79" i="49"/>
  <c r="H79" i="49"/>
  <c r="G79" i="49"/>
  <c r="F79" i="49"/>
  <c r="E79" i="49"/>
  <c r="N78" i="49"/>
  <c r="L78" i="49"/>
  <c r="K78" i="49"/>
  <c r="I78" i="49"/>
  <c r="H78" i="49"/>
  <c r="G78" i="49"/>
  <c r="F78" i="49"/>
  <c r="E78" i="49"/>
  <c r="N77" i="49"/>
  <c r="L77" i="49"/>
  <c r="K77" i="49"/>
  <c r="I77" i="49"/>
  <c r="H77" i="49"/>
  <c r="G77" i="49"/>
  <c r="F77" i="49"/>
  <c r="E77" i="49"/>
  <c r="N76" i="49"/>
  <c r="L76" i="49"/>
  <c r="K76" i="49"/>
  <c r="I76" i="49"/>
  <c r="H76" i="49"/>
  <c r="G76" i="49"/>
  <c r="F76" i="49"/>
  <c r="E76" i="49"/>
  <c r="N74" i="49"/>
  <c r="L74" i="49"/>
  <c r="K74" i="49"/>
  <c r="I74" i="49"/>
  <c r="H74" i="49"/>
  <c r="G74" i="49"/>
  <c r="F74" i="49"/>
  <c r="E74" i="49"/>
  <c r="N73" i="49"/>
  <c r="L73" i="49"/>
  <c r="K73" i="49"/>
  <c r="I73" i="49"/>
  <c r="H73" i="49"/>
  <c r="G73" i="49"/>
  <c r="F73" i="49"/>
  <c r="E73" i="49"/>
  <c r="N71" i="49"/>
  <c r="L71" i="49"/>
  <c r="K71" i="49"/>
  <c r="I71" i="49"/>
  <c r="H71" i="49"/>
  <c r="G71" i="49"/>
  <c r="F71" i="49"/>
  <c r="E71" i="49"/>
  <c r="N70" i="49"/>
  <c r="L70" i="49"/>
  <c r="K70" i="49"/>
  <c r="I70" i="49"/>
  <c r="H70" i="49"/>
  <c r="G70" i="49"/>
  <c r="F70" i="49"/>
  <c r="E70" i="49"/>
  <c r="N69" i="49"/>
  <c r="L69" i="49"/>
  <c r="K69" i="49"/>
  <c r="I69" i="49"/>
  <c r="H69" i="49"/>
  <c r="G69" i="49"/>
  <c r="F69" i="49"/>
  <c r="E69" i="49"/>
  <c r="N68" i="49"/>
  <c r="M68" i="49"/>
  <c r="L68" i="49"/>
  <c r="K68" i="49"/>
  <c r="J68" i="49"/>
  <c r="I68" i="49"/>
  <c r="H68" i="49"/>
  <c r="G68" i="49"/>
  <c r="F68" i="49"/>
  <c r="E68" i="49"/>
  <c r="N67" i="49"/>
  <c r="L67" i="49"/>
  <c r="K67" i="49"/>
  <c r="I67" i="49"/>
  <c r="H67" i="49"/>
  <c r="G67" i="49"/>
  <c r="F67" i="49"/>
  <c r="E67" i="49"/>
  <c r="N66" i="49"/>
  <c r="L66" i="49"/>
  <c r="K66" i="49"/>
  <c r="J66" i="49"/>
  <c r="I66" i="49"/>
  <c r="H66" i="49"/>
  <c r="G66" i="49"/>
  <c r="F66" i="49"/>
  <c r="E66" i="49"/>
  <c r="N65" i="49"/>
  <c r="M65" i="49"/>
  <c r="L65" i="49"/>
  <c r="K65" i="49"/>
  <c r="J65" i="49"/>
  <c r="I65" i="49"/>
  <c r="H65" i="49"/>
  <c r="G65" i="49"/>
  <c r="F65" i="49"/>
  <c r="E65" i="49"/>
  <c r="N64" i="49"/>
  <c r="L64" i="49"/>
  <c r="K64" i="49"/>
  <c r="I64" i="49"/>
  <c r="H64" i="49"/>
  <c r="G64" i="49"/>
  <c r="F64" i="49"/>
  <c r="E64" i="49"/>
  <c r="N63" i="49"/>
  <c r="L63" i="49"/>
  <c r="K63" i="49"/>
  <c r="J63" i="49"/>
  <c r="I63" i="49"/>
  <c r="H63" i="49"/>
  <c r="G63" i="49"/>
  <c r="F63" i="49"/>
  <c r="E63" i="49"/>
  <c r="O62" i="49"/>
  <c r="N62" i="49"/>
  <c r="M62" i="49"/>
  <c r="L62" i="49"/>
  <c r="K62" i="49"/>
  <c r="J62" i="49"/>
  <c r="I62" i="49"/>
  <c r="H62" i="49"/>
  <c r="G62" i="49"/>
  <c r="F62" i="49"/>
  <c r="E62" i="49"/>
  <c r="O61" i="49"/>
  <c r="N61" i="49"/>
  <c r="M61" i="49"/>
  <c r="L61" i="49"/>
  <c r="K61" i="49"/>
  <c r="J61" i="49"/>
  <c r="I61" i="49"/>
  <c r="H61" i="49"/>
  <c r="G61" i="49"/>
  <c r="F61" i="49"/>
  <c r="E61" i="49"/>
  <c r="N59" i="49"/>
  <c r="L59" i="49"/>
  <c r="K59" i="49"/>
  <c r="I59" i="49"/>
  <c r="H59" i="49"/>
  <c r="G59" i="49"/>
  <c r="F59" i="49"/>
  <c r="E59" i="49"/>
  <c r="N58" i="49"/>
  <c r="L58" i="49"/>
  <c r="K58" i="49"/>
  <c r="J58" i="49"/>
  <c r="I58" i="49"/>
  <c r="H58" i="49"/>
  <c r="G58" i="49"/>
  <c r="F58" i="49"/>
  <c r="E58" i="49"/>
  <c r="N57" i="49"/>
  <c r="L57" i="49"/>
  <c r="K57" i="49"/>
  <c r="I57" i="49"/>
  <c r="H57" i="49"/>
  <c r="G57" i="49"/>
  <c r="F57" i="49"/>
  <c r="E57" i="49"/>
  <c r="N56" i="49"/>
  <c r="L56" i="49"/>
  <c r="K56" i="49"/>
  <c r="I56" i="49"/>
  <c r="H56" i="49"/>
  <c r="G56" i="49"/>
  <c r="F56" i="49"/>
  <c r="E56" i="49"/>
  <c r="N55" i="49"/>
  <c r="L55" i="49"/>
  <c r="K55" i="49"/>
  <c r="I55" i="49"/>
  <c r="H55" i="49"/>
  <c r="G55" i="49"/>
  <c r="F55" i="49"/>
  <c r="E55" i="49"/>
  <c r="N54" i="49"/>
  <c r="L54" i="49"/>
  <c r="K54" i="49"/>
  <c r="I54" i="49"/>
  <c r="H54" i="49"/>
  <c r="G54" i="49"/>
  <c r="F54" i="49"/>
  <c r="E54" i="49"/>
  <c r="N53" i="49"/>
  <c r="L53" i="49"/>
  <c r="K53" i="49"/>
  <c r="J53" i="49"/>
  <c r="I53" i="49"/>
  <c r="H53" i="49"/>
  <c r="G53" i="49"/>
  <c r="F53" i="49"/>
  <c r="E53" i="49"/>
  <c r="N52" i="49"/>
  <c r="L52" i="49"/>
  <c r="K52" i="49"/>
  <c r="I52" i="49"/>
  <c r="H52" i="49"/>
  <c r="G52" i="49"/>
  <c r="F52" i="49"/>
  <c r="E52" i="49"/>
  <c r="N50" i="49"/>
  <c r="L50" i="49"/>
  <c r="K50" i="49"/>
  <c r="I50" i="49"/>
  <c r="H50" i="49"/>
  <c r="G50" i="49"/>
  <c r="F50" i="49"/>
  <c r="E50" i="49"/>
  <c r="N49" i="49"/>
  <c r="L49" i="49"/>
  <c r="K49" i="49"/>
  <c r="I49" i="49"/>
  <c r="H49" i="49"/>
  <c r="G49" i="49"/>
  <c r="F49" i="49"/>
  <c r="E49" i="49"/>
  <c r="N48" i="49"/>
  <c r="L48" i="49"/>
  <c r="K48" i="49"/>
  <c r="J48" i="49"/>
  <c r="I48" i="49"/>
  <c r="H48" i="49"/>
  <c r="G48" i="49"/>
  <c r="F48" i="49"/>
  <c r="E48" i="49"/>
  <c r="N43" i="49"/>
  <c r="L43" i="49"/>
  <c r="K43" i="49"/>
  <c r="I43" i="49"/>
  <c r="H43" i="49"/>
  <c r="G43" i="49"/>
  <c r="F43" i="49"/>
  <c r="E43" i="49"/>
  <c r="N42" i="49"/>
  <c r="L42" i="49"/>
  <c r="K42" i="49"/>
  <c r="J42" i="49"/>
  <c r="I42" i="49"/>
  <c r="H42" i="49"/>
  <c r="G42" i="49"/>
  <c r="F42" i="49"/>
  <c r="E42" i="49"/>
  <c r="N41" i="49"/>
  <c r="L41" i="49"/>
  <c r="K41" i="49"/>
  <c r="J41" i="49"/>
  <c r="I41" i="49"/>
  <c r="H41" i="49"/>
  <c r="G41" i="49"/>
  <c r="F41" i="49"/>
  <c r="E41" i="49"/>
  <c r="N40" i="49"/>
  <c r="L40" i="49"/>
  <c r="K40" i="49"/>
  <c r="I40" i="49"/>
  <c r="H40" i="49"/>
  <c r="G40" i="49"/>
  <c r="F40" i="49"/>
  <c r="E40" i="49"/>
  <c r="N39" i="49"/>
  <c r="L39" i="49"/>
  <c r="K39" i="49"/>
  <c r="I39" i="49"/>
  <c r="H39" i="49"/>
  <c r="G39" i="49"/>
  <c r="F39" i="49"/>
  <c r="E39" i="49"/>
  <c r="N37" i="49"/>
  <c r="L37" i="49"/>
  <c r="K37" i="49"/>
  <c r="I37" i="49"/>
  <c r="H37" i="49"/>
  <c r="G37" i="49"/>
  <c r="F37" i="49"/>
  <c r="E37" i="49"/>
  <c r="N36" i="49"/>
  <c r="L36" i="49"/>
  <c r="K36" i="49"/>
  <c r="J36" i="49"/>
  <c r="I36" i="49"/>
  <c r="H36" i="49"/>
  <c r="G36" i="49"/>
  <c r="F36" i="49"/>
  <c r="E36" i="49"/>
  <c r="O35" i="49"/>
  <c r="N35" i="49"/>
  <c r="M35" i="49"/>
  <c r="L35" i="49"/>
  <c r="K35" i="49"/>
  <c r="J35" i="49"/>
  <c r="I35" i="49"/>
  <c r="H35" i="49"/>
  <c r="G35" i="49"/>
  <c r="F35" i="49"/>
  <c r="E35" i="49"/>
  <c r="O34" i="49"/>
  <c r="N34" i="49"/>
  <c r="M34" i="49"/>
  <c r="L34" i="49"/>
  <c r="K34" i="49"/>
  <c r="J34" i="49"/>
  <c r="I34" i="49"/>
  <c r="H34" i="49"/>
  <c r="G34" i="49"/>
  <c r="F34" i="49"/>
  <c r="E34" i="49"/>
  <c r="N32" i="49"/>
  <c r="L32" i="49"/>
  <c r="K32" i="49"/>
  <c r="I32" i="49"/>
  <c r="H32" i="49"/>
  <c r="G32" i="49"/>
  <c r="F32" i="49"/>
  <c r="E32" i="49"/>
  <c r="N31" i="49"/>
  <c r="L31" i="49"/>
  <c r="K31" i="49"/>
  <c r="I31" i="49"/>
  <c r="H31" i="49"/>
  <c r="G31" i="49"/>
  <c r="F31" i="49"/>
  <c r="E31" i="49"/>
  <c r="N29" i="49"/>
  <c r="L29" i="49"/>
  <c r="K29" i="49"/>
  <c r="I29" i="49"/>
  <c r="H29" i="49"/>
  <c r="G29" i="49"/>
  <c r="F29" i="49"/>
  <c r="E29" i="49"/>
  <c r="N28" i="49"/>
  <c r="M28" i="49"/>
  <c r="L28" i="49"/>
  <c r="K28" i="49"/>
  <c r="J28" i="49"/>
  <c r="I28" i="49"/>
  <c r="H28" i="49"/>
  <c r="G28" i="49"/>
  <c r="F28" i="49"/>
  <c r="E28" i="49"/>
  <c r="N27" i="49"/>
  <c r="L27" i="49"/>
  <c r="K27" i="49"/>
  <c r="J27" i="49"/>
  <c r="I27" i="49"/>
  <c r="H27" i="49"/>
  <c r="G27" i="49"/>
  <c r="F27" i="49"/>
  <c r="E27" i="49"/>
  <c r="N26" i="49"/>
  <c r="L26" i="49"/>
  <c r="I26" i="49"/>
  <c r="H26" i="49"/>
  <c r="G26" i="49"/>
  <c r="F26" i="49"/>
  <c r="E26" i="49"/>
  <c r="N25" i="49"/>
  <c r="L25" i="49"/>
  <c r="K25" i="49"/>
  <c r="J25" i="49"/>
  <c r="I25" i="49"/>
  <c r="H25" i="49"/>
  <c r="G25" i="49"/>
  <c r="F25" i="49"/>
  <c r="E25" i="49"/>
  <c r="N24" i="49"/>
  <c r="L24" i="49"/>
  <c r="I24" i="49"/>
  <c r="H24" i="49"/>
  <c r="G24" i="49"/>
  <c r="F24" i="49"/>
  <c r="E24" i="49"/>
  <c r="N22" i="49"/>
  <c r="L22" i="49"/>
  <c r="K22" i="49"/>
  <c r="I22" i="49"/>
  <c r="H22" i="49"/>
  <c r="G22" i="49"/>
  <c r="F22" i="49"/>
  <c r="E22" i="49"/>
  <c r="N21" i="49"/>
  <c r="L21" i="49"/>
  <c r="K21" i="49"/>
  <c r="I21" i="49"/>
  <c r="H21" i="49"/>
  <c r="G21" i="49"/>
  <c r="F21" i="49"/>
  <c r="E21" i="49"/>
  <c r="N20" i="49"/>
  <c r="L20" i="49"/>
  <c r="K20" i="49"/>
  <c r="J20" i="49"/>
  <c r="I20" i="49"/>
  <c r="H20" i="49"/>
  <c r="G20" i="49"/>
  <c r="F20" i="49"/>
  <c r="E20" i="49"/>
  <c r="D12" i="49"/>
  <c r="C12" i="49"/>
  <c r="O11" i="49"/>
  <c r="N11" i="49"/>
  <c r="M11" i="49"/>
  <c r="L11" i="49"/>
  <c r="K11" i="49"/>
  <c r="J11" i="49"/>
  <c r="I11" i="49"/>
  <c r="H11" i="49"/>
  <c r="G11" i="49"/>
  <c r="F11" i="49"/>
  <c r="E11" i="49"/>
  <c r="D11" i="49"/>
  <c r="C11" i="49"/>
  <c r="O10" i="49"/>
  <c r="N10" i="49"/>
  <c r="M10" i="49"/>
  <c r="L10" i="49"/>
  <c r="K10" i="49"/>
  <c r="J10" i="49"/>
  <c r="I10" i="49"/>
  <c r="H10" i="49"/>
  <c r="G10" i="49"/>
  <c r="F10" i="49"/>
  <c r="E10" i="49"/>
  <c r="D10" i="49"/>
  <c r="C10" i="49"/>
  <c r="O9" i="49"/>
  <c r="N9" i="49"/>
  <c r="M9" i="49"/>
  <c r="L9" i="49"/>
  <c r="K9" i="49"/>
  <c r="J9" i="49"/>
  <c r="I9" i="49"/>
  <c r="H9" i="49"/>
  <c r="G9" i="49"/>
  <c r="F9" i="49"/>
  <c r="E9" i="49"/>
  <c r="D9" i="49"/>
  <c r="C9" i="49"/>
  <c r="O8" i="49"/>
  <c r="N8" i="49"/>
  <c r="M8" i="49"/>
  <c r="L8" i="49"/>
  <c r="J8" i="49"/>
  <c r="I8" i="49"/>
  <c r="H8" i="49"/>
  <c r="G8" i="49"/>
  <c r="F8" i="49"/>
  <c r="E8" i="49"/>
  <c r="D8" i="49"/>
  <c r="C8" i="49"/>
  <c r="O7" i="49"/>
  <c r="N7" i="49"/>
  <c r="M7" i="49"/>
  <c r="L7" i="49"/>
  <c r="K7" i="49"/>
  <c r="J7" i="49"/>
  <c r="I7" i="49"/>
  <c r="H7" i="49"/>
  <c r="G7" i="49"/>
  <c r="F7" i="49"/>
  <c r="E7" i="49"/>
  <c r="D7" i="49"/>
  <c r="C7" i="49"/>
  <c r="B7" i="49"/>
  <c r="B1" i="49"/>
  <c r="M1639" i="48"/>
  <c r="O1639" i="48" s="1"/>
  <c r="J1639" i="48"/>
  <c r="M1638" i="48"/>
  <c r="O1638" i="48" s="1"/>
  <c r="O1636" i="48" s="1"/>
  <c r="O1635" i="48" s="1"/>
  <c r="O1634" i="48" s="1"/>
  <c r="J1638" i="48"/>
  <c r="M1637" i="48"/>
  <c r="O1637" i="48" s="1"/>
  <c r="J1637" i="48"/>
  <c r="N1636" i="48"/>
  <c r="N1635" i="48" s="1"/>
  <c r="N1634" i="48" s="1"/>
  <c r="L1636" i="48"/>
  <c r="L1635" i="48" s="1"/>
  <c r="L1634" i="48" s="1"/>
  <c r="K1636" i="48"/>
  <c r="K1635" i="48" s="1"/>
  <c r="K1634" i="48" s="1"/>
  <c r="I1636" i="48"/>
  <c r="I1635" i="48" s="1"/>
  <c r="I1634" i="48" s="1"/>
  <c r="H1636" i="48"/>
  <c r="H1635" i="48" s="1"/>
  <c r="H1634" i="48" s="1"/>
  <c r="G1636" i="48"/>
  <c r="G1635" i="48" s="1"/>
  <c r="G1634" i="48" s="1"/>
  <c r="F1636" i="48"/>
  <c r="F1635" i="48" s="1"/>
  <c r="F1634" i="48" s="1"/>
  <c r="E1636" i="48"/>
  <c r="E1635" i="48" s="1"/>
  <c r="E1634" i="48" s="1"/>
  <c r="M1633" i="48"/>
  <c r="O1633" i="48" s="1"/>
  <c r="O35" i="48" s="1"/>
  <c r="J1633" i="48"/>
  <c r="M1632" i="48"/>
  <c r="O1632" i="48" s="1"/>
  <c r="J1632" i="48"/>
  <c r="N1631" i="48"/>
  <c r="L1631" i="48"/>
  <c r="L1630" i="48" s="1"/>
  <c r="L1629" i="48" s="1"/>
  <c r="K1631" i="48"/>
  <c r="K1630" i="48" s="1"/>
  <c r="K1629" i="48" s="1"/>
  <c r="I1631" i="48"/>
  <c r="I1630" i="48" s="1"/>
  <c r="I1629" i="48" s="1"/>
  <c r="H1631" i="48"/>
  <c r="H1630" i="48" s="1"/>
  <c r="H1629" i="48" s="1"/>
  <c r="G1631" i="48"/>
  <c r="G1630" i="48" s="1"/>
  <c r="G1629" i="48" s="1"/>
  <c r="F1631" i="48"/>
  <c r="F1630" i="48" s="1"/>
  <c r="F1629" i="48" s="1"/>
  <c r="E1631" i="48"/>
  <c r="N1630" i="48"/>
  <c r="N1629" i="48" s="1"/>
  <c r="M1625" i="48"/>
  <c r="O1625" i="48" s="1"/>
  <c r="J1625" i="48"/>
  <c r="M1624" i="48"/>
  <c r="O1624" i="48" s="1"/>
  <c r="J1624" i="48"/>
  <c r="N1623" i="48"/>
  <c r="L1623" i="48"/>
  <c r="K1623" i="48"/>
  <c r="I1623" i="48"/>
  <c r="H1623" i="48"/>
  <c r="G1623" i="48"/>
  <c r="F1623" i="48"/>
  <c r="E1623" i="48"/>
  <c r="M1622" i="48"/>
  <c r="O1622" i="48" s="1"/>
  <c r="J1622" i="48"/>
  <c r="M1621" i="48"/>
  <c r="J1621" i="48"/>
  <c r="N1620" i="48"/>
  <c r="L1620" i="48"/>
  <c r="K1620" i="48"/>
  <c r="I1620" i="48"/>
  <c r="H1620" i="48"/>
  <c r="G1620" i="48"/>
  <c r="F1620" i="48"/>
  <c r="E1620" i="48"/>
  <c r="M1617" i="48"/>
  <c r="O1617" i="48" s="1"/>
  <c r="J1617" i="48"/>
  <c r="M1616" i="48"/>
  <c r="J1616" i="48"/>
  <c r="M1615" i="48"/>
  <c r="O1615" i="48" s="1"/>
  <c r="J1615" i="48"/>
  <c r="M1614" i="48"/>
  <c r="O1614" i="48" s="1"/>
  <c r="J1614" i="48"/>
  <c r="M1613" i="48"/>
  <c r="J1613" i="48"/>
  <c r="N1612" i="48"/>
  <c r="L1612" i="48"/>
  <c r="K1612" i="48"/>
  <c r="I1612" i="48"/>
  <c r="H1612" i="48"/>
  <c r="G1612" i="48"/>
  <c r="F1612" i="48"/>
  <c r="E1612" i="48"/>
  <c r="M1611" i="48"/>
  <c r="O1611" i="48" s="1"/>
  <c r="J1611" i="48"/>
  <c r="M1610" i="48"/>
  <c r="O1610" i="48" s="1"/>
  <c r="J1610" i="48"/>
  <c r="N1609" i="48"/>
  <c r="L1609" i="48"/>
  <c r="K1609" i="48"/>
  <c r="I1609" i="48"/>
  <c r="H1609" i="48"/>
  <c r="G1609" i="48"/>
  <c r="F1609" i="48"/>
  <c r="E1609" i="48"/>
  <c r="M1608" i="48"/>
  <c r="J1608" i="48"/>
  <c r="M1607" i="48"/>
  <c r="O1607" i="48" s="1"/>
  <c r="J1607" i="48"/>
  <c r="M1606" i="48"/>
  <c r="O1606" i="48" s="1"/>
  <c r="J1606" i="48"/>
  <c r="M1605" i="48"/>
  <c r="O1605" i="48" s="1"/>
  <c r="J1605" i="48"/>
  <c r="M1604" i="48"/>
  <c r="O1604" i="48" s="1"/>
  <c r="J1604" i="48"/>
  <c r="M1603" i="48"/>
  <c r="O1603" i="48" s="1"/>
  <c r="A1603" i="48" s="1"/>
  <c r="J1603" i="48"/>
  <c r="M1602" i="48"/>
  <c r="O1602" i="48" s="1"/>
  <c r="J1602" i="48"/>
  <c r="M1601" i="48"/>
  <c r="O1601" i="48" s="1"/>
  <c r="J1601" i="48"/>
  <c r="M1600" i="48"/>
  <c r="O1600" i="48" s="1"/>
  <c r="J1600" i="48"/>
  <c r="M1599" i="48"/>
  <c r="J1599" i="48"/>
  <c r="M1598" i="48"/>
  <c r="O1598" i="48" s="1"/>
  <c r="J1598" i="48"/>
  <c r="M1597" i="48"/>
  <c r="O1597" i="48" s="1"/>
  <c r="J1597" i="48"/>
  <c r="M1596" i="48"/>
  <c r="J1596" i="48"/>
  <c r="N1595" i="48"/>
  <c r="L1595" i="48"/>
  <c r="K1595" i="48"/>
  <c r="I1595" i="48"/>
  <c r="H1595" i="48"/>
  <c r="G1595" i="48"/>
  <c r="F1595" i="48"/>
  <c r="E1595" i="48"/>
  <c r="O1594" i="48"/>
  <c r="M1594" i="48"/>
  <c r="J1594" i="48"/>
  <c r="M1593" i="48"/>
  <c r="O1593" i="48" s="1"/>
  <c r="J1593" i="48"/>
  <c r="M1592" i="48"/>
  <c r="O1592" i="48" s="1"/>
  <c r="J1592" i="48"/>
  <c r="N1591" i="48"/>
  <c r="L1591" i="48"/>
  <c r="K1591" i="48"/>
  <c r="I1591" i="48"/>
  <c r="H1591" i="48"/>
  <c r="H1590" i="48" s="1"/>
  <c r="H1589" i="48" s="1"/>
  <c r="H1588" i="48" s="1"/>
  <c r="G1591" i="48"/>
  <c r="F1591" i="48"/>
  <c r="E1591" i="48"/>
  <c r="M1587" i="48"/>
  <c r="O1587" i="48" s="1"/>
  <c r="J1587" i="48"/>
  <c r="M1586" i="48"/>
  <c r="O1586" i="48" s="1"/>
  <c r="J1586" i="48"/>
  <c r="M1585" i="48"/>
  <c r="O1585" i="48" s="1"/>
  <c r="J1585" i="48"/>
  <c r="M1584" i="48"/>
  <c r="J1584" i="48"/>
  <c r="M1583" i="48"/>
  <c r="O1583" i="48" s="1"/>
  <c r="J1583" i="48"/>
  <c r="N1582" i="48"/>
  <c r="L1582" i="48"/>
  <c r="K1582" i="48"/>
  <c r="I1582" i="48"/>
  <c r="H1582" i="48"/>
  <c r="G1582" i="48"/>
  <c r="F1582" i="48"/>
  <c r="E1582" i="48"/>
  <c r="M1581" i="48"/>
  <c r="J1581" i="48"/>
  <c r="M1580" i="48"/>
  <c r="O1580" i="48" s="1"/>
  <c r="J1580" i="48"/>
  <c r="M1579" i="48"/>
  <c r="O1579" i="48" s="1"/>
  <c r="J1579" i="48"/>
  <c r="M1578" i="48"/>
  <c r="O1578" i="48" s="1"/>
  <c r="J1578" i="48"/>
  <c r="N1577" i="48"/>
  <c r="L1577" i="48"/>
  <c r="K1577" i="48"/>
  <c r="I1577" i="48"/>
  <c r="H1577" i="48"/>
  <c r="G1577" i="48"/>
  <c r="F1577" i="48"/>
  <c r="E1577" i="48"/>
  <c r="M1576" i="48"/>
  <c r="O1576" i="48" s="1"/>
  <c r="J1576" i="48"/>
  <c r="M1575" i="48"/>
  <c r="O1575" i="48" s="1"/>
  <c r="J1575" i="48"/>
  <c r="M1574" i="48"/>
  <c r="J1574" i="48"/>
  <c r="M1573" i="48"/>
  <c r="J1573" i="48"/>
  <c r="M1572" i="48"/>
  <c r="O1572" i="48" s="1"/>
  <c r="J1572" i="48"/>
  <c r="N1571" i="48"/>
  <c r="L1571" i="48"/>
  <c r="K1571" i="48"/>
  <c r="I1571" i="48"/>
  <c r="H1571" i="48"/>
  <c r="G1571" i="48"/>
  <c r="F1571" i="48"/>
  <c r="E1571" i="48"/>
  <c r="M1570" i="48"/>
  <c r="O1570" i="48" s="1"/>
  <c r="J1570" i="48"/>
  <c r="M1569" i="48"/>
  <c r="J1569" i="48"/>
  <c r="M1568" i="48"/>
  <c r="O1568" i="48" s="1"/>
  <c r="J1568" i="48"/>
  <c r="N1567" i="48"/>
  <c r="L1567" i="48"/>
  <c r="K1567" i="48"/>
  <c r="I1567" i="48"/>
  <c r="H1567" i="48"/>
  <c r="G1567" i="48"/>
  <c r="F1567" i="48"/>
  <c r="E1567" i="48"/>
  <c r="M1561" i="48"/>
  <c r="J1561" i="48"/>
  <c r="M1560" i="48"/>
  <c r="O1560" i="48" s="1"/>
  <c r="J1560" i="48"/>
  <c r="N1559" i="48"/>
  <c r="L1559" i="48"/>
  <c r="K1559" i="48"/>
  <c r="I1559" i="48"/>
  <c r="H1559" i="48"/>
  <c r="G1559" i="48"/>
  <c r="F1559" i="48"/>
  <c r="E1559" i="48"/>
  <c r="M1558" i="48"/>
  <c r="O1558" i="48" s="1"/>
  <c r="J1558" i="48"/>
  <c r="M1557" i="48"/>
  <c r="J1557" i="48"/>
  <c r="N1556" i="48"/>
  <c r="L1556" i="48"/>
  <c r="K1556" i="48"/>
  <c r="I1556" i="48"/>
  <c r="H1556" i="48"/>
  <c r="G1556" i="48"/>
  <c r="F1556" i="48"/>
  <c r="E1556" i="48"/>
  <c r="M1553" i="48"/>
  <c r="O1553" i="48" s="1"/>
  <c r="J1553" i="48"/>
  <c r="M1552" i="48"/>
  <c r="J1552" i="48"/>
  <c r="M1551" i="48"/>
  <c r="O1551" i="48" s="1"/>
  <c r="J1551" i="48"/>
  <c r="M1550" i="48"/>
  <c r="O1550" i="48" s="1"/>
  <c r="J1550" i="48"/>
  <c r="M1549" i="48"/>
  <c r="O1549" i="48" s="1"/>
  <c r="J1549" i="48"/>
  <c r="N1548" i="48"/>
  <c r="L1548" i="48"/>
  <c r="K1548" i="48"/>
  <c r="I1548" i="48"/>
  <c r="H1548" i="48"/>
  <c r="G1548" i="48"/>
  <c r="F1548" i="48"/>
  <c r="E1548" i="48"/>
  <c r="M1547" i="48"/>
  <c r="J1547" i="48"/>
  <c r="M1546" i="48"/>
  <c r="O1546" i="48" s="1"/>
  <c r="J1546" i="48"/>
  <c r="N1545" i="48"/>
  <c r="L1545" i="48"/>
  <c r="K1545" i="48"/>
  <c r="I1545" i="48"/>
  <c r="H1545" i="48"/>
  <c r="G1545" i="48"/>
  <c r="F1545" i="48"/>
  <c r="E1545" i="48"/>
  <c r="M1544" i="48"/>
  <c r="O1544" i="48" s="1"/>
  <c r="J1544" i="48"/>
  <c r="M1543" i="48"/>
  <c r="O1543" i="48" s="1"/>
  <c r="J1543" i="48"/>
  <c r="M1542" i="48"/>
  <c r="O1542" i="48" s="1"/>
  <c r="J1542" i="48"/>
  <c r="M1541" i="48"/>
  <c r="O1541" i="48" s="1"/>
  <c r="J1541" i="48"/>
  <c r="M1540" i="48"/>
  <c r="O1540" i="48" s="1"/>
  <c r="J1540" i="48"/>
  <c r="M1539" i="48"/>
  <c r="O1539" i="48" s="1"/>
  <c r="J1539" i="48"/>
  <c r="M1538" i="48"/>
  <c r="J1538" i="48"/>
  <c r="M1537" i="48"/>
  <c r="O1537" i="48" s="1"/>
  <c r="J1537" i="48"/>
  <c r="M1536" i="48"/>
  <c r="O1536" i="48" s="1"/>
  <c r="J1536" i="48"/>
  <c r="M1535" i="48"/>
  <c r="O1535" i="48" s="1"/>
  <c r="J1535" i="48"/>
  <c r="M1534" i="48"/>
  <c r="O1534" i="48" s="1"/>
  <c r="J1534" i="48"/>
  <c r="M1533" i="48"/>
  <c r="O1533" i="48" s="1"/>
  <c r="J1533" i="48"/>
  <c r="M1532" i="48"/>
  <c r="J1532" i="48"/>
  <c r="N1531" i="48"/>
  <c r="L1531" i="48"/>
  <c r="K1531" i="48"/>
  <c r="I1531" i="48"/>
  <c r="H1531" i="48"/>
  <c r="G1531" i="48"/>
  <c r="F1531" i="48"/>
  <c r="E1531" i="48"/>
  <c r="M1530" i="48"/>
  <c r="O1530" i="48" s="1"/>
  <c r="J1530" i="48"/>
  <c r="M1529" i="48"/>
  <c r="O1529" i="48" s="1"/>
  <c r="J1529" i="48"/>
  <c r="M1528" i="48"/>
  <c r="J1528" i="48"/>
  <c r="N1527" i="48"/>
  <c r="L1527" i="48"/>
  <c r="K1527" i="48"/>
  <c r="I1527" i="48"/>
  <c r="H1527" i="48"/>
  <c r="G1527" i="48"/>
  <c r="F1527" i="48"/>
  <c r="E1527" i="48"/>
  <c r="M1523" i="48"/>
  <c r="O1523" i="48" s="1"/>
  <c r="J1523" i="48"/>
  <c r="M1522" i="48"/>
  <c r="O1522" i="48" s="1"/>
  <c r="J1522" i="48"/>
  <c r="M1521" i="48"/>
  <c r="O1521" i="48" s="1"/>
  <c r="J1521" i="48"/>
  <c r="M1520" i="48"/>
  <c r="J1520" i="48"/>
  <c r="M1519" i="48"/>
  <c r="O1519" i="48" s="1"/>
  <c r="J1519" i="48"/>
  <c r="N1518" i="48"/>
  <c r="L1518" i="48"/>
  <c r="K1518" i="48"/>
  <c r="I1518" i="48"/>
  <c r="H1518" i="48"/>
  <c r="G1518" i="48"/>
  <c r="F1518" i="48"/>
  <c r="E1518" i="48"/>
  <c r="M1517" i="48"/>
  <c r="J1517" i="48"/>
  <c r="M1516" i="48"/>
  <c r="O1516" i="48" s="1"/>
  <c r="J1516" i="48"/>
  <c r="M1515" i="48"/>
  <c r="O1515" i="48" s="1"/>
  <c r="J1515" i="48"/>
  <c r="M1514" i="48"/>
  <c r="O1514" i="48" s="1"/>
  <c r="J1514" i="48"/>
  <c r="N1513" i="48"/>
  <c r="L1513" i="48"/>
  <c r="K1513" i="48"/>
  <c r="I1513" i="48"/>
  <c r="H1513" i="48"/>
  <c r="G1513" i="48"/>
  <c r="F1513" i="48"/>
  <c r="E1513" i="48"/>
  <c r="M1512" i="48"/>
  <c r="O1512" i="48" s="1"/>
  <c r="J1512" i="48"/>
  <c r="M1511" i="48"/>
  <c r="O1511" i="48" s="1"/>
  <c r="J1511" i="48"/>
  <c r="M1510" i="48"/>
  <c r="O1510" i="48" s="1"/>
  <c r="J1510" i="48"/>
  <c r="M1509" i="48"/>
  <c r="O1509" i="48" s="1"/>
  <c r="J1509" i="48"/>
  <c r="M1508" i="48"/>
  <c r="O1508" i="48" s="1"/>
  <c r="J1508" i="48"/>
  <c r="N1507" i="48"/>
  <c r="L1507" i="48"/>
  <c r="K1507" i="48"/>
  <c r="I1507" i="48"/>
  <c r="H1507" i="48"/>
  <c r="G1507" i="48"/>
  <c r="F1507" i="48"/>
  <c r="E1507" i="48"/>
  <c r="M1506" i="48"/>
  <c r="J1506" i="48"/>
  <c r="M1505" i="48"/>
  <c r="J1505" i="48"/>
  <c r="M1504" i="48"/>
  <c r="O1504" i="48" s="1"/>
  <c r="J1504" i="48"/>
  <c r="J1503" i="48" s="1"/>
  <c r="N1503" i="48"/>
  <c r="L1503" i="48"/>
  <c r="K1503" i="48"/>
  <c r="I1503" i="48"/>
  <c r="H1503" i="48"/>
  <c r="G1503" i="48"/>
  <c r="G1502" i="48" s="1"/>
  <c r="F1503" i="48"/>
  <c r="E1503" i="48"/>
  <c r="M1497" i="48"/>
  <c r="O1497" i="48" s="1"/>
  <c r="J1497" i="48"/>
  <c r="M1496" i="48"/>
  <c r="J1496" i="48"/>
  <c r="N1495" i="48"/>
  <c r="L1495" i="48"/>
  <c r="K1495" i="48"/>
  <c r="I1495" i="48"/>
  <c r="H1495" i="48"/>
  <c r="G1495" i="48"/>
  <c r="F1495" i="48"/>
  <c r="E1495" i="48"/>
  <c r="M1494" i="48"/>
  <c r="O1494" i="48" s="1"/>
  <c r="J1494" i="48"/>
  <c r="M1493" i="48"/>
  <c r="J1493" i="48"/>
  <c r="N1492" i="48"/>
  <c r="L1492" i="48"/>
  <c r="K1492" i="48"/>
  <c r="I1492" i="48"/>
  <c r="H1492" i="48"/>
  <c r="G1492" i="48"/>
  <c r="F1492" i="48"/>
  <c r="E1492" i="48"/>
  <c r="M1489" i="48"/>
  <c r="O1489" i="48" s="1"/>
  <c r="J1489" i="48"/>
  <c r="M1488" i="48"/>
  <c r="O1488" i="48" s="1"/>
  <c r="J1488" i="48"/>
  <c r="M1487" i="48"/>
  <c r="J1487" i="48"/>
  <c r="M1486" i="48"/>
  <c r="O1486" i="48" s="1"/>
  <c r="J1486" i="48"/>
  <c r="M1485" i="48"/>
  <c r="O1485" i="48" s="1"/>
  <c r="J1485" i="48"/>
  <c r="N1484" i="48"/>
  <c r="L1484" i="48"/>
  <c r="K1484" i="48"/>
  <c r="I1484" i="48"/>
  <c r="H1484" i="48"/>
  <c r="G1484" i="48"/>
  <c r="F1484" i="48"/>
  <c r="E1484" i="48"/>
  <c r="M1483" i="48"/>
  <c r="O1483" i="48" s="1"/>
  <c r="J1483" i="48"/>
  <c r="M1482" i="48"/>
  <c r="O1482" i="48" s="1"/>
  <c r="J1482" i="48"/>
  <c r="N1481" i="48"/>
  <c r="L1481" i="48"/>
  <c r="K1481" i="48"/>
  <c r="I1481" i="48"/>
  <c r="H1481" i="48"/>
  <c r="G1481" i="48"/>
  <c r="F1481" i="48"/>
  <c r="E1481" i="48"/>
  <c r="M1480" i="48"/>
  <c r="J1480" i="48"/>
  <c r="M1479" i="48"/>
  <c r="O1479" i="48" s="1"/>
  <c r="J1479" i="48"/>
  <c r="M1478" i="48"/>
  <c r="O1478" i="48" s="1"/>
  <c r="J1478" i="48"/>
  <c r="M1477" i="48"/>
  <c r="O1477" i="48" s="1"/>
  <c r="J1477" i="48"/>
  <c r="M1476" i="48"/>
  <c r="O1476" i="48" s="1"/>
  <c r="J1476" i="48"/>
  <c r="M1475" i="48"/>
  <c r="O1475" i="48" s="1"/>
  <c r="J1475" i="48"/>
  <c r="M1474" i="48"/>
  <c r="O1474" i="48" s="1"/>
  <c r="J1474" i="48"/>
  <c r="M1473" i="48"/>
  <c r="O1473" i="48" s="1"/>
  <c r="J1473" i="48"/>
  <c r="M1472" i="48"/>
  <c r="O1472" i="48" s="1"/>
  <c r="J1472" i="48"/>
  <c r="M1471" i="48"/>
  <c r="O1471" i="48" s="1"/>
  <c r="J1471" i="48"/>
  <c r="M1470" i="48"/>
  <c r="J1470" i="48"/>
  <c r="M1469" i="48"/>
  <c r="O1469" i="48" s="1"/>
  <c r="J1469" i="48"/>
  <c r="M1468" i="48"/>
  <c r="O1468" i="48" s="1"/>
  <c r="J1468" i="48"/>
  <c r="N1467" i="48"/>
  <c r="L1467" i="48"/>
  <c r="K1467" i="48"/>
  <c r="I1467" i="48"/>
  <c r="H1467" i="48"/>
  <c r="G1467" i="48"/>
  <c r="F1467" i="48"/>
  <c r="E1467" i="48"/>
  <c r="M1466" i="48"/>
  <c r="O1466" i="48" s="1"/>
  <c r="J1466" i="48"/>
  <c r="M1465" i="48"/>
  <c r="O1465" i="48" s="1"/>
  <c r="J1465" i="48"/>
  <c r="M1464" i="48"/>
  <c r="J1464" i="48"/>
  <c r="N1463" i="48"/>
  <c r="L1463" i="48"/>
  <c r="K1463" i="48"/>
  <c r="I1463" i="48"/>
  <c r="H1463" i="48"/>
  <c r="G1463" i="48"/>
  <c r="F1463" i="48"/>
  <c r="E1463" i="48"/>
  <c r="M1459" i="48"/>
  <c r="O1459" i="48" s="1"/>
  <c r="J1459" i="48"/>
  <c r="M1458" i="48"/>
  <c r="O1458" i="48" s="1"/>
  <c r="J1458" i="48"/>
  <c r="M1457" i="48"/>
  <c r="O1457" i="48" s="1"/>
  <c r="J1457" i="48"/>
  <c r="M1456" i="48"/>
  <c r="O1456" i="48" s="1"/>
  <c r="J1456" i="48"/>
  <c r="M1455" i="48"/>
  <c r="O1455" i="48" s="1"/>
  <c r="J1455" i="48"/>
  <c r="N1454" i="48"/>
  <c r="L1454" i="48"/>
  <c r="K1454" i="48"/>
  <c r="I1454" i="48"/>
  <c r="H1454" i="48"/>
  <c r="G1454" i="48"/>
  <c r="F1454" i="48"/>
  <c r="E1454" i="48"/>
  <c r="M1453" i="48"/>
  <c r="O1453" i="48" s="1"/>
  <c r="J1453" i="48"/>
  <c r="M1452" i="48"/>
  <c r="O1452" i="48" s="1"/>
  <c r="J1452" i="48"/>
  <c r="M1451" i="48"/>
  <c r="O1451" i="48" s="1"/>
  <c r="J1451" i="48"/>
  <c r="M1450" i="48"/>
  <c r="J1450" i="48"/>
  <c r="N1449" i="48"/>
  <c r="L1449" i="48"/>
  <c r="K1449" i="48"/>
  <c r="I1449" i="48"/>
  <c r="H1449" i="48"/>
  <c r="G1449" i="48"/>
  <c r="F1449" i="48"/>
  <c r="E1449" i="48"/>
  <c r="M1448" i="48"/>
  <c r="O1448" i="48" s="1"/>
  <c r="J1448" i="48"/>
  <c r="M1447" i="48"/>
  <c r="O1447" i="48" s="1"/>
  <c r="J1447" i="48"/>
  <c r="M1446" i="48"/>
  <c r="O1446" i="48" s="1"/>
  <c r="J1446" i="48"/>
  <c r="M1445" i="48"/>
  <c r="O1445" i="48" s="1"/>
  <c r="J1445" i="48"/>
  <c r="M1444" i="48"/>
  <c r="O1444" i="48" s="1"/>
  <c r="J1444" i="48"/>
  <c r="N1443" i="48"/>
  <c r="L1443" i="48"/>
  <c r="K1443" i="48"/>
  <c r="I1443" i="48"/>
  <c r="H1443" i="48"/>
  <c r="G1443" i="48"/>
  <c r="F1443" i="48"/>
  <c r="E1443" i="48"/>
  <c r="M1442" i="48"/>
  <c r="O1442" i="48" s="1"/>
  <c r="J1442" i="48"/>
  <c r="M1441" i="48"/>
  <c r="O1441" i="48" s="1"/>
  <c r="J1441" i="48"/>
  <c r="M1440" i="48"/>
  <c r="O1440" i="48" s="1"/>
  <c r="J1440" i="48"/>
  <c r="N1439" i="48"/>
  <c r="L1439" i="48"/>
  <c r="L1438" i="48" s="1"/>
  <c r="K1439" i="48"/>
  <c r="I1439" i="48"/>
  <c r="H1439" i="48"/>
  <c r="G1439" i="48"/>
  <c r="G1438" i="48" s="1"/>
  <c r="F1439" i="48"/>
  <c r="E1439" i="48"/>
  <c r="M1433" i="48"/>
  <c r="O1433" i="48" s="1"/>
  <c r="J1433" i="48"/>
  <c r="M1432" i="48"/>
  <c r="O1432" i="48" s="1"/>
  <c r="J1432" i="48"/>
  <c r="N1431" i="48"/>
  <c r="L1431" i="48"/>
  <c r="K1431" i="48"/>
  <c r="I1431" i="48"/>
  <c r="H1431" i="48"/>
  <c r="G1431" i="48"/>
  <c r="F1431" i="48"/>
  <c r="E1431" i="48"/>
  <c r="M1430" i="48"/>
  <c r="O1430" i="48" s="1"/>
  <c r="J1430" i="48"/>
  <c r="M1429" i="48"/>
  <c r="J1429" i="48"/>
  <c r="N1428" i="48"/>
  <c r="L1428" i="48"/>
  <c r="K1428" i="48"/>
  <c r="I1428" i="48"/>
  <c r="H1428" i="48"/>
  <c r="G1428" i="48"/>
  <c r="F1428" i="48"/>
  <c r="E1428" i="48"/>
  <c r="M1425" i="48"/>
  <c r="O1425" i="48" s="1"/>
  <c r="J1425" i="48"/>
  <c r="M1424" i="48"/>
  <c r="J1424" i="48"/>
  <c r="M1423" i="48"/>
  <c r="O1423" i="48" s="1"/>
  <c r="J1423" i="48"/>
  <c r="M1422" i="48"/>
  <c r="O1422" i="48" s="1"/>
  <c r="J1422" i="48"/>
  <c r="M1421" i="48"/>
  <c r="O1421" i="48" s="1"/>
  <c r="J1421" i="48"/>
  <c r="N1420" i="48"/>
  <c r="L1420" i="48"/>
  <c r="K1420" i="48"/>
  <c r="I1420" i="48"/>
  <c r="H1420" i="48"/>
  <c r="G1420" i="48"/>
  <c r="F1420" i="48"/>
  <c r="E1420" i="48"/>
  <c r="M1419" i="48"/>
  <c r="J1419" i="48"/>
  <c r="M1418" i="48"/>
  <c r="O1418" i="48" s="1"/>
  <c r="J1418" i="48"/>
  <c r="N1417" i="48"/>
  <c r="L1417" i="48"/>
  <c r="K1417" i="48"/>
  <c r="I1417" i="48"/>
  <c r="H1417" i="48"/>
  <c r="G1417" i="48"/>
  <c r="F1417" i="48"/>
  <c r="E1417" i="48"/>
  <c r="M1416" i="48"/>
  <c r="O1416" i="48" s="1"/>
  <c r="J1416" i="48"/>
  <c r="M1415" i="48"/>
  <c r="O1415" i="48" s="1"/>
  <c r="J1415" i="48"/>
  <c r="M1414" i="48"/>
  <c r="O1414" i="48" s="1"/>
  <c r="J1414" i="48"/>
  <c r="M1413" i="48"/>
  <c r="O1413" i="48" s="1"/>
  <c r="J1413" i="48"/>
  <c r="M1412" i="48"/>
  <c r="O1412" i="48" s="1"/>
  <c r="J1412" i="48"/>
  <c r="M1411" i="48"/>
  <c r="O1411" i="48" s="1"/>
  <c r="J1411" i="48"/>
  <c r="M1410" i="48"/>
  <c r="J1410" i="48"/>
  <c r="M1409" i="48"/>
  <c r="O1409" i="48" s="1"/>
  <c r="J1409" i="48"/>
  <c r="M1408" i="48"/>
  <c r="O1408" i="48" s="1"/>
  <c r="J1408" i="48"/>
  <c r="M1407" i="48"/>
  <c r="O1407" i="48" s="1"/>
  <c r="J1407" i="48"/>
  <c r="M1406" i="48"/>
  <c r="O1406" i="48" s="1"/>
  <c r="J1406" i="48"/>
  <c r="M1405" i="48"/>
  <c r="O1405" i="48" s="1"/>
  <c r="J1405" i="48"/>
  <c r="M1404" i="48"/>
  <c r="J1404" i="48"/>
  <c r="N1403" i="48"/>
  <c r="L1403" i="48"/>
  <c r="K1403" i="48"/>
  <c r="I1403" i="48"/>
  <c r="H1403" i="48"/>
  <c r="G1403" i="48"/>
  <c r="F1403" i="48"/>
  <c r="E1403" i="48"/>
  <c r="M1402" i="48"/>
  <c r="O1402" i="48" s="1"/>
  <c r="J1402" i="48"/>
  <c r="M1401" i="48"/>
  <c r="O1401" i="48" s="1"/>
  <c r="J1401" i="48"/>
  <c r="M1400" i="48"/>
  <c r="O1400" i="48" s="1"/>
  <c r="J1400" i="48"/>
  <c r="N1399" i="48"/>
  <c r="L1399" i="48"/>
  <c r="L1398" i="48" s="1"/>
  <c r="L1397" i="48" s="1"/>
  <c r="K1399" i="48"/>
  <c r="I1399" i="48"/>
  <c r="H1399" i="48"/>
  <c r="G1399" i="48"/>
  <c r="F1399" i="48"/>
  <c r="F1398" i="48" s="1"/>
  <c r="E1399" i="48"/>
  <c r="E1398" i="48" s="1"/>
  <c r="E1397" i="48" s="1"/>
  <c r="M1395" i="48"/>
  <c r="O1395" i="48" s="1"/>
  <c r="J1395" i="48"/>
  <c r="M1394" i="48"/>
  <c r="O1394" i="48" s="1"/>
  <c r="J1394" i="48"/>
  <c r="M1393" i="48"/>
  <c r="O1393" i="48" s="1"/>
  <c r="J1393" i="48"/>
  <c r="M1392" i="48"/>
  <c r="O1392" i="48" s="1"/>
  <c r="J1392" i="48"/>
  <c r="M1391" i="48"/>
  <c r="O1391" i="48" s="1"/>
  <c r="J1391" i="48"/>
  <c r="N1390" i="48"/>
  <c r="L1390" i="48"/>
  <c r="K1390" i="48"/>
  <c r="I1390" i="48"/>
  <c r="H1390" i="48"/>
  <c r="G1390" i="48"/>
  <c r="F1390" i="48"/>
  <c r="E1390" i="48"/>
  <c r="M1389" i="48"/>
  <c r="O1389" i="48" s="1"/>
  <c r="J1389" i="48"/>
  <c r="M1388" i="48"/>
  <c r="O1388" i="48" s="1"/>
  <c r="J1388" i="48"/>
  <c r="M1387" i="48"/>
  <c r="O1387" i="48" s="1"/>
  <c r="J1387" i="48"/>
  <c r="M1386" i="48"/>
  <c r="J1386" i="48"/>
  <c r="N1385" i="48"/>
  <c r="L1385" i="48"/>
  <c r="K1385" i="48"/>
  <c r="I1385" i="48"/>
  <c r="H1385" i="48"/>
  <c r="G1385" i="48"/>
  <c r="F1385" i="48"/>
  <c r="E1385" i="48"/>
  <c r="M1384" i="48"/>
  <c r="O1384" i="48" s="1"/>
  <c r="J1384" i="48"/>
  <c r="M1383" i="48"/>
  <c r="O1383" i="48" s="1"/>
  <c r="J1383" i="48"/>
  <c r="M1382" i="48"/>
  <c r="J1382" i="48"/>
  <c r="M1381" i="48"/>
  <c r="O1381" i="48" s="1"/>
  <c r="J1381" i="48"/>
  <c r="M1380" i="48"/>
  <c r="O1380" i="48" s="1"/>
  <c r="J1380" i="48"/>
  <c r="N1379" i="48"/>
  <c r="L1379" i="48"/>
  <c r="K1379" i="48"/>
  <c r="I1379" i="48"/>
  <c r="H1379" i="48"/>
  <c r="G1379" i="48"/>
  <c r="F1379" i="48"/>
  <c r="E1379" i="48"/>
  <c r="M1378" i="48"/>
  <c r="J1378" i="48"/>
  <c r="M1377" i="48"/>
  <c r="J1377" i="48"/>
  <c r="M1376" i="48"/>
  <c r="O1376" i="48" s="1"/>
  <c r="J1376" i="48"/>
  <c r="N1375" i="48"/>
  <c r="L1375" i="48"/>
  <c r="L1374" i="48" s="1"/>
  <c r="L1373" i="48" s="1"/>
  <c r="K1375" i="48"/>
  <c r="K1374" i="48" s="1"/>
  <c r="I1375" i="48"/>
  <c r="H1375" i="48"/>
  <c r="G1375" i="48"/>
  <c r="F1375" i="48"/>
  <c r="E1375" i="48"/>
  <c r="M1369" i="48"/>
  <c r="J1369" i="48"/>
  <c r="M1368" i="48"/>
  <c r="O1368" i="48" s="1"/>
  <c r="J1368" i="48"/>
  <c r="N1367" i="48"/>
  <c r="L1367" i="48"/>
  <c r="K1367" i="48"/>
  <c r="I1367" i="48"/>
  <c r="H1367" i="48"/>
  <c r="G1367" i="48"/>
  <c r="F1367" i="48"/>
  <c r="E1367" i="48"/>
  <c r="M1366" i="48"/>
  <c r="O1366" i="48" s="1"/>
  <c r="J1366" i="48"/>
  <c r="M1365" i="48"/>
  <c r="J1365" i="48"/>
  <c r="N1364" i="48"/>
  <c r="L1364" i="48"/>
  <c r="K1364" i="48"/>
  <c r="I1364" i="48"/>
  <c r="H1364" i="48"/>
  <c r="G1364" i="48"/>
  <c r="F1364" i="48"/>
  <c r="E1364" i="48"/>
  <c r="M1361" i="48"/>
  <c r="O1361" i="48" s="1"/>
  <c r="J1361" i="48"/>
  <c r="M1360" i="48"/>
  <c r="O1360" i="48" s="1"/>
  <c r="J1360" i="48"/>
  <c r="M1359" i="48"/>
  <c r="O1359" i="48" s="1"/>
  <c r="J1359" i="48"/>
  <c r="M1358" i="48"/>
  <c r="O1358" i="48" s="1"/>
  <c r="J1358" i="48"/>
  <c r="M1357" i="48"/>
  <c r="J1357" i="48"/>
  <c r="N1356" i="48"/>
  <c r="L1356" i="48"/>
  <c r="K1356" i="48"/>
  <c r="I1356" i="48"/>
  <c r="H1356" i="48"/>
  <c r="G1356" i="48"/>
  <c r="F1356" i="48"/>
  <c r="E1356" i="48"/>
  <c r="M1355" i="48"/>
  <c r="O1355" i="48" s="1"/>
  <c r="J1355" i="48"/>
  <c r="J1353" i="48" s="1"/>
  <c r="M1354" i="48"/>
  <c r="O1354" i="48" s="1"/>
  <c r="J1354" i="48"/>
  <c r="N1353" i="48"/>
  <c r="L1353" i="48"/>
  <c r="K1353" i="48"/>
  <c r="I1353" i="48"/>
  <c r="H1353" i="48"/>
  <c r="G1353" i="48"/>
  <c r="F1353" i="48"/>
  <c r="E1353" i="48"/>
  <c r="M1352" i="48"/>
  <c r="O1352" i="48" s="1"/>
  <c r="J1352" i="48"/>
  <c r="M1351" i="48"/>
  <c r="O1351" i="48" s="1"/>
  <c r="J1351" i="48"/>
  <c r="M1350" i="48"/>
  <c r="O1350" i="48" s="1"/>
  <c r="J1350" i="48"/>
  <c r="M1349" i="48"/>
  <c r="O1349" i="48" s="1"/>
  <c r="J1349" i="48"/>
  <c r="M1348" i="48"/>
  <c r="O1348" i="48" s="1"/>
  <c r="J1348" i="48"/>
  <c r="M1347" i="48"/>
  <c r="O1347" i="48" s="1"/>
  <c r="J1347" i="48"/>
  <c r="M1346" i="48"/>
  <c r="O1346" i="48" s="1"/>
  <c r="J1346" i="48"/>
  <c r="M1345" i="48"/>
  <c r="O1345" i="48" s="1"/>
  <c r="J1345" i="48"/>
  <c r="M1344" i="48"/>
  <c r="O1344" i="48" s="1"/>
  <c r="J1344" i="48"/>
  <c r="M1343" i="48"/>
  <c r="O1343" i="48" s="1"/>
  <c r="A1343" i="48" s="1"/>
  <c r="J1343" i="48"/>
  <c r="M1342" i="48"/>
  <c r="O1342" i="48" s="1"/>
  <c r="J1342" i="48"/>
  <c r="M1341" i="48"/>
  <c r="O1341" i="48" s="1"/>
  <c r="J1341" i="48"/>
  <c r="M1340" i="48"/>
  <c r="J1340" i="48"/>
  <c r="N1339" i="48"/>
  <c r="L1339" i="48"/>
  <c r="K1339" i="48"/>
  <c r="I1339" i="48"/>
  <c r="H1339" i="48"/>
  <c r="G1339" i="48"/>
  <c r="F1339" i="48"/>
  <c r="E1339" i="48"/>
  <c r="M1338" i="48"/>
  <c r="O1338" i="48" s="1"/>
  <c r="J1338" i="48"/>
  <c r="M1337" i="48"/>
  <c r="O1337" i="48" s="1"/>
  <c r="J1337" i="48"/>
  <c r="M1336" i="48"/>
  <c r="J1336" i="48"/>
  <c r="N1335" i="48"/>
  <c r="L1335" i="48"/>
  <c r="L1334" i="48" s="1"/>
  <c r="L1333" i="48" s="1"/>
  <c r="K1335" i="48"/>
  <c r="I1335" i="48"/>
  <c r="H1335" i="48"/>
  <c r="G1335" i="48"/>
  <c r="F1335" i="48"/>
  <c r="F1334" i="48" s="1"/>
  <c r="F1333" i="48" s="1"/>
  <c r="E1335" i="48"/>
  <c r="E1334" i="48" s="1"/>
  <c r="E1333" i="48" s="1"/>
  <c r="M1331" i="48"/>
  <c r="O1331" i="48" s="1"/>
  <c r="J1331" i="48"/>
  <c r="M1330" i="48"/>
  <c r="O1330" i="48" s="1"/>
  <c r="J1330" i="48"/>
  <c r="M1329" i="48"/>
  <c r="J1329" i="48"/>
  <c r="M1328" i="48"/>
  <c r="O1328" i="48" s="1"/>
  <c r="J1328" i="48"/>
  <c r="M1327" i="48"/>
  <c r="O1327" i="48" s="1"/>
  <c r="J1327" i="48"/>
  <c r="N1326" i="48"/>
  <c r="L1326" i="48"/>
  <c r="K1326" i="48"/>
  <c r="I1326" i="48"/>
  <c r="H1326" i="48"/>
  <c r="G1326" i="48"/>
  <c r="F1326" i="48"/>
  <c r="E1326" i="48"/>
  <c r="M1325" i="48"/>
  <c r="J1325" i="48"/>
  <c r="M1324" i="48"/>
  <c r="O1324" i="48" s="1"/>
  <c r="J1324" i="48"/>
  <c r="M1323" i="48"/>
  <c r="O1323" i="48" s="1"/>
  <c r="J1323" i="48"/>
  <c r="M1322" i="48"/>
  <c r="J1322" i="48"/>
  <c r="N1321" i="48"/>
  <c r="L1321" i="48"/>
  <c r="K1321" i="48"/>
  <c r="I1321" i="48"/>
  <c r="H1321" i="48"/>
  <c r="G1321" i="48"/>
  <c r="F1321" i="48"/>
  <c r="E1321" i="48"/>
  <c r="M1320" i="48"/>
  <c r="O1320" i="48" s="1"/>
  <c r="J1320" i="48"/>
  <c r="M1319" i="48"/>
  <c r="O1319" i="48" s="1"/>
  <c r="J1319" i="48"/>
  <c r="M1318" i="48"/>
  <c r="O1318" i="48" s="1"/>
  <c r="J1318" i="48"/>
  <c r="M1317" i="48"/>
  <c r="O1317" i="48" s="1"/>
  <c r="J1317" i="48"/>
  <c r="M1316" i="48"/>
  <c r="O1316" i="48" s="1"/>
  <c r="J1316" i="48"/>
  <c r="N1315" i="48"/>
  <c r="L1315" i="48"/>
  <c r="K1315" i="48"/>
  <c r="I1315" i="48"/>
  <c r="H1315" i="48"/>
  <c r="G1315" i="48"/>
  <c r="F1315" i="48"/>
  <c r="E1315" i="48"/>
  <c r="M1314" i="48"/>
  <c r="J1314" i="48"/>
  <c r="M1313" i="48"/>
  <c r="O1313" i="48" s="1"/>
  <c r="J1313" i="48"/>
  <c r="M1312" i="48"/>
  <c r="O1312" i="48" s="1"/>
  <c r="J1312" i="48"/>
  <c r="N1311" i="48"/>
  <c r="N1310" i="48" s="1"/>
  <c r="L1311" i="48"/>
  <c r="K1311" i="48"/>
  <c r="I1311" i="48"/>
  <c r="H1311" i="48"/>
  <c r="G1311" i="48"/>
  <c r="F1311" i="48"/>
  <c r="E1311" i="48"/>
  <c r="M1305" i="48"/>
  <c r="O1305" i="48" s="1"/>
  <c r="J1305" i="48"/>
  <c r="M1304" i="48"/>
  <c r="O1304" i="48" s="1"/>
  <c r="J1304" i="48"/>
  <c r="N1303" i="48"/>
  <c r="L1303" i="48"/>
  <c r="K1303" i="48"/>
  <c r="I1303" i="48"/>
  <c r="H1303" i="48"/>
  <c r="G1303" i="48"/>
  <c r="F1303" i="48"/>
  <c r="E1303" i="48"/>
  <c r="M1302" i="48"/>
  <c r="J1302" i="48"/>
  <c r="M1301" i="48"/>
  <c r="O1301" i="48" s="1"/>
  <c r="J1301" i="48"/>
  <c r="N1300" i="48"/>
  <c r="L1300" i="48"/>
  <c r="K1300" i="48"/>
  <c r="I1300" i="48"/>
  <c r="H1300" i="48"/>
  <c r="G1300" i="48"/>
  <c r="F1300" i="48"/>
  <c r="E1300" i="48"/>
  <c r="M1297" i="48"/>
  <c r="O1297" i="48" s="1"/>
  <c r="J1297" i="48"/>
  <c r="M1296" i="48"/>
  <c r="O1296" i="48" s="1"/>
  <c r="J1296" i="48"/>
  <c r="M1295" i="48"/>
  <c r="J1295" i="48"/>
  <c r="M1294" i="48"/>
  <c r="O1294" i="48" s="1"/>
  <c r="J1294" i="48"/>
  <c r="M1293" i="48"/>
  <c r="J1293" i="48"/>
  <c r="N1292" i="48"/>
  <c r="L1292" i="48"/>
  <c r="K1292" i="48"/>
  <c r="I1292" i="48"/>
  <c r="H1292" i="48"/>
  <c r="G1292" i="48"/>
  <c r="F1292" i="48"/>
  <c r="E1292" i="48"/>
  <c r="M1291" i="48"/>
  <c r="O1291" i="48" s="1"/>
  <c r="J1291" i="48"/>
  <c r="M1290" i="48"/>
  <c r="O1290" i="48" s="1"/>
  <c r="J1290" i="48"/>
  <c r="N1289" i="48"/>
  <c r="L1289" i="48"/>
  <c r="K1289" i="48"/>
  <c r="I1289" i="48"/>
  <c r="H1289" i="48"/>
  <c r="G1289" i="48"/>
  <c r="F1289" i="48"/>
  <c r="E1289" i="48"/>
  <c r="M1288" i="48"/>
  <c r="O1288" i="48" s="1"/>
  <c r="J1288" i="48"/>
  <c r="M1287" i="48"/>
  <c r="O1287" i="48" s="1"/>
  <c r="J1287" i="48"/>
  <c r="M1286" i="48"/>
  <c r="O1286" i="48" s="1"/>
  <c r="J1286" i="48"/>
  <c r="M1285" i="48"/>
  <c r="O1285" i="48" s="1"/>
  <c r="J1285" i="48"/>
  <c r="M1284" i="48"/>
  <c r="O1284" i="48" s="1"/>
  <c r="J1284" i="48"/>
  <c r="M1283" i="48"/>
  <c r="O1283" i="48" s="1"/>
  <c r="J1283" i="48"/>
  <c r="M1282" i="48"/>
  <c r="O1282" i="48" s="1"/>
  <c r="J1282" i="48"/>
  <c r="M1281" i="48"/>
  <c r="J1281" i="48"/>
  <c r="M1280" i="48"/>
  <c r="O1280" i="48" s="1"/>
  <c r="J1280" i="48"/>
  <c r="M1279" i="48"/>
  <c r="O1279" i="48" s="1"/>
  <c r="J1279" i="48"/>
  <c r="M1278" i="48"/>
  <c r="O1278" i="48" s="1"/>
  <c r="J1278" i="48"/>
  <c r="M1277" i="48"/>
  <c r="O1277" i="48" s="1"/>
  <c r="J1277" i="48"/>
  <c r="M1276" i="48"/>
  <c r="O1276" i="48" s="1"/>
  <c r="J1276" i="48"/>
  <c r="N1275" i="48"/>
  <c r="L1275" i="48"/>
  <c r="K1275" i="48"/>
  <c r="I1275" i="48"/>
  <c r="H1275" i="48"/>
  <c r="G1275" i="48"/>
  <c r="F1275" i="48"/>
  <c r="E1275" i="48"/>
  <c r="M1274" i="48"/>
  <c r="O1274" i="48" s="1"/>
  <c r="J1274" i="48"/>
  <c r="M1273" i="48"/>
  <c r="O1273" i="48" s="1"/>
  <c r="J1273" i="48"/>
  <c r="M1272" i="48"/>
  <c r="J1272" i="48"/>
  <c r="N1271" i="48"/>
  <c r="L1271" i="48"/>
  <c r="K1271" i="48"/>
  <c r="I1271" i="48"/>
  <c r="H1271" i="48"/>
  <c r="G1271" i="48"/>
  <c r="G1270" i="48" s="1"/>
  <c r="G1269" i="48" s="1"/>
  <c r="G1268" i="48" s="1"/>
  <c r="F1271" i="48"/>
  <c r="E1271" i="48"/>
  <c r="M1267" i="48"/>
  <c r="O1267" i="48" s="1"/>
  <c r="J1267" i="48"/>
  <c r="M1266" i="48"/>
  <c r="O1266" i="48" s="1"/>
  <c r="J1266" i="48"/>
  <c r="M1265" i="48"/>
  <c r="O1265" i="48" s="1"/>
  <c r="J1265" i="48"/>
  <c r="M1264" i="48"/>
  <c r="O1264" i="48" s="1"/>
  <c r="J1264" i="48"/>
  <c r="M1263" i="48"/>
  <c r="O1263" i="48" s="1"/>
  <c r="J1263" i="48"/>
  <c r="N1262" i="48"/>
  <c r="L1262" i="48"/>
  <c r="K1262" i="48"/>
  <c r="I1262" i="48"/>
  <c r="H1262" i="48"/>
  <c r="G1262" i="48"/>
  <c r="F1262" i="48"/>
  <c r="E1262" i="48"/>
  <c r="M1261" i="48"/>
  <c r="O1261" i="48" s="1"/>
  <c r="J1261" i="48"/>
  <c r="M1260" i="48"/>
  <c r="O1260" i="48" s="1"/>
  <c r="J1260" i="48"/>
  <c r="M1259" i="48"/>
  <c r="O1259" i="48" s="1"/>
  <c r="J1259" i="48"/>
  <c r="M1258" i="48"/>
  <c r="O1258" i="48" s="1"/>
  <c r="J1258" i="48"/>
  <c r="N1257" i="48"/>
  <c r="L1257" i="48"/>
  <c r="K1257" i="48"/>
  <c r="I1257" i="48"/>
  <c r="H1257" i="48"/>
  <c r="G1257" i="48"/>
  <c r="F1257" i="48"/>
  <c r="E1257" i="48"/>
  <c r="M1256" i="48"/>
  <c r="O1256" i="48" s="1"/>
  <c r="J1256" i="48"/>
  <c r="M1255" i="48"/>
  <c r="O1255" i="48" s="1"/>
  <c r="J1255" i="48"/>
  <c r="M1254" i="48"/>
  <c r="O1254" i="48" s="1"/>
  <c r="J1254" i="48"/>
  <c r="M1253" i="48"/>
  <c r="O1253" i="48" s="1"/>
  <c r="J1253" i="48"/>
  <c r="M1252" i="48"/>
  <c r="O1252" i="48" s="1"/>
  <c r="J1252" i="48"/>
  <c r="N1251" i="48"/>
  <c r="L1251" i="48"/>
  <c r="L1246" i="48" s="1"/>
  <c r="K1251" i="48"/>
  <c r="I1251" i="48"/>
  <c r="H1251" i="48"/>
  <c r="G1251" i="48"/>
  <c r="F1251" i="48"/>
  <c r="E1251" i="48"/>
  <c r="M1250" i="48"/>
  <c r="O1250" i="48" s="1"/>
  <c r="J1250" i="48"/>
  <c r="M1249" i="48"/>
  <c r="O1249" i="48" s="1"/>
  <c r="J1249" i="48"/>
  <c r="M1248" i="48"/>
  <c r="O1248" i="48" s="1"/>
  <c r="J1248" i="48"/>
  <c r="N1247" i="48"/>
  <c r="L1247" i="48"/>
  <c r="K1247" i="48"/>
  <c r="I1247" i="48"/>
  <c r="H1247" i="48"/>
  <c r="G1247" i="48"/>
  <c r="F1247" i="48"/>
  <c r="E1247" i="48"/>
  <c r="M1239" i="48"/>
  <c r="O1239" i="48" s="1"/>
  <c r="J1239" i="48"/>
  <c r="M1238" i="48"/>
  <c r="J1238" i="48"/>
  <c r="N1237" i="48"/>
  <c r="L1237" i="48"/>
  <c r="K1237" i="48"/>
  <c r="I1237" i="48"/>
  <c r="H1237" i="48"/>
  <c r="G1237" i="48"/>
  <c r="F1237" i="48"/>
  <c r="E1237" i="48"/>
  <c r="M1236" i="48"/>
  <c r="O1236" i="48" s="1"/>
  <c r="J1236" i="48"/>
  <c r="M1235" i="48"/>
  <c r="O1235" i="48" s="1"/>
  <c r="J1235" i="48"/>
  <c r="N1234" i="48"/>
  <c r="L1234" i="48"/>
  <c r="K1234" i="48"/>
  <c r="I1234" i="48"/>
  <c r="H1234" i="48"/>
  <c r="G1234" i="48"/>
  <c r="F1234" i="48"/>
  <c r="E1234" i="48"/>
  <c r="M1231" i="48"/>
  <c r="O1231" i="48" s="1"/>
  <c r="J1231" i="48"/>
  <c r="M1230" i="48"/>
  <c r="O1230" i="48" s="1"/>
  <c r="J1230" i="48"/>
  <c r="M1229" i="48"/>
  <c r="J1229" i="48"/>
  <c r="M1228" i="48"/>
  <c r="J1228" i="48"/>
  <c r="M1227" i="48"/>
  <c r="O1227" i="48" s="1"/>
  <c r="J1227" i="48"/>
  <c r="N1226" i="48"/>
  <c r="L1226" i="48"/>
  <c r="K1226" i="48"/>
  <c r="I1226" i="48"/>
  <c r="H1226" i="48"/>
  <c r="G1226" i="48"/>
  <c r="F1226" i="48"/>
  <c r="E1226" i="48"/>
  <c r="M1225" i="48"/>
  <c r="J1225" i="48"/>
  <c r="M1224" i="48"/>
  <c r="J1224" i="48"/>
  <c r="N1223" i="48"/>
  <c r="L1223" i="48"/>
  <c r="K1223" i="48"/>
  <c r="I1223" i="48"/>
  <c r="H1223" i="48"/>
  <c r="G1223" i="48"/>
  <c r="F1223" i="48"/>
  <c r="E1223" i="48"/>
  <c r="M1222" i="48"/>
  <c r="O1222" i="48" s="1"/>
  <c r="J1222" i="48"/>
  <c r="M1221" i="48"/>
  <c r="J1221" i="48"/>
  <c r="M1220" i="48"/>
  <c r="O1220" i="48" s="1"/>
  <c r="J1220" i="48"/>
  <c r="M1219" i="48"/>
  <c r="O1219" i="48" s="1"/>
  <c r="J1219" i="48"/>
  <c r="M1218" i="48"/>
  <c r="J1218" i="48"/>
  <c r="M1217" i="48"/>
  <c r="O1217" i="48" s="1"/>
  <c r="J1217" i="48"/>
  <c r="M1216" i="48"/>
  <c r="O1216" i="48" s="1"/>
  <c r="J1216" i="48"/>
  <c r="M1215" i="48"/>
  <c r="J1215" i="48"/>
  <c r="M1214" i="48"/>
  <c r="O1214" i="48" s="1"/>
  <c r="J1214" i="48"/>
  <c r="M1213" i="48"/>
  <c r="O1213" i="48" s="1"/>
  <c r="J1213" i="48"/>
  <c r="M1212" i="48"/>
  <c r="J1212" i="48"/>
  <c r="M1211" i="48"/>
  <c r="J1211" i="48"/>
  <c r="M1210" i="48"/>
  <c r="O1210" i="48" s="1"/>
  <c r="J1210" i="48"/>
  <c r="N1209" i="48"/>
  <c r="L1209" i="48"/>
  <c r="K1209" i="48"/>
  <c r="I1209" i="48"/>
  <c r="H1209" i="48"/>
  <c r="G1209" i="48"/>
  <c r="F1209" i="48"/>
  <c r="E1209" i="48"/>
  <c r="M1208" i="48"/>
  <c r="J1208" i="48"/>
  <c r="M1207" i="48"/>
  <c r="J1207" i="48"/>
  <c r="M1206" i="48"/>
  <c r="O1206" i="48" s="1"/>
  <c r="J1206" i="48"/>
  <c r="N1205" i="48"/>
  <c r="L1205" i="48"/>
  <c r="K1205" i="48"/>
  <c r="I1205" i="48"/>
  <c r="H1205" i="48"/>
  <c r="G1205" i="48"/>
  <c r="F1205" i="48"/>
  <c r="F1204" i="48" s="1"/>
  <c r="F1203" i="48" s="1"/>
  <c r="E1205" i="48"/>
  <c r="M1201" i="48"/>
  <c r="J1201" i="48"/>
  <c r="M1200" i="48"/>
  <c r="O1200" i="48" s="1"/>
  <c r="J1200" i="48"/>
  <c r="M1199" i="48"/>
  <c r="O1199" i="48" s="1"/>
  <c r="J1199" i="48"/>
  <c r="M1198" i="48"/>
  <c r="J1198" i="48"/>
  <c r="M1197" i="48"/>
  <c r="J1197" i="48"/>
  <c r="N1196" i="48"/>
  <c r="L1196" i="48"/>
  <c r="K1196" i="48"/>
  <c r="I1196" i="48"/>
  <c r="H1196" i="48"/>
  <c r="G1196" i="48"/>
  <c r="F1196" i="48"/>
  <c r="E1196" i="48"/>
  <c r="M1195" i="48"/>
  <c r="O1195" i="48" s="1"/>
  <c r="J1195" i="48"/>
  <c r="M1194" i="48"/>
  <c r="J1194" i="48"/>
  <c r="M1193" i="48"/>
  <c r="J1193" i="48"/>
  <c r="M1192" i="48"/>
  <c r="O1192" i="48" s="1"/>
  <c r="J1192" i="48"/>
  <c r="N1191" i="48"/>
  <c r="L1191" i="48"/>
  <c r="K1191" i="48"/>
  <c r="I1191" i="48"/>
  <c r="H1191" i="48"/>
  <c r="G1191" i="48"/>
  <c r="F1191" i="48"/>
  <c r="E1191" i="48"/>
  <c r="M1190" i="48"/>
  <c r="J1190" i="48"/>
  <c r="M1189" i="48"/>
  <c r="O1189" i="48" s="1"/>
  <c r="J1189" i="48"/>
  <c r="M1188" i="48"/>
  <c r="J1188" i="48"/>
  <c r="M1187" i="48"/>
  <c r="J1187" i="48"/>
  <c r="M1186" i="48"/>
  <c r="J1186" i="48"/>
  <c r="N1185" i="48"/>
  <c r="L1185" i="48"/>
  <c r="K1185" i="48"/>
  <c r="I1185" i="48"/>
  <c r="H1185" i="48"/>
  <c r="G1185" i="48"/>
  <c r="F1185" i="48"/>
  <c r="E1185" i="48"/>
  <c r="M1184" i="48"/>
  <c r="O1184" i="48" s="1"/>
  <c r="J1184" i="48"/>
  <c r="M1183" i="48"/>
  <c r="J1183" i="48"/>
  <c r="M1182" i="48"/>
  <c r="J1182" i="48"/>
  <c r="N1181" i="48"/>
  <c r="N1180" i="48" s="1"/>
  <c r="L1181" i="48"/>
  <c r="K1181" i="48"/>
  <c r="I1181" i="48"/>
  <c r="I1180" i="48" s="1"/>
  <c r="H1181" i="48"/>
  <c r="G1181" i="48"/>
  <c r="F1181" i="48"/>
  <c r="E1181" i="48"/>
  <c r="M1175" i="48"/>
  <c r="O1175" i="48" s="1"/>
  <c r="J1175" i="48"/>
  <c r="M1174" i="48"/>
  <c r="O1174" i="48" s="1"/>
  <c r="J1174" i="48"/>
  <c r="M1173" i="48"/>
  <c r="O1173" i="48" s="1"/>
  <c r="J1173" i="48"/>
  <c r="M1172" i="48"/>
  <c r="O1172" i="48" s="1"/>
  <c r="J1172" i="48"/>
  <c r="N1171" i="48"/>
  <c r="N1167" i="48" s="1"/>
  <c r="L1171" i="48"/>
  <c r="L1167" i="48" s="1"/>
  <c r="K1171" i="48"/>
  <c r="K1167" i="48" s="1"/>
  <c r="I1171" i="48"/>
  <c r="I1167" i="48" s="1"/>
  <c r="H1171" i="48"/>
  <c r="H1167" i="48" s="1"/>
  <c r="G1171" i="48"/>
  <c r="G1167" i="48" s="1"/>
  <c r="F1171" i="48"/>
  <c r="F1167" i="48" s="1"/>
  <c r="E1171" i="48"/>
  <c r="E1167" i="48" s="1"/>
  <c r="M1170" i="48"/>
  <c r="O1170" i="48" s="1"/>
  <c r="J1170" i="48"/>
  <c r="M1169" i="48"/>
  <c r="J1169" i="48"/>
  <c r="N1168" i="48"/>
  <c r="N1166" i="48" s="1"/>
  <c r="L1168" i="48"/>
  <c r="L1166" i="48" s="1"/>
  <c r="K1168" i="48"/>
  <c r="K1166" i="48" s="1"/>
  <c r="I1168" i="48"/>
  <c r="I1166" i="48" s="1"/>
  <c r="H1168" i="48"/>
  <c r="H1166" i="48" s="1"/>
  <c r="G1168" i="48"/>
  <c r="G1166" i="48" s="1"/>
  <c r="F1168" i="48"/>
  <c r="F1166" i="48" s="1"/>
  <c r="E1168" i="48"/>
  <c r="E1166" i="48" s="1"/>
  <c r="M1163" i="48"/>
  <c r="J1163" i="48"/>
  <c r="M1162" i="48"/>
  <c r="O1162" i="48" s="1"/>
  <c r="J1162" i="48"/>
  <c r="M1161" i="48"/>
  <c r="O1161" i="48" s="1"/>
  <c r="J1161" i="48"/>
  <c r="M1160" i="48"/>
  <c r="J1160" i="48"/>
  <c r="M1159" i="48"/>
  <c r="J1159" i="48"/>
  <c r="N1158" i="48"/>
  <c r="L1158" i="48"/>
  <c r="K1158" i="48"/>
  <c r="I1158" i="48"/>
  <c r="H1158" i="48"/>
  <c r="G1158" i="48"/>
  <c r="F1158" i="48"/>
  <c r="E1158" i="48"/>
  <c r="M1157" i="48"/>
  <c r="O1157" i="48" s="1"/>
  <c r="J1157" i="48"/>
  <c r="M1156" i="48"/>
  <c r="J1156" i="48"/>
  <c r="N1155" i="48"/>
  <c r="L1155" i="48"/>
  <c r="K1155" i="48"/>
  <c r="I1155" i="48"/>
  <c r="H1155" i="48"/>
  <c r="G1155" i="48"/>
  <c r="F1155" i="48"/>
  <c r="E1155" i="48"/>
  <c r="M1154" i="48"/>
  <c r="O1154" i="48" s="1"/>
  <c r="J1154" i="48"/>
  <c r="M1153" i="48"/>
  <c r="J1153" i="48"/>
  <c r="M1152" i="48"/>
  <c r="J1152" i="48"/>
  <c r="M1151" i="48"/>
  <c r="O1151" i="48" s="1"/>
  <c r="J1151" i="48"/>
  <c r="M1150" i="48"/>
  <c r="O1150" i="48" s="1"/>
  <c r="J1150" i="48"/>
  <c r="M1149" i="48"/>
  <c r="J1149" i="48"/>
  <c r="M1148" i="48"/>
  <c r="O1148" i="48" s="1"/>
  <c r="J1148" i="48"/>
  <c r="M1147" i="48"/>
  <c r="O1147" i="48" s="1"/>
  <c r="J1147" i="48"/>
  <c r="M1146" i="48"/>
  <c r="J1146" i="48"/>
  <c r="M1145" i="48"/>
  <c r="O1145" i="48" s="1"/>
  <c r="J1145" i="48"/>
  <c r="M1144" i="48"/>
  <c r="O1144" i="48" s="1"/>
  <c r="J1144" i="48"/>
  <c r="M1143" i="48"/>
  <c r="J1143" i="48"/>
  <c r="M1142" i="48"/>
  <c r="J1142" i="48"/>
  <c r="N1141" i="48"/>
  <c r="L1141" i="48"/>
  <c r="K1141" i="48"/>
  <c r="I1141" i="48"/>
  <c r="H1141" i="48"/>
  <c r="G1141" i="48"/>
  <c r="F1141" i="48"/>
  <c r="E1141" i="48"/>
  <c r="M1140" i="48"/>
  <c r="O1140" i="48" s="1"/>
  <c r="J1140" i="48"/>
  <c r="M1139" i="48"/>
  <c r="J1139" i="48"/>
  <c r="M1138" i="48"/>
  <c r="J1138" i="48"/>
  <c r="N1137" i="48"/>
  <c r="N1136" i="48" s="1"/>
  <c r="N1135" i="48" s="1"/>
  <c r="L1137" i="48"/>
  <c r="K1137" i="48"/>
  <c r="I1137" i="48"/>
  <c r="H1137" i="48"/>
  <c r="H1136" i="48" s="1"/>
  <c r="H1135" i="48" s="1"/>
  <c r="H1134" i="48" s="1"/>
  <c r="G1137" i="48"/>
  <c r="F1137" i="48"/>
  <c r="E1137" i="48"/>
  <c r="M1133" i="48"/>
  <c r="J1133" i="48"/>
  <c r="M1132" i="48"/>
  <c r="J1132" i="48"/>
  <c r="M1131" i="48"/>
  <c r="O1131" i="48" s="1"/>
  <c r="J1131" i="48"/>
  <c r="M1130" i="48"/>
  <c r="O1130" i="48" s="1"/>
  <c r="J1130" i="48"/>
  <c r="M1129" i="48"/>
  <c r="J1129" i="48"/>
  <c r="N1128" i="48"/>
  <c r="L1128" i="48"/>
  <c r="K1128" i="48"/>
  <c r="I1128" i="48"/>
  <c r="H1128" i="48"/>
  <c r="G1128" i="48"/>
  <c r="F1128" i="48"/>
  <c r="E1128" i="48"/>
  <c r="M1127" i="48"/>
  <c r="O1127" i="48" s="1"/>
  <c r="J1127" i="48"/>
  <c r="M1126" i="48"/>
  <c r="O1126" i="48" s="1"/>
  <c r="J1126" i="48"/>
  <c r="M1125" i="48"/>
  <c r="O1125" i="48" s="1"/>
  <c r="J1125" i="48"/>
  <c r="M1124" i="48"/>
  <c r="J1124" i="48"/>
  <c r="N1123" i="48"/>
  <c r="L1123" i="48"/>
  <c r="K1123" i="48"/>
  <c r="I1123" i="48"/>
  <c r="H1123" i="48"/>
  <c r="G1123" i="48"/>
  <c r="F1123" i="48"/>
  <c r="E1123" i="48"/>
  <c r="M1122" i="48"/>
  <c r="O1122" i="48" s="1"/>
  <c r="J1122" i="48"/>
  <c r="M1121" i="48"/>
  <c r="O1121" i="48" s="1"/>
  <c r="J1121" i="48"/>
  <c r="M1120" i="48"/>
  <c r="O1120" i="48" s="1"/>
  <c r="J1120" i="48"/>
  <c r="M1119" i="48"/>
  <c r="O1119" i="48" s="1"/>
  <c r="J1119" i="48"/>
  <c r="M1118" i="48"/>
  <c r="J1118" i="48"/>
  <c r="N1117" i="48"/>
  <c r="L1117" i="48"/>
  <c r="K1117" i="48"/>
  <c r="I1117" i="48"/>
  <c r="H1117" i="48"/>
  <c r="G1117" i="48"/>
  <c r="F1117" i="48"/>
  <c r="E1117" i="48"/>
  <c r="M1116" i="48"/>
  <c r="O1116" i="48" s="1"/>
  <c r="J1116" i="48"/>
  <c r="M1115" i="48"/>
  <c r="O1115" i="48" s="1"/>
  <c r="J1115" i="48"/>
  <c r="M1114" i="48"/>
  <c r="O1114" i="48" s="1"/>
  <c r="J1114" i="48"/>
  <c r="N1113" i="48"/>
  <c r="L1113" i="48"/>
  <c r="K1113" i="48"/>
  <c r="I1113" i="48"/>
  <c r="H1113" i="48"/>
  <c r="G1113" i="48"/>
  <c r="G1112" i="48" s="1"/>
  <c r="F1113" i="48"/>
  <c r="E1113" i="48"/>
  <c r="M1107" i="48"/>
  <c r="J1107" i="48"/>
  <c r="M1106" i="48"/>
  <c r="J1106" i="48"/>
  <c r="N1105" i="48"/>
  <c r="L1105" i="48"/>
  <c r="K1105" i="48"/>
  <c r="I1105" i="48"/>
  <c r="H1105" i="48"/>
  <c r="G1105" i="48"/>
  <c r="F1105" i="48"/>
  <c r="E1105" i="48"/>
  <c r="M1104" i="48"/>
  <c r="J1104" i="48"/>
  <c r="M1103" i="48"/>
  <c r="O1103" i="48" s="1"/>
  <c r="J1103" i="48"/>
  <c r="N1102" i="48"/>
  <c r="L1102" i="48"/>
  <c r="K1102" i="48"/>
  <c r="I1102" i="48"/>
  <c r="H1102" i="48"/>
  <c r="G1102" i="48"/>
  <c r="F1102" i="48"/>
  <c r="E1102" i="48"/>
  <c r="M1099" i="48"/>
  <c r="J1099" i="48"/>
  <c r="M1098" i="48"/>
  <c r="O1098" i="48" s="1"/>
  <c r="J1098" i="48"/>
  <c r="M1097" i="48"/>
  <c r="O1097" i="48" s="1"/>
  <c r="J1097" i="48"/>
  <c r="M1096" i="48"/>
  <c r="O1096" i="48" s="1"/>
  <c r="J1096" i="48"/>
  <c r="M1095" i="48"/>
  <c r="J1095" i="48"/>
  <c r="N1094" i="48"/>
  <c r="L1094" i="48"/>
  <c r="K1094" i="48"/>
  <c r="I1094" i="48"/>
  <c r="H1094" i="48"/>
  <c r="G1094" i="48"/>
  <c r="F1094" i="48"/>
  <c r="E1094" i="48"/>
  <c r="M1093" i="48"/>
  <c r="J1093" i="48"/>
  <c r="M1092" i="48"/>
  <c r="J1092" i="48"/>
  <c r="J1091" i="48" s="1"/>
  <c r="N1091" i="48"/>
  <c r="L1091" i="48"/>
  <c r="K1091" i="48"/>
  <c r="I1091" i="48"/>
  <c r="H1091" i="48"/>
  <c r="G1091" i="48"/>
  <c r="F1091" i="48"/>
  <c r="E1091" i="48"/>
  <c r="M1090" i="48"/>
  <c r="O1090" i="48" s="1"/>
  <c r="J1090" i="48"/>
  <c r="M1089" i="48"/>
  <c r="O1089" i="48" s="1"/>
  <c r="J1089" i="48"/>
  <c r="M1088" i="48"/>
  <c r="O1088" i="48" s="1"/>
  <c r="J1088" i="48"/>
  <c r="M1087" i="48"/>
  <c r="O1087" i="48" s="1"/>
  <c r="J1087" i="48"/>
  <c r="M1086" i="48"/>
  <c r="J1086" i="48"/>
  <c r="M1085" i="48"/>
  <c r="O1085" i="48" s="1"/>
  <c r="J1085" i="48"/>
  <c r="M1084" i="48"/>
  <c r="O1084" i="48" s="1"/>
  <c r="J1084" i="48"/>
  <c r="M1083" i="48"/>
  <c r="O1083" i="48" s="1"/>
  <c r="J1083" i="48"/>
  <c r="M1082" i="48"/>
  <c r="O1082" i="48" s="1"/>
  <c r="J1082" i="48"/>
  <c r="M1081" i="48"/>
  <c r="J1081" i="48"/>
  <c r="M1080" i="48"/>
  <c r="O1080" i="48" s="1"/>
  <c r="J1080" i="48"/>
  <c r="M1079" i="48"/>
  <c r="O1079" i="48" s="1"/>
  <c r="J1079" i="48"/>
  <c r="M1078" i="48"/>
  <c r="J1078" i="48"/>
  <c r="N1077" i="48"/>
  <c r="L1077" i="48"/>
  <c r="K1077" i="48"/>
  <c r="I1077" i="48"/>
  <c r="H1077" i="48"/>
  <c r="G1077" i="48"/>
  <c r="F1077" i="48"/>
  <c r="E1077" i="48"/>
  <c r="M1076" i="48"/>
  <c r="O1076" i="48" s="1"/>
  <c r="J1076" i="48"/>
  <c r="M1075" i="48"/>
  <c r="O1075" i="48" s="1"/>
  <c r="J1075" i="48"/>
  <c r="M1074" i="48"/>
  <c r="J1074" i="48"/>
  <c r="N1073" i="48"/>
  <c r="L1073" i="48"/>
  <c r="K1073" i="48"/>
  <c r="K1072" i="48" s="1"/>
  <c r="K1071" i="48" s="1"/>
  <c r="K1070" i="48" s="1"/>
  <c r="I1073" i="48"/>
  <c r="I1072" i="48" s="1"/>
  <c r="I1071" i="48" s="1"/>
  <c r="I1070" i="48" s="1"/>
  <c r="H1073" i="48"/>
  <c r="H1072" i="48" s="1"/>
  <c r="H1071" i="48" s="1"/>
  <c r="G1073" i="48"/>
  <c r="F1073" i="48"/>
  <c r="E1073" i="48"/>
  <c r="M1069" i="48"/>
  <c r="J1069" i="48"/>
  <c r="M1068" i="48"/>
  <c r="O1068" i="48" s="1"/>
  <c r="J1068" i="48"/>
  <c r="M1067" i="48"/>
  <c r="O1067" i="48" s="1"/>
  <c r="J1067" i="48"/>
  <c r="M1066" i="48"/>
  <c r="J1066" i="48"/>
  <c r="M1065" i="48"/>
  <c r="J1065" i="48"/>
  <c r="N1064" i="48"/>
  <c r="L1064" i="48"/>
  <c r="K1064" i="48"/>
  <c r="I1064" i="48"/>
  <c r="H1064" i="48"/>
  <c r="G1064" i="48"/>
  <c r="F1064" i="48"/>
  <c r="E1064" i="48"/>
  <c r="M1063" i="48"/>
  <c r="O1063" i="48" s="1"/>
  <c r="J1063" i="48"/>
  <c r="M1062" i="48"/>
  <c r="J1062" i="48"/>
  <c r="M1061" i="48"/>
  <c r="O1061" i="48" s="1"/>
  <c r="J1061" i="48"/>
  <c r="M1060" i="48"/>
  <c r="J1060" i="48"/>
  <c r="N1059" i="48"/>
  <c r="L1059" i="48"/>
  <c r="K1059" i="48"/>
  <c r="I1059" i="48"/>
  <c r="H1059" i="48"/>
  <c r="G1059" i="48"/>
  <c r="F1059" i="48"/>
  <c r="E1059" i="48"/>
  <c r="M1058" i="48"/>
  <c r="O1058" i="48" s="1"/>
  <c r="J1058" i="48"/>
  <c r="M1057" i="48"/>
  <c r="O1057" i="48" s="1"/>
  <c r="J1057" i="48"/>
  <c r="M1056" i="48"/>
  <c r="O1056" i="48" s="1"/>
  <c r="J1056" i="48"/>
  <c r="M1055" i="48"/>
  <c r="O1055" i="48" s="1"/>
  <c r="J1055" i="48"/>
  <c r="M1054" i="48"/>
  <c r="J1054" i="48"/>
  <c r="N1053" i="48"/>
  <c r="L1053" i="48"/>
  <c r="K1053" i="48"/>
  <c r="I1053" i="48"/>
  <c r="H1053" i="48"/>
  <c r="G1053" i="48"/>
  <c r="F1053" i="48"/>
  <c r="E1053" i="48"/>
  <c r="M1052" i="48"/>
  <c r="O1052" i="48" s="1"/>
  <c r="J1052" i="48"/>
  <c r="M1051" i="48"/>
  <c r="O1051" i="48" s="1"/>
  <c r="J1051" i="48"/>
  <c r="M1050" i="48"/>
  <c r="J1050" i="48"/>
  <c r="N1049" i="48"/>
  <c r="L1049" i="48"/>
  <c r="K1049" i="48"/>
  <c r="I1049" i="48"/>
  <c r="H1049" i="48"/>
  <c r="G1049" i="48"/>
  <c r="F1049" i="48"/>
  <c r="E1049" i="48"/>
  <c r="E1048" i="48" s="1"/>
  <c r="E1047" i="48" s="1"/>
  <c r="M1043" i="48"/>
  <c r="O1043" i="48" s="1"/>
  <c r="J1043" i="48"/>
  <c r="M1042" i="48"/>
  <c r="J1042" i="48"/>
  <c r="N1041" i="48"/>
  <c r="L1041" i="48"/>
  <c r="K1041" i="48"/>
  <c r="I1041" i="48"/>
  <c r="H1041" i="48"/>
  <c r="G1041" i="48"/>
  <c r="F1041" i="48"/>
  <c r="E1041" i="48"/>
  <c r="M1040" i="48"/>
  <c r="O1040" i="48" s="1"/>
  <c r="J1040" i="48"/>
  <c r="M1039" i="48"/>
  <c r="O1039" i="48" s="1"/>
  <c r="J1039" i="48"/>
  <c r="N1038" i="48"/>
  <c r="L1038" i="48"/>
  <c r="K1038" i="48"/>
  <c r="I1038" i="48"/>
  <c r="H1038" i="48"/>
  <c r="G1038" i="48"/>
  <c r="F1038" i="48"/>
  <c r="E1038" i="48"/>
  <c r="M1035" i="48"/>
  <c r="O1035" i="48" s="1"/>
  <c r="J1035" i="48"/>
  <c r="M1034" i="48"/>
  <c r="J1034" i="48"/>
  <c r="M1033" i="48"/>
  <c r="O1033" i="48" s="1"/>
  <c r="J1033" i="48"/>
  <c r="M1032" i="48"/>
  <c r="O1032" i="48" s="1"/>
  <c r="J1032" i="48"/>
  <c r="M1031" i="48"/>
  <c r="J1031" i="48"/>
  <c r="N1030" i="48"/>
  <c r="L1030" i="48"/>
  <c r="K1030" i="48"/>
  <c r="I1030" i="48"/>
  <c r="H1030" i="48"/>
  <c r="G1030" i="48"/>
  <c r="F1030" i="48"/>
  <c r="E1030" i="48"/>
  <c r="M1029" i="48"/>
  <c r="O1029" i="48" s="1"/>
  <c r="J1029" i="48"/>
  <c r="M1028" i="48"/>
  <c r="J1028" i="48"/>
  <c r="N1027" i="48"/>
  <c r="L1027" i="48"/>
  <c r="K1027" i="48"/>
  <c r="I1027" i="48"/>
  <c r="H1027" i="48"/>
  <c r="G1027" i="48"/>
  <c r="F1027" i="48"/>
  <c r="E1027" i="48"/>
  <c r="M1026" i="48"/>
  <c r="J1026" i="48"/>
  <c r="M1025" i="48"/>
  <c r="O1025" i="48" s="1"/>
  <c r="J1025" i="48"/>
  <c r="M1024" i="48"/>
  <c r="O1024" i="48" s="1"/>
  <c r="J1024" i="48"/>
  <c r="M1023" i="48"/>
  <c r="J1023" i="48"/>
  <c r="M1022" i="48"/>
  <c r="O1022" i="48" s="1"/>
  <c r="J1022" i="48"/>
  <c r="M1021" i="48"/>
  <c r="O1021" i="48" s="1"/>
  <c r="J1021" i="48"/>
  <c r="M1020" i="48"/>
  <c r="J1020" i="48"/>
  <c r="M1019" i="48"/>
  <c r="O1019" i="48" s="1"/>
  <c r="J1019" i="48"/>
  <c r="M1018" i="48"/>
  <c r="O1018" i="48" s="1"/>
  <c r="J1018" i="48"/>
  <c r="M1017" i="48"/>
  <c r="J1017" i="48"/>
  <c r="M1016" i="48"/>
  <c r="O1016" i="48" s="1"/>
  <c r="J1016" i="48"/>
  <c r="M1015" i="48"/>
  <c r="O1015" i="48" s="1"/>
  <c r="J1015" i="48"/>
  <c r="M1014" i="48"/>
  <c r="J1014" i="48"/>
  <c r="N1013" i="48"/>
  <c r="L1013" i="48"/>
  <c r="K1013" i="48"/>
  <c r="I1013" i="48"/>
  <c r="H1013" i="48"/>
  <c r="G1013" i="48"/>
  <c r="G1008" i="48" s="1"/>
  <c r="G1007" i="48" s="1"/>
  <c r="F1013" i="48"/>
  <c r="E1013" i="48"/>
  <c r="M1012" i="48"/>
  <c r="O1012" i="48" s="1"/>
  <c r="J1012" i="48"/>
  <c r="M1011" i="48"/>
  <c r="O1011" i="48" s="1"/>
  <c r="J1011" i="48"/>
  <c r="M1010" i="48"/>
  <c r="J1010" i="48"/>
  <c r="N1009" i="48"/>
  <c r="L1009" i="48"/>
  <c r="L1008" i="48" s="1"/>
  <c r="L1007" i="48" s="1"/>
  <c r="L1006" i="48" s="1"/>
  <c r="K1009" i="48"/>
  <c r="I1009" i="48"/>
  <c r="H1009" i="48"/>
  <c r="G1009" i="48"/>
  <c r="F1009" i="48"/>
  <c r="E1009" i="48"/>
  <c r="E1008" i="48" s="1"/>
  <c r="E1007" i="48" s="1"/>
  <c r="M1005" i="48"/>
  <c r="O1005" i="48" s="1"/>
  <c r="J1005" i="48"/>
  <c r="M1004" i="48"/>
  <c r="O1004" i="48" s="1"/>
  <c r="J1004" i="48"/>
  <c r="M1003" i="48"/>
  <c r="J1003" i="48"/>
  <c r="M1002" i="48"/>
  <c r="O1002" i="48" s="1"/>
  <c r="J1002" i="48"/>
  <c r="M1001" i="48"/>
  <c r="O1001" i="48" s="1"/>
  <c r="J1001" i="48"/>
  <c r="N1000" i="48"/>
  <c r="L1000" i="48"/>
  <c r="K1000" i="48"/>
  <c r="I1000" i="48"/>
  <c r="H1000" i="48"/>
  <c r="G1000" i="48"/>
  <c r="F1000" i="48"/>
  <c r="E1000" i="48"/>
  <c r="M999" i="48"/>
  <c r="J999" i="48"/>
  <c r="M998" i="48"/>
  <c r="O998" i="48" s="1"/>
  <c r="J998" i="48"/>
  <c r="M997" i="48"/>
  <c r="O997" i="48" s="1"/>
  <c r="J997" i="48"/>
  <c r="M996" i="48"/>
  <c r="J996" i="48"/>
  <c r="N995" i="48"/>
  <c r="L995" i="48"/>
  <c r="K995" i="48"/>
  <c r="I995" i="48"/>
  <c r="H995" i="48"/>
  <c r="G995" i="48"/>
  <c r="F995" i="48"/>
  <c r="E995" i="48"/>
  <c r="M994" i="48"/>
  <c r="O994" i="48" s="1"/>
  <c r="J994" i="48"/>
  <c r="M993" i="48"/>
  <c r="O993" i="48" s="1"/>
  <c r="J993" i="48"/>
  <c r="M992" i="48"/>
  <c r="J992" i="48"/>
  <c r="M991" i="48"/>
  <c r="O991" i="48" s="1"/>
  <c r="J991" i="48"/>
  <c r="M990" i="48"/>
  <c r="O990" i="48" s="1"/>
  <c r="J990" i="48"/>
  <c r="N989" i="48"/>
  <c r="L989" i="48"/>
  <c r="K989" i="48"/>
  <c r="I989" i="48"/>
  <c r="H989" i="48"/>
  <c r="G989" i="48"/>
  <c r="F989" i="48"/>
  <c r="E989" i="48"/>
  <c r="M988" i="48"/>
  <c r="J988" i="48"/>
  <c r="M987" i="48"/>
  <c r="O987" i="48" s="1"/>
  <c r="J987" i="48"/>
  <c r="M986" i="48"/>
  <c r="J986" i="48"/>
  <c r="N985" i="48"/>
  <c r="L985" i="48"/>
  <c r="K985" i="48"/>
  <c r="I985" i="48"/>
  <c r="H985" i="48"/>
  <c r="G985" i="48"/>
  <c r="G984" i="48" s="1"/>
  <c r="F985" i="48"/>
  <c r="E985" i="48"/>
  <c r="M977" i="48"/>
  <c r="O977" i="48" s="1"/>
  <c r="J977" i="48"/>
  <c r="M976" i="48"/>
  <c r="O976" i="48" s="1"/>
  <c r="J976" i="48"/>
  <c r="N975" i="48"/>
  <c r="L975" i="48"/>
  <c r="K975" i="48"/>
  <c r="I975" i="48"/>
  <c r="H975" i="48"/>
  <c r="G975" i="48"/>
  <c r="F975" i="48"/>
  <c r="E975" i="48"/>
  <c r="M974" i="48"/>
  <c r="O974" i="48" s="1"/>
  <c r="J974" i="48"/>
  <c r="M973" i="48"/>
  <c r="J973" i="48"/>
  <c r="N972" i="48"/>
  <c r="L972" i="48"/>
  <c r="K972" i="48"/>
  <c r="I972" i="48"/>
  <c r="H972" i="48"/>
  <c r="G972" i="48"/>
  <c r="F972" i="48"/>
  <c r="E972" i="48"/>
  <c r="M969" i="48"/>
  <c r="O969" i="48" s="1"/>
  <c r="J969" i="48"/>
  <c r="M968" i="48"/>
  <c r="O968" i="48" s="1"/>
  <c r="J968" i="48"/>
  <c r="M967" i="48"/>
  <c r="O967" i="48" s="1"/>
  <c r="J967" i="48"/>
  <c r="M966" i="48"/>
  <c r="O966" i="48" s="1"/>
  <c r="J966" i="48"/>
  <c r="M965" i="48"/>
  <c r="O965" i="48" s="1"/>
  <c r="J965" i="48"/>
  <c r="N964" i="48"/>
  <c r="L964" i="48"/>
  <c r="K964" i="48"/>
  <c r="I964" i="48"/>
  <c r="H964" i="48"/>
  <c r="G964" i="48"/>
  <c r="F964" i="48"/>
  <c r="E964" i="48"/>
  <c r="M963" i="48"/>
  <c r="O963" i="48" s="1"/>
  <c r="J963" i="48"/>
  <c r="M962" i="48"/>
  <c r="J962" i="48"/>
  <c r="N961" i="48"/>
  <c r="L961" i="48"/>
  <c r="K961" i="48"/>
  <c r="I961" i="48"/>
  <c r="H961" i="48"/>
  <c r="G961" i="48"/>
  <c r="F961" i="48"/>
  <c r="E961" i="48"/>
  <c r="M960" i="48"/>
  <c r="O960" i="48" s="1"/>
  <c r="J960" i="48"/>
  <c r="M959" i="48"/>
  <c r="O959" i="48" s="1"/>
  <c r="J959" i="48"/>
  <c r="M958" i="48"/>
  <c r="O958" i="48" s="1"/>
  <c r="J958" i="48"/>
  <c r="M957" i="48"/>
  <c r="O957" i="48" s="1"/>
  <c r="J957" i="48"/>
  <c r="M956" i="48"/>
  <c r="O956" i="48" s="1"/>
  <c r="J956" i="48"/>
  <c r="M955" i="48"/>
  <c r="O955" i="48" s="1"/>
  <c r="J955" i="48"/>
  <c r="M954" i="48"/>
  <c r="O954" i="48" s="1"/>
  <c r="J954" i="48"/>
  <c r="M953" i="48"/>
  <c r="O953" i="48" s="1"/>
  <c r="J953" i="48"/>
  <c r="M952" i="48"/>
  <c r="O952" i="48" s="1"/>
  <c r="J952" i="48"/>
  <c r="M951" i="48"/>
  <c r="O951" i="48" s="1"/>
  <c r="J951" i="48"/>
  <c r="M950" i="48"/>
  <c r="O950" i="48" s="1"/>
  <c r="J950" i="48"/>
  <c r="M949" i="48"/>
  <c r="O949" i="48" s="1"/>
  <c r="J949" i="48"/>
  <c r="M948" i="48"/>
  <c r="O948" i="48" s="1"/>
  <c r="J948" i="48"/>
  <c r="N947" i="48"/>
  <c r="L947" i="48"/>
  <c r="K947" i="48"/>
  <c r="I947" i="48"/>
  <c r="H947" i="48"/>
  <c r="G947" i="48"/>
  <c r="F947" i="48"/>
  <c r="E947" i="48"/>
  <c r="M946" i="48"/>
  <c r="O946" i="48" s="1"/>
  <c r="J946" i="48"/>
  <c r="M945" i="48"/>
  <c r="O945" i="48" s="1"/>
  <c r="J945" i="48"/>
  <c r="M944" i="48"/>
  <c r="O944" i="48" s="1"/>
  <c r="J944" i="48"/>
  <c r="N943" i="48"/>
  <c r="L943" i="48"/>
  <c r="K943" i="48"/>
  <c r="K942" i="48" s="1"/>
  <c r="K941" i="48" s="1"/>
  <c r="K940" i="48" s="1"/>
  <c r="I943" i="48"/>
  <c r="H943" i="48"/>
  <c r="G943" i="48"/>
  <c r="F943" i="48"/>
  <c r="E943" i="48"/>
  <c r="M939" i="48"/>
  <c r="O939" i="48" s="1"/>
  <c r="J939" i="48"/>
  <c r="M938" i="48"/>
  <c r="O938" i="48" s="1"/>
  <c r="J938" i="48"/>
  <c r="M937" i="48"/>
  <c r="O937" i="48" s="1"/>
  <c r="J937" i="48"/>
  <c r="M936" i="48"/>
  <c r="O936" i="48" s="1"/>
  <c r="J936" i="48"/>
  <c r="M935" i="48"/>
  <c r="J935" i="48"/>
  <c r="N934" i="48"/>
  <c r="L934" i="48"/>
  <c r="K934" i="48"/>
  <c r="I934" i="48"/>
  <c r="H934" i="48"/>
  <c r="G934" i="48"/>
  <c r="F934" i="48"/>
  <c r="E934" i="48"/>
  <c r="M933" i="48"/>
  <c r="O933" i="48" s="1"/>
  <c r="J933" i="48"/>
  <c r="M932" i="48"/>
  <c r="O932" i="48" s="1"/>
  <c r="J932" i="48"/>
  <c r="M931" i="48"/>
  <c r="J931" i="48"/>
  <c r="M930" i="48"/>
  <c r="O930" i="48" s="1"/>
  <c r="J930" i="48"/>
  <c r="N929" i="48"/>
  <c r="L929" i="48"/>
  <c r="K929" i="48"/>
  <c r="I929" i="48"/>
  <c r="H929" i="48"/>
  <c r="G929" i="48"/>
  <c r="F929" i="48"/>
  <c r="E929" i="48"/>
  <c r="M928" i="48"/>
  <c r="O928" i="48" s="1"/>
  <c r="J928" i="48"/>
  <c r="M927" i="48"/>
  <c r="O927" i="48" s="1"/>
  <c r="J927" i="48"/>
  <c r="M926" i="48"/>
  <c r="O926" i="48" s="1"/>
  <c r="J926" i="48"/>
  <c r="M925" i="48"/>
  <c r="O925" i="48" s="1"/>
  <c r="J925" i="48"/>
  <c r="M924" i="48"/>
  <c r="J924" i="48"/>
  <c r="N923" i="48"/>
  <c r="L923" i="48"/>
  <c r="K923" i="48"/>
  <c r="I923" i="48"/>
  <c r="H923" i="48"/>
  <c r="G923" i="48"/>
  <c r="F923" i="48"/>
  <c r="E923" i="48"/>
  <c r="M922" i="48"/>
  <c r="O922" i="48" s="1"/>
  <c r="J922" i="48"/>
  <c r="M921" i="48"/>
  <c r="O921" i="48" s="1"/>
  <c r="J921" i="48"/>
  <c r="M920" i="48"/>
  <c r="O920" i="48" s="1"/>
  <c r="J920" i="48"/>
  <c r="N919" i="48"/>
  <c r="L919" i="48"/>
  <c r="K919" i="48"/>
  <c r="I919" i="48"/>
  <c r="H919" i="48"/>
  <c r="G919" i="48"/>
  <c r="F919" i="48"/>
  <c r="E919" i="48"/>
  <c r="M913" i="48"/>
  <c r="O913" i="48" s="1"/>
  <c r="J913" i="48"/>
  <c r="M912" i="48"/>
  <c r="J912" i="48"/>
  <c r="N911" i="48"/>
  <c r="L911" i="48"/>
  <c r="K911" i="48"/>
  <c r="I911" i="48"/>
  <c r="H911" i="48"/>
  <c r="G911" i="48"/>
  <c r="F911" i="48"/>
  <c r="E911" i="48"/>
  <c r="M910" i="48"/>
  <c r="O910" i="48" s="1"/>
  <c r="J910" i="48"/>
  <c r="M909" i="48"/>
  <c r="J909" i="48"/>
  <c r="N908" i="48"/>
  <c r="L908" i="48"/>
  <c r="K908" i="48"/>
  <c r="I908" i="48"/>
  <c r="H908" i="48"/>
  <c r="G908" i="48"/>
  <c r="F908" i="48"/>
  <c r="E908" i="48"/>
  <c r="M905" i="48"/>
  <c r="J905" i="48"/>
  <c r="M904" i="48"/>
  <c r="O904" i="48" s="1"/>
  <c r="J904" i="48"/>
  <c r="M903" i="48"/>
  <c r="J903" i="48"/>
  <c r="M902" i="48"/>
  <c r="O902" i="48" s="1"/>
  <c r="J902" i="48"/>
  <c r="M901" i="48"/>
  <c r="O901" i="48" s="1"/>
  <c r="J901" i="48"/>
  <c r="N900" i="48"/>
  <c r="L900" i="48"/>
  <c r="K900" i="48"/>
  <c r="I900" i="48"/>
  <c r="H900" i="48"/>
  <c r="G900" i="48"/>
  <c r="F900" i="48"/>
  <c r="E900" i="48"/>
  <c r="M899" i="48"/>
  <c r="O899" i="48" s="1"/>
  <c r="J899" i="48"/>
  <c r="M898" i="48"/>
  <c r="O898" i="48" s="1"/>
  <c r="J898" i="48"/>
  <c r="N897" i="48"/>
  <c r="L897" i="48"/>
  <c r="K897" i="48"/>
  <c r="I897" i="48"/>
  <c r="H897" i="48"/>
  <c r="G897" i="48"/>
  <c r="F897" i="48"/>
  <c r="E897" i="48"/>
  <c r="M896" i="48"/>
  <c r="O896" i="48" s="1"/>
  <c r="J896" i="48"/>
  <c r="M895" i="48"/>
  <c r="O895" i="48" s="1"/>
  <c r="J895" i="48"/>
  <c r="M894" i="48"/>
  <c r="O894" i="48" s="1"/>
  <c r="J894" i="48"/>
  <c r="M893" i="48"/>
  <c r="O893" i="48" s="1"/>
  <c r="J893" i="48"/>
  <c r="M892" i="48"/>
  <c r="O892" i="48" s="1"/>
  <c r="J892" i="48"/>
  <c r="M891" i="48"/>
  <c r="O891" i="48" s="1"/>
  <c r="J891" i="48"/>
  <c r="M890" i="48"/>
  <c r="O890" i="48" s="1"/>
  <c r="J890" i="48"/>
  <c r="M889" i="48"/>
  <c r="O889" i="48" s="1"/>
  <c r="J889" i="48"/>
  <c r="M888" i="48"/>
  <c r="J888" i="48"/>
  <c r="M887" i="48"/>
  <c r="O887" i="48" s="1"/>
  <c r="J887" i="48"/>
  <c r="M886" i="48"/>
  <c r="O886" i="48" s="1"/>
  <c r="J886" i="48"/>
  <c r="M885" i="48"/>
  <c r="O885" i="48" s="1"/>
  <c r="J885" i="48"/>
  <c r="M884" i="48"/>
  <c r="J884" i="48"/>
  <c r="N883" i="48"/>
  <c r="L883" i="48"/>
  <c r="K883" i="48"/>
  <c r="I883" i="48"/>
  <c r="H883" i="48"/>
  <c r="G883" i="48"/>
  <c r="F883" i="48"/>
  <c r="E883" i="48"/>
  <c r="M882" i="48"/>
  <c r="O882" i="48" s="1"/>
  <c r="J882" i="48"/>
  <c r="M881" i="48"/>
  <c r="O881" i="48" s="1"/>
  <c r="J881" i="48"/>
  <c r="M880" i="48"/>
  <c r="O880" i="48" s="1"/>
  <c r="J880" i="48"/>
  <c r="N879" i="48"/>
  <c r="L879" i="48"/>
  <c r="K879" i="48"/>
  <c r="I879" i="48"/>
  <c r="H879" i="48"/>
  <c r="G879" i="48"/>
  <c r="F879" i="48"/>
  <c r="E879" i="48"/>
  <c r="M875" i="48"/>
  <c r="O875" i="48" s="1"/>
  <c r="J875" i="48"/>
  <c r="M874" i="48"/>
  <c r="O874" i="48" s="1"/>
  <c r="J874" i="48"/>
  <c r="M873" i="48"/>
  <c r="O873" i="48" s="1"/>
  <c r="J873" i="48"/>
  <c r="M872" i="48"/>
  <c r="O872" i="48" s="1"/>
  <c r="J872" i="48"/>
  <c r="M871" i="48"/>
  <c r="O871" i="48" s="1"/>
  <c r="J871" i="48"/>
  <c r="N870" i="48"/>
  <c r="L870" i="48"/>
  <c r="K870" i="48"/>
  <c r="I870" i="48"/>
  <c r="H870" i="48"/>
  <c r="G870" i="48"/>
  <c r="F870" i="48"/>
  <c r="E870" i="48"/>
  <c r="M869" i="48"/>
  <c r="O869" i="48" s="1"/>
  <c r="J869" i="48"/>
  <c r="M868" i="48"/>
  <c r="O868" i="48" s="1"/>
  <c r="J868" i="48"/>
  <c r="M867" i="48"/>
  <c r="O867" i="48" s="1"/>
  <c r="J867" i="48"/>
  <c r="M866" i="48"/>
  <c r="O866" i="48" s="1"/>
  <c r="J866" i="48"/>
  <c r="N865" i="48"/>
  <c r="L865" i="48"/>
  <c r="K865" i="48"/>
  <c r="I865" i="48"/>
  <c r="H865" i="48"/>
  <c r="G865" i="48"/>
  <c r="F865" i="48"/>
  <c r="E865" i="48"/>
  <c r="M864" i="48"/>
  <c r="O864" i="48" s="1"/>
  <c r="J864" i="48"/>
  <c r="M863" i="48"/>
  <c r="O863" i="48" s="1"/>
  <c r="J863" i="48"/>
  <c r="M862" i="48"/>
  <c r="O862" i="48" s="1"/>
  <c r="J862" i="48"/>
  <c r="M861" i="48"/>
  <c r="O861" i="48" s="1"/>
  <c r="J861" i="48"/>
  <c r="M860" i="48"/>
  <c r="O860" i="48" s="1"/>
  <c r="J860" i="48"/>
  <c r="N859" i="48"/>
  <c r="L859" i="48"/>
  <c r="K859" i="48"/>
  <c r="I859" i="48"/>
  <c r="H859" i="48"/>
  <c r="G859" i="48"/>
  <c r="F859" i="48"/>
  <c r="E859" i="48"/>
  <c r="M858" i="48"/>
  <c r="O858" i="48" s="1"/>
  <c r="J858" i="48"/>
  <c r="M857" i="48"/>
  <c r="O857" i="48" s="1"/>
  <c r="J857" i="48"/>
  <c r="M856" i="48"/>
  <c r="J856" i="48"/>
  <c r="N855" i="48"/>
  <c r="L855" i="48"/>
  <c r="K855" i="48"/>
  <c r="I855" i="48"/>
  <c r="H855" i="48"/>
  <c r="G855" i="48"/>
  <c r="F855" i="48"/>
  <c r="E855" i="48"/>
  <c r="M847" i="48"/>
  <c r="O847" i="48" s="1"/>
  <c r="J847" i="48"/>
  <c r="M846" i="48"/>
  <c r="J846" i="48"/>
  <c r="N845" i="48"/>
  <c r="L845" i="48"/>
  <c r="K845" i="48"/>
  <c r="I845" i="48"/>
  <c r="H845" i="48"/>
  <c r="G845" i="48"/>
  <c r="F845" i="48"/>
  <c r="E845" i="48"/>
  <c r="M844" i="48"/>
  <c r="O844" i="48" s="1"/>
  <c r="J844" i="48"/>
  <c r="M843" i="48"/>
  <c r="J843" i="48"/>
  <c r="N842" i="48"/>
  <c r="L842" i="48"/>
  <c r="K842" i="48"/>
  <c r="I842" i="48"/>
  <c r="H842" i="48"/>
  <c r="G842" i="48"/>
  <c r="F842" i="48"/>
  <c r="E842" i="48"/>
  <c r="M839" i="48"/>
  <c r="J839" i="48"/>
  <c r="M838" i="48"/>
  <c r="O838" i="48" s="1"/>
  <c r="J838" i="48"/>
  <c r="M837" i="48"/>
  <c r="O837" i="48" s="1"/>
  <c r="J837" i="48"/>
  <c r="M836" i="48"/>
  <c r="O836" i="48" s="1"/>
  <c r="J836" i="48"/>
  <c r="M835" i="48"/>
  <c r="O835" i="48" s="1"/>
  <c r="J835" i="48"/>
  <c r="N834" i="48"/>
  <c r="L834" i="48"/>
  <c r="K834" i="48"/>
  <c r="I834" i="48"/>
  <c r="H834" i="48"/>
  <c r="G834" i="48"/>
  <c r="F834" i="48"/>
  <c r="E834" i="48"/>
  <c r="M833" i="48"/>
  <c r="O833" i="48" s="1"/>
  <c r="J833" i="48"/>
  <c r="M832" i="48"/>
  <c r="J832" i="48"/>
  <c r="N831" i="48"/>
  <c r="L831" i="48"/>
  <c r="K831" i="48"/>
  <c r="I831" i="48"/>
  <c r="H831" i="48"/>
  <c r="G831" i="48"/>
  <c r="F831" i="48"/>
  <c r="E831" i="48"/>
  <c r="M830" i="48"/>
  <c r="O830" i="48" s="1"/>
  <c r="J830" i="48"/>
  <c r="M829" i="48"/>
  <c r="O829" i="48" s="1"/>
  <c r="J829" i="48"/>
  <c r="M828" i="48"/>
  <c r="O828" i="48" s="1"/>
  <c r="J828" i="48"/>
  <c r="M827" i="48"/>
  <c r="O827" i="48" s="1"/>
  <c r="J827" i="48"/>
  <c r="M826" i="48"/>
  <c r="O826" i="48" s="1"/>
  <c r="J826" i="48"/>
  <c r="M825" i="48"/>
  <c r="O825" i="48" s="1"/>
  <c r="J825" i="48"/>
  <c r="M824" i="48"/>
  <c r="O824" i="48" s="1"/>
  <c r="J824" i="48"/>
  <c r="M823" i="48"/>
  <c r="O823" i="48" s="1"/>
  <c r="J823" i="48"/>
  <c r="M822" i="48"/>
  <c r="O822" i="48" s="1"/>
  <c r="J822" i="48"/>
  <c r="M821" i="48"/>
  <c r="O821" i="48" s="1"/>
  <c r="J821" i="48"/>
  <c r="M820" i="48"/>
  <c r="O820" i="48" s="1"/>
  <c r="J820" i="48"/>
  <c r="M819" i="48"/>
  <c r="O819" i="48" s="1"/>
  <c r="J819" i="48"/>
  <c r="M818" i="48"/>
  <c r="O818" i="48" s="1"/>
  <c r="J818" i="48"/>
  <c r="M817" i="48"/>
  <c r="J817" i="48"/>
  <c r="N816" i="48"/>
  <c r="L816" i="48"/>
  <c r="K816" i="48"/>
  <c r="I816" i="48"/>
  <c r="H816" i="48"/>
  <c r="G816" i="48"/>
  <c r="F816" i="48"/>
  <c r="E816" i="48"/>
  <c r="M815" i="48"/>
  <c r="O815" i="48" s="1"/>
  <c r="J815" i="48"/>
  <c r="M814" i="48"/>
  <c r="O814" i="48" s="1"/>
  <c r="J814" i="48"/>
  <c r="M813" i="48"/>
  <c r="O813" i="48" s="1"/>
  <c r="J813" i="48"/>
  <c r="N812" i="48"/>
  <c r="N811" i="48" s="1"/>
  <c r="N810" i="48" s="1"/>
  <c r="N809" i="48" s="1"/>
  <c r="L812" i="48"/>
  <c r="K812" i="48"/>
  <c r="I812" i="48"/>
  <c r="H812" i="48"/>
  <c r="G812" i="48"/>
  <c r="F812" i="48"/>
  <c r="E812" i="48"/>
  <c r="M808" i="48"/>
  <c r="J808" i="48"/>
  <c r="M807" i="48"/>
  <c r="J807" i="48"/>
  <c r="M806" i="48"/>
  <c r="O806" i="48" s="1"/>
  <c r="J806" i="48"/>
  <c r="M805" i="48"/>
  <c r="O805" i="48" s="1"/>
  <c r="J805" i="48"/>
  <c r="M804" i="48"/>
  <c r="O804" i="48" s="1"/>
  <c r="J804" i="48"/>
  <c r="N803" i="48"/>
  <c r="L803" i="48"/>
  <c r="K803" i="48"/>
  <c r="I803" i="48"/>
  <c r="H803" i="48"/>
  <c r="G803" i="48"/>
  <c r="F803" i="48"/>
  <c r="E803" i="48"/>
  <c r="M802" i="48"/>
  <c r="O802" i="48" s="1"/>
  <c r="J802" i="48"/>
  <c r="M801" i="48"/>
  <c r="O801" i="48" s="1"/>
  <c r="J801" i="48"/>
  <c r="M800" i="48"/>
  <c r="O800" i="48" s="1"/>
  <c r="J800" i="48"/>
  <c r="M799" i="48"/>
  <c r="O799" i="48" s="1"/>
  <c r="J799" i="48"/>
  <c r="N798" i="48"/>
  <c r="L798" i="48"/>
  <c r="K798" i="48"/>
  <c r="I798" i="48"/>
  <c r="H798" i="48"/>
  <c r="G798" i="48"/>
  <c r="F798" i="48"/>
  <c r="E798" i="48"/>
  <c r="M797" i="48"/>
  <c r="O797" i="48" s="1"/>
  <c r="J797" i="48"/>
  <c r="M796" i="48"/>
  <c r="O796" i="48" s="1"/>
  <c r="J796" i="48"/>
  <c r="M795" i="48"/>
  <c r="O795" i="48" s="1"/>
  <c r="J795" i="48"/>
  <c r="M794" i="48"/>
  <c r="O794" i="48" s="1"/>
  <c r="J794" i="48"/>
  <c r="M793" i="48"/>
  <c r="O793" i="48" s="1"/>
  <c r="J793" i="48"/>
  <c r="M792" i="48"/>
  <c r="O792" i="48" s="1"/>
  <c r="J792" i="48"/>
  <c r="N791" i="48"/>
  <c r="L791" i="48"/>
  <c r="K791" i="48"/>
  <c r="I791" i="48"/>
  <c r="H791" i="48"/>
  <c r="G791" i="48"/>
  <c r="F791" i="48"/>
  <c r="E791" i="48"/>
  <c r="M790" i="48"/>
  <c r="O790" i="48" s="1"/>
  <c r="J790" i="48"/>
  <c r="M789" i="48"/>
  <c r="O789" i="48" s="1"/>
  <c r="J789" i="48"/>
  <c r="M788" i="48"/>
  <c r="O788" i="48" s="1"/>
  <c r="J788" i="48"/>
  <c r="N787" i="48"/>
  <c r="L787" i="48"/>
  <c r="K787" i="48"/>
  <c r="I787" i="48"/>
  <c r="H787" i="48"/>
  <c r="G787" i="48"/>
  <c r="F787" i="48"/>
  <c r="E787" i="48"/>
  <c r="M781" i="48"/>
  <c r="O781" i="48" s="1"/>
  <c r="J781" i="48"/>
  <c r="M780" i="48"/>
  <c r="O780" i="48" s="1"/>
  <c r="J780" i="48"/>
  <c r="M779" i="48"/>
  <c r="O779" i="48" s="1"/>
  <c r="J779" i="48"/>
  <c r="N778" i="48"/>
  <c r="N777" i="48" s="1"/>
  <c r="N776" i="48" s="1"/>
  <c r="L778" i="48"/>
  <c r="L777" i="48" s="1"/>
  <c r="L776" i="48" s="1"/>
  <c r="K778" i="48"/>
  <c r="K777" i="48" s="1"/>
  <c r="K776" i="48" s="1"/>
  <c r="I778" i="48"/>
  <c r="I777" i="48" s="1"/>
  <c r="I776" i="48" s="1"/>
  <c r="H778" i="48"/>
  <c r="G778" i="48"/>
  <c r="G777" i="48" s="1"/>
  <c r="G776" i="48" s="1"/>
  <c r="F778" i="48"/>
  <c r="F777" i="48" s="1"/>
  <c r="F776" i="48" s="1"/>
  <c r="E778" i="48"/>
  <c r="E777" i="48" s="1"/>
  <c r="E776" i="48" s="1"/>
  <c r="M773" i="48"/>
  <c r="J773" i="48"/>
  <c r="J772" i="48" s="1"/>
  <c r="N772" i="48"/>
  <c r="L772" i="48"/>
  <c r="K772" i="48"/>
  <c r="I772" i="48"/>
  <c r="H772" i="48"/>
  <c r="G772" i="48"/>
  <c r="F772" i="48"/>
  <c r="E772" i="48"/>
  <c r="M771" i="48"/>
  <c r="O771" i="48" s="1"/>
  <c r="J771" i="48"/>
  <c r="M770" i="48"/>
  <c r="O770" i="48" s="1"/>
  <c r="J770" i="48"/>
  <c r="M769" i="48"/>
  <c r="M65" i="48" s="1"/>
  <c r="J769" i="48"/>
  <c r="N768" i="48"/>
  <c r="L768" i="48"/>
  <c r="L767" i="48" s="1"/>
  <c r="L766" i="48" s="1"/>
  <c r="K768" i="48"/>
  <c r="K767" i="48" s="1"/>
  <c r="K766" i="48" s="1"/>
  <c r="I768" i="48"/>
  <c r="H768" i="48"/>
  <c r="G768" i="48"/>
  <c r="F768" i="48"/>
  <c r="E768" i="48"/>
  <c r="M761" i="48"/>
  <c r="O761" i="48" s="1"/>
  <c r="J761" i="48"/>
  <c r="M760" i="48"/>
  <c r="O760" i="48" s="1"/>
  <c r="J760" i="48"/>
  <c r="N759" i="48"/>
  <c r="L759" i="48"/>
  <c r="K759" i="48"/>
  <c r="I759" i="48"/>
  <c r="H759" i="48"/>
  <c r="G759" i="48"/>
  <c r="F759" i="48"/>
  <c r="E759" i="48"/>
  <c r="M758" i="48"/>
  <c r="O758" i="48" s="1"/>
  <c r="J758" i="48"/>
  <c r="M757" i="48"/>
  <c r="O757" i="48" s="1"/>
  <c r="J757" i="48"/>
  <c r="N756" i="48"/>
  <c r="L756" i="48"/>
  <c r="K756" i="48"/>
  <c r="I756" i="48"/>
  <c r="H756" i="48"/>
  <c r="G756" i="48"/>
  <c r="F756" i="48"/>
  <c r="E756" i="48"/>
  <c r="M753" i="48"/>
  <c r="O753" i="48" s="1"/>
  <c r="J753" i="48"/>
  <c r="M752" i="48"/>
  <c r="O752" i="48" s="1"/>
  <c r="J752" i="48"/>
  <c r="M751" i="48"/>
  <c r="O751" i="48" s="1"/>
  <c r="J751" i="48"/>
  <c r="M750" i="48"/>
  <c r="O750" i="48" s="1"/>
  <c r="J750" i="48"/>
  <c r="M749" i="48"/>
  <c r="O749" i="48" s="1"/>
  <c r="J749" i="48"/>
  <c r="N748" i="48"/>
  <c r="L748" i="48"/>
  <c r="K748" i="48"/>
  <c r="I748" i="48"/>
  <c r="H748" i="48"/>
  <c r="G748" i="48"/>
  <c r="F748" i="48"/>
  <c r="E748" i="48"/>
  <c r="M747" i="48"/>
  <c r="O747" i="48" s="1"/>
  <c r="J747" i="48"/>
  <c r="M746" i="48"/>
  <c r="J746" i="48"/>
  <c r="N745" i="48"/>
  <c r="L745" i="48"/>
  <c r="K745" i="48"/>
  <c r="I745" i="48"/>
  <c r="H745" i="48"/>
  <c r="G745" i="48"/>
  <c r="F745" i="48"/>
  <c r="E745" i="48"/>
  <c r="M744" i="48"/>
  <c r="O744" i="48" s="1"/>
  <c r="J744" i="48"/>
  <c r="M743" i="48"/>
  <c r="O743" i="48" s="1"/>
  <c r="J743" i="48"/>
  <c r="M742" i="48"/>
  <c r="J742" i="48"/>
  <c r="M741" i="48"/>
  <c r="O741" i="48" s="1"/>
  <c r="J741" i="48"/>
  <c r="J68" i="48" s="1"/>
  <c r="M740" i="48"/>
  <c r="O740" i="48" s="1"/>
  <c r="J740" i="48"/>
  <c r="M739" i="48"/>
  <c r="O739" i="48" s="1"/>
  <c r="J739" i="48"/>
  <c r="M738" i="48"/>
  <c r="O738" i="48" s="1"/>
  <c r="J738" i="48"/>
  <c r="M737" i="48"/>
  <c r="O737" i="48" s="1"/>
  <c r="J737" i="48"/>
  <c r="M736" i="48"/>
  <c r="O736" i="48" s="1"/>
  <c r="J736" i="48"/>
  <c r="M735" i="48"/>
  <c r="O735" i="48" s="1"/>
  <c r="J735" i="48"/>
  <c r="M734" i="48"/>
  <c r="O734" i="48" s="1"/>
  <c r="J734" i="48"/>
  <c r="M733" i="48"/>
  <c r="O733" i="48" s="1"/>
  <c r="J733" i="48"/>
  <c r="M732" i="48"/>
  <c r="O732" i="48" s="1"/>
  <c r="J732" i="48"/>
  <c r="M731" i="48"/>
  <c r="O731" i="48" s="1"/>
  <c r="J731" i="48"/>
  <c r="M730" i="48"/>
  <c r="O730" i="48" s="1"/>
  <c r="J730" i="48"/>
  <c r="M729" i="48"/>
  <c r="J729" i="48"/>
  <c r="N728" i="48"/>
  <c r="L728" i="48"/>
  <c r="K728" i="48"/>
  <c r="I728" i="48"/>
  <c r="H728" i="48"/>
  <c r="G728" i="48"/>
  <c r="F728" i="48"/>
  <c r="E728" i="48"/>
  <c r="M727" i="48"/>
  <c r="O727" i="48" s="1"/>
  <c r="J727" i="48"/>
  <c r="M726" i="48"/>
  <c r="O726" i="48" s="1"/>
  <c r="J726" i="48"/>
  <c r="M725" i="48"/>
  <c r="O725" i="48" s="1"/>
  <c r="J725" i="48"/>
  <c r="N724" i="48"/>
  <c r="L724" i="48"/>
  <c r="L723" i="48" s="1"/>
  <c r="L722" i="48" s="1"/>
  <c r="K724" i="48"/>
  <c r="I724" i="48"/>
  <c r="H724" i="48"/>
  <c r="G724" i="48"/>
  <c r="F724" i="48"/>
  <c r="E724" i="48"/>
  <c r="E723" i="48" s="1"/>
  <c r="E722" i="48" s="1"/>
  <c r="M720" i="48"/>
  <c r="O720" i="48" s="1"/>
  <c r="J720" i="48"/>
  <c r="M719" i="48"/>
  <c r="O719" i="48" s="1"/>
  <c r="J719" i="48"/>
  <c r="M718" i="48"/>
  <c r="O718" i="48" s="1"/>
  <c r="J718" i="48"/>
  <c r="M717" i="48"/>
  <c r="O717" i="48" s="1"/>
  <c r="J717" i="48"/>
  <c r="M716" i="48"/>
  <c r="J716" i="48"/>
  <c r="N715" i="48"/>
  <c r="L715" i="48"/>
  <c r="K715" i="48"/>
  <c r="I715" i="48"/>
  <c r="H715" i="48"/>
  <c r="G715" i="48"/>
  <c r="F715" i="48"/>
  <c r="E715" i="48"/>
  <c r="M714" i="48"/>
  <c r="J714" i="48"/>
  <c r="M713" i="48"/>
  <c r="O713" i="48" s="1"/>
  <c r="J713" i="48"/>
  <c r="M712" i="48"/>
  <c r="O712" i="48" s="1"/>
  <c r="J712" i="48"/>
  <c r="M711" i="48"/>
  <c r="O711" i="48" s="1"/>
  <c r="J711" i="48"/>
  <c r="N710" i="48"/>
  <c r="L710" i="48"/>
  <c r="K710" i="48"/>
  <c r="I710" i="48"/>
  <c r="H710" i="48"/>
  <c r="G710" i="48"/>
  <c r="F710" i="48"/>
  <c r="E710" i="48"/>
  <c r="M709" i="48"/>
  <c r="O709" i="48" s="1"/>
  <c r="J709" i="48"/>
  <c r="M708" i="48"/>
  <c r="O708" i="48" s="1"/>
  <c r="J708" i="48"/>
  <c r="M707" i="48"/>
  <c r="O707" i="48" s="1"/>
  <c r="J707" i="48"/>
  <c r="M706" i="48"/>
  <c r="O706" i="48" s="1"/>
  <c r="J706" i="48"/>
  <c r="M705" i="48"/>
  <c r="J705" i="48"/>
  <c r="M704" i="48"/>
  <c r="O704" i="48" s="1"/>
  <c r="J704" i="48"/>
  <c r="N703" i="48"/>
  <c r="L703" i="48"/>
  <c r="K703" i="48"/>
  <c r="I703" i="48"/>
  <c r="H703" i="48"/>
  <c r="G703" i="48"/>
  <c r="F703" i="48"/>
  <c r="E703" i="48"/>
  <c r="M702" i="48"/>
  <c r="O702" i="48" s="1"/>
  <c r="J702" i="48"/>
  <c r="M701" i="48"/>
  <c r="O701" i="48" s="1"/>
  <c r="J701" i="48"/>
  <c r="M700" i="48"/>
  <c r="O700" i="48" s="1"/>
  <c r="J700" i="48"/>
  <c r="J699" i="48" s="1"/>
  <c r="N699" i="48"/>
  <c r="L699" i="48"/>
  <c r="K699" i="48"/>
  <c r="I699" i="48"/>
  <c r="H699" i="48"/>
  <c r="G699" i="48"/>
  <c r="G698" i="48" s="1"/>
  <c r="F699" i="48"/>
  <c r="E699" i="48"/>
  <c r="J693" i="48"/>
  <c r="K693" i="48" s="1"/>
  <c r="M693" i="48" s="1"/>
  <c r="O693" i="48" s="1"/>
  <c r="J692" i="48"/>
  <c r="K692" i="48" s="1"/>
  <c r="M692" i="48" s="1"/>
  <c r="O692" i="48" s="1"/>
  <c r="M691" i="48"/>
  <c r="O691" i="48" s="1"/>
  <c r="J691" i="48"/>
  <c r="M690" i="48"/>
  <c r="O690" i="48" s="1"/>
  <c r="J690" i="48"/>
  <c r="N689" i="48"/>
  <c r="N685" i="48" s="1"/>
  <c r="L689" i="48"/>
  <c r="L685" i="48" s="1"/>
  <c r="K689" i="48"/>
  <c r="K685" i="48" s="1"/>
  <c r="I689" i="48"/>
  <c r="I685" i="48" s="1"/>
  <c r="H689" i="48"/>
  <c r="H685" i="48" s="1"/>
  <c r="G689" i="48"/>
  <c r="G685" i="48" s="1"/>
  <c r="F689" i="48"/>
  <c r="F685" i="48" s="1"/>
  <c r="E689" i="48"/>
  <c r="E685" i="48" s="1"/>
  <c r="M688" i="48"/>
  <c r="O688" i="48" s="1"/>
  <c r="J688" i="48"/>
  <c r="M687" i="48"/>
  <c r="O687" i="48" s="1"/>
  <c r="J687" i="48"/>
  <c r="N686" i="48"/>
  <c r="N684" i="48" s="1"/>
  <c r="L686" i="48"/>
  <c r="L684" i="48" s="1"/>
  <c r="K686" i="48"/>
  <c r="I686" i="48"/>
  <c r="I684" i="48" s="1"/>
  <c r="H686" i="48"/>
  <c r="H684" i="48" s="1"/>
  <c r="G686" i="48"/>
  <c r="G684" i="48" s="1"/>
  <c r="F686" i="48"/>
  <c r="F684" i="48" s="1"/>
  <c r="E686" i="48"/>
  <c r="M681" i="48"/>
  <c r="O681" i="48" s="1"/>
  <c r="J681" i="48"/>
  <c r="M680" i="48"/>
  <c r="O680" i="48" s="1"/>
  <c r="J680" i="48"/>
  <c r="M679" i="48"/>
  <c r="O679" i="48" s="1"/>
  <c r="J679" i="48"/>
  <c r="M678" i="48"/>
  <c r="O678" i="48" s="1"/>
  <c r="J678" i="48"/>
  <c r="M677" i="48"/>
  <c r="J677" i="48"/>
  <c r="N676" i="48"/>
  <c r="L676" i="48"/>
  <c r="K676" i="48"/>
  <c r="I676" i="48"/>
  <c r="H676" i="48"/>
  <c r="G676" i="48"/>
  <c r="F676" i="48"/>
  <c r="E676" i="48"/>
  <c r="M675" i="48"/>
  <c r="O675" i="48" s="1"/>
  <c r="J675" i="48"/>
  <c r="M674" i="48"/>
  <c r="J674" i="48"/>
  <c r="N673" i="48"/>
  <c r="L673" i="48"/>
  <c r="K673" i="48"/>
  <c r="I673" i="48"/>
  <c r="H673" i="48"/>
  <c r="G673" i="48"/>
  <c r="F673" i="48"/>
  <c r="E673" i="48"/>
  <c r="M672" i="48"/>
  <c r="O672" i="48" s="1"/>
  <c r="J672" i="48"/>
  <c r="M671" i="48"/>
  <c r="O671" i="48" s="1"/>
  <c r="J671" i="48"/>
  <c r="M670" i="48"/>
  <c r="O670" i="48" s="1"/>
  <c r="J670" i="48"/>
  <c r="M669" i="48"/>
  <c r="O669" i="48" s="1"/>
  <c r="J669" i="48"/>
  <c r="M668" i="48"/>
  <c r="O668" i="48" s="1"/>
  <c r="J668" i="48"/>
  <c r="J667" i="48"/>
  <c r="K667" i="48" s="1"/>
  <c r="M667" i="48" s="1"/>
  <c r="M666" i="48"/>
  <c r="O666" i="48" s="1"/>
  <c r="J666" i="48"/>
  <c r="M665" i="48"/>
  <c r="O665" i="48" s="1"/>
  <c r="J665" i="48"/>
  <c r="M664" i="48"/>
  <c r="O664" i="48" s="1"/>
  <c r="J664" i="48"/>
  <c r="M663" i="48"/>
  <c r="O663" i="48" s="1"/>
  <c r="J663" i="48"/>
  <c r="M662" i="48"/>
  <c r="O662" i="48" s="1"/>
  <c r="J662" i="48"/>
  <c r="M661" i="48"/>
  <c r="O661" i="48" s="1"/>
  <c r="J661" i="48"/>
  <c r="M660" i="48"/>
  <c r="O660" i="48" s="1"/>
  <c r="J660" i="48"/>
  <c r="M659" i="48"/>
  <c r="O659" i="48" s="1"/>
  <c r="J659" i="48"/>
  <c r="N658" i="48"/>
  <c r="L658" i="48"/>
  <c r="K658" i="48"/>
  <c r="I658" i="48"/>
  <c r="H658" i="48"/>
  <c r="G658" i="48"/>
  <c r="F658" i="48"/>
  <c r="E658" i="48"/>
  <c r="M657" i="48"/>
  <c r="O657" i="48" s="1"/>
  <c r="J657" i="48"/>
  <c r="O656" i="48"/>
  <c r="M656" i="48"/>
  <c r="J656" i="48"/>
  <c r="M655" i="48"/>
  <c r="J655" i="48"/>
  <c r="N654" i="48"/>
  <c r="L654" i="48"/>
  <c r="K654" i="48"/>
  <c r="I654" i="48"/>
  <c r="H654" i="48"/>
  <c r="G654" i="48"/>
  <c r="F654" i="48"/>
  <c r="E654" i="48"/>
  <c r="M650" i="48"/>
  <c r="O650" i="48" s="1"/>
  <c r="J650" i="48"/>
  <c r="M649" i="48"/>
  <c r="O649" i="48" s="1"/>
  <c r="J649" i="48"/>
  <c r="J648" i="48"/>
  <c r="K648" i="48" s="1"/>
  <c r="M648" i="48" s="1"/>
  <c r="J647" i="48"/>
  <c r="K647" i="48" s="1"/>
  <c r="M647" i="48" s="1"/>
  <c r="O647" i="48" s="1"/>
  <c r="J646" i="48"/>
  <c r="K646" i="48" s="1"/>
  <c r="M646" i="48" s="1"/>
  <c r="N645" i="48"/>
  <c r="L645" i="48"/>
  <c r="I645" i="48"/>
  <c r="H645" i="48"/>
  <c r="G645" i="48"/>
  <c r="F645" i="48"/>
  <c r="E645" i="48"/>
  <c r="J644" i="48"/>
  <c r="K644" i="48" s="1"/>
  <c r="M644" i="48" s="1"/>
  <c r="O644" i="48" s="1"/>
  <c r="M643" i="48"/>
  <c r="O643" i="48" s="1"/>
  <c r="J643" i="48"/>
  <c r="J642" i="48"/>
  <c r="K642" i="48" s="1"/>
  <c r="M642" i="48" s="1"/>
  <c r="O642" i="48" s="1"/>
  <c r="J641" i="48"/>
  <c r="M641" i="48" s="1"/>
  <c r="O641" i="48" s="1"/>
  <c r="N640" i="48"/>
  <c r="L640" i="48"/>
  <c r="I640" i="48"/>
  <c r="H640" i="48"/>
  <c r="G640" i="48"/>
  <c r="F640" i="48"/>
  <c r="E640" i="48"/>
  <c r="M639" i="48"/>
  <c r="O639" i="48" s="1"/>
  <c r="J639" i="48"/>
  <c r="M638" i="48"/>
  <c r="O638" i="48" s="1"/>
  <c r="J638" i="48"/>
  <c r="J637" i="48"/>
  <c r="M637" i="48" s="1"/>
  <c r="J636" i="48"/>
  <c r="J635" i="48"/>
  <c r="M635" i="48" s="1"/>
  <c r="J634" i="48"/>
  <c r="M634" i="48" s="1"/>
  <c r="N633" i="48"/>
  <c r="L633" i="48"/>
  <c r="I633" i="48"/>
  <c r="H633" i="48"/>
  <c r="G633" i="48"/>
  <c r="F633" i="48"/>
  <c r="E633" i="48"/>
  <c r="J632" i="48"/>
  <c r="M632" i="48" s="1"/>
  <c r="M631" i="48"/>
  <c r="O631" i="48" s="1"/>
  <c r="J631" i="48"/>
  <c r="J630" i="48"/>
  <c r="N629" i="48"/>
  <c r="L629" i="48"/>
  <c r="I629" i="48"/>
  <c r="H629" i="48"/>
  <c r="G629" i="48"/>
  <c r="F629" i="48"/>
  <c r="E629" i="48"/>
  <c r="M623" i="48"/>
  <c r="O623" i="48" s="1"/>
  <c r="J623" i="48"/>
  <c r="M622" i="48"/>
  <c r="O622" i="48" s="1"/>
  <c r="J622" i="48"/>
  <c r="N621" i="48"/>
  <c r="L621" i="48"/>
  <c r="K621" i="48"/>
  <c r="I621" i="48"/>
  <c r="H621" i="48"/>
  <c r="G621" i="48"/>
  <c r="F621" i="48"/>
  <c r="E621" i="48"/>
  <c r="M620" i="48"/>
  <c r="O620" i="48" s="1"/>
  <c r="J620" i="48"/>
  <c r="M619" i="48"/>
  <c r="J619" i="48"/>
  <c r="N618" i="48"/>
  <c r="L618" i="48"/>
  <c r="K618" i="48"/>
  <c r="I618" i="48"/>
  <c r="H618" i="48"/>
  <c r="G618" i="48"/>
  <c r="F618" i="48"/>
  <c r="E618" i="48"/>
  <c r="M615" i="48"/>
  <c r="O615" i="48" s="1"/>
  <c r="J615" i="48"/>
  <c r="M614" i="48"/>
  <c r="O614" i="48" s="1"/>
  <c r="J614" i="48"/>
  <c r="M613" i="48"/>
  <c r="O613" i="48" s="1"/>
  <c r="J613" i="48"/>
  <c r="M612" i="48"/>
  <c r="O612" i="48" s="1"/>
  <c r="J612" i="48"/>
  <c r="M611" i="48"/>
  <c r="O611" i="48" s="1"/>
  <c r="J611" i="48"/>
  <c r="N610" i="48"/>
  <c r="L610" i="48"/>
  <c r="K610" i="48"/>
  <c r="I610" i="48"/>
  <c r="H610" i="48"/>
  <c r="G610" i="48"/>
  <c r="F610" i="48"/>
  <c r="E610" i="48"/>
  <c r="M609" i="48"/>
  <c r="O609" i="48" s="1"/>
  <c r="J609" i="48"/>
  <c r="M608" i="48"/>
  <c r="O608" i="48" s="1"/>
  <c r="J608" i="48"/>
  <c r="N607" i="48"/>
  <c r="L607" i="48"/>
  <c r="K607" i="48"/>
  <c r="I607" i="48"/>
  <c r="H607" i="48"/>
  <c r="G607" i="48"/>
  <c r="F607" i="48"/>
  <c r="E607" i="48"/>
  <c r="M606" i="48"/>
  <c r="O606" i="48" s="1"/>
  <c r="J606" i="48"/>
  <c r="M605" i="48"/>
  <c r="O605" i="48" s="1"/>
  <c r="J605" i="48"/>
  <c r="M604" i="48"/>
  <c r="O604" i="48" s="1"/>
  <c r="J604" i="48"/>
  <c r="M603" i="48"/>
  <c r="O603" i="48" s="1"/>
  <c r="J603" i="48"/>
  <c r="M602" i="48"/>
  <c r="O602" i="48" s="1"/>
  <c r="J602" i="48"/>
  <c r="M601" i="48"/>
  <c r="O601" i="48" s="1"/>
  <c r="J601" i="48"/>
  <c r="M600" i="48"/>
  <c r="O600" i="48" s="1"/>
  <c r="J600" i="48"/>
  <c r="M599" i="48"/>
  <c r="O599" i="48" s="1"/>
  <c r="J599" i="48"/>
  <c r="M598" i="48"/>
  <c r="O598" i="48" s="1"/>
  <c r="J598" i="48"/>
  <c r="M597" i="48"/>
  <c r="O597" i="48" s="1"/>
  <c r="J597" i="48"/>
  <c r="M596" i="48"/>
  <c r="O596" i="48" s="1"/>
  <c r="J596" i="48"/>
  <c r="M595" i="48"/>
  <c r="O595" i="48" s="1"/>
  <c r="J595" i="48"/>
  <c r="M594" i="48"/>
  <c r="O594" i="48" s="1"/>
  <c r="J594" i="48"/>
  <c r="N593" i="48"/>
  <c r="L593" i="48"/>
  <c r="K593" i="48"/>
  <c r="I593" i="48"/>
  <c r="H593" i="48"/>
  <c r="G593" i="48"/>
  <c r="F593" i="48"/>
  <c r="E593" i="48"/>
  <c r="M592" i="48"/>
  <c r="O592" i="48" s="1"/>
  <c r="J592" i="48"/>
  <c r="M591" i="48"/>
  <c r="O591" i="48" s="1"/>
  <c r="J591" i="48"/>
  <c r="M590" i="48"/>
  <c r="J590" i="48"/>
  <c r="N589" i="48"/>
  <c r="L589" i="48"/>
  <c r="K589" i="48"/>
  <c r="I589" i="48"/>
  <c r="H589" i="48"/>
  <c r="G589" i="48"/>
  <c r="F589" i="48"/>
  <c r="E589" i="48"/>
  <c r="M585" i="48"/>
  <c r="O585" i="48" s="1"/>
  <c r="J585" i="48"/>
  <c r="M584" i="48"/>
  <c r="O584" i="48" s="1"/>
  <c r="J584" i="48"/>
  <c r="M583" i="48"/>
  <c r="O583" i="48" s="1"/>
  <c r="J583" i="48"/>
  <c r="M582" i="48"/>
  <c r="O582" i="48" s="1"/>
  <c r="J582" i="48"/>
  <c r="M581" i="48"/>
  <c r="O581" i="48" s="1"/>
  <c r="J581" i="48"/>
  <c r="N580" i="48"/>
  <c r="L580" i="48"/>
  <c r="K580" i="48"/>
  <c r="I580" i="48"/>
  <c r="H580" i="48"/>
  <c r="G580" i="48"/>
  <c r="F580" i="48"/>
  <c r="E580" i="48"/>
  <c r="M579" i="48"/>
  <c r="O579" i="48" s="1"/>
  <c r="J579" i="48"/>
  <c r="M578" i="48"/>
  <c r="O578" i="48" s="1"/>
  <c r="J578" i="48"/>
  <c r="M577" i="48"/>
  <c r="O577" i="48" s="1"/>
  <c r="J577" i="48"/>
  <c r="M576" i="48"/>
  <c r="O576" i="48" s="1"/>
  <c r="J576" i="48"/>
  <c r="N575" i="48"/>
  <c r="L575" i="48"/>
  <c r="K575" i="48"/>
  <c r="I575" i="48"/>
  <c r="H575" i="48"/>
  <c r="G575" i="48"/>
  <c r="F575" i="48"/>
  <c r="E575" i="48"/>
  <c r="M574" i="48"/>
  <c r="J574" i="48"/>
  <c r="M573" i="48"/>
  <c r="O573" i="48" s="1"/>
  <c r="J573" i="48"/>
  <c r="M572" i="48"/>
  <c r="O572" i="48" s="1"/>
  <c r="J572" i="48"/>
  <c r="M571" i="48"/>
  <c r="J571" i="48"/>
  <c r="M570" i="48"/>
  <c r="J570" i="48"/>
  <c r="N569" i="48"/>
  <c r="L569" i="48"/>
  <c r="K569" i="48"/>
  <c r="I569" i="48"/>
  <c r="H569" i="48"/>
  <c r="G569" i="48"/>
  <c r="F569" i="48"/>
  <c r="E569" i="48"/>
  <c r="M568" i="48"/>
  <c r="O568" i="48" s="1"/>
  <c r="J568" i="48"/>
  <c r="M567" i="48"/>
  <c r="J567" i="48"/>
  <c r="M566" i="48"/>
  <c r="O566" i="48" s="1"/>
  <c r="J566" i="48"/>
  <c r="N565" i="48"/>
  <c r="L565" i="48"/>
  <c r="K565" i="48"/>
  <c r="I565" i="48"/>
  <c r="H565" i="48"/>
  <c r="G565" i="48"/>
  <c r="F565" i="48"/>
  <c r="E565" i="48"/>
  <c r="M559" i="48"/>
  <c r="O559" i="48" s="1"/>
  <c r="J559" i="48"/>
  <c r="M558" i="48"/>
  <c r="J558" i="48"/>
  <c r="N557" i="48"/>
  <c r="L557" i="48"/>
  <c r="K557" i="48"/>
  <c r="I557" i="48"/>
  <c r="H557" i="48"/>
  <c r="G557" i="48"/>
  <c r="F557" i="48"/>
  <c r="E557" i="48"/>
  <c r="M556" i="48"/>
  <c r="O556" i="48" s="1"/>
  <c r="J556" i="48"/>
  <c r="M555" i="48"/>
  <c r="J555" i="48"/>
  <c r="N554" i="48"/>
  <c r="L554" i="48"/>
  <c r="K554" i="48"/>
  <c r="I554" i="48"/>
  <c r="H554" i="48"/>
  <c r="G554" i="48"/>
  <c r="F554" i="48"/>
  <c r="E554" i="48"/>
  <c r="M551" i="48"/>
  <c r="O551" i="48" s="1"/>
  <c r="J551" i="48"/>
  <c r="M550" i="48"/>
  <c r="O550" i="48" s="1"/>
  <c r="J550" i="48"/>
  <c r="M549" i="48"/>
  <c r="J549" i="48"/>
  <c r="M548" i="48"/>
  <c r="O548" i="48" s="1"/>
  <c r="J548" i="48"/>
  <c r="M547" i="48"/>
  <c r="O547" i="48" s="1"/>
  <c r="J547" i="48"/>
  <c r="N546" i="48"/>
  <c r="L546" i="48"/>
  <c r="K546" i="48"/>
  <c r="I546" i="48"/>
  <c r="H546" i="48"/>
  <c r="G546" i="48"/>
  <c r="F546" i="48"/>
  <c r="E546" i="48"/>
  <c r="M545" i="48"/>
  <c r="O545" i="48" s="1"/>
  <c r="J545" i="48"/>
  <c r="M544" i="48"/>
  <c r="O544" i="48" s="1"/>
  <c r="J544" i="48"/>
  <c r="N543" i="48"/>
  <c r="L543" i="48"/>
  <c r="K543" i="48"/>
  <c r="I543" i="48"/>
  <c r="H543" i="48"/>
  <c r="G543" i="48"/>
  <c r="F543" i="48"/>
  <c r="E543" i="48"/>
  <c r="M542" i="48"/>
  <c r="O542" i="48" s="1"/>
  <c r="J542" i="48"/>
  <c r="M541" i="48"/>
  <c r="O541" i="48" s="1"/>
  <c r="J541" i="48"/>
  <c r="M540" i="48"/>
  <c r="O540" i="48" s="1"/>
  <c r="J540" i="48"/>
  <c r="M539" i="48"/>
  <c r="O539" i="48" s="1"/>
  <c r="J539" i="48"/>
  <c r="M538" i="48"/>
  <c r="J538" i="48"/>
  <c r="M537" i="48"/>
  <c r="O537" i="48" s="1"/>
  <c r="J537" i="48"/>
  <c r="M536" i="48"/>
  <c r="O536" i="48" s="1"/>
  <c r="J536" i="48"/>
  <c r="M535" i="48"/>
  <c r="J535" i="48"/>
  <c r="M534" i="48"/>
  <c r="J534" i="48"/>
  <c r="M533" i="48"/>
  <c r="O533" i="48" s="1"/>
  <c r="J533" i="48"/>
  <c r="M532" i="48"/>
  <c r="J532" i="48"/>
  <c r="M531" i="48"/>
  <c r="O531" i="48" s="1"/>
  <c r="J531" i="48"/>
  <c r="M530" i="48"/>
  <c r="O530" i="48" s="1"/>
  <c r="J530" i="48"/>
  <c r="N529" i="48"/>
  <c r="L529" i="48"/>
  <c r="K529" i="48"/>
  <c r="I529" i="48"/>
  <c r="H529" i="48"/>
  <c r="G529" i="48"/>
  <c r="F529" i="48"/>
  <c r="E529" i="48"/>
  <c r="M528" i="48"/>
  <c r="J528" i="48"/>
  <c r="M527" i="48"/>
  <c r="O527" i="48" s="1"/>
  <c r="J527" i="48"/>
  <c r="M526" i="48"/>
  <c r="O526" i="48" s="1"/>
  <c r="J526" i="48"/>
  <c r="N525" i="48"/>
  <c r="L525" i="48"/>
  <c r="K525" i="48"/>
  <c r="I525" i="48"/>
  <c r="H525" i="48"/>
  <c r="G525" i="48"/>
  <c r="F525" i="48"/>
  <c r="E525" i="48"/>
  <c r="M521" i="48"/>
  <c r="J521" i="48"/>
  <c r="M520" i="48"/>
  <c r="O520" i="48" s="1"/>
  <c r="J520" i="48"/>
  <c r="M519" i="48"/>
  <c r="O519" i="48" s="1"/>
  <c r="J519" i="48"/>
  <c r="M518" i="48"/>
  <c r="J518" i="48"/>
  <c r="M517" i="48"/>
  <c r="O517" i="48" s="1"/>
  <c r="J517" i="48"/>
  <c r="N516" i="48"/>
  <c r="L516" i="48"/>
  <c r="K516" i="48"/>
  <c r="I516" i="48"/>
  <c r="H516" i="48"/>
  <c r="G516" i="48"/>
  <c r="F516" i="48"/>
  <c r="E516" i="48"/>
  <c r="M515" i="48"/>
  <c r="O515" i="48" s="1"/>
  <c r="J515" i="48"/>
  <c r="M514" i="48"/>
  <c r="J514" i="48"/>
  <c r="M513" i="48"/>
  <c r="O513" i="48" s="1"/>
  <c r="J513" i="48"/>
  <c r="M512" i="48"/>
  <c r="O512" i="48" s="1"/>
  <c r="J512" i="48"/>
  <c r="N511" i="48"/>
  <c r="L511" i="48"/>
  <c r="K511" i="48"/>
  <c r="I511" i="48"/>
  <c r="H511" i="48"/>
  <c r="G511" i="48"/>
  <c r="F511" i="48"/>
  <c r="E511" i="48"/>
  <c r="M510" i="48"/>
  <c r="J510" i="48"/>
  <c r="M509" i="48"/>
  <c r="O509" i="48" s="1"/>
  <c r="J509" i="48"/>
  <c r="M508" i="48"/>
  <c r="O508" i="48" s="1"/>
  <c r="J508" i="48"/>
  <c r="M507" i="48"/>
  <c r="J507" i="48"/>
  <c r="M506" i="48"/>
  <c r="O506" i="48" s="1"/>
  <c r="J506" i="48"/>
  <c r="N505" i="48"/>
  <c r="L505" i="48"/>
  <c r="K505" i="48"/>
  <c r="I505" i="48"/>
  <c r="H505" i="48"/>
  <c r="G505" i="48"/>
  <c r="F505" i="48"/>
  <c r="E505" i="48"/>
  <c r="M504" i="48"/>
  <c r="O504" i="48" s="1"/>
  <c r="J504" i="48"/>
  <c r="M503" i="48"/>
  <c r="J503" i="48"/>
  <c r="M502" i="48"/>
  <c r="O502" i="48" s="1"/>
  <c r="J502" i="48"/>
  <c r="N501" i="48"/>
  <c r="L501" i="48"/>
  <c r="K501" i="48"/>
  <c r="K500" i="48" s="1"/>
  <c r="I501" i="48"/>
  <c r="H501" i="48"/>
  <c r="G501" i="48"/>
  <c r="F501" i="48"/>
  <c r="E501" i="48"/>
  <c r="M495" i="48"/>
  <c r="J495" i="48"/>
  <c r="M494" i="48"/>
  <c r="O494" i="48" s="1"/>
  <c r="J494" i="48"/>
  <c r="N493" i="48"/>
  <c r="L493" i="48"/>
  <c r="K493" i="48"/>
  <c r="I493" i="48"/>
  <c r="H493" i="48"/>
  <c r="G493" i="48"/>
  <c r="F493" i="48"/>
  <c r="E493" i="48"/>
  <c r="M492" i="48"/>
  <c r="O492" i="48" s="1"/>
  <c r="J492" i="48"/>
  <c r="M491" i="48"/>
  <c r="O491" i="48" s="1"/>
  <c r="J491" i="48"/>
  <c r="N490" i="48"/>
  <c r="L490" i="48"/>
  <c r="K490" i="48"/>
  <c r="I490" i="48"/>
  <c r="H490" i="48"/>
  <c r="G490" i="48"/>
  <c r="F490" i="48"/>
  <c r="E490" i="48"/>
  <c r="M487" i="48"/>
  <c r="O487" i="48" s="1"/>
  <c r="J487" i="48"/>
  <c r="M486" i="48"/>
  <c r="O486" i="48" s="1"/>
  <c r="J486" i="48"/>
  <c r="M485" i="48"/>
  <c r="O485" i="48" s="1"/>
  <c r="J485" i="48"/>
  <c r="M484" i="48"/>
  <c r="O484" i="48" s="1"/>
  <c r="J484" i="48"/>
  <c r="M483" i="48"/>
  <c r="O483" i="48" s="1"/>
  <c r="J483" i="48"/>
  <c r="N482" i="48"/>
  <c r="L482" i="48"/>
  <c r="K482" i="48"/>
  <c r="I482" i="48"/>
  <c r="H482" i="48"/>
  <c r="G482" i="48"/>
  <c r="F482" i="48"/>
  <c r="E482" i="48"/>
  <c r="M481" i="48"/>
  <c r="O481" i="48" s="1"/>
  <c r="J481" i="48"/>
  <c r="M480" i="48"/>
  <c r="O480" i="48" s="1"/>
  <c r="J480" i="48"/>
  <c r="N479" i="48"/>
  <c r="L479" i="48"/>
  <c r="K479" i="48"/>
  <c r="I479" i="48"/>
  <c r="H479" i="48"/>
  <c r="G479" i="48"/>
  <c r="F479" i="48"/>
  <c r="E479" i="48"/>
  <c r="M478" i="48"/>
  <c r="O478" i="48" s="1"/>
  <c r="J478" i="48"/>
  <c r="M477" i="48"/>
  <c r="O477" i="48" s="1"/>
  <c r="J477" i="48"/>
  <c r="M476" i="48"/>
  <c r="O476" i="48" s="1"/>
  <c r="J476" i="48"/>
  <c r="M475" i="48"/>
  <c r="O475" i="48" s="1"/>
  <c r="J475" i="48"/>
  <c r="M474" i="48"/>
  <c r="O474" i="48" s="1"/>
  <c r="J474" i="48"/>
  <c r="M473" i="48"/>
  <c r="O473" i="48" s="1"/>
  <c r="J473" i="48"/>
  <c r="M472" i="48"/>
  <c r="O472" i="48" s="1"/>
  <c r="J472" i="48"/>
  <c r="M471" i="48"/>
  <c r="O471" i="48" s="1"/>
  <c r="J471" i="48"/>
  <c r="M470" i="48"/>
  <c r="O470" i="48" s="1"/>
  <c r="J470" i="48"/>
  <c r="M469" i="48"/>
  <c r="O469" i="48" s="1"/>
  <c r="J469" i="48"/>
  <c r="M468" i="48"/>
  <c r="O468" i="48" s="1"/>
  <c r="J468" i="48"/>
  <c r="M467" i="48"/>
  <c r="O467" i="48" s="1"/>
  <c r="J467" i="48"/>
  <c r="M466" i="48"/>
  <c r="J466" i="48"/>
  <c r="N465" i="48"/>
  <c r="L465" i="48"/>
  <c r="K465" i="48"/>
  <c r="I465" i="48"/>
  <c r="H465" i="48"/>
  <c r="G465" i="48"/>
  <c r="F465" i="48"/>
  <c r="E465" i="48"/>
  <c r="M464" i="48"/>
  <c r="O464" i="48" s="1"/>
  <c r="J464" i="48"/>
  <c r="M463" i="48"/>
  <c r="O463" i="48" s="1"/>
  <c r="J463" i="48"/>
  <c r="M462" i="48"/>
  <c r="J462" i="48"/>
  <c r="N461" i="48"/>
  <c r="L461" i="48"/>
  <c r="K461" i="48"/>
  <c r="I461" i="48"/>
  <c r="H461" i="48"/>
  <c r="G461" i="48"/>
  <c r="F461" i="48"/>
  <c r="E461" i="48"/>
  <c r="M457" i="48"/>
  <c r="O457" i="48" s="1"/>
  <c r="J457" i="48"/>
  <c r="M456" i="48"/>
  <c r="O456" i="48" s="1"/>
  <c r="J456" i="48"/>
  <c r="M455" i="48"/>
  <c r="O455" i="48" s="1"/>
  <c r="J455" i="48"/>
  <c r="M454" i="48"/>
  <c r="J454" i="48"/>
  <c r="M453" i="48"/>
  <c r="O453" i="48" s="1"/>
  <c r="J453" i="48"/>
  <c r="N452" i="48"/>
  <c r="L452" i="48"/>
  <c r="K452" i="48"/>
  <c r="I452" i="48"/>
  <c r="H452" i="48"/>
  <c r="G452" i="48"/>
  <c r="F452" i="48"/>
  <c r="E452" i="48"/>
  <c r="M451" i="48"/>
  <c r="O451" i="48" s="1"/>
  <c r="J451" i="48"/>
  <c r="M450" i="48"/>
  <c r="O450" i="48" s="1"/>
  <c r="J450" i="48"/>
  <c r="M449" i="48"/>
  <c r="O449" i="48" s="1"/>
  <c r="J449" i="48"/>
  <c r="M448" i="48"/>
  <c r="J448" i="48"/>
  <c r="N447" i="48"/>
  <c r="L447" i="48"/>
  <c r="K447" i="48"/>
  <c r="I447" i="48"/>
  <c r="H447" i="48"/>
  <c r="G447" i="48"/>
  <c r="F447" i="48"/>
  <c r="E447" i="48"/>
  <c r="M446" i="48"/>
  <c r="O446" i="48" s="1"/>
  <c r="J446" i="48"/>
  <c r="M445" i="48"/>
  <c r="O445" i="48" s="1"/>
  <c r="J445" i="48"/>
  <c r="M444" i="48"/>
  <c r="O444" i="48" s="1"/>
  <c r="J444" i="48"/>
  <c r="M443" i="48"/>
  <c r="J443" i="48"/>
  <c r="M442" i="48"/>
  <c r="O442" i="48" s="1"/>
  <c r="J442" i="48"/>
  <c r="N441" i="48"/>
  <c r="L441" i="48"/>
  <c r="K441" i="48"/>
  <c r="I441" i="48"/>
  <c r="H441" i="48"/>
  <c r="G441" i="48"/>
  <c r="F441" i="48"/>
  <c r="E441" i="48"/>
  <c r="M440" i="48"/>
  <c r="O440" i="48" s="1"/>
  <c r="J440" i="48"/>
  <c r="M439" i="48"/>
  <c r="J439" i="48"/>
  <c r="M438" i="48"/>
  <c r="O438" i="48" s="1"/>
  <c r="J438" i="48"/>
  <c r="N437" i="48"/>
  <c r="L437" i="48"/>
  <c r="K437" i="48"/>
  <c r="I437" i="48"/>
  <c r="H437" i="48"/>
  <c r="G437" i="48"/>
  <c r="F437" i="48"/>
  <c r="E437" i="48"/>
  <c r="M431" i="48"/>
  <c r="O431" i="48" s="1"/>
  <c r="J431" i="48"/>
  <c r="M430" i="48"/>
  <c r="O430" i="48" s="1"/>
  <c r="J430" i="48"/>
  <c r="N429" i="48"/>
  <c r="L429" i="48"/>
  <c r="K429" i="48"/>
  <c r="I429" i="48"/>
  <c r="H429" i="48"/>
  <c r="G429" i="48"/>
  <c r="F429" i="48"/>
  <c r="E429" i="48"/>
  <c r="M428" i="48"/>
  <c r="O428" i="48" s="1"/>
  <c r="J428" i="48"/>
  <c r="M427" i="48"/>
  <c r="J427" i="48"/>
  <c r="N426" i="48"/>
  <c r="L426" i="48"/>
  <c r="K426" i="48"/>
  <c r="I426" i="48"/>
  <c r="H426" i="48"/>
  <c r="G426" i="48"/>
  <c r="F426" i="48"/>
  <c r="E426" i="48"/>
  <c r="M423" i="48"/>
  <c r="O423" i="48" s="1"/>
  <c r="J423" i="48"/>
  <c r="M422" i="48"/>
  <c r="O422" i="48" s="1"/>
  <c r="J422" i="48"/>
  <c r="M421" i="48"/>
  <c r="O421" i="48" s="1"/>
  <c r="J421" i="48"/>
  <c r="M420" i="48"/>
  <c r="O420" i="48" s="1"/>
  <c r="J420" i="48"/>
  <c r="M419" i="48"/>
  <c r="J419" i="48"/>
  <c r="N418" i="48"/>
  <c r="L418" i="48"/>
  <c r="K418" i="48"/>
  <c r="I418" i="48"/>
  <c r="H418" i="48"/>
  <c r="G418" i="48"/>
  <c r="F418" i="48"/>
  <c r="E418" i="48"/>
  <c r="M417" i="48"/>
  <c r="O417" i="48" s="1"/>
  <c r="J417" i="48"/>
  <c r="M416" i="48"/>
  <c r="J416" i="48"/>
  <c r="N415" i="48"/>
  <c r="L415" i="48"/>
  <c r="K415" i="48"/>
  <c r="I415" i="48"/>
  <c r="H415" i="48"/>
  <c r="G415" i="48"/>
  <c r="F415" i="48"/>
  <c r="E415" i="48"/>
  <c r="M414" i="48"/>
  <c r="O414" i="48" s="1"/>
  <c r="J414" i="48"/>
  <c r="M413" i="48"/>
  <c r="O413" i="48" s="1"/>
  <c r="J413" i="48"/>
  <c r="M412" i="48"/>
  <c r="O412" i="48" s="1"/>
  <c r="J412" i="48"/>
  <c r="M411" i="48"/>
  <c r="O411" i="48" s="1"/>
  <c r="J411" i="48"/>
  <c r="M410" i="48"/>
  <c r="O410" i="48" s="1"/>
  <c r="J410" i="48"/>
  <c r="M409" i="48"/>
  <c r="O409" i="48" s="1"/>
  <c r="J409" i="48"/>
  <c r="M408" i="48"/>
  <c r="O408" i="48" s="1"/>
  <c r="J408" i="48"/>
  <c r="M407" i="48"/>
  <c r="O407" i="48" s="1"/>
  <c r="J407" i="48"/>
  <c r="M406" i="48"/>
  <c r="O406" i="48" s="1"/>
  <c r="J406" i="48"/>
  <c r="M405" i="48"/>
  <c r="O405" i="48" s="1"/>
  <c r="J405" i="48"/>
  <c r="M404" i="48"/>
  <c r="O404" i="48" s="1"/>
  <c r="J404" i="48"/>
  <c r="M403" i="48"/>
  <c r="O403" i="48" s="1"/>
  <c r="J403" i="48"/>
  <c r="M402" i="48"/>
  <c r="O402" i="48" s="1"/>
  <c r="J402" i="48"/>
  <c r="N401" i="48"/>
  <c r="L401" i="48"/>
  <c r="K401" i="48"/>
  <c r="I401" i="48"/>
  <c r="H401" i="48"/>
  <c r="G401" i="48"/>
  <c r="F401" i="48"/>
  <c r="E401" i="48"/>
  <c r="M400" i="48"/>
  <c r="O400" i="48" s="1"/>
  <c r="J400" i="48"/>
  <c r="M399" i="48"/>
  <c r="O399" i="48" s="1"/>
  <c r="J399" i="48"/>
  <c r="M398" i="48"/>
  <c r="J398" i="48"/>
  <c r="N397" i="48"/>
  <c r="L397" i="48"/>
  <c r="K397" i="48"/>
  <c r="I397" i="48"/>
  <c r="H397" i="48"/>
  <c r="G397" i="48"/>
  <c r="F397" i="48"/>
  <c r="E397" i="48"/>
  <c r="M393" i="48"/>
  <c r="O393" i="48" s="1"/>
  <c r="J393" i="48"/>
  <c r="M392" i="48"/>
  <c r="O392" i="48" s="1"/>
  <c r="J392" i="48"/>
  <c r="M391" i="48"/>
  <c r="O391" i="48" s="1"/>
  <c r="J391" i="48"/>
  <c r="M390" i="48"/>
  <c r="O390" i="48" s="1"/>
  <c r="J390" i="48"/>
  <c r="M389" i="48"/>
  <c r="O389" i="48" s="1"/>
  <c r="J389" i="48"/>
  <c r="N388" i="48"/>
  <c r="L388" i="48"/>
  <c r="K388" i="48"/>
  <c r="I388" i="48"/>
  <c r="H388" i="48"/>
  <c r="G388" i="48"/>
  <c r="F388" i="48"/>
  <c r="E388" i="48"/>
  <c r="M387" i="48"/>
  <c r="O387" i="48" s="1"/>
  <c r="J387" i="48"/>
  <c r="M386" i="48"/>
  <c r="O386" i="48" s="1"/>
  <c r="J386" i="48"/>
  <c r="M385" i="48"/>
  <c r="O385" i="48" s="1"/>
  <c r="J385" i="48"/>
  <c r="M384" i="48"/>
  <c r="O384" i="48" s="1"/>
  <c r="J384" i="48"/>
  <c r="N383" i="48"/>
  <c r="L383" i="48"/>
  <c r="K383" i="48"/>
  <c r="I383" i="48"/>
  <c r="H383" i="48"/>
  <c r="G383" i="48"/>
  <c r="F383" i="48"/>
  <c r="E383" i="48"/>
  <c r="M382" i="48"/>
  <c r="O382" i="48" s="1"/>
  <c r="J382" i="48"/>
  <c r="M381" i="48"/>
  <c r="O381" i="48" s="1"/>
  <c r="J381" i="48"/>
  <c r="M380" i="48"/>
  <c r="O380" i="48" s="1"/>
  <c r="J380" i="48"/>
  <c r="M379" i="48"/>
  <c r="O379" i="48" s="1"/>
  <c r="J379" i="48"/>
  <c r="M378" i="48"/>
  <c r="J378" i="48"/>
  <c r="N377" i="48"/>
  <c r="L377" i="48"/>
  <c r="K377" i="48"/>
  <c r="I377" i="48"/>
  <c r="H377" i="48"/>
  <c r="G377" i="48"/>
  <c r="F377" i="48"/>
  <c r="E377" i="48"/>
  <c r="M376" i="48"/>
  <c r="O376" i="48" s="1"/>
  <c r="J376" i="48"/>
  <c r="M375" i="48"/>
  <c r="O375" i="48" s="1"/>
  <c r="J375" i="48"/>
  <c r="M374" i="48"/>
  <c r="J374" i="48"/>
  <c r="N373" i="48"/>
  <c r="L373" i="48"/>
  <c r="K373" i="48"/>
  <c r="I373" i="48"/>
  <c r="H373" i="48"/>
  <c r="G373" i="48"/>
  <c r="F373" i="48"/>
  <c r="E373" i="48"/>
  <c r="M367" i="48"/>
  <c r="O367" i="48" s="1"/>
  <c r="J367" i="48"/>
  <c r="M366" i="48"/>
  <c r="J366" i="48"/>
  <c r="N365" i="48"/>
  <c r="L365" i="48"/>
  <c r="K365" i="48"/>
  <c r="I365" i="48"/>
  <c r="H365" i="48"/>
  <c r="G365" i="48"/>
  <c r="F365" i="48"/>
  <c r="E365" i="48"/>
  <c r="M364" i="48"/>
  <c r="O364" i="48" s="1"/>
  <c r="J364" i="48"/>
  <c r="M363" i="48"/>
  <c r="J363" i="48"/>
  <c r="N362" i="48"/>
  <c r="L362" i="48"/>
  <c r="K362" i="48"/>
  <c r="I362" i="48"/>
  <c r="H362" i="48"/>
  <c r="G362" i="48"/>
  <c r="F362" i="48"/>
  <c r="E362" i="48"/>
  <c r="M359" i="48"/>
  <c r="O359" i="48" s="1"/>
  <c r="J359" i="48"/>
  <c r="M358" i="48"/>
  <c r="O358" i="48" s="1"/>
  <c r="J358" i="48"/>
  <c r="M357" i="48"/>
  <c r="O357" i="48" s="1"/>
  <c r="J357" i="48"/>
  <c r="M356" i="48"/>
  <c r="O356" i="48" s="1"/>
  <c r="J356" i="48"/>
  <c r="M355" i="48"/>
  <c r="O355" i="48" s="1"/>
  <c r="J355" i="48"/>
  <c r="N354" i="48"/>
  <c r="L354" i="48"/>
  <c r="K354" i="48"/>
  <c r="I354" i="48"/>
  <c r="H354" i="48"/>
  <c r="G354" i="48"/>
  <c r="F354" i="48"/>
  <c r="E354" i="48"/>
  <c r="M353" i="48"/>
  <c r="O353" i="48" s="1"/>
  <c r="J353" i="48"/>
  <c r="M352" i="48"/>
  <c r="J352" i="48"/>
  <c r="N351" i="48"/>
  <c r="L351" i="48"/>
  <c r="K351" i="48"/>
  <c r="I351" i="48"/>
  <c r="H351" i="48"/>
  <c r="G351" i="48"/>
  <c r="F351" i="48"/>
  <c r="E351" i="48"/>
  <c r="M350" i="48"/>
  <c r="O350" i="48" s="1"/>
  <c r="J350" i="48"/>
  <c r="M349" i="48"/>
  <c r="O349" i="48" s="1"/>
  <c r="J349" i="48"/>
  <c r="M348" i="48"/>
  <c r="O348" i="48" s="1"/>
  <c r="J348" i="48"/>
  <c r="M347" i="48"/>
  <c r="O347" i="48" s="1"/>
  <c r="J347" i="48"/>
  <c r="M346" i="48"/>
  <c r="O346" i="48" s="1"/>
  <c r="J346" i="48"/>
  <c r="M345" i="48"/>
  <c r="O345" i="48" s="1"/>
  <c r="J345" i="48"/>
  <c r="M344" i="48"/>
  <c r="O344" i="48" s="1"/>
  <c r="J344" i="48"/>
  <c r="M343" i="48"/>
  <c r="O343" i="48" s="1"/>
  <c r="J343" i="48"/>
  <c r="M342" i="48"/>
  <c r="O342" i="48" s="1"/>
  <c r="J342" i="48"/>
  <c r="M341" i="48"/>
  <c r="O341" i="48" s="1"/>
  <c r="J341" i="48"/>
  <c r="M340" i="48"/>
  <c r="O340" i="48" s="1"/>
  <c r="J340" i="48"/>
  <c r="M339" i="48"/>
  <c r="O339" i="48" s="1"/>
  <c r="J339" i="48"/>
  <c r="M338" i="48"/>
  <c r="O338" i="48" s="1"/>
  <c r="J338" i="48"/>
  <c r="N337" i="48"/>
  <c r="L337" i="48"/>
  <c r="K337" i="48"/>
  <c r="I337" i="48"/>
  <c r="H337" i="48"/>
  <c r="G337" i="48"/>
  <c r="F337" i="48"/>
  <c r="E337" i="48"/>
  <c r="M336" i="48"/>
  <c r="O336" i="48" s="1"/>
  <c r="J336" i="48"/>
  <c r="M335" i="48"/>
  <c r="O335" i="48" s="1"/>
  <c r="J335" i="48"/>
  <c r="M334" i="48"/>
  <c r="O334" i="48" s="1"/>
  <c r="J334" i="48"/>
  <c r="N333" i="48"/>
  <c r="L333" i="48"/>
  <c r="K333" i="48"/>
  <c r="I333" i="48"/>
  <c r="H333" i="48"/>
  <c r="G333" i="48"/>
  <c r="F333" i="48"/>
  <c r="E333" i="48"/>
  <c r="M329" i="48"/>
  <c r="O329" i="48" s="1"/>
  <c r="J329" i="48"/>
  <c r="M328" i="48"/>
  <c r="J328" i="48"/>
  <c r="M327" i="48"/>
  <c r="O327" i="48" s="1"/>
  <c r="J327" i="48"/>
  <c r="M326" i="48"/>
  <c r="O326" i="48" s="1"/>
  <c r="J326" i="48"/>
  <c r="M325" i="48"/>
  <c r="J325" i="48"/>
  <c r="N324" i="48"/>
  <c r="L324" i="48"/>
  <c r="K324" i="48"/>
  <c r="I324" i="48"/>
  <c r="H324" i="48"/>
  <c r="G324" i="48"/>
  <c r="F324" i="48"/>
  <c r="E324" i="48"/>
  <c r="M323" i="48"/>
  <c r="O323" i="48" s="1"/>
  <c r="J323" i="48"/>
  <c r="M322" i="48"/>
  <c r="O322" i="48" s="1"/>
  <c r="J322" i="48"/>
  <c r="M321" i="48"/>
  <c r="O321" i="48" s="1"/>
  <c r="J321" i="48"/>
  <c r="M320" i="48"/>
  <c r="O320" i="48" s="1"/>
  <c r="J320" i="48"/>
  <c r="N319" i="48"/>
  <c r="L319" i="48"/>
  <c r="K319" i="48"/>
  <c r="I319" i="48"/>
  <c r="H319" i="48"/>
  <c r="G319" i="48"/>
  <c r="F319" i="48"/>
  <c r="E319" i="48"/>
  <c r="M318" i="48"/>
  <c r="O318" i="48" s="1"/>
  <c r="J318" i="48"/>
  <c r="M317" i="48"/>
  <c r="O317" i="48" s="1"/>
  <c r="J317" i="48"/>
  <c r="M316" i="48"/>
  <c r="O316" i="48" s="1"/>
  <c r="J316" i="48"/>
  <c r="M315" i="48"/>
  <c r="O315" i="48" s="1"/>
  <c r="J315" i="48"/>
  <c r="M314" i="48"/>
  <c r="J314" i="48"/>
  <c r="N313" i="48"/>
  <c r="N308" i="48" s="1"/>
  <c r="L313" i="48"/>
  <c r="K313" i="48"/>
  <c r="I313" i="48"/>
  <c r="H313" i="48"/>
  <c r="G313" i="48"/>
  <c r="F313" i="48"/>
  <c r="E313" i="48"/>
  <c r="M312" i="48"/>
  <c r="O312" i="48" s="1"/>
  <c r="J312" i="48"/>
  <c r="M311" i="48"/>
  <c r="O311" i="48" s="1"/>
  <c r="J311" i="48"/>
  <c r="M310" i="48"/>
  <c r="J310" i="48"/>
  <c r="N309" i="48"/>
  <c r="L309" i="48"/>
  <c r="K309" i="48"/>
  <c r="K308" i="48" s="1"/>
  <c r="I309" i="48"/>
  <c r="H309" i="48"/>
  <c r="G309" i="48"/>
  <c r="F309" i="48"/>
  <c r="E309" i="48"/>
  <c r="M301" i="48"/>
  <c r="O301" i="48" s="1"/>
  <c r="J301" i="48"/>
  <c r="J97" i="48" s="1"/>
  <c r="M300" i="48"/>
  <c r="O300" i="48" s="1"/>
  <c r="J300" i="48"/>
  <c r="M299" i="48"/>
  <c r="O299" i="48" s="1"/>
  <c r="J299" i="48"/>
  <c r="M298" i="48"/>
  <c r="O298" i="48" s="1"/>
  <c r="J298" i="48"/>
  <c r="N297" i="48"/>
  <c r="N293" i="48" s="1"/>
  <c r="L297" i="48"/>
  <c r="L293" i="48" s="1"/>
  <c r="K297" i="48"/>
  <c r="K293" i="48" s="1"/>
  <c r="I297" i="48"/>
  <c r="I293" i="48" s="1"/>
  <c r="H297" i="48"/>
  <c r="H293" i="48" s="1"/>
  <c r="G297" i="48"/>
  <c r="G293" i="48" s="1"/>
  <c r="F297" i="48"/>
  <c r="F293" i="48" s="1"/>
  <c r="E297" i="48"/>
  <c r="E293" i="48" s="1"/>
  <c r="M296" i="48"/>
  <c r="J296" i="48"/>
  <c r="M295" i="48"/>
  <c r="O295" i="48" s="1"/>
  <c r="J295" i="48"/>
  <c r="N294" i="48"/>
  <c r="N292" i="48" s="1"/>
  <c r="L294" i="48"/>
  <c r="L292" i="48" s="1"/>
  <c r="K294" i="48"/>
  <c r="K292" i="48" s="1"/>
  <c r="I294" i="48"/>
  <c r="I292" i="48" s="1"/>
  <c r="H294" i="48"/>
  <c r="H292" i="48" s="1"/>
  <c r="G294" i="48"/>
  <c r="G292" i="48" s="1"/>
  <c r="F294" i="48"/>
  <c r="F292" i="48" s="1"/>
  <c r="E294" i="48"/>
  <c r="E292" i="48" s="1"/>
  <c r="M289" i="48"/>
  <c r="O289" i="48" s="1"/>
  <c r="J289" i="48"/>
  <c r="M288" i="48"/>
  <c r="O288" i="48" s="1"/>
  <c r="J288" i="48"/>
  <c r="M287" i="48"/>
  <c r="O287" i="48" s="1"/>
  <c r="J287" i="48"/>
  <c r="M286" i="48"/>
  <c r="O286" i="48" s="1"/>
  <c r="J286" i="48"/>
  <c r="M285" i="48"/>
  <c r="O285" i="48" s="1"/>
  <c r="J285" i="48"/>
  <c r="N284" i="48"/>
  <c r="L284" i="48"/>
  <c r="K284" i="48"/>
  <c r="I284" i="48"/>
  <c r="H284" i="48"/>
  <c r="G284" i="48"/>
  <c r="F284" i="48"/>
  <c r="E284" i="48"/>
  <c r="M283" i="48"/>
  <c r="O283" i="48" s="1"/>
  <c r="J283" i="48"/>
  <c r="M282" i="48"/>
  <c r="O282" i="48" s="1"/>
  <c r="J282" i="48"/>
  <c r="N281" i="48"/>
  <c r="L281" i="48"/>
  <c r="K281" i="48"/>
  <c r="I281" i="48"/>
  <c r="H281" i="48"/>
  <c r="G281" i="48"/>
  <c r="F281" i="48"/>
  <c r="E281" i="48"/>
  <c r="M280" i="48"/>
  <c r="O280" i="48" s="1"/>
  <c r="J280" i="48"/>
  <c r="M279" i="48"/>
  <c r="J279" i="48"/>
  <c r="M278" i="48"/>
  <c r="O278" i="48" s="1"/>
  <c r="J278" i="48"/>
  <c r="M277" i="48"/>
  <c r="O277" i="48" s="1"/>
  <c r="J277" i="48"/>
  <c r="M276" i="48"/>
  <c r="O276" i="48" s="1"/>
  <c r="J276" i="48"/>
  <c r="M275" i="48"/>
  <c r="O275" i="48" s="1"/>
  <c r="J275" i="48"/>
  <c r="M274" i="48"/>
  <c r="O274" i="48" s="1"/>
  <c r="J274" i="48"/>
  <c r="M273" i="48"/>
  <c r="O273" i="48" s="1"/>
  <c r="J273" i="48"/>
  <c r="M272" i="48"/>
  <c r="O272" i="48" s="1"/>
  <c r="J272" i="48"/>
  <c r="M271" i="48"/>
  <c r="O271" i="48" s="1"/>
  <c r="J271" i="48"/>
  <c r="M270" i="48"/>
  <c r="O270" i="48" s="1"/>
  <c r="J270" i="48"/>
  <c r="M269" i="48"/>
  <c r="O269" i="48" s="1"/>
  <c r="J269" i="48"/>
  <c r="M268" i="48"/>
  <c r="O268" i="48" s="1"/>
  <c r="J268" i="48"/>
  <c r="N267" i="48"/>
  <c r="L267" i="48"/>
  <c r="K267" i="48"/>
  <c r="I267" i="48"/>
  <c r="H267" i="48"/>
  <c r="G267" i="48"/>
  <c r="F267" i="48"/>
  <c r="E267" i="48"/>
  <c r="M266" i="48"/>
  <c r="O266" i="48" s="1"/>
  <c r="J266" i="48"/>
  <c r="M265" i="48"/>
  <c r="O265" i="48" s="1"/>
  <c r="J265" i="48"/>
  <c r="M264" i="48"/>
  <c r="O264" i="48" s="1"/>
  <c r="J264" i="48"/>
  <c r="N263" i="48"/>
  <c r="L263" i="48"/>
  <c r="K263" i="48"/>
  <c r="I263" i="48"/>
  <c r="H263" i="48"/>
  <c r="G263" i="48"/>
  <c r="F263" i="48"/>
  <c r="E263" i="48"/>
  <c r="M259" i="48"/>
  <c r="O259" i="48" s="1"/>
  <c r="J259" i="48"/>
  <c r="M258" i="48"/>
  <c r="O258" i="48" s="1"/>
  <c r="J258" i="48"/>
  <c r="M257" i="48"/>
  <c r="O257" i="48" s="1"/>
  <c r="J257" i="48"/>
  <c r="M256" i="48"/>
  <c r="O256" i="48" s="1"/>
  <c r="J256" i="48"/>
  <c r="M255" i="48"/>
  <c r="O255" i="48" s="1"/>
  <c r="J255" i="48"/>
  <c r="N254" i="48"/>
  <c r="L254" i="48"/>
  <c r="K254" i="48"/>
  <c r="I254" i="48"/>
  <c r="H254" i="48"/>
  <c r="G254" i="48"/>
  <c r="F254" i="48"/>
  <c r="E254" i="48"/>
  <c r="M253" i="48"/>
  <c r="O253" i="48" s="1"/>
  <c r="J253" i="48"/>
  <c r="M252" i="48"/>
  <c r="O252" i="48" s="1"/>
  <c r="J252" i="48"/>
  <c r="M251" i="48"/>
  <c r="O251" i="48" s="1"/>
  <c r="J251" i="48"/>
  <c r="M250" i="48"/>
  <c r="O250" i="48" s="1"/>
  <c r="J250" i="48"/>
  <c r="N249" i="48"/>
  <c r="L249" i="48"/>
  <c r="K249" i="48"/>
  <c r="I249" i="48"/>
  <c r="H249" i="48"/>
  <c r="G249" i="48"/>
  <c r="F249" i="48"/>
  <c r="E249" i="48"/>
  <c r="M248" i="48"/>
  <c r="O248" i="48" s="1"/>
  <c r="J248" i="48"/>
  <c r="M247" i="48"/>
  <c r="O247" i="48" s="1"/>
  <c r="J247" i="48"/>
  <c r="M246" i="48"/>
  <c r="O246" i="48" s="1"/>
  <c r="J246" i="48"/>
  <c r="M245" i="48"/>
  <c r="O245" i="48" s="1"/>
  <c r="J245" i="48"/>
  <c r="M244" i="48"/>
  <c r="O244" i="48" s="1"/>
  <c r="J244" i="48"/>
  <c r="N243" i="48"/>
  <c r="L243" i="48"/>
  <c r="K243" i="48"/>
  <c r="I243" i="48"/>
  <c r="H243" i="48"/>
  <c r="G243" i="48"/>
  <c r="F243" i="48"/>
  <c r="E243" i="48"/>
  <c r="M242" i="48"/>
  <c r="O242" i="48" s="1"/>
  <c r="J242" i="48"/>
  <c r="M241" i="48"/>
  <c r="O241" i="48" s="1"/>
  <c r="J241" i="48"/>
  <c r="M240" i="48"/>
  <c r="O240" i="48" s="1"/>
  <c r="J240" i="48"/>
  <c r="N239" i="48"/>
  <c r="L239" i="48"/>
  <c r="K239" i="48"/>
  <c r="I239" i="48"/>
  <c r="H239" i="48"/>
  <c r="G239" i="48"/>
  <c r="F239" i="48"/>
  <c r="E239" i="48"/>
  <c r="M233" i="48"/>
  <c r="O233" i="48" s="1"/>
  <c r="J233" i="48"/>
  <c r="M232" i="48"/>
  <c r="J232" i="48"/>
  <c r="N231" i="48"/>
  <c r="L231" i="48"/>
  <c r="K231" i="48"/>
  <c r="I231" i="48"/>
  <c r="H231" i="48"/>
  <c r="G231" i="48"/>
  <c r="F231" i="48"/>
  <c r="E231" i="48"/>
  <c r="M230" i="48"/>
  <c r="J230" i="48"/>
  <c r="M229" i="48"/>
  <c r="O229" i="48" s="1"/>
  <c r="J229" i="48"/>
  <c r="N228" i="48"/>
  <c r="L228" i="48"/>
  <c r="K228" i="48"/>
  <c r="I228" i="48"/>
  <c r="H228" i="48"/>
  <c r="G228" i="48"/>
  <c r="F228" i="48"/>
  <c r="E228" i="48"/>
  <c r="M225" i="48"/>
  <c r="M84" i="48" s="1"/>
  <c r="J225" i="48"/>
  <c r="J84" i="48" s="1"/>
  <c r="M224" i="48"/>
  <c r="O224" i="48" s="1"/>
  <c r="O83" i="48" s="1"/>
  <c r="J224" i="48"/>
  <c r="M223" i="48"/>
  <c r="J223" i="48"/>
  <c r="N222" i="48"/>
  <c r="L222" i="48"/>
  <c r="K222" i="48"/>
  <c r="I222" i="48"/>
  <c r="H222" i="48"/>
  <c r="G222" i="48"/>
  <c r="F222" i="48"/>
  <c r="E222" i="48"/>
  <c r="O221" i="48"/>
  <c r="M221" i="48"/>
  <c r="J221" i="48"/>
  <c r="M220" i="48"/>
  <c r="O220" i="48" s="1"/>
  <c r="J220" i="48"/>
  <c r="M219" i="48"/>
  <c r="J219" i="48"/>
  <c r="M218" i="48"/>
  <c r="O218" i="48" s="1"/>
  <c r="J218" i="48"/>
  <c r="M217" i="48"/>
  <c r="O217" i="48" s="1"/>
  <c r="J217" i="48"/>
  <c r="N216" i="48"/>
  <c r="L216" i="48"/>
  <c r="K216" i="48"/>
  <c r="I216" i="48"/>
  <c r="H216" i="48"/>
  <c r="G216" i="48"/>
  <c r="F216" i="48"/>
  <c r="E216" i="48"/>
  <c r="M215" i="48"/>
  <c r="J215" i="48"/>
  <c r="M214" i="48"/>
  <c r="J214" i="48"/>
  <c r="N213" i="48"/>
  <c r="L213" i="48"/>
  <c r="K213" i="48"/>
  <c r="I213" i="48"/>
  <c r="H213" i="48"/>
  <c r="G213" i="48"/>
  <c r="F213" i="48"/>
  <c r="E213" i="48"/>
  <c r="M212" i="48"/>
  <c r="O212" i="48" s="1"/>
  <c r="J212" i="48"/>
  <c r="M211" i="48"/>
  <c r="O211" i="48" s="1"/>
  <c r="J211" i="48"/>
  <c r="M210" i="48"/>
  <c r="J210" i="48"/>
  <c r="M209" i="48"/>
  <c r="O209" i="48" s="1"/>
  <c r="J209" i="48"/>
  <c r="M208" i="48"/>
  <c r="O208" i="48" s="1"/>
  <c r="J208" i="48"/>
  <c r="M207" i="48"/>
  <c r="O207" i="48" s="1"/>
  <c r="J207" i="48"/>
  <c r="M206" i="48"/>
  <c r="O206" i="48" s="1"/>
  <c r="J206" i="48"/>
  <c r="M205" i="48"/>
  <c r="O205" i="48" s="1"/>
  <c r="J205" i="48"/>
  <c r="M204" i="48"/>
  <c r="O204" i="48" s="1"/>
  <c r="J204" i="48"/>
  <c r="M203" i="48"/>
  <c r="O203" i="48" s="1"/>
  <c r="J203" i="48"/>
  <c r="M202" i="48"/>
  <c r="O202" i="48" s="1"/>
  <c r="J202" i="48"/>
  <c r="M201" i="48"/>
  <c r="O201" i="48" s="1"/>
  <c r="J201" i="48"/>
  <c r="M200" i="48"/>
  <c r="O200" i="48" s="1"/>
  <c r="J200" i="48"/>
  <c r="N199" i="48"/>
  <c r="L199" i="48"/>
  <c r="K199" i="48"/>
  <c r="I199" i="48"/>
  <c r="H199" i="48"/>
  <c r="G199" i="48"/>
  <c r="F199" i="48"/>
  <c r="E199" i="48"/>
  <c r="M198" i="48"/>
  <c r="O198" i="48" s="1"/>
  <c r="J198" i="48"/>
  <c r="M197" i="48"/>
  <c r="O197" i="48" s="1"/>
  <c r="J197" i="48"/>
  <c r="M196" i="48"/>
  <c r="J196" i="48"/>
  <c r="N195" i="48"/>
  <c r="L195" i="48"/>
  <c r="K195" i="48"/>
  <c r="I195" i="48"/>
  <c r="H195" i="48"/>
  <c r="G195" i="48"/>
  <c r="G194" i="48" s="1"/>
  <c r="G193" i="48" s="1"/>
  <c r="F195" i="48"/>
  <c r="E195" i="48"/>
  <c r="M191" i="48"/>
  <c r="O191" i="48" s="1"/>
  <c r="J191" i="48"/>
  <c r="M190" i="48"/>
  <c r="O190" i="48" s="1"/>
  <c r="J190" i="48"/>
  <c r="M189" i="48"/>
  <c r="O189" i="48" s="1"/>
  <c r="J189" i="48"/>
  <c r="M188" i="48"/>
  <c r="O188" i="48" s="1"/>
  <c r="J188" i="48"/>
  <c r="M187" i="48"/>
  <c r="O187" i="48" s="1"/>
  <c r="J187" i="48"/>
  <c r="N186" i="48"/>
  <c r="L186" i="48"/>
  <c r="K186" i="48"/>
  <c r="I186" i="48"/>
  <c r="H186" i="48"/>
  <c r="G186" i="48"/>
  <c r="F186" i="48"/>
  <c r="E186" i="48"/>
  <c r="M185" i="48"/>
  <c r="O185" i="48" s="1"/>
  <c r="J185" i="48"/>
  <c r="M184" i="48"/>
  <c r="O184" i="48" s="1"/>
  <c r="J184" i="48"/>
  <c r="M183" i="48"/>
  <c r="O183" i="48" s="1"/>
  <c r="J183" i="48"/>
  <c r="M182" i="48"/>
  <c r="O182" i="48" s="1"/>
  <c r="J182" i="48"/>
  <c r="N181" i="48"/>
  <c r="L181" i="48"/>
  <c r="K181" i="48"/>
  <c r="I181" i="48"/>
  <c r="H181" i="48"/>
  <c r="G181" i="48"/>
  <c r="F181" i="48"/>
  <c r="E181" i="48"/>
  <c r="M180" i="48"/>
  <c r="O180" i="48" s="1"/>
  <c r="J180" i="48"/>
  <c r="M179" i="48"/>
  <c r="O179" i="48" s="1"/>
  <c r="J179" i="48"/>
  <c r="M178" i="48"/>
  <c r="O178" i="48" s="1"/>
  <c r="J178" i="48"/>
  <c r="M177" i="48"/>
  <c r="O177" i="48" s="1"/>
  <c r="J177" i="48"/>
  <c r="M176" i="48"/>
  <c r="J176" i="48"/>
  <c r="N175" i="48"/>
  <c r="L175" i="48"/>
  <c r="K175" i="48"/>
  <c r="I175" i="48"/>
  <c r="H175" i="48"/>
  <c r="G175" i="48"/>
  <c r="F175" i="48"/>
  <c r="E175" i="48"/>
  <c r="M174" i="48"/>
  <c r="O174" i="48" s="1"/>
  <c r="J174" i="48"/>
  <c r="M173" i="48"/>
  <c r="O173" i="48" s="1"/>
  <c r="J173" i="48"/>
  <c r="M172" i="48"/>
  <c r="O172" i="48" s="1"/>
  <c r="J172" i="48"/>
  <c r="N171" i="48"/>
  <c r="L171" i="48"/>
  <c r="K171" i="48"/>
  <c r="I171" i="48"/>
  <c r="H171" i="48"/>
  <c r="H170" i="48" s="1"/>
  <c r="G171" i="48"/>
  <c r="F171" i="48"/>
  <c r="E171" i="48"/>
  <c r="M165" i="48"/>
  <c r="J165" i="48"/>
  <c r="M164" i="48"/>
  <c r="J164" i="48"/>
  <c r="N163" i="48"/>
  <c r="L163" i="48"/>
  <c r="K163" i="48"/>
  <c r="I163" i="48"/>
  <c r="H163" i="48"/>
  <c r="G163" i="48"/>
  <c r="F163" i="48"/>
  <c r="E163" i="48"/>
  <c r="M162" i="48"/>
  <c r="J162" i="48"/>
  <c r="M161" i="48"/>
  <c r="O161" i="48" s="1"/>
  <c r="J161" i="48"/>
  <c r="N160" i="48"/>
  <c r="L160" i="48"/>
  <c r="K160" i="48"/>
  <c r="I160" i="48"/>
  <c r="H160" i="48"/>
  <c r="G160" i="48"/>
  <c r="F160" i="48"/>
  <c r="E160" i="48"/>
  <c r="M157" i="48"/>
  <c r="O157" i="48" s="1"/>
  <c r="J157" i="48"/>
  <c r="M156" i="48"/>
  <c r="O156" i="48" s="1"/>
  <c r="J156" i="48"/>
  <c r="M155" i="48"/>
  <c r="O155" i="48" s="1"/>
  <c r="J155" i="48"/>
  <c r="M154" i="48"/>
  <c r="J154" i="48"/>
  <c r="M153" i="48"/>
  <c r="J153" i="48"/>
  <c r="N152" i="48"/>
  <c r="L152" i="48"/>
  <c r="K152" i="48"/>
  <c r="I152" i="48"/>
  <c r="H152" i="48"/>
  <c r="G152" i="48"/>
  <c r="F152" i="48"/>
  <c r="E152" i="48"/>
  <c r="M151" i="48"/>
  <c r="O151" i="48" s="1"/>
  <c r="J151" i="48"/>
  <c r="M150" i="48"/>
  <c r="O150" i="48" s="1"/>
  <c r="J150" i="48"/>
  <c r="N149" i="48"/>
  <c r="L149" i="48"/>
  <c r="K149" i="48"/>
  <c r="I149" i="48"/>
  <c r="H149" i="48"/>
  <c r="G149" i="48"/>
  <c r="F149" i="48"/>
  <c r="E149" i="48"/>
  <c r="M148" i="48"/>
  <c r="O148" i="48" s="1"/>
  <c r="J148" i="48"/>
  <c r="M147" i="48"/>
  <c r="J147" i="48"/>
  <c r="M146" i="48"/>
  <c r="O146" i="48" s="1"/>
  <c r="J146" i="48"/>
  <c r="M145" i="48"/>
  <c r="O145" i="48" s="1"/>
  <c r="J145" i="48"/>
  <c r="M144" i="48"/>
  <c r="O144" i="48" s="1"/>
  <c r="J144" i="48"/>
  <c r="M143" i="48"/>
  <c r="O143" i="48" s="1"/>
  <c r="J143" i="48"/>
  <c r="M142" i="48"/>
  <c r="O142" i="48" s="1"/>
  <c r="J142" i="48"/>
  <c r="M141" i="48"/>
  <c r="O141" i="48" s="1"/>
  <c r="J141" i="48"/>
  <c r="M140" i="48"/>
  <c r="O140" i="48" s="1"/>
  <c r="J140" i="48"/>
  <c r="M139" i="48"/>
  <c r="O139" i="48" s="1"/>
  <c r="J139" i="48"/>
  <c r="M138" i="48"/>
  <c r="O138" i="48" s="1"/>
  <c r="J138" i="48"/>
  <c r="M137" i="48"/>
  <c r="O137" i="48" s="1"/>
  <c r="J137" i="48"/>
  <c r="M136" i="48"/>
  <c r="O136" i="48" s="1"/>
  <c r="J136" i="48"/>
  <c r="N135" i="48"/>
  <c r="L135" i="48"/>
  <c r="K135" i="48"/>
  <c r="I135" i="48"/>
  <c r="H135" i="48"/>
  <c r="G135" i="48"/>
  <c r="F135" i="48"/>
  <c r="E135" i="48"/>
  <c r="M134" i="48"/>
  <c r="O134" i="48" s="1"/>
  <c r="J134" i="48"/>
  <c r="M133" i="48"/>
  <c r="O133" i="48" s="1"/>
  <c r="J133" i="48"/>
  <c r="M132" i="48"/>
  <c r="O132" i="48" s="1"/>
  <c r="J132" i="48"/>
  <c r="N131" i="48"/>
  <c r="L131" i="48"/>
  <c r="K131" i="48"/>
  <c r="I131" i="48"/>
  <c r="H131" i="48"/>
  <c r="G131" i="48"/>
  <c r="F131" i="48"/>
  <c r="E131" i="48"/>
  <c r="M127" i="48"/>
  <c r="O127" i="48" s="1"/>
  <c r="J127" i="48"/>
  <c r="M126" i="48"/>
  <c r="O126" i="48" s="1"/>
  <c r="J126" i="48"/>
  <c r="M125" i="48"/>
  <c r="O125" i="48" s="1"/>
  <c r="J125" i="48"/>
  <c r="M124" i="48"/>
  <c r="J124" i="48"/>
  <c r="M123" i="48"/>
  <c r="O123" i="48" s="1"/>
  <c r="J123" i="48"/>
  <c r="N122" i="48"/>
  <c r="L122" i="48"/>
  <c r="K122" i="48"/>
  <c r="I122" i="48"/>
  <c r="H122" i="48"/>
  <c r="G122" i="48"/>
  <c r="F122" i="48"/>
  <c r="E122" i="48"/>
  <c r="M121" i="48"/>
  <c r="O121" i="48" s="1"/>
  <c r="J121" i="48"/>
  <c r="M120" i="48"/>
  <c r="O120" i="48" s="1"/>
  <c r="J120" i="48"/>
  <c r="M119" i="48"/>
  <c r="J119" i="48"/>
  <c r="M118" i="48"/>
  <c r="J118" i="48"/>
  <c r="N117" i="48"/>
  <c r="L117" i="48"/>
  <c r="K117" i="48"/>
  <c r="I117" i="48"/>
  <c r="H117" i="48"/>
  <c r="G117" i="48"/>
  <c r="F117" i="48"/>
  <c r="E117" i="48"/>
  <c r="M116" i="48"/>
  <c r="O116" i="48" s="1"/>
  <c r="J116" i="48"/>
  <c r="M115" i="48"/>
  <c r="O115" i="48" s="1"/>
  <c r="J115" i="48"/>
  <c r="M114" i="48"/>
  <c r="O114" i="48" s="1"/>
  <c r="J114" i="48"/>
  <c r="M113" i="48"/>
  <c r="O113" i="48" s="1"/>
  <c r="J113" i="48"/>
  <c r="M112" i="48"/>
  <c r="O112" i="48" s="1"/>
  <c r="J112" i="48"/>
  <c r="N111" i="48"/>
  <c r="L111" i="48"/>
  <c r="K111" i="48"/>
  <c r="I111" i="48"/>
  <c r="H111" i="48"/>
  <c r="G111" i="48"/>
  <c r="F111" i="48"/>
  <c r="E111" i="48"/>
  <c r="M110" i="48"/>
  <c r="O110" i="48" s="1"/>
  <c r="J110" i="48"/>
  <c r="M109" i="48"/>
  <c r="O109" i="48" s="1"/>
  <c r="J109" i="48"/>
  <c r="M108" i="48"/>
  <c r="O108" i="48" s="1"/>
  <c r="J108" i="48"/>
  <c r="J107" i="48" s="1"/>
  <c r="N107" i="48"/>
  <c r="L107" i="48"/>
  <c r="K107" i="48"/>
  <c r="I107" i="48"/>
  <c r="H107" i="48"/>
  <c r="G107" i="48"/>
  <c r="F107" i="48"/>
  <c r="E107" i="48"/>
  <c r="N97" i="48"/>
  <c r="L97" i="48"/>
  <c r="K97" i="48"/>
  <c r="I97" i="48"/>
  <c r="H97" i="48"/>
  <c r="G97" i="48"/>
  <c r="F97" i="48"/>
  <c r="E97" i="48"/>
  <c r="N96" i="48"/>
  <c r="L96" i="48"/>
  <c r="I96" i="48"/>
  <c r="H96" i="48"/>
  <c r="G96" i="48"/>
  <c r="F96" i="48"/>
  <c r="E96" i="48"/>
  <c r="N95" i="48"/>
  <c r="L95" i="48"/>
  <c r="K95" i="48"/>
  <c r="I95" i="48"/>
  <c r="H95" i="48"/>
  <c r="G95" i="48"/>
  <c r="F95" i="48"/>
  <c r="E95" i="48"/>
  <c r="N94" i="48"/>
  <c r="L94" i="48"/>
  <c r="K94" i="48"/>
  <c r="I94" i="48"/>
  <c r="H94" i="48"/>
  <c r="G94" i="48"/>
  <c r="F94" i="48"/>
  <c r="E94" i="48"/>
  <c r="N92" i="48"/>
  <c r="L92" i="48"/>
  <c r="K92" i="48"/>
  <c r="I92" i="48"/>
  <c r="H92" i="48"/>
  <c r="G92" i="48"/>
  <c r="F92" i="48"/>
  <c r="E92" i="48"/>
  <c r="N91" i="48"/>
  <c r="L91" i="48"/>
  <c r="K91" i="48"/>
  <c r="I91" i="48"/>
  <c r="H91" i="48"/>
  <c r="G91" i="48"/>
  <c r="F91" i="48"/>
  <c r="E91" i="48"/>
  <c r="O85" i="48"/>
  <c r="N85" i="48"/>
  <c r="M85" i="48"/>
  <c r="L85" i="48"/>
  <c r="K85" i="48"/>
  <c r="J85" i="48"/>
  <c r="I85" i="48"/>
  <c r="H85" i="48"/>
  <c r="G85" i="48"/>
  <c r="F85" i="48"/>
  <c r="E85" i="48"/>
  <c r="N84" i="48"/>
  <c r="L84" i="48"/>
  <c r="K84" i="48"/>
  <c r="I84" i="48"/>
  <c r="H84" i="48"/>
  <c r="G84" i="48"/>
  <c r="F84" i="48"/>
  <c r="E84" i="48"/>
  <c r="N83" i="48"/>
  <c r="M83" i="48"/>
  <c r="L83" i="48"/>
  <c r="K83" i="48"/>
  <c r="J83" i="48"/>
  <c r="I83" i="48"/>
  <c r="H83" i="48"/>
  <c r="G83" i="48"/>
  <c r="F83" i="48"/>
  <c r="E83" i="48"/>
  <c r="N82" i="48"/>
  <c r="M82" i="48"/>
  <c r="L82" i="48"/>
  <c r="K82" i="48"/>
  <c r="J82" i="48"/>
  <c r="J81" i="48" s="1"/>
  <c r="I82" i="48"/>
  <c r="H82" i="48"/>
  <c r="G82" i="48"/>
  <c r="F82" i="48"/>
  <c r="E82" i="48"/>
  <c r="N80" i="48"/>
  <c r="L80" i="48"/>
  <c r="K80" i="48"/>
  <c r="I80" i="48"/>
  <c r="H80" i="48"/>
  <c r="G80" i="48"/>
  <c r="F80" i="48"/>
  <c r="E80" i="48"/>
  <c r="N79" i="48"/>
  <c r="L79" i="48"/>
  <c r="K79" i="48"/>
  <c r="I79" i="48"/>
  <c r="H79" i="48"/>
  <c r="G79" i="48"/>
  <c r="F79" i="48"/>
  <c r="E79" i="48"/>
  <c r="N78" i="48"/>
  <c r="L78" i="48"/>
  <c r="K78" i="48"/>
  <c r="I78" i="48"/>
  <c r="H78" i="48"/>
  <c r="G78" i="48"/>
  <c r="F78" i="48"/>
  <c r="E78" i="48"/>
  <c r="N77" i="48"/>
  <c r="L77" i="48"/>
  <c r="K77" i="48"/>
  <c r="I77" i="48"/>
  <c r="H77" i="48"/>
  <c r="G77" i="48"/>
  <c r="F77" i="48"/>
  <c r="E77" i="48"/>
  <c r="N76" i="48"/>
  <c r="L76" i="48"/>
  <c r="K76" i="48"/>
  <c r="I76" i="48"/>
  <c r="H76" i="48"/>
  <c r="G76" i="48"/>
  <c r="F76" i="48"/>
  <c r="E76" i="48"/>
  <c r="N74" i="48"/>
  <c r="L74" i="48"/>
  <c r="K74" i="48"/>
  <c r="I74" i="48"/>
  <c r="H74" i="48"/>
  <c r="G74" i="48"/>
  <c r="F74" i="48"/>
  <c r="E74" i="48"/>
  <c r="N73" i="48"/>
  <c r="L73" i="48"/>
  <c r="L72" i="48" s="1"/>
  <c r="K73" i="48"/>
  <c r="I73" i="48"/>
  <c r="H73" i="48"/>
  <c r="G73" i="48"/>
  <c r="F73" i="48"/>
  <c r="E73" i="48"/>
  <c r="N71" i="48"/>
  <c r="L71" i="48"/>
  <c r="K71" i="48"/>
  <c r="I71" i="48"/>
  <c r="H71" i="48"/>
  <c r="G71" i="48"/>
  <c r="F71" i="48"/>
  <c r="E71" i="48"/>
  <c r="N70" i="48"/>
  <c r="L70" i="48"/>
  <c r="K70" i="48"/>
  <c r="I70" i="48"/>
  <c r="H70" i="48"/>
  <c r="G70" i="48"/>
  <c r="F70" i="48"/>
  <c r="E70" i="48"/>
  <c r="N69" i="48"/>
  <c r="M69" i="48"/>
  <c r="L69" i="48"/>
  <c r="K69" i="48"/>
  <c r="I69" i="48"/>
  <c r="H69" i="48"/>
  <c r="G69" i="48"/>
  <c r="F69" i="48"/>
  <c r="E69" i="48"/>
  <c r="O68" i="48"/>
  <c r="N68" i="48"/>
  <c r="M68" i="48"/>
  <c r="L68" i="48"/>
  <c r="K68" i="48"/>
  <c r="I68" i="48"/>
  <c r="H68" i="48"/>
  <c r="G68" i="48"/>
  <c r="F68" i="48"/>
  <c r="E68" i="48"/>
  <c r="N67" i="48"/>
  <c r="L67" i="48"/>
  <c r="K67" i="48"/>
  <c r="I67" i="48"/>
  <c r="H67" i="48"/>
  <c r="G67" i="48"/>
  <c r="F67" i="48"/>
  <c r="E67" i="48"/>
  <c r="N66" i="48"/>
  <c r="L66" i="48"/>
  <c r="K66" i="48"/>
  <c r="I66" i="48"/>
  <c r="H66" i="48"/>
  <c r="G66" i="48"/>
  <c r="F66" i="48"/>
  <c r="E66" i="48"/>
  <c r="N65" i="48"/>
  <c r="L65" i="48"/>
  <c r="K65" i="48"/>
  <c r="J65" i="48"/>
  <c r="I65" i="48"/>
  <c r="H65" i="48"/>
  <c r="G65" i="48"/>
  <c r="F65" i="48"/>
  <c r="E65" i="48"/>
  <c r="N64" i="48"/>
  <c r="L64" i="48"/>
  <c r="K64" i="48"/>
  <c r="I64" i="48"/>
  <c r="H64" i="48"/>
  <c r="G64" i="48"/>
  <c r="F64" i="48"/>
  <c r="E64" i="48"/>
  <c r="O63" i="48"/>
  <c r="N63" i="48"/>
  <c r="M63" i="48"/>
  <c r="L63" i="48"/>
  <c r="K63" i="48"/>
  <c r="J63" i="48"/>
  <c r="I63" i="48"/>
  <c r="H63" i="48"/>
  <c r="G63" i="48"/>
  <c r="F63" i="48"/>
  <c r="E63" i="48"/>
  <c r="N62" i="48"/>
  <c r="M62" i="48"/>
  <c r="L62" i="48"/>
  <c r="K62" i="48"/>
  <c r="J62" i="48"/>
  <c r="I62" i="48"/>
  <c r="H62" i="48"/>
  <c r="G62" i="48"/>
  <c r="F62" i="48"/>
  <c r="E62" i="48"/>
  <c r="O61" i="48"/>
  <c r="N61" i="48"/>
  <c r="M61" i="48"/>
  <c r="L61" i="48"/>
  <c r="K61" i="48"/>
  <c r="J61" i="48"/>
  <c r="I61" i="48"/>
  <c r="H61" i="48"/>
  <c r="G61" i="48"/>
  <c r="F61" i="48"/>
  <c r="E61" i="48"/>
  <c r="N59" i="48"/>
  <c r="L59" i="48"/>
  <c r="K59" i="48"/>
  <c r="J59" i="48"/>
  <c r="I59" i="48"/>
  <c r="H59" i="48"/>
  <c r="G59" i="48"/>
  <c r="F59" i="48"/>
  <c r="E59" i="48"/>
  <c r="N58" i="48"/>
  <c r="L58" i="48"/>
  <c r="K58" i="48"/>
  <c r="I58" i="48"/>
  <c r="H58" i="48"/>
  <c r="G58" i="48"/>
  <c r="F58" i="48"/>
  <c r="E58" i="48"/>
  <c r="N57" i="48"/>
  <c r="L57" i="48"/>
  <c r="K57" i="48"/>
  <c r="I57" i="48"/>
  <c r="H57" i="48"/>
  <c r="G57" i="48"/>
  <c r="F57" i="48"/>
  <c r="E57" i="48"/>
  <c r="N56" i="48"/>
  <c r="L56" i="48"/>
  <c r="K56" i="48"/>
  <c r="I56" i="48"/>
  <c r="H56" i="48"/>
  <c r="G56" i="48"/>
  <c r="F56" i="48"/>
  <c r="E56" i="48"/>
  <c r="N55" i="48"/>
  <c r="L55" i="48"/>
  <c r="K55" i="48"/>
  <c r="I55" i="48"/>
  <c r="H55" i="48"/>
  <c r="G55" i="48"/>
  <c r="F55" i="48"/>
  <c r="E55" i="48"/>
  <c r="N54" i="48"/>
  <c r="M54" i="48"/>
  <c r="L54" i="48"/>
  <c r="K54" i="48"/>
  <c r="I54" i="48"/>
  <c r="H54" i="48"/>
  <c r="G54" i="48"/>
  <c r="F54" i="48"/>
  <c r="E54" i="48"/>
  <c r="O53" i="48"/>
  <c r="N53" i="48"/>
  <c r="M53" i="48"/>
  <c r="L53" i="48"/>
  <c r="K53" i="48"/>
  <c r="J53" i="48"/>
  <c r="I53" i="48"/>
  <c r="H53" i="48"/>
  <c r="G53" i="48"/>
  <c r="F53" i="48"/>
  <c r="E53" i="48"/>
  <c r="N52" i="48"/>
  <c r="L52" i="48"/>
  <c r="K52" i="48"/>
  <c r="I52" i="48"/>
  <c r="H52" i="48"/>
  <c r="G52" i="48"/>
  <c r="F52" i="48"/>
  <c r="E52" i="48"/>
  <c r="N50" i="48"/>
  <c r="M50" i="48"/>
  <c r="L50" i="48"/>
  <c r="K50" i="48"/>
  <c r="I50" i="48"/>
  <c r="H50" i="48"/>
  <c r="G50" i="48"/>
  <c r="F50" i="48"/>
  <c r="E50" i="48"/>
  <c r="N49" i="48"/>
  <c r="L49" i="48"/>
  <c r="K49" i="48"/>
  <c r="I49" i="48"/>
  <c r="H49" i="48"/>
  <c r="G49" i="48"/>
  <c r="F49" i="48"/>
  <c r="E49" i="48"/>
  <c r="N48" i="48"/>
  <c r="L48" i="48"/>
  <c r="K48" i="48"/>
  <c r="I48" i="48"/>
  <c r="I47" i="48" s="1"/>
  <c r="H48" i="48"/>
  <c r="G48" i="48"/>
  <c r="F48" i="48"/>
  <c r="E48" i="48"/>
  <c r="N43" i="48"/>
  <c r="M43" i="48"/>
  <c r="L43" i="48"/>
  <c r="K43" i="48"/>
  <c r="I43" i="48"/>
  <c r="H43" i="48"/>
  <c r="G43" i="48"/>
  <c r="F43" i="48"/>
  <c r="E43" i="48"/>
  <c r="N42" i="48"/>
  <c r="L42" i="48"/>
  <c r="K42" i="48"/>
  <c r="J42" i="48"/>
  <c r="I42" i="48"/>
  <c r="H42" i="48"/>
  <c r="G42" i="48"/>
  <c r="F42" i="48"/>
  <c r="E42" i="48"/>
  <c r="N41" i="48"/>
  <c r="L41" i="48"/>
  <c r="K41" i="48"/>
  <c r="I41" i="48"/>
  <c r="H41" i="48"/>
  <c r="G41" i="48"/>
  <c r="F41" i="48"/>
  <c r="E41" i="48"/>
  <c r="N40" i="48"/>
  <c r="L40" i="48"/>
  <c r="I40" i="48"/>
  <c r="H40" i="48"/>
  <c r="G40" i="48"/>
  <c r="F40" i="48"/>
  <c r="E40" i="48"/>
  <c r="N39" i="48"/>
  <c r="L39" i="48"/>
  <c r="K39" i="48"/>
  <c r="J39" i="48"/>
  <c r="I39" i="48"/>
  <c r="H39" i="48"/>
  <c r="G39" i="48"/>
  <c r="F39" i="48"/>
  <c r="E39" i="48"/>
  <c r="N37" i="48"/>
  <c r="L37" i="48"/>
  <c r="K37" i="48"/>
  <c r="I37" i="48"/>
  <c r="H37" i="48"/>
  <c r="G37" i="48"/>
  <c r="F37" i="48"/>
  <c r="E37" i="48"/>
  <c r="N36" i="48"/>
  <c r="M36" i="48"/>
  <c r="L36" i="48"/>
  <c r="K36" i="48"/>
  <c r="J36" i="48"/>
  <c r="I36" i="48"/>
  <c r="H36" i="48"/>
  <c r="G36" i="48"/>
  <c r="F36" i="48"/>
  <c r="E36" i="48"/>
  <c r="N35" i="48"/>
  <c r="M35" i="48"/>
  <c r="L35" i="48"/>
  <c r="K35" i="48"/>
  <c r="J35" i="48"/>
  <c r="I35" i="48"/>
  <c r="H35" i="48"/>
  <c r="G35" i="48"/>
  <c r="F35" i="48"/>
  <c r="E35" i="48"/>
  <c r="O34" i="48"/>
  <c r="N34" i="48"/>
  <c r="M34" i="48"/>
  <c r="L34" i="48"/>
  <c r="K34" i="48"/>
  <c r="J34" i="48"/>
  <c r="J33" i="48" s="1"/>
  <c r="I34" i="48"/>
  <c r="H34" i="48"/>
  <c r="H33" i="48" s="1"/>
  <c r="G34" i="48"/>
  <c r="F34" i="48"/>
  <c r="E34" i="48"/>
  <c r="N32" i="48"/>
  <c r="L32" i="48"/>
  <c r="K32" i="48"/>
  <c r="J32" i="48"/>
  <c r="I32" i="48"/>
  <c r="H32" i="48"/>
  <c r="G32" i="48"/>
  <c r="F32" i="48"/>
  <c r="E32" i="48"/>
  <c r="N31" i="48"/>
  <c r="L31" i="48"/>
  <c r="K31" i="48"/>
  <c r="I31" i="48"/>
  <c r="H31" i="48"/>
  <c r="G31" i="48"/>
  <c r="F31" i="48"/>
  <c r="E31" i="48"/>
  <c r="N29" i="48"/>
  <c r="M29" i="48"/>
  <c r="L29" i="48"/>
  <c r="K29" i="48"/>
  <c r="J29" i="48"/>
  <c r="I29" i="48"/>
  <c r="H29" i="48"/>
  <c r="G29" i="48"/>
  <c r="F29" i="48"/>
  <c r="E29" i="48"/>
  <c r="N28" i="48"/>
  <c r="M28" i="48"/>
  <c r="L28" i="48"/>
  <c r="K28" i="48"/>
  <c r="J28" i="48"/>
  <c r="I28" i="48"/>
  <c r="H28" i="48"/>
  <c r="G28" i="48"/>
  <c r="F28" i="48"/>
  <c r="E28" i="48"/>
  <c r="N27" i="48"/>
  <c r="L27" i="48"/>
  <c r="K27" i="48"/>
  <c r="J27" i="48"/>
  <c r="I27" i="48"/>
  <c r="H27" i="48"/>
  <c r="G27" i="48"/>
  <c r="F27" i="48"/>
  <c r="E27" i="48"/>
  <c r="N26" i="48"/>
  <c r="L26" i="48"/>
  <c r="K26" i="48"/>
  <c r="J26" i="48"/>
  <c r="I26" i="48"/>
  <c r="H26" i="48"/>
  <c r="G26" i="48"/>
  <c r="F26" i="48"/>
  <c r="E26" i="48"/>
  <c r="N25" i="48"/>
  <c r="L25" i="48"/>
  <c r="K25" i="48"/>
  <c r="J25" i="48"/>
  <c r="I25" i="48"/>
  <c r="H25" i="48"/>
  <c r="G25" i="48"/>
  <c r="F25" i="48"/>
  <c r="E25" i="48"/>
  <c r="N24" i="48"/>
  <c r="L24" i="48"/>
  <c r="K24" i="48"/>
  <c r="J24" i="48"/>
  <c r="I24" i="48"/>
  <c r="H24" i="48"/>
  <c r="G24" i="48"/>
  <c r="F24" i="48"/>
  <c r="E24" i="48"/>
  <c r="N22" i="48"/>
  <c r="L22" i="48"/>
  <c r="K22" i="48"/>
  <c r="J22" i="48"/>
  <c r="I22" i="48"/>
  <c r="H22" i="48"/>
  <c r="G22" i="48"/>
  <c r="F22" i="48"/>
  <c r="E22" i="48"/>
  <c r="N21" i="48"/>
  <c r="M21" i="48"/>
  <c r="L21" i="48"/>
  <c r="K21" i="48"/>
  <c r="J21" i="48"/>
  <c r="I21" i="48"/>
  <c r="H21" i="48"/>
  <c r="G21" i="48"/>
  <c r="F21" i="48"/>
  <c r="E21" i="48"/>
  <c r="N20" i="48"/>
  <c r="N19" i="48" s="1"/>
  <c r="L20" i="48"/>
  <c r="L19" i="48" s="1"/>
  <c r="J20" i="48"/>
  <c r="I20" i="48"/>
  <c r="H20" i="48"/>
  <c r="G20" i="48"/>
  <c r="F20" i="48"/>
  <c r="E20" i="48"/>
  <c r="D12" i="48"/>
  <c r="C12" i="48"/>
  <c r="O11" i="48"/>
  <c r="N11" i="48"/>
  <c r="M11" i="48"/>
  <c r="L11" i="48"/>
  <c r="K11" i="48"/>
  <c r="J11" i="48"/>
  <c r="I11" i="48"/>
  <c r="H11" i="48"/>
  <c r="G11" i="48"/>
  <c r="F11" i="48"/>
  <c r="E11" i="48"/>
  <c r="D11" i="48"/>
  <c r="C11" i="48"/>
  <c r="O10" i="48"/>
  <c r="N10" i="48"/>
  <c r="M10" i="48"/>
  <c r="L10" i="48"/>
  <c r="K10" i="48"/>
  <c r="J10" i="48"/>
  <c r="I10" i="48"/>
  <c r="H10" i="48"/>
  <c r="G10" i="48"/>
  <c r="F10" i="48"/>
  <c r="E10" i="48"/>
  <c r="D10" i="48"/>
  <c r="C10" i="48"/>
  <c r="O9" i="48"/>
  <c r="N9" i="48"/>
  <c r="M9" i="48"/>
  <c r="L9" i="48"/>
  <c r="K9" i="48"/>
  <c r="J9" i="48"/>
  <c r="I9" i="48"/>
  <c r="H9" i="48"/>
  <c r="G9" i="48"/>
  <c r="F9" i="48"/>
  <c r="E9" i="48"/>
  <c r="D9" i="48"/>
  <c r="C9" i="48"/>
  <c r="O8" i="48"/>
  <c r="N8" i="48"/>
  <c r="M8" i="48"/>
  <c r="L8" i="48"/>
  <c r="J8" i="48"/>
  <c r="I8" i="48"/>
  <c r="H8" i="48"/>
  <c r="G8" i="48"/>
  <c r="F8" i="48"/>
  <c r="E8" i="48"/>
  <c r="D8" i="48"/>
  <c r="C8" i="48"/>
  <c r="O7" i="48"/>
  <c r="N7" i="48"/>
  <c r="M7" i="48"/>
  <c r="L7" i="48"/>
  <c r="K7" i="48"/>
  <c r="J7" i="48"/>
  <c r="I7" i="48"/>
  <c r="H7" i="48"/>
  <c r="G7" i="48"/>
  <c r="F7" i="48"/>
  <c r="E7" i="48"/>
  <c r="D7" i="48"/>
  <c r="C7" i="48"/>
  <c r="B7" i="48"/>
  <c r="B1" i="48"/>
  <c r="M1639" i="47"/>
  <c r="O1639" i="47" s="1"/>
  <c r="J1639" i="47"/>
  <c r="J85" i="47" s="1"/>
  <c r="M1638" i="47"/>
  <c r="O1638" i="47" s="1"/>
  <c r="J1638" i="47"/>
  <c r="M1637" i="47"/>
  <c r="O1637" i="47" s="1"/>
  <c r="O1636" i="47" s="1"/>
  <c r="O1635" i="47" s="1"/>
  <c r="O1634" i="47" s="1"/>
  <c r="J1637" i="47"/>
  <c r="N1636" i="47"/>
  <c r="N1635" i="47" s="1"/>
  <c r="N1634" i="47" s="1"/>
  <c r="M1636" i="47"/>
  <c r="M1635" i="47" s="1"/>
  <c r="M1634" i="47" s="1"/>
  <c r="L1636" i="47"/>
  <c r="L1635" i="47" s="1"/>
  <c r="L1634" i="47" s="1"/>
  <c r="K1636" i="47"/>
  <c r="K1635" i="47" s="1"/>
  <c r="K1634" i="47" s="1"/>
  <c r="I1636" i="47"/>
  <c r="I1635" i="47" s="1"/>
  <c r="I1634" i="47" s="1"/>
  <c r="H1636" i="47"/>
  <c r="H1635" i="47" s="1"/>
  <c r="H1634" i="47" s="1"/>
  <c r="G1636" i="47"/>
  <c r="G1635" i="47" s="1"/>
  <c r="G1634" i="47" s="1"/>
  <c r="F1636" i="47"/>
  <c r="F1635" i="47" s="1"/>
  <c r="F1634" i="47" s="1"/>
  <c r="E1636" i="47"/>
  <c r="M1633" i="47"/>
  <c r="O1633" i="47" s="1"/>
  <c r="J1633" i="47"/>
  <c r="M1632" i="47"/>
  <c r="O1632" i="47" s="1"/>
  <c r="J1632" i="47"/>
  <c r="N1631" i="47"/>
  <c r="N1630" i="47" s="1"/>
  <c r="N1629" i="47" s="1"/>
  <c r="L1631" i="47"/>
  <c r="L1630" i="47" s="1"/>
  <c r="L1629" i="47" s="1"/>
  <c r="L1628" i="47" s="1"/>
  <c r="K1631" i="47"/>
  <c r="K1630" i="47" s="1"/>
  <c r="K1629" i="47" s="1"/>
  <c r="I1631" i="47"/>
  <c r="I1630" i="47" s="1"/>
  <c r="I1629" i="47" s="1"/>
  <c r="H1631" i="47"/>
  <c r="H1630" i="47" s="1"/>
  <c r="H1629" i="47" s="1"/>
  <c r="G1631" i="47"/>
  <c r="G1630" i="47" s="1"/>
  <c r="G1629" i="47" s="1"/>
  <c r="F1631" i="47"/>
  <c r="F1630" i="47" s="1"/>
  <c r="F1629" i="47" s="1"/>
  <c r="E1631" i="47"/>
  <c r="E1630" i="47" s="1"/>
  <c r="E1629" i="47" s="1"/>
  <c r="M1625" i="47"/>
  <c r="O1625" i="47" s="1"/>
  <c r="J1625" i="47"/>
  <c r="M1624" i="47"/>
  <c r="O1624" i="47" s="1"/>
  <c r="J1624" i="47"/>
  <c r="N1623" i="47"/>
  <c r="L1623" i="47"/>
  <c r="K1623" i="47"/>
  <c r="I1623" i="47"/>
  <c r="H1623" i="47"/>
  <c r="G1623" i="47"/>
  <c r="F1623" i="47"/>
  <c r="E1623" i="47"/>
  <c r="M1622" i="47"/>
  <c r="O1622" i="47" s="1"/>
  <c r="J1622" i="47"/>
  <c r="M1621" i="47"/>
  <c r="O1621" i="47" s="1"/>
  <c r="J1621" i="47"/>
  <c r="N1620" i="47"/>
  <c r="L1620" i="47"/>
  <c r="K1620" i="47"/>
  <c r="I1620" i="47"/>
  <c r="H1620" i="47"/>
  <c r="G1620" i="47"/>
  <c r="F1620" i="47"/>
  <c r="E1620" i="47"/>
  <c r="M1617" i="47"/>
  <c r="O1617" i="47" s="1"/>
  <c r="J1617" i="47"/>
  <c r="M1616" i="47"/>
  <c r="O1616" i="47" s="1"/>
  <c r="J1616" i="47"/>
  <c r="M1615" i="47"/>
  <c r="J1615" i="47"/>
  <c r="M1614" i="47"/>
  <c r="O1614" i="47" s="1"/>
  <c r="J1614" i="47"/>
  <c r="M1613" i="47"/>
  <c r="O1613" i="47" s="1"/>
  <c r="J1613" i="47"/>
  <c r="N1612" i="47"/>
  <c r="L1612" i="47"/>
  <c r="K1612" i="47"/>
  <c r="I1612" i="47"/>
  <c r="H1612" i="47"/>
  <c r="G1612" i="47"/>
  <c r="F1612" i="47"/>
  <c r="E1612" i="47"/>
  <c r="M1611" i="47"/>
  <c r="O1611" i="47" s="1"/>
  <c r="J1611" i="47"/>
  <c r="M1610" i="47"/>
  <c r="O1610" i="47" s="1"/>
  <c r="O1609" i="47" s="1"/>
  <c r="J1610" i="47"/>
  <c r="N1609" i="47"/>
  <c r="L1609" i="47"/>
  <c r="K1609" i="47"/>
  <c r="I1609" i="47"/>
  <c r="H1609" i="47"/>
  <c r="G1609" i="47"/>
  <c r="F1609" i="47"/>
  <c r="E1609" i="47"/>
  <c r="M1608" i="47"/>
  <c r="O1608" i="47" s="1"/>
  <c r="J1608" i="47"/>
  <c r="M1607" i="47"/>
  <c r="O1607" i="47" s="1"/>
  <c r="J1607" i="47"/>
  <c r="M1606" i="47"/>
  <c r="O1606" i="47" s="1"/>
  <c r="J1606" i="47"/>
  <c r="M1605" i="47"/>
  <c r="O1605" i="47" s="1"/>
  <c r="J1605" i="47"/>
  <c r="M1604" i="47"/>
  <c r="O1604" i="47" s="1"/>
  <c r="J1604" i="47"/>
  <c r="M1603" i="47"/>
  <c r="O1603" i="47" s="1"/>
  <c r="J1603" i="47"/>
  <c r="M1602" i="47"/>
  <c r="O1602" i="47" s="1"/>
  <c r="J1602" i="47"/>
  <c r="M1601" i="47"/>
  <c r="O1601" i="47" s="1"/>
  <c r="J1601" i="47"/>
  <c r="M1600" i="47"/>
  <c r="O1600" i="47" s="1"/>
  <c r="J1600" i="47"/>
  <c r="M1599" i="47"/>
  <c r="O1599" i="47" s="1"/>
  <c r="J1599" i="47"/>
  <c r="M1598" i="47"/>
  <c r="O1598" i="47" s="1"/>
  <c r="J1598" i="47"/>
  <c r="M1597" i="47"/>
  <c r="O1597" i="47" s="1"/>
  <c r="J1597" i="47"/>
  <c r="M1596" i="47"/>
  <c r="O1596" i="47" s="1"/>
  <c r="J1596" i="47"/>
  <c r="N1595" i="47"/>
  <c r="L1595" i="47"/>
  <c r="K1595" i="47"/>
  <c r="I1595" i="47"/>
  <c r="H1595" i="47"/>
  <c r="G1595" i="47"/>
  <c r="F1595" i="47"/>
  <c r="E1595" i="47"/>
  <c r="M1594" i="47"/>
  <c r="O1594" i="47" s="1"/>
  <c r="J1594" i="47"/>
  <c r="M1593" i="47"/>
  <c r="O1593" i="47" s="1"/>
  <c r="J1593" i="47"/>
  <c r="M1592" i="47"/>
  <c r="O1592" i="47" s="1"/>
  <c r="J1592" i="47"/>
  <c r="N1591" i="47"/>
  <c r="L1591" i="47"/>
  <c r="K1591" i="47"/>
  <c r="I1591" i="47"/>
  <c r="H1591" i="47"/>
  <c r="G1591" i="47"/>
  <c r="G1590" i="47" s="1"/>
  <c r="G1589" i="47" s="1"/>
  <c r="G1588" i="47" s="1"/>
  <c r="F1591" i="47"/>
  <c r="F1590" i="47" s="1"/>
  <c r="F1589" i="47" s="1"/>
  <c r="F1588" i="47" s="1"/>
  <c r="E1591" i="47"/>
  <c r="I1590" i="47"/>
  <c r="I1589" i="47" s="1"/>
  <c r="M1587" i="47"/>
  <c r="O1587" i="47" s="1"/>
  <c r="J1587" i="47"/>
  <c r="M1586" i="47"/>
  <c r="O1586" i="47" s="1"/>
  <c r="J1586" i="47"/>
  <c r="M1585" i="47"/>
  <c r="O1585" i="47" s="1"/>
  <c r="J1585" i="47"/>
  <c r="M1584" i="47"/>
  <c r="J1584" i="47"/>
  <c r="M1583" i="47"/>
  <c r="O1583" i="47" s="1"/>
  <c r="J1583" i="47"/>
  <c r="N1582" i="47"/>
  <c r="L1582" i="47"/>
  <c r="K1582" i="47"/>
  <c r="I1582" i="47"/>
  <c r="H1582" i="47"/>
  <c r="G1582" i="47"/>
  <c r="F1582" i="47"/>
  <c r="E1582" i="47"/>
  <c r="M1581" i="47"/>
  <c r="O1581" i="47" s="1"/>
  <c r="J1581" i="47"/>
  <c r="M1580" i="47"/>
  <c r="J1580" i="47"/>
  <c r="M1579" i="47"/>
  <c r="O1579" i="47" s="1"/>
  <c r="J1579" i="47"/>
  <c r="M1578" i="47"/>
  <c r="O1578" i="47" s="1"/>
  <c r="J1578" i="47"/>
  <c r="N1577" i="47"/>
  <c r="L1577" i="47"/>
  <c r="K1577" i="47"/>
  <c r="I1577" i="47"/>
  <c r="H1577" i="47"/>
  <c r="G1577" i="47"/>
  <c r="F1577" i="47"/>
  <c r="E1577" i="47"/>
  <c r="M1576" i="47"/>
  <c r="O1576" i="47" s="1"/>
  <c r="J1576" i="47"/>
  <c r="M1575" i="47"/>
  <c r="O1575" i="47" s="1"/>
  <c r="J1575" i="47"/>
  <c r="M1574" i="47"/>
  <c r="O1574" i="47" s="1"/>
  <c r="J1574" i="47"/>
  <c r="M1573" i="47"/>
  <c r="O1573" i="47" s="1"/>
  <c r="J1573" i="47"/>
  <c r="M1572" i="47"/>
  <c r="O1572" i="47" s="1"/>
  <c r="J1572" i="47"/>
  <c r="N1571" i="47"/>
  <c r="L1571" i="47"/>
  <c r="K1571" i="47"/>
  <c r="I1571" i="47"/>
  <c r="H1571" i="47"/>
  <c r="G1571" i="47"/>
  <c r="F1571" i="47"/>
  <c r="E1571" i="47"/>
  <c r="M1570" i="47"/>
  <c r="O1570" i="47" s="1"/>
  <c r="J1570" i="47"/>
  <c r="M1569" i="47"/>
  <c r="O1569" i="47" s="1"/>
  <c r="J1569" i="47"/>
  <c r="M1568" i="47"/>
  <c r="O1568" i="47" s="1"/>
  <c r="J1568" i="47"/>
  <c r="N1567" i="47"/>
  <c r="L1567" i="47"/>
  <c r="K1567" i="47"/>
  <c r="K1566" i="47" s="1"/>
  <c r="K1565" i="47" s="1"/>
  <c r="I1567" i="47"/>
  <c r="H1567" i="47"/>
  <c r="G1567" i="47"/>
  <c r="G1566" i="47" s="1"/>
  <c r="G1565" i="47" s="1"/>
  <c r="F1567" i="47"/>
  <c r="E1567" i="47"/>
  <c r="M1561" i="47"/>
  <c r="O1561" i="47" s="1"/>
  <c r="J1561" i="47"/>
  <c r="M1560" i="47"/>
  <c r="O1560" i="47" s="1"/>
  <c r="J1560" i="47"/>
  <c r="N1559" i="47"/>
  <c r="L1559" i="47"/>
  <c r="K1559" i="47"/>
  <c r="I1559" i="47"/>
  <c r="H1559" i="47"/>
  <c r="G1559" i="47"/>
  <c r="F1559" i="47"/>
  <c r="E1559" i="47"/>
  <c r="M1558" i="47"/>
  <c r="O1558" i="47" s="1"/>
  <c r="J1558" i="47"/>
  <c r="M1557" i="47"/>
  <c r="J1557" i="47"/>
  <c r="N1556" i="47"/>
  <c r="L1556" i="47"/>
  <c r="K1556" i="47"/>
  <c r="I1556" i="47"/>
  <c r="H1556" i="47"/>
  <c r="G1556" i="47"/>
  <c r="F1556" i="47"/>
  <c r="E1556" i="47"/>
  <c r="M1553" i="47"/>
  <c r="O1553" i="47" s="1"/>
  <c r="J1553" i="47"/>
  <c r="M1552" i="47"/>
  <c r="O1552" i="47" s="1"/>
  <c r="J1552" i="47"/>
  <c r="M1551" i="47"/>
  <c r="J1551" i="47"/>
  <c r="M1550" i="47"/>
  <c r="O1550" i="47" s="1"/>
  <c r="J1550" i="47"/>
  <c r="M1549" i="47"/>
  <c r="O1549" i="47" s="1"/>
  <c r="J1549" i="47"/>
  <c r="N1548" i="47"/>
  <c r="L1548" i="47"/>
  <c r="K1548" i="47"/>
  <c r="I1548" i="47"/>
  <c r="H1548" i="47"/>
  <c r="G1548" i="47"/>
  <c r="F1548" i="47"/>
  <c r="E1548" i="47"/>
  <c r="M1547" i="47"/>
  <c r="O1547" i="47" s="1"/>
  <c r="J1547" i="47"/>
  <c r="M1546" i="47"/>
  <c r="O1546" i="47" s="1"/>
  <c r="J1546" i="47"/>
  <c r="N1545" i="47"/>
  <c r="L1545" i="47"/>
  <c r="K1545" i="47"/>
  <c r="I1545" i="47"/>
  <c r="H1545" i="47"/>
  <c r="G1545" i="47"/>
  <c r="F1545" i="47"/>
  <c r="E1545" i="47"/>
  <c r="M1544" i="47"/>
  <c r="O1544" i="47" s="1"/>
  <c r="J1544" i="47"/>
  <c r="M1543" i="47"/>
  <c r="O1543" i="47" s="1"/>
  <c r="J1543" i="47"/>
  <c r="M1542" i="47"/>
  <c r="O1542" i="47" s="1"/>
  <c r="J1542" i="47"/>
  <c r="M1541" i="47"/>
  <c r="O1541" i="47" s="1"/>
  <c r="J1541" i="47"/>
  <c r="M1540" i="47"/>
  <c r="O1540" i="47" s="1"/>
  <c r="J1540" i="47"/>
  <c r="M1539" i="47"/>
  <c r="O1539" i="47" s="1"/>
  <c r="J1539" i="47"/>
  <c r="M1538" i="47"/>
  <c r="O1538" i="47" s="1"/>
  <c r="J1538" i="47"/>
  <c r="M1537" i="47"/>
  <c r="O1537" i="47" s="1"/>
  <c r="J1537" i="47"/>
  <c r="M1536" i="47"/>
  <c r="O1536" i="47" s="1"/>
  <c r="J1536" i="47"/>
  <c r="M1535" i="47"/>
  <c r="O1535" i="47" s="1"/>
  <c r="J1535" i="47"/>
  <c r="M1534" i="47"/>
  <c r="J1534" i="47"/>
  <c r="M1533" i="47"/>
  <c r="O1533" i="47" s="1"/>
  <c r="J1533" i="47"/>
  <c r="M1532" i="47"/>
  <c r="O1532" i="47" s="1"/>
  <c r="J1532" i="47"/>
  <c r="N1531" i="47"/>
  <c r="N1526" i="47" s="1"/>
  <c r="N1525" i="47" s="1"/>
  <c r="N1524" i="47" s="1"/>
  <c r="L1531" i="47"/>
  <c r="K1531" i="47"/>
  <c r="I1531" i="47"/>
  <c r="H1531" i="47"/>
  <c r="G1531" i="47"/>
  <c r="F1531" i="47"/>
  <c r="E1531" i="47"/>
  <c r="M1530" i="47"/>
  <c r="J1530" i="47"/>
  <c r="M1529" i="47"/>
  <c r="O1529" i="47" s="1"/>
  <c r="J1529" i="47"/>
  <c r="M1528" i="47"/>
  <c r="O1528" i="47" s="1"/>
  <c r="J1528" i="47"/>
  <c r="N1527" i="47"/>
  <c r="L1527" i="47"/>
  <c r="L1526" i="47" s="1"/>
  <c r="L1525" i="47" s="1"/>
  <c r="K1527" i="47"/>
  <c r="K1526" i="47" s="1"/>
  <c r="K1525" i="47" s="1"/>
  <c r="I1527" i="47"/>
  <c r="I1526" i="47" s="1"/>
  <c r="I1525" i="47" s="1"/>
  <c r="I1524" i="47" s="1"/>
  <c r="H1527" i="47"/>
  <c r="G1527" i="47"/>
  <c r="G1526" i="47" s="1"/>
  <c r="G1525" i="47" s="1"/>
  <c r="G1524" i="47" s="1"/>
  <c r="F1527" i="47"/>
  <c r="E1527" i="47"/>
  <c r="M1523" i="47"/>
  <c r="O1523" i="47" s="1"/>
  <c r="J1523" i="47"/>
  <c r="M1522" i="47"/>
  <c r="O1522" i="47" s="1"/>
  <c r="J1522" i="47"/>
  <c r="M1521" i="47"/>
  <c r="O1521" i="47" s="1"/>
  <c r="J1521" i="47"/>
  <c r="M1520" i="47"/>
  <c r="O1520" i="47" s="1"/>
  <c r="J1520" i="47"/>
  <c r="M1519" i="47"/>
  <c r="O1519" i="47" s="1"/>
  <c r="J1519" i="47"/>
  <c r="N1518" i="47"/>
  <c r="L1518" i="47"/>
  <c r="K1518" i="47"/>
  <c r="I1518" i="47"/>
  <c r="H1518" i="47"/>
  <c r="G1518" i="47"/>
  <c r="F1518" i="47"/>
  <c r="E1518" i="47"/>
  <c r="M1517" i="47"/>
  <c r="O1517" i="47" s="1"/>
  <c r="J1517" i="47"/>
  <c r="M1516" i="47"/>
  <c r="J1516" i="47"/>
  <c r="M1515" i="47"/>
  <c r="O1515" i="47" s="1"/>
  <c r="J1515" i="47"/>
  <c r="M1514" i="47"/>
  <c r="O1514" i="47" s="1"/>
  <c r="J1514" i="47"/>
  <c r="N1513" i="47"/>
  <c r="L1513" i="47"/>
  <c r="K1513" i="47"/>
  <c r="I1513" i="47"/>
  <c r="H1513" i="47"/>
  <c r="G1513" i="47"/>
  <c r="F1513" i="47"/>
  <c r="E1513" i="47"/>
  <c r="M1512" i="47"/>
  <c r="O1512" i="47" s="1"/>
  <c r="J1512" i="47"/>
  <c r="M1511" i="47"/>
  <c r="O1511" i="47" s="1"/>
  <c r="J1511" i="47"/>
  <c r="M1510" i="47"/>
  <c r="O1510" i="47" s="1"/>
  <c r="J1510" i="47"/>
  <c r="M1509" i="47"/>
  <c r="O1509" i="47" s="1"/>
  <c r="J1509" i="47"/>
  <c r="M1508" i="47"/>
  <c r="O1508" i="47" s="1"/>
  <c r="J1508" i="47"/>
  <c r="N1507" i="47"/>
  <c r="L1507" i="47"/>
  <c r="K1507" i="47"/>
  <c r="I1507" i="47"/>
  <c r="H1507" i="47"/>
  <c r="G1507" i="47"/>
  <c r="G1502" i="47" s="1"/>
  <c r="G1501" i="47" s="1"/>
  <c r="G1500" i="47" s="1"/>
  <c r="F1507" i="47"/>
  <c r="E1507" i="47"/>
  <c r="M1506" i="47"/>
  <c r="O1506" i="47" s="1"/>
  <c r="J1506" i="47"/>
  <c r="M1505" i="47"/>
  <c r="O1505" i="47" s="1"/>
  <c r="J1505" i="47"/>
  <c r="M1504" i="47"/>
  <c r="O1504" i="47" s="1"/>
  <c r="J1504" i="47"/>
  <c r="N1503" i="47"/>
  <c r="L1503" i="47"/>
  <c r="K1503" i="47"/>
  <c r="I1503" i="47"/>
  <c r="I1502" i="47" s="1"/>
  <c r="H1503" i="47"/>
  <c r="H1502" i="47" s="1"/>
  <c r="G1503" i="47"/>
  <c r="F1503" i="47"/>
  <c r="E1503" i="47"/>
  <c r="M1497" i="47"/>
  <c r="O1497" i="47" s="1"/>
  <c r="J1497" i="47"/>
  <c r="M1496" i="47"/>
  <c r="O1496" i="47" s="1"/>
  <c r="J1496" i="47"/>
  <c r="N1495" i="47"/>
  <c r="L1495" i="47"/>
  <c r="K1495" i="47"/>
  <c r="I1495" i="47"/>
  <c r="H1495" i="47"/>
  <c r="G1495" i="47"/>
  <c r="F1495" i="47"/>
  <c r="E1495" i="47"/>
  <c r="M1494" i="47"/>
  <c r="J1494" i="47"/>
  <c r="M1493" i="47"/>
  <c r="J1493" i="47"/>
  <c r="N1492" i="47"/>
  <c r="L1492" i="47"/>
  <c r="K1492" i="47"/>
  <c r="I1492" i="47"/>
  <c r="H1492" i="47"/>
  <c r="G1492" i="47"/>
  <c r="F1492" i="47"/>
  <c r="E1492" i="47"/>
  <c r="M1489" i="47"/>
  <c r="O1489" i="47" s="1"/>
  <c r="J1489" i="47"/>
  <c r="M1488" i="47"/>
  <c r="O1488" i="47" s="1"/>
  <c r="J1488" i="47"/>
  <c r="A1488" i="47" s="1"/>
  <c r="M1487" i="47"/>
  <c r="J1487" i="47"/>
  <c r="M1486" i="47"/>
  <c r="O1486" i="47" s="1"/>
  <c r="J1486" i="47"/>
  <c r="M1485" i="47"/>
  <c r="O1485" i="47" s="1"/>
  <c r="J1485" i="47"/>
  <c r="A1485" i="47" s="1"/>
  <c r="N1484" i="47"/>
  <c r="L1484" i="47"/>
  <c r="K1484" i="47"/>
  <c r="I1484" i="47"/>
  <c r="H1484" i="47"/>
  <c r="G1484" i="47"/>
  <c r="F1484" i="47"/>
  <c r="E1484" i="47"/>
  <c r="M1483" i="47"/>
  <c r="O1483" i="47" s="1"/>
  <c r="J1483" i="47"/>
  <c r="M1482" i="47"/>
  <c r="O1482" i="47" s="1"/>
  <c r="J1482" i="47"/>
  <c r="N1481" i="47"/>
  <c r="L1481" i="47"/>
  <c r="K1481" i="47"/>
  <c r="I1481" i="47"/>
  <c r="H1481" i="47"/>
  <c r="G1481" i="47"/>
  <c r="F1481" i="47"/>
  <c r="E1481" i="47"/>
  <c r="M1480" i="47"/>
  <c r="O1480" i="47" s="1"/>
  <c r="J1480" i="47"/>
  <c r="M1479" i="47"/>
  <c r="O1479" i="47" s="1"/>
  <c r="J1479" i="47"/>
  <c r="M1478" i="47"/>
  <c r="O1478" i="47" s="1"/>
  <c r="J1478" i="47"/>
  <c r="M1477" i="47"/>
  <c r="O1477" i="47" s="1"/>
  <c r="J1477" i="47"/>
  <c r="M1476" i="47"/>
  <c r="O1476" i="47" s="1"/>
  <c r="J1476" i="47"/>
  <c r="M1475" i="47"/>
  <c r="O1475" i="47" s="1"/>
  <c r="J1475" i="47"/>
  <c r="M1474" i="47"/>
  <c r="O1474" i="47" s="1"/>
  <c r="J1474" i="47"/>
  <c r="M1473" i="47"/>
  <c r="O1473" i="47" s="1"/>
  <c r="J1473" i="47"/>
  <c r="M1472" i="47"/>
  <c r="O1472" i="47" s="1"/>
  <c r="J1472" i="47"/>
  <c r="M1471" i="47"/>
  <c r="O1471" i="47" s="1"/>
  <c r="J1471" i="47"/>
  <c r="M1470" i="47"/>
  <c r="J1470" i="47"/>
  <c r="M1469" i="47"/>
  <c r="O1469" i="47" s="1"/>
  <c r="J1469" i="47"/>
  <c r="M1468" i="47"/>
  <c r="O1468" i="47" s="1"/>
  <c r="J1468" i="47"/>
  <c r="N1467" i="47"/>
  <c r="L1467" i="47"/>
  <c r="K1467" i="47"/>
  <c r="I1467" i="47"/>
  <c r="H1467" i="47"/>
  <c r="G1467" i="47"/>
  <c r="F1467" i="47"/>
  <c r="E1467" i="47"/>
  <c r="M1466" i="47"/>
  <c r="O1466" i="47" s="1"/>
  <c r="J1466" i="47"/>
  <c r="M1465" i="47"/>
  <c r="O1465" i="47" s="1"/>
  <c r="J1465" i="47"/>
  <c r="M1464" i="47"/>
  <c r="O1464" i="47" s="1"/>
  <c r="J1464" i="47"/>
  <c r="N1463" i="47"/>
  <c r="N1462" i="47" s="1"/>
  <c r="N1461" i="47" s="1"/>
  <c r="N1460" i="47" s="1"/>
  <c r="L1463" i="47"/>
  <c r="K1463" i="47"/>
  <c r="I1463" i="47"/>
  <c r="I1462" i="47" s="1"/>
  <c r="I1461" i="47" s="1"/>
  <c r="I1460" i="47" s="1"/>
  <c r="H1463" i="47"/>
  <c r="G1463" i="47"/>
  <c r="F1463" i="47"/>
  <c r="F1462" i="47" s="1"/>
  <c r="F1461" i="47" s="1"/>
  <c r="F1460" i="47" s="1"/>
  <c r="E1463" i="47"/>
  <c r="M1459" i="47"/>
  <c r="O1459" i="47" s="1"/>
  <c r="J1459" i="47"/>
  <c r="M1458" i="47"/>
  <c r="O1458" i="47" s="1"/>
  <c r="J1458" i="47"/>
  <c r="M1457" i="47"/>
  <c r="O1457" i="47" s="1"/>
  <c r="J1457" i="47"/>
  <c r="M1456" i="47"/>
  <c r="O1456" i="47" s="1"/>
  <c r="J1456" i="47"/>
  <c r="M1455" i="47"/>
  <c r="O1455" i="47" s="1"/>
  <c r="J1455" i="47"/>
  <c r="N1454" i="47"/>
  <c r="L1454" i="47"/>
  <c r="K1454" i="47"/>
  <c r="I1454" i="47"/>
  <c r="H1454" i="47"/>
  <c r="G1454" i="47"/>
  <c r="F1454" i="47"/>
  <c r="E1454" i="47"/>
  <c r="M1453" i="47"/>
  <c r="O1453" i="47" s="1"/>
  <c r="J1453" i="47"/>
  <c r="M1452" i="47"/>
  <c r="J1452" i="47"/>
  <c r="M1451" i="47"/>
  <c r="O1451" i="47" s="1"/>
  <c r="J1451" i="47"/>
  <c r="M1450" i="47"/>
  <c r="O1450" i="47" s="1"/>
  <c r="J1450" i="47"/>
  <c r="N1449" i="47"/>
  <c r="L1449" i="47"/>
  <c r="K1449" i="47"/>
  <c r="I1449" i="47"/>
  <c r="H1449" i="47"/>
  <c r="G1449" i="47"/>
  <c r="F1449" i="47"/>
  <c r="E1449" i="47"/>
  <c r="M1448" i="47"/>
  <c r="O1448" i="47" s="1"/>
  <c r="J1448" i="47"/>
  <c r="M1447" i="47"/>
  <c r="O1447" i="47" s="1"/>
  <c r="J1447" i="47"/>
  <c r="M1446" i="47"/>
  <c r="O1446" i="47" s="1"/>
  <c r="J1446" i="47"/>
  <c r="M1445" i="47"/>
  <c r="J1445" i="47"/>
  <c r="M1444" i="47"/>
  <c r="O1444" i="47" s="1"/>
  <c r="J1444" i="47"/>
  <c r="N1443" i="47"/>
  <c r="L1443" i="47"/>
  <c r="K1443" i="47"/>
  <c r="I1443" i="47"/>
  <c r="H1443" i="47"/>
  <c r="G1443" i="47"/>
  <c r="F1443" i="47"/>
  <c r="E1443" i="47"/>
  <c r="M1442" i="47"/>
  <c r="O1442" i="47" s="1"/>
  <c r="J1442" i="47"/>
  <c r="M1441" i="47"/>
  <c r="O1441" i="47" s="1"/>
  <c r="J1441" i="47"/>
  <c r="M1440" i="47"/>
  <c r="O1440" i="47" s="1"/>
  <c r="J1440" i="47"/>
  <c r="N1439" i="47"/>
  <c r="N1438" i="47" s="1"/>
  <c r="L1439" i="47"/>
  <c r="L1438" i="47" s="1"/>
  <c r="K1439" i="47"/>
  <c r="I1439" i="47"/>
  <c r="I1438" i="47" s="1"/>
  <c r="H1439" i="47"/>
  <c r="G1439" i="47"/>
  <c r="F1439" i="47"/>
  <c r="E1439" i="47"/>
  <c r="M1433" i="47"/>
  <c r="O1433" i="47" s="1"/>
  <c r="J1433" i="47"/>
  <c r="M1432" i="47"/>
  <c r="O1432" i="47" s="1"/>
  <c r="J1432" i="47"/>
  <c r="N1431" i="47"/>
  <c r="L1431" i="47"/>
  <c r="K1431" i="47"/>
  <c r="I1431" i="47"/>
  <c r="H1431" i="47"/>
  <c r="G1431" i="47"/>
  <c r="F1431" i="47"/>
  <c r="E1431" i="47"/>
  <c r="M1430" i="47"/>
  <c r="O1430" i="47" s="1"/>
  <c r="J1430" i="47"/>
  <c r="M1429" i="47"/>
  <c r="O1429" i="47" s="1"/>
  <c r="J1429" i="47"/>
  <c r="N1428" i="47"/>
  <c r="L1428" i="47"/>
  <c r="K1428" i="47"/>
  <c r="I1428" i="47"/>
  <c r="H1428" i="47"/>
  <c r="G1428" i="47"/>
  <c r="F1428" i="47"/>
  <c r="E1428" i="47"/>
  <c r="M1425" i="47"/>
  <c r="O1425" i="47" s="1"/>
  <c r="J1425" i="47"/>
  <c r="M1424" i="47"/>
  <c r="O1424" i="47" s="1"/>
  <c r="J1424" i="47"/>
  <c r="M1423" i="47"/>
  <c r="J1423" i="47"/>
  <c r="M1422" i="47"/>
  <c r="O1422" i="47" s="1"/>
  <c r="J1422" i="47"/>
  <c r="M1421" i="47"/>
  <c r="O1421" i="47" s="1"/>
  <c r="J1421" i="47"/>
  <c r="N1420" i="47"/>
  <c r="L1420" i="47"/>
  <c r="K1420" i="47"/>
  <c r="I1420" i="47"/>
  <c r="H1420" i="47"/>
  <c r="G1420" i="47"/>
  <c r="F1420" i="47"/>
  <c r="E1420" i="47"/>
  <c r="M1419" i="47"/>
  <c r="O1419" i="47" s="1"/>
  <c r="J1419" i="47"/>
  <c r="M1418" i="47"/>
  <c r="O1418" i="47" s="1"/>
  <c r="J1418" i="47"/>
  <c r="N1417" i="47"/>
  <c r="L1417" i="47"/>
  <c r="K1417" i="47"/>
  <c r="I1417" i="47"/>
  <c r="H1417" i="47"/>
  <c r="G1417" i="47"/>
  <c r="F1417" i="47"/>
  <c r="E1417" i="47"/>
  <c r="M1416" i="47"/>
  <c r="O1416" i="47" s="1"/>
  <c r="J1416" i="47"/>
  <c r="M1415" i="47"/>
  <c r="O1415" i="47" s="1"/>
  <c r="J1415" i="47"/>
  <c r="M1414" i="47"/>
  <c r="O1414" i="47" s="1"/>
  <c r="J1414" i="47"/>
  <c r="M1413" i="47"/>
  <c r="O1413" i="47" s="1"/>
  <c r="J1413" i="47"/>
  <c r="M1412" i="47"/>
  <c r="O1412" i="47" s="1"/>
  <c r="J1412" i="47"/>
  <c r="M1411" i="47"/>
  <c r="O1411" i="47" s="1"/>
  <c r="J1411" i="47"/>
  <c r="M1410" i="47"/>
  <c r="O1410" i="47" s="1"/>
  <c r="J1410" i="47"/>
  <c r="M1409" i="47"/>
  <c r="O1409" i="47" s="1"/>
  <c r="J1409" i="47"/>
  <c r="M1408" i="47"/>
  <c r="O1408" i="47" s="1"/>
  <c r="J1408" i="47"/>
  <c r="M1407" i="47"/>
  <c r="O1407" i="47" s="1"/>
  <c r="J1407" i="47"/>
  <c r="M1406" i="47"/>
  <c r="J1406" i="47"/>
  <c r="M1405" i="47"/>
  <c r="O1405" i="47" s="1"/>
  <c r="J1405" i="47"/>
  <c r="M1404" i="47"/>
  <c r="O1404" i="47" s="1"/>
  <c r="J1404" i="47"/>
  <c r="N1403" i="47"/>
  <c r="L1403" i="47"/>
  <c r="K1403" i="47"/>
  <c r="I1403" i="47"/>
  <c r="H1403" i="47"/>
  <c r="G1403" i="47"/>
  <c r="F1403" i="47"/>
  <c r="E1403" i="47"/>
  <c r="M1402" i="47"/>
  <c r="J1402" i="47"/>
  <c r="M1401" i="47"/>
  <c r="O1401" i="47" s="1"/>
  <c r="J1401" i="47"/>
  <c r="M1400" i="47"/>
  <c r="O1400" i="47" s="1"/>
  <c r="O1399" i="47" s="1"/>
  <c r="J1400" i="47"/>
  <c r="N1399" i="47"/>
  <c r="N1398" i="47" s="1"/>
  <c r="N1397" i="47" s="1"/>
  <c r="N1396" i="47" s="1"/>
  <c r="L1399" i="47"/>
  <c r="L1398" i="47" s="1"/>
  <c r="L1397" i="47" s="1"/>
  <c r="L1396" i="47" s="1"/>
  <c r="K1399" i="47"/>
  <c r="K1398" i="47" s="1"/>
  <c r="K1397" i="47" s="1"/>
  <c r="I1399" i="47"/>
  <c r="H1399" i="47"/>
  <c r="H1398" i="47" s="1"/>
  <c r="H1397" i="47" s="1"/>
  <c r="H1396" i="47" s="1"/>
  <c r="G1399" i="47"/>
  <c r="F1399" i="47"/>
  <c r="F1398" i="47" s="1"/>
  <c r="F1397" i="47" s="1"/>
  <c r="E1399" i="47"/>
  <c r="E1398" i="47"/>
  <c r="M1395" i="47"/>
  <c r="O1395" i="47" s="1"/>
  <c r="J1395" i="47"/>
  <c r="M1394" i="47"/>
  <c r="O1394" i="47" s="1"/>
  <c r="J1394" i="47"/>
  <c r="M1393" i="47"/>
  <c r="O1393" i="47" s="1"/>
  <c r="J1393" i="47"/>
  <c r="M1392" i="47"/>
  <c r="O1392" i="47" s="1"/>
  <c r="J1392" i="47"/>
  <c r="M1391" i="47"/>
  <c r="O1391" i="47" s="1"/>
  <c r="J1391" i="47"/>
  <c r="N1390" i="47"/>
  <c r="L1390" i="47"/>
  <c r="K1390" i="47"/>
  <c r="I1390" i="47"/>
  <c r="H1390" i="47"/>
  <c r="G1390" i="47"/>
  <c r="F1390" i="47"/>
  <c r="E1390" i="47"/>
  <c r="M1389" i="47"/>
  <c r="O1389" i="47" s="1"/>
  <c r="J1389" i="47"/>
  <c r="M1388" i="47"/>
  <c r="O1388" i="47" s="1"/>
  <c r="J1388" i="47"/>
  <c r="M1387" i="47"/>
  <c r="O1387" i="47" s="1"/>
  <c r="J1387" i="47"/>
  <c r="M1386" i="47"/>
  <c r="O1386" i="47" s="1"/>
  <c r="J1386" i="47"/>
  <c r="N1385" i="47"/>
  <c r="L1385" i="47"/>
  <c r="K1385" i="47"/>
  <c r="I1385" i="47"/>
  <c r="H1385" i="47"/>
  <c r="G1385" i="47"/>
  <c r="F1385" i="47"/>
  <c r="E1385" i="47"/>
  <c r="M1384" i="47"/>
  <c r="O1384" i="47" s="1"/>
  <c r="J1384" i="47"/>
  <c r="M1383" i="47"/>
  <c r="O1383" i="47" s="1"/>
  <c r="J1383" i="47"/>
  <c r="M1382" i="47"/>
  <c r="O1382" i="47" s="1"/>
  <c r="J1382" i="47"/>
  <c r="M1381" i="47"/>
  <c r="J1381" i="47"/>
  <c r="M1380" i="47"/>
  <c r="O1380" i="47" s="1"/>
  <c r="J1380" i="47"/>
  <c r="N1379" i="47"/>
  <c r="L1379" i="47"/>
  <c r="K1379" i="47"/>
  <c r="I1379" i="47"/>
  <c r="H1379" i="47"/>
  <c r="G1379" i="47"/>
  <c r="F1379" i="47"/>
  <c r="E1379" i="47"/>
  <c r="M1378" i="47"/>
  <c r="O1378" i="47" s="1"/>
  <c r="J1378" i="47"/>
  <c r="M1377" i="47"/>
  <c r="J1377" i="47"/>
  <c r="M1376" i="47"/>
  <c r="O1376" i="47" s="1"/>
  <c r="J1376" i="47"/>
  <c r="N1375" i="47"/>
  <c r="N1374" i="47" s="1"/>
  <c r="L1375" i="47"/>
  <c r="K1375" i="47"/>
  <c r="K1374" i="47" s="1"/>
  <c r="I1375" i="47"/>
  <c r="I1374" i="47" s="1"/>
  <c r="H1375" i="47"/>
  <c r="G1375" i="47"/>
  <c r="G1374" i="47" s="1"/>
  <c r="F1375" i="47"/>
  <c r="E1375" i="47"/>
  <c r="E1374" i="47" s="1"/>
  <c r="M1369" i="47"/>
  <c r="O1369" i="47" s="1"/>
  <c r="J1369" i="47"/>
  <c r="M1368" i="47"/>
  <c r="J1368" i="47"/>
  <c r="N1367" i="47"/>
  <c r="L1367" i="47"/>
  <c r="K1367" i="47"/>
  <c r="I1367" i="47"/>
  <c r="H1367" i="47"/>
  <c r="G1367" i="47"/>
  <c r="F1367" i="47"/>
  <c r="E1367" i="47"/>
  <c r="M1366" i="47"/>
  <c r="O1366" i="47" s="1"/>
  <c r="J1366" i="47"/>
  <c r="M1365" i="47"/>
  <c r="J1365" i="47"/>
  <c r="N1364" i="47"/>
  <c r="L1364" i="47"/>
  <c r="K1364" i="47"/>
  <c r="I1364" i="47"/>
  <c r="H1364" i="47"/>
  <c r="G1364" i="47"/>
  <c r="F1364" i="47"/>
  <c r="E1364" i="47"/>
  <c r="M1361" i="47"/>
  <c r="O1361" i="47" s="1"/>
  <c r="J1361" i="47"/>
  <c r="M1360" i="47"/>
  <c r="O1360" i="47" s="1"/>
  <c r="J1360" i="47"/>
  <c r="M1359" i="47"/>
  <c r="J1359" i="47"/>
  <c r="M1358" i="47"/>
  <c r="O1358" i="47" s="1"/>
  <c r="J1358" i="47"/>
  <c r="M1357" i="47"/>
  <c r="O1357" i="47" s="1"/>
  <c r="J1357" i="47"/>
  <c r="N1356" i="47"/>
  <c r="L1356" i="47"/>
  <c r="K1356" i="47"/>
  <c r="I1356" i="47"/>
  <c r="H1356" i="47"/>
  <c r="G1356" i="47"/>
  <c r="F1356" i="47"/>
  <c r="E1356" i="47"/>
  <c r="M1355" i="47"/>
  <c r="J1355" i="47"/>
  <c r="M1354" i="47"/>
  <c r="O1354" i="47" s="1"/>
  <c r="J1354" i="47"/>
  <c r="N1353" i="47"/>
  <c r="L1353" i="47"/>
  <c r="K1353" i="47"/>
  <c r="I1353" i="47"/>
  <c r="H1353" i="47"/>
  <c r="G1353" i="47"/>
  <c r="F1353" i="47"/>
  <c r="E1353" i="47"/>
  <c r="M1352" i="47"/>
  <c r="O1352" i="47" s="1"/>
  <c r="J1352" i="47"/>
  <c r="M1351" i="47"/>
  <c r="O1351" i="47" s="1"/>
  <c r="J1351" i="47"/>
  <c r="M1350" i="47"/>
  <c r="O1350" i="47" s="1"/>
  <c r="J1350" i="47"/>
  <c r="M1349" i="47"/>
  <c r="O1349" i="47" s="1"/>
  <c r="J1349" i="47"/>
  <c r="M1348" i="47"/>
  <c r="O1348" i="47" s="1"/>
  <c r="J1348" i="47"/>
  <c r="M1347" i="47"/>
  <c r="O1347" i="47" s="1"/>
  <c r="J1347" i="47"/>
  <c r="M1346" i="47"/>
  <c r="O1346" i="47" s="1"/>
  <c r="J1346" i="47"/>
  <c r="M1345" i="47"/>
  <c r="J1345" i="47"/>
  <c r="M1344" i="47"/>
  <c r="O1344" i="47" s="1"/>
  <c r="J1344" i="47"/>
  <c r="M1343" i="47"/>
  <c r="O1343" i="47" s="1"/>
  <c r="J1343" i="47"/>
  <c r="M1342" i="47"/>
  <c r="O1342" i="47" s="1"/>
  <c r="J1342" i="47"/>
  <c r="M1341" i="47"/>
  <c r="O1341" i="47" s="1"/>
  <c r="J1341" i="47"/>
  <c r="M1340" i="47"/>
  <c r="O1340" i="47" s="1"/>
  <c r="J1340" i="47"/>
  <c r="N1339" i="47"/>
  <c r="L1339" i="47"/>
  <c r="K1339" i="47"/>
  <c r="I1339" i="47"/>
  <c r="H1339" i="47"/>
  <c r="G1339" i="47"/>
  <c r="F1339" i="47"/>
  <c r="E1339" i="47"/>
  <c r="M1338" i="47"/>
  <c r="O1338" i="47" s="1"/>
  <c r="J1338" i="47"/>
  <c r="M1337" i="47"/>
  <c r="O1337" i="47" s="1"/>
  <c r="J1337" i="47"/>
  <c r="M1336" i="47"/>
  <c r="O1336" i="47" s="1"/>
  <c r="J1336" i="47"/>
  <c r="N1335" i="47"/>
  <c r="N1334" i="47" s="1"/>
  <c r="N1333" i="47" s="1"/>
  <c r="N1332" i="47" s="1"/>
  <c r="L1335" i="47"/>
  <c r="K1335" i="47"/>
  <c r="I1335" i="47"/>
  <c r="I1334" i="47" s="1"/>
  <c r="I1333" i="47" s="1"/>
  <c r="I1332" i="47" s="1"/>
  <c r="H1335" i="47"/>
  <c r="H1334" i="47" s="1"/>
  <c r="H1333" i="47" s="1"/>
  <c r="H1332" i="47" s="1"/>
  <c r="G1335" i="47"/>
  <c r="F1335" i="47"/>
  <c r="F1334" i="47" s="1"/>
  <c r="F1333" i="47" s="1"/>
  <c r="F1332" i="47" s="1"/>
  <c r="E1335" i="47"/>
  <c r="E1334" i="47" s="1"/>
  <c r="E1333" i="47" s="1"/>
  <c r="M1331" i="47"/>
  <c r="O1331" i="47" s="1"/>
  <c r="J1331" i="47"/>
  <c r="M1330" i="47"/>
  <c r="O1330" i="47" s="1"/>
  <c r="J1330" i="47"/>
  <c r="M1329" i="47"/>
  <c r="O1329" i="47" s="1"/>
  <c r="J1329" i="47"/>
  <c r="M1328" i="47"/>
  <c r="O1328" i="47" s="1"/>
  <c r="J1328" i="47"/>
  <c r="M1327" i="47"/>
  <c r="O1327" i="47" s="1"/>
  <c r="J1327" i="47"/>
  <c r="N1326" i="47"/>
  <c r="L1326" i="47"/>
  <c r="K1326" i="47"/>
  <c r="I1326" i="47"/>
  <c r="H1326" i="47"/>
  <c r="G1326" i="47"/>
  <c r="F1326" i="47"/>
  <c r="E1326" i="47"/>
  <c r="M1325" i="47"/>
  <c r="O1325" i="47" s="1"/>
  <c r="J1325" i="47"/>
  <c r="M1324" i="47"/>
  <c r="O1324" i="47" s="1"/>
  <c r="J1324" i="47"/>
  <c r="M1323" i="47"/>
  <c r="O1323" i="47" s="1"/>
  <c r="J1323" i="47"/>
  <c r="M1322" i="47"/>
  <c r="O1322" i="47" s="1"/>
  <c r="J1322" i="47"/>
  <c r="N1321" i="47"/>
  <c r="L1321" i="47"/>
  <c r="K1321" i="47"/>
  <c r="I1321" i="47"/>
  <c r="H1321" i="47"/>
  <c r="G1321" i="47"/>
  <c r="F1321" i="47"/>
  <c r="E1321" i="47"/>
  <c r="M1320" i="47"/>
  <c r="O1320" i="47" s="1"/>
  <c r="J1320" i="47"/>
  <c r="M1319" i="47"/>
  <c r="O1319" i="47" s="1"/>
  <c r="J1319" i="47"/>
  <c r="M1318" i="47"/>
  <c r="O1318" i="47" s="1"/>
  <c r="J1318" i="47"/>
  <c r="M1317" i="47"/>
  <c r="O1317" i="47" s="1"/>
  <c r="J1317" i="47"/>
  <c r="M1316" i="47"/>
  <c r="J1316" i="47"/>
  <c r="N1315" i="47"/>
  <c r="L1315" i="47"/>
  <c r="K1315" i="47"/>
  <c r="I1315" i="47"/>
  <c r="H1315" i="47"/>
  <c r="G1315" i="47"/>
  <c r="F1315" i="47"/>
  <c r="E1315" i="47"/>
  <c r="M1314" i="47"/>
  <c r="O1314" i="47" s="1"/>
  <c r="J1314" i="47"/>
  <c r="M1313" i="47"/>
  <c r="O1313" i="47" s="1"/>
  <c r="J1313" i="47"/>
  <c r="M1312" i="47"/>
  <c r="O1312" i="47" s="1"/>
  <c r="J1312" i="47"/>
  <c r="J1311" i="47" s="1"/>
  <c r="N1311" i="47"/>
  <c r="L1311" i="47"/>
  <c r="K1311" i="47"/>
  <c r="I1311" i="47"/>
  <c r="I1310" i="47" s="1"/>
  <c r="H1311" i="47"/>
  <c r="G1311" i="47"/>
  <c r="G1310" i="47" s="1"/>
  <c r="F1311" i="47"/>
  <c r="E1311" i="47"/>
  <c r="E1310" i="47" s="1"/>
  <c r="M1305" i="47"/>
  <c r="O1305" i="47" s="1"/>
  <c r="J1305" i="47"/>
  <c r="M1304" i="47"/>
  <c r="J1304" i="47"/>
  <c r="N1303" i="47"/>
  <c r="L1303" i="47"/>
  <c r="K1303" i="47"/>
  <c r="I1303" i="47"/>
  <c r="H1303" i="47"/>
  <c r="G1303" i="47"/>
  <c r="F1303" i="47"/>
  <c r="E1303" i="47"/>
  <c r="M1302" i="47"/>
  <c r="O1302" i="47" s="1"/>
  <c r="J1302" i="47"/>
  <c r="M1301" i="47"/>
  <c r="O1301" i="47" s="1"/>
  <c r="J1301" i="47"/>
  <c r="N1300" i="47"/>
  <c r="L1300" i="47"/>
  <c r="K1300" i="47"/>
  <c r="I1300" i="47"/>
  <c r="H1300" i="47"/>
  <c r="G1300" i="47"/>
  <c r="F1300" i="47"/>
  <c r="E1300" i="47"/>
  <c r="M1297" i="47"/>
  <c r="O1297" i="47" s="1"/>
  <c r="J1297" i="47"/>
  <c r="M1296" i="47"/>
  <c r="O1296" i="47" s="1"/>
  <c r="J1296" i="47"/>
  <c r="M1295" i="47"/>
  <c r="J1295" i="47"/>
  <c r="M1294" i="47"/>
  <c r="O1294" i="47" s="1"/>
  <c r="J1294" i="47"/>
  <c r="M1293" i="47"/>
  <c r="O1293" i="47" s="1"/>
  <c r="J1293" i="47"/>
  <c r="N1292" i="47"/>
  <c r="L1292" i="47"/>
  <c r="K1292" i="47"/>
  <c r="I1292" i="47"/>
  <c r="H1292" i="47"/>
  <c r="G1292" i="47"/>
  <c r="F1292" i="47"/>
  <c r="E1292" i="47"/>
  <c r="M1291" i="47"/>
  <c r="O1291" i="47" s="1"/>
  <c r="J1291" i="47"/>
  <c r="M1290" i="47"/>
  <c r="J1290" i="47"/>
  <c r="N1289" i="47"/>
  <c r="L1289" i="47"/>
  <c r="K1289" i="47"/>
  <c r="I1289" i="47"/>
  <c r="H1289" i="47"/>
  <c r="G1289" i="47"/>
  <c r="F1289" i="47"/>
  <c r="E1289" i="47"/>
  <c r="M1288" i="47"/>
  <c r="O1288" i="47" s="1"/>
  <c r="J1288" i="47"/>
  <c r="M1287" i="47"/>
  <c r="O1287" i="47" s="1"/>
  <c r="J1287" i="47"/>
  <c r="M1286" i="47"/>
  <c r="O1286" i="47" s="1"/>
  <c r="J1286" i="47"/>
  <c r="M1285" i="47"/>
  <c r="O1285" i="47" s="1"/>
  <c r="J1285" i="47"/>
  <c r="M1284" i="47"/>
  <c r="O1284" i="47" s="1"/>
  <c r="J1284" i="47"/>
  <c r="M1283" i="47"/>
  <c r="O1283" i="47" s="1"/>
  <c r="J1283" i="47"/>
  <c r="M1282" i="47"/>
  <c r="O1282" i="47" s="1"/>
  <c r="J1282" i="47"/>
  <c r="M1281" i="47"/>
  <c r="O1281" i="47" s="1"/>
  <c r="J1281" i="47"/>
  <c r="M1280" i="47"/>
  <c r="O1280" i="47" s="1"/>
  <c r="J1280" i="47"/>
  <c r="M1279" i="47"/>
  <c r="O1279" i="47" s="1"/>
  <c r="J1279" i="47"/>
  <c r="M1278" i="47"/>
  <c r="O1278" i="47" s="1"/>
  <c r="J1278" i="47"/>
  <c r="M1277" i="47"/>
  <c r="J1277" i="47"/>
  <c r="M1276" i="47"/>
  <c r="O1276" i="47" s="1"/>
  <c r="J1276" i="47"/>
  <c r="N1275" i="47"/>
  <c r="L1275" i="47"/>
  <c r="K1275" i="47"/>
  <c r="I1275" i="47"/>
  <c r="H1275" i="47"/>
  <c r="G1275" i="47"/>
  <c r="F1275" i="47"/>
  <c r="E1275" i="47"/>
  <c r="M1274" i="47"/>
  <c r="O1274" i="47" s="1"/>
  <c r="J1274" i="47"/>
  <c r="M1273" i="47"/>
  <c r="O1273" i="47" s="1"/>
  <c r="J1273" i="47"/>
  <c r="M1272" i="47"/>
  <c r="O1272" i="47" s="1"/>
  <c r="J1272" i="47"/>
  <c r="N1271" i="47"/>
  <c r="L1271" i="47"/>
  <c r="L1270" i="47" s="1"/>
  <c r="L1269" i="47" s="1"/>
  <c r="L1268" i="47" s="1"/>
  <c r="K1271" i="47"/>
  <c r="K1270" i="47" s="1"/>
  <c r="K1269" i="47" s="1"/>
  <c r="K1268" i="47" s="1"/>
  <c r="I1271" i="47"/>
  <c r="H1271" i="47"/>
  <c r="G1271" i="47"/>
  <c r="G1270" i="47" s="1"/>
  <c r="G1269" i="47" s="1"/>
  <c r="G1268" i="47" s="1"/>
  <c r="F1271" i="47"/>
  <c r="F1270" i="47" s="1"/>
  <c r="F1269" i="47" s="1"/>
  <c r="E1271" i="47"/>
  <c r="I1270" i="47"/>
  <c r="I1269" i="47" s="1"/>
  <c r="I1268" i="47" s="1"/>
  <c r="M1267" i="47"/>
  <c r="O1267" i="47" s="1"/>
  <c r="J1267" i="47"/>
  <c r="M1266" i="47"/>
  <c r="O1266" i="47" s="1"/>
  <c r="J1266" i="47"/>
  <c r="M1265" i="47"/>
  <c r="O1265" i="47" s="1"/>
  <c r="J1265" i="47"/>
  <c r="M1264" i="47"/>
  <c r="O1264" i="47" s="1"/>
  <c r="J1264" i="47"/>
  <c r="M1263" i="47"/>
  <c r="O1263" i="47" s="1"/>
  <c r="J1263" i="47"/>
  <c r="N1262" i="47"/>
  <c r="L1262" i="47"/>
  <c r="K1262" i="47"/>
  <c r="I1262" i="47"/>
  <c r="H1262" i="47"/>
  <c r="G1262" i="47"/>
  <c r="F1262" i="47"/>
  <c r="E1262" i="47"/>
  <c r="M1261" i="47"/>
  <c r="O1261" i="47" s="1"/>
  <c r="J1261" i="47"/>
  <c r="M1260" i="47"/>
  <c r="O1260" i="47" s="1"/>
  <c r="J1260" i="47"/>
  <c r="M1259" i="47"/>
  <c r="O1259" i="47" s="1"/>
  <c r="J1259" i="47"/>
  <c r="M1258" i="47"/>
  <c r="O1258" i="47" s="1"/>
  <c r="J1258" i="47"/>
  <c r="N1257" i="47"/>
  <c r="L1257" i="47"/>
  <c r="K1257" i="47"/>
  <c r="I1257" i="47"/>
  <c r="H1257" i="47"/>
  <c r="G1257" i="47"/>
  <c r="F1257" i="47"/>
  <c r="E1257" i="47"/>
  <c r="M1256" i="47"/>
  <c r="O1256" i="47" s="1"/>
  <c r="J1256" i="47"/>
  <c r="M1255" i="47"/>
  <c r="O1255" i="47" s="1"/>
  <c r="J1255" i="47"/>
  <c r="M1254" i="47"/>
  <c r="O1254" i="47" s="1"/>
  <c r="J1254" i="47"/>
  <c r="M1253" i="47"/>
  <c r="O1253" i="47" s="1"/>
  <c r="J1253" i="47"/>
  <c r="M1252" i="47"/>
  <c r="O1252" i="47" s="1"/>
  <c r="J1252" i="47"/>
  <c r="N1251" i="47"/>
  <c r="L1251" i="47"/>
  <c r="K1251" i="47"/>
  <c r="I1251" i="47"/>
  <c r="H1251" i="47"/>
  <c r="G1251" i="47"/>
  <c r="F1251" i="47"/>
  <c r="E1251" i="47"/>
  <c r="M1250" i="47"/>
  <c r="O1250" i="47" s="1"/>
  <c r="J1250" i="47"/>
  <c r="M1249" i="47"/>
  <c r="O1249" i="47" s="1"/>
  <c r="J1249" i="47"/>
  <c r="M1248" i="47"/>
  <c r="O1248" i="47" s="1"/>
  <c r="J1248" i="47"/>
  <c r="N1247" i="47"/>
  <c r="L1247" i="47"/>
  <c r="L1246" i="47" s="1"/>
  <c r="L1245" i="47" s="1"/>
  <c r="L1244" i="47" s="1"/>
  <c r="K1247" i="47"/>
  <c r="I1247" i="47"/>
  <c r="H1247" i="47"/>
  <c r="G1247" i="47"/>
  <c r="G1246" i="47" s="1"/>
  <c r="F1247" i="47"/>
  <c r="F1246" i="47" s="1"/>
  <c r="E1247" i="47"/>
  <c r="M1239" i="47"/>
  <c r="J1239" i="47"/>
  <c r="M1238" i="47"/>
  <c r="O1238" i="47" s="1"/>
  <c r="J1238" i="47"/>
  <c r="N1237" i="47"/>
  <c r="L1237" i="47"/>
  <c r="K1237" i="47"/>
  <c r="I1237" i="47"/>
  <c r="H1237" i="47"/>
  <c r="G1237" i="47"/>
  <c r="F1237" i="47"/>
  <c r="E1237" i="47"/>
  <c r="M1236" i="47"/>
  <c r="J1236" i="47"/>
  <c r="M1235" i="47"/>
  <c r="O1235" i="47" s="1"/>
  <c r="J1235" i="47"/>
  <c r="N1234" i="47"/>
  <c r="L1234" i="47"/>
  <c r="K1234" i="47"/>
  <c r="I1234" i="47"/>
  <c r="H1234" i="47"/>
  <c r="G1234" i="47"/>
  <c r="F1234" i="47"/>
  <c r="E1234" i="47"/>
  <c r="M1231" i="47"/>
  <c r="O1231" i="47" s="1"/>
  <c r="J1231" i="47"/>
  <c r="M1230" i="47"/>
  <c r="O1230" i="47" s="1"/>
  <c r="J1230" i="47"/>
  <c r="M1229" i="47"/>
  <c r="O1229" i="47" s="1"/>
  <c r="J1229" i="47"/>
  <c r="M1228" i="47"/>
  <c r="O1228" i="47" s="1"/>
  <c r="J1228" i="47"/>
  <c r="M1227" i="47"/>
  <c r="J1227" i="47"/>
  <c r="N1226" i="47"/>
  <c r="L1226" i="47"/>
  <c r="K1226" i="47"/>
  <c r="I1226" i="47"/>
  <c r="H1226" i="47"/>
  <c r="G1226" i="47"/>
  <c r="F1226" i="47"/>
  <c r="E1226" i="47"/>
  <c r="M1225" i="47"/>
  <c r="O1225" i="47" s="1"/>
  <c r="J1225" i="47"/>
  <c r="M1224" i="47"/>
  <c r="J1224" i="47"/>
  <c r="N1223" i="47"/>
  <c r="L1223" i="47"/>
  <c r="K1223" i="47"/>
  <c r="I1223" i="47"/>
  <c r="H1223" i="47"/>
  <c r="G1223" i="47"/>
  <c r="F1223" i="47"/>
  <c r="E1223" i="47"/>
  <c r="M1222" i="47"/>
  <c r="O1222" i="47" s="1"/>
  <c r="J1222" i="47"/>
  <c r="M1221" i="47"/>
  <c r="O1221" i="47" s="1"/>
  <c r="J1221" i="47"/>
  <c r="M1220" i="47"/>
  <c r="O1220" i="47" s="1"/>
  <c r="A1220" i="47" s="1"/>
  <c r="J1220" i="47"/>
  <c r="M1219" i="47"/>
  <c r="O1219" i="47" s="1"/>
  <c r="J1219" i="47"/>
  <c r="M1218" i="47"/>
  <c r="O1218" i="47" s="1"/>
  <c r="J1218" i="47"/>
  <c r="M1217" i="47"/>
  <c r="O1217" i="47" s="1"/>
  <c r="J1217" i="47"/>
  <c r="M1216" i="47"/>
  <c r="O1216" i="47" s="1"/>
  <c r="J1216" i="47"/>
  <c r="M1215" i="47"/>
  <c r="O1215" i="47" s="1"/>
  <c r="J1215" i="47"/>
  <c r="M1214" i="47"/>
  <c r="O1214" i="47" s="1"/>
  <c r="J1214" i="47"/>
  <c r="M1213" i="47"/>
  <c r="O1213" i="47" s="1"/>
  <c r="J1213" i="47"/>
  <c r="M1212" i="47"/>
  <c r="O1212" i="47" s="1"/>
  <c r="J1212" i="47"/>
  <c r="M1211" i="47"/>
  <c r="O1211" i="47" s="1"/>
  <c r="J1211" i="47"/>
  <c r="M1210" i="47"/>
  <c r="O1210" i="47" s="1"/>
  <c r="J1210" i="47"/>
  <c r="N1209" i="47"/>
  <c r="L1209" i="47"/>
  <c r="K1209" i="47"/>
  <c r="I1209" i="47"/>
  <c r="H1209" i="47"/>
  <c r="G1209" i="47"/>
  <c r="F1209" i="47"/>
  <c r="E1209" i="47"/>
  <c r="M1208" i="47"/>
  <c r="O1208" i="47" s="1"/>
  <c r="J1208" i="47"/>
  <c r="M1207" i="47"/>
  <c r="J1207" i="47"/>
  <c r="M1206" i="47"/>
  <c r="J1206" i="47"/>
  <c r="J1205" i="47" s="1"/>
  <c r="N1205" i="47"/>
  <c r="N1204" i="47" s="1"/>
  <c r="N1203" i="47" s="1"/>
  <c r="L1205" i="47"/>
  <c r="L1204" i="47" s="1"/>
  <c r="L1203" i="47" s="1"/>
  <c r="L1202" i="47" s="1"/>
  <c r="K1205" i="47"/>
  <c r="I1205" i="47"/>
  <c r="I1204" i="47" s="1"/>
  <c r="I1203" i="47" s="1"/>
  <c r="I1202" i="47" s="1"/>
  <c r="H1205" i="47"/>
  <c r="H1204" i="47" s="1"/>
  <c r="H1203" i="47" s="1"/>
  <c r="H1202" i="47" s="1"/>
  <c r="G1205" i="47"/>
  <c r="G1204" i="47" s="1"/>
  <c r="G1203" i="47" s="1"/>
  <c r="F1205" i="47"/>
  <c r="E1205" i="47"/>
  <c r="M1201" i="47"/>
  <c r="O1201" i="47" s="1"/>
  <c r="J1201" i="47"/>
  <c r="M1200" i="47"/>
  <c r="O1200" i="47" s="1"/>
  <c r="J1200" i="47"/>
  <c r="M1199" i="47"/>
  <c r="O1199" i="47" s="1"/>
  <c r="J1199" i="47"/>
  <c r="M1198" i="47"/>
  <c r="O1198" i="47" s="1"/>
  <c r="J1198" i="47"/>
  <c r="M1197" i="47"/>
  <c r="O1197" i="47" s="1"/>
  <c r="J1197" i="47"/>
  <c r="N1196" i="47"/>
  <c r="L1196" i="47"/>
  <c r="K1196" i="47"/>
  <c r="I1196" i="47"/>
  <c r="H1196" i="47"/>
  <c r="G1196" i="47"/>
  <c r="F1196" i="47"/>
  <c r="E1196" i="47"/>
  <c r="M1195" i="47"/>
  <c r="O1195" i="47" s="1"/>
  <c r="J1195" i="47"/>
  <c r="M1194" i="47"/>
  <c r="O1194" i="47" s="1"/>
  <c r="J1194" i="47"/>
  <c r="M1193" i="47"/>
  <c r="O1193" i="47" s="1"/>
  <c r="J1193" i="47"/>
  <c r="M1192" i="47"/>
  <c r="O1192" i="47" s="1"/>
  <c r="J1192" i="47"/>
  <c r="N1191" i="47"/>
  <c r="L1191" i="47"/>
  <c r="K1191" i="47"/>
  <c r="I1191" i="47"/>
  <c r="H1191" i="47"/>
  <c r="G1191" i="47"/>
  <c r="F1191" i="47"/>
  <c r="E1191" i="47"/>
  <c r="M1190" i="47"/>
  <c r="O1190" i="47" s="1"/>
  <c r="J1190" i="47"/>
  <c r="M1189" i="47"/>
  <c r="O1189" i="47" s="1"/>
  <c r="J1189" i="47"/>
  <c r="M1188" i="47"/>
  <c r="O1188" i="47" s="1"/>
  <c r="J1188" i="47"/>
  <c r="M1187" i="47"/>
  <c r="O1187" i="47" s="1"/>
  <c r="J1187" i="47"/>
  <c r="M1186" i="47"/>
  <c r="J1186" i="47"/>
  <c r="N1185" i="47"/>
  <c r="L1185" i="47"/>
  <c r="K1185" i="47"/>
  <c r="I1185" i="47"/>
  <c r="H1185" i="47"/>
  <c r="G1185" i="47"/>
  <c r="F1185" i="47"/>
  <c r="E1185" i="47"/>
  <c r="M1184" i="47"/>
  <c r="O1184" i="47" s="1"/>
  <c r="J1184" i="47"/>
  <c r="M1183" i="47"/>
  <c r="O1183" i="47" s="1"/>
  <c r="J1183" i="47"/>
  <c r="M1182" i="47"/>
  <c r="J1182" i="47"/>
  <c r="N1181" i="47"/>
  <c r="L1181" i="47"/>
  <c r="K1181" i="47"/>
  <c r="I1181" i="47"/>
  <c r="I1180" i="47" s="1"/>
  <c r="H1181" i="47"/>
  <c r="G1181" i="47"/>
  <c r="F1181" i="47"/>
  <c r="F1180" i="47" s="1"/>
  <c r="E1181" i="47"/>
  <c r="M1175" i="47"/>
  <c r="O1175" i="47" s="1"/>
  <c r="J1175" i="47"/>
  <c r="M1174" i="47"/>
  <c r="O1174" i="47" s="1"/>
  <c r="J1174" i="47"/>
  <c r="M1173" i="47"/>
  <c r="O1173" i="47" s="1"/>
  <c r="J1173" i="47"/>
  <c r="J1172" i="47"/>
  <c r="K1172" i="47" s="1"/>
  <c r="M1172" i="47" s="1"/>
  <c r="N1171" i="47"/>
  <c r="N1167" i="47" s="1"/>
  <c r="L1171" i="47"/>
  <c r="L1167" i="47" s="1"/>
  <c r="I1171" i="47"/>
  <c r="I1167" i="47" s="1"/>
  <c r="H1171" i="47"/>
  <c r="H1167" i="47" s="1"/>
  <c r="G1171" i="47"/>
  <c r="G1167" i="47" s="1"/>
  <c r="F1171" i="47"/>
  <c r="E1171" i="47"/>
  <c r="E1167" i="47" s="1"/>
  <c r="M1170" i="47"/>
  <c r="O1170" i="47" s="1"/>
  <c r="J1170" i="47"/>
  <c r="J1169" i="47"/>
  <c r="K1169" i="47" s="1"/>
  <c r="M1169" i="47" s="1"/>
  <c r="O1169" i="47" s="1"/>
  <c r="N1168" i="47"/>
  <c r="N1166" i="47" s="1"/>
  <c r="L1168" i="47"/>
  <c r="L1166" i="47" s="1"/>
  <c r="I1168" i="47"/>
  <c r="I1166" i="47" s="1"/>
  <c r="H1168" i="47"/>
  <c r="H1166" i="47" s="1"/>
  <c r="G1168" i="47"/>
  <c r="G1166" i="47" s="1"/>
  <c r="F1168" i="47"/>
  <c r="F1166" i="47" s="1"/>
  <c r="E1168" i="47"/>
  <c r="E1166" i="47" s="1"/>
  <c r="M1163" i="47"/>
  <c r="O1163" i="47" s="1"/>
  <c r="J1163" i="47"/>
  <c r="M1162" i="47"/>
  <c r="O1162" i="47" s="1"/>
  <c r="J1162" i="47"/>
  <c r="M1161" i="47"/>
  <c r="O1161" i="47" s="1"/>
  <c r="J1161" i="47"/>
  <c r="M1160" i="47"/>
  <c r="O1160" i="47" s="1"/>
  <c r="J1160" i="47"/>
  <c r="M1159" i="47"/>
  <c r="J1159" i="47"/>
  <c r="N1158" i="47"/>
  <c r="L1158" i="47"/>
  <c r="K1158" i="47"/>
  <c r="I1158" i="47"/>
  <c r="H1158" i="47"/>
  <c r="G1158" i="47"/>
  <c r="F1158" i="47"/>
  <c r="E1158" i="47"/>
  <c r="M1157" i="47"/>
  <c r="O1157" i="47" s="1"/>
  <c r="J1157" i="47"/>
  <c r="M1156" i="47"/>
  <c r="O1156" i="47" s="1"/>
  <c r="J1156" i="47"/>
  <c r="J1155" i="47" s="1"/>
  <c r="N1155" i="47"/>
  <c r="L1155" i="47"/>
  <c r="K1155" i="47"/>
  <c r="I1155" i="47"/>
  <c r="H1155" i="47"/>
  <c r="G1155" i="47"/>
  <c r="F1155" i="47"/>
  <c r="E1155" i="47"/>
  <c r="J1154" i="47"/>
  <c r="K1154" i="47" s="1"/>
  <c r="M1154" i="47" s="1"/>
  <c r="O1154" i="47" s="1"/>
  <c r="M1153" i="47"/>
  <c r="J1153" i="47"/>
  <c r="M1152" i="47"/>
  <c r="O1152" i="47" s="1"/>
  <c r="J1152" i="47"/>
  <c r="M1151" i="47"/>
  <c r="O1151" i="47" s="1"/>
  <c r="J1151" i="47"/>
  <c r="M1150" i="47"/>
  <c r="O1150" i="47" s="1"/>
  <c r="J1150" i="47"/>
  <c r="M1149" i="47"/>
  <c r="O1149" i="47" s="1"/>
  <c r="J1149" i="47"/>
  <c r="M1148" i="47"/>
  <c r="O1148" i="47" s="1"/>
  <c r="J1148" i="47"/>
  <c r="M1147" i="47"/>
  <c r="O1147" i="47" s="1"/>
  <c r="J1147" i="47"/>
  <c r="M1146" i="47"/>
  <c r="O1146" i="47" s="1"/>
  <c r="J1146" i="47"/>
  <c r="M1145" i="47"/>
  <c r="O1145" i="47" s="1"/>
  <c r="J1145" i="47"/>
  <c r="M1144" i="47"/>
  <c r="O1144" i="47" s="1"/>
  <c r="J1144" i="47"/>
  <c r="M1143" i="47"/>
  <c r="O1143" i="47" s="1"/>
  <c r="J1143" i="47"/>
  <c r="M1142" i="47"/>
  <c r="J1142" i="47"/>
  <c r="N1141" i="47"/>
  <c r="L1141" i="47"/>
  <c r="K1141" i="47"/>
  <c r="I1141" i="47"/>
  <c r="H1141" i="47"/>
  <c r="G1141" i="47"/>
  <c r="F1141" i="47"/>
  <c r="E1141" i="47"/>
  <c r="M1140" i="47"/>
  <c r="O1140" i="47" s="1"/>
  <c r="J1140" i="47"/>
  <c r="M1139" i="47"/>
  <c r="O1139" i="47" s="1"/>
  <c r="J1139" i="47"/>
  <c r="M1138" i="47"/>
  <c r="J1138" i="47"/>
  <c r="J1137" i="47" s="1"/>
  <c r="N1137" i="47"/>
  <c r="L1137" i="47"/>
  <c r="K1137" i="47"/>
  <c r="I1137" i="47"/>
  <c r="I1136" i="47" s="1"/>
  <c r="I1135" i="47" s="1"/>
  <c r="I1134" i="47" s="1"/>
  <c r="H1137" i="47"/>
  <c r="G1137" i="47"/>
  <c r="F1137" i="47"/>
  <c r="E1137" i="47"/>
  <c r="M1133" i="47"/>
  <c r="O1133" i="47" s="1"/>
  <c r="J1133" i="47"/>
  <c r="M1132" i="47"/>
  <c r="O1132" i="47" s="1"/>
  <c r="J1132" i="47"/>
  <c r="M1131" i="47"/>
  <c r="O1131" i="47" s="1"/>
  <c r="J1131" i="47"/>
  <c r="M1130" i="47"/>
  <c r="O1130" i="47" s="1"/>
  <c r="J1130" i="47"/>
  <c r="M1129" i="47"/>
  <c r="O1129" i="47" s="1"/>
  <c r="J1129" i="47"/>
  <c r="N1128" i="47"/>
  <c r="L1128" i="47"/>
  <c r="K1128" i="47"/>
  <c r="I1128" i="47"/>
  <c r="H1128" i="47"/>
  <c r="G1128" i="47"/>
  <c r="F1128" i="47"/>
  <c r="E1128" i="47"/>
  <c r="J1127" i="47"/>
  <c r="M1127" i="47" s="1"/>
  <c r="O1127" i="47" s="1"/>
  <c r="M1126" i="47"/>
  <c r="O1126" i="47" s="1"/>
  <c r="J1126" i="47"/>
  <c r="J1125" i="47"/>
  <c r="M1125" i="47" s="1"/>
  <c r="J1124" i="47"/>
  <c r="M1124" i="47" s="1"/>
  <c r="N1123" i="47"/>
  <c r="L1123" i="47"/>
  <c r="I1123" i="47"/>
  <c r="H1123" i="47"/>
  <c r="G1123" i="47"/>
  <c r="F1123" i="47"/>
  <c r="E1123" i="47"/>
  <c r="M1122" i="47"/>
  <c r="O1122" i="47" s="1"/>
  <c r="J1122" i="47"/>
  <c r="M1121" i="47"/>
  <c r="O1121" i="47" s="1"/>
  <c r="J1121" i="47"/>
  <c r="J1120" i="47"/>
  <c r="M1120" i="47" s="1"/>
  <c r="O1120" i="47" s="1"/>
  <c r="J1119" i="47"/>
  <c r="M1119" i="47" s="1"/>
  <c r="O1119" i="47" s="1"/>
  <c r="J1118" i="47"/>
  <c r="K1117" i="47" s="1"/>
  <c r="N1117" i="47"/>
  <c r="L1117" i="47"/>
  <c r="I1117" i="47"/>
  <c r="H1117" i="47"/>
  <c r="G1117" i="47"/>
  <c r="F1117" i="47"/>
  <c r="E1117" i="47"/>
  <c r="J1116" i="47"/>
  <c r="M1116" i="47" s="1"/>
  <c r="O1116" i="47" s="1"/>
  <c r="M1115" i="47"/>
  <c r="J1115" i="47"/>
  <c r="J1114" i="47"/>
  <c r="M1114" i="47" s="1"/>
  <c r="O1114" i="47" s="1"/>
  <c r="N1113" i="47"/>
  <c r="L1113" i="47"/>
  <c r="I1113" i="47"/>
  <c r="H1113" i="47"/>
  <c r="H1112" i="47" s="1"/>
  <c r="G1113" i="47"/>
  <c r="F1113" i="47"/>
  <c r="E1113" i="47"/>
  <c r="M1107" i="47"/>
  <c r="O1107" i="47" s="1"/>
  <c r="J1107" i="47"/>
  <c r="M1106" i="47"/>
  <c r="J1106" i="47"/>
  <c r="N1105" i="47"/>
  <c r="L1105" i="47"/>
  <c r="K1105" i="47"/>
  <c r="I1105" i="47"/>
  <c r="H1105" i="47"/>
  <c r="G1105" i="47"/>
  <c r="F1105" i="47"/>
  <c r="E1105" i="47"/>
  <c r="M1104" i="47"/>
  <c r="J1104" i="47"/>
  <c r="M1103" i="47"/>
  <c r="O1103" i="47" s="1"/>
  <c r="J1103" i="47"/>
  <c r="N1102" i="47"/>
  <c r="L1102" i="47"/>
  <c r="K1102" i="47"/>
  <c r="I1102" i="47"/>
  <c r="H1102" i="47"/>
  <c r="G1102" i="47"/>
  <c r="F1102" i="47"/>
  <c r="E1102" i="47"/>
  <c r="M1099" i="47"/>
  <c r="O1099" i="47" s="1"/>
  <c r="J1099" i="47"/>
  <c r="M1098" i="47"/>
  <c r="O1098" i="47" s="1"/>
  <c r="J1098" i="47"/>
  <c r="M1097" i="47"/>
  <c r="J1097" i="47"/>
  <c r="M1096" i="47"/>
  <c r="O1096" i="47" s="1"/>
  <c r="J1096" i="47"/>
  <c r="M1095" i="47"/>
  <c r="J1095" i="47"/>
  <c r="N1094" i="47"/>
  <c r="L1094" i="47"/>
  <c r="K1094" i="47"/>
  <c r="I1094" i="47"/>
  <c r="H1094" i="47"/>
  <c r="G1094" i="47"/>
  <c r="F1094" i="47"/>
  <c r="E1094" i="47"/>
  <c r="M1093" i="47"/>
  <c r="O1093" i="47" s="1"/>
  <c r="J1093" i="47"/>
  <c r="M1092" i="47"/>
  <c r="J1092" i="47"/>
  <c r="N1091" i="47"/>
  <c r="L1091" i="47"/>
  <c r="K1091" i="47"/>
  <c r="I1091" i="47"/>
  <c r="H1091" i="47"/>
  <c r="G1091" i="47"/>
  <c r="F1091" i="47"/>
  <c r="E1091" i="47"/>
  <c r="M1090" i="47"/>
  <c r="O1090" i="47" s="1"/>
  <c r="J1090" i="47"/>
  <c r="M1089" i="47"/>
  <c r="O1089" i="47" s="1"/>
  <c r="J1089" i="47"/>
  <c r="M1088" i="47"/>
  <c r="O1088" i="47" s="1"/>
  <c r="J1088" i="47"/>
  <c r="M1087" i="47"/>
  <c r="O1087" i="47" s="1"/>
  <c r="J1087" i="47"/>
  <c r="M1086" i="47"/>
  <c r="O1086" i="47" s="1"/>
  <c r="J1086" i="47"/>
  <c r="M1085" i="47"/>
  <c r="O1085" i="47" s="1"/>
  <c r="J1085" i="47"/>
  <c r="M1084" i="47"/>
  <c r="O1084" i="47" s="1"/>
  <c r="J1084" i="47"/>
  <c r="M1083" i="47"/>
  <c r="O1083" i="47" s="1"/>
  <c r="J1083" i="47"/>
  <c r="M1082" i="47"/>
  <c r="O1082" i="47" s="1"/>
  <c r="J1082" i="47"/>
  <c r="M1081" i="47"/>
  <c r="O1081" i="47" s="1"/>
  <c r="J1081" i="47"/>
  <c r="M1080" i="47"/>
  <c r="O1080" i="47" s="1"/>
  <c r="J1080" i="47"/>
  <c r="M1079" i="47"/>
  <c r="O1079" i="47" s="1"/>
  <c r="J1079" i="47"/>
  <c r="M1078" i="47"/>
  <c r="J1078" i="47"/>
  <c r="N1077" i="47"/>
  <c r="L1077" i="47"/>
  <c r="K1077" i="47"/>
  <c r="I1077" i="47"/>
  <c r="H1077" i="47"/>
  <c r="G1077" i="47"/>
  <c r="F1077" i="47"/>
  <c r="E1077" i="47"/>
  <c r="M1076" i="47"/>
  <c r="O1076" i="47" s="1"/>
  <c r="J1076" i="47"/>
  <c r="M1075" i="47"/>
  <c r="O1075" i="47" s="1"/>
  <c r="J1075" i="47"/>
  <c r="M1074" i="47"/>
  <c r="O1074" i="47" s="1"/>
  <c r="J1074" i="47"/>
  <c r="N1073" i="47"/>
  <c r="L1073" i="47"/>
  <c r="L1072" i="47" s="1"/>
  <c r="L1071" i="47" s="1"/>
  <c r="L1070" i="47" s="1"/>
  <c r="K1073" i="47"/>
  <c r="K1072" i="47" s="1"/>
  <c r="K1071" i="47" s="1"/>
  <c r="K1070" i="47" s="1"/>
  <c r="I1073" i="47"/>
  <c r="I1072" i="47" s="1"/>
  <c r="I1071" i="47" s="1"/>
  <c r="I1070" i="47" s="1"/>
  <c r="H1073" i="47"/>
  <c r="G1073" i="47"/>
  <c r="F1073" i="47"/>
  <c r="F1072" i="47" s="1"/>
  <c r="F1071" i="47" s="1"/>
  <c r="F1070" i="47" s="1"/>
  <c r="E1073" i="47"/>
  <c r="E1072" i="47" s="1"/>
  <c r="M1069" i="47"/>
  <c r="O1069" i="47" s="1"/>
  <c r="J1069" i="47"/>
  <c r="M1068" i="47"/>
  <c r="O1068" i="47" s="1"/>
  <c r="J1068" i="47"/>
  <c r="M1067" i="47"/>
  <c r="O1067" i="47" s="1"/>
  <c r="J1067" i="47"/>
  <c r="M1066" i="47"/>
  <c r="J1066" i="47"/>
  <c r="M1065" i="47"/>
  <c r="J1065" i="47"/>
  <c r="N1064" i="47"/>
  <c r="L1064" i="47"/>
  <c r="K1064" i="47"/>
  <c r="I1064" i="47"/>
  <c r="H1064" i="47"/>
  <c r="G1064" i="47"/>
  <c r="F1064" i="47"/>
  <c r="E1064" i="47"/>
  <c r="M1063" i="47"/>
  <c r="O1063" i="47" s="1"/>
  <c r="J1063" i="47"/>
  <c r="M1062" i="47"/>
  <c r="O1062" i="47" s="1"/>
  <c r="J1062" i="47"/>
  <c r="M1061" i="47"/>
  <c r="O1061" i="47" s="1"/>
  <c r="J1061" i="47"/>
  <c r="M1060" i="47"/>
  <c r="J1060" i="47"/>
  <c r="N1059" i="47"/>
  <c r="L1059" i="47"/>
  <c r="K1059" i="47"/>
  <c r="I1059" i="47"/>
  <c r="H1059" i="47"/>
  <c r="G1059" i="47"/>
  <c r="F1059" i="47"/>
  <c r="E1059" i="47"/>
  <c r="M1058" i="47"/>
  <c r="O1058" i="47" s="1"/>
  <c r="J1058" i="47"/>
  <c r="M1057" i="47"/>
  <c r="O1057" i="47" s="1"/>
  <c r="J1057" i="47"/>
  <c r="M1056" i="47"/>
  <c r="J1056" i="47"/>
  <c r="M1055" i="47"/>
  <c r="O1055" i="47" s="1"/>
  <c r="J1055" i="47"/>
  <c r="M1054" i="47"/>
  <c r="O1054" i="47" s="1"/>
  <c r="J1054" i="47"/>
  <c r="N1053" i="47"/>
  <c r="L1053" i="47"/>
  <c r="K1053" i="47"/>
  <c r="I1053" i="47"/>
  <c r="H1053" i="47"/>
  <c r="G1053" i="47"/>
  <c r="F1053" i="47"/>
  <c r="E1053" i="47"/>
  <c r="M1052" i="47"/>
  <c r="J1052" i="47"/>
  <c r="M1051" i="47"/>
  <c r="O1051" i="47" s="1"/>
  <c r="J1051" i="47"/>
  <c r="M1050" i="47"/>
  <c r="J1050" i="47"/>
  <c r="N1049" i="47"/>
  <c r="L1049" i="47"/>
  <c r="L1048" i="47" s="1"/>
  <c r="L1047" i="47" s="1"/>
  <c r="K1049" i="47"/>
  <c r="K1048" i="47" s="1"/>
  <c r="K1047" i="47" s="1"/>
  <c r="I1049" i="47"/>
  <c r="H1049" i="47"/>
  <c r="G1049" i="47"/>
  <c r="F1049" i="47"/>
  <c r="E1049" i="47"/>
  <c r="E1048" i="47" s="1"/>
  <c r="M1043" i="47"/>
  <c r="J1043" i="47"/>
  <c r="M1042" i="47"/>
  <c r="O1042" i="47" s="1"/>
  <c r="J1042" i="47"/>
  <c r="N1041" i="47"/>
  <c r="L1041" i="47"/>
  <c r="K1041" i="47"/>
  <c r="I1041" i="47"/>
  <c r="H1041" i="47"/>
  <c r="G1041" i="47"/>
  <c r="F1041" i="47"/>
  <c r="E1041" i="47"/>
  <c r="M1040" i="47"/>
  <c r="O1040" i="47" s="1"/>
  <c r="J1040" i="47"/>
  <c r="M1039" i="47"/>
  <c r="O1039" i="47" s="1"/>
  <c r="J1039" i="47"/>
  <c r="N1038" i="47"/>
  <c r="L1038" i="47"/>
  <c r="K1038" i="47"/>
  <c r="I1038" i="47"/>
  <c r="H1038" i="47"/>
  <c r="G1038" i="47"/>
  <c r="F1038" i="47"/>
  <c r="E1038" i="47"/>
  <c r="M1035" i="47"/>
  <c r="O1035" i="47" s="1"/>
  <c r="J1035" i="47"/>
  <c r="M1034" i="47"/>
  <c r="J1034" i="47"/>
  <c r="M1033" i="47"/>
  <c r="O1033" i="47" s="1"/>
  <c r="J1033" i="47"/>
  <c r="M1032" i="47"/>
  <c r="O1032" i="47" s="1"/>
  <c r="J1032" i="47"/>
  <c r="M1031" i="47"/>
  <c r="J1031" i="47"/>
  <c r="N1030" i="47"/>
  <c r="L1030" i="47"/>
  <c r="K1030" i="47"/>
  <c r="I1030" i="47"/>
  <c r="H1030" i="47"/>
  <c r="G1030" i="47"/>
  <c r="F1030" i="47"/>
  <c r="E1030" i="47"/>
  <c r="M1029" i="47"/>
  <c r="O1029" i="47" s="1"/>
  <c r="J1029" i="47"/>
  <c r="M1028" i="47"/>
  <c r="O1028" i="47" s="1"/>
  <c r="J1028" i="47"/>
  <c r="N1027" i="47"/>
  <c r="L1027" i="47"/>
  <c r="K1027" i="47"/>
  <c r="I1027" i="47"/>
  <c r="H1027" i="47"/>
  <c r="G1027" i="47"/>
  <c r="F1027" i="47"/>
  <c r="E1027" i="47"/>
  <c r="M1026" i="47"/>
  <c r="J1026" i="47"/>
  <c r="M1025" i="47"/>
  <c r="O1025" i="47" s="1"/>
  <c r="J1025" i="47"/>
  <c r="M1024" i="47"/>
  <c r="O1024" i="47" s="1"/>
  <c r="J1024" i="47"/>
  <c r="M1023" i="47"/>
  <c r="J1023" i="47"/>
  <c r="M1022" i="47"/>
  <c r="O1022" i="47" s="1"/>
  <c r="J1022" i="47"/>
  <c r="M1021" i="47"/>
  <c r="O1021" i="47" s="1"/>
  <c r="J1021" i="47"/>
  <c r="M1020" i="47"/>
  <c r="J1020" i="47"/>
  <c r="M1019" i="47"/>
  <c r="O1019" i="47" s="1"/>
  <c r="J1019" i="47"/>
  <c r="M1018" i="47"/>
  <c r="O1018" i="47" s="1"/>
  <c r="J1018" i="47"/>
  <c r="M1017" i="47"/>
  <c r="J1017" i="47"/>
  <c r="M1016" i="47"/>
  <c r="O1016" i="47" s="1"/>
  <c r="J1016" i="47"/>
  <c r="M1015" i="47"/>
  <c r="O1015" i="47" s="1"/>
  <c r="J1015" i="47"/>
  <c r="M1014" i="47"/>
  <c r="J1014" i="47"/>
  <c r="N1013" i="47"/>
  <c r="L1013" i="47"/>
  <c r="K1013" i="47"/>
  <c r="I1013" i="47"/>
  <c r="H1013" i="47"/>
  <c r="G1013" i="47"/>
  <c r="F1013" i="47"/>
  <c r="E1013" i="47"/>
  <c r="M1012" i="47"/>
  <c r="O1012" i="47" s="1"/>
  <c r="J1012" i="47"/>
  <c r="M1011" i="47"/>
  <c r="O1011" i="47" s="1"/>
  <c r="J1011" i="47"/>
  <c r="J1009" i="47" s="1"/>
  <c r="M1010" i="47"/>
  <c r="J1010" i="47"/>
  <c r="N1009" i="47"/>
  <c r="L1009" i="47"/>
  <c r="L1008" i="47" s="1"/>
  <c r="L1007" i="47" s="1"/>
  <c r="K1009" i="47"/>
  <c r="K1008" i="47" s="1"/>
  <c r="K1007" i="47" s="1"/>
  <c r="I1009" i="47"/>
  <c r="I1008" i="47" s="1"/>
  <c r="I1007" i="47" s="1"/>
  <c r="H1009" i="47"/>
  <c r="G1009" i="47"/>
  <c r="F1009" i="47"/>
  <c r="E1009" i="47"/>
  <c r="M1005" i="47"/>
  <c r="O1005" i="47" s="1"/>
  <c r="J1005" i="47"/>
  <c r="M1004" i="47"/>
  <c r="O1004" i="47" s="1"/>
  <c r="J1004" i="47"/>
  <c r="M1003" i="47"/>
  <c r="J1003" i="47"/>
  <c r="M1002" i="47"/>
  <c r="O1002" i="47" s="1"/>
  <c r="J1002" i="47"/>
  <c r="M1001" i="47"/>
  <c r="O1001" i="47" s="1"/>
  <c r="J1001" i="47"/>
  <c r="N1000" i="47"/>
  <c r="L1000" i="47"/>
  <c r="K1000" i="47"/>
  <c r="I1000" i="47"/>
  <c r="H1000" i="47"/>
  <c r="G1000" i="47"/>
  <c r="F1000" i="47"/>
  <c r="E1000" i="47"/>
  <c r="M999" i="47"/>
  <c r="J999" i="47"/>
  <c r="M998" i="47"/>
  <c r="O998" i="47" s="1"/>
  <c r="J998" i="47"/>
  <c r="M997" i="47"/>
  <c r="O997" i="47" s="1"/>
  <c r="J997" i="47"/>
  <c r="M996" i="47"/>
  <c r="O996" i="47" s="1"/>
  <c r="J996" i="47"/>
  <c r="N995" i="47"/>
  <c r="L995" i="47"/>
  <c r="K995" i="47"/>
  <c r="I995" i="47"/>
  <c r="H995" i="47"/>
  <c r="G995" i="47"/>
  <c r="F995" i="47"/>
  <c r="E995" i="47"/>
  <c r="M994" i="47"/>
  <c r="O994" i="47" s="1"/>
  <c r="J994" i="47"/>
  <c r="M993" i="47"/>
  <c r="O993" i="47" s="1"/>
  <c r="J993" i="47"/>
  <c r="M992" i="47"/>
  <c r="J992" i="47"/>
  <c r="M991" i="47"/>
  <c r="O991" i="47" s="1"/>
  <c r="J991" i="47"/>
  <c r="M990" i="47"/>
  <c r="O990" i="47" s="1"/>
  <c r="A990" i="47" s="1"/>
  <c r="J990" i="47"/>
  <c r="N989" i="47"/>
  <c r="L989" i="47"/>
  <c r="K989" i="47"/>
  <c r="I989" i="47"/>
  <c r="H989" i="47"/>
  <c r="G989" i="47"/>
  <c r="F989" i="47"/>
  <c r="E989" i="47"/>
  <c r="M988" i="47"/>
  <c r="O988" i="47" s="1"/>
  <c r="J988" i="47"/>
  <c r="A988" i="47" s="1"/>
  <c r="M987" i="47"/>
  <c r="O987" i="47" s="1"/>
  <c r="J987" i="47"/>
  <c r="M986" i="47"/>
  <c r="O986" i="47" s="1"/>
  <c r="J986" i="47"/>
  <c r="N985" i="47"/>
  <c r="L985" i="47"/>
  <c r="L984" i="47" s="1"/>
  <c r="L983" i="47" s="1"/>
  <c r="K985" i="47"/>
  <c r="K984" i="47" s="1"/>
  <c r="K983" i="47" s="1"/>
  <c r="I985" i="47"/>
  <c r="H985" i="47"/>
  <c r="G985" i="47"/>
  <c r="F985" i="47"/>
  <c r="E985" i="47"/>
  <c r="E984" i="47" s="1"/>
  <c r="H984" i="47"/>
  <c r="M977" i="47"/>
  <c r="J977" i="47"/>
  <c r="M976" i="47"/>
  <c r="O976" i="47" s="1"/>
  <c r="J976" i="47"/>
  <c r="N975" i="47"/>
  <c r="L975" i="47"/>
  <c r="K975" i="47"/>
  <c r="I975" i="47"/>
  <c r="H975" i="47"/>
  <c r="G975" i="47"/>
  <c r="F975" i="47"/>
  <c r="E975" i="47"/>
  <c r="M974" i="47"/>
  <c r="O974" i="47" s="1"/>
  <c r="J974" i="47"/>
  <c r="M973" i="47"/>
  <c r="O973" i="47" s="1"/>
  <c r="J973" i="47"/>
  <c r="N972" i="47"/>
  <c r="L972" i="47"/>
  <c r="K972" i="47"/>
  <c r="I972" i="47"/>
  <c r="H972" i="47"/>
  <c r="G972" i="47"/>
  <c r="F972" i="47"/>
  <c r="E972" i="47"/>
  <c r="M969" i="47"/>
  <c r="O969" i="47" s="1"/>
  <c r="J969" i="47"/>
  <c r="M968" i="47"/>
  <c r="O968" i="47" s="1"/>
  <c r="J968" i="47"/>
  <c r="M967" i="47"/>
  <c r="O967" i="47" s="1"/>
  <c r="J967" i="47"/>
  <c r="M966" i="47"/>
  <c r="O966" i="47" s="1"/>
  <c r="J966" i="47"/>
  <c r="M965" i="47"/>
  <c r="O965" i="47" s="1"/>
  <c r="J965" i="47"/>
  <c r="N964" i="47"/>
  <c r="L964" i="47"/>
  <c r="K964" i="47"/>
  <c r="I964" i="47"/>
  <c r="H964" i="47"/>
  <c r="G964" i="47"/>
  <c r="F964" i="47"/>
  <c r="E964" i="47"/>
  <c r="M963" i="47"/>
  <c r="O963" i="47" s="1"/>
  <c r="J963" i="47"/>
  <c r="M962" i="47"/>
  <c r="J962" i="47"/>
  <c r="N961" i="47"/>
  <c r="L961" i="47"/>
  <c r="K961" i="47"/>
  <c r="I961" i="47"/>
  <c r="H961" i="47"/>
  <c r="G961" i="47"/>
  <c r="F961" i="47"/>
  <c r="E961" i="47"/>
  <c r="M960" i="47"/>
  <c r="O960" i="47" s="1"/>
  <c r="J960" i="47"/>
  <c r="M959" i="47"/>
  <c r="O959" i="47" s="1"/>
  <c r="J959" i="47"/>
  <c r="M958" i="47"/>
  <c r="O958" i="47" s="1"/>
  <c r="J958" i="47"/>
  <c r="M957" i="47"/>
  <c r="O957" i="47" s="1"/>
  <c r="J957" i="47"/>
  <c r="M956" i="47"/>
  <c r="O956" i="47" s="1"/>
  <c r="J956" i="47"/>
  <c r="M955" i="47"/>
  <c r="O955" i="47" s="1"/>
  <c r="J955" i="47"/>
  <c r="M954" i="47"/>
  <c r="O954" i="47" s="1"/>
  <c r="J954" i="47"/>
  <c r="M953" i="47"/>
  <c r="O953" i="47" s="1"/>
  <c r="J953" i="47"/>
  <c r="M952" i="47"/>
  <c r="O952" i="47" s="1"/>
  <c r="J952" i="47"/>
  <c r="M951" i="47"/>
  <c r="O951" i="47" s="1"/>
  <c r="J951" i="47"/>
  <c r="M950" i="47"/>
  <c r="O950" i="47" s="1"/>
  <c r="J950" i="47"/>
  <c r="M949" i="47"/>
  <c r="O949" i="47" s="1"/>
  <c r="J949" i="47"/>
  <c r="M948" i="47"/>
  <c r="O948" i="47" s="1"/>
  <c r="J948" i="47"/>
  <c r="N947" i="47"/>
  <c r="L947" i="47"/>
  <c r="K947" i="47"/>
  <c r="I947" i="47"/>
  <c r="H947" i="47"/>
  <c r="G947" i="47"/>
  <c r="F947" i="47"/>
  <c r="E947" i="47"/>
  <c r="M946" i="47"/>
  <c r="O946" i="47" s="1"/>
  <c r="J946" i="47"/>
  <c r="M945" i="47"/>
  <c r="O945" i="47" s="1"/>
  <c r="J945" i="47"/>
  <c r="M944" i="47"/>
  <c r="O944" i="47" s="1"/>
  <c r="J944" i="47"/>
  <c r="N943" i="47"/>
  <c r="N942" i="47" s="1"/>
  <c r="N941" i="47" s="1"/>
  <c r="L943" i="47"/>
  <c r="L942" i="47" s="1"/>
  <c r="L941" i="47" s="1"/>
  <c r="K943" i="47"/>
  <c r="I943" i="47"/>
  <c r="H943" i="47"/>
  <c r="G943" i="47"/>
  <c r="F943" i="47"/>
  <c r="E943" i="47"/>
  <c r="M939" i="47"/>
  <c r="O939" i="47" s="1"/>
  <c r="J939" i="47"/>
  <c r="M938" i="47"/>
  <c r="O938" i="47" s="1"/>
  <c r="J938" i="47"/>
  <c r="M937" i="47"/>
  <c r="O937" i="47" s="1"/>
  <c r="J937" i="47"/>
  <c r="M936" i="47"/>
  <c r="O936" i="47" s="1"/>
  <c r="J936" i="47"/>
  <c r="M935" i="47"/>
  <c r="J935" i="47"/>
  <c r="N934" i="47"/>
  <c r="L934" i="47"/>
  <c r="K934" i="47"/>
  <c r="I934" i="47"/>
  <c r="H934" i="47"/>
  <c r="G934" i="47"/>
  <c r="F934" i="47"/>
  <c r="E934" i="47"/>
  <c r="M933" i="47"/>
  <c r="O933" i="47" s="1"/>
  <c r="J933" i="47"/>
  <c r="M932" i="47"/>
  <c r="O932" i="47" s="1"/>
  <c r="J932" i="47"/>
  <c r="M931" i="47"/>
  <c r="O931" i="47" s="1"/>
  <c r="J931" i="47"/>
  <c r="M930" i="47"/>
  <c r="O930" i="47" s="1"/>
  <c r="J930" i="47"/>
  <c r="N929" i="47"/>
  <c r="L929" i="47"/>
  <c r="K929" i="47"/>
  <c r="I929" i="47"/>
  <c r="H929" i="47"/>
  <c r="G929" i="47"/>
  <c r="F929" i="47"/>
  <c r="E929" i="47"/>
  <c r="M928" i="47"/>
  <c r="O928" i="47" s="1"/>
  <c r="J928" i="47"/>
  <c r="M927" i="47"/>
  <c r="O927" i="47" s="1"/>
  <c r="J927" i="47"/>
  <c r="M926" i="47"/>
  <c r="O926" i="47" s="1"/>
  <c r="J926" i="47"/>
  <c r="M925" i="47"/>
  <c r="O925" i="47" s="1"/>
  <c r="J925" i="47"/>
  <c r="M924" i="47"/>
  <c r="J924" i="47"/>
  <c r="N923" i="47"/>
  <c r="L923" i="47"/>
  <c r="K923" i="47"/>
  <c r="I923" i="47"/>
  <c r="H923" i="47"/>
  <c r="G923" i="47"/>
  <c r="F923" i="47"/>
  <c r="E923" i="47"/>
  <c r="M922" i="47"/>
  <c r="O922" i="47" s="1"/>
  <c r="J922" i="47"/>
  <c r="M921" i="47"/>
  <c r="O921" i="47" s="1"/>
  <c r="J921" i="47"/>
  <c r="M920" i="47"/>
  <c r="J920" i="47"/>
  <c r="N919" i="47"/>
  <c r="N918" i="47" s="1"/>
  <c r="N917" i="47" s="1"/>
  <c r="L919" i="47"/>
  <c r="L918" i="47" s="1"/>
  <c r="L917" i="47" s="1"/>
  <c r="K919" i="47"/>
  <c r="I919" i="47"/>
  <c r="H919" i="47"/>
  <c r="G919" i="47"/>
  <c r="F919" i="47"/>
  <c r="E919" i="47"/>
  <c r="M913" i="47"/>
  <c r="J913" i="47"/>
  <c r="M912" i="47"/>
  <c r="O912" i="47" s="1"/>
  <c r="J912" i="47"/>
  <c r="N911" i="47"/>
  <c r="L911" i="47"/>
  <c r="K911" i="47"/>
  <c r="I911" i="47"/>
  <c r="H911" i="47"/>
  <c r="G911" i="47"/>
  <c r="F911" i="47"/>
  <c r="E911" i="47"/>
  <c r="M910" i="47"/>
  <c r="J910" i="47"/>
  <c r="M909" i="47"/>
  <c r="O909" i="47" s="1"/>
  <c r="J909" i="47"/>
  <c r="N908" i="47"/>
  <c r="L908" i="47"/>
  <c r="K908" i="47"/>
  <c r="I908" i="47"/>
  <c r="H908" i="47"/>
  <c r="G908" i="47"/>
  <c r="F908" i="47"/>
  <c r="E908" i="47"/>
  <c r="M905" i="47"/>
  <c r="J905" i="47"/>
  <c r="M904" i="47"/>
  <c r="O904" i="47" s="1"/>
  <c r="J904" i="47"/>
  <c r="M903" i="47"/>
  <c r="O903" i="47" s="1"/>
  <c r="J903" i="47"/>
  <c r="M902" i="47"/>
  <c r="J902" i="47"/>
  <c r="M901" i="47"/>
  <c r="O901" i="47" s="1"/>
  <c r="J901" i="47"/>
  <c r="N900" i="47"/>
  <c r="L900" i="47"/>
  <c r="K900" i="47"/>
  <c r="I900" i="47"/>
  <c r="H900" i="47"/>
  <c r="G900" i="47"/>
  <c r="F900" i="47"/>
  <c r="E900" i="47"/>
  <c r="M899" i="47"/>
  <c r="O899" i="47" s="1"/>
  <c r="J899" i="47"/>
  <c r="M898" i="47"/>
  <c r="J898" i="47"/>
  <c r="N897" i="47"/>
  <c r="L897" i="47"/>
  <c r="K897" i="47"/>
  <c r="I897" i="47"/>
  <c r="H897" i="47"/>
  <c r="G897" i="47"/>
  <c r="F897" i="47"/>
  <c r="E897" i="47"/>
  <c r="M896" i="47"/>
  <c r="O896" i="47" s="1"/>
  <c r="J896" i="47"/>
  <c r="M895" i="47"/>
  <c r="O895" i="47" s="1"/>
  <c r="J895" i="47"/>
  <c r="M894" i="47"/>
  <c r="O894" i="47" s="1"/>
  <c r="J894" i="47"/>
  <c r="M893" i="47"/>
  <c r="O893" i="47" s="1"/>
  <c r="J893" i="47"/>
  <c r="M892" i="47"/>
  <c r="O892" i="47" s="1"/>
  <c r="J892" i="47"/>
  <c r="M891" i="47"/>
  <c r="O891" i="47" s="1"/>
  <c r="J891" i="47"/>
  <c r="M890" i="47"/>
  <c r="O890" i="47" s="1"/>
  <c r="J890" i="47"/>
  <c r="M889" i="47"/>
  <c r="O889" i="47" s="1"/>
  <c r="J889" i="47"/>
  <c r="M888" i="47"/>
  <c r="O888" i="47" s="1"/>
  <c r="J888" i="47"/>
  <c r="M887" i="47"/>
  <c r="O887" i="47" s="1"/>
  <c r="J887" i="47"/>
  <c r="M886" i="47"/>
  <c r="O886" i="47" s="1"/>
  <c r="J886" i="47"/>
  <c r="M885" i="47"/>
  <c r="O885" i="47" s="1"/>
  <c r="J885" i="47"/>
  <c r="M884" i="47"/>
  <c r="O884" i="47" s="1"/>
  <c r="J884" i="47"/>
  <c r="N883" i="47"/>
  <c r="L883" i="47"/>
  <c r="K883" i="47"/>
  <c r="I883" i="47"/>
  <c r="H883" i="47"/>
  <c r="G883" i="47"/>
  <c r="F883" i="47"/>
  <c r="E883" i="47"/>
  <c r="M882" i="47"/>
  <c r="O882" i="47" s="1"/>
  <c r="J882" i="47"/>
  <c r="M881" i="47"/>
  <c r="O881" i="47" s="1"/>
  <c r="J881" i="47"/>
  <c r="M880" i="47"/>
  <c r="O880" i="47" s="1"/>
  <c r="O879" i="47" s="1"/>
  <c r="J880" i="47"/>
  <c r="N879" i="47"/>
  <c r="N878" i="47" s="1"/>
  <c r="N877" i="47" s="1"/>
  <c r="L879" i="47"/>
  <c r="K879" i="47"/>
  <c r="I879" i="47"/>
  <c r="H879" i="47"/>
  <c r="G879" i="47"/>
  <c r="G878" i="47" s="1"/>
  <c r="G877" i="47" s="1"/>
  <c r="G876" i="47" s="1"/>
  <c r="F879" i="47"/>
  <c r="F878" i="47" s="1"/>
  <c r="F877" i="47" s="1"/>
  <c r="E879" i="47"/>
  <c r="M875" i="47"/>
  <c r="O875" i="47" s="1"/>
  <c r="J875" i="47"/>
  <c r="M874" i="47"/>
  <c r="O874" i="47" s="1"/>
  <c r="J874" i="47"/>
  <c r="M873" i="47"/>
  <c r="O873" i="47" s="1"/>
  <c r="J873" i="47"/>
  <c r="M872" i="47"/>
  <c r="O872" i="47" s="1"/>
  <c r="J872" i="47"/>
  <c r="M871" i="47"/>
  <c r="J871" i="47"/>
  <c r="N870" i="47"/>
  <c r="L870" i="47"/>
  <c r="K870" i="47"/>
  <c r="I870" i="47"/>
  <c r="H870" i="47"/>
  <c r="G870" i="47"/>
  <c r="F870" i="47"/>
  <c r="E870" i="47"/>
  <c r="M869" i="47"/>
  <c r="O869" i="47" s="1"/>
  <c r="J869" i="47"/>
  <c r="M868" i="47"/>
  <c r="O868" i="47" s="1"/>
  <c r="J868" i="47"/>
  <c r="M867" i="47"/>
  <c r="O867" i="47" s="1"/>
  <c r="J867" i="47"/>
  <c r="M866" i="47"/>
  <c r="O866" i="47" s="1"/>
  <c r="J866" i="47"/>
  <c r="N865" i="47"/>
  <c r="L865" i="47"/>
  <c r="K865" i="47"/>
  <c r="I865" i="47"/>
  <c r="H865" i="47"/>
  <c r="G865" i="47"/>
  <c r="F865" i="47"/>
  <c r="E865" i="47"/>
  <c r="M864" i="47"/>
  <c r="O864" i="47" s="1"/>
  <c r="J864" i="47"/>
  <c r="M863" i="47"/>
  <c r="O863" i="47" s="1"/>
  <c r="J863" i="47"/>
  <c r="M862" i="47"/>
  <c r="O862" i="47" s="1"/>
  <c r="J862" i="47"/>
  <c r="M861" i="47"/>
  <c r="O861" i="47" s="1"/>
  <c r="J861" i="47"/>
  <c r="M860" i="47"/>
  <c r="J860" i="47"/>
  <c r="N859" i="47"/>
  <c r="L859" i="47"/>
  <c r="K859" i="47"/>
  <c r="I859" i="47"/>
  <c r="H859" i="47"/>
  <c r="G859" i="47"/>
  <c r="F859" i="47"/>
  <c r="E859" i="47"/>
  <c r="M858" i="47"/>
  <c r="O858" i="47" s="1"/>
  <c r="J858" i="47"/>
  <c r="M857" i="47"/>
  <c r="O857" i="47" s="1"/>
  <c r="J857" i="47"/>
  <c r="M856" i="47"/>
  <c r="J856" i="47"/>
  <c r="N855" i="47"/>
  <c r="L855" i="47"/>
  <c r="K855" i="47"/>
  <c r="I855" i="47"/>
  <c r="H855" i="47"/>
  <c r="H854" i="47" s="1"/>
  <c r="G855" i="47"/>
  <c r="G854" i="47" s="1"/>
  <c r="F855" i="47"/>
  <c r="E855" i="47"/>
  <c r="E854" i="47" s="1"/>
  <c r="E853" i="47" s="1"/>
  <c r="M847" i="47"/>
  <c r="O847" i="47" s="1"/>
  <c r="J847" i="47"/>
  <c r="M846" i="47"/>
  <c r="O846" i="47" s="1"/>
  <c r="J846" i="47"/>
  <c r="N845" i="47"/>
  <c r="L845" i="47"/>
  <c r="K845" i="47"/>
  <c r="I845" i="47"/>
  <c r="H845" i="47"/>
  <c r="G845" i="47"/>
  <c r="F845" i="47"/>
  <c r="E845" i="47"/>
  <c r="M844" i="47"/>
  <c r="O844" i="47" s="1"/>
  <c r="J844" i="47"/>
  <c r="M843" i="47"/>
  <c r="O843" i="47" s="1"/>
  <c r="J843" i="47"/>
  <c r="N842" i="47"/>
  <c r="L842" i="47"/>
  <c r="K842" i="47"/>
  <c r="I842" i="47"/>
  <c r="H842" i="47"/>
  <c r="G842" i="47"/>
  <c r="F842" i="47"/>
  <c r="E842" i="47"/>
  <c r="M839" i="47"/>
  <c r="O839" i="47" s="1"/>
  <c r="J839" i="47"/>
  <c r="M838" i="47"/>
  <c r="O838" i="47" s="1"/>
  <c r="J838" i="47"/>
  <c r="M837" i="47"/>
  <c r="J837" i="47"/>
  <c r="M836" i="47"/>
  <c r="O836" i="47" s="1"/>
  <c r="J836" i="47"/>
  <c r="M835" i="47"/>
  <c r="O835" i="47" s="1"/>
  <c r="J835" i="47"/>
  <c r="N834" i="47"/>
  <c r="L834" i="47"/>
  <c r="K834" i="47"/>
  <c r="I834" i="47"/>
  <c r="H834" i="47"/>
  <c r="G834" i="47"/>
  <c r="F834" i="47"/>
  <c r="E834" i="47"/>
  <c r="M833" i="47"/>
  <c r="J833" i="47"/>
  <c r="M832" i="47"/>
  <c r="O832" i="47" s="1"/>
  <c r="J832" i="47"/>
  <c r="N831" i="47"/>
  <c r="L831" i="47"/>
  <c r="K831" i="47"/>
  <c r="I831" i="47"/>
  <c r="H831" i="47"/>
  <c r="G831" i="47"/>
  <c r="F831" i="47"/>
  <c r="E831" i="47"/>
  <c r="M830" i="47"/>
  <c r="O830" i="47" s="1"/>
  <c r="J830" i="47"/>
  <c r="M829" i="47"/>
  <c r="J829" i="47"/>
  <c r="M828" i="47"/>
  <c r="O828" i="47" s="1"/>
  <c r="J828" i="47"/>
  <c r="M827" i="47"/>
  <c r="O827" i="47" s="1"/>
  <c r="J827" i="47"/>
  <c r="M826" i="47"/>
  <c r="J826" i="47"/>
  <c r="M825" i="47"/>
  <c r="O825" i="47" s="1"/>
  <c r="J825" i="47"/>
  <c r="M824" i="47"/>
  <c r="O824" i="47" s="1"/>
  <c r="J824" i="47"/>
  <c r="M823" i="47"/>
  <c r="J823" i="47"/>
  <c r="M822" i="47"/>
  <c r="O822" i="47" s="1"/>
  <c r="J822" i="47"/>
  <c r="M821" i="47"/>
  <c r="O821" i="47" s="1"/>
  <c r="J821" i="47"/>
  <c r="M820" i="47"/>
  <c r="J820" i="47"/>
  <c r="M819" i="47"/>
  <c r="O819" i="47" s="1"/>
  <c r="J819" i="47"/>
  <c r="M818" i="47"/>
  <c r="O818" i="47" s="1"/>
  <c r="J818" i="47"/>
  <c r="M817" i="47"/>
  <c r="J817" i="47"/>
  <c r="N816" i="47"/>
  <c r="L816" i="47"/>
  <c r="K816" i="47"/>
  <c r="I816" i="47"/>
  <c r="H816" i="47"/>
  <c r="G816" i="47"/>
  <c r="F816" i="47"/>
  <c r="E816" i="47"/>
  <c r="E811" i="47" s="1"/>
  <c r="E810" i="47" s="1"/>
  <c r="M815" i="47"/>
  <c r="O815" i="47" s="1"/>
  <c r="J815" i="47"/>
  <c r="M814" i="47"/>
  <c r="O814" i="47" s="1"/>
  <c r="J814" i="47"/>
  <c r="M813" i="47"/>
  <c r="J813" i="47"/>
  <c r="N812" i="47"/>
  <c r="L812" i="47"/>
  <c r="K812" i="47"/>
  <c r="I812" i="47"/>
  <c r="I811" i="47" s="1"/>
  <c r="I810" i="47" s="1"/>
  <c r="H812" i="47"/>
  <c r="G812" i="47"/>
  <c r="G811" i="47" s="1"/>
  <c r="G810" i="47" s="1"/>
  <c r="F812" i="47"/>
  <c r="E812" i="47"/>
  <c r="M808" i="47"/>
  <c r="O808" i="47" s="1"/>
  <c r="J808" i="47"/>
  <c r="M807" i="47"/>
  <c r="O807" i="47" s="1"/>
  <c r="J807" i="47"/>
  <c r="M806" i="47"/>
  <c r="O806" i="47" s="1"/>
  <c r="J806" i="47"/>
  <c r="M805" i="47"/>
  <c r="J805" i="47"/>
  <c r="M804" i="47"/>
  <c r="O804" i="47" s="1"/>
  <c r="J804" i="47"/>
  <c r="N803" i="47"/>
  <c r="L803" i="47"/>
  <c r="K803" i="47"/>
  <c r="I803" i="47"/>
  <c r="H803" i="47"/>
  <c r="G803" i="47"/>
  <c r="F803" i="47"/>
  <c r="E803" i="47"/>
  <c r="M802" i="47"/>
  <c r="O802" i="47" s="1"/>
  <c r="J802" i="47"/>
  <c r="M801" i="47"/>
  <c r="J801" i="47"/>
  <c r="M800" i="47"/>
  <c r="O800" i="47" s="1"/>
  <c r="J800" i="47"/>
  <c r="M799" i="47"/>
  <c r="O799" i="47" s="1"/>
  <c r="J799" i="47"/>
  <c r="N798" i="47"/>
  <c r="L798" i="47"/>
  <c r="K798" i="47"/>
  <c r="I798" i="47"/>
  <c r="H798" i="47"/>
  <c r="G798" i="47"/>
  <c r="F798" i="47"/>
  <c r="E798" i="47"/>
  <c r="M797" i="47"/>
  <c r="O797" i="47" s="1"/>
  <c r="J797" i="47"/>
  <c r="M796" i="47"/>
  <c r="O796" i="47" s="1"/>
  <c r="J796" i="47"/>
  <c r="M795" i="47"/>
  <c r="O795" i="47" s="1"/>
  <c r="J795" i="47"/>
  <c r="M794" i="47"/>
  <c r="O794" i="47" s="1"/>
  <c r="J794" i="47"/>
  <c r="M793" i="47"/>
  <c r="O793" i="47" s="1"/>
  <c r="J793" i="47"/>
  <c r="M792" i="47"/>
  <c r="O792" i="47" s="1"/>
  <c r="J792" i="47"/>
  <c r="N791" i="47"/>
  <c r="L791" i="47"/>
  <c r="K791" i="47"/>
  <c r="I791" i="47"/>
  <c r="H791" i="47"/>
  <c r="G791" i="47"/>
  <c r="F791" i="47"/>
  <c r="E791" i="47"/>
  <c r="M790" i="47"/>
  <c r="O790" i="47" s="1"/>
  <c r="J790" i="47"/>
  <c r="M789" i="47"/>
  <c r="O789" i="47" s="1"/>
  <c r="J789" i="47"/>
  <c r="M788" i="47"/>
  <c r="O788" i="47" s="1"/>
  <c r="J788" i="47"/>
  <c r="N787" i="47"/>
  <c r="L787" i="47"/>
  <c r="K787" i="47"/>
  <c r="I787" i="47"/>
  <c r="H787" i="47"/>
  <c r="G787" i="47"/>
  <c r="F787" i="47"/>
  <c r="E787" i="47"/>
  <c r="M781" i="47"/>
  <c r="O781" i="47" s="1"/>
  <c r="J781" i="47"/>
  <c r="M780" i="47"/>
  <c r="O780" i="47" s="1"/>
  <c r="J780" i="47"/>
  <c r="M779" i="47"/>
  <c r="O779" i="47" s="1"/>
  <c r="J779" i="47"/>
  <c r="N778" i="47"/>
  <c r="N777" i="47" s="1"/>
  <c r="N776" i="47" s="1"/>
  <c r="L778" i="47"/>
  <c r="L777" i="47" s="1"/>
  <c r="L776" i="47" s="1"/>
  <c r="K778" i="47"/>
  <c r="K777" i="47" s="1"/>
  <c r="K776" i="47" s="1"/>
  <c r="I778" i="47"/>
  <c r="I777" i="47" s="1"/>
  <c r="I776" i="47" s="1"/>
  <c r="H778" i="47"/>
  <c r="H777" i="47" s="1"/>
  <c r="H776" i="47" s="1"/>
  <c r="G778" i="47"/>
  <c r="G777" i="47" s="1"/>
  <c r="G776" i="47" s="1"/>
  <c r="F778" i="47"/>
  <c r="F777" i="47" s="1"/>
  <c r="F776" i="47" s="1"/>
  <c r="E778" i="47"/>
  <c r="E777" i="47" s="1"/>
  <c r="E776" i="47" s="1"/>
  <c r="M773" i="47"/>
  <c r="J773" i="47"/>
  <c r="J772" i="47" s="1"/>
  <c r="N772" i="47"/>
  <c r="L772" i="47"/>
  <c r="K772" i="47"/>
  <c r="I772" i="47"/>
  <c r="H772" i="47"/>
  <c r="G772" i="47"/>
  <c r="F772" i="47"/>
  <c r="E772" i="47"/>
  <c r="M771" i="47"/>
  <c r="J771" i="47"/>
  <c r="M770" i="47"/>
  <c r="O770" i="47" s="1"/>
  <c r="J770" i="47"/>
  <c r="M769" i="47"/>
  <c r="O769" i="47" s="1"/>
  <c r="J769" i="47"/>
  <c r="N768" i="47"/>
  <c r="L768" i="47"/>
  <c r="K768" i="47"/>
  <c r="I768" i="47"/>
  <c r="H768" i="47"/>
  <c r="G768" i="47"/>
  <c r="F768" i="47"/>
  <c r="E768" i="47"/>
  <c r="M761" i="47"/>
  <c r="O761" i="47" s="1"/>
  <c r="J761" i="47"/>
  <c r="M760" i="47"/>
  <c r="J760" i="47"/>
  <c r="N759" i="47"/>
  <c r="L759" i="47"/>
  <c r="K759" i="47"/>
  <c r="I759" i="47"/>
  <c r="H759" i="47"/>
  <c r="G759" i="47"/>
  <c r="F759" i="47"/>
  <c r="E759" i="47"/>
  <c r="M758" i="47"/>
  <c r="O758" i="47" s="1"/>
  <c r="J758" i="47"/>
  <c r="M757" i="47"/>
  <c r="O757" i="47" s="1"/>
  <c r="J757" i="47"/>
  <c r="N756" i="47"/>
  <c r="L756" i="47"/>
  <c r="K756" i="47"/>
  <c r="I756" i="47"/>
  <c r="H756" i="47"/>
  <c r="G756" i="47"/>
  <c r="F756" i="47"/>
  <c r="E756" i="47"/>
  <c r="M753" i="47"/>
  <c r="O753" i="47" s="1"/>
  <c r="J753" i="47"/>
  <c r="M752" i="47"/>
  <c r="J752" i="47"/>
  <c r="M751" i="47"/>
  <c r="O751" i="47" s="1"/>
  <c r="J751" i="47"/>
  <c r="M750" i="47"/>
  <c r="O750" i="47" s="1"/>
  <c r="J750" i="47"/>
  <c r="M749" i="47"/>
  <c r="J749" i="47"/>
  <c r="N748" i="47"/>
  <c r="L748" i="47"/>
  <c r="K748" i="47"/>
  <c r="I748" i="47"/>
  <c r="H748" i="47"/>
  <c r="G748" i="47"/>
  <c r="F748" i="47"/>
  <c r="E748" i="47"/>
  <c r="M747" i="47"/>
  <c r="O747" i="47" s="1"/>
  <c r="J747" i="47"/>
  <c r="M746" i="47"/>
  <c r="O746" i="47" s="1"/>
  <c r="J746" i="47"/>
  <c r="N745" i="47"/>
  <c r="L745" i="47"/>
  <c r="K745" i="47"/>
  <c r="I745" i="47"/>
  <c r="H745" i="47"/>
  <c r="G745" i="47"/>
  <c r="F745" i="47"/>
  <c r="E745" i="47"/>
  <c r="M744" i="47"/>
  <c r="J744" i="47"/>
  <c r="M743" i="47"/>
  <c r="O743" i="47" s="1"/>
  <c r="J743" i="47"/>
  <c r="M742" i="47"/>
  <c r="O742" i="47" s="1"/>
  <c r="J742" i="47"/>
  <c r="M741" i="47"/>
  <c r="J741" i="47"/>
  <c r="M740" i="47"/>
  <c r="O740" i="47" s="1"/>
  <c r="J740" i="47"/>
  <c r="M739" i="47"/>
  <c r="O739" i="47" s="1"/>
  <c r="J739" i="47"/>
  <c r="M738" i="47"/>
  <c r="J738" i="47"/>
  <c r="M737" i="47"/>
  <c r="O737" i="47" s="1"/>
  <c r="O63" i="47" s="1"/>
  <c r="J737" i="47"/>
  <c r="M736" i="47"/>
  <c r="O736" i="47" s="1"/>
  <c r="J736" i="47"/>
  <c r="M735" i="47"/>
  <c r="J735" i="47"/>
  <c r="M734" i="47"/>
  <c r="O734" i="47" s="1"/>
  <c r="J734" i="47"/>
  <c r="M733" i="47"/>
  <c r="O733" i="47" s="1"/>
  <c r="J733" i="47"/>
  <c r="M732" i="47"/>
  <c r="J732" i="47"/>
  <c r="M731" i="47"/>
  <c r="O731" i="47" s="1"/>
  <c r="J731" i="47"/>
  <c r="M730" i="47"/>
  <c r="O730" i="47" s="1"/>
  <c r="J730" i="47"/>
  <c r="M729" i="47"/>
  <c r="J729" i="47"/>
  <c r="N728" i="47"/>
  <c r="L728" i="47"/>
  <c r="K728" i="47"/>
  <c r="I728" i="47"/>
  <c r="H728" i="47"/>
  <c r="G728" i="47"/>
  <c r="F728" i="47"/>
  <c r="E728" i="47"/>
  <c r="M727" i="47"/>
  <c r="O727" i="47" s="1"/>
  <c r="J727" i="47"/>
  <c r="M726" i="47"/>
  <c r="O726" i="47" s="1"/>
  <c r="J726" i="47"/>
  <c r="M725" i="47"/>
  <c r="J725" i="47"/>
  <c r="N724" i="47"/>
  <c r="L724" i="47"/>
  <c r="K724" i="47"/>
  <c r="K723" i="47" s="1"/>
  <c r="K722" i="47" s="1"/>
  <c r="I724" i="47"/>
  <c r="H724" i="47"/>
  <c r="H723" i="47" s="1"/>
  <c r="H722" i="47" s="1"/>
  <c r="G724" i="47"/>
  <c r="G723" i="47" s="1"/>
  <c r="G722" i="47" s="1"/>
  <c r="F724" i="47"/>
  <c r="E724" i="47"/>
  <c r="M720" i="47"/>
  <c r="O720" i="47" s="1"/>
  <c r="J720" i="47"/>
  <c r="M719" i="47"/>
  <c r="O719" i="47" s="1"/>
  <c r="J719" i="47"/>
  <c r="M718" i="47"/>
  <c r="O718" i="47" s="1"/>
  <c r="J718" i="47"/>
  <c r="M717" i="47"/>
  <c r="O717" i="47" s="1"/>
  <c r="J717" i="47"/>
  <c r="M716" i="47"/>
  <c r="J716" i="47"/>
  <c r="N715" i="47"/>
  <c r="L715" i="47"/>
  <c r="K715" i="47"/>
  <c r="I715" i="47"/>
  <c r="H715" i="47"/>
  <c r="G715" i="47"/>
  <c r="F715" i="47"/>
  <c r="E715" i="47"/>
  <c r="M714" i="47"/>
  <c r="O714" i="47" s="1"/>
  <c r="J714" i="47"/>
  <c r="M713" i="47"/>
  <c r="O713" i="47" s="1"/>
  <c r="J713" i="47"/>
  <c r="M712" i="47"/>
  <c r="J712" i="47"/>
  <c r="M711" i="47"/>
  <c r="J711" i="47"/>
  <c r="N710" i="47"/>
  <c r="L710" i="47"/>
  <c r="K710" i="47"/>
  <c r="I710" i="47"/>
  <c r="H710" i="47"/>
  <c r="G710" i="47"/>
  <c r="F710" i="47"/>
  <c r="E710" i="47"/>
  <c r="M709" i="47"/>
  <c r="O709" i="47" s="1"/>
  <c r="J709" i="47"/>
  <c r="M708" i="47"/>
  <c r="O708" i="47" s="1"/>
  <c r="J708" i="47"/>
  <c r="M707" i="47"/>
  <c r="J707" i="47"/>
  <c r="M706" i="47"/>
  <c r="O706" i="47" s="1"/>
  <c r="J706" i="47"/>
  <c r="M705" i="47"/>
  <c r="O705" i="47" s="1"/>
  <c r="J705" i="47"/>
  <c r="M704" i="47"/>
  <c r="J704" i="47"/>
  <c r="N703" i="47"/>
  <c r="L703" i="47"/>
  <c r="K703" i="47"/>
  <c r="I703" i="47"/>
  <c r="H703" i="47"/>
  <c r="G703" i="47"/>
  <c r="F703" i="47"/>
  <c r="E703" i="47"/>
  <c r="M702" i="47"/>
  <c r="O702" i="47" s="1"/>
  <c r="J702" i="47"/>
  <c r="M701" i="47"/>
  <c r="O701" i="47" s="1"/>
  <c r="J701" i="47"/>
  <c r="M700" i="47"/>
  <c r="J700" i="47"/>
  <c r="N699" i="47"/>
  <c r="L699" i="47"/>
  <c r="K699" i="47"/>
  <c r="K698" i="47" s="1"/>
  <c r="K697" i="47" s="1"/>
  <c r="I699" i="47"/>
  <c r="I698" i="47" s="1"/>
  <c r="H699" i="47"/>
  <c r="G699" i="47"/>
  <c r="F699" i="47"/>
  <c r="E699" i="47"/>
  <c r="M693" i="47"/>
  <c r="O693" i="47" s="1"/>
  <c r="J693" i="47"/>
  <c r="M692" i="47"/>
  <c r="O692" i="47" s="1"/>
  <c r="J692" i="47"/>
  <c r="M691" i="47"/>
  <c r="O691" i="47" s="1"/>
  <c r="J691" i="47"/>
  <c r="M690" i="47"/>
  <c r="J690" i="47"/>
  <c r="N689" i="47"/>
  <c r="L689" i="47"/>
  <c r="L685" i="47" s="1"/>
  <c r="K689" i="47"/>
  <c r="K685" i="47" s="1"/>
  <c r="I689" i="47"/>
  <c r="I685" i="47" s="1"/>
  <c r="H689" i="47"/>
  <c r="H685" i="47" s="1"/>
  <c r="G689" i="47"/>
  <c r="G685" i="47" s="1"/>
  <c r="F689" i="47"/>
  <c r="F685" i="47" s="1"/>
  <c r="E689" i="47"/>
  <c r="E685" i="47" s="1"/>
  <c r="M688" i="47"/>
  <c r="O688" i="47" s="1"/>
  <c r="J688" i="47"/>
  <c r="M687" i="47"/>
  <c r="O687" i="47" s="1"/>
  <c r="J687" i="47"/>
  <c r="N686" i="47"/>
  <c r="N684" i="47" s="1"/>
  <c r="L686" i="47"/>
  <c r="L684" i="47" s="1"/>
  <c r="K686" i="47"/>
  <c r="K684" i="47" s="1"/>
  <c r="I686" i="47"/>
  <c r="I684" i="47" s="1"/>
  <c r="H686" i="47"/>
  <c r="H684" i="47" s="1"/>
  <c r="G686" i="47"/>
  <c r="G684" i="47" s="1"/>
  <c r="F686" i="47"/>
  <c r="F684" i="47" s="1"/>
  <c r="E686" i="47"/>
  <c r="N685" i="47"/>
  <c r="M681" i="47"/>
  <c r="O681" i="47" s="1"/>
  <c r="J681" i="47"/>
  <c r="M680" i="47"/>
  <c r="O680" i="47" s="1"/>
  <c r="J680" i="47"/>
  <c r="M679" i="47"/>
  <c r="O679" i="47" s="1"/>
  <c r="J679" i="47"/>
  <c r="M678" i="47"/>
  <c r="O678" i="47" s="1"/>
  <c r="J678" i="47"/>
  <c r="M677" i="47"/>
  <c r="J677" i="47"/>
  <c r="N676" i="47"/>
  <c r="L676" i="47"/>
  <c r="K676" i="47"/>
  <c r="I676" i="47"/>
  <c r="H676" i="47"/>
  <c r="G676" i="47"/>
  <c r="F676" i="47"/>
  <c r="E676" i="47"/>
  <c r="M675" i="47"/>
  <c r="O675" i="47" s="1"/>
  <c r="J675" i="47"/>
  <c r="J673" i="47" s="1"/>
  <c r="M674" i="47"/>
  <c r="J674" i="47"/>
  <c r="N673" i="47"/>
  <c r="L673" i="47"/>
  <c r="K673" i="47"/>
  <c r="I673" i="47"/>
  <c r="H673" i="47"/>
  <c r="G673" i="47"/>
  <c r="F673" i="47"/>
  <c r="E673" i="47"/>
  <c r="M672" i="47"/>
  <c r="O672" i="47" s="1"/>
  <c r="J672" i="47"/>
  <c r="M671" i="47"/>
  <c r="J671" i="47"/>
  <c r="M670" i="47"/>
  <c r="O670" i="47" s="1"/>
  <c r="J670" i="47"/>
  <c r="M669" i="47"/>
  <c r="O669" i="47" s="1"/>
  <c r="J669" i="47"/>
  <c r="M668" i="47"/>
  <c r="O668" i="47" s="1"/>
  <c r="J668" i="47"/>
  <c r="M667" i="47"/>
  <c r="O667" i="47" s="1"/>
  <c r="J667" i="47"/>
  <c r="M666" i="47"/>
  <c r="O666" i="47" s="1"/>
  <c r="J666" i="47"/>
  <c r="M665" i="47"/>
  <c r="J665" i="47"/>
  <c r="M664" i="47"/>
  <c r="J664" i="47"/>
  <c r="M663" i="47"/>
  <c r="O663" i="47" s="1"/>
  <c r="J663" i="47"/>
  <c r="M662" i="47"/>
  <c r="O662" i="47" s="1"/>
  <c r="J662" i="47"/>
  <c r="M661" i="47"/>
  <c r="J661" i="47"/>
  <c r="M660" i="47"/>
  <c r="J660" i="47"/>
  <c r="M659" i="47"/>
  <c r="O659" i="47" s="1"/>
  <c r="J659" i="47"/>
  <c r="N658" i="47"/>
  <c r="L658" i="47"/>
  <c r="K658" i="47"/>
  <c r="I658" i="47"/>
  <c r="H658" i="47"/>
  <c r="G658" i="47"/>
  <c r="F658" i="47"/>
  <c r="E658" i="47"/>
  <c r="M657" i="47"/>
  <c r="O657" i="47" s="1"/>
  <c r="J657" i="47"/>
  <c r="M656" i="47"/>
  <c r="O656" i="47" s="1"/>
  <c r="J656" i="47"/>
  <c r="M655" i="47"/>
  <c r="O655" i="47" s="1"/>
  <c r="J655" i="47"/>
  <c r="N654" i="47"/>
  <c r="N653" i="47" s="1"/>
  <c r="N652" i="47" s="1"/>
  <c r="L654" i="47"/>
  <c r="K654" i="47"/>
  <c r="I654" i="47"/>
  <c r="H654" i="47"/>
  <c r="G654" i="47"/>
  <c r="F654" i="47"/>
  <c r="E654" i="47"/>
  <c r="M650" i="47"/>
  <c r="O650" i="47" s="1"/>
  <c r="J650" i="47"/>
  <c r="M649" i="47"/>
  <c r="O649" i="47" s="1"/>
  <c r="J649" i="47"/>
  <c r="M648" i="47"/>
  <c r="O648" i="47" s="1"/>
  <c r="J648" i="47"/>
  <c r="M647" i="47"/>
  <c r="O647" i="47" s="1"/>
  <c r="J647" i="47"/>
  <c r="M646" i="47"/>
  <c r="O646" i="47" s="1"/>
  <c r="J646" i="47"/>
  <c r="N645" i="47"/>
  <c r="L645" i="47"/>
  <c r="K645" i="47"/>
  <c r="I645" i="47"/>
  <c r="H645" i="47"/>
  <c r="G645" i="47"/>
  <c r="F645" i="47"/>
  <c r="E645" i="47"/>
  <c r="M644" i="47"/>
  <c r="O644" i="47" s="1"/>
  <c r="J644" i="47"/>
  <c r="M643" i="47"/>
  <c r="O643" i="47" s="1"/>
  <c r="J643" i="47"/>
  <c r="M642" i="47"/>
  <c r="O642" i="47" s="1"/>
  <c r="J642" i="47"/>
  <c r="M641" i="47"/>
  <c r="O641" i="47" s="1"/>
  <c r="J641" i="47"/>
  <c r="N640" i="47"/>
  <c r="L640" i="47"/>
  <c r="K640" i="47"/>
  <c r="I640" i="47"/>
  <c r="H640" i="47"/>
  <c r="G640" i="47"/>
  <c r="F640" i="47"/>
  <c r="E640" i="47"/>
  <c r="M639" i="47"/>
  <c r="O639" i="47" s="1"/>
  <c r="J639" i="47"/>
  <c r="M638" i="47"/>
  <c r="O638" i="47" s="1"/>
  <c r="J638" i="47"/>
  <c r="M637" i="47"/>
  <c r="O637" i="47" s="1"/>
  <c r="J637" i="47"/>
  <c r="M636" i="47"/>
  <c r="J636" i="47"/>
  <c r="M635" i="47"/>
  <c r="O635" i="47" s="1"/>
  <c r="J635" i="47"/>
  <c r="M634" i="47"/>
  <c r="J634" i="47"/>
  <c r="N633" i="47"/>
  <c r="L633" i="47"/>
  <c r="K633" i="47"/>
  <c r="I633" i="47"/>
  <c r="H633" i="47"/>
  <c r="G633" i="47"/>
  <c r="F633" i="47"/>
  <c r="E633" i="47"/>
  <c r="M632" i="47"/>
  <c r="O632" i="47" s="1"/>
  <c r="J632" i="47"/>
  <c r="M631" i="47"/>
  <c r="O631" i="47" s="1"/>
  <c r="J631" i="47"/>
  <c r="M630" i="47"/>
  <c r="O630" i="47" s="1"/>
  <c r="J630" i="47"/>
  <c r="N629" i="47"/>
  <c r="L629" i="47"/>
  <c r="K629" i="47"/>
  <c r="I629" i="47"/>
  <c r="H629" i="47"/>
  <c r="H628" i="47" s="1"/>
  <c r="G629" i="47"/>
  <c r="G628" i="47" s="1"/>
  <c r="G627" i="47" s="1"/>
  <c r="F629" i="47"/>
  <c r="E629" i="47"/>
  <c r="M623" i="47"/>
  <c r="J623" i="47"/>
  <c r="M622" i="47"/>
  <c r="O622" i="47" s="1"/>
  <c r="J622" i="47"/>
  <c r="N621" i="47"/>
  <c r="L621" i="47"/>
  <c r="K621" i="47"/>
  <c r="I621" i="47"/>
  <c r="H621" i="47"/>
  <c r="G621" i="47"/>
  <c r="F621" i="47"/>
  <c r="E621" i="47"/>
  <c r="M620" i="47"/>
  <c r="J620" i="47"/>
  <c r="M619" i="47"/>
  <c r="J619" i="47"/>
  <c r="N618" i="47"/>
  <c r="L618" i="47"/>
  <c r="K618" i="47"/>
  <c r="I618" i="47"/>
  <c r="H618" i="47"/>
  <c r="G618" i="47"/>
  <c r="F618" i="47"/>
  <c r="E618" i="47"/>
  <c r="M615" i="47"/>
  <c r="J615" i="47"/>
  <c r="M614" i="47"/>
  <c r="O614" i="47" s="1"/>
  <c r="J614" i="47"/>
  <c r="M613" i="47"/>
  <c r="O613" i="47" s="1"/>
  <c r="J613" i="47"/>
  <c r="M612" i="47"/>
  <c r="O612" i="47" s="1"/>
  <c r="J612" i="47"/>
  <c r="M611" i="47"/>
  <c r="O611" i="47" s="1"/>
  <c r="J611" i="47"/>
  <c r="N610" i="47"/>
  <c r="L610" i="47"/>
  <c r="K610" i="47"/>
  <c r="I610" i="47"/>
  <c r="H610" i="47"/>
  <c r="G610" i="47"/>
  <c r="F610" i="47"/>
  <c r="E610" i="47"/>
  <c r="M609" i="47"/>
  <c r="O609" i="47" s="1"/>
  <c r="J609" i="47"/>
  <c r="M608" i="47"/>
  <c r="J608" i="47"/>
  <c r="N607" i="47"/>
  <c r="L607" i="47"/>
  <c r="K607" i="47"/>
  <c r="I607" i="47"/>
  <c r="H607" i="47"/>
  <c r="G607" i="47"/>
  <c r="F607" i="47"/>
  <c r="E607" i="47"/>
  <c r="M606" i="47"/>
  <c r="O606" i="47" s="1"/>
  <c r="J606" i="47"/>
  <c r="M605" i="47"/>
  <c r="O605" i="47" s="1"/>
  <c r="J605" i="47"/>
  <c r="M604" i="47"/>
  <c r="O604" i="47" s="1"/>
  <c r="J604" i="47"/>
  <c r="M603" i="47"/>
  <c r="O603" i="47" s="1"/>
  <c r="J603" i="47"/>
  <c r="M602" i="47"/>
  <c r="O602" i="47" s="1"/>
  <c r="J602" i="47"/>
  <c r="M601" i="47"/>
  <c r="O601" i="47" s="1"/>
  <c r="J601" i="47"/>
  <c r="M600" i="47"/>
  <c r="O600" i="47" s="1"/>
  <c r="J600" i="47"/>
  <c r="M599" i="47"/>
  <c r="O599" i="47" s="1"/>
  <c r="J599" i="47"/>
  <c r="M598" i="47"/>
  <c r="J598" i="47"/>
  <c r="M597" i="47"/>
  <c r="O597" i="47" s="1"/>
  <c r="J597" i="47"/>
  <c r="M596" i="47"/>
  <c r="J596" i="47"/>
  <c r="M595" i="47"/>
  <c r="O595" i="47" s="1"/>
  <c r="J595" i="47"/>
  <c r="M594" i="47"/>
  <c r="O594" i="47" s="1"/>
  <c r="J594" i="47"/>
  <c r="N593" i="47"/>
  <c r="L593" i="47"/>
  <c r="K593" i="47"/>
  <c r="I593" i="47"/>
  <c r="H593" i="47"/>
  <c r="G593" i="47"/>
  <c r="F593" i="47"/>
  <c r="E593" i="47"/>
  <c r="M592" i="47"/>
  <c r="O592" i="47" s="1"/>
  <c r="J592" i="47"/>
  <c r="M591" i="47"/>
  <c r="O591" i="47" s="1"/>
  <c r="J591" i="47"/>
  <c r="M590" i="47"/>
  <c r="J590" i="47"/>
  <c r="N589" i="47"/>
  <c r="L589" i="47"/>
  <c r="K589" i="47"/>
  <c r="K588" i="47" s="1"/>
  <c r="K587" i="47" s="1"/>
  <c r="K586" i="47" s="1"/>
  <c r="I589" i="47"/>
  <c r="H589" i="47"/>
  <c r="G589" i="47"/>
  <c r="F589" i="47"/>
  <c r="E589" i="47"/>
  <c r="M585" i="47"/>
  <c r="J585" i="47"/>
  <c r="M584" i="47"/>
  <c r="O584" i="47" s="1"/>
  <c r="J584" i="47"/>
  <c r="M583" i="47"/>
  <c r="J583" i="47"/>
  <c r="M582" i="47"/>
  <c r="O582" i="47" s="1"/>
  <c r="J582" i="47"/>
  <c r="M581" i="47"/>
  <c r="J581" i="47"/>
  <c r="N580" i="47"/>
  <c r="L580" i="47"/>
  <c r="K580" i="47"/>
  <c r="I580" i="47"/>
  <c r="H580" i="47"/>
  <c r="G580" i="47"/>
  <c r="F580" i="47"/>
  <c r="E580" i="47"/>
  <c r="M579" i="47"/>
  <c r="O579" i="47" s="1"/>
  <c r="J579" i="47"/>
  <c r="M578" i="47"/>
  <c r="O578" i="47" s="1"/>
  <c r="J578" i="47"/>
  <c r="M577" i="47"/>
  <c r="O577" i="47" s="1"/>
  <c r="J577" i="47"/>
  <c r="M576" i="47"/>
  <c r="J576" i="47"/>
  <c r="N575" i="47"/>
  <c r="L575" i="47"/>
  <c r="K575" i="47"/>
  <c r="I575" i="47"/>
  <c r="H575" i="47"/>
  <c r="G575" i="47"/>
  <c r="F575" i="47"/>
  <c r="E575" i="47"/>
  <c r="M574" i="47"/>
  <c r="O574" i="47" s="1"/>
  <c r="J574" i="47"/>
  <c r="M573" i="47"/>
  <c r="O573" i="47" s="1"/>
  <c r="J573" i="47"/>
  <c r="M572" i="47"/>
  <c r="J572" i="47"/>
  <c r="M571" i="47"/>
  <c r="O571" i="47" s="1"/>
  <c r="J571" i="47"/>
  <c r="M570" i="47"/>
  <c r="O570" i="47" s="1"/>
  <c r="J570" i="47"/>
  <c r="N569" i="47"/>
  <c r="L569" i="47"/>
  <c r="K569" i="47"/>
  <c r="I569" i="47"/>
  <c r="H569" i="47"/>
  <c r="G569" i="47"/>
  <c r="F569" i="47"/>
  <c r="E569" i="47"/>
  <c r="M568" i="47"/>
  <c r="J568" i="47"/>
  <c r="M567" i="47"/>
  <c r="O567" i="47" s="1"/>
  <c r="J567" i="47"/>
  <c r="M566" i="47"/>
  <c r="O566" i="47" s="1"/>
  <c r="J566" i="47"/>
  <c r="N565" i="47"/>
  <c r="L565" i="47"/>
  <c r="K565" i="47"/>
  <c r="I565" i="47"/>
  <c r="I564" i="47" s="1"/>
  <c r="H565" i="47"/>
  <c r="G565" i="47"/>
  <c r="F565" i="47"/>
  <c r="E565" i="47"/>
  <c r="M559" i="47"/>
  <c r="O559" i="47" s="1"/>
  <c r="J559" i="47"/>
  <c r="M558" i="47"/>
  <c r="J558" i="47"/>
  <c r="N557" i="47"/>
  <c r="L557" i="47"/>
  <c r="K557" i="47"/>
  <c r="I557" i="47"/>
  <c r="H557" i="47"/>
  <c r="G557" i="47"/>
  <c r="F557" i="47"/>
  <c r="E557" i="47"/>
  <c r="M556" i="47"/>
  <c r="O556" i="47" s="1"/>
  <c r="J556" i="47"/>
  <c r="M555" i="47"/>
  <c r="J555" i="47"/>
  <c r="N554" i="47"/>
  <c r="L554" i="47"/>
  <c r="K554" i="47"/>
  <c r="I554" i="47"/>
  <c r="H554" i="47"/>
  <c r="G554" i="47"/>
  <c r="F554" i="47"/>
  <c r="E554" i="47"/>
  <c r="M551" i="47"/>
  <c r="O551" i="47" s="1"/>
  <c r="J551" i="47"/>
  <c r="M550" i="47"/>
  <c r="O550" i="47" s="1"/>
  <c r="J550" i="47"/>
  <c r="M549" i="47"/>
  <c r="O549" i="47" s="1"/>
  <c r="J549" i="47"/>
  <c r="M548" i="47"/>
  <c r="O548" i="47" s="1"/>
  <c r="J548" i="47"/>
  <c r="M547" i="47"/>
  <c r="J547" i="47"/>
  <c r="N546" i="47"/>
  <c r="L546" i="47"/>
  <c r="K546" i="47"/>
  <c r="I546" i="47"/>
  <c r="H546" i="47"/>
  <c r="G546" i="47"/>
  <c r="F546" i="47"/>
  <c r="E546" i="47"/>
  <c r="M545" i="47"/>
  <c r="O545" i="47" s="1"/>
  <c r="J545" i="47"/>
  <c r="M544" i="47"/>
  <c r="J544" i="47"/>
  <c r="J543" i="47" s="1"/>
  <c r="N543" i="47"/>
  <c r="L543" i="47"/>
  <c r="K543" i="47"/>
  <c r="I543" i="47"/>
  <c r="H543" i="47"/>
  <c r="G543" i="47"/>
  <c r="F543" i="47"/>
  <c r="E543" i="47"/>
  <c r="M542" i="47"/>
  <c r="O542" i="47" s="1"/>
  <c r="J542" i="47"/>
  <c r="M541" i="47"/>
  <c r="O541" i="47" s="1"/>
  <c r="J541" i="47"/>
  <c r="M540" i="47"/>
  <c r="O540" i="47" s="1"/>
  <c r="J540" i="47"/>
  <c r="M539" i="47"/>
  <c r="O539" i="47" s="1"/>
  <c r="J539" i="47"/>
  <c r="M538" i="47"/>
  <c r="O538" i="47" s="1"/>
  <c r="J538" i="47"/>
  <c r="M537" i="47"/>
  <c r="O537" i="47" s="1"/>
  <c r="J537" i="47"/>
  <c r="M536" i="47"/>
  <c r="O536" i="47" s="1"/>
  <c r="J536" i="47"/>
  <c r="M535" i="47"/>
  <c r="O535" i="47" s="1"/>
  <c r="J535" i="47"/>
  <c r="M534" i="47"/>
  <c r="O534" i="47" s="1"/>
  <c r="J534" i="47"/>
  <c r="M533" i="47"/>
  <c r="O533" i="47" s="1"/>
  <c r="J533" i="47"/>
  <c r="M532" i="47"/>
  <c r="O532" i="47" s="1"/>
  <c r="J532" i="47"/>
  <c r="M531" i="47"/>
  <c r="O531" i="47" s="1"/>
  <c r="J531" i="47"/>
  <c r="M530" i="47"/>
  <c r="J530" i="47"/>
  <c r="N529" i="47"/>
  <c r="L529" i="47"/>
  <c r="K529" i="47"/>
  <c r="I529" i="47"/>
  <c r="H529" i="47"/>
  <c r="G529" i="47"/>
  <c r="F529" i="47"/>
  <c r="E529" i="47"/>
  <c r="M528" i="47"/>
  <c r="O528" i="47" s="1"/>
  <c r="J528" i="47"/>
  <c r="M527" i="47"/>
  <c r="O527" i="47" s="1"/>
  <c r="J527" i="47"/>
  <c r="M526" i="47"/>
  <c r="J526" i="47"/>
  <c r="J525" i="47" s="1"/>
  <c r="N525" i="47"/>
  <c r="L525" i="47"/>
  <c r="K525" i="47"/>
  <c r="K524" i="47" s="1"/>
  <c r="K523" i="47" s="1"/>
  <c r="K522" i="47" s="1"/>
  <c r="I525" i="47"/>
  <c r="H525" i="47"/>
  <c r="G525" i="47"/>
  <c r="F525" i="47"/>
  <c r="E525" i="47"/>
  <c r="M521" i="47"/>
  <c r="O521" i="47" s="1"/>
  <c r="J521" i="47"/>
  <c r="M520" i="47"/>
  <c r="O520" i="47" s="1"/>
  <c r="J520" i="47"/>
  <c r="M519" i="47"/>
  <c r="O519" i="47" s="1"/>
  <c r="J519" i="47"/>
  <c r="M518" i="47"/>
  <c r="O518" i="47" s="1"/>
  <c r="J518" i="47"/>
  <c r="M517" i="47"/>
  <c r="O517" i="47" s="1"/>
  <c r="J517" i="47"/>
  <c r="N516" i="47"/>
  <c r="L516" i="47"/>
  <c r="K516" i="47"/>
  <c r="I516" i="47"/>
  <c r="H516" i="47"/>
  <c r="G516" i="47"/>
  <c r="F516" i="47"/>
  <c r="E516" i="47"/>
  <c r="M515" i="47"/>
  <c r="O515" i="47" s="1"/>
  <c r="J515" i="47"/>
  <c r="M514" i="47"/>
  <c r="O514" i="47" s="1"/>
  <c r="J514" i="47"/>
  <c r="M513" i="47"/>
  <c r="O513" i="47" s="1"/>
  <c r="J513" i="47"/>
  <c r="M512" i="47"/>
  <c r="O512" i="47" s="1"/>
  <c r="J512" i="47"/>
  <c r="N511" i="47"/>
  <c r="L511" i="47"/>
  <c r="K511" i="47"/>
  <c r="I511" i="47"/>
  <c r="H511" i="47"/>
  <c r="G511" i="47"/>
  <c r="F511" i="47"/>
  <c r="E511" i="47"/>
  <c r="M510" i="47"/>
  <c r="O510" i="47" s="1"/>
  <c r="J510" i="47"/>
  <c r="M509" i="47"/>
  <c r="O509" i="47" s="1"/>
  <c r="J509" i="47"/>
  <c r="M508" i="47"/>
  <c r="J508" i="47"/>
  <c r="M507" i="47"/>
  <c r="O507" i="47" s="1"/>
  <c r="J507" i="47"/>
  <c r="M506" i="47"/>
  <c r="O506" i="47" s="1"/>
  <c r="J506" i="47"/>
  <c r="N505" i="47"/>
  <c r="L505" i="47"/>
  <c r="K505" i="47"/>
  <c r="I505" i="47"/>
  <c r="H505" i="47"/>
  <c r="G505" i="47"/>
  <c r="F505" i="47"/>
  <c r="E505" i="47"/>
  <c r="M504" i="47"/>
  <c r="J504" i="47"/>
  <c r="M503" i="47"/>
  <c r="O503" i="47" s="1"/>
  <c r="J503" i="47"/>
  <c r="M502" i="47"/>
  <c r="J502" i="47"/>
  <c r="N501" i="47"/>
  <c r="L501" i="47"/>
  <c r="K501" i="47"/>
  <c r="K500" i="47" s="1"/>
  <c r="I501" i="47"/>
  <c r="H501" i="47"/>
  <c r="G501" i="47"/>
  <c r="F501" i="47"/>
  <c r="E501" i="47"/>
  <c r="M495" i="47"/>
  <c r="O495" i="47" s="1"/>
  <c r="J495" i="47"/>
  <c r="M494" i="47"/>
  <c r="J494" i="47"/>
  <c r="N493" i="47"/>
  <c r="L493" i="47"/>
  <c r="K493" i="47"/>
  <c r="I493" i="47"/>
  <c r="H493" i="47"/>
  <c r="G493" i="47"/>
  <c r="F493" i="47"/>
  <c r="E493" i="47"/>
  <c r="M492" i="47"/>
  <c r="O492" i="47" s="1"/>
  <c r="J492" i="47"/>
  <c r="M491" i="47"/>
  <c r="O491" i="47" s="1"/>
  <c r="J491" i="47"/>
  <c r="N490" i="47"/>
  <c r="L490" i="47"/>
  <c r="K490" i="47"/>
  <c r="I490" i="47"/>
  <c r="H490" i="47"/>
  <c r="G490" i="47"/>
  <c r="F490" i="47"/>
  <c r="E490" i="47"/>
  <c r="M487" i="47"/>
  <c r="O487" i="47" s="1"/>
  <c r="J487" i="47"/>
  <c r="M486" i="47"/>
  <c r="O486" i="47" s="1"/>
  <c r="J486" i="47"/>
  <c r="M485" i="47"/>
  <c r="O485" i="47" s="1"/>
  <c r="J485" i="47"/>
  <c r="M484" i="47"/>
  <c r="O484" i="47" s="1"/>
  <c r="J484" i="47"/>
  <c r="M483" i="47"/>
  <c r="J483" i="47"/>
  <c r="N482" i="47"/>
  <c r="L482" i="47"/>
  <c r="K482" i="47"/>
  <c r="I482" i="47"/>
  <c r="H482" i="47"/>
  <c r="G482" i="47"/>
  <c r="F482" i="47"/>
  <c r="E482" i="47"/>
  <c r="M481" i="47"/>
  <c r="O481" i="47" s="1"/>
  <c r="J481" i="47"/>
  <c r="M480" i="47"/>
  <c r="J480" i="47"/>
  <c r="N479" i="47"/>
  <c r="L479" i="47"/>
  <c r="K479" i="47"/>
  <c r="I479" i="47"/>
  <c r="H479" i="47"/>
  <c r="G479" i="47"/>
  <c r="F479" i="47"/>
  <c r="E479" i="47"/>
  <c r="M478" i="47"/>
  <c r="O478" i="47" s="1"/>
  <c r="J478" i="47"/>
  <c r="M477" i="47"/>
  <c r="O477" i="47" s="1"/>
  <c r="J477" i="47"/>
  <c r="M476" i="47"/>
  <c r="O476" i="47" s="1"/>
  <c r="J476" i="47"/>
  <c r="M475" i="47"/>
  <c r="J475" i="47"/>
  <c r="M474" i="47"/>
  <c r="O474" i="47" s="1"/>
  <c r="J474" i="47"/>
  <c r="M473" i="47"/>
  <c r="O473" i="47" s="1"/>
  <c r="J473" i="47"/>
  <c r="M472" i="47"/>
  <c r="O472" i="47" s="1"/>
  <c r="J472" i="47"/>
  <c r="M471" i="47"/>
  <c r="O471" i="47" s="1"/>
  <c r="J471" i="47"/>
  <c r="M470" i="47"/>
  <c r="O470" i="47" s="1"/>
  <c r="J470" i="47"/>
  <c r="M469" i="47"/>
  <c r="O469" i="47" s="1"/>
  <c r="J469" i="47"/>
  <c r="M468" i="47"/>
  <c r="O468" i="47" s="1"/>
  <c r="J468" i="47"/>
  <c r="M467" i="47"/>
  <c r="O467" i="47" s="1"/>
  <c r="J467" i="47"/>
  <c r="M466" i="47"/>
  <c r="J466" i="47"/>
  <c r="N465" i="47"/>
  <c r="L465" i="47"/>
  <c r="K465" i="47"/>
  <c r="I465" i="47"/>
  <c r="H465" i="47"/>
  <c r="G465" i="47"/>
  <c r="F465" i="47"/>
  <c r="E465" i="47"/>
  <c r="M464" i="47"/>
  <c r="O464" i="47" s="1"/>
  <c r="J464" i="47"/>
  <c r="M463" i="47"/>
  <c r="J463" i="47"/>
  <c r="M462" i="47"/>
  <c r="O462" i="47" s="1"/>
  <c r="J462" i="47"/>
  <c r="N461" i="47"/>
  <c r="L461" i="47"/>
  <c r="K461" i="47"/>
  <c r="I461" i="47"/>
  <c r="H461" i="47"/>
  <c r="G461" i="47"/>
  <c r="F461" i="47"/>
  <c r="E461" i="47"/>
  <c r="M457" i="47"/>
  <c r="O457" i="47" s="1"/>
  <c r="J457" i="47"/>
  <c r="M456" i="47"/>
  <c r="O456" i="47" s="1"/>
  <c r="J456" i="47"/>
  <c r="M455" i="47"/>
  <c r="O455" i="47" s="1"/>
  <c r="J455" i="47"/>
  <c r="M454" i="47"/>
  <c r="O454" i="47" s="1"/>
  <c r="J454" i="47"/>
  <c r="M453" i="47"/>
  <c r="O453" i="47" s="1"/>
  <c r="J453" i="47"/>
  <c r="N452" i="47"/>
  <c r="L452" i="47"/>
  <c r="K452" i="47"/>
  <c r="I452" i="47"/>
  <c r="H452" i="47"/>
  <c r="G452" i="47"/>
  <c r="F452" i="47"/>
  <c r="E452" i="47"/>
  <c r="M451" i="47"/>
  <c r="O451" i="47" s="1"/>
  <c r="J451" i="47"/>
  <c r="M450" i="47"/>
  <c r="O450" i="47" s="1"/>
  <c r="J450" i="47"/>
  <c r="M449" i="47"/>
  <c r="O449" i="47" s="1"/>
  <c r="J449" i="47"/>
  <c r="M448" i="47"/>
  <c r="J448" i="47"/>
  <c r="N447" i="47"/>
  <c r="L447" i="47"/>
  <c r="K447" i="47"/>
  <c r="I447" i="47"/>
  <c r="H447" i="47"/>
  <c r="G447" i="47"/>
  <c r="F447" i="47"/>
  <c r="E447" i="47"/>
  <c r="M446" i="47"/>
  <c r="O446" i="47" s="1"/>
  <c r="J446" i="47"/>
  <c r="M445" i="47"/>
  <c r="J445" i="47"/>
  <c r="M444" i="47"/>
  <c r="O444" i="47" s="1"/>
  <c r="J444" i="47"/>
  <c r="M443" i="47"/>
  <c r="O443" i="47" s="1"/>
  <c r="J443" i="47"/>
  <c r="M442" i="47"/>
  <c r="O442" i="47" s="1"/>
  <c r="J442" i="47"/>
  <c r="N441" i="47"/>
  <c r="L441" i="47"/>
  <c r="K441" i="47"/>
  <c r="I441" i="47"/>
  <c r="H441" i="47"/>
  <c r="G441" i="47"/>
  <c r="F441" i="47"/>
  <c r="E441" i="47"/>
  <c r="M440" i="47"/>
  <c r="O440" i="47" s="1"/>
  <c r="J440" i="47"/>
  <c r="M439" i="47"/>
  <c r="J439" i="47"/>
  <c r="M438" i="47"/>
  <c r="O438" i="47" s="1"/>
  <c r="J438" i="47"/>
  <c r="N437" i="47"/>
  <c r="L437" i="47"/>
  <c r="K437" i="47"/>
  <c r="K436" i="47" s="1"/>
  <c r="I437" i="47"/>
  <c r="H437" i="47"/>
  <c r="G437" i="47"/>
  <c r="G436" i="47" s="1"/>
  <c r="F437" i="47"/>
  <c r="E437" i="47"/>
  <c r="M431" i="47"/>
  <c r="O431" i="47" s="1"/>
  <c r="J431" i="47"/>
  <c r="M430" i="47"/>
  <c r="J430" i="47"/>
  <c r="N429" i="47"/>
  <c r="L429" i="47"/>
  <c r="K429" i="47"/>
  <c r="I429" i="47"/>
  <c r="H429" i="47"/>
  <c r="G429" i="47"/>
  <c r="F429" i="47"/>
  <c r="E429" i="47"/>
  <c r="M428" i="47"/>
  <c r="J428" i="47"/>
  <c r="M427" i="47"/>
  <c r="O427" i="47" s="1"/>
  <c r="J427" i="47"/>
  <c r="N426" i="47"/>
  <c r="L426" i="47"/>
  <c r="K426" i="47"/>
  <c r="I426" i="47"/>
  <c r="H426" i="47"/>
  <c r="G426" i="47"/>
  <c r="F426" i="47"/>
  <c r="E426" i="47"/>
  <c r="M423" i="47"/>
  <c r="O423" i="47" s="1"/>
  <c r="J423" i="47"/>
  <c r="M422" i="47"/>
  <c r="J422" i="47"/>
  <c r="M421" i="47"/>
  <c r="O421" i="47" s="1"/>
  <c r="J421" i="47"/>
  <c r="M420" i="47"/>
  <c r="O420" i="47" s="1"/>
  <c r="J420" i="47"/>
  <c r="M419" i="47"/>
  <c r="J419" i="47"/>
  <c r="N418" i="47"/>
  <c r="L418" i="47"/>
  <c r="K418" i="47"/>
  <c r="I418" i="47"/>
  <c r="H418" i="47"/>
  <c r="G418" i="47"/>
  <c r="F418" i="47"/>
  <c r="E418" i="47"/>
  <c r="M417" i="47"/>
  <c r="O417" i="47" s="1"/>
  <c r="J417" i="47"/>
  <c r="M416" i="47"/>
  <c r="J416" i="47"/>
  <c r="N415" i="47"/>
  <c r="L415" i="47"/>
  <c r="K415" i="47"/>
  <c r="I415" i="47"/>
  <c r="H415" i="47"/>
  <c r="G415" i="47"/>
  <c r="F415" i="47"/>
  <c r="E415" i="47"/>
  <c r="M414" i="47"/>
  <c r="J414" i="47"/>
  <c r="M413" i="47"/>
  <c r="O413" i="47" s="1"/>
  <c r="J413" i="47"/>
  <c r="M412" i="47"/>
  <c r="O412" i="47" s="1"/>
  <c r="J412" i="47"/>
  <c r="M411" i="47"/>
  <c r="J411" i="47"/>
  <c r="M410" i="47"/>
  <c r="O410" i="47" s="1"/>
  <c r="J410" i="47"/>
  <c r="M409" i="47"/>
  <c r="O409" i="47" s="1"/>
  <c r="J409" i="47"/>
  <c r="M408" i="47"/>
  <c r="J408" i="47"/>
  <c r="M407" i="47"/>
  <c r="O407" i="47" s="1"/>
  <c r="J407" i="47"/>
  <c r="M406" i="47"/>
  <c r="O406" i="47" s="1"/>
  <c r="J406" i="47"/>
  <c r="M405" i="47"/>
  <c r="J405" i="47"/>
  <c r="M404" i="47"/>
  <c r="O404" i="47" s="1"/>
  <c r="J404" i="47"/>
  <c r="M403" i="47"/>
  <c r="O403" i="47" s="1"/>
  <c r="J403" i="47"/>
  <c r="M402" i="47"/>
  <c r="J402" i="47"/>
  <c r="N401" i="47"/>
  <c r="L401" i="47"/>
  <c r="K401" i="47"/>
  <c r="I401" i="47"/>
  <c r="H401" i="47"/>
  <c r="G401" i="47"/>
  <c r="F401" i="47"/>
  <c r="E401" i="47"/>
  <c r="M400" i="47"/>
  <c r="O400" i="47" s="1"/>
  <c r="J400" i="47"/>
  <c r="M399" i="47"/>
  <c r="O399" i="47" s="1"/>
  <c r="J399" i="47"/>
  <c r="M398" i="47"/>
  <c r="J398" i="47"/>
  <c r="N397" i="47"/>
  <c r="L397" i="47"/>
  <c r="K397" i="47"/>
  <c r="I397" i="47"/>
  <c r="H397" i="47"/>
  <c r="G397" i="47"/>
  <c r="F397" i="47"/>
  <c r="E397" i="47"/>
  <c r="M393" i="47"/>
  <c r="O393" i="47" s="1"/>
  <c r="J393" i="47"/>
  <c r="M392" i="47"/>
  <c r="O392" i="47" s="1"/>
  <c r="J392" i="47"/>
  <c r="M391" i="47"/>
  <c r="J391" i="47"/>
  <c r="M390" i="47"/>
  <c r="O390" i="47" s="1"/>
  <c r="J390" i="47"/>
  <c r="M389" i="47"/>
  <c r="J389" i="47"/>
  <c r="N388" i="47"/>
  <c r="L388" i="47"/>
  <c r="K388" i="47"/>
  <c r="I388" i="47"/>
  <c r="H388" i="47"/>
  <c r="G388" i="47"/>
  <c r="F388" i="47"/>
  <c r="E388" i="47"/>
  <c r="M387" i="47"/>
  <c r="J387" i="47"/>
  <c r="M386" i="47"/>
  <c r="O386" i="47" s="1"/>
  <c r="J386" i="47"/>
  <c r="M385" i="47"/>
  <c r="O385" i="47" s="1"/>
  <c r="J385" i="47"/>
  <c r="M384" i="47"/>
  <c r="J384" i="47"/>
  <c r="N383" i="47"/>
  <c r="L383" i="47"/>
  <c r="K383" i="47"/>
  <c r="I383" i="47"/>
  <c r="H383" i="47"/>
  <c r="G383" i="47"/>
  <c r="F383" i="47"/>
  <c r="E383" i="47"/>
  <c r="M382" i="47"/>
  <c r="O382" i="47" s="1"/>
  <c r="J382" i="47"/>
  <c r="M381" i="47"/>
  <c r="O381" i="47" s="1"/>
  <c r="J381" i="47"/>
  <c r="M380" i="47"/>
  <c r="J380" i="47"/>
  <c r="M379" i="47"/>
  <c r="O379" i="47" s="1"/>
  <c r="J379" i="47"/>
  <c r="M378" i="47"/>
  <c r="J378" i="47"/>
  <c r="N377" i="47"/>
  <c r="L377" i="47"/>
  <c r="K377" i="47"/>
  <c r="I377" i="47"/>
  <c r="H377" i="47"/>
  <c r="G377" i="47"/>
  <c r="F377" i="47"/>
  <c r="E377" i="47"/>
  <c r="M376" i="47"/>
  <c r="J376" i="47"/>
  <c r="M375" i="47"/>
  <c r="O375" i="47" s="1"/>
  <c r="J375" i="47"/>
  <c r="M374" i="47"/>
  <c r="J374" i="47"/>
  <c r="N373" i="47"/>
  <c r="L373" i="47"/>
  <c r="K373" i="47"/>
  <c r="K372" i="47" s="1"/>
  <c r="I373" i="47"/>
  <c r="H373" i="47"/>
  <c r="G373" i="47"/>
  <c r="F373" i="47"/>
  <c r="E373" i="47"/>
  <c r="E372" i="47" s="1"/>
  <c r="M367" i="47"/>
  <c r="O367" i="47" s="1"/>
  <c r="J367" i="47"/>
  <c r="M366" i="47"/>
  <c r="J366" i="47"/>
  <c r="N365" i="47"/>
  <c r="L365" i="47"/>
  <c r="K365" i="47"/>
  <c r="I365" i="47"/>
  <c r="H365" i="47"/>
  <c r="G365" i="47"/>
  <c r="F365" i="47"/>
  <c r="E365" i="47"/>
  <c r="M364" i="47"/>
  <c r="O364" i="47" s="1"/>
  <c r="J364" i="47"/>
  <c r="M363" i="47"/>
  <c r="O363" i="47" s="1"/>
  <c r="J363" i="47"/>
  <c r="N362" i="47"/>
  <c r="L362" i="47"/>
  <c r="K362" i="47"/>
  <c r="I362" i="47"/>
  <c r="H362" i="47"/>
  <c r="G362" i="47"/>
  <c r="F362" i="47"/>
  <c r="E362" i="47"/>
  <c r="M359" i="47"/>
  <c r="O359" i="47" s="1"/>
  <c r="J359" i="47"/>
  <c r="M358" i="47"/>
  <c r="J358" i="47"/>
  <c r="M357" i="47"/>
  <c r="O357" i="47" s="1"/>
  <c r="J357" i="47"/>
  <c r="M356" i="47"/>
  <c r="O356" i="47" s="1"/>
  <c r="J356" i="47"/>
  <c r="M355" i="47"/>
  <c r="J355" i="47"/>
  <c r="N354" i="47"/>
  <c r="L354" i="47"/>
  <c r="K354" i="47"/>
  <c r="I354" i="47"/>
  <c r="H354" i="47"/>
  <c r="G354" i="47"/>
  <c r="F354" i="47"/>
  <c r="E354" i="47"/>
  <c r="M353" i="47"/>
  <c r="O353" i="47" s="1"/>
  <c r="J353" i="47"/>
  <c r="M352" i="47"/>
  <c r="J352" i="47"/>
  <c r="N351" i="47"/>
  <c r="L351" i="47"/>
  <c r="K351" i="47"/>
  <c r="I351" i="47"/>
  <c r="H351" i="47"/>
  <c r="G351" i="47"/>
  <c r="F351" i="47"/>
  <c r="E351" i="47"/>
  <c r="M350" i="47"/>
  <c r="J350" i="47"/>
  <c r="M349" i="47"/>
  <c r="O349" i="47" s="1"/>
  <c r="J349" i="47"/>
  <c r="M348" i="47"/>
  <c r="O348" i="47" s="1"/>
  <c r="J348" i="47"/>
  <c r="M347" i="47"/>
  <c r="J347" i="47"/>
  <c r="M346" i="47"/>
  <c r="O346" i="47" s="1"/>
  <c r="J346" i="47"/>
  <c r="M345" i="47"/>
  <c r="O345" i="47" s="1"/>
  <c r="J345" i="47"/>
  <c r="M344" i="47"/>
  <c r="J344" i="47"/>
  <c r="M343" i="47"/>
  <c r="O343" i="47" s="1"/>
  <c r="J343" i="47"/>
  <c r="M342" i="47"/>
  <c r="O342" i="47" s="1"/>
  <c r="J342" i="47"/>
  <c r="M341" i="47"/>
  <c r="J341" i="47"/>
  <c r="M340" i="47"/>
  <c r="O340" i="47" s="1"/>
  <c r="J340" i="47"/>
  <c r="M339" i="47"/>
  <c r="O339" i="47" s="1"/>
  <c r="J339" i="47"/>
  <c r="M338" i="47"/>
  <c r="J338" i="47"/>
  <c r="N337" i="47"/>
  <c r="L337" i="47"/>
  <c r="K337" i="47"/>
  <c r="I337" i="47"/>
  <c r="H337" i="47"/>
  <c r="G337" i="47"/>
  <c r="F337" i="47"/>
  <c r="E337" i="47"/>
  <c r="M336" i="47"/>
  <c r="O336" i="47" s="1"/>
  <c r="J336" i="47"/>
  <c r="M335" i="47"/>
  <c r="O335" i="47" s="1"/>
  <c r="J335" i="47"/>
  <c r="M334" i="47"/>
  <c r="J334" i="47"/>
  <c r="N333" i="47"/>
  <c r="N332" i="47" s="1"/>
  <c r="N331" i="47" s="1"/>
  <c r="L333" i="47"/>
  <c r="K333" i="47"/>
  <c r="I333" i="47"/>
  <c r="H333" i="47"/>
  <c r="G333" i="47"/>
  <c r="F333" i="47"/>
  <c r="E333" i="47"/>
  <c r="M329" i="47"/>
  <c r="O329" i="47" s="1"/>
  <c r="J329" i="47"/>
  <c r="M328" i="47"/>
  <c r="O328" i="47" s="1"/>
  <c r="J328" i="47"/>
  <c r="M327" i="47"/>
  <c r="J327" i="47"/>
  <c r="M326" i="47"/>
  <c r="O326" i="47" s="1"/>
  <c r="J326" i="47"/>
  <c r="M325" i="47"/>
  <c r="J325" i="47"/>
  <c r="N324" i="47"/>
  <c r="L324" i="47"/>
  <c r="K324" i="47"/>
  <c r="I324" i="47"/>
  <c r="H324" i="47"/>
  <c r="G324" i="47"/>
  <c r="F324" i="47"/>
  <c r="E324" i="47"/>
  <c r="M323" i="47"/>
  <c r="J323" i="47"/>
  <c r="M322" i="47"/>
  <c r="O322" i="47" s="1"/>
  <c r="J322" i="47"/>
  <c r="M321" i="47"/>
  <c r="O321" i="47" s="1"/>
  <c r="J321" i="47"/>
  <c r="M320" i="47"/>
  <c r="J320" i="47"/>
  <c r="N319" i="47"/>
  <c r="L319" i="47"/>
  <c r="K319" i="47"/>
  <c r="I319" i="47"/>
  <c r="H319" i="47"/>
  <c r="G319" i="47"/>
  <c r="F319" i="47"/>
  <c r="E319" i="47"/>
  <c r="M318" i="47"/>
  <c r="O318" i="47" s="1"/>
  <c r="J318" i="47"/>
  <c r="M317" i="47"/>
  <c r="O317" i="47" s="1"/>
  <c r="J317" i="47"/>
  <c r="M316" i="47"/>
  <c r="J316" i="47"/>
  <c r="M315" i="47"/>
  <c r="O315" i="47" s="1"/>
  <c r="J315" i="47"/>
  <c r="M314" i="47"/>
  <c r="J314" i="47"/>
  <c r="N313" i="47"/>
  <c r="L313" i="47"/>
  <c r="L308" i="47" s="1"/>
  <c r="K313" i="47"/>
  <c r="I313" i="47"/>
  <c r="H313" i="47"/>
  <c r="G313" i="47"/>
  <c r="F313" i="47"/>
  <c r="E313" i="47"/>
  <c r="M312" i="47"/>
  <c r="J312" i="47"/>
  <c r="M311" i="47"/>
  <c r="O311" i="47" s="1"/>
  <c r="J311" i="47"/>
  <c r="M310" i="47"/>
  <c r="J310" i="47"/>
  <c r="N309" i="47"/>
  <c r="N308" i="47" s="1"/>
  <c r="N307" i="47" s="1"/>
  <c r="L309" i="47"/>
  <c r="K309" i="47"/>
  <c r="I309" i="47"/>
  <c r="I308" i="47" s="1"/>
  <c r="I307" i="47" s="1"/>
  <c r="H309" i="47"/>
  <c r="G309" i="47"/>
  <c r="F309" i="47"/>
  <c r="E309" i="47"/>
  <c r="M301" i="47"/>
  <c r="J301" i="47"/>
  <c r="M300" i="47"/>
  <c r="O300" i="47" s="1"/>
  <c r="J300" i="47"/>
  <c r="M299" i="47"/>
  <c r="O299" i="47" s="1"/>
  <c r="J299" i="47"/>
  <c r="M298" i="47"/>
  <c r="O298" i="47" s="1"/>
  <c r="J298" i="47"/>
  <c r="N297" i="47"/>
  <c r="N293" i="47" s="1"/>
  <c r="L297" i="47"/>
  <c r="L293" i="47" s="1"/>
  <c r="K297" i="47"/>
  <c r="K293" i="47" s="1"/>
  <c r="I297" i="47"/>
  <c r="H297" i="47"/>
  <c r="H293" i="47" s="1"/>
  <c r="G297" i="47"/>
  <c r="G293" i="47" s="1"/>
  <c r="F297" i="47"/>
  <c r="F293" i="47" s="1"/>
  <c r="E297" i="47"/>
  <c r="E293" i="47" s="1"/>
  <c r="M296" i="47"/>
  <c r="J296" i="47"/>
  <c r="M295" i="47"/>
  <c r="O295" i="47" s="1"/>
  <c r="J295" i="47"/>
  <c r="N294" i="47"/>
  <c r="N292" i="47" s="1"/>
  <c r="L294" i="47"/>
  <c r="L292" i="47" s="1"/>
  <c r="K294" i="47"/>
  <c r="K292" i="47" s="1"/>
  <c r="I294" i="47"/>
  <c r="I292" i="47" s="1"/>
  <c r="H294" i="47"/>
  <c r="H292" i="47" s="1"/>
  <c r="G294" i="47"/>
  <c r="G292" i="47" s="1"/>
  <c r="F294" i="47"/>
  <c r="F292" i="47" s="1"/>
  <c r="E294" i="47"/>
  <c r="M289" i="47"/>
  <c r="O289" i="47" s="1"/>
  <c r="J289" i="47"/>
  <c r="M288" i="47"/>
  <c r="O288" i="47" s="1"/>
  <c r="J288" i="47"/>
  <c r="M287" i="47"/>
  <c r="O287" i="47" s="1"/>
  <c r="J287" i="47"/>
  <c r="M286" i="47"/>
  <c r="O286" i="47" s="1"/>
  <c r="J286" i="47"/>
  <c r="M285" i="47"/>
  <c r="J285" i="47"/>
  <c r="N284" i="47"/>
  <c r="L284" i="47"/>
  <c r="K284" i="47"/>
  <c r="I284" i="47"/>
  <c r="H284" i="47"/>
  <c r="G284" i="47"/>
  <c r="F284" i="47"/>
  <c r="E284" i="47"/>
  <c r="M283" i="47"/>
  <c r="O283" i="47" s="1"/>
  <c r="J283" i="47"/>
  <c r="M282" i="47"/>
  <c r="O282" i="47" s="1"/>
  <c r="J282" i="47"/>
  <c r="N281" i="47"/>
  <c r="L281" i="47"/>
  <c r="K281" i="47"/>
  <c r="I281" i="47"/>
  <c r="H281" i="47"/>
  <c r="G281" i="47"/>
  <c r="F281" i="47"/>
  <c r="E281" i="47"/>
  <c r="M280" i="47"/>
  <c r="O280" i="47" s="1"/>
  <c r="J280" i="47"/>
  <c r="M279" i="47"/>
  <c r="O279" i="47" s="1"/>
  <c r="J279" i="47"/>
  <c r="M278" i="47"/>
  <c r="O278" i="47" s="1"/>
  <c r="J278" i="47"/>
  <c r="M277" i="47"/>
  <c r="O277" i="47" s="1"/>
  <c r="J277" i="47"/>
  <c r="M276" i="47"/>
  <c r="O276" i="47" s="1"/>
  <c r="J276" i="47"/>
  <c r="M275" i="47"/>
  <c r="O275" i="47" s="1"/>
  <c r="J275" i="47"/>
  <c r="M274" i="47"/>
  <c r="O274" i="47" s="1"/>
  <c r="J274" i="47"/>
  <c r="M273" i="47"/>
  <c r="O273" i="47" s="1"/>
  <c r="J273" i="47"/>
  <c r="M272" i="47"/>
  <c r="O272" i="47" s="1"/>
  <c r="J272" i="47"/>
  <c r="M271" i="47"/>
  <c r="O271" i="47" s="1"/>
  <c r="J271" i="47"/>
  <c r="M270" i="47"/>
  <c r="O270" i="47" s="1"/>
  <c r="J270" i="47"/>
  <c r="M269" i="47"/>
  <c r="O269" i="47" s="1"/>
  <c r="J269" i="47"/>
  <c r="M268" i="47"/>
  <c r="J268" i="47"/>
  <c r="N267" i="47"/>
  <c r="L267" i="47"/>
  <c r="K267" i="47"/>
  <c r="I267" i="47"/>
  <c r="H267" i="47"/>
  <c r="G267" i="47"/>
  <c r="F267" i="47"/>
  <c r="E267" i="47"/>
  <c r="M266" i="47"/>
  <c r="O266" i="47" s="1"/>
  <c r="J266" i="47"/>
  <c r="M265" i="47"/>
  <c r="O265" i="47" s="1"/>
  <c r="J265" i="47"/>
  <c r="M264" i="47"/>
  <c r="J264" i="47"/>
  <c r="N263" i="47"/>
  <c r="L263" i="47"/>
  <c r="L262" i="47" s="1"/>
  <c r="L261" i="47" s="1"/>
  <c r="K263" i="47"/>
  <c r="I263" i="47"/>
  <c r="H263" i="47"/>
  <c r="H262" i="47" s="1"/>
  <c r="H261" i="47" s="1"/>
  <c r="H260" i="47" s="1"/>
  <c r="G263" i="47"/>
  <c r="F263" i="47"/>
  <c r="E263" i="47"/>
  <c r="E262" i="47" s="1"/>
  <c r="E261" i="47" s="1"/>
  <c r="M259" i="47"/>
  <c r="O259" i="47" s="1"/>
  <c r="J259" i="47"/>
  <c r="M258" i="47"/>
  <c r="O258" i="47" s="1"/>
  <c r="J258" i="47"/>
  <c r="M257" i="47"/>
  <c r="O257" i="47" s="1"/>
  <c r="J257" i="47"/>
  <c r="M256" i="47"/>
  <c r="O256" i="47" s="1"/>
  <c r="J256" i="47"/>
  <c r="M255" i="47"/>
  <c r="O255" i="47" s="1"/>
  <c r="J255" i="47"/>
  <c r="N254" i="47"/>
  <c r="L254" i="47"/>
  <c r="K254" i="47"/>
  <c r="I254" i="47"/>
  <c r="H254" i="47"/>
  <c r="G254" i="47"/>
  <c r="F254" i="47"/>
  <c r="E254" i="47"/>
  <c r="M253" i="47"/>
  <c r="O253" i="47" s="1"/>
  <c r="J253" i="47"/>
  <c r="M252" i="47"/>
  <c r="O252" i="47" s="1"/>
  <c r="J252" i="47"/>
  <c r="M251" i="47"/>
  <c r="O251" i="47" s="1"/>
  <c r="J251" i="47"/>
  <c r="M250" i="47"/>
  <c r="O250" i="47" s="1"/>
  <c r="J250" i="47"/>
  <c r="N249" i="47"/>
  <c r="L249" i="47"/>
  <c r="K249" i="47"/>
  <c r="I249" i="47"/>
  <c r="H249" i="47"/>
  <c r="G249" i="47"/>
  <c r="F249" i="47"/>
  <c r="E249" i="47"/>
  <c r="M248" i="47"/>
  <c r="O248" i="47" s="1"/>
  <c r="J248" i="47"/>
  <c r="M247" i="47"/>
  <c r="O247" i="47" s="1"/>
  <c r="J247" i="47"/>
  <c r="M246" i="47"/>
  <c r="O246" i="47" s="1"/>
  <c r="J246" i="47"/>
  <c r="M245" i="47"/>
  <c r="O245" i="47" s="1"/>
  <c r="J245" i="47"/>
  <c r="M244" i="47"/>
  <c r="O244" i="47" s="1"/>
  <c r="J244" i="47"/>
  <c r="N243" i="47"/>
  <c r="L243" i="47"/>
  <c r="K243" i="47"/>
  <c r="I243" i="47"/>
  <c r="H243" i="47"/>
  <c r="G243" i="47"/>
  <c r="F243" i="47"/>
  <c r="E243" i="47"/>
  <c r="M242" i="47"/>
  <c r="O242" i="47" s="1"/>
  <c r="J242" i="47"/>
  <c r="M241" i="47"/>
  <c r="O241" i="47" s="1"/>
  <c r="J241" i="47"/>
  <c r="M240" i="47"/>
  <c r="O240" i="47" s="1"/>
  <c r="J240" i="47"/>
  <c r="N239" i="47"/>
  <c r="L239" i="47"/>
  <c r="L238" i="47" s="1"/>
  <c r="K239" i="47"/>
  <c r="I239" i="47"/>
  <c r="H239" i="47"/>
  <c r="G239" i="47"/>
  <c r="F239" i="47"/>
  <c r="E239" i="47"/>
  <c r="M233" i="47"/>
  <c r="O233" i="47" s="1"/>
  <c r="J233" i="47"/>
  <c r="M232" i="47"/>
  <c r="M231" i="47" s="1"/>
  <c r="J232" i="47"/>
  <c r="N231" i="47"/>
  <c r="L231" i="47"/>
  <c r="K231" i="47"/>
  <c r="I231" i="47"/>
  <c r="H231" i="47"/>
  <c r="G231" i="47"/>
  <c r="F231" i="47"/>
  <c r="E231" i="47"/>
  <c r="M230" i="47"/>
  <c r="O230" i="47" s="1"/>
  <c r="J230" i="47"/>
  <c r="M229" i="47"/>
  <c r="O229" i="47" s="1"/>
  <c r="J229" i="47"/>
  <c r="N228" i="47"/>
  <c r="L228" i="47"/>
  <c r="K228" i="47"/>
  <c r="I228" i="47"/>
  <c r="H228" i="47"/>
  <c r="G228" i="47"/>
  <c r="F228" i="47"/>
  <c r="E228" i="47"/>
  <c r="M225" i="47"/>
  <c r="O225" i="47" s="1"/>
  <c r="J225" i="47"/>
  <c r="M224" i="47"/>
  <c r="O224" i="47" s="1"/>
  <c r="J224" i="47"/>
  <c r="M223" i="47"/>
  <c r="O223" i="47" s="1"/>
  <c r="O82" i="47" s="1"/>
  <c r="J223" i="47"/>
  <c r="N222" i="47"/>
  <c r="L222" i="47"/>
  <c r="K222" i="47"/>
  <c r="I222" i="47"/>
  <c r="H222" i="47"/>
  <c r="G222" i="47"/>
  <c r="F222" i="47"/>
  <c r="E222" i="47"/>
  <c r="M221" i="47"/>
  <c r="O221" i="47" s="1"/>
  <c r="J221" i="47"/>
  <c r="M220" i="47"/>
  <c r="O220" i="47" s="1"/>
  <c r="J220" i="47"/>
  <c r="M219" i="47"/>
  <c r="O219" i="47" s="1"/>
  <c r="J219" i="47"/>
  <c r="M218" i="47"/>
  <c r="O218" i="47" s="1"/>
  <c r="J218" i="47"/>
  <c r="M217" i="47"/>
  <c r="O217" i="47" s="1"/>
  <c r="J217" i="47"/>
  <c r="N216" i="47"/>
  <c r="L216" i="47"/>
  <c r="K216" i="47"/>
  <c r="I216" i="47"/>
  <c r="H216" i="47"/>
  <c r="G216" i="47"/>
  <c r="F216" i="47"/>
  <c r="E216" i="47"/>
  <c r="M215" i="47"/>
  <c r="O215" i="47" s="1"/>
  <c r="J215" i="47"/>
  <c r="M214" i="47"/>
  <c r="J214" i="47"/>
  <c r="N213" i="47"/>
  <c r="L213" i="47"/>
  <c r="K213" i="47"/>
  <c r="I213" i="47"/>
  <c r="H213" i="47"/>
  <c r="G213" i="47"/>
  <c r="F213" i="47"/>
  <c r="E213" i="47"/>
  <c r="M212" i="47"/>
  <c r="O212" i="47" s="1"/>
  <c r="J212" i="47"/>
  <c r="M211" i="47"/>
  <c r="O211" i="47" s="1"/>
  <c r="J211" i="47"/>
  <c r="M210" i="47"/>
  <c r="O210" i="47" s="1"/>
  <c r="J210" i="47"/>
  <c r="M209" i="47"/>
  <c r="O209" i="47" s="1"/>
  <c r="J209" i="47"/>
  <c r="M208" i="47"/>
  <c r="O208" i="47" s="1"/>
  <c r="J208" i="47"/>
  <c r="M207" i="47"/>
  <c r="O207" i="47" s="1"/>
  <c r="J207" i="47"/>
  <c r="M206" i="47"/>
  <c r="O206" i="47" s="1"/>
  <c r="J206" i="47"/>
  <c r="M205" i="47"/>
  <c r="O205" i="47" s="1"/>
  <c r="J205" i="47"/>
  <c r="M204" i="47"/>
  <c r="O204" i="47" s="1"/>
  <c r="J204" i="47"/>
  <c r="M203" i="47"/>
  <c r="O203" i="47" s="1"/>
  <c r="J203" i="47"/>
  <c r="M202" i="47"/>
  <c r="O202" i="47" s="1"/>
  <c r="J202" i="47"/>
  <c r="M201" i="47"/>
  <c r="O201" i="47" s="1"/>
  <c r="J201" i="47"/>
  <c r="M200" i="47"/>
  <c r="J200" i="47"/>
  <c r="N199" i="47"/>
  <c r="L199" i="47"/>
  <c r="K199" i="47"/>
  <c r="I199" i="47"/>
  <c r="H199" i="47"/>
  <c r="G199" i="47"/>
  <c r="F199" i="47"/>
  <c r="E199" i="47"/>
  <c r="M198" i="47"/>
  <c r="O198" i="47" s="1"/>
  <c r="J198" i="47"/>
  <c r="M197" i="47"/>
  <c r="O197" i="47" s="1"/>
  <c r="J197" i="47"/>
  <c r="M196" i="47"/>
  <c r="O196" i="47" s="1"/>
  <c r="J196" i="47"/>
  <c r="N195" i="47"/>
  <c r="L195" i="47"/>
  <c r="L194" i="47" s="1"/>
  <c r="L193" i="47" s="1"/>
  <c r="K195" i="47"/>
  <c r="K194" i="47" s="1"/>
  <c r="K193" i="47" s="1"/>
  <c r="I195" i="47"/>
  <c r="H195" i="47"/>
  <c r="H194" i="47" s="1"/>
  <c r="H193" i="47" s="1"/>
  <c r="H192" i="47" s="1"/>
  <c r="G195" i="47"/>
  <c r="F195" i="47"/>
  <c r="E195" i="47"/>
  <c r="E194" i="47" s="1"/>
  <c r="E193" i="47" s="1"/>
  <c r="M191" i="47"/>
  <c r="O191" i="47" s="1"/>
  <c r="J191" i="47"/>
  <c r="M190" i="47"/>
  <c r="O190" i="47" s="1"/>
  <c r="J190" i="47"/>
  <c r="M189" i="47"/>
  <c r="O189" i="47" s="1"/>
  <c r="J189" i="47"/>
  <c r="M188" i="47"/>
  <c r="O188" i="47" s="1"/>
  <c r="J188" i="47"/>
  <c r="M187" i="47"/>
  <c r="J187" i="47"/>
  <c r="N186" i="47"/>
  <c r="L186" i="47"/>
  <c r="K186" i="47"/>
  <c r="I186" i="47"/>
  <c r="H186" i="47"/>
  <c r="G186" i="47"/>
  <c r="F186" i="47"/>
  <c r="E186" i="47"/>
  <c r="M185" i="47"/>
  <c r="O185" i="47" s="1"/>
  <c r="J185" i="47"/>
  <c r="M184" i="47"/>
  <c r="O184" i="47" s="1"/>
  <c r="J184" i="47"/>
  <c r="M183" i="47"/>
  <c r="O183" i="47" s="1"/>
  <c r="J183" i="47"/>
  <c r="M182" i="47"/>
  <c r="J182" i="47"/>
  <c r="N181" i="47"/>
  <c r="L181" i="47"/>
  <c r="K181" i="47"/>
  <c r="I181" i="47"/>
  <c r="H181" i="47"/>
  <c r="G181" i="47"/>
  <c r="F181" i="47"/>
  <c r="E181" i="47"/>
  <c r="M180" i="47"/>
  <c r="O180" i="47" s="1"/>
  <c r="J180" i="47"/>
  <c r="M179" i="47"/>
  <c r="O179" i="47" s="1"/>
  <c r="J179" i="47"/>
  <c r="M178" i="47"/>
  <c r="O178" i="47" s="1"/>
  <c r="J178" i="47"/>
  <c r="M177" i="47"/>
  <c r="O177" i="47" s="1"/>
  <c r="J177" i="47"/>
  <c r="M176" i="47"/>
  <c r="J176" i="47"/>
  <c r="N175" i="47"/>
  <c r="L175" i="47"/>
  <c r="K175" i="47"/>
  <c r="I175" i="47"/>
  <c r="H175" i="47"/>
  <c r="G175" i="47"/>
  <c r="F175" i="47"/>
  <c r="E175" i="47"/>
  <c r="M174" i="47"/>
  <c r="J174" i="47"/>
  <c r="M173" i="47"/>
  <c r="O173" i="47" s="1"/>
  <c r="J173" i="47"/>
  <c r="M172" i="47"/>
  <c r="J172" i="47"/>
  <c r="N171" i="47"/>
  <c r="L171" i="47"/>
  <c r="K171" i="47"/>
  <c r="K170" i="47" s="1"/>
  <c r="I171" i="47"/>
  <c r="H171" i="47"/>
  <c r="G171" i="47"/>
  <c r="G170" i="47" s="1"/>
  <c r="F171" i="47"/>
  <c r="E171" i="47"/>
  <c r="J165" i="47"/>
  <c r="K165" i="47" s="1"/>
  <c r="M165" i="47" s="1"/>
  <c r="M164" i="47"/>
  <c r="O164" i="47" s="1"/>
  <c r="J164" i="47"/>
  <c r="N163" i="47"/>
  <c r="L163" i="47"/>
  <c r="I163" i="47"/>
  <c r="H163" i="47"/>
  <c r="G163" i="47"/>
  <c r="F163" i="47"/>
  <c r="E163" i="47"/>
  <c r="J162" i="47"/>
  <c r="K162" i="47" s="1"/>
  <c r="M162" i="47" s="1"/>
  <c r="M161" i="47"/>
  <c r="O161" i="47" s="1"/>
  <c r="J161" i="47"/>
  <c r="N160" i="47"/>
  <c r="L160" i="47"/>
  <c r="I160" i="47"/>
  <c r="H160" i="47"/>
  <c r="G160" i="47"/>
  <c r="F160" i="47"/>
  <c r="E160" i="47"/>
  <c r="M157" i="47"/>
  <c r="O157" i="47" s="1"/>
  <c r="J157" i="47"/>
  <c r="M156" i="47"/>
  <c r="O156" i="47" s="1"/>
  <c r="J156" i="47"/>
  <c r="M155" i="47"/>
  <c r="O155" i="47" s="1"/>
  <c r="J155" i="47"/>
  <c r="M154" i="47"/>
  <c r="O154" i="47" s="1"/>
  <c r="J154" i="47"/>
  <c r="M153" i="47"/>
  <c r="J153" i="47"/>
  <c r="N152" i="47"/>
  <c r="L152" i="47"/>
  <c r="K152" i="47"/>
  <c r="I152" i="47"/>
  <c r="H152" i="47"/>
  <c r="G152" i="47"/>
  <c r="F152" i="47"/>
  <c r="E152" i="47"/>
  <c r="M151" i="47"/>
  <c r="O151" i="47" s="1"/>
  <c r="J151" i="47"/>
  <c r="M150" i="47"/>
  <c r="J150" i="47"/>
  <c r="N149" i="47"/>
  <c r="L149" i="47"/>
  <c r="K149" i="47"/>
  <c r="I149" i="47"/>
  <c r="H149" i="47"/>
  <c r="G149" i="47"/>
  <c r="F149" i="47"/>
  <c r="E149" i="47"/>
  <c r="M148" i="47"/>
  <c r="O148" i="47" s="1"/>
  <c r="J148" i="47"/>
  <c r="M147" i="47"/>
  <c r="O147" i="47" s="1"/>
  <c r="J147" i="47"/>
  <c r="M146" i="47"/>
  <c r="O146" i="47" s="1"/>
  <c r="J146" i="47"/>
  <c r="M145" i="47"/>
  <c r="O145" i="47" s="1"/>
  <c r="J145" i="47"/>
  <c r="M144" i="47"/>
  <c r="O144" i="47" s="1"/>
  <c r="J144" i="47"/>
  <c r="M143" i="47"/>
  <c r="O143" i="47" s="1"/>
  <c r="J143" i="47"/>
  <c r="M142" i="47"/>
  <c r="O142" i="47" s="1"/>
  <c r="J142" i="47"/>
  <c r="M141" i="47"/>
  <c r="O141" i="47" s="1"/>
  <c r="J141" i="47"/>
  <c r="M140" i="47"/>
  <c r="O140" i="47" s="1"/>
  <c r="J140" i="47"/>
  <c r="M139" i="47"/>
  <c r="O139" i="47" s="1"/>
  <c r="J139" i="47"/>
  <c r="M138" i="47"/>
  <c r="O138" i="47" s="1"/>
  <c r="J138" i="47"/>
  <c r="M137" i="47"/>
  <c r="O137" i="47" s="1"/>
  <c r="J137" i="47"/>
  <c r="M136" i="47"/>
  <c r="O136" i="47" s="1"/>
  <c r="J136" i="47"/>
  <c r="N135" i="47"/>
  <c r="L135" i="47"/>
  <c r="K135" i="47"/>
  <c r="I135" i="47"/>
  <c r="H135" i="47"/>
  <c r="G135" i="47"/>
  <c r="F135" i="47"/>
  <c r="E135" i="47"/>
  <c r="M134" i="47"/>
  <c r="O134" i="47" s="1"/>
  <c r="J134" i="47"/>
  <c r="M133" i="47"/>
  <c r="M131" i="47" s="1"/>
  <c r="J133" i="47"/>
  <c r="M132" i="47"/>
  <c r="O132" i="47" s="1"/>
  <c r="J132" i="47"/>
  <c r="N131" i="47"/>
  <c r="L131" i="47"/>
  <c r="K131" i="47"/>
  <c r="I131" i="47"/>
  <c r="H131" i="47"/>
  <c r="G131" i="47"/>
  <c r="F131" i="47"/>
  <c r="E131" i="47"/>
  <c r="N130" i="47"/>
  <c r="N129" i="47" s="1"/>
  <c r="M127" i="47"/>
  <c r="O127" i="47" s="1"/>
  <c r="J127" i="47"/>
  <c r="M126" i="47"/>
  <c r="O126" i="47" s="1"/>
  <c r="J126" i="47"/>
  <c r="M125" i="47"/>
  <c r="O125" i="47" s="1"/>
  <c r="J125" i="47"/>
  <c r="M124" i="47"/>
  <c r="O124" i="47" s="1"/>
  <c r="J124" i="47"/>
  <c r="M123" i="47"/>
  <c r="J123" i="47"/>
  <c r="N122" i="47"/>
  <c r="L122" i="47"/>
  <c r="K122" i="47"/>
  <c r="I122" i="47"/>
  <c r="H122" i="47"/>
  <c r="G122" i="47"/>
  <c r="F122" i="47"/>
  <c r="E122" i="47"/>
  <c r="M121" i="47"/>
  <c r="O121" i="47" s="1"/>
  <c r="J121" i="47"/>
  <c r="M120" i="47"/>
  <c r="O120" i="47" s="1"/>
  <c r="J120" i="47"/>
  <c r="M119" i="47"/>
  <c r="O119" i="47" s="1"/>
  <c r="J119" i="47"/>
  <c r="J118" i="47"/>
  <c r="K118" i="47" s="1"/>
  <c r="M118" i="47" s="1"/>
  <c r="N117" i="47"/>
  <c r="L117" i="47"/>
  <c r="I117" i="47"/>
  <c r="H117" i="47"/>
  <c r="G117" i="47"/>
  <c r="F117" i="47"/>
  <c r="E117" i="47"/>
  <c r="M116" i="47"/>
  <c r="O116" i="47" s="1"/>
  <c r="J116" i="47"/>
  <c r="M115" i="47"/>
  <c r="O115" i="47" s="1"/>
  <c r="J115" i="47"/>
  <c r="J114" i="47"/>
  <c r="K114" i="47" s="1"/>
  <c r="M114" i="47" s="1"/>
  <c r="O114" i="47" s="1"/>
  <c r="J113" i="47"/>
  <c r="K113" i="47" s="1"/>
  <c r="M113" i="47" s="1"/>
  <c r="O113" i="47" s="1"/>
  <c r="J112" i="47"/>
  <c r="K112" i="47" s="1"/>
  <c r="M112" i="47" s="1"/>
  <c r="N111" i="47"/>
  <c r="L111" i="47"/>
  <c r="I111" i="47"/>
  <c r="H111" i="47"/>
  <c r="G111" i="47"/>
  <c r="F111" i="47"/>
  <c r="E111" i="47"/>
  <c r="J110" i="47"/>
  <c r="K110" i="47" s="1"/>
  <c r="M110" i="47" s="1"/>
  <c r="O110" i="47" s="1"/>
  <c r="J109" i="47"/>
  <c r="K109" i="47" s="1"/>
  <c r="M109" i="47" s="1"/>
  <c r="O109" i="47" s="1"/>
  <c r="J108" i="47"/>
  <c r="K108" i="47" s="1"/>
  <c r="M108" i="47" s="1"/>
  <c r="O108" i="47" s="1"/>
  <c r="N107" i="47"/>
  <c r="L107" i="47"/>
  <c r="I107" i="47"/>
  <c r="H107" i="47"/>
  <c r="G107" i="47"/>
  <c r="F107" i="47"/>
  <c r="E107" i="47"/>
  <c r="N97" i="47"/>
  <c r="L97" i="47"/>
  <c r="K97" i="47"/>
  <c r="J97" i="47"/>
  <c r="I97" i="47"/>
  <c r="H97" i="47"/>
  <c r="G97" i="47"/>
  <c r="F97" i="47"/>
  <c r="E97" i="47"/>
  <c r="N96" i="47"/>
  <c r="L96" i="47"/>
  <c r="K96" i="47"/>
  <c r="J96" i="47"/>
  <c r="I96" i="47"/>
  <c r="H96" i="47"/>
  <c r="G96" i="47"/>
  <c r="F96" i="47"/>
  <c r="E96" i="47"/>
  <c r="N95" i="47"/>
  <c r="L95" i="47"/>
  <c r="K95" i="47"/>
  <c r="I95" i="47"/>
  <c r="H95" i="47"/>
  <c r="G95" i="47"/>
  <c r="F95" i="47"/>
  <c r="E95" i="47"/>
  <c r="N94" i="47"/>
  <c r="L94" i="47"/>
  <c r="K94" i="47"/>
  <c r="I94" i="47"/>
  <c r="H94" i="47"/>
  <c r="G94" i="47"/>
  <c r="F94" i="47"/>
  <c r="E94" i="47"/>
  <c r="N92" i="47"/>
  <c r="L92" i="47"/>
  <c r="K92" i="47"/>
  <c r="I92" i="47"/>
  <c r="H92" i="47"/>
  <c r="G92" i="47"/>
  <c r="F92" i="47"/>
  <c r="E92" i="47"/>
  <c r="N91" i="47"/>
  <c r="L91" i="47"/>
  <c r="K91" i="47"/>
  <c r="I91" i="47"/>
  <c r="H91" i="47"/>
  <c r="G91" i="47"/>
  <c r="F91" i="47"/>
  <c r="E91" i="47"/>
  <c r="N85" i="47"/>
  <c r="M85" i="47"/>
  <c r="L85" i="47"/>
  <c r="K85" i="47"/>
  <c r="I85" i="47"/>
  <c r="H85" i="47"/>
  <c r="G85" i="47"/>
  <c r="F85" i="47"/>
  <c r="E85" i="47"/>
  <c r="O84" i="47"/>
  <c r="N84" i="47"/>
  <c r="M84" i="47"/>
  <c r="L84" i="47"/>
  <c r="K84" i="47"/>
  <c r="J84" i="47"/>
  <c r="I84" i="47"/>
  <c r="H84" i="47"/>
  <c r="G84" i="47"/>
  <c r="F84" i="47"/>
  <c r="E84" i="47"/>
  <c r="O83" i="47"/>
  <c r="N83" i="47"/>
  <c r="M83" i="47"/>
  <c r="L83" i="47"/>
  <c r="K83" i="47"/>
  <c r="J83" i="47"/>
  <c r="I83" i="47"/>
  <c r="H83" i="47"/>
  <c r="G83" i="47"/>
  <c r="F83" i="47"/>
  <c r="E83" i="47"/>
  <c r="N82" i="47"/>
  <c r="N81" i="47" s="1"/>
  <c r="M82" i="47"/>
  <c r="L82" i="47"/>
  <c r="K82" i="47"/>
  <c r="K81" i="47" s="1"/>
  <c r="J82" i="47"/>
  <c r="I82" i="47"/>
  <c r="H82" i="47"/>
  <c r="H81" i="47" s="1"/>
  <c r="G82" i="47"/>
  <c r="F82" i="47"/>
  <c r="E82" i="47"/>
  <c r="N80" i="47"/>
  <c r="M80" i="47"/>
  <c r="L80" i="47"/>
  <c r="K80" i="47"/>
  <c r="J80" i="47"/>
  <c r="I80" i="47"/>
  <c r="H80" i="47"/>
  <c r="G80" i="47"/>
  <c r="F80" i="47"/>
  <c r="E80" i="47"/>
  <c r="N79" i="47"/>
  <c r="L79" i="47"/>
  <c r="K79" i="47"/>
  <c r="I79" i="47"/>
  <c r="H79" i="47"/>
  <c r="G79" i="47"/>
  <c r="F79" i="47"/>
  <c r="E79" i="47"/>
  <c r="N78" i="47"/>
  <c r="L78" i="47"/>
  <c r="K78" i="47"/>
  <c r="J78" i="47"/>
  <c r="I78" i="47"/>
  <c r="H78" i="47"/>
  <c r="G78" i="47"/>
  <c r="F78" i="47"/>
  <c r="E78" i="47"/>
  <c r="N77" i="47"/>
  <c r="L77" i="47"/>
  <c r="K77" i="47"/>
  <c r="I77" i="47"/>
  <c r="H77" i="47"/>
  <c r="G77" i="47"/>
  <c r="F77" i="47"/>
  <c r="E77" i="47"/>
  <c r="N76" i="47"/>
  <c r="N75" i="47" s="1"/>
  <c r="L76" i="47"/>
  <c r="K76" i="47"/>
  <c r="I76" i="47"/>
  <c r="H76" i="47"/>
  <c r="G76" i="47"/>
  <c r="F76" i="47"/>
  <c r="E76" i="47"/>
  <c r="N74" i="47"/>
  <c r="L74" i="47"/>
  <c r="K74" i="47"/>
  <c r="I74" i="47"/>
  <c r="H74" i="47"/>
  <c r="G74" i="47"/>
  <c r="F74" i="47"/>
  <c r="E74" i="47"/>
  <c r="N73" i="47"/>
  <c r="L73" i="47"/>
  <c r="K73" i="47"/>
  <c r="J73" i="47"/>
  <c r="I73" i="47"/>
  <c r="I72" i="47" s="1"/>
  <c r="H73" i="47"/>
  <c r="G73" i="47"/>
  <c r="F73" i="47"/>
  <c r="E73" i="47"/>
  <c r="N71" i="47"/>
  <c r="L71" i="47"/>
  <c r="K71" i="47"/>
  <c r="I71" i="47"/>
  <c r="H71" i="47"/>
  <c r="G71" i="47"/>
  <c r="F71" i="47"/>
  <c r="E71" i="47"/>
  <c r="N70" i="47"/>
  <c r="L70" i="47"/>
  <c r="K70" i="47"/>
  <c r="I70" i="47"/>
  <c r="H70" i="47"/>
  <c r="G70" i="47"/>
  <c r="F70" i="47"/>
  <c r="E70" i="47"/>
  <c r="N69" i="47"/>
  <c r="L69" i="47"/>
  <c r="K69" i="47"/>
  <c r="I69" i="47"/>
  <c r="H69" i="47"/>
  <c r="G69" i="47"/>
  <c r="F69" i="47"/>
  <c r="E69" i="47"/>
  <c r="N68" i="47"/>
  <c r="M68" i="47"/>
  <c r="L68" i="47"/>
  <c r="K68" i="47"/>
  <c r="J68" i="47"/>
  <c r="I68" i="47"/>
  <c r="H68" i="47"/>
  <c r="G68" i="47"/>
  <c r="F68" i="47"/>
  <c r="E68" i="47"/>
  <c r="N67" i="47"/>
  <c r="L67" i="47"/>
  <c r="K67" i="47"/>
  <c r="I67" i="47"/>
  <c r="H67" i="47"/>
  <c r="G67" i="47"/>
  <c r="F67" i="47"/>
  <c r="E67" i="47"/>
  <c r="N66" i="47"/>
  <c r="L66" i="47"/>
  <c r="K66" i="47"/>
  <c r="J66" i="47"/>
  <c r="I66" i="47"/>
  <c r="H66" i="47"/>
  <c r="G66" i="47"/>
  <c r="F66" i="47"/>
  <c r="E66" i="47"/>
  <c r="O65" i="47"/>
  <c r="N65" i="47"/>
  <c r="M65" i="47"/>
  <c r="L65" i="47"/>
  <c r="K65" i="47"/>
  <c r="J65" i="47"/>
  <c r="I65" i="47"/>
  <c r="H65" i="47"/>
  <c r="G65" i="47"/>
  <c r="F65" i="47"/>
  <c r="E65" i="47"/>
  <c r="N64" i="47"/>
  <c r="L64" i="47"/>
  <c r="K64" i="47"/>
  <c r="J64" i="47"/>
  <c r="I64" i="47"/>
  <c r="H64" i="47"/>
  <c r="G64" i="47"/>
  <c r="F64" i="47"/>
  <c r="E64" i="47"/>
  <c r="N63" i="47"/>
  <c r="L63" i="47"/>
  <c r="K63" i="47"/>
  <c r="J63" i="47"/>
  <c r="I63" i="47"/>
  <c r="H63" i="47"/>
  <c r="G63" i="47"/>
  <c r="F63" i="47"/>
  <c r="E63" i="47"/>
  <c r="N62" i="47"/>
  <c r="M62" i="47"/>
  <c r="L62" i="47"/>
  <c r="K62" i="47"/>
  <c r="J62" i="47"/>
  <c r="I62" i="47"/>
  <c r="H62" i="47"/>
  <c r="G62" i="47"/>
  <c r="F62" i="47"/>
  <c r="E62" i="47"/>
  <c r="O61" i="47"/>
  <c r="N61" i="47"/>
  <c r="M61" i="47"/>
  <c r="M60" i="47" s="1"/>
  <c r="L61" i="47"/>
  <c r="K61" i="47"/>
  <c r="K60" i="47" s="1"/>
  <c r="J61" i="47"/>
  <c r="J60" i="47" s="1"/>
  <c r="I61" i="47"/>
  <c r="H61" i="47"/>
  <c r="G61" i="47"/>
  <c r="F61" i="47"/>
  <c r="E61" i="47"/>
  <c r="N59" i="47"/>
  <c r="L59" i="47"/>
  <c r="K59" i="47"/>
  <c r="I59" i="47"/>
  <c r="H59" i="47"/>
  <c r="G59" i="47"/>
  <c r="F59" i="47"/>
  <c r="E59" i="47"/>
  <c r="N58" i="47"/>
  <c r="L58" i="47"/>
  <c r="K58" i="47"/>
  <c r="I58" i="47"/>
  <c r="H58" i="47"/>
  <c r="G58" i="47"/>
  <c r="F58" i="47"/>
  <c r="E58" i="47"/>
  <c r="N57" i="47"/>
  <c r="L57" i="47"/>
  <c r="K57" i="47"/>
  <c r="J57" i="47"/>
  <c r="I57" i="47"/>
  <c r="H57" i="47"/>
  <c r="G57" i="47"/>
  <c r="F57" i="47"/>
  <c r="E57" i="47"/>
  <c r="N56" i="47"/>
  <c r="L56" i="47"/>
  <c r="K56" i="47"/>
  <c r="I56" i="47"/>
  <c r="H56" i="47"/>
  <c r="G56" i="47"/>
  <c r="F56" i="47"/>
  <c r="E56" i="47"/>
  <c r="N55" i="47"/>
  <c r="L55" i="47"/>
  <c r="K55" i="47"/>
  <c r="I55" i="47"/>
  <c r="H55" i="47"/>
  <c r="G55" i="47"/>
  <c r="F55" i="47"/>
  <c r="E55" i="47"/>
  <c r="N54" i="47"/>
  <c r="L54" i="47"/>
  <c r="K54" i="47"/>
  <c r="J54" i="47"/>
  <c r="I54" i="47"/>
  <c r="H54" i="47"/>
  <c r="G54" i="47"/>
  <c r="F54" i="47"/>
  <c r="E54" i="47"/>
  <c r="N53" i="47"/>
  <c r="M53" i="47"/>
  <c r="L53" i="47"/>
  <c r="K53" i="47"/>
  <c r="J53" i="47"/>
  <c r="I53" i="47"/>
  <c r="H53" i="47"/>
  <c r="G53" i="47"/>
  <c r="F53" i="47"/>
  <c r="E53" i="47"/>
  <c r="N52" i="47"/>
  <c r="L52" i="47"/>
  <c r="K52" i="47"/>
  <c r="I52" i="47"/>
  <c r="H52" i="47"/>
  <c r="G52" i="47"/>
  <c r="F52" i="47"/>
  <c r="E52" i="47"/>
  <c r="N50" i="47"/>
  <c r="L50" i="47"/>
  <c r="K50" i="47"/>
  <c r="J50" i="47"/>
  <c r="I50" i="47"/>
  <c r="H50" i="47"/>
  <c r="G50" i="47"/>
  <c r="F50" i="47"/>
  <c r="E50" i="47"/>
  <c r="N49" i="47"/>
  <c r="L49" i="47"/>
  <c r="K49" i="47"/>
  <c r="I49" i="47"/>
  <c r="H49" i="47"/>
  <c r="G49" i="47"/>
  <c r="F49" i="47"/>
  <c r="E49" i="47"/>
  <c r="N48" i="47"/>
  <c r="L48" i="47"/>
  <c r="K48" i="47"/>
  <c r="I48" i="47"/>
  <c r="I47" i="47" s="1"/>
  <c r="H48" i="47"/>
  <c r="G48" i="47"/>
  <c r="F48" i="47"/>
  <c r="E48" i="47"/>
  <c r="N43" i="47"/>
  <c r="L43" i="47"/>
  <c r="K43" i="47"/>
  <c r="I43" i="47"/>
  <c r="H43" i="47"/>
  <c r="G43" i="47"/>
  <c r="F43" i="47"/>
  <c r="E43" i="47"/>
  <c r="N42" i="47"/>
  <c r="L42" i="47"/>
  <c r="K42" i="47"/>
  <c r="I42" i="47"/>
  <c r="H42" i="47"/>
  <c r="G42" i="47"/>
  <c r="F42" i="47"/>
  <c r="E42" i="47"/>
  <c r="N41" i="47"/>
  <c r="M41" i="47"/>
  <c r="L41" i="47"/>
  <c r="K41" i="47"/>
  <c r="I41" i="47"/>
  <c r="H41" i="47"/>
  <c r="G41" i="47"/>
  <c r="F41" i="47"/>
  <c r="E41" i="47"/>
  <c r="N40" i="47"/>
  <c r="L40" i="47"/>
  <c r="K40" i="47"/>
  <c r="I40" i="47"/>
  <c r="H40" i="47"/>
  <c r="G40" i="47"/>
  <c r="F40" i="47"/>
  <c r="E40" i="47"/>
  <c r="N39" i="47"/>
  <c r="M39" i="47"/>
  <c r="L39" i="47"/>
  <c r="K39" i="47"/>
  <c r="I39" i="47"/>
  <c r="H39" i="47"/>
  <c r="G39" i="47"/>
  <c r="F39" i="47"/>
  <c r="E39" i="47"/>
  <c r="N37" i="47"/>
  <c r="L37" i="47"/>
  <c r="K37" i="47"/>
  <c r="I37" i="47"/>
  <c r="H37" i="47"/>
  <c r="G37" i="47"/>
  <c r="F37" i="47"/>
  <c r="E37" i="47"/>
  <c r="N36" i="47"/>
  <c r="M36" i="47"/>
  <c r="L36" i="47"/>
  <c r="K36" i="47"/>
  <c r="I36" i="47"/>
  <c r="H36" i="47"/>
  <c r="G36" i="47"/>
  <c r="F36" i="47"/>
  <c r="E36" i="47"/>
  <c r="N35" i="47"/>
  <c r="M35" i="47"/>
  <c r="L35" i="47"/>
  <c r="K35" i="47"/>
  <c r="J35" i="47"/>
  <c r="I35" i="47"/>
  <c r="H35" i="47"/>
  <c r="G35" i="47"/>
  <c r="F35" i="47"/>
  <c r="E35" i="47"/>
  <c r="O34" i="47"/>
  <c r="N34" i="47"/>
  <c r="N33" i="47" s="1"/>
  <c r="M34" i="47"/>
  <c r="M33" i="47" s="1"/>
  <c r="L34" i="47"/>
  <c r="K34" i="47"/>
  <c r="J34" i="47"/>
  <c r="I34" i="47"/>
  <c r="H34" i="47"/>
  <c r="G34" i="47"/>
  <c r="F34" i="47"/>
  <c r="E34" i="47"/>
  <c r="N32" i="47"/>
  <c r="L32" i="47"/>
  <c r="K32" i="47"/>
  <c r="I32" i="47"/>
  <c r="H32" i="47"/>
  <c r="G32" i="47"/>
  <c r="F32" i="47"/>
  <c r="E32" i="47"/>
  <c r="N31" i="47"/>
  <c r="L31" i="47"/>
  <c r="K31" i="47"/>
  <c r="I31" i="47"/>
  <c r="H31" i="47"/>
  <c r="G31" i="47"/>
  <c r="F31" i="47"/>
  <c r="E31" i="47"/>
  <c r="N29" i="47"/>
  <c r="M29" i="47"/>
  <c r="L29" i="47"/>
  <c r="K29" i="47"/>
  <c r="J29" i="47"/>
  <c r="I29" i="47"/>
  <c r="H29" i="47"/>
  <c r="G29" i="47"/>
  <c r="F29" i="47"/>
  <c r="E29" i="47"/>
  <c r="N28" i="47"/>
  <c r="L28" i="47"/>
  <c r="K28" i="47"/>
  <c r="I28" i="47"/>
  <c r="H28" i="47"/>
  <c r="G28" i="47"/>
  <c r="F28" i="47"/>
  <c r="E28" i="47"/>
  <c r="N27" i="47"/>
  <c r="L27" i="47"/>
  <c r="K27" i="47"/>
  <c r="I27" i="47"/>
  <c r="H27" i="47"/>
  <c r="G27" i="47"/>
  <c r="F27" i="47"/>
  <c r="E27" i="47"/>
  <c r="N26" i="47"/>
  <c r="L26" i="47"/>
  <c r="K26" i="47"/>
  <c r="I26" i="47"/>
  <c r="H26" i="47"/>
  <c r="G26" i="47"/>
  <c r="F26" i="47"/>
  <c r="E26" i="47"/>
  <c r="N25" i="47"/>
  <c r="L25" i="47"/>
  <c r="K25" i="47"/>
  <c r="I25" i="47"/>
  <c r="H25" i="47"/>
  <c r="G25" i="47"/>
  <c r="F25" i="47"/>
  <c r="E25" i="47"/>
  <c r="N24" i="47"/>
  <c r="L24" i="47"/>
  <c r="K24" i="47"/>
  <c r="I24" i="47"/>
  <c r="H24" i="47"/>
  <c r="G24" i="47"/>
  <c r="F24" i="47"/>
  <c r="E24" i="47"/>
  <c r="N22" i="47"/>
  <c r="L22" i="47"/>
  <c r="K22" i="47"/>
  <c r="J22" i="47"/>
  <c r="I22" i="47"/>
  <c r="H22" i="47"/>
  <c r="G22" i="47"/>
  <c r="F22" i="47"/>
  <c r="E22" i="47"/>
  <c r="N21" i="47"/>
  <c r="L21" i="47"/>
  <c r="K21" i="47"/>
  <c r="I21" i="47"/>
  <c r="H21" i="47"/>
  <c r="G21" i="47"/>
  <c r="F21" i="47"/>
  <c r="E21" i="47"/>
  <c r="N20" i="47"/>
  <c r="L20" i="47"/>
  <c r="K20" i="47"/>
  <c r="I20" i="47"/>
  <c r="H20" i="47"/>
  <c r="G20" i="47"/>
  <c r="F20" i="47"/>
  <c r="E20" i="47"/>
  <c r="D12" i="47"/>
  <c r="C12" i="47"/>
  <c r="O11" i="47"/>
  <c r="N11" i="47"/>
  <c r="M11" i="47"/>
  <c r="L11" i="47"/>
  <c r="K11" i="47"/>
  <c r="J11" i="47"/>
  <c r="I11" i="47"/>
  <c r="H11" i="47"/>
  <c r="G11" i="47"/>
  <c r="F11" i="47"/>
  <c r="E11" i="47"/>
  <c r="D11" i="47"/>
  <c r="C11" i="47"/>
  <c r="O10" i="47"/>
  <c r="N10" i="47"/>
  <c r="M10" i="47"/>
  <c r="L10" i="47"/>
  <c r="K10" i="47"/>
  <c r="J10" i="47"/>
  <c r="I10" i="47"/>
  <c r="H10" i="47"/>
  <c r="G10" i="47"/>
  <c r="F10" i="47"/>
  <c r="E10" i="47"/>
  <c r="D10" i="47"/>
  <c r="C10" i="47"/>
  <c r="O9" i="47"/>
  <c r="N9" i="47"/>
  <c r="M9" i="47"/>
  <c r="L9" i="47"/>
  <c r="K9" i="47"/>
  <c r="J9" i="47"/>
  <c r="I9" i="47"/>
  <c r="H9" i="47"/>
  <c r="G9" i="47"/>
  <c r="F9" i="47"/>
  <c r="E9" i="47"/>
  <c r="D9" i="47"/>
  <c r="C9" i="47"/>
  <c r="O8" i="47"/>
  <c r="N8" i="47"/>
  <c r="M8" i="47"/>
  <c r="L8" i="47"/>
  <c r="J8" i="47"/>
  <c r="I8" i="47"/>
  <c r="H8" i="47"/>
  <c r="G8" i="47"/>
  <c r="F8" i="47"/>
  <c r="E8" i="47"/>
  <c r="D8" i="47"/>
  <c r="C8" i="47"/>
  <c r="O7" i="47"/>
  <c r="N7" i="47"/>
  <c r="M7" i="47"/>
  <c r="L7" i="47"/>
  <c r="K7" i="47"/>
  <c r="J7" i="47"/>
  <c r="I7" i="47"/>
  <c r="H7" i="47"/>
  <c r="G7" i="47"/>
  <c r="F7" i="47"/>
  <c r="E7" i="47"/>
  <c r="D7" i="47"/>
  <c r="C7" i="47"/>
  <c r="B7" i="47"/>
  <c r="B1" i="47"/>
  <c r="M1639" i="46"/>
  <c r="O1639" i="46" s="1"/>
  <c r="J1639" i="46"/>
  <c r="A1639" i="46" s="1"/>
  <c r="M1638" i="46"/>
  <c r="O1638" i="46" s="1"/>
  <c r="A1638" i="46" s="1"/>
  <c r="J1638" i="46"/>
  <c r="M1637" i="46"/>
  <c r="O1637" i="46" s="1"/>
  <c r="O61" i="46" s="1"/>
  <c r="J1637" i="46"/>
  <c r="N1636" i="46"/>
  <c r="N1635" i="46" s="1"/>
  <c r="N1634" i="46" s="1"/>
  <c r="L1636" i="46"/>
  <c r="L1635" i="46" s="1"/>
  <c r="L1634" i="46" s="1"/>
  <c r="K1636" i="46"/>
  <c r="K1635" i="46" s="1"/>
  <c r="K1634" i="46" s="1"/>
  <c r="I1636" i="46"/>
  <c r="I1635" i="46" s="1"/>
  <c r="I1634" i="46" s="1"/>
  <c r="H1636" i="46"/>
  <c r="H1635" i="46" s="1"/>
  <c r="H1634" i="46" s="1"/>
  <c r="G1636" i="46"/>
  <c r="G1635" i="46" s="1"/>
  <c r="G1634" i="46" s="1"/>
  <c r="F1636" i="46"/>
  <c r="F1635" i="46" s="1"/>
  <c r="F1634" i="46" s="1"/>
  <c r="E1636" i="46"/>
  <c r="E1635" i="46" s="1"/>
  <c r="M1633" i="46"/>
  <c r="O1633" i="46" s="1"/>
  <c r="J1633" i="46"/>
  <c r="M1632" i="46"/>
  <c r="O1632" i="46" s="1"/>
  <c r="J1632" i="46"/>
  <c r="N1631" i="46"/>
  <c r="N1630" i="46" s="1"/>
  <c r="N1629" i="46" s="1"/>
  <c r="L1631" i="46"/>
  <c r="L1630" i="46" s="1"/>
  <c r="L1629" i="46" s="1"/>
  <c r="L1628" i="46" s="1"/>
  <c r="K1631" i="46"/>
  <c r="K1630" i="46" s="1"/>
  <c r="K1629" i="46" s="1"/>
  <c r="K1628" i="46" s="1"/>
  <c r="I1631" i="46"/>
  <c r="I1630" i="46" s="1"/>
  <c r="I1629" i="46" s="1"/>
  <c r="H1631" i="46"/>
  <c r="H1630" i="46" s="1"/>
  <c r="H1629" i="46" s="1"/>
  <c r="H1628" i="46" s="1"/>
  <c r="G1631" i="46"/>
  <c r="G1630" i="46" s="1"/>
  <c r="G1629" i="46" s="1"/>
  <c r="F1631" i="46"/>
  <c r="F1630" i="46" s="1"/>
  <c r="F1629" i="46" s="1"/>
  <c r="E1631" i="46"/>
  <c r="E1630" i="46" s="1"/>
  <c r="E1629" i="46" s="1"/>
  <c r="M1625" i="46"/>
  <c r="O1625" i="46" s="1"/>
  <c r="J1625" i="46"/>
  <c r="M1624" i="46"/>
  <c r="O1624" i="46" s="1"/>
  <c r="J1624" i="46"/>
  <c r="N1623" i="46"/>
  <c r="L1623" i="46"/>
  <c r="K1623" i="46"/>
  <c r="I1623" i="46"/>
  <c r="H1623" i="46"/>
  <c r="G1623" i="46"/>
  <c r="F1623" i="46"/>
  <c r="E1623" i="46"/>
  <c r="M1622" i="46"/>
  <c r="O1622" i="46" s="1"/>
  <c r="J1622" i="46"/>
  <c r="M1621" i="46"/>
  <c r="J1621" i="46"/>
  <c r="N1620" i="46"/>
  <c r="L1620" i="46"/>
  <c r="K1620" i="46"/>
  <c r="I1620" i="46"/>
  <c r="H1620" i="46"/>
  <c r="G1620" i="46"/>
  <c r="F1620" i="46"/>
  <c r="E1620" i="46"/>
  <c r="M1617" i="46"/>
  <c r="O1617" i="46" s="1"/>
  <c r="J1617" i="46"/>
  <c r="M1616" i="46"/>
  <c r="O1616" i="46" s="1"/>
  <c r="J1616" i="46"/>
  <c r="M1615" i="46"/>
  <c r="O1615" i="46" s="1"/>
  <c r="J1615" i="46"/>
  <c r="M1614" i="46"/>
  <c r="O1614" i="46" s="1"/>
  <c r="J1614" i="46"/>
  <c r="M1613" i="46"/>
  <c r="O1613" i="46" s="1"/>
  <c r="J1613" i="46"/>
  <c r="N1612" i="46"/>
  <c r="L1612" i="46"/>
  <c r="K1612" i="46"/>
  <c r="I1612" i="46"/>
  <c r="H1612" i="46"/>
  <c r="G1612" i="46"/>
  <c r="F1612" i="46"/>
  <c r="E1612" i="46"/>
  <c r="M1611" i="46"/>
  <c r="O1611" i="46" s="1"/>
  <c r="J1611" i="46"/>
  <c r="M1610" i="46"/>
  <c r="J1610" i="46"/>
  <c r="N1609" i="46"/>
  <c r="L1609" i="46"/>
  <c r="K1609" i="46"/>
  <c r="I1609" i="46"/>
  <c r="H1609" i="46"/>
  <c r="G1609" i="46"/>
  <c r="F1609" i="46"/>
  <c r="E1609" i="46"/>
  <c r="M1608" i="46"/>
  <c r="O1608" i="46" s="1"/>
  <c r="J1608" i="46"/>
  <c r="M1607" i="46"/>
  <c r="O1607" i="46" s="1"/>
  <c r="J1607" i="46"/>
  <c r="M1606" i="46"/>
  <c r="O1606" i="46" s="1"/>
  <c r="J1606" i="46"/>
  <c r="M1605" i="46"/>
  <c r="O1605" i="46" s="1"/>
  <c r="J1605" i="46"/>
  <c r="M1604" i="46"/>
  <c r="O1604" i="46" s="1"/>
  <c r="J1604" i="46"/>
  <c r="M1603" i="46"/>
  <c r="O1603" i="46" s="1"/>
  <c r="J1603" i="46"/>
  <c r="M1602" i="46"/>
  <c r="O1602" i="46" s="1"/>
  <c r="J1602" i="46"/>
  <c r="M1601" i="46"/>
  <c r="O1601" i="46" s="1"/>
  <c r="J1601" i="46"/>
  <c r="M1600" i="46"/>
  <c r="O1600" i="46" s="1"/>
  <c r="J1600" i="46"/>
  <c r="M1599" i="46"/>
  <c r="O1599" i="46" s="1"/>
  <c r="J1599" i="46"/>
  <c r="M1598" i="46"/>
  <c r="O1598" i="46" s="1"/>
  <c r="J1598" i="46"/>
  <c r="M1597" i="46"/>
  <c r="O1597" i="46" s="1"/>
  <c r="A1597" i="46" s="1"/>
  <c r="J1597" i="46"/>
  <c r="M1596" i="46"/>
  <c r="O1596" i="46" s="1"/>
  <c r="J1596" i="46"/>
  <c r="N1595" i="46"/>
  <c r="L1595" i="46"/>
  <c r="K1595" i="46"/>
  <c r="I1595" i="46"/>
  <c r="H1595" i="46"/>
  <c r="G1595" i="46"/>
  <c r="F1595" i="46"/>
  <c r="E1595" i="46"/>
  <c r="M1594" i="46"/>
  <c r="O1594" i="46" s="1"/>
  <c r="J1594" i="46"/>
  <c r="M1593" i="46"/>
  <c r="O1593" i="46" s="1"/>
  <c r="J1593" i="46"/>
  <c r="M1592" i="46"/>
  <c r="O1592" i="46" s="1"/>
  <c r="O1591" i="46" s="1"/>
  <c r="J1592" i="46"/>
  <c r="N1591" i="46"/>
  <c r="L1591" i="46"/>
  <c r="K1591" i="46"/>
  <c r="I1591" i="46"/>
  <c r="H1591" i="46"/>
  <c r="H1590" i="46" s="1"/>
  <c r="H1589" i="46" s="1"/>
  <c r="H1588" i="46" s="1"/>
  <c r="G1591" i="46"/>
  <c r="F1591" i="46"/>
  <c r="E1591" i="46"/>
  <c r="M1587" i="46"/>
  <c r="O1587" i="46" s="1"/>
  <c r="J1587" i="46"/>
  <c r="M1586" i="46"/>
  <c r="O1586" i="46" s="1"/>
  <c r="J1586" i="46"/>
  <c r="M1585" i="46"/>
  <c r="O1585" i="46" s="1"/>
  <c r="J1585" i="46"/>
  <c r="M1584" i="46"/>
  <c r="O1584" i="46" s="1"/>
  <c r="J1584" i="46"/>
  <c r="M1583" i="46"/>
  <c r="O1583" i="46" s="1"/>
  <c r="J1583" i="46"/>
  <c r="N1582" i="46"/>
  <c r="L1582" i="46"/>
  <c r="K1582" i="46"/>
  <c r="I1582" i="46"/>
  <c r="H1582" i="46"/>
  <c r="G1582" i="46"/>
  <c r="F1582" i="46"/>
  <c r="E1582" i="46"/>
  <c r="M1581" i="46"/>
  <c r="O1581" i="46" s="1"/>
  <c r="J1581" i="46"/>
  <c r="M1580" i="46"/>
  <c r="O1580" i="46" s="1"/>
  <c r="J1580" i="46"/>
  <c r="M1579" i="46"/>
  <c r="O1579" i="46" s="1"/>
  <c r="J1579" i="46"/>
  <c r="M1578" i="46"/>
  <c r="O1578" i="46" s="1"/>
  <c r="J1578" i="46"/>
  <c r="N1577" i="46"/>
  <c r="L1577" i="46"/>
  <c r="K1577" i="46"/>
  <c r="I1577" i="46"/>
  <c r="H1577" i="46"/>
  <c r="G1577" i="46"/>
  <c r="F1577" i="46"/>
  <c r="E1577" i="46"/>
  <c r="M1576" i="46"/>
  <c r="O1576" i="46" s="1"/>
  <c r="J1576" i="46"/>
  <c r="M1575" i="46"/>
  <c r="O1575" i="46" s="1"/>
  <c r="J1575" i="46"/>
  <c r="M1574" i="46"/>
  <c r="O1574" i="46" s="1"/>
  <c r="J1574" i="46"/>
  <c r="M1573" i="46"/>
  <c r="O1573" i="46" s="1"/>
  <c r="J1573" i="46"/>
  <c r="M1572" i="46"/>
  <c r="O1572" i="46" s="1"/>
  <c r="J1572" i="46"/>
  <c r="N1571" i="46"/>
  <c r="L1571" i="46"/>
  <c r="K1571" i="46"/>
  <c r="I1571" i="46"/>
  <c r="H1571" i="46"/>
  <c r="G1571" i="46"/>
  <c r="F1571" i="46"/>
  <c r="E1571" i="46"/>
  <c r="M1570" i="46"/>
  <c r="O1570" i="46" s="1"/>
  <c r="J1570" i="46"/>
  <c r="M1569" i="46"/>
  <c r="O1569" i="46" s="1"/>
  <c r="J1569" i="46"/>
  <c r="M1568" i="46"/>
  <c r="O1568" i="46" s="1"/>
  <c r="J1568" i="46"/>
  <c r="N1567" i="46"/>
  <c r="L1567" i="46"/>
  <c r="K1567" i="46"/>
  <c r="I1567" i="46"/>
  <c r="H1567" i="46"/>
  <c r="G1567" i="46"/>
  <c r="F1567" i="46"/>
  <c r="E1567" i="46"/>
  <c r="E1566" i="46" s="1"/>
  <c r="M1561" i="46"/>
  <c r="O1561" i="46" s="1"/>
  <c r="J1561" i="46"/>
  <c r="M1560" i="46"/>
  <c r="O1560" i="46" s="1"/>
  <c r="J1560" i="46"/>
  <c r="N1559" i="46"/>
  <c r="L1559" i="46"/>
  <c r="K1559" i="46"/>
  <c r="I1559" i="46"/>
  <c r="H1559" i="46"/>
  <c r="G1559" i="46"/>
  <c r="F1559" i="46"/>
  <c r="E1559" i="46"/>
  <c r="M1558" i="46"/>
  <c r="O1558" i="46" s="1"/>
  <c r="J1558" i="46"/>
  <c r="M1557" i="46"/>
  <c r="J1557" i="46"/>
  <c r="N1556" i="46"/>
  <c r="L1556" i="46"/>
  <c r="K1556" i="46"/>
  <c r="I1556" i="46"/>
  <c r="H1556" i="46"/>
  <c r="G1556" i="46"/>
  <c r="F1556" i="46"/>
  <c r="E1556" i="46"/>
  <c r="M1553" i="46"/>
  <c r="O1553" i="46" s="1"/>
  <c r="J1553" i="46"/>
  <c r="M1552" i="46"/>
  <c r="O1552" i="46" s="1"/>
  <c r="J1552" i="46"/>
  <c r="M1551" i="46"/>
  <c r="O1551" i="46" s="1"/>
  <c r="J1551" i="46"/>
  <c r="M1550" i="46"/>
  <c r="O1550" i="46" s="1"/>
  <c r="J1550" i="46"/>
  <c r="M1549" i="46"/>
  <c r="O1549" i="46" s="1"/>
  <c r="J1549" i="46"/>
  <c r="N1548" i="46"/>
  <c r="L1548" i="46"/>
  <c r="K1548" i="46"/>
  <c r="I1548" i="46"/>
  <c r="H1548" i="46"/>
  <c r="G1548" i="46"/>
  <c r="F1548" i="46"/>
  <c r="E1548" i="46"/>
  <c r="M1547" i="46"/>
  <c r="O1547" i="46" s="1"/>
  <c r="J1547" i="46"/>
  <c r="M1546" i="46"/>
  <c r="O1546" i="46" s="1"/>
  <c r="J1546" i="46"/>
  <c r="N1545" i="46"/>
  <c r="L1545" i="46"/>
  <c r="K1545" i="46"/>
  <c r="I1545" i="46"/>
  <c r="H1545" i="46"/>
  <c r="G1545" i="46"/>
  <c r="F1545" i="46"/>
  <c r="E1545" i="46"/>
  <c r="M1544" i="46"/>
  <c r="O1544" i="46" s="1"/>
  <c r="J1544" i="46"/>
  <c r="M1543" i="46"/>
  <c r="O1543" i="46" s="1"/>
  <c r="J1543" i="46"/>
  <c r="M1542" i="46"/>
  <c r="O1542" i="46" s="1"/>
  <c r="J1542" i="46"/>
  <c r="M1541" i="46"/>
  <c r="O1541" i="46" s="1"/>
  <c r="J1541" i="46"/>
  <c r="M1540" i="46"/>
  <c r="O1540" i="46" s="1"/>
  <c r="J1540" i="46"/>
  <c r="M1539" i="46"/>
  <c r="O1539" i="46" s="1"/>
  <c r="J1539" i="46"/>
  <c r="M1538" i="46"/>
  <c r="O1538" i="46" s="1"/>
  <c r="J1538" i="46"/>
  <c r="M1537" i="46"/>
  <c r="O1537" i="46" s="1"/>
  <c r="J1537" i="46"/>
  <c r="M1536" i="46"/>
  <c r="O1536" i="46" s="1"/>
  <c r="J1536" i="46"/>
  <c r="M1535" i="46"/>
  <c r="O1535" i="46" s="1"/>
  <c r="J1535" i="46"/>
  <c r="M1534" i="46"/>
  <c r="O1534" i="46" s="1"/>
  <c r="J1534" i="46"/>
  <c r="M1533" i="46"/>
  <c r="O1533" i="46" s="1"/>
  <c r="J1533" i="46"/>
  <c r="M1532" i="46"/>
  <c r="J1532" i="46"/>
  <c r="N1531" i="46"/>
  <c r="L1531" i="46"/>
  <c r="K1531" i="46"/>
  <c r="I1531" i="46"/>
  <c r="H1531" i="46"/>
  <c r="G1531" i="46"/>
  <c r="F1531" i="46"/>
  <c r="E1531" i="46"/>
  <c r="M1530" i="46"/>
  <c r="O1530" i="46" s="1"/>
  <c r="J1530" i="46"/>
  <c r="M1529" i="46"/>
  <c r="O1529" i="46" s="1"/>
  <c r="J1529" i="46"/>
  <c r="M1528" i="46"/>
  <c r="O1528" i="46" s="1"/>
  <c r="O1527" i="46" s="1"/>
  <c r="J1528" i="46"/>
  <c r="N1527" i="46"/>
  <c r="L1527" i="46"/>
  <c r="K1527" i="46"/>
  <c r="I1527" i="46"/>
  <c r="I1526" i="46" s="1"/>
  <c r="I1525" i="46" s="1"/>
  <c r="H1527" i="46"/>
  <c r="H1526" i="46" s="1"/>
  <c r="H1525" i="46" s="1"/>
  <c r="H1524" i="46" s="1"/>
  <c r="G1527" i="46"/>
  <c r="F1527" i="46"/>
  <c r="E1527" i="46"/>
  <c r="M1523" i="46"/>
  <c r="O1523" i="46" s="1"/>
  <c r="J1523" i="46"/>
  <c r="M1522" i="46"/>
  <c r="O1522" i="46" s="1"/>
  <c r="J1522" i="46"/>
  <c r="M1521" i="46"/>
  <c r="O1521" i="46" s="1"/>
  <c r="J1521" i="46"/>
  <c r="M1520" i="46"/>
  <c r="J1520" i="46"/>
  <c r="M1519" i="46"/>
  <c r="O1519" i="46" s="1"/>
  <c r="J1519" i="46"/>
  <c r="N1518" i="46"/>
  <c r="L1518" i="46"/>
  <c r="K1518" i="46"/>
  <c r="I1518" i="46"/>
  <c r="H1518" i="46"/>
  <c r="G1518" i="46"/>
  <c r="F1518" i="46"/>
  <c r="E1518" i="46"/>
  <c r="M1517" i="46"/>
  <c r="O1517" i="46" s="1"/>
  <c r="J1517" i="46"/>
  <c r="M1516" i="46"/>
  <c r="O1516" i="46" s="1"/>
  <c r="J1516" i="46"/>
  <c r="M1515" i="46"/>
  <c r="O1515" i="46" s="1"/>
  <c r="J1515" i="46"/>
  <c r="M1514" i="46"/>
  <c r="O1514" i="46" s="1"/>
  <c r="J1514" i="46"/>
  <c r="N1513" i="46"/>
  <c r="L1513" i="46"/>
  <c r="K1513" i="46"/>
  <c r="I1513" i="46"/>
  <c r="H1513" i="46"/>
  <c r="G1513" i="46"/>
  <c r="F1513" i="46"/>
  <c r="E1513" i="46"/>
  <c r="M1512" i="46"/>
  <c r="O1512" i="46" s="1"/>
  <c r="J1512" i="46"/>
  <c r="M1511" i="46"/>
  <c r="O1511" i="46" s="1"/>
  <c r="J1511" i="46"/>
  <c r="M1510" i="46"/>
  <c r="O1510" i="46" s="1"/>
  <c r="J1510" i="46"/>
  <c r="M1509" i="46"/>
  <c r="O1509" i="46" s="1"/>
  <c r="J1509" i="46"/>
  <c r="M1508" i="46"/>
  <c r="O1508" i="46" s="1"/>
  <c r="J1508" i="46"/>
  <c r="N1507" i="46"/>
  <c r="L1507" i="46"/>
  <c r="K1507" i="46"/>
  <c r="I1507" i="46"/>
  <c r="H1507" i="46"/>
  <c r="G1507" i="46"/>
  <c r="F1507" i="46"/>
  <c r="E1507" i="46"/>
  <c r="M1506" i="46"/>
  <c r="O1506" i="46" s="1"/>
  <c r="J1506" i="46"/>
  <c r="M1505" i="46"/>
  <c r="O1505" i="46" s="1"/>
  <c r="J1505" i="46"/>
  <c r="M1504" i="46"/>
  <c r="O1504" i="46" s="1"/>
  <c r="J1504" i="46"/>
  <c r="N1503" i="46"/>
  <c r="L1503" i="46"/>
  <c r="L1502" i="46" s="1"/>
  <c r="K1503" i="46"/>
  <c r="K1502" i="46" s="1"/>
  <c r="I1503" i="46"/>
  <c r="I1502" i="46" s="1"/>
  <c r="H1503" i="46"/>
  <c r="H1502" i="46" s="1"/>
  <c r="H1501" i="46" s="1"/>
  <c r="G1503" i="46"/>
  <c r="G1502" i="46" s="1"/>
  <c r="F1503" i="46"/>
  <c r="E1503" i="46"/>
  <c r="M1497" i="46"/>
  <c r="O1497" i="46" s="1"/>
  <c r="J1497" i="46"/>
  <c r="M1496" i="46"/>
  <c r="O1496" i="46" s="1"/>
  <c r="J1496" i="46"/>
  <c r="N1495" i="46"/>
  <c r="L1495" i="46"/>
  <c r="K1495" i="46"/>
  <c r="I1495" i="46"/>
  <c r="H1495" i="46"/>
  <c r="G1495" i="46"/>
  <c r="F1495" i="46"/>
  <c r="E1495" i="46"/>
  <c r="M1494" i="46"/>
  <c r="O1494" i="46" s="1"/>
  <c r="J1494" i="46"/>
  <c r="M1493" i="46"/>
  <c r="J1493" i="46"/>
  <c r="N1492" i="46"/>
  <c r="L1492" i="46"/>
  <c r="K1492" i="46"/>
  <c r="I1492" i="46"/>
  <c r="H1492" i="46"/>
  <c r="G1492" i="46"/>
  <c r="F1492" i="46"/>
  <c r="E1492" i="46"/>
  <c r="M1489" i="46"/>
  <c r="O1489" i="46" s="1"/>
  <c r="J1489" i="46"/>
  <c r="M1488" i="46"/>
  <c r="O1488" i="46" s="1"/>
  <c r="J1488" i="46"/>
  <c r="M1487" i="46"/>
  <c r="O1487" i="46" s="1"/>
  <c r="J1487" i="46"/>
  <c r="M1486" i="46"/>
  <c r="O1486" i="46" s="1"/>
  <c r="J1486" i="46"/>
  <c r="M1485" i="46"/>
  <c r="O1485" i="46" s="1"/>
  <c r="J1485" i="46"/>
  <c r="N1484" i="46"/>
  <c r="L1484" i="46"/>
  <c r="K1484" i="46"/>
  <c r="I1484" i="46"/>
  <c r="H1484" i="46"/>
  <c r="G1484" i="46"/>
  <c r="F1484" i="46"/>
  <c r="E1484" i="46"/>
  <c r="M1483" i="46"/>
  <c r="O1483" i="46" s="1"/>
  <c r="J1483" i="46"/>
  <c r="M1482" i="46"/>
  <c r="O1482" i="46" s="1"/>
  <c r="J1482" i="46"/>
  <c r="N1481" i="46"/>
  <c r="L1481" i="46"/>
  <c r="K1481" i="46"/>
  <c r="I1481" i="46"/>
  <c r="H1481" i="46"/>
  <c r="G1481" i="46"/>
  <c r="F1481" i="46"/>
  <c r="E1481" i="46"/>
  <c r="M1480" i="46"/>
  <c r="O1480" i="46" s="1"/>
  <c r="J1480" i="46"/>
  <c r="M1479" i="46"/>
  <c r="O1479" i="46" s="1"/>
  <c r="J1479" i="46"/>
  <c r="M1478" i="46"/>
  <c r="O1478" i="46" s="1"/>
  <c r="A1478" i="46" s="1"/>
  <c r="J1478" i="46"/>
  <c r="M1477" i="46"/>
  <c r="O1477" i="46" s="1"/>
  <c r="J1477" i="46"/>
  <c r="M1476" i="46"/>
  <c r="O1476" i="46" s="1"/>
  <c r="J1476" i="46"/>
  <c r="M1475" i="46"/>
  <c r="O1475" i="46" s="1"/>
  <c r="J1475" i="46"/>
  <c r="M1474" i="46"/>
  <c r="O1474" i="46" s="1"/>
  <c r="J1474" i="46"/>
  <c r="M1473" i="46"/>
  <c r="O1473" i="46" s="1"/>
  <c r="J1473" i="46"/>
  <c r="M1472" i="46"/>
  <c r="O1472" i="46" s="1"/>
  <c r="A1472" i="46" s="1"/>
  <c r="J1472" i="46"/>
  <c r="M1471" i="46"/>
  <c r="O1471" i="46" s="1"/>
  <c r="J1471" i="46"/>
  <c r="M1470" i="46"/>
  <c r="O1470" i="46" s="1"/>
  <c r="J1470" i="46"/>
  <c r="M1469" i="46"/>
  <c r="O1469" i="46" s="1"/>
  <c r="J1469" i="46"/>
  <c r="M1468" i="46"/>
  <c r="O1468" i="46" s="1"/>
  <c r="J1468" i="46"/>
  <c r="N1467" i="46"/>
  <c r="L1467" i="46"/>
  <c r="K1467" i="46"/>
  <c r="I1467" i="46"/>
  <c r="H1467" i="46"/>
  <c r="G1467" i="46"/>
  <c r="F1467" i="46"/>
  <c r="E1467" i="46"/>
  <c r="M1466" i="46"/>
  <c r="O1466" i="46" s="1"/>
  <c r="J1466" i="46"/>
  <c r="M1465" i="46"/>
  <c r="O1465" i="46" s="1"/>
  <c r="J1465" i="46"/>
  <c r="M1464" i="46"/>
  <c r="J1464" i="46"/>
  <c r="N1463" i="46"/>
  <c r="L1463" i="46"/>
  <c r="K1463" i="46"/>
  <c r="I1463" i="46"/>
  <c r="H1463" i="46"/>
  <c r="H1462" i="46" s="1"/>
  <c r="H1461" i="46" s="1"/>
  <c r="H1460" i="46" s="1"/>
  <c r="G1463" i="46"/>
  <c r="G1462" i="46" s="1"/>
  <c r="G1461" i="46" s="1"/>
  <c r="G1460" i="46" s="1"/>
  <c r="F1463" i="46"/>
  <c r="E1463" i="46"/>
  <c r="I1462" i="46"/>
  <c r="I1461" i="46" s="1"/>
  <c r="M1459" i="46"/>
  <c r="O1459" i="46" s="1"/>
  <c r="J1459" i="46"/>
  <c r="M1458" i="46"/>
  <c r="O1458" i="46" s="1"/>
  <c r="J1458" i="46"/>
  <c r="M1457" i="46"/>
  <c r="O1457" i="46" s="1"/>
  <c r="J1457" i="46"/>
  <c r="M1456" i="46"/>
  <c r="O1456" i="46" s="1"/>
  <c r="J1456" i="46"/>
  <c r="M1455" i="46"/>
  <c r="O1455" i="46" s="1"/>
  <c r="J1455" i="46"/>
  <c r="N1454" i="46"/>
  <c r="L1454" i="46"/>
  <c r="K1454" i="46"/>
  <c r="I1454" i="46"/>
  <c r="H1454" i="46"/>
  <c r="G1454" i="46"/>
  <c r="F1454" i="46"/>
  <c r="E1454" i="46"/>
  <c r="M1453" i="46"/>
  <c r="J1453" i="46"/>
  <c r="M1452" i="46"/>
  <c r="O1452" i="46" s="1"/>
  <c r="J1452" i="46"/>
  <c r="M1451" i="46"/>
  <c r="O1451" i="46" s="1"/>
  <c r="J1451" i="46"/>
  <c r="M1450" i="46"/>
  <c r="O1450" i="46" s="1"/>
  <c r="J1450" i="46"/>
  <c r="N1449" i="46"/>
  <c r="L1449" i="46"/>
  <c r="K1449" i="46"/>
  <c r="I1449" i="46"/>
  <c r="H1449" i="46"/>
  <c r="G1449" i="46"/>
  <c r="F1449" i="46"/>
  <c r="E1449" i="46"/>
  <c r="M1448" i="46"/>
  <c r="O1448" i="46" s="1"/>
  <c r="J1448" i="46"/>
  <c r="M1447" i="46"/>
  <c r="O1447" i="46" s="1"/>
  <c r="J1447" i="46"/>
  <c r="M1446" i="46"/>
  <c r="O1446" i="46" s="1"/>
  <c r="J1446" i="46"/>
  <c r="M1445" i="46"/>
  <c r="O1445" i="46" s="1"/>
  <c r="J1445" i="46"/>
  <c r="M1444" i="46"/>
  <c r="O1444" i="46" s="1"/>
  <c r="J1444" i="46"/>
  <c r="N1443" i="46"/>
  <c r="L1443" i="46"/>
  <c r="K1443" i="46"/>
  <c r="I1443" i="46"/>
  <c r="H1443" i="46"/>
  <c r="G1443" i="46"/>
  <c r="F1443" i="46"/>
  <c r="E1443" i="46"/>
  <c r="M1442" i="46"/>
  <c r="O1442" i="46" s="1"/>
  <c r="J1442" i="46"/>
  <c r="M1441" i="46"/>
  <c r="J1441" i="46"/>
  <c r="M1440" i="46"/>
  <c r="O1440" i="46" s="1"/>
  <c r="J1440" i="46"/>
  <c r="N1439" i="46"/>
  <c r="N1438" i="46" s="1"/>
  <c r="N1437" i="46" s="1"/>
  <c r="L1439" i="46"/>
  <c r="K1439" i="46"/>
  <c r="K1438" i="46" s="1"/>
  <c r="I1439" i="46"/>
  <c r="H1439" i="46"/>
  <c r="G1439" i="46"/>
  <c r="F1439" i="46"/>
  <c r="F1438" i="46" s="1"/>
  <c r="E1439" i="46"/>
  <c r="M1433" i="46"/>
  <c r="O1433" i="46" s="1"/>
  <c r="J1433" i="46"/>
  <c r="J1431" i="46" s="1"/>
  <c r="M1432" i="46"/>
  <c r="O1432" i="46" s="1"/>
  <c r="J1432" i="46"/>
  <c r="N1431" i="46"/>
  <c r="L1431" i="46"/>
  <c r="K1431" i="46"/>
  <c r="I1431" i="46"/>
  <c r="H1431" i="46"/>
  <c r="G1431" i="46"/>
  <c r="F1431" i="46"/>
  <c r="E1431" i="46"/>
  <c r="M1430" i="46"/>
  <c r="O1430" i="46" s="1"/>
  <c r="J1430" i="46"/>
  <c r="M1429" i="46"/>
  <c r="J1429" i="46"/>
  <c r="N1428" i="46"/>
  <c r="L1428" i="46"/>
  <c r="K1428" i="46"/>
  <c r="I1428" i="46"/>
  <c r="H1428" i="46"/>
  <c r="G1428" i="46"/>
  <c r="F1428" i="46"/>
  <c r="E1428" i="46"/>
  <c r="M1425" i="46"/>
  <c r="O1425" i="46" s="1"/>
  <c r="J1425" i="46"/>
  <c r="M1424" i="46"/>
  <c r="J1424" i="46"/>
  <c r="M1423" i="46"/>
  <c r="O1423" i="46" s="1"/>
  <c r="J1423" i="46"/>
  <c r="M1422" i="46"/>
  <c r="O1422" i="46" s="1"/>
  <c r="J1422" i="46"/>
  <c r="M1421" i="46"/>
  <c r="O1421" i="46" s="1"/>
  <c r="J1421" i="46"/>
  <c r="N1420" i="46"/>
  <c r="L1420" i="46"/>
  <c r="K1420" i="46"/>
  <c r="I1420" i="46"/>
  <c r="H1420" i="46"/>
  <c r="G1420" i="46"/>
  <c r="F1420" i="46"/>
  <c r="E1420" i="46"/>
  <c r="M1419" i="46"/>
  <c r="O1419" i="46" s="1"/>
  <c r="J1419" i="46"/>
  <c r="J1417" i="46" s="1"/>
  <c r="M1418" i="46"/>
  <c r="O1418" i="46" s="1"/>
  <c r="J1418" i="46"/>
  <c r="N1417" i="46"/>
  <c r="L1417" i="46"/>
  <c r="K1417" i="46"/>
  <c r="I1417" i="46"/>
  <c r="H1417" i="46"/>
  <c r="G1417" i="46"/>
  <c r="F1417" i="46"/>
  <c r="E1417" i="46"/>
  <c r="M1416" i="46"/>
  <c r="O1416" i="46" s="1"/>
  <c r="J1416" i="46"/>
  <c r="M1415" i="46"/>
  <c r="O1415" i="46" s="1"/>
  <c r="J1415" i="46"/>
  <c r="M1414" i="46"/>
  <c r="J1414" i="46"/>
  <c r="M1413" i="46"/>
  <c r="O1413" i="46" s="1"/>
  <c r="J1413" i="46"/>
  <c r="M1412" i="46"/>
  <c r="O1412" i="46" s="1"/>
  <c r="J1412" i="46"/>
  <c r="M1411" i="46"/>
  <c r="J1411" i="46"/>
  <c r="M1410" i="46"/>
  <c r="J1410" i="46"/>
  <c r="M1409" i="46"/>
  <c r="O1409" i="46" s="1"/>
  <c r="J1409" i="46"/>
  <c r="M1408" i="46"/>
  <c r="O1408" i="46" s="1"/>
  <c r="J1408" i="46"/>
  <c r="M1407" i="46"/>
  <c r="J1407" i="46"/>
  <c r="M1406" i="46"/>
  <c r="J1406" i="46"/>
  <c r="M1405" i="46"/>
  <c r="O1405" i="46" s="1"/>
  <c r="J1405" i="46"/>
  <c r="M1404" i="46"/>
  <c r="J1404" i="46"/>
  <c r="N1403" i="46"/>
  <c r="L1403" i="46"/>
  <c r="K1403" i="46"/>
  <c r="I1403" i="46"/>
  <c r="H1403" i="46"/>
  <c r="G1403" i="46"/>
  <c r="F1403" i="46"/>
  <c r="E1403" i="46"/>
  <c r="M1402" i="46"/>
  <c r="J1402" i="46"/>
  <c r="M1401" i="46"/>
  <c r="O1401" i="46" s="1"/>
  <c r="J1401" i="46"/>
  <c r="M1400" i="46"/>
  <c r="O1400" i="46" s="1"/>
  <c r="J1400" i="46"/>
  <c r="J1399" i="46" s="1"/>
  <c r="N1399" i="46"/>
  <c r="N1398" i="46" s="1"/>
  <c r="N1397" i="46" s="1"/>
  <c r="N1396" i="46" s="1"/>
  <c r="L1399" i="46"/>
  <c r="K1399" i="46"/>
  <c r="I1399" i="46"/>
  <c r="I1398" i="46" s="1"/>
  <c r="I1397" i="46" s="1"/>
  <c r="H1399" i="46"/>
  <c r="G1399" i="46"/>
  <c r="G1398" i="46" s="1"/>
  <c r="G1397" i="46" s="1"/>
  <c r="G1396" i="46" s="1"/>
  <c r="F1399" i="46"/>
  <c r="F1398" i="46" s="1"/>
  <c r="F1397" i="46" s="1"/>
  <c r="E1399" i="46"/>
  <c r="M1395" i="46"/>
  <c r="O1395" i="46" s="1"/>
  <c r="J1395" i="46"/>
  <c r="M1394" i="46"/>
  <c r="O1394" i="46" s="1"/>
  <c r="J1394" i="46"/>
  <c r="M1393" i="46"/>
  <c r="O1393" i="46" s="1"/>
  <c r="J1393" i="46"/>
  <c r="M1392" i="46"/>
  <c r="O1392" i="46" s="1"/>
  <c r="J1392" i="46"/>
  <c r="M1391" i="46"/>
  <c r="J1391" i="46"/>
  <c r="N1390" i="46"/>
  <c r="L1390" i="46"/>
  <c r="K1390" i="46"/>
  <c r="I1390" i="46"/>
  <c r="H1390" i="46"/>
  <c r="G1390" i="46"/>
  <c r="F1390" i="46"/>
  <c r="E1390" i="46"/>
  <c r="M1389" i="46"/>
  <c r="O1389" i="46" s="1"/>
  <c r="J1389" i="46"/>
  <c r="M1388" i="46"/>
  <c r="O1388" i="46" s="1"/>
  <c r="J1388" i="46"/>
  <c r="M1387" i="46"/>
  <c r="O1387" i="46" s="1"/>
  <c r="J1387" i="46"/>
  <c r="M1386" i="46"/>
  <c r="J1386" i="46"/>
  <c r="N1385" i="46"/>
  <c r="L1385" i="46"/>
  <c r="K1385" i="46"/>
  <c r="I1385" i="46"/>
  <c r="H1385" i="46"/>
  <c r="G1385" i="46"/>
  <c r="F1385" i="46"/>
  <c r="E1385" i="46"/>
  <c r="M1384" i="46"/>
  <c r="O1384" i="46" s="1"/>
  <c r="J1384" i="46"/>
  <c r="M1383" i="46"/>
  <c r="O1383" i="46" s="1"/>
  <c r="J1383" i="46"/>
  <c r="M1382" i="46"/>
  <c r="J1382" i="46"/>
  <c r="M1381" i="46"/>
  <c r="O1381" i="46" s="1"/>
  <c r="A1381" i="46" s="1"/>
  <c r="J1381" i="46"/>
  <c r="M1380" i="46"/>
  <c r="J1380" i="46"/>
  <c r="N1379" i="46"/>
  <c r="L1379" i="46"/>
  <c r="K1379" i="46"/>
  <c r="I1379" i="46"/>
  <c r="H1379" i="46"/>
  <c r="G1379" i="46"/>
  <c r="F1379" i="46"/>
  <c r="E1379" i="46"/>
  <c r="M1378" i="46"/>
  <c r="J1378" i="46"/>
  <c r="M1377" i="46"/>
  <c r="O1377" i="46" s="1"/>
  <c r="J1377" i="46"/>
  <c r="M1376" i="46"/>
  <c r="J1376" i="46"/>
  <c r="N1375" i="46"/>
  <c r="N1374" i="46" s="1"/>
  <c r="N1373" i="46" s="1"/>
  <c r="L1375" i="46"/>
  <c r="K1375" i="46"/>
  <c r="I1375" i="46"/>
  <c r="H1375" i="46"/>
  <c r="G1375" i="46"/>
  <c r="G1374" i="46" s="1"/>
  <c r="G1373" i="46" s="1"/>
  <c r="F1375" i="46"/>
  <c r="F1374" i="46" s="1"/>
  <c r="E1375" i="46"/>
  <c r="M1369" i="46"/>
  <c r="O1369" i="46" s="1"/>
  <c r="J1369" i="46"/>
  <c r="M1368" i="46"/>
  <c r="O1368" i="46" s="1"/>
  <c r="J1368" i="46"/>
  <c r="N1367" i="46"/>
  <c r="L1367" i="46"/>
  <c r="K1367" i="46"/>
  <c r="I1367" i="46"/>
  <c r="H1367" i="46"/>
  <c r="G1367" i="46"/>
  <c r="F1367" i="46"/>
  <c r="E1367" i="46"/>
  <c r="M1366" i="46"/>
  <c r="J1366" i="46"/>
  <c r="M1365" i="46"/>
  <c r="O1365" i="46" s="1"/>
  <c r="J1365" i="46"/>
  <c r="N1364" i="46"/>
  <c r="L1364" i="46"/>
  <c r="K1364" i="46"/>
  <c r="I1364" i="46"/>
  <c r="H1364" i="46"/>
  <c r="G1364" i="46"/>
  <c r="F1364" i="46"/>
  <c r="E1364" i="46"/>
  <c r="M1361" i="46"/>
  <c r="O1361" i="46" s="1"/>
  <c r="J1361" i="46"/>
  <c r="M1360" i="46"/>
  <c r="J1360" i="46"/>
  <c r="M1359" i="46"/>
  <c r="O1359" i="46" s="1"/>
  <c r="J1359" i="46"/>
  <c r="M1358" i="46"/>
  <c r="O1358" i="46" s="1"/>
  <c r="J1358" i="46"/>
  <c r="M1357" i="46"/>
  <c r="J1357" i="46"/>
  <c r="N1356" i="46"/>
  <c r="L1356" i="46"/>
  <c r="K1356" i="46"/>
  <c r="I1356" i="46"/>
  <c r="H1356" i="46"/>
  <c r="G1356" i="46"/>
  <c r="F1356" i="46"/>
  <c r="E1356" i="46"/>
  <c r="M1355" i="46"/>
  <c r="O1355" i="46" s="1"/>
  <c r="J1355" i="46"/>
  <c r="M1354" i="46"/>
  <c r="J1354" i="46"/>
  <c r="J1353" i="46" s="1"/>
  <c r="N1353" i="46"/>
  <c r="L1353" i="46"/>
  <c r="K1353" i="46"/>
  <c r="I1353" i="46"/>
  <c r="H1353" i="46"/>
  <c r="G1353" i="46"/>
  <c r="F1353" i="46"/>
  <c r="E1353" i="46"/>
  <c r="M1352" i="46"/>
  <c r="J1352" i="46"/>
  <c r="M1351" i="46"/>
  <c r="O1351" i="46" s="1"/>
  <c r="J1351" i="46"/>
  <c r="M1350" i="46"/>
  <c r="O1350" i="46" s="1"/>
  <c r="J1350" i="46"/>
  <c r="M1349" i="46"/>
  <c r="J1349" i="46"/>
  <c r="M1348" i="46"/>
  <c r="O1348" i="46" s="1"/>
  <c r="J1348" i="46"/>
  <c r="M1347" i="46"/>
  <c r="O1347" i="46" s="1"/>
  <c r="J1347" i="46"/>
  <c r="M1346" i="46"/>
  <c r="J1346" i="46"/>
  <c r="M1345" i="46"/>
  <c r="O1345" i="46" s="1"/>
  <c r="J1345" i="46"/>
  <c r="M1344" i="46"/>
  <c r="O1344" i="46" s="1"/>
  <c r="J1344" i="46"/>
  <c r="M1343" i="46"/>
  <c r="J1343" i="46"/>
  <c r="M1342" i="46"/>
  <c r="O1342" i="46" s="1"/>
  <c r="J1342" i="46"/>
  <c r="M1341" i="46"/>
  <c r="O1341" i="46" s="1"/>
  <c r="J1341" i="46"/>
  <c r="M1340" i="46"/>
  <c r="J1340" i="46"/>
  <c r="N1339" i="46"/>
  <c r="L1339" i="46"/>
  <c r="K1339" i="46"/>
  <c r="I1339" i="46"/>
  <c r="H1339" i="46"/>
  <c r="G1339" i="46"/>
  <c r="F1339" i="46"/>
  <c r="E1339" i="46"/>
  <c r="M1338" i="46"/>
  <c r="O1338" i="46" s="1"/>
  <c r="J1338" i="46"/>
  <c r="M1337" i="46"/>
  <c r="O1337" i="46" s="1"/>
  <c r="J1337" i="46"/>
  <c r="M1336" i="46"/>
  <c r="J1336" i="46"/>
  <c r="J1335" i="46" s="1"/>
  <c r="N1335" i="46"/>
  <c r="L1335" i="46"/>
  <c r="K1335" i="46"/>
  <c r="I1335" i="46"/>
  <c r="I1334" i="46" s="1"/>
  <c r="I1333" i="46" s="1"/>
  <c r="I1332" i="46" s="1"/>
  <c r="H1335" i="46"/>
  <c r="G1335" i="46"/>
  <c r="G1334" i="46" s="1"/>
  <c r="G1333" i="46" s="1"/>
  <c r="F1335" i="46"/>
  <c r="E1335" i="46"/>
  <c r="M1331" i="46"/>
  <c r="O1331" i="46" s="1"/>
  <c r="J1331" i="46"/>
  <c r="M1330" i="46"/>
  <c r="O1330" i="46" s="1"/>
  <c r="J1330" i="46"/>
  <c r="M1329" i="46"/>
  <c r="O1329" i="46" s="1"/>
  <c r="J1329" i="46"/>
  <c r="M1328" i="46"/>
  <c r="O1328" i="46" s="1"/>
  <c r="J1328" i="46"/>
  <c r="M1327" i="46"/>
  <c r="O1327" i="46" s="1"/>
  <c r="J1327" i="46"/>
  <c r="N1326" i="46"/>
  <c r="L1326" i="46"/>
  <c r="K1326" i="46"/>
  <c r="I1326" i="46"/>
  <c r="H1326" i="46"/>
  <c r="G1326" i="46"/>
  <c r="F1326" i="46"/>
  <c r="E1326" i="46"/>
  <c r="M1325" i="46"/>
  <c r="O1325" i="46" s="1"/>
  <c r="J1325" i="46"/>
  <c r="M1324" i="46"/>
  <c r="O1324" i="46" s="1"/>
  <c r="J1324" i="46"/>
  <c r="M1323" i="46"/>
  <c r="O1323" i="46" s="1"/>
  <c r="J1323" i="46"/>
  <c r="M1322" i="46"/>
  <c r="J1322" i="46"/>
  <c r="N1321" i="46"/>
  <c r="L1321" i="46"/>
  <c r="K1321" i="46"/>
  <c r="I1321" i="46"/>
  <c r="H1321" i="46"/>
  <c r="G1321" i="46"/>
  <c r="F1321" i="46"/>
  <c r="E1321" i="46"/>
  <c r="M1320" i="46"/>
  <c r="O1320" i="46" s="1"/>
  <c r="J1320" i="46"/>
  <c r="M1319" i="46"/>
  <c r="O1319" i="46" s="1"/>
  <c r="J1319" i="46"/>
  <c r="M1318" i="46"/>
  <c r="O1318" i="46" s="1"/>
  <c r="J1318" i="46"/>
  <c r="M1317" i="46"/>
  <c r="O1317" i="46" s="1"/>
  <c r="J1317" i="46"/>
  <c r="M1316" i="46"/>
  <c r="O1316" i="46" s="1"/>
  <c r="J1316" i="46"/>
  <c r="N1315" i="46"/>
  <c r="L1315" i="46"/>
  <c r="K1315" i="46"/>
  <c r="I1315" i="46"/>
  <c r="H1315" i="46"/>
  <c r="G1315" i="46"/>
  <c r="F1315" i="46"/>
  <c r="E1315" i="46"/>
  <c r="M1314" i="46"/>
  <c r="J1314" i="46"/>
  <c r="M1313" i="46"/>
  <c r="O1313" i="46" s="1"/>
  <c r="J1313" i="46"/>
  <c r="M1312" i="46"/>
  <c r="J1312" i="46"/>
  <c r="N1311" i="46"/>
  <c r="N1310" i="46" s="1"/>
  <c r="N1309" i="46" s="1"/>
  <c r="L1311" i="46"/>
  <c r="K1311" i="46"/>
  <c r="I1311" i="46"/>
  <c r="H1311" i="46"/>
  <c r="G1311" i="46"/>
  <c r="G1310" i="46" s="1"/>
  <c r="F1311" i="46"/>
  <c r="E1311" i="46"/>
  <c r="F1310" i="46"/>
  <c r="M1305" i="46"/>
  <c r="O1305" i="46" s="1"/>
  <c r="J1305" i="46"/>
  <c r="M1304" i="46"/>
  <c r="O1304" i="46" s="1"/>
  <c r="J1304" i="46"/>
  <c r="N1303" i="46"/>
  <c r="L1303" i="46"/>
  <c r="K1303" i="46"/>
  <c r="I1303" i="46"/>
  <c r="H1303" i="46"/>
  <c r="G1303" i="46"/>
  <c r="F1303" i="46"/>
  <c r="E1303" i="46"/>
  <c r="M1302" i="46"/>
  <c r="J1302" i="46"/>
  <c r="M1301" i="46"/>
  <c r="O1301" i="46" s="1"/>
  <c r="J1301" i="46"/>
  <c r="N1300" i="46"/>
  <c r="L1300" i="46"/>
  <c r="K1300" i="46"/>
  <c r="I1300" i="46"/>
  <c r="H1300" i="46"/>
  <c r="G1300" i="46"/>
  <c r="F1300" i="46"/>
  <c r="E1300" i="46"/>
  <c r="M1297" i="46"/>
  <c r="O1297" i="46" s="1"/>
  <c r="J1297" i="46"/>
  <c r="M1296" i="46"/>
  <c r="O1296" i="46" s="1"/>
  <c r="J1296" i="46"/>
  <c r="M1295" i="46"/>
  <c r="O1295" i="46" s="1"/>
  <c r="J1295" i="46"/>
  <c r="M1294" i="46"/>
  <c r="O1294" i="46" s="1"/>
  <c r="J1294" i="46"/>
  <c r="M1293" i="46"/>
  <c r="J1293" i="46"/>
  <c r="N1292" i="46"/>
  <c r="L1292" i="46"/>
  <c r="K1292" i="46"/>
  <c r="I1292" i="46"/>
  <c r="H1292" i="46"/>
  <c r="G1292" i="46"/>
  <c r="F1292" i="46"/>
  <c r="E1292" i="46"/>
  <c r="M1291" i="46"/>
  <c r="O1291" i="46" s="1"/>
  <c r="J1291" i="46"/>
  <c r="M1290" i="46"/>
  <c r="J1290" i="46"/>
  <c r="N1289" i="46"/>
  <c r="L1289" i="46"/>
  <c r="K1289" i="46"/>
  <c r="I1289" i="46"/>
  <c r="H1289" i="46"/>
  <c r="G1289" i="46"/>
  <c r="F1289" i="46"/>
  <c r="E1289" i="46"/>
  <c r="M1288" i="46"/>
  <c r="J1288" i="46"/>
  <c r="M1287" i="46"/>
  <c r="O1287" i="46" s="1"/>
  <c r="J1287" i="46"/>
  <c r="M1286" i="46"/>
  <c r="O1286" i="46" s="1"/>
  <c r="J1286" i="46"/>
  <c r="M1285" i="46"/>
  <c r="J1285" i="46"/>
  <c r="M1284" i="46"/>
  <c r="O1284" i="46" s="1"/>
  <c r="J1284" i="46"/>
  <c r="M1283" i="46"/>
  <c r="O1283" i="46" s="1"/>
  <c r="J1283" i="46"/>
  <c r="M1282" i="46"/>
  <c r="J1282" i="46"/>
  <c r="M1281" i="46"/>
  <c r="O1281" i="46" s="1"/>
  <c r="J1281" i="46"/>
  <c r="M1280" i="46"/>
  <c r="O1280" i="46" s="1"/>
  <c r="J1280" i="46"/>
  <c r="M1279" i="46"/>
  <c r="J1279" i="46"/>
  <c r="M1278" i="46"/>
  <c r="O1278" i="46" s="1"/>
  <c r="J1278" i="46"/>
  <c r="M1277" i="46"/>
  <c r="O1277" i="46" s="1"/>
  <c r="J1277" i="46"/>
  <c r="M1276" i="46"/>
  <c r="J1276" i="46"/>
  <c r="N1275" i="46"/>
  <c r="L1275" i="46"/>
  <c r="K1275" i="46"/>
  <c r="I1275" i="46"/>
  <c r="H1275" i="46"/>
  <c r="G1275" i="46"/>
  <c r="F1275" i="46"/>
  <c r="E1275" i="46"/>
  <c r="M1274" i="46"/>
  <c r="O1274" i="46" s="1"/>
  <c r="J1274" i="46"/>
  <c r="M1273" i="46"/>
  <c r="O1273" i="46" s="1"/>
  <c r="J1273" i="46"/>
  <c r="M1272" i="46"/>
  <c r="J1272" i="46"/>
  <c r="N1271" i="46"/>
  <c r="L1271" i="46"/>
  <c r="K1271" i="46"/>
  <c r="K1270" i="46" s="1"/>
  <c r="K1269" i="46" s="1"/>
  <c r="I1271" i="46"/>
  <c r="H1271" i="46"/>
  <c r="G1271" i="46"/>
  <c r="G1270" i="46" s="1"/>
  <c r="G1269" i="46" s="1"/>
  <c r="F1271" i="46"/>
  <c r="E1271" i="46"/>
  <c r="F1270" i="46"/>
  <c r="M1267" i="46"/>
  <c r="O1267" i="46" s="1"/>
  <c r="J1267" i="46"/>
  <c r="M1266" i="46"/>
  <c r="O1266" i="46" s="1"/>
  <c r="J1266" i="46"/>
  <c r="M1265" i="46"/>
  <c r="O1265" i="46" s="1"/>
  <c r="J1265" i="46"/>
  <c r="M1264" i="46"/>
  <c r="O1264" i="46" s="1"/>
  <c r="J1264" i="46"/>
  <c r="M1263" i="46"/>
  <c r="J1263" i="46"/>
  <c r="N1262" i="46"/>
  <c r="L1262" i="46"/>
  <c r="K1262" i="46"/>
  <c r="I1262" i="46"/>
  <c r="H1262" i="46"/>
  <c r="G1262" i="46"/>
  <c r="F1262" i="46"/>
  <c r="E1262" i="46"/>
  <c r="M1261" i="46"/>
  <c r="O1261" i="46" s="1"/>
  <c r="J1261" i="46"/>
  <c r="M1260" i="46"/>
  <c r="O1260" i="46" s="1"/>
  <c r="J1260" i="46"/>
  <c r="M1259" i="46"/>
  <c r="O1259" i="46" s="1"/>
  <c r="J1259" i="46"/>
  <c r="M1258" i="46"/>
  <c r="J1258" i="46"/>
  <c r="N1257" i="46"/>
  <c r="L1257" i="46"/>
  <c r="K1257" i="46"/>
  <c r="I1257" i="46"/>
  <c r="H1257" i="46"/>
  <c r="G1257" i="46"/>
  <c r="F1257" i="46"/>
  <c r="E1257" i="46"/>
  <c r="M1256" i="46"/>
  <c r="O1256" i="46" s="1"/>
  <c r="J1256" i="46"/>
  <c r="M1255" i="46"/>
  <c r="O1255" i="46" s="1"/>
  <c r="J1255" i="46"/>
  <c r="M1254" i="46"/>
  <c r="J1254" i="46"/>
  <c r="M1253" i="46"/>
  <c r="O1253" i="46" s="1"/>
  <c r="J1253" i="46"/>
  <c r="M1252" i="46"/>
  <c r="J1252" i="46"/>
  <c r="N1251" i="46"/>
  <c r="L1251" i="46"/>
  <c r="K1251" i="46"/>
  <c r="I1251" i="46"/>
  <c r="H1251" i="46"/>
  <c r="G1251" i="46"/>
  <c r="F1251" i="46"/>
  <c r="E1251" i="46"/>
  <c r="M1250" i="46"/>
  <c r="J1250" i="46"/>
  <c r="M1249" i="46"/>
  <c r="O1249" i="46" s="1"/>
  <c r="J1249" i="46"/>
  <c r="M1248" i="46"/>
  <c r="J1248" i="46"/>
  <c r="N1247" i="46"/>
  <c r="L1247" i="46"/>
  <c r="L1246" i="46" s="1"/>
  <c r="L1245" i="46" s="1"/>
  <c r="K1247" i="46"/>
  <c r="I1247" i="46"/>
  <c r="I1246" i="46" s="1"/>
  <c r="H1247" i="46"/>
  <c r="G1247" i="46"/>
  <c r="F1247" i="46"/>
  <c r="F1246" i="46" s="1"/>
  <c r="E1247" i="46"/>
  <c r="E1246" i="46"/>
  <c r="E1245" i="46" s="1"/>
  <c r="M1239" i="46"/>
  <c r="O1239" i="46" s="1"/>
  <c r="J1239" i="46"/>
  <c r="M1238" i="46"/>
  <c r="O1238" i="46" s="1"/>
  <c r="J1238" i="46"/>
  <c r="N1237" i="46"/>
  <c r="L1237" i="46"/>
  <c r="K1237" i="46"/>
  <c r="I1237" i="46"/>
  <c r="H1237" i="46"/>
  <c r="G1237" i="46"/>
  <c r="F1237" i="46"/>
  <c r="E1237" i="46"/>
  <c r="M1236" i="46"/>
  <c r="O1236" i="46" s="1"/>
  <c r="J1236" i="46"/>
  <c r="M1235" i="46"/>
  <c r="O1235" i="46" s="1"/>
  <c r="J1235" i="46"/>
  <c r="N1234" i="46"/>
  <c r="L1234" i="46"/>
  <c r="K1234" i="46"/>
  <c r="I1234" i="46"/>
  <c r="H1234" i="46"/>
  <c r="G1234" i="46"/>
  <c r="F1234" i="46"/>
  <c r="E1234" i="46"/>
  <c r="M1231" i="46"/>
  <c r="O1231" i="46" s="1"/>
  <c r="J1231" i="46"/>
  <c r="M1230" i="46"/>
  <c r="O1230" i="46" s="1"/>
  <c r="J1230" i="46"/>
  <c r="M1229" i="46"/>
  <c r="O1229" i="46" s="1"/>
  <c r="J1229" i="46"/>
  <c r="M1228" i="46"/>
  <c r="J1228" i="46"/>
  <c r="M1227" i="46"/>
  <c r="J1227" i="46"/>
  <c r="N1226" i="46"/>
  <c r="L1226" i="46"/>
  <c r="K1226" i="46"/>
  <c r="I1226" i="46"/>
  <c r="H1226" i="46"/>
  <c r="G1226" i="46"/>
  <c r="F1226" i="46"/>
  <c r="E1226" i="46"/>
  <c r="M1225" i="46"/>
  <c r="O1225" i="46" s="1"/>
  <c r="J1225" i="46"/>
  <c r="M1224" i="46"/>
  <c r="J1224" i="46"/>
  <c r="N1223" i="46"/>
  <c r="L1223" i="46"/>
  <c r="K1223" i="46"/>
  <c r="I1223" i="46"/>
  <c r="H1223" i="46"/>
  <c r="G1223" i="46"/>
  <c r="F1223" i="46"/>
  <c r="E1223" i="46"/>
  <c r="M1222" i="46"/>
  <c r="O1222" i="46" s="1"/>
  <c r="J1222" i="46"/>
  <c r="M1221" i="46"/>
  <c r="O1221" i="46" s="1"/>
  <c r="J1221" i="46"/>
  <c r="M1220" i="46"/>
  <c r="O1220" i="46" s="1"/>
  <c r="J1220" i="46"/>
  <c r="M1219" i="46"/>
  <c r="O1219" i="46" s="1"/>
  <c r="J1219" i="46"/>
  <c r="M1218" i="46"/>
  <c r="O1218" i="46" s="1"/>
  <c r="J1218" i="46"/>
  <c r="M1217" i="46"/>
  <c r="O1217" i="46" s="1"/>
  <c r="J1217" i="46"/>
  <c r="M1216" i="46"/>
  <c r="O1216" i="46" s="1"/>
  <c r="J1216" i="46"/>
  <c r="M1215" i="46"/>
  <c r="O1215" i="46" s="1"/>
  <c r="J1215" i="46"/>
  <c r="M1214" i="46"/>
  <c r="O1214" i="46" s="1"/>
  <c r="J1214" i="46"/>
  <c r="M1213" i="46"/>
  <c r="O1213" i="46" s="1"/>
  <c r="J1213" i="46"/>
  <c r="M1212" i="46"/>
  <c r="O1212" i="46" s="1"/>
  <c r="J1212" i="46"/>
  <c r="M1211" i="46"/>
  <c r="J1211" i="46"/>
  <c r="M1210" i="46"/>
  <c r="O1210" i="46" s="1"/>
  <c r="J1210" i="46"/>
  <c r="N1209" i="46"/>
  <c r="L1209" i="46"/>
  <c r="K1209" i="46"/>
  <c r="I1209" i="46"/>
  <c r="H1209" i="46"/>
  <c r="G1209" i="46"/>
  <c r="F1209" i="46"/>
  <c r="E1209" i="46"/>
  <c r="M1208" i="46"/>
  <c r="O1208" i="46" s="1"/>
  <c r="J1208" i="46"/>
  <c r="M1207" i="46"/>
  <c r="J1207" i="46"/>
  <c r="M1206" i="46"/>
  <c r="O1206" i="46" s="1"/>
  <c r="J1206" i="46"/>
  <c r="N1205" i="46"/>
  <c r="N1204" i="46" s="1"/>
  <c r="N1203" i="46" s="1"/>
  <c r="L1205" i="46"/>
  <c r="K1205" i="46"/>
  <c r="K1204" i="46" s="1"/>
  <c r="K1203" i="46" s="1"/>
  <c r="I1205" i="46"/>
  <c r="H1205" i="46"/>
  <c r="G1205" i="46"/>
  <c r="F1205" i="46"/>
  <c r="E1205" i="46"/>
  <c r="M1201" i="46"/>
  <c r="O1201" i="46" s="1"/>
  <c r="J1201" i="46"/>
  <c r="M1200" i="46"/>
  <c r="O1200" i="46" s="1"/>
  <c r="J1200" i="46"/>
  <c r="M1199" i="46"/>
  <c r="O1199" i="46" s="1"/>
  <c r="J1199" i="46"/>
  <c r="M1198" i="46"/>
  <c r="O1198" i="46" s="1"/>
  <c r="J1198" i="46"/>
  <c r="M1197" i="46"/>
  <c r="O1197" i="46" s="1"/>
  <c r="J1197" i="46"/>
  <c r="N1196" i="46"/>
  <c r="L1196" i="46"/>
  <c r="K1196" i="46"/>
  <c r="I1196" i="46"/>
  <c r="H1196" i="46"/>
  <c r="G1196" i="46"/>
  <c r="F1196" i="46"/>
  <c r="E1196" i="46"/>
  <c r="M1195" i="46"/>
  <c r="O1195" i="46" s="1"/>
  <c r="J1195" i="46"/>
  <c r="M1194" i="46"/>
  <c r="O1194" i="46" s="1"/>
  <c r="J1194" i="46"/>
  <c r="M1193" i="46"/>
  <c r="J1193" i="46"/>
  <c r="M1192" i="46"/>
  <c r="O1192" i="46" s="1"/>
  <c r="J1192" i="46"/>
  <c r="N1191" i="46"/>
  <c r="L1191" i="46"/>
  <c r="K1191" i="46"/>
  <c r="I1191" i="46"/>
  <c r="H1191" i="46"/>
  <c r="G1191" i="46"/>
  <c r="F1191" i="46"/>
  <c r="E1191" i="46"/>
  <c r="M1190" i="46"/>
  <c r="O1190" i="46" s="1"/>
  <c r="J1190" i="46"/>
  <c r="M1189" i="46"/>
  <c r="O1189" i="46" s="1"/>
  <c r="J1189" i="46"/>
  <c r="M1188" i="46"/>
  <c r="O1188" i="46" s="1"/>
  <c r="J1188" i="46"/>
  <c r="M1187" i="46"/>
  <c r="O1187" i="46" s="1"/>
  <c r="J1187" i="46"/>
  <c r="M1186" i="46"/>
  <c r="O1186" i="46" s="1"/>
  <c r="J1186" i="46"/>
  <c r="N1185" i="46"/>
  <c r="L1185" i="46"/>
  <c r="K1185" i="46"/>
  <c r="I1185" i="46"/>
  <c r="H1185" i="46"/>
  <c r="G1185" i="46"/>
  <c r="F1185" i="46"/>
  <c r="E1185" i="46"/>
  <c r="M1184" i="46"/>
  <c r="O1184" i="46" s="1"/>
  <c r="J1184" i="46"/>
  <c r="M1183" i="46"/>
  <c r="O1183" i="46" s="1"/>
  <c r="J1183" i="46"/>
  <c r="M1182" i="46"/>
  <c r="O1182" i="46" s="1"/>
  <c r="J1182" i="46"/>
  <c r="N1181" i="46"/>
  <c r="L1181" i="46"/>
  <c r="K1181" i="46"/>
  <c r="K1180" i="46" s="1"/>
  <c r="I1181" i="46"/>
  <c r="I1180" i="46" s="1"/>
  <c r="I1179" i="46" s="1"/>
  <c r="H1181" i="46"/>
  <c r="G1181" i="46"/>
  <c r="G1180" i="46" s="1"/>
  <c r="F1181" i="46"/>
  <c r="E1181" i="46"/>
  <c r="N1180" i="46"/>
  <c r="J1175" i="46"/>
  <c r="K1175" i="46" s="1"/>
  <c r="M1175" i="46" s="1"/>
  <c r="O1175" i="46" s="1"/>
  <c r="J1174" i="46"/>
  <c r="K1174" i="46" s="1"/>
  <c r="M1174" i="46" s="1"/>
  <c r="O1174" i="46" s="1"/>
  <c r="M1173" i="46"/>
  <c r="O1173" i="46" s="1"/>
  <c r="J1173" i="46"/>
  <c r="M1172" i="46"/>
  <c r="J1172" i="46"/>
  <c r="N1171" i="46"/>
  <c r="N1167" i="46" s="1"/>
  <c r="L1171" i="46"/>
  <c r="L1167" i="46" s="1"/>
  <c r="K1171" i="46"/>
  <c r="K1167" i="46" s="1"/>
  <c r="I1171" i="46"/>
  <c r="I1167" i="46" s="1"/>
  <c r="H1171" i="46"/>
  <c r="H1167" i="46" s="1"/>
  <c r="G1171" i="46"/>
  <c r="G1167" i="46" s="1"/>
  <c r="F1171" i="46"/>
  <c r="F1167" i="46" s="1"/>
  <c r="E1171" i="46"/>
  <c r="E1167" i="46" s="1"/>
  <c r="M1170" i="46"/>
  <c r="O1170" i="46" s="1"/>
  <c r="J1170" i="46"/>
  <c r="M1169" i="46"/>
  <c r="J1169" i="46"/>
  <c r="N1168" i="46"/>
  <c r="N1166" i="46" s="1"/>
  <c r="L1168" i="46"/>
  <c r="L1166" i="46" s="1"/>
  <c r="K1168" i="46"/>
  <c r="K1166" i="46" s="1"/>
  <c r="I1168" i="46"/>
  <c r="I1166" i="46" s="1"/>
  <c r="H1168" i="46"/>
  <c r="H1166" i="46" s="1"/>
  <c r="G1168" i="46"/>
  <c r="G1166" i="46" s="1"/>
  <c r="F1168" i="46"/>
  <c r="F1166" i="46" s="1"/>
  <c r="E1168" i="46"/>
  <c r="E1166" i="46" s="1"/>
  <c r="M1163" i="46"/>
  <c r="O1163" i="46" s="1"/>
  <c r="J1163" i="46"/>
  <c r="M1162" i="46"/>
  <c r="O1162" i="46" s="1"/>
  <c r="J1162" i="46"/>
  <c r="M1161" i="46"/>
  <c r="O1161" i="46" s="1"/>
  <c r="J1161" i="46"/>
  <c r="M1160" i="46"/>
  <c r="O1160" i="46" s="1"/>
  <c r="J1160" i="46"/>
  <c r="M1159" i="46"/>
  <c r="O1159" i="46" s="1"/>
  <c r="J1159" i="46"/>
  <c r="N1158" i="46"/>
  <c r="L1158" i="46"/>
  <c r="K1158" i="46"/>
  <c r="I1158" i="46"/>
  <c r="H1158" i="46"/>
  <c r="G1158" i="46"/>
  <c r="F1158" i="46"/>
  <c r="E1158" i="46"/>
  <c r="M1157" i="46"/>
  <c r="O1157" i="46" s="1"/>
  <c r="J1157" i="46"/>
  <c r="M1156" i="46"/>
  <c r="O1156" i="46" s="1"/>
  <c r="J1156" i="46"/>
  <c r="N1155" i="46"/>
  <c r="L1155" i="46"/>
  <c r="K1155" i="46"/>
  <c r="I1155" i="46"/>
  <c r="H1155" i="46"/>
  <c r="G1155" i="46"/>
  <c r="F1155" i="46"/>
  <c r="E1155" i="46"/>
  <c r="J1154" i="46"/>
  <c r="M1154" i="46" s="1"/>
  <c r="O1154" i="46" s="1"/>
  <c r="J1153" i="46"/>
  <c r="M1153" i="46" s="1"/>
  <c r="O1153" i="46" s="1"/>
  <c r="M1152" i="46"/>
  <c r="O1152" i="46" s="1"/>
  <c r="J1152" i="46"/>
  <c r="J1151" i="46"/>
  <c r="M1151" i="46" s="1"/>
  <c r="O1151" i="46" s="1"/>
  <c r="J1150" i="46"/>
  <c r="M1150" i="46" s="1"/>
  <c r="O1150" i="46" s="1"/>
  <c r="M1149" i="46"/>
  <c r="O1149" i="46" s="1"/>
  <c r="J1149" i="46"/>
  <c r="M1148" i="46"/>
  <c r="O1148" i="46" s="1"/>
  <c r="J1148" i="46"/>
  <c r="J1147" i="46"/>
  <c r="M1147" i="46" s="1"/>
  <c r="O1147" i="46" s="1"/>
  <c r="M1146" i="46"/>
  <c r="O1146" i="46" s="1"/>
  <c r="J1146" i="46"/>
  <c r="M1145" i="46"/>
  <c r="O1145" i="46" s="1"/>
  <c r="J1145" i="46"/>
  <c r="M1144" i="46"/>
  <c r="O1144" i="46" s="1"/>
  <c r="J1144" i="46"/>
  <c r="M1143" i="46"/>
  <c r="O1143" i="46" s="1"/>
  <c r="J1143" i="46"/>
  <c r="M1142" i="46"/>
  <c r="O1142" i="46" s="1"/>
  <c r="J1142" i="46"/>
  <c r="N1141" i="46"/>
  <c r="L1141" i="46"/>
  <c r="K1141" i="46"/>
  <c r="I1141" i="46"/>
  <c r="H1141" i="46"/>
  <c r="G1141" i="46"/>
  <c r="F1141" i="46"/>
  <c r="E1141" i="46"/>
  <c r="M1140" i="46"/>
  <c r="O1140" i="46" s="1"/>
  <c r="J1140" i="46"/>
  <c r="M1139" i="46"/>
  <c r="O1139" i="46" s="1"/>
  <c r="J1139" i="46"/>
  <c r="M1138" i="46"/>
  <c r="J1138" i="46"/>
  <c r="N1137" i="46"/>
  <c r="L1137" i="46"/>
  <c r="L1136" i="46" s="1"/>
  <c r="L1135" i="46" s="1"/>
  <c r="L1134" i="46" s="1"/>
  <c r="K1137" i="46"/>
  <c r="I1137" i="46"/>
  <c r="H1137" i="46"/>
  <c r="H1136" i="46" s="1"/>
  <c r="H1135" i="46" s="1"/>
  <c r="G1137" i="46"/>
  <c r="F1137" i="46"/>
  <c r="F1136" i="46" s="1"/>
  <c r="F1135" i="46" s="1"/>
  <c r="F1134" i="46" s="1"/>
  <c r="E1137" i="46"/>
  <c r="M1133" i="46"/>
  <c r="O1133" i="46" s="1"/>
  <c r="J1133" i="46"/>
  <c r="M1132" i="46"/>
  <c r="O1132" i="46" s="1"/>
  <c r="J1132" i="46"/>
  <c r="J1131" i="46"/>
  <c r="K1131" i="46" s="1"/>
  <c r="M1131" i="46" s="1"/>
  <c r="J1130" i="46"/>
  <c r="K1130" i="46" s="1"/>
  <c r="M1130" i="46" s="1"/>
  <c r="J1129" i="46"/>
  <c r="K1129" i="46" s="1"/>
  <c r="M1129" i="46" s="1"/>
  <c r="N1128" i="46"/>
  <c r="L1128" i="46"/>
  <c r="I1128" i="46"/>
  <c r="H1128" i="46"/>
  <c r="G1128" i="46"/>
  <c r="F1128" i="46"/>
  <c r="E1128" i="46"/>
  <c r="J1127" i="46"/>
  <c r="M1127" i="46" s="1"/>
  <c r="M1126" i="46"/>
  <c r="J1126" i="46"/>
  <c r="J1125" i="46"/>
  <c r="M1125" i="46" s="1"/>
  <c r="J1124" i="46"/>
  <c r="N1123" i="46"/>
  <c r="L1123" i="46"/>
  <c r="I1123" i="46"/>
  <c r="H1123" i="46"/>
  <c r="G1123" i="46"/>
  <c r="F1123" i="46"/>
  <c r="E1123" i="46"/>
  <c r="M1122" i="46"/>
  <c r="O1122" i="46" s="1"/>
  <c r="J1122" i="46"/>
  <c r="M1121" i="46"/>
  <c r="O1121" i="46" s="1"/>
  <c r="J1121" i="46"/>
  <c r="J1120" i="46"/>
  <c r="M1120" i="46" s="1"/>
  <c r="J1119" i="46"/>
  <c r="J1118" i="46"/>
  <c r="M1118" i="46" s="1"/>
  <c r="N1117" i="46"/>
  <c r="L1117" i="46"/>
  <c r="I1117" i="46"/>
  <c r="H1117" i="46"/>
  <c r="G1117" i="46"/>
  <c r="F1117" i="46"/>
  <c r="E1117" i="46"/>
  <c r="J1116" i="46"/>
  <c r="M1115" i="46"/>
  <c r="J1115" i="46"/>
  <c r="J1114" i="46"/>
  <c r="M1114" i="46" s="1"/>
  <c r="N1113" i="46"/>
  <c r="L1113" i="46"/>
  <c r="I1113" i="46"/>
  <c r="H1113" i="46"/>
  <c r="G1113" i="46"/>
  <c r="F1113" i="46"/>
  <c r="E1113" i="46"/>
  <c r="M1107" i="46"/>
  <c r="J1107" i="46"/>
  <c r="M1106" i="46"/>
  <c r="O1106" i="46" s="1"/>
  <c r="J1106" i="46"/>
  <c r="N1105" i="46"/>
  <c r="L1105" i="46"/>
  <c r="K1105" i="46"/>
  <c r="I1105" i="46"/>
  <c r="H1105" i="46"/>
  <c r="G1105" i="46"/>
  <c r="F1105" i="46"/>
  <c r="E1105" i="46"/>
  <c r="M1104" i="46"/>
  <c r="O1104" i="46" s="1"/>
  <c r="J1104" i="46"/>
  <c r="M1103" i="46"/>
  <c r="J1103" i="46"/>
  <c r="N1102" i="46"/>
  <c r="L1102" i="46"/>
  <c r="K1102" i="46"/>
  <c r="I1102" i="46"/>
  <c r="H1102" i="46"/>
  <c r="G1102" i="46"/>
  <c r="F1102" i="46"/>
  <c r="E1102" i="46"/>
  <c r="M1099" i="46"/>
  <c r="O1099" i="46" s="1"/>
  <c r="J1099" i="46"/>
  <c r="M1098" i="46"/>
  <c r="O1098" i="46" s="1"/>
  <c r="J1098" i="46"/>
  <c r="M1097" i="46"/>
  <c r="O1097" i="46" s="1"/>
  <c r="J1097" i="46"/>
  <c r="M1096" i="46"/>
  <c r="O1096" i="46" s="1"/>
  <c r="J1096" i="46"/>
  <c r="M1095" i="46"/>
  <c r="O1095" i="46" s="1"/>
  <c r="J1095" i="46"/>
  <c r="N1094" i="46"/>
  <c r="L1094" i="46"/>
  <c r="K1094" i="46"/>
  <c r="I1094" i="46"/>
  <c r="H1094" i="46"/>
  <c r="G1094" i="46"/>
  <c r="F1094" i="46"/>
  <c r="E1094" i="46"/>
  <c r="M1093" i="46"/>
  <c r="O1093" i="46" s="1"/>
  <c r="J1093" i="46"/>
  <c r="M1092" i="46"/>
  <c r="O1092" i="46" s="1"/>
  <c r="J1092" i="46"/>
  <c r="N1091" i="46"/>
  <c r="L1091" i="46"/>
  <c r="K1091" i="46"/>
  <c r="I1091" i="46"/>
  <c r="H1091" i="46"/>
  <c r="G1091" i="46"/>
  <c r="F1091" i="46"/>
  <c r="E1091" i="46"/>
  <c r="M1090" i="46"/>
  <c r="O1090" i="46" s="1"/>
  <c r="J1090" i="46"/>
  <c r="M1089" i="46"/>
  <c r="O1089" i="46" s="1"/>
  <c r="J1089" i="46"/>
  <c r="M1088" i="46"/>
  <c r="O1088" i="46" s="1"/>
  <c r="J1088" i="46"/>
  <c r="M1087" i="46"/>
  <c r="O1087" i="46" s="1"/>
  <c r="J1087" i="46"/>
  <c r="M1086" i="46"/>
  <c r="O1086" i="46" s="1"/>
  <c r="J1086" i="46"/>
  <c r="M1085" i="46"/>
  <c r="O1085" i="46" s="1"/>
  <c r="J1085" i="46"/>
  <c r="M1084" i="46"/>
  <c r="O1084" i="46" s="1"/>
  <c r="J1084" i="46"/>
  <c r="M1083" i="46"/>
  <c r="O1083" i="46" s="1"/>
  <c r="J1083" i="46"/>
  <c r="M1082" i="46"/>
  <c r="O1082" i="46" s="1"/>
  <c r="J1082" i="46"/>
  <c r="M1081" i="46"/>
  <c r="O1081" i="46" s="1"/>
  <c r="J1081" i="46"/>
  <c r="M1080" i="46"/>
  <c r="O1080" i="46" s="1"/>
  <c r="J1080" i="46"/>
  <c r="M1079" i="46"/>
  <c r="O1079" i="46" s="1"/>
  <c r="J1079" i="46"/>
  <c r="M1078" i="46"/>
  <c r="O1078" i="46" s="1"/>
  <c r="J1078" i="46"/>
  <c r="N1077" i="46"/>
  <c r="L1077" i="46"/>
  <c r="K1077" i="46"/>
  <c r="I1077" i="46"/>
  <c r="H1077" i="46"/>
  <c r="G1077" i="46"/>
  <c r="F1077" i="46"/>
  <c r="E1077" i="46"/>
  <c r="M1076" i="46"/>
  <c r="O1076" i="46" s="1"/>
  <c r="J1076" i="46"/>
  <c r="M1075" i="46"/>
  <c r="O1075" i="46" s="1"/>
  <c r="J1075" i="46"/>
  <c r="M1074" i="46"/>
  <c r="O1074" i="46" s="1"/>
  <c r="J1074" i="46"/>
  <c r="N1073" i="46"/>
  <c r="L1073" i="46"/>
  <c r="L1072" i="46" s="1"/>
  <c r="L1071" i="46" s="1"/>
  <c r="L1070" i="46" s="1"/>
  <c r="K1073" i="46"/>
  <c r="I1073" i="46"/>
  <c r="I1072" i="46" s="1"/>
  <c r="I1071" i="46" s="1"/>
  <c r="H1073" i="46"/>
  <c r="H1072" i="46" s="1"/>
  <c r="H1071" i="46" s="1"/>
  <c r="G1073" i="46"/>
  <c r="G1072" i="46" s="1"/>
  <c r="G1071" i="46" s="1"/>
  <c r="G1070" i="46" s="1"/>
  <c r="F1073" i="46"/>
  <c r="E1073" i="46"/>
  <c r="K1072" i="46"/>
  <c r="K1071" i="46" s="1"/>
  <c r="K1070" i="46" s="1"/>
  <c r="M1069" i="46"/>
  <c r="O1069" i="46" s="1"/>
  <c r="J1069" i="46"/>
  <c r="A1069" i="46" s="1"/>
  <c r="M1068" i="46"/>
  <c r="O1068" i="46" s="1"/>
  <c r="J1068" i="46"/>
  <c r="M1067" i="46"/>
  <c r="O1067" i="46" s="1"/>
  <c r="J1067" i="46"/>
  <c r="M1066" i="46"/>
  <c r="O1066" i="46" s="1"/>
  <c r="J1066" i="46"/>
  <c r="M1065" i="46"/>
  <c r="O1065" i="46" s="1"/>
  <c r="J1065" i="46"/>
  <c r="N1064" i="46"/>
  <c r="L1064" i="46"/>
  <c r="K1064" i="46"/>
  <c r="I1064" i="46"/>
  <c r="H1064" i="46"/>
  <c r="G1064" i="46"/>
  <c r="F1064" i="46"/>
  <c r="E1064" i="46"/>
  <c r="M1063" i="46"/>
  <c r="O1063" i="46" s="1"/>
  <c r="J1063" i="46"/>
  <c r="M1062" i="46"/>
  <c r="O1062" i="46" s="1"/>
  <c r="J1062" i="46"/>
  <c r="M1061" i="46"/>
  <c r="O1061" i="46" s="1"/>
  <c r="J1061" i="46"/>
  <c r="M1060" i="46"/>
  <c r="O1060" i="46" s="1"/>
  <c r="J1060" i="46"/>
  <c r="N1059" i="46"/>
  <c r="L1059" i="46"/>
  <c r="K1059" i="46"/>
  <c r="I1059" i="46"/>
  <c r="H1059" i="46"/>
  <c r="G1059" i="46"/>
  <c r="F1059" i="46"/>
  <c r="E1059" i="46"/>
  <c r="M1058" i="46"/>
  <c r="O1058" i="46" s="1"/>
  <c r="J1058" i="46"/>
  <c r="M1057" i="46"/>
  <c r="O1057" i="46" s="1"/>
  <c r="J1057" i="46"/>
  <c r="M1056" i="46"/>
  <c r="O1056" i="46" s="1"/>
  <c r="J1056" i="46"/>
  <c r="M1055" i="46"/>
  <c r="O1055" i="46" s="1"/>
  <c r="J1055" i="46"/>
  <c r="M1054" i="46"/>
  <c r="O1054" i="46" s="1"/>
  <c r="J1054" i="46"/>
  <c r="N1053" i="46"/>
  <c r="L1053" i="46"/>
  <c r="K1053" i="46"/>
  <c r="I1053" i="46"/>
  <c r="H1053" i="46"/>
  <c r="G1053" i="46"/>
  <c r="F1053" i="46"/>
  <c r="E1053" i="46"/>
  <c r="M1052" i="46"/>
  <c r="O1052" i="46" s="1"/>
  <c r="J1052" i="46"/>
  <c r="M1051" i="46"/>
  <c r="J1051" i="46"/>
  <c r="M1050" i="46"/>
  <c r="O1050" i="46" s="1"/>
  <c r="J1050" i="46"/>
  <c r="N1049" i="46"/>
  <c r="L1049" i="46"/>
  <c r="K1049" i="46"/>
  <c r="I1049" i="46"/>
  <c r="H1049" i="46"/>
  <c r="G1049" i="46"/>
  <c r="F1049" i="46"/>
  <c r="F1048" i="46" s="1"/>
  <c r="E1049" i="46"/>
  <c r="M1043" i="46"/>
  <c r="O1043" i="46" s="1"/>
  <c r="J1043" i="46"/>
  <c r="M1042" i="46"/>
  <c r="J1042" i="46"/>
  <c r="N1041" i="46"/>
  <c r="L1041" i="46"/>
  <c r="K1041" i="46"/>
  <c r="I1041" i="46"/>
  <c r="H1041" i="46"/>
  <c r="G1041" i="46"/>
  <c r="F1041" i="46"/>
  <c r="E1041" i="46"/>
  <c r="M1040" i="46"/>
  <c r="O1040" i="46" s="1"/>
  <c r="J1040" i="46"/>
  <c r="M1039" i="46"/>
  <c r="O1039" i="46" s="1"/>
  <c r="J1039" i="46"/>
  <c r="N1038" i="46"/>
  <c r="L1038" i="46"/>
  <c r="K1038" i="46"/>
  <c r="I1038" i="46"/>
  <c r="H1038" i="46"/>
  <c r="G1038" i="46"/>
  <c r="F1038" i="46"/>
  <c r="E1038" i="46"/>
  <c r="M1035" i="46"/>
  <c r="O1035" i="46" s="1"/>
  <c r="J1035" i="46"/>
  <c r="M1034" i="46"/>
  <c r="O1034" i="46" s="1"/>
  <c r="J1034" i="46"/>
  <c r="M1033" i="46"/>
  <c r="O1033" i="46" s="1"/>
  <c r="J1033" i="46"/>
  <c r="M1032" i="46"/>
  <c r="O1032" i="46" s="1"/>
  <c r="J1032" i="46"/>
  <c r="M1031" i="46"/>
  <c r="O1031" i="46" s="1"/>
  <c r="J1031" i="46"/>
  <c r="N1030" i="46"/>
  <c r="L1030" i="46"/>
  <c r="K1030" i="46"/>
  <c r="I1030" i="46"/>
  <c r="H1030" i="46"/>
  <c r="G1030" i="46"/>
  <c r="F1030" i="46"/>
  <c r="E1030" i="46"/>
  <c r="M1029" i="46"/>
  <c r="O1029" i="46" s="1"/>
  <c r="J1029" i="46"/>
  <c r="M1028" i="46"/>
  <c r="J1028" i="46"/>
  <c r="N1027" i="46"/>
  <c r="L1027" i="46"/>
  <c r="K1027" i="46"/>
  <c r="I1027" i="46"/>
  <c r="H1027" i="46"/>
  <c r="G1027" i="46"/>
  <c r="F1027" i="46"/>
  <c r="E1027" i="46"/>
  <c r="M1026" i="46"/>
  <c r="O1026" i="46" s="1"/>
  <c r="J1026" i="46"/>
  <c r="M1025" i="46"/>
  <c r="O1025" i="46" s="1"/>
  <c r="J1025" i="46"/>
  <c r="M1024" i="46"/>
  <c r="O1024" i="46" s="1"/>
  <c r="J1024" i="46"/>
  <c r="M1023" i="46"/>
  <c r="O1023" i="46" s="1"/>
  <c r="J1023" i="46"/>
  <c r="M1022" i="46"/>
  <c r="O1022" i="46" s="1"/>
  <c r="J1022" i="46"/>
  <c r="M1021" i="46"/>
  <c r="O1021" i="46" s="1"/>
  <c r="J1021" i="46"/>
  <c r="M1020" i="46"/>
  <c r="O1020" i="46" s="1"/>
  <c r="J1020" i="46"/>
  <c r="M1019" i="46"/>
  <c r="O1019" i="46" s="1"/>
  <c r="J1019" i="46"/>
  <c r="M1018" i="46"/>
  <c r="O1018" i="46" s="1"/>
  <c r="J1018" i="46"/>
  <c r="M1017" i="46"/>
  <c r="O1017" i="46" s="1"/>
  <c r="J1017" i="46"/>
  <c r="M1016" i="46"/>
  <c r="O1016" i="46" s="1"/>
  <c r="J1016" i="46"/>
  <c r="M1015" i="46"/>
  <c r="J1015" i="46"/>
  <c r="M1014" i="46"/>
  <c r="O1014" i="46" s="1"/>
  <c r="J1014" i="46"/>
  <c r="N1013" i="46"/>
  <c r="L1013" i="46"/>
  <c r="K1013" i="46"/>
  <c r="I1013" i="46"/>
  <c r="H1013" i="46"/>
  <c r="G1013" i="46"/>
  <c r="F1013" i="46"/>
  <c r="E1013" i="46"/>
  <c r="M1012" i="46"/>
  <c r="O1012" i="46" s="1"/>
  <c r="J1012" i="46"/>
  <c r="M1011" i="46"/>
  <c r="O1011" i="46" s="1"/>
  <c r="J1011" i="46"/>
  <c r="M1010" i="46"/>
  <c r="O1010" i="46" s="1"/>
  <c r="J1010" i="46"/>
  <c r="N1009" i="46"/>
  <c r="N1008" i="46" s="1"/>
  <c r="N1007" i="46" s="1"/>
  <c r="L1009" i="46"/>
  <c r="L1008" i="46" s="1"/>
  <c r="L1007" i="46" s="1"/>
  <c r="K1009" i="46"/>
  <c r="I1009" i="46"/>
  <c r="H1009" i="46"/>
  <c r="G1009" i="46"/>
  <c r="F1009" i="46"/>
  <c r="E1009" i="46"/>
  <c r="M1005" i="46"/>
  <c r="O1005" i="46" s="1"/>
  <c r="J1005" i="46"/>
  <c r="M1004" i="46"/>
  <c r="O1004" i="46" s="1"/>
  <c r="J1004" i="46"/>
  <c r="M1003" i="46"/>
  <c r="O1003" i="46" s="1"/>
  <c r="J1003" i="46"/>
  <c r="M1002" i="46"/>
  <c r="O1002" i="46" s="1"/>
  <c r="J1002" i="46"/>
  <c r="M1001" i="46"/>
  <c r="J1001" i="46"/>
  <c r="N1000" i="46"/>
  <c r="L1000" i="46"/>
  <c r="K1000" i="46"/>
  <c r="I1000" i="46"/>
  <c r="H1000" i="46"/>
  <c r="G1000" i="46"/>
  <c r="F1000" i="46"/>
  <c r="E1000" i="46"/>
  <c r="M999" i="46"/>
  <c r="O999" i="46" s="1"/>
  <c r="J999" i="46"/>
  <c r="M998" i="46"/>
  <c r="O998" i="46" s="1"/>
  <c r="J998" i="46"/>
  <c r="M997" i="46"/>
  <c r="J997" i="46"/>
  <c r="M996" i="46"/>
  <c r="O996" i="46" s="1"/>
  <c r="J996" i="46"/>
  <c r="N995" i="46"/>
  <c r="L995" i="46"/>
  <c r="K995" i="46"/>
  <c r="I995" i="46"/>
  <c r="H995" i="46"/>
  <c r="G995" i="46"/>
  <c r="F995" i="46"/>
  <c r="E995" i="46"/>
  <c r="M994" i="46"/>
  <c r="O994" i="46" s="1"/>
  <c r="J994" i="46"/>
  <c r="M993" i="46"/>
  <c r="O993" i="46" s="1"/>
  <c r="J993" i="46"/>
  <c r="M992" i="46"/>
  <c r="O992" i="46" s="1"/>
  <c r="J992" i="46"/>
  <c r="M991" i="46"/>
  <c r="O991" i="46" s="1"/>
  <c r="J991" i="46"/>
  <c r="M990" i="46"/>
  <c r="J990" i="46"/>
  <c r="N989" i="46"/>
  <c r="L989" i="46"/>
  <c r="K989" i="46"/>
  <c r="I989" i="46"/>
  <c r="H989" i="46"/>
  <c r="G989" i="46"/>
  <c r="F989" i="46"/>
  <c r="E989" i="46"/>
  <c r="M988" i="46"/>
  <c r="O988" i="46" s="1"/>
  <c r="J988" i="46"/>
  <c r="M987" i="46"/>
  <c r="O987" i="46" s="1"/>
  <c r="J987" i="46"/>
  <c r="M986" i="46"/>
  <c r="J986" i="46"/>
  <c r="N985" i="46"/>
  <c r="L985" i="46"/>
  <c r="K985" i="46"/>
  <c r="K984" i="46" s="1"/>
  <c r="K983" i="46" s="1"/>
  <c r="I985" i="46"/>
  <c r="I984" i="46" s="1"/>
  <c r="H985" i="46"/>
  <c r="G985" i="46"/>
  <c r="F985" i="46"/>
  <c r="F984" i="46" s="1"/>
  <c r="E985" i="46"/>
  <c r="M977" i="46"/>
  <c r="O977" i="46" s="1"/>
  <c r="J977" i="46"/>
  <c r="M976" i="46"/>
  <c r="O976" i="46" s="1"/>
  <c r="J976" i="46"/>
  <c r="N975" i="46"/>
  <c r="L975" i="46"/>
  <c r="K975" i="46"/>
  <c r="I975" i="46"/>
  <c r="H975" i="46"/>
  <c r="G975" i="46"/>
  <c r="F975" i="46"/>
  <c r="E975" i="46"/>
  <c r="M974" i="46"/>
  <c r="O974" i="46" s="1"/>
  <c r="J974" i="46"/>
  <c r="M973" i="46"/>
  <c r="O973" i="46" s="1"/>
  <c r="J973" i="46"/>
  <c r="N972" i="46"/>
  <c r="L972" i="46"/>
  <c r="K972" i="46"/>
  <c r="I972" i="46"/>
  <c r="H972" i="46"/>
  <c r="G972" i="46"/>
  <c r="F972" i="46"/>
  <c r="E972" i="46"/>
  <c r="M969" i="46"/>
  <c r="O969" i="46" s="1"/>
  <c r="J969" i="46"/>
  <c r="M968" i="46"/>
  <c r="O968" i="46" s="1"/>
  <c r="J968" i="46"/>
  <c r="M967" i="46"/>
  <c r="O967" i="46" s="1"/>
  <c r="J967" i="46"/>
  <c r="M966" i="46"/>
  <c r="O966" i="46" s="1"/>
  <c r="J966" i="46"/>
  <c r="M965" i="46"/>
  <c r="O965" i="46" s="1"/>
  <c r="J965" i="46"/>
  <c r="N964" i="46"/>
  <c r="L964" i="46"/>
  <c r="K964" i="46"/>
  <c r="I964" i="46"/>
  <c r="H964" i="46"/>
  <c r="G964" i="46"/>
  <c r="F964" i="46"/>
  <c r="E964" i="46"/>
  <c r="M963" i="46"/>
  <c r="J963" i="46"/>
  <c r="M962" i="46"/>
  <c r="O962" i="46" s="1"/>
  <c r="J962" i="46"/>
  <c r="N961" i="46"/>
  <c r="L961" i="46"/>
  <c r="K961" i="46"/>
  <c r="I961" i="46"/>
  <c r="H961" i="46"/>
  <c r="G961" i="46"/>
  <c r="F961" i="46"/>
  <c r="E961" i="46"/>
  <c r="M960" i="46"/>
  <c r="O960" i="46" s="1"/>
  <c r="J960" i="46"/>
  <c r="M959" i="46"/>
  <c r="O959" i="46" s="1"/>
  <c r="J959" i="46"/>
  <c r="M958" i="46"/>
  <c r="O958" i="46" s="1"/>
  <c r="J958" i="46"/>
  <c r="M957" i="46"/>
  <c r="O957" i="46" s="1"/>
  <c r="J957" i="46"/>
  <c r="M956" i="46"/>
  <c r="O956" i="46" s="1"/>
  <c r="J956" i="46"/>
  <c r="M955" i="46"/>
  <c r="O955" i="46" s="1"/>
  <c r="J955" i="46"/>
  <c r="M954" i="46"/>
  <c r="O954" i="46" s="1"/>
  <c r="J954" i="46"/>
  <c r="M953" i="46"/>
  <c r="O953" i="46" s="1"/>
  <c r="J953" i="46"/>
  <c r="M952" i="46"/>
  <c r="O952" i="46" s="1"/>
  <c r="J952" i="46"/>
  <c r="M951" i="46"/>
  <c r="O951" i="46" s="1"/>
  <c r="J951" i="46"/>
  <c r="M950" i="46"/>
  <c r="O950" i="46" s="1"/>
  <c r="J950" i="46"/>
  <c r="M949" i="46"/>
  <c r="O949" i="46" s="1"/>
  <c r="J949" i="46"/>
  <c r="M948" i="46"/>
  <c r="O948" i="46" s="1"/>
  <c r="J948" i="46"/>
  <c r="N947" i="46"/>
  <c r="L947" i="46"/>
  <c r="K947" i="46"/>
  <c r="I947" i="46"/>
  <c r="H947" i="46"/>
  <c r="G947" i="46"/>
  <c r="F947" i="46"/>
  <c r="E947" i="46"/>
  <c r="M946" i="46"/>
  <c r="O946" i="46" s="1"/>
  <c r="J946" i="46"/>
  <c r="M945" i="46"/>
  <c r="O945" i="46" s="1"/>
  <c r="J945" i="46"/>
  <c r="M944" i="46"/>
  <c r="O944" i="46" s="1"/>
  <c r="J944" i="46"/>
  <c r="N943" i="46"/>
  <c r="L943" i="46"/>
  <c r="K943" i="46"/>
  <c r="K942" i="46" s="1"/>
  <c r="K941" i="46" s="1"/>
  <c r="K940" i="46" s="1"/>
  <c r="I943" i="46"/>
  <c r="H943" i="46"/>
  <c r="G943" i="46"/>
  <c r="F943" i="46"/>
  <c r="E943" i="46"/>
  <c r="M939" i="46"/>
  <c r="O939" i="46" s="1"/>
  <c r="J939" i="46"/>
  <c r="M938" i="46"/>
  <c r="O938" i="46" s="1"/>
  <c r="J938" i="46"/>
  <c r="M937" i="46"/>
  <c r="O937" i="46" s="1"/>
  <c r="J937" i="46"/>
  <c r="M936" i="46"/>
  <c r="J936" i="46"/>
  <c r="M935" i="46"/>
  <c r="O935" i="46" s="1"/>
  <c r="J935" i="46"/>
  <c r="N934" i="46"/>
  <c r="L934" i="46"/>
  <c r="K934" i="46"/>
  <c r="I934" i="46"/>
  <c r="H934" i="46"/>
  <c r="G934" i="46"/>
  <c r="F934" i="46"/>
  <c r="E934" i="46"/>
  <c r="M933" i="46"/>
  <c r="O933" i="46" s="1"/>
  <c r="J933" i="46"/>
  <c r="M932" i="46"/>
  <c r="O932" i="46" s="1"/>
  <c r="J932" i="46"/>
  <c r="M931" i="46"/>
  <c r="O931" i="46" s="1"/>
  <c r="J931" i="46"/>
  <c r="M930" i="46"/>
  <c r="O930" i="46" s="1"/>
  <c r="J930" i="46"/>
  <c r="N929" i="46"/>
  <c r="L929" i="46"/>
  <c r="K929" i="46"/>
  <c r="I929" i="46"/>
  <c r="H929" i="46"/>
  <c r="G929" i="46"/>
  <c r="F929" i="46"/>
  <c r="E929" i="46"/>
  <c r="M928" i="46"/>
  <c r="O928" i="46" s="1"/>
  <c r="J928" i="46"/>
  <c r="M927" i="46"/>
  <c r="O927" i="46" s="1"/>
  <c r="J927" i="46"/>
  <c r="M926" i="46"/>
  <c r="O926" i="46" s="1"/>
  <c r="J926" i="46"/>
  <c r="M925" i="46"/>
  <c r="J925" i="46"/>
  <c r="M924" i="46"/>
  <c r="O924" i="46" s="1"/>
  <c r="J924" i="46"/>
  <c r="N923" i="46"/>
  <c r="L923" i="46"/>
  <c r="K923" i="46"/>
  <c r="I923" i="46"/>
  <c r="H923" i="46"/>
  <c r="G923" i="46"/>
  <c r="F923" i="46"/>
  <c r="E923" i="46"/>
  <c r="M922" i="46"/>
  <c r="O922" i="46" s="1"/>
  <c r="J922" i="46"/>
  <c r="M921" i="46"/>
  <c r="J921" i="46"/>
  <c r="M920" i="46"/>
  <c r="O920" i="46" s="1"/>
  <c r="J920" i="46"/>
  <c r="N919" i="46"/>
  <c r="N918" i="46" s="1"/>
  <c r="L919" i="46"/>
  <c r="L918" i="46" s="1"/>
  <c r="L917" i="46" s="1"/>
  <c r="K919" i="46"/>
  <c r="I919" i="46"/>
  <c r="H919" i="46"/>
  <c r="G919" i="46"/>
  <c r="F919" i="46"/>
  <c r="E919" i="46"/>
  <c r="E918" i="46" s="1"/>
  <c r="M913" i="46"/>
  <c r="O913" i="46" s="1"/>
  <c r="J913" i="46"/>
  <c r="M912" i="46"/>
  <c r="J912" i="46"/>
  <c r="N911" i="46"/>
  <c r="L911" i="46"/>
  <c r="K911" i="46"/>
  <c r="I911" i="46"/>
  <c r="H911" i="46"/>
  <c r="G911" i="46"/>
  <c r="F911" i="46"/>
  <c r="E911" i="46"/>
  <c r="M910" i="46"/>
  <c r="O910" i="46" s="1"/>
  <c r="J910" i="46"/>
  <c r="M909" i="46"/>
  <c r="O909" i="46" s="1"/>
  <c r="J909" i="46"/>
  <c r="N908" i="46"/>
  <c r="L908" i="46"/>
  <c r="K908" i="46"/>
  <c r="I908" i="46"/>
  <c r="H908" i="46"/>
  <c r="G908" i="46"/>
  <c r="F908" i="46"/>
  <c r="E908" i="46"/>
  <c r="M905" i="46"/>
  <c r="O905" i="46" s="1"/>
  <c r="J905" i="46"/>
  <c r="M904" i="46"/>
  <c r="O904" i="46" s="1"/>
  <c r="J904" i="46"/>
  <c r="M903" i="46"/>
  <c r="O903" i="46" s="1"/>
  <c r="J903" i="46"/>
  <c r="M902" i="46"/>
  <c r="O902" i="46" s="1"/>
  <c r="J902" i="46"/>
  <c r="M901" i="46"/>
  <c r="O901" i="46" s="1"/>
  <c r="J901" i="46"/>
  <c r="N900" i="46"/>
  <c r="L900" i="46"/>
  <c r="K900" i="46"/>
  <c r="I900" i="46"/>
  <c r="H900" i="46"/>
  <c r="G900" i="46"/>
  <c r="F900" i="46"/>
  <c r="E900" i="46"/>
  <c r="M899" i="46"/>
  <c r="J899" i="46"/>
  <c r="M898" i="46"/>
  <c r="O898" i="46" s="1"/>
  <c r="J898" i="46"/>
  <c r="N897" i="46"/>
  <c r="L897" i="46"/>
  <c r="K897" i="46"/>
  <c r="I897" i="46"/>
  <c r="H897" i="46"/>
  <c r="G897" i="46"/>
  <c r="F897" i="46"/>
  <c r="E897" i="46"/>
  <c r="M896" i="46"/>
  <c r="O896" i="46" s="1"/>
  <c r="J896" i="46"/>
  <c r="M895" i="46"/>
  <c r="O895" i="46" s="1"/>
  <c r="J895" i="46"/>
  <c r="M894" i="46"/>
  <c r="O894" i="46" s="1"/>
  <c r="J894" i="46"/>
  <c r="M893" i="46"/>
  <c r="O893" i="46" s="1"/>
  <c r="J893" i="46"/>
  <c r="M892" i="46"/>
  <c r="O892" i="46" s="1"/>
  <c r="J892" i="46"/>
  <c r="M891" i="46"/>
  <c r="O891" i="46" s="1"/>
  <c r="J891" i="46"/>
  <c r="M890" i="46"/>
  <c r="O890" i="46" s="1"/>
  <c r="J890" i="46"/>
  <c r="M889" i="46"/>
  <c r="O889" i="46" s="1"/>
  <c r="J889" i="46"/>
  <c r="M888" i="46"/>
  <c r="O888" i="46" s="1"/>
  <c r="J888" i="46"/>
  <c r="M887" i="46"/>
  <c r="O887" i="46" s="1"/>
  <c r="J887" i="46"/>
  <c r="M886" i="46"/>
  <c r="J886" i="46"/>
  <c r="M885" i="46"/>
  <c r="O885" i="46" s="1"/>
  <c r="J885" i="46"/>
  <c r="M884" i="46"/>
  <c r="O884" i="46" s="1"/>
  <c r="J884" i="46"/>
  <c r="N883" i="46"/>
  <c r="L883" i="46"/>
  <c r="K883" i="46"/>
  <c r="I883" i="46"/>
  <c r="H883" i="46"/>
  <c r="G883" i="46"/>
  <c r="F883" i="46"/>
  <c r="E883" i="46"/>
  <c r="M882" i="46"/>
  <c r="O882" i="46" s="1"/>
  <c r="J882" i="46"/>
  <c r="M881" i="46"/>
  <c r="O881" i="46" s="1"/>
  <c r="J881" i="46"/>
  <c r="M880" i="46"/>
  <c r="O880" i="46" s="1"/>
  <c r="J880" i="46"/>
  <c r="N879" i="46"/>
  <c r="L879" i="46"/>
  <c r="K879" i="46"/>
  <c r="K878" i="46" s="1"/>
  <c r="K877" i="46" s="1"/>
  <c r="K876" i="46" s="1"/>
  <c r="I879" i="46"/>
  <c r="H879" i="46"/>
  <c r="G879" i="46"/>
  <c r="F879" i="46"/>
  <c r="E879" i="46"/>
  <c r="M875" i="46"/>
  <c r="O875" i="46" s="1"/>
  <c r="J875" i="46"/>
  <c r="M874" i="46"/>
  <c r="O874" i="46" s="1"/>
  <c r="J874" i="46"/>
  <c r="M873" i="46"/>
  <c r="O873" i="46" s="1"/>
  <c r="J873" i="46"/>
  <c r="M872" i="46"/>
  <c r="J872" i="46"/>
  <c r="M871" i="46"/>
  <c r="O871" i="46" s="1"/>
  <c r="J871" i="46"/>
  <c r="N870" i="46"/>
  <c r="L870" i="46"/>
  <c r="K870" i="46"/>
  <c r="I870" i="46"/>
  <c r="H870" i="46"/>
  <c r="G870" i="46"/>
  <c r="F870" i="46"/>
  <c r="E870" i="46"/>
  <c r="M869" i="46"/>
  <c r="O869" i="46" s="1"/>
  <c r="J869" i="46"/>
  <c r="M868" i="46"/>
  <c r="J868" i="46"/>
  <c r="M867" i="46"/>
  <c r="O867" i="46" s="1"/>
  <c r="J867" i="46"/>
  <c r="M866" i="46"/>
  <c r="O866" i="46" s="1"/>
  <c r="J866" i="46"/>
  <c r="N865" i="46"/>
  <c r="L865" i="46"/>
  <c r="K865" i="46"/>
  <c r="I865" i="46"/>
  <c r="H865" i="46"/>
  <c r="G865" i="46"/>
  <c r="F865" i="46"/>
  <c r="E865" i="46"/>
  <c r="M864" i="46"/>
  <c r="O864" i="46" s="1"/>
  <c r="J864" i="46"/>
  <c r="M863" i="46"/>
  <c r="O863" i="46" s="1"/>
  <c r="J863" i="46"/>
  <c r="M862" i="46"/>
  <c r="O862" i="46" s="1"/>
  <c r="J862" i="46"/>
  <c r="M861" i="46"/>
  <c r="J861" i="46"/>
  <c r="M860" i="46"/>
  <c r="O860" i="46" s="1"/>
  <c r="J860" i="46"/>
  <c r="N859" i="46"/>
  <c r="L859" i="46"/>
  <c r="K859" i="46"/>
  <c r="I859" i="46"/>
  <c r="H859" i="46"/>
  <c r="G859" i="46"/>
  <c r="F859" i="46"/>
  <c r="E859" i="46"/>
  <c r="M858" i="46"/>
  <c r="O858" i="46" s="1"/>
  <c r="J858" i="46"/>
  <c r="M857" i="46"/>
  <c r="J857" i="46"/>
  <c r="M856" i="46"/>
  <c r="O856" i="46" s="1"/>
  <c r="J856" i="46"/>
  <c r="N855" i="46"/>
  <c r="N854" i="46" s="1"/>
  <c r="L855" i="46"/>
  <c r="K855" i="46"/>
  <c r="K854" i="46" s="1"/>
  <c r="I855" i="46"/>
  <c r="H855" i="46"/>
  <c r="G855" i="46"/>
  <c r="F855" i="46"/>
  <c r="F854" i="46" s="1"/>
  <c r="F853" i="46" s="1"/>
  <c r="E855" i="46"/>
  <c r="M847" i="46"/>
  <c r="O847" i="46" s="1"/>
  <c r="J847" i="46"/>
  <c r="M846" i="46"/>
  <c r="J846" i="46"/>
  <c r="N845" i="46"/>
  <c r="L845" i="46"/>
  <c r="K845" i="46"/>
  <c r="I845" i="46"/>
  <c r="H845" i="46"/>
  <c r="G845" i="46"/>
  <c r="F845" i="46"/>
  <c r="E845" i="46"/>
  <c r="M844" i="46"/>
  <c r="J844" i="46"/>
  <c r="M843" i="46"/>
  <c r="O843" i="46" s="1"/>
  <c r="J843" i="46"/>
  <c r="N842" i="46"/>
  <c r="L842" i="46"/>
  <c r="K842" i="46"/>
  <c r="I842" i="46"/>
  <c r="H842" i="46"/>
  <c r="G842" i="46"/>
  <c r="F842" i="46"/>
  <c r="E842" i="46"/>
  <c r="M839" i="46"/>
  <c r="O839" i="46" s="1"/>
  <c r="J839" i="46"/>
  <c r="M838" i="46"/>
  <c r="O838" i="46" s="1"/>
  <c r="J838" i="46"/>
  <c r="M837" i="46"/>
  <c r="O837" i="46" s="1"/>
  <c r="J837" i="46"/>
  <c r="M836" i="46"/>
  <c r="O836" i="46" s="1"/>
  <c r="J836" i="46"/>
  <c r="M835" i="46"/>
  <c r="O835" i="46" s="1"/>
  <c r="J835" i="46"/>
  <c r="N834" i="46"/>
  <c r="L834" i="46"/>
  <c r="K834" i="46"/>
  <c r="I834" i="46"/>
  <c r="H834" i="46"/>
  <c r="G834" i="46"/>
  <c r="F834" i="46"/>
  <c r="E834" i="46"/>
  <c r="M833" i="46"/>
  <c r="O833" i="46" s="1"/>
  <c r="J833" i="46"/>
  <c r="M832" i="46"/>
  <c r="O832" i="46" s="1"/>
  <c r="J832" i="46"/>
  <c r="N831" i="46"/>
  <c r="L831" i="46"/>
  <c r="K831" i="46"/>
  <c r="I831" i="46"/>
  <c r="H831" i="46"/>
  <c r="G831" i="46"/>
  <c r="F831" i="46"/>
  <c r="E831" i="46"/>
  <c r="M830" i="46"/>
  <c r="O830" i="46" s="1"/>
  <c r="J830" i="46"/>
  <c r="M829" i="46"/>
  <c r="O829" i="46" s="1"/>
  <c r="J829" i="46"/>
  <c r="M828" i="46"/>
  <c r="O828" i="46" s="1"/>
  <c r="J828" i="46"/>
  <c r="M827" i="46"/>
  <c r="O827" i="46" s="1"/>
  <c r="J827" i="46"/>
  <c r="M826" i="46"/>
  <c r="O826" i="46" s="1"/>
  <c r="J826" i="46"/>
  <c r="M825" i="46"/>
  <c r="O825" i="46" s="1"/>
  <c r="J825" i="46"/>
  <c r="M824" i="46"/>
  <c r="O824" i="46" s="1"/>
  <c r="J824" i="46"/>
  <c r="M823" i="46"/>
  <c r="O823" i="46" s="1"/>
  <c r="J823" i="46"/>
  <c r="M822" i="46"/>
  <c r="O822" i="46" s="1"/>
  <c r="J822" i="46"/>
  <c r="M821" i="46"/>
  <c r="O821" i="46" s="1"/>
  <c r="J821" i="46"/>
  <c r="M820" i="46"/>
  <c r="O820" i="46" s="1"/>
  <c r="J820" i="46"/>
  <c r="M819" i="46"/>
  <c r="O819" i="46" s="1"/>
  <c r="J819" i="46"/>
  <c r="M818" i="46"/>
  <c r="O818" i="46" s="1"/>
  <c r="J818" i="46"/>
  <c r="M817" i="46"/>
  <c r="O817" i="46" s="1"/>
  <c r="J817" i="46"/>
  <c r="N816" i="46"/>
  <c r="L816" i="46"/>
  <c r="K816" i="46"/>
  <c r="I816" i="46"/>
  <c r="H816" i="46"/>
  <c r="G816" i="46"/>
  <c r="F816" i="46"/>
  <c r="E816" i="46"/>
  <c r="M815" i="46"/>
  <c r="O815" i="46" s="1"/>
  <c r="J815" i="46"/>
  <c r="M814" i="46"/>
  <c r="O814" i="46" s="1"/>
  <c r="J814" i="46"/>
  <c r="M813" i="46"/>
  <c r="J813" i="46"/>
  <c r="N812" i="46"/>
  <c r="L812" i="46"/>
  <c r="L811" i="46" s="1"/>
  <c r="L810" i="46" s="1"/>
  <c r="K812" i="46"/>
  <c r="I812" i="46"/>
  <c r="H812" i="46"/>
  <c r="G812" i="46"/>
  <c r="G811" i="46" s="1"/>
  <c r="G810" i="46" s="1"/>
  <c r="G809" i="46" s="1"/>
  <c r="F812" i="46"/>
  <c r="E812" i="46"/>
  <c r="M808" i="46"/>
  <c r="O808" i="46" s="1"/>
  <c r="J808" i="46"/>
  <c r="M807" i="46"/>
  <c r="O807" i="46" s="1"/>
  <c r="J807" i="46"/>
  <c r="M806" i="46"/>
  <c r="O806" i="46" s="1"/>
  <c r="J806" i="46"/>
  <c r="M805" i="46"/>
  <c r="O805" i="46" s="1"/>
  <c r="J805" i="46"/>
  <c r="M804" i="46"/>
  <c r="O804" i="46" s="1"/>
  <c r="J804" i="46"/>
  <c r="N803" i="46"/>
  <c r="L803" i="46"/>
  <c r="K803" i="46"/>
  <c r="I803" i="46"/>
  <c r="H803" i="46"/>
  <c r="G803" i="46"/>
  <c r="F803" i="46"/>
  <c r="E803" i="46"/>
  <c r="M802" i="46"/>
  <c r="O802" i="46" s="1"/>
  <c r="J802" i="46"/>
  <c r="M801" i="46"/>
  <c r="O801" i="46" s="1"/>
  <c r="J801" i="46"/>
  <c r="M800" i="46"/>
  <c r="O800" i="46" s="1"/>
  <c r="J800" i="46"/>
  <c r="M799" i="46"/>
  <c r="O799" i="46" s="1"/>
  <c r="J799" i="46"/>
  <c r="N798" i="46"/>
  <c r="L798" i="46"/>
  <c r="K798" i="46"/>
  <c r="I798" i="46"/>
  <c r="H798" i="46"/>
  <c r="G798" i="46"/>
  <c r="F798" i="46"/>
  <c r="E798" i="46"/>
  <c r="M797" i="46"/>
  <c r="O797" i="46" s="1"/>
  <c r="J797" i="46"/>
  <c r="M796" i="46"/>
  <c r="O796" i="46" s="1"/>
  <c r="J796" i="46"/>
  <c r="M795" i="46"/>
  <c r="O795" i="46" s="1"/>
  <c r="J795" i="46"/>
  <c r="M794" i="46"/>
  <c r="O794" i="46" s="1"/>
  <c r="J794" i="46"/>
  <c r="M793" i="46"/>
  <c r="O793" i="46" s="1"/>
  <c r="J793" i="46"/>
  <c r="M792" i="46"/>
  <c r="O792" i="46" s="1"/>
  <c r="J792" i="46"/>
  <c r="N791" i="46"/>
  <c r="L791" i="46"/>
  <c r="K791" i="46"/>
  <c r="I791" i="46"/>
  <c r="H791" i="46"/>
  <c r="G791" i="46"/>
  <c r="F791" i="46"/>
  <c r="E791" i="46"/>
  <c r="O790" i="46"/>
  <c r="M790" i="46"/>
  <c r="J790" i="46"/>
  <c r="M789" i="46"/>
  <c r="O789" i="46" s="1"/>
  <c r="J789" i="46"/>
  <c r="M788" i="46"/>
  <c r="O788" i="46" s="1"/>
  <c r="J788" i="46"/>
  <c r="N787" i="46"/>
  <c r="L787" i="46"/>
  <c r="K787" i="46"/>
  <c r="I787" i="46"/>
  <c r="H787" i="46"/>
  <c r="G787" i="46"/>
  <c r="F787" i="46"/>
  <c r="E787" i="46"/>
  <c r="M781" i="46"/>
  <c r="O781" i="46" s="1"/>
  <c r="J781" i="46"/>
  <c r="M780" i="46"/>
  <c r="O780" i="46" s="1"/>
  <c r="J780" i="46"/>
  <c r="J779" i="46"/>
  <c r="K778" i="46" s="1"/>
  <c r="K777" i="46" s="1"/>
  <c r="K776" i="46" s="1"/>
  <c r="N778" i="46"/>
  <c r="N777" i="46" s="1"/>
  <c r="N776" i="46" s="1"/>
  <c r="L778" i="46"/>
  <c r="L777" i="46" s="1"/>
  <c r="L776" i="46" s="1"/>
  <c r="I778" i="46"/>
  <c r="I777" i="46" s="1"/>
  <c r="I776" i="46" s="1"/>
  <c r="H778" i="46"/>
  <c r="H777" i="46" s="1"/>
  <c r="H776" i="46" s="1"/>
  <c r="G778" i="46"/>
  <c r="G777" i="46" s="1"/>
  <c r="G776" i="46" s="1"/>
  <c r="F778" i="46"/>
  <c r="F777" i="46" s="1"/>
  <c r="F776" i="46" s="1"/>
  <c r="E778" i="46"/>
  <c r="E777" i="46" s="1"/>
  <c r="E776" i="46" s="1"/>
  <c r="M773" i="46"/>
  <c r="M772" i="46" s="1"/>
  <c r="J773" i="46"/>
  <c r="J772" i="46" s="1"/>
  <c r="N772" i="46"/>
  <c r="L772" i="46"/>
  <c r="K772" i="46"/>
  <c r="I772" i="46"/>
  <c r="H772" i="46"/>
  <c r="G772" i="46"/>
  <c r="F772" i="46"/>
  <c r="E772" i="46"/>
  <c r="M771" i="46"/>
  <c r="O771" i="46" s="1"/>
  <c r="J771" i="46"/>
  <c r="M770" i="46"/>
  <c r="O770" i="46" s="1"/>
  <c r="J770" i="46"/>
  <c r="M769" i="46"/>
  <c r="J769" i="46"/>
  <c r="N768" i="46"/>
  <c r="L768" i="46"/>
  <c r="K768" i="46"/>
  <c r="I768" i="46"/>
  <c r="H768" i="46"/>
  <c r="G768" i="46"/>
  <c r="F768" i="46"/>
  <c r="E768" i="46"/>
  <c r="M761" i="46"/>
  <c r="O761" i="46" s="1"/>
  <c r="J761" i="46"/>
  <c r="M760" i="46"/>
  <c r="J760" i="46"/>
  <c r="N759" i="46"/>
  <c r="L759" i="46"/>
  <c r="K759" i="46"/>
  <c r="I759" i="46"/>
  <c r="H759" i="46"/>
  <c r="G759" i="46"/>
  <c r="F759" i="46"/>
  <c r="E759" i="46"/>
  <c r="M758" i="46"/>
  <c r="O758" i="46" s="1"/>
  <c r="J758" i="46"/>
  <c r="M757" i="46"/>
  <c r="O757" i="46" s="1"/>
  <c r="J757" i="46"/>
  <c r="N756" i="46"/>
  <c r="L756" i="46"/>
  <c r="K756" i="46"/>
  <c r="I756" i="46"/>
  <c r="H756" i="46"/>
  <c r="G756" i="46"/>
  <c r="F756" i="46"/>
  <c r="E756" i="46"/>
  <c r="M753" i="46"/>
  <c r="O753" i="46" s="1"/>
  <c r="J753" i="46"/>
  <c r="M752" i="46"/>
  <c r="O752" i="46" s="1"/>
  <c r="J752" i="46"/>
  <c r="M751" i="46"/>
  <c r="O751" i="46" s="1"/>
  <c r="J751" i="46"/>
  <c r="M750" i="46"/>
  <c r="O750" i="46" s="1"/>
  <c r="J750" i="46"/>
  <c r="M749" i="46"/>
  <c r="O749" i="46" s="1"/>
  <c r="J749" i="46"/>
  <c r="N748" i="46"/>
  <c r="L748" i="46"/>
  <c r="K748" i="46"/>
  <c r="I748" i="46"/>
  <c r="H748" i="46"/>
  <c r="G748" i="46"/>
  <c r="F748" i="46"/>
  <c r="E748" i="46"/>
  <c r="M747" i="46"/>
  <c r="J747" i="46"/>
  <c r="M746" i="46"/>
  <c r="O746" i="46" s="1"/>
  <c r="J746" i="46"/>
  <c r="N745" i="46"/>
  <c r="L745" i="46"/>
  <c r="K745" i="46"/>
  <c r="I745" i="46"/>
  <c r="H745" i="46"/>
  <c r="G745" i="46"/>
  <c r="F745" i="46"/>
  <c r="E745" i="46"/>
  <c r="M744" i="46"/>
  <c r="O744" i="46" s="1"/>
  <c r="J744" i="46"/>
  <c r="M743" i="46"/>
  <c r="O743" i="46" s="1"/>
  <c r="J743" i="46"/>
  <c r="M742" i="46"/>
  <c r="O742" i="46" s="1"/>
  <c r="J742" i="46"/>
  <c r="M741" i="46"/>
  <c r="O741" i="46" s="1"/>
  <c r="J741" i="46"/>
  <c r="M740" i="46"/>
  <c r="O740" i="46" s="1"/>
  <c r="J740" i="46"/>
  <c r="M739" i="46"/>
  <c r="O739" i="46" s="1"/>
  <c r="J739" i="46"/>
  <c r="M738" i="46"/>
  <c r="O738" i="46" s="1"/>
  <c r="J738" i="46"/>
  <c r="M737" i="46"/>
  <c r="O737" i="46" s="1"/>
  <c r="J737" i="46"/>
  <c r="M736" i="46"/>
  <c r="O736" i="46" s="1"/>
  <c r="J736" i="46"/>
  <c r="M735" i="46"/>
  <c r="O735" i="46" s="1"/>
  <c r="J735" i="46"/>
  <c r="M734" i="46"/>
  <c r="O734" i="46" s="1"/>
  <c r="J734" i="46"/>
  <c r="M733" i="46"/>
  <c r="O733" i="46" s="1"/>
  <c r="J733" i="46"/>
  <c r="M732" i="46"/>
  <c r="O732" i="46" s="1"/>
  <c r="J732" i="46"/>
  <c r="M731" i="46"/>
  <c r="O731" i="46" s="1"/>
  <c r="J731" i="46"/>
  <c r="M730" i="46"/>
  <c r="O730" i="46" s="1"/>
  <c r="J730" i="46"/>
  <c r="M729" i="46"/>
  <c r="O729" i="46" s="1"/>
  <c r="J729" i="46"/>
  <c r="N728" i="46"/>
  <c r="L728" i="46"/>
  <c r="K728" i="46"/>
  <c r="I728" i="46"/>
  <c r="H728" i="46"/>
  <c r="G728" i="46"/>
  <c r="F728" i="46"/>
  <c r="E728" i="46"/>
  <c r="M727" i="46"/>
  <c r="O727" i="46" s="1"/>
  <c r="J727" i="46"/>
  <c r="M726" i="46"/>
  <c r="O726" i="46" s="1"/>
  <c r="J726" i="46"/>
  <c r="M725" i="46"/>
  <c r="O725" i="46" s="1"/>
  <c r="J725" i="46"/>
  <c r="N724" i="46"/>
  <c r="N723" i="46" s="1"/>
  <c r="N722" i="46" s="1"/>
  <c r="L724" i="46"/>
  <c r="L723" i="46" s="1"/>
  <c r="L722" i="46" s="1"/>
  <c r="K724" i="46"/>
  <c r="I724" i="46"/>
  <c r="H724" i="46"/>
  <c r="H723" i="46" s="1"/>
  <c r="H722" i="46" s="1"/>
  <c r="G724" i="46"/>
  <c r="F724" i="46"/>
  <c r="E724" i="46"/>
  <c r="M720" i="46"/>
  <c r="O720" i="46" s="1"/>
  <c r="J720" i="46"/>
  <c r="M719" i="46"/>
  <c r="O719" i="46" s="1"/>
  <c r="J719" i="46"/>
  <c r="M718" i="46"/>
  <c r="O718" i="46" s="1"/>
  <c r="J718" i="46"/>
  <c r="M717" i="46"/>
  <c r="J717" i="46"/>
  <c r="M716" i="46"/>
  <c r="O716" i="46" s="1"/>
  <c r="J716" i="46"/>
  <c r="N715" i="46"/>
  <c r="L715" i="46"/>
  <c r="K715" i="46"/>
  <c r="I715" i="46"/>
  <c r="H715" i="46"/>
  <c r="G715" i="46"/>
  <c r="F715" i="46"/>
  <c r="E715" i="46"/>
  <c r="M714" i="46"/>
  <c r="O714" i="46" s="1"/>
  <c r="J714" i="46"/>
  <c r="M713" i="46"/>
  <c r="O713" i="46" s="1"/>
  <c r="J713" i="46"/>
  <c r="M712" i="46"/>
  <c r="O712" i="46" s="1"/>
  <c r="J712" i="46"/>
  <c r="M711" i="46"/>
  <c r="O711" i="46" s="1"/>
  <c r="J711" i="46"/>
  <c r="N710" i="46"/>
  <c r="L710" i="46"/>
  <c r="K710" i="46"/>
  <c r="I710" i="46"/>
  <c r="H710" i="46"/>
  <c r="G710" i="46"/>
  <c r="F710" i="46"/>
  <c r="E710" i="46"/>
  <c r="M709" i="46"/>
  <c r="O709" i="46" s="1"/>
  <c r="J709" i="46"/>
  <c r="M708" i="46"/>
  <c r="O708" i="46" s="1"/>
  <c r="J708" i="46"/>
  <c r="M707" i="46"/>
  <c r="O707" i="46" s="1"/>
  <c r="J707" i="46"/>
  <c r="M706" i="46"/>
  <c r="O706" i="46" s="1"/>
  <c r="J706" i="46"/>
  <c r="M705" i="46"/>
  <c r="O705" i="46" s="1"/>
  <c r="J705" i="46"/>
  <c r="M704" i="46"/>
  <c r="O704" i="46" s="1"/>
  <c r="J704" i="46"/>
  <c r="N703" i="46"/>
  <c r="L703" i="46"/>
  <c r="K703" i="46"/>
  <c r="I703" i="46"/>
  <c r="H703" i="46"/>
  <c r="G703" i="46"/>
  <c r="F703" i="46"/>
  <c r="E703" i="46"/>
  <c r="M702" i="46"/>
  <c r="O702" i="46" s="1"/>
  <c r="J702" i="46"/>
  <c r="M701" i="46"/>
  <c r="O701" i="46" s="1"/>
  <c r="J701" i="46"/>
  <c r="M700" i="46"/>
  <c r="O700" i="46" s="1"/>
  <c r="J700" i="46"/>
  <c r="N699" i="46"/>
  <c r="L699" i="46"/>
  <c r="K699" i="46"/>
  <c r="I699" i="46"/>
  <c r="H699" i="46"/>
  <c r="H698" i="46" s="1"/>
  <c r="G699" i="46"/>
  <c r="F699" i="46"/>
  <c r="E699" i="46"/>
  <c r="K698" i="46"/>
  <c r="K697" i="46" s="1"/>
  <c r="M693" i="46"/>
  <c r="O693" i="46" s="1"/>
  <c r="J693" i="46"/>
  <c r="M692" i="46"/>
  <c r="O692" i="46" s="1"/>
  <c r="J692" i="46"/>
  <c r="M691" i="46"/>
  <c r="O691" i="46" s="1"/>
  <c r="J691" i="46"/>
  <c r="M690" i="46"/>
  <c r="J690" i="46"/>
  <c r="N689" i="46"/>
  <c r="N685" i="46" s="1"/>
  <c r="L689" i="46"/>
  <c r="L685" i="46" s="1"/>
  <c r="K689" i="46"/>
  <c r="K685" i="46" s="1"/>
  <c r="I689" i="46"/>
  <c r="I685" i="46" s="1"/>
  <c r="H689" i="46"/>
  <c r="H685" i="46" s="1"/>
  <c r="G689" i="46"/>
  <c r="G685" i="46" s="1"/>
  <c r="F689" i="46"/>
  <c r="F685" i="46" s="1"/>
  <c r="E689" i="46"/>
  <c r="M688" i="46"/>
  <c r="O688" i="46" s="1"/>
  <c r="J688" i="46"/>
  <c r="M687" i="46"/>
  <c r="O687" i="46" s="1"/>
  <c r="J687" i="46"/>
  <c r="N686" i="46"/>
  <c r="N684" i="46" s="1"/>
  <c r="L686" i="46"/>
  <c r="L684" i="46" s="1"/>
  <c r="K686" i="46"/>
  <c r="K684" i="46" s="1"/>
  <c r="I686" i="46"/>
  <c r="I684" i="46" s="1"/>
  <c r="H686" i="46"/>
  <c r="H684" i="46" s="1"/>
  <c r="G686" i="46"/>
  <c r="G684" i="46" s="1"/>
  <c r="F686" i="46"/>
  <c r="F684" i="46" s="1"/>
  <c r="E686" i="46"/>
  <c r="E684" i="46" s="1"/>
  <c r="M681" i="46"/>
  <c r="O681" i="46" s="1"/>
  <c r="J681" i="46"/>
  <c r="M680" i="46"/>
  <c r="O680" i="46" s="1"/>
  <c r="J680" i="46"/>
  <c r="M679" i="46"/>
  <c r="O679" i="46" s="1"/>
  <c r="J679" i="46"/>
  <c r="M678" i="46"/>
  <c r="O678" i="46" s="1"/>
  <c r="J678" i="46"/>
  <c r="M677" i="46"/>
  <c r="O677" i="46" s="1"/>
  <c r="J677" i="46"/>
  <c r="N676" i="46"/>
  <c r="L676" i="46"/>
  <c r="K676" i="46"/>
  <c r="I676" i="46"/>
  <c r="H676" i="46"/>
  <c r="G676" i="46"/>
  <c r="F676" i="46"/>
  <c r="E676" i="46"/>
  <c r="M675" i="46"/>
  <c r="J675" i="46"/>
  <c r="M674" i="46"/>
  <c r="O674" i="46" s="1"/>
  <c r="J674" i="46"/>
  <c r="N673" i="46"/>
  <c r="L673" i="46"/>
  <c r="K673" i="46"/>
  <c r="I673" i="46"/>
  <c r="H673" i="46"/>
  <c r="G673" i="46"/>
  <c r="F673" i="46"/>
  <c r="E673" i="46"/>
  <c r="M672" i="46"/>
  <c r="O672" i="46" s="1"/>
  <c r="J672" i="46"/>
  <c r="M671" i="46"/>
  <c r="O671" i="46" s="1"/>
  <c r="J671" i="46"/>
  <c r="M670" i="46"/>
  <c r="O670" i="46" s="1"/>
  <c r="J670" i="46"/>
  <c r="M669" i="46"/>
  <c r="O669" i="46" s="1"/>
  <c r="J669" i="46"/>
  <c r="M668" i="46"/>
  <c r="O668" i="46" s="1"/>
  <c r="J668" i="46"/>
  <c r="M667" i="46"/>
  <c r="O667" i="46" s="1"/>
  <c r="J667" i="46"/>
  <c r="M666" i="46"/>
  <c r="O666" i="46" s="1"/>
  <c r="J666" i="46"/>
  <c r="M665" i="46"/>
  <c r="O665" i="46" s="1"/>
  <c r="J665" i="46"/>
  <c r="M664" i="46"/>
  <c r="O664" i="46" s="1"/>
  <c r="J664" i="46"/>
  <c r="M663" i="46"/>
  <c r="O663" i="46" s="1"/>
  <c r="J663" i="46"/>
  <c r="M662" i="46"/>
  <c r="O662" i="46" s="1"/>
  <c r="J662" i="46"/>
  <c r="M661" i="46"/>
  <c r="O661" i="46" s="1"/>
  <c r="J661" i="46"/>
  <c r="M660" i="46"/>
  <c r="O660" i="46" s="1"/>
  <c r="J660" i="46"/>
  <c r="M659" i="46"/>
  <c r="J659" i="46"/>
  <c r="N658" i="46"/>
  <c r="L658" i="46"/>
  <c r="K658" i="46"/>
  <c r="I658" i="46"/>
  <c r="H658" i="46"/>
  <c r="G658" i="46"/>
  <c r="F658" i="46"/>
  <c r="E658" i="46"/>
  <c r="M657" i="46"/>
  <c r="O657" i="46" s="1"/>
  <c r="J657" i="46"/>
  <c r="M656" i="46"/>
  <c r="O656" i="46" s="1"/>
  <c r="J656" i="46"/>
  <c r="M655" i="46"/>
  <c r="J655" i="46"/>
  <c r="N654" i="46"/>
  <c r="L654" i="46"/>
  <c r="K654" i="46"/>
  <c r="I654" i="46"/>
  <c r="I653" i="46" s="1"/>
  <c r="I652" i="46" s="1"/>
  <c r="I651" i="46" s="1"/>
  <c r="H654" i="46"/>
  <c r="G654" i="46"/>
  <c r="F654" i="46"/>
  <c r="E654" i="46"/>
  <c r="E653" i="46" s="1"/>
  <c r="E652" i="46" s="1"/>
  <c r="E651" i="46" s="1"/>
  <c r="M650" i="46"/>
  <c r="O650" i="46" s="1"/>
  <c r="J650" i="46"/>
  <c r="M649" i="46"/>
  <c r="O649" i="46" s="1"/>
  <c r="J649" i="46"/>
  <c r="M648" i="46"/>
  <c r="O648" i="46" s="1"/>
  <c r="J648" i="46"/>
  <c r="M647" i="46"/>
  <c r="O647" i="46" s="1"/>
  <c r="J647" i="46"/>
  <c r="M646" i="46"/>
  <c r="O646" i="46" s="1"/>
  <c r="J646" i="46"/>
  <c r="N645" i="46"/>
  <c r="L645" i="46"/>
  <c r="K645" i="46"/>
  <c r="I645" i="46"/>
  <c r="H645" i="46"/>
  <c r="G645" i="46"/>
  <c r="F645" i="46"/>
  <c r="E645" i="46"/>
  <c r="M644" i="46"/>
  <c r="O644" i="46" s="1"/>
  <c r="J644" i="46"/>
  <c r="M643" i="46"/>
  <c r="O643" i="46" s="1"/>
  <c r="J643" i="46"/>
  <c r="M642" i="46"/>
  <c r="O642" i="46" s="1"/>
  <c r="J642" i="46"/>
  <c r="M641" i="46"/>
  <c r="J641" i="46"/>
  <c r="N640" i="46"/>
  <c r="L640" i="46"/>
  <c r="K640" i="46"/>
  <c r="I640" i="46"/>
  <c r="H640" i="46"/>
  <c r="G640" i="46"/>
  <c r="F640" i="46"/>
  <c r="E640" i="46"/>
  <c r="M639" i="46"/>
  <c r="O639" i="46" s="1"/>
  <c r="J639" i="46"/>
  <c r="M638" i="46"/>
  <c r="O638" i="46" s="1"/>
  <c r="J638" i="46"/>
  <c r="M637" i="46"/>
  <c r="O637" i="46" s="1"/>
  <c r="J637" i="46"/>
  <c r="M636" i="46"/>
  <c r="O636" i="46" s="1"/>
  <c r="J636" i="46"/>
  <c r="M635" i="46"/>
  <c r="O635" i="46" s="1"/>
  <c r="J635" i="46"/>
  <c r="M634" i="46"/>
  <c r="J634" i="46"/>
  <c r="N633" i="46"/>
  <c r="L633" i="46"/>
  <c r="K633" i="46"/>
  <c r="I633" i="46"/>
  <c r="H633" i="46"/>
  <c r="G633" i="46"/>
  <c r="F633" i="46"/>
  <c r="E633" i="46"/>
  <c r="M632" i="46"/>
  <c r="O632" i="46" s="1"/>
  <c r="J632" i="46"/>
  <c r="M631" i="46"/>
  <c r="O631" i="46" s="1"/>
  <c r="J631" i="46"/>
  <c r="M630" i="46"/>
  <c r="J630" i="46"/>
  <c r="N629" i="46"/>
  <c r="L629" i="46"/>
  <c r="K629" i="46"/>
  <c r="I629" i="46"/>
  <c r="H629" i="46"/>
  <c r="G629" i="46"/>
  <c r="F629" i="46"/>
  <c r="E629" i="46"/>
  <c r="E628" i="46" s="1"/>
  <c r="M623" i="46"/>
  <c r="O623" i="46" s="1"/>
  <c r="J623" i="46"/>
  <c r="M622" i="46"/>
  <c r="J622" i="46"/>
  <c r="N621" i="46"/>
  <c r="L621" i="46"/>
  <c r="K621" i="46"/>
  <c r="I621" i="46"/>
  <c r="H621" i="46"/>
  <c r="G621" i="46"/>
  <c r="F621" i="46"/>
  <c r="E621" i="46"/>
  <c r="M620" i="46"/>
  <c r="J620" i="46"/>
  <c r="M619" i="46"/>
  <c r="O619" i="46" s="1"/>
  <c r="J619" i="46"/>
  <c r="N618" i="46"/>
  <c r="L618" i="46"/>
  <c r="K618" i="46"/>
  <c r="I618" i="46"/>
  <c r="H618" i="46"/>
  <c r="G618" i="46"/>
  <c r="F618" i="46"/>
  <c r="E618" i="46"/>
  <c r="M615" i="46"/>
  <c r="O615" i="46" s="1"/>
  <c r="J615" i="46"/>
  <c r="M614" i="46"/>
  <c r="O614" i="46" s="1"/>
  <c r="J614" i="46"/>
  <c r="M613" i="46"/>
  <c r="O613" i="46" s="1"/>
  <c r="J613" i="46"/>
  <c r="M612" i="46"/>
  <c r="J612" i="46"/>
  <c r="M611" i="46"/>
  <c r="O611" i="46" s="1"/>
  <c r="J611" i="46"/>
  <c r="N610" i="46"/>
  <c r="L610" i="46"/>
  <c r="K610" i="46"/>
  <c r="I610" i="46"/>
  <c r="H610" i="46"/>
  <c r="G610" i="46"/>
  <c r="F610" i="46"/>
  <c r="E610" i="46"/>
  <c r="M609" i="46"/>
  <c r="O609" i="46" s="1"/>
  <c r="J609" i="46"/>
  <c r="M608" i="46"/>
  <c r="J608" i="46"/>
  <c r="N607" i="46"/>
  <c r="L607" i="46"/>
  <c r="K607" i="46"/>
  <c r="I607" i="46"/>
  <c r="H607" i="46"/>
  <c r="G607" i="46"/>
  <c r="F607" i="46"/>
  <c r="E607" i="46"/>
  <c r="M606" i="46"/>
  <c r="O606" i="46" s="1"/>
  <c r="J606" i="46"/>
  <c r="M605" i="46"/>
  <c r="O605" i="46" s="1"/>
  <c r="J605" i="46"/>
  <c r="M604" i="46"/>
  <c r="O604" i="46" s="1"/>
  <c r="J604" i="46"/>
  <c r="M603" i="46"/>
  <c r="O603" i="46" s="1"/>
  <c r="J603" i="46"/>
  <c r="M602" i="46"/>
  <c r="O602" i="46" s="1"/>
  <c r="J602" i="46"/>
  <c r="M601" i="46"/>
  <c r="O601" i="46" s="1"/>
  <c r="J601" i="46"/>
  <c r="M600" i="46"/>
  <c r="O600" i="46" s="1"/>
  <c r="J600" i="46"/>
  <c r="M599" i="46"/>
  <c r="O599" i="46" s="1"/>
  <c r="J599" i="46"/>
  <c r="M598" i="46"/>
  <c r="O598" i="46" s="1"/>
  <c r="J598" i="46"/>
  <c r="M597" i="46"/>
  <c r="O597" i="46" s="1"/>
  <c r="J597" i="46"/>
  <c r="M596" i="46"/>
  <c r="O596" i="46" s="1"/>
  <c r="J596" i="46"/>
  <c r="M595" i="46"/>
  <c r="J595" i="46"/>
  <c r="M594" i="46"/>
  <c r="O594" i="46" s="1"/>
  <c r="J594" i="46"/>
  <c r="N593" i="46"/>
  <c r="L593" i="46"/>
  <c r="K593" i="46"/>
  <c r="I593" i="46"/>
  <c r="H593" i="46"/>
  <c r="G593" i="46"/>
  <c r="F593" i="46"/>
  <c r="E593" i="46"/>
  <c r="M592" i="46"/>
  <c r="O592" i="46" s="1"/>
  <c r="J592" i="46"/>
  <c r="M591" i="46"/>
  <c r="J591" i="46"/>
  <c r="M590" i="46"/>
  <c r="O590" i="46" s="1"/>
  <c r="J590" i="46"/>
  <c r="N589" i="46"/>
  <c r="L589" i="46"/>
  <c r="K589" i="46"/>
  <c r="I589" i="46"/>
  <c r="H589" i="46"/>
  <c r="G589" i="46"/>
  <c r="G588" i="46" s="1"/>
  <c r="G587" i="46" s="1"/>
  <c r="G586" i="46" s="1"/>
  <c r="F589" i="46"/>
  <c r="E589" i="46"/>
  <c r="M585" i="46"/>
  <c r="O585" i="46" s="1"/>
  <c r="J585" i="46"/>
  <c r="M584" i="46"/>
  <c r="J584" i="46"/>
  <c r="M583" i="46"/>
  <c r="O583" i="46" s="1"/>
  <c r="J583" i="46"/>
  <c r="M582" i="46"/>
  <c r="O582" i="46" s="1"/>
  <c r="J582" i="46"/>
  <c r="M581" i="46"/>
  <c r="O581" i="46" s="1"/>
  <c r="J581" i="46"/>
  <c r="N580" i="46"/>
  <c r="L580" i="46"/>
  <c r="K580" i="46"/>
  <c r="I580" i="46"/>
  <c r="H580" i="46"/>
  <c r="G580" i="46"/>
  <c r="F580" i="46"/>
  <c r="E580" i="46"/>
  <c r="M579" i="46"/>
  <c r="O579" i="46" s="1"/>
  <c r="J579" i="46"/>
  <c r="M578" i="46"/>
  <c r="O578" i="46" s="1"/>
  <c r="J578" i="46"/>
  <c r="M577" i="46"/>
  <c r="O577" i="46" s="1"/>
  <c r="J577" i="46"/>
  <c r="M576" i="46"/>
  <c r="O576" i="46" s="1"/>
  <c r="J576" i="46"/>
  <c r="N575" i="46"/>
  <c r="L575" i="46"/>
  <c r="K575" i="46"/>
  <c r="I575" i="46"/>
  <c r="H575" i="46"/>
  <c r="G575" i="46"/>
  <c r="F575" i="46"/>
  <c r="E575" i="46"/>
  <c r="M574" i="46"/>
  <c r="O574" i="46" s="1"/>
  <c r="J574" i="46"/>
  <c r="M573" i="46"/>
  <c r="O573" i="46" s="1"/>
  <c r="A573" i="46" s="1"/>
  <c r="J573" i="46"/>
  <c r="M572" i="46"/>
  <c r="O572" i="46" s="1"/>
  <c r="J572" i="46"/>
  <c r="M571" i="46"/>
  <c r="O571" i="46" s="1"/>
  <c r="J571" i="46"/>
  <c r="M570" i="46"/>
  <c r="J570" i="46"/>
  <c r="N569" i="46"/>
  <c r="L569" i="46"/>
  <c r="K569" i="46"/>
  <c r="I569" i="46"/>
  <c r="H569" i="46"/>
  <c r="G569" i="46"/>
  <c r="F569" i="46"/>
  <c r="E569" i="46"/>
  <c r="M568" i="46"/>
  <c r="O568" i="46" s="1"/>
  <c r="J568" i="46"/>
  <c r="M567" i="46"/>
  <c r="O567" i="46" s="1"/>
  <c r="J567" i="46"/>
  <c r="M566" i="46"/>
  <c r="O566" i="46" s="1"/>
  <c r="J566" i="46"/>
  <c r="N565" i="46"/>
  <c r="L565" i="46"/>
  <c r="K565" i="46"/>
  <c r="K564" i="46" s="1"/>
  <c r="I565" i="46"/>
  <c r="H565" i="46"/>
  <c r="G565" i="46"/>
  <c r="F565" i="46"/>
  <c r="E565" i="46"/>
  <c r="E564" i="46" s="1"/>
  <c r="E563" i="46" s="1"/>
  <c r="M559" i="46"/>
  <c r="J559" i="46"/>
  <c r="M558" i="46"/>
  <c r="O558" i="46" s="1"/>
  <c r="J558" i="46"/>
  <c r="N557" i="46"/>
  <c r="L557" i="46"/>
  <c r="K557" i="46"/>
  <c r="I557" i="46"/>
  <c r="H557" i="46"/>
  <c r="G557" i="46"/>
  <c r="F557" i="46"/>
  <c r="E557" i="46"/>
  <c r="M556" i="46"/>
  <c r="O556" i="46" s="1"/>
  <c r="J556" i="46"/>
  <c r="M555" i="46"/>
  <c r="J555" i="46"/>
  <c r="N554" i="46"/>
  <c r="L554" i="46"/>
  <c r="K554" i="46"/>
  <c r="I554" i="46"/>
  <c r="H554" i="46"/>
  <c r="G554" i="46"/>
  <c r="F554" i="46"/>
  <c r="E554" i="46"/>
  <c r="M551" i="46"/>
  <c r="O551" i="46" s="1"/>
  <c r="J551" i="46"/>
  <c r="M550" i="46"/>
  <c r="O550" i="46" s="1"/>
  <c r="J550" i="46"/>
  <c r="M549" i="46"/>
  <c r="J549" i="46"/>
  <c r="M548" i="46"/>
  <c r="O548" i="46" s="1"/>
  <c r="J548" i="46"/>
  <c r="M547" i="46"/>
  <c r="J547" i="46"/>
  <c r="N546" i="46"/>
  <c r="L546" i="46"/>
  <c r="K546" i="46"/>
  <c r="I546" i="46"/>
  <c r="H546" i="46"/>
  <c r="G546" i="46"/>
  <c r="F546" i="46"/>
  <c r="E546" i="46"/>
  <c r="M545" i="46"/>
  <c r="J545" i="46"/>
  <c r="M544" i="46"/>
  <c r="O544" i="46" s="1"/>
  <c r="J544" i="46"/>
  <c r="N543" i="46"/>
  <c r="L543" i="46"/>
  <c r="K543" i="46"/>
  <c r="I543" i="46"/>
  <c r="H543" i="46"/>
  <c r="G543" i="46"/>
  <c r="F543" i="46"/>
  <c r="E543" i="46"/>
  <c r="M542" i="46"/>
  <c r="O542" i="46" s="1"/>
  <c r="J542" i="46"/>
  <c r="M541" i="46"/>
  <c r="J541" i="46"/>
  <c r="M540" i="46"/>
  <c r="O540" i="46" s="1"/>
  <c r="J540" i="46"/>
  <c r="M539" i="46"/>
  <c r="O539" i="46" s="1"/>
  <c r="J539" i="46"/>
  <c r="M538" i="46"/>
  <c r="J538" i="46"/>
  <c r="M537" i="46"/>
  <c r="O537" i="46" s="1"/>
  <c r="J537" i="46"/>
  <c r="M536" i="46"/>
  <c r="O536" i="46" s="1"/>
  <c r="J536" i="46"/>
  <c r="M535" i="46"/>
  <c r="J535" i="46"/>
  <c r="M534" i="46"/>
  <c r="O534" i="46" s="1"/>
  <c r="J534" i="46"/>
  <c r="M533" i="46"/>
  <c r="O533" i="46" s="1"/>
  <c r="J533" i="46"/>
  <c r="M532" i="46"/>
  <c r="J532" i="46"/>
  <c r="M531" i="46"/>
  <c r="O531" i="46" s="1"/>
  <c r="J531" i="46"/>
  <c r="M530" i="46"/>
  <c r="J530" i="46"/>
  <c r="N529" i="46"/>
  <c r="L529" i="46"/>
  <c r="K529" i="46"/>
  <c r="I529" i="46"/>
  <c r="H529" i="46"/>
  <c r="G529" i="46"/>
  <c r="F529" i="46"/>
  <c r="E529" i="46"/>
  <c r="M528" i="46"/>
  <c r="J528" i="46"/>
  <c r="M527" i="46"/>
  <c r="O527" i="46" s="1"/>
  <c r="J527" i="46"/>
  <c r="M526" i="46"/>
  <c r="J526" i="46"/>
  <c r="N525" i="46"/>
  <c r="N524" i="46" s="1"/>
  <c r="N523" i="46" s="1"/>
  <c r="L525" i="46"/>
  <c r="K525" i="46"/>
  <c r="I525" i="46"/>
  <c r="H525" i="46"/>
  <c r="G525" i="46"/>
  <c r="F525" i="46"/>
  <c r="E525" i="46"/>
  <c r="M521" i="46"/>
  <c r="J521" i="46"/>
  <c r="M520" i="46"/>
  <c r="O520" i="46" s="1"/>
  <c r="J520" i="46"/>
  <c r="M519" i="46"/>
  <c r="O519" i="46" s="1"/>
  <c r="J519" i="46"/>
  <c r="M518" i="46"/>
  <c r="J518" i="46"/>
  <c r="M517" i="46"/>
  <c r="O517" i="46" s="1"/>
  <c r="J517" i="46"/>
  <c r="N516" i="46"/>
  <c r="L516" i="46"/>
  <c r="K516" i="46"/>
  <c r="I516" i="46"/>
  <c r="H516" i="46"/>
  <c r="G516" i="46"/>
  <c r="F516" i="46"/>
  <c r="E516" i="46"/>
  <c r="M515" i="46"/>
  <c r="O515" i="46" s="1"/>
  <c r="J515" i="46"/>
  <c r="M514" i="46"/>
  <c r="J514" i="46"/>
  <c r="M513" i="46"/>
  <c r="O513" i="46" s="1"/>
  <c r="J513" i="46"/>
  <c r="M512" i="46"/>
  <c r="J512" i="46"/>
  <c r="N511" i="46"/>
  <c r="L511" i="46"/>
  <c r="K511" i="46"/>
  <c r="I511" i="46"/>
  <c r="H511" i="46"/>
  <c r="G511" i="46"/>
  <c r="F511" i="46"/>
  <c r="E511" i="46"/>
  <c r="M510" i="46"/>
  <c r="J510" i="46"/>
  <c r="M509" i="46"/>
  <c r="J509" i="46"/>
  <c r="M508" i="46"/>
  <c r="O508" i="46" s="1"/>
  <c r="J508" i="46"/>
  <c r="M507" i="46"/>
  <c r="J507" i="46"/>
  <c r="M506" i="46"/>
  <c r="O506" i="46" s="1"/>
  <c r="J506" i="46"/>
  <c r="N505" i="46"/>
  <c r="L505" i="46"/>
  <c r="K505" i="46"/>
  <c r="I505" i="46"/>
  <c r="H505" i="46"/>
  <c r="G505" i="46"/>
  <c r="F505" i="46"/>
  <c r="E505" i="46"/>
  <c r="M504" i="46"/>
  <c r="O504" i="46" s="1"/>
  <c r="J504" i="46"/>
  <c r="M503" i="46"/>
  <c r="J503" i="46"/>
  <c r="M502" i="46"/>
  <c r="O502" i="46" s="1"/>
  <c r="J502" i="46"/>
  <c r="N501" i="46"/>
  <c r="L501" i="46"/>
  <c r="K501" i="46"/>
  <c r="I501" i="46"/>
  <c r="H501" i="46"/>
  <c r="H500" i="46" s="1"/>
  <c r="G501" i="46"/>
  <c r="G500" i="46" s="1"/>
  <c r="F501" i="46"/>
  <c r="F500" i="46" s="1"/>
  <c r="E501" i="46"/>
  <c r="E500" i="46" s="1"/>
  <c r="M495" i="46"/>
  <c r="J495" i="46"/>
  <c r="M494" i="46"/>
  <c r="O494" i="46" s="1"/>
  <c r="J494" i="46"/>
  <c r="N493" i="46"/>
  <c r="L493" i="46"/>
  <c r="K493" i="46"/>
  <c r="I493" i="46"/>
  <c r="H493" i="46"/>
  <c r="G493" i="46"/>
  <c r="F493" i="46"/>
  <c r="E493" i="46"/>
  <c r="M492" i="46"/>
  <c r="O492" i="46" s="1"/>
  <c r="J492" i="46"/>
  <c r="M491" i="46"/>
  <c r="J491" i="46"/>
  <c r="N490" i="46"/>
  <c r="L490" i="46"/>
  <c r="K490" i="46"/>
  <c r="I490" i="46"/>
  <c r="H490" i="46"/>
  <c r="G490" i="46"/>
  <c r="F490" i="46"/>
  <c r="E490" i="46"/>
  <c r="M487" i="46"/>
  <c r="O487" i="46" s="1"/>
  <c r="J487" i="46"/>
  <c r="M486" i="46"/>
  <c r="O486" i="46" s="1"/>
  <c r="J486" i="46"/>
  <c r="M485" i="46"/>
  <c r="J485" i="46"/>
  <c r="M484" i="46"/>
  <c r="O484" i="46" s="1"/>
  <c r="J484" i="46"/>
  <c r="M483" i="46"/>
  <c r="J483" i="46"/>
  <c r="N482" i="46"/>
  <c r="L482" i="46"/>
  <c r="K482" i="46"/>
  <c r="I482" i="46"/>
  <c r="H482" i="46"/>
  <c r="G482" i="46"/>
  <c r="F482" i="46"/>
  <c r="E482" i="46"/>
  <c r="M481" i="46"/>
  <c r="J481" i="46"/>
  <c r="M480" i="46"/>
  <c r="M479" i="46" s="1"/>
  <c r="J480" i="46"/>
  <c r="J479" i="46" s="1"/>
  <c r="N479" i="46"/>
  <c r="L479" i="46"/>
  <c r="K479" i="46"/>
  <c r="I479" i="46"/>
  <c r="H479" i="46"/>
  <c r="G479" i="46"/>
  <c r="F479" i="46"/>
  <c r="E479" i="46"/>
  <c r="M478" i="46"/>
  <c r="O478" i="46" s="1"/>
  <c r="J478" i="46"/>
  <c r="M477" i="46"/>
  <c r="J477" i="46"/>
  <c r="M476" i="46"/>
  <c r="O476" i="46" s="1"/>
  <c r="J476" i="46"/>
  <c r="M475" i="46"/>
  <c r="O475" i="46" s="1"/>
  <c r="J475" i="46"/>
  <c r="M474" i="46"/>
  <c r="J474" i="46"/>
  <c r="M473" i="46"/>
  <c r="O473" i="46" s="1"/>
  <c r="J473" i="46"/>
  <c r="M472" i="46"/>
  <c r="O472" i="46" s="1"/>
  <c r="J472" i="46"/>
  <c r="M471" i="46"/>
  <c r="J471" i="46"/>
  <c r="M470" i="46"/>
  <c r="O470" i="46" s="1"/>
  <c r="J470" i="46"/>
  <c r="M469" i="46"/>
  <c r="O469" i="46" s="1"/>
  <c r="J469" i="46"/>
  <c r="M468" i="46"/>
  <c r="J468" i="46"/>
  <c r="M467" i="46"/>
  <c r="O467" i="46" s="1"/>
  <c r="J467" i="46"/>
  <c r="M466" i="46"/>
  <c r="J466" i="46"/>
  <c r="N465" i="46"/>
  <c r="L465" i="46"/>
  <c r="K465" i="46"/>
  <c r="I465" i="46"/>
  <c r="H465" i="46"/>
  <c r="G465" i="46"/>
  <c r="F465" i="46"/>
  <c r="E465" i="46"/>
  <c r="M464" i="46"/>
  <c r="J464" i="46"/>
  <c r="M463" i="46"/>
  <c r="O463" i="46" s="1"/>
  <c r="J463" i="46"/>
  <c r="M462" i="46"/>
  <c r="J462" i="46"/>
  <c r="N461" i="46"/>
  <c r="N460" i="46" s="1"/>
  <c r="N459" i="46" s="1"/>
  <c r="L461" i="46"/>
  <c r="L460" i="46" s="1"/>
  <c r="L459" i="46" s="1"/>
  <c r="K461" i="46"/>
  <c r="I461" i="46"/>
  <c r="H461" i="46"/>
  <c r="G461" i="46"/>
  <c r="F461" i="46"/>
  <c r="E461" i="46"/>
  <c r="M457" i="46"/>
  <c r="J457" i="46"/>
  <c r="M456" i="46"/>
  <c r="O456" i="46" s="1"/>
  <c r="J456" i="46"/>
  <c r="M455" i="46"/>
  <c r="J455" i="46"/>
  <c r="M454" i="46"/>
  <c r="J454" i="46"/>
  <c r="M453" i="46"/>
  <c r="O453" i="46" s="1"/>
  <c r="J453" i="46"/>
  <c r="N452" i="46"/>
  <c r="L452" i="46"/>
  <c r="K452" i="46"/>
  <c r="I452" i="46"/>
  <c r="H452" i="46"/>
  <c r="G452" i="46"/>
  <c r="F452" i="46"/>
  <c r="E452" i="46"/>
  <c r="M451" i="46"/>
  <c r="O451" i="46" s="1"/>
  <c r="J451" i="46"/>
  <c r="M450" i="46"/>
  <c r="J450" i="46"/>
  <c r="M449" i="46"/>
  <c r="O449" i="46" s="1"/>
  <c r="J449" i="46"/>
  <c r="M448" i="46"/>
  <c r="J448" i="46"/>
  <c r="N447" i="46"/>
  <c r="L447" i="46"/>
  <c r="K447" i="46"/>
  <c r="I447" i="46"/>
  <c r="H447" i="46"/>
  <c r="G447" i="46"/>
  <c r="F447" i="46"/>
  <c r="E447" i="46"/>
  <c r="M446" i="46"/>
  <c r="J446" i="46"/>
  <c r="M445" i="46"/>
  <c r="O445" i="46" s="1"/>
  <c r="J445" i="46"/>
  <c r="M444" i="46"/>
  <c r="J444" i="46"/>
  <c r="M443" i="46"/>
  <c r="J443" i="46"/>
  <c r="M442" i="46"/>
  <c r="O442" i="46" s="1"/>
  <c r="J442" i="46"/>
  <c r="N441" i="46"/>
  <c r="L441" i="46"/>
  <c r="K441" i="46"/>
  <c r="I441" i="46"/>
  <c r="H441" i="46"/>
  <c r="G441" i="46"/>
  <c r="F441" i="46"/>
  <c r="E441" i="46"/>
  <c r="M440" i="46"/>
  <c r="J440" i="46"/>
  <c r="M439" i="46"/>
  <c r="J439" i="46"/>
  <c r="M438" i="46"/>
  <c r="O438" i="46" s="1"/>
  <c r="J438" i="46"/>
  <c r="N437" i="46"/>
  <c r="L437" i="46"/>
  <c r="K437" i="46"/>
  <c r="I437" i="46"/>
  <c r="H437" i="46"/>
  <c r="G437" i="46"/>
  <c r="F437" i="46"/>
  <c r="E437" i="46"/>
  <c r="E436" i="46" s="1"/>
  <c r="M431" i="46"/>
  <c r="J431" i="46"/>
  <c r="M430" i="46"/>
  <c r="O430" i="46" s="1"/>
  <c r="J430" i="46"/>
  <c r="N429" i="46"/>
  <c r="L429" i="46"/>
  <c r="K429" i="46"/>
  <c r="I429" i="46"/>
  <c r="H429" i="46"/>
  <c r="G429" i="46"/>
  <c r="F429" i="46"/>
  <c r="E429" i="46"/>
  <c r="M428" i="46"/>
  <c r="O428" i="46" s="1"/>
  <c r="J428" i="46"/>
  <c r="M427" i="46"/>
  <c r="J427" i="46"/>
  <c r="N426" i="46"/>
  <c r="L426" i="46"/>
  <c r="K426" i="46"/>
  <c r="I426" i="46"/>
  <c r="H426" i="46"/>
  <c r="G426" i="46"/>
  <c r="F426" i="46"/>
  <c r="E426" i="46"/>
  <c r="M423" i="46"/>
  <c r="O423" i="46" s="1"/>
  <c r="J423" i="46"/>
  <c r="M422" i="46"/>
  <c r="O422" i="46" s="1"/>
  <c r="J422" i="46"/>
  <c r="M421" i="46"/>
  <c r="J421" i="46"/>
  <c r="M420" i="46"/>
  <c r="O420" i="46" s="1"/>
  <c r="J420" i="46"/>
  <c r="M419" i="46"/>
  <c r="J419" i="46"/>
  <c r="N418" i="46"/>
  <c r="L418" i="46"/>
  <c r="K418" i="46"/>
  <c r="I418" i="46"/>
  <c r="H418" i="46"/>
  <c r="G418" i="46"/>
  <c r="F418" i="46"/>
  <c r="E418" i="46"/>
  <c r="M417" i="46"/>
  <c r="J417" i="46"/>
  <c r="M416" i="46"/>
  <c r="O416" i="46" s="1"/>
  <c r="J416" i="46"/>
  <c r="N415" i="46"/>
  <c r="L415" i="46"/>
  <c r="K415" i="46"/>
  <c r="I415" i="46"/>
  <c r="H415" i="46"/>
  <c r="G415" i="46"/>
  <c r="F415" i="46"/>
  <c r="E415" i="46"/>
  <c r="M414" i="46"/>
  <c r="O414" i="46" s="1"/>
  <c r="J414" i="46"/>
  <c r="M413" i="46"/>
  <c r="J413" i="46"/>
  <c r="M412" i="46"/>
  <c r="O412" i="46" s="1"/>
  <c r="J412" i="46"/>
  <c r="M411" i="46"/>
  <c r="O411" i="46" s="1"/>
  <c r="J411" i="46"/>
  <c r="M410" i="46"/>
  <c r="J410" i="46"/>
  <c r="M409" i="46"/>
  <c r="O409" i="46" s="1"/>
  <c r="J409" i="46"/>
  <c r="M408" i="46"/>
  <c r="O408" i="46" s="1"/>
  <c r="J408" i="46"/>
  <c r="M407" i="46"/>
  <c r="J407" i="46"/>
  <c r="M406" i="46"/>
  <c r="J406" i="46"/>
  <c r="M405" i="46"/>
  <c r="O405" i="46" s="1"/>
  <c r="J405" i="46"/>
  <c r="M404" i="46"/>
  <c r="O404" i="46" s="1"/>
  <c r="J404" i="46"/>
  <c r="M403" i="46"/>
  <c r="O403" i="46" s="1"/>
  <c r="J403" i="46"/>
  <c r="M402" i="46"/>
  <c r="J402" i="46"/>
  <c r="N401" i="46"/>
  <c r="L401" i="46"/>
  <c r="K401" i="46"/>
  <c r="I401" i="46"/>
  <c r="H401" i="46"/>
  <c r="G401" i="46"/>
  <c r="F401" i="46"/>
  <c r="E401" i="46"/>
  <c r="M400" i="46"/>
  <c r="O400" i="46" s="1"/>
  <c r="J400" i="46"/>
  <c r="M399" i="46"/>
  <c r="J399" i="46"/>
  <c r="M398" i="46"/>
  <c r="J398" i="46"/>
  <c r="N397" i="46"/>
  <c r="N396" i="46" s="1"/>
  <c r="N395" i="46" s="1"/>
  <c r="N394" i="46" s="1"/>
  <c r="L397" i="46"/>
  <c r="K397" i="46"/>
  <c r="I397" i="46"/>
  <c r="I396" i="46" s="1"/>
  <c r="I395" i="46" s="1"/>
  <c r="H397" i="46"/>
  <c r="G397" i="46"/>
  <c r="F397" i="46"/>
  <c r="E397" i="46"/>
  <c r="M393" i="46"/>
  <c r="O393" i="46" s="1"/>
  <c r="J393" i="46"/>
  <c r="M392" i="46"/>
  <c r="O392" i="46" s="1"/>
  <c r="J392" i="46"/>
  <c r="M391" i="46"/>
  <c r="O391" i="46" s="1"/>
  <c r="J391" i="46"/>
  <c r="M390" i="46"/>
  <c r="O390" i="46" s="1"/>
  <c r="J390" i="46"/>
  <c r="M389" i="46"/>
  <c r="O389" i="46" s="1"/>
  <c r="J389" i="46"/>
  <c r="N388" i="46"/>
  <c r="L388" i="46"/>
  <c r="K388" i="46"/>
  <c r="I388" i="46"/>
  <c r="H388" i="46"/>
  <c r="G388" i="46"/>
  <c r="F388" i="46"/>
  <c r="E388" i="46"/>
  <c r="M387" i="46"/>
  <c r="O387" i="46" s="1"/>
  <c r="J387" i="46"/>
  <c r="M386" i="46"/>
  <c r="O386" i="46" s="1"/>
  <c r="J386" i="46"/>
  <c r="M385" i="46"/>
  <c r="O385" i="46" s="1"/>
  <c r="J385" i="46"/>
  <c r="M384" i="46"/>
  <c r="O384" i="46" s="1"/>
  <c r="J384" i="46"/>
  <c r="N383" i="46"/>
  <c r="L383" i="46"/>
  <c r="K383" i="46"/>
  <c r="I383" i="46"/>
  <c r="H383" i="46"/>
  <c r="G383" i="46"/>
  <c r="F383" i="46"/>
  <c r="E383" i="46"/>
  <c r="M382" i="46"/>
  <c r="O382" i="46" s="1"/>
  <c r="J382" i="46"/>
  <c r="M381" i="46"/>
  <c r="O381" i="46" s="1"/>
  <c r="J381" i="46"/>
  <c r="M380" i="46"/>
  <c r="O380" i="46" s="1"/>
  <c r="J380" i="46"/>
  <c r="M379" i="46"/>
  <c r="O379" i="46" s="1"/>
  <c r="J379" i="46"/>
  <c r="M378" i="46"/>
  <c r="O378" i="46" s="1"/>
  <c r="J378" i="46"/>
  <c r="N377" i="46"/>
  <c r="L377" i="46"/>
  <c r="K377" i="46"/>
  <c r="I377" i="46"/>
  <c r="H377" i="46"/>
  <c r="G377" i="46"/>
  <c r="F377" i="46"/>
  <c r="E377" i="46"/>
  <c r="M376" i="46"/>
  <c r="O376" i="46" s="1"/>
  <c r="J376" i="46"/>
  <c r="M375" i="46"/>
  <c r="O375" i="46" s="1"/>
  <c r="J375" i="46"/>
  <c r="M374" i="46"/>
  <c r="O374" i="46" s="1"/>
  <c r="J374" i="46"/>
  <c r="N373" i="46"/>
  <c r="L373" i="46"/>
  <c r="K373" i="46"/>
  <c r="I373" i="46"/>
  <c r="H373" i="46"/>
  <c r="G373" i="46"/>
  <c r="F373" i="46"/>
  <c r="F372" i="46" s="1"/>
  <c r="E373" i="46"/>
  <c r="M367" i="46"/>
  <c r="O367" i="46" s="1"/>
  <c r="J367" i="46"/>
  <c r="M366" i="46"/>
  <c r="O366" i="46" s="1"/>
  <c r="J366" i="46"/>
  <c r="N365" i="46"/>
  <c r="L365" i="46"/>
  <c r="K365" i="46"/>
  <c r="I365" i="46"/>
  <c r="H365" i="46"/>
  <c r="G365" i="46"/>
  <c r="F365" i="46"/>
  <c r="E365" i="46"/>
  <c r="M364" i="46"/>
  <c r="O364" i="46" s="1"/>
  <c r="J364" i="46"/>
  <c r="M363" i="46"/>
  <c r="J363" i="46"/>
  <c r="N362" i="46"/>
  <c r="L362" i="46"/>
  <c r="K362" i="46"/>
  <c r="I362" i="46"/>
  <c r="H362" i="46"/>
  <c r="G362" i="46"/>
  <c r="F362" i="46"/>
  <c r="E362" i="46"/>
  <c r="M359" i="46"/>
  <c r="O359" i="46" s="1"/>
  <c r="J359" i="46"/>
  <c r="M358" i="46"/>
  <c r="O358" i="46" s="1"/>
  <c r="J358" i="46"/>
  <c r="M357" i="46"/>
  <c r="O357" i="46" s="1"/>
  <c r="J357" i="46"/>
  <c r="M356" i="46"/>
  <c r="O356" i="46" s="1"/>
  <c r="J356" i="46"/>
  <c r="M355" i="46"/>
  <c r="J355" i="46"/>
  <c r="N354" i="46"/>
  <c r="L354" i="46"/>
  <c r="K354" i="46"/>
  <c r="I354" i="46"/>
  <c r="H354" i="46"/>
  <c r="G354" i="46"/>
  <c r="F354" i="46"/>
  <c r="E354" i="46"/>
  <c r="M353" i="46"/>
  <c r="O353" i="46" s="1"/>
  <c r="J353" i="46"/>
  <c r="M352" i="46"/>
  <c r="O352" i="46" s="1"/>
  <c r="J352" i="46"/>
  <c r="N351" i="46"/>
  <c r="L351" i="46"/>
  <c r="K351" i="46"/>
  <c r="I351" i="46"/>
  <c r="H351" i="46"/>
  <c r="G351" i="46"/>
  <c r="F351" i="46"/>
  <c r="E351" i="46"/>
  <c r="M350" i="46"/>
  <c r="O350" i="46" s="1"/>
  <c r="J350" i="46"/>
  <c r="M349" i="46"/>
  <c r="O349" i="46" s="1"/>
  <c r="J349" i="46"/>
  <c r="M348" i="46"/>
  <c r="O348" i="46" s="1"/>
  <c r="J348" i="46"/>
  <c r="M347" i="46"/>
  <c r="O347" i="46" s="1"/>
  <c r="J347" i="46"/>
  <c r="M346" i="46"/>
  <c r="J346" i="46"/>
  <c r="M345" i="46"/>
  <c r="O345" i="46" s="1"/>
  <c r="J345" i="46"/>
  <c r="M344" i="46"/>
  <c r="O344" i="46" s="1"/>
  <c r="J344" i="46"/>
  <c r="M343" i="46"/>
  <c r="O343" i="46" s="1"/>
  <c r="J343" i="46"/>
  <c r="M342" i="46"/>
  <c r="O342" i="46" s="1"/>
  <c r="J342" i="46"/>
  <c r="M341" i="46"/>
  <c r="O341" i="46" s="1"/>
  <c r="J341" i="46"/>
  <c r="M340" i="46"/>
  <c r="O340" i="46" s="1"/>
  <c r="J340" i="46"/>
  <c r="M339" i="46"/>
  <c r="O339" i="46" s="1"/>
  <c r="J339" i="46"/>
  <c r="M338" i="46"/>
  <c r="J338" i="46"/>
  <c r="N337" i="46"/>
  <c r="L337" i="46"/>
  <c r="K337" i="46"/>
  <c r="I337" i="46"/>
  <c r="H337" i="46"/>
  <c r="G337" i="46"/>
  <c r="F337" i="46"/>
  <c r="E337" i="46"/>
  <c r="M336" i="46"/>
  <c r="O336" i="46" s="1"/>
  <c r="J336" i="46"/>
  <c r="M335" i="46"/>
  <c r="O335" i="46" s="1"/>
  <c r="J335" i="46"/>
  <c r="M334" i="46"/>
  <c r="J334" i="46"/>
  <c r="J333" i="46" s="1"/>
  <c r="N333" i="46"/>
  <c r="L333" i="46"/>
  <c r="K333" i="46"/>
  <c r="I333" i="46"/>
  <c r="H333" i="46"/>
  <c r="G333" i="46"/>
  <c r="F333" i="46"/>
  <c r="E333" i="46"/>
  <c r="M329" i="46"/>
  <c r="O329" i="46" s="1"/>
  <c r="J329" i="46"/>
  <c r="M328" i="46"/>
  <c r="O328" i="46" s="1"/>
  <c r="J328" i="46"/>
  <c r="M327" i="46"/>
  <c r="O327" i="46" s="1"/>
  <c r="J327" i="46"/>
  <c r="M326" i="46"/>
  <c r="O326" i="46" s="1"/>
  <c r="J326" i="46"/>
  <c r="M325" i="46"/>
  <c r="O325" i="46" s="1"/>
  <c r="J325" i="46"/>
  <c r="N324" i="46"/>
  <c r="L324" i="46"/>
  <c r="K324" i="46"/>
  <c r="I324" i="46"/>
  <c r="H324" i="46"/>
  <c r="G324" i="46"/>
  <c r="F324" i="46"/>
  <c r="E324" i="46"/>
  <c r="M323" i="46"/>
  <c r="O323" i="46" s="1"/>
  <c r="J323" i="46"/>
  <c r="M322" i="46"/>
  <c r="O322" i="46" s="1"/>
  <c r="J322" i="46"/>
  <c r="M321" i="46"/>
  <c r="O321" i="46" s="1"/>
  <c r="J321" i="46"/>
  <c r="M320" i="46"/>
  <c r="J320" i="46"/>
  <c r="N319" i="46"/>
  <c r="L319" i="46"/>
  <c r="K319" i="46"/>
  <c r="I319" i="46"/>
  <c r="H319" i="46"/>
  <c r="G319" i="46"/>
  <c r="F319" i="46"/>
  <c r="E319" i="46"/>
  <c r="M318" i="46"/>
  <c r="O318" i="46" s="1"/>
  <c r="J318" i="46"/>
  <c r="M317" i="46"/>
  <c r="O317" i="46" s="1"/>
  <c r="J317" i="46"/>
  <c r="M316" i="46"/>
  <c r="O316" i="46" s="1"/>
  <c r="J316" i="46"/>
  <c r="M315" i="46"/>
  <c r="O315" i="46" s="1"/>
  <c r="J315" i="46"/>
  <c r="M314" i="46"/>
  <c r="O314" i="46" s="1"/>
  <c r="J314" i="46"/>
  <c r="N313" i="46"/>
  <c r="L313" i="46"/>
  <c r="K313" i="46"/>
  <c r="I313" i="46"/>
  <c r="H313" i="46"/>
  <c r="G313" i="46"/>
  <c r="F313" i="46"/>
  <c r="E313" i="46"/>
  <c r="M312" i="46"/>
  <c r="O312" i="46" s="1"/>
  <c r="J312" i="46"/>
  <c r="M311" i="46"/>
  <c r="O311" i="46" s="1"/>
  <c r="J311" i="46"/>
  <c r="M310" i="46"/>
  <c r="O310" i="46" s="1"/>
  <c r="J310" i="46"/>
  <c r="N309" i="46"/>
  <c r="L309" i="46"/>
  <c r="K309" i="46"/>
  <c r="I309" i="46"/>
  <c r="H309" i="46"/>
  <c r="G309" i="46"/>
  <c r="G308" i="46" s="1"/>
  <c r="F309" i="46"/>
  <c r="E309" i="46"/>
  <c r="M301" i="46"/>
  <c r="J301" i="46"/>
  <c r="M300" i="46"/>
  <c r="O300" i="46" s="1"/>
  <c r="J300" i="46"/>
  <c r="J96" i="46" s="1"/>
  <c r="M299" i="46"/>
  <c r="O299" i="46" s="1"/>
  <c r="J299" i="46"/>
  <c r="M298" i="46"/>
  <c r="J298" i="46"/>
  <c r="N297" i="46"/>
  <c r="N293" i="46" s="1"/>
  <c r="L297" i="46"/>
  <c r="L293" i="46" s="1"/>
  <c r="K297" i="46"/>
  <c r="K293" i="46" s="1"/>
  <c r="I297" i="46"/>
  <c r="I293" i="46" s="1"/>
  <c r="H297" i="46"/>
  <c r="H293" i="46" s="1"/>
  <c r="G297" i="46"/>
  <c r="G293" i="46" s="1"/>
  <c r="F297" i="46"/>
  <c r="E297" i="46"/>
  <c r="E293" i="46" s="1"/>
  <c r="M296" i="46"/>
  <c r="O296" i="46" s="1"/>
  <c r="J296" i="46"/>
  <c r="M295" i="46"/>
  <c r="O295" i="46" s="1"/>
  <c r="J295" i="46"/>
  <c r="N294" i="46"/>
  <c r="N292" i="46" s="1"/>
  <c r="L294" i="46"/>
  <c r="L292" i="46" s="1"/>
  <c r="K294" i="46"/>
  <c r="K292" i="46" s="1"/>
  <c r="I294" i="46"/>
  <c r="I292" i="46" s="1"/>
  <c r="H294" i="46"/>
  <c r="H292" i="46" s="1"/>
  <c r="G294" i="46"/>
  <c r="G292" i="46" s="1"/>
  <c r="F294" i="46"/>
  <c r="F292" i="46" s="1"/>
  <c r="E294" i="46"/>
  <c r="E292" i="46" s="1"/>
  <c r="M289" i="46"/>
  <c r="O289" i="46" s="1"/>
  <c r="J289" i="46"/>
  <c r="M288" i="46"/>
  <c r="O288" i="46" s="1"/>
  <c r="J288" i="46"/>
  <c r="M287" i="46"/>
  <c r="O287" i="46" s="1"/>
  <c r="J287" i="46"/>
  <c r="M286" i="46"/>
  <c r="O286" i="46" s="1"/>
  <c r="J286" i="46"/>
  <c r="M285" i="46"/>
  <c r="O285" i="46" s="1"/>
  <c r="J285" i="46"/>
  <c r="N284" i="46"/>
  <c r="L284" i="46"/>
  <c r="K284" i="46"/>
  <c r="I284" i="46"/>
  <c r="H284" i="46"/>
  <c r="G284" i="46"/>
  <c r="F284" i="46"/>
  <c r="E284" i="46"/>
  <c r="M283" i="46"/>
  <c r="O283" i="46" s="1"/>
  <c r="J283" i="46"/>
  <c r="M282" i="46"/>
  <c r="O282" i="46" s="1"/>
  <c r="J282" i="46"/>
  <c r="J281" i="46" s="1"/>
  <c r="N281" i="46"/>
  <c r="L281" i="46"/>
  <c r="K281" i="46"/>
  <c r="I281" i="46"/>
  <c r="H281" i="46"/>
  <c r="G281" i="46"/>
  <c r="F281" i="46"/>
  <c r="E281" i="46"/>
  <c r="M280" i="46"/>
  <c r="O280" i="46" s="1"/>
  <c r="J280" i="46"/>
  <c r="M279" i="46"/>
  <c r="O279" i="46" s="1"/>
  <c r="J279" i="46"/>
  <c r="M278" i="46"/>
  <c r="O278" i="46" s="1"/>
  <c r="J278" i="46"/>
  <c r="M277" i="46"/>
  <c r="O277" i="46" s="1"/>
  <c r="J277" i="46"/>
  <c r="M276" i="46"/>
  <c r="O276" i="46" s="1"/>
  <c r="J276" i="46"/>
  <c r="M275" i="46"/>
  <c r="O275" i="46" s="1"/>
  <c r="J275" i="46"/>
  <c r="M274" i="46"/>
  <c r="O274" i="46" s="1"/>
  <c r="J274" i="46"/>
  <c r="M273" i="46"/>
  <c r="O273" i="46" s="1"/>
  <c r="J273" i="46"/>
  <c r="M272" i="46"/>
  <c r="O272" i="46" s="1"/>
  <c r="J272" i="46"/>
  <c r="M271" i="46"/>
  <c r="O271" i="46" s="1"/>
  <c r="J271" i="46"/>
  <c r="M270" i="46"/>
  <c r="O270" i="46" s="1"/>
  <c r="J270" i="46"/>
  <c r="M269" i="46"/>
  <c r="O269" i="46" s="1"/>
  <c r="J269" i="46"/>
  <c r="M268" i="46"/>
  <c r="O268" i="46" s="1"/>
  <c r="J268" i="46"/>
  <c r="N267" i="46"/>
  <c r="L267" i="46"/>
  <c r="K267" i="46"/>
  <c r="I267" i="46"/>
  <c r="H267" i="46"/>
  <c r="G267" i="46"/>
  <c r="F267" i="46"/>
  <c r="E267" i="46"/>
  <c r="M266" i="46"/>
  <c r="O266" i="46" s="1"/>
  <c r="J266" i="46"/>
  <c r="M265" i="46"/>
  <c r="O265" i="46" s="1"/>
  <c r="J265" i="46"/>
  <c r="M264" i="46"/>
  <c r="O264" i="46" s="1"/>
  <c r="J264" i="46"/>
  <c r="N263" i="46"/>
  <c r="L263" i="46"/>
  <c r="K263" i="46"/>
  <c r="I263" i="46"/>
  <c r="H263" i="46"/>
  <c r="G263" i="46"/>
  <c r="F263" i="46"/>
  <c r="E263" i="46"/>
  <c r="M259" i="46"/>
  <c r="O259" i="46" s="1"/>
  <c r="J259" i="46"/>
  <c r="M258" i="46"/>
  <c r="O258" i="46" s="1"/>
  <c r="J258" i="46"/>
  <c r="M257" i="46"/>
  <c r="O257" i="46" s="1"/>
  <c r="J257" i="46"/>
  <c r="M256" i="46"/>
  <c r="O256" i="46" s="1"/>
  <c r="J256" i="46"/>
  <c r="M255" i="46"/>
  <c r="O255" i="46" s="1"/>
  <c r="J255" i="46"/>
  <c r="N254" i="46"/>
  <c r="L254" i="46"/>
  <c r="K254" i="46"/>
  <c r="I254" i="46"/>
  <c r="H254" i="46"/>
  <c r="G254" i="46"/>
  <c r="F254" i="46"/>
  <c r="E254" i="46"/>
  <c r="M253" i="46"/>
  <c r="O253" i="46" s="1"/>
  <c r="J253" i="46"/>
  <c r="M252" i="46"/>
  <c r="O252" i="46" s="1"/>
  <c r="J252" i="46"/>
  <c r="M251" i="46"/>
  <c r="O251" i="46" s="1"/>
  <c r="J251" i="46"/>
  <c r="M250" i="46"/>
  <c r="O250" i="46" s="1"/>
  <c r="J250" i="46"/>
  <c r="N249" i="46"/>
  <c r="L249" i="46"/>
  <c r="K249" i="46"/>
  <c r="I249" i="46"/>
  <c r="H249" i="46"/>
  <c r="G249" i="46"/>
  <c r="F249" i="46"/>
  <c r="E249" i="46"/>
  <c r="M248" i="46"/>
  <c r="O248" i="46" s="1"/>
  <c r="J248" i="46"/>
  <c r="M247" i="46"/>
  <c r="O247" i="46" s="1"/>
  <c r="J247" i="46"/>
  <c r="M246" i="46"/>
  <c r="O246" i="46" s="1"/>
  <c r="J246" i="46"/>
  <c r="M245" i="46"/>
  <c r="O245" i="46" s="1"/>
  <c r="J245" i="46"/>
  <c r="M244" i="46"/>
  <c r="O244" i="46" s="1"/>
  <c r="J244" i="46"/>
  <c r="N243" i="46"/>
  <c r="L243" i="46"/>
  <c r="K243" i="46"/>
  <c r="I243" i="46"/>
  <c r="H243" i="46"/>
  <c r="G243" i="46"/>
  <c r="F243" i="46"/>
  <c r="E243" i="46"/>
  <c r="M242" i="46"/>
  <c r="O242" i="46" s="1"/>
  <c r="J242" i="46"/>
  <c r="M241" i="46"/>
  <c r="O241" i="46" s="1"/>
  <c r="J241" i="46"/>
  <c r="M240" i="46"/>
  <c r="O240" i="46" s="1"/>
  <c r="J240" i="46"/>
  <c r="N239" i="46"/>
  <c r="L239" i="46"/>
  <c r="K239" i="46"/>
  <c r="I239" i="46"/>
  <c r="H239" i="46"/>
  <c r="G239" i="46"/>
  <c r="F239" i="46"/>
  <c r="E239" i="46"/>
  <c r="M233" i="46"/>
  <c r="O233" i="46" s="1"/>
  <c r="J233" i="46"/>
  <c r="M232" i="46"/>
  <c r="J232" i="46"/>
  <c r="N231" i="46"/>
  <c r="L231" i="46"/>
  <c r="K231" i="46"/>
  <c r="I231" i="46"/>
  <c r="H231" i="46"/>
  <c r="G231" i="46"/>
  <c r="F231" i="46"/>
  <c r="E231" i="46"/>
  <c r="M230" i="46"/>
  <c r="O230" i="46" s="1"/>
  <c r="J230" i="46"/>
  <c r="M229" i="46"/>
  <c r="O229" i="46" s="1"/>
  <c r="J229" i="46"/>
  <c r="N228" i="46"/>
  <c r="L228" i="46"/>
  <c r="K228" i="46"/>
  <c r="I228" i="46"/>
  <c r="H228" i="46"/>
  <c r="G228" i="46"/>
  <c r="F228" i="46"/>
  <c r="E228" i="46"/>
  <c r="M225" i="46"/>
  <c r="J225" i="46"/>
  <c r="M224" i="46"/>
  <c r="O224" i="46" s="1"/>
  <c r="J224" i="46"/>
  <c r="M223" i="46"/>
  <c r="O223" i="46" s="1"/>
  <c r="O82" i="46" s="1"/>
  <c r="J223" i="46"/>
  <c r="N222" i="46"/>
  <c r="L222" i="46"/>
  <c r="K222" i="46"/>
  <c r="I222" i="46"/>
  <c r="H222" i="46"/>
  <c r="G222" i="46"/>
  <c r="F222" i="46"/>
  <c r="E222" i="46"/>
  <c r="M221" i="46"/>
  <c r="O221" i="46" s="1"/>
  <c r="J221" i="46"/>
  <c r="M220" i="46"/>
  <c r="O220" i="46" s="1"/>
  <c r="J220" i="46"/>
  <c r="M219" i="46"/>
  <c r="O219" i="46" s="1"/>
  <c r="J219" i="46"/>
  <c r="M218" i="46"/>
  <c r="O218" i="46" s="1"/>
  <c r="J218" i="46"/>
  <c r="M217" i="46"/>
  <c r="J217" i="46"/>
  <c r="N216" i="46"/>
  <c r="L216" i="46"/>
  <c r="K216" i="46"/>
  <c r="I216" i="46"/>
  <c r="H216" i="46"/>
  <c r="G216" i="46"/>
  <c r="F216" i="46"/>
  <c r="E216" i="46"/>
  <c r="M215" i="46"/>
  <c r="O215" i="46" s="1"/>
  <c r="J215" i="46"/>
  <c r="M214" i="46"/>
  <c r="O214" i="46" s="1"/>
  <c r="J214" i="46"/>
  <c r="N213" i="46"/>
  <c r="L213" i="46"/>
  <c r="K213" i="46"/>
  <c r="I213" i="46"/>
  <c r="H213" i="46"/>
  <c r="G213" i="46"/>
  <c r="F213" i="46"/>
  <c r="E213" i="46"/>
  <c r="M212" i="46"/>
  <c r="O212" i="46" s="1"/>
  <c r="J212" i="46"/>
  <c r="M211" i="46"/>
  <c r="O211" i="46" s="1"/>
  <c r="J211" i="46"/>
  <c r="M210" i="46"/>
  <c r="O210" i="46" s="1"/>
  <c r="J210" i="46"/>
  <c r="M209" i="46"/>
  <c r="O209" i="46" s="1"/>
  <c r="J209" i="46"/>
  <c r="M208" i="46"/>
  <c r="J208" i="46"/>
  <c r="M207" i="46"/>
  <c r="O207" i="46" s="1"/>
  <c r="J207" i="46"/>
  <c r="M206" i="46"/>
  <c r="O206" i="46" s="1"/>
  <c r="J206" i="46"/>
  <c r="M205" i="46"/>
  <c r="O205" i="46" s="1"/>
  <c r="J205" i="46"/>
  <c r="M204" i="46"/>
  <c r="O204" i="46" s="1"/>
  <c r="J204" i="46"/>
  <c r="M203" i="46"/>
  <c r="O203" i="46" s="1"/>
  <c r="J203" i="46"/>
  <c r="M202" i="46"/>
  <c r="O202" i="46" s="1"/>
  <c r="J202" i="46"/>
  <c r="M201" i="46"/>
  <c r="O201" i="46" s="1"/>
  <c r="J201" i="46"/>
  <c r="M200" i="46"/>
  <c r="O200" i="46" s="1"/>
  <c r="J200" i="46"/>
  <c r="N199" i="46"/>
  <c r="L199" i="46"/>
  <c r="K199" i="46"/>
  <c r="I199" i="46"/>
  <c r="H199" i="46"/>
  <c r="G199" i="46"/>
  <c r="F199" i="46"/>
  <c r="E199" i="46"/>
  <c r="M198" i="46"/>
  <c r="O198" i="46" s="1"/>
  <c r="J198" i="46"/>
  <c r="M197" i="46"/>
  <c r="J197" i="46"/>
  <c r="M196" i="46"/>
  <c r="O196" i="46" s="1"/>
  <c r="J196" i="46"/>
  <c r="N195" i="46"/>
  <c r="L195" i="46"/>
  <c r="K195" i="46"/>
  <c r="I195" i="46"/>
  <c r="H195" i="46"/>
  <c r="H194" i="46" s="1"/>
  <c r="H193" i="46" s="1"/>
  <c r="H192" i="46" s="1"/>
  <c r="G195" i="46"/>
  <c r="F195" i="46"/>
  <c r="E195" i="46"/>
  <c r="M191" i="46"/>
  <c r="O191" i="46" s="1"/>
  <c r="J191" i="46"/>
  <c r="M190" i="46"/>
  <c r="O190" i="46" s="1"/>
  <c r="J190" i="46"/>
  <c r="M189" i="46"/>
  <c r="O189" i="46" s="1"/>
  <c r="J189" i="46"/>
  <c r="M188" i="46"/>
  <c r="O188" i="46" s="1"/>
  <c r="J188" i="46"/>
  <c r="M187" i="46"/>
  <c r="O187" i="46" s="1"/>
  <c r="A187" i="46" s="1"/>
  <c r="J187" i="46"/>
  <c r="N186" i="46"/>
  <c r="L186" i="46"/>
  <c r="K186" i="46"/>
  <c r="I186" i="46"/>
  <c r="H186" i="46"/>
  <c r="G186" i="46"/>
  <c r="F186" i="46"/>
  <c r="E186" i="46"/>
  <c r="M185" i="46"/>
  <c r="O185" i="46" s="1"/>
  <c r="J185" i="46"/>
  <c r="M184" i="46"/>
  <c r="O184" i="46" s="1"/>
  <c r="J184" i="46"/>
  <c r="M183" i="46"/>
  <c r="O183" i="46" s="1"/>
  <c r="J183" i="46"/>
  <c r="M182" i="46"/>
  <c r="O182" i="46" s="1"/>
  <c r="J182" i="46"/>
  <c r="N181" i="46"/>
  <c r="L181" i="46"/>
  <c r="K181" i="46"/>
  <c r="I181" i="46"/>
  <c r="H181" i="46"/>
  <c r="G181" i="46"/>
  <c r="F181" i="46"/>
  <c r="E181" i="46"/>
  <c r="M180" i="46"/>
  <c r="O180" i="46" s="1"/>
  <c r="J180" i="46"/>
  <c r="M179" i="46"/>
  <c r="O179" i="46" s="1"/>
  <c r="J179" i="46"/>
  <c r="M178" i="46"/>
  <c r="O178" i="46" s="1"/>
  <c r="J178" i="46"/>
  <c r="M177" i="46"/>
  <c r="O177" i="46" s="1"/>
  <c r="J177" i="46"/>
  <c r="M176" i="46"/>
  <c r="O176" i="46" s="1"/>
  <c r="J176" i="46"/>
  <c r="N175" i="46"/>
  <c r="L175" i="46"/>
  <c r="K175" i="46"/>
  <c r="I175" i="46"/>
  <c r="H175" i="46"/>
  <c r="G175" i="46"/>
  <c r="F175" i="46"/>
  <c r="E175" i="46"/>
  <c r="M174" i="46"/>
  <c r="O174" i="46" s="1"/>
  <c r="J174" i="46"/>
  <c r="M173" i="46"/>
  <c r="O173" i="46" s="1"/>
  <c r="J173" i="46"/>
  <c r="M172" i="46"/>
  <c r="O172" i="46" s="1"/>
  <c r="J172" i="46"/>
  <c r="N171" i="46"/>
  <c r="L171" i="46"/>
  <c r="K171" i="46"/>
  <c r="K170" i="46" s="1"/>
  <c r="I171" i="46"/>
  <c r="H171" i="46"/>
  <c r="G171" i="46"/>
  <c r="F171" i="46"/>
  <c r="F170" i="46" s="1"/>
  <c r="E171" i="46"/>
  <c r="J165" i="46"/>
  <c r="K165" i="46" s="1"/>
  <c r="K95" i="46" s="1"/>
  <c r="J164" i="46"/>
  <c r="K164" i="46" s="1"/>
  <c r="M164" i="46" s="1"/>
  <c r="O164" i="46" s="1"/>
  <c r="N163" i="46"/>
  <c r="L163" i="46"/>
  <c r="I163" i="46"/>
  <c r="H163" i="46"/>
  <c r="G163" i="46"/>
  <c r="F163" i="46"/>
  <c r="E163" i="46"/>
  <c r="J162" i="46"/>
  <c r="K162" i="46" s="1"/>
  <c r="K160" i="46" s="1"/>
  <c r="J161" i="46"/>
  <c r="K161" i="46" s="1"/>
  <c r="M161" i="46" s="1"/>
  <c r="N160" i="46"/>
  <c r="L160" i="46"/>
  <c r="I160" i="46"/>
  <c r="H160" i="46"/>
  <c r="G160" i="46"/>
  <c r="F160" i="46"/>
  <c r="E160" i="46"/>
  <c r="M157" i="46"/>
  <c r="O157" i="46" s="1"/>
  <c r="J157" i="46"/>
  <c r="M156" i="46"/>
  <c r="O156" i="46" s="1"/>
  <c r="J156" i="46"/>
  <c r="M155" i="46"/>
  <c r="O155" i="46" s="1"/>
  <c r="J155" i="46"/>
  <c r="M154" i="46"/>
  <c r="O154" i="46" s="1"/>
  <c r="J154" i="46"/>
  <c r="M153" i="46"/>
  <c r="O153" i="46" s="1"/>
  <c r="J153" i="46"/>
  <c r="N152" i="46"/>
  <c r="L152" i="46"/>
  <c r="K152" i="46"/>
  <c r="I152" i="46"/>
  <c r="H152" i="46"/>
  <c r="G152" i="46"/>
  <c r="F152" i="46"/>
  <c r="E152" i="46"/>
  <c r="M151" i="46"/>
  <c r="O151" i="46" s="1"/>
  <c r="J151" i="46"/>
  <c r="M150" i="46"/>
  <c r="O150" i="46" s="1"/>
  <c r="J150" i="46"/>
  <c r="N149" i="46"/>
  <c r="L149" i="46"/>
  <c r="K149" i="46"/>
  <c r="I149" i="46"/>
  <c r="H149" i="46"/>
  <c r="G149" i="46"/>
  <c r="F149" i="46"/>
  <c r="E149" i="46"/>
  <c r="M148" i="46"/>
  <c r="O148" i="46" s="1"/>
  <c r="J148" i="46"/>
  <c r="M147" i="46"/>
  <c r="O147" i="46" s="1"/>
  <c r="J147" i="46"/>
  <c r="M146" i="46"/>
  <c r="O146" i="46" s="1"/>
  <c r="J146" i="46"/>
  <c r="M145" i="46"/>
  <c r="O145" i="46" s="1"/>
  <c r="J145" i="46"/>
  <c r="M144" i="46"/>
  <c r="O144" i="46" s="1"/>
  <c r="J144" i="46"/>
  <c r="M143" i="46"/>
  <c r="O143" i="46" s="1"/>
  <c r="J143" i="46"/>
  <c r="M142" i="46"/>
  <c r="O142" i="46" s="1"/>
  <c r="J142" i="46"/>
  <c r="M141" i="46"/>
  <c r="O141" i="46" s="1"/>
  <c r="J141" i="46"/>
  <c r="M140" i="46"/>
  <c r="O140" i="46" s="1"/>
  <c r="J140" i="46"/>
  <c r="M139" i="46"/>
  <c r="O139" i="46" s="1"/>
  <c r="J139" i="46"/>
  <c r="M138" i="46"/>
  <c r="O138" i="46" s="1"/>
  <c r="J138" i="46"/>
  <c r="M137" i="46"/>
  <c r="O137" i="46" s="1"/>
  <c r="J137" i="46"/>
  <c r="M136" i="46"/>
  <c r="O136" i="46" s="1"/>
  <c r="J136" i="46"/>
  <c r="N135" i="46"/>
  <c r="L135" i="46"/>
  <c r="K135" i="46"/>
  <c r="I135" i="46"/>
  <c r="H135" i="46"/>
  <c r="G135" i="46"/>
  <c r="F135" i="46"/>
  <c r="E135" i="46"/>
  <c r="M134" i="46"/>
  <c r="O134" i="46" s="1"/>
  <c r="J134" i="46"/>
  <c r="M133" i="46"/>
  <c r="O133" i="46" s="1"/>
  <c r="J133" i="46"/>
  <c r="M132" i="46"/>
  <c r="O132" i="46" s="1"/>
  <c r="J132" i="46"/>
  <c r="N131" i="46"/>
  <c r="L131" i="46"/>
  <c r="K131" i="46"/>
  <c r="I131" i="46"/>
  <c r="I130" i="46" s="1"/>
  <c r="I129" i="46" s="1"/>
  <c r="H131" i="46"/>
  <c r="G131" i="46"/>
  <c r="F131" i="46"/>
  <c r="E131" i="46"/>
  <c r="M127" i="46"/>
  <c r="O127" i="46" s="1"/>
  <c r="J127" i="46"/>
  <c r="M126" i="46"/>
  <c r="O126" i="46" s="1"/>
  <c r="J126" i="46"/>
  <c r="M125" i="46"/>
  <c r="O125" i="46" s="1"/>
  <c r="J125" i="46"/>
  <c r="M124" i="46"/>
  <c r="O124" i="46" s="1"/>
  <c r="J124" i="46"/>
  <c r="M123" i="46"/>
  <c r="O123" i="46" s="1"/>
  <c r="J123" i="46"/>
  <c r="N122" i="46"/>
  <c r="L122" i="46"/>
  <c r="K122" i="46"/>
  <c r="I122" i="46"/>
  <c r="H122" i="46"/>
  <c r="G122" i="46"/>
  <c r="F122" i="46"/>
  <c r="E122" i="46"/>
  <c r="M121" i="46"/>
  <c r="O121" i="46" s="1"/>
  <c r="J121" i="46"/>
  <c r="M120" i="46"/>
  <c r="O120" i="46" s="1"/>
  <c r="J120" i="46"/>
  <c r="M119" i="46"/>
  <c r="O119" i="46" s="1"/>
  <c r="J119" i="46"/>
  <c r="M118" i="46"/>
  <c r="O118" i="46" s="1"/>
  <c r="J118" i="46"/>
  <c r="K118" i="46" s="1"/>
  <c r="N117" i="46"/>
  <c r="L117" i="46"/>
  <c r="K117" i="46"/>
  <c r="I117" i="46"/>
  <c r="H117" i="46"/>
  <c r="G117" i="46"/>
  <c r="F117" i="46"/>
  <c r="E117" i="46"/>
  <c r="M116" i="46"/>
  <c r="O116" i="46" s="1"/>
  <c r="J116" i="46"/>
  <c r="M115" i="46"/>
  <c r="O115" i="46" s="1"/>
  <c r="J115" i="46"/>
  <c r="J114" i="46"/>
  <c r="M114" i="46" s="1"/>
  <c r="O114" i="46" s="1"/>
  <c r="J113" i="46"/>
  <c r="M113" i="46" s="1"/>
  <c r="O113" i="46" s="1"/>
  <c r="J112" i="46"/>
  <c r="N111" i="46"/>
  <c r="L111" i="46"/>
  <c r="I111" i="46"/>
  <c r="H111" i="46"/>
  <c r="G111" i="46"/>
  <c r="F111" i="46"/>
  <c r="E111" i="46"/>
  <c r="J110" i="46"/>
  <c r="M110" i="46" s="1"/>
  <c r="O110" i="46" s="1"/>
  <c r="J109" i="46"/>
  <c r="K109" i="46" s="1"/>
  <c r="M109" i="46" s="1"/>
  <c r="M108" i="46"/>
  <c r="O108" i="46" s="1"/>
  <c r="J108" i="46"/>
  <c r="K108" i="46" s="1"/>
  <c r="K107" i="46" s="1"/>
  <c r="N107" i="46"/>
  <c r="L107" i="46"/>
  <c r="I107" i="46"/>
  <c r="H107" i="46"/>
  <c r="G107" i="46"/>
  <c r="F107" i="46"/>
  <c r="E107" i="46"/>
  <c r="N97" i="46"/>
  <c r="L97" i="46"/>
  <c r="K97" i="46"/>
  <c r="I97" i="46"/>
  <c r="H97" i="46"/>
  <c r="G97" i="46"/>
  <c r="F97" i="46"/>
  <c r="E97" i="46"/>
  <c r="N96" i="46"/>
  <c r="L96" i="46"/>
  <c r="K96" i="46"/>
  <c r="I96" i="46"/>
  <c r="H96" i="46"/>
  <c r="G96" i="46"/>
  <c r="F96" i="46"/>
  <c r="E96" i="46"/>
  <c r="N95" i="46"/>
  <c r="L95" i="46"/>
  <c r="I95" i="46"/>
  <c r="H95" i="46"/>
  <c r="G95" i="46"/>
  <c r="F95" i="46"/>
  <c r="E95" i="46"/>
  <c r="N94" i="46"/>
  <c r="L94" i="46"/>
  <c r="K94" i="46"/>
  <c r="I94" i="46"/>
  <c r="H94" i="46"/>
  <c r="G94" i="46"/>
  <c r="F94" i="46"/>
  <c r="E94" i="46"/>
  <c r="N92" i="46"/>
  <c r="L92" i="46"/>
  <c r="I92" i="46"/>
  <c r="H92" i="46"/>
  <c r="G92" i="46"/>
  <c r="F92" i="46"/>
  <c r="E92" i="46"/>
  <c r="N91" i="46"/>
  <c r="L91" i="46"/>
  <c r="K91" i="46"/>
  <c r="I91" i="46"/>
  <c r="H91" i="46"/>
  <c r="G91" i="46"/>
  <c r="F91" i="46"/>
  <c r="E91" i="46"/>
  <c r="O85" i="46"/>
  <c r="N85" i="46"/>
  <c r="M85" i="46"/>
  <c r="L85" i="46"/>
  <c r="K85" i="46"/>
  <c r="I85" i="46"/>
  <c r="H85" i="46"/>
  <c r="G85" i="46"/>
  <c r="F85" i="46"/>
  <c r="E85" i="46"/>
  <c r="N84" i="46"/>
  <c r="M84" i="46"/>
  <c r="L84" i="46"/>
  <c r="K84" i="46"/>
  <c r="J84" i="46"/>
  <c r="I84" i="46"/>
  <c r="H84" i="46"/>
  <c r="G84" i="46"/>
  <c r="F84" i="46"/>
  <c r="E84" i="46"/>
  <c r="O83" i="46"/>
  <c r="N83" i="46"/>
  <c r="M83" i="46"/>
  <c r="L83" i="46"/>
  <c r="K83" i="46"/>
  <c r="J83" i="46"/>
  <c r="I83" i="46"/>
  <c r="H83" i="46"/>
  <c r="G83" i="46"/>
  <c r="F83" i="46"/>
  <c r="E83" i="46"/>
  <c r="N82" i="46"/>
  <c r="N81" i="46" s="1"/>
  <c r="M82" i="46"/>
  <c r="M81" i="46" s="1"/>
  <c r="L82" i="46"/>
  <c r="K82" i="46"/>
  <c r="J82" i="46"/>
  <c r="I82" i="46"/>
  <c r="I81" i="46" s="1"/>
  <c r="H82" i="46"/>
  <c r="G82" i="46"/>
  <c r="F82" i="46"/>
  <c r="E82" i="46"/>
  <c r="N80" i="46"/>
  <c r="L80" i="46"/>
  <c r="K80" i="46"/>
  <c r="I80" i="46"/>
  <c r="H80" i="46"/>
  <c r="G80" i="46"/>
  <c r="F80" i="46"/>
  <c r="E80" i="46"/>
  <c r="N79" i="46"/>
  <c r="L79" i="46"/>
  <c r="K79" i="46"/>
  <c r="I79" i="46"/>
  <c r="H79" i="46"/>
  <c r="G79" i="46"/>
  <c r="F79" i="46"/>
  <c r="E79" i="46"/>
  <c r="N78" i="46"/>
  <c r="L78" i="46"/>
  <c r="K78" i="46"/>
  <c r="I78" i="46"/>
  <c r="H78" i="46"/>
  <c r="G78" i="46"/>
  <c r="F78" i="46"/>
  <c r="E78" i="46"/>
  <c r="N77" i="46"/>
  <c r="L77" i="46"/>
  <c r="K77" i="46"/>
  <c r="I77" i="46"/>
  <c r="H77" i="46"/>
  <c r="G77" i="46"/>
  <c r="F77" i="46"/>
  <c r="E77" i="46"/>
  <c r="N76" i="46"/>
  <c r="L76" i="46"/>
  <c r="K76" i="46"/>
  <c r="I76" i="46"/>
  <c r="H76" i="46"/>
  <c r="G76" i="46"/>
  <c r="F76" i="46"/>
  <c r="E76" i="46"/>
  <c r="N74" i="46"/>
  <c r="L74" i="46"/>
  <c r="K74" i="46"/>
  <c r="I74" i="46"/>
  <c r="H74" i="46"/>
  <c r="G74" i="46"/>
  <c r="F74" i="46"/>
  <c r="E74" i="46"/>
  <c r="N73" i="46"/>
  <c r="L73" i="46"/>
  <c r="K73" i="46"/>
  <c r="I73" i="46"/>
  <c r="H73" i="46"/>
  <c r="H72" i="46" s="1"/>
  <c r="G73" i="46"/>
  <c r="F73" i="46"/>
  <c r="E73" i="46"/>
  <c r="N71" i="46"/>
  <c r="L71" i="46"/>
  <c r="K71" i="46"/>
  <c r="I71" i="46"/>
  <c r="H71" i="46"/>
  <c r="G71" i="46"/>
  <c r="F71" i="46"/>
  <c r="E71" i="46"/>
  <c r="N70" i="46"/>
  <c r="L70" i="46"/>
  <c r="K70" i="46"/>
  <c r="I70" i="46"/>
  <c r="H70" i="46"/>
  <c r="G70" i="46"/>
  <c r="F70" i="46"/>
  <c r="E70" i="46"/>
  <c r="N69" i="46"/>
  <c r="L69" i="46"/>
  <c r="K69" i="46"/>
  <c r="I69" i="46"/>
  <c r="H69" i="46"/>
  <c r="G69" i="46"/>
  <c r="F69" i="46"/>
  <c r="E69" i="46"/>
  <c r="O68" i="46"/>
  <c r="N68" i="46"/>
  <c r="M68" i="46"/>
  <c r="L68" i="46"/>
  <c r="K68" i="46"/>
  <c r="J68" i="46"/>
  <c r="I68" i="46"/>
  <c r="H68" i="46"/>
  <c r="G68" i="46"/>
  <c r="F68" i="46"/>
  <c r="E68" i="46"/>
  <c r="N67" i="46"/>
  <c r="L67" i="46"/>
  <c r="K67" i="46"/>
  <c r="I67" i="46"/>
  <c r="H67" i="46"/>
  <c r="G67" i="46"/>
  <c r="F67" i="46"/>
  <c r="E67" i="46"/>
  <c r="N66" i="46"/>
  <c r="L66" i="46"/>
  <c r="I66" i="46"/>
  <c r="H66" i="46"/>
  <c r="G66" i="46"/>
  <c r="F66" i="46"/>
  <c r="E66" i="46"/>
  <c r="N65" i="46"/>
  <c r="L65" i="46"/>
  <c r="K65" i="46"/>
  <c r="J65" i="46"/>
  <c r="I65" i="46"/>
  <c r="H65" i="46"/>
  <c r="G65" i="46"/>
  <c r="F65" i="46"/>
  <c r="E65" i="46"/>
  <c r="N64" i="46"/>
  <c r="L64" i="46"/>
  <c r="K64" i="46"/>
  <c r="I64" i="46"/>
  <c r="H64" i="46"/>
  <c r="G64" i="46"/>
  <c r="F64" i="46"/>
  <c r="E64" i="46"/>
  <c r="O63" i="46"/>
  <c r="N63" i="46"/>
  <c r="M63" i="46"/>
  <c r="L63" i="46"/>
  <c r="K63" i="46"/>
  <c r="J63" i="46"/>
  <c r="I63" i="46"/>
  <c r="H63" i="46"/>
  <c r="G63" i="46"/>
  <c r="F63" i="46"/>
  <c r="E63" i="46"/>
  <c r="O62" i="46"/>
  <c r="N62" i="46"/>
  <c r="M62" i="46"/>
  <c r="L62" i="46"/>
  <c r="K62" i="46"/>
  <c r="J62" i="46"/>
  <c r="I62" i="46"/>
  <c r="H62" i="46"/>
  <c r="G62" i="46"/>
  <c r="F62" i="46"/>
  <c r="E62" i="46"/>
  <c r="N61" i="46"/>
  <c r="L61" i="46"/>
  <c r="K61" i="46"/>
  <c r="K60" i="46" s="1"/>
  <c r="J61" i="46"/>
  <c r="I61" i="46"/>
  <c r="I60" i="46" s="1"/>
  <c r="H61" i="46"/>
  <c r="G61" i="46"/>
  <c r="F61" i="46"/>
  <c r="E61" i="46"/>
  <c r="N59" i="46"/>
  <c r="M59" i="46"/>
  <c r="L59" i="46"/>
  <c r="K59" i="46"/>
  <c r="I59" i="46"/>
  <c r="H59" i="46"/>
  <c r="G59" i="46"/>
  <c r="F59" i="46"/>
  <c r="E59" i="46"/>
  <c r="N58" i="46"/>
  <c r="L58" i="46"/>
  <c r="K58" i="46"/>
  <c r="I58" i="46"/>
  <c r="H58" i="46"/>
  <c r="G58" i="46"/>
  <c r="F58" i="46"/>
  <c r="E58" i="46"/>
  <c r="N57" i="46"/>
  <c r="L57" i="46"/>
  <c r="K57" i="46"/>
  <c r="I57" i="46"/>
  <c r="H57" i="46"/>
  <c r="G57" i="46"/>
  <c r="F57" i="46"/>
  <c r="E57" i="46"/>
  <c r="N56" i="46"/>
  <c r="M56" i="46"/>
  <c r="L56" i="46"/>
  <c r="K56" i="46"/>
  <c r="I56" i="46"/>
  <c r="H56" i="46"/>
  <c r="G56" i="46"/>
  <c r="F56" i="46"/>
  <c r="E56" i="46"/>
  <c r="N55" i="46"/>
  <c r="L55" i="46"/>
  <c r="K55" i="46"/>
  <c r="I55" i="46"/>
  <c r="H55" i="46"/>
  <c r="G55" i="46"/>
  <c r="F55" i="46"/>
  <c r="E55" i="46"/>
  <c r="N54" i="46"/>
  <c r="M54" i="46"/>
  <c r="L54" i="46"/>
  <c r="K54" i="46"/>
  <c r="I54" i="46"/>
  <c r="H54" i="46"/>
  <c r="G54" i="46"/>
  <c r="F54" i="46"/>
  <c r="E54" i="46"/>
  <c r="O53" i="46"/>
  <c r="N53" i="46"/>
  <c r="M53" i="46"/>
  <c r="L53" i="46"/>
  <c r="K53" i="46"/>
  <c r="J53" i="46"/>
  <c r="I53" i="46"/>
  <c r="H53" i="46"/>
  <c r="G53" i="46"/>
  <c r="F53" i="46"/>
  <c r="E53" i="46"/>
  <c r="N52" i="46"/>
  <c r="M52" i="46"/>
  <c r="L52" i="46"/>
  <c r="K52" i="46"/>
  <c r="J52" i="46"/>
  <c r="I52" i="46"/>
  <c r="H52" i="46"/>
  <c r="G52" i="46"/>
  <c r="F52" i="46"/>
  <c r="E52" i="46"/>
  <c r="N50" i="46"/>
  <c r="L50" i="46"/>
  <c r="K50" i="46"/>
  <c r="J50" i="46"/>
  <c r="I50" i="46"/>
  <c r="H50" i="46"/>
  <c r="G50" i="46"/>
  <c r="F50" i="46"/>
  <c r="E50" i="46"/>
  <c r="N49" i="46"/>
  <c r="M49" i="46"/>
  <c r="L49" i="46"/>
  <c r="K49" i="46"/>
  <c r="J49" i="46"/>
  <c r="I49" i="46"/>
  <c r="H49" i="46"/>
  <c r="G49" i="46"/>
  <c r="F49" i="46"/>
  <c r="E49" i="46"/>
  <c r="N48" i="46"/>
  <c r="N47" i="46" s="1"/>
  <c r="M48" i="46"/>
  <c r="L48" i="46"/>
  <c r="K48" i="46"/>
  <c r="J48" i="46"/>
  <c r="J47" i="46" s="1"/>
  <c r="I48" i="46"/>
  <c r="I47" i="46" s="1"/>
  <c r="H48" i="46"/>
  <c r="G48" i="46"/>
  <c r="F48" i="46"/>
  <c r="E48" i="46"/>
  <c r="N43" i="46"/>
  <c r="M43" i="46"/>
  <c r="L43" i="46"/>
  <c r="K43" i="46"/>
  <c r="J43" i="46"/>
  <c r="I43" i="46"/>
  <c r="H43" i="46"/>
  <c r="G43" i="46"/>
  <c r="F43" i="46"/>
  <c r="E43" i="46"/>
  <c r="N42" i="46"/>
  <c r="M42" i="46"/>
  <c r="L42" i="46"/>
  <c r="K42" i="46"/>
  <c r="J42" i="46"/>
  <c r="I42" i="46"/>
  <c r="H42" i="46"/>
  <c r="G42" i="46"/>
  <c r="F42" i="46"/>
  <c r="E42" i="46"/>
  <c r="N41" i="46"/>
  <c r="L41" i="46"/>
  <c r="K41" i="46"/>
  <c r="J41" i="46"/>
  <c r="I41" i="46"/>
  <c r="H41" i="46"/>
  <c r="G41" i="46"/>
  <c r="F41" i="46"/>
  <c r="E41" i="46"/>
  <c r="N40" i="46"/>
  <c r="L40" i="46"/>
  <c r="K40" i="46"/>
  <c r="J40" i="46"/>
  <c r="I40" i="46"/>
  <c r="H40" i="46"/>
  <c r="G40" i="46"/>
  <c r="F40" i="46"/>
  <c r="E40" i="46"/>
  <c r="N39" i="46"/>
  <c r="L39" i="46"/>
  <c r="K39" i="46"/>
  <c r="J39" i="46"/>
  <c r="I39" i="46"/>
  <c r="H39" i="46"/>
  <c r="G39" i="46"/>
  <c r="F39" i="46"/>
  <c r="E39" i="46"/>
  <c r="N37" i="46"/>
  <c r="L37" i="46"/>
  <c r="K37" i="46"/>
  <c r="J37" i="46"/>
  <c r="I37" i="46"/>
  <c r="H37" i="46"/>
  <c r="G37" i="46"/>
  <c r="F37" i="46"/>
  <c r="E37" i="46"/>
  <c r="N36" i="46"/>
  <c r="M36" i="46"/>
  <c r="L36" i="46"/>
  <c r="K36" i="46"/>
  <c r="J36" i="46"/>
  <c r="I36" i="46"/>
  <c r="H36" i="46"/>
  <c r="G36" i="46"/>
  <c r="F36" i="46"/>
  <c r="E36" i="46"/>
  <c r="O35" i="46"/>
  <c r="N35" i="46"/>
  <c r="M35" i="46"/>
  <c r="L35" i="46"/>
  <c r="K35" i="46"/>
  <c r="J35" i="46"/>
  <c r="I35" i="46"/>
  <c r="H35" i="46"/>
  <c r="G35" i="46"/>
  <c r="F35" i="46"/>
  <c r="E35" i="46"/>
  <c r="O34" i="46"/>
  <c r="N34" i="46"/>
  <c r="M34" i="46"/>
  <c r="L34" i="46"/>
  <c r="K34" i="46"/>
  <c r="J34" i="46"/>
  <c r="I34" i="46"/>
  <c r="H34" i="46"/>
  <c r="H33" i="46" s="1"/>
  <c r="G34" i="46"/>
  <c r="F34" i="46"/>
  <c r="E34" i="46"/>
  <c r="N32" i="46"/>
  <c r="L32" i="46"/>
  <c r="K32" i="46"/>
  <c r="J32" i="46"/>
  <c r="I32" i="46"/>
  <c r="H32" i="46"/>
  <c r="G32" i="46"/>
  <c r="F32" i="46"/>
  <c r="E32" i="46"/>
  <c r="N31" i="46"/>
  <c r="L31" i="46"/>
  <c r="K31" i="46"/>
  <c r="J31" i="46"/>
  <c r="I31" i="46"/>
  <c r="H31" i="46"/>
  <c r="G31" i="46"/>
  <c r="F31" i="46"/>
  <c r="E31" i="46"/>
  <c r="N29" i="46"/>
  <c r="M29" i="46"/>
  <c r="L29" i="46"/>
  <c r="K29" i="46"/>
  <c r="J29" i="46"/>
  <c r="I29" i="46"/>
  <c r="H29" i="46"/>
  <c r="G29" i="46"/>
  <c r="F29" i="46"/>
  <c r="E29" i="46"/>
  <c r="N28" i="46"/>
  <c r="M28" i="46"/>
  <c r="L28" i="46"/>
  <c r="K28" i="46"/>
  <c r="J28" i="46"/>
  <c r="I28" i="46"/>
  <c r="H28" i="46"/>
  <c r="G28" i="46"/>
  <c r="F28" i="46"/>
  <c r="E28" i="46"/>
  <c r="N27" i="46"/>
  <c r="L27" i="46"/>
  <c r="I27" i="46"/>
  <c r="H27" i="46"/>
  <c r="G27" i="46"/>
  <c r="F27" i="46"/>
  <c r="E27" i="46"/>
  <c r="N26" i="46"/>
  <c r="L26" i="46"/>
  <c r="I26" i="46"/>
  <c r="H26" i="46"/>
  <c r="G26" i="46"/>
  <c r="F26" i="46"/>
  <c r="E26" i="46"/>
  <c r="N25" i="46"/>
  <c r="M25" i="46"/>
  <c r="L25" i="46"/>
  <c r="K25" i="46"/>
  <c r="J25" i="46"/>
  <c r="I25" i="46"/>
  <c r="H25" i="46"/>
  <c r="G25" i="46"/>
  <c r="F25" i="46"/>
  <c r="E25" i="46"/>
  <c r="N24" i="46"/>
  <c r="L24" i="46"/>
  <c r="K24" i="46"/>
  <c r="J24" i="46"/>
  <c r="I24" i="46"/>
  <c r="H24" i="46"/>
  <c r="G24" i="46"/>
  <c r="F24" i="46"/>
  <c r="E24" i="46"/>
  <c r="N22" i="46"/>
  <c r="L22" i="46"/>
  <c r="I22" i="46"/>
  <c r="H22" i="46"/>
  <c r="G22" i="46"/>
  <c r="F22" i="46"/>
  <c r="E22" i="46"/>
  <c r="N21" i="46"/>
  <c r="L21" i="46"/>
  <c r="K21" i="46"/>
  <c r="J21" i="46"/>
  <c r="I21" i="46"/>
  <c r="H21" i="46"/>
  <c r="G21" i="46"/>
  <c r="F21" i="46"/>
  <c r="E21" i="46"/>
  <c r="N20" i="46"/>
  <c r="L20" i="46"/>
  <c r="I20" i="46"/>
  <c r="H20" i="46"/>
  <c r="G20" i="46"/>
  <c r="F20" i="46"/>
  <c r="E20" i="46"/>
  <c r="D12" i="46"/>
  <c r="C12" i="46"/>
  <c r="O11" i="46"/>
  <c r="N11" i="46"/>
  <c r="M11" i="46"/>
  <c r="L11" i="46"/>
  <c r="K11" i="46"/>
  <c r="J11" i="46"/>
  <c r="I11" i="46"/>
  <c r="H11" i="46"/>
  <c r="G11" i="46"/>
  <c r="F11" i="46"/>
  <c r="E11" i="46"/>
  <c r="D11" i="46"/>
  <c r="C11" i="46"/>
  <c r="O10" i="46"/>
  <c r="N10" i="46"/>
  <c r="M10" i="46"/>
  <c r="L10" i="46"/>
  <c r="K10" i="46"/>
  <c r="J10" i="46"/>
  <c r="I10" i="46"/>
  <c r="H10" i="46"/>
  <c r="G10" i="46"/>
  <c r="F10" i="46"/>
  <c r="E10" i="46"/>
  <c r="D10" i="46"/>
  <c r="C10" i="46"/>
  <c r="O9" i="46"/>
  <c r="N9" i="46"/>
  <c r="M9" i="46"/>
  <c r="L9" i="46"/>
  <c r="K9" i="46"/>
  <c r="J9" i="46"/>
  <c r="I9" i="46"/>
  <c r="H9" i="46"/>
  <c r="G9" i="46"/>
  <c r="F9" i="46"/>
  <c r="E9" i="46"/>
  <c r="D9" i="46"/>
  <c r="C9" i="46"/>
  <c r="O8" i="46"/>
  <c r="N8" i="46"/>
  <c r="M8" i="46"/>
  <c r="L8" i="46"/>
  <c r="J8" i="46"/>
  <c r="I8" i="46"/>
  <c r="H8" i="46"/>
  <c r="G8" i="46"/>
  <c r="F8" i="46"/>
  <c r="E8" i="46"/>
  <c r="D8" i="46"/>
  <c r="C8" i="46"/>
  <c r="O7" i="46"/>
  <c r="N7" i="46"/>
  <c r="M7" i="46"/>
  <c r="L7" i="46"/>
  <c r="K7" i="46"/>
  <c r="J7" i="46"/>
  <c r="I7" i="46"/>
  <c r="H7" i="46"/>
  <c r="G7" i="46"/>
  <c r="F7" i="46"/>
  <c r="E7" i="46"/>
  <c r="D7" i="46"/>
  <c r="C7" i="46"/>
  <c r="B7" i="46"/>
  <c r="B1" i="46"/>
  <c r="M1639" i="45"/>
  <c r="O1639" i="45" s="1"/>
  <c r="O85" i="45" s="1"/>
  <c r="J1639" i="45"/>
  <c r="M1638" i="45"/>
  <c r="O1638" i="45" s="1"/>
  <c r="J1638" i="45"/>
  <c r="J1636" i="45" s="1"/>
  <c r="J1635" i="45" s="1"/>
  <c r="J1634" i="45" s="1"/>
  <c r="M1637" i="45"/>
  <c r="O1637" i="45" s="1"/>
  <c r="O1636" i="45" s="1"/>
  <c r="O1635" i="45" s="1"/>
  <c r="O1634" i="45" s="1"/>
  <c r="J1637" i="45"/>
  <c r="N1636" i="45"/>
  <c r="M1636" i="45"/>
  <c r="M1635" i="45" s="1"/>
  <c r="M1634" i="45" s="1"/>
  <c r="L1636" i="45"/>
  <c r="K1636" i="45"/>
  <c r="K1635" i="45" s="1"/>
  <c r="K1634" i="45" s="1"/>
  <c r="I1636" i="45"/>
  <c r="I1635" i="45" s="1"/>
  <c r="I1634" i="45" s="1"/>
  <c r="H1636" i="45"/>
  <c r="H1635" i="45" s="1"/>
  <c r="H1634" i="45" s="1"/>
  <c r="G1636" i="45"/>
  <c r="F1636" i="45"/>
  <c r="F1635" i="45" s="1"/>
  <c r="F1634" i="45" s="1"/>
  <c r="E1636" i="45"/>
  <c r="E1635" i="45" s="1"/>
  <c r="E1634" i="45" s="1"/>
  <c r="N1635" i="45"/>
  <c r="N1634" i="45" s="1"/>
  <c r="L1635" i="45"/>
  <c r="L1634" i="45" s="1"/>
  <c r="M1633" i="45"/>
  <c r="O1633" i="45" s="1"/>
  <c r="J1633" i="45"/>
  <c r="M1632" i="45"/>
  <c r="O1632" i="45" s="1"/>
  <c r="J1632" i="45"/>
  <c r="N1631" i="45"/>
  <c r="N1630" i="45" s="1"/>
  <c r="N1629" i="45" s="1"/>
  <c r="N1628" i="45" s="1"/>
  <c r="L1631" i="45"/>
  <c r="L1630" i="45" s="1"/>
  <c r="L1629" i="45" s="1"/>
  <c r="K1631" i="45"/>
  <c r="K1630" i="45" s="1"/>
  <c r="K1629" i="45" s="1"/>
  <c r="K1628" i="45" s="1"/>
  <c r="I1631" i="45"/>
  <c r="I1630" i="45" s="1"/>
  <c r="I1629" i="45" s="1"/>
  <c r="H1631" i="45"/>
  <c r="H1630" i="45" s="1"/>
  <c r="H1629" i="45" s="1"/>
  <c r="G1631" i="45"/>
  <c r="G1630" i="45" s="1"/>
  <c r="G1629" i="45" s="1"/>
  <c r="F1631" i="45"/>
  <c r="F1630" i="45" s="1"/>
  <c r="F1629" i="45" s="1"/>
  <c r="E1631" i="45"/>
  <c r="E1630" i="45" s="1"/>
  <c r="E1629" i="45" s="1"/>
  <c r="M1625" i="45"/>
  <c r="J1625" i="45"/>
  <c r="M1624" i="45"/>
  <c r="O1624" i="45" s="1"/>
  <c r="J1624" i="45"/>
  <c r="N1623" i="45"/>
  <c r="L1623" i="45"/>
  <c r="K1623" i="45"/>
  <c r="I1623" i="45"/>
  <c r="H1623" i="45"/>
  <c r="G1623" i="45"/>
  <c r="F1623" i="45"/>
  <c r="E1623" i="45"/>
  <c r="M1622" i="45"/>
  <c r="O1622" i="45" s="1"/>
  <c r="J1622" i="45"/>
  <c r="M1621" i="45"/>
  <c r="J1621" i="45"/>
  <c r="N1620" i="45"/>
  <c r="L1620" i="45"/>
  <c r="K1620" i="45"/>
  <c r="I1620" i="45"/>
  <c r="H1620" i="45"/>
  <c r="G1620" i="45"/>
  <c r="F1620" i="45"/>
  <c r="E1620" i="45"/>
  <c r="M1617" i="45"/>
  <c r="O1617" i="45" s="1"/>
  <c r="J1617" i="45"/>
  <c r="M1616" i="45"/>
  <c r="O1616" i="45" s="1"/>
  <c r="J1616" i="45"/>
  <c r="M1615" i="45"/>
  <c r="O1615" i="45" s="1"/>
  <c r="J1615" i="45"/>
  <c r="M1614" i="45"/>
  <c r="O1614" i="45" s="1"/>
  <c r="J1614" i="45"/>
  <c r="M1613" i="45"/>
  <c r="J1613" i="45"/>
  <c r="N1612" i="45"/>
  <c r="L1612" i="45"/>
  <c r="K1612" i="45"/>
  <c r="I1612" i="45"/>
  <c r="H1612" i="45"/>
  <c r="G1612" i="45"/>
  <c r="F1612" i="45"/>
  <c r="E1612" i="45"/>
  <c r="M1611" i="45"/>
  <c r="O1611" i="45" s="1"/>
  <c r="J1611" i="45"/>
  <c r="M1610" i="45"/>
  <c r="O1610" i="45" s="1"/>
  <c r="J1610" i="45"/>
  <c r="N1609" i="45"/>
  <c r="L1609" i="45"/>
  <c r="K1609" i="45"/>
  <c r="I1609" i="45"/>
  <c r="H1609" i="45"/>
  <c r="G1609" i="45"/>
  <c r="F1609" i="45"/>
  <c r="E1609" i="45"/>
  <c r="M1608" i="45"/>
  <c r="O1608" i="45" s="1"/>
  <c r="J1608" i="45"/>
  <c r="M1607" i="45"/>
  <c r="O1607" i="45" s="1"/>
  <c r="J1607" i="45"/>
  <c r="M1606" i="45"/>
  <c r="O1606" i="45" s="1"/>
  <c r="J1606" i="45"/>
  <c r="M1605" i="45"/>
  <c r="O1605" i="45" s="1"/>
  <c r="J1605" i="45"/>
  <c r="M1604" i="45"/>
  <c r="O1604" i="45" s="1"/>
  <c r="J1604" i="45"/>
  <c r="M1603" i="45"/>
  <c r="O1603" i="45" s="1"/>
  <c r="J1603" i="45"/>
  <c r="M1602" i="45"/>
  <c r="O1602" i="45" s="1"/>
  <c r="J1602" i="45"/>
  <c r="M1601" i="45"/>
  <c r="O1601" i="45" s="1"/>
  <c r="J1601" i="45"/>
  <c r="M1600" i="45"/>
  <c r="O1600" i="45" s="1"/>
  <c r="J1600" i="45"/>
  <c r="M1599" i="45"/>
  <c r="O1599" i="45" s="1"/>
  <c r="J1599" i="45"/>
  <c r="M1598" i="45"/>
  <c r="O1598" i="45" s="1"/>
  <c r="J1598" i="45"/>
  <c r="M1597" i="45"/>
  <c r="O1597" i="45" s="1"/>
  <c r="J1597" i="45"/>
  <c r="M1596" i="45"/>
  <c r="J1596" i="45"/>
  <c r="N1595" i="45"/>
  <c r="L1595" i="45"/>
  <c r="K1595" i="45"/>
  <c r="I1595" i="45"/>
  <c r="H1595" i="45"/>
  <c r="G1595" i="45"/>
  <c r="F1595" i="45"/>
  <c r="E1595" i="45"/>
  <c r="M1594" i="45"/>
  <c r="O1594" i="45" s="1"/>
  <c r="J1594" i="45"/>
  <c r="M1593" i="45"/>
  <c r="O1593" i="45" s="1"/>
  <c r="J1593" i="45"/>
  <c r="M1592" i="45"/>
  <c r="M1591" i="45" s="1"/>
  <c r="J1592" i="45"/>
  <c r="N1591" i="45"/>
  <c r="N1590" i="45" s="1"/>
  <c r="N1589" i="45" s="1"/>
  <c r="L1591" i="45"/>
  <c r="K1591" i="45"/>
  <c r="K1590" i="45" s="1"/>
  <c r="K1589" i="45" s="1"/>
  <c r="I1591" i="45"/>
  <c r="H1591" i="45"/>
  <c r="G1591" i="45"/>
  <c r="F1591" i="45"/>
  <c r="E1591" i="45"/>
  <c r="E1590" i="45" s="1"/>
  <c r="E1589" i="45" s="1"/>
  <c r="M1587" i="45"/>
  <c r="O1587" i="45" s="1"/>
  <c r="J1587" i="45"/>
  <c r="M1586" i="45"/>
  <c r="O1586" i="45" s="1"/>
  <c r="J1586" i="45"/>
  <c r="M1585" i="45"/>
  <c r="O1585" i="45" s="1"/>
  <c r="J1585" i="45"/>
  <c r="M1584" i="45"/>
  <c r="J1584" i="45"/>
  <c r="M1583" i="45"/>
  <c r="O1583" i="45" s="1"/>
  <c r="J1583" i="45"/>
  <c r="N1582" i="45"/>
  <c r="L1582" i="45"/>
  <c r="K1582" i="45"/>
  <c r="I1582" i="45"/>
  <c r="H1582" i="45"/>
  <c r="G1582" i="45"/>
  <c r="F1582" i="45"/>
  <c r="E1582" i="45"/>
  <c r="M1581" i="45"/>
  <c r="O1581" i="45" s="1"/>
  <c r="J1581" i="45"/>
  <c r="M1580" i="45"/>
  <c r="O1580" i="45" s="1"/>
  <c r="J1580" i="45"/>
  <c r="M1579" i="45"/>
  <c r="O1579" i="45" s="1"/>
  <c r="J1579" i="45"/>
  <c r="M1578" i="45"/>
  <c r="J1578" i="45"/>
  <c r="N1577" i="45"/>
  <c r="L1577" i="45"/>
  <c r="K1577" i="45"/>
  <c r="I1577" i="45"/>
  <c r="H1577" i="45"/>
  <c r="G1577" i="45"/>
  <c r="F1577" i="45"/>
  <c r="E1577" i="45"/>
  <c r="M1576" i="45"/>
  <c r="O1576" i="45" s="1"/>
  <c r="J1576" i="45"/>
  <c r="M1575" i="45"/>
  <c r="O1575" i="45" s="1"/>
  <c r="J1575" i="45"/>
  <c r="M1574" i="45"/>
  <c r="O1574" i="45" s="1"/>
  <c r="J1574" i="45"/>
  <c r="M1573" i="45"/>
  <c r="O1573" i="45" s="1"/>
  <c r="J1573" i="45"/>
  <c r="M1572" i="45"/>
  <c r="O1572" i="45" s="1"/>
  <c r="J1572" i="45"/>
  <c r="N1571" i="45"/>
  <c r="L1571" i="45"/>
  <c r="K1571" i="45"/>
  <c r="I1571" i="45"/>
  <c r="I1566" i="45" s="1"/>
  <c r="H1571" i="45"/>
  <c r="G1571" i="45"/>
  <c r="F1571" i="45"/>
  <c r="E1571" i="45"/>
  <c r="M1570" i="45"/>
  <c r="O1570" i="45" s="1"/>
  <c r="J1570" i="45"/>
  <c r="M1569" i="45"/>
  <c r="O1569" i="45" s="1"/>
  <c r="J1569" i="45"/>
  <c r="M1568" i="45"/>
  <c r="O1568" i="45" s="1"/>
  <c r="J1568" i="45"/>
  <c r="J1567" i="45" s="1"/>
  <c r="N1567" i="45"/>
  <c r="N1566" i="45" s="1"/>
  <c r="N1565" i="45" s="1"/>
  <c r="L1567" i="45"/>
  <c r="L1566" i="45" s="1"/>
  <c r="K1567" i="45"/>
  <c r="I1567" i="45"/>
  <c r="H1567" i="45"/>
  <c r="G1567" i="45"/>
  <c r="F1567" i="45"/>
  <c r="F1566" i="45" s="1"/>
  <c r="E1567" i="45"/>
  <c r="M1561" i="45"/>
  <c r="O1561" i="45" s="1"/>
  <c r="J1561" i="45"/>
  <c r="M1560" i="45"/>
  <c r="O1560" i="45" s="1"/>
  <c r="J1560" i="45"/>
  <c r="N1559" i="45"/>
  <c r="L1559" i="45"/>
  <c r="K1559" i="45"/>
  <c r="I1559" i="45"/>
  <c r="H1559" i="45"/>
  <c r="G1559" i="45"/>
  <c r="F1559" i="45"/>
  <c r="E1559" i="45"/>
  <c r="M1558" i="45"/>
  <c r="O1558" i="45" s="1"/>
  <c r="J1558" i="45"/>
  <c r="M1557" i="45"/>
  <c r="J1557" i="45"/>
  <c r="N1556" i="45"/>
  <c r="L1556" i="45"/>
  <c r="K1556" i="45"/>
  <c r="I1556" i="45"/>
  <c r="H1556" i="45"/>
  <c r="G1556" i="45"/>
  <c r="F1556" i="45"/>
  <c r="E1556" i="45"/>
  <c r="M1553" i="45"/>
  <c r="O1553" i="45" s="1"/>
  <c r="J1553" i="45"/>
  <c r="M1552" i="45"/>
  <c r="O1552" i="45" s="1"/>
  <c r="J1552" i="45"/>
  <c r="A1552" i="45" s="1"/>
  <c r="M1551" i="45"/>
  <c r="O1551" i="45" s="1"/>
  <c r="J1551" i="45"/>
  <c r="M1550" i="45"/>
  <c r="O1550" i="45" s="1"/>
  <c r="J1550" i="45"/>
  <c r="M1549" i="45"/>
  <c r="J1549" i="45"/>
  <c r="N1548" i="45"/>
  <c r="L1548" i="45"/>
  <c r="K1548" i="45"/>
  <c r="I1548" i="45"/>
  <c r="H1548" i="45"/>
  <c r="G1548" i="45"/>
  <c r="F1548" i="45"/>
  <c r="E1548" i="45"/>
  <c r="M1547" i="45"/>
  <c r="O1547" i="45" s="1"/>
  <c r="J1547" i="45"/>
  <c r="M1546" i="45"/>
  <c r="O1546" i="45" s="1"/>
  <c r="O1545" i="45" s="1"/>
  <c r="J1546" i="45"/>
  <c r="N1545" i="45"/>
  <c r="L1545" i="45"/>
  <c r="K1545" i="45"/>
  <c r="I1545" i="45"/>
  <c r="H1545" i="45"/>
  <c r="G1545" i="45"/>
  <c r="F1545" i="45"/>
  <c r="E1545" i="45"/>
  <c r="M1544" i="45"/>
  <c r="O1544" i="45" s="1"/>
  <c r="J1544" i="45"/>
  <c r="M1543" i="45"/>
  <c r="O1543" i="45" s="1"/>
  <c r="J1543" i="45"/>
  <c r="M1542" i="45"/>
  <c r="O1542" i="45" s="1"/>
  <c r="J1542" i="45"/>
  <c r="M1541" i="45"/>
  <c r="O1541" i="45" s="1"/>
  <c r="J1541" i="45"/>
  <c r="M1540" i="45"/>
  <c r="O1540" i="45" s="1"/>
  <c r="J1540" i="45"/>
  <c r="M1539" i="45"/>
  <c r="O1539" i="45" s="1"/>
  <c r="J1539" i="45"/>
  <c r="M1538" i="45"/>
  <c r="O1538" i="45" s="1"/>
  <c r="J1538" i="45"/>
  <c r="M1537" i="45"/>
  <c r="O1537" i="45" s="1"/>
  <c r="J1537" i="45"/>
  <c r="M1536" i="45"/>
  <c r="O1536" i="45" s="1"/>
  <c r="J1536" i="45"/>
  <c r="M1535" i="45"/>
  <c r="O1535" i="45" s="1"/>
  <c r="J1535" i="45"/>
  <c r="M1534" i="45"/>
  <c r="O1534" i="45" s="1"/>
  <c r="J1534" i="45"/>
  <c r="M1533" i="45"/>
  <c r="O1533" i="45" s="1"/>
  <c r="J1533" i="45"/>
  <c r="M1532" i="45"/>
  <c r="J1532" i="45"/>
  <c r="N1531" i="45"/>
  <c r="L1531" i="45"/>
  <c r="K1531" i="45"/>
  <c r="I1531" i="45"/>
  <c r="H1531" i="45"/>
  <c r="G1531" i="45"/>
  <c r="F1531" i="45"/>
  <c r="E1531" i="45"/>
  <c r="M1530" i="45"/>
  <c r="O1530" i="45" s="1"/>
  <c r="J1530" i="45"/>
  <c r="M1529" i="45"/>
  <c r="O1529" i="45" s="1"/>
  <c r="J1529" i="45"/>
  <c r="M1528" i="45"/>
  <c r="M1527" i="45" s="1"/>
  <c r="J1528" i="45"/>
  <c r="N1527" i="45"/>
  <c r="L1527" i="45"/>
  <c r="K1527" i="45"/>
  <c r="I1527" i="45"/>
  <c r="I1526" i="45" s="1"/>
  <c r="I1525" i="45" s="1"/>
  <c r="I1524" i="45" s="1"/>
  <c r="H1527" i="45"/>
  <c r="G1527" i="45"/>
  <c r="F1527" i="45"/>
  <c r="F1526" i="45" s="1"/>
  <c r="F1525" i="45" s="1"/>
  <c r="F1524" i="45" s="1"/>
  <c r="E1527" i="45"/>
  <c r="M1523" i="45"/>
  <c r="O1523" i="45" s="1"/>
  <c r="J1523" i="45"/>
  <c r="M1522" i="45"/>
  <c r="O1522" i="45" s="1"/>
  <c r="J1522" i="45"/>
  <c r="M1521" i="45"/>
  <c r="O1521" i="45" s="1"/>
  <c r="J1521" i="45"/>
  <c r="M1520" i="45"/>
  <c r="O1520" i="45" s="1"/>
  <c r="J1520" i="45"/>
  <c r="M1519" i="45"/>
  <c r="O1519" i="45" s="1"/>
  <c r="J1519" i="45"/>
  <c r="N1518" i="45"/>
  <c r="L1518" i="45"/>
  <c r="K1518" i="45"/>
  <c r="I1518" i="45"/>
  <c r="H1518" i="45"/>
  <c r="G1518" i="45"/>
  <c r="F1518" i="45"/>
  <c r="E1518" i="45"/>
  <c r="M1517" i="45"/>
  <c r="O1517" i="45" s="1"/>
  <c r="J1517" i="45"/>
  <c r="M1516" i="45"/>
  <c r="O1516" i="45" s="1"/>
  <c r="J1516" i="45"/>
  <c r="M1515" i="45"/>
  <c r="O1515" i="45" s="1"/>
  <c r="J1515" i="45"/>
  <c r="M1514" i="45"/>
  <c r="J1514" i="45"/>
  <c r="N1513" i="45"/>
  <c r="L1513" i="45"/>
  <c r="K1513" i="45"/>
  <c r="I1513" i="45"/>
  <c r="H1513" i="45"/>
  <c r="G1513" i="45"/>
  <c r="F1513" i="45"/>
  <c r="E1513" i="45"/>
  <c r="M1512" i="45"/>
  <c r="O1512" i="45" s="1"/>
  <c r="J1512" i="45"/>
  <c r="M1511" i="45"/>
  <c r="O1511" i="45" s="1"/>
  <c r="J1511" i="45"/>
  <c r="M1510" i="45"/>
  <c r="O1510" i="45" s="1"/>
  <c r="J1510" i="45"/>
  <c r="M1509" i="45"/>
  <c r="O1509" i="45" s="1"/>
  <c r="J1509" i="45"/>
  <c r="M1508" i="45"/>
  <c r="O1508" i="45" s="1"/>
  <c r="J1508" i="45"/>
  <c r="N1507" i="45"/>
  <c r="L1507" i="45"/>
  <c r="K1507" i="45"/>
  <c r="I1507" i="45"/>
  <c r="H1507" i="45"/>
  <c r="G1507" i="45"/>
  <c r="F1507" i="45"/>
  <c r="E1507" i="45"/>
  <c r="M1506" i="45"/>
  <c r="O1506" i="45" s="1"/>
  <c r="J1506" i="45"/>
  <c r="M1505" i="45"/>
  <c r="O1505" i="45" s="1"/>
  <c r="J1505" i="45"/>
  <c r="M1504" i="45"/>
  <c r="O1504" i="45" s="1"/>
  <c r="J1504" i="45"/>
  <c r="N1503" i="45"/>
  <c r="L1503" i="45"/>
  <c r="K1503" i="45"/>
  <c r="I1503" i="45"/>
  <c r="H1503" i="45"/>
  <c r="H1502" i="45" s="1"/>
  <c r="H1501" i="45" s="1"/>
  <c r="G1503" i="45"/>
  <c r="F1503" i="45"/>
  <c r="E1503" i="45"/>
  <c r="M1497" i="45"/>
  <c r="J1497" i="45"/>
  <c r="M1496" i="45"/>
  <c r="J1496" i="45"/>
  <c r="N1495" i="45"/>
  <c r="L1495" i="45"/>
  <c r="K1495" i="45"/>
  <c r="I1495" i="45"/>
  <c r="H1495" i="45"/>
  <c r="G1495" i="45"/>
  <c r="F1495" i="45"/>
  <c r="E1495" i="45"/>
  <c r="M1494" i="45"/>
  <c r="O1494" i="45" s="1"/>
  <c r="J1494" i="45"/>
  <c r="M1493" i="45"/>
  <c r="J1493" i="45"/>
  <c r="N1492" i="45"/>
  <c r="L1492" i="45"/>
  <c r="K1492" i="45"/>
  <c r="I1492" i="45"/>
  <c r="H1492" i="45"/>
  <c r="G1492" i="45"/>
  <c r="F1492" i="45"/>
  <c r="E1492" i="45"/>
  <c r="M1489" i="45"/>
  <c r="O1489" i="45" s="1"/>
  <c r="J1489" i="45"/>
  <c r="M1488" i="45"/>
  <c r="O1488" i="45" s="1"/>
  <c r="J1488" i="45"/>
  <c r="M1487" i="45"/>
  <c r="O1487" i="45" s="1"/>
  <c r="J1487" i="45"/>
  <c r="M1486" i="45"/>
  <c r="O1486" i="45" s="1"/>
  <c r="J1486" i="45"/>
  <c r="M1485" i="45"/>
  <c r="O1485" i="45" s="1"/>
  <c r="J1485" i="45"/>
  <c r="N1484" i="45"/>
  <c r="L1484" i="45"/>
  <c r="K1484" i="45"/>
  <c r="I1484" i="45"/>
  <c r="H1484" i="45"/>
  <c r="G1484" i="45"/>
  <c r="F1484" i="45"/>
  <c r="E1484" i="45"/>
  <c r="M1483" i="45"/>
  <c r="J1483" i="45"/>
  <c r="M1482" i="45"/>
  <c r="O1482" i="45" s="1"/>
  <c r="J1482" i="45"/>
  <c r="N1481" i="45"/>
  <c r="L1481" i="45"/>
  <c r="K1481" i="45"/>
  <c r="I1481" i="45"/>
  <c r="H1481" i="45"/>
  <c r="G1481" i="45"/>
  <c r="F1481" i="45"/>
  <c r="E1481" i="45"/>
  <c r="M1480" i="45"/>
  <c r="O1480" i="45" s="1"/>
  <c r="J1480" i="45"/>
  <c r="M1479" i="45"/>
  <c r="O1479" i="45" s="1"/>
  <c r="J1479" i="45"/>
  <c r="M1478" i="45"/>
  <c r="O1478" i="45" s="1"/>
  <c r="J1478" i="45"/>
  <c r="M1477" i="45"/>
  <c r="O1477" i="45" s="1"/>
  <c r="J1477" i="45"/>
  <c r="M1476" i="45"/>
  <c r="O1476" i="45" s="1"/>
  <c r="J1476" i="45"/>
  <c r="M1475" i="45"/>
  <c r="O1475" i="45" s="1"/>
  <c r="J1475" i="45"/>
  <c r="M1474" i="45"/>
  <c r="O1474" i="45" s="1"/>
  <c r="J1474" i="45"/>
  <c r="M1473" i="45"/>
  <c r="O1473" i="45" s="1"/>
  <c r="J1473" i="45"/>
  <c r="M1472" i="45"/>
  <c r="O1472" i="45" s="1"/>
  <c r="J1472" i="45"/>
  <c r="M1471" i="45"/>
  <c r="O1471" i="45" s="1"/>
  <c r="J1471" i="45"/>
  <c r="M1470" i="45"/>
  <c r="O1470" i="45" s="1"/>
  <c r="J1470" i="45"/>
  <c r="M1469" i="45"/>
  <c r="O1469" i="45" s="1"/>
  <c r="J1469" i="45"/>
  <c r="M1468" i="45"/>
  <c r="O1468" i="45" s="1"/>
  <c r="J1468" i="45"/>
  <c r="N1467" i="45"/>
  <c r="L1467" i="45"/>
  <c r="K1467" i="45"/>
  <c r="I1467" i="45"/>
  <c r="H1467" i="45"/>
  <c r="G1467" i="45"/>
  <c r="F1467" i="45"/>
  <c r="E1467" i="45"/>
  <c r="M1466" i="45"/>
  <c r="O1466" i="45" s="1"/>
  <c r="J1466" i="45"/>
  <c r="M1465" i="45"/>
  <c r="O1465" i="45" s="1"/>
  <c r="J1465" i="45"/>
  <c r="M1464" i="45"/>
  <c r="O1464" i="45" s="1"/>
  <c r="O1463" i="45" s="1"/>
  <c r="J1464" i="45"/>
  <c r="N1463" i="45"/>
  <c r="L1463" i="45"/>
  <c r="K1463" i="45"/>
  <c r="I1463" i="45"/>
  <c r="H1463" i="45"/>
  <c r="H1462" i="45" s="1"/>
  <c r="H1461" i="45" s="1"/>
  <c r="H1460" i="45" s="1"/>
  <c r="G1463" i="45"/>
  <c r="G1462" i="45" s="1"/>
  <c r="G1461" i="45" s="1"/>
  <c r="G1460" i="45" s="1"/>
  <c r="F1463" i="45"/>
  <c r="E1463" i="45"/>
  <c r="M1459" i="45"/>
  <c r="O1459" i="45" s="1"/>
  <c r="J1459" i="45"/>
  <c r="M1458" i="45"/>
  <c r="O1458" i="45" s="1"/>
  <c r="J1458" i="45"/>
  <c r="M1457" i="45"/>
  <c r="O1457" i="45" s="1"/>
  <c r="J1457" i="45"/>
  <c r="M1456" i="45"/>
  <c r="O1456" i="45" s="1"/>
  <c r="J1456" i="45"/>
  <c r="M1455" i="45"/>
  <c r="O1455" i="45" s="1"/>
  <c r="J1455" i="45"/>
  <c r="N1454" i="45"/>
  <c r="L1454" i="45"/>
  <c r="K1454" i="45"/>
  <c r="I1454" i="45"/>
  <c r="H1454" i="45"/>
  <c r="G1454" i="45"/>
  <c r="F1454" i="45"/>
  <c r="E1454" i="45"/>
  <c r="M1453" i="45"/>
  <c r="O1453" i="45" s="1"/>
  <c r="J1453" i="45"/>
  <c r="M1452" i="45"/>
  <c r="O1452" i="45" s="1"/>
  <c r="J1452" i="45"/>
  <c r="M1451" i="45"/>
  <c r="O1451" i="45" s="1"/>
  <c r="J1451" i="45"/>
  <c r="M1450" i="45"/>
  <c r="O1450" i="45" s="1"/>
  <c r="J1450" i="45"/>
  <c r="N1449" i="45"/>
  <c r="L1449" i="45"/>
  <c r="K1449" i="45"/>
  <c r="I1449" i="45"/>
  <c r="H1449" i="45"/>
  <c r="G1449" i="45"/>
  <c r="F1449" i="45"/>
  <c r="E1449" i="45"/>
  <c r="M1448" i="45"/>
  <c r="O1448" i="45" s="1"/>
  <c r="J1448" i="45"/>
  <c r="M1447" i="45"/>
  <c r="O1447" i="45" s="1"/>
  <c r="J1447" i="45"/>
  <c r="M1446" i="45"/>
  <c r="J1446" i="45"/>
  <c r="M1445" i="45"/>
  <c r="O1445" i="45" s="1"/>
  <c r="J1445" i="45"/>
  <c r="M1444" i="45"/>
  <c r="O1444" i="45" s="1"/>
  <c r="J1444" i="45"/>
  <c r="N1443" i="45"/>
  <c r="L1443" i="45"/>
  <c r="K1443" i="45"/>
  <c r="I1443" i="45"/>
  <c r="H1443" i="45"/>
  <c r="H1438" i="45" s="1"/>
  <c r="G1443" i="45"/>
  <c r="F1443" i="45"/>
  <c r="E1443" i="45"/>
  <c r="M1442" i="45"/>
  <c r="J1442" i="45"/>
  <c r="M1441" i="45"/>
  <c r="O1441" i="45" s="1"/>
  <c r="J1441" i="45"/>
  <c r="M1440" i="45"/>
  <c r="M1439" i="45" s="1"/>
  <c r="J1440" i="45"/>
  <c r="N1439" i="45"/>
  <c r="L1439" i="45"/>
  <c r="L1438" i="45" s="1"/>
  <c r="L1437" i="45" s="1"/>
  <c r="K1439" i="45"/>
  <c r="I1439" i="45"/>
  <c r="H1439" i="45"/>
  <c r="G1439" i="45"/>
  <c r="F1439" i="45"/>
  <c r="E1439" i="45"/>
  <c r="M1433" i="45"/>
  <c r="O1433" i="45" s="1"/>
  <c r="J1433" i="45"/>
  <c r="M1432" i="45"/>
  <c r="O1432" i="45" s="1"/>
  <c r="J1432" i="45"/>
  <c r="N1431" i="45"/>
  <c r="L1431" i="45"/>
  <c r="K1431" i="45"/>
  <c r="I1431" i="45"/>
  <c r="H1431" i="45"/>
  <c r="G1431" i="45"/>
  <c r="F1431" i="45"/>
  <c r="E1431" i="45"/>
  <c r="M1430" i="45"/>
  <c r="O1430" i="45" s="1"/>
  <c r="J1430" i="45"/>
  <c r="M1429" i="45"/>
  <c r="J1429" i="45"/>
  <c r="N1428" i="45"/>
  <c r="L1428" i="45"/>
  <c r="K1428" i="45"/>
  <c r="I1428" i="45"/>
  <c r="H1428" i="45"/>
  <c r="G1428" i="45"/>
  <c r="F1428" i="45"/>
  <c r="E1428" i="45"/>
  <c r="M1425" i="45"/>
  <c r="J1425" i="45"/>
  <c r="M1424" i="45"/>
  <c r="O1424" i="45" s="1"/>
  <c r="J1424" i="45"/>
  <c r="M1423" i="45"/>
  <c r="O1423" i="45" s="1"/>
  <c r="J1423" i="45"/>
  <c r="M1422" i="45"/>
  <c r="O1422" i="45" s="1"/>
  <c r="J1422" i="45"/>
  <c r="M1421" i="45"/>
  <c r="O1421" i="45" s="1"/>
  <c r="J1421" i="45"/>
  <c r="N1420" i="45"/>
  <c r="L1420" i="45"/>
  <c r="K1420" i="45"/>
  <c r="I1420" i="45"/>
  <c r="H1420" i="45"/>
  <c r="G1420" i="45"/>
  <c r="F1420" i="45"/>
  <c r="E1420" i="45"/>
  <c r="M1419" i="45"/>
  <c r="O1419" i="45" s="1"/>
  <c r="J1419" i="45"/>
  <c r="M1418" i="45"/>
  <c r="J1418" i="45"/>
  <c r="N1417" i="45"/>
  <c r="L1417" i="45"/>
  <c r="K1417" i="45"/>
  <c r="I1417" i="45"/>
  <c r="H1417" i="45"/>
  <c r="G1417" i="45"/>
  <c r="F1417" i="45"/>
  <c r="E1417" i="45"/>
  <c r="M1416" i="45"/>
  <c r="J1416" i="45"/>
  <c r="M1415" i="45"/>
  <c r="O1415" i="45" s="1"/>
  <c r="J1415" i="45"/>
  <c r="M1414" i="45"/>
  <c r="O1414" i="45" s="1"/>
  <c r="J1414" i="45"/>
  <c r="M1413" i="45"/>
  <c r="O1413" i="45" s="1"/>
  <c r="J1413" i="45"/>
  <c r="M1412" i="45"/>
  <c r="O1412" i="45" s="1"/>
  <c r="J1412" i="45"/>
  <c r="M1411" i="45"/>
  <c r="O1411" i="45" s="1"/>
  <c r="J1411" i="45"/>
  <c r="M1410" i="45"/>
  <c r="O1410" i="45" s="1"/>
  <c r="J1410" i="45"/>
  <c r="M1409" i="45"/>
  <c r="O1409" i="45" s="1"/>
  <c r="J1409" i="45"/>
  <c r="M1408" i="45"/>
  <c r="O1408" i="45" s="1"/>
  <c r="J1408" i="45"/>
  <c r="M1407" i="45"/>
  <c r="O1407" i="45" s="1"/>
  <c r="J1407" i="45"/>
  <c r="M1406" i="45"/>
  <c r="O1406" i="45" s="1"/>
  <c r="J1406" i="45"/>
  <c r="M1405" i="45"/>
  <c r="O1405" i="45" s="1"/>
  <c r="J1405" i="45"/>
  <c r="M1404" i="45"/>
  <c r="O1404" i="45" s="1"/>
  <c r="J1404" i="45"/>
  <c r="N1403" i="45"/>
  <c r="L1403" i="45"/>
  <c r="K1403" i="45"/>
  <c r="I1403" i="45"/>
  <c r="H1403" i="45"/>
  <c r="G1403" i="45"/>
  <c r="F1403" i="45"/>
  <c r="E1403" i="45"/>
  <c r="M1402" i="45"/>
  <c r="O1402" i="45" s="1"/>
  <c r="J1402" i="45"/>
  <c r="M1401" i="45"/>
  <c r="O1401" i="45" s="1"/>
  <c r="J1401" i="45"/>
  <c r="M1400" i="45"/>
  <c r="O1400" i="45" s="1"/>
  <c r="J1400" i="45"/>
  <c r="N1399" i="45"/>
  <c r="N1398" i="45" s="1"/>
  <c r="N1397" i="45" s="1"/>
  <c r="L1399" i="45"/>
  <c r="K1399" i="45"/>
  <c r="I1399" i="45"/>
  <c r="H1399" i="45"/>
  <c r="H1398" i="45" s="1"/>
  <c r="H1397" i="45" s="1"/>
  <c r="H1396" i="45" s="1"/>
  <c r="G1399" i="45"/>
  <c r="F1399" i="45"/>
  <c r="E1399" i="45"/>
  <c r="M1395" i="45"/>
  <c r="O1395" i="45" s="1"/>
  <c r="J1395" i="45"/>
  <c r="M1394" i="45"/>
  <c r="O1394" i="45" s="1"/>
  <c r="J1394" i="45"/>
  <c r="M1393" i="45"/>
  <c r="J1393" i="45"/>
  <c r="M1392" i="45"/>
  <c r="O1392" i="45" s="1"/>
  <c r="J1392" i="45"/>
  <c r="M1391" i="45"/>
  <c r="O1391" i="45" s="1"/>
  <c r="J1391" i="45"/>
  <c r="N1390" i="45"/>
  <c r="L1390" i="45"/>
  <c r="K1390" i="45"/>
  <c r="I1390" i="45"/>
  <c r="H1390" i="45"/>
  <c r="G1390" i="45"/>
  <c r="F1390" i="45"/>
  <c r="E1390" i="45"/>
  <c r="M1389" i="45"/>
  <c r="O1389" i="45" s="1"/>
  <c r="J1389" i="45"/>
  <c r="M1388" i="45"/>
  <c r="O1388" i="45" s="1"/>
  <c r="J1388" i="45"/>
  <c r="M1387" i="45"/>
  <c r="O1387" i="45" s="1"/>
  <c r="J1387" i="45"/>
  <c r="M1386" i="45"/>
  <c r="O1386" i="45" s="1"/>
  <c r="J1386" i="45"/>
  <c r="N1385" i="45"/>
  <c r="L1385" i="45"/>
  <c r="K1385" i="45"/>
  <c r="I1385" i="45"/>
  <c r="H1385" i="45"/>
  <c r="G1385" i="45"/>
  <c r="F1385" i="45"/>
  <c r="E1385" i="45"/>
  <c r="M1384" i="45"/>
  <c r="O1384" i="45" s="1"/>
  <c r="J1384" i="45"/>
  <c r="M1383" i="45"/>
  <c r="O1383" i="45" s="1"/>
  <c r="J1383" i="45"/>
  <c r="M1382" i="45"/>
  <c r="O1382" i="45" s="1"/>
  <c r="J1382" i="45"/>
  <c r="M1381" i="45"/>
  <c r="O1381" i="45" s="1"/>
  <c r="J1381" i="45"/>
  <c r="M1380" i="45"/>
  <c r="O1380" i="45" s="1"/>
  <c r="J1380" i="45"/>
  <c r="N1379" i="45"/>
  <c r="L1379" i="45"/>
  <c r="K1379" i="45"/>
  <c r="I1379" i="45"/>
  <c r="H1379" i="45"/>
  <c r="G1379" i="45"/>
  <c r="F1379" i="45"/>
  <c r="E1379" i="45"/>
  <c r="M1378" i="45"/>
  <c r="O1378" i="45" s="1"/>
  <c r="J1378" i="45"/>
  <c r="M1377" i="45"/>
  <c r="O1377" i="45" s="1"/>
  <c r="J1377" i="45"/>
  <c r="M1376" i="45"/>
  <c r="O1376" i="45" s="1"/>
  <c r="J1376" i="45"/>
  <c r="N1375" i="45"/>
  <c r="L1375" i="45"/>
  <c r="K1375" i="45"/>
  <c r="I1375" i="45"/>
  <c r="H1375" i="45"/>
  <c r="H1374" i="45" s="1"/>
  <c r="G1375" i="45"/>
  <c r="G1374" i="45" s="1"/>
  <c r="F1375" i="45"/>
  <c r="F1374" i="45" s="1"/>
  <c r="E1375" i="45"/>
  <c r="E1374" i="45"/>
  <c r="M1369" i="45"/>
  <c r="J1369" i="45"/>
  <c r="M1368" i="45"/>
  <c r="O1368" i="45" s="1"/>
  <c r="J1368" i="45"/>
  <c r="N1367" i="45"/>
  <c r="L1367" i="45"/>
  <c r="K1367" i="45"/>
  <c r="I1367" i="45"/>
  <c r="H1367" i="45"/>
  <c r="G1367" i="45"/>
  <c r="F1367" i="45"/>
  <c r="E1367" i="45"/>
  <c r="M1366" i="45"/>
  <c r="O1366" i="45" s="1"/>
  <c r="J1366" i="45"/>
  <c r="M1365" i="45"/>
  <c r="J1365" i="45"/>
  <c r="N1364" i="45"/>
  <c r="L1364" i="45"/>
  <c r="K1364" i="45"/>
  <c r="I1364" i="45"/>
  <c r="H1364" i="45"/>
  <c r="G1364" i="45"/>
  <c r="F1364" i="45"/>
  <c r="E1364" i="45"/>
  <c r="M1361" i="45"/>
  <c r="O1361" i="45" s="1"/>
  <c r="J1361" i="45"/>
  <c r="M1360" i="45"/>
  <c r="O1360" i="45" s="1"/>
  <c r="J1360" i="45"/>
  <c r="M1359" i="45"/>
  <c r="O1359" i="45" s="1"/>
  <c r="J1359" i="45"/>
  <c r="M1358" i="45"/>
  <c r="O1358" i="45" s="1"/>
  <c r="J1358" i="45"/>
  <c r="M1357" i="45"/>
  <c r="O1357" i="45" s="1"/>
  <c r="J1357" i="45"/>
  <c r="A1357" i="45" s="1"/>
  <c r="N1356" i="45"/>
  <c r="L1356" i="45"/>
  <c r="K1356" i="45"/>
  <c r="I1356" i="45"/>
  <c r="H1356" i="45"/>
  <c r="G1356" i="45"/>
  <c r="F1356" i="45"/>
  <c r="E1356" i="45"/>
  <c r="M1355" i="45"/>
  <c r="O1355" i="45" s="1"/>
  <c r="J1355" i="45"/>
  <c r="M1354" i="45"/>
  <c r="O1354" i="45" s="1"/>
  <c r="J1354" i="45"/>
  <c r="J1353" i="45" s="1"/>
  <c r="N1353" i="45"/>
  <c r="L1353" i="45"/>
  <c r="K1353" i="45"/>
  <c r="I1353" i="45"/>
  <c r="H1353" i="45"/>
  <c r="G1353" i="45"/>
  <c r="F1353" i="45"/>
  <c r="E1353" i="45"/>
  <c r="M1352" i="45"/>
  <c r="J1352" i="45"/>
  <c r="M1351" i="45"/>
  <c r="O1351" i="45" s="1"/>
  <c r="J1351" i="45"/>
  <c r="M1350" i="45"/>
  <c r="O1350" i="45" s="1"/>
  <c r="J1350" i="45"/>
  <c r="M1349" i="45"/>
  <c r="O1349" i="45" s="1"/>
  <c r="J1349" i="45"/>
  <c r="M1348" i="45"/>
  <c r="O1348" i="45" s="1"/>
  <c r="J1348" i="45"/>
  <c r="M1347" i="45"/>
  <c r="O1347" i="45" s="1"/>
  <c r="J1347" i="45"/>
  <c r="M1346" i="45"/>
  <c r="O1346" i="45" s="1"/>
  <c r="J1346" i="45"/>
  <c r="M1345" i="45"/>
  <c r="O1345" i="45" s="1"/>
  <c r="J1345" i="45"/>
  <c r="M1344" i="45"/>
  <c r="O1344" i="45" s="1"/>
  <c r="J1344" i="45"/>
  <c r="M1343" i="45"/>
  <c r="J1343" i="45"/>
  <c r="M1342" i="45"/>
  <c r="O1342" i="45" s="1"/>
  <c r="J1342" i="45"/>
  <c r="M1341" i="45"/>
  <c r="O1341" i="45" s="1"/>
  <c r="J1341" i="45"/>
  <c r="M1340" i="45"/>
  <c r="O1340" i="45" s="1"/>
  <c r="J1340" i="45"/>
  <c r="N1339" i="45"/>
  <c r="L1339" i="45"/>
  <c r="K1339" i="45"/>
  <c r="I1339" i="45"/>
  <c r="H1339" i="45"/>
  <c r="G1339" i="45"/>
  <c r="F1339" i="45"/>
  <c r="E1339" i="45"/>
  <c r="M1338" i="45"/>
  <c r="O1338" i="45" s="1"/>
  <c r="J1338" i="45"/>
  <c r="M1337" i="45"/>
  <c r="O1337" i="45" s="1"/>
  <c r="J1337" i="45"/>
  <c r="M1336" i="45"/>
  <c r="O1336" i="45" s="1"/>
  <c r="J1336" i="45"/>
  <c r="J1335" i="45" s="1"/>
  <c r="N1335" i="45"/>
  <c r="N1334" i="45" s="1"/>
  <c r="N1333" i="45" s="1"/>
  <c r="L1335" i="45"/>
  <c r="K1335" i="45"/>
  <c r="I1335" i="45"/>
  <c r="H1335" i="45"/>
  <c r="G1335" i="45"/>
  <c r="G1334" i="45" s="1"/>
  <c r="G1333" i="45" s="1"/>
  <c r="G1332" i="45" s="1"/>
  <c r="F1335" i="45"/>
  <c r="E1335" i="45"/>
  <c r="M1331" i="45"/>
  <c r="O1331" i="45" s="1"/>
  <c r="J1331" i="45"/>
  <c r="M1330" i="45"/>
  <c r="O1330" i="45" s="1"/>
  <c r="J1330" i="45"/>
  <c r="M1329" i="45"/>
  <c r="O1329" i="45" s="1"/>
  <c r="J1329" i="45"/>
  <c r="M1328" i="45"/>
  <c r="O1328" i="45" s="1"/>
  <c r="J1328" i="45"/>
  <c r="M1327" i="45"/>
  <c r="O1327" i="45" s="1"/>
  <c r="J1327" i="45"/>
  <c r="N1326" i="45"/>
  <c r="L1326" i="45"/>
  <c r="K1326" i="45"/>
  <c r="I1326" i="45"/>
  <c r="H1326" i="45"/>
  <c r="G1326" i="45"/>
  <c r="F1326" i="45"/>
  <c r="E1326" i="45"/>
  <c r="M1325" i="45"/>
  <c r="O1325" i="45" s="1"/>
  <c r="J1325" i="45"/>
  <c r="M1324" i="45"/>
  <c r="O1324" i="45" s="1"/>
  <c r="J1324" i="45"/>
  <c r="M1323" i="45"/>
  <c r="O1323" i="45" s="1"/>
  <c r="J1323" i="45"/>
  <c r="M1322" i="45"/>
  <c r="O1322" i="45" s="1"/>
  <c r="J1322" i="45"/>
  <c r="N1321" i="45"/>
  <c r="L1321" i="45"/>
  <c r="K1321" i="45"/>
  <c r="I1321" i="45"/>
  <c r="H1321" i="45"/>
  <c r="G1321" i="45"/>
  <c r="F1321" i="45"/>
  <c r="E1321" i="45"/>
  <c r="M1320" i="45"/>
  <c r="O1320" i="45" s="1"/>
  <c r="J1320" i="45"/>
  <c r="M1319" i="45"/>
  <c r="O1319" i="45" s="1"/>
  <c r="J1319" i="45"/>
  <c r="M1318" i="45"/>
  <c r="O1318" i="45" s="1"/>
  <c r="J1318" i="45"/>
  <c r="M1317" i="45"/>
  <c r="O1317" i="45" s="1"/>
  <c r="J1317" i="45"/>
  <c r="M1316" i="45"/>
  <c r="O1316" i="45" s="1"/>
  <c r="J1316" i="45"/>
  <c r="N1315" i="45"/>
  <c r="L1315" i="45"/>
  <c r="K1315" i="45"/>
  <c r="I1315" i="45"/>
  <c r="H1315" i="45"/>
  <c r="G1315" i="45"/>
  <c r="F1315" i="45"/>
  <c r="E1315" i="45"/>
  <c r="M1314" i="45"/>
  <c r="O1314" i="45" s="1"/>
  <c r="J1314" i="45"/>
  <c r="M1313" i="45"/>
  <c r="O1313" i="45" s="1"/>
  <c r="J1313" i="45"/>
  <c r="M1312" i="45"/>
  <c r="O1312" i="45" s="1"/>
  <c r="J1312" i="45"/>
  <c r="N1311" i="45"/>
  <c r="L1311" i="45"/>
  <c r="K1311" i="45"/>
  <c r="K1310" i="45" s="1"/>
  <c r="K1309" i="45" s="1"/>
  <c r="I1311" i="45"/>
  <c r="I1310" i="45" s="1"/>
  <c r="H1311" i="45"/>
  <c r="G1311" i="45"/>
  <c r="G1310" i="45" s="1"/>
  <c r="F1311" i="45"/>
  <c r="F1310" i="45" s="1"/>
  <c r="E1311" i="45"/>
  <c r="E1310" i="45" s="1"/>
  <c r="M1305" i="45"/>
  <c r="J1305" i="45"/>
  <c r="M1304" i="45"/>
  <c r="O1304" i="45" s="1"/>
  <c r="J1304" i="45"/>
  <c r="N1303" i="45"/>
  <c r="L1303" i="45"/>
  <c r="K1303" i="45"/>
  <c r="I1303" i="45"/>
  <c r="H1303" i="45"/>
  <c r="G1303" i="45"/>
  <c r="F1303" i="45"/>
  <c r="E1303" i="45"/>
  <c r="M1302" i="45"/>
  <c r="O1302" i="45" s="1"/>
  <c r="J1302" i="45"/>
  <c r="M1301" i="45"/>
  <c r="J1301" i="45"/>
  <c r="N1300" i="45"/>
  <c r="L1300" i="45"/>
  <c r="K1300" i="45"/>
  <c r="I1300" i="45"/>
  <c r="H1300" i="45"/>
  <c r="G1300" i="45"/>
  <c r="F1300" i="45"/>
  <c r="E1300" i="45"/>
  <c r="M1297" i="45"/>
  <c r="O1297" i="45" s="1"/>
  <c r="J1297" i="45"/>
  <c r="M1296" i="45"/>
  <c r="O1296" i="45" s="1"/>
  <c r="J1296" i="45"/>
  <c r="M1295" i="45"/>
  <c r="O1295" i="45" s="1"/>
  <c r="J1295" i="45"/>
  <c r="M1294" i="45"/>
  <c r="O1294" i="45" s="1"/>
  <c r="J1294" i="45"/>
  <c r="M1293" i="45"/>
  <c r="J1293" i="45"/>
  <c r="N1292" i="45"/>
  <c r="L1292" i="45"/>
  <c r="K1292" i="45"/>
  <c r="I1292" i="45"/>
  <c r="H1292" i="45"/>
  <c r="G1292" i="45"/>
  <c r="F1292" i="45"/>
  <c r="E1292" i="45"/>
  <c r="M1291" i="45"/>
  <c r="O1291" i="45" s="1"/>
  <c r="J1291" i="45"/>
  <c r="M1290" i="45"/>
  <c r="O1290" i="45" s="1"/>
  <c r="J1290" i="45"/>
  <c r="J1289" i="45" s="1"/>
  <c r="N1289" i="45"/>
  <c r="L1289" i="45"/>
  <c r="K1289" i="45"/>
  <c r="I1289" i="45"/>
  <c r="H1289" i="45"/>
  <c r="G1289" i="45"/>
  <c r="F1289" i="45"/>
  <c r="E1289" i="45"/>
  <c r="M1288" i="45"/>
  <c r="O1288" i="45" s="1"/>
  <c r="J1288" i="45"/>
  <c r="M1287" i="45"/>
  <c r="O1287" i="45" s="1"/>
  <c r="J1287" i="45"/>
  <c r="M1286" i="45"/>
  <c r="O1286" i="45" s="1"/>
  <c r="J1286" i="45"/>
  <c r="M1285" i="45"/>
  <c r="O1285" i="45" s="1"/>
  <c r="J1285" i="45"/>
  <c r="M1284" i="45"/>
  <c r="O1284" i="45" s="1"/>
  <c r="J1284" i="45"/>
  <c r="M1283" i="45"/>
  <c r="O1283" i="45" s="1"/>
  <c r="J1283" i="45"/>
  <c r="M1282" i="45"/>
  <c r="O1282" i="45" s="1"/>
  <c r="J1282" i="45"/>
  <c r="M1281" i="45"/>
  <c r="O1281" i="45" s="1"/>
  <c r="J1281" i="45"/>
  <c r="M1280" i="45"/>
  <c r="O1280" i="45" s="1"/>
  <c r="J1280" i="45"/>
  <c r="M1279" i="45"/>
  <c r="O1279" i="45" s="1"/>
  <c r="J1279" i="45"/>
  <c r="M1278" i="45"/>
  <c r="O1278" i="45" s="1"/>
  <c r="J1278" i="45"/>
  <c r="M1277" i="45"/>
  <c r="O1277" i="45" s="1"/>
  <c r="J1277" i="45"/>
  <c r="M1276" i="45"/>
  <c r="O1276" i="45" s="1"/>
  <c r="J1276" i="45"/>
  <c r="N1275" i="45"/>
  <c r="L1275" i="45"/>
  <c r="K1275" i="45"/>
  <c r="I1275" i="45"/>
  <c r="H1275" i="45"/>
  <c r="G1275" i="45"/>
  <c r="F1275" i="45"/>
  <c r="E1275" i="45"/>
  <c r="M1274" i="45"/>
  <c r="O1274" i="45" s="1"/>
  <c r="J1274" i="45"/>
  <c r="M1273" i="45"/>
  <c r="O1273" i="45" s="1"/>
  <c r="J1273" i="45"/>
  <c r="M1272" i="45"/>
  <c r="O1272" i="45" s="1"/>
  <c r="J1272" i="45"/>
  <c r="J1271" i="45" s="1"/>
  <c r="N1271" i="45"/>
  <c r="N1270" i="45" s="1"/>
  <c r="N1269" i="45" s="1"/>
  <c r="L1271" i="45"/>
  <c r="K1271" i="45"/>
  <c r="I1271" i="45"/>
  <c r="H1271" i="45"/>
  <c r="H1270" i="45" s="1"/>
  <c r="H1269" i="45" s="1"/>
  <c r="H1268" i="45" s="1"/>
  <c r="G1271" i="45"/>
  <c r="F1271" i="45"/>
  <c r="E1271" i="45"/>
  <c r="M1267" i="45"/>
  <c r="O1267" i="45" s="1"/>
  <c r="J1267" i="45"/>
  <c r="M1266" i="45"/>
  <c r="O1266" i="45" s="1"/>
  <c r="J1266" i="45"/>
  <c r="M1265" i="45"/>
  <c r="O1265" i="45" s="1"/>
  <c r="J1265" i="45"/>
  <c r="M1264" i="45"/>
  <c r="O1264" i="45" s="1"/>
  <c r="J1264" i="45"/>
  <c r="M1263" i="45"/>
  <c r="O1263" i="45" s="1"/>
  <c r="J1263" i="45"/>
  <c r="N1262" i="45"/>
  <c r="L1262" i="45"/>
  <c r="K1262" i="45"/>
  <c r="I1262" i="45"/>
  <c r="H1262" i="45"/>
  <c r="G1262" i="45"/>
  <c r="F1262" i="45"/>
  <c r="E1262" i="45"/>
  <c r="M1261" i="45"/>
  <c r="O1261" i="45" s="1"/>
  <c r="J1261" i="45"/>
  <c r="M1260" i="45"/>
  <c r="J1260" i="45"/>
  <c r="M1259" i="45"/>
  <c r="O1259" i="45" s="1"/>
  <c r="J1259" i="45"/>
  <c r="M1258" i="45"/>
  <c r="O1258" i="45" s="1"/>
  <c r="J1258" i="45"/>
  <c r="N1257" i="45"/>
  <c r="L1257" i="45"/>
  <c r="K1257" i="45"/>
  <c r="I1257" i="45"/>
  <c r="H1257" i="45"/>
  <c r="G1257" i="45"/>
  <c r="F1257" i="45"/>
  <c r="E1257" i="45"/>
  <c r="M1256" i="45"/>
  <c r="O1256" i="45" s="1"/>
  <c r="J1256" i="45"/>
  <c r="M1255" i="45"/>
  <c r="O1255" i="45" s="1"/>
  <c r="J1255" i="45"/>
  <c r="M1254" i="45"/>
  <c r="O1254" i="45" s="1"/>
  <c r="J1254" i="45"/>
  <c r="M1253" i="45"/>
  <c r="O1253" i="45" s="1"/>
  <c r="J1253" i="45"/>
  <c r="M1252" i="45"/>
  <c r="O1252" i="45" s="1"/>
  <c r="J1252" i="45"/>
  <c r="N1251" i="45"/>
  <c r="L1251" i="45"/>
  <c r="K1251" i="45"/>
  <c r="I1251" i="45"/>
  <c r="H1251" i="45"/>
  <c r="G1251" i="45"/>
  <c r="F1251" i="45"/>
  <c r="E1251" i="45"/>
  <c r="M1250" i="45"/>
  <c r="O1250" i="45" s="1"/>
  <c r="J1250" i="45"/>
  <c r="M1249" i="45"/>
  <c r="O1249" i="45" s="1"/>
  <c r="J1249" i="45"/>
  <c r="M1248" i="45"/>
  <c r="O1248" i="45" s="1"/>
  <c r="J1248" i="45"/>
  <c r="N1247" i="45"/>
  <c r="L1247" i="45"/>
  <c r="K1247" i="45"/>
  <c r="K1246" i="45" s="1"/>
  <c r="K1245" i="45" s="1"/>
  <c r="I1247" i="45"/>
  <c r="H1247" i="45"/>
  <c r="G1247" i="45"/>
  <c r="G1246" i="45" s="1"/>
  <c r="F1247" i="45"/>
  <c r="E1247" i="45"/>
  <c r="M1239" i="45"/>
  <c r="J1239" i="45"/>
  <c r="M1238" i="45"/>
  <c r="O1238" i="45" s="1"/>
  <c r="J1238" i="45"/>
  <c r="N1237" i="45"/>
  <c r="L1237" i="45"/>
  <c r="K1237" i="45"/>
  <c r="I1237" i="45"/>
  <c r="H1237" i="45"/>
  <c r="G1237" i="45"/>
  <c r="F1237" i="45"/>
  <c r="E1237" i="45"/>
  <c r="M1236" i="45"/>
  <c r="J1236" i="45"/>
  <c r="M1235" i="45"/>
  <c r="O1235" i="45" s="1"/>
  <c r="J1235" i="45"/>
  <c r="N1234" i="45"/>
  <c r="L1234" i="45"/>
  <c r="K1234" i="45"/>
  <c r="I1234" i="45"/>
  <c r="H1234" i="45"/>
  <c r="G1234" i="45"/>
  <c r="F1234" i="45"/>
  <c r="E1234" i="45"/>
  <c r="M1231" i="45"/>
  <c r="O1231" i="45" s="1"/>
  <c r="J1231" i="45"/>
  <c r="M1230" i="45"/>
  <c r="O1230" i="45" s="1"/>
  <c r="J1230" i="45"/>
  <c r="M1229" i="45"/>
  <c r="O1229" i="45" s="1"/>
  <c r="J1229" i="45"/>
  <c r="M1228" i="45"/>
  <c r="O1228" i="45" s="1"/>
  <c r="J1228" i="45"/>
  <c r="M1227" i="45"/>
  <c r="O1227" i="45" s="1"/>
  <c r="J1227" i="45"/>
  <c r="N1226" i="45"/>
  <c r="L1226" i="45"/>
  <c r="K1226" i="45"/>
  <c r="I1226" i="45"/>
  <c r="H1226" i="45"/>
  <c r="G1226" i="45"/>
  <c r="F1226" i="45"/>
  <c r="E1226" i="45"/>
  <c r="M1225" i="45"/>
  <c r="O1225" i="45" s="1"/>
  <c r="J1225" i="45"/>
  <c r="M1224" i="45"/>
  <c r="O1224" i="45" s="1"/>
  <c r="J1224" i="45"/>
  <c r="N1223" i="45"/>
  <c r="L1223" i="45"/>
  <c r="K1223" i="45"/>
  <c r="I1223" i="45"/>
  <c r="H1223" i="45"/>
  <c r="G1223" i="45"/>
  <c r="F1223" i="45"/>
  <c r="E1223" i="45"/>
  <c r="M1222" i="45"/>
  <c r="O1222" i="45" s="1"/>
  <c r="J1222" i="45"/>
  <c r="M1221" i="45"/>
  <c r="O1221" i="45" s="1"/>
  <c r="J1221" i="45"/>
  <c r="M1220" i="45"/>
  <c r="O1220" i="45" s="1"/>
  <c r="J1220" i="45"/>
  <c r="M1219" i="45"/>
  <c r="O1219" i="45" s="1"/>
  <c r="J1219" i="45"/>
  <c r="M1218" i="45"/>
  <c r="O1218" i="45" s="1"/>
  <c r="J1218" i="45"/>
  <c r="M1217" i="45"/>
  <c r="O1217" i="45" s="1"/>
  <c r="J1217" i="45"/>
  <c r="M1216" i="45"/>
  <c r="O1216" i="45" s="1"/>
  <c r="J1216" i="45"/>
  <c r="M1215" i="45"/>
  <c r="O1215" i="45" s="1"/>
  <c r="J1215" i="45"/>
  <c r="M1214" i="45"/>
  <c r="O1214" i="45" s="1"/>
  <c r="J1214" i="45"/>
  <c r="M1213" i="45"/>
  <c r="O1213" i="45" s="1"/>
  <c r="J1213" i="45"/>
  <c r="M1212" i="45"/>
  <c r="O1212" i="45" s="1"/>
  <c r="J1212" i="45"/>
  <c r="M1211" i="45"/>
  <c r="O1211" i="45" s="1"/>
  <c r="J1211" i="45"/>
  <c r="M1210" i="45"/>
  <c r="O1210" i="45" s="1"/>
  <c r="J1210" i="45"/>
  <c r="N1209" i="45"/>
  <c r="L1209" i="45"/>
  <c r="K1209" i="45"/>
  <c r="I1209" i="45"/>
  <c r="H1209" i="45"/>
  <c r="G1209" i="45"/>
  <c r="F1209" i="45"/>
  <c r="E1209" i="45"/>
  <c r="M1208" i="45"/>
  <c r="O1208" i="45" s="1"/>
  <c r="J1208" i="45"/>
  <c r="M1207" i="45"/>
  <c r="J1207" i="45"/>
  <c r="M1206" i="45"/>
  <c r="O1206" i="45" s="1"/>
  <c r="J1206" i="45"/>
  <c r="N1205" i="45"/>
  <c r="L1205" i="45"/>
  <c r="K1205" i="45"/>
  <c r="I1205" i="45"/>
  <c r="H1205" i="45"/>
  <c r="H1204" i="45" s="1"/>
  <c r="H1203" i="45" s="1"/>
  <c r="H1202" i="45" s="1"/>
  <c r="G1205" i="45"/>
  <c r="F1205" i="45"/>
  <c r="E1205" i="45"/>
  <c r="M1201" i="45"/>
  <c r="O1201" i="45" s="1"/>
  <c r="J1201" i="45"/>
  <c r="M1200" i="45"/>
  <c r="O1200" i="45" s="1"/>
  <c r="J1200" i="45"/>
  <c r="M1199" i="45"/>
  <c r="O1199" i="45" s="1"/>
  <c r="J1199" i="45"/>
  <c r="M1198" i="45"/>
  <c r="O1198" i="45" s="1"/>
  <c r="J1198" i="45"/>
  <c r="M1197" i="45"/>
  <c r="O1197" i="45" s="1"/>
  <c r="J1197" i="45"/>
  <c r="N1196" i="45"/>
  <c r="L1196" i="45"/>
  <c r="K1196" i="45"/>
  <c r="I1196" i="45"/>
  <c r="H1196" i="45"/>
  <c r="G1196" i="45"/>
  <c r="F1196" i="45"/>
  <c r="E1196" i="45"/>
  <c r="M1195" i="45"/>
  <c r="O1195" i="45" s="1"/>
  <c r="J1195" i="45"/>
  <c r="M1194" i="45"/>
  <c r="O1194" i="45" s="1"/>
  <c r="J1194" i="45"/>
  <c r="M1193" i="45"/>
  <c r="J1193" i="45"/>
  <c r="M1192" i="45"/>
  <c r="O1192" i="45" s="1"/>
  <c r="J1192" i="45"/>
  <c r="N1191" i="45"/>
  <c r="L1191" i="45"/>
  <c r="K1191" i="45"/>
  <c r="I1191" i="45"/>
  <c r="H1191" i="45"/>
  <c r="G1191" i="45"/>
  <c r="F1191" i="45"/>
  <c r="E1191" i="45"/>
  <c r="M1190" i="45"/>
  <c r="O1190" i="45" s="1"/>
  <c r="J1190" i="45"/>
  <c r="M1189" i="45"/>
  <c r="O1189" i="45" s="1"/>
  <c r="J1189" i="45"/>
  <c r="M1188" i="45"/>
  <c r="O1188" i="45" s="1"/>
  <c r="J1188" i="45"/>
  <c r="M1187" i="45"/>
  <c r="O1187" i="45" s="1"/>
  <c r="J1187" i="45"/>
  <c r="M1186" i="45"/>
  <c r="O1186" i="45" s="1"/>
  <c r="J1186" i="45"/>
  <c r="N1185" i="45"/>
  <c r="L1185" i="45"/>
  <c r="K1185" i="45"/>
  <c r="I1185" i="45"/>
  <c r="H1185" i="45"/>
  <c r="G1185" i="45"/>
  <c r="F1185" i="45"/>
  <c r="E1185" i="45"/>
  <c r="M1184" i="45"/>
  <c r="O1184" i="45" s="1"/>
  <c r="J1184" i="45"/>
  <c r="M1183" i="45"/>
  <c r="O1183" i="45" s="1"/>
  <c r="J1183" i="45"/>
  <c r="M1182" i="45"/>
  <c r="O1182" i="45" s="1"/>
  <c r="J1182" i="45"/>
  <c r="N1181" i="45"/>
  <c r="L1181" i="45"/>
  <c r="K1181" i="45"/>
  <c r="I1181" i="45"/>
  <c r="H1181" i="45"/>
  <c r="H1180" i="45" s="1"/>
  <c r="G1181" i="45"/>
  <c r="F1181" i="45"/>
  <c r="E1181" i="45"/>
  <c r="M1175" i="45"/>
  <c r="O1175" i="45" s="1"/>
  <c r="J1175" i="45"/>
  <c r="M1174" i="45"/>
  <c r="O1174" i="45" s="1"/>
  <c r="J1174" i="45"/>
  <c r="M1173" i="45"/>
  <c r="J1173" i="45"/>
  <c r="M1172" i="45"/>
  <c r="O1172" i="45" s="1"/>
  <c r="J1172" i="45"/>
  <c r="N1171" i="45"/>
  <c r="N1167" i="45" s="1"/>
  <c r="L1171" i="45"/>
  <c r="K1171" i="45"/>
  <c r="K1167" i="45" s="1"/>
  <c r="I1171" i="45"/>
  <c r="I1167" i="45" s="1"/>
  <c r="H1171" i="45"/>
  <c r="H1167" i="45" s="1"/>
  <c r="G1171" i="45"/>
  <c r="G1167" i="45" s="1"/>
  <c r="F1171" i="45"/>
  <c r="F1167" i="45" s="1"/>
  <c r="E1171" i="45"/>
  <c r="E1167" i="45" s="1"/>
  <c r="M1170" i="45"/>
  <c r="O1170" i="45" s="1"/>
  <c r="J1170" i="45"/>
  <c r="M1169" i="45"/>
  <c r="J1169" i="45"/>
  <c r="N1168" i="45"/>
  <c r="N1166" i="45" s="1"/>
  <c r="L1168" i="45"/>
  <c r="L1166" i="45" s="1"/>
  <c r="K1168" i="45"/>
  <c r="K1166" i="45" s="1"/>
  <c r="I1168" i="45"/>
  <c r="I1166" i="45" s="1"/>
  <c r="H1168" i="45"/>
  <c r="H1166" i="45" s="1"/>
  <c r="G1168" i="45"/>
  <c r="G1166" i="45" s="1"/>
  <c r="F1168" i="45"/>
  <c r="F1166" i="45" s="1"/>
  <c r="E1168" i="45"/>
  <c r="E1166" i="45" s="1"/>
  <c r="L1167" i="45"/>
  <c r="M1163" i="45"/>
  <c r="O1163" i="45" s="1"/>
  <c r="J1163" i="45"/>
  <c r="M1162" i="45"/>
  <c r="O1162" i="45" s="1"/>
  <c r="J1162" i="45"/>
  <c r="M1161" i="45"/>
  <c r="O1161" i="45" s="1"/>
  <c r="J1161" i="45"/>
  <c r="M1160" i="45"/>
  <c r="O1160" i="45" s="1"/>
  <c r="J1160" i="45"/>
  <c r="M1159" i="45"/>
  <c r="O1159" i="45" s="1"/>
  <c r="J1159" i="45"/>
  <c r="N1158" i="45"/>
  <c r="L1158" i="45"/>
  <c r="K1158" i="45"/>
  <c r="I1158" i="45"/>
  <c r="H1158" i="45"/>
  <c r="G1158" i="45"/>
  <c r="F1158" i="45"/>
  <c r="E1158" i="45"/>
  <c r="M1157" i="45"/>
  <c r="O1157" i="45" s="1"/>
  <c r="J1157" i="45"/>
  <c r="M1156" i="45"/>
  <c r="O1156" i="45" s="1"/>
  <c r="J1156" i="45"/>
  <c r="N1155" i="45"/>
  <c r="L1155" i="45"/>
  <c r="K1155" i="45"/>
  <c r="I1155" i="45"/>
  <c r="H1155" i="45"/>
  <c r="G1155" i="45"/>
  <c r="F1155" i="45"/>
  <c r="E1155" i="45"/>
  <c r="J1154" i="45"/>
  <c r="K1154" i="45" s="1"/>
  <c r="M1154" i="45" s="1"/>
  <c r="O1154" i="45" s="1"/>
  <c r="M1153" i="45"/>
  <c r="O1153" i="45" s="1"/>
  <c r="J1153" i="45"/>
  <c r="M1152" i="45"/>
  <c r="O1152" i="45" s="1"/>
  <c r="J1152" i="45"/>
  <c r="M1151" i="45"/>
  <c r="O1151" i="45" s="1"/>
  <c r="J1151" i="45"/>
  <c r="M1150" i="45"/>
  <c r="O1150" i="45" s="1"/>
  <c r="J1150" i="45"/>
  <c r="M1149" i="45"/>
  <c r="O1149" i="45" s="1"/>
  <c r="J1149" i="45"/>
  <c r="M1148" i="45"/>
  <c r="O1148" i="45" s="1"/>
  <c r="J1148" i="45"/>
  <c r="M1147" i="45"/>
  <c r="O1147" i="45" s="1"/>
  <c r="J1147" i="45"/>
  <c r="M1146" i="45"/>
  <c r="O1146" i="45" s="1"/>
  <c r="J1146" i="45"/>
  <c r="M1145" i="45"/>
  <c r="O1145" i="45" s="1"/>
  <c r="J1145" i="45"/>
  <c r="M1144" i="45"/>
  <c r="O1144" i="45" s="1"/>
  <c r="J1144" i="45"/>
  <c r="M1143" i="45"/>
  <c r="O1143" i="45" s="1"/>
  <c r="J1143" i="45"/>
  <c r="M1142" i="45"/>
  <c r="J1142" i="45"/>
  <c r="N1141" i="45"/>
  <c r="L1141" i="45"/>
  <c r="K1141" i="45"/>
  <c r="I1141" i="45"/>
  <c r="H1141" i="45"/>
  <c r="G1141" i="45"/>
  <c r="F1141" i="45"/>
  <c r="E1141" i="45"/>
  <c r="M1140" i="45"/>
  <c r="O1140" i="45" s="1"/>
  <c r="J1140" i="45"/>
  <c r="M1139" i="45"/>
  <c r="O1139" i="45" s="1"/>
  <c r="J1139" i="45"/>
  <c r="M1138" i="45"/>
  <c r="J1138" i="45"/>
  <c r="N1137" i="45"/>
  <c r="L1137" i="45"/>
  <c r="K1137" i="45"/>
  <c r="I1137" i="45"/>
  <c r="H1137" i="45"/>
  <c r="G1137" i="45"/>
  <c r="F1137" i="45"/>
  <c r="E1137" i="45"/>
  <c r="M1133" i="45"/>
  <c r="O1133" i="45" s="1"/>
  <c r="J1133" i="45"/>
  <c r="M1132" i="45"/>
  <c r="O1132" i="45" s="1"/>
  <c r="J1132" i="45"/>
  <c r="M1131" i="45"/>
  <c r="J1131" i="45"/>
  <c r="M1130" i="45"/>
  <c r="O1130" i="45" s="1"/>
  <c r="J1130" i="45"/>
  <c r="M1129" i="45"/>
  <c r="O1129" i="45" s="1"/>
  <c r="J1129" i="45"/>
  <c r="N1128" i="45"/>
  <c r="L1128" i="45"/>
  <c r="K1128" i="45"/>
  <c r="I1128" i="45"/>
  <c r="H1128" i="45"/>
  <c r="G1128" i="45"/>
  <c r="F1128" i="45"/>
  <c r="E1128" i="45"/>
  <c r="M1127" i="45"/>
  <c r="O1127" i="45" s="1"/>
  <c r="J1127" i="45"/>
  <c r="M1126" i="45"/>
  <c r="O1126" i="45" s="1"/>
  <c r="J1126" i="45"/>
  <c r="M1125" i="45"/>
  <c r="O1125" i="45" s="1"/>
  <c r="J1125" i="45"/>
  <c r="M1124" i="45"/>
  <c r="J1124" i="45"/>
  <c r="N1123" i="45"/>
  <c r="L1123" i="45"/>
  <c r="K1123" i="45"/>
  <c r="I1123" i="45"/>
  <c r="H1123" i="45"/>
  <c r="G1123" i="45"/>
  <c r="F1123" i="45"/>
  <c r="E1123" i="45"/>
  <c r="M1122" i="45"/>
  <c r="O1122" i="45" s="1"/>
  <c r="J1122" i="45"/>
  <c r="M1121" i="45"/>
  <c r="O1121" i="45" s="1"/>
  <c r="J1121" i="45"/>
  <c r="M1120" i="45"/>
  <c r="O1120" i="45" s="1"/>
  <c r="J1120" i="45"/>
  <c r="M1119" i="45"/>
  <c r="O1119" i="45" s="1"/>
  <c r="J1119" i="45"/>
  <c r="M1118" i="45"/>
  <c r="O1118" i="45" s="1"/>
  <c r="J1118" i="45"/>
  <c r="N1117" i="45"/>
  <c r="L1117" i="45"/>
  <c r="K1117" i="45"/>
  <c r="I1117" i="45"/>
  <c r="H1117" i="45"/>
  <c r="G1117" i="45"/>
  <c r="F1117" i="45"/>
  <c r="E1117" i="45"/>
  <c r="M1116" i="45"/>
  <c r="J1116" i="45"/>
  <c r="M1115" i="45"/>
  <c r="J1115" i="45"/>
  <c r="M1114" i="45"/>
  <c r="O1114" i="45" s="1"/>
  <c r="J1114" i="45"/>
  <c r="N1113" i="45"/>
  <c r="L1113" i="45"/>
  <c r="K1113" i="45"/>
  <c r="I1113" i="45"/>
  <c r="H1113" i="45"/>
  <c r="G1113" i="45"/>
  <c r="F1113" i="45"/>
  <c r="E1113" i="45"/>
  <c r="M1107" i="45"/>
  <c r="J1107" i="45"/>
  <c r="M1106" i="45"/>
  <c r="O1106" i="45" s="1"/>
  <c r="J1106" i="45"/>
  <c r="N1105" i="45"/>
  <c r="L1105" i="45"/>
  <c r="K1105" i="45"/>
  <c r="I1105" i="45"/>
  <c r="H1105" i="45"/>
  <c r="G1105" i="45"/>
  <c r="F1105" i="45"/>
  <c r="E1105" i="45"/>
  <c r="M1104" i="45"/>
  <c r="O1104" i="45" s="1"/>
  <c r="J1104" i="45"/>
  <c r="M1103" i="45"/>
  <c r="J1103" i="45"/>
  <c r="N1102" i="45"/>
  <c r="L1102" i="45"/>
  <c r="K1102" i="45"/>
  <c r="I1102" i="45"/>
  <c r="H1102" i="45"/>
  <c r="G1102" i="45"/>
  <c r="F1102" i="45"/>
  <c r="E1102" i="45"/>
  <c r="M1099" i="45"/>
  <c r="O1099" i="45" s="1"/>
  <c r="J1099" i="45"/>
  <c r="M1098" i="45"/>
  <c r="O1098" i="45" s="1"/>
  <c r="J1098" i="45"/>
  <c r="M1097" i="45"/>
  <c r="O1097" i="45" s="1"/>
  <c r="J1097" i="45"/>
  <c r="M1096" i="45"/>
  <c r="O1096" i="45" s="1"/>
  <c r="J1096" i="45"/>
  <c r="M1095" i="45"/>
  <c r="J1095" i="45"/>
  <c r="N1094" i="45"/>
  <c r="L1094" i="45"/>
  <c r="K1094" i="45"/>
  <c r="I1094" i="45"/>
  <c r="H1094" i="45"/>
  <c r="G1094" i="45"/>
  <c r="F1094" i="45"/>
  <c r="E1094" i="45"/>
  <c r="M1093" i="45"/>
  <c r="O1093" i="45" s="1"/>
  <c r="J1093" i="45"/>
  <c r="M1092" i="45"/>
  <c r="O1092" i="45" s="1"/>
  <c r="J1092" i="45"/>
  <c r="N1091" i="45"/>
  <c r="L1091" i="45"/>
  <c r="K1091" i="45"/>
  <c r="I1091" i="45"/>
  <c r="H1091" i="45"/>
  <c r="G1091" i="45"/>
  <c r="F1091" i="45"/>
  <c r="E1091" i="45"/>
  <c r="M1090" i="45"/>
  <c r="O1090" i="45" s="1"/>
  <c r="J1090" i="45"/>
  <c r="M1089" i="45"/>
  <c r="O1089" i="45" s="1"/>
  <c r="J1089" i="45"/>
  <c r="M1088" i="45"/>
  <c r="O1088" i="45" s="1"/>
  <c r="J1088" i="45"/>
  <c r="M1087" i="45"/>
  <c r="O1087" i="45" s="1"/>
  <c r="J1087" i="45"/>
  <c r="M1086" i="45"/>
  <c r="O1086" i="45" s="1"/>
  <c r="J1086" i="45"/>
  <c r="M1085" i="45"/>
  <c r="O1085" i="45" s="1"/>
  <c r="J1085" i="45"/>
  <c r="M1084" i="45"/>
  <c r="O1084" i="45" s="1"/>
  <c r="J1084" i="45"/>
  <c r="M1083" i="45"/>
  <c r="O1083" i="45" s="1"/>
  <c r="J1083" i="45"/>
  <c r="M1082" i="45"/>
  <c r="O1082" i="45" s="1"/>
  <c r="J1082" i="45"/>
  <c r="M1081" i="45"/>
  <c r="O1081" i="45" s="1"/>
  <c r="J1081" i="45"/>
  <c r="M1080" i="45"/>
  <c r="O1080" i="45" s="1"/>
  <c r="J1080" i="45"/>
  <c r="M1079" i="45"/>
  <c r="O1079" i="45" s="1"/>
  <c r="J1079" i="45"/>
  <c r="M1078" i="45"/>
  <c r="O1078" i="45" s="1"/>
  <c r="J1078" i="45"/>
  <c r="N1077" i="45"/>
  <c r="L1077" i="45"/>
  <c r="K1077" i="45"/>
  <c r="I1077" i="45"/>
  <c r="H1077" i="45"/>
  <c r="G1077" i="45"/>
  <c r="F1077" i="45"/>
  <c r="E1077" i="45"/>
  <c r="M1076" i="45"/>
  <c r="O1076" i="45" s="1"/>
  <c r="J1076" i="45"/>
  <c r="M1075" i="45"/>
  <c r="O1075" i="45" s="1"/>
  <c r="J1075" i="45"/>
  <c r="M1074" i="45"/>
  <c r="J1074" i="45"/>
  <c r="N1073" i="45"/>
  <c r="L1073" i="45"/>
  <c r="L1072" i="45" s="1"/>
  <c r="L1071" i="45" s="1"/>
  <c r="K1073" i="45"/>
  <c r="I1073" i="45"/>
  <c r="H1073" i="45"/>
  <c r="G1073" i="45"/>
  <c r="F1073" i="45"/>
  <c r="E1073" i="45"/>
  <c r="M1069" i="45"/>
  <c r="O1069" i="45" s="1"/>
  <c r="J1069" i="45"/>
  <c r="M1068" i="45"/>
  <c r="O1068" i="45" s="1"/>
  <c r="J1068" i="45"/>
  <c r="M1067" i="45"/>
  <c r="O1067" i="45" s="1"/>
  <c r="J1067" i="45"/>
  <c r="M1066" i="45"/>
  <c r="O1066" i="45" s="1"/>
  <c r="J1066" i="45"/>
  <c r="M1065" i="45"/>
  <c r="J1065" i="45"/>
  <c r="N1064" i="45"/>
  <c r="L1064" i="45"/>
  <c r="K1064" i="45"/>
  <c r="I1064" i="45"/>
  <c r="H1064" i="45"/>
  <c r="G1064" i="45"/>
  <c r="F1064" i="45"/>
  <c r="E1064" i="45"/>
  <c r="M1063" i="45"/>
  <c r="O1063" i="45" s="1"/>
  <c r="J1063" i="45"/>
  <c r="M1062" i="45"/>
  <c r="O1062" i="45" s="1"/>
  <c r="J1062" i="45"/>
  <c r="M1061" i="45"/>
  <c r="O1061" i="45" s="1"/>
  <c r="J1061" i="45"/>
  <c r="M1060" i="45"/>
  <c r="J1060" i="45"/>
  <c r="N1059" i="45"/>
  <c r="L1059" i="45"/>
  <c r="K1059" i="45"/>
  <c r="I1059" i="45"/>
  <c r="H1059" i="45"/>
  <c r="G1059" i="45"/>
  <c r="F1059" i="45"/>
  <c r="E1059" i="45"/>
  <c r="M1058" i="45"/>
  <c r="O1058" i="45" s="1"/>
  <c r="J1058" i="45"/>
  <c r="M1057" i="45"/>
  <c r="O1057" i="45" s="1"/>
  <c r="J1057" i="45"/>
  <c r="M1056" i="45"/>
  <c r="O1056" i="45" s="1"/>
  <c r="J1056" i="45"/>
  <c r="M1055" i="45"/>
  <c r="O1055" i="45" s="1"/>
  <c r="J1055" i="45"/>
  <c r="M1054" i="45"/>
  <c r="O1054" i="45" s="1"/>
  <c r="J1054" i="45"/>
  <c r="N1053" i="45"/>
  <c r="L1053" i="45"/>
  <c r="K1053" i="45"/>
  <c r="I1053" i="45"/>
  <c r="H1053" i="45"/>
  <c r="G1053" i="45"/>
  <c r="F1053" i="45"/>
  <c r="E1053" i="45"/>
  <c r="M1052" i="45"/>
  <c r="O1052" i="45" s="1"/>
  <c r="J1052" i="45"/>
  <c r="M1051" i="45"/>
  <c r="O1051" i="45" s="1"/>
  <c r="J1051" i="45"/>
  <c r="M1050" i="45"/>
  <c r="J1050" i="45"/>
  <c r="N1049" i="45"/>
  <c r="N1048" i="45" s="1"/>
  <c r="L1049" i="45"/>
  <c r="K1049" i="45"/>
  <c r="I1049" i="45"/>
  <c r="H1049" i="45"/>
  <c r="G1049" i="45"/>
  <c r="G1048" i="45" s="1"/>
  <c r="F1049" i="45"/>
  <c r="E1049" i="45"/>
  <c r="M1043" i="45"/>
  <c r="J1043" i="45"/>
  <c r="M1042" i="45"/>
  <c r="O1042" i="45" s="1"/>
  <c r="J1042" i="45"/>
  <c r="N1041" i="45"/>
  <c r="L1041" i="45"/>
  <c r="K1041" i="45"/>
  <c r="I1041" i="45"/>
  <c r="H1041" i="45"/>
  <c r="G1041" i="45"/>
  <c r="F1041" i="45"/>
  <c r="E1041" i="45"/>
  <c r="M1040" i="45"/>
  <c r="O1040" i="45" s="1"/>
  <c r="J1040" i="45"/>
  <c r="M1039" i="45"/>
  <c r="J1039" i="45"/>
  <c r="N1038" i="45"/>
  <c r="L1038" i="45"/>
  <c r="K1038" i="45"/>
  <c r="I1038" i="45"/>
  <c r="H1038" i="45"/>
  <c r="G1038" i="45"/>
  <c r="F1038" i="45"/>
  <c r="E1038" i="45"/>
  <c r="M1035" i="45"/>
  <c r="O1035" i="45" s="1"/>
  <c r="J1035" i="45"/>
  <c r="M1034" i="45"/>
  <c r="O1034" i="45" s="1"/>
  <c r="J1034" i="45"/>
  <c r="M1033" i="45"/>
  <c r="O1033" i="45" s="1"/>
  <c r="J1033" i="45"/>
  <c r="M1032" i="45"/>
  <c r="O1032" i="45" s="1"/>
  <c r="J1032" i="45"/>
  <c r="M1031" i="45"/>
  <c r="J1031" i="45"/>
  <c r="N1030" i="45"/>
  <c r="L1030" i="45"/>
  <c r="K1030" i="45"/>
  <c r="I1030" i="45"/>
  <c r="H1030" i="45"/>
  <c r="G1030" i="45"/>
  <c r="F1030" i="45"/>
  <c r="E1030" i="45"/>
  <c r="M1029" i="45"/>
  <c r="O1029" i="45" s="1"/>
  <c r="J1029" i="45"/>
  <c r="M1028" i="45"/>
  <c r="O1028" i="45" s="1"/>
  <c r="J1028" i="45"/>
  <c r="N1027" i="45"/>
  <c r="L1027" i="45"/>
  <c r="K1027" i="45"/>
  <c r="I1027" i="45"/>
  <c r="H1027" i="45"/>
  <c r="G1027" i="45"/>
  <c r="F1027" i="45"/>
  <c r="E1027" i="45"/>
  <c r="M1026" i="45"/>
  <c r="O1026" i="45" s="1"/>
  <c r="J1026" i="45"/>
  <c r="M1025" i="45"/>
  <c r="O1025" i="45" s="1"/>
  <c r="J1025" i="45"/>
  <c r="M1024" i="45"/>
  <c r="O1024" i="45" s="1"/>
  <c r="J1024" i="45"/>
  <c r="M1023" i="45"/>
  <c r="O1023" i="45" s="1"/>
  <c r="J1023" i="45"/>
  <c r="M1022" i="45"/>
  <c r="O1022" i="45" s="1"/>
  <c r="J1022" i="45"/>
  <c r="M1021" i="45"/>
  <c r="O1021" i="45" s="1"/>
  <c r="J1021" i="45"/>
  <c r="M1020" i="45"/>
  <c r="O1020" i="45" s="1"/>
  <c r="J1020" i="45"/>
  <c r="M1019" i="45"/>
  <c r="O1019" i="45" s="1"/>
  <c r="J1019" i="45"/>
  <c r="M1018" i="45"/>
  <c r="J1018" i="45"/>
  <c r="M1017" i="45"/>
  <c r="O1017" i="45" s="1"/>
  <c r="J1017" i="45"/>
  <c r="M1016" i="45"/>
  <c r="O1016" i="45" s="1"/>
  <c r="J1016" i="45"/>
  <c r="M1015" i="45"/>
  <c r="O1015" i="45" s="1"/>
  <c r="J1015" i="45"/>
  <c r="M1014" i="45"/>
  <c r="O1014" i="45" s="1"/>
  <c r="J1014" i="45"/>
  <c r="N1013" i="45"/>
  <c r="L1013" i="45"/>
  <c r="K1013" i="45"/>
  <c r="I1013" i="45"/>
  <c r="H1013" i="45"/>
  <c r="G1013" i="45"/>
  <c r="F1013" i="45"/>
  <c r="E1013" i="45"/>
  <c r="M1012" i="45"/>
  <c r="O1012" i="45" s="1"/>
  <c r="J1012" i="45"/>
  <c r="M1011" i="45"/>
  <c r="O1011" i="45" s="1"/>
  <c r="J1011" i="45"/>
  <c r="M1010" i="45"/>
  <c r="J1010" i="45"/>
  <c r="N1009" i="45"/>
  <c r="L1009" i="45"/>
  <c r="L1008" i="45" s="1"/>
  <c r="L1007" i="45" s="1"/>
  <c r="L1006" i="45" s="1"/>
  <c r="K1009" i="45"/>
  <c r="I1009" i="45"/>
  <c r="H1009" i="45"/>
  <c r="G1009" i="45"/>
  <c r="G1008" i="45" s="1"/>
  <c r="G1007" i="45" s="1"/>
  <c r="F1009" i="45"/>
  <c r="F1008" i="45" s="1"/>
  <c r="F1007" i="45" s="1"/>
  <c r="E1009" i="45"/>
  <c r="M1005" i="45"/>
  <c r="O1005" i="45" s="1"/>
  <c r="J1005" i="45"/>
  <c r="M1004" i="45"/>
  <c r="O1004" i="45" s="1"/>
  <c r="J1004" i="45"/>
  <c r="M1003" i="45"/>
  <c r="O1003" i="45" s="1"/>
  <c r="J1003" i="45"/>
  <c r="M1002" i="45"/>
  <c r="O1002" i="45" s="1"/>
  <c r="J1002" i="45"/>
  <c r="M1001" i="45"/>
  <c r="J1001" i="45"/>
  <c r="N1000" i="45"/>
  <c r="L1000" i="45"/>
  <c r="K1000" i="45"/>
  <c r="I1000" i="45"/>
  <c r="H1000" i="45"/>
  <c r="G1000" i="45"/>
  <c r="F1000" i="45"/>
  <c r="E1000" i="45"/>
  <c r="M999" i="45"/>
  <c r="O999" i="45" s="1"/>
  <c r="J999" i="45"/>
  <c r="M998" i="45"/>
  <c r="O998" i="45" s="1"/>
  <c r="J998" i="45"/>
  <c r="M997" i="45"/>
  <c r="O997" i="45" s="1"/>
  <c r="J997" i="45"/>
  <c r="M996" i="45"/>
  <c r="O996" i="45" s="1"/>
  <c r="J996" i="45"/>
  <c r="N995" i="45"/>
  <c r="L995" i="45"/>
  <c r="K995" i="45"/>
  <c r="I995" i="45"/>
  <c r="H995" i="45"/>
  <c r="G995" i="45"/>
  <c r="F995" i="45"/>
  <c r="E995" i="45"/>
  <c r="M994" i="45"/>
  <c r="O994" i="45" s="1"/>
  <c r="J994" i="45"/>
  <c r="M993" i="45"/>
  <c r="O993" i="45" s="1"/>
  <c r="J993" i="45"/>
  <c r="M992" i="45"/>
  <c r="O992" i="45" s="1"/>
  <c r="J992" i="45"/>
  <c r="M991" i="45"/>
  <c r="O991" i="45" s="1"/>
  <c r="J991" i="45"/>
  <c r="M990" i="45"/>
  <c r="J990" i="45"/>
  <c r="N989" i="45"/>
  <c r="L989" i="45"/>
  <c r="K989" i="45"/>
  <c r="K984" i="45" s="1"/>
  <c r="I989" i="45"/>
  <c r="H989" i="45"/>
  <c r="G989" i="45"/>
  <c r="F989" i="45"/>
  <c r="E989" i="45"/>
  <c r="M988" i="45"/>
  <c r="O988" i="45" s="1"/>
  <c r="J988" i="45"/>
  <c r="M987" i="45"/>
  <c r="O987" i="45" s="1"/>
  <c r="J987" i="45"/>
  <c r="M986" i="45"/>
  <c r="J986" i="45"/>
  <c r="J985" i="45" s="1"/>
  <c r="N985" i="45"/>
  <c r="L985" i="45"/>
  <c r="K985" i="45"/>
  <c r="I985" i="45"/>
  <c r="H985" i="45"/>
  <c r="H984" i="45" s="1"/>
  <c r="G985" i="45"/>
  <c r="F985" i="45"/>
  <c r="E985" i="45"/>
  <c r="E984" i="45" s="1"/>
  <c r="E983" i="45" s="1"/>
  <c r="M977" i="45"/>
  <c r="O977" i="45" s="1"/>
  <c r="J977" i="45"/>
  <c r="M976" i="45"/>
  <c r="J976" i="45"/>
  <c r="N975" i="45"/>
  <c r="L975" i="45"/>
  <c r="K975" i="45"/>
  <c r="I975" i="45"/>
  <c r="H975" i="45"/>
  <c r="G975" i="45"/>
  <c r="F975" i="45"/>
  <c r="E975" i="45"/>
  <c r="M974" i="45"/>
  <c r="O974" i="45" s="1"/>
  <c r="J974" i="45"/>
  <c r="M973" i="45"/>
  <c r="O973" i="45" s="1"/>
  <c r="J973" i="45"/>
  <c r="N972" i="45"/>
  <c r="L972" i="45"/>
  <c r="K972" i="45"/>
  <c r="I972" i="45"/>
  <c r="H972" i="45"/>
  <c r="G972" i="45"/>
  <c r="F972" i="45"/>
  <c r="E972" i="45"/>
  <c r="M969" i="45"/>
  <c r="O969" i="45" s="1"/>
  <c r="J969" i="45"/>
  <c r="M968" i="45"/>
  <c r="O968" i="45" s="1"/>
  <c r="J968" i="45"/>
  <c r="M967" i="45"/>
  <c r="O967" i="45" s="1"/>
  <c r="J967" i="45"/>
  <c r="M966" i="45"/>
  <c r="O966" i="45" s="1"/>
  <c r="J966" i="45"/>
  <c r="M965" i="45"/>
  <c r="O965" i="45" s="1"/>
  <c r="J965" i="45"/>
  <c r="N964" i="45"/>
  <c r="L964" i="45"/>
  <c r="K964" i="45"/>
  <c r="I964" i="45"/>
  <c r="H964" i="45"/>
  <c r="G964" i="45"/>
  <c r="F964" i="45"/>
  <c r="E964" i="45"/>
  <c r="M963" i="45"/>
  <c r="O963" i="45" s="1"/>
  <c r="J963" i="45"/>
  <c r="M962" i="45"/>
  <c r="J962" i="45"/>
  <c r="N961" i="45"/>
  <c r="L961" i="45"/>
  <c r="K961" i="45"/>
  <c r="I961" i="45"/>
  <c r="H961" i="45"/>
  <c r="G961" i="45"/>
  <c r="F961" i="45"/>
  <c r="E961" i="45"/>
  <c r="M960" i="45"/>
  <c r="O960" i="45" s="1"/>
  <c r="J960" i="45"/>
  <c r="M959" i="45"/>
  <c r="O959" i="45" s="1"/>
  <c r="J959" i="45"/>
  <c r="M958" i="45"/>
  <c r="O958" i="45" s="1"/>
  <c r="J958" i="45"/>
  <c r="M957" i="45"/>
  <c r="O957" i="45" s="1"/>
  <c r="J957" i="45"/>
  <c r="M956" i="45"/>
  <c r="O956" i="45" s="1"/>
  <c r="J956" i="45"/>
  <c r="M955" i="45"/>
  <c r="O955" i="45" s="1"/>
  <c r="J955" i="45"/>
  <c r="M954" i="45"/>
  <c r="O954" i="45" s="1"/>
  <c r="J954" i="45"/>
  <c r="M953" i="45"/>
  <c r="O953" i="45" s="1"/>
  <c r="J953" i="45"/>
  <c r="M952" i="45"/>
  <c r="O952" i="45" s="1"/>
  <c r="J952" i="45"/>
  <c r="M951" i="45"/>
  <c r="O951" i="45" s="1"/>
  <c r="J951" i="45"/>
  <c r="M950" i="45"/>
  <c r="J950" i="45"/>
  <c r="M949" i="45"/>
  <c r="O949" i="45" s="1"/>
  <c r="J949" i="45"/>
  <c r="M948" i="45"/>
  <c r="O948" i="45" s="1"/>
  <c r="J948" i="45"/>
  <c r="N947" i="45"/>
  <c r="L947" i="45"/>
  <c r="K947" i="45"/>
  <c r="I947" i="45"/>
  <c r="H947" i="45"/>
  <c r="G947" i="45"/>
  <c r="F947" i="45"/>
  <c r="E947" i="45"/>
  <c r="M946" i="45"/>
  <c r="O946" i="45" s="1"/>
  <c r="J946" i="45"/>
  <c r="M945" i="45"/>
  <c r="O945" i="45" s="1"/>
  <c r="J945" i="45"/>
  <c r="M944" i="45"/>
  <c r="O944" i="45" s="1"/>
  <c r="J944" i="45"/>
  <c r="N943" i="45"/>
  <c r="L943" i="45"/>
  <c r="K943" i="45"/>
  <c r="I943" i="45"/>
  <c r="H943" i="45"/>
  <c r="G943" i="45"/>
  <c r="F943" i="45"/>
  <c r="E943" i="45"/>
  <c r="M939" i="45"/>
  <c r="O939" i="45" s="1"/>
  <c r="J939" i="45"/>
  <c r="M938" i="45"/>
  <c r="O938" i="45" s="1"/>
  <c r="J938" i="45"/>
  <c r="M937" i="45"/>
  <c r="O937" i="45" s="1"/>
  <c r="J937" i="45"/>
  <c r="M936" i="45"/>
  <c r="O936" i="45" s="1"/>
  <c r="J936" i="45"/>
  <c r="M935" i="45"/>
  <c r="J935" i="45"/>
  <c r="N934" i="45"/>
  <c r="L934" i="45"/>
  <c r="K934" i="45"/>
  <c r="I934" i="45"/>
  <c r="H934" i="45"/>
  <c r="G934" i="45"/>
  <c r="F934" i="45"/>
  <c r="E934" i="45"/>
  <c r="M933" i="45"/>
  <c r="O933" i="45" s="1"/>
  <c r="J933" i="45"/>
  <c r="M932" i="45"/>
  <c r="O932" i="45" s="1"/>
  <c r="J932" i="45"/>
  <c r="M931" i="45"/>
  <c r="O931" i="45" s="1"/>
  <c r="J931" i="45"/>
  <c r="M930" i="45"/>
  <c r="O930" i="45" s="1"/>
  <c r="J930" i="45"/>
  <c r="N929" i="45"/>
  <c r="L929" i="45"/>
  <c r="K929" i="45"/>
  <c r="I929" i="45"/>
  <c r="H929" i="45"/>
  <c r="G929" i="45"/>
  <c r="F929" i="45"/>
  <c r="E929" i="45"/>
  <c r="M928" i="45"/>
  <c r="O928" i="45" s="1"/>
  <c r="J928" i="45"/>
  <c r="M927" i="45"/>
  <c r="O927" i="45" s="1"/>
  <c r="J927" i="45"/>
  <c r="M926" i="45"/>
  <c r="O926" i="45" s="1"/>
  <c r="J926" i="45"/>
  <c r="M925" i="45"/>
  <c r="O925" i="45" s="1"/>
  <c r="J925" i="45"/>
  <c r="M924" i="45"/>
  <c r="J924" i="45"/>
  <c r="N923" i="45"/>
  <c r="L923" i="45"/>
  <c r="K923" i="45"/>
  <c r="I923" i="45"/>
  <c r="H923" i="45"/>
  <c r="G923" i="45"/>
  <c r="F923" i="45"/>
  <c r="E923" i="45"/>
  <c r="M922" i="45"/>
  <c r="O922" i="45" s="1"/>
  <c r="J922" i="45"/>
  <c r="M921" i="45"/>
  <c r="O921" i="45" s="1"/>
  <c r="J921" i="45"/>
  <c r="M920" i="45"/>
  <c r="J920" i="45"/>
  <c r="N919" i="45"/>
  <c r="L919" i="45"/>
  <c r="K919" i="45"/>
  <c r="I919" i="45"/>
  <c r="H919" i="45"/>
  <c r="G919" i="45"/>
  <c r="F919" i="45"/>
  <c r="E919" i="45"/>
  <c r="M913" i="45"/>
  <c r="O913" i="45" s="1"/>
  <c r="J913" i="45"/>
  <c r="M912" i="45"/>
  <c r="J912" i="45"/>
  <c r="N911" i="45"/>
  <c r="L911" i="45"/>
  <c r="K911" i="45"/>
  <c r="I911" i="45"/>
  <c r="H911" i="45"/>
  <c r="G911" i="45"/>
  <c r="F911" i="45"/>
  <c r="E911" i="45"/>
  <c r="M910" i="45"/>
  <c r="O910" i="45" s="1"/>
  <c r="J910" i="45"/>
  <c r="M909" i="45"/>
  <c r="O909" i="45" s="1"/>
  <c r="J909" i="45"/>
  <c r="N908" i="45"/>
  <c r="L908" i="45"/>
  <c r="K908" i="45"/>
  <c r="I908" i="45"/>
  <c r="H908" i="45"/>
  <c r="G908" i="45"/>
  <c r="F908" i="45"/>
  <c r="E908" i="45"/>
  <c r="M905" i="45"/>
  <c r="O905" i="45" s="1"/>
  <c r="J905" i="45"/>
  <c r="M904" i="45"/>
  <c r="O904" i="45" s="1"/>
  <c r="J904" i="45"/>
  <c r="M903" i="45"/>
  <c r="O903" i="45" s="1"/>
  <c r="J903" i="45"/>
  <c r="M902" i="45"/>
  <c r="O902" i="45" s="1"/>
  <c r="J902" i="45"/>
  <c r="M901" i="45"/>
  <c r="O901" i="45" s="1"/>
  <c r="J901" i="45"/>
  <c r="N900" i="45"/>
  <c r="L900" i="45"/>
  <c r="K900" i="45"/>
  <c r="I900" i="45"/>
  <c r="H900" i="45"/>
  <c r="G900" i="45"/>
  <c r="F900" i="45"/>
  <c r="E900" i="45"/>
  <c r="M899" i="45"/>
  <c r="O899" i="45" s="1"/>
  <c r="J899" i="45"/>
  <c r="M898" i="45"/>
  <c r="J898" i="45"/>
  <c r="N897" i="45"/>
  <c r="L897" i="45"/>
  <c r="K897" i="45"/>
  <c r="I897" i="45"/>
  <c r="H897" i="45"/>
  <c r="G897" i="45"/>
  <c r="F897" i="45"/>
  <c r="E897" i="45"/>
  <c r="M896" i="45"/>
  <c r="O896" i="45" s="1"/>
  <c r="J896" i="45"/>
  <c r="M895" i="45"/>
  <c r="O895" i="45" s="1"/>
  <c r="J895" i="45"/>
  <c r="M894" i="45"/>
  <c r="O894" i="45" s="1"/>
  <c r="J894" i="45"/>
  <c r="M893" i="45"/>
  <c r="O893" i="45" s="1"/>
  <c r="J893" i="45"/>
  <c r="M892" i="45"/>
  <c r="O892" i="45" s="1"/>
  <c r="J892" i="45"/>
  <c r="M891" i="45"/>
  <c r="O891" i="45" s="1"/>
  <c r="J891" i="45"/>
  <c r="M890" i="45"/>
  <c r="O890" i="45" s="1"/>
  <c r="J890" i="45"/>
  <c r="M889" i="45"/>
  <c r="O889" i="45" s="1"/>
  <c r="J889" i="45"/>
  <c r="M888" i="45"/>
  <c r="O888" i="45" s="1"/>
  <c r="J888" i="45"/>
  <c r="M887" i="45"/>
  <c r="O887" i="45" s="1"/>
  <c r="J887" i="45"/>
  <c r="M886" i="45"/>
  <c r="O886" i="45" s="1"/>
  <c r="J886" i="45"/>
  <c r="M885" i="45"/>
  <c r="O885" i="45" s="1"/>
  <c r="J885" i="45"/>
  <c r="M884" i="45"/>
  <c r="O884" i="45" s="1"/>
  <c r="J884" i="45"/>
  <c r="N883" i="45"/>
  <c r="L883" i="45"/>
  <c r="K883" i="45"/>
  <c r="I883" i="45"/>
  <c r="H883" i="45"/>
  <c r="G883" i="45"/>
  <c r="F883" i="45"/>
  <c r="E883" i="45"/>
  <c r="M882" i="45"/>
  <c r="O882" i="45" s="1"/>
  <c r="J882" i="45"/>
  <c r="M881" i="45"/>
  <c r="O881" i="45" s="1"/>
  <c r="J881" i="45"/>
  <c r="M880" i="45"/>
  <c r="O880" i="45" s="1"/>
  <c r="J880" i="45"/>
  <c r="J879" i="45" s="1"/>
  <c r="N879" i="45"/>
  <c r="L879" i="45"/>
  <c r="K879" i="45"/>
  <c r="I879" i="45"/>
  <c r="H879" i="45"/>
  <c r="G879" i="45"/>
  <c r="F879" i="45"/>
  <c r="E879" i="45"/>
  <c r="M875" i="45"/>
  <c r="O875" i="45" s="1"/>
  <c r="J875" i="45"/>
  <c r="M874" i="45"/>
  <c r="O874" i="45" s="1"/>
  <c r="J874" i="45"/>
  <c r="M873" i="45"/>
  <c r="O873" i="45" s="1"/>
  <c r="J873" i="45"/>
  <c r="M872" i="45"/>
  <c r="O872" i="45" s="1"/>
  <c r="J872" i="45"/>
  <c r="M871" i="45"/>
  <c r="O871" i="45" s="1"/>
  <c r="J871" i="45"/>
  <c r="N870" i="45"/>
  <c r="L870" i="45"/>
  <c r="K870" i="45"/>
  <c r="I870" i="45"/>
  <c r="H870" i="45"/>
  <c r="G870" i="45"/>
  <c r="F870" i="45"/>
  <c r="E870" i="45"/>
  <c r="M869" i="45"/>
  <c r="O869" i="45" s="1"/>
  <c r="J869" i="45"/>
  <c r="M868" i="45"/>
  <c r="J868" i="45"/>
  <c r="M867" i="45"/>
  <c r="O867" i="45" s="1"/>
  <c r="J867" i="45"/>
  <c r="M866" i="45"/>
  <c r="O866" i="45" s="1"/>
  <c r="J866" i="45"/>
  <c r="N865" i="45"/>
  <c r="L865" i="45"/>
  <c r="K865" i="45"/>
  <c r="I865" i="45"/>
  <c r="H865" i="45"/>
  <c r="G865" i="45"/>
  <c r="F865" i="45"/>
  <c r="E865" i="45"/>
  <c r="M864" i="45"/>
  <c r="O864" i="45" s="1"/>
  <c r="J864" i="45"/>
  <c r="M863" i="45"/>
  <c r="O863" i="45" s="1"/>
  <c r="J863" i="45"/>
  <c r="M862" i="45"/>
  <c r="O862" i="45" s="1"/>
  <c r="J862" i="45"/>
  <c r="M861" i="45"/>
  <c r="O861" i="45" s="1"/>
  <c r="J861" i="45"/>
  <c r="M860" i="45"/>
  <c r="J860" i="45"/>
  <c r="N859" i="45"/>
  <c r="L859" i="45"/>
  <c r="K859" i="45"/>
  <c r="I859" i="45"/>
  <c r="H859" i="45"/>
  <c r="G859" i="45"/>
  <c r="F859" i="45"/>
  <c r="E859" i="45"/>
  <c r="M858" i="45"/>
  <c r="O858" i="45" s="1"/>
  <c r="J858" i="45"/>
  <c r="M857" i="45"/>
  <c r="O857" i="45" s="1"/>
  <c r="J857" i="45"/>
  <c r="M856" i="45"/>
  <c r="J856" i="45"/>
  <c r="N855" i="45"/>
  <c r="L855" i="45"/>
  <c r="K855" i="45"/>
  <c r="I855" i="45"/>
  <c r="H855" i="45"/>
  <c r="G855" i="45"/>
  <c r="F855" i="45"/>
  <c r="E855" i="45"/>
  <c r="M847" i="45"/>
  <c r="O847" i="45" s="1"/>
  <c r="J847" i="45"/>
  <c r="M846" i="45"/>
  <c r="O846" i="45" s="1"/>
  <c r="J846" i="45"/>
  <c r="N845" i="45"/>
  <c r="L845" i="45"/>
  <c r="K845" i="45"/>
  <c r="I845" i="45"/>
  <c r="H845" i="45"/>
  <c r="G845" i="45"/>
  <c r="F845" i="45"/>
  <c r="E845" i="45"/>
  <c r="M844" i="45"/>
  <c r="J844" i="45"/>
  <c r="M843" i="45"/>
  <c r="O843" i="45" s="1"/>
  <c r="J843" i="45"/>
  <c r="N842" i="45"/>
  <c r="L842" i="45"/>
  <c r="K842" i="45"/>
  <c r="I842" i="45"/>
  <c r="H842" i="45"/>
  <c r="G842" i="45"/>
  <c r="F842" i="45"/>
  <c r="E842" i="45"/>
  <c r="M839" i="45"/>
  <c r="O839" i="45" s="1"/>
  <c r="J839" i="45"/>
  <c r="M838" i="45"/>
  <c r="O838" i="45" s="1"/>
  <c r="J838" i="45"/>
  <c r="M837" i="45"/>
  <c r="O837" i="45" s="1"/>
  <c r="J837" i="45"/>
  <c r="M836" i="45"/>
  <c r="O836" i="45" s="1"/>
  <c r="J836" i="45"/>
  <c r="M835" i="45"/>
  <c r="J835" i="45"/>
  <c r="N834" i="45"/>
  <c r="L834" i="45"/>
  <c r="K834" i="45"/>
  <c r="I834" i="45"/>
  <c r="H834" i="45"/>
  <c r="G834" i="45"/>
  <c r="F834" i="45"/>
  <c r="E834" i="45"/>
  <c r="M833" i="45"/>
  <c r="O833" i="45" s="1"/>
  <c r="J833" i="45"/>
  <c r="M832" i="45"/>
  <c r="O832" i="45" s="1"/>
  <c r="J832" i="45"/>
  <c r="N831" i="45"/>
  <c r="L831" i="45"/>
  <c r="K831" i="45"/>
  <c r="I831" i="45"/>
  <c r="H831" i="45"/>
  <c r="G831" i="45"/>
  <c r="F831" i="45"/>
  <c r="E831" i="45"/>
  <c r="M830" i="45"/>
  <c r="O830" i="45" s="1"/>
  <c r="J830" i="45"/>
  <c r="M829" i="45"/>
  <c r="O829" i="45" s="1"/>
  <c r="J829" i="45"/>
  <c r="M828" i="45"/>
  <c r="O828" i="45" s="1"/>
  <c r="J828" i="45"/>
  <c r="M827" i="45"/>
  <c r="O827" i="45" s="1"/>
  <c r="J827" i="45"/>
  <c r="M826" i="45"/>
  <c r="O826" i="45" s="1"/>
  <c r="J826" i="45"/>
  <c r="M825" i="45"/>
  <c r="O825" i="45" s="1"/>
  <c r="J825" i="45"/>
  <c r="M824" i="45"/>
  <c r="O824" i="45" s="1"/>
  <c r="J824" i="45"/>
  <c r="M823" i="45"/>
  <c r="O823" i="45" s="1"/>
  <c r="J823" i="45"/>
  <c r="M822" i="45"/>
  <c r="O822" i="45" s="1"/>
  <c r="J822" i="45"/>
  <c r="M821" i="45"/>
  <c r="O821" i="45" s="1"/>
  <c r="J821" i="45"/>
  <c r="M820" i="45"/>
  <c r="O820" i="45" s="1"/>
  <c r="J820" i="45"/>
  <c r="M819" i="45"/>
  <c r="O819" i="45" s="1"/>
  <c r="J819" i="45"/>
  <c r="M818" i="45"/>
  <c r="O818" i="45" s="1"/>
  <c r="J818" i="45"/>
  <c r="M817" i="45"/>
  <c r="O817" i="45" s="1"/>
  <c r="J817" i="45"/>
  <c r="N816" i="45"/>
  <c r="L816" i="45"/>
  <c r="K816" i="45"/>
  <c r="I816" i="45"/>
  <c r="H816" i="45"/>
  <c r="G816" i="45"/>
  <c r="F816" i="45"/>
  <c r="E816" i="45"/>
  <c r="M815" i="45"/>
  <c r="O815" i="45" s="1"/>
  <c r="J815" i="45"/>
  <c r="M814" i="45"/>
  <c r="O814" i="45" s="1"/>
  <c r="J814" i="45"/>
  <c r="M813" i="45"/>
  <c r="O813" i="45" s="1"/>
  <c r="J813" i="45"/>
  <c r="N812" i="45"/>
  <c r="L812" i="45"/>
  <c r="K812" i="45"/>
  <c r="I812" i="45"/>
  <c r="H812" i="45"/>
  <c r="G812" i="45"/>
  <c r="F812" i="45"/>
  <c r="E812" i="45"/>
  <c r="M808" i="45"/>
  <c r="J808" i="45"/>
  <c r="M807" i="45"/>
  <c r="O807" i="45" s="1"/>
  <c r="J807" i="45"/>
  <c r="M806" i="45"/>
  <c r="O806" i="45" s="1"/>
  <c r="J806" i="45"/>
  <c r="M805" i="45"/>
  <c r="O805" i="45" s="1"/>
  <c r="J805" i="45"/>
  <c r="M804" i="45"/>
  <c r="O804" i="45" s="1"/>
  <c r="J804" i="45"/>
  <c r="N803" i="45"/>
  <c r="L803" i="45"/>
  <c r="K803" i="45"/>
  <c r="I803" i="45"/>
  <c r="H803" i="45"/>
  <c r="G803" i="45"/>
  <c r="F803" i="45"/>
  <c r="E803" i="45"/>
  <c r="M802" i="45"/>
  <c r="O802" i="45" s="1"/>
  <c r="J802" i="45"/>
  <c r="M801" i="45"/>
  <c r="O801" i="45" s="1"/>
  <c r="J801" i="45"/>
  <c r="M800" i="45"/>
  <c r="O800" i="45" s="1"/>
  <c r="J800" i="45"/>
  <c r="M799" i="45"/>
  <c r="O799" i="45" s="1"/>
  <c r="J799" i="45"/>
  <c r="N798" i="45"/>
  <c r="L798" i="45"/>
  <c r="K798" i="45"/>
  <c r="I798" i="45"/>
  <c r="H798" i="45"/>
  <c r="G798" i="45"/>
  <c r="F798" i="45"/>
  <c r="E798" i="45"/>
  <c r="M797" i="45"/>
  <c r="J797" i="45"/>
  <c r="M796" i="45"/>
  <c r="O796" i="45" s="1"/>
  <c r="J796" i="45"/>
  <c r="M795" i="45"/>
  <c r="O795" i="45" s="1"/>
  <c r="J795" i="45"/>
  <c r="M794" i="45"/>
  <c r="O794" i="45" s="1"/>
  <c r="J794" i="45"/>
  <c r="M793" i="45"/>
  <c r="O793" i="45" s="1"/>
  <c r="J793" i="45"/>
  <c r="M792" i="45"/>
  <c r="O792" i="45" s="1"/>
  <c r="J792" i="45"/>
  <c r="N791" i="45"/>
  <c r="L791" i="45"/>
  <c r="K791" i="45"/>
  <c r="I791" i="45"/>
  <c r="H791" i="45"/>
  <c r="G791" i="45"/>
  <c r="F791" i="45"/>
  <c r="E791" i="45"/>
  <c r="M790" i="45"/>
  <c r="O790" i="45" s="1"/>
  <c r="J790" i="45"/>
  <c r="M789" i="45"/>
  <c r="O789" i="45" s="1"/>
  <c r="J789" i="45"/>
  <c r="M788" i="45"/>
  <c r="O788" i="45" s="1"/>
  <c r="J788" i="45"/>
  <c r="N787" i="45"/>
  <c r="L787" i="45"/>
  <c r="K787" i="45"/>
  <c r="I787" i="45"/>
  <c r="H787" i="45"/>
  <c r="G787" i="45"/>
  <c r="F787" i="45"/>
  <c r="F786" i="45" s="1"/>
  <c r="F785" i="45" s="1"/>
  <c r="E787" i="45"/>
  <c r="M781" i="45"/>
  <c r="O781" i="45" s="1"/>
  <c r="J781" i="45"/>
  <c r="M780" i="45"/>
  <c r="O780" i="45" s="1"/>
  <c r="J780" i="45"/>
  <c r="M779" i="45"/>
  <c r="J779" i="45"/>
  <c r="N778" i="45"/>
  <c r="N777" i="45" s="1"/>
  <c r="N776" i="45" s="1"/>
  <c r="L778" i="45"/>
  <c r="L777" i="45" s="1"/>
  <c r="L776" i="45" s="1"/>
  <c r="K778" i="45"/>
  <c r="K777" i="45" s="1"/>
  <c r="K776" i="45" s="1"/>
  <c r="I778" i="45"/>
  <c r="H778" i="45"/>
  <c r="H777" i="45" s="1"/>
  <c r="H776" i="45" s="1"/>
  <c r="G778" i="45"/>
  <c r="G777" i="45" s="1"/>
  <c r="G776" i="45" s="1"/>
  <c r="F778" i="45"/>
  <c r="F777" i="45" s="1"/>
  <c r="F776" i="45" s="1"/>
  <c r="E778" i="45"/>
  <c r="E777" i="45" s="1"/>
  <c r="E776" i="45" s="1"/>
  <c r="I777" i="45"/>
  <c r="I776" i="45" s="1"/>
  <c r="M773" i="45"/>
  <c r="O773" i="45" s="1"/>
  <c r="O772" i="45" s="1"/>
  <c r="J773" i="45"/>
  <c r="J772" i="45" s="1"/>
  <c r="N772" i="45"/>
  <c r="M772" i="45"/>
  <c r="L772" i="45"/>
  <c r="K772" i="45"/>
  <c r="I772" i="45"/>
  <c r="H772" i="45"/>
  <c r="G772" i="45"/>
  <c r="F772" i="45"/>
  <c r="E772" i="45"/>
  <c r="M771" i="45"/>
  <c r="O771" i="45" s="1"/>
  <c r="J771" i="45"/>
  <c r="M770" i="45"/>
  <c r="O770" i="45" s="1"/>
  <c r="J770" i="45"/>
  <c r="M769" i="45"/>
  <c r="O769" i="45" s="1"/>
  <c r="J769" i="45"/>
  <c r="N768" i="45"/>
  <c r="N767" i="45" s="1"/>
  <c r="N766" i="45" s="1"/>
  <c r="L768" i="45"/>
  <c r="K768" i="45"/>
  <c r="I768" i="45"/>
  <c r="H768" i="45"/>
  <c r="G768" i="45"/>
  <c r="F768" i="45"/>
  <c r="F767" i="45" s="1"/>
  <c r="F766" i="45" s="1"/>
  <c r="E768" i="45"/>
  <c r="M761" i="45"/>
  <c r="O761" i="45" s="1"/>
  <c r="J761" i="45"/>
  <c r="M760" i="45"/>
  <c r="J760" i="45"/>
  <c r="J759" i="45" s="1"/>
  <c r="N759" i="45"/>
  <c r="L759" i="45"/>
  <c r="K759" i="45"/>
  <c r="I759" i="45"/>
  <c r="H759" i="45"/>
  <c r="G759" i="45"/>
  <c r="F759" i="45"/>
  <c r="E759" i="45"/>
  <c r="M758" i="45"/>
  <c r="O758" i="45" s="1"/>
  <c r="J758" i="45"/>
  <c r="M757" i="45"/>
  <c r="O757" i="45" s="1"/>
  <c r="J757" i="45"/>
  <c r="N756" i="45"/>
  <c r="L756" i="45"/>
  <c r="K756" i="45"/>
  <c r="I756" i="45"/>
  <c r="H756" i="45"/>
  <c r="G756" i="45"/>
  <c r="F756" i="45"/>
  <c r="E756" i="45"/>
  <c r="M753" i="45"/>
  <c r="O753" i="45" s="1"/>
  <c r="J753" i="45"/>
  <c r="M752" i="45"/>
  <c r="O752" i="45" s="1"/>
  <c r="J752" i="45"/>
  <c r="M751" i="45"/>
  <c r="O751" i="45" s="1"/>
  <c r="J751" i="45"/>
  <c r="M750" i="45"/>
  <c r="O750" i="45" s="1"/>
  <c r="J750" i="45"/>
  <c r="M749" i="45"/>
  <c r="O749" i="45" s="1"/>
  <c r="J749" i="45"/>
  <c r="N748" i="45"/>
  <c r="L748" i="45"/>
  <c r="K748" i="45"/>
  <c r="I748" i="45"/>
  <c r="H748" i="45"/>
  <c r="G748" i="45"/>
  <c r="F748" i="45"/>
  <c r="E748" i="45"/>
  <c r="M747" i="45"/>
  <c r="O747" i="45" s="1"/>
  <c r="J747" i="45"/>
  <c r="M746" i="45"/>
  <c r="O746" i="45" s="1"/>
  <c r="J746" i="45"/>
  <c r="N745" i="45"/>
  <c r="L745" i="45"/>
  <c r="K745" i="45"/>
  <c r="I745" i="45"/>
  <c r="H745" i="45"/>
  <c r="G745" i="45"/>
  <c r="F745" i="45"/>
  <c r="E745" i="45"/>
  <c r="M744" i="45"/>
  <c r="O744" i="45" s="1"/>
  <c r="J744" i="45"/>
  <c r="M743" i="45"/>
  <c r="O743" i="45" s="1"/>
  <c r="J743" i="45"/>
  <c r="M742" i="45"/>
  <c r="O742" i="45" s="1"/>
  <c r="J742" i="45"/>
  <c r="M741" i="45"/>
  <c r="O741" i="45" s="1"/>
  <c r="O68" i="45" s="1"/>
  <c r="J741" i="45"/>
  <c r="M740" i="45"/>
  <c r="O740" i="45" s="1"/>
  <c r="J740" i="45"/>
  <c r="M739" i="45"/>
  <c r="O739" i="45" s="1"/>
  <c r="J739" i="45"/>
  <c r="M738" i="45"/>
  <c r="O738" i="45" s="1"/>
  <c r="J738" i="45"/>
  <c r="M737" i="45"/>
  <c r="O737" i="45" s="1"/>
  <c r="J737" i="45"/>
  <c r="M736" i="45"/>
  <c r="O736" i="45" s="1"/>
  <c r="J736" i="45"/>
  <c r="M735" i="45"/>
  <c r="O735" i="45" s="1"/>
  <c r="J735" i="45"/>
  <c r="M734" i="45"/>
  <c r="O734" i="45" s="1"/>
  <c r="J734" i="45"/>
  <c r="M733" i="45"/>
  <c r="O733" i="45" s="1"/>
  <c r="J733" i="45"/>
  <c r="M732" i="45"/>
  <c r="O732" i="45" s="1"/>
  <c r="J732" i="45"/>
  <c r="M731" i="45"/>
  <c r="O731" i="45" s="1"/>
  <c r="J731" i="45"/>
  <c r="M730" i="45"/>
  <c r="J730" i="45"/>
  <c r="M729" i="45"/>
  <c r="O729" i="45" s="1"/>
  <c r="J729" i="45"/>
  <c r="N728" i="45"/>
  <c r="L728" i="45"/>
  <c r="K728" i="45"/>
  <c r="I728" i="45"/>
  <c r="H728" i="45"/>
  <c r="G728" i="45"/>
  <c r="F728" i="45"/>
  <c r="E728" i="45"/>
  <c r="M727" i="45"/>
  <c r="O727" i="45" s="1"/>
  <c r="J727" i="45"/>
  <c r="M726" i="45"/>
  <c r="O726" i="45" s="1"/>
  <c r="J726" i="45"/>
  <c r="M725" i="45"/>
  <c r="O725" i="45" s="1"/>
  <c r="J725" i="45"/>
  <c r="J724" i="45" s="1"/>
  <c r="N724" i="45"/>
  <c r="L724" i="45"/>
  <c r="K724" i="45"/>
  <c r="K723" i="45" s="1"/>
  <c r="K722" i="45" s="1"/>
  <c r="I724" i="45"/>
  <c r="H724" i="45"/>
  <c r="G724" i="45"/>
  <c r="F724" i="45"/>
  <c r="E724" i="45"/>
  <c r="N723" i="45"/>
  <c r="N722" i="45" s="1"/>
  <c r="N721" i="45" s="1"/>
  <c r="M720" i="45"/>
  <c r="O720" i="45" s="1"/>
  <c r="J720" i="45"/>
  <c r="M719" i="45"/>
  <c r="O719" i="45" s="1"/>
  <c r="J719" i="45"/>
  <c r="M718" i="45"/>
  <c r="O718" i="45" s="1"/>
  <c r="J718" i="45"/>
  <c r="M717" i="45"/>
  <c r="O717" i="45" s="1"/>
  <c r="J717" i="45"/>
  <c r="M716" i="45"/>
  <c r="J716" i="45"/>
  <c r="N715" i="45"/>
  <c r="L715" i="45"/>
  <c r="K715" i="45"/>
  <c r="I715" i="45"/>
  <c r="H715" i="45"/>
  <c r="G715" i="45"/>
  <c r="F715" i="45"/>
  <c r="E715" i="45"/>
  <c r="M714" i="45"/>
  <c r="J714" i="45"/>
  <c r="M713" i="45"/>
  <c r="O713" i="45" s="1"/>
  <c r="J713" i="45"/>
  <c r="M712" i="45"/>
  <c r="O712" i="45" s="1"/>
  <c r="J712" i="45"/>
  <c r="M711" i="45"/>
  <c r="O711" i="45" s="1"/>
  <c r="J711" i="45"/>
  <c r="N710" i="45"/>
  <c r="L710" i="45"/>
  <c r="K710" i="45"/>
  <c r="I710" i="45"/>
  <c r="H710" i="45"/>
  <c r="G710" i="45"/>
  <c r="F710" i="45"/>
  <c r="E710" i="45"/>
  <c r="M709" i="45"/>
  <c r="O709" i="45" s="1"/>
  <c r="J709" i="45"/>
  <c r="M708" i="45"/>
  <c r="O708" i="45" s="1"/>
  <c r="J708" i="45"/>
  <c r="M707" i="45"/>
  <c r="O707" i="45" s="1"/>
  <c r="J707" i="45"/>
  <c r="M706" i="45"/>
  <c r="O706" i="45" s="1"/>
  <c r="J706" i="45"/>
  <c r="M705" i="45"/>
  <c r="O705" i="45" s="1"/>
  <c r="J705" i="45"/>
  <c r="M704" i="45"/>
  <c r="O704" i="45" s="1"/>
  <c r="J704" i="45"/>
  <c r="N703" i="45"/>
  <c r="L703" i="45"/>
  <c r="K703" i="45"/>
  <c r="I703" i="45"/>
  <c r="H703" i="45"/>
  <c r="G703" i="45"/>
  <c r="F703" i="45"/>
  <c r="E703" i="45"/>
  <c r="M702" i="45"/>
  <c r="O702" i="45" s="1"/>
  <c r="J702" i="45"/>
  <c r="M701" i="45"/>
  <c r="O701" i="45" s="1"/>
  <c r="J701" i="45"/>
  <c r="M700" i="45"/>
  <c r="O700" i="45" s="1"/>
  <c r="J700" i="45"/>
  <c r="J699" i="45" s="1"/>
  <c r="N699" i="45"/>
  <c r="L699" i="45"/>
  <c r="K699" i="45"/>
  <c r="K698" i="45" s="1"/>
  <c r="I699" i="45"/>
  <c r="H699" i="45"/>
  <c r="G699" i="45"/>
  <c r="F699" i="45"/>
  <c r="E699" i="45"/>
  <c r="M693" i="45"/>
  <c r="O693" i="45" s="1"/>
  <c r="J693" i="45"/>
  <c r="M692" i="45"/>
  <c r="O692" i="45" s="1"/>
  <c r="J692" i="45"/>
  <c r="J96" i="45" s="1"/>
  <c r="M691" i="45"/>
  <c r="O691" i="45" s="1"/>
  <c r="J691" i="45"/>
  <c r="M690" i="45"/>
  <c r="O690" i="45" s="1"/>
  <c r="J690" i="45"/>
  <c r="N689" i="45"/>
  <c r="N685" i="45" s="1"/>
  <c r="L689" i="45"/>
  <c r="L685" i="45" s="1"/>
  <c r="K689" i="45"/>
  <c r="K685" i="45" s="1"/>
  <c r="I689" i="45"/>
  <c r="I685" i="45" s="1"/>
  <c r="H689" i="45"/>
  <c r="H685" i="45" s="1"/>
  <c r="G689" i="45"/>
  <c r="G685" i="45" s="1"/>
  <c r="F689" i="45"/>
  <c r="F685" i="45" s="1"/>
  <c r="E689" i="45"/>
  <c r="M688" i="45"/>
  <c r="O688" i="45" s="1"/>
  <c r="J688" i="45"/>
  <c r="M687" i="45"/>
  <c r="O687" i="45" s="1"/>
  <c r="J687" i="45"/>
  <c r="N686" i="45"/>
  <c r="N684" i="45" s="1"/>
  <c r="L686" i="45"/>
  <c r="L684" i="45" s="1"/>
  <c r="K686" i="45"/>
  <c r="K684" i="45" s="1"/>
  <c r="I686" i="45"/>
  <c r="I684" i="45" s="1"/>
  <c r="H686" i="45"/>
  <c r="H684" i="45" s="1"/>
  <c r="G686" i="45"/>
  <c r="G684" i="45" s="1"/>
  <c r="F686" i="45"/>
  <c r="F684" i="45" s="1"/>
  <c r="E686" i="45"/>
  <c r="E684" i="45" s="1"/>
  <c r="M681" i="45"/>
  <c r="O681" i="45" s="1"/>
  <c r="J681" i="45"/>
  <c r="M680" i="45"/>
  <c r="O680" i="45" s="1"/>
  <c r="J680" i="45"/>
  <c r="M679" i="45"/>
  <c r="O679" i="45" s="1"/>
  <c r="J679" i="45"/>
  <c r="M678" i="45"/>
  <c r="O678" i="45" s="1"/>
  <c r="J678" i="45"/>
  <c r="M677" i="45"/>
  <c r="O677" i="45" s="1"/>
  <c r="J677" i="45"/>
  <c r="N676" i="45"/>
  <c r="L676" i="45"/>
  <c r="K676" i="45"/>
  <c r="I676" i="45"/>
  <c r="H676" i="45"/>
  <c r="G676" i="45"/>
  <c r="F676" i="45"/>
  <c r="E676" i="45"/>
  <c r="M675" i="45"/>
  <c r="O675" i="45" s="1"/>
  <c r="J675" i="45"/>
  <c r="M674" i="45"/>
  <c r="O674" i="45" s="1"/>
  <c r="J674" i="45"/>
  <c r="N673" i="45"/>
  <c r="L673" i="45"/>
  <c r="K673" i="45"/>
  <c r="I673" i="45"/>
  <c r="H673" i="45"/>
  <c r="G673" i="45"/>
  <c r="F673" i="45"/>
  <c r="E673" i="45"/>
  <c r="M672" i="45"/>
  <c r="O672" i="45" s="1"/>
  <c r="J672" i="45"/>
  <c r="M671" i="45"/>
  <c r="O671" i="45" s="1"/>
  <c r="J671" i="45"/>
  <c r="M670" i="45"/>
  <c r="O670" i="45" s="1"/>
  <c r="J670" i="45"/>
  <c r="M669" i="45"/>
  <c r="O669" i="45" s="1"/>
  <c r="J669" i="45"/>
  <c r="M668" i="45"/>
  <c r="O668" i="45" s="1"/>
  <c r="J668" i="45"/>
  <c r="M667" i="45"/>
  <c r="O667" i="45" s="1"/>
  <c r="J667" i="45"/>
  <c r="M666" i="45"/>
  <c r="O666" i="45" s="1"/>
  <c r="J666" i="45"/>
  <c r="M665" i="45"/>
  <c r="O665" i="45" s="1"/>
  <c r="J665" i="45"/>
  <c r="M664" i="45"/>
  <c r="O664" i="45" s="1"/>
  <c r="J664" i="45"/>
  <c r="M663" i="45"/>
  <c r="O663" i="45" s="1"/>
  <c r="J663" i="45"/>
  <c r="M662" i="45"/>
  <c r="O662" i="45" s="1"/>
  <c r="J662" i="45"/>
  <c r="M661" i="45"/>
  <c r="O661" i="45" s="1"/>
  <c r="J661" i="45"/>
  <c r="M660" i="45"/>
  <c r="O660" i="45" s="1"/>
  <c r="J660" i="45"/>
  <c r="M659" i="45"/>
  <c r="J659" i="45"/>
  <c r="N658" i="45"/>
  <c r="L658" i="45"/>
  <c r="K658" i="45"/>
  <c r="I658" i="45"/>
  <c r="H658" i="45"/>
  <c r="G658" i="45"/>
  <c r="F658" i="45"/>
  <c r="E658" i="45"/>
  <c r="M657" i="45"/>
  <c r="O657" i="45" s="1"/>
  <c r="J657" i="45"/>
  <c r="M656" i="45"/>
  <c r="O656" i="45" s="1"/>
  <c r="J656" i="45"/>
  <c r="M655" i="45"/>
  <c r="J655" i="45"/>
  <c r="N654" i="45"/>
  <c r="N653" i="45" s="1"/>
  <c r="N652" i="45" s="1"/>
  <c r="L654" i="45"/>
  <c r="K654" i="45"/>
  <c r="I654" i="45"/>
  <c r="H654" i="45"/>
  <c r="G654" i="45"/>
  <c r="F654" i="45"/>
  <c r="E654" i="45"/>
  <c r="M650" i="45"/>
  <c r="O650" i="45" s="1"/>
  <c r="J650" i="45"/>
  <c r="M649" i="45"/>
  <c r="O649" i="45" s="1"/>
  <c r="J649" i="45"/>
  <c r="M648" i="45"/>
  <c r="O648" i="45" s="1"/>
  <c r="J648" i="45"/>
  <c r="M647" i="45"/>
  <c r="O647" i="45" s="1"/>
  <c r="J647" i="45"/>
  <c r="M646" i="45"/>
  <c r="J646" i="45"/>
  <c r="N645" i="45"/>
  <c r="L645" i="45"/>
  <c r="K645" i="45"/>
  <c r="I645" i="45"/>
  <c r="H645" i="45"/>
  <c r="G645" i="45"/>
  <c r="F645" i="45"/>
  <c r="E645" i="45"/>
  <c r="M644" i="45"/>
  <c r="O644" i="45" s="1"/>
  <c r="J644" i="45"/>
  <c r="M643" i="45"/>
  <c r="O643" i="45" s="1"/>
  <c r="J643" i="45"/>
  <c r="M642" i="45"/>
  <c r="O642" i="45" s="1"/>
  <c r="J642" i="45"/>
  <c r="M641" i="45"/>
  <c r="J641" i="45"/>
  <c r="N640" i="45"/>
  <c r="L640" i="45"/>
  <c r="K640" i="45"/>
  <c r="I640" i="45"/>
  <c r="H640" i="45"/>
  <c r="G640" i="45"/>
  <c r="F640" i="45"/>
  <c r="E640" i="45"/>
  <c r="M639" i="45"/>
  <c r="O639" i="45" s="1"/>
  <c r="J639" i="45"/>
  <c r="M638" i="45"/>
  <c r="O638" i="45" s="1"/>
  <c r="J638" i="45"/>
  <c r="M637" i="45"/>
  <c r="O637" i="45" s="1"/>
  <c r="J637" i="45"/>
  <c r="M636" i="45"/>
  <c r="O636" i="45" s="1"/>
  <c r="J636" i="45"/>
  <c r="M635" i="45"/>
  <c r="O635" i="45" s="1"/>
  <c r="J635" i="45"/>
  <c r="M634" i="45"/>
  <c r="J634" i="45"/>
  <c r="N633" i="45"/>
  <c r="L633" i="45"/>
  <c r="K633" i="45"/>
  <c r="I633" i="45"/>
  <c r="H633" i="45"/>
  <c r="G633" i="45"/>
  <c r="F633" i="45"/>
  <c r="E633" i="45"/>
  <c r="M632" i="45"/>
  <c r="J632" i="45"/>
  <c r="M631" i="45"/>
  <c r="O631" i="45" s="1"/>
  <c r="J631" i="45"/>
  <c r="M630" i="45"/>
  <c r="J630" i="45"/>
  <c r="N629" i="45"/>
  <c r="L629" i="45"/>
  <c r="K629" i="45"/>
  <c r="I629" i="45"/>
  <c r="H629" i="45"/>
  <c r="G629" i="45"/>
  <c r="F629" i="45"/>
  <c r="E629" i="45"/>
  <c r="M623" i="45"/>
  <c r="O623" i="45" s="1"/>
  <c r="J623" i="45"/>
  <c r="M622" i="45"/>
  <c r="J622" i="45"/>
  <c r="N621" i="45"/>
  <c r="L621" i="45"/>
  <c r="K621" i="45"/>
  <c r="I621" i="45"/>
  <c r="H621" i="45"/>
  <c r="G621" i="45"/>
  <c r="F621" i="45"/>
  <c r="E621" i="45"/>
  <c r="M620" i="45"/>
  <c r="O620" i="45" s="1"/>
  <c r="J620" i="45"/>
  <c r="M619" i="45"/>
  <c r="O619" i="45" s="1"/>
  <c r="J619" i="45"/>
  <c r="N618" i="45"/>
  <c r="L618" i="45"/>
  <c r="K618" i="45"/>
  <c r="I618" i="45"/>
  <c r="H618" i="45"/>
  <c r="G618" i="45"/>
  <c r="F618" i="45"/>
  <c r="E618" i="45"/>
  <c r="M615" i="45"/>
  <c r="O615" i="45" s="1"/>
  <c r="J615" i="45"/>
  <c r="M614" i="45"/>
  <c r="O614" i="45" s="1"/>
  <c r="J614" i="45"/>
  <c r="M613" i="45"/>
  <c r="O613" i="45" s="1"/>
  <c r="J613" i="45"/>
  <c r="M612" i="45"/>
  <c r="J612" i="45"/>
  <c r="M611" i="45"/>
  <c r="O611" i="45" s="1"/>
  <c r="J611" i="45"/>
  <c r="N610" i="45"/>
  <c r="L610" i="45"/>
  <c r="K610" i="45"/>
  <c r="I610" i="45"/>
  <c r="H610" i="45"/>
  <c r="G610" i="45"/>
  <c r="F610" i="45"/>
  <c r="E610" i="45"/>
  <c r="M609" i="45"/>
  <c r="O609" i="45" s="1"/>
  <c r="J609" i="45"/>
  <c r="M608" i="45"/>
  <c r="J608" i="45"/>
  <c r="N607" i="45"/>
  <c r="L607" i="45"/>
  <c r="K607" i="45"/>
  <c r="I607" i="45"/>
  <c r="H607" i="45"/>
  <c r="G607" i="45"/>
  <c r="F607" i="45"/>
  <c r="E607" i="45"/>
  <c r="M606" i="45"/>
  <c r="O606" i="45" s="1"/>
  <c r="J606" i="45"/>
  <c r="M605" i="45"/>
  <c r="O605" i="45" s="1"/>
  <c r="J605" i="45"/>
  <c r="M604" i="45"/>
  <c r="O604" i="45" s="1"/>
  <c r="J604" i="45"/>
  <c r="M603" i="45"/>
  <c r="O603" i="45" s="1"/>
  <c r="J603" i="45"/>
  <c r="M602" i="45"/>
  <c r="O602" i="45" s="1"/>
  <c r="J602" i="45"/>
  <c r="M601" i="45"/>
  <c r="O601" i="45" s="1"/>
  <c r="J601" i="45"/>
  <c r="M600" i="45"/>
  <c r="O600" i="45" s="1"/>
  <c r="J600" i="45"/>
  <c r="M599" i="45"/>
  <c r="O599" i="45" s="1"/>
  <c r="J599" i="45"/>
  <c r="M598" i="45"/>
  <c r="O598" i="45" s="1"/>
  <c r="J598" i="45"/>
  <c r="M597" i="45"/>
  <c r="O597" i="45" s="1"/>
  <c r="J597" i="45"/>
  <c r="M596" i="45"/>
  <c r="O596" i="45" s="1"/>
  <c r="J596" i="45"/>
  <c r="M595" i="45"/>
  <c r="J595" i="45"/>
  <c r="M594" i="45"/>
  <c r="O594" i="45" s="1"/>
  <c r="J594" i="45"/>
  <c r="N593" i="45"/>
  <c r="L593" i="45"/>
  <c r="K593" i="45"/>
  <c r="I593" i="45"/>
  <c r="H593" i="45"/>
  <c r="G593" i="45"/>
  <c r="F593" i="45"/>
  <c r="E593" i="45"/>
  <c r="M592" i="45"/>
  <c r="O592" i="45" s="1"/>
  <c r="J592" i="45"/>
  <c r="M591" i="45"/>
  <c r="J591" i="45"/>
  <c r="M590" i="45"/>
  <c r="O590" i="45" s="1"/>
  <c r="J590" i="45"/>
  <c r="N589" i="45"/>
  <c r="L589" i="45"/>
  <c r="K589" i="45"/>
  <c r="I589" i="45"/>
  <c r="H589" i="45"/>
  <c r="G589" i="45"/>
  <c r="F589" i="45"/>
  <c r="E589" i="45"/>
  <c r="E588" i="45" s="1"/>
  <c r="E587" i="45" s="1"/>
  <c r="M585" i="45"/>
  <c r="O585" i="45" s="1"/>
  <c r="J585" i="45"/>
  <c r="M584" i="45"/>
  <c r="O584" i="45" s="1"/>
  <c r="J584" i="45"/>
  <c r="M583" i="45"/>
  <c r="O583" i="45" s="1"/>
  <c r="J583" i="45"/>
  <c r="M582" i="45"/>
  <c r="O582" i="45" s="1"/>
  <c r="J582" i="45"/>
  <c r="M581" i="45"/>
  <c r="J581" i="45"/>
  <c r="N580" i="45"/>
  <c r="L580" i="45"/>
  <c r="K580" i="45"/>
  <c r="I580" i="45"/>
  <c r="H580" i="45"/>
  <c r="G580" i="45"/>
  <c r="F580" i="45"/>
  <c r="E580" i="45"/>
  <c r="M579" i="45"/>
  <c r="O579" i="45" s="1"/>
  <c r="J579" i="45"/>
  <c r="M578" i="45"/>
  <c r="O578" i="45" s="1"/>
  <c r="J578" i="45"/>
  <c r="M577" i="45"/>
  <c r="J577" i="45"/>
  <c r="M576" i="45"/>
  <c r="O576" i="45" s="1"/>
  <c r="J576" i="45"/>
  <c r="N575" i="45"/>
  <c r="L575" i="45"/>
  <c r="K575" i="45"/>
  <c r="I575" i="45"/>
  <c r="H575" i="45"/>
  <c r="G575" i="45"/>
  <c r="F575" i="45"/>
  <c r="E575" i="45"/>
  <c r="M574" i="45"/>
  <c r="O574" i="45" s="1"/>
  <c r="J574" i="45"/>
  <c r="M573" i="45"/>
  <c r="O573" i="45" s="1"/>
  <c r="J573" i="45"/>
  <c r="M572" i="45"/>
  <c r="O572" i="45" s="1"/>
  <c r="J572" i="45"/>
  <c r="M571" i="45"/>
  <c r="O571" i="45" s="1"/>
  <c r="J571" i="45"/>
  <c r="M570" i="45"/>
  <c r="J570" i="45"/>
  <c r="N569" i="45"/>
  <c r="L569" i="45"/>
  <c r="K569" i="45"/>
  <c r="I569" i="45"/>
  <c r="H569" i="45"/>
  <c r="G569" i="45"/>
  <c r="F569" i="45"/>
  <c r="E569" i="45"/>
  <c r="M568" i="45"/>
  <c r="O568" i="45" s="1"/>
  <c r="J568" i="45"/>
  <c r="M567" i="45"/>
  <c r="O567" i="45" s="1"/>
  <c r="J567" i="45"/>
  <c r="M566" i="45"/>
  <c r="J566" i="45"/>
  <c r="N565" i="45"/>
  <c r="N564" i="45" s="1"/>
  <c r="L565" i="45"/>
  <c r="K565" i="45"/>
  <c r="I565" i="45"/>
  <c r="H565" i="45"/>
  <c r="G565" i="45"/>
  <c r="F565" i="45"/>
  <c r="E565" i="45"/>
  <c r="M559" i="45"/>
  <c r="O559" i="45" s="1"/>
  <c r="J559" i="45"/>
  <c r="M558" i="45"/>
  <c r="J558" i="45"/>
  <c r="N557" i="45"/>
  <c r="L557" i="45"/>
  <c r="K557" i="45"/>
  <c r="I557" i="45"/>
  <c r="H557" i="45"/>
  <c r="G557" i="45"/>
  <c r="F557" i="45"/>
  <c r="E557" i="45"/>
  <c r="M556" i="45"/>
  <c r="J556" i="45"/>
  <c r="M555" i="45"/>
  <c r="O555" i="45" s="1"/>
  <c r="J555" i="45"/>
  <c r="N554" i="45"/>
  <c r="L554" i="45"/>
  <c r="K554" i="45"/>
  <c r="I554" i="45"/>
  <c r="H554" i="45"/>
  <c r="G554" i="45"/>
  <c r="F554" i="45"/>
  <c r="E554" i="45"/>
  <c r="M551" i="45"/>
  <c r="O551" i="45" s="1"/>
  <c r="J551" i="45"/>
  <c r="M550" i="45"/>
  <c r="O550" i="45" s="1"/>
  <c r="J550" i="45"/>
  <c r="M549" i="45"/>
  <c r="O549" i="45" s="1"/>
  <c r="J549" i="45"/>
  <c r="M548" i="45"/>
  <c r="J548" i="45"/>
  <c r="M547" i="45"/>
  <c r="O547" i="45" s="1"/>
  <c r="J547" i="45"/>
  <c r="N546" i="45"/>
  <c r="L546" i="45"/>
  <c r="K546" i="45"/>
  <c r="I546" i="45"/>
  <c r="H546" i="45"/>
  <c r="G546" i="45"/>
  <c r="F546" i="45"/>
  <c r="E546" i="45"/>
  <c r="M545" i="45"/>
  <c r="O545" i="45" s="1"/>
  <c r="J545" i="45"/>
  <c r="M544" i="45"/>
  <c r="J544" i="45"/>
  <c r="N543" i="45"/>
  <c r="L543" i="45"/>
  <c r="K543" i="45"/>
  <c r="I543" i="45"/>
  <c r="H543" i="45"/>
  <c r="G543" i="45"/>
  <c r="F543" i="45"/>
  <c r="E543" i="45"/>
  <c r="M542" i="45"/>
  <c r="O542" i="45" s="1"/>
  <c r="J542" i="45"/>
  <c r="M541" i="45"/>
  <c r="O541" i="45" s="1"/>
  <c r="J541" i="45"/>
  <c r="M540" i="45"/>
  <c r="O540" i="45" s="1"/>
  <c r="J540" i="45"/>
  <c r="M539" i="45"/>
  <c r="O539" i="45" s="1"/>
  <c r="J539" i="45"/>
  <c r="M538" i="45"/>
  <c r="O538" i="45" s="1"/>
  <c r="J538" i="45"/>
  <c r="M537" i="45"/>
  <c r="O537" i="45" s="1"/>
  <c r="J537" i="45"/>
  <c r="M536" i="45"/>
  <c r="O536" i="45" s="1"/>
  <c r="J536" i="45"/>
  <c r="M535" i="45"/>
  <c r="O535" i="45" s="1"/>
  <c r="J535" i="45"/>
  <c r="M534" i="45"/>
  <c r="O534" i="45" s="1"/>
  <c r="J534" i="45"/>
  <c r="M533" i="45"/>
  <c r="O533" i="45" s="1"/>
  <c r="J533" i="45"/>
  <c r="M532" i="45"/>
  <c r="O532" i="45" s="1"/>
  <c r="J532" i="45"/>
  <c r="M531" i="45"/>
  <c r="J531" i="45"/>
  <c r="M530" i="45"/>
  <c r="O530" i="45" s="1"/>
  <c r="J530" i="45"/>
  <c r="N529" i="45"/>
  <c r="L529" i="45"/>
  <c r="K529" i="45"/>
  <c r="I529" i="45"/>
  <c r="H529" i="45"/>
  <c r="G529" i="45"/>
  <c r="F529" i="45"/>
  <c r="E529" i="45"/>
  <c r="M528" i="45"/>
  <c r="O528" i="45" s="1"/>
  <c r="J528" i="45"/>
  <c r="M527" i="45"/>
  <c r="J527" i="45"/>
  <c r="M526" i="45"/>
  <c r="O526" i="45" s="1"/>
  <c r="J526" i="45"/>
  <c r="N525" i="45"/>
  <c r="L525" i="45"/>
  <c r="K525" i="45"/>
  <c r="I525" i="45"/>
  <c r="H525" i="45"/>
  <c r="G525" i="45"/>
  <c r="G524" i="45" s="1"/>
  <c r="G523" i="45" s="1"/>
  <c r="G522" i="45" s="1"/>
  <c r="F525" i="45"/>
  <c r="F524" i="45" s="1"/>
  <c r="F523" i="45" s="1"/>
  <c r="E525" i="45"/>
  <c r="M521" i="45"/>
  <c r="O521" i="45" s="1"/>
  <c r="J521" i="45"/>
  <c r="M520" i="45"/>
  <c r="O520" i="45" s="1"/>
  <c r="J520" i="45"/>
  <c r="M519" i="45"/>
  <c r="O519" i="45" s="1"/>
  <c r="J519" i="45"/>
  <c r="M518" i="45"/>
  <c r="O518" i="45" s="1"/>
  <c r="J518" i="45"/>
  <c r="M517" i="45"/>
  <c r="J517" i="45"/>
  <c r="N516" i="45"/>
  <c r="L516" i="45"/>
  <c r="K516" i="45"/>
  <c r="I516" i="45"/>
  <c r="H516" i="45"/>
  <c r="G516" i="45"/>
  <c r="F516" i="45"/>
  <c r="E516" i="45"/>
  <c r="M515" i="45"/>
  <c r="J515" i="45"/>
  <c r="M514" i="45"/>
  <c r="O514" i="45" s="1"/>
  <c r="J514" i="45"/>
  <c r="M513" i="45"/>
  <c r="J513" i="45"/>
  <c r="M512" i="45"/>
  <c r="O512" i="45" s="1"/>
  <c r="J512" i="45"/>
  <c r="N511" i="45"/>
  <c r="L511" i="45"/>
  <c r="K511" i="45"/>
  <c r="I511" i="45"/>
  <c r="H511" i="45"/>
  <c r="G511" i="45"/>
  <c r="F511" i="45"/>
  <c r="E511" i="45"/>
  <c r="M510" i="45"/>
  <c r="O510" i="45" s="1"/>
  <c r="J510" i="45"/>
  <c r="M509" i="45"/>
  <c r="O509" i="45" s="1"/>
  <c r="J509" i="45"/>
  <c r="M508" i="45"/>
  <c r="J508" i="45"/>
  <c r="M507" i="45"/>
  <c r="O507" i="45" s="1"/>
  <c r="J507" i="45"/>
  <c r="M506" i="45"/>
  <c r="J506" i="45"/>
  <c r="N505" i="45"/>
  <c r="L505" i="45"/>
  <c r="K505" i="45"/>
  <c r="I505" i="45"/>
  <c r="H505" i="45"/>
  <c r="G505" i="45"/>
  <c r="F505" i="45"/>
  <c r="E505" i="45"/>
  <c r="M504" i="45"/>
  <c r="O504" i="45" s="1"/>
  <c r="J504" i="45"/>
  <c r="M503" i="45"/>
  <c r="O503" i="45" s="1"/>
  <c r="J503" i="45"/>
  <c r="M502" i="45"/>
  <c r="J502" i="45"/>
  <c r="N501" i="45"/>
  <c r="L501" i="45"/>
  <c r="K501" i="45"/>
  <c r="I501" i="45"/>
  <c r="H501" i="45"/>
  <c r="G501" i="45"/>
  <c r="F501" i="45"/>
  <c r="E501" i="45"/>
  <c r="M495" i="45"/>
  <c r="O495" i="45" s="1"/>
  <c r="J495" i="45"/>
  <c r="M494" i="45"/>
  <c r="J494" i="45"/>
  <c r="N493" i="45"/>
  <c r="L493" i="45"/>
  <c r="K493" i="45"/>
  <c r="I493" i="45"/>
  <c r="H493" i="45"/>
  <c r="G493" i="45"/>
  <c r="F493" i="45"/>
  <c r="E493" i="45"/>
  <c r="M492" i="45"/>
  <c r="O492" i="45" s="1"/>
  <c r="J492" i="45"/>
  <c r="M491" i="45"/>
  <c r="O491" i="45" s="1"/>
  <c r="J491" i="45"/>
  <c r="N490" i="45"/>
  <c r="L490" i="45"/>
  <c r="K490" i="45"/>
  <c r="I490" i="45"/>
  <c r="H490" i="45"/>
  <c r="G490" i="45"/>
  <c r="F490" i="45"/>
  <c r="E490" i="45"/>
  <c r="M487" i="45"/>
  <c r="O487" i="45" s="1"/>
  <c r="J487" i="45"/>
  <c r="M486" i="45"/>
  <c r="O486" i="45" s="1"/>
  <c r="J486" i="45"/>
  <c r="M485" i="45"/>
  <c r="O485" i="45" s="1"/>
  <c r="J485" i="45"/>
  <c r="M484" i="45"/>
  <c r="J484" i="45"/>
  <c r="M483" i="45"/>
  <c r="O483" i="45" s="1"/>
  <c r="J483" i="45"/>
  <c r="N482" i="45"/>
  <c r="L482" i="45"/>
  <c r="K482" i="45"/>
  <c r="I482" i="45"/>
  <c r="H482" i="45"/>
  <c r="G482" i="45"/>
  <c r="F482" i="45"/>
  <c r="E482" i="45"/>
  <c r="M481" i="45"/>
  <c r="O481" i="45" s="1"/>
  <c r="J481" i="45"/>
  <c r="M480" i="45"/>
  <c r="J480" i="45"/>
  <c r="N479" i="45"/>
  <c r="L479" i="45"/>
  <c r="K479" i="45"/>
  <c r="I479" i="45"/>
  <c r="H479" i="45"/>
  <c r="G479" i="45"/>
  <c r="F479" i="45"/>
  <c r="E479" i="45"/>
  <c r="M478" i="45"/>
  <c r="O478" i="45" s="1"/>
  <c r="J478" i="45"/>
  <c r="M477" i="45"/>
  <c r="O477" i="45" s="1"/>
  <c r="J477" i="45"/>
  <c r="M476" i="45"/>
  <c r="O476" i="45" s="1"/>
  <c r="J476" i="45"/>
  <c r="M475" i="45"/>
  <c r="O475" i="45" s="1"/>
  <c r="J475" i="45"/>
  <c r="M474" i="45"/>
  <c r="O474" i="45" s="1"/>
  <c r="J474" i="45"/>
  <c r="M473" i="45"/>
  <c r="O473" i="45" s="1"/>
  <c r="J473" i="45"/>
  <c r="M472" i="45"/>
  <c r="O472" i="45" s="1"/>
  <c r="J472" i="45"/>
  <c r="M471" i="45"/>
  <c r="O471" i="45" s="1"/>
  <c r="J471" i="45"/>
  <c r="M470" i="45"/>
  <c r="O470" i="45" s="1"/>
  <c r="J470" i="45"/>
  <c r="M469" i="45"/>
  <c r="O469" i="45" s="1"/>
  <c r="J469" i="45"/>
  <c r="M468" i="45"/>
  <c r="O468" i="45" s="1"/>
  <c r="J468" i="45"/>
  <c r="M467" i="45"/>
  <c r="J467" i="45"/>
  <c r="M466" i="45"/>
  <c r="O466" i="45" s="1"/>
  <c r="J466" i="45"/>
  <c r="N465" i="45"/>
  <c r="L465" i="45"/>
  <c r="K465" i="45"/>
  <c r="I465" i="45"/>
  <c r="H465" i="45"/>
  <c r="G465" i="45"/>
  <c r="F465" i="45"/>
  <c r="E465" i="45"/>
  <c r="M464" i="45"/>
  <c r="O464" i="45" s="1"/>
  <c r="J464" i="45"/>
  <c r="M463" i="45"/>
  <c r="J463" i="45"/>
  <c r="M462" i="45"/>
  <c r="O462" i="45" s="1"/>
  <c r="J462" i="45"/>
  <c r="N461" i="45"/>
  <c r="N460" i="45" s="1"/>
  <c r="N459" i="45" s="1"/>
  <c r="N458" i="45" s="1"/>
  <c r="L461" i="45"/>
  <c r="K461" i="45"/>
  <c r="I461" i="45"/>
  <c r="H461" i="45"/>
  <c r="G461" i="45"/>
  <c r="G460" i="45" s="1"/>
  <c r="G459" i="45" s="1"/>
  <c r="G458" i="45" s="1"/>
  <c r="F461" i="45"/>
  <c r="F460" i="45" s="1"/>
  <c r="F459" i="45" s="1"/>
  <c r="E461" i="45"/>
  <c r="E460" i="45" s="1"/>
  <c r="E459" i="45" s="1"/>
  <c r="M457" i="45"/>
  <c r="J457" i="45"/>
  <c r="M456" i="45"/>
  <c r="O456" i="45" s="1"/>
  <c r="J456" i="45"/>
  <c r="M455" i="45"/>
  <c r="O455" i="45" s="1"/>
  <c r="J455" i="45"/>
  <c r="M454" i="45"/>
  <c r="J454" i="45"/>
  <c r="M453" i="45"/>
  <c r="J453" i="45"/>
  <c r="N452" i="45"/>
  <c r="L452" i="45"/>
  <c r="K452" i="45"/>
  <c r="I452" i="45"/>
  <c r="H452" i="45"/>
  <c r="G452" i="45"/>
  <c r="F452" i="45"/>
  <c r="E452" i="45"/>
  <c r="M451" i="45"/>
  <c r="O451" i="45" s="1"/>
  <c r="J451" i="45"/>
  <c r="M450" i="45"/>
  <c r="J450" i="45"/>
  <c r="M449" i="45"/>
  <c r="J449" i="45"/>
  <c r="M448" i="45"/>
  <c r="O448" i="45" s="1"/>
  <c r="J448" i="45"/>
  <c r="N447" i="45"/>
  <c r="L447" i="45"/>
  <c r="K447" i="45"/>
  <c r="I447" i="45"/>
  <c r="H447" i="45"/>
  <c r="G447" i="45"/>
  <c r="F447" i="45"/>
  <c r="E447" i="45"/>
  <c r="M446" i="45"/>
  <c r="J446" i="45"/>
  <c r="M445" i="45"/>
  <c r="O445" i="45" s="1"/>
  <c r="J445" i="45"/>
  <c r="M444" i="45"/>
  <c r="O444" i="45" s="1"/>
  <c r="J444" i="45"/>
  <c r="M443" i="45"/>
  <c r="J443" i="45"/>
  <c r="M442" i="45"/>
  <c r="J442" i="45"/>
  <c r="N441" i="45"/>
  <c r="L441" i="45"/>
  <c r="K441" i="45"/>
  <c r="I441" i="45"/>
  <c r="H441" i="45"/>
  <c r="G441" i="45"/>
  <c r="F441" i="45"/>
  <c r="E441" i="45"/>
  <c r="M440" i="45"/>
  <c r="O440" i="45" s="1"/>
  <c r="J440" i="45"/>
  <c r="M439" i="45"/>
  <c r="J439" i="45"/>
  <c r="M438" i="45"/>
  <c r="J438" i="45"/>
  <c r="J437" i="45" s="1"/>
  <c r="N437" i="45"/>
  <c r="L437" i="45"/>
  <c r="K437" i="45"/>
  <c r="K436" i="45" s="1"/>
  <c r="I437" i="45"/>
  <c r="H437" i="45"/>
  <c r="G437" i="45"/>
  <c r="F437" i="45"/>
  <c r="F436" i="45" s="1"/>
  <c r="E437" i="45"/>
  <c r="M431" i="45"/>
  <c r="O431" i="45" s="1"/>
  <c r="J431" i="45"/>
  <c r="M430" i="45"/>
  <c r="J430" i="45"/>
  <c r="N429" i="45"/>
  <c r="L429" i="45"/>
  <c r="K429" i="45"/>
  <c r="I429" i="45"/>
  <c r="H429" i="45"/>
  <c r="G429" i="45"/>
  <c r="F429" i="45"/>
  <c r="E429" i="45"/>
  <c r="M428" i="45"/>
  <c r="O428" i="45" s="1"/>
  <c r="J428" i="45"/>
  <c r="M427" i="45"/>
  <c r="O427" i="45" s="1"/>
  <c r="J427" i="45"/>
  <c r="N426" i="45"/>
  <c r="L426" i="45"/>
  <c r="K426" i="45"/>
  <c r="I426" i="45"/>
  <c r="H426" i="45"/>
  <c r="G426" i="45"/>
  <c r="F426" i="45"/>
  <c r="E426" i="45"/>
  <c r="M423" i="45"/>
  <c r="O423" i="45" s="1"/>
  <c r="J423" i="45"/>
  <c r="M422" i="45"/>
  <c r="O422" i="45" s="1"/>
  <c r="J422" i="45"/>
  <c r="M421" i="45"/>
  <c r="O421" i="45" s="1"/>
  <c r="J421" i="45"/>
  <c r="M420" i="45"/>
  <c r="O420" i="45" s="1"/>
  <c r="J420" i="45"/>
  <c r="M419" i="45"/>
  <c r="J419" i="45"/>
  <c r="N418" i="45"/>
  <c r="L418" i="45"/>
  <c r="K418" i="45"/>
  <c r="I418" i="45"/>
  <c r="H418" i="45"/>
  <c r="G418" i="45"/>
  <c r="F418" i="45"/>
  <c r="E418" i="45"/>
  <c r="M417" i="45"/>
  <c r="O417" i="45" s="1"/>
  <c r="J417" i="45"/>
  <c r="M416" i="45"/>
  <c r="J416" i="45"/>
  <c r="N415" i="45"/>
  <c r="L415" i="45"/>
  <c r="K415" i="45"/>
  <c r="I415" i="45"/>
  <c r="H415" i="45"/>
  <c r="G415" i="45"/>
  <c r="F415" i="45"/>
  <c r="E415" i="45"/>
  <c r="M414" i="45"/>
  <c r="O414" i="45" s="1"/>
  <c r="J414" i="45"/>
  <c r="M413" i="45"/>
  <c r="O413" i="45" s="1"/>
  <c r="J413" i="45"/>
  <c r="M412" i="45"/>
  <c r="O412" i="45" s="1"/>
  <c r="J412" i="45"/>
  <c r="M411" i="45"/>
  <c r="O411" i="45" s="1"/>
  <c r="J411" i="45"/>
  <c r="M410" i="45"/>
  <c r="O410" i="45" s="1"/>
  <c r="J410" i="45"/>
  <c r="M409" i="45"/>
  <c r="O409" i="45" s="1"/>
  <c r="J409" i="45"/>
  <c r="M408" i="45"/>
  <c r="O408" i="45" s="1"/>
  <c r="J408" i="45"/>
  <c r="M407" i="45"/>
  <c r="O407" i="45" s="1"/>
  <c r="J407" i="45"/>
  <c r="M406" i="45"/>
  <c r="O406" i="45" s="1"/>
  <c r="J406" i="45"/>
  <c r="M405" i="45"/>
  <c r="O405" i="45" s="1"/>
  <c r="J405" i="45"/>
  <c r="M404" i="45"/>
  <c r="O404" i="45" s="1"/>
  <c r="J404" i="45"/>
  <c r="M403" i="45"/>
  <c r="O403" i="45" s="1"/>
  <c r="J403" i="45"/>
  <c r="M402" i="45"/>
  <c r="J402" i="45"/>
  <c r="N401" i="45"/>
  <c r="L401" i="45"/>
  <c r="K401" i="45"/>
  <c r="I401" i="45"/>
  <c r="H401" i="45"/>
  <c r="G401" i="45"/>
  <c r="F401" i="45"/>
  <c r="E401" i="45"/>
  <c r="M400" i="45"/>
  <c r="O400" i="45" s="1"/>
  <c r="J400" i="45"/>
  <c r="M399" i="45"/>
  <c r="O399" i="45" s="1"/>
  <c r="J399" i="45"/>
  <c r="M398" i="45"/>
  <c r="M397" i="45" s="1"/>
  <c r="J398" i="45"/>
  <c r="N397" i="45"/>
  <c r="N396" i="45" s="1"/>
  <c r="N395" i="45" s="1"/>
  <c r="N394" i="45" s="1"/>
  <c r="L397" i="45"/>
  <c r="L396" i="45" s="1"/>
  <c r="L395" i="45" s="1"/>
  <c r="K397" i="45"/>
  <c r="K396" i="45" s="1"/>
  <c r="K395" i="45" s="1"/>
  <c r="K394" i="45" s="1"/>
  <c r="I397" i="45"/>
  <c r="I396" i="45" s="1"/>
  <c r="I395" i="45" s="1"/>
  <c r="I394" i="45" s="1"/>
  <c r="H397" i="45"/>
  <c r="G397" i="45"/>
  <c r="F397" i="45"/>
  <c r="E397" i="45"/>
  <c r="M393" i="45"/>
  <c r="O393" i="45" s="1"/>
  <c r="J393" i="45"/>
  <c r="M392" i="45"/>
  <c r="O392" i="45" s="1"/>
  <c r="J392" i="45"/>
  <c r="M391" i="45"/>
  <c r="J391" i="45"/>
  <c r="M390" i="45"/>
  <c r="J390" i="45"/>
  <c r="M389" i="45"/>
  <c r="O389" i="45" s="1"/>
  <c r="J389" i="45"/>
  <c r="N388" i="45"/>
  <c r="L388" i="45"/>
  <c r="K388" i="45"/>
  <c r="I388" i="45"/>
  <c r="H388" i="45"/>
  <c r="G388" i="45"/>
  <c r="F388" i="45"/>
  <c r="E388" i="45"/>
  <c r="M387" i="45"/>
  <c r="O387" i="45" s="1"/>
  <c r="J387" i="45"/>
  <c r="M386" i="45"/>
  <c r="O386" i="45" s="1"/>
  <c r="J386" i="45"/>
  <c r="M385" i="45"/>
  <c r="O385" i="45" s="1"/>
  <c r="J385" i="45"/>
  <c r="M384" i="45"/>
  <c r="J384" i="45"/>
  <c r="N383" i="45"/>
  <c r="L383" i="45"/>
  <c r="K383" i="45"/>
  <c r="I383" i="45"/>
  <c r="H383" i="45"/>
  <c r="G383" i="45"/>
  <c r="F383" i="45"/>
  <c r="E383" i="45"/>
  <c r="M382" i="45"/>
  <c r="O382" i="45" s="1"/>
  <c r="J382" i="45"/>
  <c r="M381" i="45"/>
  <c r="O381" i="45" s="1"/>
  <c r="J381" i="45"/>
  <c r="M380" i="45"/>
  <c r="O380" i="45" s="1"/>
  <c r="J380" i="45"/>
  <c r="M379" i="45"/>
  <c r="J379" i="45"/>
  <c r="M378" i="45"/>
  <c r="O378" i="45" s="1"/>
  <c r="J378" i="45"/>
  <c r="N377" i="45"/>
  <c r="L377" i="45"/>
  <c r="K377" i="45"/>
  <c r="I377" i="45"/>
  <c r="H377" i="45"/>
  <c r="G377" i="45"/>
  <c r="F377" i="45"/>
  <c r="E377" i="45"/>
  <c r="M376" i="45"/>
  <c r="O376" i="45" s="1"/>
  <c r="J376" i="45"/>
  <c r="M375" i="45"/>
  <c r="J375" i="45"/>
  <c r="J373" i="45" s="1"/>
  <c r="M374" i="45"/>
  <c r="O374" i="45" s="1"/>
  <c r="J374" i="45"/>
  <c r="N373" i="45"/>
  <c r="L373" i="45"/>
  <c r="K373" i="45"/>
  <c r="K372" i="45" s="1"/>
  <c r="I373" i="45"/>
  <c r="H373" i="45"/>
  <c r="G373" i="45"/>
  <c r="F373" i="45"/>
  <c r="E373" i="45"/>
  <c r="E372" i="45" s="1"/>
  <c r="M367" i="45"/>
  <c r="O367" i="45" s="1"/>
  <c r="J367" i="45"/>
  <c r="M366" i="45"/>
  <c r="J366" i="45"/>
  <c r="N365" i="45"/>
  <c r="L365" i="45"/>
  <c r="K365" i="45"/>
  <c r="I365" i="45"/>
  <c r="H365" i="45"/>
  <c r="G365" i="45"/>
  <c r="F365" i="45"/>
  <c r="E365" i="45"/>
  <c r="M364" i="45"/>
  <c r="O364" i="45" s="1"/>
  <c r="J364" i="45"/>
  <c r="M363" i="45"/>
  <c r="O363" i="45" s="1"/>
  <c r="J363" i="45"/>
  <c r="N362" i="45"/>
  <c r="L362" i="45"/>
  <c r="K362" i="45"/>
  <c r="I362" i="45"/>
  <c r="H362" i="45"/>
  <c r="G362" i="45"/>
  <c r="F362" i="45"/>
  <c r="E362" i="45"/>
  <c r="M359" i="45"/>
  <c r="O359" i="45" s="1"/>
  <c r="J359" i="45"/>
  <c r="M358" i="45"/>
  <c r="O358" i="45" s="1"/>
  <c r="J358" i="45"/>
  <c r="M357" i="45"/>
  <c r="O357" i="45" s="1"/>
  <c r="J357" i="45"/>
  <c r="M356" i="45"/>
  <c r="O356" i="45" s="1"/>
  <c r="J356" i="45"/>
  <c r="M355" i="45"/>
  <c r="J355" i="45"/>
  <c r="N354" i="45"/>
  <c r="L354" i="45"/>
  <c r="K354" i="45"/>
  <c r="I354" i="45"/>
  <c r="H354" i="45"/>
  <c r="G354" i="45"/>
  <c r="F354" i="45"/>
  <c r="E354" i="45"/>
  <c r="M353" i="45"/>
  <c r="O353" i="45" s="1"/>
  <c r="J353" i="45"/>
  <c r="M352" i="45"/>
  <c r="O352" i="45" s="1"/>
  <c r="J352" i="45"/>
  <c r="N351" i="45"/>
  <c r="L351" i="45"/>
  <c r="K351" i="45"/>
  <c r="I351" i="45"/>
  <c r="H351" i="45"/>
  <c r="G351" i="45"/>
  <c r="F351" i="45"/>
  <c r="E351" i="45"/>
  <c r="M350" i="45"/>
  <c r="O350" i="45" s="1"/>
  <c r="J350" i="45"/>
  <c r="M349" i="45"/>
  <c r="O349" i="45" s="1"/>
  <c r="J349" i="45"/>
  <c r="M348" i="45"/>
  <c r="O348" i="45" s="1"/>
  <c r="J348" i="45"/>
  <c r="M347" i="45"/>
  <c r="O347" i="45" s="1"/>
  <c r="J347" i="45"/>
  <c r="M346" i="45"/>
  <c r="O346" i="45" s="1"/>
  <c r="J346" i="45"/>
  <c r="M345" i="45"/>
  <c r="O345" i="45" s="1"/>
  <c r="J345" i="45"/>
  <c r="M344" i="45"/>
  <c r="O344" i="45" s="1"/>
  <c r="J344" i="45"/>
  <c r="M343" i="45"/>
  <c r="O343" i="45" s="1"/>
  <c r="J343" i="45"/>
  <c r="M342" i="45"/>
  <c r="O342" i="45" s="1"/>
  <c r="J342" i="45"/>
  <c r="M341" i="45"/>
  <c r="O341" i="45" s="1"/>
  <c r="J341" i="45"/>
  <c r="M340" i="45"/>
  <c r="O340" i="45" s="1"/>
  <c r="J340" i="45"/>
  <c r="M339" i="45"/>
  <c r="O339" i="45" s="1"/>
  <c r="J339" i="45"/>
  <c r="M338" i="45"/>
  <c r="O338" i="45" s="1"/>
  <c r="J338" i="45"/>
  <c r="N337" i="45"/>
  <c r="L337" i="45"/>
  <c r="K337" i="45"/>
  <c r="I337" i="45"/>
  <c r="H337" i="45"/>
  <c r="G337" i="45"/>
  <c r="F337" i="45"/>
  <c r="E337" i="45"/>
  <c r="M336" i="45"/>
  <c r="O336" i="45" s="1"/>
  <c r="J336" i="45"/>
  <c r="M335" i="45"/>
  <c r="O335" i="45" s="1"/>
  <c r="J335" i="45"/>
  <c r="M334" i="45"/>
  <c r="J334" i="45"/>
  <c r="N333" i="45"/>
  <c r="L333" i="45"/>
  <c r="K333" i="45"/>
  <c r="K332" i="45" s="1"/>
  <c r="K331" i="45" s="1"/>
  <c r="K330" i="45" s="1"/>
  <c r="I333" i="45"/>
  <c r="H333" i="45"/>
  <c r="G333" i="45"/>
  <c r="F333" i="45"/>
  <c r="E333" i="45"/>
  <c r="M329" i="45"/>
  <c r="O329" i="45" s="1"/>
  <c r="J329" i="45"/>
  <c r="M328" i="45"/>
  <c r="O328" i="45" s="1"/>
  <c r="J328" i="45"/>
  <c r="M327" i="45"/>
  <c r="O327" i="45" s="1"/>
  <c r="J327" i="45"/>
  <c r="M326" i="45"/>
  <c r="J326" i="45"/>
  <c r="M325" i="45"/>
  <c r="O325" i="45" s="1"/>
  <c r="J325" i="45"/>
  <c r="N324" i="45"/>
  <c r="L324" i="45"/>
  <c r="K324" i="45"/>
  <c r="I324" i="45"/>
  <c r="H324" i="45"/>
  <c r="G324" i="45"/>
  <c r="F324" i="45"/>
  <c r="E324" i="45"/>
  <c r="M323" i="45"/>
  <c r="O323" i="45" s="1"/>
  <c r="J323" i="45"/>
  <c r="M322" i="45"/>
  <c r="O322" i="45" s="1"/>
  <c r="J322" i="45"/>
  <c r="M321" i="45"/>
  <c r="O321" i="45" s="1"/>
  <c r="J321" i="45"/>
  <c r="M320" i="45"/>
  <c r="O320" i="45" s="1"/>
  <c r="J320" i="45"/>
  <c r="N319" i="45"/>
  <c r="L319" i="45"/>
  <c r="K319" i="45"/>
  <c r="I319" i="45"/>
  <c r="H319" i="45"/>
  <c r="G319" i="45"/>
  <c r="F319" i="45"/>
  <c r="E319" i="45"/>
  <c r="M318" i="45"/>
  <c r="O318" i="45" s="1"/>
  <c r="J318" i="45"/>
  <c r="M317" i="45"/>
  <c r="O317" i="45" s="1"/>
  <c r="J317" i="45"/>
  <c r="M316" i="45"/>
  <c r="O316" i="45" s="1"/>
  <c r="J316" i="45"/>
  <c r="M315" i="45"/>
  <c r="J315" i="45"/>
  <c r="M314" i="45"/>
  <c r="O314" i="45" s="1"/>
  <c r="J314" i="45"/>
  <c r="N313" i="45"/>
  <c r="L313" i="45"/>
  <c r="K313" i="45"/>
  <c r="I313" i="45"/>
  <c r="H313" i="45"/>
  <c r="G313" i="45"/>
  <c r="F313" i="45"/>
  <c r="E313" i="45"/>
  <c r="M312" i="45"/>
  <c r="J312" i="45"/>
  <c r="M311" i="45"/>
  <c r="J311" i="45"/>
  <c r="M310" i="45"/>
  <c r="O310" i="45" s="1"/>
  <c r="J310" i="45"/>
  <c r="N309" i="45"/>
  <c r="N308" i="45" s="1"/>
  <c r="L309" i="45"/>
  <c r="K309" i="45"/>
  <c r="I309" i="45"/>
  <c r="H309" i="45"/>
  <c r="G309" i="45"/>
  <c r="F309" i="45"/>
  <c r="E309" i="45"/>
  <c r="E308" i="45" s="1"/>
  <c r="M301" i="45"/>
  <c r="O301" i="45" s="1"/>
  <c r="J301" i="45"/>
  <c r="J97" i="45" s="1"/>
  <c r="M300" i="45"/>
  <c r="O300" i="45" s="1"/>
  <c r="J300" i="45"/>
  <c r="M299" i="45"/>
  <c r="O299" i="45" s="1"/>
  <c r="J299" i="45"/>
  <c r="M298" i="45"/>
  <c r="J298" i="45"/>
  <c r="N297" i="45"/>
  <c r="N293" i="45" s="1"/>
  <c r="L297" i="45"/>
  <c r="L293" i="45" s="1"/>
  <c r="K297" i="45"/>
  <c r="K293" i="45" s="1"/>
  <c r="I297" i="45"/>
  <c r="I293" i="45" s="1"/>
  <c r="H297" i="45"/>
  <c r="H293" i="45" s="1"/>
  <c r="G297" i="45"/>
  <c r="G293" i="45" s="1"/>
  <c r="F297" i="45"/>
  <c r="F293" i="45" s="1"/>
  <c r="E297" i="45"/>
  <c r="E293" i="45" s="1"/>
  <c r="M296" i="45"/>
  <c r="J296" i="45"/>
  <c r="M295" i="45"/>
  <c r="O295" i="45" s="1"/>
  <c r="J295" i="45"/>
  <c r="N294" i="45"/>
  <c r="N292" i="45" s="1"/>
  <c r="L294" i="45"/>
  <c r="L292" i="45" s="1"/>
  <c r="K294" i="45"/>
  <c r="K292" i="45" s="1"/>
  <c r="I294" i="45"/>
  <c r="I292" i="45" s="1"/>
  <c r="H294" i="45"/>
  <c r="H292" i="45" s="1"/>
  <c r="G294" i="45"/>
  <c r="G292" i="45" s="1"/>
  <c r="F294" i="45"/>
  <c r="F292" i="45" s="1"/>
  <c r="E294" i="45"/>
  <c r="E292" i="45" s="1"/>
  <c r="M289" i="45"/>
  <c r="O289" i="45" s="1"/>
  <c r="J289" i="45"/>
  <c r="M288" i="45"/>
  <c r="O288" i="45" s="1"/>
  <c r="J288" i="45"/>
  <c r="M287" i="45"/>
  <c r="O287" i="45" s="1"/>
  <c r="J287" i="45"/>
  <c r="M286" i="45"/>
  <c r="O286" i="45" s="1"/>
  <c r="J286" i="45"/>
  <c r="M285" i="45"/>
  <c r="O285" i="45" s="1"/>
  <c r="J285" i="45"/>
  <c r="N284" i="45"/>
  <c r="L284" i="45"/>
  <c r="K284" i="45"/>
  <c r="I284" i="45"/>
  <c r="H284" i="45"/>
  <c r="G284" i="45"/>
  <c r="F284" i="45"/>
  <c r="E284" i="45"/>
  <c r="M283" i="45"/>
  <c r="O283" i="45" s="1"/>
  <c r="J283" i="45"/>
  <c r="M282" i="45"/>
  <c r="O282" i="45" s="1"/>
  <c r="J282" i="45"/>
  <c r="N281" i="45"/>
  <c r="L281" i="45"/>
  <c r="K281" i="45"/>
  <c r="I281" i="45"/>
  <c r="H281" i="45"/>
  <c r="G281" i="45"/>
  <c r="F281" i="45"/>
  <c r="E281" i="45"/>
  <c r="M280" i="45"/>
  <c r="O280" i="45" s="1"/>
  <c r="J280" i="45"/>
  <c r="M279" i="45"/>
  <c r="O279" i="45" s="1"/>
  <c r="J279" i="45"/>
  <c r="M278" i="45"/>
  <c r="O278" i="45" s="1"/>
  <c r="J278" i="45"/>
  <c r="M277" i="45"/>
  <c r="O277" i="45" s="1"/>
  <c r="J277" i="45"/>
  <c r="M276" i="45"/>
  <c r="O276" i="45" s="1"/>
  <c r="J276" i="45"/>
  <c r="M275" i="45"/>
  <c r="O275" i="45" s="1"/>
  <c r="J275" i="45"/>
  <c r="M274" i="45"/>
  <c r="O274" i="45" s="1"/>
  <c r="J274" i="45"/>
  <c r="M273" i="45"/>
  <c r="O273" i="45" s="1"/>
  <c r="J273" i="45"/>
  <c r="M272" i="45"/>
  <c r="O272" i="45" s="1"/>
  <c r="J272" i="45"/>
  <c r="M271" i="45"/>
  <c r="O271" i="45" s="1"/>
  <c r="J271" i="45"/>
  <c r="M270" i="45"/>
  <c r="O270" i="45" s="1"/>
  <c r="J270" i="45"/>
  <c r="M269" i="45"/>
  <c r="O269" i="45" s="1"/>
  <c r="J269" i="45"/>
  <c r="M268" i="45"/>
  <c r="J268" i="45"/>
  <c r="N267" i="45"/>
  <c r="L267" i="45"/>
  <c r="L262" i="45" s="1"/>
  <c r="L261" i="45" s="1"/>
  <c r="L260" i="45" s="1"/>
  <c r="K267" i="45"/>
  <c r="I267" i="45"/>
  <c r="H267" i="45"/>
  <c r="G267" i="45"/>
  <c r="F267" i="45"/>
  <c r="E267" i="45"/>
  <c r="M266" i="45"/>
  <c r="O266" i="45" s="1"/>
  <c r="J266" i="45"/>
  <c r="M265" i="45"/>
  <c r="O265" i="45" s="1"/>
  <c r="J265" i="45"/>
  <c r="M264" i="45"/>
  <c r="O264" i="45" s="1"/>
  <c r="J264" i="45"/>
  <c r="N263" i="45"/>
  <c r="L263" i="45"/>
  <c r="K263" i="45"/>
  <c r="K262" i="45" s="1"/>
  <c r="K261" i="45" s="1"/>
  <c r="K260" i="45" s="1"/>
  <c r="I263" i="45"/>
  <c r="H263" i="45"/>
  <c r="G263" i="45"/>
  <c r="F263" i="45"/>
  <c r="E263" i="45"/>
  <c r="M259" i="45"/>
  <c r="O259" i="45" s="1"/>
  <c r="J259" i="45"/>
  <c r="M258" i="45"/>
  <c r="O258" i="45" s="1"/>
  <c r="J258" i="45"/>
  <c r="M257" i="45"/>
  <c r="O257" i="45" s="1"/>
  <c r="J257" i="45"/>
  <c r="M256" i="45"/>
  <c r="O256" i="45" s="1"/>
  <c r="J256" i="45"/>
  <c r="M255" i="45"/>
  <c r="J255" i="45"/>
  <c r="N254" i="45"/>
  <c r="L254" i="45"/>
  <c r="K254" i="45"/>
  <c r="I254" i="45"/>
  <c r="H254" i="45"/>
  <c r="G254" i="45"/>
  <c r="F254" i="45"/>
  <c r="E254" i="45"/>
  <c r="M253" i="45"/>
  <c r="O253" i="45" s="1"/>
  <c r="J253" i="45"/>
  <c r="M252" i="45"/>
  <c r="O252" i="45" s="1"/>
  <c r="J252" i="45"/>
  <c r="M251" i="45"/>
  <c r="O251" i="45" s="1"/>
  <c r="J251" i="45"/>
  <c r="M250" i="45"/>
  <c r="O250" i="45" s="1"/>
  <c r="J250" i="45"/>
  <c r="N249" i="45"/>
  <c r="L249" i="45"/>
  <c r="K249" i="45"/>
  <c r="I249" i="45"/>
  <c r="H249" i="45"/>
  <c r="G249" i="45"/>
  <c r="F249" i="45"/>
  <c r="E249" i="45"/>
  <c r="M248" i="45"/>
  <c r="O248" i="45" s="1"/>
  <c r="J248" i="45"/>
  <c r="M247" i="45"/>
  <c r="O247" i="45" s="1"/>
  <c r="J247" i="45"/>
  <c r="M246" i="45"/>
  <c r="O246" i="45" s="1"/>
  <c r="J246" i="45"/>
  <c r="M245" i="45"/>
  <c r="O245" i="45" s="1"/>
  <c r="J245" i="45"/>
  <c r="M244" i="45"/>
  <c r="O244" i="45" s="1"/>
  <c r="J244" i="45"/>
  <c r="N243" i="45"/>
  <c r="L243" i="45"/>
  <c r="K243" i="45"/>
  <c r="I243" i="45"/>
  <c r="H243" i="45"/>
  <c r="G243" i="45"/>
  <c r="F243" i="45"/>
  <c r="E243" i="45"/>
  <c r="M242" i="45"/>
  <c r="O242" i="45" s="1"/>
  <c r="J242" i="45"/>
  <c r="M241" i="45"/>
  <c r="O241" i="45" s="1"/>
  <c r="J241" i="45"/>
  <c r="M240" i="45"/>
  <c r="O240" i="45" s="1"/>
  <c r="J240" i="45"/>
  <c r="N239" i="45"/>
  <c r="L239" i="45"/>
  <c r="K239" i="45"/>
  <c r="I239" i="45"/>
  <c r="I238" i="45" s="1"/>
  <c r="I237" i="45" s="1"/>
  <c r="H239" i="45"/>
  <c r="H238" i="45" s="1"/>
  <c r="G239" i="45"/>
  <c r="F239" i="45"/>
  <c r="E239" i="45"/>
  <c r="N238" i="45"/>
  <c r="M233" i="45"/>
  <c r="O233" i="45" s="1"/>
  <c r="J233" i="45"/>
  <c r="M232" i="45"/>
  <c r="J232" i="45"/>
  <c r="N231" i="45"/>
  <c r="L231" i="45"/>
  <c r="K231" i="45"/>
  <c r="I231" i="45"/>
  <c r="H231" i="45"/>
  <c r="G231" i="45"/>
  <c r="F231" i="45"/>
  <c r="E231" i="45"/>
  <c r="M230" i="45"/>
  <c r="J230" i="45"/>
  <c r="M229" i="45"/>
  <c r="O229" i="45" s="1"/>
  <c r="J229" i="45"/>
  <c r="N228" i="45"/>
  <c r="L228" i="45"/>
  <c r="K228" i="45"/>
  <c r="I228" i="45"/>
  <c r="H228" i="45"/>
  <c r="G228" i="45"/>
  <c r="F228" i="45"/>
  <c r="E228" i="45"/>
  <c r="M225" i="45"/>
  <c r="O225" i="45" s="1"/>
  <c r="O84" i="45" s="1"/>
  <c r="J225" i="45"/>
  <c r="J84" i="45" s="1"/>
  <c r="M224" i="45"/>
  <c r="O224" i="45" s="1"/>
  <c r="J224" i="45"/>
  <c r="J83" i="45" s="1"/>
  <c r="M223" i="45"/>
  <c r="O223" i="45" s="1"/>
  <c r="J223" i="45"/>
  <c r="N222" i="45"/>
  <c r="L222" i="45"/>
  <c r="K222" i="45"/>
  <c r="I222" i="45"/>
  <c r="H222" i="45"/>
  <c r="G222" i="45"/>
  <c r="F222" i="45"/>
  <c r="E222" i="45"/>
  <c r="M221" i="45"/>
  <c r="O221" i="45" s="1"/>
  <c r="J221" i="45"/>
  <c r="M220" i="45"/>
  <c r="O220" i="45" s="1"/>
  <c r="J220" i="45"/>
  <c r="M219" i="45"/>
  <c r="O219" i="45" s="1"/>
  <c r="J219" i="45"/>
  <c r="M218" i="45"/>
  <c r="O218" i="45" s="1"/>
  <c r="J218" i="45"/>
  <c r="M217" i="45"/>
  <c r="O217" i="45" s="1"/>
  <c r="J217" i="45"/>
  <c r="N216" i="45"/>
  <c r="L216" i="45"/>
  <c r="K216" i="45"/>
  <c r="I216" i="45"/>
  <c r="H216" i="45"/>
  <c r="G216" i="45"/>
  <c r="F216" i="45"/>
  <c r="E216" i="45"/>
  <c r="M215" i="45"/>
  <c r="O215" i="45" s="1"/>
  <c r="J215" i="45"/>
  <c r="M214" i="45"/>
  <c r="O214" i="45" s="1"/>
  <c r="J214" i="45"/>
  <c r="N213" i="45"/>
  <c r="L213" i="45"/>
  <c r="K213" i="45"/>
  <c r="I213" i="45"/>
  <c r="H213" i="45"/>
  <c r="G213" i="45"/>
  <c r="F213" i="45"/>
  <c r="E213" i="45"/>
  <c r="M212" i="45"/>
  <c r="O212" i="45" s="1"/>
  <c r="J212" i="45"/>
  <c r="M211" i="45"/>
  <c r="O211" i="45" s="1"/>
  <c r="J211" i="45"/>
  <c r="M210" i="45"/>
  <c r="O210" i="45" s="1"/>
  <c r="J210" i="45"/>
  <c r="M209" i="45"/>
  <c r="O209" i="45" s="1"/>
  <c r="J209" i="45"/>
  <c r="M208" i="45"/>
  <c r="O208" i="45" s="1"/>
  <c r="J208" i="45"/>
  <c r="M207" i="45"/>
  <c r="O207" i="45" s="1"/>
  <c r="J207" i="45"/>
  <c r="M206" i="45"/>
  <c r="O206" i="45" s="1"/>
  <c r="J206" i="45"/>
  <c r="M205" i="45"/>
  <c r="O205" i="45" s="1"/>
  <c r="J205" i="45"/>
  <c r="M204" i="45"/>
  <c r="O204" i="45" s="1"/>
  <c r="J204" i="45"/>
  <c r="M203" i="45"/>
  <c r="O203" i="45" s="1"/>
  <c r="J203" i="45"/>
  <c r="M202" i="45"/>
  <c r="O202" i="45" s="1"/>
  <c r="J202" i="45"/>
  <c r="M201" i="45"/>
  <c r="O201" i="45" s="1"/>
  <c r="J201" i="45"/>
  <c r="M200" i="45"/>
  <c r="O200" i="45" s="1"/>
  <c r="J200" i="45"/>
  <c r="N199" i="45"/>
  <c r="L199" i="45"/>
  <c r="K199" i="45"/>
  <c r="I199" i="45"/>
  <c r="H199" i="45"/>
  <c r="G199" i="45"/>
  <c r="F199" i="45"/>
  <c r="E199" i="45"/>
  <c r="M198" i="45"/>
  <c r="O198" i="45" s="1"/>
  <c r="J198" i="45"/>
  <c r="M197" i="45"/>
  <c r="O197" i="45" s="1"/>
  <c r="J197" i="45"/>
  <c r="M196" i="45"/>
  <c r="O196" i="45" s="1"/>
  <c r="J196" i="45"/>
  <c r="N195" i="45"/>
  <c r="L195" i="45"/>
  <c r="K195" i="45"/>
  <c r="I195" i="45"/>
  <c r="H195" i="45"/>
  <c r="G195" i="45"/>
  <c r="F195" i="45"/>
  <c r="E195" i="45"/>
  <c r="E194" i="45" s="1"/>
  <c r="E193" i="45" s="1"/>
  <c r="N194" i="45"/>
  <c r="N193" i="45" s="1"/>
  <c r="M191" i="45"/>
  <c r="O191" i="45" s="1"/>
  <c r="J191" i="45"/>
  <c r="M190" i="45"/>
  <c r="O190" i="45" s="1"/>
  <c r="J190" i="45"/>
  <c r="M189" i="45"/>
  <c r="O189" i="45" s="1"/>
  <c r="J189" i="45"/>
  <c r="M188" i="45"/>
  <c r="O188" i="45" s="1"/>
  <c r="J188" i="45"/>
  <c r="M187" i="45"/>
  <c r="O187" i="45" s="1"/>
  <c r="J187" i="45"/>
  <c r="N186" i="45"/>
  <c r="L186" i="45"/>
  <c r="K186" i="45"/>
  <c r="I186" i="45"/>
  <c r="H186" i="45"/>
  <c r="G186" i="45"/>
  <c r="F186" i="45"/>
  <c r="E186" i="45"/>
  <c r="M185" i="45"/>
  <c r="O185" i="45" s="1"/>
  <c r="J185" i="45"/>
  <c r="M184" i="45"/>
  <c r="O184" i="45" s="1"/>
  <c r="J184" i="45"/>
  <c r="M183" i="45"/>
  <c r="O183" i="45" s="1"/>
  <c r="J183" i="45"/>
  <c r="M182" i="45"/>
  <c r="O182" i="45" s="1"/>
  <c r="J182" i="45"/>
  <c r="N181" i="45"/>
  <c r="L181" i="45"/>
  <c r="K181" i="45"/>
  <c r="I181" i="45"/>
  <c r="H181" i="45"/>
  <c r="G181" i="45"/>
  <c r="F181" i="45"/>
  <c r="E181" i="45"/>
  <c r="M180" i="45"/>
  <c r="O180" i="45" s="1"/>
  <c r="J180" i="45"/>
  <c r="M179" i="45"/>
  <c r="O179" i="45" s="1"/>
  <c r="J179" i="45"/>
  <c r="M178" i="45"/>
  <c r="O178" i="45" s="1"/>
  <c r="J178" i="45"/>
  <c r="M177" i="45"/>
  <c r="O177" i="45" s="1"/>
  <c r="J177" i="45"/>
  <c r="M176" i="45"/>
  <c r="O176" i="45" s="1"/>
  <c r="J176" i="45"/>
  <c r="N175" i="45"/>
  <c r="L175" i="45"/>
  <c r="K175" i="45"/>
  <c r="I175" i="45"/>
  <c r="H175" i="45"/>
  <c r="G175" i="45"/>
  <c r="F175" i="45"/>
  <c r="E175" i="45"/>
  <c r="M174" i="45"/>
  <c r="O174" i="45" s="1"/>
  <c r="J174" i="45"/>
  <c r="M173" i="45"/>
  <c r="O173" i="45" s="1"/>
  <c r="J173" i="45"/>
  <c r="M172" i="45"/>
  <c r="O172" i="45" s="1"/>
  <c r="J172" i="45"/>
  <c r="N171" i="45"/>
  <c r="L171" i="45"/>
  <c r="K171" i="45"/>
  <c r="I171" i="45"/>
  <c r="H171" i="45"/>
  <c r="G171" i="45"/>
  <c r="F171" i="45"/>
  <c r="E171" i="45"/>
  <c r="M165" i="45"/>
  <c r="O165" i="45" s="1"/>
  <c r="J165" i="45"/>
  <c r="K165" i="45" s="1"/>
  <c r="J164" i="45"/>
  <c r="K164" i="45" s="1"/>
  <c r="M164" i="45" s="1"/>
  <c r="N163" i="45"/>
  <c r="L163" i="45"/>
  <c r="K163" i="45"/>
  <c r="I163" i="45"/>
  <c r="H163" i="45"/>
  <c r="G163" i="45"/>
  <c r="F163" i="45"/>
  <c r="E163" i="45"/>
  <c r="M162" i="45"/>
  <c r="J162" i="45"/>
  <c r="K162" i="45" s="1"/>
  <c r="K160" i="45" s="1"/>
  <c r="J161" i="45"/>
  <c r="K161" i="45" s="1"/>
  <c r="M161" i="45" s="1"/>
  <c r="O161" i="45" s="1"/>
  <c r="N160" i="45"/>
  <c r="L160" i="45"/>
  <c r="I160" i="45"/>
  <c r="H160" i="45"/>
  <c r="G160" i="45"/>
  <c r="F160" i="45"/>
  <c r="E160" i="45"/>
  <c r="M157" i="45"/>
  <c r="O157" i="45" s="1"/>
  <c r="J157" i="45"/>
  <c r="M156" i="45"/>
  <c r="O156" i="45" s="1"/>
  <c r="J156" i="45"/>
  <c r="M155" i="45"/>
  <c r="O155" i="45" s="1"/>
  <c r="J155" i="45"/>
  <c r="M154" i="45"/>
  <c r="O154" i="45" s="1"/>
  <c r="J154" i="45"/>
  <c r="M153" i="45"/>
  <c r="O153" i="45" s="1"/>
  <c r="J153" i="45"/>
  <c r="N152" i="45"/>
  <c r="L152" i="45"/>
  <c r="K152" i="45"/>
  <c r="I152" i="45"/>
  <c r="H152" i="45"/>
  <c r="G152" i="45"/>
  <c r="F152" i="45"/>
  <c r="E152" i="45"/>
  <c r="M151" i="45"/>
  <c r="O151" i="45" s="1"/>
  <c r="J151" i="45"/>
  <c r="M150" i="45"/>
  <c r="O150" i="45" s="1"/>
  <c r="J150" i="45"/>
  <c r="N149" i="45"/>
  <c r="L149" i="45"/>
  <c r="K149" i="45"/>
  <c r="I149" i="45"/>
  <c r="H149" i="45"/>
  <c r="G149" i="45"/>
  <c r="F149" i="45"/>
  <c r="E149" i="45"/>
  <c r="M148" i="45"/>
  <c r="O148" i="45" s="1"/>
  <c r="J148" i="45"/>
  <c r="M147" i="45"/>
  <c r="O147" i="45" s="1"/>
  <c r="J147" i="45"/>
  <c r="M146" i="45"/>
  <c r="O146" i="45" s="1"/>
  <c r="J146" i="45"/>
  <c r="M145" i="45"/>
  <c r="O145" i="45" s="1"/>
  <c r="J145" i="45"/>
  <c r="M144" i="45"/>
  <c r="O144" i="45" s="1"/>
  <c r="J144" i="45"/>
  <c r="M143" i="45"/>
  <c r="O143" i="45" s="1"/>
  <c r="J143" i="45"/>
  <c r="M142" i="45"/>
  <c r="O142" i="45" s="1"/>
  <c r="J142" i="45"/>
  <c r="M141" i="45"/>
  <c r="O141" i="45" s="1"/>
  <c r="J141" i="45"/>
  <c r="M140" i="45"/>
  <c r="O140" i="45" s="1"/>
  <c r="J140" i="45"/>
  <c r="M139" i="45"/>
  <c r="O139" i="45" s="1"/>
  <c r="J139" i="45"/>
  <c r="M138" i="45"/>
  <c r="O138" i="45" s="1"/>
  <c r="J138" i="45"/>
  <c r="M137" i="45"/>
  <c r="O137" i="45" s="1"/>
  <c r="J137" i="45"/>
  <c r="M136" i="45"/>
  <c r="O136" i="45" s="1"/>
  <c r="J136" i="45"/>
  <c r="N135" i="45"/>
  <c r="L135" i="45"/>
  <c r="K135" i="45"/>
  <c r="I135" i="45"/>
  <c r="H135" i="45"/>
  <c r="G135" i="45"/>
  <c r="F135" i="45"/>
  <c r="E135" i="45"/>
  <c r="M134" i="45"/>
  <c r="O134" i="45" s="1"/>
  <c r="J134" i="45"/>
  <c r="M133" i="45"/>
  <c r="O133" i="45" s="1"/>
  <c r="J133" i="45"/>
  <c r="M132" i="45"/>
  <c r="J132" i="45"/>
  <c r="N131" i="45"/>
  <c r="N130" i="45" s="1"/>
  <c r="N129" i="45" s="1"/>
  <c r="N128" i="45" s="1"/>
  <c r="L131" i="45"/>
  <c r="K131" i="45"/>
  <c r="I131" i="45"/>
  <c r="H131" i="45"/>
  <c r="G131" i="45"/>
  <c r="F131" i="45"/>
  <c r="E131" i="45"/>
  <c r="M127" i="45"/>
  <c r="O127" i="45" s="1"/>
  <c r="J127" i="45"/>
  <c r="M126" i="45"/>
  <c r="O126" i="45" s="1"/>
  <c r="J126" i="45"/>
  <c r="M125" i="45"/>
  <c r="J125" i="45"/>
  <c r="M124" i="45"/>
  <c r="O124" i="45" s="1"/>
  <c r="J124" i="45"/>
  <c r="M123" i="45"/>
  <c r="J123" i="45"/>
  <c r="N122" i="45"/>
  <c r="L122" i="45"/>
  <c r="K122" i="45"/>
  <c r="I122" i="45"/>
  <c r="H122" i="45"/>
  <c r="G122" i="45"/>
  <c r="F122" i="45"/>
  <c r="E122" i="45"/>
  <c r="M121" i="45"/>
  <c r="O121" i="45" s="1"/>
  <c r="J121" i="45"/>
  <c r="M120" i="45"/>
  <c r="O120" i="45" s="1"/>
  <c r="J120" i="45"/>
  <c r="M119" i="45"/>
  <c r="J119" i="45"/>
  <c r="J118" i="45"/>
  <c r="K118" i="45" s="1"/>
  <c r="M118" i="45" s="1"/>
  <c r="N117" i="45"/>
  <c r="L117" i="45"/>
  <c r="I117" i="45"/>
  <c r="H117" i="45"/>
  <c r="G117" i="45"/>
  <c r="F117" i="45"/>
  <c r="E117" i="45"/>
  <c r="M116" i="45"/>
  <c r="O116" i="45" s="1"/>
  <c r="J116" i="45"/>
  <c r="M115" i="45"/>
  <c r="O115" i="45" s="1"/>
  <c r="J115" i="45"/>
  <c r="J114" i="45"/>
  <c r="K114" i="45" s="1"/>
  <c r="M114" i="45" s="1"/>
  <c r="J113" i="45"/>
  <c r="K113" i="45" s="1"/>
  <c r="M113" i="45" s="1"/>
  <c r="J112" i="45"/>
  <c r="K112" i="45" s="1"/>
  <c r="M112" i="45" s="1"/>
  <c r="N111" i="45"/>
  <c r="L111" i="45"/>
  <c r="I111" i="45"/>
  <c r="H111" i="45"/>
  <c r="G111" i="45"/>
  <c r="F111" i="45"/>
  <c r="E111" i="45"/>
  <c r="J110" i="45"/>
  <c r="K110" i="45" s="1"/>
  <c r="M110" i="45" s="1"/>
  <c r="J109" i="45"/>
  <c r="K109" i="45" s="1"/>
  <c r="M109" i="45" s="1"/>
  <c r="J108" i="45"/>
  <c r="K108" i="45" s="1"/>
  <c r="N107" i="45"/>
  <c r="L107" i="45"/>
  <c r="I107" i="45"/>
  <c r="H107" i="45"/>
  <c r="G107" i="45"/>
  <c r="F107" i="45"/>
  <c r="E107" i="45"/>
  <c r="N97" i="45"/>
  <c r="L97" i="45"/>
  <c r="K97" i="45"/>
  <c r="I97" i="45"/>
  <c r="H97" i="45"/>
  <c r="G97" i="45"/>
  <c r="F97" i="45"/>
  <c r="E97" i="45"/>
  <c r="N96" i="45"/>
  <c r="L96" i="45"/>
  <c r="K96" i="45"/>
  <c r="I96" i="45"/>
  <c r="H96" i="45"/>
  <c r="G96" i="45"/>
  <c r="F96" i="45"/>
  <c r="E96" i="45"/>
  <c r="N95" i="45"/>
  <c r="L95" i="45"/>
  <c r="K95" i="45"/>
  <c r="I95" i="45"/>
  <c r="H95" i="45"/>
  <c r="G95" i="45"/>
  <c r="F95" i="45"/>
  <c r="E95" i="45"/>
  <c r="N94" i="45"/>
  <c r="L94" i="45"/>
  <c r="K94" i="45"/>
  <c r="I94" i="45"/>
  <c r="H94" i="45"/>
  <c r="G94" i="45"/>
  <c r="F94" i="45"/>
  <c r="E94" i="45"/>
  <c r="N92" i="45"/>
  <c r="L92" i="45"/>
  <c r="K92" i="45"/>
  <c r="I92" i="45"/>
  <c r="H92" i="45"/>
  <c r="G92" i="45"/>
  <c r="F92" i="45"/>
  <c r="E92" i="45"/>
  <c r="N91" i="45"/>
  <c r="L91" i="45"/>
  <c r="K91" i="45"/>
  <c r="I91" i="45"/>
  <c r="H91" i="45"/>
  <c r="G91" i="45"/>
  <c r="F91" i="45"/>
  <c r="E91" i="45"/>
  <c r="N85" i="45"/>
  <c r="M85" i="45"/>
  <c r="L85" i="45"/>
  <c r="K85" i="45"/>
  <c r="J85" i="45"/>
  <c r="I85" i="45"/>
  <c r="H85" i="45"/>
  <c r="G85" i="45"/>
  <c r="F85" i="45"/>
  <c r="E85" i="45"/>
  <c r="N84" i="45"/>
  <c r="M84" i="45"/>
  <c r="L84" i="45"/>
  <c r="K84" i="45"/>
  <c r="I84" i="45"/>
  <c r="H84" i="45"/>
  <c r="G84" i="45"/>
  <c r="F84" i="45"/>
  <c r="E84" i="45"/>
  <c r="O83" i="45"/>
  <c r="N83" i="45"/>
  <c r="M83" i="45"/>
  <c r="L83" i="45"/>
  <c r="K83" i="45"/>
  <c r="I83" i="45"/>
  <c r="H83" i="45"/>
  <c r="G83" i="45"/>
  <c r="F83" i="45"/>
  <c r="E83" i="45"/>
  <c r="O82" i="45"/>
  <c r="N82" i="45"/>
  <c r="M82" i="45"/>
  <c r="L82" i="45"/>
  <c r="K82" i="45"/>
  <c r="J82" i="45"/>
  <c r="I82" i="45"/>
  <c r="H82" i="45"/>
  <c r="G82" i="45"/>
  <c r="F82" i="45"/>
  <c r="E82" i="45"/>
  <c r="N80" i="45"/>
  <c r="L80" i="45"/>
  <c r="K80" i="45"/>
  <c r="I80" i="45"/>
  <c r="H80" i="45"/>
  <c r="G80" i="45"/>
  <c r="F80" i="45"/>
  <c r="E80" i="45"/>
  <c r="N79" i="45"/>
  <c r="M79" i="45"/>
  <c r="L79" i="45"/>
  <c r="K79" i="45"/>
  <c r="I79" i="45"/>
  <c r="H79" i="45"/>
  <c r="G79" i="45"/>
  <c r="F79" i="45"/>
  <c r="E79" i="45"/>
  <c r="N78" i="45"/>
  <c r="L78" i="45"/>
  <c r="K78" i="45"/>
  <c r="I78" i="45"/>
  <c r="H78" i="45"/>
  <c r="G78" i="45"/>
  <c r="F78" i="45"/>
  <c r="E78" i="45"/>
  <c r="N77" i="45"/>
  <c r="L77" i="45"/>
  <c r="K77" i="45"/>
  <c r="I77" i="45"/>
  <c r="H77" i="45"/>
  <c r="G77" i="45"/>
  <c r="F77" i="45"/>
  <c r="E77" i="45"/>
  <c r="N76" i="45"/>
  <c r="M76" i="45"/>
  <c r="L76" i="45"/>
  <c r="K76" i="45"/>
  <c r="I76" i="45"/>
  <c r="H76" i="45"/>
  <c r="G76" i="45"/>
  <c r="F76" i="45"/>
  <c r="E76" i="45"/>
  <c r="N74" i="45"/>
  <c r="L74" i="45"/>
  <c r="K74" i="45"/>
  <c r="J74" i="45"/>
  <c r="I74" i="45"/>
  <c r="H74" i="45"/>
  <c r="G74" i="45"/>
  <c r="F74" i="45"/>
  <c r="E74" i="45"/>
  <c r="N73" i="45"/>
  <c r="L73" i="45"/>
  <c r="K73" i="45"/>
  <c r="I73" i="45"/>
  <c r="H73" i="45"/>
  <c r="G73" i="45"/>
  <c r="F73" i="45"/>
  <c r="E73" i="45"/>
  <c r="N71" i="45"/>
  <c r="L71" i="45"/>
  <c r="K71" i="45"/>
  <c r="I71" i="45"/>
  <c r="H71" i="45"/>
  <c r="G71" i="45"/>
  <c r="F71" i="45"/>
  <c r="E71" i="45"/>
  <c r="N70" i="45"/>
  <c r="L70" i="45"/>
  <c r="K70" i="45"/>
  <c r="I70" i="45"/>
  <c r="H70" i="45"/>
  <c r="G70" i="45"/>
  <c r="F70" i="45"/>
  <c r="E70" i="45"/>
  <c r="N69" i="45"/>
  <c r="L69" i="45"/>
  <c r="K69" i="45"/>
  <c r="I69" i="45"/>
  <c r="H69" i="45"/>
  <c r="G69" i="45"/>
  <c r="F69" i="45"/>
  <c r="E69" i="45"/>
  <c r="N68" i="45"/>
  <c r="M68" i="45"/>
  <c r="L68" i="45"/>
  <c r="K68" i="45"/>
  <c r="J68" i="45"/>
  <c r="I68" i="45"/>
  <c r="H68" i="45"/>
  <c r="G68" i="45"/>
  <c r="F68" i="45"/>
  <c r="E68" i="45"/>
  <c r="N67" i="45"/>
  <c r="L67" i="45"/>
  <c r="K67" i="45"/>
  <c r="J67" i="45"/>
  <c r="I67" i="45"/>
  <c r="H67" i="45"/>
  <c r="G67" i="45"/>
  <c r="F67" i="45"/>
  <c r="E67" i="45"/>
  <c r="N66" i="45"/>
  <c r="L66" i="45"/>
  <c r="K66" i="45"/>
  <c r="I66" i="45"/>
  <c r="H66" i="45"/>
  <c r="G66" i="45"/>
  <c r="F66" i="45"/>
  <c r="E66" i="45"/>
  <c r="O65" i="45"/>
  <c r="N65" i="45"/>
  <c r="M65" i="45"/>
  <c r="L65" i="45"/>
  <c r="K65" i="45"/>
  <c r="J65" i="45"/>
  <c r="I65" i="45"/>
  <c r="H65" i="45"/>
  <c r="G65" i="45"/>
  <c r="F65" i="45"/>
  <c r="E65" i="45"/>
  <c r="N64" i="45"/>
  <c r="L64" i="45"/>
  <c r="K64" i="45"/>
  <c r="J64" i="45"/>
  <c r="I64" i="45"/>
  <c r="H64" i="45"/>
  <c r="G64" i="45"/>
  <c r="F64" i="45"/>
  <c r="E64" i="45"/>
  <c r="O63" i="45"/>
  <c r="N63" i="45"/>
  <c r="M63" i="45"/>
  <c r="L63" i="45"/>
  <c r="K63" i="45"/>
  <c r="J63" i="45"/>
  <c r="I63" i="45"/>
  <c r="H63" i="45"/>
  <c r="G63" i="45"/>
  <c r="F63" i="45"/>
  <c r="E63" i="45"/>
  <c r="O62" i="45"/>
  <c r="N62" i="45"/>
  <c r="M62" i="45"/>
  <c r="L62" i="45"/>
  <c r="K62" i="45"/>
  <c r="J62" i="45"/>
  <c r="I62" i="45"/>
  <c r="H62" i="45"/>
  <c r="G62" i="45"/>
  <c r="F62" i="45"/>
  <c r="E62" i="45"/>
  <c r="O61" i="45"/>
  <c r="N61" i="45"/>
  <c r="M61" i="45"/>
  <c r="L61" i="45"/>
  <c r="L60" i="45" s="1"/>
  <c r="K61" i="45"/>
  <c r="K60" i="45" s="1"/>
  <c r="J61" i="45"/>
  <c r="I61" i="45"/>
  <c r="I60" i="45" s="1"/>
  <c r="H61" i="45"/>
  <c r="G61" i="45"/>
  <c r="F61" i="45"/>
  <c r="E61" i="45"/>
  <c r="N59" i="45"/>
  <c r="M59" i="45"/>
  <c r="L59" i="45"/>
  <c r="K59" i="45"/>
  <c r="J59" i="45"/>
  <c r="I59" i="45"/>
  <c r="H59" i="45"/>
  <c r="G59" i="45"/>
  <c r="F59" i="45"/>
  <c r="E59" i="45"/>
  <c r="N58" i="45"/>
  <c r="M58" i="45"/>
  <c r="L58" i="45"/>
  <c r="K58" i="45"/>
  <c r="J58" i="45"/>
  <c r="I58" i="45"/>
  <c r="H58" i="45"/>
  <c r="G58" i="45"/>
  <c r="F58" i="45"/>
  <c r="E58" i="45"/>
  <c r="N57" i="45"/>
  <c r="M57" i="45"/>
  <c r="L57" i="45"/>
  <c r="K57" i="45"/>
  <c r="I57" i="45"/>
  <c r="H57" i="45"/>
  <c r="G57" i="45"/>
  <c r="F57" i="45"/>
  <c r="E57" i="45"/>
  <c r="N56" i="45"/>
  <c r="M56" i="45"/>
  <c r="L56" i="45"/>
  <c r="K56" i="45"/>
  <c r="J56" i="45"/>
  <c r="I56" i="45"/>
  <c r="H56" i="45"/>
  <c r="G56" i="45"/>
  <c r="F56" i="45"/>
  <c r="E56" i="45"/>
  <c r="N55" i="45"/>
  <c r="M55" i="45"/>
  <c r="L55" i="45"/>
  <c r="K55" i="45"/>
  <c r="J55" i="45"/>
  <c r="I55" i="45"/>
  <c r="H55" i="45"/>
  <c r="G55" i="45"/>
  <c r="F55" i="45"/>
  <c r="E55" i="45"/>
  <c r="N54" i="45"/>
  <c r="M54" i="45"/>
  <c r="L54" i="45"/>
  <c r="K54" i="45"/>
  <c r="J54" i="45"/>
  <c r="I54" i="45"/>
  <c r="H54" i="45"/>
  <c r="G54" i="45"/>
  <c r="F54" i="45"/>
  <c r="E54" i="45"/>
  <c r="N53" i="45"/>
  <c r="M53" i="45"/>
  <c r="L53" i="45"/>
  <c r="K53" i="45"/>
  <c r="J53" i="45"/>
  <c r="I53" i="45"/>
  <c r="H53" i="45"/>
  <c r="G53" i="45"/>
  <c r="F53" i="45"/>
  <c r="E53" i="45"/>
  <c r="N52" i="45"/>
  <c r="M52" i="45"/>
  <c r="L52" i="45"/>
  <c r="K52" i="45"/>
  <c r="K51" i="45" s="1"/>
  <c r="J52" i="45"/>
  <c r="I52" i="45"/>
  <c r="I51" i="45" s="1"/>
  <c r="H52" i="45"/>
  <c r="G52" i="45"/>
  <c r="F52" i="45"/>
  <c r="E52" i="45"/>
  <c r="N50" i="45"/>
  <c r="M50" i="45"/>
  <c r="L50" i="45"/>
  <c r="K50" i="45"/>
  <c r="J50" i="45"/>
  <c r="I50" i="45"/>
  <c r="H50" i="45"/>
  <c r="G50" i="45"/>
  <c r="F50" i="45"/>
  <c r="E50" i="45"/>
  <c r="N49" i="45"/>
  <c r="M49" i="45"/>
  <c r="L49" i="45"/>
  <c r="K49" i="45"/>
  <c r="J49" i="45"/>
  <c r="I49" i="45"/>
  <c r="H49" i="45"/>
  <c r="G49" i="45"/>
  <c r="F49" i="45"/>
  <c r="E49" i="45"/>
  <c r="N48" i="45"/>
  <c r="N47" i="45" s="1"/>
  <c r="M48" i="45"/>
  <c r="L48" i="45"/>
  <c r="K48" i="45"/>
  <c r="K47" i="45" s="1"/>
  <c r="J48" i="45"/>
  <c r="I48" i="45"/>
  <c r="H48" i="45"/>
  <c r="H47" i="45" s="1"/>
  <c r="G48" i="45"/>
  <c r="F48" i="45"/>
  <c r="E48" i="45"/>
  <c r="E47" i="45" s="1"/>
  <c r="N43" i="45"/>
  <c r="M43" i="45"/>
  <c r="L43" i="45"/>
  <c r="K43" i="45"/>
  <c r="J43" i="45"/>
  <c r="I43" i="45"/>
  <c r="H43" i="45"/>
  <c r="G43" i="45"/>
  <c r="F43" i="45"/>
  <c r="E43" i="45"/>
  <c r="N42" i="45"/>
  <c r="M42" i="45"/>
  <c r="L42" i="45"/>
  <c r="K42" i="45"/>
  <c r="J42" i="45"/>
  <c r="I42" i="45"/>
  <c r="H42" i="45"/>
  <c r="G42" i="45"/>
  <c r="F42" i="45"/>
  <c r="E42" i="45"/>
  <c r="N41" i="45"/>
  <c r="M41" i="45"/>
  <c r="L41" i="45"/>
  <c r="K41" i="45"/>
  <c r="J41" i="45"/>
  <c r="I41" i="45"/>
  <c r="H41" i="45"/>
  <c r="G41" i="45"/>
  <c r="F41" i="45"/>
  <c r="E41" i="45"/>
  <c r="N40" i="45"/>
  <c r="M40" i="45"/>
  <c r="L40" i="45"/>
  <c r="K40" i="45"/>
  <c r="J40" i="45"/>
  <c r="I40" i="45"/>
  <c r="H40" i="45"/>
  <c r="G40" i="45"/>
  <c r="F40" i="45"/>
  <c r="E40" i="45"/>
  <c r="N39" i="45"/>
  <c r="M39" i="45"/>
  <c r="L39" i="45"/>
  <c r="K39" i="45"/>
  <c r="J39" i="45"/>
  <c r="I39" i="45"/>
  <c r="H39" i="45"/>
  <c r="G39" i="45"/>
  <c r="F39" i="45"/>
  <c r="E39" i="45"/>
  <c r="N37" i="45"/>
  <c r="M37" i="45"/>
  <c r="L37" i="45"/>
  <c r="K37" i="45"/>
  <c r="J37" i="45"/>
  <c r="I37" i="45"/>
  <c r="H37" i="45"/>
  <c r="G37" i="45"/>
  <c r="F37" i="45"/>
  <c r="E37" i="45"/>
  <c r="N36" i="45"/>
  <c r="M36" i="45"/>
  <c r="L36" i="45"/>
  <c r="K36" i="45"/>
  <c r="J36" i="45"/>
  <c r="I36" i="45"/>
  <c r="H36" i="45"/>
  <c r="G36" i="45"/>
  <c r="F36" i="45"/>
  <c r="E36" i="45"/>
  <c r="O35" i="45"/>
  <c r="N35" i="45"/>
  <c r="M35" i="45"/>
  <c r="L35" i="45"/>
  <c r="K35" i="45"/>
  <c r="J35" i="45"/>
  <c r="I35" i="45"/>
  <c r="H35" i="45"/>
  <c r="G35" i="45"/>
  <c r="F35" i="45"/>
  <c r="E35" i="45"/>
  <c r="O34" i="45"/>
  <c r="O33" i="45" s="1"/>
  <c r="N34" i="45"/>
  <c r="M34" i="45"/>
  <c r="L34" i="45"/>
  <c r="L33" i="45" s="1"/>
  <c r="K34" i="45"/>
  <c r="J34" i="45"/>
  <c r="J33" i="45" s="1"/>
  <c r="I34" i="45"/>
  <c r="H34" i="45"/>
  <c r="H33" i="45" s="1"/>
  <c r="G34" i="45"/>
  <c r="F34" i="45"/>
  <c r="E34" i="45"/>
  <c r="N32" i="45"/>
  <c r="M32" i="45"/>
  <c r="L32" i="45"/>
  <c r="K32" i="45"/>
  <c r="J32" i="45"/>
  <c r="I32" i="45"/>
  <c r="H32" i="45"/>
  <c r="G32" i="45"/>
  <c r="F32" i="45"/>
  <c r="E32" i="45"/>
  <c r="N31" i="45"/>
  <c r="L31" i="45"/>
  <c r="K31" i="45"/>
  <c r="J31" i="45"/>
  <c r="I31" i="45"/>
  <c r="H31" i="45"/>
  <c r="G31" i="45"/>
  <c r="F31" i="45"/>
  <c r="E31" i="45"/>
  <c r="N29" i="45"/>
  <c r="M29" i="45"/>
  <c r="L29" i="45"/>
  <c r="K29" i="45"/>
  <c r="J29" i="45"/>
  <c r="I29" i="45"/>
  <c r="H29" i="45"/>
  <c r="G29" i="45"/>
  <c r="F29" i="45"/>
  <c r="E29" i="45"/>
  <c r="N28" i="45"/>
  <c r="M28" i="45"/>
  <c r="L28" i="45"/>
  <c r="K28" i="45"/>
  <c r="J28" i="45"/>
  <c r="I28" i="45"/>
  <c r="H28" i="45"/>
  <c r="G28" i="45"/>
  <c r="F28" i="45"/>
  <c r="E28" i="45"/>
  <c r="N27" i="45"/>
  <c r="L27" i="45"/>
  <c r="K27" i="45"/>
  <c r="J27" i="45"/>
  <c r="I27" i="45"/>
  <c r="H27" i="45"/>
  <c r="G27" i="45"/>
  <c r="F27" i="45"/>
  <c r="E27" i="45"/>
  <c r="N26" i="45"/>
  <c r="L26" i="45"/>
  <c r="K26" i="45"/>
  <c r="J26" i="45"/>
  <c r="I26" i="45"/>
  <c r="H26" i="45"/>
  <c r="G26" i="45"/>
  <c r="F26" i="45"/>
  <c r="E26" i="45"/>
  <c r="O25" i="45"/>
  <c r="N25" i="45"/>
  <c r="M25" i="45"/>
  <c r="L25" i="45"/>
  <c r="K25" i="45"/>
  <c r="J25" i="45"/>
  <c r="I25" i="45"/>
  <c r="H25" i="45"/>
  <c r="G25" i="45"/>
  <c r="F25" i="45"/>
  <c r="E25" i="45"/>
  <c r="N24" i="45"/>
  <c r="L24" i="45"/>
  <c r="K24" i="45"/>
  <c r="J24" i="45"/>
  <c r="I24" i="45"/>
  <c r="H24" i="45"/>
  <c r="G24" i="45"/>
  <c r="F24" i="45"/>
  <c r="E24" i="45"/>
  <c r="N22" i="45"/>
  <c r="L22" i="45"/>
  <c r="K22" i="45"/>
  <c r="J22" i="45"/>
  <c r="I22" i="45"/>
  <c r="H22" i="45"/>
  <c r="G22" i="45"/>
  <c r="F22" i="45"/>
  <c r="E22" i="45"/>
  <c r="N21" i="45"/>
  <c r="L21" i="45"/>
  <c r="K21" i="45"/>
  <c r="J21" i="45"/>
  <c r="I21" i="45"/>
  <c r="H21" i="45"/>
  <c r="G21" i="45"/>
  <c r="F21" i="45"/>
  <c r="E21" i="45"/>
  <c r="N20" i="45"/>
  <c r="L20" i="45"/>
  <c r="K20" i="45"/>
  <c r="J20" i="45"/>
  <c r="I20" i="45"/>
  <c r="H20" i="45"/>
  <c r="G20" i="45"/>
  <c r="F20" i="45"/>
  <c r="E20" i="45"/>
  <c r="D12" i="45"/>
  <c r="C12" i="45"/>
  <c r="O11" i="45"/>
  <c r="N11" i="45"/>
  <c r="M11" i="45"/>
  <c r="L11" i="45"/>
  <c r="K11" i="45"/>
  <c r="J11" i="45"/>
  <c r="I11" i="45"/>
  <c r="H11" i="45"/>
  <c r="G11" i="45"/>
  <c r="F11" i="45"/>
  <c r="E11" i="45"/>
  <c r="D11" i="45"/>
  <c r="C11" i="45"/>
  <c r="O10" i="45"/>
  <c r="N10" i="45"/>
  <c r="M10" i="45"/>
  <c r="L10" i="45"/>
  <c r="K10" i="45"/>
  <c r="J10" i="45"/>
  <c r="I10" i="45"/>
  <c r="H10" i="45"/>
  <c r="G10" i="45"/>
  <c r="F10" i="45"/>
  <c r="E10" i="45"/>
  <c r="D10" i="45"/>
  <c r="C10" i="45"/>
  <c r="O9" i="45"/>
  <c r="N9" i="45"/>
  <c r="M9" i="45"/>
  <c r="L9" i="45"/>
  <c r="K9" i="45"/>
  <c r="J9" i="45"/>
  <c r="I9" i="45"/>
  <c r="H9" i="45"/>
  <c r="G9" i="45"/>
  <c r="F9" i="45"/>
  <c r="E9" i="45"/>
  <c r="D9" i="45"/>
  <c r="C9" i="45"/>
  <c r="O8" i="45"/>
  <c r="N8" i="45"/>
  <c r="M8" i="45"/>
  <c r="L8" i="45"/>
  <c r="J8" i="45"/>
  <c r="I8" i="45"/>
  <c r="H8" i="45"/>
  <c r="G8" i="45"/>
  <c r="F8" i="45"/>
  <c r="E8" i="45"/>
  <c r="D8" i="45"/>
  <c r="C8" i="45"/>
  <c r="O7" i="45"/>
  <c r="N7" i="45"/>
  <c r="M7" i="45"/>
  <c r="L7" i="45"/>
  <c r="K7" i="45"/>
  <c r="J7" i="45"/>
  <c r="I7" i="45"/>
  <c r="H7" i="45"/>
  <c r="G7" i="45"/>
  <c r="F7" i="45"/>
  <c r="E7" i="45"/>
  <c r="D7" i="45"/>
  <c r="C7" i="45"/>
  <c r="B7" i="45"/>
  <c r="B1" i="45"/>
  <c r="M1639" i="44"/>
  <c r="O1639" i="44" s="1"/>
  <c r="J1639" i="44"/>
  <c r="M1638" i="44"/>
  <c r="O1638" i="44" s="1"/>
  <c r="J1638" i="44"/>
  <c r="M1637" i="44"/>
  <c r="M1636" i="44" s="1"/>
  <c r="M1635" i="44" s="1"/>
  <c r="M1634" i="44" s="1"/>
  <c r="J1637" i="44"/>
  <c r="N1636" i="44"/>
  <c r="N1635" i="44" s="1"/>
  <c r="N1634" i="44" s="1"/>
  <c r="L1636" i="44"/>
  <c r="L1635" i="44" s="1"/>
  <c r="L1634" i="44" s="1"/>
  <c r="K1636" i="44"/>
  <c r="K1635" i="44" s="1"/>
  <c r="K1634" i="44" s="1"/>
  <c r="I1636" i="44"/>
  <c r="I1635" i="44" s="1"/>
  <c r="I1634" i="44" s="1"/>
  <c r="H1636" i="44"/>
  <c r="H1635" i="44" s="1"/>
  <c r="H1634" i="44" s="1"/>
  <c r="G1636" i="44"/>
  <c r="G1635" i="44" s="1"/>
  <c r="G1634" i="44" s="1"/>
  <c r="F1636" i="44"/>
  <c r="F1635" i="44" s="1"/>
  <c r="F1634" i="44" s="1"/>
  <c r="E1636" i="44"/>
  <c r="E1635" i="44" s="1"/>
  <c r="E1634" i="44" s="1"/>
  <c r="M1633" i="44"/>
  <c r="O1633" i="44" s="1"/>
  <c r="J1633" i="44"/>
  <c r="M1632" i="44"/>
  <c r="O1632" i="44" s="1"/>
  <c r="J1632" i="44"/>
  <c r="N1631" i="44"/>
  <c r="N1630" i="44" s="1"/>
  <c r="N1629" i="44" s="1"/>
  <c r="L1631" i="44"/>
  <c r="L1630" i="44" s="1"/>
  <c r="L1629" i="44" s="1"/>
  <c r="K1631" i="44"/>
  <c r="K1630" i="44" s="1"/>
  <c r="K1629" i="44" s="1"/>
  <c r="I1631" i="44"/>
  <c r="I1630" i="44" s="1"/>
  <c r="I1629" i="44" s="1"/>
  <c r="H1631" i="44"/>
  <c r="H1630" i="44" s="1"/>
  <c r="H1629" i="44" s="1"/>
  <c r="G1631" i="44"/>
  <c r="G1630" i="44" s="1"/>
  <c r="G1629" i="44" s="1"/>
  <c r="F1631" i="44"/>
  <c r="F1630" i="44" s="1"/>
  <c r="F1629" i="44" s="1"/>
  <c r="E1631" i="44"/>
  <c r="E1630" i="44" s="1"/>
  <c r="E1629" i="44" s="1"/>
  <c r="M1625" i="44"/>
  <c r="J1625" i="44"/>
  <c r="M1624" i="44"/>
  <c r="O1624" i="44" s="1"/>
  <c r="J1624" i="44"/>
  <c r="N1623" i="44"/>
  <c r="L1623" i="44"/>
  <c r="K1623" i="44"/>
  <c r="I1623" i="44"/>
  <c r="H1623" i="44"/>
  <c r="G1623" i="44"/>
  <c r="F1623" i="44"/>
  <c r="E1623" i="44"/>
  <c r="M1622" i="44"/>
  <c r="O1622" i="44" s="1"/>
  <c r="J1622" i="44"/>
  <c r="M1621" i="44"/>
  <c r="J1621" i="44"/>
  <c r="N1620" i="44"/>
  <c r="L1620" i="44"/>
  <c r="K1620" i="44"/>
  <c r="I1620" i="44"/>
  <c r="H1620" i="44"/>
  <c r="G1620" i="44"/>
  <c r="F1620" i="44"/>
  <c r="E1620" i="44"/>
  <c r="M1617" i="44"/>
  <c r="O1617" i="44" s="1"/>
  <c r="J1617" i="44"/>
  <c r="M1616" i="44"/>
  <c r="O1616" i="44" s="1"/>
  <c r="J1616" i="44"/>
  <c r="M1615" i="44"/>
  <c r="O1615" i="44" s="1"/>
  <c r="J1615" i="44"/>
  <c r="M1614" i="44"/>
  <c r="O1614" i="44" s="1"/>
  <c r="J1614" i="44"/>
  <c r="M1613" i="44"/>
  <c r="J1613" i="44"/>
  <c r="N1612" i="44"/>
  <c r="L1612" i="44"/>
  <c r="K1612" i="44"/>
  <c r="I1612" i="44"/>
  <c r="H1612" i="44"/>
  <c r="G1612" i="44"/>
  <c r="F1612" i="44"/>
  <c r="E1612" i="44"/>
  <c r="M1611" i="44"/>
  <c r="O1611" i="44" s="1"/>
  <c r="J1611" i="44"/>
  <c r="M1610" i="44"/>
  <c r="O1610" i="44" s="1"/>
  <c r="J1610" i="44"/>
  <c r="N1609" i="44"/>
  <c r="L1609" i="44"/>
  <c r="K1609" i="44"/>
  <c r="I1609" i="44"/>
  <c r="H1609" i="44"/>
  <c r="G1609" i="44"/>
  <c r="F1609" i="44"/>
  <c r="E1609" i="44"/>
  <c r="M1608" i="44"/>
  <c r="O1608" i="44" s="1"/>
  <c r="J1608" i="44"/>
  <c r="M1607" i="44"/>
  <c r="O1607" i="44" s="1"/>
  <c r="J1607" i="44"/>
  <c r="M1606" i="44"/>
  <c r="O1606" i="44" s="1"/>
  <c r="J1606" i="44"/>
  <c r="M1605" i="44"/>
  <c r="O1605" i="44" s="1"/>
  <c r="J1605" i="44"/>
  <c r="M1604" i="44"/>
  <c r="O1604" i="44" s="1"/>
  <c r="J1604" i="44"/>
  <c r="M1603" i="44"/>
  <c r="O1603" i="44" s="1"/>
  <c r="J1603" i="44"/>
  <c r="M1602" i="44"/>
  <c r="O1602" i="44" s="1"/>
  <c r="J1602" i="44"/>
  <c r="M1601" i="44"/>
  <c r="O1601" i="44" s="1"/>
  <c r="J1601" i="44"/>
  <c r="M1600" i="44"/>
  <c r="O1600" i="44" s="1"/>
  <c r="J1600" i="44"/>
  <c r="M1599" i="44"/>
  <c r="O1599" i="44" s="1"/>
  <c r="J1599" i="44"/>
  <c r="M1598" i="44"/>
  <c r="O1598" i="44" s="1"/>
  <c r="J1598" i="44"/>
  <c r="M1597" i="44"/>
  <c r="O1597" i="44" s="1"/>
  <c r="J1597" i="44"/>
  <c r="M1596" i="44"/>
  <c r="J1596" i="44"/>
  <c r="N1595" i="44"/>
  <c r="L1595" i="44"/>
  <c r="K1595" i="44"/>
  <c r="I1595" i="44"/>
  <c r="H1595" i="44"/>
  <c r="G1595" i="44"/>
  <c r="F1595" i="44"/>
  <c r="E1595" i="44"/>
  <c r="M1594" i="44"/>
  <c r="O1594" i="44" s="1"/>
  <c r="J1594" i="44"/>
  <c r="M1593" i="44"/>
  <c r="O1593" i="44" s="1"/>
  <c r="J1593" i="44"/>
  <c r="M1592" i="44"/>
  <c r="M1591" i="44" s="1"/>
  <c r="J1592" i="44"/>
  <c r="N1591" i="44"/>
  <c r="L1591" i="44"/>
  <c r="K1591" i="44"/>
  <c r="I1591" i="44"/>
  <c r="H1591" i="44"/>
  <c r="H1590" i="44" s="1"/>
  <c r="H1589" i="44" s="1"/>
  <c r="H1588" i="44" s="1"/>
  <c r="G1591" i="44"/>
  <c r="F1591" i="44"/>
  <c r="E1591" i="44"/>
  <c r="K1590" i="44"/>
  <c r="K1589" i="44" s="1"/>
  <c r="K1588" i="44" s="1"/>
  <c r="M1587" i="44"/>
  <c r="O1587" i="44" s="1"/>
  <c r="J1587" i="44"/>
  <c r="M1586" i="44"/>
  <c r="O1586" i="44" s="1"/>
  <c r="J1586" i="44"/>
  <c r="M1585" i="44"/>
  <c r="O1585" i="44" s="1"/>
  <c r="J1585" i="44"/>
  <c r="M1584" i="44"/>
  <c r="O1584" i="44" s="1"/>
  <c r="J1584" i="44"/>
  <c r="J1582" i="44" s="1"/>
  <c r="M1583" i="44"/>
  <c r="O1583" i="44" s="1"/>
  <c r="J1583" i="44"/>
  <c r="N1582" i="44"/>
  <c r="L1582" i="44"/>
  <c r="K1582" i="44"/>
  <c r="I1582" i="44"/>
  <c r="H1582" i="44"/>
  <c r="G1582" i="44"/>
  <c r="F1582" i="44"/>
  <c r="E1582" i="44"/>
  <c r="M1581" i="44"/>
  <c r="O1581" i="44" s="1"/>
  <c r="J1581" i="44"/>
  <c r="M1580" i="44"/>
  <c r="O1580" i="44" s="1"/>
  <c r="J1580" i="44"/>
  <c r="M1579" i="44"/>
  <c r="O1579" i="44" s="1"/>
  <c r="J1579" i="44"/>
  <c r="M1578" i="44"/>
  <c r="J1578" i="44"/>
  <c r="N1577" i="44"/>
  <c r="L1577" i="44"/>
  <c r="K1577" i="44"/>
  <c r="I1577" i="44"/>
  <c r="H1577" i="44"/>
  <c r="G1577" i="44"/>
  <c r="F1577" i="44"/>
  <c r="E1577" i="44"/>
  <c r="M1576" i="44"/>
  <c r="O1576" i="44" s="1"/>
  <c r="J1576" i="44"/>
  <c r="M1575" i="44"/>
  <c r="O1575" i="44" s="1"/>
  <c r="J1575" i="44"/>
  <c r="M1574" i="44"/>
  <c r="O1574" i="44" s="1"/>
  <c r="J1574" i="44"/>
  <c r="M1573" i="44"/>
  <c r="O1573" i="44" s="1"/>
  <c r="J1573" i="44"/>
  <c r="M1572" i="44"/>
  <c r="O1572" i="44" s="1"/>
  <c r="J1572" i="44"/>
  <c r="N1571" i="44"/>
  <c r="L1571" i="44"/>
  <c r="K1571" i="44"/>
  <c r="I1571" i="44"/>
  <c r="H1571" i="44"/>
  <c r="G1571" i="44"/>
  <c r="F1571" i="44"/>
  <c r="E1571" i="44"/>
  <c r="M1570" i="44"/>
  <c r="O1570" i="44" s="1"/>
  <c r="J1570" i="44"/>
  <c r="M1569" i="44"/>
  <c r="O1569" i="44" s="1"/>
  <c r="J1569" i="44"/>
  <c r="M1568" i="44"/>
  <c r="O1568" i="44" s="1"/>
  <c r="J1568" i="44"/>
  <c r="N1567" i="44"/>
  <c r="L1567" i="44"/>
  <c r="K1567" i="44"/>
  <c r="I1567" i="44"/>
  <c r="H1567" i="44"/>
  <c r="G1567" i="44"/>
  <c r="F1567" i="44"/>
  <c r="E1567" i="44"/>
  <c r="M1561" i="44"/>
  <c r="O1561" i="44" s="1"/>
  <c r="J1561" i="44"/>
  <c r="M1560" i="44"/>
  <c r="O1560" i="44" s="1"/>
  <c r="J1560" i="44"/>
  <c r="N1559" i="44"/>
  <c r="L1559" i="44"/>
  <c r="K1559" i="44"/>
  <c r="I1559" i="44"/>
  <c r="H1559" i="44"/>
  <c r="G1559" i="44"/>
  <c r="F1559" i="44"/>
  <c r="E1559" i="44"/>
  <c r="M1558" i="44"/>
  <c r="J1558" i="44"/>
  <c r="M1557" i="44"/>
  <c r="J1557" i="44"/>
  <c r="N1556" i="44"/>
  <c r="L1556" i="44"/>
  <c r="K1556" i="44"/>
  <c r="I1556" i="44"/>
  <c r="H1556" i="44"/>
  <c r="G1556" i="44"/>
  <c r="F1556" i="44"/>
  <c r="E1556" i="44"/>
  <c r="M1553" i="44"/>
  <c r="O1553" i="44" s="1"/>
  <c r="J1553" i="44"/>
  <c r="M1552" i="44"/>
  <c r="O1552" i="44" s="1"/>
  <c r="J1552" i="44"/>
  <c r="M1551" i="44"/>
  <c r="O1551" i="44" s="1"/>
  <c r="J1551" i="44"/>
  <c r="M1550" i="44"/>
  <c r="O1550" i="44" s="1"/>
  <c r="J1550" i="44"/>
  <c r="M1549" i="44"/>
  <c r="J1549" i="44"/>
  <c r="N1548" i="44"/>
  <c r="L1548" i="44"/>
  <c r="K1548" i="44"/>
  <c r="I1548" i="44"/>
  <c r="H1548" i="44"/>
  <c r="G1548" i="44"/>
  <c r="F1548" i="44"/>
  <c r="E1548" i="44"/>
  <c r="M1547" i="44"/>
  <c r="O1547" i="44" s="1"/>
  <c r="J1547" i="44"/>
  <c r="M1546" i="44"/>
  <c r="O1546" i="44" s="1"/>
  <c r="J1546" i="44"/>
  <c r="N1545" i="44"/>
  <c r="L1545" i="44"/>
  <c r="K1545" i="44"/>
  <c r="I1545" i="44"/>
  <c r="H1545" i="44"/>
  <c r="G1545" i="44"/>
  <c r="F1545" i="44"/>
  <c r="E1545" i="44"/>
  <c r="M1544" i="44"/>
  <c r="O1544" i="44" s="1"/>
  <c r="J1544" i="44"/>
  <c r="M1543" i="44"/>
  <c r="O1543" i="44" s="1"/>
  <c r="J1543" i="44"/>
  <c r="M1542" i="44"/>
  <c r="O1542" i="44" s="1"/>
  <c r="J1542" i="44"/>
  <c r="M1541" i="44"/>
  <c r="O1541" i="44" s="1"/>
  <c r="J1541" i="44"/>
  <c r="M1540" i="44"/>
  <c r="O1540" i="44" s="1"/>
  <c r="J1540" i="44"/>
  <c r="M1539" i="44"/>
  <c r="O1539" i="44" s="1"/>
  <c r="J1539" i="44"/>
  <c r="M1538" i="44"/>
  <c r="O1538" i="44" s="1"/>
  <c r="J1538" i="44"/>
  <c r="M1537" i="44"/>
  <c r="O1537" i="44" s="1"/>
  <c r="J1537" i="44"/>
  <c r="M1536" i="44"/>
  <c r="O1536" i="44" s="1"/>
  <c r="J1536" i="44"/>
  <c r="M1535" i="44"/>
  <c r="O1535" i="44" s="1"/>
  <c r="J1535" i="44"/>
  <c r="M1534" i="44"/>
  <c r="O1534" i="44" s="1"/>
  <c r="J1534" i="44"/>
  <c r="M1533" i="44"/>
  <c r="O1533" i="44" s="1"/>
  <c r="J1533" i="44"/>
  <c r="M1532" i="44"/>
  <c r="J1532" i="44"/>
  <c r="N1531" i="44"/>
  <c r="L1531" i="44"/>
  <c r="K1531" i="44"/>
  <c r="I1531" i="44"/>
  <c r="H1531" i="44"/>
  <c r="G1531" i="44"/>
  <c r="F1531" i="44"/>
  <c r="E1531" i="44"/>
  <c r="M1530" i="44"/>
  <c r="O1530" i="44" s="1"/>
  <c r="J1530" i="44"/>
  <c r="M1529" i="44"/>
  <c r="O1529" i="44" s="1"/>
  <c r="J1529" i="44"/>
  <c r="M1528" i="44"/>
  <c r="J1528" i="44"/>
  <c r="N1527" i="44"/>
  <c r="L1527" i="44"/>
  <c r="K1527" i="44"/>
  <c r="I1527" i="44"/>
  <c r="H1527" i="44"/>
  <c r="G1527" i="44"/>
  <c r="F1527" i="44"/>
  <c r="E1527" i="44"/>
  <c r="E1526" i="44" s="1"/>
  <c r="E1525" i="44" s="1"/>
  <c r="E1524" i="44" s="1"/>
  <c r="M1523" i="44"/>
  <c r="J1523" i="44"/>
  <c r="M1522" i="44"/>
  <c r="O1522" i="44" s="1"/>
  <c r="J1522" i="44"/>
  <c r="M1521" i="44"/>
  <c r="O1521" i="44" s="1"/>
  <c r="J1521" i="44"/>
  <c r="M1520" i="44"/>
  <c r="J1520" i="44"/>
  <c r="M1519" i="44"/>
  <c r="O1519" i="44" s="1"/>
  <c r="J1519" i="44"/>
  <c r="N1518" i="44"/>
  <c r="L1518" i="44"/>
  <c r="K1518" i="44"/>
  <c r="I1518" i="44"/>
  <c r="H1518" i="44"/>
  <c r="G1518" i="44"/>
  <c r="F1518" i="44"/>
  <c r="E1518" i="44"/>
  <c r="M1517" i="44"/>
  <c r="O1517" i="44" s="1"/>
  <c r="J1517" i="44"/>
  <c r="M1516" i="44"/>
  <c r="J1516" i="44"/>
  <c r="M1515" i="44"/>
  <c r="O1515" i="44" s="1"/>
  <c r="J1515" i="44"/>
  <c r="M1514" i="44"/>
  <c r="J1514" i="44"/>
  <c r="N1513" i="44"/>
  <c r="L1513" i="44"/>
  <c r="K1513" i="44"/>
  <c r="I1513" i="44"/>
  <c r="H1513" i="44"/>
  <c r="G1513" i="44"/>
  <c r="F1513" i="44"/>
  <c r="E1513" i="44"/>
  <c r="M1512" i="44"/>
  <c r="J1512" i="44"/>
  <c r="M1511" i="44"/>
  <c r="O1511" i="44" s="1"/>
  <c r="J1511" i="44"/>
  <c r="M1510" i="44"/>
  <c r="O1510" i="44" s="1"/>
  <c r="J1510" i="44"/>
  <c r="M1509" i="44"/>
  <c r="J1509" i="44"/>
  <c r="M1508" i="44"/>
  <c r="O1508" i="44" s="1"/>
  <c r="J1508" i="44"/>
  <c r="N1507" i="44"/>
  <c r="L1507" i="44"/>
  <c r="K1507" i="44"/>
  <c r="I1507" i="44"/>
  <c r="H1507" i="44"/>
  <c r="G1507" i="44"/>
  <c r="F1507" i="44"/>
  <c r="E1507" i="44"/>
  <c r="M1506" i="44"/>
  <c r="O1506" i="44" s="1"/>
  <c r="J1506" i="44"/>
  <c r="M1505" i="44"/>
  <c r="J1505" i="44"/>
  <c r="M1504" i="44"/>
  <c r="O1504" i="44" s="1"/>
  <c r="J1504" i="44"/>
  <c r="N1503" i="44"/>
  <c r="N1502" i="44" s="1"/>
  <c r="L1503" i="44"/>
  <c r="L1502" i="44" s="1"/>
  <c r="L1501" i="44" s="1"/>
  <c r="K1503" i="44"/>
  <c r="I1503" i="44"/>
  <c r="H1503" i="44"/>
  <c r="H1502" i="44" s="1"/>
  <c r="G1503" i="44"/>
  <c r="F1503" i="44"/>
  <c r="E1503" i="44"/>
  <c r="M1497" i="44"/>
  <c r="O1497" i="44" s="1"/>
  <c r="J1497" i="44"/>
  <c r="M1496" i="44"/>
  <c r="O1496" i="44" s="1"/>
  <c r="J1496" i="44"/>
  <c r="J1495" i="44" s="1"/>
  <c r="N1495" i="44"/>
  <c r="L1495" i="44"/>
  <c r="K1495" i="44"/>
  <c r="I1495" i="44"/>
  <c r="H1495" i="44"/>
  <c r="G1495" i="44"/>
  <c r="F1495" i="44"/>
  <c r="E1495" i="44"/>
  <c r="M1494" i="44"/>
  <c r="J1494" i="44"/>
  <c r="M1493" i="44"/>
  <c r="J1493" i="44"/>
  <c r="J1492" i="44" s="1"/>
  <c r="N1492" i="44"/>
  <c r="L1492" i="44"/>
  <c r="K1492" i="44"/>
  <c r="I1492" i="44"/>
  <c r="H1492" i="44"/>
  <c r="G1492" i="44"/>
  <c r="F1492" i="44"/>
  <c r="E1492" i="44"/>
  <c r="M1489" i="44"/>
  <c r="O1489" i="44" s="1"/>
  <c r="J1489" i="44"/>
  <c r="M1488" i="44"/>
  <c r="O1488" i="44" s="1"/>
  <c r="J1488" i="44"/>
  <c r="M1487" i="44"/>
  <c r="O1487" i="44" s="1"/>
  <c r="J1487" i="44"/>
  <c r="M1486" i="44"/>
  <c r="O1486" i="44" s="1"/>
  <c r="J1486" i="44"/>
  <c r="M1485" i="44"/>
  <c r="J1485" i="44"/>
  <c r="N1484" i="44"/>
  <c r="L1484" i="44"/>
  <c r="K1484" i="44"/>
  <c r="I1484" i="44"/>
  <c r="H1484" i="44"/>
  <c r="G1484" i="44"/>
  <c r="F1484" i="44"/>
  <c r="E1484" i="44"/>
  <c r="M1483" i="44"/>
  <c r="O1483" i="44" s="1"/>
  <c r="J1483" i="44"/>
  <c r="M1482" i="44"/>
  <c r="O1482" i="44" s="1"/>
  <c r="J1482" i="44"/>
  <c r="N1481" i="44"/>
  <c r="L1481" i="44"/>
  <c r="K1481" i="44"/>
  <c r="I1481" i="44"/>
  <c r="H1481" i="44"/>
  <c r="G1481" i="44"/>
  <c r="F1481" i="44"/>
  <c r="E1481" i="44"/>
  <c r="M1480" i="44"/>
  <c r="O1480" i="44" s="1"/>
  <c r="J1480" i="44"/>
  <c r="M1479" i="44"/>
  <c r="O1479" i="44" s="1"/>
  <c r="J1479" i="44"/>
  <c r="M1478" i="44"/>
  <c r="O1478" i="44" s="1"/>
  <c r="J1478" i="44"/>
  <c r="M1477" i="44"/>
  <c r="O1477" i="44" s="1"/>
  <c r="A1477" i="44" s="1"/>
  <c r="J1477" i="44"/>
  <c r="M1476" i="44"/>
  <c r="O1476" i="44" s="1"/>
  <c r="J1476" i="44"/>
  <c r="M1475" i="44"/>
  <c r="O1475" i="44" s="1"/>
  <c r="J1475" i="44"/>
  <c r="M1474" i="44"/>
  <c r="O1474" i="44" s="1"/>
  <c r="J1474" i="44"/>
  <c r="M1473" i="44"/>
  <c r="O1473" i="44" s="1"/>
  <c r="J1473" i="44"/>
  <c r="M1472" i="44"/>
  <c r="O1472" i="44" s="1"/>
  <c r="J1472" i="44"/>
  <c r="M1471" i="44"/>
  <c r="O1471" i="44" s="1"/>
  <c r="A1471" i="44" s="1"/>
  <c r="J1471" i="44"/>
  <c r="M1470" i="44"/>
  <c r="O1470" i="44" s="1"/>
  <c r="J1470" i="44"/>
  <c r="M1469" i="44"/>
  <c r="O1469" i="44" s="1"/>
  <c r="J1469" i="44"/>
  <c r="M1468" i="44"/>
  <c r="J1468" i="44"/>
  <c r="N1467" i="44"/>
  <c r="L1467" i="44"/>
  <c r="K1467" i="44"/>
  <c r="I1467" i="44"/>
  <c r="H1467" i="44"/>
  <c r="G1467" i="44"/>
  <c r="F1467" i="44"/>
  <c r="E1467" i="44"/>
  <c r="M1466" i="44"/>
  <c r="O1466" i="44" s="1"/>
  <c r="J1466" i="44"/>
  <c r="M1465" i="44"/>
  <c r="O1465" i="44" s="1"/>
  <c r="J1465" i="44"/>
  <c r="M1464" i="44"/>
  <c r="M1463" i="44" s="1"/>
  <c r="J1464" i="44"/>
  <c r="N1463" i="44"/>
  <c r="L1463" i="44"/>
  <c r="K1463" i="44"/>
  <c r="I1463" i="44"/>
  <c r="H1463" i="44"/>
  <c r="G1463" i="44"/>
  <c r="F1463" i="44"/>
  <c r="E1463" i="44"/>
  <c r="I1462" i="44"/>
  <c r="I1461" i="44" s="1"/>
  <c r="I1460" i="44" s="1"/>
  <c r="M1459" i="44"/>
  <c r="O1459" i="44" s="1"/>
  <c r="J1459" i="44"/>
  <c r="M1458" i="44"/>
  <c r="O1458" i="44" s="1"/>
  <c r="J1458" i="44"/>
  <c r="M1457" i="44"/>
  <c r="O1457" i="44" s="1"/>
  <c r="J1457" i="44"/>
  <c r="M1456" i="44"/>
  <c r="J1456" i="44"/>
  <c r="M1455" i="44"/>
  <c r="O1455" i="44" s="1"/>
  <c r="J1455" i="44"/>
  <c r="N1454" i="44"/>
  <c r="L1454" i="44"/>
  <c r="K1454" i="44"/>
  <c r="I1454" i="44"/>
  <c r="H1454" i="44"/>
  <c r="G1454" i="44"/>
  <c r="F1454" i="44"/>
  <c r="E1454" i="44"/>
  <c r="M1453" i="44"/>
  <c r="O1453" i="44" s="1"/>
  <c r="J1453" i="44"/>
  <c r="A1453" i="44" s="1"/>
  <c r="M1452" i="44"/>
  <c r="J1452" i="44"/>
  <c r="M1451" i="44"/>
  <c r="O1451" i="44" s="1"/>
  <c r="J1451" i="44"/>
  <c r="M1450" i="44"/>
  <c r="J1450" i="44"/>
  <c r="N1449" i="44"/>
  <c r="L1449" i="44"/>
  <c r="K1449" i="44"/>
  <c r="I1449" i="44"/>
  <c r="H1449" i="44"/>
  <c r="G1449" i="44"/>
  <c r="F1449" i="44"/>
  <c r="E1449" i="44"/>
  <c r="M1448" i="44"/>
  <c r="J1448" i="44"/>
  <c r="M1447" i="44"/>
  <c r="O1447" i="44" s="1"/>
  <c r="J1447" i="44"/>
  <c r="M1446" i="44"/>
  <c r="O1446" i="44" s="1"/>
  <c r="J1446" i="44"/>
  <c r="M1445" i="44"/>
  <c r="J1445" i="44"/>
  <c r="M1444" i="44"/>
  <c r="O1444" i="44" s="1"/>
  <c r="J1444" i="44"/>
  <c r="N1443" i="44"/>
  <c r="L1443" i="44"/>
  <c r="K1443" i="44"/>
  <c r="I1443" i="44"/>
  <c r="H1443" i="44"/>
  <c r="G1443" i="44"/>
  <c r="F1443" i="44"/>
  <c r="E1443" i="44"/>
  <c r="M1442" i="44"/>
  <c r="O1442" i="44" s="1"/>
  <c r="J1442" i="44"/>
  <c r="M1441" i="44"/>
  <c r="J1441" i="44"/>
  <c r="M1440" i="44"/>
  <c r="O1440" i="44" s="1"/>
  <c r="J1440" i="44"/>
  <c r="N1439" i="44"/>
  <c r="L1439" i="44"/>
  <c r="L1438" i="44" s="1"/>
  <c r="L1437" i="44" s="1"/>
  <c r="K1439" i="44"/>
  <c r="I1439" i="44"/>
  <c r="I1438" i="44" s="1"/>
  <c r="H1439" i="44"/>
  <c r="G1439" i="44"/>
  <c r="F1439" i="44"/>
  <c r="E1439" i="44"/>
  <c r="M1433" i="44"/>
  <c r="O1433" i="44" s="1"/>
  <c r="J1433" i="44"/>
  <c r="M1432" i="44"/>
  <c r="O1432" i="44" s="1"/>
  <c r="J1432" i="44"/>
  <c r="N1431" i="44"/>
  <c r="L1431" i="44"/>
  <c r="K1431" i="44"/>
  <c r="I1431" i="44"/>
  <c r="H1431" i="44"/>
  <c r="G1431" i="44"/>
  <c r="F1431" i="44"/>
  <c r="E1431" i="44"/>
  <c r="M1430" i="44"/>
  <c r="J1430" i="44"/>
  <c r="M1429" i="44"/>
  <c r="J1429" i="44"/>
  <c r="N1428" i="44"/>
  <c r="L1428" i="44"/>
  <c r="K1428" i="44"/>
  <c r="I1428" i="44"/>
  <c r="H1428" i="44"/>
  <c r="G1428" i="44"/>
  <c r="F1428" i="44"/>
  <c r="E1428" i="44"/>
  <c r="M1425" i="44"/>
  <c r="O1425" i="44" s="1"/>
  <c r="J1425" i="44"/>
  <c r="M1424" i="44"/>
  <c r="O1424" i="44" s="1"/>
  <c r="J1424" i="44"/>
  <c r="M1423" i="44"/>
  <c r="O1423" i="44" s="1"/>
  <c r="J1423" i="44"/>
  <c r="M1422" i="44"/>
  <c r="J1422" i="44"/>
  <c r="M1421" i="44"/>
  <c r="O1421" i="44" s="1"/>
  <c r="J1421" i="44"/>
  <c r="N1420" i="44"/>
  <c r="L1420" i="44"/>
  <c r="K1420" i="44"/>
  <c r="I1420" i="44"/>
  <c r="H1420" i="44"/>
  <c r="G1420" i="44"/>
  <c r="F1420" i="44"/>
  <c r="E1420" i="44"/>
  <c r="M1419" i="44"/>
  <c r="O1419" i="44" s="1"/>
  <c r="J1419" i="44"/>
  <c r="M1418" i="44"/>
  <c r="O1418" i="44" s="1"/>
  <c r="J1418" i="44"/>
  <c r="N1417" i="44"/>
  <c r="L1417" i="44"/>
  <c r="K1417" i="44"/>
  <c r="I1417" i="44"/>
  <c r="H1417" i="44"/>
  <c r="G1417" i="44"/>
  <c r="F1417" i="44"/>
  <c r="E1417" i="44"/>
  <c r="M1416" i="44"/>
  <c r="O1416" i="44" s="1"/>
  <c r="J1416" i="44"/>
  <c r="M1415" i="44"/>
  <c r="O1415" i="44" s="1"/>
  <c r="J1415" i="44"/>
  <c r="M1414" i="44"/>
  <c r="O1414" i="44" s="1"/>
  <c r="J1414" i="44"/>
  <c r="M1413" i="44"/>
  <c r="O1413" i="44" s="1"/>
  <c r="J1413" i="44"/>
  <c r="M1412" i="44"/>
  <c r="O1412" i="44" s="1"/>
  <c r="J1412" i="44"/>
  <c r="M1411" i="44"/>
  <c r="O1411" i="44" s="1"/>
  <c r="J1411" i="44"/>
  <c r="M1410" i="44"/>
  <c r="O1410" i="44" s="1"/>
  <c r="A1410" i="44" s="1"/>
  <c r="J1410" i="44"/>
  <c r="M1409" i="44"/>
  <c r="O1409" i="44" s="1"/>
  <c r="J1409" i="44"/>
  <c r="M1408" i="44"/>
  <c r="O1408" i="44" s="1"/>
  <c r="A1408" i="44" s="1"/>
  <c r="J1408" i="44"/>
  <c r="M1407" i="44"/>
  <c r="O1407" i="44" s="1"/>
  <c r="A1407" i="44" s="1"/>
  <c r="J1407" i="44"/>
  <c r="M1406" i="44"/>
  <c r="O1406" i="44" s="1"/>
  <c r="J1406" i="44"/>
  <c r="M1405" i="44"/>
  <c r="J1405" i="44"/>
  <c r="M1404" i="44"/>
  <c r="O1404" i="44" s="1"/>
  <c r="J1404" i="44"/>
  <c r="N1403" i="44"/>
  <c r="L1403" i="44"/>
  <c r="K1403" i="44"/>
  <c r="I1403" i="44"/>
  <c r="H1403" i="44"/>
  <c r="G1403" i="44"/>
  <c r="F1403" i="44"/>
  <c r="E1403" i="44"/>
  <c r="M1402" i="44"/>
  <c r="O1402" i="44" s="1"/>
  <c r="J1402" i="44"/>
  <c r="M1401" i="44"/>
  <c r="O1401" i="44" s="1"/>
  <c r="J1401" i="44"/>
  <c r="M1400" i="44"/>
  <c r="O1400" i="44" s="1"/>
  <c r="J1400" i="44"/>
  <c r="N1399" i="44"/>
  <c r="L1399" i="44"/>
  <c r="K1399" i="44"/>
  <c r="K1398" i="44" s="1"/>
  <c r="K1397" i="44" s="1"/>
  <c r="K1396" i="44" s="1"/>
  <c r="I1399" i="44"/>
  <c r="H1399" i="44"/>
  <c r="H1398" i="44" s="1"/>
  <c r="H1397" i="44" s="1"/>
  <c r="G1399" i="44"/>
  <c r="G1398" i="44" s="1"/>
  <c r="G1397" i="44" s="1"/>
  <c r="G1396" i="44" s="1"/>
  <c r="F1399" i="44"/>
  <c r="E1399" i="44"/>
  <c r="M1395" i="44"/>
  <c r="O1395" i="44" s="1"/>
  <c r="J1395" i="44"/>
  <c r="M1394" i="44"/>
  <c r="O1394" i="44" s="1"/>
  <c r="J1394" i="44"/>
  <c r="M1393" i="44"/>
  <c r="O1393" i="44" s="1"/>
  <c r="J1393" i="44"/>
  <c r="M1392" i="44"/>
  <c r="O1392" i="44" s="1"/>
  <c r="J1392" i="44"/>
  <c r="M1391" i="44"/>
  <c r="J1391" i="44"/>
  <c r="N1390" i="44"/>
  <c r="L1390" i="44"/>
  <c r="K1390" i="44"/>
  <c r="I1390" i="44"/>
  <c r="H1390" i="44"/>
  <c r="G1390" i="44"/>
  <c r="F1390" i="44"/>
  <c r="E1390" i="44"/>
  <c r="M1389" i="44"/>
  <c r="O1389" i="44" s="1"/>
  <c r="J1389" i="44"/>
  <c r="M1388" i="44"/>
  <c r="O1388" i="44" s="1"/>
  <c r="J1388" i="44"/>
  <c r="M1387" i="44"/>
  <c r="J1387" i="44"/>
  <c r="M1386" i="44"/>
  <c r="O1386" i="44" s="1"/>
  <c r="J1386" i="44"/>
  <c r="N1385" i="44"/>
  <c r="L1385" i="44"/>
  <c r="K1385" i="44"/>
  <c r="I1385" i="44"/>
  <c r="H1385" i="44"/>
  <c r="G1385" i="44"/>
  <c r="F1385" i="44"/>
  <c r="E1385" i="44"/>
  <c r="M1384" i="44"/>
  <c r="O1384" i="44" s="1"/>
  <c r="J1384" i="44"/>
  <c r="M1383" i="44"/>
  <c r="O1383" i="44" s="1"/>
  <c r="J1383" i="44"/>
  <c r="M1382" i="44"/>
  <c r="J1382" i="44"/>
  <c r="M1381" i="44"/>
  <c r="O1381" i="44" s="1"/>
  <c r="J1381" i="44"/>
  <c r="M1380" i="44"/>
  <c r="J1380" i="44"/>
  <c r="N1379" i="44"/>
  <c r="L1379" i="44"/>
  <c r="K1379" i="44"/>
  <c r="I1379" i="44"/>
  <c r="H1379" i="44"/>
  <c r="G1379" i="44"/>
  <c r="F1379" i="44"/>
  <c r="E1379" i="44"/>
  <c r="M1378" i="44"/>
  <c r="O1378" i="44" s="1"/>
  <c r="J1378" i="44"/>
  <c r="M1377" i="44"/>
  <c r="O1377" i="44" s="1"/>
  <c r="J1377" i="44"/>
  <c r="M1376" i="44"/>
  <c r="J1376" i="44"/>
  <c r="N1375" i="44"/>
  <c r="N1374" i="44" s="1"/>
  <c r="L1375" i="44"/>
  <c r="K1375" i="44"/>
  <c r="I1375" i="44"/>
  <c r="H1375" i="44"/>
  <c r="G1375" i="44"/>
  <c r="F1375" i="44"/>
  <c r="F1374" i="44" s="1"/>
  <c r="E1375" i="44"/>
  <c r="M1369" i="44"/>
  <c r="O1369" i="44" s="1"/>
  <c r="J1369" i="44"/>
  <c r="M1368" i="44"/>
  <c r="O1368" i="44" s="1"/>
  <c r="J1368" i="44"/>
  <c r="N1367" i="44"/>
  <c r="L1367" i="44"/>
  <c r="K1367" i="44"/>
  <c r="I1367" i="44"/>
  <c r="H1367" i="44"/>
  <c r="G1367" i="44"/>
  <c r="F1367" i="44"/>
  <c r="E1367" i="44"/>
  <c r="M1366" i="44"/>
  <c r="J1366" i="44"/>
  <c r="M1365" i="44"/>
  <c r="O1365" i="44" s="1"/>
  <c r="J1365" i="44"/>
  <c r="N1364" i="44"/>
  <c r="L1364" i="44"/>
  <c r="K1364" i="44"/>
  <c r="I1364" i="44"/>
  <c r="H1364" i="44"/>
  <c r="G1364" i="44"/>
  <c r="F1364" i="44"/>
  <c r="E1364" i="44"/>
  <c r="M1361" i="44"/>
  <c r="O1361" i="44" s="1"/>
  <c r="J1361" i="44"/>
  <c r="M1360" i="44"/>
  <c r="O1360" i="44" s="1"/>
  <c r="J1360" i="44"/>
  <c r="M1359" i="44"/>
  <c r="O1359" i="44" s="1"/>
  <c r="J1359" i="44"/>
  <c r="M1358" i="44"/>
  <c r="J1358" i="44"/>
  <c r="M1357" i="44"/>
  <c r="O1357" i="44" s="1"/>
  <c r="J1357" i="44"/>
  <c r="N1356" i="44"/>
  <c r="L1356" i="44"/>
  <c r="K1356" i="44"/>
  <c r="I1356" i="44"/>
  <c r="H1356" i="44"/>
  <c r="G1356" i="44"/>
  <c r="F1356" i="44"/>
  <c r="E1356" i="44"/>
  <c r="M1355" i="44"/>
  <c r="O1355" i="44" s="1"/>
  <c r="J1355" i="44"/>
  <c r="M1354" i="44"/>
  <c r="J1354" i="44"/>
  <c r="N1353" i="44"/>
  <c r="L1353" i="44"/>
  <c r="K1353" i="44"/>
  <c r="I1353" i="44"/>
  <c r="H1353" i="44"/>
  <c r="G1353" i="44"/>
  <c r="F1353" i="44"/>
  <c r="E1353" i="44"/>
  <c r="M1352" i="44"/>
  <c r="O1352" i="44" s="1"/>
  <c r="J1352" i="44"/>
  <c r="M1351" i="44"/>
  <c r="O1351" i="44" s="1"/>
  <c r="J1351" i="44"/>
  <c r="M1350" i="44"/>
  <c r="O1350" i="44" s="1"/>
  <c r="J1350" i="44"/>
  <c r="M1349" i="44"/>
  <c r="O1349" i="44" s="1"/>
  <c r="J1349" i="44"/>
  <c r="M1348" i="44"/>
  <c r="O1348" i="44" s="1"/>
  <c r="J1348" i="44"/>
  <c r="M1347" i="44"/>
  <c r="O1347" i="44" s="1"/>
  <c r="J1347" i="44"/>
  <c r="M1346" i="44"/>
  <c r="O1346" i="44" s="1"/>
  <c r="J1346" i="44"/>
  <c r="M1345" i="44"/>
  <c r="O1345" i="44" s="1"/>
  <c r="J1345" i="44"/>
  <c r="M1344" i="44"/>
  <c r="O1344" i="44" s="1"/>
  <c r="J1344" i="44"/>
  <c r="M1343" i="44"/>
  <c r="O1343" i="44" s="1"/>
  <c r="J1343" i="44"/>
  <c r="M1342" i="44"/>
  <c r="O1342" i="44" s="1"/>
  <c r="J1342" i="44"/>
  <c r="M1341" i="44"/>
  <c r="J1341" i="44"/>
  <c r="M1340" i="44"/>
  <c r="O1340" i="44" s="1"/>
  <c r="J1340" i="44"/>
  <c r="N1339" i="44"/>
  <c r="L1339" i="44"/>
  <c r="K1339" i="44"/>
  <c r="I1339" i="44"/>
  <c r="H1339" i="44"/>
  <c r="G1339" i="44"/>
  <c r="F1339" i="44"/>
  <c r="E1339" i="44"/>
  <c r="M1338" i="44"/>
  <c r="O1338" i="44" s="1"/>
  <c r="J1338" i="44"/>
  <c r="M1337" i="44"/>
  <c r="J1337" i="44"/>
  <c r="M1336" i="44"/>
  <c r="O1336" i="44" s="1"/>
  <c r="J1336" i="44"/>
  <c r="N1335" i="44"/>
  <c r="N1334" i="44" s="1"/>
  <c r="N1333" i="44" s="1"/>
  <c r="N1332" i="44" s="1"/>
  <c r="L1335" i="44"/>
  <c r="L1334" i="44" s="1"/>
  <c r="L1333" i="44" s="1"/>
  <c r="L1332" i="44" s="1"/>
  <c r="K1335" i="44"/>
  <c r="I1335" i="44"/>
  <c r="H1335" i="44"/>
  <c r="H1334" i="44" s="1"/>
  <c r="H1333" i="44" s="1"/>
  <c r="G1335" i="44"/>
  <c r="F1335" i="44"/>
  <c r="F1334" i="44" s="1"/>
  <c r="F1333" i="44" s="1"/>
  <c r="E1335" i="44"/>
  <c r="M1331" i="44"/>
  <c r="O1331" i="44" s="1"/>
  <c r="J1331" i="44"/>
  <c r="M1330" i="44"/>
  <c r="O1330" i="44" s="1"/>
  <c r="J1330" i="44"/>
  <c r="M1329" i="44"/>
  <c r="O1329" i="44" s="1"/>
  <c r="J1329" i="44"/>
  <c r="M1328" i="44"/>
  <c r="O1328" i="44" s="1"/>
  <c r="J1328" i="44"/>
  <c r="M1327" i="44"/>
  <c r="J1327" i="44"/>
  <c r="N1326" i="44"/>
  <c r="L1326" i="44"/>
  <c r="K1326" i="44"/>
  <c r="I1326" i="44"/>
  <c r="H1326" i="44"/>
  <c r="G1326" i="44"/>
  <c r="F1326" i="44"/>
  <c r="E1326" i="44"/>
  <c r="M1325" i="44"/>
  <c r="O1325" i="44" s="1"/>
  <c r="J1325" i="44"/>
  <c r="M1324" i="44"/>
  <c r="O1324" i="44" s="1"/>
  <c r="J1324" i="44"/>
  <c r="M1323" i="44"/>
  <c r="J1323" i="44"/>
  <c r="M1322" i="44"/>
  <c r="O1322" i="44" s="1"/>
  <c r="J1322" i="44"/>
  <c r="N1321" i="44"/>
  <c r="L1321" i="44"/>
  <c r="K1321" i="44"/>
  <c r="I1321" i="44"/>
  <c r="H1321" i="44"/>
  <c r="G1321" i="44"/>
  <c r="F1321" i="44"/>
  <c r="E1321" i="44"/>
  <c r="M1320" i="44"/>
  <c r="O1320" i="44" s="1"/>
  <c r="J1320" i="44"/>
  <c r="M1319" i="44"/>
  <c r="O1319" i="44" s="1"/>
  <c r="J1319" i="44"/>
  <c r="M1318" i="44"/>
  <c r="O1318" i="44" s="1"/>
  <c r="J1318" i="44"/>
  <c r="M1317" i="44"/>
  <c r="O1317" i="44" s="1"/>
  <c r="J1317" i="44"/>
  <c r="M1316" i="44"/>
  <c r="J1316" i="44"/>
  <c r="N1315" i="44"/>
  <c r="L1315" i="44"/>
  <c r="K1315" i="44"/>
  <c r="I1315" i="44"/>
  <c r="H1315" i="44"/>
  <c r="G1315" i="44"/>
  <c r="F1315" i="44"/>
  <c r="E1315" i="44"/>
  <c r="M1314" i="44"/>
  <c r="J1314" i="44"/>
  <c r="M1313" i="44"/>
  <c r="O1313" i="44" s="1"/>
  <c r="J1313" i="44"/>
  <c r="M1312" i="44"/>
  <c r="J1312" i="44"/>
  <c r="N1311" i="44"/>
  <c r="L1311" i="44"/>
  <c r="K1311" i="44"/>
  <c r="I1311" i="44"/>
  <c r="I1310" i="44" s="1"/>
  <c r="H1311" i="44"/>
  <c r="G1311" i="44"/>
  <c r="G1310" i="44" s="1"/>
  <c r="F1311" i="44"/>
  <c r="E1311" i="44"/>
  <c r="M1305" i="44"/>
  <c r="O1305" i="44" s="1"/>
  <c r="J1305" i="44"/>
  <c r="M1304" i="44"/>
  <c r="O1304" i="44" s="1"/>
  <c r="J1304" i="44"/>
  <c r="N1303" i="44"/>
  <c r="L1303" i="44"/>
  <c r="K1303" i="44"/>
  <c r="I1303" i="44"/>
  <c r="H1303" i="44"/>
  <c r="G1303" i="44"/>
  <c r="F1303" i="44"/>
  <c r="E1303" i="44"/>
  <c r="M1302" i="44"/>
  <c r="O1302" i="44" s="1"/>
  <c r="J1302" i="44"/>
  <c r="M1301" i="44"/>
  <c r="O1301" i="44" s="1"/>
  <c r="J1301" i="44"/>
  <c r="N1300" i="44"/>
  <c r="L1300" i="44"/>
  <c r="K1300" i="44"/>
  <c r="I1300" i="44"/>
  <c r="H1300" i="44"/>
  <c r="G1300" i="44"/>
  <c r="F1300" i="44"/>
  <c r="E1300" i="44"/>
  <c r="M1297" i="44"/>
  <c r="O1297" i="44" s="1"/>
  <c r="J1297" i="44"/>
  <c r="M1296" i="44"/>
  <c r="O1296" i="44" s="1"/>
  <c r="J1296" i="44"/>
  <c r="M1295" i="44"/>
  <c r="O1295" i="44" s="1"/>
  <c r="J1295" i="44"/>
  <c r="M1294" i="44"/>
  <c r="J1294" i="44"/>
  <c r="M1293" i="44"/>
  <c r="O1293" i="44" s="1"/>
  <c r="J1293" i="44"/>
  <c r="N1292" i="44"/>
  <c r="L1292" i="44"/>
  <c r="K1292" i="44"/>
  <c r="I1292" i="44"/>
  <c r="H1292" i="44"/>
  <c r="G1292" i="44"/>
  <c r="F1292" i="44"/>
  <c r="E1292" i="44"/>
  <c r="M1291" i="44"/>
  <c r="O1291" i="44" s="1"/>
  <c r="J1291" i="44"/>
  <c r="M1290" i="44"/>
  <c r="J1290" i="44"/>
  <c r="N1289" i="44"/>
  <c r="L1289" i="44"/>
  <c r="K1289" i="44"/>
  <c r="I1289" i="44"/>
  <c r="H1289" i="44"/>
  <c r="G1289" i="44"/>
  <c r="F1289" i="44"/>
  <c r="E1289" i="44"/>
  <c r="M1288" i="44"/>
  <c r="O1288" i="44" s="1"/>
  <c r="J1288" i="44"/>
  <c r="M1287" i="44"/>
  <c r="O1287" i="44" s="1"/>
  <c r="J1287" i="44"/>
  <c r="M1286" i="44"/>
  <c r="O1286" i="44" s="1"/>
  <c r="J1286" i="44"/>
  <c r="M1285" i="44"/>
  <c r="O1285" i="44" s="1"/>
  <c r="J1285" i="44"/>
  <c r="M1284" i="44"/>
  <c r="O1284" i="44" s="1"/>
  <c r="J1284" i="44"/>
  <c r="M1283" i="44"/>
  <c r="O1283" i="44" s="1"/>
  <c r="J1283" i="44"/>
  <c r="M1282" i="44"/>
  <c r="O1282" i="44" s="1"/>
  <c r="J1282" i="44"/>
  <c r="M1281" i="44"/>
  <c r="O1281" i="44" s="1"/>
  <c r="J1281" i="44"/>
  <c r="M1280" i="44"/>
  <c r="O1280" i="44" s="1"/>
  <c r="J1280" i="44"/>
  <c r="M1279" i="44"/>
  <c r="O1279" i="44" s="1"/>
  <c r="J1279" i="44"/>
  <c r="M1278" i="44"/>
  <c r="O1278" i="44" s="1"/>
  <c r="J1278" i="44"/>
  <c r="M1277" i="44"/>
  <c r="O1277" i="44" s="1"/>
  <c r="J1277" i="44"/>
  <c r="M1276" i="44"/>
  <c r="O1276" i="44" s="1"/>
  <c r="J1276" i="44"/>
  <c r="N1275" i="44"/>
  <c r="L1275" i="44"/>
  <c r="K1275" i="44"/>
  <c r="I1275" i="44"/>
  <c r="H1275" i="44"/>
  <c r="G1275" i="44"/>
  <c r="F1275" i="44"/>
  <c r="E1275" i="44"/>
  <c r="M1274" i="44"/>
  <c r="O1274" i="44" s="1"/>
  <c r="J1274" i="44"/>
  <c r="M1273" i="44"/>
  <c r="O1273" i="44" s="1"/>
  <c r="J1273" i="44"/>
  <c r="M1272" i="44"/>
  <c r="O1272" i="44" s="1"/>
  <c r="J1272" i="44"/>
  <c r="N1271" i="44"/>
  <c r="L1271" i="44"/>
  <c r="K1271" i="44"/>
  <c r="I1271" i="44"/>
  <c r="H1271" i="44"/>
  <c r="H1270" i="44" s="1"/>
  <c r="H1269" i="44" s="1"/>
  <c r="H1268" i="44" s="1"/>
  <c r="G1271" i="44"/>
  <c r="F1271" i="44"/>
  <c r="E1271" i="44"/>
  <c r="K1270" i="44"/>
  <c r="K1269" i="44" s="1"/>
  <c r="K1268" i="44" s="1"/>
  <c r="M1267" i="44"/>
  <c r="O1267" i="44" s="1"/>
  <c r="J1267" i="44"/>
  <c r="M1266" i="44"/>
  <c r="O1266" i="44" s="1"/>
  <c r="J1266" i="44"/>
  <c r="M1265" i="44"/>
  <c r="O1265" i="44" s="1"/>
  <c r="J1265" i="44"/>
  <c r="M1264" i="44"/>
  <c r="O1264" i="44" s="1"/>
  <c r="J1264" i="44"/>
  <c r="M1263" i="44"/>
  <c r="J1263" i="44"/>
  <c r="N1262" i="44"/>
  <c r="L1262" i="44"/>
  <c r="K1262" i="44"/>
  <c r="I1262" i="44"/>
  <c r="H1262" i="44"/>
  <c r="G1262" i="44"/>
  <c r="F1262" i="44"/>
  <c r="E1262" i="44"/>
  <c r="M1261" i="44"/>
  <c r="J1261" i="44"/>
  <c r="M1260" i="44"/>
  <c r="O1260" i="44" s="1"/>
  <c r="J1260" i="44"/>
  <c r="M1259" i="44"/>
  <c r="O1259" i="44" s="1"/>
  <c r="J1259" i="44"/>
  <c r="M1258" i="44"/>
  <c r="O1258" i="44" s="1"/>
  <c r="J1258" i="44"/>
  <c r="N1257" i="44"/>
  <c r="L1257" i="44"/>
  <c r="K1257" i="44"/>
  <c r="I1257" i="44"/>
  <c r="H1257" i="44"/>
  <c r="G1257" i="44"/>
  <c r="F1257" i="44"/>
  <c r="E1257" i="44"/>
  <c r="M1256" i="44"/>
  <c r="O1256" i="44" s="1"/>
  <c r="J1256" i="44"/>
  <c r="M1255" i="44"/>
  <c r="O1255" i="44" s="1"/>
  <c r="J1255" i="44"/>
  <c r="M1254" i="44"/>
  <c r="O1254" i="44" s="1"/>
  <c r="J1254" i="44"/>
  <c r="M1253" i="44"/>
  <c r="O1253" i="44" s="1"/>
  <c r="J1253" i="44"/>
  <c r="M1252" i="44"/>
  <c r="J1252" i="44"/>
  <c r="N1251" i="44"/>
  <c r="L1251" i="44"/>
  <c r="K1251" i="44"/>
  <c r="I1251" i="44"/>
  <c r="H1251" i="44"/>
  <c r="G1251" i="44"/>
  <c r="F1251" i="44"/>
  <c r="E1251" i="44"/>
  <c r="M1250" i="44"/>
  <c r="J1250" i="44"/>
  <c r="M1249" i="44"/>
  <c r="O1249" i="44" s="1"/>
  <c r="J1249" i="44"/>
  <c r="M1248" i="44"/>
  <c r="J1248" i="44"/>
  <c r="N1247" i="44"/>
  <c r="L1247" i="44"/>
  <c r="L1246" i="44" s="1"/>
  <c r="K1247" i="44"/>
  <c r="I1247" i="44"/>
  <c r="I1246" i="44" s="1"/>
  <c r="H1247" i="44"/>
  <c r="G1247" i="44"/>
  <c r="F1247" i="44"/>
  <c r="E1247" i="44"/>
  <c r="E1246" i="44" s="1"/>
  <c r="M1239" i="44"/>
  <c r="O1239" i="44" s="1"/>
  <c r="J1239" i="44"/>
  <c r="M1238" i="44"/>
  <c r="O1238" i="44" s="1"/>
  <c r="J1238" i="44"/>
  <c r="N1237" i="44"/>
  <c r="L1237" i="44"/>
  <c r="K1237" i="44"/>
  <c r="I1237" i="44"/>
  <c r="H1237" i="44"/>
  <c r="G1237" i="44"/>
  <c r="F1237" i="44"/>
  <c r="E1237" i="44"/>
  <c r="M1236" i="44"/>
  <c r="J1236" i="44"/>
  <c r="M1235" i="44"/>
  <c r="O1235" i="44" s="1"/>
  <c r="J1235" i="44"/>
  <c r="N1234" i="44"/>
  <c r="L1234" i="44"/>
  <c r="K1234" i="44"/>
  <c r="I1234" i="44"/>
  <c r="H1234" i="44"/>
  <c r="G1234" i="44"/>
  <c r="F1234" i="44"/>
  <c r="E1234" i="44"/>
  <c r="M1231" i="44"/>
  <c r="O1231" i="44" s="1"/>
  <c r="J1231" i="44"/>
  <c r="M1230" i="44"/>
  <c r="O1230" i="44" s="1"/>
  <c r="J1230" i="44"/>
  <c r="M1229" i="44"/>
  <c r="O1229" i="44" s="1"/>
  <c r="J1229" i="44"/>
  <c r="M1228" i="44"/>
  <c r="J1228" i="44"/>
  <c r="M1227" i="44"/>
  <c r="O1227" i="44" s="1"/>
  <c r="J1227" i="44"/>
  <c r="N1226" i="44"/>
  <c r="L1226" i="44"/>
  <c r="K1226" i="44"/>
  <c r="I1226" i="44"/>
  <c r="H1226" i="44"/>
  <c r="G1226" i="44"/>
  <c r="F1226" i="44"/>
  <c r="E1226" i="44"/>
  <c r="M1225" i="44"/>
  <c r="O1225" i="44" s="1"/>
  <c r="J1225" i="44"/>
  <c r="M1224" i="44"/>
  <c r="J1224" i="44"/>
  <c r="N1223" i="44"/>
  <c r="L1223" i="44"/>
  <c r="K1223" i="44"/>
  <c r="I1223" i="44"/>
  <c r="H1223" i="44"/>
  <c r="G1223" i="44"/>
  <c r="F1223" i="44"/>
  <c r="E1223" i="44"/>
  <c r="M1222" i="44"/>
  <c r="O1222" i="44" s="1"/>
  <c r="J1222" i="44"/>
  <c r="M1221" i="44"/>
  <c r="O1221" i="44" s="1"/>
  <c r="J1221" i="44"/>
  <c r="M1220" i="44"/>
  <c r="O1220" i="44" s="1"/>
  <c r="J1220" i="44"/>
  <c r="M1219" i="44"/>
  <c r="O1219" i="44" s="1"/>
  <c r="J1219" i="44"/>
  <c r="M1218" i="44"/>
  <c r="O1218" i="44" s="1"/>
  <c r="J1218" i="44"/>
  <c r="M1217" i="44"/>
  <c r="O1217" i="44" s="1"/>
  <c r="J1217" i="44"/>
  <c r="M1216" i="44"/>
  <c r="O1216" i="44" s="1"/>
  <c r="J1216" i="44"/>
  <c r="M1215" i="44"/>
  <c r="O1215" i="44" s="1"/>
  <c r="J1215" i="44"/>
  <c r="M1214" i="44"/>
  <c r="O1214" i="44" s="1"/>
  <c r="J1214" i="44"/>
  <c r="M1213" i="44"/>
  <c r="O1213" i="44" s="1"/>
  <c r="J1213" i="44"/>
  <c r="M1212" i="44"/>
  <c r="O1212" i="44" s="1"/>
  <c r="J1212" i="44"/>
  <c r="M1211" i="44"/>
  <c r="O1211" i="44" s="1"/>
  <c r="J1211" i="44"/>
  <c r="M1210" i="44"/>
  <c r="O1210" i="44" s="1"/>
  <c r="J1210" i="44"/>
  <c r="N1209" i="44"/>
  <c r="L1209" i="44"/>
  <c r="K1209" i="44"/>
  <c r="I1209" i="44"/>
  <c r="H1209" i="44"/>
  <c r="G1209" i="44"/>
  <c r="F1209" i="44"/>
  <c r="E1209" i="44"/>
  <c r="M1208" i="44"/>
  <c r="O1208" i="44" s="1"/>
  <c r="J1208" i="44"/>
  <c r="M1207" i="44"/>
  <c r="O1207" i="44" s="1"/>
  <c r="J1207" i="44"/>
  <c r="M1206" i="44"/>
  <c r="O1206" i="44" s="1"/>
  <c r="J1206" i="44"/>
  <c r="N1205" i="44"/>
  <c r="L1205" i="44"/>
  <c r="L1204" i="44" s="1"/>
  <c r="L1203" i="44" s="1"/>
  <c r="L1202" i="44" s="1"/>
  <c r="K1205" i="44"/>
  <c r="I1205" i="44"/>
  <c r="H1205" i="44"/>
  <c r="G1205" i="44"/>
  <c r="F1205" i="44"/>
  <c r="F1204" i="44" s="1"/>
  <c r="F1203" i="44" s="1"/>
  <c r="E1205" i="44"/>
  <c r="M1201" i="44"/>
  <c r="O1201" i="44" s="1"/>
  <c r="J1201" i="44"/>
  <c r="M1200" i="44"/>
  <c r="O1200" i="44" s="1"/>
  <c r="J1200" i="44"/>
  <c r="M1199" i="44"/>
  <c r="O1199" i="44" s="1"/>
  <c r="J1199" i="44"/>
  <c r="M1198" i="44"/>
  <c r="O1198" i="44" s="1"/>
  <c r="J1198" i="44"/>
  <c r="M1197" i="44"/>
  <c r="O1197" i="44" s="1"/>
  <c r="J1197" i="44"/>
  <c r="N1196" i="44"/>
  <c r="L1196" i="44"/>
  <c r="K1196" i="44"/>
  <c r="I1196" i="44"/>
  <c r="H1196" i="44"/>
  <c r="G1196" i="44"/>
  <c r="F1196" i="44"/>
  <c r="E1196" i="44"/>
  <c r="M1195" i="44"/>
  <c r="O1195" i="44" s="1"/>
  <c r="J1195" i="44"/>
  <c r="M1194" i="44"/>
  <c r="O1194" i="44" s="1"/>
  <c r="J1194" i="44"/>
  <c r="M1193" i="44"/>
  <c r="O1193" i="44" s="1"/>
  <c r="J1193" i="44"/>
  <c r="M1192" i="44"/>
  <c r="J1192" i="44"/>
  <c r="N1191" i="44"/>
  <c r="L1191" i="44"/>
  <c r="K1191" i="44"/>
  <c r="I1191" i="44"/>
  <c r="H1191" i="44"/>
  <c r="G1191" i="44"/>
  <c r="F1191" i="44"/>
  <c r="E1191" i="44"/>
  <c r="M1190" i="44"/>
  <c r="O1190" i="44" s="1"/>
  <c r="J1190" i="44"/>
  <c r="M1189" i="44"/>
  <c r="O1189" i="44" s="1"/>
  <c r="J1189" i="44"/>
  <c r="M1188" i="44"/>
  <c r="O1188" i="44" s="1"/>
  <c r="J1188" i="44"/>
  <c r="M1187" i="44"/>
  <c r="O1187" i="44" s="1"/>
  <c r="J1187" i="44"/>
  <c r="M1186" i="44"/>
  <c r="J1186" i="44"/>
  <c r="N1185" i="44"/>
  <c r="L1185" i="44"/>
  <c r="K1185" i="44"/>
  <c r="I1185" i="44"/>
  <c r="H1185" i="44"/>
  <c r="G1185" i="44"/>
  <c r="F1185" i="44"/>
  <c r="E1185" i="44"/>
  <c r="M1184" i="44"/>
  <c r="O1184" i="44" s="1"/>
  <c r="J1184" i="44"/>
  <c r="M1183" i="44"/>
  <c r="O1183" i="44" s="1"/>
  <c r="J1183" i="44"/>
  <c r="M1182" i="44"/>
  <c r="J1182" i="44"/>
  <c r="N1181" i="44"/>
  <c r="N1180" i="44" s="1"/>
  <c r="L1181" i="44"/>
  <c r="K1181" i="44"/>
  <c r="I1181" i="44"/>
  <c r="I1180" i="44" s="1"/>
  <c r="H1181" i="44"/>
  <c r="H1180" i="44" s="1"/>
  <c r="G1181" i="44"/>
  <c r="F1181" i="44"/>
  <c r="F1180" i="44" s="1"/>
  <c r="F1179" i="44" s="1"/>
  <c r="E1181" i="44"/>
  <c r="M1175" i="44"/>
  <c r="O1175" i="44" s="1"/>
  <c r="J1175" i="44"/>
  <c r="M1174" i="44"/>
  <c r="O1174" i="44" s="1"/>
  <c r="J1174" i="44"/>
  <c r="M1173" i="44"/>
  <c r="O1173" i="44" s="1"/>
  <c r="J1173" i="44"/>
  <c r="M1172" i="44"/>
  <c r="J1172" i="44"/>
  <c r="N1171" i="44"/>
  <c r="N1167" i="44" s="1"/>
  <c r="L1171" i="44"/>
  <c r="L1167" i="44" s="1"/>
  <c r="K1171" i="44"/>
  <c r="K1167" i="44" s="1"/>
  <c r="I1171" i="44"/>
  <c r="I1167" i="44" s="1"/>
  <c r="H1171" i="44"/>
  <c r="H1167" i="44" s="1"/>
  <c r="G1171" i="44"/>
  <c r="G1167" i="44" s="1"/>
  <c r="F1171" i="44"/>
  <c r="E1171" i="44"/>
  <c r="E1167" i="44" s="1"/>
  <c r="M1170" i="44"/>
  <c r="O1170" i="44" s="1"/>
  <c r="J1170" i="44"/>
  <c r="M1169" i="44"/>
  <c r="J1169" i="44"/>
  <c r="N1168" i="44"/>
  <c r="N1166" i="44" s="1"/>
  <c r="L1168" i="44"/>
  <c r="L1166" i="44" s="1"/>
  <c r="K1168" i="44"/>
  <c r="K1166" i="44" s="1"/>
  <c r="I1168" i="44"/>
  <c r="I1166" i="44" s="1"/>
  <c r="H1168" i="44"/>
  <c r="H1166" i="44" s="1"/>
  <c r="G1168" i="44"/>
  <c r="G1166" i="44" s="1"/>
  <c r="F1168" i="44"/>
  <c r="F1166" i="44" s="1"/>
  <c r="E1168" i="44"/>
  <c r="E1166" i="44" s="1"/>
  <c r="M1163" i="44"/>
  <c r="O1163" i="44" s="1"/>
  <c r="J1163" i="44"/>
  <c r="M1162" i="44"/>
  <c r="O1162" i="44" s="1"/>
  <c r="J1162" i="44"/>
  <c r="M1161" i="44"/>
  <c r="O1161" i="44" s="1"/>
  <c r="J1161" i="44"/>
  <c r="M1160" i="44"/>
  <c r="O1160" i="44" s="1"/>
  <c r="J1160" i="44"/>
  <c r="M1159" i="44"/>
  <c r="O1159" i="44" s="1"/>
  <c r="J1159" i="44"/>
  <c r="N1158" i="44"/>
  <c r="L1158" i="44"/>
  <c r="K1158" i="44"/>
  <c r="I1158" i="44"/>
  <c r="H1158" i="44"/>
  <c r="G1158" i="44"/>
  <c r="F1158" i="44"/>
  <c r="E1158" i="44"/>
  <c r="M1157" i="44"/>
  <c r="O1157" i="44" s="1"/>
  <c r="J1157" i="44"/>
  <c r="M1156" i="44"/>
  <c r="O1156" i="44" s="1"/>
  <c r="J1156" i="44"/>
  <c r="N1155" i="44"/>
  <c r="L1155" i="44"/>
  <c r="K1155" i="44"/>
  <c r="I1155" i="44"/>
  <c r="H1155" i="44"/>
  <c r="G1155" i="44"/>
  <c r="F1155" i="44"/>
  <c r="E1155" i="44"/>
  <c r="M1154" i="44"/>
  <c r="O1154" i="44" s="1"/>
  <c r="J1154" i="44"/>
  <c r="J1153" i="44"/>
  <c r="K1153" i="44" s="1"/>
  <c r="M1153" i="44" s="1"/>
  <c r="M1152" i="44"/>
  <c r="O1152" i="44" s="1"/>
  <c r="J1152" i="44"/>
  <c r="J1151" i="44"/>
  <c r="K1151" i="44" s="1"/>
  <c r="M1151" i="44" s="1"/>
  <c r="M1150" i="44"/>
  <c r="O1150" i="44" s="1"/>
  <c r="J1150" i="44"/>
  <c r="M1149" i="44"/>
  <c r="O1149" i="44" s="1"/>
  <c r="J1149" i="44"/>
  <c r="M1148" i="44"/>
  <c r="O1148" i="44" s="1"/>
  <c r="J1148" i="44"/>
  <c r="J1147" i="44"/>
  <c r="K1147" i="44" s="1"/>
  <c r="M1147" i="44" s="1"/>
  <c r="M1146" i="44"/>
  <c r="O1146" i="44" s="1"/>
  <c r="J1146" i="44"/>
  <c r="M1145" i="44"/>
  <c r="O1145" i="44" s="1"/>
  <c r="J1145" i="44"/>
  <c r="M1144" i="44"/>
  <c r="O1144" i="44" s="1"/>
  <c r="J1144" i="44"/>
  <c r="M1143" i="44"/>
  <c r="O1143" i="44" s="1"/>
  <c r="J1143" i="44"/>
  <c r="M1142" i="44"/>
  <c r="O1142" i="44" s="1"/>
  <c r="J1142" i="44"/>
  <c r="N1141" i="44"/>
  <c r="L1141" i="44"/>
  <c r="K1141" i="44"/>
  <c r="I1141" i="44"/>
  <c r="H1141" i="44"/>
  <c r="G1141" i="44"/>
  <c r="F1141" i="44"/>
  <c r="E1141" i="44"/>
  <c r="M1140" i="44"/>
  <c r="O1140" i="44" s="1"/>
  <c r="J1140" i="44"/>
  <c r="M1139" i="44"/>
  <c r="O1139" i="44" s="1"/>
  <c r="J1139" i="44"/>
  <c r="M1138" i="44"/>
  <c r="O1138" i="44" s="1"/>
  <c r="J1138" i="44"/>
  <c r="N1137" i="44"/>
  <c r="L1137" i="44"/>
  <c r="L1136" i="44" s="1"/>
  <c r="L1135" i="44" s="1"/>
  <c r="L1134" i="44" s="1"/>
  <c r="K1137" i="44"/>
  <c r="I1137" i="44"/>
  <c r="H1137" i="44"/>
  <c r="H1136" i="44" s="1"/>
  <c r="H1135" i="44" s="1"/>
  <c r="G1137" i="44"/>
  <c r="F1137" i="44"/>
  <c r="E1137" i="44"/>
  <c r="M1133" i="44"/>
  <c r="O1133" i="44" s="1"/>
  <c r="J1133" i="44"/>
  <c r="M1132" i="44"/>
  <c r="O1132" i="44" s="1"/>
  <c r="J1132" i="44"/>
  <c r="M1131" i="44"/>
  <c r="O1131" i="44" s="1"/>
  <c r="J1131" i="44"/>
  <c r="M1130" i="44"/>
  <c r="O1130" i="44" s="1"/>
  <c r="J1130" i="44"/>
  <c r="M1129" i="44"/>
  <c r="O1129" i="44" s="1"/>
  <c r="J1129" i="44"/>
  <c r="N1128" i="44"/>
  <c r="L1128" i="44"/>
  <c r="K1128" i="44"/>
  <c r="I1128" i="44"/>
  <c r="H1128" i="44"/>
  <c r="G1128" i="44"/>
  <c r="F1128" i="44"/>
  <c r="E1128" i="44"/>
  <c r="M1127" i="44"/>
  <c r="O1127" i="44" s="1"/>
  <c r="J1127" i="44"/>
  <c r="M1126" i="44"/>
  <c r="J1126" i="44"/>
  <c r="M1125" i="44"/>
  <c r="O1125" i="44" s="1"/>
  <c r="J1125" i="44"/>
  <c r="J1124" i="44"/>
  <c r="K1124" i="44" s="1"/>
  <c r="K1123" i="44" s="1"/>
  <c r="N1123" i="44"/>
  <c r="L1123" i="44"/>
  <c r="I1123" i="44"/>
  <c r="H1123" i="44"/>
  <c r="G1123" i="44"/>
  <c r="F1123" i="44"/>
  <c r="E1123" i="44"/>
  <c r="M1122" i="44"/>
  <c r="J1122" i="44"/>
  <c r="M1121" i="44"/>
  <c r="O1121" i="44" s="1"/>
  <c r="J1121" i="44"/>
  <c r="M1120" i="44"/>
  <c r="O1120" i="44" s="1"/>
  <c r="J1120" i="44"/>
  <c r="M1119" i="44"/>
  <c r="J1119" i="44"/>
  <c r="M1118" i="44"/>
  <c r="O1118" i="44" s="1"/>
  <c r="J1118" i="44"/>
  <c r="N1117" i="44"/>
  <c r="L1117" i="44"/>
  <c r="K1117" i="44"/>
  <c r="I1117" i="44"/>
  <c r="H1117" i="44"/>
  <c r="G1117" i="44"/>
  <c r="F1117" i="44"/>
  <c r="E1117" i="44"/>
  <c r="M1116" i="44"/>
  <c r="O1116" i="44" s="1"/>
  <c r="J1116" i="44"/>
  <c r="M1115" i="44"/>
  <c r="O1115" i="44" s="1"/>
  <c r="J1115" i="44"/>
  <c r="M1114" i="44"/>
  <c r="O1114" i="44" s="1"/>
  <c r="J1114" i="44"/>
  <c r="N1113" i="44"/>
  <c r="L1113" i="44"/>
  <c r="K1113" i="44"/>
  <c r="I1113" i="44"/>
  <c r="H1113" i="44"/>
  <c r="G1113" i="44"/>
  <c r="F1113" i="44"/>
  <c r="F1112" i="44" s="1"/>
  <c r="E1113" i="44"/>
  <c r="E1112" i="44" s="1"/>
  <c r="M1107" i="44"/>
  <c r="O1107" i="44" s="1"/>
  <c r="J1107" i="44"/>
  <c r="M1106" i="44"/>
  <c r="J1106" i="44"/>
  <c r="N1105" i="44"/>
  <c r="L1105" i="44"/>
  <c r="K1105" i="44"/>
  <c r="I1105" i="44"/>
  <c r="H1105" i="44"/>
  <c r="G1105" i="44"/>
  <c r="F1105" i="44"/>
  <c r="E1105" i="44"/>
  <c r="M1104" i="44"/>
  <c r="O1104" i="44" s="1"/>
  <c r="J1104" i="44"/>
  <c r="M1103" i="44"/>
  <c r="O1103" i="44" s="1"/>
  <c r="J1103" i="44"/>
  <c r="N1102" i="44"/>
  <c r="L1102" i="44"/>
  <c r="K1102" i="44"/>
  <c r="I1102" i="44"/>
  <c r="H1102" i="44"/>
  <c r="G1102" i="44"/>
  <c r="F1102" i="44"/>
  <c r="E1102" i="44"/>
  <c r="M1099" i="44"/>
  <c r="O1099" i="44" s="1"/>
  <c r="J1099" i="44"/>
  <c r="M1098" i="44"/>
  <c r="O1098" i="44" s="1"/>
  <c r="J1098" i="44"/>
  <c r="M1097" i="44"/>
  <c r="J1097" i="44"/>
  <c r="M1096" i="44"/>
  <c r="O1096" i="44" s="1"/>
  <c r="J1096" i="44"/>
  <c r="M1095" i="44"/>
  <c r="O1095" i="44" s="1"/>
  <c r="J1095" i="44"/>
  <c r="N1094" i="44"/>
  <c r="L1094" i="44"/>
  <c r="K1094" i="44"/>
  <c r="I1094" i="44"/>
  <c r="H1094" i="44"/>
  <c r="G1094" i="44"/>
  <c r="F1094" i="44"/>
  <c r="E1094" i="44"/>
  <c r="M1093" i="44"/>
  <c r="J1093" i="44"/>
  <c r="M1092" i="44"/>
  <c r="O1092" i="44" s="1"/>
  <c r="J1092" i="44"/>
  <c r="N1091" i="44"/>
  <c r="L1091" i="44"/>
  <c r="K1091" i="44"/>
  <c r="I1091" i="44"/>
  <c r="H1091" i="44"/>
  <c r="G1091" i="44"/>
  <c r="F1091" i="44"/>
  <c r="E1091" i="44"/>
  <c r="M1090" i="44"/>
  <c r="O1090" i="44" s="1"/>
  <c r="J1090" i="44"/>
  <c r="M1089" i="44"/>
  <c r="J1089" i="44"/>
  <c r="M1088" i="44"/>
  <c r="O1088" i="44" s="1"/>
  <c r="J1088" i="44"/>
  <c r="M1087" i="44"/>
  <c r="O1087" i="44" s="1"/>
  <c r="J1087" i="44"/>
  <c r="M1086" i="44"/>
  <c r="O1086" i="44" s="1"/>
  <c r="J1086" i="44"/>
  <c r="M1085" i="44"/>
  <c r="O1085" i="44" s="1"/>
  <c r="J1085" i="44"/>
  <c r="M1084" i="44"/>
  <c r="O1084" i="44" s="1"/>
  <c r="J1084" i="44"/>
  <c r="M1083" i="44"/>
  <c r="O1083" i="44" s="1"/>
  <c r="J1083" i="44"/>
  <c r="M1082" i="44"/>
  <c r="O1082" i="44" s="1"/>
  <c r="J1082" i="44"/>
  <c r="M1081" i="44"/>
  <c r="O1081" i="44" s="1"/>
  <c r="J1081" i="44"/>
  <c r="M1080" i="44"/>
  <c r="J1080" i="44"/>
  <c r="M1079" i="44"/>
  <c r="O1079" i="44" s="1"/>
  <c r="J1079" i="44"/>
  <c r="M1078" i="44"/>
  <c r="O1078" i="44" s="1"/>
  <c r="J1078" i="44"/>
  <c r="N1077" i="44"/>
  <c r="L1077" i="44"/>
  <c r="K1077" i="44"/>
  <c r="I1077" i="44"/>
  <c r="H1077" i="44"/>
  <c r="G1077" i="44"/>
  <c r="F1077" i="44"/>
  <c r="E1077" i="44"/>
  <c r="M1076" i="44"/>
  <c r="J1076" i="44"/>
  <c r="M1075" i="44"/>
  <c r="O1075" i="44" s="1"/>
  <c r="J1075" i="44"/>
  <c r="M1074" i="44"/>
  <c r="O1074" i="44" s="1"/>
  <c r="O1073" i="44" s="1"/>
  <c r="J1074" i="44"/>
  <c r="N1073" i="44"/>
  <c r="L1073" i="44"/>
  <c r="K1073" i="44"/>
  <c r="I1073" i="44"/>
  <c r="H1073" i="44"/>
  <c r="G1073" i="44"/>
  <c r="F1073" i="44"/>
  <c r="E1073" i="44"/>
  <c r="M1069" i="44"/>
  <c r="O1069" i="44" s="1"/>
  <c r="J1069" i="44"/>
  <c r="M1068" i="44"/>
  <c r="O1068" i="44" s="1"/>
  <c r="J1068" i="44"/>
  <c r="M1067" i="44"/>
  <c r="J1067" i="44"/>
  <c r="M1066" i="44"/>
  <c r="J1066" i="44"/>
  <c r="M1065" i="44"/>
  <c r="O1065" i="44" s="1"/>
  <c r="J1065" i="44"/>
  <c r="N1064" i="44"/>
  <c r="L1064" i="44"/>
  <c r="K1064" i="44"/>
  <c r="I1064" i="44"/>
  <c r="H1064" i="44"/>
  <c r="G1064" i="44"/>
  <c r="F1064" i="44"/>
  <c r="E1064" i="44"/>
  <c r="M1063" i="44"/>
  <c r="O1063" i="44" s="1"/>
  <c r="J1063" i="44"/>
  <c r="M1062" i="44"/>
  <c r="J1062" i="44"/>
  <c r="M1061" i="44"/>
  <c r="O1061" i="44" s="1"/>
  <c r="J1061" i="44"/>
  <c r="M1060" i="44"/>
  <c r="O1060" i="44" s="1"/>
  <c r="J1060" i="44"/>
  <c r="N1059" i="44"/>
  <c r="L1059" i="44"/>
  <c r="K1059" i="44"/>
  <c r="I1059" i="44"/>
  <c r="H1059" i="44"/>
  <c r="G1059" i="44"/>
  <c r="F1059" i="44"/>
  <c r="E1059" i="44"/>
  <c r="M1058" i="44"/>
  <c r="J1058" i="44"/>
  <c r="M1057" i="44"/>
  <c r="O1057" i="44" s="1"/>
  <c r="J1057" i="44"/>
  <c r="M1056" i="44"/>
  <c r="O1056" i="44" s="1"/>
  <c r="J1056" i="44"/>
  <c r="M1055" i="44"/>
  <c r="O1055" i="44" s="1"/>
  <c r="J1055" i="44"/>
  <c r="M1054" i="44"/>
  <c r="O1054" i="44" s="1"/>
  <c r="J1054" i="44"/>
  <c r="N1053" i="44"/>
  <c r="L1053" i="44"/>
  <c r="K1053" i="44"/>
  <c r="I1053" i="44"/>
  <c r="H1053" i="44"/>
  <c r="G1053" i="44"/>
  <c r="F1053" i="44"/>
  <c r="E1053" i="44"/>
  <c r="M1052" i="44"/>
  <c r="O1052" i="44" s="1"/>
  <c r="J1052" i="44"/>
  <c r="M1051" i="44"/>
  <c r="J1051" i="44"/>
  <c r="M1050" i="44"/>
  <c r="O1050" i="44" s="1"/>
  <c r="J1050" i="44"/>
  <c r="N1049" i="44"/>
  <c r="N1048" i="44" s="1"/>
  <c r="L1049" i="44"/>
  <c r="K1049" i="44"/>
  <c r="I1049" i="44"/>
  <c r="H1049" i="44"/>
  <c r="G1049" i="44"/>
  <c r="F1049" i="44"/>
  <c r="F1048" i="44" s="1"/>
  <c r="F1047" i="44" s="1"/>
  <c r="E1049" i="44"/>
  <c r="E1048" i="44" s="1"/>
  <c r="M1043" i="44"/>
  <c r="O1043" i="44" s="1"/>
  <c r="J1043" i="44"/>
  <c r="M1042" i="44"/>
  <c r="J1042" i="44"/>
  <c r="N1041" i="44"/>
  <c r="L1041" i="44"/>
  <c r="K1041" i="44"/>
  <c r="I1041" i="44"/>
  <c r="H1041" i="44"/>
  <c r="G1041" i="44"/>
  <c r="F1041" i="44"/>
  <c r="E1041" i="44"/>
  <c r="M1040" i="44"/>
  <c r="O1040" i="44" s="1"/>
  <c r="J1040" i="44"/>
  <c r="M1039" i="44"/>
  <c r="O1039" i="44" s="1"/>
  <c r="J1039" i="44"/>
  <c r="J1038" i="44" s="1"/>
  <c r="N1038" i="44"/>
  <c r="L1038" i="44"/>
  <c r="K1038" i="44"/>
  <c r="I1038" i="44"/>
  <c r="H1038" i="44"/>
  <c r="G1038" i="44"/>
  <c r="F1038" i="44"/>
  <c r="E1038" i="44"/>
  <c r="M1035" i="44"/>
  <c r="O1035" i="44" s="1"/>
  <c r="J1035" i="44"/>
  <c r="M1034" i="44"/>
  <c r="O1034" i="44" s="1"/>
  <c r="J1034" i="44"/>
  <c r="M1033" i="44"/>
  <c r="J1033" i="44"/>
  <c r="M1032" i="44"/>
  <c r="O1032" i="44" s="1"/>
  <c r="J1032" i="44"/>
  <c r="M1031" i="44"/>
  <c r="O1031" i="44" s="1"/>
  <c r="J1031" i="44"/>
  <c r="N1030" i="44"/>
  <c r="L1030" i="44"/>
  <c r="K1030" i="44"/>
  <c r="I1030" i="44"/>
  <c r="H1030" i="44"/>
  <c r="G1030" i="44"/>
  <c r="F1030" i="44"/>
  <c r="E1030" i="44"/>
  <c r="M1029" i="44"/>
  <c r="J1029" i="44"/>
  <c r="M1028" i="44"/>
  <c r="O1028" i="44" s="1"/>
  <c r="J1028" i="44"/>
  <c r="J1027" i="44" s="1"/>
  <c r="N1027" i="44"/>
  <c r="L1027" i="44"/>
  <c r="K1027" i="44"/>
  <c r="I1027" i="44"/>
  <c r="H1027" i="44"/>
  <c r="G1027" i="44"/>
  <c r="F1027" i="44"/>
  <c r="E1027" i="44"/>
  <c r="M1026" i="44"/>
  <c r="O1026" i="44" s="1"/>
  <c r="J1026" i="44"/>
  <c r="M1025" i="44"/>
  <c r="J1025" i="44"/>
  <c r="M1024" i="44"/>
  <c r="O1024" i="44" s="1"/>
  <c r="J1024" i="44"/>
  <c r="M1023" i="44"/>
  <c r="O1023" i="44" s="1"/>
  <c r="J1023" i="44"/>
  <c r="M1022" i="44"/>
  <c r="O1022" i="44" s="1"/>
  <c r="J1022" i="44"/>
  <c r="M1021" i="44"/>
  <c r="O1021" i="44" s="1"/>
  <c r="J1021" i="44"/>
  <c r="M1020" i="44"/>
  <c r="O1020" i="44" s="1"/>
  <c r="J1020" i="44"/>
  <c r="M1019" i="44"/>
  <c r="O1019" i="44" s="1"/>
  <c r="J1019" i="44"/>
  <c r="M1018" i="44"/>
  <c r="O1018" i="44" s="1"/>
  <c r="J1018" i="44"/>
  <c r="M1017" i="44"/>
  <c r="O1017" i="44" s="1"/>
  <c r="J1017" i="44"/>
  <c r="M1016" i="44"/>
  <c r="J1016" i="44"/>
  <c r="M1015" i="44"/>
  <c r="J1015" i="44"/>
  <c r="M1014" i="44"/>
  <c r="O1014" i="44" s="1"/>
  <c r="J1014" i="44"/>
  <c r="N1013" i="44"/>
  <c r="L1013" i="44"/>
  <c r="K1013" i="44"/>
  <c r="I1013" i="44"/>
  <c r="H1013" i="44"/>
  <c r="G1013" i="44"/>
  <c r="F1013" i="44"/>
  <c r="E1013" i="44"/>
  <c r="M1012" i="44"/>
  <c r="J1012" i="44"/>
  <c r="M1011" i="44"/>
  <c r="J1011" i="44"/>
  <c r="M1010" i="44"/>
  <c r="O1010" i="44" s="1"/>
  <c r="J1010" i="44"/>
  <c r="J1009" i="44" s="1"/>
  <c r="N1009" i="44"/>
  <c r="N1008" i="44" s="1"/>
  <c r="N1007" i="44" s="1"/>
  <c r="N1006" i="44" s="1"/>
  <c r="L1009" i="44"/>
  <c r="K1009" i="44"/>
  <c r="I1009" i="44"/>
  <c r="H1009" i="44"/>
  <c r="G1009" i="44"/>
  <c r="G1008" i="44" s="1"/>
  <c r="G1007" i="44" s="1"/>
  <c r="F1009" i="44"/>
  <c r="E1009" i="44"/>
  <c r="M1005" i="44"/>
  <c r="J1005" i="44"/>
  <c r="M1004" i="44"/>
  <c r="O1004" i="44" s="1"/>
  <c r="J1004" i="44"/>
  <c r="M1003" i="44"/>
  <c r="O1003" i="44" s="1"/>
  <c r="J1003" i="44"/>
  <c r="M1002" i="44"/>
  <c r="O1002" i="44" s="1"/>
  <c r="J1002" i="44"/>
  <c r="M1001" i="44"/>
  <c r="O1001" i="44" s="1"/>
  <c r="J1001" i="44"/>
  <c r="N1000" i="44"/>
  <c r="L1000" i="44"/>
  <c r="K1000" i="44"/>
  <c r="I1000" i="44"/>
  <c r="H1000" i="44"/>
  <c r="G1000" i="44"/>
  <c r="F1000" i="44"/>
  <c r="E1000" i="44"/>
  <c r="M999" i="44"/>
  <c r="O999" i="44" s="1"/>
  <c r="J999" i="44"/>
  <c r="M998" i="44"/>
  <c r="O998" i="44" s="1"/>
  <c r="J998" i="44"/>
  <c r="M997" i="44"/>
  <c r="O997" i="44" s="1"/>
  <c r="J997" i="44"/>
  <c r="M996" i="44"/>
  <c r="O996" i="44" s="1"/>
  <c r="J996" i="44"/>
  <c r="N995" i="44"/>
  <c r="L995" i="44"/>
  <c r="K995" i="44"/>
  <c r="I995" i="44"/>
  <c r="H995" i="44"/>
  <c r="G995" i="44"/>
  <c r="F995" i="44"/>
  <c r="E995" i="44"/>
  <c r="M994" i="44"/>
  <c r="O994" i="44" s="1"/>
  <c r="J994" i="44"/>
  <c r="M993" i="44"/>
  <c r="O993" i="44" s="1"/>
  <c r="J993" i="44"/>
  <c r="M992" i="44"/>
  <c r="O992" i="44" s="1"/>
  <c r="J992" i="44"/>
  <c r="M991" i="44"/>
  <c r="O991" i="44" s="1"/>
  <c r="J991" i="44"/>
  <c r="M990" i="44"/>
  <c r="O990" i="44" s="1"/>
  <c r="J990" i="44"/>
  <c r="N989" i="44"/>
  <c r="L989" i="44"/>
  <c r="K989" i="44"/>
  <c r="I989" i="44"/>
  <c r="H989" i="44"/>
  <c r="G989" i="44"/>
  <c r="F989" i="44"/>
  <c r="E989" i="44"/>
  <c r="M988" i="44"/>
  <c r="O988" i="44" s="1"/>
  <c r="J988" i="44"/>
  <c r="M987" i="44"/>
  <c r="O987" i="44" s="1"/>
  <c r="J987" i="44"/>
  <c r="M986" i="44"/>
  <c r="O986" i="44" s="1"/>
  <c r="J986" i="44"/>
  <c r="N985" i="44"/>
  <c r="L985" i="44"/>
  <c r="K985" i="44"/>
  <c r="I985" i="44"/>
  <c r="H985" i="44"/>
  <c r="G985" i="44"/>
  <c r="G984" i="44" s="1"/>
  <c r="F985" i="44"/>
  <c r="E985" i="44"/>
  <c r="M977" i="44"/>
  <c r="O977" i="44" s="1"/>
  <c r="J977" i="44"/>
  <c r="M976" i="44"/>
  <c r="J976" i="44"/>
  <c r="N975" i="44"/>
  <c r="L975" i="44"/>
  <c r="K975" i="44"/>
  <c r="I975" i="44"/>
  <c r="H975" i="44"/>
  <c r="G975" i="44"/>
  <c r="F975" i="44"/>
  <c r="E975" i="44"/>
  <c r="M974" i="44"/>
  <c r="O974" i="44" s="1"/>
  <c r="J974" i="44"/>
  <c r="M973" i="44"/>
  <c r="J973" i="44"/>
  <c r="N972" i="44"/>
  <c r="L972" i="44"/>
  <c r="K972" i="44"/>
  <c r="I972" i="44"/>
  <c r="H972" i="44"/>
  <c r="G972" i="44"/>
  <c r="F972" i="44"/>
  <c r="E972" i="44"/>
  <c r="M969" i="44"/>
  <c r="O969" i="44" s="1"/>
  <c r="A969" i="44" s="1"/>
  <c r="J969" i="44"/>
  <c r="M968" i="44"/>
  <c r="O968" i="44" s="1"/>
  <c r="J968" i="44"/>
  <c r="M967" i="44"/>
  <c r="O967" i="44" s="1"/>
  <c r="J967" i="44"/>
  <c r="M966" i="44"/>
  <c r="O966" i="44" s="1"/>
  <c r="J966" i="44"/>
  <c r="M965" i="44"/>
  <c r="J965" i="44"/>
  <c r="N964" i="44"/>
  <c r="L964" i="44"/>
  <c r="K964" i="44"/>
  <c r="I964" i="44"/>
  <c r="H964" i="44"/>
  <c r="G964" i="44"/>
  <c r="F964" i="44"/>
  <c r="E964" i="44"/>
  <c r="M963" i="44"/>
  <c r="O963" i="44" s="1"/>
  <c r="J963" i="44"/>
  <c r="M962" i="44"/>
  <c r="O962" i="44" s="1"/>
  <c r="J962" i="44"/>
  <c r="N961" i="44"/>
  <c r="L961" i="44"/>
  <c r="K961" i="44"/>
  <c r="I961" i="44"/>
  <c r="H961" i="44"/>
  <c r="G961" i="44"/>
  <c r="F961" i="44"/>
  <c r="E961" i="44"/>
  <c r="M960" i="44"/>
  <c r="O960" i="44" s="1"/>
  <c r="J960" i="44"/>
  <c r="M959" i="44"/>
  <c r="O959" i="44" s="1"/>
  <c r="J959" i="44"/>
  <c r="M958" i="44"/>
  <c r="O958" i="44" s="1"/>
  <c r="J958" i="44"/>
  <c r="M957" i="44"/>
  <c r="O957" i="44" s="1"/>
  <c r="J957" i="44"/>
  <c r="M956" i="44"/>
  <c r="O956" i="44" s="1"/>
  <c r="J956" i="44"/>
  <c r="M955" i="44"/>
  <c r="O955" i="44" s="1"/>
  <c r="J955" i="44"/>
  <c r="M954" i="44"/>
  <c r="O954" i="44" s="1"/>
  <c r="J954" i="44"/>
  <c r="M953" i="44"/>
  <c r="J953" i="44"/>
  <c r="M952" i="44"/>
  <c r="O952" i="44" s="1"/>
  <c r="J952" i="44"/>
  <c r="M951" i="44"/>
  <c r="J951" i="44"/>
  <c r="M950" i="44"/>
  <c r="O950" i="44" s="1"/>
  <c r="J950" i="44"/>
  <c r="M949" i="44"/>
  <c r="O949" i="44" s="1"/>
  <c r="J949" i="44"/>
  <c r="M948" i="44"/>
  <c r="O948" i="44" s="1"/>
  <c r="J948" i="44"/>
  <c r="N947" i="44"/>
  <c r="L947" i="44"/>
  <c r="K947" i="44"/>
  <c r="I947" i="44"/>
  <c r="H947" i="44"/>
  <c r="G947" i="44"/>
  <c r="F947" i="44"/>
  <c r="E947" i="44"/>
  <c r="M946" i="44"/>
  <c r="O946" i="44" s="1"/>
  <c r="J946" i="44"/>
  <c r="M945" i="44"/>
  <c r="O945" i="44" s="1"/>
  <c r="J945" i="44"/>
  <c r="M944" i="44"/>
  <c r="O944" i="44" s="1"/>
  <c r="J944" i="44"/>
  <c r="N943" i="44"/>
  <c r="L943" i="44"/>
  <c r="K943" i="44"/>
  <c r="K942" i="44" s="1"/>
  <c r="K941" i="44" s="1"/>
  <c r="I943" i="44"/>
  <c r="H943" i="44"/>
  <c r="G943" i="44"/>
  <c r="G942" i="44" s="1"/>
  <c r="G941" i="44" s="1"/>
  <c r="G940" i="44" s="1"/>
  <c r="F943" i="44"/>
  <c r="E943" i="44"/>
  <c r="M939" i="44"/>
  <c r="O939" i="44" s="1"/>
  <c r="J939" i="44"/>
  <c r="M938" i="44"/>
  <c r="O938" i="44" s="1"/>
  <c r="J938" i="44"/>
  <c r="M937" i="44"/>
  <c r="J937" i="44"/>
  <c r="M936" i="44"/>
  <c r="O936" i="44" s="1"/>
  <c r="J936" i="44"/>
  <c r="M935" i="44"/>
  <c r="O935" i="44" s="1"/>
  <c r="J935" i="44"/>
  <c r="N934" i="44"/>
  <c r="L934" i="44"/>
  <c r="K934" i="44"/>
  <c r="I934" i="44"/>
  <c r="H934" i="44"/>
  <c r="G934" i="44"/>
  <c r="F934" i="44"/>
  <c r="E934" i="44"/>
  <c r="M933" i="44"/>
  <c r="O933" i="44" s="1"/>
  <c r="J933" i="44"/>
  <c r="M932" i="44"/>
  <c r="O932" i="44" s="1"/>
  <c r="J932" i="44"/>
  <c r="M931" i="44"/>
  <c r="O931" i="44" s="1"/>
  <c r="J931" i="44"/>
  <c r="M930" i="44"/>
  <c r="J930" i="44"/>
  <c r="N929" i="44"/>
  <c r="L929" i="44"/>
  <c r="K929" i="44"/>
  <c r="I929" i="44"/>
  <c r="H929" i="44"/>
  <c r="G929" i="44"/>
  <c r="F929" i="44"/>
  <c r="E929" i="44"/>
  <c r="M928" i="44"/>
  <c r="O928" i="44" s="1"/>
  <c r="J928" i="44"/>
  <c r="M927" i="44"/>
  <c r="O927" i="44" s="1"/>
  <c r="J927" i="44"/>
  <c r="M926" i="44"/>
  <c r="O926" i="44" s="1"/>
  <c r="J926" i="44"/>
  <c r="M925" i="44"/>
  <c r="O925" i="44" s="1"/>
  <c r="J925" i="44"/>
  <c r="M924" i="44"/>
  <c r="J924" i="44"/>
  <c r="N923" i="44"/>
  <c r="L923" i="44"/>
  <c r="K923" i="44"/>
  <c r="K918" i="44" s="1"/>
  <c r="K917" i="44" s="1"/>
  <c r="I923" i="44"/>
  <c r="H923" i="44"/>
  <c r="G923" i="44"/>
  <c r="F923" i="44"/>
  <c r="E923" i="44"/>
  <c r="M922" i="44"/>
  <c r="O922" i="44" s="1"/>
  <c r="J922" i="44"/>
  <c r="M921" i="44"/>
  <c r="O921" i="44" s="1"/>
  <c r="J921" i="44"/>
  <c r="M920" i="44"/>
  <c r="O920" i="44" s="1"/>
  <c r="J920" i="44"/>
  <c r="N919" i="44"/>
  <c r="N918" i="44" s="1"/>
  <c r="N917" i="44" s="1"/>
  <c r="L919" i="44"/>
  <c r="K919" i="44"/>
  <c r="I919" i="44"/>
  <c r="H919" i="44"/>
  <c r="G919" i="44"/>
  <c r="F919" i="44"/>
  <c r="E919" i="44"/>
  <c r="M913" i="44"/>
  <c r="O913" i="44" s="1"/>
  <c r="J913" i="44"/>
  <c r="M912" i="44"/>
  <c r="J912" i="44"/>
  <c r="N911" i="44"/>
  <c r="L911" i="44"/>
  <c r="K911" i="44"/>
  <c r="I911" i="44"/>
  <c r="H911" i="44"/>
  <c r="G911" i="44"/>
  <c r="F911" i="44"/>
  <c r="E911" i="44"/>
  <c r="M910" i="44"/>
  <c r="J910" i="44"/>
  <c r="M909" i="44"/>
  <c r="O909" i="44" s="1"/>
  <c r="J909" i="44"/>
  <c r="N908" i="44"/>
  <c r="L908" i="44"/>
  <c r="K908" i="44"/>
  <c r="I908" i="44"/>
  <c r="H908" i="44"/>
  <c r="G908" i="44"/>
  <c r="F908" i="44"/>
  <c r="E908" i="44"/>
  <c r="M905" i="44"/>
  <c r="O905" i="44" s="1"/>
  <c r="J905" i="44"/>
  <c r="M904" i="44"/>
  <c r="O904" i="44" s="1"/>
  <c r="J904" i="44"/>
  <c r="M903" i="44"/>
  <c r="J903" i="44"/>
  <c r="M902" i="44"/>
  <c r="O902" i="44" s="1"/>
  <c r="J902" i="44"/>
  <c r="M901" i="44"/>
  <c r="O901" i="44" s="1"/>
  <c r="J901" i="44"/>
  <c r="N900" i="44"/>
  <c r="L900" i="44"/>
  <c r="K900" i="44"/>
  <c r="I900" i="44"/>
  <c r="H900" i="44"/>
  <c r="G900" i="44"/>
  <c r="F900" i="44"/>
  <c r="E900" i="44"/>
  <c r="M899" i="44"/>
  <c r="O899" i="44" s="1"/>
  <c r="J899" i="44"/>
  <c r="M898" i="44"/>
  <c r="J898" i="44"/>
  <c r="N897" i="44"/>
  <c r="L897" i="44"/>
  <c r="K897" i="44"/>
  <c r="I897" i="44"/>
  <c r="H897" i="44"/>
  <c r="G897" i="44"/>
  <c r="F897" i="44"/>
  <c r="E897" i="44"/>
  <c r="M896" i="44"/>
  <c r="O896" i="44" s="1"/>
  <c r="J896" i="44"/>
  <c r="M895" i="44"/>
  <c r="O895" i="44" s="1"/>
  <c r="J895" i="44"/>
  <c r="M894" i="44"/>
  <c r="O894" i="44" s="1"/>
  <c r="J894" i="44"/>
  <c r="M893" i="44"/>
  <c r="O893" i="44" s="1"/>
  <c r="J893" i="44"/>
  <c r="M892" i="44"/>
  <c r="O892" i="44" s="1"/>
  <c r="J892" i="44"/>
  <c r="M891" i="44"/>
  <c r="O891" i="44" s="1"/>
  <c r="J891" i="44"/>
  <c r="M890" i="44"/>
  <c r="O890" i="44" s="1"/>
  <c r="J890" i="44"/>
  <c r="M889" i="44"/>
  <c r="O889" i="44" s="1"/>
  <c r="J889" i="44"/>
  <c r="M888" i="44"/>
  <c r="O888" i="44" s="1"/>
  <c r="J888" i="44"/>
  <c r="M887" i="44"/>
  <c r="O887" i="44" s="1"/>
  <c r="J887" i="44"/>
  <c r="M886" i="44"/>
  <c r="O886" i="44" s="1"/>
  <c r="J886" i="44"/>
  <c r="M885" i="44"/>
  <c r="O885" i="44" s="1"/>
  <c r="J885" i="44"/>
  <c r="M884" i="44"/>
  <c r="J884" i="44"/>
  <c r="N883" i="44"/>
  <c r="L883" i="44"/>
  <c r="K883" i="44"/>
  <c r="I883" i="44"/>
  <c r="H883" i="44"/>
  <c r="G883" i="44"/>
  <c r="F883" i="44"/>
  <c r="E883" i="44"/>
  <c r="M882" i="44"/>
  <c r="O882" i="44" s="1"/>
  <c r="J882" i="44"/>
  <c r="M881" i="44"/>
  <c r="O881" i="44" s="1"/>
  <c r="J881" i="44"/>
  <c r="M880" i="44"/>
  <c r="J880" i="44"/>
  <c r="J879" i="44" s="1"/>
  <c r="N879" i="44"/>
  <c r="N878" i="44" s="1"/>
  <c r="N877" i="44" s="1"/>
  <c r="L879" i="44"/>
  <c r="K879" i="44"/>
  <c r="I879" i="44"/>
  <c r="H879" i="44"/>
  <c r="G879" i="44"/>
  <c r="G878" i="44" s="1"/>
  <c r="G877" i="44" s="1"/>
  <c r="G876" i="44" s="1"/>
  <c r="F879" i="44"/>
  <c r="E879" i="44"/>
  <c r="M875" i="44"/>
  <c r="O875" i="44" s="1"/>
  <c r="J875" i="44"/>
  <c r="M874" i="44"/>
  <c r="O874" i="44" s="1"/>
  <c r="J874" i="44"/>
  <c r="M873" i="44"/>
  <c r="O873" i="44" s="1"/>
  <c r="J873" i="44"/>
  <c r="M872" i="44"/>
  <c r="O872" i="44" s="1"/>
  <c r="J872" i="44"/>
  <c r="M871" i="44"/>
  <c r="O871" i="44" s="1"/>
  <c r="J871" i="44"/>
  <c r="N870" i="44"/>
  <c r="L870" i="44"/>
  <c r="K870" i="44"/>
  <c r="I870" i="44"/>
  <c r="H870" i="44"/>
  <c r="G870" i="44"/>
  <c r="F870" i="44"/>
  <c r="E870" i="44"/>
  <c r="M869" i="44"/>
  <c r="O869" i="44" s="1"/>
  <c r="J869" i="44"/>
  <c r="M868" i="44"/>
  <c r="O868" i="44" s="1"/>
  <c r="J868" i="44"/>
  <c r="M867" i="44"/>
  <c r="O867" i="44" s="1"/>
  <c r="J867" i="44"/>
  <c r="M866" i="44"/>
  <c r="J866" i="44"/>
  <c r="N865" i="44"/>
  <c r="L865" i="44"/>
  <c r="K865" i="44"/>
  <c r="I865" i="44"/>
  <c r="H865" i="44"/>
  <c r="G865" i="44"/>
  <c r="F865" i="44"/>
  <c r="E865" i="44"/>
  <c r="M864" i="44"/>
  <c r="O864" i="44" s="1"/>
  <c r="J864" i="44"/>
  <c r="M863" i="44"/>
  <c r="O863" i="44" s="1"/>
  <c r="J863" i="44"/>
  <c r="M862" i="44"/>
  <c r="J862" i="44"/>
  <c r="M861" i="44"/>
  <c r="O861" i="44" s="1"/>
  <c r="J861" i="44"/>
  <c r="M860" i="44"/>
  <c r="O860" i="44" s="1"/>
  <c r="J860" i="44"/>
  <c r="N859" i="44"/>
  <c r="L859" i="44"/>
  <c r="K859" i="44"/>
  <c r="I859" i="44"/>
  <c r="H859" i="44"/>
  <c r="G859" i="44"/>
  <c r="F859" i="44"/>
  <c r="E859" i="44"/>
  <c r="M858" i="44"/>
  <c r="O858" i="44" s="1"/>
  <c r="J858" i="44"/>
  <c r="M857" i="44"/>
  <c r="O857" i="44" s="1"/>
  <c r="J857" i="44"/>
  <c r="M856" i="44"/>
  <c r="J856" i="44"/>
  <c r="N855" i="44"/>
  <c r="N854" i="44" s="1"/>
  <c r="N853" i="44" s="1"/>
  <c r="L855" i="44"/>
  <c r="K855" i="44"/>
  <c r="I855" i="44"/>
  <c r="H855" i="44"/>
  <c r="G855" i="44"/>
  <c r="F855" i="44"/>
  <c r="F854" i="44" s="1"/>
  <c r="E855" i="44"/>
  <c r="E854" i="44" s="1"/>
  <c r="M847" i="44"/>
  <c r="J847" i="44"/>
  <c r="M846" i="44"/>
  <c r="O846" i="44" s="1"/>
  <c r="J846" i="44"/>
  <c r="N845" i="44"/>
  <c r="L845" i="44"/>
  <c r="K845" i="44"/>
  <c r="I845" i="44"/>
  <c r="H845" i="44"/>
  <c r="G845" i="44"/>
  <c r="F845" i="44"/>
  <c r="E845" i="44"/>
  <c r="M844" i="44"/>
  <c r="J844" i="44"/>
  <c r="M843" i="44"/>
  <c r="O843" i="44" s="1"/>
  <c r="J843" i="44"/>
  <c r="N842" i="44"/>
  <c r="L842" i="44"/>
  <c r="K842" i="44"/>
  <c r="I842" i="44"/>
  <c r="H842" i="44"/>
  <c r="G842" i="44"/>
  <c r="F842" i="44"/>
  <c r="E842" i="44"/>
  <c r="M839" i="44"/>
  <c r="O839" i="44" s="1"/>
  <c r="J839" i="44"/>
  <c r="M838" i="44"/>
  <c r="O838" i="44" s="1"/>
  <c r="J838" i="44"/>
  <c r="M837" i="44"/>
  <c r="O837" i="44" s="1"/>
  <c r="J837" i="44"/>
  <c r="M836" i="44"/>
  <c r="O836" i="44" s="1"/>
  <c r="J836" i="44"/>
  <c r="M835" i="44"/>
  <c r="J835" i="44"/>
  <c r="N834" i="44"/>
  <c r="L834" i="44"/>
  <c r="K834" i="44"/>
  <c r="I834" i="44"/>
  <c r="H834" i="44"/>
  <c r="G834" i="44"/>
  <c r="F834" i="44"/>
  <c r="E834" i="44"/>
  <c r="M833" i="44"/>
  <c r="O833" i="44" s="1"/>
  <c r="J833" i="44"/>
  <c r="M832" i="44"/>
  <c r="J832" i="44"/>
  <c r="N831" i="44"/>
  <c r="L831" i="44"/>
  <c r="K831" i="44"/>
  <c r="I831" i="44"/>
  <c r="H831" i="44"/>
  <c r="G831" i="44"/>
  <c r="F831" i="44"/>
  <c r="E831" i="44"/>
  <c r="M830" i="44"/>
  <c r="O830" i="44" s="1"/>
  <c r="J830" i="44"/>
  <c r="M829" i="44"/>
  <c r="O829" i="44" s="1"/>
  <c r="J829" i="44"/>
  <c r="M828" i="44"/>
  <c r="J828" i="44"/>
  <c r="M827" i="44"/>
  <c r="O827" i="44" s="1"/>
  <c r="J827" i="44"/>
  <c r="M826" i="44"/>
  <c r="O826" i="44" s="1"/>
  <c r="J826" i="44"/>
  <c r="M825" i="44"/>
  <c r="O825" i="44" s="1"/>
  <c r="J825" i="44"/>
  <c r="M824" i="44"/>
  <c r="O824" i="44" s="1"/>
  <c r="J824" i="44"/>
  <c r="M823" i="44"/>
  <c r="O823" i="44" s="1"/>
  <c r="J823" i="44"/>
  <c r="M822" i="44"/>
  <c r="O822" i="44" s="1"/>
  <c r="J822" i="44"/>
  <c r="M821" i="44"/>
  <c r="O821" i="44" s="1"/>
  <c r="J821" i="44"/>
  <c r="M820" i="44"/>
  <c r="O820" i="44" s="1"/>
  <c r="J820" i="44"/>
  <c r="M819" i="44"/>
  <c r="O819" i="44" s="1"/>
  <c r="J819" i="44"/>
  <c r="M818" i="44"/>
  <c r="O818" i="44" s="1"/>
  <c r="J818" i="44"/>
  <c r="M817" i="44"/>
  <c r="O817" i="44" s="1"/>
  <c r="J817" i="44"/>
  <c r="N816" i="44"/>
  <c r="L816" i="44"/>
  <c r="K816" i="44"/>
  <c r="I816" i="44"/>
  <c r="H816" i="44"/>
  <c r="G816" i="44"/>
  <c r="F816" i="44"/>
  <c r="E816" i="44"/>
  <c r="M815" i="44"/>
  <c r="O815" i="44" s="1"/>
  <c r="J815" i="44"/>
  <c r="M814" i="44"/>
  <c r="J814" i="44"/>
  <c r="M813" i="44"/>
  <c r="O813" i="44" s="1"/>
  <c r="J813" i="44"/>
  <c r="N812" i="44"/>
  <c r="L812" i="44"/>
  <c r="K812" i="44"/>
  <c r="K811" i="44" s="1"/>
  <c r="K810" i="44" s="1"/>
  <c r="K809" i="44" s="1"/>
  <c r="I812" i="44"/>
  <c r="H812" i="44"/>
  <c r="G812" i="44"/>
  <c r="F812" i="44"/>
  <c r="E812" i="44"/>
  <c r="M808" i="44"/>
  <c r="O808" i="44" s="1"/>
  <c r="J808" i="44"/>
  <c r="M807" i="44"/>
  <c r="O807" i="44" s="1"/>
  <c r="J807" i="44"/>
  <c r="M806" i="44"/>
  <c r="O806" i="44" s="1"/>
  <c r="J806" i="44"/>
  <c r="M805" i="44"/>
  <c r="O805" i="44" s="1"/>
  <c r="J805" i="44"/>
  <c r="M804" i="44"/>
  <c r="J804" i="44"/>
  <c r="N803" i="44"/>
  <c r="L803" i="44"/>
  <c r="K803" i="44"/>
  <c r="I803" i="44"/>
  <c r="H803" i="44"/>
  <c r="G803" i="44"/>
  <c r="F803" i="44"/>
  <c r="E803" i="44"/>
  <c r="M802" i="44"/>
  <c r="O802" i="44" s="1"/>
  <c r="J802" i="44"/>
  <c r="M801" i="44"/>
  <c r="O801" i="44" s="1"/>
  <c r="J801" i="44"/>
  <c r="M800" i="44"/>
  <c r="J800" i="44"/>
  <c r="M799" i="44"/>
  <c r="O799" i="44" s="1"/>
  <c r="J799" i="44"/>
  <c r="N798" i="44"/>
  <c r="L798" i="44"/>
  <c r="K798" i="44"/>
  <c r="I798" i="44"/>
  <c r="H798" i="44"/>
  <c r="G798" i="44"/>
  <c r="F798" i="44"/>
  <c r="E798" i="44"/>
  <c r="M797" i="44"/>
  <c r="O797" i="44" s="1"/>
  <c r="A797" i="44" s="1"/>
  <c r="J797" i="44"/>
  <c r="M796" i="44"/>
  <c r="O796" i="44" s="1"/>
  <c r="J796" i="44"/>
  <c r="M795" i="44"/>
  <c r="O795" i="44" s="1"/>
  <c r="J795" i="44"/>
  <c r="M794" i="44"/>
  <c r="O794" i="44" s="1"/>
  <c r="J794" i="44"/>
  <c r="M793" i="44"/>
  <c r="J793" i="44"/>
  <c r="M792" i="44"/>
  <c r="O792" i="44" s="1"/>
  <c r="J792" i="44"/>
  <c r="N791" i="44"/>
  <c r="L791" i="44"/>
  <c r="K791" i="44"/>
  <c r="I791" i="44"/>
  <c r="H791" i="44"/>
  <c r="G791" i="44"/>
  <c r="F791" i="44"/>
  <c r="E791" i="44"/>
  <c r="M790" i="44"/>
  <c r="O790" i="44" s="1"/>
  <c r="J790" i="44"/>
  <c r="M789" i="44"/>
  <c r="O789" i="44" s="1"/>
  <c r="J789" i="44"/>
  <c r="M788" i="44"/>
  <c r="O788" i="44" s="1"/>
  <c r="J788" i="44"/>
  <c r="N787" i="44"/>
  <c r="L787" i="44"/>
  <c r="K787" i="44"/>
  <c r="I787" i="44"/>
  <c r="I786" i="44" s="1"/>
  <c r="I785" i="44" s="1"/>
  <c r="H787" i="44"/>
  <c r="G787" i="44"/>
  <c r="F787" i="44"/>
  <c r="F786" i="44" s="1"/>
  <c r="E787" i="44"/>
  <c r="M781" i="44"/>
  <c r="O781" i="44" s="1"/>
  <c r="J781" i="44"/>
  <c r="M780" i="44"/>
  <c r="O780" i="44" s="1"/>
  <c r="J780" i="44"/>
  <c r="M779" i="44"/>
  <c r="O779" i="44" s="1"/>
  <c r="J779" i="44"/>
  <c r="N778" i="44"/>
  <c r="N777" i="44" s="1"/>
  <c r="N776" i="44" s="1"/>
  <c r="L778" i="44"/>
  <c r="L777" i="44" s="1"/>
  <c r="L776" i="44" s="1"/>
  <c r="K778" i="44"/>
  <c r="K777" i="44" s="1"/>
  <c r="K776" i="44" s="1"/>
  <c r="I778" i="44"/>
  <c r="I777" i="44" s="1"/>
  <c r="I776" i="44" s="1"/>
  <c r="H778" i="44"/>
  <c r="H777" i="44" s="1"/>
  <c r="H776" i="44" s="1"/>
  <c r="G778" i="44"/>
  <c r="G777" i="44" s="1"/>
  <c r="G776" i="44" s="1"/>
  <c r="F778" i="44"/>
  <c r="F777" i="44" s="1"/>
  <c r="E778" i="44"/>
  <c r="E777" i="44" s="1"/>
  <c r="E776" i="44" s="1"/>
  <c r="M773" i="44"/>
  <c r="O773" i="44" s="1"/>
  <c r="O772" i="44" s="1"/>
  <c r="J773" i="44"/>
  <c r="J772" i="44" s="1"/>
  <c r="N772" i="44"/>
  <c r="L772" i="44"/>
  <c r="K772" i="44"/>
  <c r="I772" i="44"/>
  <c r="H772" i="44"/>
  <c r="G772" i="44"/>
  <c r="F772" i="44"/>
  <c r="E772" i="44"/>
  <c r="M771" i="44"/>
  <c r="O771" i="44" s="1"/>
  <c r="J771" i="44"/>
  <c r="M770" i="44"/>
  <c r="O770" i="44" s="1"/>
  <c r="J770" i="44"/>
  <c r="M769" i="44"/>
  <c r="O769" i="44" s="1"/>
  <c r="J769" i="44"/>
  <c r="N768" i="44"/>
  <c r="L768" i="44"/>
  <c r="K768" i="44"/>
  <c r="I768" i="44"/>
  <c r="H768" i="44"/>
  <c r="G768" i="44"/>
  <c r="F768" i="44"/>
  <c r="E768" i="44"/>
  <c r="M761" i="44"/>
  <c r="O761" i="44" s="1"/>
  <c r="J761" i="44"/>
  <c r="M760" i="44"/>
  <c r="O760" i="44" s="1"/>
  <c r="J760" i="44"/>
  <c r="N759" i="44"/>
  <c r="L759" i="44"/>
  <c r="K759" i="44"/>
  <c r="I759" i="44"/>
  <c r="H759" i="44"/>
  <c r="G759" i="44"/>
  <c r="F759" i="44"/>
  <c r="E759" i="44"/>
  <c r="M758" i="44"/>
  <c r="O758" i="44" s="1"/>
  <c r="J758" i="44"/>
  <c r="M757" i="44"/>
  <c r="J757" i="44"/>
  <c r="N756" i="44"/>
  <c r="L756" i="44"/>
  <c r="K756" i="44"/>
  <c r="I756" i="44"/>
  <c r="H756" i="44"/>
  <c r="G756" i="44"/>
  <c r="F756" i="44"/>
  <c r="E756" i="44"/>
  <c r="M753" i="44"/>
  <c r="O753" i="44" s="1"/>
  <c r="J753" i="44"/>
  <c r="M752" i="44"/>
  <c r="O752" i="44" s="1"/>
  <c r="J752" i="44"/>
  <c r="M751" i="44"/>
  <c r="O751" i="44" s="1"/>
  <c r="J751" i="44"/>
  <c r="M750" i="44"/>
  <c r="O750" i="44" s="1"/>
  <c r="J750" i="44"/>
  <c r="M749" i="44"/>
  <c r="J749" i="44"/>
  <c r="N748" i="44"/>
  <c r="L748" i="44"/>
  <c r="K748" i="44"/>
  <c r="I748" i="44"/>
  <c r="H748" i="44"/>
  <c r="G748" i="44"/>
  <c r="F748" i="44"/>
  <c r="E748" i="44"/>
  <c r="M747" i="44"/>
  <c r="O747" i="44" s="1"/>
  <c r="J747" i="44"/>
  <c r="M746" i="44"/>
  <c r="O746" i="44" s="1"/>
  <c r="J746" i="44"/>
  <c r="N745" i="44"/>
  <c r="L745" i="44"/>
  <c r="K745" i="44"/>
  <c r="I745" i="44"/>
  <c r="H745" i="44"/>
  <c r="G745" i="44"/>
  <c r="F745" i="44"/>
  <c r="E745" i="44"/>
  <c r="M744" i="44"/>
  <c r="O744" i="44" s="1"/>
  <c r="J744" i="44"/>
  <c r="M743" i="44"/>
  <c r="O743" i="44" s="1"/>
  <c r="J743" i="44"/>
  <c r="M742" i="44"/>
  <c r="O742" i="44" s="1"/>
  <c r="J742" i="44"/>
  <c r="M741" i="44"/>
  <c r="O741" i="44" s="1"/>
  <c r="O68" i="44" s="1"/>
  <c r="J741" i="44"/>
  <c r="M740" i="44"/>
  <c r="O740" i="44" s="1"/>
  <c r="J740" i="44"/>
  <c r="M739" i="44"/>
  <c r="O739" i="44" s="1"/>
  <c r="J739" i="44"/>
  <c r="M738" i="44"/>
  <c r="O738" i="44" s="1"/>
  <c r="J738" i="44"/>
  <c r="M737" i="44"/>
  <c r="O737" i="44" s="1"/>
  <c r="J737" i="44"/>
  <c r="M736" i="44"/>
  <c r="O736" i="44" s="1"/>
  <c r="J736" i="44"/>
  <c r="M735" i="44"/>
  <c r="O735" i="44" s="1"/>
  <c r="A735" i="44" s="1"/>
  <c r="J735" i="44"/>
  <c r="M734" i="44"/>
  <c r="O734" i="44" s="1"/>
  <c r="J734" i="44"/>
  <c r="M733" i="44"/>
  <c r="O733" i="44" s="1"/>
  <c r="J733" i="44"/>
  <c r="M732" i="44"/>
  <c r="J732" i="44"/>
  <c r="M731" i="44"/>
  <c r="O731" i="44" s="1"/>
  <c r="J731" i="44"/>
  <c r="M730" i="44"/>
  <c r="O730" i="44" s="1"/>
  <c r="J730" i="44"/>
  <c r="M729" i="44"/>
  <c r="O729" i="44" s="1"/>
  <c r="A729" i="44" s="1"/>
  <c r="J729" i="44"/>
  <c r="N728" i="44"/>
  <c r="L728" i="44"/>
  <c r="K728" i="44"/>
  <c r="I728" i="44"/>
  <c r="H728" i="44"/>
  <c r="G728" i="44"/>
  <c r="F728" i="44"/>
  <c r="E728" i="44"/>
  <c r="M727" i="44"/>
  <c r="O727" i="44" s="1"/>
  <c r="J727" i="44"/>
  <c r="M726" i="44"/>
  <c r="O726" i="44" s="1"/>
  <c r="J726" i="44"/>
  <c r="M725" i="44"/>
  <c r="O725" i="44" s="1"/>
  <c r="J725" i="44"/>
  <c r="N724" i="44"/>
  <c r="L724" i="44"/>
  <c r="K724" i="44"/>
  <c r="I724" i="44"/>
  <c r="H724" i="44"/>
  <c r="G724" i="44"/>
  <c r="G723" i="44" s="1"/>
  <c r="G722" i="44" s="1"/>
  <c r="F724" i="44"/>
  <c r="E724" i="44"/>
  <c r="M720" i="44"/>
  <c r="O720" i="44" s="1"/>
  <c r="J720" i="44"/>
  <c r="M719" i="44"/>
  <c r="O719" i="44" s="1"/>
  <c r="J719" i="44"/>
  <c r="M718" i="44"/>
  <c r="O718" i="44" s="1"/>
  <c r="J718" i="44"/>
  <c r="M717" i="44"/>
  <c r="O717" i="44" s="1"/>
  <c r="J717" i="44"/>
  <c r="M716" i="44"/>
  <c r="O716" i="44" s="1"/>
  <c r="J716" i="44"/>
  <c r="N715" i="44"/>
  <c r="L715" i="44"/>
  <c r="K715" i="44"/>
  <c r="I715" i="44"/>
  <c r="H715" i="44"/>
  <c r="G715" i="44"/>
  <c r="F715" i="44"/>
  <c r="E715" i="44"/>
  <c r="M714" i="44"/>
  <c r="O714" i="44" s="1"/>
  <c r="J714" i="44"/>
  <c r="M713" i="44"/>
  <c r="O713" i="44" s="1"/>
  <c r="J713" i="44"/>
  <c r="A713" i="44" s="1"/>
  <c r="M712" i="44"/>
  <c r="O712" i="44" s="1"/>
  <c r="J712" i="44"/>
  <c r="M711" i="44"/>
  <c r="O711" i="44" s="1"/>
  <c r="J711" i="44"/>
  <c r="N710" i="44"/>
  <c r="L710" i="44"/>
  <c r="K710" i="44"/>
  <c r="I710" i="44"/>
  <c r="H710" i="44"/>
  <c r="G710" i="44"/>
  <c r="F710" i="44"/>
  <c r="E710" i="44"/>
  <c r="M709" i="44"/>
  <c r="O709" i="44" s="1"/>
  <c r="J709" i="44"/>
  <c r="M708" i="44"/>
  <c r="O708" i="44" s="1"/>
  <c r="J708" i="44"/>
  <c r="M707" i="44"/>
  <c r="O707" i="44" s="1"/>
  <c r="J707" i="44"/>
  <c r="M706" i="44"/>
  <c r="O706" i="44" s="1"/>
  <c r="J706" i="44"/>
  <c r="M705" i="44"/>
  <c r="O705" i="44" s="1"/>
  <c r="J705" i="44"/>
  <c r="M704" i="44"/>
  <c r="O704" i="44" s="1"/>
  <c r="J704" i="44"/>
  <c r="N703" i="44"/>
  <c r="L703" i="44"/>
  <c r="K703" i="44"/>
  <c r="K698" i="44" s="1"/>
  <c r="I703" i="44"/>
  <c r="H703" i="44"/>
  <c r="G703" i="44"/>
  <c r="F703" i="44"/>
  <c r="E703" i="44"/>
  <c r="M702" i="44"/>
  <c r="O702" i="44" s="1"/>
  <c r="J702" i="44"/>
  <c r="M701" i="44"/>
  <c r="O701" i="44" s="1"/>
  <c r="J701" i="44"/>
  <c r="M700" i="44"/>
  <c r="O700" i="44" s="1"/>
  <c r="J700" i="44"/>
  <c r="N699" i="44"/>
  <c r="N698" i="44" s="1"/>
  <c r="L699" i="44"/>
  <c r="K699" i="44"/>
  <c r="I699" i="44"/>
  <c r="H699" i="44"/>
  <c r="G699" i="44"/>
  <c r="F699" i="44"/>
  <c r="E699" i="44"/>
  <c r="M693" i="44"/>
  <c r="O693" i="44" s="1"/>
  <c r="J693" i="44"/>
  <c r="M692" i="44"/>
  <c r="O692" i="44" s="1"/>
  <c r="J692" i="44"/>
  <c r="M691" i="44"/>
  <c r="J691" i="44"/>
  <c r="M690" i="44"/>
  <c r="O690" i="44" s="1"/>
  <c r="J690" i="44"/>
  <c r="N689" i="44"/>
  <c r="N685" i="44" s="1"/>
  <c r="L689" i="44"/>
  <c r="L685" i="44" s="1"/>
  <c r="K689" i="44"/>
  <c r="K685" i="44" s="1"/>
  <c r="I689" i="44"/>
  <c r="H689" i="44"/>
  <c r="H685" i="44" s="1"/>
  <c r="G689" i="44"/>
  <c r="G685" i="44" s="1"/>
  <c r="F689" i="44"/>
  <c r="F685" i="44" s="1"/>
  <c r="E689" i="44"/>
  <c r="E685" i="44" s="1"/>
  <c r="M688" i="44"/>
  <c r="O688" i="44" s="1"/>
  <c r="J688" i="44"/>
  <c r="M687" i="44"/>
  <c r="J687" i="44"/>
  <c r="N686" i="44"/>
  <c r="N684" i="44" s="1"/>
  <c r="L686" i="44"/>
  <c r="L684" i="44" s="1"/>
  <c r="K686" i="44"/>
  <c r="K684" i="44" s="1"/>
  <c r="I686" i="44"/>
  <c r="I684" i="44" s="1"/>
  <c r="H686" i="44"/>
  <c r="H684" i="44" s="1"/>
  <c r="G686" i="44"/>
  <c r="G684" i="44" s="1"/>
  <c r="F686" i="44"/>
  <c r="E686" i="44"/>
  <c r="E684" i="44" s="1"/>
  <c r="I685" i="44"/>
  <c r="M681" i="44"/>
  <c r="O681" i="44" s="1"/>
  <c r="J681" i="44"/>
  <c r="M680" i="44"/>
  <c r="O680" i="44" s="1"/>
  <c r="J680" i="44"/>
  <c r="M679" i="44"/>
  <c r="O679" i="44" s="1"/>
  <c r="J679" i="44"/>
  <c r="M678" i="44"/>
  <c r="O678" i="44" s="1"/>
  <c r="J678" i="44"/>
  <c r="M677" i="44"/>
  <c r="O677" i="44" s="1"/>
  <c r="J677" i="44"/>
  <c r="N676" i="44"/>
  <c r="L676" i="44"/>
  <c r="K676" i="44"/>
  <c r="I676" i="44"/>
  <c r="H676" i="44"/>
  <c r="G676" i="44"/>
  <c r="F676" i="44"/>
  <c r="E676" i="44"/>
  <c r="M675" i="44"/>
  <c r="O675" i="44" s="1"/>
  <c r="J675" i="44"/>
  <c r="M674" i="44"/>
  <c r="O674" i="44" s="1"/>
  <c r="J674" i="44"/>
  <c r="N673" i="44"/>
  <c r="L673" i="44"/>
  <c r="K673" i="44"/>
  <c r="I673" i="44"/>
  <c r="H673" i="44"/>
  <c r="G673" i="44"/>
  <c r="F673" i="44"/>
  <c r="E673" i="44"/>
  <c r="M672" i="44"/>
  <c r="O672" i="44" s="1"/>
  <c r="J672" i="44"/>
  <c r="M671" i="44"/>
  <c r="O671" i="44" s="1"/>
  <c r="J671" i="44"/>
  <c r="M670" i="44"/>
  <c r="O670" i="44" s="1"/>
  <c r="J670" i="44"/>
  <c r="M669" i="44"/>
  <c r="O669" i="44" s="1"/>
  <c r="J669" i="44"/>
  <c r="M668" i="44"/>
  <c r="O668" i="44" s="1"/>
  <c r="J668" i="44"/>
  <c r="M667" i="44"/>
  <c r="O667" i="44" s="1"/>
  <c r="J667" i="44"/>
  <c r="M666" i="44"/>
  <c r="O666" i="44" s="1"/>
  <c r="J666" i="44"/>
  <c r="M665" i="44"/>
  <c r="O665" i="44" s="1"/>
  <c r="J665" i="44"/>
  <c r="M664" i="44"/>
  <c r="O664" i="44" s="1"/>
  <c r="J664" i="44"/>
  <c r="M663" i="44"/>
  <c r="O663" i="44" s="1"/>
  <c r="J663" i="44"/>
  <c r="M662" i="44"/>
  <c r="O662" i="44" s="1"/>
  <c r="J662" i="44"/>
  <c r="M661" i="44"/>
  <c r="O661" i="44" s="1"/>
  <c r="J661" i="44"/>
  <c r="M660" i="44"/>
  <c r="O660" i="44" s="1"/>
  <c r="J660" i="44"/>
  <c r="M659" i="44"/>
  <c r="O659" i="44" s="1"/>
  <c r="J659" i="44"/>
  <c r="N658" i="44"/>
  <c r="L658" i="44"/>
  <c r="K658" i="44"/>
  <c r="I658" i="44"/>
  <c r="H658" i="44"/>
  <c r="G658" i="44"/>
  <c r="F658" i="44"/>
  <c r="E658" i="44"/>
  <c r="M657" i="44"/>
  <c r="O657" i="44" s="1"/>
  <c r="J657" i="44"/>
  <c r="M656" i="44"/>
  <c r="J656" i="44"/>
  <c r="M655" i="44"/>
  <c r="O655" i="44" s="1"/>
  <c r="J655" i="44"/>
  <c r="N654" i="44"/>
  <c r="L654" i="44"/>
  <c r="K654" i="44"/>
  <c r="I654" i="44"/>
  <c r="H654" i="44"/>
  <c r="G654" i="44"/>
  <c r="F654" i="44"/>
  <c r="E654" i="44"/>
  <c r="M650" i="44"/>
  <c r="O650" i="44" s="1"/>
  <c r="J650" i="44"/>
  <c r="M649" i="44"/>
  <c r="O649" i="44" s="1"/>
  <c r="J649" i="44"/>
  <c r="M648" i="44"/>
  <c r="O648" i="44" s="1"/>
  <c r="J648" i="44"/>
  <c r="M647" i="44"/>
  <c r="O647" i="44" s="1"/>
  <c r="J647" i="44"/>
  <c r="M646" i="44"/>
  <c r="J646" i="44"/>
  <c r="N645" i="44"/>
  <c r="L645" i="44"/>
  <c r="K645" i="44"/>
  <c r="I645" i="44"/>
  <c r="H645" i="44"/>
  <c r="G645" i="44"/>
  <c r="F645" i="44"/>
  <c r="E645" i="44"/>
  <c r="M644" i="44"/>
  <c r="O644" i="44" s="1"/>
  <c r="J644" i="44"/>
  <c r="M643" i="44"/>
  <c r="O643" i="44" s="1"/>
  <c r="J643" i="44"/>
  <c r="M642" i="44"/>
  <c r="J642" i="44"/>
  <c r="M641" i="44"/>
  <c r="O641" i="44" s="1"/>
  <c r="J641" i="44"/>
  <c r="N640" i="44"/>
  <c r="L640" i="44"/>
  <c r="K640" i="44"/>
  <c r="I640" i="44"/>
  <c r="H640" i="44"/>
  <c r="G640" i="44"/>
  <c r="F640" i="44"/>
  <c r="E640" i="44"/>
  <c r="M639" i="44"/>
  <c r="O639" i="44" s="1"/>
  <c r="J639" i="44"/>
  <c r="M638" i="44"/>
  <c r="O638" i="44" s="1"/>
  <c r="J638" i="44"/>
  <c r="M637" i="44"/>
  <c r="O637" i="44" s="1"/>
  <c r="J637" i="44"/>
  <c r="M636" i="44"/>
  <c r="O636" i="44" s="1"/>
  <c r="J636" i="44"/>
  <c r="M635" i="44"/>
  <c r="J635" i="44"/>
  <c r="M634" i="44"/>
  <c r="O634" i="44" s="1"/>
  <c r="J634" i="44"/>
  <c r="N633" i="44"/>
  <c r="L633" i="44"/>
  <c r="K633" i="44"/>
  <c r="I633" i="44"/>
  <c r="H633" i="44"/>
  <c r="G633" i="44"/>
  <c r="F633" i="44"/>
  <c r="E633" i="44"/>
  <c r="M632" i="44"/>
  <c r="O632" i="44" s="1"/>
  <c r="J632" i="44"/>
  <c r="M631" i="44"/>
  <c r="J631" i="44"/>
  <c r="M630" i="44"/>
  <c r="O630" i="44" s="1"/>
  <c r="J630" i="44"/>
  <c r="N629" i="44"/>
  <c r="L629" i="44"/>
  <c r="K629" i="44"/>
  <c r="I629" i="44"/>
  <c r="H629" i="44"/>
  <c r="G629" i="44"/>
  <c r="F629" i="44"/>
  <c r="E629" i="44"/>
  <c r="M623" i="44"/>
  <c r="O623" i="44" s="1"/>
  <c r="J623" i="44"/>
  <c r="M622" i="44"/>
  <c r="O622" i="44" s="1"/>
  <c r="J622" i="44"/>
  <c r="N621" i="44"/>
  <c r="L621" i="44"/>
  <c r="K621" i="44"/>
  <c r="I621" i="44"/>
  <c r="H621" i="44"/>
  <c r="G621" i="44"/>
  <c r="F621" i="44"/>
  <c r="E621" i="44"/>
  <c r="M620" i="44"/>
  <c r="J620" i="44"/>
  <c r="M619" i="44"/>
  <c r="J619" i="44"/>
  <c r="N618" i="44"/>
  <c r="L618" i="44"/>
  <c r="K618" i="44"/>
  <c r="I618" i="44"/>
  <c r="H618" i="44"/>
  <c r="G618" i="44"/>
  <c r="F618" i="44"/>
  <c r="E618" i="44"/>
  <c r="M615" i="44"/>
  <c r="O615" i="44" s="1"/>
  <c r="J615" i="44"/>
  <c r="M614" i="44"/>
  <c r="O614" i="44" s="1"/>
  <c r="J614" i="44"/>
  <c r="M613" i="44"/>
  <c r="J613" i="44"/>
  <c r="M612" i="44"/>
  <c r="O612" i="44" s="1"/>
  <c r="J612" i="44"/>
  <c r="M611" i="44"/>
  <c r="O611" i="44" s="1"/>
  <c r="J611" i="44"/>
  <c r="N610" i="44"/>
  <c r="L610" i="44"/>
  <c r="K610" i="44"/>
  <c r="I610" i="44"/>
  <c r="H610" i="44"/>
  <c r="G610" i="44"/>
  <c r="F610" i="44"/>
  <c r="E610" i="44"/>
  <c r="M609" i="44"/>
  <c r="J609" i="44"/>
  <c r="M608" i="44"/>
  <c r="O608" i="44" s="1"/>
  <c r="J608" i="44"/>
  <c r="N607" i="44"/>
  <c r="L607" i="44"/>
  <c r="K607" i="44"/>
  <c r="I607" i="44"/>
  <c r="H607" i="44"/>
  <c r="G607" i="44"/>
  <c r="F607" i="44"/>
  <c r="E607" i="44"/>
  <c r="M606" i="44"/>
  <c r="O606" i="44" s="1"/>
  <c r="J606" i="44"/>
  <c r="M605" i="44"/>
  <c r="O605" i="44" s="1"/>
  <c r="J605" i="44"/>
  <c r="M604" i="44"/>
  <c r="O604" i="44" s="1"/>
  <c r="J604" i="44"/>
  <c r="M603" i="44"/>
  <c r="J603" i="44"/>
  <c r="M602" i="44"/>
  <c r="J602" i="44"/>
  <c r="M601" i="44"/>
  <c r="O601" i="44" s="1"/>
  <c r="J601" i="44"/>
  <c r="M600" i="44"/>
  <c r="O600" i="44" s="1"/>
  <c r="J600" i="44"/>
  <c r="M599" i="44"/>
  <c r="O599" i="44" s="1"/>
  <c r="J599" i="44"/>
  <c r="M598" i="44"/>
  <c r="O598" i="44" s="1"/>
  <c r="J598" i="44"/>
  <c r="M597" i="44"/>
  <c r="O597" i="44" s="1"/>
  <c r="J597" i="44"/>
  <c r="M596" i="44"/>
  <c r="J596" i="44"/>
  <c r="M595" i="44"/>
  <c r="O595" i="44" s="1"/>
  <c r="J595" i="44"/>
  <c r="M594" i="44"/>
  <c r="O594" i="44" s="1"/>
  <c r="J594" i="44"/>
  <c r="N593" i="44"/>
  <c r="L593" i="44"/>
  <c r="K593" i="44"/>
  <c r="I593" i="44"/>
  <c r="H593" i="44"/>
  <c r="G593" i="44"/>
  <c r="F593" i="44"/>
  <c r="E593" i="44"/>
  <c r="M592" i="44"/>
  <c r="J592" i="44"/>
  <c r="M591" i="44"/>
  <c r="O591" i="44" s="1"/>
  <c r="J591" i="44"/>
  <c r="M590" i="44"/>
  <c r="J590" i="44"/>
  <c r="N589" i="44"/>
  <c r="L589" i="44"/>
  <c r="K589" i="44"/>
  <c r="I589" i="44"/>
  <c r="H589" i="44"/>
  <c r="G589" i="44"/>
  <c r="F589" i="44"/>
  <c r="E589" i="44"/>
  <c r="M585" i="44"/>
  <c r="O585" i="44" s="1"/>
  <c r="J585" i="44"/>
  <c r="M584" i="44"/>
  <c r="J584" i="44"/>
  <c r="M583" i="44"/>
  <c r="O583" i="44" s="1"/>
  <c r="J583" i="44"/>
  <c r="M582" i="44"/>
  <c r="O582" i="44" s="1"/>
  <c r="J582" i="44"/>
  <c r="M581" i="44"/>
  <c r="O581" i="44" s="1"/>
  <c r="J581" i="44"/>
  <c r="N580" i="44"/>
  <c r="L580" i="44"/>
  <c r="K580" i="44"/>
  <c r="I580" i="44"/>
  <c r="H580" i="44"/>
  <c r="G580" i="44"/>
  <c r="F580" i="44"/>
  <c r="E580" i="44"/>
  <c r="M579" i="44"/>
  <c r="O579" i="44" s="1"/>
  <c r="J579" i="44"/>
  <c r="M578" i="44"/>
  <c r="O578" i="44" s="1"/>
  <c r="J578" i="44"/>
  <c r="M577" i="44"/>
  <c r="O577" i="44" s="1"/>
  <c r="J577" i="44"/>
  <c r="M576" i="44"/>
  <c r="O576" i="44" s="1"/>
  <c r="J576" i="44"/>
  <c r="N575" i="44"/>
  <c r="L575" i="44"/>
  <c r="K575" i="44"/>
  <c r="I575" i="44"/>
  <c r="H575" i="44"/>
  <c r="G575" i="44"/>
  <c r="F575" i="44"/>
  <c r="E575" i="44"/>
  <c r="M574" i="44"/>
  <c r="O574" i="44" s="1"/>
  <c r="J574" i="44"/>
  <c r="M573" i="44"/>
  <c r="O573" i="44" s="1"/>
  <c r="J573" i="44"/>
  <c r="M572" i="44"/>
  <c r="O572" i="44" s="1"/>
  <c r="J572" i="44"/>
  <c r="M571" i="44"/>
  <c r="O571" i="44" s="1"/>
  <c r="J571" i="44"/>
  <c r="M570" i="44"/>
  <c r="O570" i="44" s="1"/>
  <c r="J570" i="44"/>
  <c r="N569" i="44"/>
  <c r="L569" i="44"/>
  <c r="K569" i="44"/>
  <c r="I569" i="44"/>
  <c r="H569" i="44"/>
  <c r="G569" i="44"/>
  <c r="F569" i="44"/>
  <c r="E569" i="44"/>
  <c r="M568" i="44"/>
  <c r="O568" i="44" s="1"/>
  <c r="J568" i="44"/>
  <c r="M567" i="44"/>
  <c r="O567" i="44" s="1"/>
  <c r="J567" i="44"/>
  <c r="M566" i="44"/>
  <c r="O566" i="44" s="1"/>
  <c r="J566" i="44"/>
  <c r="N565" i="44"/>
  <c r="L565" i="44"/>
  <c r="K565" i="44"/>
  <c r="I565" i="44"/>
  <c r="H565" i="44"/>
  <c r="G565" i="44"/>
  <c r="F565" i="44"/>
  <c r="E565" i="44"/>
  <c r="M559" i="44"/>
  <c r="O559" i="44" s="1"/>
  <c r="J559" i="44"/>
  <c r="M558" i="44"/>
  <c r="O558" i="44" s="1"/>
  <c r="J558" i="44"/>
  <c r="N557" i="44"/>
  <c r="L557" i="44"/>
  <c r="K557" i="44"/>
  <c r="I557" i="44"/>
  <c r="H557" i="44"/>
  <c r="G557" i="44"/>
  <c r="F557" i="44"/>
  <c r="E557" i="44"/>
  <c r="M556" i="44"/>
  <c r="J556" i="44"/>
  <c r="M555" i="44"/>
  <c r="O555" i="44" s="1"/>
  <c r="J555" i="44"/>
  <c r="N554" i="44"/>
  <c r="L554" i="44"/>
  <c r="K554" i="44"/>
  <c r="I554" i="44"/>
  <c r="H554" i="44"/>
  <c r="G554" i="44"/>
  <c r="F554" i="44"/>
  <c r="E554" i="44"/>
  <c r="M551" i="44"/>
  <c r="O551" i="44" s="1"/>
  <c r="J551" i="44"/>
  <c r="M550" i="44"/>
  <c r="O550" i="44" s="1"/>
  <c r="J550" i="44"/>
  <c r="M549" i="44"/>
  <c r="O549" i="44" s="1"/>
  <c r="J549" i="44"/>
  <c r="M548" i="44"/>
  <c r="O548" i="44" s="1"/>
  <c r="J548" i="44"/>
  <c r="M547" i="44"/>
  <c r="O547" i="44" s="1"/>
  <c r="J547" i="44"/>
  <c r="N546" i="44"/>
  <c r="L546" i="44"/>
  <c r="K546" i="44"/>
  <c r="I546" i="44"/>
  <c r="H546" i="44"/>
  <c r="G546" i="44"/>
  <c r="F546" i="44"/>
  <c r="E546" i="44"/>
  <c r="M545" i="44"/>
  <c r="O545" i="44" s="1"/>
  <c r="J545" i="44"/>
  <c r="M544" i="44"/>
  <c r="O544" i="44" s="1"/>
  <c r="J544" i="44"/>
  <c r="N543" i="44"/>
  <c r="L543" i="44"/>
  <c r="K543" i="44"/>
  <c r="I543" i="44"/>
  <c r="H543" i="44"/>
  <c r="G543" i="44"/>
  <c r="F543" i="44"/>
  <c r="E543" i="44"/>
  <c r="M542" i="44"/>
  <c r="O542" i="44" s="1"/>
  <c r="J542" i="44"/>
  <c r="M541" i="44"/>
  <c r="O541" i="44" s="1"/>
  <c r="J541" i="44"/>
  <c r="M540" i="44"/>
  <c r="O540" i="44" s="1"/>
  <c r="J540" i="44"/>
  <c r="M539" i="44"/>
  <c r="O539" i="44" s="1"/>
  <c r="J539" i="44"/>
  <c r="M538" i="44"/>
  <c r="O538" i="44" s="1"/>
  <c r="J538" i="44"/>
  <c r="M537" i="44"/>
  <c r="O537" i="44" s="1"/>
  <c r="J537" i="44"/>
  <c r="M536" i="44"/>
  <c r="O536" i="44" s="1"/>
  <c r="J536" i="44"/>
  <c r="M535" i="44"/>
  <c r="O535" i="44" s="1"/>
  <c r="J535" i="44"/>
  <c r="M534" i="44"/>
  <c r="O534" i="44" s="1"/>
  <c r="J534" i="44"/>
  <c r="M533" i="44"/>
  <c r="O533" i="44" s="1"/>
  <c r="J533" i="44"/>
  <c r="M532" i="44"/>
  <c r="O532" i="44" s="1"/>
  <c r="J532" i="44"/>
  <c r="M531" i="44"/>
  <c r="O531" i="44" s="1"/>
  <c r="J531" i="44"/>
  <c r="M530" i="44"/>
  <c r="O530" i="44" s="1"/>
  <c r="J530" i="44"/>
  <c r="N529" i="44"/>
  <c r="L529" i="44"/>
  <c r="K529" i="44"/>
  <c r="I529" i="44"/>
  <c r="H529" i="44"/>
  <c r="G529" i="44"/>
  <c r="F529" i="44"/>
  <c r="E529" i="44"/>
  <c r="M528" i="44"/>
  <c r="O528" i="44" s="1"/>
  <c r="J528" i="44"/>
  <c r="M527" i="44"/>
  <c r="O527" i="44" s="1"/>
  <c r="J527" i="44"/>
  <c r="M526" i="44"/>
  <c r="O526" i="44" s="1"/>
  <c r="J526" i="44"/>
  <c r="N525" i="44"/>
  <c r="N524" i="44" s="1"/>
  <c r="N523" i="44" s="1"/>
  <c r="L525" i="44"/>
  <c r="K525" i="44"/>
  <c r="I525" i="44"/>
  <c r="H525" i="44"/>
  <c r="G525" i="44"/>
  <c r="F525" i="44"/>
  <c r="E525" i="44"/>
  <c r="M521" i="44"/>
  <c r="O521" i="44" s="1"/>
  <c r="J521" i="44"/>
  <c r="M520" i="44"/>
  <c r="O520" i="44" s="1"/>
  <c r="J520" i="44"/>
  <c r="M519" i="44"/>
  <c r="O519" i="44" s="1"/>
  <c r="J519" i="44"/>
  <c r="M518" i="44"/>
  <c r="J518" i="44"/>
  <c r="M517" i="44"/>
  <c r="O517" i="44" s="1"/>
  <c r="J517" i="44"/>
  <c r="N516" i="44"/>
  <c r="L516" i="44"/>
  <c r="K516" i="44"/>
  <c r="I516" i="44"/>
  <c r="H516" i="44"/>
  <c r="G516" i="44"/>
  <c r="F516" i="44"/>
  <c r="E516" i="44"/>
  <c r="M515" i="44"/>
  <c r="O515" i="44" s="1"/>
  <c r="J515" i="44"/>
  <c r="M514" i="44"/>
  <c r="O514" i="44" s="1"/>
  <c r="J514" i="44"/>
  <c r="M513" i="44"/>
  <c r="O513" i="44" s="1"/>
  <c r="J513" i="44"/>
  <c r="M512" i="44"/>
  <c r="O512" i="44" s="1"/>
  <c r="J512" i="44"/>
  <c r="N511" i="44"/>
  <c r="L511" i="44"/>
  <c r="K511" i="44"/>
  <c r="I511" i="44"/>
  <c r="H511" i="44"/>
  <c r="G511" i="44"/>
  <c r="F511" i="44"/>
  <c r="E511" i="44"/>
  <c r="M510" i="44"/>
  <c r="O510" i="44" s="1"/>
  <c r="J510" i="44"/>
  <c r="M509" i="44"/>
  <c r="O509" i="44" s="1"/>
  <c r="J509" i="44"/>
  <c r="M508" i="44"/>
  <c r="O508" i="44" s="1"/>
  <c r="J508" i="44"/>
  <c r="M507" i="44"/>
  <c r="O507" i="44" s="1"/>
  <c r="J507" i="44"/>
  <c r="M506" i="44"/>
  <c r="O506" i="44" s="1"/>
  <c r="J506" i="44"/>
  <c r="N505" i="44"/>
  <c r="L505" i="44"/>
  <c r="K505" i="44"/>
  <c r="I505" i="44"/>
  <c r="H505" i="44"/>
  <c r="G505" i="44"/>
  <c r="F505" i="44"/>
  <c r="E505" i="44"/>
  <c r="M504" i="44"/>
  <c r="O504" i="44" s="1"/>
  <c r="J504" i="44"/>
  <c r="M503" i="44"/>
  <c r="O503" i="44" s="1"/>
  <c r="J503" i="44"/>
  <c r="M502" i="44"/>
  <c r="O502" i="44" s="1"/>
  <c r="J502" i="44"/>
  <c r="N501" i="44"/>
  <c r="L501" i="44"/>
  <c r="K501" i="44"/>
  <c r="K500" i="44" s="1"/>
  <c r="I501" i="44"/>
  <c r="H501" i="44"/>
  <c r="G501" i="44"/>
  <c r="F501" i="44"/>
  <c r="E501" i="44"/>
  <c r="M495" i="44"/>
  <c r="O495" i="44" s="1"/>
  <c r="J495" i="44"/>
  <c r="M494" i="44"/>
  <c r="J494" i="44"/>
  <c r="N493" i="44"/>
  <c r="L493" i="44"/>
  <c r="K493" i="44"/>
  <c r="I493" i="44"/>
  <c r="H493" i="44"/>
  <c r="G493" i="44"/>
  <c r="F493" i="44"/>
  <c r="E493" i="44"/>
  <c r="M492" i="44"/>
  <c r="O492" i="44" s="1"/>
  <c r="J492" i="44"/>
  <c r="M491" i="44"/>
  <c r="O491" i="44" s="1"/>
  <c r="J491" i="44"/>
  <c r="N490" i="44"/>
  <c r="L490" i="44"/>
  <c r="K490" i="44"/>
  <c r="I490" i="44"/>
  <c r="H490" i="44"/>
  <c r="G490" i="44"/>
  <c r="F490" i="44"/>
  <c r="E490" i="44"/>
  <c r="M487" i="44"/>
  <c r="O487" i="44" s="1"/>
  <c r="J487" i="44"/>
  <c r="M486" i="44"/>
  <c r="O486" i="44" s="1"/>
  <c r="J486" i="44"/>
  <c r="M485" i="44"/>
  <c r="O485" i="44" s="1"/>
  <c r="J485" i="44"/>
  <c r="M484" i="44"/>
  <c r="O484" i="44" s="1"/>
  <c r="J484" i="44"/>
  <c r="M483" i="44"/>
  <c r="O483" i="44" s="1"/>
  <c r="J483" i="44"/>
  <c r="N482" i="44"/>
  <c r="L482" i="44"/>
  <c r="K482" i="44"/>
  <c r="I482" i="44"/>
  <c r="H482" i="44"/>
  <c r="G482" i="44"/>
  <c r="F482" i="44"/>
  <c r="E482" i="44"/>
  <c r="M481" i="44"/>
  <c r="J481" i="44"/>
  <c r="J479" i="44" s="1"/>
  <c r="M480" i="44"/>
  <c r="O480" i="44" s="1"/>
  <c r="J480" i="44"/>
  <c r="N479" i="44"/>
  <c r="L479" i="44"/>
  <c r="K479" i="44"/>
  <c r="I479" i="44"/>
  <c r="H479" i="44"/>
  <c r="G479" i="44"/>
  <c r="F479" i="44"/>
  <c r="E479" i="44"/>
  <c r="M478" i="44"/>
  <c r="O478" i="44" s="1"/>
  <c r="J478" i="44"/>
  <c r="M477" i="44"/>
  <c r="O477" i="44" s="1"/>
  <c r="J477" i="44"/>
  <c r="M476" i="44"/>
  <c r="O476" i="44" s="1"/>
  <c r="J476" i="44"/>
  <c r="M475" i="44"/>
  <c r="O475" i="44" s="1"/>
  <c r="J475" i="44"/>
  <c r="M474" i="44"/>
  <c r="O474" i="44" s="1"/>
  <c r="J474" i="44"/>
  <c r="M473" i="44"/>
  <c r="O473" i="44" s="1"/>
  <c r="J473" i="44"/>
  <c r="M472" i="44"/>
  <c r="O472" i="44" s="1"/>
  <c r="J472" i="44"/>
  <c r="M471" i="44"/>
  <c r="O471" i="44" s="1"/>
  <c r="J471" i="44"/>
  <c r="M470" i="44"/>
  <c r="O470" i="44" s="1"/>
  <c r="J470" i="44"/>
  <c r="M469" i="44"/>
  <c r="O469" i="44" s="1"/>
  <c r="J469" i="44"/>
  <c r="M468" i="44"/>
  <c r="J468" i="44"/>
  <c r="M467" i="44"/>
  <c r="O467" i="44" s="1"/>
  <c r="J467" i="44"/>
  <c r="M466" i="44"/>
  <c r="O466" i="44" s="1"/>
  <c r="J466" i="44"/>
  <c r="N465" i="44"/>
  <c r="L465" i="44"/>
  <c r="K465" i="44"/>
  <c r="I465" i="44"/>
  <c r="H465" i="44"/>
  <c r="G465" i="44"/>
  <c r="F465" i="44"/>
  <c r="E465" i="44"/>
  <c r="M464" i="44"/>
  <c r="O464" i="44" s="1"/>
  <c r="J464" i="44"/>
  <c r="M463" i="44"/>
  <c r="O463" i="44" s="1"/>
  <c r="J463" i="44"/>
  <c r="M462" i="44"/>
  <c r="O462" i="44" s="1"/>
  <c r="J462" i="44"/>
  <c r="N461" i="44"/>
  <c r="N460" i="44" s="1"/>
  <c r="N459" i="44" s="1"/>
  <c r="L461" i="44"/>
  <c r="K461" i="44"/>
  <c r="I461" i="44"/>
  <c r="H461" i="44"/>
  <c r="G461" i="44"/>
  <c r="F461" i="44"/>
  <c r="E461" i="44"/>
  <c r="M457" i="44"/>
  <c r="O457" i="44" s="1"/>
  <c r="J457" i="44"/>
  <c r="M456" i="44"/>
  <c r="O456" i="44" s="1"/>
  <c r="J456" i="44"/>
  <c r="M455" i="44"/>
  <c r="O455" i="44" s="1"/>
  <c r="J455" i="44"/>
  <c r="M454" i="44"/>
  <c r="J454" i="44"/>
  <c r="M453" i="44"/>
  <c r="O453" i="44" s="1"/>
  <c r="J453" i="44"/>
  <c r="N452" i="44"/>
  <c r="L452" i="44"/>
  <c r="K452" i="44"/>
  <c r="I452" i="44"/>
  <c r="H452" i="44"/>
  <c r="G452" i="44"/>
  <c r="F452" i="44"/>
  <c r="E452" i="44"/>
  <c r="M451" i="44"/>
  <c r="O451" i="44" s="1"/>
  <c r="J451" i="44"/>
  <c r="M450" i="44"/>
  <c r="O450" i="44" s="1"/>
  <c r="J450" i="44"/>
  <c r="M449" i="44"/>
  <c r="O449" i="44" s="1"/>
  <c r="J449" i="44"/>
  <c r="M448" i="44"/>
  <c r="J448" i="44"/>
  <c r="N447" i="44"/>
  <c r="L447" i="44"/>
  <c r="K447" i="44"/>
  <c r="I447" i="44"/>
  <c r="H447" i="44"/>
  <c r="G447" i="44"/>
  <c r="F447" i="44"/>
  <c r="E447" i="44"/>
  <c r="M446" i="44"/>
  <c r="J446" i="44"/>
  <c r="M445" i="44"/>
  <c r="O445" i="44" s="1"/>
  <c r="J445" i="44"/>
  <c r="M444" i="44"/>
  <c r="O444" i="44" s="1"/>
  <c r="J444" i="44"/>
  <c r="M443" i="44"/>
  <c r="O443" i="44" s="1"/>
  <c r="J443" i="44"/>
  <c r="M442" i="44"/>
  <c r="J442" i="44"/>
  <c r="N441" i="44"/>
  <c r="L441" i="44"/>
  <c r="K441" i="44"/>
  <c r="I441" i="44"/>
  <c r="H441" i="44"/>
  <c r="G441" i="44"/>
  <c r="F441" i="44"/>
  <c r="E441" i="44"/>
  <c r="M440" i="44"/>
  <c r="J440" i="44"/>
  <c r="M439" i="44"/>
  <c r="J439" i="44"/>
  <c r="M438" i="44"/>
  <c r="O438" i="44" s="1"/>
  <c r="J438" i="44"/>
  <c r="N437" i="44"/>
  <c r="L437" i="44"/>
  <c r="L436" i="44" s="1"/>
  <c r="L435" i="44" s="1"/>
  <c r="K437" i="44"/>
  <c r="I437" i="44"/>
  <c r="H437" i="44"/>
  <c r="G437" i="44"/>
  <c r="F437" i="44"/>
  <c r="F436" i="44" s="1"/>
  <c r="E437" i="44"/>
  <c r="E436" i="44" s="1"/>
  <c r="M431" i="44"/>
  <c r="O431" i="44" s="1"/>
  <c r="J431" i="44"/>
  <c r="M430" i="44"/>
  <c r="J430" i="44"/>
  <c r="N429" i="44"/>
  <c r="L429" i="44"/>
  <c r="K429" i="44"/>
  <c r="I429" i="44"/>
  <c r="H429" i="44"/>
  <c r="G429" i="44"/>
  <c r="F429" i="44"/>
  <c r="E429" i="44"/>
  <c r="M428" i="44"/>
  <c r="O428" i="44" s="1"/>
  <c r="J428" i="44"/>
  <c r="M427" i="44"/>
  <c r="O427" i="44" s="1"/>
  <c r="J427" i="44"/>
  <c r="N426" i="44"/>
  <c r="L426" i="44"/>
  <c r="K426" i="44"/>
  <c r="I426" i="44"/>
  <c r="H426" i="44"/>
  <c r="G426" i="44"/>
  <c r="F426" i="44"/>
  <c r="E426" i="44"/>
  <c r="M423" i="44"/>
  <c r="O423" i="44" s="1"/>
  <c r="J423" i="44"/>
  <c r="M422" i="44"/>
  <c r="O422" i="44" s="1"/>
  <c r="J422" i="44"/>
  <c r="M421" i="44"/>
  <c r="O421" i="44" s="1"/>
  <c r="J421" i="44"/>
  <c r="M420" i="44"/>
  <c r="O420" i="44" s="1"/>
  <c r="J420" i="44"/>
  <c r="M419" i="44"/>
  <c r="J419" i="44"/>
  <c r="N418" i="44"/>
  <c r="L418" i="44"/>
  <c r="K418" i="44"/>
  <c r="I418" i="44"/>
  <c r="H418" i="44"/>
  <c r="G418" i="44"/>
  <c r="F418" i="44"/>
  <c r="E418" i="44"/>
  <c r="M417" i="44"/>
  <c r="J417" i="44"/>
  <c r="M416" i="44"/>
  <c r="O416" i="44" s="1"/>
  <c r="J416" i="44"/>
  <c r="N415" i="44"/>
  <c r="L415" i="44"/>
  <c r="K415" i="44"/>
  <c r="I415" i="44"/>
  <c r="H415" i="44"/>
  <c r="G415" i="44"/>
  <c r="F415" i="44"/>
  <c r="E415" i="44"/>
  <c r="M414" i="44"/>
  <c r="O414" i="44" s="1"/>
  <c r="J414" i="44"/>
  <c r="M413" i="44"/>
  <c r="J413" i="44"/>
  <c r="M412" i="44"/>
  <c r="O412" i="44" s="1"/>
  <c r="J412" i="44"/>
  <c r="M411" i="44"/>
  <c r="O411" i="44" s="1"/>
  <c r="J411" i="44"/>
  <c r="M410" i="44"/>
  <c r="O410" i="44" s="1"/>
  <c r="J410" i="44"/>
  <c r="M409" i="44"/>
  <c r="O409" i="44" s="1"/>
  <c r="J409" i="44"/>
  <c r="M408" i="44"/>
  <c r="J408" i="44"/>
  <c r="M407" i="44"/>
  <c r="O407" i="44" s="1"/>
  <c r="J407" i="44"/>
  <c r="M406" i="44"/>
  <c r="O406" i="44" s="1"/>
  <c r="J406" i="44"/>
  <c r="M405" i="44"/>
  <c r="O405" i="44" s="1"/>
  <c r="J405" i="44"/>
  <c r="M404" i="44"/>
  <c r="O404" i="44" s="1"/>
  <c r="J404" i="44"/>
  <c r="M403" i="44"/>
  <c r="O403" i="44" s="1"/>
  <c r="J403" i="44"/>
  <c r="M402" i="44"/>
  <c r="O402" i="44" s="1"/>
  <c r="J402" i="44"/>
  <c r="N401" i="44"/>
  <c r="L401" i="44"/>
  <c r="K401" i="44"/>
  <c r="I401" i="44"/>
  <c r="H401" i="44"/>
  <c r="G401" i="44"/>
  <c r="F401" i="44"/>
  <c r="E401" i="44"/>
  <c r="M400" i="44"/>
  <c r="O400" i="44" s="1"/>
  <c r="J400" i="44"/>
  <c r="M399" i="44"/>
  <c r="O399" i="44" s="1"/>
  <c r="J399" i="44"/>
  <c r="M398" i="44"/>
  <c r="O398" i="44" s="1"/>
  <c r="J398" i="44"/>
  <c r="N397" i="44"/>
  <c r="L397" i="44"/>
  <c r="L396" i="44" s="1"/>
  <c r="L395" i="44" s="1"/>
  <c r="L394" i="44" s="1"/>
  <c r="K397" i="44"/>
  <c r="I397" i="44"/>
  <c r="H397" i="44"/>
  <c r="G397" i="44"/>
  <c r="F397" i="44"/>
  <c r="E397" i="44"/>
  <c r="M393" i="44"/>
  <c r="J393" i="44"/>
  <c r="M392" i="44"/>
  <c r="O392" i="44" s="1"/>
  <c r="J392" i="44"/>
  <c r="M391" i="44"/>
  <c r="O391" i="44" s="1"/>
  <c r="J391" i="44"/>
  <c r="M390" i="44"/>
  <c r="O390" i="44" s="1"/>
  <c r="J390" i="44"/>
  <c r="M389" i="44"/>
  <c r="O389" i="44" s="1"/>
  <c r="J389" i="44"/>
  <c r="N388" i="44"/>
  <c r="L388" i="44"/>
  <c r="K388" i="44"/>
  <c r="I388" i="44"/>
  <c r="H388" i="44"/>
  <c r="G388" i="44"/>
  <c r="F388" i="44"/>
  <c r="E388" i="44"/>
  <c r="M387" i="44"/>
  <c r="O387" i="44" s="1"/>
  <c r="J387" i="44"/>
  <c r="M386" i="44"/>
  <c r="J386" i="44"/>
  <c r="M385" i="44"/>
  <c r="O385" i="44" s="1"/>
  <c r="J385" i="44"/>
  <c r="M384" i="44"/>
  <c r="O384" i="44" s="1"/>
  <c r="J384" i="44"/>
  <c r="N383" i="44"/>
  <c r="L383" i="44"/>
  <c r="K383" i="44"/>
  <c r="I383" i="44"/>
  <c r="H383" i="44"/>
  <c r="G383" i="44"/>
  <c r="F383" i="44"/>
  <c r="E383" i="44"/>
  <c r="M382" i="44"/>
  <c r="J382" i="44"/>
  <c r="M381" i="44"/>
  <c r="O381" i="44" s="1"/>
  <c r="J381" i="44"/>
  <c r="M380" i="44"/>
  <c r="O380" i="44" s="1"/>
  <c r="J380" i="44"/>
  <c r="M379" i="44"/>
  <c r="O379" i="44" s="1"/>
  <c r="J379" i="44"/>
  <c r="M378" i="44"/>
  <c r="J378" i="44"/>
  <c r="N377" i="44"/>
  <c r="L377" i="44"/>
  <c r="K377" i="44"/>
  <c r="I377" i="44"/>
  <c r="H377" i="44"/>
  <c r="G377" i="44"/>
  <c r="F377" i="44"/>
  <c r="E377" i="44"/>
  <c r="M376" i="44"/>
  <c r="O376" i="44" s="1"/>
  <c r="J376" i="44"/>
  <c r="M375" i="44"/>
  <c r="J375" i="44"/>
  <c r="M374" i="44"/>
  <c r="O374" i="44" s="1"/>
  <c r="J374" i="44"/>
  <c r="N373" i="44"/>
  <c r="N372" i="44" s="1"/>
  <c r="L373" i="44"/>
  <c r="K373" i="44"/>
  <c r="I373" i="44"/>
  <c r="H373" i="44"/>
  <c r="G373" i="44"/>
  <c r="F373" i="44"/>
  <c r="E373" i="44"/>
  <c r="M367" i="44"/>
  <c r="O367" i="44" s="1"/>
  <c r="J367" i="44"/>
  <c r="M366" i="44"/>
  <c r="J366" i="44"/>
  <c r="N365" i="44"/>
  <c r="L365" i="44"/>
  <c r="K365" i="44"/>
  <c r="I365" i="44"/>
  <c r="H365" i="44"/>
  <c r="G365" i="44"/>
  <c r="F365" i="44"/>
  <c r="E365" i="44"/>
  <c r="M364" i="44"/>
  <c r="J364" i="44"/>
  <c r="M363" i="44"/>
  <c r="O363" i="44" s="1"/>
  <c r="J363" i="44"/>
  <c r="N362" i="44"/>
  <c r="L362" i="44"/>
  <c r="K362" i="44"/>
  <c r="I362" i="44"/>
  <c r="H362" i="44"/>
  <c r="G362" i="44"/>
  <c r="F362" i="44"/>
  <c r="E362" i="44"/>
  <c r="M359" i="44"/>
  <c r="O359" i="44" s="1"/>
  <c r="J359" i="44"/>
  <c r="M358" i="44"/>
  <c r="J358" i="44"/>
  <c r="M357" i="44"/>
  <c r="O357" i="44" s="1"/>
  <c r="J357" i="44"/>
  <c r="M356" i="44"/>
  <c r="O356" i="44" s="1"/>
  <c r="J356" i="44"/>
  <c r="M355" i="44"/>
  <c r="O355" i="44" s="1"/>
  <c r="J355" i="44"/>
  <c r="N354" i="44"/>
  <c r="L354" i="44"/>
  <c r="K354" i="44"/>
  <c r="I354" i="44"/>
  <c r="H354" i="44"/>
  <c r="G354" i="44"/>
  <c r="F354" i="44"/>
  <c r="E354" i="44"/>
  <c r="M353" i="44"/>
  <c r="O353" i="44" s="1"/>
  <c r="J353" i="44"/>
  <c r="M352" i="44"/>
  <c r="J352" i="44"/>
  <c r="N351" i="44"/>
  <c r="L351" i="44"/>
  <c r="K351" i="44"/>
  <c r="I351" i="44"/>
  <c r="H351" i="44"/>
  <c r="G351" i="44"/>
  <c r="F351" i="44"/>
  <c r="E351" i="44"/>
  <c r="M350" i="44"/>
  <c r="O350" i="44" s="1"/>
  <c r="J350" i="44"/>
  <c r="M349" i="44"/>
  <c r="J349" i="44"/>
  <c r="M348" i="44"/>
  <c r="O348" i="44" s="1"/>
  <c r="J348" i="44"/>
  <c r="M347" i="44"/>
  <c r="J347" i="44"/>
  <c r="M346" i="44"/>
  <c r="O346" i="44" s="1"/>
  <c r="J346" i="44"/>
  <c r="M345" i="44"/>
  <c r="O345" i="44" s="1"/>
  <c r="J345" i="44"/>
  <c r="M344" i="44"/>
  <c r="O344" i="44" s="1"/>
  <c r="J344" i="44"/>
  <c r="M343" i="44"/>
  <c r="O343" i="44" s="1"/>
  <c r="J343" i="44"/>
  <c r="M342" i="44"/>
  <c r="O342" i="44" s="1"/>
  <c r="J342" i="44"/>
  <c r="M341" i="44"/>
  <c r="O341" i="44" s="1"/>
  <c r="J341" i="44"/>
  <c r="M340" i="44"/>
  <c r="O340" i="44" s="1"/>
  <c r="J340" i="44"/>
  <c r="M339" i="44"/>
  <c r="O339" i="44" s="1"/>
  <c r="J339" i="44"/>
  <c r="M338" i="44"/>
  <c r="J338" i="44"/>
  <c r="N337" i="44"/>
  <c r="L337" i="44"/>
  <c r="K337" i="44"/>
  <c r="I337" i="44"/>
  <c r="H337" i="44"/>
  <c r="G337" i="44"/>
  <c r="F337" i="44"/>
  <c r="E337" i="44"/>
  <c r="M336" i="44"/>
  <c r="O336" i="44" s="1"/>
  <c r="J336" i="44"/>
  <c r="M335" i="44"/>
  <c r="O335" i="44" s="1"/>
  <c r="J335" i="44"/>
  <c r="M334" i="44"/>
  <c r="J334" i="44"/>
  <c r="N333" i="44"/>
  <c r="L333" i="44"/>
  <c r="K333" i="44"/>
  <c r="I333" i="44"/>
  <c r="H333" i="44"/>
  <c r="H332" i="44" s="1"/>
  <c r="G333" i="44"/>
  <c r="F333" i="44"/>
  <c r="E333" i="44"/>
  <c r="M329" i="44"/>
  <c r="O329" i="44" s="1"/>
  <c r="J329" i="44"/>
  <c r="M328" i="44"/>
  <c r="O328" i="44" s="1"/>
  <c r="J328" i="44"/>
  <c r="M327" i="44"/>
  <c r="J327" i="44"/>
  <c r="M326" i="44"/>
  <c r="J326" i="44"/>
  <c r="M325" i="44"/>
  <c r="O325" i="44" s="1"/>
  <c r="J325" i="44"/>
  <c r="N324" i="44"/>
  <c r="L324" i="44"/>
  <c r="K324" i="44"/>
  <c r="I324" i="44"/>
  <c r="H324" i="44"/>
  <c r="G324" i="44"/>
  <c r="F324" i="44"/>
  <c r="E324" i="44"/>
  <c r="M323" i="44"/>
  <c r="O323" i="44" s="1"/>
  <c r="J323" i="44"/>
  <c r="M322" i="44"/>
  <c r="O322" i="44" s="1"/>
  <c r="J322" i="44"/>
  <c r="M321" i="44"/>
  <c r="O321" i="44" s="1"/>
  <c r="J321" i="44"/>
  <c r="M320" i="44"/>
  <c r="O320" i="44" s="1"/>
  <c r="J320" i="44"/>
  <c r="N319" i="44"/>
  <c r="L319" i="44"/>
  <c r="K319" i="44"/>
  <c r="I319" i="44"/>
  <c r="H319" i="44"/>
  <c r="G319" i="44"/>
  <c r="F319" i="44"/>
  <c r="E319" i="44"/>
  <c r="M318" i="44"/>
  <c r="O318" i="44" s="1"/>
  <c r="J318" i="44"/>
  <c r="M317" i="44"/>
  <c r="O317" i="44" s="1"/>
  <c r="J317" i="44"/>
  <c r="M316" i="44"/>
  <c r="J316" i="44"/>
  <c r="M315" i="44"/>
  <c r="O315" i="44" s="1"/>
  <c r="J315" i="44"/>
  <c r="M314" i="44"/>
  <c r="J314" i="44"/>
  <c r="N313" i="44"/>
  <c r="L313" i="44"/>
  <c r="K313" i="44"/>
  <c r="I313" i="44"/>
  <c r="H313" i="44"/>
  <c r="G313" i="44"/>
  <c r="F313" i="44"/>
  <c r="E313" i="44"/>
  <c r="M312" i="44"/>
  <c r="J312" i="44"/>
  <c r="M311" i="44"/>
  <c r="J311" i="44"/>
  <c r="M310" i="44"/>
  <c r="O310" i="44" s="1"/>
  <c r="J310" i="44"/>
  <c r="J309" i="44" s="1"/>
  <c r="N309" i="44"/>
  <c r="N308" i="44" s="1"/>
  <c r="L309" i="44"/>
  <c r="K309" i="44"/>
  <c r="I309" i="44"/>
  <c r="H309" i="44"/>
  <c r="G309" i="44"/>
  <c r="F309" i="44"/>
  <c r="E309" i="44"/>
  <c r="E308" i="44" s="1"/>
  <c r="M301" i="44"/>
  <c r="O301" i="44" s="1"/>
  <c r="J301" i="44"/>
  <c r="M300" i="44"/>
  <c r="O300" i="44" s="1"/>
  <c r="J300" i="44"/>
  <c r="M299" i="44"/>
  <c r="O299" i="44" s="1"/>
  <c r="J299" i="44"/>
  <c r="M298" i="44"/>
  <c r="J298" i="44"/>
  <c r="N297" i="44"/>
  <c r="L297" i="44"/>
  <c r="L293" i="44" s="1"/>
  <c r="K297" i="44"/>
  <c r="K293" i="44" s="1"/>
  <c r="I297" i="44"/>
  <c r="I293" i="44" s="1"/>
  <c r="H297" i="44"/>
  <c r="H293" i="44" s="1"/>
  <c r="G297" i="44"/>
  <c r="G293" i="44" s="1"/>
  <c r="F297" i="44"/>
  <c r="F293" i="44" s="1"/>
  <c r="E297" i="44"/>
  <c r="M296" i="44"/>
  <c r="O296" i="44" s="1"/>
  <c r="J296" i="44"/>
  <c r="M295" i="44"/>
  <c r="O295" i="44" s="1"/>
  <c r="J295" i="44"/>
  <c r="N294" i="44"/>
  <c r="N292" i="44" s="1"/>
  <c r="L294" i="44"/>
  <c r="L292" i="44" s="1"/>
  <c r="K294" i="44"/>
  <c r="K292" i="44" s="1"/>
  <c r="I294" i="44"/>
  <c r="I292" i="44" s="1"/>
  <c r="H294" i="44"/>
  <c r="H292" i="44" s="1"/>
  <c r="G294" i="44"/>
  <c r="G292" i="44" s="1"/>
  <c r="F294" i="44"/>
  <c r="F292" i="44" s="1"/>
  <c r="E294" i="44"/>
  <c r="E292" i="44" s="1"/>
  <c r="N293" i="44"/>
  <c r="M289" i="44"/>
  <c r="O289" i="44" s="1"/>
  <c r="J289" i="44"/>
  <c r="M288" i="44"/>
  <c r="O288" i="44" s="1"/>
  <c r="J288" i="44"/>
  <c r="M287" i="44"/>
  <c r="O287" i="44" s="1"/>
  <c r="J287" i="44"/>
  <c r="M286" i="44"/>
  <c r="O286" i="44" s="1"/>
  <c r="J286" i="44"/>
  <c r="M285" i="44"/>
  <c r="J285" i="44"/>
  <c r="N284" i="44"/>
  <c r="L284" i="44"/>
  <c r="K284" i="44"/>
  <c r="I284" i="44"/>
  <c r="H284" i="44"/>
  <c r="G284" i="44"/>
  <c r="F284" i="44"/>
  <c r="E284" i="44"/>
  <c r="M283" i="44"/>
  <c r="O283" i="44" s="1"/>
  <c r="J283" i="44"/>
  <c r="M282" i="44"/>
  <c r="J282" i="44"/>
  <c r="N281" i="44"/>
  <c r="L281" i="44"/>
  <c r="K281" i="44"/>
  <c r="I281" i="44"/>
  <c r="H281" i="44"/>
  <c r="G281" i="44"/>
  <c r="F281" i="44"/>
  <c r="E281" i="44"/>
  <c r="M280" i="44"/>
  <c r="O280" i="44" s="1"/>
  <c r="J280" i="44"/>
  <c r="M279" i="44"/>
  <c r="O279" i="44" s="1"/>
  <c r="J279" i="44"/>
  <c r="M278" i="44"/>
  <c r="O278" i="44" s="1"/>
  <c r="J278" i="44"/>
  <c r="M277" i="44"/>
  <c r="O277" i="44" s="1"/>
  <c r="J277" i="44"/>
  <c r="M276" i="44"/>
  <c r="O276" i="44" s="1"/>
  <c r="J276" i="44"/>
  <c r="M275" i="44"/>
  <c r="O275" i="44" s="1"/>
  <c r="J275" i="44"/>
  <c r="M274" i="44"/>
  <c r="O274" i="44" s="1"/>
  <c r="J274" i="44"/>
  <c r="M273" i="44"/>
  <c r="O273" i="44" s="1"/>
  <c r="J273" i="44"/>
  <c r="M272" i="44"/>
  <c r="O272" i="44" s="1"/>
  <c r="J272" i="44"/>
  <c r="M271" i="44"/>
  <c r="O271" i="44" s="1"/>
  <c r="J271" i="44"/>
  <c r="M270" i="44"/>
  <c r="O270" i="44" s="1"/>
  <c r="J270" i="44"/>
  <c r="M269" i="44"/>
  <c r="O269" i="44" s="1"/>
  <c r="J269" i="44"/>
  <c r="M268" i="44"/>
  <c r="O268" i="44" s="1"/>
  <c r="J268" i="44"/>
  <c r="N267" i="44"/>
  <c r="L267" i="44"/>
  <c r="K267" i="44"/>
  <c r="I267" i="44"/>
  <c r="H267" i="44"/>
  <c r="G267" i="44"/>
  <c r="F267" i="44"/>
  <c r="E267" i="44"/>
  <c r="M266" i="44"/>
  <c r="O266" i="44" s="1"/>
  <c r="J266" i="44"/>
  <c r="M265" i="44"/>
  <c r="O265" i="44" s="1"/>
  <c r="J265" i="44"/>
  <c r="M264" i="44"/>
  <c r="O264" i="44" s="1"/>
  <c r="J264" i="44"/>
  <c r="N263" i="44"/>
  <c r="L263" i="44"/>
  <c r="L262" i="44" s="1"/>
  <c r="L261" i="44" s="1"/>
  <c r="L260" i="44" s="1"/>
  <c r="K263" i="44"/>
  <c r="I263" i="44"/>
  <c r="H263" i="44"/>
  <c r="G263" i="44"/>
  <c r="F263" i="44"/>
  <c r="E263" i="44"/>
  <c r="M259" i="44"/>
  <c r="O259" i="44" s="1"/>
  <c r="J259" i="44"/>
  <c r="M258" i="44"/>
  <c r="O258" i="44" s="1"/>
  <c r="J258" i="44"/>
  <c r="M257" i="44"/>
  <c r="O257" i="44" s="1"/>
  <c r="J257" i="44"/>
  <c r="M256" i="44"/>
  <c r="O256" i="44" s="1"/>
  <c r="J256" i="44"/>
  <c r="M255" i="44"/>
  <c r="O255" i="44" s="1"/>
  <c r="J255" i="44"/>
  <c r="N254" i="44"/>
  <c r="L254" i="44"/>
  <c r="K254" i="44"/>
  <c r="I254" i="44"/>
  <c r="H254" i="44"/>
  <c r="G254" i="44"/>
  <c r="F254" i="44"/>
  <c r="E254" i="44"/>
  <c r="M253" i="44"/>
  <c r="O253" i="44" s="1"/>
  <c r="J253" i="44"/>
  <c r="M252" i="44"/>
  <c r="O252" i="44" s="1"/>
  <c r="J252" i="44"/>
  <c r="M251" i="44"/>
  <c r="O251" i="44" s="1"/>
  <c r="J251" i="44"/>
  <c r="M250" i="44"/>
  <c r="O250" i="44" s="1"/>
  <c r="J250" i="44"/>
  <c r="N249" i="44"/>
  <c r="L249" i="44"/>
  <c r="K249" i="44"/>
  <c r="I249" i="44"/>
  <c r="H249" i="44"/>
  <c r="G249" i="44"/>
  <c r="F249" i="44"/>
  <c r="E249" i="44"/>
  <c r="M248" i="44"/>
  <c r="O248" i="44" s="1"/>
  <c r="J248" i="44"/>
  <c r="M247" i="44"/>
  <c r="O247" i="44" s="1"/>
  <c r="J247" i="44"/>
  <c r="M246" i="44"/>
  <c r="O246" i="44" s="1"/>
  <c r="J246" i="44"/>
  <c r="M245" i="44"/>
  <c r="O245" i="44" s="1"/>
  <c r="J245" i="44"/>
  <c r="M244" i="44"/>
  <c r="O244" i="44" s="1"/>
  <c r="J244" i="44"/>
  <c r="N243" i="44"/>
  <c r="L243" i="44"/>
  <c r="K243" i="44"/>
  <c r="I243" i="44"/>
  <c r="H243" i="44"/>
  <c r="G243" i="44"/>
  <c r="F243" i="44"/>
  <c r="E243" i="44"/>
  <c r="M242" i="44"/>
  <c r="O242" i="44" s="1"/>
  <c r="J242" i="44"/>
  <c r="M241" i="44"/>
  <c r="O241" i="44" s="1"/>
  <c r="J241" i="44"/>
  <c r="M240" i="44"/>
  <c r="O240" i="44" s="1"/>
  <c r="J240" i="44"/>
  <c r="N239" i="44"/>
  <c r="L239" i="44"/>
  <c r="K239" i="44"/>
  <c r="I239" i="44"/>
  <c r="H239" i="44"/>
  <c r="G239" i="44"/>
  <c r="F239" i="44"/>
  <c r="E239" i="44"/>
  <c r="M233" i="44"/>
  <c r="O233" i="44" s="1"/>
  <c r="J233" i="44"/>
  <c r="M232" i="44"/>
  <c r="J232" i="44"/>
  <c r="N231" i="44"/>
  <c r="L231" i="44"/>
  <c r="K231" i="44"/>
  <c r="I231" i="44"/>
  <c r="H231" i="44"/>
  <c r="G231" i="44"/>
  <c r="F231" i="44"/>
  <c r="E231" i="44"/>
  <c r="M230" i="44"/>
  <c r="O230" i="44" s="1"/>
  <c r="J230" i="44"/>
  <c r="M229" i="44"/>
  <c r="O229" i="44" s="1"/>
  <c r="J229" i="44"/>
  <c r="N228" i="44"/>
  <c r="L228" i="44"/>
  <c r="K228" i="44"/>
  <c r="I228" i="44"/>
  <c r="H228" i="44"/>
  <c r="G228" i="44"/>
  <c r="F228" i="44"/>
  <c r="E228" i="44"/>
  <c r="M225" i="44"/>
  <c r="O225" i="44" s="1"/>
  <c r="J225" i="44"/>
  <c r="M224" i="44"/>
  <c r="O224" i="44" s="1"/>
  <c r="O83" i="44" s="1"/>
  <c r="J224" i="44"/>
  <c r="M223" i="44"/>
  <c r="O223" i="44" s="1"/>
  <c r="J223" i="44"/>
  <c r="N222" i="44"/>
  <c r="L222" i="44"/>
  <c r="K222" i="44"/>
  <c r="I222" i="44"/>
  <c r="H222" i="44"/>
  <c r="G222" i="44"/>
  <c r="F222" i="44"/>
  <c r="E222" i="44"/>
  <c r="M221" i="44"/>
  <c r="O221" i="44" s="1"/>
  <c r="J221" i="44"/>
  <c r="M220" i="44"/>
  <c r="O220" i="44" s="1"/>
  <c r="J220" i="44"/>
  <c r="M219" i="44"/>
  <c r="O219" i="44" s="1"/>
  <c r="J219" i="44"/>
  <c r="M218" i="44"/>
  <c r="O218" i="44" s="1"/>
  <c r="J218" i="44"/>
  <c r="M217" i="44"/>
  <c r="O217" i="44" s="1"/>
  <c r="J217" i="44"/>
  <c r="N216" i="44"/>
  <c r="L216" i="44"/>
  <c r="K216" i="44"/>
  <c r="I216" i="44"/>
  <c r="H216" i="44"/>
  <c r="G216" i="44"/>
  <c r="F216" i="44"/>
  <c r="E216" i="44"/>
  <c r="M215" i="44"/>
  <c r="O215" i="44" s="1"/>
  <c r="J215" i="44"/>
  <c r="M214" i="44"/>
  <c r="O214" i="44" s="1"/>
  <c r="J214" i="44"/>
  <c r="N213" i="44"/>
  <c r="L213" i="44"/>
  <c r="K213" i="44"/>
  <c r="I213" i="44"/>
  <c r="H213" i="44"/>
  <c r="G213" i="44"/>
  <c r="F213" i="44"/>
  <c r="E213" i="44"/>
  <c r="M212" i="44"/>
  <c r="O212" i="44" s="1"/>
  <c r="J212" i="44"/>
  <c r="M211" i="44"/>
  <c r="O211" i="44" s="1"/>
  <c r="J211" i="44"/>
  <c r="M210" i="44"/>
  <c r="O210" i="44" s="1"/>
  <c r="J210" i="44"/>
  <c r="M209" i="44"/>
  <c r="O209" i="44" s="1"/>
  <c r="J209" i="44"/>
  <c r="M208" i="44"/>
  <c r="O208" i="44" s="1"/>
  <c r="J208" i="44"/>
  <c r="M207" i="44"/>
  <c r="O207" i="44" s="1"/>
  <c r="J207" i="44"/>
  <c r="M206" i="44"/>
  <c r="O206" i="44" s="1"/>
  <c r="J206" i="44"/>
  <c r="M205" i="44"/>
  <c r="O205" i="44" s="1"/>
  <c r="J205" i="44"/>
  <c r="M204" i="44"/>
  <c r="O204" i="44" s="1"/>
  <c r="J204" i="44"/>
  <c r="M203" i="44"/>
  <c r="O203" i="44" s="1"/>
  <c r="J203" i="44"/>
  <c r="M202" i="44"/>
  <c r="O202" i="44" s="1"/>
  <c r="J202" i="44"/>
  <c r="M201" i="44"/>
  <c r="O201" i="44" s="1"/>
  <c r="J201" i="44"/>
  <c r="M200" i="44"/>
  <c r="O200" i="44" s="1"/>
  <c r="J200" i="44"/>
  <c r="N199" i="44"/>
  <c r="L199" i="44"/>
  <c r="K199" i="44"/>
  <c r="I199" i="44"/>
  <c r="H199" i="44"/>
  <c r="G199" i="44"/>
  <c r="F199" i="44"/>
  <c r="E199" i="44"/>
  <c r="M198" i="44"/>
  <c r="O198" i="44" s="1"/>
  <c r="J198" i="44"/>
  <c r="M197" i="44"/>
  <c r="O197" i="44" s="1"/>
  <c r="J197" i="44"/>
  <c r="M196" i="44"/>
  <c r="O196" i="44" s="1"/>
  <c r="J196" i="44"/>
  <c r="N195" i="44"/>
  <c r="L195" i="44"/>
  <c r="K195" i="44"/>
  <c r="I195" i="44"/>
  <c r="H195" i="44"/>
  <c r="G195" i="44"/>
  <c r="G194" i="44" s="1"/>
  <c r="G193" i="44" s="1"/>
  <c r="F195" i="44"/>
  <c r="E195" i="44"/>
  <c r="M191" i="44"/>
  <c r="O191" i="44" s="1"/>
  <c r="J191" i="44"/>
  <c r="M190" i="44"/>
  <c r="J190" i="44"/>
  <c r="M189" i="44"/>
  <c r="O189" i="44" s="1"/>
  <c r="J189" i="44"/>
  <c r="M188" i="44"/>
  <c r="O188" i="44" s="1"/>
  <c r="J188" i="44"/>
  <c r="M187" i="44"/>
  <c r="O187" i="44" s="1"/>
  <c r="J187" i="44"/>
  <c r="N186" i="44"/>
  <c r="L186" i="44"/>
  <c r="K186" i="44"/>
  <c r="I186" i="44"/>
  <c r="H186" i="44"/>
  <c r="G186" i="44"/>
  <c r="F186" i="44"/>
  <c r="E186" i="44"/>
  <c r="M185" i="44"/>
  <c r="O185" i="44" s="1"/>
  <c r="J185" i="44"/>
  <c r="M184" i="44"/>
  <c r="O184" i="44" s="1"/>
  <c r="J184" i="44"/>
  <c r="M183" i="44"/>
  <c r="O183" i="44" s="1"/>
  <c r="J183" i="44"/>
  <c r="M182" i="44"/>
  <c r="O182" i="44" s="1"/>
  <c r="J182" i="44"/>
  <c r="N181" i="44"/>
  <c r="L181" i="44"/>
  <c r="K181" i="44"/>
  <c r="I181" i="44"/>
  <c r="H181" i="44"/>
  <c r="G181" i="44"/>
  <c r="F181" i="44"/>
  <c r="E181" i="44"/>
  <c r="M180" i="44"/>
  <c r="O180" i="44" s="1"/>
  <c r="J180" i="44"/>
  <c r="M179" i="44"/>
  <c r="O179" i="44" s="1"/>
  <c r="J179" i="44"/>
  <c r="M178" i="44"/>
  <c r="O178" i="44" s="1"/>
  <c r="J178" i="44"/>
  <c r="M177" i="44"/>
  <c r="O177" i="44" s="1"/>
  <c r="J177" i="44"/>
  <c r="M176" i="44"/>
  <c r="J176" i="44"/>
  <c r="N175" i="44"/>
  <c r="L175" i="44"/>
  <c r="K175" i="44"/>
  <c r="I175" i="44"/>
  <c r="H175" i="44"/>
  <c r="G175" i="44"/>
  <c r="F175" i="44"/>
  <c r="E175" i="44"/>
  <c r="M174" i="44"/>
  <c r="O174" i="44" s="1"/>
  <c r="J174" i="44"/>
  <c r="M173" i="44"/>
  <c r="O173" i="44" s="1"/>
  <c r="J173" i="44"/>
  <c r="M172" i="44"/>
  <c r="J172" i="44"/>
  <c r="N171" i="44"/>
  <c r="L171" i="44"/>
  <c r="K171" i="44"/>
  <c r="I171" i="44"/>
  <c r="I170" i="44" s="1"/>
  <c r="H171" i="44"/>
  <c r="G171" i="44"/>
  <c r="F171" i="44"/>
  <c r="E171" i="44"/>
  <c r="M165" i="44"/>
  <c r="O165" i="44" s="1"/>
  <c r="J165" i="44"/>
  <c r="M164" i="44"/>
  <c r="J164" i="44"/>
  <c r="N163" i="44"/>
  <c r="L163" i="44"/>
  <c r="K163" i="44"/>
  <c r="I163" i="44"/>
  <c r="H163" i="44"/>
  <c r="G163" i="44"/>
  <c r="F163" i="44"/>
  <c r="E163" i="44"/>
  <c r="M162" i="44"/>
  <c r="O162" i="44" s="1"/>
  <c r="J162" i="44"/>
  <c r="M161" i="44"/>
  <c r="O161" i="44" s="1"/>
  <c r="J161" i="44"/>
  <c r="N160" i="44"/>
  <c r="L160" i="44"/>
  <c r="K160" i="44"/>
  <c r="I160" i="44"/>
  <c r="H160" i="44"/>
  <c r="G160" i="44"/>
  <c r="F160" i="44"/>
  <c r="E160" i="44"/>
  <c r="M157" i="44"/>
  <c r="O157" i="44" s="1"/>
  <c r="J157" i="44"/>
  <c r="M156" i="44"/>
  <c r="O156" i="44" s="1"/>
  <c r="J156" i="44"/>
  <c r="M155" i="44"/>
  <c r="O155" i="44" s="1"/>
  <c r="J155" i="44"/>
  <c r="M154" i="44"/>
  <c r="O154" i="44" s="1"/>
  <c r="J154" i="44"/>
  <c r="M153" i="44"/>
  <c r="J153" i="44"/>
  <c r="N152" i="44"/>
  <c r="L152" i="44"/>
  <c r="K152" i="44"/>
  <c r="I152" i="44"/>
  <c r="H152" i="44"/>
  <c r="G152" i="44"/>
  <c r="F152" i="44"/>
  <c r="E152" i="44"/>
  <c r="M151" i="44"/>
  <c r="O151" i="44" s="1"/>
  <c r="J151" i="44"/>
  <c r="M150" i="44"/>
  <c r="J150" i="44"/>
  <c r="N149" i="44"/>
  <c r="L149" i="44"/>
  <c r="K149" i="44"/>
  <c r="I149" i="44"/>
  <c r="H149" i="44"/>
  <c r="G149" i="44"/>
  <c r="F149" i="44"/>
  <c r="E149" i="44"/>
  <c r="M148" i="44"/>
  <c r="O148" i="44" s="1"/>
  <c r="J148" i="44"/>
  <c r="M147" i="44"/>
  <c r="O147" i="44" s="1"/>
  <c r="J147" i="44"/>
  <c r="M146" i="44"/>
  <c r="O146" i="44" s="1"/>
  <c r="J146" i="44"/>
  <c r="M145" i="44"/>
  <c r="O145" i="44" s="1"/>
  <c r="J145" i="44"/>
  <c r="M144" i="44"/>
  <c r="O144" i="44" s="1"/>
  <c r="J144" i="44"/>
  <c r="M143" i="44"/>
  <c r="O143" i="44" s="1"/>
  <c r="J143" i="44"/>
  <c r="M142" i="44"/>
  <c r="O142" i="44" s="1"/>
  <c r="J142" i="44"/>
  <c r="M141" i="44"/>
  <c r="O141" i="44" s="1"/>
  <c r="J141" i="44"/>
  <c r="M140" i="44"/>
  <c r="O140" i="44" s="1"/>
  <c r="J140" i="44"/>
  <c r="M139" i="44"/>
  <c r="O139" i="44" s="1"/>
  <c r="J139" i="44"/>
  <c r="M138" i="44"/>
  <c r="O138" i="44" s="1"/>
  <c r="J138" i="44"/>
  <c r="M137" i="44"/>
  <c r="O137" i="44" s="1"/>
  <c r="J137" i="44"/>
  <c r="M136" i="44"/>
  <c r="O136" i="44" s="1"/>
  <c r="J136" i="44"/>
  <c r="N135" i="44"/>
  <c r="L135" i="44"/>
  <c r="K135" i="44"/>
  <c r="I135" i="44"/>
  <c r="H135" i="44"/>
  <c r="G135" i="44"/>
  <c r="F135" i="44"/>
  <c r="E135" i="44"/>
  <c r="M134" i="44"/>
  <c r="O134" i="44" s="1"/>
  <c r="J134" i="44"/>
  <c r="M133" i="44"/>
  <c r="O133" i="44" s="1"/>
  <c r="J133" i="44"/>
  <c r="M132" i="44"/>
  <c r="O132" i="44" s="1"/>
  <c r="J132" i="44"/>
  <c r="N131" i="44"/>
  <c r="L131" i="44"/>
  <c r="K131" i="44"/>
  <c r="I131" i="44"/>
  <c r="H131" i="44"/>
  <c r="G131" i="44"/>
  <c r="G130" i="44" s="1"/>
  <c r="G129" i="44" s="1"/>
  <c r="F131" i="44"/>
  <c r="E131" i="44"/>
  <c r="M127" i="44"/>
  <c r="O127" i="44" s="1"/>
  <c r="J127" i="44"/>
  <c r="M126" i="44"/>
  <c r="O126" i="44" s="1"/>
  <c r="J126" i="44"/>
  <c r="M125" i="44"/>
  <c r="O125" i="44" s="1"/>
  <c r="J125" i="44"/>
  <c r="M124" i="44"/>
  <c r="O124" i="44" s="1"/>
  <c r="J124" i="44"/>
  <c r="M123" i="44"/>
  <c r="O123" i="44" s="1"/>
  <c r="J123" i="44"/>
  <c r="N122" i="44"/>
  <c r="L122" i="44"/>
  <c r="K122" i="44"/>
  <c r="I122" i="44"/>
  <c r="H122" i="44"/>
  <c r="G122" i="44"/>
  <c r="F122" i="44"/>
  <c r="E122" i="44"/>
  <c r="M121" i="44"/>
  <c r="O121" i="44" s="1"/>
  <c r="J121" i="44"/>
  <c r="M120" i="44"/>
  <c r="O120" i="44" s="1"/>
  <c r="J120" i="44"/>
  <c r="M119" i="44"/>
  <c r="O119" i="44" s="1"/>
  <c r="J119" i="44"/>
  <c r="M118" i="44"/>
  <c r="O118" i="44" s="1"/>
  <c r="J118" i="44"/>
  <c r="N117" i="44"/>
  <c r="L117" i="44"/>
  <c r="K117" i="44"/>
  <c r="I117" i="44"/>
  <c r="H117" i="44"/>
  <c r="G117" i="44"/>
  <c r="F117" i="44"/>
  <c r="E117" i="44"/>
  <c r="M116" i="44"/>
  <c r="O116" i="44" s="1"/>
  <c r="J116" i="44"/>
  <c r="M115" i="44"/>
  <c r="J115" i="44"/>
  <c r="M114" i="44"/>
  <c r="O114" i="44" s="1"/>
  <c r="J114" i="44"/>
  <c r="M113" i="44"/>
  <c r="O113" i="44" s="1"/>
  <c r="J113" i="44"/>
  <c r="M112" i="44"/>
  <c r="O112" i="44" s="1"/>
  <c r="J112" i="44"/>
  <c r="N111" i="44"/>
  <c r="L111" i="44"/>
  <c r="K111" i="44"/>
  <c r="I111" i="44"/>
  <c r="H111" i="44"/>
  <c r="G111" i="44"/>
  <c r="F111" i="44"/>
  <c r="E111" i="44"/>
  <c r="M110" i="44"/>
  <c r="O110" i="44" s="1"/>
  <c r="J110" i="44"/>
  <c r="M109" i="44"/>
  <c r="O109" i="44" s="1"/>
  <c r="J109" i="44"/>
  <c r="M108" i="44"/>
  <c r="O108" i="44" s="1"/>
  <c r="J108" i="44"/>
  <c r="N107" i="44"/>
  <c r="L107" i="44"/>
  <c r="K107" i="44"/>
  <c r="I107" i="44"/>
  <c r="H107" i="44"/>
  <c r="G107" i="44"/>
  <c r="F107" i="44"/>
  <c r="E107" i="44"/>
  <c r="N97" i="44"/>
  <c r="L97" i="44"/>
  <c r="K97" i="44"/>
  <c r="I97" i="44"/>
  <c r="H97" i="44"/>
  <c r="G97" i="44"/>
  <c r="F97" i="44"/>
  <c r="E97" i="44"/>
  <c r="N96" i="44"/>
  <c r="L96" i="44"/>
  <c r="K96" i="44"/>
  <c r="I96" i="44"/>
  <c r="H96" i="44"/>
  <c r="G96" i="44"/>
  <c r="F96" i="44"/>
  <c r="E96" i="44"/>
  <c r="N95" i="44"/>
  <c r="L95" i="44"/>
  <c r="K95" i="44"/>
  <c r="I95" i="44"/>
  <c r="H95" i="44"/>
  <c r="G95" i="44"/>
  <c r="F95" i="44"/>
  <c r="E95" i="44"/>
  <c r="N94" i="44"/>
  <c r="L94" i="44"/>
  <c r="K94" i="44"/>
  <c r="I94" i="44"/>
  <c r="I93" i="44" s="1"/>
  <c r="I89" i="44" s="1"/>
  <c r="H94" i="44"/>
  <c r="G94" i="44"/>
  <c r="F94" i="44"/>
  <c r="E94" i="44"/>
  <c r="N92" i="44"/>
  <c r="L92" i="44"/>
  <c r="K92" i="44"/>
  <c r="J92" i="44"/>
  <c r="I92" i="44"/>
  <c r="H92" i="44"/>
  <c r="G92" i="44"/>
  <c r="F92" i="44"/>
  <c r="E92" i="44"/>
  <c r="N91" i="44"/>
  <c r="L91" i="44"/>
  <c r="K91" i="44"/>
  <c r="J91" i="44"/>
  <c r="I91" i="44"/>
  <c r="H91" i="44"/>
  <c r="G91" i="44"/>
  <c r="F91" i="44"/>
  <c r="E91" i="44"/>
  <c r="O85" i="44"/>
  <c r="N85" i="44"/>
  <c r="M85" i="44"/>
  <c r="L85" i="44"/>
  <c r="K85" i="44"/>
  <c r="J85" i="44"/>
  <c r="I85" i="44"/>
  <c r="H85" i="44"/>
  <c r="G85" i="44"/>
  <c r="F85" i="44"/>
  <c r="E85" i="44"/>
  <c r="N84" i="44"/>
  <c r="M84" i="44"/>
  <c r="L84" i="44"/>
  <c r="K84" i="44"/>
  <c r="J84" i="44"/>
  <c r="I84" i="44"/>
  <c r="H84" i="44"/>
  <c r="G84" i="44"/>
  <c r="F84" i="44"/>
  <c r="E84" i="44"/>
  <c r="N83" i="44"/>
  <c r="M83" i="44"/>
  <c r="L83" i="44"/>
  <c r="K83" i="44"/>
  <c r="J83" i="44"/>
  <c r="I83" i="44"/>
  <c r="H83" i="44"/>
  <c r="G83" i="44"/>
  <c r="F83" i="44"/>
  <c r="E83" i="44"/>
  <c r="O82" i="44"/>
  <c r="N82" i="44"/>
  <c r="M82" i="44"/>
  <c r="L82" i="44"/>
  <c r="K82" i="44"/>
  <c r="K81" i="44" s="1"/>
  <c r="J82" i="44"/>
  <c r="J81" i="44" s="1"/>
  <c r="I82" i="44"/>
  <c r="H82" i="44"/>
  <c r="G82" i="44"/>
  <c r="F82" i="44"/>
  <c r="E82" i="44"/>
  <c r="N80" i="44"/>
  <c r="M80" i="44"/>
  <c r="L80" i="44"/>
  <c r="K80" i="44"/>
  <c r="J80" i="44"/>
  <c r="I80" i="44"/>
  <c r="H80" i="44"/>
  <c r="G80" i="44"/>
  <c r="F80" i="44"/>
  <c r="E80" i="44"/>
  <c r="N79" i="44"/>
  <c r="M79" i="44"/>
  <c r="L79" i="44"/>
  <c r="K79" i="44"/>
  <c r="J79" i="44"/>
  <c r="I79" i="44"/>
  <c r="H79" i="44"/>
  <c r="G79" i="44"/>
  <c r="F79" i="44"/>
  <c r="E79" i="44"/>
  <c r="N78" i="44"/>
  <c r="M78" i="44"/>
  <c r="L78" i="44"/>
  <c r="K78" i="44"/>
  <c r="J78" i="44"/>
  <c r="I78" i="44"/>
  <c r="H78" i="44"/>
  <c r="G78" i="44"/>
  <c r="F78" i="44"/>
  <c r="E78" i="44"/>
  <c r="N77" i="44"/>
  <c r="M77" i="44"/>
  <c r="L77" i="44"/>
  <c r="K77" i="44"/>
  <c r="J77" i="44"/>
  <c r="I77" i="44"/>
  <c r="H77" i="44"/>
  <c r="G77" i="44"/>
  <c r="F77" i="44"/>
  <c r="E77" i="44"/>
  <c r="N76" i="44"/>
  <c r="M76" i="44"/>
  <c r="L76" i="44"/>
  <c r="K76" i="44"/>
  <c r="J76" i="44"/>
  <c r="I76" i="44"/>
  <c r="H76" i="44"/>
  <c r="G76" i="44"/>
  <c r="F76" i="44"/>
  <c r="E76" i="44"/>
  <c r="N74" i="44"/>
  <c r="M74" i="44"/>
  <c r="L74" i="44"/>
  <c r="K74" i="44"/>
  <c r="J74" i="44"/>
  <c r="I74" i="44"/>
  <c r="H74" i="44"/>
  <c r="G74" i="44"/>
  <c r="F74" i="44"/>
  <c r="E74" i="44"/>
  <c r="N73" i="44"/>
  <c r="M73" i="44"/>
  <c r="L73" i="44"/>
  <c r="K73" i="44"/>
  <c r="K72" i="44" s="1"/>
  <c r="J73" i="44"/>
  <c r="I73" i="44"/>
  <c r="H73" i="44"/>
  <c r="G73" i="44"/>
  <c r="F73" i="44"/>
  <c r="E73" i="44"/>
  <c r="N71" i="44"/>
  <c r="M71" i="44"/>
  <c r="L71" i="44"/>
  <c r="K71" i="44"/>
  <c r="J71" i="44"/>
  <c r="I71" i="44"/>
  <c r="H71" i="44"/>
  <c r="G71" i="44"/>
  <c r="F71" i="44"/>
  <c r="E71" i="44"/>
  <c r="N70" i="44"/>
  <c r="L70" i="44"/>
  <c r="K70" i="44"/>
  <c r="J70" i="44"/>
  <c r="I70" i="44"/>
  <c r="H70" i="44"/>
  <c r="G70" i="44"/>
  <c r="F70" i="44"/>
  <c r="E70" i="44"/>
  <c r="N69" i="44"/>
  <c r="M69" i="44"/>
  <c r="L69" i="44"/>
  <c r="K69" i="44"/>
  <c r="J69" i="44"/>
  <c r="I69" i="44"/>
  <c r="H69" i="44"/>
  <c r="G69" i="44"/>
  <c r="F69" i="44"/>
  <c r="E69" i="44"/>
  <c r="N68" i="44"/>
  <c r="M68" i="44"/>
  <c r="L68" i="44"/>
  <c r="K68" i="44"/>
  <c r="J68" i="44"/>
  <c r="I68" i="44"/>
  <c r="H68" i="44"/>
  <c r="G68" i="44"/>
  <c r="F68" i="44"/>
  <c r="E68" i="44"/>
  <c r="N67" i="44"/>
  <c r="L67" i="44"/>
  <c r="K67" i="44"/>
  <c r="J67" i="44"/>
  <c r="I67" i="44"/>
  <c r="H67" i="44"/>
  <c r="G67" i="44"/>
  <c r="F67" i="44"/>
  <c r="E67" i="44"/>
  <c r="N66" i="44"/>
  <c r="M66" i="44"/>
  <c r="L66" i="44"/>
  <c r="K66" i="44"/>
  <c r="J66" i="44"/>
  <c r="I66" i="44"/>
  <c r="H66" i="44"/>
  <c r="G66" i="44"/>
  <c r="F66" i="44"/>
  <c r="E66" i="44"/>
  <c r="O65" i="44"/>
  <c r="N65" i="44"/>
  <c r="M65" i="44"/>
  <c r="L65" i="44"/>
  <c r="K65" i="44"/>
  <c r="J65" i="44"/>
  <c r="I65" i="44"/>
  <c r="H65" i="44"/>
  <c r="G65" i="44"/>
  <c r="F65" i="44"/>
  <c r="E65" i="44"/>
  <c r="N64" i="44"/>
  <c r="M64" i="44"/>
  <c r="L64" i="44"/>
  <c r="K64" i="44"/>
  <c r="J64" i="44"/>
  <c r="I64" i="44"/>
  <c r="H64" i="44"/>
  <c r="G64" i="44"/>
  <c r="F64" i="44"/>
  <c r="E64" i="44"/>
  <c r="O63" i="44"/>
  <c r="N63" i="44"/>
  <c r="M63" i="44"/>
  <c r="L63" i="44"/>
  <c r="K63" i="44"/>
  <c r="J63" i="44"/>
  <c r="I63" i="44"/>
  <c r="H63" i="44"/>
  <c r="G63" i="44"/>
  <c r="F63" i="44"/>
  <c r="E63" i="44"/>
  <c r="O62" i="44"/>
  <c r="N62" i="44"/>
  <c r="M62" i="44"/>
  <c r="L62" i="44"/>
  <c r="K62" i="44"/>
  <c r="J62" i="44"/>
  <c r="I62" i="44"/>
  <c r="H62" i="44"/>
  <c r="G62" i="44"/>
  <c r="F62" i="44"/>
  <c r="E62" i="44"/>
  <c r="N61" i="44"/>
  <c r="N60" i="44" s="1"/>
  <c r="M61" i="44"/>
  <c r="L61" i="44"/>
  <c r="K61" i="44"/>
  <c r="J61" i="44"/>
  <c r="I61" i="44"/>
  <c r="H61" i="44"/>
  <c r="G61" i="44"/>
  <c r="F61" i="44"/>
  <c r="E61" i="44"/>
  <c r="N59" i="44"/>
  <c r="M59" i="44"/>
  <c r="L59" i="44"/>
  <c r="K59" i="44"/>
  <c r="J59" i="44"/>
  <c r="I59" i="44"/>
  <c r="H59" i="44"/>
  <c r="G59" i="44"/>
  <c r="F59" i="44"/>
  <c r="E59" i="44"/>
  <c r="N58" i="44"/>
  <c r="L58" i="44"/>
  <c r="K58" i="44"/>
  <c r="J58" i="44"/>
  <c r="I58" i="44"/>
  <c r="H58" i="44"/>
  <c r="G58" i="44"/>
  <c r="F58" i="44"/>
  <c r="E58" i="44"/>
  <c r="N57" i="44"/>
  <c r="M57" i="44"/>
  <c r="L57" i="44"/>
  <c r="K57" i="44"/>
  <c r="J57" i="44"/>
  <c r="I57" i="44"/>
  <c r="H57" i="44"/>
  <c r="G57" i="44"/>
  <c r="F57" i="44"/>
  <c r="E57" i="44"/>
  <c r="N56" i="44"/>
  <c r="M56" i="44"/>
  <c r="L56" i="44"/>
  <c r="K56" i="44"/>
  <c r="J56" i="44"/>
  <c r="I56" i="44"/>
  <c r="H56" i="44"/>
  <c r="G56" i="44"/>
  <c r="F56" i="44"/>
  <c r="E56" i="44"/>
  <c r="N55" i="44"/>
  <c r="M55" i="44"/>
  <c r="L55" i="44"/>
  <c r="K55" i="44"/>
  <c r="J55" i="44"/>
  <c r="I55" i="44"/>
  <c r="H55" i="44"/>
  <c r="G55" i="44"/>
  <c r="F55" i="44"/>
  <c r="E55" i="44"/>
  <c r="N54" i="44"/>
  <c r="M54" i="44"/>
  <c r="L54" i="44"/>
  <c r="K54" i="44"/>
  <c r="J54" i="44"/>
  <c r="I54" i="44"/>
  <c r="H54" i="44"/>
  <c r="G54" i="44"/>
  <c r="F54" i="44"/>
  <c r="E54" i="44"/>
  <c r="N53" i="44"/>
  <c r="M53" i="44"/>
  <c r="L53" i="44"/>
  <c r="K53" i="44"/>
  <c r="J53" i="44"/>
  <c r="I53" i="44"/>
  <c r="H53" i="44"/>
  <c r="G53" i="44"/>
  <c r="F53" i="44"/>
  <c r="E53" i="44"/>
  <c r="N52" i="44"/>
  <c r="M52" i="44"/>
  <c r="L52" i="44"/>
  <c r="K52" i="44"/>
  <c r="J52" i="44"/>
  <c r="I52" i="44"/>
  <c r="H52" i="44"/>
  <c r="G52" i="44"/>
  <c r="F52" i="44"/>
  <c r="E52" i="44"/>
  <c r="N50" i="44"/>
  <c r="M50" i="44"/>
  <c r="L50" i="44"/>
  <c r="K50" i="44"/>
  <c r="J50" i="44"/>
  <c r="I50" i="44"/>
  <c r="H50" i="44"/>
  <c r="G50" i="44"/>
  <c r="F50" i="44"/>
  <c r="E50" i="44"/>
  <c r="N49" i="44"/>
  <c r="M49" i="44"/>
  <c r="L49" i="44"/>
  <c r="K49" i="44"/>
  <c r="J49" i="44"/>
  <c r="I49" i="44"/>
  <c r="H49" i="44"/>
  <c r="G49" i="44"/>
  <c r="F49" i="44"/>
  <c r="E49" i="44"/>
  <c r="N48" i="44"/>
  <c r="M48" i="44"/>
  <c r="L48" i="44"/>
  <c r="K48" i="44"/>
  <c r="J48" i="44"/>
  <c r="I48" i="44"/>
  <c r="H48" i="44"/>
  <c r="G48" i="44"/>
  <c r="F48" i="44"/>
  <c r="E48" i="44"/>
  <c r="E47" i="44" s="1"/>
  <c r="N43" i="44"/>
  <c r="M43" i="44"/>
  <c r="L43" i="44"/>
  <c r="K43" i="44"/>
  <c r="J43" i="44"/>
  <c r="I43" i="44"/>
  <c r="H43" i="44"/>
  <c r="G43" i="44"/>
  <c r="F43" i="44"/>
  <c r="E43" i="44"/>
  <c r="N42" i="44"/>
  <c r="M42" i="44"/>
  <c r="L42" i="44"/>
  <c r="K42" i="44"/>
  <c r="J42" i="44"/>
  <c r="I42" i="44"/>
  <c r="H42" i="44"/>
  <c r="G42" i="44"/>
  <c r="F42" i="44"/>
  <c r="E42" i="44"/>
  <c r="N41" i="44"/>
  <c r="M41" i="44"/>
  <c r="L41" i="44"/>
  <c r="K41" i="44"/>
  <c r="J41" i="44"/>
  <c r="I41" i="44"/>
  <c r="H41" i="44"/>
  <c r="G41" i="44"/>
  <c r="F41" i="44"/>
  <c r="E41" i="44"/>
  <c r="N40" i="44"/>
  <c r="M40" i="44"/>
  <c r="L40" i="44"/>
  <c r="K40" i="44"/>
  <c r="J40" i="44"/>
  <c r="I40" i="44"/>
  <c r="H40" i="44"/>
  <c r="G40" i="44"/>
  <c r="F40" i="44"/>
  <c r="E40" i="44"/>
  <c r="N39" i="44"/>
  <c r="M39" i="44"/>
  <c r="L39" i="44"/>
  <c r="K39" i="44"/>
  <c r="J39" i="44"/>
  <c r="I39" i="44"/>
  <c r="H39" i="44"/>
  <c r="G39" i="44"/>
  <c r="F39" i="44"/>
  <c r="E39" i="44"/>
  <c r="N37" i="44"/>
  <c r="M37" i="44"/>
  <c r="L37" i="44"/>
  <c r="K37" i="44"/>
  <c r="J37" i="44"/>
  <c r="I37" i="44"/>
  <c r="H37" i="44"/>
  <c r="G37" i="44"/>
  <c r="F37" i="44"/>
  <c r="E37" i="44"/>
  <c r="N36" i="44"/>
  <c r="M36" i="44"/>
  <c r="L36" i="44"/>
  <c r="K36" i="44"/>
  <c r="J36" i="44"/>
  <c r="I36" i="44"/>
  <c r="H36" i="44"/>
  <c r="G36" i="44"/>
  <c r="F36" i="44"/>
  <c r="E36" i="44"/>
  <c r="O35" i="44"/>
  <c r="N35" i="44"/>
  <c r="M35" i="44"/>
  <c r="L35" i="44"/>
  <c r="K35" i="44"/>
  <c r="J35" i="44"/>
  <c r="I35" i="44"/>
  <c r="H35" i="44"/>
  <c r="G35" i="44"/>
  <c r="F35" i="44"/>
  <c r="E35" i="44"/>
  <c r="O34" i="44"/>
  <c r="N34" i="44"/>
  <c r="M34" i="44"/>
  <c r="M33" i="44" s="1"/>
  <c r="L34" i="44"/>
  <c r="K34" i="44"/>
  <c r="J34" i="44"/>
  <c r="I34" i="44"/>
  <c r="H34" i="44"/>
  <c r="G34" i="44"/>
  <c r="F34" i="44"/>
  <c r="E34" i="44"/>
  <c r="N32" i="44"/>
  <c r="M32" i="44"/>
  <c r="L32" i="44"/>
  <c r="K32" i="44"/>
  <c r="J32" i="44"/>
  <c r="I32" i="44"/>
  <c r="H32" i="44"/>
  <c r="G32" i="44"/>
  <c r="F32" i="44"/>
  <c r="E32" i="44"/>
  <c r="N31" i="44"/>
  <c r="L31" i="44"/>
  <c r="K31" i="44"/>
  <c r="J31" i="44"/>
  <c r="I31" i="44"/>
  <c r="H31" i="44"/>
  <c r="G31" i="44"/>
  <c r="F31" i="44"/>
  <c r="E31" i="44"/>
  <c r="N29" i="44"/>
  <c r="M29" i="44"/>
  <c r="L29" i="44"/>
  <c r="K29" i="44"/>
  <c r="J29" i="44"/>
  <c r="I29" i="44"/>
  <c r="H29" i="44"/>
  <c r="G29" i="44"/>
  <c r="F29" i="44"/>
  <c r="E29" i="44"/>
  <c r="N28" i="44"/>
  <c r="M28" i="44"/>
  <c r="L28" i="44"/>
  <c r="K28" i="44"/>
  <c r="J28" i="44"/>
  <c r="I28" i="44"/>
  <c r="H28" i="44"/>
  <c r="G28" i="44"/>
  <c r="F28" i="44"/>
  <c r="E28" i="44"/>
  <c r="N27" i="44"/>
  <c r="M27" i="44"/>
  <c r="L27" i="44"/>
  <c r="K27" i="44"/>
  <c r="J27" i="44"/>
  <c r="I27" i="44"/>
  <c r="H27" i="44"/>
  <c r="G27" i="44"/>
  <c r="F27" i="44"/>
  <c r="E27" i="44"/>
  <c r="N26" i="44"/>
  <c r="M26" i="44"/>
  <c r="L26" i="44"/>
  <c r="K26" i="44"/>
  <c r="J26" i="44"/>
  <c r="I26" i="44"/>
  <c r="H26" i="44"/>
  <c r="G26" i="44"/>
  <c r="F26" i="44"/>
  <c r="E26" i="44"/>
  <c r="N25" i="44"/>
  <c r="M25" i="44"/>
  <c r="L25" i="44"/>
  <c r="K25" i="44"/>
  <c r="J25" i="44"/>
  <c r="I25" i="44"/>
  <c r="H25" i="44"/>
  <c r="G25" i="44"/>
  <c r="F25" i="44"/>
  <c r="E25" i="44"/>
  <c r="N24" i="44"/>
  <c r="M24" i="44"/>
  <c r="L24" i="44"/>
  <c r="K24" i="44"/>
  <c r="J24" i="44"/>
  <c r="I24" i="44"/>
  <c r="H24" i="44"/>
  <c r="G24" i="44"/>
  <c r="F24" i="44"/>
  <c r="E24" i="44"/>
  <c r="N22" i="44"/>
  <c r="M22" i="44"/>
  <c r="L22" i="44"/>
  <c r="K22" i="44"/>
  <c r="J22" i="44"/>
  <c r="I22" i="44"/>
  <c r="H22" i="44"/>
  <c r="G22" i="44"/>
  <c r="F22" i="44"/>
  <c r="E22" i="44"/>
  <c r="N21" i="44"/>
  <c r="M21" i="44"/>
  <c r="L21" i="44"/>
  <c r="K21" i="44"/>
  <c r="J21" i="44"/>
  <c r="I21" i="44"/>
  <c r="H21" i="44"/>
  <c r="G21" i="44"/>
  <c r="F21" i="44"/>
  <c r="E21" i="44"/>
  <c r="N20" i="44"/>
  <c r="M20" i="44"/>
  <c r="L20" i="44"/>
  <c r="L19" i="44" s="1"/>
  <c r="K20" i="44"/>
  <c r="K19" i="44" s="1"/>
  <c r="J20" i="44"/>
  <c r="I20" i="44"/>
  <c r="H20" i="44"/>
  <c r="G20" i="44"/>
  <c r="F20" i="44"/>
  <c r="E20" i="44"/>
  <c r="D12" i="44"/>
  <c r="C12" i="44"/>
  <c r="O11" i="44"/>
  <c r="N11" i="44"/>
  <c r="M11" i="44"/>
  <c r="L11" i="44"/>
  <c r="K11" i="44"/>
  <c r="J11" i="44"/>
  <c r="I11" i="44"/>
  <c r="H11" i="44"/>
  <c r="G11" i="44"/>
  <c r="F11" i="44"/>
  <c r="E11" i="44"/>
  <c r="D11" i="44"/>
  <c r="C11" i="44"/>
  <c r="O10" i="44"/>
  <c r="N10" i="44"/>
  <c r="M10" i="44"/>
  <c r="L10" i="44"/>
  <c r="K10" i="44"/>
  <c r="J10" i="44"/>
  <c r="I10" i="44"/>
  <c r="H10" i="44"/>
  <c r="G10" i="44"/>
  <c r="F10" i="44"/>
  <c r="E10" i="44"/>
  <c r="D10" i="44"/>
  <c r="C10" i="44"/>
  <c r="O9" i="44"/>
  <c r="N9" i="44"/>
  <c r="M9" i="44"/>
  <c r="L9" i="44"/>
  <c r="K9" i="44"/>
  <c r="J9" i="44"/>
  <c r="I9" i="44"/>
  <c r="H9" i="44"/>
  <c r="G9" i="44"/>
  <c r="F9" i="44"/>
  <c r="E9" i="44"/>
  <c r="D9" i="44"/>
  <c r="C9" i="44"/>
  <c r="O8" i="44"/>
  <c r="N8" i="44"/>
  <c r="M8" i="44"/>
  <c r="L8" i="44"/>
  <c r="J8" i="44"/>
  <c r="I8" i="44"/>
  <c r="H8" i="44"/>
  <c r="G8" i="44"/>
  <c r="F8" i="44"/>
  <c r="E8" i="44"/>
  <c r="D8" i="44"/>
  <c r="C8" i="44"/>
  <c r="O7" i="44"/>
  <c r="N7" i="44"/>
  <c r="M7" i="44"/>
  <c r="L7" i="44"/>
  <c r="K7" i="44"/>
  <c r="J7" i="44"/>
  <c r="I7" i="44"/>
  <c r="H7" i="44"/>
  <c r="G7" i="44"/>
  <c r="F7" i="44"/>
  <c r="E7" i="44"/>
  <c r="D7" i="44"/>
  <c r="C7" i="44"/>
  <c r="B7" i="44"/>
  <c r="B1" i="44"/>
  <c r="M1639" i="43"/>
  <c r="O1639" i="43" s="1"/>
  <c r="J1639" i="43"/>
  <c r="A1639" i="43" s="1"/>
  <c r="M1638" i="43"/>
  <c r="J1638" i="43"/>
  <c r="M1637" i="43"/>
  <c r="O1637" i="43" s="1"/>
  <c r="J1637" i="43"/>
  <c r="N1636" i="43"/>
  <c r="N1635" i="43" s="1"/>
  <c r="N1634" i="43" s="1"/>
  <c r="L1636" i="43"/>
  <c r="L1635" i="43" s="1"/>
  <c r="L1634" i="43" s="1"/>
  <c r="K1636" i="43"/>
  <c r="K1635" i="43" s="1"/>
  <c r="K1634" i="43" s="1"/>
  <c r="J1636" i="43"/>
  <c r="J1635" i="43" s="1"/>
  <c r="J1634" i="43" s="1"/>
  <c r="I1636" i="43"/>
  <c r="I1635" i="43" s="1"/>
  <c r="I1634" i="43" s="1"/>
  <c r="H1636" i="43"/>
  <c r="H1635" i="43" s="1"/>
  <c r="H1634" i="43" s="1"/>
  <c r="G1636" i="43"/>
  <c r="G1635" i="43" s="1"/>
  <c r="G1634" i="43" s="1"/>
  <c r="F1636" i="43"/>
  <c r="F1635" i="43" s="1"/>
  <c r="F1634" i="43" s="1"/>
  <c r="E1636" i="43"/>
  <c r="E1635" i="43" s="1"/>
  <c r="E1634" i="43" s="1"/>
  <c r="M1633" i="43"/>
  <c r="O1633" i="43" s="1"/>
  <c r="J1633" i="43"/>
  <c r="M1632" i="43"/>
  <c r="J1632" i="43"/>
  <c r="N1631" i="43"/>
  <c r="N1630" i="43" s="1"/>
  <c r="N1629" i="43" s="1"/>
  <c r="L1631" i="43"/>
  <c r="L1630" i="43" s="1"/>
  <c r="L1629" i="43" s="1"/>
  <c r="K1631" i="43"/>
  <c r="K1630" i="43" s="1"/>
  <c r="K1629" i="43" s="1"/>
  <c r="I1631" i="43"/>
  <c r="I1630" i="43" s="1"/>
  <c r="I1629" i="43" s="1"/>
  <c r="H1631" i="43"/>
  <c r="H1630" i="43" s="1"/>
  <c r="H1629" i="43" s="1"/>
  <c r="G1631" i="43"/>
  <c r="G1630" i="43" s="1"/>
  <c r="G1629" i="43" s="1"/>
  <c r="F1631" i="43"/>
  <c r="F1630" i="43" s="1"/>
  <c r="F1629" i="43" s="1"/>
  <c r="E1631" i="43"/>
  <c r="E1630" i="43" s="1"/>
  <c r="E1629" i="43" s="1"/>
  <c r="E1628" i="43" s="1"/>
  <c r="M1625" i="43"/>
  <c r="J1625" i="43"/>
  <c r="M1624" i="43"/>
  <c r="O1624" i="43" s="1"/>
  <c r="J1624" i="43"/>
  <c r="N1623" i="43"/>
  <c r="L1623" i="43"/>
  <c r="K1623" i="43"/>
  <c r="I1623" i="43"/>
  <c r="H1623" i="43"/>
  <c r="G1623" i="43"/>
  <c r="F1623" i="43"/>
  <c r="E1623" i="43"/>
  <c r="M1622" i="43"/>
  <c r="O1622" i="43" s="1"/>
  <c r="J1622" i="43"/>
  <c r="M1621" i="43"/>
  <c r="J1621" i="43"/>
  <c r="N1620" i="43"/>
  <c r="L1620" i="43"/>
  <c r="K1620" i="43"/>
  <c r="I1620" i="43"/>
  <c r="H1620" i="43"/>
  <c r="G1620" i="43"/>
  <c r="F1620" i="43"/>
  <c r="E1620" i="43"/>
  <c r="M1617" i="43"/>
  <c r="J1617" i="43"/>
  <c r="M1616" i="43"/>
  <c r="O1616" i="43" s="1"/>
  <c r="J1616" i="43"/>
  <c r="M1615" i="43"/>
  <c r="O1615" i="43" s="1"/>
  <c r="J1615" i="43"/>
  <c r="M1614" i="43"/>
  <c r="O1614" i="43" s="1"/>
  <c r="J1614" i="43"/>
  <c r="M1613" i="43"/>
  <c r="O1613" i="43" s="1"/>
  <c r="J1613" i="43"/>
  <c r="N1612" i="43"/>
  <c r="L1612" i="43"/>
  <c r="K1612" i="43"/>
  <c r="I1612" i="43"/>
  <c r="H1612" i="43"/>
  <c r="G1612" i="43"/>
  <c r="F1612" i="43"/>
  <c r="E1612" i="43"/>
  <c r="M1611" i="43"/>
  <c r="O1611" i="43" s="1"/>
  <c r="J1611" i="43"/>
  <c r="M1610" i="43"/>
  <c r="J1610" i="43"/>
  <c r="N1609" i="43"/>
  <c r="L1609" i="43"/>
  <c r="K1609" i="43"/>
  <c r="I1609" i="43"/>
  <c r="H1609" i="43"/>
  <c r="G1609" i="43"/>
  <c r="F1609" i="43"/>
  <c r="E1609" i="43"/>
  <c r="M1608" i="43"/>
  <c r="O1608" i="43" s="1"/>
  <c r="J1608" i="43"/>
  <c r="M1607" i="43"/>
  <c r="O1607" i="43" s="1"/>
  <c r="J1607" i="43"/>
  <c r="M1606" i="43"/>
  <c r="O1606" i="43" s="1"/>
  <c r="J1606" i="43"/>
  <c r="M1605" i="43"/>
  <c r="O1605" i="43" s="1"/>
  <c r="J1605" i="43"/>
  <c r="M1604" i="43"/>
  <c r="O1604" i="43" s="1"/>
  <c r="J1604" i="43"/>
  <c r="M1603" i="43"/>
  <c r="O1603" i="43" s="1"/>
  <c r="J1603" i="43"/>
  <c r="M1602" i="43"/>
  <c r="O1602" i="43" s="1"/>
  <c r="J1602" i="43"/>
  <c r="M1601" i="43"/>
  <c r="O1601" i="43" s="1"/>
  <c r="J1601" i="43"/>
  <c r="M1600" i="43"/>
  <c r="O1600" i="43" s="1"/>
  <c r="J1600" i="43"/>
  <c r="M1599" i="43"/>
  <c r="O1599" i="43" s="1"/>
  <c r="J1599" i="43"/>
  <c r="M1598" i="43"/>
  <c r="O1598" i="43" s="1"/>
  <c r="J1598" i="43"/>
  <c r="M1597" i="43"/>
  <c r="O1597" i="43" s="1"/>
  <c r="J1597" i="43"/>
  <c r="M1596" i="43"/>
  <c r="O1596" i="43" s="1"/>
  <c r="J1596" i="43"/>
  <c r="N1595" i="43"/>
  <c r="L1595" i="43"/>
  <c r="K1595" i="43"/>
  <c r="I1595" i="43"/>
  <c r="H1595" i="43"/>
  <c r="G1595" i="43"/>
  <c r="F1595" i="43"/>
  <c r="E1595" i="43"/>
  <c r="M1594" i="43"/>
  <c r="O1594" i="43" s="1"/>
  <c r="J1594" i="43"/>
  <c r="M1593" i="43"/>
  <c r="O1593" i="43" s="1"/>
  <c r="J1593" i="43"/>
  <c r="M1592" i="43"/>
  <c r="O1592" i="43" s="1"/>
  <c r="J1592" i="43"/>
  <c r="N1591" i="43"/>
  <c r="L1591" i="43"/>
  <c r="K1591" i="43"/>
  <c r="I1591" i="43"/>
  <c r="H1591" i="43"/>
  <c r="G1591" i="43"/>
  <c r="G1590" i="43" s="1"/>
  <c r="G1589" i="43" s="1"/>
  <c r="G1588" i="43" s="1"/>
  <c r="F1591" i="43"/>
  <c r="E1591" i="43"/>
  <c r="H1590" i="43"/>
  <c r="H1589" i="43" s="1"/>
  <c r="H1588" i="43" s="1"/>
  <c r="M1587" i="43"/>
  <c r="O1587" i="43" s="1"/>
  <c r="J1587" i="43"/>
  <c r="M1586" i="43"/>
  <c r="O1586" i="43" s="1"/>
  <c r="J1586" i="43"/>
  <c r="M1585" i="43"/>
  <c r="O1585" i="43" s="1"/>
  <c r="J1585" i="43"/>
  <c r="M1584" i="43"/>
  <c r="O1584" i="43" s="1"/>
  <c r="J1584" i="43"/>
  <c r="M1583" i="43"/>
  <c r="J1583" i="43"/>
  <c r="N1582" i="43"/>
  <c r="L1582" i="43"/>
  <c r="K1582" i="43"/>
  <c r="I1582" i="43"/>
  <c r="H1582" i="43"/>
  <c r="G1582" i="43"/>
  <c r="F1582" i="43"/>
  <c r="E1582" i="43"/>
  <c r="M1581" i="43"/>
  <c r="O1581" i="43" s="1"/>
  <c r="J1581" i="43"/>
  <c r="M1580" i="43"/>
  <c r="O1580" i="43" s="1"/>
  <c r="J1580" i="43"/>
  <c r="M1579" i="43"/>
  <c r="J1579" i="43"/>
  <c r="M1578" i="43"/>
  <c r="O1578" i="43" s="1"/>
  <c r="J1578" i="43"/>
  <c r="N1577" i="43"/>
  <c r="L1577" i="43"/>
  <c r="K1577" i="43"/>
  <c r="I1577" i="43"/>
  <c r="H1577" i="43"/>
  <c r="G1577" i="43"/>
  <c r="F1577" i="43"/>
  <c r="E1577" i="43"/>
  <c r="M1576" i="43"/>
  <c r="O1576" i="43" s="1"/>
  <c r="J1576" i="43"/>
  <c r="M1575" i="43"/>
  <c r="O1575" i="43" s="1"/>
  <c r="J1575" i="43"/>
  <c r="M1574" i="43"/>
  <c r="J1574" i="43"/>
  <c r="M1573" i="43"/>
  <c r="O1573" i="43" s="1"/>
  <c r="J1573" i="43"/>
  <c r="M1572" i="43"/>
  <c r="J1572" i="43"/>
  <c r="N1571" i="43"/>
  <c r="L1571" i="43"/>
  <c r="K1571" i="43"/>
  <c r="I1571" i="43"/>
  <c r="H1571" i="43"/>
  <c r="G1571" i="43"/>
  <c r="F1571" i="43"/>
  <c r="E1571" i="43"/>
  <c r="M1570" i="43"/>
  <c r="O1570" i="43" s="1"/>
  <c r="J1570" i="43"/>
  <c r="M1569" i="43"/>
  <c r="O1569" i="43" s="1"/>
  <c r="J1569" i="43"/>
  <c r="M1568" i="43"/>
  <c r="J1568" i="43"/>
  <c r="N1567" i="43"/>
  <c r="L1567" i="43"/>
  <c r="K1567" i="43"/>
  <c r="I1567" i="43"/>
  <c r="H1567" i="43"/>
  <c r="G1567" i="43"/>
  <c r="F1567" i="43"/>
  <c r="E1567" i="43"/>
  <c r="M1561" i="43"/>
  <c r="J1561" i="43"/>
  <c r="M1560" i="43"/>
  <c r="O1560" i="43" s="1"/>
  <c r="J1560" i="43"/>
  <c r="N1559" i="43"/>
  <c r="L1559" i="43"/>
  <c r="K1559" i="43"/>
  <c r="I1559" i="43"/>
  <c r="H1559" i="43"/>
  <c r="G1559" i="43"/>
  <c r="F1559" i="43"/>
  <c r="E1559" i="43"/>
  <c r="M1558" i="43"/>
  <c r="O1558" i="43" s="1"/>
  <c r="J1558" i="43"/>
  <c r="M1557" i="43"/>
  <c r="J1557" i="43"/>
  <c r="N1556" i="43"/>
  <c r="L1556" i="43"/>
  <c r="K1556" i="43"/>
  <c r="I1556" i="43"/>
  <c r="H1556" i="43"/>
  <c r="G1556" i="43"/>
  <c r="F1556" i="43"/>
  <c r="E1556" i="43"/>
  <c r="M1553" i="43"/>
  <c r="O1553" i="43" s="1"/>
  <c r="J1553" i="43"/>
  <c r="M1552" i="43"/>
  <c r="J1552" i="43"/>
  <c r="M1551" i="43"/>
  <c r="O1551" i="43" s="1"/>
  <c r="J1551" i="43"/>
  <c r="M1550" i="43"/>
  <c r="O1550" i="43" s="1"/>
  <c r="J1550" i="43"/>
  <c r="M1549" i="43"/>
  <c r="O1549" i="43" s="1"/>
  <c r="J1549" i="43"/>
  <c r="N1548" i="43"/>
  <c r="L1548" i="43"/>
  <c r="K1548" i="43"/>
  <c r="I1548" i="43"/>
  <c r="H1548" i="43"/>
  <c r="G1548" i="43"/>
  <c r="F1548" i="43"/>
  <c r="E1548" i="43"/>
  <c r="M1547" i="43"/>
  <c r="O1547" i="43" s="1"/>
  <c r="J1547" i="43"/>
  <c r="M1546" i="43"/>
  <c r="J1546" i="43"/>
  <c r="N1545" i="43"/>
  <c r="L1545" i="43"/>
  <c r="K1545" i="43"/>
  <c r="I1545" i="43"/>
  <c r="H1545" i="43"/>
  <c r="G1545" i="43"/>
  <c r="F1545" i="43"/>
  <c r="E1545" i="43"/>
  <c r="M1544" i="43"/>
  <c r="O1544" i="43" s="1"/>
  <c r="J1544" i="43"/>
  <c r="M1543" i="43"/>
  <c r="O1543" i="43" s="1"/>
  <c r="J1543" i="43"/>
  <c r="M1542" i="43"/>
  <c r="O1542" i="43" s="1"/>
  <c r="J1542" i="43"/>
  <c r="M1541" i="43"/>
  <c r="O1541" i="43" s="1"/>
  <c r="J1541" i="43"/>
  <c r="M1540" i="43"/>
  <c r="O1540" i="43" s="1"/>
  <c r="J1540" i="43"/>
  <c r="M1539" i="43"/>
  <c r="O1539" i="43" s="1"/>
  <c r="J1539" i="43"/>
  <c r="M1538" i="43"/>
  <c r="O1538" i="43" s="1"/>
  <c r="J1538" i="43"/>
  <c r="M1537" i="43"/>
  <c r="O1537" i="43" s="1"/>
  <c r="J1537" i="43"/>
  <c r="M1536" i="43"/>
  <c r="O1536" i="43" s="1"/>
  <c r="J1536" i="43"/>
  <c r="M1535" i="43"/>
  <c r="O1535" i="43" s="1"/>
  <c r="J1535" i="43"/>
  <c r="M1534" i="43"/>
  <c r="J1534" i="43"/>
  <c r="M1533" i="43"/>
  <c r="J1533" i="43"/>
  <c r="M1532" i="43"/>
  <c r="O1532" i="43" s="1"/>
  <c r="J1532" i="43"/>
  <c r="J1531" i="43" s="1"/>
  <c r="N1531" i="43"/>
  <c r="L1531" i="43"/>
  <c r="K1531" i="43"/>
  <c r="I1531" i="43"/>
  <c r="H1531" i="43"/>
  <c r="G1531" i="43"/>
  <c r="F1531" i="43"/>
  <c r="E1531" i="43"/>
  <c r="M1530" i="43"/>
  <c r="O1530" i="43" s="1"/>
  <c r="J1530" i="43"/>
  <c r="M1529" i="43"/>
  <c r="O1529" i="43" s="1"/>
  <c r="J1529" i="43"/>
  <c r="M1528" i="43"/>
  <c r="O1528" i="43" s="1"/>
  <c r="J1528" i="43"/>
  <c r="N1527" i="43"/>
  <c r="L1527" i="43"/>
  <c r="L1526" i="43" s="1"/>
  <c r="L1525" i="43" s="1"/>
  <c r="K1527" i="43"/>
  <c r="I1527" i="43"/>
  <c r="I1526" i="43" s="1"/>
  <c r="I1525" i="43" s="1"/>
  <c r="H1527" i="43"/>
  <c r="H1526" i="43" s="1"/>
  <c r="H1525" i="43" s="1"/>
  <c r="G1527" i="43"/>
  <c r="F1527" i="43"/>
  <c r="E1527" i="43"/>
  <c r="M1523" i="43"/>
  <c r="O1523" i="43" s="1"/>
  <c r="J1523" i="43"/>
  <c r="M1522" i="43"/>
  <c r="O1522" i="43" s="1"/>
  <c r="J1522" i="43"/>
  <c r="M1521" i="43"/>
  <c r="O1521" i="43" s="1"/>
  <c r="J1521" i="43"/>
  <c r="M1520" i="43"/>
  <c r="O1520" i="43" s="1"/>
  <c r="J1520" i="43"/>
  <c r="M1519" i="43"/>
  <c r="J1519" i="43"/>
  <c r="N1518" i="43"/>
  <c r="L1518" i="43"/>
  <c r="K1518" i="43"/>
  <c r="I1518" i="43"/>
  <c r="H1518" i="43"/>
  <c r="G1518" i="43"/>
  <c r="F1518" i="43"/>
  <c r="E1518" i="43"/>
  <c r="M1517" i="43"/>
  <c r="O1517" i="43" s="1"/>
  <c r="J1517" i="43"/>
  <c r="M1516" i="43"/>
  <c r="O1516" i="43" s="1"/>
  <c r="J1516" i="43"/>
  <c r="M1515" i="43"/>
  <c r="O1515" i="43" s="1"/>
  <c r="J1515" i="43"/>
  <c r="M1514" i="43"/>
  <c r="O1514" i="43" s="1"/>
  <c r="J1514" i="43"/>
  <c r="N1513" i="43"/>
  <c r="L1513" i="43"/>
  <c r="K1513" i="43"/>
  <c r="I1513" i="43"/>
  <c r="H1513" i="43"/>
  <c r="G1513" i="43"/>
  <c r="F1513" i="43"/>
  <c r="E1513" i="43"/>
  <c r="M1512" i="43"/>
  <c r="O1512" i="43" s="1"/>
  <c r="J1512" i="43"/>
  <c r="M1511" i="43"/>
  <c r="O1511" i="43" s="1"/>
  <c r="J1511" i="43"/>
  <c r="M1510" i="43"/>
  <c r="O1510" i="43" s="1"/>
  <c r="J1510" i="43"/>
  <c r="M1509" i="43"/>
  <c r="O1509" i="43" s="1"/>
  <c r="J1509" i="43"/>
  <c r="M1508" i="43"/>
  <c r="J1508" i="43"/>
  <c r="N1507" i="43"/>
  <c r="L1507" i="43"/>
  <c r="K1507" i="43"/>
  <c r="I1507" i="43"/>
  <c r="H1507" i="43"/>
  <c r="G1507" i="43"/>
  <c r="F1507" i="43"/>
  <c r="E1507" i="43"/>
  <c r="M1506" i="43"/>
  <c r="O1506" i="43" s="1"/>
  <c r="J1506" i="43"/>
  <c r="M1505" i="43"/>
  <c r="O1505" i="43" s="1"/>
  <c r="J1505" i="43"/>
  <c r="M1504" i="43"/>
  <c r="J1504" i="43"/>
  <c r="N1503" i="43"/>
  <c r="N1502" i="43" s="1"/>
  <c r="N1501" i="43" s="1"/>
  <c r="L1503" i="43"/>
  <c r="L1502" i="43" s="1"/>
  <c r="K1503" i="43"/>
  <c r="I1503" i="43"/>
  <c r="I1502" i="43" s="1"/>
  <c r="H1503" i="43"/>
  <c r="H1502" i="43" s="1"/>
  <c r="H1501" i="43" s="1"/>
  <c r="G1503" i="43"/>
  <c r="F1503" i="43"/>
  <c r="E1503" i="43"/>
  <c r="M1497" i="43"/>
  <c r="O1497" i="43" s="1"/>
  <c r="J1497" i="43"/>
  <c r="M1496" i="43"/>
  <c r="O1496" i="43" s="1"/>
  <c r="J1496" i="43"/>
  <c r="N1495" i="43"/>
  <c r="L1495" i="43"/>
  <c r="K1495" i="43"/>
  <c r="I1495" i="43"/>
  <c r="H1495" i="43"/>
  <c r="G1495" i="43"/>
  <c r="F1495" i="43"/>
  <c r="E1495" i="43"/>
  <c r="M1494" i="43"/>
  <c r="O1494" i="43" s="1"/>
  <c r="J1494" i="43"/>
  <c r="M1493" i="43"/>
  <c r="J1493" i="43"/>
  <c r="N1492" i="43"/>
  <c r="L1492" i="43"/>
  <c r="K1492" i="43"/>
  <c r="I1492" i="43"/>
  <c r="H1492" i="43"/>
  <c r="G1492" i="43"/>
  <c r="F1492" i="43"/>
  <c r="E1492" i="43"/>
  <c r="M1489" i="43"/>
  <c r="O1489" i="43" s="1"/>
  <c r="J1489" i="43"/>
  <c r="M1488" i="43"/>
  <c r="O1488" i="43" s="1"/>
  <c r="J1488" i="43"/>
  <c r="M1487" i="43"/>
  <c r="O1487" i="43" s="1"/>
  <c r="J1487" i="43"/>
  <c r="M1486" i="43"/>
  <c r="O1486" i="43" s="1"/>
  <c r="J1486" i="43"/>
  <c r="M1485" i="43"/>
  <c r="O1485" i="43" s="1"/>
  <c r="J1485" i="43"/>
  <c r="N1484" i="43"/>
  <c r="L1484" i="43"/>
  <c r="K1484" i="43"/>
  <c r="I1484" i="43"/>
  <c r="H1484" i="43"/>
  <c r="G1484" i="43"/>
  <c r="F1484" i="43"/>
  <c r="E1484" i="43"/>
  <c r="M1483" i="43"/>
  <c r="O1483" i="43" s="1"/>
  <c r="J1483" i="43"/>
  <c r="M1482" i="43"/>
  <c r="J1482" i="43"/>
  <c r="N1481" i="43"/>
  <c r="L1481" i="43"/>
  <c r="K1481" i="43"/>
  <c r="I1481" i="43"/>
  <c r="H1481" i="43"/>
  <c r="G1481" i="43"/>
  <c r="F1481" i="43"/>
  <c r="E1481" i="43"/>
  <c r="M1480" i="43"/>
  <c r="O1480" i="43" s="1"/>
  <c r="J1480" i="43"/>
  <c r="M1479" i="43"/>
  <c r="O1479" i="43" s="1"/>
  <c r="J1479" i="43"/>
  <c r="M1478" i="43"/>
  <c r="O1478" i="43" s="1"/>
  <c r="J1478" i="43"/>
  <c r="M1477" i="43"/>
  <c r="O1477" i="43" s="1"/>
  <c r="J1477" i="43"/>
  <c r="M1476" i="43"/>
  <c r="O1476" i="43" s="1"/>
  <c r="J1476" i="43"/>
  <c r="M1475" i="43"/>
  <c r="O1475" i="43" s="1"/>
  <c r="J1475" i="43"/>
  <c r="M1474" i="43"/>
  <c r="O1474" i="43" s="1"/>
  <c r="J1474" i="43"/>
  <c r="M1473" i="43"/>
  <c r="O1473" i="43" s="1"/>
  <c r="J1473" i="43"/>
  <c r="M1472" i="43"/>
  <c r="O1472" i="43" s="1"/>
  <c r="J1472" i="43"/>
  <c r="M1471" i="43"/>
  <c r="O1471" i="43" s="1"/>
  <c r="J1471" i="43"/>
  <c r="M1470" i="43"/>
  <c r="O1470" i="43" s="1"/>
  <c r="J1470" i="43"/>
  <c r="M1469" i="43"/>
  <c r="O1469" i="43" s="1"/>
  <c r="J1469" i="43"/>
  <c r="M1468" i="43"/>
  <c r="O1468" i="43" s="1"/>
  <c r="J1468" i="43"/>
  <c r="N1467" i="43"/>
  <c r="L1467" i="43"/>
  <c r="K1467" i="43"/>
  <c r="I1467" i="43"/>
  <c r="H1467" i="43"/>
  <c r="H1462" i="43" s="1"/>
  <c r="H1461" i="43" s="1"/>
  <c r="H1460" i="43" s="1"/>
  <c r="G1467" i="43"/>
  <c r="F1467" i="43"/>
  <c r="E1467" i="43"/>
  <c r="M1466" i="43"/>
  <c r="O1466" i="43" s="1"/>
  <c r="J1466" i="43"/>
  <c r="M1465" i="43"/>
  <c r="O1465" i="43" s="1"/>
  <c r="J1465" i="43"/>
  <c r="M1464" i="43"/>
  <c r="O1464" i="43" s="1"/>
  <c r="J1464" i="43"/>
  <c r="N1463" i="43"/>
  <c r="L1463" i="43"/>
  <c r="L1462" i="43" s="1"/>
  <c r="L1461" i="43" s="1"/>
  <c r="K1463" i="43"/>
  <c r="K1462" i="43" s="1"/>
  <c r="K1461" i="43" s="1"/>
  <c r="I1463" i="43"/>
  <c r="H1463" i="43"/>
  <c r="G1463" i="43"/>
  <c r="G1462" i="43" s="1"/>
  <c r="F1463" i="43"/>
  <c r="F1462" i="43" s="1"/>
  <c r="F1461" i="43" s="1"/>
  <c r="E1463" i="43"/>
  <c r="E1462" i="43" s="1"/>
  <c r="E1461" i="43" s="1"/>
  <c r="M1459" i="43"/>
  <c r="O1459" i="43" s="1"/>
  <c r="J1459" i="43"/>
  <c r="M1458" i="43"/>
  <c r="O1458" i="43" s="1"/>
  <c r="J1458" i="43"/>
  <c r="M1457" i="43"/>
  <c r="O1457" i="43" s="1"/>
  <c r="J1457" i="43"/>
  <c r="M1456" i="43"/>
  <c r="O1456" i="43" s="1"/>
  <c r="J1456" i="43"/>
  <c r="M1455" i="43"/>
  <c r="J1455" i="43"/>
  <c r="N1454" i="43"/>
  <c r="L1454" i="43"/>
  <c r="K1454" i="43"/>
  <c r="I1454" i="43"/>
  <c r="H1454" i="43"/>
  <c r="G1454" i="43"/>
  <c r="F1454" i="43"/>
  <c r="E1454" i="43"/>
  <c r="M1453" i="43"/>
  <c r="O1453" i="43" s="1"/>
  <c r="J1453" i="43"/>
  <c r="M1452" i="43"/>
  <c r="O1452" i="43" s="1"/>
  <c r="J1452" i="43"/>
  <c r="M1451" i="43"/>
  <c r="J1451" i="43"/>
  <c r="M1450" i="43"/>
  <c r="O1450" i="43" s="1"/>
  <c r="J1450" i="43"/>
  <c r="N1449" i="43"/>
  <c r="L1449" i="43"/>
  <c r="K1449" i="43"/>
  <c r="I1449" i="43"/>
  <c r="H1449" i="43"/>
  <c r="G1449" i="43"/>
  <c r="F1449" i="43"/>
  <c r="E1449" i="43"/>
  <c r="M1448" i="43"/>
  <c r="O1448" i="43" s="1"/>
  <c r="J1448" i="43"/>
  <c r="M1447" i="43"/>
  <c r="O1447" i="43" s="1"/>
  <c r="J1447" i="43"/>
  <c r="M1446" i="43"/>
  <c r="O1446" i="43" s="1"/>
  <c r="J1446" i="43"/>
  <c r="M1445" i="43"/>
  <c r="O1445" i="43" s="1"/>
  <c r="J1445" i="43"/>
  <c r="M1444" i="43"/>
  <c r="J1444" i="43"/>
  <c r="N1443" i="43"/>
  <c r="L1443" i="43"/>
  <c r="K1443" i="43"/>
  <c r="I1443" i="43"/>
  <c r="H1443" i="43"/>
  <c r="G1443" i="43"/>
  <c r="F1443" i="43"/>
  <c r="E1443" i="43"/>
  <c r="M1442" i="43"/>
  <c r="O1442" i="43" s="1"/>
  <c r="J1442" i="43"/>
  <c r="M1441" i="43"/>
  <c r="O1441" i="43" s="1"/>
  <c r="J1441" i="43"/>
  <c r="M1440" i="43"/>
  <c r="J1440" i="43"/>
  <c r="N1439" i="43"/>
  <c r="N1438" i="43" s="1"/>
  <c r="N1437" i="43" s="1"/>
  <c r="L1439" i="43"/>
  <c r="K1439" i="43"/>
  <c r="I1439" i="43"/>
  <c r="I1438" i="43" s="1"/>
  <c r="H1439" i="43"/>
  <c r="G1439" i="43"/>
  <c r="G1438" i="43" s="1"/>
  <c r="F1439" i="43"/>
  <c r="E1439" i="43"/>
  <c r="M1433" i="43"/>
  <c r="J1433" i="43"/>
  <c r="M1432" i="43"/>
  <c r="O1432" i="43" s="1"/>
  <c r="J1432" i="43"/>
  <c r="N1431" i="43"/>
  <c r="L1431" i="43"/>
  <c r="K1431" i="43"/>
  <c r="I1431" i="43"/>
  <c r="H1431" i="43"/>
  <c r="G1431" i="43"/>
  <c r="F1431" i="43"/>
  <c r="E1431" i="43"/>
  <c r="M1430" i="43"/>
  <c r="O1430" i="43" s="1"/>
  <c r="J1430" i="43"/>
  <c r="M1429" i="43"/>
  <c r="J1429" i="43"/>
  <c r="N1428" i="43"/>
  <c r="L1428" i="43"/>
  <c r="K1428" i="43"/>
  <c r="I1428" i="43"/>
  <c r="H1428" i="43"/>
  <c r="G1428" i="43"/>
  <c r="F1428" i="43"/>
  <c r="E1428" i="43"/>
  <c r="M1425" i="43"/>
  <c r="O1425" i="43" s="1"/>
  <c r="J1425" i="43"/>
  <c r="M1424" i="43"/>
  <c r="O1424" i="43" s="1"/>
  <c r="J1424" i="43"/>
  <c r="M1423" i="43"/>
  <c r="O1423" i="43" s="1"/>
  <c r="J1423" i="43"/>
  <c r="M1422" i="43"/>
  <c r="O1422" i="43" s="1"/>
  <c r="J1422" i="43"/>
  <c r="M1421" i="43"/>
  <c r="J1421" i="43"/>
  <c r="N1420" i="43"/>
  <c r="L1420" i="43"/>
  <c r="K1420" i="43"/>
  <c r="I1420" i="43"/>
  <c r="H1420" i="43"/>
  <c r="G1420" i="43"/>
  <c r="F1420" i="43"/>
  <c r="E1420" i="43"/>
  <c r="M1419" i="43"/>
  <c r="O1419" i="43" s="1"/>
  <c r="J1419" i="43"/>
  <c r="J1417" i="43" s="1"/>
  <c r="M1418" i="43"/>
  <c r="J1418" i="43"/>
  <c r="N1417" i="43"/>
  <c r="L1417" i="43"/>
  <c r="K1417" i="43"/>
  <c r="I1417" i="43"/>
  <c r="H1417" i="43"/>
  <c r="G1417" i="43"/>
  <c r="F1417" i="43"/>
  <c r="E1417" i="43"/>
  <c r="M1416" i="43"/>
  <c r="O1416" i="43" s="1"/>
  <c r="J1416" i="43"/>
  <c r="M1415" i="43"/>
  <c r="O1415" i="43" s="1"/>
  <c r="J1415" i="43"/>
  <c r="M1414" i="43"/>
  <c r="O1414" i="43" s="1"/>
  <c r="J1414" i="43"/>
  <c r="M1413" i="43"/>
  <c r="J1413" i="43"/>
  <c r="M1412" i="43"/>
  <c r="O1412" i="43" s="1"/>
  <c r="J1412" i="43"/>
  <c r="M1411" i="43"/>
  <c r="O1411" i="43" s="1"/>
  <c r="J1411" i="43"/>
  <c r="M1410" i="43"/>
  <c r="O1410" i="43" s="1"/>
  <c r="J1410" i="43"/>
  <c r="M1409" i="43"/>
  <c r="O1409" i="43" s="1"/>
  <c r="J1409" i="43"/>
  <c r="M1408" i="43"/>
  <c r="O1408" i="43" s="1"/>
  <c r="J1408" i="43"/>
  <c r="M1407" i="43"/>
  <c r="O1407" i="43" s="1"/>
  <c r="J1407" i="43"/>
  <c r="M1406" i="43"/>
  <c r="O1406" i="43" s="1"/>
  <c r="J1406" i="43"/>
  <c r="M1405" i="43"/>
  <c r="J1405" i="43"/>
  <c r="M1404" i="43"/>
  <c r="O1404" i="43" s="1"/>
  <c r="J1404" i="43"/>
  <c r="N1403" i="43"/>
  <c r="L1403" i="43"/>
  <c r="K1403" i="43"/>
  <c r="I1403" i="43"/>
  <c r="H1403" i="43"/>
  <c r="G1403" i="43"/>
  <c r="F1403" i="43"/>
  <c r="E1403" i="43"/>
  <c r="M1402" i="43"/>
  <c r="O1402" i="43" s="1"/>
  <c r="J1402" i="43"/>
  <c r="M1401" i="43"/>
  <c r="O1401" i="43" s="1"/>
  <c r="J1401" i="43"/>
  <c r="M1400" i="43"/>
  <c r="O1400" i="43" s="1"/>
  <c r="J1400" i="43"/>
  <c r="N1399" i="43"/>
  <c r="L1399" i="43"/>
  <c r="K1399" i="43"/>
  <c r="I1399" i="43"/>
  <c r="I1398" i="43" s="1"/>
  <c r="I1397" i="43" s="1"/>
  <c r="I1396" i="43" s="1"/>
  <c r="H1399" i="43"/>
  <c r="G1399" i="43"/>
  <c r="G1398" i="43" s="1"/>
  <c r="F1399" i="43"/>
  <c r="E1399" i="43"/>
  <c r="E1398" i="43" s="1"/>
  <c r="E1397" i="43" s="1"/>
  <c r="M1395" i="43"/>
  <c r="O1395" i="43" s="1"/>
  <c r="J1395" i="43"/>
  <c r="M1394" i="43"/>
  <c r="O1394" i="43" s="1"/>
  <c r="J1394" i="43"/>
  <c r="M1393" i="43"/>
  <c r="O1393" i="43" s="1"/>
  <c r="J1393" i="43"/>
  <c r="M1392" i="43"/>
  <c r="O1392" i="43" s="1"/>
  <c r="J1392" i="43"/>
  <c r="M1391" i="43"/>
  <c r="J1391" i="43"/>
  <c r="N1390" i="43"/>
  <c r="L1390" i="43"/>
  <c r="K1390" i="43"/>
  <c r="I1390" i="43"/>
  <c r="H1390" i="43"/>
  <c r="G1390" i="43"/>
  <c r="F1390" i="43"/>
  <c r="E1390" i="43"/>
  <c r="M1389" i="43"/>
  <c r="O1389" i="43" s="1"/>
  <c r="J1389" i="43"/>
  <c r="M1388" i="43"/>
  <c r="O1388" i="43" s="1"/>
  <c r="J1388" i="43"/>
  <c r="M1387" i="43"/>
  <c r="O1387" i="43" s="1"/>
  <c r="J1387" i="43"/>
  <c r="M1386" i="43"/>
  <c r="J1386" i="43"/>
  <c r="N1385" i="43"/>
  <c r="L1385" i="43"/>
  <c r="K1385" i="43"/>
  <c r="I1385" i="43"/>
  <c r="H1385" i="43"/>
  <c r="G1385" i="43"/>
  <c r="F1385" i="43"/>
  <c r="E1385" i="43"/>
  <c r="M1384" i="43"/>
  <c r="O1384" i="43" s="1"/>
  <c r="J1384" i="43"/>
  <c r="M1383" i="43"/>
  <c r="O1383" i="43" s="1"/>
  <c r="J1383" i="43"/>
  <c r="M1382" i="43"/>
  <c r="O1382" i="43" s="1"/>
  <c r="J1382" i="43"/>
  <c r="M1381" i="43"/>
  <c r="J1381" i="43"/>
  <c r="M1380" i="43"/>
  <c r="J1380" i="43"/>
  <c r="N1379" i="43"/>
  <c r="L1379" i="43"/>
  <c r="K1379" i="43"/>
  <c r="I1379" i="43"/>
  <c r="H1379" i="43"/>
  <c r="G1379" i="43"/>
  <c r="F1379" i="43"/>
  <c r="E1379" i="43"/>
  <c r="M1378" i="43"/>
  <c r="J1378" i="43"/>
  <c r="M1377" i="43"/>
  <c r="O1377" i="43" s="1"/>
  <c r="J1377" i="43"/>
  <c r="M1376" i="43"/>
  <c r="J1376" i="43"/>
  <c r="J1375" i="43" s="1"/>
  <c r="N1375" i="43"/>
  <c r="N1374" i="43" s="1"/>
  <c r="N1373" i="43" s="1"/>
  <c r="L1375" i="43"/>
  <c r="L1374" i="43" s="1"/>
  <c r="K1375" i="43"/>
  <c r="I1375" i="43"/>
  <c r="H1375" i="43"/>
  <c r="G1375" i="43"/>
  <c r="F1375" i="43"/>
  <c r="E1375" i="43"/>
  <c r="M1369" i="43"/>
  <c r="J1369" i="43"/>
  <c r="M1368" i="43"/>
  <c r="J1368" i="43"/>
  <c r="N1367" i="43"/>
  <c r="L1367" i="43"/>
  <c r="K1367" i="43"/>
  <c r="I1367" i="43"/>
  <c r="H1367" i="43"/>
  <c r="G1367" i="43"/>
  <c r="F1367" i="43"/>
  <c r="E1367" i="43"/>
  <c r="M1366" i="43"/>
  <c r="O1366" i="43" s="1"/>
  <c r="J1366" i="43"/>
  <c r="M1365" i="43"/>
  <c r="J1365" i="43"/>
  <c r="N1364" i="43"/>
  <c r="L1364" i="43"/>
  <c r="K1364" i="43"/>
  <c r="I1364" i="43"/>
  <c r="H1364" i="43"/>
  <c r="G1364" i="43"/>
  <c r="F1364" i="43"/>
  <c r="E1364" i="43"/>
  <c r="M1361" i="43"/>
  <c r="O1361" i="43" s="1"/>
  <c r="J1361" i="43"/>
  <c r="A1361" i="43" s="1"/>
  <c r="M1360" i="43"/>
  <c r="O1360" i="43" s="1"/>
  <c r="J1360" i="43"/>
  <c r="M1359" i="43"/>
  <c r="O1359" i="43" s="1"/>
  <c r="J1359" i="43"/>
  <c r="M1358" i="43"/>
  <c r="O1358" i="43" s="1"/>
  <c r="J1358" i="43"/>
  <c r="M1357" i="43"/>
  <c r="J1357" i="43"/>
  <c r="N1356" i="43"/>
  <c r="L1356" i="43"/>
  <c r="K1356" i="43"/>
  <c r="I1356" i="43"/>
  <c r="H1356" i="43"/>
  <c r="G1356" i="43"/>
  <c r="F1356" i="43"/>
  <c r="E1356" i="43"/>
  <c r="M1355" i="43"/>
  <c r="J1355" i="43"/>
  <c r="M1354" i="43"/>
  <c r="J1354" i="43"/>
  <c r="N1353" i="43"/>
  <c r="L1353" i="43"/>
  <c r="K1353" i="43"/>
  <c r="J1353" i="43"/>
  <c r="I1353" i="43"/>
  <c r="H1353" i="43"/>
  <c r="G1353" i="43"/>
  <c r="F1353" i="43"/>
  <c r="E1353" i="43"/>
  <c r="M1352" i="43"/>
  <c r="J1352" i="43"/>
  <c r="M1351" i="43"/>
  <c r="O1351" i="43" s="1"/>
  <c r="J1351" i="43"/>
  <c r="M1350" i="43"/>
  <c r="O1350" i="43" s="1"/>
  <c r="J1350" i="43"/>
  <c r="M1349" i="43"/>
  <c r="O1349" i="43" s="1"/>
  <c r="J1349" i="43"/>
  <c r="M1348" i="43"/>
  <c r="O1348" i="43" s="1"/>
  <c r="J1348" i="43"/>
  <c r="M1347" i="43"/>
  <c r="J1347" i="43"/>
  <c r="M1346" i="43"/>
  <c r="J1346" i="43"/>
  <c r="M1345" i="43"/>
  <c r="O1345" i="43" s="1"/>
  <c r="J1345" i="43"/>
  <c r="M1344" i="43"/>
  <c r="O1344" i="43" s="1"/>
  <c r="J1344" i="43"/>
  <c r="M1343" i="43"/>
  <c r="O1343" i="43" s="1"/>
  <c r="J1343" i="43"/>
  <c r="M1342" i="43"/>
  <c r="O1342" i="43" s="1"/>
  <c r="J1342" i="43"/>
  <c r="M1341" i="43"/>
  <c r="O1341" i="43" s="1"/>
  <c r="J1341" i="43"/>
  <c r="M1340" i="43"/>
  <c r="O1340" i="43" s="1"/>
  <c r="J1340" i="43"/>
  <c r="A1340" i="43" s="1"/>
  <c r="N1339" i="43"/>
  <c r="L1339" i="43"/>
  <c r="K1339" i="43"/>
  <c r="I1339" i="43"/>
  <c r="H1339" i="43"/>
  <c r="G1339" i="43"/>
  <c r="F1339" i="43"/>
  <c r="E1339" i="43"/>
  <c r="M1338" i="43"/>
  <c r="O1338" i="43" s="1"/>
  <c r="J1338" i="43"/>
  <c r="M1337" i="43"/>
  <c r="O1337" i="43" s="1"/>
  <c r="J1337" i="43"/>
  <c r="M1336" i="43"/>
  <c r="J1336" i="43"/>
  <c r="N1335" i="43"/>
  <c r="N1334" i="43" s="1"/>
  <c r="N1333" i="43" s="1"/>
  <c r="L1335" i="43"/>
  <c r="K1335" i="43"/>
  <c r="I1335" i="43"/>
  <c r="I1334" i="43" s="1"/>
  <c r="I1333" i="43" s="1"/>
  <c r="I1332" i="43" s="1"/>
  <c r="H1335" i="43"/>
  <c r="G1335" i="43"/>
  <c r="F1335" i="43"/>
  <c r="E1335" i="43"/>
  <c r="M1331" i="43"/>
  <c r="O1331" i="43" s="1"/>
  <c r="J1331" i="43"/>
  <c r="M1330" i="43"/>
  <c r="O1330" i="43" s="1"/>
  <c r="J1330" i="43"/>
  <c r="M1329" i="43"/>
  <c r="O1329" i="43" s="1"/>
  <c r="J1329" i="43"/>
  <c r="M1328" i="43"/>
  <c r="O1328" i="43" s="1"/>
  <c r="J1328" i="43"/>
  <c r="M1327" i="43"/>
  <c r="O1327" i="43" s="1"/>
  <c r="J1327" i="43"/>
  <c r="N1326" i="43"/>
  <c r="L1326" i="43"/>
  <c r="K1326" i="43"/>
  <c r="I1326" i="43"/>
  <c r="H1326" i="43"/>
  <c r="G1326" i="43"/>
  <c r="F1326" i="43"/>
  <c r="E1326" i="43"/>
  <c r="M1325" i="43"/>
  <c r="M1321" i="43" s="1"/>
  <c r="J1325" i="43"/>
  <c r="M1324" i="43"/>
  <c r="O1324" i="43" s="1"/>
  <c r="J1324" i="43"/>
  <c r="M1323" i="43"/>
  <c r="O1323" i="43" s="1"/>
  <c r="J1323" i="43"/>
  <c r="A1323" i="43" s="1"/>
  <c r="M1322" i="43"/>
  <c r="O1322" i="43" s="1"/>
  <c r="J1322" i="43"/>
  <c r="N1321" i="43"/>
  <c r="L1321" i="43"/>
  <c r="K1321" i="43"/>
  <c r="I1321" i="43"/>
  <c r="H1321" i="43"/>
  <c r="G1321" i="43"/>
  <c r="F1321" i="43"/>
  <c r="E1321" i="43"/>
  <c r="M1320" i="43"/>
  <c r="O1320" i="43" s="1"/>
  <c r="J1320" i="43"/>
  <c r="M1319" i="43"/>
  <c r="O1319" i="43" s="1"/>
  <c r="J1319" i="43"/>
  <c r="M1318" i="43"/>
  <c r="O1318" i="43" s="1"/>
  <c r="J1318" i="43"/>
  <c r="M1317" i="43"/>
  <c r="O1317" i="43" s="1"/>
  <c r="J1317" i="43"/>
  <c r="M1316" i="43"/>
  <c r="O1316" i="43" s="1"/>
  <c r="J1316" i="43"/>
  <c r="N1315" i="43"/>
  <c r="L1315" i="43"/>
  <c r="K1315" i="43"/>
  <c r="I1315" i="43"/>
  <c r="H1315" i="43"/>
  <c r="G1315" i="43"/>
  <c r="F1315" i="43"/>
  <c r="E1315" i="43"/>
  <c r="M1314" i="43"/>
  <c r="O1314" i="43" s="1"/>
  <c r="J1314" i="43"/>
  <c r="M1313" i="43"/>
  <c r="O1313" i="43" s="1"/>
  <c r="J1313" i="43"/>
  <c r="M1312" i="43"/>
  <c r="O1312" i="43" s="1"/>
  <c r="J1312" i="43"/>
  <c r="N1311" i="43"/>
  <c r="L1311" i="43"/>
  <c r="K1311" i="43"/>
  <c r="K1310" i="43" s="1"/>
  <c r="K1309" i="43" s="1"/>
  <c r="I1311" i="43"/>
  <c r="H1311" i="43"/>
  <c r="G1311" i="43"/>
  <c r="F1311" i="43"/>
  <c r="E1311" i="43"/>
  <c r="E1310" i="43" s="1"/>
  <c r="M1305" i="43"/>
  <c r="O1305" i="43" s="1"/>
  <c r="J1305" i="43"/>
  <c r="M1304" i="43"/>
  <c r="O1304" i="43" s="1"/>
  <c r="J1304" i="43"/>
  <c r="N1303" i="43"/>
  <c r="L1303" i="43"/>
  <c r="K1303" i="43"/>
  <c r="I1303" i="43"/>
  <c r="H1303" i="43"/>
  <c r="G1303" i="43"/>
  <c r="F1303" i="43"/>
  <c r="E1303" i="43"/>
  <c r="M1302" i="43"/>
  <c r="O1302" i="43" s="1"/>
  <c r="J1302" i="43"/>
  <c r="M1301" i="43"/>
  <c r="J1301" i="43"/>
  <c r="N1300" i="43"/>
  <c r="L1300" i="43"/>
  <c r="K1300" i="43"/>
  <c r="I1300" i="43"/>
  <c r="H1300" i="43"/>
  <c r="G1300" i="43"/>
  <c r="F1300" i="43"/>
  <c r="E1300" i="43"/>
  <c r="M1297" i="43"/>
  <c r="O1297" i="43" s="1"/>
  <c r="J1297" i="43"/>
  <c r="M1296" i="43"/>
  <c r="O1296" i="43" s="1"/>
  <c r="J1296" i="43"/>
  <c r="M1295" i="43"/>
  <c r="O1295" i="43" s="1"/>
  <c r="J1295" i="43"/>
  <c r="M1294" i="43"/>
  <c r="O1294" i="43" s="1"/>
  <c r="J1294" i="43"/>
  <c r="M1293" i="43"/>
  <c r="O1293" i="43" s="1"/>
  <c r="J1293" i="43"/>
  <c r="N1292" i="43"/>
  <c r="L1292" i="43"/>
  <c r="K1292" i="43"/>
  <c r="I1292" i="43"/>
  <c r="H1292" i="43"/>
  <c r="G1292" i="43"/>
  <c r="F1292" i="43"/>
  <c r="E1292" i="43"/>
  <c r="M1291" i="43"/>
  <c r="O1291" i="43" s="1"/>
  <c r="J1291" i="43"/>
  <c r="M1290" i="43"/>
  <c r="O1290" i="43" s="1"/>
  <c r="J1290" i="43"/>
  <c r="N1289" i="43"/>
  <c r="L1289" i="43"/>
  <c r="K1289" i="43"/>
  <c r="I1289" i="43"/>
  <c r="H1289" i="43"/>
  <c r="G1289" i="43"/>
  <c r="F1289" i="43"/>
  <c r="E1289" i="43"/>
  <c r="M1288" i="43"/>
  <c r="O1288" i="43" s="1"/>
  <c r="J1288" i="43"/>
  <c r="M1287" i="43"/>
  <c r="O1287" i="43" s="1"/>
  <c r="J1287" i="43"/>
  <c r="M1286" i="43"/>
  <c r="O1286" i="43" s="1"/>
  <c r="J1286" i="43"/>
  <c r="M1285" i="43"/>
  <c r="O1285" i="43" s="1"/>
  <c r="J1285" i="43"/>
  <c r="M1284" i="43"/>
  <c r="O1284" i="43" s="1"/>
  <c r="J1284" i="43"/>
  <c r="M1283" i="43"/>
  <c r="O1283" i="43" s="1"/>
  <c r="J1283" i="43"/>
  <c r="A1283" i="43" s="1"/>
  <c r="M1282" i="43"/>
  <c r="O1282" i="43" s="1"/>
  <c r="J1282" i="43"/>
  <c r="M1281" i="43"/>
  <c r="O1281" i="43" s="1"/>
  <c r="J1281" i="43"/>
  <c r="M1280" i="43"/>
  <c r="O1280" i="43" s="1"/>
  <c r="J1280" i="43"/>
  <c r="M1279" i="43"/>
  <c r="O1279" i="43" s="1"/>
  <c r="J1279" i="43"/>
  <c r="M1278" i="43"/>
  <c r="O1278" i="43" s="1"/>
  <c r="J1278" i="43"/>
  <c r="M1277" i="43"/>
  <c r="O1277" i="43" s="1"/>
  <c r="J1277" i="43"/>
  <c r="M1276" i="43"/>
  <c r="O1276" i="43" s="1"/>
  <c r="J1276" i="43"/>
  <c r="N1275" i="43"/>
  <c r="L1275" i="43"/>
  <c r="K1275" i="43"/>
  <c r="I1275" i="43"/>
  <c r="H1275" i="43"/>
  <c r="G1275" i="43"/>
  <c r="F1275" i="43"/>
  <c r="E1275" i="43"/>
  <c r="M1274" i="43"/>
  <c r="O1274" i="43" s="1"/>
  <c r="J1274" i="43"/>
  <c r="M1273" i="43"/>
  <c r="O1273" i="43" s="1"/>
  <c r="J1273" i="43"/>
  <c r="M1272" i="43"/>
  <c r="J1272" i="43"/>
  <c r="N1271" i="43"/>
  <c r="L1271" i="43"/>
  <c r="L1270" i="43" s="1"/>
  <c r="L1269" i="43" s="1"/>
  <c r="L1268" i="43" s="1"/>
  <c r="K1271" i="43"/>
  <c r="K1270" i="43" s="1"/>
  <c r="K1269" i="43" s="1"/>
  <c r="I1271" i="43"/>
  <c r="H1271" i="43"/>
  <c r="H1270" i="43" s="1"/>
  <c r="H1269" i="43" s="1"/>
  <c r="G1271" i="43"/>
  <c r="F1271" i="43"/>
  <c r="E1271" i="43"/>
  <c r="N1270" i="43"/>
  <c r="N1269" i="43" s="1"/>
  <c r="M1267" i="43"/>
  <c r="O1267" i="43" s="1"/>
  <c r="J1267" i="43"/>
  <c r="M1266" i="43"/>
  <c r="O1266" i="43" s="1"/>
  <c r="J1266" i="43"/>
  <c r="M1265" i="43"/>
  <c r="O1265" i="43" s="1"/>
  <c r="J1265" i="43"/>
  <c r="M1264" i="43"/>
  <c r="O1264" i="43" s="1"/>
  <c r="J1264" i="43"/>
  <c r="M1263" i="43"/>
  <c r="J1263" i="43"/>
  <c r="N1262" i="43"/>
  <c r="L1262" i="43"/>
  <c r="K1262" i="43"/>
  <c r="I1262" i="43"/>
  <c r="H1262" i="43"/>
  <c r="G1262" i="43"/>
  <c r="F1262" i="43"/>
  <c r="E1262" i="43"/>
  <c r="M1261" i="43"/>
  <c r="O1261" i="43" s="1"/>
  <c r="J1261" i="43"/>
  <c r="M1260" i="43"/>
  <c r="O1260" i="43" s="1"/>
  <c r="J1260" i="43"/>
  <c r="M1259" i="43"/>
  <c r="O1259" i="43" s="1"/>
  <c r="J1259" i="43"/>
  <c r="M1258" i="43"/>
  <c r="J1258" i="43"/>
  <c r="N1257" i="43"/>
  <c r="L1257" i="43"/>
  <c r="K1257" i="43"/>
  <c r="I1257" i="43"/>
  <c r="H1257" i="43"/>
  <c r="G1257" i="43"/>
  <c r="F1257" i="43"/>
  <c r="E1257" i="43"/>
  <c r="M1256" i="43"/>
  <c r="O1256" i="43" s="1"/>
  <c r="J1256" i="43"/>
  <c r="M1255" i="43"/>
  <c r="O1255" i="43" s="1"/>
  <c r="J1255" i="43"/>
  <c r="M1254" i="43"/>
  <c r="O1254" i="43" s="1"/>
  <c r="J1254" i="43"/>
  <c r="M1253" i="43"/>
  <c r="O1253" i="43" s="1"/>
  <c r="J1253" i="43"/>
  <c r="M1252" i="43"/>
  <c r="J1252" i="43"/>
  <c r="N1251" i="43"/>
  <c r="L1251" i="43"/>
  <c r="K1251" i="43"/>
  <c r="I1251" i="43"/>
  <c r="H1251" i="43"/>
  <c r="G1251" i="43"/>
  <c r="F1251" i="43"/>
  <c r="E1251" i="43"/>
  <c r="M1250" i="43"/>
  <c r="O1250" i="43" s="1"/>
  <c r="J1250" i="43"/>
  <c r="M1249" i="43"/>
  <c r="O1249" i="43" s="1"/>
  <c r="J1249" i="43"/>
  <c r="M1248" i="43"/>
  <c r="J1248" i="43"/>
  <c r="N1247" i="43"/>
  <c r="L1247" i="43"/>
  <c r="K1247" i="43"/>
  <c r="I1247" i="43"/>
  <c r="I1246" i="43" s="1"/>
  <c r="H1247" i="43"/>
  <c r="G1247" i="43"/>
  <c r="G1246" i="43" s="1"/>
  <c r="F1247" i="43"/>
  <c r="E1247" i="43"/>
  <c r="E1246" i="43" s="1"/>
  <c r="M1239" i="43"/>
  <c r="O1239" i="43" s="1"/>
  <c r="J1239" i="43"/>
  <c r="M1238" i="43"/>
  <c r="O1238" i="43" s="1"/>
  <c r="J1238" i="43"/>
  <c r="N1237" i="43"/>
  <c r="L1237" i="43"/>
  <c r="K1237" i="43"/>
  <c r="I1237" i="43"/>
  <c r="H1237" i="43"/>
  <c r="G1237" i="43"/>
  <c r="F1237" i="43"/>
  <c r="E1237" i="43"/>
  <c r="M1236" i="43"/>
  <c r="O1236" i="43" s="1"/>
  <c r="J1236" i="43"/>
  <c r="M1235" i="43"/>
  <c r="O1235" i="43" s="1"/>
  <c r="J1235" i="43"/>
  <c r="N1234" i="43"/>
  <c r="L1234" i="43"/>
  <c r="K1234" i="43"/>
  <c r="I1234" i="43"/>
  <c r="H1234" i="43"/>
  <c r="G1234" i="43"/>
  <c r="F1234" i="43"/>
  <c r="E1234" i="43"/>
  <c r="M1231" i="43"/>
  <c r="O1231" i="43" s="1"/>
  <c r="J1231" i="43"/>
  <c r="M1230" i="43"/>
  <c r="J1230" i="43"/>
  <c r="M1229" i="43"/>
  <c r="O1229" i="43" s="1"/>
  <c r="J1229" i="43"/>
  <c r="M1228" i="43"/>
  <c r="O1228" i="43" s="1"/>
  <c r="J1228" i="43"/>
  <c r="M1227" i="43"/>
  <c r="J1227" i="43"/>
  <c r="N1226" i="43"/>
  <c r="L1226" i="43"/>
  <c r="K1226" i="43"/>
  <c r="I1226" i="43"/>
  <c r="H1226" i="43"/>
  <c r="G1226" i="43"/>
  <c r="F1226" i="43"/>
  <c r="E1226" i="43"/>
  <c r="M1225" i="43"/>
  <c r="O1225" i="43" s="1"/>
  <c r="J1225" i="43"/>
  <c r="M1224" i="43"/>
  <c r="J1224" i="43"/>
  <c r="J1223" i="43" s="1"/>
  <c r="N1223" i="43"/>
  <c r="L1223" i="43"/>
  <c r="K1223" i="43"/>
  <c r="I1223" i="43"/>
  <c r="H1223" i="43"/>
  <c r="G1223" i="43"/>
  <c r="F1223" i="43"/>
  <c r="E1223" i="43"/>
  <c r="M1222" i="43"/>
  <c r="O1222" i="43" s="1"/>
  <c r="A1222" i="43" s="1"/>
  <c r="J1222" i="43"/>
  <c r="M1221" i="43"/>
  <c r="O1221" i="43" s="1"/>
  <c r="J1221" i="43"/>
  <c r="M1220" i="43"/>
  <c r="O1220" i="43" s="1"/>
  <c r="J1220" i="43"/>
  <c r="M1219" i="43"/>
  <c r="O1219" i="43" s="1"/>
  <c r="J1219" i="43"/>
  <c r="M1218" i="43"/>
  <c r="O1218" i="43" s="1"/>
  <c r="J1218" i="43"/>
  <c r="M1217" i="43"/>
  <c r="O1217" i="43" s="1"/>
  <c r="J1217" i="43"/>
  <c r="M1216" i="43"/>
  <c r="O1216" i="43" s="1"/>
  <c r="A1216" i="43" s="1"/>
  <c r="J1216" i="43"/>
  <c r="M1215" i="43"/>
  <c r="O1215" i="43" s="1"/>
  <c r="J1215" i="43"/>
  <c r="M1214" i="43"/>
  <c r="O1214" i="43" s="1"/>
  <c r="J1214" i="43"/>
  <c r="M1213" i="43"/>
  <c r="O1213" i="43" s="1"/>
  <c r="J1213" i="43"/>
  <c r="M1212" i="43"/>
  <c r="O1212" i="43" s="1"/>
  <c r="J1212" i="43"/>
  <c r="M1211" i="43"/>
  <c r="O1211" i="43" s="1"/>
  <c r="J1211" i="43"/>
  <c r="M1210" i="43"/>
  <c r="J1210" i="43"/>
  <c r="N1209" i="43"/>
  <c r="L1209" i="43"/>
  <c r="K1209" i="43"/>
  <c r="I1209" i="43"/>
  <c r="H1209" i="43"/>
  <c r="G1209" i="43"/>
  <c r="F1209" i="43"/>
  <c r="E1209" i="43"/>
  <c r="M1208" i="43"/>
  <c r="O1208" i="43" s="1"/>
  <c r="J1208" i="43"/>
  <c r="M1207" i="43"/>
  <c r="O1207" i="43" s="1"/>
  <c r="J1207" i="43"/>
  <c r="M1206" i="43"/>
  <c r="O1206" i="43" s="1"/>
  <c r="J1206" i="43"/>
  <c r="N1205" i="43"/>
  <c r="L1205" i="43"/>
  <c r="K1205" i="43"/>
  <c r="K1204" i="43" s="1"/>
  <c r="K1203" i="43" s="1"/>
  <c r="K1202" i="43" s="1"/>
  <c r="I1205" i="43"/>
  <c r="H1205" i="43"/>
  <c r="H1204" i="43" s="1"/>
  <c r="H1203" i="43" s="1"/>
  <c r="H1202" i="43" s="1"/>
  <c r="G1205" i="43"/>
  <c r="F1205" i="43"/>
  <c r="E1205" i="43"/>
  <c r="E1204" i="43" s="1"/>
  <c r="E1203" i="43" s="1"/>
  <c r="L1204" i="43"/>
  <c r="L1203" i="43" s="1"/>
  <c r="M1201" i="43"/>
  <c r="O1201" i="43" s="1"/>
  <c r="J1201" i="43"/>
  <c r="M1200" i="43"/>
  <c r="O1200" i="43" s="1"/>
  <c r="J1200" i="43"/>
  <c r="M1199" i="43"/>
  <c r="O1199" i="43" s="1"/>
  <c r="J1199" i="43"/>
  <c r="M1198" i="43"/>
  <c r="O1198" i="43" s="1"/>
  <c r="J1198" i="43"/>
  <c r="M1197" i="43"/>
  <c r="O1197" i="43" s="1"/>
  <c r="J1197" i="43"/>
  <c r="N1196" i="43"/>
  <c r="L1196" i="43"/>
  <c r="K1196" i="43"/>
  <c r="I1196" i="43"/>
  <c r="H1196" i="43"/>
  <c r="G1196" i="43"/>
  <c r="F1196" i="43"/>
  <c r="E1196" i="43"/>
  <c r="M1195" i="43"/>
  <c r="J1195" i="43"/>
  <c r="M1194" i="43"/>
  <c r="O1194" i="43" s="1"/>
  <c r="J1194" i="43"/>
  <c r="M1193" i="43"/>
  <c r="O1193" i="43" s="1"/>
  <c r="J1193" i="43"/>
  <c r="M1192" i="43"/>
  <c r="O1192" i="43" s="1"/>
  <c r="J1192" i="43"/>
  <c r="N1191" i="43"/>
  <c r="L1191" i="43"/>
  <c r="K1191" i="43"/>
  <c r="I1191" i="43"/>
  <c r="H1191" i="43"/>
  <c r="G1191" i="43"/>
  <c r="F1191" i="43"/>
  <c r="E1191" i="43"/>
  <c r="M1190" i="43"/>
  <c r="O1190" i="43" s="1"/>
  <c r="J1190" i="43"/>
  <c r="M1189" i="43"/>
  <c r="O1189" i="43" s="1"/>
  <c r="J1189" i="43"/>
  <c r="M1188" i="43"/>
  <c r="O1188" i="43" s="1"/>
  <c r="J1188" i="43"/>
  <c r="M1187" i="43"/>
  <c r="O1187" i="43" s="1"/>
  <c r="J1187" i="43"/>
  <c r="M1186" i="43"/>
  <c r="J1186" i="43"/>
  <c r="N1185" i="43"/>
  <c r="L1185" i="43"/>
  <c r="K1185" i="43"/>
  <c r="I1185" i="43"/>
  <c r="H1185" i="43"/>
  <c r="G1185" i="43"/>
  <c r="F1185" i="43"/>
  <c r="E1185" i="43"/>
  <c r="M1184" i="43"/>
  <c r="O1184" i="43" s="1"/>
  <c r="J1184" i="43"/>
  <c r="M1183" i="43"/>
  <c r="O1183" i="43" s="1"/>
  <c r="J1183" i="43"/>
  <c r="M1182" i="43"/>
  <c r="O1182" i="43" s="1"/>
  <c r="J1182" i="43"/>
  <c r="N1181" i="43"/>
  <c r="L1181" i="43"/>
  <c r="K1181" i="43"/>
  <c r="I1181" i="43"/>
  <c r="H1181" i="43"/>
  <c r="G1181" i="43"/>
  <c r="F1181" i="43"/>
  <c r="E1181" i="43"/>
  <c r="J1175" i="43"/>
  <c r="K1175" i="43" s="1"/>
  <c r="M1175" i="43" s="1"/>
  <c r="O1175" i="43" s="1"/>
  <c r="J1174" i="43"/>
  <c r="K1174" i="43" s="1"/>
  <c r="K96" i="43" s="1"/>
  <c r="M1173" i="43"/>
  <c r="O1173" i="43" s="1"/>
  <c r="J1173" i="43"/>
  <c r="M1172" i="43"/>
  <c r="O1172" i="43" s="1"/>
  <c r="J1172" i="43"/>
  <c r="N1171" i="43"/>
  <c r="N1167" i="43" s="1"/>
  <c r="L1171" i="43"/>
  <c r="L1167" i="43" s="1"/>
  <c r="K1171" i="43"/>
  <c r="I1171" i="43"/>
  <c r="I1167" i="43" s="1"/>
  <c r="H1171" i="43"/>
  <c r="H1167" i="43" s="1"/>
  <c r="G1171" i="43"/>
  <c r="G1167" i="43" s="1"/>
  <c r="F1171" i="43"/>
  <c r="F1167" i="43" s="1"/>
  <c r="E1171" i="43"/>
  <c r="E1167" i="43" s="1"/>
  <c r="M1170" i="43"/>
  <c r="J1170" i="43"/>
  <c r="M1169" i="43"/>
  <c r="O1169" i="43" s="1"/>
  <c r="J1169" i="43"/>
  <c r="N1168" i="43"/>
  <c r="N1166" i="43" s="1"/>
  <c r="L1168" i="43"/>
  <c r="L1166" i="43" s="1"/>
  <c r="K1168" i="43"/>
  <c r="I1168" i="43"/>
  <c r="I1166" i="43" s="1"/>
  <c r="H1168" i="43"/>
  <c r="H1166" i="43" s="1"/>
  <c r="G1168" i="43"/>
  <c r="G1166" i="43" s="1"/>
  <c r="F1168" i="43"/>
  <c r="F1166" i="43" s="1"/>
  <c r="E1168" i="43"/>
  <c r="E1166" i="43" s="1"/>
  <c r="M1163" i="43"/>
  <c r="O1163" i="43" s="1"/>
  <c r="J1163" i="43"/>
  <c r="M1162" i="43"/>
  <c r="O1162" i="43" s="1"/>
  <c r="J1162" i="43"/>
  <c r="M1161" i="43"/>
  <c r="O1161" i="43" s="1"/>
  <c r="J1161" i="43"/>
  <c r="M1160" i="43"/>
  <c r="O1160" i="43" s="1"/>
  <c r="J1160" i="43"/>
  <c r="M1159" i="43"/>
  <c r="O1159" i="43" s="1"/>
  <c r="J1159" i="43"/>
  <c r="N1158" i="43"/>
  <c r="L1158" i="43"/>
  <c r="K1158" i="43"/>
  <c r="I1158" i="43"/>
  <c r="H1158" i="43"/>
  <c r="G1158" i="43"/>
  <c r="F1158" i="43"/>
  <c r="E1158" i="43"/>
  <c r="M1157" i="43"/>
  <c r="O1157" i="43" s="1"/>
  <c r="J1157" i="43"/>
  <c r="M1156" i="43"/>
  <c r="M1155" i="43" s="1"/>
  <c r="J1156" i="43"/>
  <c r="N1155" i="43"/>
  <c r="L1155" i="43"/>
  <c r="K1155" i="43"/>
  <c r="I1155" i="43"/>
  <c r="H1155" i="43"/>
  <c r="G1155" i="43"/>
  <c r="F1155" i="43"/>
  <c r="E1155" i="43"/>
  <c r="J1154" i="43"/>
  <c r="K1154" i="43" s="1"/>
  <c r="M1154" i="43" s="1"/>
  <c r="O1154" i="43" s="1"/>
  <c r="J1153" i="43"/>
  <c r="K1153" i="43" s="1"/>
  <c r="M1153" i="43" s="1"/>
  <c r="M1152" i="43"/>
  <c r="O1152" i="43" s="1"/>
  <c r="J1152" i="43"/>
  <c r="J1151" i="43"/>
  <c r="K1151" i="43" s="1"/>
  <c r="M1151" i="43" s="1"/>
  <c r="M1150" i="43"/>
  <c r="O1150" i="43" s="1"/>
  <c r="J1150" i="43"/>
  <c r="M1149" i="43"/>
  <c r="O1149" i="43" s="1"/>
  <c r="J1149" i="43"/>
  <c r="M1148" i="43"/>
  <c r="O1148" i="43" s="1"/>
  <c r="J1148" i="43"/>
  <c r="J1147" i="43"/>
  <c r="K1147" i="43" s="1"/>
  <c r="M1147" i="43" s="1"/>
  <c r="O1147" i="43" s="1"/>
  <c r="M1146" i="43"/>
  <c r="O1146" i="43" s="1"/>
  <c r="J1146" i="43"/>
  <c r="M1145" i="43"/>
  <c r="O1145" i="43" s="1"/>
  <c r="J1145" i="43"/>
  <c r="M1144" i="43"/>
  <c r="O1144" i="43" s="1"/>
  <c r="J1144" i="43"/>
  <c r="M1143" i="43"/>
  <c r="O1143" i="43" s="1"/>
  <c r="J1143" i="43"/>
  <c r="M1142" i="43"/>
  <c r="J1142" i="43"/>
  <c r="N1141" i="43"/>
  <c r="L1141" i="43"/>
  <c r="K1141" i="43"/>
  <c r="I1141" i="43"/>
  <c r="H1141" i="43"/>
  <c r="G1141" i="43"/>
  <c r="F1141" i="43"/>
  <c r="E1141" i="43"/>
  <c r="M1140" i="43"/>
  <c r="O1140" i="43" s="1"/>
  <c r="J1140" i="43"/>
  <c r="M1139" i="43"/>
  <c r="O1139" i="43" s="1"/>
  <c r="J1139" i="43"/>
  <c r="M1138" i="43"/>
  <c r="O1138" i="43" s="1"/>
  <c r="J1138" i="43"/>
  <c r="N1137" i="43"/>
  <c r="L1137" i="43"/>
  <c r="K1137" i="43"/>
  <c r="K1136" i="43" s="1"/>
  <c r="I1137" i="43"/>
  <c r="H1137" i="43"/>
  <c r="G1137" i="43"/>
  <c r="F1137" i="43"/>
  <c r="E1137" i="43"/>
  <c r="M1133" i="43"/>
  <c r="J1133" i="43"/>
  <c r="M1132" i="43"/>
  <c r="O1132" i="43" s="1"/>
  <c r="J1132" i="43"/>
  <c r="J1131" i="43"/>
  <c r="K1131" i="43" s="1"/>
  <c r="J1130" i="43"/>
  <c r="K1130" i="43" s="1"/>
  <c r="M1130" i="43" s="1"/>
  <c r="O1130" i="43" s="1"/>
  <c r="J1129" i="43"/>
  <c r="K1129" i="43" s="1"/>
  <c r="M1129" i="43" s="1"/>
  <c r="O1129" i="43" s="1"/>
  <c r="N1128" i="43"/>
  <c r="L1128" i="43"/>
  <c r="I1128" i="43"/>
  <c r="H1128" i="43"/>
  <c r="G1128" i="43"/>
  <c r="F1128" i="43"/>
  <c r="E1128" i="43"/>
  <c r="J1127" i="43"/>
  <c r="M1127" i="43" s="1"/>
  <c r="O1127" i="43" s="1"/>
  <c r="M1126" i="43"/>
  <c r="O1126" i="43" s="1"/>
  <c r="J1126" i="43"/>
  <c r="J1125" i="43"/>
  <c r="M1125" i="43" s="1"/>
  <c r="O1125" i="43" s="1"/>
  <c r="J1124" i="43"/>
  <c r="M1124" i="43" s="1"/>
  <c r="N1123" i="43"/>
  <c r="L1123" i="43"/>
  <c r="I1123" i="43"/>
  <c r="H1123" i="43"/>
  <c r="G1123" i="43"/>
  <c r="F1123" i="43"/>
  <c r="E1123" i="43"/>
  <c r="M1122" i="43"/>
  <c r="O1122" i="43" s="1"/>
  <c r="J1122" i="43"/>
  <c r="M1121" i="43"/>
  <c r="O1121" i="43" s="1"/>
  <c r="J1121" i="43"/>
  <c r="J1120" i="43"/>
  <c r="M1120" i="43" s="1"/>
  <c r="J1119" i="43"/>
  <c r="M1119" i="43" s="1"/>
  <c r="J1118" i="43"/>
  <c r="M1118" i="43" s="1"/>
  <c r="N1117" i="43"/>
  <c r="L1117" i="43"/>
  <c r="I1117" i="43"/>
  <c r="H1117" i="43"/>
  <c r="G1117" i="43"/>
  <c r="F1117" i="43"/>
  <c r="E1117" i="43"/>
  <c r="J1116" i="43"/>
  <c r="M1116" i="43" s="1"/>
  <c r="M1115" i="43"/>
  <c r="O1115" i="43" s="1"/>
  <c r="J1115" i="43"/>
  <c r="J1114" i="43"/>
  <c r="M1114" i="43" s="1"/>
  <c r="N1113" i="43"/>
  <c r="L1113" i="43"/>
  <c r="K1113" i="43"/>
  <c r="I1113" i="43"/>
  <c r="H1113" i="43"/>
  <c r="G1113" i="43"/>
  <c r="F1113" i="43"/>
  <c r="E1113" i="43"/>
  <c r="M1107" i="43"/>
  <c r="O1107" i="43" s="1"/>
  <c r="J1107" i="43"/>
  <c r="M1106" i="43"/>
  <c r="J1106" i="43"/>
  <c r="N1105" i="43"/>
  <c r="L1105" i="43"/>
  <c r="K1105" i="43"/>
  <c r="I1105" i="43"/>
  <c r="H1105" i="43"/>
  <c r="G1105" i="43"/>
  <c r="F1105" i="43"/>
  <c r="E1105" i="43"/>
  <c r="M1104" i="43"/>
  <c r="O1104" i="43" s="1"/>
  <c r="J1104" i="43"/>
  <c r="M1103" i="43"/>
  <c r="O1103" i="43" s="1"/>
  <c r="J1103" i="43"/>
  <c r="N1102" i="43"/>
  <c r="L1102" i="43"/>
  <c r="K1102" i="43"/>
  <c r="I1102" i="43"/>
  <c r="H1102" i="43"/>
  <c r="G1102" i="43"/>
  <c r="F1102" i="43"/>
  <c r="E1102" i="43"/>
  <c r="M1099" i="43"/>
  <c r="O1099" i="43" s="1"/>
  <c r="J1099" i="43"/>
  <c r="M1098" i="43"/>
  <c r="J1098" i="43"/>
  <c r="M1097" i="43"/>
  <c r="O1097" i="43" s="1"/>
  <c r="J1097" i="43"/>
  <c r="M1096" i="43"/>
  <c r="O1096" i="43" s="1"/>
  <c r="J1096" i="43"/>
  <c r="M1095" i="43"/>
  <c r="O1095" i="43" s="1"/>
  <c r="J1095" i="43"/>
  <c r="N1094" i="43"/>
  <c r="L1094" i="43"/>
  <c r="K1094" i="43"/>
  <c r="I1094" i="43"/>
  <c r="H1094" i="43"/>
  <c r="G1094" i="43"/>
  <c r="F1094" i="43"/>
  <c r="E1094" i="43"/>
  <c r="M1093" i="43"/>
  <c r="O1093" i="43" s="1"/>
  <c r="J1093" i="43"/>
  <c r="M1092" i="43"/>
  <c r="J1092" i="43"/>
  <c r="N1091" i="43"/>
  <c r="L1091" i="43"/>
  <c r="K1091" i="43"/>
  <c r="I1091" i="43"/>
  <c r="H1091" i="43"/>
  <c r="G1091" i="43"/>
  <c r="F1091" i="43"/>
  <c r="E1091" i="43"/>
  <c r="M1090" i="43"/>
  <c r="J1090" i="43"/>
  <c r="M1089" i="43"/>
  <c r="O1089" i="43" s="1"/>
  <c r="J1089" i="43"/>
  <c r="M1088" i="43"/>
  <c r="O1088" i="43" s="1"/>
  <c r="J1088" i="43"/>
  <c r="M1087" i="43"/>
  <c r="O1087" i="43" s="1"/>
  <c r="J1087" i="43"/>
  <c r="M1086" i="43"/>
  <c r="O1086" i="43" s="1"/>
  <c r="J1086" i="43"/>
  <c r="M1085" i="43"/>
  <c r="O1085" i="43" s="1"/>
  <c r="J1085" i="43"/>
  <c r="M1084" i="43"/>
  <c r="O1084" i="43" s="1"/>
  <c r="J1084" i="43"/>
  <c r="M1083" i="43"/>
  <c r="O1083" i="43" s="1"/>
  <c r="J1083" i="43"/>
  <c r="M1082" i="43"/>
  <c r="J1082" i="43"/>
  <c r="M1081" i="43"/>
  <c r="O1081" i="43" s="1"/>
  <c r="J1081" i="43"/>
  <c r="M1080" i="43"/>
  <c r="O1080" i="43" s="1"/>
  <c r="J1080" i="43"/>
  <c r="M1079" i="43"/>
  <c r="O1079" i="43" s="1"/>
  <c r="J1079" i="43"/>
  <c r="M1078" i="43"/>
  <c r="O1078" i="43" s="1"/>
  <c r="J1078" i="43"/>
  <c r="N1077" i="43"/>
  <c r="L1077" i="43"/>
  <c r="K1077" i="43"/>
  <c r="I1077" i="43"/>
  <c r="H1077" i="43"/>
  <c r="G1077" i="43"/>
  <c r="F1077" i="43"/>
  <c r="E1077" i="43"/>
  <c r="M1076" i="43"/>
  <c r="O1076" i="43" s="1"/>
  <c r="J1076" i="43"/>
  <c r="M1075" i="43"/>
  <c r="O1075" i="43" s="1"/>
  <c r="J1075" i="43"/>
  <c r="M1074" i="43"/>
  <c r="J1074" i="43"/>
  <c r="N1073" i="43"/>
  <c r="N1072" i="43" s="1"/>
  <c r="N1071" i="43" s="1"/>
  <c r="L1073" i="43"/>
  <c r="K1073" i="43"/>
  <c r="I1073" i="43"/>
  <c r="H1073" i="43"/>
  <c r="G1073" i="43"/>
  <c r="G1072" i="43" s="1"/>
  <c r="G1071" i="43" s="1"/>
  <c r="F1073" i="43"/>
  <c r="F1072" i="43" s="1"/>
  <c r="F1071" i="43" s="1"/>
  <c r="E1073" i="43"/>
  <c r="M1069" i="43"/>
  <c r="O1069" i="43" s="1"/>
  <c r="J1069" i="43"/>
  <c r="M1068" i="43"/>
  <c r="O1068" i="43" s="1"/>
  <c r="J1068" i="43"/>
  <c r="M1067" i="43"/>
  <c r="O1067" i="43" s="1"/>
  <c r="J1067" i="43"/>
  <c r="M1066" i="43"/>
  <c r="O1066" i="43" s="1"/>
  <c r="J1066" i="43"/>
  <c r="M1065" i="43"/>
  <c r="J1065" i="43"/>
  <c r="N1064" i="43"/>
  <c r="L1064" i="43"/>
  <c r="K1064" i="43"/>
  <c r="I1064" i="43"/>
  <c r="H1064" i="43"/>
  <c r="G1064" i="43"/>
  <c r="F1064" i="43"/>
  <c r="E1064" i="43"/>
  <c r="M1063" i="43"/>
  <c r="J1063" i="43"/>
  <c r="M1062" i="43"/>
  <c r="O1062" i="43" s="1"/>
  <c r="J1062" i="43"/>
  <c r="M1061" i="43"/>
  <c r="O1061" i="43" s="1"/>
  <c r="J1061" i="43"/>
  <c r="M1060" i="43"/>
  <c r="O1060" i="43" s="1"/>
  <c r="J1060" i="43"/>
  <c r="N1059" i="43"/>
  <c r="L1059" i="43"/>
  <c r="K1059" i="43"/>
  <c r="I1059" i="43"/>
  <c r="H1059" i="43"/>
  <c r="G1059" i="43"/>
  <c r="F1059" i="43"/>
  <c r="E1059" i="43"/>
  <c r="M1058" i="43"/>
  <c r="O1058" i="43" s="1"/>
  <c r="J1058" i="43"/>
  <c r="M1057" i="43"/>
  <c r="O1057" i="43" s="1"/>
  <c r="J1057" i="43"/>
  <c r="M1056" i="43"/>
  <c r="O1056" i="43" s="1"/>
  <c r="J1056" i="43"/>
  <c r="M1055" i="43"/>
  <c r="O1055" i="43" s="1"/>
  <c r="J1055" i="43"/>
  <c r="M1054" i="43"/>
  <c r="O1054" i="43" s="1"/>
  <c r="J1054" i="43"/>
  <c r="N1053" i="43"/>
  <c r="L1053" i="43"/>
  <c r="K1053" i="43"/>
  <c r="I1053" i="43"/>
  <c r="H1053" i="43"/>
  <c r="G1053" i="43"/>
  <c r="F1053" i="43"/>
  <c r="E1053" i="43"/>
  <c r="M1052" i="43"/>
  <c r="O1052" i="43" s="1"/>
  <c r="J1052" i="43"/>
  <c r="M1051" i="43"/>
  <c r="O1051" i="43" s="1"/>
  <c r="J1051" i="43"/>
  <c r="M1050" i="43"/>
  <c r="M1049" i="43" s="1"/>
  <c r="J1050" i="43"/>
  <c r="N1049" i="43"/>
  <c r="N1048" i="43" s="1"/>
  <c r="L1049" i="43"/>
  <c r="K1049" i="43"/>
  <c r="I1049" i="43"/>
  <c r="H1049" i="43"/>
  <c r="G1049" i="43"/>
  <c r="F1049" i="43"/>
  <c r="E1049" i="43"/>
  <c r="M1043" i="43"/>
  <c r="O1043" i="43" s="1"/>
  <c r="J1043" i="43"/>
  <c r="M1042" i="43"/>
  <c r="J1042" i="43"/>
  <c r="N1041" i="43"/>
  <c r="L1041" i="43"/>
  <c r="K1041" i="43"/>
  <c r="I1041" i="43"/>
  <c r="H1041" i="43"/>
  <c r="G1041" i="43"/>
  <c r="F1041" i="43"/>
  <c r="E1041" i="43"/>
  <c r="M1040" i="43"/>
  <c r="O1040" i="43" s="1"/>
  <c r="J1040" i="43"/>
  <c r="M1039" i="43"/>
  <c r="J1039" i="43"/>
  <c r="N1038" i="43"/>
  <c r="L1038" i="43"/>
  <c r="K1038" i="43"/>
  <c r="I1038" i="43"/>
  <c r="H1038" i="43"/>
  <c r="G1038" i="43"/>
  <c r="F1038" i="43"/>
  <c r="E1038" i="43"/>
  <c r="M1035" i="43"/>
  <c r="O1035" i="43" s="1"/>
  <c r="J1035" i="43"/>
  <c r="M1034" i="43"/>
  <c r="J1034" i="43"/>
  <c r="M1033" i="43"/>
  <c r="O1033" i="43" s="1"/>
  <c r="J1033" i="43"/>
  <c r="M1032" i="43"/>
  <c r="O1032" i="43" s="1"/>
  <c r="J1032" i="43"/>
  <c r="M1031" i="43"/>
  <c r="J1031" i="43"/>
  <c r="N1030" i="43"/>
  <c r="L1030" i="43"/>
  <c r="K1030" i="43"/>
  <c r="I1030" i="43"/>
  <c r="H1030" i="43"/>
  <c r="G1030" i="43"/>
  <c r="F1030" i="43"/>
  <c r="E1030" i="43"/>
  <c r="M1029" i="43"/>
  <c r="O1029" i="43" s="1"/>
  <c r="J1029" i="43"/>
  <c r="M1028" i="43"/>
  <c r="J1028" i="43"/>
  <c r="N1027" i="43"/>
  <c r="L1027" i="43"/>
  <c r="K1027" i="43"/>
  <c r="I1027" i="43"/>
  <c r="H1027" i="43"/>
  <c r="G1027" i="43"/>
  <c r="F1027" i="43"/>
  <c r="E1027" i="43"/>
  <c r="M1026" i="43"/>
  <c r="O1026" i="43" s="1"/>
  <c r="J1026" i="43"/>
  <c r="M1025" i="43"/>
  <c r="O1025" i="43" s="1"/>
  <c r="J1025" i="43"/>
  <c r="M1024" i="43"/>
  <c r="O1024" i="43" s="1"/>
  <c r="J1024" i="43"/>
  <c r="M1023" i="43"/>
  <c r="J1023" i="43"/>
  <c r="M1022" i="43"/>
  <c r="O1022" i="43" s="1"/>
  <c r="J1022" i="43"/>
  <c r="M1021" i="43"/>
  <c r="O1021" i="43" s="1"/>
  <c r="J1021" i="43"/>
  <c r="M1020" i="43"/>
  <c r="O1020" i="43" s="1"/>
  <c r="J1020" i="43"/>
  <c r="M1019" i="43"/>
  <c r="O1019" i="43" s="1"/>
  <c r="J1019" i="43"/>
  <c r="M1018" i="43"/>
  <c r="O1018" i="43" s="1"/>
  <c r="J1018" i="43"/>
  <c r="M1017" i="43"/>
  <c r="O1017" i="43" s="1"/>
  <c r="J1017" i="43"/>
  <c r="M1016" i="43"/>
  <c r="O1016" i="43" s="1"/>
  <c r="J1016" i="43"/>
  <c r="M1015" i="43"/>
  <c r="O1015" i="43" s="1"/>
  <c r="J1015" i="43"/>
  <c r="M1014" i="43"/>
  <c r="O1014" i="43" s="1"/>
  <c r="J1014" i="43"/>
  <c r="N1013" i="43"/>
  <c r="L1013" i="43"/>
  <c r="K1013" i="43"/>
  <c r="I1013" i="43"/>
  <c r="H1013" i="43"/>
  <c r="G1013" i="43"/>
  <c r="F1013" i="43"/>
  <c r="E1013" i="43"/>
  <c r="M1012" i="43"/>
  <c r="O1012" i="43" s="1"/>
  <c r="J1012" i="43"/>
  <c r="M1011" i="43"/>
  <c r="O1011" i="43" s="1"/>
  <c r="J1011" i="43"/>
  <c r="M1010" i="43"/>
  <c r="J1010" i="43"/>
  <c r="N1009" i="43"/>
  <c r="L1009" i="43"/>
  <c r="L1008" i="43" s="1"/>
  <c r="L1007" i="43" s="1"/>
  <c r="L1006" i="43" s="1"/>
  <c r="K1009" i="43"/>
  <c r="K1008" i="43" s="1"/>
  <c r="K1007" i="43" s="1"/>
  <c r="K1006" i="43" s="1"/>
  <c r="I1009" i="43"/>
  <c r="H1009" i="43"/>
  <c r="G1009" i="43"/>
  <c r="G1008" i="43" s="1"/>
  <c r="G1007" i="43" s="1"/>
  <c r="F1009" i="43"/>
  <c r="E1009" i="43"/>
  <c r="E1008" i="43" s="1"/>
  <c r="E1007" i="43" s="1"/>
  <c r="M1005" i="43"/>
  <c r="J1005" i="43"/>
  <c r="M1004" i="43"/>
  <c r="O1004" i="43" s="1"/>
  <c r="J1004" i="43"/>
  <c r="M1003" i="43"/>
  <c r="J1003" i="43"/>
  <c r="M1002" i="43"/>
  <c r="O1002" i="43" s="1"/>
  <c r="J1002" i="43"/>
  <c r="M1001" i="43"/>
  <c r="O1001" i="43" s="1"/>
  <c r="J1001" i="43"/>
  <c r="N1000" i="43"/>
  <c r="L1000" i="43"/>
  <c r="K1000" i="43"/>
  <c r="I1000" i="43"/>
  <c r="H1000" i="43"/>
  <c r="G1000" i="43"/>
  <c r="F1000" i="43"/>
  <c r="E1000" i="43"/>
  <c r="M999" i="43"/>
  <c r="J999" i="43"/>
  <c r="M998" i="43"/>
  <c r="O998" i="43" s="1"/>
  <c r="J998" i="43"/>
  <c r="M997" i="43"/>
  <c r="O997" i="43" s="1"/>
  <c r="J997" i="43"/>
  <c r="M996" i="43"/>
  <c r="J996" i="43"/>
  <c r="N995" i="43"/>
  <c r="L995" i="43"/>
  <c r="K995" i="43"/>
  <c r="I995" i="43"/>
  <c r="H995" i="43"/>
  <c r="G995" i="43"/>
  <c r="F995" i="43"/>
  <c r="E995" i="43"/>
  <c r="M994" i="43"/>
  <c r="O994" i="43" s="1"/>
  <c r="J994" i="43"/>
  <c r="M993" i="43"/>
  <c r="O993" i="43" s="1"/>
  <c r="J993" i="43"/>
  <c r="M992" i="43"/>
  <c r="O992" i="43" s="1"/>
  <c r="J992" i="43"/>
  <c r="M991" i="43"/>
  <c r="J991" i="43"/>
  <c r="M990" i="43"/>
  <c r="O990" i="43" s="1"/>
  <c r="J990" i="43"/>
  <c r="N989" i="43"/>
  <c r="L989" i="43"/>
  <c r="K989" i="43"/>
  <c r="I989" i="43"/>
  <c r="H989" i="43"/>
  <c r="G989" i="43"/>
  <c r="F989" i="43"/>
  <c r="E989" i="43"/>
  <c r="M988" i="43"/>
  <c r="J988" i="43"/>
  <c r="M987" i="43"/>
  <c r="O987" i="43" s="1"/>
  <c r="J987" i="43"/>
  <c r="M986" i="43"/>
  <c r="J986" i="43"/>
  <c r="N985" i="43"/>
  <c r="L985" i="43"/>
  <c r="L984" i="43" s="1"/>
  <c r="K985" i="43"/>
  <c r="I985" i="43"/>
  <c r="H985" i="43"/>
  <c r="G985" i="43"/>
  <c r="F985" i="43"/>
  <c r="E985" i="43"/>
  <c r="M977" i="43"/>
  <c r="J977" i="43"/>
  <c r="M976" i="43"/>
  <c r="J976" i="43"/>
  <c r="N975" i="43"/>
  <c r="L975" i="43"/>
  <c r="K975" i="43"/>
  <c r="I975" i="43"/>
  <c r="H975" i="43"/>
  <c r="G975" i="43"/>
  <c r="F975" i="43"/>
  <c r="E975" i="43"/>
  <c r="M974" i="43"/>
  <c r="O974" i="43" s="1"/>
  <c r="J974" i="43"/>
  <c r="M973" i="43"/>
  <c r="O973" i="43" s="1"/>
  <c r="J973" i="43"/>
  <c r="N972" i="43"/>
  <c r="L972" i="43"/>
  <c r="K972" i="43"/>
  <c r="I972" i="43"/>
  <c r="H972" i="43"/>
  <c r="G972" i="43"/>
  <c r="F972" i="43"/>
  <c r="E972" i="43"/>
  <c r="M969" i="43"/>
  <c r="O969" i="43" s="1"/>
  <c r="J969" i="43"/>
  <c r="M968" i="43"/>
  <c r="O968" i="43" s="1"/>
  <c r="J968" i="43"/>
  <c r="M967" i="43"/>
  <c r="J967" i="43"/>
  <c r="M966" i="43"/>
  <c r="O966" i="43" s="1"/>
  <c r="J966" i="43"/>
  <c r="M965" i="43"/>
  <c r="O965" i="43" s="1"/>
  <c r="J965" i="43"/>
  <c r="N964" i="43"/>
  <c r="L964" i="43"/>
  <c r="K964" i="43"/>
  <c r="I964" i="43"/>
  <c r="H964" i="43"/>
  <c r="G964" i="43"/>
  <c r="F964" i="43"/>
  <c r="E964" i="43"/>
  <c r="M963" i="43"/>
  <c r="O963" i="43" s="1"/>
  <c r="J963" i="43"/>
  <c r="M962" i="43"/>
  <c r="O962" i="43" s="1"/>
  <c r="J962" i="43"/>
  <c r="N961" i="43"/>
  <c r="L961" i="43"/>
  <c r="K961" i="43"/>
  <c r="I961" i="43"/>
  <c r="H961" i="43"/>
  <c r="G961" i="43"/>
  <c r="F961" i="43"/>
  <c r="E961" i="43"/>
  <c r="M960" i="43"/>
  <c r="O960" i="43" s="1"/>
  <c r="J960" i="43"/>
  <c r="M959" i="43"/>
  <c r="O959" i="43" s="1"/>
  <c r="J959" i="43"/>
  <c r="M958" i="43"/>
  <c r="O958" i="43" s="1"/>
  <c r="J958" i="43"/>
  <c r="M957" i="43"/>
  <c r="O957" i="43" s="1"/>
  <c r="J957" i="43"/>
  <c r="M956" i="43"/>
  <c r="O956" i="43" s="1"/>
  <c r="J956" i="43"/>
  <c r="M955" i="43"/>
  <c r="O955" i="43" s="1"/>
  <c r="J955" i="43"/>
  <c r="M954" i="43"/>
  <c r="O954" i="43" s="1"/>
  <c r="J954" i="43"/>
  <c r="M953" i="43"/>
  <c r="O953" i="43" s="1"/>
  <c r="J953" i="43"/>
  <c r="M952" i="43"/>
  <c r="O952" i="43" s="1"/>
  <c r="J952" i="43"/>
  <c r="M951" i="43"/>
  <c r="O951" i="43" s="1"/>
  <c r="J951" i="43"/>
  <c r="M950" i="43"/>
  <c r="J950" i="43"/>
  <c r="M949" i="43"/>
  <c r="O949" i="43" s="1"/>
  <c r="J949" i="43"/>
  <c r="M948" i="43"/>
  <c r="J948" i="43"/>
  <c r="N947" i="43"/>
  <c r="L947" i="43"/>
  <c r="K947" i="43"/>
  <c r="I947" i="43"/>
  <c r="H947" i="43"/>
  <c r="G947" i="43"/>
  <c r="F947" i="43"/>
  <c r="E947" i="43"/>
  <c r="M946" i="43"/>
  <c r="O946" i="43" s="1"/>
  <c r="J946" i="43"/>
  <c r="M945" i="43"/>
  <c r="O945" i="43" s="1"/>
  <c r="J945" i="43"/>
  <c r="M944" i="43"/>
  <c r="J944" i="43"/>
  <c r="N943" i="43"/>
  <c r="L943" i="43"/>
  <c r="K943" i="43"/>
  <c r="I943" i="43"/>
  <c r="I942" i="43" s="1"/>
  <c r="I941" i="43" s="1"/>
  <c r="I940" i="43" s="1"/>
  <c r="H943" i="43"/>
  <c r="H942" i="43" s="1"/>
  <c r="H941" i="43" s="1"/>
  <c r="G943" i="43"/>
  <c r="F943" i="43"/>
  <c r="E943" i="43"/>
  <c r="E942" i="43" s="1"/>
  <c r="E941" i="43" s="1"/>
  <c r="M939" i="43"/>
  <c r="O939" i="43" s="1"/>
  <c r="J939" i="43"/>
  <c r="M938" i="43"/>
  <c r="O938" i="43" s="1"/>
  <c r="J938" i="43"/>
  <c r="M937" i="43"/>
  <c r="O937" i="43" s="1"/>
  <c r="J937" i="43"/>
  <c r="M936" i="43"/>
  <c r="J936" i="43"/>
  <c r="M935" i="43"/>
  <c r="J935" i="43"/>
  <c r="N934" i="43"/>
  <c r="L934" i="43"/>
  <c r="K934" i="43"/>
  <c r="I934" i="43"/>
  <c r="H934" i="43"/>
  <c r="G934" i="43"/>
  <c r="F934" i="43"/>
  <c r="E934" i="43"/>
  <c r="M933" i="43"/>
  <c r="O933" i="43" s="1"/>
  <c r="J933" i="43"/>
  <c r="M932" i="43"/>
  <c r="O932" i="43" s="1"/>
  <c r="J932" i="43"/>
  <c r="M931" i="43"/>
  <c r="O931" i="43" s="1"/>
  <c r="J931" i="43"/>
  <c r="M930" i="43"/>
  <c r="O930" i="43" s="1"/>
  <c r="J930" i="43"/>
  <c r="N929" i="43"/>
  <c r="L929" i="43"/>
  <c r="K929" i="43"/>
  <c r="I929" i="43"/>
  <c r="H929" i="43"/>
  <c r="G929" i="43"/>
  <c r="F929" i="43"/>
  <c r="E929" i="43"/>
  <c r="M928" i="43"/>
  <c r="O928" i="43" s="1"/>
  <c r="J928" i="43"/>
  <c r="M927" i="43"/>
  <c r="O927" i="43" s="1"/>
  <c r="J927" i="43"/>
  <c r="M926" i="43"/>
  <c r="O926" i="43" s="1"/>
  <c r="J926" i="43"/>
  <c r="M925" i="43"/>
  <c r="J925" i="43"/>
  <c r="M924" i="43"/>
  <c r="O924" i="43" s="1"/>
  <c r="J924" i="43"/>
  <c r="N923" i="43"/>
  <c r="L923" i="43"/>
  <c r="K923" i="43"/>
  <c r="I923" i="43"/>
  <c r="H923" i="43"/>
  <c r="G923" i="43"/>
  <c r="F923" i="43"/>
  <c r="E923" i="43"/>
  <c r="M922" i="43"/>
  <c r="O922" i="43" s="1"/>
  <c r="J922" i="43"/>
  <c r="M921" i="43"/>
  <c r="J921" i="43"/>
  <c r="M920" i="43"/>
  <c r="J920" i="43"/>
  <c r="N919" i="43"/>
  <c r="N918" i="43" s="1"/>
  <c r="L919" i="43"/>
  <c r="K919" i="43"/>
  <c r="I919" i="43"/>
  <c r="H919" i="43"/>
  <c r="G919" i="43"/>
  <c r="F919" i="43"/>
  <c r="E919" i="43"/>
  <c r="M913" i="43"/>
  <c r="O913" i="43" s="1"/>
  <c r="J913" i="43"/>
  <c r="M912" i="43"/>
  <c r="O912" i="43" s="1"/>
  <c r="J912" i="43"/>
  <c r="N911" i="43"/>
  <c r="L911" i="43"/>
  <c r="K911" i="43"/>
  <c r="I911" i="43"/>
  <c r="H911" i="43"/>
  <c r="G911" i="43"/>
  <c r="F911" i="43"/>
  <c r="E911" i="43"/>
  <c r="M910" i="43"/>
  <c r="O910" i="43" s="1"/>
  <c r="J910" i="43"/>
  <c r="M909" i="43"/>
  <c r="O909" i="43" s="1"/>
  <c r="J909" i="43"/>
  <c r="N908" i="43"/>
  <c r="L908" i="43"/>
  <c r="K908" i="43"/>
  <c r="I908" i="43"/>
  <c r="H908" i="43"/>
  <c r="G908" i="43"/>
  <c r="F908" i="43"/>
  <c r="E908" i="43"/>
  <c r="M905" i="43"/>
  <c r="O905" i="43" s="1"/>
  <c r="J905" i="43"/>
  <c r="M904" i="43"/>
  <c r="O904" i="43" s="1"/>
  <c r="J904" i="43"/>
  <c r="M903" i="43"/>
  <c r="O903" i="43" s="1"/>
  <c r="J903" i="43"/>
  <c r="M902" i="43"/>
  <c r="O902" i="43" s="1"/>
  <c r="J902" i="43"/>
  <c r="M901" i="43"/>
  <c r="O901" i="43" s="1"/>
  <c r="J901" i="43"/>
  <c r="N900" i="43"/>
  <c r="L900" i="43"/>
  <c r="K900" i="43"/>
  <c r="I900" i="43"/>
  <c r="H900" i="43"/>
  <c r="G900" i="43"/>
  <c r="F900" i="43"/>
  <c r="E900" i="43"/>
  <c r="M899" i="43"/>
  <c r="J899" i="43"/>
  <c r="M898" i="43"/>
  <c r="J898" i="43"/>
  <c r="N897" i="43"/>
  <c r="L897" i="43"/>
  <c r="K897" i="43"/>
  <c r="I897" i="43"/>
  <c r="H897" i="43"/>
  <c r="G897" i="43"/>
  <c r="F897" i="43"/>
  <c r="E897" i="43"/>
  <c r="M896" i="43"/>
  <c r="O896" i="43" s="1"/>
  <c r="J896" i="43"/>
  <c r="M895" i="43"/>
  <c r="O895" i="43" s="1"/>
  <c r="J895" i="43"/>
  <c r="M894" i="43"/>
  <c r="O894" i="43" s="1"/>
  <c r="J894" i="43"/>
  <c r="M893" i="43"/>
  <c r="J893" i="43"/>
  <c r="M892" i="43"/>
  <c r="O892" i="43" s="1"/>
  <c r="J892" i="43"/>
  <c r="M891" i="43"/>
  <c r="O891" i="43" s="1"/>
  <c r="J891" i="43"/>
  <c r="M890" i="43"/>
  <c r="O890" i="43" s="1"/>
  <c r="J890" i="43"/>
  <c r="M889" i="43"/>
  <c r="O889" i="43" s="1"/>
  <c r="J889" i="43"/>
  <c r="M888" i="43"/>
  <c r="O888" i="43" s="1"/>
  <c r="J888" i="43"/>
  <c r="M887" i="43"/>
  <c r="O887" i="43" s="1"/>
  <c r="J887" i="43"/>
  <c r="M886" i="43"/>
  <c r="O886" i="43" s="1"/>
  <c r="J886" i="43"/>
  <c r="M885" i="43"/>
  <c r="J885" i="43"/>
  <c r="M884" i="43"/>
  <c r="O884" i="43" s="1"/>
  <c r="J884" i="43"/>
  <c r="N883" i="43"/>
  <c r="L883" i="43"/>
  <c r="K883" i="43"/>
  <c r="I883" i="43"/>
  <c r="H883" i="43"/>
  <c r="G883" i="43"/>
  <c r="F883" i="43"/>
  <c r="E883" i="43"/>
  <c r="M882" i="43"/>
  <c r="O882" i="43" s="1"/>
  <c r="J882" i="43"/>
  <c r="M881" i="43"/>
  <c r="O881" i="43" s="1"/>
  <c r="J881" i="43"/>
  <c r="M880" i="43"/>
  <c r="J880" i="43"/>
  <c r="N879" i="43"/>
  <c r="N878" i="43" s="1"/>
  <c r="N877" i="43" s="1"/>
  <c r="N876" i="43" s="1"/>
  <c r="L879" i="43"/>
  <c r="K879" i="43"/>
  <c r="K878" i="43" s="1"/>
  <c r="K877" i="43" s="1"/>
  <c r="K876" i="43" s="1"/>
  <c r="I879" i="43"/>
  <c r="H879" i="43"/>
  <c r="H878" i="43" s="1"/>
  <c r="H877" i="43" s="1"/>
  <c r="G879" i="43"/>
  <c r="F879" i="43"/>
  <c r="E879" i="43"/>
  <c r="M875" i="43"/>
  <c r="J875" i="43"/>
  <c r="M874" i="43"/>
  <c r="O874" i="43" s="1"/>
  <c r="J874" i="43"/>
  <c r="M873" i="43"/>
  <c r="O873" i="43" s="1"/>
  <c r="J873" i="43"/>
  <c r="M872" i="43"/>
  <c r="O872" i="43" s="1"/>
  <c r="J872" i="43"/>
  <c r="M871" i="43"/>
  <c r="O871" i="43" s="1"/>
  <c r="J871" i="43"/>
  <c r="N870" i="43"/>
  <c r="L870" i="43"/>
  <c r="K870" i="43"/>
  <c r="I870" i="43"/>
  <c r="H870" i="43"/>
  <c r="G870" i="43"/>
  <c r="F870" i="43"/>
  <c r="E870" i="43"/>
  <c r="M869" i="43"/>
  <c r="O869" i="43" s="1"/>
  <c r="J869" i="43"/>
  <c r="M868" i="43"/>
  <c r="O868" i="43" s="1"/>
  <c r="J868" i="43"/>
  <c r="M867" i="43"/>
  <c r="O867" i="43" s="1"/>
  <c r="J867" i="43"/>
  <c r="M866" i="43"/>
  <c r="O866" i="43" s="1"/>
  <c r="J866" i="43"/>
  <c r="N865" i="43"/>
  <c r="L865" i="43"/>
  <c r="K865" i="43"/>
  <c r="I865" i="43"/>
  <c r="H865" i="43"/>
  <c r="G865" i="43"/>
  <c r="F865" i="43"/>
  <c r="E865" i="43"/>
  <c r="M864" i="43"/>
  <c r="J864" i="43"/>
  <c r="M863" i="43"/>
  <c r="O863" i="43" s="1"/>
  <c r="J863" i="43"/>
  <c r="M862" i="43"/>
  <c r="O862" i="43" s="1"/>
  <c r="J862" i="43"/>
  <c r="M861" i="43"/>
  <c r="J861" i="43"/>
  <c r="M860" i="43"/>
  <c r="O860" i="43" s="1"/>
  <c r="J860" i="43"/>
  <c r="N859" i="43"/>
  <c r="L859" i="43"/>
  <c r="K859" i="43"/>
  <c r="I859" i="43"/>
  <c r="H859" i="43"/>
  <c r="G859" i="43"/>
  <c r="F859" i="43"/>
  <c r="E859" i="43"/>
  <c r="M858" i="43"/>
  <c r="J858" i="43"/>
  <c r="M857" i="43"/>
  <c r="O857" i="43" s="1"/>
  <c r="J857" i="43"/>
  <c r="M856" i="43"/>
  <c r="O856" i="43" s="1"/>
  <c r="J856" i="43"/>
  <c r="N855" i="43"/>
  <c r="L855" i="43"/>
  <c r="K855" i="43"/>
  <c r="I855" i="43"/>
  <c r="H855" i="43"/>
  <c r="G855" i="43"/>
  <c r="G854" i="43" s="1"/>
  <c r="F855" i="43"/>
  <c r="E855" i="43"/>
  <c r="M847" i="43"/>
  <c r="O847" i="43" s="1"/>
  <c r="J847" i="43"/>
  <c r="M846" i="43"/>
  <c r="O846" i="43" s="1"/>
  <c r="J846" i="43"/>
  <c r="N845" i="43"/>
  <c r="L845" i="43"/>
  <c r="K845" i="43"/>
  <c r="I845" i="43"/>
  <c r="H845" i="43"/>
  <c r="G845" i="43"/>
  <c r="F845" i="43"/>
  <c r="E845" i="43"/>
  <c r="M844" i="43"/>
  <c r="O844" i="43" s="1"/>
  <c r="J844" i="43"/>
  <c r="M843" i="43"/>
  <c r="J843" i="43"/>
  <c r="N842" i="43"/>
  <c r="L842" i="43"/>
  <c r="K842" i="43"/>
  <c r="I842" i="43"/>
  <c r="H842" i="43"/>
  <c r="G842" i="43"/>
  <c r="F842" i="43"/>
  <c r="E842" i="43"/>
  <c r="M839" i="43"/>
  <c r="O839" i="43" s="1"/>
  <c r="J839" i="43"/>
  <c r="M838" i="43"/>
  <c r="O838" i="43" s="1"/>
  <c r="J838" i="43"/>
  <c r="M837" i="43"/>
  <c r="O837" i="43" s="1"/>
  <c r="J837" i="43"/>
  <c r="M836" i="43"/>
  <c r="O836" i="43" s="1"/>
  <c r="J836" i="43"/>
  <c r="M835" i="43"/>
  <c r="J835" i="43"/>
  <c r="N834" i="43"/>
  <c r="L834" i="43"/>
  <c r="K834" i="43"/>
  <c r="I834" i="43"/>
  <c r="H834" i="43"/>
  <c r="G834" i="43"/>
  <c r="F834" i="43"/>
  <c r="E834" i="43"/>
  <c r="M833" i="43"/>
  <c r="O833" i="43" s="1"/>
  <c r="J833" i="43"/>
  <c r="M832" i="43"/>
  <c r="O832" i="43" s="1"/>
  <c r="J832" i="43"/>
  <c r="N831" i="43"/>
  <c r="L831" i="43"/>
  <c r="K831" i="43"/>
  <c r="I831" i="43"/>
  <c r="H831" i="43"/>
  <c r="G831" i="43"/>
  <c r="F831" i="43"/>
  <c r="E831" i="43"/>
  <c r="M830" i="43"/>
  <c r="O830" i="43" s="1"/>
  <c r="J830" i="43"/>
  <c r="M829" i="43"/>
  <c r="O829" i="43" s="1"/>
  <c r="J829" i="43"/>
  <c r="M828" i="43"/>
  <c r="O828" i="43" s="1"/>
  <c r="J828" i="43"/>
  <c r="M827" i="43"/>
  <c r="O827" i="43" s="1"/>
  <c r="J827" i="43"/>
  <c r="M826" i="43"/>
  <c r="O826" i="43" s="1"/>
  <c r="J826" i="43"/>
  <c r="M825" i="43"/>
  <c r="O825" i="43" s="1"/>
  <c r="J825" i="43"/>
  <c r="M824" i="43"/>
  <c r="O824" i="43" s="1"/>
  <c r="J824" i="43"/>
  <c r="A824" i="43" s="1"/>
  <c r="M823" i="43"/>
  <c r="O823" i="43" s="1"/>
  <c r="J823" i="43"/>
  <c r="M822" i="43"/>
  <c r="O822" i="43" s="1"/>
  <c r="J822" i="43"/>
  <c r="M821" i="43"/>
  <c r="O821" i="43" s="1"/>
  <c r="J821" i="43"/>
  <c r="M820" i="43"/>
  <c r="O820" i="43" s="1"/>
  <c r="J820" i="43"/>
  <c r="M819" i="43"/>
  <c r="O819" i="43" s="1"/>
  <c r="J819" i="43"/>
  <c r="M818" i="43"/>
  <c r="O818" i="43" s="1"/>
  <c r="J818" i="43"/>
  <c r="M817" i="43"/>
  <c r="O817" i="43" s="1"/>
  <c r="J817" i="43"/>
  <c r="N816" i="43"/>
  <c r="L816" i="43"/>
  <c r="K816" i="43"/>
  <c r="I816" i="43"/>
  <c r="H816" i="43"/>
  <c r="G816" i="43"/>
  <c r="F816" i="43"/>
  <c r="E816" i="43"/>
  <c r="M815" i="43"/>
  <c r="O815" i="43" s="1"/>
  <c r="J815" i="43"/>
  <c r="M814" i="43"/>
  <c r="J814" i="43"/>
  <c r="M813" i="43"/>
  <c r="O813" i="43" s="1"/>
  <c r="J813" i="43"/>
  <c r="N812" i="43"/>
  <c r="L812" i="43"/>
  <c r="K812" i="43"/>
  <c r="K811" i="43" s="1"/>
  <c r="K810" i="43" s="1"/>
  <c r="I812" i="43"/>
  <c r="I811" i="43" s="1"/>
  <c r="I810" i="43" s="1"/>
  <c r="I809" i="43" s="1"/>
  <c r="H812" i="43"/>
  <c r="G812" i="43"/>
  <c r="F812" i="43"/>
  <c r="E812" i="43"/>
  <c r="E811" i="43" s="1"/>
  <c r="E810" i="43" s="1"/>
  <c r="M808" i="43"/>
  <c r="O808" i="43" s="1"/>
  <c r="A808" i="43" s="1"/>
  <c r="J808" i="43"/>
  <c r="M807" i="43"/>
  <c r="O807" i="43" s="1"/>
  <c r="J807" i="43"/>
  <c r="M806" i="43"/>
  <c r="O806" i="43" s="1"/>
  <c r="J806" i="43"/>
  <c r="M805" i="43"/>
  <c r="O805" i="43" s="1"/>
  <c r="J805" i="43"/>
  <c r="M804" i="43"/>
  <c r="J804" i="43"/>
  <c r="N803" i="43"/>
  <c r="L803" i="43"/>
  <c r="K803" i="43"/>
  <c r="I803" i="43"/>
  <c r="H803" i="43"/>
  <c r="G803" i="43"/>
  <c r="F803" i="43"/>
  <c r="E803" i="43"/>
  <c r="M802" i="43"/>
  <c r="O802" i="43" s="1"/>
  <c r="J802" i="43"/>
  <c r="M801" i="43"/>
  <c r="O801" i="43" s="1"/>
  <c r="J801" i="43"/>
  <c r="M800" i="43"/>
  <c r="O800" i="43" s="1"/>
  <c r="J800" i="43"/>
  <c r="M799" i="43"/>
  <c r="O799" i="43" s="1"/>
  <c r="J799" i="43"/>
  <c r="N798" i="43"/>
  <c r="L798" i="43"/>
  <c r="K798" i="43"/>
  <c r="I798" i="43"/>
  <c r="H798" i="43"/>
  <c r="G798" i="43"/>
  <c r="F798" i="43"/>
  <c r="E798" i="43"/>
  <c r="M797" i="43"/>
  <c r="O797" i="43" s="1"/>
  <c r="J797" i="43"/>
  <c r="M796" i="43"/>
  <c r="O796" i="43" s="1"/>
  <c r="J796" i="43"/>
  <c r="M795" i="43"/>
  <c r="O795" i="43" s="1"/>
  <c r="J795" i="43"/>
  <c r="M794" i="43"/>
  <c r="O794" i="43" s="1"/>
  <c r="J794" i="43"/>
  <c r="M793" i="43"/>
  <c r="O793" i="43" s="1"/>
  <c r="J793" i="43"/>
  <c r="M792" i="43"/>
  <c r="O792" i="43" s="1"/>
  <c r="J792" i="43"/>
  <c r="N791" i="43"/>
  <c r="L791" i="43"/>
  <c r="K791" i="43"/>
  <c r="I791" i="43"/>
  <c r="H791" i="43"/>
  <c r="G791" i="43"/>
  <c r="F791" i="43"/>
  <c r="E791" i="43"/>
  <c r="M790" i="43"/>
  <c r="O790" i="43" s="1"/>
  <c r="J790" i="43"/>
  <c r="M789" i="43"/>
  <c r="O789" i="43" s="1"/>
  <c r="J789" i="43"/>
  <c r="M788" i="43"/>
  <c r="O788" i="43" s="1"/>
  <c r="J788" i="43"/>
  <c r="N787" i="43"/>
  <c r="L787" i="43"/>
  <c r="K787" i="43"/>
  <c r="I787" i="43"/>
  <c r="H787" i="43"/>
  <c r="G787" i="43"/>
  <c r="F787" i="43"/>
  <c r="E787" i="43"/>
  <c r="M781" i="43"/>
  <c r="O781" i="43" s="1"/>
  <c r="J781" i="43"/>
  <c r="M780" i="43"/>
  <c r="J780" i="43"/>
  <c r="M779" i="43"/>
  <c r="O779" i="43" s="1"/>
  <c r="J779" i="43"/>
  <c r="N778" i="43"/>
  <c r="N777" i="43" s="1"/>
  <c r="N776" i="43" s="1"/>
  <c r="L778" i="43"/>
  <c r="L777" i="43" s="1"/>
  <c r="L776" i="43" s="1"/>
  <c r="K778" i="43"/>
  <c r="K777" i="43" s="1"/>
  <c r="K776" i="43" s="1"/>
  <c r="I778" i="43"/>
  <c r="I777" i="43" s="1"/>
  <c r="I776" i="43" s="1"/>
  <c r="H778" i="43"/>
  <c r="H777" i="43" s="1"/>
  <c r="H776" i="43" s="1"/>
  <c r="G778" i="43"/>
  <c r="G777" i="43" s="1"/>
  <c r="G776" i="43" s="1"/>
  <c r="F778" i="43"/>
  <c r="F777" i="43" s="1"/>
  <c r="F776" i="43" s="1"/>
  <c r="E778" i="43"/>
  <c r="E777" i="43" s="1"/>
  <c r="M773" i="43"/>
  <c r="M772" i="43" s="1"/>
  <c r="J773" i="43"/>
  <c r="J772" i="43" s="1"/>
  <c r="N772" i="43"/>
  <c r="L772" i="43"/>
  <c r="K772" i="43"/>
  <c r="I772" i="43"/>
  <c r="H772" i="43"/>
  <c r="G772" i="43"/>
  <c r="F772" i="43"/>
  <c r="E772" i="43"/>
  <c r="M771" i="43"/>
  <c r="O771" i="43" s="1"/>
  <c r="J771" i="43"/>
  <c r="M770" i="43"/>
  <c r="O770" i="43" s="1"/>
  <c r="J770" i="43"/>
  <c r="M769" i="43"/>
  <c r="M65" i="43" s="1"/>
  <c r="J769" i="43"/>
  <c r="N768" i="43"/>
  <c r="L768" i="43"/>
  <c r="L767" i="43" s="1"/>
  <c r="L766" i="43" s="1"/>
  <c r="K768" i="43"/>
  <c r="I768" i="43"/>
  <c r="I767" i="43" s="1"/>
  <c r="I766" i="43" s="1"/>
  <c r="H768" i="43"/>
  <c r="G768" i="43"/>
  <c r="F768" i="43"/>
  <c r="F767" i="43" s="1"/>
  <c r="F766" i="43" s="1"/>
  <c r="E768" i="43"/>
  <c r="M761" i="43"/>
  <c r="O761" i="43" s="1"/>
  <c r="J761" i="43"/>
  <c r="M760" i="43"/>
  <c r="O760" i="43" s="1"/>
  <c r="J760" i="43"/>
  <c r="N759" i="43"/>
  <c r="L759" i="43"/>
  <c r="K759" i="43"/>
  <c r="I759" i="43"/>
  <c r="H759" i="43"/>
  <c r="G759" i="43"/>
  <c r="F759" i="43"/>
  <c r="E759" i="43"/>
  <c r="M758" i="43"/>
  <c r="O758" i="43" s="1"/>
  <c r="J758" i="43"/>
  <c r="M757" i="43"/>
  <c r="J757" i="43"/>
  <c r="N756" i="43"/>
  <c r="L756" i="43"/>
  <c r="K756" i="43"/>
  <c r="I756" i="43"/>
  <c r="H756" i="43"/>
  <c r="G756" i="43"/>
  <c r="F756" i="43"/>
  <c r="E756" i="43"/>
  <c r="M753" i="43"/>
  <c r="O753" i="43" s="1"/>
  <c r="J753" i="43"/>
  <c r="M752" i="43"/>
  <c r="O752" i="43" s="1"/>
  <c r="J752" i="43"/>
  <c r="M751" i="43"/>
  <c r="O751" i="43" s="1"/>
  <c r="J751" i="43"/>
  <c r="M750" i="43"/>
  <c r="O750" i="43" s="1"/>
  <c r="J750" i="43"/>
  <c r="M749" i="43"/>
  <c r="O749" i="43" s="1"/>
  <c r="J749" i="43"/>
  <c r="N748" i="43"/>
  <c r="L748" i="43"/>
  <c r="K748" i="43"/>
  <c r="I748" i="43"/>
  <c r="H748" i="43"/>
  <c r="G748" i="43"/>
  <c r="F748" i="43"/>
  <c r="E748" i="43"/>
  <c r="M747" i="43"/>
  <c r="O747" i="43" s="1"/>
  <c r="J747" i="43"/>
  <c r="M746" i="43"/>
  <c r="O746" i="43" s="1"/>
  <c r="J746" i="43"/>
  <c r="J745" i="43" s="1"/>
  <c r="N745" i="43"/>
  <c r="L745" i="43"/>
  <c r="K745" i="43"/>
  <c r="I745" i="43"/>
  <c r="H745" i="43"/>
  <c r="G745" i="43"/>
  <c r="F745" i="43"/>
  <c r="E745" i="43"/>
  <c r="M744" i="43"/>
  <c r="O744" i="43" s="1"/>
  <c r="J744" i="43"/>
  <c r="M743" i="43"/>
  <c r="O743" i="43" s="1"/>
  <c r="J743" i="43"/>
  <c r="M742" i="43"/>
  <c r="O742" i="43" s="1"/>
  <c r="J742" i="43"/>
  <c r="M741" i="43"/>
  <c r="O741" i="43" s="1"/>
  <c r="J741" i="43"/>
  <c r="M740" i="43"/>
  <c r="O740" i="43" s="1"/>
  <c r="J740" i="43"/>
  <c r="M739" i="43"/>
  <c r="O739" i="43" s="1"/>
  <c r="J739" i="43"/>
  <c r="M738" i="43"/>
  <c r="O738" i="43" s="1"/>
  <c r="J738" i="43"/>
  <c r="M737" i="43"/>
  <c r="O737" i="43" s="1"/>
  <c r="J737" i="43"/>
  <c r="M736" i="43"/>
  <c r="O736" i="43" s="1"/>
  <c r="J736" i="43"/>
  <c r="M735" i="43"/>
  <c r="O735" i="43" s="1"/>
  <c r="J735" i="43"/>
  <c r="M734" i="43"/>
  <c r="O734" i="43" s="1"/>
  <c r="J734" i="43"/>
  <c r="M733" i="43"/>
  <c r="O733" i="43" s="1"/>
  <c r="J733" i="43"/>
  <c r="M732" i="43"/>
  <c r="O732" i="43" s="1"/>
  <c r="J732" i="43"/>
  <c r="M731" i="43"/>
  <c r="O731" i="43" s="1"/>
  <c r="J731" i="43"/>
  <c r="M730" i="43"/>
  <c r="J730" i="43"/>
  <c r="M729" i="43"/>
  <c r="O729" i="43" s="1"/>
  <c r="J729" i="43"/>
  <c r="N728" i="43"/>
  <c r="L728" i="43"/>
  <c r="K728" i="43"/>
  <c r="I728" i="43"/>
  <c r="H728" i="43"/>
  <c r="G728" i="43"/>
  <c r="F728" i="43"/>
  <c r="E728" i="43"/>
  <c r="M727" i="43"/>
  <c r="O727" i="43" s="1"/>
  <c r="J727" i="43"/>
  <c r="M726" i="43"/>
  <c r="O726" i="43" s="1"/>
  <c r="J726" i="43"/>
  <c r="M725" i="43"/>
  <c r="O725" i="43" s="1"/>
  <c r="J725" i="43"/>
  <c r="N724" i="43"/>
  <c r="N723" i="43" s="1"/>
  <c r="N722" i="43" s="1"/>
  <c r="L724" i="43"/>
  <c r="K724" i="43"/>
  <c r="I724" i="43"/>
  <c r="H724" i="43"/>
  <c r="G724" i="43"/>
  <c r="G723" i="43" s="1"/>
  <c r="G722" i="43" s="1"/>
  <c r="G721" i="43" s="1"/>
  <c r="F724" i="43"/>
  <c r="E724" i="43"/>
  <c r="M720" i="43"/>
  <c r="O720" i="43" s="1"/>
  <c r="J720" i="43"/>
  <c r="M719" i="43"/>
  <c r="J719" i="43"/>
  <c r="M718" i="43"/>
  <c r="O718" i="43" s="1"/>
  <c r="J718" i="43"/>
  <c r="M717" i="43"/>
  <c r="O717" i="43" s="1"/>
  <c r="J717" i="43"/>
  <c r="M716" i="43"/>
  <c r="J716" i="43"/>
  <c r="N715" i="43"/>
  <c r="L715" i="43"/>
  <c r="K715" i="43"/>
  <c r="I715" i="43"/>
  <c r="H715" i="43"/>
  <c r="G715" i="43"/>
  <c r="F715" i="43"/>
  <c r="E715" i="43"/>
  <c r="M714" i="43"/>
  <c r="O714" i="43" s="1"/>
  <c r="J714" i="43"/>
  <c r="M713" i="43"/>
  <c r="O713" i="43" s="1"/>
  <c r="J713" i="43"/>
  <c r="M712" i="43"/>
  <c r="O712" i="43" s="1"/>
  <c r="J712" i="43"/>
  <c r="M711" i="43"/>
  <c r="O711" i="43" s="1"/>
  <c r="J711" i="43"/>
  <c r="N710" i="43"/>
  <c r="L710" i="43"/>
  <c r="K710" i="43"/>
  <c r="I710" i="43"/>
  <c r="H710" i="43"/>
  <c r="G710" i="43"/>
  <c r="F710" i="43"/>
  <c r="E710" i="43"/>
  <c r="M709" i="43"/>
  <c r="O709" i="43" s="1"/>
  <c r="J709" i="43"/>
  <c r="M708" i="43"/>
  <c r="J708" i="43"/>
  <c r="M707" i="43"/>
  <c r="O707" i="43" s="1"/>
  <c r="J707" i="43"/>
  <c r="M706" i="43"/>
  <c r="O706" i="43" s="1"/>
  <c r="J706" i="43"/>
  <c r="M705" i="43"/>
  <c r="O705" i="43" s="1"/>
  <c r="J705" i="43"/>
  <c r="M704" i="43"/>
  <c r="O704" i="43" s="1"/>
  <c r="J704" i="43"/>
  <c r="N703" i="43"/>
  <c r="L703" i="43"/>
  <c r="K703" i="43"/>
  <c r="I703" i="43"/>
  <c r="H703" i="43"/>
  <c r="G703" i="43"/>
  <c r="F703" i="43"/>
  <c r="E703" i="43"/>
  <c r="M702" i="43"/>
  <c r="O702" i="43" s="1"/>
  <c r="J702" i="43"/>
  <c r="M701" i="43"/>
  <c r="O701" i="43" s="1"/>
  <c r="J701" i="43"/>
  <c r="M700" i="43"/>
  <c r="O700" i="43" s="1"/>
  <c r="J700" i="43"/>
  <c r="N699" i="43"/>
  <c r="L699" i="43"/>
  <c r="K699" i="43"/>
  <c r="K698" i="43" s="1"/>
  <c r="I699" i="43"/>
  <c r="H699" i="43"/>
  <c r="G699" i="43"/>
  <c r="G698" i="43" s="1"/>
  <c r="F699" i="43"/>
  <c r="F698" i="43" s="1"/>
  <c r="E699" i="43"/>
  <c r="M693" i="43"/>
  <c r="O693" i="43" s="1"/>
  <c r="J693" i="43"/>
  <c r="M692" i="43"/>
  <c r="O692" i="43" s="1"/>
  <c r="J692" i="43"/>
  <c r="M691" i="43"/>
  <c r="J691" i="43"/>
  <c r="M690" i="43"/>
  <c r="O690" i="43" s="1"/>
  <c r="J690" i="43"/>
  <c r="N689" i="43"/>
  <c r="N685" i="43" s="1"/>
  <c r="L689" i="43"/>
  <c r="L685" i="43" s="1"/>
  <c r="K689" i="43"/>
  <c r="K685" i="43" s="1"/>
  <c r="I689" i="43"/>
  <c r="I685" i="43" s="1"/>
  <c r="H689" i="43"/>
  <c r="H685" i="43" s="1"/>
  <c r="G689" i="43"/>
  <c r="G685" i="43" s="1"/>
  <c r="F689" i="43"/>
  <c r="F685" i="43" s="1"/>
  <c r="E689" i="43"/>
  <c r="E685" i="43" s="1"/>
  <c r="M688" i="43"/>
  <c r="O688" i="43" s="1"/>
  <c r="J688" i="43"/>
  <c r="M687" i="43"/>
  <c r="O687" i="43" s="1"/>
  <c r="J687" i="43"/>
  <c r="N686" i="43"/>
  <c r="N684" i="43" s="1"/>
  <c r="L686" i="43"/>
  <c r="L684" i="43" s="1"/>
  <c r="K686" i="43"/>
  <c r="K684" i="43" s="1"/>
  <c r="I686" i="43"/>
  <c r="I684" i="43" s="1"/>
  <c r="H686" i="43"/>
  <c r="H684" i="43" s="1"/>
  <c r="G686" i="43"/>
  <c r="G684" i="43" s="1"/>
  <c r="F686" i="43"/>
  <c r="F684" i="43" s="1"/>
  <c r="E686" i="43"/>
  <c r="M681" i="43"/>
  <c r="O681" i="43" s="1"/>
  <c r="J681" i="43"/>
  <c r="M680" i="43"/>
  <c r="O680" i="43" s="1"/>
  <c r="J680" i="43"/>
  <c r="M679" i="43"/>
  <c r="O679" i="43" s="1"/>
  <c r="J679" i="43"/>
  <c r="M678" i="43"/>
  <c r="O678" i="43" s="1"/>
  <c r="J678" i="43"/>
  <c r="M677" i="43"/>
  <c r="O677" i="43" s="1"/>
  <c r="J677" i="43"/>
  <c r="N676" i="43"/>
  <c r="L676" i="43"/>
  <c r="K676" i="43"/>
  <c r="I676" i="43"/>
  <c r="H676" i="43"/>
  <c r="G676" i="43"/>
  <c r="F676" i="43"/>
  <c r="E676" i="43"/>
  <c r="M675" i="43"/>
  <c r="O675" i="43" s="1"/>
  <c r="J675" i="43"/>
  <c r="M674" i="43"/>
  <c r="O674" i="43" s="1"/>
  <c r="J674" i="43"/>
  <c r="N673" i="43"/>
  <c r="L673" i="43"/>
  <c r="K673" i="43"/>
  <c r="I673" i="43"/>
  <c r="H673" i="43"/>
  <c r="G673" i="43"/>
  <c r="F673" i="43"/>
  <c r="E673" i="43"/>
  <c r="M672" i="43"/>
  <c r="O672" i="43" s="1"/>
  <c r="J672" i="43"/>
  <c r="M671" i="43"/>
  <c r="O671" i="43" s="1"/>
  <c r="J671" i="43"/>
  <c r="M670" i="43"/>
  <c r="O670" i="43" s="1"/>
  <c r="J670" i="43"/>
  <c r="M669" i="43"/>
  <c r="O669" i="43" s="1"/>
  <c r="J669" i="43"/>
  <c r="M668" i="43"/>
  <c r="O668" i="43" s="1"/>
  <c r="J668" i="43"/>
  <c r="M667" i="43"/>
  <c r="J667" i="43"/>
  <c r="M666" i="43"/>
  <c r="O666" i="43" s="1"/>
  <c r="J666" i="43"/>
  <c r="M665" i="43"/>
  <c r="O665" i="43" s="1"/>
  <c r="J665" i="43"/>
  <c r="M664" i="43"/>
  <c r="J664" i="43"/>
  <c r="M663" i="43"/>
  <c r="O663" i="43" s="1"/>
  <c r="J663" i="43"/>
  <c r="M662" i="43"/>
  <c r="O662" i="43" s="1"/>
  <c r="J662" i="43"/>
  <c r="M661" i="43"/>
  <c r="O661" i="43" s="1"/>
  <c r="J661" i="43"/>
  <c r="M660" i="43"/>
  <c r="O660" i="43" s="1"/>
  <c r="J660" i="43"/>
  <c r="M659" i="43"/>
  <c r="J659" i="43"/>
  <c r="N658" i="43"/>
  <c r="L658" i="43"/>
  <c r="K658" i="43"/>
  <c r="I658" i="43"/>
  <c r="H658" i="43"/>
  <c r="G658" i="43"/>
  <c r="F658" i="43"/>
  <c r="E658" i="43"/>
  <c r="M657" i="43"/>
  <c r="O657" i="43" s="1"/>
  <c r="J657" i="43"/>
  <c r="M656" i="43"/>
  <c r="O656" i="43" s="1"/>
  <c r="J656" i="43"/>
  <c r="M655" i="43"/>
  <c r="M654" i="43" s="1"/>
  <c r="J655" i="43"/>
  <c r="N654" i="43"/>
  <c r="L654" i="43"/>
  <c r="K654" i="43"/>
  <c r="I654" i="43"/>
  <c r="H654" i="43"/>
  <c r="G654" i="43"/>
  <c r="F654" i="43"/>
  <c r="E654" i="43"/>
  <c r="M650" i="43"/>
  <c r="J650" i="43"/>
  <c r="M649" i="43"/>
  <c r="O649" i="43" s="1"/>
  <c r="J649" i="43"/>
  <c r="M648" i="43"/>
  <c r="O648" i="43" s="1"/>
  <c r="J648" i="43"/>
  <c r="M647" i="43"/>
  <c r="O647" i="43" s="1"/>
  <c r="J647" i="43"/>
  <c r="M646" i="43"/>
  <c r="O646" i="43" s="1"/>
  <c r="J646" i="43"/>
  <c r="N645" i="43"/>
  <c r="L645" i="43"/>
  <c r="K645" i="43"/>
  <c r="I645" i="43"/>
  <c r="H645" i="43"/>
  <c r="G645" i="43"/>
  <c r="F645" i="43"/>
  <c r="E645" i="43"/>
  <c r="M644" i="43"/>
  <c r="O644" i="43" s="1"/>
  <c r="J644" i="43"/>
  <c r="M643" i="43"/>
  <c r="O643" i="43" s="1"/>
  <c r="J643" i="43"/>
  <c r="M642" i="43"/>
  <c r="O642" i="43" s="1"/>
  <c r="J642" i="43"/>
  <c r="M641" i="43"/>
  <c r="O641" i="43" s="1"/>
  <c r="J641" i="43"/>
  <c r="N640" i="43"/>
  <c r="L640" i="43"/>
  <c r="K640" i="43"/>
  <c r="I640" i="43"/>
  <c r="H640" i="43"/>
  <c r="G640" i="43"/>
  <c r="F640" i="43"/>
  <c r="E640" i="43"/>
  <c r="M639" i="43"/>
  <c r="J639" i="43"/>
  <c r="M638" i="43"/>
  <c r="O638" i="43" s="1"/>
  <c r="J638" i="43"/>
  <c r="M637" i="43"/>
  <c r="O637" i="43" s="1"/>
  <c r="J637" i="43"/>
  <c r="M636" i="43"/>
  <c r="O636" i="43" s="1"/>
  <c r="J636" i="43"/>
  <c r="M635" i="43"/>
  <c r="O635" i="43" s="1"/>
  <c r="J635" i="43"/>
  <c r="M634" i="43"/>
  <c r="O634" i="43" s="1"/>
  <c r="J634" i="43"/>
  <c r="N633" i="43"/>
  <c r="L633" i="43"/>
  <c r="K633" i="43"/>
  <c r="I633" i="43"/>
  <c r="H633" i="43"/>
  <c r="G633" i="43"/>
  <c r="F633" i="43"/>
  <c r="E633" i="43"/>
  <c r="M632" i="43"/>
  <c r="O632" i="43" s="1"/>
  <c r="J632" i="43"/>
  <c r="M631" i="43"/>
  <c r="O631" i="43" s="1"/>
  <c r="J631" i="43"/>
  <c r="M630" i="43"/>
  <c r="J630" i="43"/>
  <c r="N629" i="43"/>
  <c r="L629" i="43"/>
  <c r="K629" i="43"/>
  <c r="K628" i="43" s="1"/>
  <c r="I629" i="43"/>
  <c r="H629" i="43"/>
  <c r="G629" i="43"/>
  <c r="F629" i="43"/>
  <c r="E629" i="43"/>
  <c r="M623" i="43"/>
  <c r="O623" i="43" s="1"/>
  <c r="J623" i="43"/>
  <c r="M622" i="43"/>
  <c r="O622" i="43" s="1"/>
  <c r="J622" i="43"/>
  <c r="N621" i="43"/>
  <c r="L621" i="43"/>
  <c r="K621" i="43"/>
  <c r="I621" i="43"/>
  <c r="H621" i="43"/>
  <c r="G621" i="43"/>
  <c r="F621" i="43"/>
  <c r="E621" i="43"/>
  <c r="M620" i="43"/>
  <c r="O620" i="43" s="1"/>
  <c r="J620" i="43"/>
  <c r="M619" i="43"/>
  <c r="O619" i="43" s="1"/>
  <c r="J619" i="43"/>
  <c r="N618" i="43"/>
  <c r="L618" i="43"/>
  <c r="K618" i="43"/>
  <c r="I618" i="43"/>
  <c r="H618" i="43"/>
  <c r="G618" i="43"/>
  <c r="F618" i="43"/>
  <c r="E618" i="43"/>
  <c r="M615" i="43"/>
  <c r="O615" i="43" s="1"/>
  <c r="J615" i="43"/>
  <c r="M614" i="43"/>
  <c r="O614" i="43" s="1"/>
  <c r="J614" i="43"/>
  <c r="M613" i="43"/>
  <c r="O613" i="43" s="1"/>
  <c r="J613" i="43"/>
  <c r="M612" i="43"/>
  <c r="O612" i="43" s="1"/>
  <c r="J612" i="43"/>
  <c r="M611" i="43"/>
  <c r="O611" i="43" s="1"/>
  <c r="J611" i="43"/>
  <c r="N610" i="43"/>
  <c r="L610" i="43"/>
  <c r="K610" i="43"/>
  <c r="I610" i="43"/>
  <c r="H610" i="43"/>
  <c r="G610" i="43"/>
  <c r="F610" i="43"/>
  <c r="E610" i="43"/>
  <c r="M609" i="43"/>
  <c r="O609" i="43" s="1"/>
  <c r="J609" i="43"/>
  <c r="M608" i="43"/>
  <c r="O608" i="43" s="1"/>
  <c r="J608" i="43"/>
  <c r="J607" i="43" s="1"/>
  <c r="N607" i="43"/>
  <c r="L607" i="43"/>
  <c r="K607" i="43"/>
  <c r="I607" i="43"/>
  <c r="H607" i="43"/>
  <c r="G607" i="43"/>
  <c r="F607" i="43"/>
  <c r="E607" i="43"/>
  <c r="M606" i="43"/>
  <c r="O606" i="43" s="1"/>
  <c r="J606" i="43"/>
  <c r="M605" i="43"/>
  <c r="O605" i="43" s="1"/>
  <c r="J605" i="43"/>
  <c r="M604" i="43"/>
  <c r="O604" i="43" s="1"/>
  <c r="J604" i="43"/>
  <c r="M603" i="43"/>
  <c r="O603" i="43" s="1"/>
  <c r="J603" i="43"/>
  <c r="M602" i="43"/>
  <c r="O602" i="43" s="1"/>
  <c r="J602" i="43"/>
  <c r="M601" i="43"/>
  <c r="O601" i="43" s="1"/>
  <c r="J601" i="43"/>
  <c r="M600" i="43"/>
  <c r="O600" i="43" s="1"/>
  <c r="J600" i="43"/>
  <c r="M599" i="43"/>
  <c r="O599" i="43" s="1"/>
  <c r="J599" i="43"/>
  <c r="M598" i="43"/>
  <c r="O598" i="43" s="1"/>
  <c r="J598" i="43"/>
  <c r="M597" i="43"/>
  <c r="J597" i="43"/>
  <c r="M596" i="43"/>
  <c r="J596" i="43"/>
  <c r="M595" i="43"/>
  <c r="O595" i="43" s="1"/>
  <c r="J595" i="43"/>
  <c r="M594" i="43"/>
  <c r="J594" i="43"/>
  <c r="N593" i="43"/>
  <c r="L593" i="43"/>
  <c r="K593" i="43"/>
  <c r="I593" i="43"/>
  <c r="H593" i="43"/>
  <c r="G593" i="43"/>
  <c r="F593" i="43"/>
  <c r="E593" i="43"/>
  <c r="M592" i="43"/>
  <c r="O592" i="43" s="1"/>
  <c r="J592" i="43"/>
  <c r="M591" i="43"/>
  <c r="O591" i="43" s="1"/>
  <c r="J591" i="43"/>
  <c r="M590" i="43"/>
  <c r="O590" i="43" s="1"/>
  <c r="J590" i="43"/>
  <c r="N589" i="43"/>
  <c r="L589" i="43"/>
  <c r="K589" i="43"/>
  <c r="I589" i="43"/>
  <c r="I588" i="43" s="1"/>
  <c r="I587" i="43" s="1"/>
  <c r="I586" i="43" s="1"/>
  <c r="H589" i="43"/>
  <c r="G589" i="43"/>
  <c r="F589" i="43"/>
  <c r="E589" i="43"/>
  <c r="M585" i="43"/>
  <c r="J585" i="43"/>
  <c r="M584" i="43"/>
  <c r="O584" i="43" s="1"/>
  <c r="J584" i="43"/>
  <c r="M583" i="43"/>
  <c r="J583" i="43"/>
  <c r="M582" i="43"/>
  <c r="O582" i="43" s="1"/>
  <c r="J582" i="43"/>
  <c r="M581" i="43"/>
  <c r="O581" i="43" s="1"/>
  <c r="J581" i="43"/>
  <c r="N580" i="43"/>
  <c r="L580" i="43"/>
  <c r="K580" i="43"/>
  <c r="I580" i="43"/>
  <c r="H580" i="43"/>
  <c r="G580" i="43"/>
  <c r="F580" i="43"/>
  <c r="E580" i="43"/>
  <c r="M579" i="43"/>
  <c r="O579" i="43" s="1"/>
  <c r="J579" i="43"/>
  <c r="M578" i="43"/>
  <c r="O578" i="43" s="1"/>
  <c r="J578" i="43"/>
  <c r="M577" i="43"/>
  <c r="O577" i="43" s="1"/>
  <c r="J577" i="43"/>
  <c r="M576" i="43"/>
  <c r="O576" i="43" s="1"/>
  <c r="J576" i="43"/>
  <c r="N575" i="43"/>
  <c r="L575" i="43"/>
  <c r="K575" i="43"/>
  <c r="I575" i="43"/>
  <c r="H575" i="43"/>
  <c r="G575" i="43"/>
  <c r="F575" i="43"/>
  <c r="E575" i="43"/>
  <c r="M574" i="43"/>
  <c r="O574" i="43" s="1"/>
  <c r="J574" i="43"/>
  <c r="M573" i="43"/>
  <c r="O573" i="43" s="1"/>
  <c r="J573" i="43"/>
  <c r="M572" i="43"/>
  <c r="J572" i="43"/>
  <c r="M571" i="43"/>
  <c r="O571" i="43" s="1"/>
  <c r="J571" i="43"/>
  <c r="M570" i="43"/>
  <c r="J570" i="43"/>
  <c r="N569" i="43"/>
  <c r="L569" i="43"/>
  <c r="K569" i="43"/>
  <c r="I569" i="43"/>
  <c r="H569" i="43"/>
  <c r="G569" i="43"/>
  <c r="F569" i="43"/>
  <c r="E569" i="43"/>
  <c r="M568" i="43"/>
  <c r="J568" i="43"/>
  <c r="M567" i="43"/>
  <c r="J567" i="43"/>
  <c r="M566" i="43"/>
  <c r="O566" i="43" s="1"/>
  <c r="J566" i="43"/>
  <c r="N565" i="43"/>
  <c r="L565" i="43"/>
  <c r="K565" i="43"/>
  <c r="I565" i="43"/>
  <c r="H565" i="43"/>
  <c r="G565" i="43"/>
  <c r="F565" i="43"/>
  <c r="E565" i="43"/>
  <c r="M559" i="43"/>
  <c r="O559" i="43" s="1"/>
  <c r="J559" i="43"/>
  <c r="M558" i="43"/>
  <c r="O558" i="43" s="1"/>
  <c r="J558" i="43"/>
  <c r="N557" i="43"/>
  <c r="L557" i="43"/>
  <c r="K557" i="43"/>
  <c r="I557" i="43"/>
  <c r="H557" i="43"/>
  <c r="G557" i="43"/>
  <c r="F557" i="43"/>
  <c r="E557" i="43"/>
  <c r="M556" i="43"/>
  <c r="O556" i="43" s="1"/>
  <c r="J556" i="43"/>
  <c r="M555" i="43"/>
  <c r="J555" i="43"/>
  <c r="N554" i="43"/>
  <c r="L554" i="43"/>
  <c r="K554" i="43"/>
  <c r="I554" i="43"/>
  <c r="H554" i="43"/>
  <c r="G554" i="43"/>
  <c r="F554" i="43"/>
  <c r="E554" i="43"/>
  <c r="M551" i="43"/>
  <c r="O551" i="43" s="1"/>
  <c r="J551" i="43"/>
  <c r="M550" i="43"/>
  <c r="J550" i="43"/>
  <c r="M549" i="43"/>
  <c r="O549" i="43" s="1"/>
  <c r="J549" i="43"/>
  <c r="M548" i="43"/>
  <c r="O548" i="43" s="1"/>
  <c r="J548" i="43"/>
  <c r="M547" i="43"/>
  <c r="J547" i="43"/>
  <c r="N546" i="43"/>
  <c r="L546" i="43"/>
  <c r="K546" i="43"/>
  <c r="I546" i="43"/>
  <c r="H546" i="43"/>
  <c r="G546" i="43"/>
  <c r="F546" i="43"/>
  <c r="E546" i="43"/>
  <c r="M545" i="43"/>
  <c r="O545" i="43" s="1"/>
  <c r="J545" i="43"/>
  <c r="M544" i="43"/>
  <c r="J544" i="43"/>
  <c r="N543" i="43"/>
  <c r="L543" i="43"/>
  <c r="K543" i="43"/>
  <c r="I543" i="43"/>
  <c r="H543" i="43"/>
  <c r="G543" i="43"/>
  <c r="F543" i="43"/>
  <c r="E543" i="43"/>
  <c r="M542" i="43"/>
  <c r="J542" i="43"/>
  <c r="M541" i="43"/>
  <c r="O541" i="43" s="1"/>
  <c r="J541" i="43"/>
  <c r="M540" i="43"/>
  <c r="O540" i="43" s="1"/>
  <c r="J540" i="43"/>
  <c r="M539" i="43"/>
  <c r="J539" i="43"/>
  <c r="M538" i="43"/>
  <c r="O538" i="43" s="1"/>
  <c r="J538" i="43"/>
  <c r="M537" i="43"/>
  <c r="O537" i="43" s="1"/>
  <c r="J537" i="43"/>
  <c r="M536" i="43"/>
  <c r="J536" i="43"/>
  <c r="M535" i="43"/>
  <c r="O535" i="43" s="1"/>
  <c r="J535" i="43"/>
  <c r="M534" i="43"/>
  <c r="O534" i="43" s="1"/>
  <c r="J534" i="43"/>
  <c r="M533" i="43"/>
  <c r="J533" i="43"/>
  <c r="M532" i="43"/>
  <c r="J532" i="43"/>
  <c r="M531" i="43"/>
  <c r="O531" i="43" s="1"/>
  <c r="J531" i="43"/>
  <c r="M530" i="43"/>
  <c r="J530" i="43"/>
  <c r="N529" i="43"/>
  <c r="L529" i="43"/>
  <c r="K529" i="43"/>
  <c r="I529" i="43"/>
  <c r="H529" i="43"/>
  <c r="G529" i="43"/>
  <c r="F529" i="43"/>
  <c r="E529" i="43"/>
  <c r="M528" i="43"/>
  <c r="O528" i="43" s="1"/>
  <c r="J528" i="43"/>
  <c r="M527" i="43"/>
  <c r="O527" i="43" s="1"/>
  <c r="J527" i="43"/>
  <c r="M526" i="43"/>
  <c r="J526" i="43"/>
  <c r="N525" i="43"/>
  <c r="L525" i="43"/>
  <c r="K525" i="43"/>
  <c r="I525" i="43"/>
  <c r="I524" i="43" s="1"/>
  <c r="I523" i="43" s="1"/>
  <c r="H525" i="43"/>
  <c r="H524" i="43" s="1"/>
  <c r="H523" i="43" s="1"/>
  <c r="G525" i="43"/>
  <c r="F525" i="43"/>
  <c r="E525" i="43"/>
  <c r="M521" i="43"/>
  <c r="O521" i="43" s="1"/>
  <c r="J521" i="43"/>
  <c r="M520" i="43"/>
  <c r="O520" i="43" s="1"/>
  <c r="J520" i="43"/>
  <c r="M519" i="43"/>
  <c r="O519" i="43" s="1"/>
  <c r="J519" i="43"/>
  <c r="M518" i="43"/>
  <c r="O518" i="43" s="1"/>
  <c r="J518" i="43"/>
  <c r="M517" i="43"/>
  <c r="O517" i="43" s="1"/>
  <c r="J517" i="43"/>
  <c r="N516" i="43"/>
  <c r="L516" i="43"/>
  <c r="K516" i="43"/>
  <c r="I516" i="43"/>
  <c r="H516" i="43"/>
  <c r="G516" i="43"/>
  <c r="F516" i="43"/>
  <c r="E516" i="43"/>
  <c r="M515" i="43"/>
  <c r="J515" i="43"/>
  <c r="M514" i="43"/>
  <c r="O514" i="43" s="1"/>
  <c r="J514" i="43"/>
  <c r="M513" i="43"/>
  <c r="J513" i="43"/>
  <c r="M512" i="43"/>
  <c r="J512" i="43"/>
  <c r="N511" i="43"/>
  <c r="L511" i="43"/>
  <c r="K511" i="43"/>
  <c r="I511" i="43"/>
  <c r="H511" i="43"/>
  <c r="G511" i="43"/>
  <c r="F511" i="43"/>
  <c r="E511" i="43"/>
  <c r="M510" i="43"/>
  <c r="O510" i="43" s="1"/>
  <c r="J510" i="43"/>
  <c r="M509" i="43"/>
  <c r="O509" i="43" s="1"/>
  <c r="J509" i="43"/>
  <c r="M508" i="43"/>
  <c r="O508" i="43" s="1"/>
  <c r="J508" i="43"/>
  <c r="M507" i="43"/>
  <c r="O507" i="43" s="1"/>
  <c r="J507" i="43"/>
  <c r="M506" i="43"/>
  <c r="J506" i="43"/>
  <c r="N505" i="43"/>
  <c r="L505" i="43"/>
  <c r="K505" i="43"/>
  <c r="I505" i="43"/>
  <c r="H505" i="43"/>
  <c r="G505" i="43"/>
  <c r="F505" i="43"/>
  <c r="E505" i="43"/>
  <c r="M504" i="43"/>
  <c r="O504" i="43" s="1"/>
  <c r="J504" i="43"/>
  <c r="M503" i="43"/>
  <c r="J503" i="43"/>
  <c r="M502" i="43"/>
  <c r="O502" i="43" s="1"/>
  <c r="J502" i="43"/>
  <c r="N501" i="43"/>
  <c r="L501" i="43"/>
  <c r="K501" i="43"/>
  <c r="K500" i="43" s="1"/>
  <c r="I501" i="43"/>
  <c r="H501" i="43"/>
  <c r="G501" i="43"/>
  <c r="G500" i="43" s="1"/>
  <c r="F501" i="43"/>
  <c r="E501" i="43"/>
  <c r="M495" i="43"/>
  <c r="J495" i="43"/>
  <c r="M494" i="43"/>
  <c r="O494" i="43" s="1"/>
  <c r="J494" i="43"/>
  <c r="N493" i="43"/>
  <c r="L493" i="43"/>
  <c r="K493" i="43"/>
  <c r="I493" i="43"/>
  <c r="H493" i="43"/>
  <c r="G493" i="43"/>
  <c r="F493" i="43"/>
  <c r="E493" i="43"/>
  <c r="M492" i="43"/>
  <c r="O492" i="43" s="1"/>
  <c r="J492" i="43"/>
  <c r="M491" i="43"/>
  <c r="O491" i="43" s="1"/>
  <c r="J491" i="43"/>
  <c r="N490" i="43"/>
  <c r="L490" i="43"/>
  <c r="K490" i="43"/>
  <c r="I490" i="43"/>
  <c r="H490" i="43"/>
  <c r="G490" i="43"/>
  <c r="F490" i="43"/>
  <c r="E490" i="43"/>
  <c r="M487" i="43"/>
  <c r="J487" i="43"/>
  <c r="M486" i="43"/>
  <c r="O486" i="43" s="1"/>
  <c r="J486" i="43"/>
  <c r="M485" i="43"/>
  <c r="O485" i="43" s="1"/>
  <c r="J485" i="43"/>
  <c r="M484" i="43"/>
  <c r="J484" i="43"/>
  <c r="M483" i="43"/>
  <c r="O483" i="43" s="1"/>
  <c r="J483" i="43"/>
  <c r="N482" i="43"/>
  <c r="L482" i="43"/>
  <c r="K482" i="43"/>
  <c r="I482" i="43"/>
  <c r="H482" i="43"/>
  <c r="G482" i="43"/>
  <c r="F482" i="43"/>
  <c r="E482" i="43"/>
  <c r="M481" i="43"/>
  <c r="O481" i="43" s="1"/>
  <c r="J481" i="43"/>
  <c r="M480" i="43"/>
  <c r="J480" i="43"/>
  <c r="N479" i="43"/>
  <c r="L479" i="43"/>
  <c r="K479" i="43"/>
  <c r="I479" i="43"/>
  <c r="H479" i="43"/>
  <c r="G479" i="43"/>
  <c r="F479" i="43"/>
  <c r="E479" i="43"/>
  <c r="M478" i="43"/>
  <c r="O478" i="43" s="1"/>
  <c r="J478" i="43"/>
  <c r="M477" i="43"/>
  <c r="O477" i="43" s="1"/>
  <c r="J477" i="43"/>
  <c r="M476" i="43"/>
  <c r="J476" i="43"/>
  <c r="M475" i="43"/>
  <c r="O475" i="43" s="1"/>
  <c r="J475" i="43"/>
  <c r="M474" i="43"/>
  <c r="O474" i="43" s="1"/>
  <c r="J474" i="43"/>
  <c r="M473" i="43"/>
  <c r="J473" i="43"/>
  <c r="M472" i="43"/>
  <c r="O472" i="43" s="1"/>
  <c r="J472" i="43"/>
  <c r="M471" i="43"/>
  <c r="O471" i="43" s="1"/>
  <c r="J471" i="43"/>
  <c r="M470" i="43"/>
  <c r="J470" i="43"/>
  <c r="M469" i="43"/>
  <c r="O469" i="43" s="1"/>
  <c r="J469" i="43"/>
  <c r="M468" i="43"/>
  <c r="O468" i="43" s="1"/>
  <c r="J468" i="43"/>
  <c r="M467" i="43"/>
  <c r="J467" i="43"/>
  <c r="M466" i="43"/>
  <c r="O466" i="43" s="1"/>
  <c r="J466" i="43"/>
  <c r="N465" i="43"/>
  <c r="L465" i="43"/>
  <c r="K465" i="43"/>
  <c r="I465" i="43"/>
  <c r="H465" i="43"/>
  <c r="G465" i="43"/>
  <c r="F465" i="43"/>
  <c r="E465" i="43"/>
  <c r="M464" i="43"/>
  <c r="O464" i="43" s="1"/>
  <c r="J464" i="43"/>
  <c r="M463" i="43"/>
  <c r="J463" i="43"/>
  <c r="M462" i="43"/>
  <c r="O462" i="43" s="1"/>
  <c r="J462" i="43"/>
  <c r="J461" i="43" s="1"/>
  <c r="N461" i="43"/>
  <c r="L461" i="43"/>
  <c r="K461" i="43"/>
  <c r="I461" i="43"/>
  <c r="I460" i="43" s="1"/>
  <c r="I459" i="43" s="1"/>
  <c r="I458" i="43" s="1"/>
  <c r="H461" i="43"/>
  <c r="G461" i="43"/>
  <c r="F461" i="43"/>
  <c r="E461" i="43"/>
  <c r="M457" i="43"/>
  <c r="O457" i="43" s="1"/>
  <c r="J457" i="43"/>
  <c r="M456" i="43"/>
  <c r="J456" i="43"/>
  <c r="M455" i="43"/>
  <c r="O455" i="43" s="1"/>
  <c r="J455" i="43"/>
  <c r="M454" i="43"/>
  <c r="O454" i="43" s="1"/>
  <c r="J454" i="43"/>
  <c r="M453" i="43"/>
  <c r="J453" i="43"/>
  <c r="N452" i="43"/>
  <c r="L452" i="43"/>
  <c r="K452" i="43"/>
  <c r="I452" i="43"/>
  <c r="H452" i="43"/>
  <c r="G452" i="43"/>
  <c r="F452" i="43"/>
  <c r="E452" i="43"/>
  <c r="M451" i="43"/>
  <c r="O451" i="43" s="1"/>
  <c r="J451" i="43"/>
  <c r="M450" i="43"/>
  <c r="O450" i="43" s="1"/>
  <c r="J450" i="43"/>
  <c r="M449" i="43"/>
  <c r="J449" i="43"/>
  <c r="M448" i="43"/>
  <c r="O448" i="43" s="1"/>
  <c r="J448" i="43"/>
  <c r="N447" i="43"/>
  <c r="L447" i="43"/>
  <c r="K447" i="43"/>
  <c r="I447" i="43"/>
  <c r="H447" i="43"/>
  <c r="G447" i="43"/>
  <c r="F447" i="43"/>
  <c r="E447" i="43"/>
  <c r="M446" i="43"/>
  <c r="O446" i="43" s="1"/>
  <c r="J446" i="43"/>
  <c r="M445" i="43"/>
  <c r="J445" i="43"/>
  <c r="M444" i="43"/>
  <c r="O444" i="43" s="1"/>
  <c r="J444" i="43"/>
  <c r="M443" i="43"/>
  <c r="O443" i="43" s="1"/>
  <c r="J443" i="43"/>
  <c r="M442" i="43"/>
  <c r="J442" i="43"/>
  <c r="N441" i="43"/>
  <c r="L441" i="43"/>
  <c r="K441" i="43"/>
  <c r="I441" i="43"/>
  <c r="H441" i="43"/>
  <c r="G441" i="43"/>
  <c r="F441" i="43"/>
  <c r="E441" i="43"/>
  <c r="M440" i="43"/>
  <c r="O440" i="43" s="1"/>
  <c r="J440" i="43"/>
  <c r="M439" i="43"/>
  <c r="O439" i="43" s="1"/>
  <c r="J439" i="43"/>
  <c r="M438" i="43"/>
  <c r="J438" i="43"/>
  <c r="N437" i="43"/>
  <c r="L437" i="43"/>
  <c r="K437" i="43"/>
  <c r="I437" i="43"/>
  <c r="H437" i="43"/>
  <c r="H436" i="43" s="1"/>
  <c r="G437" i="43"/>
  <c r="F437" i="43"/>
  <c r="E437" i="43"/>
  <c r="M431" i="43"/>
  <c r="O431" i="43" s="1"/>
  <c r="J431" i="43"/>
  <c r="M430" i="43"/>
  <c r="J430" i="43"/>
  <c r="N429" i="43"/>
  <c r="L429" i="43"/>
  <c r="K429" i="43"/>
  <c r="I429" i="43"/>
  <c r="H429" i="43"/>
  <c r="G429" i="43"/>
  <c r="F429" i="43"/>
  <c r="E429" i="43"/>
  <c r="M428" i="43"/>
  <c r="O428" i="43" s="1"/>
  <c r="J428" i="43"/>
  <c r="M427" i="43"/>
  <c r="J427" i="43"/>
  <c r="N426" i="43"/>
  <c r="L426" i="43"/>
  <c r="K426" i="43"/>
  <c r="I426" i="43"/>
  <c r="H426" i="43"/>
  <c r="G426" i="43"/>
  <c r="F426" i="43"/>
  <c r="E426" i="43"/>
  <c r="M423" i="43"/>
  <c r="J423" i="43"/>
  <c r="M422" i="43"/>
  <c r="O422" i="43" s="1"/>
  <c r="J422" i="43"/>
  <c r="M421" i="43"/>
  <c r="O421" i="43" s="1"/>
  <c r="J421" i="43"/>
  <c r="M420" i="43"/>
  <c r="J420" i="43"/>
  <c r="M419" i="43"/>
  <c r="O419" i="43" s="1"/>
  <c r="J419" i="43"/>
  <c r="N418" i="43"/>
  <c r="L418" i="43"/>
  <c r="K418" i="43"/>
  <c r="I418" i="43"/>
  <c r="H418" i="43"/>
  <c r="G418" i="43"/>
  <c r="F418" i="43"/>
  <c r="E418" i="43"/>
  <c r="M417" i="43"/>
  <c r="O417" i="43" s="1"/>
  <c r="J417" i="43"/>
  <c r="M416" i="43"/>
  <c r="J416" i="43"/>
  <c r="N415" i="43"/>
  <c r="L415" i="43"/>
  <c r="K415" i="43"/>
  <c r="I415" i="43"/>
  <c r="H415" i="43"/>
  <c r="G415" i="43"/>
  <c r="F415" i="43"/>
  <c r="E415" i="43"/>
  <c r="M414" i="43"/>
  <c r="O414" i="43" s="1"/>
  <c r="J414" i="43"/>
  <c r="M413" i="43"/>
  <c r="O413" i="43" s="1"/>
  <c r="J413" i="43"/>
  <c r="M412" i="43"/>
  <c r="J412" i="43"/>
  <c r="M411" i="43"/>
  <c r="O411" i="43" s="1"/>
  <c r="J411" i="43"/>
  <c r="M410" i="43"/>
  <c r="O410" i="43" s="1"/>
  <c r="J410" i="43"/>
  <c r="M409" i="43"/>
  <c r="J409" i="43"/>
  <c r="M408" i="43"/>
  <c r="O408" i="43" s="1"/>
  <c r="J408" i="43"/>
  <c r="M407" i="43"/>
  <c r="O407" i="43" s="1"/>
  <c r="J407" i="43"/>
  <c r="M406" i="43"/>
  <c r="J406" i="43"/>
  <c r="M405" i="43"/>
  <c r="O405" i="43" s="1"/>
  <c r="J405" i="43"/>
  <c r="M404" i="43"/>
  <c r="O404" i="43" s="1"/>
  <c r="J404" i="43"/>
  <c r="M403" i="43"/>
  <c r="J403" i="43"/>
  <c r="M402" i="43"/>
  <c r="O402" i="43" s="1"/>
  <c r="J402" i="43"/>
  <c r="N401" i="43"/>
  <c r="L401" i="43"/>
  <c r="K401" i="43"/>
  <c r="I401" i="43"/>
  <c r="H401" i="43"/>
  <c r="G401" i="43"/>
  <c r="F401" i="43"/>
  <c r="E401" i="43"/>
  <c r="M400" i="43"/>
  <c r="O400" i="43" s="1"/>
  <c r="J400" i="43"/>
  <c r="M399" i="43"/>
  <c r="J399" i="43"/>
  <c r="M398" i="43"/>
  <c r="O398" i="43" s="1"/>
  <c r="J398" i="43"/>
  <c r="N397" i="43"/>
  <c r="L397" i="43"/>
  <c r="K397" i="43"/>
  <c r="I397" i="43"/>
  <c r="I396" i="43" s="1"/>
  <c r="I395" i="43" s="1"/>
  <c r="I394" i="43" s="1"/>
  <c r="H397" i="43"/>
  <c r="H396" i="43" s="1"/>
  <c r="H395" i="43" s="1"/>
  <c r="H394" i="43" s="1"/>
  <c r="G397" i="43"/>
  <c r="F397" i="43"/>
  <c r="E397" i="43"/>
  <c r="E396" i="43" s="1"/>
  <c r="E395" i="43" s="1"/>
  <c r="E394" i="43" s="1"/>
  <c r="M393" i="43"/>
  <c r="O393" i="43" s="1"/>
  <c r="J393" i="43"/>
  <c r="M392" i="43"/>
  <c r="J392" i="43"/>
  <c r="M391" i="43"/>
  <c r="O391" i="43" s="1"/>
  <c r="J391" i="43"/>
  <c r="M390" i="43"/>
  <c r="O390" i="43" s="1"/>
  <c r="J390" i="43"/>
  <c r="M389" i="43"/>
  <c r="J389" i="43"/>
  <c r="N388" i="43"/>
  <c r="L388" i="43"/>
  <c r="K388" i="43"/>
  <c r="I388" i="43"/>
  <c r="H388" i="43"/>
  <c r="G388" i="43"/>
  <c r="F388" i="43"/>
  <c r="E388" i="43"/>
  <c r="M387" i="43"/>
  <c r="O387" i="43" s="1"/>
  <c r="J387" i="43"/>
  <c r="M386" i="43"/>
  <c r="J386" i="43"/>
  <c r="M385" i="43"/>
  <c r="J385" i="43"/>
  <c r="M384" i="43"/>
  <c r="O384" i="43" s="1"/>
  <c r="J384" i="43"/>
  <c r="N383" i="43"/>
  <c r="L383" i="43"/>
  <c r="K383" i="43"/>
  <c r="I383" i="43"/>
  <c r="H383" i="43"/>
  <c r="G383" i="43"/>
  <c r="F383" i="43"/>
  <c r="E383" i="43"/>
  <c r="M382" i="43"/>
  <c r="O382" i="43" s="1"/>
  <c r="J382" i="43"/>
  <c r="M381" i="43"/>
  <c r="J381" i="43"/>
  <c r="M380" i="43"/>
  <c r="O380" i="43" s="1"/>
  <c r="J380" i="43"/>
  <c r="M379" i="43"/>
  <c r="O379" i="43" s="1"/>
  <c r="J379" i="43"/>
  <c r="M378" i="43"/>
  <c r="J378" i="43"/>
  <c r="N377" i="43"/>
  <c r="N372" i="43" s="1"/>
  <c r="L377" i="43"/>
  <c r="K377" i="43"/>
  <c r="I377" i="43"/>
  <c r="H377" i="43"/>
  <c r="G377" i="43"/>
  <c r="F377" i="43"/>
  <c r="E377" i="43"/>
  <c r="M376" i="43"/>
  <c r="O376" i="43" s="1"/>
  <c r="J376" i="43"/>
  <c r="M375" i="43"/>
  <c r="J375" i="43"/>
  <c r="J373" i="43" s="1"/>
  <c r="M374" i="43"/>
  <c r="J374" i="43"/>
  <c r="N373" i="43"/>
  <c r="L373" i="43"/>
  <c r="L372" i="43" s="1"/>
  <c r="K373" i="43"/>
  <c r="I373" i="43"/>
  <c r="H373" i="43"/>
  <c r="G373" i="43"/>
  <c r="G372" i="43" s="1"/>
  <c r="F373" i="43"/>
  <c r="E373" i="43"/>
  <c r="M367" i="43"/>
  <c r="O367" i="43" s="1"/>
  <c r="J367" i="43"/>
  <c r="M366" i="43"/>
  <c r="J366" i="43"/>
  <c r="N365" i="43"/>
  <c r="L365" i="43"/>
  <c r="K365" i="43"/>
  <c r="I365" i="43"/>
  <c r="H365" i="43"/>
  <c r="G365" i="43"/>
  <c r="F365" i="43"/>
  <c r="E365" i="43"/>
  <c r="M364" i="43"/>
  <c r="O364" i="43" s="1"/>
  <c r="J364" i="43"/>
  <c r="M363" i="43"/>
  <c r="O363" i="43" s="1"/>
  <c r="J363" i="43"/>
  <c r="N362" i="43"/>
  <c r="L362" i="43"/>
  <c r="K362" i="43"/>
  <c r="I362" i="43"/>
  <c r="H362" i="43"/>
  <c r="G362" i="43"/>
  <c r="F362" i="43"/>
  <c r="E362" i="43"/>
  <c r="M359" i="43"/>
  <c r="O359" i="43" s="1"/>
  <c r="J359" i="43"/>
  <c r="M358" i="43"/>
  <c r="O358" i="43" s="1"/>
  <c r="J358" i="43"/>
  <c r="M357" i="43"/>
  <c r="O357" i="43" s="1"/>
  <c r="J357" i="43"/>
  <c r="M356" i="43"/>
  <c r="O356" i="43" s="1"/>
  <c r="J356" i="43"/>
  <c r="M355" i="43"/>
  <c r="O355" i="43" s="1"/>
  <c r="J355" i="43"/>
  <c r="N354" i="43"/>
  <c r="L354" i="43"/>
  <c r="K354" i="43"/>
  <c r="I354" i="43"/>
  <c r="H354" i="43"/>
  <c r="G354" i="43"/>
  <c r="F354" i="43"/>
  <c r="E354" i="43"/>
  <c r="M353" i="43"/>
  <c r="O353" i="43" s="1"/>
  <c r="J353" i="43"/>
  <c r="M352" i="43"/>
  <c r="O352" i="43" s="1"/>
  <c r="O351" i="43" s="1"/>
  <c r="J352" i="43"/>
  <c r="N351" i="43"/>
  <c r="L351" i="43"/>
  <c r="K351" i="43"/>
  <c r="I351" i="43"/>
  <c r="H351" i="43"/>
  <c r="G351" i="43"/>
  <c r="F351" i="43"/>
  <c r="E351" i="43"/>
  <c r="M350" i="43"/>
  <c r="O350" i="43" s="1"/>
  <c r="J350" i="43"/>
  <c r="M349" i="43"/>
  <c r="O349" i="43" s="1"/>
  <c r="J349" i="43"/>
  <c r="M348" i="43"/>
  <c r="O348" i="43" s="1"/>
  <c r="J348" i="43"/>
  <c r="M347" i="43"/>
  <c r="O347" i="43" s="1"/>
  <c r="J347" i="43"/>
  <c r="M346" i="43"/>
  <c r="O346" i="43" s="1"/>
  <c r="J346" i="43"/>
  <c r="M345" i="43"/>
  <c r="J345" i="43"/>
  <c r="M344" i="43"/>
  <c r="O344" i="43" s="1"/>
  <c r="J344" i="43"/>
  <c r="M343" i="43"/>
  <c r="O343" i="43" s="1"/>
  <c r="J343" i="43"/>
  <c r="M342" i="43"/>
  <c r="J342" i="43"/>
  <c r="M341" i="43"/>
  <c r="O341" i="43" s="1"/>
  <c r="J341" i="43"/>
  <c r="M340" i="43"/>
  <c r="O340" i="43" s="1"/>
  <c r="J340" i="43"/>
  <c r="M339" i="43"/>
  <c r="J339" i="43"/>
  <c r="M338" i="43"/>
  <c r="O338" i="43" s="1"/>
  <c r="J338" i="43"/>
  <c r="N337" i="43"/>
  <c r="L337" i="43"/>
  <c r="K337" i="43"/>
  <c r="I337" i="43"/>
  <c r="H337" i="43"/>
  <c r="G337" i="43"/>
  <c r="F337" i="43"/>
  <c r="E337" i="43"/>
  <c r="M336" i="43"/>
  <c r="O336" i="43" s="1"/>
  <c r="J336" i="43"/>
  <c r="M335" i="43"/>
  <c r="J335" i="43"/>
  <c r="M334" i="43"/>
  <c r="O334" i="43" s="1"/>
  <c r="J334" i="43"/>
  <c r="N333" i="43"/>
  <c r="L333" i="43"/>
  <c r="K333" i="43"/>
  <c r="K332" i="43" s="1"/>
  <c r="K331" i="43" s="1"/>
  <c r="K330" i="43" s="1"/>
  <c r="I333" i="43"/>
  <c r="I332" i="43" s="1"/>
  <c r="I331" i="43" s="1"/>
  <c r="H333" i="43"/>
  <c r="G333" i="43"/>
  <c r="F333" i="43"/>
  <c r="E333" i="43"/>
  <c r="E332" i="43" s="1"/>
  <c r="E331" i="43" s="1"/>
  <c r="M329" i="43"/>
  <c r="O329" i="43" s="1"/>
  <c r="J329" i="43"/>
  <c r="M328" i="43"/>
  <c r="J328" i="43"/>
  <c r="M327" i="43"/>
  <c r="O327" i="43" s="1"/>
  <c r="J327" i="43"/>
  <c r="M326" i="43"/>
  <c r="O326" i="43" s="1"/>
  <c r="J326" i="43"/>
  <c r="M325" i="43"/>
  <c r="J325" i="43"/>
  <c r="N324" i="43"/>
  <c r="L324" i="43"/>
  <c r="K324" i="43"/>
  <c r="I324" i="43"/>
  <c r="H324" i="43"/>
  <c r="G324" i="43"/>
  <c r="F324" i="43"/>
  <c r="E324" i="43"/>
  <c r="M323" i="43"/>
  <c r="O323" i="43" s="1"/>
  <c r="J323" i="43"/>
  <c r="M322" i="43"/>
  <c r="O322" i="43" s="1"/>
  <c r="J322" i="43"/>
  <c r="M321" i="43"/>
  <c r="J321" i="43"/>
  <c r="M320" i="43"/>
  <c r="J320" i="43"/>
  <c r="N319" i="43"/>
  <c r="L319" i="43"/>
  <c r="K319" i="43"/>
  <c r="I319" i="43"/>
  <c r="H319" i="43"/>
  <c r="G319" i="43"/>
  <c r="F319" i="43"/>
  <c r="E319" i="43"/>
  <c r="M318" i="43"/>
  <c r="O318" i="43" s="1"/>
  <c r="J318" i="43"/>
  <c r="M317" i="43"/>
  <c r="J317" i="43"/>
  <c r="M316" i="43"/>
  <c r="O316" i="43" s="1"/>
  <c r="J316" i="43"/>
  <c r="M315" i="43"/>
  <c r="O315" i="43" s="1"/>
  <c r="J315" i="43"/>
  <c r="M314" i="43"/>
  <c r="J314" i="43"/>
  <c r="N313" i="43"/>
  <c r="L313" i="43"/>
  <c r="K313" i="43"/>
  <c r="I313" i="43"/>
  <c r="H313" i="43"/>
  <c r="G313" i="43"/>
  <c r="F313" i="43"/>
  <c r="E313" i="43"/>
  <c r="M312" i="43"/>
  <c r="O312" i="43" s="1"/>
  <c r="J312" i="43"/>
  <c r="M311" i="43"/>
  <c r="O311" i="43" s="1"/>
  <c r="J311" i="43"/>
  <c r="M310" i="43"/>
  <c r="J310" i="43"/>
  <c r="N309" i="43"/>
  <c r="L309" i="43"/>
  <c r="K309" i="43"/>
  <c r="I309" i="43"/>
  <c r="H309" i="43"/>
  <c r="G309" i="43"/>
  <c r="G308" i="43" s="1"/>
  <c r="F309" i="43"/>
  <c r="E309" i="43"/>
  <c r="M301" i="43"/>
  <c r="O301" i="43" s="1"/>
  <c r="J301" i="43"/>
  <c r="M300" i="43"/>
  <c r="O300" i="43" s="1"/>
  <c r="J300" i="43"/>
  <c r="M299" i="43"/>
  <c r="O299" i="43" s="1"/>
  <c r="J299" i="43"/>
  <c r="M298" i="43"/>
  <c r="O298" i="43" s="1"/>
  <c r="J298" i="43"/>
  <c r="N297" i="43"/>
  <c r="N293" i="43" s="1"/>
  <c r="L297" i="43"/>
  <c r="L293" i="43" s="1"/>
  <c r="K297" i="43"/>
  <c r="K293" i="43" s="1"/>
  <c r="I297" i="43"/>
  <c r="I293" i="43" s="1"/>
  <c r="H297" i="43"/>
  <c r="H293" i="43" s="1"/>
  <c r="G297" i="43"/>
  <c r="G293" i="43" s="1"/>
  <c r="F297" i="43"/>
  <c r="F293" i="43" s="1"/>
  <c r="E297" i="43"/>
  <c r="E293" i="43" s="1"/>
  <c r="M296" i="43"/>
  <c r="O296" i="43" s="1"/>
  <c r="J296" i="43"/>
  <c r="M295" i="43"/>
  <c r="O295" i="43" s="1"/>
  <c r="J295" i="43"/>
  <c r="N294" i="43"/>
  <c r="N292" i="43" s="1"/>
  <c r="L294" i="43"/>
  <c r="L292" i="43" s="1"/>
  <c r="K294" i="43"/>
  <c r="K292" i="43" s="1"/>
  <c r="I294" i="43"/>
  <c r="I292" i="43" s="1"/>
  <c r="H294" i="43"/>
  <c r="H292" i="43" s="1"/>
  <c r="G294" i="43"/>
  <c r="G292" i="43" s="1"/>
  <c r="F294" i="43"/>
  <c r="F292" i="43" s="1"/>
  <c r="E294" i="43"/>
  <c r="E292" i="43" s="1"/>
  <c r="M289" i="43"/>
  <c r="O289" i="43" s="1"/>
  <c r="J289" i="43"/>
  <c r="M288" i="43"/>
  <c r="O288" i="43" s="1"/>
  <c r="J288" i="43"/>
  <c r="M287" i="43"/>
  <c r="O287" i="43" s="1"/>
  <c r="J287" i="43"/>
  <c r="M286" i="43"/>
  <c r="O286" i="43" s="1"/>
  <c r="J286" i="43"/>
  <c r="M285" i="43"/>
  <c r="J285" i="43"/>
  <c r="N284" i="43"/>
  <c r="L284" i="43"/>
  <c r="K284" i="43"/>
  <c r="I284" i="43"/>
  <c r="H284" i="43"/>
  <c r="G284" i="43"/>
  <c r="F284" i="43"/>
  <c r="E284" i="43"/>
  <c r="M283" i="43"/>
  <c r="O283" i="43" s="1"/>
  <c r="J283" i="43"/>
  <c r="M282" i="43"/>
  <c r="J282" i="43"/>
  <c r="N281" i="43"/>
  <c r="L281" i="43"/>
  <c r="K281" i="43"/>
  <c r="I281" i="43"/>
  <c r="H281" i="43"/>
  <c r="G281" i="43"/>
  <c r="F281" i="43"/>
  <c r="E281" i="43"/>
  <c r="M280" i="43"/>
  <c r="O280" i="43" s="1"/>
  <c r="J280" i="43"/>
  <c r="M279" i="43"/>
  <c r="O279" i="43" s="1"/>
  <c r="J279" i="43"/>
  <c r="M278" i="43"/>
  <c r="O278" i="43" s="1"/>
  <c r="J278" i="43"/>
  <c r="M277" i="43"/>
  <c r="O277" i="43" s="1"/>
  <c r="J277" i="43"/>
  <c r="M276" i="43"/>
  <c r="O276" i="43" s="1"/>
  <c r="J276" i="43"/>
  <c r="M275" i="43"/>
  <c r="O275" i="43" s="1"/>
  <c r="J275" i="43"/>
  <c r="M274" i="43"/>
  <c r="O274" i="43" s="1"/>
  <c r="J274" i="43"/>
  <c r="M273" i="43"/>
  <c r="O273" i="43" s="1"/>
  <c r="J273" i="43"/>
  <c r="M272" i="43"/>
  <c r="O272" i="43" s="1"/>
  <c r="J272" i="43"/>
  <c r="M271" i="43"/>
  <c r="O271" i="43" s="1"/>
  <c r="J271" i="43"/>
  <c r="M270" i="43"/>
  <c r="O270" i="43" s="1"/>
  <c r="J270" i="43"/>
  <c r="M269" i="43"/>
  <c r="O269" i="43" s="1"/>
  <c r="J269" i="43"/>
  <c r="M268" i="43"/>
  <c r="J268" i="43"/>
  <c r="N267" i="43"/>
  <c r="L267" i="43"/>
  <c r="K267" i="43"/>
  <c r="I267" i="43"/>
  <c r="H267" i="43"/>
  <c r="G267" i="43"/>
  <c r="F267" i="43"/>
  <c r="E267" i="43"/>
  <c r="M266" i="43"/>
  <c r="O266" i="43" s="1"/>
  <c r="J266" i="43"/>
  <c r="M265" i="43"/>
  <c r="O265" i="43" s="1"/>
  <c r="J265" i="43"/>
  <c r="M264" i="43"/>
  <c r="O264" i="43" s="1"/>
  <c r="J264" i="43"/>
  <c r="N263" i="43"/>
  <c r="L263" i="43"/>
  <c r="K263" i="43"/>
  <c r="I263" i="43"/>
  <c r="H263" i="43"/>
  <c r="H262" i="43" s="1"/>
  <c r="H261" i="43" s="1"/>
  <c r="G263" i="43"/>
  <c r="F263" i="43"/>
  <c r="F262" i="43" s="1"/>
  <c r="F261" i="43" s="1"/>
  <c r="F260" i="43" s="1"/>
  <c r="E263" i="43"/>
  <c r="M259" i="43"/>
  <c r="O259" i="43" s="1"/>
  <c r="J259" i="43"/>
  <c r="M258" i="43"/>
  <c r="O258" i="43" s="1"/>
  <c r="J258" i="43"/>
  <c r="M257" i="43"/>
  <c r="O257" i="43" s="1"/>
  <c r="J257" i="43"/>
  <c r="M256" i="43"/>
  <c r="J256" i="43"/>
  <c r="M255" i="43"/>
  <c r="O255" i="43" s="1"/>
  <c r="J255" i="43"/>
  <c r="N254" i="43"/>
  <c r="L254" i="43"/>
  <c r="K254" i="43"/>
  <c r="I254" i="43"/>
  <c r="H254" i="43"/>
  <c r="G254" i="43"/>
  <c r="F254" i="43"/>
  <c r="E254" i="43"/>
  <c r="M253" i="43"/>
  <c r="O253" i="43" s="1"/>
  <c r="J253" i="43"/>
  <c r="M252" i="43"/>
  <c r="O252" i="43" s="1"/>
  <c r="J252" i="43"/>
  <c r="M251" i="43"/>
  <c r="O251" i="43" s="1"/>
  <c r="J251" i="43"/>
  <c r="M250" i="43"/>
  <c r="J250" i="43"/>
  <c r="N249" i="43"/>
  <c r="L249" i="43"/>
  <c r="K249" i="43"/>
  <c r="I249" i="43"/>
  <c r="H249" i="43"/>
  <c r="G249" i="43"/>
  <c r="F249" i="43"/>
  <c r="E249" i="43"/>
  <c r="M248" i="43"/>
  <c r="O248" i="43" s="1"/>
  <c r="J248" i="43"/>
  <c r="M247" i="43"/>
  <c r="O247" i="43" s="1"/>
  <c r="J247" i="43"/>
  <c r="M246" i="43"/>
  <c r="O246" i="43" s="1"/>
  <c r="J246" i="43"/>
  <c r="M245" i="43"/>
  <c r="J245" i="43"/>
  <c r="M244" i="43"/>
  <c r="O244" i="43" s="1"/>
  <c r="J244" i="43"/>
  <c r="N243" i="43"/>
  <c r="L243" i="43"/>
  <c r="K243" i="43"/>
  <c r="I243" i="43"/>
  <c r="H243" i="43"/>
  <c r="G243" i="43"/>
  <c r="F243" i="43"/>
  <c r="E243" i="43"/>
  <c r="M242" i="43"/>
  <c r="O242" i="43" s="1"/>
  <c r="J242" i="43"/>
  <c r="M241" i="43"/>
  <c r="J241" i="43"/>
  <c r="M240" i="43"/>
  <c r="O240" i="43" s="1"/>
  <c r="J240" i="43"/>
  <c r="N239" i="43"/>
  <c r="L239" i="43"/>
  <c r="K239" i="43"/>
  <c r="I239" i="43"/>
  <c r="H239" i="43"/>
  <c r="G239" i="43"/>
  <c r="G238" i="43" s="1"/>
  <c r="F239" i="43"/>
  <c r="F238" i="43" s="1"/>
  <c r="E239" i="43"/>
  <c r="M233" i="43"/>
  <c r="O233" i="43" s="1"/>
  <c r="J233" i="43"/>
  <c r="M232" i="43"/>
  <c r="J232" i="43"/>
  <c r="N231" i="43"/>
  <c r="L231" i="43"/>
  <c r="K231" i="43"/>
  <c r="I231" i="43"/>
  <c r="H231" i="43"/>
  <c r="G231" i="43"/>
  <c r="F231" i="43"/>
  <c r="E231" i="43"/>
  <c r="M230" i="43"/>
  <c r="O230" i="43" s="1"/>
  <c r="J230" i="43"/>
  <c r="M229" i="43"/>
  <c r="O229" i="43" s="1"/>
  <c r="J229" i="43"/>
  <c r="N228" i="43"/>
  <c r="L228" i="43"/>
  <c r="K228" i="43"/>
  <c r="I228" i="43"/>
  <c r="H228" i="43"/>
  <c r="G228" i="43"/>
  <c r="F228" i="43"/>
  <c r="E228" i="43"/>
  <c r="M225" i="43"/>
  <c r="O225" i="43" s="1"/>
  <c r="O84" i="43" s="1"/>
  <c r="J225" i="43"/>
  <c r="M224" i="43"/>
  <c r="O224" i="43" s="1"/>
  <c r="J224" i="43"/>
  <c r="M223" i="43"/>
  <c r="O223" i="43" s="1"/>
  <c r="J223" i="43"/>
  <c r="N222" i="43"/>
  <c r="L222" i="43"/>
  <c r="K222" i="43"/>
  <c r="I222" i="43"/>
  <c r="H222" i="43"/>
  <c r="G222" i="43"/>
  <c r="F222" i="43"/>
  <c r="E222" i="43"/>
  <c r="M221" i="43"/>
  <c r="O221" i="43" s="1"/>
  <c r="J221" i="43"/>
  <c r="M220" i="43"/>
  <c r="O220" i="43" s="1"/>
  <c r="J220" i="43"/>
  <c r="M219" i="43"/>
  <c r="O219" i="43" s="1"/>
  <c r="J219" i="43"/>
  <c r="M218" i="43"/>
  <c r="J218" i="43"/>
  <c r="M217" i="43"/>
  <c r="J217" i="43"/>
  <c r="N216" i="43"/>
  <c r="L216" i="43"/>
  <c r="K216" i="43"/>
  <c r="I216" i="43"/>
  <c r="H216" i="43"/>
  <c r="G216" i="43"/>
  <c r="F216" i="43"/>
  <c r="E216" i="43"/>
  <c r="M215" i="43"/>
  <c r="O215" i="43" s="1"/>
  <c r="J215" i="43"/>
  <c r="M214" i="43"/>
  <c r="J214" i="43"/>
  <c r="N213" i="43"/>
  <c r="L213" i="43"/>
  <c r="K213" i="43"/>
  <c r="I213" i="43"/>
  <c r="H213" i="43"/>
  <c r="G213" i="43"/>
  <c r="F213" i="43"/>
  <c r="E213" i="43"/>
  <c r="M212" i="43"/>
  <c r="O212" i="43" s="1"/>
  <c r="J212" i="43"/>
  <c r="M211" i="43"/>
  <c r="O211" i="43" s="1"/>
  <c r="J211" i="43"/>
  <c r="M210" i="43"/>
  <c r="O210" i="43" s="1"/>
  <c r="J210" i="43"/>
  <c r="M209" i="43"/>
  <c r="O209" i="43" s="1"/>
  <c r="J209" i="43"/>
  <c r="M208" i="43"/>
  <c r="O208" i="43" s="1"/>
  <c r="J208" i="43"/>
  <c r="M207" i="43"/>
  <c r="O207" i="43" s="1"/>
  <c r="J207" i="43"/>
  <c r="M206" i="43"/>
  <c r="O206" i="43" s="1"/>
  <c r="J206" i="43"/>
  <c r="M205" i="43"/>
  <c r="O205" i="43" s="1"/>
  <c r="J205" i="43"/>
  <c r="M204" i="43"/>
  <c r="O204" i="43" s="1"/>
  <c r="J204" i="43"/>
  <c r="M203" i="43"/>
  <c r="O203" i="43" s="1"/>
  <c r="J203" i="43"/>
  <c r="M202" i="43"/>
  <c r="O202" i="43" s="1"/>
  <c r="J202" i="43"/>
  <c r="M201" i="43"/>
  <c r="O201" i="43" s="1"/>
  <c r="J201" i="43"/>
  <c r="M200" i="43"/>
  <c r="J200" i="43"/>
  <c r="N199" i="43"/>
  <c r="L199" i="43"/>
  <c r="K199" i="43"/>
  <c r="I199" i="43"/>
  <c r="H199" i="43"/>
  <c r="G199" i="43"/>
  <c r="F199" i="43"/>
  <c r="E199" i="43"/>
  <c r="M198" i="43"/>
  <c r="O198" i="43" s="1"/>
  <c r="J198" i="43"/>
  <c r="M197" i="43"/>
  <c r="O197" i="43" s="1"/>
  <c r="J197" i="43"/>
  <c r="M196" i="43"/>
  <c r="J196" i="43"/>
  <c r="N195" i="43"/>
  <c r="L195" i="43"/>
  <c r="K195" i="43"/>
  <c r="I195" i="43"/>
  <c r="H195" i="43"/>
  <c r="G195" i="43"/>
  <c r="F195" i="43"/>
  <c r="F194" i="43" s="1"/>
  <c r="F193" i="43" s="1"/>
  <c r="E195" i="43"/>
  <c r="M191" i="43"/>
  <c r="O191" i="43" s="1"/>
  <c r="J191" i="43"/>
  <c r="M190" i="43"/>
  <c r="O190" i="43" s="1"/>
  <c r="J190" i="43"/>
  <c r="M189" i="43"/>
  <c r="O189" i="43" s="1"/>
  <c r="J189" i="43"/>
  <c r="M188" i="43"/>
  <c r="O188" i="43" s="1"/>
  <c r="J188" i="43"/>
  <c r="M187" i="43"/>
  <c r="J187" i="43"/>
  <c r="N186" i="43"/>
  <c r="L186" i="43"/>
  <c r="K186" i="43"/>
  <c r="I186" i="43"/>
  <c r="H186" i="43"/>
  <c r="G186" i="43"/>
  <c r="F186" i="43"/>
  <c r="E186" i="43"/>
  <c r="M185" i="43"/>
  <c r="O185" i="43" s="1"/>
  <c r="J185" i="43"/>
  <c r="M184" i="43"/>
  <c r="O184" i="43" s="1"/>
  <c r="J184" i="43"/>
  <c r="M183" i="43"/>
  <c r="O183" i="43" s="1"/>
  <c r="J183" i="43"/>
  <c r="M182" i="43"/>
  <c r="J182" i="43"/>
  <c r="N181" i="43"/>
  <c r="L181" i="43"/>
  <c r="K181" i="43"/>
  <c r="I181" i="43"/>
  <c r="H181" i="43"/>
  <c r="G181" i="43"/>
  <c r="F181" i="43"/>
  <c r="E181" i="43"/>
  <c r="M180" i="43"/>
  <c r="O180" i="43" s="1"/>
  <c r="J180" i="43"/>
  <c r="M179" i="43"/>
  <c r="O179" i="43" s="1"/>
  <c r="J179" i="43"/>
  <c r="M178" i="43"/>
  <c r="O178" i="43" s="1"/>
  <c r="J178" i="43"/>
  <c r="M177" i="43"/>
  <c r="O177" i="43" s="1"/>
  <c r="J177" i="43"/>
  <c r="M176" i="43"/>
  <c r="J176" i="43"/>
  <c r="N175" i="43"/>
  <c r="L175" i="43"/>
  <c r="K175" i="43"/>
  <c r="I175" i="43"/>
  <c r="H175" i="43"/>
  <c r="G175" i="43"/>
  <c r="F175" i="43"/>
  <c r="E175" i="43"/>
  <c r="M174" i="43"/>
  <c r="O174" i="43" s="1"/>
  <c r="J174" i="43"/>
  <c r="M173" i="43"/>
  <c r="J173" i="43"/>
  <c r="M172" i="43"/>
  <c r="O172" i="43" s="1"/>
  <c r="J172" i="43"/>
  <c r="J171" i="43" s="1"/>
  <c r="N171" i="43"/>
  <c r="L171" i="43"/>
  <c r="K171" i="43"/>
  <c r="I171" i="43"/>
  <c r="H171" i="43"/>
  <c r="G171" i="43"/>
  <c r="F171" i="43"/>
  <c r="E171" i="43"/>
  <c r="M165" i="43"/>
  <c r="O165" i="43" s="1"/>
  <c r="J165" i="43"/>
  <c r="M164" i="43"/>
  <c r="O164" i="43" s="1"/>
  <c r="J164" i="43"/>
  <c r="N163" i="43"/>
  <c r="L163" i="43"/>
  <c r="K163" i="43"/>
  <c r="I163" i="43"/>
  <c r="H163" i="43"/>
  <c r="G163" i="43"/>
  <c r="F163" i="43"/>
  <c r="E163" i="43"/>
  <c r="M162" i="43"/>
  <c r="O162" i="43" s="1"/>
  <c r="J162" i="43"/>
  <c r="M161" i="43"/>
  <c r="O161" i="43" s="1"/>
  <c r="J161" i="43"/>
  <c r="N160" i="43"/>
  <c r="L160" i="43"/>
  <c r="K160" i="43"/>
  <c r="I160" i="43"/>
  <c r="H160" i="43"/>
  <c r="G160" i="43"/>
  <c r="F160" i="43"/>
  <c r="E160" i="43"/>
  <c r="M157" i="43"/>
  <c r="O157" i="43" s="1"/>
  <c r="J157" i="43"/>
  <c r="M156" i="43"/>
  <c r="O156" i="43" s="1"/>
  <c r="J156" i="43"/>
  <c r="M155" i="43"/>
  <c r="O155" i="43" s="1"/>
  <c r="J155" i="43"/>
  <c r="M154" i="43"/>
  <c r="O154" i="43" s="1"/>
  <c r="J154" i="43"/>
  <c r="M153" i="43"/>
  <c r="J153" i="43"/>
  <c r="N152" i="43"/>
  <c r="L152" i="43"/>
  <c r="K152" i="43"/>
  <c r="I152" i="43"/>
  <c r="H152" i="43"/>
  <c r="G152" i="43"/>
  <c r="F152" i="43"/>
  <c r="E152" i="43"/>
  <c r="M151" i="43"/>
  <c r="O151" i="43" s="1"/>
  <c r="J151" i="43"/>
  <c r="M150" i="43"/>
  <c r="J150" i="43"/>
  <c r="N149" i="43"/>
  <c r="L149" i="43"/>
  <c r="K149" i="43"/>
  <c r="I149" i="43"/>
  <c r="H149" i="43"/>
  <c r="G149" i="43"/>
  <c r="F149" i="43"/>
  <c r="E149" i="43"/>
  <c r="M148" i="43"/>
  <c r="O148" i="43" s="1"/>
  <c r="J148" i="43"/>
  <c r="M147" i="43"/>
  <c r="O147" i="43" s="1"/>
  <c r="J147" i="43"/>
  <c r="M146" i="43"/>
  <c r="O146" i="43" s="1"/>
  <c r="J146" i="43"/>
  <c r="M145" i="43"/>
  <c r="O145" i="43" s="1"/>
  <c r="J145" i="43"/>
  <c r="M144" i="43"/>
  <c r="O144" i="43" s="1"/>
  <c r="J144" i="43"/>
  <c r="M143" i="43"/>
  <c r="O143" i="43" s="1"/>
  <c r="J143" i="43"/>
  <c r="M142" i="43"/>
  <c r="O142" i="43" s="1"/>
  <c r="J142" i="43"/>
  <c r="M141" i="43"/>
  <c r="O141" i="43" s="1"/>
  <c r="J141" i="43"/>
  <c r="M140" i="43"/>
  <c r="O140" i="43" s="1"/>
  <c r="J140" i="43"/>
  <c r="M139" i="43"/>
  <c r="O139" i="43" s="1"/>
  <c r="J139" i="43"/>
  <c r="M138" i="43"/>
  <c r="O138" i="43" s="1"/>
  <c r="J138" i="43"/>
  <c r="M137" i="43"/>
  <c r="O137" i="43" s="1"/>
  <c r="J137" i="43"/>
  <c r="M136" i="43"/>
  <c r="J136" i="43"/>
  <c r="N135" i="43"/>
  <c r="L135" i="43"/>
  <c r="K135" i="43"/>
  <c r="I135" i="43"/>
  <c r="H135" i="43"/>
  <c r="G135" i="43"/>
  <c r="F135" i="43"/>
  <c r="E135" i="43"/>
  <c r="M134" i="43"/>
  <c r="O134" i="43" s="1"/>
  <c r="J134" i="43"/>
  <c r="M133" i="43"/>
  <c r="O133" i="43" s="1"/>
  <c r="J133" i="43"/>
  <c r="M132" i="43"/>
  <c r="J132" i="43"/>
  <c r="N131" i="43"/>
  <c r="L131" i="43"/>
  <c r="K131" i="43"/>
  <c r="I131" i="43"/>
  <c r="H131" i="43"/>
  <c r="G131" i="43"/>
  <c r="F131" i="43"/>
  <c r="F130" i="43" s="1"/>
  <c r="F129" i="43" s="1"/>
  <c r="E131" i="43"/>
  <c r="M127" i="43"/>
  <c r="O127" i="43" s="1"/>
  <c r="J127" i="43"/>
  <c r="M126" i="43"/>
  <c r="O126" i="43" s="1"/>
  <c r="J126" i="43"/>
  <c r="M125" i="43"/>
  <c r="O125" i="43" s="1"/>
  <c r="J125" i="43"/>
  <c r="M124" i="43"/>
  <c r="J124" i="43"/>
  <c r="M123" i="43"/>
  <c r="O123" i="43" s="1"/>
  <c r="J123" i="43"/>
  <c r="N122" i="43"/>
  <c r="L122" i="43"/>
  <c r="K122" i="43"/>
  <c r="I122" i="43"/>
  <c r="H122" i="43"/>
  <c r="G122" i="43"/>
  <c r="F122" i="43"/>
  <c r="E122" i="43"/>
  <c r="M121" i="43"/>
  <c r="O121" i="43" s="1"/>
  <c r="J121" i="43"/>
  <c r="M120" i="43"/>
  <c r="O120" i="43" s="1"/>
  <c r="J120" i="43"/>
  <c r="M119" i="43"/>
  <c r="O119" i="43" s="1"/>
  <c r="J119" i="43"/>
  <c r="M118" i="43"/>
  <c r="O118" i="43" s="1"/>
  <c r="J118" i="43"/>
  <c r="N117" i="43"/>
  <c r="L117" i="43"/>
  <c r="K117" i="43"/>
  <c r="I117" i="43"/>
  <c r="H117" i="43"/>
  <c r="G117" i="43"/>
  <c r="F117" i="43"/>
  <c r="E117" i="43"/>
  <c r="M116" i="43"/>
  <c r="O116" i="43" s="1"/>
  <c r="J116" i="43"/>
  <c r="M115" i="43"/>
  <c r="O115" i="43" s="1"/>
  <c r="J115" i="43"/>
  <c r="M114" i="43"/>
  <c r="O114" i="43" s="1"/>
  <c r="J114" i="43"/>
  <c r="M113" i="43"/>
  <c r="O113" i="43" s="1"/>
  <c r="J113" i="43"/>
  <c r="M112" i="43"/>
  <c r="O112" i="43" s="1"/>
  <c r="J112" i="43"/>
  <c r="N111" i="43"/>
  <c r="L111" i="43"/>
  <c r="K111" i="43"/>
  <c r="I111" i="43"/>
  <c r="H111" i="43"/>
  <c r="G111" i="43"/>
  <c r="F111" i="43"/>
  <c r="E111" i="43"/>
  <c r="M110" i="43"/>
  <c r="O110" i="43" s="1"/>
  <c r="J110" i="43"/>
  <c r="M109" i="43"/>
  <c r="O109" i="43" s="1"/>
  <c r="J109" i="43"/>
  <c r="M108" i="43"/>
  <c r="O108" i="43" s="1"/>
  <c r="J108" i="43"/>
  <c r="J107" i="43" s="1"/>
  <c r="N107" i="43"/>
  <c r="L107" i="43"/>
  <c r="K107" i="43"/>
  <c r="I107" i="43"/>
  <c r="H107" i="43"/>
  <c r="G107" i="43"/>
  <c r="F107" i="43"/>
  <c r="E107" i="43"/>
  <c r="N97" i="43"/>
  <c r="L97" i="43"/>
  <c r="K97" i="43"/>
  <c r="I97" i="43"/>
  <c r="H97" i="43"/>
  <c r="G97" i="43"/>
  <c r="F97" i="43"/>
  <c r="E97" i="43"/>
  <c r="N96" i="43"/>
  <c r="L96" i="43"/>
  <c r="I96" i="43"/>
  <c r="H96" i="43"/>
  <c r="G96" i="43"/>
  <c r="F96" i="43"/>
  <c r="E96" i="43"/>
  <c r="N95" i="43"/>
  <c r="L95" i="43"/>
  <c r="K95" i="43"/>
  <c r="I95" i="43"/>
  <c r="H95" i="43"/>
  <c r="G95" i="43"/>
  <c r="F95" i="43"/>
  <c r="E95" i="43"/>
  <c r="N94" i="43"/>
  <c r="L94" i="43"/>
  <c r="K94" i="43"/>
  <c r="I94" i="43"/>
  <c r="H94" i="43"/>
  <c r="G94" i="43"/>
  <c r="F94" i="43"/>
  <c r="E94" i="43"/>
  <c r="N92" i="43"/>
  <c r="L92" i="43"/>
  <c r="K92" i="43"/>
  <c r="I92" i="43"/>
  <c r="H92" i="43"/>
  <c r="G92" i="43"/>
  <c r="F92" i="43"/>
  <c r="E92" i="43"/>
  <c r="N91" i="43"/>
  <c r="L91" i="43"/>
  <c r="K91" i="43"/>
  <c r="I91" i="43"/>
  <c r="H91" i="43"/>
  <c r="G91" i="43"/>
  <c r="F91" i="43"/>
  <c r="E91" i="43"/>
  <c r="O85" i="43"/>
  <c r="N85" i="43"/>
  <c r="M85" i="43"/>
  <c r="L85" i="43"/>
  <c r="K85" i="43"/>
  <c r="J85" i="43"/>
  <c r="I85" i="43"/>
  <c r="H85" i="43"/>
  <c r="G85" i="43"/>
  <c r="F85" i="43"/>
  <c r="E85" i="43"/>
  <c r="N84" i="43"/>
  <c r="M84" i="43"/>
  <c r="L84" i="43"/>
  <c r="K84" i="43"/>
  <c r="J84" i="43"/>
  <c r="I84" i="43"/>
  <c r="H84" i="43"/>
  <c r="G84" i="43"/>
  <c r="F84" i="43"/>
  <c r="E84" i="43"/>
  <c r="O83" i="43"/>
  <c r="N83" i="43"/>
  <c r="M83" i="43"/>
  <c r="L83" i="43"/>
  <c r="K83" i="43"/>
  <c r="J83" i="43"/>
  <c r="I83" i="43"/>
  <c r="H83" i="43"/>
  <c r="G83" i="43"/>
  <c r="F83" i="43"/>
  <c r="E83" i="43"/>
  <c r="O82" i="43"/>
  <c r="O81" i="43" s="1"/>
  <c r="N82" i="43"/>
  <c r="M82" i="43"/>
  <c r="L82" i="43"/>
  <c r="K82" i="43"/>
  <c r="K81" i="43" s="1"/>
  <c r="J82" i="43"/>
  <c r="I82" i="43"/>
  <c r="I81" i="43" s="1"/>
  <c r="H82" i="43"/>
  <c r="H81" i="43" s="1"/>
  <c r="G82" i="43"/>
  <c r="F82" i="43"/>
  <c r="E82" i="43"/>
  <c r="N80" i="43"/>
  <c r="L80" i="43"/>
  <c r="K80" i="43"/>
  <c r="I80" i="43"/>
  <c r="H80" i="43"/>
  <c r="G80" i="43"/>
  <c r="F80" i="43"/>
  <c r="E80" i="43"/>
  <c r="N79" i="43"/>
  <c r="L79" i="43"/>
  <c r="K79" i="43"/>
  <c r="I79" i="43"/>
  <c r="H79" i="43"/>
  <c r="G79" i="43"/>
  <c r="F79" i="43"/>
  <c r="E79" i="43"/>
  <c r="N78" i="43"/>
  <c r="L78" i="43"/>
  <c r="K78" i="43"/>
  <c r="I78" i="43"/>
  <c r="H78" i="43"/>
  <c r="G78" i="43"/>
  <c r="F78" i="43"/>
  <c r="E78" i="43"/>
  <c r="N77" i="43"/>
  <c r="L77" i="43"/>
  <c r="K77" i="43"/>
  <c r="I77" i="43"/>
  <c r="H77" i="43"/>
  <c r="G77" i="43"/>
  <c r="F77" i="43"/>
  <c r="E77" i="43"/>
  <c r="N76" i="43"/>
  <c r="L76" i="43"/>
  <c r="K76" i="43"/>
  <c r="K75" i="43" s="1"/>
  <c r="I76" i="43"/>
  <c r="H76" i="43"/>
  <c r="G76" i="43"/>
  <c r="F76" i="43"/>
  <c r="E76" i="43"/>
  <c r="N74" i="43"/>
  <c r="L74" i="43"/>
  <c r="K74" i="43"/>
  <c r="I74" i="43"/>
  <c r="H74" i="43"/>
  <c r="G74" i="43"/>
  <c r="F74" i="43"/>
  <c r="E74" i="43"/>
  <c r="N73" i="43"/>
  <c r="M73" i="43"/>
  <c r="L73" i="43"/>
  <c r="K73" i="43"/>
  <c r="I73" i="43"/>
  <c r="H73" i="43"/>
  <c r="G73" i="43"/>
  <c r="F73" i="43"/>
  <c r="E73" i="43"/>
  <c r="N71" i="43"/>
  <c r="L71" i="43"/>
  <c r="K71" i="43"/>
  <c r="J71" i="43"/>
  <c r="I71" i="43"/>
  <c r="H71" i="43"/>
  <c r="G71" i="43"/>
  <c r="F71" i="43"/>
  <c r="E71" i="43"/>
  <c r="N70" i="43"/>
  <c r="L70" i="43"/>
  <c r="K70" i="43"/>
  <c r="I70" i="43"/>
  <c r="H70" i="43"/>
  <c r="G70" i="43"/>
  <c r="F70" i="43"/>
  <c r="E70" i="43"/>
  <c r="N69" i="43"/>
  <c r="L69" i="43"/>
  <c r="K69" i="43"/>
  <c r="I69" i="43"/>
  <c r="H69" i="43"/>
  <c r="G69" i="43"/>
  <c r="F69" i="43"/>
  <c r="E69" i="43"/>
  <c r="O68" i="43"/>
  <c r="N68" i="43"/>
  <c r="M68" i="43"/>
  <c r="L68" i="43"/>
  <c r="K68" i="43"/>
  <c r="J68" i="43"/>
  <c r="I68" i="43"/>
  <c r="H68" i="43"/>
  <c r="G68" i="43"/>
  <c r="F68" i="43"/>
  <c r="E68" i="43"/>
  <c r="N67" i="43"/>
  <c r="L67" i="43"/>
  <c r="K67" i="43"/>
  <c r="J67" i="43"/>
  <c r="I67" i="43"/>
  <c r="H67" i="43"/>
  <c r="G67" i="43"/>
  <c r="F67" i="43"/>
  <c r="E67" i="43"/>
  <c r="N66" i="43"/>
  <c r="L66" i="43"/>
  <c r="K66" i="43"/>
  <c r="I66" i="43"/>
  <c r="H66" i="43"/>
  <c r="G66" i="43"/>
  <c r="F66" i="43"/>
  <c r="E66" i="43"/>
  <c r="N65" i="43"/>
  <c r="L65" i="43"/>
  <c r="K65" i="43"/>
  <c r="J65" i="43"/>
  <c r="I65" i="43"/>
  <c r="H65" i="43"/>
  <c r="G65" i="43"/>
  <c r="F65" i="43"/>
  <c r="E65" i="43"/>
  <c r="N64" i="43"/>
  <c r="M64" i="43"/>
  <c r="L64" i="43"/>
  <c r="K64" i="43"/>
  <c r="I64" i="43"/>
  <c r="H64" i="43"/>
  <c r="G64" i="43"/>
  <c r="F64" i="43"/>
  <c r="E64" i="43"/>
  <c r="O63" i="43"/>
  <c r="N63" i="43"/>
  <c r="M63" i="43"/>
  <c r="L63" i="43"/>
  <c r="K63" i="43"/>
  <c r="J63" i="43"/>
  <c r="I63" i="43"/>
  <c r="H63" i="43"/>
  <c r="G63" i="43"/>
  <c r="F63" i="43"/>
  <c r="E63" i="43"/>
  <c r="N62" i="43"/>
  <c r="M62" i="43"/>
  <c r="L62" i="43"/>
  <c r="K62" i="43"/>
  <c r="J62" i="43"/>
  <c r="I62" i="43"/>
  <c r="H62" i="43"/>
  <c r="G62" i="43"/>
  <c r="F62" i="43"/>
  <c r="E62" i="43"/>
  <c r="O61" i="43"/>
  <c r="N61" i="43"/>
  <c r="M61" i="43"/>
  <c r="M60" i="43" s="1"/>
  <c r="L61" i="43"/>
  <c r="L60" i="43" s="1"/>
  <c r="K61" i="43"/>
  <c r="J61" i="43"/>
  <c r="I61" i="43"/>
  <c r="I60" i="43" s="1"/>
  <c r="H61" i="43"/>
  <c r="G61" i="43"/>
  <c r="F61" i="43"/>
  <c r="E61" i="43"/>
  <c r="N59" i="43"/>
  <c r="L59" i="43"/>
  <c r="K59" i="43"/>
  <c r="I59" i="43"/>
  <c r="H59" i="43"/>
  <c r="G59" i="43"/>
  <c r="F59" i="43"/>
  <c r="E59" i="43"/>
  <c r="N58" i="43"/>
  <c r="L58" i="43"/>
  <c r="K58" i="43"/>
  <c r="J58" i="43"/>
  <c r="I58" i="43"/>
  <c r="H58" i="43"/>
  <c r="G58" i="43"/>
  <c r="F58" i="43"/>
  <c r="E58" i="43"/>
  <c r="N57" i="43"/>
  <c r="L57" i="43"/>
  <c r="K57" i="43"/>
  <c r="J57" i="43"/>
  <c r="I57" i="43"/>
  <c r="H57" i="43"/>
  <c r="G57" i="43"/>
  <c r="F57" i="43"/>
  <c r="E57" i="43"/>
  <c r="N56" i="43"/>
  <c r="L56" i="43"/>
  <c r="K56" i="43"/>
  <c r="I56" i="43"/>
  <c r="H56" i="43"/>
  <c r="G56" i="43"/>
  <c r="F56" i="43"/>
  <c r="E56" i="43"/>
  <c r="N55" i="43"/>
  <c r="L55" i="43"/>
  <c r="K55" i="43"/>
  <c r="I55" i="43"/>
  <c r="H55" i="43"/>
  <c r="G55" i="43"/>
  <c r="F55" i="43"/>
  <c r="E55" i="43"/>
  <c r="N54" i="43"/>
  <c r="M54" i="43"/>
  <c r="L54" i="43"/>
  <c r="K54" i="43"/>
  <c r="I54" i="43"/>
  <c r="H54" i="43"/>
  <c r="G54" i="43"/>
  <c r="F54" i="43"/>
  <c r="E54" i="43"/>
  <c r="N53" i="43"/>
  <c r="M53" i="43"/>
  <c r="L53" i="43"/>
  <c r="K53" i="43"/>
  <c r="J53" i="43"/>
  <c r="I53" i="43"/>
  <c r="H53" i="43"/>
  <c r="G53" i="43"/>
  <c r="F53" i="43"/>
  <c r="E53" i="43"/>
  <c r="N52" i="43"/>
  <c r="L52" i="43"/>
  <c r="L51" i="43" s="1"/>
  <c r="K52" i="43"/>
  <c r="I52" i="43"/>
  <c r="I51" i="43" s="1"/>
  <c r="H52" i="43"/>
  <c r="G52" i="43"/>
  <c r="F52" i="43"/>
  <c r="E52" i="43"/>
  <c r="N50" i="43"/>
  <c r="M50" i="43"/>
  <c r="L50" i="43"/>
  <c r="K50" i="43"/>
  <c r="I50" i="43"/>
  <c r="H50" i="43"/>
  <c r="G50" i="43"/>
  <c r="F50" i="43"/>
  <c r="E50" i="43"/>
  <c r="N49" i="43"/>
  <c r="L49" i="43"/>
  <c r="K49" i="43"/>
  <c r="I49" i="43"/>
  <c r="H49" i="43"/>
  <c r="G49" i="43"/>
  <c r="F49" i="43"/>
  <c r="E49" i="43"/>
  <c r="N48" i="43"/>
  <c r="L48" i="43"/>
  <c r="K48" i="43"/>
  <c r="K47" i="43" s="1"/>
  <c r="J48" i="43"/>
  <c r="I48" i="43"/>
  <c r="H48" i="43"/>
  <c r="G48" i="43"/>
  <c r="F48" i="43"/>
  <c r="E48" i="43"/>
  <c r="N43" i="43"/>
  <c r="L43" i="43"/>
  <c r="K43" i="43"/>
  <c r="J43" i="43"/>
  <c r="I43" i="43"/>
  <c r="H43" i="43"/>
  <c r="G43" i="43"/>
  <c r="F43" i="43"/>
  <c r="E43" i="43"/>
  <c r="N42" i="43"/>
  <c r="L42" i="43"/>
  <c r="K42" i="43"/>
  <c r="I42" i="43"/>
  <c r="H42" i="43"/>
  <c r="G42" i="43"/>
  <c r="F42" i="43"/>
  <c r="E42" i="43"/>
  <c r="N41" i="43"/>
  <c r="L41" i="43"/>
  <c r="K41" i="43"/>
  <c r="I41" i="43"/>
  <c r="H41" i="43"/>
  <c r="G41" i="43"/>
  <c r="F41" i="43"/>
  <c r="E41" i="43"/>
  <c r="N40" i="43"/>
  <c r="L40" i="43"/>
  <c r="K40" i="43"/>
  <c r="I40" i="43"/>
  <c r="H40" i="43"/>
  <c r="G40" i="43"/>
  <c r="F40" i="43"/>
  <c r="E40" i="43"/>
  <c r="N39" i="43"/>
  <c r="L39" i="43"/>
  <c r="K39" i="43"/>
  <c r="J39" i="43"/>
  <c r="I39" i="43"/>
  <c r="H39" i="43"/>
  <c r="G39" i="43"/>
  <c r="F39" i="43"/>
  <c r="E39" i="43"/>
  <c r="N37" i="43"/>
  <c r="L37" i="43"/>
  <c r="K37" i="43"/>
  <c r="I37" i="43"/>
  <c r="H37" i="43"/>
  <c r="G37" i="43"/>
  <c r="F37" i="43"/>
  <c r="E37" i="43"/>
  <c r="N36" i="43"/>
  <c r="L36" i="43"/>
  <c r="K36" i="43"/>
  <c r="J36" i="43"/>
  <c r="I36" i="43"/>
  <c r="H36" i="43"/>
  <c r="G36" i="43"/>
  <c r="F36" i="43"/>
  <c r="E36" i="43"/>
  <c r="O35" i="43"/>
  <c r="N35" i="43"/>
  <c r="M35" i="43"/>
  <c r="L35" i="43"/>
  <c r="K35" i="43"/>
  <c r="J35" i="43"/>
  <c r="I35" i="43"/>
  <c r="H35" i="43"/>
  <c r="G35" i="43"/>
  <c r="F35" i="43"/>
  <c r="E35" i="43"/>
  <c r="N34" i="43"/>
  <c r="M34" i="43"/>
  <c r="L34" i="43"/>
  <c r="K34" i="43"/>
  <c r="J34" i="43"/>
  <c r="J33" i="43" s="1"/>
  <c r="I34" i="43"/>
  <c r="I33" i="43" s="1"/>
  <c r="H34" i="43"/>
  <c r="G34" i="43"/>
  <c r="F34" i="43"/>
  <c r="E34" i="43"/>
  <c r="N32" i="43"/>
  <c r="L32" i="43"/>
  <c r="K32" i="43"/>
  <c r="J32" i="43"/>
  <c r="I32" i="43"/>
  <c r="H32" i="43"/>
  <c r="G32" i="43"/>
  <c r="F32" i="43"/>
  <c r="E32" i="43"/>
  <c r="N31" i="43"/>
  <c r="L31" i="43"/>
  <c r="K31" i="43"/>
  <c r="I31" i="43"/>
  <c r="H31" i="43"/>
  <c r="G31" i="43"/>
  <c r="F31" i="43"/>
  <c r="E31" i="43"/>
  <c r="N29" i="43"/>
  <c r="M29" i="43"/>
  <c r="L29" i="43"/>
  <c r="K29" i="43"/>
  <c r="J29" i="43"/>
  <c r="I29" i="43"/>
  <c r="H29" i="43"/>
  <c r="G29" i="43"/>
  <c r="F29" i="43"/>
  <c r="E29" i="43"/>
  <c r="N28" i="43"/>
  <c r="M28" i="43"/>
  <c r="L28" i="43"/>
  <c r="K28" i="43"/>
  <c r="J28" i="43"/>
  <c r="I28" i="43"/>
  <c r="H28" i="43"/>
  <c r="G28" i="43"/>
  <c r="F28" i="43"/>
  <c r="E28" i="43"/>
  <c r="N27" i="43"/>
  <c r="L27" i="43"/>
  <c r="K27" i="43"/>
  <c r="J27" i="43"/>
  <c r="I27" i="43"/>
  <c r="H27" i="43"/>
  <c r="G27" i="43"/>
  <c r="F27" i="43"/>
  <c r="E27" i="43"/>
  <c r="N26" i="43"/>
  <c r="L26" i="43"/>
  <c r="K26" i="43"/>
  <c r="J26" i="43"/>
  <c r="I26" i="43"/>
  <c r="H26" i="43"/>
  <c r="G26" i="43"/>
  <c r="F26" i="43"/>
  <c r="E26" i="43"/>
  <c r="N25" i="43"/>
  <c r="M25" i="43"/>
  <c r="L25" i="43"/>
  <c r="K25" i="43"/>
  <c r="J25" i="43"/>
  <c r="I25" i="43"/>
  <c r="H25" i="43"/>
  <c r="G25" i="43"/>
  <c r="F25" i="43"/>
  <c r="E25" i="43"/>
  <c r="N24" i="43"/>
  <c r="L24" i="43"/>
  <c r="K24" i="43"/>
  <c r="J24" i="43"/>
  <c r="I24" i="43"/>
  <c r="H24" i="43"/>
  <c r="G24" i="43"/>
  <c r="F24" i="43"/>
  <c r="E24" i="43"/>
  <c r="N22" i="43"/>
  <c r="L22" i="43"/>
  <c r="K22" i="43"/>
  <c r="I22" i="43"/>
  <c r="H22" i="43"/>
  <c r="G22" i="43"/>
  <c r="F22" i="43"/>
  <c r="E22" i="43"/>
  <c r="N21" i="43"/>
  <c r="M21" i="43"/>
  <c r="L21" i="43"/>
  <c r="K21" i="43"/>
  <c r="J21" i="43"/>
  <c r="I21" i="43"/>
  <c r="H21" i="43"/>
  <c r="G21" i="43"/>
  <c r="F21" i="43"/>
  <c r="E21" i="43"/>
  <c r="N20" i="43"/>
  <c r="L20" i="43"/>
  <c r="L19" i="43" s="1"/>
  <c r="K20" i="43"/>
  <c r="J20" i="43"/>
  <c r="I20" i="43"/>
  <c r="I19" i="43" s="1"/>
  <c r="H20" i="43"/>
  <c r="G20" i="43"/>
  <c r="F20" i="43"/>
  <c r="E20" i="43"/>
  <c r="D12" i="43"/>
  <c r="C12" i="43"/>
  <c r="O11" i="43"/>
  <c r="N11" i="43"/>
  <c r="M11" i="43"/>
  <c r="L11" i="43"/>
  <c r="K11" i="43"/>
  <c r="J11" i="43"/>
  <c r="I11" i="43"/>
  <c r="H11" i="43"/>
  <c r="G11" i="43"/>
  <c r="F11" i="43"/>
  <c r="E11" i="43"/>
  <c r="D11" i="43"/>
  <c r="C11" i="43"/>
  <c r="O10" i="43"/>
  <c r="N10" i="43"/>
  <c r="M10" i="43"/>
  <c r="L10" i="43"/>
  <c r="K10" i="43"/>
  <c r="J10" i="43"/>
  <c r="I10" i="43"/>
  <c r="H10" i="43"/>
  <c r="G10" i="43"/>
  <c r="F10" i="43"/>
  <c r="E10" i="43"/>
  <c r="D10" i="43"/>
  <c r="C10" i="43"/>
  <c r="O9" i="43"/>
  <c r="N9" i="43"/>
  <c r="M9" i="43"/>
  <c r="L9" i="43"/>
  <c r="K9" i="43"/>
  <c r="J9" i="43"/>
  <c r="I9" i="43"/>
  <c r="H9" i="43"/>
  <c r="G9" i="43"/>
  <c r="F9" i="43"/>
  <c r="E9" i="43"/>
  <c r="D9" i="43"/>
  <c r="C9" i="43"/>
  <c r="O8" i="43"/>
  <c r="N8" i="43"/>
  <c r="M8" i="43"/>
  <c r="L8" i="43"/>
  <c r="J8" i="43"/>
  <c r="I8" i="43"/>
  <c r="H8" i="43"/>
  <c r="G8" i="43"/>
  <c r="F8" i="43"/>
  <c r="E8" i="43"/>
  <c r="D8" i="43"/>
  <c r="C8" i="43"/>
  <c r="O7" i="43"/>
  <c r="N7" i="43"/>
  <c r="M7" i="43"/>
  <c r="L7" i="43"/>
  <c r="K7" i="43"/>
  <c r="J7" i="43"/>
  <c r="I7" i="43"/>
  <c r="H7" i="43"/>
  <c r="G7" i="43"/>
  <c r="F7" i="43"/>
  <c r="E7" i="43"/>
  <c r="D7" i="43"/>
  <c r="C7" i="43"/>
  <c r="B7" i="43"/>
  <c r="B1" i="43"/>
  <c r="M1639" i="42"/>
  <c r="O1639" i="42" s="1"/>
  <c r="J1639" i="42"/>
  <c r="A1639" i="42" s="1"/>
  <c r="M1638" i="42"/>
  <c r="O1638" i="42" s="1"/>
  <c r="O62" i="42" s="1"/>
  <c r="J1638" i="42"/>
  <c r="J1636" i="42" s="1"/>
  <c r="J1635" i="42" s="1"/>
  <c r="J1634" i="42" s="1"/>
  <c r="M1637" i="42"/>
  <c r="O1637" i="42" s="1"/>
  <c r="J1637" i="42"/>
  <c r="A1637" i="42"/>
  <c r="N1636" i="42"/>
  <c r="L1636" i="42"/>
  <c r="L1635" i="42" s="1"/>
  <c r="L1634" i="42" s="1"/>
  <c r="K1636" i="42"/>
  <c r="K1635" i="42" s="1"/>
  <c r="K1634" i="42" s="1"/>
  <c r="I1636" i="42"/>
  <c r="I1635" i="42" s="1"/>
  <c r="I1634" i="42" s="1"/>
  <c r="H1636" i="42"/>
  <c r="H1635" i="42" s="1"/>
  <c r="H1634" i="42" s="1"/>
  <c r="G1636" i="42"/>
  <c r="G1635" i="42" s="1"/>
  <c r="G1634" i="42" s="1"/>
  <c r="F1636" i="42"/>
  <c r="F1635" i="42" s="1"/>
  <c r="F1634" i="42" s="1"/>
  <c r="E1636" i="42"/>
  <c r="E1635" i="42" s="1"/>
  <c r="E1634" i="42" s="1"/>
  <c r="N1635" i="42"/>
  <c r="N1634" i="42" s="1"/>
  <c r="M1633" i="42"/>
  <c r="O1633" i="42" s="1"/>
  <c r="J1633" i="42"/>
  <c r="M1632" i="42"/>
  <c r="O1632" i="42" s="1"/>
  <c r="J1632" i="42"/>
  <c r="N1631" i="42"/>
  <c r="N1630" i="42" s="1"/>
  <c r="N1629" i="42" s="1"/>
  <c r="L1631" i="42"/>
  <c r="L1630" i="42" s="1"/>
  <c r="L1629" i="42" s="1"/>
  <c r="K1631" i="42"/>
  <c r="K1630" i="42" s="1"/>
  <c r="K1629" i="42" s="1"/>
  <c r="I1631" i="42"/>
  <c r="I1630" i="42" s="1"/>
  <c r="I1629" i="42" s="1"/>
  <c r="H1631" i="42"/>
  <c r="H1630" i="42" s="1"/>
  <c r="H1629" i="42" s="1"/>
  <c r="G1631" i="42"/>
  <c r="G1630" i="42" s="1"/>
  <c r="G1629" i="42" s="1"/>
  <c r="F1631" i="42"/>
  <c r="F1630" i="42" s="1"/>
  <c r="F1629" i="42" s="1"/>
  <c r="E1631" i="42"/>
  <c r="E1630" i="42" s="1"/>
  <c r="E1629" i="42" s="1"/>
  <c r="M1625" i="42"/>
  <c r="J1625" i="42"/>
  <c r="M1624" i="42"/>
  <c r="O1624" i="42" s="1"/>
  <c r="J1624" i="42"/>
  <c r="J1623" i="42" s="1"/>
  <c r="N1623" i="42"/>
  <c r="L1623" i="42"/>
  <c r="K1623" i="42"/>
  <c r="I1623" i="42"/>
  <c r="H1623" i="42"/>
  <c r="G1623" i="42"/>
  <c r="F1623" i="42"/>
  <c r="E1623" i="42"/>
  <c r="M1622" i="42"/>
  <c r="O1622" i="42" s="1"/>
  <c r="J1622" i="42"/>
  <c r="M1621" i="42"/>
  <c r="J1621" i="42"/>
  <c r="J1620" i="42" s="1"/>
  <c r="N1620" i="42"/>
  <c r="L1620" i="42"/>
  <c r="K1620" i="42"/>
  <c r="I1620" i="42"/>
  <c r="H1620" i="42"/>
  <c r="G1620" i="42"/>
  <c r="F1620" i="42"/>
  <c r="E1620" i="42"/>
  <c r="M1617" i="42"/>
  <c r="O1617" i="42" s="1"/>
  <c r="J1617" i="42"/>
  <c r="M1616" i="42"/>
  <c r="J1616" i="42"/>
  <c r="M1615" i="42"/>
  <c r="O1615" i="42" s="1"/>
  <c r="J1615" i="42"/>
  <c r="M1614" i="42"/>
  <c r="O1614" i="42" s="1"/>
  <c r="J1614" i="42"/>
  <c r="M1613" i="42"/>
  <c r="O1613" i="42" s="1"/>
  <c r="J1613" i="42"/>
  <c r="N1612" i="42"/>
  <c r="L1612" i="42"/>
  <c r="K1612" i="42"/>
  <c r="I1612" i="42"/>
  <c r="H1612" i="42"/>
  <c r="G1612" i="42"/>
  <c r="F1612" i="42"/>
  <c r="E1612" i="42"/>
  <c r="M1611" i="42"/>
  <c r="O1611" i="42" s="1"/>
  <c r="J1611" i="42"/>
  <c r="M1610" i="42"/>
  <c r="O1610" i="42" s="1"/>
  <c r="J1610" i="42"/>
  <c r="N1609" i="42"/>
  <c r="L1609" i="42"/>
  <c r="K1609" i="42"/>
  <c r="I1609" i="42"/>
  <c r="H1609" i="42"/>
  <c r="G1609" i="42"/>
  <c r="F1609" i="42"/>
  <c r="E1609" i="42"/>
  <c r="M1608" i="42"/>
  <c r="O1608" i="42" s="1"/>
  <c r="J1608" i="42"/>
  <c r="M1607" i="42"/>
  <c r="O1607" i="42" s="1"/>
  <c r="J1607" i="42"/>
  <c r="M1606" i="42"/>
  <c r="O1606" i="42" s="1"/>
  <c r="J1606" i="42"/>
  <c r="M1605" i="42"/>
  <c r="O1605" i="42" s="1"/>
  <c r="J1605" i="42"/>
  <c r="M1604" i="42"/>
  <c r="O1604" i="42" s="1"/>
  <c r="J1604" i="42"/>
  <c r="M1603" i="42"/>
  <c r="O1603" i="42" s="1"/>
  <c r="J1603" i="42"/>
  <c r="M1602" i="42"/>
  <c r="O1602" i="42" s="1"/>
  <c r="J1602" i="42"/>
  <c r="M1601" i="42"/>
  <c r="O1601" i="42" s="1"/>
  <c r="J1601" i="42"/>
  <c r="M1600" i="42"/>
  <c r="O1600" i="42" s="1"/>
  <c r="J1600" i="42"/>
  <c r="M1599" i="42"/>
  <c r="O1599" i="42" s="1"/>
  <c r="J1599" i="42"/>
  <c r="M1598" i="42"/>
  <c r="O1598" i="42" s="1"/>
  <c r="J1598" i="42"/>
  <c r="M1597" i="42"/>
  <c r="O1597" i="42" s="1"/>
  <c r="J1597" i="42"/>
  <c r="M1596" i="42"/>
  <c r="O1596" i="42" s="1"/>
  <c r="J1596" i="42"/>
  <c r="N1595" i="42"/>
  <c r="L1595" i="42"/>
  <c r="K1595" i="42"/>
  <c r="I1595" i="42"/>
  <c r="H1595" i="42"/>
  <c r="G1595" i="42"/>
  <c r="F1595" i="42"/>
  <c r="E1595" i="42"/>
  <c r="M1594" i="42"/>
  <c r="O1594" i="42" s="1"/>
  <c r="J1594" i="42"/>
  <c r="M1593" i="42"/>
  <c r="O1593" i="42" s="1"/>
  <c r="J1593" i="42"/>
  <c r="M1592" i="42"/>
  <c r="O1592" i="42" s="1"/>
  <c r="J1592" i="42"/>
  <c r="N1591" i="42"/>
  <c r="N1590" i="42" s="1"/>
  <c r="N1589" i="42" s="1"/>
  <c r="N1588" i="42" s="1"/>
  <c r="L1591" i="42"/>
  <c r="K1591" i="42"/>
  <c r="I1591" i="42"/>
  <c r="H1591" i="42"/>
  <c r="G1591" i="42"/>
  <c r="G1590" i="42" s="1"/>
  <c r="G1589" i="42" s="1"/>
  <c r="F1591" i="42"/>
  <c r="E1591" i="42"/>
  <c r="E1590" i="42" s="1"/>
  <c r="E1589" i="42" s="1"/>
  <c r="M1587" i="42"/>
  <c r="O1587" i="42" s="1"/>
  <c r="J1587" i="42"/>
  <c r="M1586" i="42"/>
  <c r="O1586" i="42" s="1"/>
  <c r="J1586" i="42"/>
  <c r="M1585" i="42"/>
  <c r="J1585" i="42"/>
  <c r="M1584" i="42"/>
  <c r="O1584" i="42" s="1"/>
  <c r="J1584" i="42"/>
  <c r="M1583" i="42"/>
  <c r="O1583" i="42" s="1"/>
  <c r="J1583" i="42"/>
  <c r="N1582" i="42"/>
  <c r="L1582" i="42"/>
  <c r="K1582" i="42"/>
  <c r="I1582" i="42"/>
  <c r="H1582" i="42"/>
  <c r="G1582" i="42"/>
  <c r="F1582" i="42"/>
  <c r="E1582" i="42"/>
  <c r="M1581" i="42"/>
  <c r="O1581" i="42" s="1"/>
  <c r="J1581" i="42"/>
  <c r="M1580" i="42"/>
  <c r="O1580" i="42" s="1"/>
  <c r="J1580" i="42"/>
  <c r="M1579" i="42"/>
  <c r="O1579" i="42" s="1"/>
  <c r="J1579" i="42"/>
  <c r="M1578" i="42"/>
  <c r="J1578" i="42"/>
  <c r="N1577" i="42"/>
  <c r="L1577" i="42"/>
  <c r="K1577" i="42"/>
  <c r="I1577" i="42"/>
  <c r="H1577" i="42"/>
  <c r="G1577" i="42"/>
  <c r="F1577" i="42"/>
  <c r="E1577" i="42"/>
  <c r="M1576" i="42"/>
  <c r="O1576" i="42" s="1"/>
  <c r="J1576" i="42"/>
  <c r="M1575" i="42"/>
  <c r="O1575" i="42" s="1"/>
  <c r="J1575" i="42"/>
  <c r="M1574" i="42"/>
  <c r="O1574" i="42" s="1"/>
  <c r="J1574" i="42"/>
  <c r="M1573" i="42"/>
  <c r="O1573" i="42" s="1"/>
  <c r="J1573" i="42"/>
  <c r="M1572" i="42"/>
  <c r="O1572" i="42" s="1"/>
  <c r="J1572" i="42"/>
  <c r="N1571" i="42"/>
  <c r="L1571" i="42"/>
  <c r="K1571" i="42"/>
  <c r="I1571" i="42"/>
  <c r="H1571" i="42"/>
  <c r="G1571" i="42"/>
  <c r="F1571" i="42"/>
  <c r="E1571" i="42"/>
  <c r="M1570" i="42"/>
  <c r="O1570" i="42" s="1"/>
  <c r="J1570" i="42"/>
  <c r="M1569" i="42"/>
  <c r="O1569" i="42" s="1"/>
  <c r="J1569" i="42"/>
  <c r="M1568" i="42"/>
  <c r="O1568" i="42" s="1"/>
  <c r="J1568" i="42"/>
  <c r="N1567" i="42"/>
  <c r="N1566" i="42" s="1"/>
  <c r="N1565" i="42" s="1"/>
  <c r="L1567" i="42"/>
  <c r="K1567" i="42"/>
  <c r="I1567" i="42"/>
  <c r="H1567" i="42"/>
  <c r="G1567" i="42"/>
  <c r="F1567" i="42"/>
  <c r="F1566" i="42" s="1"/>
  <c r="E1567" i="42"/>
  <c r="M1561" i="42"/>
  <c r="J1561" i="42"/>
  <c r="M1560" i="42"/>
  <c r="J1560" i="42"/>
  <c r="N1559" i="42"/>
  <c r="L1559" i="42"/>
  <c r="K1559" i="42"/>
  <c r="I1559" i="42"/>
  <c r="H1559" i="42"/>
  <c r="G1559" i="42"/>
  <c r="F1559" i="42"/>
  <c r="E1559" i="42"/>
  <c r="M1558" i="42"/>
  <c r="J1558" i="42"/>
  <c r="M1557" i="42"/>
  <c r="J1557" i="42"/>
  <c r="N1556" i="42"/>
  <c r="L1556" i="42"/>
  <c r="K1556" i="42"/>
  <c r="I1556" i="42"/>
  <c r="H1556" i="42"/>
  <c r="G1556" i="42"/>
  <c r="F1556" i="42"/>
  <c r="E1556" i="42"/>
  <c r="M1553" i="42"/>
  <c r="O1553" i="42" s="1"/>
  <c r="J1553" i="42"/>
  <c r="M1552" i="42"/>
  <c r="O1552" i="42" s="1"/>
  <c r="J1552" i="42"/>
  <c r="M1551" i="42"/>
  <c r="O1551" i="42" s="1"/>
  <c r="J1551" i="42"/>
  <c r="M1550" i="42"/>
  <c r="O1550" i="42" s="1"/>
  <c r="J1550" i="42"/>
  <c r="M1549" i="42"/>
  <c r="J1549" i="42"/>
  <c r="N1548" i="42"/>
  <c r="L1548" i="42"/>
  <c r="K1548" i="42"/>
  <c r="I1548" i="42"/>
  <c r="H1548" i="42"/>
  <c r="G1548" i="42"/>
  <c r="F1548" i="42"/>
  <c r="E1548" i="42"/>
  <c r="M1547" i="42"/>
  <c r="O1547" i="42" s="1"/>
  <c r="J1547" i="42"/>
  <c r="M1546" i="42"/>
  <c r="O1546" i="42" s="1"/>
  <c r="J1546" i="42"/>
  <c r="N1545" i="42"/>
  <c r="L1545" i="42"/>
  <c r="K1545" i="42"/>
  <c r="I1545" i="42"/>
  <c r="H1545" i="42"/>
  <c r="G1545" i="42"/>
  <c r="F1545" i="42"/>
  <c r="E1545" i="42"/>
  <c r="M1544" i="42"/>
  <c r="J1544" i="42"/>
  <c r="M1543" i="42"/>
  <c r="O1543" i="42" s="1"/>
  <c r="J1543" i="42"/>
  <c r="M1542" i="42"/>
  <c r="O1542" i="42" s="1"/>
  <c r="J1542" i="42"/>
  <c r="M1541" i="42"/>
  <c r="O1541" i="42" s="1"/>
  <c r="J1541" i="42"/>
  <c r="M1540" i="42"/>
  <c r="O1540" i="42" s="1"/>
  <c r="J1540" i="42"/>
  <c r="M1539" i="42"/>
  <c r="O1539" i="42" s="1"/>
  <c r="J1539" i="42"/>
  <c r="M1538" i="42"/>
  <c r="O1538" i="42" s="1"/>
  <c r="J1538" i="42"/>
  <c r="M1537" i="42"/>
  <c r="O1537" i="42" s="1"/>
  <c r="J1537" i="42"/>
  <c r="M1536" i="42"/>
  <c r="O1536" i="42" s="1"/>
  <c r="J1536" i="42"/>
  <c r="M1535" i="42"/>
  <c r="J1535" i="42"/>
  <c r="M1534" i="42"/>
  <c r="O1534" i="42" s="1"/>
  <c r="J1534" i="42"/>
  <c r="M1533" i="42"/>
  <c r="O1533" i="42" s="1"/>
  <c r="J1533" i="42"/>
  <c r="M1532" i="42"/>
  <c r="J1532" i="42"/>
  <c r="N1531" i="42"/>
  <c r="L1531" i="42"/>
  <c r="K1531" i="42"/>
  <c r="I1531" i="42"/>
  <c r="H1531" i="42"/>
  <c r="G1531" i="42"/>
  <c r="F1531" i="42"/>
  <c r="E1531" i="42"/>
  <c r="M1530" i="42"/>
  <c r="O1530" i="42" s="1"/>
  <c r="J1530" i="42"/>
  <c r="M1529" i="42"/>
  <c r="O1529" i="42" s="1"/>
  <c r="J1529" i="42"/>
  <c r="M1528" i="42"/>
  <c r="J1528" i="42"/>
  <c r="N1527" i="42"/>
  <c r="L1527" i="42"/>
  <c r="K1527" i="42"/>
  <c r="I1527" i="42"/>
  <c r="I1526" i="42" s="1"/>
  <c r="I1525" i="42" s="1"/>
  <c r="I1524" i="42" s="1"/>
  <c r="H1527" i="42"/>
  <c r="H1526" i="42" s="1"/>
  <c r="H1525" i="42" s="1"/>
  <c r="H1524" i="42" s="1"/>
  <c r="G1527" i="42"/>
  <c r="G1526" i="42" s="1"/>
  <c r="G1525" i="42" s="1"/>
  <c r="G1524" i="42" s="1"/>
  <c r="F1527" i="42"/>
  <c r="E1527" i="42"/>
  <c r="M1523" i="42"/>
  <c r="O1523" i="42" s="1"/>
  <c r="J1523" i="42"/>
  <c r="M1522" i="42"/>
  <c r="O1522" i="42" s="1"/>
  <c r="J1522" i="42"/>
  <c r="M1521" i="42"/>
  <c r="O1521" i="42" s="1"/>
  <c r="J1521" i="42"/>
  <c r="M1520" i="42"/>
  <c r="O1520" i="42" s="1"/>
  <c r="J1520" i="42"/>
  <c r="M1519" i="42"/>
  <c r="O1519" i="42" s="1"/>
  <c r="J1519" i="42"/>
  <c r="N1518" i="42"/>
  <c r="L1518" i="42"/>
  <c r="K1518" i="42"/>
  <c r="I1518" i="42"/>
  <c r="H1518" i="42"/>
  <c r="G1518" i="42"/>
  <c r="F1518" i="42"/>
  <c r="E1518" i="42"/>
  <c r="M1517" i="42"/>
  <c r="O1517" i="42" s="1"/>
  <c r="J1517" i="42"/>
  <c r="M1516" i="42"/>
  <c r="O1516" i="42" s="1"/>
  <c r="J1516" i="42"/>
  <c r="M1515" i="42"/>
  <c r="O1515" i="42" s="1"/>
  <c r="J1515" i="42"/>
  <c r="M1514" i="42"/>
  <c r="O1514" i="42" s="1"/>
  <c r="J1514" i="42"/>
  <c r="N1513" i="42"/>
  <c r="L1513" i="42"/>
  <c r="K1513" i="42"/>
  <c r="I1513" i="42"/>
  <c r="H1513" i="42"/>
  <c r="G1513" i="42"/>
  <c r="F1513" i="42"/>
  <c r="E1513" i="42"/>
  <c r="M1512" i="42"/>
  <c r="O1512" i="42" s="1"/>
  <c r="J1512" i="42"/>
  <c r="M1511" i="42"/>
  <c r="J1511" i="42"/>
  <c r="M1510" i="42"/>
  <c r="O1510" i="42" s="1"/>
  <c r="J1510" i="42"/>
  <c r="M1509" i="42"/>
  <c r="O1509" i="42" s="1"/>
  <c r="J1509" i="42"/>
  <c r="M1508" i="42"/>
  <c r="J1508" i="42"/>
  <c r="N1507" i="42"/>
  <c r="L1507" i="42"/>
  <c r="K1507" i="42"/>
  <c r="I1507" i="42"/>
  <c r="H1507" i="42"/>
  <c r="G1507" i="42"/>
  <c r="F1507" i="42"/>
  <c r="E1507" i="42"/>
  <c r="M1506" i="42"/>
  <c r="O1506" i="42" s="1"/>
  <c r="J1506" i="42"/>
  <c r="M1505" i="42"/>
  <c r="J1505" i="42"/>
  <c r="M1504" i="42"/>
  <c r="J1504" i="42"/>
  <c r="N1503" i="42"/>
  <c r="L1503" i="42"/>
  <c r="L1502" i="42" s="1"/>
  <c r="K1503" i="42"/>
  <c r="I1503" i="42"/>
  <c r="H1503" i="42"/>
  <c r="H1502" i="42" s="1"/>
  <c r="H1501" i="42" s="1"/>
  <c r="G1503" i="42"/>
  <c r="F1503" i="42"/>
  <c r="F1502" i="42" s="1"/>
  <c r="E1503" i="42"/>
  <c r="M1497" i="42"/>
  <c r="O1497" i="42" s="1"/>
  <c r="J1497" i="42"/>
  <c r="M1496" i="42"/>
  <c r="J1496" i="42"/>
  <c r="N1495" i="42"/>
  <c r="L1495" i="42"/>
  <c r="K1495" i="42"/>
  <c r="I1495" i="42"/>
  <c r="H1495" i="42"/>
  <c r="G1495" i="42"/>
  <c r="F1495" i="42"/>
  <c r="E1495" i="42"/>
  <c r="M1494" i="42"/>
  <c r="O1494" i="42" s="1"/>
  <c r="J1494" i="42"/>
  <c r="M1493" i="42"/>
  <c r="J1493" i="42"/>
  <c r="N1492" i="42"/>
  <c r="L1492" i="42"/>
  <c r="K1492" i="42"/>
  <c r="I1492" i="42"/>
  <c r="H1492" i="42"/>
  <c r="G1492" i="42"/>
  <c r="F1492" i="42"/>
  <c r="E1492" i="42"/>
  <c r="M1489" i="42"/>
  <c r="O1489" i="42" s="1"/>
  <c r="J1489" i="42"/>
  <c r="M1488" i="42"/>
  <c r="O1488" i="42" s="1"/>
  <c r="J1488" i="42"/>
  <c r="M1487" i="42"/>
  <c r="O1487" i="42" s="1"/>
  <c r="J1487" i="42"/>
  <c r="M1486" i="42"/>
  <c r="O1486" i="42" s="1"/>
  <c r="J1486" i="42"/>
  <c r="M1485" i="42"/>
  <c r="J1485" i="42"/>
  <c r="N1484" i="42"/>
  <c r="L1484" i="42"/>
  <c r="K1484" i="42"/>
  <c r="I1484" i="42"/>
  <c r="H1484" i="42"/>
  <c r="G1484" i="42"/>
  <c r="F1484" i="42"/>
  <c r="E1484" i="42"/>
  <c r="M1483" i="42"/>
  <c r="J1483" i="42"/>
  <c r="M1482" i="42"/>
  <c r="J1482" i="42"/>
  <c r="N1481" i="42"/>
  <c r="L1481" i="42"/>
  <c r="K1481" i="42"/>
  <c r="I1481" i="42"/>
  <c r="H1481" i="42"/>
  <c r="G1481" i="42"/>
  <c r="F1481" i="42"/>
  <c r="E1481" i="42"/>
  <c r="M1480" i="42"/>
  <c r="J1480" i="42"/>
  <c r="M1479" i="42"/>
  <c r="J1479" i="42"/>
  <c r="M1478" i="42"/>
  <c r="O1478" i="42" s="1"/>
  <c r="J1478" i="42"/>
  <c r="M1477" i="42"/>
  <c r="O1477" i="42" s="1"/>
  <c r="J1477" i="42"/>
  <c r="M1476" i="42"/>
  <c r="O1476" i="42" s="1"/>
  <c r="J1476" i="42"/>
  <c r="M1475" i="42"/>
  <c r="O1475" i="42" s="1"/>
  <c r="J1475" i="42"/>
  <c r="M1474" i="42"/>
  <c r="O1474" i="42" s="1"/>
  <c r="J1474" i="42"/>
  <c r="M1473" i="42"/>
  <c r="O1473" i="42" s="1"/>
  <c r="J1473" i="42"/>
  <c r="M1472" i="42"/>
  <c r="O1472" i="42" s="1"/>
  <c r="J1472" i="42"/>
  <c r="M1471" i="42"/>
  <c r="O1471" i="42" s="1"/>
  <c r="J1471" i="42"/>
  <c r="M1470" i="42"/>
  <c r="O1470" i="42" s="1"/>
  <c r="J1470" i="42"/>
  <c r="M1469" i="42"/>
  <c r="O1469" i="42" s="1"/>
  <c r="J1469" i="42"/>
  <c r="M1468" i="42"/>
  <c r="J1468" i="42"/>
  <c r="N1467" i="42"/>
  <c r="L1467" i="42"/>
  <c r="K1467" i="42"/>
  <c r="I1467" i="42"/>
  <c r="H1467" i="42"/>
  <c r="G1467" i="42"/>
  <c r="F1467" i="42"/>
  <c r="E1467" i="42"/>
  <c r="M1466" i="42"/>
  <c r="J1466" i="42"/>
  <c r="M1465" i="42"/>
  <c r="J1465" i="42"/>
  <c r="M1464" i="42"/>
  <c r="O1464" i="42" s="1"/>
  <c r="J1464" i="42"/>
  <c r="N1463" i="42"/>
  <c r="L1463" i="42"/>
  <c r="K1463" i="42"/>
  <c r="K1462" i="42" s="1"/>
  <c r="K1461" i="42" s="1"/>
  <c r="I1463" i="42"/>
  <c r="H1463" i="42"/>
  <c r="G1463" i="42"/>
  <c r="F1463" i="42"/>
  <c r="E1463" i="42"/>
  <c r="E1462" i="42" s="1"/>
  <c r="E1461" i="42" s="1"/>
  <c r="M1459" i="42"/>
  <c r="O1459" i="42" s="1"/>
  <c r="J1459" i="42"/>
  <c r="M1458" i="42"/>
  <c r="O1458" i="42" s="1"/>
  <c r="J1458" i="42"/>
  <c r="M1457" i="42"/>
  <c r="O1457" i="42" s="1"/>
  <c r="J1457" i="42"/>
  <c r="M1456" i="42"/>
  <c r="O1456" i="42" s="1"/>
  <c r="J1456" i="42"/>
  <c r="M1455" i="42"/>
  <c r="J1455" i="42"/>
  <c r="N1454" i="42"/>
  <c r="L1454" i="42"/>
  <c r="K1454" i="42"/>
  <c r="I1454" i="42"/>
  <c r="H1454" i="42"/>
  <c r="G1454" i="42"/>
  <c r="F1454" i="42"/>
  <c r="E1454" i="42"/>
  <c r="M1453" i="42"/>
  <c r="O1453" i="42" s="1"/>
  <c r="J1453" i="42"/>
  <c r="M1452" i="42"/>
  <c r="J1452" i="42"/>
  <c r="M1451" i="42"/>
  <c r="O1451" i="42" s="1"/>
  <c r="J1451" i="42"/>
  <c r="M1450" i="42"/>
  <c r="J1450" i="42"/>
  <c r="N1449" i="42"/>
  <c r="L1449" i="42"/>
  <c r="K1449" i="42"/>
  <c r="I1449" i="42"/>
  <c r="H1449" i="42"/>
  <c r="G1449" i="42"/>
  <c r="F1449" i="42"/>
  <c r="E1449" i="42"/>
  <c r="M1448" i="42"/>
  <c r="O1448" i="42" s="1"/>
  <c r="J1448" i="42"/>
  <c r="M1447" i="42"/>
  <c r="O1447" i="42" s="1"/>
  <c r="J1447" i="42"/>
  <c r="M1446" i="42"/>
  <c r="O1446" i="42" s="1"/>
  <c r="J1446" i="42"/>
  <c r="M1445" i="42"/>
  <c r="O1445" i="42" s="1"/>
  <c r="J1445" i="42"/>
  <c r="M1444" i="42"/>
  <c r="J1444" i="42"/>
  <c r="N1443" i="42"/>
  <c r="L1443" i="42"/>
  <c r="K1443" i="42"/>
  <c r="I1443" i="42"/>
  <c r="H1443" i="42"/>
  <c r="G1443" i="42"/>
  <c r="F1443" i="42"/>
  <c r="E1443" i="42"/>
  <c r="M1442" i="42"/>
  <c r="O1442" i="42" s="1"/>
  <c r="J1442" i="42"/>
  <c r="M1441" i="42"/>
  <c r="O1441" i="42" s="1"/>
  <c r="J1441" i="42"/>
  <c r="M1440" i="42"/>
  <c r="J1440" i="42"/>
  <c r="N1439" i="42"/>
  <c r="L1439" i="42"/>
  <c r="K1439" i="42"/>
  <c r="K1438" i="42" s="1"/>
  <c r="I1439" i="42"/>
  <c r="H1439" i="42"/>
  <c r="G1439" i="42"/>
  <c r="G1438" i="42" s="1"/>
  <c r="F1439" i="42"/>
  <c r="F1438" i="42" s="1"/>
  <c r="F1437" i="42" s="1"/>
  <c r="E1439" i="42"/>
  <c r="N1438" i="42"/>
  <c r="N1437" i="42" s="1"/>
  <c r="M1433" i="42"/>
  <c r="O1433" i="42" s="1"/>
  <c r="J1433" i="42"/>
  <c r="M1432" i="42"/>
  <c r="J1432" i="42"/>
  <c r="J1431" i="42" s="1"/>
  <c r="N1431" i="42"/>
  <c r="L1431" i="42"/>
  <c r="K1431" i="42"/>
  <c r="I1431" i="42"/>
  <c r="H1431" i="42"/>
  <c r="G1431" i="42"/>
  <c r="F1431" i="42"/>
  <c r="E1431" i="42"/>
  <c r="M1430" i="42"/>
  <c r="O1430" i="42" s="1"/>
  <c r="J1430" i="42"/>
  <c r="M1429" i="42"/>
  <c r="J1429" i="42"/>
  <c r="N1428" i="42"/>
  <c r="L1428" i="42"/>
  <c r="K1428" i="42"/>
  <c r="I1428" i="42"/>
  <c r="H1428" i="42"/>
  <c r="G1428" i="42"/>
  <c r="F1428" i="42"/>
  <c r="E1428" i="42"/>
  <c r="M1425" i="42"/>
  <c r="O1425" i="42" s="1"/>
  <c r="J1425" i="42"/>
  <c r="M1424" i="42"/>
  <c r="J1424" i="42"/>
  <c r="M1423" i="42"/>
  <c r="O1423" i="42" s="1"/>
  <c r="J1423" i="42"/>
  <c r="M1422" i="42"/>
  <c r="O1422" i="42" s="1"/>
  <c r="J1422" i="42"/>
  <c r="M1421" i="42"/>
  <c r="O1421" i="42" s="1"/>
  <c r="J1421" i="42"/>
  <c r="N1420" i="42"/>
  <c r="L1420" i="42"/>
  <c r="K1420" i="42"/>
  <c r="I1420" i="42"/>
  <c r="H1420" i="42"/>
  <c r="G1420" i="42"/>
  <c r="F1420" i="42"/>
  <c r="E1420" i="42"/>
  <c r="M1419" i="42"/>
  <c r="O1419" i="42" s="1"/>
  <c r="J1419" i="42"/>
  <c r="M1418" i="42"/>
  <c r="J1418" i="42"/>
  <c r="N1417" i="42"/>
  <c r="L1417" i="42"/>
  <c r="K1417" i="42"/>
  <c r="I1417" i="42"/>
  <c r="H1417" i="42"/>
  <c r="G1417" i="42"/>
  <c r="F1417" i="42"/>
  <c r="E1417" i="42"/>
  <c r="M1416" i="42"/>
  <c r="J1416" i="42"/>
  <c r="M1415" i="42"/>
  <c r="O1415" i="42" s="1"/>
  <c r="J1415" i="42"/>
  <c r="M1414" i="42"/>
  <c r="O1414" i="42" s="1"/>
  <c r="J1414" i="42"/>
  <c r="M1413" i="42"/>
  <c r="O1413" i="42" s="1"/>
  <c r="A1413" i="42" s="1"/>
  <c r="J1413" i="42"/>
  <c r="M1412" i="42"/>
  <c r="O1412" i="42" s="1"/>
  <c r="J1412" i="42"/>
  <c r="M1411" i="42"/>
  <c r="O1411" i="42" s="1"/>
  <c r="J1411" i="42"/>
  <c r="M1410" i="42"/>
  <c r="O1410" i="42" s="1"/>
  <c r="J1410" i="42"/>
  <c r="M1409" i="42"/>
  <c r="O1409" i="42" s="1"/>
  <c r="J1409" i="42"/>
  <c r="M1408" i="42"/>
  <c r="O1408" i="42" s="1"/>
  <c r="J1408" i="42"/>
  <c r="M1407" i="42"/>
  <c r="J1407" i="42"/>
  <c r="M1406" i="42"/>
  <c r="O1406" i="42" s="1"/>
  <c r="J1406" i="42"/>
  <c r="M1405" i="42"/>
  <c r="O1405" i="42" s="1"/>
  <c r="J1405" i="42"/>
  <c r="M1404" i="42"/>
  <c r="O1404" i="42" s="1"/>
  <c r="J1404" i="42"/>
  <c r="N1403" i="42"/>
  <c r="L1403" i="42"/>
  <c r="K1403" i="42"/>
  <c r="I1403" i="42"/>
  <c r="H1403" i="42"/>
  <c r="G1403" i="42"/>
  <c r="F1403" i="42"/>
  <c r="E1403" i="42"/>
  <c r="M1402" i="42"/>
  <c r="O1402" i="42" s="1"/>
  <c r="J1402" i="42"/>
  <c r="M1401" i="42"/>
  <c r="O1401" i="42" s="1"/>
  <c r="J1401" i="42"/>
  <c r="J1399" i="42" s="1"/>
  <c r="M1400" i="42"/>
  <c r="O1400" i="42" s="1"/>
  <c r="J1400" i="42"/>
  <c r="N1399" i="42"/>
  <c r="L1399" i="42"/>
  <c r="K1399" i="42"/>
  <c r="K1398" i="42" s="1"/>
  <c r="K1397" i="42" s="1"/>
  <c r="I1399" i="42"/>
  <c r="H1399" i="42"/>
  <c r="G1399" i="42"/>
  <c r="F1399" i="42"/>
  <c r="E1399" i="42"/>
  <c r="E1398" i="42" s="1"/>
  <c r="E1397" i="42" s="1"/>
  <c r="M1395" i="42"/>
  <c r="O1395" i="42" s="1"/>
  <c r="J1395" i="42"/>
  <c r="M1394" i="42"/>
  <c r="O1394" i="42" s="1"/>
  <c r="J1394" i="42"/>
  <c r="M1393" i="42"/>
  <c r="J1393" i="42"/>
  <c r="M1392" i="42"/>
  <c r="O1392" i="42" s="1"/>
  <c r="J1392" i="42"/>
  <c r="M1391" i="42"/>
  <c r="J1391" i="42"/>
  <c r="N1390" i="42"/>
  <c r="L1390" i="42"/>
  <c r="K1390" i="42"/>
  <c r="I1390" i="42"/>
  <c r="H1390" i="42"/>
  <c r="G1390" i="42"/>
  <c r="F1390" i="42"/>
  <c r="E1390" i="42"/>
  <c r="M1389" i="42"/>
  <c r="O1389" i="42" s="1"/>
  <c r="J1389" i="42"/>
  <c r="M1388" i="42"/>
  <c r="O1388" i="42" s="1"/>
  <c r="A1388" i="42" s="1"/>
  <c r="J1388" i="42"/>
  <c r="M1387" i="42"/>
  <c r="J1387" i="42"/>
  <c r="M1386" i="42"/>
  <c r="O1386" i="42" s="1"/>
  <c r="J1386" i="42"/>
  <c r="N1385" i="42"/>
  <c r="L1385" i="42"/>
  <c r="K1385" i="42"/>
  <c r="I1385" i="42"/>
  <c r="H1385" i="42"/>
  <c r="G1385" i="42"/>
  <c r="F1385" i="42"/>
  <c r="E1385" i="42"/>
  <c r="M1384" i="42"/>
  <c r="O1384" i="42" s="1"/>
  <c r="J1384" i="42"/>
  <c r="M1383" i="42"/>
  <c r="O1383" i="42" s="1"/>
  <c r="J1383" i="42"/>
  <c r="M1382" i="42"/>
  <c r="J1382" i="42"/>
  <c r="M1381" i="42"/>
  <c r="O1381" i="42" s="1"/>
  <c r="J1381" i="42"/>
  <c r="M1380" i="42"/>
  <c r="J1380" i="42"/>
  <c r="N1379" i="42"/>
  <c r="L1379" i="42"/>
  <c r="K1379" i="42"/>
  <c r="I1379" i="42"/>
  <c r="H1379" i="42"/>
  <c r="G1379" i="42"/>
  <c r="F1379" i="42"/>
  <c r="E1379" i="42"/>
  <c r="M1378" i="42"/>
  <c r="O1378" i="42" s="1"/>
  <c r="J1378" i="42"/>
  <c r="M1377" i="42"/>
  <c r="J1377" i="42"/>
  <c r="M1376" i="42"/>
  <c r="J1376" i="42"/>
  <c r="N1375" i="42"/>
  <c r="L1375" i="42"/>
  <c r="L1374" i="42" s="1"/>
  <c r="K1375" i="42"/>
  <c r="K1374" i="42" s="1"/>
  <c r="K1373" i="42" s="1"/>
  <c r="I1375" i="42"/>
  <c r="H1375" i="42"/>
  <c r="G1375" i="42"/>
  <c r="F1375" i="42"/>
  <c r="F1374" i="42" s="1"/>
  <c r="E1375" i="42"/>
  <c r="M1369" i="42"/>
  <c r="O1369" i="42" s="1"/>
  <c r="J1369" i="42"/>
  <c r="M1368" i="42"/>
  <c r="J1368" i="42"/>
  <c r="N1367" i="42"/>
  <c r="L1367" i="42"/>
  <c r="K1367" i="42"/>
  <c r="I1367" i="42"/>
  <c r="H1367" i="42"/>
  <c r="G1367" i="42"/>
  <c r="F1367" i="42"/>
  <c r="E1367" i="42"/>
  <c r="M1366" i="42"/>
  <c r="O1366" i="42" s="1"/>
  <c r="J1366" i="42"/>
  <c r="M1365" i="42"/>
  <c r="J1365" i="42"/>
  <c r="N1364" i="42"/>
  <c r="L1364" i="42"/>
  <c r="K1364" i="42"/>
  <c r="I1364" i="42"/>
  <c r="H1364" i="42"/>
  <c r="G1364" i="42"/>
  <c r="F1364" i="42"/>
  <c r="E1364" i="42"/>
  <c r="M1361" i="42"/>
  <c r="O1361" i="42" s="1"/>
  <c r="J1361" i="42"/>
  <c r="M1360" i="42"/>
  <c r="O1360" i="42" s="1"/>
  <c r="J1360" i="42"/>
  <c r="M1359" i="42"/>
  <c r="O1359" i="42" s="1"/>
  <c r="J1359" i="42"/>
  <c r="M1358" i="42"/>
  <c r="O1358" i="42" s="1"/>
  <c r="J1358" i="42"/>
  <c r="M1357" i="42"/>
  <c r="J1357" i="42"/>
  <c r="N1356" i="42"/>
  <c r="L1356" i="42"/>
  <c r="K1356" i="42"/>
  <c r="I1356" i="42"/>
  <c r="H1356" i="42"/>
  <c r="G1356" i="42"/>
  <c r="F1356" i="42"/>
  <c r="E1356" i="42"/>
  <c r="M1355" i="42"/>
  <c r="O1355" i="42" s="1"/>
  <c r="J1355" i="42"/>
  <c r="M1354" i="42"/>
  <c r="J1354" i="42"/>
  <c r="N1353" i="42"/>
  <c r="L1353" i="42"/>
  <c r="K1353" i="42"/>
  <c r="I1353" i="42"/>
  <c r="H1353" i="42"/>
  <c r="G1353" i="42"/>
  <c r="F1353" i="42"/>
  <c r="E1353" i="42"/>
  <c r="M1352" i="42"/>
  <c r="O1352" i="42" s="1"/>
  <c r="J1352" i="42"/>
  <c r="M1351" i="42"/>
  <c r="O1351" i="42" s="1"/>
  <c r="J1351" i="42"/>
  <c r="M1350" i="42"/>
  <c r="O1350" i="42" s="1"/>
  <c r="J1350" i="42"/>
  <c r="M1349" i="42"/>
  <c r="O1349" i="42" s="1"/>
  <c r="J1349" i="42"/>
  <c r="M1348" i="42"/>
  <c r="O1348" i="42" s="1"/>
  <c r="J1348" i="42"/>
  <c r="M1347" i="42"/>
  <c r="O1347" i="42" s="1"/>
  <c r="J1347" i="42"/>
  <c r="M1346" i="42"/>
  <c r="O1346" i="42" s="1"/>
  <c r="A1346" i="42" s="1"/>
  <c r="J1346" i="42"/>
  <c r="M1345" i="42"/>
  <c r="O1345" i="42" s="1"/>
  <c r="J1345" i="42"/>
  <c r="M1344" i="42"/>
  <c r="O1344" i="42" s="1"/>
  <c r="J1344" i="42"/>
  <c r="M1343" i="42"/>
  <c r="O1343" i="42" s="1"/>
  <c r="J1343" i="42"/>
  <c r="M1342" i="42"/>
  <c r="O1342" i="42" s="1"/>
  <c r="J1342" i="42"/>
  <c r="M1341" i="42"/>
  <c r="O1341" i="42" s="1"/>
  <c r="J1341" i="42"/>
  <c r="J1339" i="42" s="1"/>
  <c r="M1340" i="42"/>
  <c r="O1340" i="42" s="1"/>
  <c r="J1340" i="42"/>
  <c r="N1339" i="42"/>
  <c r="L1339" i="42"/>
  <c r="K1339" i="42"/>
  <c r="I1339" i="42"/>
  <c r="H1339" i="42"/>
  <c r="G1339" i="42"/>
  <c r="F1339" i="42"/>
  <c r="E1339" i="42"/>
  <c r="M1338" i="42"/>
  <c r="O1338" i="42" s="1"/>
  <c r="J1338" i="42"/>
  <c r="M1337" i="42"/>
  <c r="O1337" i="42" s="1"/>
  <c r="J1337" i="42"/>
  <c r="M1336" i="42"/>
  <c r="J1336" i="42"/>
  <c r="N1335" i="42"/>
  <c r="N1334" i="42" s="1"/>
  <c r="N1333" i="42" s="1"/>
  <c r="N1332" i="42" s="1"/>
  <c r="L1335" i="42"/>
  <c r="K1335" i="42"/>
  <c r="I1335" i="42"/>
  <c r="I1334" i="42" s="1"/>
  <c r="I1333" i="42" s="1"/>
  <c r="I1332" i="42" s="1"/>
  <c r="H1335" i="42"/>
  <c r="H1334" i="42" s="1"/>
  <c r="H1333" i="42" s="1"/>
  <c r="G1335" i="42"/>
  <c r="F1335" i="42"/>
  <c r="E1335" i="42"/>
  <c r="K1334" i="42"/>
  <c r="K1333" i="42" s="1"/>
  <c r="M1331" i="42"/>
  <c r="O1331" i="42" s="1"/>
  <c r="J1331" i="42"/>
  <c r="M1330" i="42"/>
  <c r="O1330" i="42" s="1"/>
  <c r="J1330" i="42"/>
  <c r="M1329" i="42"/>
  <c r="O1329" i="42" s="1"/>
  <c r="J1329" i="42"/>
  <c r="M1328" i="42"/>
  <c r="O1328" i="42" s="1"/>
  <c r="J1328" i="42"/>
  <c r="M1327" i="42"/>
  <c r="O1327" i="42" s="1"/>
  <c r="J1327" i="42"/>
  <c r="N1326" i="42"/>
  <c r="L1326" i="42"/>
  <c r="K1326" i="42"/>
  <c r="I1326" i="42"/>
  <c r="H1326" i="42"/>
  <c r="G1326" i="42"/>
  <c r="F1326" i="42"/>
  <c r="E1326" i="42"/>
  <c r="M1325" i="42"/>
  <c r="O1325" i="42" s="1"/>
  <c r="J1325" i="42"/>
  <c r="M1324" i="42"/>
  <c r="O1324" i="42" s="1"/>
  <c r="J1324" i="42"/>
  <c r="M1323" i="42"/>
  <c r="O1323" i="42" s="1"/>
  <c r="J1323" i="42"/>
  <c r="M1322" i="42"/>
  <c r="O1322" i="42" s="1"/>
  <c r="J1322" i="42"/>
  <c r="N1321" i="42"/>
  <c r="L1321" i="42"/>
  <c r="K1321" i="42"/>
  <c r="I1321" i="42"/>
  <c r="H1321" i="42"/>
  <c r="G1321" i="42"/>
  <c r="F1321" i="42"/>
  <c r="E1321" i="42"/>
  <c r="M1320" i="42"/>
  <c r="O1320" i="42" s="1"/>
  <c r="J1320" i="42"/>
  <c r="M1319" i="42"/>
  <c r="O1319" i="42" s="1"/>
  <c r="J1319" i="42"/>
  <c r="M1318" i="42"/>
  <c r="O1318" i="42" s="1"/>
  <c r="J1318" i="42"/>
  <c r="M1317" i="42"/>
  <c r="O1317" i="42" s="1"/>
  <c r="J1317" i="42"/>
  <c r="M1316" i="42"/>
  <c r="O1316" i="42" s="1"/>
  <c r="J1316" i="42"/>
  <c r="N1315" i="42"/>
  <c r="L1315" i="42"/>
  <c r="K1315" i="42"/>
  <c r="I1315" i="42"/>
  <c r="H1315" i="42"/>
  <c r="G1315" i="42"/>
  <c r="F1315" i="42"/>
  <c r="E1315" i="42"/>
  <c r="M1314" i="42"/>
  <c r="O1314" i="42" s="1"/>
  <c r="J1314" i="42"/>
  <c r="M1313" i="42"/>
  <c r="O1313" i="42" s="1"/>
  <c r="J1313" i="42"/>
  <c r="M1312" i="42"/>
  <c r="J1312" i="42"/>
  <c r="N1311" i="42"/>
  <c r="L1311" i="42"/>
  <c r="L1310" i="42" s="1"/>
  <c r="K1311" i="42"/>
  <c r="I1311" i="42"/>
  <c r="H1311" i="42"/>
  <c r="G1311" i="42"/>
  <c r="G1310" i="42" s="1"/>
  <c r="G1309" i="42" s="1"/>
  <c r="F1311" i="42"/>
  <c r="E1311" i="42"/>
  <c r="E1310" i="42" s="1"/>
  <c r="M1305" i="42"/>
  <c r="O1305" i="42" s="1"/>
  <c r="A1305" i="42" s="1"/>
  <c r="J1305" i="42"/>
  <c r="M1304" i="42"/>
  <c r="J1304" i="42"/>
  <c r="N1303" i="42"/>
  <c r="L1303" i="42"/>
  <c r="K1303" i="42"/>
  <c r="I1303" i="42"/>
  <c r="H1303" i="42"/>
  <c r="G1303" i="42"/>
  <c r="F1303" i="42"/>
  <c r="E1303" i="42"/>
  <c r="M1302" i="42"/>
  <c r="J1302" i="42"/>
  <c r="M1301" i="42"/>
  <c r="O1301" i="42" s="1"/>
  <c r="J1301" i="42"/>
  <c r="J1300" i="42" s="1"/>
  <c r="N1300" i="42"/>
  <c r="L1300" i="42"/>
  <c r="K1300" i="42"/>
  <c r="I1300" i="42"/>
  <c r="H1300" i="42"/>
  <c r="G1300" i="42"/>
  <c r="F1300" i="42"/>
  <c r="E1300" i="42"/>
  <c r="M1297" i="42"/>
  <c r="O1297" i="42" s="1"/>
  <c r="J1297" i="42"/>
  <c r="M1296" i="42"/>
  <c r="O1296" i="42" s="1"/>
  <c r="J1296" i="42"/>
  <c r="M1295" i="42"/>
  <c r="O1295" i="42" s="1"/>
  <c r="J1295" i="42"/>
  <c r="M1294" i="42"/>
  <c r="O1294" i="42" s="1"/>
  <c r="J1294" i="42"/>
  <c r="M1293" i="42"/>
  <c r="O1293" i="42" s="1"/>
  <c r="J1293" i="42"/>
  <c r="N1292" i="42"/>
  <c r="L1292" i="42"/>
  <c r="K1292" i="42"/>
  <c r="I1292" i="42"/>
  <c r="H1292" i="42"/>
  <c r="G1292" i="42"/>
  <c r="F1292" i="42"/>
  <c r="E1292" i="42"/>
  <c r="M1291" i="42"/>
  <c r="O1291" i="42" s="1"/>
  <c r="J1291" i="42"/>
  <c r="J1289" i="42" s="1"/>
  <c r="M1290" i="42"/>
  <c r="M1289" i="42" s="1"/>
  <c r="J1290" i="42"/>
  <c r="N1289" i="42"/>
  <c r="L1289" i="42"/>
  <c r="K1289" i="42"/>
  <c r="I1289" i="42"/>
  <c r="H1289" i="42"/>
  <c r="G1289" i="42"/>
  <c r="F1289" i="42"/>
  <c r="E1289" i="42"/>
  <c r="M1288" i="42"/>
  <c r="O1288" i="42" s="1"/>
  <c r="J1288" i="42"/>
  <c r="M1287" i="42"/>
  <c r="J1287" i="42"/>
  <c r="M1286" i="42"/>
  <c r="O1286" i="42" s="1"/>
  <c r="J1286" i="42"/>
  <c r="M1285" i="42"/>
  <c r="O1285" i="42" s="1"/>
  <c r="J1285" i="42"/>
  <c r="M1284" i="42"/>
  <c r="O1284" i="42" s="1"/>
  <c r="J1284" i="42"/>
  <c r="M1283" i="42"/>
  <c r="O1283" i="42" s="1"/>
  <c r="J1283" i="42"/>
  <c r="M1282" i="42"/>
  <c r="O1282" i="42" s="1"/>
  <c r="J1282" i="42"/>
  <c r="M1281" i="42"/>
  <c r="J1281" i="42"/>
  <c r="M1280" i="42"/>
  <c r="O1280" i="42" s="1"/>
  <c r="J1280" i="42"/>
  <c r="M1279" i="42"/>
  <c r="O1279" i="42" s="1"/>
  <c r="J1279" i="42"/>
  <c r="M1278" i="42"/>
  <c r="O1278" i="42" s="1"/>
  <c r="J1278" i="42"/>
  <c r="M1277" i="42"/>
  <c r="O1277" i="42" s="1"/>
  <c r="J1277" i="42"/>
  <c r="M1276" i="42"/>
  <c r="O1276" i="42" s="1"/>
  <c r="J1276" i="42"/>
  <c r="N1275" i="42"/>
  <c r="L1275" i="42"/>
  <c r="K1275" i="42"/>
  <c r="I1275" i="42"/>
  <c r="H1275" i="42"/>
  <c r="G1275" i="42"/>
  <c r="F1275" i="42"/>
  <c r="E1275" i="42"/>
  <c r="M1274" i="42"/>
  <c r="O1274" i="42" s="1"/>
  <c r="J1274" i="42"/>
  <c r="M1273" i="42"/>
  <c r="O1273" i="42" s="1"/>
  <c r="J1273" i="42"/>
  <c r="M1272" i="42"/>
  <c r="J1272" i="42"/>
  <c r="N1271" i="42"/>
  <c r="L1271" i="42"/>
  <c r="K1271" i="42"/>
  <c r="I1271" i="42"/>
  <c r="H1271" i="42"/>
  <c r="G1271" i="42"/>
  <c r="G1270" i="42" s="1"/>
  <c r="G1269" i="42" s="1"/>
  <c r="G1268" i="42" s="1"/>
  <c r="F1271" i="42"/>
  <c r="E1271" i="42"/>
  <c r="M1267" i="42"/>
  <c r="O1267" i="42" s="1"/>
  <c r="J1267" i="42"/>
  <c r="M1266" i="42"/>
  <c r="O1266" i="42" s="1"/>
  <c r="J1266" i="42"/>
  <c r="M1265" i="42"/>
  <c r="O1265" i="42" s="1"/>
  <c r="J1265" i="42"/>
  <c r="M1264" i="42"/>
  <c r="J1264" i="42"/>
  <c r="M1263" i="42"/>
  <c r="O1263" i="42" s="1"/>
  <c r="J1263" i="42"/>
  <c r="N1262" i="42"/>
  <c r="L1262" i="42"/>
  <c r="K1262" i="42"/>
  <c r="I1262" i="42"/>
  <c r="H1262" i="42"/>
  <c r="G1262" i="42"/>
  <c r="F1262" i="42"/>
  <c r="E1262" i="42"/>
  <c r="M1261" i="42"/>
  <c r="O1261" i="42" s="1"/>
  <c r="J1261" i="42"/>
  <c r="M1260" i="42"/>
  <c r="O1260" i="42" s="1"/>
  <c r="J1260" i="42"/>
  <c r="M1259" i="42"/>
  <c r="O1259" i="42" s="1"/>
  <c r="J1259" i="42"/>
  <c r="M1258" i="42"/>
  <c r="J1258" i="42"/>
  <c r="N1257" i="42"/>
  <c r="L1257" i="42"/>
  <c r="K1257" i="42"/>
  <c r="I1257" i="42"/>
  <c r="H1257" i="42"/>
  <c r="G1257" i="42"/>
  <c r="F1257" i="42"/>
  <c r="E1257" i="42"/>
  <c r="M1256" i="42"/>
  <c r="O1256" i="42" s="1"/>
  <c r="J1256" i="42"/>
  <c r="M1255" i="42"/>
  <c r="O1255" i="42" s="1"/>
  <c r="J1255" i="42"/>
  <c r="M1254" i="42"/>
  <c r="J1254" i="42"/>
  <c r="M1253" i="42"/>
  <c r="O1253" i="42" s="1"/>
  <c r="J1253" i="42"/>
  <c r="M1252" i="42"/>
  <c r="O1252" i="42" s="1"/>
  <c r="J1252" i="42"/>
  <c r="N1251" i="42"/>
  <c r="L1251" i="42"/>
  <c r="K1251" i="42"/>
  <c r="I1251" i="42"/>
  <c r="H1251" i="42"/>
  <c r="G1251" i="42"/>
  <c r="F1251" i="42"/>
  <c r="E1251" i="42"/>
  <c r="M1250" i="42"/>
  <c r="J1250" i="42"/>
  <c r="M1249" i="42"/>
  <c r="O1249" i="42" s="1"/>
  <c r="J1249" i="42"/>
  <c r="M1248" i="42"/>
  <c r="O1248" i="42" s="1"/>
  <c r="J1248" i="42"/>
  <c r="N1247" i="42"/>
  <c r="N1246" i="42" s="1"/>
  <c r="N1245" i="42" s="1"/>
  <c r="L1247" i="42"/>
  <c r="K1247" i="42"/>
  <c r="I1247" i="42"/>
  <c r="H1247" i="42"/>
  <c r="G1247" i="42"/>
  <c r="F1247" i="42"/>
  <c r="E1247" i="42"/>
  <c r="M1239" i="42"/>
  <c r="J1239" i="42"/>
  <c r="M1238" i="42"/>
  <c r="J1238" i="42"/>
  <c r="N1237" i="42"/>
  <c r="L1237" i="42"/>
  <c r="K1237" i="42"/>
  <c r="I1237" i="42"/>
  <c r="H1237" i="42"/>
  <c r="G1237" i="42"/>
  <c r="F1237" i="42"/>
  <c r="E1237" i="42"/>
  <c r="M1236" i="42"/>
  <c r="O1236" i="42" s="1"/>
  <c r="J1236" i="42"/>
  <c r="M1235" i="42"/>
  <c r="J1235" i="42"/>
  <c r="N1234" i="42"/>
  <c r="L1234" i="42"/>
  <c r="K1234" i="42"/>
  <c r="I1234" i="42"/>
  <c r="H1234" i="42"/>
  <c r="G1234" i="42"/>
  <c r="F1234" i="42"/>
  <c r="E1234" i="42"/>
  <c r="M1231" i="42"/>
  <c r="O1231" i="42" s="1"/>
  <c r="J1231" i="42"/>
  <c r="M1230" i="42"/>
  <c r="J1230" i="42"/>
  <c r="M1229" i="42"/>
  <c r="O1229" i="42" s="1"/>
  <c r="J1229" i="42"/>
  <c r="M1228" i="42"/>
  <c r="J1228" i="42"/>
  <c r="M1227" i="42"/>
  <c r="O1227" i="42" s="1"/>
  <c r="J1227" i="42"/>
  <c r="N1226" i="42"/>
  <c r="L1226" i="42"/>
  <c r="K1226" i="42"/>
  <c r="I1226" i="42"/>
  <c r="H1226" i="42"/>
  <c r="G1226" i="42"/>
  <c r="F1226" i="42"/>
  <c r="E1226" i="42"/>
  <c r="M1225" i="42"/>
  <c r="O1225" i="42" s="1"/>
  <c r="J1225" i="42"/>
  <c r="M1224" i="42"/>
  <c r="J1224" i="42"/>
  <c r="N1223" i="42"/>
  <c r="L1223" i="42"/>
  <c r="K1223" i="42"/>
  <c r="I1223" i="42"/>
  <c r="H1223" i="42"/>
  <c r="G1223" i="42"/>
  <c r="F1223" i="42"/>
  <c r="E1223" i="42"/>
  <c r="M1222" i="42"/>
  <c r="O1222" i="42" s="1"/>
  <c r="J1222" i="42"/>
  <c r="M1221" i="42"/>
  <c r="O1221" i="42" s="1"/>
  <c r="J1221" i="42"/>
  <c r="M1220" i="42"/>
  <c r="O1220" i="42" s="1"/>
  <c r="J1220" i="42"/>
  <c r="M1219" i="42"/>
  <c r="J1219" i="42"/>
  <c r="M1218" i="42"/>
  <c r="J1218" i="42"/>
  <c r="M1217" i="42"/>
  <c r="O1217" i="42" s="1"/>
  <c r="J1217" i="42"/>
  <c r="M1216" i="42"/>
  <c r="O1216" i="42" s="1"/>
  <c r="J1216" i="42"/>
  <c r="M1215" i="42"/>
  <c r="O1215" i="42" s="1"/>
  <c r="J1215" i="42"/>
  <c r="M1214" i="42"/>
  <c r="O1214" i="42" s="1"/>
  <c r="J1214" i="42"/>
  <c r="M1213" i="42"/>
  <c r="O1213" i="42" s="1"/>
  <c r="J1213" i="42"/>
  <c r="M1212" i="42"/>
  <c r="O1212" i="42" s="1"/>
  <c r="J1212" i="42"/>
  <c r="M1211" i="42"/>
  <c r="O1211" i="42" s="1"/>
  <c r="J1211" i="42"/>
  <c r="M1210" i="42"/>
  <c r="O1210" i="42" s="1"/>
  <c r="J1210" i="42"/>
  <c r="N1209" i="42"/>
  <c r="L1209" i="42"/>
  <c r="K1209" i="42"/>
  <c r="I1209" i="42"/>
  <c r="H1209" i="42"/>
  <c r="G1209" i="42"/>
  <c r="F1209" i="42"/>
  <c r="E1209" i="42"/>
  <c r="M1208" i="42"/>
  <c r="O1208" i="42" s="1"/>
  <c r="J1208" i="42"/>
  <c r="M1207" i="42"/>
  <c r="O1207" i="42" s="1"/>
  <c r="J1207" i="42"/>
  <c r="M1206" i="42"/>
  <c r="O1206" i="42" s="1"/>
  <c r="J1206" i="42"/>
  <c r="N1205" i="42"/>
  <c r="L1205" i="42"/>
  <c r="K1205" i="42"/>
  <c r="K1204" i="42" s="1"/>
  <c r="K1203" i="42" s="1"/>
  <c r="K1202" i="42" s="1"/>
  <c r="I1205" i="42"/>
  <c r="I1204" i="42" s="1"/>
  <c r="I1203" i="42" s="1"/>
  <c r="I1202" i="42" s="1"/>
  <c r="H1205" i="42"/>
  <c r="H1204" i="42" s="1"/>
  <c r="H1203" i="42" s="1"/>
  <c r="H1202" i="42" s="1"/>
  <c r="G1205" i="42"/>
  <c r="F1205" i="42"/>
  <c r="E1205" i="42"/>
  <c r="N1204" i="42"/>
  <c r="N1203" i="42" s="1"/>
  <c r="M1201" i="42"/>
  <c r="O1201" i="42" s="1"/>
  <c r="J1201" i="42"/>
  <c r="M1200" i="42"/>
  <c r="O1200" i="42" s="1"/>
  <c r="J1200" i="42"/>
  <c r="M1199" i="42"/>
  <c r="O1199" i="42" s="1"/>
  <c r="J1199" i="42"/>
  <c r="M1198" i="42"/>
  <c r="O1198" i="42" s="1"/>
  <c r="J1198" i="42"/>
  <c r="M1197" i="42"/>
  <c r="O1197" i="42" s="1"/>
  <c r="J1197" i="42"/>
  <c r="N1196" i="42"/>
  <c r="L1196" i="42"/>
  <c r="K1196" i="42"/>
  <c r="I1196" i="42"/>
  <c r="H1196" i="42"/>
  <c r="G1196" i="42"/>
  <c r="F1196" i="42"/>
  <c r="E1196" i="42"/>
  <c r="M1195" i="42"/>
  <c r="J1195" i="42"/>
  <c r="M1194" i="42"/>
  <c r="J1194" i="42"/>
  <c r="M1193" i="42"/>
  <c r="O1193" i="42" s="1"/>
  <c r="J1193" i="42"/>
  <c r="M1192" i="42"/>
  <c r="O1192" i="42" s="1"/>
  <c r="J1192" i="42"/>
  <c r="N1191" i="42"/>
  <c r="L1191" i="42"/>
  <c r="K1191" i="42"/>
  <c r="I1191" i="42"/>
  <c r="H1191" i="42"/>
  <c r="G1191" i="42"/>
  <c r="F1191" i="42"/>
  <c r="E1191" i="42"/>
  <c r="M1190" i="42"/>
  <c r="O1190" i="42" s="1"/>
  <c r="J1190" i="42"/>
  <c r="M1189" i="42"/>
  <c r="O1189" i="42" s="1"/>
  <c r="J1189" i="42"/>
  <c r="M1188" i="42"/>
  <c r="O1188" i="42" s="1"/>
  <c r="J1188" i="42"/>
  <c r="M1187" i="42"/>
  <c r="O1187" i="42" s="1"/>
  <c r="J1187" i="42"/>
  <c r="M1186" i="42"/>
  <c r="O1186" i="42" s="1"/>
  <c r="J1186" i="42"/>
  <c r="N1185" i="42"/>
  <c r="L1185" i="42"/>
  <c r="K1185" i="42"/>
  <c r="I1185" i="42"/>
  <c r="H1185" i="42"/>
  <c r="G1185" i="42"/>
  <c r="F1185" i="42"/>
  <c r="E1185" i="42"/>
  <c r="M1184" i="42"/>
  <c r="J1184" i="42"/>
  <c r="M1183" i="42"/>
  <c r="O1183" i="42" s="1"/>
  <c r="J1183" i="42"/>
  <c r="M1182" i="42"/>
  <c r="O1182" i="42" s="1"/>
  <c r="J1182" i="42"/>
  <c r="N1181" i="42"/>
  <c r="L1181" i="42"/>
  <c r="K1181" i="42"/>
  <c r="I1181" i="42"/>
  <c r="H1181" i="42"/>
  <c r="G1181" i="42"/>
  <c r="G1180" i="42" s="1"/>
  <c r="F1181" i="42"/>
  <c r="F1180" i="42" s="1"/>
  <c r="E1181" i="42"/>
  <c r="M1175" i="42"/>
  <c r="O1175" i="42" s="1"/>
  <c r="J1175" i="42"/>
  <c r="M1174" i="42"/>
  <c r="O1174" i="42" s="1"/>
  <c r="J1174" i="42"/>
  <c r="J1173" i="42"/>
  <c r="K1173" i="42" s="1"/>
  <c r="J1172" i="42"/>
  <c r="K1172" i="42" s="1"/>
  <c r="M1172" i="42" s="1"/>
  <c r="N1171" i="42"/>
  <c r="N1167" i="42" s="1"/>
  <c r="L1171" i="42"/>
  <c r="L1167" i="42" s="1"/>
  <c r="I1171" i="42"/>
  <c r="I1167" i="42" s="1"/>
  <c r="H1171" i="42"/>
  <c r="H1167" i="42" s="1"/>
  <c r="G1171" i="42"/>
  <c r="G1167" i="42" s="1"/>
  <c r="F1171" i="42"/>
  <c r="E1171" i="42"/>
  <c r="E1167" i="42" s="1"/>
  <c r="J1170" i="42"/>
  <c r="K1170" i="42" s="1"/>
  <c r="J1169" i="42"/>
  <c r="K1169" i="42" s="1"/>
  <c r="M1169" i="42" s="1"/>
  <c r="O1169" i="42" s="1"/>
  <c r="N1168" i="42"/>
  <c r="N1166" i="42" s="1"/>
  <c r="L1168" i="42"/>
  <c r="L1166" i="42" s="1"/>
  <c r="I1168" i="42"/>
  <c r="I1166" i="42" s="1"/>
  <c r="H1168" i="42"/>
  <c r="H1166" i="42" s="1"/>
  <c r="G1168" i="42"/>
  <c r="G1166" i="42" s="1"/>
  <c r="F1168" i="42"/>
  <c r="F1166" i="42" s="1"/>
  <c r="E1168" i="42"/>
  <c r="E1166" i="42" s="1"/>
  <c r="M1163" i="42"/>
  <c r="O1163" i="42" s="1"/>
  <c r="J1163" i="42"/>
  <c r="M1162" i="42"/>
  <c r="O1162" i="42" s="1"/>
  <c r="J1162" i="42"/>
  <c r="M1161" i="42"/>
  <c r="J1161" i="42"/>
  <c r="M1160" i="42"/>
  <c r="O1160" i="42" s="1"/>
  <c r="J1160" i="42"/>
  <c r="M1159" i="42"/>
  <c r="O1159" i="42" s="1"/>
  <c r="J1159" i="42"/>
  <c r="N1158" i="42"/>
  <c r="L1158" i="42"/>
  <c r="K1158" i="42"/>
  <c r="I1158" i="42"/>
  <c r="H1158" i="42"/>
  <c r="G1158" i="42"/>
  <c r="F1158" i="42"/>
  <c r="E1158" i="42"/>
  <c r="M1157" i="42"/>
  <c r="O1157" i="42" s="1"/>
  <c r="J1157" i="42"/>
  <c r="M1156" i="42"/>
  <c r="O1156" i="42" s="1"/>
  <c r="J1156" i="42"/>
  <c r="N1155" i="42"/>
  <c r="L1155" i="42"/>
  <c r="K1155" i="42"/>
  <c r="I1155" i="42"/>
  <c r="H1155" i="42"/>
  <c r="G1155" i="42"/>
  <c r="F1155" i="42"/>
  <c r="E1155" i="42"/>
  <c r="J1154" i="42"/>
  <c r="M1154" i="42" s="1"/>
  <c r="M1153" i="42"/>
  <c r="O1153" i="42" s="1"/>
  <c r="J1153" i="42"/>
  <c r="M1152" i="42"/>
  <c r="O1152" i="42" s="1"/>
  <c r="J1152" i="42"/>
  <c r="J1151" i="42"/>
  <c r="M1151" i="42" s="1"/>
  <c r="O1151" i="42" s="1"/>
  <c r="M1150" i="42"/>
  <c r="O1150" i="42" s="1"/>
  <c r="J1150" i="42"/>
  <c r="M1149" i="42"/>
  <c r="O1149" i="42" s="1"/>
  <c r="J1149" i="42"/>
  <c r="M1148" i="42"/>
  <c r="J1148" i="42"/>
  <c r="M1147" i="42"/>
  <c r="O1147" i="42" s="1"/>
  <c r="J1147" i="42"/>
  <c r="M1146" i="42"/>
  <c r="O1146" i="42" s="1"/>
  <c r="J1146" i="42"/>
  <c r="M1145" i="42"/>
  <c r="O1145" i="42" s="1"/>
  <c r="J1145" i="42"/>
  <c r="M1144" i="42"/>
  <c r="O1144" i="42" s="1"/>
  <c r="J1144" i="42"/>
  <c r="M1143" i="42"/>
  <c r="O1143" i="42" s="1"/>
  <c r="J1143" i="42"/>
  <c r="M1142" i="42"/>
  <c r="J1142" i="42"/>
  <c r="N1141" i="42"/>
  <c r="L1141" i="42"/>
  <c r="K1141" i="42"/>
  <c r="I1141" i="42"/>
  <c r="H1141" i="42"/>
  <c r="G1141" i="42"/>
  <c r="F1141" i="42"/>
  <c r="E1141" i="42"/>
  <c r="M1140" i="42"/>
  <c r="O1140" i="42" s="1"/>
  <c r="J1140" i="42"/>
  <c r="M1139" i="42"/>
  <c r="O1139" i="42" s="1"/>
  <c r="J1139" i="42"/>
  <c r="M1138" i="42"/>
  <c r="O1138" i="42" s="1"/>
  <c r="J1138" i="42"/>
  <c r="N1137" i="42"/>
  <c r="N1136" i="42" s="1"/>
  <c r="N1135" i="42" s="1"/>
  <c r="L1137" i="42"/>
  <c r="K1137" i="42"/>
  <c r="K1136" i="42" s="1"/>
  <c r="I1137" i="42"/>
  <c r="H1137" i="42"/>
  <c r="G1137" i="42"/>
  <c r="F1137" i="42"/>
  <c r="F1136" i="42" s="1"/>
  <c r="E1137" i="42"/>
  <c r="E1136" i="42"/>
  <c r="E1135" i="42" s="1"/>
  <c r="M1133" i="42"/>
  <c r="O1133" i="42" s="1"/>
  <c r="J1133" i="42"/>
  <c r="M1132" i="42"/>
  <c r="O1132" i="42" s="1"/>
  <c r="J1132" i="42"/>
  <c r="M1131" i="42"/>
  <c r="J1131" i="42"/>
  <c r="M1130" i="42"/>
  <c r="O1130" i="42" s="1"/>
  <c r="J1130" i="42"/>
  <c r="M1129" i="42"/>
  <c r="O1129" i="42" s="1"/>
  <c r="J1129" i="42"/>
  <c r="N1128" i="42"/>
  <c r="L1128" i="42"/>
  <c r="K1128" i="42"/>
  <c r="I1128" i="42"/>
  <c r="H1128" i="42"/>
  <c r="G1128" i="42"/>
  <c r="F1128" i="42"/>
  <c r="E1128" i="42"/>
  <c r="J1127" i="42"/>
  <c r="K1127" i="42" s="1"/>
  <c r="M1127" i="42" s="1"/>
  <c r="M1126" i="42"/>
  <c r="O1126" i="42" s="1"/>
  <c r="J1126" i="42"/>
  <c r="M1125" i="42"/>
  <c r="O1125" i="42" s="1"/>
  <c r="J1125" i="42"/>
  <c r="J1124" i="42"/>
  <c r="K1124" i="42" s="1"/>
  <c r="M1124" i="42" s="1"/>
  <c r="N1123" i="42"/>
  <c r="L1123" i="42"/>
  <c r="I1123" i="42"/>
  <c r="H1123" i="42"/>
  <c r="G1123" i="42"/>
  <c r="F1123" i="42"/>
  <c r="E1123" i="42"/>
  <c r="M1122" i="42"/>
  <c r="O1122" i="42" s="1"/>
  <c r="J1122" i="42"/>
  <c r="M1121" i="42"/>
  <c r="O1121" i="42" s="1"/>
  <c r="J1121" i="42"/>
  <c r="J1120" i="42"/>
  <c r="M1120" i="42" s="1"/>
  <c r="J1119" i="42"/>
  <c r="M1119" i="42" s="1"/>
  <c r="O1119" i="42" s="1"/>
  <c r="J1118" i="42"/>
  <c r="N1117" i="42"/>
  <c r="L1117" i="42"/>
  <c r="I1117" i="42"/>
  <c r="H1117" i="42"/>
  <c r="G1117" i="42"/>
  <c r="F1117" i="42"/>
  <c r="E1117" i="42"/>
  <c r="J1116" i="42"/>
  <c r="K1116" i="42" s="1"/>
  <c r="M1116" i="42" s="1"/>
  <c r="J1115" i="42"/>
  <c r="K1115" i="42" s="1"/>
  <c r="M1115" i="42" s="1"/>
  <c r="J1114" i="42"/>
  <c r="K1114" i="42" s="1"/>
  <c r="M1114" i="42" s="1"/>
  <c r="O1114" i="42" s="1"/>
  <c r="N1113" i="42"/>
  <c r="L1113" i="42"/>
  <c r="I1113" i="42"/>
  <c r="H1113" i="42"/>
  <c r="G1113" i="42"/>
  <c r="F1113" i="42"/>
  <c r="E1113" i="42"/>
  <c r="M1107" i="42"/>
  <c r="J1107" i="42"/>
  <c r="M1106" i="42"/>
  <c r="O1106" i="42" s="1"/>
  <c r="J1106" i="42"/>
  <c r="N1105" i="42"/>
  <c r="L1105" i="42"/>
  <c r="K1105" i="42"/>
  <c r="I1105" i="42"/>
  <c r="H1105" i="42"/>
  <c r="G1105" i="42"/>
  <c r="F1105" i="42"/>
  <c r="E1105" i="42"/>
  <c r="M1104" i="42"/>
  <c r="O1104" i="42" s="1"/>
  <c r="J1104" i="42"/>
  <c r="M1103" i="42"/>
  <c r="J1103" i="42"/>
  <c r="N1102" i="42"/>
  <c r="L1102" i="42"/>
  <c r="K1102" i="42"/>
  <c r="I1102" i="42"/>
  <c r="H1102" i="42"/>
  <c r="G1102" i="42"/>
  <c r="F1102" i="42"/>
  <c r="E1102" i="42"/>
  <c r="M1099" i="42"/>
  <c r="O1099" i="42" s="1"/>
  <c r="J1099" i="42"/>
  <c r="M1098" i="42"/>
  <c r="O1098" i="42" s="1"/>
  <c r="J1098" i="42"/>
  <c r="M1097" i="42"/>
  <c r="O1097" i="42" s="1"/>
  <c r="J1097" i="42"/>
  <c r="M1096" i="42"/>
  <c r="O1096" i="42" s="1"/>
  <c r="J1096" i="42"/>
  <c r="M1095" i="42"/>
  <c r="O1095" i="42" s="1"/>
  <c r="J1095" i="42"/>
  <c r="N1094" i="42"/>
  <c r="L1094" i="42"/>
  <c r="K1094" i="42"/>
  <c r="I1094" i="42"/>
  <c r="H1094" i="42"/>
  <c r="G1094" i="42"/>
  <c r="F1094" i="42"/>
  <c r="E1094" i="42"/>
  <c r="M1093" i="42"/>
  <c r="O1093" i="42" s="1"/>
  <c r="J1093" i="42"/>
  <c r="M1092" i="42"/>
  <c r="M1091" i="42" s="1"/>
  <c r="J1092" i="42"/>
  <c r="J1091" i="42" s="1"/>
  <c r="N1091" i="42"/>
  <c r="L1091" i="42"/>
  <c r="K1091" i="42"/>
  <c r="I1091" i="42"/>
  <c r="H1091" i="42"/>
  <c r="G1091" i="42"/>
  <c r="F1091" i="42"/>
  <c r="E1091" i="42"/>
  <c r="M1090" i="42"/>
  <c r="O1090" i="42" s="1"/>
  <c r="J1090" i="42"/>
  <c r="M1089" i="42"/>
  <c r="O1089" i="42" s="1"/>
  <c r="J1089" i="42"/>
  <c r="M1088" i="42"/>
  <c r="O1088" i="42" s="1"/>
  <c r="J1088" i="42"/>
  <c r="M1087" i="42"/>
  <c r="J1087" i="42"/>
  <c r="M1086" i="42"/>
  <c r="O1086" i="42" s="1"/>
  <c r="J1086" i="42"/>
  <c r="M1085" i="42"/>
  <c r="O1085" i="42" s="1"/>
  <c r="J1085" i="42"/>
  <c r="M1084" i="42"/>
  <c r="O1084" i="42" s="1"/>
  <c r="J1084" i="42"/>
  <c r="M1083" i="42"/>
  <c r="O1083" i="42" s="1"/>
  <c r="J1083" i="42"/>
  <c r="M1082" i="42"/>
  <c r="O1082" i="42" s="1"/>
  <c r="J1082" i="42"/>
  <c r="M1081" i="42"/>
  <c r="J1081" i="42"/>
  <c r="M1080" i="42"/>
  <c r="O1080" i="42" s="1"/>
  <c r="J1080" i="42"/>
  <c r="M1079" i="42"/>
  <c r="O1079" i="42" s="1"/>
  <c r="J1079" i="42"/>
  <c r="M1078" i="42"/>
  <c r="J1078" i="42"/>
  <c r="N1077" i="42"/>
  <c r="L1077" i="42"/>
  <c r="K1077" i="42"/>
  <c r="I1077" i="42"/>
  <c r="H1077" i="42"/>
  <c r="G1077" i="42"/>
  <c r="F1077" i="42"/>
  <c r="E1077" i="42"/>
  <c r="M1076" i="42"/>
  <c r="O1076" i="42" s="1"/>
  <c r="J1076" i="42"/>
  <c r="M1075" i="42"/>
  <c r="O1075" i="42" s="1"/>
  <c r="J1075" i="42"/>
  <c r="M1074" i="42"/>
  <c r="O1074" i="42" s="1"/>
  <c r="O1073" i="42" s="1"/>
  <c r="J1074" i="42"/>
  <c r="N1073" i="42"/>
  <c r="N1072" i="42" s="1"/>
  <c r="N1071" i="42" s="1"/>
  <c r="L1073" i="42"/>
  <c r="L1072" i="42" s="1"/>
  <c r="L1071" i="42" s="1"/>
  <c r="K1073" i="42"/>
  <c r="I1073" i="42"/>
  <c r="H1073" i="42"/>
  <c r="H1072" i="42" s="1"/>
  <c r="H1071" i="42" s="1"/>
  <c r="H1070" i="42" s="1"/>
  <c r="G1073" i="42"/>
  <c r="G1072" i="42" s="1"/>
  <c r="G1071" i="42" s="1"/>
  <c r="G1070" i="42" s="1"/>
  <c r="F1073" i="42"/>
  <c r="E1073" i="42"/>
  <c r="E1072" i="42" s="1"/>
  <c r="E1071" i="42" s="1"/>
  <c r="M1069" i="42"/>
  <c r="O1069" i="42" s="1"/>
  <c r="J1069" i="42"/>
  <c r="M1068" i="42"/>
  <c r="O1068" i="42" s="1"/>
  <c r="J1068" i="42"/>
  <c r="M1067" i="42"/>
  <c r="J1067" i="42"/>
  <c r="M1066" i="42"/>
  <c r="O1066" i="42" s="1"/>
  <c r="J1066" i="42"/>
  <c r="M1065" i="42"/>
  <c r="O1065" i="42" s="1"/>
  <c r="J1065" i="42"/>
  <c r="N1064" i="42"/>
  <c r="L1064" i="42"/>
  <c r="K1064" i="42"/>
  <c r="I1064" i="42"/>
  <c r="H1064" i="42"/>
  <c r="G1064" i="42"/>
  <c r="F1064" i="42"/>
  <c r="E1064" i="42"/>
  <c r="M1063" i="42"/>
  <c r="J1063" i="42"/>
  <c r="M1062" i="42"/>
  <c r="O1062" i="42" s="1"/>
  <c r="J1062" i="42"/>
  <c r="M1061" i="42"/>
  <c r="O1061" i="42" s="1"/>
  <c r="J1061" i="42"/>
  <c r="M1060" i="42"/>
  <c r="O1060" i="42" s="1"/>
  <c r="J1060" i="42"/>
  <c r="N1059" i="42"/>
  <c r="L1059" i="42"/>
  <c r="K1059" i="42"/>
  <c r="I1059" i="42"/>
  <c r="H1059" i="42"/>
  <c r="G1059" i="42"/>
  <c r="F1059" i="42"/>
  <c r="E1059" i="42"/>
  <c r="M1058" i="42"/>
  <c r="O1058" i="42" s="1"/>
  <c r="J1058" i="42"/>
  <c r="M1057" i="42"/>
  <c r="O1057" i="42" s="1"/>
  <c r="J1057" i="42"/>
  <c r="M1056" i="42"/>
  <c r="J1056" i="42"/>
  <c r="M1055" i="42"/>
  <c r="O1055" i="42" s="1"/>
  <c r="J1055" i="42"/>
  <c r="M1054" i="42"/>
  <c r="O1054" i="42" s="1"/>
  <c r="J1054" i="42"/>
  <c r="N1053" i="42"/>
  <c r="L1053" i="42"/>
  <c r="K1053" i="42"/>
  <c r="I1053" i="42"/>
  <c r="H1053" i="42"/>
  <c r="G1053" i="42"/>
  <c r="F1053" i="42"/>
  <c r="E1053" i="42"/>
  <c r="M1052" i="42"/>
  <c r="J1052" i="42"/>
  <c r="M1051" i="42"/>
  <c r="O1051" i="42" s="1"/>
  <c r="J1051" i="42"/>
  <c r="M1050" i="42"/>
  <c r="O1050" i="42" s="1"/>
  <c r="J1050" i="42"/>
  <c r="J1049" i="42" s="1"/>
  <c r="N1049" i="42"/>
  <c r="L1049" i="42"/>
  <c r="K1049" i="42"/>
  <c r="I1049" i="42"/>
  <c r="H1049" i="42"/>
  <c r="H1048" i="42" s="1"/>
  <c r="G1049" i="42"/>
  <c r="F1049" i="42"/>
  <c r="F1048" i="42" s="1"/>
  <c r="E1049" i="42"/>
  <c r="M1043" i="42"/>
  <c r="O1043" i="42" s="1"/>
  <c r="J1043" i="42"/>
  <c r="M1042" i="42"/>
  <c r="J1042" i="42"/>
  <c r="N1041" i="42"/>
  <c r="L1041" i="42"/>
  <c r="K1041" i="42"/>
  <c r="I1041" i="42"/>
  <c r="H1041" i="42"/>
  <c r="G1041" i="42"/>
  <c r="F1041" i="42"/>
  <c r="E1041" i="42"/>
  <c r="M1040" i="42"/>
  <c r="O1040" i="42" s="1"/>
  <c r="J1040" i="42"/>
  <c r="M1039" i="42"/>
  <c r="O1039" i="42" s="1"/>
  <c r="J1039" i="42"/>
  <c r="N1038" i="42"/>
  <c r="L1038" i="42"/>
  <c r="K1038" i="42"/>
  <c r="I1038" i="42"/>
  <c r="H1038" i="42"/>
  <c r="G1038" i="42"/>
  <c r="F1038" i="42"/>
  <c r="E1038" i="42"/>
  <c r="M1035" i="42"/>
  <c r="O1035" i="42" s="1"/>
  <c r="J1035" i="42"/>
  <c r="M1034" i="42"/>
  <c r="J1034" i="42"/>
  <c r="M1033" i="42"/>
  <c r="O1033" i="42" s="1"/>
  <c r="J1033" i="42"/>
  <c r="M1032" i="42"/>
  <c r="O1032" i="42" s="1"/>
  <c r="J1032" i="42"/>
  <c r="M1031" i="42"/>
  <c r="O1031" i="42" s="1"/>
  <c r="J1031" i="42"/>
  <c r="N1030" i="42"/>
  <c r="L1030" i="42"/>
  <c r="K1030" i="42"/>
  <c r="I1030" i="42"/>
  <c r="H1030" i="42"/>
  <c r="G1030" i="42"/>
  <c r="F1030" i="42"/>
  <c r="E1030" i="42"/>
  <c r="M1029" i="42"/>
  <c r="J1029" i="42"/>
  <c r="M1028" i="42"/>
  <c r="J1028" i="42"/>
  <c r="N1027" i="42"/>
  <c r="L1027" i="42"/>
  <c r="K1027" i="42"/>
  <c r="I1027" i="42"/>
  <c r="H1027" i="42"/>
  <c r="G1027" i="42"/>
  <c r="F1027" i="42"/>
  <c r="E1027" i="42"/>
  <c r="M1026" i="42"/>
  <c r="O1026" i="42" s="1"/>
  <c r="A1026" i="42" s="1"/>
  <c r="J1026" i="42"/>
  <c r="M1025" i="42"/>
  <c r="O1025" i="42" s="1"/>
  <c r="J1025" i="42"/>
  <c r="M1024" i="42"/>
  <c r="O1024" i="42" s="1"/>
  <c r="J1024" i="42"/>
  <c r="M1023" i="42"/>
  <c r="J1023" i="42"/>
  <c r="M1022" i="42"/>
  <c r="O1022" i="42" s="1"/>
  <c r="J1022" i="42"/>
  <c r="M1021" i="42"/>
  <c r="O1021" i="42" s="1"/>
  <c r="J1021" i="42"/>
  <c r="M1020" i="42"/>
  <c r="O1020" i="42" s="1"/>
  <c r="A1020" i="42" s="1"/>
  <c r="J1020" i="42"/>
  <c r="M1019" i="42"/>
  <c r="O1019" i="42" s="1"/>
  <c r="J1019" i="42"/>
  <c r="M1018" i="42"/>
  <c r="O1018" i="42" s="1"/>
  <c r="J1018" i="42"/>
  <c r="M1017" i="42"/>
  <c r="O1017" i="42" s="1"/>
  <c r="J1017" i="42"/>
  <c r="M1016" i="42"/>
  <c r="O1016" i="42" s="1"/>
  <c r="J1016" i="42"/>
  <c r="M1015" i="42"/>
  <c r="O1015" i="42" s="1"/>
  <c r="J1015" i="42"/>
  <c r="M1014" i="42"/>
  <c r="O1014" i="42" s="1"/>
  <c r="J1014" i="42"/>
  <c r="N1013" i="42"/>
  <c r="L1013" i="42"/>
  <c r="K1013" i="42"/>
  <c r="I1013" i="42"/>
  <c r="H1013" i="42"/>
  <c r="G1013" i="42"/>
  <c r="F1013" i="42"/>
  <c r="E1013" i="42"/>
  <c r="M1012" i="42"/>
  <c r="J1012" i="42"/>
  <c r="M1011" i="42"/>
  <c r="O1011" i="42" s="1"/>
  <c r="J1011" i="42"/>
  <c r="M1010" i="42"/>
  <c r="J1010" i="42"/>
  <c r="N1009" i="42"/>
  <c r="L1009" i="42"/>
  <c r="K1009" i="42"/>
  <c r="I1009" i="42"/>
  <c r="I1008" i="42" s="1"/>
  <c r="I1007" i="42" s="1"/>
  <c r="I1006" i="42" s="1"/>
  <c r="H1009" i="42"/>
  <c r="G1009" i="42"/>
  <c r="F1009" i="42"/>
  <c r="F1008" i="42" s="1"/>
  <c r="E1009" i="42"/>
  <c r="E1008" i="42" s="1"/>
  <c r="E1007" i="42" s="1"/>
  <c r="G1008" i="42"/>
  <c r="G1007" i="42" s="1"/>
  <c r="M1005" i="42"/>
  <c r="J1005" i="42"/>
  <c r="M1004" i="42"/>
  <c r="O1004" i="42" s="1"/>
  <c r="J1004" i="42"/>
  <c r="M1003" i="42"/>
  <c r="J1003" i="42"/>
  <c r="M1002" i="42"/>
  <c r="J1002" i="42"/>
  <c r="M1001" i="42"/>
  <c r="O1001" i="42" s="1"/>
  <c r="J1001" i="42"/>
  <c r="N1000" i="42"/>
  <c r="L1000" i="42"/>
  <c r="K1000" i="42"/>
  <c r="I1000" i="42"/>
  <c r="H1000" i="42"/>
  <c r="G1000" i="42"/>
  <c r="F1000" i="42"/>
  <c r="E1000" i="42"/>
  <c r="M999" i="42"/>
  <c r="J999" i="42"/>
  <c r="M998" i="42"/>
  <c r="J998" i="42"/>
  <c r="M997" i="42"/>
  <c r="O997" i="42" s="1"/>
  <c r="J997" i="42"/>
  <c r="M996" i="42"/>
  <c r="J996" i="42"/>
  <c r="N995" i="42"/>
  <c r="L995" i="42"/>
  <c r="K995" i="42"/>
  <c r="I995" i="42"/>
  <c r="H995" i="42"/>
  <c r="G995" i="42"/>
  <c r="F995" i="42"/>
  <c r="E995" i="42"/>
  <c r="M994" i="42"/>
  <c r="J994" i="42"/>
  <c r="M993" i="42"/>
  <c r="O993" i="42" s="1"/>
  <c r="J993" i="42"/>
  <c r="M992" i="42"/>
  <c r="J992" i="42"/>
  <c r="M991" i="42"/>
  <c r="J991" i="42"/>
  <c r="M990" i="42"/>
  <c r="O990" i="42" s="1"/>
  <c r="J990" i="42"/>
  <c r="N989" i="42"/>
  <c r="L989" i="42"/>
  <c r="K989" i="42"/>
  <c r="I989" i="42"/>
  <c r="I984" i="42" s="1"/>
  <c r="H989" i="42"/>
  <c r="G989" i="42"/>
  <c r="F989" i="42"/>
  <c r="E989" i="42"/>
  <c r="M988" i="42"/>
  <c r="J988" i="42"/>
  <c r="M987" i="42"/>
  <c r="J987" i="42"/>
  <c r="M986" i="42"/>
  <c r="O986" i="42" s="1"/>
  <c r="J986" i="42"/>
  <c r="N985" i="42"/>
  <c r="N984" i="42" s="1"/>
  <c r="N983" i="42" s="1"/>
  <c r="L985" i="42"/>
  <c r="K985" i="42"/>
  <c r="I985" i="42"/>
  <c r="H985" i="42"/>
  <c r="G985" i="42"/>
  <c r="G984" i="42" s="1"/>
  <c r="G983" i="42" s="1"/>
  <c r="F985" i="42"/>
  <c r="F984" i="42" s="1"/>
  <c r="E985" i="42"/>
  <c r="M977" i="42"/>
  <c r="O977" i="42" s="1"/>
  <c r="J977" i="42"/>
  <c r="M976" i="42"/>
  <c r="J976" i="42"/>
  <c r="N975" i="42"/>
  <c r="L975" i="42"/>
  <c r="K975" i="42"/>
  <c r="I975" i="42"/>
  <c r="H975" i="42"/>
  <c r="G975" i="42"/>
  <c r="F975" i="42"/>
  <c r="E975" i="42"/>
  <c r="M974" i="42"/>
  <c r="J974" i="42"/>
  <c r="M973" i="42"/>
  <c r="O973" i="42" s="1"/>
  <c r="J973" i="42"/>
  <c r="N972" i="42"/>
  <c r="L972" i="42"/>
  <c r="K972" i="42"/>
  <c r="I972" i="42"/>
  <c r="H972" i="42"/>
  <c r="G972" i="42"/>
  <c r="F972" i="42"/>
  <c r="E972" i="42"/>
  <c r="M969" i="42"/>
  <c r="O969" i="42" s="1"/>
  <c r="J969" i="42"/>
  <c r="M968" i="42"/>
  <c r="O968" i="42" s="1"/>
  <c r="J968" i="42"/>
  <c r="M967" i="42"/>
  <c r="O967" i="42" s="1"/>
  <c r="J967" i="42"/>
  <c r="M966" i="42"/>
  <c r="J966" i="42"/>
  <c r="M965" i="42"/>
  <c r="O965" i="42" s="1"/>
  <c r="J965" i="42"/>
  <c r="N964" i="42"/>
  <c r="L964" i="42"/>
  <c r="K964" i="42"/>
  <c r="I964" i="42"/>
  <c r="H964" i="42"/>
  <c r="G964" i="42"/>
  <c r="F964" i="42"/>
  <c r="E964" i="42"/>
  <c r="M963" i="42"/>
  <c r="O963" i="42" s="1"/>
  <c r="J963" i="42"/>
  <c r="M962" i="42"/>
  <c r="J962" i="42"/>
  <c r="N961" i="42"/>
  <c r="L961" i="42"/>
  <c r="K961" i="42"/>
  <c r="I961" i="42"/>
  <c r="H961" i="42"/>
  <c r="G961" i="42"/>
  <c r="F961" i="42"/>
  <c r="E961" i="42"/>
  <c r="M960" i="42"/>
  <c r="O960" i="42" s="1"/>
  <c r="J960" i="42"/>
  <c r="M959" i="42"/>
  <c r="O959" i="42" s="1"/>
  <c r="J959" i="42"/>
  <c r="M958" i="42"/>
  <c r="O958" i="42" s="1"/>
  <c r="J958" i="42"/>
  <c r="M957" i="42"/>
  <c r="O957" i="42" s="1"/>
  <c r="J957" i="42"/>
  <c r="M956" i="42"/>
  <c r="O956" i="42" s="1"/>
  <c r="J956" i="42"/>
  <c r="M955" i="42"/>
  <c r="O955" i="42" s="1"/>
  <c r="J955" i="42"/>
  <c r="M954" i="42"/>
  <c r="O954" i="42" s="1"/>
  <c r="J954" i="42"/>
  <c r="M953" i="42"/>
  <c r="O953" i="42" s="1"/>
  <c r="J953" i="42"/>
  <c r="M952" i="42"/>
  <c r="O952" i="42" s="1"/>
  <c r="J952" i="42"/>
  <c r="M951" i="42"/>
  <c r="O951" i="42" s="1"/>
  <c r="J951" i="42"/>
  <c r="M950" i="42"/>
  <c r="O950" i="42" s="1"/>
  <c r="J950" i="42"/>
  <c r="M949" i="42"/>
  <c r="O949" i="42" s="1"/>
  <c r="J949" i="42"/>
  <c r="M948" i="42"/>
  <c r="O948" i="42" s="1"/>
  <c r="J948" i="42"/>
  <c r="N947" i="42"/>
  <c r="L947" i="42"/>
  <c r="K947" i="42"/>
  <c r="I947" i="42"/>
  <c r="H947" i="42"/>
  <c r="G947" i="42"/>
  <c r="F947" i="42"/>
  <c r="E947" i="42"/>
  <c r="M946" i="42"/>
  <c r="O946" i="42" s="1"/>
  <c r="J946" i="42"/>
  <c r="M945" i="42"/>
  <c r="O945" i="42" s="1"/>
  <c r="J945" i="42"/>
  <c r="M944" i="42"/>
  <c r="O944" i="42" s="1"/>
  <c r="O943" i="42" s="1"/>
  <c r="J944" i="42"/>
  <c r="N943" i="42"/>
  <c r="L943" i="42"/>
  <c r="L942" i="42" s="1"/>
  <c r="L941" i="42" s="1"/>
  <c r="K943" i="42"/>
  <c r="K942" i="42" s="1"/>
  <c r="K941" i="42" s="1"/>
  <c r="I943" i="42"/>
  <c r="H943" i="42"/>
  <c r="G943" i="42"/>
  <c r="G942" i="42" s="1"/>
  <c r="G941" i="42" s="1"/>
  <c r="F943" i="42"/>
  <c r="F942" i="42" s="1"/>
  <c r="F941" i="42" s="1"/>
  <c r="E943" i="42"/>
  <c r="M939" i="42"/>
  <c r="O939" i="42" s="1"/>
  <c r="J939" i="42"/>
  <c r="M938" i="42"/>
  <c r="O938" i="42" s="1"/>
  <c r="J938" i="42"/>
  <c r="M937" i="42"/>
  <c r="O937" i="42" s="1"/>
  <c r="J937" i="42"/>
  <c r="M936" i="42"/>
  <c r="O936" i="42" s="1"/>
  <c r="J936" i="42"/>
  <c r="M935" i="42"/>
  <c r="O935" i="42" s="1"/>
  <c r="J935" i="42"/>
  <c r="N934" i="42"/>
  <c r="L934" i="42"/>
  <c r="K934" i="42"/>
  <c r="I934" i="42"/>
  <c r="H934" i="42"/>
  <c r="G934" i="42"/>
  <c r="F934" i="42"/>
  <c r="E934" i="42"/>
  <c r="M933" i="42"/>
  <c r="O933" i="42" s="1"/>
  <c r="J933" i="42"/>
  <c r="M932" i="42"/>
  <c r="O932" i="42" s="1"/>
  <c r="J932" i="42"/>
  <c r="M931" i="42"/>
  <c r="O931" i="42" s="1"/>
  <c r="J931" i="42"/>
  <c r="M930" i="42"/>
  <c r="O930" i="42" s="1"/>
  <c r="J930" i="42"/>
  <c r="N929" i="42"/>
  <c r="L929" i="42"/>
  <c r="K929" i="42"/>
  <c r="I929" i="42"/>
  <c r="H929" i="42"/>
  <c r="G929" i="42"/>
  <c r="F929" i="42"/>
  <c r="E929" i="42"/>
  <c r="M928" i="42"/>
  <c r="O928" i="42" s="1"/>
  <c r="J928" i="42"/>
  <c r="M927" i="42"/>
  <c r="O927" i="42" s="1"/>
  <c r="J927" i="42"/>
  <c r="M926" i="42"/>
  <c r="O926" i="42" s="1"/>
  <c r="J926" i="42"/>
  <c r="M925" i="42"/>
  <c r="O925" i="42" s="1"/>
  <c r="J925" i="42"/>
  <c r="M924" i="42"/>
  <c r="O924" i="42" s="1"/>
  <c r="J924" i="42"/>
  <c r="N923" i="42"/>
  <c r="L923" i="42"/>
  <c r="K923" i="42"/>
  <c r="I923" i="42"/>
  <c r="H923" i="42"/>
  <c r="G923" i="42"/>
  <c r="F923" i="42"/>
  <c r="E923" i="42"/>
  <c r="M922" i="42"/>
  <c r="O922" i="42" s="1"/>
  <c r="J922" i="42"/>
  <c r="M921" i="42"/>
  <c r="O921" i="42" s="1"/>
  <c r="J921" i="42"/>
  <c r="M920" i="42"/>
  <c r="O920" i="42" s="1"/>
  <c r="J920" i="42"/>
  <c r="N919" i="42"/>
  <c r="L919" i="42"/>
  <c r="K919" i="42"/>
  <c r="I919" i="42"/>
  <c r="H919" i="42"/>
  <c r="G919" i="42"/>
  <c r="G918" i="42" s="1"/>
  <c r="F919" i="42"/>
  <c r="E919" i="42"/>
  <c r="M913" i="42"/>
  <c r="O913" i="42" s="1"/>
  <c r="J913" i="42"/>
  <c r="M912" i="42"/>
  <c r="J912" i="42"/>
  <c r="N911" i="42"/>
  <c r="L911" i="42"/>
  <c r="K911" i="42"/>
  <c r="I911" i="42"/>
  <c r="H911" i="42"/>
  <c r="G911" i="42"/>
  <c r="F911" i="42"/>
  <c r="E911" i="42"/>
  <c r="M910" i="42"/>
  <c r="O910" i="42" s="1"/>
  <c r="J910" i="42"/>
  <c r="M909" i="42"/>
  <c r="O909" i="42" s="1"/>
  <c r="J909" i="42"/>
  <c r="N908" i="42"/>
  <c r="L908" i="42"/>
  <c r="K908" i="42"/>
  <c r="I908" i="42"/>
  <c r="H908" i="42"/>
  <c r="G908" i="42"/>
  <c r="F908" i="42"/>
  <c r="E908" i="42"/>
  <c r="M905" i="42"/>
  <c r="J905" i="42"/>
  <c r="M904" i="42"/>
  <c r="O904" i="42" s="1"/>
  <c r="J904" i="42"/>
  <c r="M903" i="42"/>
  <c r="O903" i="42" s="1"/>
  <c r="J903" i="42"/>
  <c r="M902" i="42"/>
  <c r="O902" i="42" s="1"/>
  <c r="J902" i="42"/>
  <c r="M901" i="42"/>
  <c r="O901" i="42" s="1"/>
  <c r="J901" i="42"/>
  <c r="N900" i="42"/>
  <c r="L900" i="42"/>
  <c r="K900" i="42"/>
  <c r="I900" i="42"/>
  <c r="H900" i="42"/>
  <c r="G900" i="42"/>
  <c r="F900" i="42"/>
  <c r="E900" i="42"/>
  <c r="M899" i="42"/>
  <c r="O899" i="42" s="1"/>
  <c r="J899" i="42"/>
  <c r="M898" i="42"/>
  <c r="O898" i="42" s="1"/>
  <c r="J898" i="42"/>
  <c r="N897" i="42"/>
  <c r="L897" i="42"/>
  <c r="K897" i="42"/>
  <c r="I897" i="42"/>
  <c r="H897" i="42"/>
  <c r="G897" i="42"/>
  <c r="F897" i="42"/>
  <c r="E897" i="42"/>
  <c r="M896" i="42"/>
  <c r="O896" i="42" s="1"/>
  <c r="J896" i="42"/>
  <c r="M895" i="42"/>
  <c r="O895" i="42" s="1"/>
  <c r="J895" i="42"/>
  <c r="M894" i="42"/>
  <c r="O894" i="42" s="1"/>
  <c r="J894" i="42"/>
  <c r="M893" i="42"/>
  <c r="O893" i="42" s="1"/>
  <c r="J893" i="42"/>
  <c r="M892" i="42"/>
  <c r="O892" i="42" s="1"/>
  <c r="J892" i="42"/>
  <c r="M891" i="42"/>
  <c r="O891" i="42" s="1"/>
  <c r="J891" i="42"/>
  <c r="M890" i="42"/>
  <c r="O890" i="42" s="1"/>
  <c r="J890" i="42"/>
  <c r="M889" i="42"/>
  <c r="O889" i="42" s="1"/>
  <c r="J889" i="42"/>
  <c r="M888" i="42"/>
  <c r="O888" i="42" s="1"/>
  <c r="J888" i="42"/>
  <c r="M887" i="42"/>
  <c r="O887" i="42" s="1"/>
  <c r="J887" i="42"/>
  <c r="M886" i="42"/>
  <c r="O886" i="42" s="1"/>
  <c r="J886" i="42"/>
  <c r="M885" i="42"/>
  <c r="O885" i="42" s="1"/>
  <c r="J885" i="42"/>
  <c r="M884" i="42"/>
  <c r="O884" i="42" s="1"/>
  <c r="J884" i="42"/>
  <c r="N883" i="42"/>
  <c r="L883" i="42"/>
  <c r="K883" i="42"/>
  <c r="I883" i="42"/>
  <c r="H883" i="42"/>
  <c r="G883" i="42"/>
  <c r="F883" i="42"/>
  <c r="E883" i="42"/>
  <c r="M882" i="42"/>
  <c r="O882" i="42" s="1"/>
  <c r="A882" i="42" s="1"/>
  <c r="J882" i="42"/>
  <c r="M881" i="42"/>
  <c r="O881" i="42" s="1"/>
  <c r="J881" i="42"/>
  <c r="M880" i="42"/>
  <c r="O880" i="42" s="1"/>
  <c r="J880" i="42"/>
  <c r="N879" i="42"/>
  <c r="N878" i="42" s="1"/>
  <c r="N877" i="42" s="1"/>
  <c r="L879" i="42"/>
  <c r="L878" i="42" s="1"/>
  <c r="L877" i="42" s="1"/>
  <c r="L876" i="42" s="1"/>
  <c r="K879" i="42"/>
  <c r="K878" i="42" s="1"/>
  <c r="K877" i="42" s="1"/>
  <c r="I879" i="42"/>
  <c r="H879" i="42"/>
  <c r="H878" i="42" s="1"/>
  <c r="H877" i="42" s="1"/>
  <c r="G879" i="42"/>
  <c r="G878" i="42" s="1"/>
  <c r="G877" i="42" s="1"/>
  <c r="F879" i="42"/>
  <c r="E879" i="42"/>
  <c r="M875" i="42"/>
  <c r="O875" i="42" s="1"/>
  <c r="J875" i="42"/>
  <c r="M874" i="42"/>
  <c r="O874" i="42" s="1"/>
  <c r="J874" i="42"/>
  <c r="M873" i="42"/>
  <c r="O873" i="42" s="1"/>
  <c r="J873" i="42"/>
  <c r="M872" i="42"/>
  <c r="O872" i="42" s="1"/>
  <c r="J872" i="42"/>
  <c r="M871" i="42"/>
  <c r="O871" i="42" s="1"/>
  <c r="J871" i="42"/>
  <c r="N870" i="42"/>
  <c r="L870" i="42"/>
  <c r="K870" i="42"/>
  <c r="I870" i="42"/>
  <c r="H870" i="42"/>
  <c r="G870" i="42"/>
  <c r="F870" i="42"/>
  <c r="E870" i="42"/>
  <c r="M869" i="42"/>
  <c r="O869" i="42" s="1"/>
  <c r="J869" i="42"/>
  <c r="M868" i="42"/>
  <c r="O868" i="42" s="1"/>
  <c r="J868" i="42"/>
  <c r="M867" i="42"/>
  <c r="J867" i="42"/>
  <c r="M866" i="42"/>
  <c r="O866" i="42" s="1"/>
  <c r="J866" i="42"/>
  <c r="N865" i="42"/>
  <c r="L865" i="42"/>
  <c r="K865" i="42"/>
  <c r="I865" i="42"/>
  <c r="H865" i="42"/>
  <c r="G865" i="42"/>
  <c r="F865" i="42"/>
  <c r="E865" i="42"/>
  <c r="M864" i="42"/>
  <c r="O864" i="42" s="1"/>
  <c r="J864" i="42"/>
  <c r="M863" i="42"/>
  <c r="O863" i="42" s="1"/>
  <c r="J863" i="42"/>
  <c r="M862" i="42"/>
  <c r="O862" i="42" s="1"/>
  <c r="J862" i="42"/>
  <c r="M861" i="42"/>
  <c r="J861" i="42"/>
  <c r="M860" i="42"/>
  <c r="O860" i="42" s="1"/>
  <c r="J860" i="42"/>
  <c r="N859" i="42"/>
  <c r="L859" i="42"/>
  <c r="L854" i="42" s="1"/>
  <c r="K859" i="42"/>
  <c r="I859" i="42"/>
  <c r="H859" i="42"/>
  <c r="G859" i="42"/>
  <c r="F859" i="42"/>
  <c r="E859" i="42"/>
  <c r="M858" i="42"/>
  <c r="O858" i="42" s="1"/>
  <c r="J858" i="42"/>
  <c r="M857" i="42"/>
  <c r="O857" i="42" s="1"/>
  <c r="J857" i="42"/>
  <c r="M856" i="42"/>
  <c r="O856" i="42" s="1"/>
  <c r="J856" i="42"/>
  <c r="J855" i="42" s="1"/>
  <c r="N855" i="42"/>
  <c r="L855" i="42"/>
  <c r="K855" i="42"/>
  <c r="I855" i="42"/>
  <c r="H855" i="42"/>
  <c r="G855" i="42"/>
  <c r="F855" i="42"/>
  <c r="E855" i="42"/>
  <c r="E854" i="42" s="1"/>
  <c r="I854" i="42"/>
  <c r="M847" i="42"/>
  <c r="O847" i="42" s="1"/>
  <c r="J847" i="42"/>
  <c r="M846" i="42"/>
  <c r="O846" i="42" s="1"/>
  <c r="J846" i="42"/>
  <c r="N845" i="42"/>
  <c r="L845" i="42"/>
  <c r="K845" i="42"/>
  <c r="I845" i="42"/>
  <c r="H845" i="42"/>
  <c r="G845" i="42"/>
  <c r="F845" i="42"/>
  <c r="E845" i="42"/>
  <c r="M844" i="42"/>
  <c r="O844" i="42" s="1"/>
  <c r="J844" i="42"/>
  <c r="M843" i="42"/>
  <c r="O843" i="42" s="1"/>
  <c r="J843" i="42"/>
  <c r="N842" i="42"/>
  <c r="L842" i="42"/>
  <c r="K842" i="42"/>
  <c r="I842" i="42"/>
  <c r="H842" i="42"/>
  <c r="G842" i="42"/>
  <c r="F842" i="42"/>
  <c r="E842" i="42"/>
  <c r="M839" i="42"/>
  <c r="O839" i="42" s="1"/>
  <c r="J839" i="42"/>
  <c r="M838" i="42"/>
  <c r="O838" i="42" s="1"/>
  <c r="J838" i="42"/>
  <c r="M837" i="42"/>
  <c r="J837" i="42"/>
  <c r="M836" i="42"/>
  <c r="O836" i="42" s="1"/>
  <c r="J836" i="42"/>
  <c r="M835" i="42"/>
  <c r="O835" i="42" s="1"/>
  <c r="J835" i="42"/>
  <c r="A835" i="42" s="1"/>
  <c r="N834" i="42"/>
  <c r="L834" i="42"/>
  <c r="K834" i="42"/>
  <c r="I834" i="42"/>
  <c r="H834" i="42"/>
  <c r="G834" i="42"/>
  <c r="F834" i="42"/>
  <c r="E834" i="42"/>
  <c r="M833" i="42"/>
  <c r="J833" i="42"/>
  <c r="M832" i="42"/>
  <c r="O832" i="42" s="1"/>
  <c r="J832" i="42"/>
  <c r="N831" i="42"/>
  <c r="L831" i="42"/>
  <c r="K831" i="42"/>
  <c r="I831" i="42"/>
  <c r="H831" i="42"/>
  <c r="G831" i="42"/>
  <c r="F831" i="42"/>
  <c r="E831" i="42"/>
  <c r="M830" i="42"/>
  <c r="O830" i="42" s="1"/>
  <c r="J830" i="42"/>
  <c r="M829" i="42"/>
  <c r="O829" i="42" s="1"/>
  <c r="J829" i="42"/>
  <c r="M828" i="42"/>
  <c r="O828" i="42" s="1"/>
  <c r="J828" i="42"/>
  <c r="M827" i="42"/>
  <c r="O827" i="42" s="1"/>
  <c r="J827" i="42"/>
  <c r="M826" i="42"/>
  <c r="O826" i="42" s="1"/>
  <c r="J826" i="42"/>
  <c r="M825" i="42"/>
  <c r="O825" i="42" s="1"/>
  <c r="J825" i="42"/>
  <c r="M824" i="42"/>
  <c r="O824" i="42" s="1"/>
  <c r="J824" i="42"/>
  <c r="M823" i="42"/>
  <c r="O823" i="42" s="1"/>
  <c r="J823" i="42"/>
  <c r="M822" i="42"/>
  <c r="O822" i="42" s="1"/>
  <c r="J822" i="42"/>
  <c r="M821" i="42"/>
  <c r="O821" i="42" s="1"/>
  <c r="J821" i="42"/>
  <c r="M820" i="42"/>
  <c r="O820" i="42" s="1"/>
  <c r="J820" i="42"/>
  <c r="M819" i="42"/>
  <c r="O819" i="42" s="1"/>
  <c r="J819" i="42"/>
  <c r="M818" i="42"/>
  <c r="O818" i="42" s="1"/>
  <c r="J818" i="42"/>
  <c r="M817" i="42"/>
  <c r="J817" i="42"/>
  <c r="N816" i="42"/>
  <c r="L816" i="42"/>
  <c r="K816" i="42"/>
  <c r="I816" i="42"/>
  <c r="H816" i="42"/>
  <c r="G816" i="42"/>
  <c r="F816" i="42"/>
  <c r="E816" i="42"/>
  <c r="M815" i="42"/>
  <c r="O815" i="42" s="1"/>
  <c r="J815" i="42"/>
  <c r="M814" i="42"/>
  <c r="O814" i="42" s="1"/>
  <c r="J814" i="42"/>
  <c r="M813" i="42"/>
  <c r="J813" i="42"/>
  <c r="N812" i="42"/>
  <c r="L812" i="42"/>
  <c r="K812" i="42"/>
  <c r="K811" i="42" s="1"/>
  <c r="K810" i="42" s="1"/>
  <c r="I812" i="42"/>
  <c r="H812" i="42"/>
  <c r="G812" i="42"/>
  <c r="F812" i="42"/>
  <c r="E812" i="42"/>
  <c r="M808" i="42"/>
  <c r="O808" i="42" s="1"/>
  <c r="J808" i="42"/>
  <c r="M807" i="42"/>
  <c r="O807" i="42" s="1"/>
  <c r="J807" i="42"/>
  <c r="M806" i="42"/>
  <c r="O806" i="42" s="1"/>
  <c r="J806" i="42"/>
  <c r="M805" i="42"/>
  <c r="O805" i="42" s="1"/>
  <c r="J805" i="42"/>
  <c r="M804" i="42"/>
  <c r="J804" i="42"/>
  <c r="N803" i="42"/>
  <c r="L803" i="42"/>
  <c r="K803" i="42"/>
  <c r="I803" i="42"/>
  <c r="H803" i="42"/>
  <c r="G803" i="42"/>
  <c r="F803" i="42"/>
  <c r="E803" i="42"/>
  <c r="M802" i="42"/>
  <c r="O802" i="42" s="1"/>
  <c r="J802" i="42"/>
  <c r="M801" i="42"/>
  <c r="O801" i="42" s="1"/>
  <c r="J801" i="42"/>
  <c r="M800" i="42"/>
  <c r="O800" i="42" s="1"/>
  <c r="J800" i="42"/>
  <c r="M799" i="42"/>
  <c r="O799" i="42" s="1"/>
  <c r="J799" i="42"/>
  <c r="N798" i="42"/>
  <c r="L798" i="42"/>
  <c r="K798" i="42"/>
  <c r="I798" i="42"/>
  <c r="H798" i="42"/>
  <c r="G798" i="42"/>
  <c r="F798" i="42"/>
  <c r="E798" i="42"/>
  <c r="M797" i="42"/>
  <c r="O797" i="42" s="1"/>
  <c r="J797" i="42"/>
  <c r="M796" i="42"/>
  <c r="O796" i="42" s="1"/>
  <c r="J796" i="42"/>
  <c r="M795" i="42"/>
  <c r="O795" i="42" s="1"/>
  <c r="J795" i="42"/>
  <c r="M794" i="42"/>
  <c r="O794" i="42" s="1"/>
  <c r="J794" i="42"/>
  <c r="M793" i="42"/>
  <c r="O793" i="42" s="1"/>
  <c r="J793" i="42"/>
  <c r="M792" i="42"/>
  <c r="O792" i="42" s="1"/>
  <c r="J792" i="42"/>
  <c r="N791" i="42"/>
  <c r="L791" i="42"/>
  <c r="K791" i="42"/>
  <c r="I791" i="42"/>
  <c r="H791" i="42"/>
  <c r="G791" i="42"/>
  <c r="F791" i="42"/>
  <c r="E791" i="42"/>
  <c r="M790" i="42"/>
  <c r="O790" i="42" s="1"/>
  <c r="J790" i="42"/>
  <c r="M789" i="42"/>
  <c r="O789" i="42" s="1"/>
  <c r="J789" i="42"/>
  <c r="M788" i="42"/>
  <c r="O788" i="42" s="1"/>
  <c r="O787" i="42" s="1"/>
  <c r="J788" i="42"/>
  <c r="N787" i="42"/>
  <c r="N786" i="42" s="1"/>
  <c r="L787" i="42"/>
  <c r="K787" i="42"/>
  <c r="K786" i="42" s="1"/>
  <c r="K785" i="42" s="1"/>
  <c r="I787" i="42"/>
  <c r="I786" i="42" s="1"/>
  <c r="H787" i="42"/>
  <c r="H786" i="42" s="1"/>
  <c r="G787" i="42"/>
  <c r="F787" i="42"/>
  <c r="F786" i="42" s="1"/>
  <c r="E787" i="42"/>
  <c r="E786" i="42" s="1"/>
  <c r="L786" i="42"/>
  <c r="M781" i="42"/>
  <c r="O781" i="42" s="1"/>
  <c r="J781" i="42"/>
  <c r="M780" i="42"/>
  <c r="O780" i="42" s="1"/>
  <c r="J780" i="42"/>
  <c r="M779" i="42"/>
  <c r="O779" i="42" s="1"/>
  <c r="J779" i="42"/>
  <c r="N778" i="42"/>
  <c r="N777" i="42" s="1"/>
  <c r="N776" i="42" s="1"/>
  <c r="L778" i="42"/>
  <c r="L777" i="42" s="1"/>
  <c r="L776" i="42" s="1"/>
  <c r="K778" i="42"/>
  <c r="K777" i="42" s="1"/>
  <c r="K776" i="42" s="1"/>
  <c r="I778" i="42"/>
  <c r="I777" i="42" s="1"/>
  <c r="I776" i="42" s="1"/>
  <c r="H778" i="42"/>
  <c r="H777" i="42" s="1"/>
  <c r="H776" i="42" s="1"/>
  <c r="G778" i="42"/>
  <c r="G777" i="42" s="1"/>
  <c r="G776" i="42" s="1"/>
  <c r="F778" i="42"/>
  <c r="F777" i="42" s="1"/>
  <c r="F776" i="42" s="1"/>
  <c r="E778" i="42"/>
  <c r="E777" i="42" s="1"/>
  <c r="E776" i="42" s="1"/>
  <c r="M773" i="42"/>
  <c r="O773" i="42" s="1"/>
  <c r="O772" i="42" s="1"/>
  <c r="J773" i="42"/>
  <c r="J772" i="42" s="1"/>
  <c r="N772" i="42"/>
  <c r="L772" i="42"/>
  <c r="K772" i="42"/>
  <c r="I772" i="42"/>
  <c r="H772" i="42"/>
  <c r="G772" i="42"/>
  <c r="F772" i="42"/>
  <c r="E772" i="42"/>
  <c r="M771" i="42"/>
  <c r="O771" i="42" s="1"/>
  <c r="J771" i="42"/>
  <c r="M770" i="42"/>
  <c r="O770" i="42" s="1"/>
  <c r="J770" i="42"/>
  <c r="M769" i="42"/>
  <c r="O769" i="42" s="1"/>
  <c r="O65" i="42" s="1"/>
  <c r="J769" i="42"/>
  <c r="N768" i="42"/>
  <c r="N767" i="42" s="1"/>
  <c r="N766" i="42" s="1"/>
  <c r="L768" i="42"/>
  <c r="L767" i="42" s="1"/>
  <c r="L766" i="42" s="1"/>
  <c r="K768" i="42"/>
  <c r="K767" i="42" s="1"/>
  <c r="K766" i="42" s="1"/>
  <c r="I768" i="42"/>
  <c r="I767" i="42" s="1"/>
  <c r="I766" i="42" s="1"/>
  <c r="H768" i="42"/>
  <c r="G768" i="42"/>
  <c r="F768" i="42"/>
  <c r="F767" i="42" s="1"/>
  <c r="F766" i="42" s="1"/>
  <c r="E768" i="42"/>
  <c r="M761" i="42"/>
  <c r="O761" i="42" s="1"/>
  <c r="J761" i="42"/>
  <c r="M760" i="42"/>
  <c r="J760" i="42"/>
  <c r="N759" i="42"/>
  <c r="L759" i="42"/>
  <c r="K759" i="42"/>
  <c r="I759" i="42"/>
  <c r="H759" i="42"/>
  <c r="G759" i="42"/>
  <c r="F759" i="42"/>
  <c r="E759" i="42"/>
  <c r="M758" i="42"/>
  <c r="J758" i="42"/>
  <c r="M757" i="42"/>
  <c r="O757" i="42" s="1"/>
  <c r="J757" i="42"/>
  <c r="N756" i="42"/>
  <c r="L756" i="42"/>
  <c r="K756" i="42"/>
  <c r="I756" i="42"/>
  <c r="H756" i="42"/>
  <c r="G756" i="42"/>
  <c r="F756" i="42"/>
  <c r="E756" i="42"/>
  <c r="M753" i="42"/>
  <c r="O753" i="42" s="1"/>
  <c r="J753" i="42"/>
  <c r="M752" i="42"/>
  <c r="J752" i="42"/>
  <c r="M751" i="42"/>
  <c r="O751" i="42" s="1"/>
  <c r="J751" i="42"/>
  <c r="M750" i="42"/>
  <c r="O750" i="42" s="1"/>
  <c r="J750" i="42"/>
  <c r="M749" i="42"/>
  <c r="J749" i="42"/>
  <c r="N748" i="42"/>
  <c r="L748" i="42"/>
  <c r="K748" i="42"/>
  <c r="I748" i="42"/>
  <c r="H748" i="42"/>
  <c r="G748" i="42"/>
  <c r="F748" i="42"/>
  <c r="E748" i="42"/>
  <c r="M747" i="42"/>
  <c r="O747" i="42" s="1"/>
  <c r="J747" i="42"/>
  <c r="M746" i="42"/>
  <c r="J746" i="42"/>
  <c r="N745" i="42"/>
  <c r="L745" i="42"/>
  <c r="K745" i="42"/>
  <c r="I745" i="42"/>
  <c r="H745" i="42"/>
  <c r="G745" i="42"/>
  <c r="F745" i="42"/>
  <c r="E745" i="42"/>
  <c r="M744" i="42"/>
  <c r="J744" i="42"/>
  <c r="M743" i="42"/>
  <c r="J743" i="42"/>
  <c r="M742" i="42"/>
  <c r="O742" i="42" s="1"/>
  <c r="J742" i="42"/>
  <c r="M741" i="42"/>
  <c r="O741" i="42" s="1"/>
  <c r="O68" i="42" s="1"/>
  <c r="J741" i="42"/>
  <c r="M740" i="42"/>
  <c r="O740" i="42" s="1"/>
  <c r="J740" i="42"/>
  <c r="M739" i="42"/>
  <c r="O739" i="42" s="1"/>
  <c r="J739" i="42"/>
  <c r="M738" i="42"/>
  <c r="J738" i="42"/>
  <c r="M737" i="42"/>
  <c r="J737" i="42"/>
  <c r="J63" i="42" s="1"/>
  <c r="M736" i="42"/>
  <c r="O736" i="42" s="1"/>
  <c r="J736" i="42"/>
  <c r="M735" i="42"/>
  <c r="O735" i="42" s="1"/>
  <c r="J735" i="42"/>
  <c r="M734" i="42"/>
  <c r="O734" i="42" s="1"/>
  <c r="J734" i="42"/>
  <c r="M733" i="42"/>
  <c r="O733" i="42" s="1"/>
  <c r="J733" i="42"/>
  <c r="M732" i="42"/>
  <c r="J732" i="42"/>
  <c r="M731" i="42"/>
  <c r="J731" i="42"/>
  <c r="M730" i="42"/>
  <c r="O730" i="42" s="1"/>
  <c r="J730" i="42"/>
  <c r="M729" i="42"/>
  <c r="O729" i="42" s="1"/>
  <c r="J729" i="42"/>
  <c r="N728" i="42"/>
  <c r="L728" i="42"/>
  <c r="K728" i="42"/>
  <c r="I728" i="42"/>
  <c r="H728" i="42"/>
  <c r="G728" i="42"/>
  <c r="F728" i="42"/>
  <c r="E728" i="42"/>
  <c r="M727" i="42"/>
  <c r="O727" i="42" s="1"/>
  <c r="J727" i="42"/>
  <c r="M726" i="42"/>
  <c r="O726" i="42" s="1"/>
  <c r="J726" i="42"/>
  <c r="M725" i="42"/>
  <c r="J725" i="42"/>
  <c r="N724" i="42"/>
  <c r="L724" i="42"/>
  <c r="K724" i="42"/>
  <c r="I724" i="42"/>
  <c r="I723" i="42" s="1"/>
  <c r="I722" i="42" s="1"/>
  <c r="I721" i="42" s="1"/>
  <c r="H724" i="42"/>
  <c r="G724" i="42"/>
  <c r="F724" i="42"/>
  <c r="E724" i="42"/>
  <c r="E723" i="42"/>
  <c r="E722" i="42" s="1"/>
  <c r="M720" i="42"/>
  <c r="O720" i="42" s="1"/>
  <c r="J720" i="42"/>
  <c r="M719" i="42"/>
  <c r="O719" i="42" s="1"/>
  <c r="J719" i="42"/>
  <c r="M718" i="42"/>
  <c r="J718" i="42"/>
  <c r="M717" i="42"/>
  <c r="O717" i="42" s="1"/>
  <c r="J717" i="42"/>
  <c r="M716" i="42"/>
  <c r="J716" i="42"/>
  <c r="N715" i="42"/>
  <c r="L715" i="42"/>
  <c r="K715" i="42"/>
  <c r="I715" i="42"/>
  <c r="H715" i="42"/>
  <c r="G715" i="42"/>
  <c r="F715" i="42"/>
  <c r="E715" i="42"/>
  <c r="M714" i="42"/>
  <c r="J714" i="42"/>
  <c r="M713" i="42"/>
  <c r="J713" i="42"/>
  <c r="M712" i="42"/>
  <c r="O712" i="42" s="1"/>
  <c r="J712" i="42"/>
  <c r="M711" i="42"/>
  <c r="O711" i="42" s="1"/>
  <c r="J711" i="42"/>
  <c r="N710" i="42"/>
  <c r="L710" i="42"/>
  <c r="K710" i="42"/>
  <c r="I710" i="42"/>
  <c r="H710" i="42"/>
  <c r="G710" i="42"/>
  <c r="F710" i="42"/>
  <c r="E710" i="42"/>
  <c r="M709" i="42"/>
  <c r="J709" i="42"/>
  <c r="M708" i="42"/>
  <c r="O708" i="42" s="1"/>
  <c r="J708" i="42"/>
  <c r="M707" i="42"/>
  <c r="O707" i="42" s="1"/>
  <c r="J707" i="42"/>
  <c r="M706" i="42"/>
  <c r="O706" i="42" s="1"/>
  <c r="J706" i="42"/>
  <c r="M705" i="42"/>
  <c r="O705" i="42" s="1"/>
  <c r="J705" i="42"/>
  <c r="M704" i="42"/>
  <c r="O704" i="42" s="1"/>
  <c r="J704" i="42"/>
  <c r="N703" i="42"/>
  <c r="L703" i="42"/>
  <c r="K703" i="42"/>
  <c r="I703" i="42"/>
  <c r="H703" i="42"/>
  <c r="G703" i="42"/>
  <c r="F703" i="42"/>
  <c r="E703" i="42"/>
  <c r="M702" i="42"/>
  <c r="J702" i="42"/>
  <c r="M701" i="42"/>
  <c r="O701" i="42" s="1"/>
  <c r="J701" i="42"/>
  <c r="M700" i="42"/>
  <c r="O700" i="42" s="1"/>
  <c r="J700" i="42"/>
  <c r="J699" i="42" s="1"/>
  <c r="N699" i="42"/>
  <c r="L699" i="42"/>
  <c r="K699" i="42"/>
  <c r="I699" i="42"/>
  <c r="H699" i="42"/>
  <c r="G699" i="42"/>
  <c r="F699" i="42"/>
  <c r="E699" i="42"/>
  <c r="K698" i="42"/>
  <c r="K697" i="42" s="1"/>
  <c r="M693" i="42"/>
  <c r="O693" i="42" s="1"/>
  <c r="J693" i="42"/>
  <c r="M692" i="42"/>
  <c r="O692" i="42" s="1"/>
  <c r="J692" i="42"/>
  <c r="M691" i="42"/>
  <c r="O691" i="42" s="1"/>
  <c r="J691" i="42"/>
  <c r="M690" i="42"/>
  <c r="J690" i="42"/>
  <c r="N689" i="42"/>
  <c r="N685" i="42" s="1"/>
  <c r="L689" i="42"/>
  <c r="L685" i="42" s="1"/>
  <c r="K689" i="42"/>
  <c r="K685" i="42" s="1"/>
  <c r="I689" i="42"/>
  <c r="I685" i="42" s="1"/>
  <c r="H689" i="42"/>
  <c r="H685" i="42" s="1"/>
  <c r="G689" i="42"/>
  <c r="G685" i="42" s="1"/>
  <c r="F689" i="42"/>
  <c r="F685" i="42" s="1"/>
  <c r="E689" i="42"/>
  <c r="E685" i="42" s="1"/>
  <c r="M688" i="42"/>
  <c r="J688" i="42"/>
  <c r="M687" i="42"/>
  <c r="J687" i="42"/>
  <c r="N686" i="42"/>
  <c r="N684" i="42" s="1"/>
  <c r="L686" i="42"/>
  <c r="L684" i="42" s="1"/>
  <c r="K686" i="42"/>
  <c r="K684" i="42" s="1"/>
  <c r="I686" i="42"/>
  <c r="I684" i="42" s="1"/>
  <c r="H686" i="42"/>
  <c r="H684" i="42" s="1"/>
  <c r="G686" i="42"/>
  <c r="G684" i="42" s="1"/>
  <c r="F686" i="42"/>
  <c r="E686" i="42"/>
  <c r="E684" i="42" s="1"/>
  <c r="M681" i="42"/>
  <c r="J681" i="42"/>
  <c r="M680" i="42"/>
  <c r="O680" i="42" s="1"/>
  <c r="J680" i="42"/>
  <c r="M679" i="42"/>
  <c r="O679" i="42" s="1"/>
  <c r="J679" i="42"/>
  <c r="M678" i="42"/>
  <c r="O678" i="42" s="1"/>
  <c r="J678" i="42"/>
  <c r="M677" i="42"/>
  <c r="J677" i="42"/>
  <c r="N676" i="42"/>
  <c r="L676" i="42"/>
  <c r="K676" i="42"/>
  <c r="I676" i="42"/>
  <c r="H676" i="42"/>
  <c r="G676" i="42"/>
  <c r="F676" i="42"/>
  <c r="E676" i="42"/>
  <c r="M675" i="42"/>
  <c r="O675" i="42" s="1"/>
  <c r="J675" i="42"/>
  <c r="M674" i="42"/>
  <c r="J674" i="42"/>
  <c r="N673" i="42"/>
  <c r="L673" i="42"/>
  <c r="K673" i="42"/>
  <c r="I673" i="42"/>
  <c r="H673" i="42"/>
  <c r="G673" i="42"/>
  <c r="F673" i="42"/>
  <c r="E673" i="42"/>
  <c r="M672" i="42"/>
  <c r="O672" i="42" s="1"/>
  <c r="J672" i="42"/>
  <c r="M671" i="42"/>
  <c r="O671" i="42" s="1"/>
  <c r="J671" i="42"/>
  <c r="M670" i="42"/>
  <c r="O670" i="42" s="1"/>
  <c r="J670" i="42"/>
  <c r="M669" i="42"/>
  <c r="O669" i="42" s="1"/>
  <c r="J669" i="42"/>
  <c r="M668" i="42"/>
  <c r="J668" i="42"/>
  <c r="M667" i="42"/>
  <c r="O667" i="42" s="1"/>
  <c r="J667" i="42"/>
  <c r="M666" i="42"/>
  <c r="O666" i="42" s="1"/>
  <c r="J666" i="42"/>
  <c r="M665" i="42"/>
  <c r="O665" i="42" s="1"/>
  <c r="J665" i="42"/>
  <c r="M664" i="42"/>
  <c r="O664" i="42" s="1"/>
  <c r="J664" i="42"/>
  <c r="M663" i="42"/>
  <c r="O663" i="42" s="1"/>
  <c r="J663" i="42"/>
  <c r="M662" i="42"/>
  <c r="J662" i="42"/>
  <c r="M661" i="42"/>
  <c r="O661" i="42" s="1"/>
  <c r="J661" i="42"/>
  <c r="M660" i="42"/>
  <c r="O660" i="42" s="1"/>
  <c r="J660" i="42"/>
  <c r="M659" i="42"/>
  <c r="J659" i="42"/>
  <c r="N658" i="42"/>
  <c r="L658" i="42"/>
  <c r="K658" i="42"/>
  <c r="I658" i="42"/>
  <c r="H658" i="42"/>
  <c r="G658" i="42"/>
  <c r="F658" i="42"/>
  <c r="E658" i="42"/>
  <c r="M657" i="42"/>
  <c r="O657" i="42" s="1"/>
  <c r="J657" i="42"/>
  <c r="M656" i="42"/>
  <c r="J656" i="42"/>
  <c r="M655" i="42"/>
  <c r="O655" i="42" s="1"/>
  <c r="J655" i="42"/>
  <c r="N654" i="42"/>
  <c r="L654" i="42"/>
  <c r="K654" i="42"/>
  <c r="I654" i="42"/>
  <c r="I653" i="42" s="1"/>
  <c r="I652" i="42" s="1"/>
  <c r="H654" i="42"/>
  <c r="G654" i="42"/>
  <c r="F654" i="42"/>
  <c r="E654" i="42"/>
  <c r="M650" i="42"/>
  <c r="J650" i="42"/>
  <c r="M649" i="42"/>
  <c r="O649" i="42" s="1"/>
  <c r="J649" i="42"/>
  <c r="M648" i="42"/>
  <c r="O648" i="42" s="1"/>
  <c r="J648" i="42"/>
  <c r="M647" i="42"/>
  <c r="J647" i="42"/>
  <c r="M646" i="42"/>
  <c r="J646" i="42"/>
  <c r="N645" i="42"/>
  <c r="L645" i="42"/>
  <c r="K645" i="42"/>
  <c r="I645" i="42"/>
  <c r="H645" i="42"/>
  <c r="G645" i="42"/>
  <c r="F645" i="42"/>
  <c r="E645" i="42"/>
  <c r="M644" i="42"/>
  <c r="O644" i="42" s="1"/>
  <c r="J644" i="42"/>
  <c r="M643" i="42"/>
  <c r="J643" i="42"/>
  <c r="M642" i="42"/>
  <c r="O642" i="42" s="1"/>
  <c r="J642" i="42"/>
  <c r="M641" i="42"/>
  <c r="J641" i="42"/>
  <c r="N640" i="42"/>
  <c r="L640" i="42"/>
  <c r="K640" i="42"/>
  <c r="I640" i="42"/>
  <c r="H640" i="42"/>
  <c r="G640" i="42"/>
  <c r="F640" i="42"/>
  <c r="E640" i="42"/>
  <c r="M639" i="42"/>
  <c r="J639" i="42"/>
  <c r="M638" i="42"/>
  <c r="O638" i="42" s="1"/>
  <c r="J638" i="42"/>
  <c r="M637" i="42"/>
  <c r="O637" i="42" s="1"/>
  <c r="J637" i="42"/>
  <c r="M636" i="42"/>
  <c r="J636" i="42"/>
  <c r="M635" i="42"/>
  <c r="J635" i="42"/>
  <c r="M634" i="42"/>
  <c r="O634" i="42" s="1"/>
  <c r="J634" i="42"/>
  <c r="N633" i="42"/>
  <c r="L633" i="42"/>
  <c r="K633" i="42"/>
  <c r="I633" i="42"/>
  <c r="H633" i="42"/>
  <c r="G633" i="42"/>
  <c r="F633" i="42"/>
  <c r="E633" i="42"/>
  <c r="M632" i="42"/>
  <c r="J632" i="42"/>
  <c r="M631" i="42"/>
  <c r="J631" i="42"/>
  <c r="M630" i="42"/>
  <c r="O630" i="42" s="1"/>
  <c r="J630" i="42"/>
  <c r="N629" i="42"/>
  <c r="L629" i="42"/>
  <c r="K629" i="42"/>
  <c r="I629" i="42"/>
  <c r="I628" i="42" s="1"/>
  <c r="H629" i="42"/>
  <c r="G629" i="42"/>
  <c r="F629" i="42"/>
  <c r="E629" i="42"/>
  <c r="E628" i="42" s="1"/>
  <c r="M623" i="42"/>
  <c r="O623" i="42" s="1"/>
  <c r="J623" i="42"/>
  <c r="M622" i="42"/>
  <c r="J622" i="42"/>
  <c r="N621" i="42"/>
  <c r="L621" i="42"/>
  <c r="K621" i="42"/>
  <c r="I621" i="42"/>
  <c r="H621" i="42"/>
  <c r="G621" i="42"/>
  <c r="F621" i="42"/>
  <c r="E621" i="42"/>
  <c r="M620" i="42"/>
  <c r="O620" i="42" s="1"/>
  <c r="J620" i="42"/>
  <c r="M619" i="42"/>
  <c r="O619" i="42" s="1"/>
  <c r="J619" i="42"/>
  <c r="N618" i="42"/>
  <c r="L618" i="42"/>
  <c r="K618" i="42"/>
  <c r="I618" i="42"/>
  <c r="H618" i="42"/>
  <c r="G618" i="42"/>
  <c r="F618" i="42"/>
  <c r="E618" i="42"/>
  <c r="M615" i="42"/>
  <c r="O615" i="42" s="1"/>
  <c r="J615" i="42"/>
  <c r="M614" i="42"/>
  <c r="J614" i="42"/>
  <c r="M613" i="42"/>
  <c r="J613" i="42"/>
  <c r="M612" i="42"/>
  <c r="O612" i="42" s="1"/>
  <c r="J612" i="42"/>
  <c r="M611" i="42"/>
  <c r="J611" i="42"/>
  <c r="N610" i="42"/>
  <c r="L610" i="42"/>
  <c r="K610" i="42"/>
  <c r="I610" i="42"/>
  <c r="H610" i="42"/>
  <c r="G610" i="42"/>
  <c r="F610" i="42"/>
  <c r="E610" i="42"/>
  <c r="M609" i="42"/>
  <c r="O609" i="42" s="1"/>
  <c r="J609" i="42"/>
  <c r="M608" i="42"/>
  <c r="J608" i="42"/>
  <c r="N607" i="42"/>
  <c r="L607" i="42"/>
  <c r="K607" i="42"/>
  <c r="I607" i="42"/>
  <c r="H607" i="42"/>
  <c r="G607" i="42"/>
  <c r="F607" i="42"/>
  <c r="E607" i="42"/>
  <c r="M606" i="42"/>
  <c r="J606" i="42"/>
  <c r="M605" i="42"/>
  <c r="O605" i="42" s="1"/>
  <c r="J605" i="42"/>
  <c r="M604" i="42"/>
  <c r="O604" i="42" s="1"/>
  <c r="J604" i="42"/>
  <c r="M603" i="42"/>
  <c r="J603" i="42"/>
  <c r="M602" i="42"/>
  <c r="J602" i="42"/>
  <c r="M601" i="42"/>
  <c r="O601" i="42" s="1"/>
  <c r="J601" i="42"/>
  <c r="M600" i="42"/>
  <c r="J600" i="42"/>
  <c r="M599" i="42"/>
  <c r="O599" i="42" s="1"/>
  <c r="J599" i="42"/>
  <c r="M598" i="42"/>
  <c r="O598" i="42" s="1"/>
  <c r="J598" i="42"/>
  <c r="M597" i="42"/>
  <c r="J597" i="42"/>
  <c r="M596" i="42"/>
  <c r="O596" i="42" s="1"/>
  <c r="J596" i="42"/>
  <c r="M595" i="42"/>
  <c r="O595" i="42" s="1"/>
  <c r="J595" i="42"/>
  <c r="M594" i="42"/>
  <c r="J594" i="42"/>
  <c r="N593" i="42"/>
  <c r="L593" i="42"/>
  <c r="K593" i="42"/>
  <c r="I593" i="42"/>
  <c r="H593" i="42"/>
  <c r="G593" i="42"/>
  <c r="F593" i="42"/>
  <c r="E593" i="42"/>
  <c r="M592" i="42"/>
  <c r="O592" i="42" s="1"/>
  <c r="J592" i="42"/>
  <c r="M591" i="42"/>
  <c r="O591" i="42" s="1"/>
  <c r="J591" i="42"/>
  <c r="M590" i="42"/>
  <c r="J590" i="42"/>
  <c r="N589" i="42"/>
  <c r="L589" i="42"/>
  <c r="L588" i="42" s="1"/>
  <c r="L587" i="42" s="1"/>
  <c r="L586" i="42" s="1"/>
  <c r="K589" i="42"/>
  <c r="I589" i="42"/>
  <c r="H589" i="42"/>
  <c r="G589" i="42"/>
  <c r="F589" i="42"/>
  <c r="E589" i="42"/>
  <c r="M585" i="42"/>
  <c r="O585" i="42" s="1"/>
  <c r="J585" i="42"/>
  <c r="M584" i="42"/>
  <c r="O584" i="42" s="1"/>
  <c r="J584" i="42"/>
  <c r="M583" i="42"/>
  <c r="O583" i="42" s="1"/>
  <c r="J583" i="42"/>
  <c r="M582" i="42"/>
  <c r="J582" i="42"/>
  <c r="M581" i="42"/>
  <c r="O581" i="42" s="1"/>
  <c r="J581" i="42"/>
  <c r="N580" i="42"/>
  <c r="L580" i="42"/>
  <c r="K580" i="42"/>
  <c r="I580" i="42"/>
  <c r="H580" i="42"/>
  <c r="G580" i="42"/>
  <c r="F580" i="42"/>
  <c r="E580" i="42"/>
  <c r="M579" i="42"/>
  <c r="O579" i="42" s="1"/>
  <c r="J579" i="42"/>
  <c r="M578" i="42"/>
  <c r="O578" i="42" s="1"/>
  <c r="J578" i="42"/>
  <c r="M577" i="42"/>
  <c r="O577" i="42" s="1"/>
  <c r="J577" i="42"/>
  <c r="M576" i="42"/>
  <c r="O576" i="42" s="1"/>
  <c r="J576" i="42"/>
  <c r="N575" i="42"/>
  <c r="L575" i="42"/>
  <c r="K575" i="42"/>
  <c r="I575" i="42"/>
  <c r="H575" i="42"/>
  <c r="G575" i="42"/>
  <c r="F575" i="42"/>
  <c r="E575" i="42"/>
  <c r="M574" i="42"/>
  <c r="O574" i="42" s="1"/>
  <c r="J574" i="42"/>
  <c r="M573" i="42"/>
  <c r="O573" i="42" s="1"/>
  <c r="J573" i="42"/>
  <c r="M572" i="42"/>
  <c r="J572" i="42"/>
  <c r="M571" i="42"/>
  <c r="J571" i="42"/>
  <c r="M570" i="42"/>
  <c r="O570" i="42" s="1"/>
  <c r="J570" i="42"/>
  <c r="N569" i="42"/>
  <c r="L569" i="42"/>
  <c r="K569" i="42"/>
  <c r="I569" i="42"/>
  <c r="H569" i="42"/>
  <c r="G569" i="42"/>
  <c r="F569" i="42"/>
  <c r="E569" i="42"/>
  <c r="M568" i="42"/>
  <c r="J568" i="42"/>
  <c r="M567" i="42"/>
  <c r="J567" i="42"/>
  <c r="M566" i="42"/>
  <c r="O566" i="42" s="1"/>
  <c r="J566" i="42"/>
  <c r="N565" i="42"/>
  <c r="N564" i="42" s="1"/>
  <c r="L565" i="42"/>
  <c r="K565" i="42"/>
  <c r="I565" i="42"/>
  <c r="H565" i="42"/>
  <c r="G565" i="42"/>
  <c r="F565" i="42"/>
  <c r="E565" i="42"/>
  <c r="E564" i="42" s="1"/>
  <c r="M559" i="42"/>
  <c r="O559" i="42" s="1"/>
  <c r="J559" i="42"/>
  <c r="M558" i="42"/>
  <c r="J558" i="42"/>
  <c r="N557" i="42"/>
  <c r="L557" i="42"/>
  <c r="K557" i="42"/>
  <c r="I557" i="42"/>
  <c r="H557" i="42"/>
  <c r="G557" i="42"/>
  <c r="F557" i="42"/>
  <c r="E557" i="42"/>
  <c r="M556" i="42"/>
  <c r="O556" i="42" s="1"/>
  <c r="J556" i="42"/>
  <c r="M555" i="42"/>
  <c r="O555" i="42" s="1"/>
  <c r="J555" i="42"/>
  <c r="N554" i="42"/>
  <c r="L554" i="42"/>
  <c r="K554" i="42"/>
  <c r="I554" i="42"/>
  <c r="H554" i="42"/>
  <c r="G554" i="42"/>
  <c r="F554" i="42"/>
  <c r="E554" i="42"/>
  <c r="M551" i="42"/>
  <c r="O551" i="42" s="1"/>
  <c r="J551" i="42"/>
  <c r="M550" i="42"/>
  <c r="J550" i="42"/>
  <c r="M549" i="42"/>
  <c r="O549" i="42" s="1"/>
  <c r="J549" i="42"/>
  <c r="M548" i="42"/>
  <c r="O548" i="42" s="1"/>
  <c r="J548" i="42"/>
  <c r="M547" i="42"/>
  <c r="J547" i="42"/>
  <c r="N546" i="42"/>
  <c r="L546" i="42"/>
  <c r="K546" i="42"/>
  <c r="I546" i="42"/>
  <c r="H546" i="42"/>
  <c r="G546" i="42"/>
  <c r="F546" i="42"/>
  <c r="E546" i="42"/>
  <c r="M545" i="42"/>
  <c r="O545" i="42" s="1"/>
  <c r="J545" i="42"/>
  <c r="M544" i="42"/>
  <c r="J544" i="42"/>
  <c r="N543" i="42"/>
  <c r="L543" i="42"/>
  <c r="K543" i="42"/>
  <c r="I543" i="42"/>
  <c r="H543" i="42"/>
  <c r="G543" i="42"/>
  <c r="F543" i="42"/>
  <c r="E543" i="42"/>
  <c r="M542" i="42"/>
  <c r="J542" i="42"/>
  <c r="M541" i="42"/>
  <c r="O541" i="42" s="1"/>
  <c r="J541" i="42"/>
  <c r="M540" i="42"/>
  <c r="O540" i="42" s="1"/>
  <c r="J540" i="42"/>
  <c r="M539" i="42"/>
  <c r="J539" i="42"/>
  <c r="M538" i="42"/>
  <c r="O538" i="42" s="1"/>
  <c r="J538" i="42"/>
  <c r="M537" i="42"/>
  <c r="O537" i="42" s="1"/>
  <c r="J537" i="42"/>
  <c r="M536" i="42"/>
  <c r="J536" i="42"/>
  <c r="M535" i="42"/>
  <c r="O535" i="42" s="1"/>
  <c r="J535" i="42"/>
  <c r="M534" i="42"/>
  <c r="O534" i="42" s="1"/>
  <c r="J534" i="42"/>
  <c r="M533" i="42"/>
  <c r="J533" i="42"/>
  <c r="M532" i="42"/>
  <c r="O532" i="42" s="1"/>
  <c r="J532" i="42"/>
  <c r="M531" i="42"/>
  <c r="O531" i="42" s="1"/>
  <c r="J531" i="42"/>
  <c r="M530" i="42"/>
  <c r="J530" i="42"/>
  <c r="N529" i="42"/>
  <c r="L529" i="42"/>
  <c r="K529" i="42"/>
  <c r="I529" i="42"/>
  <c r="H529" i="42"/>
  <c r="G529" i="42"/>
  <c r="F529" i="42"/>
  <c r="E529" i="42"/>
  <c r="M528" i="42"/>
  <c r="O528" i="42" s="1"/>
  <c r="J528" i="42"/>
  <c r="M527" i="42"/>
  <c r="J527" i="42"/>
  <c r="M526" i="42"/>
  <c r="J526" i="42"/>
  <c r="N525" i="42"/>
  <c r="L525" i="42"/>
  <c r="L524" i="42" s="1"/>
  <c r="L523" i="42" s="1"/>
  <c r="L522" i="42" s="1"/>
  <c r="K525" i="42"/>
  <c r="I525" i="42"/>
  <c r="H525" i="42"/>
  <c r="G525" i="42"/>
  <c r="G524" i="42" s="1"/>
  <c r="G523" i="42" s="1"/>
  <c r="G522" i="42" s="1"/>
  <c r="F525" i="42"/>
  <c r="E525" i="42"/>
  <c r="M521" i="42"/>
  <c r="O521" i="42" s="1"/>
  <c r="J521" i="42"/>
  <c r="M520" i="42"/>
  <c r="O520" i="42" s="1"/>
  <c r="J520" i="42"/>
  <c r="M519" i="42"/>
  <c r="J519" i="42"/>
  <c r="M518" i="42"/>
  <c r="O518" i="42" s="1"/>
  <c r="J518" i="42"/>
  <c r="M517" i="42"/>
  <c r="J517" i="42"/>
  <c r="N516" i="42"/>
  <c r="L516" i="42"/>
  <c r="K516" i="42"/>
  <c r="I516" i="42"/>
  <c r="H516" i="42"/>
  <c r="G516" i="42"/>
  <c r="F516" i="42"/>
  <c r="E516" i="42"/>
  <c r="M515" i="42"/>
  <c r="J515" i="42"/>
  <c r="M514" i="42"/>
  <c r="O514" i="42" s="1"/>
  <c r="J514" i="42"/>
  <c r="M513" i="42"/>
  <c r="J513" i="42"/>
  <c r="M512" i="42"/>
  <c r="J512" i="42"/>
  <c r="N511" i="42"/>
  <c r="L511" i="42"/>
  <c r="K511" i="42"/>
  <c r="I511" i="42"/>
  <c r="H511" i="42"/>
  <c r="G511" i="42"/>
  <c r="F511" i="42"/>
  <c r="E511" i="42"/>
  <c r="M510" i="42"/>
  <c r="O510" i="42" s="1"/>
  <c r="J510" i="42"/>
  <c r="M509" i="42"/>
  <c r="J509" i="42"/>
  <c r="M508" i="42"/>
  <c r="O508" i="42" s="1"/>
  <c r="J508" i="42"/>
  <c r="M507" i="42"/>
  <c r="O507" i="42" s="1"/>
  <c r="J507" i="42"/>
  <c r="M506" i="42"/>
  <c r="J506" i="42"/>
  <c r="N505" i="42"/>
  <c r="L505" i="42"/>
  <c r="K505" i="42"/>
  <c r="I505" i="42"/>
  <c r="H505" i="42"/>
  <c r="G505" i="42"/>
  <c r="F505" i="42"/>
  <c r="E505" i="42"/>
  <c r="M504" i="42"/>
  <c r="O504" i="42" s="1"/>
  <c r="J504" i="42"/>
  <c r="M503" i="42"/>
  <c r="O503" i="42" s="1"/>
  <c r="J503" i="42"/>
  <c r="M502" i="42"/>
  <c r="J502" i="42"/>
  <c r="N501" i="42"/>
  <c r="L501" i="42"/>
  <c r="K501" i="42"/>
  <c r="I501" i="42"/>
  <c r="H501" i="42"/>
  <c r="G501" i="42"/>
  <c r="F501" i="42"/>
  <c r="E501" i="42"/>
  <c r="M495" i="42"/>
  <c r="O495" i="42" s="1"/>
  <c r="J495" i="42"/>
  <c r="M494" i="42"/>
  <c r="O494" i="42" s="1"/>
  <c r="J494" i="42"/>
  <c r="N493" i="42"/>
  <c r="L493" i="42"/>
  <c r="K493" i="42"/>
  <c r="I493" i="42"/>
  <c r="H493" i="42"/>
  <c r="G493" i="42"/>
  <c r="F493" i="42"/>
  <c r="E493" i="42"/>
  <c r="M492" i="42"/>
  <c r="J492" i="42"/>
  <c r="M491" i="42"/>
  <c r="O491" i="42" s="1"/>
  <c r="J491" i="42"/>
  <c r="N490" i="42"/>
  <c r="L490" i="42"/>
  <c r="K490" i="42"/>
  <c r="I490" i="42"/>
  <c r="H490" i="42"/>
  <c r="G490" i="42"/>
  <c r="F490" i="42"/>
  <c r="E490" i="42"/>
  <c r="M487" i="42"/>
  <c r="O487" i="42" s="1"/>
  <c r="J487" i="42"/>
  <c r="M486" i="42"/>
  <c r="O486" i="42" s="1"/>
  <c r="J486" i="42"/>
  <c r="M485" i="42"/>
  <c r="O485" i="42" s="1"/>
  <c r="J485" i="42"/>
  <c r="M484" i="42"/>
  <c r="O484" i="42" s="1"/>
  <c r="J484" i="42"/>
  <c r="M483" i="42"/>
  <c r="J483" i="42"/>
  <c r="N482" i="42"/>
  <c r="L482" i="42"/>
  <c r="K482" i="42"/>
  <c r="I482" i="42"/>
  <c r="H482" i="42"/>
  <c r="G482" i="42"/>
  <c r="F482" i="42"/>
  <c r="E482" i="42"/>
  <c r="M481" i="42"/>
  <c r="O481" i="42" s="1"/>
  <c r="J481" i="42"/>
  <c r="M480" i="42"/>
  <c r="O480" i="42" s="1"/>
  <c r="J480" i="42"/>
  <c r="N479" i="42"/>
  <c r="L479" i="42"/>
  <c r="K479" i="42"/>
  <c r="I479" i="42"/>
  <c r="H479" i="42"/>
  <c r="G479" i="42"/>
  <c r="F479" i="42"/>
  <c r="E479" i="42"/>
  <c r="M478" i="42"/>
  <c r="O478" i="42" s="1"/>
  <c r="J478" i="42"/>
  <c r="M477" i="42"/>
  <c r="O477" i="42" s="1"/>
  <c r="J477" i="42"/>
  <c r="M476" i="42"/>
  <c r="O476" i="42" s="1"/>
  <c r="J476" i="42"/>
  <c r="M475" i="42"/>
  <c r="O475" i="42" s="1"/>
  <c r="J475" i="42"/>
  <c r="M474" i="42"/>
  <c r="O474" i="42" s="1"/>
  <c r="J474" i="42"/>
  <c r="M473" i="42"/>
  <c r="O473" i="42" s="1"/>
  <c r="J473" i="42"/>
  <c r="M472" i="42"/>
  <c r="O472" i="42" s="1"/>
  <c r="J472" i="42"/>
  <c r="M471" i="42"/>
  <c r="O471" i="42" s="1"/>
  <c r="J471" i="42"/>
  <c r="M470" i="42"/>
  <c r="O470" i="42" s="1"/>
  <c r="J470" i="42"/>
  <c r="M469" i="42"/>
  <c r="O469" i="42" s="1"/>
  <c r="J469" i="42"/>
  <c r="M468" i="42"/>
  <c r="O468" i="42" s="1"/>
  <c r="J468" i="42"/>
  <c r="M467" i="42"/>
  <c r="O467" i="42" s="1"/>
  <c r="J467" i="42"/>
  <c r="M466" i="42"/>
  <c r="J466" i="42"/>
  <c r="N465" i="42"/>
  <c r="L465" i="42"/>
  <c r="K465" i="42"/>
  <c r="I465" i="42"/>
  <c r="H465" i="42"/>
  <c r="G465" i="42"/>
  <c r="F465" i="42"/>
  <c r="E465" i="42"/>
  <c r="M464" i="42"/>
  <c r="O464" i="42" s="1"/>
  <c r="J464" i="42"/>
  <c r="M463" i="42"/>
  <c r="O463" i="42" s="1"/>
  <c r="J463" i="42"/>
  <c r="M462" i="42"/>
  <c r="J462" i="42"/>
  <c r="J461" i="42" s="1"/>
  <c r="N461" i="42"/>
  <c r="L461" i="42"/>
  <c r="K461" i="42"/>
  <c r="I461" i="42"/>
  <c r="I460" i="42" s="1"/>
  <c r="I459" i="42" s="1"/>
  <c r="I458" i="42" s="1"/>
  <c r="H461" i="42"/>
  <c r="G461" i="42"/>
  <c r="F461" i="42"/>
  <c r="E461" i="42"/>
  <c r="M457" i="42"/>
  <c r="O457" i="42" s="1"/>
  <c r="J457" i="42"/>
  <c r="M456" i="42"/>
  <c r="O456" i="42" s="1"/>
  <c r="J456" i="42"/>
  <c r="M455" i="42"/>
  <c r="O455" i="42" s="1"/>
  <c r="J455" i="42"/>
  <c r="M454" i="42"/>
  <c r="O454" i="42" s="1"/>
  <c r="J454" i="42"/>
  <c r="M453" i="42"/>
  <c r="O453" i="42" s="1"/>
  <c r="J453" i="42"/>
  <c r="N452" i="42"/>
  <c r="L452" i="42"/>
  <c r="K452" i="42"/>
  <c r="I452" i="42"/>
  <c r="H452" i="42"/>
  <c r="G452" i="42"/>
  <c r="F452" i="42"/>
  <c r="E452" i="42"/>
  <c r="M451" i="42"/>
  <c r="O451" i="42" s="1"/>
  <c r="J451" i="42"/>
  <c r="M450" i="42"/>
  <c r="O450" i="42" s="1"/>
  <c r="J450" i="42"/>
  <c r="M449" i="42"/>
  <c r="O449" i="42" s="1"/>
  <c r="J449" i="42"/>
  <c r="M448" i="42"/>
  <c r="J448" i="42"/>
  <c r="N447" i="42"/>
  <c r="L447" i="42"/>
  <c r="K447" i="42"/>
  <c r="I447" i="42"/>
  <c r="H447" i="42"/>
  <c r="G447" i="42"/>
  <c r="F447" i="42"/>
  <c r="E447" i="42"/>
  <c r="M446" i="42"/>
  <c r="O446" i="42" s="1"/>
  <c r="J446" i="42"/>
  <c r="M445" i="42"/>
  <c r="O445" i="42" s="1"/>
  <c r="J445" i="42"/>
  <c r="M444" i="42"/>
  <c r="O444" i="42" s="1"/>
  <c r="J444" i="42"/>
  <c r="M443" i="42"/>
  <c r="O443" i="42" s="1"/>
  <c r="J443" i="42"/>
  <c r="M442" i="42"/>
  <c r="O442" i="42" s="1"/>
  <c r="J442" i="42"/>
  <c r="N441" i="42"/>
  <c r="L441" i="42"/>
  <c r="K441" i="42"/>
  <c r="I441" i="42"/>
  <c r="H441" i="42"/>
  <c r="G441" i="42"/>
  <c r="F441" i="42"/>
  <c r="E441" i="42"/>
  <c r="M440" i="42"/>
  <c r="O440" i="42" s="1"/>
  <c r="J440" i="42"/>
  <c r="M439" i="42"/>
  <c r="O439" i="42" s="1"/>
  <c r="J439" i="42"/>
  <c r="M438" i="42"/>
  <c r="O438" i="42" s="1"/>
  <c r="J438" i="42"/>
  <c r="N437" i="42"/>
  <c r="L437" i="42"/>
  <c r="K437" i="42"/>
  <c r="K436" i="42" s="1"/>
  <c r="I437" i="42"/>
  <c r="H437" i="42"/>
  <c r="G437" i="42"/>
  <c r="G436" i="42" s="1"/>
  <c r="F437" i="42"/>
  <c r="E437" i="42"/>
  <c r="M431" i="42"/>
  <c r="O431" i="42" s="1"/>
  <c r="J431" i="42"/>
  <c r="M430" i="42"/>
  <c r="J430" i="42"/>
  <c r="J429" i="42" s="1"/>
  <c r="N429" i="42"/>
  <c r="L429" i="42"/>
  <c r="K429" i="42"/>
  <c r="I429" i="42"/>
  <c r="H429" i="42"/>
  <c r="G429" i="42"/>
  <c r="F429" i="42"/>
  <c r="E429" i="42"/>
  <c r="M428" i="42"/>
  <c r="O428" i="42" s="1"/>
  <c r="J428" i="42"/>
  <c r="M427" i="42"/>
  <c r="J427" i="42"/>
  <c r="J426" i="42" s="1"/>
  <c r="N426" i="42"/>
  <c r="L426" i="42"/>
  <c r="K426" i="42"/>
  <c r="I426" i="42"/>
  <c r="H426" i="42"/>
  <c r="G426" i="42"/>
  <c r="F426" i="42"/>
  <c r="E426" i="42"/>
  <c r="M423" i="42"/>
  <c r="O423" i="42" s="1"/>
  <c r="J423" i="42"/>
  <c r="M422" i="42"/>
  <c r="O422" i="42" s="1"/>
  <c r="J422" i="42"/>
  <c r="M421" i="42"/>
  <c r="O421" i="42" s="1"/>
  <c r="J421" i="42"/>
  <c r="M420" i="42"/>
  <c r="O420" i="42" s="1"/>
  <c r="J420" i="42"/>
  <c r="M419" i="42"/>
  <c r="J419" i="42"/>
  <c r="N418" i="42"/>
  <c r="L418" i="42"/>
  <c r="K418" i="42"/>
  <c r="I418" i="42"/>
  <c r="H418" i="42"/>
  <c r="G418" i="42"/>
  <c r="F418" i="42"/>
  <c r="E418" i="42"/>
  <c r="M417" i="42"/>
  <c r="O417" i="42" s="1"/>
  <c r="J417" i="42"/>
  <c r="M416" i="42"/>
  <c r="J416" i="42"/>
  <c r="N415" i="42"/>
  <c r="L415" i="42"/>
  <c r="K415" i="42"/>
  <c r="I415" i="42"/>
  <c r="H415" i="42"/>
  <c r="G415" i="42"/>
  <c r="F415" i="42"/>
  <c r="E415" i="42"/>
  <c r="M414" i="42"/>
  <c r="O414" i="42" s="1"/>
  <c r="J414" i="42"/>
  <c r="M413" i="42"/>
  <c r="O413" i="42" s="1"/>
  <c r="J413" i="42"/>
  <c r="M412" i="42"/>
  <c r="O412" i="42" s="1"/>
  <c r="J412" i="42"/>
  <c r="M411" i="42"/>
  <c r="O411" i="42" s="1"/>
  <c r="J411" i="42"/>
  <c r="M410" i="42"/>
  <c r="O410" i="42" s="1"/>
  <c r="J410" i="42"/>
  <c r="M409" i="42"/>
  <c r="O409" i="42" s="1"/>
  <c r="J409" i="42"/>
  <c r="M408" i="42"/>
  <c r="O408" i="42" s="1"/>
  <c r="J408" i="42"/>
  <c r="M407" i="42"/>
  <c r="O407" i="42" s="1"/>
  <c r="J407" i="42"/>
  <c r="M406" i="42"/>
  <c r="O406" i="42" s="1"/>
  <c r="J406" i="42"/>
  <c r="M405" i="42"/>
  <c r="O405" i="42" s="1"/>
  <c r="J405" i="42"/>
  <c r="M404" i="42"/>
  <c r="O404" i="42" s="1"/>
  <c r="J404" i="42"/>
  <c r="M403" i="42"/>
  <c r="O403" i="42" s="1"/>
  <c r="J403" i="42"/>
  <c r="M402" i="42"/>
  <c r="J402" i="42"/>
  <c r="N401" i="42"/>
  <c r="L401" i="42"/>
  <c r="K401" i="42"/>
  <c r="I401" i="42"/>
  <c r="H401" i="42"/>
  <c r="G401" i="42"/>
  <c r="F401" i="42"/>
  <c r="E401" i="42"/>
  <c r="M400" i="42"/>
  <c r="O400" i="42" s="1"/>
  <c r="J400" i="42"/>
  <c r="M399" i="42"/>
  <c r="O399" i="42" s="1"/>
  <c r="J399" i="42"/>
  <c r="M398" i="42"/>
  <c r="J398" i="42"/>
  <c r="J397" i="42" s="1"/>
  <c r="N397" i="42"/>
  <c r="L397" i="42"/>
  <c r="K397" i="42"/>
  <c r="I397" i="42"/>
  <c r="H397" i="42"/>
  <c r="G397" i="42"/>
  <c r="F397" i="42"/>
  <c r="E397" i="42"/>
  <c r="M393" i="42"/>
  <c r="O393" i="42" s="1"/>
  <c r="J393" i="42"/>
  <c r="M392" i="42"/>
  <c r="O392" i="42" s="1"/>
  <c r="J392" i="42"/>
  <c r="M391" i="42"/>
  <c r="O391" i="42" s="1"/>
  <c r="J391" i="42"/>
  <c r="M390" i="42"/>
  <c r="O390" i="42" s="1"/>
  <c r="J390" i="42"/>
  <c r="M389" i="42"/>
  <c r="O389" i="42" s="1"/>
  <c r="J389" i="42"/>
  <c r="N388" i="42"/>
  <c r="L388" i="42"/>
  <c r="K388" i="42"/>
  <c r="I388" i="42"/>
  <c r="H388" i="42"/>
  <c r="G388" i="42"/>
  <c r="F388" i="42"/>
  <c r="E388" i="42"/>
  <c r="M387" i="42"/>
  <c r="O387" i="42" s="1"/>
  <c r="J387" i="42"/>
  <c r="M386" i="42"/>
  <c r="O386" i="42" s="1"/>
  <c r="J386" i="42"/>
  <c r="M385" i="42"/>
  <c r="O385" i="42" s="1"/>
  <c r="J385" i="42"/>
  <c r="M384" i="42"/>
  <c r="J384" i="42"/>
  <c r="N383" i="42"/>
  <c r="L383" i="42"/>
  <c r="K383" i="42"/>
  <c r="I383" i="42"/>
  <c r="H383" i="42"/>
  <c r="G383" i="42"/>
  <c r="F383" i="42"/>
  <c r="E383" i="42"/>
  <c r="M382" i="42"/>
  <c r="O382" i="42" s="1"/>
  <c r="J382" i="42"/>
  <c r="M381" i="42"/>
  <c r="O381" i="42" s="1"/>
  <c r="J381" i="42"/>
  <c r="M380" i="42"/>
  <c r="O380" i="42" s="1"/>
  <c r="J380" i="42"/>
  <c r="M379" i="42"/>
  <c r="O379" i="42" s="1"/>
  <c r="J379" i="42"/>
  <c r="M378" i="42"/>
  <c r="J378" i="42"/>
  <c r="N377" i="42"/>
  <c r="L377" i="42"/>
  <c r="K377" i="42"/>
  <c r="I377" i="42"/>
  <c r="H377" i="42"/>
  <c r="G377" i="42"/>
  <c r="F377" i="42"/>
  <c r="E377" i="42"/>
  <c r="M376" i="42"/>
  <c r="O376" i="42" s="1"/>
  <c r="J376" i="42"/>
  <c r="M375" i="42"/>
  <c r="O375" i="42" s="1"/>
  <c r="J375" i="42"/>
  <c r="M374" i="42"/>
  <c r="J374" i="42"/>
  <c r="N373" i="42"/>
  <c r="L373" i="42"/>
  <c r="K373" i="42"/>
  <c r="I373" i="42"/>
  <c r="H373" i="42"/>
  <c r="G373" i="42"/>
  <c r="F373" i="42"/>
  <c r="E373" i="42"/>
  <c r="M367" i="42"/>
  <c r="O367" i="42" s="1"/>
  <c r="J367" i="42"/>
  <c r="M366" i="42"/>
  <c r="O366" i="42" s="1"/>
  <c r="J366" i="42"/>
  <c r="N365" i="42"/>
  <c r="L365" i="42"/>
  <c r="K365" i="42"/>
  <c r="I365" i="42"/>
  <c r="H365" i="42"/>
  <c r="G365" i="42"/>
  <c r="F365" i="42"/>
  <c r="E365" i="42"/>
  <c r="M364" i="42"/>
  <c r="J364" i="42"/>
  <c r="M363" i="42"/>
  <c r="O363" i="42" s="1"/>
  <c r="J363" i="42"/>
  <c r="N362" i="42"/>
  <c r="L362" i="42"/>
  <c r="K362" i="42"/>
  <c r="I362" i="42"/>
  <c r="H362" i="42"/>
  <c r="G362" i="42"/>
  <c r="F362" i="42"/>
  <c r="E362" i="42"/>
  <c r="M359" i="42"/>
  <c r="O359" i="42" s="1"/>
  <c r="J359" i="42"/>
  <c r="M358" i="42"/>
  <c r="O358" i="42" s="1"/>
  <c r="J358" i="42"/>
  <c r="M357" i="42"/>
  <c r="O357" i="42" s="1"/>
  <c r="J357" i="42"/>
  <c r="M356" i="42"/>
  <c r="J356" i="42"/>
  <c r="M355" i="42"/>
  <c r="O355" i="42" s="1"/>
  <c r="J355" i="42"/>
  <c r="N354" i="42"/>
  <c r="L354" i="42"/>
  <c r="K354" i="42"/>
  <c r="I354" i="42"/>
  <c r="H354" i="42"/>
  <c r="G354" i="42"/>
  <c r="F354" i="42"/>
  <c r="E354" i="42"/>
  <c r="M353" i="42"/>
  <c r="O353" i="42" s="1"/>
  <c r="J353" i="42"/>
  <c r="M352" i="42"/>
  <c r="J352" i="42"/>
  <c r="N351" i="42"/>
  <c r="L351" i="42"/>
  <c r="K351" i="42"/>
  <c r="I351" i="42"/>
  <c r="H351" i="42"/>
  <c r="G351" i="42"/>
  <c r="F351" i="42"/>
  <c r="E351" i="42"/>
  <c r="M350" i="42"/>
  <c r="O350" i="42" s="1"/>
  <c r="J350" i="42"/>
  <c r="M349" i="42"/>
  <c r="O349" i="42" s="1"/>
  <c r="J349" i="42"/>
  <c r="M348" i="42"/>
  <c r="O348" i="42" s="1"/>
  <c r="J348" i="42"/>
  <c r="M347" i="42"/>
  <c r="O347" i="42" s="1"/>
  <c r="J347" i="42"/>
  <c r="M346" i="42"/>
  <c r="O346" i="42" s="1"/>
  <c r="J346" i="42"/>
  <c r="M345" i="42"/>
  <c r="O345" i="42" s="1"/>
  <c r="J345" i="42"/>
  <c r="M344" i="42"/>
  <c r="O344" i="42" s="1"/>
  <c r="J344" i="42"/>
  <c r="M343" i="42"/>
  <c r="O343" i="42" s="1"/>
  <c r="J343" i="42"/>
  <c r="M342" i="42"/>
  <c r="O342" i="42" s="1"/>
  <c r="J342" i="42"/>
  <c r="M341" i="42"/>
  <c r="O341" i="42" s="1"/>
  <c r="J341" i="42"/>
  <c r="M340" i="42"/>
  <c r="O340" i="42" s="1"/>
  <c r="J340" i="42"/>
  <c r="M339" i="42"/>
  <c r="O339" i="42" s="1"/>
  <c r="J339" i="42"/>
  <c r="M338" i="42"/>
  <c r="J338" i="42"/>
  <c r="N337" i="42"/>
  <c r="L337" i="42"/>
  <c r="K337" i="42"/>
  <c r="I337" i="42"/>
  <c r="H337" i="42"/>
  <c r="G337" i="42"/>
  <c r="F337" i="42"/>
  <c r="E337" i="42"/>
  <c r="M336" i="42"/>
  <c r="O336" i="42" s="1"/>
  <c r="J336" i="42"/>
  <c r="M335" i="42"/>
  <c r="O335" i="42" s="1"/>
  <c r="J335" i="42"/>
  <c r="M334" i="42"/>
  <c r="O334" i="42" s="1"/>
  <c r="J334" i="42"/>
  <c r="N333" i="42"/>
  <c r="L333" i="42"/>
  <c r="K333" i="42"/>
  <c r="I333" i="42"/>
  <c r="H333" i="42"/>
  <c r="G333" i="42"/>
  <c r="F333" i="42"/>
  <c r="F332" i="42" s="1"/>
  <c r="F331" i="42" s="1"/>
  <c r="E333" i="42"/>
  <c r="I332" i="42"/>
  <c r="I331" i="42" s="1"/>
  <c r="M329" i="42"/>
  <c r="O329" i="42" s="1"/>
  <c r="J329" i="42"/>
  <c r="M328" i="42"/>
  <c r="O328" i="42" s="1"/>
  <c r="J328" i="42"/>
  <c r="M327" i="42"/>
  <c r="O327" i="42" s="1"/>
  <c r="J327" i="42"/>
  <c r="M326" i="42"/>
  <c r="O326" i="42" s="1"/>
  <c r="J326" i="42"/>
  <c r="M325" i="42"/>
  <c r="J325" i="42"/>
  <c r="N324" i="42"/>
  <c r="L324" i="42"/>
  <c r="K324" i="42"/>
  <c r="I324" i="42"/>
  <c r="H324" i="42"/>
  <c r="G324" i="42"/>
  <c r="F324" i="42"/>
  <c r="E324" i="42"/>
  <c r="M323" i="42"/>
  <c r="O323" i="42" s="1"/>
  <c r="J323" i="42"/>
  <c r="M322" i="42"/>
  <c r="O322" i="42" s="1"/>
  <c r="J322" i="42"/>
  <c r="M321" i="42"/>
  <c r="O321" i="42" s="1"/>
  <c r="J321" i="42"/>
  <c r="M320" i="42"/>
  <c r="O320" i="42" s="1"/>
  <c r="J320" i="42"/>
  <c r="N319" i="42"/>
  <c r="L319" i="42"/>
  <c r="K319" i="42"/>
  <c r="I319" i="42"/>
  <c r="H319" i="42"/>
  <c r="G319" i="42"/>
  <c r="F319" i="42"/>
  <c r="E319" i="42"/>
  <c r="M318" i="42"/>
  <c r="O318" i="42" s="1"/>
  <c r="J318" i="42"/>
  <c r="M317" i="42"/>
  <c r="O317" i="42" s="1"/>
  <c r="J317" i="42"/>
  <c r="M316" i="42"/>
  <c r="O316" i="42" s="1"/>
  <c r="J316" i="42"/>
  <c r="M315" i="42"/>
  <c r="O315" i="42" s="1"/>
  <c r="J315" i="42"/>
  <c r="M314" i="42"/>
  <c r="J314" i="42"/>
  <c r="N313" i="42"/>
  <c r="L313" i="42"/>
  <c r="K313" i="42"/>
  <c r="I313" i="42"/>
  <c r="H313" i="42"/>
  <c r="G313" i="42"/>
  <c r="F313" i="42"/>
  <c r="E313" i="42"/>
  <c r="M312" i="42"/>
  <c r="O312" i="42" s="1"/>
  <c r="J312" i="42"/>
  <c r="M311" i="42"/>
  <c r="O311" i="42" s="1"/>
  <c r="J311" i="42"/>
  <c r="M310" i="42"/>
  <c r="J310" i="42"/>
  <c r="N309" i="42"/>
  <c r="L309" i="42"/>
  <c r="K309" i="42"/>
  <c r="I309" i="42"/>
  <c r="H309" i="42"/>
  <c r="G309" i="42"/>
  <c r="F309" i="42"/>
  <c r="F308" i="42" s="1"/>
  <c r="E309" i="42"/>
  <c r="E308" i="42" s="1"/>
  <c r="M301" i="42"/>
  <c r="O301" i="42" s="1"/>
  <c r="J301" i="42"/>
  <c r="J97" i="42" s="1"/>
  <c r="M300" i="42"/>
  <c r="O300" i="42" s="1"/>
  <c r="J300" i="42"/>
  <c r="M299" i="42"/>
  <c r="O299" i="42" s="1"/>
  <c r="J299" i="42"/>
  <c r="M298" i="42"/>
  <c r="O298" i="42" s="1"/>
  <c r="J298" i="42"/>
  <c r="N297" i="42"/>
  <c r="N293" i="42" s="1"/>
  <c r="L297" i="42"/>
  <c r="L293" i="42" s="1"/>
  <c r="K297" i="42"/>
  <c r="I297" i="42"/>
  <c r="I293" i="42" s="1"/>
  <c r="H297" i="42"/>
  <c r="H293" i="42" s="1"/>
  <c r="G297" i="42"/>
  <c r="G293" i="42" s="1"/>
  <c r="F297" i="42"/>
  <c r="F293" i="42" s="1"/>
  <c r="E297" i="42"/>
  <c r="E293" i="42" s="1"/>
  <c r="M296" i="42"/>
  <c r="O296" i="42" s="1"/>
  <c r="J296" i="42"/>
  <c r="M295" i="42"/>
  <c r="O295" i="42" s="1"/>
  <c r="J295" i="42"/>
  <c r="N294" i="42"/>
  <c r="N292" i="42" s="1"/>
  <c r="L294" i="42"/>
  <c r="L292" i="42" s="1"/>
  <c r="K294" i="42"/>
  <c r="K292" i="42" s="1"/>
  <c r="I294" i="42"/>
  <c r="I292" i="42" s="1"/>
  <c r="H294" i="42"/>
  <c r="H292" i="42" s="1"/>
  <c r="G294" i="42"/>
  <c r="G292" i="42" s="1"/>
  <c r="F294" i="42"/>
  <c r="F292" i="42" s="1"/>
  <c r="E294" i="42"/>
  <c r="E292" i="42" s="1"/>
  <c r="M289" i="42"/>
  <c r="O289" i="42" s="1"/>
  <c r="J289" i="42"/>
  <c r="M288" i="42"/>
  <c r="O288" i="42" s="1"/>
  <c r="J288" i="42"/>
  <c r="M287" i="42"/>
  <c r="O287" i="42" s="1"/>
  <c r="J287" i="42"/>
  <c r="M286" i="42"/>
  <c r="O286" i="42" s="1"/>
  <c r="J286" i="42"/>
  <c r="M285" i="42"/>
  <c r="J285" i="42"/>
  <c r="N284" i="42"/>
  <c r="L284" i="42"/>
  <c r="K284" i="42"/>
  <c r="I284" i="42"/>
  <c r="H284" i="42"/>
  <c r="G284" i="42"/>
  <c r="F284" i="42"/>
  <c r="E284" i="42"/>
  <c r="M283" i="42"/>
  <c r="O283" i="42" s="1"/>
  <c r="J283" i="42"/>
  <c r="M282" i="42"/>
  <c r="O282" i="42" s="1"/>
  <c r="J282" i="42"/>
  <c r="N281" i="42"/>
  <c r="L281" i="42"/>
  <c r="K281" i="42"/>
  <c r="I281" i="42"/>
  <c r="H281" i="42"/>
  <c r="G281" i="42"/>
  <c r="F281" i="42"/>
  <c r="E281" i="42"/>
  <c r="M280" i="42"/>
  <c r="O280" i="42" s="1"/>
  <c r="J280" i="42"/>
  <c r="M279" i="42"/>
  <c r="O279" i="42" s="1"/>
  <c r="J279" i="42"/>
  <c r="M278" i="42"/>
  <c r="O278" i="42" s="1"/>
  <c r="J278" i="42"/>
  <c r="M277" i="42"/>
  <c r="O277" i="42" s="1"/>
  <c r="J277" i="42"/>
  <c r="M276" i="42"/>
  <c r="O276" i="42" s="1"/>
  <c r="J276" i="42"/>
  <c r="M275" i="42"/>
  <c r="O275" i="42" s="1"/>
  <c r="J275" i="42"/>
  <c r="M274" i="42"/>
  <c r="O274" i="42" s="1"/>
  <c r="J274" i="42"/>
  <c r="M273" i="42"/>
  <c r="O273" i="42" s="1"/>
  <c r="J273" i="42"/>
  <c r="M272" i="42"/>
  <c r="O272" i="42" s="1"/>
  <c r="J272" i="42"/>
  <c r="M271" i="42"/>
  <c r="O271" i="42" s="1"/>
  <c r="J271" i="42"/>
  <c r="M270" i="42"/>
  <c r="O270" i="42" s="1"/>
  <c r="J270" i="42"/>
  <c r="M269" i="42"/>
  <c r="O269" i="42" s="1"/>
  <c r="J269" i="42"/>
  <c r="M268" i="42"/>
  <c r="J268" i="42"/>
  <c r="N267" i="42"/>
  <c r="L267" i="42"/>
  <c r="K267" i="42"/>
  <c r="I267" i="42"/>
  <c r="H267" i="42"/>
  <c r="G267" i="42"/>
  <c r="F267" i="42"/>
  <c r="E267" i="42"/>
  <c r="M266" i="42"/>
  <c r="O266" i="42" s="1"/>
  <c r="J266" i="42"/>
  <c r="M265" i="42"/>
  <c r="O265" i="42" s="1"/>
  <c r="J265" i="42"/>
  <c r="M264" i="42"/>
  <c r="M263" i="42" s="1"/>
  <c r="J264" i="42"/>
  <c r="N263" i="42"/>
  <c r="L263" i="42"/>
  <c r="K263" i="42"/>
  <c r="I263" i="42"/>
  <c r="H263" i="42"/>
  <c r="G263" i="42"/>
  <c r="F263" i="42"/>
  <c r="E263" i="42"/>
  <c r="M259" i="42"/>
  <c r="O259" i="42" s="1"/>
  <c r="J259" i="42"/>
  <c r="M258" i="42"/>
  <c r="O258" i="42" s="1"/>
  <c r="J258" i="42"/>
  <c r="M257" i="42"/>
  <c r="O257" i="42" s="1"/>
  <c r="J257" i="42"/>
  <c r="M256" i="42"/>
  <c r="O256" i="42" s="1"/>
  <c r="J256" i="42"/>
  <c r="M255" i="42"/>
  <c r="O255" i="42" s="1"/>
  <c r="J255" i="42"/>
  <c r="N254" i="42"/>
  <c r="L254" i="42"/>
  <c r="K254" i="42"/>
  <c r="I254" i="42"/>
  <c r="H254" i="42"/>
  <c r="G254" i="42"/>
  <c r="F254" i="42"/>
  <c r="E254" i="42"/>
  <c r="M253" i="42"/>
  <c r="O253" i="42" s="1"/>
  <c r="J253" i="42"/>
  <c r="M252" i="42"/>
  <c r="O252" i="42" s="1"/>
  <c r="J252" i="42"/>
  <c r="M251" i="42"/>
  <c r="O251" i="42" s="1"/>
  <c r="J251" i="42"/>
  <c r="M250" i="42"/>
  <c r="J250" i="42"/>
  <c r="N249" i="42"/>
  <c r="L249" i="42"/>
  <c r="K249" i="42"/>
  <c r="I249" i="42"/>
  <c r="H249" i="42"/>
  <c r="G249" i="42"/>
  <c r="F249" i="42"/>
  <c r="E249" i="42"/>
  <c r="M248" i="42"/>
  <c r="O248" i="42" s="1"/>
  <c r="J248" i="42"/>
  <c r="M247" i="42"/>
  <c r="O247" i="42" s="1"/>
  <c r="J247" i="42"/>
  <c r="M246" i="42"/>
  <c r="O246" i="42" s="1"/>
  <c r="J246" i="42"/>
  <c r="M245" i="42"/>
  <c r="O245" i="42" s="1"/>
  <c r="J245" i="42"/>
  <c r="M244" i="42"/>
  <c r="O244" i="42" s="1"/>
  <c r="J244" i="42"/>
  <c r="N243" i="42"/>
  <c r="L243" i="42"/>
  <c r="K243" i="42"/>
  <c r="I243" i="42"/>
  <c r="H243" i="42"/>
  <c r="G243" i="42"/>
  <c r="F243" i="42"/>
  <c r="E243" i="42"/>
  <c r="M242" i="42"/>
  <c r="O242" i="42" s="1"/>
  <c r="J242" i="42"/>
  <c r="M241" i="42"/>
  <c r="O241" i="42" s="1"/>
  <c r="J241" i="42"/>
  <c r="M240" i="42"/>
  <c r="O240" i="42" s="1"/>
  <c r="J240" i="42"/>
  <c r="N239" i="42"/>
  <c r="L239" i="42"/>
  <c r="K239" i="42"/>
  <c r="I239" i="42"/>
  <c r="H239" i="42"/>
  <c r="H238" i="42" s="1"/>
  <c r="G239" i="42"/>
  <c r="F239" i="42"/>
  <c r="F238" i="42" s="1"/>
  <c r="E239" i="42"/>
  <c r="M233" i="42"/>
  <c r="J233" i="42"/>
  <c r="M232" i="42"/>
  <c r="O232" i="42" s="1"/>
  <c r="J232" i="42"/>
  <c r="N231" i="42"/>
  <c r="L231" i="42"/>
  <c r="K231" i="42"/>
  <c r="I231" i="42"/>
  <c r="H231" i="42"/>
  <c r="G231" i="42"/>
  <c r="F231" i="42"/>
  <c r="E231" i="42"/>
  <c r="M230" i="42"/>
  <c r="O230" i="42" s="1"/>
  <c r="J230" i="42"/>
  <c r="M229" i="42"/>
  <c r="O229" i="42" s="1"/>
  <c r="J229" i="42"/>
  <c r="N228" i="42"/>
  <c r="L228" i="42"/>
  <c r="K228" i="42"/>
  <c r="I228" i="42"/>
  <c r="H228" i="42"/>
  <c r="G228" i="42"/>
  <c r="F228" i="42"/>
  <c r="E228" i="42"/>
  <c r="M225" i="42"/>
  <c r="O225" i="42" s="1"/>
  <c r="J225" i="42"/>
  <c r="M224" i="42"/>
  <c r="O224" i="42" s="1"/>
  <c r="O83" i="42" s="1"/>
  <c r="J224" i="42"/>
  <c r="J83" i="42" s="1"/>
  <c r="M223" i="42"/>
  <c r="O223" i="42" s="1"/>
  <c r="J223" i="42"/>
  <c r="N222" i="42"/>
  <c r="L222" i="42"/>
  <c r="K222" i="42"/>
  <c r="I222" i="42"/>
  <c r="H222" i="42"/>
  <c r="G222" i="42"/>
  <c r="F222" i="42"/>
  <c r="E222" i="42"/>
  <c r="M221" i="42"/>
  <c r="O221" i="42" s="1"/>
  <c r="J221" i="42"/>
  <c r="M220" i="42"/>
  <c r="O220" i="42" s="1"/>
  <c r="J220" i="42"/>
  <c r="M219" i="42"/>
  <c r="O219" i="42" s="1"/>
  <c r="J219" i="42"/>
  <c r="M218" i="42"/>
  <c r="O218" i="42" s="1"/>
  <c r="J218" i="42"/>
  <c r="M217" i="42"/>
  <c r="J217" i="42"/>
  <c r="N216" i="42"/>
  <c r="L216" i="42"/>
  <c r="K216" i="42"/>
  <c r="I216" i="42"/>
  <c r="H216" i="42"/>
  <c r="G216" i="42"/>
  <c r="F216" i="42"/>
  <c r="E216" i="42"/>
  <c r="M215" i="42"/>
  <c r="O215" i="42" s="1"/>
  <c r="J215" i="42"/>
  <c r="M214" i="42"/>
  <c r="O214" i="42" s="1"/>
  <c r="J214" i="42"/>
  <c r="N213" i="42"/>
  <c r="L213" i="42"/>
  <c r="K213" i="42"/>
  <c r="I213" i="42"/>
  <c r="H213" i="42"/>
  <c r="G213" i="42"/>
  <c r="F213" i="42"/>
  <c r="E213" i="42"/>
  <c r="M212" i="42"/>
  <c r="O212" i="42" s="1"/>
  <c r="J212" i="42"/>
  <c r="M211" i="42"/>
  <c r="O211" i="42" s="1"/>
  <c r="J211" i="42"/>
  <c r="M210" i="42"/>
  <c r="O210" i="42" s="1"/>
  <c r="J210" i="42"/>
  <c r="M209" i="42"/>
  <c r="O209" i="42" s="1"/>
  <c r="J209" i="42"/>
  <c r="M208" i="42"/>
  <c r="O208" i="42" s="1"/>
  <c r="J208" i="42"/>
  <c r="M207" i="42"/>
  <c r="O207" i="42" s="1"/>
  <c r="J207" i="42"/>
  <c r="M206" i="42"/>
  <c r="O206" i="42" s="1"/>
  <c r="J206" i="42"/>
  <c r="M205" i="42"/>
  <c r="O205" i="42" s="1"/>
  <c r="J205" i="42"/>
  <c r="M204" i="42"/>
  <c r="O204" i="42" s="1"/>
  <c r="J204" i="42"/>
  <c r="M203" i="42"/>
  <c r="O203" i="42" s="1"/>
  <c r="J203" i="42"/>
  <c r="M202" i="42"/>
  <c r="O202" i="42" s="1"/>
  <c r="J202" i="42"/>
  <c r="M201" i="42"/>
  <c r="O201" i="42" s="1"/>
  <c r="J201" i="42"/>
  <c r="M200" i="42"/>
  <c r="J200" i="42"/>
  <c r="N199" i="42"/>
  <c r="L199" i="42"/>
  <c r="K199" i="42"/>
  <c r="I199" i="42"/>
  <c r="H199" i="42"/>
  <c r="G199" i="42"/>
  <c r="F199" i="42"/>
  <c r="E199" i="42"/>
  <c r="M198" i="42"/>
  <c r="O198" i="42" s="1"/>
  <c r="J198" i="42"/>
  <c r="M197" i="42"/>
  <c r="O197" i="42" s="1"/>
  <c r="J197" i="42"/>
  <c r="M196" i="42"/>
  <c r="M195" i="42" s="1"/>
  <c r="J196" i="42"/>
  <c r="N195" i="42"/>
  <c r="L195" i="42"/>
  <c r="K195" i="42"/>
  <c r="I195" i="42"/>
  <c r="H195" i="42"/>
  <c r="G195" i="42"/>
  <c r="F195" i="42"/>
  <c r="E195" i="42"/>
  <c r="E194" i="42" s="1"/>
  <c r="E193" i="42" s="1"/>
  <c r="E192" i="42" s="1"/>
  <c r="M191" i="42"/>
  <c r="O191" i="42" s="1"/>
  <c r="J191" i="42"/>
  <c r="M190" i="42"/>
  <c r="J190" i="42"/>
  <c r="M189" i="42"/>
  <c r="O189" i="42" s="1"/>
  <c r="J189" i="42"/>
  <c r="M188" i="42"/>
  <c r="O188" i="42" s="1"/>
  <c r="J188" i="42"/>
  <c r="M187" i="42"/>
  <c r="J187" i="42"/>
  <c r="N186" i="42"/>
  <c r="L186" i="42"/>
  <c r="K186" i="42"/>
  <c r="I186" i="42"/>
  <c r="H186" i="42"/>
  <c r="G186" i="42"/>
  <c r="F186" i="42"/>
  <c r="E186" i="42"/>
  <c r="M185" i="42"/>
  <c r="O185" i="42" s="1"/>
  <c r="J185" i="42"/>
  <c r="M184" i="42"/>
  <c r="O184" i="42" s="1"/>
  <c r="J184" i="42"/>
  <c r="M183" i="42"/>
  <c r="J183" i="42"/>
  <c r="M182" i="42"/>
  <c r="J182" i="42"/>
  <c r="N181" i="42"/>
  <c r="L181" i="42"/>
  <c r="K181" i="42"/>
  <c r="I181" i="42"/>
  <c r="H181" i="42"/>
  <c r="G181" i="42"/>
  <c r="F181" i="42"/>
  <c r="E181" i="42"/>
  <c r="M180" i="42"/>
  <c r="O180" i="42" s="1"/>
  <c r="J180" i="42"/>
  <c r="M179" i="42"/>
  <c r="J179" i="42"/>
  <c r="M178" i="42"/>
  <c r="O178" i="42" s="1"/>
  <c r="J178" i="42"/>
  <c r="M177" i="42"/>
  <c r="O177" i="42" s="1"/>
  <c r="J177" i="42"/>
  <c r="M176" i="42"/>
  <c r="J176" i="42"/>
  <c r="N175" i="42"/>
  <c r="L175" i="42"/>
  <c r="K175" i="42"/>
  <c r="I175" i="42"/>
  <c r="H175" i="42"/>
  <c r="G175" i="42"/>
  <c r="F175" i="42"/>
  <c r="E175" i="42"/>
  <c r="M174" i="42"/>
  <c r="O174" i="42" s="1"/>
  <c r="J174" i="42"/>
  <c r="M173" i="42"/>
  <c r="O173" i="42" s="1"/>
  <c r="J173" i="42"/>
  <c r="M172" i="42"/>
  <c r="J172" i="42"/>
  <c r="N171" i="42"/>
  <c r="N170" i="42" s="1"/>
  <c r="L171" i="42"/>
  <c r="K171" i="42"/>
  <c r="K170" i="42" s="1"/>
  <c r="I171" i="42"/>
  <c r="H171" i="42"/>
  <c r="G171" i="42"/>
  <c r="F171" i="42"/>
  <c r="E171" i="42"/>
  <c r="M165" i="42"/>
  <c r="O165" i="42" s="1"/>
  <c r="J165" i="42"/>
  <c r="M164" i="42"/>
  <c r="O164" i="42" s="1"/>
  <c r="J164" i="42"/>
  <c r="N163" i="42"/>
  <c r="L163" i="42"/>
  <c r="K163" i="42"/>
  <c r="I163" i="42"/>
  <c r="H163" i="42"/>
  <c r="G163" i="42"/>
  <c r="F163" i="42"/>
  <c r="E163" i="42"/>
  <c r="M162" i="42"/>
  <c r="O162" i="42" s="1"/>
  <c r="J162" i="42"/>
  <c r="M161" i="42"/>
  <c r="J161" i="42"/>
  <c r="N160" i="42"/>
  <c r="L160" i="42"/>
  <c r="K160" i="42"/>
  <c r="I160" i="42"/>
  <c r="H160" i="42"/>
  <c r="G160" i="42"/>
  <c r="F160" i="42"/>
  <c r="E160" i="42"/>
  <c r="M157" i="42"/>
  <c r="O157" i="42" s="1"/>
  <c r="J157" i="42"/>
  <c r="M156" i="42"/>
  <c r="O156" i="42" s="1"/>
  <c r="J156" i="42"/>
  <c r="M155" i="42"/>
  <c r="O155" i="42" s="1"/>
  <c r="J155" i="42"/>
  <c r="M154" i="42"/>
  <c r="O154" i="42" s="1"/>
  <c r="J154" i="42"/>
  <c r="M153" i="42"/>
  <c r="O153" i="42" s="1"/>
  <c r="J153" i="42"/>
  <c r="N152" i="42"/>
  <c r="L152" i="42"/>
  <c r="K152" i="42"/>
  <c r="I152" i="42"/>
  <c r="H152" i="42"/>
  <c r="G152" i="42"/>
  <c r="F152" i="42"/>
  <c r="E152" i="42"/>
  <c r="M151" i="42"/>
  <c r="J151" i="42"/>
  <c r="M150" i="42"/>
  <c r="O150" i="42" s="1"/>
  <c r="J150" i="42"/>
  <c r="N149" i="42"/>
  <c r="L149" i="42"/>
  <c r="K149" i="42"/>
  <c r="I149" i="42"/>
  <c r="H149" i="42"/>
  <c r="G149" i="42"/>
  <c r="F149" i="42"/>
  <c r="E149" i="42"/>
  <c r="M148" i="42"/>
  <c r="O148" i="42" s="1"/>
  <c r="J148" i="42"/>
  <c r="M147" i="42"/>
  <c r="O147" i="42" s="1"/>
  <c r="J147" i="42"/>
  <c r="M146" i="42"/>
  <c r="O146" i="42" s="1"/>
  <c r="J146" i="42"/>
  <c r="M145" i="42"/>
  <c r="O145" i="42" s="1"/>
  <c r="J145" i="42"/>
  <c r="M144" i="42"/>
  <c r="O144" i="42" s="1"/>
  <c r="J144" i="42"/>
  <c r="M143" i="42"/>
  <c r="O143" i="42" s="1"/>
  <c r="J143" i="42"/>
  <c r="M142" i="42"/>
  <c r="O142" i="42" s="1"/>
  <c r="J142" i="42"/>
  <c r="M141" i="42"/>
  <c r="O141" i="42" s="1"/>
  <c r="J141" i="42"/>
  <c r="M140" i="42"/>
  <c r="O140" i="42" s="1"/>
  <c r="J140" i="42"/>
  <c r="M139" i="42"/>
  <c r="O139" i="42" s="1"/>
  <c r="J139" i="42"/>
  <c r="M138" i="42"/>
  <c r="J138" i="42"/>
  <c r="M137" i="42"/>
  <c r="O137" i="42" s="1"/>
  <c r="J137" i="42"/>
  <c r="M136" i="42"/>
  <c r="O136" i="42" s="1"/>
  <c r="J136" i="42"/>
  <c r="N135" i="42"/>
  <c r="L135" i="42"/>
  <c r="K135" i="42"/>
  <c r="I135" i="42"/>
  <c r="H135" i="42"/>
  <c r="G135" i="42"/>
  <c r="F135" i="42"/>
  <c r="E135" i="42"/>
  <c r="M134" i="42"/>
  <c r="O134" i="42" s="1"/>
  <c r="J134" i="42"/>
  <c r="M133" i="42"/>
  <c r="O133" i="42" s="1"/>
  <c r="J133" i="42"/>
  <c r="M132" i="42"/>
  <c r="O132" i="42" s="1"/>
  <c r="J132" i="42"/>
  <c r="N131" i="42"/>
  <c r="L131" i="42"/>
  <c r="K131" i="42"/>
  <c r="I131" i="42"/>
  <c r="H131" i="42"/>
  <c r="G131" i="42"/>
  <c r="F131" i="42"/>
  <c r="E131" i="42"/>
  <c r="M127" i="42"/>
  <c r="O127" i="42" s="1"/>
  <c r="J127" i="42"/>
  <c r="M126" i="42"/>
  <c r="O126" i="42" s="1"/>
  <c r="J126" i="42"/>
  <c r="M125" i="42"/>
  <c r="J125" i="42"/>
  <c r="M124" i="42"/>
  <c r="O124" i="42" s="1"/>
  <c r="J124" i="42"/>
  <c r="M123" i="42"/>
  <c r="O123" i="42" s="1"/>
  <c r="J123" i="42"/>
  <c r="N122" i="42"/>
  <c r="L122" i="42"/>
  <c r="K122" i="42"/>
  <c r="I122" i="42"/>
  <c r="H122" i="42"/>
  <c r="G122" i="42"/>
  <c r="F122" i="42"/>
  <c r="E122" i="42"/>
  <c r="M121" i="42"/>
  <c r="O121" i="42" s="1"/>
  <c r="J121" i="42"/>
  <c r="M120" i="42"/>
  <c r="O120" i="42" s="1"/>
  <c r="J120" i="42"/>
  <c r="M119" i="42"/>
  <c r="O119" i="42" s="1"/>
  <c r="J119" i="42"/>
  <c r="M118" i="42"/>
  <c r="O118" i="42" s="1"/>
  <c r="J118" i="42"/>
  <c r="N117" i="42"/>
  <c r="L117" i="42"/>
  <c r="K117" i="42"/>
  <c r="I117" i="42"/>
  <c r="H117" i="42"/>
  <c r="G117" i="42"/>
  <c r="F117" i="42"/>
  <c r="E117" i="42"/>
  <c r="M116" i="42"/>
  <c r="O116" i="42" s="1"/>
  <c r="J116" i="42"/>
  <c r="M115" i="42"/>
  <c r="O115" i="42" s="1"/>
  <c r="J115" i="42"/>
  <c r="M114" i="42"/>
  <c r="J114" i="42"/>
  <c r="M113" i="42"/>
  <c r="O113" i="42" s="1"/>
  <c r="J113" i="42"/>
  <c r="M112" i="42"/>
  <c r="O112" i="42" s="1"/>
  <c r="J112" i="42"/>
  <c r="N111" i="42"/>
  <c r="L111" i="42"/>
  <c r="K111" i="42"/>
  <c r="I111" i="42"/>
  <c r="H111" i="42"/>
  <c r="G111" i="42"/>
  <c r="F111" i="42"/>
  <c r="E111" i="42"/>
  <c r="M110" i="42"/>
  <c r="J110" i="42"/>
  <c r="M109" i="42"/>
  <c r="O109" i="42" s="1"/>
  <c r="J109" i="42"/>
  <c r="M108" i="42"/>
  <c r="O108" i="42" s="1"/>
  <c r="J108" i="42"/>
  <c r="N107" i="42"/>
  <c r="L107" i="42"/>
  <c r="K107" i="42"/>
  <c r="I107" i="42"/>
  <c r="H107" i="42"/>
  <c r="G107" i="42"/>
  <c r="F107" i="42"/>
  <c r="E107" i="42"/>
  <c r="N97" i="42"/>
  <c r="L97" i="42"/>
  <c r="K97" i="42"/>
  <c r="I97" i="42"/>
  <c r="H97" i="42"/>
  <c r="G97" i="42"/>
  <c r="F97" i="42"/>
  <c r="E97" i="42"/>
  <c r="N96" i="42"/>
  <c r="L96" i="42"/>
  <c r="K96" i="42"/>
  <c r="I96" i="42"/>
  <c r="H96" i="42"/>
  <c r="G96" i="42"/>
  <c r="F96" i="42"/>
  <c r="E96" i="42"/>
  <c r="N95" i="42"/>
  <c r="L95" i="42"/>
  <c r="K95" i="42"/>
  <c r="I95" i="42"/>
  <c r="H95" i="42"/>
  <c r="G95" i="42"/>
  <c r="F95" i="42"/>
  <c r="E95" i="42"/>
  <c r="N94" i="42"/>
  <c r="L94" i="42"/>
  <c r="K94" i="42"/>
  <c r="I94" i="42"/>
  <c r="H94" i="42"/>
  <c r="G94" i="42"/>
  <c r="F94" i="42"/>
  <c r="E94" i="42"/>
  <c r="N92" i="42"/>
  <c r="L92" i="42"/>
  <c r="K92" i="42"/>
  <c r="I92" i="42"/>
  <c r="H92" i="42"/>
  <c r="G92" i="42"/>
  <c r="F92" i="42"/>
  <c r="E92" i="42"/>
  <c r="N91" i="42"/>
  <c r="N90" i="42" s="1"/>
  <c r="L91" i="42"/>
  <c r="I91" i="42"/>
  <c r="H91" i="42"/>
  <c r="G91" i="42"/>
  <c r="F91" i="42"/>
  <c r="E91" i="42"/>
  <c r="O85" i="42"/>
  <c r="N85" i="42"/>
  <c r="M85" i="42"/>
  <c r="L85" i="42"/>
  <c r="K85" i="42"/>
  <c r="J85" i="42"/>
  <c r="I85" i="42"/>
  <c r="H85" i="42"/>
  <c r="G85" i="42"/>
  <c r="F85" i="42"/>
  <c r="E85" i="42"/>
  <c r="O84" i="42"/>
  <c r="N84" i="42"/>
  <c r="M84" i="42"/>
  <c r="L84" i="42"/>
  <c r="K84" i="42"/>
  <c r="J84" i="42"/>
  <c r="I84" i="42"/>
  <c r="H84" i="42"/>
  <c r="G84" i="42"/>
  <c r="F84" i="42"/>
  <c r="E84" i="42"/>
  <c r="N83" i="42"/>
  <c r="M83" i="42"/>
  <c r="L83" i="42"/>
  <c r="K83" i="42"/>
  <c r="I83" i="42"/>
  <c r="H83" i="42"/>
  <c r="G83" i="42"/>
  <c r="F83" i="42"/>
  <c r="E83" i="42"/>
  <c r="O82" i="42"/>
  <c r="N82" i="42"/>
  <c r="M82" i="42"/>
  <c r="L82" i="42"/>
  <c r="K82" i="42"/>
  <c r="J82" i="42"/>
  <c r="I82" i="42"/>
  <c r="H82" i="42"/>
  <c r="G82" i="42"/>
  <c r="F82" i="42"/>
  <c r="E82" i="42"/>
  <c r="N80" i="42"/>
  <c r="L80" i="42"/>
  <c r="K80" i="42"/>
  <c r="I80" i="42"/>
  <c r="H80" i="42"/>
  <c r="G80" i="42"/>
  <c r="F80" i="42"/>
  <c r="E80" i="42"/>
  <c r="N79" i="42"/>
  <c r="L79" i="42"/>
  <c r="K79" i="42"/>
  <c r="I79" i="42"/>
  <c r="H79" i="42"/>
  <c r="G79" i="42"/>
  <c r="F79" i="42"/>
  <c r="E79" i="42"/>
  <c r="N78" i="42"/>
  <c r="L78" i="42"/>
  <c r="K78" i="42"/>
  <c r="I78" i="42"/>
  <c r="H78" i="42"/>
  <c r="G78" i="42"/>
  <c r="F78" i="42"/>
  <c r="E78" i="42"/>
  <c r="N77" i="42"/>
  <c r="L77" i="42"/>
  <c r="K77" i="42"/>
  <c r="I77" i="42"/>
  <c r="H77" i="42"/>
  <c r="G77" i="42"/>
  <c r="F77" i="42"/>
  <c r="E77" i="42"/>
  <c r="N76" i="42"/>
  <c r="L76" i="42"/>
  <c r="K76" i="42"/>
  <c r="I76" i="42"/>
  <c r="H76" i="42"/>
  <c r="H75" i="42" s="1"/>
  <c r="G76" i="42"/>
  <c r="F76" i="42"/>
  <c r="E76" i="42"/>
  <c r="N74" i="42"/>
  <c r="L74" i="42"/>
  <c r="K74" i="42"/>
  <c r="I74" i="42"/>
  <c r="H74" i="42"/>
  <c r="G74" i="42"/>
  <c r="F74" i="42"/>
  <c r="E74" i="42"/>
  <c r="N73" i="42"/>
  <c r="L73" i="42"/>
  <c r="K73" i="42"/>
  <c r="I73" i="42"/>
  <c r="H73" i="42"/>
  <c r="G73" i="42"/>
  <c r="F73" i="42"/>
  <c r="E73" i="42"/>
  <c r="N71" i="42"/>
  <c r="L71" i="42"/>
  <c r="K71" i="42"/>
  <c r="I71" i="42"/>
  <c r="H71" i="42"/>
  <c r="G71" i="42"/>
  <c r="F71" i="42"/>
  <c r="E71" i="42"/>
  <c r="N70" i="42"/>
  <c r="L70" i="42"/>
  <c r="K70" i="42"/>
  <c r="I70" i="42"/>
  <c r="H70" i="42"/>
  <c r="G70" i="42"/>
  <c r="F70" i="42"/>
  <c r="E70" i="42"/>
  <c r="N69" i="42"/>
  <c r="L69" i="42"/>
  <c r="K69" i="42"/>
  <c r="I69" i="42"/>
  <c r="H69" i="42"/>
  <c r="G69" i="42"/>
  <c r="F69" i="42"/>
  <c r="E69" i="42"/>
  <c r="N68" i="42"/>
  <c r="L68" i="42"/>
  <c r="K68" i="42"/>
  <c r="J68" i="42"/>
  <c r="I68" i="42"/>
  <c r="H68" i="42"/>
  <c r="G68" i="42"/>
  <c r="F68" i="42"/>
  <c r="E68" i="42"/>
  <c r="N67" i="42"/>
  <c r="L67" i="42"/>
  <c r="K67" i="42"/>
  <c r="I67" i="42"/>
  <c r="H67" i="42"/>
  <c r="G67" i="42"/>
  <c r="F67" i="42"/>
  <c r="E67" i="42"/>
  <c r="N66" i="42"/>
  <c r="L66" i="42"/>
  <c r="K66" i="42"/>
  <c r="I66" i="42"/>
  <c r="H66" i="42"/>
  <c r="G66" i="42"/>
  <c r="F66" i="42"/>
  <c r="E66" i="42"/>
  <c r="N65" i="42"/>
  <c r="M65" i="42"/>
  <c r="L65" i="42"/>
  <c r="K65" i="42"/>
  <c r="J65" i="42"/>
  <c r="I65" i="42"/>
  <c r="H65" i="42"/>
  <c r="G65" i="42"/>
  <c r="F65" i="42"/>
  <c r="E65" i="42"/>
  <c r="N64" i="42"/>
  <c r="L64" i="42"/>
  <c r="K64" i="42"/>
  <c r="I64" i="42"/>
  <c r="H64" i="42"/>
  <c r="G64" i="42"/>
  <c r="F64" i="42"/>
  <c r="E64" i="42"/>
  <c r="N63" i="42"/>
  <c r="M63" i="42"/>
  <c r="L63" i="42"/>
  <c r="K63" i="42"/>
  <c r="I63" i="42"/>
  <c r="H63" i="42"/>
  <c r="G63" i="42"/>
  <c r="F63" i="42"/>
  <c r="E63" i="42"/>
  <c r="N62" i="42"/>
  <c r="L62" i="42"/>
  <c r="K62" i="42"/>
  <c r="I62" i="42"/>
  <c r="H62" i="42"/>
  <c r="G62" i="42"/>
  <c r="F62" i="42"/>
  <c r="E62" i="42"/>
  <c r="O61" i="42"/>
  <c r="N61" i="42"/>
  <c r="N60" i="42" s="1"/>
  <c r="M61" i="42"/>
  <c r="L61" i="42"/>
  <c r="K61" i="42"/>
  <c r="K60" i="42" s="1"/>
  <c r="J61" i="42"/>
  <c r="I61" i="42"/>
  <c r="H61" i="42"/>
  <c r="H60" i="42" s="1"/>
  <c r="G61" i="42"/>
  <c r="F61" i="42"/>
  <c r="E61" i="42"/>
  <c r="N59" i="42"/>
  <c r="L59" i="42"/>
  <c r="K59" i="42"/>
  <c r="I59" i="42"/>
  <c r="H59" i="42"/>
  <c r="G59" i="42"/>
  <c r="F59" i="42"/>
  <c r="E59" i="42"/>
  <c r="N58" i="42"/>
  <c r="L58" i="42"/>
  <c r="K58" i="42"/>
  <c r="I58" i="42"/>
  <c r="H58" i="42"/>
  <c r="G58" i="42"/>
  <c r="F58" i="42"/>
  <c r="E58" i="42"/>
  <c r="N57" i="42"/>
  <c r="L57" i="42"/>
  <c r="K57" i="42"/>
  <c r="I57" i="42"/>
  <c r="H57" i="42"/>
  <c r="G57" i="42"/>
  <c r="F57" i="42"/>
  <c r="E57" i="42"/>
  <c r="N56" i="42"/>
  <c r="L56" i="42"/>
  <c r="K56" i="42"/>
  <c r="I56" i="42"/>
  <c r="H56" i="42"/>
  <c r="G56" i="42"/>
  <c r="F56" i="42"/>
  <c r="E56" i="42"/>
  <c r="N55" i="42"/>
  <c r="L55" i="42"/>
  <c r="K55" i="42"/>
  <c r="I55" i="42"/>
  <c r="H55" i="42"/>
  <c r="G55" i="42"/>
  <c r="F55" i="42"/>
  <c r="E55" i="42"/>
  <c r="N54" i="42"/>
  <c r="L54" i="42"/>
  <c r="K54" i="42"/>
  <c r="I54" i="42"/>
  <c r="H54" i="42"/>
  <c r="G54" i="42"/>
  <c r="F54" i="42"/>
  <c r="E54" i="42"/>
  <c r="N53" i="42"/>
  <c r="M53" i="42"/>
  <c r="L53" i="42"/>
  <c r="K53" i="42"/>
  <c r="J53" i="42"/>
  <c r="I53" i="42"/>
  <c r="H53" i="42"/>
  <c r="G53" i="42"/>
  <c r="F53" i="42"/>
  <c r="E53" i="42"/>
  <c r="N52" i="42"/>
  <c r="L52" i="42"/>
  <c r="K52" i="42"/>
  <c r="I52" i="42"/>
  <c r="H52" i="42"/>
  <c r="G52" i="42"/>
  <c r="F52" i="42"/>
  <c r="E52" i="42"/>
  <c r="N50" i="42"/>
  <c r="L50" i="42"/>
  <c r="K50" i="42"/>
  <c r="I50" i="42"/>
  <c r="H50" i="42"/>
  <c r="G50" i="42"/>
  <c r="F50" i="42"/>
  <c r="E50" i="42"/>
  <c r="N49" i="42"/>
  <c r="L49" i="42"/>
  <c r="K49" i="42"/>
  <c r="I49" i="42"/>
  <c r="H49" i="42"/>
  <c r="G49" i="42"/>
  <c r="F49" i="42"/>
  <c r="E49" i="42"/>
  <c r="N48" i="42"/>
  <c r="L48" i="42"/>
  <c r="K48" i="42"/>
  <c r="K47" i="42" s="1"/>
  <c r="I48" i="42"/>
  <c r="I47" i="42" s="1"/>
  <c r="H48" i="42"/>
  <c r="G48" i="42"/>
  <c r="F48" i="42"/>
  <c r="E48" i="42"/>
  <c r="N43" i="42"/>
  <c r="L43" i="42"/>
  <c r="K43" i="42"/>
  <c r="I43" i="42"/>
  <c r="H43" i="42"/>
  <c r="G43" i="42"/>
  <c r="F43" i="42"/>
  <c r="E43" i="42"/>
  <c r="N42" i="42"/>
  <c r="L42" i="42"/>
  <c r="K42" i="42"/>
  <c r="I42" i="42"/>
  <c r="H42" i="42"/>
  <c r="G42" i="42"/>
  <c r="F42" i="42"/>
  <c r="E42" i="42"/>
  <c r="N41" i="42"/>
  <c r="L41" i="42"/>
  <c r="K41" i="42"/>
  <c r="I41" i="42"/>
  <c r="H41" i="42"/>
  <c r="G41" i="42"/>
  <c r="F41" i="42"/>
  <c r="E41" i="42"/>
  <c r="N40" i="42"/>
  <c r="L40" i="42"/>
  <c r="K40" i="42"/>
  <c r="I40" i="42"/>
  <c r="H40" i="42"/>
  <c r="G40" i="42"/>
  <c r="F40" i="42"/>
  <c r="E40" i="42"/>
  <c r="N39" i="42"/>
  <c r="L39" i="42"/>
  <c r="K39" i="42"/>
  <c r="I39" i="42"/>
  <c r="H39" i="42"/>
  <c r="G39" i="42"/>
  <c r="F39" i="42"/>
  <c r="E39" i="42"/>
  <c r="N37" i="42"/>
  <c r="L37" i="42"/>
  <c r="K37" i="42"/>
  <c r="I37" i="42"/>
  <c r="H37" i="42"/>
  <c r="G37" i="42"/>
  <c r="F37" i="42"/>
  <c r="E37" i="42"/>
  <c r="N36" i="42"/>
  <c r="L36" i="42"/>
  <c r="K36" i="42"/>
  <c r="I36" i="42"/>
  <c r="H36" i="42"/>
  <c r="G36" i="42"/>
  <c r="F36" i="42"/>
  <c r="E36" i="42"/>
  <c r="O35" i="42"/>
  <c r="N35" i="42"/>
  <c r="M35" i="42"/>
  <c r="L35" i="42"/>
  <c r="K35" i="42"/>
  <c r="J35" i="42"/>
  <c r="I35" i="42"/>
  <c r="H35" i="42"/>
  <c r="G35" i="42"/>
  <c r="F35" i="42"/>
  <c r="E35" i="42"/>
  <c r="O34" i="42"/>
  <c r="N34" i="42"/>
  <c r="M34" i="42"/>
  <c r="L34" i="42"/>
  <c r="K34" i="42"/>
  <c r="J34" i="42"/>
  <c r="J33" i="42" s="1"/>
  <c r="I34" i="42"/>
  <c r="H34" i="42"/>
  <c r="H33" i="42" s="1"/>
  <c r="G34" i="42"/>
  <c r="F34" i="42"/>
  <c r="E34" i="42"/>
  <c r="N32" i="42"/>
  <c r="L32" i="42"/>
  <c r="K32" i="42"/>
  <c r="I32" i="42"/>
  <c r="H32" i="42"/>
  <c r="G32" i="42"/>
  <c r="F32" i="42"/>
  <c r="E32" i="42"/>
  <c r="N31" i="42"/>
  <c r="L31" i="42"/>
  <c r="I31" i="42"/>
  <c r="H31" i="42"/>
  <c r="G31" i="42"/>
  <c r="F31" i="42"/>
  <c r="E31" i="42"/>
  <c r="N29" i="42"/>
  <c r="L29" i="42"/>
  <c r="K29" i="42"/>
  <c r="I29" i="42"/>
  <c r="H29" i="42"/>
  <c r="G29" i="42"/>
  <c r="F29" i="42"/>
  <c r="E29" i="42"/>
  <c r="N28" i="42"/>
  <c r="L28" i="42"/>
  <c r="K28" i="42"/>
  <c r="I28" i="42"/>
  <c r="H28" i="42"/>
  <c r="G28" i="42"/>
  <c r="F28" i="42"/>
  <c r="E28" i="42"/>
  <c r="N27" i="42"/>
  <c r="L27" i="42"/>
  <c r="I27" i="42"/>
  <c r="H27" i="42"/>
  <c r="G27" i="42"/>
  <c r="F27" i="42"/>
  <c r="E27" i="42"/>
  <c r="N26" i="42"/>
  <c r="L26" i="42"/>
  <c r="K26" i="42"/>
  <c r="I26" i="42"/>
  <c r="H26" i="42"/>
  <c r="G26" i="42"/>
  <c r="F26" i="42"/>
  <c r="E26" i="42"/>
  <c r="N25" i="42"/>
  <c r="M25" i="42"/>
  <c r="L25" i="42"/>
  <c r="K25" i="42"/>
  <c r="I25" i="42"/>
  <c r="H25" i="42"/>
  <c r="G25" i="42"/>
  <c r="F25" i="42"/>
  <c r="E25" i="42"/>
  <c r="N24" i="42"/>
  <c r="L24" i="42"/>
  <c r="K24" i="42"/>
  <c r="I24" i="42"/>
  <c r="H24" i="42"/>
  <c r="G24" i="42"/>
  <c r="F24" i="42"/>
  <c r="E24" i="42"/>
  <c r="N22" i="42"/>
  <c r="L22" i="42"/>
  <c r="K22" i="42"/>
  <c r="I22" i="42"/>
  <c r="H22" i="42"/>
  <c r="G22" i="42"/>
  <c r="F22" i="42"/>
  <c r="E22" i="42"/>
  <c r="N21" i="42"/>
  <c r="L21" i="42"/>
  <c r="K21" i="42"/>
  <c r="I21" i="42"/>
  <c r="H21" i="42"/>
  <c r="G21" i="42"/>
  <c r="F21" i="42"/>
  <c r="E21" i="42"/>
  <c r="N20" i="42"/>
  <c r="L20" i="42"/>
  <c r="I20" i="42"/>
  <c r="H20" i="42"/>
  <c r="G20" i="42"/>
  <c r="F20" i="42"/>
  <c r="E20" i="42"/>
  <c r="D12" i="42"/>
  <c r="C12" i="42"/>
  <c r="O11" i="42"/>
  <c r="N11" i="42"/>
  <c r="M11" i="42"/>
  <c r="L11" i="42"/>
  <c r="K11" i="42"/>
  <c r="J11" i="42"/>
  <c r="I11" i="42"/>
  <c r="H11" i="42"/>
  <c r="G11" i="42"/>
  <c r="F11" i="42"/>
  <c r="E11" i="42"/>
  <c r="D11" i="42"/>
  <c r="C11" i="42"/>
  <c r="O10" i="42"/>
  <c r="N10" i="42"/>
  <c r="M10" i="42"/>
  <c r="L10" i="42"/>
  <c r="K10" i="42"/>
  <c r="J10" i="42"/>
  <c r="I10" i="42"/>
  <c r="H10" i="42"/>
  <c r="G10" i="42"/>
  <c r="F10" i="42"/>
  <c r="E10" i="42"/>
  <c r="D10" i="42"/>
  <c r="C10" i="42"/>
  <c r="O9" i="42"/>
  <c r="N9" i="42"/>
  <c r="M9" i="42"/>
  <c r="L9" i="42"/>
  <c r="K9" i="42"/>
  <c r="J9" i="42"/>
  <c r="I9" i="42"/>
  <c r="H9" i="42"/>
  <c r="G9" i="42"/>
  <c r="F9" i="42"/>
  <c r="E9" i="42"/>
  <c r="D9" i="42"/>
  <c r="C9" i="42"/>
  <c r="O8" i="42"/>
  <c r="N8" i="42"/>
  <c r="M8" i="42"/>
  <c r="L8" i="42"/>
  <c r="J8" i="42"/>
  <c r="I8" i="42"/>
  <c r="H8" i="42"/>
  <c r="G8" i="42"/>
  <c r="F8" i="42"/>
  <c r="E8" i="42"/>
  <c r="D8" i="42"/>
  <c r="C8" i="42"/>
  <c r="O7" i="42"/>
  <c r="N7" i="42"/>
  <c r="M7" i="42"/>
  <c r="L7" i="42"/>
  <c r="K7" i="42"/>
  <c r="J7" i="42"/>
  <c r="I7" i="42"/>
  <c r="H7" i="42"/>
  <c r="G7" i="42"/>
  <c r="F7" i="42"/>
  <c r="E7" i="42"/>
  <c r="D7" i="42"/>
  <c r="C7" i="42"/>
  <c r="B7" i="42"/>
  <c r="B1" i="42"/>
  <c r="M1639" i="41"/>
  <c r="O1639" i="41" s="1"/>
  <c r="J1639" i="41"/>
  <c r="M1638" i="41"/>
  <c r="O1638" i="41" s="1"/>
  <c r="A1638" i="41" s="1"/>
  <c r="J1638" i="41"/>
  <c r="M1637" i="41"/>
  <c r="J1637" i="41"/>
  <c r="N1636" i="41"/>
  <c r="N1635" i="41" s="1"/>
  <c r="N1634" i="41" s="1"/>
  <c r="L1636" i="41"/>
  <c r="L1635" i="41" s="1"/>
  <c r="L1634" i="41" s="1"/>
  <c r="K1636" i="41"/>
  <c r="K1635" i="41" s="1"/>
  <c r="K1634" i="41" s="1"/>
  <c r="I1636" i="41"/>
  <c r="I1635" i="41" s="1"/>
  <c r="I1634" i="41" s="1"/>
  <c r="H1636" i="41"/>
  <c r="H1635" i="41" s="1"/>
  <c r="H1634" i="41" s="1"/>
  <c r="G1636" i="41"/>
  <c r="G1635" i="41" s="1"/>
  <c r="G1634" i="41" s="1"/>
  <c r="F1636" i="41"/>
  <c r="F1635" i="41" s="1"/>
  <c r="F1634" i="41" s="1"/>
  <c r="E1636" i="41"/>
  <c r="E1635" i="41" s="1"/>
  <c r="M1633" i="41"/>
  <c r="O1633" i="41" s="1"/>
  <c r="J1633" i="41"/>
  <c r="M1632" i="41"/>
  <c r="O1632" i="41" s="1"/>
  <c r="J1632" i="41"/>
  <c r="J1631" i="41" s="1"/>
  <c r="J1630" i="41" s="1"/>
  <c r="J1629" i="41" s="1"/>
  <c r="N1631" i="41"/>
  <c r="N1630" i="41" s="1"/>
  <c r="N1629" i="41" s="1"/>
  <c r="N1628" i="41" s="1"/>
  <c r="L1631" i="41"/>
  <c r="L1630" i="41" s="1"/>
  <c r="L1629" i="41" s="1"/>
  <c r="K1631" i="41"/>
  <c r="K1630" i="41" s="1"/>
  <c r="K1629" i="41" s="1"/>
  <c r="I1631" i="41"/>
  <c r="I1630" i="41" s="1"/>
  <c r="I1629" i="41" s="1"/>
  <c r="H1631" i="41"/>
  <c r="H1630" i="41" s="1"/>
  <c r="H1629" i="41" s="1"/>
  <c r="G1631" i="41"/>
  <c r="G1630" i="41" s="1"/>
  <c r="G1629" i="41" s="1"/>
  <c r="F1631" i="41"/>
  <c r="F1630" i="41" s="1"/>
  <c r="F1629" i="41" s="1"/>
  <c r="F1628" i="41" s="1"/>
  <c r="E1631" i="41"/>
  <c r="E1630" i="41" s="1"/>
  <c r="E1629" i="41" s="1"/>
  <c r="M1625" i="41"/>
  <c r="O1625" i="41" s="1"/>
  <c r="J1625" i="41"/>
  <c r="M1624" i="41"/>
  <c r="O1624" i="41" s="1"/>
  <c r="J1624" i="41"/>
  <c r="N1623" i="41"/>
  <c r="L1623" i="41"/>
  <c r="K1623" i="41"/>
  <c r="I1623" i="41"/>
  <c r="H1623" i="41"/>
  <c r="G1623" i="41"/>
  <c r="F1623" i="41"/>
  <c r="E1623" i="41"/>
  <c r="M1622" i="41"/>
  <c r="O1622" i="41" s="1"/>
  <c r="J1622" i="41"/>
  <c r="M1621" i="41"/>
  <c r="J1621" i="41"/>
  <c r="N1620" i="41"/>
  <c r="L1620" i="41"/>
  <c r="K1620" i="41"/>
  <c r="I1620" i="41"/>
  <c r="H1620" i="41"/>
  <c r="G1620" i="41"/>
  <c r="F1620" i="41"/>
  <c r="E1620" i="41"/>
  <c r="M1617" i="41"/>
  <c r="O1617" i="41" s="1"/>
  <c r="A1617" i="41" s="1"/>
  <c r="J1617" i="41"/>
  <c r="M1616" i="41"/>
  <c r="O1616" i="41" s="1"/>
  <c r="J1616" i="41"/>
  <c r="M1615" i="41"/>
  <c r="O1615" i="41" s="1"/>
  <c r="J1615" i="41"/>
  <c r="M1614" i="41"/>
  <c r="O1614" i="41" s="1"/>
  <c r="J1614" i="41"/>
  <c r="M1613" i="41"/>
  <c r="O1613" i="41" s="1"/>
  <c r="J1613" i="41"/>
  <c r="N1612" i="41"/>
  <c r="L1612" i="41"/>
  <c r="K1612" i="41"/>
  <c r="I1612" i="41"/>
  <c r="H1612" i="41"/>
  <c r="G1612" i="41"/>
  <c r="F1612" i="41"/>
  <c r="E1612" i="41"/>
  <c r="M1611" i="41"/>
  <c r="O1611" i="41" s="1"/>
  <c r="J1611" i="41"/>
  <c r="J1609" i="41" s="1"/>
  <c r="M1610" i="41"/>
  <c r="O1610" i="41" s="1"/>
  <c r="J1610" i="41"/>
  <c r="N1609" i="41"/>
  <c r="L1609" i="41"/>
  <c r="K1609" i="41"/>
  <c r="I1609" i="41"/>
  <c r="H1609" i="41"/>
  <c r="G1609" i="41"/>
  <c r="F1609" i="41"/>
  <c r="E1609" i="41"/>
  <c r="M1608" i="41"/>
  <c r="O1608" i="41" s="1"/>
  <c r="J1608" i="41"/>
  <c r="M1607" i="41"/>
  <c r="O1607" i="41" s="1"/>
  <c r="J1607" i="41"/>
  <c r="M1606" i="41"/>
  <c r="J1606" i="41"/>
  <c r="M1605" i="41"/>
  <c r="O1605" i="41" s="1"/>
  <c r="J1605" i="41"/>
  <c r="M1604" i="41"/>
  <c r="O1604" i="41" s="1"/>
  <c r="J1604" i="41"/>
  <c r="M1603" i="41"/>
  <c r="O1603" i="41" s="1"/>
  <c r="J1603" i="41"/>
  <c r="M1602" i="41"/>
  <c r="O1602" i="41" s="1"/>
  <c r="J1602" i="41"/>
  <c r="M1601" i="41"/>
  <c r="O1601" i="41" s="1"/>
  <c r="J1601" i="41"/>
  <c r="M1600" i="41"/>
  <c r="O1600" i="41" s="1"/>
  <c r="J1600" i="41"/>
  <c r="M1599" i="41"/>
  <c r="O1599" i="41" s="1"/>
  <c r="J1599" i="41"/>
  <c r="M1598" i="41"/>
  <c r="O1598" i="41" s="1"/>
  <c r="J1598" i="41"/>
  <c r="M1597" i="41"/>
  <c r="O1597" i="41" s="1"/>
  <c r="J1597" i="41"/>
  <c r="M1596" i="41"/>
  <c r="O1596" i="41" s="1"/>
  <c r="J1596" i="41"/>
  <c r="N1595" i="41"/>
  <c r="L1595" i="41"/>
  <c r="K1595" i="41"/>
  <c r="I1595" i="41"/>
  <c r="H1595" i="41"/>
  <c r="G1595" i="41"/>
  <c r="F1595" i="41"/>
  <c r="E1595" i="41"/>
  <c r="M1594" i="41"/>
  <c r="O1594" i="41" s="1"/>
  <c r="J1594" i="41"/>
  <c r="M1593" i="41"/>
  <c r="O1593" i="41" s="1"/>
  <c r="J1593" i="41"/>
  <c r="M1592" i="41"/>
  <c r="J1592" i="41"/>
  <c r="N1591" i="41"/>
  <c r="N1590" i="41" s="1"/>
  <c r="N1589" i="41" s="1"/>
  <c r="N1588" i="41" s="1"/>
  <c r="L1591" i="41"/>
  <c r="K1591" i="41"/>
  <c r="I1591" i="41"/>
  <c r="H1591" i="41"/>
  <c r="G1591" i="41"/>
  <c r="F1591" i="41"/>
  <c r="E1591" i="41"/>
  <c r="E1590" i="41" s="1"/>
  <c r="M1587" i="41"/>
  <c r="O1587" i="41" s="1"/>
  <c r="J1587" i="41"/>
  <c r="M1586" i="41"/>
  <c r="O1586" i="41" s="1"/>
  <c r="J1586" i="41"/>
  <c r="M1585" i="41"/>
  <c r="O1585" i="41" s="1"/>
  <c r="J1585" i="41"/>
  <c r="M1584" i="41"/>
  <c r="O1584" i="41" s="1"/>
  <c r="J1584" i="41"/>
  <c r="M1583" i="41"/>
  <c r="O1583" i="41" s="1"/>
  <c r="J1583" i="41"/>
  <c r="N1582" i="41"/>
  <c r="L1582" i="41"/>
  <c r="K1582" i="41"/>
  <c r="I1582" i="41"/>
  <c r="H1582" i="41"/>
  <c r="G1582" i="41"/>
  <c r="F1582" i="41"/>
  <c r="E1582" i="41"/>
  <c r="M1581" i="41"/>
  <c r="O1581" i="41" s="1"/>
  <c r="J1581" i="41"/>
  <c r="M1580" i="41"/>
  <c r="O1580" i="41" s="1"/>
  <c r="J1580" i="41"/>
  <c r="M1579" i="41"/>
  <c r="O1579" i="41" s="1"/>
  <c r="J1579" i="41"/>
  <c r="M1578" i="41"/>
  <c r="J1578" i="41"/>
  <c r="N1577" i="41"/>
  <c r="L1577" i="41"/>
  <c r="K1577" i="41"/>
  <c r="I1577" i="41"/>
  <c r="H1577" i="41"/>
  <c r="G1577" i="41"/>
  <c r="F1577" i="41"/>
  <c r="E1577" i="41"/>
  <c r="M1576" i="41"/>
  <c r="O1576" i="41" s="1"/>
  <c r="J1576" i="41"/>
  <c r="M1575" i="41"/>
  <c r="O1575" i="41" s="1"/>
  <c r="J1575" i="41"/>
  <c r="M1574" i="41"/>
  <c r="O1574" i="41" s="1"/>
  <c r="J1574" i="41"/>
  <c r="M1573" i="41"/>
  <c r="O1573" i="41" s="1"/>
  <c r="J1573" i="41"/>
  <c r="M1572" i="41"/>
  <c r="O1572" i="41" s="1"/>
  <c r="J1572" i="41"/>
  <c r="N1571" i="41"/>
  <c r="L1571" i="41"/>
  <c r="K1571" i="41"/>
  <c r="I1571" i="41"/>
  <c r="H1571" i="41"/>
  <c r="G1571" i="41"/>
  <c r="F1571" i="41"/>
  <c r="E1571" i="41"/>
  <c r="M1570" i="41"/>
  <c r="O1570" i="41" s="1"/>
  <c r="J1570" i="41"/>
  <c r="M1569" i="41"/>
  <c r="O1569" i="41" s="1"/>
  <c r="J1569" i="41"/>
  <c r="M1568" i="41"/>
  <c r="O1568" i="41" s="1"/>
  <c r="J1568" i="41"/>
  <c r="N1567" i="41"/>
  <c r="L1567" i="41"/>
  <c r="K1567" i="41"/>
  <c r="I1567" i="41"/>
  <c r="H1567" i="41"/>
  <c r="G1567" i="41"/>
  <c r="F1567" i="41"/>
  <c r="F1566" i="41" s="1"/>
  <c r="F1565" i="41" s="1"/>
  <c r="E1567" i="41"/>
  <c r="M1561" i="41"/>
  <c r="O1561" i="41" s="1"/>
  <c r="J1561" i="41"/>
  <c r="M1560" i="41"/>
  <c r="O1560" i="41" s="1"/>
  <c r="J1560" i="41"/>
  <c r="N1559" i="41"/>
  <c r="L1559" i="41"/>
  <c r="K1559" i="41"/>
  <c r="I1559" i="41"/>
  <c r="H1559" i="41"/>
  <c r="G1559" i="41"/>
  <c r="F1559" i="41"/>
  <c r="E1559" i="41"/>
  <c r="M1558" i="41"/>
  <c r="O1558" i="41" s="1"/>
  <c r="J1558" i="41"/>
  <c r="M1557" i="41"/>
  <c r="O1557" i="41" s="1"/>
  <c r="J1557" i="41"/>
  <c r="N1556" i="41"/>
  <c r="L1556" i="41"/>
  <c r="K1556" i="41"/>
  <c r="I1556" i="41"/>
  <c r="H1556" i="41"/>
  <c r="G1556" i="41"/>
  <c r="F1556" i="41"/>
  <c r="E1556" i="41"/>
  <c r="M1553" i="41"/>
  <c r="O1553" i="41" s="1"/>
  <c r="J1553" i="41"/>
  <c r="M1552" i="41"/>
  <c r="O1552" i="41" s="1"/>
  <c r="J1552" i="41"/>
  <c r="M1551" i="41"/>
  <c r="O1551" i="41" s="1"/>
  <c r="J1551" i="41"/>
  <c r="M1550" i="41"/>
  <c r="J1550" i="41"/>
  <c r="M1549" i="41"/>
  <c r="O1549" i="41" s="1"/>
  <c r="J1549" i="41"/>
  <c r="N1548" i="41"/>
  <c r="L1548" i="41"/>
  <c r="K1548" i="41"/>
  <c r="I1548" i="41"/>
  <c r="H1548" i="41"/>
  <c r="G1548" i="41"/>
  <c r="F1548" i="41"/>
  <c r="E1548" i="41"/>
  <c r="M1547" i="41"/>
  <c r="O1547" i="41" s="1"/>
  <c r="J1547" i="41"/>
  <c r="M1546" i="41"/>
  <c r="O1546" i="41" s="1"/>
  <c r="J1546" i="41"/>
  <c r="N1545" i="41"/>
  <c r="L1545" i="41"/>
  <c r="K1545" i="41"/>
  <c r="I1545" i="41"/>
  <c r="H1545" i="41"/>
  <c r="G1545" i="41"/>
  <c r="F1545" i="41"/>
  <c r="E1545" i="41"/>
  <c r="M1544" i="41"/>
  <c r="O1544" i="41" s="1"/>
  <c r="J1544" i="41"/>
  <c r="M1543" i="41"/>
  <c r="O1543" i="41" s="1"/>
  <c r="J1543" i="41"/>
  <c r="M1542" i="41"/>
  <c r="O1542" i="41" s="1"/>
  <c r="J1542" i="41"/>
  <c r="M1541" i="41"/>
  <c r="O1541" i="41" s="1"/>
  <c r="J1541" i="41"/>
  <c r="M1540" i="41"/>
  <c r="O1540" i="41" s="1"/>
  <c r="J1540" i="41"/>
  <c r="M1539" i="41"/>
  <c r="O1539" i="41" s="1"/>
  <c r="J1539" i="41"/>
  <c r="M1538" i="41"/>
  <c r="O1538" i="41" s="1"/>
  <c r="J1538" i="41"/>
  <c r="M1537" i="41"/>
  <c r="O1537" i="41" s="1"/>
  <c r="J1537" i="41"/>
  <c r="M1536" i="41"/>
  <c r="O1536" i="41" s="1"/>
  <c r="J1536" i="41"/>
  <c r="M1535" i="41"/>
  <c r="O1535" i="41" s="1"/>
  <c r="J1535" i="41"/>
  <c r="M1534" i="41"/>
  <c r="O1534" i="41" s="1"/>
  <c r="J1534" i="41"/>
  <c r="M1533" i="41"/>
  <c r="J1533" i="41"/>
  <c r="M1532" i="41"/>
  <c r="O1532" i="41" s="1"/>
  <c r="J1532" i="41"/>
  <c r="N1531" i="41"/>
  <c r="L1531" i="41"/>
  <c r="K1531" i="41"/>
  <c r="I1531" i="41"/>
  <c r="H1531" i="41"/>
  <c r="G1531" i="41"/>
  <c r="F1531" i="41"/>
  <c r="E1531" i="41"/>
  <c r="M1530" i="41"/>
  <c r="O1530" i="41" s="1"/>
  <c r="J1530" i="41"/>
  <c r="M1529" i="41"/>
  <c r="J1529" i="41"/>
  <c r="M1528" i="41"/>
  <c r="O1528" i="41" s="1"/>
  <c r="J1528" i="41"/>
  <c r="N1527" i="41"/>
  <c r="L1527" i="41"/>
  <c r="L1526" i="41" s="1"/>
  <c r="L1525" i="41" s="1"/>
  <c r="L1524" i="41" s="1"/>
  <c r="K1527" i="41"/>
  <c r="I1527" i="41"/>
  <c r="H1527" i="41"/>
  <c r="G1527" i="41"/>
  <c r="G1526" i="41" s="1"/>
  <c r="G1525" i="41" s="1"/>
  <c r="F1527" i="41"/>
  <c r="E1527" i="41"/>
  <c r="M1523" i="41"/>
  <c r="O1523" i="41" s="1"/>
  <c r="J1523" i="41"/>
  <c r="M1522" i="41"/>
  <c r="O1522" i="41" s="1"/>
  <c r="J1522" i="41"/>
  <c r="M1521" i="41"/>
  <c r="O1521" i="41" s="1"/>
  <c r="J1521" i="41"/>
  <c r="M1520" i="41"/>
  <c r="O1520" i="41" s="1"/>
  <c r="J1520" i="41"/>
  <c r="M1519" i="41"/>
  <c r="O1519" i="41" s="1"/>
  <c r="J1519" i="41"/>
  <c r="N1518" i="41"/>
  <c r="L1518" i="41"/>
  <c r="K1518" i="41"/>
  <c r="I1518" i="41"/>
  <c r="H1518" i="41"/>
  <c r="G1518" i="41"/>
  <c r="F1518" i="41"/>
  <c r="E1518" i="41"/>
  <c r="M1517" i="41"/>
  <c r="O1517" i="41" s="1"/>
  <c r="J1517" i="41"/>
  <c r="M1516" i="41"/>
  <c r="O1516" i="41" s="1"/>
  <c r="J1516" i="41"/>
  <c r="M1515" i="41"/>
  <c r="J1515" i="41"/>
  <c r="M1514" i="41"/>
  <c r="O1514" i="41" s="1"/>
  <c r="J1514" i="41"/>
  <c r="N1513" i="41"/>
  <c r="L1513" i="41"/>
  <c r="K1513" i="41"/>
  <c r="I1513" i="41"/>
  <c r="H1513" i="41"/>
  <c r="G1513" i="41"/>
  <c r="F1513" i="41"/>
  <c r="E1513" i="41"/>
  <c r="M1512" i="41"/>
  <c r="O1512" i="41" s="1"/>
  <c r="J1512" i="41"/>
  <c r="M1511" i="41"/>
  <c r="O1511" i="41" s="1"/>
  <c r="J1511" i="41"/>
  <c r="M1510" i="41"/>
  <c r="O1510" i="41" s="1"/>
  <c r="J1510" i="41"/>
  <c r="M1509" i="41"/>
  <c r="O1509" i="41" s="1"/>
  <c r="J1509" i="41"/>
  <c r="M1508" i="41"/>
  <c r="O1508" i="41" s="1"/>
  <c r="J1508" i="41"/>
  <c r="N1507" i="41"/>
  <c r="L1507" i="41"/>
  <c r="K1507" i="41"/>
  <c r="I1507" i="41"/>
  <c r="H1507" i="41"/>
  <c r="G1507" i="41"/>
  <c r="F1507" i="41"/>
  <c r="E1507" i="41"/>
  <c r="M1506" i="41"/>
  <c r="O1506" i="41" s="1"/>
  <c r="J1506" i="41"/>
  <c r="M1505" i="41"/>
  <c r="O1505" i="41" s="1"/>
  <c r="J1505" i="41"/>
  <c r="M1504" i="41"/>
  <c r="J1504" i="41"/>
  <c r="N1503" i="41"/>
  <c r="L1503" i="41"/>
  <c r="K1503" i="41"/>
  <c r="I1503" i="41"/>
  <c r="I1502" i="41" s="1"/>
  <c r="I1501" i="41" s="1"/>
  <c r="H1503" i="41"/>
  <c r="G1503" i="41"/>
  <c r="F1503" i="41"/>
  <c r="F1502" i="41" s="1"/>
  <c r="F1501" i="41" s="1"/>
  <c r="E1503" i="41"/>
  <c r="E1502" i="41" s="1"/>
  <c r="M1497" i="41"/>
  <c r="O1497" i="41" s="1"/>
  <c r="J1497" i="41"/>
  <c r="M1496" i="41"/>
  <c r="O1496" i="41" s="1"/>
  <c r="J1496" i="41"/>
  <c r="N1495" i="41"/>
  <c r="L1495" i="41"/>
  <c r="K1495" i="41"/>
  <c r="I1495" i="41"/>
  <c r="H1495" i="41"/>
  <c r="G1495" i="41"/>
  <c r="F1495" i="41"/>
  <c r="E1495" i="41"/>
  <c r="M1494" i="41"/>
  <c r="O1494" i="41" s="1"/>
  <c r="J1494" i="41"/>
  <c r="M1493" i="41"/>
  <c r="O1493" i="41" s="1"/>
  <c r="J1493" i="41"/>
  <c r="N1492" i="41"/>
  <c r="L1492" i="41"/>
  <c r="K1492" i="41"/>
  <c r="I1492" i="41"/>
  <c r="H1492" i="41"/>
  <c r="G1492" i="41"/>
  <c r="F1492" i="41"/>
  <c r="E1492" i="41"/>
  <c r="M1489" i="41"/>
  <c r="O1489" i="41" s="1"/>
  <c r="J1489" i="41"/>
  <c r="M1488" i="41"/>
  <c r="O1488" i="41" s="1"/>
  <c r="J1488" i="41"/>
  <c r="M1487" i="41"/>
  <c r="O1487" i="41" s="1"/>
  <c r="J1487" i="41"/>
  <c r="M1486" i="41"/>
  <c r="J1486" i="41"/>
  <c r="M1485" i="41"/>
  <c r="O1485" i="41" s="1"/>
  <c r="J1485" i="41"/>
  <c r="N1484" i="41"/>
  <c r="L1484" i="41"/>
  <c r="K1484" i="41"/>
  <c r="I1484" i="41"/>
  <c r="H1484" i="41"/>
  <c r="G1484" i="41"/>
  <c r="F1484" i="41"/>
  <c r="E1484" i="41"/>
  <c r="M1483" i="41"/>
  <c r="O1483" i="41" s="1"/>
  <c r="J1483" i="41"/>
  <c r="M1482" i="41"/>
  <c r="O1482" i="41" s="1"/>
  <c r="J1482" i="41"/>
  <c r="N1481" i="41"/>
  <c r="L1481" i="41"/>
  <c r="K1481" i="41"/>
  <c r="I1481" i="41"/>
  <c r="H1481" i="41"/>
  <c r="G1481" i="41"/>
  <c r="F1481" i="41"/>
  <c r="E1481" i="41"/>
  <c r="M1480" i="41"/>
  <c r="O1480" i="41" s="1"/>
  <c r="J1480" i="41"/>
  <c r="M1479" i="41"/>
  <c r="O1479" i="41" s="1"/>
  <c r="J1479" i="41"/>
  <c r="M1478" i="41"/>
  <c r="O1478" i="41" s="1"/>
  <c r="J1478" i="41"/>
  <c r="M1477" i="41"/>
  <c r="O1477" i="41" s="1"/>
  <c r="J1477" i="41"/>
  <c r="M1476" i="41"/>
  <c r="O1476" i="41" s="1"/>
  <c r="J1476" i="41"/>
  <c r="M1475" i="41"/>
  <c r="O1475" i="41" s="1"/>
  <c r="J1475" i="41"/>
  <c r="M1474" i="41"/>
  <c r="O1474" i="41" s="1"/>
  <c r="J1474" i="41"/>
  <c r="M1473" i="41"/>
  <c r="O1473" i="41" s="1"/>
  <c r="J1473" i="41"/>
  <c r="M1472" i="41"/>
  <c r="O1472" i="41" s="1"/>
  <c r="J1472" i="41"/>
  <c r="M1471" i="41"/>
  <c r="O1471" i="41" s="1"/>
  <c r="J1471" i="41"/>
  <c r="M1470" i="41"/>
  <c r="O1470" i="41" s="1"/>
  <c r="J1470" i="41"/>
  <c r="M1469" i="41"/>
  <c r="O1469" i="41" s="1"/>
  <c r="J1469" i="41"/>
  <c r="M1468" i="41"/>
  <c r="O1468" i="41" s="1"/>
  <c r="J1468" i="41"/>
  <c r="N1467" i="41"/>
  <c r="L1467" i="41"/>
  <c r="K1467" i="41"/>
  <c r="I1467" i="41"/>
  <c r="H1467" i="41"/>
  <c r="G1467" i="41"/>
  <c r="F1467" i="41"/>
  <c r="E1467" i="41"/>
  <c r="M1466" i="41"/>
  <c r="O1466" i="41" s="1"/>
  <c r="J1466" i="41"/>
  <c r="M1465" i="41"/>
  <c r="O1465" i="41" s="1"/>
  <c r="J1465" i="41"/>
  <c r="M1464" i="41"/>
  <c r="O1464" i="41" s="1"/>
  <c r="J1464" i="41"/>
  <c r="N1463" i="41"/>
  <c r="N1462" i="41" s="1"/>
  <c r="N1461" i="41" s="1"/>
  <c r="N1460" i="41" s="1"/>
  <c r="L1463" i="41"/>
  <c r="K1463" i="41"/>
  <c r="I1463" i="41"/>
  <c r="H1463" i="41"/>
  <c r="G1463" i="41"/>
  <c r="F1463" i="41"/>
  <c r="E1463" i="41"/>
  <c r="M1459" i="41"/>
  <c r="O1459" i="41" s="1"/>
  <c r="J1459" i="41"/>
  <c r="M1458" i="41"/>
  <c r="O1458" i="41" s="1"/>
  <c r="J1458" i="41"/>
  <c r="M1457" i="41"/>
  <c r="O1457" i="41" s="1"/>
  <c r="J1457" i="41"/>
  <c r="M1456" i="41"/>
  <c r="O1456" i="41" s="1"/>
  <c r="J1456" i="41"/>
  <c r="M1455" i="41"/>
  <c r="O1455" i="41" s="1"/>
  <c r="J1455" i="41"/>
  <c r="N1454" i="41"/>
  <c r="L1454" i="41"/>
  <c r="K1454" i="41"/>
  <c r="I1454" i="41"/>
  <c r="H1454" i="41"/>
  <c r="G1454" i="41"/>
  <c r="F1454" i="41"/>
  <c r="E1454" i="41"/>
  <c r="M1453" i="41"/>
  <c r="O1453" i="41" s="1"/>
  <c r="J1453" i="41"/>
  <c r="M1452" i="41"/>
  <c r="O1452" i="41" s="1"/>
  <c r="J1452" i="41"/>
  <c r="M1451" i="41"/>
  <c r="O1451" i="41" s="1"/>
  <c r="J1451" i="41"/>
  <c r="M1450" i="41"/>
  <c r="J1450" i="41"/>
  <c r="N1449" i="41"/>
  <c r="L1449" i="41"/>
  <c r="K1449" i="41"/>
  <c r="I1449" i="41"/>
  <c r="H1449" i="41"/>
  <c r="G1449" i="41"/>
  <c r="F1449" i="41"/>
  <c r="E1449" i="41"/>
  <c r="M1448" i="41"/>
  <c r="O1448" i="41" s="1"/>
  <c r="J1448" i="41"/>
  <c r="M1447" i="41"/>
  <c r="O1447" i="41" s="1"/>
  <c r="J1447" i="41"/>
  <c r="M1446" i="41"/>
  <c r="O1446" i="41" s="1"/>
  <c r="J1446" i="41"/>
  <c r="M1445" i="41"/>
  <c r="O1445" i="41" s="1"/>
  <c r="J1445" i="41"/>
  <c r="M1444" i="41"/>
  <c r="O1444" i="41" s="1"/>
  <c r="J1444" i="41"/>
  <c r="N1443" i="41"/>
  <c r="L1443" i="41"/>
  <c r="K1443" i="41"/>
  <c r="I1443" i="41"/>
  <c r="H1443" i="41"/>
  <c r="G1443" i="41"/>
  <c r="F1443" i="41"/>
  <c r="E1443" i="41"/>
  <c r="M1442" i="41"/>
  <c r="O1442" i="41" s="1"/>
  <c r="J1442" i="41"/>
  <c r="M1441" i="41"/>
  <c r="O1441" i="41" s="1"/>
  <c r="J1441" i="41"/>
  <c r="M1440" i="41"/>
  <c r="O1440" i="41" s="1"/>
  <c r="J1440" i="41"/>
  <c r="N1439" i="41"/>
  <c r="L1439" i="41"/>
  <c r="L1438" i="41" s="1"/>
  <c r="L1437" i="41" s="1"/>
  <c r="K1439" i="41"/>
  <c r="K1438" i="41" s="1"/>
  <c r="I1439" i="41"/>
  <c r="H1439" i="41"/>
  <c r="G1439" i="41"/>
  <c r="G1438" i="41" s="1"/>
  <c r="G1437" i="41" s="1"/>
  <c r="F1439" i="41"/>
  <c r="F1438" i="41" s="1"/>
  <c r="E1439" i="41"/>
  <c r="H1438" i="41"/>
  <c r="H1437" i="41" s="1"/>
  <c r="M1433" i="41"/>
  <c r="O1433" i="41" s="1"/>
  <c r="J1433" i="41"/>
  <c r="M1432" i="41"/>
  <c r="O1432" i="41" s="1"/>
  <c r="J1432" i="41"/>
  <c r="N1431" i="41"/>
  <c r="L1431" i="41"/>
  <c r="K1431" i="41"/>
  <c r="I1431" i="41"/>
  <c r="H1431" i="41"/>
  <c r="G1431" i="41"/>
  <c r="F1431" i="41"/>
  <c r="E1431" i="41"/>
  <c r="M1430" i="41"/>
  <c r="O1430" i="41" s="1"/>
  <c r="J1430" i="41"/>
  <c r="M1429" i="41"/>
  <c r="O1429" i="41" s="1"/>
  <c r="J1429" i="41"/>
  <c r="N1428" i="41"/>
  <c r="L1428" i="41"/>
  <c r="K1428" i="41"/>
  <c r="I1428" i="41"/>
  <c r="H1428" i="41"/>
  <c r="G1428" i="41"/>
  <c r="F1428" i="41"/>
  <c r="E1428" i="41"/>
  <c r="M1425" i="41"/>
  <c r="J1425" i="41"/>
  <c r="M1424" i="41"/>
  <c r="O1424" i="41" s="1"/>
  <c r="J1424" i="41"/>
  <c r="M1423" i="41"/>
  <c r="O1423" i="41" s="1"/>
  <c r="J1423" i="41"/>
  <c r="M1422" i="41"/>
  <c r="J1422" i="41"/>
  <c r="M1421" i="41"/>
  <c r="O1421" i="41" s="1"/>
  <c r="J1421" i="41"/>
  <c r="N1420" i="41"/>
  <c r="L1420" i="41"/>
  <c r="K1420" i="41"/>
  <c r="I1420" i="41"/>
  <c r="H1420" i="41"/>
  <c r="G1420" i="41"/>
  <c r="F1420" i="41"/>
  <c r="E1420" i="41"/>
  <c r="M1419" i="41"/>
  <c r="O1419" i="41" s="1"/>
  <c r="J1419" i="41"/>
  <c r="M1418" i="41"/>
  <c r="J1418" i="41"/>
  <c r="N1417" i="41"/>
  <c r="L1417" i="41"/>
  <c r="K1417" i="41"/>
  <c r="I1417" i="41"/>
  <c r="H1417" i="41"/>
  <c r="G1417" i="41"/>
  <c r="F1417" i="41"/>
  <c r="E1417" i="41"/>
  <c r="M1416" i="41"/>
  <c r="O1416" i="41" s="1"/>
  <c r="J1416" i="41"/>
  <c r="M1415" i="41"/>
  <c r="O1415" i="41" s="1"/>
  <c r="J1415" i="41"/>
  <c r="M1414" i="41"/>
  <c r="O1414" i="41" s="1"/>
  <c r="J1414" i="41"/>
  <c r="M1413" i="41"/>
  <c r="O1413" i="41" s="1"/>
  <c r="J1413" i="41"/>
  <c r="M1412" i="41"/>
  <c r="J1412" i="41"/>
  <c r="M1411" i="41"/>
  <c r="J1411" i="41"/>
  <c r="M1410" i="41"/>
  <c r="O1410" i="41" s="1"/>
  <c r="J1410" i="41"/>
  <c r="M1409" i="41"/>
  <c r="O1409" i="41" s="1"/>
  <c r="J1409" i="41"/>
  <c r="A1409" i="41" s="1"/>
  <c r="M1408" i="41"/>
  <c r="O1408" i="41" s="1"/>
  <c r="J1408" i="41"/>
  <c r="M1407" i="41"/>
  <c r="O1407" i="41" s="1"/>
  <c r="J1407" i="41"/>
  <c r="M1406" i="41"/>
  <c r="O1406" i="41" s="1"/>
  <c r="J1406" i="41"/>
  <c r="M1405" i="41"/>
  <c r="O1405" i="41" s="1"/>
  <c r="J1405" i="41"/>
  <c r="M1404" i="41"/>
  <c r="J1404" i="41"/>
  <c r="N1403" i="41"/>
  <c r="L1403" i="41"/>
  <c r="L1398" i="41" s="1"/>
  <c r="L1397" i="41" s="1"/>
  <c r="K1403" i="41"/>
  <c r="I1403" i="41"/>
  <c r="H1403" i="41"/>
  <c r="G1403" i="41"/>
  <c r="F1403" i="41"/>
  <c r="E1403" i="41"/>
  <c r="M1402" i="41"/>
  <c r="O1402" i="41" s="1"/>
  <c r="J1402" i="41"/>
  <c r="M1401" i="41"/>
  <c r="J1401" i="41"/>
  <c r="M1400" i="41"/>
  <c r="O1400" i="41" s="1"/>
  <c r="J1400" i="41"/>
  <c r="J1399" i="41" s="1"/>
  <c r="N1399" i="41"/>
  <c r="N1398" i="41" s="1"/>
  <c r="N1397" i="41" s="1"/>
  <c r="L1399" i="41"/>
  <c r="K1399" i="41"/>
  <c r="I1399" i="41"/>
  <c r="H1399" i="41"/>
  <c r="H1398" i="41" s="1"/>
  <c r="H1397" i="41" s="1"/>
  <c r="H1396" i="41" s="1"/>
  <c r="G1399" i="41"/>
  <c r="F1399" i="41"/>
  <c r="F1398" i="41" s="1"/>
  <c r="F1397" i="41" s="1"/>
  <c r="E1399" i="41"/>
  <c r="M1395" i="41"/>
  <c r="O1395" i="41" s="1"/>
  <c r="J1395" i="41"/>
  <c r="M1394" i="41"/>
  <c r="O1394" i="41" s="1"/>
  <c r="J1394" i="41"/>
  <c r="M1393" i="41"/>
  <c r="O1393" i="41" s="1"/>
  <c r="J1393" i="41"/>
  <c r="M1392" i="41"/>
  <c r="O1392" i="41" s="1"/>
  <c r="J1392" i="41"/>
  <c r="M1391" i="41"/>
  <c r="O1391" i="41" s="1"/>
  <c r="J1391" i="41"/>
  <c r="N1390" i="41"/>
  <c r="L1390" i="41"/>
  <c r="K1390" i="41"/>
  <c r="I1390" i="41"/>
  <c r="H1390" i="41"/>
  <c r="G1390" i="41"/>
  <c r="F1390" i="41"/>
  <c r="E1390" i="41"/>
  <c r="M1389" i="41"/>
  <c r="O1389" i="41" s="1"/>
  <c r="J1389" i="41"/>
  <c r="M1388" i="41"/>
  <c r="J1388" i="41"/>
  <c r="M1387" i="41"/>
  <c r="O1387" i="41" s="1"/>
  <c r="J1387" i="41"/>
  <c r="M1386" i="41"/>
  <c r="O1386" i="41" s="1"/>
  <c r="J1386" i="41"/>
  <c r="N1385" i="41"/>
  <c r="L1385" i="41"/>
  <c r="K1385" i="41"/>
  <c r="I1385" i="41"/>
  <c r="H1385" i="41"/>
  <c r="G1385" i="41"/>
  <c r="F1385" i="41"/>
  <c r="E1385" i="41"/>
  <c r="M1384" i="41"/>
  <c r="O1384" i="41" s="1"/>
  <c r="J1384" i="41"/>
  <c r="M1383" i="41"/>
  <c r="O1383" i="41" s="1"/>
  <c r="J1383" i="41"/>
  <c r="M1382" i="41"/>
  <c r="O1382" i="41" s="1"/>
  <c r="J1382" i="41"/>
  <c r="M1381" i="41"/>
  <c r="O1381" i="41" s="1"/>
  <c r="J1381" i="41"/>
  <c r="M1380" i="41"/>
  <c r="O1380" i="41" s="1"/>
  <c r="J1380" i="41"/>
  <c r="N1379" i="41"/>
  <c r="L1379" i="41"/>
  <c r="K1379" i="41"/>
  <c r="I1379" i="41"/>
  <c r="H1379" i="41"/>
  <c r="G1379" i="41"/>
  <c r="F1379" i="41"/>
  <c r="E1379" i="41"/>
  <c r="M1378" i="41"/>
  <c r="O1378" i="41" s="1"/>
  <c r="J1378" i="41"/>
  <c r="M1377" i="41"/>
  <c r="J1377" i="41"/>
  <c r="M1376" i="41"/>
  <c r="O1376" i="41" s="1"/>
  <c r="J1376" i="41"/>
  <c r="N1375" i="41"/>
  <c r="L1375" i="41"/>
  <c r="L1374" i="41" s="1"/>
  <c r="K1375" i="41"/>
  <c r="I1375" i="41"/>
  <c r="H1375" i="41"/>
  <c r="H1374" i="41" s="1"/>
  <c r="G1375" i="41"/>
  <c r="G1374" i="41" s="1"/>
  <c r="F1375" i="41"/>
  <c r="F1374" i="41" s="1"/>
  <c r="E1375" i="41"/>
  <c r="M1369" i="41"/>
  <c r="O1369" i="41" s="1"/>
  <c r="J1369" i="41"/>
  <c r="M1368" i="41"/>
  <c r="J1368" i="41"/>
  <c r="N1367" i="41"/>
  <c r="L1367" i="41"/>
  <c r="K1367" i="41"/>
  <c r="I1367" i="41"/>
  <c r="H1367" i="41"/>
  <c r="G1367" i="41"/>
  <c r="F1367" i="41"/>
  <c r="E1367" i="41"/>
  <c r="M1366" i="41"/>
  <c r="O1366" i="41" s="1"/>
  <c r="J1366" i="41"/>
  <c r="M1365" i="41"/>
  <c r="J1365" i="41"/>
  <c r="N1364" i="41"/>
  <c r="L1364" i="41"/>
  <c r="K1364" i="41"/>
  <c r="I1364" i="41"/>
  <c r="H1364" i="41"/>
  <c r="G1364" i="41"/>
  <c r="F1364" i="41"/>
  <c r="E1364" i="41"/>
  <c r="M1361" i="41"/>
  <c r="O1361" i="41" s="1"/>
  <c r="J1361" i="41"/>
  <c r="M1360" i="41"/>
  <c r="O1360" i="41" s="1"/>
  <c r="J1360" i="41"/>
  <c r="M1359" i="41"/>
  <c r="O1359" i="41" s="1"/>
  <c r="J1359" i="41"/>
  <c r="M1358" i="41"/>
  <c r="O1358" i="41" s="1"/>
  <c r="J1358" i="41"/>
  <c r="M1357" i="41"/>
  <c r="O1357" i="41" s="1"/>
  <c r="J1357" i="41"/>
  <c r="N1356" i="41"/>
  <c r="L1356" i="41"/>
  <c r="K1356" i="41"/>
  <c r="I1356" i="41"/>
  <c r="H1356" i="41"/>
  <c r="G1356" i="41"/>
  <c r="F1356" i="41"/>
  <c r="E1356" i="41"/>
  <c r="M1355" i="41"/>
  <c r="O1355" i="41" s="1"/>
  <c r="J1355" i="41"/>
  <c r="M1354" i="41"/>
  <c r="O1354" i="41" s="1"/>
  <c r="J1354" i="41"/>
  <c r="N1353" i="41"/>
  <c r="L1353" i="41"/>
  <c r="K1353" i="41"/>
  <c r="I1353" i="41"/>
  <c r="H1353" i="41"/>
  <c r="G1353" i="41"/>
  <c r="F1353" i="41"/>
  <c r="E1353" i="41"/>
  <c r="M1352" i="41"/>
  <c r="O1352" i="41" s="1"/>
  <c r="J1352" i="41"/>
  <c r="M1351" i="41"/>
  <c r="O1351" i="41" s="1"/>
  <c r="J1351" i="41"/>
  <c r="M1350" i="41"/>
  <c r="O1350" i="41" s="1"/>
  <c r="J1350" i="41"/>
  <c r="M1349" i="41"/>
  <c r="O1349" i="41" s="1"/>
  <c r="J1349" i="41"/>
  <c r="M1348" i="41"/>
  <c r="O1348" i="41" s="1"/>
  <c r="J1348" i="41"/>
  <c r="M1347" i="41"/>
  <c r="O1347" i="41" s="1"/>
  <c r="J1347" i="41"/>
  <c r="M1346" i="41"/>
  <c r="O1346" i="41" s="1"/>
  <c r="J1346" i="41"/>
  <c r="M1345" i="41"/>
  <c r="O1345" i="41" s="1"/>
  <c r="J1345" i="41"/>
  <c r="M1344" i="41"/>
  <c r="O1344" i="41" s="1"/>
  <c r="J1344" i="41"/>
  <c r="M1343" i="41"/>
  <c r="O1343" i="41" s="1"/>
  <c r="J1343" i="41"/>
  <c r="M1342" i="41"/>
  <c r="O1342" i="41" s="1"/>
  <c r="J1342" i="41"/>
  <c r="M1341" i="41"/>
  <c r="J1341" i="41"/>
  <c r="M1340" i="41"/>
  <c r="O1340" i="41" s="1"/>
  <c r="J1340" i="41"/>
  <c r="N1339" i="41"/>
  <c r="L1339" i="41"/>
  <c r="K1339" i="41"/>
  <c r="I1339" i="41"/>
  <c r="H1339" i="41"/>
  <c r="G1339" i="41"/>
  <c r="F1339" i="41"/>
  <c r="E1339" i="41"/>
  <c r="M1338" i="41"/>
  <c r="O1338" i="41" s="1"/>
  <c r="J1338" i="41"/>
  <c r="M1337" i="41"/>
  <c r="O1337" i="41" s="1"/>
  <c r="J1337" i="41"/>
  <c r="M1336" i="41"/>
  <c r="M1335" i="41" s="1"/>
  <c r="J1336" i="41"/>
  <c r="N1335" i="41"/>
  <c r="N1334" i="41" s="1"/>
  <c r="N1333" i="41" s="1"/>
  <c r="N1332" i="41" s="1"/>
  <c r="L1335" i="41"/>
  <c r="K1335" i="41"/>
  <c r="I1335" i="41"/>
  <c r="H1335" i="41"/>
  <c r="G1335" i="41"/>
  <c r="F1335" i="41"/>
  <c r="E1335" i="41"/>
  <c r="E1334" i="41" s="1"/>
  <c r="E1333" i="41" s="1"/>
  <c r="E1332" i="41" s="1"/>
  <c r="H1334" i="41"/>
  <c r="H1333" i="41" s="1"/>
  <c r="M1331" i="41"/>
  <c r="O1331" i="41" s="1"/>
  <c r="J1331" i="41"/>
  <c r="M1330" i="41"/>
  <c r="O1330" i="41" s="1"/>
  <c r="J1330" i="41"/>
  <c r="M1329" i="41"/>
  <c r="O1329" i="41" s="1"/>
  <c r="J1329" i="41"/>
  <c r="M1328" i="41"/>
  <c r="O1328" i="41" s="1"/>
  <c r="J1328" i="41"/>
  <c r="M1327" i="41"/>
  <c r="O1327" i="41" s="1"/>
  <c r="J1327" i="41"/>
  <c r="N1326" i="41"/>
  <c r="L1326" i="41"/>
  <c r="K1326" i="41"/>
  <c r="I1326" i="41"/>
  <c r="H1326" i="41"/>
  <c r="G1326" i="41"/>
  <c r="F1326" i="41"/>
  <c r="E1326" i="41"/>
  <c r="M1325" i="41"/>
  <c r="O1325" i="41" s="1"/>
  <c r="J1325" i="41"/>
  <c r="M1324" i="41"/>
  <c r="J1324" i="41"/>
  <c r="M1323" i="41"/>
  <c r="O1323" i="41" s="1"/>
  <c r="J1323" i="41"/>
  <c r="M1322" i="41"/>
  <c r="J1322" i="41"/>
  <c r="N1321" i="41"/>
  <c r="L1321" i="41"/>
  <c r="K1321" i="41"/>
  <c r="I1321" i="41"/>
  <c r="H1321" i="41"/>
  <c r="G1321" i="41"/>
  <c r="F1321" i="41"/>
  <c r="E1321" i="41"/>
  <c r="M1320" i="41"/>
  <c r="O1320" i="41" s="1"/>
  <c r="J1320" i="41"/>
  <c r="M1319" i="41"/>
  <c r="O1319" i="41" s="1"/>
  <c r="J1319" i="41"/>
  <c r="M1318" i="41"/>
  <c r="O1318" i="41" s="1"/>
  <c r="J1318" i="41"/>
  <c r="M1317" i="41"/>
  <c r="O1317" i="41" s="1"/>
  <c r="J1317" i="41"/>
  <c r="M1316" i="41"/>
  <c r="O1316" i="41" s="1"/>
  <c r="J1316" i="41"/>
  <c r="N1315" i="41"/>
  <c r="L1315" i="41"/>
  <c r="K1315" i="41"/>
  <c r="I1315" i="41"/>
  <c r="H1315" i="41"/>
  <c r="G1315" i="41"/>
  <c r="F1315" i="41"/>
  <c r="E1315" i="41"/>
  <c r="E1310" i="41" s="1"/>
  <c r="M1314" i="41"/>
  <c r="O1314" i="41" s="1"/>
  <c r="J1314" i="41"/>
  <c r="M1313" i="41"/>
  <c r="O1313" i="41" s="1"/>
  <c r="J1313" i="41"/>
  <c r="M1312" i="41"/>
  <c r="O1312" i="41" s="1"/>
  <c r="J1312" i="41"/>
  <c r="N1311" i="41"/>
  <c r="N1310" i="41" s="1"/>
  <c r="L1311" i="41"/>
  <c r="L1310" i="41" s="1"/>
  <c r="K1311" i="41"/>
  <c r="I1311" i="41"/>
  <c r="I1310" i="41" s="1"/>
  <c r="I1309" i="41" s="1"/>
  <c r="H1311" i="41"/>
  <c r="H1310" i="41" s="1"/>
  <c r="G1311" i="41"/>
  <c r="G1310" i="41" s="1"/>
  <c r="F1311" i="41"/>
  <c r="F1310" i="41" s="1"/>
  <c r="F1309" i="41" s="1"/>
  <c r="E1311" i="41"/>
  <c r="M1305" i="41"/>
  <c r="O1305" i="41" s="1"/>
  <c r="J1305" i="41"/>
  <c r="M1304" i="41"/>
  <c r="J1304" i="41"/>
  <c r="N1303" i="41"/>
  <c r="L1303" i="41"/>
  <c r="K1303" i="41"/>
  <c r="I1303" i="41"/>
  <c r="H1303" i="41"/>
  <c r="G1303" i="41"/>
  <c r="F1303" i="41"/>
  <c r="E1303" i="41"/>
  <c r="M1302" i="41"/>
  <c r="O1302" i="41" s="1"/>
  <c r="J1302" i="41"/>
  <c r="M1301" i="41"/>
  <c r="J1301" i="41"/>
  <c r="N1300" i="41"/>
  <c r="L1300" i="41"/>
  <c r="K1300" i="41"/>
  <c r="I1300" i="41"/>
  <c r="H1300" i="41"/>
  <c r="G1300" i="41"/>
  <c r="F1300" i="41"/>
  <c r="E1300" i="41"/>
  <c r="M1297" i="41"/>
  <c r="O1297" i="41" s="1"/>
  <c r="J1297" i="41"/>
  <c r="M1296" i="41"/>
  <c r="O1296" i="41" s="1"/>
  <c r="J1296" i="41"/>
  <c r="M1295" i="41"/>
  <c r="O1295" i="41" s="1"/>
  <c r="J1295" i="41"/>
  <c r="M1294" i="41"/>
  <c r="O1294" i="41" s="1"/>
  <c r="J1294" i="41"/>
  <c r="M1293" i="41"/>
  <c r="O1293" i="41" s="1"/>
  <c r="J1293" i="41"/>
  <c r="N1292" i="41"/>
  <c r="L1292" i="41"/>
  <c r="K1292" i="41"/>
  <c r="I1292" i="41"/>
  <c r="H1292" i="41"/>
  <c r="G1292" i="41"/>
  <c r="F1292" i="41"/>
  <c r="E1292" i="41"/>
  <c r="M1291" i="41"/>
  <c r="O1291" i="41" s="1"/>
  <c r="J1291" i="41"/>
  <c r="M1290" i="41"/>
  <c r="J1290" i="41"/>
  <c r="N1289" i="41"/>
  <c r="L1289" i="41"/>
  <c r="K1289" i="41"/>
  <c r="I1289" i="41"/>
  <c r="H1289" i="41"/>
  <c r="G1289" i="41"/>
  <c r="F1289" i="41"/>
  <c r="E1289" i="41"/>
  <c r="M1288" i="41"/>
  <c r="O1288" i="41" s="1"/>
  <c r="J1288" i="41"/>
  <c r="M1287" i="41"/>
  <c r="O1287" i="41" s="1"/>
  <c r="J1287" i="41"/>
  <c r="M1286" i="41"/>
  <c r="O1286" i="41" s="1"/>
  <c r="J1286" i="41"/>
  <c r="M1285" i="41"/>
  <c r="O1285" i="41" s="1"/>
  <c r="J1285" i="41"/>
  <c r="M1284" i="41"/>
  <c r="O1284" i="41" s="1"/>
  <c r="J1284" i="41"/>
  <c r="M1283" i="41"/>
  <c r="O1283" i="41" s="1"/>
  <c r="J1283" i="41"/>
  <c r="M1282" i="41"/>
  <c r="O1282" i="41" s="1"/>
  <c r="J1282" i="41"/>
  <c r="M1281" i="41"/>
  <c r="O1281" i="41" s="1"/>
  <c r="J1281" i="41"/>
  <c r="M1280" i="41"/>
  <c r="O1280" i="41" s="1"/>
  <c r="J1280" i="41"/>
  <c r="M1279" i="41"/>
  <c r="O1279" i="41" s="1"/>
  <c r="J1279" i="41"/>
  <c r="M1278" i="41"/>
  <c r="J1278" i="41"/>
  <c r="M1277" i="41"/>
  <c r="O1277" i="41" s="1"/>
  <c r="J1277" i="41"/>
  <c r="M1276" i="41"/>
  <c r="M1275" i="41" s="1"/>
  <c r="J1276" i="41"/>
  <c r="N1275" i="41"/>
  <c r="L1275" i="41"/>
  <c r="K1275" i="41"/>
  <c r="I1275" i="41"/>
  <c r="H1275" i="41"/>
  <c r="G1275" i="41"/>
  <c r="F1275" i="41"/>
  <c r="E1275" i="41"/>
  <c r="M1274" i="41"/>
  <c r="O1274" i="41" s="1"/>
  <c r="J1274" i="41"/>
  <c r="M1273" i="41"/>
  <c r="J1273" i="41"/>
  <c r="M1272" i="41"/>
  <c r="O1272" i="41" s="1"/>
  <c r="J1272" i="41"/>
  <c r="J1271" i="41" s="1"/>
  <c r="N1271" i="41"/>
  <c r="L1271" i="41"/>
  <c r="K1271" i="41"/>
  <c r="I1271" i="41"/>
  <c r="H1271" i="41"/>
  <c r="H1270" i="41" s="1"/>
  <c r="H1269" i="41" s="1"/>
  <c r="G1271" i="41"/>
  <c r="G1270" i="41" s="1"/>
  <c r="G1269" i="41" s="1"/>
  <c r="G1268" i="41" s="1"/>
  <c r="F1271" i="41"/>
  <c r="F1270" i="41" s="1"/>
  <c r="F1269" i="41" s="1"/>
  <c r="F1268" i="41" s="1"/>
  <c r="E1271" i="41"/>
  <c r="K1270" i="41"/>
  <c r="K1269" i="41" s="1"/>
  <c r="M1267" i="41"/>
  <c r="J1267" i="41"/>
  <c r="M1266" i="41"/>
  <c r="O1266" i="41" s="1"/>
  <c r="J1266" i="41"/>
  <c r="M1265" i="41"/>
  <c r="O1265" i="41" s="1"/>
  <c r="J1265" i="41"/>
  <c r="M1264" i="41"/>
  <c r="O1264" i="41" s="1"/>
  <c r="J1264" i="41"/>
  <c r="M1263" i="41"/>
  <c r="O1263" i="41" s="1"/>
  <c r="J1263" i="41"/>
  <c r="N1262" i="41"/>
  <c r="L1262" i="41"/>
  <c r="K1262" i="41"/>
  <c r="I1262" i="41"/>
  <c r="H1262" i="41"/>
  <c r="G1262" i="41"/>
  <c r="F1262" i="41"/>
  <c r="E1262" i="41"/>
  <c r="M1261" i="41"/>
  <c r="O1261" i="41" s="1"/>
  <c r="J1261" i="41"/>
  <c r="M1260" i="41"/>
  <c r="O1260" i="41" s="1"/>
  <c r="J1260" i="41"/>
  <c r="M1259" i="41"/>
  <c r="O1259" i="41" s="1"/>
  <c r="J1259" i="41"/>
  <c r="M1258" i="41"/>
  <c r="O1258" i="41" s="1"/>
  <c r="J1258" i="41"/>
  <c r="N1257" i="41"/>
  <c r="L1257" i="41"/>
  <c r="K1257" i="41"/>
  <c r="I1257" i="41"/>
  <c r="H1257" i="41"/>
  <c r="G1257" i="41"/>
  <c r="F1257" i="41"/>
  <c r="E1257" i="41"/>
  <c r="M1256" i="41"/>
  <c r="O1256" i="41" s="1"/>
  <c r="J1256" i="41"/>
  <c r="M1255" i="41"/>
  <c r="O1255" i="41" s="1"/>
  <c r="J1255" i="41"/>
  <c r="M1254" i="41"/>
  <c r="O1254" i="41" s="1"/>
  <c r="J1254" i="41"/>
  <c r="M1253" i="41"/>
  <c r="J1253" i="41"/>
  <c r="M1252" i="41"/>
  <c r="O1252" i="41" s="1"/>
  <c r="J1252" i="41"/>
  <c r="N1251" i="41"/>
  <c r="L1251" i="41"/>
  <c r="K1251" i="41"/>
  <c r="I1251" i="41"/>
  <c r="H1251" i="41"/>
  <c r="G1251" i="41"/>
  <c r="F1251" i="41"/>
  <c r="E1251" i="41"/>
  <c r="M1250" i="41"/>
  <c r="O1250" i="41" s="1"/>
  <c r="J1250" i="41"/>
  <c r="M1249" i="41"/>
  <c r="O1249" i="41" s="1"/>
  <c r="J1249" i="41"/>
  <c r="M1248" i="41"/>
  <c r="O1248" i="41" s="1"/>
  <c r="J1248" i="41"/>
  <c r="N1247" i="41"/>
  <c r="L1247" i="41"/>
  <c r="L1246" i="41" s="1"/>
  <c r="K1247" i="41"/>
  <c r="K1246" i="41" s="1"/>
  <c r="I1247" i="41"/>
  <c r="I1246" i="41" s="1"/>
  <c r="H1247" i="41"/>
  <c r="H1246" i="41" s="1"/>
  <c r="H1245" i="41" s="1"/>
  <c r="G1247" i="41"/>
  <c r="F1247" i="41"/>
  <c r="E1247" i="41"/>
  <c r="E1246" i="41" s="1"/>
  <c r="M1239" i="41"/>
  <c r="J1239" i="41"/>
  <c r="M1238" i="41"/>
  <c r="O1238" i="41" s="1"/>
  <c r="J1238" i="41"/>
  <c r="N1237" i="41"/>
  <c r="L1237" i="41"/>
  <c r="K1237" i="41"/>
  <c r="I1237" i="41"/>
  <c r="H1237" i="41"/>
  <c r="G1237" i="41"/>
  <c r="F1237" i="41"/>
  <c r="E1237" i="41"/>
  <c r="M1236" i="41"/>
  <c r="O1236" i="41" s="1"/>
  <c r="J1236" i="41"/>
  <c r="M1235" i="41"/>
  <c r="J1235" i="41"/>
  <c r="N1234" i="41"/>
  <c r="L1234" i="41"/>
  <c r="K1234" i="41"/>
  <c r="I1234" i="41"/>
  <c r="H1234" i="41"/>
  <c r="G1234" i="41"/>
  <c r="F1234" i="41"/>
  <c r="E1234" i="41"/>
  <c r="M1231" i="41"/>
  <c r="O1231" i="41" s="1"/>
  <c r="A1231" i="41" s="1"/>
  <c r="J1231" i="41"/>
  <c r="M1230" i="41"/>
  <c r="O1230" i="41" s="1"/>
  <c r="J1230" i="41"/>
  <c r="M1229" i="41"/>
  <c r="O1229" i="41" s="1"/>
  <c r="J1229" i="41"/>
  <c r="M1228" i="41"/>
  <c r="O1228" i="41" s="1"/>
  <c r="J1228" i="41"/>
  <c r="M1227" i="41"/>
  <c r="J1227" i="41"/>
  <c r="N1226" i="41"/>
  <c r="L1226" i="41"/>
  <c r="K1226" i="41"/>
  <c r="I1226" i="41"/>
  <c r="H1226" i="41"/>
  <c r="G1226" i="41"/>
  <c r="F1226" i="41"/>
  <c r="E1226" i="41"/>
  <c r="M1225" i="41"/>
  <c r="J1225" i="41"/>
  <c r="M1224" i="41"/>
  <c r="O1224" i="41" s="1"/>
  <c r="J1224" i="41"/>
  <c r="N1223" i="41"/>
  <c r="L1223" i="41"/>
  <c r="K1223" i="41"/>
  <c r="I1223" i="41"/>
  <c r="H1223" i="41"/>
  <c r="G1223" i="41"/>
  <c r="F1223" i="41"/>
  <c r="E1223" i="41"/>
  <c r="M1222" i="41"/>
  <c r="O1222" i="41" s="1"/>
  <c r="J1222" i="41"/>
  <c r="M1221" i="41"/>
  <c r="O1221" i="41" s="1"/>
  <c r="J1221" i="41"/>
  <c r="M1220" i="41"/>
  <c r="O1220" i="41" s="1"/>
  <c r="J1220" i="41"/>
  <c r="M1219" i="41"/>
  <c r="O1219" i="41" s="1"/>
  <c r="J1219" i="41"/>
  <c r="M1218" i="41"/>
  <c r="O1218" i="41" s="1"/>
  <c r="J1218" i="41"/>
  <c r="M1217" i="41"/>
  <c r="O1217" i="41" s="1"/>
  <c r="J1217" i="41"/>
  <c r="M1216" i="41"/>
  <c r="O1216" i="41" s="1"/>
  <c r="J1216" i="41"/>
  <c r="M1215" i="41"/>
  <c r="O1215" i="41" s="1"/>
  <c r="J1215" i="41"/>
  <c r="M1214" i="41"/>
  <c r="O1214" i="41" s="1"/>
  <c r="J1214" i="41"/>
  <c r="M1213" i="41"/>
  <c r="O1213" i="41" s="1"/>
  <c r="J1213" i="41"/>
  <c r="M1212" i="41"/>
  <c r="O1212" i="41" s="1"/>
  <c r="J1212" i="41"/>
  <c r="M1211" i="41"/>
  <c r="O1211" i="41" s="1"/>
  <c r="J1211" i="41"/>
  <c r="M1210" i="41"/>
  <c r="O1210" i="41" s="1"/>
  <c r="J1210" i="41"/>
  <c r="N1209" i="41"/>
  <c r="L1209" i="41"/>
  <c r="K1209" i="41"/>
  <c r="I1209" i="41"/>
  <c r="H1209" i="41"/>
  <c r="G1209" i="41"/>
  <c r="F1209" i="41"/>
  <c r="E1209" i="41"/>
  <c r="M1208" i="41"/>
  <c r="O1208" i="41" s="1"/>
  <c r="J1208" i="41"/>
  <c r="M1207" i="41"/>
  <c r="O1207" i="41" s="1"/>
  <c r="J1207" i="41"/>
  <c r="M1206" i="41"/>
  <c r="O1206" i="41" s="1"/>
  <c r="J1206" i="41"/>
  <c r="N1205" i="41"/>
  <c r="L1205" i="41"/>
  <c r="K1205" i="41"/>
  <c r="I1205" i="41"/>
  <c r="I1204" i="41" s="1"/>
  <c r="I1203" i="41" s="1"/>
  <c r="H1205" i="41"/>
  <c r="G1205" i="41"/>
  <c r="G1204" i="41" s="1"/>
  <c r="G1203" i="41" s="1"/>
  <c r="G1202" i="41" s="1"/>
  <c r="F1205" i="41"/>
  <c r="E1205" i="41"/>
  <c r="M1201" i="41"/>
  <c r="O1201" i="41" s="1"/>
  <c r="J1201" i="41"/>
  <c r="M1200" i="41"/>
  <c r="O1200" i="41" s="1"/>
  <c r="J1200" i="41"/>
  <c r="M1199" i="41"/>
  <c r="O1199" i="41" s="1"/>
  <c r="J1199" i="41"/>
  <c r="M1198" i="41"/>
  <c r="J1198" i="41"/>
  <c r="M1197" i="41"/>
  <c r="O1197" i="41" s="1"/>
  <c r="J1197" i="41"/>
  <c r="N1196" i="41"/>
  <c r="L1196" i="41"/>
  <c r="K1196" i="41"/>
  <c r="I1196" i="41"/>
  <c r="H1196" i="41"/>
  <c r="G1196" i="41"/>
  <c r="F1196" i="41"/>
  <c r="E1196" i="41"/>
  <c r="M1195" i="41"/>
  <c r="O1195" i="41" s="1"/>
  <c r="J1195" i="41"/>
  <c r="M1194" i="41"/>
  <c r="O1194" i="41" s="1"/>
  <c r="J1194" i="41"/>
  <c r="M1193" i="41"/>
  <c r="O1193" i="41" s="1"/>
  <c r="J1193" i="41"/>
  <c r="M1192" i="41"/>
  <c r="O1192" i="41" s="1"/>
  <c r="J1192" i="41"/>
  <c r="N1191" i="41"/>
  <c r="L1191" i="41"/>
  <c r="K1191" i="41"/>
  <c r="I1191" i="41"/>
  <c r="H1191" i="41"/>
  <c r="G1191" i="41"/>
  <c r="F1191" i="41"/>
  <c r="E1191" i="41"/>
  <c r="M1190" i="41"/>
  <c r="O1190" i="41" s="1"/>
  <c r="J1190" i="41"/>
  <c r="M1189" i="41"/>
  <c r="O1189" i="41" s="1"/>
  <c r="J1189" i="41"/>
  <c r="M1188" i="41"/>
  <c r="O1188" i="41" s="1"/>
  <c r="J1188" i="41"/>
  <c r="M1187" i="41"/>
  <c r="J1187" i="41"/>
  <c r="M1186" i="41"/>
  <c r="O1186" i="41" s="1"/>
  <c r="J1186" i="41"/>
  <c r="N1185" i="41"/>
  <c r="L1185" i="41"/>
  <c r="K1185" i="41"/>
  <c r="I1185" i="41"/>
  <c r="H1185" i="41"/>
  <c r="G1185" i="41"/>
  <c r="F1185" i="41"/>
  <c r="E1185" i="41"/>
  <c r="M1184" i="41"/>
  <c r="O1184" i="41" s="1"/>
  <c r="J1184" i="41"/>
  <c r="M1183" i="41"/>
  <c r="J1183" i="41"/>
  <c r="M1182" i="41"/>
  <c r="O1182" i="41" s="1"/>
  <c r="J1182" i="41"/>
  <c r="N1181" i="41"/>
  <c r="L1181" i="41"/>
  <c r="K1181" i="41"/>
  <c r="K1180" i="41" s="1"/>
  <c r="K1179" i="41" s="1"/>
  <c r="I1181" i="41"/>
  <c r="H1181" i="41"/>
  <c r="G1181" i="41"/>
  <c r="F1181" i="41"/>
  <c r="E1181" i="41"/>
  <c r="E1180" i="41" s="1"/>
  <c r="M1175" i="41"/>
  <c r="O1175" i="41" s="1"/>
  <c r="J1175" i="41"/>
  <c r="M1174" i="41"/>
  <c r="O1174" i="41" s="1"/>
  <c r="J1174" i="41"/>
  <c r="M1173" i="41"/>
  <c r="O1173" i="41" s="1"/>
  <c r="J1173" i="41"/>
  <c r="M1172" i="41"/>
  <c r="J1172" i="41"/>
  <c r="K1172" i="41" s="1"/>
  <c r="K1171" i="41" s="1"/>
  <c r="K1167" i="41" s="1"/>
  <c r="N1171" i="41"/>
  <c r="N1167" i="41" s="1"/>
  <c r="L1171" i="41"/>
  <c r="L1167" i="41" s="1"/>
  <c r="I1171" i="41"/>
  <c r="I1167" i="41" s="1"/>
  <c r="H1171" i="41"/>
  <c r="H1167" i="41" s="1"/>
  <c r="G1171" i="41"/>
  <c r="G1167" i="41" s="1"/>
  <c r="F1171" i="41"/>
  <c r="F1167" i="41" s="1"/>
  <c r="E1171" i="41"/>
  <c r="M1170" i="41"/>
  <c r="O1170" i="41" s="1"/>
  <c r="J1170" i="41"/>
  <c r="J1169" i="41"/>
  <c r="K1169" i="41" s="1"/>
  <c r="K1168" i="41" s="1"/>
  <c r="K1166" i="41" s="1"/>
  <c r="N1168" i="41"/>
  <c r="N1166" i="41" s="1"/>
  <c r="L1168" i="41"/>
  <c r="L1166" i="41" s="1"/>
  <c r="I1168" i="41"/>
  <c r="I1166" i="41" s="1"/>
  <c r="H1168" i="41"/>
  <c r="H1166" i="41" s="1"/>
  <c r="G1168" i="41"/>
  <c r="G1166" i="41" s="1"/>
  <c r="F1168" i="41"/>
  <c r="F1166" i="41" s="1"/>
  <c r="E1168" i="41"/>
  <c r="E1166" i="41" s="1"/>
  <c r="M1163" i="41"/>
  <c r="O1163" i="41" s="1"/>
  <c r="J1163" i="41"/>
  <c r="M1162" i="41"/>
  <c r="O1162" i="41" s="1"/>
  <c r="J1162" i="41"/>
  <c r="M1161" i="41"/>
  <c r="O1161" i="41" s="1"/>
  <c r="J1161" i="41"/>
  <c r="M1160" i="41"/>
  <c r="J1160" i="41"/>
  <c r="M1159" i="41"/>
  <c r="O1159" i="41" s="1"/>
  <c r="J1159" i="41"/>
  <c r="N1158" i="41"/>
  <c r="L1158" i="41"/>
  <c r="K1158" i="41"/>
  <c r="I1158" i="41"/>
  <c r="H1158" i="41"/>
  <c r="G1158" i="41"/>
  <c r="F1158" i="41"/>
  <c r="E1158" i="41"/>
  <c r="M1157" i="41"/>
  <c r="O1157" i="41" s="1"/>
  <c r="J1157" i="41"/>
  <c r="M1156" i="41"/>
  <c r="J1156" i="41"/>
  <c r="N1155" i="41"/>
  <c r="L1155" i="41"/>
  <c r="K1155" i="41"/>
  <c r="I1155" i="41"/>
  <c r="H1155" i="41"/>
  <c r="G1155" i="41"/>
  <c r="F1155" i="41"/>
  <c r="E1155" i="41"/>
  <c r="M1154" i="41"/>
  <c r="O1154" i="41" s="1"/>
  <c r="J1154" i="41"/>
  <c r="J1153" i="41"/>
  <c r="M1152" i="41"/>
  <c r="O1152" i="41" s="1"/>
  <c r="J1152" i="41"/>
  <c r="J1151" i="41"/>
  <c r="K1151" i="41" s="1"/>
  <c r="M1151" i="41" s="1"/>
  <c r="J1150" i="41"/>
  <c r="K1150" i="41" s="1"/>
  <c r="M1150" i="41" s="1"/>
  <c r="O1150" i="41" s="1"/>
  <c r="M1149" i="41"/>
  <c r="O1149" i="41" s="1"/>
  <c r="J1149" i="41"/>
  <c r="M1148" i="41"/>
  <c r="O1148" i="41" s="1"/>
  <c r="A1148" i="41" s="1"/>
  <c r="J1148" i="41"/>
  <c r="J1147" i="41"/>
  <c r="K1147" i="41" s="1"/>
  <c r="M1147" i="41" s="1"/>
  <c r="M1146" i="41"/>
  <c r="O1146" i="41" s="1"/>
  <c r="J1146" i="41"/>
  <c r="M1145" i="41"/>
  <c r="O1145" i="41" s="1"/>
  <c r="J1145" i="41"/>
  <c r="J1144" i="41"/>
  <c r="K1144" i="41" s="1"/>
  <c r="M1144" i="41" s="1"/>
  <c r="J1143" i="41"/>
  <c r="K1143" i="41" s="1"/>
  <c r="M1143" i="41" s="1"/>
  <c r="J1142" i="41"/>
  <c r="K1142" i="41" s="1"/>
  <c r="K1141" i="41" s="1"/>
  <c r="N1141" i="41"/>
  <c r="L1141" i="41"/>
  <c r="I1141" i="41"/>
  <c r="H1141" i="41"/>
  <c r="G1141" i="41"/>
  <c r="F1141" i="41"/>
  <c r="E1141" i="41"/>
  <c r="M1140" i="41"/>
  <c r="O1140" i="41" s="1"/>
  <c r="J1140" i="41"/>
  <c r="M1139" i="41"/>
  <c r="O1139" i="41" s="1"/>
  <c r="J1139" i="41"/>
  <c r="M1138" i="41"/>
  <c r="J1138" i="41"/>
  <c r="N1137" i="41"/>
  <c r="L1137" i="41"/>
  <c r="K1137" i="41"/>
  <c r="I1137" i="41"/>
  <c r="H1137" i="41"/>
  <c r="G1137" i="41"/>
  <c r="F1137" i="41"/>
  <c r="E1137" i="41"/>
  <c r="M1133" i="41"/>
  <c r="O1133" i="41" s="1"/>
  <c r="J1133" i="41"/>
  <c r="M1132" i="41"/>
  <c r="O1132" i="41" s="1"/>
  <c r="J1132" i="41"/>
  <c r="M1131" i="41"/>
  <c r="O1131" i="41" s="1"/>
  <c r="J1131" i="41"/>
  <c r="J1130" i="41"/>
  <c r="K1130" i="41" s="1"/>
  <c r="M1130" i="41" s="1"/>
  <c r="J1129" i="41"/>
  <c r="K1129" i="41" s="1"/>
  <c r="M1129" i="41" s="1"/>
  <c r="N1128" i="41"/>
  <c r="L1128" i="41"/>
  <c r="I1128" i="41"/>
  <c r="H1128" i="41"/>
  <c r="G1128" i="41"/>
  <c r="F1128" i="41"/>
  <c r="E1128" i="41"/>
  <c r="J1127" i="41"/>
  <c r="K1127" i="41" s="1"/>
  <c r="M1127" i="41" s="1"/>
  <c r="M1126" i="41"/>
  <c r="O1126" i="41" s="1"/>
  <c r="J1126" i="41"/>
  <c r="M1125" i="41"/>
  <c r="O1125" i="41" s="1"/>
  <c r="J1125" i="41"/>
  <c r="J1124" i="41"/>
  <c r="K1124" i="41" s="1"/>
  <c r="K1123" i="41" s="1"/>
  <c r="N1123" i="41"/>
  <c r="L1123" i="41"/>
  <c r="I1123" i="41"/>
  <c r="H1123" i="41"/>
  <c r="G1123" i="41"/>
  <c r="F1123" i="41"/>
  <c r="E1123" i="41"/>
  <c r="M1122" i="41"/>
  <c r="O1122" i="41" s="1"/>
  <c r="J1122" i="41"/>
  <c r="M1121" i="41"/>
  <c r="O1121" i="41" s="1"/>
  <c r="J1121" i="41"/>
  <c r="J1120" i="41"/>
  <c r="M1120" i="41" s="1"/>
  <c r="J1119" i="41"/>
  <c r="M1119" i="41" s="1"/>
  <c r="J1118" i="41"/>
  <c r="N1117" i="41"/>
  <c r="L1117" i="41"/>
  <c r="I1117" i="41"/>
  <c r="H1117" i="41"/>
  <c r="G1117" i="41"/>
  <c r="F1117" i="41"/>
  <c r="E1117" i="41"/>
  <c r="J1116" i="41"/>
  <c r="K1116" i="41" s="1"/>
  <c r="M1116" i="41" s="1"/>
  <c r="M1115" i="41"/>
  <c r="O1115" i="41" s="1"/>
  <c r="J1115" i="41"/>
  <c r="J1114" i="41"/>
  <c r="N1113" i="41"/>
  <c r="L1113" i="41"/>
  <c r="I1113" i="41"/>
  <c r="H1113" i="41"/>
  <c r="G1113" i="41"/>
  <c r="F1113" i="41"/>
  <c r="E1113" i="41"/>
  <c r="M1107" i="41"/>
  <c r="J1107" i="41"/>
  <c r="M1106" i="41"/>
  <c r="O1106" i="41" s="1"/>
  <c r="J1106" i="41"/>
  <c r="N1105" i="41"/>
  <c r="L1105" i="41"/>
  <c r="K1105" i="41"/>
  <c r="I1105" i="41"/>
  <c r="H1105" i="41"/>
  <c r="G1105" i="41"/>
  <c r="F1105" i="41"/>
  <c r="E1105" i="41"/>
  <c r="M1104" i="41"/>
  <c r="O1104" i="41" s="1"/>
  <c r="J1104" i="41"/>
  <c r="M1103" i="41"/>
  <c r="O1103" i="41" s="1"/>
  <c r="J1103" i="41"/>
  <c r="N1102" i="41"/>
  <c r="L1102" i="41"/>
  <c r="K1102" i="41"/>
  <c r="I1102" i="41"/>
  <c r="H1102" i="41"/>
  <c r="G1102" i="41"/>
  <c r="F1102" i="41"/>
  <c r="E1102" i="41"/>
  <c r="M1099" i="41"/>
  <c r="J1099" i="41"/>
  <c r="M1098" i="41"/>
  <c r="O1098" i="41" s="1"/>
  <c r="J1098" i="41"/>
  <c r="M1097" i="41"/>
  <c r="O1097" i="41" s="1"/>
  <c r="J1097" i="41"/>
  <c r="M1096" i="41"/>
  <c r="O1096" i="41" s="1"/>
  <c r="A1096" i="41" s="1"/>
  <c r="J1096" i="41"/>
  <c r="M1095" i="41"/>
  <c r="J1095" i="41"/>
  <c r="N1094" i="41"/>
  <c r="L1094" i="41"/>
  <c r="K1094" i="41"/>
  <c r="I1094" i="41"/>
  <c r="H1094" i="41"/>
  <c r="G1094" i="41"/>
  <c r="F1094" i="41"/>
  <c r="E1094" i="41"/>
  <c r="M1093" i="41"/>
  <c r="O1093" i="41" s="1"/>
  <c r="J1093" i="41"/>
  <c r="M1092" i="41"/>
  <c r="O1092" i="41" s="1"/>
  <c r="J1092" i="41"/>
  <c r="N1091" i="41"/>
  <c r="L1091" i="41"/>
  <c r="K1091" i="41"/>
  <c r="I1091" i="41"/>
  <c r="H1091" i="41"/>
  <c r="G1091" i="41"/>
  <c r="F1091" i="41"/>
  <c r="E1091" i="41"/>
  <c r="M1090" i="41"/>
  <c r="O1090" i="41" s="1"/>
  <c r="J1090" i="41"/>
  <c r="M1089" i="41"/>
  <c r="O1089" i="41" s="1"/>
  <c r="J1089" i="41"/>
  <c r="M1088" i="41"/>
  <c r="O1088" i="41" s="1"/>
  <c r="J1088" i="41"/>
  <c r="M1087" i="41"/>
  <c r="O1087" i="41" s="1"/>
  <c r="J1087" i="41"/>
  <c r="M1086" i="41"/>
  <c r="O1086" i="41" s="1"/>
  <c r="J1086" i="41"/>
  <c r="M1085" i="41"/>
  <c r="O1085" i="41" s="1"/>
  <c r="J1085" i="41"/>
  <c r="M1084" i="41"/>
  <c r="O1084" i="41" s="1"/>
  <c r="J1084" i="41"/>
  <c r="M1083" i="41"/>
  <c r="O1083" i="41" s="1"/>
  <c r="J1083" i="41"/>
  <c r="M1082" i="41"/>
  <c r="O1082" i="41" s="1"/>
  <c r="J1082" i="41"/>
  <c r="M1081" i="41"/>
  <c r="O1081" i="41" s="1"/>
  <c r="J1081" i="41"/>
  <c r="M1080" i="41"/>
  <c r="O1080" i="41" s="1"/>
  <c r="J1080" i="41"/>
  <c r="M1079" i="41"/>
  <c r="O1079" i="41" s="1"/>
  <c r="A1079" i="41" s="1"/>
  <c r="J1079" i="41"/>
  <c r="M1078" i="41"/>
  <c r="J1078" i="41"/>
  <c r="N1077" i="41"/>
  <c r="L1077" i="41"/>
  <c r="K1077" i="41"/>
  <c r="I1077" i="41"/>
  <c r="H1077" i="41"/>
  <c r="G1077" i="41"/>
  <c r="F1077" i="41"/>
  <c r="E1077" i="41"/>
  <c r="M1076" i="41"/>
  <c r="O1076" i="41" s="1"/>
  <c r="A1076" i="41" s="1"/>
  <c r="J1076" i="41"/>
  <c r="M1075" i="41"/>
  <c r="O1075" i="41" s="1"/>
  <c r="A1075" i="41" s="1"/>
  <c r="J1075" i="41"/>
  <c r="M1074" i="41"/>
  <c r="J1074" i="41"/>
  <c r="N1073" i="41"/>
  <c r="N1072" i="41" s="1"/>
  <c r="N1071" i="41" s="1"/>
  <c r="N1070" i="41" s="1"/>
  <c r="L1073" i="41"/>
  <c r="K1073" i="41"/>
  <c r="I1073" i="41"/>
  <c r="I1072" i="41" s="1"/>
  <c r="I1071" i="41" s="1"/>
  <c r="H1073" i="41"/>
  <c r="G1073" i="41"/>
  <c r="F1073" i="41"/>
  <c r="F1072" i="41" s="1"/>
  <c r="F1071" i="41" s="1"/>
  <c r="E1073" i="41"/>
  <c r="L1072" i="41"/>
  <c r="L1071" i="41" s="1"/>
  <c r="L1070" i="41" s="1"/>
  <c r="M1069" i="41"/>
  <c r="O1069" i="41" s="1"/>
  <c r="J1069" i="41"/>
  <c r="M1068" i="41"/>
  <c r="O1068" i="41" s="1"/>
  <c r="J1068" i="41"/>
  <c r="M1067" i="41"/>
  <c r="J1067" i="41"/>
  <c r="M1066" i="41"/>
  <c r="O1066" i="41" s="1"/>
  <c r="J1066" i="41"/>
  <c r="M1065" i="41"/>
  <c r="O1065" i="41" s="1"/>
  <c r="J1065" i="41"/>
  <c r="N1064" i="41"/>
  <c r="L1064" i="41"/>
  <c r="K1064" i="41"/>
  <c r="I1064" i="41"/>
  <c r="H1064" i="41"/>
  <c r="G1064" i="41"/>
  <c r="F1064" i="41"/>
  <c r="E1064" i="41"/>
  <c r="M1063" i="41"/>
  <c r="O1063" i="41" s="1"/>
  <c r="J1063" i="41"/>
  <c r="M1062" i="41"/>
  <c r="O1062" i="41" s="1"/>
  <c r="J1062" i="41"/>
  <c r="M1061" i="41"/>
  <c r="O1061" i="41" s="1"/>
  <c r="J1061" i="41"/>
  <c r="M1060" i="41"/>
  <c r="J1060" i="41"/>
  <c r="N1059" i="41"/>
  <c r="L1059" i="41"/>
  <c r="K1059" i="41"/>
  <c r="I1059" i="41"/>
  <c r="H1059" i="41"/>
  <c r="G1059" i="41"/>
  <c r="F1059" i="41"/>
  <c r="E1059" i="41"/>
  <c r="M1058" i="41"/>
  <c r="O1058" i="41" s="1"/>
  <c r="J1058" i="41"/>
  <c r="M1057" i="41"/>
  <c r="O1057" i="41" s="1"/>
  <c r="J1057" i="41"/>
  <c r="M1056" i="41"/>
  <c r="O1056" i="41" s="1"/>
  <c r="J1056" i="41"/>
  <c r="M1055" i="41"/>
  <c r="O1055" i="41" s="1"/>
  <c r="J1055" i="41"/>
  <c r="M1054" i="41"/>
  <c r="O1054" i="41" s="1"/>
  <c r="J1054" i="41"/>
  <c r="N1053" i="41"/>
  <c r="L1053" i="41"/>
  <c r="K1053" i="41"/>
  <c r="I1053" i="41"/>
  <c r="H1053" i="41"/>
  <c r="G1053" i="41"/>
  <c r="F1053" i="41"/>
  <c r="E1053" i="41"/>
  <c r="M1052" i="41"/>
  <c r="O1052" i="41" s="1"/>
  <c r="J1052" i="41"/>
  <c r="M1051" i="41"/>
  <c r="J1051" i="41"/>
  <c r="M1050" i="41"/>
  <c r="O1050" i="41" s="1"/>
  <c r="J1050" i="41"/>
  <c r="N1049" i="41"/>
  <c r="L1049" i="41"/>
  <c r="K1049" i="41"/>
  <c r="I1049" i="41"/>
  <c r="H1049" i="41"/>
  <c r="G1049" i="41"/>
  <c r="F1049" i="41"/>
  <c r="E1049" i="41"/>
  <c r="M1043" i="41"/>
  <c r="O1043" i="41" s="1"/>
  <c r="J1043" i="41"/>
  <c r="M1042" i="41"/>
  <c r="O1042" i="41" s="1"/>
  <c r="J1042" i="41"/>
  <c r="N1041" i="41"/>
  <c r="L1041" i="41"/>
  <c r="K1041" i="41"/>
  <c r="I1041" i="41"/>
  <c r="H1041" i="41"/>
  <c r="G1041" i="41"/>
  <c r="F1041" i="41"/>
  <c r="E1041" i="41"/>
  <c r="M1040" i="41"/>
  <c r="J1040" i="41"/>
  <c r="M1039" i="41"/>
  <c r="O1039" i="41" s="1"/>
  <c r="J1039" i="41"/>
  <c r="N1038" i="41"/>
  <c r="L1038" i="41"/>
  <c r="K1038" i="41"/>
  <c r="I1038" i="41"/>
  <c r="H1038" i="41"/>
  <c r="G1038" i="41"/>
  <c r="F1038" i="41"/>
  <c r="E1038" i="41"/>
  <c r="M1035" i="41"/>
  <c r="O1035" i="41" s="1"/>
  <c r="J1035" i="41"/>
  <c r="M1034" i="41"/>
  <c r="O1034" i="41" s="1"/>
  <c r="J1034" i="41"/>
  <c r="M1033" i="41"/>
  <c r="O1033" i="41" s="1"/>
  <c r="J1033" i="41"/>
  <c r="M1032" i="41"/>
  <c r="O1032" i="41" s="1"/>
  <c r="J1032" i="41"/>
  <c r="M1031" i="41"/>
  <c r="O1031" i="41" s="1"/>
  <c r="J1031" i="41"/>
  <c r="N1030" i="41"/>
  <c r="L1030" i="41"/>
  <c r="K1030" i="41"/>
  <c r="I1030" i="41"/>
  <c r="H1030" i="41"/>
  <c r="G1030" i="41"/>
  <c r="F1030" i="41"/>
  <c r="E1030" i="41"/>
  <c r="M1029" i="41"/>
  <c r="J1029" i="41"/>
  <c r="M1028" i="41"/>
  <c r="O1028" i="41" s="1"/>
  <c r="J1028" i="41"/>
  <c r="J1027" i="41" s="1"/>
  <c r="N1027" i="41"/>
  <c r="L1027" i="41"/>
  <c r="K1027" i="41"/>
  <c r="I1027" i="41"/>
  <c r="H1027" i="41"/>
  <c r="G1027" i="41"/>
  <c r="F1027" i="41"/>
  <c r="E1027" i="41"/>
  <c r="M1026" i="41"/>
  <c r="O1026" i="41" s="1"/>
  <c r="J1026" i="41"/>
  <c r="M1025" i="41"/>
  <c r="O1025" i="41" s="1"/>
  <c r="J1025" i="41"/>
  <c r="M1024" i="41"/>
  <c r="O1024" i="41" s="1"/>
  <c r="J1024" i="41"/>
  <c r="M1023" i="41"/>
  <c r="O1023" i="41" s="1"/>
  <c r="J1023" i="41"/>
  <c r="M1022" i="41"/>
  <c r="O1022" i="41" s="1"/>
  <c r="J1022" i="41"/>
  <c r="M1021" i="41"/>
  <c r="O1021" i="41" s="1"/>
  <c r="J1021" i="41"/>
  <c r="M1020" i="41"/>
  <c r="O1020" i="41" s="1"/>
  <c r="J1020" i="41"/>
  <c r="M1019" i="41"/>
  <c r="O1019" i="41" s="1"/>
  <c r="J1019" i="41"/>
  <c r="M1018" i="41"/>
  <c r="O1018" i="41" s="1"/>
  <c r="J1018" i="41"/>
  <c r="M1017" i="41"/>
  <c r="O1017" i="41" s="1"/>
  <c r="J1017" i="41"/>
  <c r="M1016" i="41"/>
  <c r="O1016" i="41" s="1"/>
  <c r="J1016" i="41"/>
  <c r="M1015" i="41"/>
  <c r="O1015" i="41" s="1"/>
  <c r="J1015" i="41"/>
  <c r="M1014" i="41"/>
  <c r="J1014" i="41"/>
  <c r="N1013" i="41"/>
  <c r="L1013" i="41"/>
  <c r="K1013" i="41"/>
  <c r="I1013" i="41"/>
  <c r="H1013" i="41"/>
  <c r="G1013" i="41"/>
  <c r="F1013" i="41"/>
  <c r="E1013" i="41"/>
  <c r="M1012" i="41"/>
  <c r="O1012" i="41" s="1"/>
  <c r="J1012" i="41"/>
  <c r="M1011" i="41"/>
  <c r="O1011" i="41" s="1"/>
  <c r="J1011" i="41"/>
  <c r="M1010" i="41"/>
  <c r="J1010" i="41"/>
  <c r="N1009" i="41"/>
  <c r="L1009" i="41"/>
  <c r="K1009" i="41"/>
  <c r="I1009" i="41"/>
  <c r="H1009" i="41"/>
  <c r="G1009" i="41"/>
  <c r="F1009" i="41"/>
  <c r="E1009" i="41"/>
  <c r="E1008" i="41" s="1"/>
  <c r="M1005" i="41"/>
  <c r="O1005" i="41" s="1"/>
  <c r="J1005" i="41"/>
  <c r="M1004" i="41"/>
  <c r="O1004" i="41" s="1"/>
  <c r="J1004" i="41"/>
  <c r="M1003" i="41"/>
  <c r="O1003" i="41" s="1"/>
  <c r="J1003" i="41"/>
  <c r="M1002" i="41"/>
  <c r="O1002" i="41" s="1"/>
  <c r="J1002" i="41"/>
  <c r="M1001" i="41"/>
  <c r="O1001" i="41" s="1"/>
  <c r="J1001" i="41"/>
  <c r="N1000" i="41"/>
  <c r="L1000" i="41"/>
  <c r="K1000" i="41"/>
  <c r="I1000" i="41"/>
  <c r="H1000" i="41"/>
  <c r="G1000" i="41"/>
  <c r="F1000" i="41"/>
  <c r="E1000" i="41"/>
  <c r="M999" i="41"/>
  <c r="O999" i="41" s="1"/>
  <c r="J999" i="41"/>
  <c r="M998" i="41"/>
  <c r="J998" i="41"/>
  <c r="M997" i="41"/>
  <c r="O997" i="41" s="1"/>
  <c r="J997" i="41"/>
  <c r="M996" i="41"/>
  <c r="O996" i="41" s="1"/>
  <c r="J996" i="41"/>
  <c r="N995" i="41"/>
  <c r="L995" i="41"/>
  <c r="K995" i="41"/>
  <c r="I995" i="41"/>
  <c r="H995" i="41"/>
  <c r="G995" i="41"/>
  <c r="F995" i="41"/>
  <c r="E995" i="41"/>
  <c r="M994" i="41"/>
  <c r="O994" i="41" s="1"/>
  <c r="J994" i="41"/>
  <c r="M993" i="41"/>
  <c r="J993" i="41"/>
  <c r="M992" i="41"/>
  <c r="O992" i="41" s="1"/>
  <c r="J992" i="41"/>
  <c r="M991" i="41"/>
  <c r="J991" i="41"/>
  <c r="M990" i="41"/>
  <c r="O990" i="41" s="1"/>
  <c r="J990" i="41"/>
  <c r="N989" i="41"/>
  <c r="L989" i="41"/>
  <c r="K989" i="41"/>
  <c r="I989" i="41"/>
  <c r="H989" i="41"/>
  <c r="G989" i="41"/>
  <c r="F989" i="41"/>
  <c r="E989" i="41"/>
  <c r="M988" i="41"/>
  <c r="O988" i="41" s="1"/>
  <c r="J988" i="41"/>
  <c r="M987" i="41"/>
  <c r="O987" i="41" s="1"/>
  <c r="J987" i="41"/>
  <c r="M986" i="41"/>
  <c r="O986" i="41" s="1"/>
  <c r="J986" i="41"/>
  <c r="N985" i="41"/>
  <c r="L985" i="41"/>
  <c r="K985" i="41"/>
  <c r="K984" i="41" s="1"/>
  <c r="I985" i="41"/>
  <c r="H985" i="41"/>
  <c r="G985" i="41"/>
  <c r="F985" i="41"/>
  <c r="E985" i="41"/>
  <c r="M977" i="41"/>
  <c r="O977" i="41" s="1"/>
  <c r="J977" i="41"/>
  <c r="M976" i="41"/>
  <c r="O976" i="41" s="1"/>
  <c r="J976" i="41"/>
  <c r="N975" i="41"/>
  <c r="L975" i="41"/>
  <c r="K975" i="41"/>
  <c r="I975" i="41"/>
  <c r="H975" i="41"/>
  <c r="G975" i="41"/>
  <c r="F975" i="41"/>
  <c r="E975" i="41"/>
  <c r="M974" i="41"/>
  <c r="J974" i="41"/>
  <c r="M973" i="41"/>
  <c r="O973" i="41" s="1"/>
  <c r="J973" i="41"/>
  <c r="N972" i="41"/>
  <c r="L972" i="41"/>
  <c r="K972" i="41"/>
  <c r="I972" i="41"/>
  <c r="H972" i="41"/>
  <c r="G972" i="41"/>
  <c r="F972" i="41"/>
  <c r="E972" i="41"/>
  <c r="M969" i="41"/>
  <c r="O969" i="41" s="1"/>
  <c r="J969" i="41"/>
  <c r="M968" i="41"/>
  <c r="J968" i="41"/>
  <c r="M967" i="41"/>
  <c r="O967" i="41" s="1"/>
  <c r="J967" i="41"/>
  <c r="M966" i="41"/>
  <c r="O966" i="41" s="1"/>
  <c r="J966" i="41"/>
  <c r="M965" i="41"/>
  <c r="J965" i="41"/>
  <c r="N964" i="41"/>
  <c r="L964" i="41"/>
  <c r="K964" i="41"/>
  <c r="I964" i="41"/>
  <c r="H964" i="41"/>
  <c r="G964" i="41"/>
  <c r="F964" i="41"/>
  <c r="E964" i="41"/>
  <c r="M963" i="41"/>
  <c r="O963" i="41" s="1"/>
  <c r="J963" i="41"/>
  <c r="M962" i="41"/>
  <c r="J962" i="41"/>
  <c r="N961" i="41"/>
  <c r="L961" i="41"/>
  <c r="K961" i="41"/>
  <c r="I961" i="41"/>
  <c r="H961" i="41"/>
  <c r="G961" i="41"/>
  <c r="F961" i="41"/>
  <c r="E961" i="41"/>
  <c r="M960" i="41"/>
  <c r="O960" i="41" s="1"/>
  <c r="J960" i="41"/>
  <c r="M959" i="41"/>
  <c r="O959" i="41" s="1"/>
  <c r="J959" i="41"/>
  <c r="M958" i="41"/>
  <c r="O958" i="41" s="1"/>
  <c r="J958" i="41"/>
  <c r="M957" i="41"/>
  <c r="J957" i="41"/>
  <c r="M956" i="41"/>
  <c r="O956" i="41" s="1"/>
  <c r="J956" i="41"/>
  <c r="M955" i="41"/>
  <c r="O955" i="41" s="1"/>
  <c r="J955" i="41"/>
  <c r="M954" i="41"/>
  <c r="O954" i="41" s="1"/>
  <c r="J954" i="41"/>
  <c r="M953" i="41"/>
  <c r="O953" i="41" s="1"/>
  <c r="J953" i="41"/>
  <c r="M952" i="41"/>
  <c r="O952" i="41" s="1"/>
  <c r="J952" i="41"/>
  <c r="M951" i="41"/>
  <c r="O951" i="41" s="1"/>
  <c r="J951" i="41"/>
  <c r="M950" i="41"/>
  <c r="O950" i="41" s="1"/>
  <c r="J950" i="41"/>
  <c r="M949" i="41"/>
  <c r="O949" i="41" s="1"/>
  <c r="J949" i="41"/>
  <c r="M948" i="41"/>
  <c r="J948" i="41"/>
  <c r="N947" i="41"/>
  <c r="L947" i="41"/>
  <c r="K947" i="41"/>
  <c r="I947" i="41"/>
  <c r="H947" i="41"/>
  <c r="G947" i="41"/>
  <c r="F947" i="41"/>
  <c r="E947" i="41"/>
  <c r="M946" i="41"/>
  <c r="O946" i="41" s="1"/>
  <c r="J946" i="41"/>
  <c r="M945" i="41"/>
  <c r="O945" i="41" s="1"/>
  <c r="J945" i="41"/>
  <c r="M944" i="41"/>
  <c r="J944" i="41"/>
  <c r="N943" i="41"/>
  <c r="L943" i="41"/>
  <c r="K943" i="41"/>
  <c r="I943" i="41"/>
  <c r="H943" i="41"/>
  <c r="G943" i="41"/>
  <c r="G942" i="41" s="1"/>
  <c r="G941" i="41" s="1"/>
  <c r="F943" i="41"/>
  <c r="E943" i="41"/>
  <c r="M939" i="41"/>
  <c r="O939" i="41" s="1"/>
  <c r="J939" i="41"/>
  <c r="M938" i="41"/>
  <c r="O938" i="41" s="1"/>
  <c r="J938" i="41"/>
  <c r="M937" i="41"/>
  <c r="J937" i="41"/>
  <c r="M936" i="41"/>
  <c r="O936" i="41" s="1"/>
  <c r="J936" i="41"/>
  <c r="M935" i="41"/>
  <c r="O935" i="41" s="1"/>
  <c r="J935" i="41"/>
  <c r="N934" i="41"/>
  <c r="L934" i="41"/>
  <c r="K934" i="41"/>
  <c r="I934" i="41"/>
  <c r="H934" i="41"/>
  <c r="G934" i="41"/>
  <c r="F934" i="41"/>
  <c r="E934" i="41"/>
  <c r="M933" i="41"/>
  <c r="O933" i="41" s="1"/>
  <c r="J933" i="41"/>
  <c r="M932" i="41"/>
  <c r="O932" i="41" s="1"/>
  <c r="J932" i="41"/>
  <c r="M931" i="41"/>
  <c r="O931" i="41" s="1"/>
  <c r="J931" i="41"/>
  <c r="M930" i="41"/>
  <c r="J930" i="41"/>
  <c r="N929" i="41"/>
  <c r="L929" i="41"/>
  <c r="K929" i="41"/>
  <c r="I929" i="41"/>
  <c r="H929" i="41"/>
  <c r="G929" i="41"/>
  <c r="F929" i="41"/>
  <c r="E929" i="41"/>
  <c r="M928" i="41"/>
  <c r="O928" i="41" s="1"/>
  <c r="J928" i="41"/>
  <c r="M927" i="41"/>
  <c r="O927" i="41" s="1"/>
  <c r="J927" i="41"/>
  <c r="M926" i="41"/>
  <c r="O926" i="41" s="1"/>
  <c r="J926" i="41"/>
  <c r="M925" i="41"/>
  <c r="O925" i="41" s="1"/>
  <c r="J925" i="41"/>
  <c r="M924" i="41"/>
  <c r="O924" i="41" s="1"/>
  <c r="J924" i="41"/>
  <c r="N923" i="41"/>
  <c r="L923" i="41"/>
  <c r="K923" i="41"/>
  <c r="I923" i="41"/>
  <c r="H923" i="41"/>
  <c r="G923" i="41"/>
  <c r="F923" i="41"/>
  <c r="E923" i="41"/>
  <c r="M922" i="41"/>
  <c r="O922" i="41" s="1"/>
  <c r="J922" i="41"/>
  <c r="M921" i="41"/>
  <c r="O921" i="41" s="1"/>
  <c r="J921" i="41"/>
  <c r="M920" i="41"/>
  <c r="O920" i="41" s="1"/>
  <c r="O919" i="41" s="1"/>
  <c r="J920" i="41"/>
  <c r="N919" i="41"/>
  <c r="L919" i="41"/>
  <c r="K919" i="41"/>
  <c r="I919" i="41"/>
  <c r="I918" i="41" s="1"/>
  <c r="I917" i="41" s="1"/>
  <c r="H919" i="41"/>
  <c r="H918" i="41" s="1"/>
  <c r="G919" i="41"/>
  <c r="F919" i="41"/>
  <c r="E919" i="41"/>
  <c r="M913" i="41"/>
  <c r="O913" i="41" s="1"/>
  <c r="J913" i="41"/>
  <c r="M912" i="41"/>
  <c r="O912" i="41" s="1"/>
  <c r="J912" i="41"/>
  <c r="N911" i="41"/>
  <c r="L911" i="41"/>
  <c r="K911" i="41"/>
  <c r="I911" i="41"/>
  <c r="H911" i="41"/>
  <c r="G911" i="41"/>
  <c r="F911" i="41"/>
  <c r="E911" i="41"/>
  <c r="M910" i="41"/>
  <c r="O910" i="41" s="1"/>
  <c r="J910" i="41"/>
  <c r="M909" i="41"/>
  <c r="J909" i="41"/>
  <c r="J908" i="41" s="1"/>
  <c r="N908" i="41"/>
  <c r="L908" i="41"/>
  <c r="K908" i="41"/>
  <c r="I908" i="41"/>
  <c r="H908" i="41"/>
  <c r="G908" i="41"/>
  <c r="F908" i="41"/>
  <c r="E908" i="41"/>
  <c r="M905" i="41"/>
  <c r="O905" i="41" s="1"/>
  <c r="J905" i="41"/>
  <c r="M904" i="41"/>
  <c r="O904" i="41" s="1"/>
  <c r="J904" i="41"/>
  <c r="M903" i="41"/>
  <c r="O903" i="41" s="1"/>
  <c r="J903" i="41"/>
  <c r="M902" i="41"/>
  <c r="O902" i="41" s="1"/>
  <c r="J902" i="41"/>
  <c r="M901" i="41"/>
  <c r="J901" i="41"/>
  <c r="N900" i="41"/>
  <c r="L900" i="41"/>
  <c r="K900" i="41"/>
  <c r="I900" i="41"/>
  <c r="H900" i="41"/>
  <c r="G900" i="41"/>
  <c r="F900" i="41"/>
  <c r="E900" i="41"/>
  <c r="M899" i="41"/>
  <c r="O899" i="41" s="1"/>
  <c r="J899" i="41"/>
  <c r="M898" i="41"/>
  <c r="J898" i="41"/>
  <c r="N897" i="41"/>
  <c r="L897" i="41"/>
  <c r="K897" i="41"/>
  <c r="I897" i="41"/>
  <c r="H897" i="41"/>
  <c r="G897" i="41"/>
  <c r="F897" i="41"/>
  <c r="E897" i="41"/>
  <c r="M896" i="41"/>
  <c r="O896" i="41" s="1"/>
  <c r="J896" i="41"/>
  <c r="M895" i="41"/>
  <c r="O895" i="41" s="1"/>
  <c r="J895" i="41"/>
  <c r="M894" i="41"/>
  <c r="O894" i="41" s="1"/>
  <c r="J894" i="41"/>
  <c r="M893" i="41"/>
  <c r="O893" i="41" s="1"/>
  <c r="J893" i="41"/>
  <c r="M892" i="41"/>
  <c r="O892" i="41" s="1"/>
  <c r="J892" i="41"/>
  <c r="M891" i="41"/>
  <c r="O891" i="41" s="1"/>
  <c r="J891" i="41"/>
  <c r="M890" i="41"/>
  <c r="O890" i="41" s="1"/>
  <c r="J890" i="41"/>
  <c r="M889" i="41"/>
  <c r="O889" i="41" s="1"/>
  <c r="J889" i="41"/>
  <c r="M888" i="41"/>
  <c r="O888" i="41" s="1"/>
  <c r="J888" i="41"/>
  <c r="M887" i="41"/>
  <c r="O887" i="41" s="1"/>
  <c r="J887" i="41"/>
  <c r="M886" i="41"/>
  <c r="O886" i="41" s="1"/>
  <c r="J886" i="41"/>
  <c r="M885" i="41"/>
  <c r="O885" i="41" s="1"/>
  <c r="J885" i="41"/>
  <c r="M884" i="41"/>
  <c r="J884" i="41"/>
  <c r="N883" i="41"/>
  <c r="L883" i="41"/>
  <c r="K883" i="41"/>
  <c r="I883" i="41"/>
  <c r="H883" i="41"/>
  <c r="G883" i="41"/>
  <c r="F883" i="41"/>
  <c r="E883" i="41"/>
  <c r="M882" i="41"/>
  <c r="O882" i="41" s="1"/>
  <c r="J882" i="41"/>
  <c r="M881" i="41"/>
  <c r="O881" i="41" s="1"/>
  <c r="J881" i="41"/>
  <c r="M880" i="41"/>
  <c r="J880" i="41"/>
  <c r="J879" i="41" s="1"/>
  <c r="N879" i="41"/>
  <c r="L879" i="41"/>
  <c r="K879" i="41"/>
  <c r="I879" i="41"/>
  <c r="H879" i="41"/>
  <c r="G879" i="41"/>
  <c r="G878" i="41" s="1"/>
  <c r="G877" i="41" s="1"/>
  <c r="F879" i="41"/>
  <c r="E879" i="41"/>
  <c r="M875" i="41"/>
  <c r="J875" i="41"/>
  <c r="M874" i="41"/>
  <c r="O874" i="41" s="1"/>
  <c r="J874" i="41"/>
  <c r="M873" i="41"/>
  <c r="O873" i="41" s="1"/>
  <c r="J873" i="41"/>
  <c r="M872" i="41"/>
  <c r="J872" i="41"/>
  <c r="M871" i="41"/>
  <c r="O871" i="41" s="1"/>
  <c r="J871" i="41"/>
  <c r="N870" i="41"/>
  <c r="L870" i="41"/>
  <c r="K870" i="41"/>
  <c r="I870" i="41"/>
  <c r="H870" i="41"/>
  <c r="G870" i="41"/>
  <c r="F870" i="41"/>
  <c r="E870" i="41"/>
  <c r="M869" i="41"/>
  <c r="O869" i="41" s="1"/>
  <c r="J869" i="41"/>
  <c r="M868" i="41"/>
  <c r="O868" i="41" s="1"/>
  <c r="J868" i="41"/>
  <c r="M867" i="41"/>
  <c r="O867" i="41" s="1"/>
  <c r="J867" i="41"/>
  <c r="M866" i="41"/>
  <c r="J866" i="41"/>
  <c r="N865" i="41"/>
  <c r="L865" i="41"/>
  <c r="K865" i="41"/>
  <c r="I865" i="41"/>
  <c r="H865" i="41"/>
  <c r="G865" i="41"/>
  <c r="F865" i="41"/>
  <c r="E865" i="41"/>
  <c r="M864" i="41"/>
  <c r="O864" i="41" s="1"/>
  <c r="J864" i="41"/>
  <c r="M863" i="41"/>
  <c r="O863" i="41" s="1"/>
  <c r="J863" i="41"/>
  <c r="M862" i="41"/>
  <c r="O862" i="41" s="1"/>
  <c r="J862" i="41"/>
  <c r="M861" i="41"/>
  <c r="O861" i="41" s="1"/>
  <c r="J861" i="41"/>
  <c r="M860" i="41"/>
  <c r="J860" i="41"/>
  <c r="N859" i="41"/>
  <c r="L859" i="41"/>
  <c r="K859" i="41"/>
  <c r="I859" i="41"/>
  <c r="H859" i="41"/>
  <c r="G859" i="41"/>
  <c r="F859" i="41"/>
  <c r="E859" i="41"/>
  <c r="M858" i="41"/>
  <c r="O858" i="41" s="1"/>
  <c r="J858" i="41"/>
  <c r="M857" i="41"/>
  <c r="O857" i="41" s="1"/>
  <c r="J857" i="41"/>
  <c r="M856" i="41"/>
  <c r="O856" i="41" s="1"/>
  <c r="J856" i="41"/>
  <c r="N855" i="41"/>
  <c r="L855" i="41"/>
  <c r="K855" i="41"/>
  <c r="I855" i="41"/>
  <c r="H855" i="41"/>
  <c r="G855" i="41"/>
  <c r="G854" i="41" s="1"/>
  <c r="F855" i="41"/>
  <c r="E855" i="41"/>
  <c r="M847" i="41"/>
  <c r="O847" i="41" s="1"/>
  <c r="J847" i="41"/>
  <c r="M846" i="41"/>
  <c r="J846" i="41"/>
  <c r="J845" i="41" s="1"/>
  <c r="N845" i="41"/>
  <c r="L845" i="41"/>
  <c r="K845" i="41"/>
  <c r="I845" i="41"/>
  <c r="H845" i="41"/>
  <c r="G845" i="41"/>
  <c r="F845" i="41"/>
  <c r="E845" i="41"/>
  <c r="M844" i="41"/>
  <c r="O844" i="41" s="1"/>
  <c r="J844" i="41"/>
  <c r="M843" i="41"/>
  <c r="O843" i="41" s="1"/>
  <c r="J843" i="41"/>
  <c r="N842" i="41"/>
  <c r="L842" i="41"/>
  <c r="K842" i="41"/>
  <c r="I842" i="41"/>
  <c r="H842" i="41"/>
  <c r="G842" i="41"/>
  <c r="F842" i="41"/>
  <c r="E842" i="41"/>
  <c r="M839" i="41"/>
  <c r="O839" i="41" s="1"/>
  <c r="J839" i="41"/>
  <c r="M838" i="41"/>
  <c r="O838" i="41" s="1"/>
  <c r="J838" i="41"/>
  <c r="M837" i="41"/>
  <c r="O837" i="41" s="1"/>
  <c r="J837" i="41"/>
  <c r="M836" i="41"/>
  <c r="O836" i="41" s="1"/>
  <c r="J836" i="41"/>
  <c r="M835" i="41"/>
  <c r="O835" i="41" s="1"/>
  <c r="J835" i="41"/>
  <c r="N834" i="41"/>
  <c r="L834" i="41"/>
  <c r="K834" i="41"/>
  <c r="I834" i="41"/>
  <c r="H834" i="41"/>
  <c r="G834" i="41"/>
  <c r="F834" i="41"/>
  <c r="E834" i="41"/>
  <c r="M833" i="41"/>
  <c r="O833" i="41" s="1"/>
  <c r="J833" i="41"/>
  <c r="M832" i="41"/>
  <c r="J832" i="41"/>
  <c r="N831" i="41"/>
  <c r="L831" i="41"/>
  <c r="K831" i="41"/>
  <c r="I831" i="41"/>
  <c r="H831" i="41"/>
  <c r="G831" i="41"/>
  <c r="F831" i="41"/>
  <c r="E831" i="41"/>
  <c r="M830" i="41"/>
  <c r="O830" i="41" s="1"/>
  <c r="J830" i="41"/>
  <c r="M829" i="41"/>
  <c r="O829" i="41" s="1"/>
  <c r="J829" i="41"/>
  <c r="M828" i="41"/>
  <c r="O828" i="41" s="1"/>
  <c r="J828" i="41"/>
  <c r="M827" i="41"/>
  <c r="O827" i="41" s="1"/>
  <c r="J827" i="41"/>
  <c r="M826" i="41"/>
  <c r="O826" i="41" s="1"/>
  <c r="J826" i="41"/>
  <c r="M825" i="41"/>
  <c r="O825" i="41" s="1"/>
  <c r="J825" i="41"/>
  <c r="M824" i="41"/>
  <c r="O824" i="41" s="1"/>
  <c r="J824" i="41"/>
  <c r="M823" i="41"/>
  <c r="O823" i="41" s="1"/>
  <c r="J823" i="41"/>
  <c r="M822" i="41"/>
  <c r="O822" i="41" s="1"/>
  <c r="J822" i="41"/>
  <c r="M821" i="41"/>
  <c r="O821" i="41" s="1"/>
  <c r="J821" i="41"/>
  <c r="M820" i="41"/>
  <c r="O820" i="41" s="1"/>
  <c r="J820" i="41"/>
  <c r="M819" i="41"/>
  <c r="O819" i="41" s="1"/>
  <c r="J819" i="41"/>
  <c r="M818" i="41"/>
  <c r="O818" i="41" s="1"/>
  <c r="J818" i="41"/>
  <c r="M817" i="41"/>
  <c r="O817" i="41" s="1"/>
  <c r="J817" i="41"/>
  <c r="N816" i="41"/>
  <c r="L816" i="41"/>
  <c r="K816" i="41"/>
  <c r="I816" i="41"/>
  <c r="H816" i="41"/>
  <c r="G816" i="41"/>
  <c r="F816" i="41"/>
  <c r="E816" i="41"/>
  <c r="M815" i="41"/>
  <c r="O815" i="41" s="1"/>
  <c r="J815" i="41"/>
  <c r="M814" i="41"/>
  <c r="O814" i="41" s="1"/>
  <c r="J814" i="41"/>
  <c r="M813" i="41"/>
  <c r="O813" i="41" s="1"/>
  <c r="J813" i="41"/>
  <c r="N812" i="41"/>
  <c r="N811" i="41" s="1"/>
  <c r="N810" i="41" s="1"/>
  <c r="N809" i="41" s="1"/>
  <c r="L812" i="41"/>
  <c r="K812" i="41"/>
  <c r="K811" i="41" s="1"/>
  <c r="K810" i="41" s="1"/>
  <c r="K809" i="41" s="1"/>
  <c r="I812" i="41"/>
  <c r="I811" i="41" s="1"/>
  <c r="I810" i="41" s="1"/>
  <c r="I809" i="41" s="1"/>
  <c r="H812" i="41"/>
  <c r="G812" i="41"/>
  <c r="F812" i="41"/>
  <c r="E812" i="41"/>
  <c r="M808" i="41"/>
  <c r="O808" i="41" s="1"/>
  <c r="J808" i="41"/>
  <c r="M807" i="41"/>
  <c r="O807" i="41" s="1"/>
  <c r="J807" i="41"/>
  <c r="M806" i="41"/>
  <c r="O806" i="41" s="1"/>
  <c r="J806" i="41"/>
  <c r="M805" i="41"/>
  <c r="O805" i="41" s="1"/>
  <c r="J805" i="41"/>
  <c r="M804" i="41"/>
  <c r="J804" i="41"/>
  <c r="N803" i="41"/>
  <c r="L803" i="41"/>
  <c r="K803" i="41"/>
  <c r="I803" i="41"/>
  <c r="H803" i="41"/>
  <c r="G803" i="41"/>
  <c r="F803" i="41"/>
  <c r="E803" i="41"/>
  <c r="M802" i="41"/>
  <c r="O802" i="41" s="1"/>
  <c r="J802" i="41"/>
  <c r="M801" i="41"/>
  <c r="O801" i="41" s="1"/>
  <c r="J801" i="41"/>
  <c r="M800" i="41"/>
  <c r="O800" i="41" s="1"/>
  <c r="J800" i="41"/>
  <c r="M799" i="41"/>
  <c r="O799" i="41" s="1"/>
  <c r="J799" i="41"/>
  <c r="N798" i="41"/>
  <c r="L798" i="41"/>
  <c r="K798" i="41"/>
  <c r="I798" i="41"/>
  <c r="H798" i="41"/>
  <c r="G798" i="41"/>
  <c r="F798" i="41"/>
  <c r="E798" i="41"/>
  <c r="M797" i="41"/>
  <c r="O797" i="41" s="1"/>
  <c r="J797" i="41"/>
  <c r="M796" i="41"/>
  <c r="O796" i="41" s="1"/>
  <c r="J796" i="41"/>
  <c r="M795" i="41"/>
  <c r="O795" i="41" s="1"/>
  <c r="J795" i="41"/>
  <c r="M794" i="41"/>
  <c r="O794" i="41" s="1"/>
  <c r="J794" i="41"/>
  <c r="M793" i="41"/>
  <c r="O793" i="41" s="1"/>
  <c r="J793" i="41"/>
  <c r="M792" i="41"/>
  <c r="J792" i="41"/>
  <c r="N791" i="41"/>
  <c r="L791" i="41"/>
  <c r="K791" i="41"/>
  <c r="I791" i="41"/>
  <c r="H791" i="41"/>
  <c r="G791" i="41"/>
  <c r="F791" i="41"/>
  <c r="E791" i="41"/>
  <c r="M790" i="41"/>
  <c r="O790" i="41" s="1"/>
  <c r="J790" i="41"/>
  <c r="M789" i="41"/>
  <c r="O789" i="41" s="1"/>
  <c r="J789" i="41"/>
  <c r="M788" i="41"/>
  <c r="O788" i="41" s="1"/>
  <c r="J788" i="41"/>
  <c r="N787" i="41"/>
  <c r="L787" i="41"/>
  <c r="K787" i="41"/>
  <c r="I787" i="41"/>
  <c r="H787" i="41"/>
  <c r="G787" i="41"/>
  <c r="F787" i="41"/>
  <c r="E787" i="41"/>
  <c r="M781" i="41"/>
  <c r="O781" i="41" s="1"/>
  <c r="J781" i="41"/>
  <c r="M780" i="41"/>
  <c r="O780" i="41" s="1"/>
  <c r="J780" i="41"/>
  <c r="M779" i="41"/>
  <c r="O779" i="41" s="1"/>
  <c r="J779" i="41"/>
  <c r="N778" i="41"/>
  <c r="N777" i="41" s="1"/>
  <c r="N776" i="41" s="1"/>
  <c r="L778" i="41"/>
  <c r="L777" i="41" s="1"/>
  <c r="L776" i="41" s="1"/>
  <c r="K778" i="41"/>
  <c r="K777" i="41" s="1"/>
  <c r="K776" i="41" s="1"/>
  <c r="I778" i="41"/>
  <c r="I777" i="41" s="1"/>
  <c r="I776" i="41" s="1"/>
  <c r="H778" i="41"/>
  <c r="H777" i="41" s="1"/>
  <c r="H776" i="41" s="1"/>
  <c r="G778" i="41"/>
  <c r="G777" i="41" s="1"/>
  <c r="F778" i="41"/>
  <c r="F777" i="41" s="1"/>
  <c r="F776" i="41" s="1"/>
  <c r="E778" i="41"/>
  <c r="E777" i="41" s="1"/>
  <c r="E776" i="41" s="1"/>
  <c r="M773" i="41"/>
  <c r="J773" i="41"/>
  <c r="J772" i="41" s="1"/>
  <c r="N772" i="41"/>
  <c r="L772" i="41"/>
  <c r="K772" i="41"/>
  <c r="I772" i="41"/>
  <c r="H772" i="41"/>
  <c r="G772" i="41"/>
  <c r="F772" i="41"/>
  <c r="E772" i="41"/>
  <c r="M771" i="41"/>
  <c r="O771" i="41" s="1"/>
  <c r="J771" i="41"/>
  <c r="M770" i="41"/>
  <c r="O770" i="41" s="1"/>
  <c r="J770" i="41"/>
  <c r="M769" i="41"/>
  <c r="O769" i="41" s="1"/>
  <c r="J769" i="41"/>
  <c r="N768" i="41"/>
  <c r="L768" i="41"/>
  <c r="K768" i="41"/>
  <c r="I768" i="41"/>
  <c r="H768" i="41"/>
  <c r="G768" i="41"/>
  <c r="G767" i="41" s="1"/>
  <c r="G766" i="41" s="1"/>
  <c r="F768" i="41"/>
  <c r="E768" i="41"/>
  <c r="M761" i="41"/>
  <c r="O761" i="41" s="1"/>
  <c r="J761" i="41"/>
  <c r="M760" i="41"/>
  <c r="J760" i="41"/>
  <c r="N759" i="41"/>
  <c r="L759" i="41"/>
  <c r="K759" i="41"/>
  <c r="I759" i="41"/>
  <c r="H759" i="41"/>
  <c r="G759" i="41"/>
  <c r="F759" i="41"/>
  <c r="E759" i="41"/>
  <c r="M758" i="41"/>
  <c r="O758" i="41" s="1"/>
  <c r="J758" i="41"/>
  <c r="M757" i="41"/>
  <c r="J757" i="41"/>
  <c r="N756" i="41"/>
  <c r="L756" i="41"/>
  <c r="K756" i="41"/>
  <c r="I756" i="41"/>
  <c r="H756" i="41"/>
  <c r="G756" i="41"/>
  <c r="F756" i="41"/>
  <c r="E756" i="41"/>
  <c r="M753" i="41"/>
  <c r="O753" i="41" s="1"/>
  <c r="J753" i="41"/>
  <c r="M752" i="41"/>
  <c r="O752" i="41" s="1"/>
  <c r="J752" i="41"/>
  <c r="M751" i="41"/>
  <c r="O751" i="41" s="1"/>
  <c r="J751" i="41"/>
  <c r="M750" i="41"/>
  <c r="O750" i="41" s="1"/>
  <c r="J750" i="41"/>
  <c r="M749" i="41"/>
  <c r="J749" i="41"/>
  <c r="N748" i="41"/>
  <c r="L748" i="41"/>
  <c r="K748" i="41"/>
  <c r="I748" i="41"/>
  <c r="H748" i="41"/>
  <c r="G748" i="41"/>
  <c r="F748" i="41"/>
  <c r="E748" i="41"/>
  <c r="M747" i="41"/>
  <c r="J747" i="41"/>
  <c r="M746" i="41"/>
  <c r="O746" i="41" s="1"/>
  <c r="J746" i="41"/>
  <c r="N745" i="41"/>
  <c r="L745" i="41"/>
  <c r="K745" i="41"/>
  <c r="I745" i="41"/>
  <c r="H745" i="41"/>
  <c r="G745" i="41"/>
  <c r="F745" i="41"/>
  <c r="E745" i="41"/>
  <c r="M744" i="41"/>
  <c r="O744" i="41" s="1"/>
  <c r="J744" i="41"/>
  <c r="M743" i="41"/>
  <c r="O743" i="41" s="1"/>
  <c r="J743" i="41"/>
  <c r="M742" i="41"/>
  <c r="O742" i="41" s="1"/>
  <c r="J742" i="41"/>
  <c r="M741" i="41"/>
  <c r="O741" i="41" s="1"/>
  <c r="J741" i="41"/>
  <c r="M740" i="41"/>
  <c r="O740" i="41" s="1"/>
  <c r="J740" i="41"/>
  <c r="M739" i="41"/>
  <c r="O739" i="41" s="1"/>
  <c r="J739" i="41"/>
  <c r="M738" i="41"/>
  <c r="O738" i="41" s="1"/>
  <c r="J738" i="41"/>
  <c r="M737" i="41"/>
  <c r="O737" i="41" s="1"/>
  <c r="J737" i="41"/>
  <c r="M736" i="41"/>
  <c r="O736" i="41" s="1"/>
  <c r="J736" i="41"/>
  <c r="M735" i="41"/>
  <c r="O735" i="41" s="1"/>
  <c r="J735" i="41"/>
  <c r="M734" i="41"/>
  <c r="O734" i="41" s="1"/>
  <c r="J734" i="41"/>
  <c r="M733" i="41"/>
  <c r="O733" i="41" s="1"/>
  <c r="J733" i="41"/>
  <c r="M732" i="41"/>
  <c r="O732" i="41" s="1"/>
  <c r="J732" i="41"/>
  <c r="M731" i="41"/>
  <c r="O731" i="41" s="1"/>
  <c r="J731" i="41"/>
  <c r="M730" i="41"/>
  <c r="O730" i="41" s="1"/>
  <c r="J730" i="41"/>
  <c r="M729" i="41"/>
  <c r="O729" i="41" s="1"/>
  <c r="J729" i="41"/>
  <c r="N728" i="41"/>
  <c r="L728" i="41"/>
  <c r="K728" i="41"/>
  <c r="I728" i="41"/>
  <c r="H728" i="41"/>
  <c r="G728" i="41"/>
  <c r="F728" i="41"/>
  <c r="E728" i="41"/>
  <c r="M727" i="41"/>
  <c r="J727" i="41"/>
  <c r="M726" i="41"/>
  <c r="O726" i="41" s="1"/>
  <c r="J726" i="41"/>
  <c r="M725" i="41"/>
  <c r="J725" i="41"/>
  <c r="N724" i="41"/>
  <c r="L724" i="41"/>
  <c r="K724" i="41"/>
  <c r="K723" i="41" s="1"/>
  <c r="K722" i="41" s="1"/>
  <c r="K721" i="41" s="1"/>
  <c r="I724" i="41"/>
  <c r="H724" i="41"/>
  <c r="G724" i="41"/>
  <c r="F724" i="41"/>
  <c r="E724" i="41"/>
  <c r="M720" i="41"/>
  <c r="O720" i="41" s="1"/>
  <c r="J720" i="41"/>
  <c r="M719" i="41"/>
  <c r="O719" i="41" s="1"/>
  <c r="J719" i="41"/>
  <c r="M718" i="41"/>
  <c r="O718" i="41" s="1"/>
  <c r="J718" i="41"/>
  <c r="M717" i="41"/>
  <c r="J717" i="41"/>
  <c r="M716" i="41"/>
  <c r="O716" i="41" s="1"/>
  <c r="J716" i="41"/>
  <c r="N715" i="41"/>
  <c r="L715" i="41"/>
  <c r="K715" i="41"/>
  <c r="I715" i="41"/>
  <c r="H715" i="41"/>
  <c r="G715" i="41"/>
  <c r="F715" i="41"/>
  <c r="E715" i="41"/>
  <c r="M714" i="41"/>
  <c r="O714" i="41" s="1"/>
  <c r="J714" i="41"/>
  <c r="M713" i="41"/>
  <c r="O713" i="41" s="1"/>
  <c r="J713" i="41"/>
  <c r="M712" i="41"/>
  <c r="O712" i="41" s="1"/>
  <c r="J712" i="41"/>
  <c r="M711" i="41"/>
  <c r="O711" i="41" s="1"/>
  <c r="J711" i="41"/>
  <c r="N710" i="41"/>
  <c r="L710" i="41"/>
  <c r="K710" i="41"/>
  <c r="I710" i="41"/>
  <c r="H710" i="41"/>
  <c r="G710" i="41"/>
  <c r="F710" i="41"/>
  <c r="E710" i="41"/>
  <c r="M709" i="41"/>
  <c r="O709" i="41" s="1"/>
  <c r="J709" i="41"/>
  <c r="M708" i="41"/>
  <c r="O708" i="41" s="1"/>
  <c r="J708" i="41"/>
  <c r="M707" i="41"/>
  <c r="O707" i="41" s="1"/>
  <c r="J707" i="41"/>
  <c r="M706" i="41"/>
  <c r="O706" i="41" s="1"/>
  <c r="J706" i="41"/>
  <c r="M705" i="41"/>
  <c r="O705" i="41" s="1"/>
  <c r="J705" i="41"/>
  <c r="M704" i="41"/>
  <c r="O704" i="41" s="1"/>
  <c r="J704" i="41"/>
  <c r="N703" i="41"/>
  <c r="L703" i="41"/>
  <c r="K703" i="41"/>
  <c r="I703" i="41"/>
  <c r="H703" i="41"/>
  <c r="G703" i="41"/>
  <c r="F703" i="41"/>
  <c r="E703" i="41"/>
  <c r="M702" i="41"/>
  <c r="O702" i="41" s="1"/>
  <c r="J702" i="41"/>
  <c r="M701" i="41"/>
  <c r="O701" i="41" s="1"/>
  <c r="J701" i="41"/>
  <c r="M700" i="41"/>
  <c r="O700" i="41" s="1"/>
  <c r="J700" i="41"/>
  <c r="N699" i="41"/>
  <c r="N698" i="41" s="1"/>
  <c r="L699" i="41"/>
  <c r="K699" i="41"/>
  <c r="I699" i="41"/>
  <c r="I698" i="41" s="1"/>
  <c r="I697" i="41" s="1"/>
  <c r="H699" i="41"/>
  <c r="G699" i="41"/>
  <c r="F699" i="41"/>
  <c r="F698" i="41" s="1"/>
  <c r="E699" i="41"/>
  <c r="M693" i="41"/>
  <c r="O693" i="41" s="1"/>
  <c r="J693" i="41"/>
  <c r="M692" i="41"/>
  <c r="O692" i="41" s="1"/>
  <c r="J692" i="41"/>
  <c r="M691" i="41"/>
  <c r="O691" i="41" s="1"/>
  <c r="J691" i="41"/>
  <c r="M690" i="41"/>
  <c r="J690" i="41"/>
  <c r="N689" i="41"/>
  <c r="N685" i="41" s="1"/>
  <c r="L689" i="41"/>
  <c r="L685" i="41" s="1"/>
  <c r="K689" i="41"/>
  <c r="K685" i="41" s="1"/>
  <c r="I689" i="41"/>
  <c r="I685" i="41" s="1"/>
  <c r="H689" i="41"/>
  <c r="H685" i="41" s="1"/>
  <c r="G689" i="41"/>
  <c r="G685" i="41" s="1"/>
  <c r="F689" i="41"/>
  <c r="F685" i="41" s="1"/>
  <c r="E689" i="41"/>
  <c r="M688" i="41"/>
  <c r="O688" i="41" s="1"/>
  <c r="J688" i="41"/>
  <c r="M687" i="41"/>
  <c r="O687" i="41" s="1"/>
  <c r="J687" i="41"/>
  <c r="N686" i="41"/>
  <c r="N684" i="41" s="1"/>
  <c r="L686" i="41"/>
  <c r="L684" i="41" s="1"/>
  <c r="K686" i="41"/>
  <c r="K684" i="41" s="1"/>
  <c r="I686" i="41"/>
  <c r="I684" i="41" s="1"/>
  <c r="H686" i="41"/>
  <c r="H684" i="41" s="1"/>
  <c r="G686" i="41"/>
  <c r="G684" i="41" s="1"/>
  <c r="F686" i="41"/>
  <c r="F684" i="41" s="1"/>
  <c r="E686" i="41"/>
  <c r="E684" i="41" s="1"/>
  <c r="M681" i="41"/>
  <c r="O681" i="41" s="1"/>
  <c r="J681" i="41"/>
  <c r="M680" i="41"/>
  <c r="O680" i="41" s="1"/>
  <c r="J680" i="41"/>
  <c r="M679" i="41"/>
  <c r="O679" i="41" s="1"/>
  <c r="J679" i="41"/>
  <c r="M678" i="41"/>
  <c r="O678" i="41" s="1"/>
  <c r="J678" i="41"/>
  <c r="M677" i="41"/>
  <c r="O677" i="41" s="1"/>
  <c r="J677" i="41"/>
  <c r="N676" i="41"/>
  <c r="L676" i="41"/>
  <c r="K676" i="41"/>
  <c r="I676" i="41"/>
  <c r="H676" i="41"/>
  <c r="G676" i="41"/>
  <c r="F676" i="41"/>
  <c r="E676" i="41"/>
  <c r="M675" i="41"/>
  <c r="J675" i="41"/>
  <c r="M674" i="41"/>
  <c r="O674" i="41" s="1"/>
  <c r="J674" i="41"/>
  <c r="N673" i="41"/>
  <c r="L673" i="41"/>
  <c r="K673" i="41"/>
  <c r="I673" i="41"/>
  <c r="H673" i="41"/>
  <c r="G673" i="41"/>
  <c r="F673" i="41"/>
  <c r="E673" i="41"/>
  <c r="M672" i="41"/>
  <c r="O672" i="41" s="1"/>
  <c r="J672" i="41"/>
  <c r="M671" i="41"/>
  <c r="O671" i="41" s="1"/>
  <c r="J671" i="41"/>
  <c r="M670" i="41"/>
  <c r="O670" i="41" s="1"/>
  <c r="J670" i="41"/>
  <c r="M669" i="41"/>
  <c r="O669" i="41" s="1"/>
  <c r="J669" i="41"/>
  <c r="M668" i="41"/>
  <c r="O668" i="41" s="1"/>
  <c r="J668" i="41"/>
  <c r="M667" i="41"/>
  <c r="O667" i="41" s="1"/>
  <c r="J667" i="41"/>
  <c r="M666" i="41"/>
  <c r="O666" i="41" s="1"/>
  <c r="J666" i="41"/>
  <c r="M665" i="41"/>
  <c r="O665" i="41" s="1"/>
  <c r="J665" i="41"/>
  <c r="M664" i="41"/>
  <c r="O664" i="41" s="1"/>
  <c r="J664" i="41"/>
  <c r="M663" i="41"/>
  <c r="O663" i="41" s="1"/>
  <c r="J663" i="41"/>
  <c r="M662" i="41"/>
  <c r="O662" i="41" s="1"/>
  <c r="J662" i="41"/>
  <c r="M661" i="41"/>
  <c r="O661" i="41" s="1"/>
  <c r="J661" i="41"/>
  <c r="M660" i="41"/>
  <c r="O660" i="41" s="1"/>
  <c r="J660" i="41"/>
  <c r="M659" i="41"/>
  <c r="J659" i="41"/>
  <c r="N658" i="41"/>
  <c r="L658" i="41"/>
  <c r="K658" i="41"/>
  <c r="I658" i="41"/>
  <c r="H658" i="41"/>
  <c r="G658" i="41"/>
  <c r="F658" i="41"/>
  <c r="E658" i="41"/>
  <c r="M657" i="41"/>
  <c r="O657" i="41" s="1"/>
  <c r="J657" i="41"/>
  <c r="M656" i="41"/>
  <c r="O656" i="41" s="1"/>
  <c r="J656" i="41"/>
  <c r="M655" i="41"/>
  <c r="J655" i="41"/>
  <c r="N654" i="41"/>
  <c r="N653" i="41" s="1"/>
  <c r="N652" i="41" s="1"/>
  <c r="L654" i="41"/>
  <c r="K654" i="41"/>
  <c r="I654" i="41"/>
  <c r="H654" i="41"/>
  <c r="G654" i="41"/>
  <c r="F654" i="41"/>
  <c r="E654" i="41"/>
  <c r="M650" i="41"/>
  <c r="O650" i="41" s="1"/>
  <c r="J650" i="41"/>
  <c r="M649" i="41"/>
  <c r="O649" i="41" s="1"/>
  <c r="J649" i="41"/>
  <c r="M648" i="41"/>
  <c r="O648" i="41" s="1"/>
  <c r="J648" i="41"/>
  <c r="M647" i="41"/>
  <c r="O647" i="41" s="1"/>
  <c r="J647" i="41"/>
  <c r="M646" i="41"/>
  <c r="O646" i="41" s="1"/>
  <c r="J646" i="41"/>
  <c r="N645" i="41"/>
  <c r="L645" i="41"/>
  <c r="K645" i="41"/>
  <c r="I645" i="41"/>
  <c r="H645" i="41"/>
  <c r="G645" i="41"/>
  <c r="F645" i="41"/>
  <c r="E645" i="41"/>
  <c r="M644" i="41"/>
  <c r="O644" i="41" s="1"/>
  <c r="J644" i="41"/>
  <c r="M643" i="41"/>
  <c r="O643" i="41" s="1"/>
  <c r="J643" i="41"/>
  <c r="M642" i="41"/>
  <c r="O642" i="41" s="1"/>
  <c r="J642" i="41"/>
  <c r="M641" i="41"/>
  <c r="J641" i="41"/>
  <c r="N640" i="41"/>
  <c r="L640" i="41"/>
  <c r="K640" i="41"/>
  <c r="I640" i="41"/>
  <c r="H640" i="41"/>
  <c r="G640" i="41"/>
  <c r="F640" i="41"/>
  <c r="E640" i="41"/>
  <c r="M639" i="41"/>
  <c r="O639" i="41" s="1"/>
  <c r="J639" i="41"/>
  <c r="M638" i="41"/>
  <c r="O638" i="41" s="1"/>
  <c r="J638" i="41"/>
  <c r="M637" i="41"/>
  <c r="O637" i="41" s="1"/>
  <c r="J637" i="41"/>
  <c r="M636" i="41"/>
  <c r="O636" i="41" s="1"/>
  <c r="J636" i="41"/>
  <c r="M635" i="41"/>
  <c r="O635" i="41" s="1"/>
  <c r="J635" i="41"/>
  <c r="M634" i="41"/>
  <c r="J634" i="41"/>
  <c r="N633" i="41"/>
  <c r="N628" i="41" s="1"/>
  <c r="L633" i="41"/>
  <c r="K633" i="41"/>
  <c r="I633" i="41"/>
  <c r="H633" i="41"/>
  <c r="G633" i="41"/>
  <c r="F633" i="41"/>
  <c r="E633" i="41"/>
  <c r="M632" i="41"/>
  <c r="O632" i="41" s="1"/>
  <c r="J632" i="41"/>
  <c r="M631" i="41"/>
  <c r="O631" i="41" s="1"/>
  <c r="J631" i="41"/>
  <c r="M630" i="41"/>
  <c r="J630" i="41"/>
  <c r="N629" i="41"/>
  <c r="L629" i="41"/>
  <c r="K629" i="41"/>
  <c r="I629" i="41"/>
  <c r="H629" i="41"/>
  <c r="H628" i="41" s="1"/>
  <c r="G629" i="41"/>
  <c r="F629" i="41"/>
  <c r="E629" i="41"/>
  <c r="M623" i="41"/>
  <c r="J623" i="41"/>
  <c r="M622" i="41"/>
  <c r="O622" i="41" s="1"/>
  <c r="J622" i="41"/>
  <c r="N621" i="41"/>
  <c r="L621" i="41"/>
  <c r="K621" i="41"/>
  <c r="I621" i="41"/>
  <c r="H621" i="41"/>
  <c r="G621" i="41"/>
  <c r="F621" i="41"/>
  <c r="E621" i="41"/>
  <c r="M620" i="41"/>
  <c r="O620" i="41" s="1"/>
  <c r="J620" i="41"/>
  <c r="M619" i="41"/>
  <c r="J619" i="41"/>
  <c r="N618" i="41"/>
  <c r="L618" i="41"/>
  <c r="K618" i="41"/>
  <c r="I618" i="41"/>
  <c r="H618" i="41"/>
  <c r="G618" i="41"/>
  <c r="F618" i="41"/>
  <c r="E618" i="41"/>
  <c r="M615" i="41"/>
  <c r="O615" i="41" s="1"/>
  <c r="J615" i="41"/>
  <c r="M614" i="41"/>
  <c r="O614" i="41" s="1"/>
  <c r="J614" i="41"/>
  <c r="M613" i="41"/>
  <c r="O613" i="41" s="1"/>
  <c r="J613" i="41"/>
  <c r="M612" i="41"/>
  <c r="J612" i="41"/>
  <c r="M611" i="41"/>
  <c r="O611" i="41" s="1"/>
  <c r="J611" i="41"/>
  <c r="N610" i="41"/>
  <c r="L610" i="41"/>
  <c r="K610" i="41"/>
  <c r="I610" i="41"/>
  <c r="H610" i="41"/>
  <c r="G610" i="41"/>
  <c r="F610" i="41"/>
  <c r="E610" i="41"/>
  <c r="M609" i="41"/>
  <c r="O609" i="41" s="1"/>
  <c r="J609" i="41"/>
  <c r="M608" i="41"/>
  <c r="M607" i="41" s="1"/>
  <c r="J608" i="41"/>
  <c r="N607" i="41"/>
  <c r="L607" i="41"/>
  <c r="K607" i="41"/>
  <c r="I607" i="41"/>
  <c r="H607" i="41"/>
  <c r="G607" i="41"/>
  <c r="F607" i="41"/>
  <c r="E607" i="41"/>
  <c r="M606" i="41"/>
  <c r="O606" i="41" s="1"/>
  <c r="J606" i="41"/>
  <c r="M605" i="41"/>
  <c r="O605" i="41" s="1"/>
  <c r="J605" i="41"/>
  <c r="M604" i="41"/>
  <c r="O604" i="41" s="1"/>
  <c r="J604" i="41"/>
  <c r="M603" i="41"/>
  <c r="O603" i="41" s="1"/>
  <c r="J603" i="41"/>
  <c r="M602" i="41"/>
  <c r="O602" i="41" s="1"/>
  <c r="J602" i="41"/>
  <c r="M601" i="41"/>
  <c r="O601" i="41" s="1"/>
  <c r="J601" i="41"/>
  <c r="M600" i="41"/>
  <c r="O600" i="41" s="1"/>
  <c r="J600" i="41"/>
  <c r="M599" i="41"/>
  <c r="O599" i="41" s="1"/>
  <c r="J599" i="41"/>
  <c r="M598" i="41"/>
  <c r="O598" i="41" s="1"/>
  <c r="J598" i="41"/>
  <c r="M597" i="41"/>
  <c r="O597" i="41" s="1"/>
  <c r="J597" i="41"/>
  <c r="M596" i="41"/>
  <c r="O596" i="41" s="1"/>
  <c r="J596" i="41"/>
  <c r="M595" i="41"/>
  <c r="J595" i="41"/>
  <c r="M594" i="41"/>
  <c r="O594" i="41" s="1"/>
  <c r="J594" i="41"/>
  <c r="N593" i="41"/>
  <c r="L593" i="41"/>
  <c r="K593" i="41"/>
  <c r="I593" i="41"/>
  <c r="H593" i="41"/>
  <c r="G593" i="41"/>
  <c r="F593" i="41"/>
  <c r="E593" i="41"/>
  <c r="M592" i="41"/>
  <c r="O592" i="41" s="1"/>
  <c r="J592" i="41"/>
  <c r="M591" i="41"/>
  <c r="J591" i="41"/>
  <c r="M590" i="41"/>
  <c r="O590" i="41" s="1"/>
  <c r="J590" i="41"/>
  <c r="J589" i="41" s="1"/>
  <c r="N589" i="41"/>
  <c r="L589" i="41"/>
  <c r="L588" i="41" s="1"/>
  <c r="L587" i="41" s="1"/>
  <c r="L586" i="41" s="1"/>
  <c r="K589" i="41"/>
  <c r="I589" i="41"/>
  <c r="H589" i="41"/>
  <c r="G589" i="41"/>
  <c r="F589" i="41"/>
  <c r="E589" i="41"/>
  <c r="M585" i="41"/>
  <c r="O585" i="41" s="1"/>
  <c r="J585" i="41"/>
  <c r="M584" i="41"/>
  <c r="O584" i="41" s="1"/>
  <c r="J584" i="41"/>
  <c r="M583" i="41"/>
  <c r="O583" i="41" s="1"/>
  <c r="J583" i="41"/>
  <c r="M582" i="41"/>
  <c r="O582" i="41" s="1"/>
  <c r="J582" i="41"/>
  <c r="M581" i="41"/>
  <c r="J581" i="41"/>
  <c r="N580" i="41"/>
  <c r="L580" i="41"/>
  <c r="K580" i="41"/>
  <c r="I580" i="41"/>
  <c r="H580" i="41"/>
  <c r="G580" i="41"/>
  <c r="F580" i="41"/>
  <c r="E580" i="41"/>
  <c r="M579" i="41"/>
  <c r="O579" i="41" s="1"/>
  <c r="J579" i="41"/>
  <c r="M578" i="41"/>
  <c r="O578" i="41" s="1"/>
  <c r="J578" i="41"/>
  <c r="M577" i="41"/>
  <c r="J577" i="41"/>
  <c r="M576" i="41"/>
  <c r="O576" i="41" s="1"/>
  <c r="J576" i="41"/>
  <c r="N575" i="41"/>
  <c r="L575" i="41"/>
  <c r="K575" i="41"/>
  <c r="I575" i="41"/>
  <c r="H575" i="41"/>
  <c r="G575" i="41"/>
  <c r="F575" i="41"/>
  <c r="E575" i="41"/>
  <c r="M574" i="41"/>
  <c r="O574" i="41" s="1"/>
  <c r="J574" i="41"/>
  <c r="M573" i="41"/>
  <c r="O573" i="41" s="1"/>
  <c r="J573" i="41"/>
  <c r="M572" i="41"/>
  <c r="O572" i="41" s="1"/>
  <c r="J572" i="41"/>
  <c r="M571" i="41"/>
  <c r="O571" i="41" s="1"/>
  <c r="J571" i="41"/>
  <c r="M570" i="41"/>
  <c r="J570" i="41"/>
  <c r="N569" i="41"/>
  <c r="L569" i="41"/>
  <c r="K569" i="41"/>
  <c r="I569" i="41"/>
  <c r="H569" i="41"/>
  <c r="G569" i="41"/>
  <c r="F569" i="41"/>
  <c r="E569" i="41"/>
  <c r="M568" i="41"/>
  <c r="O568" i="41" s="1"/>
  <c r="J568" i="41"/>
  <c r="M567" i="41"/>
  <c r="O567" i="41" s="1"/>
  <c r="J567" i="41"/>
  <c r="M566" i="41"/>
  <c r="J566" i="41"/>
  <c r="N565" i="41"/>
  <c r="L565" i="41"/>
  <c r="K565" i="41"/>
  <c r="I565" i="41"/>
  <c r="H565" i="41"/>
  <c r="G565" i="41"/>
  <c r="G564" i="41" s="1"/>
  <c r="F565" i="41"/>
  <c r="E565" i="41"/>
  <c r="M559" i="41"/>
  <c r="O559" i="41" s="1"/>
  <c r="J559" i="41"/>
  <c r="M558" i="41"/>
  <c r="O558" i="41" s="1"/>
  <c r="J558" i="41"/>
  <c r="N557" i="41"/>
  <c r="L557" i="41"/>
  <c r="K557" i="41"/>
  <c r="I557" i="41"/>
  <c r="H557" i="41"/>
  <c r="G557" i="41"/>
  <c r="F557" i="41"/>
  <c r="E557" i="41"/>
  <c r="M556" i="41"/>
  <c r="O556" i="41" s="1"/>
  <c r="J556" i="41"/>
  <c r="M555" i="41"/>
  <c r="O555" i="41" s="1"/>
  <c r="J555" i="41"/>
  <c r="N554" i="41"/>
  <c r="L554" i="41"/>
  <c r="K554" i="41"/>
  <c r="I554" i="41"/>
  <c r="H554" i="41"/>
  <c r="G554" i="41"/>
  <c r="F554" i="41"/>
  <c r="E554" i="41"/>
  <c r="M551" i="41"/>
  <c r="O551" i="41" s="1"/>
  <c r="J551" i="41"/>
  <c r="M550" i="41"/>
  <c r="O550" i="41" s="1"/>
  <c r="J550" i="41"/>
  <c r="M549" i="41"/>
  <c r="O549" i="41" s="1"/>
  <c r="J549" i="41"/>
  <c r="M548" i="41"/>
  <c r="J548" i="41"/>
  <c r="M547" i="41"/>
  <c r="O547" i="41" s="1"/>
  <c r="J547" i="41"/>
  <c r="N546" i="41"/>
  <c r="L546" i="41"/>
  <c r="K546" i="41"/>
  <c r="I546" i="41"/>
  <c r="H546" i="41"/>
  <c r="G546" i="41"/>
  <c r="F546" i="41"/>
  <c r="E546" i="41"/>
  <c r="M545" i="41"/>
  <c r="O545" i="41" s="1"/>
  <c r="J545" i="41"/>
  <c r="M544" i="41"/>
  <c r="J544" i="41"/>
  <c r="N543" i="41"/>
  <c r="L543" i="41"/>
  <c r="K543" i="41"/>
  <c r="I543" i="41"/>
  <c r="H543" i="41"/>
  <c r="G543" i="41"/>
  <c r="F543" i="41"/>
  <c r="E543" i="41"/>
  <c r="M542" i="41"/>
  <c r="O542" i="41" s="1"/>
  <c r="J542" i="41"/>
  <c r="M541" i="41"/>
  <c r="O541" i="41" s="1"/>
  <c r="J541" i="41"/>
  <c r="M540" i="41"/>
  <c r="O540" i="41" s="1"/>
  <c r="J540" i="41"/>
  <c r="M539" i="41"/>
  <c r="O539" i="41" s="1"/>
  <c r="J539" i="41"/>
  <c r="M538" i="41"/>
  <c r="O538" i="41" s="1"/>
  <c r="J538" i="41"/>
  <c r="M537" i="41"/>
  <c r="O537" i="41" s="1"/>
  <c r="J537" i="41"/>
  <c r="M536" i="41"/>
  <c r="J536" i="41"/>
  <c r="M535" i="41"/>
  <c r="O535" i="41" s="1"/>
  <c r="J535" i="41"/>
  <c r="M534" i="41"/>
  <c r="O534" i="41" s="1"/>
  <c r="J534" i="41"/>
  <c r="M533" i="41"/>
  <c r="O533" i="41" s="1"/>
  <c r="J533" i="41"/>
  <c r="M532" i="41"/>
  <c r="O532" i="41" s="1"/>
  <c r="J532" i="41"/>
  <c r="M531" i="41"/>
  <c r="J531" i="41"/>
  <c r="M530" i="41"/>
  <c r="O530" i="41" s="1"/>
  <c r="J530" i="41"/>
  <c r="N529" i="41"/>
  <c r="L529" i="41"/>
  <c r="K529" i="41"/>
  <c r="I529" i="41"/>
  <c r="H529" i="41"/>
  <c r="G529" i="41"/>
  <c r="F529" i="41"/>
  <c r="E529" i="41"/>
  <c r="M528" i="41"/>
  <c r="O528" i="41" s="1"/>
  <c r="J528" i="41"/>
  <c r="M527" i="41"/>
  <c r="J527" i="41"/>
  <c r="M526" i="41"/>
  <c r="J526" i="41"/>
  <c r="J525" i="41" s="1"/>
  <c r="N525" i="41"/>
  <c r="N524" i="41" s="1"/>
  <c r="N523" i="41" s="1"/>
  <c r="L525" i="41"/>
  <c r="K525" i="41"/>
  <c r="I525" i="41"/>
  <c r="I524" i="41" s="1"/>
  <c r="I523" i="41" s="1"/>
  <c r="H525" i="41"/>
  <c r="G525" i="41"/>
  <c r="F525" i="41"/>
  <c r="F524" i="41" s="1"/>
  <c r="F523" i="41" s="1"/>
  <c r="E525" i="41"/>
  <c r="M521" i="41"/>
  <c r="O521" i="41" s="1"/>
  <c r="J521" i="41"/>
  <c r="M520" i="41"/>
  <c r="O520" i="41" s="1"/>
  <c r="J520" i="41"/>
  <c r="M519" i="41"/>
  <c r="O519" i="41" s="1"/>
  <c r="J519" i="41"/>
  <c r="M518" i="41"/>
  <c r="O518" i="41" s="1"/>
  <c r="J518" i="41"/>
  <c r="M517" i="41"/>
  <c r="J517" i="41"/>
  <c r="N516" i="41"/>
  <c r="L516" i="41"/>
  <c r="K516" i="41"/>
  <c r="I516" i="41"/>
  <c r="H516" i="41"/>
  <c r="G516" i="41"/>
  <c r="F516" i="41"/>
  <c r="E516" i="41"/>
  <c r="M515" i="41"/>
  <c r="O515" i="41" s="1"/>
  <c r="J515" i="41"/>
  <c r="M514" i="41"/>
  <c r="O514" i="41" s="1"/>
  <c r="J514" i="41"/>
  <c r="M513" i="41"/>
  <c r="O513" i="41" s="1"/>
  <c r="J513" i="41"/>
  <c r="M512" i="41"/>
  <c r="J512" i="41"/>
  <c r="N511" i="41"/>
  <c r="L511" i="41"/>
  <c r="K511" i="41"/>
  <c r="I511" i="41"/>
  <c r="H511" i="41"/>
  <c r="G511" i="41"/>
  <c r="F511" i="41"/>
  <c r="E511" i="41"/>
  <c r="M510" i="41"/>
  <c r="O510" i="41" s="1"/>
  <c r="J510" i="41"/>
  <c r="M509" i="41"/>
  <c r="O509" i="41" s="1"/>
  <c r="J509" i="41"/>
  <c r="M508" i="41"/>
  <c r="J508" i="41"/>
  <c r="M507" i="41"/>
  <c r="O507" i="41" s="1"/>
  <c r="J507" i="41"/>
  <c r="M506" i="41"/>
  <c r="J506" i="41"/>
  <c r="N505" i="41"/>
  <c r="L505" i="41"/>
  <c r="K505" i="41"/>
  <c r="I505" i="41"/>
  <c r="H505" i="41"/>
  <c r="G505" i="41"/>
  <c r="F505" i="41"/>
  <c r="E505" i="41"/>
  <c r="M504" i="41"/>
  <c r="O504" i="41" s="1"/>
  <c r="J504" i="41"/>
  <c r="M503" i="41"/>
  <c r="O503" i="41" s="1"/>
  <c r="J503" i="41"/>
  <c r="M502" i="41"/>
  <c r="J502" i="41"/>
  <c r="N501" i="41"/>
  <c r="L501" i="41"/>
  <c r="K501" i="41"/>
  <c r="I501" i="41"/>
  <c r="H501" i="41"/>
  <c r="G501" i="41"/>
  <c r="F501" i="41"/>
  <c r="E501" i="41"/>
  <c r="M495" i="41"/>
  <c r="O495" i="41" s="1"/>
  <c r="J495" i="41"/>
  <c r="M494" i="41"/>
  <c r="J494" i="41"/>
  <c r="N493" i="41"/>
  <c r="L493" i="41"/>
  <c r="K493" i="41"/>
  <c r="I493" i="41"/>
  <c r="H493" i="41"/>
  <c r="G493" i="41"/>
  <c r="F493" i="41"/>
  <c r="E493" i="41"/>
  <c r="M492" i="41"/>
  <c r="O492" i="41" s="1"/>
  <c r="J492" i="41"/>
  <c r="M491" i="41"/>
  <c r="O491" i="41" s="1"/>
  <c r="J491" i="41"/>
  <c r="N490" i="41"/>
  <c r="L490" i="41"/>
  <c r="K490" i="41"/>
  <c r="I490" i="41"/>
  <c r="H490" i="41"/>
  <c r="G490" i="41"/>
  <c r="F490" i="41"/>
  <c r="E490" i="41"/>
  <c r="M487" i="41"/>
  <c r="O487" i="41" s="1"/>
  <c r="J487" i="41"/>
  <c r="M486" i="41"/>
  <c r="J486" i="41"/>
  <c r="M485" i="41"/>
  <c r="O485" i="41" s="1"/>
  <c r="J485" i="41"/>
  <c r="M484" i="41"/>
  <c r="O484" i="41" s="1"/>
  <c r="J484" i="41"/>
  <c r="M483" i="41"/>
  <c r="O483" i="41" s="1"/>
  <c r="J483" i="41"/>
  <c r="N482" i="41"/>
  <c r="L482" i="41"/>
  <c r="K482" i="41"/>
  <c r="I482" i="41"/>
  <c r="H482" i="41"/>
  <c r="G482" i="41"/>
  <c r="F482" i="41"/>
  <c r="E482" i="41"/>
  <c r="M481" i="41"/>
  <c r="O481" i="41" s="1"/>
  <c r="J481" i="41"/>
  <c r="M480" i="41"/>
  <c r="J480" i="41"/>
  <c r="N479" i="41"/>
  <c r="L479" i="41"/>
  <c r="K479" i="41"/>
  <c r="I479" i="41"/>
  <c r="H479" i="41"/>
  <c r="G479" i="41"/>
  <c r="F479" i="41"/>
  <c r="E479" i="41"/>
  <c r="M478" i="41"/>
  <c r="O478" i="41" s="1"/>
  <c r="J478" i="41"/>
  <c r="M477" i="41"/>
  <c r="O477" i="41" s="1"/>
  <c r="J477" i="41"/>
  <c r="M476" i="41"/>
  <c r="O476" i="41" s="1"/>
  <c r="A476" i="41" s="1"/>
  <c r="J476" i="41"/>
  <c r="M475" i="41"/>
  <c r="O475" i="41" s="1"/>
  <c r="J475" i="41"/>
  <c r="M474" i="41"/>
  <c r="O474" i="41" s="1"/>
  <c r="J474" i="41"/>
  <c r="M473" i="41"/>
  <c r="O473" i="41" s="1"/>
  <c r="J473" i="41"/>
  <c r="M472" i="41"/>
  <c r="O472" i="41" s="1"/>
  <c r="J472" i="41"/>
  <c r="M471" i="41"/>
  <c r="O471" i="41" s="1"/>
  <c r="J471" i="41"/>
  <c r="M470" i="41"/>
  <c r="O470" i="41" s="1"/>
  <c r="J470" i="41"/>
  <c r="M469" i="41"/>
  <c r="O469" i="41" s="1"/>
  <c r="J469" i="41"/>
  <c r="M468" i="41"/>
  <c r="O468" i="41" s="1"/>
  <c r="J468" i="41"/>
  <c r="M467" i="41"/>
  <c r="O467" i="41" s="1"/>
  <c r="J467" i="41"/>
  <c r="M466" i="41"/>
  <c r="J466" i="41"/>
  <c r="N465" i="41"/>
  <c r="L465" i="41"/>
  <c r="K465" i="41"/>
  <c r="I465" i="41"/>
  <c r="H465" i="41"/>
  <c r="G465" i="41"/>
  <c r="F465" i="41"/>
  <c r="E465" i="41"/>
  <c r="M464" i="41"/>
  <c r="O464" i="41" s="1"/>
  <c r="J464" i="41"/>
  <c r="M463" i="41"/>
  <c r="O463" i="41" s="1"/>
  <c r="J463" i="41"/>
  <c r="M462" i="41"/>
  <c r="M461" i="41" s="1"/>
  <c r="J462" i="41"/>
  <c r="N461" i="41"/>
  <c r="L461" i="41"/>
  <c r="K461" i="41"/>
  <c r="I461" i="41"/>
  <c r="I460" i="41" s="1"/>
  <c r="I459" i="41" s="1"/>
  <c r="I458" i="41" s="1"/>
  <c r="H461" i="41"/>
  <c r="G461" i="41"/>
  <c r="F461" i="41"/>
  <c r="E461" i="41"/>
  <c r="M457" i="41"/>
  <c r="O457" i="41" s="1"/>
  <c r="J457" i="41"/>
  <c r="M456" i="41"/>
  <c r="O456" i="41" s="1"/>
  <c r="J456" i="41"/>
  <c r="M455" i="41"/>
  <c r="O455" i="41" s="1"/>
  <c r="J455" i="41"/>
  <c r="M454" i="41"/>
  <c r="O454" i="41" s="1"/>
  <c r="J454" i="41"/>
  <c r="M453" i="41"/>
  <c r="O453" i="41" s="1"/>
  <c r="J453" i="41"/>
  <c r="N452" i="41"/>
  <c r="L452" i="41"/>
  <c r="K452" i="41"/>
  <c r="I452" i="41"/>
  <c r="H452" i="41"/>
  <c r="G452" i="41"/>
  <c r="F452" i="41"/>
  <c r="E452" i="41"/>
  <c r="M451" i="41"/>
  <c r="O451" i="41" s="1"/>
  <c r="J451" i="41"/>
  <c r="M450" i="41"/>
  <c r="O450" i="41" s="1"/>
  <c r="J450" i="41"/>
  <c r="M449" i="41"/>
  <c r="O449" i="41" s="1"/>
  <c r="J449" i="41"/>
  <c r="M448" i="41"/>
  <c r="J448" i="41"/>
  <c r="N447" i="41"/>
  <c r="L447" i="41"/>
  <c r="K447" i="41"/>
  <c r="I447" i="41"/>
  <c r="H447" i="41"/>
  <c r="G447" i="41"/>
  <c r="F447" i="41"/>
  <c r="E447" i="41"/>
  <c r="M446" i="41"/>
  <c r="O446" i="41" s="1"/>
  <c r="J446" i="41"/>
  <c r="M445" i="41"/>
  <c r="O445" i="41" s="1"/>
  <c r="J445" i="41"/>
  <c r="M444" i="41"/>
  <c r="O444" i="41" s="1"/>
  <c r="J444" i="41"/>
  <c r="M443" i="41"/>
  <c r="O443" i="41" s="1"/>
  <c r="J443" i="41"/>
  <c r="M442" i="41"/>
  <c r="J442" i="41"/>
  <c r="N441" i="41"/>
  <c r="L441" i="41"/>
  <c r="K441" i="41"/>
  <c r="I441" i="41"/>
  <c r="H441" i="41"/>
  <c r="G441" i="41"/>
  <c r="F441" i="41"/>
  <c r="E441" i="41"/>
  <c r="M440" i="41"/>
  <c r="O440" i="41" s="1"/>
  <c r="J440" i="41"/>
  <c r="M439" i="41"/>
  <c r="O439" i="41" s="1"/>
  <c r="J439" i="41"/>
  <c r="M438" i="41"/>
  <c r="J438" i="41"/>
  <c r="N437" i="41"/>
  <c r="L437" i="41"/>
  <c r="K437" i="41"/>
  <c r="I437" i="41"/>
  <c r="I436" i="41" s="1"/>
  <c r="I435" i="41" s="1"/>
  <c r="H437" i="41"/>
  <c r="G437" i="41"/>
  <c r="F437" i="41"/>
  <c r="E437" i="41"/>
  <c r="H436" i="41"/>
  <c r="M431" i="41"/>
  <c r="O431" i="41" s="1"/>
  <c r="J431" i="41"/>
  <c r="M430" i="41"/>
  <c r="O430" i="41" s="1"/>
  <c r="J430" i="41"/>
  <c r="N429" i="41"/>
  <c r="L429" i="41"/>
  <c r="K429" i="41"/>
  <c r="I429" i="41"/>
  <c r="H429" i="41"/>
  <c r="G429" i="41"/>
  <c r="F429" i="41"/>
  <c r="E429" i="41"/>
  <c r="M428" i="41"/>
  <c r="O428" i="41" s="1"/>
  <c r="J428" i="41"/>
  <c r="M427" i="41"/>
  <c r="O427" i="41" s="1"/>
  <c r="J427" i="41"/>
  <c r="N426" i="41"/>
  <c r="L426" i="41"/>
  <c r="K426" i="41"/>
  <c r="I426" i="41"/>
  <c r="H426" i="41"/>
  <c r="G426" i="41"/>
  <c r="F426" i="41"/>
  <c r="E426" i="41"/>
  <c r="M423" i="41"/>
  <c r="O423" i="41" s="1"/>
  <c r="J423" i="41"/>
  <c r="M422" i="41"/>
  <c r="O422" i="41" s="1"/>
  <c r="J422" i="41"/>
  <c r="M421" i="41"/>
  <c r="O421" i="41" s="1"/>
  <c r="J421" i="41"/>
  <c r="M420" i="41"/>
  <c r="O420" i="41" s="1"/>
  <c r="J420" i="41"/>
  <c r="M419" i="41"/>
  <c r="J419" i="41"/>
  <c r="N418" i="41"/>
  <c r="L418" i="41"/>
  <c r="K418" i="41"/>
  <c r="I418" i="41"/>
  <c r="H418" i="41"/>
  <c r="G418" i="41"/>
  <c r="F418" i="41"/>
  <c r="E418" i="41"/>
  <c r="M417" i="41"/>
  <c r="O417" i="41" s="1"/>
  <c r="J417" i="41"/>
  <c r="M416" i="41"/>
  <c r="O416" i="41" s="1"/>
  <c r="J416" i="41"/>
  <c r="N415" i="41"/>
  <c r="L415" i="41"/>
  <c r="K415" i="41"/>
  <c r="I415" i="41"/>
  <c r="H415" i="41"/>
  <c r="G415" i="41"/>
  <c r="F415" i="41"/>
  <c r="E415" i="41"/>
  <c r="M414" i="41"/>
  <c r="O414" i="41" s="1"/>
  <c r="J414" i="41"/>
  <c r="M413" i="41"/>
  <c r="O413" i="41" s="1"/>
  <c r="J413" i="41"/>
  <c r="M412" i="41"/>
  <c r="O412" i="41" s="1"/>
  <c r="J412" i="41"/>
  <c r="M411" i="41"/>
  <c r="J411" i="41"/>
  <c r="M410" i="41"/>
  <c r="O410" i="41" s="1"/>
  <c r="J410" i="41"/>
  <c r="M409" i="41"/>
  <c r="O409" i="41" s="1"/>
  <c r="J409" i="41"/>
  <c r="M408" i="41"/>
  <c r="O408" i="41" s="1"/>
  <c r="J408" i="41"/>
  <c r="M407" i="41"/>
  <c r="O407" i="41" s="1"/>
  <c r="J407" i="41"/>
  <c r="M406" i="41"/>
  <c r="O406" i="41" s="1"/>
  <c r="J406" i="41"/>
  <c r="M405" i="41"/>
  <c r="O405" i="41" s="1"/>
  <c r="J405" i="41"/>
  <c r="M404" i="41"/>
  <c r="O404" i="41" s="1"/>
  <c r="J404" i="41"/>
  <c r="M403" i="41"/>
  <c r="O403" i="41" s="1"/>
  <c r="J403" i="41"/>
  <c r="M402" i="41"/>
  <c r="O402" i="41" s="1"/>
  <c r="J402" i="41"/>
  <c r="N401" i="41"/>
  <c r="L401" i="41"/>
  <c r="K401" i="41"/>
  <c r="I401" i="41"/>
  <c r="H401" i="41"/>
  <c r="G401" i="41"/>
  <c r="F401" i="41"/>
  <c r="E401" i="41"/>
  <c r="M400" i="41"/>
  <c r="O400" i="41" s="1"/>
  <c r="J400" i="41"/>
  <c r="M399" i="41"/>
  <c r="O399" i="41" s="1"/>
  <c r="J399" i="41"/>
  <c r="M398" i="41"/>
  <c r="O398" i="41" s="1"/>
  <c r="J398" i="41"/>
  <c r="N397" i="41"/>
  <c r="L397" i="41"/>
  <c r="K397" i="41"/>
  <c r="I397" i="41"/>
  <c r="H397" i="41"/>
  <c r="H396" i="41" s="1"/>
  <c r="H395" i="41" s="1"/>
  <c r="G397" i="41"/>
  <c r="F397" i="41"/>
  <c r="E397" i="41"/>
  <c r="M393" i="41"/>
  <c r="O393" i="41" s="1"/>
  <c r="J393" i="41"/>
  <c r="M392" i="41"/>
  <c r="O392" i="41" s="1"/>
  <c r="J392" i="41"/>
  <c r="M391" i="41"/>
  <c r="O391" i="41" s="1"/>
  <c r="J391" i="41"/>
  <c r="M390" i="41"/>
  <c r="O390" i="41" s="1"/>
  <c r="J390" i="41"/>
  <c r="M389" i="41"/>
  <c r="J389" i="41"/>
  <c r="N388" i="41"/>
  <c r="L388" i="41"/>
  <c r="K388" i="41"/>
  <c r="I388" i="41"/>
  <c r="H388" i="41"/>
  <c r="G388" i="41"/>
  <c r="F388" i="41"/>
  <c r="E388" i="41"/>
  <c r="M387" i="41"/>
  <c r="O387" i="41" s="1"/>
  <c r="J387" i="41"/>
  <c r="M386" i="41"/>
  <c r="O386" i="41" s="1"/>
  <c r="J386" i="41"/>
  <c r="M385" i="41"/>
  <c r="O385" i="41" s="1"/>
  <c r="J385" i="41"/>
  <c r="M384" i="41"/>
  <c r="O384" i="41" s="1"/>
  <c r="J384" i="41"/>
  <c r="N383" i="41"/>
  <c r="L383" i="41"/>
  <c r="K383" i="41"/>
  <c r="I383" i="41"/>
  <c r="H383" i="41"/>
  <c r="G383" i="41"/>
  <c r="F383" i="41"/>
  <c r="E383" i="41"/>
  <c r="M382" i="41"/>
  <c r="O382" i="41" s="1"/>
  <c r="J382" i="41"/>
  <c r="M381" i="41"/>
  <c r="O381" i="41" s="1"/>
  <c r="A381" i="41" s="1"/>
  <c r="J381" i="41"/>
  <c r="M380" i="41"/>
  <c r="O380" i="41" s="1"/>
  <c r="J380" i="41"/>
  <c r="M379" i="41"/>
  <c r="O379" i="41" s="1"/>
  <c r="J379" i="41"/>
  <c r="M378" i="41"/>
  <c r="O378" i="41" s="1"/>
  <c r="J378" i="41"/>
  <c r="N377" i="41"/>
  <c r="L377" i="41"/>
  <c r="K377" i="41"/>
  <c r="I377" i="41"/>
  <c r="H377" i="41"/>
  <c r="G377" i="41"/>
  <c r="F377" i="41"/>
  <c r="E377" i="41"/>
  <c r="M376" i="41"/>
  <c r="O376" i="41" s="1"/>
  <c r="J376" i="41"/>
  <c r="M375" i="41"/>
  <c r="O375" i="41" s="1"/>
  <c r="J375" i="41"/>
  <c r="M374" i="41"/>
  <c r="J374" i="41"/>
  <c r="J373" i="41" s="1"/>
  <c r="N373" i="41"/>
  <c r="L373" i="41"/>
  <c r="K373" i="41"/>
  <c r="I373" i="41"/>
  <c r="H373" i="41"/>
  <c r="H372" i="41" s="1"/>
  <c r="G373" i="41"/>
  <c r="G372" i="41" s="1"/>
  <c r="G371" i="41" s="1"/>
  <c r="F373" i="41"/>
  <c r="E373" i="41"/>
  <c r="M367" i="41"/>
  <c r="J367" i="41"/>
  <c r="M366" i="41"/>
  <c r="O366" i="41" s="1"/>
  <c r="J366" i="41"/>
  <c r="N365" i="41"/>
  <c r="L365" i="41"/>
  <c r="K365" i="41"/>
  <c r="I365" i="41"/>
  <c r="H365" i="41"/>
  <c r="G365" i="41"/>
  <c r="F365" i="41"/>
  <c r="E365" i="41"/>
  <c r="M364" i="41"/>
  <c r="O364" i="41" s="1"/>
  <c r="J364" i="41"/>
  <c r="M363" i="41"/>
  <c r="J363" i="41"/>
  <c r="N362" i="41"/>
  <c r="L362" i="41"/>
  <c r="K362" i="41"/>
  <c r="I362" i="41"/>
  <c r="H362" i="41"/>
  <c r="G362" i="41"/>
  <c r="F362" i="41"/>
  <c r="E362" i="41"/>
  <c r="M359" i="41"/>
  <c r="O359" i="41" s="1"/>
  <c r="J359" i="41"/>
  <c r="M358" i="41"/>
  <c r="O358" i="41" s="1"/>
  <c r="J358" i="41"/>
  <c r="M357" i="41"/>
  <c r="O357" i="41" s="1"/>
  <c r="J357" i="41"/>
  <c r="M356" i="41"/>
  <c r="J356" i="41"/>
  <c r="M355" i="41"/>
  <c r="O355" i="41" s="1"/>
  <c r="J355" i="41"/>
  <c r="N354" i="41"/>
  <c r="L354" i="41"/>
  <c r="K354" i="41"/>
  <c r="I354" i="41"/>
  <c r="H354" i="41"/>
  <c r="G354" i="41"/>
  <c r="F354" i="41"/>
  <c r="E354" i="41"/>
  <c r="M353" i="41"/>
  <c r="O353" i="41" s="1"/>
  <c r="J353" i="41"/>
  <c r="M352" i="41"/>
  <c r="M351" i="41" s="1"/>
  <c r="J352" i="41"/>
  <c r="J351" i="41" s="1"/>
  <c r="N351" i="41"/>
  <c r="L351" i="41"/>
  <c r="K351" i="41"/>
  <c r="I351" i="41"/>
  <c r="H351" i="41"/>
  <c r="G351" i="41"/>
  <c r="F351" i="41"/>
  <c r="E351" i="41"/>
  <c r="M350" i="41"/>
  <c r="O350" i="41" s="1"/>
  <c r="J350" i="41"/>
  <c r="M349" i="41"/>
  <c r="O349" i="41" s="1"/>
  <c r="J349" i="41"/>
  <c r="M348" i="41"/>
  <c r="J348" i="41"/>
  <c r="M347" i="41"/>
  <c r="O347" i="41" s="1"/>
  <c r="J347" i="41"/>
  <c r="M346" i="41"/>
  <c r="O346" i="41" s="1"/>
  <c r="J346" i="41"/>
  <c r="M345" i="41"/>
  <c r="J345" i="41"/>
  <c r="M344" i="41"/>
  <c r="O344" i="41" s="1"/>
  <c r="J344" i="41"/>
  <c r="M343" i="41"/>
  <c r="O343" i="41" s="1"/>
  <c r="J343" i="41"/>
  <c r="M342" i="41"/>
  <c r="O342" i="41" s="1"/>
  <c r="J342" i="41"/>
  <c r="M341" i="41"/>
  <c r="O341" i="41" s="1"/>
  <c r="J341" i="41"/>
  <c r="M340" i="41"/>
  <c r="O340" i="41" s="1"/>
  <c r="J340" i="41"/>
  <c r="M339" i="41"/>
  <c r="O339" i="41" s="1"/>
  <c r="J339" i="41"/>
  <c r="M338" i="41"/>
  <c r="O338" i="41" s="1"/>
  <c r="J338" i="41"/>
  <c r="N337" i="41"/>
  <c r="L337" i="41"/>
  <c r="K337" i="41"/>
  <c r="I337" i="41"/>
  <c r="H337" i="41"/>
  <c r="G337" i="41"/>
  <c r="F337" i="41"/>
  <c r="E337" i="41"/>
  <c r="M336" i="41"/>
  <c r="O336" i="41" s="1"/>
  <c r="J336" i="41"/>
  <c r="M335" i="41"/>
  <c r="J335" i="41"/>
  <c r="M334" i="41"/>
  <c r="O334" i="41" s="1"/>
  <c r="J334" i="41"/>
  <c r="N333" i="41"/>
  <c r="L333" i="41"/>
  <c r="K333" i="41"/>
  <c r="I333" i="41"/>
  <c r="H333" i="41"/>
  <c r="H332" i="41" s="1"/>
  <c r="H331" i="41" s="1"/>
  <c r="G333" i="41"/>
  <c r="G332" i="41" s="1"/>
  <c r="G331" i="41" s="1"/>
  <c r="F333" i="41"/>
  <c r="E333" i="41"/>
  <c r="M329" i="41"/>
  <c r="O329" i="41" s="1"/>
  <c r="J329" i="41"/>
  <c r="M328" i="41"/>
  <c r="O328" i="41" s="1"/>
  <c r="J328" i="41"/>
  <c r="M327" i="41"/>
  <c r="O327" i="41" s="1"/>
  <c r="J327" i="41"/>
  <c r="M326" i="41"/>
  <c r="O326" i="41" s="1"/>
  <c r="J326" i="41"/>
  <c r="M325" i="41"/>
  <c r="J325" i="41"/>
  <c r="N324" i="41"/>
  <c r="L324" i="41"/>
  <c r="K324" i="41"/>
  <c r="I324" i="41"/>
  <c r="H324" i="41"/>
  <c r="G324" i="41"/>
  <c r="F324" i="41"/>
  <c r="E324" i="41"/>
  <c r="M323" i="41"/>
  <c r="O323" i="41" s="1"/>
  <c r="J323" i="41"/>
  <c r="M322" i="41"/>
  <c r="O322" i="41" s="1"/>
  <c r="J322" i="41"/>
  <c r="M321" i="41"/>
  <c r="O321" i="41" s="1"/>
  <c r="A321" i="41" s="1"/>
  <c r="J321" i="41"/>
  <c r="M320" i="41"/>
  <c r="O320" i="41" s="1"/>
  <c r="J320" i="41"/>
  <c r="N319" i="41"/>
  <c r="L319" i="41"/>
  <c r="K319" i="41"/>
  <c r="I319" i="41"/>
  <c r="H319" i="41"/>
  <c r="G319" i="41"/>
  <c r="F319" i="41"/>
  <c r="E319" i="41"/>
  <c r="M318" i="41"/>
  <c r="O318" i="41" s="1"/>
  <c r="J318" i="41"/>
  <c r="M317" i="41"/>
  <c r="O317" i="41" s="1"/>
  <c r="J317" i="41"/>
  <c r="M316" i="41"/>
  <c r="O316" i="41" s="1"/>
  <c r="J316" i="41"/>
  <c r="M315" i="41"/>
  <c r="O315" i="41" s="1"/>
  <c r="J315" i="41"/>
  <c r="M314" i="41"/>
  <c r="J314" i="41"/>
  <c r="N313" i="41"/>
  <c r="L313" i="41"/>
  <c r="K313" i="41"/>
  <c r="I313" i="41"/>
  <c r="H313" i="41"/>
  <c r="G313" i="41"/>
  <c r="F313" i="41"/>
  <c r="E313" i="41"/>
  <c r="M312" i="41"/>
  <c r="O312" i="41" s="1"/>
  <c r="J312" i="41"/>
  <c r="M311" i="41"/>
  <c r="O311" i="41" s="1"/>
  <c r="J311" i="41"/>
  <c r="M310" i="41"/>
  <c r="M309" i="41" s="1"/>
  <c r="J310" i="41"/>
  <c r="N309" i="41"/>
  <c r="L309" i="41"/>
  <c r="K309" i="41"/>
  <c r="I309" i="41"/>
  <c r="H309" i="41"/>
  <c r="H308" i="41" s="1"/>
  <c r="G309" i="41"/>
  <c r="F309" i="41"/>
  <c r="E309" i="41"/>
  <c r="M301" i="41"/>
  <c r="O301" i="41" s="1"/>
  <c r="J301" i="41"/>
  <c r="M300" i="41"/>
  <c r="O300" i="41" s="1"/>
  <c r="J300" i="41"/>
  <c r="M299" i="41"/>
  <c r="O299" i="41" s="1"/>
  <c r="J299" i="41"/>
  <c r="M298" i="41"/>
  <c r="O298" i="41" s="1"/>
  <c r="J298" i="41"/>
  <c r="N297" i="41"/>
  <c r="N293" i="41" s="1"/>
  <c r="L297" i="41"/>
  <c r="L293" i="41" s="1"/>
  <c r="K297" i="41"/>
  <c r="K293" i="41" s="1"/>
  <c r="I297" i="41"/>
  <c r="I293" i="41" s="1"/>
  <c r="H297" i="41"/>
  <c r="H293" i="41" s="1"/>
  <c r="G297" i="41"/>
  <c r="G293" i="41" s="1"/>
  <c r="F297" i="41"/>
  <c r="F293" i="41" s="1"/>
  <c r="E297" i="41"/>
  <c r="M296" i="41"/>
  <c r="J296" i="41"/>
  <c r="M295" i="41"/>
  <c r="O295" i="41" s="1"/>
  <c r="J295" i="41"/>
  <c r="N294" i="41"/>
  <c r="N292" i="41" s="1"/>
  <c r="L294" i="41"/>
  <c r="L292" i="41" s="1"/>
  <c r="K294" i="41"/>
  <c r="K292" i="41" s="1"/>
  <c r="I294" i="41"/>
  <c r="I292" i="41" s="1"/>
  <c r="H294" i="41"/>
  <c r="H292" i="41" s="1"/>
  <c r="G294" i="41"/>
  <c r="G292" i="41" s="1"/>
  <c r="F294" i="41"/>
  <c r="F292" i="41" s="1"/>
  <c r="E294" i="41"/>
  <c r="E292" i="41" s="1"/>
  <c r="M289" i="41"/>
  <c r="O289" i="41" s="1"/>
  <c r="J289" i="41"/>
  <c r="M288" i="41"/>
  <c r="O288" i="41" s="1"/>
  <c r="J288" i="41"/>
  <c r="M287" i="41"/>
  <c r="J287" i="41"/>
  <c r="M286" i="41"/>
  <c r="O286" i="41" s="1"/>
  <c r="J286" i="41"/>
  <c r="M285" i="41"/>
  <c r="O285" i="41" s="1"/>
  <c r="J285" i="41"/>
  <c r="N284" i="41"/>
  <c r="L284" i="41"/>
  <c r="K284" i="41"/>
  <c r="I284" i="41"/>
  <c r="H284" i="41"/>
  <c r="G284" i="41"/>
  <c r="F284" i="41"/>
  <c r="E284" i="41"/>
  <c r="M283" i="41"/>
  <c r="O283" i="41" s="1"/>
  <c r="J283" i="41"/>
  <c r="M282" i="41"/>
  <c r="O282" i="41" s="1"/>
  <c r="J282" i="41"/>
  <c r="N281" i="41"/>
  <c r="L281" i="41"/>
  <c r="K281" i="41"/>
  <c r="I281" i="41"/>
  <c r="H281" i="41"/>
  <c r="G281" i="41"/>
  <c r="F281" i="41"/>
  <c r="E281" i="41"/>
  <c r="M280" i="41"/>
  <c r="O280" i="41" s="1"/>
  <c r="J280" i="41"/>
  <c r="M279" i="41"/>
  <c r="O279" i="41" s="1"/>
  <c r="J279" i="41"/>
  <c r="M278" i="41"/>
  <c r="O278" i="41" s="1"/>
  <c r="J278" i="41"/>
  <c r="M277" i="41"/>
  <c r="O277" i="41" s="1"/>
  <c r="J277" i="41"/>
  <c r="M276" i="41"/>
  <c r="J276" i="41"/>
  <c r="M275" i="41"/>
  <c r="O275" i="41" s="1"/>
  <c r="J275" i="41"/>
  <c r="M274" i="41"/>
  <c r="O274" i="41" s="1"/>
  <c r="J274" i="41"/>
  <c r="M273" i="41"/>
  <c r="O273" i="41" s="1"/>
  <c r="J273" i="41"/>
  <c r="M272" i="41"/>
  <c r="J272" i="41"/>
  <c r="M271" i="41"/>
  <c r="O271" i="41" s="1"/>
  <c r="J271" i="41"/>
  <c r="M270" i="41"/>
  <c r="O270" i="41" s="1"/>
  <c r="J270" i="41"/>
  <c r="M269" i="41"/>
  <c r="O269" i="41" s="1"/>
  <c r="J269" i="41"/>
  <c r="M268" i="41"/>
  <c r="O268" i="41" s="1"/>
  <c r="J268" i="41"/>
  <c r="N267" i="41"/>
  <c r="L267" i="41"/>
  <c r="K267" i="41"/>
  <c r="I267" i="41"/>
  <c r="H267" i="41"/>
  <c r="G267" i="41"/>
  <c r="F267" i="41"/>
  <c r="E267" i="41"/>
  <c r="M266" i="41"/>
  <c r="O266" i="41" s="1"/>
  <c r="J266" i="41"/>
  <c r="M265" i="41"/>
  <c r="O265" i="41" s="1"/>
  <c r="J265" i="41"/>
  <c r="M264" i="41"/>
  <c r="O264" i="41" s="1"/>
  <c r="J264" i="41"/>
  <c r="N263" i="41"/>
  <c r="N262" i="41" s="1"/>
  <c r="N261" i="41" s="1"/>
  <c r="L263" i="41"/>
  <c r="K263" i="41"/>
  <c r="I263" i="41"/>
  <c r="H263" i="41"/>
  <c r="G263" i="41"/>
  <c r="F263" i="41"/>
  <c r="E263" i="41"/>
  <c r="M259" i="41"/>
  <c r="O259" i="41" s="1"/>
  <c r="J259" i="41"/>
  <c r="M258" i="41"/>
  <c r="O258" i="41" s="1"/>
  <c r="J258" i="41"/>
  <c r="M257" i="41"/>
  <c r="O257" i="41" s="1"/>
  <c r="J257" i="41"/>
  <c r="M256" i="41"/>
  <c r="O256" i="41" s="1"/>
  <c r="J256" i="41"/>
  <c r="M255" i="41"/>
  <c r="J255" i="41"/>
  <c r="N254" i="41"/>
  <c r="L254" i="41"/>
  <c r="K254" i="41"/>
  <c r="I254" i="41"/>
  <c r="H254" i="41"/>
  <c r="G254" i="41"/>
  <c r="F254" i="41"/>
  <c r="E254" i="41"/>
  <c r="M253" i="41"/>
  <c r="O253" i="41" s="1"/>
  <c r="J253" i="41"/>
  <c r="M252" i="41"/>
  <c r="O252" i="41" s="1"/>
  <c r="J252" i="41"/>
  <c r="M251" i="41"/>
  <c r="O251" i="41" s="1"/>
  <c r="J251" i="41"/>
  <c r="M250" i="41"/>
  <c r="J250" i="41"/>
  <c r="N249" i="41"/>
  <c r="L249" i="41"/>
  <c r="K249" i="41"/>
  <c r="I249" i="41"/>
  <c r="H249" i="41"/>
  <c r="G249" i="41"/>
  <c r="F249" i="41"/>
  <c r="E249" i="41"/>
  <c r="M248" i="41"/>
  <c r="O248" i="41" s="1"/>
  <c r="J248" i="41"/>
  <c r="M247" i="41"/>
  <c r="O247" i="41" s="1"/>
  <c r="J247" i="41"/>
  <c r="M246" i="41"/>
  <c r="J246" i="41"/>
  <c r="M245" i="41"/>
  <c r="O245" i="41" s="1"/>
  <c r="J245" i="41"/>
  <c r="M244" i="41"/>
  <c r="O244" i="41" s="1"/>
  <c r="J244" i="41"/>
  <c r="N243" i="41"/>
  <c r="L243" i="41"/>
  <c r="K243" i="41"/>
  <c r="I243" i="41"/>
  <c r="H243" i="41"/>
  <c r="H238" i="41" s="1"/>
  <c r="G243" i="41"/>
  <c r="F243" i="41"/>
  <c r="E243" i="41"/>
  <c r="M242" i="41"/>
  <c r="O242" i="41" s="1"/>
  <c r="J242" i="41"/>
  <c r="M241" i="41"/>
  <c r="O241" i="41" s="1"/>
  <c r="J241" i="41"/>
  <c r="M240" i="41"/>
  <c r="O240" i="41" s="1"/>
  <c r="J240" i="41"/>
  <c r="N239" i="41"/>
  <c r="L239" i="41"/>
  <c r="K239" i="41"/>
  <c r="I239" i="41"/>
  <c r="H239" i="41"/>
  <c r="G239" i="41"/>
  <c r="F239" i="41"/>
  <c r="E239" i="41"/>
  <c r="M233" i="41"/>
  <c r="O233" i="41" s="1"/>
  <c r="J233" i="41"/>
  <c r="M232" i="41"/>
  <c r="J232" i="41"/>
  <c r="N231" i="41"/>
  <c r="L231" i="41"/>
  <c r="K231" i="41"/>
  <c r="I231" i="41"/>
  <c r="H231" i="41"/>
  <c r="G231" i="41"/>
  <c r="F231" i="41"/>
  <c r="E231" i="41"/>
  <c r="M230" i="41"/>
  <c r="O230" i="41" s="1"/>
  <c r="J230" i="41"/>
  <c r="M229" i="41"/>
  <c r="O229" i="41" s="1"/>
  <c r="J229" i="41"/>
  <c r="N228" i="41"/>
  <c r="L228" i="41"/>
  <c r="K228" i="41"/>
  <c r="I228" i="41"/>
  <c r="H228" i="41"/>
  <c r="G228" i="41"/>
  <c r="F228" i="41"/>
  <c r="E228" i="41"/>
  <c r="M225" i="41"/>
  <c r="M84" i="41" s="1"/>
  <c r="J225" i="41"/>
  <c r="M224" i="41"/>
  <c r="O224" i="41" s="1"/>
  <c r="J224" i="41"/>
  <c r="M223" i="41"/>
  <c r="J223" i="41"/>
  <c r="N222" i="41"/>
  <c r="L222" i="41"/>
  <c r="K222" i="41"/>
  <c r="I222" i="41"/>
  <c r="H222" i="41"/>
  <c r="G222" i="41"/>
  <c r="F222" i="41"/>
  <c r="E222" i="41"/>
  <c r="M221" i="41"/>
  <c r="O221" i="41" s="1"/>
  <c r="J221" i="41"/>
  <c r="M220" i="41"/>
  <c r="O220" i="41" s="1"/>
  <c r="J220" i="41"/>
  <c r="M219" i="41"/>
  <c r="O219" i="41" s="1"/>
  <c r="J219" i="41"/>
  <c r="M218" i="41"/>
  <c r="O218" i="41" s="1"/>
  <c r="J218" i="41"/>
  <c r="M217" i="41"/>
  <c r="O217" i="41" s="1"/>
  <c r="J217" i="41"/>
  <c r="N216" i="41"/>
  <c r="L216" i="41"/>
  <c r="K216" i="41"/>
  <c r="I216" i="41"/>
  <c r="H216" i="41"/>
  <c r="G216" i="41"/>
  <c r="F216" i="41"/>
  <c r="E216" i="41"/>
  <c r="M215" i="41"/>
  <c r="O215" i="41" s="1"/>
  <c r="J215" i="41"/>
  <c r="M214" i="41"/>
  <c r="M213" i="41" s="1"/>
  <c r="J214" i="41"/>
  <c r="N213" i="41"/>
  <c r="L213" i="41"/>
  <c r="K213" i="41"/>
  <c r="I213" i="41"/>
  <c r="H213" i="41"/>
  <c r="G213" i="41"/>
  <c r="F213" i="41"/>
  <c r="E213" i="41"/>
  <c r="M212" i="41"/>
  <c r="O212" i="41" s="1"/>
  <c r="J212" i="41"/>
  <c r="M211" i="41"/>
  <c r="O211" i="41" s="1"/>
  <c r="J211" i="41"/>
  <c r="M210" i="41"/>
  <c r="O210" i="41" s="1"/>
  <c r="J210" i="41"/>
  <c r="M209" i="41"/>
  <c r="O209" i="41" s="1"/>
  <c r="J209" i="41"/>
  <c r="M208" i="41"/>
  <c r="O208" i="41" s="1"/>
  <c r="J208" i="41"/>
  <c r="M207" i="41"/>
  <c r="O207" i="41" s="1"/>
  <c r="J207" i="41"/>
  <c r="M206" i="41"/>
  <c r="O206" i="41" s="1"/>
  <c r="J206" i="41"/>
  <c r="M205" i="41"/>
  <c r="O205" i="41" s="1"/>
  <c r="J205" i="41"/>
  <c r="M204" i="41"/>
  <c r="O204" i="41" s="1"/>
  <c r="J204" i="41"/>
  <c r="M203" i="41"/>
  <c r="O203" i="41" s="1"/>
  <c r="J203" i="41"/>
  <c r="M202" i="41"/>
  <c r="O202" i="41" s="1"/>
  <c r="J202" i="41"/>
  <c r="M201" i="41"/>
  <c r="O201" i="41" s="1"/>
  <c r="J201" i="41"/>
  <c r="M200" i="41"/>
  <c r="O200" i="41" s="1"/>
  <c r="J200" i="41"/>
  <c r="N199" i="41"/>
  <c r="L199" i="41"/>
  <c r="K199" i="41"/>
  <c r="I199" i="41"/>
  <c r="H199" i="41"/>
  <c r="G199" i="41"/>
  <c r="F199" i="41"/>
  <c r="E199" i="41"/>
  <c r="M198" i="41"/>
  <c r="O198" i="41" s="1"/>
  <c r="J198" i="41"/>
  <c r="M197" i="41"/>
  <c r="O197" i="41" s="1"/>
  <c r="J197" i="41"/>
  <c r="M196" i="41"/>
  <c r="O196" i="41" s="1"/>
  <c r="J196" i="41"/>
  <c r="N195" i="41"/>
  <c r="L195" i="41"/>
  <c r="K195" i="41"/>
  <c r="I195" i="41"/>
  <c r="H195" i="41"/>
  <c r="G195" i="41"/>
  <c r="F195" i="41"/>
  <c r="E195" i="41"/>
  <c r="M191" i="41"/>
  <c r="O191" i="41" s="1"/>
  <c r="J191" i="41"/>
  <c r="M190" i="41"/>
  <c r="O190" i="41" s="1"/>
  <c r="J190" i="41"/>
  <c r="M189" i="41"/>
  <c r="O189" i="41" s="1"/>
  <c r="J189" i="41"/>
  <c r="M188" i="41"/>
  <c r="O188" i="41" s="1"/>
  <c r="J188" i="41"/>
  <c r="M187" i="41"/>
  <c r="O187" i="41" s="1"/>
  <c r="J187" i="41"/>
  <c r="N186" i="41"/>
  <c r="L186" i="41"/>
  <c r="K186" i="41"/>
  <c r="I186" i="41"/>
  <c r="H186" i="41"/>
  <c r="G186" i="41"/>
  <c r="F186" i="41"/>
  <c r="E186" i="41"/>
  <c r="M185" i="41"/>
  <c r="O185" i="41" s="1"/>
  <c r="J185" i="41"/>
  <c r="M184" i="41"/>
  <c r="O184" i="41" s="1"/>
  <c r="J184" i="41"/>
  <c r="M183" i="41"/>
  <c r="O183" i="41" s="1"/>
  <c r="J183" i="41"/>
  <c r="M182" i="41"/>
  <c r="O182" i="41" s="1"/>
  <c r="J182" i="41"/>
  <c r="N181" i="41"/>
  <c r="L181" i="41"/>
  <c r="K181" i="41"/>
  <c r="I181" i="41"/>
  <c r="H181" i="41"/>
  <c r="G181" i="41"/>
  <c r="F181" i="41"/>
  <c r="E181" i="41"/>
  <c r="M180" i="41"/>
  <c r="O180" i="41" s="1"/>
  <c r="J180" i="41"/>
  <c r="M179" i="41"/>
  <c r="O179" i="41" s="1"/>
  <c r="J179" i="41"/>
  <c r="M178" i="41"/>
  <c r="O178" i="41" s="1"/>
  <c r="J178" i="41"/>
  <c r="M177" i="41"/>
  <c r="O177" i="41" s="1"/>
  <c r="J177" i="41"/>
  <c r="M176" i="41"/>
  <c r="O176" i="41" s="1"/>
  <c r="J176" i="41"/>
  <c r="N175" i="41"/>
  <c r="L175" i="41"/>
  <c r="K175" i="41"/>
  <c r="I175" i="41"/>
  <c r="H175" i="41"/>
  <c r="G175" i="41"/>
  <c r="F175" i="41"/>
  <c r="E175" i="41"/>
  <c r="M174" i="41"/>
  <c r="O174" i="41" s="1"/>
  <c r="J174" i="41"/>
  <c r="M173" i="41"/>
  <c r="O173" i="41" s="1"/>
  <c r="J173" i="41"/>
  <c r="M172" i="41"/>
  <c r="O172" i="41" s="1"/>
  <c r="J172" i="41"/>
  <c r="N171" i="41"/>
  <c r="L171" i="41"/>
  <c r="K171" i="41"/>
  <c r="I171" i="41"/>
  <c r="H171" i="41"/>
  <c r="H170" i="41" s="1"/>
  <c r="G171" i="41"/>
  <c r="F171" i="41"/>
  <c r="E171" i="41"/>
  <c r="M165" i="41"/>
  <c r="O165" i="41" s="1"/>
  <c r="J165" i="41"/>
  <c r="M164" i="41"/>
  <c r="J164" i="41"/>
  <c r="N163" i="41"/>
  <c r="L163" i="41"/>
  <c r="K163" i="41"/>
  <c r="I163" i="41"/>
  <c r="H163" i="41"/>
  <c r="G163" i="41"/>
  <c r="F163" i="41"/>
  <c r="E163" i="41"/>
  <c r="M162" i="41"/>
  <c r="O162" i="41" s="1"/>
  <c r="J162" i="41"/>
  <c r="M161" i="41"/>
  <c r="O161" i="41" s="1"/>
  <c r="J161" i="41"/>
  <c r="N160" i="41"/>
  <c r="L160" i="41"/>
  <c r="K160" i="41"/>
  <c r="I160" i="41"/>
  <c r="H160" i="41"/>
  <c r="G160" i="41"/>
  <c r="F160" i="41"/>
  <c r="E160" i="41"/>
  <c r="M157" i="41"/>
  <c r="O157" i="41" s="1"/>
  <c r="J157" i="41"/>
  <c r="M156" i="41"/>
  <c r="O156" i="41" s="1"/>
  <c r="J156" i="41"/>
  <c r="M155" i="41"/>
  <c r="O155" i="41" s="1"/>
  <c r="J155" i="41"/>
  <c r="M154" i="41"/>
  <c r="O154" i="41" s="1"/>
  <c r="J154" i="41"/>
  <c r="M153" i="41"/>
  <c r="O153" i="41" s="1"/>
  <c r="J153" i="41"/>
  <c r="N152" i="41"/>
  <c r="L152" i="41"/>
  <c r="K152" i="41"/>
  <c r="I152" i="41"/>
  <c r="H152" i="41"/>
  <c r="G152" i="41"/>
  <c r="F152" i="41"/>
  <c r="E152" i="41"/>
  <c r="M151" i="41"/>
  <c r="O151" i="41" s="1"/>
  <c r="J151" i="41"/>
  <c r="M150" i="41"/>
  <c r="J150" i="41"/>
  <c r="N149" i="41"/>
  <c r="L149" i="41"/>
  <c r="K149" i="41"/>
  <c r="I149" i="41"/>
  <c r="H149" i="41"/>
  <c r="G149" i="41"/>
  <c r="F149" i="41"/>
  <c r="E149" i="41"/>
  <c r="M148" i="41"/>
  <c r="O148" i="41" s="1"/>
  <c r="J148" i="41"/>
  <c r="M147" i="41"/>
  <c r="O147" i="41" s="1"/>
  <c r="J147" i="41"/>
  <c r="M146" i="41"/>
  <c r="O146" i="41" s="1"/>
  <c r="J146" i="41"/>
  <c r="M145" i="41"/>
  <c r="O145" i="41" s="1"/>
  <c r="J145" i="41"/>
  <c r="M144" i="41"/>
  <c r="O144" i="41" s="1"/>
  <c r="J144" i="41"/>
  <c r="M143" i="41"/>
  <c r="O143" i="41" s="1"/>
  <c r="J143" i="41"/>
  <c r="M142" i="41"/>
  <c r="O142" i="41" s="1"/>
  <c r="J142" i="41"/>
  <c r="M141" i="41"/>
  <c r="O141" i="41" s="1"/>
  <c r="J141" i="41"/>
  <c r="M140" i="41"/>
  <c r="O140" i="41" s="1"/>
  <c r="J140" i="41"/>
  <c r="M139" i="41"/>
  <c r="O139" i="41" s="1"/>
  <c r="J139" i="41"/>
  <c r="M138" i="41"/>
  <c r="O138" i="41" s="1"/>
  <c r="J138" i="41"/>
  <c r="M137" i="41"/>
  <c r="O137" i="41" s="1"/>
  <c r="J137" i="41"/>
  <c r="M136" i="41"/>
  <c r="O136" i="41" s="1"/>
  <c r="J136" i="41"/>
  <c r="N135" i="41"/>
  <c r="L135" i="41"/>
  <c r="K135" i="41"/>
  <c r="I135" i="41"/>
  <c r="H135" i="41"/>
  <c r="G135" i="41"/>
  <c r="F135" i="41"/>
  <c r="E135" i="41"/>
  <c r="M134" i="41"/>
  <c r="O134" i="41" s="1"/>
  <c r="J134" i="41"/>
  <c r="M133" i="41"/>
  <c r="O133" i="41" s="1"/>
  <c r="J133" i="41"/>
  <c r="M132" i="41"/>
  <c r="O132" i="41" s="1"/>
  <c r="J132" i="41"/>
  <c r="N131" i="41"/>
  <c r="N130" i="41" s="1"/>
  <c r="N129" i="41" s="1"/>
  <c r="N128" i="41" s="1"/>
  <c r="L131" i="41"/>
  <c r="K131" i="41"/>
  <c r="I131" i="41"/>
  <c r="H131" i="41"/>
  <c r="G131" i="41"/>
  <c r="G130" i="41" s="1"/>
  <c r="G129" i="41" s="1"/>
  <c r="F131" i="41"/>
  <c r="E131" i="41"/>
  <c r="M127" i="41"/>
  <c r="O127" i="41" s="1"/>
  <c r="J127" i="41"/>
  <c r="M126" i="41"/>
  <c r="O126" i="41" s="1"/>
  <c r="J126" i="41"/>
  <c r="M125" i="41"/>
  <c r="O125" i="41" s="1"/>
  <c r="J125" i="41"/>
  <c r="M124" i="41"/>
  <c r="O124" i="41" s="1"/>
  <c r="J124" i="41"/>
  <c r="M123" i="41"/>
  <c r="O123" i="41" s="1"/>
  <c r="J123" i="41"/>
  <c r="N122" i="41"/>
  <c r="L122" i="41"/>
  <c r="K122" i="41"/>
  <c r="I122" i="41"/>
  <c r="H122" i="41"/>
  <c r="G122" i="41"/>
  <c r="F122" i="41"/>
  <c r="E122" i="41"/>
  <c r="M121" i="41"/>
  <c r="J121" i="41"/>
  <c r="M120" i="41"/>
  <c r="O120" i="41" s="1"/>
  <c r="J120" i="41"/>
  <c r="M119" i="41"/>
  <c r="O119" i="41" s="1"/>
  <c r="J119" i="41"/>
  <c r="M118" i="41"/>
  <c r="J118" i="41"/>
  <c r="N117" i="41"/>
  <c r="L117" i="41"/>
  <c r="K117" i="41"/>
  <c r="I117" i="41"/>
  <c r="H117" i="41"/>
  <c r="G117" i="41"/>
  <c r="F117" i="41"/>
  <c r="E117" i="41"/>
  <c r="M116" i="41"/>
  <c r="O116" i="41" s="1"/>
  <c r="J116" i="41"/>
  <c r="M115" i="41"/>
  <c r="O115" i="41" s="1"/>
  <c r="J115" i="41"/>
  <c r="M114" i="41"/>
  <c r="J114" i="41"/>
  <c r="M113" i="41"/>
  <c r="O113" i="41" s="1"/>
  <c r="J113" i="41"/>
  <c r="M112" i="41"/>
  <c r="O112" i="41" s="1"/>
  <c r="J112" i="41"/>
  <c r="N111" i="41"/>
  <c r="L111" i="41"/>
  <c r="K111" i="41"/>
  <c r="I111" i="41"/>
  <c r="H111" i="41"/>
  <c r="G111" i="41"/>
  <c r="F111" i="41"/>
  <c r="E111" i="41"/>
  <c r="M110" i="41"/>
  <c r="J110" i="41"/>
  <c r="M109" i="41"/>
  <c r="O109" i="41" s="1"/>
  <c r="J109" i="41"/>
  <c r="M108" i="41"/>
  <c r="O108" i="41" s="1"/>
  <c r="J108" i="41"/>
  <c r="N107" i="41"/>
  <c r="L107" i="41"/>
  <c r="K107" i="41"/>
  <c r="K106" i="41" s="1"/>
  <c r="I107" i="41"/>
  <c r="H107" i="41"/>
  <c r="G107" i="41"/>
  <c r="F107" i="41"/>
  <c r="E107" i="41"/>
  <c r="N97" i="41"/>
  <c r="L97" i="41"/>
  <c r="K97" i="41"/>
  <c r="J97" i="41"/>
  <c r="I97" i="41"/>
  <c r="H97" i="41"/>
  <c r="G97" i="41"/>
  <c r="F97" i="41"/>
  <c r="E97" i="41"/>
  <c r="N96" i="41"/>
  <c r="M96" i="41"/>
  <c r="L96" i="41"/>
  <c r="K96" i="41"/>
  <c r="J96" i="41"/>
  <c r="I96" i="41"/>
  <c r="H96" i="41"/>
  <c r="G96" i="41"/>
  <c r="F96" i="41"/>
  <c r="E96" i="41"/>
  <c r="N95" i="41"/>
  <c r="L95" i="41"/>
  <c r="K95" i="41"/>
  <c r="I95" i="41"/>
  <c r="H95" i="41"/>
  <c r="G95" i="41"/>
  <c r="F95" i="41"/>
  <c r="E95" i="41"/>
  <c r="N94" i="41"/>
  <c r="L94" i="41"/>
  <c r="K94" i="41"/>
  <c r="I94" i="41"/>
  <c r="H94" i="41"/>
  <c r="G94" i="41"/>
  <c r="F94" i="41"/>
  <c r="E94" i="41"/>
  <c r="N92" i="41"/>
  <c r="L92" i="41"/>
  <c r="K92" i="41"/>
  <c r="I92" i="41"/>
  <c r="H92" i="41"/>
  <c r="G92" i="41"/>
  <c r="F92" i="41"/>
  <c r="E92" i="41"/>
  <c r="N91" i="41"/>
  <c r="L91" i="41"/>
  <c r="K91" i="41"/>
  <c r="I91" i="41"/>
  <c r="H91" i="41"/>
  <c r="G91" i="41"/>
  <c r="F91" i="41"/>
  <c r="E91" i="41"/>
  <c r="O85" i="41"/>
  <c r="N85" i="41"/>
  <c r="M85" i="41"/>
  <c r="L85" i="41"/>
  <c r="K85" i="41"/>
  <c r="J85" i="41"/>
  <c r="I85" i="41"/>
  <c r="H85" i="41"/>
  <c r="G85" i="41"/>
  <c r="F85" i="41"/>
  <c r="E85" i="41"/>
  <c r="N84" i="41"/>
  <c r="L84" i="41"/>
  <c r="K84" i="41"/>
  <c r="J84" i="41"/>
  <c r="I84" i="41"/>
  <c r="H84" i="41"/>
  <c r="G84" i="41"/>
  <c r="F84" i="41"/>
  <c r="E84" i="41"/>
  <c r="O83" i="41"/>
  <c r="N83" i="41"/>
  <c r="M83" i="41"/>
  <c r="L83" i="41"/>
  <c r="K83" i="41"/>
  <c r="J83" i="41"/>
  <c r="I83" i="41"/>
  <c r="H83" i="41"/>
  <c r="G83" i="41"/>
  <c r="F83" i="41"/>
  <c r="E83" i="41"/>
  <c r="N82" i="41"/>
  <c r="M82" i="41"/>
  <c r="L82" i="41"/>
  <c r="K82" i="41"/>
  <c r="J82" i="41"/>
  <c r="J81" i="41" s="1"/>
  <c r="I82" i="41"/>
  <c r="H82" i="41"/>
  <c r="G82" i="41"/>
  <c r="F82" i="41"/>
  <c r="E82" i="41"/>
  <c r="N80" i="41"/>
  <c r="M80" i="41"/>
  <c r="L80" i="41"/>
  <c r="K80" i="41"/>
  <c r="I80" i="41"/>
  <c r="H80" i="41"/>
  <c r="G80" i="41"/>
  <c r="F80" i="41"/>
  <c r="E80" i="41"/>
  <c r="N79" i="41"/>
  <c r="M79" i="41"/>
  <c r="L79" i="41"/>
  <c r="K79" i="41"/>
  <c r="J79" i="41"/>
  <c r="I79" i="41"/>
  <c r="H79" i="41"/>
  <c r="G79" i="41"/>
  <c r="F79" i="41"/>
  <c r="E79" i="41"/>
  <c r="N78" i="41"/>
  <c r="M78" i="41"/>
  <c r="L78" i="41"/>
  <c r="K78" i="41"/>
  <c r="J78" i="41"/>
  <c r="I78" i="41"/>
  <c r="H78" i="41"/>
  <c r="G78" i="41"/>
  <c r="F78" i="41"/>
  <c r="E78" i="41"/>
  <c r="N77" i="41"/>
  <c r="M77" i="41"/>
  <c r="L77" i="41"/>
  <c r="K77" i="41"/>
  <c r="I77" i="41"/>
  <c r="H77" i="41"/>
  <c r="G77" i="41"/>
  <c r="F77" i="41"/>
  <c r="E77" i="41"/>
  <c r="N76" i="41"/>
  <c r="M76" i="41"/>
  <c r="L76" i="41"/>
  <c r="K76" i="41"/>
  <c r="I76" i="41"/>
  <c r="H76" i="41"/>
  <c r="G76" i="41"/>
  <c r="F76" i="41"/>
  <c r="E76" i="41"/>
  <c r="N74" i="41"/>
  <c r="M74" i="41"/>
  <c r="L74" i="41"/>
  <c r="K74" i="41"/>
  <c r="I74" i="41"/>
  <c r="H74" i="41"/>
  <c r="G74" i="41"/>
  <c r="F74" i="41"/>
  <c r="E74" i="41"/>
  <c r="N73" i="41"/>
  <c r="N72" i="41" s="1"/>
  <c r="L73" i="41"/>
  <c r="K73" i="41"/>
  <c r="I73" i="41"/>
  <c r="I72" i="41" s="1"/>
  <c r="H73" i="41"/>
  <c r="G73" i="41"/>
  <c r="F73" i="41"/>
  <c r="E73" i="41"/>
  <c r="N71" i="41"/>
  <c r="L71" i="41"/>
  <c r="K71" i="41"/>
  <c r="I71" i="41"/>
  <c r="H71" i="41"/>
  <c r="G71" i="41"/>
  <c r="F71" i="41"/>
  <c r="E71" i="41"/>
  <c r="N70" i="41"/>
  <c r="L70" i="41"/>
  <c r="I70" i="41"/>
  <c r="H70" i="41"/>
  <c r="G70" i="41"/>
  <c r="F70" i="41"/>
  <c r="E70" i="41"/>
  <c r="N69" i="41"/>
  <c r="M69" i="41"/>
  <c r="L69" i="41"/>
  <c r="K69" i="41"/>
  <c r="I69" i="41"/>
  <c r="H69" i="41"/>
  <c r="G69" i="41"/>
  <c r="F69" i="41"/>
  <c r="E69" i="41"/>
  <c r="O68" i="41"/>
  <c r="N68" i="41"/>
  <c r="M68" i="41"/>
  <c r="L68" i="41"/>
  <c r="K68" i="41"/>
  <c r="J68" i="41"/>
  <c r="I68" i="41"/>
  <c r="H68" i="41"/>
  <c r="G68" i="41"/>
  <c r="F68" i="41"/>
  <c r="E68" i="41"/>
  <c r="N67" i="41"/>
  <c r="L67" i="41"/>
  <c r="K67" i="41"/>
  <c r="I67" i="41"/>
  <c r="H67" i="41"/>
  <c r="G67" i="41"/>
  <c r="F67" i="41"/>
  <c r="E67" i="41"/>
  <c r="N66" i="41"/>
  <c r="L66" i="41"/>
  <c r="K66" i="41"/>
  <c r="J66" i="41"/>
  <c r="I66" i="41"/>
  <c r="H66" i="41"/>
  <c r="G66" i="41"/>
  <c r="F66" i="41"/>
  <c r="E66" i="41"/>
  <c r="O65" i="41"/>
  <c r="N65" i="41"/>
  <c r="M65" i="41"/>
  <c r="L65" i="41"/>
  <c r="K65" i="41"/>
  <c r="J65" i="41"/>
  <c r="I65" i="41"/>
  <c r="H65" i="41"/>
  <c r="G65" i="41"/>
  <c r="F65" i="41"/>
  <c r="E65" i="41"/>
  <c r="N64" i="41"/>
  <c r="M64" i="41"/>
  <c r="L64" i="41"/>
  <c r="K64" i="41"/>
  <c r="I64" i="41"/>
  <c r="H64" i="41"/>
  <c r="G64" i="41"/>
  <c r="F64" i="41"/>
  <c r="E64" i="41"/>
  <c r="O63" i="41"/>
  <c r="N63" i="41"/>
  <c r="M63" i="41"/>
  <c r="L63" i="41"/>
  <c r="K63" i="41"/>
  <c r="J63" i="41"/>
  <c r="I63" i="41"/>
  <c r="H63" i="41"/>
  <c r="G63" i="41"/>
  <c r="F63" i="41"/>
  <c r="E63" i="41"/>
  <c r="O62" i="41"/>
  <c r="N62" i="41"/>
  <c r="M62" i="41"/>
  <c r="L62" i="41"/>
  <c r="K62" i="41"/>
  <c r="J62" i="41"/>
  <c r="I62" i="41"/>
  <c r="H62" i="41"/>
  <c r="G62" i="41"/>
  <c r="F62" i="41"/>
  <c r="E62" i="41"/>
  <c r="N61" i="41"/>
  <c r="M61" i="41"/>
  <c r="L61" i="41"/>
  <c r="K61" i="41"/>
  <c r="J61" i="41"/>
  <c r="I61" i="41"/>
  <c r="I60" i="41" s="1"/>
  <c r="H61" i="41"/>
  <c r="G61" i="41"/>
  <c r="F61" i="41"/>
  <c r="E61" i="41"/>
  <c r="N59" i="41"/>
  <c r="M59" i="41"/>
  <c r="L59" i="41"/>
  <c r="K59" i="41"/>
  <c r="I59" i="41"/>
  <c r="H59" i="41"/>
  <c r="G59" i="41"/>
  <c r="F59" i="41"/>
  <c r="E59" i="41"/>
  <c r="N58" i="41"/>
  <c r="L58" i="41"/>
  <c r="K58" i="41"/>
  <c r="I58" i="41"/>
  <c r="H58" i="41"/>
  <c r="G58" i="41"/>
  <c r="F58" i="41"/>
  <c r="E58" i="41"/>
  <c r="N57" i="41"/>
  <c r="L57" i="41"/>
  <c r="K57" i="41"/>
  <c r="J57" i="41"/>
  <c r="I57" i="41"/>
  <c r="H57" i="41"/>
  <c r="G57" i="41"/>
  <c r="F57" i="41"/>
  <c r="E57" i="41"/>
  <c r="N56" i="41"/>
  <c r="L56" i="41"/>
  <c r="K56" i="41"/>
  <c r="J56" i="41"/>
  <c r="I56" i="41"/>
  <c r="H56" i="41"/>
  <c r="G56" i="41"/>
  <c r="F56" i="41"/>
  <c r="E56" i="41"/>
  <c r="N55" i="41"/>
  <c r="L55" i="41"/>
  <c r="K55" i="41"/>
  <c r="I55" i="41"/>
  <c r="H55" i="41"/>
  <c r="G55" i="41"/>
  <c r="F55" i="41"/>
  <c r="E55" i="41"/>
  <c r="N54" i="41"/>
  <c r="L54" i="41"/>
  <c r="K54" i="41"/>
  <c r="I54" i="41"/>
  <c r="H54" i="41"/>
  <c r="G54" i="41"/>
  <c r="F54" i="41"/>
  <c r="E54" i="41"/>
  <c r="O53" i="41"/>
  <c r="N53" i="41"/>
  <c r="M53" i="41"/>
  <c r="L53" i="41"/>
  <c r="K53" i="41"/>
  <c r="J53" i="41"/>
  <c r="I53" i="41"/>
  <c r="H53" i="41"/>
  <c r="G53" i="41"/>
  <c r="F53" i="41"/>
  <c r="E53" i="41"/>
  <c r="N52" i="41"/>
  <c r="L52" i="41"/>
  <c r="K52" i="41"/>
  <c r="J52" i="41"/>
  <c r="I52" i="41"/>
  <c r="H52" i="41"/>
  <c r="G52" i="41"/>
  <c r="F52" i="41"/>
  <c r="E52" i="41"/>
  <c r="N50" i="41"/>
  <c r="M50" i="41"/>
  <c r="L50" i="41"/>
  <c r="K50" i="41"/>
  <c r="I50" i="41"/>
  <c r="H50" i="41"/>
  <c r="G50" i="41"/>
  <c r="F50" i="41"/>
  <c r="E50" i="41"/>
  <c r="N49" i="41"/>
  <c r="M49" i="41"/>
  <c r="L49" i="41"/>
  <c r="K49" i="41"/>
  <c r="J49" i="41"/>
  <c r="I49" i="41"/>
  <c r="H49" i="41"/>
  <c r="G49" i="41"/>
  <c r="F49" i="41"/>
  <c r="E49" i="41"/>
  <c r="N48" i="41"/>
  <c r="L48" i="41"/>
  <c r="K48" i="41"/>
  <c r="I48" i="41"/>
  <c r="H48" i="41"/>
  <c r="G48" i="41"/>
  <c r="F48" i="41"/>
  <c r="E48" i="41"/>
  <c r="N43" i="41"/>
  <c r="M43" i="41"/>
  <c r="L43" i="41"/>
  <c r="K43" i="41"/>
  <c r="J43" i="41"/>
  <c r="I43" i="41"/>
  <c r="H43" i="41"/>
  <c r="G43" i="41"/>
  <c r="F43" i="41"/>
  <c r="E43" i="41"/>
  <c r="N42" i="41"/>
  <c r="L42" i="41"/>
  <c r="K42" i="41"/>
  <c r="I42" i="41"/>
  <c r="H42" i="41"/>
  <c r="G42" i="41"/>
  <c r="F42" i="41"/>
  <c r="E42" i="41"/>
  <c r="N41" i="41"/>
  <c r="M41" i="41"/>
  <c r="L41" i="41"/>
  <c r="K41" i="41"/>
  <c r="J41" i="41"/>
  <c r="I41" i="41"/>
  <c r="H41" i="41"/>
  <c r="G41" i="41"/>
  <c r="F41" i="41"/>
  <c r="E41" i="41"/>
  <c r="N40" i="41"/>
  <c r="L40" i="41"/>
  <c r="K40" i="41"/>
  <c r="J40" i="41"/>
  <c r="I40" i="41"/>
  <c r="H40" i="41"/>
  <c r="G40" i="41"/>
  <c r="F40" i="41"/>
  <c r="E40" i="41"/>
  <c r="N39" i="41"/>
  <c r="L39" i="41"/>
  <c r="K39" i="41"/>
  <c r="J39" i="41"/>
  <c r="I39" i="41"/>
  <c r="H39" i="41"/>
  <c r="G39" i="41"/>
  <c r="F39" i="41"/>
  <c r="E39" i="41"/>
  <c r="N37" i="41"/>
  <c r="L37" i="41"/>
  <c r="K37" i="41"/>
  <c r="J37" i="41"/>
  <c r="I37" i="41"/>
  <c r="H37" i="41"/>
  <c r="G37" i="41"/>
  <c r="F37" i="41"/>
  <c r="E37" i="41"/>
  <c r="N36" i="41"/>
  <c r="M36" i="41"/>
  <c r="L36" i="41"/>
  <c r="K36" i="41"/>
  <c r="J36" i="41"/>
  <c r="I36" i="41"/>
  <c r="H36" i="41"/>
  <c r="G36" i="41"/>
  <c r="F36" i="41"/>
  <c r="E36" i="41"/>
  <c r="O35" i="41"/>
  <c r="N35" i="41"/>
  <c r="M35" i="41"/>
  <c r="L35" i="41"/>
  <c r="K35" i="41"/>
  <c r="J35" i="41"/>
  <c r="I35" i="41"/>
  <c r="H35" i="41"/>
  <c r="G35" i="41"/>
  <c r="F35" i="41"/>
  <c r="E35" i="41"/>
  <c r="O34" i="41"/>
  <c r="N34" i="41"/>
  <c r="M34" i="41"/>
  <c r="L34" i="41"/>
  <c r="L33" i="41" s="1"/>
  <c r="K34" i="41"/>
  <c r="J34" i="41"/>
  <c r="J33" i="41" s="1"/>
  <c r="I34" i="41"/>
  <c r="H34" i="41"/>
  <c r="G34" i="41"/>
  <c r="F34" i="41"/>
  <c r="E34" i="41"/>
  <c r="N32" i="41"/>
  <c r="M32" i="41"/>
  <c r="L32" i="41"/>
  <c r="K32" i="41"/>
  <c r="I32" i="41"/>
  <c r="H32" i="41"/>
  <c r="G32" i="41"/>
  <c r="F32" i="41"/>
  <c r="E32" i="41"/>
  <c r="N31" i="41"/>
  <c r="L31" i="41"/>
  <c r="K31" i="41"/>
  <c r="I31" i="41"/>
  <c r="H31" i="41"/>
  <c r="G31" i="41"/>
  <c r="F31" i="41"/>
  <c r="E31" i="41"/>
  <c r="N29" i="41"/>
  <c r="L29" i="41"/>
  <c r="K29" i="41"/>
  <c r="I29" i="41"/>
  <c r="H29" i="41"/>
  <c r="G29" i="41"/>
  <c r="F29" i="41"/>
  <c r="E29" i="41"/>
  <c r="N28" i="41"/>
  <c r="L28" i="41"/>
  <c r="K28" i="41"/>
  <c r="I28" i="41"/>
  <c r="H28" i="41"/>
  <c r="G28" i="41"/>
  <c r="F28" i="41"/>
  <c r="E28" i="41"/>
  <c r="N27" i="41"/>
  <c r="L27" i="41"/>
  <c r="K27" i="41"/>
  <c r="J27" i="41"/>
  <c r="I27" i="41"/>
  <c r="H27" i="41"/>
  <c r="G27" i="41"/>
  <c r="F27" i="41"/>
  <c r="E27" i="41"/>
  <c r="N26" i="41"/>
  <c r="L26" i="41"/>
  <c r="K26" i="41"/>
  <c r="J26" i="41"/>
  <c r="I26" i="41"/>
  <c r="H26" i="41"/>
  <c r="G26" i="41"/>
  <c r="F26" i="41"/>
  <c r="E26" i="41"/>
  <c r="N25" i="41"/>
  <c r="M25" i="41"/>
  <c r="L25" i="41"/>
  <c r="K25" i="41"/>
  <c r="J25" i="41"/>
  <c r="I25" i="41"/>
  <c r="H25" i="41"/>
  <c r="G25" i="41"/>
  <c r="F25" i="41"/>
  <c r="E25" i="41"/>
  <c r="N24" i="41"/>
  <c r="L24" i="41"/>
  <c r="K24" i="41"/>
  <c r="I24" i="41"/>
  <c r="H24" i="41"/>
  <c r="G24" i="41"/>
  <c r="F24" i="41"/>
  <c r="E24" i="41"/>
  <c r="N22" i="41"/>
  <c r="L22" i="41"/>
  <c r="K22" i="41"/>
  <c r="I22" i="41"/>
  <c r="H22" i="41"/>
  <c r="G22" i="41"/>
  <c r="F22" i="41"/>
  <c r="E22" i="41"/>
  <c r="N21" i="41"/>
  <c r="M21" i="41"/>
  <c r="L21" i="41"/>
  <c r="K21" i="41"/>
  <c r="I21" i="41"/>
  <c r="H21" i="41"/>
  <c r="G21" i="41"/>
  <c r="F21" i="41"/>
  <c r="E21" i="41"/>
  <c r="N20" i="41"/>
  <c r="L20" i="41"/>
  <c r="J20" i="41"/>
  <c r="I20" i="41"/>
  <c r="I19" i="41" s="1"/>
  <c r="H20" i="41"/>
  <c r="G20" i="41"/>
  <c r="F20" i="41"/>
  <c r="E20" i="41"/>
  <c r="D12" i="41"/>
  <c r="C12" i="41"/>
  <c r="O11" i="41"/>
  <c r="N11" i="41"/>
  <c r="M11" i="41"/>
  <c r="L11" i="41"/>
  <c r="K11" i="41"/>
  <c r="J11" i="41"/>
  <c r="I11" i="41"/>
  <c r="H11" i="41"/>
  <c r="G11" i="41"/>
  <c r="F11" i="41"/>
  <c r="E11" i="41"/>
  <c r="D11" i="41"/>
  <c r="C11" i="41"/>
  <c r="O10" i="41"/>
  <c r="N10" i="41"/>
  <c r="M10" i="41"/>
  <c r="L10" i="41"/>
  <c r="K10" i="41"/>
  <c r="J10" i="41"/>
  <c r="I10" i="41"/>
  <c r="H10" i="41"/>
  <c r="G10" i="41"/>
  <c r="F10" i="41"/>
  <c r="E10" i="41"/>
  <c r="D10" i="41"/>
  <c r="C10" i="41"/>
  <c r="O9" i="41"/>
  <c r="N9" i="41"/>
  <c r="M9" i="41"/>
  <c r="L9" i="41"/>
  <c r="K9" i="41"/>
  <c r="J9" i="41"/>
  <c r="I9" i="41"/>
  <c r="H9" i="41"/>
  <c r="G9" i="41"/>
  <c r="F9" i="41"/>
  <c r="E9" i="41"/>
  <c r="D9" i="41"/>
  <c r="C9" i="41"/>
  <c r="O8" i="41"/>
  <c r="N8" i="41"/>
  <c r="M8" i="41"/>
  <c r="L8" i="41"/>
  <c r="J8" i="41"/>
  <c r="I8" i="41"/>
  <c r="H8" i="41"/>
  <c r="G8" i="41"/>
  <c r="F8" i="41"/>
  <c r="E8" i="41"/>
  <c r="D8" i="41"/>
  <c r="C8" i="41"/>
  <c r="O7" i="41"/>
  <c r="N7" i="41"/>
  <c r="M7" i="41"/>
  <c r="L7" i="41"/>
  <c r="K7" i="41"/>
  <c r="J7" i="41"/>
  <c r="I7" i="41"/>
  <c r="H7" i="41"/>
  <c r="G7" i="41"/>
  <c r="F7" i="41"/>
  <c r="E7" i="41"/>
  <c r="D7" i="41"/>
  <c r="C7" i="41"/>
  <c r="B7" i="41"/>
  <c r="B1" i="41"/>
  <c r="M1639" i="40"/>
  <c r="O1639" i="40" s="1"/>
  <c r="J1639" i="40"/>
  <c r="M1638" i="40"/>
  <c r="M1636" i="40" s="1"/>
  <c r="M1635" i="40" s="1"/>
  <c r="M1634" i="40" s="1"/>
  <c r="J1638" i="40"/>
  <c r="M1637" i="40"/>
  <c r="O1637" i="40" s="1"/>
  <c r="O61" i="40" s="1"/>
  <c r="J1637" i="40"/>
  <c r="J61" i="40" s="1"/>
  <c r="N1636" i="40"/>
  <c r="L1636" i="40"/>
  <c r="L1635" i="40" s="1"/>
  <c r="L1634" i="40" s="1"/>
  <c r="K1636" i="40"/>
  <c r="K1635" i="40" s="1"/>
  <c r="K1634" i="40" s="1"/>
  <c r="I1636" i="40"/>
  <c r="I1635" i="40" s="1"/>
  <c r="I1634" i="40" s="1"/>
  <c r="H1636" i="40"/>
  <c r="H1635" i="40" s="1"/>
  <c r="H1634" i="40" s="1"/>
  <c r="G1636" i="40"/>
  <c r="F1636" i="40"/>
  <c r="E1636" i="40"/>
  <c r="E1635" i="40" s="1"/>
  <c r="N1635" i="40"/>
  <c r="N1634" i="40" s="1"/>
  <c r="G1635" i="40"/>
  <c r="G1634" i="40" s="1"/>
  <c r="F1635" i="40"/>
  <c r="F1634" i="40" s="1"/>
  <c r="M1633" i="40"/>
  <c r="O1633" i="40" s="1"/>
  <c r="J1633" i="40"/>
  <c r="M1632" i="40"/>
  <c r="J1632" i="40"/>
  <c r="N1631" i="40"/>
  <c r="N1630" i="40" s="1"/>
  <c r="N1629" i="40" s="1"/>
  <c r="L1631" i="40"/>
  <c r="L1630" i="40" s="1"/>
  <c r="L1629" i="40" s="1"/>
  <c r="K1631" i="40"/>
  <c r="K1630" i="40" s="1"/>
  <c r="K1629" i="40" s="1"/>
  <c r="I1631" i="40"/>
  <c r="I1630" i="40" s="1"/>
  <c r="I1629" i="40" s="1"/>
  <c r="H1631" i="40"/>
  <c r="H1630" i="40" s="1"/>
  <c r="H1629" i="40" s="1"/>
  <c r="G1631" i="40"/>
  <c r="G1630" i="40" s="1"/>
  <c r="G1629" i="40" s="1"/>
  <c r="F1631" i="40"/>
  <c r="F1630" i="40" s="1"/>
  <c r="F1629" i="40" s="1"/>
  <c r="E1631" i="40"/>
  <c r="E1630" i="40" s="1"/>
  <c r="E1629" i="40" s="1"/>
  <c r="M1625" i="40"/>
  <c r="O1625" i="40" s="1"/>
  <c r="J1625" i="40"/>
  <c r="M1624" i="40"/>
  <c r="O1624" i="40" s="1"/>
  <c r="J1624" i="40"/>
  <c r="N1623" i="40"/>
  <c r="L1623" i="40"/>
  <c r="K1623" i="40"/>
  <c r="I1623" i="40"/>
  <c r="H1623" i="40"/>
  <c r="G1623" i="40"/>
  <c r="F1623" i="40"/>
  <c r="E1623" i="40"/>
  <c r="M1622" i="40"/>
  <c r="O1622" i="40" s="1"/>
  <c r="J1622" i="40"/>
  <c r="M1621" i="40"/>
  <c r="J1621" i="40"/>
  <c r="N1620" i="40"/>
  <c r="L1620" i="40"/>
  <c r="K1620" i="40"/>
  <c r="I1620" i="40"/>
  <c r="H1620" i="40"/>
  <c r="G1620" i="40"/>
  <c r="F1620" i="40"/>
  <c r="E1620" i="40"/>
  <c r="M1617" i="40"/>
  <c r="O1617" i="40" s="1"/>
  <c r="J1617" i="40"/>
  <c r="M1616" i="40"/>
  <c r="O1616" i="40" s="1"/>
  <c r="J1616" i="40"/>
  <c r="M1615" i="40"/>
  <c r="O1615" i="40" s="1"/>
  <c r="J1615" i="40"/>
  <c r="M1614" i="40"/>
  <c r="O1614" i="40" s="1"/>
  <c r="J1614" i="40"/>
  <c r="M1613" i="40"/>
  <c r="J1613" i="40"/>
  <c r="N1612" i="40"/>
  <c r="L1612" i="40"/>
  <c r="K1612" i="40"/>
  <c r="I1612" i="40"/>
  <c r="H1612" i="40"/>
  <c r="G1612" i="40"/>
  <c r="F1612" i="40"/>
  <c r="E1612" i="40"/>
  <c r="M1611" i="40"/>
  <c r="O1611" i="40" s="1"/>
  <c r="J1611" i="40"/>
  <c r="M1610" i="40"/>
  <c r="J1610" i="40"/>
  <c r="N1609" i="40"/>
  <c r="L1609" i="40"/>
  <c r="K1609" i="40"/>
  <c r="I1609" i="40"/>
  <c r="H1609" i="40"/>
  <c r="G1609" i="40"/>
  <c r="F1609" i="40"/>
  <c r="E1609" i="40"/>
  <c r="M1608" i="40"/>
  <c r="O1608" i="40" s="1"/>
  <c r="J1608" i="40"/>
  <c r="M1607" i="40"/>
  <c r="O1607" i="40" s="1"/>
  <c r="J1607" i="40"/>
  <c r="M1606" i="40"/>
  <c r="O1606" i="40" s="1"/>
  <c r="J1606" i="40"/>
  <c r="M1605" i="40"/>
  <c r="O1605" i="40" s="1"/>
  <c r="J1605" i="40"/>
  <c r="M1604" i="40"/>
  <c r="O1604" i="40" s="1"/>
  <c r="J1604" i="40"/>
  <c r="M1603" i="40"/>
  <c r="O1603" i="40" s="1"/>
  <c r="J1603" i="40"/>
  <c r="M1602" i="40"/>
  <c r="O1602" i="40" s="1"/>
  <c r="J1602" i="40"/>
  <c r="M1601" i="40"/>
  <c r="O1601" i="40" s="1"/>
  <c r="J1601" i="40"/>
  <c r="M1600" i="40"/>
  <c r="O1600" i="40" s="1"/>
  <c r="J1600" i="40"/>
  <c r="M1599" i="40"/>
  <c r="O1599" i="40" s="1"/>
  <c r="J1599" i="40"/>
  <c r="M1598" i="40"/>
  <c r="O1598" i="40" s="1"/>
  <c r="J1598" i="40"/>
  <c r="M1597" i="40"/>
  <c r="J1597" i="40"/>
  <c r="M1596" i="40"/>
  <c r="O1596" i="40" s="1"/>
  <c r="J1596" i="40"/>
  <c r="N1595" i="40"/>
  <c r="L1595" i="40"/>
  <c r="K1595" i="40"/>
  <c r="I1595" i="40"/>
  <c r="H1595" i="40"/>
  <c r="G1595" i="40"/>
  <c r="F1595" i="40"/>
  <c r="E1595" i="40"/>
  <c r="M1594" i="40"/>
  <c r="O1594" i="40" s="1"/>
  <c r="J1594" i="40"/>
  <c r="M1593" i="40"/>
  <c r="J1593" i="40"/>
  <c r="M1592" i="40"/>
  <c r="O1592" i="40" s="1"/>
  <c r="J1592" i="40"/>
  <c r="J1591" i="40" s="1"/>
  <c r="N1591" i="40"/>
  <c r="L1591" i="40"/>
  <c r="K1591" i="40"/>
  <c r="I1591" i="40"/>
  <c r="H1591" i="40"/>
  <c r="H1590" i="40" s="1"/>
  <c r="H1589" i="40" s="1"/>
  <c r="G1591" i="40"/>
  <c r="G1590" i="40" s="1"/>
  <c r="G1589" i="40" s="1"/>
  <c r="F1591" i="40"/>
  <c r="F1590" i="40" s="1"/>
  <c r="F1589" i="40" s="1"/>
  <c r="E1591" i="40"/>
  <c r="M1587" i="40"/>
  <c r="O1587" i="40" s="1"/>
  <c r="J1587" i="40"/>
  <c r="M1586" i="40"/>
  <c r="O1586" i="40" s="1"/>
  <c r="J1586" i="40"/>
  <c r="M1585" i="40"/>
  <c r="O1585" i="40" s="1"/>
  <c r="J1585" i="40"/>
  <c r="M1584" i="40"/>
  <c r="O1584" i="40" s="1"/>
  <c r="J1584" i="40"/>
  <c r="M1583" i="40"/>
  <c r="O1583" i="40" s="1"/>
  <c r="J1583" i="40"/>
  <c r="N1582" i="40"/>
  <c r="L1582" i="40"/>
  <c r="K1582" i="40"/>
  <c r="I1582" i="40"/>
  <c r="H1582" i="40"/>
  <c r="G1582" i="40"/>
  <c r="F1582" i="40"/>
  <c r="E1582" i="40"/>
  <c r="M1581" i="40"/>
  <c r="O1581" i="40" s="1"/>
  <c r="J1581" i="40"/>
  <c r="M1580" i="40"/>
  <c r="O1580" i="40" s="1"/>
  <c r="J1580" i="40"/>
  <c r="M1579" i="40"/>
  <c r="J1579" i="40"/>
  <c r="M1578" i="40"/>
  <c r="O1578" i="40" s="1"/>
  <c r="J1578" i="40"/>
  <c r="N1577" i="40"/>
  <c r="L1577" i="40"/>
  <c r="K1577" i="40"/>
  <c r="I1577" i="40"/>
  <c r="H1577" i="40"/>
  <c r="G1577" i="40"/>
  <c r="F1577" i="40"/>
  <c r="E1577" i="40"/>
  <c r="M1576" i="40"/>
  <c r="O1576" i="40" s="1"/>
  <c r="J1576" i="40"/>
  <c r="M1575" i="40"/>
  <c r="O1575" i="40" s="1"/>
  <c r="J1575" i="40"/>
  <c r="M1574" i="40"/>
  <c r="O1574" i="40" s="1"/>
  <c r="J1574" i="40"/>
  <c r="M1573" i="40"/>
  <c r="O1573" i="40" s="1"/>
  <c r="J1573" i="40"/>
  <c r="M1572" i="40"/>
  <c r="J1572" i="40"/>
  <c r="N1571" i="40"/>
  <c r="L1571" i="40"/>
  <c r="K1571" i="40"/>
  <c r="I1571" i="40"/>
  <c r="H1571" i="40"/>
  <c r="G1571" i="40"/>
  <c r="F1571" i="40"/>
  <c r="E1571" i="40"/>
  <c r="M1570" i="40"/>
  <c r="O1570" i="40" s="1"/>
  <c r="J1570" i="40"/>
  <c r="M1569" i="40"/>
  <c r="O1569" i="40" s="1"/>
  <c r="J1569" i="40"/>
  <c r="M1568" i="40"/>
  <c r="O1568" i="40" s="1"/>
  <c r="J1568" i="40"/>
  <c r="N1567" i="40"/>
  <c r="N1566" i="40" s="1"/>
  <c r="L1567" i="40"/>
  <c r="K1567" i="40"/>
  <c r="I1567" i="40"/>
  <c r="I1566" i="40" s="1"/>
  <c r="H1567" i="40"/>
  <c r="G1567" i="40"/>
  <c r="G1566" i="40" s="1"/>
  <c r="G1565" i="40" s="1"/>
  <c r="F1567" i="40"/>
  <c r="E1567" i="40"/>
  <c r="M1561" i="40"/>
  <c r="O1561" i="40" s="1"/>
  <c r="J1561" i="40"/>
  <c r="M1560" i="40"/>
  <c r="O1560" i="40" s="1"/>
  <c r="J1560" i="40"/>
  <c r="N1559" i="40"/>
  <c r="L1559" i="40"/>
  <c r="K1559" i="40"/>
  <c r="I1559" i="40"/>
  <c r="H1559" i="40"/>
  <c r="G1559" i="40"/>
  <c r="F1559" i="40"/>
  <c r="E1559" i="40"/>
  <c r="M1558" i="40"/>
  <c r="O1558" i="40" s="1"/>
  <c r="J1558" i="40"/>
  <c r="M1557" i="40"/>
  <c r="O1557" i="40" s="1"/>
  <c r="J1557" i="40"/>
  <c r="N1556" i="40"/>
  <c r="L1556" i="40"/>
  <c r="K1556" i="40"/>
  <c r="I1556" i="40"/>
  <c r="H1556" i="40"/>
  <c r="G1556" i="40"/>
  <c r="F1556" i="40"/>
  <c r="E1556" i="40"/>
  <c r="M1553" i="40"/>
  <c r="O1553" i="40" s="1"/>
  <c r="J1553" i="40"/>
  <c r="M1552" i="40"/>
  <c r="O1552" i="40" s="1"/>
  <c r="J1552" i="40"/>
  <c r="M1551" i="40"/>
  <c r="O1551" i="40" s="1"/>
  <c r="J1551" i="40"/>
  <c r="M1550" i="40"/>
  <c r="O1550" i="40" s="1"/>
  <c r="J1550" i="40"/>
  <c r="M1549" i="40"/>
  <c r="J1549" i="40"/>
  <c r="N1548" i="40"/>
  <c r="L1548" i="40"/>
  <c r="K1548" i="40"/>
  <c r="I1548" i="40"/>
  <c r="H1548" i="40"/>
  <c r="G1548" i="40"/>
  <c r="F1548" i="40"/>
  <c r="E1548" i="40"/>
  <c r="M1547" i="40"/>
  <c r="O1547" i="40" s="1"/>
  <c r="A1547" i="40" s="1"/>
  <c r="J1547" i="40"/>
  <c r="M1546" i="40"/>
  <c r="O1546" i="40" s="1"/>
  <c r="J1546" i="40"/>
  <c r="N1545" i="40"/>
  <c r="L1545" i="40"/>
  <c r="K1545" i="40"/>
  <c r="I1545" i="40"/>
  <c r="H1545" i="40"/>
  <c r="G1545" i="40"/>
  <c r="F1545" i="40"/>
  <c r="E1545" i="40"/>
  <c r="M1544" i="40"/>
  <c r="O1544" i="40" s="1"/>
  <c r="J1544" i="40"/>
  <c r="M1543" i="40"/>
  <c r="O1543" i="40" s="1"/>
  <c r="J1543" i="40"/>
  <c r="M1542" i="40"/>
  <c r="O1542" i="40" s="1"/>
  <c r="J1542" i="40"/>
  <c r="M1541" i="40"/>
  <c r="O1541" i="40" s="1"/>
  <c r="J1541" i="40"/>
  <c r="M1540" i="40"/>
  <c r="O1540" i="40" s="1"/>
  <c r="J1540" i="40"/>
  <c r="M1539" i="40"/>
  <c r="O1539" i="40" s="1"/>
  <c r="J1539" i="40"/>
  <c r="M1538" i="40"/>
  <c r="O1538" i="40" s="1"/>
  <c r="J1538" i="40"/>
  <c r="M1537" i="40"/>
  <c r="O1537" i="40" s="1"/>
  <c r="J1537" i="40"/>
  <c r="M1536" i="40"/>
  <c r="O1536" i="40" s="1"/>
  <c r="J1536" i="40"/>
  <c r="M1535" i="40"/>
  <c r="O1535" i="40" s="1"/>
  <c r="J1535" i="40"/>
  <c r="M1534" i="40"/>
  <c r="O1534" i="40" s="1"/>
  <c r="J1534" i="40"/>
  <c r="M1533" i="40"/>
  <c r="O1533" i="40" s="1"/>
  <c r="J1533" i="40"/>
  <c r="M1532" i="40"/>
  <c r="J1532" i="40"/>
  <c r="N1531" i="40"/>
  <c r="L1531" i="40"/>
  <c r="K1531" i="40"/>
  <c r="I1531" i="40"/>
  <c r="H1531" i="40"/>
  <c r="G1531" i="40"/>
  <c r="F1531" i="40"/>
  <c r="E1531" i="40"/>
  <c r="M1530" i="40"/>
  <c r="O1530" i="40" s="1"/>
  <c r="J1530" i="40"/>
  <c r="M1529" i="40"/>
  <c r="O1529" i="40" s="1"/>
  <c r="J1529" i="40"/>
  <c r="M1528" i="40"/>
  <c r="J1528" i="40"/>
  <c r="N1527" i="40"/>
  <c r="L1527" i="40"/>
  <c r="K1527" i="40"/>
  <c r="I1527" i="40"/>
  <c r="H1527" i="40"/>
  <c r="G1527" i="40"/>
  <c r="G1526" i="40" s="1"/>
  <c r="G1525" i="40" s="1"/>
  <c r="F1527" i="40"/>
  <c r="E1527" i="40"/>
  <c r="H1526" i="40"/>
  <c r="H1525" i="40" s="1"/>
  <c r="H1524" i="40" s="1"/>
  <c r="M1523" i="40"/>
  <c r="O1523" i="40" s="1"/>
  <c r="J1523" i="40"/>
  <c r="M1522" i="40"/>
  <c r="O1522" i="40" s="1"/>
  <c r="J1522" i="40"/>
  <c r="M1521" i="40"/>
  <c r="O1521" i="40" s="1"/>
  <c r="J1521" i="40"/>
  <c r="M1520" i="40"/>
  <c r="O1520" i="40" s="1"/>
  <c r="J1520" i="40"/>
  <c r="M1519" i="40"/>
  <c r="J1519" i="40"/>
  <c r="N1518" i="40"/>
  <c r="L1518" i="40"/>
  <c r="K1518" i="40"/>
  <c r="I1518" i="40"/>
  <c r="H1518" i="40"/>
  <c r="G1518" i="40"/>
  <c r="F1518" i="40"/>
  <c r="E1518" i="40"/>
  <c r="M1517" i="40"/>
  <c r="O1517" i="40" s="1"/>
  <c r="J1517" i="40"/>
  <c r="M1516" i="40"/>
  <c r="O1516" i="40" s="1"/>
  <c r="A1516" i="40" s="1"/>
  <c r="J1516" i="40"/>
  <c r="M1515" i="40"/>
  <c r="O1515" i="40" s="1"/>
  <c r="J1515" i="40"/>
  <c r="M1514" i="40"/>
  <c r="J1514" i="40"/>
  <c r="N1513" i="40"/>
  <c r="L1513" i="40"/>
  <c r="K1513" i="40"/>
  <c r="I1513" i="40"/>
  <c r="H1513" i="40"/>
  <c r="G1513" i="40"/>
  <c r="F1513" i="40"/>
  <c r="E1513" i="40"/>
  <c r="M1512" i="40"/>
  <c r="O1512" i="40" s="1"/>
  <c r="J1512" i="40"/>
  <c r="M1511" i="40"/>
  <c r="O1511" i="40" s="1"/>
  <c r="J1511" i="40"/>
  <c r="M1510" i="40"/>
  <c r="O1510" i="40" s="1"/>
  <c r="J1510" i="40"/>
  <c r="M1509" i="40"/>
  <c r="O1509" i="40" s="1"/>
  <c r="J1509" i="40"/>
  <c r="M1508" i="40"/>
  <c r="O1508" i="40" s="1"/>
  <c r="J1508" i="40"/>
  <c r="N1507" i="40"/>
  <c r="L1507" i="40"/>
  <c r="K1507" i="40"/>
  <c r="I1507" i="40"/>
  <c r="H1507" i="40"/>
  <c r="G1507" i="40"/>
  <c r="F1507" i="40"/>
  <c r="E1507" i="40"/>
  <c r="M1506" i="40"/>
  <c r="O1506" i="40" s="1"/>
  <c r="J1506" i="40"/>
  <c r="M1505" i="40"/>
  <c r="O1505" i="40" s="1"/>
  <c r="J1505" i="40"/>
  <c r="M1504" i="40"/>
  <c r="O1504" i="40" s="1"/>
  <c r="J1504" i="40"/>
  <c r="N1503" i="40"/>
  <c r="L1503" i="40"/>
  <c r="L1502" i="40" s="1"/>
  <c r="K1503" i="40"/>
  <c r="I1503" i="40"/>
  <c r="H1503" i="40"/>
  <c r="G1503" i="40"/>
  <c r="F1503" i="40"/>
  <c r="E1503" i="40"/>
  <c r="M1497" i="40"/>
  <c r="O1497" i="40" s="1"/>
  <c r="J1497" i="40"/>
  <c r="M1496" i="40"/>
  <c r="O1496" i="40" s="1"/>
  <c r="J1496" i="40"/>
  <c r="N1495" i="40"/>
  <c r="L1495" i="40"/>
  <c r="K1495" i="40"/>
  <c r="I1495" i="40"/>
  <c r="H1495" i="40"/>
  <c r="G1495" i="40"/>
  <c r="F1495" i="40"/>
  <c r="E1495" i="40"/>
  <c r="M1494" i="40"/>
  <c r="O1494" i="40" s="1"/>
  <c r="J1494" i="40"/>
  <c r="M1493" i="40"/>
  <c r="O1493" i="40" s="1"/>
  <c r="J1493" i="40"/>
  <c r="N1492" i="40"/>
  <c r="L1492" i="40"/>
  <c r="K1492" i="40"/>
  <c r="I1492" i="40"/>
  <c r="H1492" i="40"/>
  <c r="G1492" i="40"/>
  <c r="F1492" i="40"/>
  <c r="E1492" i="40"/>
  <c r="M1489" i="40"/>
  <c r="O1489" i="40" s="1"/>
  <c r="J1489" i="40"/>
  <c r="M1488" i="40"/>
  <c r="O1488" i="40" s="1"/>
  <c r="J1488" i="40"/>
  <c r="M1487" i="40"/>
  <c r="O1487" i="40" s="1"/>
  <c r="J1487" i="40"/>
  <c r="M1486" i="40"/>
  <c r="O1486" i="40" s="1"/>
  <c r="J1486" i="40"/>
  <c r="M1485" i="40"/>
  <c r="J1485" i="40"/>
  <c r="N1484" i="40"/>
  <c r="L1484" i="40"/>
  <c r="K1484" i="40"/>
  <c r="I1484" i="40"/>
  <c r="H1484" i="40"/>
  <c r="G1484" i="40"/>
  <c r="F1484" i="40"/>
  <c r="E1484" i="40"/>
  <c r="M1483" i="40"/>
  <c r="O1483" i="40" s="1"/>
  <c r="J1483" i="40"/>
  <c r="M1482" i="40"/>
  <c r="O1482" i="40" s="1"/>
  <c r="J1482" i="40"/>
  <c r="N1481" i="40"/>
  <c r="L1481" i="40"/>
  <c r="K1481" i="40"/>
  <c r="I1481" i="40"/>
  <c r="H1481" i="40"/>
  <c r="G1481" i="40"/>
  <c r="F1481" i="40"/>
  <c r="E1481" i="40"/>
  <c r="M1480" i="40"/>
  <c r="O1480" i="40" s="1"/>
  <c r="J1480" i="40"/>
  <c r="M1479" i="40"/>
  <c r="O1479" i="40" s="1"/>
  <c r="J1479" i="40"/>
  <c r="M1478" i="40"/>
  <c r="O1478" i="40" s="1"/>
  <c r="J1478" i="40"/>
  <c r="M1477" i="40"/>
  <c r="O1477" i="40" s="1"/>
  <c r="J1477" i="40"/>
  <c r="M1476" i="40"/>
  <c r="O1476" i="40" s="1"/>
  <c r="J1476" i="40"/>
  <c r="M1475" i="40"/>
  <c r="O1475" i="40" s="1"/>
  <c r="J1475" i="40"/>
  <c r="M1474" i="40"/>
  <c r="O1474" i="40" s="1"/>
  <c r="J1474" i="40"/>
  <c r="M1473" i="40"/>
  <c r="O1473" i="40" s="1"/>
  <c r="J1473" i="40"/>
  <c r="M1472" i="40"/>
  <c r="O1472" i="40" s="1"/>
  <c r="J1472" i="40"/>
  <c r="M1471" i="40"/>
  <c r="O1471" i="40" s="1"/>
  <c r="J1471" i="40"/>
  <c r="M1470" i="40"/>
  <c r="O1470" i="40" s="1"/>
  <c r="J1470" i="40"/>
  <c r="M1469" i="40"/>
  <c r="O1469" i="40" s="1"/>
  <c r="J1469" i="40"/>
  <c r="M1468" i="40"/>
  <c r="J1468" i="40"/>
  <c r="N1467" i="40"/>
  <c r="L1467" i="40"/>
  <c r="K1467" i="40"/>
  <c r="I1467" i="40"/>
  <c r="H1467" i="40"/>
  <c r="G1467" i="40"/>
  <c r="F1467" i="40"/>
  <c r="E1467" i="40"/>
  <c r="M1466" i="40"/>
  <c r="O1466" i="40" s="1"/>
  <c r="J1466" i="40"/>
  <c r="M1465" i="40"/>
  <c r="O1465" i="40" s="1"/>
  <c r="J1465" i="40"/>
  <c r="M1464" i="40"/>
  <c r="J1464" i="40"/>
  <c r="N1463" i="40"/>
  <c r="L1463" i="40"/>
  <c r="K1463" i="40"/>
  <c r="I1463" i="40"/>
  <c r="H1463" i="40"/>
  <c r="G1463" i="40"/>
  <c r="F1463" i="40"/>
  <c r="E1463" i="40"/>
  <c r="E1462" i="40" s="1"/>
  <c r="M1459" i="40"/>
  <c r="O1459" i="40" s="1"/>
  <c r="J1459" i="40"/>
  <c r="M1458" i="40"/>
  <c r="J1458" i="40"/>
  <c r="M1457" i="40"/>
  <c r="O1457" i="40" s="1"/>
  <c r="J1457" i="40"/>
  <c r="M1456" i="40"/>
  <c r="O1456" i="40" s="1"/>
  <c r="J1456" i="40"/>
  <c r="M1455" i="40"/>
  <c r="O1455" i="40" s="1"/>
  <c r="J1455" i="40"/>
  <c r="N1454" i="40"/>
  <c r="L1454" i="40"/>
  <c r="K1454" i="40"/>
  <c r="I1454" i="40"/>
  <c r="H1454" i="40"/>
  <c r="G1454" i="40"/>
  <c r="F1454" i="40"/>
  <c r="E1454" i="40"/>
  <c r="M1453" i="40"/>
  <c r="O1453" i="40" s="1"/>
  <c r="J1453" i="40"/>
  <c r="M1452" i="40"/>
  <c r="O1452" i="40" s="1"/>
  <c r="A1452" i="40" s="1"/>
  <c r="J1452" i="40"/>
  <c r="M1451" i="40"/>
  <c r="O1451" i="40" s="1"/>
  <c r="J1451" i="40"/>
  <c r="M1450" i="40"/>
  <c r="J1450" i="40"/>
  <c r="N1449" i="40"/>
  <c r="L1449" i="40"/>
  <c r="K1449" i="40"/>
  <c r="I1449" i="40"/>
  <c r="H1449" i="40"/>
  <c r="G1449" i="40"/>
  <c r="F1449" i="40"/>
  <c r="E1449" i="40"/>
  <c r="M1448" i="40"/>
  <c r="O1448" i="40" s="1"/>
  <c r="J1448" i="40"/>
  <c r="M1447" i="40"/>
  <c r="O1447" i="40" s="1"/>
  <c r="J1447" i="40"/>
  <c r="M1446" i="40"/>
  <c r="O1446" i="40" s="1"/>
  <c r="J1446" i="40"/>
  <c r="M1445" i="40"/>
  <c r="O1445" i="40" s="1"/>
  <c r="A1445" i="40" s="1"/>
  <c r="J1445" i="40"/>
  <c r="M1444" i="40"/>
  <c r="O1444" i="40" s="1"/>
  <c r="J1444" i="40"/>
  <c r="N1443" i="40"/>
  <c r="L1443" i="40"/>
  <c r="K1443" i="40"/>
  <c r="I1443" i="40"/>
  <c r="H1443" i="40"/>
  <c r="G1443" i="40"/>
  <c r="F1443" i="40"/>
  <c r="E1443" i="40"/>
  <c r="M1442" i="40"/>
  <c r="O1442" i="40" s="1"/>
  <c r="J1442" i="40"/>
  <c r="M1441" i="40"/>
  <c r="O1441" i="40" s="1"/>
  <c r="J1441" i="40"/>
  <c r="M1440" i="40"/>
  <c r="O1440" i="40" s="1"/>
  <c r="J1440" i="40"/>
  <c r="N1439" i="40"/>
  <c r="L1439" i="40"/>
  <c r="K1439" i="40"/>
  <c r="I1439" i="40"/>
  <c r="I1438" i="40" s="1"/>
  <c r="H1439" i="40"/>
  <c r="H1438" i="40" s="1"/>
  <c r="H1437" i="40" s="1"/>
  <c r="G1439" i="40"/>
  <c r="F1439" i="40"/>
  <c r="E1439" i="40"/>
  <c r="K1438" i="40"/>
  <c r="M1433" i="40"/>
  <c r="O1433" i="40" s="1"/>
  <c r="J1433" i="40"/>
  <c r="M1432" i="40"/>
  <c r="O1432" i="40" s="1"/>
  <c r="J1432" i="40"/>
  <c r="N1431" i="40"/>
  <c r="L1431" i="40"/>
  <c r="K1431" i="40"/>
  <c r="I1431" i="40"/>
  <c r="H1431" i="40"/>
  <c r="G1431" i="40"/>
  <c r="F1431" i="40"/>
  <c r="E1431" i="40"/>
  <c r="M1430" i="40"/>
  <c r="O1430" i="40" s="1"/>
  <c r="J1430" i="40"/>
  <c r="M1429" i="40"/>
  <c r="J1429" i="40"/>
  <c r="N1428" i="40"/>
  <c r="L1428" i="40"/>
  <c r="K1428" i="40"/>
  <c r="I1428" i="40"/>
  <c r="H1428" i="40"/>
  <c r="G1428" i="40"/>
  <c r="F1428" i="40"/>
  <c r="E1428" i="40"/>
  <c r="M1425" i="40"/>
  <c r="O1425" i="40" s="1"/>
  <c r="J1425" i="40"/>
  <c r="M1424" i="40"/>
  <c r="O1424" i="40" s="1"/>
  <c r="J1424" i="40"/>
  <c r="M1423" i="40"/>
  <c r="O1423" i="40" s="1"/>
  <c r="J1423" i="40"/>
  <c r="M1422" i="40"/>
  <c r="O1422" i="40" s="1"/>
  <c r="J1422" i="40"/>
  <c r="M1421" i="40"/>
  <c r="J1421" i="40"/>
  <c r="N1420" i="40"/>
  <c r="L1420" i="40"/>
  <c r="K1420" i="40"/>
  <c r="I1420" i="40"/>
  <c r="H1420" i="40"/>
  <c r="G1420" i="40"/>
  <c r="F1420" i="40"/>
  <c r="E1420" i="40"/>
  <c r="M1419" i="40"/>
  <c r="O1419" i="40" s="1"/>
  <c r="J1419" i="40"/>
  <c r="M1418" i="40"/>
  <c r="J1418" i="40"/>
  <c r="N1417" i="40"/>
  <c r="L1417" i="40"/>
  <c r="K1417" i="40"/>
  <c r="I1417" i="40"/>
  <c r="H1417" i="40"/>
  <c r="G1417" i="40"/>
  <c r="F1417" i="40"/>
  <c r="E1417" i="40"/>
  <c r="M1416" i="40"/>
  <c r="O1416" i="40" s="1"/>
  <c r="J1416" i="40"/>
  <c r="M1415" i="40"/>
  <c r="O1415" i="40" s="1"/>
  <c r="J1415" i="40"/>
  <c r="M1414" i="40"/>
  <c r="O1414" i="40" s="1"/>
  <c r="J1414" i="40"/>
  <c r="M1413" i="40"/>
  <c r="O1413" i="40" s="1"/>
  <c r="J1413" i="40"/>
  <c r="M1412" i="40"/>
  <c r="O1412" i="40" s="1"/>
  <c r="J1412" i="40"/>
  <c r="M1411" i="40"/>
  <c r="O1411" i="40" s="1"/>
  <c r="J1411" i="40"/>
  <c r="M1410" i="40"/>
  <c r="O1410" i="40" s="1"/>
  <c r="J1410" i="40"/>
  <c r="M1409" i="40"/>
  <c r="O1409" i="40" s="1"/>
  <c r="J1409" i="40"/>
  <c r="M1408" i="40"/>
  <c r="O1408" i="40" s="1"/>
  <c r="J1408" i="40"/>
  <c r="M1407" i="40"/>
  <c r="O1407" i="40" s="1"/>
  <c r="J1407" i="40"/>
  <c r="M1406" i="40"/>
  <c r="O1406" i="40" s="1"/>
  <c r="J1406" i="40"/>
  <c r="M1405" i="40"/>
  <c r="O1405" i="40" s="1"/>
  <c r="J1405" i="40"/>
  <c r="M1404" i="40"/>
  <c r="J1404" i="40"/>
  <c r="N1403" i="40"/>
  <c r="L1403" i="40"/>
  <c r="K1403" i="40"/>
  <c r="I1403" i="40"/>
  <c r="H1403" i="40"/>
  <c r="G1403" i="40"/>
  <c r="F1403" i="40"/>
  <c r="E1403" i="40"/>
  <c r="M1402" i="40"/>
  <c r="O1402" i="40" s="1"/>
  <c r="J1402" i="40"/>
  <c r="M1401" i="40"/>
  <c r="O1401" i="40" s="1"/>
  <c r="J1401" i="40"/>
  <c r="M1400" i="40"/>
  <c r="J1400" i="40"/>
  <c r="J1399" i="40" s="1"/>
  <c r="N1399" i="40"/>
  <c r="L1399" i="40"/>
  <c r="K1399" i="40"/>
  <c r="I1399" i="40"/>
  <c r="H1399" i="40"/>
  <c r="G1399" i="40"/>
  <c r="F1399" i="40"/>
  <c r="F1398" i="40" s="1"/>
  <c r="F1397" i="40" s="1"/>
  <c r="F1396" i="40" s="1"/>
  <c r="E1399" i="40"/>
  <c r="M1395" i="40"/>
  <c r="J1395" i="40"/>
  <c r="M1394" i="40"/>
  <c r="O1394" i="40" s="1"/>
  <c r="J1394" i="40"/>
  <c r="M1393" i="40"/>
  <c r="J1393" i="40"/>
  <c r="M1392" i="40"/>
  <c r="O1392" i="40" s="1"/>
  <c r="J1392" i="40"/>
  <c r="M1391" i="40"/>
  <c r="O1391" i="40" s="1"/>
  <c r="J1391" i="40"/>
  <c r="N1390" i="40"/>
  <c r="L1390" i="40"/>
  <c r="K1390" i="40"/>
  <c r="I1390" i="40"/>
  <c r="H1390" i="40"/>
  <c r="G1390" i="40"/>
  <c r="F1390" i="40"/>
  <c r="E1390" i="40"/>
  <c r="M1389" i="40"/>
  <c r="J1389" i="40"/>
  <c r="M1388" i="40"/>
  <c r="O1388" i="40" s="1"/>
  <c r="J1388" i="40"/>
  <c r="M1387" i="40"/>
  <c r="O1387" i="40" s="1"/>
  <c r="J1387" i="40"/>
  <c r="M1386" i="40"/>
  <c r="J1386" i="40"/>
  <c r="N1385" i="40"/>
  <c r="L1385" i="40"/>
  <c r="K1385" i="40"/>
  <c r="I1385" i="40"/>
  <c r="H1385" i="40"/>
  <c r="G1385" i="40"/>
  <c r="F1385" i="40"/>
  <c r="E1385" i="40"/>
  <c r="M1384" i="40"/>
  <c r="O1384" i="40" s="1"/>
  <c r="J1384" i="40"/>
  <c r="M1383" i="40"/>
  <c r="O1383" i="40" s="1"/>
  <c r="J1383" i="40"/>
  <c r="M1382" i="40"/>
  <c r="J1382" i="40"/>
  <c r="M1381" i="40"/>
  <c r="O1381" i="40" s="1"/>
  <c r="J1381" i="40"/>
  <c r="M1380" i="40"/>
  <c r="O1380" i="40" s="1"/>
  <c r="J1380" i="40"/>
  <c r="N1379" i="40"/>
  <c r="L1379" i="40"/>
  <c r="K1379" i="40"/>
  <c r="I1379" i="40"/>
  <c r="H1379" i="40"/>
  <c r="G1379" i="40"/>
  <c r="F1379" i="40"/>
  <c r="E1379" i="40"/>
  <c r="M1378" i="40"/>
  <c r="J1378" i="40"/>
  <c r="M1377" i="40"/>
  <c r="O1377" i="40" s="1"/>
  <c r="J1377" i="40"/>
  <c r="M1376" i="40"/>
  <c r="O1376" i="40" s="1"/>
  <c r="J1376" i="40"/>
  <c r="N1375" i="40"/>
  <c r="N1374" i="40" s="1"/>
  <c r="L1375" i="40"/>
  <c r="L1374" i="40" s="1"/>
  <c r="K1375" i="40"/>
  <c r="I1375" i="40"/>
  <c r="H1375" i="40"/>
  <c r="G1375" i="40"/>
  <c r="G1374" i="40" s="1"/>
  <c r="F1375" i="40"/>
  <c r="E1375" i="40"/>
  <c r="M1369" i="40"/>
  <c r="O1369" i="40" s="1"/>
  <c r="J1369" i="40"/>
  <c r="M1368" i="40"/>
  <c r="J1368" i="40"/>
  <c r="N1367" i="40"/>
  <c r="L1367" i="40"/>
  <c r="K1367" i="40"/>
  <c r="I1367" i="40"/>
  <c r="H1367" i="40"/>
  <c r="G1367" i="40"/>
  <c r="F1367" i="40"/>
  <c r="E1367" i="40"/>
  <c r="M1366" i="40"/>
  <c r="O1366" i="40" s="1"/>
  <c r="J1366" i="40"/>
  <c r="M1365" i="40"/>
  <c r="J1365" i="40"/>
  <c r="N1364" i="40"/>
  <c r="L1364" i="40"/>
  <c r="K1364" i="40"/>
  <c r="I1364" i="40"/>
  <c r="H1364" i="40"/>
  <c r="G1364" i="40"/>
  <c r="F1364" i="40"/>
  <c r="E1364" i="40"/>
  <c r="M1361" i="40"/>
  <c r="O1361" i="40" s="1"/>
  <c r="J1361" i="40"/>
  <c r="M1360" i="40"/>
  <c r="J1360" i="40"/>
  <c r="M1359" i="40"/>
  <c r="O1359" i="40" s="1"/>
  <c r="J1359" i="40"/>
  <c r="M1358" i="40"/>
  <c r="O1358" i="40" s="1"/>
  <c r="J1358" i="40"/>
  <c r="M1357" i="40"/>
  <c r="J1357" i="40"/>
  <c r="N1356" i="40"/>
  <c r="L1356" i="40"/>
  <c r="K1356" i="40"/>
  <c r="I1356" i="40"/>
  <c r="H1356" i="40"/>
  <c r="G1356" i="40"/>
  <c r="F1356" i="40"/>
  <c r="E1356" i="40"/>
  <c r="M1355" i="40"/>
  <c r="O1355" i="40" s="1"/>
  <c r="J1355" i="40"/>
  <c r="M1354" i="40"/>
  <c r="O1354" i="40" s="1"/>
  <c r="J1354" i="40"/>
  <c r="A1354" i="40" s="1"/>
  <c r="N1353" i="40"/>
  <c r="L1353" i="40"/>
  <c r="K1353" i="40"/>
  <c r="I1353" i="40"/>
  <c r="H1353" i="40"/>
  <c r="G1353" i="40"/>
  <c r="F1353" i="40"/>
  <c r="E1353" i="40"/>
  <c r="M1352" i="40"/>
  <c r="J1352" i="40"/>
  <c r="M1351" i="40"/>
  <c r="O1351" i="40" s="1"/>
  <c r="J1351" i="40"/>
  <c r="M1350" i="40"/>
  <c r="O1350" i="40" s="1"/>
  <c r="J1350" i="40"/>
  <c r="M1349" i="40"/>
  <c r="J1349" i="40"/>
  <c r="M1348" i="40"/>
  <c r="O1348" i="40" s="1"/>
  <c r="J1348" i="40"/>
  <c r="M1347" i="40"/>
  <c r="O1347" i="40" s="1"/>
  <c r="J1347" i="40"/>
  <c r="M1346" i="40"/>
  <c r="J1346" i="40"/>
  <c r="M1345" i="40"/>
  <c r="O1345" i="40" s="1"/>
  <c r="J1345" i="40"/>
  <c r="M1344" i="40"/>
  <c r="O1344" i="40" s="1"/>
  <c r="J1344" i="40"/>
  <c r="M1343" i="40"/>
  <c r="J1343" i="40"/>
  <c r="M1342" i="40"/>
  <c r="O1342" i="40" s="1"/>
  <c r="J1342" i="40"/>
  <c r="M1341" i="40"/>
  <c r="O1341" i="40" s="1"/>
  <c r="J1341" i="40"/>
  <c r="M1340" i="40"/>
  <c r="J1340" i="40"/>
  <c r="N1339" i="40"/>
  <c r="L1339" i="40"/>
  <c r="K1339" i="40"/>
  <c r="I1339" i="40"/>
  <c r="H1339" i="40"/>
  <c r="G1339" i="40"/>
  <c r="F1339" i="40"/>
  <c r="E1339" i="40"/>
  <c r="M1338" i="40"/>
  <c r="O1338" i="40" s="1"/>
  <c r="J1338" i="40"/>
  <c r="M1337" i="40"/>
  <c r="O1337" i="40" s="1"/>
  <c r="J1337" i="40"/>
  <c r="M1336" i="40"/>
  <c r="J1336" i="40"/>
  <c r="N1335" i="40"/>
  <c r="L1335" i="40"/>
  <c r="K1335" i="40"/>
  <c r="I1335" i="40"/>
  <c r="H1335" i="40"/>
  <c r="G1335" i="40"/>
  <c r="F1335" i="40"/>
  <c r="E1335" i="40"/>
  <c r="E1334" i="40" s="1"/>
  <c r="E1333" i="40" s="1"/>
  <c r="M1331" i="40"/>
  <c r="O1331" i="40" s="1"/>
  <c r="J1331" i="40"/>
  <c r="M1330" i="40"/>
  <c r="O1330" i="40" s="1"/>
  <c r="J1330" i="40"/>
  <c r="M1329" i="40"/>
  <c r="O1329" i="40" s="1"/>
  <c r="J1329" i="40"/>
  <c r="M1328" i="40"/>
  <c r="O1328" i="40" s="1"/>
  <c r="J1328" i="40"/>
  <c r="M1327" i="40"/>
  <c r="O1327" i="40" s="1"/>
  <c r="J1327" i="40"/>
  <c r="N1326" i="40"/>
  <c r="L1326" i="40"/>
  <c r="K1326" i="40"/>
  <c r="I1326" i="40"/>
  <c r="H1326" i="40"/>
  <c r="G1326" i="40"/>
  <c r="F1326" i="40"/>
  <c r="E1326" i="40"/>
  <c r="M1325" i="40"/>
  <c r="O1325" i="40" s="1"/>
  <c r="J1325" i="40"/>
  <c r="M1324" i="40"/>
  <c r="O1324" i="40" s="1"/>
  <c r="J1324" i="40"/>
  <c r="M1323" i="40"/>
  <c r="O1323" i="40" s="1"/>
  <c r="J1323" i="40"/>
  <c r="M1322" i="40"/>
  <c r="O1322" i="40" s="1"/>
  <c r="J1322" i="40"/>
  <c r="N1321" i="40"/>
  <c r="L1321" i="40"/>
  <c r="K1321" i="40"/>
  <c r="I1321" i="40"/>
  <c r="H1321" i="40"/>
  <c r="G1321" i="40"/>
  <c r="F1321" i="40"/>
  <c r="E1321" i="40"/>
  <c r="M1320" i="40"/>
  <c r="J1320" i="40"/>
  <c r="M1319" i="40"/>
  <c r="O1319" i="40" s="1"/>
  <c r="J1319" i="40"/>
  <c r="M1318" i="40"/>
  <c r="O1318" i="40" s="1"/>
  <c r="J1318" i="40"/>
  <c r="M1317" i="40"/>
  <c r="O1317" i="40" s="1"/>
  <c r="J1317" i="40"/>
  <c r="M1316" i="40"/>
  <c r="O1316" i="40" s="1"/>
  <c r="J1316" i="40"/>
  <c r="N1315" i="40"/>
  <c r="L1315" i="40"/>
  <c r="K1315" i="40"/>
  <c r="I1315" i="40"/>
  <c r="H1315" i="40"/>
  <c r="G1315" i="40"/>
  <c r="F1315" i="40"/>
  <c r="E1315" i="40"/>
  <c r="M1314" i="40"/>
  <c r="O1314" i="40" s="1"/>
  <c r="J1314" i="40"/>
  <c r="M1313" i="40"/>
  <c r="O1313" i="40" s="1"/>
  <c r="J1313" i="40"/>
  <c r="M1312" i="40"/>
  <c r="O1312" i="40" s="1"/>
  <c r="J1312" i="40"/>
  <c r="N1311" i="40"/>
  <c r="N1310" i="40" s="1"/>
  <c r="L1311" i="40"/>
  <c r="K1311" i="40"/>
  <c r="I1311" i="40"/>
  <c r="H1311" i="40"/>
  <c r="G1311" i="40"/>
  <c r="F1311" i="40"/>
  <c r="E1311" i="40"/>
  <c r="M1305" i="40"/>
  <c r="O1305" i="40" s="1"/>
  <c r="J1305" i="40"/>
  <c r="M1304" i="40"/>
  <c r="J1304" i="40"/>
  <c r="N1303" i="40"/>
  <c r="L1303" i="40"/>
  <c r="K1303" i="40"/>
  <c r="I1303" i="40"/>
  <c r="H1303" i="40"/>
  <c r="G1303" i="40"/>
  <c r="F1303" i="40"/>
  <c r="E1303" i="40"/>
  <c r="M1302" i="40"/>
  <c r="O1302" i="40" s="1"/>
  <c r="J1302" i="40"/>
  <c r="M1301" i="40"/>
  <c r="J1301" i="40"/>
  <c r="N1300" i="40"/>
  <c r="L1300" i="40"/>
  <c r="K1300" i="40"/>
  <c r="I1300" i="40"/>
  <c r="H1300" i="40"/>
  <c r="G1300" i="40"/>
  <c r="F1300" i="40"/>
  <c r="E1300" i="40"/>
  <c r="M1297" i="40"/>
  <c r="O1297" i="40" s="1"/>
  <c r="J1297" i="40"/>
  <c r="M1296" i="40"/>
  <c r="J1296" i="40"/>
  <c r="M1295" i="40"/>
  <c r="O1295" i="40" s="1"/>
  <c r="J1295" i="40"/>
  <c r="M1294" i="40"/>
  <c r="O1294" i="40" s="1"/>
  <c r="J1294" i="40"/>
  <c r="M1293" i="40"/>
  <c r="J1293" i="40"/>
  <c r="N1292" i="40"/>
  <c r="L1292" i="40"/>
  <c r="K1292" i="40"/>
  <c r="I1292" i="40"/>
  <c r="H1292" i="40"/>
  <c r="G1292" i="40"/>
  <c r="F1292" i="40"/>
  <c r="E1292" i="40"/>
  <c r="M1291" i="40"/>
  <c r="O1291" i="40" s="1"/>
  <c r="J1291" i="40"/>
  <c r="M1290" i="40"/>
  <c r="J1290" i="40"/>
  <c r="N1289" i="40"/>
  <c r="L1289" i="40"/>
  <c r="K1289" i="40"/>
  <c r="I1289" i="40"/>
  <c r="H1289" i="40"/>
  <c r="G1289" i="40"/>
  <c r="F1289" i="40"/>
  <c r="E1289" i="40"/>
  <c r="M1288" i="40"/>
  <c r="J1288" i="40"/>
  <c r="M1287" i="40"/>
  <c r="O1287" i="40" s="1"/>
  <c r="J1287" i="40"/>
  <c r="M1286" i="40"/>
  <c r="O1286" i="40" s="1"/>
  <c r="J1286" i="40"/>
  <c r="M1285" i="40"/>
  <c r="J1285" i="40"/>
  <c r="M1284" i="40"/>
  <c r="J1284" i="40"/>
  <c r="M1283" i="40"/>
  <c r="O1283" i="40" s="1"/>
  <c r="J1283" i="40"/>
  <c r="M1282" i="40"/>
  <c r="O1282" i="40" s="1"/>
  <c r="J1282" i="40"/>
  <c r="M1281" i="40"/>
  <c r="J1281" i="40"/>
  <c r="M1280" i="40"/>
  <c r="O1280" i="40" s="1"/>
  <c r="J1280" i="40"/>
  <c r="M1279" i="40"/>
  <c r="J1279" i="40"/>
  <c r="M1278" i="40"/>
  <c r="O1278" i="40" s="1"/>
  <c r="J1278" i="40"/>
  <c r="M1277" i="40"/>
  <c r="O1277" i="40" s="1"/>
  <c r="J1277" i="40"/>
  <c r="M1276" i="40"/>
  <c r="J1276" i="40"/>
  <c r="N1275" i="40"/>
  <c r="L1275" i="40"/>
  <c r="K1275" i="40"/>
  <c r="I1275" i="40"/>
  <c r="H1275" i="40"/>
  <c r="G1275" i="40"/>
  <c r="F1275" i="40"/>
  <c r="E1275" i="40"/>
  <c r="M1274" i="40"/>
  <c r="O1274" i="40" s="1"/>
  <c r="J1274" i="40"/>
  <c r="M1273" i="40"/>
  <c r="O1273" i="40" s="1"/>
  <c r="J1273" i="40"/>
  <c r="M1272" i="40"/>
  <c r="J1272" i="40"/>
  <c r="N1271" i="40"/>
  <c r="L1271" i="40"/>
  <c r="K1271" i="40"/>
  <c r="I1271" i="40"/>
  <c r="H1271" i="40"/>
  <c r="H1270" i="40" s="1"/>
  <c r="H1269" i="40" s="1"/>
  <c r="G1271" i="40"/>
  <c r="F1271" i="40"/>
  <c r="E1271" i="40"/>
  <c r="M1267" i="40"/>
  <c r="J1267" i="40"/>
  <c r="M1266" i="40"/>
  <c r="O1266" i="40" s="1"/>
  <c r="J1266" i="40"/>
  <c r="M1265" i="40"/>
  <c r="J1265" i="40"/>
  <c r="M1264" i="40"/>
  <c r="O1264" i="40" s="1"/>
  <c r="J1264" i="40"/>
  <c r="M1263" i="40"/>
  <c r="J1263" i="40"/>
  <c r="N1262" i="40"/>
  <c r="L1262" i="40"/>
  <c r="K1262" i="40"/>
  <c r="I1262" i="40"/>
  <c r="H1262" i="40"/>
  <c r="G1262" i="40"/>
  <c r="F1262" i="40"/>
  <c r="E1262" i="40"/>
  <c r="M1261" i="40"/>
  <c r="J1261" i="40"/>
  <c r="M1260" i="40"/>
  <c r="O1260" i="40" s="1"/>
  <c r="J1260" i="40"/>
  <c r="M1259" i="40"/>
  <c r="J1259" i="40"/>
  <c r="M1258" i="40"/>
  <c r="O1258" i="40" s="1"/>
  <c r="J1258" i="40"/>
  <c r="N1257" i="40"/>
  <c r="L1257" i="40"/>
  <c r="K1257" i="40"/>
  <c r="I1257" i="40"/>
  <c r="H1257" i="40"/>
  <c r="G1257" i="40"/>
  <c r="F1257" i="40"/>
  <c r="E1257" i="40"/>
  <c r="M1256" i="40"/>
  <c r="O1256" i="40" s="1"/>
  <c r="J1256" i="40"/>
  <c r="M1255" i="40"/>
  <c r="O1255" i="40" s="1"/>
  <c r="J1255" i="40"/>
  <c r="M1254" i="40"/>
  <c r="O1254" i="40" s="1"/>
  <c r="J1254" i="40"/>
  <c r="M1253" i="40"/>
  <c r="O1253" i="40" s="1"/>
  <c r="J1253" i="40"/>
  <c r="M1252" i="40"/>
  <c r="J1252" i="40"/>
  <c r="N1251" i="40"/>
  <c r="L1251" i="40"/>
  <c r="K1251" i="40"/>
  <c r="I1251" i="40"/>
  <c r="H1251" i="40"/>
  <c r="G1251" i="40"/>
  <c r="F1251" i="40"/>
  <c r="E1251" i="40"/>
  <c r="M1250" i="40"/>
  <c r="O1250" i="40" s="1"/>
  <c r="J1250" i="40"/>
  <c r="M1249" i="40"/>
  <c r="O1249" i="40" s="1"/>
  <c r="J1249" i="40"/>
  <c r="M1248" i="40"/>
  <c r="O1248" i="40" s="1"/>
  <c r="J1248" i="40"/>
  <c r="N1247" i="40"/>
  <c r="L1247" i="40"/>
  <c r="K1247" i="40"/>
  <c r="I1247" i="40"/>
  <c r="I1246" i="40" s="1"/>
  <c r="I1245" i="40" s="1"/>
  <c r="H1247" i="40"/>
  <c r="H1246" i="40" s="1"/>
  <c r="G1247" i="40"/>
  <c r="F1247" i="40"/>
  <c r="E1247" i="40"/>
  <c r="M1239" i="40"/>
  <c r="O1239" i="40" s="1"/>
  <c r="J1239" i="40"/>
  <c r="M1238" i="40"/>
  <c r="O1238" i="40" s="1"/>
  <c r="J1238" i="40"/>
  <c r="N1237" i="40"/>
  <c r="L1237" i="40"/>
  <c r="K1237" i="40"/>
  <c r="I1237" i="40"/>
  <c r="H1237" i="40"/>
  <c r="G1237" i="40"/>
  <c r="F1237" i="40"/>
  <c r="E1237" i="40"/>
  <c r="M1236" i="40"/>
  <c r="J1236" i="40"/>
  <c r="M1235" i="40"/>
  <c r="O1235" i="40" s="1"/>
  <c r="J1235" i="40"/>
  <c r="N1234" i="40"/>
  <c r="L1234" i="40"/>
  <c r="K1234" i="40"/>
  <c r="I1234" i="40"/>
  <c r="H1234" i="40"/>
  <c r="G1234" i="40"/>
  <c r="F1234" i="40"/>
  <c r="E1234" i="40"/>
  <c r="M1231" i="40"/>
  <c r="J1231" i="40"/>
  <c r="M1230" i="40"/>
  <c r="O1230" i="40" s="1"/>
  <c r="J1230" i="40"/>
  <c r="M1229" i="40"/>
  <c r="J1229" i="40"/>
  <c r="M1228" i="40"/>
  <c r="O1228" i="40" s="1"/>
  <c r="J1228" i="40"/>
  <c r="M1227" i="40"/>
  <c r="O1227" i="40" s="1"/>
  <c r="J1227" i="40"/>
  <c r="N1226" i="40"/>
  <c r="L1226" i="40"/>
  <c r="K1226" i="40"/>
  <c r="I1226" i="40"/>
  <c r="H1226" i="40"/>
  <c r="G1226" i="40"/>
  <c r="F1226" i="40"/>
  <c r="E1226" i="40"/>
  <c r="M1225" i="40"/>
  <c r="J1225" i="40"/>
  <c r="M1224" i="40"/>
  <c r="O1224" i="40" s="1"/>
  <c r="J1224" i="40"/>
  <c r="N1223" i="40"/>
  <c r="L1223" i="40"/>
  <c r="K1223" i="40"/>
  <c r="I1223" i="40"/>
  <c r="H1223" i="40"/>
  <c r="G1223" i="40"/>
  <c r="F1223" i="40"/>
  <c r="E1223" i="40"/>
  <c r="M1222" i="40"/>
  <c r="O1222" i="40" s="1"/>
  <c r="J1222" i="40"/>
  <c r="M1221" i="40"/>
  <c r="O1221" i="40" s="1"/>
  <c r="J1221" i="40"/>
  <c r="M1220" i="40"/>
  <c r="O1220" i="40" s="1"/>
  <c r="J1220" i="40"/>
  <c r="M1219" i="40"/>
  <c r="O1219" i="40" s="1"/>
  <c r="J1219" i="40"/>
  <c r="M1218" i="40"/>
  <c r="O1218" i="40" s="1"/>
  <c r="J1218" i="40"/>
  <c r="M1217" i="40"/>
  <c r="O1217" i="40" s="1"/>
  <c r="J1217" i="40"/>
  <c r="M1216" i="40"/>
  <c r="O1216" i="40" s="1"/>
  <c r="J1216" i="40"/>
  <c r="M1215" i="40"/>
  <c r="O1215" i="40" s="1"/>
  <c r="J1215" i="40"/>
  <c r="M1214" i="40"/>
  <c r="O1214" i="40" s="1"/>
  <c r="J1214" i="40"/>
  <c r="M1213" i="40"/>
  <c r="O1213" i="40" s="1"/>
  <c r="J1213" i="40"/>
  <c r="M1212" i="40"/>
  <c r="J1212" i="40"/>
  <c r="M1211" i="40"/>
  <c r="O1211" i="40" s="1"/>
  <c r="J1211" i="40"/>
  <c r="M1210" i="40"/>
  <c r="O1210" i="40" s="1"/>
  <c r="J1210" i="40"/>
  <c r="N1209" i="40"/>
  <c r="L1209" i="40"/>
  <c r="K1209" i="40"/>
  <c r="I1209" i="40"/>
  <c r="H1209" i="40"/>
  <c r="G1209" i="40"/>
  <c r="F1209" i="40"/>
  <c r="E1209" i="40"/>
  <c r="M1208" i="40"/>
  <c r="O1208" i="40" s="1"/>
  <c r="J1208" i="40"/>
  <c r="M1207" i="40"/>
  <c r="O1207" i="40" s="1"/>
  <c r="J1207" i="40"/>
  <c r="M1206" i="40"/>
  <c r="O1206" i="40" s="1"/>
  <c r="J1206" i="40"/>
  <c r="N1205" i="40"/>
  <c r="L1205" i="40"/>
  <c r="K1205" i="40"/>
  <c r="I1205" i="40"/>
  <c r="H1205" i="40"/>
  <c r="H1204" i="40" s="1"/>
  <c r="H1203" i="40" s="1"/>
  <c r="G1205" i="40"/>
  <c r="F1205" i="40"/>
  <c r="E1205" i="40"/>
  <c r="M1201" i="40"/>
  <c r="J1201" i="40"/>
  <c r="M1200" i="40"/>
  <c r="O1200" i="40" s="1"/>
  <c r="J1200" i="40"/>
  <c r="M1199" i="40"/>
  <c r="O1199" i="40" s="1"/>
  <c r="J1199" i="40"/>
  <c r="M1198" i="40"/>
  <c r="O1198" i="40" s="1"/>
  <c r="J1198" i="40"/>
  <c r="M1197" i="40"/>
  <c r="O1197" i="40" s="1"/>
  <c r="J1197" i="40"/>
  <c r="N1196" i="40"/>
  <c r="L1196" i="40"/>
  <c r="K1196" i="40"/>
  <c r="I1196" i="40"/>
  <c r="H1196" i="40"/>
  <c r="G1196" i="40"/>
  <c r="F1196" i="40"/>
  <c r="E1196" i="40"/>
  <c r="M1195" i="40"/>
  <c r="O1195" i="40" s="1"/>
  <c r="J1195" i="40"/>
  <c r="M1194" i="40"/>
  <c r="O1194" i="40" s="1"/>
  <c r="J1194" i="40"/>
  <c r="M1193" i="40"/>
  <c r="O1193" i="40" s="1"/>
  <c r="J1193" i="40"/>
  <c r="M1192" i="40"/>
  <c r="O1192" i="40" s="1"/>
  <c r="J1192" i="40"/>
  <c r="N1191" i="40"/>
  <c r="L1191" i="40"/>
  <c r="K1191" i="40"/>
  <c r="I1191" i="40"/>
  <c r="H1191" i="40"/>
  <c r="G1191" i="40"/>
  <c r="F1191" i="40"/>
  <c r="E1191" i="40"/>
  <c r="M1190" i="40"/>
  <c r="O1190" i="40" s="1"/>
  <c r="J1190" i="40"/>
  <c r="M1189" i="40"/>
  <c r="O1189" i="40" s="1"/>
  <c r="J1189" i="40"/>
  <c r="M1188" i="40"/>
  <c r="O1188" i="40" s="1"/>
  <c r="J1188" i="40"/>
  <c r="M1187" i="40"/>
  <c r="J1187" i="40"/>
  <c r="M1186" i="40"/>
  <c r="O1186" i="40" s="1"/>
  <c r="J1186" i="40"/>
  <c r="N1185" i="40"/>
  <c r="L1185" i="40"/>
  <c r="K1185" i="40"/>
  <c r="I1185" i="40"/>
  <c r="H1185" i="40"/>
  <c r="G1185" i="40"/>
  <c r="F1185" i="40"/>
  <c r="E1185" i="40"/>
  <c r="M1184" i="40"/>
  <c r="O1184" i="40" s="1"/>
  <c r="J1184" i="40"/>
  <c r="M1183" i="40"/>
  <c r="O1183" i="40" s="1"/>
  <c r="J1183" i="40"/>
  <c r="M1182" i="40"/>
  <c r="O1182" i="40" s="1"/>
  <c r="J1182" i="40"/>
  <c r="N1181" i="40"/>
  <c r="L1181" i="40"/>
  <c r="K1181" i="40"/>
  <c r="I1181" i="40"/>
  <c r="H1181" i="40"/>
  <c r="G1181" i="40"/>
  <c r="F1181" i="40"/>
  <c r="E1181" i="40"/>
  <c r="J1175" i="40"/>
  <c r="K1175" i="40" s="1"/>
  <c r="M1175" i="40" s="1"/>
  <c r="O1175" i="40" s="1"/>
  <c r="J1174" i="40"/>
  <c r="K1174" i="40" s="1"/>
  <c r="M1174" i="40" s="1"/>
  <c r="O1174" i="40" s="1"/>
  <c r="M1173" i="40"/>
  <c r="O1173" i="40" s="1"/>
  <c r="J1173" i="40"/>
  <c r="M1172" i="40"/>
  <c r="O1172" i="40" s="1"/>
  <c r="J1172" i="40"/>
  <c r="N1171" i="40"/>
  <c r="N1167" i="40" s="1"/>
  <c r="L1171" i="40"/>
  <c r="L1167" i="40" s="1"/>
  <c r="K1171" i="40"/>
  <c r="K1167" i="40" s="1"/>
  <c r="I1171" i="40"/>
  <c r="I1167" i="40" s="1"/>
  <c r="H1171" i="40"/>
  <c r="H1167" i="40" s="1"/>
  <c r="G1171" i="40"/>
  <c r="G1167" i="40" s="1"/>
  <c r="F1171" i="40"/>
  <c r="F1167" i="40" s="1"/>
  <c r="E1171" i="40"/>
  <c r="E1167" i="40" s="1"/>
  <c r="M1170" i="40"/>
  <c r="O1170" i="40" s="1"/>
  <c r="J1170" i="40"/>
  <c r="M1169" i="40"/>
  <c r="J1169" i="40"/>
  <c r="N1168" i="40"/>
  <c r="N1166" i="40" s="1"/>
  <c r="L1168" i="40"/>
  <c r="L1166" i="40" s="1"/>
  <c r="K1168" i="40"/>
  <c r="I1168" i="40"/>
  <c r="I1166" i="40" s="1"/>
  <c r="H1168" i="40"/>
  <c r="H1166" i="40" s="1"/>
  <c r="G1168" i="40"/>
  <c r="G1166" i="40" s="1"/>
  <c r="F1168" i="40"/>
  <c r="F1166" i="40" s="1"/>
  <c r="E1168" i="40"/>
  <c r="E1166" i="40" s="1"/>
  <c r="M1163" i="40"/>
  <c r="O1163" i="40" s="1"/>
  <c r="J1163" i="40"/>
  <c r="M1162" i="40"/>
  <c r="O1162" i="40" s="1"/>
  <c r="J1162" i="40"/>
  <c r="M1161" i="40"/>
  <c r="O1161" i="40" s="1"/>
  <c r="J1161" i="40"/>
  <c r="M1160" i="40"/>
  <c r="J1160" i="40"/>
  <c r="M1159" i="40"/>
  <c r="O1159" i="40" s="1"/>
  <c r="J1159" i="40"/>
  <c r="N1158" i="40"/>
  <c r="L1158" i="40"/>
  <c r="K1158" i="40"/>
  <c r="I1158" i="40"/>
  <c r="H1158" i="40"/>
  <c r="G1158" i="40"/>
  <c r="F1158" i="40"/>
  <c r="E1158" i="40"/>
  <c r="M1157" i="40"/>
  <c r="O1157" i="40" s="1"/>
  <c r="J1157" i="40"/>
  <c r="M1156" i="40"/>
  <c r="J1156" i="40"/>
  <c r="N1155" i="40"/>
  <c r="L1155" i="40"/>
  <c r="K1155" i="40"/>
  <c r="I1155" i="40"/>
  <c r="H1155" i="40"/>
  <c r="G1155" i="40"/>
  <c r="F1155" i="40"/>
  <c r="E1155" i="40"/>
  <c r="J1154" i="40"/>
  <c r="K1154" i="40" s="1"/>
  <c r="M1154" i="40" s="1"/>
  <c r="O1154" i="40" s="1"/>
  <c r="J1153" i="40"/>
  <c r="K1153" i="40" s="1"/>
  <c r="M1153" i="40" s="1"/>
  <c r="O1153" i="40" s="1"/>
  <c r="M1152" i="40"/>
  <c r="O1152" i="40" s="1"/>
  <c r="J1152" i="40"/>
  <c r="J1151" i="40"/>
  <c r="K1151" i="40" s="1"/>
  <c r="M1151" i="40" s="1"/>
  <c r="O1151" i="40" s="1"/>
  <c r="M1150" i="40"/>
  <c r="O1150" i="40" s="1"/>
  <c r="J1150" i="40"/>
  <c r="M1149" i="40"/>
  <c r="J1149" i="40"/>
  <c r="M1148" i="40"/>
  <c r="O1148" i="40" s="1"/>
  <c r="J1148" i="40"/>
  <c r="J1147" i="40"/>
  <c r="K1147" i="40" s="1"/>
  <c r="M1147" i="40" s="1"/>
  <c r="O1147" i="40" s="1"/>
  <c r="M1146" i="40"/>
  <c r="O1146" i="40" s="1"/>
  <c r="J1146" i="40"/>
  <c r="M1145" i="40"/>
  <c r="O1145" i="40" s="1"/>
  <c r="J1145" i="40"/>
  <c r="M1144" i="40"/>
  <c r="O1144" i="40" s="1"/>
  <c r="J1144" i="40"/>
  <c r="M1143" i="40"/>
  <c r="O1143" i="40" s="1"/>
  <c r="J1143" i="40"/>
  <c r="M1142" i="40"/>
  <c r="O1142" i="40" s="1"/>
  <c r="J1142" i="40"/>
  <c r="N1141" i="40"/>
  <c r="L1141" i="40"/>
  <c r="K1141" i="40"/>
  <c r="I1141" i="40"/>
  <c r="H1141" i="40"/>
  <c r="G1141" i="40"/>
  <c r="F1141" i="40"/>
  <c r="E1141" i="40"/>
  <c r="M1140" i="40"/>
  <c r="O1140" i="40" s="1"/>
  <c r="J1140" i="40"/>
  <c r="M1139" i="40"/>
  <c r="O1139" i="40" s="1"/>
  <c r="J1139" i="40"/>
  <c r="M1138" i="40"/>
  <c r="O1138" i="40" s="1"/>
  <c r="J1138" i="40"/>
  <c r="N1137" i="40"/>
  <c r="N1136" i="40" s="1"/>
  <c r="N1135" i="40" s="1"/>
  <c r="L1137" i="40"/>
  <c r="K1137" i="40"/>
  <c r="I1137" i="40"/>
  <c r="H1137" i="40"/>
  <c r="G1137" i="40"/>
  <c r="F1137" i="40"/>
  <c r="E1137" i="40"/>
  <c r="M1133" i="40"/>
  <c r="O1133" i="40" s="1"/>
  <c r="J1133" i="40"/>
  <c r="M1132" i="40"/>
  <c r="O1132" i="40" s="1"/>
  <c r="J1132" i="40"/>
  <c r="J1131" i="40"/>
  <c r="K1131" i="40" s="1"/>
  <c r="J1130" i="40"/>
  <c r="K1130" i="40" s="1"/>
  <c r="M1130" i="40" s="1"/>
  <c r="O1130" i="40" s="1"/>
  <c r="J1129" i="40"/>
  <c r="K1129" i="40" s="1"/>
  <c r="M1129" i="40" s="1"/>
  <c r="N1128" i="40"/>
  <c r="L1128" i="40"/>
  <c r="I1128" i="40"/>
  <c r="H1128" i="40"/>
  <c r="G1128" i="40"/>
  <c r="F1128" i="40"/>
  <c r="E1128" i="40"/>
  <c r="J1127" i="40"/>
  <c r="K1127" i="40" s="1"/>
  <c r="M1127" i="40" s="1"/>
  <c r="O1127" i="40" s="1"/>
  <c r="M1126" i="40"/>
  <c r="O1126" i="40" s="1"/>
  <c r="J1126" i="40"/>
  <c r="J1125" i="40"/>
  <c r="K1125" i="40" s="1"/>
  <c r="M1125" i="40" s="1"/>
  <c r="O1125" i="40" s="1"/>
  <c r="J1124" i="40"/>
  <c r="M1124" i="40" s="1"/>
  <c r="O1124" i="40" s="1"/>
  <c r="N1123" i="40"/>
  <c r="L1123" i="40"/>
  <c r="I1123" i="40"/>
  <c r="H1123" i="40"/>
  <c r="G1123" i="40"/>
  <c r="F1123" i="40"/>
  <c r="E1123" i="40"/>
  <c r="M1122" i="40"/>
  <c r="O1122" i="40" s="1"/>
  <c r="J1122" i="40"/>
  <c r="M1121" i="40"/>
  <c r="O1121" i="40" s="1"/>
  <c r="J1121" i="40"/>
  <c r="J1120" i="40"/>
  <c r="M1120" i="40" s="1"/>
  <c r="O1120" i="40" s="1"/>
  <c r="J1119" i="40"/>
  <c r="J1118" i="40"/>
  <c r="M1118" i="40" s="1"/>
  <c r="N1117" i="40"/>
  <c r="L1117" i="40"/>
  <c r="I1117" i="40"/>
  <c r="H1117" i="40"/>
  <c r="G1117" i="40"/>
  <c r="F1117" i="40"/>
  <c r="E1117" i="40"/>
  <c r="J1116" i="40"/>
  <c r="M1116" i="40" s="1"/>
  <c r="O1116" i="40" s="1"/>
  <c r="M1115" i="40"/>
  <c r="O1115" i="40" s="1"/>
  <c r="J1115" i="40"/>
  <c r="J1114" i="40"/>
  <c r="M1114" i="40" s="1"/>
  <c r="N1113" i="40"/>
  <c r="L1113" i="40"/>
  <c r="I1113" i="40"/>
  <c r="H1113" i="40"/>
  <c r="G1113" i="40"/>
  <c r="F1113" i="40"/>
  <c r="E1113" i="40"/>
  <c r="M1107" i="40"/>
  <c r="O1107" i="40" s="1"/>
  <c r="J1107" i="40"/>
  <c r="M1106" i="40"/>
  <c r="J1106" i="40"/>
  <c r="N1105" i="40"/>
  <c r="L1105" i="40"/>
  <c r="K1105" i="40"/>
  <c r="I1105" i="40"/>
  <c r="H1105" i="40"/>
  <c r="G1105" i="40"/>
  <c r="F1105" i="40"/>
  <c r="E1105" i="40"/>
  <c r="M1104" i="40"/>
  <c r="J1104" i="40"/>
  <c r="M1103" i="40"/>
  <c r="J1103" i="40"/>
  <c r="N1102" i="40"/>
  <c r="L1102" i="40"/>
  <c r="K1102" i="40"/>
  <c r="I1102" i="40"/>
  <c r="H1102" i="40"/>
  <c r="G1102" i="40"/>
  <c r="F1102" i="40"/>
  <c r="E1102" i="40"/>
  <c r="M1099" i="40"/>
  <c r="O1099" i="40" s="1"/>
  <c r="J1099" i="40"/>
  <c r="M1098" i="40"/>
  <c r="O1098" i="40" s="1"/>
  <c r="J1098" i="40"/>
  <c r="M1097" i="40"/>
  <c r="O1097" i="40" s="1"/>
  <c r="J1097" i="40"/>
  <c r="M1096" i="40"/>
  <c r="J1096" i="40"/>
  <c r="M1095" i="40"/>
  <c r="O1095" i="40" s="1"/>
  <c r="J1095" i="40"/>
  <c r="N1094" i="40"/>
  <c r="L1094" i="40"/>
  <c r="K1094" i="40"/>
  <c r="I1094" i="40"/>
  <c r="H1094" i="40"/>
  <c r="G1094" i="40"/>
  <c r="F1094" i="40"/>
  <c r="E1094" i="40"/>
  <c r="M1093" i="40"/>
  <c r="O1093" i="40" s="1"/>
  <c r="J1093" i="40"/>
  <c r="M1092" i="40"/>
  <c r="J1092" i="40"/>
  <c r="N1091" i="40"/>
  <c r="L1091" i="40"/>
  <c r="K1091" i="40"/>
  <c r="I1091" i="40"/>
  <c r="H1091" i="40"/>
  <c r="G1091" i="40"/>
  <c r="F1091" i="40"/>
  <c r="E1091" i="40"/>
  <c r="M1090" i="40"/>
  <c r="O1090" i="40" s="1"/>
  <c r="J1090" i="40"/>
  <c r="M1089" i="40"/>
  <c r="O1089" i="40" s="1"/>
  <c r="J1089" i="40"/>
  <c r="M1088" i="40"/>
  <c r="O1088" i="40" s="1"/>
  <c r="J1088" i="40"/>
  <c r="M1087" i="40"/>
  <c r="O1087" i="40" s="1"/>
  <c r="J1087" i="40"/>
  <c r="M1086" i="40"/>
  <c r="O1086" i="40" s="1"/>
  <c r="J1086" i="40"/>
  <c r="M1085" i="40"/>
  <c r="O1085" i="40" s="1"/>
  <c r="J1085" i="40"/>
  <c r="M1084" i="40"/>
  <c r="O1084" i="40" s="1"/>
  <c r="J1084" i="40"/>
  <c r="M1083" i="40"/>
  <c r="O1083" i="40" s="1"/>
  <c r="J1083" i="40"/>
  <c r="M1082" i="40"/>
  <c r="O1082" i="40" s="1"/>
  <c r="J1082" i="40"/>
  <c r="M1081" i="40"/>
  <c r="O1081" i="40" s="1"/>
  <c r="J1081" i="40"/>
  <c r="M1080" i="40"/>
  <c r="O1080" i="40" s="1"/>
  <c r="J1080" i="40"/>
  <c r="M1079" i="40"/>
  <c r="O1079" i="40" s="1"/>
  <c r="J1079" i="40"/>
  <c r="M1078" i="40"/>
  <c r="O1078" i="40" s="1"/>
  <c r="J1078" i="40"/>
  <c r="N1077" i="40"/>
  <c r="L1077" i="40"/>
  <c r="K1077" i="40"/>
  <c r="I1077" i="40"/>
  <c r="H1077" i="40"/>
  <c r="G1077" i="40"/>
  <c r="F1077" i="40"/>
  <c r="E1077" i="40"/>
  <c r="M1076" i="40"/>
  <c r="O1076" i="40" s="1"/>
  <c r="J1076" i="40"/>
  <c r="M1075" i="40"/>
  <c r="J1075" i="40"/>
  <c r="M1074" i="40"/>
  <c r="O1074" i="40" s="1"/>
  <c r="J1074" i="40"/>
  <c r="N1073" i="40"/>
  <c r="L1073" i="40"/>
  <c r="K1073" i="40"/>
  <c r="I1073" i="40"/>
  <c r="H1073" i="40"/>
  <c r="G1073" i="40"/>
  <c r="F1073" i="40"/>
  <c r="E1073" i="40"/>
  <c r="M1069" i="40"/>
  <c r="O1069" i="40" s="1"/>
  <c r="J1069" i="40"/>
  <c r="M1068" i="40"/>
  <c r="J1068" i="40"/>
  <c r="M1067" i="40"/>
  <c r="J1067" i="40"/>
  <c r="M1066" i="40"/>
  <c r="O1066" i="40" s="1"/>
  <c r="J1066" i="40"/>
  <c r="M1065" i="40"/>
  <c r="J1065" i="40"/>
  <c r="N1064" i="40"/>
  <c r="L1064" i="40"/>
  <c r="K1064" i="40"/>
  <c r="I1064" i="40"/>
  <c r="H1064" i="40"/>
  <c r="G1064" i="40"/>
  <c r="F1064" i="40"/>
  <c r="E1064" i="40"/>
  <c r="M1063" i="40"/>
  <c r="O1063" i="40" s="1"/>
  <c r="J1063" i="40"/>
  <c r="M1062" i="40"/>
  <c r="O1062" i="40" s="1"/>
  <c r="J1062" i="40"/>
  <c r="M1061" i="40"/>
  <c r="O1061" i="40" s="1"/>
  <c r="J1061" i="40"/>
  <c r="M1060" i="40"/>
  <c r="O1060" i="40" s="1"/>
  <c r="J1060" i="40"/>
  <c r="N1059" i="40"/>
  <c r="L1059" i="40"/>
  <c r="K1059" i="40"/>
  <c r="I1059" i="40"/>
  <c r="H1059" i="40"/>
  <c r="G1059" i="40"/>
  <c r="F1059" i="40"/>
  <c r="E1059" i="40"/>
  <c r="M1058" i="40"/>
  <c r="O1058" i="40" s="1"/>
  <c r="J1058" i="40"/>
  <c r="M1057" i="40"/>
  <c r="O1057" i="40" s="1"/>
  <c r="J1057" i="40"/>
  <c r="M1056" i="40"/>
  <c r="O1056" i="40" s="1"/>
  <c r="J1056" i="40"/>
  <c r="M1055" i="40"/>
  <c r="O1055" i="40" s="1"/>
  <c r="J1055" i="40"/>
  <c r="M1054" i="40"/>
  <c r="J1054" i="40"/>
  <c r="N1053" i="40"/>
  <c r="L1053" i="40"/>
  <c r="K1053" i="40"/>
  <c r="I1053" i="40"/>
  <c r="H1053" i="40"/>
  <c r="G1053" i="40"/>
  <c r="F1053" i="40"/>
  <c r="E1053" i="40"/>
  <c r="M1052" i="40"/>
  <c r="J1052" i="40"/>
  <c r="M1051" i="40"/>
  <c r="J1051" i="40"/>
  <c r="M1050" i="40"/>
  <c r="O1050" i="40" s="1"/>
  <c r="J1050" i="40"/>
  <c r="N1049" i="40"/>
  <c r="L1049" i="40"/>
  <c r="K1049" i="40"/>
  <c r="I1049" i="40"/>
  <c r="H1049" i="40"/>
  <c r="H1048" i="40" s="1"/>
  <c r="G1049" i="40"/>
  <c r="F1049" i="40"/>
  <c r="E1049" i="40"/>
  <c r="M1043" i="40"/>
  <c r="O1043" i="40" s="1"/>
  <c r="J1043" i="40"/>
  <c r="M1042" i="40"/>
  <c r="J1042" i="40"/>
  <c r="N1041" i="40"/>
  <c r="L1041" i="40"/>
  <c r="K1041" i="40"/>
  <c r="I1041" i="40"/>
  <c r="H1041" i="40"/>
  <c r="G1041" i="40"/>
  <c r="F1041" i="40"/>
  <c r="E1041" i="40"/>
  <c r="M1040" i="40"/>
  <c r="O1040" i="40" s="1"/>
  <c r="J1040" i="40"/>
  <c r="M1039" i="40"/>
  <c r="J1039" i="40"/>
  <c r="N1038" i="40"/>
  <c r="L1038" i="40"/>
  <c r="K1038" i="40"/>
  <c r="I1038" i="40"/>
  <c r="H1038" i="40"/>
  <c r="G1038" i="40"/>
  <c r="F1038" i="40"/>
  <c r="E1038" i="40"/>
  <c r="M1035" i="40"/>
  <c r="J1035" i="40"/>
  <c r="M1034" i="40"/>
  <c r="O1034" i="40" s="1"/>
  <c r="J1034" i="40"/>
  <c r="M1033" i="40"/>
  <c r="O1033" i="40" s="1"/>
  <c r="J1033" i="40"/>
  <c r="M1032" i="40"/>
  <c r="O1032" i="40" s="1"/>
  <c r="J1032" i="40"/>
  <c r="M1031" i="40"/>
  <c r="J1031" i="40"/>
  <c r="N1030" i="40"/>
  <c r="L1030" i="40"/>
  <c r="K1030" i="40"/>
  <c r="I1030" i="40"/>
  <c r="H1030" i="40"/>
  <c r="G1030" i="40"/>
  <c r="F1030" i="40"/>
  <c r="E1030" i="40"/>
  <c r="M1029" i="40"/>
  <c r="O1029" i="40" s="1"/>
  <c r="J1029" i="40"/>
  <c r="M1028" i="40"/>
  <c r="O1028" i="40" s="1"/>
  <c r="O1027" i="40" s="1"/>
  <c r="J1028" i="40"/>
  <c r="N1027" i="40"/>
  <c r="L1027" i="40"/>
  <c r="K1027" i="40"/>
  <c r="I1027" i="40"/>
  <c r="H1027" i="40"/>
  <c r="G1027" i="40"/>
  <c r="F1027" i="40"/>
  <c r="E1027" i="40"/>
  <c r="M1026" i="40"/>
  <c r="O1026" i="40" s="1"/>
  <c r="J1026" i="40"/>
  <c r="M1025" i="40"/>
  <c r="O1025" i="40" s="1"/>
  <c r="J1025" i="40"/>
  <c r="M1024" i="40"/>
  <c r="O1024" i="40" s="1"/>
  <c r="J1024" i="40"/>
  <c r="M1023" i="40"/>
  <c r="J1023" i="40"/>
  <c r="M1022" i="40"/>
  <c r="O1022" i="40" s="1"/>
  <c r="J1022" i="40"/>
  <c r="M1021" i="40"/>
  <c r="O1021" i="40" s="1"/>
  <c r="J1021" i="40"/>
  <c r="M1020" i="40"/>
  <c r="O1020" i="40" s="1"/>
  <c r="J1020" i="40"/>
  <c r="M1019" i="40"/>
  <c r="O1019" i="40" s="1"/>
  <c r="J1019" i="40"/>
  <c r="M1018" i="40"/>
  <c r="O1018" i="40" s="1"/>
  <c r="J1018" i="40"/>
  <c r="M1017" i="40"/>
  <c r="O1017" i="40" s="1"/>
  <c r="J1017" i="40"/>
  <c r="M1016" i="40"/>
  <c r="J1016" i="40"/>
  <c r="M1015" i="40"/>
  <c r="O1015" i="40" s="1"/>
  <c r="J1015" i="40"/>
  <c r="M1014" i="40"/>
  <c r="O1014" i="40" s="1"/>
  <c r="J1014" i="40"/>
  <c r="N1013" i="40"/>
  <c r="L1013" i="40"/>
  <c r="K1013" i="40"/>
  <c r="I1013" i="40"/>
  <c r="H1013" i="40"/>
  <c r="G1013" i="40"/>
  <c r="F1013" i="40"/>
  <c r="E1013" i="40"/>
  <c r="M1012" i="40"/>
  <c r="O1012" i="40" s="1"/>
  <c r="J1012" i="40"/>
  <c r="M1011" i="40"/>
  <c r="O1011" i="40" s="1"/>
  <c r="J1011" i="40"/>
  <c r="M1010" i="40"/>
  <c r="J1010" i="40"/>
  <c r="N1009" i="40"/>
  <c r="L1009" i="40"/>
  <c r="K1009" i="40"/>
  <c r="I1009" i="40"/>
  <c r="H1009" i="40"/>
  <c r="G1009" i="40"/>
  <c r="F1009" i="40"/>
  <c r="E1009" i="40"/>
  <c r="M1005" i="40"/>
  <c r="J1005" i="40"/>
  <c r="M1004" i="40"/>
  <c r="O1004" i="40" s="1"/>
  <c r="J1004" i="40"/>
  <c r="M1003" i="40"/>
  <c r="O1003" i="40" s="1"/>
  <c r="J1003" i="40"/>
  <c r="M1002" i="40"/>
  <c r="O1002" i="40" s="1"/>
  <c r="J1002" i="40"/>
  <c r="M1001" i="40"/>
  <c r="O1001" i="40" s="1"/>
  <c r="J1001" i="40"/>
  <c r="N1000" i="40"/>
  <c r="L1000" i="40"/>
  <c r="K1000" i="40"/>
  <c r="I1000" i="40"/>
  <c r="H1000" i="40"/>
  <c r="G1000" i="40"/>
  <c r="F1000" i="40"/>
  <c r="E1000" i="40"/>
  <c r="M999" i="40"/>
  <c r="J999" i="40"/>
  <c r="M998" i="40"/>
  <c r="O998" i="40" s="1"/>
  <c r="J998" i="40"/>
  <c r="M997" i="40"/>
  <c r="O997" i="40" s="1"/>
  <c r="J997" i="40"/>
  <c r="M996" i="40"/>
  <c r="O996" i="40" s="1"/>
  <c r="J996" i="40"/>
  <c r="N995" i="40"/>
  <c r="L995" i="40"/>
  <c r="K995" i="40"/>
  <c r="I995" i="40"/>
  <c r="H995" i="40"/>
  <c r="G995" i="40"/>
  <c r="F995" i="40"/>
  <c r="E995" i="40"/>
  <c r="M994" i="40"/>
  <c r="O994" i="40" s="1"/>
  <c r="J994" i="40"/>
  <c r="M993" i="40"/>
  <c r="O993" i="40" s="1"/>
  <c r="J993" i="40"/>
  <c r="M992" i="40"/>
  <c r="O992" i="40" s="1"/>
  <c r="J992" i="40"/>
  <c r="M991" i="40"/>
  <c r="J991" i="40"/>
  <c r="M990" i="40"/>
  <c r="J990" i="40"/>
  <c r="N989" i="40"/>
  <c r="L989" i="40"/>
  <c r="K989" i="40"/>
  <c r="I989" i="40"/>
  <c r="H989" i="40"/>
  <c r="G989" i="40"/>
  <c r="F989" i="40"/>
  <c r="E989" i="40"/>
  <c r="M988" i="40"/>
  <c r="O988" i="40" s="1"/>
  <c r="J988" i="40"/>
  <c r="M987" i="40"/>
  <c r="O987" i="40" s="1"/>
  <c r="J987" i="40"/>
  <c r="M986" i="40"/>
  <c r="J986" i="40"/>
  <c r="N985" i="40"/>
  <c r="L985" i="40"/>
  <c r="K985" i="40"/>
  <c r="I985" i="40"/>
  <c r="I984" i="40" s="1"/>
  <c r="H985" i="40"/>
  <c r="G985" i="40"/>
  <c r="F985" i="40"/>
  <c r="E985" i="40"/>
  <c r="M977" i="40"/>
  <c r="O977" i="40" s="1"/>
  <c r="J977" i="40"/>
  <c r="M976" i="40"/>
  <c r="O976" i="40" s="1"/>
  <c r="J976" i="40"/>
  <c r="N975" i="40"/>
  <c r="L975" i="40"/>
  <c r="K975" i="40"/>
  <c r="I975" i="40"/>
  <c r="H975" i="40"/>
  <c r="G975" i="40"/>
  <c r="F975" i="40"/>
  <c r="E975" i="40"/>
  <c r="M974" i="40"/>
  <c r="J974" i="40"/>
  <c r="M973" i="40"/>
  <c r="O973" i="40" s="1"/>
  <c r="J973" i="40"/>
  <c r="N972" i="40"/>
  <c r="L972" i="40"/>
  <c r="K972" i="40"/>
  <c r="I972" i="40"/>
  <c r="H972" i="40"/>
  <c r="G972" i="40"/>
  <c r="F972" i="40"/>
  <c r="E972" i="40"/>
  <c r="M969" i="40"/>
  <c r="J969" i="40"/>
  <c r="M968" i="40"/>
  <c r="O968" i="40" s="1"/>
  <c r="J968" i="40"/>
  <c r="M967" i="40"/>
  <c r="O967" i="40" s="1"/>
  <c r="J967" i="40"/>
  <c r="M966" i="40"/>
  <c r="O966" i="40" s="1"/>
  <c r="J966" i="40"/>
  <c r="M965" i="40"/>
  <c r="J965" i="40"/>
  <c r="N964" i="40"/>
  <c r="L964" i="40"/>
  <c r="K964" i="40"/>
  <c r="I964" i="40"/>
  <c r="H964" i="40"/>
  <c r="G964" i="40"/>
  <c r="F964" i="40"/>
  <c r="E964" i="40"/>
  <c r="M963" i="40"/>
  <c r="J963" i="40"/>
  <c r="J961" i="40" s="1"/>
  <c r="M962" i="40"/>
  <c r="O962" i="40" s="1"/>
  <c r="J962" i="40"/>
  <c r="N961" i="40"/>
  <c r="L961" i="40"/>
  <c r="K961" i="40"/>
  <c r="I961" i="40"/>
  <c r="H961" i="40"/>
  <c r="G961" i="40"/>
  <c r="F961" i="40"/>
  <c r="E961" i="40"/>
  <c r="M960" i="40"/>
  <c r="O960" i="40" s="1"/>
  <c r="J960" i="40"/>
  <c r="M959" i="40"/>
  <c r="O959" i="40" s="1"/>
  <c r="J959" i="40"/>
  <c r="M958" i="40"/>
  <c r="O958" i="40" s="1"/>
  <c r="J958" i="40"/>
  <c r="M957" i="40"/>
  <c r="O957" i="40" s="1"/>
  <c r="J957" i="40"/>
  <c r="M956" i="40"/>
  <c r="O956" i="40" s="1"/>
  <c r="J956" i="40"/>
  <c r="M955" i="40"/>
  <c r="O955" i="40" s="1"/>
  <c r="J955" i="40"/>
  <c r="M954" i="40"/>
  <c r="O954" i="40" s="1"/>
  <c r="J954" i="40"/>
  <c r="M953" i="40"/>
  <c r="O953" i="40" s="1"/>
  <c r="J953" i="40"/>
  <c r="M952" i="40"/>
  <c r="O952" i="40" s="1"/>
  <c r="J952" i="40"/>
  <c r="M951" i="40"/>
  <c r="O951" i="40" s="1"/>
  <c r="J951" i="40"/>
  <c r="M950" i="40"/>
  <c r="O950" i="40" s="1"/>
  <c r="J950" i="40"/>
  <c r="M949" i="40"/>
  <c r="J949" i="40"/>
  <c r="M948" i="40"/>
  <c r="O948" i="40" s="1"/>
  <c r="J948" i="40"/>
  <c r="N947" i="40"/>
  <c r="L947" i="40"/>
  <c r="K947" i="40"/>
  <c r="I947" i="40"/>
  <c r="H947" i="40"/>
  <c r="G947" i="40"/>
  <c r="F947" i="40"/>
  <c r="E947" i="40"/>
  <c r="M946" i="40"/>
  <c r="O946" i="40" s="1"/>
  <c r="J946" i="40"/>
  <c r="M945" i="40"/>
  <c r="J945" i="40"/>
  <c r="M944" i="40"/>
  <c r="O944" i="40" s="1"/>
  <c r="J944" i="40"/>
  <c r="N943" i="40"/>
  <c r="L943" i="40"/>
  <c r="K943" i="40"/>
  <c r="I943" i="40"/>
  <c r="H943" i="40"/>
  <c r="G943" i="40"/>
  <c r="G942" i="40" s="1"/>
  <c r="G941" i="40" s="1"/>
  <c r="F943" i="40"/>
  <c r="E943" i="40"/>
  <c r="M939" i="40"/>
  <c r="O939" i="40" s="1"/>
  <c r="J939" i="40"/>
  <c r="M938" i="40"/>
  <c r="O938" i="40" s="1"/>
  <c r="J938" i="40"/>
  <c r="M937" i="40"/>
  <c r="O937" i="40" s="1"/>
  <c r="J937" i="40"/>
  <c r="M936" i="40"/>
  <c r="O936" i="40" s="1"/>
  <c r="J936" i="40"/>
  <c r="M935" i="40"/>
  <c r="J935" i="40"/>
  <c r="N934" i="40"/>
  <c r="L934" i="40"/>
  <c r="K934" i="40"/>
  <c r="I934" i="40"/>
  <c r="H934" i="40"/>
  <c r="G934" i="40"/>
  <c r="F934" i="40"/>
  <c r="E934" i="40"/>
  <c r="M933" i="40"/>
  <c r="O933" i="40" s="1"/>
  <c r="J933" i="40"/>
  <c r="M932" i="40"/>
  <c r="O932" i="40" s="1"/>
  <c r="J932" i="40"/>
  <c r="M931" i="40"/>
  <c r="O931" i="40" s="1"/>
  <c r="J931" i="40"/>
  <c r="M930" i="40"/>
  <c r="O930" i="40" s="1"/>
  <c r="J930" i="40"/>
  <c r="N929" i="40"/>
  <c r="L929" i="40"/>
  <c r="K929" i="40"/>
  <c r="I929" i="40"/>
  <c r="H929" i="40"/>
  <c r="G929" i="40"/>
  <c r="F929" i="40"/>
  <c r="E929" i="40"/>
  <c r="M928" i="40"/>
  <c r="O928" i="40" s="1"/>
  <c r="J928" i="40"/>
  <c r="M927" i="40"/>
  <c r="J927" i="40"/>
  <c r="M926" i="40"/>
  <c r="O926" i="40" s="1"/>
  <c r="J926" i="40"/>
  <c r="M925" i="40"/>
  <c r="O925" i="40" s="1"/>
  <c r="J925" i="40"/>
  <c r="M924" i="40"/>
  <c r="J924" i="40"/>
  <c r="N923" i="40"/>
  <c r="L923" i="40"/>
  <c r="K923" i="40"/>
  <c r="I923" i="40"/>
  <c r="H923" i="40"/>
  <c r="G923" i="40"/>
  <c r="F923" i="40"/>
  <c r="E923" i="40"/>
  <c r="M922" i="40"/>
  <c r="O922" i="40" s="1"/>
  <c r="J922" i="40"/>
  <c r="M921" i="40"/>
  <c r="O921" i="40" s="1"/>
  <c r="J921" i="40"/>
  <c r="M920" i="40"/>
  <c r="J920" i="40"/>
  <c r="N919" i="40"/>
  <c r="L919" i="40"/>
  <c r="K919" i="40"/>
  <c r="I919" i="40"/>
  <c r="H919" i="40"/>
  <c r="G919" i="40"/>
  <c r="F919" i="40"/>
  <c r="E919" i="40"/>
  <c r="M913" i="40"/>
  <c r="O913" i="40" s="1"/>
  <c r="J913" i="40"/>
  <c r="M912" i="40"/>
  <c r="O912" i="40" s="1"/>
  <c r="J912" i="40"/>
  <c r="N911" i="40"/>
  <c r="L911" i="40"/>
  <c r="K911" i="40"/>
  <c r="I911" i="40"/>
  <c r="H911" i="40"/>
  <c r="G911" i="40"/>
  <c r="F911" i="40"/>
  <c r="E911" i="40"/>
  <c r="M910" i="40"/>
  <c r="J910" i="40"/>
  <c r="M909" i="40"/>
  <c r="O909" i="40" s="1"/>
  <c r="J909" i="40"/>
  <c r="N908" i="40"/>
  <c r="L908" i="40"/>
  <c r="K908" i="40"/>
  <c r="I908" i="40"/>
  <c r="H908" i="40"/>
  <c r="G908" i="40"/>
  <c r="F908" i="40"/>
  <c r="E908" i="40"/>
  <c r="M905" i="40"/>
  <c r="O905" i="40" s="1"/>
  <c r="J905" i="40"/>
  <c r="M904" i="40"/>
  <c r="J904" i="40"/>
  <c r="M903" i="40"/>
  <c r="O903" i="40" s="1"/>
  <c r="J903" i="40"/>
  <c r="M902" i="40"/>
  <c r="O902" i="40" s="1"/>
  <c r="J902" i="40"/>
  <c r="M901" i="40"/>
  <c r="O901" i="40" s="1"/>
  <c r="J901" i="40"/>
  <c r="N900" i="40"/>
  <c r="L900" i="40"/>
  <c r="K900" i="40"/>
  <c r="I900" i="40"/>
  <c r="H900" i="40"/>
  <c r="G900" i="40"/>
  <c r="F900" i="40"/>
  <c r="E900" i="40"/>
  <c r="M899" i="40"/>
  <c r="O899" i="40" s="1"/>
  <c r="J899" i="40"/>
  <c r="M898" i="40"/>
  <c r="J898" i="40"/>
  <c r="N897" i="40"/>
  <c r="L897" i="40"/>
  <c r="K897" i="40"/>
  <c r="I897" i="40"/>
  <c r="H897" i="40"/>
  <c r="G897" i="40"/>
  <c r="F897" i="40"/>
  <c r="E897" i="40"/>
  <c r="M896" i="40"/>
  <c r="O896" i="40" s="1"/>
  <c r="J896" i="40"/>
  <c r="M895" i="40"/>
  <c r="O895" i="40" s="1"/>
  <c r="J895" i="40"/>
  <c r="M894" i="40"/>
  <c r="O894" i="40" s="1"/>
  <c r="J894" i="40"/>
  <c r="M893" i="40"/>
  <c r="O893" i="40" s="1"/>
  <c r="J893" i="40"/>
  <c r="M892" i="40"/>
  <c r="O892" i="40" s="1"/>
  <c r="J892" i="40"/>
  <c r="M891" i="40"/>
  <c r="O891" i="40" s="1"/>
  <c r="J891" i="40"/>
  <c r="M890" i="40"/>
  <c r="O890" i="40" s="1"/>
  <c r="J890" i="40"/>
  <c r="M889" i="40"/>
  <c r="O889" i="40" s="1"/>
  <c r="J889" i="40"/>
  <c r="M888" i="40"/>
  <c r="O888" i="40" s="1"/>
  <c r="J888" i="40"/>
  <c r="M887" i="40"/>
  <c r="O887" i="40" s="1"/>
  <c r="J887" i="40"/>
  <c r="M886" i="40"/>
  <c r="O886" i="40" s="1"/>
  <c r="J886" i="40"/>
  <c r="M885" i="40"/>
  <c r="O885" i="40" s="1"/>
  <c r="J885" i="40"/>
  <c r="M884" i="40"/>
  <c r="O884" i="40" s="1"/>
  <c r="J884" i="40"/>
  <c r="N883" i="40"/>
  <c r="L883" i="40"/>
  <c r="K883" i="40"/>
  <c r="I883" i="40"/>
  <c r="H883" i="40"/>
  <c r="G883" i="40"/>
  <c r="F883" i="40"/>
  <c r="E883" i="40"/>
  <c r="M882" i="40"/>
  <c r="O882" i="40" s="1"/>
  <c r="J882" i="40"/>
  <c r="M881" i="40"/>
  <c r="J881" i="40"/>
  <c r="M880" i="40"/>
  <c r="O880" i="40" s="1"/>
  <c r="J880" i="40"/>
  <c r="N879" i="40"/>
  <c r="L879" i="40"/>
  <c r="L878" i="40" s="1"/>
  <c r="L877" i="40" s="1"/>
  <c r="K879" i="40"/>
  <c r="I879" i="40"/>
  <c r="H879" i="40"/>
  <c r="G879" i="40"/>
  <c r="F879" i="40"/>
  <c r="E879" i="40"/>
  <c r="M875" i="40"/>
  <c r="O875" i="40" s="1"/>
  <c r="J875" i="40"/>
  <c r="M874" i="40"/>
  <c r="O874" i="40" s="1"/>
  <c r="J874" i="40"/>
  <c r="M873" i="40"/>
  <c r="O873" i="40" s="1"/>
  <c r="J873" i="40"/>
  <c r="M872" i="40"/>
  <c r="O872" i="40" s="1"/>
  <c r="J872" i="40"/>
  <c r="M871" i="40"/>
  <c r="J871" i="40"/>
  <c r="N870" i="40"/>
  <c r="L870" i="40"/>
  <c r="K870" i="40"/>
  <c r="I870" i="40"/>
  <c r="H870" i="40"/>
  <c r="G870" i="40"/>
  <c r="F870" i="40"/>
  <c r="E870" i="40"/>
  <c r="M869" i="40"/>
  <c r="O869" i="40" s="1"/>
  <c r="J869" i="40"/>
  <c r="M868" i="40"/>
  <c r="O868" i="40" s="1"/>
  <c r="J868" i="40"/>
  <c r="M867" i="40"/>
  <c r="O867" i="40" s="1"/>
  <c r="J867" i="40"/>
  <c r="M866" i="40"/>
  <c r="O866" i="40" s="1"/>
  <c r="J866" i="40"/>
  <c r="N865" i="40"/>
  <c r="L865" i="40"/>
  <c r="K865" i="40"/>
  <c r="I865" i="40"/>
  <c r="H865" i="40"/>
  <c r="G865" i="40"/>
  <c r="F865" i="40"/>
  <c r="E865" i="40"/>
  <c r="M864" i="40"/>
  <c r="O864" i="40" s="1"/>
  <c r="J864" i="40"/>
  <c r="M863" i="40"/>
  <c r="O863" i="40" s="1"/>
  <c r="J863" i="40"/>
  <c r="M862" i="40"/>
  <c r="O862" i="40" s="1"/>
  <c r="J862" i="40"/>
  <c r="M861" i="40"/>
  <c r="O861" i="40" s="1"/>
  <c r="J861" i="40"/>
  <c r="M860" i="40"/>
  <c r="J860" i="40"/>
  <c r="N859" i="40"/>
  <c r="L859" i="40"/>
  <c r="K859" i="40"/>
  <c r="I859" i="40"/>
  <c r="H859" i="40"/>
  <c r="G859" i="40"/>
  <c r="F859" i="40"/>
  <c r="E859" i="40"/>
  <c r="M858" i="40"/>
  <c r="O858" i="40" s="1"/>
  <c r="J858" i="40"/>
  <c r="M857" i="40"/>
  <c r="O857" i="40" s="1"/>
  <c r="J857" i="40"/>
  <c r="M856" i="40"/>
  <c r="J856" i="40"/>
  <c r="N855" i="40"/>
  <c r="L855" i="40"/>
  <c r="K855" i="40"/>
  <c r="I855" i="40"/>
  <c r="H855" i="40"/>
  <c r="H854" i="40" s="1"/>
  <c r="G855" i="40"/>
  <c r="G854" i="40" s="1"/>
  <c r="F855" i="40"/>
  <c r="E855" i="40"/>
  <c r="I854" i="40"/>
  <c r="I853" i="40" s="1"/>
  <c r="M847" i="40"/>
  <c r="O847" i="40" s="1"/>
  <c r="J847" i="40"/>
  <c r="M846" i="40"/>
  <c r="J846" i="40"/>
  <c r="N845" i="40"/>
  <c r="L845" i="40"/>
  <c r="K845" i="40"/>
  <c r="I845" i="40"/>
  <c r="H845" i="40"/>
  <c r="G845" i="40"/>
  <c r="F845" i="40"/>
  <c r="E845" i="40"/>
  <c r="M844" i="40"/>
  <c r="O844" i="40" s="1"/>
  <c r="J844" i="40"/>
  <c r="M843" i="40"/>
  <c r="O843" i="40" s="1"/>
  <c r="J843" i="40"/>
  <c r="N842" i="40"/>
  <c r="L842" i="40"/>
  <c r="K842" i="40"/>
  <c r="I842" i="40"/>
  <c r="H842" i="40"/>
  <c r="G842" i="40"/>
  <c r="F842" i="40"/>
  <c r="E842" i="40"/>
  <c r="M839" i="40"/>
  <c r="O839" i="40" s="1"/>
  <c r="J839" i="40"/>
  <c r="M838" i="40"/>
  <c r="O838" i="40" s="1"/>
  <c r="J838" i="40"/>
  <c r="M837" i="40"/>
  <c r="J837" i="40"/>
  <c r="M836" i="40"/>
  <c r="O836" i="40" s="1"/>
  <c r="J836" i="40"/>
  <c r="M835" i="40"/>
  <c r="O835" i="40" s="1"/>
  <c r="J835" i="40"/>
  <c r="N834" i="40"/>
  <c r="L834" i="40"/>
  <c r="K834" i="40"/>
  <c r="I834" i="40"/>
  <c r="H834" i="40"/>
  <c r="G834" i="40"/>
  <c r="F834" i="40"/>
  <c r="E834" i="40"/>
  <c r="M833" i="40"/>
  <c r="J833" i="40"/>
  <c r="M832" i="40"/>
  <c r="O832" i="40" s="1"/>
  <c r="J832" i="40"/>
  <c r="N831" i="40"/>
  <c r="L831" i="40"/>
  <c r="K831" i="40"/>
  <c r="I831" i="40"/>
  <c r="H831" i="40"/>
  <c r="G831" i="40"/>
  <c r="F831" i="40"/>
  <c r="E831" i="40"/>
  <c r="M830" i="40"/>
  <c r="O830" i="40" s="1"/>
  <c r="J830" i="40"/>
  <c r="M829" i="40"/>
  <c r="J829" i="40"/>
  <c r="M828" i="40"/>
  <c r="O828" i="40" s="1"/>
  <c r="J828" i="40"/>
  <c r="M827" i="40"/>
  <c r="O827" i="40" s="1"/>
  <c r="J827" i="40"/>
  <c r="M826" i="40"/>
  <c r="J826" i="40"/>
  <c r="M825" i="40"/>
  <c r="O825" i="40" s="1"/>
  <c r="J825" i="40"/>
  <c r="M824" i="40"/>
  <c r="O824" i="40" s="1"/>
  <c r="J824" i="40"/>
  <c r="M823" i="40"/>
  <c r="O823" i="40" s="1"/>
  <c r="J823" i="40"/>
  <c r="M822" i="40"/>
  <c r="O822" i="40" s="1"/>
  <c r="J822" i="40"/>
  <c r="M821" i="40"/>
  <c r="O821" i="40" s="1"/>
  <c r="J821" i="40"/>
  <c r="M820" i="40"/>
  <c r="O820" i="40" s="1"/>
  <c r="J820" i="40"/>
  <c r="M819" i="40"/>
  <c r="O819" i="40" s="1"/>
  <c r="J819" i="40"/>
  <c r="M818" i="40"/>
  <c r="O818" i="40" s="1"/>
  <c r="J818" i="40"/>
  <c r="M817" i="40"/>
  <c r="J817" i="40"/>
  <c r="N816" i="40"/>
  <c r="L816" i="40"/>
  <c r="K816" i="40"/>
  <c r="I816" i="40"/>
  <c r="H816" i="40"/>
  <c r="G816" i="40"/>
  <c r="F816" i="40"/>
  <c r="E816" i="40"/>
  <c r="M815" i="40"/>
  <c r="O815" i="40" s="1"/>
  <c r="J815" i="40"/>
  <c r="M814" i="40"/>
  <c r="O814" i="40" s="1"/>
  <c r="J814" i="40"/>
  <c r="M813" i="40"/>
  <c r="O813" i="40" s="1"/>
  <c r="J813" i="40"/>
  <c r="N812" i="40"/>
  <c r="L812" i="40"/>
  <c r="K812" i="40"/>
  <c r="I812" i="40"/>
  <c r="H812" i="40"/>
  <c r="G812" i="40"/>
  <c r="F812" i="40"/>
  <c r="E812" i="40"/>
  <c r="E811" i="40" s="1"/>
  <c r="E810" i="40" s="1"/>
  <c r="M808" i="40"/>
  <c r="O808" i="40" s="1"/>
  <c r="J808" i="40"/>
  <c r="M807" i="40"/>
  <c r="O807" i="40" s="1"/>
  <c r="J807" i="40"/>
  <c r="M806" i="40"/>
  <c r="J806" i="40"/>
  <c r="M805" i="40"/>
  <c r="O805" i="40" s="1"/>
  <c r="J805" i="40"/>
  <c r="M804" i="40"/>
  <c r="O804" i="40" s="1"/>
  <c r="J804" i="40"/>
  <c r="N803" i="40"/>
  <c r="L803" i="40"/>
  <c r="K803" i="40"/>
  <c r="I803" i="40"/>
  <c r="H803" i="40"/>
  <c r="G803" i="40"/>
  <c r="F803" i="40"/>
  <c r="E803" i="40"/>
  <c r="M802" i="40"/>
  <c r="O802" i="40" s="1"/>
  <c r="J802" i="40"/>
  <c r="M801" i="40"/>
  <c r="O801" i="40" s="1"/>
  <c r="J801" i="40"/>
  <c r="M800" i="40"/>
  <c r="O800" i="40" s="1"/>
  <c r="J800" i="40"/>
  <c r="M799" i="40"/>
  <c r="O799" i="40" s="1"/>
  <c r="J799" i="40"/>
  <c r="N798" i="40"/>
  <c r="L798" i="40"/>
  <c r="K798" i="40"/>
  <c r="I798" i="40"/>
  <c r="H798" i="40"/>
  <c r="G798" i="40"/>
  <c r="F798" i="40"/>
  <c r="E798" i="40"/>
  <c r="M797" i="40"/>
  <c r="O797" i="40" s="1"/>
  <c r="J797" i="40"/>
  <c r="M796" i="40"/>
  <c r="O796" i="40" s="1"/>
  <c r="J796" i="40"/>
  <c r="M795" i="40"/>
  <c r="O795" i="40" s="1"/>
  <c r="J795" i="40"/>
  <c r="M794" i="40"/>
  <c r="O794" i="40" s="1"/>
  <c r="J794" i="40"/>
  <c r="M793" i="40"/>
  <c r="O793" i="40" s="1"/>
  <c r="J793" i="40"/>
  <c r="M792" i="40"/>
  <c r="J792" i="40"/>
  <c r="N791" i="40"/>
  <c r="L791" i="40"/>
  <c r="K791" i="40"/>
  <c r="I791" i="40"/>
  <c r="H791" i="40"/>
  <c r="G791" i="40"/>
  <c r="F791" i="40"/>
  <c r="E791" i="40"/>
  <c r="M790" i="40"/>
  <c r="O790" i="40" s="1"/>
  <c r="J790" i="40"/>
  <c r="M789" i="40"/>
  <c r="O789" i="40" s="1"/>
  <c r="J789" i="40"/>
  <c r="M788" i="40"/>
  <c r="J788" i="40"/>
  <c r="N787" i="40"/>
  <c r="L787" i="40"/>
  <c r="K787" i="40"/>
  <c r="I787" i="40"/>
  <c r="I786" i="40" s="1"/>
  <c r="H787" i="40"/>
  <c r="G787" i="40"/>
  <c r="F787" i="40"/>
  <c r="E787" i="40"/>
  <c r="M781" i="40"/>
  <c r="O781" i="40" s="1"/>
  <c r="J781" i="40"/>
  <c r="M780" i="40"/>
  <c r="O780" i="40" s="1"/>
  <c r="J780" i="40"/>
  <c r="M779" i="40"/>
  <c r="O779" i="40" s="1"/>
  <c r="J779" i="40"/>
  <c r="N778" i="40"/>
  <c r="N777" i="40" s="1"/>
  <c r="N776" i="40" s="1"/>
  <c r="L778" i="40"/>
  <c r="L777" i="40" s="1"/>
  <c r="L776" i="40" s="1"/>
  <c r="K778" i="40"/>
  <c r="K777" i="40" s="1"/>
  <c r="K776" i="40" s="1"/>
  <c r="I778" i="40"/>
  <c r="I777" i="40" s="1"/>
  <c r="I776" i="40" s="1"/>
  <c r="H778" i="40"/>
  <c r="H777" i="40" s="1"/>
  <c r="H776" i="40" s="1"/>
  <c r="G778" i="40"/>
  <c r="G777" i="40" s="1"/>
  <c r="G776" i="40" s="1"/>
  <c r="F778" i="40"/>
  <c r="E778" i="40"/>
  <c r="F777" i="40"/>
  <c r="F776" i="40" s="1"/>
  <c r="E777" i="40"/>
  <c r="M773" i="40"/>
  <c r="O773" i="40" s="1"/>
  <c r="O772" i="40" s="1"/>
  <c r="J773" i="40"/>
  <c r="J772" i="40" s="1"/>
  <c r="N772" i="40"/>
  <c r="L772" i="40"/>
  <c r="L767" i="40" s="1"/>
  <c r="L766" i="40" s="1"/>
  <c r="K772" i="40"/>
  <c r="I772" i="40"/>
  <c r="H772" i="40"/>
  <c r="G772" i="40"/>
  <c r="F772" i="40"/>
  <c r="E772" i="40"/>
  <c r="M771" i="40"/>
  <c r="O771" i="40" s="1"/>
  <c r="J771" i="40"/>
  <c r="M770" i="40"/>
  <c r="O770" i="40" s="1"/>
  <c r="J770" i="40"/>
  <c r="M769" i="40"/>
  <c r="J769" i="40"/>
  <c r="N768" i="40"/>
  <c r="L768" i="40"/>
  <c r="K768" i="40"/>
  <c r="I768" i="40"/>
  <c r="I767" i="40" s="1"/>
  <c r="I766" i="40" s="1"/>
  <c r="H768" i="40"/>
  <c r="H767" i="40" s="1"/>
  <c r="H766" i="40" s="1"/>
  <c r="G768" i="40"/>
  <c r="F768" i="40"/>
  <c r="F767" i="40" s="1"/>
  <c r="F766" i="40" s="1"/>
  <c r="E768" i="40"/>
  <c r="M761" i="40"/>
  <c r="O761" i="40" s="1"/>
  <c r="J761" i="40"/>
  <c r="M760" i="40"/>
  <c r="O760" i="40" s="1"/>
  <c r="J760" i="40"/>
  <c r="N759" i="40"/>
  <c r="L759" i="40"/>
  <c r="K759" i="40"/>
  <c r="I759" i="40"/>
  <c r="H759" i="40"/>
  <c r="G759" i="40"/>
  <c r="F759" i="40"/>
  <c r="E759" i="40"/>
  <c r="M758" i="40"/>
  <c r="J758" i="40"/>
  <c r="M757" i="40"/>
  <c r="O757" i="40" s="1"/>
  <c r="J757" i="40"/>
  <c r="N756" i="40"/>
  <c r="L756" i="40"/>
  <c r="K756" i="40"/>
  <c r="I756" i="40"/>
  <c r="H756" i="40"/>
  <c r="G756" i="40"/>
  <c r="F756" i="40"/>
  <c r="E756" i="40"/>
  <c r="M753" i="40"/>
  <c r="O753" i="40" s="1"/>
  <c r="J753" i="40"/>
  <c r="M752" i="40"/>
  <c r="O752" i="40" s="1"/>
  <c r="J752" i="40"/>
  <c r="M751" i="40"/>
  <c r="O751" i="40" s="1"/>
  <c r="J751" i="40"/>
  <c r="M750" i="40"/>
  <c r="O750" i="40" s="1"/>
  <c r="J750" i="40"/>
  <c r="M749" i="40"/>
  <c r="O749" i="40" s="1"/>
  <c r="J749" i="40"/>
  <c r="N748" i="40"/>
  <c r="L748" i="40"/>
  <c r="K748" i="40"/>
  <c r="I748" i="40"/>
  <c r="H748" i="40"/>
  <c r="G748" i="40"/>
  <c r="F748" i="40"/>
  <c r="E748" i="40"/>
  <c r="M747" i="40"/>
  <c r="O747" i="40" s="1"/>
  <c r="J747" i="40"/>
  <c r="M746" i="40"/>
  <c r="O746" i="40" s="1"/>
  <c r="O745" i="40" s="1"/>
  <c r="J746" i="40"/>
  <c r="N745" i="40"/>
  <c r="L745" i="40"/>
  <c r="K745" i="40"/>
  <c r="I745" i="40"/>
  <c r="H745" i="40"/>
  <c r="G745" i="40"/>
  <c r="F745" i="40"/>
  <c r="E745" i="40"/>
  <c r="M744" i="40"/>
  <c r="O744" i="40" s="1"/>
  <c r="J744" i="40"/>
  <c r="M743" i="40"/>
  <c r="O743" i="40" s="1"/>
  <c r="J743" i="40"/>
  <c r="M742" i="40"/>
  <c r="O742" i="40" s="1"/>
  <c r="J742" i="40"/>
  <c r="M741" i="40"/>
  <c r="O741" i="40" s="1"/>
  <c r="O68" i="40" s="1"/>
  <c r="J741" i="40"/>
  <c r="M740" i="40"/>
  <c r="O740" i="40" s="1"/>
  <c r="J740" i="40"/>
  <c r="M739" i="40"/>
  <c r="O739" i="40" s="1"/>
  <c r="J739" i="40"/>
  <c r="M738" i="40"/>
  <c r="O738" i="40" s="1"/>
  <c r="J738" i="40"/>
  <c r="M737" i="40"/>
  <c r="O737" i="40" s="1"/>
  <c r="J737" i="40"/>
  <c r="J63" i="40" s="1"/>
  <c r="M736" i="40"/>
  <c r="O736" i="40" s="1"/>
  <c r="J736" i="40"/>
  <c r="M735" i="40"/>
  <c r="O735" i="40" s="1"/>
  <c r="J735" i="40"/>
  <c r="M734" i="40"/>
  <c r="J734" i="40"/>
  <c r="M733" i="40"/>
  <c r="O733" i="40" s="1"/>
  <c r="J733" i="40"/>
  <c r="M732" i="40"/>
  <c r="O732" i="40" s="1"/>
  <c r="J732" i="40"/>
  <c r="M731" i="40"/>
  <c r="J731" i="40"/>
  <c r="M730" i="40"/>
  <c r="O730" i="40" s="1"/>
  <c r="J730" i="40"/>
  <c r="O729" i="40"/>
  <c r="M729" i="40"/>
  <c r="J729" i="40"/>
  <c r="N728" i="40"/>
  <c r="L728" i="40"/>
  <c r="K728" i="40"/>
  <c r="I728" i="40"/>
  <c r="H728" i="40"/>
  <c r="G728" i="40"/>
  <c r="F728" i="40"/>
  <c r="E728" i="40"/>
  <c r="M727" i="40"/>
  <c r="O727" i="40" s="1"/>
  <c r="J727" i="40"/>
  <c r="M726" i="40"/>
  <c r="O726" i="40" s="1"/>
  <c r="J726" i="40"/>
  <c r="M725" i="40"/>
  <c r="J725" i="40"/>
  <c r="N724" i="40"/>
  <c r="L724" i="40"/>
  <c r="K724" i="40"/>
  <c r="K723" i="40" s="1"/>
  <c r="K722" i="40" s="1"/>
  <c r="K721" i="40" s="1"/>
  <c r="I724" i="40"/>
  <c r="H724" i="40"/>
  <c r="G724" i="40"/>
  <c r="G723" i="40" s="1"/>
  <c r="G722" i="40" s="1"/>
  <c r="F724" i="40"/>
  <c r="E724" i="40"/>
  <c r="M720" i="40"/>
  <c r="O720" i="40" s="1"/>
  <c r="J720" i="40"/>
  <c r="M719" i="40"/>
  <c r="O719" i="40" s="1"/>
  <c r="J719" i="40"/>
  <c r="M718" i="40"/>
  <c r="O718" i="40" s="1"/>
  <c r="J718" i="40"/>
  <c r="M717" i="40"/>
  <c r="O717" i="40" s="1"/>
  <c r="J717" i="40"/>
  <c r="M716" i="40"/>
  <c r="O716" i="40" s="1"/>
  <c r="J716" i="40"/>
  <c r="N715" i="40"/>
  <c r="L715" i="40"/>
  <c r="K715" i="40"/>
  <c r="I715" i="40"/>
  <c r="H715" i="40"/>
  <c r="G715" i="40"/>
  <c r="F715" i="40"/>
  <c r="E715" i="40"/>
  <c r="M714" i="40"/>
  <c r="O714" i="40" s="1"/>
  <c r="J714" i="40"/>
  <c r="M713" i="40"/>
  <c r="J713" i="40"/>
  <c r="M712" i="40"/>
  <c r="O712" i="40" s="1"/>
  <c r="J712" i="40"/>
  <c r="M711" i="40"/>
  <c r="O711" i="40" s="1"/>
  <c r="J711" i="40"/>
  <c r="N710" i="40"/>
  <c r="L710" i="40"/>
  <c r="K710" i="40"/>
  <c r="I710" i="40"/>
  <c r="H710" i="40"/>
  <c r="G710" i="40"/>
  <c r="F710" i="40"/>
  <c r="E710" i="40"/>
  <c r="M709" i="40"/>
  <c r="O709" i="40" s="1"/>
  <c r="J709" i="40"/>
  <c r="M708" i="40"/>
  <c r="O708" i="40" s="1"/>
  <c r="J708" i="40"/>
  <c r="M707" i="40"/>
  <c r="O707" i="40" s="1"/>
  <c r="J707" i="40"/>
  <c r="M706" i="40"/>
  <c r="O706" i="40" s="1"/>
  <c r="J706" i="40"/>
  <c r="M705" i="40"/>
  <c r="O705" i="40" s="1"/>
  <c r="J705" i="40"/>
  <c r="M704" i="40"/>
  <c r="J704" i="40"/>
  <c r="N703" i="40"/>
  <c r="L703" i="40"/>
  <c r="K703" i="40"/>
  <c r="I703" i="40"/>
  <c r="H703" i="40"/>
  <c r="G703" i="40"/>
  <c r="F703" i="40"/>
  <c r="E703" i="40"/>
  <c r="M702" i="40"/>
  <c r="O702" i="40" s="1"/>
  <c r="J702" i="40"/>
  <c r="M701" i="40"/>
  <c r="O701" i="40" s="1"/>
  <c r="J701" i="40"/>
  <c r="M700" i="40"/>
  <c r="O700" i="40" s="1"/>
  <c r="J700" i="40"/>
  <c r="N699" i="40"/>
  <c r="L699" i="40"/>
  <c r="K699" i="40"/>
  <c r="K698" i="40" s="1"/>
  <c r="I699" i="40"/>
  <c r="H699" i="40"/>
  <c r="G699" i="40"/>
  <c r="F699" i="40"/>
  <c r="E699" i="40"/>
  <c r="E698" i="40" s="1"/>
  <c r="M693" i="40"/>
  <c r="O693" i="40" s="1"/>
  <c r="J693" i="40"/>
  <c r="M692" i="40"/>
  <c r="J692" i="40"/>
  <c r="M691" i="40"/>
  <c r="O691" i="40" s="1"/>
  <c r="J691" i="40"/>
  <c r="M690" i="40"/>
  <c r="J690" i="40"/>
  <c r="N689" i="40"/>
  <c r="N685" i="40" s="1"/>
  <c r="L689" i="40"/>
  <c r="L685" i="40" s="1"/>
  <c r="K689" i="40"/>
  <c r="K685" i="40" s="1"/>
  <c r="I689" i="40"/>
  <c r="I685" i="40" s="1"/>
  <c r="H689" i="40"/>
  <c r="H685" i="40" s="1"/>
  <c r="G689" i="40"/>
  <c r="G685" i="40" s="1"/>
  <c r="F689" i="40"/>
  <c r="F685" i="40" s="1"/>
  <c r="E689" i="40"/>
  <c r="E685" i="40" s="1"/>
  <c r="M688" i="40"/>
  <c r="O688" i="40" s="1"/>
  <c r="J688" i="40"/>
  <c r="M687" i="40"/>
  <c r="J687" i="40"/>
  <c r="N686" i="40"/>
  <c r="N684" i="40" s="1"/>
  <c r="L686" i="40"/>
  <c r="L684" i="40" s="1"/>
  <c r="K686" i="40"/>
  <c r="K684" i="40" s="1"/>
  <c r="I686" i="40"/>
  <c r="I684" i="40" s="1"/>
  <c r="H686" i="40"/>
  <c r="H684" i="40" s="1"/>
  <c r="G686" i="40"/>
  <c r="G684" i="40" s="1"/>
  <c r="F686" i="40"/>
  <c r="F684" i="40" s="1"/>
  <c r="E686" i="40"/>
  <c r="E684" i="40" s="1"/>
  <c r="M681" i="40"/>
  <c r="O681" i="40" s="1"/>
  <c r="J681" i="40"/>
  <c r="M680" i="40"/>
  <c r="O680" i="40" s="1"/>
  <c r="J680" i="40"/>
  <c r="M679" i="40"/>
  <c r="O679" i="40" s="1"/>
  <c r="J679" i="40"/>
  <c r="M678" i="40"/>
  <c r="O678" i="40" s="1"/>
  <c r="J678" i="40"/>
  <c r="M677" i="40"/>
  <c r="J677" i="40"/>
  <c r="N676" i="40"/>
  <c r="L676" i="40"/>
  <c r="K676" i="40"/>
  <c r="I676" i="40"/>
  <c r="H676" i="40"/>
  <c r="G676" i="40"/>
  <c r="F676" i="40"/>
  <c r="E676" i="40"/>
  <c r="M675" i="40"/>
  <c r="O675" i="40" s="1"/>
  <c r="J675" i="40"/>
  <c r="M674" i="40"/>
  <c r="O674" i="40" s="1"/>
  <c r="J674" i="40"/>
  <c r="N673" i="40"/>
  <c r="L673" i="40"/>
  <c r="K673" i="40"/>
  <c r="I673" i="40"/>
  <c r="H673" i="40"/>
  <c r="G673" i="40"/>
  <c r="F673" i="40"/>
  <c r="E673" i="40"/>
  <c r="M672" i="40"/>
  <c r="O672" i="40" s="1"/>
  <c r="J672" i="40"/>
  <c r="M671" i="40"/>
  <c r="O671" i="40" s="1"/>
  <c r="J671" i="40"/>
  <c r="M670" i="40"/>
  <c r="O670" i="40" s="1"/>
  <c r="J670" i="40"/>
  <c r="M669" i="40"/>
  <c r="O669" i="40" s="1"/>
  <c r="J669" i="40"/>
  <c r="M668" i="40"/>
  <c r="O668" i="40" s="1"/>
  <c r="J668" i="40"/>
  <c r="M667" i="40"/>
  <c r="O667" i="40" s="1"/>
  <c r="J667" i="40"/>
  <c r="M666" i="40"/>
  <c r="O666" i="40" s="1"/>
  <c r="J666" i="40"/>
  <c r="M665" i="40"/>
  <c r="O665" i="40" s="1"/>
  <c r="J665" i="40"/>
  <c r="M664" i="40"/>
  <c r="O664" i="40" s="1"/>
  <c r="J664" i="40"/>
  <c r="M663" i="40"/>
  <c r="O663" i="40" s="1"/>
  <c r="J663" i="40"/>
  <c r="M662" i="40"/>
  <c r="O662" i="40" s="1"/>
  <c r="J662" i="40"/>
  <c r="M661" i="40"/>
  <c r="O661" i="40" s="1"/>
  <c r="J661" i="40"/>
  <c r="M660" i="40"/>
  <c r="O660" i="40" s="1"/>
  <c r="J660" i="40"/>
  <c r="J53" i="40" s="1"/>
  <c r="M659" i="40"/>
  <c r="J659" i="40"/>
  <c r="N658" i="40"/>
  <c r="L658" i="40"/>
  <c r="L653" i="40" s="1"/>
  <c r="L652" i="40" s="1"/>
  <c r="K658" i="40"/>
  <c r="I658" i="40"/>
  <c r="H658" i="40"/>
  <c r="G658" i="40"/>
  <c r="F658" i="40"/>
  <c r="E658" i="40"/>
  <c r="M657" i="40"/>
  <c r="O657" i="40" s="1"/>
  <c r="J657" i="40"/>
  <c r="M656" i="40"/>
  <c r="O656" i="40" s="1"/>
  <c r="J656" i="40"/>
  <c r="M655" i="40"/>
  <c r="O655" i="40" s="1"/>
  <c r="J655" i="40"/>
  <c r="N654" i="40"/>
  <c r="L654" i="40"/>
  <c r="K654" i="40"/>
  <c r="I654" i="40"/>
  <c r="H654" i="40"/>
  <c r="G654" i="40"/>
  <c r="F654" i="40"/>
  <c r="E654" i="40"/>
  <c r="M650" i="40"/>
  <c r="O650" i="40" s="1"/>
  <c r="J650" i="40"/>
  <c r="M649" i="40"/>
  <c r="O649" i="40" s="1"/>
  <c r="J649" i="40"/>
  <c r="M648" i="40"/>
  <c r="O648" i="40" s="1"/>
  <c r="J648" i="40"/>
  <c r="M647" i="40"/>
  <c r="O647" i="40" s="1"/>
  <c r="J647" i="40"/>
  <c r="M646" i="40"/>
  <c r="J646" i="40"/>
  <c r="N645" i="40"/>
  <c r="L645" i="40"/>
  <c r="K645" i="40"/>
  <c r="I645" i="40"/>
  <c r="H645" i="40"/>
  <c r="G645" i="40"/>
  <c r="F645" i="40"/>
  <c r="E645" i="40"/>
  <c r="M644" i="40"/>
  <c r="J644" i="40"/>
  <c r="M643" i="40"/>
  <c r="O643" i="40" s="1"/>
  <c r="J643" i="40"/>
  <c r="M642" i="40"/>
  <c r="O642" i="40" s="1"/>
  <c r="J642" i="40"/>
  <c r="M641" i="40"/>
  <c r="O641" i="40" s="1"/>
  <c r="J641" i="40"/>
  <c r="N640" i="40"/>
  <c r="L640" i="40"/>
  <c r="K640" i="40"/>
  <c r="I640" i="40"/>
  <c r="H640" i="40"/>
  <c r="G640" i="40"/>
  <c r="F640" i="40"/>
  <c r="E640" i="40"/>
  <c r="M639" i="40"/>
  <c r="O639" i="40" s="1"/>
  <c r="J639" i="40"/>
  <c r="M638" i="40"/>
  <c r="O638" i="40" s="1"/>
  <c r="J638" i="40"/>
  <c r="M637" i="40"/>
  <c r="O637" i="40" s="1"/>
  <c r="J637" i="40"/>
  <c r="M636" i="40"/>
  <c r="O636" i="40" s="1"/>
  <c r="J636" i="40"/>
  <c r="M635" i="40"/>
  <c r="O635" i="40" s="1"/>
  <c r="J635" i="40"/>
  <c r="M634" i="40"/>
  <c r="O634" i="40" s="1"/>
  <c r="J634" i="40"/>
  <c r="N633" i="40"/>
  <c r="L633" i="40"/>
  <c r="K633" i="40"/>
  <c r="I633" i="40"/>
  <c r="H633" i="40"/>
  <c r="G633" i="40"/>
  <c r="F633" i="40"/>
  <c r="E633" i="40"/>
  <c r="M632" i="40"/>
  <c r="O632" i="40" s="1"/>
  <c r="J632" i="40"/>
  <c r="M631" i="40"/>
  <c r="O631" i="40" s="1"/>
  <c r="J631" i="40"/>
  <c r="M630" i="40"/>
  <c r="O630" i="40" s="1"/>
  <c r="J630" i="40"/>
  <c r="N629" i="40"/>
  <c r="L629" i="40"/>
  <c r="K629" i="40"/>
  <c r="I629" i="40"/>
  <c r="H629" i="40"/>
  <c r="G629" i="40"/>
  <c r="F629" i="40"/>
  <c r="E629" i="40"/>
  <c r="M623" i="40"/>
  <c r="O623" i="40" s="1"/>
  <c r="J623" i="40"/>
  <c r="M622" i="40"/>
  <c r="O622" i="40" s="1"/>
  <c r="J622" i="40"/>
  <c r="N621" i="40"/>
  <c r="L621" i="40"/>
  <c r="K621" i="40"/>
  <c r="I621" i="40"/>
  <c r="H621" i="40"/>
  <c r="G621" i="40"/>
  <c r="F621" i="40"/>
  <c r="E621" i="40"/>
  <c r="M620" i="40"/>
  <c r="O620" i="40" s="1"/>
  <c r="J620" i="40"/>
  <c r="M619" i="40"/>
  <c r="O619" i="40" s="1"/>
  <c r="J619" i="40"/>
  <c r="N618" i="40"/>
  <c r="L618" i="40"/>
  <c r="K618" i="40"/>
  <c r="I618" i="40"/>
  <c r="H618" i="40"/>
  <c r="G618" i="40"/>
  <c r="F618" i="40"/>
  <c r="E618" i="40"/>
  <c r="M615" i="40"/>
  <c r="J615" i="40"/>
  <c r="M614" i="40"/>
  <c r="O614" i="40" s="1"/>
  <c r="J614" i="40"/>
  <c r="M613" i="40"/>
  <c r="O613" i="40" s="1"/>
  <c r="J613" i="40"/>
  <c r="M612" i="40"/>
  <c r="O612" i="40" s="1"/>
  <c r="J612" i="40"/>
  <c r="M611" i="40"/>
  <c r="O611" i="40" s="1"/>
  <c r="J611" i="40"/>
  <c r="N610" i="40"/>
  <c r="L610" i="40"/>
  <c r="K610" i="40"/>
  <c r="I610" i="40"/>
  <c r="H610" i="40"/>
  <c r="G610" i="40"/>
  <c r="F610" i="40"/>
  <c r="E610" i="40"/>
  <c r="M609" i="40"/>
  <c r="O609" i="40" s="1"/>
  <c r="J609" i="40"/>
  <c r="M608" i="40"/>
  <c r="O608" i="40" s="1"/>
  <c r="J608" i="40"/>
  <c r="N607" i="40"/>
  <c r="L607" i="40"/>
  <c r="K607" i="40"/>
  <c r="I607" i="40"/>
  <c r="H607" i="40"/>
  <c r="G607" i="40"/>
  <c r="F607" i="40"/>
  <c r="E607" i="40"/>
  <c r="M606" i="40"/>
  <c r="O606" i="40" s="1"/>
  <c r="J606" i="40"/>
  <c r="M605" i="40"/>
  <c r="O605" i="40" s="1"/>
  <c r="J605" i="40"/>
  <c r="M604" i="40"/>
  <c r="O604" i="40" s="1"/>
  <c r="J604" i="40"/>
  <c r="M603" i="40"/>
  <c r="O603" i="40" s="1"/>
  <c r="J603" i="40"/>
  <c r="M602" i="40"/>
  <c r="O602" i="40" s="1"/>
  <c r="J602" i="40"/>
  <c r="M601" i="40"/>
  <c r="J601" i="40"/>
  <c r="M600" i="40"/>
  <c r="O600" i="40" s="1"/>
  <c r="J600" i="40"/>
  <c r="M599" i="40"/>
  <c r="O599" i="40" s="1"/>
  <c r="J599" i="40"/>
  <c r="M598" i="40"/>
  <c r="O598" i="40" s="1"/>
  <c r="J598" i="40"/>
  <c r="M597" i="40"/>
  <c r="O597" i="40" s="1"/>
  <c r="J597" i="40"/>
  <c r="M596" i="40"/>
  <c r="O596" i="40" s="1"/>
  <c r="J596" i="40"/>
  <c r="M595" i="40"/>
  <c r="O595" i="40" s="1"/>
  <c r="J595" i="40"/>
  <c r="M594" i="40"/>
  <c r="O594" i="40" s="1"/>
  <c r="J594" i="40"/>
  <c r="N593" i="40"/>
  <c r="L593" i="40"/>
  <c r="K593" i="40"/>
  <c r="I593" i="40"/>
  <c r="H593" i="40"/>
  <c r="G593" i="40"/>
  <c r="F593" i="40"/>
  <c r="E593" i="40"/>
  <c r="M592" i="40"/>
  <c r="O592" i="40" s="1"/>
  <c r="J592" i="40"/>
  <c r="M591" i="40"/>
  <c r="O591" i="40" s="1"/>
  <c r="J591" i="40"/>
  <c r="M590" i="40"/>
  <c r="J590" i="40"/>
  <c r="N589" i="40"/>
  <c r="L589" i="40"/>
  <c r="K589" i="40"/>
  <c r="I589" i="40"/>
  <c r="H589" i="40"/>
  <c r="G589" i="40"/>
  <c r="F589" i="40"/>
  <c r="E589" i="40"/>
  <c r="M585" i="40"/>
  <c r="O585" i="40" s="1"/>
  <c r="J585" i="40"/>
  <c r="M584" i="40"/>
  <c r="J584" i="40"/>
  <c r="M583" i="40"/>
  <c r="O583" i="40" s="1"/>
  <c r="J583" i="40"/>
  <c r="M582" i="40"/>
  <c r="O582" i="40" s="1"/>
  <c r="J582" i="40"/>
  <c r="M581" i="40"/>
  <c r="J581" i="40"/>
  <c r="N580" i="40"/>
  <c r="L580" i="40"/>
  <c r="K580" i="40"/>
  <c r="I580" i="40"/>
  <c r="H580" i="40"/>
  <c r="G580" i="40"/>
  <c r="F580" i="40"/>
  <c r="E580" i="40"/>
  <c r="M579" i="40"/>
  <c r="O579" i="40" s="1"/>
  <c r="J579" i="40"/>
  <c r="M578" i="40"/>
  <c r="O578" i="40" s="1"/>
  <c r="J578" i="40"/>
  <c r="M577" i="40"/>
  <c r="O577" i="40" s="1"/>
  <c r="J577" i="40"/>
  <c r="M576" i="40"/>
  <c r="J576" i="40"/>
  <c r="N575" i="40"/>
  <c r="L575" i="40"/>
  <c r="K575" i="40"/>
  <c r="I575" i="40"/>
  <c r="H575" i="40"/>
  <c r="G575" i="40"/>
  <c r="F575" i="40"/>
  <c r="E575" i="40"/>
  <c r="M574" i="40"/>
  <c r="O574" i="40" s="1"/>
  <c r="J574" i="40"/>
  <c r="M573" i="40"/>
  <c r="J573" i="40"/>
  <c r="M572" i="40"/>
  <c r="O572" i="40" s="1"/>
  <c r="J572" i="40"/>
  <c r="M571" i="40"/>
  <c r="O571" i="40" s="1"/>
  <c r="J571" i="40"/>
  <c r="M570" i="40"/>
  <c r="J570" i="40"/>
  <c r="N569" i="40"/>
  <c r="L569" i="40"/>
  <c r="K569" i="40"/>
  <c r="I569" i="40"/>
  <c r="H569" i="40"/>
  <c r="G569" i="40"/>
  <c r="F569" i="40"/>
  <c r="E569" i="40"/>
  <c r="M568" i="40"/>
  <c r="O568" i="40" s="1"/>
  <c r="J568" i="40"/>
  <c r="M567" i="40"/>
  <c r="O567" i="40" s="1"/>
  <c r="J567" i="40"/>
  <c r="M566" i="40"/>
  <c r="J566" i="40"/>
  <c r="N565" i="40"/>
  <c r="L565" i="40"/>
  <c r="K565" i="40"/>
  <c r="I565" i="40"/>
  <c r="H565" i="40"/>
  <c r="G565" i="40"/>
  <c r="F565" i="40"/>
  <c r="E565" i="40"/>
  <c r="M559" i="40"/>
  <c r="O559" i="40" s="1"/>
  <c r="J559" i="40"/>
  <c r="M558" i="40"/>
  <c r="J558" i="40"/>
  <c r="N557" i="40"/>
  <c r="L557" i="40"/>
  <c r="K557" i="40"/>
  <c r="I557" i="40"/>
  <c r="H557" i="40"/>
  <c r="G557" i="40"/>
  <c r="F557" i="40"/>
  <c r="E557" i="40"/>
  <c r="M556" i="40"/>
  <c r="O556" i="40" s="1"/>
  <c r="J556" i="40"/>
  <c r="M555" i="40"/>
  <c r="O555" i="40" s="1"/>
  <c r="J555" i="40"/>
  <c r="N554" i="40"/>
  <c r="L554" i="40"/>
  <c r="K554" i="40"/>
  <c r="I554" i="40"/>
  <c r="H554" i="40"/>
  <c r="G554" i="40"/>
  <c r="F554" i="40"/>
  <c r="E554" i="40"/>
  <c r="M551" i="40"/>
  <c r="O551" i="40" s="1"/>
  <c r="J551" i="40"/>
  <c r="M550" i="40"/>
  <c r="O550" i="40" s="1"/>
  <c r="J550" i="40"/>
  <c r="M549" i="40"/>
  <c r="O549" i="40" s="1"/>
  <c r="J549" i="40"/>
  <c r="M548" i="40"/>
  <c r="O548" i="40" s="1"/>
  <c r="J548" i="40"/>
  <c r="M547" i="40"/>
  <c r="O547" i="40" s="1"/>
  <c r="J547" i="40"/>
  <c r="N546" i="40"/>
  <c r="L546" i="40"/>
  <c r="K546" i="40"/>
  <c r="I546" i="40"/>
  <c r="H546" i="40"/>
  <c r="G546" i="40"/>
  <c r="F546" i="40"/>
  <c r="E546" i="40"/>
  <c r="M545" i="40"/>
  <c r="O545" i="40" s="1"/>
  <c r="J545" i="40"/>
  <c r="M544" i="40"/>
  <c r="J544" i="40"/>
  <c r="N543" i="40"/>
  <c r="L543" i="40"/>
  <c r="K543" i="40"/>
  <c r="I543" i="40"/>
  <c r="H543" i="40"/>
  <c r="G543" i="40"/>
  <c r="F543" i="40"/>
  <c r="E543" i="40"/>
  <c r="M542" i="40"/>
  <c r="O542" i="40" s="1"/>
  <c r="J542" i="40"/>
  <c r="M541" i="40"/>
  <c r="O541" i="40" s="1"/>
  <c r="J541" i="40"/>
  <c r="M540" i="40"/>
  <c r="O540" i="40" s="1"/>
  <c r="J540" i="40"/>
  <c r="M539" i="40"/>
  <c r="O539" i="40" s="1"/>
  <c r="J539" i="40"/>
  <c r="M538" i="40"/>
  <c r="O538" i="40" s="1"/>
  <c r="J538" i="40"/>
  <c r="M537" i="40"/>
  <c r="J537" i="40"/>
  <c r="M536" i="40"/>
  <c r="O536" i="40" s="1"/>
  <c r="J536" i="40"/>
  <c r="M535" i="40"/>
  <c r="O535" i="40" s="1"/>
  <c r="J535" i="40"/>
  <c r="M534" i="40"/>
  <c r="J534" i="40"/>
  <c r="M533" i="40"/>
  <c r="O533" i="40" s="1"/>
  <c r="J533" i="40"/>
  <c r="M532" i="40"/>
  <c r="O532" i="40" s="1"/>
  <c r="J532" i="40"/>
  <c r="M531" i="40"/>
  <c r="J531" i="40"/>
  <c r="M530" i="40"/>
  <c r="O530" i="40" s="1"/>
  <c r="J530" i="40"/>
  <c r="N529" i="40"/>
  <c r="L529" i="40"/>
  <c r="K529" i="40"/>
  <c r="I529" i="40"/>
  <c r="H529" i="40"/>
  <c r="G529" i="40"/>
  <c r="F529" i="40"/>
  <c r="E529" i="40"/>
  <c r="M528" i="40"/>
  <c r="O528" i="40" s="1"/>
  <c r="J528" i="40"/>
  <c r="M527" i="40"/>
  <c r="O527" i="40" s="1"/>
  <c r="J527" i="40"/>
  <c r="M526" i="40"/>
  <c r="J526" i="40"/>
  <c r="N525" i="40"/>
  <c r="N524" i="40" s="1"/>
  <c r="N523" i="40" s="1"/>
  <c r="N522" i="40" s="1"/>
  <c r="L525" i="40"/>
  <c r="K525" i="40"/>
  <c r="I525" i="40"/>
  <c r="I524" i="40" s="1"/>
  <c r="I523" i="40" s="1"/>
  <c r="H525" i="40"/>
  <c r="G525" i="40"/>
  <c r="F525" i="40"/>
  <c r="E525" i="40"/>
  <c r="M521" i="40"/>
  <c r="O521" i="40" s="1"/>
  <c r="J521" i="40"/>
  <c r="M520" i="40"/>
  <c r="O520" i="40" s="1"/>
  <c r="J520" i="40"/>
  <c r="M519" i="40"/>
  <c r="O519" i="40" s="1"/>
  <c r="J519" i="40"/>
  <c r="M518" i="40"/>
  <c r="O518" i="40" s="1"/>
  <c r="J518" i="40"/>
  <c r="M517" i="40"/>
  <c r="J517" i="40"/>
  <c r="N516" i="40"/>
  <c r="L516" i="40"/>
  <c r="K516" i="40"/>
  <c r="I516" i="40"/>
  <c r="H516" i="40"/>
  <c r="G516" i="40"/>
  <c r="F516" i="40"/>
  <c r="E516" i="40"/>
  <c r="M515" i="40"/>
  <c r="O515" i="40" s="1"/>
  <c r="J515" i="40"/>
  <c r="M514" i="40"/>
  <c r="O514" i="40" s="1"/>
  <c r="J514" i="40"/>
  <c r="M513" i="40"/>
  <c r="J513" i="40"/>
  <c r="M512" i="40"/>
  <c r="J512" i="40"/>
  <c r="N511" i="40"/>
  <c r="L511" i="40"/>
  <c r="K511" i="40"/>
  <c r="I511" i="40"/>
  <c r="H511" i="40"/>
  <c r="G511" i="40"/>
  <c r="F511" i="40"/>
  <c r="E511" i="40"/>
  <c r="M510" i="40"/>
  <c r="O510" i="40" s="1"/>
  <c r="J510" i="40"/>
  <c r="M509" i="40"/>
  <c r="J509" i="40"/>
  <c r="M508" i="40"/>
  <c r="O508" i="40" s="1"/>
  <c r="J508" i="40"/>
  <c r="M507" i="40"/>
  <c r="O507" i="40" s="1"/>
  <c r="J507" i="40"/>
  <c r="M506" i="40"/>
  <c r="O506" i="40" s="1"/>
  <c r="J506" i="40"/>
  <c r="N505" i="40"/>
  <c r="L505" i="40"/>
  <c r="K505" i="40"/>
  <c r="I505" i="40"/>
  <c r="H505" i="40"/>
  <c r="G505" i="40"/>
  <c r="F505" i="40"/>
  <c r="E505" i="40"/>
  <c r="M504" i="40"/>
  <c r="O504" i="40" s="1"/>
  <c r="J504" i="40"/>
  <c r="M503" i="40"/>
  <c r="O503" i="40" s="1"/>
  <c r="J503" i="40"/>
  <c r="M502" i="40"/>
  <c r="J502" i="40"/>
  <c r="N501" i="40"/>
  <c r="L501" i="40"/>
  <c r="K501" i="40"/>
  <c r="I501" i="40"/>
  <c r="H501" i="40"/>
  <c r="H500" i="40" s="1"/>
  <c r="H499" i="40" s="1"/>
  <c r="G501" i="40"/>
  <c r="F501" i="40"/>
  <c r="E501" i="40"/>
  <c r="M495" i="40"/>
  <c r="J495" i="40"/>
  <c r="M494" i="40"/>
  <c r="O494" i="40" s="1"/>
  <c r="J494" i="40"/>
  <c r="N493" i="40"/>
  <c r="L493" i="40"/>
  <c r="K493" i="40"/>
  <c r="I493" i="40"/>
  <c r="H493" i="40"/>
  <c r="G493" i="40"/>
  <c r="F493" i="40"/>
  <c r="E493" i="40"/>
  <c r="M492" i="40"/>
  <c r="O492" i="40" s="1"/>
  <c r="J492" i="40"/>
  <c r="M491" i="40"/>
  <c r="J491" i="40"/>
  <c r="N490" i="40"/>
  <c r="L490" i="40"/>
  <c r="K490" i="40"/>
  <c r="I490" i="40"/>
  <c r="H490" i="40"/>
  <c r="G490" i="40"/>
  <c r="F490" i="40"/>
  <c r="E490" i="40"/>
  <c r="M487" i="40"/>
  <c r="O487" i="40" s="1"/>
  <c r="J487" i="40"/>
  <c r="M486" i="40"/>
  <c r="O486" i="40" s="1"/>
  <c r="J486" i="40"/>
  <c r="M485" i="40"/>
  <c r="O485" i="40" s="1"/>
  <c r="J485" i="40"/>
  <c r="M484" i="40"/>
  <c r="O484" i="40" s="1"/>
  <c r="J484" i="40"/>
  <c r="M483" i="40"/>
  <c r="J483" i="40"/>
  <c r="N482" i="40"/>
  <c r="L482" i="40"/>
  <c r="K482" i="40"/>
  <c r="I482" i="40"/>
  <c r="H482" i="40"/>
  <c r="G482" i="40"/>
  <c r="F482" i="40"/>
  <c r="E482" i="40"/>
  <c r="M481" i="40"/>
  <c r="O481" i="40" s="1"/>
  <c r="J481" i="40"/>
  <c r="M480" i="40"/>
  <c r="O480" i="40" s="1"/>
  <c r="J480" i="40"/>
  <c r="N479" i="40"/>
  <c r="L479" i="40"/>
  <c r="K479" i="40"/>
  <c r="I479" i="40"/>
  <c r="H479" i="40"/>
  <c r="G479" i="40"/>
  <c r="F479" i="40"/>
  <c r="E479" i="40"/>
  <c r="M478" i="40"/>
  <c r="O478" i="40" s="1"/>
  <c r="J478" i="40"/>
  <c r="M477" i="40"/>
  <c r="O477" i="40" s="1"/>
  <c r="J477" i="40"/>
  <c r="M476" i="40"/>
  <c r="O476" i="40" s="1"/>
  <c r="J476" i="40"/>
  <c r="M475" i="40"/>
  <c r="O475" i="40" s="1"/>
  <c r="J475" i="40"/>
  <c r="M474" i="40"/>
  <c r="O474" i="40" s="1"/>
  <c r="J474" i="40"/>
  <c r="M473" i="40"/>
  <c r="O473" i="40" s="1"/>
  <c r="J473" i="40"/>
  <c r="M472" i="40"/>
  <c r="O472" i="40" s="1"/>
  <c r="J472" i="40"/>
  <c r="M471" i="40"/>
  <c r="O471" i="40" s="1"/>
  <c r="J471" i="40"/>
  <c r="M470" i="40"/>
  <c r="O470" i="40" s="1"/>
  <c r="J470" i="40"/>
  <c r="M469" i="40"/>
  <c r="O469" i="40" s="1"/>
  <c r="J469" i="40"/>
  <c r="M468" i="40"/>
  <c r="O468" i="40" s="1"/>
  <c r="J468" i="40"/>
  <c r="M467" i="40"/>
  <c r="O467" i="40" s="1"/>
  <c r="J467" i="40"/>
  <c r="M466" i="40"/>
  <c r="J466" i="40"/>
  <c r="N465" i="40"/>
  <c r="L465" i="40"/>
  <c r="K465" i="40"/>
  <c r="I465" i="40"/>
  <c r="H465" i="40"/>
  <c r="G465" i="40"/>
  <c r="F465" i="40"/>
  <c r="E465" i="40"/>
  <c r="M464" i="40"/>
  <c r="O464" i="40" s="1"/>
  <c r="J464" i="40"/>
  <c r="M463" i="40"/>
  <c r="O463" i="40" s="1"/>
  <c r="J463" i="40"/>
  <c r="M462" i="40"/>
  <c r="J462" i="40"/>
  <c r="N461" i="40"/>
  <c r="L461" i="40"/>
  <c r="K461" i="40"/>
  <c r="I461" i="40"/>
  <c r="H461" i="40"/>
  <c r="H460" i="40" s="1"/>
  <c r="H459" i="40" s="1"/>
  <c r="G461" i="40"/>
  <c r="F461" i="40"/>
  <c r="E461" i="40"/>
  <c r="M457" i="40"/>
  <c r="O457" i="40" s="1"/>
  <c r="J457" i="40"/>
  <c r="M456" i="40"/>
  <c r="O456" i="40" s="1"/>
  <c r="J456" i="40"/>
  <c r="M455" i="40"/>
  <c r="O455" i="40" s="1"/>
  <c r="J455" i="40"/>
  <c r="M454" i="40"/>
  <c r="O454" i="40" s="1"/>
  <c r="J454" i="40"/>
  <c r="M453" i="40"/>
  <c r="J453" i="40"/>
  <c r="N452" i="40"/>
  <c r="L452" i="40"/>
  <c r="K452" i="40"/>
  <c r="I452" i="40"/>
  <c r="H452" i="40"/>
  <c r="G452" i="40"/>
  <c r="F452" i="40"/>
  <c r="E452" i="40"/>
  <c r="M451" i="40"/>
  <c r="O451" i="40" s="1"/>
  <c r="J451" i="40"/>
  <c r="M450" i="40"/>
  <c r="O450" i="40" s="1"/>
  <c r="J450" i="40"/>
  <c r="M449" i="40"/>
  <c r="O449" i="40" s="1"/>
  <c r="J449" i="40"/>
  <c r="M448" i="40"/>
  <c r="J448" i="40"/>
  <c r="N447" i="40"/>
  <c r="L447" i="40"/>
  <c r="K447" i="40"/>
  <c r="I447" i="40"/>
  <c r="H447" i="40"/>
  <c r="G447" i="40"/>
  <c r="F447" i="40"/>
  <c r="E447" i="40"/>
  <c r="M446" i="40"/>
  <c r="O446" i="40" s="1"/>
  <c r="J446" i="40"/>
  <c r="M445" i="40"/>
  <c r="O445" i="40" s="1"/>
  <c r="J445" i="40"/>
  <c r="M444" i="40"/>
  <c r="O444" i="40" s="1"/>
  <c r="J444" i="40"/>
  <c r="M443" i="40"/>
  <c r="O443" i="40" s="1"/>
  <c r="J443" i="40"/>
  <c r="M442" i="40"/>
  <c r="J442" i="40"/>
  <c r="N441" i="40"/>
  <c r="L441" i="40"/>
  <c r="K441" i="40"/>
  <c r="I441" i="40"/>
  <c r="H441" i="40"/>
  <c r="G441" i="40"/>
  <c r="F441" i="40"/>
  <c r="E441" i="40"/>
  <c r="M440" i="40"/>
  <c r="O440" i="40" s="1"/>
  <c r="J440" i="40"/>
  <c r="M439" i="40"/>
  <c r="J439" i="40"/>
  <c r="M438" i="40"/>
  <c r="O438" i="40" s="1"/>
  <c r="J438" i="40"/>
  <c r="N437" i="40"/>
  <c r="L437" i="40"/>
  <c r="K437" i="40"/>
  <c r="I437" i="40"/>
  <c r="H437" i="40"/>
  <c r="H436" i="40" s="1"/>
  <c r="G437" i="40"/>
  <c r="F437" i="40"/>
  <c r="E437" i="40"/>
  <c r="M431" i="40"/>
  <c r="O431" i="40" s="1"/>
  <c r="J431" i="40"/>
  <c r="M430" i="40"/>
  <c r="O430" i="40" s="1"/>
  <c r="J430" i="40"/>
  <c r="N429" i="40"/>
  <c r="L429" i="40"/>
  <c r="K429" i="40"/>
  <c r="I429" i="40"/>
  <c r="H429" i="40"/>
  <c r="G429" i="40"/>
  <c r="F429" i="40"/>
  <c r="E429" i="40"/>
  <c r="M428" i="40"/>
  <c r="O428" i="40" s="1"/>
  <c r="J428" i="40"/>
  <c r="M427" i="40"/>
  <c r="J427" i="40"/>
  <c r="N426" i="40"/>
  <c r="L426" i="40"/>
  <c r="K426" i="40"/>
  <c r="I426" i="40"/>
  <c r="H426" i="40"/>
  <c r="G426" i="40"/>
  <c r="F426" i="40"/>
  <c r="E426" i="40"/>
  <c r="M423" i="40"/>
  <c r="O423" i="40" s="1"/>
  <c r="J423" i="40"/>
  <c r="M422" i="40"/>
  <c r="O422" i="40" s="1"/>
  <c r="J422" i="40"/>
  <c r="M421" i="40"/>
  <c r="J421" i="40"/>
  <c r="M420" i="40"/>
  <c r="O420" i="40" s="1"/>
  <c r="J420" i="40"/>
  <c r="M419" i="40"/>
  <c r="J419" i="40"/>
  <c r="N418" i="40"/>
  <c r="L418" i="40"/>
  <c r="K418" i="40"/>
  <c r="I418" i="40"/>
  <c r="H418" i="40"/>
  <c r="G418" i="40"/>
  <c r="F418" i="40"/>
  <c r="E418" i="40"/>
  <c r="M417" i="40"/>
  <c r="J417" i="40"/>
  <c r="M416" i="40"/>
  <c r="O416" i="40" s="1"/>
  <c r="J416" i="40"/>
  <c r="N415" i="40"/>
  <c r="L415" i="40"/>
  <c r="K415" i="40"/>
  <c r="I415" i="40"/>
  <c r="H415" i="40"/>
  <c r="G415" i="40"/>
  <c r="F415" i="40"/>
  <c r="E415" i="40"/>
  <c r="M414" i="40"/>
  <c r="O414" i="40" s="1"/>
  <c r="J414" i="40"/>
  <c r="M413" i="40"/>
  <c r="J413" i="40"/>
  <c r="M412" i="40"/>
  <c r="O412" i="40" s="1"/>
  <c r="J412" i="40"/>
  <c r="M411" i="40"/>
  <c r="O411" i="40" s="1"/>
  <c r="J411" i="40"/>
  <c r="M410" i="40"/>
  <c r="J410" i="40"/>
  <c r="M409" i="40"/>
  <c r="O409" i="40" s="1"/>
  <c r="J409" i="40"/>
  <c r="M408" i="40"/>
  <c r="O408" i="40" s="1"/>
  <c r="J408" i="40"/>
  <c r="M407" i="40"/>
  <c r="J407" i="40"/>
  <c r="M406" i="40"/>
  <c r="O406" i="40" s="1"/>
  <c r="J406" i="40"/>
  <c r="M405" i="40"/>
  <c r="O405" i="40" s="1"/>
  <c r="J405" i="40"/>
  <c r="M404" i="40"/>
  <c r="J404" i="40"/>
  <c r="M403" i="40"/>
  <c r="O403" i="40" s="1"/>
  <c r="J403" i="40"/>
  <c r="M402" i="40"/>
  <c r="O402" i="40" s="1"/>
  <c r="J402" i="40"/>
  <c r="N401" i="40"/>
  <c r="L401" i="40"/>
  <c r="K401" i="40"/>
  <c r="I401" i="40"/>
  <c r="H401" i="40"/>
  <c r="G401" i="40"/>
  <c r="F401" i="40"/>
  <c r="E401" i="40"/>
  <c r="M400" i="40"/>
  <c r="J400" i="40"/>
  <c r="M399" i="40"/>
  <c r="O399" i="40" s="1"/>
  <c r="J399" i="40"/>
  <c r="M398" i="40"/>
  <c r="J398" i="40"/>
  <c r="N397" i="40"/>
  <c r="L397" i="40"/>
  <c r="K397" i="40"/>
  <c r="I397" i="40"/>
  <c r="I396" i="40" s="1"/>
  <c r="I395" i="40" s="1"/>
  <c r="I394" i="40" s="1"/>
  <c r="H397" i="40"/>
  <c r="H396" i="40" s="1"/>
  <c r="H395" i="40" s="1"/>
  <c r="H394" i="40" s="1"/>
  <c r="G397" i="40"/>
  <c r="F397" i="40"/>
  <c r="E397" i="40"/>
  <c r="M393" i="40"/>
  <c r="J393" i="40"/>
  <c r="M392" i="40"/>
  <c r="O392" i="40" s="1"/>
  <c r="J392" i="40"/>
  <c r="M391" i="40"/>
  <c r="O391" i="40" s="1"/>
  <c r="J391" i="40"/>
  <c r="M390" i="40"/>
  <c r="J390" i="40"/>
  <c r="M389" i="40"/>
  <c r="O389" i="40" s="1"/>
  <c r="J389" i="40"/>
  <c r="N388" i="40"/>
  <c r="L388" i="40"/>
  <c r="K388" i="40"/>
  <c r="I388" i="40"/>
  <c r="H388" i="40"/>
  <c r="G388" i="40"/>
  <c r="F388" i="40"/>
  <c r="E388" i="40"/>
  <c r="M387" i="40"/>
  <c r="O387" i="40" s="1"/>
  <c r="J387" i="40"/>
  <c r="M386" i="40"/>
  <c r="J386" i="40"/>
  <c r="M385" i="40"/>
  <c r="O385" i="40" s="1"/>
  <c r="J385" i="40"/>
  <c r="M384" i="40"/>
  <c r="J384" i="40"/>
  <c r="N383" i="40"/>
  <c r="L383" i="40"/>
  <c r="K383" i="40"/>
  <c r="I383" i="40"/>
  <c r="H383" i="40"/>
  <c r="G383" i="40"/>
  <c r="F383" i="40"/>
  <c r="E383" i="40"/>
  <c r="M382" i="40"/>
  <c r="J382" i="40"/>
  <c r="M381" i="40"/>
  <c r="O381" i="40" s="1"/>
  <c r="J381" i="40"/>
  <c r="M380" i="40"/>
  <c r="O380" i="40" s="1"/>
  <c r="J380" i="40"/>
  <c r="M379" i="40"/>
  <c r="J379" i="40"/>
  <c r="M378" i="40"/>
  <c r="O378" i="40" s="1"/>
  <c r="J378" i="40"/>
  <c r="N377" i="40"/>
  <c r="L377" i="40"/>
  <c r="K377" i="40"/>
  <c r="I377" i="40"/>
  <c r="H377" i="40"/>
  <c r="G377" i="40"/>
  <c r="F377" i="40"/>
  <c r="E377" i="40"/>
  <c r="M376" i="40"/>
  <c r="O376" i="40" s="1"/>
  <c r="J376" i="40"/>
  <c r="M375" i="40"/>
  <c r="J375" i="40"/>
  <c r="M374" i="40"/>
  <c r="O374" i="40" s="1"/>
  <c r="J374" i="40"/>
  <c r="N373" i="40"/>
  <c r="L373" i="40"/>
  <c r="K373" i="40"/>
  <c r="I373" i="40"/>
  <c r="H373" i="40"/>
  <c r="H372" i="40" s="1"/>
  <c r="G373" i="40"/>
  <c r="F373" i="40"/>
  <c r="E373" i="40"/>
  <c r="M367" i="40"/>
  <c r="O367" i="40" s="1"/>
  <c r="J367" i="40"/>
  <c r="M366" i="40"/>
  <c r="O366" i="40" s="1"/>
  <c r="J366" i="40"/>
  <c r="N365" i="40"/>
  <c r="L365" i="40"/>
  <c r="K365" i="40"/>
  <c r="I365" i="40"/>
  <c r="H365" i="40"/>
  <c r="G365" i="40"/>
  <c r="F365" i="40"/>
  <c r="E365" i="40"/>
  <c r="M364" i="40"/>
  <c r="O364" i="40" s="1"/>
  <c r="J364" i="40"/>
  <c r="M363" i="40"/>
  <c r="J363" i="40"/>
  <c r="N362" i="40"/>
  <c r="L362" i="40"/>
  <c r="K362" i="40"/>
  <c r="I362" i="40"/>
  <c r="H362" i="40"/>
  <c r="G362" i="40"/>
  <c r="F362" i="40"/>
  <c r="E362" i="40"/>
  <c r="M359" i="40"/>
  <c r="O359" i="40" s="1"/>
  <c r="J359" i="40"/>
  <c r="M358" i="40"/>
  <c r="O358" i="40" s="1"/>
  <c r="J358" i="40"/>
  <c r="M357" i="40"/>
  <c r="J357" i="40"/>
  <c r="M356" i="40"/>
  <c r="O356" i="40" s="1"/>
  <c r="J356" i="40"/>
  <c r="M355" i="40"/>
  <c r="J355" i="40"/>
  <c r="N354" i="40"/>
  <c r="L354" i="40"/>
  <c r="K354" i="40"/>
  <c r="I354" i="40"/>
  <c r="H354" i="40"/>
  <c r="G354" i="40"/>
  <c r="F354" i="40"/>
  <c r="E354" i="40"/>
  <c r="M353" i="40"/>
  <c r="J353" i="40"/>
  <c r="M352" i="40"/>
  <c r="O352" i="40" s="1"/>
  <c r="J352" i="40"/>
  <c r="N351" i="40"/>
  <c r="L351" i="40"/>
  <c r="K351" i="40"/>
  <c r="I351" i="40"/>
  <c r="H351" i="40"/>
  <c r="G351" i="40"/>
  <c r="F351" i="40"/>
  <c r="E351" i="40"/>
  <c r="M350" i="40"/>
  <c r="O350" i="40" s="1"/>
  <c r="J350" i="40"/>
  <c r="M349" i="40"/>
  <c r="J349" i="40"/>
  <c r="M348" i="40"/>
  <c r="O348" i="40" s="1"/>
  <c r="J348" i="40"/>
  <c r="M347" i="40"/>
  <c r="O347" i="40" s="1"/>
  <c r="J347" i="40"/>
  <c r="M346" i="40"/>
  <c r="J346" i="40"/>
  <c r="M345" i="40"/>
  <c r="O345" i="40" s="1"/>
  <c r="J345" i="40"/>
  <c r="M344" i="40"/>
  <c r="O344" i="40" s="1"/>
  <c r="J344" i="40"/>
  <c r="M343" i="40"/>
  <c r="J343" i="40"/>
  <c r="M342" i="40"/>
  <c r="O342" i="40" s="1"/>
  <c r="J342" i="40"/>
  <c r="M341" i="40"/>
  <c r="O341" i="40" s="1"/>
  <c r="J341" i="40"/>
  <c r="M340" i="40"/>
  <c r="J340" i="40"/>
  <c r="M339" i="40"/>
  <c r="O339" i="40" s="1"/>
  <c r="J339" i="40"/>
  <c r="M338" i="40"/>
  <c r="O338" i="40" s="1"/>
  <c r="J338" i="40"/>
  <c r="N337" i="40"/>
  <c r="L337" i="40"/>
  <c r="K337" i="40"/>
  <c r="I337" i="40"/>
  <c r="H337" i="40"/>
  <c r="G337" i="40"/>
  <c r="F337" i="40"/>
  <c r="E337" i="40"/>
  <c r="M336" i="40"/>
  <c r="O336" i="40" s="1"/>
  <c r="J336" i="40"/>
  <c r="M335" i="40"/>
  <c r="O335" i="40" s="1"/>
  <c r="J335" i="40"/>
  <c r="M334" i="40"/>
  <c r="J334" i="40"/>
  <c r="N333" i="40"/>
  <c r="L333" i="40"/>
  <c r="K333" i="40"/>
  <c r="I333" i="40"/>
  <c r="I332" i="40" s="1"/>
  <c r="I331" i="40" s="1"/>
  <c r="I330" i="40" s="1"/>
  <c r="H333" i="40"/>
  <c r="G333" i="40"/>
  <c r="F333" i="40"/>
  <c r="E333" i="40"/>
  <c r="M329" i="40"/>
  <c r="O329" i="40" s="1"/>
  <c r="J329" i="40"/>
  <c r="M328" i="40"/>
  <c r="O328" i="40" s="1"/>
  <c r="J328" i="40"/>
  <c r="M327" i="40"/>
  <c r="O327" i="40" s="1"/>
  <c r="J327" i="40"/>
  <c r="M326" i="40"/>
  <c r="O326" i="40" s="1"/>
  <c r="J326" i="40"/>
  <c r="M325" i="40"/>
  <c r="O325" i="40" s="1"/>
  <c r="J325" i="40"/>
  <c r="N324" i="40"/>
  <c r="L324" i="40"/>
  <c r="K324" i="40"/>
  <c r="I324" i="40"/>
  <c r="H324" i="40"/>
  <c r="G324" i="40"/>
  <c r="F324" i="40"/>
  <c r="E324" i="40"/>
  <c r="M323" i="40"/>
  <c r="O323" i="40" s="1"/>
  <c r="J323" i="40"/>
  <c r="M322" i="40"/>
  <c r="O322" i="40" s="1"/>
  <c r="J322" i="40"/>
  <c r="M321" i="40"/>
  <c r="O321" i="40" s="1"/>
  <c r="J321" i="40"/>
  <c r="M320" i="40"/>
  <c r="J320" i="40"/>
  <c r="N319" i="40"/>
  <c r="L319" i="40"/>
  <c r="K319" i="40"/>
  <c r="I319" i="40"/>
  <c r="H319" i="40"/>
  <c r="G319" i="40"/>
  <c r="F319" i="40"/>
  <c r="E319" i="40"/>
  <c r="M318" i="40"/>
  <c r="O318" i="40" s="1"/>
  <c r="J318" i="40"/>
  <c r="M317" i="40"/>
  <c r="O317" i="40" s="1"/>
  <c r="J317" i="40"/>
  <c r="M316" i="40"/>
  <c r="O316" i="40" s="1"/>
  <c r="J316" i="40"/>
  <c r="M315" i="40"/>
  <c r="O315" i="40" s="1"/>
  <c r="J315" i="40"/>
  <c r="M314" i="40"/>
  <c r="O314" i="40" s="1"/>
  <c r="J314" i="40"/>
  <c r="N313" i="40"/>
  <c r="L313" i="40"/>
  <c r="K313" i="40"/>
  <c r="I313" i="40"/>
  <c r="H313" i="40"/>
  <c r="G313" i="40"/>
  <c r="F313" i="40"/>
  <c r="E313" i="40"/>
  <c r="M312" i="40"/>
  <c r="O312" i="40" s="1"/>
  <c r="J312" i="40"/>
  <c r="M311" i="40"/>
  <c r="O311" i="40" s="1"/>
  <c r="J311" i="40"/>
  <c r="M310" i="40"/>
  <c r="O310" i="40" s="1"/>
  <c r="J310" i="40"/>
  <c r="N309" i="40"/>
  <c r="L309" i="40"/>
  <c r="K309" i="40"/>
  <c r="I309" i="40"/>
  <c r="H309" i="40"/>
  <c r="G309" i="40"/>
  <c r="F309" i="40"/>
  <c r="E309" i="40"/>
  <c r="M301" i="40"/>
  <c r="O301" i="40" s="1"/>
  <c r="J301" i="40"/>
  <c r="M300" i="40"/>
  <c r="O300" i="40" s="1"/>
  <c r="J300" i="40"/>
  <c r="M299" i="40"/>
  <c r="O299" i="40" s="1"/>
  <c r="J299" i="40"/>
  <c r="M298" i="40"/>
  <c r="O298" i="40" s="1"/>
  <c r="J298" i="40"/>
  <c r="N297" i="40"/>
  <c r="N293" i="40" s="1"/>
  <c r="L297" i="40"/>
  <c r="L293" i="40" s="1"/>
  <c r="K297" i="40"/>
  <c r="K293" i="40" s="1"/>
  <c r="I297" i="40"/>
  <c r="I293" i="40" s="1"/>
  <c r="H297" i="40"/>
  <c r="H293" i="40" s="1"/>
  <c r="G297" i="40"/>
  <c r="F297" i="40"/>
  <c r="F293" i="40" s="1"/>
  <c r="E297" i="40"/>
  <c r="E293" i="40" s="1"/>
  <c r="M296" i="40"/>
  <c r="O296" i="40" s="1"/>
  <c r="J296" i="40"/>
  <c r="M295" i="40"/>
  <c r="J295" i="40"/>
  <c r="N294" i="40"/>
  <c r="N292" i="40" s="1"/>
  <c r="L294" i="40"/>
  <c r="L292" i="40" s="1"/>
  <c r="K294" i="40"/>
  <c r="K292" i="40" s="1"/>
  <c r="I294" i="40"/>
  <c r="I292" i="40" s="1"/>
  <c r="H294" i="40"/>
  <c r="H292" i="40" s="1"/>
  <c r="G294" i="40"/>
  <c r="G292" i="40" s="1"/>
  <c r="F294" i="40"/>
  <c r="F292" i="40" s="1"/>
  <c r="E294" i="40"/>
  <c r="E292" i="40" s="1"/>
  <c r="M289" i="40"/>
  <c r="O289" i="40" s="1"/>
  <c r="J289" i="40"/>
  <c r="M288" i="40"/>
  <c r="O288" i="40" s="1"/>
  <c r="J288" i="40"/>
  <c r="M287" i="40"/>
  <c r="O287" i="40" s="1"/>
  <c r="J287" i="40"/>
  <c r="M286" i="40"/>
  <c r="O286" i="40" s="1"/>
  <c r="J286" i="40"/>
  <c r="M285" i="40"/>
  <c r="J285" i="40"/>
  <c r="N284" i="40"/>
  <c r="L284" i="40"/>
  <c r="K284" i="40"/>
  <c r="I284" i="40"/>
  <c r="H284" i="40"/>
  <c r="G284" i="40"/>
  <c r="F284" i="40"/>
  <c r="E284" i="40"/>
  <c r="M283" i="40"/>
  <c r="O283" i="40" s="1"/>
  <c r="J283" i="40"/>
  <c r="M282" i="40"/>
  <c r="O282" i="40" s="1"/>
  <c r="J282" i="40"/>
  <c r="N281" i="40"/>
  <c r="L281" i="40"/>
  <c r="K281" i="40"/>
  <c r="I281" i="40"/>
  <c r="H281" i="40"/>
  <c r="G281" i="40"/>
  <c r="F281" i="40"/>
  <c r="E281" i="40"/>
  <c r="M280" i="40"/>
  <c r="O280" i="40" s="1"/>
  <c r="J280" i="40"/>
  <c r="M279" i="40"/>
  <c r="O279" i="40" s="1"/>
  <c r="J279" i="40"/>
  <c r="M278" i="40"/>
  <c r="O278" i="40" s="1"/>
  <c r="J278" i="40"/>
  <c r="M277" i="40"/>
  <c r="O277" i="40" s="1"/>
  <c r="J277" i="40"/>
  <c r="M276" i="40"/>
  <c r="O276" i="40" s="1"/>
  <c r="J276" i="40"/>
  <c r="M275" i="40"/>
  <c r="O275" i="40" s="1"/>
  <c r="J275" i="40"/>
  <c r="M274" i="40"/>
  <c r="O274" i="40" s="1"/>
  <c r="J274" i="40"/>
  <c r="M273" i="40"/>
  <c r="O273" i="40" s="1"/>
  <c r="J273" i="40"/>
  <c r="M272" i="40"/>
  <c r="O272" i="40" s="1"/>
  <c r="J272" i="40"/>
  <c r="M271" i="40"/>
  <c r="O271" i="40" s="1"/>
  <c r="J271" i="40"/>
  <c r="M270" i="40"/>
  <c r="O270" i="40" s="1"/>
  <c r="J270" i="40"/>
  <c r="M269" i="40"/>
  <c r="O269" i="40" s="1"/>
  <c r="J269" i="40"/>
  <c r="M268" i="40"/>
  <c r="O268" i="40" s="1"/>
  <c r="J268" i="40"/>
  <c r="N267" i="40"/>
  <c r="L267" i="40"/>
  <c r="K267" i="40"/>
  <c r="I267" i="40"/>
  <c r="H267" i="40"/>
  <c r="G267" i="40"/>
  <c r="F267" i="40"/>
  <c r="E267" i="40"/>
  <c r="M266" i="40"/>
  <c r="O266" i="40" s="1"/>
  <c r="J266" i="40"/>
  <c r="M265" i="40"/>
  <c r="J265" i="40"/>
  <c r="M264" i="40"/>
  <c r="O264" i="40" s="1"/>
  <c r="J264" i="40"/>
  <c r="N263" i="40"/>
  <c r="L263" i="40"/>
  <c r="K263" i="40"/>
  <c r="I263" i="40"/>
  <c r="H263" i="40"/>
  <c r="G263" i="40"/>
  <c r="F263" i="40"/>
  <c r="E263" i="40"/>
  <c r="M259" i="40"/>
  <c r="O259" i="40" s="1"/>
  <c r="J259" i="40"/>
  <c r="M258" i="40"/>
  <c r="O258" i="40" s="1"/>
  <c r="J258" i="40"/>
  <c r="M257" i="40"/>
  <c r="O257" i="40" s="1"/>
  <c r="J257" i="40"/>
  <c r="M256" i="40"/>
  <c r="O256" i="40" s="1"/>
  <c r="J256" i="40"/>
  <c r="M255" i="40"/>
  <c r="O255" i="40" s="1"/>
  <c r="J255" i="40"/>
  <c r="N254" i="40"/>
  <c r="L254" i="40"/>
  <c r="K254" i="40"/>
  <c r="I254" i="40"/>
  <c r="H254" i="40"/>
  <c r="G254" i="40"/>
  <c r="F254" i="40"/>
  <c r="E254" i="40"/>
  <c r="M253" i="40"/>
  <c r="O253" i="40" s="1"/>
  <c r="J253" i="40"/>
  <c r="M252" i="40"/>
  <c r="O252" i="40" s="1"/>
  <c r="J252" i="40"/>
  <c r="M251" i="40"/>
  <c r="O251" i="40" s="1"/>
  <c r="J251" i="40"/>
  <c r="M250" i="40"/>
  <c r="J250" i="40"/>
  <c r="N249" i="40"/>
  <c r="L249" i="40"/>
  <c r="K249" i="40"/>
  <c r="I249" i="40"/>
  <c r="H249" i="40"/>
  <c r="G249" i="40"/>
  <c r="F249" i="40"/>
  <c r="E249" i="40"/>
  <c r="M248" i="40"/>
  <c r="O248" i="40" s="1"/>
  <c r="J248" i="40"/>
  <c r="M247" i="40"/>
  <c r="O247" i="40" s="1"/>
  <c r="J247" i="40"/>
  <c r="M246" i="40"/>
  <c r="O246" i="40" s="1"/>
  <c r="J246" i="40"/>
  <c r="M245" i="40"/>
  <c r="O245" i="40" s="1"/>
  <c r="J245" i="40"/>
  <c r="M244" i="40"/>
  <c r="O244" i="40" s="1"/>
  <c r="J244" i="40"/>
  <c r="N243" i="40"/>
  <c r="L243" i="40"/>
  <c r="K243" i="40"/>
  <c r="I243" i="40"/>
  <c r="H243" i="40"/>
  <c r="G243" i="40"/>
  <c r="F243" i="40"/>
  <c r="E243" i="40"/>
  <c r="M242" i="40"/>
  <c r="O242" i="40" s="1"/>
  <c r="J242" i="40"/>
  <c r="M241" i="40"/>
  <c r="O241" i="40" s="1"/>
  <c r="J241" i="40"/>
  <c r="M240" i="40"/>
  <c r="O240" i="40" s="1"/>
  <c r="J240" i="40"/>
  <c r="N239" i="40"/>
  <c r="L239" i="40"/>
  <c r="K239" i="40"/>
  <c r="I239" i="40"/>
  <c r="H239" i="40"/>
  <c r="G239" i="40"/>
  <c r="F239" i="40"/>
  <c r="E239" i="40"/>
  <c r="M233" i="40"/>
  <c r="O233" i="40" s="1"/>
  <c r="J233" i="40"/>
  <c r="M232" i="40"/>
  <c r="O232" i="40" s="1"/>
  <c r="J232" i="40"/>
  <c r="N231" i="40"/>
  <c r="L231" i="40"/>
  <c r="K231" i="40"/>
  <c r="I231" i="40"/>
  <c r="H231" i="40"/>
  <c r="G231" i="40"/>
  <c r="F231" i="40"/>
  <c r="E231" i="40"/>
  <c r="M230" i="40"/>
  <c r="O230" i="40" s="1"/>
  <c r="J230" i="40"/>
  <c r="M229" i="40"/>
  <c r="J229" i="40"/>
  <c r="N228" i="40"/>
  <c r="L228" i="40"/>
  <c r="K228" i="40"/>
  <c r="I228" i="40"/>
  <c r="H228" i="40"/>
  <c r="G228" i="40"/>
  <c r="F228" i="40"/>
  <c r="E228" i="40"/>
  <c r="M225" i="40"/>
  <c r="O225" i="40" s="1"/>
  <c r="O84" i="40" s="1"/>
  <c r="J225" i="40"/>
  <c r="M224" i="40"/>
  <c r="O224" i="40" s="1"/>
  <c r="J224" i="40"/>
  <c r="M223" i="40"/>
  <c r="O223" i="40" s="1"/>
  <c r="O82" i="40" s="1"/>
  <c r="J223" i="40"/>
  <c r="J82" i="40" s="1"/>
  <c r="N222" i="40"/>
  <c r="L222" i="40"/>
  <c r="K222" i="40"/>
  <c r="I222" i="40"/>
  <c r="H222" i="40"/>
  <c r="G222" i="40"/>
  <c r="F222" i="40"/>
  <c r="E222" i="40"/>
  <c r="M221" i="40"/>
  <c r="O221" i="40" s="1"/>
  <c r="J221" i="40"/>
  <c r="M220" i="40"/>
  <c r="O220" i="40" s="1"/>
  <c r="J220" i="40"/>
  <c r="M219" i="40"/>
  <c r="J219" i="40"/>
  <c r="M218" i="40"/>
  <c r="O218" i="40" s="1"/>
  <c r="J218" i="40"/>
  <c r="M217" i="40"/>
  <c r="J217" i="40"/>
  <c r="N216" i="40"/>
  <c r="L216" i="40"/>
  <c r="K216" i="40"/>
  <c r="I216" i="40"/>
  <c r="H216" i="40"/>
  <c r="G216" i="40"/>
  <c r="F216" i="40"/>
  <c r="E216" i="40"/>
  <c r="M215" i="40"/>
  <c r="J215" i="40"/>
  <c r="M214" i="40"/>
  <c r="O214" i="40" s="1"/>
  <c r="J214" i="40"/>
  <c r="N213" i="40"/>
  <c r="L213" i="40"/>
  <c r="K213" i="40"/>
  <c r="I213" i="40"/>
  <c r="H213" i="40"/>
  <c r="G213" i="40"/>
  <c r="F213" i="40"/>
  <c r="E213" i="40"/>
  <c r="M212" i="40"/>
  <c r="O212" i="40" s="1"/>
  <c r="J212" i="40"/>
  <c r="M211" i="40"/>
  <c r="O211" i="40" s="1"/>
  <c r="J211" i="40"/>
  <c r="M210" i="40"/>
  <c r="O210" i="40" s="1"/>
  <c r="J210" i="40"/>
  <c r="M209" i="40"/>
  <c r="O209" i="40" s="1"/>
  <c r="J209" i="40"/>
  <c r="M208" i="40"/>
  <c r="O208" i="40" s="1"/>
  <c r="J208" i="40"/>
  <c r="M207" i="40"/>
  <c r="O207" i="40" s="1"/>
  <c r="J207" i="40"/>
  <c r="M206" i="40"/>
  <c r="O206" i="40" s="1"/>
  <c r="J206" i="40"/>
  <c r="M205" i="40"/>
  <c r="O205" i="40" s="1"/>
  <c r="J205" i="40"/>
  <c r="M204" i="40"/>
  <c r="O204" i="40" s="1"/>
  <c r="J204" i="40"/>
  <c r="M203" i="40"/>
  <c r="O203" i="40" s="1"/>
  <c r="J203" i="40"/>
  <c r="M202" i="40"/>
  <c r="O202" i="40" s="1"/>
  <c r="J202" i="40"/>
  <c r="M201" i="40"/>
  <c r="O201" i="40" s="1"/>
  <c r="J201" i="40"/>
  <c r="M200" i="40"/>
  <c r="J200" i="40"/>
  <c r="N199" i="40"/>
  <c r="L199" i="40"/>
  <c r="K199" i="40"/>
  <c r="I199" i="40"/>
  <c r="H199" i="40"/>
  <c r="G199" i="40"/>
  <c r="F199" i="40"/>
  <c r="E199" i="40"/>
  <c r="M198" i="40"/>
  <c r="O198" i="40" s="1"/>
  <c r="J198" i="40"/>
  <c r="M197" i="40"/>
  <c r="O197" i="40" s="1"/>
  <c r="J197" i="40"/>
  <c r="M196" i="40"/>
  <c r="J196" i="40"/>
  <c r="N195" i="40"/>
  <c r="L195" i="40"/>
  <c r="K195" i="40"/>
  <c r="I195" i="40"/>
  <c r="H195" i="40"/>
  <c r="H194" i="40" s="1"/>
  <c r="H193" i="40" s="1"/>
  <c r="G195" i="40"/>
  <c r="F195" i="40"/>
  <c r="E195" i="40"/>
  <c r="M191" i="40"/>
  <c r="O191" i="40" s="1"/>
  <c r="J191" i="40"/>
  <c r="M190" i="40"/>
  <c r="O190" i="40" s="1"/>
  <c r="J190" i="40"/>
  <c r="M189" i="40"/>
  <c r="O189" i="40" s="1"/>
  <c r="J189" i="40"/>
  <c r="M188" i="40"/>
  <c r="O188" i="40" s="1"/>
  <c r="J188" i="40"/>
  <c r="M187" i="40"/>
  <c r="O187" i="40" s="1"/>
  <c r="J187" i="40"/>
  <c r="N186" i="40"/>
  <c r="L186" i="40"/>
  <c r="K186" i="40"/>
  <c r="I186" i="40"/>
  <c r="H186" i="40"/>
  <c r="G186" i="40"/>
  <c r="F186" i="40"/>
  <c r="E186" i="40"/>
  <c r="M185" i="40"/>
  <c r="O185" i="40" s="1"/>
  <c r="J185" i="40"/>
  <c r="M184" i="40"/>
  <c r="O184" i="40" s="1"/>
  <c r="J184" i="40"/>
  <c r="M183" i="40"/>
  <c r="O183" i="40" s="1"/>
  <c r="J183" i="40"/>
  <c r="M182" i="40"/>
  <c r="J182" i="40"/>
  <c r="N181" i="40"/>
  <c r="L181" i="40"/>
  <c r="K181" i="40"/>
  <c r="I181" i="40"/>
  <c r="H181" i="40"/>
  <c r="G181" i="40"/>
  <c r="F181" i="40"/>
  <c r="E181" i="40"/>
  <c r="M180" i="40"/>
  <c r="O180" i="40" s="1"/>
  <c r="J180" i="40"/>
  <c r="M179" i="40"/>
  <c r="O179" i="40" s="1"/>
  <c r="J179" i="40"/>
  <c r="M178" i="40"/>
  <c r="O178" i="40" s="1"/>
  <c r="J178" i="40"/>
  <c r="M177" i="40"/>
  <c r="O177" i="40" s="1"/>
  <c r="J177" i="40"/>
  <c r="M176" i="40"/>
  <c r="O176" i="40" s="1"/>
  <c r="J176" i="40"/>
  <c r="N175" i="40"/>
  <c r="L175" i="40"/>
  <c r="L170" i="40" s="1"/>
  <c r="L169" i="40" s="1"/>
  <c r="K175" i="40"/>
  <c r="I175" i="40"/>
  <c r="H175" i="40"/>
  <c r="G175" i="40"/>
  <c r="F175" i="40"/>
  <c r="E175" i="40"/>
  <c r="M174" i="40"/>
  <c r="O174" i="40" s="1"/>
  <c r="J174" i="40"/>
  <c r="M173" i="40"/>
  <c r="O173" i="40" s="1"/>
  <c r="J173" i="40"/>
  <c r="M172" i="40"/>
  <c r="O172" i="40" s="1"/>
  <c r="J172" i="40"/>
  <c r="N171" i="40"/>
  <c r="L171" i="40"/>
  <c r="K171" i="40"/>
  <c r="I171" i="40"/>
  <c r="H171" i="40"/>
  <c r="G171" i="40"/>
  <c r="F171" i="40"/>
  <c r="E171" i="40"/>
  <c r="J165" i="40"/>
  <c r="K165" i="40" s="1"/>
  <c r="M165" i="40" s="1"/>
  <c r="O165" i="40" s="1"/>
  <c r="M164" i="40"/>
  <c r="O164" i="40" s="1"/>
  <c r="J164" i="40"/>
  <c r="N163" i="40"/>
  <c r="L163" i="40"/>
  <c r="I163" i="40"/>
  <c r="H163" i="40"/>
  <c r="G163" i="40"/>
  <c r="F163" i="40"/>
  <c r="E163" i="40"/>
  <c r="J162" i="40"/>
  <c r="K162" i="40" s="1"/>
  <c r="M162" i="40" s="1"/>
  <c r="O162" i="40" s="1"/>
  <c r="M161" i="40"/>
  <c r="J161" i="40"/>
  <c r="N160" i="40"/>
  <c r="L160" i="40"/>
  <c r="I160" i="40"/>
  <c r="H160" i="40"/>
  <c r="G160" i="40"/>
  <c r="F160" i="40"/>
  <c r="E160" i="40"/>
  <c r="M157" i="40"/>
  <c r="O157" i="40" s="1"/>
  <c r="J157" i="40"/>
  <c r="M156" i="40"/>
  <c r="O156" i="40" s="1"/>
  <c r="J156" i="40"/>
  <c r="M155" i="40"/>
  <c r="J155" i="40"/>
  <c r="M154" i="40"/>
  <c r="O154" i="40" s="1"/>
  <c r="J154" i="40"/>
  <c r="M153" i="40"/>
  <c r="J153" i="40"/>
  <c r="N152" i="40"/>
  <c r="L152" i="40"/>
  <c r="K152" i="40"/>
  <c r="I152" i="40"/>
  <c r="H152" i="40"/>
  <c r="G152" i="40"/>
  <c r="F152" i="40"/>
  <c r="E152" i="40"/>
  <c r="M151" i="40"/>
  <c r="O151" i="40" s="1"/>
  <c r="J151" i="40"/>
  <c r="M150" i="40"/>
  <c r="O150" i="40" s="1"/>
  <c r="J150" i="40"/>
  <c r="N149" i="40"/>
  <c r="L149" i="40"/>
  <c r="K149" i="40"/>
  <c r="I149" i="40"/>
  <c r="H149" i="40"/>
  <c r="G149" i="40"/>
  <c r="F149" i="40"/>
  <c r="E149" i="40"/>
  <c r="M148" i="40"/>
  <c r="O148" i="40" s="1"/>
  <c r="J148" i="40"/>
  <c r="M147" i="40"/>
  <c r="J147" i="40"/>
  <c r="M146" i="40"/>
  <c r="O146" i="40" s="1"/>
  <c r="J146" i="40"/>
  <c r="M145" i="40"/>
  <c r="O145" i="40" s="1"/>
  <c r="J145" i="40"/>
  <c r="M144" i="40"/>
  <c r="O144" i="40" s="1"/>
  <c r="J144" i="40"/>
  <c r="M143" i="40"/>
  <c r="O143" i="40" s="1"/>
  <c r="J143" i="40"/>
  <c r="M142" i="40"/>
  <c r="O142" i="40" s="1"/>
  <c r="J142" i="40"/>
  <c r="M141" i="40"/>
  <c r="O141" i="40" s="1"/>
  <c r="J141" i="40"/>
  <c r="M140" i="40"/>
  <c r="O140" i="40" s="1"/>
  <c r="J140" i="40"/>
  <c r="M139" i="40"/>
  <c r="O139" i="40" s="1"/>
  <c r="J139" i="40"/>
  <c r="M138" i="40"/>
  <c r="O138" i="40" s="1"/>
  <c r="J138" i="40"/>
  <c r="M137" i="40"/>
  <c r="O137" i="40" s="1"/>
  <c r="J137" i="40"/>
  <c r="M136" i="40"/>
  <c r="J136" i="40"/>
  <c r="N135" i="40"/>
  <c r="L135" i="40"/>
  <c r="K135" i="40"/>
  <c r="I135" i="40"/>
  <c r="H135" i="40"/>
  <c r="G135" i="40"/>
  <c r="F135" i="40"/>
  <c r="E135" i="40"/>
  <c r="M134" i="40"/>
  <c r="O134" i="40" s="1"/>
  <c r="J134" i="40"/>
  <c r="M133" i="40"/>
  <c r="O133" i="40" s="1"/>
  <c r="J133" i="40"/>
  <c r="M132" i="40"/>
  <c r="J132" i="40"/>
  <c r="N131" i="40"/>
  <c r="N130" i="40" s="1"/>
  <c r="N129" i="40" s="1"/>
  <c r="N128" i="40" s="1"/>
  <c r="L131" i="40"/>
  <c r="K131" i="40"/>
  <c r="I131" i="40"/>
  <c r="H131" i="40"/>
  <c r="G131" i="40"/>
  <c r="F131" i="40"/>
  <c r="E131" i="40"/>
  <c r="M127" i="40"/>
  <c r="O127" i="40" s="1"/>
  <c r="J127" i="40"/>
  <c r="M126" i="40"/>
  <c r="O126" i="40" s="1"/>
  <c r="J126" i="40"/>
  <c r="M125" i="40"/>
  <c r="O125" i="40" s="1"/>
  <c r="J125" i="40"/>
  <c r="M124" i="40"/>
  <c r="O124" i="40" s="1"/>
  <c r="J124" i="40"/>
  <c r="M123" i="40"/>
  <c r="O123" i="40" s="1"/>
  <c r="J123" i="40"/>
  <c r="N122" i="40"/>
  <c r="L122" i="40"/>
  <c r="K122" i="40"/>
  <c r="I122" i="40"/>
  <c r="H122" i="40"/>
  <c r="G122" i="40"/>
  <c r="F122" i="40"/>
  <c r="E122" i="40"/>
  <c r="M121" i="40"/>
  <c r="O121" i="40" s="1"/>
  <c r="J121" i="40"/>
  <c r="M120" i="40"/>
  <c r="O120" i="40" s="1"/>
  <c r="J120" i="40"/>
  <c r="J119" i="40"/>
  <c r="K119" i="40" s="1"/>
  <c r="M119" i="40" s="1"/>
  <c r="O119" i="40" s="1"/>
  <c r="J118" i="40"/>
  <c r="K118" i="40" s="1"/>
  <c r="M118" i="40" s="1"/>
  <c r="N117" i="40"/>
  <c r="L117" i="40"/>
  <c r="I117" i="40"/>
  <c r="H117" i="40"/>
  <c r="G117" i="40"/>
  <c r="F117" i="40"/>
  <c r="E117" i="40"/>
  <c r="M116" i="40"/>
  <c r="O116" i="40" s="1"/>
  <c r="J116" i="40"/>
  <c r="M115" i="40"/>
  <c r="O115" i="40" s="1"/>
  <c r="J115" i="40"/>
  <c r="J114" i="40"/>
  <c r="K114" i="40" s="1"/>
  <c r="M114" i="40" s="1"/>
  <c r="O114" i="40" s="1"/>
  <c r="J113" i="40"/>
  <c r="K113" i="40" s="1"/>
  <c r="M113" i="40" s="1"/>
  <c r="O113" i="40" s="1"/>
  <c r="J112" i="40"/>
  <c r="K112" i="40" s="1"/>
  <c r="M112" i="40" s="1"/>
  <c r="O112" i="40" s="1"/>
  <c r="N111" i="40"/>
  <c r="L111" i="40"/>
  <c r="I111" i="40"/>
  <c r="H111" i="40"/>
  <c r="G111" i="40"/>
  <c r="F111" i="40"/>
  <c r="E111" i="40"/>
  <c r="J110" i="40"/>
  <c r="K110" i="40" s="1"/>
  <c r="M110" i="40" s="1"/>
  <c r="J109" i="40"/>
  <c r="K109" i="40" s="1"/>
  <c r="M109" i="40" s="1"/>
  <c r="O109" i="40" s="1"/>
  <c r="M108" i="40"/>
  <c r="O108" i="40" s="1"/>
  <c r="J108" i="40"/>
  <c r="N107" i="40"/>
  <c r="L107" i="40"/>
  <c r="I107" i="40"/>
  <c r="H107" i="40"/>
  <c r="G107" i="40"/>
  <c r="F107" i="40"/>
  <c r="E107" i="40"/>
  <c r="N97" i="40"/>
  <c r="L97" i="40"/>
  <c r="K97" i="40"/>
  <c r="I97" i="40"/>
  <c r="H97" i="40"/>
  <c r="G97" i="40"/>
  <c r="F97" i="40"/>
  <c r="E97" i="40"/>
  <c r="N96" i="40"/>
  <c r="L96" i="40"/>
  <c r="K96" i="40"/>
  <c r="I96" i="40"/>
  <c r="H96" i="40"/>
  <c r="G96" i="40"/>
  <c r="F96" i="40"/>
  <c r="E96" i="40"/>
  <c r="N95" i="40"/>
  <c r="L95" i="40"/>
  <c r="K95" i="40"/>
  <c r="I95" i="40"/>
  <c r="H95" i="40"/>
  <c r="G95" i="40"/>
  <c r="F95" i="40"/>
  <c r="E95" i="40"/>
  <c r="N94" i="40"/>
  <c r="L94" i="40"/>
  <c r="K94" i="40"/>
  <c r="I94" i="40"/>
  <c r="H94" i="40"/>
  <c r="G94" i="40"/>
  <c r="F94" i="40"/>
  <c r="E94" i="40"/>
  <c r="N92" i="40"/>
  <c r="L92" i="40"/>
  <c r="K92" i="40"/>
  <c r="I92" i="40"/>
  <c r="H92" i="40"/>
  <c r="G92" i="40"/>
  <c r="F92" i="40"/>
  <c r="E92" i="40"/>
  <c r="N91" i="40"/>
  <c r="L91" i="40"/>
  <c r="K91" i="40"/>
  <c r="I91" i="40"/>
  <c r="H91" i="40"/>
  <c r="G91" i="40"/>
  <c r="F91" i="40"/>
  <c r="E91" i="40"/>
  <c r="N85" i="40"/>
  <c r="M85" i="40"/>
  <c r="L85" i="40"/>
  <c r="K85" i="40"/>
  <c r="J85" i="40"/>
  <c r="I85" i="40"/>
  <c r="H85" i="40"/>
  <c r="G85" i="40"/>
  <c r="F85" i="40"/>
  <c r="E85" i="40"/>
  <c r="N84" i="40"/>
  <c r="M84" i="40"/>
  <c r="L84" i="40"/>
  <c r="K84" i="40"/>
  <c r="J84" i="40"/>
  <c r="I84" i="40"/>
  <c r="H84" i="40"/>
  <c r="G84" i="40"/>
  <c r="F84" i="40"/>
  <c r="E84" i="40"/>
  <c r="N83" i="40"/>
  <c r="M83" i="40"/>
  <c r="L83" i="40"/>
  <c r="K83" i="40"/>
  <c r="J83" i="40"/>
  <c r="I83" i="40"/>
  <c r="H83" i="40"/>
  <c r="G83" i="40"/>
  <c r="F83" i="40"/>
  <c r="E83" i="40"/>
  <c r="N82" i="40"/>
  <c r="L82" i="40"/>
  <c r="K82" i="40"/>
  <c r="I82" i="40"/>
  <c r="H82" i="40"/>
  <c r="G82" i="40"/>
  <c r="F82" i="40"/>
  <c r="E82" i="40"/>
  <c r="N80" i="40"/>
  <c r="L80" i="40"/>
  <c r="K80" i="40"/>
  <c r="I80" i="40"/>
  <c r="H80" i="40"/>
  <c r="G80" i="40"/>
  <c r="F80" i="40"/>
  <c r="E80" i="40"/>
  <c r="N79" i="40"/>
  <c r="L79" i="40"/>
  <c r="K79" i="40"/>
  <c r="I79" i="40"/>
  <c r="H79" i="40"/>
  <c r="G79" i="40"/>
  <c r="F79" i="40"/>
  <c r="E79" i="40"/>
  <c r="N78" i="40"/>
  <c r="L78" i="40"/>
  <c r="K78" i="40"/>
  <c r="I78" i="40"/>
  <c r="H78" i="40"/>
  <c r="G78" i="40"/>
  <c r="F78" i="40"/>
  <c r="E78" i="40"/>
  <c r="N77" i="40"/>
  <c r="L77" i="40"/>
  <c r="K77" i="40"/>
  <c r="I77" i="40"/>
  <c r="H77" i="40"/>
  <c r="G77" i="40"/>
  <c r="F77" i="40"/>
  <c r="E77" i="40"/>
  <c r="N76" i="40"/>
  <c r="L76" i="40"/>
  <c r="K76" i="40"/>
  <c r="I76" i="40"/>
  <c r="H76" i="40"/>
  <c r="G76" i="40"/>
  <c r="F76" i="40"/>
  <c r="E76" i="40"/>
  <c r="N74" i="40"/>
  <c r="L74" i="40"/>
  <c r="K74" i="40"/>
  <c r="I74" i="40"/>
  <c r="H74" i="40"/>
  <c r="G74" i="40"/>
  <c r="F74" i="40"/>
  <c r="E74" i="40"/>
  <c r="N73" i="40"/>
  <c r="L73" i="40"/>
  <c r="K73" i="40"/>
  <c r="I73" i="40"/>
  <c r="H73" i="40"/>
  <c r="G73" i="40"/>
  <c r="F73" i="40"/>
  <c r="E73" i="40"/>
  <c r="N71" i="40"/>
  <c r="L71" i="40"/>
  <c r="K71" i="40"/>
  <c r="I71" i="40"/>
  <c r="H71" i="40"/>
  <c r="G71" i="40"/>
  <c r="F71" i="40"/>
  <c r="E71" i="40"/>
  <c r="N70" i="40"/>
  <c r="L70" i="40"/>
  <c r="K70" i="40"/>
  <c r="I70" i="40"/>
  <c r="H70" i="40"/>
  <c r="G70" i="40"/>
  <c r="F70" i="40"/>
  <c r="E70" i="40"/>
  <c r="N69" i="40"/>
  <c r="L69" i="40"/>
  <c r="K69" i="40"/>
  <c r="I69" i="40"/>
  <c r="H69" i="40"/>
  <c r="G69" i="40"/>
  <c r="F69" i="40"/>
  <c r="E69" i="40"/>
  <c r="N68" i="40"/>
  <c r="M68" i="40"/>
  <c r="L68" i="40"/>
  <c r="K68" i="40"/>
  <c r="J68" i="40"/>
  <c r="I68" i="40"/>
  <c r="H68" i="40"/>
  <c r="G68" i="40"/>
  <c r="F68" i="40"/>
  <c r="E68" i="40"/>
  <c r="N67" i="40"/>
  <c r="L67" i="40"/>
  <c r="K67" i="40"/>
  <c r="I67" i="40"/>
  <c r="H67" i="40"/>
  <c r="G67" i="40"/>
  <c r="F67" i="40"/>
  <c r="E67" i="40"/>
  <c r="N66" i="40"/>
  <c r="L66" i="40"/>
  <c r="K66" i="40"/>
  <c r="I66" i="40"/>
  <c r="H66" i="40"/>
  <c r="G66" i="40"/>
  <c r="F66" i="40"/>
  <c r="E66" i="40"/>
  <c r="N65" i="40"/>
  <c r="M65" i="40"/>
  <c r="L65" i="40"/>
  <c r="K65" i="40"/>
  <c r="J65" i="40"/>
  <c r="I65" i="40"/>
  <c r="H65" i="40"/>
  <c r="G65" i="40"/>
  <c r="F65" i="40"/>
  <c r="E65" i="40"/>
  <c r="N64" i="40"/>
  <c r="L64" i="40"/>
  <c r="K64" i="40"/>
  <c r="I64" i="40"/>
  <c r="H64" i="40"/>
  <c r="G64" i="40"/>
  <c r="F64" i="40"/>
  <c r="E64" i="40"/>
  <c r="O63" i="40"/>
  <c r="N63" i="40"/>
  <c r="M63" i="40"/>
  <c r="L63" i="40"/>
  <c r="K63" i="40"/>
  <c r="I63" i="40"/>
  <c r="H63" i="40"/>
  <c r="G63" i="40"/>
  <c r="F63" i="40"/>
  <c r="E63" i="40"/>
  <c r="N62" i="40"/>
  <c r="M62" i="40"/>
  <c r="L62" i="40"/>
  <c r="K62" i="40"/>
  <c r="J62" i="40"/>
  <c r="I62" i="40"/>
  <c r="H62" i="40"/>
  <c r="G62" i="40"/>
  <c r="F62" i="40"/>
  <c r="E62" i="40"/>
  <c r="N61" i="40"/>
  <c r="N60" i="40" s="1"/>
  <c r="M61" i="40"/>
  <c r="L61" i="40"/>
  <c r="K61" i="40"/>
  <c r="I61" i="40"/>
  <c r="H61" i="40"/>
  <c r="G61" i="40"/>
  <c r="F61" i="40"/>
  <c r="E61" i="40"/>
  <c r="N59" i="40"/>
  <c r="L59" i="40"/>
  <c r="K59" i="40"/>
  <c r="I59" i="40"/>
  <c r="H59" i="40"/>
  <c r="G59" i="40"/>
  <c r="F59" i="40"/>
  <c r="E59" i="40"/>
  <c r="N58" i="40"/>
  <c r="L58" i="40"/>
  <c r="I58" i="40"/>
  <c r="H58" i="40"/>
  <c r="G58" i="40"/>
  <c r="F58" i="40"/>
  <c r="E58" i="40"/>
  <c r="N57" i="40"/>
  <c r="M57" i="40"/>
  <c r="L57" i="40"/>
  <c r="K57" i="40"/>
  <c r="I57" i="40"/>
  <c r="H57" i="40"/>
  <c r="G57" i="40"/>
  <c r="F57" i="40"/>
  <c r="E57" i="40"/>
  <c r="N56" i="40"/>
  <c r="L56" i="40"/>
  <c r="K56" i="40"/>
  <c r="I56" i="40"/>
  <c r="H56" i="40"/>
  <c r="G56" i="40"/>
  <c r="F56" i="40"/>
  <c r="E56" i="40"/>
  <c r="N55" i="40"/>
  <c r="L55" i="40"/>
  <c r="K55" i="40"/>
  <c r="I55" i="40"/>
  <c r="H55" i="40"/>
  <c r="G55" i="40"/>
  <c r="F55" i="40"/>
  <c r="E55" i="40"/>
  <c r="N54" i="40"/>
  <c r="L54" i="40"/>
  <c r="K54" i="40"/>
  <c r="I54" i="40"/>
  <c r="H54" i="40"/>
  <c r="G54" i="40"/>
  <c r="F54" i="40"/>
  <c r="E54" i="40"/>
  <c r="N53" i="40"/>
  <c r="L53" i="40"/>
  <c r="K53" i="40"/>
  <c r="I53" i="40"/>
  <c r="H53" i="40"/>
  <c r="G53" i="40"/>
  <c r="F53" i="40"/>
  <c r="E53" i="40"/>
  <c r="N52" i="40"/>
  <c r="L52" i="40"/>
  <c r="K52" i="40"/>
  <c r="J52" i="40"/>
  <c r="I52" i="40"/>
  <c r="H52" i="40"/>
  <c r="G52" i="40"/>
  <c r="F52" i="40"/>
  <c r="E52" i="40"/>
  <c r="N50" i="40"/>
  <c r="L50" i="40"/>
  <c r="K50" i="40"/>
  <c r="I50" i="40"/>
  <c r="H50" i="40"/>
  <c r="G50" i="40"/>
  <c r="F50" i="40"/>
  <c r="E50" i="40"/>
  <c r="N49" i="40"/>
  <c r="L49" i="40"/>
  <c r="K49" i="40"/>
  <c r="J49" i="40"/>
  <c r="I49" i="40"/>
  <c r="H49" i="40"/>
  <c r="G49" i="40"/>
  <c r="F49" i="40"/>
  <c r="E49" i="40"/>
  <c r="N48" i="40"/>
  <c r="L48" i="40"/>
  <c r="K48" i="40"/>
  <c r="I48" i="40"/>
  <c r="H48" i="40"/>
  <c r="G48" i="40"/>
  <c r="F48" i="40"/>
  <c r="E48" i="40"/>
  <c r="N43" i="40"/>
  <c r="L43" i="40"/>
  <c r="K43" i="40"/>
  <c r="I43" i="40"/>
  <c r="H43" i="40"/>
  <c r="G43" i="40"/>
  <c r="F43" i="40"/>
  <c r="E43" i="40"/>
  <c r="N42" i="40"/>
  <c r="L42" i="40"/>
  <c r="K42" i="40"/>
  <c r="I42" i="40"/>
  <c r="H42" i="40"/>
  <c r="G42" i="40"/>
  <c r="F42" i="40"/>
  <c r="E42" i="40"/>
  <c r="N41" i="40"/>
  <c r="L41" i="40"/>
  <c r="K41" i="40"/>
  <c r="I41" i="40"/>
  <c r="H41" i="40"/>
  <c r="G41" i="40"/>
  <c r="F41" i="40"/>
  <c r="E41" i="40"/>
  <c r="N40" i="40"/>
  <c r="L40" i="40"/>
  <c r="K40" i="40"/>
  <c r="I40" i="40"/>
  <c r="H40" i="40"/>
  <c r="G40" i="40"/>
  <c r="F40" i="40"/>
  <c r="E40" i="40"/>
  <c r="N39" i="40"/>
  <c r="L39" i="40"/>
  <c r="K39" i="40"/>
  <c r="I39" i="40"/>
  <c r="H39" i="40"/>
  <c r="G39" i="40"/>
  <c r="F39" i="40"/>
  <c r="E39" i="40"/>
  <c r="N37" i="40"/>
  <c r="L37" i="40"/>
  <c r="K37" i="40"/>
  <c r="I37" i="40"/>
  <c r="H37" i="40"/>
  <c r="G37" i="40"/>
  <c r="F37" i="40"/>
  <c r="E37" i="40"/>
  <c r="N36" i="40"/>
  <c r="L36" i="40"/>
  <c r="K36" i="40"/>
  <c r="I36" i="40"/>
  <c r="H36" i="40"/>
  <c r="G36" i="40"/>
  <c r="F36" i="40"/>
  <c r="E36" i="40"/>
  <c r="N35" i="40"/>
  <c r="M35" i="40"/>
  <c r="L35" i="40"/>
  <c r="K35" i="40"/>
  <c r="J35" i="40"/>
  <c r="I35" i="40"/>
  <c r="H35" i="40"/>
  <c r="G35" i="40"/>
  <c r="F35" i="40"/>
  <c r="E35" i="40"/>
  <c r="N34" i="40"/>
  <c r="L34" i="40"/>
  <c r="K34" i="40"/>
  <c r="K33" i="40" s="1"/>
  <c r="J34" i="40"/>
  <c r="I34" i="40"/>
  <c r="H34" i="40"/>
  <c r="H33" i="40" s="1"/>
  <c r="G34" i="40"/>
  <c r="F34" i="40"/>
  <c r="E34" i="40"/>
  <c r="N32" i="40"/>
  <c r="L32" i="40"/>
  <c r="K32" i="40"/>
  <c r="I32" i="40"/>
  <c r="H32" i="40"/>
  <c r="G32" i="40"/>
  <c r="F32" i="40"/>
  <c r="E32" i="40"/>
  <c r="N31" i="40"/>
  <c r="L31" i="40"/>
  <c r="K31" i="40"/>
  <c r="I31" i="40"/>
  <c r="H31" i="40"/>
  <c r="G31" i="40"/>
  <c r="F31" i="40"/>
  <c r="E31" i="40"/>
  <c r="N29" i="40"/>
  <c r="L29" i="40"/>
  <c r="K29" i="40"/>
  <c r="I29" i="40"/>
  <c r="H29" i="40"/>
  <c r="G29" i="40"/>
  <c r="F29" i="40"/>
  <c r="E29" i="40"/>
  <c r="N28" i="40"/>
  <c r="L28" i="40"/>
  <c r="K28" i="40"/>
  <c r="I28" i="40"/>
  <c r="H28" i="40"/>
  <c r="G28" i="40"/>
  <c r="F28" i="40"/>
  <c r="E28" i="40"/>
  <c r="N27" i="40"/>
  <c r="L27" i="40"/>
  <c r="K27" i="40"/>
  <c r="I27" i="40"/>
  <c r="H27" i="40"/>
  <c r="G27" i="40"/>
  <c r="F27" i="40"/>
  <c r="E27" i="40"/>
  <c r="N26" i="40"/>
  <c r="L26" i="40"/>
  <c r="K26" i="40"/>
  <c r="I26" i="40"/>
  <c r="H26" i="40"/>
  <c r="G26" i="40"/>
  <c r="F26" i="40"/>
  <c r="E26" i="40"/>
  <c r="N25" i="40"/>
  <c r="L25" i="40"/>
  <c r="K25" i="40"/>
  <c r="I25" i="40"/>
  <c r="H25" i="40"/>
  <c r="G25" i="40"/>
  <c r="F25" i="40"/>
  <c r="E25" i="40"/>
  <c r="N24" i="40"/>
  <c r="L24" i="40"/>
  <c r="K24" i="40"/>
  <c r="I24" i="40"/>
  <c r="H24" i="40"/>
  <c r="G24" i="40"/>
  <c r="F24" i="40"/>
  <c r="E24" i="40"/>
  <c r="N22" i="40"/>
  <c r="L22" i="40"/>
  <c r="K22" i="40"/>
  <c r="J22" i="40"/>
  <c r="I22" i="40"/>
  <c r="H22" i="40"/>
  <c r="G22" i="40"/>
  <c r="F22" i="40"/>
  <c r="E22" i="40"/>
  <c r="N21" i="40"/>
  <c r="L21" i="40"/>
  <c r="K21" i="40"/>
  <c r="J21" i="40"/>
  <c r="I21" i="40"/>
  <c r="H21" i="40"/>
  <c r="G21" i="40"/>
  <c r="F21" i="40"/>
  <c r="E21" i="40"/>
  <c r="N20" i="40"/>
  <c r="L20" i="40"/>
  <c r="K20" i="40"/>
  <c r="J20" i="40"/>
  <c r="I20" i="40"/>
  <c r="H20" i="40"/>
  <c r="G20" i="40"/>
  <c r="F20" i="40"/>
  <c r="E20" i="40"/>
  <c r="D12" i="40"/>
  <c r="C12" i="40"/>
  <c r="O11" i="40"/>
  <c r="N11" i="40"/>
  <c r="M11" i="40"/>
  <c r="L11" i="40"/>
  <c r="K11" i="40"/>
  <c r="J11" i="40"/>
  <c r="I11" i="40"/>
  <c r="H11" i="40"/>
  <c r="G11" i="40"/>
  <c r="F11" i="40"/>
  <c r="E11" i="40"/>
  <c r="D11" i="40"/>
  <c r="C11" i="40"/>
  <c r="O10" i="40"/>
  <c r="N10" i="40"/>
  <c r="M10" i="40"/>
  <c r="L10" i="40"/>
  <c r="K10" i="40"/>
  <c r="J10" i="40"/>
  <c r="I10" i="40"/>
  <c r="H10" i="40"/>
  <c r="G10" i="40"/>
  <c r="F10" i="40"/>
  <c r="E10" i="40"/>
  <c r="D10" i="40"/>
  <c r="C10" i="40"/>
  <c r="O9" i="40"/>
  <c r="N9" i="40"/>
  <c r="M9" i="40"/>
  <c r="L9" i="40"/>
  <c r="K9" i="40"/>
  <c r="J9" i="40"/>
  <c r="I9" i="40"/>
  <c r="H9" i="40"/>
  <c r="G9" i="40"/>
  <c r="F9" i="40"/>
  <c r="E9" i="40"/>
  <c r="D9" i="40"/>
  <c r="C9" i="40"/>
  <c r="O8" i="40"/>
  <c r="N8" i="40"/>
  <c r="M8" i="40"/>
  <c r="L8" i="40"/>
  <c r="J8" i="40"/>
  <c r="I8" i="40"/>
  <c r="H8" i="40"/>
  <c r="G8" i="40"/>
  <c r="F8" i="40"/>
  <c r="E8" i="40"/>
  <c r="D8" i="40"/>
  <c r="C8" i="40"/>
  <c r="O7" i="40"/>
  <c r="N7" i="40"/>
  <c r="M7" i="40"/>
  <c r="L7" i="40"/>
  <c r="K7" i="40"/>
  <c r="J7" i="40"/>
  <c r="I7" i="40"/>
  <c r="H7" i="40"/>
  <c r="G7" i="40"/>
  <c r="F7" i="40"/>
  <c r="E7" i="40"/>
  <c r="D7" i="40"/>
  <c r="C7" i="40"/>
  <c r="B7" i="40"/>
  <c r="B1" i="40"/>
  <c r="K40" i="48" l="1"/>
  <c r="O646" i="48"/>
  <c r="M39" i="48"/>
  <c r="M29" i="49"/>
  <c r="M82" i="49"/>
  <c r="M77" i="49"/>
  <c r="K91" i="49"/>
  <c r="M32" i="49"/>
  <c r="M42" i="49"/>
  <c r="J97" i="43"/>
  <c r="A1471" i="43"/>
  <c r="O25" i="43"/>
  <c r="A25" i="43" s="1"/>
  <c r="K1171" i="42"/>
  <c r="K1167" i="42" s="1"/>
  <c r="M81" i="49"/>
  <c r="M33" i="49"/>
  <c r="K33" i="49"/>
  <c r="I33" i="49"/>
  <c r="N60" i="49"/>
  <c r="H588" i="49"/>
  <c r="G564" i="49"/>
  <c r="K51" i="49"/>
  <c r="N47" i="49"/>
  <c r="N72" i="49"/>
  <c r="H75" i="49"/>
  <c r="K588" i="49"/>
  <c r="K587" i="49" s="1"/>
  <c r="K653" i="49"/>
  <c r="K652" i="49" s="1"/>
  <c r="K651" i="49" s="1"/>
  <c r="G917" i="49"/>
  <c r="N33" i="49"/>
  <c r="G524" i="49"/>
  <c r="G523" i="49" s="1"/>
  <c r="G522" i="49" s="1"/>
  <c r="E308" i="49"/>
  <c r="E372" i="49"/>
  <c r="L396" i="49"/>
  <c r="L395" i="49" s="1"/>
  <c r="L394" i="49" s="1"/>
  <c r="E436" i="49"/>
  <c r="E500" i="49"/>
  <c r="G767" i="49"/>
  <c r="G766" i="49" s="1"/>
  <c r="N1112" i="49"/>
  <c r="N1111" i="49" s="1"/>
  <c r="F1438" i="49"/>
  <c r="H767" i="49"/>
  <c r="H766" i="49" s="1"/>
  <c r="E308" i="48"/>
  <c r="L332" i="48"/>
  <c r="L331" i="48" s="1"/>
  <c r="L330" i="48" s="1"/>
  <c r="J397" i="48"/>
  <c r="J415" i="48"/>
  <c r="J479" i="48"/>
  <c r="N1112" i="48"/>
  <c r="N1111" i="48" s="1"/>
  <c r="O1353" i="48"/>
  <c r="J239" i="48"/>
  <c r="I564" i="48"/>
  <c r="I81" i="48"/>
  <c r="K96" i="48"/>
  <c r="K684" i="48"/>
  <c r="F106" i="48"/>
  <c r="O1247" i="48"/>
  <c r="J309" i="48"/>
  <c r="G332" i="48"/>
  <c r="G331" i="48" s="1"/>
  <c r="J493" i="48"/>
  <c r="J501" i="48"/>
  <c r="K396" i="48"/>
  <c r="K395" i="48" s="1"/>
  <c r="K394" i="48" s="1"/>
  <c r="K460" i="48"/>
  <c r="K459" i="48" s="1"/>
  <c r="K588" i="48"/>
  <c r="K587" i="48" s="1"/>
  <c r="K586" i="48" s="1"/>
  <c r="K1112" i="48"/>
  <c r="N1204" i="48"/>
  <c r="N1203" i="48" s="1"/>
  <c r="N1202" i="48" s="1"/>
  <c r="N1334" i="48"/>
  <c r="N1333" i="48" s="1"/>
  <c r="N1332" i="48" s="1"/>
  <c r="E371" i="47"/>
  <c r="N811" i="47"/>
  <c r="N810" i="47" s="1"/>
  <c r="K942" i="47"/>
  <c r="K941" i="47" s="1"/>
  <c r="K940" i="47" s="1"/>
  <c r="H698" i="47"/>
  <c r="F372" i="47"/>
  <c r="F436" i="47"/>
  <c r="E1309" i="47"/>
  <c r="F1526" i="47"/>
  <c r="F1525" i="47" s="1"/>
  <c r="F1524" i="47" s="1"/>
  <c r="J33" i="47"/>
  <c r="K1123" i="47"/>
  <c r="H1180" i="47"/>
  <c r="H1246" i="47"/>
  <c r="K75" i="47"/>
  <c r="H524" i="47"/>
  <c r="H523" i="47" s="1"/>
  <c r="G786" i="47"/>
  <c r="I878" i="47"/>
  <c r="I877" i="47" s="1"/>
  <c r="E1136" i="47"/>
  <c r="N1246" i="47"/>
  <c r="L1310" i="47"/>
  <c r="H1374" i="47"/>
  <c r="F1566" i="47"/>
  <c r="A1149" i="46"/>
  <c r="I372" i="46"/>
  <c r="I500" i="46"/>
  <c r="H628" i="46"/>
  <c r="H627" i="46" s="1"/>
  <c r="N653" i="46"/>
  <c r="N652" i="46" s="1"/>
  <c r="L698" i="46"/>
  <c r="L697" i="46" s="1"/>
  <c r="K308" i="46"/>
  <c r="E170" i="46"/>
  <c r="I262" i="46"/>
  <c r="I261" i="46" s="1"/>
  <c r="F396" i="46"/>
  <c r="F395" i="46" s="1"/>
  <c r="F394" i="46" s="1"/>
  <c r="N436" i="46"/>
  <c r="F460" i="46"/>
  <c r="F459" i="46" s="1"/>
  <c r="F458" i="46" s="1"/>
  <c r="F524" i="46"/>
  <c r="F523" i="46" s="1"/>
  <c r="F522" i="46" s="1"/>
  <c r="J437" i="46"/>
  <c r="J501" i="46"/>
  <c r="G524" i="46"/>
  <c r="G523" i="46" s="1"/>
  <c r="G522" i="46" s="1"/>
  <c r="F588" i="46"/>
  <c r="F587" i="46" s="1"/>
  <c r="N628" i="46"/>
  <c r="I811" i="46"/>
  <c r="I810" i="46" s="1"/>
  <c r="I809" i="46" s="1"/>
  <c r="G878" i="46"/>
  <c r="G877" i="46" s="1"/>
  <c r="G942" i="46"/>
  <c r="G941" i="46" s="1"/>
  <c r="J975" i="46"/>
  <c r="I1270" i="46"/>
  <c r="I1269" i="46" s="1"/>
  <c r="I1268" i="46" s="1"/>
  <c r="F1462" i="46"/>
  <c r="F1461" i="46" s="1"/>
  <c r="F1460" i="46" s="1"/>
  <c r="N984" i="46"/>
  <c r="K1123" i="46"/>
  <c r="A869" i="46"/>
  <c r="G1526" i="46"/>
  <c r="G1525" i="46" s="1"/>
  <c r="G1524" i="46" s="1"/>
  <c r="N130" i="46"/>
  <c r="N129" i="46" s="1"/>
  <c r="N128" i="46" s="1"/>
  <c r="G499" i="46"/>
  <c r="G854" i="46"/>
  <c r="G853" i="46" s="1"/>
  <c r="G918" i="46"/>
  <c r="L1180" i="46"/>
  <c r="H1310" i="46"/>
  <c r="L1334" i="45"/>
  <c r="L1333" i="45" s="1"/>
  <c r="L38" i="45"/>
  <c r="L106" i="45"/>
  <c r="K117" i="45"/>
  <c r="M1335" i="45"/>
  <c r="M131" i="45"/>
  <c r="N1047" i="45"/>
  <c r="K107" i="45"/>
  <c r="I767" i="45"/>
  <c r="I766" i="45" s="1"/>
  <c r="E786" i="45"/>
  <c r="E785" i="45" s="1"/>
  <c r="K721" i="45"/>
  <c r="E1628" i="45"/>
  <c r="I653" i="45"/>
  <c r="I652" i="45" s="1"/>
  <c r="K1008" i="45"/>
  <c r="K1007" i="45" s="1"/>
  <c r="J1226" i="45"/>
  <c r="L1246" i="45"/>
  <c r="E1270" i="45"/>
  <c r="E1269" i="45" s="1"/>
  <c r="M1548" i="45"/>
  <c r="F1204" i="45"/>
  <c r="F1203" i="45" s="1"/>
  <c r="H72" i="45"/>
  <c r="F918" i="45"/>
  <c r="N942" i="45"/>
  <c r="N941" i="45" s="1"/>
  <c r="N940" i="45" s="1"/>
  <c r="F984" i="45"/>
  <c r="F1048" i="45"/>
  <c r="F1047" i="45" s="1"/>
  <c r="N1072" i="45"/>
  <c r="N1071" i="45" s="1"/>
  <c r="N1136" i="45"/>
  <c r="N1135" i="45" s="1"/>
  <c r="J1247" i="45"/>
  <c r="G1270" i="45"/>
  <c r="G1269" i="45" s="1"/>
  <c r="E1398" i="45"/>
  <c r="E1397" i="45" s="1"/>
  <c r="K1438" i="45"/>
  <c r="K1437" i="45" s="1"/>
  <c r="J80" i="45"/>
  <c r="A515" i="44"/>
  <c r="A944" i="44"/>
  <c r="G1048" i="44"/>
  <c r="G1047" i="44" s="1"/>
  <c r="A1142" i="44"/>
  <c r="I1179" i="44"/>
  <c r="L1462" i="44"/>
  <c r="L1461" i="44" s="1"/>
  <c r="K1526" i="44"/>
  <c r="K1525" i="44" s="1"/>
  <c r="K1524" i="44" s="1"/>
  <c r="E1136" i="44"/>
  <c r="E1135" i="44" s="1"/>
  <c r="E1134" i="44" s="1"/>
  <c r="L1526" i="44"/>
  <c r="L1525" i="44" s="1"/>
  <c r="L33" i="44"/>
  <c r="H262" i="44"/>
  <c r="H261" i="44" s="1"/>
  <c r="E1204" i="44"/>
  <c r="E1203" i="44" s="1"/>
  <c r="M72" i="44"/>
  <c r="I436" i="44"/>
  <c r="N1526" i="44"/>
  <c r="N1525" i="44" s="1"/>
  <c r="N1524" i="44" s="1"/>
  <c r="I1072" i="44"/>
  <c r="I1071" i="44" s="1"/>
  <c r="K1136" i="44"/>
  <c r="I1204" i="44"/>
  <c r="I1203" i="44" s="1"/>
  <c r="J19" i="43"/>
  <c r="L75" i="43"/>
  <c r="G1566" i="43"/>
  <c r="J1463" i="43"/>
  <c r="E1136" i="43"/>
  <c r="E1135" i="43" s="1"/>
  <c r="K1374" i="43"/>
  <c r="K1373" i="43" s="1"/>
  <c r="K1566" i="43"/>
  <c r="K1628" i="43"/>
  <c r="J855" i="43"/>
  <c r="M985" i="43"/>
  <c r="H60" i="43"/>
  <c r="N72" i="43"/>
  <c r="H75" i="43"/>
  <c r="H767" i="43"/>
  <c r="H766" i="43" s="1"/>
  <c r="K20" i="42"/>
  <c r="K19" i="42" s="1"/>
  <c r="K27" i="42"/>
  <c r="K23" i="42" s="1"/>
  <c r="K31" i="42"/>
  <c r="K30" i="42" s="1"/>
  <c r="G262" i="42"/>
  <c r="G261" i="42" s="1"/>
  <c r="G260" i="42" s="1"/>
  <c r="L1501" i="42"/>
  <c r="M1636" i="42"/>
  <c r="M1635" i="42" s="1"/>
  <c r="M1634" i="42" s="1"/>
  <c r="N130" i="42"/>
  <c r="N129" i="42" s="1"/>
  <c r="F170" i="42"/>
  <c r="K262" i="42"/>
  <c r="K261" i="42" s="1"/>
  <c r="K260" i="42" s="1"/>
  <c r="E332" i="42"/>
  <c r="E331" i="42" s="1"/>
  <c r="E330" i="42" s="1"/>
  <c r="N942" i="42"/>
  <c r="N941" i="42" s="1"/>
  <c r="N940" i="42" s="1"/>
  <c r="G106" i="42"/>
  <c r="G105" i="42" s="1"/>
  <c r="J96" i="42"/>
  <c r="J1503" i="42"/>
  <c r="M62" i="42"/>
  <c r="M60" i="42" s="1"/>
  <c r="K1526" i="42"/>
  <c r="K1525" i="42" s="1"/>
  <c r="K1590" i="42"/>
  <c r="K1589" i="42" s="1"/>
  <c r="J281" i="42"/>
  <c r="H723" i="42"/>
  <c r="H722" i="42" s="1"/>
  <c r="K1048" i="42"/>
  <c r="K1117" i="42"/>
  <c r="O1137" i="42"/>
  <c r="L1180" i="42"/>
  <c r="L1179" i="42" s="1"/>
  <c r="I1310" i="42"/>
  <c r="E1502" i="42"/>
  <c r="E1501" i="42" s="1"/>
  <c r="E1566" i="42"/>
  <c r="E1565" i="42" s="1"/>
  <c r="L1590" i="42"/>
  <c r="L1589" i="42" s="1"/>
  <c r="O1636" i="42"/>
  <c r="O1635" i="42" s="1"/>
  <c r="O1634" i="42" s="1"/>
  <c r="K91" i="42"/>
  <c r="K90" i="42" s="1"/>
  <c r="K88" i="42" s="1"/>
  <c r="M149" i="42"/>
  <c r="N169" i="42"/>
  <c r="F307" i="42"/>
  <c r="L1048" i="42"/>
  <c r="L1047" i="42" s="1"/>
  <c r="O1591" i="42"/>
  <c r="J107" i="42"/>
  <c r="E262" i="42"/>
  <c r="E261" i="42" s="1"/>
  <c r="E260" i="42" s="1"/>
  <c r="H785" i="42"/>
  <c r="I1566" i="42"/>
  <c r="J27" i="42"/>
  <c r="H130" i="42"/>
  <c r="H129" i="42" s="1"/>
  <c r="H128" i="42" s="1"/>
  <c r="I1072" i="42"/>
  <c r="I1071" i="42" s="1"/>
  <c r="O1127" i="41"/>
  <c r="M37" i="41"/>
  <c r="O1144" i="41"/>
  <c r="M55" i="41"/>
  <c r="E1072" i="41"/>
  <c r="M1142" i="41"/>
  <c r="I588" i="41"/>
  <c r="I587" i="41" s="1"/>
  <c r="M1124" i="41"/>
  <c r="K1128" i="41"/>
  <c r="L1502" i="41"/>
  <c r="L1501" i="41" s="1"/>
  <c r="G698" i="41"/>
  <c r="M39" i="41"/>
  <c r="N106" i="41"/>
  <c r="E878" i="41"/>
  <c r="E877" i="41" s="1"/>
  <c r="E876" i="41" s="1"/>
  <c r="K1374" i="41"/>
  <c r="K1373" i="41" s="1"/>
  <c r="K51" i="40"/>
  <c r="E878" i="40"/>
  <c r="E877" i="40" s="1"/>
  <c r="K1123" i="40"/>
  <c r="J319" i="40"/>
  <c r="A1407" i="40"/>
  <c r="A1430" i="40"/>
  <c r="K170" i="40"/>
  <c r="L811" i="40"/>
  <c r="L810" i="40" s="1"/>
  <c r="L809" i="40" s="1"/>
  <c r="K1136" i="40"/>
  <c r="K1135" i="40" s="1"/>
  <c r="K1134" i="40" s="1"/>
  <c r="E1180" i="40"/>
  <c r="E1310" i="40"/>
  <c r="L1398" i="40"/>
  <c r="L1397" i="40" s="1"/>
  <c r="K1462" i="40"/>
  <c r="K1461" i="40" s="1"/>
  <c r="K1460" i="40" s="1"/>
  <c r="I1526" i="40"/>
  <c r="I1525" i="40" s="1"/>
  <c r="I1524" i="40" s="1"/>
  <c r="E628" i="40"/>
  <c r="I653" i="40"/>
  <c r="I652" i="40" s="1"/>
  <c r="J689" i="40"/>
  <c r="I698" i="40"/>
  <c r="N767" i="40"/>
  <c r="N766" i="40" s="1"/>
  <c r="H786" i="40"/>
  <c r="N811" i="40"/>
  <c r="N810" i="40" s="1"/>
  <c r="I1008" i="40"/>
  <c r="I1007" i="40" s="1"/>
  <c r="I1006" i="40" s="1"/>
  <c r="L1136" i="40"/>
  <c r="L1135" i="40" s="1"/>
  <c r="L1134" i="40" s="1"/>
  <c r="N1204" i="40"/>
  <c r="N1203" i="40" s="1"/>
  <c r="F1310" i="40"/>
  <c r="F1374" i="40"/>
  <c r="E1502" i="40"/>
  <c r="K160" i="40"/>
  <c r="G308" i="40"/>
  <c r="G500" i="40"/>
  <c r="J525" i="40"/>
  <c r="J589" i="40"/>
  <c r="L1590" i="40"/>
  <c r="L1589" i="40" s="1"/>
  <c r="K75" i="40"/>
  <c r="G130" i="40"/>
  <c r="G129" i="40" s="1"/>
  <c r="K372" i="40"/>
  <c r="K500" i="40"/>
  <c r="I262" i="40"/>
  <c r="I261" i="40" s="1"/>
  <c r="I260" i="40" s="1"/>
  <c r="I308" i="40"/>
  <c r="L500" i="40"/>
  <c r="N1309" i="40"/>
  <c r="N194" i="40"/>
  <c r="N193" i="40" s="1"/>
  <c r="G811" i="40"/>
  <c r="G810" i="40" s="1"/>
  <c r="K984" i="40"/>
  <c r="J1247" i="40"/>
  <c r="G1270" i="40"/>
  <c r="G1269" i="40" s="1"/>
  <c r="G1268" i="40" s="1"/>
  <c r="K66" i="46"/>
  <c r="K633" i="48"/>
  <c r="J24" i="49"/>
  <c r="K24" i="49"/>
  <c r="O1120" i="41"/>
  <c r="M27" i="41"/>
  <c r="K1117" i="41"/>
  <c r="M1118" i="41"/>
  <c r="M1117" i="41" s="1"/>
  <c r="K58" i="40"/>
  <c r="K569" i="49"/>
  <c r="M1118" i="47"/>
  <c r="O1118" i="47" s="1"/>
  <c r="K160" i="49"/>
  <c r="K163" i="49"/>
  <c r="K787" i="49"/>
  <c r="M570" i="49"/>
  <c r="O570" i="49" s="1"/>
  <c r="K94" i="49"/>
  <c r="K93" i="49" s="1"/>
  <c r="K89" i="49" s="1"/>
  <c r="K798" i="49"/>
  <c r="K645" i="48"/>
  <c r="K640" i="48"/>
  <c r="K160" i="47"/>
  <c r="K163" i="47"/>
  <c r="K1113" i="47"/>
  <c r="K1112" i="47" s="1"/>
  <c r="A1614" i="47"/>
  <c r="K117" i="47"/>
  <c r="O1129" i="46"/>
  <c r="M39" i="46"/>
  <c r="A1392" i="46"/>
  <c r="A1622" i="46"/>
  <c r="O112" i="45"/>
  <c r="M24" i="45"/>
  <c r="O109" i="45"/>
  <c r="M21" i="45"/>
  <c r="O118" i="45"/>
  <c r="M31" i="45"/>
  <c r="M108" i="45"/>
  <c r="M20" i="45" s="1"/>
  <c r="A1494" i="45"/>
  <c r="L23" i="45"/>
  <c r="A1574" i="45"/>
  <c r="I106" i="45"/>
  <c r="O1151" i="44"/>
  <c r="M67" i="44"/>
  <c r="O1153" i="44"/>
  <c r="M70" i="44"/>
  <c r="O1147" i="44"/>
  <c r="M58" i="44"/>
  <c r="A1359" i="44"/>
  <c r="A1384" i="44"/>
  <c r="A1184" i="44"/>
  <c r="A1418" i="44"/>
  <c r="A1536" i="44"/>
  <c r="A1542" i="44"/>
  <c r="K1135" i="44"/>
  <c r="K1134" i="44" s="1"/>
  <c r="O1153" i="43"/>
  <c r="M70" i="43"/>
  <c r="G90" i="43"/>
  <c r="G88" i="43" s="1"/>
  <c r="K1135" i="43"/>
  <c r="K1134" i="43" s="1"/>
  <c r="K1128" i="43"/>
  <c r="A1098" i="42"/>
  <c r="K1168" i="42"/>
  <c r="K1166" i="42" s="1"/>
  <c r="A953" i="42"/>
  <c r="A959" i="42"/>
  <c r="A899" i="42"/>
  <c r="A1617" i="42"/>
  <c r="O1147" i="41"/>
  <c r="M58" i="41"/>
  <c r="O1119" i="41"/>
  <c r="A1119" i="41" s="1"/>
  <c r="M26" i="41"/>
  <c r="O1143" i="41"/>
  <c r="M54" i="41"/>
  <c r="O1151" i="41"/>
  <c r="M67" i="41"/>
  <c r="M1169" i="41"/>
  <c r="O1169" i="41" s="1"/>
  <c r="O110" i="40"/>
  <c r="M22" i="40"/>
  <c r="A994" i="40"/>
  <c r="K117" i="40"/>
  <c r="J56" i="40"/>
  <c r="L93" i="40"/>
  <c r="L89" i="40" s="1"/>
  <c r="K163" i="40"/>
  <c r="A1448" i="40"/>
  <c r="K107" i="40"/>
  <c r="K1128" i="40"/>
  <c r="O109" i="49"/>
  <c r="M21" i="49"/>
  <c r="H60" i="49"/>
  <c r="K117" i="49"/>
  <c r="L308" i="49"/>
  <c r="E332" i="49"/>
  <c r="E331" i="49" s="1"/>
  <c r="E330" i="49" s="1"/>
  <c r="L372" i="49"/>
  <c r="M576" i="49"/>
  <c r="O576" i="49" s="1"/>
  <c r="I878" i="49"/>
  <c r="I877" i="49" s="1"/>
  <c r="H1180" i="49"/>
  <c r="H1179" i="49" s="1"/>
  <c r="K194" i="49"/>
  <c r="K193" i="49" s="1"/>
  <c r="K192" i="49" s="1"/>
  <c r="N308" i="49"/>
  <c r="N307" i="49" s="1"/>
  <c r="F396" i="49"/>
  <c r="F395" i="49" s="1"/>
  <c r="F394" i="49" s="1"/>
  <c r="K26" i="49"/>
  <c r="M22" i="49"/>
  <c r="I1566" i="49"/>
  <c r="I1565" i="49" s="1"/>
  <c r="H33" i="49"/>
  <c r="H30" i="49" s="1"/>
  <c r="K122" i="49"/>
  <c r="G238" i="49"/>
  <c r="G237" i="49" s="1"/>
  <c r="J263" i="49"/>
  <c r="I460" i="49"/>
  <c r="I459" i="49" s="1"/>
  <c r="I723" i="49"/>
  <c r="I722" i="49" s="1"/>
  <c r="I721" i="49" s="1"/>
  <c r="F1270" i="49"/>
  <c r="F1269" i="49" s="1"/>
  <c r="H72" i="49"/>
  <c r="M131" i="49"/>
  <c r="K767" i="49"/>
  <c r="K766" i="49" s="1"/>
  <c r="H984" i="49"/>
  <c r="H983" i="49" s="1"/>
  <c r="J1137" i="49"/>
  <c r="F1334" i="49"/>
  <c r="F1333" i="49" s="1"/>
  <c r="E371" i="49"/>
  <c r="E499" i="49"/>
  <c r="L767" i="49"/>
  <c r="L766" i="49" s="1"/>
  <c r="J831" i="49"/>
  <c r="J883" i="49"/>
  <c r="I918" i="49"/>
  <c r="N170" i="49"/>
  <c r="F811" i="49"/>
  <c r="F810" i="49" s="1"/>
  <c r="K842" i="49"/>
  <c r="K845" i="49"/>
  <c r="K918" i="49"/>
  <c r="K917" i="49" s="1"/>
  <c r="J1439" i="49"/>
  <c r="L33" i="49"/>
  <c r="H372" i="49"/>
  <c r="H371" i="49" s="1"/>
  <c r="O397" i="49"/>
  <c r="N396" i="49"/>
  <c r="N395" i="49" s="1"/>
  <c r="N394" i="49" s="1"/>
  <c r="H436" i="49"/>
  <c r="H435" i="49" s="1"/>
  <c r="K1462" i="49"/>
  <c r="K1461" i="49" s="1"/>
  <c r="K1460" i="49" s="1"/>
  <c r="H878" i="49"/>
  <c r="H877" i="49" s="1"/>
  <c r="H876" i="49" s="1"/>
  <c r="O632" i="48"/>
  <c r="A632" i="48" s="1"/>
  <c r="M22" i="48"/>
  <c r="O667" i="48"/>
  <c r="M64" i="48"/>
  <c r="M313" i="48"/>
  <c r="E1246" i="48"/>
  <c r="J19" i="48"/>
  <c r="H194" i="48"/>
  <c r="H193" i="48" s="1"/>
  <c r="F878" i="48"/>
  <c r="F877" i="48" s="1"/>
  <c r="F942" i="48"/>
  <c r="F941" i="48" s="1"/>
  <c r="K1048" i="48"/>
  <c r="K1047" i="48" s="1"/>
  <c r="H1246" i="48"/>
  <c r="H1502" i="48"/>
  <c r="N75" i="48"/>
  <c r="G767" i="48"/>
  <c r="G766" i="48" s="1"/>
  <c r="I811" i="48"/>
  <c r="I810" i="48" s="1"/>
  <c r="I809" i="48" s="1"/>
  <c r="I1374" i="48"/>
  <c r="J60" i="48"/>
  <c r="K194" i="48"/>
  <c r="K193" i="48" s="1"/>
  <c r="G262" i="48"/>
  <c r="G261" i="48" s="1"/>
  <c r="H878" i="48"/>
  <c r="H877" i="48" s="1"/>
  <c r="I33" i="48"/>
  <c r="F170" i="48"/>
  <c r="L194" i="48"/>
  <c r="L193" i="48" s="1"/>
  <c r="H372" i="48"/>
  <c r="F372" i="48"/>
  <c r="N588" i="48"/>
  <c r="N587" i="48" s="1"/>
  <c r="N586" i="48" s="1"/>
  <c r="I878" i="48"/>
  <c r="I877" i="48" s="1"/>
  <c r="I942" i="48"/>
  <c r="I941" i="48" s="1"/>
  <c r="K811" i="48"/>
  <c r="K810" i="48" s="1"/>
  <c r="K33" i="48"/>
  <c r="L436" i="48"/>
  <c r="L435" i="48" s="1"/>
  <c r="N723" i="48"/>
  <c r="N722" i="48" s="1"/>
  <c r="N721" i="48" s="1"/>
  <c r="N81" i="48"/>
  <c r="N262" i="48"/>
  <c r="N261" i="48" s="1"/>
  <c r="N260" i="48" s="1"/>
  <c r="N436" i="48"/>
  <c r="N435" i="48" s="1"/>
  <c r="N500" i="48"/>
  <c r="I1270" i="48"/>
  <c r="I1269" i="48" s="1"/>
  <c r="I1268" i="48" s="1"/>
  <c r="I1590" i="48"/>
  <c r="I1589" i="48" s="1"/>
  <c r="N1072" i="48"/>
  <c r="N1071" i="48" s="1"/>
  <c r="N1070" i="48" s="1"/>
  <c r="H1112" i="48"/>
  <c r="H1111" i="48" s="1"/>
  <c r="K1398" i="48"/>
  <c r="K1397" i="48" s="1"/>
  <c r="K1526" i="48"/>
  <c r="K1525" i="48" s="1"/>
  <c r="K1590" i="48"/>
  <c r="K1589" i="48" s="1"/>
  <c r="O1631" i="48"/>
  <c r="O1630" i="48" s="1"/>
  <c r="O1629" i="48" s="1"/>
  <c r="E811" i="48"/>
  <c r="I918" i="48"/>
  <c r="I917" i="48" s="1"/>
  <c r="J943" i="48"/>
  <c r="M636" i="48"/>
  <c r="O636" i="48" s="1"/>
  <c r="O112" i="47"/>
  <c r="M24" i="47"/>
  <c r="O1125" i="47"/>
  <c r="M32" i="47"/>
  <c r="J831" i="47"/>
  <c r="G396" i="47"/>
  <c r="G395" i="47" s="1"/>
  <c r="O778" i="47"/>
  <c r="O777" i="47" s="1"/>
  <c r="O776" i="47" s="1"/>
  <c r="K854" i="47"/>
  <c r="L1136" i="47"/>
  <c r="L1135" i="47" s="1"/>
  <c r="L1134" i="47" s="1"/>
  <c r="H1373" i="47"/>
  <c r="K107" i="47"/>
  <c r="H332" i="47"/>
  <c r="H331" i="47" s="1"/>
  <c r="J618" i="47"/>
  <c r="J621" i="47"/>
  <c r="L854" i="47"/>
  <c r="L853" i="47" s="1"/>
  <c r="A1121" i="47"/>
  <c r="K111" i="47"/>
  <c r="E878" i="47"/>
  <c r="E877" i="47" s="1"/>
  <c r="E876" i="47" s="1"/>
  <c r="K1168" i="47"/>
  <c r="K1166" i="47" s="1"/>
  <c r="K1171" i="47"/>
  <c r="K1167" i="47" s="1"/>
  <c r="A1297" i="47"/>
  <c r="K1438" i="47"/>
  <c r="K1437" i="47" s="1"/>
  <c r="L1437" i="47"/>
  <c r="E1462" i="47"/>
  <c r="N396" i="47"/>
  <c r="N395" i="47" s="1"/>
  <c r="E500" i="47"/>
  <c r="L524" i="47"/>
  <c r="L523" i="47" s="1"/>
  <c r="L522" i="47" s="1"/>
  <c r="L811" i="47"/>
  <c r="L810" i="47" s="1"/>
  <c r="L809" i="47" s="1"/>
  <c r="A1001" i="47"/>
  <c r="N238" i="47"/>
  <c r="F262" i="47"/>
  <c r="F261" i="47" s="1"/>
  <c r="G308" i="47"/>
  <c r="G372" i="47"/>
  <c r="G371" i="47" s="1"/>
  <c r="J397" i="47"/>
  <c r="N767" i="47"/>
  <c r="N766" i="47" s="1"/>
  <c r="K878" i="47"/>
  <c r="K877" i="47" s="1"/>
  <c r="H1008" i="47"/>
  <c r="H1007" i="47" s="1"/>
  <c r="H1006" i="47" s="1"/>
  <c r="J1158" i="47"/>
  <c r="K1334" i="47"/>
  <c r="K1333" i="47" s="1"/>
  <c r="N1502" i="47"/>
  <c r="H1566" i="47"/>
  <c r="I33" i="47"/>
  <c r="G435" i="47"/>
  <c r="G1008" i="47"/>
  <c r="G1007" i="47" s="1"/>
  <c r="I1566" i="47"/>
  <c r="K33" i="47"/>
  <c r="J900" i="47"/>
  <c r="L1334" i="47"/>
  <c r="L1333" i="47" s="1"/>
  <c r="L1332" i="47" s="1"/>
  <c r="O1125" i="46"/>
  <c r="M32" i="46"/>
  <c r="O1131" i="46"/>
  <c r="M41" i="46"/>
  <c r="O1127" i="46"/>
  <c r="M37" i="46"/>
  <c r="O109" i="46"/>
  <c r="M21" i="46"/>
  <c r="M162" i="46"/>
  <c r="O162" i="46" s="1"/>
  <c r="M165" i="46"/>
  <c r="O165" i="46" s="1"/>
  <c r="G307" i="46"/>
  <c r="J1137" i="46"/>
  <c r="A1602" i="46"/>
  <c r="N588" i="46"/>
  <c r="N587" i="46" s="1"/>
  <c r="N586" i="46" s="1"/>
  <c r="M779" i="46"/>
  <c r="O779" i="46" s="1"/>
  <c r="A1087" i="46"/>
  <c r="M1124" i="46"/>
  <c r="K1128" i="46"/>
  <c r="L1204" i="46"/>
  <c r="L1203" i="46" s="1"/>
  <c r="K1566" i="46"/>
  <c r="K1565" i="46" s="1"/>
  <c r="H81" i="46"/>
  <c r="I194" i="46"/>
  <c r="I193" i="46" s="1"/>
  <c r="I192" i="46" s="1"/>
  <c r="L942" i="46"/>
  <c r="L941" i="46" s="1"/>
  <c r="L940" i="46" s="1"/>
  <c r="F983" i="46"/>
  <c r="E1180" i="46"/>
  <c r="J195" i="46"/>
  <c r="I308" i="46"/>
  <c r="E332" i="46"/>
  <c r="E331" i="46" s="1"/>
  <c r="E330" i="46" s="1"/>
  <c r="A735" i="46"/>
  <c r="G984" i="46"/>
  <c r="G983" i="46" s="1"/>
  <c r="G1048" i="46"/>
  <c r="G1047" i="46" s="1"/>
  <c r="G1136" i="46"/>
  <c r="G1135" i="46" s="1"/>
  <c r="G1134" i="46" s="1"/>
  <c r="G1246" i="46"/>
  <c r="E1310" i="46"/>
  <c r="E1309" i="46" s="1"/>
  <c r="G1590" i="46"/>
  <c r="G1589" i="46" s="1"/>
  <c r="G1588" i="46" s="1"/>
  <c r="K33" i="46"/>
  <c r="K92" i="46"/>
  <c r="K90" i="46" s="1"/>
  <c r="K88" i="46" s="1"/>
  <c r="H170" i="46"/>
  <c r="N262" i="46"/>
  <c r="N261" i="46" s="1"/>
  <c r="F332" i="46"/>
  <c r="F331" i="46" s="1"/>
  <c r="N372" i="46"/>
  <c r="E396" i="46"/>
  <c r="E460" i="46"/>
  <c r="E459" i="46" s="1"/>
  <c r="E458" i="46" s="1"/>
  <c r="N1566" i="46"/>
  <c r="N1565" i="46" s="1"/>
  <c r="K163" i="46"/>
  <c r="A674" i="46"/>
  <c r="K918" i="46"/>
  <c r="A993" i="46"/>
  <c r="J1091" i="46"/>
  <c r="K1526" i="46"/>
  <c r="K1525" i="46" s="1"/>
  <c r="K1524" i="46" s="1"/>
  <c r="E588" i="46"/>
  <c r="E587" i="46" s="1"/>
  <c r="E586" i="46" s="1"/>
  <c r="J673" i="46"/>
  <c r="A838" i="46"/>
  <c r="M1191" i="46"/>
  <c r="F1204" i="46"/>
  <c r="F1203" i="46" s="1"/>
  <c r="F1202" i="46" s="1"/>
  <c r="O33" i="46"/>
  <c r="K332" i="46"/>
  <c r="K331" i="46" s="1"/>
  <c r="I524" i="46"/>
  <c r="I523" i="46" s="1"/>
  <c r="I522" i="46" s="1"/>
  <c r="I767" i="46"/>
  <c r="G767" i="46"/>
  <c r="G766" i="46" s="1"/>
  <c r="K811" i="46"/>
  <c r="K810" i="46" s="1"/>
  <c r="H878" i="46"/>
  <c r="H877" i="46" s="1"/>
  <c r="H942" i="46"/>
  <c r="H941" i="46" s="1"/>
  <c r="E1072" i="46"/>
  <c r="E1071" i="46" s="1"/>
  <c r="G1204" i="46"/>
  <c r="G1203" i="46" s="1"/>
  <c r="K1310" i="46"/>
  <c r="K1309" i="46" s="1"/>
  <c r="F1566" i="46"/>
  <c r="G194" i="46"/>
  <c r="G193" i="46" s="1"/>
  <c r="L332" i="46"/>
  <c r="L331" i="46" s="1"/>
  <c r="K460" i="46"/>
  <c r="K459" i="46" s="1"/>
  <c r="K458" i="46" s="1"/>
  <c r="M501" i="46"/>
  <c r="K524" i="46"/>
  <c r="K523" i="46" s="1"/>
  <c r="K522" i="46" s="1"/>
  <c r="I588" i="46"/>
  <c r="I587" i="46" s="1"/>
  <c r="G653" i="46"/>
  <c r="G652" i="46" s="1"/>
  <c r="G651" i="46" s="1"/>
  <c r="F698" i="46"/>
  <c r="F697" i="46" s="1"/>
  <c r="F786" i="46"/>
  <c r="H1374" i="46"/>
  <c r="G1501" i="46"/>
  <c r="O113" i="45"/>
  <c r="M26" i="45"/>
  <c r="O114" i="45"/>
  <c r="M27" i="45"/>
  <c r="O110" i="45"/>
  <c r="M22" i="45"/>
  <c r="H332" i="45"/>
  <c r="H331" i="45" s="1"/>
  <c r="H330" i="45" s="1"/>
  <c r="H460" i="45"/>
  <c r="H459" i="45" s="1"/>
  <c r="H458" i="45" s="1"/>
  <c r="M501" i="45"/>
  <c r="F653" i="45"/>
  <c r="F652" i="45" s="1"/>
  <c r="F878" i="45"/>
  <c r="F877" i="45" s="1"/>
  <c r="F942" i="45"/>
  <c r="F941" i="45" s="1"/>
  <c r="E1008" i="45"/>
  <c r="E1007" i="45" s="1"/>
  <c r="E1006" i="45" s="1"/>
  <c r="E982" i="45" s="1"/>
  <c r="E1072" i="45"/>
  <c r="E1071" i="45" s="1"/>
  <c r="E1136" i="45"/>
  <c r="E1135" i="45" s="1"/>
  <c r="L1270" i="45"/>
  <c r="L1269" i="45" s="1"/>
  <c r="J1375" i="45"/>
  <c r="G1398" i="45"/>
  <c r="G1397" i="45" s="1"/>
  <c r="G1396" i="45" s="1"/>
  <c r="L1502" i="45"/>
  <c r="A364" i="45"/>
  <c r="J1223" i="45"/>
  <c r="K1270" i="45"/>
  <c r="K1269" i="45" s="1"/>
  <c r="K1268" i="45" s="1"/>
  <c r="K111" i="45"/>
  <c r="E192" i="45"/>
  <c r="M47" i="45"/>
  <c r="I1246" i="45"/>
  <c r="I1245" i="45" s="1"/>
  <c r="K697" i="45"/>
  <c r="K696" i="45" s="1"/>
  <c r="I1008" i="45"/>
  <c r="I1007" i="45" s="1"/>
  <c r="I1072" i="45"/>
  <c r="I1071" i="45" s="1"/>
  <c r="I1070" i="45" s="1"/>
  <c r="G1072" i="45"/>
  <c r="G1071" i="45" s="1"/>
  <c r="G1070" i="45" s="1"/>
  <c r="I1136" i="45"/>
  <c r="I1135" i="45" s="1"/>
  <c r="I1134" i="45" s="1"/>
  <c r="G372" i="45"/>
  <c r="L460" i="45"/>
  <c r="L459" i="45" s="1"/>
  <c r="G500" i="45"/>
  <c r="G499" i="45" s="1"/>
  <c r="G564" i="45"/>
  <c r="G563" i="45" s="1"/>
  <c r="G1590" i="45"/>
  <c r="G1589" i="45" s="1"/>
  <c r="G1588" i="45" s="1"/>
  <c r="F983" i="45"/>
  <c r="N1180" i="45"/>
  <c r="N1246" i="45"/>
  <c r="N33" i="45"/>
  <c r="H38" i="45"/>
  <c r="N72" i="45"/>
  <c r="I1374" i="45"/>
  <c r="I1373" i="45" s="1"/>
  <c r="I38" i="45"/>
  <c r="K81" i="45"/>
  <c r="F723" i="45"/>
  <c r="F722" i="45" s="1"/>
  <c r="I984" i="45"/>
  <c r="I983" i="45" s="1"/>
  <c r="I1204" i="45"/>
  <c r="I1203" i="45" s="1"/>
  <c r="I1202" i="45" s="1"/>
  <c r="L72" i="45"/>
  <c r="J1073" i="45"/>
  <c r="I1112" i="45"/>
  <c r="G767" i="45"/>
  <c r="G766" i="45" s="1"/>
  <c r="H1334" i="45"/>
  <c r="H1333" i="45" s="1"/>
  <c r="H1332" i="45" s="1"/>
  <c r="K1374" i="45"/>
  <c r="A891" i="44"/>
  <c r="A946" i="44"/>
  <c r="A967" i="44"/>
  <c r="K1048" i="44"/>
  <c r="M1124" i="44"/>
  <c r="J1439" i="44"/>
  <c r="I60" i="44"/>
  <c r="E767" i="44"/>
  <c r="E766" i="44" s="1"/>
  <c r="I1398" i="44"/>
  <c r="I1397" i="44" s="1"/>
  <c r="I1396" i="44" s="1"/>
  <c r="N1438" i="44"/>
  <c r="A1455" i="44"/>
  <c r="J1503" i="44"/>
  <c r="N1566" i="44"/>
  <c r="J19" i="44"/>
  <c r="L47" i="44"/>
  <c r="G332" i="44"/>
  <c r="G331" i="44" s="1"/>
  <c r="H878" i="44"/>
  <c r="H877" i="44" s="1"/>
  <c r="I942" i="44"/>
  <c r="I941" i="44" s="1"/>
  <c r="H1008" i="44"/>
  <c r="H1007" i="44" s="1"/>
  <c r="I1437" i="44"/>
  <c r="J33" i="44"/>
  <c r="J1420" i="44"/>
  <c r="F918" i="44"/>
  <c r="N942" i="44"/>
  <c r="N941" i="44" s="1"/>
  <c r="M1049" i="44"/>
  <c r="K1072" i="44"/>
  <c r="K1071" i="44" s="1"/>
  <c r="K1070" i="44" s="1"/>
  <c r="I1136" i="44"/>
  <c r="I1135" i="44" s="1"/>
  <c r="K1246" i="44"/>
  <c r="K1245" i="44" s="1"/>
  <c r="M81" i="44"/>
  <c r="E106" i="44"/>
  <c r="E170" i="44"/>
  <c r="I372" i="44"/>
  <c r="O461" i="44"/>
  <c r="J589" i="44"/>
  <c r="J1545" i="44"/>
  <c r="J1548" i="44"/>
  <c r="G1566" i="44"/>
  <c r="G1565" i="44" s="1"/>
  <c r="N1590" i="44"/>
  <c r="N1589" i="44" s="1"/>
  <c r="N1588" i="44" s="1"/>
  <c r="O33" i="44"/>
  <c r="F170" i="44"/>
  <c r="K308" i="44"/>
  <c r="I984" i="44"/>
  <c r="I983" i="44" s="1"/>
  <c r="N1310" i="44"/>
  <c r="N1309" i="44" s="1"/>
  <c r="K1438" i="44"/>
  <c r="J1609" i="44"/>
  <c r="L23" i="44"/>
  <c r="A141" i="44"/>
  <c r="N786" i="44"/>
  <c r="N785" i="44" s="1"/>
  <c r="E1270" i="44"/>
  <c r="E1269" i="44" s="1"/>
  <c r="O1124" i="43"/>
  <c r="M31" i="43"/>
  <c r="M24" i="43"/>
  <c r="K1123" i="43"/>
  <c r="M1131" i="43"/>
  <c r="M1174" i="43"/>
  <c r="O1174" i="43" s="1"/>
  <c r="N1310" i="43"/>
  <c r="J1385" i="43"/>
  <c r="K1502" i="43"/>
  <c r="K1501" i="43" s="1"/>
  <c r="I1566" i="43"/>
  <c r="I1565" i="43" s="1"/>
  <c r="N19" i="43"/>
  <c r="M20" i="43"/>
  <c r="M19" i="43" s="1"/>
  <c r="J1591" i="43"/>
  <c r="E194" i="43"/>
  <c r="E193" i="43" s="1"/>
  <c r="L332" i="43"/>
  <c r="L331" i="43" s="1"/>
  <c r="E436" i="43"/>
  <c r="L524" i="43"/>
  <c r="L523" i="43" s="1"/>
  <c r="L522" i="43" s="1"/>
  <c r="E628" i="43"/>
  <c r="K697" i="43"/>
  <c r="K1166" i="43"/>
  <c r="K1167" i="43"/>
  <c r="I1072" i="43"/>
  <c r="I1071" i="43" s="1"/>
  <c r="I1070" i="43" s="1"/>
  <c r="J1595" i="43"/>
  <c r="K1398" i="43"/>
  <c r="K1397" i="43" s="1"/>
  <c r="N33" i="43"/>
  <c r="I194" i="43"/>
  <c r="I193" i="43" s="1"/>
  <c r="I192" i="43" s="1"/>
  <c r="M1335" i="43"/>
  <c r="N1526" i="43"/>
  <c r="N1525" i="43" s="1"/>
  <c r="E1566" i="43"/>
  <c r="E1565" i="43" s="1"/>
  <c r="K1590" i="43"/>
  <c r="K1589" i="43" s="1"/>
  <c r="F588" i="43"/>
  <c r="F587" i="43" s="1"/>
  <c r="L854" i="43"/>
  <c r="K1246" i="43"/>
  <c r="I1310" i="43"/>
  <c r="N1462" i="43"/>
  <c r="N1461" i="43" s="1"/>
  <c r="N1460" i="43" s="1"/>
  <c r="J1527" i="43"/>
  <c r="L1590" i="43"/>
  <c r="L1589" i="43" s="1"/>
  <c r="E878" i="43"/>
  <c r="E877" i="43" s="1"/>
  <c r="J213" i="42"/>
  <c r="L262" i="42"/>
  <c r="L261" i="42" s="1"/>
  <c r="M1118" i="42"/>
  <c r="O1118" i="42" s="1"/>
  <c r="M1170" i="42"/>
  <c r="O1170" i="42" s="1"/>
  <c r="M1173" i="42"/>
  <c r="O1173" i="42" s="1"/>
  <c r="A1583" i="42"/>
  <c r="N436" i="42"/>
  <c r="N435" i="42" s="1"/>
  <c r="N563" i="42"/>
  <c r="J745" i="42"/>
  <c r="K1123" i="42"/>
  <c r="N33" i="42"/>
  <c r="H47" i="42"/>
  <c r="H237" i="42"/>
  <c r="N500" i="42"/>
  <c r="I51" i="42"/>
  <c r="O60" i="42"/>
  <c r="J1137" i="42"/>
  <c r="H767" i="42"/>
  <c r="H766" i="42" s="1"/>
  <c r="K1113" i="42"/>
  <c r="K1112" i="42" s="1"/>
  <c r="K1111" i="42" s="1"/>
  <c r="F262" i="42"/>
  <c r="F261" i="42" s="1"/>
  <c r="N332" i="42"/>
  <c r="N331" i="42" s="1"/>
  <c r="N396" i="42"/>
  <c r="N395" i="42" s="1"/>
  <c r="N460" i="42"/>
  <c r="N459" i="42" s="1"/>
  <c r="N524" i="42"/>
  <c r="N523" i="42" s="1"/>
  <c r="N522" i="42" s="1"/>
  <c r="F564" i="42"/>
  <c r="F628" i="42"/>
  <c r="I698" i="42"/>
  <c r="I697" i="42" s="1"/>
  <c r="I696" i="42" s="1"/>
  <c r="J703" i="42"/>
  <c r="K308" i="42"/>
  <c r="K307" i="42" s="1"/>
  <c r="M351" i="42"/>
  <c r="H372" i="42"/>
  <c r="H371" i="42" s="1"/>
  <c r="M772" i="42"/>
  <c r="F878" i="42"/>
  <c r="F877" i="42" s="1"/>
  <c r="I130" i="42"/>
  <c r="I129" i="42" s="1"/>
  <c r="E170" i="42"/>
  <c r="L653" i="42"/>
  <c r="L652" i="42" s="1"/>
  <c r="J1439" i="41"/>
  <c r="I1526" i="41"/>
  <c r="I1525" i="41" s="1"/>
  <c r="I1524" i="41" s="1"/>
  <c r="A180" i="41"/>
  <c r="F372" i="41"/>
  <c r="F371" i="41" s="1"/>
  <c r="N396" i="41"/>
  <c r="N395" i="41" s="1"/>
  <c r="N394" i="41" s="1"/>
  <c r="J1113" i="41"/>
  <c r="K1114" i="41"/>
  <c r="K1526" i="41"/>
  <c r="K1525" i="41" s="1"/>
  <c r="K1524" i="41" s="1"/>
  <c r="I878" i="41"/>
  <c r="I877" i="41" s="1"/>
  <c r="I876" i="41" s="1"/>
  <c r="I1008" i="41"/>
  <c r="I1007" i="41" s="1"/>
  <c r="I1006" i="41" s="1"/>
  <c r="G563" i="41"/>
  <c r="L942" i="41"/>
  <c r="L941" i="41" s="1"/>
  <c r="L940" i="41" s="1"/>
  <c r="E984" i="41"/>
  <c r="E1048" i="41"/>
  <c r="K1072" i="41"/>
  <c r="K1071" i="41" s="1"/>
  <c r="H564" i="41"/>
  <c r="K588" i="41"/>
  <c r="K587" i="41" s="1"/>
  <c r="K586" i="41" s="1"/>
  <c r="K786" i="41"/>
  <c r="F854" i="41"/>
  <c r="N878" i="41"/>
  <c r="N877" i="41" s="1"/>
  <c r="F918" i="41"/>
  <c r="N1008" i="41"/>
  <c r="N1007" i="41" s="1"/>
  <c r="N1006" i="41" s="1"/>
  <c r="F1048" i="41"/>
  <c r="F1047" i="41" s="1"/>
  <c r="F1204" i="41"/>
  <c r="F1203" i="41" s="1"/>
  <c r="F1202" i="41" s="1"/>
  <c r="A1211" i="41"/>
  <c r="E1270" i="41"/>
  <c r="E1269" i="41" s="1"/>
  <c r="I1374" i="41"/>
  <c r="I1373" i="41" s="1"/>
  <c r="N372" i="41"/>
  <c r="K372" i="41"/>
  <c r="F396" i="41"/>
  <c r="F395" i="41" s="1"/>
  <c r="L436" i="41"/>
  <c r="L435" i="41" s="1"/>
  <c r="F628" i="41"/>
  <c r="F627" i="41" s="1"/>
  <c r="F626" i="41" s="1"/>
  <c r="K653" i="41"/>
  <c r="K652" i="41" s="1"/>
  <c r="K651" i="41" s="1"/>
  <c r="K698" i="41"/>
  <c r="K697" i="41" s="1"/>
  <c r="M724" i="41"/>
  <c r="M756" i="41"/>
  <c r="J1091" i="41"/>
  <c r="K1153" i="41"/>
  <c r="L653" i="41"/>
  <c r="L652" i="41" s="1"/>
  <c r="L651" i="41" s="1"/>
  <c r="I170" i="41"/>
  <c r="I169" i="41" s="1"/>
  <c r="G460" i="41"/>
  <c r="G459" i="41" s="1"/>
  <c r="G458" i="41" s="1"/>
  <c r="G524" i="41"/>
  <c r="G523" i="41" s="1"/>
  <c r="G522" i="41" s="1"/>
  <c r="J557" i="41"/>
  <c r="I628" i="41"/>
  <c r="I627" i="41" s="1"/>
  <c r="I626" i="41" s="1"/>
  <c r="J437" i="41"/>
  <c r="J436" i="41" s="1"/>
  <c r="J435" i="41" s="1"/>
  <c r="H460" i="41"/>
  <c r="H459" i="41" s="1"/>
  <c r="H524" i="41"/>
  <c r="H523" i="41" s="1"/>
  <c r="H522" i="41" s="1"/>
  <c r="M565" i="41"/>
  <c r="H811" i="41"/>
  <c r="H810" i="41" s="1"/>
  <c r="H809" i="41" s="1"/>
  <c r="N854" i="41"/>
  <c r="N853" i="41" s="1"/>
  <c r="F942" i="41"/>
  <c r="F941" i="41" s="1"/>
  <c r="F940" i="41" s="1"/>
  <c r="F1008" i="41"/>
  <c r="F1007" i="41" s="1"/>
  <c r="F1006" i="41" s="1"/>
  <c r="A1012" i="41"/>
  <c r="K1048" i="41"/>
  <c r="G1180" i="41"/>
  <c r="G1179" i="41" s="1"/>
  <c r="N1204" i="41"/>
  <c r="N1203" i="41" s="1"/>
  <c r="N1202" i="41" s="1"/>
  <c r="L1270" i="41"/>
  <c r="L1269" i="41" s="1"/>
  <c r="L1268" i="41" s="1"/>
  <c r="A1286" i="41"/>
  <c r="J1375" i="41"/>
  <c r="A1392" i="41"/>
  <c r="I1398" i="41"/>
  <c r="I1397" i="41" s="1"/>
  <c r="H1462" i="41"/>
  <c r="H1461" i="41" s="1"/>
  <c r="H1460" i="41" s="1"/>
  <c r="H1436" i="41" s="1"/>
  <c r="N1502" i="41"/>
  <c r="H1590" i="41"/>
  <c r="H1589" i="41" s="1"/>
  <c r="H1588" i="41" s="1"/>
  <c r="M24" i="40"/>
  <c r="J25" i="40"/>
  <c r="M1631" i="40"/>
  <c r="M1630" i="40" s="1"/>
  <c r="M1629" i="40" s="1"/>
  <c r="M1628" i="40" s="1"/>
  <c r="H332" i="40"/>
  <c r="H331" i="40" s="1"/>
  <c r="H330" i="40" s="1"/>
  <c r="K1113" i="40"/>
  <c r="K111" i="40"/>
  <c r="L332" i="40"/>
  <c r="L331" i="40" s="1"/>
  <c r="L330" i="40" s="1"/>
  <c r="L396" i="40"/>
  <c r="L395" i="40" s="1"/>
  <c r="L394" i="40" s="1"/>
  <c r="K524" i="40"/>
  <c r="K523" i="40" s="1"/>
  <c r="K522" i="40" s="1"/>
  <c r="N854" i="40"/>
  <c r="K854" i="40"/>
  <c r="F878" i="40"/>
  <c r="F877" i="40" s="1"/>
  <c r="L918" i="40"/>
  <c r="E1072" i="40"/>
  <c r="E1071" i="40" s="1"/>
  <c r="H1136" i="40"/>
  <c r="K1180" i="40"/>
  <c r="K1179" i="40" s="1"/>
  <c r="K1246" i="40"/>
  <c r="H1374" i="40"/>
  <c r="F1502" i="40"/>
  <c r="K1590" i="40"/>
  <c r="K1589" i="40" s="1"/>
  <c r="K1588" i="40" s="1"/>
  <c r="J81" i="40"/>
  <c r="E262" i="40"/>
  <c r="E261" i="40" s="1"/>
  <c r="E260" i="40" s="1"/>
  <c r="N332" i="40"/>
  <c r="N331" i="40" s="1"/>
  <c r="L524" i="40"/>
  <c r="L523" i="40" s="1"/>
  <c r="L522" i="40" s="1"/>
  <c r="E564" i="40"/>
  <c r="L588" i="40"/>
  <c r="L587" i="40" s="1"/>
  <c r="L586" i="40" s="1"/>
  <c r="H653" i="40"/>
  <c r="H652" i="40" s="1"/>
  <c r="N723" i="40"/>
  <c r="N722" i="40" s="1"/>
  <c r="K811" i="40"/>
  <c r="K810" i="40" s="1"/>
  <c r="N1048" i="40"/>
  <c r="N1047" i="40" s="1"/>
  <c r="L1180" i="40"/>
  <c r="L1179" i="40" s="1"/>
  <c r="E1204" i="40"/>
  <c r="E1203" i="40" s="1"/>
  <c r="E1202" i="40" s="1"/>
  <c r="G1438" i="40"/>
  <c r="F1566" i="40"/>
  <c r="F1565" i="40" s="1"/>
  <c r="A821" i="40"/>
  <c r="N33" i="40"/>
  <c r="I372" i="40"/>
  <c r="G436" i="40"/>
  <c r="G435" i="40" s="1"/>
  <c r="G1008" i="40"/>
  <c r="G1007" i="40" s="1"/>
  <c r="K1117" i="40"/>
  <c r="M1131" i="40"/>
  <c r="O1131" i="40" s="1"/>
  <c r="N1590" i="40"/>
  <c r="N1589" i="40" s="1"/>
  <c r="N1588" i="40" s="1"/>
  <c r="M1119" i="40"/>
  <c r="O1119" i="40" s="1"/>
  <c r="I1204" i="40"/>
  <c r="I1203" i="40" s="1"/>
  <c r="J213" i="40"/>
  <c r="E238" i="40"/>
  <c r="E237" i="40" s="1"/>
  <c r="L262" i="40"/>
  <c r="L261" i="40" s="1"/>
  <c r="F332" i="40"/>
  <c r="F331" i="40" s="1"/>
  <c r="F330" i="40" s="1"/>
  <c r="G853" i="40"/>
  <c r="N1072" i="40"/>
  <c r="N1071" i="40" s="1"/>
  <c r="N1070" i="40" s="1"/>
  <c r="E1309" i="40"/>
  <c r="N1565" i="40"/>
  <c r="H170" i="40"/>
  <c r="K1166" i="40"/>
  <c r="N1438" i="40"/>
  <c r="N1437" i="40" s="1"/>
  <c r="N1628" i="40"/>
  <c r="H60" i="40"/>
  <c r="I1398" i="40"/>
  <c r="I1397" i="40" s="1"/>
  <c r="I1396" i="40" s="1"/>
  <c r="G1462" i="40"/>
  <c r="G1461" i="40" s="1"/>
  <c r="J1631" i="40"/>
  <c r="J1630" i="40" s="1"/>
  <c r="J1629" i="40" s="1"/>
  <c r="K27" i="46"/>
  <c r="J27" i="46"/>
  <c r="K111" i="46"/>
  <c r="K106" i="46" s="1"/>
  <c r="K105" i="46" s="1"/>
  <c r="K104" i="46" s="1"/>
  <c r="K26" i="46"/>
  <c r="M112" i="46"/>
  <c r="O112" i="46" s="1"/>
  <c r="K22" i="46"/>
  <c r="K1135" i="42"/>
  <c r="J22" i="49"/>
  <c r="J20" i="46"/>
  <c r="J19" i="46" s="1"/>
  <c r="K20" i="46"/>
  <c r="K1113" i="46"/>
  <c r="M794" i="49"/>
  <c r="K791" i="49"/>
  <c r="J26" i="49"/>
  <c r="M20" i="49"/>
  <c r="O1120" i="46"/>
  <c r="M27" i="46"/>
  <c r="J26" i="46"/>
  <c r="M1119" i="46"/>
  <c r="M26" i="46" s="1"/>
  <c r="O1118" i="46"/>
  <c r="M24" i="46"/>
  <c r="K1117" i="46"/>
  <c r="M1116" i="46"/>
  <c r="J22" i="46"/>
  <c r="O1114" i="46"/>
  <c r="M20" i="46"/>
  <c r="K1117" i="43"/>
  <c r="K1112" i="43" s="1"/>
  <c r="O1120" i="43"/>
  <c r="M27" i="43"/>
  <c r="O1119" i="43"/>
  <c r="A1119" i="43" s="1"/>
  <c r="M26" i="43"/>
  <c r="O1116" i="43"/>
  <c r="M22" i="43"/>
  <c r="O637" i="48"/>
  <c r="M27" i="48"/>
  <c r="O635" i="48"/>
  <c r="A635" i="48" s="1"/>
  <c r="M25" i="48"/>
  <c r="O634" i="48"/>
  <c r="A634" i="48" s="1"/>
  <c r="M24" i="48"/>
  <c r="J629" i="48"/>
  <c r="K107" i="49"/>
  <c r="O114" i="49"/>
  <c r="O27" i="49" s="1"/>
  <c r="M27" i="49"/>
  <c r="O113" i="49"/>
  <c r="M26" i="49"/>
  <c r="K111" i="49"/>
  <c r="N1112" i="43"/>
  <c r="N1111" i="43" s="1"/>
  <c r="L1112" i="47"/>
  <c r="L1112" i="46"/>
  <c r="L1111" i="46" s="1"/>
  <c r="A1231" i="49"/>
  <c r="A836" i="48"/>
  <c r="A899" i="48"/>
  <c r="N90" i="48"/>
  <c r="N88" i="48" s="1"/>
  <c r="A1405" i="48"/>
  <c r="A1475" i="48"/>
  <c r="A637" i="47"/>
  <c r="A649" i="47"/>
  <c r="J426" i="47"/>
  <c r="L23" i="47"/>
  <c r="A867" i="47"/>
  <c r="A1483" i="47"/>
  <c r="A1632" i="47"/>
  <c r="J1428" i="47"/>
  <c r="J1492" i="47"/>
  <c r="A1608" i="46"/>
  <c r="A1305" i="46"/>
  <c r="A1062" i="46"/>
  <c r="A1253" i="46"/>
  <c r="A1066" i="46"/>
  <c r="A1521" i="46"/>
  <c r="M91" i="45"/>
  <c r="A886" i="45"/>
  <c r="A1266" i="45"/>
  <c r="A414" i="45"/>
  <c r="J1300" i="45"/>
  <c r="L90" i="45"/>
  <c r="L88" i="45" s="1"/>
  <c r="O53" i="44"/>
  <c r="A188" i="44"/>
  <c r="A1153" i="44"/>
  <c r="A1575" i="44"/>
  <c r="J842" i="43"/>
  <c r="A1343" i="43"/>
  <c r="A1349" i="43"/>
  <c r="A821" i="43"/>
  <c r="A1144" i="43"/>
  <c r="A1067" i="43"/>
  <c r="A1538" i="42"/>
  <c r="A132" i="42"/>
  <c r="A1018" i="42"/>
  <c r="A1457" i="42"/>
  <c r="A464" i="41"/>
  <c r="A467" i="41"/>
  <c r="A903" i="41"/>
  <c r="A1291" i="41"/>
  <c r="K93" i="40"/>
  <c r="A1145" i="40"/>
  <c r="A1151" i="40"/>
  <c r="A1193" i="40"/>
  <c r="A1574" i="40"/>
  <c r="A1423" i="40"/>
  <c r="A1607" i="40"/>
  <c r="J58" i="40"/>
  <c r="J33" i="49"/>
  <c r="K72" i="49"/>
  <c r="G500" i="49"/>
  <c r="A1152" i="49"/>
  <c r="G1270" i="49"/>
  <c r="G1269" i="49" s="1"/>
  <c r="G1268" i="49" s="1"/>
  <c r="E1270" i="49"/>
  <c r="E1269" i="49" s="1"/>
  <c r="E1268" i="49" s="1"/>
  <c r="H1628" i="49"/>
  <c r="L262" i="49"/>
  <c r="L261" i="49" s="1"/>
  <c r="I262" i="49"/>
  <c r="I261" i="49" s="1"/>
  <c r="I260" i="49" s="1"/>
  <c r="K436" i="49"/>
  <c r="H564" i="49"/>
  <c r="A606" i="49"/>
  <c r="G854" i="49"/>
  <c r="G853" i="49" s="1"/>
  <c r="N1008" i="49"/>
  <c r="N1007" i="49" s="1"/>
  <c r="G1204" i="49"/>
  <c r="G1203" i="49" s="1"/>
  <c r="N1502" i="49"/>
  <c r="N1501" i="49" s="1"/>
  <c r="N51" i="49"/>
  <c r="N262" i="49"/>
  <c r="N261" i="49" s="1"/>
  <c r="N260" i="49" s="1"/>
  <c r="G460" i="49"/>
  <c r="G459" i="49" s="1"/>
  <c r="G458" i="49" s="1"/>
  <c r="E460" i="49"/>
  <c r="E459" i="49" s="1"/>
  <c r="F524" i="49"/>
  <c r="F523" i="49" s="1"/>
  <c r="E588" i="49"/>
  <c r="E587" i="49" s="1"/>
  <c r="H854" i="49"/>
  <c r="J897" i="49"/>
  <c r="N1374" i="49"/>
  <c r="O96" i="49"/>
  <c r="H332" i="49"/>
  <c r="H331" i="49" s="1"/>
  <c r="E811" i="49"/>
  <c r="E810" i="49" s="1"/>
  <c r="G1112" i="49"/>
  <c r="L1204" i="49"/>
  <c r="L1203" i="49" s="1"/>
  <c r="F767" i="49"/>
  <c r="K1047" i="49"/>
  <c r="A347" i="49"/>
  <c r="K984" i="49"/>
  <c r="L1270" i="49"/>
  <c r="L1269" i="49" s="1"/>
  <c r="I1462" i="49"/>
  <c r="I1461" i="49" s="1"/>
  <c r="G588" i="49"/>
  <c r="G587" i="49" s="1"/>
  <c r="N854" i="49"/>
  <c r="E878" i="49"/>
  <c r="E877" i="49" s="1"/>
  <c r="J1567" i="49"/>
  <c r="I1590" i="49"/>
  <c r="I1589" i="49" s="1"/>
  <c r="K332" i="49"/>
  <c r="K331" i="49" s="1"/>
  <c r="K330" i="49" s="1"/>
  <c r="K306" i="49" s="1"/>
  <c r="F372" i="49"/>
  <c r="F371" i="49" s="1"/>
  <c r="I524" i="49"/>
  <c r="I523" i="49" s="1"/>
  <c r="F1008" i="49"/>
  <c r="F1007" i="49" s="1"/>
  <c r="F1006" i="49" s="1"/>
  <c r="L1048" i="49"/>
  <c r="J1191" i="49"/>
  <c r="E1438" i="49"/>
  <c r="L60" i="49"/>
  <c r="J81" i="49"/>
  <c r="L460" i="49"/>
  <c r="L459" i="49" s="1"/>
  <c r="L458" i="49" s="1"/>
  <c r="N1048" i="49"/>
  <c r="N1398" i="49"/>
  <c r="N1397" i="49" s="1"/>
  <c r="N1396" i="49" s="1"/>
  <c r="N460" i="49"/>
  <c r="N459" i="49" s="1"/>
  <c r="N458" i="49" s="1"/>
  <c r="G1438" i="49"/>
  <c r="G1437" i="49" s="1"/>
  <c r="N1590" i="49"/>
  <c r="N1589" i="49" s="1"/>
  <c r="L130" i="49"/>
  <c r="L129" i="49" s="1"/>
  <c r="G308" i="49"/>
  <c r="I372" i="49"/>
  <c r="J589" i="49"/>
  <c r="J607" i="49"/>
  <c r="G628" i="49"/>
  <c r="I942" i="49"/>
  <c r="I941" i="49" s="1"/>
  <c r="K1136" i="49"/>
  <c r="K1135" i="49" s="1"/>
  <c r="K1134" i="49" s="1"/>
  <c r="H1136" i="49"/>
  <c r="H1135" i="49" s="1"/>
  <c r="E1334" i="49"/>
  <c r="E1333" i="49" s="1"/>
  <c r="K1374" i="49"/>
  <c r="K1373" i="49" s="1"/>
  <c r="K1372" i="49" s="1"/>
  <c r="I1502" i="49"/>
  <c r="I1501" i="49" s="1"/>
  <c r="J373" i="48"/>
  <c r="I460" i="48"/>
  <c r="I459" i="48" s="1"/>
  <c r="L564" i="48"/>
  <c r="N628" i="48"/>
  <c r="I984" i="48"/>
  <c r="I1588" i="48"/>
  <c r="L60" i="48"/>
  <c r="F262" i="48"/>
  <c r="F261" i="48" s="1"/>
  <c r="E436" i="48"/>
  <c r="E435" i="48" s="1"/>
  <c r="E500" i="48"/>
  <c r="L524" i="48"/>
  <c r="L523" i="48" s="1"/>
  <c r="H524" i="48"/>
  <c r="H523" i="48" s="1"/>
  <c r="J745" i="48"/>
  <c r="J1271" i="48"/>
  <c r="J1289" i="48"/>
  <c r="N1462" i="48"/>
  <c r="N1461" i="48" s="1"/>
  <c r="N1460" i="48" s="1"/>
  <c r="F1502" i="48"/>
  <c r="L238" i="48"/>
  <c r="F500" i="48"/>
  <c r="M525" i="48"/>
  <c r="I588" i="48"/>
  <c r="I587" i="48" s="1"/>
  <c r="I586" i="48" s="1"/>
  <c r="M908" i="48"/>
  <c r="M985" i="48"/>
  <c r="F1180" i="48"/>
  <c r="F1179" i="48" s="1"/>
  <c r="N1590" i="48"/>
  <c r="N1589" i="48" s="1"/>
  <c r="N1588" i="48" s="1"/>
  <c r="I106" i="48"/>
  <c r="F105" i="48"/>
  <c r="M152" i="48"/>
  <c r="I262" i="48"/>
  <c r="I261" i="48" s="1"/>
  <c r="I260" i="48" s="1"/>
  <c r="A380" i="48"/>
  <c r="N460" i="48"/>
  <c r="N459" i="48" s="1"/>
  <c r="N458" i="48" s="1"/>
  <c r="G564" i="48"/>
  <c r="I653" i="48"/>
  <c r="I652" i="48" s="1"/>
  <c r="A718" i="48"/>
  <c r="G1072" i="48"/>
  <c r="G1071" i="48" s="1"/>
  <c r="G1070" i="48" s="1"/>
  <c r="L1590" i="48"/>
  <c r="L1589" i="48" s="1"/>
  <c r="I308" i="48"/>
  <c r="I307" i="48" s="1"/>
  <c r="G308" i="48"/>
  <c r="I500" i="48"/>
  <c r="H1566" i="48"/>
  <c r="M1612" i="48"/>
  <c r="A127" i="48"/>
  <c r="L262" i="48"/>
  <c r="L261" i="48" s="1"/>
  <c r="L260" i="48" s="1"/>
  <c r="J543" i="48"/>
  <c r="M107" i="48"/>
  <c r="M831" i="48"/>
  <c r="G983" i="48"/>
  <c r="I1136" i="48"/>
  <c r="I1135" i="48" s="1"/>
  <c r="I1134" i="48" s="1"/>
  <c r="L1180" i="48"/>
  <c r="L1179" i="48" s="1"/>
  <c r="K1438" i="48"/>
  <c r="K1437" i="48" s="1"/>
  <c r="F130" i="48"/>
  <c r="F129" i="48" s="1"/>
  <c r="G238" i="48"/>
  <c r="G237" i="48" s="1"/>
  <c r="K436" i="48"/>
  <c r="L1072" i="48"/>
  <c r="L1071" i="48" s="1"/>
  <c r="L1070" i="48" s="1"/>
  <c r="L308" i="48"/>
  <c r="L372" i="48"/>
  <c r="O593" i="48"/>
  <c r="O607" i="48"/>
  <c r="E721" i="48"/>
  <c r="J1185" i="48"/>
  <c r="J171" i="48"/>
  <c r="N653" i="48"/>
  <c r="N652" i="48" s="1"/>
  <c r="F723" i="48"/>
  <c r="F722" i="48" s="1"/>
  <c r="J1059" i="48"/>
  <c r="I1112" i="48"/>
  <c r="G238" i="47"/>
  <c r="G332" i="47"/>
  <c r="G331" i="47" s="1"/>
  <c r="G330" i="47" s="1"/>
  <c r="A421" i="47"/>
  <c r="J461" i="47"/>
  <c r="A472" i="47"/>
  <c r="J479" i="47"/>
  <c r="I500" i="47"/>
  <c r="H564" i="47"/>
  <c r="H563" i="47" s="1"/>
  <c r="L653" i="47"/>
  <c r="L652" i="47" s="1"/>
  <c r="N1048" i="47"/>
  <c r="J1181" i="47"/>
  <c r="A386" i="47"/>
  <c r="J55" i="47"/>
  <c r="J79" i="47"/>
  <c r="M1339" i="47"/>
  <c r="H33" i="47"/>
  <c r="N60" i="47"/>
  <c r="I81" i="47"/>
  <c r="F130" i="47"/>
  <c r="F129" i="47" s="1"/>
  <c r="N170" i="47"/>
  <c r="K238" i="47"/>
  <c r="O249" i="47"/>
  <c r="K332" i="47"/>
  <c r="K331" i="47" s="1"/>
  <c r="K330" i="47" s="1"/>
  <c r="I396" i="47"/>
  <c r="I395" i="47" s="1"/>
  <c r="F524" i="47"/>
  <c r="F523" i="47" s="1"/>
  <c r="F522" i="47" s="1"/>
  <c r="L564" i="47"/>
  <c r="K628" i="47"/>
  <c r="J879" i="47"/>
  <c r="O943" i="47"/>
  <c r="G984" i="47"/>
  <c r="G983" i="47" s="1"/>
  <c r="J1113" i="47"/>
  <c r="K1502" i="47"/>
  <c r="K1501" i="47" s="1"/>
  <c r="M1582" i="47"/>
  <c r="F308" i="47"/>
  <c r="E524" i="47"/>
  <c r="E523" i="47" s="1"/>
  <c r="E522" i="47" s="1"/>
  <c r="J787" i="47"/>
  <c r="K811" i="47"/>
  <c r="K810" i="47" s="1"/>
  <c r="I918" i="47"/>
  <c r="I917" i="47" s="1"/>
  <c r="J929" i="47"/>
  <c r="E1180" i="47"/>
  <c r="F1374" i="47"/>
  <c r="J1545" i="47"/>
  <c r="N854" i="47"/>
  <c r="N853" i="47" s="1"/>
  <c r="F1179" i="47"/>
  <c r="M1467" i="47"/>
  <c r="F1565" i="47"/>
  <c r="K1590" i="47"/>
  <c r="K1589" i="47" s="1"/>
  <c r="I130" i="47"/>
  <c r="I129" i="47" s="1"/>
  <c r="I128" i="47" s="1"/>
  <c r="G130" i="47"/>
  <c r="G129" i="47" s="1"/>
  <c r="G128" i="47" s="1"/>
  <c r="J351" i="47"/>
  <c r="L396" i="47"/>
  <c r="L395" i="47" s="1"/>
  <c r="L394" i="47" s="1"/>
  <c r="H588" i="47"/>
  <c r="H587" i="47" s="1"/>
  <c r="H586" i="47" s="1"/>
  <c r="E653" i="47"/>
  <c r="M673" i="47"/>
  <c r="K1204" i="47"/>
  <c r="K1203" i="47" s="1"/>
  <c r="L1590" i="47"/>
  <c r="L1589" i="47" s="1"/>
  <c r="A603" i="47"/>
  <c r="M1399" i="47"/>
  <c r="M1513" i="47"/>
  <c r="A1547" i="47"/>
  <c r="J919" i="47"/>
  <c r="G942" i="47"/>
  <c r="G941" i="47" s="1"/>
  <c r="G940" i="47" s="1"/>
  <c r="A997" i="47"/>
  <c r="A1032" i="47"/>
  <c r="G1136" i="47"/>
  <c r="G1135" i="47" s="1"/>
  <c r="L1462" i="47"/>
  <c r="L1461" i="47" s="1"/>
  <c r="F170" i="47"/>
  <c r="F169" i="47" s="1"/>
  <c r="M415" i="47"/>
  <c r="I723" i="47"/>
  <c r="I722" i="47" s="1"/>
  <c r="H942" i="47"/>
  <c r="H941" i="47" s="1"/>
  <c r="H940" i="47" s="1"/>
  <c r="J985" i="47"/>
  <c r="E1008" i="47"/>
  <c r="E1007" i="47" s="1"/>
  <c r="J1091" i="47"/>
  <c r="J1094" i="47"/>
  <c r="K1136" i="47"/>
  <c r="K1135" i="47" s="1"/>
  <c r="K1134" i="47" s="1"/>
  <c r="H1136" i="47"/>
  <c r="H1135" i="47" s="1"/>
  <c r="J1417" i="47"/>
  <c r="N1590" i="47"/>
  <c r="N1589" i="47" s="1"/>
  <c r="N1588" i="47" s="1"/>
  <c r="I60" i="47"/>
  <c r="L130" i="47"/>
  <c r="L129" i="47" s="1"/>
  <c r="J26" i="47"/>
  <c r="J41" i="47"/>
  <c r="M1091" i="47"/>
  <c r="M95" i="47"/>
  <c r="L372" i="47"/>
  <c r="H500" i="47"/>
  <c r="H499" i="47" s="1"/>
  <c r="J589" i="47"/>
  <c r="F628" i="47"/>
  <c r="O645" i="47"/>
  <c r="K653" i="47"/>
  <c r="K652" i="47" s="1"/>
  <c r="G698" i="47"/>
  <c r="H786" i="47"/>
  <c r="A794" i="47"/>
  <c r="L878" i="47"/>
  <c r="L877" i="47" s="1"/>
  <c r="L876" i="47" s="1"/>
  <c r="J1077" i="47"/>
  <c r="N1136" i="47"/>
  <c r="N1135" i="47" s="1"/>
  <c r="N1134" i="47" s="1"/>
  <c r="N1180" i="47"/>
  <c r="N1179" i="47" s="1"/>
  <c r="K1246" i="47"/>
  <c r="K1245" i="47" s="1"/>
  <c r="H1310" i="47"/>
  <c r="H1438" i="47"/>
  <c r="F1438" i="47"/>
  <c r="F1437" i="47" s="1"/>
  <c r="G130" i="46"/>
  <c r="G129" i="46" s="1"/>
  <c r="G128" i="46" s="1"/>
  <c r="K238" i="46"/>
  <c r="K237" i="46" s="1"/>
  <c r="G332" i="46"/>
  <c r="G331" i="46" s="1"/>
  <c r="H460" i="46"/>
  <c r="H459" i="46" s="1"/>
  <c r="H458" i="46" s="1"/>
  <c r="H524" i="46"/>
  <c r="H523" i="46" s="1"/>
  <c r="H522" i="46" s="1"/>
  <c r="J565" i="46"/>
  <c r="L564" i="46"/>
  <c r="K628" i="46"/>
  <c r="E723" i="46"/>
  <c r="E722" i="46" s="1"/>
  <c r="E721" i="46" s="1"/>
  <c r="I983" i="46"/>
  <c r="F1072" i="46"/>
  <c r="F1071" i="46" s="1"/>
  <c r="N1112" i="46"/>
  <c r="N1111" i="46" s="1"/>
  <c r="E1136" i="46"/>
  <c r="E1135" i="46" s="1"/>
  <c r="J1141" i="46"/>
  <c r="I1204" i="46"/>
  <c r="I1203" i="46" s="1"/>
  <c r="N1246" i="46"/>
  <c r="N1245" i="46" s="1"/>
  <c r="E1270" i="46"/>
  <c r="E1269" i="46" s="1"/>
  <c r="L1526" i="46"/>
  <c r="L1525" i="46" s="1"/>
  <c r="L1524" i="46" s="1"/>
  <c r="I1590" i="46"/>
  <c r="I1589" i="46" s="1"/>
  <c r="H332" i="46"/>
  <c r="H331" i="46" s="1"/>
  <c r="H330" i="46" s="1"/>
  <c r="G460" i="46"/>
  <c r="G459" i="46" s="1"/>
  <c r="G458" i="46" s="1"/>
  <c r="L628" i="46"/>
  <c r="F723" i="46"/>
  <c r="F722" i="46" s="1"/>
  <c r="F721" i="46" s="1"/>
  <c r="L1462" i="46"/>
  <c r="L1461" i="46" s="1"/>
  <c r="L1460" i="46" s="1"/>
  <c r="M33" i="46"/>
  <c r="K130" i="46"/>
  <c r="K129" i="46" s="1"/>
  <c r="K128" i="46" s="1"/>
  <c r="H130" i="46"/>
  <c r="H129" i="46" s="1"/>
  <c r="H128" i="46" s="1"/>
  <c r="J239" i="46"/>
  <c r="E262" i="46"/>
  <c r="E261" i="46" s="1"/>
  <c r="E260" i="46" s="1"/>
  <c r="L1374" i="46"/>
  <c r="I1374" i="46"/>
  <c r="O1545" i="46"/>
  <c r="F169" i="46"/>
  <c r="A623" i="46"/>
  <c r="F653" i="46"/>
  <c r="F652" i="46" s="1"/>
  <c r="F651" i="46" s="1"/>
  <c r="E698" i="46"/>
  <c r="E697" i="46" s="1"/>
  <c r="E696" i="46" s="1"/>
  <c r="E984" i="46"/>
  <c r="J1311" i="46"/>
  <c r="L1590" i="46"/>
  <c r="L1589" i="46" s="1"/>
  <c r="L1588" i="46" s="1"/>
  <c r="N332" i="46"/>
  <c r="N331" i="46" s="1"/>
  <c r="N330" i="46" s="1"/>
  <c r="L524" i="46"/>
  <c r="L523" i="46" s="1"/>
  <c r="J629" i="46"/>
  <c r="J1375" i="46"/>
  <c r="K262" i="46"/>
  <c r="K261" i="46" s="1"/>
  <c r="K260" i="46" s="1"/>
  <c r="A661" i="46"/>
  <c r="A667" i="46"/>
  <c r="A751" i="46"/>
  <c r="F878" i="46"/>
  <c r="F877" i="46" s="1"/>
  <c r="K1179" i="46"/>
  <c r="L1501" i="46"/>
  <c r="H1566" i="46"/>
  <c r="H1565" i="46" s="1"/>
  <c r="L194" i="46"/>
  <c r="L193" i="46" s="1"/>
  <c r="L192" i="46" s="1"/>
  <c r="H372" i="46"/>
  <c r="I436" i="46"/>
  <c r="H984" i="46"/>
  <c r="N1502" i="46"/>
  <c r="N1501" i="46" s="1"/>
  <c r="K436" i="46"/>
  <c r="K435" i="46" s="1"/>
  <c r="J575" i="46"/>
  <c r="J607" i="46"/>
  <c r="L653" i="46"/>
  <c r="L652" i="46" s="1"/>
  <c r="N1270" i="46"/>
  <c r="N1269" i="46" s="1"/>
  <c r="E1374" i="46"/>
  <c r="J593" i="46"/>
  <c r="J1275" i="46"/>
  <c r="F130" i="46"/>
  <c r="F129" i="46" s="1"/>
  <c r="F128" i="46" s="1"/>
  <c r="L170" i="46"/>
  <c r="L169" i="46" s="1"/>
  <c r="I238" i="46"/>
  <c r="I237" i="46" s="1"/>
  <c r="O309" i="46"/>
  <c r="L436" i="46"/>
  <c r="L435" i="46" s="1"/>
  <c r="E524" i="46"/>
  <c r="E523" i="46" s="1"/>
  <c r="E522" i="46" s="1"/>
  <c r="L51" i="45"/>
  <c r="I72" i="45"/>
  <c r="F194" i="45"/>
  <c r="F193" i="45" s="1"/>
  <c r="F192" i="45" s="1"/>
  <c r="J554" i="45"/>
  <c r="O673" i="45"/>
  <c r="L332" i="45"/>
  <c r="L331" i="45" s="1"/>
  <c r="L330" i="45" s="1"/>
  <c r="G371" i="45"/>
  <c r="F698" i="45"/>
  <c r="F697" i="45" s="1"/>
  <c r="I723" i="45"/>
  <c r="I722" i="45" s="1"/>
  <c r="L854" i="45"/>
  <c r="E878" i="45"/>
  <c r="E877" i="45" s="1"/>
  <c r="G984" i="45"/>
  <c r="L1136" i="45"/>
  <c r="L1135" i="45" s="1"/>
  <c r="J1181" i="45"/>
  <c r="N1438" i="45"/>
  <c r="G60" i="45"/>
  <c r="E170" i="45"/>
  <c r="E169" i="45" s="1"/>
  <c r="G262" i="45"/>
  <c r="G261" i="45" s="1"/>
  <c r="G260" i="45" s="1"/>
  <c r="J415" i="45"/>
  <c r="E1526" i="45"/>
  <c r="E1525" i="45" s="1"/>
  <c r="H262" i="45"/>
  <c r="H261" i="45" s="1"/>
  <c r="H260" i="45" s="1"/>
  <c r="K308" i="45"/>
  <c r="I372" i="45"/>
  <c r="I371" i="45" s="1"/>
  <c r="I370" i="45" s="1"/>
  <c r="H436" i="45"/>
  <c r="H435" i="45" s="1"/>
  <c r="H434" i="45" s="1"/>
  <c r="F500" i="45"/>
  <c r="F499" i="45" s="1"/>
  <c r="N524" i="45"/>
  <c r="N523" i="45" s="1"/>
  <c r="N522" i="45" s="1"/>
  <c r="F628" i="45"/>
  <c r="K653" i="45"/>
  <c r="K652" i="45" s="1"/>
  <c r="H698" i="45"/>
  <c r="J1158" i="45"/>
  <c r="H75" i="45"/>
  <c r="E628" i="45"/>
  <c r="E627" i="45" s="1"/>
  <c r="N237" i="45"/>
  <c r="K767" i="45"/>
  <c r="K766" i="45" s="1"/>
  <c r="J855" i="45"/>
  <c r="J1141" i="45"/>
  <c r="O213" i="45"/>
  <c r="F332" i="45"/>
  <c r="F331" i="45" s="1"/>
  <c r="F330" i="45" s="1"/>
  <c r="N372" i="45"/>
  <c r="F396" i="45"/>
  <c r="F395" i="45" s="1"/>
  <c r="I500" i="45"/>
  <c r="I564" i="45"/>
  <c r="J654" i="45"/>
  <c r="K811" i="45"/>
  <c r="K810" i="45" s="1"/>
  <c r="M1223" i="45"/>
  <c r="F1334" i="45"/>
  <c r="F1333" i="45" s="1"/>
  <c r="K170" i="45"/>
  <c r="F238" i="45"/>
  <c r="F237" i="45" s="1"/>
  <c r="N262" i="45"/>
  <c r="N261" i="45" s="1"/>
  <c r="N260" i="45" s="1"/>
  <c r="G396" i="45"/>
  <c r="G395" i="45" s="1"/>
  <c r="H564" i="45"/>
  <c r="K628" i="45"/>
  <c r="M673" i="45"/>
  <c r="G786" i="45"/>
  <c r="K942" i="45"/>
  <c r="K941" i="45" s="1"/>
  <c r="K940" i="45" s="1"/>
  <c r="G1136" i="45"/>
  <c r="G1135" i="45" s="1"/>
  <c r="L1204" i="45"/>
  <c r="L1203" i="45" s="1"/>
  <c r="L1202" i="45" s="1"/>
  <c r="L1178" i="45" s="1"/>
  <c r="E1246" i="45"/>
  <c r="E1245" i="45" s="1"/>
  <c r="N1462" i="45"/>
  <c r="N1461" i="45" s="1"/>
  <c r="F1502" i="45"/>
  <c r="A1521" i="45"/>
  <c r="K1526" i="45"/>
  <c r="K1525" i="45" s="1"/>
  <c r="E1502" i="45"/>
  <c r="E1501" i="45" s="1"/>
  <c r="N75" i="45"/>
  <c r="J51" i="45"/>
  <c r="E524" i="45"/>
  <c r="E523" i="45" s="1"/>
  <c r="A1145" i="45"/>
  <c r="G194" i="45"/>
  <c r="G193" i="45" s="1"/>
  <c r="J377" i="45"/>
  <c r="J388" i="45"/>
  <c r="A619" i="45"/>
  <c r="N628" i="45"/>
  <c r="A639" i="45"/>
  <c r="A642" i="45"/>
  <c r="J673" i="45"/>
  <c r="N1526" i="45"/>
  <c r="N1525" i="45" s="1"/>
  <c r="J51" i="44"/>
  <c r="M75" i="44"/>
  <c r="E307" i="44"/>
  <c r="K1112" i="44"/>
  <c r="J1531" i="44"/>
  <c r="J72" i="44"/>
  <c r="N75" i="44"/>
  <c r="I396" i="44"/>
  <c r="I395" i="44" s="1"/>
  <c r="I394" i="44" s="1"/>
  <c r="F435" i="44"/>
  <c r="J621" i="44"/>
  <c r="H811" i="44"/>
  <c r="H810" i="44" s="1"/>
  <c r="M989" i="44"/>
  <c r="H1566" i="44"/>
  <c r="H38" i="44"/>
  <c r="F698" i="44"/>
  <c r="F697" i="44" s="1"/>
  <c r="K723" i="44"/>
  <c r="K722" i="44" s="1"/>
  <c r="H723" i="44"/>
  <c r="H722" i="44" s="1"/>
  <c r="E1180" i="44"/>
  <c r="J1454" i="44"/>
  <c r="A1475" i="44"/>
  <c r="A276" i="44"/>
  <c r="F308" i="44"/>
  <c r="F307" i="44" s="1"/>
  <c r="G653" i="44"/>
  <c r="G652" i="44" s="1"/>
  <c r="J1113" i="44"/>
  <c r="O1158" i="44"/>
  <c r="H1179" i="44"/>
  <c r="E1462" i="44"/>
  <c r="E1461" i="44" s="1"/>
  <c r="E1460" i="44" s="1"/>
  <c r="J38" i="44"/>
  <c r="I194" i="44"/>
  <c r="I193" i="44" s="1"/>
  <c r="M418" i="44"/>
  <c r="K588" i="44"/>
  <c r="K587" i="44" s="1"/>
  <c r="F1072" i="44"/>
  <c r="F1071" i="44" s="1"/>
  <c r="F1070" i="44" s="1"/>
  <c r="F1046" i="44" s="1"/>
  <c r="G106" i="44"/>
  <c r="G105" i="44" s="1"/>
  <c r="J213" i="44"/>
  <c r="J319" i="44"/>
  <c r="N653" i="44"/>
  <c r="N652" i="44" s="1"/>
  <c r="M772" i="44"/>
  <c r="A926" i="44"/>
  <c r="G1246" i="44"/>
  <c r="N1270" i="44"/>
  <c r="N1269" i="44" s="1"/>
  <c r="N1268" i="44" s="1"/>
  <c r="I1526" i="44"/>
  <c r="I1525" i="44" s="1"/>
  <c r="I1524" i="44" s="1"/>
  <c r="G1526" i="44"/>
  <c r="G1525" i="44" s="1"/>
  <c r="G1524" i="44" s="1"/>
  <c r="I169" i="44"/>
  <c r="O1399" i="44"/>
  <c r="J1181" i="44"/>
  <c r="E1438" i="44"/>
  <c r="E1437" i="44" s="1"/>
  <c r="L106" i="44"/>
  <c r="L170" i="44"/>
  <c r="N436" i="44"/>
  <c r="J1091" i="44"/>
  <c r="N1136" i="44"/>
  <c r="N1135" i="44" s="1"/>
  <c r="N1134" i="44" s="1"/>
  <c r="N1246" i="44"/>
  <c r="N1245" i="44" s="1"/>
  <c r="L1310" i="44"/>
  <c r="K1374" i="44"/>
  <c r="H1438" i="44"/>
  <c r="J1481" i="44"/>
  <c r="F1566" i="44"/>
  <c r="L1590" i="44"/>
  <c r="L1589" i="44" s="1"/>
  <c r="J1636" i="44"/>
  <c r="J1635" i="44" s="1"/>
  <c r="J1634" i="44" s="1"/>
  <c r="L18" i="44"/>
  <c r="L60" i="44"/>
  <c r="N106" i="44"/>
  <c r="N105" i="44" s="1"/>
  <c r="K106" i="44"/>
  <c r="N170" i="44"/>
  <c r="I238" i="44"/>
  <c r="I237" i="44" s="1"/>
  <c r="H396" i="44"/>
  <c r="N564" i="44"/>
  <c r="F588" i="44"/>
  <c r="F587" i="44" s="1"/>
  <c r="M610" i="44"/>
  <c r="N628" i="44"/>
  <c r="N627" i="44" s="1"/>
  <c r="J97" i="44"/>
  <c r="I918" i="44"/>
  <c r="I917" i="44" s="1"/>
  <c r="N1072" i="44"/>
  <c r="N1071" i="44" s="1"/>
  <c r="N1070" i="44" s="1"/>
  <c r="L1374" i="44"/>
  <c r="A1537" i="44"/>
  <c r="A1633" i="44"/>
  <c r="N47" i="43"/>
  <c r="J81" i="43"/>
  <c r="H332" i="43"/>
  <c r="H331" i="43" s="1"/>
  <c r="M493" i="43"/>
  <c r="A805" i="43"/>
  <c r="G811" i="43"/>
  <c r="G810" i="43" s="1"/>
  <c r="A1637" i="43"/>
  <c r="N721" i="43"/>
  <c r="K1438" i="43"/>
  <c r="K1437" i="43" s="1"/>
  <c r="K130" i="43"/>
  <c r="K129" i="43" s="1"/>
  <c r="K128" i="43" s="1"/>
  <c r="M171" i="43"/>
  <c r="E262" i="43"/>
  <c r="E261" i="43" s="1"/>
  <c r="E260" i="43" s="1"/>
  <c r="N396" i="43"/>
  <c r="N395" i="43" s="1"/>
  <c r="N394" i="43" s="1"/>
  <c r="F500" i="43"/>
  <c r="N524" i="43"/>
  <c r="N523" i="43" s="1"/>
  <c r="K653" i="43"/>
  <c r="K652" i="43" s="1"/>
  <c r="I698" i="43"/>
  <c r="G371" i="43"/>
  <c r="H698" i="43"/>
  <c r="H697" i="43" s="1"/>
  <c r="E1072" i="43"/>
  <c r="E1071" i="43" s="1"/>
  <c r="A1103" i="43"/>
  <c r="E1309" i="43"/>
  <c r="L1501" i="43"/>
  <c r="K1565" i="43"/>
  <c r="N767" i="43"/>
  <c r="N766" i="43" s="1"/>
  <c r="G106" i="43"/>
  <c r="G170" i="43"/>
  <c r="N194" i="43"/>
  <c r="N193" i="43" s="1"/>
  <c r="M239" i="43"/>
  <c r="L308" i="43"/>
  <c r="I308" i="43"/>
  <c r="J333" i="43"/>
  <c r="I436" i="43"/>
  <c r="I435" i="43" s="1"/>
  <c r="I434" i="43" s="1"/>
  <c r="J654" i="43"/>
  <c r="K942" i="43"/>
  <c r="K941" i="43" s="1"/>
  <c r="K940" i="43" s="1"/>
  <c r="K1180" i="43"/>
  <c r="G1310" i="43"/>
  <c r="E1374" i="43"/>
  <c r="J1379" i="43"/>
  <c r="G1526" i="43"/>
  <c r="G1525" i="43" s="1"/>
  <c r="G1524" i="43" s="1"/>
  <c r="N1566" i="43"/>
  <c r="N1565" i="43" s="1"/>
  <c r="E1590" i="43"/>
  <c r="E1589" i="43" s="1"/>
  <c r="J213" i="43"/>
  <c r="N653" i="43"/>
  <c r="N652" i="43" s="1"/>
  <c r="H1524" i="43"/>
  <c r="K60" i="43"/>
  <c r="K106" i="43"/>
  <c r="F332" i="43"/>
  <c r="F331" i="43" s="1"/>
  <c r="F330" i="43" s="1"/>
  <c r="A731" i="43"/>
  <c r="H1310" i="43"/>
  <c r="I1462" i="43"/>
  <c r="I1461" i="43" s="1"/>
  <c r="I1460" i="43" s="1"/>
  <c r="G81" i="43"/>
  <c r="E130" i="43"/>
  <c r="E129" i="43" s="1"/>
  <c r="H238" i="43"/>
  <c r="J437" i="43"/>
  <c r="L436" i="43"/>
  <c r="L435" i="43" s="1"/>
  <c r="G460" i="43"/>
  <c r="G459" i="43" s="1"/>
  <c r="G458" i="43" s="1"/>
  <c r="E460" i="43"/>
  <c r="E459" i="43" s="1"/>
  <c r="E588" i="43"/>
  <c r="E587" i="43" s="1"/>
  <c r="J629" i="43"/>
  <c r="H723" i="43"/>
  <c r="H722" i="43" s="1"/>
  <c r="G767" i="43"/>
  <c r="G766" i="43" s="1"/>
  <c r="F811" i="43"/>
  <c r="F810" i="43" s="1"/>
  <c r="F809" i="43" s="1"/>
  <c r="O961" i="43"/>
  <c r="H984" i="43"/>
  <c r="H983" i="43" s="1"/>
  <c r="G1048" i="43"/>
  <c r="J1137" i="43"/>
  <c r="N1246" i="43"/>
  <c r="L1310" i="43"/>
  <c r="I1374" i="43"/>
  <c r="I1373" i="43" s="1"/>
  <c r="I1372" i="43" s="1"/>
  <c r="H1438" i="43"/>
  <c r="H1437" i="43" s="1"/>
  <c r="E1502" i="43"/>
  <c r="E1501" i="43" s="1"/>
  <c r="I1590" i="43"/>
  <c r="I1589" i="43" s="1"/>
  <c r="K51" i="43"/>
  <c r="H72" i="43"/>
  <c r="N371" i="43"/>
  <c r="N1008" i="43"/>
  <c r="N1007" i="43" s="1"/>
  <c r="L1246" i="43"/>
  <c r="N1524" i="43"/>
  <c r="I811" i="42"/>
  <c r="I810" i="42" s="1"/>
  <c r="K1047" i="42"/>
  <c r="L1373" i="42"/>
  <c r="F1501" i="42"/>
  <c r="F194" i="42"/>
  <c r="F193" i="42" s="1"/>
  <c r="K238" i="42"/>
  <c r="K237" i="42" s="1"/>
  <c r="K236" i="42" s="1"/>
  <c r="N372" i="42"/>
  <c r="E460" i="42"/>
  <c r="L500" i="42"/>
  <c r="O699" i="42"/>
  <c r="N698" i="42"/>
  <c r="N697" i="42" s="1"/>
  <c r="O929" i="42"/>
  <c r="O934" i="42"/>
  <c r="L984" i="42"/>
  <c r="L983" i="42" s="1"/>
  <c r="E106" i="42"/>
  <c r="E105" i="42" s="1"/>
  <c r="M1205" i="42"/>
  <c r="N238" i="42"/>
  <c r="K332" i="42"/>
  <c r="K331" i="42" s="1"/>
  <c r="I1398" i="42"/>
  <c r="I1397" i="42" s="1"/>
  <c r="H106" i="42"/>
  <c r="H105" i="42" s="1"/>
  <c r="H104" i="42" s="1"/>
  <c r="J333" i="42"/>
  <c r="J351" i="42"/>
  <c r="K588" i="42"/>
  <c r="K587" i="42" s="1"/>
  <c r="H653" i="42"/>
  <c r="H652" i="42" s="1"/>
  <c r="H854" i="42"/>
  <c r="H853" i="42" s="1"/>
  <c r="O879" i="42"/>
  <c r="K1180" i="42"/>
  <c r="J1205" i="42"/>
  <c r="L1334" i="42"/>
  <c r="L1333" i="42" s="1"/>
  <c r="L1332" i="42" s="1"/>
  <c r="J1495" i="42"/>
  <c r="N1502" i="42"/>
  <c r="N1501" i="42" s="1"/>
  <c r="J297" i="42"/>
  <c r="H308" i="42"/>
  <c r="E563" i="42"/>
  <c r="G1136" i="42"/>
  <c r="G1135" i="42" s="1"/>
  <c r="G1134" i="42" s="1"/>
  <c r="M803" i="42"/>
  <c r="L918" i="42"/>
  <c r="K1072" i="42"/>
  <c r="K1071" i="42" s="1"/>
  <c r="M1335" i="42"/>
  <c r="A1471" i="42"/>
  <c r="E130" i="42"/>
  <c r="E129" i="42" s="1"/>
  <c r="L170" i="42"/>
  <c r="L169" i="42" s="1"/>
  <c r="G238" i="42"/>
  <c r="M461" i="42"/>
  <c r="H500" i="42"/>
  <c r="H564" i="42"/>
  <c r="N653" i="42"/>
  <c r="N652" i="42" s="1"/>
  <c r="L698" i="42"/>
  <c r="L697" i="42" s="1"/>
  <c r="N854" i="42"/>
  <c r="N918" i="42"/>
  <c r="O947" i="42"/>
  <c r="O1181" i="42"/>
  <c r="H72" i="42"/>
  <c r="A949" i="42"/>
  <c r="A955" i="42"/>
  <c r="H1590" i="42"/>
  <c r="H1589" i="42" s="1"/>
  <c r="H1588" i="42" s="1"/>
  <c r="K47" i="41"/>
  <c r="L75" i="41"/>
  <c r="L81" i="41"/>
  <c r="K194" i="41"/>
  <c r="K193" i="41" s="1"/>
  <c r="F588" i="41"/>
  <c r="F587" i="41" s="1"/>
  <c r="J593" i="41"/>
  <c r="K628" i="41"/>
  <c r="I194" i="41"/>
  <c r="I193" i="41" s="1"/>
  <c r="I192" i="41" s="1"/>
  <c r="I168" i="41" s="1"/>
  <c r="H262" i="41"/>
  <c r="H261" i="41" s="1"/>
  <c r="H260" i="41" s="1"/>
  <c r="K524" i="41"/>
  <c r="K523" i="41" s="1"/>
  <c r="K522" i="41" s="1"/>
  <c r="G588" i="41"/>
  <c r="G587" i="41" s="1"/>
  <c r="G586" i="41" s="1"/>
  <c r="L628" i="41"/>
  <c r="L627" i="41" s="1"/>
  <c r="A896" i="41"/>
  <c r="K918" i="41"/>
  <c r="K917" i="41" s="1"/>
  <c r="H1309" i="41"/>
  <c r="F1437" i="41"/>
  <c r="E332" i="41"/>
  <c r="E331" i="41" s="1"/>
  <c r="N460" i="41"/>
  <c r="N459" i="41" s="1"/>
  <c r="N458" i="41" s="1"/>
  <c r="K460" i="41"/>
  <c r="K459" i="41" s="1"/>
  <c r="F500" i="41"/>
  <c r="F499" i="41" s="1"/>
  <c r="E564" i="41"/>
  <c r="E563" i="41" s="1"/>
  <c r="H588" i="41"/>
  <c r="H587" i="41" s="1"/>
  <c r="H586" i="41" s="1"/>
  <c r="G723" i="41"/>
  <c r="G722" i="41" s="1"/>
  <c r="G721" i="41" s="1"/>
  <c r="L918" i="41"/>
  <c r="A1604" i="41"/>
  <c r="J213" i="41"/>
  <c r="J461" i="41"/>
  <c r="J479" i="41"/>
  <c r="G500" i="41"/>
  <c r="G499" i="41" s="1"/>
  <c r="A520" i="41"/>
  <c r="E653" i="41"/>
  <c r="E652" i="41" s="1"/>
  <c r="F878" i="41"/>
  <c r="F877" i="41" s="1"/>
  <c r="F876" i="41" s="1"/>
  <c r="L984" i="41"/>
  <c r="H60" i="41"/>
  <c r="M845" i="41"/>
  <c r="L1373" i="41"/>
  <c r="M1484" i="41"/>
  <c r="E238" i="41"/>
  <c r="M465" i="41"/>
  <c r="F653" i="41"/>
  <c r="F652" i="41" s="1"/>
  <c r="E698" i="41"/>
  <c r="E697" i="41" s="1"/>
  <c r="J911" i="41"/>
  <c r="H942" i="41"/>
  <c r="H941" i="41" s="1"/>
  <c r="J1247" i="41"/>
  <c r="E194" i="41"/>
  <c r="E193" i="41" s="1"/>
  <c r="N588" i="41"/>
  <c r="N587" i="41" s="1"/>
  <c r="N586" i="41" s="1"/>
  <c r="I653" i="41"/>
  <c r="I652" i="41" s="1"/>
  <c r="I651" i="41" s="1"/>
  <c r="N723" i="41"/>
  <c r="N722" i="41" s="1"/>
  <c r="N721" i="41" s="1"/>
  <c r="L767" i="41"/>
  <c r="L766" i="41" s="1"/>
  <c r="M859" i="41"/>
  <c r="A869" i="41"/>
  <c r="H878" i="41"/>
  <c r="H877" i="41" s="1"/>
  <c r="H876" i="41" s="1"/>
  <c r="A887" i="41"/>
  <c r="A893" i="41"/>
  <c r="I942" i="41"/>
  <c r="I941" i="41" s="1"/>
  <c r="I940" i="41" s="1"/>
  <c r="J985" i="41"/>
  <c r="J1049" i="41"/>
  <c r="F1180" i="41"/>
  <c r="L1204" i="41"/>
  <c r="L1203" i="41" s="1"/>
  <c r="L1202" i="41" s="1"/>
  <c r="G1398" i="41"/>
  <c r="G1397" i="41" s="1"/>
  <c r="G1396" i="41" s="1"/>
  <c r="A1537" i="41"/>
  <c r="G1566" i="41"/>
  <c r="G1565" i="41" s="1"/>
  <c r="F130" i="41"/>
  <c r="F129" i="41" s="1"/>
  <c r="F128" i="41" s="1"/>
  <c r="N170" i="41"/>
  <c r="N169" i="41" s="1"/>
  <c r="K396" i="41"/>
  <c r="K395" i="41" s="1"/>
  <c r="K394" i="41" s="1"/>
  <c r="F460" i="41"/>
  <c r="F459" i="41" s="1"/>
  <c r="F458" i="41" s="1"/>
  <c r="N500" i="41"/>
  <c r="L564" i="41"/>
  <c r="L563" i="41" s="1"/>
  <c r="E854" i="41"/>
  <c r="N1374" i="41"/>
  <c r="G1462" i="41"/>
  <c r="G1461" i="41" s="1"/>
  <c r="G1460" i="41" s="1"/>
  <c r="A1512" i="41"/>
  <c r="H1566" i="41"/>
  <c r="H1565" i="41" s="1"/>
  <c r="M33" i="41"/>
  <c r="J441" i="41"/>
  <c r="J452" i="41"/>
  <c r="F984" i="41"/>
  <c r="F983" i="41" s="1"/>
  <c r="L1008" i="41"/>
  <c r="L1007" i="41" s="1"/>
  <c r="L1006" i="41" s="1"/>
  <c r="A1086" i="41"/>
  <c r="A1575" i="41"/>
  <c r="L396" i="41"/>
  <c r="L395" i="41" s="1"/>
  <c r="L394" i="41" s="1"/>
  <c r="M580" i="41"/>
  <c r="N697" i="41"/>
  <c r="A1344" i="41"/>
  <c r="E1374" i="41"/>
  <c r="K1628" i="41"/>
  <c r="F854" i="40"/>
  <c r="K194" i="40"/>
  <c r="K193" i="40" s="1"/>
  <c r="K1072" i="40"/>
  <c r="K1071" i="40" s="1"/>
  <c r="E1374" i="40"/>
  <c r="E1373" i="40" s="1"/>
  <c r="J629" i="40"/>
  <c r="J1030" i="40"/>
  <c r="A1182" i="40"/>
  <c r="I81" i="40"/>
  <c r="J943" i="40"/>
  <c r="F1204" i="40"/>
  <c r="F1203" i="40" s="1"/>
  <c r="I1590" i="40"/>
  <c r="I1589" i="40" s="1"/>
  <c r="I1588" i="40" s="1"/>
  <c r="H435" i="40"/>
  <c r="K308" i="40"/>
  <c r="H72" i="40"/>
  <c r="A245" i="40"/>
  <c r="A257" i="40"/>
  <c r="K262" i="40"/>
  <c r="K261" i="40" s="1"/>
  <c r="L308" i="40"/>
  <c r="L307" i="40" s="1"/>
  <c r="L306" i="40" s="1"/>
  <c r="I500" i="40"/>
  <c r="H564" i="40"/>
  <c r="H1502" i="40"/>
  <c r="H1501" i="40" s="1"/>
  <c r="H1566" i="40"/>
  <c r="H47" i="40"/>
  <c r="J1531" i="40"/>
  <c r="J324" i="40"/>
  <c r="G332" i="40"/>
  <c r="G331" i="40" s="1"/>
  <c r="G330" i="40" s="1"/>
  <c r="N436" i="40"/>
  <c r="I878" i="40"/>
  <c r="I877" i="40" s="1"/>
  <c r="G1072" i="40"/>
  <c r="G1071" i="40" s="1"/>
  <c r="F1136" i="40"/>
  <c r="F1135" i="40" s="1"/>
  <c r="G1180" i="40"/>
  <c r="F1246" i="40"/>
  <c r="K1270" i="40"/>
  <c r="K1269" i="40" s="1"/>
  <c r="K1268" i="40" s="1"/>
  <c r="O1311" i="40"/>
  <c r="I1334" i="40"/>
  <c r="I1333" i="40" s="1"/>
  <c r="H1398" i="40"/>
  <c r="H1397" i="40" s="1"/>
  <c r="N1502" i="40"/>
  <c r="N1501" i="40" s="1"/>
  <c r="N372" i="40"/>
  <c r="J429" i="40"/>
  <c r="O654" i="40"/>
  <c r="J831" i="40"/>
  <c r="G1136" i="40"/>
  <c r="G1135" i="40" s="1"/>
  <c r="G1134" i="40" s="1"/>
  <c r="E1136" i="40"/>
  <c r="E1135" i="40" s="1"/>
  <c r="J1271" i="40"/>
  <c r="K1334" i="40"/>
  <c r="K1333" i="40" s="1"/>
  <c r="K1332" i="40" s="1"/>
  <c r="E1526" i="40"/>
  <c r="E1525" i="40" s="1"/>
  <c r="H93" i="49"/>
  <c r="H89" i="49" s="1"/>
  <c r="J94" i="49"/>
  <c r="A1195" i="49"/>
  <c r="J554" i="49"/>
  <c r="M53" i="49"/>
  <c r="A259" i="49"/>
  <c r="A1586" i="49"/>
  <c r="N93" i="49"/>
  <c r="N89" i="49" s="1"/>
  <c r="J21" i="49"/>
  <c r="J19" i="49" s="1"/>
  <c r="J37" i="49"/>
  <c r="J40" i="49"/>
  <c r="K238" i="49"/>
  <c r="J49" i="49"/>
  <c r="J59" i="49"/>
  <c r="I332" i="49"/>
  <c r="I331" i="49" s="1"/>
  <c r="K628" i="49"/>
  <c r="K627" i="49" s="1"/>
  <c r="N653" i="49"/>
  <c r="N652" i="49" s="1"/>
  <c r="N651" i="49" s="1"/>
  <c r="N767" i="49"/>
  <c r="N766" i="49" s="1"/>
  <c r="L811" i="49"/>
  <c r="L810" i="49" s="1"/>
  <c r="J855" i="49"/>
  <c r="L918" i="49"/>
  <c r="H1048" i="49"/>
  <c r="L1246" i="49"/>
  <c r="L1245" i="49" s="1"/>
  <c r="L1310" i="49"/>
  <c r="J1321" i="49"/>
  <c r="J1339" i="49"/>
  <c r="N1462" i="49"/>
  <c r="N1461" i="49" s="1"/>
  <c r="H1526" i="49"/>
  <c r="H1525" i="49" s="1"/>
  <c r="H1524" i="49" s="1"/>
  <c r="I1628" i="49"/>
  <c r="I47" i="49"/>
  <c r="J222" i="49"/>
  <c r="G436" i="49"/>
  <c r="K524" i="49"/>
  <c r="K523" i="49" s="1"/>
  <c r="J964" i="49"/>
  <c r="L984" i="49"/>
  <c r="I1048" i="49"/>
  <c r="N1310" i="49"/>
  <c r="J1385" i="49"/>
  <c r="I51" i="49"/>
  <c r="I72" i="49"/>
  <c r="J1158" i="49"/>
  <c r="J1185" i="49"/>
  <c r="L38" i="49"/>
  <c r="G942" i="49"/>
  <c r="G941" i="49" s="1"/>
  <c r="G940" i="49" s="1"/>
  <c r="K1112" i="49"/>
  <c r="K1111" i="49" s="1"/>
  <c r="H1270" i="49"/>
  <c r="H1269" i="49" s="1"/>
  <c r="H1268" i="49" s="1"/>
  <c r="L1374" i="49"/>
  <c r="A1384" i="49"/>
  <c r="K1438" i="49"/>
  <c r="K1437" i="49" s="1"/>
  <c r="A1447" i="49"/>
  <c r="L47" i="49"/>
  <c r="L72" i="49"/>
  <c r="N81" i="49"/>
  <c r="H262" i="49"/>
  <c r="H261" i="49" s="1"/>
  <c r="H260" i="49" s="1"/>
  <c r="M354" i="49"/>
  <c r="J461" i="49"/>
  <c r="A597" i="49"/>
  <c r="A603" i="49"/>
  <c r="L786" i="49"/>
  <c r="J798" i="49"/>
  <c r="J919" i="49"/>
  <c r="E1180" i="49"/>
  <c r="I1270" i="49"/>
  <c r="I1269" i="49" s="1"/>
  <c r="G1334" i="49"/>
  <c r="G1333" i="49" s="1"/>
  <c r="L1438" i="49"/>
  <c r="L1437" i="49" s="1"/>
  <c r="N1526" i="49"/>
  <c r="N1525" i="49" s="1"/>
  <c r="H170" i="49"/>
  <c r="H169" i="49" s="1"/>
  <c r="F170" i="49"/>
  <c r="F169" i="49" s="1"/>
  <c r="H308" i="49"/>
  <c r="H307" i="49" s="1"/>
  <c r="N332" i="49"/>
  <c r="N331" i="49" s="1"/>
  <c r="M388" i="49"/>
  <c r="H396" i="49"/>
  <c r="H395" i="49" s="1"/>
  <c r="H500" i="49"/>
  <c r="F500" i="49"/>
  <c r="F499" i="49" s="1"/>
  <c r="I588" i="49"/>
  <c r="I587" i="49" s="1"/>
  <c r="F723" i="49"/>
  <c r="F722" i="49" s="1"/>
  <c r="F721" i="49" s="1"/>
  <c r="M745" i="49"/>
  <c r="J879" i="49"/>
  <c r="K1590" i="49"/>
  <c r="K1589" i="49" s="1"/>
  <c r="K1588" i="49" s="1"/>
  <c r="G1590" i="49"/>
  <c r="G1589" i="49" s="1"/>
  <c r="G1588" i="49" s="1"/>
  <c r="N75" i="49"/>
  <c r="I170" i="49"/>
  <c r="I169" i="49" s="1"/>
  <c r="N194" i="49"/>
  <c r="N193" i="49" s="1"/>
  <c r="N192" i="49" s="1"/>
  <c r="I396" i="49"/>
  <c r="I395" i="49" s="1"/>
  <c r="N436" i="49"/>
  <c r="N588" i="49"/>
  <c r="N587" i="49" s="1"/>
  <c r="N586" i="49" s="1"/>
  <c r="F653" i="49"/>
  <c r="F652" i="49" s="1"/>
  <c r="F651" i="49" s="1"/>
  <c r="G723" i="49"/>
  <c r="G722" i="49" s="1"/>
  <c r="G721" i="49" s="1"/>
  <c r="I854" i="49"/>
  <c r="I853" i="49" s="1"/>
  <c r="J865" i="49"/>
  <c r="J56" i="49"/>
  <c r="J55" i="49"/>
  <c r="J39" i="49"/>
  <c r="E1310" i="49"/>
  <c r="I1334" i="49"/>
  <c r="I1333" i="49" s="1"/>
  <c r="H1398" i="49"/>
  <c r="H1397" i="49" s="1"/>
  <c r="H1396" i="49" s="1"/>
  <c r="K1502" i="49"/>
  <c r="K1501" i="49" s="1"/>
  <c r="G1566" i="49"/>
  <c r="O33" i="49"/>
  <c r="M59" i="49"/>
  <c r="M71" i="49"/>
  <c r="J57" i="49"/>
  <c r="J69" i="49"/>
  <c r="K1008" i="49"/>
  <c r="K1007" i="49" s="1"/>
  <c r="H1072" i="49"/>
  <c r="H1071" i="49" s="1"/>
  <c r="A1200" i="49"/>
  <c r="J1223" i="49"/>
  <c r="N1270" i="49"/>
  <c r="N1269" i="49" s="1"/>
  <c r="N1268" i="49" s="1"/>
  <c r="K1334" i="49"/>
  <c r="K1333" i="49" s="1"/>
  <c r="I1398" i="49"/>
  <c r="I1397" i="49" s="1"/>
  <c r="G1462" i="49"/>
  <c r="G1461" i="49" s="1"/>
  <c r="G1460" i="49" s="1"/>
  <c r="J1495" i="49"/>
  <c r="F1566" i="49"/>
  <c r="M1591" i="49"/>
  <c r="J50" i="49"/>
  <c r="J54" i="49"/>
  <c r="J51" i="49" s="1"/>
  <c r="J64" i="49"/>
  <c r="I60" i="49"/>
  <c r="E238" i="49"/>
  <c r="E237" i="49" s="1"/>
  <c r="I564" i="49"/>
  <c r="K723" i="49"/>
  <c r="K722" i="49" s="1"/>
  <c r="I767" i="49"/>
  <c r="I766" i="49" s="1"/>
  <c r="H811" i="49"/>
  <c r="H810" i="49" s="1"/>
  <c r="G984" i="49"/>
  <c r="E1048" i="49"/>
  <c r="K1072" i="49"/>
  <c r="K1071" i="49" s="1"/>
  <c r="A1115" i="49"/>
  <c r="H1310" i="49"/>
  <c r="H1566" i="49"/>
  <c r="H1565" i="49" s="1"/>
  <c r="A1638" i="49"/>
  <c r="H81" i="49"/>
  <c r="F238" i="49"/>
  <c r="F237" i="49" s="1"/>
  <c r="I917" i="49"/>
  <c r="I1180" i="49"/>
  <c r="I1179" i="49" s="1"/>
  <c r="J1257" i="49"/>
  <c r="F1374" i="49"/>
  <c r="M1518" i="49"/>
  <c r="I81" i="49"/>
  <c r="H130" i="49"/>
  <c r="H129" i="49" s="1"/>
  <c r="H128" i="49" s="1"/>
  <c r="E194" i="49"/>
  <c r="E193" i="49" s="1"/>
  <c r="E192" i="49" s="1"/>
  <c r="J249" i="49"/>
  <c r="M401" i="49"/>
  <c r="I653" i="49"/>
  <c r="I652" i="49" s="1"/>
  <c r="E876" i="49"/>
  <c r="N1006" i="49"/>
  <c r="A1116" i="49"/>
  <c r="A1131" i="49"/>
  <c r="A1145" i="49"/>
  <c r="A1151" i="49"/>
  <c r="L1398" i="49"/>
  <c r="L1397" i="49" s="1"/>
  <c r="L1396" i="49" s="1"/>
  <c r="A639" i="48"/>
  <c r="A642" i="48"/>
  <c r="A802" i="48"/>
  <c r="A805" i="48"/>
  <c r="A987" i="48"/>
  <c r="I563" i="48"/>
  <c r="N93" i="48"/>
  <c r="N89" i="48" s="1"/>
  <c r="A1119" i="48"/>
  <c r="O97" i="48"/>
  <c r="L628" i="48"/>
  <c r="L627" i="48" s="1"/>
  <c r="A1540" i="48"/>
  <c r="M122" i="48"/>
  <c r="J31" i="48"/>
  <c r="J43" i="48"/>
  <c r="J49" i="48"/>
  <c r="J52" i="48"/>
  <c r="J58" i="48"/>
  <c r="E698" i="48"/>
  <c r="E697" i="48" s="1"/>
  <c r="A827" i="48"/>
  <c r="J50" i="48"/>
  <c r="J54" i="48"/>
  <c r="J64" i="48"/>
  <c r="J1077" i="48"/>
  <c r="J1137" i="48"/>
  <c r="A1446" i="48"/>
  <c r="A1536" i="48"/>
  <c r="A1542" i="48"/>
  <c r="I51" i="48"/>
  <c r="K81" i="48"/>
  <c r="K653" i="48"/>
  <c r="K652" i="48" s="1"/>
  <c r="K651" i="48" s="1"/>
  <c r="G653" i="48"/>
  <c r="G652" i="48" s="1"/>
  <c r="J56" i="48"/>
  <c r="J67" i="48"/>
  <c r="I1048" i="48"/>
  <c r="J1196" i="48"/>
  <c r="L1310" i="48"/>
  <c r="L1309" i="48" s="1"/>
  <c r="G106" i="48"/>
  <c r="H130" i="48"/>
  <c r="H129" i="48" s="1"/>
  <c r="H128" i="48" s="1"/>
  <c r="N170" i="48"/>
  <c r="F194" i="48"/>
  <c r="F193" i="48" s="1"/>
  <c r="M216" i="48"/>
  <c r="E332" i="48"/>
  <c r="E331" i="48" s="1"/>
  <c r="E330" i="48" s="1"/>
  <c r="K372" i="48"/>
  <c r="G436" i="48"/>
  <c r="G524" i="48"/>
  <c r="G523" i="48" s="1"/>
  <c r="G522" i="48" s="1"/>
  <c r="A573" i="48"/>
  <c r="I698" i="48"/>
  <c r="J724" i="48"/>
  <c r="H786" i="48"/>
  <c r="H942" i="48"/>
  <c r="H941" i="48" s="1"/>
  <c r="G1204" i="48"/>
  <c r="G1203" i="48" s="1"/>
  <c r="G1202" i="48" s="1"/>
  <c r="H1438" i="48"/>
  <c r="A1570" i="48"/>
  <c r="I72" i="48"/>
  <c r="L130" i="48"/>
  <c r="L129" i="48" s="1"/>
  <c r="L128" i="48" s="1"/>
  <c r="A157" i="48"/>
  <c r="E194" i="48"/>
  <c r="E193" i="48" s="1"/>
  <c r="E192" i="48" s="1"/>
  <c r="E168" i="48" s="1"/>
  <c r="I238" i="48"/>
  <c r="M263" i="48"/>
  <c r="J281" i="48"/>
  <c r="F332" i="48"/>
  <c r="F331" i="48" s="1"/>
  <c r="F330" i="48" s="1"/>
  <c r="H436" i="48"/>
  <c r="H435" i="48" s="1"/>
  <c r="J557" i="48"/>
  <c r="I786" i="48"/>
  <c r="I785" i="48" s="1"/>
  <c r="A1076" i="48"/>
  <c r="K1204" i="48"/>
  <c r="K1203" i="48" s="1"/>
  <c r="K1202" i="48" s="1"/>
  <c r="H1204" i="48"/>
  <c r="H1203" i="48" s="1"/>
  <c r="A1213" i="48"/>
  <c r="A1219" i="48"/>
  <c r="N1374" i="48"/>
  <c r="N1373" i="48" s="1"/>
  <c r="L1437" i="48"/>
  <c r="J92" i="48"/>
  <c r="N767" i="48"/>
  <c r="N766" i="48" s="1"/>
  <c r="J831" i="48"/>
  <c r="K878" i="48"/>
  <c r="K877" i="48" s="1"/>
  <c r="N942" i="48"/>
  <c r="N941" i="48" s="1"/>
  <c r="N940" i="48" s="1"/>
  <c r="L1204" i="48"/>
  <c r="L1203" i="48" s="1"/>
  <c r="L1202" i="48" s="1"/>
  <c r="L1178" i="48" s="1"/>
  <c r="O1311" i="48"/>
  <c r="J1375" i="48"/>
  <c r="J1379" i="48"/>
  <c r="N1438" i="48"/>
  <c r="N1437" i="48" s="1"/>
  <c r="N1436" i="48" s="1"/>
  <c r="E1462" i="48"/>
  <c r="E1461" i="48" s="1"/>
  <c r="E170" i="48"/>
  <c r="E169" i="48" s="1"/>
  <c r="A400" i="48"/>
  <c r="M48" i="48"/>
  <c r="J57" i="48"/>
  <c r="N698" i="48"/>
  <c r="N697" i="48" s="1"/>
  <c r="N696" i="48" s="1"/>
  <c r="J768" i="48"/>
  <c r="J767" i="48" s="1"/>
  <c r="J766" i="48" s="1"/>
  <c r="L878" i="48"/>
  <c r="L877" i="48" s="1"/>
  <c r="A991" i="48"/>
  <c r="H1008" i="48"/>
  <c r="H1007" i="48" s="1"/>
  <c r="H1070" i="48"/>
  <c r="F1072" i="48"/>
  <c r="F1071" i="48" s="1"/>
  <c r="A1432" i="48"/>
  <c r="J1439" i="48"/>
  <c r="N1502" i="48"/>
  <c r="L106" i="48"/>
  <c r="N130" i="48"/>
  <c r="N129" i="48" s="1"/>
  <c r="N128" i="48" s="1"/>
  <c r="F169" i="48"/>
  <c r="J565" i="48"/>
  <c r="N434" i="48"/>
  <c r="I524" i="48"/>
  <c r="I523" i="48" s="1"/>
  <c r="J69" i="48"/>
  <c r="J37" i="48"/>
  <c r="J40" i="48"/>
  <c r="A801" i="48"/>
  <c r="H984" i="48"/>
  <c r="J1117" i="48"/>
  <c r="A1206" i="48"/>
  <c r="A1287" i="48"/>
  <c r="H1398" i="48"/>
  <c r="H1397" i="48" s="1"/>
  <c r="H1396" i="48" s="1"/>
  <c r="K75" i="48"/>
  <c r="K93" i="48"/>
  <c r="K89" i="48" s="1"/>
  <c r="A240" i="48"/>
  <c r="N238" i="48"/>
  <c r="N237" i="48" s="1"/>
  <c r="N236" i="48" s="1"/>
  <c r="A287" i="48"/>
  <c r="I396" i="48"/>
  <c r="I395" i="48" s="1"/>
  <c r="I394" i="48" s="1"/>
  <c r="I370" i="48" s="1"/>
  <c r="M57" i="48"/>
  <c r="H588" i="48"/>
  <c r="H587" i="48" s="1"/>
  <c r="H586" i="48" s="1"/>
  <c r="G811" i="48"/>
  <c r="G810" i="48" s="1"/>
  <c r="K918" i="48"/>
  <c r="K917" i="48" s="1"/>
  <c r="K1180" i="48"/>
  <c r="G1246" i="48"/>
  <c r="G1245" i="48" s="1"/>
  <c r="F1310" i="48"/>
  <c r="G1462" i="48"/>
  <c r="G1461" i="48" s="1"/>
  <c r="G1460" i="48" s="1"/>
  <c r="H262" i="48"/>
  <c r="H261" i="48" s="1"/>
  <c r="H260" i="48" s="1"/>
  <c r="E262" i="48"/>
  <c r="E261" i="48" s="1"/>
  <c r="J55" i="48"/>
  <c r="G500" i="48"/>
  <c r="G499" i="48" s="1"/>
  <c r="G498" i="48" s="1"/>
  <c r="J673" i="48"/>
  <c r="I854" i="48"/>
  <c r="I853" i="48" s="1"/>
  <c r="A928" i="48"/>
  <c r="E942" i="48"/>
  <c r="E941" i="48" s="1"/>
  <c r="E940" i="48" s="1"/>
  <c r="J964" i="48"/>
  <c r="K984" i="48"/>
  <c r="G1048" i="48"/>
  <c r="E1112" i="48"/>
  <c r="F1374" i="48"/>
  <c r="E1438" i="48"/>
  <c r="K1462" i="48"/>
  <c r="K1461" i="48" s="1"/>
  <c r="K1460" i="48" s="1"/>
  <c r="K1436" i="48" s="1"/>
  <c r="H1462" i="48"/>
  <c r="H1461" i="48" s="1"/>
  <c r="H1460" i="48" s="1"/>
  <c r="M213" i="48"/>
  <c r="J351" i="48"/>
  <c r="J354" i="48"/>
  <c r="K499" i="48"/>
  <c r="J96" i="48"/>
  <c r="E1204" i="48"/>
  <c r="E1203" i="48" s="1"/>
  <c r="K1310" i="48"/>
  <c r="K1309" i="48" s="1"/>
  <c r="I1373" i="48"/>
  <c r="F1438" i="48"/>
  <c r="L1462" i="48"/>
  <c r="L1461" i="48" s="1"/>
  <c r="K60" i="48"/>
  <c r="G130" i="48"/>
  <c r="G129" i="48" s="1"/>
  <c r="L170" i="48"/>
  <c r="H308" i="48"/>
  <c r="M415" i="48"/>
  <c r="K458" i="48"/>
  <c r="L500" i="48"/>
  <c r="H564" i="48"/>
  <c r="E786" i="48"/>
  <c r="A994" i="48"/>
  <c r="H1374" i="48"/>
  <c r="J21" i="47"/>
  <c r="J24" i="47"/>
  <c r="J37" i="47"/>
  <c r="J40" i="47"/>
  <c r="M689" i="47"/>
  <c r="M685" i="47" s="1"/>
  <c r="J69" i="47"/>
  <c r="A450" i="47"/>
  <c r="J493" i="47"/>
  <c r="A532" i="47"/>
  <c r="A656" i="47"/>
  <c r="A659" i="47"/>
  <c r="J27" i="47"/>
  <c r="J42" i="47"/>
  <c r="J36" i="47"/>
  <c r="J39" i="47"/>
  <c r="M26" i="47"/>
  <c r="A642" i="47"/>
  <c r="M1303" i="47"/>
  <c r="J56" i="47"/>
  <c r="J67" i="47"/>
  <c r="J92" i="47"/>
  <c r="A1200" i="47"/>
  <c r="J25" i="47"/>
  <c r="J49" i="47"/>
  <c r="J52" i="47"/>
  <c r="J59" i="47"/>
  <c r="J71" i="47"/>
  <c r="J74" i="47"/>
  <c r="J72" i="47" s="1"/>
  <c r="J77" i="47"/>
  <c r="M48" i="47"/>
  <c r="M73" i="47"/>
  <c r="M76" i="47"/>
  <c r="J58" i="47"/>
  <c r="J70" i="47"/>
  <c r="J76" i="47"/>
  <c r="L106" i="47"/>
  <c r="J32" i="47"/>
  <c r="M31" i="47"/>
  <c r="J362" i="47"/>
  <c r="A382" i="47"/>
  <c r="J28" i="47"/>
  <c r="J31" i="47"/>
  <c r="J43" i="47"/>
  <c r="I1112" i="47"/>
  <c r="L93" i="47"/>
  <c r="L89" i="47" s="1"/>
  <c r="A183" i="47"/>
  <c r="A1259" i="47"/>
  <c r="A1522" i="47"/>
  <c r="J75" i="47"/>
  <c r="F1373" i="47"/>
  <c r="J1292" i="47"/>
  <c r="M52" i="47"/>
  <c r="M58" i="47"/>
  <c r="M67" i="47"/>
  <c r="M74" i="47"/>
  <c r="M72" i="47" s="1"/>
  <c r="E130" i="47"/>
  <c r="E129" i="47" s="1"/>
  <c r="I170" i="47"/>
  <c r="N786" i="47"/>
  <c r="A863" i="47"/>
  <c r="J943" i="47"/>
  <c r="F984" i="47"/>
  <c r="F983" i="47" s="1"/>
  <c r="O1257" i="47"/>
  <c r="G1438" i="47"/>
  <c r="A1447" i="47"/>
  <c r="A1520" i="47"/>
  <c r="K38" i="47"/>
  <c r="M40" i="47"/>
  <c r="H47" i="47"/>
  <c r="L72" i="47"/>
  <c r="J122" i="47"/>
  <c r="A329" i="47"/>
  <c r="H627" i="47"/>
  <c r="N651" i="47"/>
  <c r="J791" i="47"/>
  <c r="J786" i="47" s="1"/>
  <c r="H1372" i="47"/>
  <c r="M1403" i="47"/>
  <c r="M1631" i="47"/>
  <c r="M1630" i="47" s="1"/>
  <c r="M1629" i="47" s="1"/>
  <c r="M22" i="47"/>
  <c r="M50" i="47"/>
  <c r="M57" i="47"/>
  <c r="M66" i="47"/>
  <c r="J160" i="47"/>
  <c r="J171" i="47"/>
  <c r="F194" i="47"/>
  <c r="F193" i="47" s="1"/>
  <c r="F192" i="47" s="1"/>
  <c r="N262" i="47"/>
  <c r="N261" i="47" s="1"/>
  <c r="K308" i="47"/>
  <c r="M351" i="47"/>
  <c r="K396" i="47"/>
  <c r="K395" i="47" s="1"/>
  <c r="K394" i="47" s="1"/>
  <c r="M92" i="47"/>
  <c r="L436" i="47"/>
  <c r="L435" i="47" s="1"/>
  <c r="L434" i="47" s="1"/>
  <c r="L723" i="47"/>
  <c r="L722" i="47" s="1"/>
  <c r="L721" i="47" s="1"/>
  <c r="L767" i="47"/>
  <c r="L766" i="47" s="1"/>
  <c r="J964" i="47"/>
  <c r="G1180" i="47"/>
  <c r="G1398" i="47"/>
  <c r="G1397" i="47" s="1"/>
  <c r="G1396" i="47" s="1"/>
  <c r="I1628" i="47"/>
  <c r="J48" i="47"/>
  <c r="J47" i="47" s="1"/>
  <c r="M879" i="47"/>
  <c r="A888" i="47"/>
  <c r="K1373" i="47"/>
  <c r="O1385" i="47"/>
  <c r="I1588" i="47"/>
  <c r="A1601" i="47"/>
  <c r="J1631" i="47"/>
  <c r="J1630" i="47" s="1"/>
  <c r="J1629" i="47" s="1"/>
  <c r="J20" i="47"/>
  <c r="M21" i="47"/>
  <c r="M28" i="47"/>
  <c r="K47" i="47"/>
  <c r="M49" i="47"/>
  <c r="M47" i="47" s="1"/>
  <c r="M56" i="47"/>
  <c r="H60" i="47"/>
  <c r="M71" i="47"/>
  <c r="M79" i="47"/>
  <c r="O81" i="47"/>
  <c r="O25" i="47"/>
  <c r="M37" i="47"/>
  <c r="L47" i="47"/>
  <c r="M64" i="47"/>
  <c r="H75" i="47"/>
  <c r="K90" i="47"/>
  <c r="K88" i="47" s="1"/>
  <c r="M284" i="47"/>
  <c r="J337" i="47"/>
  <c r="J383" i="47"/>
  <c r="G460" i="47"/>
  <c r="G459" i="47" s="1"/>
  <c r="G458" i="47" s="1"/>
  <c r="G434" i="47" s="1"/>
  <c r="E588" i="47"/>
  <c r="M778" i="47"/>
  <c r="M777" i="47" s="1"/>
  <c r="M776" i="47" s="1"/>
  <c r="J897" i="47"/>
  <c r="M1321" i="47"/>
  <c r="F1396" i="47"/>
  <c r="J1567" i="47"/>
  <c r="M20" i="47"/>
  <c r="M27" i="47"/>
  <c r="M55" i="47"/>
  <c r="M63" i="47"/>
  <c r="A63" i="47" s="1"/>
  <c r="M70" i="47"/>
  <c r="M78" i="47"/>
  <c r="N237" i="47"/>
  <c r="J724" i="47"/>
  <c r="A937" i="47"/>
  <c r="J1027" i="47"/>
  <c r="O1251" i="47"/>
  <c r="E1270" i="47"/>
  <c r="M43" i="47"/>
  <c r="H51" i="47"/>
  <c r="H46" i="47" s="1"/>
  <c r="H45" i="47" s="1"/>
  <c r="O232" i="47"/>
  <c r="O231" i="47" s="1"/>
  <c r="E332" i="47"/>
  <c r="E331" i="47" s="1"/>
  <c r="M1009" i="47"/>
  <c r="M1008" i="47" s="1"/>
  <c r="M1007" i="47" s="1"/>
  <c r="M1503" i="47"/>
  <c r="M54" i="47"/>
  <c r="L60" i="47"/>
  <c r="M69" i="47"/>
  <c r="M77" i="47"/>
  <c r="N372" i="47"/>
  <c r="E396" i="47"/>
  <c r="E395" i="47" s="1"/>
  <c r="N698" i="47"/>
  <c r="J768" i="47"/>
  <c r="J767" i="47" s="1"/>
  <c r="J766" i="47" s="1"/>
  <c r="A881" i="47"/>
  <c r="G918" i="47"/>
  <c r="G917" i="47" s="1"/>
  <c r="I942" i="47"/>
  <c r="I941" i="47" s="1"/>
  <c r="J1379" i="47"/>
  <c r="A1389" i="47"/>
  <c r="G1462" i="47"/>
  <c r="G1461" i="47" s="1"/>
  <c r="G1460" i="47" s="1"/>
  <c r="G1436" i="47" s="1"/>
  <c r="M1612" i="47"/>
  <c r="M42" i="47"/>
  <c r="L51" i="47"/>
  <c r="I106" i="47"/>
  <c r="M149" i="47"/>
  <c r="H170" i="47"/>
  <c r="H169" i="47" s="1"/>
  <c r="H168" i="47" s="1"/>
  <c r="G262" i="47"/>
  <c r="G261" i="47" s="1"/>
  <c r="G260" i="47" s="1"/>
  <c r="I332" i="47"/>
  <c r="I331" i="47" s="1"/>
  <c r="J373" i="47"/>
  <c r="H436" i="47"/>
  <c r="H435" i="47" s="1"/>
  <c r="A477" i="47"/>
  <c r="G500" i="47"/>
  <c r="G499" i="47" s="1"/>
  <c r="N524" i="47"/>
  <c r="N523" i="47" s="1"/>
  <c r="N522" i="47" s="1"/>
  <c r="L588" i="47"/>
  <c r="L587" i="47" s="1"/>
  <c r="L586" i="47" s="1"/>
  <c r="H653" i="47"/>
  <c r="H652" i="47" s="1"/>
  <c r="H651" i="47" s="1"/>
  <c r="H811" i="47"/>
  <c r="H810" i="47" s="1"/>
  <c r="H918" i="47"/>
  <c r="H1048" i="47"/>
  <c r="H1047" i="47" s="1"/>
  <c r="N1072" i="47"/>
  <c r="N1071" i="47" s="1"/>
  <c r="N1070" i="47" s="1"/>
  <c r="H1270" i="47"/>
  <c r="H1269" i="47" s="1"/>
  <c r="H1268" i="47" s="1"/>
  <c r="K1462" i="47"/>
  <c r="K1461" i="47" s="1"/>
  <c r="K1460" i="47" s="1"/>
  <c r="K1436" i="47" s="1"/>
  <c r="O1527" i="47"/>
  <c r="A1543" i="47"/>
  <c r="E1566" i="47"/>
  <c r="E1565" i="47" s="1"/>
  <c r="J1620" i="47"/>
  <c r="M25" i="47"/>
  <c r="M59" i="47"/>
  <c r="K106" i="47"/>
  <c r="K105" i="47" s="1"/>
  <c r="M117" i="47"/>
  <c r="A148" i="47"/>
  <c r="J152" i="47"/>
  <c r="N194" i="47"/>
  <c r="N193" i="47" s="1"/>
  <c r="A298" i="47"/>
  <c r="A535" i="47"/>
  <c r="A668" i="47"/>
  <c r="E723" i="47"/>
  <c r="E722" i="47" s="1"/>
  <c r="E721" i="47" s="1"/>
  <c r="G767" i="47"/>
  <c r="G766" i="47" s="1"/>
  <c r="A1478" i="47"/>
  <c r="A537" i="46"/>
  <c r="M1168" i="46"/>
  <c r="M1171" i="46"/>
  <c r="A1324" i="46"/>
  <c r="A247" i="46"/>
  <c r="A720" i="46"/>
  <c r="J1492" i="46"/>
  <c r="J1495" i="46"/>
  <c r="J1041" i="46"/>
  <c r="A1121" i="46"/>
  <c r="J97" i="46"/>
  <c r="A1497" i="46"/>
  <c r="A953" i="46"/>
  <c r="A1023" i="46"/>
  <c r="A1086" i="46"/>
  <c r="A1473" i="46"/>
  <c r="A1479" i="46"/>
  <c r="A191" i="46"/>
  <c r="A1284" i="46"/>
  <c r="A1341" i="46"/>
  <c r="A1600" i="46"/>
  <c r="L60" i="46"/>
  <c r="L81" i="46"/>
  <c r="O181" i="46"/>
  <c r="N260" i="46"/>
  <c r="J1077" i="46"/>
  <c r="N1136" i="46"/>
  <c r="N1135" i="46" s="1"/>
  <c r="J1226" i="46"/>
  <c r="G1309" i="46"/>
  <c r="H1500" i="46"/>
  <c r="L1566" i="46"/>
  <c r="L1565" i="46" s="1"/>
  <c r="N60" i="46"/>
  <c r="I307" i="46"/>
  <c r="F696" i="46"/>
  <c r="F942" i="46"/>
  <c r="F941" i="46" s="1"/>
  <c r="O1053" i="46"/>
  <c r="L1179" i="46"/>
  <c r="K1334" i="46"/>
  <c r="K1333" i="46" s="1"/>
  <c r="M1375" i="46"/>
  <c r="H1398" i="46"/>
  <c r="H1397" i="46" s="1"/>
  <c r="H1396" i="46" s="1"/>
  <c r="N51" i="46"/>
  <c r="L72" i="46"/>
  <c r="L130" i="46"/>
  <c r="L129" i="46" s="1"/>
  <c r="N170" i="46"/>
  <c r="F194" i="46"/>
  <c r="F193" i="46" s="1"/>
  <c r="F192" i="46" s="1"/>
  <c r="N308" i="46"/>
  <c r="N307" i="46" s="1"/>
  <c r="J337" i="46"/>
  <c r="K396" i="46"/>
  <c r="K395" i="46" s="1"/>
  <c r="K394" i="46" s="1"/>
  <c r="I628" i="46"/>
  <c r="I627" i="46" s="1"/>
  <c r="I626" i="46" s="1"/>
  <c r="G628" i="46"/>
  <c r="G627" i="46" s="1"/>
  <c r="G698" i="46"/>
  <c r="F767" i="46"/>
  <c r="F766" i="46" s="1"/>
  <c r="H811" i="46"/>
  <c r="H810" i="46" s="1"/>
  <c r="F811" i="46"/>
  <c r="F810" i="46" s="1"/>
  <c r="F809" i="46" s="1"/>
  <c r="L854" i="46"/>
  <c r="L853" i="46" s="1"/>
  <c r="J879" i="46"/>
  <c r="E1048" i="46"/>
  <c r="G1245" i="46"/>
  <c r="A1266" i="46"/>
  <c r="A1469" i="46"/>
  <c r="N72" i="46"/>
  <c r="H75" i="46"/>
  <c r="M337" i="46"/>
  <c r="L396" i="46"/>
  <c r="L395" i="46" s="1"/>
  <c r="L394" i="46" s="1"/>
  <c r="L721" i="46"/>
  <c r="M1226" i="46"/>
  <c r="H1270" i="46"/>
  <c r="H1269" i="46" s="1"/>
  <c r="H1268" i="46" s="1"/>
  <c r="A1377" i="46"/>
  <c r="N1526" i="46"/>
  <c r="N1525" i="46" s="1"/>
  <c r="K236" i="46"/>
  <c r="N721" i="46"/>
  <c r="G1046" i="46"/>
  <c r="J1053" i="46"/>
  <c r="A1255" i="46"/>
  <c r="A1570" i="46"/>
  <c r="K75" i="46"/>
  <c r="G106" i="46"/>
  <c r="L238" i="46"/>
  <c r="K372" i="46"/>
  <c r="K371" i="46" s="1"/>
  <c r="J397" i="46"/>
  <c r="J415" i="46"/>
  <c r="J543" i="46"/>
  <c r="J569" i="46"/>
  <c r="O803" i="46"/>
  <c r="L984" i="46"/>
  <c r="M1209" i="46"/>
  <c r="N1334" i="46"/>
  <c r="N1333" i="46" s="1"/>
  <c r="M1417" i="46"/>
  <c r="K194" i="46"/>
  <c r="K193" i="46" s="1"/>
  <c r="M228" i="46"/>
  <c r="F262" i="46"/>
  <c r="F261" i="46" s="1"/>
  <c r="F260" i="46" s="1"/>
  <c r="K767" i="46"/>
  <c r="K766" i="46" s="1"/>
  <c r="G786" i="46"/>
  <c r="G785" i="46" s="1"/>
  <c r="E878" i="46"/>
  <c r="E877" i="46" s="1"/>
  <c r="H918" i="46"/>
  <c r="H917" i="46" s="1"/>
  <c r="L1310" i="46"/>
  <c r="M1353" i="46"/>
  <c r="L1398" i="46"/>
  <c r="L1397" i="46" s="1"/>
  <c r="K1590" i="46"/>
  <c r="K1589" i="46" s="1"/>
  <c r="K1588" i="46" s="1"/>
  <c r="N1628" i="46"/>
  <c r="O228" i="46"/>
  <c r="M231" i="46"/>
  <c r="G262" i="46"/>
  <c r="G261" i="46" s="1"/>
  <c r="G260" i="46" s="1"/>
  <c r="E308" i="46"/>
  <c r="J77" i="46"/>
  <c r="G564" i="46"/>
  <c r="K588" i="46"/>
  <c r="K587" i="46" s="1"/>
  <c r="K586" i="46" s="1"/>
  <c r="J658" i="46"/>
  <c r="N698" i="46"/>
  <c r="N697" i="46" s="1"/>
  <c r="J768" i="46"/>
  <c r="I918" i="46"/>
  <c r="M943" i="46"/>
  <c r="I942" i="46"/>
  <c r="J985" i="46"/>
  <c r="K1048" i="46"/>
  <c r="K1047" i="46" s="1"/>
  <c r="K1046" i="46" s="1"/>
  <c r="N1072" i="46"/>
  <c r="N1071" i="46" s="1"/>
  <c r="I1136" i="46"/>
  <c r="I1135" i="46" s="1"/>
  <c r="H1204" i="46"/>
  <c r="H1203" i="46" s="1"/>
  <c r="H1202" i="46" s="1"/>
  <c r="M1311" i="46"/>
  <c r="G1438" i="46"/>
  <c r="G1437" i="46" s="1"/>
  <c r="E130" i="46"/>
  <c r="E129" i="46" s="1"/>
  <c r="E128" i="46" s="1"/>
  <c r="N194" i="46"/>
  <c r="N193" i="46" s="1"/>
  <c r="N192" i="46" s="1"/>
  <c r="H262" i="46"/>
  <c r="H261" i="46" s="1"/>
  <c r="A288" i="46"/>
  <c r="F308" i="46"/>
  <c r="F307" i="46" s="1"/>
  <c r="I332" i="46"/>
  <c r="I331" i="46" s="1"/>
  <c r="I330" i="46" s="1"/>
  <c r="M91" i="46"/>
  <c r="J373" i="46"/>
  <c r="H436" i="46"/>
  <c r="J461" i="46"/>
  <c r="H564" i="46"/>
  <c r="J633" i="46"/>
  <c r="J640" i="46"/>
  <c r="J645" i="46"/>
  <c r="M768" i="46"/>
  <c r="J798" i="46"/>
  <c r="M812" i="46"/>
  <c r="N942" i="46"/>
  <c r="N941" i="46" s="1"/>
  <c r="N940" i="46" s="1"/>
  <c r="G1008" i="46"/>
  <c r="G1007" i="46" s="1"/>
  <c r="K1136" i="46"/>
  <c r="K1135" i="46" s="1"/>
  <c r="K1134" i="46" s="1"/>
  <c r="F1180" i="46"/>
  <c r="F1179" i="46" s="1"/>
  <c r="F1178" i="46" s="1"/>
  <c r="A1213" i="46"/>
  <c r="A1239" i="46"/>
  <c r="J1247" i="46"/>
  <c r="L1270" i="46"/>
  <c r="L1269" i="46" s="1"/>
  <c r="L1268" i="46" s="1"/>
  <c r="O1326" i="46"/>
  <c r="E1334" i="46"/>
  <c r="E1333" i="46" s="1"/>
  <c r="J1385" i="46"/>
  <c r="A1395" i="46"/>
  <c r="J1403" i="46"/>
  <c r="H1438" i="46"/>
  <c r="H1437" i="46" s="1"/>
  <c r="N1462" i="46"/>
  <c r="N1461" i="46" s="1"/>
  <c r="K1462" i="46"/>
  <c r="K1461" i="46" s="1"/>
  <c r="K1460" i="46" s="1"/>
  <c r="N1590" i="46"/>
  <c r="N1589" i="46" s="1"/>
  <c r="A519" i="46"/>
  <c r="A736" i="46"/>
  <c r="A742" i="46"/>
  <c r="A1359" i="46"/>
  <c r="K81" i="46"/>
  <c r="I170" i="46"/>
  <c r="I169" i="46" s="1"/>
  <c r="G170" i="46"/>
  <c r="G169" i="46" s="1"/>
  <c r="J213" i="46"/>
  <c r="A245" i="46"/>
  <c r="L262" i="46"/>
  <c r="L261" i="46" s="1"/>
  <c r="L260" i="46" s="1"/>
  <c r="A289" i="46"/>
  <c r="G396" i="46"/>
  <c r="G395" i="46" s="1"/>
  <c r="G394" i="46" s="1"/>
  <c r="A463" i="46"/>
  <c r="A576" i="46"/>
  <c r="F628" i="46"/>
  <c r="F627" i="46" s="1"/>
  <c r="A743" i="46"/>
  <c r="J745" i="46"/>
  <c r="J748" i="46"/>
  <c r="K1008" i="46"/>
  <c r="K1007" i="46" s="1"/>
  <c r="K1006" i="46" s="1"/>
  <c r="A1214" i="46"/>
  <c r="G1500" i="46"/>
  <c r="N106" i="45"/>
  <c r="J228" i="45"/>
  <c r="J231" i="45"/>
  <c r="A1349" i="45"/>
  <c r="A413" i="45"/>
  <c r="A1480" i="45"/>
  <c r="A1622" i="45"/>
  <c r="O1440" i="45"/>
  <c r="K106" i="45"/>
  <c r="J1303" i="45"/>
  <c r="A134" i="45"/>
  <c r="A143" i="45"/>
  <c r="A1471" i="45"/>
  <c r="J351" i="45"/>
  <c r="E564" i="45"/>
  <c r="G653" i="45"/>
  <c r="G652" i="45" s="1"/>
  <c r="J66" i="45"/>
  <c r="M745" i="45"/>
  <c r="J79" i="45"/>
  <c r="G1047" i="45"/>
  <c r="A1282" i="45"/>
  <c r="I1334" i="45"/>
  <c r="I1333" i="45" s="1"/>
  <c r="G238" i="45"/>
  <c r="G237" i="45" s="1"/>
  <c r="G236" i="45" s="1"/>
  <c r="J324" i="45"/>
  <c r="H372" i="45"/>
  <c r="H371" i="45" s="1"/>
  <c r="M77" i="45"/>
  <c r="K500" i="45"/>
  <c r="K499" i="45" s="1"/>
  <c r="A512" i="45"/>
  <c r="K786" i="45"/>
  <c r="K878" i="45"/>
  <c r="K877" i="45" s="1"/>
  <c r="K876" i="45" s="1"/>
  <c r="H942" i="45"/>
  <c r="H941" i="45" s="1"/>
  <c r="O1027" i="45"/>
  <c r="G1112" i="45"/>
  <c r="E1112" i="45"/>
  <c r="E1111" i="45" s="1"/>
  <c r="M1128" i="45"/>
  <c r="K1136" i="45"/>
  <c r="K1135" i="45" s="1"/>
  <c r="K1134" i="45" s="1"/>
  <c r="K1204" i="45"/>
  <c r="K1203" i="45" s="1"/>
  <c r="K1202" i="45" s="1"/>
  <c r="E1462" i="45"/>
  <c r="E1461" i="45" s="1"/>
  <c r="O1484" i="45"/>
  <c r="N1502" i="45"/>
  <c r="A1544" i="45"/>
  <c r="H1566" i="45"/>
  <c r="H1565" i="45" s="1"/>
  <c r="L1590" i="45"/>
  <c r="L1589" i="45" s="1"/>
  <c r="J117" i="45"/>
  <c r="G130" i="45"/>
  <c r="G129" i="45" s="1"/>
  <c r="O186" i="45"/>
  <c r="J78" i="45"/>
  <c r="J57" i="45"/>
  <c r="J46" i="45" s="1"/>
  <c r="L500" i="45"/>
  <c r="M607" i="45"/>
  <c r="H723" i="45"/>
  <c r="H722" i="45" s="1"/>
  <c r="H721" i="45" s="1"/>
  <c r="L786" i="45"/>
  <c r="J1009" i="45"/>
  <c r="I1048" i="45"/>
  <c r="I1047" i="45" s="1"/>
  <c r="A1261" i="45"/>
  <c r="A1277" i="45"/>
  <c r="I1462" i="45"/>
  <c r="I1461" i="45" s="1"/>
  <c r="J47" i="45"/>
  <c r="K130" i="45"/>
  <c r="K129" i="45" s="1"/>
  <c r="H194" i="45"/>
  <c r="H193" i="45" s="1"/>
  <c r="H192" i="45" s="1"/>
  <c r="K38" i="45"/>
  <c r="I47" i="45"/>
  <c r="I46" i="45" s="1"/>
  <c r="I45" i="45" s="1"/>
  <c r="H60" i="45"/>
  <c r="M81" i="45"/>
  <c r="K238" i="45"/>
  <c r="G332" i="45"/>
  <c r="G331" i="45" s="1"/>
  <c r="F435" i="45"/>
  <c r="J452" i="45"/>
  <c r="O831" i="45"/>
  <c r="J834" i="45"/>
  <c r="I1309" i="45"/>
  <c r="K1334" i="45"/>
  <c r="K1333" i="45" s="1"/>
  <c r="K1332" i="45" s="1"/>
  <c r="K1308" i="45" s="1"/>
  <c r="L1462" i="45"/>
  <c r="L1461" i="45" s="1"/>
  <c r="O1609" i="45"/>
  <c r="I1628" i="45"/>
  <c r="J71" i="45"/>
  <c r="J77" i="45"/>
  <c r="A385" i="45"/>
  <c r="I460" i="45"/>
  <c r="M575" i="45"/>
  <c r="N786" i="45"/>
  <c r="J1612" i="45"/>
  <c r="I33" i="45"/>
  <c r="M38" i="45"/>
  <c r="J60" i="45"/>
  <c r="I75" i="45"/>
  <c r="M96" i="45"/>
  <c r="J70" i="45"/>
  <c r="J149" i="45"/>
  <c r="J76" i="45"/>
  <c r="F170" i="45"/>
  <c r="F169" i="45" s="1"/>
  <c r="F168" i="45" s="1"/>
  <c r="L194" i="45"/>
  <c r="L193" i="45" s="1"/>
  <c r="L192" i="45" s="1"/>
  <c r="I332" i="45"/>
  <c r="I331" i="45" s="1"/>
  <c r="I330" i="45" s="1"/>
  <c r="J397" i="45"/>
  <c r="E436" i="45"/>
  <c r="E435" i="45" s="1"/>
  <c r="K460" i="45"/>
  <c r="K459" i="45" s="1"/>
  <c r="K458" i="45" s="1"/>
  <c r="I524" i="45"/>
  <c r="I523" i="45" s="1"/>
  <c r="I522" i="45" s="1"/>
  <c r="I698" i="45"/>
  <c r="I697" i="45" s="1"/>
  <c r="G698" i="45"/>
  <c r="G697" i="45" s="1"/>
  <c r="A739" i="45"/>
  <c r="F811" i="45"/>
  <c r="F810" i="45" s="1"/>
  <c r="F809" i="45" s="1"/>
  <c r="F784" i="45" s="1"/>
  <c r="F763" i="45" s="1"/>
  <c r="I918" i="45"/>
  <c r="I917" i="45" s="1"/>
  <c r="L942" i="45"/>
  <c r="L941" i="45" s="1"/>
  <c r="L940" i="45" s="1"/>
  <c r="J1049" i="45"/>
  <c r="L1048" i="45"/>
  <c r="F1072" i="45"/>
  <c r="N1112" i="45"/>
  <c r="K1180" i="45"/>
  <c r="O1223" i="45"/>
  <c r="L1310" i="45"/>
  <c r="L1309" i="45" s="1"/>
  <c r="O1353" i="45"/>
  <c r="M1484" i="45"/>
  <c r="L47" i="45"/>
  <c r="L46" i="45" s="1"/>
  <c r="L45" i="45" s="1"/>
  <c r="K194" i="45"/>
  <c r="K193" i="45" s="1"/>
  <c r="M213" i="45"/>
  <c r="J239" i="45"/>
  <c r="E262" i="45"/>
  <c r="E261" i="45" s="1"/>
  <c r="G308" i="45"/>
  <c r="G307" i="45" s="1"/>
  <c r="J313" i="45"/>
  <c r="I436" i="45"/>
  <c r="A533" i="45"/>
  <c r="A656" i="45"/>
  <c r="E811" i="45"/>
  <c r="E810" i="45" s="1"/>
  <c r="K854" i="45"/>
  <c r="K853" i="45" s="1"/>
  <c r="K918" i="45"/>
  <c r="K917" i="45" s="1"/>
  <c r="M961" i="45"/>
  <c r="J1113" i="45"/>
  <c r="L1180" i="45"/>
  <c r="L1179" i="45" s="1"/>
  <c r="H1246" i="45"/>
  <c r="K1398" i="45"/>
  <c r="K1397" i="45" s="1"/>
  <c r="F262" i="45"/>
  <c r="F261" i="45" s="1"/>
  <c r="F260" i="45" s="1"/>
  <c r="E396" i="45"/>
  <c r="E395" i="45" s="1"/>
  <c r="E500" i="45"/>
  <c r="H588" i="45"/>
  <c r="H587" i="45" s="1"/>
  <c r="H586" i="45" s="1"/>
  <c r="J69" i="45"/>
  <c r="H1437" i="45"/>
  <c r="H1436" i="45" s="1"/>
  <c r="N1437" i="45"/>
  <c r="H1526" i="45"/>
  <c r="H1525" i="45" s="1"/>
  <c r="H1524" i="45" s="1"/>
  <c r="H1500" i="45" s="1"/>
  <c r="M60" i="45"/>
  <c r="F394" i="45"/>
  <c r="G588" i="45"/>
  <c r="G587" i="45" s="1"/>
  <c r="G586" i="45" s="1"/>
  <c r="F651" i="45"/>
  <c r="E1309" i="45"/>
  <c r="O1311" i="45"/>
  <c r="O1449" i="45"/>
  <c r="O1454" i="45"/>
  <c r="A1542" i="45"/>
  <c r="O768" i="45"/>
  <c r="O767" i="45" s="1"/>
  <c r="O766" i="45" s="1"/>
  <c r="E942" i="45"/>
  <c r="E941" i="45" s="1"/>
  <c r="K1072" i="45"/>
  <c r="K1071" i="45" s="1"/>
  <c r="K1070" i="45" s="1"/>
  <c r="L1245" i="45"/>
  <c r="L1398" i="45"/>
  <c r="L1397" i="45" s="1"/>
  <c r="O1467" i="45"/>
  <c r="I1502" i="45"/>
  <c r="E1566" i="45"/>
  <c r="E1565" i="45" s="1"/>
  <c r="H1590" i="45"/>
  <c r="H1589" i="45" s="1"/>
  <c r="H1588" i="45" s="1"/>
  <c r="J38" i="45"/>
  <c r="L170" i="45"/>
  <c r="L169" i="45" s="1"/>
  <c r="N192" i="45"/>
  <c r="E238" i="45"/>
  <c r="E237" i="45" s="1"/>
  <c r="E236" i="45" s="1"/>
  <c r="I262" i="45"/>
  <c r="I261" i="45" s="1"/>
  <c r="I260" i="45" s="1"/>
  <c r="I236" i="45" s="1"/>
  <c r="L308" i="45"/>
  <c r="L307" i="45" s="1"/>
  <c r="L306" i="45" s="1"/>
  <c r="I308" i="45"/>
  <c r="I307" i="45" s="1"/>
  <c r="A352" i="45"/>
  <c r="F372" i="45"/>
  <c r="H396" i="45"/>
  <c r="H395" i="45" s="1"/>
  <c r="H394" i="45" s="1"/>
  <c r="F564" i="45"/>
  <c r="F563" i="45" s="1"/>
  <c r="L588" i="45"/>
  <c r="L587" i="45" s="1"/>
  <c r="L586" i="45" s="1"/>
  <c r="N918" i="45"/>
  <c r="E1334" i="45"/>
  <c r="E1333" i="45" s="1"/>
  <c r="O1399" i="45"/>
  <c r="F1438" i="45"/>
  <c r="L1628" i="45"/>
  <c r="M91" i="44"/>
  <c r="A1043" i="44"/>
  <c r="A966" i="44"/>
  <c r="M97" i="44"/>
  <c r="A265" i="44"/>
  <c r="A286" i="44"/>
  <c r="A1256" i="44"/>
  <c r="A868" i="44"/>
  <c r="H90" i="44"/>
  <c r="H88" i="44" s="1"/>
  <c r="A376" i="44"/>
  <c r="A391" i="44"/>
  <c r="N19" i="44"/>
  <c r="H51" i="44"/>
  <c r="F169" i="44"/>
  <c r="F564" i="44"/>
  <c r="F811" i="44"/>
  <c r="F810" i="44" s="1"/>
  <c r="F809" i="44" s="1"/>
  <c r="K854" i="44"/>
  <c r="J897" i="44"/>
  <c r="E984" i="44"/>
  <c r="H1246" i="44"/>
  <c r="H1245" i="44" s="1"/>
  <c r="K1462" i="44"/>
  <c r="K1461" i="44" s="1"/>
  <c r="K1460" i="44" s="1"/>
  <c r="J1507" i="44"/>
  <c r="J1502" i="44" s="1"/>
  <c r="I51" i="44"/>
  <c r="J75" i="44"/>
  <c r="F106" i="44"/>
  <c r="F105" i="44" s="1"/>
  <c r="F104" i="44" s="1"/>
  <c r="L130" i="44"/>
  <c r="L129" i="44" s="1"/>
  <c r="L128" i="44" s="1"/>
  <c r="N238" i="44"/>
  <c r="N237" i="44" s="1"/>
  <c r="A702" i="44"/>
  <c r="H767" i="44"/>
  <c r="H766" i="44" s="1"/>
  <c r="J803" i="44"/>
  <c r="L854" i="44"/>
  <c r="H984" i="44"/>
  <c r="H983" i="44" s="1"/>
  <c r="H1072" i="44"/>
  <c r="H1071" i="44" s="1"/>
  <c r="J1102" i="44"/>
  <c r="O1141" i="44"/>
  <c r="A1156" i="44"/>
  <c r="J1257" i="44"/>
  <c r="F1310" i="44"/>
  <c r="F1309" i="44" s="1"/>
  <c r="E1398" i="44"/>
  <c r="E1397" i="44" s="1"/>
  <c r="E1396" i="44" s="1"/>
  <c r="J1428" i="44"/>
  <c r="J1484" i="44"/>
  <c r="F1502" i="44"/>
  <c r="N130" i="44"/>
  <c r="N129" i="44" s="1"/>
  <c r="N128" i="44" s="1"/>
  <c r="L238" i="44"/>
  <c r="F262" i="44"/>
  <c r="F261" i="44" s="1"/>
  <c r="F260" i="44" s="1"/>
  <c r="F332" i="44"/>
  <c r="F331" i="44" s="1"/>
  <c r="F330" i="44" s="1"/>
  <c r="F306" i="44" s="1"/>
  <c r="H436" i="44"/>
  <c r="M447" i="44"/>
  <c r="A599" i="44"/>
  <c r="A750" i="44"/>
  <c r="I767" i="44"/>
  <c r="I766" i="44" s="1"/>
  <c r="O787" i="44"/>
  <c r="G1072" i="44"/>
  <c r="G1071" i="44" s="1"/>
  <c r="G1438" i="44"/>
  <c r="G1437" i="44" s="1"/>
  <c r="J1443" i="44"/>
  <c r="E1502" i="44"/>
  <c r="E1501" i="44" s="1"/>
  <c r="J1567" i="44"/>
  <c r="H721" i="44"/>
  <c r="O97" i="44"/>
  <c r="J1271" i="44"/>
  <c r="J1467" i="44"/>
  <c r="A1553" i="44"/>
  <c r="E1590" i="44"/>
  <c r="E1589" i="44" s="1"/>
  <c r="E1588" i="44" s="1"/>
  <c r="K332" i="44"/>
  <c r="K331" i="44" s="1"/>
  <c r="K330" i="44" s="1"/>
  <c r="A387" i="44"/>
  <c r="F460" i="44"/>
  <c r="F459" i="44" s="1"/>
  <c r="K499" i="44"/>
  <c r="J975" i="44"/>
  <c r="O1113" i="44"/>
  <c r="A1160" i="44"/>
  <c r="G1204" i="44"/>
  <c r="G1203" i="44" s="1"/>
  <c r="G1202" i="44" s="1"/>
  <c r="A1319" i="44"/>
  <c r="A1413" i="44"/>
  <c r="F1590" i="44"/>
  <c r="F1589" i="44" s="1"/>
  <c r="F1588" i="44" s="1"/>
  <c r="L30" i="44"/>
  <c r="I38" i="44"/>
  <c r="N194" i="44"/>
  <c r="N193" i="44" s="1"/>
  <c r="N192" i="44" s="1"/>
  <c r="I308" i="44"/>
  <c r="I307" i="44" s="1"/>
  <c r="L332" i="44"/>
  <c r="L331" i="44" s="1"/>
  <c r="G396" i="44"/>
  <c r="G395" i="44" s="1"/>
  <c r="G460" i="44"/>
  <c r="G459" i="44" s="1"/>
  <c r="L500" i="44"/>
  <c r="L499" i="44" s="1"/>
  <c r="L564" i="44"/>
  <c r="H564" i="44"/>
  <c r="H563" i="44" s="1"/>
  <c r="A585" i="44"/>
  <c r="L653" i="44"/>
  <c r="L652" i="44" s="1"/>
  <c r="I698" i="44"/>
  <c r="N723" i="44"/>
  <c r="N722" i="44" s="1"/>
  <c r="N721" i="44" s="1"/>
  <c r="N767" i="44"/>
  <c r="N766" i="44" s="1"/>
  <c r="K767" i="44"/>
  <c r="K766" i="44" s="1"/>
  <c r="I811" i="44"/>
  <c r="I810" i="44" s="1"/>
  <c r="A839" i="44"/>
  <c r="J855" i="44"/>
  <c r="A860" i="44"/>
  <c r="H942" i="44"/>
  <c r="H941" i="44" s="1"/>
  <c r="N984" i="44"/>
  <c r="A996" i="44"/>
  <c r="K1310" i="44"/>
  <c r="K1309" i="44" s="1"/>
  <c r="L1398" i="44"/>
  <c r="L1397" i="44" s="1"/>
  <c r="I1590" i="44"/>
  <c r="I1589" i="44" s="1"/>
  <c r="I1588" i="44" s="1"/>
  <c r="N38" i="44"/>
  <c r="J47" i="44"/>
  <c r="J46" i="44" s="1"/>
  <c r="H460" i="44"/>
  <c r="H459" i="44" s="1"/>
  <c r="M565" i="44"/>
  <c r="I564" i="44"/>
  <c r="I563" i="44" s="1"/>
  <c r="L767" i="44"/>
  <c r="L766" i="44" s="1"/>
  <c r="A933" i="44"/>
  <c r="L984" i="44"/>
  <c r="I1502" i="44"/>
  <c r="I1501" i="44" s="1"/>
  <c r="I1500" i="44" s="1"/>
  <c r="J1513" i="44"/>
  <c r="E1566" i="44"/>
  <c r="E1565" i="44" s="1"/>
  <c r="E1564" i="44" s="1"/>
  <c r="J1631" i="44"/>
  <c r="J1630" i="44" s="1"/>
  <c r="J1629" i="44" s="1"/>
  <c r="K1628" i="44"/>
  <c r="F33" i="44"/>
  <c r="N81" i="44"/>
  <c r="M94" i="44"/>
  <c r="F130" i="44"/>
  <c r="F129" i="44" s="1"/>
  <c r="F128" i="44" s="1"/>
  <c r="K170" i="44"/>
  <c r="K169" i="44" s="1"/>
  <c r="H170" i="44"/>
  <c r="H169" i="44" s="1"/>
  <c r="N262" i="44"/>
  <c r="N261" i="44" s="1"/>
  <c r="N260" i="44" s="1"/>
  <c r="M351" i="44"/>
  <c r="A355" i="44"/>
  <c r="H372" i="44"/>
  <c r="N500" i="44"/>
  <c r="H524" i="44"/>
  <c r="H523" i="44" s="1"/>
  <c r="G588" i="44"/>
  <c r="G587" i="44" s="1"/>
  <c r="G586" i="44" s="1"/>
  <c r="E588" i="44"/>
  <c r="E587" i="44" s="1"/>
  <c r="E586" i="44" s="1"/>
  <c r="M654" i="44"/>
  <c r="H786" i="44"/>
  <c r="H785" i="44" s="1"/>
  <c r="K878" i="44"/>
  <c r="K877" i="44" s="1"/>
  <c r="K876" i="44" s="1"/>
  <c r="M897" i="44"/>
  <c r="E918" i="44"/>
  <c r="F1270" i="44"/>
  <c r="F1269" i="44" s="1"/>
  <c r="N1398" i="44"/>
  <c r="N1397" i="44" s="1"/>
  <c r="N1396" i="44" s="1"/>
  <c r="H1462" i="44"/>
  <c r="H1461" i="44" s="1"/>
  <c r="F1462" i="44"/>
  <c r="F1461" i="44" s="1"/>
  <c r="F1460" i="44" s="1"/>
  <c r="K47" i="44"/>
  <c r="H60" i="44"/>
  <c r="I90" i="44"/>
  <c r="I88" i="44" s="1"/>
  <c r="G524" i="44"/>
  <c r="G523" i="44" s="1"/>
  <c r="G522" i="44" s="1"/>
  <c r="L698" i="44"/>
  <c r="A829" i="44"/>
  <c r="I1048" i="44"/>
  <c r="I1047" i="44" s="1"/>
  <c r="I1374" i="44"/>
  <c r="I1373" i="44" s="1"/>
  <c r="I1372" i="44" s="1"/>
  <c r="J1403" i="44"/>
  <c r="A1419" i="44"/>
  <c r="G1462" i="44"/>
  <c r="G1461" i="44" s="1"/>
  <c r="G1460" i="44" s="1"/>
  <c r="A1544" i="44"/>
  <c r="H33" i="44"/>
  <c r="A398" i="44"/>
  <c r="I460" i="44"/>
  <c r="I459" i="44" s="1"/>
  <c r="I458" i="44" s="1"/>
  <c r="M703" i="44"/>
  <c r="E723" i="44"/>
  <c r="E722" i="44" s="1"/>
  <c r="I1112" i="44"/>
  <c r="J1205" i="44"/>
  <c r="M19" i="44"/>
  <c r="I33" i="44"/>
  <c r="M47" i="44"/>
  <c r="J60" i="44"/>
  <c r="H75" i="44"/>
  <c r="K90" i="44"/>
  <c r="K88" i="44" s="1"/>
  <c r="M92" i="44"/>
  <c r="F194" i="44"/>
  <c r="F193" i="44" s="1"/>
  <c r="F192" i="44" s="1"/>
  <c r="F168" i="44" s="1"/>
  <c r="A321" i="44"/>
  <c r="E332" i="44"/>
  <c r="E331" i="44" s="1"/>
  <c r="J415" i="44"/>
  <c r="L524" i="44"/>
  <c r="L523" i="44" s="1"/>
  <c r="L522" i="44" s="1"/>
  <c r="I524" i="44"/>
  <c r="I523" i="44" s="1"/>
  <c r="I522" i="44" s="1"/>
  <c r="E564" i="44"/>
  <c r="F723" i="44"/>
  <c r="F722" i="44" s="1"/>
  <c r="F721" i="44" s="1"/>
  <c r="J834" i="44"/>
  <c r="H918" i="44"/>
  <c r="H917" i="44" s="1"/>
  <c r="O943" i="44"/>
  <c r="I1008" i="44"/>
  <c r="I1007" i="44" s="1"/>
  <c r="I1006" i="44" s="1"/>
  <c r="I982" i="44" s="1"/>
  <c r="O1367" i="44"/>
  <c r="A794" i="43"/>
  <c r="A1402" i="43"/>
  <c r="J756" i="43"/>
  <c r="N786" i="43"/>
  <c r="N785" i="43" s="1"/>
  <c r="A822" i="43"/>
  <c r="A212" i="43"/>
  <c r="A215" i="43"/>
  <c r="K93" i="43"/>
  <c r="K89" i="43" s="1"/>
  <c r="A959" i="43"/>
  <c r="L47" i="43"/>
  <c r="J50" i="43"/>
  <c r="J54" i="43"/>
  <c r="J64" i="43"/>
  <c r="A191" i="43"/>
  <c r="M48" i="43"/>
  <c r="J70" i="43"/>
  <c r="J22" i="43"/>
  <c r="J41" i="43"/>
  <c r="K262" i="43"/>
  <c r="K261" i="43" s="1"/>
  <c r="K260" i="43" s="1"/>
  <c r="K308" i="43"/>
  <c r="K396" i="43"/>
  <c r="K395" i="43" s="1"/>
  <c r="E854" i="43"/>
  <c r="G1047" i="43"/>
  <c r="A1116" i="43"/>
  <c r="K1179" i="43"/>
  <c r="H1268" i="43"/>
  <c r="I1309" i="43"/>
  <c r="L1373" i="43"/>
  <c r="F1526" i="43"/>
  <c r="F1525" i="43" s="1"/>
  <c r="I170" i="43"/>
  <c r="F192" i="43"/>
  <c r="M55" i="43"/>
  <c r="K33" i="43"/>
  <c r="I38" i="43"/>
  <c r="G72" i="43"/>
  <c r="L460" i="43"/>
  <c r="L459" i="43" s="1"/>
  <c r="L458" i="43" s="1"/>
  <c r="K524" i="43"/>
  <c r="K523" i="43" s="1"/>
  <c r="N628" i="43"/>
  <c r="J673" i="43"/>
  <c r="L698" i="43"/>
  <c r="J724" i="43"/>
  <c r="J812" i="43"/>
  <c r="G942" i="43"/>
  <c r="G941" i="43" s="1"/>
  <c r="G940" i="43" s="1"/>
  <c r="A968" i="43"/>
  <c r="J1059" i="43"/>
  <c r="J1094" i="43"/>
  <c r="A1120" i="43"/>
  <c r="N1136" i="43"/>
  <c r="N1135" i="43" s="1"/>
  <c r="J1205" i="43"/>
  <c r="L93" i="43"/>
  <c r="L89" i="43" s="1"/>
  <c r="N106" i="43"/>
  <c r="E192" i="43"/>
  <c r="J383" i="43"/>
  <c r="J787" i="43"/>
  <c r="I878" i="43"/>
  <c r="I877" i="43" s="1"/>
  <c r="J96" i="43"/>
  <c r="J80" i="43"/>
  <c r="J42" i="43"/>
  <c r="J1467" i="43"/>
  <c r="M1636" i="43"/>
  <c r="M1635" i="43" s="1"/>
  <c r="M1634" i="43" s="1"/>
  <c r="I130" i="43"/>
  <c r="I129" i="43" s="1"/>
  <c r="I128" i="43" s="1"/>
  <c r="H372" i="43"/>
  <c r="H371" i="43" s="1"/>
  <c r="H370" i="43" s="1"/>
  <c r="J610" i="43"/>
  <c r="O96" i="43"/>
  <c r="J1209" i="43"/>
  <c r="I1245" i="43"/>
  <c r="M1399" i="43"/>
  <c r="H130" i="43"/>
  <c r="H129" i="43" s="1"/>
  <c r="H128" i="43" s="1"/>
  <c r="J309" i="43"/>
  <c r="L371" i="43"/>
  <c r="G499" i="43"/>
  <c r="J505" i="43"/>
  <c r="O50" i="43"/>
  <c r="K854" i="43"/>
  <c r="N1047" i="43"/>
  <c r="A1096" i="43"/>
  <c r="K1245" i="43"/>
  <c r="M1289" i="43"/>
  <c r="G1374" i="43"/>
  <c r="I1501" i="43"/>
  <c r="G1502" i="43"/>
  <c r="K1526" i="43"/>
  <c r="K1525" i="43" s="1"/>
  <c r="M81" i="43"/>
  <c r="E106" i="43"/>
  <c r="L130" i="43"/>
  <c r="L129" i="43" s="1"/>
  <c r="L128" i="43" s="1"/>
  <c r="H194" i="43"/>
  <c r="H193" i="43" s="1"/>
  <c r="H192" i="43" s="1"/>
  <c r="L238" i="43"/>
  <c r="L237" i="43" s="1"/>
  <c r="I238" i="43"/>
  <c r="A274" i="43"/>
  <c r="G332" i="43"/>
  <c r="G331" i="43" s="1"/>
  <c r="G330" i="43" s="1"/>
  <c r="F396" i="43"/>
  <c r="F395" i="43" s="1"/>
  <c r="H500" i="43"/>
  <c r="N588" i="43"/>
  <c r="N587" i="43" s="1"/>
  <c r="E627" i="43"/>
  <c r="G653" i="43"/>
  <c r="G652" i="43" s="1"/>
  <c r="G651" i="43" s="1"/>
  <c r="J699" i="43"/>
  <c r="L853" i="43"/>
  <c r="M879" i="43"/>
  <c r="J1315" i="43"/>
  <c r="A1415" i="43"/>
  <c r="J1577" i="43"/>
  <c r="F106" i="43"/>
  <c r="F105" i="43" s="1"/>
  <c r="E170" i="43"/>
  <c r="E169" i="43" s="1"/>
  <c r="E308" i="43"/>
  <c r="E307" i="43" s="1"/>
  <c r="G396" i="43"/>
  <c r="G395" i="43" s="1"/>
  <c r="G394" i="43" s="1"/>
  <c r="G370" i="43" s="1"/>
  <c r="N436" i="43"/>
  <c r="N435" i="43" s="1"/>
  <c r="J529" i="43"/>
  <c r="M543" i="43"/>
  <c r="J589" i="43"/>
  <c r="A599" i="43"/>
  <c r="A825" i="43"/>
  <c r="M855" i="43"/>
  <c r="E918" i="43"/>
  <c r="N1245" i="43"/>
  <c r="F1438" i="43"/>
  <c r="F1437" i="43" s="1"/>
  <c r="M39" i="43"/>
  <c r="J60" i="43"/>
  <c r="A147" i="43"/>
  <c r="M149" i="43"/>
  <c r="A209" i="43"/>
  <c r="J511" i="43"/>
  <c r="M71" i="43"/>
  <c r="J49" i="43"/>
  <c r="J52" i="43"/>
  <c r="J59" i="43"/>
  <c r="F697" i="43"/>
  <c r="J715" i="43"/>
  <c r="H721" i="43"/>
  <c r="M778" i="43"/>
  <c r="M777" i="43" s="1"/>
  <c r="M776" i="43" s="1"/>
  <c r="O1325" i="43"/>
  <c r="O1321" i="43" s="1"/>
  <c r="J1420" i="43"/>
  <c r="J31" i="43"/>
  <c r="H170" i="43"/>
  <c r="N192" i="43"/>
  <c r="K194" i="43"/>
  <c r="K193" i="43" s="1"/>
  <c r="M42" i="43"/>
  <c r="J69" i="43"/>
  <c r="J37" i="43"/>
  <c r="J40" i="43"/>
  <c r="H460" i="43"/>
  <c r="H459" i="43" s="1"/>
  <c r="H458" i="43" s="1"/>
  <c r="E458" i="43"/>
  <c r="J55" i="43"/>
  <c r="J66" i="43"/>
  <c r="J79" i="43"/>
  <c r="I628" i="43"/>
  <c r="E698" i="43"/>
  <c r="E697" i="43" s="1"/>
  <c r="O855" i="43"/>
  <c r="K918" i="43"/>
  <c r="K917" i="43" s="1"/>
  <c r="I1136" i="43"/>
  <c r="I1135" i="43" s="1"/>
  <c r="I1134" i="43" s="1"/>
  <c r="H1180" i="43"/>
  <c r="H1179" i="43" s="1"/>
  <c r="H1178" i="43" s="1"/>
  <c r="F1270" i="43"/>
  <c r="F1269" i="43" s="1"/>
  <c r="F1268" i="43" s="1"/>
  <c r="K1334" i="43"/>
  <c r="K1333" i="43" s="1"/>
  <c r="F1398" i="43"/>
  <c r="F1397" i="43" s="1"/>
  <c r="F1396" i="43" s="1"/>
  <c r="A244" i="43"/>
  <c r="I262" i="43"/>
  <c r="I261" i="43" s="1"/>
  <c r="I260" i="43" s="1"/>
  <c r="J56" i="43"/>
  <c r="E372" i="43"/>
  <c r="E371" i="43" s="1"/>
  <c r="E370" i="43" s="1"/>
  <c r="L396" i="43"/>
  <c r="L395" i="43" s="1"/>
  <c r="G524" i="43"/>
  <c r="G523" i="43" s="1"/>
  <c r="G522" i="43" s="1"/>
  <c r="N564" i="43"/>
  <c r="K723" i="43"/>
  <c r="K722" i="43" s="1"/>
  <c r="K721" i="43" s="1"/>
  <c r="L786" i="43"/>
  <c r="N811" i="43"/>
  <c r="N810" i="43" s="1"/>
  <c r="L918" i="43"/>
  <c r="M947" i="43"/>
  <c r="K984" i="43"/>
  <c r="K1072" i="43"/>
  <c r="K1071" i="43" s="1"/>
  <c r="K1070" i="43" s="1"/>
  <c r="I1180" i="43"/>
  <c r="I1179" i="43" s="1"/>
  <c r="N1204" i="43"/>
  <c r="N1203" i="43" s="1"/>
  <c r="N1202" i="43" s="1"/>
  <c r="G1270" i="43"/>
  <c r="G1269" i="43" s="1"/>
  <c r="G1268" i="43" s="1"/>
  <c r="A1350" i="43"/>
  <c r="H1566" i="43"/>
  <c r="H1565" i="43" s="1"/>
  <c r="N1590" i="43"/>
  <c r="N1589" i="43" s="1"/>
  <c r="N1588" i="43" s="1"/>
  <c r="N1564" i="43" s="1"/>
  <c r="A1231" i="42"/>
  <c r="J1367" i="42"/>
  <c r="A468" i="42"/>
  <c r="A1474" i="42"/>
  <c r="A679" i="42"/>
  <c r="A830" i="42"/>
  <c r="A1221" i="42"/>
  <c r="A154" i="42"/>
  <c r="A1433" i="42"/>
  <c r="M1495" i="42"/>
  <c r="A838" i="42"/>
  <c r="J1559" i="42"/>
  <c r="A967" i="42"/>
  <c r="N47" i="42"/>
  <c r="L93" i="42"/>
  <c r="L89" i="42" s="1"/>
  <c r="K169" i="42"/>
  <c r="A245" i="42"/>
  <c r="J39" i="42"/>
  <c r="L1246" i="42"/>
  <c r="I1309" i="42"/>
  <c r="I1308" i="42" s="1"/>
  <c r="H1398" i="42"/>
  <c r="H1397" i="42" s="1"/>
  <c r="H1396" i="42" s="1"/>
  <c r="H1462" i="42"/>
  <c r="H1461" i="42" s="1"/>
  <c r="H1460" i="42" s="1"/>
  <c r="A406" i="42"/>
  <c r="A476" i="42"/>
  <c r="A559" i="42"/>
  <c r="L785" i="42"/>
  <c r="M919" i="42"/>
  <c r="M1247" i="42"/>
  <c r="M1339" i="42"/>
  <c r="G1566" i="42"/>
  <c r="J580" i="42"/>
  <c r="J618" i="42"/>
  <c r="F1270" i="42"/>
  <c r="F1269" i="42" s="1"/>
  <c r="F1268" i="42" s="1"/>
  <c r="H1566" i="42"/>
  <c r="N81" i="42"/>
  <c r="G130" i="42"/>
  <c r="G129" i="42" s="1"/>
  <c r="G128" i="42" s="1"/>
  <c r="G104" i="42" s="1"/>
  <c r="J171" i="42"/>
  <c r="N262" i="42"/>
  <c r="N261" i="42" s="1"/>
  <c r="N260" i="42" s="1"/>
  <c r="F372" i="42"/>
  <c r="F371" i="42" s="1"/>
  <c r="G435" i="42"/>
  <c r="L460" i="42"/>
  <c r="L459" i="42" s="1"/>
  <c r="F785" i="42"/>
  <c r="K1310" i="42"/>
  <c r="K1309" i="42" s="1"/>
  <c r="I72" i="42"/>
  <c r="M81" i="42"/>
  <c r="M135" i="42"/>
  <c r="M39" i="42"/>
  <c r="J77" i="42"/>
  <c r="O97" i="42"/>
  <c r="E500" i="42"/>
  <c r="J42" i="42"/>
  <c r="K524" i="42"/>
  <c r="K523" i="42" s="1"/>
  <c r="K522" i="42" s="1"/>
  <c r="G653" i="42"/>
  <c r="G652" i="42" s="1"/>
  <c r="G651" i="42" s="1"/>
  <c r="O1185" i="42"/>
  <c r="O1196" i="42"/>
  <c r="K72" i="42"/>
  <c r="J41" i="42"/>
  <c r="J67" i="42"/>
  <c r="G194" i="42"/>
  <c r="G193" i="42" s="1"/>
  <c r="G192" i="42" s="1"/>
  <c r="E1180" i="42"/>
  <c r="I75" i="42"/>
  <c r="L33" i="42"/>
  <c r="L72" i="42"/>
  <c r="O81" i="42"/>
  <c r="I90" i="42"/>
  <c r="I88" i="42" s="1"/>
  <c r="F106" i="42"/>
  <c r="K130" i="42"/>
  <c r="K129" i="42" s="1"/>
  <c r="H194" i="42"/>
  <c r="H193" i="42" s="1"/>
  <c r="H192" i="42" s="1"/>
  <c r="I500" i="42"/>
  <c r="G564" i="42"/>
  <c r="J607" i="42"/>
  <c r="H698" i="42"/>
  <c r="H697" i="42" s="1"/>
  <c r="L723" i="42"/>
  <c r="L722" i="42" s="1"/>
  <c r="L721" i="42" s="1"/>
  <c r="A932" i="42"/>
  <c r="K984" i="42"/>
  <c r="H984" i="42"/>
  <c r="G1048" i="42"/>
  <c r="G1047" i="42" s="1"/>
  <c r="I1136" i="42"/>
  <c r="I1135" i="42" s="1"/>
  <c r="I1134" i="42" s="1"/>
  <c r="A1151" i="42"/>
  <c r="H1180" i="42"/>
  <c r="H1179" i="42" s="1"/>
  <c r="H1178" i="42" s="1"/>
  <c r="K1270" i="42"/>
  <c r="K1269" i="42" s="1"/>
  <c r="E1334" i="42"/>
  <c r="E1333" i="42" s="1"/>
  <c r="N1374" i="42"/>
  <c r="I1628" i="42"/>
  <c r="A449" i="42"/>
  <c r="N588" i="42"/>
  <c r="N587" i="42" s="1"/>
  <c r="N586" i="42" s="1"/>
  <c r="K653" i="42"/>
  <c r="K652" i="42" s="1"/>
  <c r="K651" i="42" s="1"/>
  <c r="K723" i="42"/>
  <c r="K722" i="42" s="1"/>
  <c r="F1246" i="42"/>
  <c r="A1280" i="42"/>
  <c r="H1332" i="42"/>
  <c r="J1481" i="42"/>
  <c r="N237" i="42"/>
  <c r="G308" i="42"/>
  <c r="L499" i="42"/>
  <c r="M71" i="42"/>
  <c r="M74" i="42"/>
  <c r="O33" i="42"/>
  <c r="L130" i="42"/>
  <c r="L129" i="42" s="1"/>
  <c r="L128" i="42" s="1"/>
  <c r="G170" i="42"/>
  <c r="L194" i="42"/>
  <c r="L193" i="42" s="1"/>
  <c r="L192" i="42" s="1"/>
  <c r="I194" i="42"/>
  <c r="I193" i="42" s="1"/>
  <c r="E524" i="42"/>
  <c r="E523" i="42" s="1"/>
  <c r="E918" i="42"/>
  <c r="J1271" i="42"/>
  <c r="K106" i="42"/>
  <c r="K105" i="42" s="1"/>
  <c r="I262" i="42"/>
  <c r="I261" i="42" s="1"/>
  <c r="I308" i="42"/>
  <c r="L332" i="42"/>
  <c r="L331" i="42" s="1"/>
  <c r="J377" i="42"/>
  <c r="I396" i="42"/>
  <c r="I395" i="42" s="1"/>
  <c r="I394" i="42" s="1"/>
  <c r="G396" i="42"/>
  <c r="G395" i="42" s="1"/>
  <c r="O437" i="42"/>
  <c r="F460" i="42"/>
  <c r="F459" i="42" s="1"/>
  <c r="F458" i="42" s="1"/>
  <c r="L564" i="42"/>
  <c r="A577" i="42"/>
  <c r="E588" i="42"/>
  <c r="E587" i="42" s="1"/>
  <c r="E586" i="42" s="1"/>
  <c r="E562" i="42" s="1"/>
  <c r="L811" i="42"/>
  <c r="L810" i="42" s="1"/>
  <c r="F918" i="42"/>
  <c r="M929" i="42"/>
  <c r="L1136" i="42"/>
  <c r="L1135" i="42" s="1"/>
  <c r="O1513" i="42"/>
  <c r="M972" i="42"/>
  <c r="A1004" i="41"/>
  <c r="A1508" i="41"/>
  <c r="L90" i="41"/>
  <c r="A403" i="41"/>
  <c r="A456" i="41"/>
  <c r="A738" i="41"/>
  <c r="A391" i="41"/>
  <c r="I1438" i="41"/>
  <c r="I1437" i="41" s="1"/>
  <c r="O1463" i="41"/>
  <c r="G1502" i="41"/>
  <c r="G1501" i="41" s="1"/>
  <c r="J1567" i="41"/>
  <c r="A1594" i="41"/>
  <c r="J243" i="41"/>
  <c r="J319" i="41"/>
  <c r="L878" i="41"/>
  <c r="L877" i="41" s="1"/>
  <c r="N984" i="41"/>
  <c r="N983" i="41" s="1"/>
  <c r="N982" i="41" s="1"/>
  <c r="J1205" i="41"/>
  <c r="O1311" i="41"/>
  <c r="G1334" i="41"/>
  <c r="G1333" i="41" s="1"/>
  <c r="G1332" i="41" s="1"/>
  <c r="J1367" i="41"/>
  <c r="M1571" i="41"/>
  <c r="A405" i="41"/>
  <c r="J426" i="41"/>
  <c r="O768" i="41"/>
  <c r="E918" i="41"/>
  <c r="M964" i="41"/>
  <c r="A1145" i="41"/>
  <c r="A1151" i="41"/>
  <c r="A1266" i="41"/>
  <c r="L106" i="41"/>
  <c r="K262" i="41"/>
  <c r="K261" i="41" s="1"/>
  <c r="K260" i="41" s="1"/>
  <c r="L308" i="41"/>
  <c r="L307" i="41" s="1"/>
  <c r="I372" i="41"/>
  <c r="J575" i="41"/>
  <c r="J658" i="41"/>
  <c r="M1091" i="41"/>
  <c r="J337" i="41"/>
  <c r="E811" i="41"/>
  <c r="E810" i="41" s="1"/>
  <c r="E809" i="41" s="1"/>
  <c r="H854" i="41"/>
  <c r="H853" i="41" s="1"/>
  <c r="M879" i="41"/>
  <c r="G918" i="41"/>
  <c r="A922" i="41"/>
  <c r="K942" i="41"/>
  <c r="K941" i="41" s="1"/>
  <c r="G1008" i="41"/>
  <c r="G1007" i="41" s="1"/>
  <c r="A1033" i="41"/>
  <c r="L1180" i="41"/>
  <c r="L1179" i="41" s="1"/>
  <c r="J1545" i="41"/>
  <c r="E1566" i="41"/>
  <c r="F811" i="41"/>
  <c r="F810" i="41" s="1"/>
  <c r="F809" i="41" s="1"/>
  <c r="I854" i="41"/>
  <c r="I853" i="41" s="1"/>
  <c r="I852" i="41" s="1"/>
  <c r="N1180" i="41"/>
  <c r="N1179" i="41" s="1"/>
  <c r="N1526" i="41"/>
  <c r="N1525" i="41" s="1"/>
  <c r="N1524" i="41" s="1"/>
  <c r="N105" i="41"/>
  <c r="G811" i="41"/>
  <c r="G810" i="41" s="1"/>
  <c r="A819" i="41"/>
  <c r="A825" i="41"/>
  <c r="K854" i="41"/>
  <c r="K853" i="41" s="1"/>
  <c r="A144" i="41"/>
  <c r="A184" i="41"/>
  <c r="M267" i="41"/>
  <c r="A340" i="41"/>
  <c r="A413" i="41"/>
  <c r="J607" i="41"/>
  <c r="G653" i="41"/>
  <c r="G652" i="41" s="1"/>
  <c r="J1234" i="41"/>
  <c r="A1441" i="41"/>
  <c r="M1503" i="41"/>
  <c r="F436" i="41"/>
  <c r="F651" i="41"/>
  <c r="J1137" i="41"/>
  <c r="A1154" i="41"/>
  <c r="H1204" i="41"/>
  <c r="H1203" i="41" s="1"/>
  <c r="H1202" i="41" s="1"/>
  <c r="A1415" i="41"/>
  <c r="E1438" i="41"/>
  <c r="L1462" i="41"/>
  <c r="L1461" i="41" s="1"/>
  <c r="L1460" i="41" s="1"/>
  <c r="K130" i="41"/>
  <c r="K129" i="41" s="1"/>
  <c r="K128" i="41" s="1"/>
  <c r="E308" i="41"/>
  <c r="E307" i="41" s="1"/>
  <c r="K332" i="41"/>
  <c r="K331" i="41" s="1"/>
  <c r="K330" i="41" s="1"/>
  <c r="M745" i="41"/>
  <c r="A750" i="41"/>
  <c r="M919" i="41"/>
  <c r="O1247" i="41"/>
  <c r="N1246" i="41"/>
  <c r="K1310" i="41"/>
  <c r="K1309" i="41" s="1"/>
  <c r="M1463" i="41"/>
  <c r="E170" i="41"/>
  <c r="E262" i="41"/>
  <c r="E261" i="41" s="1"/>
  <c r="F308" i="41"/>
  <c r="F307" i="41" s="1"/>
  <c r="L332" i="41"/>
  <c r="L331" i="41" s="1"/>
  <c r="L330" i="41" s="1"/>
  <c r="G786" i="41"/>
  <c r="A892" i="41"/>
  <c r="A945" i="41"/>
  <c r="G984" i="41"/>
  <c r="G983" i="41" s="1"/>
  <c r="G1072" i="41"/>
  <c r="G1071" i="41" s="1"/>
  <c r="G1070" i="41" s="1"/>
  <c r="H19" i="41"/>
  <c r="G106" i="41"/>
  <c r="G105" i="41" s="1"/>
  <c r="F170" i="41"/>
  <c r="L194" i="41"/>
  <c r="L193" i="41" s="1"/>
  <c r="G308" i="41"/>
  <c r="G307" i="41" s="1"/>
  <c r="N332" i="41"/>
  <c r="N331" i="41" s="1"/>
  <c r="A390" i="41"/>
  <c r="A421" i="41"/>
  <c r="J447" i="41"/>
  <c r="A1410" i="41"/>
  <c r="M41" i="40"/>
  <c r="A998" i="40"/>
  <c r="A1376" i="40"/>
  <c r="J97" i="40"/>
  <c r="A796" i="40"/>
  <c r="A641" i="40"/>
  <c r="A894" i="40"/>
  <c r="J24" i="40"/>
  <c r="J297" i="40"/>
  <c r="J67" i="40"/>
  <c r="A1615" i="40"/>
  <c r="J26" i="40"/>
  <c r="J41" i="40"/>
  <c r="A392" i="40"/>
  <c r="A455" i="40"/>
  <c r="J28" i="40"/>
  <c r="A1446" i="40"/>
  <c r="J33" i="40"/>
  <c r="M77" i="40"/>
  <c r="M195" i="40"/>
  <c r="M216" i="40"/>
  <c r="F396" i="40"/>
  <c r="F395" i="40" s="1"/>
  <c r="F394" i="40" s="1"/>
  <c r="M490" i="40"/>
  <c r="F628" i="40"/>
  <c r="M787" i="40"/>
  <c r="K878" i="40"/>
  <c r="K877" i="40" s="1"/>
  <c r="K876" i="40" s="1"/>
  <c r="H942" i="40"/>
  <c r="H941" i="40" s="1"/>
  <c r="L1048" i="40"/>
  <c r="J57" i="40"/>
  <c r="N1373" i="40"/>
  <c r="M1403" i="40"/>
  <c r="G1437" i="40"/>
  <c r="J50" i="40"/>
  <c r="J59" i="40"/>
  <c r="K332" i="40"/>
  <c r="K331" i="40" s="1"/>
  <c r="K330" i="40" s="1"/>
  <c r="A649" i="40"/>
  <c r="L876" i="40"/>
  <c r="A1215" i="40"/>
  <c r="L1566" i="40"/>
  <c r="L1565" i="40" s="1"/>
  <c r="M71" i="40"/>
  <c r="J107" i="40"/>
  <c r="J36" i="40"/>
  <c r="F130" i="40"/>
  <c r="F129" i="40" s="1"/>
  <c r="F128" i="40" s="1"/>
  <c r="J29" i="40"/>
  <c r="M52" i="40"/>
  <c r="J351" i="40"/>
  <c r="E372" i="40"/>
  <c r="K396" i="40"/>
  <c r="K395" i="40" s="1"/>
  <c r="K394" i="40" s="1"/>
  <c r="M505" i="40"/>
  <c r="N564" i="40"/>
  <c r="N563" i="40" s="1"/>
  <c r="E588" i="40"/>
  <c r="E587" i="40" s="1"/>
  <c r="K628" i="40"/>
  <c r="J654" i="40"/>
  <c r="F853" i="40"/>
  <c r="J96" i="40"/>
  <c r="J1209" i="40"/>
  <c r="J1609" i="40"/>
  <c r="H238" i="40"/>
  <c r="L564" i="40"/>
  <c r="N653" i="40"/>
  <c r="N652" i="40" s="1"/>
  <c r="M772" i="40"/>
  <c r="F1526" i="40"/>
  <c r="F1525" i="40" s="1"/>
  <c r="H130" i="40"/>
  <c r="H129" i="40" s="1"/>
  <c r="H128" i="40" s="1"/>
  <c r="F194" i="40"/>
  <c r="F193" i="40" s="1"/>
  <c r="F192" i="40" s="1"/>
  <c r="G372" i="40"/>
  <c r="N396" i="40"/>
  <c r="N395" i="40" s="1"/>
  <c r="N394" i="40" s="1"/>
  <c r="F436" i="40"/>
  <c r="J618" i="40"/>
  <c r="J673" i="40"/>
  <c r="K942" i="40"/>
  <c r="K941" i="40" s="1"/>
  <c r="J989" i="40"/>
  <c r="F1072" i="40"/>
  <c r="F1071" i="40" s="1"/>
  <c r="O1181" i="40"/>
  <c r="N1180" i="40"/>
  <c r="J1467" i="40"/>
  <c r="F1628" i="40"/>
  <c r="M28" i="40"/>
  <c r="I130" i="40"/>
  <c r="I129" i="40" s="1"/>
  <c r="I128" i="40" s="1"/>
  <c r="G194" i="40"/>
  <c r="G193" i="40" s="1"/>
  <c r="K238" i="40"/>
  <c r="K237" i="40" s="1"/>
  <c r="G238" i="40"/>
  <c r="G237" i="40" s="1"/>
  <c r="A247" i="40"/>
  <c r="J461" i="40"/>
  <c r="L460" i="40"/>
  <c r="L459" i="40" s="1"/>
  <c r="L458" i="40" s="1"/>
  <c r="F723" i="40"/>
  <c r="F722" i="40" s="1"/>
  <c r="A730" i="40"/>
  <c r="G786" i="40"/>
  <c r="G785" i="40" s="1"/>
  <c r="G918" i="40"/>
  <c r="G917" i="40" s="1"/>
  <c r="E918" i="40"/>
  <c r="E917" i="40" s="1"/>
  <c r="F984" i="40"/>
  <c r="L1008" i="40"/>
  <c r="L1007" i="40" s="1"/>
  <c r="I1072" i="40"/>
  <c r="I1071" i="40" s="1"/>
  <c r="I1070" i="40" s="1"/>
  <c r="J1102" i="40"/>
  <c r="J1185" i="40"/>
  <c r="J1257" i="40"/>
  <c r="H1310" i="40"/>
  <c r="H1309" i="40" s="1"/>
  <c r="F1462" i="40"/>
  <c r="F1461" i="40" s="1"/>
  <c r="H1202" i="40"/>
  <c r="N1246" i="40"/>
  <c r="I1310" i="40"/>
  <c r="I1309" i="40" s="1"/>
  <c r="K1398" i="40"/>
  <c r="K1397" i="40" s="1"/>
  <c r="I1502" i="40"/>
  <c r="L1526" i="40"/>
  <c r="L1525" i="40" s="1"/>
  <c r="J1636" i="40"/>
  <c r="J1635" i="40" s="1"/>
  <c r="J1634" i="40" s="1"/>
  <c r="M27" i="40"/>
  <c r="M53" i="40"/>
  <c r="M74" i="40"/>
  <c r="A173" i="40"/>
  <c r="J37" i="40"/>
  <c r="J40" i="40"/>
  <c r="J54" i="40"/>
  <c r="E876" i="40"/>
  <c r="L1396" i="40"/>
  <c r="M21" i="40"/>
  <c r="M60" i="40"/>
  <c r="I72" i="40"/>
  <c r="A209" i="40"/>
  <c r="E653" i="40"/>
  <c r="E652" i="40" s="1"/>
  <c r="E767" i="40"/>
  <c r="E766" i="40" s="1"/>
  <c r="M36" i="40"/>
  <c r="L51" i="40"/>
  <c r="L81" i="40"/>
  <c r="L130" i="40"/>
  <c r="L129" i="40" s="1"/>
  <c r="F170" i="40"/>
  <c r="A177" i="40"/>
  <c r="I194" i="40"/>
  <c r="I193" i="40" s="1"/>
  <c r="I192" i="40" s="1"/>
  <c r="O239" i="40"/>
  <c r="L238" i="40"/>
  <c r="E396" i="40"/>
  <c r="E395" i="40" s="1"/>
  <c r="E394" i="40" s="1"/>
  <c r="J745" i="40"/>
  <c r="H984" i="40"/>
  <c r="H983" i="40" s="1"/>
  <c r="J27" i="40"/>
  <c r="L1204" i="40"/>
  <c r="L1203" i="40" s="1"/>
  <c r="K1310" i="40"/>
  <c r="N1526" i="40"/>
  <c r="N1525" i="40" s="1"/>
  <c r="N1524" i="40" s="1"/>
  <c r="A1616" i="40"/>
  <c r="M20" i="40"/>
  <c r="L72" i="40"/>
  <c r="M82" i="40"/>
  <c r="A82" i="40" s="1"/>
  <c r="N192" i="40"/>
  <c r="F262" i="40"/>
  <c r="L372" i="40"/>
  <c r="N435" i="40"/>
  <c r="K436" i="40"/>
  <c r="J43" i="40"/>
  <c r="M48" i="40"/>
  <c r="M73" i="40"/>
  <c r="M72" i="40" s="1"/>
  <c r="M42" i="40"/>
  <c r="J76" i="40"/>
  <c r="I697" i="40"/>
  <c r="N918" i="40"/>
  <c r="F942" i="40"/>
  <c r="F941" i="40" s="1"/>
  <c r="I1048" i="40"/>
  <c r="G1048" i="40"/>
  <c r="G1047" i="40" s="1"/>
  <c r="J1059" i="40"/>
  <c r="H1180" i="40"/>
  <c r="M1205" i="40"/>
  <c r="I1270" i="40"/>
  <c r="I1269" i="40" s="1"/>
  <c r="I1268" i="40" s="1"/>
  <c r="L1310" i="40"/>
  <c r="F1334" i="40"/>
  <c r="F1333" i="40" s="1"/>
  <c r="K1374" i="40"/>
  <c r="L1462" i="40"/>
  <c r="L1461" i="40" s="1"/>
  <c r="M26" i="40"/>
  <c r="I33" i="40"/>
  <c r="M43" i="40"/>
  <c r="J42" i="40"/>
  <c r="J55" i="40"/>
  <c r="J79" i="40"/>
  <c r="J816" i="40"/>
  <c r="E942" i="40"/>
  <c r="E941" i="40" s="1"/>
  <c r="E1008" i="40"/>
  <c r="I93" i="47"/>
  <c r="I89" i="47" s="1"/>
  <c r="I106" i="46"/>
  <c r="I105" i="46" s="1"/>
  <c r="I93" i="46"/>
  <c r="I89" i="46" s="1"/>
  <c r="I93" i="43"/>
  <c r="I89" i="43" s="1"/>
  <c r="H786" i="49"/>
  <c r="H785" i="49" s="1"/>
  <c r="J66" i="48"/>
  <c r="J41" i="48"/>
  <c r="J38" i="47"/>
  <c r="H90" i="47"/>
  <c r="H88" i="47" s="1"/>
  <c r="H1112" i="46"/>
  <c r="H1111" i="46" s="1"/>
  <c r="H786" i="46"/>
  <c r="H785" i="46" s="1"/>
  <c r="J91" i="46"/>
  <c r="H106" i="46"/>
  <c r="J160" i="45"/>
  <c r="J92" i="45"/>
  <c r="J19" i="45"/>
  <c r="J90" i="44"/>
  <c r="H93" i="44"/>
  <c r="H89" i="44" s="1"/>
  <c r="H786" i="43"/>
  <c r="H785" i="43" s="1"/>
  <c r="H23" i="43"/>
  <c r="A118" i="43"/>
  <c r="H23" i="42"/>
  <c r="H1112" i="41"/>
  <c r="H1111" i="41" s="1"/>
  <c r="J39" i="40"/>
  <c r="J32" i="40"/>
  <c r="J31" i="40"/>
  <c r="M31" i="49"/>
  <c r="M67" i="49"/>
  <c r="M80" i="49"/>
  <c r="A577" i="49"/>
  <c r="A714" i="49"/>
  <c r="A1188" i="49"/>
  <c r="H19" i="49"/>
  <c r="A475" i="49"/>
  <c r="M41" i="49"/>
  <c r="M52" i="49"/>
  <c r="M58" i="49"/>
  <c r="M66" i="49"/>
  <c r="A190" i="49"/>
  <c r="A408" i="49"/>
  <c r="J686" i="49"/>
  <c r="J684" i="49" s="1"/>
  <c r="A1250" i="49"/>
  <c r="M1623" i="49"/>
  <c r="M40" i="49"/>
  <c r="M50" i="49"/>
  <c r="M57" i="49"/>
  <c r="A1329" i="49"/>
  <c r="M70" i="49"/>
  <c r="N106" i="49"/>
  <c r="N105" i="49" s="1"/>
  <c r="N104" i="49" s="1"/>
  <c r="M92" i="49"/>
  <c r="M91" i="49"/>
  <c r="A719" i="49"/>
  <c r="A806" i="49"/>
  <c r="A844" i="49"/>
  <c r="A1193" i="49"/>
  <c r="M39" i="49"/>
  <c r="M49" i="49"/>
  <c r="M56" i="49"/>
  <c r="M64" i="49"/>
  <c r="J73" i="49"/>
  <c r="J76" i="49"/>
  <c r="A615" i="49"/>
  <c r="A873" i="49"/>
  <c r="A913" i="49"/>
  <c r="A1217" i="49"/>
  <c r="M37" i="49"/>
  <c r="M48" i="49"/>
  <c r="M55" i="49"/>
  <c r="M63" i="49"/>
  <c r="A63" i="49" s="1"/>
  <c r="M69" i="49"/>
  <c r="M74" i="49"/>
  <c r="A422" i="49"/>
  <c r="A1157" i="49"/>
  <c r="A1230" i="49"/>
  <c r="A1340" i="49"/>
  <c r="M36" i="49"/>
  <c r="M43" i="49"/>
  <c r="M54" i="49"/>
  <c r="A937" i="49"/>
  <c r="A1022" i="49"/>
  <c r="A1184" i="49"/>
  <c r="A1296" i="49"/>
  <c r="A335" i="48"/>
  <c r="O534" i="48"/>
  <c r="A534" i="48" s="1"/>
  <c r="A1033" i="48"/>
  <c r="M26" i="48"/>
  <c r="I30" i="48"/>
  <c r="M42" i="48"/>
  <c r="O62" i="48"/>
  <c r="O60" i="48" s="1"/>
  <c r="A198" i="48"/>
  <c r="A1016" i="48"/>
  <c r="A1022" i="48"/>
  <c r="A1278" i="48"/>
  <c r="J1300" i="48"/>
  <c r="A1387" i="48"/>
  <c r="M59" i="48"/>
  <c r="M80" i="48"/>
  <c r="L90" i="48"/>
  <c r="L88" i="48" s="1"/>
  <c r="A835" i="48"/>
  <c r="A1121" i="48"/>
  <c r="J1364" i="48"/>
  <c r="J1367" i="48"/>
  <c r="M32" i="48"/>
  <c r="M41" i="48"/>
  <c r="M52" i="48"/>
  <c r="M67" i="48"/>
  <c r="M58" i="48"/>
  <c r="A678" i="48"/>
  <c r="A895" i="48"/>
  <c r="M31" i="48"/>
  <c r="M40" i="48"/>
  <c r="M66" i="48"/>
  <c r="A286" i="48"/>
  <c r="A386" i="48"/>
  <c r="J48" i="48"/>
  <c r="A151" i="48"/>
  <c r="A864" i="48"/>
  <c r="A1122" i="48"/>
  <c r="M49" i="48"/>
  <c r="A1393" i="48"/>
  <c r="M56" i="48"/>
  <c r="M92" i="48"/>
  <c r="J294" i="48"/>
  <c r="J292" i="48" s="1"/>
  <c r="J297" i="48"/>
  <c r="J293" i="48" s="1"/>
  <c r="A342" i="48"/>
  <c r="A577" i="48"/>
  <c r="A1504" i="48"/>
  <c r="M37" i="48"/>
  <c r="M70" i="48"/>
  <c r="A566" i="48"/>
  <c r="A707" i="48"/>
  <c r="A1539" i="48"/>
  <c r="M55" i="48"/>
  <c r="A1029" i="48"/>
  <c r="A1116" i="48"/>
  <c r="A438" i="47"/>
  <c r="A474" i="47"/>
  <c r="A1409" i="47"/>
  <c r="A1415" i="47"/>
  <c r="A1476" i="47"/>
  <c r="J908" i="47"/>
  <c r="A322" i="47"/>
  <c r="A688" i="47"/>
  <c r="J554" i="47"/>
  <c r="O1038" i="47"/>
  <c r="A1280" i="47"/>
  <c r="A1529" i="47"/>
  <c r="A631" i="47"/>
  <c r="A1383" i="47"/>
  <c r="O1406" i="47"/>
  <c r="A1406" i="47" s="1"/>
  <c r="A1412" i="47"/>
  <c r="M91" i="47"/>
  <c r="A1174" i="47"/>
  <c r="M96" i="47"/>
  <c r="A1343" i="47"/>
  <c r="A1535" i="47"/>
  <c r="A389" i="46"/>
  <c r="J71" i="46"/>
  <c r="A272" i="46"/>
  <c r="A278" i="46"/>
  <c r="A750" i="46"/>
  <c r="A862" i="46"/>
  <c r="A999" i="46"/>
  <c r="J85" i="46"/>
  <c r="A85" i="46" s="1"/>
  <c r="A328" i="46"/>
  <c r="O365" i="46"/>
  <c r="A572" i="46"/>
  <c r="A603" i="46"/>
  <c r="A1093" i="46"/>
  <c r="J1623" i="46"/>
  <c r="M79" i="46"/>
  <c r="A598" i="46"/>
  <c r="A739" i="46"/>
  <c r="A1097" i="46"/>
  <c r="J1123" i="46"/>
  <c r="A1230" i="46"/>
  <c r="A1256" i="46"/>
  <c r="A1471" i="46"/>
  <c r="A1477" i="46"/>
  <c r="M74" i="46"/>
  <c r="J70" i="46"/>
  <c r="A1409" i="46"/>
  <c r="J76" i="46"/>
  <c r="A657" i="46"/>
  <c r="A660" i="46"/>
  <c r="A752" i="46"/>
  <c r="L767" i="46"/>
  <c r="L766" i="46" s="1"/>
  <c r="J842" i="46"/>
  <c r="J845" i="46"/>
  <c r="A933" i="46"/>
  <c r="A992" i="46"/>
  <c r="A1260" i="46"/>
  <c r="J56" i="46"/>
  <c r="J67" i="46"/>
  <c r="J80" i="46"/>
  <c r="J92" i="46"/>
  <c r="J95" i="46"/>
  <c r="A467" i="46"/>
  <c r="A550" i="46"/>
  <c r="A692" i="46"/>
  <c r="A335" i="46"/>
  <c r="J59" i="46"/>
  <c r="K786" i="46"/>
  <c r="K785" i="46" s="1"/>
  <c r="J54" i="46"/>
  <c r="J64" i="46"/>
  <c r="J78" i="46"/>
  <c r="J55" i="46"/>
  <c r="J66" i="46"/>
  <c r="A356" i="46"/>
  <c r="A392" i="46"/>
  <c r="A1277" i="46"/>
  <c r="A1342" i="46"/>
  <c r="A1447" i="46"/>
  <c r="A1553" i="46"/>
  <c r="J79" i="46"/>
  <c r="J94" i="46"/>
  <c r="M77" i="46"/>
  <c r="N106" i="46"/>
  <c r="N105" i="46" s="1"/>
  <c r="N104" i="46" s="1"/>
  <c r="A513" i="46"/>
  <c r="J58" i="46"/>
  <c r="A540" i="46"/>
  <c r="J57" i="46"/>
  <c r="J69" i="46"/>
  <c r="A1465" i="46"/>
  <c r="A1522" i="46"/>
  <c r="M71" i="46"/>
  <c r="A746" i="46"/>
  <c r="E767" i="46"/>
  <c r="E766" i="46" s="1"/>
  <c r="M911" i="46"/>
  <c r="A1033" i="46"/>
  <c r="A1145" i="46"/>
  <c r="A1225" i="46"/>
  <c r="H106" i="45"/>
  <c r="H105" i="45" s="1"/>
  <c r="A381" i="45"/>
  <c r="A1068" i="45"/>
  <c r="J1623" i="45"/>
  <c r="J73" i="45"/>
  <c r="J72" i="45" s="1"/>
  <c r="F90" i="45"/>
  <c r="F88" i="45" s="1"/>
  <c r="J94" i="45"/>
  <c r="A136" i="45"/>
  <c r="A142" i="45"/>
  <c r="A858" i="45"/>
  <c r="A969" i="45"/>
  <c r="A1288" i="45"/>
  <c r="A1624" i="45"/>
  <c r="M67" i="45"/>
  <c r="M74" i="45"/>
  <c r="L93" i="45"/>
  <c r="L89" i="45" s="1"/>
  <c r="A347" i="45"/>
  <c r="M66" i="45"/>
  <c r="M73" i="45"/>
  <c r="M80" i="45"/>
  <c r="A487" i="45"/>
  <c r="J557" i="45"/>
  <c r="A1133" i="45"/>
  <c r="A1318" i="45"/>
  <c r="J91" i="45"/>
  <c r="A420" i="45"/>
  <c r="A1076" i="45"/>
  <c r="M71" i="45"/>
  <c r="M92" i="45"/>
  <c r="M97" i="45"/>
  <c r="M64" i="45"/>
  <c r="A343" i="45"/>
  <c r="A1080" i="45"/>
  <c r="A1086" i="45"/>
  <c r="M70" i="45"/>
  <c r="M78" i="45"/>
  <c r="A208" i="45"/>
  <c r="A631" i="45"/>
  <c r="A757" i="45"/>
  <c r="A1140" i="45"/>
  <c r="O1431" i="45"/>
  <c r="A892" i="45"/>
  <c r="M69" i="45"/>
  <c r="O96" i="45"/>
  <c r="A405" i="45"/>
  <c r="A431" i="45"/>
  <c r="A536" i="45"/>
  <c r="A761" i="45"/>
  <c r="A821" i="45"/>
  <c r="A1082" i="45"/>
  <c r="A1212" i="45"/>
  <c r="A1259" i="45"/>
  <c r="A1340" i="45"/>
  <c r="A1346" i="45"/>
  <c r="A1464" i="45"/>
  <c r="A112" i="44"/>
  <c r="A183" i="44"/>
  <c r="O96" i="44"/>
  <c r="A317" i="44"/>
  <c r="A670" i="44"/>
  <c r="A1055" i="44"/>
  <c r="A1472" i="44"/>
  <c r="A1478" i="44"/>
  <c r="A247" i="44"/>
  <c r="A822" i="44"/>
  <c r="J95" i="44"/>
  <c r="A469" i="44"/>
  <c r="A1140" i="44"/>
  <c r="A753" i="44"/>
  <c r="A770" i="44"/>
  <c r="A922" i="44"/>
  <c r="J1234" i="44"/>
  <c r="J1623" i="44"/>
  <c r="A269" i="44"/>
  <c r="A255" i="44"/>
  <c r="A177" i="44"/>
  <c r="L93" i="44"/>
  <c r="L89" i="44" s="1"/>
  <c r="A825" i="44"/>
  <c r="A705" i="44"/>
  <c r="A1189" i="44"/>
  <c r="N93" i="44"/>
  <c r="N89" i="44" s="1"/>
  <c r="A747" i="44"/>
  <c r="A886" i="44"/>
  <c r="A1401" i="44"/>
  <c r="A348" i="44"/>
  <c r="A411" i="44"/>
  <c r="A606" i="44"/>
  <c r="A1416" i="44"/>
  <c r="M32" i="43"/>
  <c r="M52" i="43"/>
  <c r="M58" i="43"/>
  <c r="M66" i="43"/>
  <c r="A257" i="43"/>
  <c r="O490" i="43"/>
  <c r="A714" i="43"/>
  <c r="I786" i="43"/>
  <c r="A820" i="43"/>
  <c r="A896" i="43"/>
  <c r="J1038" i="43"/>
  <c r="A1062" i="43"/>
  <c r="A1228" i="43"/>
  <c r="A1255" i="43"/>
  <c r="O1534" i="43"/>
  <c r="M40" i="43"/>
  <c r="A663" i="43"/>
  <c r="A1383" i="43"/>
  <c r="M57" i="43"/>
  <c r="M77" i="43"/>
  <c r="M49" i="43"/>
  <c r="J92" i="43"/>
  <c r="O495" i="43"/>
  <c r="A813" i="43"/>
  <c r="A857" i="43"/>
  <c r="A1040" i="43"/>
  <c r="M1105" i="43"/>
  <c r="A1162" i="43"/>
  <c r="A1235" i="43"/>
  <c r="M56" i="43"/>
  <c r="M96" i="43"/>
  <c r="M37" i="43"/>
  <c r="M79" i="43"/>
  <c r="A185" i="43"/>
  <c r="A534" i="43"/>
  <c r="A540" i="43"/>
  <c r="A797" i="43"/>
  <c r="A946" i="43"/>
  <c r="A949" i="43"/>
  <c r="M36" i="43"/>
  <c r="M43" i="43"/>
  <c r="A1450" i="43"/>
  <c r="A1011" i="43"/>
  <c r="J74" i="43"/>
  <c r="J77" i="43"/>
  <c r="A605" i="43"/>
  <c r="A790" i="43"/>
  <c r="A922" i="43"/>
  <c r="A1138" i="43"/>
  <c r="M59" i="43"/>
  <c r="M67" i="43"/>
  <c r="A736" i="43"/>
  <c r="A1084" i="43"/>
  <c r="J29" i="42"/>
  <c r="J32" i="42"/>
  <c r="A1222" i="42"/>
  <c r="J28" i="42"/>
  <c r="J26" i="42"/>
  <c r="M66" i="42"/>
  <c r="J22" i="42"/>
  <c r="J25" i="42"/>
  <c r="A1273" i="42"/>
  <c r="J80" i="42"/>
  <c r="J91" i="42"/>
  <c r="J50" i="42"/>
  <c r="J54" i="42"/>
  <c r="J64" i="42"/>
  <c r="J78" i="42"/>
  <c r="A663" i="42"/>
  <c r="M37" i="42"/>
  <c r="A1149" i="42"/>
  <c r="A1198" i="42"/>
  <c r="J70" i="42"/>
  <c r="A1476" i="42"/>
  <c r="M76" i="42"/>
  <c r="M59" i="42"/>
  <c r="J56" i="42"/>
  <c r="A366" i="42"/>
  <c r="J686" i="42"/>
  <c r="J684" i="42" s="1"/>
  <c r="J49" i="42"/>
  <c r="J52" i="42"/>
  <c r="J71" i="42"/>
  <c r="J74" i="42"/>
  <c r="M26" i="42"/>
  <c r="M69" i="42"/>
  <c r="M78" i="42"/>
  <c r="A637" i="42"/>
  <c r="A733" i="42"/>
  <c r="A1383" i="42"/>
  <c r="A1489" i="42"/>
  <c r="A1575" i="42"/>
  <c r="M97" i="42"/>
  <c r="J31" i="42"/>
  <c r="J43" i="42"/>
  <c r="M73" i="42"/>
  <c r="M72" i="42" s="1"/>
  <c r="A1516" i="42"/>
  <c r="M55" i="42"/>
  <c r="A317" i="42"/>
  <c r="J21" i="42"/>
  <c r="A442" i="42"/>
  <c r="A451" i="42"/>
  <c r="A454" i="42"/>
  <c r="A1213" i="42"/>
  <c r="A1478" i="42"/>
  <c r="A1517" i="42"/>
  <c r="A1520" i="42"/>
  <c r="A1596" i="42"/>
  <c r="M28" i="42"/>
  <c r="M31" i="42"/>
  <c r="A272" i="42"/>
  <c r="A596" i="42"/>
  <c r="J36" i="42"/>
  <c r="J55" i="42"/>
  <c r="J51" i="42" s="1"/>
  <c r="J66" i="42"/>
  <c r="M163" i="42"/>
  <c r="M92" i="42"/>
  <c r="A827" i="42"/>
  <c r="A1552" i="42"/>
  <c r="M54" i="42"/>
  <c r="J76" i="42"/>
  <c r="A443" i="42"/>
  <c r="A796" i="42"/>
  <c r="J57" i="42"/>
  <c r="J69" i="42"/>
  <c r="A273" i="42"/>
  <c r="A456" i="42"/>
  <c r="A701" i="42"/>
  <c r="J58" i="42"/>
  <c r="K51" i="41"/>
  <c r="K46" i="41" s="1"/>
  <c r="A958" i="41"/>
  <c r="A1016" i="41"/>
  <c r="A1189" i="41"/>
  <c r="A205" i="41"/>
  <c r="A1228" i="41"/>
  <c r="A329" i="41"/>
  <c r="A1287" i="41"/>
  <c r="A1487" i="41"/>
  <c r="L93" i="41"/>
  <c r="L89" i="41" s="1"/>
  <c r="N93" i="41"/>
  <c r="N89" i="41" s="1"/>
  <c r="A1543" i="41"/>
  <c r="A1260" i="41"/>
  <c r="O1504" i="41"/>
  <c r="A1504" i="41" s="1"/>
  <c r="G1136" i="41"/>
  <c r="G1135" i="41" s="1"/>
  <c r="G1134" i="41" s="1"/>
  <c r="O975" i="41"/>
  <c r="K38" i="41"/>
  <c r="J228" i="41"/>
  <c r="A925" i="41"/>
  <c r="A606" i="41"/>
  <c r="A1200" i="41"/>
  <c r="A1348" i="41"/>
  <c r="A1423" i="41"/>
  <c r="M59" i="40"/>
  <c r="N93" i="40"/>
  <c r="N89" i="40" s="1"/>
  <c r="A180" i="40"/>
  <c r="A807" i="40"/>
  <c r="A962" i="40"/>
  <c r="J1364" i="40"/>
  <c r="A1473" i="40"/>
  <c r="A1551" i="40"/>
  <c r="M97" i="40"/>
  <c r="J71" i="40"/>
  <c r="N1112" i="40"/>
  <c r="N1111" i="40" s="1"/>
  <c r="M58" i="40"/>
  <c r="A637" i="40"/>
  <c r="M911" i="40"/>
  <c r="M34" i="40"/>
  <c r="M33" i="40" s="1"/>
  <c r="M493" i="40"/>
  <c r="A1217" i="40"/>
  <c r="F106" i="40"/>
  <c r="J554" i="40"/>
  <c r="A1088" i="40"/>
  <c r="A1406" i="40"/>
  <c r="M40" i="40"/>
  <c r="M50" i="40"/>
  <c r="A325" i="40"/>
  <c r="A335" i="40"/>
  <c r="M25" i="40"/>
  <c r="M32" i="40"/>
  <c r="J48" i="40"/>
  <c r="M56" i="40"/>
  <c r="K90" i="40"/>
  <c r="K88" i="40" s="1"/>
  <c r="J70" i="40"/>
  <c r="M31" i="40"/>
  <c r="M39" i="40"/>
  <c r="M49" i="40"/>
  <c r="A1089" i="40"/>
  <c r="A1219" i="40"/>
  <c r="M55" i="40"/>
  <c r="A913" i="40"/>
  <c r="A1214" i="40"/>
  <c r="M29" i="40"/>
  <c r="M37" i="40"/>
  <c r="M70" i="40"/>
  <c r="A1224" i="40"/>
  <c r="K1500" i="49"/>
  <c r="K75" i="49"/>
  <c r="J77" i="49"/>
  <c r="E435" i="49"/>
  <c r="J845" i="49"/>
  <c r="K854" i="49"/>
  <c r="K853" i="49" s="1"/>
  <c r="J71" i="49"/>
  <c r="M73" i="49"/>
  <c r="M72" i="49" s="1"/>
  <c r="H942" i="49"/>
  <c r="H941" i="49" s="1"/>
  <c r="H940" i="49" s="1"/>
  <c r="M1009" i="49"/>
  <c r="J1181" i="49"/>
  <c r="J1180" i="49" s="1"/>
  <c r="N1204" i="49"/>
  <c r="N1203" i="49" s="1"/>
  <c r="N1202" i="49" s="1"/>
  <c r="I1204" i="49"/>
  <c r="I1203" i="49" s="1"/>
  <c r="I1202" i="49" s="1"/>
  <c r="I1178" i="49" s="1"/>
  <c r="K1270" i="49"/>
  <c r="K1269" i="49" s="1"/>
  <c r="K1268" i="49" s="1"/>
  <c r="L1334" i="49"/>
  <c r="L1333" i="49" s="1"/>
  <c r="N1438" i="49"/>
  <c r="N1437" i="49" s="1"/>
  <c r="F1502" i="49"/>
  <c r="A1550" i="49"/>
  <c r="O1609" i="49"/>
  <c r="N1628" i="49"/>
  <c r="G1628" i="49"/>
  <c r="N19" i="49"/>
  <c r="J47" i="49"/>
  <c r="L75" i="49"/>
  <c r="I90" i="49"/>
  <c r="I88" i="49" s="1"/>
  <c r="E130" i="49"/>
  <c r="E129" i="49" s="1"/>
  <c r="E128" i="49" s="1"/>
  <c r="H238" i="49"/>
  <c r="H237" i="49" s="1"/>
  <c r="H236" i="49" s="1"/>
  <c r="K262" i="49"/>
  <c r="K261" i="49" s="1"/>
  <c r="K260" i="49" s="1"/>
  <c r="G262" i="49"/>
  <c r="G261" i="49" s="1"/>
  <c r="G260" i="49" s="1"/>
  <c r="G236" i="49" s="1"/>
  <c r="F332" i="49"/>
  <c r="F331" i="49" s="1"/>
  <c r="F330" i="49" s="1"/>
  <c r="G372" i="49"/>
  <c r="G371" i="49" s="1"/>
  <c r="F436" i="49"/>
  <c r="F435" i="49" s="1"/>
  <c r="K435" i="49"/>
  <c r="L524" i="49"/>
  <c r="L523" i="49" s="1"/>
  <c r="A540" i="49"/>
  <c r="A559" i="49"/>
  <c r="J580" i="49"/>
  <c r="A595" i="49"/>
  <c r="E653" i="49"/>
  <c r="E652" i="49" s="1"/>
  <c r="E651" i="49" s="1"/>
  <c r="A666" i="49"/>
  <c r="A672" i="49"/>
  <c r="A692" i="49"/>
  <c r="K811" i="49"/>
  <c r="K810" i="49" s="1"/>
  <c r="K809" i="49" s="1"/>
  <c r="I984" i="49"/>
  <c r="A1140" i="49"/>
  <c r="J1205" i="49"/>
  <c r="L1460" i="49"/>
  <c r="L1436" i="49" s="1"/>
  <c r="G1502" i="49"/>
  <c r="G1501" i="49" s="1"/>
  <c r="E1566" i="49"/>
  <c r="A1602" i="49"/>
  <c r="A1608" i="49"/>
  <c r="I23" i="49"/>
  <c r="I30" i="49"/>
  <c r="K47" i="49"/>
  <c r="K46" i="49" s="1"/>
  <c r="K90" i="49"/>
  <c r="K88" i="49" s="1"/>
  <c r="F130" i="49"/>
  <c r="F129" i="49" s="1"/>
  <c r="G194" i="49"/>
  <c r="G193" i="49" s="1"/>
  <c r="G192" i="49" s="1"/>
  <c r="A220" i="49"/>
  <c r="I238" i="49"/>
  <c r="I237" i="49" s="1"/>
  <c r="I236" i="49" s="1"/>
  <c r="L371" i="49"/>
  <c r="L370" i="49" s="1"/>
  <c r="J673" i="49"/>
  <c r="J74" i="49"/>
  <c r="O1038" i="49"/>
  <c r="J1226" i="49"/>
  <c r="N1565" i="49"/>
  <c r="L90" i="49"/>
  <c r="L88" i="49" s="1"/>
  <c r="M96" i="49"/>
  <c r="E170" i="49"/>
  <c r="K237" i="49"/>
  <c r="E307" i="49"/>
  <c r="E306" i="49" s="1"/>
  <c r="I371" i="49"/>
  <c r="M383" i="49"/>
  <c r="M418" i="49"/>
  <c r="J97" i="49"/>
  <c r="M703" i="49"/>
  <c r="M724" i="49"/>
  <c r="H1202" i="49"/>
  <c r="H1178" i="49" s="1"/>
  <c r="E1244" i="49"/>
  <c r="K1436" i="49"/>
  <c r="M94" i="49"/>
  <c r="F308" i="49"/>
  <c r="F307" i="49" s="1"/>
  <c r="A312" i="49"/>
  <c r="J365" i="49"/>
  <c r="K372" i="49"/>
  <c r="K371" i="49" s="1"/>
  <c r="K370" i="49" s="1"/>
  <c r="I436" i="49"/>
  <c r="I435" i="49" s="1"/>
  <c r="A513" i="49"/>
  <c r="M699" i="49"/>
  <c r="M698" i="49" s="1"/>
  <c r="N698" i="49"/>
  <c r="N697" i="49" s="1"/>
  <c r="M715" i="49"/>
  <c r="J803" i="49"/>
  <c r="A857" i="49"/>
  <c r="J929" i="49"/>
  <c r="K942" i="49"/>
  <c r="K941" i="49" s="1"/>
  <c r="K940" i="49" s="1"/>
  <c r="K916" i="49" s="1"/>
  <c r="F1136" i="49"/>
  <c r="F1135" i="49" s="1"/>
  <c r="F1134" i="49" s="1"/>
  <c r="M1205" i="49"/>
  <c r="J1209" i="49"/>
  <c r="A1272" i="49"/>
  <c r="J1292" i="49"/>
  <c r="M1339" i="49"/>
  <c r="J1417" i="49"/>
  <c r="H1502" i="49"/>
  <c r="H1501" i="49" s="1"/>
  <c r="H1500" i="49" s="1"/>
  <c r="I1526" i="49"/>
  <c r="I1525" i="49" s="1"/>
  <c r="I1524" i="49" s="1"/>
  <c r="I1500" i="49" s="1"/>
  <c r="L1566" i="49"/>
  <c r="L1565" i="49" s="1"/>
  <c r="A1597" i="49"/>
  <c r="L30" i="49"/>
  <c r="N46" i="49"/>
  <c r="N45" i="49" s="1"/>
  <c r="N44" i="49" s="1"/>
  <c r="K60" i="49"/>
  <c r="I93" i="49"/>
  <c r="I89" i="49" s="1"/>
  <c r="M95" i="49"/>
  <c r="G130" i="49"/>
  <c r="G129" i="49" s="1"/>
  <c r="G128" i="49" s="1"/>
  <c r="G170" i="49"/>
  <c r="G169" i="49" s="1"/>
  <c r="A203" i="49"/>
  <c r="A232" i="49"/>
  <c r="N238" i="49"/>
  <c r="N237" i="49" s="1"/>
  <c r="N236" i="49" s="1"/>
  <c r="A341" i="49"/>
  <c r="A363" i="49"/>
  <c r="M365" i="49"/>
  <c r="O447" i="49"/>
  <c r="A476" i="49"/>
  <c r="J501" i="49"/>
  <c r="A517" i="49"/>
  <c r="A527" i="49"/>
  <c r="N628" i="49"/>
  <c r="I628" i="49"/>
  <c r="I627" i="49" s="1"/>
  <c r="I626" i="49" s="1"/>
  <c r="G653" i="49"/>
  <c r="G652" i="49" s="1"/>
  <c r="G878" i="49"/>
  <c r="G877" i="49" s="1"/>
  <c r="G876" i="49" s="1"/>
  <c r="G852" i="49" s="1"/>
  <c r="M883" i="49"/>
  <c r="H918" i="49"/>
  <c r="H917" i="49" s="1"/>
  <c r="L942" i="49"/>
  <c r="L941" i="49" s="1"/>
  <c r="L940" i="49" s="1"/>
  <c r="G983" i="49"/>
  <c r="G982" i="49" s="1"/>
  <c r="O1009" i="49"/>
  <c r="F1180" i="49"/>
  <c r="F1179" i="49" s="1"/>
  <c r="E1202" i="49"/>
  <c r="O1207" i="49"/>
  <c r="G1310" i="49"/>
  <c r="G1309" i="49" s="1"/>
  <c r="M1467" i="49"/>
  <c r="M1567" i="49"/>
  <c r="H1588" i="49"/>
  <c r="K130" i="49"/>
  <c r="K129" i="49" s="1"/>
  <c r="K128" i="49" s="1"/>
  <c r="I194" i="49"/>
  <c r="I193" i="49" s="1"/>
  <c r="I192" i="49" s="1"/>
  <c r="I168" i="49" s="1"/>
  <c r="A204" i="49"/>
  <c r="L238" i="49"/>
  <c r="L237" i="49" s="1"/>
  <c r="J284" i="49"/>
  <c r="L332" i="49"/>
  <c r="L331" i="49" s="1"/>
  <c r="L330" i="49" s="1"/>
  <c r="N372" i="49"/>
  <c r="N371" i="49" s="1"/>
  <c r="N370" i="49" s="1"/>
  <c r="L436" i="49"/>
  <c r="L435" i="49" s="1"/>
  <c r="L434" i="49" s="1"/>
  <c r="G499" i="49"/>
  <c r="G498" i="49" s="1"/>
  <c r="M511" i="49"/>
  <c r="A630" i="49"/>
  <c r="J79" i="49"/>
  <c r="F698" i="49"/>
  <c r="F697" i="49" s="1"/>
  <c r="F696" i="49" s="1"/>
  <c r="L917" i="49"/>
  <c r="F1204" i="49"/>
  <c r="F1203" i="49" s="1"/>
  <c r="F1202" i="49" s="1"/>
  <c r="H1309" i="49"/>
  <c r="E1332" i="49"/>
  <c r="L1526" i="49"/>
  <c r="L1525" i="49" s="1"/>
  <c r="L1524" i="49" s="1"/>
  <c r="L1500" i="49" s="1"/>
  <c r="H38" i="49"/>
  <c r="L170" i="49"/>
  <c r="L169" i="49" s="1"/>
  <c r="J95" i="49"/>
  <c r="E260" i="49"/>
  <c r="E236" i="49" s="1"/>
  <c r="J267" i="49"/>
  <c r="J262" i="49" s="1"/>
  <c r="J261" i="49" s="1"/>
  <c r="A342" i="49"/>
  <c r="M429" i="49"/>
  <c r="A506" i="49"/>
  <c r="E524" i="49"/>
  <c r="E523" i="49" s="1"/>
  <c r="E522" i="49" s="1"/>
  <c r="E498" i="49" s="1"/>
  <c r="A537" i="49"/>
  <c r="J78" i="49"/>
  <c r="A573" i="49"/>
  <c r="M589" i="49"/>
  <c r="A604" i="49"/>
  <c r="J640" i="49"/>
  <c r="L627" i="49"/>
  <c r="L653" i="49"/>
  <c r="L652" i="49" s="1"/>
  <c r="L651" i="49" s="1"/>
  <c r="I651" i="49"/>
  <c r="H651" i="49"/>
  <c r="G698" i="49"/>
  <c r="G697" i="49" s="1"/>
  <c r="I786" i="49"/>
  <c r="I785" i="49" s="1"/>
  <c r="L878" i="49"/>
  <c r="L877" i="49" s="1"/>
  <c r="L876" i="49" s="1"/>
  <c r="N918" i="49"/>
  <c r="N917" i="49" s="1"/>
  <c r="N916" i="49" s="1"/>
  <c r="J947" i="49"/>
  <c r="G1008" i="49"/>
  <c r="G1007" i="49" s="1"/>
  <c r="G1006" i="49" s="1"/>
  <c r="F1048" i="49"/>
  <c r="F1047" i="49" s="1"/>
  <c r="G1246" i="49"/>
  <c r="G1245" i="49" s="1"/>
  <c r="G1244" i="49" s="1"/>
  <c r="I1310" i="49"/>
  <c r="I1309" i="49" s="1"/>
  <c r="J1356" i="49"/>
  <c r="G1374" i="49"/>
  <c r="G1373" i="49" s="1"/>
  <c r="F1398" i="49"/>
  <c r="F1397" i="49" s="1"/>
  <c r="F1396" i="49" s="1"/>
  <c r="H1438" i="49"/>
  <c r="F262" i="49"/>
  <c r="F261" i="49" s="1"/>
  <c r="F260" i="49" s="1"/>
  <c r="J92" i="49"/>
  <c r="E767" i="49"/>
  <c r="E766" i="49" s="1"/>
  <c r="A815" i="49"/>
  <c r="F984" i="49"/>
  <c r="F983" i="49" s="1"/>
  <c r="F982" i="49" s="1"/>
  <c r="H1070" i="49"/>
  <c r="L1112" i="49"/>
  <c r="L1111" i="49" s="1"/>
  <c r="A1122" i="49"/>
  <c r="N1136" i="49"/>
  <c r="N1135" i="49" s="1"/>
  <c r="N1134" i="49" s="1"/>
  <c r="N1110" i="49" s="1"/>
  <c r="H1246" i="49"/>
  <c r="H1245" i="49" s="1"/>
  <c r="H1244" i="49" s="1"/>
  <c r="A1352" i="49"/>
  <c r="G1398" i="49"/>
  <c r="G1397" i="49" s="1"/>
  <c r="G1396" i="49" s="1"/>
  <c r="L1590" i="49"/>
  <c r="L1589" i="49" s="1"/>
  <c r="L1588" i="49" s="1"/>
  <c r="L19" i="49"/>
  <c r="O60" i="49"/>
  <c r="K81" i="49"/>
  <c r="M149" i="49"/>
  <c r="A317" i="49"/>
  <c r="N330" i="49"/>
  <c r="N306" i="49" s="1"/>
  <c r="J452" i="49"/>
  <c r="I563" i="49"/>
  <c r="J633" i="49"/>
  <c r="I698" i="49"/>
  <c r="I697" i="49" s="1"/>
  <c r="I696" i="49" s="1"/>
  <c r="J878" i="49"/>
  <c r="J877" i="49" s="1"/>
  <c r="M78" i="49"/>
  <c r="A1068" i="49"/>
  <c r="L1309" i="49"/>
  <c r="J70" i="49"/>
  <c r="O171" i="49"/>
  <c r="J199" i="49"/>
  <c r="J216" i="49"/>
  <c r="J333" i="49"/>
  <c r="H524" i="49"/>
  <c r="H523" i="49" s="1"/>
  <c r="H522" i="49" s="1"/>
  <c r="G586" i="49"/>
  <c r="A643" i="49"/>
  <c r="M673" i="49"/>
  <c r="J91" i="49"/>
  <c r="I1396" i="49"/>
  <c r="F1460" i="49"/>
  <c r="K1628" i="49"/>
  <c r="I75" i="49"/>
  <c r="J149" i="49"/>
  <c r="A212" i="49"/>
  <c r="A215" i="49"/>
  <c r="A335" i="49"/>
  <c r="M337" i="49"/>
  <c r="E396" i="49"/>
  <c r="E395" i="49" s="1"/>
  <c r="E394" i="49" s="1"/>
  <c r="E370" i="49" s="1"/>
  <c r="F460" i="49"/>
  <c r="F459" i="49" s="1"/>
  <c r="F458" i="49" s="1"/>
  <c r="A558" i="49"/>
  <c r="F628" i="49"/>
  <c r="J658" i="49"/>
  <c r="H723" i="49"/>
  <c r="H722" i="49" s="1"/>
  <c r="H721" i="49" s="1"/>
  <c r="E723" i="49"/>
  <c r="E918" i="49"/>
  <c r="E917" i="49" s="1"/>
  <c r="E916" i="49" s="1"/>
  <c r="N1180" i="49"/>
  <c r="N1179" i="49" s="1"/>
  <c r="A1213" i="49"/>
  <c r="L1373" i="49"/>
  <c r="L1372" i="49" s="1"/>
  <c r="A1430" i="49"/>
  <c r="M1439" i="49"/>
  <c r="I1438" i="49"/>
  <c r="I1437" i="49" s="1"/>
  <c r="J1545" i="49"/>
  <c r="K916" i="48"/>
  <c r="A470" i="48"/>
  <c r="L105" i="48"/>
  <c r="L104" i="48" s="1"/>
  <c r="J70" i="48"/>
  <c r="J91" i="48"/>
  <c r="J78" i="48"/>
  <c r="K1396" i="48"/>
  <c r="O33" i="48"/>
  <c r="L33" i="48"/>
  <c r="L30" i="48" s="1"/>
  <c r="M33" i="48"/>
  <c r="K106" i="48"/>
  <c r="J175" i="48"/>
  <c r="O214" i="48"/>
  <c r="A214" i="48" s="1"/>
  <c r="N332" i="48"/>
  <c r="N331" i="48" s="1"/>
  <c r="N330" i="48" s="1"/>
  <c r="M351" i="48"/>
  <c r="E372" i="48"/>
  <c r="E371" i="48" s="1"/>
  <c r="H396" i="48"/>
  <c r="H395" i="48" s="1"/>
  <c r="H394" i="48" s="1"/>
  <c r="I436" i="48"/>
  <c r="I435" i="48" s="1"/>
  <c r="A445" i="48"/>
  <c r="L460" i="48"/>
  <c r="L459" i="48" s="1"/>
  <c r="A485" i="48"/>
  <c r="L698" i="48"/>
  <c r="A736" i="48"/>
  <c r="N786" i="48"/>
  <c r="N785" i="48" s="1"/>
  <c r="N784" i="48" s="1"/>
  <c r="N763" i="48" s="1"/>
  <c r="K786" i="48"/>
  <c r="J812" i="48"/>
  <c r="L811" i="48"/>
  <c r="L810" i="48" s="1"/>
  <c r="L809" i="48" s="1"/>
  <c r="M845" i="48"/>
  <c r="M859" i="48"/>
  <c r="J897" i="48"/>
  <c r="G918" i="48"/>
  <c r="E918" i="48"/>
  <c r="E917" i="48" s="1"/>
  <c r="E916" i="48" s="1"/>
  <c r="G942" i="48"/>
  <c r="G941" i="48" s="1"/>
  <c r="G940" i="48" s="1"/>
  <c r="F984" i="48"/>
  <c r="N1008" i="48"/>
  <c r="N1007" i="48" s="1"/>
  <c r="K1008" i="48"/>
  <c r="K1007" i="48" s="1"/>
  <c r="K1006" i="48" s="1"/>
  <c r="L1048" i="48"/>
  <c r="L1047" i="48" s="1"/>
  <c r="L1046" i="48" s="1"/>
  <c r="G1136" i="48"/>
  <c r="G1135" i="48" s="1"/>
  <c r="G1134" i="48" s="1"/>
  <c r="E1136" i="48"/>
  <c r="M1399" i="48"/>
  <c r="I1398" i="48"/>
  <c r="I1397" i="48" s="1"/>
  <c r="I1396" i="48" s="1"/>
  <c r="I1372" i="48" s="1"/>
  <c r="E1566" i="48"/>
  <c r="E1565" i="48" s="1"/>
  <c r="M1567" i="48"/>
  <c r="E1590" i="48"/>
  <c r="E1589" i="48" s="1"/>
  <c r="J1609" i="48"/>
  <c r="K51" i="48"/>
  <c r="H81" i="48"/>
  <c r="O186" i="48"/>
  <c r="J319" i="48"/>
  <c r="J333" i="48"/>
  <c r="J337" i="48"/>
  <c r="H500" i="48"/>
  <c r="H499" i="48" s="1"/>
  <c r="M505" i="48"/>
  <c r="M569" i="48"/>
  <c r="F588" i="48"/>
  <c r="F587" i="48" s="1"/>
  <c r="F586" i="48" s="1"/>
  <c r="M673" i="48"/>
  <c r="M676" i="48"/>
  <c r="M699" i="48"/>
  <c r="H698" i="48"/>
  <c r="H697" i="48" s="1"/>
  <c r="E767" i="48"/>
  <c r="E766" i="48" s="1"/>
  <c r="J787" i="48"/>
  <c r="N854" i="48"/>
  <c r="J870" i="48"/>
  <c r="E878" i="48"/>
  <c r="E877" i="48" s="1"/>
  <c r="E876" i="48" s="1"/>
  <c r="M883" i="48"/>
  <c r="H918" i="48"/>
  <c r="H917" i="48" s="1"/>
  <c r="F918" i="48"/>
  <c r="A956" i="48"/>
  <c r="N1048" i="48"/>
  <c r="J1064" i="48"/>
  <c r="M74" i="48"/>
  <c r="G1111" i="48"/>
  <c r="F1136" i="48"/>
  <c r="F1135" i="48" s="1"/>
  <c r="F1134" i="48" s="1"/>
  <c r="A1162" i="48"/>
  <c r="J1168" i="48"/>
  <c r="J1166" i="48" s="1"/>
  <c r="M1247" i="48"/>
  <c r="I1334" i="48"/>
  <c r="I1333" i="48" s="1"/>
  <c r="I1332" i="48" s="1"/>
  <c r="G1334" i="48"/>
  <c r="G1333" i="48" s="1"/>
  <c r="G1332" i="48" s="1"/>
  <c r="O1439" i="48"/>
  <c r="L1526" i="48"/>
  <c r="L1525" i="48" s="1"/>
  <c r="F1566" i="48"/>
  <c r="A1572" i="48"/>
  <c r="H1565" i="48"/>
  <c r="O1609" i="48"/>
  <c r="N33" i="48"/>
  <c r="M60" i="48"/>
  <c r="N60" i="48"/>
  <c r="M117" i="48"/>
  <c r="K130" i="48"/>
  <c r="K129" i="48" s="1"/>
  <c r="K128" i="48" s="1"/>
  <c r="E238" i="48"/>
  <c r="E237" i="48" s="1"/>
  <c r="A269" i="48"/>
  <c r="G372" i="48"/>
  <c r="G371" i="48" s="1"/>
  <c r="N396" i="48"/>
  <c r="N395" i="48" s="1"/>
  <c r="N394" i="48" s="1"/>
  <c r="M447" i="48"/>
  <c r="J461" i="48"/>
  <c r="J490" i="48"/>
  <c r="I499" i="48"/>
  <c r="G588" i="48"/>
  <c r="G587" i="48" s="1"/>
  <c r="G586" i="48" s="1"/>
  <c r="J607" i="48"/>
  <c r="I723" i="48"/>
  <c r="I722" i="48" s="1"/>
  <c r="I721" i="48" s="1"/>
  <c r="M745" i="48"/>
  <c r="F767" i="48"/>
  <c r="F766" i="48" s="1"/>
  <c r="A781" i="48"/>
  <c r="O787" i="48"/>
  <c r="J859" i="48"/>
  <c r="A1145" i="48"/>
  <c r="A1151" i="48"/>
  <c r="N1246" i="48"/>
  <c r="N1245" i="48" s="1"/>
  <c r="K1246" i="48"/>
  <c r="K1245" i="48" s="1"/>
  <c r="E1270" i="48"/>
  <c r="K1334" i="48"/>
  <c r="K1333" i="48" s="1"/>
  <c r="J80" i="48"/>
  <c r="J1390" i="48"/>
  <c r="G1437" i="48"/>
  <c r="G1436" i="48" s="1"/>
  <c r="M1467" i="48"/>
  <c r="M1495" i="48"/>
  <c r="M1527" i="48"/>
  <c r="J1571" i="48"/>
  <c r="H47" i="48"/>
  <c r="H46" i="48" s="1"/>
  <c r="H45" i="48" s="1"/>
  <c r="K72" i="48"/>
  <c r="M77" i="48"/>
  <c r="G170" i="48"/>
  <c r="G169" i="48" s="1"/>
  <c r="H192" i="48"/>
  <c r="A270" i="48"/>
  <c r="H371" i="48"/>
  <c r="H370" i="48" s="1"/>
  <c r="J77" i="48"/>
  <c r="M78" i="48"/>
  <c r="I46" i="48"/>
  <c r="K47" i="48"/>
  <c r="M131" i="48"/>
  <c r="J79" i="48"/>
  <c r="I372" i="48"/>
  <c r="I371" i="48" s="1"/>
  <c r="J383" i="48"/>
  <c r="H522" i="48"/>
  <c r="E564" i="48"/>
  <c r="A667" i="48"/>
  <c r="I697" i="48"/>
  <c r="A738" i="48"/>
  <c r="A750" i="48"/>
  <c r="A1170" i="48"/>
  <c r="N1179" i="48"/>
  <c r="N1178" i="48" s="1"/>
  <c r="O1262" i="48"/>
  <c r="N1501" i="48"/>
  <c r="H51" i="48"/>
  <c r="N72" i="48"/>
  <c r="L81" i="48"/>
  <c r="N106" i="48"/>
  <c r="N105" i="48" s="1"/>
  <c r="I130" i="48"/>
  <c r="I129" i="48" s="1"/>
  <c r="I128" i="48" s="1"/>
  <c r="M181" i="48"/>
  <c r="K192" i="48"/>
  <c r="F238" i="48"/>
  <c r="F237" i="48" s="1"/>
  <c r="M249" i="48"/>
  <c r="J313" i="48"/>
  <c r="G307" i="48"/>
  <c r="M482" i="48"/>
  <c r="M91" i="48"/>
  <c r="K564" i="48"/>
  <c r="K563" i="48" s="1"/>
  <c r="K562" i="48" s="1"/>
  <c r="F564" i="48"/>
  <c r="F563" i="48" s="1"/>
  <c r="A638" i="48"/>
  <c r="K723" i="48"/>
  <c r="K722" i="48" s="1"/>
  <c r="K721" i="48" s="1"/>
  <c r="I767" i="48"/>
  <c r="I766" i="48" s="1"/>
  <c r="M943" i="48"/>
  <c r="L984" i="48"/>
  <c r="A1067" i="48"/>
  <c r="L1112" i="48"/>
  <c r="L1111" i="48" s="1"/>
  <c r="K1136" i="48"/>
  <c r="K1135" i="48" s="1"/>
  <c r="M1155" i="48"/>
  <c r="G1180" i="48"/>
  <c r="G1179" i="48" s="1"/>
  <c r="G1178" i="48" s="1"/>
  <c r="A1284" i="48"/>
  <c r="M1403" i="48"/>
  <c r="A1416" i="48"/>
  <c r="M1417" i="48"/>
  <c r="A1442" i="48"/>
  <c r="A1457" i="48"/>
  <c r="J1518" i="48"/>
  <c r="G1566" i="48"/>
  <c r="G1565" i="48" s="1"/>
  <c r="A1624" i="48"/>
  <c r="L75" i="48"/>
  <c r="M81" i="48"/>
  <c r="I90" i="48"/>
  <c r="I88" i="48" s="1"/>
  <c r="K170" i="48"/>
  <c r="K169" i="48" s="1"/>
  <c r="K168" i="48" s="1"/>
  <c r="I194" i="48"/>
  <c r="I193" i="48" s="1"/>
  <c r="I192" i="48" s="1"/>
  <c r="A289" i="48"/>
  <c r="J71" i="48"/>
  <c r="M73" i="48"/>
  <c r="M465" i="48"/>
  <c r="K524" i="48"/>
  <c r="K523" i="48" s="1"/>
  <c r="K522" i="48" s="1"/>
  <c r="K498" i="48" s="1"/>
  <c r="A559" i="48"/>
  <c r="H767" i="48"/>
  <c r="H766" i="48" s="1"/>
  <c r="G809" i="48"/>
  <c r="A873" i="48"/>
  <c r="L918" i="48"/>
  <c r="L917" i="48" s="1"/>
  <c r="N984" i="48"/>
  <c r="N983" i="48" s="1"/>
  <c r="H1048" i="48"/>
  <c r="H1047" i="48" s="1"/>
  <c r="K1046" i="48"/>
  <c r="J1105" i="48"/>
  <c r="K1179" i="48"/>
  <c r="K1178" i="48" s="1"/>
  <c r="H1180" i="48"/>
  <c r="H1179" i="48" s="1"/>
  <c r="J1226" i="48"/>
  <c r="N38" i="48"/>
  <c r="H75" i="48"/>
  <c r="K90" i="48"/>
  <c r="K88" i="48" s="1"/>
  <c r="E106" i="48"/>
  <c r="E105" i="48" s="1"/>
  <c r="O111" i="48"/>
  <c r="O131" i="48"/>
  <c r="A179" i="48"/>
  <c r="N194" i="48"/>
  <c r="N193" i="48" s="1"/>
  <c r="N192" i="48" s="1"/>
  <c r="M222" i="48"/>
  <c r="K238" i="48"/>
  <c r="K237" i="48" s="1"/>
  <c r="H238" i="48"/>
  <c r="H237" i="48" s="1"/>
  <c r="H236" i="48" s="1"/>
  <c r="J324" i="48"/>
  <c r="I332" i="48"/>
  <c r="I331" i="48" s="1"/>
  <c r="N372" i="48"/>
  <c r="N371" i="48" s="1"/>
  <c r="N370" i="48" s="1"/>
  <c r="E396" i="48"/>
  <c r="A409" i="48"/>
  <c r="M437" i="48"/>
  <c r="F460" i="48"/>
  <c r="F459" i="48" s="1"/>
  <c r="F458" i="48" s="1"/>
  <c r="N564" i="48"/>
  <c r="N563" i="48" s="1"/>
  <c r="N562" i="48" s="1"/>
  <c r="M654" i="48"/>
  <c r="J756" i="48"/>
  <c r="H811" i="48"/>
  <c r="H810" i="48" s="1"/>
  <c r="H809" i="48" s="1"/>
  <c r="G854" i="48"/>
  <c r="G853" i="48" s="1"/>
  <c r="N918" i="48"/>
  <c r="J1113" i="48"/>
  <c r="J1158" i="48"/>
  <c r="J1191" i="48"/>
  <c r="F1246" i="48"/>
  <c r="F1245" i="48" s="1"/>
  <c r="K1270" i="48"/>
  <c r="K1269" i="48" s="1"/>
  <c r="K1268" i="48" s="1"/>
  <c r="G1374" i="48"/>
  <c r="G1373" i="48" s="1"/>
  <c r="E1526" i="48"/>
  <c r="E1525" i="48" s="1"/>
  <c r="E1524" i="48" s="1"/>
  <c r="J1556" i="48"/>
  <c r="I75" i="48"/>
  <c r="M135" i="48"/>
  <c r="M171" i="48"/>
  <c r="I170" i="48"/>
  <c r="I169" i="48" s="1"/>
  <c r="I168" i="48" s="1"/>
  <c r="O181" i="48"/>
  <c r="K262" i="48"/>
  <c r="K261" i="48" s="1"/>
  <c r="K260" i="48" s="1"/>
  <c r="F308" i="48"/>
  <c r="F307" i="48" s="1"/>
  <c r="F306" i="48" s="1"/>
  <c r="K332" i="48"/>
  <c r="K331" i="48" s="1"/>
  <c r="K330" i="48" s="1"/>
  <c r="H332" i="48"/>
  <c r="H331" i="48" s="1"/>
  <c r="J388" i="48"/>
  <c r="F396" i="48"/>
  <c r="F395" i="48" s="1"/>
  <c r="F394" i="48" s="1"/>
  <c r="M452" i="48"/>
  <c r="A464" i="48"/>
  <c r="O482" i="48"/>
  <c r="J516" i="48"/>
  <c r="O525" i="48"/>
  <c r="A541" i="48"/>
  <c r="L588" i="48"/>
  <c r="L587" i="48" s="1"/>
  <c r="L586" i="48" s="1"/>
  <c r="O655" i="48"/>
  <c r="O654" i="48" s="1"/>
  <c r="K854" i="48"/>
  <c r="K853" i="48" s="1"/>
  <c r="N878" i="48"/>
  <c r="N877" i="48" s="1"/>
  <c r="N876" i="48" s="1"/>
  <c r="O943" i="48"/>
  <c r="J1123" i="48"/>
  <c r="J1356" i="48"/>
  <c r="J1428" i="48"/>
  <c r="A1447" i="48"/>
  <c r="H1526" i="48"/>
  <c r="H1525" i="48" s="1"/>
  <c r="H1524" i="48" s="1"/>
  <c r="F1526" i="48"/>
  <c r="F1525" i="48" s="1"/>
  <c r="A1606" i="48"/>
  <c r="N47" i="48"/>
  <c r="H60" i="48"/>
  <c r="I60" i="48"/>
  <c r="I45" i="48" s="1"/>
  <c r="H72" i="48"/>
  <c r="G105" i="48"/>
  <c r="E130" i="48"/>
  <c r="E129" i="48" s="1"/>
  <c r="E128" i="48" s="1"/>
  <c r="M195" i="48"/>
  <c r="F371" i="48"/>
  <c r="F436" i="48"/>
  <c r="F435" i="48" s="1"/>
  <c r="M607" i="48"/>
  <c r="N651" i="48"/>
  <c r="M703" i="48"/>
  <c r="M715" i="48"/>
  <c r="L854" i="48"/>
  <c r="L853" i="48" s="1"/>
  <c r="J879" i="48"/>
  <c r="N1270" i="48"/>
  <c r="N1269" i="48" s="1"/>
  <c r="N1268" i="48" s="1"/>
  <c r="J1315" i="48"/>
  <c r="A1341" i="48"/>
  <c r="M1449" i="48"/>
  <c r="I1526" i="48"/>
  <c r="I1525" i="48" s="1"/>
  <c r="I1524" i="48" s="1"/>
  <c r="O1628" i="48"/>
  <c r="H106" i="48"/>
  <c r="A197" i="48"/>
  <c r="J213" i="48"/>
  <c r="H307" i="48"/>
  <c r="J377" i="48"/>
  <c r="J372" i="48" s="1"/>
  <c r="F524" i="48"/>
  <c r="F523" i="48" s="1"/>
  <c r="F522" i="48" s="1"/>
  <c r="E696" i="48"/>
  <c r="O705" i="48"/>
  <c r="J715" i="48"/>
  <c r="O865" i="48"/>
  <c r="A875" i="48"/>
  <c r="O1315" i="48"/>
  <c r="A1535" i="48"/>
  <c r="J313" i="47"/>
  <c r="G307" i="47"/>
  <c r="G306" i="47" s="1"/>
  <c r="O452" i="47"/>
  <c r="J703" i="47"/>
  <c r="L852" i="47"/>
  <c r="J95" i="47"/>
  <c r="A1119" i="47"/>
  <c r="J1439" i="47"/>
  <c r="O1495" i="47"/>
  <c r="A1603" i="47"/>
  <c r="K23" i="47"/>
  <c r="L33" i="47"/>
  <c r="L30" i="47" s="1"/>
  <c r="I75" i="47"/>
  <c r="O118" i="47"/>
  <c r="O117" i="47" s="1"/>
  <c r="L128" i="47"/>
  <c r="J181" i="47"/>
  <c r="A343" i="47"/>
  <c r="A400" i="47"/>
  <c r="I460" i="47"/>
  <c r="I459" i="47" s="1"/>
  <c r="I458" i="47" s="1"/>
  <c r="K627" i="47"/>
  <c r="K918" i="47"/>
  <c r="K917" i="47" s="1"/>
  <c r="K916" i="47" s="1"/>
  <c r="J1000" i="47"/>
  <c r="M1049" i="47"/>
  <c r="O1155" i="47"/>
  <c r="G1334" i="47"/>
  <c r="G1333" i="47" s="1"/>
  <c r="G1332" i="47" s="1"/>
  <c r="M1449" i="47"/>
  <c r="L75" i="47"/>
  <c r="M135" i="47"/>
  <c r="M130" i="47" s="1"/>
  <c r="M129" i="47" s="1"/>
  <c r="J149" i="47"/>
  <c r="M263" i="47"/>
  <c r="E308" i="47"/>
  <c r="E307" i="47" s="1"/>
  <c r="A336" i="47"/>
  <c r="A353" i="47"/>
  <c r="A469" i="47"/>
  <c r="I588" i="47"/>
  <c r="I587" i="47" s="1"/>
  <c r="I586" i="47" s="1"/>
  <c r="J629" i="47"/>
  <c r="E698" i="47"/>
  <c r="E697" i="47" s="1"/>
  <c r="K876" i="47"/>
  <c r="M1013" i="47"/>
  <c r="K1244" i="47"/>
  <c r="G1437" i="47"/>
  <c r="J1503" i="47"/>
  <c r="A201" i="47"/>
  <c r="I394" i="47"/>
  <c r="J490" i="47"/>
  <c r="A630" i="47"/>
  <c r="N1008" i="47"/>
  <c r="N1007" i="47" s="1"/>
  <c r="N1006" i="47" s="1"/>
  <c r="J1303" i="47"/>
  <c r="O1321" i="47"/>
  <c r="L1374" i="47"/>
  <c r="L1373" i="47" s="1"/>
  <c r="L1372" i="47" s="1"/>
  <c r="A1479" i="47"/>
  <c r="A1598" i="47"/>
  <c r="A1604" i="47"/>
  <c r="O1615" i="47"/>
  <c r="O1612" i="47" s="1"/>
  <c r="F168" i="47"/>
  <c r="A933" i="47"/>
  <c r="J1064" i="47"/>
  <c r="A1323" i="47"/>
  <c r="A1456" i="47"/>
  <c r="M122" i="47"/>
  <c r="A136" i="47"/>
  <c r="A357" i="47"/>
  <c r="H396" i="47"/>
  <c r="H395" i="47" s="1"/>
  <c r="H394" i="47" s="1"/>
  <c r="G564" i="47"/>
  <c r="G563" i="47" s="1"/>
  <c r="E564" i="47"/>
  <c r="E563" i="47" s="1"/>
  <c r="F1136" i="47"/>
  <c r="F1135" i="47" s="1"/>
  <c r="F1134" i="47" s="1"/>
  <c r="A1150" i="47"/>
  <c r="A1161" i="47"/>
  <c r="M1443" i="47"/>
  <c r="A1505" i="47"/>
  <c r="F1628" i="47"/>
  <c r="N38" i="47"/>
  <c r="E238" i="47"/>
  <c r="E237" i="47" s="1"/>
  <c r="A340" i="47"/>
  <c r="N500" i="47"/>
  <c r="N499" i="47" s="1"/>
  <c r="J546" i="47"/>
  <c r="F564" i="47"/>
  <c r="F563" i="47" s="1"/>
  <c r="G697" i="47"/>
  <c r="J1191" i="47"/>
  <c r="A1305" i="47"/>
  <c r="A1336" i="47"/>
  <c r="F1502" i="47"/>
  <c r="F1501" i="47" s="1"/>
  <c r="F1500" i="47" s="1"/>
  <c r="A1606" i="47"/>
  <c r="G194" i="47"/>
  <c r="G193" i="47" s="1"/>
  <c r="G192" i="47" s="1"/>
  <c r="F238" i="47"/>
  <c r="F237" i="47" s="1"/>
  <c r="H330" i="47"/>
  <c r="I372" i="47"/>
  <c r="I371" i="47" s="1"/>
  <c r="M589" i="47"/>
  <c r="M588" i="47" s="1"/>
  <c r="M587" i="47" s="1"/>
  <c r="M607" i="47"/>
  <c r="F1048" i="47"/>
  <c r="H1072" i="47"/>
  <c r="H1071" i="47" s="1"/>
  <c r="M1209" i="47"/>
  <c r="O1262" i="47"/>
  <c r="J1527" i="47"/>
  <c r="M1545" i="47"/>
  <c r="L1566" i="47"/>
  <c r="L1565" i="47" s="1"/>
  <c r="N51" i="47"/>
  <c r="N371" i="47"/>
  <c r="A413" i="47"/>
  <c r="J415" i="47"/>
  <c r="A518" i="47"/>
  <c r="J529" i="47"/>
  <c r="J524" i="47" s="1"/>
  <c r="J523" i="47" s="1"/>
  <c r="A549" i="47"/>
  <c r="K564" i="47"/>
  <c r="K563" i="47" s="1"/>
  <c r="K562" i="47" s="1"/>
  <c r="J710" i="47"/>
  <c r="F767" i="47"/>
  <c r="F766" i="47" s="1"/>
  <c r="G916" i="47"/>
  <c r="E918" i="47"/>
  <c r="E917" i="47" s="1"/>
  <c r="E942" i="47"/>
  <c r="E941" i="47" s="1"/>
  <c r="E940" i="47" s="1"/>
  <c r="J1353" i="47"/>
  <c r="N1566" i="47"/>
  <c r="N1565" i="47" s="1"/>
  <c r="N1564" i="47" s="1"/>
  <c r="L81" i="47"/>
  <c r="J94" i="47"/>
  <c r="L237" i="47"/>
  <c r="A271" i="47"/>
  <c r="A364" i="47"/>
  <c r="J437" i="47"/>
  <c r="M452" i="47"/>
  <c r="A478" i="47"/>
  <c r="G524" i="47"/>
  <c r="G523" i="47" s="1"/>
  <c r="G522" i="47" s="1"/>
  <c r="N723" i="47"/>
  <c r="N722" i="47" s="1"/>
  <c r="I767" i="47"/>
  <c r="I766" i="47" s="1"/>
  <c r="G853" i="47"/>
  <c r="G852" i="47" s="1"/>
  <c r="F942" i="47"/>
  <c r="F941" i="47" s="1"/>
  <c r="F940" i="47" s="1"/>
  <c r="A1130" i="47"/>
  <c r="J1609" i="47"/>
  <c r="N1628" i="47"/>
  <c r="H106" i="47"/>
  <c r="H105" i="47" s="1"/>
  <c r="K130" i="47"/>
  <c r="K129" i="47" s="1"/>
  <c r="K128" i="47" s="1"/>
  <c r="H130" i="47"/>
  <c r="H129" i="47" s="1"/>
  <c r="H128" i="47" s="1"/>
  <c r="I238" i="47"/>
  <c r="I237" i="47" s="1"/>
  <c r="M373" i="47"/>
  <c r="F500" i="47"/>
  <c r="F499" i="47" s="1"/>
  <c r="F498" i="47" s="1"/>
  <c r="J699" i="47"/>
  <c r="L698" i="47"/>
  <c r="L697" i="47" s="1"/>
  <c r="K767" i="47"/>
  <c r="K766" i="47" s="1"/>
  <c r="H767" i="47"/>
  <c r="H766" i="47" s="1"/>
  <c r="A799" i="47"/>
  <c r="A836" i="47"/>
  <c r="J870" i="47"/>
  <c r="J1128" i="47"/>
  <c r="M1155" i="47"/>
  <c r="A1392" i="47"/>
  <c r="A1459" i="47"/>
  <c r="H1462" i="47"/>
  <c r="H1461" i="47" s="1"/>
  <c r="H1460" i="47" s="1"/>
  <c r="A1576" i="47"/>
  <c r="A1579" i="47"/>
  <c r="G1628" i="47"/>
  <c r="I105" i="47"/>
  <c r="I104" i="47" s="1"/>
  <c r="L170" i="47"/>
  <c r="L169" i="47" s="1"/>
  <c r="H238" i="47"/>
  <c r="I262" i="47"/>
  <c r="I261" i="47" s="1"/>
  <c r="I260" i="47" s="1"/>
  <c r="M324" i="47"/>
  <c r="A390" i="47"/>
  <c r="A417" i="47"/>
  <c r="N436" i="47"/>
  <c r="N435" i="47" s="1"/>
  <c r="I524" i="47"/>
  <c r="I523" i="47" s="1"/>
  <c r="I522" i="47" s="1"/>
  <c r="M554" i="47"/>
  <c r="J565" i="47"/>
  <c r="A578" i="47"/>
  <c r="A601" i="47"/>
  <c r="L786" i="47"/>
  <c r="L785" i="47" s="1"/>
  <c r="L784" i="47" s="1"/>
  <c r="L763" i="47" s="1"/>
  <c r="M834" i="47"/>
  <c r="O1168" i="47"/>
  <c r="O1166" i="47" s="1"/>
  <c r="J1171" i="47"/>
  <c r="J1167" i="47" s="1"/>
  <c r="F1436" i="47"/>
  <c r="A1448" i="47"/>
  <c r="M1454" i="47"/>
  <c r="M1463" i="47"/>
  <c r="M1462" i="47" s="1"/>
  <c r="M1461" i="47" s="1"/>
  <c r="A1511" i="47"/>
  <c r="A1572" i="47"/>
  <c r="O1591" i="47"/>
  <c r="M1628" i="47"/>
  <c r="I1628" i="46"/>
  <c r="I306" i="46"/>
  <c r="K307" i="46"/>
  <c r="L696" i="46"/>
  <c r="H1564" i="46"/>
  <c r="K38" i="46"/>
  <c r="M40" i="46"/>
  <c r="K51" i="46"/>
  <c r="M61" i="46"/>
  <c r="M60" i="46" s="1"/>
  <c r="M69" i="46"/>
  <c r="I75" i="46"/>
  <c r="M78" i="46"/>
  <c r="M92" i="46"/>
  <c r="A207" i="46"/>
  <c r="F238" i="46"/>
  <c r="F237" i="46" s="1"/>
  <c r="F236" i="46" s="1"/>
  <c r="F330" i="46"/>
  <c r="F306" i="46" s="1"/>
  <c r="O346" i="46"/>
  <c r="A346" i="46" s="1"/>
  <c r="A423" i="46"/>
  <c r="K434" i="46"/>
  <c r="J546" i="46"/>
  <c r="A578" i="46"/>
  <c r="A611" i="46"/>
  <c r="K723" i="46"/>
  <c r="K722" i="46" s="1"/>
  <c r="K721" i="46" s="1"/>
  <c r="K696" i="46" s="1"/>
  <c r="A1131" i="46"/>
  <c r="M1223" i="46"/>
  <c r="A1320" i="46"/>
  <c r="N1372" i="46"/>
  <c r="L1396" i="46"/>
  <c r="A1601" i="46"/>
  <c r="L51" i="46"/>
  <c r="L90" i="46"/>
  <c r="L88" i="46" s="1"/>
  <c r="G238" i="46"/>
  <c r="G237" i="46" s="1"/>
  <c r="G236" i="46" s="1"/>
  <c r="L308" i="46"/>
  <c r="L307" i="46" s="1"/>
  <c r="L372" i="46"/>
  <c r="L371" i="46" s="1"/>
  <c r="L370" i="46" s="1"/>
  <c r="I460" i="46"/>
  <c r="I459" i="46" s="1"/>
  <c r="I458" i="46" s="1"/>
  <c r="A527" i="46"/>
  <c r="A606" i="46"/>
  <c r="K653" i="46"/>
  <c r="K652" i="46" s="1"/>
  <c r="K651" i="46" s="1"/>
  <c r="A663" i="46"/>
  <c r="I786" i="46"/>
  <c r="I785" i="46" s="1"/>
  <c r="I784" i="46" s="1"/>
  <c r="J883" i="46"/>
  <c r="J878" i="46" s="1"/>
  <c r="J877" i="46" s="1"/>
  <c r="M934" i="46"/>
  <c r="J1009" i="46"/>
  <c r="M1205" i="46"/>
  <c r="M1204" i="46" s="1"/>
  <c r="M1203" i="46" s="1"/>
  <c r="J1271" i="46"/>
  <c r="J1270" i="46" s="1"/>
  <c r="J1269" i="46" s="1"/>
  <c r="A1287" i="46"/>
  <c r="O1312" i="46"/>
  <c r="O1311" i="46" s="1"/>
  <c r="A1345" i="46"/>
  <c r="K1374" i="46"/>
  <c r="K1373" i="46" s="1"/>
  <c r="M50" i="46"/>
  <c r="J74" i="46"/>
  <c r="M122" i="46"/>
  <c r="E238" i="46"/>
  <c r="M313" i="46"/>
  <c r="A412" i="46"/>
  <c r="K500" i="46"/>
  <c r="K499" i="46" s="1"/>
  <c r="K498" i="46" s="1"/>
  <c r="M529" i="46"/>
  <c r="F564" i="46"/>
  <c r="A635" i="46"/>
  <c r="J654" i="46"/>
  <c r="J653" i="46" s="1"/>
  <c r="J652" i="46" s="1"/>
  <c r="A709" i="46"/>
  <c r="A712" i="46"/>
  <c r="O773" i="46"/>
  <c r="O772" i="46" s="1"/>
  <c r="J787" i="46"/>
  <c r="E983" i="46"/>
  <c r="A1294" i="46"/>
  <c r="O1417" i="46"/>
  <c r="A1417" i="46" s="1"/>
  <c r="F1502" i="46"/>
  <c r="F1501" i="46" s="1"/>
  <c r="F1500" i="46" s="1"/>
  <c r="F1628" i="46"/>
  <c r="M58" i="46"/>
  <c r="M67" i="46"/>
  <c r="I128" i="46"/>
  <c r="J309" i="46"/>
  <c r="I394" i="46"/>
  <c r="J418" i="46"/>
  <c r="A602" i="46"/>
  <c r="J703" i="46"/>
  <c r="L786" i="46"/>
  <c r="L785" i="46" s="1"/>
  <c r="M842" i="46"/>
  <c r="J947" i="46"/>
  <c r="A1055" i="46"/>
  <c r="J1073" i="46"/>
  <c r="M1315" i="46"/>
  <c r="M1310" i="46" s="1"/>
  <c r="J1339" i="46"/>
  <c r="J1334" i="46" s="1"/>
  <c r="J1333" i="46" s="1"/>
  <c r="E1438" i="46"/>
  <c r="E1437" i="46" s="1"/>
  <c r="F1526" i="46"/>
  <c r="F1525" i="46" s="1"/>
  <c r="F1524" i="46" s="1"/>
  <c r="A1573" i="46"/>
  <c r="I33" i="46"/>
  <c r="K47" i="46"/>
  <c r="K46" i="46" s="1"/>
  <c r="M47" i="46"/>
  <c r="J73" i="46"/>
  <c r="M76" i="46"/>
  <c r="M388" i="46"/>
  <c r="N500" i="46"/>
  <c r="N499" i="46" s="1"/>
  <c r="A716" i="46"/>
  <c r="N786" i="46"/>
  <c r="N785" i="46" s="1"/>
  <c r="G917" i="46"/>
  <c r="E942" i="46"/>
  <c r="E941" i="46" s="1"/>
  <c r="E940" i="46" s="1"/>
  <c r="J1030" i="46"/>
  <c r="N1179" i="46"/>
  <c r="J1257" i="46"/>
  <c r="A1274" i="46"/>
  <c r="J1292" i="46"/>
  <c r="H1309" i="46"/>
  <c r="A1338" i="46"/>
  <c r="J1356" i="46"/>
  <c r="E1502" i="46"/>
  <c r="E1501" i="46" s="1"/>
  <c r="F1590" i="46"/>
  <c r="F1589" i="46" s="1"/>
  <c r="F1588" i="46" s="1"/>
  <c r="N19" i="46"/>
  <c r="H23" i="46"/>
  <c r="H30" i="46"/>
  <c r="J33" i="46"/>
  <c r="L47" i="46"/>
  <c r="I51" i="46"/>
  <c r="I46" i="46" s="1"/>
  <c r="I45" i="46" s="1"/>
  <c r="M57" i="46"/>
  <c r="K72" i="46"/>
  <c r="J81" i="46"/>
  <c r="H93" i="46"/>
  <c r="H89" i="46" s="1"/>
  <c r="M96" i="46"/>
  <c r="J181" i="46"/>
  <c r="A259" i="46"/>
  <c r="O787" i="46"/>
  <c r="J908" i="46"/>
  <c r="M989" i="46"/>
  <c r="E1008" i="46"/>
  <c r="E1007" i="46" s="1"/>
  <c r="E1006" i="46" s="1"/>
  <c r="E982" i="46" s="1"/>
  <c r="H1180" i="46"/>
  <c r="H1179" i="46" s="1"/>
  <c r="H1178" i="46" s="1"/>
  <c r="H1246" i="46"/>
  <c r="H1245" i="46" s="1"/>
  <c r="H1244" i="46" s="1"/>
  <c r="O377" i="46"/>
  <c r="A472" i="46"/>
  <c r="O480" i="46"/>
  <c r="A480" i="46" s="1"/>
  <c r="E499" i="46"/>
  <c r="J554" i="46"/>
  <c r="J557" i="46"/>
  <c r="F1008" i="46"/>
  <c r="F1007" i="46" s="1"/>
  <c r="F1006" i="46" s="1"/>
  <c r="F982" i="46" s="1"/>
  <c r="M1492" i="46"/>
  <c r="H60" i="46"/>
  <c r="M65" i="46"/>
  <c r="M73" i="46"/>
  <c r="M72" i="46" s="1"/>
  <c r="M95" i="46"/>
  <c r="J152" i="46"/>
  <c r="N169" i="46"/>
  <c r="M199" i="46"/>
  <c r="M213" i="46"/>
  <c r="A295" i="46"/>
  <c r="O351" i="46"/>
  <c r="N435" i="46"/>
  <c r="H435" i="46"/>
  <c r="H434" i="46" s="1"/>
  <c r="J618" i="46"/>
  <c r="A672" i="46"/>
  <c r="J715" i="46"/>
  <c r="A753" i="46"/>
  <c r="L916" i="46"/>
  <c r="A1151" i="46"/>
  <c r="A1259" i="46"/>
  <c r="O1303" i="46"/>
  <c r="J1556" i="46"/>
  <c r="G1566" i="46"/>
  <c r="G1565" i="46" s="1"/>
  <c r="G1564" i="46" s="1"/>
  <c r="M80" i="46"/>
  <c r="M195" i="46"/>
  <c r="I435" i="46"/>
  <c r="M565" i="46"/>
  <c r="I564" i="46"/>
  <c r="I563" i="46" s="1"/>
  <c r="A737" i="46"/>
  <c r="I766" i="46"/>
  <c r="A893" i="46"/>
  <c r="L1048" i="46"/>
  <c r="L1047" i="46" s="1"/>
  <c r="L1046" i="46" s="1"/>
  <c r="M1503" i="46"/>
  <c r="M1636" i="46"/>
  <c r="M1635" i="46" s="1"/>
  <c r="M1634" i="46" s="1"/>
  <c r="H19" i="46"/>
  <c r="N33" i="46"/>
  <c r="N30" i="46" s="1"/>
  <c r="H38" i="46"/>
  <c r="N46" i="46"/>
  <c r="M55" i="46"/>
  <c r="M51" i="46" s="1"/>
  <c r="J60" i="46"/>
  <c r="M64" i="46"/>
  <c r="J135" i="46"/>
  <c r="E194" i="46"/>
  <c r="O197" i="46"/>
  <c r="O195" i="46" s="1"/>
  <c r="N238" i="46"/>
  <c r="J254" i="46"/>
  <c r="A391" i="46"/>
  <c r="J426" i="46"/>
  <c r="F436" i="46"/>
  <c r="F435" i="46" s="1"/>
  <c r="F434" i="46" s="1"/>
  <c r="A504" i="46"/>
  <c r="N564" i="46"/>
  <c r="N563" i="46" s="1"/>
  <c r="N562" i="46" s="1"/>
  <c r="J589" i="46"/>
  <c r="J588" i="46" s="1"/>
  <c r="J587" i="46" s="1"/>
  <c r="H653" i="46"/>
  <c r="H652" i="46" s="1"/>
  <c r="H651" i="46" s="1"/>
  <c r="H626" i="46" s="1"/>
  <c r="I698" i="46"/>
  <c r="I697" i="46" s="1"/>
  <c r="I696" i="46" s="1"/>
  <c r="I723" i="46"/>
  <c r="I722" i="46" s="1"/>
  <c r="I721" i="46" s="1"/>
  <c r="G723" i="46"/>
  <c r="G722" i="46" s="1"/>
  <c r="G721" i="46" s="1"/>
  <c r="L878" i="46"/>
  <c r="L877" i="46" s="1"/>
  <c r="I878" i="46"/>
  <c r="I877" i="46" s="1"/>
  <c r="I1008" i="46"/>
  <c r="I1007" i="46" s="1"/>
  <c r="I1006" i="46" s="1"/>
  <c r="I982" i="46" s="1"/>
  <c r="M1262" i="46"/>
  <c r="A1280" i="46"/>
  <c r="J1321" i="46"/>
  <c r="L1334" i="46"/>
  <c r="L1333" i="46" s="1"/>
  <c r="L1332" i="46" s="1"/>
  <c r="J1364" i="46"/>
  <c r="K1398" i="46"/>
  <c r="K1397" i="46" s="1"/>
  <c r="K1396" i="46" s="1"/>
  <c r="A1430" i="46"/>
  <c r="L1438" i="46"/>
  <c r="L1437" i="46" s="1"/>
  <c r="L1436" i="46" s="1"/>
  <c r="M1545" i="46"/>
  <c r="J1620" i="46"/>
  <c r="I38" i="46"/>
  <c r="M70" i="46"/>
  <c r="J243" i="46"/>
  <c r="J238" i="46" s="1"/>
  <c r="H308" i="46"/>
  <c r="H307" i="46" s="1"/>
  <c r="H306" i="46" s="1"/>
  <c r="G436" i="46"/>
  <c r="A605" i="46"/>
  <c r="A1040" i="46"/>
  <c r="M1141" i="46"/>
  <c r="M1591" i="46"/>
  <c r="K46" i="45"/>
  <c r="K45" i="45" s="1"/>
  <c r="I90" i="45"/>
  <c r="I88" i="45" s="1"/>
  <c r="L105" i="45"/>
  <c r="K169" i="45"/>
  <c r="M281" i="45"/>
  <c r="E371" i="45"/>
  <c r="H940" i="45"/>
  <c r="M1185" i="45"/>
  <c r="G1245" i="45"/>
  <c r="H1628" i="45"/>
  <c r="K75" i="45"/>
  <c r="G170" i="45"/>
  <c r="G169" i="45" s="1"/>
  <c r="I194" i="45"/>
  <c r="I193" i="45" s="1"/>
  <c r="I192" i="45" s="1"/>
  <c r="M222" i="45"/>
  <c r="F308" i="45"/>
  <c r="F307" i="45" s="1"/>
  <c r="F306" i="45" s="1"/>
  <c r="A323" i="45"/>
  <c r="A325" i="45"/>
  <c r="M333" i="45"/>
  <c r="H524" i="45"/>
  <c r="H523" i="45" s="1"/>
  <c r="H522" i="45" s="1"/>
  <c r="K588" i="45"/>
  <c r="K587" i="45" s="1"/>
  <c r="K586" i="45" s="1"/>
  <c r="A712" i="45"/>
  <c r="K809" i="45"/>
  <c r="H918" i="45"/>
  <c r="H917" i="45" s="1"/>
  <c r="A1023" i="45"/>
  <c r="K1006" i="45"/>
  <c r="A1120" i="45"/>
  <c r="A1430" i="45"/>
  <c r="K1462" i="45"/>
  <c r="K1461" i="45" s="1"/>
  <c r="K1460" i="45" s="1"/>
  <c r="K1436" i="45" s="1"/>
  <c r="A1510" i="45"/>
  <c r="E130" i="45"/>
  <c r="H170" i="45"/>
  <c r="H169" i="45" s="1"/>
  <c r="H168" i="45" s="1"/>
  <c r="N236" i="45"/>
  <c r="J281" i="45"/>
  <c r="M294" i="45"/>
  <c r="M292" i="45" s="1"/>
  <c r="L458" i="45"/>
  <c r="I588" i="45"/>
  <c r="I587" i="45" s="1"/>
  <c r="I586" i="45" s="1"/>
  <c r="A713" i="45"/>
  <c r="L785" i="45"/>
  <c r="H1136" i="45"/>
  <c r="H1135" i="45" s="1"/>
  <c r="H1134" i="45" s="1"/>
  <c r="J1191" i="45"/>
  <c r="J1205" i="45"/>
  <c r="F1246" i="45"/>
  <c r="I1460" i="45"/>
  <c r="G1502" i="45"/>
  <c r="G1501" i="45" s="1"/>
  <c r="G1566" i="45"/>
  <c r="G1565" i="45" s="1"/>
  <c r="J1595" i="45"/>
  <c r="M122" i="45"/>
  <c r="I170" i="45"/>
  <c r="I169" i="45" s="1"/>
  <c r="J222" i="45"/>
  <c r="M254" i="45"/>
  <c r="M267" i="45"/>
  <c r="H308" i="45"/>
  <c r="H307" i="45" s="1"/>
  <c r="H306" i="45" s="1"/>
  <c r="M479" i="45"/>
  <c r="K524" i="45"/>
  <c r="K523" i="45" s="1"/>
  <c r="K522" i="45" s="1"/>
  <c r="K498" i="45" s="1"/>
  <c r="M557" i="45"/>
  <c r="N588" i="45"/>
  <c r="N587" i="45" s="1"/>
  <c r="N586" i="45" s="1"/>
  <c r="M715" i="45"/>
  <c r="M759" i="45"/>
  <c r="N811" i="45"/>
  <c r="N810" i="45" s="1"/>
  <c r="N809" i="45" s="1"/>
  <c r="H878" i="45"/>
  <c r="H877" i="45" s="1"/>
  <c r="H876" i="45" s="1"/>
  <c r="L984" i="45"/>
  <c r="L983" i="45" s="1"/>
  <c r="L982" i="45" s="1"/>
  <c r="N1008" i="45"/>
  <c r="N1007" i="45" s="1"/>
  <c r="N1006" i="45" s="1"/>
  <c r="K1112" i="45"/>
  <c r="K1111" i="45" s="1"/>
  <c r="K1110" i="45" s="1"/>
  <c r="H1112" i="45"/>
  <c r="H1111" i="45" s="1"/>
  <c r="M1123" i="45"/>
  <c r="J1311" i="45"/>
  <c r="L1374" i="45"/>
  <c r="L1373" i="45" s="1"/>
  <c r="M1399" i="45"/>
  <c r="M1463" i="45"/>
  <c r="K1502" i="45"/>
  <c r="K1501" i="45" s="1"/>
  <c r="F1590" i="45"/>
  <c r="F1589" i="45" s="1"/>
  <c r="F1588" i="45" s="1"/>
  <c r="N60" i="45"/>
  <c r="H81" i="45"/>
  <c r="K192" i="45"/>
  <c r="E332" i="45"/>
  <c r="E331" i="45" s="1"/>
  <c r="E330" i="45" s="1"/>
  <c r="A350" i="45"/>
  <c r="L394" i="45"/>
  <c r="G436" i="45"/>
  <c r="G435" i="45" s="1"/>
  <c r="G434" i="45" s="1"/>
  <c r="A440" i="45"/>
  <c r="M461" i="45"/>
  <c r="A472" i="45"/>
  <c r="E698" i="45"/>
  <c r="E697" i="45" s="1"/>
  <c r="E723" i="45"/>
  <c r="E722" i="45" s="1"/>
  <c r="E721" i="45" s="1"/>
  <c r="L767" i="45"/>
  <c r="L766" i="45" s="1"/>
  <c r="A814" i="45"/>
  <c r="A829" i="45"/>
  <c r="J831" i="45"/>
  <c r="F854" i="45"/>
  <c r="F853" i="45" s="1"/>
  <c r="G878" i="45"/>
  <c r="G877" i="45" s="1"/>
  <c r="G876" i="45" s="1"/>
  <c r="L918" i="45"/>
  <c r="L917" i="45" s="1"/>
  <c r="L916" i="45" s="1"/>
  <c r="N984" i="45"/>
  <c r="N983" i="45" s="1"/>
  <c r="O1053" i="45"/>
  <c r="E1373" i="45"/>
  <c r="N1374" i="45"/>
  <c r="N1373" i="45" s="1"/>
  <c r="A1478" i="45"/>
  <c r="L1501" i="45"/>
  <c r="G1526" i="45"/>
  <c r="G1525" i="45" s="1"/>
  <c r="G1524" i="45" s="1"/>
  <c r="A1535" i="45"/>
  <c r="M1631" i="45"/>
  <c r="M1630" i="45" s="1"/>
  <c r="M1629" i="45" s="1"/>
  <c r="M1628" i="45" s="1"/>
  <c r="H51" i="45"/>
  <c r="H46" i="45" s="1"/>
  <c r="H45" i="45" s="1"/>
  <c r="L168" i="45"/>
  <c r="M51" i="45"/>
  <c r="M46" i="45" s="1"/>
  <c r="I81" i="45"/>
  <c r="I44" i="45" s="1"/>
  <c r="L130" i="45"/>
  <c r="L129" i="45" s="1"/>
  <c r="L128" i="45" s="1"/>
  <c r="I130" i="45"/>
  <c r="I129" i="45" s="1"/>
  <c r="I128" i="45" s="1"/>
  <c r="N170" i="45"/>
  <c r="N169" i="45" s="1"/>
  <c r="M199" i="45"/>
  <c r="A339" i="45"/>
  <c r="A345" i="45"/>
  <c r="K371" i="45"/>
  <c r="K370" i="45" s="1"/>
  <c r="L524" i="45"/>
  <c r="L523" i="45" s="1"/>
  <c r="L522" i="45" s="1"/>
  <c r="A691" i="45"/>
  <c r="G723" i="45"/>
  <c r="G722" i="45" s="1"/>
  <c r="G721" i="45" s="1"/>
  <c r="A815" i="45"/>
  <c r="G983" i="45"/>
  <c r="M985" i="45"/>
  <c r="H1072" i="45"/>
  <c r="H1071" i="45" s="1"/>
  <c r="H1070" i="45" s="1"/>
  <c r="I1180" i="45"/>
  <c r="I1179" i="45" s="1"/>
  <c r="I1178" i="45" s="1"/>
  <c r="J1185" i="45"/>
  <c r="K1244" i="45"/>
  <c r="F1373" i="45"/>
  <c r="M1577" i="45"/>
  <c r="K23" i="45"/>
  <c r="N51" i="45"/>
  <c r="N46" i="45" s="1"/>
  <c r="K72" i="45"/>
  <c r="J81" i="45"/>
  <c r="M160" i="45"/>
  <c r="A165" i="45"/>
  <c r="J171" i="45"/>
  <c r="M249" i="45"/>
  <c r="H370" i="45"/>
  <c r="A444" i="45"/>
  <c r="A637" i="45"/>
  <c r="H697" i="45"/>
  <c r="H696" i="45" s="1"/>
  <c r="G854" i="45"/>
  <c r="G853" i="45" s="1"/>
  <c r="G1046" i="45"/>
  <c r="J1137" i="45"/>
  <c r="J1136" i="45" s="1"/>
  <c r="J1135" i="45" s="1"/>
  <c r="J1134" i="45" s="1"/>
  <c r="J1155" i="45"/>
  <c r="M1567" i="45"/>
  <c r="I93" i="45"/>
  <c r="I89" i="45" s="1"/>
  <c r="O81" i="45"/>
  <c r="J309" i="45"/>
  <c r="J308" i="45" s="1"/>
  <c r="J362" i="45"/>
  <c r="K435" i="45"/>
  <c r="K434" i="45" s="1"/>
  <c r="H500" i="45"/>
  <c r="H854" i="45"/>
  <c r="H853" i="45" s="1"/>
  <c r="M989" i="45"/>
  <c r="G1111" i="45"/>
  <c r="M1141" i="45"/>
  <c r="G1204" i="45"/>
  <c r="G1203" i="45" s="1"/>
  <c r="G1202" i="45" s="1"/>
  <c r="O1379" i="45"/>
  <c r="G1438" i="45"/>
  <c r="G1437" i="45" s="1"/>
  <c r="G1436" i="45" s="1"/>
  <c r="L1526" i="45"/>
  <c r="L1525" i="45" s="1"/>
  <c r="L1524" i="45" s="1"/>
  <c r="I1590" i="45"/>
  <c r="I1589" i="45" s="1"/>
  <c r="I1588" i="45" s="1"/>
  <c r="L81" i="45"/>
  <c r="L238" i="45"/>
  <c r="L237" i="45" s="1"/>
  <c r="L236" i="45" s="1"/>
  <c r="L499" i="45"/>
  <c r="L498" i="45" s="1"/>
  <c r="M569" i="45"/>
  <c r="J640" i="45"/>
  <c r="F917" i="45"/>
  <c r="O1117" i="45"/>
  <c r="O1462" i="45"/>
  <c r="O1461" i="45" s="1"/>
  <c r="J1582" i="45"/>
  <c r="L75" i="45"/>
  <c r="M239" i="45"/>
  <c r="E307" i="45"/>
  <c r="M383" i="45"/>
  <c r="N436" i="45"/>
  <c r="N435" i="45" s="1"/>
  <c r="N434" i="45" s="1"/>
  <c r="J493" i="45"/>
  <c r="N500" i="45"/>
  <c r="N499" i="45" s="1"/>
  <c r="N498" i="45" s="1"/>
  <c r="J621" i="45"/>
  <c r="L723" i="45"/>
  <c r="L722" i="45" s="1"/>
  <c r="L721" i="45" s="1"/>
  <c r="E767" i="45"/>
  <c r="E766" i="45" s="1"/>
  <c r="I811" i="45"/>
  <c r="I810" i="45" s="1"/>
  <c r="G811" i="45"/>
  <c r="G810" i="45" s="1"/>
  <c r="G809" i="45" s="1"/>
  <c r="G918" i="45"/>
  <c r="G917" i="45" s="1"/>
  <c r="J1038" i="45"/>
  <c r="K1048" i="45"/>
  <c r="H1048" i="45"/>
  <c r="H1047" i="45" s="1"/>
  <c r="M1073" i="45"/>
  <c r="F1136" i="45"/>
  <c r="F1135" i="45" s="1"/>
  <c r="F1134" i="45" s="1"/>
  <c r="A1148" i="45"/>
  <c r="H1310" i="45"/>
  <c r="H1309" i="45" s="1"/>
  <c r="I1438" i="45"/>
  <c r="I1437" i="45" s="1"/>
  <c r="I1436" i="45" s="1"/>
  <c r="J1548" i="45"/>
  <c r="N81" i="45"/>
  <c r="H90" i="45"/>
  <c r="H88" i="45" s="1"/>
  <c r="M152" i="45"/>
  <c r="G192" i="45"/>
  <c r="J294" i="45"/>
  <c r="J292" i="45" s="1"/>
  <c r="N332" i="45"/>
  <c r="N331" i="45" s="1"/>
  <c r="N330" i="45" s="1"/>
  <c r="L372" i="45"/>
  <c r="L371" i="45" s="1"/>
  <c r="F588" i="45"/>
  <c r="F587" i="45" s="1"/>
  <c r="F586" i="45" s="1"/>
  <c r="F562" i="45" s="1"/>
  <c r="L628" i="45"/>
  <c r="L627" i="45" s="1"/>
  <c r="N698" i="45"/>
  <c r="N697" i="45" s="1"/>
  <c r="N696" i="45" s="1"/>
  <c r="J778" i="45"/>
  <c r="J777" i="45" s="1"/>
  <c r="J776" i="45" s="1"/>
  <c r="H786" i="45"/>
  <c r="A992" i="45"/>
  <c r="K983" i="45"/>
  <c r="H1008" i="45"/>
  <c r="H1007" i="45" s="1"/>
  <c r="H1006" i="45" s="1"/>
  <c r="F1112" i="45"/>
  <c r="F1111" i="45" s="1"/>
  <c r="I1270" i="45"/>
  <c r="I1269" i="45" s="1"/>
  <c r="A1424" i="45"/>
  <c r="M1531" i="45"/>
  <c r="N1244" i="44"/>
  <c r="E1436" i="44"/>
  <c r="L72" i="44"/>
  <c r="N72" i="44"/>
  <c r="A137" i="44"/>
  <c r="A278" i="44"/>
  <c r="M313" i="44"/>
  <c r="E330" i="44"/>
  <c r="E306" i="44" s="1"/>
  <c r="A339" i="44"/>
  <c r="A384" i="44"/>
  <c r="A423" i="44"/>
  <c r="A477" i="44"/>
  <c r="E500" i="44"/>
  <c r="G628" i="44"/>
  <c r="M787" i="44"/>
  <c r="J798" i="44"/>
  <c r="A864" i="44"/>
  <c r="A867" i="44"/>
  <c r="A895" i="44"/>
  <c r="A948" i="44"/>
  <c r="J961" i="44"/>
  <c r="J985" i="44"/>
  <c r="M1000" i="44"/>
  <c r="A1282" i="44"/>
  <c r="A1348" i="44"/>
  <c r="A1522" i="44"/>
  <c r="A1530" i="44"/>
  <c r="G1590" i="44"/>
  <c r="G1589" i="44" s="1"/>
  <c r="G1588" i="44" s="1"/>
  <c r="G1564" i="44" s="1"/>
  <c r="A1599" i="44"/>
  <c r="H130" i="44"/>
  <c r="H129" i="44" s="1"/>
  <c r="H128" i="44" s="1"/>
  <c r="H194" i="44"/>
  <c r="H193" i="44" s="1"/>
  <c r="H192" i="44" s="1"/>
  <c r="J222" i="44"/>
  <c r="K238" i="44"/>
  <c r="K237" i="44" s="1"/>
  <c r="O263" i="44"/>
  <c r="G308" i="44"/>
  <c r="G307" i="44" s="1"/>
  <c r="J437" i="44"/>
  <c r="F500" i="44"/>
  <c r="L628" i="44"/>
  <c r="K786" i="44"/>
  <c r="J812" i="44"/>
  <c r="L811" i="44"/>
  <c r="L810" i="44" s="1"/>
  <c r="L809" i="44" s="1"/>
  <c r="M845" i="44"/>
  <c r="M855" i="44"/>
  <c r="J919" i="44"/>
  <c r="K1008" i="44"/>
  <c r="K1007" i="44" s="1"/>
  <c r="H1048" i="44"/>
  <c r="M1064" i="44"/>
  <c r="J1417" i="44"/>
  <c r="F1438" i="44"/>
  <c r="F1437" i="44" s="1"/>
  <c r="J1438" i="44"/>
  <c r="G1502" i="44"/>
  <c r="G1501" i="44" s="1"/>
  <c r="G1500" i="44" s="1"/>
  <c r="F1526" i="44"/>
  <c r="F1525" i="44" s="1"/>
  <c r="F1524" i="44" s="1"/>
  <c r="I130" i="44"/>
  <c r="I129" i="44" s="1"/>
  <c r="I128" i="44" s="1"/>
  <c r="A248" i="44"/>
  <c r="M281" i="44"/>
  <c r="M284" i="44"/>
  <c r="H308" i="44"/>
  <c r="L372" i="44"/>
  <c r="L371" i="44" s="1"/>
  <c r="L370" i="44" s="1"/>
  <c r="K396" i="44"/>
  <c r="K395" i="44" s="1"/>
  <c r="K394" i="44" s="1"/>
  <c r="G500" i="44"/>
  <c r="G499" i="44" s="1"/>
  <c r="F524" i="44"/>
  <c r="F523" i="44" s="1"/>
  <c r="F522" i="44" s="1"/>
  <c r="K564" i="44"/>
  <c r="K563" i="44" s="1"/>
  <c r="L588" i="44"/>
  <c r="L587" i="44" s="1"/>
  <c r="L586" i="44" s="1"/>
  <c r="A604" i="44"/>
  <c r="A650" i="44"/>
  <c r="L651" i="44"/>
  <c r="A669" i="44"/>
  <c r="L786" i="44"/>
  <c r="L785" i="44" s="1"/>
  <c r="A808" i="44"/>
  <c r="N811" i="44"/>
  <c r="N810" i="44" s="1"/>
  <c r="N809" i="44" s="1"/>
  <c r="N784" i="44" s="1"/>
  <c r="O856" i="44"/>
  <c r="O855" i="44" s="1"/>
  <c r="M923" i="44"/>
  <c r="E942" i="44"/>
  <c r="O989" i="44"/>
  <c r="J1000" i="44"/>
  <c r="L1008" i="44"/>
  <c r="L1007" i="44" s="1"/>
  <c r="A1163" i="44"/>
  <c r="J1209" i="44"/>
  <c r="A1274" i="44"/>
  <c r="H1310" i="44"/>
  <c r="H1309" i="44" s="1"/>
  <c r="K1334" i="44"/>
  <c r="K1333" i="44" s="1"/>
  <c r="K1332" i="44" s="1"/>
  <c r="A1343" i="44"/>
  <c r="A1349" i="44"/>
  <c r="K1502" i="44"/>
  <c r="K1501" i="44" s="1"/>
  <c r="K1500" i="44" s="1"/>
  <c r="J1571" i="44"/>
  <c r="A1617" i="44"/>
  <c r="J94" i="44"/>
  <c r="J397" i="44"/>
  <c r="J418" i="44"/>
  <c r="J441" i="44"/>
  <c r="F458" i="44"/>
  <c r="F434" i="44" s="1"/>
  <c r="O546" i="44"/>
  <c r="A630" i="44"/>
  <c r="E878" i="44"/>
  <c r="E877" i="44" s="1"/>
  <c r="E876" i="44" s="1"/>
  <c r="F984" i="44"/>
  <c r="F983" i="44" s="1"/>
  <c r="K1047" i="44"/>
  <c r="M1141" i="44"/>
  <c r="M1158" i="44"/>
  <c r="I1202" i="44"/>
  <c r="J1275" i="44"/>
  <c r="H1396" i="44"/>
  <c r="J1399" i="44"/>
  <c r="J1463" i="44"/>
  <c r="J1462" i="44" s="1"/>
  <c r="J1461" i="44" s="1"/>
  <c r="M1513" i="44"/>
  <c r="H1526" i="44"/>
  <c r="A991" i="44"/>
  <c r="A1238" i="44"/>
  <c r="I1245" i="44"/>
  <c r="A1278" i="44"/>
  <c r="A1304" i="44"/>
  <c r="K1308" i="44"/>
  <c r="N1373" i="44"/>
  <c r="J1385" i="44"/>
  <c r="J1390" i="44"/>
  <c r="N104" i="44"/>
  <c r="A204" i="44"/>
  <c r="K307" i="44"/>
  <c r="M525" i="44"/>
  <c r="F696" i="44"/>
  <c r="I1436" i="44"/>
  <c r="K38" i="44"/>
  <c r="I75" i="44"/>
  <c r="L90" i="44"/>
  <c r="L88" i="44" s="1"/>
  <c r="A119" i="44"/>
  <c r="N169" i="44"/>
  <c r="N168" i="44" s="1"/>
  <c r="J243" i="44"/>
  <c r="L308" i="44"/>
  <c r="L307" i="44" s="1"/>
  <c r="L330" i="44"/>
  <c r="I332" i="44"/>
  <c r="I331" i="44" s="1"/>
  <c r="I330" i="44" s="1"/>
  <c r="I306" i="44" s="1"/>
  <c r="J373" i="44"/>
  <c r="J372" i="44" s="1"/>
  <c r="J377" i="44"/>
  <c r="A402" i="44"/>
  <c r="A414" i="44"/>
  <c r="M490" i="44"/>
  <c r="N522" i="44"/>
  <c r="M543" i="44"/>
  <c r="A578" i="44"/>
  <c r="A591" i="44"/>
  <c r="A594" i="44"/>
  <c r="A611" i="44"/>
  <c r="M629" i="44"/>
  <c r="A643" i="44"/>
  <c r="A802" i="44"/>
  <c r="H876" i="44"/>
  <c r="F878" i="44"/>
  <c r="F877" i="44" s="1"/>
  <c r="F876" i="44" s="1"/>
  <c r="A938" i="44"/>
  <c r="L1072" i="44"/>
  <c r="L1071" i="44" s="1"/>
  <c r="L1070" i="44" s="1"/>
  <c r="L1112" i="44"/>
  <c r="L1111" i="44" s="1"/>
  <c r="L1110" i="44" s="1"/>
  <c r="M1205" i="44"/>
  <c r="A1279" i="44"/>
  <c r="A1320" i="44"/>
  <c r="F1373" i="44"/>
  <c r="K1437" i="44"/>
  <c r="K1436" i="44" s="1"/>
  <c r="A1459" i="44"/>
  <c r="A1519" i="44"/>
  <c r="A1608" i="44"/>
  <c r="I23" i="44"/>
  <c r="J30" i="44"/>
  <c r="L38" i="44"/>
  <c r="L17" i="44" s="1"/>
  <c r="H47" i="44"/>
  <c r="K51" i="44"/>
  <c r="K46" i="44" s="1"/>
  <c r="M60" i="44"/>
  <c r="O107" i="44"/>
  <c r="M111" i="44"/>
  <c r="O131" i="44"/>
  <c r="J171" i="44"/>
  <c r="M186" i="44"/>
  <c r="O195" i="44"/>
  <c r="N332" i="44"/>
  <c r="N331" i="44" s="1"/>
  <c r="M377" i="44"/>
  <c r="E396" i="44"/>
  <c r="E395" i="44" s="1"/>
  <c r="E394" i="44" s="1"/>
  <c r="O565" i="44"/>
  <c r="A632" i="44"/>
  <c r="F653" i="44"/>
  <c r="F652" i="44" s="1"/>
  <c r="J745" i="44"/>
  <c r="G786" i="44"/>
  <c r="G811" i="44"/>
  <c r="G810" i="44" s="1"/>
  <c r="E811" i="44"/>
  <c r="E810" i="44" s="1"/>
  <c r="E809" i="44" s="1"/>
  <c r="I878" i="44"/>
  <c r="I877" i="44" s="1"/>
  <c r="A909" i="44"/>
  <c r="K984" i="44"/>
  <c r="K983" i="44" s="1"/>
  <c r="J1049" i="44"/>
  <c r="M1073" i="44"/>
  <c r="M1113" i="44"/>
  <c r="F1136" i="44"/>
  <c r="F1135" i="44" s="1"/>
  <c r="F1134" i="44" s="1"/>
  <c r="K1180" i="44"/>
  <c r="K1179" i="44" s="1"/>
  <c r="G1180" i="44"/>
  <c r="G1179" i="44" s="1"/>
  <c r="N1204" i="44"/>
  <c r="N1203" i="44" s="1"/>
  <c r="N1202" i="44" s="1"/>
  <c r="L1270" i="44"/>
  <c r="L1269" i="44" s="1"/>
  <c r="L1268" i="44" s="1"/>
  <c r="J1321" i="44"/>
  <c r="J1335" i="44"/>
  <c r="G1374" i="44"/>
  <c r="M1467" i="44"/>
  <c r="M1462" i="44" s="1"/>
  <c r="M1461" i="44" s="1"/>
  <c r="I1566" i="44"/>
  <c r="I1565" i="44" s="1"/>
  <c r="E19" i="44"/>
  <c r="J23" i="44"/>
  <c r="J18" i="44" s="1"/>
  <c r="K33" i="44"/>
  <c r="K30" i="44" s="1"/>
  <c r="M38" i="44"/>
  <c r="I47" i="44"/>
  <c r="I46" i="44" s="1"/>
  <c r="I45" i="44" s="1"/>
  <c r="L51" i="44"/>
  <c r="L46" i="44" s="1"/>
  <c r="L45" i="44" s="1"/>
  <c r="H72" i="44"/>
  <c r="K75" i="44"/>
  <c r="H81" i="44"/>
  <c r="I81" i="44"/>
  <c r="N90" i="44"/>
  <c r="N88" i="44" s="1"/>
  <c r="M96" i="44"/>
  <c r="A109" i="44"/>
  <c r="M149" i="44"/>
  <c r="M152" i="44"/>
  <c r="M171" i="44"/>
  <c r="E238" i="44"/>
  <c r="I262" i="44"/>
  <c r="I261" i="44" s="1"/>
  <c r="G262" i="44"/>
  <c r="G261" i="44" s="1"/>
  <c r="O319" i="44"/>
  <c r="J333" i="44"/>
  <c r="E372" i="44"/>
  <c r="E371" i="44" s="1"/>
  <c r="F396" i="44"/>
  <c r="F395" i="44" s="1"/>
  <c r="F394" i="44" s="1"/>
  <c r="A409" i="44"/>
  <c r="A444" i="44"/>
  <c r="O525" i="44"/>
  <c r="F628" i="44"/>
  <c r="F627" i="44" s="1"/>
  <c r="A707" i="44"/>
  <c r="I723" i="44"/>
  <c r="I722" i="44" s="1"/>
  <c r="I721" i="44" s="1"/>
  <c r="O745" i="44"/>
  <c r="I854" i="44"/>
  <c r="I853" i="44" s="1"/>
  <c r="J908" i="44"/>
  <c r="J911" i="44"/>
  <c r="L942" i="44"/>
  <c r="L941" i="44" s="1"/>
  <c r="L940" i="44" s="1"/>
  <c r="J1064" i="44"/>
  <c r="N1112" i="44"/>
  <c r="N1111" i="44" s="1"/>
  <c r="N1110" i="44" s="1"/>
  <c r="G1136" i="44"/>
  <c r="G1135" i="44" s="1"/>
  <c r="G1134" i="44" s="1"/>
  <c r="A1352" i="44"/>
  <c r="A1355" i="44"/>
  <c r="F1398" i="44"/>
  <c r="A1486" i="44"/>
  <c r="A1517" i="44"/>
  <c r="J1527" i="44"/>
  <c r="J1526" i="44" s="1"/>
  <c r="J1525" i="44" s="1"/>
  <c r="A1638" i="44"/>
  <c r="K23" i="44"/>
  <c r="K18" i="44" s="1"/>
  <c r="M51" i="44"/>
  <c r="M46" i="44" s="1"/>
  <c r="I72" i="44"/>
  <c r="L75" i="44"/>
  <c r="J175" i="44"/>
  <c r="F238" i="44"/>
  <c r="F237" i="44" s="1"/>
  <c r="J351" i="44"/>
  <c r="J354" i="44"/>
  <c r="F372" i="44"/>
  <c r="F371" i="44" s="1"/>
  <c r="J388" i="44"/>
  <c r="J401" i="44"/>
  <c r="N458" i="44"/>
  <c r="O543" i="44"/>
  <c r="H653" i="44"/>
  <c r="H652" i="44" s="1"/>
  <c r="H651" i="44" s="1"/>
  <c r="A667" i="44"/>
  <c r="L697" i="44"/>
  <c r="M748" i="44"/>
  <c r="F767" i="44"/>
  <c r="F766" i="44" s="1"/>
  <c r="L878" i="44"/>
  <c r="L877" i="44" s="1"/>
  <c r="L876" i="44" s="1"/>
  <c r="F1008" i="44"/>
  <c r="F1007" i="44" s="1"/>
  <c r="F1006" i="44" s="1"/>
  <c r="M1013" i="44"/>
  <c r="O1205" i="44"/>
  <c r="J1223" i="44"/>
  <c r="J1292" i="44"/>
  <c r="G1309" i="44"/>
  <c r="A1328" i="44"/>
  <c r="E1334" i="44"/>
  <c r="E1333" i="44" s="1"/>
  <c r="A1347" i="44"/>
  <c r="M1527" i="44"/>
  <c r="K1566" i="44"/>
  <c r="K1565" i="44" s="1"/>
  <c r="K1564" i="44" s="1"/>
  <c r="M1577" i="44"/>
  <c r="M175" i="44"/>
  <c r="J505" i="44"/>
  <c r="K1373" i="44"/>
  <c r="K1372" i="44" s="1"/>
  <c r="O176" i="44"/>
  <c r="A176" i="44" s="1"/>
  <c r="M222" i="44"/>
  <c r="J313" i="44"/>
  <c r="J324" i="44"/>
  <c r="A380" i="44"/>
  <c r="O613" i="44"/>
  <c r="A613" i="44" s="1"/>
  <c r="K697" i="44"/>
  <c r="M724" i="44"/>
  <c r="E721" i="44"/>
  <c r="A894" i="44"/>
  <c r="A959" i="44"/>
  <c r="A1144" i="44"/>
  <c r="J1196" i="44"/>
  <c r="I1309" i="44"/>
  <c r="J175" i="43"/>
  <c r="J170" i="43" s="1"/>
  <c r="E238" i="43"/>
  <c r="E237" i="43" s="1"/>
  <c r="E236" i="43" s="1"/>
  <c r="H260" i="43"/>
  <c r="F460" i="43"/>
  <c r="F459" i="43" s="1"/>
  <c r="F458" i="43" s="1"/>
  <c r="F723" i="43"/>
  <c r="F722" i="43" s="1"/>
  <c r="F721" i="43" s="1"/>
  <c r="M812" i="43"/>
  <c r="M961" i="43"/>
  <c r="K1048" i="43"/>
  <c r="G1136" i="43"/>
  <c r="G1135" i="43" s="1"/>
  <c r="J1185" i="43"/>
  <c r="A1199" i="43"/>
  <c r="A1304" i="43"/>
  <c r="A1472" i="43"/>
  <c r="O1527" i="43"/>
  <c r="L23" i="43"/>
  <c r="L18" i="43" s="1"/>
  <c r="K30" i="43"/>
  <c r="H47" i="43"/>
  <c r="J47" i="43"/>
  <c r="N81" i="43"/>
  <c r="M222" i="43"/>
  <c r="F237" i="43"/>
  <c r="F236" i="43" s="1"/>
  <c r="J313" i="43"/>
  <c r="J337" i="43"/>
  <c r="J332" i="43" s="1"/>
  <c r="J331" i="43" s="1"/>
  <c r="O655" i="43"/>
  <c r="O654" i="43" s="1"/>
  <c r="A654" i="43" s="1"/>
  <c r="L653" i="43"/>
  <c r="L652" i="43" s="1"/>
  <c r="L651" i="43" s="1"/>
  <c r="M768" i="43"/>
  <c r="M767" i="43" s="1"/>
  <c r="M766" i="43" s="1"/>
  <c r="A1169" i="43"/>
  <c r="A1218" i="43"/>
  <c r="A1400" i="43"/>
  <c r="L1566" i="43"/>
  <c r="L1565" i="43" s="1"/>
  <c r="I47" i="43"/>
  <c r="N51" i="43"/>
  <c r="L106" i="43"/>
  <c r="L105" i="43" s="1"/>
  <c r="L104" i="43" s="1"/>
  <c r="J78" i="43"/>
  <c r="J418" i="43"/>
  <c r="G436" i="43"/>
  <c r="G435" i="43" s="1"/>
  <c r="N627" i="43"/>
  <c r="M834" i="43"/>
  <c r="G1180" i="43"/>
  <c r="G1179" i="43" s="1"/>
  <c r="A1302" i="43"/>
  <c r="J1335" i="43"/>
  <c r="L1334" i="43"/>
  <c r="L1333" i="43" s="1"/>
  <c r="L1332" i="43" s="1"/>
  <c r="J1390" i="43"/>
  <c r="J1403" i="43"/>
  <c r="A1464" i="43"/>
  <c r="J1484" i="43"/>
  <c r="J1513" i="43"/>
  <c r="A1532" i="43"/>
  <c r="H1628" i="43"/>
  <c r="L38" i="43"/>
  <c r="I72" i="43"/>
  <c r="A137" i="43"/>
  <c r="F170" i="43"/>
  <c r="F169" i="43" s="1"/>
  <c r="F168" i="43" s="1"/>
  <c r="G194" i="43"/>
  <c r="L262" i="43"/>
  <c r="L261" i="43" s="1"/>
  <c r="G307" i="43"/>
  <c r="G306" i="43" s="1"/>
  <c r="N500" i="43"/>
  <c r="N499" i="43" s="1"/>
  <c r="A592" i="43"/>
  <c r="J645" i="43"/>
  <c r="J658" i="43"/>
  <c r="J653" i="43" s="1"/>
  <c r="J652" i="43" s="1"/>
  <c r="J651" i="43" s="1"/>
  <c r="G786" i="43"/>
  <c r="G785" i="43" s="1"/>
  <c r="A833" i="43"/>
  <c r="M1326" i="43"/>
  <c r="A1468" i="43"/>
  <c r="I1628" i="43"/>
  <c r="N30" i="43"/>
  <c r="K46" i="43"/>
  <c r="K45" i="43" s="1"/>
  <c r="K72" i="43"/>
  <c r="K90" i="43"/>
  <c r="K88" i="43" s="1"/>
  <c r="N262" i="43"/>
  <c r="N261" i="43" s="1"/>
  <c r="N260" i="43" s="1"/>
  <c r="N236" i="43" s="1"/>
  <c r="O294" i="43"/>
  <c r="O292" i="43" s="1"/>
  <c r="H308" i="43"/>
  <c r="H307" i="43" s="1"/>
  <c r="F372" i="43"/>
  <c r="F371" i="43" s="1"/>
  <c r="N460" i="43"/>
  <c r="N459" i="43" s="1"/>
  <c r="N458" i="43" s="1"/>
  <c r="K499" i="43"/>
  <c r="J525" i="43"/>
  <c r="A541" i="43"/>
  <c r="F564" i="43"/>
  <c r="J580" i="43"/>
  <c r="F586" i="43"/>
  <c r="A1550" i="43"/>
  <c r="L72" i="43"/>
  <c r="J122" i="43"/>
  <c r="O163" i="43"/>
  <c r="K170" i="43"/>
  <c r="K169" i="43" s="1"/>
  <c r="L194" i="43"/>
  <c r="L193" i="43" s="1"/>
  <c r="L192" i="43" s="1"/>
  <c r="L168" i="43" s="1"/>
  <c r="A204" i="43"/>
  <c r="K238" i="43"/>
  <c r="J319" i="43"/>
  <c r="I307" i="43"/>
  <c r="L394" i="43"/>
  <c r="L370" i="43" s="1"/>
  <c r="K436" i="43"/>
  <c r="K435" i="43" s="1"/>
  <c r="J447" i="43"/>
  <c r="L500" i="43"/>
  <c r="L499" i="43" s="1"/>
  <c r="L498" i="43" s="1"/>
  <c r="A672" i="43"/>
  <c r="A837" i="43"/>
  <c r="J865" i="43"/>
  <c r="A1419" i="43"/>
  <c r="A1457" i="43"/>
  <c r="M1591" i="43"/>
  <c r="L1628" i="43"/>
  <c r="L170" i="43"/>
  <c r="L169" i="43" s="1"/>
  <c r="O97" i="43"/>
  <c r="K786" i="43"/>
  <c r="K785" i="43" s="1"/>
  <c r="H854" i="43"/>
  <c r="J900" i="43"/>
  <c r="A956" i="43"/>
  <c r="I984" i="43"/>
  <c r="I983" i="43" s="1"/>
  <c r="E1334" i="43"/>
  <c r="E1333" i="43" s="1"/>
  <c r="J73" i="43"/>
  <c r="J76" i="43"/>
  <c r="I372" i="43"/>
  <c r="I371" i="43" s="1"/>
  <c r="I370" i="43" s="1"/>
  <c r="J397" i="43"/>
  <c r="J465" i="43"/>
  <c r="J460" i="43" s="1"/>
  <c r="J459" i="43" s="1"/>
  <c r="G564" i="43"/>
  <c r="G563" i="43" s="1"/>
  <c r="G588" i="43"/>
  <c r="G587" i="43" s="1"/>
  <c r="G586" i="43" s="1"/>
  <c r="I653" i="43"/>
  <c r="I652" i="43" s="1"/>
  <c r="I651" i="43" s="1"/>
  <c r="E653" i="43"/>
  <c r="E652" i="43" s="1"/>
  <c r="E651" i="43" s="1"/>
  <c r="E626" i="43" s="1"/>
  <c r="J676" i="43"/>
  <c r="N698" i="43"/>
  <c r="N697" i="43" s="1"/>
  <c r="N696" i="43" s="1"/>
  <c r="A884" i="43"/>
  <c r="N1180" i="43"/>
  <c r="A1328" i="43"/>
  <c r="A1581" i="43"/>
  <c r="J1631" i="43"/>
  <c r="J1630" i="43" s="1"/>
  <c r="J1629" i="43" s="1"/>
  <c r="H51" i="43"/>
  <c r="J51" i="43"/>
  <c r="A248" i="43"/>
  <c r="J263" i="43"/>
  <c r="N308" i="43"/>
  <c r="N307" i="43" s="1"/>
  <c r="N332" i="43"/>
  <c r="N331" i="43" s="1"/>
  <c r="N330" i="43" s="1"/>
  <c r="J415" i="43"/>
  <c r="J479" i="43"/>
  <c r="M505" i="43"/>
  <c r="E524" i="43"/>
  <c r="E523" i="43" s="1"/>
  <c r="E522" i="43" s="1"/>
  <c r="K588" i="43"/>
  <c r="K587" i="43" s="1"/>
  <c r="K586" i="43" s="1"/>
  <c r="H588" i="43"/>
  <c r="H587" i="43" s="1"/>
  <c r="O724" i="43"/>
  <c r="J1009" i="43"/>
  <c r="M1030" i="43"/>
  <c r="J1204" i="43"/>
  <c r="F1502" i="43"/>
  <c r="F1501" i="43" s="1"/>
  <c r="N75" i="43"/>
  <c r="H106" i="43"/>
  <c r="H105" i="43" s="1"/>
  <c r="H104" i="43" s="1"/>
  <c r="N130" i="43"/>
  <c r="N129" i="43" s="1"/>
  <c r="N128" i="43" s="1"/>
  <c r="N170" i="43"/>
  <c r="N169" i="43" s="1"/>
  <c r="N168" i="43" s="1"/>
  <c r="J195" i="43"/>
  <c r="N238" i="43"/>
  <c r="N237" i="43" s="1"/>
  <c r="J284" i="43"/>
  <c r="J324" i="43"/>
  <c r="J401" i="43"/>
  <c r="J396" i="43" s="1"/>
  <c r="J395" i="43" s="1"/>
  <c r="J394" i="43" s="1"/>
  <c r="F524" i="43"/>
  <c r="F523" i="43" s="1"/>
  <c r="F522" i="43" s="1"/>
  <c r="J575" i="43"/>
  <c r="L628" i="43"/>
  <c r="L627" i="43" s="1"/>
  <c r="L811" i="43"/>
  <c r="L810" i="43" s="1"/>
  <c r="F918" i="43"/>
  <c r="F917" i="43" s="1"/>
  <c r="L1245" i="43"/>
  <c r="L1244" i="43" s="1"/>
  <c r="H1398" i="43"/>
  <c r="H1397" i="43" s="1"/>
  <c r="H1396" i="43" s="1"/>
  <c r="H1372" i="43" s="1"/>
  <c r="M1548" i="43"/>
  <c r="M1595" i="43"/>
  <c r="I75" i="43"/>
  <c r="L81" i="43"/>
  <c r="I106" i="43"/>
  <c r="I105" i="43" s="1"/>
  <c r="I104" i="43" s="1"/>
  <c r="J149" i="43"/>
  <c r="J186" i="43"/>
  <c r="M199" i="43"/>
  <c r="N370" i="43"/>
  <c r="N563" i="43"/>
  <c r="J95" i="43"/>
  <c r="A680" i="43"/>
  <c r="J703" i="43"/>
  <c r="J698" i="43" s="1"/>
  <c r="A789" i="43"/>
  <c r="M816" i="43"/>
  <c r="A882" i="43"/>
  <c r="A957" i="43"/>
  <c r="A1208" i="43"/>
  <c r="A1266" i="43"/>
  <c r="A1319" i="43"/>
  <c r="H1564" i="43"/>
  <c r="F1566" i="43"/>
  <c r="F1565" i="43" s="1"/>
  <c r="J91" i="43"/>
  <c r="F696" i="43"/>
  <c r="A953" i="43"/>
  <c r="L1072" i="43"/>
  <c r="L1071" i="43" s="1"/>
  <c r="L1070" i="43" s="1"/>
  <c r="O1326" i="43"/>
  <c r="J1367" i="43"/>
  <c r="A1477" i="43"/>
  <c r="F1590" i="43"/>
  <c r="F1589" i="43" s="1"/>
  <c r="F1588" i="43" s="1"/>
  <c r="F1564" i="43" s="1"/>
  <c r="J81" i="42"/>
  <c r="J24" i="42"/>
  <c r="J23" i="42" s="1"/>
  <c r="M33" i="42"/>
  <c r="M42" i="42"/>
  <c r="M68" i="42"/>
  <c r="A68" i="42" s="1"/>
  <c r="H81" i="42"/>
  <c r="M91" i="42"/>
  <c r="L308" i="42"/>
  <c r="J373" i="42"/>
  <c r="J372" i="42" s="1"/>
  <c r="J388" i="42"/>
  <c r="J415" i="42"/>
  <c r="G500" i="42"/>
  <c r="J511" i="42"/>
  <c r="G588" i="42"/>
  <c r="G587" i="42" s="1"/>
  <c r="G586" i="42" s="1"/>
  <c r="J640" i="42"/>
  <c r="A928" i="42"/>
  <c r="O1028" i="42"/>
  <c r="A1028" i="42" s="1"/>
  <c r="A1229" i="42"/>
  <c r="H1246" i="42"/>
  <c r="H1245" i="42" s="1"/>
  <c r="G1374" i="42"/>
  <c r="A1638" i="42"/>
  <c r="M32" i="42"/>
  <c r="H38" i="42"/>
  <c r="J40" i="42"/>
  <c r="K51" i="42"/>
  <c r="K46" i="42" s="1"/>
  <c r="K45" i="42" s="1"/>
  <c r="K75" i="42"/>
  <c r="M77" i="42"/>
  <c r="I81" i="42"/>
  <c r="N88" i="42"/>
  <c r="N194" i="42"/>
  <c r="N193" i="42" s="1"/>
  <c r="N192" i="42" s="1"/>
  <c r="N168" i="42" s="1"/>
  <c r="K194" i="42"/>
  <c r="K193" i="42" s="1"/>
  <c r="M213" i="42"/>
  <c r="L238" i="42"/>
  <c r="L237" i="42" s="1"/>
  <c r="J254" i="42"/>
  <c r="N308" i="42"/>
  <c r="N307" i="42" s="1"/>
  <c r="J401" i="42"/>
  <c r="J396" i="42" s="1"/>
  <c r="J395" i="42" s="1"/>
  <c r="M415" i="42"/>
  <c r="G460" i="42"/>
  <c r="G459" i="42" s="1"/>
  <c r="G458" i="42" s="1"/>
  <c r="G434" i="42" s="1"/>
  <c r="A486" i="42"/>
  <c r="J493" i="42"/>
  <c r="K500" i="42"/>
  <c r="K499" i="42" s="1"/>
  <c r="K498" i="42" s="1"/>
  <c r="M543" i="42"/>
  <c r="J569" i="42"/>
  <c r="K628" i="42"/>
  <c r="K627" i="42" s="1"/>
  <c r="A670" i="42"/>
  <c r="M816" i="42"/>
  <c r="O1013" i="42"/>
  <c r="O1094" i="42"/>
  <c r="E1204" i="42"/>
  <c r="E1203" i="42" s="1"/>
  <c r="L1462" i="42"/>
  <c r="L1461" i="42" s="1"/>
  <c r="A1521" i="42"/>
  <c r="E1526" i="42"/>
  <c r="E1525" i="42" s="1"/>
  <c r="A1605" i="42"/>
  <c r="I38" i="42"/>
  <c r="M41" i="42"/>
  <c r="L51" i="42"/>
  <c r="M67" i="42"/>
  <c r="N75" i="42"/>
  <c r="K81" i="42"/>
  <c r="N236" i="42"/>
  <c r="O804" i="42"/>
  <c r="M934" i="42"/>
  <c r="H942" i="42"/>
  <c r="H941" i="42" s="1"/>
  <c r="M1027" i="42"/>
  <c r="N1270" i="42"/>
  <c r="N1269" i="42" s="1"/>
  <c r="N1268" i="42" s="1"/>
  <c r="N1244" i="42" s="1"/>
  <c r="O1292" i="42"/>
  <c r="J1311" i="42"/>
  <c r="F1398" i="42"/>
  <c r="F1397" i="42" s="1"/>
  <c r="F1396" i="42" s="1"/>
  <c r="I1590" i="42"/>
  <c r="I1589" i="42" s="1"/>
  <c r="I1588" i="42" s="1"/>
  <c r="M24" i="42"/>
  <c r="M52" i="42"/>
  <c r="M58" i="42"/>
  <c r="J73" i="42"/>
  <c r="J72" i="42" s="1"/>
  <c r="J243" i="42"/>
  <c r="E307" i="42"/>
  <c r="E306" i="42" s="1"/>
  <c r="M529" i="42"/>
  <c r="G563" i="42"/>
  <c r="J95" i="42"/>
  <c r="A671" i="42"/>
  <c r="G786" i="42"/>
  <c r="F811" i="42"/>
  <c r="F810" i="42" s="1"/>
  <c r="F809" i="42" s="1"/>
  <c r="F784" i="42" s="1"/>
  <c r="F763" i="42" s="1"/>
  <c r="O883" i="42"/>
  <c r="M943" i="42"/>
  <c r="O1029" i="42"/>
  <c r="A1029" i="42" s="1"/>
  <c r="A1032" i="42"/>
  <c r="K1437" i="42"/>
  <c r="G1502" i="42"/>
  <c r="M40" i="42"/>
  <c r="F130" i="42"/>
  <c r="F129" i="42" s="1"/>
  <c r="F128" i="42" s="1"/>
  <c r="O213" i="42"/>
  <c r="A376" i="42"/>
  <c r="I588" i="42"/>
  <c r="I587" i="42" s="1"/>
  <c r="G723" i="42"/>
  <c r="G722" i="42" s="1"/>
  <c r="G721" i="42" s="1"/>
  <c r="M787" i="42"/>
  <c r="G854" i="42"/>
  <c r="O923" i="42"/>
  <c r="A1060" i="42"/>
  <c r="L1204" i="42"/>
  <c r="L1203" i="42" s="1"/>
  <c r="L1202" i="42" s="1"/>
  <c r="I1374" i="42"/>
  <c r="A1451" i="42"/>
  <c r="F1526" i="42"/>
  <c r="F1525" i="42" s="1"/>
  <c r="K1628" i="42"/>
  <c r="M29" i="42"/>
  <c r="L38" i="42"/>
  <c r="N38" i="42"/>
  <c r="I46" i="42"/>
  <c r="M50" i="42"/>
  <c r="M57" i="42"/>
  <c r="N72" i="42"/>
  <c r="M175" i="42"/>
  <c r="E238" i="42"/>
  <c r="I436" i="42"/>
  <c r="F653" i="42"/>
  <c r="F652" i="42" s="1"/>
  <c r="F651" i="42" s="1"/>
  <c r="H811" i="42"/>
  <c r="H810" i="42" s="1"/>
  <c r="H809" i="42" s="1"/>
  <c r="H784" i="42" s="1"/>
  <c r="H763" i="42" s="1"/>
  <c r="M908" i="42"/>
  <c r="J964" i="42"/>
  <c r="H1008" i="42"/>
  <c r="H1007" i="42" s="1"/>
  <c r="L1070" i="42"/>
  <c r="L1046" i="42" s="1"/>
  <c r="A1384" i="42"/>
  <c r="M22" i="42"/>
  <c r="J37" i="42"/>
  <c r="J20" i="42"/>
  <c r="J48" i="42"/>
  <c r="J47" i="42" s="1"/>
  <c r="M80" i="42"/>
  <c r="N93" i="42"/>
  <c r="N89" i="42" s="1"/>
  <c r="I106" i="42"/>
  <c r="I105" i="42" s="1"/>
  <c r="M111" i="42"/>
  <c r="F237" i="42"/>
  <c r="I260" i="42"/>
  <c r="F396" i="42"/>
  <c r="F395" i="42" s="1"/>
  <c r="F394" i="42" s="1"/>
  <c r="F370" i="42" s="1"/>
  <c r="K435" i="42"/>
  <c r="K460" i="42"/>
  <c r="K459" i="42" s="1"/>
  <c r="K458" i="42" s="1"/>
  <c r="M1094" i="42"/>
  <c r="L1438" i="42"/>
  <c r="L1437" i="42" s="1"/>
  <c r="J1591" i="42"/>
  <c r="M21" i="42"/>
  <c r="M49" i="42"/>
  <c r="M56" i="42"/>
  <c r="H651" i="42"/>
  <c r="K721" i="42"/>
  <c r="K696" i="42" s="1"/>
  <c r="O798" i="42"/>
  <c r="M94" i="42"/>
  <c r="J1226" i="42"/>
  <c r="M1262" i="42"/>
  <c r="F1310" i="42"/>
  <c r="M1321" i="42"/>
  <c r="L1398" i="42"/>
  <c r="L1397" i="42" s="1"/>
  <c r="I1502" i="42"/>
  <c r="I1501" i="42" s="1"/>
  <c r="I33" i="42"/>
  <c r="I30" i="42" s="1"/>
  <c r="H51" i="42"/>
  <c r="H46" i="42" s="1"/>
  <c r="H45" i="42" s="1"/>
  <c r="H44" i="42" s="1"/>
  <c r="I60" i="42"/>
  <c r="J62" i="42"/>
  <c r="M64" i="42"/>
  <c r="M79" i="42"/>
  <c r="L106" i="42"/>
  <c r="L105" i="42" s="1"/>
  <c r="L104" i="42" s="1"/>
  <c r="H170" i="42"/>
  <c r="H169" i="42" s="1"/>
  <c r="G332" i="42"/>
  <c r="G331" i="42" s="1"/>
  <c r="G330" i="42" s="1"/>
  <c r="G372" i="42"/>
  <c r="G371" i="42" s="1"/>
  <c r="H396" i="42"/>
  <c r="H395" i="42" s="1"/>
  <c r="H394" i="42" s="1"/>
  <c r="K564" i="42"/>
  <c r="K563" i="42" s="1"/>
  <c r="M699" i="42"/>
  <c r="A699" i="42" s="1"/>
  <c r="A707" i="42"/>
  <c r="E767" i="42"/>
  <c r="E766" i="42" s="1"/>
  <c r="I918" i="42"/>
  <c r="I917" i="42" s="1"/>
  <c r="F917" i="42"/>
  <c r="A1043" i="42"/>
  <c r="H1136" i="42"/>
  <c r="H1135" i="42" s="1"/>
  <c r="H1134" i="42" s="1"/>
  <c r="G1246" i="42"/>
  <c r="M20" i="42"/>
  <c r="M27" i="42"/>
  <c r="M48" i="42"/>
  <c r="J60" i="42"/>
  <c r="M70" i="42"/>
  <c r="M107" i="42"/>
  <c r="A116" i="42"/>
  <c r="J163" i="42"/>
  <c r="I170" i="42"/>
  <c r="I169" i="42" s="1"/>
  <c r="I238" i="42"/>
  <c r="I237" i="42" s="1"/>
  <c r="I236" i="42" s="1"/>
  <c r="M281" i="42"/>
  <c r="M319" i="42"/>
  <c r="K372" i="42"/>
  <c r="K371" i="42" s="1"/>
  <c r="J437" i="42"/>
  <c r="F500" i="42"/>
  <c r="H524" i="42"/>
  <c r="H523" i="42" s="1"/>
  <c r="H522" i="42" s="1"/>
  <c r="J565" i="42"/>
  <c r="H628" i="42"/>
  <c r="H627" i="42" s="1"/>
  <c r="J710" i="42"/>
  <c r="N723" i="42"/>
  <c r="N722" i="42" s="1"/>
  <c r="N721" i="42" s="1"/>
  <c r="N811" i="42"/>
  <c r="N810" i="42" s="1"/>
  <c r="M879" i="42"/>
  <c r="N1008" i="42"/>
  <c r="N1007" i="42" s="1"/>
  <c r="N1006" i="42" s="1"/>
  <c r="N982" i="42" s="1"/>
  <c r="K1008" i="42"/>
  <c r="K1007" i="42" s="1"/>
  <c r="K1006" i="42" s="1"/>
  <c r="F1047" i="42"/>
  <c r="A1297" i="42"/>
  <c r="A1319" i="42"/>
  <c r="J1420" i="42"/>
  <c r="A1453" i="42"/>
  <c r="I1462" i="42"/>
  <c r="I1461" i="42" s="1"/>
  <c r="I1460" i="42" s="1"/>
  <c r="A1497" i="42"/>
  <c r="L1526" i="42"/>
  <c r="L1525" i="42" s="1"/>
  <c r="J1571" i="42"/>
  <c r="M36" i="42"/>
  <c r="M43" i="42"/>
  <c r="J59" i="42"/>
  <c r="N106" i="42"/>
  <c r="N105" i="42" s="1"/>
  <c r="M131" i="42"/>
  <c r="I307" i="42"/>
  <c r="I372" i="42"/>
  <c r="I371" i="42" s="1"/>
  <c r="I370" i="42" s="1"/>
  <c r="A508" i="42"/>
  <c r="I524" i="42"/>
  <c r="I523" i="42" s="1"/>
  <c r="I522" i="42" s="1"/>
  <c r="A534" i="42"/>
  <c r="J593" i="42"/>
  <c r="G628" i="42"/>
  <c r="G627" i="42" s="1"/>
  <c r="G626" i="42" s="1"/>
  <c r="A753" i="42"/>
  <c r="M870" i="42"/>
  <c r="N876" i="42"/>
  <c r="G940" i="42"/>
  <c r="L1008" i="42"/>
  <c r="L1007" i="42" s="1"/>
  <c r="L1006" i="42" s="1"/>
  <c r="L982" i="42" s="1"/>
  <c r="J1123" i="42"/>
  <c r="F1179" i="42"/>
  <c r="O33" i="41"/>
  <c r="I332" i="41"/>
  <c r="I331" i="41" s="1"/>
  <c r="I330" i="41" s="1"/>
  <c r="J418" i="41"/>
  <c r="G628" i="41"/>
  <c r="G627" i="41" s="1"/>
  <c r="H653" i="41"/>
  <c r="H652" i="41" s="1"/>
  <c r="H651" i="41" s="1"/>
  <c r="I984" i="41"/>
  <c r="K1590" i="41"/>
  <c r="K1589" i="41" s="1"/>
  <c r="K1588" i="41" s="1"/>
  <c r="L47" i="41"/>
  <c r="M281" i="41"/>
  <c r="J324" i="41"/>
  <c r="O1556" i="41"/>
  <c r="I51" i="41"/>
  <c r="J354" i="41"/>
  <c r="G436" i="41"/>
  <c r="G435" i="41" s="1"/>
  <c r="A885" i="41"/>
  <c r="J1155" i="41"/>
  <c r="J1321" i="41"/>
  <c r="O1356" i="41"/>
  <c r="K1502" i="41"/>
  <c r="L1566" i="41"/>
  <c r="L1565" i="41" s="1"/>
  <c r="E524" i="41"/>
  <c r="E523" i="41" s="1"/>
  <c r="J745" i="41"/>
  <c r="J831" i="41"/>
  <c r="J929" i="41"/>
  <c r="J1303" i="41"/>
  <c r="M1567" i="41"/>
  <c r="M1577" i="41"/>
  <c r="L130" i="41"/>
  <c r="L129" i="41" s="1"/>
  <c r="L128" i="41" s="1"/>
  <c r="J149" i="41"/>
  <c r="G170" i="41"/>
  <c r="G169" i="41" s="1"/>
  <c r="E372" i="41"/>
  <c r="E371" i="41" s="1"/>
  <c r="L786" i="41"/>
  <c r="H1072" i="41"/>
  <c r="H1071" i="41" s="1"/>
  <c r="H1070" i="41" s="1"/>
  <c r="G1246" i="41"/>
  <c r="M1311" i="41"/>
  <c r="E1462" i="41"/>
  <c r="A1511" i="41"/>
  <c r="N1566" i="41"/>
  <c r="N1565" i="41" s="1"/>
  <c r="K308" i="41"/>
  <c r="M333" i="41"/>
  <c r="A507" i="41"/>
  <c r="M575" i="41"/>
  <c r="M715" i="41"/>
  <c r="A815" i="41"/>
  <c r="H852" i="41"/>
  <c r="H1048" i="41"/>
  <c r="H1047" i="41" s="1"/>
  <c r="E1204" i="41"/>
  <c r="E1203" i="41" s="1"/>
  <c r="E1202" i="41" s="1"/>
  <c r="M1582" i="41"/>
  <c r="A1217" i="41"/>
  <c r="A1312" i="41"/>
  <c r="J1417" i="41"/>
  <c r="O1545" i="41"/>
  <c r="F1590" i="41"/>
  <c r="F1589" i="41" s="1"/>
  <c r="F1588" i="41" s="1"/>
  <c r="M633" i="41"/>
  <c r="M1059" i="41"/>
  <c r="G1436" i="41"/>
  <c r="L60" i="41"/>
  <c r="E628" i="41"/>
  <c r="E627" i="41" s="1"/>
  <c r="K767" i="41"/>
  <c r="K766" i="41" s="1"/>
  <c r="L1048" i="41"/>
  <c r="F1334" i="41"/>
  <c r="F1333" i="41" s="1"/>
  <c r="F1332" i="41" s="1"/>
  <c r="F1308" i="41" s="1"/>
  <c r="N1501" i="41"/>
  <c r="A579" i="41"/>
  <c r="N1136" i="41"/>
  <c r="N1135" i="41" s="1"/>
  <c r="N1134" i="41" s="1"/>
  <c r="M1247" i="41"/>
  <c r="I1334" i="41"/>
  <c r="I1333" i="41" s="1"/>
  <c r="F1526" i="41"/>
  <c r="F1525" i="41" s="1"/>
  <c r="F1524" i="41" s="1"/>
  <c r="I1590" i="41"/>
  <c r="I1589" i="41" s="1"/>
  <c r="I1588" i="41" s="1"/>
  <c r="M284" i="41"/>
  <c r="L698" i="41"/>
  <c r="L697" i="41" s="1"/>
  <c r="A843" i="41"/>
  <c r="M1556" i="41"/>
  <c r="I262" i="41"/>
  <c r="I261" i="41" s="1"/>
  <c r="F564" i="41"/>
  <c r="F563" i="41" s="1"/>
  <c r="F786" i="41"/>
  <c r="F785" i="41" s="1"/>
  <c r="N1048" i="41"/>
  <c r="N1047" i="41" s="1"/>
  <c r="N1046" i="41" s="1"/>
  <c r="E130" i="40"/>
  <c r="E129" i="40" s="1"/>
  <c r="I170" i="40"/>
  <c r="A178" i="40"/>
  <c r="A190" i="40"/>
  <c r="O324" i="40"/>
  <c r="A345" i="40"/>
  <c r="F372" i="40"/>
  <c r="F371" i="40" s="1"/>
  <c r="M426" i="40"/>
  <c r="J437" i="40"/>
  <c r="F524" i="40"/>
  <c r="F523" i="40" s="1"/>
  <c r="F522" i="40" s="1"/>
  <c r="A672" i="40"/>
  <c r="A726" i="40"/>
  <c r="G767" i="40"/>
  <c r="G766" i="40" s="1"/>
  <c r="K940" i="40"/>
  <c r="I983" i="40"/>
  <c r="A1505" i="40"/>
  <c r="M76" i="40"/>
  <c r="M1612" i="40"/>
  <c r="L47" i="40"/>
  <c r="L46" i="40" s="1"/>
  <c r="J60" i="40"/>
  <c r="K81" i="40"/>
  <c r="K169" i="40"/>
  <c r="J249" i="40"/>
  <c r="O313" i="40"/>
  <c r="G396" i="40"/>
  <c r="G395" i="40" s="1"/>
  <c r="G394" i="40" s="1"/>
  <c r="J80" i="40"/>
  <c r="E460" i="40"/>
  <c r="E459" i="40" s="1"/>
  <c r="E458" i="40" s="1"/>
  <c r="F500" i="40"/>
  <c r="J64" i="40"/>
  <c r="J91" i="40"/>
  <c r="I918" i="40"/>
  <c r="F1008" i="40"/>
  <c r="F1007" i="40" s="1"/>
  <c r="F1006" i="40" s="1"/>
  <c r="A1055" i="40"/>
  <c r="A1159" i="40"/>
  <c r="A1195" i="40"/>
  <c r="H1268" i="40"/>
  <c r="M1271" i="40"/>
  <c r="N1270" i="40"/>
  <c r="N1269" i="40" s="1"/>
  <c r="J1390" i="40"/>
  <c r="J1403" i="40"/>
  <c r="A1456" i="40"/>
  <c r="M1591" i="40"/>
  <c r="K60" i="40"/>
  <c r="J66" i="40"/>
  <c r="M78" i="40"/>
  <c r="A474" i="40"/>
  <c r="I499" i="40"/>
  <c r="J575" i="40"/>
  <c r="G628" i="40"/>
  <c r="G627" i="40" s="1"/>
  <c r="I651" i="40"/>
  <c r="F653" i="40"/>
  <c r="F652" i="40" s="1"/>
  <c r="F721" i="40"/>
  <c r="A795" i="40"/>
  <c r="M798" i="40"/>
  <c r="M79" i="40"/>
  <c r="J911" i="40"/>
  <c r="K918" i="40"/>
  <c r="H918" i="40"/>
  <c r="K1112" i="40"/>
  <c r="K1111" i="40" s="1"/>
  <c r="A1121" i="40"/>
  <c r="A1211" i="40"/>
  <c r="A1273" i="40"/>
  <c r="J1311" i="40"/>
  <c r="J1356" i="40"/>
  <c r="E1398" i="40"/>
  <c r="F1438" i="40"/>
  <c r="F1437" i="40" s="1"/>
  <c r="A1457" i="40"/>
  <c r="E1590" i="40"/>
  <c r="N47" i="40"/>
  <c r="L60" i="40"/>
  <c r="M81" i="40"/>
  <c r="I90" i="40"/>
  <c r="I88" i="40" s="1"/>
  <c r="A113" i="40"/>
  <c r="M222" i="40"/>
  <c r="L237" i="40"/>
  <c r="A264" i="40"/>
  <c r="K260" i="40"/>
  <c r="K236" i="40" s="1"/>
  <c r="J92" i="40"/>
  <c r="F308" i="40"/>
  <c r="F307" i="40" s="1"/>
  <c r="H628" i="40"/>
  <c r="H627" i="40" s="1"/>
  <c r="G809" i="40"/>
  <c r="I876" i="40"/>
  <c r="H1047" i="40"/>
  <c r="J94" i="40"/>
  <c r="H192" i="40"/>
  <c r="N238" i="40"/>
  <c r="N237" i="40" s="1"/>
  <c r="A540" i="40"/>
  <c r="I588" i="40"/>
  <c r="I587" i="40" s="1"/>
  <c r="I586" i="40" s="1"/>
  <c r="F588" i="40"/>
  <c r="F587" i="40" s="1"/>
  <c r="F586" i="40" s="1"/>
  <c r="L628" i="40"/>
  <c r="L627" i="40" s="1"/>
  <c r="I628" i="40"/>
  <c r="I627" i="40" s="1"/>
  <c r="K653" i="40"/>
  <c r="K652" i="40" s="1"/>
  <c r="K651" i="40" s="1"/>
  <c r="A679" i="40"/>
  <c r="F698" i="40"/>
  <c r="F697" i="40" s="1"/>
  <c r="N786" i="40"/>
  <c r="N785" i="40" s="1"/>
  <c r="K786" i="40"/>
  <c r="K785" i="40" s="1"/>
  <c r="E854" i="40"/>
  <c r="E853" i="40" s="1"/>
  <c r="E852" i="40" s="1"/>
  <c r="M883" i="40"/>
  <c r="I1047" i="40"/>
  <c r="I1046" i="40" s="1"/>
  <c r="M1181" i="40"/>
  <c r="H1373" i="40"/>
  <c r="G1398" i="40"/>
  <c r="G1397" i="40" s="1"/>
  <c r="G1396" i="40" s="1"/>
  <c r="A1402" i="40"/>
  <c r="A1477" i="40"/>
  <c r="G1628" i="40"/>
  <c r="I51" i="40"/>
  <c r="L75" i="40"/>
  <c r="L90" i="40"/>
  <c r="L88" i="40" s="1"/>
  <c r="H106" i="40"/>
  <c r="H105" i="40" s="1"/>
  <c r="H104" i="40" s="1"/>
  <c r="K130" i="40"/>
  <c r="K129" i="40" s="1"/>
  <c r="M284" i="40"/>
  <c r="J365" i="40"/>
  <c r="J415" i="40"/>
  <c r="N500" i="40"/>
  <c r="N499" i="40" s="1"/>
  <c r="N498" i="40" s="1"/>
  <c r="G588" i="40"/>
  <c r="G587" i="40" s="1"/>
  <c r="A623" i="40"/>
  <c r="I723" i="40"/>
  <c r="I722" i="40" s="1"/>
  <c r="I721" i="40" s="1"/>
  <c r="J787" i="40"/>
  <c r="I811" i="40"/>
  <c r="I810" i="40" s="1"/>
  <c r="A820" i="40"/>
  <c r="J879" i="40"/>
  <c r="N878" i="40"/>
  <c r="N877" i="40" s="1"/>
  <c r="N876" i="40" s="1"/>
  <c r="K1008" i="40"/>
  <c r="K1007" i="40" s="1"/>
  <c r="K1006" i="40" s="1"/>
  <c r="J1038" i="40"/>
  <c r="A1069" i="40"/>
  <c r="A1098" i="40"/>
  <c r="G1334" i="40"/>
  <c r="G1333" i="40" s="1"/>
  <c r="G1332" i="40" s="1"/>
  <c r="A1534" i="40"/>
  <c r="A1560" i="40"/>
  <c r="J1623" i="40"/>
  <c r="H1628" i="40"/>
  <c r="L33" i="40"/>
  <c r="L30" i="40" s="1"/>
  <c r="N170" i="40"/>
  <c r="N169" i="40" s="1"/>
  <c r="N168" i="40" s="1"/>
  <c r="A318" i="40"/>
  <c r="A348" i="40"/>
  <c r="M397" i="40"/>
  <c r="N460" i="40"/>
  <c r="N459" i="40" s="1"/>
  <c r="N458" i="40" s="1"/>
  <c r="N434" i="40" s="1"/>
  <c r="K460" i="40"/>
  <c r="K459" i="40" s="1"/>
  <c r="K458" i="40" s="1"/>
  <c r="M543" i="40"/>
  <c r="G564" i="40"/>
  <c r="G563" i="40" s="1"/>
  <c r="K588" i="40"/>
  <c r="K587" i="40" s="1"/>
  <c r="K586" i="40" s="1"/>
  <c r="A800" i="40"/>
  <c r="M842" i="40"/>
  <c r="A895" i="40"/>
  <c r="G940" i="40"/>
  <c r="A1017" i="40"/>
  <c r="L1047" i="40"/>
  <c r="A1150" i="40"/>
  <c r="A1162" i="40"/>
  <c r="I1180" i="40"/>
  <c r="E1270" i="40"/>
  <c r="E1269" i="40" s="1"/>
  <c r="E1268" i="40" s="1"/>
  <c r="A1278" i="40"/>
  <c r="N1462" i="40"/>
  <c r="N1461" i="40" s="1"/>
  <c r="N1460" i="40" s="1"/>
  <c r="N1436" i="40" s="1"/>
  <c r="J388" i="40"/>
  <c r="J685" i="40"/>
  <c r="J95" i="40"/>
  <c r="N1134" i="40"/>
  <c r="J1223" i="40"/>
  <c r="M91" i="40"/>
  <c r="L1438" i="40"/>
  <c r="L1437" i="40" s="1"/>
  <c r="M1449" i="40"/>
  <c r="H1500" i="40"/>
  <c r="M1503" i="40"/>
  <c r="A1523" i="40"/>
  <c r="N1564" i="40"/>
  <c r="K1628" i="40"/>
  <c r="I47" i="40"/>
  <c r="I46" i="40" s="1"/>
  <c r="J73" i="40"/>
  <c r="E170" i="40"/>
  <c r="E169" i="40" s="1"/>
  <c r="A420" i="40"/>
  <c r="O479" i="40"/>
  <c r="A514" i="40"/>
  <c r="J69" i="40"/>
  <c r="K697" i="40"/>
  <c r="N721" i="40"/>
  <c r="J865" i="40"/>
  <c r="A885" i="40"/>
  <c r="N1202" i="40"/>
  <c r="H1334" i="40"/>
  <c r="H1333" i="40" s="1"/>
  <c r="H1332" i="40" s="1"/>
  <c r="H1308" i="40" s="1"/>
  <c r="J1353" i="40"/>
  <c r="O1559" i="40"/>
  <c r="G81" i="40"/>
  <c r="N106" i="40"/>
  <c r="N105" i="40" s="1"/>
  <c r="N104" i="40" s="1"/>
  <c r="M131" i="40"/>
  <c r="M130" i="40" s="1"/>
  <c r="M129" i="40" s="1"/>
  <c r="F169" i="40"/>
  <c r="F168" i="40" s="1"/>
  <c r="L194" i="40"/>
  <c r="L193" i="40" s="1"/>
  <c r="L192" i="40" s="1"/>
  <c r="L168" i="40" s="1"/>
  <c r="O309" i="40"/>
  <c r="N308" i="40"/>
  <c r="N307" i="40" s="1"/>
  <c r="M333" i="40"/>
  <c r="J373" i="40"/>
  <c r="J377" i="40"/>
  <c r="L499" i="40"/>
  <c r="K564" i="40"/>
  <c r="K563" i="40" s="1"/>
  <c r="L651" i="40"/>
  <c r="L698" i="40"/>
  <c r="L697" i="40" s="1"/>
  <c r="L723" i="40"/>
  <c r="L722" i="40" s="1"/>
  <c r="L721" i="40" s="1"/>
  <c r="J78" i="40"/>
  <c r="E786" i="40"/>
  <c r="E785" i="40" s="1"/>
  <c r="G878" i="40"/>
  <c r="G877" i="40" s="1"/>
  <c r="G876" i="40" s="1"/>
  <c r="G852" i="40" s="1"/>
  <c r="M1009" i="40"/>
  <c r="M1013" i="40"/>
  <c r="A1127" i="40"/>
  <c r="M1137" i="40"/>
  <c r="F1202" i="40"/>
  <c r="J1205" i="40"/>
  <c r="G1246" i="40"/>
  <c r="G1245" i="40" s="1"/>
  <c r="G1244" i="40" s="1"/>
  <c r="N1245" i="40"/>
  <c r="L1334" i="40"/>
  <c r="L1333" i="40" s="1"/>
  <c r="L1332" i="40" s="1"/>
  <c r="A1366" i="40"/>
  <c r="O1481" i="40"/>
  <c r="M1484" i="40"/>
  <c r="N23" i="40"/>
  <c r="L38" i="40"/>
  <c r="I60" i="40"/>
  <c r="H81" i="40"/>
  <c r="J131" i="40"/>
  <c r="G170" i="40"/>
  <c r="G169" i="40" s="1"/>
  <c r="I238" i="40"/>
  <c r="I237" i="40" s="1"/>
  <c r="I236" i="40" s="1"/>
  <c r="F238" i="40"/>
  <c r="F237" i="40" s="1"/>
  <c r="H262" i="40"/>
  <c r="H261" i="40" s="1"/>
  <c r="H260" i="40" s="1"/>
  <c r="A311" i="40"/>
  <c r="A378" i="40"/>
  <c r="I436" i="40"/>
  <c r="I435" i="40" s="1"/>
  <c r="E500" i="40"/>
  <c r="E499" i="40" s="1"/>
  <c r="I564" i="40"/>
  <c r="A577" i="40"/>
  <c r="N588" i="40"/>
  <c r="N587" i="40" s="1"/>
  <c r="N586" i="40" s="1"/>
  <c r="N562" i="40" s="1"/>
  <c r="A688" i="40"/>
  <c r="N698" i="40"/>
  <c r="N697" i="40" s="1"/>
  <c r="A711" i="40"/>
  <c r="O812" i="40"/>
  <c r="L854" i="40"/>
  <c r="L853" i="40" s="1"/>
  <c r="L852" i="40" s="1"/>
  <c r="H878" i="40"/>
  <c r="H877" i="40" s="1"/>
  <c r="H876" i="40" s="1"/>
  <c r="F918" i="40"/>
  <c r="F917" i="40" s="1"/>
  <c r="A1019" i="40"/>
  <c r="J1027" i="40"/>
  <c r="J1053" i="40"/>
  <c r="A1116" i="40"/>
  <c r="A1119" i="40"/>
  <c r="A1131" i="40"/>
  <c r="A1152" i="40"/>
  <c r="O1171" i="40"/>
  <c r="O1167" i="40" s="1"/>
  <c r="F1180" i="40"/>
  <c r="F1179" i="40" s="1"/>
  <c r="F1178" i="40" s="1"/>
  <c r="J1181" i="40"/>
  <c r="M1185" i="40"/>
  <c r="M1226" i="40"/>
  <c r="L1270" i="40"/>
  <c r="L1269" i="40" s="1"/>
  <c r="L1268" i="40" s="1"/>
  <c r="A1280" i="40"/>
  <c r="N1334" i="40"/>
  <c r="N1333" i="40" s="1"/>
  <c r="N1398" i="40"/>
  <c r="N1397" i="40" s="1"/>
  <c r="N1396" i="40" s="1"/>
  <c r="N1372" i="40" s="1"/>
  <c r="M1443" i="40"/>
  <c r="A1480" i="40"/>
  <c r="M1507" i="40"/>
  <c r="J1527" i="40"/>
  <c r="J1526" i="40" s="1"/>
  <c r="J1525" i="40" s="1"/>
  <c r="A1581" i="40"/>
  <c r="J74" i="40"/>
  <c r="J77" i="40"/>
  <c r="J658" i="40"/>
  <c r="J653" i="40" s="1"/>
  <c r="J652" i="40" s="1"/>
  <c r="A187" i="49"/>
  <c r="O230" i="49"/>
  <c r="A230" i="49" s="1"/>
  <c r="A356" i="49"/>
  <c r="M426" i="49"/>
  <c r="A431" i="49"/>
  <c r="A531" i="49"/>
  <c r="A680" i="49"/>
  <c r="A750" i="49"/>
  <c r="A1227" i="49"/>
  <c r="O1279" i="49"/>
  <c r="A1279" i="49" s="1"/>
  <c r="M79" i="49"/>
  <c r="H90" i="49"/>
  <c r="H88" i="49" s="1"/>
  <c r="L93" i="49"/>
  <c r="L89" i="49" s="1"/>
  <c r="A176" i="49"/>
  <c r="A188" i="49"/>
  <c r="A252" i="49"/>
  <c r="A266" i="49"/>
  <c r="A483" i="49"/>
  <c r="A639" i="49"/>
  <c r="O701" i="49"/>
  <c r="A701" i="49" s="1"/>
  <c r="A733" i="49"/>
  <c r="A739" i="49"/>
  <c r="A822" i="49"/>
  <c r="A847" i="49"/>
  <c r="A869" i="49"/>
  <c r="A951" i="49"/>
  <c r="O1171" i="49"/>
  <c r="O1167" i="49" s="1"/>
  <c r="A1424" i="49"/>
  <c r="A481" i="49"/>
  <c r="J557" i="49"/>
  <c r="N564" i="49"/>
  <c r="N563" i="49" s="1"/>
  <c r="N562" i="49" s="1"/>
  <c r="A655" i="49"/>
  <c r="G786" i="49"/>
  <c r="G785" i="49" s="1"/>
  <c r="G784" i="49" s="1"/>
  <c r="G763" i="49" s="1"/>
  <c r="M972" i="49"/>
  <c r="A1039" i="49"/>
  <c r="A1069" i="49"/>
  <c r="M1303" i="49"/>
  <c r="A817" i="49"/>
  <c r="A1407" i="49"/>
  <c r="A1413" i="49"/>
  <c r="A245" i="49"/>
  <c r="A455" i="49"/>
  <c r="A551" i="49"/>
  <c r="A591" i="49"/>
  <c r="A1542" i="49"/>
  <c r="A1148" i="49"/>
  <c r="A1276" i="49"/>
  <c r="A1325" i="49"/>
  <c r="A1343" i="49"/>
  <c r="A1349" i="49"/>
  <c r="A126" i="49"/>
  <c r="A276" i="49"/>
  <c r="A469" i="49"/>
  <c r="E564" i="49"/>
  <c r="E563" i="49" s="1"/>
  <c r="A753" i="49"/>
  <c r="A862" i="49"/>
  <c r="A1127" i="49"/>
  <c r="A1189" i="49"/>
  <c r="A1293" i="49"/>
  <c r="M1367" i="49"/>
  <c r="O1492" i="49"/>
  <c r="M76" i="49"/>
  <c r="A247" i="49"/>
  <c r="A367" i="49"/>
  <c r="A579" i="49"/>
  <c r="A636" i="49"/>
  <c r="A678" i="49"/>
  <c r="A730" i="49"/>
  <c r="A736" i="49"/>
  <c r="A742" i="49"/>
  <c r="N786" i="49"/>
  <c r="N785" i="49" s="1"/>
  <c r="K786" i="49"/>
  <c r="K785" i="49" s="1"/>
  <c r="A837" i="49"/>
  <c r="A910" i="49"/>
  <c r="A999" i="49"/>
  <c r="M1234" i="49"/>
  <c r="A1388" i="49"/>
  <c r="A1409" i="49"/>
  <c r="A1415" i="49"/>
  <c r="A1581" i="49"/>
  <c r="J80" i="49"/>
  <c r="M97" i="49"/>
  <c r="O160" i="49"/>
  <c r="A349" i="49"/>
  <c r="A487" i="49"/>
  <c r="A637" i="49"/>
  <c r="A788" i="49"/>
  <c r="A1079" i="49"/>
  <c r="A1085" i="49"/>
  <c r="N38" i="49"/>
  <c r="J429" i="49"/>
  <c r="J842" i="49"/>
  <c r="J1237" i="49"/>
  <c r="A1522" i="49"/>
  <c r="H23" i="49"/>
  <c r="A120" i="49"/>
  <c r="A273" i="49"/>
  <c r="A462" i="49"/>
  <c r="A548" i="49"/>
  <c r="A614" i="49"/>
  <c r="A662" i="49"/>
  <c r="A746" i="49"/>
  <c r="A1021" i="49"/>
  <c r="A1162" i="49"/>
  <c r="A1393" i="49"/>
  <c r="A1442" i="49"/>
  <c r="A1521" i="48"/>
  <c r="A144" i="48"/>
  <c r="J94" i="48"/>
  <c r="A248" i="48"/>
  <c r="A251" i="48"/>
  <c r="O416" i="48"/>
  <c r="O415" i="48" s="1"/>
  <c r="A475" i="48"/>
  <c r="A527" i="48"/>
  <c r="O555" i="48"/>
  <c r="O554" i="48" s="1"/>
  <c r="A595" i="48"/>
  <c r="A704" i="48"/>
  <c r="O1093" i="48"/>
  <c r="A1093" i="48" s="1"/>
  <c r="A1414" i="48"/>
  <c r="M79" i="48"/>
  <c r="A155" i="48"/>
  <c r="A387" i="48"/>
  <c r="A636" i="48"/>
  <c r="A657" i="48"/>
  <c r="A681" i="48"/>
  <c r="A847" i="48"/>
  <c r="A1012" i="48"/>
  <c r="L93" i="48"/>
  <c r="L89" i="48" s="1"/>
  <c r="A125" i="48"/>
  <c r="A272" i="48"/>
  <c r="A420" i="48"/>
  <c r="A463" i="48"/>
  <c r="A814" i="48"/>
  <c r="A998" i="48"/>
  <c r="A1210" i="48"/>
  <c r="M94" i="48"/>
  <c r="O791" i="48"/>
  <c r="A1098" i="48"/>
  <c r="A1354" i="48"/>
  <c r="A1422" i="48"/>
  <c r="J74" i="48"/>
  <c r="J76" i="48"/>
  <c r="A265" i="48"/>
  <c r="A339" i="48"/>
  <c r="A391" i="48"/>
  <c r="O466" i="48"/>
  <c r="A466" i="48" s="1"/>
  <c r="A649" i="48"/>
  <c r="J791" i="48"/>
  <c r="O884" i="48"/>
  <c r="A884" i="48" s="1"/>
  <c r="A1002" i="48"/>
  <c r="M1038" i="48"/>
  <c r="A1068" i="48"/>
  <c r="A1087" i="48"/>
  <c r="A1346" i="48"/>
  <c r="A1352" i="48"/>
  <c r="A1511" i="48"/>
  <c r="A1514" i="48"/>
  <c r="A1553" i="48"/>
  <c r="H23" i="48"/>
  <c r="J95" i="48"/>
  <c r="J426" i="48"/>
  <c r="H30" i="48"/>
  <c r="J73" i="48"/>
  <c r="M97" i="48"/>
  <c r="O118" i="48"/>
  <c r="A118" i="48" s="1"/>
  <c r="A191" i="48"/>
  <c r="A205" i="48"/>
  <c r="A392" i="48"/>
  <c r="A406" i="48"/>
  <c r="G786" i="48"/>
  <c r="G785" i="48" s="1"/>
  <c r="J1038" i="48"/>
  <c r="A1114" i="48"/>
  <c r="A1147" i="48"/>
  <c r="J1171" i="48"/>
  <c r="J1167" i="48" s="1"/>
  <c r="A1199" i="48"/>
  <c r="J1234" i="48"/>
  <c r="J1237" i="48"/>
  <c r="A1497" i="48"/>
  <c r="A1579" i="48"/>
  <c r="M76" i="48"/>
  <c r="A183" i="48"/>
  <c r="A468" i="48"/>
  <c r="M1237" i="48"/>
  <c r="A1394" i="48"/>
  <c r="A1633" i="48"/>
  <c r="A1075" i="48"/>
  <c r="A1383" i="48"/>
  <c r="H38" i="48"/>
  <c r="O153" i="48"/>
  <c r="A153" i="48" s="1"/>
  <c r="A211" i="48"/>
  <c r="M231" i="48"/>
  <c r="A484" i="48"/>
  <c r="A506" i="48"/>
  <c r="O570" i="48"/>
  <c r="A570" i="48" s="1"/>
  <c r="A591" i="48"/>
  <c r="A608" i="48"/>
  <c r="A663" i="48"/>
  <c r="A708" i="48"/>
  <c r="A719" i="48"/>
  <c r="A887" i="48"/>
  <c r="A1157" i="48"/>
  <c r="A1192" i="48"/>
  <c r="A1248" i="48"/>
  <c r="M71" i="48"/>
  <c r="J228" i="48"/>
  <c r="A438" i="48"/>
  <c r="A540" i="48"/>
  <c r="L786" i="48"/>
  <c r="L785" i="48" s="1"/>
  <c r="L784" i="48" s="1"/>
  <c r="L763" i="48" s="1"/>
  <c r="A893" i="48"/>
  <c r="A951" i="48"/>
  <c r="A1025" i="48"/>
  <c r="A1090" i="48"/>
  <c r="A1115" i="48"/>
  <c r="A1220" i="48"/>
  <c r="A1474" i="48"/>
  <c r="H38" i="47"/>
  <c r="A210" i="47"/>
  <c r="M297" i="47"/>
  <c r="M293" i="47" s="1"/>
  <c r="J365" i="47"/>
  <c r="A486" i="47"/>
  <c r="A1004" i="47"/>
  <c r="A1086" i="47"/>
  <c r="J1102" i="47"/>
  <c r="J1105" i="47"/>
  <c r="A1217" i="47"/>
  <c r="A1291" i="47"/>
  <c r="A1369" i="47"/>
  <c r="A1387" i="47"/>
  <c r="A1440" i="47"/>
  <c r="K19" i="47"/>
  <c r="N93" i="47"/>
  <c r="N89" i="47" s="1"/>
  <c r="A1346" i="47"/>
  <c r="A1395" i="47"/>
  <c r="A1419" i="47"/>
  <c r="J91" i="47"/>
  <c r="A157" i="47"/>
  <c r="A1230" i="47"/>
  <c r="A1617" i="47"/>
  <c r="A335" i="47"/>
  <c r="A367" i="47"/>
  <c r="A1358" i="47"/>
  <c r="A1550" i="47"/>
  <c r="A132" i="47"/>
  <c r="A315" i="47"/>
  <c r="A349" i="47"/>
  <c r="A936" i="47"/>
  <c r="A1192" i="47"/>
  <c r="A1213" i="47"/>
  <c r="A1278" i="47"/>
  <c r="A1569" i="47"/>
  <c r="A709" i="47"/>
  <c r="A743" i="47"/>
  <c r="A966" i="47"/>
  <c r="A1512" i="47"/>
  <c r="A605" i="47"/>
  <c r="A949" i="47"/>
  <c r="A1466" i="47"/>
  <c r="H30" i="47"/>
  <c r="L105" i="47"/>
  <c r="O111" i="47"/>
  <c r="A142" i="47"/>
  <c r="A277" i="47"/>
  <c r="A345" i="47"/>
  <c r="A806" i="47"/>
  <c r="O1050" i="47"/>
  <c r="A1084" i="47"/>
  <c r="A1090" i="47"/>
  <c r="A1360" i="47"/>
  <c r="A1408" i="47"/>
  <c r="A1414" i="47"/>
  <c r="O1584" i="47"/>
  <c r="A1584" i="47" s="1"/>
  <c r="I23" i="47"/>
  <c r="A467" i="47"/>
  <c r="A938" i="47"/>
  <c r="M1168" i="47"/>
  <c r="M1166" i="47" s="1"/>
  <c r="O1300" i="47"/>
  <c r="A179" i="47"/>
  <c r="A346" i="47"/>
  <c r="A632" i="47"/>
  <c r="A927" i="47"/>
  <c r="A1261" i="47"/>
  <c r="O1470" i="47"/>
  <c r="A1470" i="47" s="1"/>
  <c r="A1558" i="47"/>
  <c r="M97" i="47"/>
  <c r="A454" i="47"/>
  <c r="A485" i="47"/>
  <c r="A520" i="47"/>
  <c r="A592" i="47"/>
  <c r="M845" i="47"/>
  <c r="I1111" i="47"/>
  <c r="I1110" i="47" s="1"/>
  <c r="A1281" i="47"/>
  <c r="A1401" i="47"/>
  <c r="A1542" i="47"/>
  <c r="A1616" i="47"/>
  <c r="A325" i="46"/>
  <c r="M365" i="46"/>
  <c r="A664" i="46"/>
  <c r="A670" i="46"/>
  <c r="A708" i="46"/>
  <c r="A1021" i="46"/>
  <c r="J1171" i="46"/>
  <c r="J1167" i="46" s="1"/>
  <c r="A1470" i="46"/>
  <c r="A1585" i="46"/>
  <c r="H90" i="46"/>
  <c r="H88" i="46" s="1"/>
  <c r="L93" i="46"/>
  <c r="L89" i="46" s="1"/>
  <c r="A183" i="46"/>
  <c r="J362" i="46"/>
  <c r="A648" i="46"/>
  <c r="A665" i="46"/>
  <c r="A681" i="46"/>
  <c r="A847" i="46"/>
  <c r="M1038" i="46"/>
  <c r="A1249" i="46"/>
  <c r="J1300" i="46"/>
  <c r="A1510" i="46"/>
  <c r="J231" i="46"/>
  <c r="A348" i="46"/>
  <c r="A359" i="46"/>
  <c r="A366" i="46"/>
  <c r="A384" i="46"/>
  <c r="A539" i="46"/>
  <c r="O769" i="46"/>
  <c r="O65" i="46" s="1"/>
  <c r="J1428" i="46"/>
  <c r="L38" i="46"/>
  <c r="M94" i="46"/>
  <c r="A713" i="46"/>
  <c r="O813" i="46"/>
  <c r="O812" i="46" s="1"/>
  <c r="A828" i="46"/>
  <c r="A996" i="46"/>
  <c r="A1004" i="46"/>
  <c r="A1057" i="46"/>
  <c r="M1556" i="46"/>
  <c r="A1586" i="46"/>
  <c r="A126" i="46"/>
  <c r="A364" i="46"/>
  <c r="J689" i="46"/>
  <c r="J685" i="46" s="1"/>
  <c r="A1217" i="46"/>
  <c r="A1331" i="46"/>
  <c r="A1350" i="46"/>
  <c r="A1494" i="46"/>
  <c r="A115" i="46"/>
  <c r="A198" i="46"/>
  <c r="A476" i="46"/>
  <c r="J493" i="46"/>
  <c r="A599" i="46"/>
  <c r="O686" i="46"/>
  <c r="O684" i="46" s="1"/>
  <c r="J756" i="46"/>
  <c r="J759" i="46"/>
  <c r="A954" i="46"/>
  <c r="A1425" i="46"/>
  <c r="A345" i="46"/>
  <c r="A449" i="46"/>
  <c r="A487" i="46"/>
  <c r="A730" i="46"/>
  <c r="H767" i="46"/>
  <c r="H766" i="46" s="1"/>
  <c r="A1104" i="46"/>
  <c r="A1433" i="46"/>
  <c r="A1542" i="46"/>
  <c r="M97" i="46"/>
  <c r="A520" i="46"/>
  <c r="A642" i="46"/>
  <c r="A679" i="46"/>
  <c r="A1190" i="46"/>
  <c r="A1537" i="46"/>
  <c r="J163" i="46"/>
  <c r="A271" i="46"/>
  <c r="A277" i="46"/>
  <c r="A350" i="46"/>
  <c r="A453" i="46"/>
  <c r="A542" i="46"/>
  <c r="A592" i="46"/>
  <c r="A758" i="46"/>
  <c r="A1267" i="46"/>
  <c r="A1351" i="46"/>
  <c r="A1387" i="46"/>
  <c r="A414" i="46"/>
  <c r="A601" i="46"/>
  <c r="A1416" i="46"/>
  <c r="A1607" i="46"/>
  <c r="A341" i="46"/>
  <c r="A693" i="46"/>
  <c r="A719" i="46"/>
  <c r="A988" i="46"/>
  <c r="A1052" i="46"/>
  <c r="A1083" i="46"/>
  <c r="A1089" i="46"/>
  <c r="A1401" i="46"/>
  <c r="A1529" i="46"/>
  <c r="A1569" i="46"/>
  <c r="A289" i="45"/>
  <c r="A154" i="45"/>
  <c r="A310" i="45"/>
  <c r="A318" i="45"/>
  <c r="A378" i="45"/>
  <c r="A387" i="45"/>
  <c r="A408" i="45"/>
  <c r="A462" i="45"/>
  <c r="A1052" i="45"/>
  <c r="J1364" i="45"/>
  <c r="J1367" i="45"/>
  <c r="A1457" i="45"/>
  <c r="A1602" i="45"/>
  <c r="A1608" i="45"/>
  <c r="A133" i="45"/>
  <c r="A273" i="45"/>
  <c r="A321" i="45"/>
  <c r="A353" i="45"/>
  <c r="A356" i="45"/>
  <c r="A568" i="45"/>
  <c r="A583" i="45"/>
  <c r="J618" i="45"/>
  <c r="A663" i="45"/>
  <c r="O716" i="45"/>
  <c r="A716" i="45" s="1"/>
  <c r="M845" i="45"/>
  <c r="A987" i="45"/>
  <c r="A1122" i="45"/>
  <c r="O1124" i="45"/>
  <c r="A1124" i="45" s="1"/>
  <c r="A1163" i="45"/>
  <c r="A1238" i="45"/>
  <c r="A229" i="45"/>
  <c r="O255" i="45"/>
  <c r="O254" i="45" s="1"/>
  <c r="A295" i="45"/>
  <c r="A314" i="45"/>
  <c r="A380" i="45"/>
  <c r="A539" i="45"/>
  <c r="A753" i="45"/>
  <c r="A796" i="45"/>
  <c r="A1175" i="45"/>
  <c r="M1237" i="45"/>
  <c r="A1450" i="45"/>
  <c r="A1485" i="45"/>
  <c r="A188" i="45"/>
  <c r="J95" i="45"/>
  <c r="A451" i="45"/>
  <c r="A555" i="45"/>
  <c r="M842" i="45"/>
  <c r="A233" i="45"/>
  <c r="A478" i="45"/>
  <c r="A573" i="45"/>
  <c r="A576" i="45"/>
  <c r="A623" i="45"/>
  <c r="A743" i="45"/>
  <c r="O844" i="45"/>
  <c r="A844" i="45" s="1"/>
  <c r="A930" i="45"/>
  <c r="A939" i="45"/>
  <c r="M972" i="45"/>
  <c r="A1034" i="45"/>
  <c r="A1083" i="45"/>
  <c r="A1389" i="45"/>
  <c r="A1605" i="45"/>
  <c r="J23" i="45"/>
  <c r="A145" i="45"/>
  <c r="A189" i="45"/>
  <c r="A247" i="45"/>
  <c r="A338" i="45"/>
  <c r="A410" i="45"/>
  <c r="N105" i="45"/>
  <c r="N104" i="45" s="1"/>
  <c r="A327" i="45"/>
  <c r="A348" i="45"/>
  <c r="O797" i="45"/>
  <c r="A797" i="45" s="1"/>
  <c r="A977" i="45"/>
  <c r="A1024" i="45"/>
  <c r="A1035" i="45"/>
  <c r="A1062" i="45"/>
  <c r="A1084" i="45"/>
  <c r="A1093" i="45"/>
  <c r="A1410" i="45"/>
  <c r="A406" i="45"/>
  <c r="A428" i="45"/>
  <c r="J490" i="45"/>
  <c r="A667" i="45"/>
  <c r="J689" i="45"/>
  <c r="J685" i="45" s="1"/>
  <c r="A1097" i="45"/>
  <c r="A1172" i="45"/>
  <c r="A1276" i="45"/>
  <c r="A1319" i="45"/>
  <c r="A141" i="45"/>
  <c r="A469" i="45"/>
  <c r="M493" i="45"/>
  <c r="O686" i="45"/>
  <c r="O684" i="45" s="1"/>
  <c r="A965" i="45"/>
  <c r="A1025" i="45"/>
  <c r="J1105" i="45"/>
  <c r="A1360" i="45"/>
  <c r="A1412" i="45"/>
  <c r="A1488" i="45"/>
  <c r="A1539" i="45"/>
  <c r="A1581" i="45"/>
  <c r="A258" i="44"/>
  <c r="J618" i="44"/>
  <c r="A637" i="44"/>
  <c r="A680" i="44"/>
  <c r="A738" i="44"/>
  <c r="A857" i="44"/>
  <c r="A952" i="44"/>
  <c r="A958" i="44"/>
  <c r="A1003" i="44"/>
  <c r="A1014" i="44"/>
  <c r="A1138" i="44"/>
  <c r="A1194" i="44"/>
  <c r="M1364" i="44"/>
  <c r="A1424" i="44"/>
  <c r="A1496" i="44"/>
  <c r="A1616" i="44"/>
  <c r="A221" i="44"/>
  <c r="O749" i="44"/>
  <c r="A749" i="44" s="1"/>
  <c r="A882" i="44"/>
  <c r="A1098" i="44"/>
  <c r="A1286" i="44"/>
  <c r="A1550" i="44"/>
  <c r="K93" i="44"/>
  <c r="K89" i="44" s="1"/>
  <c r="M95" i="44"/>
  <c r="A133" i="44"/>
  <c r="A154" i="44"/>
  <c r="A406" i="44"/>
  <c r="A445" i="44"/>
  <c r="A806" i="44"/>
  <c r="O1102" i="44"/>
  <c r="H30" i="44"/>
  <c r="A173" i="44"/>
  <c r="A184" i="44"/>
  <c r="A273" i="44"/>
  <c r="A342" i="44"/>
  <c r="A638" i="44"/>
  <c r="A664" i="44"/>
  <c r="J689" i="44"/>
  <c r="J685" i="44" s="1"/>
  <c r="A873" i="44"/>
  <c r="J1168" i="44"/>
  <c r="J1166" i="44" s="1"/>
  <c r="A310" i="44"/>
  <c r="A892" i="44"/>
  <c r="A960" i="44"/>
  <c r="A174" i="44"/>
  <c r="A266" i="44"/>
  <c r="A726" i="44"/>
  <c r="A780" i="44"/>
  <c r="A837" i="44"/>
  <c r="A1052" i="44"/>
  <c r="A1095" i="44"/>
  <c r="A1107" i="44"/>
  <c r="A1159" i="44"/>
  <c r="A1381" i="44"/>
  <c r="J1556" i="44"/>
  <c r="J759" i="44"/>
  <c r="A1291" i="44"/>
  <c r="A1585" i="44"/>
  <c r="A241" i="44"/>
  <c r="A270" i="44"/>
  <c r="F1111" i="44"/>
  <c r="A1219" i="44"/>
  <c r="A1266" i="44"/>
  <c r="A1295" i="44"/>
  <c r="A1394" i="44"/>
  <c r="A1593" i="44"/>
  <c r="A644" i="44"/>
  <c r="A1317" i="44"/>
  <c r="A1586" i="44"/>
  <c r="A1614" i="44"/>
  <c r="A208" i="44"/>
  <c r="A817" i="44"/>
  <c r="M972" i="44"/>
  <c r="A1002" i="44"/>
  <c r="A1543" i="44"/>
  <c r="A116" i="44"/>
  <c r="O80" i="44"/>
  <c r="A80" i="44" s="1"/>
  <c r="A300" i="44"/>
  <c r="A1031" i="44"/>
  <c r="A1190" i="44"/>
  <c r="A1239" i="44"/>
  <c r="A1529" i="44"/>
  <c r="A1546" i="44"/>
  <c r="M80" i="43"/>
  <c r="A174" i="43"/>
  <c r="O218" i="43"/>
  <c r="A218" i="43" s="1"/>
  <c r="M362" i="43"/>
  <c r="A486" i="43"/>
  <c r="A795" i="43"/>
  <c r="A806" i="43"/>
  <c r="A818" i="43"/>
  <c r="A1080" i="43"/>
  <c r="J1364" i="43"/>
  <c r="M69" i="43"/>
  <c r="H90" i="43"/>
  <c r="H88" i="43" s="1"/>
  <c r="A143" i="43"/>
  <c r="A252" i="43"/>
  <c r="A796" i="43"/>
  <c r="A807" i="43"/>
  <c r="O976" i="43"/>
  <c r="A976" i="43" s="1"/>
  <c r="A1081" i="43"/>
  <c r="A1145" i="43"/>
  <c r="J1431" i="43"/>
  <c r="J1495" i="43"/>
  <c r="O66" i="43"/>
  <c r="A1097" i="43"/>
  <c r="A1124" i="43"/>
  <c r="A1488" i="43"/>
  <c r="A1599" i="43"/>
  <c r="N23" i="43"/>
  <c r="N18" i="43" s="1"/>
  <c r="J160" i="43"/>
  <c r="A179" i="43"/>
  <c r="A242" i="43"/>
  <c r="A656" i="43"/>
  <c r="A669" i="43"/>
  <c r="A788" i="43"/>
  <c r="O908" i="43"/>
  <c r="A1021" i="43"/>
  <c r="A1057" i="43"/>
  <c r="A1122" i="43"/>
  <c r="O1303" i="43"/>
  <c r="A1366" i="43"/>
  <c r="A1387" i="43"/>
  <c r="A1560" i="43"/>
  <c r="M78" i="43"/>
  <c r="A114" i="43"/>
  <c r="A838" i="43"/>
  <c r="A910" i="43"/>
  <c r="A1016" i="43"/>
  <c r="A1146" i="43"/>
  <c r="A1188" i="43"/>
  <c r="A1535" i="43"/>
  <c r="A1541" i="43"/>
  <c r="A140" i="43"/>
  <c r="A221" i="43"/>
  <c r="A348" i="43"/>
  <c r="A635" i="43"/>
  <c r="A1125" i="43"/>
  <c r="A1147" i="43"/>
  <c r="A1345" i="43"/>
  <c r="A1409" i="43"/>
  <c r="A180" i="43"/>
  <c r="A246" i="43"/>
  <c r="A349" i="43"/>
  <c r="A895" i="43"/>
  <c r="A992" i="43"/>
  <c r="M1168" i="43"/>
  <c r="M1166" i="43" s="1"/>
  <c r="L90" i="43"/>
  <c r="L88" i="43" s="1"/>
  <c r="M97" i="43"/>
  <c r="J231" i="43"/>
  <c r="A258" i="43"/>
  <c r="M842" i="43"/>
  <c r="A1104" i="43"/>
  <c r="A1284" i="43"/>
  <c r="A1404" i="43"/>
  <c r="A1453" i="43"/>
  <c r="A1613" i="43"/>
  <c r="M74" i="43"/>
  <c r="M72" i="43" s="1"/>
  <c r="M76" i="43"/>
  <c r="M91" i="43"/>
  <c r="O70" i="43"/>
  <c r="A1004" i="43"/>
  <c r="A1035" i="43"/>
  <c r="A1089" i="43"/>
  <c r="A1140" i="43"/>
  <c r="A1182" i="43"/>
  <c r="A1608" i="43"/>
  <c r="N90" i="43"/>
  <c r="N88" i="43" s="1"/>
  <c r="H93" i="43"/>
  <c r="H89" i="43" s="1"/>
  <c r="A133" i="43"/>
  <c r="A141" i="43"/>
  <c r="A272" i="43"/>
  <c r="J94" i="43"/>
  <c r="A733" i="43"/>
  <c r="A1066" i="43"/>
  <c r="E1112" i="43"/>
  <c r="A1446" i="43"/>
  <c r="M95" i="43"/>
  <c r="A134" i="43"/>
  <c r="A298" i="43"/>
  <c r="A350" i="43"/>
  <c r="A538" i="43"/>
  <c r="A747" i="43"/>
  <c r="A829" i="43"/>
  <c r="A993" i="43"/>
  <c r="A1093" i="43"/>
  <c r="A1149" i="43"/>
  <c r="A1280" i="43"/>
  <c r="H93" i="42"/>
  <c r="H89" i="42" s="1"/>
  <c r="M96" i="42"/>
  <c r="O138" i="42"/>
  <c r="A188" i="42"/>
  <c r="A241" i="42"/>
  <c r="A410" i="42"/>
  <c r="A623" i="42"/>
  <c r="A921" i="42"/>
  <c r="A939" i="42"/>
  <c r="O974" i="42"/>
  <c r="O972" i="42" s="1"/>
  <c r="O1042" i="42"/>
  <c r="O1041" i="42" s="1"/>
  <c r="A1412" i="42"/>
  <c r="I93" i="42"/>
  <c r="I89" i="42" s="1"/>
  <c r="K93" i="42"/>
  <c r="K89" i="42" s="1"/>
  <c r="A157" i="42"/>
  <c r="A164" i="42"/>
  <c r="A207" i="42"/>
  <c r="A411" i="42"/>
  <c r="A423" i="42"/>
  <c r="A446" i="42"/>
  <c r="O554" i="42"/>
  <c r="A605" i="42"/>
  <c r="O1038" i="42"/>
  <c r="J94" i="42"/>
  <c r="J93" i="42" s="1"/>
  <c r="J89" i="42" s="1"/>
  <c r="J362" i="42"/>
  <c r="A450" i="42"/>
  <c r="A472" i="42"/>
  <c r="A504" i="42"/>
  <c r="J554" i="42"/>
  <c r="A892" i="42"/>
  <c r="A1386" i="42"/>
  <c r="A1395" i="42"/>
  <c r="A1533" i="42"/>
  <c r="A1574" i="42"/>
  <c r="A412" i="42"/>
  <c r="A478" i="42"/>
  <c r="A814" i="42"/>
  <c r="A1486" i="42"/>
  <c r="A1539" i="42"/>
  <c r="A208" i="42"/>
  <c r="A342" i="42"/>
  <c r="A385" i="42"/>
  <c r="O1092" i="42"/>
  <c r="O1091" i="42" s="1"/>
  <c r="A1091" i="42" s="1"/>
  <c r="A1360" i="42"/>
  <c r="A153" i="42"/>
  <c r="M231" i="42"/>
  <c r="A739" i="42"/>
  <c r="O817" i="42"/>
  <c r="A817" i="42" s="1"/>
  <c r="A1201" i="42"/>
  <c r="A1361" i="42"/>
  <c r="A221" i="42"/>
  <c r="A349" i="42"/>
  <c r="A407" i="42"/>
  <c r="A455" i="42"/>
  <c r="A474" i="42"/>
  <c r="J759" i="42"/>
  <c r="H1112" i="42"/>
  <c r="H1111" i="42" s="1"/>
  <c r="A1190" i="42"/>
  <c r="A1421" i="42"/>
  <c r="J294" i="42"/>
  <c r="J292" i="42" s="1"/>
  <c r="J293" i="42"/>
  <c r="A335" i="42"/>
  <c r="A720" i="42"/>
  <c r="A946" i="42"/>
  <c r="A1096" i="42"/>
  <c r="A1145" i="42"/>
  <c r="A1331" i="42"/>
  <c r="A1350" i="42"/>
  <c r="A225" i="42"/>
  <c r="A469" i="42"/>
  <c r="A475" i="42"/>
  <c r="A1162" i="42"/>
  <c r="A1470" i="42"/>
  <c r="A1542" i="42"/>
  <c r="J231" i="42"/>
  <c r="A379" i="42"/>
  <c r="A391" i="42"/>
  <c r="J689" i="42"/>
  <c r="J685" i="42" s="1"/>
  <c r="A807" i="42"/>
  <c r="A1345" i="42"/>
  <c r="A1389" i="42"/>
  <c r="A457" i="42"/>
  <c r="A470" i="42"/>
  <c r="A537" i="42"/>
  <c r="A549" i="42"/>
  <c r="A630" i="42"/>
  <c r="A736" i="42"/>
  <c r="A1423" i="42"/>
  <c r="N786" i="41"/>
  <c r="N785" i="41" s="1"/>
  <c r="N784" i="41" s="1"/>
  <c r="O97" i="41"/>
  <c r="O310" i="41"/>
  <c r="A445" i="41"/>
  <c r="A1019" i="41"/>
  <c r="A1065" i="41"/>
  <c r="M1171" i="41"/>
  <c r="M1167" i="41" s="1"/>
  <c r="A322" i="41"/>
  <c r="A572" i="41"/>
  <c r="A1387" i="41"/>
  <c r="J1495" i="41"/>
  <c r="M972" i="41"/>
  <c r="A1193" i="41"/>
  <c r="A450" i="41"/>
  <c r="A931" i="41"/>
  <c r="N1112" i="41"/>
  <c r="N1111" i="41" s="1"/>
  <c r="A1174" i="41"/>
  <c r="M97" i="41"/>
  <c r="A1175" i="41"/>
  <c r="A622" i="41"/>
  <c r="M294" i="41"/>
  <c r="M292" i="41" s="1"/>
  <c r="A375" i="41"/>
  <c r="A735" i="41"/>
  <c r="A1022" i="41"/>
  <c r="H1136" i="41"/>
  <c r="H1135" i="41" s="1"/>
  <c r="H1134" i="41" s="1"/>
  <c r="A1208" i="41"/>
  <c r="M1300" i="41"/>
  <c r="O1336" i="41"/>
  <c r="O1335" i="41" s="1"/>
  <c r="A1483" i="41"/>
  <c r="A1551" i="41"/>
  <c r="A113" i="41"/>
  <c r="A485" i="41"/>
  <c r="A547" i="41"/>
  <c r="A847" i="41"/>
  <c r="A1600" i="41"/>
  <c r="A967" i="41"/>
  <c r="A141" i="40"/>
  <c r="A317" i="40"/>
  <c r="O904" i="40"/>
  <c r="O900" i="40" s="1"/>
  <c r="A1074" i="40"/>
  <c r="A1521" i="40"/>
  <c r="A1530" i="40"/>
  <c r="A1622" i="40"/>
  <c r="N19" i="40"/>
  <c r="I23" i="40"/>
  <c r="I30" i="40"/>
  <c r="M54" i="40"/>
  <c r="N90" i="40"/>
  <c r="N88" i="40" s="1"/>
  <c r="M228" i="40"/>
  <c r="A299" i="40"/>
  <c r="A671" i="40"/>
  <c r="A804" i="40"/>
  <c r="A1078" i="40"/>
  <c r="A1175" i="40"/>
  <c r="A1199" i="40"/>
  <c r="A1510" i="40"/>
  <c r="M67" i="40"/>
  <c r="A151" i="40"/>
  <c r="A225" i="40"/>
  <c r="A329" i="40"/>
  <c r="A364" i="40"/>
  <c r="A583" i="40"/>
  <c r="A702" i="40"/>
  <c r="A1032" i="40"/>
  <c r="E1112" i="40"/>
  <c r="E1111" i="40" s="1"/>
  <c r="A1465" i="40"/>
  <c r="A1494" i="40"/>
  <c r="A1601" i="40"/>
  <c r="A814" i="40"/>
  <c r="M845" i="40"/>
  <c r="A875" i="40"/>
  <c r="A932" i="40"/>
  <c r="A1084" i="40"/>
  <c r="A1090" i="40"/>
  <c r="A1541" i="40"/>
  <c r="M66" i="40"/>
  <c r="M96" i="40"/>
  <c r="A134" i="40"/>
  <c r="A385" i="40"/>
  <c r="A548" i="40"/>
  <c r="K38" i="40"/>
  <c r="A212" i="40"/>
  <c r="O97" i="40"/>
  <c r="A399" i="40"/>
  <c r="A619" i="40"/>
  <c r="A675" i="40"/>
  <c r="M686" i="40"/>
  <c r="M684" i="40" s="1"/>
  <c r="A714" i="40"/>
  <c r="A867" i="40"/>
  <c r="A956" i="40"/>
  <c r="A1213" i="40"/>
  <c r="A1442" i="40"/>
  <c r="A1453" i="40"/>
  <c r="A1466" i="40"/>
  <c r="M80" i="40"/>
  <c r="M95" i="40"/>
  <c r="A144" i="40"/>
  <c r="A662" i="40"/>
  <c r="A799" i="40"/>
  <c r="M1237" i="40"/>
  <c r="H90" i="40"/>
  <c r="H88" i="40" s="1"/>
  <c r="A191" i="40"/>
  <c r="A248" i="40"/>
  <c r="A288" i="40"/>
  <c r="A409" i="40"/>
  <c r="A555" i="40"/>
  <c r="A835" i="40"/>
  <c r="A1419" i="40"/>
  <c r="A1558" i="40"/>
  <c r="H19" i="40"/>
  <c r="L19" i="40"/>
  <c r="M64" i="40"/>
  <c r="M94" i="40"/>
  <c r="A691" i="40"/>
  <c r="A1086" i="40"/>
  <c r="J1237" i="40"/>
  <c r="J1303" i="40"/>
  <c r="J1367" i="40"/>
  <c r="A1537" i="40"/>
  <c r="A1598" i="40"/>
  <c r="K106" i="40"/>
  <c r="K105" i="40" s="1"/>
  <c r="A252" i="40"/>
  <c r="M557" i="40"/>
  <c r="A708" i="40"/>
  <c r="A830" i="40"/>
  <c r="A938" i="40"/>
  <c r="A1081" i="40"/>
  <c r="J1105" i="40"/>
  <c r="A1148" i="40"/>
  <c r="M1300" i="40"/>
  <c r="M1303" i="40"/>
  <c r="A1506" i="40"/>
  <c r="M69" i="40"/>
  <c r="M92" i="40"/>
  <c r="I106" i="40"/>
  <c r="I105" i="40" s="1"/>
  <c r="M117" i="40"/>
  <c r="A184" i="40"/>
  <c r="J293" i="40"/>
  <c r="A739" i="40"/>
  <c r="J1041" i="40"/>
  <c r="A1050" i="40"/>
  <c r="A1099" i="40"/>
  <c r="A1319" i="40"/>
  <c r="A1331" i="40"/>
  <c r="A1369" i="40"/>
  <c r="A1471" i="40"/>
  <c r="A1520" i="40"/>
  <c r="A1569" i="40"/>
  <c r="A1580" i="40"/>
  <c r="A1617" i="40"/>
  <c r="H434" i="49"/>
  <c r="E852" i="49"/>
  <c r="K626" i="49"/>
  <c r="F370" i="49"/>
  <c r="K30" i="49"/>
  <c r="M60" i="49"/>
  <c r="A134" i="49"/>
  <c r="A321" i="49"/>
  <c r="K586" i="49"/>
  <c r="H809" i="49"/>
  <c r="O1125" i="49"/>
  <c r="A1125" i="49" s="1"/>
  <c r="M1123" i="49"/>
  <c r="I19" i="49"/>
  <c r="G47" i="49"/>
  <c r="L51" i="49"/>
  <c r="L46" i="49" s="1"/>
  <c r="L45" i="49" s="1"/>
  <c r="K170" i="49"/>
  <c r="K169" i="49" s="1"/>
  <c r="K168" i="49" s="1"/>
  <c r="A270" i="49"/>
  <c r="O298" i="49"/>
  <c r="A298" i="49" s="1"/>
  <c r="O366" i="49"/>
  <c r="O365" i="49" s="1"/>
  <c r="O420" i="49"/>
  <c r="A420" i="49" s="1"/>
  <c r="K458" i="49"/>
  <c r="O505" i="49"/>
  <c r="A664" i="49"/>
  <c r="A670" i="49"/>
  <c r="J778" i="49"/>
  <c r="J777" i="49" s="1"/>
  <c r="J776" i="49" s="1"/>
  <c r="L983" i="49"/>
  <c r="H1008" i="49"/>
  <c r="H1007" i="49" s="1"/>
  <c r="H1006" i="49" s="1"/>
  <c r="I1047" i="49"/>
  <c r="O1073" i="49"/>
  <c r="A1146" i="49"/>
  <c r="J1171" i="49"/>
  <c r="J1167" i="49" s="1"/>
  <c r="J1275" i="49"/>
  <c r="J1270" i="49" s="1"/>
  <c r="J1335" i="49"/>
  <c r="J1334" i="49" s="1"/>
  <c r="J1333" i="49" s="1"/>
  <c r="K1564" i="49"/>
  <c r="H47" i="49"/>
  <c r="F106" i="49"/>
  <c r="F105" i="49" s="1"/>
  <c r="O112" i="49"/>
  <c r="M135" i="49"/>
  <c r="M130" i="49" s="1"/>
  <c r="M129" i="49" s="1"/>
  <c r="J152" i="49"/>
  <c r="M163" i="49"/>
  <c r="M171" i="49"/>
  <c r="F194" i="49"/>
  <c r="F193" i="49" s="1"/>
  <c r="F192" i="49" s="1"/>
  <c r="F168" i="49" s="1"/>
  <c r="A250" i="49"/>
  <c r="A264" i="49"/>
  <c r="J297" i="49"/>
  <c r="J293" i="49" s="1"/>
  <c r="O338" i="49"/>
  <c r="A338" i="49" s="1"/>
  <c r="A352" i="49"/>
  <c r="H394" i="49"/>
  <c r="H370" i="49" s="1"/>
  <c r="A464" i="49"/>
  <c r="A466" i="49"/>
  <c r="A472" i="49"/>
  <c r="A507" i="49"/>
  <c r="A515" i="49"/>
  <c r="A518" i="49"/>
  <c r="J525" i="49"/>
  <c r="A644" i="49"/>
  <c r="H697" i="49"/>
  <c r="O749" i="49"/>
  <c r="O748" i="49" s="1"/>
  <c r="M748" i="49"/>
  <c r="I809" i="49"/>
  <c r="G916" i="49"/>
  <c r="N30" i="49"/>
  <c r="I46" i="49"/>
  <c r="I45" i="49" s="1"/>
  <c r="A113" i="49"/>
  <c r="A138" i="49"/>
  <c r="G307" i="49"/>
  <c r="G306" i="49" s="1"/>
  <c r="A344" i="49"/>
  <c r="I394" i="49"/>
  <c r="M447" i="49"/>
  <c r="I522" i="49"/>
  <c r="J812" i="49"/>
  <c r="J834" i="49"/>
  <c r="O843" i="49"/>
  <c r="O842" i="49" s="1"/>
  <c r="M842" i="49"/>
  <c r="G1048" i="49"/>
  <c r="G1047" i="49" s="1"/>
  <c r="F1072" i="49"/>
  <c r="F1071" i="49" s="1"/>
  <c r="F1070" i="49" s="1"/>
  <c r="H106" i="49"/>
  <c r="H105" i="49" s="1"/>
  <c r="H104" i="49" s="1"/>
  <c r="O123" i="49"/>
  <c r="A123" i="49" s="1"/>
  <c r="A179" i="49"/>
  <c r="N169" i="49"/>
  <c r="N168" i="49" s="1"/>
  <c r="H194" i="49"/>
  <c r="H193" i="49" s="1"/>
  <c r="H192" i="49" s="1"/>
  <c r="A209" i="49"/>
  <c r="J231" i="49"/>
  <c r="J239" i="49"/>
  <c r="A272" i="49"/>
  <c r="A300" i="49"/>
  <c r="A325" i="49"/>
  <c r="A339" i="49"/>
  <c r="M351" i="49"/>
  <c r="A382" i="49"/>
  <c r="G396" i="49"/>
  <c r="G395" i="49" s="1"/>
  <c r="G394" i="49" s="1"/>
  <c r="N435" i="49"/>
  <c r="N434" i="49" s="1"/>
  <c r="K564" i="49"/>
  <c r="K563" i="49" s="1"/>
  <c r="E627" i="49"/>
  <c r="A674" i="49"/>
  <c r="O673" i="49"/>
  <c r="A705" i="49"/>
  <c r="J923" i="49"/>
  <c r="J918" i="49" s="1"/>
  <c r="J943" i="49"/>
  <c r="J942" i="49" s="1"/>
  <c r="J941" i="49" s="1"/>
  <c r="H1047" i="49"/>
  <c r="N1047" i="49"/>
  <c r="G1072" i="49"/>
  <c r="G1071" i="49" s="1"/>
  <c r="G1070" i="49" s="1"/>
  <c r="J1196" i="49"/>
  <c r="K1204" i="49"/>
  <c r="K1203" i="49" s="1"/>
  <c r="K1202" i="49" s="1"/>
  <c r="H1308" i="49"/>
  <c r="O1508" i="49"/>
  <c r="A1508" i="49" s="1"/>
  <c r="M1507" i="49"/>
  <c r="A124" i="49"/>
  <c r="F128" i="49"/>
  <c r="J181" i="49"/>
  <c r="A288" i="49"/>
  <c r="M313" i="49"/>
  <c r="G332" i="49"/>
  <c r="G331" i="49" s="1"/>
  <c r="G330" i="49" s="1"/>
  <c r="J610" i="49"/>
  <c r="F627" i="49"/>
  <c r="F626" i="49" s="1"/>
  <c r="M676" i="49"/>
  <c r="L698" i="49"/>
  <c r="L697" i="49" s="1"/>
  <c r="N721" i="49"/>
  <c r="N696" i="49" s="1"/>
  <c r="O1421" i="49"/>
  <c r="A1421" i="49" s="1"/>
  <c r="M1420" i="49"/>
  <c r="M152" i="49"/>
  <c r="A172" i="49"/>
  <c r="M175" i="49"/>
  <c r="A277" i="49"/>
  <c r="I308" i="49"/>
  <c r="I307" i="49" s="1"/>
  <c r="M324" i="49"/>
  <c r="M333" i="49"/>
  <c r="A423" i="49"/>
  <c r="I458" i="49"/>
  <c r="A474" i="49"/>
  <c r="A484" i="49"/>
  <c r="A508" i="49"/>
  <c r="N499" i="49"/>
  <c r="A519" i="49"/>
  <c r="G627" i="49"/>
  <c r="J654" i="49"/>
  <c r="J653" i="49" s="1"/>
  <c r="J652" i="49" s="1"/>
  <c r="O677" i="49"/>
  <c r="A677" i="49" s="1"/>
  <c r="J768" i="49"/>
  <c r="J767" i="49" s="1"/>
  <c r="J766" i="49" s="1"/>
  <c r="L1202" i="49"/>
  <c r="L1178" i="49" s="1"/>
  <c r="N1309" i="49"/>
  <c r="N1308" i="49" s="1"/>
  <c r="G1565" i="49"/>
  <c r="G1564" i="49" s="1"/>
  <c r="L106" i="49"/>
  <c r="L105" i="49" s="1"/>
  <c r="J195" i="49"/>
  <c r="A241" i="49"/>
  <c r="J243" i="49"/>
  <c r="J254" i="49"/>
  <c r="L260" i="49"/>
  <c r="L236" i="49" s="1"/>
  <c r="A301" i="49"/>
  <c r="L307" i="49"/>
  <c r="M373" i="49"/>
  <c r="A456" i="49"/>
  <c r="E458" i="49"/>
  <c r="E434" i="49" s="1"/>
  <c r="K500" i="49"/>
  <c r="K499" i="49" s="1"/>
  <c r="A509" i="49"/>
  <c r="O526" i="49"/>
  <c r="A526" i="49" s="1"/>
  <c r="M525" i="49"/>
  <c r="A541" i="49"/>
  <c r="A544" i="49"/>
  <c r="J543" i="49"/>
  <c r="L564" i="49"/>
  <c r="L563" i="49" s="1"/>
  <c r="J629" i="49"/>
  <c r="A667" i="49"/>
  <c r="J791" i="49"/>
  <c r="M855" i="49"/>
  <c r="A965" i="49"/>
  <c r="J985" i="49"/>
  <c r="A1043" i="49"/>
  <c r="A1214" i="49"/>
  <c r="A1220" i="49"/>
  <c r="N1246" i="49"/>
  <c r="N1245" i="49" s="1"/>
  <c r="N1244" i="49" s="1"/>
  <c r="A1346" i="49"/>
  <c r="O1404" i="49"/>
  <c r="A1404" i="49" s="1"/>
  <c r="M1403" i="49"/>
  <c r="G1500" i="49"/>
  <c r="O1546" i="49"/>
  <c r="A1546" i="49" s="1"/>
  <c r="M1545" i="49"/>
  <c r="F1628" i="49"/>
  <c r="L23" i="49"/>
  <c r="I38" i="49"/>
  <c r="I106" i="49"/>
  <c r="I105" i="49" s="1"/>
  <c r="I104" i="49" s="1"/>
  <c r="J117" i="49"/>
  <c r="J131" i="49"/>
  <c r="O175" i="49"/>
  <c r="M181" i="49"/>
  <c r="M186" i="49"/>
  <c r="O195" i="49"/>
  <c r="L194" i="49"/>
  <c r="L193" i="49" s="1"/>
  <c r="L192" i="49" s="1"/>
  <c r="J213" i="49"/>
  <c r="A242" i="49"/>
  <c r="M319" i="49"/>
  <c r="A389" i="49"/>
  <c r="M415" i="49"/>
  <c r="M437" i="49"/>
  <c r="A449" i="49"/>
  <c r="L500" i="49"/>
  <c r="L499" i="49" s="1"/>
  <c r="O543" i="49"/>
  <c r="K878" i="49"/>
  <c r="K877" i="49" s="1"/>
  <c r="K876" i="49" s="1"/>
  <c r="O948" i="49"/>
  <c r="A948" i="49" s="1"/>
  <c r="M947" i="49"/>
  <c r="K983" i="49"/>
  <c r="J1123" i="49"/>
  <c r="K1180" i="49"/>
  <c r="K1179" i="49" s="1"/>
  <c r="H51" i="49"/>
  <c r="J60" i="49"/>
  <c r="L81" i="49"/>
  <c r="A115" i="49"/>
  <c r="A140" i="49"/>
  <c r="E169" i="49"/>
  <c r="E168" i="49" s="1"/>
  <c r="A211" i="49"/>
  <c r="A268" i="49"/>
  <c r="A274" i="49"/>
  <c r="J281" i="49"/>
  <c r="M309" i="49"/>
  <c r="I330" i="49"/>
  <c r="M397" i="49"/>
  <c r="M396" i="49" s="1"/>
  <c r="M395" i="49" s="1"/>
  <c r="A470" i="49"/>
  <c r="A570" i="49"/>
  <c r="J710" i="49"/>
  <c r="O718" i="49"/>
  <c r="O41" i="49" s="1"/>
  <c r="O729" i="49"/>
  <c r="O728" i="49" s="1"/>
  <c r="M728" i="49"/>
  <c r="M723" i="49" s="1"/>
  <c r="M722" i="49" s="1"/>
  <c r="A758" i="49"/>
  <c r="A868" i="49"/>
  <c r="A1028" i="49"/>
  <c r="J1027" i="49"/>
  <c r="J1064" i="49"/>
  <c r="A1161" i="49"/>
  <c r="A1192" i="49"/>
  <c r="H1374" i="49"/>
  <c r="H1373" i="49" s="1"/>
  <c r="H1372" i="49" s="1"/>
  <c r="O1464" i="49"/>
  <c r="O1463" i="49" s="1"/>
  <c r="M1463" i="49"/>
  <c r="K38" i="49"/>
  <c r="M107" i="49"/>
  <c r="A141" i="49"/>
  <c r="J160" i="49"/>
  <c r="O186" i="49"/>
  <c r="A285" i="49"/>
  <c r="A328" i="49"/>
  <c r="M377" i="49"/>
  <c r="G435" i="49"/>
  <c r="G434" i="49" s="1"/>
  <c r="L588" i="49"/>
  <c r="L587" i="49" s="1"/>
  <c r="L586" i="49" s="1"/>
  <c r="I586" i="49"/>
  <c r="J618" i="49"/>
  <c r="G651" i="49"/>
  <c r="O711" i="49"/>
  <c r="O710" i="49" s="1"/>
  <c r="M710" i="49"/>
  <c r="L721" i="49"/>
  <c r="F786" i="49"/>
  <c r="F785" i="49" s="1"/>
  <c r="O855" i="49"/>
  <c r="K1110" i="49"/>
  <c r="G1332" i="49"/>
  <c r="A109" i="49"/>
  <c r="J135" i="49"/>
  <c r="A147" i="49"/>
  <c r="L128" i="49"/>
  <c r="A177" i="49"/>
  <c r="A218" i="49"/>
  <c r="A246" i="49"/>
  <c r="A257" i="49"/>
  <c r="O319" i="49"/>
  <c r="A359" i="49"/>
  <c r="A364" i="49"/>
  <c r="A380" i="49"/>
  <c r="M441" i="49"/>
  <c r="A486" i="49"/>
  <c r="J493" i="49"/>
  <c r="M621" i="49"/>
  <c r="H1437" i="49"/>
  <c r="H1436" i="49" s="1"/>
  <c r="A1288" i="49"/>
  <c r="O1449" i="49"/>
  <c r="A1533" i="49"/>
  <c r="A1539" i="49"/>
  <c r="A1575" i="49"/>
  <c r="A534" i="49"/>
  <c r="A539" i="49"/>
  <c r="A601" i="49"/>
  <c r="E586" i="49"/>
  <c r="A612" i="49"/>
  <c r="A632" i="49"/>
  <c r="N627" i="49"/>
  <c r="N626" i="49" s="1"/>
  <c r="A657" i="49"/>
  <c r="A665" i="49"/>
  <c r="A671" i="49"/>
  <c r="M689" i="49"/>
  <c r="M685" i="49" s="1"/>
  <c r="O745" i="49"/>
  <c r="A795" i="49"/>
  <c r="N809" i="49"/>
  <c r="L809" i="49"/>
  <c r="N983" i="49"/>
  <c r="N982" i="49" s="1"/>
  <c r="M1073" i="49"/>
  <c r="K1070" i="49"/>
  <c r="K1046" i="49" s="1"/>
  <c r="A1104" i="49"/>
  <c r="E1112" i="49"/>
  <c r="E1111" i="49" s="1"/>
  <c r="M1141" i="49"/>
  <c r="I1332" i="49"/>
  <c r="A1360" i="49"/>
  <c r="M1481" i="49"/>
  <c r="O1519" i="49"/>
  <c r="A1519" i="49" s="1"/>
  <c r="A1600" i="49"/>
  <c r="M1609" i="49"/>
  <c r="A1622" i="49"/>
  <c r="O1624" i="49"/>
  <c r="A1624" i="49" s="1"/>
  <c r="J1631" i="49"/>
  <c r="J1630" i="49" s="1"/>
  <c r="J1629" i="49" s="1"/>
  <c r="K522" i="49"/>
  <c r="J593" i="49"/>
  <c r="J588" i="49" s="1"/>
  <c r="J587" i="49" s="1"/>
  <c r="J586" i="49" s="1"/>
  <c r="F586" i="49"/>
  <c r="J645" i="49"/>
  <c r="N878" i="49"/>
  <c r="N877" i="49" s="1"/>
  <c r="N876" i="49" s="1"/>
  <c r="A993" i="49"/>
  <c r="J995" i="49"/>
  <c r="J1009" i="49"/>
  <c r="N1072" i="49"/>
  <c r="N1071" i="49" s="1"/>
  <c r="N1070" i="49" s="1"/>
  <c r="A1088" i="49"/>
  <c r="M1105" i="49"/>
  <c r="F1112" i="49"/>
  <c r="F1111" i="49" s="1"/>
  <c r="A1119" i="49"/>
  <c r="A1153" i="49"/>
  <c r="K1332" i="49"/>
  <c r="A1366" i="49"/>
  <c r="M1390" i="49"/>
  <c r="A1406" i="49"/>
  <c r="M1443" i="49"/>
  <c r="M1438" i="49" s="1"/>
  <c r="N1460" i="49"/>
  <c r="N1436" i="49" s="1"/>
  <c r="M1484" i="49"/>
  <c r="J1518" i="49"/>
  <c r="A1579" i="49"/>
  <c r="O1591" i="49"/>
  <c r="M1595" i="49"/>
  <c r="M1590" i="49" s="1"/>
  <c r="M1589" i="49" s="1"/>
  <c r="A1601" i="49"/>
  <c r="A1607" i="49"/>
  <c r="N1588" i="49"/>
  <c r="J1623" i="49"/>
  <c r="L522" i="49"/>
  <c r="F564" i="49"/>
  <c r="F563" i="49" s="1"/>
  <c r="A572" i="49"/>
  <c r="A583" i="49"/>
  <c r="J699" i="49"/>
  <c r="A771" i="49"/>
  <c r="A780" i="49"/>
  <c r="M831" i="49"/>
  <c r="J1073" i="49"/>
  <c r="E1179" i="49"/>
  <c r="E1309" i="49"/>
  <c r="L1332" i="49"/>
  <c r="E1373" i="49"/>
  <c r="F1437" i="49"/>
  <c r="M1454" i="49"/>
  <c r="A1510" i="49"/>
  <c r="M1527" i="49"/>
  <c r="A1551" i="49"/>
  <c r="M1571" i="49"/>
  <c r="M1636" i="49"/>
  <c r="M1635" i="49" s="1"/>
  <c r="M1634" i="49" s="1"/>
  <c r="K1006" i="49"/>
  <c r="J1041" i="49"/>
  <c r="J1094" i="49"/>
  <c r="H1112" i="49"/>
  <c r="H1111" i="49" s="1"/>
  <c r="J1431" i="49"/>
  <c r="M1513" i="49"/>
  <c r="F1565" i="49"/>
  <c r="F1564" i="49" s="1"/>
  <c r="M1582" i="49"/>
  <c r="M1612" i="49"/>
  <c r="O97" i="49"/>
  <c r="E698" i="49"/>
  <c r="K698" i="49"/>
  <c r="K697" i="49" s="1"/>
  <c r="A726" i="49"/>
  <c r="A819" i="49"/>
  <c r="A825" i="49"/>
  <c r="M929" i="49"/>
  <c r="I1112" i="49"/>
  <c r="I1111" i="49" s="1"/>
  <c r="A1120" i="49"/>
  <c r="A1154" i="49"/>
  <c r="I1246" i="49"/>
  <c r="I1245" i="49" s="1"/>
  <c r="I1268" i="49"/>
  <c r="M1300" i="49"/>
  <c r="A1304" i="49"/>
  <c r="M1399" i="49"/>
  <c r="M1428" i="49"/>
  <c r="J1481" i="49"/>
  <c r="O1484" i="49"/>
  <c r="M1503" i="49"/>
  <c r="O1595" i="49"/>
  <c r="J1609" i="49"/>
  <c r="O756" i="49"/>
  <c r="M759" i="49"/>
  <c r="H853" i="49"/>
  <c r="H852" i="49" s="1"/>
  <c r="A944" i="49"/>
  <c r="I940" i="49"/>
  <c r="I916" i="49" s="1"/>
  <c r="A968" i="49"/>
  <c r="A986" i="49"/>
  <c r="A1075" i="49"/>
  <c r="K1246" i="49"/>
  <c r="K1245" i="49" s="1"/>
  <c r="A1285" i="49"/>
  <c r="A1342" i="49"/>
  <c r="A1357" i="49"/>
  <c r="A1378" i="49"/>
  <c r="J1390" i="49"/>
  <c r="J1443" i="49"/>
  <c r="A1453" i="49"/>
  <c r="A1552" i="49"/>
  <c r="A1557" i="49"/>
  <c r="A1583" i="49"/>
  <c r="L1268" i="49"/>
  <c r="L1244" i="49" s="1"/>
  <c r="M1417" i="49"/>
  <c r="J1454" i="49"/>
  <c r="M1531" i="49"/>
  <c r="J1571" i="49"/>
  <c r="J1566" i="49" s="1"/>
  <c r="A520" i="49"/>
  <c r="J529" i="49"/>
  <c r="F522" i="49"/>
  <c r="F498" i="49" s="1"/>
  <c r="J546" i="49"/>
  <c r="A605" i="49"/>
  <c r="A641" i="49"/>
  <c r="H627" i="49"/>
  <c r="J816" i="49"/>
  <c r="L854" i="49"/>
  <c r="L853" i="49" s="1"/>
  <c r="L852" i="49" s="1"/>
  <c r="A904" i="49"/>
  <c r="J908" i="49"/>
  <c r="A974" i="49"/>
  <c r="I1008" i="49"/>
  <c r="I1007" i="49" s="1"/>
  <c r="I1006" i="49" s="1"/>
  <c r="I982" i="49" s="1"/>
  <c r="A1133" i="49"/>
  <c r="L1136" i="49"/>
  <c r="L1135" i="49" s="1"/>
  <c r="L1134" i="49" s="1"/>
  <c r="H1134" i="49"/>
  <c r="A1235" i="49"/>
  <c r="M1449" i="49"/>
  <c r="J1503" i="49"/>
  <c r="A1515" i="49"/>
  <c r="A1530" i="49"/>
  <c r="N1524" i="49"/>
  <c r="N1500" i="49" s="1"/>
  <c r="M1548" i="49"/>
  <c r="A1553" i="49"/>
  <c r="J1559" i="49"/>
  <c r="O1582" i="49"/>
  <c r="M1631" i="49"/>
  <c r="M1630" i="49" s="1"/>
  <c r="M1629" i="49" s="1"/>
  <c r="A1639" i="49"/>
  <c r="I876" i="49"/>
  <c r="I852" i="49" s="1"/>
  <c r="O911" i="49"/>
  <c r="I983" i="49"/>
  <c r="L1047" i="49"/>
  <c r="L1046" i="49" s="1"/>
  <c r="I1070" i="49"/>
  <c r="I1046" i="49" s="1"/>
  <c r="A1086" i="49"/>
  <c r="A1106" i="49"/>
  <c r="I1134" i="49"/>
  <c r="K1310" i="49"/>
  <c r="K1309" i="49" s="1"/>
  <c r="I1374" i="49"/>
  <c r="I1373" i="49" s="1"/>
  <c r="A1382" i="49"/>
  <c r="N1373" i="49"/>
  <c r="N1372" i="49" s="1"/>
  <c r="A1410" i="49"/>
  <c r="A1416" i="49"/>
  <c r="O1417" i="49"/>
  <c r="A1477" i="49"/>
  <c r="I1460" i="49"/>
  <c r="F1501" i="49"/>
  <c r="F1500" i="49" s="1"/>
  <c r="A1516" i="49"/>
  <c r="O1531" i="49"/>
  <c r="M1577" i="49"/>
  <c r="I1588" i="49"/>
  <c r="I1564" i="49" s="1"/>
  <c r="J308" i="48"/>
  <c r="O254" i="48"/>
  <c r="A245" i="48"/>
  <c r="O199" i="48"/>
  <c r="N51" i="48"/>
  <c r="H93" i="48"/>
  <c r="H89" i="48" s="1"/>
  <c r="M96" i="48"/>
  <c r="O135" i="48"/>
  <c r="A146" i="48"/>
  <c r="O196" i="48"/>
  <c r="O195" i="48" s="1"/>
  <c r="A208" i="48"/>
  <c r="O223" i="48"/>
  <c r="A223" i="48" s="1"/>
  <c r="J243" i="48"/>
  <c r="J238" i="48" s="1"/>
  <c r="M377" i="48"/>
  <c r="M397" i="48"/>
  <c r="M401" i="48"/>
  <c r="J418" i="48"/>
  <c r="J437" i="48"/>
  <c r="A442" i="48"/>
  <c r="A446" i="48"/>
  <c r="O448" i="48"/>
  <c r="A448" i="48" s="1"/>
  <c r="M479" i="48"/>
  <c r="I522" i="48"/>
  <c r="I498" i="48" s="1"/>
  <c r="A601" i="48"/>
  <c r="A669" i="48"/>
  <c r="O714" i="48"/>
  <c r="A714" i="48" s="1"/>
  <c r="M710" i="48"/>
  <c r="A1222" i="48"/>
  <c r="L47" i="48"/>
  <c r="H90" i="48"/>
  <c r="H88" i="48" s="1"/>
  <c r="I93" i="48"/>
  <c r="I89" i="48" s="1"/>
  <c r="M186" i="48"/>
  <c r="M199" i="48"/>
  <c r="F192" i="48"/>
  <c r="F168" i="48" s="1"/>
  <c r="O243" i="48"/>
  <c r="M254" i="48"/>
  <c r="M281" i="48"/>
  <c r="M324" i="48"/>
  <c r="M418" i="48"/>
  <c r="A456" i="48"/>
  <c r="L499" i="48"/>
  <c r="O610" i="48"/>
  <c r="K23" i="48"/>
  <c r="O107" i="48"/>
  <c r="O106" i="48" s="1"/>
  <c r="A116" i="48"/>
  <c r="A142" i="48"/>
  <c r="A177" i="48"/>
  <c r="H169" i="48"/>
  <c r="G192" i="48"/>
  <c r="A218" i="48"/>
  <c r="A259" i="48"/>
  <c r="A264" i="48"/>
  <c r="O279" i="48"/>
  <c r="A279" i="48" s="1"/>
  <c r="M284" i="48"/>
  <c r="A356" i="48"/>
  <c r="M388" i="48"/>
  <c r="J401" i="48"/>
  <c r="L458" i="48"/>
  <c r="L434" i="48" s="1"/>
  <c r="H460" i="48"/>
  <c r="H459" i="48" s="1"/>
  <c r="H458" i="48" s="1"/>
  <c r="H434" i="48" s="1"/>
  <c r="O490" i="48"/>
  <c r="A509" i="48"/>
  <c r="N499" i="48"/>
  <c r="I628" i="48"/>
  <c r="I627" i="48" s="1"/>
  <c r="O729" i="48"/>
  <c r="A729" i="48" s="1"/>
  <c r="M728" i="48"/>
  <c r="A739" i="48"/>
  <c r="L23" i="48"/>
  <c r="L18" i="48" s="1"/>
  <c r="A109" i="48"/>
  <c r="M111" i="48"/>
  <c r="M106" i="48" s="1"/>
  <c r="A137" i="48"/>
  <c r="M149" i="48"/>
  <c r="J160" i="48"/>
  <c r="A184" i="48"/>
  <c r="J186" i="48"/>
  <c r="J254" i="48"/>
  <c r="A275" i="48"/>
  <c r="A280" i="48"/>
  <c r="K307" i="48"/>
  <c r="O401" i="48"/>
  <c r="J441" i="48"/>
  <c r="A449" i="48"/>
  <c r="A512" i="48"/>
  <c r="L522" i="48"/>
  <c r="M575" i="48"/>
  <c r="H563" i="48"/>
  <c r="H562" i="48" s="1"/>
  <c r="J845" i="48"/>
  <c r="A138" i="48"/>
  <c r="A233" i="48"/>
  <c r="M239" i="48"/>
  <c r="I237" i="48"/>
  <c r="I236" i="48" s="1"/>
  <c r="O263" i="48"/>
  <c r="O96" i="48"/>
  <c r="L307" i="48"/>
  <c r="L306" i="48" s="1"/>
  <c r="H330" i="48"/>
  <c r="K371" i="48"/>
  <c r="A403" i="48"/>
  <c r="M441" i="48"/>
  <c r="A469" i="48"/>
  <c r="A531" i="48"/>
  <c r="H19" i="48"/>
  <c r="J111" i="48"/>
  <c r="J106" i="48" s="1"/>
  <c r="A148" i="48"/>
  <c r="J149" i="48"/>
  <c r="L169" i="48"/>
  <c r="O219" i="48"/>
  <c r="A219" i="48" s="1"/>
  <c r="A283" i="48"/>
  <c r="O284" i="48"/>
  <c r="N307" i="48"/>
  <c r="I330" i="48"/>
  <c r="I306" i="48" s="1"/>
  <c r="L371" i="48"/>
  <c r="G396" i="48"/>
  <c r="G395" i="48" s="1"/>
  <c r="G394" i="48" s="1"/>
  <c r="A408" i="48"/>
  <c r="A453" i="48"/>
  <c r="M461" i="48"/>
  <c r="O479" i="48"/>
  <c r="A520" i="48"/>
  <c r="A544" i="48"/>
  <c r="N627" i="48"/>
  <c r="A666" i="48"/>
  <c r="J798" i="48"/>
  <c r="J929" i="48"/>
  <c r="I19" i="48"/>
  <c r="K30" i="48"/>
  <c r="A201" i="48"/>
  <c r="L192" i="48"/>
  <c r="L237" i="48"/>
  <c r="L236" i="48" s="1"/>
  <c r="M267" i="48"/>
  <c r="M262" i="48" s="1"/>
  <c r="M261" i="48" s="1"/>
  <c r="E260" i="48"/>
  <c r="M365" i="48"/>
  <c r="A412" i="48"/>
  <c r="M429" i="48"/>
  <c r="K435" i="48"/>
  <c r="K434" i="48" s="1"/>
  <c r="J452" i="48"/>
  <c r="A513" i="48"/>
  <c r="L563" i="48"/>
  <c r="A622" i="48"/>
  <c r="L653" i="48"/>
  <c r="L652" i="48" s="1"/>
  <c r="L651" i="48" s="1"/>
  <c r="F698" i="48"/>
  <c r="F697" i="48" s="1"/>
  <c r="A741" i="48"/>
  <c r="A753" i="48"/>
  <c r="A866" i="48"/>
  <c r="A1549" i="48"/>
  <c r="M160" i="48"/>
  <c r="M95" i="48"/>
  <c r="N169" i="48"/>
  <c r="F260" i="48"/>
  <c r="E499" i="48"/>
  <c r="I562" i="48"/>
  <c r="J51" i="48"/>
  <c r="L51" i="48"/>
  <c r="H105" i="48"/>
  <c r="H104" i="48" s="1"/>
  <c r="A120" i="48"/>
  <c r="J122" i="48"/>
  <c r="A173" i="48"/>
  <c r="A180" i="48"/>
  <c r="A182" i="48"/>
  <c r="A247" i="48"/>
  <c r="A257" i="48"/>
  <c r="G260" i="48"/>
  <c r="G236" i="48" s="1"/>
  <c r="M297" i="48"/>
  <c r="M293" i="48" s="1"/>
  <c r="M309" i="48"/>
  <c r="M308" i="48" s="1"/>
  <c r="A348" i="48"/>
  <c r="A359" i="48"/>
  <c r="M426" i="48"/>
  <c r="E460" i="48"/>
  <c r="J465" i="48"/>
  <c r="I458" i="48"/>
  <c r="F499" i="48"/>
  <c r="M516" i="48"/>
  <c r="N524" i="48"/>
  <c r="N523" i="48" s="1"/>
  <c r="N522" i="48" s="1"/>
  <c r="A545" i="48"/>
  <c r="G563" i="48"/>
  <c r="G562" i="48" s="1"/>
  <c r="M589" i="48"/>
  <c r="M588" i="48" s="1"/>
  <c r="M587" i="48" s="1"/>
  <c r="M586" i="48" s="1"/>
  <c r="A615" i="48"/>
  <c r="M911" i="48"/>
  <c r="O912" i="48"/>
  <c r="A912" i="48" s="1"/>
  <c r="G1244" i="48"/>
  <c r="J47" i="48"/>
  <c r="M51" i="48"/>
  <c r="I105" i="48"/>
  <c r="A133" i="48"/>
  <c r="F128" i="48"/>
  <c r="F104" i="48" s="1"/>
  <c r="M175" i="48"/>
  <c r="A207" i="48"/>
  <c r="A221" i="48"/>
  <c r="O239" i="48"/>
  <c r="O267" i="48"/>
  <c r="E307" i="48"/>
  <c r="E306" i="48" s="1"/>
  <c r="M373" i="48"/>
  <c r="L396" i="48"/>
  <c r="L395" i="48" s="1"/>
  <c r="L394" i="48" s="1"/>
  <c r="O429" i="48"/>
  <c r="O543" i="48"/>
  <c r="L876" i="48"/>
  <c r="A910" i="48"/>
  <c r="K105" i="48"/>
  <c r="A140" i="48"/>
  <c r="G128" i="48"/>
  <c r="J222" i="48"/>
  <c r="A241" i="48"/>
  <c r="M243" i="48"/>
  <c r="O249" i="48"/>
  <c r="A273" i="48"/>
  <c r="G460" i="48"/>
  <c r="G459" i="48" s="1"/>
  <c r="G458" i="48" s="1"/>
  <c r="A515" i="48"/>
  <c r="A517" i="48"/>
  <c r="M593" i="48"/>
  <c r="M645" i="48"/>
  <c r="F653" i="48"/>
  <c r="F652" i="48" s="1"/>
  <c r="F651" i="48" s="1"/>
  <c r="O677" i="48"/>
  <c r="A677" i="48" s="1"/>
  <c r="A726" i="48"/>
  <c r="L721" i="48"/>
  <c r="F786" i="48"/>
  <c r="F785" i="48" s="1"/>
  <c r="J803" i="48"/>
  <c r="A825" i="48"/>
  <c r="O832" i="48"/>
  <c r="O831" i="48" s="1"/>
  <c r="A831" i="48" s="1"/>
  <c r="A938" i="48"/>
  <c r="J961" i="48"/>
  <c r="K983" i="48"/>
  <c r="K982" i="48" s="1"/>
  <c r="A1021" i="48"/>
  <c r="M1027" i="48"/>
  <c r="A1051" i="48"/>
  <c r="G1047" i="48"/>
  <c r="G1046" i="48" s="1"/>
  <c r="A1097" i="48"/>
  <c r="K1111" i="48"/>
  <c r="O1113" i="48"/>
  <c r="L1245" i="48"/>
  <c r="A1264" i="48"/>
  <c r="L1270" i="48"/>
  <c r="L1269" i="48" s="1"/>
  <c r="L1268" i="48" s="1"/>
  <c r="A1313" i="48"/>
  <c r="J1321" i="48"/>
  <c r="J1339" i="48"/>
  <c r="A1418" i="48"/>
  <c r="A1477" i="48"/>
  <c r="F1501" i="48"/>
  <c r="J1527" i="48"/>
  <c r="L1524" i="48"/>
  <c r="A1602" i="48"/>
  <c r="J1636" i="48"/>
  <c r="J1635" i="48" s="1"/>
  <c r="J1634" i="48" s="1"/>
  <c r="O648" i="48"/>
  <c r="O645" i="48" s="1"/>
  <c r="A656" i="48"/>
  <c r="M658" i="48"/>
  <c r="A826" i="48"/>
  <c r="N853" i="48"/>
  <c r="N852" i="48" s="1"/>
  <c r="H876" i="48"/>
  <c r="L983" i="48"/>
  <c r="L982" i="48" s="1"/>
  <c r="I1008" i="48"/>
  <c r="I1007" i="48" s="1"/>
  <c r="I1006" i="48" s="1"/>
  <c r="O1028" i="48"/>
  <c r="A1028" i="48" s="1"/>
  <c r="M1064" i="48"/>
  <c r="J1102" i="48"/>
  <c r="M1168" i="48"/>
  <c r="M1166" i="48" s="1"/>
  <c r="A1172" i="48"/>
  <c r="A1195" i="48"/>
  <c r="F1202" i="48"/>
  <c r="F1178" i="48" s="1"/>
  <c r="M1257" i="48"/>
  <c r="M1271" i="48"/>
  <c r="H1373" i="48"/>
  <c r="H1372" i="48" s="1"/>
  <c r="O1390" i="48"/>
  <c r="O1404" i="48"/>
  <c r="A1404" i="48" s="1"/>
  <c r="M1463" i="48"/>
  <c r="J1507" i="48"/>
  <c r="G1501" i="48"/>
  <c r="M1531" i="48"/>
  <c r="F1565" i="48"/>
  <c r="M1595" i="48"/>
  <c r="F1628" i="48"/>
  <c r="M610" i="48"/>
  <c r="H653" i="48"/>
  <c r="H652" i="48" s="1"/>
  <c r="H651" i="48" s="1"/>
  <c r="A670" i="48"/>
  <c r="I651" i="48"/>
  <c r="M748" i="48"/>
  <c r="A752" i="48"/>
  <c r="A821" i="48"/>
  <c r="A872" i="48"/>
  <c r="I876" i="48"/>
  <c r="I852" i="48" s="1"/>
  <c r="J947" i="48"/>
  <c r="J942" i="48" s="1"/>
  <c r="J941" i="48" s="1"/>
  <c r="F1048" i="48"/>
  <c r="F1047" i="48" s="1"/>
  <c r="A1055" i="48"/>
  <c r="I1047" i="48"/>
  <c r="I1046" i="48" s="1"/>
  <c r="O1065" i="48"/>
  <c r="A1065" i="48" s="1"/>
  <c r="L1136" i="48"/>
  <c r="L1135" i="48" s="1"/>
  <c r="L1134" i="48" s="1"/>
  <c r="K1134" i="48"/>
  <c r="G1310" i="48"/>
  <c r="G1309" i="48" s="1"/>
  <c r="A1316" i="48"/>
  <c r="O1464" i="48"/>
  <c r="O1463" i="48" s="1"/>
  <c r="M1503" i="48"/>
  <c r="H1501" i="48"/>
  <c r="G1526" i="48"/>
  <c r="G1525" i="48" s="1"/>
  <c r="G1524" i="48" s="1"/>
  <c r="O1532" i="48"/>
  <c r="A1532" i="48" s="1"/>
  <c r="A920" i="48"/>
  <c r="F940" i="48"/>
  <c r="A967" i="48"/>
  <c r="A1214" i="48"/>
  <c r="H1202" i="48"/>
  <c r="A1230" i="48"/>
  <c r="A1411" i="48"/>
  <c r="A1478" i="48"/>
  <c r="A1489" i="48"/>
  <c r="A1533" i="48"/>
  <c r="G1628" i="48"/>
  <c r="H1628" i="48"/>
  <c r="H1110" i="48"/>
  <c r="O1275" i="48"/>
  <c r="E1332" i="48"/>
  <c r="J1374" i="48"/>
  <c r="L1460" i="48"/>
  <c r="L1436" i="48" s="1"/>
  <c r="E1588" i="48"/>
  <c r="A730" i="48"/>
  <c r="A744" i="48"/>
  <c r="A813" i="48"/>
  <c r="M897" i="48"/>
  <c r="J919" i="48"/>
  <c r="G917" i="48"/>
  <c r="G916" i="48" s="1"/>
  <c r="H940" i="48"/>
  <c r="G1006" i="48"/>
  <c r="G982" i="48" s="1"/>
  <c r="A1126" i="48"/>
  <c r="M1128" i="48"/>
  <c r="N1134" i="48"/>
  <c r="N1110" i="48" s="1"/>
  <c r="J1257" i="48"/>
  <c r="M1289" i="48"/>
  <c r="K1373" i="48"/>
  <c r="K1372" i="48" s="1"/>
  <c r="N1398" i="48"/>
  <c r="N1397" i="48" s="1"/>
  <c r="N1396" i="48" s="1"/>
  <c r="N1372" i="48" s="1"/>
  <c r="O1450" i="48"/>
  <c r="A1450" i="48" s="1"/>
  <c r="O1496" i="48"/>
  <c r="O1495" i="48" s="1"/>
  <c r="I1502" i="48"/>
  <c r="I1501" i="48" s="1"/>
  <c r="M1545" i="48"/>
  <c r="N1566" i="48"/>
  <c r="N1565" i="48" s="1"/>
  <c r="N1564" i="48" s="1"/>
  <c r="O1613" i="48"/>
  <c r="A1613" i="48" s="1"/>
  <c r="I1628" i="48"/>
  <c r="F628" i="48"/>
  <c r="F627" i="48" s="1"/>
  <c r="L697" i="48"/>
  <c r="J911" i="48"/>
  <c r="O919" i="48"/>
  <c r="I940" i="48"/>
  <c r="I916" i="48" s="1"/>
  <c r="H1006" i="48"/>
  <c r="N1047" i="48"/>
  <c r="A1083" i="48"/>
  <c r="A1089" i="48"/>
  <c r="J1155" i="48"/>
  <c r="H1270" i="48"/>
  <c r="H1269" i="48" s="1"/>
  <c r="H1268" i="48" s="1"/>
  <c r="H1244" i="48" s="1"/>
  <c r="K1502" i="48"/>
  <c r="K1501" i="48" s="1"/>
  <c r="A1510" i="48"/>
  <c r="O1547" i="48"/>
  <c r="O1545" i="48" s="1"/>
  <c r="G1590" i="48"/>
  <c r="G1589" i="48" s="1"/>
  <c r="G1588" i="48" s="1"/>
  <c r="G651" i="48"/>
  <c r="A662" i="48"/>
  <c r="A680" i="48"/>
  <c r="A735" i="48"/>
  <c r="F721" i="48"/>
  <c r="H785" i="48"/>
  <c r="J834" i="48"/>
  <c r="H854" i="48"/>
  <c r="H853" i="48" s="1"/>
  <c r="A1005" i="48"/>
  <c r="A1019" i="48"/>
  <c r="M1262" i="48"/>
  <c r="A1267" i="48"/>
  <c r="F1270" i="48"/>
  <c r="F1269" i="48" s="1"/>
  <c r="F1268" i="48" s="1"/>
  <c r="M1300" i="48"/>
  <c r="M1311" i="48"/>
  <c r="O1481" i="48"/>
  <c r="M1591" i="48"/>
  <c r="L1628" i="48"/>
  <c r="M1636" i="48"/>
  <c r="M1635" i="48" s="1"/>
  <c r="M1634" i="48" s="1"/>
  <c r="K698" i="48"/>
  <c r="K697" i="48" s="1"/>
  <c r="M724" i="48"/>
  <c r="H723" i="48"/>
  <c r="H722" i="48" s="1"/>
  <c r="H721" i="48" s="1"/>
  <c r="A800" i="48"/>
  <c r="F811" i="48"/>
  <c r="F810" i="48" s="1"/>
  <c r="F809" i="48" s="1"/>
  <c r="A815" i="48"/>
  <c r="A818" i="48"/>
  <c r="A823" i="48"/>
  <c r="A828" i="48"/>
  <c r="F854" i="48"/>
  <c r="F853" i="48" s="1"/>
  <c r="M879" i="48"/>
  <c r="M878" i="48" s="1"/>
  <c r="M877" i="48" s="1"/>
  <c r="A886" i="48"/>
  <c r="A936" i="48"/>
  <c r="M972" i="48"/>
  <c r="M975" i="48"/>
  <c r="A1058" i="48"/>
  <c r="M1113" i="48"/>
  <c r="I1111" i="48"/>
  <c r="I1110" i="48" s="1"/>
  <c r="A1140" i="48"/>
  <c r="A1175" i="48"/>
  <c r="A1200" i="48"/>
  <c r="O1289" i="48"/>
  <c r="O1302" i="48"/>
  <c r="A1302" i="48" s="1"/>
  <c r="H1310" i="48"/>
  <c r="H1309" i="48" s="1"/>
  <c r="A1318" i="48"/>
  <c r="A1360" i="48"/>
  <c r="J1399" i="48"/>
  <c r="A1413" i="48"/>
  <c r="F1437" i="48"/>
  <c r="A1522" i="48"/>
  <c r="N1526" i="48"/>
  <c r="N1525" i="48" s="1"/>
  <c r="N1524" i="48" s="1"/>
  <c r="K1566" i="48"/>
  <c r="K1565" i="48" s="1"/>
  <c r="J1577" i="48"/>
  <c r="A1600" i="48"/>
  <c r="A824" i="48"/>
  <c r="A844" i="48"/>
  <c r="A892" i="48"/>
  <c r="A937" i="48"/>
  <c r="A945" i="48"/>
  <c r="A948" i="48"/>
  <c r="A1096" i="48"/>
  <c r="E1111" i="48"/>
  <c r="H1245" i="48"/>
  <c r="A1291" i="48"/>
  <c r="I1310" i="48"/>
  <c r="I1309" i="48" s="1"/>
  <c r="A1330" i="48"/>
  <c r="A1361" i="48"/>
  <c r="A1408" i="48"/>
  <c r="A1425" i="48"/>
  <c r="L1566" i="48"/>
  <c r="L1565" i="48" s="1"/>
  <c r="A1576" i="48"/>
  <c r="K876" i="48"/>
  <c r="A977" i="48"/>
  <c r="N1006" i="48"/>
  <c r="A1144" i="48"/>
  <c r="K1332" i="48"/>
  <c r="K1308" i="48" s="1"/>
  <c r="A1402" i="48"/>
  <c r="L1396" i="48"/>
  <c r="L1372" i="48" s="1"/>
  <c r="H1437" i="48"/>
  <c r="K1588" i="48"/>
  <c r="K1628" i="48"/>
  <c r="A733" i="48"/>
  <c r="O778" i="48"/>
  <c r="O777" i="48" s="1"/>
  <c r="O776" i="48" s="1"/>
  <c r="M870" i="48"/>
  <c r="F876" i="48"/>
  <c r="N917" i="48"/>
  <c r="N916" i="48" s="1"/>
  <c r="I983" i="48"/>
  <c r="A1035" i="48"/>
  <c r="A1080" i="48"/>
  <c r="J1112" i="48"/>
  <c r="N1244" i="48"/>
  <c r="N1309" i="48"/>
  <c r="N1308" i="48" s="1"/>
  <c r="M1321" i="48"/>
  <c r="L1332" i="48"/>
  <c r="L1308" i="48" s="1"/>
  <c r="M1375" i="48"/>
  <c r="F1373" i="48"/>
  <c r="A1415" i="48"/>
  <c r="A1453" i="48"/>
  <c r="K1524" i="48"/>
  <c r="O1569" i="48"/>
  <c r="O1567" i="48" s="1"/>
  <c r="J1591" i="48"/>
  <c r="L1588" i="48"/>
  <c r="A1637" i="48"/>
  <c r="I30" i="47"/>
  <c r="A127" i="47"/>
  <c r="A143" i="47"/>
  <c r="I169" i="47"/>
  <c r="A164" i="47"/>
  <c r="A393" i="47"/>
  <c r="H23" i="47"/>
  <c r="N47" i="47"/>
  <c r="H72" i="47"/>
  <c r="A114" i="47"/>
  <c r="O123" i="47"/>
  <c r="O122" i="47" s="1"/>
  <c r="O133" i="47"/>
  <c r="A133" i="47" s="1"/>
  <c r="O150" i="47"/>
  <c r="O149" i="47" s="1"/>
  <c r="M222" i="47"/>
  <c r="K262" i="47"/>
  <c r="K261" i="47" s="1"/>
  <c r="K260" i="47" s="1"/>
  <c r="A326" i="47"/>
  <c r="J333" i="47"/>
  <c r="F1564" i="47"/>
  <c r="H93" i="47"/>
  <c r="H89" i="47" s="1"/>
  <c r="N106" i="47"/>
  <c r="N105" i="47" s="1"/>
  <c r="J135" i="47"/>
  <c r="O222" i="47"/>
  <c r="J418" i="47"/>
  <c r="O596" i="47"/>
  <c r="O593" i="47" s="1"/>
  <c r="M593" i="47"/>
  <c r="H721" i="47"/>
  <c r="O787" i="47"/>
  <c r="G1564" i="47"/>
  <c r="K93" i="47"/>
  <c r="K89" i="47" s="1"/>
  <c r="M152" i="47"/>
  <c r="K169" i="47"/>
  <c r="G394" i="47"/>
  <c r="H19" i="47"/>
  <c r="I38" i="47"/>
  <c r="I51" i="47"/>
  <c r="I46" i="47" s="1"/>
  <c r="I45" i="47" s="1"/>
  <c r="K72" i="47"/>
  <c r="I90" i="47"/>
  <c r="I88" i="47" s="1"/>
  <c r="J117" i="47"/>
  <c r="O195" i="47"/>
  <c r="N192" i="47"/>
  <c r="J401" i="47"/>
  <c r="J396" i="47" s="1"/>
  <c r="J395" i="47" s="1"/>
  <c r="M111" i="47"/>
  <c r="A125" i="47"/>
  <c r="A137" i="47"/>
  <c r="A141" i="47"/>
  <c r="M181" i="47"/>
  <c r="A197" i="47"/>
  <c r="J354" i="47"/>
  <c r="E786" i="47"/>
  <c r="E785" i="47" s="1"/>
  <c r="E852" i="47"/>
  <c r="F128" i="47"/>
  <c r="O29" i="47"/>
  <c r="A29" i="47" s="1"/>
  <c r="J319" i="47"/>
  <c r="G370" i="47"/>
  <c r="O502" i="47"/>
  <c r="O501" i="47" s="1"/>
  <c r="M501" i="47"/>
  <c r="N23" i="47"/>
  <c r="K30" i="47"/>
  <c r="L38" i="47"/>
  <c r="J51" i="47"/>
  <c r="N72" i="47"/>
  <c r="J81" i="47"/>
  <c r="L90" i="47"/>
  <c r="L88" i="47" s="1"/>
  <c r="N90" i="47"/>
  <c r="N88" i="47" s="1"/>
  <c r="M94" i="47"/>
  <c r="O107" i="47"/>
  <c r="A146" i="47"/>
  <c r="O301" i="47"/>
  <c r="A301" i="47" s="1"/>
  <c r="O42" i="47"/>
  <c r="A1446" i="47"/>
  <c r="K51" i="47"/>
  <c r="K46" i="47" s="1"/>
  <c r="K45" i="47" s="1"/>
  <c r="J131" i="47"/>
  <c r="A110" i="47"/>
  <c r="N128" i="47"/>
  <c r="N169" i="47"/>
  <c r="G169" i="47"/>
  <c r="G168" i="47" s="1"/>
  <c r="A280" i="47"/>
  <c r="I330" i="47"/>
  <c r="I306" i="47" s="1"/>
  <c r="L651" i="47"/>
  <c r="N19" i="47"/>
  <c r="N30" i="47"/>
  <c r="M81" i="47"/>
  <c r="E170" i="47"/>
  <c r="O285" i="47"/>
  <c r="A285" i="47" s="1"/>
  <c r="M267" i="47"/>
  <c r="K435" i="47"/>
  <c r="K434" i="47" s="1"/>
  <c r="O69" i="47"/>
  <c r="A519" i="47"/>
  <c r="M580" i="47"/>
  <c r="N588" i="47"/>
  <c r="N587" i="47" s="1"/>
  <c r="N586" i="47" s="1"/>
  <c r="G653" i="47"/>
  <c r="G652" i="47" s="1"/>
  <c r="G651" i="47" s="1"/>
  <c r="G626" i="47" s="1"/>
  <c r="J689" i="47"/>
  <c r="J685" i="47" s="1"/>
  <c r="H878" i="47"/>
  <c r="H877" i="47" s="1"/>
  <c r="H876" i="47" s="1"/>
  <c r="I876" i="47"/>
  <c r="A1018" i="47"/>
  <c r="A1039" i="47"/>
  <c r="J1053" i="47"/>
  <c r="M1064" i="47"/>
  <c r="F1112" i="47"/>
  <c r="F1111" i="47" s="1"/>
  <c r="I1179" i="47"/>
  <c r="O1304" i="47"/>
  <c r="A1324" i="47"/>
  <c r="O1339" i="47"/>
  <c r="K1332" i="47"/>
  <c r="A1405" i="47"/>
  <c r="A1587" i="47"/>
  <c r="M1591" i="47"/>
  <c r="A208" i="47"/>
  <c r="O268" i="47"/>
  <c r="O267" i="47" s="1"/>
  <c r="A379" i="47"/>
  <c r="J465" i="47"/>
  <c r="J460" i="47" s="1"/>
  <c r="J459" i="47" s="1"/>
  <c r="M511" i="47"/>
  <c r="J569" i="47"/>
  <c r="M715" i="47"/>
  <c r="M748" i="47"/>
  <c r="M791" i="47"/>
  <c r="H853" i="47"/>
  <c r="H852" i="47" s="1"/>
  <c r="K1006" i="47"/>
  <c r="K982" i="47" s="1"/>
  <c r="A1216" i="47"/>
  <c r="A1341" i="47"/>
  <c r="J1367" i="47"/>
  <c r="M1398" i="47"/>
  <c r="M1397" i="47" s="1"/>
  <c r="J1420" i="47"/>
  <c r="A1451" i="47"/>
  <c r="A1458" i="47"/>
  <c r="A1475" i="47"/>
  <c r="A1517" i="47"/>
  <c r="J1556" i="47"/>
  <c r="M1577" i="47"/>
  <c r="L192" i="47"/>
  <c r="K237" i="47"/>
  <c r="O239" i="47"/>
  <c r="L260" i="47"/>
  <c r="E330" i="47"/>
  <c r="K371" i="47"/>
  <c r="K370" i="47" s="1"/>
  <c r="A444" i="47"/>
  <c r="L500" i="47"/>
  <c r="L499" i="47" s="1"/>
  <c r="L498" i="47" s="1"/>
  <c r="A567" i="47"/>
  <c r="M629" i="47"/>
  <c r="I628" i="47"/>
  <c r="I627" i="47" s="1"/>
  <c r="A638" i="47"/>
  <c r="I653" i="47"/>
  <c r="I652" i="47" s="1"/>
  <c r="I651" i="47" s="1"/>
  <c r="A669" i="47"/>
  <c r="J812" i="47"/>
  <c r="L1006" i="47"/>
  <c r="L982" i="47" s="1"/>
  <c r="L1046" i="47"/>
  <c r="H1070" i="47"/>
  <c r="A1170" i="47"/>
  <c r="A1351" i="47"/>
  <c r="A1361" i="47"/>
  <c r="H1501" i="47"/>
  <c r="A1536" i="47"/>
  <c r="M1548" i="47"/>
  <c r="H1565" i="47"/>
  <c r="A1581" i="47"/>
  <c r="J1582" i="47"/>
  <c r="H1628" i="47"/>
  <c r="N260" i="47"/>
  <c r="N236" i="47" s="1"/>
  <c r="J309" i="47"/>
  <c r="L332" i="47"/>
  <c r="L331" i="47" s="1"/>
  <c r="L330" i="47" s="1"/>
  <c r="H372" i="47"/>
  <c r="H371" i="47" s="1"/>
  <c r="L371" i="47"/>
  <c r="L370" i="47" s="1"/>
  <c r="A403" i="47"/>
  <c r="A409" i="47"/>
  <c r="J447" i="47"/>
  <c r="A455" i="47"/>
  <c r="F460" i="47"/>
  <c r="F459" i="47" s="1"/>
  <c r="F458" i="47" s="1"/>
  <c r="A464" i="47"/>
  <c r="A512" i="47"/>
  <c r="A541" i="47"/>
  <c r="M543" i="47"/>
  <c r="N628" i="47"/>
  <c r="N627" i="47" s="1"/>
  <c r="N626" i="47" s="1"/>
  <c r="J640" i="47"/>
  <c r="J654" i="47"/>
  <c r="M728" i="47"/>
  <c r="A740" i="47"/>
  <c r="A790" i="47"/>
  <c r="K853" i="47"/>
  <c r="N876" i="47"/>
  <c r="N852" i="47" s="1"/>
  <c r="A931" i="47"/>
  <c r="A1011" i="47"/>
  <c r="A1120" i="47"/>
  <c r="N1245" i="47"/>
  <c r="L1309" i="47"/>
  <c r="L1308" i="47" s="1"/>
  <c r="A1352" i="47"/>
  <c r="A1357" i="47"/>
  <c r="A1378" i="47"/>
  <c r="A1380" i="47"/>
  <c r="A1422" i="47"/>
  <c r="I1501" i="47"/>
  <c r="I1500" i="47" s="1"/>
  <c r="K1524" i="47"/>
  <c r="K1500" i="47" s="1"/>
  <c r="O1551" i="47"/>
  <c r="O1548" i="47" s="1"/>
  <c r="A1573" i="47"/>
  <c r="I1565" i="47"/>
  <c r="I1564" i="47" s="1"/>
  <c r="M249" i="47"/>
  <c r="M309" i="47"/>
  <c r="J324" i="47"/>
  <c r="E394" i="47"/>
  <c r="E370" i="47" s="1"/>
  <c r="I436" i="47"/>
  <c r="I435" i="47" s="1"/>
  <c r="A484" i="47"/>
  <c r="J511" i="47"/>
  <c r="A521" i="47"/>
  <c r="A545" i="47"/>
  <c r="G588" i="47"/>
  <c r="G587" i="47" s="1"/>
  <c r="G586" i="47" s="1"/>
  <c r="L628" i="47"/>
  <c r="L627" i="47" s="1"/>
  <c r="A639" i="47"/>
  <c r="M654" i="47"/>
  <c r="O791" i="47"/>
  <c r="O786" i="47" s="1"/>
  <c r="H809" i="47"/>
  <c r="M883" i="47"/>
  <c r="M878" i="47" s="1"/>
  <c r="M877" i="47" s="1"/>
  <c r="A967" i="47"/>
  <c r="A1028" i="47"/>
  <c r="A1057" i="47"/>
  <c r="H1134" i="47"/>
  <c r="A1173" i="47"/>
  <c r="H1179" i="47"/>
  <c r="H1178" i="47" s="1"/>
  <c r="A1197" i="47"/>
  <c r="F1268" i="47"/>
  <c r="L1524" i="47"/>
  <c r="A1574" i="47"/>
  <c r="A446" i="47"/>
  <c r="A468" i="47"/>
  <c r="L563" i="47"/>
  <c r="A602" i="47"/>
  <c r="O96" i="47"/>
  <c r="M699" i="47"/>
  <c r="G721" i="47"/>
  <c r="G696" i="47" s="1"/>
  <c r="M798" i="47"/>
  <c r="J816" i="47"/>
  <c r="M865" i="47"/>
  <c r="I940" i="47"/>
  <c r="I916" i="47" s="1"/>
  <c r="N984" i="47"/>
  <c r="N983" i="47" s="1"/>
  <c r="I1048" i="47"/>
  <c r="I1047" i="47" s="1"/>
  <c r="I1046" i="47" s="1"/>
  <c r="A1107" i="47"/>
  <c r="G1202" i="47"/>
  <c r="M1247" i="47"/>
  <c r="A1329" i="47"/>
  <c r="A1407" i="47"/>
  <c r="O1445" i="47"/>
  <c r="A1445" i="47" s="1"/>
  <c r="H1437" i="47"/>
  <c r="O1452" i="47"/>
  <c r="A1452" i="47" s="1"/>
  <c r="M1484" i="47"/>
  <c r="A1521" i="47"/>
  <c r="A1537" i="47"/>
  <c r="M1567" i="47"/>
  <c r="A1593" i="47"/>
  <c r="K1628" i="47"/>
  <c r="A802" i="47"/>
  <c r="H917" i="47"/>
  <c r="J947" i="47"/>
  <c r="J942" i="47" s="1"/>
  <c r="J941" i="47" s="1"/>
  <c r="M972" i="47"/>
  <c r="J1049" i="47"/>
  <c r="A1238" i="47"/>
  <c r="M1271" i="47"/>
  <c r="A1296" i="47"/>
  <c r="M1311" i="47"/>
  <c r="A1322" i="47"/>
  <c r="M1335" i="47"/>
  <c r="G1373" i="47"/>
  <c r="G1372" i="47" s="1"/>
  <c r="I1398" i="47"/>
  <c r="I1397" i="47" s="1"/>
  <c r="I1396" i="47" s="1"/>
  <c r="M1420" i="47"/>
  <c r="M1439" i="47"/>
  <c r="I1437" i="47"/>
  <c r="N1501" i="47"/>
  <c r="N1500" i="47" s="1"/>
  <c r="A1553" i="47"/>
  <c r="K1588" i="47"/>
  <c r="K1564" i="47" s="1"/>
  <c r="I563" i="47"/>
  <c r="H697" i="47"/>
  <c r="I721" i="47"/>
  <c r="O756" i="47"/>
  <c r="J759" i="47"/>
  <c r="F786" i="47"/>
  <c r="F785" i="47" s="1"/>
  <c r="I809" i="47"/>
  <c r="L940" i="47"/>
  <c r="L916" i="47" s="1"/>
  <c r="E1006" i="47"/>
  <c r="A1219" i="47"/>
  <c r="A1388" i="47"/>
  <c r="M1390" i="47"/>
  <c r="O1423" i="47"/>
  <c r="A1423" i="47" s="1"/>
  <c r="A1544" i="47"/>
  <c r="L1588" i="47"/>
  <c r="A224" i="47"/>
  <c r="G237" i="47"/>
  <c r="G236" i="47" s="1"/>
  <c r="O297" i="47"/>
  <c r="F435" i="47"/>
  <c r="M490" i="47"/>
  <c r="A597" i="47"/>
  <c r="A614" i="47"/>
  <c r="M645" i="47"/>
  <c r="A666" i="47"/>
  <c r="I697" i="47"/>
  <c r="A742" i="47"/>
  <c r="K721" i="47"/>
  <c r="K696" i="47" s="1"/>
  <c r="A758" i="47"/>
  <c r="I854" i="47"/>
  <c r="I853" i="47" s="1"/>
  <c r="A885" i="47"/>
  <c r="N940" i="47"/>
  <c r="N916" i="47" s="1"/>
  <c r="H983" i="47"/>
  <c r="H982" i="47" s="1"/>
  <c r="K1202" i="47"/>
  <c r="O1247" i="47"/>
  <c r="K1310" i="47"/>
  <c r="K1309" i="47" s="1"/>
  <c r="I1373" i="47"/>
  <c r="M1385" i="47"/>
  <c r="L1460" i="47"/>
  <c r="L1436" i="47" s="1"/>
  <c r="M1609" i="47"/>
  <c r="H237" i="47"/>
  <c r="H236" i="47" s="1"/>
  <c r="F260" i="47"/>
  <c r="K307" i="47"/>
  <c r="K306" i="47" s="1"/>
  <c r="N330" i="47"/>
  <c r="N306" i="47" s="1"/>
  <c r="J388" i="47"/>
  <c r="J429" i="47"/>
  <c r="L460" i="47"/>
  <c r="L459" i="47" s="1"/>
  <c r="L458" i="47" s="1"/>
  <c r="O516" i="47"/>
  <c r="A538" i="47"/>
  <c r="H522" i="47"/>
  <c r="H498" i="47" s="1"/>
  <c r="M565" i="47"/>
  <c r="A604" i="47"/>
  <c r="M621" i="47"/>
  <c r="F876" i="47"/>
  <c r="F918" i="47"/>
  <c r="F917" i="47" s="1"/>
  <c r="M947" i="47"/>
  <c r="A953" i="47"/>
  <c r="G1006" i="47"/>
  <c r="G982" i="47" s="1"/>
  <c r="A1054" i="47"/>
  <c r="A1249" i="47"/>
  <c r="J1251" i="47"/>
  <c r="M1262" i="47"/>
  <c r="M1356" i="47"/>
  <c r="J1390" i="47"/>
  <c r="K1396" i="47"/>
  <c r="K1372" i="47" s="1"/>
  <c r="N1437" i="47"/>
  <c r="N1436" i="47" s="1"/>
  <c r="A1468" i="47"/>
  <c r="M1481" i="47"/>
  <c r="A1515" i="47"/>
  <c r="M1571" i="47"/>
  <c r="O216" i="47"/>
  <c r="H308" i="47"/>
  <c r="H307" i="47" s="1"/>
  <c r="L307" i="47"/>
  <c r="J377" i="47"/>
  <c r="J372" i="47" s="1"/>
  <c r="M388" i="47"/>
  <c r="A453" i="47"/>
  <c r="N460" i="47"/>
  <c r="N459" i="47" s="1"/>
  <c r="N458" i="47" s="1"/>
  <c r="K460" i="47"/>
  <c r="K459" i="47" s="1"/>
  <c r="K458" i="47" s="1"/>
  <c r="A539" i="47"/>
  <c r="J557" i="47"/>
  <c r="N564" i="47"/>
  <c r="N563" i="47" s="1"/>
  <c r="E628" i="47"/>
  <c r="A675" i="47"/>
  <c r="M686" i="47"/>
  <c r="M684" i="47" s="1"/>
  <c r="M710" i="47"/>
  <c r="N721" i="47"/>
  <c r="A788" i="47"/>
  <c r="G785" i="47"/>
  <c r="N809" i="47"/>
  <c r="A965" i="47"/>
  <c r="I984" i="47"/>
  <c r="I983" i="47" s="1"/>
  <c r="M1038" i="47"/>
  <c r="N1202" i="47"/>
  <c r="N1178" i="47" s="1"/>
  <c r="G1245" i="47"/>
  <c r="G1244" i="47" s="1"/>
  <c r="N1310" i="47"/>
  <c r="N1309" i="47" s="1"/>
  <c r="N1308" i="47" s="1"/>
  <c r="O1359" i="47"/>
  <c r="O1356" i="47" s="1"/>
  <c r="A1473" i="47"/>
  <c r="M1507" i="47"/>
  <c r="M1502" i="47" s="1"/>
  <c r="M1518" i="47"/>
  <c r="M1531" i="47"/>
  <c r="I194" i="47"/>
  <c r="I193" i="47" s="1"/>
  <c r="I192" i="47" s="1"/>
  <c r="I168" i="47" s="1"/>
  <c r="O228" i="47"/>
  <c r="M377" i="47"/>
  <c r="N394" i="47"/>
  <c r="A462" i="47"/>
  <c r="O490" i="47"/>
  <c r="K499" i="47"/>
  <c r="K498" i="47" s="1"/>
  <c r="N697" i="47"/>
  <c r="K786" i="47"/>
  <c r="K785" i="47" s="1"/>
  <c r="N785" i="47"/>
  <c r="H785" i="47"/>
  <c r="M929" i="47"/>
  <c r="M1117" i="47"/>
  <c r="A1154" i="47"/>
  <c r="K1180" i="47"/>
  <c r="K1179" i="47" s="1"/>
  <c r="M1237" i="47"/>
  <c r="H1245" i="47"/>
  <c r="F1310" i="47"/>
  <c r="F1309" i="47" s="1"/>
  <c r="F1308" i="47" s="1"/>
  <c r="G1309" i="47"/>
  <c r="O1335" i="47"/>
  <c r="N1373" i="47"/>
  <c r="N1372" i="47" s="1"/>
  <c r="M1417" i="47"/>
  <c r="M1396" i="47" s="1"/>
  <c r="A1469" i="47"/>
  <c r="A1474" i="47"/>
  <c r="J1481" i="47"/>
  <c r="A1523" i="47"/>
  <c r="M1527" i="47"/>
  <c r="A1527" i="47" s="1"/>
  <c r="O1534" i="47"/>
  <c r="A1534" i="47" s="1"/>
  <c r="M1595" i="47"/>
  <c r="A385" i="46"/>
  <c r="I168" i="46"/>
  <c r="N168" i="46"/>
  <c r="N306" i="46"/>
  <c r="F47" i="46"/>
  <c r="L168" i="46"/>
  <c r="I260" i="46"/>
  <c r="I236" i="46" s="1"/>
  <c r="O997" i="46"/>
  <c r="O995" i="46" s="1"/>
  <c r="M995" i="46"/>
  <c r="I30" i="46"/>
  <c r="A133" i="46"/>
  <c r="F168" i="46"/>
  <c r="O1126" i="46"/>
  <c r="A1126" i="46" s="1"/>
  <c r="M1123" i="46"/>
  <c r="L23" i="46"/>
  <c r="J30" i="46"/>
  <c r="J38" i="46"/>
  <c r="H47" i="46"/>
  <c r="H51" i="46"/>
  <c r="N75" i="46"/>
  <c r="I90" i="46"/>
  <c r="I88" i="46" s="1"/>
  <c r="J107" i="46"/>
  <c r="O135" i="46"/>
  <c r="J149" i="46"/>
  <c r="A172" i="46"/>
  <c r="M175" i="46"/>
  <c r="G192" i="46"/>
  <c r="G168" i="46" s="1"/>
  <c r="A211" i="46"/>
  <c r="M263" i="46"/>
  <c r="A299" i="46"/>
  <c r="E307" i="46"/>
  <c r="E306" i="46" s="1"/>
  <c r="M324" i="46"/>
  <c r="A339" i="46"/>
  <c r="K330" i="46"/>
  <c r="K306" i="46" s="1"/>
  <c r="I371" i="46"/>
  <c r="A387" i="46"/>
  <c r="A409" i="46"/>
  <c r="A416" i="46"/>
  <c r="A506" i="46"/>
  <c r="L1006" i="46"/>
  <c r="A1014" i="46"/>
  <c r="L1244" i="46"/>
  <c r="K30" i="46"/>
  <c r="I72" i="46"/>
  <c r="N93" i="46"/>
  <c r="N89" i="46" s="1"/>
  <c r="H105" i="46"/>
  <c r="H104" i="46" s="1"/>
  <c r="J171" i="46"/>
  <c r="E169" i="46"/>
  <c r="M186" i="46"/>
  <c r="L330" i="46"/>
  <c r="E372" i="46"/>
  <c r="A403" i="46"/>
  <c r="J441" i="46"/>
  <c r="J436" i="46" s="1"/>
  <c r="J452" i="46"/>
  <c r="J628" i="46"/>
  <c r="J627" i="46" s="1"/>
  <c r="G626" i="46"/>
  <c r="N1070" i="46"/>
  <c r="O1138" i="46"/>
  <c r="O1137" i="46" s="1"/>
  <c r="M1137" i="46"/>
  <c r="I19" i="46"/>
  <c r="L75" i="46"/>
  <c r="J122" i="46"/>
  <c r="A184" i="46"/>
  <c r="M216" i="46"/>
  <c r="A230" i="46"/>
  <c r="L237" i="46"/>
  <c r="L236" i="46" s="1"/>
  <c r="A256" i="46"/>
  <c r="J263" i="46"/>
  <c r="M281" i="46"/>
  <c r="A312" i="46"/>
  <c r="M351" i="46"/>
  <c r="H396" i="46"/>
  <c r="H395" i="46" s="1"/>
  <c r="H394" i="46" s="1"/>
  <c r="A420" i="46"/>
  <c r="M461" i="46"/>
  <c r="J490" i="46"/>
  <c r="E562" i="46"/>
  <c r="L563" i="46"/>
  <c r="G1436" i="46"/>
  <c r="A138" i="46"/>
  <c r="A144" i="46"/>
  <c r="A155" i="46"/>
  <c r="N237" i="46"/>
  <c r="N236" i="46" s="1"/>
  <c r="A257" i="46"/>
  <c r="G372" i="46"/>
  <c r="G371" i="46" s="1"/>
  <c r="G370" i="46" s="1"/>
  <c r="N371" i="46"/>
  <c r="N370" i="46" s="1"/>
  <c r="J447" i="46"/>
  <c r="J465" i="46"/>
  <c r="J460" i="46" s="1"/>
  <c r="J459" i="46" s="1"/>
  <c r="N458" i="46"/>
  <c r="O868" i="46"/>
  <c r="A868" i="46" s="1"/>
  <c r="M865" i="46"/>
  <c r="O1015" i="46"/>
  <c r="O1013" i="46" s="1"/>
  <c r="M1013" i="46"/>
  <c r="O1441" i="46"/>
  <c r="O1439" i="46" s="1"/>
  <c r="M1439" i="46"/>
  <c r="N38" i="46"/>
  <c r="E106" i="46"/>
  <c r="E105" i="46" s="1"/>
  <c r="E104" i="46" s="1"/>
  <c r="H169" i="46"/>
  <c r="H168" i="46" s="1"/>
  <c r="K192" i="46"/>
  <c r="J249" i="46"/>
  <c r="J267" i="46"/>
  <c r="J284" i="46"/>
  <c r="A326" i="46"/>
  <c r="A352" i="46"/>
  <c r="H371" i="46"/>
  <c r="J388" i="46"/>
  <c r="A405" i="46"/>
  <c r="A411" i="46"/>
  <c r="M465" i="46"/>
  <c r="F1396" i="46"/>
  <c r="N23" i="46"/>
  <c r="L33" i="46"/>
  <c r="L30" i="46" s="1"/>
  <c r="M117" i="46"/>
  <c r="J160" i="46"/>
  <c r="J175" i="46"/>
  <c r="J186" i="46"/>
  <c r="A248" i="46"/>
  <c r="J354" i="46"/>
  <c r="M437" i="46"/>
  <c r="I1310" i="46"/>
  <c r="I1309" i="46" s="1"/>
  <c r="I1308" i="46" s="1"/>
  <c r="O1520" i="46"/>
  <c r="A1520" i="46" s="1"/>
  <c r="M1518" i="46"/>
  <c r="O1532" i="46"/>
  <c r="O1531" i="46" s="1"/>
  <c r="O1526" i="46" s="1"/>
  <c r="O1525" i="46" s="1"/>
  <c r="M1531" i="46"/>
  <c r="M131" i="46"/>
  <c r="O163" i="46"/>
  <c r="K169" i="46"/>
  <c r="M243" i="46"/>
  <c r="A258" i="46"/>
  <c r="M354" i="46"/>
  <c r="A382" i="46"/>
  <c r="A430" i="46"/>
  <c r="J482" i="46"/>
  <c r="O591" i="46"/>
  <c r="A591" i="46" s="1"/>
  <c r="J610" i="46"/>
  <c r="F918" i="46"/>
  <c r="F917" i="46" s="1"/>
  <c r="N1202" i="46"/>
  <c r="G1332" i="46"/>
  <c r="G1308" i="46" s="1"/>
  <c r="L1564" i="46"/>
  <c r="I23" i="46"/>
  <c r="O60" i="46"/>
  <c r="L106" i="46"/>
  <c r="L105" i="46" s="1"/>
  <c r="J117" i="46"/>
  <c r="L128" i="46"/>
  <c r="J222" i="46"/>
  <c r="M309" i="46"/>
  <c r="A317" i="46"/>
  <c r="J332" i="46"/>
  <c r="J331" i="46" s="1"/>
  <c r="A342" i="46"/>
  <c r="E435" i="46"/>
  <c r="E434" i="46" s="1"/>
  <c r="M482" i="46"/>
  <c r="G498" i="46"/>
  <c r="K982" i="46"/>
  <c r="H1436" i="46"/>
  <c r="O1610" i="46"/>
  <c r="A1610" i="46" s="1"/>
  <c r="M1609" i="46"/>
  <c r="M107" i="46"/>
  <c r="O117" i="46"/>
  <c r="J131" i="46"/>
  <c r="M149" i="46"/>
  <c r="M181" i="46"/>
  <c r="A252" i="46"/>
  <c r="J319" i="46"/>
  <c r="M333" i="46"/>
  <c r="M332" i="46" s="1"/>
  <c r="M331" i="46" s="1"/>
  <c r="O373" i="46"/>
  <c r="M135" i="46"/>
  <c r="M152" i="46"/>
  <c r="M171" i="46"/>
  <c r="M254" i="46"/>
  <c r="J294" i="46"/>
  <c r="J292" i="46" s="1"/>
  <c r="J297" i="46"/>
  <c r="J293" i="46" s="1"/>
  <c r="A310" i="46"/>
  <c r="M319" i="46"/>
  <c r="G330" i="46"/>
  <c r="G306" i="46" s="1"/>
  <c r="J377" i="46"/>
  <c r="J372" i="46" s="1"/>
  <c r="F371" i="46"/>
  <c r="F370" i="46" s="1"/>
  <c r="A393" i="46"/>
  <c r="M415" i="46"/>
  <c r="A428" i="46"/>
  <c r="A442" i="46"/>
  <c r="G435" i="46"/>
  <c r="G434" i="46" s="1"/>
  <c r="A469" i="46"/>
  <c r="A484" i="46"/>
  <c r="J1105" i="46"/>
  <c r="F499" i="46"/>
  <c r="F498" i="46" s="1"/>
  <c r="A544" i="46"/>
  <c r="M546" i="46"/>
  <c r="A568" i="46"/>
  <c r="H563" i="46"/>
  <c r="A614" i="46"/>
  <c r="M654" i="46"/>
  <c r="M653" i="46" s="1"/>
  <c r="J724" i="46"/>
  <c r="M767" i="46"/>
  <c r="M766" i="46" s="1"/>
  <c r="L809" i="46"/>
  <c r="F876" i="46"/>
  <c r="F852" i="46" s="1"/>
  <c r="N917" i="46"/>
  <c r="J1000" i="46"/>
  <c r="N1006" i="46"/>
  <c r="J1064" i="46"/>
  <c r="A1078" i="46"/>
  <c r="M1181" i="46"/>
  <c r="A1189" i="46"/>
  <c r="I1245" i="46"/>
  <c r="I1244" i="46" s="1"/>
  <c r="E1268" i="46"/>
  <c r="E1244" i="46" s="1"/>
  <c r="A1291" i="46"/>
  <c r="A1317" i="46"/>
  <c r="A1328" i="46"/>
  <c r="A1384" i="46"/>
  <c r="J1398" i="46"/>
  <c r="J1397" i="46" s="1"/>
  <c r="A1476" i="46"/>
  <c r="K1501" i="46"/>
  <c r="K1500" i="46" s="1"/>
  <c r="M1631" i="46"/>
  <c r="M1630" i="46" s="1"/>
  <c r="M1629" i="46" s="1"/>
  <c r="A548" i="46"/>
  <c r="H588" i="46"/>
  <c r="H587" i="46" s="1"/>
  <c r="H586" i="46" s="1"/>
  <c r="A615" i="46"/>
  <c r="M715" i="46"/>
  <c r="A733" i="46"/>
  <c r="M745" i="46"/>
  <c r="K853" i="46"/>
  <c r="A892" i="46"/>
  <c r="G876" i="46"/>
  <c r="G852" i="46" s="1"/>
  <c r="J929" i="46"/>
  <c r="A939" i="46"/>
  <c r="M961" i="46"/>
  <c r="M1000" i="46"/>
  <c r="M1009" i="46"/>
  <c r="A1026" i="46"/>
  <c r="A1031" i="46"/>
  <c r="A1076" i="46"/>
  <c r="O1094" i="46"/>
  <c r="A1127" i="46"/>
  <c r="A1264" i="46"/>
  <c r="A1318" i="46"/>
  <c r="K1437" i="46"/>
  <c r="K1436" i="46" s="1"/>
  <c r="I1501" i="46"/>
  <c r="H499" i="46"/>
  <c r="H498" i="46" s="1"/>
  <c r="A579" i="46"/>
  <c r="M629" i="46"/>
  <c r="M640" i="46"/>
  <c r="K627" i="46"/>
  <c r="N651" i="46"/>
  <c r="J728" i="46"/>
  <c r="O831" i="46"/>
  <c r="O844" i="46"/>
  <c r="A844" i="46" s="1"/>
  <c r="I854" i="46"/>
  <c r="I853" i="46" s="1"/>
  <c r="H876" i="46"/>
  <c r="F940" i="46"/>
  <c r="A1017" i="46"/>
  <c r="H1048" i="46"/>
  <c r="H1047" i="46" s="1"/>
  <c r="J1181" i="46"/>
  <c r="G1268" i="46"/>
  <c r="G1244" i="46" s="1"/>
  <c r="H1334" i="46"/>
  <c r="H1333" i="46" s="1"/>
  <c r="H1332" i="46" s="1"/>
  <c r="H1308" i="46" s="1"/>
  <c r="K1332" i="46"/>
  <c r="K1308" i="46" s="1"/>
  <c r="J1379" i="46"/>
  <c r="J1374" i="46" s="1"/>
  <c r="I1460" i="46"/>
  <c r="I499" i="46"/>
  <c r="I498" i="46" s="1"/>
  <c r="J516" i="46"/>
  <c r="J525" i="46"/>
  <c r="K563" i="46"/>
  <c r="K562" i="46" s="1"/>
  <c r="J580" i="46"/>
  <c r="A639" i="46"/>
  <c r="L627" i="46"/>
  <c r="A650" i="46"/>
  <c r="M658" i="46"/>
  <c r="A718" i="46"/>
  <c r="A726" i="46"/>
  <c r="J831" i="46"/>
  <c r="H854" i="46"/>
  <c r="H853" i="46" s="1"/>
  <c r="M879" i="46"/>
  <c r="A887" i="46"/>
  <c r="J911" i="46"/>
  <c r="G940" i="46"/>
  <c r="A1085" i="46"/>
  <c r="M1185" i="46"/>
  <c r="L1309" i="46"/>
  <c r="M1379" i="46"/>
  <c r="M1374" i="46" s="1"/>
  <c r="M1399" i="46"/>
  <c r="M1428" i="46"/>
  <c r="J505" i="46"/>
  <c r="J500" i="46" s="1"/>
  <c r="M525" i="46"/>
  <c r="A534" i="46"/>
  <c r="N627" i="46"/>
  <c r="J676" i="46"/>
  <c r="J651" i="46" s="1"/>
  <c r="H697" i="46"/>
  <c r="A727" i="46"/>
  <c r="H721" i="46"/>
  <c r="E786" i="46"/>
  <c r="E785" i="46" s="1"/>
  <c r="A804" i="46"/>
  <c r="J859" i="46"/>
  <c r="N853" i="46"/>
  <c r="A905" i="46"/>
  <c r="H940" i="46"/>
  <c r="H916" i="46" s="1"/>
  <c r="A1120" i="46"/>
  <c r="A1132" i="46"/>
  <c r="J1168" i="46"/>
  <c r="J1166" i="46" s="1"/>
  <c r="A1194" i="46"/>
  <c r="M1196" i="46"/>
  <c r="G1202" i="46"/>
  <c r="A1295" i="46"/>
  <c r="N1332" i="46"/>
  <c r="N1308" i="46" s="1"/>
  <c r="A1361" i="46"/>
  <c r="H1373" i="46"/>
  <c r="H1372" i="46" s="1"/>
  <c r="A1388" i="46"/>
  <c r="A1511" i="46"/>
  <c r="I1524" i="46"/>
  <c r="M1577" i="46"/>
  <c r="M1623" i="46"/>
  <c r="A583" i="46"/>
  <c r="M633" i="46"/>
  <c r="J710" i="46"/>
  <c r="L876" i="46"/>
  <c r="L852" i="46" s="1"/>
  <c r="A952" i="46"/>
  <c r="L983" i="46"/>
  <c r="G1006" i="46"/>
  <c r="G982" i="46" s="1"/>
  <c r="I1048" i="46"/>
  <c r="I1047" i="46" s="1"/>
  <c r="O1059" i="46"/>
  <c r="M1166" i="46"/>
  <c r="J1185" i="46"/>
  <c r="K1268" i="46"/>
  <c r="I1373" i="46"/>
  <c r="M1390" i="46"/>
  <c r="A1400" i="46"/>
  <c r="M1481" i="46"/>
  <c r="O1559" i="46"/>
  <c r="I1588" i="46"/>
  <c r="A597" i="46"/>
  <c r="A632" i="46"/>
  <c r="A643" i="46"/>
  <c r="J699" i="46"/>
  <c r="O879" i="46"/>
  <c r="A913" i="46"/>
  <c r="J943" i="46"/>
  <c r="J942" i="46" s="1"/>
  <c r="J941" i="46" s="1"/>
  <c r="A968" i="46"/>
  <c r="O1009" i="46"/>
  <c r="A1058" i="46"/>
  <c r="A1170" i="46"/>
  <c r="G1179" i="46"/>
  <c r="K1246" i="46"/>
  <c r="K1245" i="46" s="1"/>
  <c r="N1460" i="46"/>
  <c r="N1436" i="46" s="1"/>
  <c r="G1628" i="46"/>
  <c r="J511" i="46"/>
  <c r="J529" i="46"/>
  <c r="G563" i="46"/>
  <c r="F586" i="46"/>
  <c r="A644" i="46"/>
  <c r="M673" i="46"/>
  <c r="A678" i="46"/>
  <c r="N878" i="46"/>
  <c r="N877" i="46" s="1"/>
  <c r="N876" i="46" s="1"/>
  <c r="A889" i="46"/>
  <c r="J900" i="46"/>
  <c r="M919" i="46"/>
  <c r="J972" i="46"/>
  <c r="N983" i="46"/>
  <c r="A1019" i="46"/>
  <c r="H1070" i="46"/>
  <c r="L1110" i="46"/>
  <c r="A1162" i="46"/>
  <c r="O1172" i="46"/>
  <c r="A1172" i="46" s="1"/>
  <c r="I1202" i="46"/>
  <c r="I1178" i="46" s="1"/>
  <c r="N1268" i="46"/>
  <c r="N1244" i="46" s="1"/>
  <c r="O1354" i="46"/>
  <c r="O1353" i="46" s="1"/>
  <c r="A1353" i="46" s="1"/>
  <c r="A1389" i="46"/>
  <c r="M1507" i="46"/>
  <c r="M1567" i="46"/>
  <c r="O1577" i="46"/>
  <c r="A492" i="46"/>
  <c r="O509" i="46"/>
  <c r="A509" i="46" s="1"/>
  <c r="M511" i="46"/>
  <c r="A536" i="46"/>
  <c r="A551" i="46"/>
  <c r="N811" i="46"/>
  <c r="N810" i="46" s="1"/>
  <c r="N809" i="46" s="1"/>
  <c r="H809" i="46"/>
  <c r="H784" i="46" s="1"/>
  <c r="A860" i="46"/>
  <c r="I1070" i="46"/>
  <c r="A1163" i="46"/>
  <c r="A1220" i="46"/>
  <c r="A1283" i="46"/>
  <c r="J1289" i="46"/>
  <c r="J1315" i="46"/>
  <c r="J1310" i="46" s="1"/>
  <c r="N1524" i="46"/>
  <c r="N1500" i="46" s="1"/>
  <c r="A1579" i="46"/>
  <c r="A502" i="46"/>
  <c r="A531" i="46"/>
  <c r="M543" i="46"/>
  <c r="L588" i="46"/>
  <c r="L587" i="46" s="1"/>
  <c r="L586" i="46" s="1"/>
  <c r="A636" i="46"/>
  <c r="E627" i="46"/>
  <c r="E626" i="46" s="1"/>
  <c r="A662" i="46"/>
  <c r="A701" i="46"/>
  <c r="A884" i="46"/>
  <c r="A977" i="46"/>
  <c r="M985" i="46"/>
  <c r="J1049" i="46"/>
  <c r="J1048" i="46" s="1"/>
  <c r="N1048" i="46"/>
  <c r="N1047" i="46" s="1"/>
  <c r="F1047" i="46"/>
  <c r="A1221" i="46"/>
  <c r="K1202" i="46"/>
  <c r="K1178" i="46" s="1"/>
  <c r="J1237" i="46"/>
  <c r="J1251" i="46"/>
  <c r="A1278" i="46"/>
  <c r="M1289" i="46"/>
  <c r="F1309" i="46"/>
  <c r="J1326" i="46"/>
  <c r="E1332" i="46"/>
  <c r="E1308" i="46" s="1"/>
  <c r="G1372" i="46"/>
  <c r="F1437" i="46"/>
  <c r="F1436" i="46" s="1"/>
  <c r="J1567" i="46"/>
  <c r="N1588" i="46"/>
  <c r="N1564" i="46" s="1"/>
  <c r="N522" i="46"/>
  <c r="M569" i="46"/>
  <c r="M575" i="46"/>
  <c r="I586" i="46"/>
  <c r="A613" i="46"/>
  <c r="A637" i="46"/>
  <c r="N767" i="46"/>
  <c r="N766" i="46" s="1"/>
  <c r="K809" i="46"/>
  <c r="K784" i="46" s="1"/>
  <c r="K763" i="46" s="1"/>
  <c r="A839" i="46"/>
  <c r="A858" i="46"/>
  <c r="A882" i="46"/>
  <c r="A890" i="46"/>
  <c r="M897" i="46"/>
  <c r="M923" i="46"/>
  <c r="M918" i="46" s="1"/>
  <c r="K917" i="46"/>
  <c r="K916" i="46" s="1"/>
  <c r="A937" i="46"/>
  <c r="A946" i="46"/>
  <c r="J989" i="46"/>
  <c r="J984" i="46" s="1"/>
  <c r="A1020" i="46"/>
  <c r="A1024" i="46"/>
  <c r="M1077" i="46"/>
  <c r="A1129" i="46"/>
  <c r="M1158" i="46"/>
  <c r="L1202" i="46"/>
  <c r="L1178" i="46" s="1"/>
  <c r="O1237" i="46"/>
  <c r="J1262" i="46"/>
  <c r="O1290" i="46"/>
  <c r="O1289" i="46" s="1"/>
  <c r="A1344" i="46"/>
  <c r="A1358" i="46"/>
  <c r="A1405" i="46"/>
  <c r="A1422" i="46"/>
  <c r="A1538" i="46"/>
  <c r="A1544" i="46"/>
  <c r="F1565" i="46"/>
  <c r="F1564" i="46" s="1"/>
  <c r="E168" i="45"/>
  <c r="G498" i="45"/>
  <c r="J372" i="45"/>
  <c r="K33" i="45"/>
  <c r="K30" i="45" s="1"/>
  <c r="O69" i="45"/>
  <c r="A466" i="45"/>
  <c r="F522" i="45"/>
  <c r="F498" i="45" s="1"/>
  <c r="M23" i="45"/>
  <c r="L30" i="45"/>
  <c r="N38" i="45"/>
  <c r="O123" i="45"/>
  <c r="A123" i="45" s="1"/>
  <c r="M216" i="45"/>
  <c r="A328" i="45"/>
  <c r="N371" i="45"/>
  <c r="N370" i="45" s="1"/>
  <c r="H19" i="45"/>
  <c r="N23" i="45"/>
  <c r="M33" i="45"/>
  <c r="M30" i="45" s="1"/>
  <c r="M94" i="45"/>
  <c r="A124" i="45"/>
  <c r="J131" i="45"/>
  <c r="A146" i="45"/>
  <c r="A206" i="45"/>
  <c r="J213" i="45"/>
  <c r="A257" i="45"/>
  <c r="O268" i="45"/>
  <c r="O267" i="45" s="1"/>
  <c r="M284" i="45"/>
  <c r="M309" i="45"/>
  <c r="O334" i="45"/>
  <c r="O333" i="45" s="1"/>
  <c r="A357" i="45"/>
  <c r="J383" i="45"/>
  <c r="A392" i="45"/>
  <c r="A399" i="45"/>
  <c r="M401" i="45"/>
  <c r="M396" i="45" s="1"/>
  <c r="M395" i="45" s="1"/>
  <c r="A422" i="45"/>
  <c r="L436" i="45"/>
  <c r="L435" i="45" s="1"/>
  <c r="A495" i="45"/>
  <c r="M511" i="45"/>
  <c r="H563" i="45"/>
  <c r="N627" i="45"/>
  <c r="G942" i="45"/>
  <c r="G941" i="45" s="1"/>
  <c r="G940" i="45" s="1"/>
  <c r="A1636" i="45"/>
  <c r="G1635" i="45"/>
  <c r="G1634" i="45" s="1"/>
  <c r="G1628" i="45" s="1"/>
  <c r="I19" i="45"/>
  <c r="K90" i="45"/>
  <c r="K88" i="45" s="1"/>
  <c r="N93" i="45"/>
  <c r="N89" i="45" s="1"/>
  <c r="M181" i="45"/>
  <c r="O59" i="45"/>
  <c r="A59" i="45" s="1"/>
  <c r="J333" i="45"/>
  <c r="A342" i="45"/>
  <c r="J401" i="45"/>
  <c r="A412" i="45"/>
  <c r="O646" i="45"/>
  <c r="A646" i="45" s="1"/>
  <c r="M645" i="45"/>
  <c r="K916" i="45"/>
  <c r="O950" i="45"/>
  <c r="A950" i="45" s="1"/>
  <c r="M947" i="45"/>
  <c r="O1115" i="45"/>
  <c r="M1113" i="45"/>
  <c r="G1564" i="45"/>
  <c r="N90" i="45"/>
  <c r="N88" i="45" s="1"/>
  <c r="A114" i="45"/>
  <c r="M149" i="45"/>
  <c r="M171" i="45"/>
  <c r="M243" i="45"/>
  <c r="A248" i="45"/>
  <c r="O249" i="45"/>
  <c r="A335" i="45"/>
  <c r="M337" i="45"/>
  <c r="A400" i="45"/>
  <c r="A423" i="45"/>
  <c r="M465" i="45"/>
  <c r="M516" i="45"/>
  <c r="A644" i="45"/>
  <c r="A670" i="45"/>
  <c r="O1236" i="45"/>
  <c r="A1236" i="45" s="1"/>
  <c r="M1234" i="45"/>
  <c r="A1279" i="45"/>
  <c r="O216" i="45"/>
  <c r="O284" i="45"/>
  <c r="M313" i="45"/>
  <c r="O337" i="45"/>
  <c r="A403" i="45"/>
  <c r="M911" i="45"/>
  <c r="O912" i="45"/>
  <c r="A912" i="45" s="1"/>
  <c r="O1425" i="45"/>
  <c r="O1420" i="45" s="1"/>
  <c r="M1420" i="45"/>
  <c r="G47" i="45"/>
  <c r="A180" i="45"/>
  <c r="M231" i="45"/>
  <c r="J243" i="45"/>
  <c r="E260" i="45"/>
  <c r="K307" i="45"/>
  <c r="K306" i="45" s="1"/>
  <c r="A336" i="45"/>
  <c r="J337" i="45"/>
  <c r="A359" i="45"/>
  <c r="A374" i="45"/>
  <c r="M482" i="45"/>
  <c r="A504" i="45"/>
  <c r="M505" i="45"/>
  <c r="O50" i="45"/>
  <c r="A50" i="45" s="1"/>
  <c r="O714" i="45"/>
  <c r="A714" i="45" s="1"/>
  <c r="M710" i="45"/>
  <c r="O1260" i="45"/>
  <c r="A1260" i="45" s="1"/>
  <c r="M1257" i="45"/>
  <c r="O60" i="45"/>
  <c r="O28" i="45"/>
  <c r="A28" i="45" s="1"/>
  <c r="F130" i="45"/>
  <c r="F129" i="45" s="1"/>
  <c r="F128" i="45" s="1"/>
  <c r="M163" i="45"/>
  <c r="O171" i="45"/>
  <c r="M175" i="45"/>
  <c r="A183" i="45"/>
  <c r="O42" i="45"/>
  <c r="A42" i="45" s="1"/>
  <c r="O232" i="45"/>
  <c r="O231" i="45" s="1"/>
  <c r="A231" i="45" s="1"/>
  <c r="M263" i="45"/>
  <c r="A316" i="45"/>
  <c r="M324" i="45"/>
  <c r="A344" i="45"/>
  <c r="F371" i="45"/>
  <c r="F370" i="45" s="1"/>
  <c r="A386" i="45"/>
  <c r="A409" i="45"/>
  <c r="M415" i="45"/>
  <c r="I499" i="45"/>
  <c r="M525" i="45"/>
  <c r="M554" i="45"/>
  <c r="H653" i="45"/>
  <c r="H652" i="45" s="1"/>
  <c r="H651" i="45" s="1"/>
  <c r="O1418" i="45"/>
  <c r="O1417" i="45" s="1"/>
  <c r="M1417" i="45"/>
  <c r="M195" i="45"/>
  <c r="M194" i="45" s="1"/>
  <c r="M193" i="45" s="1"/>
  <c r="M192" i="45" s="1"/>
  <c r="N307" i="45"/>
  <c r="M373" i="45"/>
  <c r="A389" i="45"/>
  <c r="O416" i="45"/>
  <c r="A416" i="45" s="1"/>
  <c r="M418" i="45"/>
  <c r="F458" i="45"/>
  <c r="F434" i="45" s="1"/>
  <c r="A519" i="45"/>
  <c r="A542" i="45"/>
  <c r="M543" i="45"/>
  <c r="K564" i="45"/>
  <c r="K563" i="45" s="1"/>
  <c r="M593" i="45"/>
  <c r="K627" i="45"/>
  <c r="I651" i="45"/>
  <c r="I626" i="45" s="1"/>
  <c r="A687" i="45"/>
  <c r="F721" i="45"/>
  <c r="F696" i="45" s="1"/>
  <c r="G1268" i="45"/>
  <c r="F1332" i="45"/>
  <c r="N1501" i="45"/>
  <c r="H30" i="45"/>
  <c r="E90" i="45"/>
  <c r="E88" i="45" s="1"/>
  <c r="H93" i="45"/>
  <c r="H89" i="45" s="1"/>
  <c r="A127" i="45"/>
  <c r="H130" i="45"/>
  <c r="H129" i="45" s="1"/>
  <c r="H128" i="45" s="1"/>
  <c r="A144" i="45"/>
  <c r="J175" i="45"/>
  <c r="M186" i="45"/>
  <c r="A219" i="45"/>
  <c r="H237" i="45"/>
  <c r="J254" i="45"/>
  <c r="J319" i="45"/>
  <c r="M351" i="45"/>
  <c r="E394" i="45"/>
  <c r="J418" i="45"/>
  <c r="A486" i="45"/>
  <c r="A520" i="45"/>
  <c r="M529" i="45"/>
  <c r="M524" i="45" s="1"/>
  <c r="M523" i="45" s="1"/>
  <c r="A537" i="45"/>
  <c r="L564" i="45"/>
  <c r="L563" i="45" s="1"/>
  <c r="L562" i="45" s="1"/>
  <c r="L698" i="45"/>
  <c r="L697" i="45" s="1"/>
  <c r="J865" i="45"/>
  <c r="M1009" i="45"/>
  <c r="O1010" i="45"/>
  <c r="O1009" i="45" s="1"/>
  <c r="I30" i="45"/>
  <c r="K93" i="45"/>
  <c r="K89" i="45" s="1"/>
  <c r="M117" i="45"/>
  <c r="O175" i="45"/>
  <c r="O67" i="45"/>
  <c r="O263" i="45"/>
  <c r="O262" i="45" s="1"/>
  <c r="O261" i="45" s="1"/>
  <c r="O260" i="45" s="1"/>
  <c r="J297" i="45"/>
  <c r="J293" i="45" s="1"/>
  <c r="M319" i="45"/>
  <c r="M354" i="45"/>
  <c r="M388" i="45"/>
  <c r="A411" i="45"/>
  <c r="M546" i="45"/>
  <c r="I786" i="45"/>
  <c r="I785" i="45" s="1"/>
  <c r="G785" i="45"/>
  <c r="J1209" i="45"/>
  <c r="J1204" i="45" s="1"/>
  <c r="J1203" i="45" s="1"/>
  <c r="J1202" i="45" s="1"/>
  <c r="J30" i="45"/>
  <c r="A112" i="45"/>
  <c r="K128" i="45"/>
  <c r="G128" i="45"/>
  <c r="A139" i="45"/>
  <c r="A177" i="45"/>
  <c r="J186" i="45"/>
  <c r="O195" i="45"/>
  <c r="A220" i="45"/>
  <c r="K237" i="45"/>
  <c r="K236" i="45" s="1"/>
  <c r="M297" i="45"/>
  <c r="M293" i="45" s="1"/>
  <c r="O319" i="45"/>
  <c r="J354" i="45"/>
  <c r="M377" i="45"/>
  <c r="A455" i="45"/>
  <c r="A509" i="45"/>
  <c r="G562" i="45"/>
  <c r="O730" i="45"/>
  <c r="A730" i="45" s="1"/>
  <c r="M728" i="45"/>
  <c r="A1032" i="45"/>
  <c r="O78" i="45"/>
  <c r="K1179" i="45"/>
  <c r="K1178" i="45" s="1"/>
  <c r="I563" i="45"/>
  <c r="M589" i="45"/>
  <c r="M610" i="45"/>
  <c r="A678" i="45"/>
  <c r="O703" i="45"/>
  <c r="A733" i="45"/>
  <c r="J768" i="45"/>
  <c r="J767" i="45" s="1"/>
  <c r="J766" i="45" s="1"/>
  <c r="J812" i="45"/>
  <c r="I878" i="45"/>
  <c r="I877" i="45" s="1"/>
  <c r="I876" i="45" s="1"/>
  <c r="F940" i="45"/>
  <c r="H983" i="45"/>
  <c r="J1000" i="45"/>
  <c r="A1017" i="45"/>
  <c r="G1006" i="45"/>
  <c r="G982" i="45" s="1"/>
  <c r="M1049" i="45"/>
  <c r="A1125" i="45"/>
  <c r="A1149" i="45"/>
  <c r="E1180" i="45"/>
  <c r="E1179" i="45" s="1"/>
  <c r="A1187" i="45"/>
  <c r="N1310" i="45"/>
  <c r="N1309" i="45" s="1"/>
  <c r="A1331" i="45"/>
  <c r="O1375" i="45"/>
  <c r="N1396" i="45"/>
  <c r="J1431" i="45"/>
  <c r="N1524" i="45"/>
  <c r="J1571" i="45"/>
  <c r="F1565" i="45"/>
  <c r="F1564" i="45" s="1"/>
  <c r="A1599" i="45"/>
  <c r="J1631" i="45"/>
  <c r="J1630" i="45" s="1"/>
  <c r="J1629" i="45" s="1"/>
  <c r="J1628" i="45" s="1"/>
  <c r="F627" i="45"/>
  <c r="F626" i="45" s="1"/>
  <c r="A643" i="45"/>
  <c r="E653" i="45"/>
  <c r="A664" i="45"/>
  <c r="M816" i="45"/>
  <c r="M859" i="45"/>
  <c r="M865" i="45"/>
  <c r="J911" i="45"/>
  <c r="I942" i="45"/>
  <c r="I941" i="45" s="1"/>
  <c r="I940" i="45" s="1"/>
  <c r="I916" i="45" s="1"/>
  <c r="A991" i="45"/>
  <c r="A999" i="45"/>
  <c r="M1000" i="45"/>
  <c r="I1006" i="45"/>
  <c r="J1053" i="45"/>
  <c r="J1048" i="45" s="1"/>
  <c r="A1063" i="45"/>
  <c r="A1066" i="45"/>
  <c r="J1117" i="45"/>
  <c r="J1112" i="45" s="1"/>
  <c r="F1180" i="45"/>
  <c r="F1179" i="45" s="1"/>
  <c r="A1222" i="45"/>
  <c r="M1271" i="45"/>
  <c r="A1320" i="45"/>
  <c r="J1379" i="45"/>
  <c r="J1374" i="45" s="1"/>
  <c r="A1459" i="45"/>
  <c r="O1631" i="45"/>
  <c r="O1630" i="45" s="1"/>
  <c r="O1629" i="45" s="1"/>
  <c r="O1628" i="45" s="1"/>
  <c r="N563" i="45"/>
  <c r="N562" i="45" s="1"/>
  <c r="H628" i="45"/>
  <c r="H627" i="45" s="1"/>
  <c r="A650" i="45"/>
  <c r="G651" i="45"/>
  <c r="A727" i="45"/>
  <c r="A751" i="45"/>
  <c r="M778" i="45"/>
  <c r="M777" i="45" s="1"/>
  <c r="M776" i="45" s="1"/>
  <c r="H785" i="45"/>
  <c r="H784" i="45" s="1"/>
  <c r="A806" i="45"/>
  <c r="J816" i="45"/>
  <c r="J811" i="45" s="1"/>
  <c r="J810" i="45" s="1"/>
  <c r="I809" i="45"/>
  <c r="A872" i="45"/>
  <c r="L878" i="45"/>
  <c r="L877" i="45" s="1"/>
  <c r="L876" i="45" s="1"/>
  <c r="A910" i="45"/>
  <c r="M919" i="45"/>
  <c r="J972" i="45"/>
  <c r="A1002" i="45"/>
  <c r="M1013" i="45"/>
  <c r="A1126" i="45"/>
  <c r="J1128" i="45"/>
  <c r="A1150" i="45"/>
  <c r="H1245" i="45"/>
  <c r="H1244" i="45" s="1"/>
  <c r="O1262" i="45"/>
  <c r="A1285" i="45"/>
  <c r="J1315" i="45"/>
  <c r="G1373" i="45"/>
  <c r="A1538" i="45"/>
  <c r="A1570" i="45"/>
  <c r="I1565" i="45"/>
  <c r="I1564" i="45" s="1"/>
  <c r="K1588" i="45"/>
  <c r="O58" i="45"/>
  <c r="A58" i="45" s="1"/>
  <c r="A780" i="45"/>
  <c r="J787" i="45"/>
  <c r="J798" i="45"/>
  <c r="M831" i="45"/>
  <c r="A861" i="45"/>
  <c r="M879" i="45"/>
  <c r="M934" i="45"/>
  <c r="M943" i="45"/>
  <c r="M995" i="45"/>
  <c r="M1027" i="45"/>
  <c r="A1055" i="45"/>
  <c r="K1047" i="45"/>
  <c r="K1046" i="45" s="1"/>
  <c r="A1087" i="45"/>
  <c r="J1102" i="45"/>
  <c r="I1111" i="45"/>
  <c r="I1110" i="45" s="1"/>
  <c r="A1127" i="45"/>
  <c r="N1179" i="45"/>
  <c r="N1178" i="45" s="1"/>
  <c r="N1204" i="45"/>
  <c r="N1203" i="45" s="1"/>
  <c r="N1202" i="45" s="1"/>
  <c r="O1239" i="45"/>
  <c r="A1239" i="45" s="1"/>
  <c r="O1271" i="45"/>
  <c r="I1268" i="45"/>
  <c r="I1244" i="45" s="1"/>
  <c r="O1315" i="45"/>
  <c r="O1310" i="45" s="1"/>
  <c r="H1373" i="45"/>
  <c r="H1372" i="45" s="1"/>
  <c r="L1460" i="45"/>
  <c r="L1436" i="45" s="1"/>
  <c r="A1512" i="45"/>
  <c r="M1513" i="45"/>
  <c r="M1582" i="45"/>
  <c r="L1588" i="45"/>
  <c r="H767" i="45"/>
  <c r="H766" i="45" s="1"/>
  <c r="K785" i="45"/>
  <c r="A823" i="45"/>
  <c r="I854" i="45"/>
  <c r="I853" i="45" s="1"/>
  <c r="N878" i="45"/>
  <c r="N877" i="45" s="1"/>
  <c r="N876" i="45" s="1"/>
  <c r="A913" i="45"/>
  <c r="M923" i="45"/>
  <c r="A933" i="45"/>
  <c r="M975" i="45"/>
  <c r="A993" i="45"/>
  <c r="E1048" i="45"/>
  <c r="E1047" i="45" s="1"/>
  <c r="L1070" i="45"/>
  <c r="M1137" i="45"/>
  <c r="F1202" i="45"/>
  <c r="A1254" i="45"/>
  <c r="A1281" i="45"/>
  <c r="A1286" i="45"/>
  <c r="F1309" i="45"/>
  <c r="I1332" i="45"/>
  <c r="I1308" i="45" s="1"/>
  <c r="A1382" i="45"/>
  <c r="M1454" i="45"/>
  <c r="N1460" i="45"/>
  <c r="N1436" i="45" s="1"/>
  <c r="O1503" i="45"/>
  <c r="O1502" i="45" s="1"/>
  <c r="M1609" i="45"/>
  <c r="M621" i="45"/>
  <c r="I628" i="45"/>
  <c r="I627" i="45" s="1"/>
  <c r="A661" i="45"/>
  <c r="A671" i="45"/>
  <c r="A681" i="45"/>
  <c r="M699" i="45"/>
  <c r="A731" i="45"/>
  <c r="A789" i="45"/>
  <c r="J791" i="45"/>
  <c r="A824" i="45"/>
  <c r="A847" i="45"/>
  <c r="K852" i="45"/>
  <c r="L853" i="45"/>
  <c r="L852" i="45" s="1"/>
  <c r="A880" i="45"/>
  <c r="A889" i="45"/>
  <c r="A895" i="45"/>
  <c r="J897" i="45"/>
  <c r="A901" i="45"/>
  <c r="A922" i="45"/>
  <c r="A925" i="45"/>
  <c r="M964" i="45"/>
  <c r="A1004" i="45"/>
  <c r="O1013" i="45"/>
  <c r="A1020" i="45"/>
  <c r="J1030" i="45"/>
  <c r="J1041" i="45"/>
  <c r="N1070" i="45"/>
  <c r="N1046" i="45" s="1"/>
  <c r="M1117" i="45"/>
  <c r="A1130" i="45"/>
  <c r="O1138" i="45"/>
  <c r="A1138" i="45" s="1"/>
  <c r="A1152" i="45"/>
  <c r="F1270" i="45"/>
  <c r="F1269" i="45" s="1"/>
  <c r="L1268" i="45"/>
  <c r="L1244" i="45" s="1"/>
  <c r="A1302" i="45"/>
  <c r="G1309" i="45"/>
  <c r="G1308" i="45" s="1"/>
  <c r="A1325" i="45"/>
  <c r="J1591" i="45"/>
  <c r="J1590" i="45" s="1"/>
  <c r="N1588" i="45"/>
  <c r="N1564" i="45" s="1"/>
  <c r="F1628" i="45"/>
  <c r="A647" i="45"/>
  <c r="L653" i="45"/>
  <c r="L652" i="45" s="1"/>
  <c r="L651" i="45" s="1"/>
  <c r="N651" i="45"/>
  <c r="N785" i="45"/>
  <c r="N784" i="45" s="1"/>
  <c r="N763" i="45" s="1"/>
  <c r="A863" i="45"/>
  <c r="M1030" i="45"/>
  <c r="M95" i="45"/>
  <c r="J1059" i="45"/>
  <c r="O1091" i="45"/>
  <c r="L1112" i="45"/>
  <c r="L1111" i="45" s="1"/>
  <c r="A1174" i="45"/>
  <c r="A1255" i="45"/>
  <c r="O1275" i="45"/>
  <c r="N1268" i="45"/>
  <c r="L1332" i="45"/>
  <c r="I1398" i="45"/>
  <c r="I1397" i="45" s="1"/>
  <c r="I1396" i="45" s="1"/>
  <c r="M1595" i="45"/>
  <c r="M1590" i="45" s="1"/>
  <c r="M1589" i="45" s="1"/>
  <c r="J1609" i="45"/>
  <c r="A732" i="45"/>
  <c r="M834" i="45"/>
  <c r="A994" i="45"/>
  <c r="O1031" i="45"/>
  <c r="A1031" i="45" s="1"/>
  <c r="I1046" i="45"/>
  <c r="M1059" i="45"/>
  <c r="O70" i="45"/>
  <c r="N1332" i="45"/>
  <c r="A1366" i="45"/>
  <c r="M1467" i="45"/>
  <c r="M1462" i="45" s="1"/>
  <c r="M1461" i="45" s="1"/>
  <c r="F1501" i="45"/>
  <c r="F1500" i="45" s="1"/>
  <c r="A1541" i="45"/>
  <c r="M1612" i="45"/>
  <c r="M565" i="45"/>
  <c r="M580" i="45"/>
  <c r="M629" i="45"/>
  <c r="A648" i="45"/>
  <c r="A662" i="45"/>
  <c r="A674" i="45"/>
  <c r="O699" i="45"/>
  <c r="M703" i="45"/>
  <c r="A708" i="45"/>
  <c r="M724" i="45"/>
  <c r="M748" i="45"/>
  <c r="A790" i="45"/>
  <c r="L811" i="45"/>
  <c r="L810" i="45" s="1"/>
  <c r="L809" i="45" s="1"/>
  <c r="H811" i="45"/>
  <c r="H810" i="45" s="1"/>
  <c r="H809" i="45" s="1"/>
  <c r="A820" i="45"/>
  <c r="O883" i="45"/>
  <c r="M929" i="45"/>
  <c r="J995" i="45"/>
  <c r="A1005" i="45"/>
  <c r="A1069" i="45"/>
  <c r="N1111" i="45"/>
  <c r="J1123" i="45"/>
  <c r="O1131" i="45"/>
  <c r="A1131" i="45" s="1"/>
  <c r="O1142" i="45"/>
  <c r="A1142" i="45" s="1"/>
  <c r="A1147" i="45"/>
  <c r="O1155" i="45"/>
  <c r="A1184" i="45"/>
  <c r="A1194" i="45"/>
  <c r="M1205" i="45"/>
  <c r="N1245" i="45"/>
  <c r="O1289" i="45"/>
  <c r="K1396" i="45"/>
  <c r="M1481" i="45"/>
  <c r="A1506" i="45"/>
  <c r="O1507" i="45"/>
  <c r="A1517" i="45"/>
  <c r="K1566" i="45"/>
  <c r="K1565" i="45" s="1"/>
  <c r="J1577" i="45"/>
  <c r="A559" i="45"/>
  <c r="A579" i="45"/>
  <c r="J629" i="45"/>
  <c r="M812" i="45"/>
  <c r="A833" i="45"/>
  <c r="A903" i="45"/>
  <c r="A927" i="45"/>
  <c r="N917" i="45"/>
  <c r="N916" i="45" s="1"/>
  <c r="J989" i="45"/>
  <c r="J984" i="45" s="1"/>
  <c r="A1022" i="45"/>
  <c r="F1006" i="45"/>
  <c r="F982" i="45" s="1"/>
  <c r="A1132" i="45"/>
  <c r="O1196" i="45"/>
  <c r="L1396" i="45"/>
  <c r="A1458" i="45"/>
  <c r="K1524" i="45"/>
  <c r="K651" i="45"/>
  <c r="O710" i="45"/>
  <c r="A805" i="45"/>
  <c r="N854" i="45"/>
  <c r="N853" i="45" s="1"/>
  <c r="F876" i="45"/>
  <c r="H1179" i="45"/>
  <c r="H1178" i="45" s="1"/>
  <c r="A1211" i="45"/>
  <c r="O1247" i="45"/>
  <c r="A1468" i="45"/>
  <c r="A1472" i="45"/>
  <c r="A1477" i="45"/>
  <c r="I1501" i="45"/>
  <c r="A1558" i="45"/>
  <c r="A140" i="44"/>
  <c r="O57" i="44"/>
  <c r="A57" i="44" s="1"/>
  <c r="L169" i="44"/>
  <c r="A210" i="44"/>
  <c r="J308" i="44"/>
  <c r="J307" i="44" s="1"/>
  <c r="H19" i="44"/>
  <c r="N47" i="44"/>
  <c r="N51" i="44"/>
  <c r="K60" i="44"/>
  <c r="A126" i="44"/>
  <c r="O150" i="44"/>
  <c r="A150" i="44" s="1"/>
  <c r="M181" i="44"/>
  <c r="O199" i="44"/>
  <c r="O194" i="44" s="1"/>
  <c r="O193" i="44" s="1"/>
  <c r="A205" i="44"/>
  <c r="M254" i="44"/>
  <c r="A259" i="44"/>
  <c r="K262" i="44"/>
  <c r="K261" i="44" s="1"/>
  <c r="K260" i="44" s="1"/>
  <c r="O282" i="44"/>
  <c r="A282" i="44" s="1"/>
  <c r="A289" i="44"/>
  <c r="J337" i="44"/>
  <c r="G330" i="44"/>
  <c r="O378" i="44"/>
  <c r="A378" i="44" s="1"/>
  <c r="A392" i="44"/>
  <c r="I19" i="44"/>
  <c r="I18" i="44" s="1"/>
  <c r="A110" i="44"/>
  <c r="A201" i="44"/>
  <c r="M213" i="44"/>
  <c r="A252" i="44"/>
  <c r="N396" i="44"/>
  <c r="N395" i="44" s="1"/>
  <c r="N394" i="44" s="1"/>
  <c r="A507" i="44"/>
  <c r="O518" i="44"/>
  <c r="A518" i="44" s="1"/>
  <c r="M516" i="44"/>
  <c r="M23" i="44"/>
  <c r="I30" i="44"/>
  <c r="H106" i="44"/>
  <c r="H105" i="44" s="1"/>
  <c r="H104" i="44" s="1"/>
  <c r="M131" i="44"/>
  <c r="A151" i="44"/>
  <c r="O153" i="44"/>
  <c r="O172" i="44"/>
  <c r="O171" i="44" s="1"/>
  <c r="A179" i="44"/>
  <c r="A189" i="44"/>
  <c r="A245" i="44"/>
  <c r="A253" i="44"/>
  <c r="J254" i="44"/>
  <c r="M267" i="44"/>
  <c r="A277" i="44"/>
  <c r="A283" i="44"/>
  <c r="O285" i="44"/>
  <c r="O284" i="44" s="1"/>
  <c r="N307" i="44"/>
  <c r="K372" i="44"/>
  <c r="K371" i="44" s="1"/>
  <c r="A412" i="44"/>
  <c r="M429" i="44"/>
  <c r="A508" i="44"/>
  <c r="N23" i="44"/>
  <c r="N18" i="44" s="1"/>
  <c r="L81" i="44"/>
  <c r="J96" i="44"/>
  <c r="A113" i="44"/>
  <c r="M122" i="44"/>
  <c r="G128" i="44"/>
  <c r="G104" i="44" s="1"/>
  <c r="K194" i="44"/>
  <c r="K193" i="44" s="1"/>
  <c r="K192" i="44" s="1"/>
  <c r="M216" i="44"/>
  <c r="A224" i="44"/>
  <c r="M239" i="44"/>
  <c r="A272" i="44"/>
  <c r="G260" i="44"/>
  <c r="A335" i="44"/>
  <c r="I371" i="44"/>
  <c r="M388" i="44"/>
  <c r="M401" i="44"/>
  <c r="A431" i="44"/>
  <c r="M479" i="44"/>
  <c r="N499" i="44"/>
  <c r="A905" i="44"/>
  <c r="G72" i="44"/>
  <c r="L194" i="44"/>
  <c r="L193" i="44" s="1"/>
  <c r="L192" i="44" s="1"/>
  <c r="A202" i="44"/>
  <c r="A207" i="44"/>
  <c r="A256" i="44"/>
  <c r="J383" i="44"/>
  <c r="K460" i="44"/>
  <c r="K459" i="44" s="1"/>
  <c r="K458" i="44" s="1"/>
  <c r="K1244" i="44"/>
  <c r="M135" i="44"/>
  <c r="M195" i="44"/>
  <c r="O71" i="44"/>
  <c r="A71" i="44" s="1"/>
  <c r="J239" i="44"/>
  <c r="L237" i="44"/>
  <c r="O267" i="44"/>
  <c r="I260" i="44"/>
  <c r="I236" i="44" s="1"/>
  <c r="A287" i="44"/>
  <c r="M294" i="44"/>
  <c r="M292" i="44" s="1"/>
  <c r="A328" i="44"/>
  <c r="M365" i="44"/>
  <c r="A374" i="44"/>
  <c r="L460" i="44"/>
  <c r="L459" i="44" s="1"/>
  <c r="L458" i="44" s="1"/>
  <c r="L434" i="44" s="1"/>
  <c r="G458" i="44"/>
  <c r="H522" i="44"/>
  <c r="A1010" i="44"/>
  <c r="M107" i="44"/>
  <c r="M106" i="44" s="1"/>
  <c r="A114" i="44"/>
  <c r="K105" i="44"/>
  <c r="A146" i="44"/>
  <c r="J228" i="44"/>
  <c r="M249" i="44"/>
  <c r="A367" i="44"/>
  <c r="M461" i="44"/>
  <c r="H458" i="44"/>
  <c r="M482" i="44"/>
  <c r="M505" i="44"/>
  <c r="A1432" i="44"/>
  <c r="F23" i="44"/>
  <c r="L105" i="44"/>
  <c r="L104" i="44" s="1"/>
  <c r="A147" i="44"/>
  <c r="A156" i="44"/>
  <c r="N371" i="44"/>
  <c r="N370" i="44" s="1"/>
  <c r="E435" i="44"/>
  <c r="O482" i="44"/>
  <c r="N33" i="44"/>
  <c r="N30" i="44" s="1"/>
  <c r="J107" i="44"/>
  <c r="M117" i="44"/>
  <c r="A209" i="44"/>
  <c r="M243" i="44"/>
  <c r="A381" i="44"/>
  <c r="N435" i="44"/>
  <c r="N434" i="44" s="1"/>
  <c r="I1628" i="44"/>
  <c r="H23" i="44"/>
  <c r="A161" i="44"/>
  <c r="A185" i="44"/>
  <c r="M199" i="44"/>
  <c r="A279" i="44"/>
  <c r="J294" i="44"/>
  <c r="J292" i="44" s="1"/>
  <c r="A350" i="44"/>
  <c r="F499" i="44"/>
  <c r="F498" i="44" s="1"/>
  <c r="N1308" i="44"/>
  <c r="J149" i="44"/>
  <c r="A187" i="44"/>
  <c r="A197" i="44"/>
  <c r="A242" i="44"/>
  <c r="A244" i="44"/>
  <c r="M263" i="44"/>
  <c r="A271" i="44"/>
  <c r="A275" i="44"/>
  <c r="A280" i="44"/>
  <c r="J281" i="44"/>
  <c r="A345" i="44"/>
  <c r="A385" i="44"/>
  <c r="M397" i="44"/>
  <c r="G394" i="44"/>
  <c r="A438" i="44"/>
  <c r="K436" i="44"/>
  <c r="K435" i="44" s="1"/>
  <c r="H500" i="44"/>
  <c r="H499" i="44" s="1"/>
  <c r="M529" i="44"/>
  <c r="M524" i="44" s="1"/>
  <c r="M523" i="44" s="1"/>
  <c r="M522" i="44" s="1"/>
  <c r="E1500" i="44"/>
  <c r="A572" i="44"/>
  <c r="I588" i="44"/>
  <c r="I587" i="44" s="1"/>
  <c r="I586" i="44" s="1"/>
  <c r="A598" i="44"/>
  <c r="A821" i="44"/>
  <c r="A826" i="44"/>
  <c r="M870" i="44"/>
  <c r="M879" i="44"/>
  <c r="O924" i="44"/>
  <c r="A924" i="44" s="1"/>
  <c r="I940" i="44"/>
  <c r="I916" i="44" s="1"/>
  <c r="J1073" i="44"/>
  <c r="M1091" i="44"/>
  <c r="F1202" i="44"/>
  <c r="F1178" i="44" s="1"/>
  <c r="L1245" i="44"/>
  <c r="N1372" i="44"/>
  <c r="F1565" i="44"/>
  <c r="F1564" i="44" s="1"/>
  <c r="J1620" i="44"/>
  <c r="M673" i="44"/>
  <c r="A681" i="44"/>
  <c r="M715" i="44"/>
  <c r="A742" i="44"/>
  <c r="M745" i="44"/>
  <c r="O768" i="44"/>
  <c r="O767" i="44" s="1"/>
  <c r="O766" i="44" s="1"/>
  <c r="A838" i="44"/>
  <c r="K940" i="44"/>
  <c r="K916" i="44" s="1"/>
  <c r="A1021" i="44"/>
  <c r="G1070" i="44"/>
  <c r="G1046" i="44" s="1"/>
  <c r="A1206" i="44"/>
  <c r="M1257" i="44"/>
  <c r="E1268" i="44"/>
  <c r="A1338" i="44"/>
  <c r="A1351" i="44"/>
  <c r="A1404" i="44"/>
  <c r="A1504" i="44"/>
  <c r="A1539" i="44"/>
  <c r="E1628" i="44"/>
  <c r="J1628" i="44"/>
  <c r="L563" i="44"/>
  <c r="K586" i="44"/>
  <c r="K562" i="44" s="1"/>
  <c r="A661" i="44"/>
  <c r="N651" i="44"/>
  <c r="M676" i="44"/>
  <c r="N697" i="44"/>
  <c r="J724" i="44"/>
  <c r="O778" i="44"/>
  <c r="O777" i="44" s="1"/>
  <c r="O776" i="44" s="1"/>
  <c r="E786" i="44"/>
  <c r="E785" i="44" s="1"/>
  <c r="H809" i="44"/>
  <c r="F853" i="44"/>
  <c r="A881" i="44"/>
  <c r="A889" i="44"/>
  <c r="A935" i="44"/>
  <c r="A945" i="44"/>
  <c r="J947" i="44"/>
  <c r="M1059" i="44"/>
  <c r="H1070" i="44"/>
  <c r="K1204" i="44"/>
  <c r="K1203" i="44" s="1"/>
  <c r="K1202" i="44" s="1"/>
  <c r="F1268" i="44"/>
  <c r="J1339" i="44"/>
  <c r="J1334" i="44" s="1"/>
  <c r="J1333" i="44" s="1"/>
  <c r="H1437" i="44"/>
  <c r="F1501" i="44"/>
  <c r="H1565" i="44"/>
  <c r="H1564" i="44" s="1"/>
  <c r="A1581" i="44"/>
  <c r="F1628" i="44"/>
  <c r="A521" i="44"/>
  <c r="N563" i="44"/>
  <c r="N588" i="44"/>
  <c r="N587" i="44" s="1"/>
  <c r="N586" i="44" s="1"/>
  <c r="M633" i="44"/>
  <c r="M628" i="44" s="1"/>
  <c r="K653" i="44"/>
  <c r="K652" i="44" s="1"/>
  <c r="K651" i="44" s="1"/>
  <c r="A662" i="44"/>
  <c r="A672" i="44"/>
  <c r="J686" i="44"/>
  <c r="J684" i="44" s="1"/>
  <c r="J715" i="44"/>
  <c r="A769" i="44"/>
  <c r="M798" i="44"/>
  <c r="J816" i="44"/>
  <c r="I809" i="44"/>
  <c r="I784" i="44" s="1"/>
  <c r="I763" i="44" s="1"/>
  <c r="A869" i="44"/>
  <c r="A890" i="44"/>
  <c r="O953" i="44"/>
  <c r="O58" i="44" s="1"/>
  <c r="A58" i="44" s="1"/>
  <c r="M961" i="44"/>
  <c r="A994" i="44"/>
  <c r="A997" i="44"/>
  <c r="A1088" i="44"/>
  <c r="I1070" i="44"/>
  <c r="I1046" i="44" s="1"/>
  <c r="G1112" i="44"/>
  <c r="G1111" i="44" s="1"/>
  <c r="A1154" i="44"/>
  <c r="L1309" i="44"/>
  <c r="H1374" i="44"/>
  <c r="H1373" i="44" s="1"/>
  <c r="L1373" i="44"/>
  <c r="A1421" i="44"/>
  <c r="A1535" i="44"/>
  <c r="A1570" i="44"/>
  <c r="G1628" i="44"/>
  <c r="O621" i="44"/>
  <c r="H628" i="44"/>
  <c r="H627" i="44" s="1"/>
  <c r="H626" i="44" s="1"/>
  <c r="A636" i="44"/>
  <c r="I653" i="44"/>
  <c r="I652" i="44" s="1"/>
  <c r="I651" i="44" s="1"/>
  <c r="J676" i="44"/>
  <c r="A725" i="44"/>
  <c r="L723" i="44"/>
  <c r="L722" i="44" s="1"/>
  <c r="L721" i="44" s="1"/>
  <c r="A739" i="44"/>
  <c r="A746" i="44"/>
  <c r="O759" i="44"/>
  <c r="A843" i="44"/>
  <c r="H854" i="44"/>
  <c r="H853" i="44" s="1"/>
  <c r="H852" i="44" s="1"/>
  <c r="A861" i="44"/>
  <c r="N940" i="44"/>
  <c r="N916" i="44" s="1"/>
  <c r="E983" i="44"/>
  <c r="M995" i="44"/>
  <c r="A1022" i="44"/>
  <c r="M1027" i="44"/>
  <c r="H1112" i="44"/>
  <c r="H1111" i="44" s="1"/>
  <c r="J1158" i="44"/>
  <c r="A1249" i="44"/>
  <c r="A1280" i="44"/>
  <c r="A1342" i="44"/>
  <c r="A1411" i="44"/>
  <c r="J1449" i="44"/>
  <c r="H1501" i="44"/>
  <c r="A1541" i="44"/>
  <c r="A1552" i="44"/>
  <c r="A1606" i="44"/>
  <c r="L1588" i="44"/>
  <c r="H1628" i="44"/>
  <c r="M569" i="44"/>
  <c r="O575" i="44"/>
  <c r="A600" i="44"/>
  <c r="J607" i="44"/>
  <c r="A623" i="44"/>
  <c r="I628" i="44"/>
  <c r="I627" i="44" s="1"/>
  <c r="A663" i="44"/>
  <c r="M699" i="44"/>
  <c r="A717" i="44"/>
  <c r="M728" i="44"/>
  <c r="A761" i="44"/>
  <c r="A790" i="44"/>
  <c r="J842" i="44"/>
  <c r="A872" i="44"/>
  <c r="M919" i="44"/>
  <c r="M918" i="44" s="1"/>
  <c r="G1006" i="44"/>
  <c r="A1084" i="44"/>
  <c r="M1102" i="44"/>
  <c r="M1137" i="44"/>
  <c r="M1136" i="44" s="1"/>
  <c r="M1135" i="44" s="1"/>
  <c r="A1145" i="44"/>
  <c r="A1183" i="44"/>
  <c r="A1210" i="44"/>
  <c r="A1220" i="44"/>
  <c r="A1412" i="44"/>
  <c r="J1460" i="44"/>
  <c r="A1506" i="44"/>
  <c r="J1524" i="44"/>
  <c r="A1574" i="44"/>
  <c r="J1591" i="44"/>
  <c r="K628" i="44"/>
  <c r="K627" i="44" s="1"/>
  <c r="K853" i="44"/>
  <c r="A949" i="44"/>
  <c r="H1006" i="44"/>
  <c r="H982" i="44" s="1"/>
  <c r="N1047" i="44"/>
  <c r="N1046" i="44" s="1"/>
  <c r="A1195" i="44"/>
  <c r="A1267" i="44"/>
  <c r="A1281" i="44"/>
  <c r="A1301" i="44"/>
  <c r="J1431" i="44"/>
  <c r="A1446" i="44"/>
  <c r="A1489" i="44"/>
  <c r="N1565" i="44"/>
  <c r="N1564" i="44" s="1"/>
  <c r="J1612" i="44"/>
  <c r="M546" i="44"/>
  <c r="A601" i="44"/>
  <c r="L627" i="44"/>
  <c r="J699" i="44"/>
  <c r="J728" i="44"/>
  <c r="J768" i="44"/>
  <c r="J767" i="44" s="1"/>
  <c r="J766" i="44" s="1"/>
  <c r="L853" i="44"/>
  <c r="J883" i="44"/>
  <c r="J878" i="44" s="1"/>
  <c r="J877" i="44" s="1"/>
  <c r="A899" i="44"/>
  <c r="A902" i="44"/>
  <c r="A927" i="44"/>
  <c r="M943" i="44"/>
  <c r="A955" i="44"/>
  <c r="A1060" i="44"/>
  <c r="E1111" i="44"/>
  <c r="E1110" i="44" s="1"/>
  <c r="J1137" i="44"/>
  <c r="A1216" i="44"/>
  <c r="A1227" i="44"/>
  <c r="F1246" i="44"/>
  <c r="F1245" i="44" s="1"/>
  <c r="G1245" i="44"/>
  <c r="F1332" i="44"/>
  <c r="F1308" i="44" s="1"/>
  <c r="N1437" i="44"/>
  <c r="L1460" i="44"/>
  <c r="L1436" i="44" s="1"/>
  <c r="A1521" i="44"/>
  <c r="L1524" i="44"/>
  <c r="L1500" i="44" s="1"/>
  <c r="J1577" i="44"/>
  <c r="J1595" i="44"/>
  <c r="M1612" i="44"/>
  <c r="M554" i="44"/>
  <c r="A568" i="44"/>
  <c r="G627" i="44"/>
  <c r="F651" i="44"/>
  <c r="A679" i="44"/>
  <c r="M710" i="44"/>
  <c r="A819" i="44"/>
  <c r="M834" i="44"/>
  <c r="A999" i="44"/>
  <c r="A1090" i="44"/>
  <c r="A1187" i="44"/>
  <c r="A1222" i="44"/>
  <c r="M1223" i="44"/>
  <c r="I1334" i="44"/>
  <c r="I1333" i="44" s="1"/>
  <c r="I1332" i="44" s="1"/>
  <c r="M1367" i="44"/>
  <c r="A1377" i="44"/>
  <c r="A1474" i="44"/>
  <c r="M1595" i="44"/>
  <c r="M1590" i="44" s="1"/>
  <c r="A1602" i="44"/>
  <c r="N1628" i="44"/>
  <c r="F563" i="44"/>
  <c r="G651" i="44"/>
  <c r="F785" i="44"/>
  <c r="A928" i="44"/>
  <c r="M1009" i="44"/>
  <c r="A1034" i="44"/>
  <c r="O1038" i="44"/>
  <c r="M1053" i="44"/>
  <c r="M1048" i="44" s="1"/>
  <c r="M1047" i="44" s="1"/>
  <c r="O1067" i="44"/>
  <c r="A1067" i="44" s="1"/>
  <c r="M1077" i="44"/>
  <c r="A1147" i="44"/>
  <c r="A1277" i="44"/>
  <c r="M1300" i="44"/>
  <c r="A1305" i="44"/>
  <c r="H1332" i="44"/>
  <c r="H1308" i="44" s="1"/>
  <c r="A1497" i="44"/>
  <c r="N1501" i="44"/>
  <c r="N1500" i="44" s="1"/>
  <c r="A519" i="44"/>
  <c r="A612" i="44"/>
  <c r="E653" i="44"/>
  <c r="E652" i="44" s="1"/>
  <c r="E698" i="44"/>
  <c r="E697" i="44" s="1"/>
  <c r="I697" i="44"/>
  <c r="A730" i="44"/>
  <c r="G785" i="44"/>
  <c r="A863" i="44"/>
  <c r="A957" i="44"/>
  <c r="O1011" i="44"/>
  <c r="A1011" i="44" s="1"/>
  <c r="A1019" i="44"/>
  <c r="A1264" i="44"/>
  <c r="J1367" i="44"/>
  <c r="G1373" i="44"/>
  <c r="G1372" i="44" s="1"/>
  <c r="A1440" i="44"/>
  <c r="O1545" i="44"/>
  <c r="A1603" i="44"/>
  <c r="L1628" i="44"/>
  <c r="O529" i="44"/>
  <c r="O524" i="44" s="1"/>
  <c r="O523" i="44" s="1"/>
  <c r="H588" i="44"/>
  <c r="H587" i="44" s="1"/>
  <c r="H586" i="44" s="1"/>
  <c r="H562" i="44" s="1"/>
  <c r="M658" i="44"/>
  <c r="A665" i="44"/>
  <c r="A704" i="44"/>
  <c r="A741" i="44"/>
  <c r="K721" i="44"/>
  <c r="M778" i="44"/>
  <c r="M777" i="44" s="1"/>
  <c r="M776" i="44" s="1"/>
  <c r="K785" i="44"/>
  <c r="K784" i="44" s="1"/>
  <c r="K763" i="44" s="1"/>
  <c r="I876" i="44"/>
  <c r="F917" i="44"/>
  <c r="M934" i="44"/>
  <c r="J943" i="44"/>
  <c r="H940" i="44"/>
  <c r="H916" i="44" s="1"/>
  <c r="N983" i="44"/>
  <c r="N982" i="44" s="1"/>
  <c r="E1047" i="44"/>
  <c r="A1086" i="44"/>
  <c r="I1111" i="44"/>
  <c r="J1141" i="44"/>
  <c r="M1155" i="44"/>
  <c r="N1179" i="44"/>
  <c r="N1178" i="44" s="1"/>
  <c r="E1202" i="44"/>
  <c r="A1283" i="44"/>
  <c r="A1350" i="44"/>
  <c r="A1361" i="44"/>
  <c r="A1469" i="44"/>
  <c r="A1480" i="44"/>
  <c r="M1484" i="44"/>
  <c r="J1518" i="44"/>
  <c r="A1533" i="44"/>
  <c r="A1547" i="44"/>
  <c r="L434" i="43"/>
  <c r="G434" i="43"/>
  <c r="I46" i="43"/>
  <c r="I45" i="43" s="1"/>
  <c r="J308" i="43"/>
  <c r="H522" i="43"/>
  <c r="O555" i="43"/>
  <c r="O554" i="43" s="1"/>
  <c r="M554" i="43"/>
  <c r="A139" i="43"/>
  <c r="A178" i="43"/>
  <c r="A220" i="43"/>
  <c r="H237" i="43"/>
  <c r="A253" i="43"/>
  <c r="A357" i="43"/>
  <c r="K19" i="43"/>
  <c r="N38" i="43"/>
  <c r="M94" i="43"/>
  <c r="K105" i="43"/>
  <c r="K104" i="43" s="1"/>
  <c r="A148" i="43"/>
  <c r="M243" i="43"/>
  <c r="M238" i="43" s="1"/>
  <c r="I237" i="43"/>
  <c r="I236" i="43" s="1"/>
  <c r="M254" i="43"/>
  <c r="H435" i="43"/>
  <c r="H434" i="43" s="1"/>
  <c r="G498" i="43"/>
  <c r="L588" i="43"/>
  <c r="L587" i="43" s="1"/>
  <c r="L586" i="43" s="1"/>
  <c r="H1500" i="43"/>
  <c r="N1628" i="43"/>
  <c r="H33" i="43"/>
  <c r="H30" i="43" s="1"/>
  <c r="I90" i="43"/>
  <c r="I88" i="43" s="1"/>
  <c r="N93" i="43"/>
  <c r="N89" i="43" s="1"/>
  <c r="M131" i="43"/>
  <c r="E128" i="43"/>
  <c r="O150" i="43"/>
  <c r="M152" i="43"/>
  <c r="M181" i="43"/>
  <c r="K237" i="43"/>
  <c r="K236" i="43" s="1"/>
  <c r="A277" i="43"/>
  <c r="H330" i="43"/>
  <c r="H306" i="43" s="1"/>
  <c r="H499" i="43"/>
  <c r="J524" i="43"/>
  <c r="J523" i="43" s="1"/>
  <c r="A535" i="43"/>
  <c r="H1436" i="43"/>
  <c r="L46" i="43"/>
  <c r="L45" i="43" s="1"/>
  <c r="M107" i="43"/>
  <c r="N105" i="43"/>
  <c r="J131" i="43"/>
  <c r="J130" i="43" s="1"/>
  <c r="J129" i="43" s="1"/>
  <c r="J152" i="43"/>
  <c r="A172" i="43"/>
  <c r="J181" i="43"/>
  <c r="A190" i="43"/>
  <c r="A206" i="43"/>
  <c r="M263" i="43"/>
  <c r="A278" i="43"/>
  <c r="K307" i="43"/>
  <c r="K306" i="43" s="1"/>
  <c r="I330" i="43"/>
  <c r="A359" i="43"/>
  <c r="A410" i="43"/>
  <c r="N522" i="43"/>
  <c r="N498" i="43" s="1"/>
  <c r="J593" i="43"/>
  <c r="J588" i="43" s="1"/>
  <c r="J587" i="43" s="1"/>
  <c r="J586" i="43" s="1"/>
  <c r="O607" i="43"/>
  <c r="N1500" i="43"/>
  <c r="F1628" i="43"/>
  <c r="G75" i="43"/>
  <c r="J117" i="43"/>
  <c r="A145" i="43"/>
  <c r="A207" i="43"/>
  <c r="M213" i="43"/>
  <c r="O228" i="43"/>
  <c r="L260" i="43"/>
  <c r="L236" i="43" s="1"/>
  <c r="L307" i="43"/>
  <c r="A126" i="43"/>
  <c r="M135" i="43"/>
  <c r="A202" i="43"/>
  <c r="A273" i="43"/>
  <c r="A288" i="43"/>
  <c r="A338" i="43"/>
  <c r="L330" i="43"/>
  <c r="A364" i="43"/>
  <c r="A380" i="43"/>
  <c r="A391" i="43"/>
  <c r="F563" i="43"/>
  <c r="I627" i="43"/>
  <c r="I626" i="43" s="1"/>
  <c r="J633" i="43"/>
  <c r="J628" i="43" s="1"/>
  <c r="J640" i="43"/>
  <c r="L33" i="43"/>
  <c r="L30" i="43" s="1"/>
  <c r="J135" i="43"/>
  <c r="J216" i="43"/>
  <c r="J239" i="43"/>
  <c r="J238" i="43" s="1"/>
  <c r="M267" i="43"/>
  <c r="A289" i="43"/>
  <c r="A819" i="43"/>
  <c r="O816" i="43"/>
  <c r="K23" i="43"/>
  <c r="M33" i="43"/>
  <c r="H38" i="43"/>
  <c r="N60" i="43"/>
  <c r="M111" i="43"/>
  <c r="G130" i="43"/>
  <c r="G129" i="43" s="1"/>
  <c r="G128" i="43" s="1"/>
  <c r="A146" i="43"/>
  <c r="A155" i="43"/>
  <c r="A240" i="43"/>
  <c r="J267" i="43"/>
  <c r="J281" i="43"/>
  <c r="M319" i="43"/>
  <c r="K372" i="43"/>
  <c r="K371" i="43" s="1"/>
  <c r="A468" i="43"/>
  <c r="A478" i="43"/>
  <c r="J482" i="43"/>
  <c r="F628" i="43"/>
  <c r="F627" i="43" s="1"/>
  <c r="E105" i="43"/>
  <c r="M163" i="43"/>
  <c r="M175" i="43"/>
  <c r="M170" i="43" s="1"/>
  <c r="H169" i="43"/>
  <c r="H168" i="43" s="1"/>
  <c r="M186" i="43"/>
  <c r="G262" i="43"/>
  <c r="M281" i="43"/>
  <c r="J297" i="43"/>
  <c r="J293" i="43" s="1"/>
  <c r="O354" i="43"/>
  <c r="F499" i="43"/>
  <c r="J111" i="43"/>
  <c r="J106" i="43" s="1"/>
  <c r="A138" i="43"/>
  <c r="A156" i="43"/>
  <c r="I169" i="43"/>
  <c r="I168" i="43" s="1"/>
  <c r="O187" i="43"/>
  <c r="A187" i="43" s="1"/>
  <c r="M195" i="43"/>
  <c r="A208" i="43"/>
  <c r="K192" i="43"/>
  <c r="J243" i="43"/>
  <c r="A255" i="43"/>
  <c r="A280" i="43"/>
  <c r="O282" i="43"/>
  <c r="O281" i="43" s="1"/>
  <c r="M284" i="43"/>
  <c r="K394" i="43"/>
  <c r="M426" i="43"/>
  <c r="O532" i="43"/>
  <c r="A532" i="43" s="1"/>
  <c r="K564" i="43"/>
  <c r="K563" i="43" s="1"/>
  <c r="K562" i="43" s="1"/>
  <c r="O575" i="43"/>
  <c r="N1436" i="43"/>
  <c r="H19" i="43"/>
  <c r="K38" i="43"/>
  <c r="G47" i="43"/>
  <c r="A142" i="43"/>
  <c r="J163" i="43"/>
  <c r="O196" i="43"/>
  <c r="A196" i="43" s="1"/>
  <c r="J254" i="43"/>
  <c r="A270" i="43"/>
  <c r="A275" i="43"/>
  <c r="A286" i="43"/>
  <c r="A413" i="43"/>
  <c r="E435" i="43"/>
  <c r="K460" i="43"/>
  <c r="K459" i="43" s="1"/>
  <c r="K458" i="43" s="1"/>
  <c r="I522" i="43"/>
  <c r="A574" i="43"/>
  <c r="E500" i="43"/>
  <c r="E499" i="43" s="1"/>
  <c r="H564" i="43"/>
  <c r="H563" i="43" s="1"/>
  <c r="A631" i="43"/>
  <c r="A726" i="43"/>
  <c r="A734" i="43"/>
  <c r="E767" i="43"/>
  <c r="E766" i="43" s="1"/>
  <c r="A828" i="43"/>
  <c r="K809" i="43"/>
  <c r="M845" i="43"/>
  <c r="J943" i="43"/>
  <c r="H940" i="43"/>
  <c r="F984" i="43"/>
  <c r="F983" i="43" s="1"/>
  <c r="A1055" i="43"/>
  <c r="M1234" i="43"/>
  <c r="A1277" i="43"/>
  <c r="F1334" i="43"/>
  <c r="E1332" i="43"/>
  <c r="E1308" i="43" s="1"/>
  <c r="M1385" i="43"/>
  <c r="A1414" i="43"/>
  <c r="L1588" i="43"/>
  <c r="O640" i="43"/>
  <c r="K651" i="43"/>
  <c r="K696" i="43"/>
  <c r="I697" i="43"/>
  <c r="O748" i="43"/>
  <c r="K767" i="43"/>
  <c r="K766" i="43" s="1"/>
  <c r="O787" i="43"/>
  <c r="M798" i="43"/>
  <c r="M831" i="43"/>
  <c r="A869" i="43"/>
  <c r="F878" i="43"/>
  <c r="F877" i="43" s="1"/>
  <c r="F876" i="43" s="1"/>
  <c r="A892" i="43"/>
  <c r="N917" i="43"/>
  <c r="N1070" i="43"/>
  <c r="N1046" i="43" s="1"/>
  <c r="G1245" i="43"/>
  <c r="G1244" i="43" s="1"/>
  <c r="N1268" i="43"/>
  <c r="N1244" i="43" s="1"/>
  <c r="O1315" i="43"/>
  <c r="L1309" i="43"/>
  <c r="L1308" i="43" s="1"/>
  <c r="N1398" i="43"/>
  <c r="N1397" i="43" s="1"/>
  <c r="N1396" i="43" s="1"/>
  <c r="K1396" i="43"/>
  <c r="K1372" i="43" s="1"/>
  <c r="K1460" i="43"/>
  <c r="K1436" i="43" s="1"/>
  <c r="A1596" i="43"/>
  <c r="O633" i="43"/>
  <c r="A649" i="43"/>
  <c r="E723" i="43"/>
  <c r="E722" i="43" s="1"/>
  <c r="E721" i="43" s="1"/>
  <c r="E696" i="43" s="1"/>
  <c r="A735" i="43"/>
  <c r="N809" i="43"/>
  <c r="A839" i="43"/>
  <c r="K983" i="43"/>
  <c r="K982" i="43" s="1"/>
  <c r="I1048" i="43"/>
  <c r="I1047" i="43" s="1"/>
  <c r="I1046" i="43" s="1"/>
  <c r="A1056" i="43"/>
  <c r="L1460" i="43"/>
  <c r="M1527" i="43"/>
  <c r="G1565" i="43"/>
  <c r="G1564" i="43" s="1"/>
  <c r="A1602" i="43"/>
  <c r="A469" i="43"/>
  <c r="A559" i="43"/>
  <c r="L564" i="43"/>
  <c r="L563" i="43" s="1"/>
  <c r="I564" i="43"/>
  <c r="I563" i="43" s="1"/>
  <c r="I562" i="43" s="1"/>
  <c r="A584" i="43"/>
  <c r="H586" i="43"/>
  <c r="A613" i="43"/>
  <c r="H628" i="43"/>
  <c r="H627" i="43" s="1"/>
  <c r="A642" i="43"/>
  <c r="K627" i="43"/>
  <c r="A666" i="43"/>
  <c r="A704" i="43"/>
  <c r="A740" i="43"/>
  <c r="M791" i="43"/>
  <c r="A799" i="43"/>
  <c r="J834" i="43"/>
  <c r="A844" i="43"/>
  <c r="K853" i="43"/>
  <c r="K852" i="43" s="1"/>
  <c r="M859" i="43"/>
  <c r="M854" i="43" s="1"/>
  <c r="J975" i="43"/>
  <c r="L983" i="43"/>
  <c r="L982" i="43" s="1"/>
  <c r="A1019" i="43"/>
  <c r="A1024" i="43"/>
  <c r="H1072" i="43"/>
  <c r="H1071" i="43" s="1"/>
  <c r="H1070" i="43" s="1"/>
  <c r="A1107" i="43"/>
  <c r="A1163" i="43"/>
  <c r="A1214" i="43"/>
  <c r="J1226" i="43"/>
  <c r="O1237" i="43"/>
  <c r="I1270" i="43"/>
  <c r="I1269" i="43" s="1"/>
  <c r="I1268" i="43" s="1"/>
  <c r="I1244" i="43" s="1"/>
  <c r="O1289" i="43"/>
  <c r="M1311" i="43"/>
  <c r="A1512" i="43"/>
  <c r="A1521" i="43"/>
  <c r="L697" i="43"/>
  <c r="A741" i="43"/>
  <c r="J768" i="43"/>
  <c r="J767" i="43" s="1"/>
  <c r="J766" i="43" s="1"/>
  <c r="A847" i="43"/>
  <c r="I876" i="43"/>
  <c r="H876" i="43"/>
  <c r="A1014" i="43"/>
  <c r="N1006" i="43"/>
  <c r="L1048" i="43"/>
  <c r="L1047" i="43" s="1"/>
  <c r="L1046" i="43" s="1"/>
  <c r="K1047" i="43"/>
  <c r="K1046" i="43" s="1"/>
  <c r="A1189" i="43"/>
  <c r="L1202" i="43"/>
  <c r="O1275" i="43"/>
  <c r="G1373" i="43"/>
  <c r="A1611" i="43"/>
  <c r="H696" i="43"/>
  <c r="N1134" i="43"/>
  <c r="A1410" i="43"/>
  <c r="F1524" i="43"/>
  <c r="A1584" i="43"/>
  <c r="A1603" i="43"/>
  <c r="J501" i="43"/>
  <c r="J500" i="43" s="1"/>
  <c r="J499" i="43" s="1"/>
  <c r="A531" i="43"/>
  <c r="J543" i="43"/>
  <c r="N586" i="43"/>
  <c r="A677" i="43"/>
  <c r="O769" i="43"/>
  <c r="O65" i="43" s="1"/>
  <c r="A65" i="43" s="1"/>
  <c r="O814" i="43"/>
  <c r="O812" i="43" s="1"/>
  <c r="A836" i="43"/>
  <c r="N854" i="43"/>
  <c r="N853" i="43" s="1"/>
  <c r="N852" i="43" s="1"/>
  <c r="A863" i="43"/>
  <c r="L878" i="43"/>
  <c r="L877" i="43" s="1"/>
  <c r="L876" i="43" s="1"/>
  <c r="L852" i="43" s="1"/>
  <c r="A889" i="43"/>
  <c r="I918" i="43"/>
  <c r="I917" i="43" s="1"/>
  <c r="I916" i="43" s="1"/>
  <c r="G918" i="43"/>
  <c r="G917" i="43" s="1"/>
  <c r="G916" i="43" s="1"/>
  <c r="J929" i="43"/>
  <c r="M964" i="43"/>
  <c r="N984" i="43"/>
  <c r="N983" i="43" s="1"/>
  <c r="A994" i="43"/>
  <c r="A1012" i="43"/>
  <c r="M1027" i="43"/>
  <c r="E1070" i="43"/>
  <c r="A1115" i="43"/>
  <c r="A1129" i="43"/>
  <c r="F1136" i="43"/>
  <c r="F1135" i="43" s="1"/>
  <c r="A1159" i="43"/>
  <c r="L1180" i="43"/>
  <c r="L1179" i="43" s="1"/>
  <c r="A1200" i="43"/>
  <c r="O1336" i="43"/>
  <c r="K1332" i="43"/>
  <c r="K1308" i="43" s="1"/>
  <c r="A1392" i="43"/>
  <c r="L1398" i="43"/>
  <c r="L1397" i="43" s="1"/>
  <c r="L1396" i="43" s="1"/>
  <c r="L1372" i="43" s="1"/>
  <c r="A1483" i="43"/>
  <c r="A770" i="43"/>
  <c r="E809" i="43"/>
  <c r="K916" i="43"/>
  <c r="M975" i="43"/>
  <c r="A1058" i="43"/>
  <c r="A1351" i="43"/>
  <c r="E1396" i="43"/>
  <c r="O1467" i="43"/>
  <c r="A1485" i="43"/>
  <c r="A1604" i="43"/>
  <c r="A646" i="43"/>
  <c r="L723" i="43"/>
  <c r="L722" i="43" s="1"/>
  <c r="L721" i="43" s="1"/>
  <c r="A760" i="43"/>
  <c r="E786" i="43"/>
  <c r="E785" i="43" s="1"/>
  <c r="A801" i="43"/>
  <c r="A817" i="43"/>
  <c r="I854" i="43"/>
  <c r="I853" i="43" s="1"/>
  <c r="L917" i="43"/>
  <c r="O1005" i="43"/>
  <c r="A1005" i="43" s="1"/>
  <c r="J1030" i="43"/>
  <c r="O1050" i="43"/>
  <c r="O1049" i="43" s="1"/>
  <c r="G1070" i="43"/>
  <c r="G1046" i="43" s="1"/>
  <c r="H1136" i="43"/>
  <c r="H1135" i="43" s="1"/>
  <c r="H1134" i="43" s="1"/>
  <c r="J1141" i="43"/>
  <c r="J1136" i="43" s="1"/>
  <c r="J1135" i="43" s="1"/>
  <c r="A1201" i="43"/>
  <c r="M1275" i="43"/>
  <c r="M1303" i="43"/>
  <c r="N1332" i="43"/>
  <c r="H1374" i="43"/>
  <c r="H1373" i="43" s="1"/>
  <c r="G1501" i="43"/>
  <c r="G1500" i="43" s="1"/>
  <c r="A1523" i="43"/>
  <c r="I1524" i="43"/>
  <c r="I1500" i="43" s="1"/>
  <c r="A1585" i="43"/>
  <c r="G1628" i="43"/>
  <c r="A477" i="43"/>
  <c r="M490" i="43"/>
  <c r="A494" i="43"/>
  <c r="M511" i="43"/>
  <c r="F653" i="43"/>
  <c r="F652" i="43" s="1"/>
  <c r="F651" i="43" s="1"/>
  <c r="A688" i="43"/>
  <c r="A732" i="43"/>
  <c r="A743" i="43"/>
  <c r="F786" i="43"/>
  <c r="F785" i="43" s="1"/>
  <c r="F784" i="43" s="1"/>
  <c r="F763" i="43" s="1"/>
  <c r="J803" i="43"/>
  <c r="G878" i="43"/>
  <c r="G877" i="43" s="1"/>
  <c r="G876" i="43" s="1"/>
  <c r="A928" i="43"/>
  <c r="J961" i="43"/>
  <c r="E1006" i="43"/>
  <c r="M1077" i="43"/>
  <c r="F1070" i="43"/>
  <c r="J1102" i="43"/>
  <c r="A1130" i="43"/>
  <c r="A1160" i="43"/>
  <c r="A1184" i="43"/>
  <c r="A1194" i="43"/>
  <c r="A1259" i="43"/>
  <c r="F1310" i="43"/>
  <c r="F1309" i="43" s="1"/>
  <c r="G1309" i="43"/>
  <c r="A1338" i="43"/>
  <c r="O1399" i="43"/>
  <c r="F1460" i="43"/>
  <c r="F1436" i="43" s="1"/>
  <c r="K1524" i="43"/>
  <c r="K1500" i="43" s="1"/>
  <c r="A1578" i="43"/>
  <c r="O1591" i="43"/>
  <c r="A1591" i="43" s="1"/>
  <c r="M748" i="43"/>
  <c r="L785" i="43"/>
  <c r="M803" i="43"/>
  <c r="J831" i="43"/>
  <c r="F854" i="43"/>
  <c r="F853" i="43" s="1"/>
  <c r="L942" i="43"/>
  <c r="L941" i="43" s="1"/>
  <c r="L940" i="43" s="1"/>
  <c r="I1008" i="43"/>
  <c r="I1007" i="43" s="1"/>
  <c r="I1006" i="43" s="1"/>
  <c r="E1048" i="43"/>
  <c r="E1047" i="43" s="1"/>
  <c r="A1083" i="43"/>
  <c r="H1112" i="43"/>
  <c r="H1111" i="43" s="1"/>
  <c r="A1267" i="43"/>
  <c r="K1268" i="43"/>
  <c r="K1244" i="43" s="1"/>
  <c r="M1300" i="43"/>
  <c r="H1309" i="43"/>
  <c r="A1510" i="43"/>
  <c r="E1526" i="43"/>
  <c r="E1525" i="43" s="1"/>
  <c r="E1524" i="43" s="1"/>
  <c r="E1500" i="43" s="1"/>
  <c r="L1524" i="43"/>
  <c r="L1500" i="43" s="1"/>
  <c r="O1552" i="43"/>
  <c r="A1552" i="43" s="1"/>
  <c r="A1605" i="43"/>
  <c r="I1588" i="43"/>
  <c r="I1564" i="43" s="1"/>
  <c r="J1623" i="43"/>
  <c r="A582" i="43"/>
  <c r="M629" i="43"/>
  <c r="H653" i="43"/>
  <c r="H652" i="43" s="1"/>
  <c r="H651" i="43" s="1"/>
  <c r="M658" i="43"/>
  <c r="M653" i="43" s="1"/>
  <c r="M652" i="43" s="1"/>
  <c r="A692" i="43"/>
  <c r="G697" i="43"/>
  <c r="G696" i="43" s="1"/>
  <c r="A718" i="43"/>
  <c r="A725" i="43"/>
  <c r="A744" i="43"/>
  <c r="A761" i="43"/>
  <c r="A771" i="43"/>
  <c r="M787" i="43"/>
  <c r="O804" i="43"/>
  <c r="A804" i="43" s="1"/>
  <c r="J816" i="43"/>
  <c r="J811" i="43" s="1"/>
  <c r="J810" i="43" s="1"/>
  <c r="A823" i="43"/>
  <c r="G853" i="43"/>
  <c r="M883" i="43"/>
  <c r="M878" i="43" s="1"/>
  <c r="M877" i="43" s="1"/>
  <c r="A932" i="43"/>
  <c r="N942" i="43"/>
  <c r="N941" i="43" s="1"/>
  <c r="N940" i="43" s="1"/>
  <c r="A1022" i="43"/>
  <c r="G1006" i="43"/>
  <c r="A1068" i="43"/>
  <c r="A1078" i="43"/>
  <c r="A1088" i="43"/>
  <c r="I1204" i="43"/>
  <c r="I1203" i="43" s="1"/>
  <c r="I1202" i="43" s="1"/>
  <c r="I1178" i="43" s="1"/>
  <c r="A1297" i="43"/>
  <c r="J1374" i="43"/>
  <c r="J1373" i="43" s="1"/>
  <c r="O1463" i="43"/>
  <c r="A1517" i="43"/>
  <c r="A1538" i="43"/>
  <c r="A1543" i="43"/>
  <c r="K1588" i="43"/>
  <c r="K1564" i="43" s="1"/>
  <c r="A1624" i="43"/>
  <c r="M130" i="42"/>
  <c r="M129" i="42" s="1"/>
  <c r="O228" i="42"/>
  <c r="H30" i="42"/>
  <c r="E128" i="42"/>
  <c r="E104" i="42" s="1"/>
  <c r="H168" i="42"/>
  <c r="O681" i="42"/>
  <c r="A681" i="42" s="1"/>
  <c r="I23" i="42"/>
  <c r="L60" i="42"/>
  <c r="L75" i="42"/>
  <c r="L168" i="42"/>
  <c r="A177" i="42"/>
  <c r="L330" i="42"/>
  <c r="A1405" i="42"/>
  <c r="J1403" i="42"/>
  <c r="J1398" i="42" s="1"/>
  <c r="J1397" i="42" s="1"/>
  <c r="N19" i="42"/>
  <c r="L47" i="42"/>
  <c r="N51" i="42"/>
  <c r="N46" i="42" s="1"/>
  <c r="N45" i="42" s="1"/>
  <c r="N44" i="42" s="1"/>
  <c r="M117" i="42"/>
  <c r="M122" i="42"/>
  <c r="G237" i="42"/>
  <c r="G236" i="42" s="1"/>
  <c r="O338" i="42"/>
  <c r="O337" i="42" s="1"/>
  <c r="M337" i="42"/>
  <c r="N371" i="42"/>
  <c r="H370" i="42"/>
  <c r="J482" i="42"/>
  <c r="L498" i="42"/>
  <c r="K33" i="42"/>
  <c r="H90" i="42"/>
  <c r="H88" i="42" s="1"/>
  <c r="M95" i="42"/>
  <c r="A140" i="42"/>
  <c r="M160" i="42"/>
  <c r="O196" i="42"/>
  <c r="O195" i="42" s="1"/>
  <c r="J228" i="42"/>
  <c r="M441" i="42"/>
  <c r="N499" i="42"/>
  <c r="N498" i="42" s="1"/>
  <c r="J645" i="42"/>
  <c r="A657" i="42"/>
  <c r="E698" i="42"/>
  <c r="E697" i="42" s="1"/>
  <c r="O813" i="42"/>
  <c r="A813" i="42" s="1"/>
  <c r="M812" i="42"/>
  <c r="L23" i="42"/>
  <c r="O107" i="42"/>
  <c r="J131" i="42"/>
  <c r="I128" i="42"/>
  <c r="I104" i="42" s="1"/>
  <c r="O161" i="42"/>
  <c r="O160" i="42" s="1"/>
  <c r="E499" i="42"/>
  <c r="A545" i="42"/>
  <c r="J543" i="42"/>
  <c r="K854" i="42"/>
  <c r="K853" i="42" s="1"/>
  <c r="A109" i="42"/>
  <c r="K128" i="42"/>
  <c r="K104" i="42" s="1"/>
  <c r="M171" i="42"/>
  <c r="M181" i="42"/>
  <c r="M199" i="42"/>
  <c r="M194" i="42" s="1"/>
  <c r="M193" i="42" s="1"/>
  <c r="M216" i="42"/>
  <c r="A257" i="42"/>
  <c r="G307" i="42"/>
  <c r="H332" i="42"/>
  <c r="H331" i="42" s="1"/>
  <c r="H330" i="42" s="1"/>
  <c r="E396" i="42"/>
  <c r="E395" i="42" s="1"/>
  <c r="O527" i="42"/>
  <c r="A527" i="42" s="1"/>
  <c r="M525" i="42"/>
  <c r="J715" i="42"/>
  <c r="H876" i="42"/>
  <c r="H852" i="42" s="1"/>
  <c r="J1582" i="42"/>
  <c r="A1586" i="42"/>
  <c r="J111" i="42"/>
  <c r="J106" i="42" s="1"/>
  <c r="O200" i="42"/>
  <c r="O199" i="42" s="1"/>
  <c r="I192" i="42"/>
  <c r="M267" i="42"/>
  <c r="M262" i="42" s="1"/>
  <c r="M261" i="42" s="1"/>
  <c r="M284" i="42"/>
  <c r="M313" i="42"/>
  <c r="E436" i="42"/>
  <c r="E435" i="42" s="1"/>
  <c r="A503" i="42"/>
  <c r="O702" i="42"/>
  <c r="A702" i="42" s="1"/>
  <c r="H1006" i="42"/>
  <c r="M1449" i="42"/>
  <c r="O1450" i="42"/>
  <c r="A1450" i="42" s="1"/>
  <c r="G1628" i="42"/>
  <c r="J135" i="42"/>
  <c r="N128" i="42"/>
  <c r="A215" i="42"/>
  <c r="K192" i="42"/>
  <c r="K168" i="42" s="1"/>
  <c r="M239" i="42"/>
  <c r="O356" i="42"/>
  <c r="O354" i="42" s="1"/>
  <c r="M354" i="42"/>
  <c r="A421" i="42"/>
  <c r="J633" i="42"/>
  <c r="O1049" i="42"/>
  <c r="L81" i="42"/>
  <c r="F105" i="42"/>
  <c r="F104" i="42" s="1"/>
  <c r="J122" i="42"/>
  <c r="J149" i="42"/>
  <c r="F192" i="42"/>
  <c r="J447" i="42"/>
  <c r="I586" i="42"/>
  <c r="I627" i="42"/>
  <c r="O662" i="42"/>
  <c r="A662" i="42" s="1"/>
  <c r="F723" i="42"/>
  <c r="F722" i="42" s="1"/>
  <c r="M791" i="42"/>
  <c r="O152" i="42"/>
  <c r="A184" i="42"/>
  <c r="J239" i="42"/>
  <c r="J238" i="42" s="1"/>
  <c r="M249" i="42"/>
  <c r="F260" i="42"/>
  <c r="F236" i="42" s="1"/>
  <c r="L307" i="42"/>
  <c r="J629" i="42"/>
  <c r="F940" i="42"/>
  <c r="F916" i="42" s="1"/>
  <c r="G1046" i="42"/>
  <c r="G1588" i="42"/>
  <c r="G169" i="42"/>
  <c r="G168" i="42" s="1"/>
  <c r="H262" i="42"/>
  <c r="H261" i="42" s="1"/>
  <c r="H260" i="42" s="1"/>
  <c r="H236" i="42" s="1"/>
  <c r="N330" i="42"/>
  <c r="N306" i="42" s="1"/>
  <c r="K330" i="42"/>
  <c r="J900" i="42"/>
  <c r="K38" i="42"/>
  <c r="M243" i="42"/>
  <c r="M254" i="42"/>
  <c r="L628" i="42"/>
  <c r="A638" i="42"/>
  <c r="L651" i="42"/>
  <c r="O1377" i="42"/>
  <c r="A1377" i="42" s="1"/>
  <c r="L1524" i="42"/>
  <c r="L1500" i="42" s="1"/>
  <c r="E1628" i="42"/>
  <c r="L260" i="42"/>
  <c r="L236" i="42" s="1"/>
  <c r="A323" i="42"/>
  <c r="M324" i="42"/>
  <c r="L372" i="42"/>
  <c r="L371" i="42" s="1"/>
  <c r="A393" i="42"/>
  <c r="A648" i="42"/>
  <c r="J834" i="42"/>
  <c r="F876" i="42"/>
  <c r="H918" i="42"/>
  <c r="H917" i="42" s="1"/>
  <c r="A963" i="42"/>
  <c r="J1009" i="42"/>
  <c r="A1074" i="42"/>
  <c r="I1070" i="42"/>
  <c r="I1112" i="42"/>
  <c r="I1111" i="42" s="1"/>
  <c r="I1110" i="42" s="1"/>
  <c r="L1134" i="42"/>
  <c r="J1191" i="42"/>
  <c r="K1268" i="42"/>
  <c r="I1438" i="42"/>
  <c r="I1437" i="42" s="1"/>
  <c r="A1541" i="42"/>
  <c r="E1588" i="42"/>
  <c r="E1564" i="42" s="1"/>
  <c r="N785" i="42"/>
  <c r="M831" i="42"/>
  <c r="A864" i="42"/>
  <c r="M883" i="42"/>
  <c r="A927" i="42"/>
  <c r="N917" i="42"/>
  <c r="N916" i="42" s="1"/>
  <c r="A1004" i="42"/>
  <c r="K1070" i="42"/>
  <c r="K1046" i="42" s="1"/>
  <c r="M1155" i="42"/>
  <c r="N1180" i="42"/>
  <c r="N1179" i="42" s="1"/>
  <c r="A1236" i="42"/>
  <c r="I1246" i="42"/>
  <c r="I1245" i="42" s="1"/>
  <c r="O1264" i="42"/>
  <c r="O1262" i="42" s="1"/>
  <c r="O1281" i="42"/>
  <c r="O58" i="42" s="1"/>
  <c r="A1296" i="42"/>
  <c r="O1339" i="42"/>
  <c r="A1339" i="42" s="1"/>
  <c r="J1375" i="42"/>
  <c r="M1484" i="42"/>
  <c r="K1524" i="42"/>
  <c r="A1553" i="42"/>
  <c r="M377" i="42"/>
  <c r="A404" i="42"/>
  <c r="G394" i="42"/>
  <c r="A422" i="42"/>
  <c r="A439" i="42"/>
  <c r="A463" i="42"/>
  <c r="L458" i="42"/>
  <c r="J490" i="42"/>
  <c r="J505" i="42"/>
  <c r="A514" i="42"/>
  <c r="J529" i="42"/>
  <c r="E522" i="42"/>
  <c r="A598" i="42"/>
  <c r="A604" i="42"/>
  <c r="K586" i="42"/>
  <c r="A717" i="42"/>
  <c r="A789" i="42"/>
  <c r="A856" i="42"/>
  <c r="A950" i="42"/>
  <c r="A956" i="42"/>
  <c r="A1035" i="42"/>
  <c r="A1106" i="42"/>
  <c r="N1112" i="42"/>
  <c r="N1111" i="42" s="1"/>
  <c r="A1259" i="42"/>
  <c r="A1347" i="42"/>
  <c r="A1352" i="42"/>
  <c r="F1373" i="42"/>
  <c r="F1372" i="42" s="1"/>
  <c r="E1396" i="42"/>
  <c r="E1460" i="42"/>
  <c r="A1512" i="42"/>
  <c r="A1515" i="42"/>
  <c r="L1566" i="42"/>
  <c r="L1565" i="42" s="1"/>
  <c r="A1599" i="42"/>
  <c r="H1628" i="42"/>
  <c r="A339" i="42"/>
  <c r="L396" i="42"/>
  <c r="L395" i="42" s="1"/>
  <c r="L394" i="42" s="1"/>
  <c r="A471" i="42"/>
  <c r="N458" i="42"/>
  <c r="H499" i="42"/>
  <c r="O517" i="42"/>
  <c r="A517" i="42" s="1"/>
  <c r="I564" i="42"/>
  <c r="I563" i="42" s="1"/>
  <c r="L563" i="42"/>
  <c r="L562" i="42" s="1"/>
  <c r="A634" i="42"/>
  <c r="A642" i="42"/>
  <c r="M676" i="42"/>
  <c r="A750" i="42"/>
  <c r="M778" i="42"/>
  <c r="M777" i="42" s="1"/>
  <c r="M776" i="42" s="1"/>
  <c r="M798" i="42"/>
  <c r="A821" i="42"/>
  <c r="M842" i="42"/>
  <c r="G876" i="42"/>
  <c r="K876" i="42"/>
  <c r="M923" i="42"/>
  <c r="M918" i="42" s="1"/>
  <c r="J947" i="42"/>
  <c r="H940" i="42"/>
  <c r="H1047" i="42"/>
  <c r="A1075" i="42"/>
  <c r="N1070" i="42"/>
  <c r="L1178" i="42"/>
  <c r="G1204" i="42"/>
  <c r="G1203" i="42" s="1"/>
  <c r="G1202" i="42" s="1"/>
  <c r="O1247" i="42"/>
  <c r="A1283" i="42"/>
  <c r="G1334" i="42"/>
  <c r="G1333" i="42" s="1"/>
  <c r="E1332" i="42"/>
  <c r="J1513" i="42"/>
  <c r="A1576" i="42"/>
  <c r="A1600" i="42"/>
  <c r="J309" i="42"/>
  <c r="A340" i="42"/>
  <c r="A390" i="42"/>
  <c r="A405" i="42"/>
  <c r="M465" i="42"/>
  <c r="M460" i="42" s="1"/>
  <c r="M459" i="42" s="1"/>
  <c r="J479" i="42"/>
  <c r="I499" i="42"/>
  <c r="L627" i="42"/>
  <c r="E721" i="42"/>
  <c r="G767" i="42"/>
  <c r="G766" i="42" s="1"/>
  <c r="I809" i="42"/>
  <c r="A868" i="42"/>
  <c r="A1079" i="42"/>
  <c r="G1179" i="42"/>
  <c r="G1398" i="42"/>
  <c r="G1397" i="42" s="1"/>
  <c r="G1396" i="42" s="1"/>
  <c r="A1406" i="42"/>
  <c r="A1442" i="42"/>
  <c r="G1437" i="42"/>
  <c r="K1566" i="42"/>
  <c r="K1565" i="42" s="1"/>
  <c r="K1588" i="42"/>
  <c r="A275" i="42"/>
  <c r="M309" i="42"/>
  <c r="A345" i="42"/>
  <c r="K396" i="42"/>
  <c r="K395" i="42" s="1"/>
  <c r="K394" i="42" s="1"/>
  <c r="F436" i="42"/>
  <c r="F435" i="42" s="1"/>
  <c r="F434" i="42" s="1"/>
  <c r="I435" i="42"/>
  <c r="I434" i="42" s="1"/>
  <c r="A467" i="42"/>
  <c r="O479" i="42"/>
  <c r="A573" i="42"/>
  <c r="A584" i="42"/>
  <c r="J589" i="42"/>
  <c r="A691" i="42"/>
  <c r="A734" i="42"/>
  <c r="A751" i="42"/>
  <c r="G853" i="42"/>
  <c r="M947" i="42"/>
  <c r="M942" i="42" s="1"/>
  <c r="M941" i="42" s="1"/>
  <c r="K940" i="42"/>
  <c r="F1245" i="42"/>
  <c r="F1244" i="42" s="1"/>
  <c r="A1267" i="42"/>
  <c r="O1290" i="42"/>
  <c r="A1290" i="42" s="1"/>
  <c r="J1364" i="42"/>
  <c r="E1374" i="42"/>
  <c r="J1454" i="42"/>
  <c r="A1488" i="42"/>
  <c r="G1501" i="42"/>
  <c r="G1500" i="42" s="1"/>
  <c r="A1606" i="42"/>
  <c r="L1588" i="42"/>
  <c r="L1628" i="42"/>
  <c r="O69" i="42"/>
  <c r="L809" i="42"/>
  <c r="L784" i="42" s="1"/>
  <c r="L763" i="42" s="1"/>
  <c r="F854" i="42"/>
  <c r="F853" i="42" s="1"/>
  <c r="M911" i="42"/>
  <c r="G917" i="42"/>
  <c r="A945" i="42"/>
  <c r="J1030" i="42"/>
  <c r="M1049" i="42"/>
  <c r="J1094" i="42"/>
  <c r="O1155" i="42"/>
  <c r="K1179" i="42"/>
  <c r="K1178" i="42" s="1"/>
  <c r="L1309" i="42"/>
  <c r="L1308" i="42" s="1"/>
  <c r="A1328" i="42"/>
  <c r="J1548" i="42"/>
  <c r="A1569" i="42"/>
  <c r="F1565" i="42"/>
  <c r="A1607" i="42"/>
  <c r="J313" i="42"/>
  <c r="A321" i="42"/>
  <c r="A328" i="42"/>
  <c r="M333" i="42"/>
  <c r="F330" i="42"/>
  <c r="F306" i="42" s="1"/>
  <c r="A399" i="42"/>
  <c r="N394" i="42"/>
  <c r="H436" i="42"/>
  <c r="H435" i="42" s="1"/>
  <c r="G499" i="42"/>
  <c r="G498" i="42" s="1"/>
  <c r="A555" i="42"/>
  <c r="A574" i="42"/>
  <c r="A585" i="42"/>
  <c r="A609" i="42"/>
  <c r="J610" i="42"/>
  <c r="A644" i="42"/>
  <c r="N651" i="42"/>
  <c r="K626" i="42"/>
  <c r="J724" i="42"/>
  <c r="J756" i="42"/>
  <c r="A844" i="42"/>
  <c r="O870" i="42"/>
  <c r="O897" i="42"/>
  <c r="H983" i="42"/>
  <c r="E1006" i="42"/>
  <c r="M1059" i="42"/>
  <c r="M1113" i="42"/>
  <c r="A1253" i="42"/>
  <c r="H1270" i="42"/>
  <c r="H1269" i="42" s="1"/>
  <c r="H1268" i="42" s="1"/>
  <c r="H1244" i="42" s="1"/>
  <c r="A1408" i="42"/>
  <c r="K1396" i="42"/>
  <c r="K1372" i="42" s="1"/>
  <c r="A1425" i="42"/>
  <c r="J1449" i="42"/>
  <c r="E1524" i="42"/>
  <c r="E1500" i="42" s="1"/>
  <c r="N1564" i="42"/>
  <c r="G1565" i="42"/>
  <c r="O1595" i="42"/>
  <c r="O1590" i="42" s="1"/>
  <c r="O1589" i="42" s="1"/>
  <c r="A1610" i="42"/>
  <c r="O96" i="42"/>
  <c r="G785" i="42"/>
  <c r="A793" i="42"/>
  <c r="I785" i="42"/>
  <c r="N809" i="42"/>
  <c r="A873" i="42"/>
  <c r="A948" i="42"/>
  <c r="I983" i="42"/>
  <c r="I982" i="42" s="1"/>
  <c r="I1048" i="42"/>
  <c r="I1047" i="42" s="1"/>
  <c r="M1073" i="42"/>
  <c r="O1115" i="42"/>
  <c r="O1113" i="42" s="1"/>
  <c r="M1209" i="42"/>
  <c r="M1204" i="42" s="1"/>
  <c r="M1203" i="42" s="1"/>
  <c r="A1329" i="42"/>
  <c r="K1332" i="42"/>
  <c r="K1308" i="42" s="1"/>
  <c r="H1374" i="42"/>
  <c r="H1373" i="42" s="1"/>
  <c r="H1372" i="42" s="1"/>
  <c r="A1400" i="42"/>
  <c r="A1414" i="42"/>
  <c r="K1460" i="42"/>
  <c r="K1436" i="42" s="1"/>
  <c r="A1506" i="42"/>
  <c r="A1635" i="42"/>
  <c r="M297" i="42"/>
  <c r="M293" i="42" s="1"/>
  <c r="H307" i="42"/>
  <c r="J383" i="42"/>
  <c r="A413" i="42"/>
  <c r="A485" i="42"/>
  <c r="J501" i="42"/>
  <c r="J500" i="42" s="1"/>
  <c r="J557" i="42"/>
  <c r="E627" i="42"/>
  <c r="A664" i="42"/>
  <c r="A669" i="42"/>
  <c r="A680" i="42"/>
  <c r="M768" i="42"/>
  <c r="M767" i="42" s="1"/>
  <c r="M766" i="42" s="1"/>
  <c r="A794" i="42"/>
  <c r="A824" i="42"/>
  <c r="L853" i="42"/>
  <c r="L852" i="42" s="1"/>
  <c r="K918" i="42"/>
  <c r="K917" i="42" s="1"/>
  <c r="A960" i="42"/>
  <c r="K983" i="42"/>
  <c r="G1006" i="42"/>
  <c r="G982" i="42" s="1"/>
  <c r="G1112" i="42"/>
  <c r="G1111" i="42" s="1"/>
  <c r="G1110" i="42" s="1"/>
  <c r="A1189" i="42"/>
  <c r="J1237" i="42"/>
  <c r="L1396" i="42"/>
  <c r="L1372" i="42" s="1"/>
  <c r="N1462" i="42"/>
  <c r="N1461" i="42" s="1"/>
  <c r="N1460" i="42" s="1"/>
  <c r="N1436" i="42" s="1"/>
  <c r="A1603" i="42"/>
  <c r="A1608" i="42"/>
  <c r="A1614" i="42"/>
  <c r="J324" i="42"/>
  <c r="I330" i="42"/>
  <c r="M373" i="42"/>
  <c r="M372" i="42" s="1"/>
  <c r="A403" i="42"/>
  <c r="L436" i="42"/>
  <c r="L435" i="42" s="1"/>
  <c r="H460" i="42"/>
  <c r="H459" i="42" s="1"/>
  <c r="H458" i="42" s="1"/>
  <c r="H588" i="42"/>
  <c r="H587" i="42" s="1"/>
  <c r="H586" i="42" s="1"/>
  <c r="F627" i="42"/>
  <c r="J658" i="42"/>
  <c r="N853" i="42"/>
  <c r="L917" i="42"/>
  <c r="A1017" i="42"/>
  <c r="A1215" i="42"/>
  <c r="L1245" i="42"/>
  <c r="L1270" i="42"/>
  <c r="L1269" i="42" s="1"/>
  <c r="L1268" i="42" s="1"/>
  <c r="N1310" i="42"/>
  <c r="N1309" i="42" s="1"/>
  <c r="N1308" i="42" s="1"/>
  <c r="A1338" i="42"/>
  <c r="N1398" i="42"/>
  <c r="N1397" i="42" s="1"/>
  <c r="N1396" i="42" s="1"/>
  <c r="H1438" i="42"/>
  <c r="H1437" i="42" s="1"/>
  <c r="H1436" i="42" s="1"/>
  <c r="N1628" i="42"/>
  <c r="A1394" i="41"/>
  <c r="L1436" i="41"/>
  <c r="O135" i="41"/>
  <c r="K238" i="41"/>
  <c r="K237" i="41" s="1"/>
  <c r="K236" i="41" s="1"/>
  <c r="J95" i="41"/>
  <c r="H563" i="41"/>
  <c r="H562" i="41" s="1"/>
  <c r="J710" i="41"/>
  <c r="L811" i="41"/>
  <c r="L810" i="41" s="1"/>
  <c r="A894" i="41"/>
  <c r="A1025" i="41"/>
  <c r="A1050" i="41"/>
  <c r="M1053" i="41"/>
  <c r="O1060" i="41"/>
  <c r="O1059" i="41" s="1"/>
  <c r="A1069" i="41"/>
  <c r="F1136" i="41"/>
  <c r="F1135" i="41" s="1"/>
  <c r="F1134" i="41" s="1"/>
  <c r="J1181" i="41"/>
  <c r="A1213" i="41"/>
  <c r="F1246" i="41"/>
  <c r="F1245" i="41" s="1"/>
  <c r="F1244" i="41" s="1"/>
  <c r="A1342" i="41"/>
  <c r="F1500" i="41"/>
  <c r="I1566" i="41"/>
  <c r="I1565" i="41" s="1"/>
  <c r="I1564" i="41" s="1"/>
  <c r="K60" i="41"/>
  <c r="F106" i="41"/>
  <c r="E130" i="41"/>
  <c r="E129" i="41" s="1"/>
  <c r="J135" i="41"/>
  <c r="M149" i="41"/>
  <c r="J171" i="41"/>
  <c r="A176" i="41"/>
  <c r="L238" i="41"/>
  <c r="L237" i="41" s="1"/>
  <c r="M249" i="41"/>
  <c r="A328" i="41"/>
  <c r="N330" i="41"/>
  <c r="H371" i="41"/>
  <c r="E396" i="41"/>
  <c r="E395" i="41" s="1"/>
  <c r="A399" i="41"/>
  <c r="J415" i="41"/>
  <c r="A484" i="41"/>
  <c r="E500" i="41"/>
  <c r="E499" i="41" s="1"/>
  <c r="A519" i="41"/>
  <c r="I564" i="41"/>
  <c r="I563" i="41" s="1"/>
  <c r="A597" i="41"/>
  <c r="M618" i="41"/>
  <c r="E651" i="41"/>
  <c r="E626" i="41" s="1"/>
  <c r="J673" i="41"/>
  <c r="O710" i="41"/>
  <c r="K878" i="41"/>
  <c r="K877" i="41" s="1"/>
  <c r="K876" i="41" s="1"/>
  <c r="K852" i="41" s="1"/>
  <c r="J1000" i="41"/>
  <c r="A1092" i="41"/>
  <c r="A1284" i="41"/>
  <c r="I1332" i="41"/>
  <c r="I1308" i="41" s="1"/>
  <c r="O1428" i="41"/>
  <c r="F1462" i="41"/>
  <c r="F1461" i="41" s="1"/>
  <c r="A1470" i="41"/>
  <c r="M1545" i="41"/>
  <c r="H75" i="41"/>
  <c r="K75" i="41"/>
  <c r="E169" i="41"/>
  <c r="K192" i="41"/>
  <c r="M66" i="41"/>
  <c r="J333" i="41"/>
  <c r="J332" i="41" s="1"/>
  <c r="J331" i="41" s="1"/>
  <c r="N436" i="41"/>
  <c r="J529" i="41"/>
  <c r="M543" i="41"/>
  <c r="K564" i="41"/>
  <c r="K563" i="41" s="1"/>
  <c r="K562" i="41" s="1"/>
  <c r="O619" i="41"/>
  <c r="M897" i="41"/>
  <c r="A913" i="41"/>
  <c r="A1015" i="41"/>
  <c r="A1061" i="41"/>
  <c r="K1204" i="41"/>
  <c r="K1203" i="41" s="1"/>
  <c r="K1245" i="41"/>
  <c r="A1319" i="41"/>
  <c r="A1384" i="41"/>
  <c r="J1428" i="41"/>
  <c r="G1628" i="41"/>
  <c r="O175" i="41"/>
  <c r="N308" i="41"/>
  <c r="A366" i="41"/>
  <c r="J383" i="41"/>
  <c r="M418" i="41"/>
  <c r="K500" i="41"/>
  <c r="G562" i="41"/>
  <c r="H627" i="41"/>
  <c r="G697" i="41"/>
  <c r="J703" i="41"/>
  <c r="E723" i="41"/>
  <c r="M816" i="41"/>
  <c r="L854" i="41"/>
  <c r="L853" i="41" s="1"/>
  <c r="I916" i="41"/>
  <c r="A1021" i="41"/>
  <c r="A1054" i="41"/>
  <c r="I1270" i="41"/>
  <c r="I1269" i="41" s="1"/>
  <c r="M1321" i="41"/>
  <c r="M1449" i="41"/>
  <c r="A1611" i="41"/>
  <c r="A1614" i="41"/>
  <c r="I1628" i="41"/>
  <c r="K33" i="41"/>
  <c r="K30" i="41" s="1"/>
  <c r="I106" i="41"/>
  <c r="H130" i="41"/>
  <c r="H129" i="41" s="1"/>
  <c r="A138" i="41"/>
  <c r="F194" i="41"/>
  <c r="F193" i="41" s="1"/>
  <c r="F192" i="41" s="1"/>
  <c r="A215" i="41"/>
  <c r="H307" i="41"/>
  <c r="L372" i="41"/>
  <c r="L371" i="41" s="1"/>
  <c r="L370" i="41" s="1"/>
  <c r="H435" i="41"/>
  <c r="K458" i="41"/>
  <c r="M511" i="41"/>
  <c r="N564" i="41"/>
  <c r="N563" i="41" s="1"/>
  <c r="N562" i="41" s="1"/>
  <c r="M94" i="41"/>
  <c r="A741" i="41"/>
  <c r="J756" i="41"/>
  <c r="M834" i="41"/>
  <c r="A881" i="41"/>
  <c r="N918" i="41"/>
  <c r="N917" i="41" s="1"/>
  <c r="M929" i="41"/>
  <c r="M975" i="41"/>
  <c r="M1041" i="41"/>
  <c r="M1209" i="41"/>
  <c r="K1334" i="41"/>
  <c r="K1333" i="41" s="1"/>
  <c r="A1408" i="41"/>
  <c r="I1462" i="41"/>
  <c r="I1461" i="41" s="1"/>
  <c r="I1460" i="41" s="1"/>
  <c r="I1436" i="41" s="1"/>
  <c r="J1492" i="41"/>
  <c r="N1564" i="41"/>
  <c r="K1566" i="41"/>
  <c r="K1565" i="41" s="1"/>
  <c r="A1579" i="41"/>
  <c r="M60" i="41"/>
  <c r="I81" i="41"/>
  <c r="H106" i="41"/>
  <c r="H105" i="41" s="1"/>
  <c r="H169" i="41"/>
  <c r="A177" i="41"/>
  <c r="E237" i="41"/>
  <c r="A252" i="41"/>
  <c r="O287" i="41"/>
  <c r="O78" i="41" s="1"/>
  <c r="A78" i="41" s="1"/>
  <c r="A409" i="41"/>
  <c r="A417" i="41"/>
  <c r="A453" i="41"/>
  <c r="A470" i="41"/>
  <c r="J686" i="41"/>
  <c r="A742" i="41"/>
  <c r="A864" i="41"/>
  <c r="A882" i="41"/>
  <c r="A939" i="41"/>
  <c r="G1048" i="41"/>
  <c r="G1047" i="41" s="1"/>
  <c r="I1070" i="41"/>
  <c r="A1121" i="41"/>
  <c r="J1420" i="41"/>
  <c r="M1527" i="41"/>
  <c r="I75" i="41"/>
  <c r="O58" i="41"/>
  <c r="O25" i="41"/>
  <c r="A25" i="41" s="1"/>
  <c r="J834" i="41"/>
  <c r="J897" i="41"/>
  <c r="A1066" i="41"/>
  <c r="J1105" i="41"/>
  <c r="A1147" i="41"/>
  <c r="G1178" i="41"/>
  <c r="A1207" i="41"/>
  <c r="A1351" i="41"/>
  <c r="G1373" i="41"/>
  <c r="M1417" i="41"/>
  <c r="A1616" i="41"/>
  <c r="I47" i="41"/>
  <c r="N75" i="41"/>
  <c r="J117" i="41"/>
  <c r="I130" i="41"/>
  <c r="I129" i="41" s="1"/>
  <c r="I128" i="41" s="1"/>
  <c r="M163" i="41"/>
  <c r="G194" i="41"/>
  <c r="G193" i="41" s="1"/>
  <c r="A312" i="41"/>
  <c r="A344" i="41"/>
  <c r="O352" i="41"/>
  <c r="A385" i="41"/>
  <c r="A454" i="41"/>
  <c r="L500" i="41"/>
  <c r="L499" i="41" s="1"/>
  <c r="J569" i="41"/>
  <c r="F723" i="41"/>
  <c r="F722" i="41" s="1"/>
  <c r="F721" i="41" s="1"/>
  <c r="A932" i="41"/>
  <c r="O1172" i="41"/>
  <c r="A1281" i="41"/>
  <c r="J1339" i="41"/>
  <c r="J1353" i="41"/>
  <c r="H1502" i="41"/>
  <c r="H1501" i="41" s="1"/>
  <c r="A1530" i="41"/>
  <c r="A127" i="41"/>
  <c r="L170" i="41"/>
  <c r="L169" i="41" s="1"/>
  <c r="J186" i="41"/>
  <c r="H194" i="41"/>
  <c r="H193" i="41" s="1"/>
  <c r="F238" i="41"/>
  <c r="F237" i="41" s="1"/>
  <c r="A242" i="41"/>
  <c r="J377" i="41"/>
  <c r="J372" i="41" s="1"/>
  <c r="A455" i="41"/>
  <c r="J465" i="41"/>
  <c r="A503" i="41"/>
  <c r="A555" i="41"/>
  <c r="M640" i="41"/>
  <c r="A836" i="41"/>
  <c r="A871" i="41"/>
  <c r="A997" i="41"/>
  <c r="A1018" i="41"/>
  <c r="A1035" i="41"/>
  <c r="L1047" i="41"/>
  <c r="L1046" i="41" s="1"/>
  <c r="L1112" i="41"/>
  <c r="J1191" i="41"/>
  <c r="A1250" i="41"/>
  <c r="L192" i="41"/>
  <c r="G238" i="41"/>
  <c r="G237" i="41" s="1"/>
  <c r="F262" i="41"/>
  <c r="F261" i="41" s="1"/>
  <c r="F260" i="41" s="1"/>
  <c r="J281" i="41"/>
  <c r="I308" i="41"/>
  <c r="I307" i="41" s="1"/>
  <c r="I306" i="41" s="1"/>
  <c r="F332" i="41"/>
  <c r="F331" i="41" s="1"/>
  <c r="J388" i="41"/>
  <c r="J397" i="41"/>
  <c r="E436" i="41"/>
  <c r="E435" i="41" s="1"/>
  <c r="A444" i="41"/>
  <c r="E460" i="41"/>
  <c r="E459" i="41" s="1"/>
  <c r="A746" i="41"/>
  <c r="A921" i="41"/>
  <c r="J961" i="41"/>
  <c r="M1000" i="41"/>
  <c r="M1009" i="41"/>
  <c r="I1048" i="41"/>
  <c r="I1047" i="41" s="1"/>
  <c r="M1073" i="41"/>
  <c r="M1105" i="41"/>
  <c r="I1245" i="41"/>
  <c r="A1274" i="41"/>
  <c r="O1276" i="41"/>
  <c r="L1590" i="41"/>
  <c r="L1589" i="41" s="1"/>
  <c r="L1588" i="41" s="1"/>
  <c r="L1564" i="41" s="1"/>
  <c r="J1620" i="41"/>
  <c r="H1628" i="41"/>
  <c r="N81" i="41"/>
  <c r="I90" i="41"/>
  <c r="I88" i="41" s="1"/>
  <c r="K170" i="41"/>
  <c r="K169" i="41" s="1"/>
  <c r="K168" i="41" s="1"/>
  <c r="N194" i="41"/>
  <c r="N193" i="41" s="1"/>
  <c r="N192" i="41" s="1"/>
  <c r="N168" i="41" s="1"/>
  <c r="J313" i="41"/>
  <c r="J429" i="41"/>
  <c r="M479" i="41"/>
  <c r="L524" i="41"/>
  <c r="L523" i="41" s="1"/>
  <c r="L522" i="41" s="1"/>
  <c r="K627" i="41"/>
  <c r="K626" i="41" s="1"/>
  <c r="M654" i="41"/>
  <c r="J748" i="41"/>
  <c r="H786" i="41"/>
  <c r="H785" i="41" s="1"/>
  <c r="H784" i="41" s="1"/>
  <c r="A959" i="41"/>
  <c r="A1024" i="41"/>
  <c r="A1068" i="41"/>
  <c r="O1107" i="41"/>
  <c r="A1107" i="41" s="1"/>
  <c r="A1329" i="41"/>
  <c r="J131" i="41"/>
  <c r="J181" i="41"/>
  <c r="I238" i="41"/>
  <c r="L262" i="41"/>
  <c r="L261" i="41" s="1"/>
  <c r="L260" i="41" s="1"/>
  <c r="I371" i="41"/>
  <c r="J580" i="41"/>
  <c r="E588" i="41"/>
  <c r="E587" i="41" s="1"/>
  <c r="E586" i="41" s="1"/>
  <c r="E562" i="41" s="1"/>
  <c r="J645" i="41"/>
  <c r="A779" i="41"/>
  <c r="M787" i="41"/>
  <c r="A820" i="41"/>
  <c r="A933" i="41"/>
  <c r="A1317" i="41"/>
  <c r="E1398" i="41"/>
  <c r="E1397" i="41" s="1"/>
  <c r="E1396" i="41" s="1"/>
  <c r="A1466" i="41"/>
  <c r="M1507" i="41"/>
  <c r="M1502" i="41" s="1"/>
  <c r="M1518" i="41"/>
  <c r="A1523" i="41"/>
  <c r="H23" i="40"/>
  <c r="O704" i="40"/>
  <c r="A704" i="40" s="1"/>
  <c r="M703" i="40"/>
  <c r="O1458" i="40"/>
  <c r="A1458" i="40" s="1"/>
  <c r="M1454" i="40"/>
  <c r="H169" i="40"/>
  <c r="A185" i="40"/>
  <c r="A188" i="40"/>
  <c r="F370" i="40"/>
  <c r="O531" i="40"/>
  <c r="A531" i="40" s="1"/>
  <c r="M529" i="40"/>
  <c r="J812" i="40"/>
  <c r="A813" i="40"/>
  <c r="N72" i="40"/>
  <c r="I75" i="40"/>
  <c r="J117" i="40"/>
  <c r="A138" i="40"/>
  <c r="G128" i="40"/>
  <c r="M1049" i="40"/>
  <c r="O1051" i="40"/>
  <c r="O1049" i="40" s="1"/>
  <c r="G1070" i="40"/>
  <c r="G1046" i="40" s="1"/>
  <c r="A1380" i="40"/>
  <c r="J1379" i="40"/>
  <c r="G1373" i="40"/>
  <c r="H38" i="40"/>
  <c r="N81" i="40"/>
  <c r="H93" i="40"/>
  <c r="H89" i="40" s="1"/>
  <c r="L106" i="40"/>
  <c r="L105" i="40" s="1"/>
  <c r="A116" i="40"/>
  <c r="A189" i="40"/>
  <c r="K627" i="40"/>
  <c r="A1200" i="40"/>
  <c r="O1225" i="40"/>
  <c r="O1223" i="40" s="1"/>
  <c r="M1223" i="40"/>
  <c r="K19" i="40"/>
  <c r="I38" i="40"/>
  <c r="H51" i="40"/>
  <c r="H46" i="40" s="1"/>
  <c r="H45" i="40" s="1"/>
  <c r="I93" i="40"/>
  <c r="I89" i="40" s="1"/>
  <c r="J122" i="40"/>
  <c r="K1204" i="40"/>
  <c r="K1203" i="40" s="1"/>
  <c r="K1202" i="40" s="1"/>
  <c r="K1178" i="40" s="1"/>
  <c r="H1565" i="40"/>
  <c r="H75" i="40"/>
  <c r="J111" i="40"/>
  <c r="J106" i="40" s="1"/>
  <c r="A120" i="40"/>
  <c r="K128" i="40"/>
  <c r="J163" i="40"/>
  <c r="I307" i="40"/>
  <c r="I306" i="40" s="1"/>
  <c r="O462" i="40"/>
  <c r="O461" i="40" s="1"/>
  <c r="M461" i="40"/>
  <c r="O509" i="40"/>
  <c r="A509" i="40" s="1"/>
  <c r="J1262" i="40"/>
  <c r="O1610" i="40"/>
  <c r="O1609" i="40" s="1"/>
  <c r="M1609" i="40"/>
  <c r="H30" i="40"/>
  <c r="K89" i="40"/>
  <c r="A109" i="40"/>
  <c r="L128" i="40"/>
  <c r="A124" i="40"/>
  <c r="J171" i="40"/>
  <c r="M181" i="40"/>
  <c r="E308" i="40"/>
  <c r="E307" i="40" s="1"/>
  <c r="O502" i="40"/>
  <c r="O501" i="40" s="1"/>
  <c r="M501" i="40"/>
  <c r="M500" i="40" s="1"/>
  <c r="O748" i="40"/>
  <c r="J1577" i="40"/>
  <c r="A1578" i="40"/>
  <c r="F105" i="40"/>
  <c r="F104" i="40" s="1"/>
  <c r="J149" i="40"/>
  <c r="O171" i="40"/>
  <c r="J181" i="40"/>
  <c r="A274" i="40"/>
  <c r="E371" i="40"/>
  <c r="E370" i="40" s="1"/>
  <c r="A503" i="40"/>
  <c r="J593" i="40"/>
  <c r="J588" i="40" s="1"/>
  <c r="J587" i="40" s="1"/>
  <c r="J633" i="40"/>
  <c r="J628" i="40" s="1"/>
  <c r="O798" i="40"/>
  <c r="H811" i="40"/>
  <c r="H810" i="40" s="1"/>
  <c r="H809" i="40" s="1"/>
  <c r="K23" i="40"/>
  <c r="K30" i="40"/>
  <c r="G33" i="40"/>
  <c r="G30" i="40" s="1"/>
  <c r="M152" i="40"/>
  <c r="E194" i="40"/>
  <c r="E193" i="40" s="1"/>
  <c r="E192" i="40" s="1"/>
  <c r="M199" i="40"/>
  <c r="M194" i="40" s="1"/>
  <c r="M193" i="40" s="1"/>
  <c r="E586" i="40"/>
  <c r="N651" i="40"/>
  <c r="O769" i="40"/>
  <c r="O65" i="40" s="1"/>
  <c r="A65" i="40" s="1"/>
  <c r="M768" i="40"/>
  <c r="M767" i="40" s="1"/>
  <c r="M766" i="40" s="1"/>
  <c r="N984" i="40"/>
  <c r="N983" i="40" s="1"/>
  <c r="G1310" i="40"/>
  <c r="G1309" i="40" s="1"/>
  <c r="H1462" i="40"/>
  <c r="H1461" i="40" s="1"/>
  <c r="H1460" i="40" s="1"/>
  <c r="H1436" i="40" s="1"/>
  <c r="N1500" i="40"/>
  <c r="L23" i="40"/>
  <c r="J47" i="40"/>
  <c r="N51" i="40"/>
  <c r="N46" i="40" s="1"/>
  <c r="N45" i="40" s="1"/>
  <c r="A126" i="40"/>
  <c r="M135" i="40"/>
  <c r="J152" i="40"/>
  <c r="J175" i="40"/>
  <c r="J186" i="40"/>
  <c r="A339" i="40"/>
  <c r="A547" i="40"/>
  <c r="J546" i="40"/>
  <c r="H563" i="40"/>
  <c r="G916" i="40"/>
  <c r="K47" i="40"/>
  <c r="K46" i="40" s="1"/>
  <c r="M47" i="40"/>
  <c r="K72" i="40"/>
  <c r="N75" i="40"/>
  <c r="J135" i="40"/>
  <c r="A143" i="40"/>
  <c r="O175" i="40"/>
  <c r="O186" i="40"/>
  <c r="A904" i="40"/>
  <c r="J900" i="40"/>
  <c r="A1143" i="40"/>
  <c r="J1141" i="40"/>
  <c r="H1396" i="40"/>
  <c r="K192" i="40"/>
  <c r="K168" i="40" s="1"/>
  <c r="M319" i="40"/>
  <c r="N330" i="40"/>
  <c r="L371" i="40"/>
  <c r="L370" i="40" s="1"/>
  <c r="O427" i="40"/>
  <c r="A427" i="40" s="1"/>
  <c r="K499" i="40"/>
  <c r="K498" i="40" s="1"/>
  <c r="N628" i="40"/>
  <c r="N627" i="40" s="1"/>
  <c r="M699" i="40"/>
  <c r="M698" i="40" s="1"/>
  <c r="J724" i="40"/>
  <c r="M745" i="40"/>
  <c r="A745" i="40" s="1"/>
  <c r="K809" i="40"/>
  <c r="A843" i="40"/>
  <c r="A891" i="40"/>
  <c r="H917" i="40"/>
  <c r="I942" i="40"/>
  <c r="I941" i="40" s="1"/>
  <c r="I940" i="40" s="1"/>
  <c r="G984" i="40"/>
  <c r="G983" i="40" s="1"/>
  <c r="M995" i="40"/>
  <c r="G1179" i="40"/>
  <c r="O1247" i="40"/>
  <c r="A1324" i="40"/>
  <c r="K1396" i="40"/>
  <c r="I1437" i="40"/>
  <c r="L1460" i="40"/>
  <c r="F1501" i="40"/>
  <c r="L1524" i="40"/>
  <c r="A1573" i="40"/>
  <c r="J1582" i="40"/>
  <c r="O308" i="40"/>
  <c r="N371" i="40"/>
  <c r="N370" i="40" s="1"/>
  <c r="J401" i="40"/>
  <c r="I522" i="40"/>
  <c r="I498" i="40" s="1"/>
  <c r="I563" i="40"/>
  <c r="O715" i="40"/>
  <c r="O759" i="40"/>
  <c r="A818" i="40"/>
  <c r="A1093" i="40"/>
  <c r="A1238" i="40"/>
  <c r="I1374" i="40"/>
  <c r="I1373" i="40" s="1"/>
  <c r="I1372" i="40" s="1"/>
  <c r="G1502" i="40"/>
  <c r="G1501" i="40" s="1"/>
  <c r="I1565" i="40"/>
  <c r="I1564" i="40" s="1"/>
  <c r="A1600" i="40"/>
  <c r="O1632" i="40"/>
  <c r="A1632" i="40" s="1"/>
  <c r="J195" i="40"/>
  <c r="A314" i="40"/>
  <c r="J383" i="40"/>
  <c r="A412" i="40"/>
  <c r="A431" i="40"/>
  <c r="F460" i="40"/>
  <c r="O633" i="40"/>
  <c r="H651" i="40"/>
  <c r="A733" i="40"/>
  <c r="A753" i="40"/>
  <c r="A761" i="40"/>
  <c r="I785" i="40"/>
  <c r="N809" i="40"/>
  <c r="H853" i="40"/>
  <c r="A887" i="40"/>
  <c r="K917" i="40"/>
  <c r="K916" i="40" s="1"/>
  <c r="L942" i="40"/>
  <c r="L941" i="40" s="1"/>
  <c r="L940" i="40" s="1"/>
  <c r="A958" i="40"/>
  <c r="A1004" i="40"/>
  <c r="A1080" i="40"/>
  <c r="J1137" i="40"/>
  <c r="A1198" i="40"/>
  <c r="A1253" i="40"/>
  <c r="A1264" i="40"/>
  <c r="J1300" i="40"/>
  <c r="J1385" i="40"/>
  <c r="M1439" i="40"/>
  <c r="A1517" i="40"/>
  <c r="A1538" i="40"/>
  <c r="L1588" i="40"/>
  <c r="L1564" i="40" s="1"/>
  <c r="M1620" i="40"/>
  <c r="A205" i="40"/>
  <c r="N262" i="40"/>
  <c r="N261" i="40" s="1"/>
  <c r="N260" i="40" s="1"/>
  <c r="L260" i="40"/>
  <c r="A381" i="40"/>
  <c r="M383" i="40"/>
  <c r="O687" i="40"/>
  <c r="O686" i="40" s="1"/>
  <c r="O699" i="40"/>
  <c r="J728" i="40"/>
  <c r="A746" i="40"/>
  <c r="M756" i="40"/>
  <c r="F876" i="40"/>
  <c r="F852" i="40" s="1"/>
  <c r="L917" i="40"/>
  <c r="N942" i="40"/>
  <c r="N941" i="40" s="1"/>
  <c r="N940" i="40" s="1"/>
  <c r="L1006" i="40"/>
  <c r="K1048" i="40"/>
  <c r="K1047" i="40" s="1"/>
  <c r="O1067" i="40"/>
  <c r="A1067" i="40" s="1"/>
  <c r="E1070" i="40"/>
  <c r="O1137" i="40"/>
  <c r="A1188" i="40"/>
  <c r="K1309" i="40"/>
  <c r="K1308" i="40" s="1"/>
  <c r="A1412" i="40"/>
  <c r="A1479" i="40"/>
  <c r="A1543" i="40"/>
  <c r="O1545" i="40"/>
  <c r="J1548" i="40"/>
  <c r="G307" i="40"/>
  <c r="G306" i="40" s="1"/>
  <c r="J418" i="40"/>
  <c r="A485" i="40"/>
  <c r="M554" i="40"/>
  <c r="A657" i="40"/>
  <c r="A801" i="40"/>
  <c r="A808" i="40"/>
  <c r="M929" i="40"/>
  <c r="M972" i="40"/>
  <c r="F1070" i="40"/>
  <c r="J1094" i="40"/>
  <c r="A1120" i="40"/>
  <c r="A1140" i="40"/>
  <c r="J1155" i="40"/>
  <c r="J1168" i="40"/>
  <c r="J1166" i="40" s="1"/>
  <c r="K1245" i="40"/>
  <c r="K1244" i="40" s="1"/>
  <c r="F1245" i="40"/>
  <c r="L1309" i="40"/>
  <c r="M1399" i="40"/>
  <c r="M1398" i="40" s="1"/>
  <c r="M1397" i="40" s="1"/>
  <c r="I1462" i="40"/>
  <c r="I1461" i="40" s="1"/>
  <c r="I1460" i="40" s="1"/>
  <c r="I1501" i="40"/>
  <c r="I1500" i="40" s="1"/>
  <c r="A1544" i="40"/>
  <c r="K1566" i="40"/>
  <c r="K1565" i="40" s="1"/>
  <c r="K1564" i="40" s="1"/>
  <c r="A1584" i="40"/>
  <c r="J199" i="40"/>
  <c r="A206" i="40"/>
  <c r="J216" i="40"/>
  <c r="J239" i="40"/>
  <c r="M249" i="40"/>
  <c r="A259" i="40"/>
  <c r="M263" i="40"/>
  <c r="M362" i="40"/>
  <c r="A374" i="40"/>
  <c r="A403" i="40"/>
  <c r="A416" i="40"/>
  <c r="M418" i="40"/>
  <c r="I460" i="40"/>
  <c r="I459" i="40" s="1"/>
  <c r="I458" i="40" s="1"/>
  <c r="H458" i="40"/>
  <c r="H434" i="40" s="1"/>
  <c r="J501" i="40"/>
  <c r="M546" i="40"/>
  <c r="O593" i="40"/>
  <c r="A636" i="40"/>
  <c r="G721" i="40"/>
  <c r="K767" i="40"/>
  <c r="K766" i="40" s="1"/>
  <c r="K853" i="40"/>
  <c r="K852" i="40" s="1"/>
  <c r="A888" i="40"/>
  <c r="N917" i="40"/>
  <c r="L984" i="40"/>
  <c r="L983" i="40" s="1"/>
  <c r="N1046" i="40"/>
  <c r="J1077" i="40"/>
  <c r="H1179" i="40"/>
  <c r="H1178" i="40" s="1"/>
  <c r="N1179" i="40"/>
  <c r="N1178" i="40" s="1"/>
  <c r="M1321" i="40"/>
  <c r="I1332" i="40"/>
  <c r="I1308" i="40" s="1"/>
  <c r="A1391" i="40"/>
  <c r="A1483" i="40"/>
  <c r="A1509" i="40"/>
  <c r="J1595" i="40"/>
  <c r="J1590" i="40" s="1"/>
  <c r="J1589" i="40" s="1"/>
  <c r="O53" i="40"/>
  <c r="A742" i="40"/>
  <c r="L786" i="40"/>
  <c r="L785" i="40" s="1"/>
  <c r="L784" i="40" s="1"/>
  <c r="L763" i="40" s="1"/>
  <c r="A802" i="40"/>
  <c r="M865" i="40"/>
  <c r="A909" i="40"/>
  <c r="A928" i="40"/>
  <c r="A1001" i="40"/>
  <c r="N1008" i="40"/>
  <c r="N1007" i="40" s="1"/>
  <c r="N1006" i="40" s="1"/>
  <c r="M1027" i="40"/>
  <c r="A1027" i="40" s="1"/>
  <c r="M1038" i="40"/>
  <c r="A1062" i="40"/>
  <c r="L1072" i="40"/>
  <c r="L1071" i="40" s="1"/>
  <c r="L1070" i="40" s="1"/>
  <c r="L1046" i="40" s="1"/>
  <c r="A1082" i="40"/>
  <c r="A1154" i="40"/>
  <c r="A1157" i="40"/>
  <c r="A1192" i="40"/>
  <c r="A1255" i="40"/>
  <c r="A1344" i="40"/>
  <c r="M1367" i="40"/>
  <c r="A1409" i="40"/>
  <c r="A1441" i="40"/>
  <c r="A1476" i="40"/>
  <c r="F1460" i="40"/>
  <c r="A1487" i="40"/>
  <c r="A1540" i="40"/>
  <c r="F1524" i="40"/>
  <c r="A1608" i="40"/>
  <c r="I1628" i="40"/>
  <c r="A202" i="40"/>
  <c r="J243" i="40"/>
  <c r="J254" i="40"/>
  <c r="K307" i="40"/>
  <c r="K306" i="40" s="1"/>
  <c r="A350" i="40"/>
  <c r="G371" i="40"/>
  <c r="A438" i="40"/>
  <c r="L436" i="40"/>
  <c r="L435" i="40" s="1"/>
  <c r="L434" i="40" s="1"/>
  <c r="A446" i="40"/>
  <c r="F627" i="40"/>
  <c r="G653" i="40"/>
  <c r="G652" i="40" s="1"/>
  <c r="G651" i="40" s="1"/>
  <c r="G626" i="40" s="1"/>
  <c r="H698" i="40"/>
  <c r="H697" i="40" s="1"/>
  <c r="N853" i="40"/>
  <c r="N852" i="40" s="1"/>
  <c r="A950" i="40"/>
  <c r="E940" i="40"/>
  <c r="M989" i="40"/>
  <c r="M1077" i="40"/>
  <c r="K1070" i="40"/>
  <c r="A1124" i="40"/>
  <c r="A1144" i="40"/>
  <c r="A1161" i="40"/>
  <c r="I1202" i="40"/>
  <c r="H1245" i="40"/>
  <c r="H1244" i="40" s="1"/>
  <c r="J1289" i="40"/>
  <c r="A1294" i="40"/>
  <c r="O1443" i="40"/>
  <c r="G1460" i="40"/>
  <c r="G1436" i="40" s="1"/>
  <c r="G1524" i="40"/>
  <c r="M1556" i="40"/>
  <c r="O1567" i="40"/>
  <c r="A1576" i="40"/>
  <c r="A1594" i="40"/>
  <c r="M1595" i="40"/>
  <c r="L1628" i="40"/>
  <c r="G192" i="40"/>
  <c r="O243" i="40"/>
  <c r="O238" i="40" s="1"/>
  <c r="J263" i="40"/>
  <c r="M354" i="40"/>
  <c r="A367" i="40"/>
  <c r="H371" i="40"/>
  <c r="H370" i="40" s="1"/>
  <c r="J397" i="40"/>
  <c r="G586" i="40"/>
  <c r="A705" i="40"/>
  <c r="J803" i="40"/>
  <c r="A864" i="40"/>
  <c r="A874" i="40"/>
  <c r="O911" i="40"/>
  <c r="A967" i="40"/>
  <c r="F983" i="40"/>
  <c r="F982" i="40" s="1"/>
  <c r="A1012" i="40"/>
  <c r="A1028" i="40"/>
  <c r="A1076" i="40"/>
  <c r="A1122" i="40"/>
  <c r="A1132" i="40"/>
  <c r="A1274" i="40"/>
  <c r="M1356" i="40"/>
  <c r="K1373" i="40"/>
  <c r="L1501" i="40"/>
  <c r="K1502" i="40"/>
  <c r="K1501" i="40" s="1"/>
  <c r="M1513" i="40"/>
  <c r="M1577" i="40"/>
  <c r="F1588" i="40"/>
  <c r="F1564" i="40" s="1"/>
  <c r="A1611" i="40"/>
  <c r="A203" i="40"/>
  <c r="G262" i="40"/>
  <c r="G261" i="40" s="1"/>
  <c r="G260" i="40" s="1"/>
  <c r="G236" i="40" s="1"/>
  <c r="A276" i="40"/>
  <c r="A298" i="40"/>
  <c r="A328" i="40"/>
  <c r="A341" i="40"/>
  <c r="O355" i="40"/>
  <c r="A355" i="40" s="1"/>
  <c r="I371" i="40"/>
  <c r="I370" i="40" s="1"/>
  <c r="A406" i="40"/>
  <c r="A411" i="40"/>
  <c r="A556" i="40"/>
  <c r="O558" i="40"/>
  <c r="O557" i="40" s="1"/>
  <c r="L563" i="40"/>
  <c r="L562" i="40" s="1"/>
  <c r="G698" i="40"/>
  <c r="G697" i="40" s="1"/>
  <c r="G696" i="40" s="1"/>
  <c r="H723" i="40"/>
  <c r="H722" i="40" s="1"/>
  <c r="H721" i="40" s="1"/>
  <c r="A732" i="40"/>
  <c r="A780" i="40"/>
  <c r="A790" i="40"/>
  <c r="M791" i="40"/>
  <c r="M786" i="40" s="1"/>
  <c r="I809" i="40"/>
  <c r="F940" i="40"/>
  <c r="F916" i="40" s="1"/>
  <c r="K983" i="40"/>
  <c r="K982" i="40" s="1"/>
  <c r="E1048" i="40"/>
  <c r="E1047" i="40" s="1"/>
  <c r="A1056" i="40"/>
  <c r="A1063" i="40"/>
  <c r="M1196" i="40"/>
  <c r="L1246" i="40"/>
  <c r="L1245" i="40" s="1"/>
  <c r="L1373" i="40"/>
  <c r="L1372" i="40" s="1"/>
  <c r="A1415" i="40"/>
  <c r="M1417" i="40"/>
  <c r="K1526" i="40"/>
  <c r="K1525" i="40" s="1"/>
  <c r="K1524" i="40" s="1"/>
  <c r="M1582" i="40"/>
  <c r="A1604" i="40"/>
  <c r="G1588" i="40"/>
  <c r="G1564" i="40" s="1"/>
  <c r="H237" i="40"/>
  <c r="A253" i="40"/>
  <c r="A256" i="40"/>
  <c r="M351" i="40"/>
  <c r="K371" i="40"/>
  <c r="K370" i="40" s="1"/>
  <c r="O398" i="40"/>
  <c r="A398" i="40" s="1"/>
  <c r="A440" i="40"/>
  <c r="M441" i="40"/>
  <c r="L498" i="40"/>
  <c r="O554" i="40"/>
  <c r="A604" i="40"/>
  <c r="A614" i="40"/>
  <c r="O629" i="40"/>
  <c r="A743" i="40"/>
  <c r="I852" i="40"/>
  <c r="A896" i="40"/>
  <c r="A901" i="40"/>
  <c r="A992" i="40"/>
  <c r="A1003" i="40"/>
  <c r="J1049" i="40"/>
  <c r="F1048" i="40"/>
  <c r="F1047" i="40" s="1"/>
  <c r="A1138" i="40"/>
  <c r="J1335" i="40"/>
  <c r="J1398" i="40"/>
  <c r="J1397" i="40" s="1"/>
  <c r="A1416" i="40"/>
  <c r="O1418" i="40"/>
  <c r="O1417" i="40" s="1"/>
  <c r="A1512" i="40"/>
  <c r="O1556" i="40"/>
  <c r="H1588" i="40"/>
  <c r="K19" i="49"/>
  <c r="A280" i="49"/>
  <c r="A1261" i="49"/>
  <c r="N23" i="49"/>
  <c r="A271" i="49"/>
  <c r="A1314" i="49"/>
  <c r="O975" i="49"/>
  <c r="A976" i="49"/>
  <c r="O122" i="49"/>
  <c r="A712" i="49"/>
  <c r="A1336" i="49"/>
  <c r="A253" i="49"/>
  <c r="O70" i="49"/>
  <c r="A279" i="49"/>
  <c r="A145" i="49"/>
  <c r="A174" i="49"/>
  <c r="A185" i="49"/>
  <c r="A406" i="49"/>
  <c r="A734" i="49"/>
  <c r="A738" i="49"/>
  <c r="A1017" i="49"/>
  <c r="A1287" i="49"/>
  <c r="A256" i="49"/>
  <c r="A310" i="49"/>
  <c r="A345" i="49"/>
  <c r="O428" i="49"/>
  <c r="A428" i="49" s="1"/>
  <c r="O430" i="49"/>
  <c r="O429" i="49" s="1"/>
  <c r="A504" i="49"/>
  <c r="A533" i="49"/>
  <c r="A568" i="49"/>
  <c r="A598" i="49"/>
  <c r="O760" i="49"/>
  <c r="A760" i="49" s="1"/>
  <c r="A792" i="49"/>
  <c r="A833" i="49"/>
  <c r="J911" i="49"/>
  <c r="A1126" i="49"/>
  <c r="A1150" i="49"/>
  <c r="A1216" i="49"/>
  <c r="O1219" i="49"/>
  <c r="A1219" i="49" s="1"/>
  <c r="O1234" i="49"/>
  <c r="A1238" i="49"/>
  <c r="A1267" i="49"/>
  <c r="A1318" i="49"/>
  <c r="A1476" i="49"/>
  <c r="A1543" i="49"/>
  <c r="M1556" i="49"/>
  <c r="J1620" i="49"/>
  <c r="O165" i="49"/>
  <c r="O163" i="49" s="1"/>
  <c r="A210" i="49"/>
  <c r="A393" i="49"/>
  <c r="A400" i="49"/>
  <c r="A445" i="49"/>
  <c r="A454" i="49"/>
  <c r="A599" i="49"/>
  <c r="O622" i="49"/>
  <c r="A622" i="49" s="1"/>
  <c r="A647" i="49"/>
  <c r="A661" i="49"/>
  <c r="A706" i="49"/>
  <c r="A781" i="49"/>
  <c r="L785" i="49"/>
  <c r="M911" i="49"/>
  <c r="A1052" i="49"/>
  <c r="A1087" i="49"/>
  <c r="A1206" i="49"/>
  <c r="A1236" i="49"/>
  <c r="A1359" i="49"/>
  <c r="A1457" i="49"/>
  <c r="A1471" i="49"/>
  <c r="A1538" i="49"/>
  <c r="A1560" i="49"/>
  <c r="M117" i="49"/>
  <c r="A155" i="49"/>
  <c r="A180" i="49"/>
  <c r="A191" i="49"/>
  <c r="A411" i="49"/>
  <c r="G563" i="49"/>
  <c r="J621" i="49"/>
  <c r="A751" i="49"/>
  <c r="A1023" i="49"/>
  <c r="A1063" i="49"/>
  <c r="A1098" i="49"/>
  <c r="A1284" i="49"/>
  <c r="A1331" i="49"/>
  <c r="A1448" i="49"/>
  <c r="G106" i="49"/>
  <c r="G105" i="49" s="1"/>
  <c r="G104" i="49" s="1"/>
  <c r="O108" i="49"/>
  <c r="O119" i="49"/>
  <c r="A119" i="49" s="1"/>
  <c r="A125" i="49"/>
  <c r="A142" i="49"/>
  <c r="A146" i="49"/>
  <c r="A197" i="49"/>
  <c r="A205" i="49"/>
  <c r="A224" i="49"/>
  <c r="A248" i="49"/>
  <c r="A314" i="49"/>
  <c r="A403" i="49"/>
  <c r="A412" i="49"/>
  <c r="A421" i="49"/>
  <c r="O438" i="49"/>
  <c r="O437" i="49" s="1"/>
  <c r="A550" i="49"/>
  <c r="A623" i="49"/>
  <c r="A648" i="49"/>
  <c r="A690" i="49"/>
  <c r="J787" i="49"/>
  <c r="A802" i="49"/>
  <c r="A820" i="49"/>
  <c r="A826" i="49"/>
  <c r="A866" i="49"/>
  <c r="O973" i="49"/>
  <c r="O972" i="49" s="1"/>
  <c r="A1130" i="49"/>
  <c r="A1487" i="49"/>
  <c r="A1534" i="49"/>
  <c r="A1544" i="49"/>
  <c r="A1558" i="49"/>
  <c r="A1587" i="49"/>
  <c r="A1593" i="49"/>
  <c r="J163" i="49"/>
  <c r="A446" i="49"/>
  <c r="A448" i="49"/>
  <c r="A535" i="49"/>
  <c r="A600" i="49"/>
  <c r="A649" i="49"/>
  <c r="A668" i="49"/>
  <c r="A675" i="49"/>
  <c r="O686" i="49"/>
  <c r="O684" i="49" s="1"/>
  <c r="A707" i="49"/>
  <c r="A1034" i="49"/>
  <c r="A1056" i="49"/>
  <c r="A1256" i="49"/>
  <c r="A1338" i="49"/>
  <c r="O1429" i="49"/>
  <c r="A1429" i="49" s="1"/>
  <c r="A1458" i="49"/>
  <c r="A1594" i="49"/>
  <c r="M111" i="49"/>
  <c r="M122" i="49"/>
  <c r="A156" i="49"/>
  <c r="A206" i="49"/>
  <c r="A289" i="49"/>
  <c r="A374" i="49"/>
  <c r="A381" i="49"/>
  <c r="A477" i="49"/>
  <c r="M557" i="49"/>
  <c r="A732" i="49"/>
  <c r="A740" i="49"/>
  <c r="A744" i="49"/>
  <c r="A752" i="49"/>
  <c r="A805" i="49"/>
  <c r="A1084" i="49"/>
  <c r="M1102" i="49"/>
  <c r="A1147" i="49"/>
  <c r="M1171" i="49"/>
  <c r="M1167" i="49" s="1"/>
  <c r="A1199" i="49"/>
  <c r="J1234" i="49"/>
  <c r="A1281" i="49"/>
  <c r="A1432" i="49"/>
  <c r="A1451" i="49"/>
  <c r="A1459" i="49"/>
  <c r="A1473" i="49"/>
  <c r="A1511" i="49"/>
  <c r="A1540" i="49"/>
  <c r="M1559" i="49"/>
  <c r="O1625" i="49"/>
  <c r="A1625" i="49" s="1"/>
  <c r="N90" i="49"/>
  <c r="N88" i="49" s="1"/>
  <c r="J107" i="49"/>
  <c r="J490" i="49"/>
  <c r="A512" i="49"/>
  <c r="A566" i="49"/>
  <c r="J569" i="49"/>
  <c r="J564" i="49" s="1"/>
  <c r="A584" i="49"/>
  <c r="A681" i="49"/>
  <c r="A704" i="49"/>
  <c r="M756" i="49"/>
  <c r="A867" i="49"/>
  <c r="A1020" i="49"/>
  <c r="J1038" i="49"/>
  <c r="A1067" i="49"/>
  <c r="O1103" i="49"/>
  <c r="O1102" i="49" s="1"/>
  <c r="O1168" i="49"/>
  <c r="O1166" i="49" s="1"/>
  <c r="A1210" i="49"/>
  <c r="A1222" i="49"/>
  <c r="A1265" i="49"/>
  <c r="A1320" i="49"/>
  <c r="A1322" i="49"/>
  <c r="A1452" i="49"/>
  <c r="A1466" i="49"/>
  <c r="A1488" i="49"/>
  <c r="A1493" i="49"/>
  <c r="A1512" i="49"/>
  <c r="A1535" i="49"/>
  <c r="O1561" i="49"/>
  <c r="O1559" i="49" s="1"/>
  <c r="A110" i="49"/>
  <c r="A121" i="49"/>
  <c r="A139" i="49"/>
  <c r="A143" i="49"/>
  <c r="A148" i="49"/>
  <c r="M160" i="49"/>
  <c r="A178" i="49"/>
  <c r="O183" i="49"/>
  <c r="A183" i="49" s="1"/>
  <c r="A189" i="49"/>
  <c r="A348" i="49"/>
  <c r="M362" i="49"/>
  <c r="A384" i="49"/>
  <c r="A398" i="49"/>
  <c r="A409" i="49"/>
  <c r="O442" i="49"/>
  <c r="A442" i="49" s="1"/>
  <c r="A536" i="49"/>
  <c r="A650" i="49"/>
  <c r="A839" i="49"/>
  <c r="O886" i="49"/>
  <c r="A886" i="49" s="1"/>
  <c r="A933" i="49"/>
  <c r="A956" i="49"/>
  <c r="M975" i="49"/>
  <c r="A1035" i="49"/>
  <c r="M1038" i="49"/>
  <c r="A1143" i="49"/>
  <c r="A1218" i="49"/>
  <c r="M1364" i="49"/>
  <c r="A1479" i="49"/>
  <c r="M1492" i="49"/>
  <c r="A1615" i="49"/>
  <c r="A144" i="49"/>
  <c r="A164" i="49"/>
  <c r="A173" i="49"/>
  <c r="A184" i="49"/>
  <c r="A296" i="49"/>
  <c r="A316" i="49"/>
  <c r="A716" i="49"/>
  <c r="A727" i="49"/>
  <c r="J756" i="49"/>
  <c r="A1003" i="49"/>
  <c r="A1090" i="49"/>
  <c r="O1105" i="49"/>
  <c r="A157" i="49"/>
  <c r="A202" i="49"/>
  <c r="A208" i="49"/>
  <c r="A219" i="49"/>
  <c r="O362" i="49"/>
  <c r="A378" i="49"/>
  <c r="O416" i="49"/>
  <c r="A416" i="49" s="1"/>
  <c r="A427" i="49"/>
  <c r="A457" i="49"/>
  <c r="A478" i="49"/>
  <c r="O494" i="49"/>
  <c r="O493" i="49" s="1"/>
  <c r="A542" i="49"/>
  <c r="J575" i="49"/>
  <c r="A585" i="49"/>
  <c r="A823" i="49"/>
  <c r="A829" i="49"/>
  <c r="M908" i="49"/>
  <c r="A1026" i="49"/>
  <c r="A1394" i="49"/>
  <c r="A1536" i="49"/>
  <c r="A1576" i="49"/>
  <c r="A1585" i="49"/>
  <c r="A1616" i="49"/>
  <c r="A116" i="49"/>
  <c r="A127" i="49"/>
  <c r="A151" i="49"/>
  <c r="A350" i="49"/>
  <c r="A385" i="49"/>
  <c r="A392" i="49"/>
  <c r="A399" i="49"/>
  <c r="A405" i="49"/>
  <c r="A495" i="49"/>
  <c r="A693" i="49"/>
  <c r="A700" i="49"/>
  <c r="A709" i="49"/>
  <c r="A720" i="49"/>
  <c r="A799" i="49"/>
  <c r="A957" i="49"/>
  <c r="A992" i="49"/>
  <c r="A1081" i="49"/>
  <c r="A1096" i="49"/>
  <c r="A1215" i="49"/>
  <c r="A1446" i="49"/>
  <c r="A1470" i="49"/>
  <c r="A1480" i="49"/>
  <c r="A1494" i="49"/>
  <c r="O1496" i="49"/>
  <c r="O1495" i="49" s="1"/>
  <c r="A1506" i="49"/>
  <c r="A1529" i="49"/>
  <c r="A1537" i="49"/>
  <c r="A1599" i="49"/>
  <c r="A1605" i="49"/>
  <c r="A134" i="48"/>
  <c r="O28" i="48"/>
  <c r="A28" i="48" s="1"/>
  <c r="A115" i="48"/>
  <c r="A126" i="48"/>
  <c r="O149" i="48"/>
  <c r="A150" i="48"/>
  <c r="A188" i="48"/>
  <c r="A256" i="48"/>
  <c r="O171" i="48"/>
  <c r="A172" i="48"/>
  <c r="A202" i="48"/>
  <c r="I38" i="48"/>
  <c r="A114" i="48"/>
  <c r="J163" i="48"/>
  <c r="A217" i="48"/>
  <c r="A229" i="48"/>
  <c r="A266" i="48"/>
  <c r="A268" i="48"/>
  <c r="A300" i="48"/>
  <c r="O325" i="48"/>
  <c r="A325" i="48" s="1"/>
  <c r="A399" i="48"/>
  <c r="A1061" i="48"/>
  <c r="A1130" i="48"/>
  <c r="A1227" i="48"/>
  <c r="A1541" i="48"/>
  <c r="L38" i="48"/>
  <c r="A141" i="48"/>
  <c r="M163" i="48"/>
  <c r="A190" i="48"/>
  <c r="A204" i="48"/>
  <c r="J231" i="48"/>
  <c r="A242" i="48"/>
  <c r="A244" i="48"/>
  <c r="A258" i="48"/>
  <c r="A1294" i="48"/>
  <c r="K38" i="48"/>
  <c r="O119" i="48"/>
  <c r="A119" i="48" s="1"/>
  <c r="O124" i="48"/>
  <c r="O122" i="48" s="1"/>
  <c r="O147" i="48"/>
  <c r="A147" i="48" s="1"/>
  <c r="O154" i="48"/>
  <c r="A154" i="48" s="1"/>
  <c r="O176" i="48"/>
  <c r="O175" i="48" s="1"/>
  <c r="A185" i="48"/>
  <c r="A187" i="48"/>
  <c r="O210" i="48"/>
  <c r="A210" i="48" s="1"/>
  <c r="O215" i="48"/>
  <c r="A215" i="48" s="1"/>
  <c r="O225" i="48"/>
  <c r="O84" i="48" s="1"/>
  <c r="A84" i="48" s="1"/>
  <c r="A253" i="48"/>
  <c r="A255" i="48"/>
  <c r="A411" i="48"/>
  <c r="A473" i="48"/>
  <c r="A487" i="48"/>
  <c r="A1150" i="48"/>
  <c r="A1184" i="48"/>
  <c r="J23" i="48"/>
  <c r="J18" i="48" s="1"/>
  <c r="N30" i="48"/>
  <c r="A110" i="48"/>
  <c r="A112" i="48"/>
  <c r="A145" i="48"/>
  <c r="O165" i="48"/>
  <c r="A165" i="48" s="1"/>
  <c r="M228" i="48"/>
  <c r="A250" i="48"/>
  <c r="A276" i="48"/>
  <c r="A288" i="48"/>
  <c r="A317" i="48"/>
  <c r="A536" i="48"/>
  <c r="A551" i="48"/>
  <c r="O558" i="48"/>
  <c r="O557" i="48" s="1"/>
  <c r="M557" i="48"/>
  <c r="O742" i="48"/>
  <c r="A742" i="48" s="1"/>
  <c r="O903" i="48"/>
  <c r="A903" i="48" s="1"/>
  <c r="A1040" i="48"/>
  <c r="I23" i="48"/>
  <c r="O281" i="48"/>
  <c r="A282" i="48"/>
  <c r="O363" i="48"/>
  <c r="A363" i="48" s="1"/>
  <c r="M362" i="48"/>
  <c r="A139" i="48"/>
  <c r="A295" i="48"/>
  <c r="O310" i="48"/>
  <c r="A310" i="48" s="1"/>
  <c r="A537" i="48"/>
  <c r="A660" i="48"/>
  <c r="A121" i="48"/>
  <c r="A123" i="48"/>
  <c r="A136" i="48"/>
  <c r="A156" i="48"/>
  <c r="A178" i="48"/>
  <c r="A212" i="48"/>
  <c r="A285" i="48"/>
  <c r="A504" i="48"/>
  <c r="M689" i="48"/>
  <c r="M685" i="48" s="1"/>
  <c r="A712" i="48"/>
  <c r="A108" i="48"/>
  <c r="A113" i="48"/>
  <c r="A143" i="48"/>
  <c r="A209" i="48"/>
  <c r="A224" i="48"/>
  <c r="A278" i="48"/>
  <c r="A206" i="48"/>
  <c r="A246" i="48"/>
  <c r="A414" i="48"/>
  <c r="A476" i="48"/>
  <c r="A548" i="48"/>
  <c r="A581" i="48"/>
  <c r="O580" i="48"/>
  <c r="A731" i="48"/>
  <c r="A1400" i="48"/>
  <c r="N23" i="48"/>
  <c r="N18" i="48" s="1"/>
  <c r="A189" i="48"/>
  <c r="A203" i="48"/>
  <c r="A132" i="48"/>
  <c r="A161" i="48"/>
  <c r="A174" i="48"/>
  <c r="A200" i="48"/>
  <c r="A220" i="48"/>
  <c r="A252" i="48"/>
  <c r="M842" i="48"/>
  <c r="O843" i="48"/>
  <c r="O842" i="48" s="1"/>
  <c r="A974" i="48"/>
  <c r="A390" i="48"/>
  <c r="A405" i="48"/>
  <c r="A415" i="48"/>
  <c r="A423" i="48"/>
  <c r="A467" i="48"/>
  <c r="A491" i="48"/>
  <c r="M580" i="48"/>
  <c r="A604" i="48"/>
  <c r="A751" i="48"/>
  <c r="A779" i="48"/>
  <c r="A822" i="48"/>
  <c r="A833" i="48"/>
  <c r="A933" i="48"/>
  <c r="A966" i="48"/>
  <c r="A1004" i="48"/>
  <c r="A1085" i="48"/>
  <c r="A1103" i="48"/>
  <c r="A1127" i="48"/>
  <c r="O1133" i="48"/>
  <c r="A1133" i="48" s="1"/>
  <c r="O1153" i="48"/>
  <c r="A1153" i="48" s="1"/>
  <c r="O1188" i="48"/>
  <c r="A1188" i="48" s="1"/>
  <c r="O1234" i="48"/>
  <c r="O1281" i="48"/>
  <c r="A1281" i="48" s="1"/>
  <c r="O1517" i="48"/>
  <c r="A1517" i="48" s="1"/>
  <c r="O1528" i="48"/>
  <c r="A1544" i="48"/>
  <c r="A1558" i="48"/>
  <c r="A1625" i="48"/>
  <c r="A1638" i="48"/>
  <c r="O352" i="48"/>
  <c r="A352" i="48" s="1"/>
  <c r="A402" i="48"/>
  <c r="A477" i="48"/>
  <c r="A584" i="48"/>
  <c r="A600" i="48"/>
  <c r="A700" i="48"/>
  <c r="A743" i="48"/>
  <c r="K785" i="48"/>
  <c r="A904" i="48"/>
  <c r="A1154" i="48"/>
  <c r="A1189" i="48"/>
  <c r="A1236" i="48"/>
  <c r="A1282" i="48"/>
  <c r="O1303" i="48"/>
  <c r="A1376" i="48"/>
  <c r="A1529" i="48"/>
  <c r="A1585" i="48"/>
  <c r="J1623" i="48"/>
  <c r="A345" i="48"/>
  <c r="A381" i="48"/>
  <c r="A451" i="48"/>
  <c r="A474" i="48"/>
  <c r="A572" i="48"/>
  <c r="A579" i="48"/>
  <c r="A957" i="48"/>
  <c r="A1255" i="48"/>
  <c r="A1305" i="48"/>
  <c r="A1423" i="48"/>
  <c r="A1456" i="48"/>
  <c r="O374" i="48"/>
  <c r="A374" i="48" s="1"/>
  <c r="A417" i="48"/>
  <c r="O427" i="48"/>
  <c r="A427" i="48" s="1"/>
  <c r="A471" i="48"/>
  <c r="A478" i="48"/>
  <c r="A614" i="48"/>
  <c r="A740" i="48"/>
  <c r="A896" i="48"/>
  <c r="J908" i="48"/>
  <c r="A1018" i="48"/>
  <c r="A1082" i="48"/>
  <c r="O1169" i="48"/>
  <c r="O1168" i="48" s="1"/>
  <c r="O1166" i="48" s="1"/>
  <c r="A1494" i="48"/>
  <c r="A1550" i="48"/>
  <c r="A1586" i="48"/>
  <c r="A1605" i="48"/>
  <c r="A382" i="48"/>
  <c r="A480" i="48"/>
  <c r="A502" i="48"/>
  <c r="A519" i="48"/>
  <c r="J621" i="48"/>
  <c r="E628" i="48"/>
  <c r="E627" i="48" s="1"/>
  <c r="A631" i="48"/>
  <c r="A637" i="48"/>
  <c r="A701" i="48"/>
  <c r="A732" i="48"/>
  <c r="A780" i="48"/>
  <c r="A861" i="48"/>
  <c r="A882" i="48"/>
  <c r="A927" i="48"/>
  <c r="A953" i="48"/>
  <c r="A1239" i="48"/>
  <c r="A1279" i="48"/>
  <c r="A1347" i="48"/>
  <c r="A1380" i="48"/>
  <c r="A1440" i="48"/>
  <c r="O1505" i="48"/>
  <c r="A1508" i="48"/>
  <c r="A1515" i="48"/>
  <c r="A277" i="48"/>
  <c r="O297" i="48"/>
  <c r="O293" i="48" s="1"/>
  <c r="O328" i="48"/>
  <c r="A328" i="48" s="1"/>
  <c r="A375" i="48"/>
  <c r="A428" i="48"/>
  <c r="A508" i="48"/>
  <c r="A542" i="48"/>
  <c r="A597" i="48"/>
  <c r="A644" i="48"/>
  <c r="A727" i="48"/>
  <c r="O746" i="48"/>
  <c r="A746" i="48" s="1"/>
  <c r="A862" i="48"/>
  <c r="A868" i="48"/>
  <c r="O909" i="48"/>
  <c r="O908" i="48" s="1"/>
  <c r="A930" i="48"/>
  <c r="A1131" i="48"/>
  <c r="A1249" i="48"/>
  <c r="A1256" i="48"/>
  <c r="A1258" i="48"/>
  <c r="A1358" i="48"/>
  <c r="A1366" i="48"/>
  <c r="A1388" i="48"/>
  <c r="A1509" i="48"/>
  <c r="A274" i="48"/>
  <c r="M294" i="48"/>
  <c r="M292" i="48" s="1"/>
  <c r="A299" i="48"/>
  <c r="A321" i="48"/>
  <c r="A385" i="48"/>
  <c r="A413" i="48"/>
  <c r="A455" i="48"/>
  <c r="A472" i="48"/>
  <c r="A486" i="48"/>
  <c r="M618" i="48"/>
  <c r="A672" i="48"/>
  <c r="A737" i="48"/>
  <c r="M756" i="48"/>
  <c r="A954" i="48"/>
  <c r="A968" i="48"/>
  <c r="A1173" i="48"/>
  <c r="O1431" i="48"/>
  <c r="A1551" i="48"/>
  <c r="A1568" i="48"/>
  <c r="A271" i="48"/>
  <c r="O314" i="48"/>
  <c r="A314" i="48" s="1"/>
  <c r="A376" i="48"/>
  <c r="O378" i="48"/>
  <c r="A378" i="48" s="1"/>
  <c r="A393" i="48"/>
  <c r="A410" i="48"/>
  <c r="O590" i="48"/>
  <c r="O589" i="48" s="1"/>
  <c r="O588" i="48" s="1"/>
  <c r="O587" i="48" s="1"/>
  <c r="O619" i="48"/>
  <c r="A619" i="48" s="1"/>
  <c r="M621" i="48"/>
  <c r="H628" i="48"/>
  <c r="H627" i="48" s="1"/>
  <c r="O686" i="48"/>
  <c r="O684" i="48" s="1"/>
  <c r="A720" i="48"/>
  <c r="M759" i="48"/>
  <c r="A789" i="48"/>
  <c r="A837" i="48"/>
  <c r="A857" i="48"/>
  <c r="A869" i="48"/>
  <c r="A889" i="48"/>
  <c r="A959" i="48"/>
  <c r="J975" i="48"/>
  <c r="A1024" i="48"/>
  <c r="A1079" i="48"/>
  <c r="A1161" i="48"/>
  <c r="A1216" i="48"/>
  <c r="A1288" i="48"/>
  <c r="A1389" i="48"/>
  <c r="A1421" i="48"/>
  <c r="A1441" i="48"/>
  <c r="A1451" i="48"/>
  <c r="A1476" i="48"/>
  <c r="A1575" i="48"/>
  <c r="A407" i="48"/>
  <c r="A481" i="48"/>
  <c r="A483" i="48"/>
  <c r="A539" i="48"/>
  <c r="M554" i="48"/>
  <c r="A598" i="48"/>
  <c r="A620" i="48"/>
  <c r="A646" i="48"/>
  <c r="O674" i="48"/>
  <c r="O673" i="48" s="1"/>
  <c r="A688" i="48"/>
  <c r="O716" i="48"/>
  <c r="A716" i="48" s="1"/>
  <c r="A757" i="48"/>
  <c r="I784" i="48"/>
  <c r="A829" i="48"/>
  <c r="A838" i="48"/>
  <c r="A863" i="48"/>
  <c r="A939" i="48"/>
  <c r="A950" i="48"/>
  <c r="J972" i="48"/>
  <c r="A993" i="48"/>
  <c r="A1056" i="48"/>
  <c r="A1088" i="48"/>
  <c r="A1148" i="48"/>
  <c r="A1250" i="48"/>
  <c r="A1266" i="48"/>
  <c r="A1344" i="48"/>
  <c r="A1391" i="48"/>
  <c r="A1444" i="48"/>
  <c r="A1472" i="48"/>
  <c r="A1543" i="48"/>
  <c r="A379" i="48"/>
  <c r="A404" i="48"/>
  <c r="A568" i="48"/>
  <c r="A603" i="48"/>
  <c r="A709" i="48"/>
  <c r="A734" i="48"/>
  <c r="A965" i="48"/>
  <c r="A1084" i="48"/>
  <c r="A1174" i="48"/>
  <c r="A1253" i="48"/>
  <c r="A1297" i="48"/>
  <c r="A1320" i="48"/>
  <c r="A1345" i="48"/>
  <c r="A1523" i="48"/>
  <c r="A1534" i="48"/>
  <c r="A1546" i="48"/>
  <c r="A1617" i="48"/>
  <c r="J362" i="48"/>
  <c r="A389" i="48"/>
  <c r="A612" i="48"/>
  <c r="O621" i="48"/>
  <c r="A691" i="48"/>
  <c r="A858" i="48"/>
  <c r="A880" i="48"/>
  <c r="A890" i="48"/>
  <c r="A922" i="48"/>
  <c r="A932" i="48"/>
  <c r="A960" i="48"/>
  <c r="O973" i="48"/>
  <c r="O972" i="48" s="1"/>
  <c r="O986" i="48"/>
  <c r="O985" i="48" s="1"/>
  <c r="A1063" i="48"/>
  <c r="A1120" i="48"/>
  <c r="A1235" i="48"/>
  <c r="A1260" i="48"/>
  <c r="A1274" i="48"/>
  <c r="A1277" i="48"/>
  <c r="A1285" i="48"/>
  <c r="M1303" i="48"/>
  <c r="O1322" i="48"/>
  <c r="A1322" i="48" s="1"/>
  <c r="A1350" i="48"/>
  <c r="A1392" i="48"/>
  <c r="A1401" i="48"/>
  <c r="A1407" i="48"/>
  <c r="O1419" i="48"/>
  <c r="A1419" i="48" s="1"/>
  <c r="J1431" i="48"/>
  <c r="A1452" i="48"/>
  <c r="A1473" i="48"/>
  <c r="A1519" i="48"/>
  <c r="A1578" i="48"/>
  <c r="A1610" i="48"/>
  <c r="A1622" i="48"/>
  <c r="A1638" i="47"/>
  <c r="O62" i="47"/>
  <c r="O60" i="47" s="1"/>
  <c r="A611" i="47"/>
  <c r="A847" i="47"/>
  <c r="O845" i="47"/>
  <c r="O686" i="47"/>
  <c r="O684" i="47" s="1"/>
  <c r="A1024" i="47"/>
  <c r="A1317" i="47"/>
  <c r="A1506" i="47"/>
  <c r="A1639" i="47"/>
  <c r="O85" i="47"/>
  <c r="A85" i="47" s="1"/>
  <c r="A1040" i="47"/>
  <c r="A1103" i="47"/>
  <c r="A1301" i="47"/>
  <c r="A1413" i="47"/>
  <c r="A1633" i="47"/>
  <c r="O35" i="47"/>
  <c r="A35" i="47" s="1"/>
  <c r="A198" i="47"/>
  <c r="A209" i="47"/>
  <c r="A274" i="47"/>
  <c r="A288" i="47"/>
  <c r="A693" i="47"/>
  <c r="M759" i="47"/>
  <c r="J911" i="47"/>
  <c r="A1184" i="47"/>
  <c r="J111" i="47"/>
  <c r="A116" i="47"/>
  <c r="A139" i="47"/>
  <c r="A219" i="47"/>
  <c r="A230" i="47"/>
  <c r="A246" i="47"/>
  <c r="A270" i="47"/>
  <c r="A279" i="47"/>
  <c r="A571" i="47"/>
  <c r="O665" i="47"/>
  <c r="A665" i="47" s="1"/>
  <c r="A701" i="47"/>
  <c r="A726" i="47"/>
  <c r="O760" i="47"/>
  <c r="A760" i="47" s="1"/>
  <c r="A928" i="47"/>
  <c r="O972" i="47"/>
  <c r="A1082" i="47"/>
  <c r="O1104" i="47"/>
  <c r="O1102" i="47" s="1"/>
  <c r="A1116" i="47"/>
  <c r="A1118" i="47"/>
  <c r="A1194" i="47"/>
  <c r="O1207" i="47"/>
  <c r="A1207" i="47" s="1"/>
  <c r="A1235" i="47"/>
  <c r="A1254" i="47"/>
  <c r="J1300" i="47"/>
  <c r="O1402" i="47"/>
  <c r="A1402" i="47" s="1"/>
  <c r="A1421" i="47"/>
  <c r="A1552" i="47"/>
  <c r="A1570" i="47"/>
  <c r="A124" i="47"/>
  <c r="A134" i="47"/>
  <c r="A140" i="47"/>
  <c r="O200" i="47"/>
  <c r="O199" i="47" s="1"/>
  <c r="M228" i="47"/>
  <c r="A253" i="47"/>
  <c r="M362" i="47"/>
  <c r="A412" i="47"/>
  <c r="A471" i="47"/>
  <c r="A534" i="47"/>
  <c r="A622" i="47"/>
  <c r="A680" i="47"/>
  <c r="A718" i="47"/>
  <c r="A750" i="47"/>
  <c r="A781" i="47"/>
  <c r="A793" i="47"/>
  <c r="M975" i="47"/>
  <c r="J1038" i="47"/>
  <c r="A1133" i="47"/>
  <c r="A1175" i="47"/>
  <c r="A1188" i="47"/>
  <c r="A1208" i="47"/>
  <c r="A1231" i="47"/>
  <c r="A1320" i="47"/>
  <c r="O1487" i="47"/>
  <c r="A1487" i="47" s="1"/>
  <c r="A1539" i="47"/>
  <c r="A1585" i="47"/>
  <c r="A1599" i="47"/>
  <c r="A1607" i="47"/>
  <c r="M107" i="47"/>
  <c r="A173" i="47"/>
  <c r="A476" i="47"/>
  <c r="A113" i="47"/>
  <c r="A119" i="47"/>
  <c r="A190" i="47"/>
  <c r="A206" i="47"/>
  <c r="A375" i="47"/>
  <c r="A449" i="47"/>
  <c r="O620" i="47"/>
  <c r="A620" i="47" s="1"/>
  <c r="A648" i="47"/>
  <c r="A702" i="47"/>
  <c r="A730" i="47"/>
  <c r="A800" i="47"/>
  <c r="A824" i="47"/>
  <c r="M911" i="47"/>
  <c r="A998" i="47"/>
  <c r="A1098" i="47"/>
  <c r="M1102" i="47"/>
  <c r="A1195" i="47"/>
  <c r="A1314" i="47"/>
  <c r="A1453" i="47"/>
  <c r="A1471" i="47"/>
  <c r="A1608" i="47"/>
  <c r="O153" i="47"/>
  <c r="O152" i="47" s="1"/>
  <c r="J163" i="47"/>
  <c r="A202" i="47"/>
  <c r="A211" i="47"/>
  <c r="O264" i="47"/>
  <c r="A264" i="47" s="1"/>
  <c r="A276" i="47"/>
  <c r="A283" i="47"/>
  <c r="A318" i="47"/>
  <c r="A356" i="47"/>
  <c r="A399" i="47"/>
  <c r="A407" i="47"/>
  <c r="A487" i="47"/>
  <c r="A503" i="47"/>
  <c r="A510" i="47"/>
  <c r="O590" i="47"/>
  <c r="A590" i="47" s="1"/>
  <c r="A838" i="47"/>
  <c r="A1162" i="47"/>
  <c r="M1234" i="47"/>
  <c r="A1282" i="47"/>
  <c r="A1287" i="47"/>
  <c r="A1342" i="47"/>
  <c r="A1384" i="47"/>
  <c r="A1410" i="47"/>
  <c r="A1441" i="47"/>
  <c r="A1480" i="47"/>
  <c r="A1482" i="47"/>
  <c r="A1509" i="47"/>
  <c r="A1540" i="47"/>
  <c r="M1556" i="47"/>
  <c r="A1586" i="47"/>
  <c r="A1600" i="47"/>
  <c r="I19" i="47"/>
  <c r="J107" i="47"/>
  <c r="M160" i="47"/>
  <c r="A184" i="47"/>
  <c r="A191" i="47"/>
  <c r="A223" i="47"/>
  <c r="A233" i="47"/>
  <c r="A241" i="47"/>
  <c r="A248" i="47"/>
  <c r="A250" i="47"/>
  <c r="A257" i="47"/>
  <c r="M294" i="47"/>
  <c r="M292" i="47" s="1"/>
  <c r="A311" i="47"/>
  <c r="M426" i="47"/>
  <c r="A440" i="47"/>
  <c r="O555" i="47"/>
  <c r="O554" i="47" s="1"/>
  <c r="A591" i="47"/>
  <c r="A635" i="47"/>
  <c r="O674" i="47"/>
  <c r="O673" i="47" s="1"/>
  <c r="A673" i="47" s="1"/>
  <c r="M756" i="47"/>
  <c r="M842" i="47"/>
  <c r="A891" i="47"/>
  <c r="A1076" i="47"/>
  <c r="A1099" i="47"/>
  <c r="A1143" i="47"/>
  <c r="A1442" i="47"/>
  <c r="A1472" i="47"/>
  <c r="A1489" i="47"/>
  <c r="A1510" i="47"/>
  <c r="A1541" i="47"/>
  <c r="O1557" i="47"/>
  <c r="O1556" i="47" s="1"/>
  <c r="A120" i="47"/>
  <c r="O162" i="47"/>
  <c r="A162" i="47" s="1"/>
  <c r="O296" i="47"/>
  <c r="O294" i="47" s="1"/>
  <c r="O292" i="47" s="1"/>
  <c r="J297" i="47"/>
  <c r="J293" i="47" s="1"/>
  <c r="O428" i="47"/>
  <c r="A428" i="47" s="1"/>
  <c r="A431" i="47"/>
  <c r="A457" i="47"/>
  <c r="A528" i="47"/>
  <c r="A531" i="47"/>
  <c r="A536" i="47"/>
  <c r="A542" i="47"/>
  <c r="A556" i="47"/>
  <c r="O583" i="47"/>
  <c r="A583" i="47" s="1"/>
  <c r="A663" i="47"/>
  <c r="O712" i="47"/>
  <c r="A712" i="47" s="1"/>
  <c r="A825" i="47"/>
  <c r="N1112" i="47"/>
  <c r="N1111" i="47" s="1"/>
  <c r="N1110" i="47" s="1"/>
  <c r="L1111" i="47"/>
  <c r="L1110" i="47" s="1"/>
  <c r="A1212" i="47"/>
  <c r="A1347" i="47"/>
  <c r="A1393" i="47"/>
  <c r="O1516" i="47"/>
  <c r="A1516" i="47" s="1"/>
  <c r="O1530" i="47"/>
  <c r="A1530" i="47" s="1"/>
  <c r="O1623" i="47"/>
  <c r="A126" i="47"/>
  <c r="A138" i="47"/>
  <c r="A155" i="47"/>
  <c r="A203" i="47"/>
  <c r="A212" i="47"/>
  <c r="A217" i="47"/>
  <c r="A266" i="47"/>
  <c r="A451" i="47"/>
  <c r="A507" i="47"/>
  <c r="A514" i="47"/>
  <c r="A574" i="47"/>
  <c r="A584" i="47"/>
  <c r="A692" i="47"/>
  <c r="A780" i="47"/>
  <c r="A789" i="47"/>
  <c r="A804" i="47"/>
  <c r="A843" i="47"/>
  <c r="A968" i="47"/>
  <c r="A986" i="47"/>
  <c r="A1015" i="47"/>
  <c r="M1041" i="47"/>
  <c r="O1092" i="47"/>
  <c r="A1092" i="47" s="1"/>
  <c r="J1117" i="47"/>
  <c r="J1112" i="47" s="1"/>
  <c r="A1252" i="47"/>
  <c r="A1266" i="47"/>
  <c r="A1318" i="47"/>
  <c r="A1354" i="47"/>
  <c r="A1382" i="47"/>
  <c r="A1477" i="47"/>
  <c r="O1580" i="47"/>
  <c r="L19" i="47"/>
  <c r="L18" i="47" s="1"/>
  <c r="F106" i="47"/>
  <c r="F105" i="47" s="1"/>
  <c r="F104" i="47" s="1"/>
  <c r="A109" i="47"/>
  <c r="M163" i="47"/>
  <c r="A185" i="47"/>
  <c r="A242" i="47"/>
  <c r="A287" i="47"/>
  <c r="A443" i="47"/>
  <c r="A492" i="47"/>
  <c r="A537" i="47"/>
  <c r="A548" i="47"/>
  <c r="A577" i="47"/>
  <c r="A594" i="47"/>
  <c r="A613" i="47"/>
  <c r="A753" i="47"/>
  <c r="A770" i="47"/>
  <c r="A795" i="47"/>
  <c r="A861" i="47"/>
  <c r="A892" i="47"/>
  <c r="J1234" i="47"/>
  <c r="O1239" i="47"/>
  <c r="O1237" i="47" s="1"/>
  <c r="A1250" i="47"/>
  <c r="A1457" i="47"/>
  <c r="A1594" i="47"/>
  <c r="A115" i="47"/>
  <c r="A121" i="47"/>
  <c r="A245" i="47"/>
  <c r="A299" i="47"/>
  <c r="A1122" i="47"/>
  <c r="A1294" i="47"/>
  <c r="A1394" i="47"/>
  <c r="A1404" i="47"/>
  <c r="A1486" i="47"/>
  <c r="A1538" i="47"/>
  <c r="A156" i="47"/>
  <c r="A252" i="47"/>
  <c r="A259" i="47"/>
  <c r="A278" i="47"/>
  <c r="A359" i="47"/>
  <c r="A404" i="47"/>
  <c r="A410" i="47"/>
  <c r="A515" i="47"/>
  <c r="A559" i="47"/>
  <c r="A600" i="47"/>
  <c r="A650" i="47"/>
  <c r="A679" i="47"/>
  <c r="A714" i="47"/>
  <c r="A733" i="47"/>
  <c r="A746" i="47"/>
  <c r="A796" i="47"/>
  <c r="A822" i="47"/>
  <c r="A912" i="47"/>
  <c r="A946" i="47"/>
  <c r="A1021" i="47"/>
  <c r="A1050" i="47"/>
  <c r="E1112" i="47"/>
  <c r="E1111" i="47" s="1"/>
  <c r="A1145" i="47"/>
  <c r="G1134" i="47"/>
  <c r="A1157" i="47"/>
  <c r="A1267" i="47"/>
  <c r="A1272" i="47"/>
  <c r="A1312" i="47"/>
  <c r="A1344" i="47"/>
  <c r="A1349" i="47"/>
  <c r="A1416" i="47"/>
  <c r="A1418" i="47"/>
  <c r="A1424" i="47"/>
  <c r="A1575" i="47"/>
  <c r="A1602" i="47"/>
  <c r="A438" i="46"/>
  <c r="A517" i="46"/>
  <c r="A705" i="46"/>
  <c r="O25" i="46"/>
  <c r="A25" i="46" s="1"/>
  <c r="A1174" i="46"/>
  <c r="O96" i="46"/>
  <c r="A221" i="46"/>
  <c r="A179" i="46"/>
  <c r="A470" i="46"/>
  <c r="A1010" i="46"/>
  <c r="A1319" i="46"/>
  <c r="O313" i="46"/>
  <c r="O308" i="46" s="1"/>
  <c r="A314" i="46"/>
  <c r="A1003" i="46"/>
  <c r="A456" i="46"/>
  <c r="A381" i="46"/>
  <c r="A1383" i="46"/>
  <c r="L19" i="46"/>
  <c r="M111" i="46"/>
  <c r="A119" i="46"/>
  <c r="A162" i="46"/>
  <c r="A343" i="46"/>
  <c r="A353" i="46"/>
  <c r="A445" i="46"/>
  <c r="A826" i="46"/>
  <c r="A894" i="46"/>
  <c r="A904" i="46"/>
  <c r="M908" i="46"/>
  <c r="A922" i="46"/>
  <c r="A951" i="46"/>
  <c r="A967" i="46"/>
  <c r="A987" i="46"/>
  <c r="A1012" i="46"/>
  <c r="H1134" i="46"/>
  <c r="H1110" i="46" s="1"/>
  <c r="A1215" i="46"/>
  <c r="O1227" i="46"/>
  <c r="A1227" i="46" s="1"/>
  <c r="O1234" i="46"/>
  <c r="A1348" i="46"/>
  <c r="O1376" i="46"/>
  <c r="A1516" i="46"/>
  <c r="A1558" i="46"/>
  <c r="J1559" i="46"/>
  <c r="A1574" i="46"/>
  <c r="N45" i="46"/>
  <c r="A706" i="46"/>
  <c r="A790" i="46"/>
  <c r="A792" i="46"/>
  <c r="G784" i="46"/>
  <c r="G763" i="46" s="1"/>
  <c r="A837" i="46"/>
  <c r="A1018" i="46"/>
  <c r="A1022" i="46"/>
  <c r="A1080" i="46"/>
  <c r="I1112" i="46"/>
  <c r="I1111" i="46" s="1"/>
  <c r="I1134" i="46"/>
  <c r="A1175" i="46"/>
  <c r="A1238" i="46"/>
  <c r="A1327" i="46"/>
  <c r="O1367" i="46"/>
  <c r="A1413" i="46"/>
  <c r="A1466" i="46"/>
  <c r="A1543" i="46"/>
  <c r="K93" i="46"/>
  <c r="K89" i="46" s="1"/>
  <c r="A134" i="46"/>
  <c r="A165" i="46"/>
  <c r="A178" i="46"/>
  <c r="O232" i="46"/>
  <c r="O231" i="46" s="1"/>
  <c r="A266" i="46"/>
  <c r="A269" i="46"/>
  <c r="A275" i="46"/>
  <c r="A283" i="46"/>
  <c r="A286" i="46"/>
  <c r="A318" i="46"/>
  <c r="O399" i="46"/>
  <c r="A399" i="46" s="1"/>
  <c r="O406" i="46"/>
  <c r="O57" i="46" s="1"/>
  <c r="A600" i="46"/>
  <c r="A649" i="46"/>
  <c r="A744" i="46"/>
  <c r="A771" i="46"/>
  <c r="M778" i="46"/>
  <c r="M777" i="46" s="1"/>
  <c r="M776" i="46" s="1"/>
  <c r="A957" i="46"/>
  <c r="A994" i="46"/>
  <c r="A1002" i="46"/>
  <c r="O1038" i="46"/>
  <c r="A1199" i="46"/>
  <c r="A1208" i="46"/>
  <c r="A1369" i="46"/>
  <c r="A1475" i="46"/>
  <c r="A233" i="46"/>
  <c r="A321" i="46"/>
  <c r="A340" i="46"/>
  <c r="A473" i="46"/>
  <c r="A533" i="46"/>
  <c r="A926" i="46"/>
  <c r="A945" i="46"/>
  <c r="A958" i="46"/>
  <c r="M972" i="46"/>
  <c r="J1102" i="46"/>
  <c r="A1216" i="46"/>
  <c r="O1228" i="46"/>
  <c r="A1228" i="46" s="1"/>
  <c r="A1355" i="46"/>
  <c r="A1575" i="46"/>
  <c r="J111" i="46"/>
  <c r="A137" i="46"/>
  <c r="A143" i="46"/>
  <c r="A223" i="46"/>
  <c r="A246" i="46"/>
  <c r="A253" i="46"/>
  <c r="A270" i="46"/>
  <c r="A276" i="46"/>
  <c r="A287" i="46"/>
  <c r="A376" i="46"/>
  <c r="A486" i="46"/>
  <c r="A585" i="46"/>
  <c r="A656" i="46"/>
  <c r="A668" i="46"/>
  <c r="A714" i="46"/>
  <c r="A740" i="46"/>
  <c r="A800" i="46"/>
  <c r="A817" i="46"/>
  <c r="A856" i="46"/>
  <c r="A927" i="46"/>
  <c r="A969" i="46"/>
  <c r="N1134" i="46"/>
  <c r="A1229" i="46"/>
  <c r="A1297" i="46"/>
  <c r="A1488" i="46"/>
  <c r="A1530" i="46"/>
  <c r="O1621" i="46"/>
  <c r="O1620" i="46" s="1"/>
  <c r="A203" i="46"/>
  <c r="A315" i="46"/>
  <c r="A357" i="46"/>
  <c r="A367" i="46"/>
  <c r="A408" i="46"/>
  <c r="A707" i="46"/>
  <c r="A731" i="46"/>
  <c r="A891" i="46"/>
  <c r="A938" i="46"/>
  <c r="A991" i="46"/>
  <c r="A1082" i="46"/>
  <c r="A1099" i="46"/>
  <c r="A1147" i="46"/>
  <c r="A1153" i="46"/>
  <c r="A1156" i="46"/>
  <c r="M1167" i="46"/>
  <c r="A1200" i="46"/>
  <c r="A1212" i="46"/>
  <c r="A1316" i="46"/>
  <c r="O1380" i="46"/>
  <c r="A1380" i="46" s="1"/>
  <c r="A1415" i="46"/>
  <c r="O1429" i="46"/>
  <c r="N90" i="46"/>
  <c r="N88" i="46" s="1"/>
  <c r="A349" i="46"/>
  <c r="A478" i="46"/>
  <c r="J621" i="46"/>
  <c r="A669" i="46"/>
  <c r="J686" i="46"/>
  <c r="J684" i="46" s="1"/>
  <c r="A741" i="46"/>
  <c r="J767" i="46"/>
  <c r="J766" i="46" s="1"/>
  <c r="A866" i="46"/>
  <c r="A873" i="46"/>
  <c r="A896" i="46"/>
  <c r="A902" i="46"/>
  <c r="O912" i="46"/>
  <c r="O911" i="46" s="1"/>
  <c r="A949" i="46"/>
  <c r="A959" i="46"/>
  <c r="A1016" i="46"/>
  <c r="A1029" i="46"/>
  <c r="A1088" i="46"/>
  <c r="M1113" i="46"/>
  <c r="A1183" i="46"/>
  <c r="A1201" i="46"/>
  <c r="A1281" i="46"/>
  <c r="A1286" i="46"/>
  <c r="A1313" i="46"/>
  <c r="A1337" i="46"/>
  <c r="A1347" i="46"/>
  <c r="A1458" i="46"/>
  <c r="A1533" i="46"/>
  <c r="G105" i="46"/>
  <c r="G104" i="46" s="1"/>
  <c r="A139" i="46"/>
  <c r="A145" i="46"/>
  <c r="A180" i="46"/>
  <c r="A190" i="46"/>
  <c r="O208" i="46"/>
  <c r="A208" i="46" s="1"/>
  <c r="A215" i="46"/>
  <c r="O217" i="46"/>
  <c r="O216" i="46" s="1"/>
  <c r="A322" i="46"/>
  <c r="A422" i="46"/>
  <c r="J429" i="46"/>
  <c r="A609" i="46"/>
  <c r="A732" i="46"/>
  <c r="A788" i="46"/>
  <c r="A794" i="46"/>
  <c r="A829" i="46"/>
  <c r="A864" i="46"/>
  <c r="A931" i="46"/>
  <c r="M975" i="46"/>
  <c r="M1105" i="46"/>
  <c r="M1128" i="46"/>
  <c r="A1222" i="46"/>
  <c r="A1261" i="46"/>
  <c r="A1432" i="46"/>
  <c r="O1493" i="46"/>
  <c r="A1493" i="46" s="1"/>
  <c r="A1580" i="46"/>
  <c r="K45" i="46"/>
  <c r="A209" i="46"/>
  <c r="A316" i="46"/>
  <c r="A358" i="46"/>
  <c r="A380" i="46"/>
  <c r="A508" i="46"/>
  <c r="A955" i="46"/>
  <c r="A1092" i="46"/>
  <c r="M1117" i="46"/>
  <c r="A1148" i="46"/>
  <c r="A1154" i="46"/>
  <c r="A1218" i="46"/>
  <c r="A1323" i="46"/>
  <c r="A1419" i="46"/>
  <c r="A1496" i="46"/>
  <c r="A680" i="46"/>
  <c r="A688" i="46"/>
  <c r="A781" i="46"/>
  <c r="J791" i="46"/>
  <c r="J786" i="46" s="1"/>
  <c r="A802" i="46"/>
  <c r="A819" i="46"/>
  <c r="A835" i="46"/>
  <c r="M845" i="46"/>
  <c r="A950" i="46"/>
  <c r="A960" i="46"/>
  <c r="A966" i="46"/>
  <c r="A998" i="46"/>
  <c r="A1187" i="46"/>
  <c r="A1581" i="46"/>
  <c r="A1593" i="46"/>
  <c r="A116" i="46"/>
  <c r="A127" i="46"/>
  <c r="A140" i="46"/>
  <c r="A146" i="46"/>
  <c r="O161" i="46"/>
  <c r="O160" i="46" s="1"/>
  <c r="A164" i="46"/>
  <c r="A174" i="46"/>
  <c r="A205" i="46"/>
  <c r="A219" i="46"/>
  <c r="J228" i="46"/>
  <c r="A228" i="46" s="1"/>
  <c r="A242" i="46"/>
  <c r="A273" i="46"/>
  <c r="A279" i="46"/>
  <c r="A323" i="46"/>
  <c r="A329" i="46"/>
  <c r="A336" i="46"/>
  <c r="J365" i="46"/>
  <c r="A374" i="46"/>
  <c r="A475" i="46"/>
  <c r="A515" i="46"/>
  <c r="A556" i="46"/>
  <c r="A574" i="46"/>
  <c r="A647" i="46"/>
  <c r="A795" i="46"/>
  <c r="A805" i="46"/>
  <c r="A888" i="46"/>
  <c r="A932" i="46"/>
  <c r="A1195" i="46"/>
  <c r="A1265" i="46"/>
  <c r="A1273" i="46"/>
  <c r="A1451" i="46"/>
  <c r="K19" i="46"/>
  <c r="A176" i="46"/>
  <c r="A274" i="46"/>
  <c r="A280" i="46"/>
  <c r="A311" i="46"/>
  <c r="A631" i="46"/>
  <c r="A638" i="46"/>
  <c r="A666" i="46"/>
  <c r="A671" i="46"/>
  <c r="A702" i="46"/>
  <c r="A734" i="46"/>
  <c r="A738" i="46"/>
  <c r="A770" i="46"/>
  <c r="A789" i="46"/>
  <c r="A820" i="46"/>
  <c r="A1005" i="46"/>
  <c r="A1025" i="46"/>
  <c r="A1034" i="46"/>
  <c r="A1144" i="46"/>
  <c r="A1150" i="46"/>
  <c r="A1198" i="46"/>
  <c r="A1219" i="46"/>
  <c r="M1237" i="46"/>
  <c r="A1330" i="46"/>
  <c r="A1412" i="46"/>
  <c r="A1515" i="46"/>
  <c r="A1536" i="46"/>
  <c r="O1557" i="46"/>
  <c r="O1556" i="46" s="1"/>
  <c r="O97" i="45"/>
  <c r="A376" i="45"/>
  <c r="A475" i="45"/>
  <c r="A838" i="45"/>
  <c r="A341" i="45"/>
  <c r="A657" i="45"/>
  <c r="A1067" i="45"/>
  <c r="A1151" i="45"/>
  <c r="A358" i="45"/>
  <c r="O79" i="45"/>
  <c r="A79" i="45" s="1"/>
  <c r="A200" i="45"/>
  <c r="A209" i="45"/>
  <c r="A1328" i="45"/>
  <c r="A1598" i="45"/>
  <c r="K19" i="45"/>
  <c r="F106" i="45"/>
  <c r="F105" i="45" s="1"/>
  <c r="M111" i="45"/>
  <c r="O119" i="45"/>
  <c r="A119" i="45" s="1"/>
  <c r="A174" i="45"/>
  <c r="A218" i="45"/>
  <c r="A225" i="45"/>
  <c r="A246" i="45"/>
  <c r="A259" i="45"/>
  <c r="A270" i="45"/>
  <c r="A279" i="45"/>
  <c r="A288" i="45"/>
  <c r="O296" i="45"/>
  <c r="O294" i="45" s="1"/>
  <c r="O292" i="45" s="1"/>
  <c r="O312" i="45"/>
  <c r="A312" i="45" s="1"/>
  <c r="O391" i="45"/>
  <c r="A391" i="45" s="1"/>
  <c r="A448" i="45"/>
  <c r="O508" i="45"/>
  <c r="A508" i="45" s="1"/>
  <c r="O515" i="45"/>
  <c r="A515" i="45" s="1"/>
  <c r="A534" i="45"/>
  <c r="A592" i="45"/>
  <c r="A601" i="45"/>
  <c r="A613" i="45"/>
  <c r="O632" i="45"/>
  <c r="A632" i="45" s="1"/>
  <c r="A693" i="45"/>
  <c r="A735" i="45"/>
  <c r="O760" i="45"/>
  <c r="A760" i="45" s="1"/>
  <c r="A795" i="45"/>
  <c r="A802" i="45"/>
  <c r="O808" i="45"/>
  <c r="A808" i="45" s="1"/>
  <c r="A827" i="45"/>
  <c r="A955" i="45"/>
  <c r="A996" i="45"/>
  <c r="A1011" i="45"/>
  <c r="A1089" i="45"/>
  <c r="A1119" i="45"/>
  <c r="A1189" i="45"/>
  <c r="A1192" i="45"/>
  <c r="A1221" i="45"/>
  <c r="A1230" i="45"/>
  <c r="A1253" i="45"/>
  <c r="A1414" i="45"/>
  <c r="A1441" i="45"/>
  <c r="A1505" i="45"/>
  <c r="L19" i="45"/>
  <c r="L18" i="45" s="1"/>
  <c r="A253" i="45"/>
  <c r="A264" i="45"/>
  <c r="A275" i="45"/>
  <c r="O298" i="45"/>
  <c r="O297" i="45" s="1"/>
  <c r="O293" i="45" s="1"/>
  <c r="O355" i="45"/>
  <c r="A355" i="45" s="1"/>
  <c r="M365" i="45"/>
  <c r="A404" i="45"/>
  <c r="A866" i="45"/>
  <c r="A967" i="45"/>
  <c r="A1057" i="45"/>
  <c r="A1090" i="45"/>
  <c r="N1134" i="45"/>
  <c r="A1200" i="45"/>
  <c r="A1267" i="45"/>
  <c r="A1355" i="45"/>
  <c r="A1381" i="45"/>
  <c r="A1395" i="45"/>
  <c r="A1543" i="45"/>
  <c r="A1560" i="45"/>
  <c r="A113" i="45"/>
  <c r="A147" i="45"/>
  <c r="A190" i="45"/>
  <c r="A201" i="45"/>
  <c r="A210" i="45"/>
  <c r="A271" i="45"/>
  <c r="A280" i="45"/>
  <c r="A299" i="45"/>
  <c r="A550" i="45"/>
  <c r="A596" i="45"/>
  <c r="A602" i="45"/>
  <c r="A614" i="45"/>
  <c r="M686" i="45"/>
  <c r="M684" i="45" s="1"/>
  <c r="M689" i="45"/>
  <c r="M685" i="45" s="1"/>
  <c r="A701" i="45"/>
  <c r="A718" i="45"/>
  <c r="A741" i="45"/>
  <c r="A750" i="45"/>
  <c r="A857" i="45"/>
  <c r="A881" i="45"/>
  <c r="A884" i="45"/>
  <c r="A890" i="45"/>
  <c r="A896" i="45"/>
  <c r="A899" i="45"/>
  <c r="A1085" i="45"/>
  <c r="A1144" i="45"/>
  <c r="A1162" i="45"/>
  <c r="A1336" i="45"/>
  <c r="A1348" i="45"/>
  <c r="A1475" i="45"/>
  <c r="A1479" i="45"/>
  <c r="A1534" i="45"/>
  <c r="A1553" i="45"/>
  <c r="O1584" i="45"/>
  <c r="O1582" i="45" s="1"/>
  <c r="A1604" i="45"/>
  <c r="A1633" i="45"/>
  <c r="A1639" i="45"/>
  <c r="M19" i="45"/>
  <c r="N19" i="45"/>
  <c r="H23" i="45"/>
  <c r="I105" i="45"/>
  <c r="A157" i="45"/>
  <c r="O398" i="45"/>
  <c r="O397" i="45" s="1"/>
  <c r="A421" i="45"/>
  <c r="A1033" i="45"/>
  <c r="A1058" i="45"/>
  <c r="A1081" i="45"/>
  <c r="A1154" i="45"/>
  <c r="L1134" i="45"/>
  <c r="A1231" i="45"/>
  <c r="A1287" i="45"/>
  <c r="A1358" i="45"/>
  <c r="A1411" i="45"/>
  <c r="A1585" i="45"/>
  <c r="A1611" i="45"/>
  <c r="I23" i="45"/>
  <c r="O64" i="45"/>
  <c r="A265" i="45"/>
  <c r="A285" i="45"/>
  <c r="A322" i="45"/>
  <c r="A340" i="45"/>
  <c r="J426" i="45"/>
  <c r="A597" i="45"/>
  <c r="A603" i="45"/>
  <c r="A615" i="45"/>
  <c r="O630" i="45"/>
  <c r="O629" i="45" s="1"/>
  <c r="A736" i="45"/>
  <c r="A770" i="45"/>
  <c r="A951" i="45"/>
  <c r="A957" i="45"/>
  <c r="A973" i="45"/>
  <c r="A988" i="45"/>
  <c r="A997" i="45"/>
  <c r="A1012" i="45"/>
  <c r="A1157" i="45"/>
  <c r="M1168" i="45"/>
  <c r="M1166" i="45" s="1"/>
  <c r="A1201" i="45"/>
  <c r="A1206" i="45"/>
  <c r="A1213" i="45"/>
  <c r="A1227" i="45"/>
  <c r="A1576" i="45"/>
  <c r="K105" i="45"/>
  <c r="A178" i="45"/>
  <c r="M228" i="45"/>
  <c r="A250" i="45"/>
  <c r="A272" i="45"/>
  <c r="A300" i="45"/>
  <c r="A393" i="45"/>
  <c r="A638" i="45"/>
  <c r="A752" i="45"/>
  <c r="A793" i="45"/>
  <c r="A800" i="45"/>
  <c r="M908" i="45"/>
  <c r="A1170" i="45"/>
  <c r="A1225" i="45"/>
  <c r="A1264" i="45"/>
  <c r="A1313" i="45"/>
  <c r="A1323" i="45"/>
  <c r="A1408" i="45"/>
  <c r="A1452" i="45"/>
  <c r="A1476" i="45"/>
  <c r="A1540" i="45"/>
  <c r="A1547" i="45"/>
  <c r="O1559" i="45"/>
  <c r="A115" i="45"/>
  <c r="A151" i="45"/>
  <c r="A161" i="45"/>
  <c r="J163" i="45"/>
  <c r="A185" i="45"/>
  <c r="A207" i="45"/>
  <c r="O230" i="45"/>
  <c r="A230" i="45" s="1"/>
  <c r="A277" i="45"/>
  <c r="A598" i="45"/>
  <c r="A604" i="45"/>
  <c r="A705" i="45"/>
  <c r="A719" i="45"/>
  <c r="A742" i="45"/>
  <c r="O756" i="45"/>
  <c r="A807" i="45"/>
  <c r="A904" i="45"/>
  <c r="A936" i="45"/>
  <c r="A952" i="45"/>
  <c r="A958" i="45"/>
  <c r="A998" i="45"/>
  <c r="A1016" i="45"/>
  <c r="A1054" i="45"/>
  <c r="A1219" i="45"/>
  <c r="A1345" i="45"/>
  <c r="A1586" i="45"/>
  <c r="A1615" i="45"/>
  <c r="A203" i="45"/>
  <c r="A212" i="45"/>
  <c r="A242" i="45"/>
  <c r="A286" i="45"/>
  <c r="A329" i="45"/>
  <c r="A349" i="45"/>
  <c r="M426" i="45"/>
  <c r="A738" i="45"/>
  <c r="A794" i="45"/>
  <c r="A801" i="45"/>
  <c r="A826" i="45"/>
  <c r="J845" i="45"/>
  <c r="A909" i="45"/>
  <c r="A1195" i="45"/>
  <c r="A1228" i="45"/>
  <c r="J1237" i="45"/>
  <c r="A1284" i="45"/>
  <c r="A1291" i="45"/>
  <c r="A1383" i="45"/>
  <c r="A1489" i="45"/>
  <c r="A1580" i="45"/>
  <c r="A1601" i="45"/>
  <c r="M107" i="45"/>
  <c r="O125" i="45"/>
  <c r="A125" i="45" s="1"/>
  <c r="O132" i="45"/>
  <c r="O131" i="45" s="1"/>
  <c r="O164" i="45"/>
  <c r="O163" i="45" s="1"/>
  <c r="A179" i="45"/>
  <c r="A221" i="45"/>
  <c r="A251" i="45"/>
  <c r="A301" i="45"/>
  <c r="A320" i="45"/>
  <c r="O402" i="45"/>
  <c r="O401" i="45" s="1"/>
  <c r="A590" i="45"/>
  <c r="A599" i="45"/>
  <c r="A605" i="45"/>
  <c r="A611" i="45"/>
  <c r="A620" i="45"/>
  <c r="M756" i="45"/>
  <c r="O835" i="45"/>
  <c r="A835" i="45" s="1"/>
  <c r="A887" i="45"/>
  <c r="A893" i="45"/>
  <c r="A905" i="45"/>
  <c r="J908" i="45"/>
  <c r="A937" i="45"/>
  <c r="J975" i="45"/>
  <c r="A1028" i="45"/>
  <c r="M1171" i="45"/>
  <c r="M1167" i="45" s="1"/>
  <c r="A1188" i="45"/>
  <c r="A1210" i="45"/>
  <c r="A1256" i="45"/>
  <c r="A1258" i="45"/>
  <c r="A1265" i="45"/>
  <c r="A1317" i="45"/>
  <c r="A1350" i="45"/>
  <c r="A1551" i="45"/>
  <c r="A1594" i="45"/>
  <c r="A1606" i="45"/>
  <c r="O108" i="45"/>
  <c r="O107" i="45" s="1"/>
  <c r="A116" i="45"/>
  <c r="A126" i="45"/>
  <c r="O162" i="45"/>
  <c r="A162" i="45" s="1"/>
  <c r="A197" i="45"/>
  <c r="A217" i="45"/>
  <c r="A258" i="45"/>
  <c r="A269" i="45"/>
  <c r="A278" i="45"/>
  <c r="A317" i="45"/>
  <c r="A382" i="45"/>
  <c r="O384" i="45"/>
  <c r="O383" i="45" s="1"/>
  <c r="O556" i="45"/>
  <c r="O554" i="45" s="1"/>
  <c r="O618" i="45"/>
  <c r="A660" i="45"/>
  <c r="A707" i="45"/>
  <c r="A744" i="45"/>
  <c r="A804" i="45"/>
  <c r="A1021" i="45"/>
  <c r="A1088" i="45"/>
  <c r="O1173" i="45"/>
  <c r="A1173" i="45" s="1"/>
  <c r="A1208" i="45"/>
  <c r="A1220" i="45"/>
  <c r="A1249" i="45"/>
  <c r="A1341" i="45"/>
  <c r="A1384" i="45"/>
  <c r="A1413" i="45"/>
  <c r="A1421" i="45"/>
  <c r="A1447" i="45"/>
  <c r="A1456" i="45"/>
  <c r="A1473" i="45"/>
  <c r="O1483" i="45"/>
  <c r="O1481" i="45" s="1"/>
  <c r="O1496" i="45"/>
  <c r="A1496" i="45" s="1"/>
  <c r="A1511" i="45"/>
  <c r="A1587" i="45"/>
  <c r="A1616" i="45"/>
  <c r="A1637" i="45"/>
  <c r="A109" i="45"/>
  <c r="A173" i="45"/>
  <c r="A182" i="45"/>
  <c r="A204" i="45"/>
  <c r="A274" i="45"/>
  <c r="A287" i="45"/>
  <c r="A346" i="45"/>
  <c r="M362" i="45"/>
  <c r="A407" i="45"/>
  <c r="A417" i="45"/>
  <c r="O419" i="45"/>
  <c r="O418" i="45" s="1"/>
  <c r="M429" i="45"/>
  <c r="O622" i="45"/>
  <c r="O621" i="45" s="1"/>
  <c r="A692" i="45"/>
  <c r="A726" i="45"/>
  <c r="A734" i="45"/>
  <c r="J756" i="45"/>
  <c r="A862" i="45"/>
  <c r="A873" i="45"/>
  <c r="A948" i="45"/>
  <c r="A954" i="45"/>
  <c r="A960" i="45"/>
  <c r="A963" i="45"/>
  <c r="O976" i="45"/>
  <c r="A1003" i="45"/>
  <c r="A1161" i="45"/>
  <c r="A1199" i="45"/>
  <c r="A1229" i="45"/>
  <c r="A1351" i="45"/>
  <c r="A1377" i="45"/>
  <c r="A1394" i="45"/>
  <c r="A1607" i="45"/>
  <c r="A225" i="44"/>
  <c r="O84" i="44"/>
  <c r="A84" i="44" s="1"/>
  <c r="A143" i="44"/>
  <c r="O64" i="44"/>
  <c r="A64" i="44" s="1"/>
  <c r="A138" i="44"/>
  <c r="A142" i="44"/>
  <c r="A165" i="44"/>
  <c r="M337" i="44"/>
  <c r="O338" i="44"/>
  <c r="O337" i="44" s="1"/>
  <c r="A422" i="44"/>
  <c r="A874" i="44"/>
  <c r="O358" i="44"/>
  <c r="O79" i="44" s="1"/>
  <c r="A79" i="44" s="1"/>
  <c r="M441" i="44"/>
  <c r="O442" i="44"/>
  <c r="O441" i="44" s="1"/>
  <c r="G90" i="44"/>
  <c r="G88" i="44" s="1"/>
  <c r="O115" i="44"/>
  <c r="O28" i="44" s="1"/>
  <c r="A28" i="44" s="1"/>
  <c r="A124" i="44"/>
  <c r="A139" i="44"/>
  <c r="O190" i="44"/>
  <c r="A190" i="44" s="1"/>
  <c r="A215" i="44"/>
  <c r="A344" i="44"/>
  <c r="A359" i="44"/>
  <c r="O440" i="44"/>
  <c r="A440" i="44" s="1"/>
  <c r="A711" i="44"/>
  <c r="A1388" i="44"/>
  <c r="A251" i="44"/>
  <c r="A257" i="44"/>
  <c r="O408" i="44"/>
  <c r="O59" i="44" s="1"/>
  <c r="A59" i="44" s="1"/>
  <c r="A731" i="44"/>
  <c r="A737" i="44"/>
  <c r="A125" i="44"/>
  <c r="A155" i="44"/>
  <c r="J160" i="44"/>
  <c r="A191" i="44"/>
  <c r="A206" i="44"/>
  <c r="A218" i="44"/>
  <c r="A288" i="44"/>
  <c r="O316" i="44"/>
  <c r="A316" i="44" s="1"/>
  <c r="A323" i="44"/>
  <c r="A1148" i="44"/>
  <c r="A1213" i="44"/>
  <c r="A148" i="44"/>
  <c r="A180" i="44"/>
  <c r="A219" i="44"/>
  <c r="A246" i="44"/>
  <c r="M333" i="44"/>
  <c r="O334" i="44"/>
  <c r="A134" i="44"/>
  <c r="A203" i="44"/>
  <c r="A220" i="44"/>
  <c r="A240" i="44"/>
  <c r="A320" i="44"/>
  <c r="A341" i="44"/>
  <c r="A405" i="44"/>
  <c r="A1078" i="44"/>
  <c r="A1083" i="44"/>
  <c r="A744" i="44"/>
  <c r="A120" i="44"/>
  <c r="A145" i="44"/>
  <c r="A211" i="44"/>
  <c r="O327" i="44"/>
  <c r="A327" i="44" s="1"/>
  <c r="A356" i="44"/>
  <c r="A491" i="44"/>
  <c r="O490" i="44"/>
  <c r="A157" i="44"/>
  <c r="A212" i="44"/>
  <c r="O312" i="44"/>
  <c r="O314" i="44"/>
  <c r="A314" i="44" s="1"/>
  <c r="O347" i="44"/>
  <c r="A347" i="44" s="1"/>
  <c r="A492" i="44"/>
  <c r="A121" i="44"/>
  <c r="A127" i="44"/>
  <c r="A178" i="44"/>
  <c r="A198" i="44"/>
  <c r="A274" i="44"/>
  <c r="J490" i="44"/>
  <c r="A534" i="44"/>
  <c r="A582" i="44"/>
  <c r="O732" i="44"/>
  <c r="A732" i="44" s="1"/>
  <c r="A792" i="44"/>
  <c r="O898" i="44"/>
  <c r="A898" i="44" s="1"/>
  <c r="O1016" i="44"/>
  <c r="A1016" i="44" s="1"/>
  <c r="A1057" i="44"/>
  <c r="A1074" i="44"/>
  <c r="A1096" i="44"/>
  <c r="A1104" i="44"/>
  <c r="A1115" i="44"/>
  <c r="A1150" i="44"/>
  <c r="O1192" i="44"/>
  <c r="A1192" i="44" s="1"/>
  <c r="A1199" i="44"/>
  <c r="A1324" i="44"/>
  <c r="A1330" i="44"/>
  <c r="A1345" i="44"/>
  <c r="A1368" i="44"/>
  <c r="A1442" i="44"/>
  <c r="A1444" i="44"/>
  <c r="A1560" i="44"/>
  <c r="O448" i="44"/>
  <c r="O447" i="44" s="1"/>
  <c r="A510" i="44"/>
  <c r="A719" i="44"/>
  <c r="O847" i="44"/>
  <c r="A847" i="44" s="1"/>
  <c r="A956" i="44"/>
  <c r="A1017" i="44"/>
  <c r="O1051" i="44"/>
  <c r="A1051" i="44" s="1"/>
  <c r="O1261" i="44"/>
  <c r="O37" i="44" s="1"/>
  <c r="A37" i="44" s="1"/>
  <c r="A1284" i="44"/>
  <c r="A1296" i="44"/>
  <c r="O1366" i="44"/>
  <c r="A1366" i="44" s="1"/>
  <c r="A1605" i="44"/>
  <c r="A416" i="44"/>
  <c r="A449" i="44"/>
  <c r="A484" i="44"/>
  <c r="A528" i="44"/>
  <c r="A548" i="44"/>
  <c r="A597" i="44"/>
  <c r="A647" i="44"/>
  <c r="A714" i="44"/>
  <c r="A720" i="44"/>
  <c r="A733" i="44"/>
  <c r="A752" i="44"/>
  <c r="A962" i="44"/>
  <c r="A1331" i="44"/>
  <c r="A1393" i="44"/>
  <c r="A229" i="44"/>
  <c r="O352" i="44"/>
  <c r="A352" i="44" s="1"/>
  <c r="A535" i="44"/>
  <c r="M557" i="44"/>
  <c r="A583" i="44"/>
  <c r="A648" i="44"/>
  <c r="A671" i="44"/>
  <c r="A701" i="44"/>
  <c r="A716" i="44"/>
  <c r="A734" i="44"/>
  <c r="A794" i="44"/>
  <c r="A801" i="44"/>
  <c r="A815" i="44"/>
  <c r="A823" i="44"/>
  <c r="A875" i="44"/>
  <c r="M911" i="44"/>
  <c r="O973" i="44"/>
  <c r="O972" i="44" s="1"/>
  <c r="A986" i="44"/>
  <c r="A1054" i="44"/>
  <c r="O1080" i="44"/>
  <c r="A1080" i="44" s="1"/>
  <c r="A1118" i="44"/>
  <c r="A1139" i="44"/>
  <c r="A1212" i="44"/>
  <c r="A1258" i="44"/>
  <c r="A1297" i="44"/>
  <c r="A1369" i="44"/>
  <c r="A1511" i="44"/>
  <c r="A463" i="44"/>
  <c r="A540" i="44"/>
  <c r="O557" i="44"/>
  <c r="M759" i="44"/>
  <c r="A931" i="44"/>
  <c r="A974" i="44"/>
  <c r="A1026" i="44"/>
  <c r="M1038" i="44"/>
  <c r="A1075" i="44"/>
  <c r="A1081" i="44"/>
  <c r="A1116" i="44"/>
  <c r="A1132" i="44"/>
  <c r="A1151" i="44"/>
  <c r="A1162" i="44"/>
  <c r="A1175" i="44"/>
  <c r="A1188" i="44"/>
  <c r="A1230" i="44"/>
  <c r="A1253" i="44"/>
  <c r="J1303" i="44"/>
  <c r="A1313" i="44"/>
  <c r="A1414" i="44"/>
  <c r="A1600" i="44"/>
  <c r="A1624" i="44"/>
  <c r="A450" i="44"/>
  <c r="A495" i="44"/>
  <c r="O556" i="44"/>
  <c r="O554" i="44" s="1"/>
  <c r="A559" i="44"/>
  <c r="A674" i="44"/>
  <c r="A677" i="44"/>
  <c r="A708" i="44"/>
  <c r="A795" i="44"/>
  <c r="O880" i="44"/>
  <c r="O879" i="44" s="1"/>
  <c r="A888" i="44"/>
  <c r="A925" i="44"/>
  <c r="A932" i="44"/>
  <c r="A1085" i="44"/>
  <c r="K1111" i="44"/>
  <c r="K1110" i="44" s="1"/>
  <c r="A1200" i="44"/>
  <c r="A1217" i="44"/>
  <c r="O1250" i="44"/>
  <c r="A1250" i="44" s="1"/>
  <c r="A1259" i="44"/>
  <c r="A1285" i="44"/>
  <c r="O1303" i="44"/>
  <c r="A1325" i="44"/>
  <c r="A301" i="44"/>
  <c r="A363" i="44"/>
  <c r="O393" i="44"/>
  <c r="A393" i="44" s="1"/>
  <c r="A577" i="44"/>
  <c r="A675" i="44"/>
  <c r="A688" i="44"/>
  <c r="A709" i="44"/>
  <c r="A1035" i="44"/>
  <c r="A1157" i="44"/>
  <c r="A1346" i="44"/>
  <c r="A1402" i="44"/>
  <c r="A1488" i="44"/>
  <c r="A1515" i="44"/>
  <c r="A1551" i="44"/>
  <c r="A453" i="44"/>
  <c r="A517" i="44"/>
  <c r="A532" i="44"/>
  <c r="A541" i="44"/>
  <c r="A743" i="44"/>
  <c r="A993" i="44"/>
  <c r="A1004" i="44"/>
  <c r="A1129" i="44"/>
  <c r="A1260" i="44"/>
  <c r="A1457" i="44"/>
  <c r="A1473" i="44"/>
  <c r="O419" i="44"/>
  <c r="A419" i="44" s="1"/>
  <c r="O656" i="44"/>
  <c r="A656" i="44" s="1"/>
  <c r="A668" i="44"/>
  <c r="J845" i="44"/>
  <c r="O1015" i="44"/>
  <c r="A1023" i="44"/>
  <c r="A1050" i="44"/>
  <c r="A1068" i="44"/>
  <c r="A1120" i="44"/>
  <c r="A1127" i="44"/>
  <c r="A1152" i="44"/>
  <c r="A1207" i="44"/>
  <c r="A1218" i="44"/>
  <c r="A1231" i="44"/>
  <c r="O1237" i="44"/>
  <c r="A1322" i="44"/>
  <c r="A1425" i="44"/>
  <c r="A1447" i="44"/>
  <c r="J1559" i="44"/>
  <c r="A1579" i="44"/>
  <c r="A581" i="44"/>
  <c r="A614" i="44"/>
  <c r="A639" i="44"/>
  <c r="A660" i="44"/>
  <c r="A678" i="44"/>
  <c r="M689" i="44"/>
  <c r="M685" i="44" s="1"/>
  <c r="A712" i="44"/>
  <c r="A736" i="44"/>
  <c r="A799" i="44"/>
  <c r="A1032" i="44"/>
  <c r="A1040" i="44"/>
  <c r="A1056" i="44"/>
  <c r="A1099" i="44"/>
  <c r="A1149" i="44"/>
  <c r="H1134" i="44"/>
  <c r="A1197" i="44"/>
  <c r="A1395" i="44"/>
  <c r="A1458" i="44"/>
  <c r="A1465" i="44"/>
  <c r="A1597" i="44"/>
  <c r="A295" i="44"/>
  <c r="A473" i="44"/>
  <c r="A487" i="44"/>
  <c r="A509" i="44"/>
  <c r="A551" i="44"/>
  <c r="A615" i="44"/>
  <c r="A657" i="44"/>
  <c r="A700" i="44"/>
  <c r="A706" i="44"/>
  <c r="A820" i="44"/>
  <c r="A833" i="44"/>
  <c r="A885" i="44"/>
  <c r="A921" i="44"/>
  <c r="A1063" i="44"/>
  <c r="I1134" i="44"/>
  <c r="J1237" i="44"/>
  <c r="A1255" i="44"/>
  <c r="A1273" i="44"/>
  <c r="A1287" i="44"/>
  <c r="J1300" i="44"/>
  <c r="O1314" i="44"/>
  <c r="A1314" i="44" s="1"/>
  <c r="O1382" i="44"/>
  <c r="A1382" i="44" s="1"/>
  <c r="A1538" i="44"/>
  <c r="A480" i="44"/>
  <c r="A527" i="44"/>
  <c r="A538" i="44"/>
  <c r="A727" i="44"/>
  <c r="A740" i="44"/>
  <c r="A751" i="44"/>
  <c r="A1020" i="44"/>
  <c r="A1024" i="44"/>
  <c r="A1065" i="44"/>
  <c r="A1087" i="44"/>
  <c r="A1121" i="44"/>
  <c r="A1174" i="44"/>
  <c r="A1215" i="44"/>
  <c r="M1234" i="44"/>
  <c r="M1237" i="44"/>
  <c r="A1383" i="44"/>
  <c r="A1392" i="44"/>
  <c r="A1451" i="44"/>
  <c r="A1510" i="44"/>
  <c r="A1534" i="44"/>
  <c r="A157" i="43"/>
  <c r="A519" i="43"/>
  <c r="A1544" i="43"/>
  <c r="A247" i="43"/>
  <c r="A973" i="43"/>
  <c r="O972" i="43"/>
  <c r="A151" i="43"/>
  <c r="O153" i="43"/>
  <c r="A153" i="43" s="1"/>
  <c r="A211" i="43"/>
  <c r="M249" i="43"/>
  <c r="O250" i="43"/>
  <c r="A250" i="43" s="1"/>
  <c r="A116" i="43"/>
  <c r="A119" i="43"/>
  <c r="O132" i="43"/>
  <c r="O131" i="43" s="1"/>
  <c r="A154" i="43"/>
  <c r="O182" i="43"/>
  <c r="A182" i="43" s="1"/>
  <c r="A188" i="43"/>
  <c r="J249" i="43"/>
  <c r="A251" i="43"/>
  <c r="I23" i="43"/>
  <c r="I18" i="43" s="1"/>
  <c r="A183" i="43"/>
  <c r="A203" i="43"/>
  <c r="J23" i="43"/>
  <c r="I30" i="43"/>
  <c r="A110" i="43"/>
  <c r="O176" i="43"/>
  <c r="A176" i="43" s="1"/>
  <c r="A197" i="43"/>
  <c r="O214" i="43"/>
  <c r="A214" i="43" s="1"/>
  <c r="M216" i="43"/>
  <c r="O217" i="43"/>
  <c r="A217" i="43" s="1"/>
  <c r="A793" i="43"/>
  <c r="A189" i="43"/>
  <c r="A1211" i="43"/>
  <c r="A1217" i="43"/>
  <c r="A1592" i="43"/>
  <c r="A123" i="43"/>
  <c r="A127" i="43"/>
  <c r="A177" i="43"/>
  <c r="A224" i="43"/>
  <c r="J222" i="43"/>
  <c r="A225" i="43"/>
  <c r="A1249" i="43"/>
  <c r="A1616" i="43"/>
  <c r="A184" i="43"/>
  <c r="O200" i="43"/>
  <c r="A200" i="43" s="1"/>
  <c r="A205" i="43"/>
  <c r="O232" i="43"/>
  <c r="A232" i="43" s="1"/>
  <c r="M231" i="43"/>
  <c r="O136" i="43"/>
  <c r="O135" i="43" s="1"/>
  <c r="A144" i="43"/>
  <c r="J199" i="43"/>
  <c r="A201" i="43"/>
  <c r="A210" i="43"/>
  <c r="A1076" i="43"/>
  <c r="A1150" i="43"/>
  <c r="A115" i="43"/>
  <c r="A219" i="43"/>
  <c r="O362" i="43"/>
  <c r="A271" i="43"/>
  <c r="A301" i="43"/>
  <c r="A327" i="43"/>
  <c r="A347" i="43"/>
  <c r="A404" i="43"/>
  <c r="A417" i="43"/>
  <c r="A419" i="43"/>
  <c r="A514" i="43"/>
  <c r="A548" i="43"/>
  <c r="A648" i="43"/>
  <c r="A690" i="43"/>
  <c r="A904" i="43"/>
  <c r="A939" i="43"/>
  <c r="A954" i="43"/>
  <c r="A958" i="43"/>
  <c r="M972" i="43"/>
  <c r="O977" i="43"/>
  <c r="A977" i="43" s="1"/>
  <c r="O991" i="43"/>
  <c r="A991" i="43" s="1"/>
  <c r="O1028" i="43"/>
  <c r="O1027" i="43" s="1"/>
  <c r="A1043" i="43"/>
  <c r="A1121" i="43"/>
  <c r="A1264" i="43"/>
  <c r="A1281" i="43"/>
  <c r="A1388" i="43"/>
  <c r="A1411" i="43"/>
  <c r="A1441" i="43"/>
  <c r="A1506" i="43"/>
  <c r="A1528" i="43"/>
  <c r="A1534" i="43"/>
  <c r="A1587" i="43"/>
  <c r="A1607" i="43"/>
  <c r="A528" i="43"/>
  <c r="A620" i="43"/>
  <c r="A622" i="43"/>
  <c r="A674" i="43"/>
  <c r="M759" i="43"/>
  <c r="A830" i="43"/>
  <c r="A872" i="43"/>
  <c r="A1029" i="43"/>
  <c r="A1061" i="43"/>
  <c r="A1153" i="43"/>
  <c r="A1220" i="43"/>
  <c r="A1407" i="43"/>
  <c r="A1416" i="43"/>
  <c r="A1424" i="43"/>
  <c r="A1480" i="43"/>
  <c r="A1516" i="43"/>
  <c r="A1522" i="43"/>
  <c r="O1574" i="43"/>
  <c r="A1574" i="43" s="1"/>
  <c r="A448" i="43"/>
  <c r="A455" i="43"/>
  <c r="A472" i="43"/>
  <c r="A508" i="43"/>
  <c r="A521" i="43"/>
  <c r="A566" i="43"/>
  <c r="A603" i="43"/>
  <c r="J621" i="43"/>
  <c r="O639" i="43"/>
  <c r="A639" i="43" s="1"/>
  <c r="O667" i="43"/>
  <c r="A667" i="43" s="1"/>
  <c r="A737" i="43"/>
  <c r="O759" i="43"/>
  <c r="A1002" i="43"/>
  <c r="O1133" i="43"/>
  <c r="A1133" i="43" s="1"/>
  <c r="A1139" i="43"/>
  <c r="A1330" i="43"/>
  <c r="A1337" i="43"/>
  <c r="O1352" i="43"/>
  <c r="A1352" i="43" s="1"/>
  <c r="A1358" i="43"/>
  <c r="O1368" i="43"/>
  <c r="A1368" i="43" s="1"/>
  <c r="A1430" i="43"/>
  <c r="A1476" i="43"/>
  <c r="A1551" i="43"/>
  <c r="A1569" i="43"/>
  <c r="A1575" i="43"/>
  <c r="A1594" i="43"/>
  <c r="A259" i="43"/>
  <c r="O268" i="43"/>
  <c r="A268" i="43" s="1"/>
  <c r="A276" i="43"/>
  <c r="O320" i="43"/>
  <c r="A320" i="43" s="1"/>
  <c r="A549" i="43"/>
  <c r="A668" i="43"/>
  <c r="A705" i="43"/>
  <c r="O719" i="43"/>
  <c r="A719" i="43" s="1"/>
  <c r="O773" i="43"/>
  <c r="O772" i="43" s="1"/>
  <c r="A826" i="43"/>
  <c r="A955" i="43"/>
  <c r="O986" i="43"/>
  <c r="O985" i="43" s="1"/>
  <c r="A1206" i="43"/>
  <c r="A198" i="43"/>
  <c r="A266" i="43"/>
  <c r="A269" i="43"/>
  <c r="O285" i="43"/>
  <c r="A285" i="43" s="1"/>
  <c r="M297" i="43"/>
  <c r="M293" i="43" s="1"/>
  <c r="A411" i="43"/>
  <c r="A421" i="43"/>
  <c r="A509" i="43"/>
  <c r="O594" i="43"/>
  <c r="A594" i="43" s="1"/>
  <c r="A660" i="43"/>
  <c r="A738" i="43"/>
  <c r="A751" i="43"/>
  <c r="A827" i="43"/>
  <c r="A887" i="43"/>
  <c r="A909" i="43"/>
  <c r="A951" i="43"/>
  <c r="A987" i="43"/>
  <c r="A1069" i="43"/>
  <c r="M1102" i="43"/>
  <c r="O1156" i="43"/>
  <c r="O1155" i="43" s="1"/>
  <c r="A1221" i="43"/>
  <c r="M1237" i="43"/>
  <c r="A1287" i="43"/>
  <c r="A1331" i="43"/>
  <c r="A1382" i="43"/>
  <c r="A1408" i="43"/>
  <c r="A1529" i="43"/>
  <c r="A1539" i="43"/>
  <c r="A1576" i="43"/>
  <c r="A312" i="43"/>
  <c r="A344" i="43"/>
  <c r="A440" i="43"/>
  <c r="A462" i="43"/>
  <c r="O515" i="43"/>
  <c r="A515" i="43" s="1"/>
  <c r="A595" i="43"/>
  <c r="A623" i="43"/>
  <c r="A643" i="43"/>
  <c r="O664" i="43"/>
  <c r="A664" i="43" s="1"/>
  <c r="A901" i="43"/>
  <c r="M908" i="43"/>
  <c r="A1033" i="43"/>
  <c r="A1085" i="43"/>
  <c r="A1143" i="43"/>
  <c r="A1157" i="43"/>
  <c r="A1442" i="43"/>
  <c r="A1452" i="43"/>
  <c r="A1473" i="43"/>
  <c r="A1496" i="43"/>
  <c r="J1559" i="43"/>
  <c r="A1570" i="43"/>
  <c r="A1622" i="43"/>
  <c r="O880" i="43"/>
  <c r="O879" i="43" s="1"/>
  <c r="A974" i="43"/>
  <c r="A1051" i="43"/>
  <c r="A1086" i="43"/>
  <c r="O1171" i="43"/>
  <c r="O1167" i="43" s="1"/>
  <c r="A1279" i="43"/>
  <c r="A1325" i="43"/>
  <c r="O1421" i="43"/>
  <c r="A1520" i="43"/>
  <c r="A1530" i="43"/>
  <c r="A1540" i="43"/>
  <c r="A1601" i="43"/>
  <c r="O297" i="43"/>
  <c r="O293" i="43" s="1"/>
  <c r="M365" i="43"/>
  <c r="O375" i="43"/>
  <c r="A375" i="43" s="1"/>
  <c r="A450" i="43"/>
  <c r="A457" i="43"/>
  <c r="A474" i="43"/>
  <c r="A492" i="43"/>
  <c r="M557" i="43"/>
  <c r="O583" i="43"/>
  <c r="A583" i="43" s="1"/>
  <c r="O630" i="43"/>
  <c r="O629" i="43" s="1"/>
  <c r="A637" i="43"/>
  <c r="O650" i="43"/>
  <c r="A650" i="43" s="1"/>
  <c r="A693" i="43"/>
  <c r="O716" i="43"/>
  <c r="A716" i="43" s="1"/>
  <c r="A752" i="43"/>
  <c r="J759" i="43"/>
  <c r="O835" i="43"/>
  <c r="O834" i="43" s="1"/>
  <c r="A881" i="43"/>
  <c r="A926" i="43"/>
  <c r="I1112" i="43"/>
  <c r="I1111" i="43" s="1"/>
  <c r="A1207" i="43"/>
  <c r="J1237" i="43"/>
  <c r="A1288" i="43"/>
  <c r="A1341" i="43"/>
  <c r="A1505" i="43"/>
  <c r="A1573" i="43"/>
  <c r="A299" i="43"/>
  <c r="A323" i="43"/>
  <c r="A481" i="43"/>
  <c r="O493" i="43"/>
  <c r="A537" i="43"/>
  <c r="A551" i="43"/>
  <c r="A571" i="43"/>
  <c r="A670" i="43"/>
  <c r="J689" i="43"/>
  <c r="J685" i="43" s="1"/>
  <c r="A707" i="43"/>
  <c r="J845" i="43"/>
  <c r="A868" i="43"/>
  <c r="A927" i="43"/>
  <c r="A937" i="43"/>
  <c r="A1025" i="43"/>
  <c r="O1106" i="43"/>
  <c r="O1105" i="43" s="1"/>
  <c r="A1384" i="43"/>
  <c r="A1393" i="43"/>
  <c r="A1474" i="43"/>
  <c r="A1547" i="43"/>
  <c r="A1549" i="43"/>
  <c r="A316" i="43"/>
  <c r="A379" i="43"/>
  <c r="O386" i="43"/>
  <c r="O36" i="43" s="1"/>
  <c r="A408" i="43"/>
  <c r="O427" i="43"/>
  <c r="A427" i="43" s="1"/>
  <c r="A444" i="43"/>
  <c r="O512" i="43"/>
  <c r="A512" i="43" s="1"/>
  <c r="J557" i="43"/>
  <c r="O568" i="43"/>
  <c r="A568" i="43" s="1"/>
  <c r="M618" i="43"/>
  <c r="M686" i="43"/>
  <c r="M684" i="43" s="1"/>
  <c r="A1017" i="43"/>
  <c r="A1052" i="43"/>
  <c r="A1087" i="43"/>
  <c r="L1112" i="43"/>
  <c r="L1111" i="43" s="1"/>
  <c r="A1132" i="43"/>
  <c r="J1168" i="43"/>
  <c r="J1166" i="43" s="1"/>
  <c r="A1175" i="43"/>
  <c r="O1227" i="43"/>
  <c r="A1227" i="43" s="1"/>
  <c r="O1301" i="43"/>
  <c r="O1300" i="43" s="1"/>
  <c r="A1313" i="43"/>
  <c r="A1423" i="43"/>
  <c r="A1537" i="43"/>
  <c r="A1553" i="43"/>
  <c r="A1558" i="43"/>
  <c r="A1598" i="43"/>
  <c r="A300" i="43"/>
  <c r="A341" i="43"/>
  <c r="A356" i="43"/>
  <c r="M429" i="43"/>
  <c r="A451" i="43"/>
  <c r="A466" i="43"/>
  <c r="A475" i="43"/>
  <c r="A507" i="43"/>
  <c r="O544" i="43"/>
  <c r="O543" i="43" s="1"/>
  <c r="O557" i="43"/>
  <c r="A602" i="43"/>
  <c r="A753" i="43"/>
  <c r="M756" i="43"/>
  <c r="A802" i="43"/>
  <c r="A913" i="43"/>
  <c r="A998" i="43"/>
  <c r="A1580" i="43"/>
  <c r="A1606" i="43"/>
  <c r="A1615" i="43"/>
  <c r="A265" i="43"/>
  <c r="A334" i="43"/>
  <c r="O430" i="43"/>
  <c r="A454" i="43"/>
  <c r="A471" i="43"/>
  <c r="A520" i="43"/>
  <c r="A527" i="43"/>
  <c r="A545" i="43"/>
  <c r="O597" i="43"/>
  <c r="A597" i="43" s="1"/>
  <c r="A606" i="43"/>
  <c r="J618" i="43"/>
  <c r="M621" i="43"/>
  <c r="A638" i="43"/>
  <c r="J686" i="43"/>
  <c r="J684" i="43" s="1"/>
  <c r="O708" i="43"/>
  <c r="O703" i="43" s="1"/>
  <c r="A1026" i="43"/>
  <c r="A1127" i="43"/>
  <c r="A1148" i="43"/>
  <c r="A1219" i="43"/>
  <c r="A1254" i="43"/>
  <c r="A1285" i="43"/>
  <c r="A1294" i="43"/>
  <c r="A1348" i="43"/>
  <c r="A1509" i="43"/>
  <c r="A1515" i="43"/>
  <c r="A428" i="42"/>
  <c r="A464" i="42"/>
  <c r="A818" i="42"/>
  <c r="O53" i="42"/>
  <c r="A53" i="42" s="1"/>
  <c r="A886" i="42"/>
  <c r="A417" i="42"/>
  <c r="A510" i="42"/>
  <c r="A1024" i="42"/>
  <c r="A386" i="42"/>
  <c r="A903" i="42"/>
  <c r="A477" i="42"/>
  <c r="A1099" i="42"/>
  <c r="A1378" i="42"/>
  <c r="O163" i="42"/>
  <c r="A163" i="42" s="1"/>
  <c r="A299" i="42"/>
  <c r="A400" i="42"/>
  <c r="A440" i="42"/>
  <c r="A481" i="42"/>
  <c r="A541" i="42"/>
  <c r="A666" i="42"/>
  <c r="A770" i="42"/>
  <c r="A800" i="42"/>
  <c r="A815" i="42"/>
  <c r="A825" i="42"/>
  <c r="A829" i="42"/>
  <c r="A901" i="42"/>
  <c r="A933" i="42"/>
  <c r="A968" i="42"/>
  <c r="A1021" i="42"/>
  <c r="A1025" i="42"/>
  <c r="A1065" i="42"/>
  <c r="A1069" i="42"/>
  <c r="A1084" i="42"/>
  <c r="A1104" i="42"/>
  <c r="A1256" i="42"/>
  <c r="A1343" i="42"/>
  <c r="A1459" i="42"/>
  <c r="L90" i="42"/>
  <c r="L88" i="42" s="1"/>
  <c r="A134" i="42"/>
  <c r="A155" i="42"/>
  <c r="O182" i="42"/>
  <c r="A182" i="42" s="1"/>
  <c r="A205" i="42"/>
  <c r="A277" i="42"/>
  <c r="A312" i="42"/>
  <c r="A344" i="42"/>
  <c r="A348" i="42"/>
  <c r="A380" i="42"/>
  <c r="A387" i="42"/>
  <c r="A494" i="42"/>
  <c r="A556" i="42"/>
  <c r="A655" i="42"/>
  <c r="A667" i="42"/>
  <c r="A672" i="42"/>
  <c r="A678" i="42"/>
  <c r="A795" i="42"/>
  <c r="A801" i="42"/>
  <c r="A993" i="42"/>
  <c r="A1011" i="42"/>
  <c r="A1080" i="42"/>
  <c r="A1139" i="42"/>
  <c r="A1163" i="42"/>
  <c r="A1174" i="42"/>
  <c r="A1265" i="42"/>
  <c r="A1409" i="42"/>
  <c r="N23" i="42"/>
  <c r="A115" i="42"/>
  <c r="A124" i="42"/>
  <c r="A141" i="42"/>
  <c r="A180" i="42"/>
  <c r="A206" i="42"/>
  <c r="A224" i="42"/>
  <c r="A315" i="42"/>
  <c r="A358" i="42"/>
  <c r="A1057" i="42"/>
  <c r="A1121" i="42"/>
  <c r="A1146" i="42"/>
  <c r="A1159" i="42"/>
  <c r="A1175" i="42"/>
  <c r="A1284" i="42"/>
  <c r="A1355" i="42"/>
  <c r="A1392" i="42"/>
  <c r="A1441" i="42"/>
  <c r="A1456" i="42"/>
  <c r="A1572" i="42"/>
  <c r="A1592" i="42"/>
  <c r="I19" i="42"/>
  <c r="A146" i="42"/>
  <c r="A173" i="42"/>
  <c r="A191" i="42"/>
  <c r="A198" i="42"/>
  <c r="A211" i="42"/>
  <c r="O250" i="42"/>
  <c r="A250" i="42" s="1"/>
  <c r="O264" i="42"/>
  <c r="A264" i="42" s="1"/>
  <c r="A288" i="42"/>
  <c r="A300" i="42"/>
  <c r="A322" i="42"/>
  <c r="A329" i="42"/>
  <c r="A408" i="42"/>
  <c r="A484" i="42"/>
  <c r="A518" i="42"/>
  <c r="A531" i="42"/>
  <c r="A591" i="42"/>
  <c r="A615" i="42"/>
  <c r="J621" i="42"/>
  <c r="A708" i="42"/>
  <c r="A742" i="42"/>
  <c r="A757" i="42"/>
  <c r="A822" i="42"/>
  <c r="A885" i="42"/>
  <c r="A902" i="42"/>
  <c r="A913" i="42"/>
  <c r="A922" i="42"/>
  <c r="A1085" i="42"/>
  <c r="A1188" i="42"/>
  <c r="J1234" i="42"/>
  <c r="A1266" i="42"/>
  <c r="A1487" i="42"/>
  <c r="A1580" i="42"/>
  <c r="A1604" i="42"/>
  <c r="A156" i="42"/>
  <c r="A174" i="42"/>
  <c r="A212" i="42"/>
  <c r="A229" i="42"/>
  <c r="A248" i="42"/>
  <c r="A334" i="42"/>
  <c r="A363" i="42"/>
  <c r="M365" i="42"/>
  <c r="A381" i="42"/>
  <c r="A532" i="42"/>
  <c r="A548" i="42"/>
  <c r="A693" i="42"/>
  <c r="A790" i="42"/>
  <c r="A802" i="42"/>
  <c r="A889" i="42"/>
  <c r="O908" i="42"/>
  <c r="A1216" i="42"/>
  <c r="A1324" i="42"/>
  <c r="A1344" i="42"/>
  <c r="A1348" i="42"/>
  <c r="A316" i="42"/>
  <c r="A341" i="42"/>
  <c r="A350" i="42"/>
  <c r="A409" i="42"/>
  <c r="A578" i="42"/>
  <c r="A595" i="42"/>
  <c r="A601" i="42"/>
  <c r="A719" i="42"/>
  <c r="A808" i="42"/>
  <c r="A839" i="42"/>
  <c r="O842" i="42"/>
  <c r="A857" i="42"/>
  <c r="A860" i="42"/>
  <c r="A874" i="42"/>
  <c r="A890" i="42"/>
  <c r="A974" i="42"/>
  <c r="A1143" i="42"/>
  <c r="A1147" i="42"/>
  <c r="J1168" i="42"/>
  <c r="J1166" i="42" s="1"/>
  <c r="A1212" i="42"/>
  <c r="A1225" i="42"/>
  <c r="A1260" i="42"/>
  <c r="A1295" i="42"/>
  <c r="A1359" i="42"/>
  <c r="A1415" i="42"/>
  <c r="H19" i="42"/>
  <c r="H18" i="42" s="1"/>
  <c r="L19" i="42"/>
  <c r="A138" i="42"/>
  <c r="A147" i="42"/>
  <c r="J160" i="42"/>
  <c r="A202" i="42"/>
  <c r="O217" i="42"/>
  <c r="A217" i="42" s="1"/>
  <c r="A242" i="42"/>
  <c r="A259" i="42"/>
  <c r="O268" i="42"/>
  <c r="O267" i="42" s="1"/>
  <c r="A274" i="42"/>
  <c r="A346" i="42"/>
  <c r="A353" i="42"/>
  <c r="A355" i="42"/>
  <c r="A359" i="42"/>
  <c r="J365" i="42"/>
  <c r="A375" i="42"/>
  <c r="A444" i="42"/>
  <c r="A538" i="42"/>
  <c r="A819" i="42"/>
  <c r="A823" i="42"/>
  <c r="M845" i="42"/>
  <c r="A858" i="42"/>
  <c r="A977" i="42"/>
  <c r="A1014" i="42"/>
  <c r="A1082" i="42"/>
  <c r="J1105" i="42"/>
  <c r="A1125" i="42"/>
  <c r="A1132" i="42"/>
  <c r="M1168" i="42"/>
  <c r="M1166" i="42" s="1"/>
  <c r="A1473" i="42"/>
  <c r="O1560" i="42"/>
  <c r="A1560" i="42" s="1"/>
  <c r="A1615" i="42"/>
  <c r="A119" i="42"/>
  <c r="A126" i="42"/>
  <c r="A143" i="42"/>
  <c r="A203" i="42"/>
  <c r="A252" i="42"/>
  <c r="A266" i="42"/>
  <c r="A295" i="42"/>
  <c r="A301" i="42"/>
  <c r="A326" i="42"/>
  <c r="A382" i="42"/>
  <c r="A453" i="42"/>
  <c r="A507" i="42"/>
  <c r="A612" i="42"/>
  <c r="A665" i="42"/>
  <c r="A705" i="42"/>
  <c r="A712" i="42"/>
  <c r="A761" i="42"/>
  <c r="A797" i="42"/>
  <c r="A875" i="42"/>
  <c r="A895" i="42"/>
  <c r="A1152" i="42"/>
  <c r="O1168" i="42"/>
  <c r="O1166" i="42" s="1"/>
  <c r="A1192" i="42"/>
  <c r="A1394" i="42"/>
  <c r="A1430" i="42"/>
  <c r="A1445" i="42"/>
  <c r="A1522" i="42"/>
  <c r="A1550" i="42"/>
  <c r="A253" i="42"/>
  <c r="A280" i="42"/>
  <c r="O294" i="42"/>
  <c r="O292" i="42" s="1"/>
  <c r="M362" i="42"/>
  <c r="A392" i="42"/>
  <c r="A414" i="42"/>
  <c r="A445" i="42"/>
  <c r="A520" i="42"/>
  <c r="A661" i="42"/>
  <c r="A726" i="42"/>
  <c r="A805" i="42"/>
  <c r="O833" i="42"/>
  <c r="A836" i="42"/>
  <c r="A847" i="42"/>
  <c r="A891" i="42"/>
  <c r="A938" i="42"/>
  <c r="A1061" i="42"/>
  <c r="A1093" i="42"/>
  <c r="K1134" i="42"/>
  <c r="A1282" i="42"/>
  <c r="A1341" i="42"/>
  <c r="A1411" i="42"/>
  <c r="A1419" i="42"/>
  <c r="A1458" i="42"/>
  <c r="A113" i="42"/>
  <c r="A162" i="42"/>
  <c r="A209" i="42"/>
  <c r="A336" i="42"/>
  <c r="A347" i="42"/>
  <c r="A367" i="42"/>
  <c r="A828" i="42"/>
  <c r="A862" i="42"/>
  <c r="A869" i="42"/>
  <c r="A1055" i="42"/>
  <c r="A1068" i="42"/>
  <c r="A1083" i="42"/>
  <c r="A1119" i="42"/>
  <c r="A1126" i="42"/>
  <c r="A1133" i="42"/>
  <c r="A1255" i="42"/>
  <c r="A1301" i="42"/>
  <c r="A1536" i="42"/>
  <c r="A120" i="42"/>
  <c r="A127" i="42"/>
  <c r="A144" i="42"/>
  <c r="A219" i="42"/>
  <c r="A246" i="42"/>
  <c r="A270" i="42"/>
  <c r="O285" i="42"/>
  <c r="A285" i="42" s="1"/>
  <c r="A311" i="42"/>
  <c r="A318" i="42"/>
  <c r="A320" i="42"/>
  <c r="A327" i="42"/>
  <c r="A343" i="42"/>
  <c r="A1016" i="42"/>
  <c r="A1537" i="42"/>
  <c r="O57" i="42"/>
  <c r="A220" i="42"/>
  <c r="O233" i="42"/>
  <c r="A233" i="42" s="1"/>
  <c r="A256" i="42"/>
  <c r="A271" i="42"/>
  <c r="A286" i="42"/>
  <c r="A357" i="42"/>
  <c r="A431" i="42"/>
  <c r="A521" i="42"/>
  <c r="A535" i="42"/>
  <c r="A540" i="42"/>
  <c r="A551" i="42"/>
  <c r="A692" i="42"/>
  <c r="A806" i="42"/>
  <c r="A1062" i="42"/>
  <c r="A1088" i="42"/>
  <c r="L1112" i="42"/>
  <c r="L1111" i="42" s="1"/>
  <c r="A1153" i="42"/>
  <c r="A1220" i="42"/>
  <c r="A1249" i="42"/>
  <c r="A1279" i="42"/>
  <c r="A1320" i="42"/>
  <c r="A1322" i="42"/>
  <c r="A1366" i="42"/>
  <c r="A1519" i="42"/>
  <c r="A469" i="41"/>
  <c r="A1170" i="41"/>
  <c r="O1168" i="41"/>
  <c r="O1166" i="41" s="1"/>
  <c r="K90" i="41"/>
  <c r="K88" i="41" s="1"/>
  <c r="A318" i="41"/>
  <c r="J74" i="41"/>
  <c r="J55" i="41"/>
  <c r="A414" i="41"/>
  <c r="A478" i="41"/>
  <c r="A492" i="41"/>
  <c r="A632" i="41"/>
  <c r="A739" i="41"/>
  <c r="A839" i="41"/>
  <c r="A1188" i="41"/>
  <c r="A1249" i="41"/>
  <c r="A1280" i="41"/>
  <c r="A1535" i="41"/>
  <c r="A1603" i="41"/>
  <c r="A1608" i="41"/>
  <c r="A680" i="41"/>
  <c r="A1302" i="41"/>
  <c r="A1552" i="41"/>
  <c r="N90" i="41"/>
  <c r="N88" i="41" s="1"/>
  <c r="A173" i="41"/>
  <c r="A187" i="41"/>
  <c r="A219" i="41"/>
  <c r="A241" i="41"/>
  <c r="A266" i="41"/>
  <c r="J21" i="41"/>
  <c r="A341" i="41"/>
  <c r="A346" i="41"/>
  <c r="J22" i="41"/>
  <c r="O419" i="41"/>
  <c r="O418" i="41" s="1"/>
  <c r="O462" i="41"/>
  <c r="O461" i="41" s="1"/>
  <c r="O554" i="41"/>
  <c r="O846" i="41"/>
  <c r="A873" i="41"/>
  <c r="A956" i="41"/>
  <c r="A966" i="41"/>
  <c r="O1010" i="41"/>
  <c r="A1010" i="41" s="1"/>
  <c r="A1125" i="41"/>
  <c r="A1162" i="41"/>
  <c r="A1229" i="41"/>
  <c r="A1252" i="41"/>
  <c r="A1261" i="41"/>
  <c r="A1264" i="41"/>
  <c r="O1450" i="41"/>
  <c r="O1449" i="41" s="1"/>
  <c r="A1458" i="41"/>
  <c r="A1476" i="41"/>
  <c r="A1598" i="41"/>
  <c r="A1639" i="41"/>
  <c r="M57" i="41"/>
  <c r="O56" i="41"/>
  <c r="J67" i="41"/>
  <c r="A558" i="41"/>
  <c r="A571" i="41"/>
  <c r="A1011" i="41"/>
  <c r="A1080" i="41"/>
  <c r="A1093" i="41"/>
  <c r="A1331" i="41"/>
  <c r="A1389" i="41"/>
  <c r="A1416" i="41"/>
  <c r="O1418" i="41"/>
  <c r="O1417" i="41" s="1"/>
  <c r="A1496" i="41"/>
  <c r="A123" i="41"/>
  <c r="A245" i="41"/>
  <c r="A273" i="41"/>
  <c r="A387" i="41"/>
  <c r="A475" i="41"/>
  <c r="A521" i="41"/>
  <c r="A611" i="41"/>
  <c r="A691" i="41"/>
  <c r="A889" i="41"/>
  <c r="A1163" i="41"/>
  <c r="A1230" i="41"/>
  <c r="J1559" i="41"/>
  <c r="A1583" i="41"/>
  <c r="J160" i="41"/>
  <c r="A269" i="41"/>
  <c r="A358" i="41"/>
  <c r="A545" i="41"/>
  <c r="A609" i="41"/>
  <c r="A692" i="41"/>
  <c r="A1140" i="41"/>
  <c r="M22" i="41"/>
  <c r="O160" i="41"/>
  <c r="A202" i="41"/>
  <c r="J42" i="41"/>
  <c r="J38" i="41" s="1"/>
  <c r="J294" i="41"/>
  <c r="J292" i="41" s="1"/>
  <c r="M297" i="41"/>
  <c r="M293" i="41" s="1"/>
  <c r="A316" i="41"/>
  <c r="A338" i="41"/>
  <c r="A402" i="41"/>
  <c r="O411" i="41"/>
  <c r="A411" i="41" s="1"/>
  <c r="A449" i="41"/>
  <c r="A515" i="41"/>
  <c r="A780" i="41"/>
  <c r="M1102" i="41"/>
  <c r="A1219" i="41"/>
  <c r="A162" i="41"/>
  <c r="A207" i="41"/>
  <c r="J58" i="41"/>
  <c r="J69" i="41"/>
  <c r="A472" i="41"/>
  <c r="O557" i="41"/>
  <c r="A602" i="41"/>
  <c r="A718" i="41"/>
  <c r="A1383" i="41"/>
  <c r="A1406" i="41"/>
  <c r="A1473" i="41"/>
  <c r="A1561" i="41"/>
  <c r="J92" i="41"/>
  <c r="A124" i="41"/>
  <c r="A141" i="41"/>
  <c r="A179" i="41"/>
  <c r="O228" i="41"/>
  <c r="A259" i="41"/>
  <c r="A270" i="41"/>
  <c r="A288" i="41"/>
  <c r="O296" i="41"/>
  <c r="O294" i="41" s="1"/>
  <c r="O292" i="41" s="1"/>
  <c r="A323" i="41"/>
  <c r="J80" i="41"/>
  <c r="A407" i="41"/>
  <c r="A422" i="41"/>
  <c r="A440" i="41"/>
  <c r="A533" i="41"/>
  <c r="A868" i="41"/>
  <c r="A927" i="41"/>
  <c r="A1057" i="41"/>
  <c r="I1112" i="41"/>
  <c r="I1111" i="41" s="1"/>
  <c r="A1236" i="41"/>
  <c r="A1338" i="41"/>
  <c r="A1424" i="41"/>
  <c r="A1601" i="41"/>
  <c r="J1623" i="41"/>
  <c r="J50" i="41"/>
  <c r="J59" i="41"/>
  <c r="J70" i="41"/>
  <c r="A230" i="41"/>
  <c r="M231" i="41"/>
  <c r="J32" i="41"/>
  <c r="A336" i="41"/>
  <c r="A408" i="41"/>
  <c r="A639" i="41"/>
  <c r="M686" i="41"/>
  <c r="M684" i="41" s="1"/>
  <c r="O757" i="41"/>
  <c r="A757" i="41" s="1"/>
  <c r="A891" i="41"/>
  <c r="A895" i="41"/>
  <c r="A946" i="41"/>
  <c r="A1480" i="41"/>
  <c r="A1593" i="41"/>
  <c r="O42" i="41"/>
  <c r="A208" i="41"/>
  <c r="O29" i="41"/>
  <c r="A280" i="41"/>
  <c r="A327" i="41"/>
  <c r="A350" i="41"/>
  <c r="A468" i="41"/>
  <c r="J490" i="41"/>
  <c r="A539" i="41"/>
  <c r="A668" i="41"/>
  <c r="A800" i="41"/>
  <c r="J842" i="41"/>
  <c r="A1005" i="41"/>
  <c r="A1083" i="41"/>
  <c r="A1089" i="41"/>
  <c r="J1102" i="41"/>
  <c r="K1136" i="41"/>
  <c r="K1135" i="41" s="1"/>
  <c r="K1134" i="41" s="1"/>
  <c r="J1168" i="41"/>
  <c r="J1166" i="41" s="1"/>
  <c r="A1215" i="41"/>
  <c r="A1248" i="41"/>
  <c r="J1431" i="41"/>
  <c r="A1457" i="41"/>
  <c r="J91" i="41"/>
  <c r="M92" i="41"/>
  <c r="A143" i="41"/>
  <c r="A240" i="41"/>
  <c r="A285" i="41"/>
  <c r="O96" i="41"/>
  <c r="A96" i="41" s="1"/>
  <c r="A320" i="41"/>
  <c r="J29" i="41"/>
  <c r="A509" i="41"/>
  <c r="A534" i="41"/>
  <c r="O71" i="41"/>
  <c r="A770" i="41"/>
  <c r="A886" i="41"/>
  <c r="A1032" i="41"/>
  <c r="A1150" i="41"/>
  <c r="A1395" i="41"/>
  <c r="A1522" i="41"/>
  <c r="A1534" i="41"/>
  <c r="A1060" i="40"/>
  <c r="A1633" i="40"/>
  <c r="O35" i="40"/>
  <c r="A35" i="40" s="1"/>
  <c r="A735" i="40"/>
  <c r="A736" i="40"/>
  <c r="A789" i="40"/>
  <c r="A1014" i="40"/>
  <c r="A1639" i="40"/>
  <c r="O85" i="40"/>
  <c r="A85" i="40" s="1"/>
  <c r="A1066" i="40"/>
  <c r="O25" i="40"/>
  <c r="A793" i="40"/>
  <c r="A1197" i="40"/>
  <c r="N38" i="40"/>
  <c r="A198" i="40"/>
  <c r="A246" i="40"/>
  <c r="A457" i="40"/>
  <c r="A469" i="40"/>
  <c r="A478" i="40"/>
  <c r="A492" i="40"/>
  <c r="A527" i="40"/>
  <c r="A538" i="40"/>
  <c r="A750" i="40"/>
  <c r="A760" i="40"/>
  <c r="A794" i="40"/>
  <c r="A839" i="40"/>
  <c r="J842" i="40"/>
  <c r="A880" i="40"/>
  <c r="A937" i="40"/>
  <c r="A944" i="40"/>
  <c r="A1115" i="40"/>
  <c r="A1210" i="40"/>
  <c r="A1291" i="40"/>
  <c r="A1305" i="40"/>
  <c r="A1392" i="40"/>
  <c r="A1470" i="40"/>
  <c r="A1614" i="40"/>
  <c r="O334" i="40"/>
  <c r="A334" i="40" s="1"/>
  <c r="A342" i="40"/>
  <c r="A356" i="40"/>
  <c r="O384" i="40"/>
  <c r="A384" i="40" s="1"/>
  <c r="J426" i="40"/>
  <c r="A680" i="40"/>
  <c r="A819" i="40"/>
  <c r="A873" i="40"/>
  <c r="A930" i="40"/>
  <c r="A1020" i="40"/>
  <c r="L1112" i="40"/>
  <c r="L1111" i="40" s="1"/>
  <c r="L1110" i="40" s="1"/>
  <c r="A1239" i="40"/>
  <c r="A1552" i="40"/>
  <c r="A1592" i="40"/>
  <c r="A1599" i="40"/>
  <c r="I19" i="40"/>
  <c r="A230" i="40"/>
  <c r="J231" i="40"/>
  <c r="A271" i="40"/>
  <c r="A280" i="40"/>
  <c r="A300" i="40"/>
  <c r="A310" i="40"/>
  <c r="A347" i="40"/>
  <c r="A444" i="40"/>
  <c r="A520" i="40"/>
  <c r="A598" i="40"/>
  <c r="O725" i="40"/>
  <c r="O724" i="40" s="1"/>
  <c r="O758" i="40"/>
  <c r="O756" i="40" s="1"/>
  <c r="A823" i="40"/>
  <c r="A827" i="40"/>
  <c r="A866" i="40"/>
  <c r="A1025" i="40"/>
  <c r="A1034" i="40"/>
  <c r="A1146" i="40"/>
  <c r="A1184" i="40"/>
  <c r="A1190" i="40"/>
  <c r="A1208" i="40"/>
  <c r="A1283" i="40"/>
  <c r="J19" i="40"/>
  <c r="O215" i="40"/>
  <c r="A215" i="40" s="1"/>
  <c r="A422" i="40"/>
  <c r="A470" i="40"/>
  <c r="A494" i="40"/>
  <c r="A510" i="40"/>
  <c r="M618" i="40"/>
  <c r="A674" i="40"/>
  <c r="A718" i="40"/>
  <c r="A847" i="40"/>
  <c r="A948" i="40"/>
  <c r="A1295" i="40"/>
  <c r="A1413" i="40"/>
  <c r="A1459" i="40"/>
  <c r="A1585" i="40"/>
  <c r="A140" i="40"/>
  <c r="O155" i="40"/>
  <c r="A155" i="40" s="1"/>
  <c r="A174" i="40"/>
  <c r="A208" i="40"/>
  <c r="J362" i="40"/>
  <c r="A376" i="40"/>
  <c r="A454" i="40"/>
  <c r="A475" i="40"/>
  <c r="A521" i="40"/>
  <c r="A642" i="40"/>
  <c r="A706" i="40"/>
  <c r="A884" i="40"/>
  <c r="A893" i="40"/>
  <c r="A931" i="40"/>
  <c r="O1010" i="40"/>
  <c r="A1010" i="40" s="1"/>
  <c r="A1021" i="40"/>
  <c r="A1057" i="40"/>
  <c r="A1147" i="40"/>
  <c r="A1186" i="40"/>
  <c r="A1539" i="40"/>
  <c r="A1606" i="40"/>
  <c r="A408" i="40"/>
  <c r="A445" i="40"/>
  <c r="A471" i="40"/>
  <c r="O792" i="40"/>
  <c r="A792" i="40" s="1"/>
  <c r="A824" i="40"/>
  <c r="J908" i="40"/>
  <c r="A988" i="40"/>
  <c r="A1220" i="40"/>
  <c r="A1410" i="40"/>
  <c r="A1424" i="40"/>
  <c r="N30" i="40"/>
  <c r="M160" i="40"/>
  <c r="O219" i="40"/>
  <c r="A219" i="40" s="1"/>
  <c r="A344" i="40"/>
  <c r="A358" i="40"/>
  <c r="A387" i="40"/>
  <c r="A389" i="40"/>
  <c r="A464" i="40"/>
  <c r="O495" i="40"/>
  <c r="O493" i="40" s="1"/>
  <c r="M621" i="40"/>
  <c r="A663" i="40"/>
  <c r="A741" i="40"/>
  <c r="A828" i="40"/>
  <c r="A858" i="40"/>
  <c r="A922" i="40"/>
  <c r="A1022" i="40"/>
  <c r="A1040" i="40"/>
  <c r="A1058" i="40"/>
  <c r="J1123" i="40"/>
  <c r="A1216" i="40"/>
  <c r="A1221" i="40"/>
  <c r="M1364" i="40"/>
  <c r="A1535" i="40"/>
  <c r="O1638" i="40"/>
  <c r="O69" i="40"/>
  <c r="A157" i="40"/>
  <c r="A241" i="40"/>
  <c r="M294" i="40"/>
  <c r="M292" i="40" s="1"/>
  <c r="M297" i="40"/>
  <c r="M293" i="40" s="1"/>
  <c r="A301" i="40"/>
  <c r="A423" i="40"/>
  <c r="A507" i="40"/>
  <c r="O713" i="40"/>
  <c r="A713" i="40" s="1"/>
  <c r="A997" i="40"/>
  <c r="A1029" i="40"/>
  <c r="O1123" i="40"/>
  <c r="A1230" i="40"/>
  <c r="A1302" i="40"/>
  <c r="A1313" i="40"/>
  <c r="A1384" i="40"/>
  <c r="A1488" i="40"/>
  <c r="A1570" i="40"/>
  <c r="A1602" i="40"/>
  <c r="A162" i="40"/>
  <c r="A220" i="40"/>
  <c r="O265" i="40"/>
  <c r="O263" i="40" s="1"/>
  <c r="A296" i="40"/>
  <c r="A322" i="40"/>
  <c r="A380" i="40"/>
  <c r="A414" i="40"/>
  <c r="A472" i="40"/>
  <c r="A486" i="40"/>
  <c r="A611" i="40"/>
  <c r="J621" i="40"/>
  <c r="A664" i="40"/>
  <c r="A701" i="40"/>
  <c r="A815" i="40"/>
  <c r="A838" i="40"/>
  <c r="A890" i="40"/>
  <c r="O990" i="40"/>
  <c r="A990" i="40" s="1"/>
  <c r="A1222" i="40"/>
  <c r="A1235" i="40"/>
  <c r="A1248" i="40"/>
  <c r="A1258" i="40"/>
  <c r="A1266" i="40"/>
  <c r="A221" i="40"/>
  <c r="A223" i="40"/>
  <c r="A242" i="40"/>
  <c r="A405" i="40"/>
  <c r="O429" i="40"/>
  <c r="A468" i="40"/>
  <c r="A477" i="40"/>
  <c r="A572" i="40"/>
  <c r="A738" i="40"/>
  <c r="A825" i="40"/>
  <c r="A862" i="40"/>
  <c r="A926" i="40"/>
  <c r="A933" i="40"/>
  <c r="A955" i="40"/>
  <c r="A1153" i="40"/>
  <c r="A1351" i="40"/>
  <c r="M1492" i="40"/>
  <c r="A1603" i="40"/>
  <c r="O147" i="40"/>
  <c r="A147" i="40" s="1"/>
  <c r="A316" i="40"/>
  <c r="A359" i="40"/>
  <c r="O419" i="40"/>
  <c r="A419" i="40" s="1"/>
  <c r="O442" i="40"/>
  <c r="O441" i="40" s="1"/>
  <c r="A542" i="40"/>
  <c r="A559" i="40"/>
  <c r="O618" i="40"/>
  <c r="O644" i="40"/>
  <c r="A644" i="40" s="1"/>
  <c r="A747" i="40"/>
  <c r="M759" i="40"/>
  <c r="A797" i="40"/>
  <c r="A869" i="40"/>
  <c r="O975" i="40"/>
  <c r="A1126" i="40"/>
  <c r="A1401" i="40"/>
  <c r="O1492" i="40"/>
  <c r="A1587" i="40"/>
  <c r="O1623" i="40"/>
  <c r="A127" i="40"/>
  <c r="A211" i="40"/>
  <c r="A289" i="40"/>
  <c r="A323" i="40"/>
  <c r="A352" i="40"/>
  <c r="O363" i="40"/>
  <c r="O362" i="40" s="1"/>
  <c r="A391" i="40"/>
  <c r="A443" i="40"/>
  <c r="A487" i="40"/>
  <c r="O491" i="40"/>
  <c r="O490" i="40" s="1"/>
  <c r="O537" i="40"/>
  <c r="A537" i="40" s="1"/>
  <c r="O544" i="40"/>
  <c r="A544" i="40" s="1"/>
  <c r="A665" i="40"/>
  <c r="A977" i="40"/>
  <c r="A1024" i="40"/>
  <c r="A1033" i="40"/>
  <c r="A1083" i="40"/>
  <c r="A1087" i="40"/>
  <c r="A1183" i="40"/>
  <c r="A1189" i="40"/>
  <c r="A1207" i="40"/>
  <c r="O1368" i="40"/>
  <c r="O1367" i="40" s="1"/>
  <c r="A1408" i="40"/>
  <c r="A1496" i="40"/>
  <c r="A1625" i="40"/>
  <c r="E786" i="49"/>
  <c r="E785" i="49" s="1"/>
  <c r="G93" i="49"/>
  <c r="G89" i="49" s="1"/>
  <c r="G60" i="49"/>
  <c r="E90" i="49"/>
  <c r="E88" i="49" s="1"/>
  <c r="F19" i="49"/>
  <c r="F60" i="49"/>
  <c r="G23" i="49"/>
  <c r="F33" i="49"/>
  <c r="F30" i="49" s="1"/>
  <c r="G33" i="49"/>
  <c r="G30" i="49" s="1"/>
  <c r="F81" i="49"/>
  <c r="F93" i="49"/>
  <c r="F89" i="49" s="1"/>
  <c r="E23" i="49"/>
  <c r="E38" i="49"/>
  <c r="G51" i="49"/>
  <c r="G90" i="49"/>
  <c r="G88" i="49" s="1"/>
  <c r="F47" i="49"/>
  <c r="G38" i="49"/>
  <c r="G75" i="49"/>
  <c r="G19" i="49"/>
  <c r="F23" i="49"/>
  <c r="E106" i="49"/>
  <c r="E105" i="49" s="1"/>
  <c r="E19" i="49"/>
  <c r="F51" i="49"/>
  <c r="G81" i="49"/>
  <c r="A35" i="49"/>
  <c r="F38" i="49"/>
  <c r="F75" i="49"/>
  <c r="F90" i="49"/>
  <c r="F88" i="49" s="1"/>
  <c r="A34" i="49"/>
  <c r="F72" i="49"/>
  <c r="G72" i="49"/>
  <c r="A61" i="49"/>
  <c r="E33" i="49"/>
  <c r="G93" i="48"/>
  <c r="G89" i="48" s="1"/>
  <c r="E785" i="48"/>
  <c r="F93" i="48"/>
  <c r="F89" i="48" s="1"/>
  <c r="F60" i="48"/>
  <c r="F72" i="48"/>
  <c r="E90" i="48"/>
  <c r="E88" i="48" s="1"/>
  <c r="G60" i="48"/>
  <c r="G72" i="48"/>
  <c r="F19" i="48"/>
  <c r="F33" i="48"/>
  <c r="F30" i="48" s="1"/>
  <c r="F81" i="48"/>
  <c r="G81" i="48"/>
  <c r="A35" i="48"/>
  <c r="F75" i="48"/>
  <c r="G75" i="48"/>
  <c r="F23" i="48"/>
  <c r="G33" i="48"/>
  <c r="G30" i="48" s="1"/>
  <c r="F90" i="48"/>
  <c r="F88" i="48" s="1"/>
  <c r="G23" i="48"/>
  <c r="F47" i="48"/>
  <c r="A63" i="48"/>
  <c r="G90" i="48"/>
  <c r="G88" i="48" s="1"/>
  <c r="E93" i="48"/>
  <c r="E89" i="48" s="1"/>
  <c r="A34" i="48"/>
  <c r="A85" i="48"/>
  <c r="F51" i="48"/>
  <c r="G51" i="48"/>
  <c r="A83" i="48"/>
  <c r="G628" i="48"/>
  <c r="G627" i="48" s="1"/>
  <c r="G47" i="48"/>
  <c r="G19" i="48"/>
  <c r="A61" i="48"/>
  <c r="F38" i="48"/>
  <c r="A68" i="48"/>
  <c r="G38" i="48"/>
  <c r="E75" i="48"/>
  <c r="E38" i="48"/>
  <c r="E23" i="48"/>
  <c r="E72" i="48"/>
  <c r="E81" i="48"/>
  <c r="E60" i="48"/>
  <c r="E33" i="48"/>
  <c r="G1112" i="47"/>
  <c r="G1111" i="47" s="1"/>
  <c r="F81" i="47"/>
  <c r="F93" i="47"/>
  <c r="F89" i="47" s="1"/>
  <c r="F72" i="47"/>
  <c r="G19" i="47"/>
  <c r="F33" i="47"/>
  <c r="F30" i="47" s="1"/>
  <c r="G33" i="47"/>
  <c r="G30" i="47" s="1"/>
  <c r="G51" i="47"/>
  <c r="E33" i="47"/>
  <c r="E51" i="47"/>
  <c r="G93" i="47"/>
  <c r="G89" i="47" s="1"/>
  <c r="G72" i="47"/>
  <c r="G81" i="47"/>
  <c r="F23" i="47"/>
  <c r="F75" i="47"/>
  <c r="F19" i="47"/>
  <c r="G106" i="47"/>
  <c r="G105" i="47" s="1"/>
  <c r="G104" i="47" s="1"/>
  <c r="G38" i="47"/>
  <c r="F90" i="47"/>
  <c r="F88" i="47" s="1"/>
  <c r="G23" i="47"/>
  <c r="E81" i="47"/>
  <c r="E19" i="47"/>
  <c r="E93" i="47"/>
  <c r="E89" i="47" s="1"/>
  <c r="A34" i="47"/>
  <c r="F51" i="47"/>
  <c r="F60" i="47"/>
  <c r="G60" i="47"/>
  <c r="G75" i="47"/>
  <c r="F47" i="47"/>
  <c r="F38" i="47"/>
  <c r="G47" i="47"/>
  <c r="G90" i="47"/>
  <c r="G88" i="47" s="1"/>
  <c r="E23" i="47"/>
  <c r="E106" i="47"/>
  <c r="E105" i="47" s="1"/>
  <c r="E75" i="47"/>
  <c r="F1112" i="46"/>
  <c r="F1111" i="46" s="1"/>
  <c r="F1110" i="46" s="1"/>
  <c r="G1112" i="46"/>
  <c r="G1111" i="46" s="1"/>
  <c r="G1110" i="46" s="1"/>
  <c r="E1112" i="46"/>
  <c r="E1111" i="46" s="1"/>
  <c r="F785" i="46"/>
  <c r="F784" i="46" s="1"/>
  <c r="F763" i="46" s="1"/>
  <c r="F19" i="46"/>
  <c r="E72" i="46"/>
  <c r="G75" i="46"/>
  <c r="G90" i="46"/>
  <c r="G88" i="46" s="1"/>
  <c r="G93" i="46"/>
  <c r="G89" i="46" s="1"/>
  <c r="F93" i="46"/>
  <c r="F89" i="46" s="1"/>
  <c r="F90" i="46"/>
  <c r="F88" i="46" s="1"/>
  <c r="F33" i="46"/>
  <c r="F30" i="46" s="1"/>
  <c r="G60" i="46"/>
  <c r="E23" i="46"/>
  <c r="E51" i="46"/>
  <c r="E90" i="46"/>
  <c r="E88" i="46" s="1"/>
  <c r="F23" i="46"/>
  <c r="F18" i="46" s="1"/>
  <c r="F38" i="46"/>
  <c r="G47" i="46"/>
  <c r="F51" i="46"/>
  <c r="G51" i="46"/>
  <c r="F106" i="46"/>
  <c r="F105" i="46" s="1"/>
  <c r="F104" i="46" s="1"/>
  <c r="A34" i="46"/>
  <c r="E19" i="46"/>
  <c r="E81" i="46"/>
  <c r="E38" i="46"/>
  <c r="E47" i="46"/>
  <c r="A53" i="46"/>
  <c r="F81" i="46"/>
  <c r="G81" i="46"/>
  <c r="A35" i="46"/>
  <c r="F75" i="46"/>
  <c r="G72" i="46"/>
  <c r="G33" i="46"/>
  <c r="G30" i="46" s="1"/>
  <c r="F60" i="46"/>
  <c r="F72" i="46"/>
  <c r="G38" i="46"/>
  <c r="G19" i="46"/>
  <c r="G23" i="46"/>
  <c r="E33" i="46"/>
  <c r="E30" i="46" s="1"/>
  <c r="A62" i="45"/>
  <c r="F60" i="45"/>
  <c r="G1134" i="45"/>
  <c r="G1110" i="45" s="1"/>
  <c r="E1134" i="45"/>
  <c r="E1110" i="45" s="1"/>
  <c r="G33" i="45"/>
  <c r="G30" i="45" s="1"/>
  <c r="F33" i="45"/>
  <c r="F30" i="45" s="1"/>
  <c r="E93" i="45"/>
  <c r="E89" i="45" s="1"/>
  <c r="G75" i="45"/>
  <c r="A35" i="45"/>
  <c r="F47" i="45"/>
  <c r="G38" i="45"/>
  <c r="F81" i="45"/>
  <c r="G106" i="45"/>
  <c r="G105" i="45" s="1"/>
  <c r="F19" i="45"/>
  <c r="G81" i="45"/>
  <c r="A25" i="45"/>
  <c r="F38" i="45"/>
  <c r="F51" i="45"/>
  <c r="F72" i="45"/>
  <c r="A96" i="45"/>
  <c r="G51" i="45"/>
  <c r="G90" i="45"/>
  <c r="G88" i="45" s="1"/>
  <c r="F23" i="45"/>
  <c r="G72" i="45"/>
  <c r="F75" i="45"/>
  <c r="G23" i="45"/>
  <c r="F93" i="45"/>
  <c r="F89" i="45" s="1"/>
  <c r="A63" i="45"/>
  <c r="G93" i="45"/>
  <c r="G89" i="45" s="1"/>
  <c r="E51" i="45"/>
  <c r="E46" i="45" s="1"/>
  <c r="E75" i="45"/>
  <c r="E106" i="45"/>
  <c r="E105" i="45" s="1"/>
  <c r="A65" i="45"/>
  <c r="G19" i="45"/>
  <c r="A34" i="45"/>
  <c r="A61" i="45"/>
  <c r="A85" i="45"/>
  <c r="A84" i="45"/>
  <c r="A68" i="45"/>
  <c r="A83" i="45"/>
  <c r="A82" i="45"/>
  <c r="E60" i="45"/>
  <c r="E23" i="45"/>
  <c r="E81" i="45"/>
  <c r="E72" i="45"/>
  <c r="E33" i="45"/>
  <c r="E30" i="45" s="1"/>
  <c r="E38" i="45"/>
  <c r="G47" i="44"/>
  <c r="G60" i="44"/>
  <c r="G33" i="44"/>
  <c r="G30" i="44" s="1"/>
  <c r="G38" i="44"/>
  <c r="F47" i="44"/>
  <c r="G51" i="44"/>
  <c r="F81" i="44"/>
  <c r="G23" i="44"/>
  <c r="F51" i="44"/>
  <c r="F30" i="44"/>
  <c r="F38" i="44"/>
  <c r="F19" i="44"/>
  <c r="A63" i="44"/>
  <c r="G81" i="44"/>
  <c r="F93" i="44"/>
  <c r="F89" i="44" s="1"/>
  <c r="F75" i="44"/>
  <c r="F90" i="44"/>
  <c r="F88" i="44" s="1"/>
  <c r="G93" i="44"/>
  <c r="G89" i="44" s="1"/>
  <c r="G19" i="44"/>
  <c r="F60" i="44"/>
  <c r="G75" i="44"/>
  <c r="F72" i="44"/>
  <c r="A53" i="44"/>
  <c r="A35" i="44"/>
  <c r="A34" i="44"/>
  <c r="E51" i="44"/>
  <c r="E46" i="44" s="1"/>
  <c r="E33" i="44"/>
  <c r="E30" i="44" s="1"/>
  <c r="E38" i="44"/>
  <c r="E75" i="44"/>
  <c r="E90" i="44"/>
  <c r="E88" i="44" s="1"/>
  <c r="E60" i="44"/>
  <c r="E23" i="44"/>
  <c r="E18" i="44" s="1"/>
  <c r="E72" i="44"/>
  <c r="E81" i="44"/>
  <c r="G33" i="43"/>
  <c r="G30" i="43" s="1"/>
  <c r="G60" i="43"/>
  <c r="G93" i="43"/>
  <c r="G89" i="43" s="1"/>
  <c r="E1134" i="43"/>
  <c r="F33" i="43"/>
  <c r="F30" i="43" s="1"/>
  <c r="G51" i="43"/>
  <c r="G23" i="43"/>
  <c r="G38" i="43"/>
  <c r="F72" i="43"/>
  <c r="A84" i="43"/>
  <c r="G19" i="43"/>
  <c r="F1112" i="43"/>
  <c r="F1111" i="43" s="1"/>
  <c r="F81" i="43"/>
  <c r="G1112" i="43"/>
  <c r="G1111" i="43" s="1"/>
  <c r="F93" i="43"/>
  <c r="F89" i="43" s="1"/>
  <c r="A82" i="43"/>
  <c r="F47" i="43"/>
  <c r="A61" i="43"/>
  <c r="F60" i="43"/>
  <c r="A63" i="43"/>
  <c r="F51" i="43"/>
  <c r="F75" i="43"/>
  <c r="F38" i="43"/>
  <c r="F90" i="43"/>
  <c r="F88" i="43" s="1"/>
  <c r="E38" i="43"/>
  <c r="A35" i="43"/>
  <c r="E33" i="43"/>
  <c r="E30" i="43" s="1"/>
  <c r="E90" i="43"/>
  <c r="E88" i="43" s="1"/>
  <c r="E93" i="43"/>
  <c r="E89" i="43" s="1"/>
  <c r="F23" i="43"/>
  <c r="A68" i="43"/>
  <c r="A85" i="43"/>
  <c r="F19" i="43"/>
  <c r="A83" i="43"/>
  <c r="E23" i="43"/>
  <c r="E75" i="43"/>
  <c r="E81" i="43"/>
  <c r="E19" i="43"/>
  <c r="E75" i="42"/>
  <c r="E93" i="42"/>
  <c r="E89" i="42" s="1"/>
  <c r="E90" i="42"/>
  <c r="E88" i="42" s="1"/>
  <c r="G81" i="42"/>
  <c r="G90" i="42"/>
  <c r="G88" i="42" s="1"/>
  <c r="F93" i="42"/>
  <c r="F89" i="42" s="1"/>
  <c r="F33" i="42"/>
  <c r="F30" i="42" s="1"/>
  <c r="G51" i="42"/>
  <c r="G93" i="42"/>
  <c r="G89" i="42" s="1"/>
  <c r="F47" i="42"/>
  <c r="G60" i="42"/>
  <c r="G33" i="42"/>
  <c r="G30" i="42" s="1"/>
  <c r="A83" i="42"/>
  <c r="E47" i="42"/>
  <c r="F60" i="42"/>
  <c r="F72" i="42"/>
  <c r="F75" i="42"/>
  <c r="F38" i="42"/>
  <c r="G72" i="42"/>
  <c r="G75" i="42"/>
  <c r="G47" i="42"/>
  <c r="G38" i="42"/>
  <c r="A65" i="42"/>
  <c r="F51" i="42"/>
  <c r="F81" i="42"/>
  <c r="F90" i="42"/>
  <c r="F88" i="42" s="1"/>
  <c r="F1112" i="42"/>
  <c r="F1111" i="42" s="1"/>
  <c r="E72" i="42"/>
  <c r="E51" i="42"/>
  <c r="E38" i="42"/>
  <c r="E19" i="42"/>
  <c r="A35" i="42"/>
  <c r="A34" i="42"/>
  <c r="G19" i="42"/>
  <c r="A61" i="42"/>
  <c r="F19" i="42"/>
  <c r="A85" i="42"/>
  <c r="A84" i="42"/>
  <c r="F23" i="42"/>
  <c r="G23" i="42"/>
  <c r="A82" i="42"/>
  <c r="E60" i="42"/>
  <c r="E33" i="42"/>
  <c r="E30" i="42" s="1"/>
  <c r="E81" i="42"/>
  <c r="G93" i="41"/>
  <c r="G89" i="41" s="1"/>
  <c r="A191" i="41"/>
  <c r="O263" i="41"/>
  <c r="A264" i="41"/>
  <c r="G434" i="41"/>
  <c r="J330" i="41"/>
  <c r="A188" i="41"/>
  <c r="A278" i="41"/>
  <c r="A380" i="41"/>
  <c r="I434" i="41"/>
  <c r="A211" i="41"/>
  <c r="L236" i="41"/>
  <c r="A248" i="41"/>
  <c r="J28" i="41"/>
  <c r="N33" i="41"/>
  <c r="N30" i="41" s="1"/>
  <c r="M42" i="41"/>
  <c r="M81" i="41"/>
  <c r="A112" i="41"/>
  <c r="A116" i="41"/>
  <c r="J122" i="41"/>
  <c r="O171" i="41"/>
  <c r="O170" i="41" s="1"/>
  <c r="O239" i="41"/>
  <c r="A257" i="41"/>
  <c r="M263" i="41"/>
  <c r="M262" i="41" s="1"/>
  <c r="M261" i="41" s="1"/>
  <c r="M260" i="41" s="1"/>
  <c r="A298" i="41"/>
  <c r="A342" i="41"/>
  <c r="N371" i="41"/>
  <c r="N370" i="41" s="1"/>
  <c r="M388" i="41"/>
  <c r="O389" i="41"/>
  <c r="A389" i="41" s="1"/>
  <c r="A423" i="41"/>
  <c r="F435" i="41"/>
  <c r="F434" i="41" s="1"/>
  <c r="G498" i="41"/>
  <c r="A863" i="41"/>
  <c r="M29" i="41"/>
  <c r="A157" i="41"/>
  <c r="A190" i="41"/>
  <c r="F236" i="41"/>
  <c r="N238" i="41"/>
  <c r="N237" i="41" s="1"/>
  <c r="N260" i="41"/>
  <c r="A311" i="41"/>
  <c r="O337" i="41"/>
  <c r="A347" i="41"/>
  <c r="A355" i="41"/>
  <c r="A376" i="41"/>
  <c r="A384" i="41"/>
  <c r="A398" i="41"/>
  <c r="A615" i="41"/>
  <c r="J610" i="41"/>
  <c r="N696" i="41"/>
  <c r="O760" i="41"/>
  <c r="O759" i="41" s="1"/>
  <c r="O195" i="41"/>
  <c r="K307" i="41"/>
  <c r="K306" i="41" s="1"/>
  <c r="E330" i="41"/>
  <c r="E306" i="41" s="1"/>
  <c r="M28" i="41"/>
  <c r="M40" i="41"/>
  <c r="J64" i="41"/>
  <c r="A134" i="41"/>
  <c r="A147" i="41"/>
  <c r="M175" i="41"/>
  <c r="F169" i="41"/>
  <c r="F168" i="41" s="1"/>
  <c r="J195" i="41"/>
  <c r="J222" i="41"/>
  <c r="O225" i="41"/>
  <c r="O84" i="41" s="1"/>
  <c r="A84" i="41" s="1"/>
  <c r="O272" i="41"/>
  <c r="O57" i="41" s="1"/>
  <c r="O276" i="41"/>
  <c r="A276" i="41" s="1"/>
  <c r="A334" i="41"/>
  <c r="M337" i="41"/>
  <c r="M332" i="41" s="1"/>
  <c r="A343" i="41"/>
  <c r="A353" i="41"/>
  <c r="A359" i="41"/>
  <c r="J362" i="41"/>
  <c r="M377" i="41"/>
  <c r="A382" i="41"/>
  <c r="M383" i="41"/>
  <c r="M397" i="41"/>
  <c r="J401" i="41"/>
  <c r="J396" i="41" s="1"/>
  <c r="J395" i="41" s="1"/>
  <c r="J394" i="41" s="1"/>
  <c r="A404" i="41"/>
  <c r="A412" i="41"/>
  <c r="A420" i="41"/>
  <c r="A446" i="41"/>
  <c r="M447" i="41"/>
  <c r="O448" i="41"/>
  <c r="O447" i="41" s="1"/>
  <c r="A504" i="41"/>
  <c r="O536" i="41"/>
  <c r="O59" i="41" s="1"/>
  <c r="A542" i="41"/>
  <c r="O645" i="41"/>
  <c r="O686" i="41"/>
  <c r="O684" i="41" s="1"/>
  <c r="A687" i="41"/>
  <c r="O699" i="41"/>
  <c r="A856" i="41"/>
  <c r="O875" i="41"/>
  <c r="A875" i="41" s="1"/>
  <c r="L51" i="41"/>
  <c r="L46" i="41" s="1"/>
  <c r="L45" i="41" s="1"/>
  <c r="N51" i="41"/>
  <c r="J77" i="41"/>
  <c r="J94" i="41"/>
  <c r="I237" i="41"/>
  <c r="O281" i="41"/>
  <c r="A281" i="41" s="1"/>
  <c r="O297" i="41"/>
  <c r="O293" i="41" s="1"/>
  <c r="A317" i="41"/>
  <c r="N307" i="41"/>
  <c r="N306" i="41" s="1"/>
  <c r="M324" i="41"/>
  <c r="A339" i="41"/>
  <c r="G330" i="41"/>
  <c r="G306" i="41" s="1"/>
  <c r="A378" i="41"/>
  <c r="O397" i="41"/>
  <c r="J460" i="41"/>
  <c r="J459" i="41" s="1"/>
  <c r="J524" i="41"/>
  <c r="J523" i="41" s="1"/>
  <c r="O690" i="41"/>
  <c r="O689" i="41" s="1"/>
  <c r="O685" i="41" s="1"/>
  <c r="M689" i="41"/>
  <c r="M685" i="41" s="1"/>
  <c r="G809" i="41"/>
  <c r="M1064" i="41"/>
  <c r="O1067" i="41"/>
  <c r="A1067" i="41" s="1"/>
  <c r="M1364" i="41"/>
  <c r="O1365" i="41"/>
  <c r="O1364" i="41" s="1"/>
  <c r="H394" i="41"/>
  <c r="H370" i="41" s="1"/>
  <c r="M437" i="41"/>
  <c r="O438" i="41"/>
  <c r="A438" i="41" s="1"/>
  <c r="N19" i="41"/>
  <c r="H47" i="41"/>
  <c r="J60" i="41"/>
  <c r="H72" i="41"/>
  <c r="H90" i="41"/>
  <c r="H88" i="41" s="1"/>
  <c r="K93" i="41"/>
  <c r="K89" i="41" s="1"/>
  <c r="M95" i="41"/>
  <c r="M122" i="41"/>
  <c r="O150" i="41"/>
  <c r="A150" i="41" s="1"/>
  <c r="A165" i="41"/>
  <c r="M186" i="41"/>
  <c r="A204" i="41"/>
  <c r="I260" i="41"/>
  <c r="A283" i="41"/>
  <c r="A300" i="41"/>
  <c r="O325" i="41"/>
  <c r="A325" i="41" s="1"/>
  <c r="H330" i="41"/>
  <c r="H306" i="41" s="1"/>
  <c r="M441" i="41"/>
  <c r="O442" i="41"/>
  <c r="A442" i="41" s="1"/>
  <c r="I500" i="41"/>
  <c r="I499" i="41" s="1"/>
  <c r="M621" i="41"/>
  <c r="O623" i="41"/>
  <c r="O621" i="41" s="1"/>
  <c r="H626" i="41"/>
  <c r="O703" i="41"/>
  <c r="O773" i="41"/>
  <c r="O772" i="41" s="1"/>
  <c r="O767" i="41" s="1"/>
  <c r="O766" i="41" s="1"/>
  <c r="M772" i="41"/>
  <c r="O792" i="41"/>
  <c r="A792" i="41" s="1"/>
  <c r="M791" i="41"/>
  <c r="M786" i="41" s="1"/>
  <c r="G853" i="41"/>
  <c r="O855" i="41"/>
  <c r="J71" i="41"/>
  <c r="K72" i="41"/>
  <c r="J76" i="41"/>
  <c r="I105" i="41"/>
  <c r="I104" i="41" s="1"/>
  <c r="O122" i="41"/>
  <c r="J152" i="41"/>
  <c r="A198" i="41"/>
  <c r="A265" i="41"/>
  <c r="A277" i="41"/>
  <c r="J309" i="41"/>
  <c r="J308" i="41" s="1"/>
  <c r="J307" i="41" s="1"/>
  <c r="M313" i="41"/>
  <c r="M308" i="41" s="1"/>
  <c r="A326" i="41"/>
  <c r="M354" i="41"/>
  <c r="A379" i="41"/>
  <c r="L460" i="41"/>
  <c r="L459" i="41" s="1"/>
  <c r="L458" i="41" s="1"/>
  <c r="L434" i="41" s="1"/>
  <c r="I586" i="41"/>
  <c r="I562" i="41" s="1"/>
  <c r="J588" i="41"/>
  <c r="J587" i="41" s="1"/>
  <c r="A857" i="41"/>
  <c r="H33" i="41"/>
  <c r="H30" i="41" s="1"/>
  <c r="J24" i="41"/>
  <c r="J23" i="41" s="1"/>
  <c r="J48" i="41"/>
  <c r="J47" i="41" s="1"/>
  <c r="J73" i="41"/>
  <c r="J72" i="41" s="1"/>
  <c r="L72" i="41"/>
  <c r="A151" i="41"/>
  <c r="O214" i="41"/>
  <c r="O213" i="41" s="1"/>
  <c r="A213" i="41" s="1"/>
  <c r="A221" i="41"/>
  <c r="M239" i="41"/>
  <c r="M254" i="41"/>
  <c r="G262" i="41"/>
  <c r="G261" i="41" s="1"/>
  <c r="G260" i="41" s="1"/>
  <c r="G236" i="41" s="1"/>
  <c r="A274" i="41"/>
  <c r="A289" i="41"/>
  <c r="O314" i="41"/>
  <c r="O313" i="41" s="1"/>
  <c r="O348" i="41"/>
  <c r="O356" i="41"/>
  <c r="A356" i="41" s="1"/>
  <c r="A392" i="41"/>
  <c r="G396" i="41"/>
  <c r="G395" i="41" s="1"/>
  <c r="G394" i="41" s="1"/>
  <c r="G370" i="41" s="1"/>
  <c r="A443" i="41"/>
  <c r="O486" i="41"/>
  <c r="A486" i="41" s="1"/>
  <c r="O508" i="41"/>
  <c r="A508" i="41" s="1"/>
  <c r="F697" i="41"/>
  <c r="A108" i="41"/>
  <c r="J111" i="41"/>
  <c r="A115" i="41"/>
  <c r="L105" i="41"/>
  <c r="L104" i="41" s="1"/>
  <c r="G128" i="41"/>
  <c r="G104" i="41" s="1"/>
  <c r="J199" i="41"/>
  <c r="J194" i="41" s="1"/>
  <c r="J193" i="41" s="1"/>
  <c r="A256" i="41"/>
  <c r="L306" i="41"/>
  <c r="O319" i="41"/>
  <c r="A483" i="41"/>
  <c r="J482" i="41"/>
  <c r="M493" i="41"/>
  <c r="O494" i="41"/>
  <c r="A494" i="41" s="1"/>
  <c r="A549" i="41"/>
  <c r="J546" i="41"/>
  <c r="L626" i="41"/>
  <c r="M778" i="41"/>
  <c r="M777" i="41" s="1"/>
  <c r="M776" i="41" s="1"/>
  <c r="M803" i="41"/>
  <c r="O804" i="41"/>
  <c r="A804" i="41" s="1"/>
  <c r="M961" i="41"/>
  <c r="O962" i="41"/>
  <c r="O961" i="41" s="1"/>
  <c r="O1267" i="41"/>
  <c r="J31" i="41"/>
  <c r="J30" i="41" s="1"/>
  <c r="M71" i="41"/>
  <c r="M75" i="41"/>
  <c r="L88" i="41"/>
  <c r="K105" i="41"/>
  <c r="K104" i="41" s="1"/>
  <c r="K101" i="41" s="1"/>
  <c r="A140" i="41"/>
  <c r="H128" i="41"/>
  <c r="H104" i="41" s="1"/>
  <c r="O216" i="41"/>
  <c r="M222" i="41"/>
  <c r="H237" i="41"/>
  <c r="H236" i="41" s="1"/>
  <c r="M243" i="41"/>
  <c r="A271" i="41"/>
  <c r="A286" i="41"/>
  <c r="A315" i="41"/>
  <c r="O335" i="41"/>
  <c r="A335" i="41" s="1"/>
  <c r="A349" i="41"/>
  <c r="A357" i="41"/>
  <c r="M373" i="41"/>
  <c r="A386" i="41"/>
  <c r="I396" i="41"/>
  <c r="I395" i="41" s="1"/>
  <c r="I394" i="41" s="1"/>
  <c r="I370" i="41" s="1"/>
  <c r="A451" i="41"/>
  <c r="O526" i="41"/>
  <c r="A526" i="41" s="1"/>
  <c r="L562" i="41"/>
  <c r="H698" i="41"/>
  <c r="H697" i="41" s="1"/>
  <c r="H767" i="41"/>
  <c r="H766" i="41" s="1"/>
  <c r="H763" i="41" s="1"/>
  <c r="F784" i="41"/>
  <c r="L23" i="41"/>
  <c r="M48" i="41"/>
  <c r="M47" i="41" s="1"/>
  <c r="H51" i="41"/>
  <c r="N60" i="41"/>
  <c r="M73" i="41"/>
  <c r="M72" i="41" s="1"/>
  <c r="K81" i="41"/>
  <c r="M91" i="41"/>
  <c r="O131" i="41"/>
  <c r="O130" i="41" s="1"/>
  <c r="O129" i="41" s="1"/>
  <c r="A155" i="41"/>
  <c r="A172" i="41"/>
  <c r="J175" i="41"/>
  <c r="J170" i="41" s="1"/>
  <c r="G192" i="41"/>
  <c r="J216" i="41"/>
  <c r="O223" i="41"/>
  <c r="O82" i="41" s="1"/>
  <c r="J239" i="41"/>
  <c r="J238" i="41" s="1"/>
  <c r="J267" i="41"/>
  <c r="A275" i="41"/>
  <c r="M319" i="41"/>
  <c r="O345" i="41"/>
  <c r="A345" i="41" s="1"/>
  <c r="J365" i="41"/>
  <c r="O374" i="41"/>
  <c r="A374" i="41" s="1"/>
  <c r="K371" i="41"/>
  <c r="K370" i="41" s="1"/>
  <c r="A393" i="41"/>
  <c r="A406" i="41"/>
  <c r="A419" i="41"/>
  <c r="K436" i="41"/>
  <c r="K435" i="41" s="1"/>
  <c r="K434" i="41" s="1"/>
  <c r="O502" i="41"/>
  <c r="O501" i="41" s="1"/>
  <c r="M501" i="41"/>
  <c r="N522" i="41"/>
  <c r="K785" i="41"/>
  <c r="K784" i="41" s="1"/>
  <c r="K763" i="41" s="1"/>
  <c r="N47" i="41"/>
  <c r="J54" i="41"/>
  <c r="J51" i="41" s="1"/>
  <c r="M56" i="41"/>
  <c r="N104" i="41"/>
  <c r="A126" i="41"/>
  <c r="J130" i="41"/>
  <c r="J129" i="41" s="1"/>
  <c r="A146" i="41"/>
  <c r="M160" i="41"/>
  <c r="A160" i="41" s="1"/>
  <c r="M171" i="41"/>
  <c r="O181" i="41"/>
  <c r="A210" i="41"/>
  <c r="H192" i="41"/>
  <c r="H168" i="41" s="1"/>
  <c r="M228" i="41"/>
  <c r="A228" i="41" s="1"/>
  <c r="A279" i="41"/>
  <c r="E458" i="41"/>
  <c r="E434" i="41" s="1"/>
  <c r="A530" i="41"/>
  <c r="A550" i="41"/>
  <c r="K696" i="41"/>
  <c r="O832" i="41"/>
  <c r="O831" i="41" s="1"/>
  <c r="M831" i="41"/>
  <c r="K499" i="41"/>
  <c r="K498" i="41" s="1"/>
  <c r="A620" i="41"/>
  <c r="A657" i="41"/>
  <c r="M658" i="41"/>
  <c r="M653" i="41" s="1"/>
  <c r="M652" i="41" s="1"/>
  <c r="A664" i="41"/>
  <c r="A753" i="41"/>
  <c r="O816" i="41"/>
  <c r="A858" i="41"/>
  <c r="J865" i="41"/>
  <c r="M870" i="41"/>
  <c r="O872" i="41"/>
  <c r="A872" i="41" s="1"/>
  <c r="A935" i="41"/>
  <c r="O991" i="41"/>
  <c r="A991" i="41" s="1"/>
  <c r="O1341" i="41"/>
  <c r="A1341" i="41" s="1"/>
  <c r="M1339" i="41"/>
  <c r="M1334" i="41" s="1"/>
  <c r="M1333" i="41" s="1"/>
  <c r="N1500" i="41"/>
  <c r="L1628" i="41"/>
  <c r="A477" i="41"/>
  <c r="A495" i="41"/>
  <c r="O512" i="41"/>
  <c r="A512" i="41" s="1"/>
  <c r="A535" i="41"/>
  <c r="A556" i="41"/>
  <c r="A582" i="41"/>
  <c r="J629" i="41"/>
  <c r="A660" i="41"/>
  <c r="A669" i="41"/>
  <c r="M673" i="41"/>
  <c r="A678" i="41"/>
  <c r="N767" i="41"/>
  <c r="N766" i="41" s="1"/>
  <c r="N763" i="41" s="1"/>
  <c r="A781" i="41"/>
  <c r="A805" i="41"/>
  <c r="A818" i="41"/>
  <c r="A838" i="41"/>
  <c r="M855" i="41"/>
  <c r="M854" i="41" s="1"/>
  <c r="O860" i="41"/>
  <c r="A860" i="41" s="1"/>
  <c r="M865" i="41"/>
  <c r="L917" i="41"/>
  <c r="L916" i="41" s="1"/>
  <c r="A936" i="41"/>
  <c r="H940" i="41"/>
  <c r="G1046" i="41"/>
  <c r="F1070" i="41"/>
  <c r="F1046" i="41" s="1"/>
  <c r="O1160" i="41"/>
  <c r="O1158" i="41" s="1"/>
  <c r="M1158" i="41"/>
  <c r="O1273" i="41"/>
  <c r="O1271" i="41" s="1"/>
  <c r="M1271" i="41"/>
  <c r="M1270" i="41" s="1"/>
  <c r="M1269" i="41" s="1"/>
  <c r="A463" i="41"/>
  <c r="A473" i="41"/>
  <c r="E522" i="41"/>
  <c r="E498" i="41" s="1"/>
  <c r="J565" i="41"/>
  <c r="J564" i="41" s="1"/>
  <c r="J563" i="41" s="1"/>
  <c r="A573" i="41"/>
  <c r="M589" i="41"/>
  <c r="A598" i="41"/>
  <c r="O618" i="41"/>
  <c r="M629" i="41"/>
  <c r="M628" i="41" s="1"/>
  <c r="A647" i="41"/>
  <c r="G651" i="41"/>
  <c r="G626" i="41" s="1"/>
  <c r="A705" i="41"/>
  <c r="A712" i="41"/>
  <c r="H723" i="41"/>
  <c r="H722" i="41" s="1"/>
  <c r="H721" i="41" s="1"/>
  <c r="O727" i="41"/>
  <c r="O50" i="41" s="1"/>
  <c r="J728" i="41"/>
  <c r="O787" i="41"/>
  <c r="A796" i="41"/>
  <c r="M798" i="41"/>
  <c r="L809" i="41"/>
  <c r="A861" i="41"/>
  <c r="A867" i="41"/>
  <c r="O898" i="41"/>
  <c r="O897" i="41" s="1"/>
  <c r="A897" i="41" s="1"/>
  <c r="M1013" i="41"/>
  <c r="M1008" i="41" s="1"/>
  <c r="M1007" i="41" s="1"/>
  <c r="O1014" i="41"/>
  <c r="A1014" i="41" s="1"/>
  <c r="O1040" i="41"/>
  <c r="O1038" i="41" s="1"/>
  <c r="M1038" i="41"/>
  <c r="H1046" i="41"/>
  <c r="M1234" i="41"/>
  <c r="O1235" i="41"/>
  <c r="A1235" i="41" s="1"/>
  <c r="O1253" i="41"/>
  <c r="A1253" i="41" s="1"/>
  <c r="M1251" i="41"/>
  <c r="M1246" i="41" s="1"/>
  <c r="O1290" i="41"/>
  <c r="A1290" i="41" s="1"/>
  <c r="M1289" i="41"/>
  <c r="O1377" i="41"/>
  <c r="O1375" i="41" s="1"/>
  <c r="M1375" i="41"/>
  <c r="A1418" i="41"/>
  <c r="K1501" i="41"/>
  <c r="K1500" i="41" s="1"/>
  <c r="N499" i="41"/>
  <c r="F522" i="41"/>
  <c r="F498" i="41" s="1"/>
  <c r="M557" i="41"/>
  <c r="A557" i="41" s="1"/>
  <c r="A592" i="41"/>
  <c r="A594" i="41"/>
  <c r="A603" i="41"/>
  <c r="F586" i="41"/>
  <c r="A631" i="41"/>
  <c r="A638" i="41"/>
  <c r="A665" i="41"/>
  <c r="A693" i="41"/>
  <c r="J715" i="41"/>
  <c r="A719" i="41"/>
  <c r="M748" i="41"/>
  <c r="A789" i="41"/>
  <c r="G785" i="41"/>
  <c r="G784" i="41" s="1"/>
  <c r="A806" i="41"/>
  <c r="A824" i="41"/>
  <c r="M842" i="41"/>
  <c r="J859" i="41"/>
  <c r="A874" i="41"/>
  <c r="G917" i="41"/>
  <c r="G1006" i="41"/>
  <c r="G982" i="41" s="1"/>
  <c r="A1043" i="41"/>
  <c r="K1070" i="41"/>
  <c r="A1085" i="41"/>
  <c r="J1237" i="41"/>
  <c r="J1379" i="41"/>
  <c r="J1374" i="41" s="1"/>
  <c r="A1381" i="41"/>
  <c r="J1503" i="41"/>
  <c r="F1564" i="41"/>
  <c r="A474" i="41"/>
  <c r="A514" i="41"/>
  <c r="A532" i="41"/>
  <c r="A567" i="41"/>
  <c r="A574" i="41"/>
  <c r="A576" i="41"/>
  <c r="A583" i="41"/>
  <c r="A599" i="41"/>
  <c r="M610" i="41"/>
  <c r="A661" i="41"/>
  <c r="A670" i="41"/>
  <c r="F696" i="41"/>
  <c r="E853" i="41"/>
  <c r="E852" i="41" s="1"/>
  <c r="A920" i="41"/>
  <c r="O937" i="41"/>
  <c r="O934" i="41" s="1"/>
  <c r="M934" i="41"/>
  <c r="E942" i="41"/>
  <c r="E941" i="41" s="1"/>
  <c r="E940" i="41" s="1"/>
  <c r="A1172" i="41"/>
  <c r="O1324" i="41"/>
  <c r="A1324" i="41" s="1"/>
  <c r="F1460" i="41"/>
  <c r="F1436" i="41" s="1"/>
  <c r="H1526" i="41"/>
  <c r="H1525" i="41" s="1"/>
  <c r="H1524" i="41" s="1"/>
  <c r="H1500" i="41" s="1"/>
  <c r="A400" i="41"/>
  <c r="M401" i="41"/>
  <c r="A410" i="41"/>
  <c r="M415" i="41"/>
  <c r="O466" i="41"/>
  <c r="A466" i="41" s="1"/>
  <c r="O480" i="41"/>
  <c r="A480" i="41" s="1"/>
  <c r="J501" i="41"/>
  <c r="A540" i="41"/>
  <c r="M546" i="41"/>
  <c r="A559" i="41"/>
  <c r="A613" i="41"/>
  <c r="J621" i="41"/>
  <c r="J633" i="41"/>
  <c r="J640" i="41"/>
  <c r="A648" i="41"/>
  <c r="A666" i="41"/>
  <c r="M699" i="41"/>
  <c r="A706" i="41"/>
  <c r="A713" i="41"/>
  <c r="L723" i="41"/>
  <c r="L722" i="41" s="1"/>
  <c r="L721" i="41" s="1"/>
  <c r="L696" i="41" s="1"/>
  <c r="O747" i="41"/>
  <c r="A747" i="41" s="1"/>
  <c r="A758" i="41"/>
  <c r="A797" i="41"/>
  <c r="A807" i="41"/>
  <c r="M812" i="41"/>
  <c r="M811" i="41" s="1"/>
  <c r="M810" i="41" s="1"/>
  <c r="A830" i="41"/>
  <c r="A844" i="41"/>
  <c r="F853" i="41"/>
  <c r="F852" i="41" s="1"/>
  <c r="A928" i="41"/>
  <c r="I1046" i="41"/>
  <c r="J1326" i="41"/>
  <c r="A1328" i="41"/>
  <c r="M1403" i="41"/>
  <c r="O1404" i="41"/>
  <c r="A1404" i="41" s="1"/>
  <c r="N1438" i="41"/>
  <c r="N1437" i="41" s="1"/>
  <c r="N1436" i="41" s="1"/>
  <c r="K1462" i="41"/>
  <c r="K1461" i="41" s="1"/>
  <c r="K1460" i="41" s="1"/>
  <c r="L1500" i="41"/>
  <c r="M1591" i="41"/>
  <c r="O1592" i="41"/>
  <c r="O1591" i="41" s="1"/>
  <c r="E394" i="41"/>
  <c r="E370" i="41" s="1"/>
  <c r="A471" i="41"/>
  <c r="A481" i="41"/>
  <c r="M482" i="41"/>
  <c r="A541" i="41"/>
  <c r="A568" i="41"/>
  <c r="M569" i="41"/>
  <c r="A584" i="41"/>
  <c r="M593" i="41"/>
  <c r="A600" i="41"/>
  <c r="A635" i="41"/>
  <c r="A642" i="41"/>
  <c r="A649" i="41"/>
  <c r="J654" i="41"/>
  <c r="J653" i="41" s="1"/>
  <c r="J652" i="41" s="1"/>
  <c r="A662" i="41"/>
  <c r="A671" i="41"/>
  <c r="J699" i="41"/>
  <c r="J698" i="41" s="1"/>
  <c r="A707" i="41"/>
  <c r="A714" i="41"/>
  <c r="A716" i="41"/>
  <c r="J724" i="41"/>
  <c r="I723" i="41"/>
  <c r="I722" i="41" s="1"/>
  <c r="I721" i="41" s="1"/>
  <c r="I696" i="41" s="1"/>
  <c r="A761" i="41"/>
  <c r="F767" i="41"/>
  <c r="F766" i="41" s="1"/>
  <c r="A793" i="41"/>
  <c r="L785" i="41"/>
  <c r="A862" i="41"/>
  <c r="A924" i="41"/>
  <c r="O1029" i="41"/>
  <c r="A1029" i="41" s="1"/>
  <c r="M1027" i="41"/>
  <c r="H1180" i="41"/>
  <c r="H1179" i="41" s="1"/>
  <c r="H1178" i="41" s="1"/>
  <c r="O1227" i="41"/>
  <c r="A1227" i="41" s="1"/>
  <c r="M1226" i="41"/>
  <c r="E1268" i="41"/>
  <c r="O1278" i="41"/>
  <c r="O55" i="41" s="1"/>
  <c r="L498" i="41"/>
  <c r="A596" i="41"/>
  <c r="A605" i="41"/>
  <c r="A614" i="41"/>
  <c r="A667" i="41"/>
  <c r="G696" i="41"/>
  <c r="A732" i="41"/>
  <c r="E767" i="41"/>
  <c r="E766" i="41" s="1"/>
  <c r="I786" i="41"/>
  <c r="I785" i="41" s="1"/>
  <c r="I784" i="41" s="1"/>
  <c r="E786" i="41"/>
  <c r="E785" i="41" s="1"/>
  <c r="O812" i="41"/>
  <c r="A821" i="41"/>
  <c r="A846" i="41"/>
  <c r="J855" i="41"/>
  <c r="O998" i="41"/>
  <c r="O995" i="41" s="1"/>
  <c r="O1130" i="41"/>
  <c r="A1130" i="41" s="1"/>
  <c r="M1128" i="41"/>
  <c r="E1167" i="41"/>
  <c r="K1564" i="41"/>
  <c r="A1586" i="41"/>
  <c r="O1606" i="41"/>
  <c r="A1606" i="41" s="1"/>
  <c r="A439" i="41"/>
  <c r="N435" i="41"/>
  <c r="N434" i="41" s="1"/>
  <c r="M452" i="41"/>
  <c r="A457" i="41"/>
  <c r="H458" i="41"/>
  <c r="H434" i="41" s="1"/>
  <c r="O490" i="41"/>
  <c r="A518" i="41"/>
  <c r="A578" i="41"/>
  <c r="A585" i="41"/>
  <c r="A619" i="41"/>
  <c r="A656" i="41"/>
  <c r="A663" i="41"/>
  <c r="A672" i="41"/>
  <c r="A674" i="41"/>
  <c r="N651" i="41"/>
  <c r="A681" i="41"/>
  <c r="A726" i="41"/>
  <c r="A814" i="41"/>
  <c r="A1088" i="41"/>
  <c r="O1116" i="41"/>
  <c r="A1116" i="41" s="1"/>
  <c r="E1245" i="41"/>
  <c r="N1270" i="41"/>
  <c r="N1269" i="41" s="1"/>
  <c r="N1268" i="41" s="1"/>
  <c r="M1292" i="41"/>
  <c r="I1500" i="41"/>
  <c r="A487" i="41"/>
  <c r="A510" i="41"/>
  <c r="A528" i="41"/>
  <c r="A538" i="41"/>
  <c r="J543" i="41"/>
  <c r="A590" i="41"/>
  <c r="A601" i="41"/>
  <c r="A636" i="41"/>
  <c r="A643" i="41"/>
  <c r="N627" i="41"/>
  <c r="A650" i="41"/>
  <c r="J676" i="41"/>
  <c r="A701" i="41"/>
  <c r="A708" i="41"/>
  <c r="A744" i="41"/>
  <c r="A794" i="41"/>
  <c r="A827" i="41"/>
  <c r="M883" i="41"/>
  <c r="M878" i="41" s="1"/>
  <c r="M877" i="41" s="1"/>
  <c r="A905" i="41"/>
  <c r="I983" i="41"/>
  <c r="I982" i="41" s="1"/>
  <c r="O1051" i="41"/>
  <c r="O1049" i="41" s="1"/>
  <c r="M1049" i="41"/>
  <c r="M1048" i="41" s="1"/>
  <c r="L1178" i="41"/>
  <c r="N1309" i="41"/>
  <c r="N1308" i="41" s="1"/>
  <c r="A1413" i="41"/>
  <c r="G1524" i="41"/>
  <c r="G1500" i="41" s="1"/>
  <c r="G1590" i="41"/>
  <c r="G1589" i="41" s="1"/>
  <c r="G1588" i="41" s="1"/>
  <c r="G1564" i="41" s="1"/>
  <c r="J870" i="41"/>
  <c r="A904" i="41"/>
  <c r="A926" i="41"/>
  <c r="H917" i="41"/>
  <c r="A938" i="41"/>
  <c r="M943" i="41"/>
  <c r="A952" i="41"/>
  <c r="A973" i="41"/>
  <c r="H1008" i="41"/>
  <c r="H1007" i="41" s="1"/>
  <c r="H1006" i="41" s="1"/>
  <c r="A1058" i="41"/>
  <c r="A1081" i="41"/>
  <c r="A1090" i="41"/>
  <c r="A1132" i="41"/>
  <c r="A1169" i="41"/>
  <c r="J1171" i="41"/>
  <c r="J1167" i="41" s="1"/>
  <c r="A1190" i="41"/>
  <c r="M1223" i="41"/>
  <c r="M1237" i="41"/>
  <c r="A1254" i="41"/>
  <c r="J1275" i="41"/>
  <c r="J1270" i="41" s="1"/>
  <c r="H1268" i="41"/>
  <c r="H1244" i="41" s="1"/>
  <c r="A1347" i="41"/>
  <c r="A1352" i="41"/>
  <c r="M1356" i="41"/>
  <c r="A1361" i="41"/>
  <c r="A1419" i="41"/>
  <c r="A1442" i="41"/>
  <c r="A1451" i="41"/>
  <c r="A1477" i="41"/>
  <c r="O1623" i="41"/>
  <c r="M1631" i="41"/>
  <c r="M1630" i="41" s="1"/>
  <c r="A899" i="41"/>
  <c r="J900" i="41"/>
  <c r="J919" i="41"/>
  <c r="M923" i="41"/>
  <c r="M918" i="41" s="1"/>
  <c r="J943" i="41"/>
  <c r="A963" i="41"/>
  <c r="A969" i="41"/>
  <c r="O985" i="41"/>
  <c r="O1239" i="41"/>
  <c r="A1239" i="41" s="1"/>
  <c r="L1245" i="41"/>
  <c r="L1244" i="41" s="1"/>
  <c r="I1268" i="41"/>
  <c r="I1244" i="41" s="1"/>
  <c r="A1313" i="41"/>
  <c r="O1353" i="41"/>
  <c r="A1366" i="41"/>
  <c r="A1382" i="41"/>
  <c r="A1452" i="41"/>
  <c r="M1454" i="41"/>
  <c r="M1467" i="41"/>
  <c r="M1462" i="41" s="1"/>
  <c r="M1461" i="41" s="1"/>
  <c r="A1581" i="41"/>
  <c r="M1612" i="41"/>
  <c r="G876" i="41"/>
  <c r="M900" i="41"/>
  <c r="N942" i="41"/>
  <c r="N941" i="41" s="1"/>
  <c r="N940" i="41" s="1"/>
  <c r="N916" i="41" s="1"/>
  <c r="K1008" i="41"/>
  <c r="K1007" i="41" s="1"/>
  <c r="K1006" i="41" s="1"/>
  <c r="A1020" i="41"/>
  <c r="O1074" i="41"/>
  <c r="O1073" i="41" s="1"/>
  <c r="O1138" i="41"/>
  <c r="O1137" i="41" s="1"/>
  <c r="E1179" i="41"/>
  <c r="E1178" i="41" s="1"/>
  <c r="M1257" i="41"/>
  <c r="J1262" i="41"/>
  <c r="K1268" i="41"/>
  <c r="K1244" i="41" s="1"/>
  <c r="A1295" i="41"/>
  <c r="J1311" i="41"/>
  <c r="A1311" i="41" s="1"/>
  <c r="M1315" i="41"/>
  <c r="M1310" i="41" s="1"/>
  <c r="A1320" i="41"/>
  <c r="O1322" i="41"/>
  <c r="A1322" i="41" s="1"/>
  <c r="J1335" i="41"/>
  <c r="A1335" i="41" s="1"/>
  <c r="A1343" i="41"/>
  <c r="A1355" i="41"/>
  <c r="J1356" i="41"/>
  <c r="A1405" i="41"/>
  <c r="A1414" i="41"/>
  <c r="I1396" i="41"/>
  <c r="I1372" i="41" s="1"/>
  <c r="J1443" i="41"/>
  <c r="J1438" i="41" s="1"/>
  <c r="A1488" i="41"/>
  <c r="M1513" i="41"/>
  <c r="M1501" i="41" s="1"/>
  <c r="A1538" i="41"/>
  <c r="J1556" i="41"/>
  <c r="A1556" i="41" s="1"/>
  <c r="M1559" i="41"/>
  <c r="M1595" i="41"/>
  <c r="A1605" i="41"/>
  <c r="A1632" i="41"/>
  <c r="A890" i="41"/>
  <c r="A902" i="41"/>
  <c r="M908" i="41"/>
  <c r="J934" i="41"/>
  <c r="A953" i="41"/>
  <c r="M1094" i="41"/>
  <c r="O1099" i="41"/>
  <c r="A1099" i="41" s="1"/>
  <c r="A1127" i="41"/>
  <c r="A1157" i="41"/>
  <c r="A1159" i="41"/>
  <c r="F1179" i="41"/>
  <c r="F1178" i="41" s="1"/>
  <c r="N1245" i="41"/>
  <c r="A1277" i="41"/>
  <c r="A1282" i="41"/>
  <c r="A1296" i="41"/>
  <c r="E1309" i="41"/>
  <c r="A1323" i="41"/>
  <c r="J1390" i="41"/>
  <c r="A1453" i="41"/>
  <c r="J923" i="41"/>
  <c r="M947" i="41"/>
  <c r="G940" i="41"/>
  <c r="A988" i="41"/>
  <c r="A1034" i="41"/>
  <c r="A1062" i="41"/>
  <c r="A1087" i="41"/>
  <c r="O1095" i="41"/>
  <c r="A1095" i="41" s="1"/>
  <c r="O1105" i="41"/>
  <c r="A1105" i="41" s="1"/>
  <c r="L1136" i="41"/>
  <c r="L1135" i="41" s="1"/>
  <c r="L1134" i="41" s="1"/>
  <c r="J1257" i="41"/>
  <c r="A1265" i="41"/>
  <c r="J1300" i="41"/>
  <c r="A1314" i="41"/>
  <c r="A1316" i="41"/>
  <c r="A1330" i="41"/>
  <c r="L1334" i="41"/>
  <c r="L1333" i="41" s="1"/>
  <c r="L1332" i="41" s="1"/>
  <c r="A1369" i="41"/>
  <c r="N1373" i="41"/>
  <c r="A1446" i="41"/>
  <c r="K1437" i="41"/>
  <c r="A1493" i="41"/>
  <c r="A1516" i="41"/>
  <c r="M1531" i="41"/>
  <c r="A1544" i="41"/>
  <c r="J947" i="41"/>
  <c r="A1063" i="41"/>
  <c r="M1077" i="41"/>
  <c r="M1072" i="41" s="1"/>
  <c r="M1071" i="41" s="1"/>
  <c r="A1082" i="41"/>
  <c r="L1111" i="41"/>
  <c r="O1129" i="41"/>
  <c r="A1129" i="41" s="1"/>
  <c r="G1309" i="41"/>
  <c r="G1308" i="41" s="1"/>
  <c r="A1349" i="41"/>
  <c r="J1385" i="41"/>
  <c r="F1396" i="41"/>
  <c r="N1396" i="41"/>
  <c r="A1417" i="41"/>
  <c r="A1474" i="41"/>
  <c r="M1481" i="41"/>
  <c r="O1492" i="41"/>
  <c r="A1517" i="41"/>
  <c r="A1597" i="41"/>
  <c r="A1602" i="41"/>
  <c r="L876" i="41"/>
  <c r="L852" i="41" s="1"/>
  <c r="A1017" i="41"/>
  <c r="A1026" i="41"/>
  <c r="K1047" i="41"/>
  <c r="O1078" i="41"/>
  <c r="A1078" i="41" s="1"/>
  <c r="A1199" i="41"/>
  <c r="M1205" i="41"/>
  <c r="M1204" i="41" s="1"/>
  <c r="M1203" i="41" s="1"/>
  <c r="K1202" i="41"/>
  <c r="K1178" i="41" s="1"/>
  <c r="A1256" i="41"/>
  <c r="A1283" i="41"/>
  <c r="A1288" i="41"/>
  <c r="O1301" i="41"/>
  <c r="O1300" i="41" s="1"/>
  <c r="J1315" i="41"/>
  <c r="M1326" i="41"/>
  <c r="H1332" i="41"/>
  <c r="H1308" i="41" s="1"/>
  <c r="M1379" i="41"/>
  <c r="A1386" i="41"/>
  <c r="A1393" i="41"/>
  <c r="A1400" i="41"/>
  <c r="A1407" i="41"/>
  <c r="O1411" i="41"/>
  <c r="A1411" i="41" s="1"/>
  <c r="M1439" i="41"/>
  <c r="A1479" i="41"/>
  <c r="O1578" i="41"/>
  <c r="O1577" i="41" s="1"/>
  <c r="N876" i="41"/>
  <c r="N852" i="41" s="1"/>
  <c r="A955" i="41"/>
  <c r="J989" i="41"/>
  <c r="K983" i="41"/>
  <c r="A999" i="41"/>
  <c r="A1084" i="41"/>
  <c r="M1123" i="41"/>
  <c r="A1161" i="41"/>
  <c r="A1214" i="41"/>
  <c r="A1220" i="41"/>
  <c r="A1279" i="41"/>
  <c r="J1292" i="41"/>
  <c r="A1318" i="41"/>
  <c r="A1325" i="41"/>
  <c r="A1327" i="41"/>
  <c r="A1345" i="41"/>
  <c r="A1350" i="41"/>
  <c r="K1332" i="41"/>
  <c r="K1308" i="41" s="1"/>
  <c r="A1359" i="41"/>
  <c r="A1378" i="41"/>
  <c r="A1380" i="41"/>
  <c r="A1447" i="41"/>
  <c r="O1481" i="41"/>
  <c r="A1520" i="41"/>
  <c r="A1540" i="41"/>
  <c r="A1547" i="41"/>
  <c r="A1599" i="41"/>
  <c r="M1636" i="41"/>
  <c r="M1635" i="41" s="1"/>
  <c r="M1634" i="41" s="1"/>
  <c r="A888" i="41"/>
  <c r="E917" i="41"/>
  <c r="K940" i="41"/>
  <c r="K916" i="41" s="1"/>
  <c r="F982" i="41"/>
  <c r="L983" i="41"/>
  <c r="L982" i="41" s="1"/>
  <c r="A1028" i="41"/>
  <c r="M1030" i="41"/>
  <c r="J1041" i="41"/>
  <c r="O1171" i="41"/>
  <c r="O1167" i="41" s="1"/>
  <c r="O1205" i="41"/>
  <c r="A1221" i="41"/>
  <c r="G1245" i="41"/>
  <c r="G1244" i="41" s="1"/>
  <c r="M1262" i="41"/>
  <c r="J1289" i="41"/>
  <c r="L1309" i="41"/>
  <c r="A1346" i="41"/>
  <c r="A1360" i="41"/>
  <c r="H1373" i="41"/>
  <c r="H1372" i="41" s="1"/>
  <c r="O1379" i="41"/>
  <c r="E1373" i="41"/>
  <c r="E1372" i="41" s="1"/>
  <c r="A1429" i="41"/>
  <c r="J1481" i="41"/>
  <c r="A1541" i="41"/>
  <c r="M1548" i="41"/>
  <c r="M1623" i="41"/>
  <c r="O1637" i="41"/>
  <c r="A1637" i="41" s="1"/>
  <c r="J883" i="41"/>
  <c r="J878" i="41" s="1"/>
  <c r="F917" i="41"/>
  <c r="F916" i="41" s="1"/>
  <c r="H984" i="41"/>
  <c r="H983" i="41" s="1"/>
  <c r="O1000" i="41"/>
  <c r="A1000" i="41" s="1"/>
  <c r="A1023" i="41"/>
  <c r="O1030" i="41"/>
  <c r="J1038" i="41"/>
  <c r="A1098" i="41"/>
  <c r="E1136" i="41"/>
  <c r="E1135" i="41" s="1"/>
  <c r="E1134" i="41" s="1"/>
  <c r="M1141" i="41"/>
  <c r="J1251" i="41"/>
  <c r="J1246" i="41" s="1"/>
  <c r="A1285" i="41"/>
  <c r="A1305" i="41"/>
  <c r="M1353" i="41"/>
  <c r="J1364" i="41"/>
  <c r="F1373" i="41"/>
  <c r="J1403" i="41"/>
  <c r="J1398" i="41" s="1"/>
  <c r="J1397" i="41" s="1"/>
  <c r="J1396" i="41" s="1"/>
  <c r="M1443" i="41"/>
  <c r="A1471" i="41"/>
  <c r="M1609" i="41"/>
  <c r="O1621" i="41"/>
  <c r="A1621" i="41" s="1"/>
  <c r="I38" i="41"/>
  <c r="I46" i="41"/>
  <c r="I45" i="41" s="1"/>
  <c r="I44" i="41" s="1"/>
  <c r="H81" i="41"/>
  <c r="H38" i="41"/>
  <c r="H93" i="41"/>
  <c r="H89" i="41" s="1"/>
  <c r="I23" i="41"/>
  <c r="I18" i="41" s="1"/>
  <c r="I93" i="41"/>
  <c r="I89" i="41" s="1"/>
  <c r="K23" i="41"/>
  <c r="L38" i="41"/>
  <c r="L19" i="41"/>
  <c r="J19" i="41"/>
  <c r="N23" i="41"/>
  <c r="I33" i="41"/>
  <c r="I30" i="41" s="1"/>
  <c r="N38" i="41"/>
  <c r="E60" i="41"/>
  <c r="L30" i="41"/>
  <c r="H23" i="41"/>
  <c r="H18" i="41" s="1"/>
  <c r="G60" i="41"/>
  <c r="F81" i="41"/>
  <c r="F1112" i="41"/>
  <c r="F1111" i="41" s="1"/>
  <c r="F1110" i="41" s="1"/>
  <c r="G1112" i="41"/>
  <c r="G1111" i="41" s="1"/>
  <c r="G1110" i="41" s="1"/>
  <c r="G51" i="41"/>
  <c r="E1112" i="41"/>
  <c r="E1111" i="41" s="1"/>
  <c r="E51" i="41"/>
  <c r="F60" i="41"/>
  <c r="G90" i="41"/>
  <c r="G88" i="41" s="1"/>
  <c r="F72" i="41"/>
  <c r="G75" i="41"/>
  <c r="G19" i="41"/>
  <c r="G72" i="41"/>
  <c r="E72" i="41"/>
  <c r="G47" i="41"/>
  <c r="G23" i="41"/>
  <c r="G38" i="41"/>
  <c r="F51" i="41"/>
  <c r="A35" i="41"/>
  <c r="A34" i="41"/>
  <c r="G33" i="41"/>
  <c r="G30" i="41" s="1"/>
  <c r="G81" i="41"/>
  <c r="F93" i="41"/>
  <c r="F89" i="41" s="1"/>
  <c r="A65" i="41"/>
  <c r="E75" i="41"/>
  <c r="A85" i="41"/>
  <c r="F33" i="41"/>
  <c r="F30" i="41" s="1"/>
  <c r="F38" i="41"/>
  <c r="F47" i="41"/>
  <c r="E47" i="41"/>
  <c r="E33" i="41"/>
  <c r="E30" i="41" s="1"/>
  <c r="F23" i="41"/>
  <c r="A63" i="41"/>
  <c r="F90" i="41"/>
  <c r="F88" i="41" s="1"/>
  <c r="F19" i="41"/>
  <c r="F75" i="41"/>
  <c r="E19" i="41"/>
  <c r="E1134" i="40"/>
  <c r="G93" i="40"/>
  <c r="G89" i="40" s="1"/>
  <c r="F81" i="40"/>
  <c r="F1112" i="40"/>
  <c r="F1111" i="40" s="1"/>
  <c r="G1112" i="40"/>
  <c r="G1111" i="40" s="1"/>
  <c r="G1110" i="40" s="1"/>
  <c r="F93" i="40"/>
  <c r="F89" i="40" s="1"/>
  <c r="G38" i="40"/>
  <c r="E90" i="40"/>
  <c r="E88" i="40" s="1"/>
  <c r="F23" i="40"/>
  <c r="F33" i="40"/>
  <c r="F30" i="40" s="1"/>
  <c r="G23" i="40"/>
  <c r="G106" i="40"/>
  <c r="G105" i="40" s="1"/>
  <c r="G90" i="40"/>
  <c r="G88" i="40" s="1"/>
  <c r="G47" i="40"/>
  <c r="F90" i="40"/>
  <c r="F88" i="40" s="1"/>
  <c r="F47" i="40"/>
  <c r="F75" i="40"/>
  <c r="E106" i="40"/>
  <c r="E105" i="40" s="1"/>
  <c r="E38" i="40"/>
  <c r="E23" i="40"/>
  <c r="E72" i="40"/>
  <c r="E19" i="40"/>
  <c r="E93" i="40"/>
  <c r="E89" i="40" s="1"/>
  <c r="G51" i="40"/>
  <c r="G60" i="40"/>
  <c r="G19" i="40"/>
  <c r="G75" i="40"/>
  <c r="G72" i="40"/>
  <c r="F72" i="40"/>
  <c r="F60" i="40"/>
  <c r="F51" i="40"/>
  <c r="F38" i="40"/>
  <c r="F19" i="40"/>
  <c r="E33" i="40"/>
  <c r="E51" i="40"/>
  <c r="A85" i="49"/>
  <c r="E60" i="49"/>
  <c r="E72" i="49"/>
  <c r="E47" i="49"/>
  <c r="A83" i="49"/>
  <c r="A82" i="49"/>
  <c r="E81" i="49"/>
  <c r="A68" i="49"/>
  <c r="E93" i="49"/>
  <c r="A150" i="49"/>
  <c r="O149" i="49"/>
  <c r="A162" i="49"/>
  <c r="E51" i="49"/>
  <c r="E75" i="49"/>
  <c r="A62" i="49"/>
  <c r="J111" i="49"/>
  <c r="J122" i="49"/>
  <c r="A161" i="49"/>
  <c r="J175" i="49"/>
  <c r="J186" i="49"/>
  <c r="A221" i="49"/>
  <c r="A223" i="49"/>
  <c r="M249" i="49"/>
  <c r="O251" i="49"/>
  <c r="A251" i="49" s="1"/>
  <c r="M284" i="49"/>
  <c r="O286" i="49"/>
  <c r="O284" i="49" s="1"/>
  <c r="O309" i="49"/>
  <c r="A410" i="49"/>
  <c r="A444" i="49"/>
  <c r="A196" i="49"/>
  <c r="M213" i="49"/>
  <c r="O214" i="49"/>
  <c r="A214" i="49" s="1"/>
  <c r="A275" i="49"/>
  <c r="A287" i="49"/>
  <c r="A320" i="49"/>
  <c r="J388" i="49"/>
  <c r="J415" i="49"/>
  <c r="A417" i="49"/>
  <c r="J426" i="49"/>
  <c r="A485" i="49"/>
  <c r="J482" i="49"/>
  <c r="A118" i="49"/>
  <c r="A132" i="49"/>
  <c r="A136" i="49"/>
  <c r="A153" i="49"/>
  <c r="A182" i="49"/>
  <c r="A207" i="49"/>
  <c r="A318" i="49"/>
  <c r="J324" i="49"/>
  <c r="A334" i="49"/>
  <c r="O333" i="49"/>
  <c r="A357" i="49"/>
  <c r="J354" i="49"/>
  <c r="J373" i="49"/>
  <c r="A419" i="49"/>
  <c r="M452" i="49"/>
  <c r="O453" i="49"/>
  <c r="O452" i="49" s="1"/>
  <c r="O229" i="49"/>
  <c r="M228" i="49"/>
  <c r="J309" i="49"/>
  <c r="A311" i="49"/>
  <c r="A391" i="49"/>
  <c r="A468" i="49"/>
  <c r="J465" i="49"/>
  <c r="J460" i="49" s="1"/>
  <c r="J459" i="49" s="1"/>
  <c r="J458" i="49" s="1"/>
  <c r="H499" i="49"/>
  <c r="M216" i="49"/>
  <c r="M254" i="49"/>
  <c r="O255" i="49"/>
  <c r="A255" i="49" s="1"/>
  <c r="A327" i="49"/>
  <c r="A343" i="49"/>
  <c r="A358" i="49"/>
  <c r="A376" i="49"/>
  <c r="O383" i="49"/>
  <c r="A402" i="49"/>
  <c r="O401" i="49"/>
  <c r="O396" i="49" s="1"/>
  <c r="O395" i="49" s="1"/>
  <c r="A407" i="49"/>
  <c r="I500" i="49"/>
  <c r="O607" i="49"/>
  <c r="A608" i="49"/>
  <c r="A611" i="49"/>
  <c r="O225" i="49"/>
  <c r="O84" i="49" s="1"/>
  <c r="A84" i="49" s="1"/>
  <c r="M222" i="49"/>
  <c r="O299" i="49"/>
  <c r="M297" i="49"/>
  <c r="A336" i="49"/>
  <c r="J437" i="49"/>
  <c r="A439" i="49"/>
  <c r="O473" i="49"/>
  <c r="A473" i="49" s="1"/>
  <c r="M267" i="49"/>
  <c r="O269" i="49"/>
  <c r="O267" i="49" s="1"/>
  <c r="M281" i="49"/>
  <c r="O282" i="49"/>
  <c r="O281" i="49" s="1"/>
  <c r="M490" i="49"/>
  <c r="O491" i="49"/>
  <c r="A491" i="49" s="1"/>
  <c r="A198" i="49"/>
  <c r="O231" i="49"/>
  <c r="M239" i="49"/>
  <c r="O240" i="49"/>
  <c r="A240" i="49" s="1"/>
  <c r="J313" i="49"/>
  <c r="J377" i="49"/>
  <c r="A440" i="49"/>
  <c r="O480" i="49"/>
  <c r="O479" i="49" s="1"/>
  <c r="M479" i="49"/>
  <c r="O596" i="49"/>
  <c r="O593" i="49" s="1"/>
  <c r="M593" i="49"/>
  <c r="M588" i="49" s="1"/>
  <c r="M587" i="49" s="1"/>
  <c r="A233" i="49"/>
  <c r="A322" i="49"/>
  <c r="J319" i="49"/>
  <c r="A386" i="49"/>
  <c r="A404" i="49"/>
  <c r="A413" i="49"/>
  <c r="H587" i="49"/>
  <c r="O133" i="49"/>
  <c r="O137" i="49"/>
  <c r="O154" i="49"/>
  <c r="O152" i="49" s="1"/>
  <c r="A340" i="49"/>
  <c r="J337" i="49"/>
  <c r="M199" i="49"/>
  <c r="O200" i="49"/>
  <c r="M263" i="49"/>
  <c r="O265" i="49"/>
  <c r="O263" i="49" s="1"/>
  <c r="O295" i="49"/>
  <c r="O294" i="49" s="1"/>
  <c r="O292" i="49" s="1"/>
  <c r="M294" i="49"/>
  <c r="M292" i="49" s="1"/>
  <c r="A323" i="49"/>
  <c r="J351" i="49"/>
  <c r="J362" i="49"/>
  <c r="A387" i="49"/>
  <c r="A414" i="49"/>
  <c r="J441" i="49"/>
  <c r="A443" i="49"/>
  <c r="O463" i="49"/>
  <c r="O461" i="49" s="1"/>
  <c r="M461" i="49"/>
  <c r="A471" i="49"/>
  <c r="O501" i="49"/>
  <c r="O500" i="49" s="1"/>
  <c r="A502" i="49"/>
  <c r="M195" i="49"/>
  <c r="A201" i="49"/>
  <c r="M243" i="49"/>
  <c r="O244" i="49"/>
  <c r="A244" i="49" s="1"/>
  <c r="A258" i="49"/>
  <c r="A278" i="49"/>
  <c r="A329" i="49"/>
  <c r="A346" i="49"/>
  <c r="A355" i="49"/>
  <c r="O354" i="49"/>
  <c r="A450" i="49"/>
  <c r="O580" i="49"/>
  <c r="A581" i="49"/>
  <c r="O217" i="49"/>
  <c r="M231" i="49"/>
  <c r="J383" i="49"/>
  <c r="J397" i="49"/>
  <c r="J401" i="49"/>
  <c r="J418" i="49"/>
  <c r="J447" i="49"/>
  <c r="O514" i="49"/>
  <c r="O511" i="49" s="1"/>
  <c r="A538" i="49"/>
  <c r="A545" i="49"/>
  <c r="O556" i="49"/>
  <c r="A556" i="49" s="1"/>
  <c r="O633" i="49"/>
  <c r="O640" i="49"/>
  <c r="O658" i="49"/>
  <c r="F766" i="49"/>
  <c r="J228" i="49"/>
  <c r="J294" i="49"/>
  <c r="J292" i="49" s="1"/>
  <c r="O565" i="49"/>
  <c r="A576" i="49"/>
  <c r="A590" i="49"/>
  <c r="O589" i="49"/>
  <c r="A635" i="49"/>
  <c r="A642" i="49"/>
  <c r="A660" i="49"/>
  <c r="O821" i="49"/>
  <c r="A821" i="49" s="1"/>
  <c r="A510" i="49"/>
  <c r="N498" i="49"/>
  <c r="A521" i="49"/>
  <c r="A567" i="49"/>
  <c r="A574" i="49"/>
  <c r="O613" i="49"/>
  <c r="O610" i="49" s="1"/>
  <c r="M610" i="49"/>
  <c r="E685" i="49"/>
  <c r="O814" i="49"/>
  <c r="A814" i="49" s="1"/>
  <c r="O516" i="49"/>
  <c r="O549" i="49"/>
  <c r="O546" i="49" s="1"/>
  <c r="M546" i="49"/>
  <c r="A594" i="49"/>
  <c r="K721" i="49"/>
  <c r="O935" i="49"/>
  <c r="M934" i="49"/>
  <c r="A283" i="49"/>
  <c r="O315" i="49"/>
  <c r="A315" i="49" s="1"/>
  <c r="O326" i="49"/>
  <c r="A326" i="49" s="1"/>
  <c r="O353" i="49"/>
  <c r="O375" i="49"/>
  <c r="O379" i="49"/>
  <c r="O377" i="49" s="1"/>
  <c r="O390" i="49"/>
  <c r="O388" i="49" s="1"/>
  <c r="M465" i="49"/>
  <c r="M482" i="49"/>
  <c r="O492" i="49"/>
  <c r="A492" i="49" s="1"/>
  <c r="M645" i="49"/>
  <c r="O646" i="49"/>
  <c r="O645" i="49" s="1"/>
  <c r="A708" i="49"/>
  <c r="O703" i="49"/>
  <c r="A451" i="49"/>
  <c r="A530" i="49"/>
  <c r="O569" i="49"/>
  <c r="O578" i="49"/>
  <c r="A578" i="49" s="1"/>
  <c r="M575" i="49"/>
  <c r="O592" i="49"/>
  <c r="A592" i="49" s="1"/>
  <c r="O769" i="49"/>
  <c r="A769" i="49" s="1"/>
  <c r="M768" i="49"/>
  <c r="O465" i="49"/>
  <c r="O482" i="49"/>
  <c r="A571" i="49"/>
  <c r="H563" i="49"/>
  <c r="O629" i="49"/>
  <c r="O654" i="49"/>
  <c r="J859" i="49"/>
  <c r="J854" i="49" s="1"/>
  <c r="A861" i="49"/>
  <c r="O528" i="49"/>
  <c r="A528" i="49" s="1"/>
  <c r="M618" i="49"/>
  <c r="A631" i="49"/>
  <c r="A638" i="49"/>
  <c r="A656" i="49"/>
  <c r="A663" i="49"/>
  <c r="E697" i="49"/>
  <c r="J759" i="49"/>
  <c r="M778" i="49"/>
  <c r="M777" i="49" s="1"/>
  <c r="M776" i="49" s="1"/>
  <c r="O779" i="49"/>
  <c r="A779" i="49" s="1"/>
  <c r="O945" i="49"/>
  <c r="O943" i="49" s="1"/>
  <c r="M943" i="49"/>
  <c r="H330" i="49"/>
  <c r="H306" i="49" s="1"/>
  <c r="A503" i="49"/>
  <c r="J505" i="49"/>
  <c r="J500" i="49" s="1"/>
  <c r="J511" i="49"/>
  <c r="J516" i="49"/>
  <c r="M554" i="49"/>
  <c r="A582" i="49"/>
  <c r="A602" i="49"/>
  <c r="A609" i="49"/>
  <c r="O620" i="49"/>
  <c r="A620" i="49" s="1"/>
  <c r="A634" i="49"/>
  <c r="A659" i="49"/>
  <c r="A669" i="49"/>
  <c r="G696" i="49"/>
  <c r="A467" i="49"/>
  <c r="O532" i="49"/>
  <c r="A532" i="49" s="1"/>
  <c r="M529" i="49"/>
  <c r="A547" i="49"/>
  <c r="A688" i="49"/>
  <c r="A702" i="49"/>
  <c r="O773" i="49"/>
  <c r="M772" i="49"/>
  <c r="A801" i="49"/>
  <c r="O835" i="49"/>
  <c r="A835" i="49" s="1"/>
  <c r="M834" i="49"/>
  <c r="O966" i="49"/>
  <c r="A836" i="49"/>
  <c r="E984" i="49"/>
  <c r="J703" i="49"/>
  <c r="E722" i="49"/>
  <c r="O804" i="49"/>
  <c r="A804" i="49" s="1"/>
  <c r="M803" i="49"/>
  <c r="F809" i="49"/>
  <c r="F878" i="49"/>
  <c r="O1083" i="49"/>
  <c r="A1083" i="49" s="1"/>
  <c r="J1102" i="49"/>
  <c r="O827" i="49"/>
  <c r="O865" i="49"/>
  <c r="E1047" i="49"/>
  <c r="M501" i="49"/>
  <c r="M505" i="49"/>
  <c r="M516" i="49"/>
  <c r="M543" i="49"/>
  <c r="O555" i="49"/>
  <c r="M565" i="49"/>
  <c r="M569" i="49"/>
  <c r="M580" i="49"/>
  <c r="M607" i="49"/>
  <c r="O619" i="49"/>
  <c r="M629" i="49"/>
  <c r="M633" i="49"/>
  <c r="M640" i="49"/>
  <c r="M654" i="49"/>
  <c r="M658" i="49"/>
  <c r="O691" i="49"/>
  <c r="A691" i="49" s="1"/>
  <c r="A717" i="49"/>
  <c r="J728" i="49"/>
  <c r="A737" i="49"/>
  <c r="A741" i="49"/>
  <c r="A828" i="49"/>
  <c r="N853" i="49"/>
  <c r="O864" i="49"/>
  <c r="A864" i="49" s="1"/>
  <c r="J972" i="49"/>
  <c r="L1008" i="49"/>
  <c r="L1007" i="49" s="1"/>
  <c r="L1006" i="49" s="1"/>
  <c r="O1076" i="49"/>
  <c r="A1076" i="49" s="1"/>
  <c r="A679" i="49"/>
  <c r="A747" i="49"/>
  <c r="J748" i="49"/>
  <c r="O789" i="49"/>
  <c r="A789" i="49" s="1"/>
  <c r="O796" i="49"/>
  <c r="A796" i="49" s="1"/>
  <c r="M493" i="49"/>
  <c r="M686" i="49"/>
  <c r="M684" i="49" s="1"/>
  <c r="J689" i="49"/>
  <c r="J685" i="49" s="1"/>
  <c r="A713" i="49"/>
  <c r="O818" i="49"/>
  <c r="O53" i="49" s="1"/>
  <c r="O838" i="49"/>
  <c r="O79" i="49" s="1"/>
  <c r="O859" i="49"/>
  <c r="F918" i="49"/>
  <c r="O949" i="49"/>
  <c r="A949" i="49" s="1"/>
  <c r="O962" i="49"/>
  <c r="O961" i="49" s="1"/>
  <c r="M961" i="49"/>
  <c r="M964" i="49"/>
  <c r="A1050" i="49"/>
  <c r="J1049" i="49"/>
  <c r="O557" i="49"/>
  <c r="O676" i="49"/>
  <c r="A687" i="49"/>
  <c r="J724" i="49"/>
  <c r="A725" i="49"/>
  <c r="O824" i="49"/>
  <c r="O858" i="49"/>
  <c r="O994" i="49"/>
  <c r="A994" i="49" s="1"/>
  <c r="F777" i="49"/>
  <c r="O807" i="49"/>
  <c r="A813" i="49"/>
  <c r="M870" i="49"/>
  <c r="O887" i="49"/>
  <c r="A887" i="49" s="1"/>
  <c r="J975" i="49"/>
  <c r="A977" i="49"/>
  <c r="J676" i="49"/>
  <c r="A731" i="49"/>
  <c r="A735" i="49"/>
  <c r="A743" i="49"/>
  <c r="A761" i="49"/>
  <c r="O793" i="49"/>
  <c r="O25" i="49" s="1"/>
  <c r="A25" i="49" s="1"/>
  <c r="O800" i="49"/>
  <c r="O798" i="49" s="1"/>
  <c r="A808" i="49"/>
  <c r="O830" i="49"/>
  <c r="A830" i="49" s="1"/>
  <c r="M845" i="49"/>
  <c r="O846" i="49"/>
  <c r="A846" i="49" s="1"/>
  <c r="O1033" i="49"/>
  <c r="O1030" i="49" s="1"/>
  <c r="M1030" i="49"/>
  <c r="J715" i="49"/>
  <c r="J745" i="49"/>
  <c r="A757" i="49"/>
  <c r="M787" i="49"/>
  <c r="M791" i="49"/>
  <c r="M798" i="49"/>
  <c r="M812" i="49"/>
  <c r="M816" i="49"/>
  <c r="A856" i="49"/>
  <c r="O891" i="49"/>
  <c r="A891" i="49" s="1"/>
  <c r="O896" i="49"/>
  <c r="A896" i="49" s="1"/>
  <c r="A899" i="49"/>
  <c r="O905" i="49"/>
  <c r="A905" i="49" s="1"/>
  <c r="O958" i="49"/>
  <c r="A958" i="49" s="1"/>
  <c r="O998" i="49"/>
  <c r="O995" i="49" s="1"/>
  <c r="M995" i="49"/>
  <c r="A1001" i="49"/>
  <c r="A1019" i="49"/>
  <c r="A1058" i="49"/>
  <c r="O1337" i="49"/>
  <c r="O1335" i="49" s="1"/>
  <c r="M1335" i="49"/>
  <c r="M1334" i="49" s="1"/>
  <c r="M1333" i="49" s="1"/>
  <c r="A1351" i="49"/>
  <c r="E1634" i="49"/>
  <c r="O874" i="49"/>
  <c r="A874" i="49" s="1"/>
  <c r="A892" i="49"/>
  <c r="A959" i="49"/>
  <c r="M1041" i="49"/>
  <c r="O1042" i="49"/>
  <c r="O1041" i="49" s="1"/>
  <c r="M1049" i="49"/>
  <c r="O1051" i="49"/>
  <c r="A1051" i="49" s="1"/>
  <c r="O1080" i="49"/>
  <c r="A1080" i="49" s="1"/>
  <c r="M1077" i="49"/>
  <c r="O770" i="49"/>
  <c r="A770" i="49" s="1"/>
  <c r="O790" i="49"/>
  <c r="O794" i="49"/>
  <c r="A794" i="49" s="1"/>
  <c r="O797" i="49"/>
  <c r="O832" i="49"/>
  <c r="O831" i="49" s="1"/>
  <c r="F854" i="49"/>
  <c r="M865" i="49"/>
  <c r="A875" i="49"/>
  <c r="O880" i="49"/>
  <c r="A880" i="49" s="1"/>
  <c r="A912" i="49"/>
  <c r="A926" i="49"/>
  <c r="O932" i="49"/>
  <c r="A932" i="49" s="1"/>
  <c r="A954" i="49"/>
  <c r="M989" i="49"/>
  <c r="O991" i="49"/>
  <c r="O989" i="49" s="1"/>
  <c r="O1012" i="49"/>
  <c r="A1012" i="49" s="1"/>
  <c r="A1015" i="49"/>
  <c r="A1024" i="49"/>
  <c r="A1054" i="49"/>
  <c r="A1061" i="49"/>
  <c r="A1092" i="49"/>
  <c r="A1099" i="49"/>
  <c r="E1110" i="49"/>
  <c r="O1160" i="49"/>
  <c r="A1160" i="49" s="1"/>
  <c r="M1158" i="49"/>
  <c r="M1185" i="49"/>
  <c r="O1187" i="49"/>
  <c r="A1187" i="49" s="1"/>
  <c r="A1264" i="49"/>
  <c r="J1262" i="49"/>
  <c r="O1347" i="49"/>
  <c r="A1347" i="49" s="1"/>
  <c r="A1381" i="49"/>
  <c r="J1379" i="49"/>
  <c r="A1391" i="49"/>
  <c r="O1390" i="49"/>
  <c r="A1138" i="49"/>
  <c r="O1137" i="49"/>
  <c r="O1201" i="49"/>
  <c r="O43" i="49" s="1"/>
  <c r="F1246" i="49"/>
  <c r="E809" i="49"/>
  <c r="O881" i="49"/>
  <c r="A881" i="49" s="1"/>
  <c r="A936" i="49"/>
  <c r="A950" i="49"/>
  <c r="A960" i="49"/>
  <c r="A963" i="49"/>
  <c r="J961" i="49"/>
  <c r="O969" i="49"/>
  <c r="A969" i="49" s="1"/>
  <c r="M1000" i="49"/>
  <c r="O1002" i="49"/>
  <c r="A1002" i="49" s="1"/>
  <c r="A1025" i="49"/>
  <c r="O871" i="49"/>
  <c r="A871" i="49" s="1"/>
  <c r="A882" i="49"/>
  <c r="O888" i="49"/>
  <c r="A888" i="49" s="1"/>
  <c r="O893" i="49"/>
  <c r="A893" i="49" s="1"/>
  <c r="O902" i="49"/>
  <c r="A902" i="49" s="1"/>
  <c r="O927" i="49"/>
  <c r="A927" i="49" s="1"/>
  <c r="O955" i="49"/>
  <c r="A955" i="49" s="1"/>
  <c r="A1082" i="49"/>
  <c r="E1070" i="49"/>
  <c r="A872" i="49"/>
  <c r="A889" i="49"/>
  <c r="A903" i="49"/>
  <c r="O920" i="49"/>
  <c r="O919" i="49" s="1"/>
  <c r="M919" i="49"/>
  <c r="A928" i="49"/>
  <c r="J989" i="49"/>
  <c r="O1016" i="49"/>
  <c r="O1013" i="49" s="1"/>
  <c r="M1013" i="49"/>
  <c r="M1008" i="49" s="1"/>
  <c r="M1007" i="49" s="1"/>
  <c r="M1053" i="49"/>
  <c r="O1055" i="49"/>
  <c r="A1055" i="49" s="1"/>
  <c r="O1062" i="49"/>
  <c r="A1062" i="49" s="1"/>
  <c r="M1059" i="49"/>
  <c r="J1077" i="49"/>
  <c r="M1091" i="49"/>
  <c r="O1093" i="49"/>
  <c r="A1093" i="49" s="1"/>
  <c r="A1211" i="49"/>
  <c r="G1202" i="49"/>
  <c r="O1323" i="49"/>
  <c r="O1321" i="49" s="1"/>
  <c r="M1321" i="49"/>
  <c r="O894" i="49"/>
  <c r="A921" i="49"/>
  <c r="F940" i="49"/>
  <c r="A1065" i="49"/>
  <c r="O1361" i="49"/>
  <c r="A1361" i="49" s="1"/>
  <c r="A1368" i="49"/>
  <c r="M859" i="49"/>
  <c r="O884" i="49"/>
  <c r="A884" i="49" s="1"/>
  <c r="A895" i="49"/>
  <c r="J900" i="49"/>
  <c r="J876" i="49" s="1"/>
  <c r="A930" i="49"/>
  <c r="A997" i="49"/>
  <c r="J1000" i="49"/>
  <c r="A1004" i="49"/>
  <c r="J1030" i="49"/>
  <c r="J1300" i="49"/>
  <c r="J1105" i="49"/>
  <c r="A1107" i="49"/>
  <c r="A863" i="49"/>
  <c r="M879" i="49"/>
  <c r="M878" i="49" s="1"/>
  <c r="M877" i="49" s="1"/>
  <c r="O885" i="49"/>
  <c r="A885" i="49" s="1"/>
  <c r="O890" i="49"/>
  <c r="A890" i="49" s="1"/>
  <c r="A922" i="49"/>
  <c r="O924" i="49"/>
  <c r="M923" i="49"/>
  <c r="J934" i="49"/>
  <c r="O938" i="49"/>
  <c r="A938" i="49" s="1"/>
  <c r="A946" i="49"/>
  <c r="O952" i="49"/>
  <c r="A952" i="49" s="1"/>
  <c r="A967" i="49"/>
  <c r="M985" i="49"/>
  <c r="O987" i="49"/>
  <c r="A987" i="49" s="1"/>
  <c r="A990" i="49"/>
  <c r="A1005" i="49"/>
  <c r="A1011" i="49"/>
  <c r="A1018" i="49"/>
  <c r="E1006" i="49"/>
  <c r="J1053" i="49"/>
  <c r="A1057" i="49"/>
  <c r="O1077" i="49"/>
  <c r="J1091" i="49"/>
  <c r="O1097" i="49"/>
  <c r="A1097" i="49" s="1"/>
  <c r="M1094" i="49"/>
  <c r="O1358" i="49"/>
  <c r="A1358" i="49" s="1"/>
  <c r="M1356" i="49"/>
  <c r="A860" i="49"/>
  <c r="J870" i="49"/>
  <c r="O898" i="49"/>
  <c r="O897" i="49" s="1"/>
  <c r="M897" i="49"/>
  <c r="M900" i="49"/>
  <c r="A925" i="49"/>
  <c r="O931" i="49"/>
  <c r="A931" i="49" s="1"/>
  <c r="A939" i="49"/>
  <c r="A953" i="49"/>
  <c r="A988" i="49"/>
  <c r="J1013" i="49"/>
  <c r="M1027" i="49"/>
  <c r="O1029" i="49"/>
  <c r="A1029" i="49" s="1"/>
  <c r="A1032" i="49"/>
  <c r="A1040" i="49"/>
  <c r="J1059" i="49"/>
  <c r="M1064" i="49"/>
  <c r="O1066" i="49"/>
  <c r="A1066" i="49" s="1"/>
  <c r="A1089" i="49"/>
  <c r="A1144" i="49"/>
  <c r="J1141" i="49"/>
  <c r="J1136" i="49" s="1"/>
  <c r="J1135" i="49" s="1"/>
  <c r="M1237" i="49"/>
  <c r="O1239" i="49"/>
  <c r="O1237" i="49" s="1"/>
  <c r="O1277" i="49"/>
  <c r="O1275" i="49" s="1"/>
  <c r="M1275" i="49"/>
  <c r="F1268" i="49"/>
  <c r="A1313" i="49"/>
  <c r="J1311" i="49"/>
  <c r="O1327" i="49"/>
  <c r="M1326" i="49"/>
  <c r="A1149" i="49"/>
  <c r="M1191" i="49"/>
  <c r="O1194" i="49"/>
  <c r="A1194" i="49" s="1"/>
  <c r="M1223" i="49"/>
  <c r="O1225" i="49"/>
  <c r="O1223" i="49" s="1"/>
  <c r="O1319" i="49"/>
  <c r="A1319" i="49" s="1"/>
  <c r="J1367" i="49"/>
  <c r="O1389" i="49"/>
  <c r="O37" i="49" s="1"/>
  <c r="A1440" i="49"/>
  <c r="O1439" i="49"/>
  <c r="J1399" i="49"/>
  <c r="A1400" i="49"/>
  <c r="A901" i="49"/>
  <c r="A1139" i="49"/>
  <c r="M1155" i="49"/>
  <c r="O1156" i="49"/>
  <c r="O1155" i="49" s="1"/>
  <c r="J1204" i="49"/>
  <c r="O1259" i="49"/>
  <c r="O1257" i="49" s="1"/>
  <c r="A1278" i="49"/>
  <c r="O1297" i="49"/>
  <c r="A1297" i="49" s="1"/>
  <c r="A1328" i="49"/>
  <c r="J1326" i="49"/>
  <c r="A1348" i="49"/>
  <c r="J1595" i="49"/>
  <c r="A1596" i="49"/>
  <c r="O909" i="49"/>
  <c r="O908" i="49" s="1"/>
  <c r="A996" i="49"/>
  <c r="A1010" i="49"/>
  <c r="A1014" i="49"/>
  <c r="A1031" i="49"/>
  <c r="A1060" i="49"/>
  <c r="A1074" i="49"/>
  <c r="A1078" i="49"/>
  <c r="A1095" i="49"/>
  <c r="M1117" i="49"/>
  <c r="O1118" i="49"/>
  <c r="O1117" i="49" s="1"/>
  <c r="A1124" i="49"/>
  <c r="O1123" i="49"/>
  <c r="A1174" i="49"/>
  <c r="A1197" i="49"/>
  <c r="M1209" i="49"/>
  <c r="M1204" i="49" s="1"/>
  <c r="M1203" i="49" s="1"/>
  <c r="O1212" i="49"/>
  <c r="A1212" i="49" s="1"/>
  <c r="A1260" i="49"/>
  <c r="A1302" i="49"/>
  <c r="O1316" i="49"/>
  <c r="M1315" i="49"/>
  <c r="O1354" i="49"/>
  <c r="O1353" i="49" s="1"/>
  <c r="M1353" i="49"/>
  <c r="A1444" i="49"/>
  <c r="O1443" i="49"/>
  <c r="O1163" i="49"/>
  <c r="A1163" i="49" s="1"/>
  <c r="A1182" i="49"/>
  <c r="A1228" i="49"/>
  <c r="O1248" i="49"/>
  <c r="O1247" i="49" s="1"/>
  <c r="M1247" i="49"/>
  <c r="O1266" i="49"/>
  <c r="A1266" i="49" s="1"/>
  <c r="O1286" i="49"/>
  <c r="A1286" i="49" s="1"/>
  <c r="A1317" i="49"/>
  <c r="J1315" i="49"/>
  <c r="E1308" i="49"/>
  <c r="O1344" i="49"/>
  <c r="A1344" i="49" s="1"/>
  <c r="A1355" i="49"/>
  <c r="J1353" i="49"/>
  <c r="E1398" i="49"/>
  <c r="J1403" i="49"/>
  <c r="J1420" i="49"/>
  <c r="G1111" i="49"/>
  <c r="A1132" i="49"/>
  <c r="G1136" i="49"/>
  <c r="A1175" i="49"/>
  <c r="M1196" i="49"/>
  <c r="O1198" i="49"/>
  <c r="A1198" i="49" s="1"/>
  <c r="A1221" i="49"/>
  <c r="A1249" i="49"/>
  <c r="J1247" i="49"/>
  <c r="O1273" i="49"/>
  <c r="O1271" i="49" s="1"/>
  <c r="O1294" i="49"/>
  <c r="A1345" i="49"/>
  <c r="O1376" i="49"/>
  <c r="O1375" i="49" s="1"/>
  <c r="M1375" i="49"/>
  <c r="A1159" i="49"/>
  <c r="M1181" i="49"/>
  <c r="O1183" i="49"/>
  <c r="O1181" i="49" s="1"/>
  <c r="M1226" i="49"/>
  <c r="O1229" i="49"/>
  <c r="A1229" i="49" s="1"/>
  <c r="O1255" i="49"/>
  <c r="A1255" i="49" s="1"/>
  <c r="M1257" i="49"/>
  <c r="A1274" i="49"/>
  <c r="A1295" i="49"/>
  <c r="J1303" i="49"/>
  <c r="F1310" i="49"/>
  <c r="A1377" i="49"/>
  <c r="J1375" i="49"/>
  <c r="O1383" i="49"/>
  <c r="A1383" i="49" s="1"/>
  <c r="A1142" i="49"/>
  <c r="O1141" i="49"/>
  <c r="O1190" i="49"/>
  <c r="A1190" i="49" s="1"/>
  <c r="A1207" i="49"/>
  <c r="O1205" i="49"/>
  <c r="O1263" i="49"/>
  <c r="A1263" i="49" s="1"/>
  <c r="M1262" i="49"/>
  <c r="O1283" i="49"/>
  <c r="A1283" i="49" s="1"/>
  <c r="O1341" i="49"/>
  <c r="O1339" i="49" s="1"/>
  <c r="F1332" i="49"/>
  <c r="J1364" i="49"/>
  <c r="F1373" i="49"/>
  <c r="F1372" i="49" s="1"/>
  <c r="J1113" i="49"/>
  <c r="M1137" i="49"/>
  <c r="J1168" i="49"/>
  <c r="J1166" i="49" s="1"/>
  <c r="A1170" i="49"/>
  <c r="A1186" i="49"/>
  <c r="O1208" i="49"/>
  <c r="A1208" i="49" s="1"/>
  <c r="O1252" i="49"/>
  <c r="M1251" i="49"/>
  <c r="M1271" i="49"/>
  <c r="O1290" i="49"/>
  <c r="O1289" i="49" s="1"/>
  <c r="M1289" i="49"/>
  <c r="M1292" i="49"/>
  <c r="A1324" i="49"/>
  <c r="M1113" i="49"/>
  <c r="O1114" i="49"/>
  <c r="O1113" i="49" s="1"/>
  <c r="A1121" i="49"/>
  <c r="M1128" i="49"/>
  <c r="O1129" i="49"/>
  <c r="O1128" i="49" s="1"/>
  <c r="A1172" i="49"/>
  <c r="G1180" i="49"/>
  <c r="A1224" i="49"/>
  <c r="A1253" i="49"/>
  <c r="J1251" i="49"/>
  <c r="O1280" i="49"/>
  <c r="A1280" i="49" s="1"/>
  <c r="A1291" i="49"/>
  <c r="J1289" i="49"/>
  <c r="O1312" i="49"/>
  <c r="O1311" i="49" s="1"/>
  <c r="M1311" i="49"/>
  <c r="O1330" i="49"/>
  <c r="A1330" i="49" s="1"/>
  <c r="O1350" i="49"/>
  <c r="A1350" i="49" s="1"/>
  <c r="O1380" i="49"/>
  <c r="A1380" i="49" s="1"/>
  <c r="M1379" i="49"/>
  <c r="M1168" i="49"/>
  <c r="M1166" i="49" s="1"/>
  <c r="A1386" i="49"/>
  <c r="A1392" i="49"/>
  <c r="A1402" i="49"/>
  <c r="J1582" i="49"/>
  <c r="J1531" i="49"/>
  <c r="A1532" i="49"/>
  <c r="J1577" i="49"/>
  <c r="A1578" i="49"/>
  <c r="A1455" i="49"/>
  <c r="O1454" i="49"/>
  <c r="J1467" i="49"/>
  <c r="A1468" i="49"/>
  <c r="O1577" i="49"/>
  <c r="J1117" i="49"/>
  <c r="J1128" i="49"/>
  <c r="J1155" i="49"/>
  <c r="A1169" i="49"/>
  <c r="A1173" i="49"/>
  <c r="O1301" i="49"/>
  <c r="O1300" i="49" s="1"/>
  <c r="O1305" i="49"/>
  <c r="A1305" i="49" s="1"/>
  <c r="O1365" i="49"/>
  <c r="O1364" i="49" s="1"/>
  <c r="O1369" i="49"/>
  <c r="O1367" i="49" s="1"/>
  <c r="A1387" i="49"/>
  <c r="A1412" i="49"/>
  <c r="A1423" i="49"/>
  <c r="O1467" i="49"/>
  <c r="E1526" i="49"/>
  <c r="O1556" i="49"/>
  <c r="A1598" i="49"/>
  <c r="A1604" i="49"/>
  <c r="E1462" i="49"/>
  <c r="A1474" i="49"/>
  <c r="J1513" i="49"/>
  <c r="A1514" i="49"/>
  <c r="A1521" i="49"/>
  <c r="A1568" i="49"/>
  <c r="O1567" i="49"/>
  <c r="E1565" i="49"/>
  <c r="E1589" i="49"/>
  <c r="A1504" i="49"/>
  <c r="O1503" i="49"/>
  <c r="O1513" i="49"/>
  <c r="A1621" i="49"/>
  <c r="J1636" i="49"/>
  <c r="J1635" i="49" s="1"/>
  <c r="J1634" i="49" s="1"/>
  <c r="A1637" i="49"/>
  <c r="J1548" i="49"/>
  <c r="A1549" i="49"/>
  <c r="O1620" i="49"/>
  <c r="O1636" i="49"/>
  <c r="O1635" i="49" s="1"/>
  <c r="O1634" i="49" s="1"/>
  <c r="O1628" i="49" s="1"/>
  <c r="A1395" i="49"/>
  <c r="J1449" i="49"/>
  <c r="A1450" i="49"/>
  <c r="J1484" i="49"/>
  <c r="A1485" i="49"/>
  <c r="A1497" i="49"/>
  <c r="E1501" i="49"/>
  <c r="O1548" i="49"/>
  <c r="A1570" i="49"/>
  <c r="A1572" i="49"/>
  <c r="O1571" i="49"/>
  <c r="A1580" i="49"/>
  <c r="J1591" i="49"/>
  <c r="A1592" i="49"/>
  <c r="O1399" i="49"/>
  <c r="O1431" i="49"/>
  <c r="J1438" i="49"/>
  <c r="O1507" i="49"/>
  <c r="J1527" i="49"/>
  <c r="A1528" i="49"/>
  <c r="M1385" i="49"/>
  <c r="A1433" i="49"/>
  <c r="E1437" i="49"/>
  <c r="J1463" i="49"/>
  <c r="J1507" i="49"/>
  <c r="J1502" i="49" s="1"/>
  <c r="A1517" i="49"/>
  <c r="A1523" i="49"/>
  <c r="O1527" i="49"/>
  <c r="A1541" i="49"/>
  <c r="A1574" i="49"/>
  <c r="J1612" i="49"/>
  <c r="A1632" i="49"/>
  <c r="M1431" i="49"/>
  <c r="M1495" i="49"/>
  <c r="O1613" i="49"/>
  <c r="O1612" i="49" s="1"/>
  <c r="A1401" i="49"/>
  <c r="A1405" i="49"/>
  <c r="A1408" i="49"/>
  <c r="A1411" i="49"/>
  <c r="A1414" i="49"/>
  <c r="A1418" i="49"/>
  <c r="A1422" i="49"/>
  <c r="A1425" i="49"/>
  <c r="J1428" i="49"/>
  <c r="A1465" i="49"/>
  <c r="A1469" i="49"/>
  <c r="A1472" i="49"/>
  <c r="A1475" i="49"/>
  <c r="A1478" i="49"/>
  <c r="A1482" i="49"/>
  <c r="A1486" i="49"/>
  <c r="A1489" i="49"/>
  <c r="J1492" i="49"/>
  <c r="J1556" i="49"/>
  <c r="A1603" i="49"/>
  <c r="A1606" i="49"/>
  <c r="A1610" i="49"/>
  <c r="A1614" i="49"/>
  <c r="A1617" i="49"/>
  <c r="M1620" i="49"/>
  <c r="A1419" i="49"/>
  <c r="A1441" i="49"/>
  <c r="A1445" i="49"/>
  <c r="A1456" i="49"/>
  <c r="A1483" i="49"/>
  <c r="A1505" i="49"/>
  <c r="A1509" i="49"/>
  <c r="A1520" i="49"/>
  <c r="A1547" i="49"/>
  <c r="A1569" i="49"/>
  <c r="A1573" i="49"/>
  <c r="A1584" i="49"/>
  <c r="A1611" i="49"/>
  <c r="A1633" i="49"/>
  <c r="A323" i="48"/>
  <c r="A336" i="48"/>
  <c r="A422" i="48"/>
  <c r="A301" i="48"/>
  <c r="A316" i="48"/>
  <c r="A344" i="48"/>
  <c r="A349" i="48"/>
  <c r="K370" i="48"/>
  <c r="E395" i="48"/>
  <c r="E19" i="48"/>
  <c r="E47" i="48"/>
  <c r="A326" i="48"/>
  <c r="A450" i="48"/>
  <c r="A457" i="48"/>
  <c r="A350" i="48"/>
  <c r="A367" i="48"/>
  <c r="A53" i="48"/>
  <c r="A327" i="48"/>
  <c r="A340" i="48"/>
  <c r="A355" i="48"/>
  <c r="O354" i="48"/>
  <c r="A320" i="48"/>
  <c r="O319" i="48"/>
  <c r="A353" i="48"/>
  <c r="A384" i="48"/>
  <c r="O383" i="48"/>
  <c r="A318" i="48"/>
  <c r="A341" i="48"/>
  <c r="A346" i="48"/>
  <c r="A311" i="48"/>
  <c r="A334" i="48"/>
  <c r="O333" i="48"/>
  <c r="E51" i="48"/>
  <c r="A347" i="48"/>
  <c r="E459" i="48"/>
  <c r="A312" i="48"/>
  <c r="A329" i="48"/>
  <c r="A357" i="48"/>
  <c r="J170" i="48"/>
  <c r="A322" i="48"/>
  <c r="A315" i="48"/>
  <c r="A338" i="48"/>
  <c r="O337" i="48"/>
  <c r="A343" i="48"/>
  <c r="A358" i="48"/>
  <c r="O503" i="48"/>
  <c r="O501" i="48" s="1"/>
  <c r="O528" i="48"/>
  <c r="A528" i="48" s="1"/>
  <c r="J610" i="48"/>
  <c r="A611" i="48"/>
  <c r="J816" i="48"/>
  <c r="G878" i="48"/>
  <c r="G877" i="48" s="1"/>
  <c r="G876" i="48" s="1"/>
  <c r="O162" i="48"/>
  <c r="O160" i="48" s="1"/>
  <c r="O230" i="48"/>
  <c r="O228" i="48" s="1"/>
  <c r="O296" i="48"/>
  <c r="O294" i="48" s="1"/>
  <c r="J546" i="48"/>
  <c r="A547" i="48"/>
  <c r="J569" i="48"/>
  <c r="J564" i="48" s="1"/>
  <c r="J593" i="48"/>
  <c r="A594" i="48"/>
  <c r="J117" i="48"/>
  <c r="J131" i="48"/>
  <c r="J135" i="48"/>
  <c r="J152" i="48"/>
  <c r="J181" i="48"/>
  <c r="J195" i="48"/>
  <c r="J199" i="48"/>
  <c r="J216" i="48"/>
  <c r="J249" i="48"/>
  <c r="J263" i="48"/>
  <c r="J267" i="48"/>
  <c r="J284" i="48"/>
  <c r="A298" i="48"/>
  <c r="M319" i="48"/>
  <c r="M333" i="48"/>
  <c r="M337" i="48"/>
  <c r="M354" i="48"/>
  <c r="O366" i="48"/>
  <c r="O365" i="48" s="1"/>
  <c r="M383" i="48"/>
  <c r="J396" i="48"/>
  <c r="J395" i="48" s="1"/>
  <c r="J394" i="48" s="1"/>
  <c r="O419" i="48"/>
  <c r="O418" i="48" s="1"/>
  <c r="G435" i="48"/>
  <c r="O495" i="48"/>
  <c r="O514" i="48"/>
  <c r="M511" i="48"/>
  <c r="O535" i="48"/>
  <c r="A535" i="48" s="1"/>
  <c r="E684" i="48"/>
  <c r="O996" i="48"/>
  <c r="A996" i="48" s="1"/>
  <c r="M995" i="48"/>
  <c r="O1003" i="48"/>
  <c r="O1000" i="48" s="1"/>
  <c r="E1396" i="48"/>
  <c r="O398" i="48"/>
  <c r="A430" i="48"/>
  <c r="O462" i="48"/>
  <c r="M501" i="48"/>
  <c r="J525" i="48"/>
  <c r="A526" i="48"/>
  <c r="O567" i="48"/>
  <c r="O565" i="48" s="1"/>
  <c r="J575" i="48"/>
  <c r="A576" i="48"/>
  <c r="A711" i="48"/>
  <c r="O710" i="48"/>
  <c r="O164" i="48"/>
  <c r="A164" i="48" s="1"/>
  <c r="O232" i="48"/>
  <c r="O231" i="48" s="1"/>
  <c r="J365" i="48"/>
  <c r="O454" i="48"/>
  <c r="O452" i="48" s="1"/>
  <c r="O532" i="48"/>
  <c r="M529" i="48"/>
  <c r="M524" i="48" s="1"/>
  <c r="M523" i="48" s="1"/>
  <c r="E588" i="48"/>
  <c r="J633" i="48"/>
  <c r="J628" i="48" s="1"/>
  <c r="A679" i="48"/>
  <c r="J676" i="48"/>
  <c r="O439" i="48"/>
  <c r="A439" i="48" s="1"/>
  <c r="O443" i="48"/>
  <c r="A443" i="48" s="1"/>
  <c r="M490" i="48"/>
  <c r="M493" i="48"/>
  <c r="J511" i="48"/>
  <c r="A533" i="48"/>
  <c r="J554" i="48"/>
  <c r="A556" i="48"/>
  <c r="O575" i="48"/>
  <c r="J580" i="48"/>
  <c r="A583" i="48"/>
  <c r="O658" i="48"/>
  <c r="M1073" i="48"/>
  <c r="O1074" i="48"/>
  <c r="O1073" i="48" s="1"/>
  <c r="A364" i="48"/>
  <c r="A421" i="48"/>
  <c r="A431" i="48"/>
  <c r="A440" i="48"/>
  <c r="A444" i="48"/>
  <c r="J447" i="48"/>
  <c r="O510" i="48"/>
  <c r="A510" i="48" s="1"/>
  <c r="O574" i="48"/>
  <c r="A574" i="48" s="1"/>
  <c r="J640" i="48"/>
  <c r="A641" i="48"/>
  <c r="G330" i="48"/>
  <c r="O388" i="48"/>
  <c r="A492" i="48"/>
  <c r="A494" i="48"/>
  <c r="O521" i="48"/>
  <c r="M543" i="48"/>
  <c r="E563" i="48"/>
  <c r="G697" i="48"/>
  <c r="J482" i="48"/>
  <c r="O507" i="48"/>
  <c r="O505" i="48" s="1"/>
  <c r="J529" i="48"/>
  <c r="A530" i="48"/>
  <c r="O549" i="48"/>
  <c r="M546" i="48"/>
  <c r="M565" i="48"/>
  <c r="J589" i="48"/>
  <c r="A606" i="48"/>
  <c r="O640" i="48"/>
  <c r="J645" i="48"/>
  <c r="J429" i="48"/>
  <c r="J505" i="48"/>
  <c r="J500" i="48" s="1"/>
  <c r="A550" i="48"/>
  <c r="J618" i="48"/>
  <c r="J686" i="48"/>
  <c r="J684" i="48" s="1"/>
  <c r="A687" i="48"/>
  <c r="A702" i="48"/>
  <c r="O518" i="48"/>
  <c r="A518" i="48" s="1"/>
  <c r="E524" i="48"/>
  <c r="O538" i="48"/>
  <c r="A538" i="48" s="1"/>
  <c r="O571" i="48"/>
  <c r="A655" i="48"/>
  <c r="J654" i="48"/>
  <c r="A690" i="48"/>
  <c r="J689" i="48"/>
  <c r="J685" i="48" s="1"/>
  <c r="A706" i="48"/>
  <c r="J703" i="48"/>
  <c r="J698" i="48" s="1"/>
  <c r="M791" i="48"/>
  <c r="A791" i="48" s="1"/>
  <c r="A799" i="48"/>
  <c r="O798" i="48"/>
  <c r="A830" i="48"/>
  <c r="F917" i="48"/>
  <c r="E1135" i="48"/>
  <c r="M640" i="48"/>
  <c r="A725" i="48"/>
  <c r="O724" i="48"/>
  <c r="A771" i="48"/>
  <c r="A793" i="48"/>
  <c r="A806" i="48"/>
  <c r="E810" i="48"/>
  <c r="M816" i="48"/>
  <c r="O817" i="48"/>
  <c r="O816" i="48" s="1"/>
  <c r="E854" i="48"/>
  <c r="O975" i="48"/>
  <c r="A976" i="48"/>
  <c r="O1081" i="48"/>
  <c r="A1081" i="48" s="1"/>
  <c r="J1620" i="48"/>
  <c r="M633" i="48"/>
  <c r="A749" i="48"/>
  <c r="O748" i="48"/>
  <c r="O773" i="48"/>
  <c r="M772" i="48"/>
  <c r="H777" i="48"/>
  <c r="M834" i="48"/>
  <c r="O839" i="48"/>
  <c r="O834" i="48" s="1"/>
  <c r="O879" i="48"/>
  <c r="A946" i="48"/>
  <c r="E984" i="48"/>
  <c r="A990" i="48"/>
  <c r="J989" i="48"/>
  <c r="A997" i="48"/>
  <c r="J995" i="48"/>
  <c r="A664" i="48"/>
  <c r="A675" i="48"/>
  <c r="O689" i="48"/>
  <c r="O685" i="48" s="1"/>
  <c r="O807" i="48"/>
  <c r="A807" i="48" s="1"/>
  <c r="M803" i="48"/>
  <c r="O812" i="48"/>
  <c r="M865" i="48"/>
  <c r="O870" i="48"/>
  <c r="A870" i="48" s="1"/>
  <c r="F1112" i="48"/>
  <c r="F1111" i="48" s="1"/>
  <c r="M1181" i="48"/>
  <c r="O1182" i="48"/>
  <c r="A1182" i="48" s="1"/>
  <c r="A661" i="48"/>
  <c r="O699" i="48"/>
  <c r="A699" i="48" s="1"/>
  <c r="A713" i="48"/>
  <c r="J710" i="48"/>
  <c r="O756" i="48"/>
  <c r="J759" i="48"/>
  <c r="A760" i="48"/>
  <c r="J778" i="48"/>
  <c r="J777" i="48" s="1"/>
  <c r="J776" i="48" s="1"/>
  <c r="A795" i="48"/>
  <c r="O859" i="48"/>
  <c r="O931" i="48"/>
  <c r="M929" i="48"/>
  <c r="A671" i="48"/>
  <c r="G723" i="48"/>
  <c r="A758" i="48"/>
  <c r="A788" i="48"/>
  <c r="O808" i="48"/>
  <c r="A808" i="48" s="1"/>
  <c r="A820" i="48"/>
  <c r="M964" i="48"/>
  <c r="H983" i="48"/>
  <c r="O988" i="48"/>
  <c r="A988" i="48" s="1"/>
  <c r="F983" i="48"/>
  <c r="O1010" i="48"/>
  <c r="O1009" i="48" s="1"/>
  <c r="M1009" i="48"/>
  <c r="O1017" i="48"/>
  <c r="A1017" i="48" s="1"/>
  <c r="O1026" i="48"/>
  <c r="A1026" i="48" s="1"/>
  <c r="O1031" i="48"/>
  <c r="A1031" i="48" s="1"/>
  <c r="M1030" i="48"/>
  <c r="O1107" i="48"/>
  <c r="A1107" i="48" s="1"/>
  <c r="J1141" i="48"/>
  <c r="J1136" i="48" s="1"/>
  <c r="A578" i="48"/>
  <c r="A582" i="48"/>
  <c r="A585" i="48"/>
  <c r="A592" i="48"/>
  <c r="A596" i="48"/>
  <c r="A599" i="48"/>
  <c r="A602" i="48"/>
  <c r="A605" i="48"/>
  <c r="A609" i="48"/>
  <c r="A613" i="48"/>
  <c r="A643" i="48"/>
  <c r="A647" i="48"/>
  <c r="A650" i="48"/>
  <c r="E653" i="48"/>
  <c r="A668" i="48"/>
  <c r="O759" i="48"/>
  <c r="M787" i="48"/>
  <c r="A804" i="48"/>
  <c r="J865" i="48"/>
  <c r="J923" i="48"/>
  <c r="A925" i="48"/>
  <c r="L942" i="48"/>
  <c r="L941" i="48" s="1"/>
  <c r="L940" i="48" s="1"/>
  <c r="A1011" i="48"/>
  <c r="J1009" i="48"/>
  <c r="E1006" i="48"/>
  <c r="A1032" i="48"/>
  <c r="J1030" i="48"/>
  <c r="J1041" i="48"/>
  <c r="A623" i="48"/>
  <c r="A665" i="48"/>
  <c r="M686" i="48"/>
  <c r="M684" i="48" s="1"/>
  <c r="A692" i="48"/>
  <c r="O728" i="48"/>
  <c r="A761" i="48"/>
  <c r="A796" i="48"/>
  <c r="O846" i="48"/>
  <c r="O845" i="48" s="1"/>
  <c r="O897" i="48"/>
  <c r="M961" i="48"/>
  <c r="O962" i="48"/>
  <c r="A962" i="48" s="1"/>
  <c r="J855" i="48"/>
  <c r="J854" i="48" s="1"/>
  <c r="O888" i="48"/>
  <c r="O905" i="48"/>
  <c r="A905" i="48" s="1"/>
  <c r="M900" i="48"/>
  <c r="A659" i="48"/>
  <c r="J658" i="48"/>
  <c r="A693" i="48"/>
  <c r="O769" i="48"/>
  <c r="A769" i="48" s="1"/>
  <c r="M768" i="48"/>
  <c r="A792" i="48"/>
  <c r="M855" i="48"/>
  <c r="O856" i="48"/>
  <c r="A856" i="48" s="1"/>
  <c r="A885" i="48"/>
  <c r="J883" i="48"/>
  <c r="J878" i="48" s="1"/>
  <c r="J877" i="48" s="1"/>
  <c r="F1008" i="48"/>
  <c r="O1014" i="48"/>
  <c r="A1014" i="48" s="1"/>
  <c r="M1013" i="48"/>
  <c r="O1023" i="48"/>
  <c r="O67" i="48" s="1"/>
  <c r="M798" i="48"/>
  <c r="J842" i="48"/>
  <c r="A891" i="48"/>
  <c r="A901" i="48"/>
  <c r="J934" i="48"/>
  <c r="A955" i="48"/>
  <c r="O1038" i="48"/>
  <c r="A1057" i="48"/>
  <c r="O1069" i="48"/>
  <c r="A1069" i="48" s="1"/>
  <c r="J1073" i="48"/>
  <c r="O1104" i="48"/>
  <c r="O1102" i="48" s="1"/>
  <c r="O1132" i="48"/>
  <c r="A1132" i="48" s="1"/>
  <c r="O1146" i="48"/>
  <c r="A1146" i="48" s="1"/>
  <c r="J1181" i="48"/>
  <c r="J1180" i="48" s="1"/>
  <c r="J1179" i="48" s="1"/>
  <c r="M1196" i="48"/>
  <c r="O1197" i="48"/>
  <c r="A1197" i="48" s="1"/>
  <c r="J1262" i="48"/>
  <c r="A1263" i="48"/>
  <c r="A881" i="48"/>
  <c r="A902" i="48"/>
  <c r="M923" i="48"/>
  <c r="O924" i="48"/>
  <c r="M947" i="48"/>
  <c r="A963" i="48"/>
  <c r="M989" i="48"/>
  <c r="M984" i="48" s="1"/>
  <c r="M1041" i="48"/>
  <c r="O1042" i="48"/>
  <c r="O1041" i="48" s="1"/>
  <c r="A1052" i="48"/>
  <c r="E1072" i="48"/>
  <c r="E1245" i="48"/>
  <c r="J728" i="48"/>
  <c r="J723" i="48" s="1"/>
  <c r="J722" i="48" s="1"/>
  <c r="J748" i="48"/>
  <c r="M812" i="48"/>
  <c r="A952" i="48"/>
  <c r="A969" i="48"/>
  <c r="A1043" i="48"/>
  <c r="M1053" i="48"/>
  <c r="O1054" i="48"/>
  <c r="O1053" i="48" s="1"/>
  <c r="O1066" i="48"/>
  <c r="A1066" i="48" s="1"/>
  <c r="O1129" i="48"/>
  <c r="O1143" i="48"/>
  <c r="J1223" i="48"/>
  <c r="A717" i="48"/>
  <c r="A747" i="48"/>
  <c r="M778" i="48"/>
  <c r="M777" i="48" s="1"/>
  <c r="M776" i="48" s="1"/>
  <c r="A874" i="48"/>
  <c r="M919" i="48"/>
  <c r="O964" i="48"/>
  <c r="A1001" i="48"/>
  <c r="J1000" i="48"/>
  <c r="A1015" i="48"/>
  <c r="J1013" i="48"/>
  <c r="J1251" i="48"/>
  <c r="A1252" i="48"/>
  <c r="O1257" i="48"/>
  <c r="O1295" i="48"/>
  <c r="A1295" i="48" s="1"/>
  <c r="J1545" i="48"/>
  <c r="A770" i="48"/>
  <c r="A790" i="48"/>
  <c r="A794" i="48"/>
  <c r="A797" i="48"/>
  <c r="A819" i="48"/>
  <c r="A871" i="48"/>
  <c r="J900" i="48"/>
  <c r="A926" i="48"/>
  <c r="O947" i="48"/>
  <c r="O942" i="48" s="1"/>
  <c r="O941" i="48" s="1"/>
  <c r="M1000" i="48"/>
  <c r="M1077" i="48"/>
  <c r="M1191" i="48"/>
  <c r="O1193" i="48"/>
  <c r="A1193" i="48" s="1"/>
  <c r="O1218" i="48"/>
  <c r="A1218" i="48" s="1"/>
  <c r="O1225" i="48"/>
  <c r="A1225" i="48" s="1"/>
  <c r="M1518" i="48"/>
  <c r="O1520" i="48"/>
  <c r="O1518" i="48" s="1"/>
  <c r="A898" i="48"/>
  <c r="A949" i="48"/>
  <c r="A958" i="48"/>
  <c r="O1078" i="48"/>
  <c r="O1092" i="48"/>
  <c r="M1091" i="48"/>
  <c r="O1149" i="48"/>
  <c r="O64" i="48" s="1"/>
  <c r="J1205" i="48"/>
  <c r="E1202" i="48"/>
  <c r="I1246" i="48"/>
  <c r="O1325" i="48"/>
  <c r="A1325" i="48" s="1"/>
  <c r="A867" i="48"/>
  <c r="O992" i="48"/>
  <c r="O999" i="48"/>
  <c r="O1020" i="48"/>
  <c r="A1020" i="48" s="1"/>
  <c r="O1034" i="48"/>
  <c r="F1070" i="48"/>
  <c r="O1086" i="48"/>
  <c r="A1086" i="48" s="1"/>
  <c r="O1099" i="48"/>
  <c r="A1099" i="48" s="1"/>
  <c r="O1118" i="48"/>
  <c r="O1117" i="48" s="1"/>
  <c r="M1117" i="48"/>
  <c r="M1123" i="48"/>
  <c r="O1124" i="48"/>
  <c r="O1123" i="48" s="1"/>
  <c r="M1205" i="48"/>
  <c r="O1207" i="48"/>
  <c r="O1205" i="48" s="1"/>
  <c r="K809" i="48"/>
  <c r="M934" i="48"/>
  <c r="O935" i="48"/>
  <c r="A935" i="48" s="1"/>
  <c r="J985" i="48"/>
  <c r="J1027" i="48"/>
  <c r="O1062" i="48"/>
  <c r="A1062" i="48" s="1"/>
  <c r="O1156" i="48"/>
  <c r="O1155" i="48" s="1"/>
  <c r="O1201" i="48"/>
  <c r="A1201" i="48" s="1"/>
  <c r="A860" i="48"/>
  <c r="A894" i="48"/>
  <c r="A921" i="48"/>
  <c r="A944" i="48"/>
  <c r="M1049" i="48"/>
  <c r="O1050" i="48"/>
  <c r="O1049" i="48" s="1"/>
  <c r="E1310" i="48"/>
  <c r="F1332" i="48"/>
  <c r="J1094" i="48"/>
  <c r="M1141" i="48"/>
  <c r="O1142" i="48"/>
  <c r="M1223" i="48"/>
  <c r="O1224" i="48"/>
  <c r="A1231" i="48"/>
  <c r="E1269" i="48"/>
  <c r="A1273" i="48"/>
  <c r="A1283" i="48"/>
  <c r="G1398" i="48"/>
  <c r="G1397" i="48" s="1"/>
  <c r="G1396" i="48" s="1"/>
  <c r="O1552" i="48"/>
  <c r="A1552" i="48" s="1"/>
  <c r="J1567" i="48"/>
  <c r="J1566" i="48" s="1"/>
  <c r="A913" i="48"/>
  <c r="J1049" i="48"/>
  <c r="J1053" i="48"/>
  <c r="A1125" i="48"/>
  <c r="O1163" i="48"/>
  <c r="A1163" i="48" s="1"/>
  <c r="O1198" i="48"/>
  <c r="A1198" i="48" s="1"/>
  <c r="O1251" i="48"/>
  <c r="O1246" i="48" s="1"/>
  <c r="A1259" i="48"/>
  <c r="J1275" i="48"/>
  <c r="J1270" i="48" s="1"/>
  <c r="J1269" i="48" s="1"/>
  <c r="A1276" i="48"/>
  <c r="A1280" i="48"/>
  <c r="M1356" i="48"/>
  <c r="O1357" i="48"/>
  <c r="O1356" i="48" s="1"/>
  <c r="A1458" i="48"/>
  <c r="A1039" i="48"/>
  <c r="M1158" i="48"/>
  <c r="O1159" i="48"/>
  <c r="O1183" i="48"/>
  <c r="A1183" i="48" s="1"/>
  <c r="O1208" i="48"/>
  <c r="A1208" i="48" s="1"/>
  <c r="A1290" i="48"/>
  <c r="O1314" i="48"/>
  <c r="F1309" i="48"/>
  <c r="A1331" i="48"/>
  <c r="A1485" i="48"/>
  <c r="O1106" i="48"/>
  <c r="M1105" i="48"/>
  <c r="M1137" i="48"/>
  <c r="O1138" i="48"/>
  <c r="A1138" i="48" s="1"/>
  <c r="O1152" i="48"/>
  <c r="O1190" i="48"/>
  <c r="O1215" i="48"/>
  <c r="A1215" i="48" s="1"/>
  <c r="M1226" i="48"/>
  <c r="O1228" i="48"/>
  <c r="A1228" i="48" s="1"/>
  <c r="A1265" i="48"/>
  <c r="E1460" i="48"/>
  <c r="O1506" i="48"/>
  <c r="M1059" i="48"/>
  <c r="O1160" i="48"/>
  <c r="A1327" i="48"/>
  <c r="J1326" i="48"/>
  <c r="O1060" i="48"/>
  <c r="A1060" i="48" s="1"/>
  <c r="M1094" i="48"/>
  <c r="O1095" i="48"/>
  <c r="A1095" i="48" s="1"/>
  <c r="O1139" i="48"/>
  <c r="E1180" i="48"/>
  <c r="M1185" i="48"/>
  <c r="O1186" i="48"/>
  <c r="I1204" i="48"/>
  <c r="M1209" i="48"/>
  <c r="O1211" i="48"/>
  <c r="O1229" i="48"/>
  <c r="A1229" i="48" s="1"/>
  <c r="J1247" i="48"/>
  <c r="A1254" i="48"/>
  <c r="M1292" i="48"/>
  <c r="O1293" i="48"/>
  <c r="A1301" i="48"/>
  <c r="A1592" i="48"/>
  <c r="O1591" i="48"/>
  <c r="O1378" i="48"/>
  <c r="A1455" i="48"/>
  <c r="O1454" i="48"/>
  <c r="M1484" i="48"/>
  <c r="O1487" i="48"/>
  <c r="O1484" i="48" s="1"/>
  <c r="O1187" i="48"/>
  <c r="A1187" i="48" s="1"/>
  <c r="O1212" i="48"/>
  <c r="A1212" i="48" s="1"/>
  <c r="O1221" i="48"/>
  <c r="A1286" i="48"/>
  <c r="J1311" i="48"/>
  <c r="J1310" i="48" s="1"/>
  <c r="A1312" i="48"/>
  <c r="M1102" i="48"/>
  <c r="J1128" i="48"/>
  <c r="J1111" i="48" s="1"/>
  <c r="O1171" i="48"/>
  <c r="O1167" i="48" s="1"/>
  <c r="I1179" i="48"/>
  <c r="O1194" i="48"/>
  <c r="A1194" i="48" s="1"/>
  <c r="J1209" i="48"/>
  <c r="A1217" i="48"/>
  <c r="A1261" i="48"/>
  <c r="O1379" i="48"/>
  <c r="M1513" i="48"/>
  <c r="O1424" i="48"/>
  <c r="A1424" i="48" s="1"/>
  <c r="M1420" i="48"/>
  <c r="I1438" i="48"/>
  <c r="I1437" i="48" s="1"/>
  <c r="J1502" i="48"/>
  <c r="M1171" i="48"/>
  <c r="M1167" i="48" s="1"/>
  <c r="M1234" i="48"/>
  <c r="M1339" i="48"/>
  <c r="O1340" i="48"/>
  <c r="O1339" i="48" s="1"/>
  <c r="J1443" i="48"/>
  <c r="J1438" i="48" s="1"/>
  <c r="I1462" i="48"/>
  <c r="I1461" i="48" s="1"/>
  <c r="I1460" i="48" s="1"/>
  <c r="A1468" i="48"/>
  <c r="J1484" i="48"/>
  <c r="A1486" i="48"/>
  <c r="A1601" i="48"/>
  <c r="A1296" i="48"/>
  <c r="H1334" i="48"/>
  <c r="H1333" i="48" s="1"/>
  <c r="H1332" i="48" s="1"/>
  <c r="H1308" i="48" s="1"/>
  <c r="O1417" i="48"/>
  <c r="J1467" i="48"/>
  <c r="A1469" i="48"/>
  <c r="O1507" i="48"/>
  <c r="O1238" i="48"/>
  <c r="A1304" i="48"/>
  <c r="J1303" i="48"/>
  <c r="A1317" i="48"/>
  <c r="A1395" i="48"/>
  <c r="F1397" i="48"/>
  <c r="J1417" i="48"/>
  <c r="A1448" i="48"/>
  <c r="J1454" i="48"/>
  <c r="A1530" i="48"/>
  <c r="J1582" i="48"/>
  <c r="A1583" i="48"/>
  <c r="O1596" i="48"/>
  <c r="J1612" i="48"/>
  <c r="A1614" i="48"/>
  <c r="O1581" i="48"/>
  <c r="O1577" i="48" s="1"/>
  <c r="J1595" i="48"/>
  <c r="A1597" i="48"/>
  <c r="N1628" i="48"/>
  <c r="M1275" i="48"/>
  <c r="M1270" i="48" s="1"/>
  <c r="M1269" i="48" s="1"/>
  <c r="A1351" i="48"/>
  <c r="O1382" i="48"/>
  <c r="A1382" i="48" s="1"/>
  <c r="L1502" i="48"/>
  <c r="L1501" i="48" s="1"/>
  <c r="O1369" i="48"/>
  <c r="A1369" i="48" s="1"/>
  <c r="M1367" i="48"/>
  <c r="M1428" i="48"/>
  <c r="O1429" i="48"/>
  <c r="O1428" i="48" s="1"/>
  <c r="O1443" i="48"/>
  <c r="O1438" i="48" s="1"/>
  <c r="O1470" i="48"/>
  <c r="A1470" i="48" s="1"/>
  <c r="E1502" i="48"/>
  <c r="M1548" i="48"/>
  <c r="M1577" i="48"/>
  <c r="E1630" i="48"/>
  <c r="O1272" i="48"/>
  <c r="O1329" i="48"/>
  <c r="O1326" i="48" s="1"/>
  <c r="A1430" i="48"/>
  <c r="E1437" i="48"/>
  <c r="A1445" i="48"/>
  <c r="M1251" i="48"/>
  <c r="M1385" i="48"/>
  <c r="O1386" i="48"/>
  <c r="O1385" i="48" s="1"/>
  <c r="J1481" i="48"/>
  <c r="A1482" i="48"/>
  <c r="J1495" i="48"/>
  <c r="M1571" i="48"/>
  <c r="M1566" i="48" s="1"/>
  <c r="O1616" i="48"/>
  <c r="J1292" i="48"/>
  <c r="O1336" i="48"/>
  <c r="O1335" i="48" s="1"/>
  <c r="M1335" i="48"/>
  <c r="E1374" i="48"/>
  <c r="O1399" i="48"/>
  <c r="A1406" i="48"/>
  <c r="J1463" i="48"/>
  <c r="A1465" i="48"/>
  <c r="O1480" i="48"/>
  <c r="A1480" i="48" s="1"/>
  <c r="J1492" i="48"/>
  <c r="O1573" i="48"/>
  <c r="A1573" i="48" s="1"/>
  <c r="O1599" i="48"/>
  <c r="A1599" i="48" s="1"/>
  <c r="A1632" i="48"/>
  <c r="A1319" i="48"/>
  <c r="J1335" i="48"/>
  <c r="A1337" i="48"/>
  <c r="O1377" i="48"/>
  <c r="A1377" i="48" s="1"/>
  <c r="J1385" i="48"/>
  <c r="O1410" i="48"/>
  <c r="A1410" i="48" s="1"/>
  <c r="F1462" i="48"/>
  <c r="A1516" i="48"/>
  <c r="O1538" i="48"/>
  <c r="A1538" i="48" s="1"/>
  <c r="J1559" i="48"/>
  <c r="I1566" i="48"/>
  <c r="I1565" i="48" s="1"/>
  <c r="I1564" i="48" s="1"/>
  <c r="F1590" i="48"/>
  <c r="A1604" i="48"/>
  <c r="J1631" i="48"/>
  <c r="J1630" i="48" s="1"/>
  <c r="J1629" i="48" s="1"/>
  <c r="O1561" i="48"/>
  <c r="O1559" i="48" s="1"/>
  <c r="M1559" i="48"/>
  <c r="O1574" i="48"/>
  <c r="A1574" i="48" s="1"/>
  <c r="O1608" i="48"/>
  <c r="A1608" i="48" s="1"/>
  <c r="A1324" i="48"/>
  <c r="A1368" i="48"/>
  <c r="M1431" i="48"/>
  <c r="A1560" i="48"/>
  <c r="A1607" i="48"/>
  <c r="A1348" i="48"/>
  <c r="A1459" i="48"/>
  <c r="M1492" i="48"/>
  <c r="O1493" i="48"/>
  <c r="A1512" i="48"/>
  <c r="A1349" i="48"/>
  <c r="A1433" i="48"/>
  <c r="J1449" i="48"/>
  <c r="A1466" i="48"/>
  <c r="A1471" i="48"/>
  <c r="A1483" i="48"/>
  <c r="A1488" i="48"/>
  <c r="M1507" i="48"/>
  <c r="J1531" i="48"/>
  <c r="A1537" i="48"/>
  <c r="J1548" i="48"/>
  <c r="H1564" i="48"/>
  <c r="A1587" i="48"/>
  <c r="A1593" i="48"/>
  <c r="A1598" i="48"/>
  <c r="A1615" i="48"/>
  <c r="M1620" i="48"/>
  <c r="O1621" i="48"/>
  <c r="O1620" i="48" s="1"/>
  <c r="A1342" i="48"/>
  <c r="A1359" i="48"/>
  <c r="M1364" i="48"/>
  <c r="O1365" i="48"/>
  <c r="A1384" i="48"/>
  <c r="A1412" i="48"/>
  <c r="M1623" i="48"/>
  <c r="M1556" i="48"/>
  <c r="O1557" i="48"/>
  <c r="O1556" i="48" s="1"/>
  <c r="M1582" i="48"/>
  <c r="A1323" i="48"/>
  <c r="A1328" i="48"/>
  <c r="A1381" i="48"/>
  <c r="J1403" i="48"/>
  <c r="A1409" i="48"/>
  <c r="J1420" i="48"/>
  <c r="A1479" i="48"/>
  <c r="A1580" i="48"/>
  <c r="O1584" i="48"/>
  <c r="O1582" i="48" s="1"/>
  <c r="A1594" i="48"/>
  <c r="A1611" i="48"/>
  <c r="O1623" i="48"/>
  <c r="A1639" i="48"/>
  <c r="A1338" i="48"/>
  <c r="A1355" i="48"/>
  <c r="M1379" i="48"/>
  <c r="H1500" i="48"/>
  <c r="J1513" i="48"/>
  <c r="M1315" i="48"/>
  <c r="M1326" i="48"/>
  <c r="M1353" i="48"/>
  <c r="A1353" i="48" s="1"/>
  <c r="M1390" i="48"/>
  <c r="M1439" i="48"/>
  <c r="M1443" i="48"/>
  <c r="M1454" i="48"/>
  <c r="M1481" i="48"/>
  <c r="M1609" i="48"/>
  <c r="M1631" i="48"/>
  <c r="M1630" i="48" s="1"/>
  <c r="M1629" i="48" s="1"/>
  <c r="E38" i="47"/>
  <c r="A61" i="47"/>
  <c r="E60" i="47"/>
  <c r="E72" i="47"/>
  <c r="A84" i="47"/>
  <c r="E47" i="47"/>
  <c r="A83" i="47"/>
  <c r="A82" i="47"/>
  <c r="A161" i="47"/>
  <c r="A145" i="47"/>
  <c r="E90" i="47"/>
  <c r="E169" i="47"/>
  <c r="A65" i="47"/>
  <c r="O135" i="47"/>
  <c r="A204" i="47"/>
  <c r="E192" i="47"/>
  <c r="J254" i="47"/>
  <c r="A255" i="47"/>
  <c r="A272" i="47"/>
  <c r="E260" i="47"/>
  <c r="O358" i="47"/>
  <c r="A358" i="47" s="1"/>
  <c r="O411" i="47"/>
  <c r="A411" i="47" s="1"/>
  <c r="O439" i="47"/>
  <c r="A439" i="47" s="1"/>
  <c r="O504" i="47"/>
  <c r="M216" i="47"/>
  <c r="O254" i="47"/>
  <c r="J284" i="47"/>
  <c r="A286" i="47"/>
  <c r="O312" i="47"/>
  <c r="A312" i="47" s="1"/>
  <c r="O338" i="47"/>
  <c r="A338" i="47" s="1"/>
  <c r="M337" i="47"/>
  <c r="F371" i="47"/>
  <c r="A442" i="47"/>
  <c r="J441" i="47"/>
  <c r="J436" i="47" s="1"/>
  <c r="A456" i="47"/>
  <c r="A470" i="47"/>
  <c r="E128" i="47"/>
  <c r="A154" i="47"/>
  <c r="A178" i="47"/>
  <c r="J195" i="47"/>
  <c r="A205" i="47"/>
  <c r="A229" i="47"/>
  <c r="J228" i="47"/>
  <c r="A256" i="47"/>
  <c r="A273" i="47"/>
  <c r="A339" i="47"/>
  <c r="A363" i="47"/>
  <c r="O362" i="47"/>
  <c r="O422" i="47"/>
  <c r="A422" i="47" s="1"/>
  <c r="O172" i="47"/>
  <c r="M171" i="47"/>
  <c r="A218" i="47"/>
  <c r="J239" i="47"/>
  <c r="A240" i="47"/>
  <c r="A247" i="47"/>
  <c r="O323" i="47"/>
  <c r="A323" i="47" s="1"/>
  <c r="F332" i="47"/>
  <c r="O344" i="47"/>
  <c r="A344" i="47" s="1"/>
  <c r="O376" i="47"/>
  <c r="A376" i="47" s="1"/>
  <c r="O402" i="47"/>
  <c r="A402" i="47" s="1"/>
  <c r="M401" i="47"/>
  <c r="A423" i="47"/>
  <c r="O475" i="47"/>
  <c r="A475" i="47" s="1"/>
  <c r="I499" i="47"/>
  <c r="A225" i="47"/>
  <c r="J222" i="47"/>
  <c r="J267" i="47"/>
  <c r="A269" i="47"/>
  <c r="O316" i="47"/>
  <c r="A316" i="47" s="1"/>
  <c r="M365" i="47"/>
  <c r="O366" i="47"/>
  <c r="A366" i="47" s="1"/>
  <c r="A427" i="47"/>
  <c r="O463" i="47"/>
  <c r="O461" i="47" s="1"/>
  <c r="M461" i="47"/>
  <c r="O466" i="47"/>
  <c r="O465" i="47" s="1"/>
  <c r="M465" i="47"/>
  <c r="O508" i="47"/>
  <c r="A508" i="47" s="1"/>
  <c r="M505" i="47"/>
  <c r="A108" i="47"/>
  <c r="A112" i="47"/>
  <c r="K192" i="47"/>
  <c r="A317" i="47"/>
  <c r="O350" i="47"/>
  <c r="A350" i="47" s="1"/>
  <c r="O355" i="47"/>
  <c r="A355" i="47" s="1"/>
  <c r="M354" i="47"/>
  <c r="O387" i="47"/>
  <c r="A387" i="47" s="1"/>
  <c r="F396" i="47"/>
  <c r="O408" i="47"/>
  <c r="A408" i="47" s="1"/>
  <c r="E436" i="47"/>
  <c r="J186" i="47"/>
  <c r="O327" i="47"/>
  <c r="E306" i="47"/>
  <c r="O380" i="47"/>
  <c r="A380" i="47" s="1"/>
  <c r="M429" i="47"/>
  <c r="O430" i="47"/>
  <c r="O429" i="47" s="1"/>
  <c r="J452" i="47"/>
  <c r="H460" i="47"/>
  <c r="H459" i="47" s="1"/>
  <c r="H458" i="47" s="1"/>
  <c r="H434" i="47" s="1"/>
  <c r="A151" i="47"/>
  <c r="O187" i="47"/>
  <c r="A187" i="47" s="1"/>
  <c r="M186" i="47"/>
  <c r="J216" i="47"/>
  <c r="J231" i="47"/>
  <c r="J243" i="47"/>
  <c r="A244" i="47"/>
  <c r="I293" i="47"/>
  <c r="A328" i="47"/>
  <c r="A381" i="47"/>
  <c r="O414" i="47"/>
  <c r="A414" i="47" s="1"/>
  <c r="O419" i="47"/>
  <c r="M418" i="47"/>
  <c r="E460" i="47"/>
  <c r="A147" i="47"/>
  <c r="A180" i="47"/>
  <c r="A188" i="47"/>
  <c r="A196" i="47"/>
  <c r="J199" i="47"/>
  <c r="A207" i="47"/>
  <c r="A220" i="47"/>
  <c r="O243" i="47"/>
  <c r="J249" i="47"/>
  <c r="A251" i="47"/>
  <c r="A258" i="47"/>
  <c r="A275" i="47"/>
  <c r="J281" i="47"/>
  <c r="A282" i="47"/>
  <c r="A300" i="47"/>
  <c r="O320" i="47"/>
  <c r="M319" i="47"/>
  <c r="O341" i="47"/>
  <c r="O391" i="47"/>
  <c r="A391" i="47" s="1"/>
  <c r="A420" i="47"/>
  <c r="A473" i="47"/>
  <c r="J482" i="47"/>
  <c r="A144" i="47"/>
  <c r="O165" i="47"/>
  <c r="O174" i="47"/>
  <c r="A174" i="47" s="1"/>
  <c r="J175" i="47"/>
  <c r="J170" i="47" s="1"/>
  <c r="J213" i="47"/>
  <c r="O281" i="47"/>
  <c r="A289" i="47"/>
  <c r="A295" i="47"/>
  <c r="J294" i="47"/>
  <c r="J292" i="47" s="1"/>
  <c r="A321" i="47"/>
  <c r="O334" i="47"/>
  <c r="A334" i="47" s="1"/>
  <c r="M333" i="47"/>
  <c r="A342" i="47"/>
  <c r="A392" i="47"/>
  <c r="M437" i="47"/>
  <c r="O480" i="47"/>
  <c r="O479" i="47" s="1"/>
  <c r="M479" i="47"/>
  <c r="O483" i="47"/>
  <c r="O482" i="47" s="1"/>
  <c r="M482" i="47"/>
  <c r="M493" i="47"/>
  <c r="O494" i="47"/>
  <c r="O493" i="47" s="1"/>
  <c r="O572" i="47"/>
  <c r="A572" i="47" s="1"/>
  <c r="M569" i="47"/>
  <c r="O176" i="47"/>
  <c r="M175" i="47"/>
  <c r="O214" i="47"/>
  <c r="A214" i="47" s="1"/>
  <c r="M213" i="47"/>
  <c r="O347" i="47"/>
  <c r="O384" i="47"/>
  <c r="M383" i="47"/>
  <c r="O405" i="47"/>
  <c r="A405" i="47" s="1"/>
  <c r="O445" i="47"/>
  <c r="O28" i="47" s="1"/>
  <c r="M441" i="47"/>
  <c r="O448" i="47"/>
  <c r="O447" i="47" s="1"/>
  <c r="M447" i="47"/>
  <c r="A177" i="47"/>
  <c r="O182" i="47"/>
  <c r="A182" i="47" s="1"/>
  <c r="A189" i="47"/>
  <c r="A215" i="47"/>
  <c r="A221" i="47"/>
  <c r="J263" i="47"/>
  <c r="J262" i="47" s="1"/>
  <c r="J261" i="47" s="1"/>
  <c r="A265" i="47"/>
  <c r="E292" i="47"/>
  <c r="M313" i="47"/>
  <c r="F307" i="47"/>
  <c r="A348" i="47"/>
  <c r="A385" i="47"/>
  <c r="O398" i="47"/>
  <c r="O397" i="47" s="1"/>
  <c r="M397" i="47"/>
  <c r="A406" i="47"/>
  <c r="M239" i="47"/>
  <c r="M243" i="47"/>
  <c r="M254" i="47"/>
  <c r="M281" i="47"/>
  <c r="A481" i="47"/>
  <c r="A527" i="47"/>
  <c r="E587" i="47"/>
  <c r="O615" i="47"/>
  <c r="M610" i="47"/>
  <c r="J516" i="47"/>
  <c r="A517" i="47"/>
  <c r="A540" i="47"/>
  <c r="A550" i="47"/>
  <c r="O576" i="47"/>
  <c r="O575" i="47" s="1"/>
  <c r="M575" i="47"/>
  <c r="J607" i="47"/>
  <c r="A609" i="47"/>
  <c r="A655" i="47"/>
  <c r="O654" i="47"/>
  <c r="F698" i="47"/>
  <c r="F697" i="47" s="1"/>
  <c r="O771" i="47"/>
  <c r="O768" i="47" s="1"/>
  <c r="J505" i="47"/>
  <c r="A506" i="47"/>
  <c r="O565" i="47"/>
  <c r="O677" i="47"/>
  <c r="O676" i="47" s="1"/>
  <c r="M676" i="47"/>
  <c r="O310" i="47"/>
  <c r="O309" i="47" s="1"/>
  <c r="O314" i="47"/>
  <c r="O325" i="47"/>
  <c r="O352" i="47"/>
  <c r="O351" i="47" s="1"/>
  <c r="A351" i="47" s="1"/>
  <c r="O374" i="47"/>
  <c r="O373" i="47" s="1"/>
  <c r="O378" i="47"/>
  <c r="O389" i="47"/>
  <c r="O416" i="47"/>
  <c r="O415" i="47" s="1"/>
  <c r="O530" i="47"/>
  <c r="O529" i="47" s="1"/>
  <c r="M529" i="47"/>
  <c r="A551" i="47"/>
  <c r="A612" i="47"/>
  <c r="J610" i="47"/>
  <c r="A644" i="47"/>
  <c r="J645" i="47"/>
  <c r="A646" i="47"/>
  <c r="O704" i="47"/>
  <c r="A704" i="47" s="1"/>
  <c r="M703" i="47"/>
  <c r="F588" i="47"/>
  <c r="F587" i="47" s="1"/>
  <c r="F586" i="47" s="1"/>
  <c r="O598" i="47"/>
  <c r="F653" i="47"/>
  <c r="F652" i="47" s="1"/>
  <c r="F651" i="47" s="1"/>
  <c r="O664" i="47"/>
  <c r="A664" i="47" s="1"/>
  <c r="E499" i="47"/>
  <c r="O511" i="47"/>
  <c r="O623" i="47"/>
  <c r="O621" i="47" s="1"/>
  <c r="M897" i="47"/>
  <c r="O898" i="47"/>
  <c r="O897" i="47" s="1"/>
  <c r="A495" i="47"/>
  <c r="A513" i="47"/>
  <c r="O547" i="47"/>
  <c r="O546" i="47" s="1"/>
  <c r="M546" i="47"/>
  <c r="O568" i="47"/>
  <c r="A568" i="47" s="1"/>
  <c r="A579" i="47"/>
  <c r="O585" i="47"/>
  <c r="O43" i="47" s="1"/>
  <c r="A595" i="47"/>
  <c r="O752" i="47"/>
  <c r="A752" i="47" s="1"/>
  <c r="M768" i="47"/>
  <c r="M195" i="47"/>
  <c r="M199" i="47"/>
  <c r="J501" i="47"/>
  <c r="J633" i="47"/>
  <c r="A641" i="47"/>
  <c r="O640" i="47"/>
  <c r="O660" i="47"/>
  <c r="O53" i="47" s="1"/>
  <c r="A53" i="47" s="1"/>
  <c r="O820" i="47"/>
  <c r="A820" i="47" s="1"/>
  <c r="M816" i="47"/>
  <c r="O829" i="47"/>
  <c r="A829" i="47" s="1"/>
  <c r="A491" i="47"/>
  <c r="A533" i="47"/>
  <c r="M557" i="47"/>
  <c r="O558" i="47"/>
  <c r="O557" i="47" s="1"/>
  <c r="J580" i="47"/>
  <c r="A582" i="47"/>
  <c r="O732" i="47"/>
  <c r="O671" i="47"/>
  <c r="A671" i="47" s="1"/>
  <c r="A509" i="47"/>
  <c r="M516" i="47"/>
  <c r="O526" i="47"/>
  <c r="O525" i="47" s="1"/>
  <c r="M525" i="47"/>
  <c r="A573" i="47"/>
  <c r="A606" i="47"/>
  <c r="M618" i="47"/>
  <c r="O619" i="47"/>
  <c r="E627" i="47"/>
  <c r="F627" i="47"/>
  <c r="E652" i="47"/>
  <c r="A662" i="47"/>
  <c r="O725" i="47"/>
  <c r="O724" i="47" s="1"/>
  <c r="M724" i="47"/>
  <c r="A566" i="47"/>
  <c r="A570" i="47"/>
  <c r="M658" i="47"/>
  <c r="J686" i="47"/>
  <c r="J684" i="47" s="1"/>
  <c r="A687" i="47"/>
  <c r="O707" i="47"/>
  <c r="A707" i="47" s="1"/>
  <c r="A731" i="47"/>
  <c r="J728" i="47"/>
  <c r="A736" i="47"/>
  <c r="A751" i="47"/>
  <c r="J748" i="47"/>
  <c r="E767" i="47"/>
  <c r="E1047" i="47"/>
  <c r="A667" i="47"/>
  <c r="A708" i="47"/>
  <c r="O741" i="47"/>
  <c r="O68" i="47" s="1"/>
  <c r="A68" i="47" s="1"/>
  <c r="J778" i="47"/>
  <c r="A779" i="47"/>
  <c r="F811" i="47"/>
  <c r="A886" i="47"/>
  <c r="J883" i="47"/>
  <c r="J878" i="47" s="1"/>
  <c r="J877" i="47" s="1"/>
  <c r="O902" i="47"/>
  <c r="O77" i="47" s="1"/>
  <c r="M900" i="47"/>
  <c r="A976" i="47"/>
  <c r="J975" i="47"/>
  <c r="J575" i="47"/>
  <c r="O581" i="47"/>
  <c r="A581" i="47" s="1"/>
  <c r="O608" i="47"/>
  <c r="O607" i="47" s="1"/>
  <c r="O636" i="47"/>
  <c r="A636" i="47" s="1"/>
  <c r="O716" i="47"/>
  <c r="O715" i="47" s="1"/>
  <c r="A737" i="47"/>
  <c r="M772" i="47"/>
  <c r="O773" i="47"/>
  <c r="O772" i="47" s="1"/>
  <c r="A797" i="47"/>
  <c r="A868" i="47"/>
  <c r="J865" i="47"/>
  <c r="O544" i="47"/>
  <c r="O543" i="47" s="1"/>
  <c r="M640" i="47"/>
  <c r="K651" i="47"/>
  <c r="K626" i="47" s="1"/>
  <c r="A681" i="47"/>
  <c r="A717" i="47"/>
  <c r="J715" i="47"/>
  <c r="J842" i="47"/>
  <c r="A844" i="47"/>
  <c r="O629" i="47"/>
  <c r="J658" i="47"/>
  <c r="A678" i="47"/>
  <c r="A705" i="47"/>
  <c r="K809" i="47"/>
  <c r="J593" i="47"/>
  <c r="A599" i="47"/>
  <c r="M633" i="47"/>
  <c r="A672" i="47"/>
  <c r="O738" i="47"/>
  <c r="O64" i="47" s="1"/>
  <c r="O745" i="47"/>
  <c r="J756" i="47"/>
  <c r="A757" i="47"/>
  <c r="O634" i="47"/>
  <c r="A647" i="47"/>
  <c r="O661" i="47"/>
  <c r="O690" i="47"/>
  <c r="O711" i="47"/>
  <c r="O710" i="47" s="1"/>
  <c r="F723" i="47"/>
  <c r="A727" i="47"/>
  <c r="A734" i="47"/>
  <c r="A739" i="47"/>
  <c r="A747" i="47"/>
  <c r="J745" i="47"/>
  <c r="I786" i="47"/>
  <c r="I785" i="47" s="1"/>
  <c r="A879" i="47"/>
  <c r="O905" i="47"/>
  <c r="A905" i="47" s="1"/>
  <c r="J676" i="47"/>
  <c r="E684" i="47"/>
  <c r="A691" i="47"/>
  <c r="A706" i="47"/>
  <c r="A719" i="47"/>
  <c r="O744" i="47"/>
  <c r="A744" i="47" s="1"/>
  <c r="A643" i="47"/>
  <c r="A657" i="47"/>
  <c r="O700" i="47"/>
  <c r="O699" i="47" s="1"/>
  <c r="O729" i="47"/>
  <c r="A729" i="47" s="1"/>
  <c r="O749" i="47"/>
  <c r="A749" i="47" s="1"/>
  <c r="A670" i="47"/>
  <c r="A713" i="47"/>
  <c r="A720" i="47"/>
  <c r="O735" i="47"/>
  <c r="A761" i="47"/>
  <c r="A819" i="47"/>
  <c r="O823" i="47"/>
  <c r="A823" i="47" s="1"/>
  <c r="A828" i="47"/>
  <c r="J845" i="47"/>
  <c r="A846" i="47"/>
  <c r="F854" i="47"/>
  <c r="A899" i="47"/>
  <c r="A958" i="47"/>
  <c r="N1047" i="47"/>
  <c r="N1046" i="47" s="1"/>
  <c r="A1080" i="47"/>
  <c r="O1191" i="47"/>
  <c r="O992" i="47"/>
  <c r="A992" i="47" s="1"/>
  <c r="A769" i="47"/>
  <c r="J798" i="47"/>
  <c r="M803" i="47"/>
  <c r="O813" i="47"/>
  <c r="O812" i="47" s="1"/>
  <c r="O837" i="47"/>
  <c r="M870" i="47"/>
  <c r="O871" i="47"/>
  <c r="O870" i="47" s="1"/>
  <c r="M908" i="47"/>
  <c r="O910" i="47"/>
  <c r="M919" i="47"/>
  <c r="O920" i="47"/>
  <c r="O919" i="47" s="1"/>
  <c r="O947" i="47"/>
  <c r="O942" i="47" s="1"/>
  <c r="J989" i="47"/>
  <c r="A993" i="47"/>
  <c r="K1046" i="47"/>
  <c r="E1071" i="47"/>
  <c r="J1141" i="47"/>
  <c r="J1136" i="47" s="1"/>
  <c r="J1135" i="47" s="1"/>
  <c r="J1134" i="47" s="1"/>
  <c r="M745" i="47"/>
  <c r="O805" i="47"/>
  <c r="A872" i="47"/>
  <c r="A921" i="47"/>
  <c r="O929" i="47"/>
  <c r="A959" i="47"/>
  <c r="O977" i="47"/>
  <c r="O975" i="47" s="1"/>
  <c r="A1074" i="47"/>
  <c r="J1073" i="47"/>
  <c r="J1072" i="47" s="1"/>
  <c r="J1071" i="47" s="1"/>
  <c r="J1070" i="47" s="1"/>
  <c r="O1095" i="47"/>
  <c r="A1095" i="47" s="1"/>
  <c r="M1094" i="47"/>
  <c r="A821" i="47"/>
  <c r="A830" i="47"/>
  <c r="J855" i="47"/>
  <c r="A894" i="47"/>
  <c r="A903" i="47"/>
  <c r="J923" i="47"/>
  <c r="J918" i="47" s="1"/>
  <c r="A955" i="47"/>
  <c r="J961" i="47"/>
  <c r="M964" i="47"/>
  <c r="A994" i="47"/>
  <c r="I1006" i="47"/>
  <c r="I982" i="47" s="1"/>
  <c r="J1123" i="47"/>
  <c r="J803" i="47"/>
  <c r="A815" i="47"/>
  <c r="A832" i="47"/>
  <c r="A839" i="47"/>
  <c r="M855" i="47"/>
  <c r="O856" i="47"/>
  <c r="A864" i="47"/>
  <c r="A882" i="47"/>
  <c r="A889" i="47"/>
  <c r="M923" i="47"/>
  <c r="O924" i="47"/>
  <c r="A939" i="47"/>
  <c r="M943" i="47"/>
  <c r="M942" i="47" s="1"/>
  <c r="M941" i="47" s="1"/>
  <c r="A950" i="47"/>
  <c r="M961" i="47"/>
  <c r="O962" i="47"/>
  <c r="O1020" i="47"/>
  <c r="A1020" i="47" s="1"/>
  <c r="A1025" i="47"/>
  <c r="M787" i="47"/>
  <c r="A792" i="47"/>
  <c r="A807" i="47"/>
  <c r="A835" i="47"/>
  <c r="A857" i="47"/>
  <c r="O865" i="47"/>
  <c r="A874" i="47"/>
  <c r="O883" i="47"/>
  <c r="O878" i="47" s="1"/>
  <c r="O877" i="47" s="1"/>
  <c r="A925" i="47"/>
  <c r="H916" i="47"/>
  <c r="A932" i="47"/>
  <c r="A963" i="47"/>
  <c r="M989" i="47"/>
  <c r="A1035" i="47"/>
  <c r="G1048" i="47"/>
  <c r="G1047" i="47" s="1"/>
  <c r="F1047" i="47"/>
  <c r="F1046" i="47" s="1"/>
  <c r="A1062" i="47"/>
  <c r="I1246" i="47"/>
  <c r="I1245" i="47" s="1"/>
  <c r="I1244" i="47" s="1"/>
  <c r="O817" i="47"/>
  <c r="A817" i="47" s="1"/>
  <c r="O826" i="47"/>
  <c r="O66" i="47" s="1"/>
  <c r="E809" i="47"/>
  <c r="A895" i="47"/>
  <c r="A956" i="47"/>
  <c r="A969" i="47"/>
  <c r="E1397" i="47"/>
  <c r="O801" i="47"/>
  <c r="A827" i="47"/>
  <c r="J859" i="47"/>
  <c r="J934" i="47"/>
  <c r="J972" i="47"/>
  <c r="A973" i="47"/>
  <c r="F1245" i="47"/>
  <c r="A808" i="47"/>
  <c r="M812" i="47"/>
  <c r="G809" i="47"/>
  <c r="M831" i="47"/>
  <c r="O833" i="47"/>
  <c r="O842" i="47"/>
  <c r="M859" i="47"/>
  <c r="O860" i="47"/>
  <c r="A875" i="47"/>
  <c r="M934" i="47"/>
  <c r="O935" i="47"/>
  <c r="A945" i="47"/>
  <c r="A952" i="47"/>
  <c r="O964" i="47"/>
  <c r="E983" i="47"/>
  <c r="A1022" i="47"/>
  <c r="M1030" i="47"/>
  <c r="J1271" i="47"/>
  <c r="A1273" i="47"/>
  <c r="M1375" i="47"/>
  <c r="O1377" i="47"/>
  <c r="O1375" i="47" s="1"/>
  <c r="J834" i="47"/>
  <c r="O1003" i="47"/>
  <c r="A1003" i="47" s="1"/>
  <c r="J1030" i="47"/>
  <c r="A1264" i="47"/>
  <c r="J1262" i="47"/>
  <c r="F1008" i="47"/>
  <c r="O1017" i="47"/>
  <c r="A1017" i="47" s="1"/>
  <c r="O1049" i="47"/>
  <c r="O1056" i="47"/>
  <c r="A1056" i="47" s="1"/>
  <c r="A1063" i="47"/>
  <c r="O1186" i="47"/>
  <c r="O1185" i="47" s="1"/>
  <c r="M1185" i="47"/>
  <c r="A1248" i="47"/>
  <c r="J1247" i="47"/>
  <c r="J1246" i="47" s="1"/>
  <c r="O1295" i="47"/>
  <c r="O1292" i="47" s="1"/>
  <c r="M1292" i="47"/>
  <c r="E1461" i="47"/>
  <c r="M995" i="47"/>
  <c r="A1012" i="47"/>
  <c r="A1033" i="47"/>
  <c r="A1051" i="47"/>
  <c r="O1073" i="47"/>
  <c r="A1093" i="47"/>
  <c r="O1115" i="47"/>
  <c r="A1115" i="47" s="1"/>
  <c r="M1113" i="47"/>
  <c r="A1125" i="47"/>
  <c r="A1147" i="47"/>
  <c r="A1193" i="47"/>
  <c r="I1178" i="47"/>
  <c r="A1211" i="47"/>
  <c r="J1209" i="47"/>
  <c r="J1204" i="47" s="1"/>
  <c r="J1203" i="47" s="1"/>
  <c r="A1327" i="47"/>
  <c r="J1326" i="47"/>
  <c r="E1438" i="47"/>
  <c r="A909" i="47"/>
  <c r="O999" i="47"/>
  <c r="A999" i="47" s="1"/>
  <c r="A1005" i="47"/>
  <c r="O1014" i="47"/>
  <c r="A1014" i="47" s="1"/>
  <c r="O1026" i="47"/>
  <c r="A1026" i="47" s="1"/>
  <c r="A1042" i="47"/>
  <c r="J1041" i="47"/>
  <c r="A1140" i="47"/>
  <c r="F1167" i="47"/>
  <c r="O1277" i="47"/>
  <c r="O1275" i="47" s="1"/>
  <c r="M1275" i="47"/>
  <c r="M1270" i="47" s="1"/>
  <c r="A1319" i="47"/>
  <c r="J1315" i="47"/>
  <c r="J1310" i="47" s="1"/>
  <c r="A1325" i="47"/>
  <c r="J1321" i="47"/>
  <c r="A814" i="47"/>
  <c r="A818" i="47"/>
  <c r="A991" i="47"/>
  <c r="A996" i="47"/>
  <c r="M1000" i="47"/>
  <c r="M1027" i="47"/>
  <c r="J1059" i="47"/>
  <c r="O1066" i="47"/>
  <c r="A1066" i="47" s="1"/>
  <c r="A1083" i="47"/>
  <c r="O1117" i="47"/>
  <c r="A1126" i="47"/>
  <c r="M1128" i="47"/>
  <c r="E1135" i="47"/>
  <c r="E1179" i="47"/>
  <c r="L1180" i="47"/>
  <c r="L1179" i="47" s="1"/>
  <c r="L1178" i="47" s="1"/>
  <c r="M1196" i="47"/>
  <c r="M1223" i="47"/>
  <c r="O1224" i="47"/>
  <c r="O1223" i="47" s="1"/>
  <c r="A858" i="47"/>
  <c r="A862" i="47"/>
  <c r="A866" i="47"/>
  <c r="A869" i="47"/>
  <c r="A873" i="47"/>
  <c r="A880" i="47"/>
  <c r="A884" i="47"/>
  <c r="A887" i="47"/>
  <c r="A890" i="47"/>
  <c r="A893" i="47"/>
  <c r="A896" i="47"/>
  <c r="A901" i="47"/>
  <c r="A904" i="47"/>
  <c r="A922" i="47"/>
  <c r="A926" i="47"/>
  <c r="A930" i="47"/>
  <c r="A944" i="47"/>
  <c r="A948" i="47"/>
  <c r="A951" i="47"/>
  <c r="A954" i="47"/>
  <c r="A957" i="47"/>
  <c r="A960" i="47"/>
  <c r="A974" i="47"/>
  <c r="J1013" i="47"/>
  <c r="J1008" i="47" s="1"/>
  <c r="J1007" i="47" s="1"/>
  <c r="A1019" i="47"/>
  <c r="O1027" i="47"/>
  <c r="O1034" i="47"/>
  <c r="A1034" i="47" s="1"/>
  <c r="O1052" i="47"/>
  <c r="A1052" i="47" s="1"/>
  <c r="G1072" i="47"/>
  <c r="G1071" i="47" s="1"/>
  <c r="G1070" i="47" s="1"/>
  <c r="M1077" i="47"/>
  <c r="A1260" i="47"/>
  <c r="J1257" i="47"/>
  <c r="O1290" i="47"/>
  <c r="M1289" i="47"/>
  <c r="A1293" i="47"/>
  <c r="O1326" i="47"/>
  <c r="A1328" i="47"/>
  <c r="E1332" i="47"/>
  <c r="O913" i="47"/>
  <c r="O911" i="47" s="1"/>
  <c r="M985" i="47"/>
  <c r="A1002" i="47"/>
  <c r="O1023" i="47"/>
  <c r="A1023" i="47" s="1"/>
  <c r="A1029" i="47"/>
  <c r="M1053" i="47"/>
  <c r="M1048" i="47" s="1"/>
  <c r="A1058" i="47"/>
  <c r="A1061" i="47"/>
  <c r="O1078" i="47"/>
  <c r="O1077" i="47" s="1"/>
  <c r="O1153" i="47"/>
  <c r="A1153" i="47" s="1"/>
  <c r="A1189" i="47"/>
  <c r="J1185" i="47"/>
  <c r="J1180" i="47" s="1"/>
  <c r="A1201" i="47"/>
  <c r="O1316" i="47"/>
  <c r="O1315" i="47" s="1"/>
  <c r="M1315" i="47"/>
  <c r="M1310" i="47" s="1"/>
  <c r="O1431" i="47"/>
  <c r="O985" i="47"/>
  <c r="A1068" i="47"/>
  <c r="O1097" i="47"/>
  <c r="A1097" i="47" s="1"/>
  <c r="H1111" i="47"/>
  <c r="H1110" i="47" s="1"/>
  <c r="O1128" i="47"/>
  <c r="A1156" i="47"/>
  <c r="J1168" i="47"/>
  <c r="J1166" i="47" s="1"/>
  <c r="A1169" i="47"/>
  <c r="O1206" i="47"/>
  <c r="M1205" i="47"/>
  <c r="M1204" i="47" s="1"/>
  <c r="M1203" i="47" s="1"/>
  <c r="E1246" i="47"/>
  <c r="J1339" i="47"/>
  <c r="A1340" i="47"/>
  <c r="M1379" i="47"/>
  <c r="O1381" i="47"/>
  <c r="A1381" i="47" s="1"/>
  <c r="A987" i="47"/>
  <c r="J995" i="47"/>
  <c r="O1010" i="47"/>
  <c r="O1009" i="47" s="1"/>
  <c r="A1009" i="47" s="1"/>
  <c r="A1016" i="47"/>
  <c r="O1031" i="47"/>
  <c r="A1055" i="47"/>
  <c r="A1089" i="47"/>
  <c r="A1163" i="47"/>
  <c r="E1204" i="47"/>
  <c r="M1353" i="47"/>
  <c r="O1355" i="47"/>
  <c r="A1355" i="47" s="1"/>
  <c r="E1502" i="47"/>
  <c r="M1073" i="47"/>
  <c r="A1087" i="47"/>
  <c r="O1142" i="47"/>
  <c r="O1141" i="47" s="1"/>
  <c r="M1141" i="47"/>
  <c r="F1204" i="47"/>
  <c r="F1203" i="47" s="1"/>
  <c r="F1202" i="47" s="1"/>
  <c r="F1178" i="47" s="1"/>
  <c r="A1221" i="47"/>
  <c r="A1284" i="47"/>
  <c r="A1465" i="47"/>
  <c r="J1513" i="47"/>
  <c r="A1514" i="47"/>
  <c r="O1531" i="47"/>
  <c r="A1533" i="47"/>
  <c r="A1075" i="47"/>
  <c r="A1088" i="47"/>
  <c r="O1124" i="47"/>
  <c r="O1123" i="47" s="1"/>
  <c r="M1123" i="47"/>
  <c r="A1151" i="47"/>
  <c r="A1187" i="47"/>
  <c r="J1196" i="47"/>
  <c r="A1350" i="47"/>
  <c r="M1364" i="47"/>
  <c r="O1365" i="47"/>
  <c r="O1364" i="47" s="1"/>
  <c r="A1433" i="47"/>
  <c r="J1431" i="47"/>
  <c r="I1436" i="47"/>
  <c r="L1502" i="47"/>
  <c r="L1501" i="47" s="1"/>
  <c r="M1059" i="47"/>
  <c r="A1069" i="47"/>
  <c r="A1096" i="47"/>
  <c r="A1114" i="47"/>
  <c r="A1144" i="47"/>
  <c r="A1152" i="47"/>
  <c r="O1196" i="47"/>
  <c r="A1214" i="47"/>
  <c r="O1246" i="47"/>
  <c r="O1245" i="47" s="1"/>
  <c r="H1309" i="47"/>
  <c r="H1308" i="47" s="1"/>
  <c r="O1368" i="47"/>
  <c r="O1367" i="47" s="1"/>
  <c r="M1367" i="47"/>
  <c r="O1567" i="47"/>
  <c r="A1568" i="47"/>
  <c r="O1043" i="47"/>
  <c r="O1041" i="47" s="1"/>
  <c r="O1060" i="47"/>
  <c r="O1059" i="47" s="1"/>
  <c r="O1065" i="47"/>
  <c r="A1081" i="47"/>
  <c r="A1085" i="47"/>
  <c r="A1131" i="47"/>
  <c r="O1138" i="47"/>
  <c r="O1137" i="47" s="1"/>
  <c r="M1137" i="47"/>
  <c r="A1148" i="47"/>
  <c r="O1159" i="47"/>
  <c r="O1158" i="47" s="1"/>
  <c r="M1158" i="47"/>
  <c r="M1171" i="47"/>
  <c r="M1167" i="47" s="1"/>
  <c r="O1172" i="47"/>
  <c r="G1179" i="47"/>
  <c r="G1178" i="47" s="1"/>
  <c r="A1198" i="47"/>
  <c r="O1227" i="47"/>
  <c r="O1226" i="47" s="1"/>
  <c r="M1226" i="47"/>
  <c r="A1255" i="47"/>
  <c r="M1257" i="47"/>
  <c r="A1263" i="47"/>
  <c r="A1286" i="47"/>
  <c r="O1311" i="47"/>
  <c r="A1330" i="47"/>
  <c r="J1385" i="47"/>
  <c r="A1386" i="47"/>
  <c r="A1391" i="47"/>
  <c r="A1411" i="47"/>
  <c r="O1494" i="47"/>
  <c r="A1494" i="47" s="1"/>
  <c r="A1504" i="47"/>
  <c r="E1526" i="47"/>
  <c r="A1551" i="47"/>
  <c r="A1139" i="47"/>
  <c r="A1160" i="47"/>
  <c r="O1182" i="47"/>
  <c r="O1181" i="47" s="1"/>
  <c r="M1181" i="47"/>
  <c r="O1209" i="47"/>
  <c r="J1226" i="47"/>
  <c r="A1228" i="47"/>
  <c r="J1289" i="47"/>
  <c r="A1313" i="47"/>
  <c r="A1132" i="47"/>
  <c r="A1149" i="47"/>
  <c r="A1183" i="47"/>
  <c r="M1191" i="47"/>
  <c r="A1215" i="47"/>
  <c r="O1236" i="47"/>
  <c r="A1236" i="47" s="1"/>
  <c r="J1237" i="47"/>
  <c r="M1251" i="47"/>
  <c r="E1269" i="47"/>
  <c r="M1326" i="47"/>
  <c r="A1337" i="47"/>
  <c r="O1390" i="47"/>
  <c r="J1449" i="47"/>
  <c r="A1450" i="47"/>
  <c r="J1518" i="47"/>
  <c r="A1519" i="47"/>
  <c r="J1591" i="47"/>
  <c r="A1592" i="47"/>
  <c r="A1067" i="47"/>
  <c r="A1079" i="47"/>
  <c r="M1105" i="47"/>
  <c r="O1106" i="47"/>
  <c r="A1127" i="47"/>
  <c r="A1129" i="47"/>
  <c r="A1146" i="47"/>
  <c r="J1223" i="47"/>
  <c r="N1270" i="47"/>
  <c r="N1269" i="47" s="1"/>
  <c r="N1268" i="47" s="1"/>
  <c r="A1283" i="47"/>
  <c r="I1309" i="47"/>
  <c r="I1308" i="47" s="1"/>
  <c r="J1463" i="47"/>
  <c r="A1464" i="47"/>
  <c r="O1484" i="47"/>
  <c r="A1225" i="47"/>
  <c r="A1274" i="47"/>
  <c r="A1276" i="47"/>
  <c r="A1285" i="47"/>
  <c r="A1338" i="47"/>
  <c r="A1366" i="47"/>
  <c r="A1376" i="47"/>
  <c r="J1375" i="47"/>
  <c r="A1561" i="47"/>
  <c r="J1559" i="47"/>
  <c r="A1256" i="47"/>
  <c r="A1258" i="47"/>
  <c r="A1331" i="47"/>
  <c r="M1334" i="47"/>
  <c r="M1333" i="47" s="1"/>
  <c r="A1348" i="47"/>
  <c r="O1439" i="47"/>
  <c r="O1463" i="47"/>
  <c r="O1503" i="47"/>
  <c r="H1590" i="47"/>
  <c r="H1589" i="47" s="1"/>
  <c r="H1588" i="47" s="1"/>
  <c r="H1564" i="47" s="1"/>
  <c r="M1300" i="47"/>
  <c r="E1373" i="47"/>
  <c r="O1582" i="47"/>
  <c r="A1583" i="47"/>
  <c r="A1190" i="47"/>
  <c r="A1229" i="47"/>
  <c r="A1253" i="47"/>
  <c r="A1265" i="47"/>
  <c r="J1275" i="47"/>
  <c r="J1335" i="47"/>
  <c r="O1345" i="47"/>
  <c r="A1345" i="47" s="1"/>
  <c r="J1454" i="47"/>
  <c r="A1455" i="47"/>
  <c r="J1467" i="47"/>
  <c r="H1526" i="47"/>
  <c r="H1525" i="47" s="1"/>
  <c r="H1524" i="47" s="1"/>
  <c r="H1500" i="47" s="1"/>
  <c r="J1531" i="47"/>
  <c r="A1532" i="47"/>
  <c r="J1577" i="47"/>
  <c r="A1578" i="47"/>
  <c r="A1597" i="47"/>
  <c r="O1595" i="47"/>
  <c r="O1590" i="47" s="1"/>
  <c r="O1589" i="47" s="1"/>
  <c r="A1199" i="47"/>
  <c r="A1210" i="47"/>
  <c r="A1218" i="47"/>
  <c r="A1222" i="47"/>
  <c r="H1244" i="47"/>
  <c r="O1271" i="47"/>
  <c r="A1279" i="47"/>
  <c r="A1288" i="47"/>
  <c r="A1302" i="47"/>
  <c r="J1399" i="47"/>
  <c r="A1400" i="47"/>
  <c r="A1425" i="47"/>
  <c r="O1428" i="47"/>
  <c r="J1443" i="47"/>
  <c r="A1444" i="47"/>
  <c r="O1454" i="47"/>
  <c r="A1497" i="47"/>
  <c r="J1495" i="47"/>
  <c r="J1507" i="47"/>
  <c r="J1502" i="47" s="1"/>
  <c r="A1508" i="47"/>
  <c r="O1545" i="47"/>
  <c r="A1545" i="47" s="1"/>
  <c r="A1546" i="47"/>
  <c r="A1622" i="47"/>
  <c r="A1625" i="47"/>
  <c r="J1623" i="47"/>
  <c r="J1356" i="47"/>
  <c r="J1364" i="47"/>
  <c r="O1417" i="47"/>
  <c r="O1481" i="47"/>
  <c r="A1528" i="47"/>
  <c r="J1571" i="47"/>
  <c r="O1571" i="47"/>
  <c r="J1636" i="47"/>
  <c r="J1635" i="47" s="1"/>
  <c r="J1634" i="47" s="1"/>
  <c r="J1628" i="47" s="1"/>
  <c r="A1637" i="47"/>
  <c r="J1484" i="47"/>
  <c r="M1492" i="47"/>
  <c r="J1548" i="47"/>
  <c r="A1549" i="47"/>
  <c r="O1631" i="47"/>
  <c r="O1630" i="47" s="1"/>
  <c r="O1629" i="47" s="1"/>
  <c r="O1628" i="47" s="1"/>
  <c r="A1429" i="47"/>
  <c r="O1493" i="47"/>
  <c r="E1590" i="47"/>
  <c r="A1610" i="47"/>
  <c r="J1403" i="47"/>
  <c r="M1428" i="47"/>
  <c r="O1559" i="47"/>
  <c r="J1595" i="47"/>
  <c r="A1596" i="47"/>
  <c r="E1635" i="47"/>
  <c r="A1430" i="47"/>
  <c r="O1443" i="47"/>
  <c r="O1507" i="47"/>
  <c r="O1518" i="47"/>
  <c r="J1612" i="47"/>
  <c r="A1613" i="47"/>
  <c r="A1621" i="47"/>
  <c r="A1605" i="47"/>
  <c r="A1611" i="47"/>
  <c r="M1620" i="47"/>
  <c r="O1620" i="47"/>
  <c r="M1431" i="47"/>
  <c r="M1495" i="47"/>
  <c r="M1559" i="47"/>
  <c r="M1623" i="47"/>
  <c r="A1432" i="47"/>
  <c r="A1496" i="47"/>
  <c r="A1560" i="47"/>
  <c r="A1624" i="47"/>
  <c r="A63" i="46"/>
  <c r="E75" i="46"/>
  <c r="A62" i="46"/>
  <c r="A114" i="46"/>
  <c r="A125" i="46"/>
  <c r="A214" i="46"/>
  <c r="O213" i="46"/>
  <c r="A156" i="46"/>
  <c r="E60" i="46"/>
  <c r="A83" i="46"/>
  <c r="A82" i="46"/>
  <c r="O131" i="46"/>
  <c r="A141" i="46"/>
  <c r="A147" i="46"/>
  <c r="A68" i="46"/>
  <c r="A108" i="46"/>
  <c r="O107" i="46"/>
  <c r="O199" i="46"/>
  <c r="E93" i="46"/>
  <c r="A120" i="46"/>
  <c r="A142" i="46"/>
  <c r="A148" i="46"/>
  <c r="A150" i="46"/>
  <c r="O149" i="46"/>
  <c r="A185" i="46"/>
  <c r="O152" i="46"/>
  <c r="A110" i="46"/>
  <c r="A112" i="46"/>
  <c r="O111" i="46"/>
  <c r="A121" i="46"/>
  <c r="A123" i="46"/>
  <c r="O122" i="46"/>
  <c r="A202" i="46"/>
  <c r="A118" i="46"/>
  <c r="A132" i="46"/>
  <c r="A136" i="46"/>
  <c r="A153" i="46"/>
  <c r="A182" i="46"/>
  <c r="A189" i="46"/>
  <c r="A327" i="46"/>
  <c r="A212" i="46"/>
  <c r="A218" i="46"/>
  <c r="O225" i="46"/>
  <c r="O84" i="46" s="1"/>
  <c r="O81" i="46" s="1"/>
  <c r="H238" i="46"/>
  <c r="M163" i="46"/>
  <c r="O171" i="46"/>
  <c r="O175" i="46"/>
  <c r="O186" i="46"/>
  <c r="A206" i="46"/>
  <c r="A244" i="46"/>
  <c r="O243" i="46"/>
  <c r="E237" i="46"/>
  <c r="A251" i="46"/>
  <c r="O249" i="46"/>
  <c r="E371" i="46"/>
  <c r="A154" i="46"/>
  <c r="A157" i="46"/>
  <c r="A200" i="46"/>
  <c r="A210" i="46"/>
  <c r="J216" i="46"/>
  <c r="A229" i="46"/>
  <c r="M222" i="46"/>
  <c r="M239" i="46"/>
  <c r="M160" i="46"/>
  <c r="A196" i="46"/>
  <c r="A204" i="46"/>
  <c r="A265" i="46"/>
  <c r="O263" i="46"/>
  <c r="A300" i="46"/>
  <c r="A109" i="46"/>
  <c r="A113" i="46"/>
  <c r="A124" i="46"/>
  <c r="A151" i="46"/>
  <c r="A173" i="46"/>
  <c r="A177" i="46"/>
  <c r="A188" i="46"/>
  <c r="A201" i="46"/>
  <c r="A224" i="46"/>
  <c r="O267" i="46"/>
  <c r="A282" i="46"/>
  <c r="O281" i="46"/>
  <c r="O284" i="46"/>
  <c r="O324" i="46"/>
  <c r="A347" i="46"/>
  <c r="A240" i="46"/>
  <c r="O239" i="46"/>
  <c r="A255" i="46"/>
  <c r="O254" i="46"/>
  <c r="E395" i="46"/>
  <c r="E193" i="46"/>
  <c r="A220" i="46"/>
  <c r="A241" i="46"/>
  <c r="J199" i="46"/>
  <c r="J194" i="46" s="1"/>
  <c r="A344" i="46"/>
  <c r="O388" i="46"/>
  <c r="M294" i="46"/>
  <c r="M292" i="46" s="1"/>
  <c r="J313" i="46"/>
  <c r="J324" i="46"/>
  <c r="J351" i="46"/>
  <c r="A378" i="46"/>
  <c r="O455" i="46"/>
  <c r="O41" i="46" s="1"/>
  <c r="M452" i="46"/>
  <c r="M554" i="46"/>
  <c r="O555" i="46"/>
  <c r="O554" i="46" s="1"/>
  <c r="A558" i="46"/>
  <c r="O407" i="46"/>
  <c r="M249" i="46"/>
  <c r="M267" i="46"/>
  <c r="M284" i="46"/>
  <c r="O294" i="46"/>
  <c r="O292" i="46" s="1"/>
  <c r="O298" i="46"/>
  <c r="A298" i="46" s="1"/>
  <c r="O301" i="46"/>
  <c r="O97" i="46" s="1"/>
  <c r="O363" i="46"/>
  <c r="A363" i="46" s="1"/>
  <c r="M397" i="46"/>
  <c r="O398" i="46"/>
  <c r="A404" i="46"/>
  <c r="M418" i="46"/>
  <c r="O419" i="46"/>
  <c r="M426" i="46"/>
  <c r="O427" i="46"/>
  <c r="O426" i="46" s="1"/>
  <c r="O444" i="46"/>
  <c r="M441" i="46"/>
  <c r="M436" i="46" s="1"/>
  <c r="M557" i="46"/>
  <c r="O559" i="46"/>
  <c r="O557" i="46" s="1"/>
  <c r="I941" i="46"/>
  <c r="A379" i="46"/>
  <c r="J383" i="46"/>
  <c r="A451" i="46"/>
  <c r="L522" i="46"/>
  <c r="A566" i="46"/>
  <c r="O565" i="46"/>
  <c r="F563" i="46"/>
  <c r="A250" i="46"/>
  <c r="A264" i="46"/>
  <c r="A268" i="46"/>
  <c r="A285" i="46"/>
  <c r="F293" i="46"/>
  <c r="O320" i="46"/>
  <c r="O334" i="46"/>
  <c r="O338" i="46"/>
  <c r="A338" i="46" s="1"/>
  <c r="O355" i="46"/>
  <c r="A355" i="46" s="1"/>
  <c r="A375" i="46"/>
  <c r="M383" i="46"/>
  <c r="M490" i="46"/>
  <c r="O491" i="46"/>
  <c r="O490" i="46" s="1"/>
  <c r="A494" i="46"/>
  <c r="G562" i="46"/>
  <c r="O383" i="46"/>
  <c r="M610" i="46"/>
  <c r="O612" i="46"/>
  <c r="O77" i="46" s="1"/>
  <c r="A799" i="46"/>
  <c r="O798" i="46"/>
  <c r="A296" i="46"/>
  <c r="A400" i="46"/>
  <c r="O413" i="46"/>
  <c r="A413" i="46" s="1"/>
  <c r="O431" i="46"/>
  <c r="O429" i="46" s="1"/>
  <c r="E498" i="46"/>
  <c r="M297" i="46"/>
  <c r="M293" i="46" s="1"/>
  <c r="J401" i="46"/>
  <c r="O495" i="46"/>
  <c r="O493" i="46" s="1"/>
  <c r="J564" i="46"/>
  <c r="F626" i="46"/>
  <c r="H260" i="46"/>
  <c r="M362" i="46"/>
  <c r="M377" i="46"/>
  <c r="M401" i="46"/>
  <c r="O402" i="46"/>
  <c r="O401" i="46" s="1"/>
  <c r="O440" i="46"/>
  <c r="A440" i="46" s="1"/>
  <c r="M447" i="46"/>
  <c r="O448" i="46"/>
  <c r="A448" i="46" s="1"/>
  <c r="L458" i="46"/>
  <c r="L434" i="46" s="1"/>
  <c r="M373" i="46"/>
  <c r="A390" i="46"/>
  <c r="O410" i="46"/>
  <c r="A410" i="46" s="1"/>
  <c r="L500" i="46"/>
  <c r="L499" i="46" s="1"/>
  <c r="A386" i="46"/>
  <c r="O417" i="46"/>
  <c r="O421" i="46"/>
  <c r="A421" i="46" s="1"/>
  <c r="O439" i="46"/>
  <c r="A439" i="46" s="1"/>
  <c r="O443" i="46"/>
  <c r="A443" i="46" s="1"/>
  <c r="O446" i="46"/>
  <c r="A446" i="46" s="1"/>
  <c r="O450" i="46"/>
  <c r="A450" i="46" s="1"/>
  <c r="O454" i="46"/>
  <c r="O457" i="46"/>
  <c r="O464" i="46"/>
  <c r="A464" i="46" s="1"/>
  <c r="O468" i="46"/>
  <c r="A468" i="46" s="1"/>
  <c r="O471" i="46"/>
  <c r="A471" i="46" s="1"/>
  <c r="O474" i="46"/>
  <c r="A474" i="46" s="1"/>
  <c r="O477" i="46"/>
  <c r="A477" i="46" s="1"/>
  <c r="O481" i="46"/>
  <c r="O479" i="46" s="1"/>
  <c r="A479" i="46" s="1"/>
  <c r="O485" i="46"/>
  <c r="A485" i="46" s="1"/>
  <c r="O503" i="46"/>
  <c r="O501" i="46" s="1"/>
  <c r="O507" i="46"/>
  <c r="O510" i="46"/>
  <c r="A510" i="46" s="1"/>
  <c r="O514" i="46"/>
  <c r="A514" i="46" s="1"/>
  <c r="O518" i="46"/>
  <c r="O521" i="46"/>
  <c r="A521" i="46" s="1"/>
  <c r="O528" i="46"/>
  <c r="A528" i="46" s="1"/>
  <c r="O532" i="46"/>
  <c r="A532" i="46" s="1"/>
  <c r="O535" i="46"/>
  <c r="A535" i="46" s="1"/>
  <c r="O538" i="46"/>
  <c r="A538" i="46" s="1"/>
  <c r="O541" i="46"/>
  <c r="A541" i="46" s="1"/>
  <c r="O545" i="46"/>
  <c r="O543" i="46" s="1"/>
  <c r="O549" i="46"/>
  <c r="A549" i="46" s="1"/>
  <c r="A577" i="46"/>
  <c r="M580" i="46"/>
  <c r="O584" i="46"/>
  <c r="O42" i="46" s="1"/>
  <c r="A42" i="46" s="1"/>
  <c r="A590" i="46"/>
  <c r="A704" i="46"/>
  <c r="O703" i="46"/>
  <c r="A711" i="46"/>
  <c r="O710" i="46"/>
  <c r="A749" i="46"/>
  <c r="O748" i="46"/>
  <c r="A761" i="46"/>
  <c r="A796" i="46"/>
  <c r="A806" i="46"/>
  <c r="E1634" i="46"/>
  <c r="M505" i="46"/>
  <c r="M516" i="46"/>
  <c r="A582" i="46"/>
  <c r="M618" i="46"/>
  <c r="O620" i="46"/>
  <c r="O622" i="46"/>
  <c r="O621" i="46" s="1"/>
  <c r="M621" i="46"/>
  <c r="A725" i="46"/>
  <c r="O724" i="46"/>
  <c r="A793" i="46"/>
  <c r="E917" i="46"/>
  <c r="M429" i="46"/>
  <c r="O462" i="46"/>
  <c r="O466" i="46"/>
  <c r="O483" i="46"/>
  <c r="M493" i="46"/>
  <c r="O512" i="46"/>
  <c r="O526" i="46"/>
  <c r="O530" i="46"/>
  <c r="O547" i="46"/>
  <c r="O791" i="46"/>
  <c r="A646" i="46"/>
  <c r="O645" i="46"/>
  <c r="E811" i="46"/>
  <c r="O570" i="46"/>
  <c r="A594" i="46"/>
  <c r="L651" i="46"/>
  <c r="A823" i="46"/>
  <c r="A571" i="46"/>
  <c r="M607" i="46"/>
  <c r="O608" i="46"/>
  <c r="J698" i="46"/>
  <c r="A729" i="46"/>
  <c r="O728" i="46"/>
  <c r="A843" i="46"/>
  <c r="M589" i="46"/>
  <c r="M689" i="46"/>
  <c r="M685" i="46" s="1"/>
  <c r="O690" i="46"/>
  <c r="O689" i="46" s="1"/>
  <c r="O685" i="46" s="1"/>
  <c r="A700" i="46"/>
  <c r="O699" i="46"/>
  <c r="O698" i="46" s="1"/>
  <c r="J778" i="46"/>
  <c r="J777" i="46" s="1"/>
  <c r="J776" i="46" s="1"/>
  <c r="A567" i="46"/>
  <c r="M593" i="46"/>
  <c r="O595" i="46"/>
  <c r="O593" i="46" s="1"/>
  <c r="A581" i="46"/>
  <c r="A596" i="46"/>
  <c r="A604" i="46"/>
  <c r="A619" i="46"/>
  <c r="O756" i="46"/>
  <c r="O778" i="46"/>
  <c r="O777" i="46" s="1"/>
  <c r="O776" i="46" s="1"/>
  <c r="O834" i="46"/>
  <c r="O575" i="46"/>
  <c r="A677" i="46"/>
  <c r="O676" i="46"/>
  <c r="M759" i="46"/>
  <c r="O760" i="46"/>
  <c r="O759" i="46" s="1"/>
  <c r="A780" i="46"/>
  <c r="M686" i="46"/>
  <c r="M684" i="46" s="1"/>
  <c r="M756" i="46"/>
  <c r="J816" i="46"/>
  <c r="A824" i="46"/>
  <c r="A895" i="46"/>
  <c r="J897" i="46"/>
  <c r="A898" i="46"/>
  <c r="A909" i="46"/>
  <c r="O908" i="46"/>
  <c r="I917" i="46"/>
  <c r="A956" i="46"/>
  <c r="M1027" i="46"/>
  <c r="O1028" i="46"/>
  <c r="O1027" i="46" s="1"/>
  <c r="M645" i="46"/>
  <c r="M676" i="46"/>
  <c r="M699" i="46"/>
  <c r="M703" i="46"/>
  <c r="M710" i="46"/>
  <c r="M724" i="46"/>
  <c r="M728" i="46"/>
  <c r="M748" i="46"/>
  <c r="A797" i="46"/>
  <c r="M798" i="46"/>
  <c r="M803" i="46"/>
  <c r="A807" i="46"/>
  <c r="A814" i="46"/>
  <c r="A825" i="46"/>
  <c r="M831" i="46"/>
  <c r="A875" i="46"/>
  <c r="A901" i="46"/>
  <c r="O900" i="46"/>
  <c r="A910" i="46"/>
  <c r="A687" i="46"/>
  <c r="A691" i="46"/>
  <c r="A757" i="46"/>
  <c r="M787" i="46"/>
  <c r="M791" i="46"/>
  <c r="J834" i="46"/>
  <c r="A863" i="46"/>
  <c r="K852" i="46"/>
  <c r="K849" i="46" s="1"/>
  <c r="A871" i="46"/>
  <c r="A880" i="46"/>
  <c r="O886" i="46"/>
  <c r="A886" i="46" s="1"/>
  <c r="M883" i="46"/>
  <c r="A944" i="46"/>
  <c r="O943" i="46"/>
  <c r="A1011" i="46"/>
  <c r="O630" i="46"/>
  <c r="O634" i="46"/>
  <c r="O641" i="46"/>
  <c r="O655" i="46"/>
  <c r="O659" i="46"/>
  <c r="O675" i="46"/>
  <c r="A675" i="46" s="1"/>
  <c r="E685" i="46"/>
  <c r="O717" i="46"/>
  <c r="A717" i="46" s="1"/>
  <c r="O747" i="46"/>
  <c r="A747" i="46" s="1"/>
  <c r="A779" i="46"/>
  <c r="A808" i="46"/>
  <c r="A815" i="46"/>
  <c r="A821" i="46"/>
  <c r="A830" i="46"/>
  <c r="A832" i="46"/>
  <c r="E876" i="46"/>
  <c r="M1335" i="46"/>
  <c r="O1336" i="46"/>
  <c r="O1335" i="46" s="1"/>
  <c r="M855" i="46"/>
  <c r="O857" i="46"/>
  <c r="O855" i="46" s="1"/>
  <c r="J919" i="46"/>
  <c r="A920" i="46"/>
  <c r="A930" i="46"/>
  <c r="O929" i="46"/>
  <c r="J812" i="46"/>
  <c r="M816" i="46"/>
  <c r="M811" i="46" s="1"/>
  <c r="M810" i="46" s="1"/>
  <c r="A822" i="46"/>
  <c r="A833" i="46"/>
  <c r="M834" i="46"/>
  <c r="O846" i="46"/>
  <c r="O845" i="46" s="1"/>
  <c r="E854" i="46"/>
  <c r="A881" i="46"/>
  <c r="A903" i="46"/>
  <c r="A928" i="46"/>
  <c r="A948" i="46"/>
  <c r="O947" i="46"/>
  <c r="F1070" i="46"/>
  <c r="O816" i="46"/>
  <c r="M870" i="46"/>
  <c r="O872" i="46"/>
  <c r="O870" i="46" s="1"/>
  <c r="J961" i="46"/>
  <c r="A962" i="46"/>
  <c r="A973" i="46"/>
  <c r="O972" i="46"/>
  <c r="O975" i="46"/>
  <c r="H983" i="46"/>
  <c r="H1008" i="46"/>
  <c r="G697" i="46"/>
  <c r="A818" i="46"/>
  <c r="A827" i="46"/>
  <c r="J855" i="46"/>
  <c r="J865" i="46"/>
  <c r="J923" i="46"/>
  <c r="A924" i="46"/>
  <c r="J964" i="46"/>
  <c r="O1030" i="46"/>
  <c r="J934" i="46"/>
  <c r="A935" i="46"/>
  <c r="A965" i="46"/>
  <c r="O964" i="46"/>
  <c r="A974" i="46"/>
  <c r="A867" i="46"/>
  <c r="A801" i="46"/>
  <c r="J803" i="46"/>
  <c r="A836" i="46"/>
  <c r="M859" i="46"/>
  <c r="O861" i="46"/>
  <c r="A861" i="46" s="1"/>
  <c r="J870" i="46"/>
  <c r="A874" i="46"/>
  <c r="A885" i="46"/>
  <c r="J1038" i="46"/>
  <c r="A1039" i="46"/>
  <c r="A1050" i="46"/>
  <c r="A1063" i="46"/>
  <c r="O1064" i="46"/>
  <c r="A1074" i="46"/>
  <c r="A1098" i="46"/>
  <c r="A1122" i="46"/>
  <c r="A1140" i="46"/>
  <c r="A1142" i="46"/>
  <c r="O1141" i="46"/>
  <c r="J1158" i="46"/>
  <c r="J1205" i="46"/>
  <c r="A1206" i="46"/>
  <c r="A976" i="46"/>
  <c r="M1059" i="46"/>
  <c r="O1073" i="46"/>
  <c r="A1081" i="46"/>
  <c r="A1090" i="46"/>
  <c r="O1091" i="46"/>
  <c r="M1094" i="46"/>
  <c r="A1114" i="46"/>
  <c r="A1161" i="46"/>
  <c r="J1191" i="46"/>
  <c r="A1192" i="46"/>
  <c r="J1443" i="46"/>
  <c r="A1445" i="46"/>
  <c r="J995" i="46"/>
  <c r="J1013" i="46"/>
  <c r="J1072" i="46"/>
  <c r="J1071" i="46" s="1"/>
  <c r="J1209" i="46"/>
  <c r="A1210" i="46"/>
  <c r="O1414" i="46"/>
  <c r="O69" i="46" s="1"/>
  <c r="O986" i="46"/>
  <c r="O990" i="46"/>
  <c r="O1001" i="46"/>
  <c r="M1030" i="46"/>
  <c r="M1049" i="46"/>
  <c r="O1051" i="46"/>
  <c r="A1051" i="46" s="1"/>
  <c r="A1060" i="46"/>
  <c r="A1067" i="46"/>
  <c r="A1095" i="46"/>
  <c r="J1113" i="46"/>
  <c r="A1118" i="46"/>
  <c r="A1182" i="46"/>
  <c r="O1181" i="46"/>
  <c r="A1236" i="46"/>
  <c r="J1234" i="46"/>
  <c r="M1247" i="46"/>
  <c r="O1248" i="46"/>
  <c r="O1247" i="46" s="1"/>
  <c r="M900" i="46"/>
  <c r="M929" i="46"/>
  <c r="M947" i="46"/>
  <c r="M942" i="46" s="1"/>
  <c r="M941" i="46" s="1"/>
  <c r="M964" i="46"/>
  <c r="A1054" i="46"/>
  <c r="M1102" i="46"/>
  <c r="O1103" i="46"/>
  <c r="O1102" i="46" s="1"/>
  <c r="J1128" i="46"/>
  <c r="J1117" i="46"/>
  <c r="E1179" i="46"/>
  <c r="O899" i="46"/>
  <c r="A899" i="46" s="1"/>
  <c r="O921" i="46"/>
  <c r="A921" i="46" s="1"/>
  <c r="O925" i="46"/>
  <c r="O923" i="46" s="1"/>
  <c r="O936" i="46"/>
  <c r="A936" i="46" s="1"/>
  <c r="O963" i="46"/>
  <c r="A963" i="46" s="1"/>
  <c r="J1027" i="46"/>
  <c r="J1059" i="46"/>
  <c r="A1061" i="46"/>
  <c r="A1068" i="46"/>
  <c r="J1094" i="46"/>
  <c r="A1106" i="46"/>
  <c r="A1146" i="46"/>
  <c r="A1152" i="46"/>
  <c r="A1184" i="46"/>
  <c r="A1186" i="46"/>
  <c r="O1185" i="46"/>
  <c r="A1035" i="46"/>
  <c r="M1041" i="46"/>
  <c r="O1077" i="46"/>
  <c r="J1196" i="46"/>
  <c r="E1204" i="46"/>
  <c r="J1223" i="46"/>
  <c r="F1245" i="46"/>
  <c r="O1042" i="46"/>
  <c r="O1041" i="46" s="1"/>
  <c r="A1197" i="46"/>
  <c r="O1196" i="46"/>
  <c r="A1032" i="46"/>
  <c r="A1043" i="46"/>
  <c r="E1047" i="46"/>
  <c r="A1056" i="46"/>
  <c r="M1073" i="46"/>
  <c r="A1084" i="46"/>
  <c r="J1136" i="46"/>
  <c r="O1155" i="46"/>
  <c r="A1065" i="46"/>
  <c r="O1107" i="46"/>
  <c r="A1107" i="46" s="1"/>
  <c r="A1133" i="46"/>
  <c r="J1155" i="46"/>
  <c r="A1157" i="46"/>
  <c r="A1159" i="46"/>
  <c r="O1158" i="46"/>
  <c r="A1188" i="46"/>
  <c r="J1246" i="46"/>
  <c r="O1254" i="46"/>
  <c r="A1254" i="46" s="1"/>
  <c r="M1292" i="46"/>
  <c r="O1293" i="46"/>
  <c r="O1292" i="46" s="1"/>
  <c r="M1326" i="46"/>
  <c r="A1326" i="46" s="1"/>
  <c r="M1356" i="46"/>
  <c r="O1357" i="46"/>
  <c r="A1357" i="46" s="1"/>
  <c r="J1367" i="46"/>
  <c r="J1390" i="46"/>
  <c r="O1453" i="46"/>
  <c r="O37" i="46" s="1"/>
  <c r="M1449" i="46"/>
  <c r="A1173" i="46"/>
  <c r="M1271" i="46"/>
  <c r="O1272" i="46"/>
  <c r="O1271" i="46" s="1"/>
  <c r="O1282" i="46"/>
  <c r="M1300" i="46"/>
  <c r="O1302" i="46"/>
  <c r="A1302" i="46" s="1"/>
  <c r="O1314" i="46"/>
  <c r="O1346" i="46"/>
  <c r="A1346" i="46" s="1"/>
  <c r="O1378" i="46"/>
  <c r="A1378" i="46" s="1"/>
  <c r="O1467" i="46"/>
  <c r="J1481" i="46"/>
  <c r="A1483" i="46"/>
  <c r="O1484" i="46"/>
  <c r="O1115" i="46"/>
  <c r="A1115" i="46" s="1"/>
  <c r="O1119" i="46"/>
  <c r="A1119" i="46" s="1"/>
  <c r="O1130" i="46"/>
  <c r="O1128" i="46" s="1"/>
  <c r="O1224" i="46"/>
  <c r="O1223" i="46" s="1"/>
  <c r="O1315" i="46"/>
  <c r="M1321" i="46"/>
  <c r="O1322" i="46"/>
  <c r="O1321" i="46" s="1"/>
  <c r="M1364" i="46"/>
  <c r="O1366" i="46"/>
  <c r="A1366" i="46" s="1"/>
  <c r="M1385" i="46"/>
  <c r="O1386" i="46"/>
  <c r="O1385" i="46" s="1"/>
  <c r="E1373" i="46"/>
  <c r="O1402" i="46"/>
  <c r="A1402" i="46" s="1"/>
  <c r="M1403" i="46"/>
  <c r="O1404" i="46"/>
  <c r="A1404" i="46" s="1"/>
  <c r="A1632" i="46"/>
  <c r="O1631" i="46"/>
  <c r="O1630" i="46" s="1"/>
  <c r="O1629" i="46" s="1"/>
  <c r="M1053" i="46"/>
  <c r="A1053" i="46" s="1"/>
  <c r="M1064" i="46"/>
  <c r="E1070" i="46"/>
  <c r="M1091" i="46"/>
  <c r="E1134" i="46"/>
  <c r="M1155" i="46"/>
  <c r="O1169" i="46"/>
  <c r="O1168" i="46" s="1"/>
  <c r="O1166" i="46" s="1"/>
  <c r="O1279" i="46"/>
  <c r="A1279" i="46" s="1"/>
  <c r="A1329" i="46"/>
  <c r="F1334" i="46"/>
  <c r="F1333" i="46" s="1"/>
  <c r="F1332" i="46" s="1"/>
  <c r="O1343" i="46"/>
  <c r="A1343" i="46" s="1"/>
  <c r="F1373" i="46"/>
  <c r="A1393" i="46"/>
  <c r="E1398" i="46"/>
  <c r="O1410" i="46"/>
  <c r="A1410" i="46" s="1"/>
  <c r="M1257" i="46"/>
  <c r="O1258" i="46"/>
  <c r="O1257" i="46" s="1"/>
  <c r="E1462" i="46"/>
  <c r="J1503" i="46"/>
  <c r="A1505" i="46"/>
  <c r="M1527" i="46"/>
  <c r="M1526" i="46" s="1"/>
  <c r="M1525" i="46" s="1"/>
  <c r="O1193" i="46"/>
  <c r="O1191" i="46" s="1"/>
  <c r="O1207" i="46"/>
  <c r="O1205" i="46" s="1"/>
  <c r="O1211" i="46"/>
  <c r="A1211" i="46" s="1"/>
  <c r="O1250" i="46"/>
  <c r="A1250" i="46" s="1"/>
  <c r="M1251" i="46"/>
  <c r="A1394" i="46"/>
  <c r="O1411" i="46"/>
  <c r="O64" i="46" s="1"/>
  <c r="A1075" i="46"/>
  <c r="A1079" i="46"/>
  <c r="A1096" i="46"/>
  <c r="A1125" i="46"/>
  <c r="A1139" i="46"/>
  <c r="A1143" i="46"/>
  <c r="A1160" i="46"/>
  <c r="F1269" i="46"/>
  <c r="F1268" i="46" s="1"/>
  <c r="M1275" i="46"/>
  <c r="O1276" i="46"/>
  <c r="A1276" i="46" s="1"/>
  <c r="O1288" i="46"/>
  <c r="A1296" i="46"/>
  <c r="M1339" i="46"/>
  <c r="O1340" i="46"/>
  <c r="O1352" i="46"/>
  <c r="A1352" i="46" s="1"/>
  <c r="O1382" i="46"/>
  <c r="A1382" i="46" s="1"/>
  <c r="A1423" i="46"/>
  <c r="M1234" i="46"/>
  <c r="O1360" i="46"/>
  <c r="O1406" i="46"/>
  <c r="A1406" i="46" s="1"/>
  <c r="M1548" i="46"/>
  <c r="A1231" i="46"/>
  <c r="A1301" i="46"/>
  <c r="I1396" i="46"/>
  <c r="A1235" i="46"/>
  <c r="O1285" i="46"/>
  <c r="J1303" i="46"/>
  <c r="A1325" i="46"/>
  <c r="O1349" i="46"/>
  <c r="A1349" i="46" s="1"/>
  <c r="A1365" i="46"/>
  <c r="L1373" i="46"/>
  <c r="L1372" i="46" s="1"/>
  <c r="O1407" i="46"/>
  <c r="A1407" i="46" s="1"/>
  <c r="O1424" i="46"/>
  <c r="A1424" i="46" s="1"/>
  <c r="M1420" i="46"/>
  <c r="J1454" i="46"/>
  <c r="A1456" i="46"/>
  <c r="O1464" i="46"/>
  <c r="O1463" i="46" s="1"/>
  <c r="M1463" i="46"/>
  <c r="M1467" i="46"/>
  <c r="M1484" i="46"/>
  <c r="E1526" i="46"/>
  <c r="I1566" i="46"/>
  <c r="M1303" i="46"/>
  <c r="M1367" i="46"/>
  <c r="A1408" i="46"/>
  <c r="A1442" i="46"/>
  <c r="A1444" i="46"/>
  <c r="O1443" i="46"/>
  <c r="A1455" i="46"/>
  <c r="O1454" i="46"/>
  <c r="O1495" i="46"/>
  <c r="A1504" i="46"/>
  <c r="O1503" i="46"/>
  <c r="A1546" i="46"/>
  <c r="A1599" i="46"/>
  <c r="A1605" i="46"/>
  <c r="A1616" i="46"/>
  <c r="J1631" i="46"/>
  <c r="J1630" i="46" s="1"/>
  <c r="J1629" i="46" s="1"/>
  <c r="A1633" i="46"/>
  <c r="J1531" i="46"/>
  <c r="J1548" i="46"/>
  <c r="A1549" i="46"/>
  <c r="A1418" i="46"/>
  <c r="A1487" i="46"/>
  <c r="J1545" i="46"/>
  <c r="A1547" i="46"/>
  <c r="O1548" i="46"/>
  <c r="A1560" i="46"/>
  <c r="J1577" i="46"/>
  <c r="A1578" i="46"/>
  <c r="A1304" i="46"/>
  <c r="A1368" i="46"/>
  <c r="O1391" i="46"/>
  <c r="O1390" i="46" s="1"/>
  <c r="A1446" i="46"/>
  <c r="A1457" i="46"/>
  <c r="A1506" i="46"/>
  <c r="A1508" i="46"/>
  <c r="O1507" i="46"/>
  <c r="A1517" i="46"/>
  <c r="A1519" i="46"/>
  <c r="A1539" i="46"/>
  <c r="A1550" i="46"/>
  <c r="A1576" i="46"/>
  <c r="A1587" i="46"/>
  <c r="J1591" i="46"/>
  <c r="A1591" i="46" s="1"/>
  <c r="A1592" i="46"/>
  <c r="O1252" i="46"/>
  <c r="O1263" i="46"/>
  <c r="O1399" i="46"/>
  <c r="J1507" i="46"/>
  <c r="A1509" i="46"/>
  <c r="J1518" i="46"/>
  <c r="M1595" i="46"/>
  <c r="M1612" i="46"/>
  <c r="J1420" i="46"/>
  <c r="A1421" i="46"/>
  <c r="A1534" i="46"/>
  <c r="A1540" i="46"/>
  <c r="A1551" i="46"/>
  <c r="A1561" i="46"/>
  <c r="A1568" i="46"/>
  <c r="O1567" i="46"/>
  <c r="M1571" i="46"/>
  <c r="E1565" i="46"/>
  <c r="M1582" i="46"/>
  <c r="J1636" i="46"/>
  <c r="J1635" i="46" s="1"/>
  <c r="J1634" i="46" s="1"/>
  <c r="A1637" i="46"/>
  <c r="I1438" i="46"/>
  <c r="I1437" i="46" s="1"/>
  <c r="J1449" i="46"/>
  <c r="A1450" i="46"/>
  <c r="J1595" i="46"/>
  <c r="A1596" i="46"/>
  <c r="J1612" i="46"/>
  <c r="A1613" i="46"/>
  <c r="O1636" i="46"/>
  <c r="O1635" i="46" s="1"/>
  <c r="O1634" i="46" s="1"/>
  <c r="A1448" i="46"/>
  <c r="A1459" i="46"/>
  <c r="J1463" i="46"/>
  <c r="M1513" i="46"/>
  <c r="A1535" i="46"/>
  <c r="A1541" i="46"/>
  <c r="A1552" i="46"/>
  <c r="J1571" i="46"/>
  <c r="A1594" i="46"/>
  <c r="O1595" i="46"/>
  <c r="O1590" i="46" s="1"/>
  <c r="O1589" i="46" s="1"/>
  <c r="J1609" i="46"/>
  <c r="A1611" i="46"/>
  <c r="O1612" i="46"/>
  <c r="A1572" i="46"/>
  <c r="O1571" i="46"/>
  <c r="A1583" i="46"/>
  <c r="O1582" i="46"/>
  <c r="A1624" i="46"/>
  <c r="O1623" i="46"/>
  <c r="O1431" i="46"/>
  <c r="A1440" i="46"/>
  <c r="M1443" i="46"/>
  <c r="M1454" i="46"/>
  <c r="J1513" i="46"/>
  <c r="A1514" i="46"/>
  <c r="J1582" i="46"/>
  <c r="A1584" i="46"/>
  <c r="E1590" i="46"/>
  <c r="J1439" i="46"/>
  <c r="A1452" i="46"/>
  <c r="J1467" i="46"/>
  <c r="A1468" i="46"/>
  <c r="A1474" i="46"/>
  <c r="A1480" i="46"/>
  <c r="A1482" i="46"/>
  <c r="O1481" i="46"/>
  <c r="J1484" i="46"/>
  <c r="A1485" i="46"/>
  <c r="A1512" i="46"/>
  <c r="O1513" i="46"/>
  <c r="A1523" i="46"/>
  <c r="J1527" i="46"/>
  <c r="A1528" i="46"/>
  <c r="A1598" i="46"/>
  <c r="A1604" i="46"/>
  <c r="A1615" i="46"/>
  <c r="A1625" i="46"/>
  <c r="M1431" i="46"/>
  <c r="M1495" i="46"/>
  <c r="M1559" i="46"/>
  <c r="A1486" i="46"/>
  <c r="A1489" i="46"/>
  <c r="A1603" i="46"/>
  <c r="A1606" i="46"/>
  <c r="A1614" i="46"/>
  <c r="A1617" i="46"/>
  <c r="M1620" i="46"/>
  <c r="A118" i="45"/>
  <c r="N30" i="45"/>
  <c r="A110" i="45"/>
  <c r="O111" i="45"/>
  <c r="A120" i="45"/>
  <c r="A137" i="45"/>
  <c r="A121" i="45"/>
  <c r="E129" i="45"/>
  <c r="A140" i="45"/>
  <c r="O135" i="45"/>
  <c r="A155" i="45"/>
  <c r="A196" i="45"/>
  <c r="A266" i="45"/>
  <c r="A148" i="45"/>
  <c r="A150" i="45"/>
  <c r="A156" i="45"/>
  <c r="O222" i="45"/>
  <c r="A222" i="45" s="1"/>
  <c r="O243" i="45"/>
  <c r="J307" i="45"/>
  <c r="E370" i="45"/>
  <c r="A215" i="45"/>
  <c r="A224" i="45"/>
  <c r="A245" i="45"/>
  <c r="A427" i="45"/>
  <c r="O426" i="45"/>
  <c r="J107" i="45"/>
  <c r="J111" i="45"/>
  <c r="J122" i="45"/>
  <c r="A252" i="45"/>
  <c r="E19" i="45"/>
  <c r="J135" i="45"/>
  <c r="J130" i="45" s="1"/>
  <c r="J129" i="45" s="1"/>
  <c r="A138" i="45"/>
  <c r="O149" i="45"/>
  <c r="O181" i="45"/>
  <c r="A198" i="45"/>
  <c r="A153" i="45"/>
  <c r="O199" i="45"/>
  <c r="A205" i="45"/>
  <c r="O362" i="45"/>
  <c r="O152" i="45"/>
  <c r="J238" i="45"/>
  <c r="M135" i="45"/>
  <c r="M130" i="45" s="1"/>
  <c r="A184" i="45"/>
  <c r="O239" i="45"/>
  <c r="A256" i="45"/>
  <c r="A276" i="45"/>
  <c r="O281" i="45"/>
  <c r="J396" i="45"/>
  <c r="A191" i="45"/>
  <c r="A202" i="45"/>
  <c r="A211" i="45"/>
  <c r="A241" i="45"/>
  <c r="A283" i="45"/>
  <c r="A172" i="45"/>
  <c r="A176" i="45"/>
  <c r="A187" i="45"/>
  <c r="A214" i="45"/>
  <c r="A240" i="45"/>
  <c r="A244" i="45"/>
  <c r="A282" i="45"/>
  <c r="A473" i="45"/>
  <c r="J479" i="45"/>
  <c r="M441" i="45"/>
  <c r="O442" i="45"/>
  <c r="A442" i="45" s="1"/>
  <c r="A483" i="45"/>
  <c r="I498" i="45"/>
  <c r="J516" i="45"/>
  <c r="J593" i="45"/>
  <c r="E586" i="45"/>
  <c r="J633" i="45"/>
  <c r="A635" i="45"/>
  <c r="J152" i="45"/>
  <c r="J181" i="45"/>
  <c r="J195" i="45"/>
  <c r="J199" i="45"/>
  <c r="J216" i="45"/>
  <c r="J249" i="45"/>
  <c r="J263" i="45"/>
  <c r="J267" i="45"/>
  <c r="J284" i="45"/>
  <c r="O366" i="45"/>
  <c r="A366" i="45" s="1"/>
  <c r="O430" i="45"/>
  <c r="O429" i="45" s="1"/>
  <c r="M447" i="45"/>
  <c r="O449" i="45"/>
  <c r="A456" i="45"/>
  <c r="J482" i="45"/>
  <c r="A363" i="45"/>
  <c r="A367" i="45"/>
  <c r="O443" i="45"/>
  <c r="A443" i="45" s="1"/>
  <c r="J543" i="45"/>
  <c r="J575" i="45"/>
  <c r="A223" i="45"/>
  <c r="O311" i="45"/>
  <c r="O315" i="45"/>
  <c r="A315" i="45" s="1"/>
  <c r="O326" i="45"/>
  <c r="O324" i="45" s="1"/>
  <c r="O375" i="45"/>
  <c r="A375" i="45" s="1"/>
  <c r="O379" i="45"/>
  <c r="A379" i="45" s="1"/>
  <c r="O390" i="45"/>
  <c r="A390" i="45" s="1"/>
  <c r="I435" i="45"/>
  <c r="O450" i="45"/>
  <c r="A450" i="45" s="1"/>
  <c r="I459" i="45"/>
  <c r="I458" i="45" s="1"/>
  <c r="J461" i="45"/>
  <c r="A470" i="45"/>
  <c r="E458" i="45"/>
  <c r="E434" i="45" s="1"/>
  <c r="A547" i="45"/>
  <c r="A649" i="45"/>
  <c r="J365" i="45"/>
  <c r="J429" i="45"/>
  <c r="J447" i="45"/>
  <c r="O457" i="45"/>
  <c r="J501" i="45"/>
  <c r="J546" i="45"/>
  <c r="J565" i="45"/>
  <c r="J580" i="45"/>
  <c r="M500" i="45"/>
  <c r="M499" i="45" s="1"/>
  <c r="M452" i="45"/>
  <c r="O453" i="45"/>
  <c r="A453" i="45" s="1"/>
  <c r="E522" i="45"/>
  <c r="J569" i="45"/>
  <c r="G330" i="45"/>
  <c r="O351" i="45"/>
  <c r="G394" i="45"/>
  <c r="G370" i="45" s="1"/>
  <c r="M437" i="45"/>
  <c r="O438" i="45"/>
  <c r="A438" i="45" s="1"/>
  <c r="J441" i="45"/>
  <c r="J436" i="45" s="1"/>
  <c r="A445" i="45"/>
  <c r="J465" i="45"/>
  <c r="A476" i="45"/>
  <c r="E499" i="45"/>
  <c r="A526" i="45"/>
  <c r="O454" i="45"/>
  <c r="A454" i="45" s="1"/>
  <c r="J505" i="45"/>
  <c r="J511" i="45"/>
  <c r="J525" i="45"/>
  <c r="J607" i="45"/>
  <c r="E652" i="45"/>
  <c r="O439" i="45"/>
  <c r="A439" i="45" s="1"/>
  <c r="A491" i="45"/>
  <c r="O490" i="45"/>
  <c r="A530" i="45"/>
  <c r="E563" i="45"/>
  <c r="G628" i="45"/>
  <c r="G627" i="45" s="1"/>
  <c r="A792" i="45"/>
  <c r="O791" i="45"/>
  <c r="A799" i="45"/>
  <c r="O798" i="45"/>
  <c r="O446" i="45"/>
  <c r="A446" i="45" s="1"/>
  <c r="A492" i="45"/>
  <c r="J529" i="45"/>
  <c r="A540" i="45"/>
  <c r="A551" i="45"/>
  <c r="A572" i="45"/>
  <c r="A584" i="45"/>
  <c r="J589" i="45"/>
  <c r="A594" i="45"/>
  <c r="A600" i="45"/>
  <c r="A606" i="45"/>
  <c r="A609" i="45"/>
  <c r="J610" i="45"/>
  <c r="J658" i="45"/>
  <c r="J653" i="45" s="1"/>
  <c r="J652" i="45" s="1"/>
  <c r="A702" i="45"/>
  <c r="A837" i="45"/>
  <c r="M658" i="45"/>
  <c r="O659" i="45"/>
  <c r="O463" i="45"/>
  <c r="A463" i="45" s="1"/>
  <c r="O467" i="45"/>
  <c r="O465" i="45" s="1"/>
  <c r="O480" i="45"/>
  <c r="O484" i="45"/>
  <c r="M490" i="45"/>
  <c r="O502" i="45"/>
  <c r="O501" i="45" s="1"/>
  <c r="O506" i="45"/>
  <c r="O513" i="45"/>
  <c r="O517" i="45"/>
  <c r="O516" i="45" s="1"/>
  <c r="O527" i="45"/>
  <c r="O525" i="45" s="1"/>
  <c r="O531" i="45"/>
  <c r="A531" i="45" s="1"/>
  <c r="O544" i="45"/>
  <c r="O543" i="45" s="1"/>
  <c r="O548" i="45"/>
  <c r="O546" i="45" s="1"/>
  <c r="O566" i="45"/>
  <c r="O565" i="45" s="1"/>
  <c r="O570" i="45"/>
  <c r="O569" i="45" s="1"/>
  <c r="O577" i="45"/>
  <c r="O575" i="45" s="1"/>
  <c r="O581" i="45"/>
  <c r="O580" i="45" s="1"/>
  <c r="O591" i="45"/>
  <c r="O589" i="45" s="1"/>
  <c r="O595" i="45"/>
  <c r="O593" i="45" s="1"/>
  <c r="O608" i="45"/>
  <c r="O607" i="45" s="1"/>
  <c r="O612" i="45"/>
  <c r="A612" i="45" s="1"/>
  <c r="M618" i="45"/>
  <c r="I721" i="45"/>
  <c r="A464" i="45"/>
  <c r="A468" i="45"/>
  <c r="A471" i="45"/>
  <c r="A474" i="45"/>
  <c r="A477" i="45"/>
  <c r="A481" i="45"/>
  <c r="A485" i="45"/>
  <c r="H499" i="45"/>
  <c r="A503" i="45"/>
  <c r="A507" i="45"/>
  <c r="A510" i="45"/>
  <c r="A514" i="45"/>
  <c r="A518" i="45"/>
  <c r="A521" i="45"/>
  <c r="A528" i="45"/>
  <c r="A532" i="45"/>
  <c r="A535" i="45"/>
  <c r="A538" i="45"/>
  <c r="A541" i="45"/>
  <c r="A545" i="45"/>
  <c r="A549" i="45"/>
  <c r="A567" i="45"/>
  <c r="A571" i="45"/>
  <c r="A574" i="45"/>
  <c r="A578" i="45"/>
  <c r="A582" i="45"/>
  <c r="A585" i="45"/>
  <c r="A636" i="45"/>
  <c r="A672" i="45"/>
  <c r="A679" i="45"/>
  <c r="A706" i="45"/>
  <c r="A720" i="45"/>
  <c r="A737" i="45"/>
  <c r="O494" i="45"/>
  <c r="O558" i="45"/>
  <c r="M654" i="45"/>
  <c r="O655" i="45"/>
  <c r="A668" i="45"/>
  <c r="A769" i="45"/>
  <c r="A830" i="45"/>
  <c r="A843" i="45"/>
  <c r="A864" i="45"/>
  <c r="A875" i="45"/>
  <c r="M897" i="45"/>
  <c r="O898" i="45"/>
  <c r="O897" i="45" s="1"/>
  <c r="A680" i="45"/>
  <c r="A813" i="45"/>
  <c r="O812" i="45"/>
  <c r="A949" i="45"/>
  <c r="J947" i="45"/>
  <c r="E940" i="45"/>
  <c r="J645" i="45"/>
  <c r="A669" i="45"/>
  <c r="M676" i="45"/>
  <c r="O724" i="45"/>
  <c r="E854" i="45"/>
  <c r="M640" i="45"/>
  <c r="O641" i="45"/>
  <c r="A665" i="45"/>
  <c r="J686" i="45"/>
  <c r="A688" i="45"/>
  <c r="A690" i="45"/>
  <c r="A781" i="45"/>
  <c r="J786" i="45"/>
  <c r="A882" i="45"/>
  <c r="A931" i="45"/>
  <c r="J929" i="45"/>
  <c r="O645" i="45"/>
  <c r="J676" i="45"/>
  <c r="A677" i="45"/>
  <c r="A717" i="45"/>
  <c r="J715" i="45"/>
  <c r="J728" i="45"/>
  <c r="A746" i="45"/>
  <c r="O745" i="45"/>
  <c r="J748" i="45"/>
  <c r="A788" i="45"/>
  <c r="O787" i="45"/>
  <c r="A846" i="45"/>
  <c r="O845" i="45"/>
  <c r="A666" i="45"/>
  <c r="A675" i="45"/>
  <c r="O689" i="45"/>
  <c r="O685" i="45" s="1"/>
  <c r="J710" i="45"/>
  <c r="A747" i="45"/>
  <c r="J745" i="45"/>
  <c r="O816" i="45"/>
  <c r="M633" i="45"/>
  <c r="M628" i="45" s="1"/>
  <c r="O634" i="45"/>
  <c r="A673" i="45"/>
  <c r="O676" i="45"/>
  <c r="J703" i="45"/>
  <c r="A709" i="45"/>
  <c r="O728" i="45"/>
  <c r="A740" i="45"/>
  <c r="O748" i="45"/>
  <c r="I852" i="45"/>
  <c r="M787" i="45"/>
  <c r="M791" i="45"/>
  <c r="M798" i="45"/>
  <c r="J919" i="45"/>
  <c r="O1018" i="45"/>
  <c r="O57" i="45" s="1"/>
  <c r="A57" i="45" s="1"/>
  <c r="O1043" i="45"/>
  <c r="A1043" i="45" s="1"/>
  <c r="E685" i="45"/>
  <c r="J803" i="45"/>
  <c r="O868" i="45"/>
  <c r="O865" i="45" s="1"/>
  <c r="A871" i="45"/>
  <c r="A885" i="45"/>
  <c r="A891" i="45"/>
  <c r="E876" i="45"/>
  <c r="O900" i="45"/>
  <c r="A932" i="45"/>
  <c r="J934" i="45"/>
  <c r="A956" i="45"/>
  <c r="H982" i="45"/>
  <c r="A700" i="45"/>
  <c r="A704" i="45"/>
  <c r="A711" i="45"/>
  <c r="A725" i="45"/>
  <c r="A729" i="45"/>
  <c r="A749" i="45"/>
  <c r="A817" i="45"/>
  <c r="A869" i="45"/>
  <c r="M870" i="45"/>
  <c r="A902" i="45"/>
  <c r="A921" i="45"/>
  <c r="J923" i="45"/>
  <c r="A968" i="45"/>
  <c r="A1014" i="45"/>
  <c r="A771" i="45"/>
  <c r="A839" i="45"/>
  <c r="O870" i="45"/>
  <c r="F1071" i="45"/>
  <c r="O1077" i="45"/>
  <c r="A1078" i="45"/>
  <c r="A758" i="45"/>
  <c r="M768" i="45"/>
  <c r="M767" i="45" s="1"/>
  <c r="M766" i="45" s="1"/>
  <c r="O779" i="45"/>
  <c r="A779" i="45" s="1"/>
  <c r="M803" i="45"/>
  <c r="A836" i="45"/>
  <c r="O860" i="45"/>
  <c r="O859" i="45" s="1"/>
  <c r="A1015" i="45"/>
  <c r="J1013" i="45"/>
  <c r="J1008" i="45" s="1"/>
  <c r="A832" i="45"/>
  <c r="O1116" i="45"/>
  <c r="A818" i="45"/>
  <c r="J883" i="45"/>
  <c r="J878" i="45" s="1"/>
  <c r="J877" i="45" s="1"/>
  <c r="A926" i="45"/>
  <c r="A944" i="45"/>
  <c r="M984" i="45"/>
  <c r="M983" i="45" s="1"/>
  <c r="A828" i="45"/>
  <c r="A867" i="45"/>
  <c r="O879" i="45"/>
  <c r="A888" i="45"/>
  <c r="A894" i="45"/>
  <c r="J900" i="45"/>
  <c r="A938" i="45"/>
  <c r="O943" i="45"/>
  <c r="A953" i="45"/>
  <c r="A959" i="45"/>
  <c r="J961" i="45"/>
  <c r="L1047" i="45"/>
  <c r="L1046" i="45" s="1"/>
  <c r="A825" i="45"/>
  <c r="J842" i="45"/>
  <c r="E918" i="45"/>
  <c r="A945" i="45"/>
  <c r="J943" i="45"/>
  <c r="A822" i="45"/>
  <c r="M855" i="45"/>
  <c r="M854" i="45" s="1"/>
  <c r="J870" i="45"/>
  <c r="M883" i="45"/>
  <c r="O908" i="45"/>
  <c r="O964" i="45"/>
  <c r="A974" i="45"/>
  <c r="O972" i="45"/>
  <c r="O995" i="45"/>
  <c r="A1026" i="45"/>
  <c r="M1038" i="45"/>
  <c r="O1039" i="45"/>
  <c r="A819" i="45"/>
  <c r="O856" i="45"/>
  <c r="O855" i="45" s="1"/>
  <c r="J859" i="45"/>
  <c r="J854" i="45" s="1"/>
  <c r="A874" i="45"/>
  <c r="M900" i="45"/>
  <c r="A928" i="45"/>
  <c r="O929" i="45"/>
  <c r="A946" i="45"/>
  <c r="A966" i="45"/>
  <c r="J964" i="45"/>
  <c r="A1029" i="45"/>
  <c r="J1027" i="45"/>
  <c r="J1077" i="45"/>
  <c r="J1072" i="45" s="1"/>
  <c r="J1071" i="45" s="1"/>
  <c r="A1079" i="45"/>
  <c r="O1107" i="45"/>
  <c r="O1105" i="45" s="1"/>
  <c r="A1182" i="45"/>
  <c r="O1181" i="45"/>
  <c r="O920" i="45"/>
  <c r="O919" i="45" s="1"/>
  <c r="O924" i="45"/>
  <c r="O923" i="45" s="1"/>
  <c r="O935" i="45"/>
  <c r="O934" i="45" s="1"/>
  <c r="O962" i="45"/>
  <c r="O961" i="45" s="1"/>
  <c r="A1019" i="45"/>
  <c r="A1040" i="45"/>
  <c r="O986" i="45"/>
  <c r="O990" i="45"/>
  <c r="O1001" i="45"/>
  <c r="M1041" i="45"/>
  <c r="J1064" i="45"/>
  <c r="A1098" i="45"/>
  <c r="A1159" i="45"/>
  <c r="O1065" i="45"/>
  <c r="O1064" i="45" s="1"/>
  <c r="M1064" i="45"/>
  <c r="O1050" i="45"/>
  <c r="O1049" i="45" s="1"/>
  <c r="O1060" i="45"/>
  <c r="O1059" i="45" s="1"/>
  <c r="A1146" i="45"/>
  <c r="O1158" i="45"/>
  <c r="A1042" i="45"/>
  <c r="A1051" i="45"/>
  <c r="A1056" i="45"/>
  <c r="A1061" i="45"/>
  <c r="O1074" i="45"/>
  <c r="O1073" i="45" s="1"/>
  <c r="J1091" i="45"/>
  <c r="A1092" i="45"/>
  <c r="M1102" i="45"/>
  <c r="O1103" i="45"/>
  <c r="O1102" i="45" s="1"/>
  <c r="O1185" i="45"/>
  <c r="A1075" i="45"/>
  <c r="A1099" i="45"/>
  <c r="A1104" i="45"/>
  <c r="M1105" i="45"/>
  <c r="A1121" i="45"/>
  <c r="A1235" i="45"/>
  <c r="G1180" i="45"/>
  <c r="G1179" i="45" s="1"/>
  <c r="G1178" i="45" s="1"/>
  <c r="O1352" i="45"/>
  <c r="M1053" i="45"/>
  <c r="E1070" i="45"/>
  <c r="M1094" i="45"/>
  <c r="O1343" i="45"/>
  <c r="O56" i="45" s="1"/>
  <c r="A56" i="45" s="1"/>
  <c r="O1095" i="45"/>
  <c r="A1095" i="45" s="1"/>
  <c r="M1339" i="45"/>
  <c r="M1334" i="45" s="1"/>
  <c r="M1333" i="45" s="1"/>
  <c r="I1372" i="45"/>
  <c r="M1077" i="45"/>
  <c r="M1072" i="45" s="1"/>
  <c r="M1071" i="45" s="1"/>
  <c r="J1094" i="45"/>
  <c r="A1096" i="45"/>
  <c r="O1123" i="45"/>
  <c r="A1153" i="45"/>
  <c r="O1293" i="45"/>
  <c r="O1292" i="45" s="1"/>
  <c r="M1292" i="45"/>
  <c r="M1091" i="45"/>
  <c r="A1160" i="45"/>
  <c r="A1183" i="45"/>
  <c r="M1196" i="45"/>
  <c r="M1209" i="45"/>
  <c r="A1216" i="45"/>
  <c r="M1226" i="45"/>
  <c r="J1234" i="45"/>
  <c r="A1294" i="45"/>
  <c r="A1314" i="45"/>
  <c r="O1321" i="45"/>
  <c r="A1338" i="45"/>
  <c r="A1344" i="45"/>
  <c r="M1364" i="45"/>
  <c r="O1365" i="45"/>
  <c r="O1364" i="45" s="1"/>
  <c r="A1378" i="45"/>
  <c r="O1385" i="45"/>
  <c r="E1438" i="45"/>
  <c r="J1484" i="45"/>
  <c r="A1484" i="45" s="1"/>
  <c r="A1486" i="45"/>
  <c r="J1495" i="45"/>
  <c r="A1156" i="45"/>
  <c r="J1257" i="45"/>
  <c r="A1330" i="45"/>
  <c r="O1356" i="45"/>
  <c r="A1387" i="45"/>
  <c r="M1390" i="45"/>
  <c r="O1393" i="45"/>
  <c r="A1393" i="45" s="1"/>
  <c r="F1398" i="45"/>
  <c r="A1295" i="45"/>
  <c r="J1292" i="45"/>
  <c r="A1304" i="45"/>
  <c r="J1417" i="45"/>
  <c r="J1449" i="45"/>
  <c r="A1451" i="45"/>
  <c r="A1114" i="45"/>
  <c r="A1118" i="45"/>
  <c r="A1129" i="45"/>
  <c r="A1139" i="45"/>
  <c r="A1143" i="45"/>
  <c r="J1168" i="45"/>
  <c r="J1166" i="45" s="1"/>
  <c r="A1197" i="45"/>
  <c r="A1217" i="45"/>
  <c r="J1262" i="45"/>
  <c r="A1324" i="45"/>
  <c r="J1321" i="45"/>
  <c r="A1388" i="45"/>
  <c r="J1385" i="45"/>
  <c r="J1171" i="45"/>
  <c r="J1167" i="45" s="1"/>
  <c r="A1278" i="45"/>
  <c r="J1275" i="45"/>
  <c r="M1303" i="45"/>
  <c r="O1305" i="45"/>
  <c r="O1303" i="45" s="1"/>
  <c r="A1359" i="45"/>
  <c r="J1356" i="45"/>
  <c r="A1368" i="45"/>
  <c r="O1416" i="45"/>
  <c r="A1416" i="45" s="1"/>
  <c r="F1437" i="45"/>
  <c r="F1462" i="45"/>
  <c r="J1463" i="45"/>
  <c r="A1465" i="45"/>
  <c r="A1106" i="45"/>
  <c r="M1158" i="45"/>
  <c r="O1169" i="45"/>
  <c r="O1168" i="45" s="1"/>
  <c r="O1166" i="45" s="1"/>
  <c r="M1181" i="45"/>
  <c r="M1180" i="45" s="1"/>
  <c r="A1186" i="45"/>
  <c r="A1272" i="45"/>
  <c r="A1296" i="45"/>
  <c r="J1326" i="45"/>
  <c r="A1404" i="45"/>
  <c r="O1403" i="45"/>
  <c r="E1396" i="45"/>
  <c r="A1190" i="45"/>
  <c r="A1198" i="45"/>
  <c r="A1218" i="45"/>
  <c r="A1224" i="45"/>
  <c r="A1283" i="45"/>
  <c r="O1326" i="45"/>
  <c r="A1342" i="45"/>
  <c r="J1339" i="45"/>
  <c r="M1367" i="45"/>
  <c r="O1369" i="45"/>
  <c r="O1367" i="45" s="1"/>
  <c r="K1373" i="45"/>
  <c r="J1454" i="45"/>
  <c r="A1455" i="45"/>
  <c r="L1565" i="45"/>
  <c r="A1214" i="45"/>
  <c r="A1223" i="45"/>
  <c r="M1398" i="45"/>
  <c r="M1397" i="45" s="1"/>
  <c r="M1396" i="45" s="1"/>
  <c r="O1207" i="45"/>
  <c r="A1207" i="45" s="1"/>
  <c r="F1245" i="45"/>
  <c r="A1273" i="45"/>
  <c r="A1297" i="45"/>
  <c r="M1321" i="45"/>
  <c r="A1347" i="45"/>
  <c r="M1385" i="45"/>
  <c r="O1446" i="45"/>
  <c r="O1443" i="45" s="1"/>
  <c r="M1443" i="45"/>
  <c r="M1438" i="45" s="1"/>
  <c r="M1191" i="45"/>
  <c r="J1196" i="45"/>
  <c r="E1204" i="45"/>
  <c r="J1251" i="45"/>
  <c r="J1246" i="45" s="1"/>
  <c r="M1275" i="45"/>
  <c r="M1270" i="45" s="1"/>
  <c r="M1269" i="45" s="1"/>
  <c r="O1335" i="45"/>
  <c r="A1335" i="45" s="1"/>
  <c r="M1356" i="45"/>
  <c r="A1400" i="45"/>
  <c r="M1492" i="45"/>
  <c r="O1493" i="45"/>
  <c r="O1492" i="45" s="1"/>
  <c r="M1155" i="45"/>
  <c r="O1193" i="45"/>
  <c r="A1193" i="45" s="1"/>
  <c r="O1209" i="45"/>
  <c r="A1215" i="45"/>
  <c r="O1226" i="45"/>
  <c r="A1250" i="45"/>
  <c r="O1251" i="45"/>
  <c r="O1257" i="45"/>
  <c r="A1274" i="45"/>
  <c r="A1280" i="45"/>
  <c r="M1300" i="45"/>
  <c r="O1301" i="45"/>
  <c r="O1300" i="45" s="1"/>
  <c r="A1322" i="45"/>
  <c r="A1329" i="45"/>
  <c r="A1337" i="45"/>
  <c r="A1361" i="45"/>
  <c r="A1386" i="45"/>
  <c r="A1561" i="45"/>
  <c r="J1559" i="45"/>
  <c r="M1247" i="45"/>
  <c r="M1251" i="45"/>
  <c r="M1262" i="45"/>
  <c r="E1268" i="45"/>
  <c r="M1289" i="45"/>
  <c r="M1311" i="45"/>
  <c r="M1315" i="45"/>
  <c r="M1326" i="45"/>
  <c r="E1332" i="45"/>
  <c r="M1353" i="45"/>
  <c r="M1375" i="45"/>
  <c r="M1379" i="45"/>
  <c r="J1390" i="45"/>
  <c r="A1391" i="45"/>
  <c r="J1399" i="45"/>
  <c r="A1401" i="45"/>
  <c r="A1406" i="45"/>
  <c r="A1433" i="45"/>
  <c r="O1439" i="45"/>
  <c r="A1509" i="45"/>
  <c r="J1513" i="45"/>
  <c r="A1515" i="45"/>
  <c r="A1522" i="45"/>
  <c r="A1537" i="45"/>
  <c r="A1603" i="45"/>
  <c r="M1620" i="45"/>
  <c r="O1621" i="45"/>
  <c r="O1620" i="45" s="1"/>
  <c r="M1403" i="45"/>
  <c r="A1419" i="45"/>
  <c r="M1449" i="45"/>
  <c r="A1453" i="45"/>
  <c r="A1466" i="45"/>
  <c r="A1487" i="45"/>
  <c r="M1495" i="45"/>
  <c r="O1497" i="45"/>
  <c r="A1516" i="45"/>
  <c r="A1523" i="45"/>
  <c r="J1531" i="45"/>
  <c r="A1533" i="45"/>
  <c r="A1617" i="45"/>
  <c r="A1248" i="45"/>
  <c r="A1252" i="45"/>
  <c r="A1263" i="45"/>
  <c r="A1290" i="45"/>
  <c r="A1312" i="45"/>
  <c r="A1316" i="45"/>
  <c r="A1327" i="45"/>
  <c r="A1354" i="45"/>
  <c r="A1376" i="45"/>
  <c r="A1380" i="45"/>
  <c r="A1392" i="45"/>
  <c r="A1402" i="45"/>
  <c r="A1407" i="45"/>
  <c r="J1443" i="45"/>
  <c r="A1444" i="45"/>
  <c r="A1448" i="45"/>
  <c r="J1481" i="45"/>
  <c r="A1482" i="45"/>
  <c r="I1500" i="45"/>
  <c r="J1518" i="45"/>
  <c r="A1519" i="45"/>
  <c r="J1566" i="45"/>
  <c r="A1575" i="45"/>
  <c r="A1600" i="45"/>
  <c r="J1428" i="45"/>
  <c r="O1518" i="45"/>
  <c r="O1567" i="45"/>
  <c r="A1415" i="45"/>
  <c r="M1428" i="45"/>
  <c r="O1429" i="45"/>
  <c r="O1428" i="45" s="1"/>
  <c r="O1442" i="45"/>
  <c r="A1442" i="45" s="1"/>
  <c r="A1445" i="45"/>
  <c r="J1503" i="45"/>
  <c r="A1504" i="45"/>
  <c r="A1520" i="45"/>
  <c r="J1545" i="45"/>
  <c r="A1546" i="45"/>
  <c r="J1556" i="45"/>
  <c r="A1569" i="45"/>
  <c r="M1623" i="45"/>
  <c r="O1625" i="45"/>
  <c r="O1623" i="45" s="1"/>
  <c r="J1420" i="45"/>
  <c r="A1422" i="45"/>
  <c r="J1467" i="45"/>
  <c r="A1469" i="45"/>
  <c r="E1460" i="45"/>
  <c r="J1492" i="45"/>
  <c r="M1526" i="45"/>
  <c r="M1525" i="45" s="1"/>
  <c r="M1556" i="45"/>
  <c r="O1557" i="45"/>
  <c r="O1556" i="45" s="1"/>
  <c r="J1527" i="45"/>
  <c r="A1529" i="45"/>
  <c r="J1403" i="45"/>
  <c r="A1405" i="45"/>
  <c r="A1432" i="45"/>
  <c r="M1559" i="45"/>
  <c r="O1571" i="45"/>
  <c r="A1409" i="45"/>
  <c r="A1423" i="45"/>
  <c r="M1431" i="45"/>
  <c r="J1439" i="45"/>
  <c r="A1440" i="45"/>
  <c r="A1470" i="45"/>
  <c r="A1474" i="45"/>
  <c r="J1507" i="45"/>
  <c r="A1508" i="45"/>
  <c r="A1530" i="45"/>
  <c r="A1536" i="45"/>
  <c r="E1524" i="45"/>
  <c r="E1500" i="45" s="1"/>
  <c r="A1573" i="45"/>
  <c r="M1503" i="45"/>
  <c r="M1507" i="45"/>
  <c r="M1518" i="45"/>
  <c r="M1545" i="45"/>
  <c r="M1571" i="45"/>
  <c r="E1588" i="45"/>
  <c r="O1514" i="45"/>
  <c r="O1528" i="45"/>
  <c r="O1532" i="45"/>
  <c r="O1549" i="45"/>
  <c r="O1578" i="45"/>
  <c r="O1592" i="45"/>
  <c r="O1596" i="45"/>
  <c r="O1613" i="45"/>
  <c r="A1550" i="45"/>
  <c r="A1568" i="45"/>
  <c r="A1572" i="45"/>
  <c r="A1579" i="45"/>
  <c r="A1583" i="45"/>
  <c r="A1593" i="45"/>
  <c r="A1597" i="45"/>
  <c r="A1610" i="45"/>
  <c r="A1614" i="45"/>
  <c r="J1620" i="45"/>
  <c r="A1632" i="45"/>
  <c r="A1638" i="45"/>
  <c r="A108" i="44"/>
  <c r="G192" i="44"/>
  <c r="H260" i="44"/>
  <c r="K306" i="44"/>
  <c r="O326" i="44"/>
  <c r="A326" i="44" s="1"/>
  <c r="O388" i="44"/>
  <c r="A389" i="44"/>
  <c r="O446" i="44"/>
  <c r="A446" i="44" s="1"/>
  <c r="A83" i="44"/>
  <c r="A144" i="44"/>
  <c r="H238" i="44"/>
  <c r="H237" i="44" s="1"/>
  <c r="N330" i="44"/>
  <c r="N306" i="44" s="1"/>
  <c r="A82" i="44"/>
  <c r="K130" i="44"/>
  <c r="K129" i="44" s="1"/>
  <c r="K128" i="44" s="1"/>
  <c r="O149" i="44"/>
  <c r="J297" i="44"/>
  <c r="J293" i="44" s="1"/>
  <c r="O364" i="44"/>
  <c r="A364" i="44" s="1"/>
  <c r="M362" i="44"/>
  <c r="A558" i="44"/>
  <c r="J557" i="44"/>
  <c r="A399" i="44"/>
  <c r="O397" i="44"/>
  <c r="A427" i="44"/>
  <c r="J426" i="44"/>
  <c r="J429" i="44"/>
  <c r="A68" i="44"/>
  <c r="E262" i="44"/>
  <c r="O349" i="44"/>
  <c r="E93" i="44"/>
  <c r="H168" i="44"/>
  <c r="A132" i="44"/>
  <c r="J131" i="44"/>
  <c r="O584" i="44"/>
  <c r="M580" i="44"/>
  <c r="A65" i="44"/>
  <c r="I106" i="44"/>
  <c r="I105" i="44" s="1"/>
  <c r="O122" i="44"/>
  <c r="A123" i="44"/>
  <c r="G372" i="44"/>
  <c r="O375" i="44"/>
  <c r="A375" i="44" s="1"/>
  <c r="H395" i="44"/>
  <c r="A420" i="44"/>
  <c r="E130" i="44"/>
  <c r="E194" i="44"/>
  <c r="O281" i="44"/>
  <c r="A62" i="44"/>
  <c r="O117" i="44"/>
  <c r="A223" i="44"/>
  <c r="O222" i="44"/>
  <c r="O401" i="44"/>
  <c r="O454" i="44"/>
  <c r="A454" i="44" s="1"/>
  <c r="M452" i="44"/>
  <c r="A85" i="44"/>
  <c r="E105" i="44"/>
  <c r="M465" i="44"/>
  <c r="M460" i="44" s="1"/>
  <c r="M459" i="44" s="1"/>
  <c r="O468" i="44"/>
  <c r="O465" i="44" s="1"/>
  <c r="O460" i="44" s="1"/>
  <c r="O459" i="44" s="1"/>
  <c r="E169" i="44"/>
  <c r="A268" i="44"/>
  <c r="J267" i="44"/>
  <c r="E293" i="44"/>
  <c r="M324" i="44"/>
  <c r="J365" i="44"/>
  <c r="J501" i="44"/>
  <c r="J500" i="44" s="1"/>
  <c r="A503" i="44"/>
  <c r="J565" i="44"/>
  <c r="A567" i="44"/>
  <c r="O213" i="44"/>
  <c r="M228" i="44"/>
  <c r="G238" i="44"/>
  <c r="L236" i="44"/>
  <c r="O439" i="44"/>
  <c r="H435" i="44"/>
  <c r="A217" i="44"/>
  <c r="J216" i="44"/>
  <c r="O311" i="44"/>
  <c r="O309" i="44" s="1"/>
  <c r="H307" i="44"/>
  <c r="A329" i="44"/>
  <c r="H331" i="44"/>
  <c r="A336" i="44"/>
  <c r="A357" i="44"/>
  <c r="O386" i="44"/>
  <c r="A386" i="44" s="1"/>
  <c r="A403" i="44"/>
  <c r="O417" i="44"/>
  <c r="A417" i="44" s="1"/>
  <c r="G436" i="44"/>
  <c r="I435" i="44"/>
  <c r="I434" i="44" s="1"/>
  <c r="A457" i="44"/>
  <c r="O511" i="44"/>
  <c r="G564" i="44"/>
  <c r="G563" i="44" s="1"/>
  <c r="G562" i="44" s="1"/>
  <c r="A153" i="44"/>
  <c r="J152" i="44"/>
  <c r="O216" i="44"/>
  <c r="J231" i="44"/>
  <c r="A250" i="44"/>
  <c r="J249" i="44"/>
  <c r="I500" i="44"/>
  <c r="I499" i="44" s="1"/>
  <c r="J516" i="44"/>
  <c r="E524" i="44"/>
  <c r="F586" i="44"/>
  <c r="F562" i="44" s="1"/>
  <c r="A200" i="44"/>
  <c r="J199" i="44"/>
  <c r="I192" i="44"/>
  <c r="I168" i="44" s="1"/>
  <c r="O228" i="44"/>
  <c r="M231" i="44"/>
  <c r="O232" i="44"/>
  <c r="O231" i="44" s="1"/>
  <c r="O243" i="44"/>
  <c r="A264" i="44"/>
  <c r="J263" i="44"/>
  <c r="A353" i="44"/>
  <c r="M373" i="44"/>
  <c r="M372" i="44" s="1"/>
  <c r="A379" i="44"/>
  <c r="O382" i="44"/>
  <c r="A410" i="44"/>
  <c r="O413" i="44"/>
  <c r="A413" i="44" s="1"/>
  <c r="M426" i="44"/>
  <c r="A451" i="44"/>
  <c r="A474" i="44"/>
  <c r="O152" i="44"/>
  <c r="M160" i="44"/>
  <c r="G170" i="44"/>
  <c r="L168" i="44"/>
  <c r="A230" i="44"/>
  <c r="A233" i="44"/>
  <c r="O249" i="44"/>
  <c r="O254" i="44"/>
  <c r="A322" i="44"/>
  <c r="J362" i="44"/>
  <c r="M383" i="44"/>
  <c r="A407" i="44"/>
  <c r="O603" i="44"/>
  <c r="A136" i="44"/>
  <c r="J135" i="44"/>
  <c r="E237" i="44"/>
  <c r="M354" i="44"/>
  <c r="A404" i="44"/>
  <c r="E460" i="44"/>
  <c r="M501" i="44"/>
  <c r="M511" i="44"/>
  <c r="A514" i="44"/>
  <c r="M564" i="44"/>
  <c r="J111" i="44"/>
  <c r="O135" i="44"/>
  <c r="J163" i="44"/>
  <c r="A182" i="44"/>
  <c r="J181" i="44"/>
  <c r="J186" i="44"/>
  <c r="O239" i="44"/>
  <c r="J284" i="44"/>
  <c r="O294" i="44"/>
  <c r="O292" i="44" s="1"/>
  <c r="M297" i="44"/>
  <c r="M293" i="44" s="1"/>
  <c r="O298" i="44"/>
  <c r="A318" i="44"/>
  <c r="A346" i="44"/>
  <c r="H371" i="44"/>
  <c r="O426" i="44"/>
  <c r="M437" i="44"/>
  <c r="A443" i="44"/>
  <c r="K524" i="44"/>
  <c r="K523" i="44" s="1"/>
  <c r="K522" i="44" s="1"/>
  <c r="K498" i="44" s="1"/>
  <c r="A118" i="44"/>
  <c r="J117" i="44"/>
  <c r="J122" i="44"/>
  <c r="O160" i="44"/>
  <c r="M163" i="44"/>
  <c r="O164" i="44"/>
  <c r="A164" i="44" s="1"/>
  <c r="O175" i="44"/>
  <c r="O170" i="44" s="1"/>
  <c r="A196" i="44"/>
  <c r="J195" i="44"/>
  <c r="A214" i="44"/>
  <c r="A296" i="44"/>
  <c r="A299" i="44"/>
  <c r="M309" i="44"/>
  <c r="A315" i="44"/>
  <c r="A325" i="44"/>
  <c r="A343" i="44"/>
  <c r="A390" i="44"/>
  <c r="A400" i="44"/>
  <c r="M415" i="44"/>
  <c r="A421" i="44"/>
  <c r="A428" i="44"/>
  <c r="A464" i="44"/>
  <c r="A471" i="44"/>
  <c r="A485" i="44"/>
  <c r="O592" i="44"/>
  <c r="A592" i="44" s="1"/>
  <c r="A162" i="44"/>
  <c r="A172" i="44"/>
  <c r="O181" i="44"/>
  <c r="M319" i="44"/>
  <c r="A340" i="44"/>
  <c r="A456" i="44"/>
  <c r="J452" i="44"/>
  <c r="M493" i="44"/>
  <c r="O494" i="44"/>
  <c r="O493" i="44" s="1"/>
  <c r="J461" i="44"/>
  <c r="A462" i="44"/>
  <c r="A476" i="44"/>
  <c r="J482" i="44"/>
  <c r="A483" i="44"/>
  <c r="O501" i="44"/>
  <c r="A537" i="44"/>
  <c r="O569" i="44"/>
  <c r="O564" i="44" s="1"/>
  <c r="E563" i="44"/>
  <c r="O366" i="44"/>
  <c r="O365" i="44" s="1"/>
  <c r="O430" i="44"/>
  <c r="O429" i="44" s="1"/>
  <c r="A455" i="44"/>
  <c r="A472" i="44"/>
  <c r="O481" i="44"/>
  <c r="O479" i="44" s="1"/>
  <c r="A520" i="44"/>
  <c r="A533" i="44"/>
  <c r="A544" i="44"/>
  <c r="A550" i="44"/>
  <c r="J569" i="44"/>
  <c r="A571" i="44"/>
  <c r="M645" i="44"/>
  <c r="O646" i="44"/>
  <c r="O658" i="44"/>
  <c r="A659" i="44"/>
  <c r="A542" i="44"/>
  <c r="A595" i="44"/>
  <c r="J593" i="44"/>
  <c r="J588" i="44" s="1"/>
  <c r="J587" i="44" s="1"/>
  <c r="A605" i="44"/>
  <c r="A758" i="44"/>
  <c r="J756" i="44"/>
  <c r="M686" i="44"/>
  <c r="M684" i="44" s="1"/>
  <c r="O687" i="44"/>
  <c r="O686" i="44" s="1"/>
  <c r="O684" i="44" s="1"/>
  <c r="J831" i="44"/>
  <c r="A998" i="44"/>
  <c r="O995" i="44"/>
  <c r="J529" i="44"/>
  <c r="A530" i="44"/>
  <c r="J543" i="44"/>
  <c r="A543" i="44" s="1"/>
  <c r="A545" i="44"/>
  <c r="E696" i="44"/>
  <c r="A504" i="44"/>
  <c r="A506" i="44"/>
  <c r="N498" i="44"/>
  <c r="J546" i="44"/>
  <c r="A547" i="44"/>
  <c r="J554" i="44"/>
  <c r="A555" i="44"/>
  <c r="A566" i="44"/>
  <c r="A579" i="44"/>
  <c r="O596" i="44"/>
  <c r="O593" i="44" s="1"/>
  <c r="O610" i="44"/>
  <c r="A718" i="44"/>
  <c r="O715" i="44"/>
  <c r="A470" i="44"/>
  <c r="O516" i="44"/>
  <c r="A531" i="44"/>
  <c r="A539" i="44"/>
  <c r="A573" i="44"/>
  <c r="L562" i="44"/>
  <c r="A641" i="44"/>
  <c r="J640" i="44"/>
  <c r="A649" i="44"/>
  <c r="A666" i="44"/>
  <c r="G854" i="44"/>
  <c r="A855" i="44"/>
  <c r="J465" i="44"/>
  <c r="A466" i="44"/>
  <c r="A478" i="44"/>
  <c r="J493" i="44"/>
  <c r="O505" i="44"/>
  <c r="J511" i="44"/>
  <c r="A512" i="44"/>
  <c r="M575" i="44"/>
  <c r="M607" i="44"/>
  <c r="O609" i="44"/>
  <c r="A609" i="44" s="1"/>
  <c r="O620" i="44"/>
  <c r="A620" i="44" s="1"/>
  <c r="E628" i="44"/>
  <c r="A634" i="44"/>
  <c r="J633" i="44"/>
  <c r="H698" i="44"/>
  <c r="H697" i="44" s="1"/>
  <c r="H696" i="44" s="1"/>
  <c r="J1041" i="44"/>
  <c r="J654" i="44"/>
  <c r="A655" i="44"/>
  <c r="O691" i="44"/>
  <c r="O689" i="44" s="1"/>
  <c r="O685" i="44" s="1"/>
  <c r="A467" i="44"/>
  <c r="A486" i="44"/>
  <c r="E499" i="44"/>
  <c r="A513" i="44"/>
  <c r="J525" i="44"/>
  <c r="A525" i="44" s="1"/>
  <c r="A526" i="44"/>
  <c r="A574" i="44"/>
  <c r="O602" i="44"/>
  <c r="M640" i="44"/>
  <c r="O642" i="44"/>
  <c r="O640" i="44" s="1"/>
  <c r="J929" i="44"/>
  <c r="O951" i="44"/>
  <c r="O56" i="44" s="1"/>
  <c r="A56" i="44" s="1"/>
  <c r="M947" i="44"/>
  <c r="J447" i="44"/>
  <c r="A475" i="44"/>
  <c r="A502" i="44"/>
  <c r="A536" i="44"/>
  <c r="A549" i="44"/>
  <c r="A570" i="44"/>
  <c r="J575" i="44"/>
  <c r="A576" i="44"/>
  <c r="O590" i="44"/>
  <c r="A590" i="44" s="1"/>
  <c r="M589" i="44"/>
  <c r="G767" i="44"/>
  <c r="J787" i="44"/>
  <c r="A788" i="44"/>
  <c r="G721" i="44"/>
  <c r="F776" i="44"/>
  <c r="J580" i="44"/>
  <c r="A608" i="44"/>
  <c r="M791" i="44"/>
  <c r="M786" i="44" s="1"/>
  <c r="A813" i="44"/>
  <c r="A887" i="44"/>
  <c r="O619" i="44"/>
  <c r="M618" i="44"/>
  <c r="A836" i="44"/>
  <c r="A893" i="44"/>
  <c r="A954" i="44"/>
  <c r="E1008" i="44"/>
  <c r="O631" i="44"/>
  <c r="A631" i="44" s="1"/>
  <c r="O676" i="44"/>
  <c r="A690" i="44"/>
  <c r="O699" i="44"/>
  <c r="J710" i="44"/>
  <c r="M756" i="44"/>
  <c r="O757" i="44"/>
  <c r="O756" i="44" s="1"/>
  <c r="M768" i="44"/>
  <c r="M767" i="44" s="1"/>
  <c r="M766" i="44" s="1"/>
  <c r="A771" i="44"/>
  <c r="A779" i="44"/>
  <c r="O862" i="44"/>
  <c r="M859" i="44"/>
  <c r="M854" i="44" s="1"/>
  <c r="O870" i="44"/>
  <c r="A871" i="44"/>
  <c r="O919" i="44"/>
  <c r="A920" i="44"/>
  <c r="L983" i="44"/>
  <c r="O1122" i="44"/>
  <c r="A1122" i="44" s="1"/>
  <c r="M842" i="44"/>
  <c r="J934" i="44"/>
  <c r="A936" i="44"/>
  <c r="E941" i="44"/>
  <c r="A992" i="44"/>
  <c r="J989" i="44"/>
  <c r="M593" i="44"/>
  <c r="A622" i="44"/>
  <c r="M621" i="44"/>
  <c r="J629" i="44"/>
  <c r="O710" i="44"/>
  <c r="A760" i="44"/>
  <c r="M812" i="44"/>
  <c r="O814" i="44"/>
  <c r="A814" i="44" s="1"/>
  <c r="O844" i="44"/>
  <c r="O842" i="44" s="1"/>
  <c r="J865" i="44"/>
  <c r="O910" i="44"/>
  <c r="O908" i="44" s="1"/>
  <c r="M908" i="44"/>
  <c r="O912" i="44"/>
  <c r="O911" i="44" s="1"/>
  <c r="M1072" i="44"/>
  <c r="M1071" i="44" s="1"/>
  <c r="O1076" i="44"/>
  <c r="A1076" i="44" s="1"/>
  <c r="O673" i="44"/>
  <c r="G698" i="44"/>
  <c r="G697" i="44" s="1"/>
  <c r="L784" i="44"/>
  <c r="L763" i="44" s="1"/>
  <c r="O804" i="44"/>
  <c r="O803" i="44" s="1"/>
  <c r="M803" i="44"/>
  <c r="M883" i="44"/>
  <c r="M878" i="44" s="1"/>
  <c r="O903" i="44"/>
  <c r="A903" i="44" s="1"/>
  <c r="M900" i="44"/>
  <c r="K1006" i="44"/>
  <c r="K982" i="44" s="1"/>
  <c r="F684" i="44"/>
  <c r="A692" i="44"/>
  <c r="A781" i="44"/>
  <c r="A805" i="44"/>
  <c r="M816" i="44"/>
  <c r="O828" i="44"/>
  <c r="O69" i="44" s="1"/>
  <c r="A69" i="44" s="1"/>
  <c r="L1006" i="44"/>
  <c r="J673" i="44"/>
  <c r="J703" i="44"/>
  <c r="J748" i="44"/>
  <c r="A896" i="44"/>
  <c r="A988" i="44"/>
  <c r="J1105" i="44"/>
  <c r="J791" i="44"/>
  <c r="E917" i="44"/>
  <c r="J610" i="44"/>
  <c r="O635" i="44"/>
  <c r="A635" i="44" s="1"/>
  <c r="J645" i="44"/>
  <c r="J658" i="44"/>
  <c r="A693" i="44"/>
  <c r="O703" i="44"/>
  <c r="O724" i="44"/>
  <c r="O748" i="44"/>
  <c r="K1046" i="44"/>
  <c r="A1130" i="44"/>
  <c r="M1128" i="44"/>
  <c r="J1123" i="44"/>
  <c r="A856" i="44"/>
  <c r="J870" i="44"/>
  <c r="A904" i="44"/>
  <c r="A939" i="44"/>
  <c r="A1069" i="44"/>
  <c r="M1171" i="44"/>
  <c r="M1167" i="44" s="1"/>
  <c r="O1172" i="44"/>
  <c r="O1171" i="44" s="1"/>
  <c r="O1167" i="44" s="1"/>
  <c r="A824" i="44"/>
  <c r="G809" i="44"/>
  <c r="J859" i="44"/>
  <c r="J854" i="44" s="1"/>
  <c r="E853" i="44"/>
  <c r="G983" i="44"/>
  <c r="G982" i="44" s="1"/>
  <c r="O1012" i="44"/>
  <c r="A1012" i="44" s="1"/>
  <c r="O1058" i="44"/>
  <c r="A1058" i="44" s="1"/>
  <c r="O1089" i="44"/>
  <c r="A1089" i="44" s="1"/>
  <c r="M1094" i="44"/>
  <c r="O1097" i="44"/>
  <c r="O1094" i="44" s="1"/>
  <c r="O1119" i="44"/>
  <c r="A1119" i="44" s="1"/>
  <c r="A1235" i="44"/>
  <c r="J1326" i="44"/>
  <c r="J1356" i="44"/>
  <c r="A796" i="44"/>
  <c r="O800" i="44"/>
  <c r="O798" i="44" s="1"/>
  <c r="O835" i="44"/>
  <c r="F852" i="44"/>
  <c r="O884" i="44"/>
  <c r="A884" i="44" s="1"/>
  <c r="A901" i="44"/>
  <c r="A968" i="44"/>
  <c r="O1005" i="44"/>
  <c r="O1025" i="44"/>
  <c r="A1025" i="44" s="1"/>
  <c r="O1033" i="44"/>
  <c r="O1030" i="44" s="1"/>
  <c r="H1047" i="44"/>
  <c r="L1048" i="44"/>
  <c r="L1047" i="44" s="1"/>
  <c r="L1046" i="44" s="1"/>
  <c r="O1066" i="44"/>
  <c r="O1064" i="44" s="1"/>
  <c r="A1064" i="44" s="1"/>
  <c r="O1137" i="44"/>
  <c r="A1113" i="44"/>
  <c r="J1185" i="44"/>
  <c r="M1123" i="44"/>
  <c r="O1126" i="44"/>
  <c r="A1126" i="44" s="1"/>
  <c r="O930" i="44"/>
  <c r="O929" i="44" s="1"/>
  <c r="M929" i="44"/>
  <c r="F942" i="44"/>
  <c r="A1133" i="44"/>
  <c r="A1193" i="44"/>
  <c r="J1191" i="44"/>
  <c r="A789" i="44"/>
  <c r="O793" i="44"/>
  <c r="O791" i="44" s="1"/>
  <c r="O786" i="44" s="1"/>
  <c r="A807" i="44"/>
  <c r="O816" i="44"/>
  <c r="A858" i="44"/>
  <c r="O965" i="44"/>
  <c r="M964" i="44"/>
  <c r="E1072" i="44"/>
  <c r="I1178" i="44"/>
  <c r="J778" i="44"/>
  <c r="A818" i="44"/>
  <c r="A830" i="44"/>
  <c r="N876" i="44"/>
  <c r="N852" i="44" s="1"/>
  <c r="L918" i="44"/>
  <c r="L917" i="44" s="1"/>
  <c r="L916" i="44" s="1"/>
  <c r="O937" i="44"/>
  <c r="A950" i="44"/>
  <c r="A987" i="44"/>
  <c r="M985" i="44"/>
  <c r="M1117" i="44"/>
  <c r="E1179" i="44"/>
  <c r="J1289" i="44"/>
  <c r="A827" i="44"/>
  <c r="M831" i="44"/>
  <c r="O832" i="44"/>
  <c r="A846" i="44"/>
  <c r="M865" i="44"/>
  <c r="O866" i="44"/>
  <c r="A866" i="44" s="1"/>
  <c r="A913" i="44"/>
  <c r="A1131" i="44"/>
  <c r="J1128" i="44"/>
  <c r="J964" i="44"/>
  <c r="J1013" i="44"/>
  <c r="M1041" i="44"/>
  <c r="O1042" i="44"/>
  <c r="O1041" i="44" s="1"/>
  <c r="J1077" i="44"/>
  <c r="M1105" i="44"/>
  <c r="O1106" i="44"/>
  <c r="O1105" i="44" s="1"/>
  <c r="L1244" i="44"/>
  <c r="A1272" i="44"/>
  <c r="O1271" i="44"/>
  <c r="E1310" i="44"/>
  <c r="G1334" i="44"/>
  <c r="G1333" i="44" s="1"/>
  <c r="G1332" i="44" s="1"/>
  <c r="G1308" i="44" s="1"/>
  <c r="G918" i="44"/>
  <c r="J972" i="44"/>
  <c r="A990" i="44"/>
  <c r="A1018" i="44"/>
  <c r="A1082" i="44"/>
  <c r="A1146" i="44"/>
  <c r="J1270" i="44"/>
  <c r="J1269" i="44" s="1"/>
  <c r="O1029" i="44"/>
  <c r="A1029" i="44" s="1"/>
  <c r="J1030" i="44"/>
  <c r="O1053" i="44"/>
  <c r="O1062" i="44"/>
  <c r="A1062" i="44" s="1"/>
  <c r="A1079" i="44"/>
  <c r="O1093" i="44"/>
  <c r="A1093" i="44" s="1"/>
  <c r="J1094" i="44"/>
  <c r="A1114" i="44"/>
  <c r="J1136" i="44"/>
  <c r="A1143" i="44"/>
  <c r="A1170" i="44"/>
  <c r="A1214" i="44"/>
  <c r="M975" i="44"/>
  <c r="J1059" i="44"/>
  <c r="L1180" i="44"/>
  <c r="L1179" i="44" s="1"/>
  <c r="L1178" i="44" s="1"/>
  <c r="I1270" i="44"/>
  <c r="I1269" i="44" s="1"/>
  <c r="I1268" i="44" s="1"/>
  <c r="I1244" i="44" s="1"/>
  <c r="M1289" i="44"/>
  <c r="O1290" i="44"/>
  <c r="O1289" i="44" s="1"/>
  <c r="O923" i="44"/>
  <c r="O976" i="44"/>
  <c r="O975" i="44" s="1"/>
  <c r="O985" i="44"/>
  <c r="O984" i="44" s="1"/>
  <c r="J995" i="44"/>
  <c r="A1001" i="44"/>
  <c r="M1008" i="44"/>
  <c r="M1007" i="44" s="1"/>
  <c r="M1030" i="44"/>
  <c r="A1039" i="44"/>
  <c r="A1103" i="44"/>
  <c r="J1117" i="44"/>
  <c r="J1112" i="44" s="1"/>
  <c r="O1128" i="44"/>
  <c r="A1161" i="44"/>
  <c r="F1167" i="44"/>
  <c r="A1211" i="44"/>
  <c r="M1209" i="44"/>
  <c r="M1204" i="44" s="1"/>
  <c r="M1203" i="44" s="1"/>
  <c r="J900" i="44"/>
  <c r="A963" i="44"/>
  <c r="A977" i="44"/>
  <c r="J1053" i="44"/>
  <c r="J1048" i="44" s="1"/>
  <c r="A1125" i="44"/>
  <c r="M1226" i="44"/>
  <c r="J1375" i="44"/>
  <c r="H1460" i="44"/>
  <c r="H1436" i="44" s="1"/>
  <c r="J923" i="44"/>
  <c r="A1028" i="44"/>
  <c r="A1061" i="44"/>
  <c r="A1092" i="44"/>
  <c r="A1229" i="44"/>
  <c r="H1244" i="44"/>
  <c r="A1357" i="44"/>
  <c r="M1375" i="44"/>
  <c r="O1376" i="44"/>
  <c r="O1375" i="44" s="1"/>
  <c r="J1226" i="44"/>
  <c r="O1228" i="44"/>
  <c r="O1226" i="44" s="1"/>
  <c r="A1265" i="44"/>
  <c r="A1288" i="44"/>
  <c r="M1311" i="44"/>
  <c r="O1312" i="44"/>
  <c r="A1318" i="44"/>
  <c r="I1308" i="44"/>
  <c r="M1339" i="44"/>
  <c r="O1341" i="44"/>
  <c r="J1364" i="44"/>
  <c r="O1509" i="44"/>
  <c r="A1509" i="44" s="1"/>
  <c r="M1185" i="44"/>
  <c r="E1245" i="44"/>
  <c r="J1251" i="44"/>
  <c r="L1308" i="44"/>
  <c r="M1326" i="44"/>
  <c r="O1327" i="44"/>
  <c r="O1326" i="44" s="1"/>
  <c r="M1356" i="44"/>
  <c r="O1358" i="44"/>
  <c r="A1358" i="44" s="1"/>
  <c r="A1173" i="44"/>
  <c r="O1186" i="44"/>
  <c r="A1186" i="44" s="1"/>
  <c r="M1191" i="44"/>
  <c r="A1205" i="44"/>
  <c r="O1224" i="44"/>
  <c r="M1251" i="44"/>
  <c r="O1252" i="44"/>
  <c r="A1336" i="44"/>
  <c r="M1390" i="44"/>
  <c r="O1391" i="44"/>
  <c r="O1390" i="44" s="1"/>
  <c r="O1452" i="44"/>
  <c r="A1452" i="44" s="1"/>
  <c r="H1525" i="44"/>
  <c r="O961" i="44"/>
  <c r="O1155" i="44"/>
  <c r="A1225" i="44"/>
  <c r="O1236" i="44"/>
  <c r="O1234" i="44" s="1"/>
  <c r="J1262" i="44"/>
  <c r="G1270" i="44"/>
  <c r="M1275" i="44"/>
  <c r="J1315" i="44"/>
  <c r="M1168" i="44"/>
  <c r="M1166" i="44" s="1"/>
  <c r="J1171" i="44"/>
  <c r="J1167" i="44" s="1"/>
  <c r="M1181" i="44"/>
  <c r="H1204" i="44"/>
  <c r="M1262" i="44"/>
  <c r="O1263" i="44"/>
  <c r="A1293" i="44"/>
  <c r="M1315" i="44"/>
  <c r="O1316" i="44"/>
  <c r="O1315" i="44" s="1"/>
  <c r="M1335" i="44"/>
  <c r="O1337" i="44"/>
  <c r="A1337" i="44" s="1"/>
  <c r="O1567" i="44"/>
  <c r="A1568" i="44"/>
  <c r="J1155" i="44"/>
  <c r="O1169" i="44"/>
  <c r="O1182" i="44"/>
  <c r="A1208" i="44"/>
  <c r="J1247" i="44"/>
  <c r="O1300" i="44"/>
  <c r="M1303" i="44"/>
  <c r="E1374" i="44"/>
  <c r="J1379" i="44"/>
  <c r="L1396" i="44"/>
  <c r="L1372" i="44" s="1"/>
  <c r="O1445" i="44"/>
  <c r="O1443" i="44" s="1"/>
  <c r="M1492" i="44"/>
  <c r="O1493" i="44"/>
  <c r="A1493" i="44" s="1"/>
  <c r="L1566" i="44"/>
  <c r="M1196" i="44"/>
  <c r="A1201" i="44"/>
  <c r="M1247" i="44"/>
  <c r="O1248" i="44"/>
  <c r="A1302" i="44"/>
  <c r="A1344" i="44"/>
  <c r="J1353" i="44"/>
  <c r="A1378" i="44"/>
  <c r="M1379" i="44"/>
  <c r="O1380" i="44"/>
  <c r="A1386" i="44"/>
  <c r="O1481" i="44"/>
  <c r="A1482" i="44"/>
  <c r="O1196" i="44"/>
  <c r="A1221" i="44"/>
  <c r="M1271" i="44"/>
  <c r="A1276" i="44"/>
  <c r="O1275" i="44"/>
  <c r="M1292" i="44"/>
  <c r="O1294" i="44"/>
  <c r="A1294" i="44" s="1"/>
  <c r="M1321" i="44"/>
  <c r="O1323" i="44"/>
  <c r="A1323" i="44" s="1"/>
  <c r="A1329" i="44"/>
  <c r="M1353" i="44"/>
  <c r="O1354" i="44"/>
  <c r="O1353" i="44" s="1"/>
  <c r="A1360" i="44"/>
  <c r="F1397" i="44"/>
  <c r="O1494" i="44"/>
  <c r="A1494" i="44" s="1"/>
  <c r="A1610" i="44"/>
  <c r="O1609" i="44"/>
  <c r="A1198" i="44"/>
  <c r="O1209" i="44"/>
  <c r="O1204" i="44" s="1"/>
  <c r="O1203" i="44" s="1"/>
  <c r="A1254" i="44"/>
  <c r="A1340" i="44"/>
  <c r="A1365" i="44"/>
  <c r="A1508" i="44"/>
  <c r="J1311" i="44"/>
  <c r="E1332" i="44"/>
  <c r="M1385" i="44"/>
  <c r="O1387" i="44"/>
  <c r="O1385" i="44" s="1"/>
  <c r="N1462" i="44"/>
  <c r="N1461" i="44" s="1"/>
  <c r="N1460" i="44" s="1"/>
  <c r="N1436" i="44" s="1"/>
  <c r="O1417" i="44"/>
  <c r="M1495" i="44"/>
  <c r="A1540" i="44"/>
  <c r="M1623" i="44"/>
  <c r="O1625" i="44"/>
  <c r="A1625" i="44" s="1"/>
  <c r="O1441" i="44"/>
  <c r="O1439" i="44" s="1"/>
  <c r="A1572" i="44"/>
  <c r="O1571" i="44"/>
  <c r="A1409" i="44"/>
  <c r="M1428" i="44"/>
  <c r="O1429" i="44"/>
  <c r="A1470" i="44"/>
  <c r="A1479" i="44"/>
  <c r="A1487" i="44"/>
  <c r="O1516" i="44"/>
  <c r="A1516" i="44" s="1"/>
  <c r="O1448" i="44"/>
  <c r="A1448" i="44" s="1"/>
  <c r="O1456" i="44"/>
  <c r="A1456" i="44" s="1"/>
  <c r="M1531" i="44"/>
  <c r="M1548" i="44"/>
  <c r="M1556" i="44"/>
  <c r="O1557" i="44"/>
  <c r="A1389" i="44"/>
  <c r="M1399" i="44"/>
  <c r="O1430" i="44"/>
  <c r="A1430" i="44" s="1"/>
  <c r="M1431" i="44"/>
  <c r="M1449" i="44"/>
  <c r="O1523" i="44"/>
  <c r="A1523" i="44" s="1"/>
  <c r="M1559" i="44"/>
  <c r="A1583" i="44"/>
  <c r="O1582" i="44"/>
  <c r="M1403" i="44"/>
  <c r="M1420" i="44"/>
  <c r="O1431" i="44"/>
  <c r="O1558" i="44"/>
  <c r="A1558" i="44" s="1"/>
  <c r="O1559" i="44"/>
  <c r="A1400" i="44"/>
  <c r="A1406" i="44"/>
  <c r="A1415" i="44"/>
  <c r="A1423" i="44"/>
  <c r="A1433" i="44"/>
  <c r="A1476" i="44"/>
  <c r="O1505" i="44"/>
  <c r="A1505" i="44" s="1"/>
  <c r="A1561" i="44"/>
  <c r="A1466" i="44"/>
  <c r="A1483" i="44"/>
  <c r="O1512" i="44"/>
  <c r="A1512" i="44" s="1"/>
  <c r="O1520" i="44"/>
  <c r="A1520" i="44" s="1"/>
  <c r="M1620" i="44"/>
  <c r="O1621" i="44"/>
  <c r="O1620" i="44" s="1"/>
  <c r="A1632" i="44"/>
  <c r="O1631" i="44"/>
  <c r="O1630" i="44" s="1"/>
  <c r="O1629" i="44" s="1"/>
  <c r="M1417" i="44"/>
  <c r="M1439" i="44"/>
  <c r="M1443" i="44"/>
  <c r="M1454" i="44"/>
  <c r="M1481" i="44"/>
  <c r="M1503" i="44"/>
  <c r="M1507" i="44"/>
  <c r="M1518" i="44"/>
  <c r="M1545" i="44"/>
  <c r="M1567" i="44"/>
  <c r="M1571" i="44"/>
  <c r="M1582" i="44"/>
  <c r="M1609" i="44"/>
  <c r="M1631" i="44"/>
  <c r="M1630" i="44" s="1"/>
  <c r="M1629" i="44" s="1"/>
  <c r="M1628" i="44" s="1"/>
  <c r="A1622" i="44"/>
  <c r="O1450" i="44"/>
  <c r="O1464" i="44"/>
  <c r="O1468" i="44"/>
  <c r="O1485" i="44"/>
  <c r="O1514" i="44"/>
  <c r="O1528" i="44"/>
  <c r="O1532" i="44"/>
  <c r="O1549" i="44"/>
  <c r="O1578" i="44"/>
  <c r="O1592" i="44"/>
  <c r="O1596" i="44"/>
  <c r="O1613" i="44"/>
  <c r="O1637" i="44"/>
  <c r="O1495" i="44"/>
  <c r="O1405" i="44"/>
  <c r="A1405" i="44" s="1"/>
  <c r="O1422" i="44"/>
  <c r="A1569" i="44"/>
  <c r="A1573" i="44"/>
  <c r="A1576" i="44"/>
  <c r="A1580" i="44"/>
  <c r="A1584" i="44"/>
  <c r="A1587" i="44"/>
  <c r="A1594" i="44"/>
  <c r="A1598" i="44"/>
  <c r="A1601" i="44"/>
  <c r="A1604" i="44"/>
  <c r="A1607" i="44"/>
  <c r="A1611" i="44"/>
  <c r="A1615" i="44"/>
  <c r="A1639" i="44"/>
  <c r="N46" i="43"/>
  <c r="N45" i="43" s="1"/>
  <c r="N44" i="43" s="1"/>
  <c r="A125" i="43"/>
  <c r="G193" i="43"/>
  <c r="A108" i="43"/>
  <c r="O107" i="43"/>
  <c r="A112" i="43"/>
  <c r="O111" i="43"/>
  <c r="G261" i="43"/>
  <c r="A121" i="43"/>
  <c r="O345" i="43"/>
  <c r="E60" i="43"/>
  <c r="A223" i="43"/>
  <c r="O222" i="43"/>
  <c r="A295" i="43"/>
  <c r="O317" i="43"/>
  <c r="J351" i="43"/>
  <c r="A353" i="43"/>
  <c r="O480" i="43"/>
  <c r="O479" i="43" s="1"/>
  <c r="M479" i="43"/>
  <c r="A120" i="43"/>
  <c r="M122" i="43"/>
  <c r="O124" i="43"/>
  <c r="G169" i="43"/>
  <c r="G237" i="43"/>
  <c r="M309" i="43"/>
  <c r="O310" i="43"/>
  <c r="O309" i="43" s="1"/>
  <c r="O550" i="43"/>
  <c r="A550" i="43" s="1"/>
  <c r="E47" i="43"/>
  <c r="F128" i="43"/>
  <c r="F104" i="43" s="1"/>
  <c r="J294" i="43"/>
  <c r="J292" i="43" s="1"/>
  <c r="A296" i="43"/>
  <c r="A700" i="43"/>
  <c r="O699" i="43"/>
  <c r="M92" i="43"/>
  <c r="O328" i="43"/>
  <c r="A328" i="43" s="1"/>
  <c r="O409" i="43"/>
  <c r="A409" i="43" s="1"/>
  <c r="E51" i="43"/>
  <c r="A264" i="43"/>
  <c r="O263" i="43"/>
  <c r="O321" i="43"/>
  <c r="O342" i="43"/>
  <c r="A342" i="43" s="1"/>
  <c r="E72" i="43"/>
  <c r="M313" i="43"/>
  <c r="O314" i="43"/>
  <c r="A314" i="43" s="1"/>
  <c r="M333" i="43"/>
  <c r="O335" i="43"/>
  <c r="O333" i="43" s="1"/>
  <c r="G105" i="43"/>
  <c r="A109" i="43"/>
  <c r="A113" i="43"/>
  <c r="J228" i="43"/>
  <c r="A230" i="43"/>
  <c r="M117" i="43"/>
  <c r="F308" i="43"/>
  <c r="F307" i="43" s="1"/>
  <c r="F306" i="43" s="1"/>
  <c r="J362" i="43"/>
  <c r="A363" i="43"/>
  <c r="O117" i="43"/>
  <c r="M324" i="43"/>
  <c r="O325" i="43"/>
  <c r="F436" i="43"/>
  <c r="O160" i="43"/>
  <c r="M337" i="43"/>
  <c r="O339" i="43"/>
  <c r="O337" i="43" s="1"/>
  <c r="M354" i="43"/>
  <c r="A162" i="43"/>
  <c r="A164" i="43"/>
  <c r="A352" i="43"/>
  <c r="A358" i="43"/>
  <c r="A376" i="43"/>
  <c r="A414" i="43"/>
  <c r="O416" i="43"/>
  <c r="A416" i="43" s="1"/>
  <c r="M415" i="43"/>
  <c r="O423" i="43"/>
  <c r="A423" i="43" s="1"/>
  <c r="O473" i="43"/>
  <c r="A473" i="43" s="1"/>
  <c r="A641" i="43"/>
  <c r="O389" i="43"/>
  <c r="M388" i="43"/>
  <c r="O442" i="43"/>
  <c r="A442" i="43" s="1"/>
  <c r="M441" i="43"/>
  <c r="O463" i="43"/>
  <c r="O461" i="43" s="1"/>
  <c r="M461" i="43"/>
  <c r="O487" i="43"/>
  <c r="A487" i="43" s="1"/>
  <c r="A311" i="43"/>
  <c r="A315" i="43"/>
  <c r="A318" i="43"/>
  <c r="A322" i="43"/>
  <c r="A326" i="43"/>
  <c r="A329" i="43"/>
  <c r="A336" i="43"/>
  <c r="A340" i="43"/>
  <c r="A343" i="43"/>
  <c r="A346" i="43"/>
  <c r="A387" i="43"/>
  <c r="A398" i="43"/>
  <c r="A405" i="43"/>
  <c r="F394" i="43"/>
  <c r="J429" i="43"/>
  <c r="A431" i="43"/>
  <c r="A443" i="43"/>
  <c r="A464" i="43"/>
  <c r="A483" i="43"/>
  <c r="O567" i="43"/>
  <c r="O565" i="43" s="1"/>
  <c r="A355" i="43"/>
  <c r="A390" i="43"/>
  <c r="O449" i="43"/>
  <c r="O447" i="43" s="1"/>
  <c r="M447" i="43"/>
  <c r="O456" i="43"/>
  <c r="A456" i="43" s="1"/>
  <c r="O470" i="43"/>
  <c r="A470" i="43" s="1"/>
  <c r="A556" i="43"/>
  <c r="M569" i="43"/>
  <c r="O570" i="43"/>
  <c r="A570" i="43" s="1"/>
  <c r="E684" i="43"/>
  <c r="M160" i="43"/>
  <c r="M228" i="43"/>
  <c r="M294" i="43"/>
  <c r="M292" i="43" s="1"/>
  <c r="O420" i="43"/>
  <c r="A420" i="43" s="1"/>
  <c r="M418" i="43"/>
  <c r="J493" i="43"/>
  <c r="A495" i="43"/>
  <c r="J516" i="43"/>
  <c r="A517" i="43"/>
  <c r="O547" i="43"/>
  <c r="A547" i="43" s="1"/>
  <c r="M546" i="43"/>
  <c r="O596" i="43"/>
  <c r="A596" i="43" s="1"/>
  <c r="A279" i="43"/>
  <c r="A283" i="43"/>
  <c r="A287" i="43"/>
  <c r="M351" i="43"/>
  <c r="O381" i="43"/>
  <c r="A381" i="43" s="1"/>
  <c r="O399" i="43"/>
  <c r="O397" i="43" s="1"/>
  <c r="M397" i="43"/>
  <c r="O406" i="43"/>
  <c r="A406" i="43" s="1"/>
  <c r="O484" i="43"/>
  <c r="M482" i="43"/>
  <c r="O503" i="43"/>
  <c r="O501" i="43" s="1"/>
  <c r="A711" i="43"/>
  <c r="O710" i="43"/>
  <c r="J365" i="43"/>
  <c r="A367" i="43"/>
  <c r="A485" i="43"/>
  <c r="A510" i="43"/>
  <c r="O516" i="43"/>
  <c r="O676" i="43"/>
  <c r="A161" i="43"/>
  <c r="A165" i="43"/>
  <c r="A229" i="43"/>
  <c r="A233" i="43"/>
  <c r="E330" i="43"/>
  <c r="O374" i="43"/>
  <c r="M373" i="43"/>
  <c r="A382" i="43"/>
  <c r="A384" i="43"/>
  <c r="A400" i="43"/>
  <c r="A402" i="43"/>
  <c r="A407" i="43"/>
  <c r="O412" i="43"/>
  <c r="O453" i="43"/>
  <c r="A453" i="43" s="1"/>
  <c r="M452" i="43"/>
  <c r="O467" i="43"/>
  <c r="O465" i="43" s="1"/>
  <c r="M465" i="43"/>
  <c r="O476" i="43"/>
  <c r="A476" i="43" s="1"/>
  <c r="A504" i="43"/>
  <c r="A518" i="43"/>
  <c r="O585" i="43"/>
  <c r="A585" i="43" s="1"/>
  <c r="O589" i="43"/>
  <c r="O173" i="43"/>
  <c r="O241" i="43"/>
  <c r="O245" i="43"/>
  <c r="O256" i="43"/>
  <c r="O392" i="43"/>
  <c r="A392" i="43" s="1"/>
  <c r="A422" i="43"/>
  <c r="J426" i="43"/>
  <c r="I500" i="43"/>
  <c r="I499" i="43" s="1"/>
  <c r="O572" i="43"/>
  <c r="G628" i="43"/>
  <c r="G627" i="43" s="1"/>
  <c r="G626" i="43" s="1"/>
  <c r="J354" i="43"/>
  <c r="O438" i="43"/>
  <c r="O437" i="43" s="1"/>
  <c r="M437" i="43"/>
  <c r="O445" i="43"/>
  <c r="A445" i="43" s="1"/>
  <c r="O618" i="43"/>
  <c r="A619" i="43"/>
  <c r="O378" i="43"/>
  <c r="M377" i="43"/>
  <c r="O385" i="43"/>
  <c r="M383" i="43"/>
  <c r="A393" i="43"/>
  <c r="O403" i="43"/>
  <c r="A403" i="43" s="1"/>
  <c r="M401" i="43"/>
  <c r="A439" i="43"/>
  <c r="A446" i="43"/>
  <c r="J490" i="43"/>
  <c r="A491" i="43"/>
  <c r="K522" i="43"/>
  <c r="K498" i="43" s="1"/>
  <c r="A706" i="43"/>
  <c r="A729" i="43"/>
  <c r="J728" i="43"/>
  <c r="J723" i="43" s="1"/>
  <c r="J722" i="43" s="1"/>
  <c r="O526" i="43"/>
  <c r="A526" i="43" s="1"/>
  <c r="O530" i="43"/>
  <c r="O533" i="43"/>
  <c r="O536" i="43"/>
  <c r="O539" i="43"/>
  <c r="A539" i="43" s="1"/>
  <c r="O542" i="43"/>
  <c r="J554" i="43"/>
  <c r="J565" i="43"/>
  <c r="A573" i="43"/>
  <c r="A611" i="43"/>
  <c r="A655" i="43"/>
  <c r="O673" i="43"/>
  <c r="A701" i="43"/>
  <c r="A712" i="43"/>
  <c r="O925" i="43"/>
  <c r="A925" i="43" s="1"/>
  <c r="M923" i="43"/>
  <c r="O366" i="43"/>
  <c r="A558" i="43"/>
  <c r="A579" i="43"/>
  <c r="A581" i="43"/>
  <c r="A604" i="43"/>
  <c r="O610" i="43"/>
  <c r="A636" i="43"/>
  <c r="A647" i="43"/>
  <c r="A665" i="43"/>
  <c r="A675" i="43"/>
  <c r="A779" i="43"/>
  <c r="J778" i="43"/>
  <c r="J777" i="43" s="1"/>
  <c r="J776" i="43" s="1"/>
  <c r="O798" i="43"/>
  <c r="J1247" i="43"/>
  <c r="J377" i="43"/>
  <c r="J372" i="43" s="1"/>
  <c r="J388" i="43"/>
  <c r="J441" i="43"/>
  <c r="J436" i="43" s="1"/>
  <c r="J452" i="43"/>
  <c r="J546" i="43"/>
  <c r="M580" i="43"/>
  <c r="A590" i="43"/>
  <c r="A600" i="43"/>
  <c r="A612" i="43"/>
  <c r="A661" i="43"/>
  <c r="M689" i="43"/>
  <c r="M685" i="43" s="1"/>
  <c r="O691" i="43"/>
  <c r="A691" i="43" s="1"/>
  <c r="A702" i="43"/>
  <c r="A713" i="43"/>
  <c r="A742" i="43"/>
  <c r="J798" i="43"/>
  <c r="A800" i="43"/>
  <c r="O936" i="43"/>
  <c r="A936" i="43" s="1"/>
  <c r="O1098" i="43"/>
  <c r="O1094" i="43" s="1"/>
  <c r="A502" i="43"/>
  <c r="M516" i="43"/>
  <c r="A576" i="43"/>
  <c r="M575" i="43"/>
  <c r="A591" i="43"/>
  <c r="A601" i="43"/>
  <c r="A662" i="43"/>
  <c r="A681" i="43"/>
  <c r="A720" i="43"/>
  <c r="A832" i="43"/>
  <c r="O831" i="43"/>
  <c r="A428" i="43"/>
  <c r="M501" i="43"/>
  <c r="O506" i="43"/>
  <c r="O513" i="43"/>
  <c r="M525" i="43"/>
  <c r="M529" i="43"/>
  <c r="M565" i="43"/>
  <c r="A577" i="43"/>
  <c r="A632" i="43"/>
  <c r="A634" i="43"/>
  <c r="I723" i="43"/>
  <c r="E853" i="43"/>
  <c r="A598" i="43"/>
  <c r="O621" i="43"/>
  <c r="M633" i="43"/>
  <c r="A644" i="43"/>
  <c r="A657" i="43"/>
  <c r="A671" i="43"/>
  <c r="A678" i="43"/>
  <c r="A687" i="43"/>
  <c r="A709" i="43"/>
  <c r="O730" i="43"/>
  <c r="A730" i="43" s="1"/>
  <c r="M728" i="43"/>
  <c r="I785" i="43"/>
  <c r="I784" i="43" s="1"/>
  <c r="I763" i="43" s="1"/>
  <c r="H811" i="43"/>
  <c r="G809" i="43"/>
  <c r="A1126" i="43"/>
  <c r="J1123" i="43"/>
  <c r="A608" i="43"/>
  <c r="A717" i="43"/>
  <c r="O791" i="43"/>
  <c r="A792" i="43"/>
  <c r="O865" i="43"/>
  <c r="E564" i="43"/>
  <c r="J569" i="43"/>
  <c r="A578" i="43"/>
  <c r="M607" i="43"/>
  <c r="A614" i="43"/>
  <c r="O659" i="43"/>
  <c r="O658" i="43" s="1"/>
  <c r="N651" i="43"/>
  <c r="A679" i="43"/>
  <c r="O686" i="43"/>
  <c r="O684" i="43" s="1"/>
  <c r="A815" i="43"/>
  <c r="A609" i="43"/>
  <c r="A615" i="43"/>
  <c r="M640" i="43"/>
  <c r="J748" i="43"/>
  <c r="A749" i="43"/>
  <c r="O898" i="43"/>
  <c r="A898" i="43" s="1"/>
  <c r="M897" i="43"/>
  <c r="M645" i="43"/>
  <c r="M676" i="43"/>
  <c r="M699" i="43"/>
  <c r="M703" i="43"/>
  <c r="M710" i="43"/>
  <c r="H853" i="43"/>
  <c r="H918" i="43"/>
  <c r="H917" i="43" s="1"/>
  <c r="O996" i="43"/>
  <c r="A996" i="43" s="1"/>
  <c r="M995" i="43"/>
  <c r="O1003" i="43"/>
  <c r="O1151" i="43"/>
  <c r="A1151" i="43" s="1"/>
  <c r="I1308" i="43"/>
  <c r="A866" i="43"/>
  <c r="J897" i="43"/>
  <c r="M589" i="43"/>
  <c r="M593" i="43"/>
  <c r="M610" i="43"/>
  <c r="M673" i="43"/>
  <c r="M715" i="43"/>
  <c r="A739" i="43"/>
  <c r="A750" i="43"/>
  <c r="J791" i="43"/>
  <c r="J786" i="43" s="1"/>
  <c r="O864" i="43"/>
  <c r="A873" i="43"/>
  <c r="O900" i="43"/>
  <c r="A930" i="43"/>
  <c r="A969" i="43"/>
  <c r="O899" i="43"/>
  <c r="J919" i="43"/>
  <c r="O1082" i="43"/>
  <c r="A1082" i="43" s="1"/>
  <c r="O1090" i="43"/>
  <c r="A1090" i="43" s="1"/>
  <c r="A1273" i="43"/>
  <c r="J1271" i="43"/>
  <c r="J1289" i="43"/>
  <c r="A1290" i="43"/>
  <c r="M745" i="43"/>
  <c r="E776" i="43"/>
  <c r="A860" i="43"/>
  <c r="J859" i="43"/>
  <c r="J854" i="43" s="1"/>
  <c r="O920" i="43"/>
  <c r="M919" i="43"/>
  <c r="A938" i="43"/>
  <c r="A960" i="43"/>
  <c r="J1053" i="43"/>
  <c r="A1054" i="43"/>
  <c r="A1172" i="43"/>
  <c r="J1171" i="43"/>
  <c r="J1167" i="43" s="1"/>
  <c r="A727" i="43"/>
  <c r="O757" i="43"/>
  <c r="O780" i="43"/>
  <c r="A780" i="43" s="1"/>
  <c r="O843" i="43"/>
  <c r="O842" i="43" s="1"/>
  <c r="O999" i="43"/>
  <c r="A999" i="43" s="1"/>
  <c r="J1041" i="43"/>
  <c r="E586" i="43"/>
  <c r="A746" i="43"/>
  <c r="A758" i="43"/>
  <c r="A781" i="43"/>
  <c r="L809" i="43"/>
  <c r="O858" i="43"/>
  <c r="A858" i="43" s="1"/>
  <c r="O893" i="43"/>
  <c r="A893" i="43" s="1"/>
  <c r="A903" i="43"/>
  <c r="A912" i="43"/>
  <c r="M911" i="43"/>
  <c r="O921" i="43"/>
  <c r="A921" i="43" s="1"/>
  <c r="J934" i="43"/>
  <c r="A952" i="43"/>
  <c r="O1039" i="43"/>
  <c r="O1038" i="43" s="1"/>
  <c r="M1038" i="43"/>
  <c r="O1263" i="43"/>
  <c r="O1262" i="43" s="1"/>
  <c r="M1262" i="43"/>
  <c r="J710" i="43"/>
  <c r="O745" i="43"/>
  <c r="O845" i="43"/>
  <c r="A846" i="43"/>
  <c r="O875" i="43"/>
  <c r="A875" i="43" s="1"/>
  <c r="M870" i="43"/>
  <c r="J883" i="43"/>
  <c r="A890" i="43"/>
  <c r="O911" i="43"/>
  <c r="A1018" i="43"/>
  <c r="H1246" i="43"/>
  <c r="H1245" i="43" s="1"/>
  <c r="H1244" i="43" s="1"/>
  <c r="M724" i="43"/>
  <c r="O803" i="43"/>
  <c r="A862" i="43"/>
  <c r="A886" i="43"/>
  <c r="E917" i="43"/>
  <c r="G984" i="43"/>
  <c r="G983" i="43" s="1"/>
  <c r="G1134" i="43"/>
  <c r="A1192" i="43"/>
  <c r="A855" i="43"/>
  <c r="M865" i="43"/>
  <c r="E876" i="43"/>
  <c r="A888" i="43"/>
  <c r="M900" i="43"/>
  <c r="J911" i="43"/>
  <c r="O948" i="43"/>
  <c r="O1023" i="43"/>
  <c r="A1023" i="43" s="1"/>
  <c r="O1031" i="43"/>
  <c r="M1064" i="43"/>
  <c r="O1065" i="43"/>
  <c r="O1064" i="43" s="1"/>
  <c r="O1102" i="43"/>
  <c r="A1173" i="43"/>
  <c r="M1181" i="43"/>
  <c r="H1334" i="43"/>
  <c r="H1333" i="43" s="1"/>
  <c r="H1332" i="43" s="1"/>
  <c r="J995" i="43"/>
  <c r="A997" i="43"/>
  <c r="O1010" i="43"/>
  <c r="O1009" i="43" s="1"/>
  <c r="O1063" i="43"/>
  <c r="O1258" i="43"/>
  <c r="O1257" i="43" s="1"/>
  <c r="M1257" i="43"/>
  <c r="E1373" i="43"/>
  <c r="J1449" i="43"/>
  <c r="O861" i="43"/>
  <c r="O859" i="43" s="1"/>
  <c r="O885" i="43"/>
  <c r="O883" i="43" s="1"/>
  <c r="O1074" i="43"/>
  <c r="O1073" i="43" s="1"/>
  <c r="M1073" i="43"/>
  <c r="J1113" i="43"/>
  <c r="O1142" i="43"/>
  <c r="O1141" i="43" s="1"/>
  <c r="M1141" i="43"/>
  <c r="J1155" i="43"/>
  <c r="K1178" i="43"/>
  <c r="A1231" i="43"/>
  <c r="O1252" i="43"/>
  <c r="O1251" i="43" s="1"/>
  <c r="M1251" i="43"/>
  <c r="M1356" i="43"/>
  <c r="O1357" i="43"/>
  <c r="O1356" i="43" s="1"/>
  <c r="A874" i="43"/>
  <c r="J879" i="43"/>
  <c r="A924" i="43"/>
  <c r="O950" i="43"/>
  <c r="A950" i="43" s="1"/>
  <c r="O967" i="43"/>
  <c r="O78" i="43" s="1"/>
  <c r="A1075" i="43"/>
  <c r="M1113" i="43"/>
  <c r="O1114" i="43"/>
  <c r="O1113" i="43" s="1"/>
  <c r="J1128" i="43"/>
  <c r="A1197" i="43"/>
  <c r="O1196" i="43"/>
  <c r="J1303" i="43"/>
  <c r="A1305" i="43"/>
  <c r="J1326" i="43"/>
  <c r="A1327" i="43"/>
  <c r="G1334" i="43"/>
  <c r="G1333" i="43" s="1"/>
  <c r="G1332" i="43" s="1"/>
  <c r="O1433" i="43"/>
  <c r="A1433" i="43" s="1"/>
  <c r="M1431" i="43"/>
  <c r="A871" i="43"/>
  <c r="A933" i="43"/>
  <c r="O944" i="43"/>
  <c r="O943" i="43" s="1"/>
  <c r="M943" i="43"/>
  <c r="M942" i="43" s="1"/>
  <c r="M941" i="43" s="1"/>
  <c r="F1008" i="43"/>
  <c r="A1183" i="43"/>
  <c r="J1181" i="43"/>
  <c r="J1180" i="43" s="1"/>
  <c r="M1315" i="43"/>
  <c r="O1355" i="43"/>
  <c r="A1355" i="43" s="1"/>
  <c r="A1377" i="43"/>
  <c r="A905" i="43"/>
  <c r="M929" i="43"/>
  <c r="E984" i="43"/>
  <c r="J1091" i="43"/>
  <c r="F1180" i="43"/>
  <c r="F1179" i="43" s="1"/>
  <c r="J1203" i="43"/>
  <c r="A1236" i="43"/>
  <c r="J1234" i="43"/>
  <c r="A1322" i="43"/>
  <c r="J1321" i="43"/>
  <c r="A867" i="43"/>
  <c r="A902" i="43"/>
  <c r="O935" i="43"/>
  <c r="O934" i="43" s="1"/>
  <c r="M934" i="43"/>
  <c r="E940" i="43"/>
  <c r="F942" i="43"/>
  <c r="F941" i="43" s="1"/>
  <c r="F940" i="43" s="1"/>
  <c r="M1000" i="43"/>
  <c r="A1001" i="43"/>
  <c r="H1008" i="43"/>
  <c r="H1007" i="43" s="1"/>
  <c r="H1006" i="43" s="1"/>
  <c r="H982" i="43" s="1"/>
  <c r="O1034" i="43"/>
  <c r="A1034" i="43" s="1"/>
  <c r="F1048" i="43"/>
  <c r="F1047" i="43" s="1"/>
  <c r="H1048" i="43"/>
  <c r="H1047" i="43" s="1"/>
  <c r="M1091" i="43"/>
  <c r="O1092" i="43"/>
  <c r="O1091" i="43" s="1"/>
  <c r="E1111" i="43"/>
  <c r="L1136" i="43"/>
  <c r="L1135" i="43" s="1"/>
  <c r="L1134" i="43" s="1"/>
  <c r="G1204" i="43"/>
  <c r="G1203" i="43" s="1"/>
  <c r="G1202" i="43" s="1"/>
  <c r="A1316" i="43"/>
  <c r="F1374" i="43"/>
  <c r="F1373" i="43" s="1"/>
  <c r="F1372" i="43" s="1"/>
  <c r="O1272" i="43"/>
  <c r="O1271" i="43" s="1"/>
  <c r="M1271" i="43"/>
  <c r="O1405" i="43"/>
  <c r="O1403" i="43" s="1"/>
  <c r="O1398" i="43" s="1"/>
  <c r="M1403" i="43"/>
  <c r="M1398" i="43" s="1"/>
  <c r="M1397" i="43" s="1"/>
  <c r="J1300" i="43"/>
  <c r="O1346" i="43"/>
  <c r="A1346" i="43" s="1"/>
  <c r="G1397" i="43"/>
  <c r="A894" i="43"/>
  <c r="O929" i="43"/>
  <c r="J947" i="43"/>
  <c r="A963" i="43"/>
  <c r="J964" i="43"/>
  <c r="M989" i="43"/>
  <c r="M984" i="43" s="1"/>
  <c r="A990" i="43"/>
  <c r="J1013" i="43"/>
  <c r="J1008" i="43" s="1"/>
  <c r="J1007" i="43" s="1"/>
  <c r="A1015" i="43"/>
  <c r="M1041" i="43"/>
  <c r="O1042" i="43"/>
  <c r="O1041" i="43" s="1"/>
  <c r="J1073" i="43"/>
  <c r="J1077" i="43"/>
  <c r="A1079" i="43"/>
  <c r="A1099" i="43"/>
  <c r="M1117" i="43"/>
  <c r="O1118" i="43"/>
  <c r="A1152" i="43"/>
  <c r="O1170" i="43"/>
  <c r="O1168" i="43" s="1"/>
  <c r="J1191" i="43"/>
  <c r="A1193" i="43"/>
  <c r="A1293" i="43"/>
  <c r="J1292" i="43"/>
  <c r="A1342" i="43"/>
  <c r="J1339" i="43"/>
  <c r="A856" i="43"/>
  <c r="J870" i="43"/>
  <c r="A891" i="43"/>
  <c r="J908" i="43"/>
  <c r="J923" i="43"/>
  <c r="A965" i="43"/>
  <c r="O988" i="43"/>
  <c r="A988" i="43" s="1"/>
  <c r="M1009" i="43"/>
  <c r="J1105" i="43"/>
  <c r="A1161" i="43"/>
  <c r="J1158" i="43"/>
  <c r="F1204" i="43"/>
  <c r="E1245" i="43"/>
  <c r="A1276" i="43"/>
  <c r="J1275" i="43"/>
  <c r="J1000" i="43"/>
  <c r="M1123" i="43"/>
  <c r="M1158" i="43"/>
  <c r="O1181" i="43"/>
  <c r="O1234" i="43"/>
  <c r="A1274" i="43"/>
  <c r="A1320" i="43"/>
  <c r="O1347" i="43"/>
  <c r="A1347" i="43" s="1"/>
  <c r="A1359" i="43"/>
  <c r="J1356" i="43"/>
  <c r="O1391" i="43"/>
  <c r="M1390" i="43"/>
  <c r="G1461" i="43"/>
  <c r="A966" i="43"/>
  <c r="A1032" i="43"/>
  <c r="M1053" i="43"/>
  <c r="M1128" i="43"/>
  <c r="O1137" i="43"/>
  <c r="A1174" i="43"/>
  <c r="N1179" i="43"/>
  <c r="N1178" i="43" s="1"/>
  <c r="A1213" i="43"/>
  <c r="A1238" i="43"/>
  <c r="O1248" i="43"/>
  <c r="O1247" i="43" s="1"/>
  <c r="M1247" i="43"/>
  <c r="A1291" i="43"/>
  <c r="M1292" i="43"/>
  <c r="M1339" i="43"/>
  <c r="M1334" i="43" s="1"/>
  <c r="M1333" i="43" s="1"/>
  <c r="A1344" i="43"/>
  <c r="A1360" i="43"/>
  <c r="O1053" i="43"/>
  <c r="O1123" i="43"/>
  <c r="O1158" i="43"/>
  <c r="O1292" i="43"/>
  <c r="O1378" i="43"/>
  <c r="A1378" i="43" s="1"/>
  <c r="I1437" i="43"/>
  <c r="I1436" i="43" s="1"/>
  <c r="M1059" i="43"/>
  <c r="M1094" i="43"/>
  <c r="F1246" i="43"/>
  <c r="F1245" i="43" s="1"/>
  <c r="F1244" i="43" s="1"/>
  <c r="N1309" i="43"/>
  <c r="O1386" i="43"/>
  <c r="O1385" i="43" s="1"/>
  <c r="A931" i="43"/>
  <c r="A945" i="43"/>
  <c r="A962" i="43"/>
  <c r="J972" i="43"/>
  <c r="J1027" i="43"/>
  <c r="J1049" i="43"/>
  <c r="O1077" i="43"/>
  <c r="M1185" i="43"/>
  <c r="O1186" i="43"/>
  <c r="O1185" i="43" s="1"/>
  <c r="O1195" i="43"/>
  <c r="A1195" i="43" s="1"/>
  <c r="J1196" i="43"/>
  <c r="M1209" i="43"/>
  <c r="M1223" i="43"/>
  <c r="O1224" i="43"/>
  <c r="A1261" i="43"/>
  <c r="J1311" i="43"/>
  <c r="J1310" i="43" s="1"/>
  <c r="A1312" i="43"/>
  <c r="O1381" i="43"/>
  <c r="A1381" i="43" s="1"/>
  <c r="L1438" i="43"/>
  <c r="L1437" i="43" s="1"/>
  <c r="J989" i="43"/>
  <c r="M1013" i="43"/>
  <c r="A1020" i="43"/>
  <c r="A1060" i="43"/>
  <c r="J1064" i="43"/>
  <c r="A1095" i="43"/>
  <c r="A1154" i="43"/>
  <c r="E1180" i="43"/>
  <c r="A1187" i="43"/>
  <c r="M1191" i="43"/>
  <c r="M1196" i="43"/>
  <c r="M1205" i="43"/>
  <c r="O1210" i="43"/>
  <c r="E1202" i="43"/>
  <c r="A1225" i="43"/>
  <c r="O1230" i="43"/>
  <c r="J1262" i="43"/>
  <c r="A1286" i="43"/>
  <c r="O1311" i="43"/>
  <c r="O1339" i="43"/>
  <c r="O1369" i="43"/>
  <c r="M1367" i="43"/>
  <c r="J1399" i="43"/>
  <c r="A1401" i="43"/>
  <c r="J1428" i="43"/>
  <c r="A1394" i="43"/>
  <c r="J1117" i="43"/>
  <c r="M1226" i="43"/>
  <c r="J1251" i="43"/>
  <c r="J1257" i="43"/>
  <c r="E1270" i="43"/>
  <c r="O1418" i="43"/>
  <c r="O1417" i="43" s="1"/>
  <c r="M1417" i="43"/>
  <c r="O1513" i="43"/>
  <c r="A1514" i="43"/>
  <c r="J985" i="43"/>
  <c r="O1013" i="43"/>
  <c r="M1137" i="43"/>
  <c r="M1171" i="43"/>
  <c r="M1167" i="43" s="1"/>
  <c r="A1253" i="43"/>
  <c r="A1314" i="43"/>
  <c r="A1389" i="43"/>
  <c r="A1395" i="43"/>
  <c r="O1413" i="43"/>
  <c r="A1413" i="43" s="1"/>
  <c r="J1481" i="43"/>
  <c r="O1440" i="43"/>
  <c r="O1439" i="43" s="1"/>
  <c r="M1439" i="43"/>
  <c r="M1438" i="43" s="1"/>
  <c r="A1447" i="43"/>
  <c r="A1198" i="43"/>
  <c r="A1265" i="43"/>
  <c r="A1295" i="43"/>
  <c r="A1317" i="43"/>
  <c r="F1333" i="43"/>
  <c r="A1432" i="43"/>
  <c r="E1438" i="43"/>
  <c r="M1463" i="43"/>
  <c r="O1482" i="43"/>
  <c r="O1481" i="43" s="1"/>
  <c r="M1481" i="43"/>
  <c r="O1205" i="43"/>
  <c r="A1215" i="43"/>
  <c r="A1239" i="43"/>
  <c r="A1260" i="43"/>
  <c r="M1484" i="43"/>
  <c r="M1620" i="43"/>
  <c r="O1621" i="43"/>
  <c r="O1620" i="43" s="1"/>
  <c r="O1444" i="43"/>
  <c r="O1443" i="43" s="1"/>
  <c r="M1443" i="43"/>
  <c r="O1617" i="43"/>
  <c r="A1617" i="43" s="1"/>
  <c r="M1612" i="43"/>
  <c r="A1190" i="43"/>
  <c r="A1212" i="43"/>
  <c r="A1229" i="43"/>
  <c r="A1250" i="43"/>
  <c r="A1296" i="43"/>
  <c r="A1318" i="43"/>
  <c r="A1406" i="43"/>
  <c r="O1533" i="43"/>
  <c r="A1533" i="43" s="1"/>
  <c r="M1531" i="43"/>
  <c r="O1579" i="43"/>
  <c r="A1579" i="43" s="1"/>
  <c r="M1577" i="43"/>
  <c r="O1612" i="43"/>
  <c r="M1492" i="43"/>
  <c r="O1493" i="43"/>
  <c r="O1492" i="43" s="1"/>
  <c r="A1256" i="43"/>
  <c r="A1278" i="43"/>
  <c r="A1282" i="43"/>
  <c r="A1324" i="43"/>
  <c r="A1329" i="43"/>
  <c r="N1372" i="43"/>
  <c r="G1437" i="43"/>
  <c r="O1451" i="43"/>
  <c r="O1449" i="43" s="1"/>
  <c r="M1449" i="43"/>
  <c r="A1458" i="43"/>
  <c r="A1470" i="43"/>
  <c r="J1462" i="43"/>
  <c r="J1461" i="43" s="1"/>
  <c r="O1495" i="43"/>
  <c r="M1428" i="43"/>
  <c r="O1429" i="43"/>
  <c r="O1428" i="43" s="1"/>
  <c r="A1422" i="43"/>
  <c r="A1475" i="43"/>
  <c r="O1484" i="43"/>
  <c r="A1412" i="43"/>
  <c r="J1439" i="43"/>
  <c r="O1455" i="43"/>
  <c r="O1454" i="43" s="1"/>
  <c r="M1454" i="43"/>
  <c r="A1487" i="43"/>
  <c r="M1420" i="43"/>
  <c r="A1448" i="43"/>
  <c r="A1459" i="43"/>
  <c r="A1469" i="43"/>
  <c r="E1460" i="43"/>
  <c r="A1497" i="43"/>
  <c r="J1503" i="43"/>
  <c r="M1556" i="43"/>
  <c r="O1557" i="43"/>
  <c r="O1556" i="43" s="1"/>
  <c r="J1567" i="43"/>
  <c r="A1586" i="43"/>
  <c r="A1593" i="43"/>
  <c r="A1614" i="43"/>
  <c r="O1380" i="43"/>
  <c r="M1379" i="43"/>
  <c r="J1443" i="43"/>
  <c r="J1454" i="43"/>
  <c r="O1504" i="43"/>
  <c r="O1503" i="43" s="1"/>
  <c r="O1502" i="43" s="1"/>
  <c r="M1503" i="43"/>
  <c r="A1542" i="43"/>
  <c r="O1568" i="43"/>
  <c r="O1567" i="43" s="1"/>
  <c r="M1567" i="43"/>
  <c r="J1628" i="43"/>
  <c r="O1632" i="43"/>
  <c r="M1631" i="43"/>
  <c r="M1630" i="43" s="1"/>
  <c r="M1629" i="43" s="1"/>
  <c r="M1628" i="43" s="1"/>
  <c r="O1354" i="43"/>
  <c r="M1353" i="43"/>
  <c r="O1376" i="43"/>
  <c r="O1375" i="43" s="1"/>
  <c r="M1375" i="43"/>
  <c r="A1445" i="43"/>
  <c r="A1456" i="43"/>
  <c r="A1465" i="43"/>
  <c r="A1478" i="43"/>
  <c r="A1489" i="43"/>
  <c r="J1492" i="43"/>
  <c r="A1511" i="43"/>
  <c r="J1582" i="43"/>
  <c r="J1612" i="43"/>
  <c r="A1633" i="43"/>
  <c r="O1583" i="43"/>
  <c r="O1582" i="43" s="1"/>
  <c r="M1582" i="43"/>
  <c r="J1590" i="43"/>
  <c r="J1609" i="43"/>
  <c r="M1364" i="43"/>
  <c r="O1365" i="43"/>
  <c r="O1364" i="43" s="1"/>
  <c r="A1425" i="43"/>
  <c r="A1466" i="43"/>
  <c r="M1467" i="43"/>
  <c r="A1479" i="43"/>
  <c r="A1494" i="43"/>
  <c r="M1495" i="43"/>
  <c r="M1513" i="43"/>
  <c r="J1518" i="43"/>
  <c r="J1548" i="43"/>
  <c r="J1571" i="43"/>
  <c r="A1600" i="43"/>
  <c r="O1610" i="43"/>
  <c r="O1609" i="43" s="1"/>
  <c r="M1609" i="43"/>
  <c r="M1623" i="43"/>
  <c r="O1625" i="43"/>
  <c r="A1625" i="43" s="1"/>
  <c r="A1486" i="43"/>
  <c r="J1507" i="43"/>
  <c r="O1519" i="43"/>
  <c r="O1518" i="43" s="1"/>
  <c r="M1518" i="43"/>
  <c r="J1526" i="43"/>
  <c r="J1545" i="43"/>
  <c r="O1572" i="43"/>
  <c r="O1571" i="43" s="1"/>
  <c r="M1571" i="43"/>
  <c r="O1508" i="43"/>
  <c r="O1507" i="43" s="1"/>
  <c r="M1507" i="43"/>
  <c r="A1536" i="43"/>
  <c r="O1546" i="43"/>
  <c r="O1545" i="43" s="1"/>
  <c r="M1545" i="43"/>
  <c r="M1559" i="43"/>
  <c r="O1561" i="43"/>
  <c r="O1559" i="43" s="1"/>
  <c r="O1595" i="43"/>
  <c r="A1595" i="43" s="1"/>
  <c r="O1638" i="43"/>
  <c r="O62" i="43" s="1"/>
  <c r="A62" i="43" s="1"/>
  <c r="A1597" i="43"/>
  <c r="E1588" i="43"/>
  <c r="J1556" i="43"/>
  <c r="A1610" i="43"/>
  <c r="J1620" i="43"/>
  <c r="O135" i="42"/>
  <c r="A165" i="42"/>
  <c r="F169" i="42"/>
  <c r="L30" i="42"/>
  <c r="A118" i="42"/>
  <c r="A142" i="42"/>
  <c r="O117" i="42"/>
  <c r="N30" i="42"/>
  <c r="O131" i="42"/>
  <c r="A139" i="42"/>
  <c r="A148" i="42"/>
  <c r="L46" i="42"/>
  <c r="A121" i="42"/>
  <c r="A136" i="42"/>
  <c r="A145" i="42"/>
  <c r="E23" i="42"/>
  <c r="O110" i="42"/>
  <c r="A110" i="42" s="1"/>
  <c r="O114" i="42"/>
  <c r="A114" i="42" s="1"/>
  <c r="O125" i="42"/>
  <c r="O122" i="42" s="1"/>
  <c r="A185" i="42"/>
  <c r="O239" i="42"/>
  <c r="A258" i="42"/>
  <c r="G306" i="42"/>
  <c r="A108" i="42"/>
  <c r="A112" i="42"/>
  <c r="A123" i="42"/>
  <c r="A133" i="42"/>
  <c r="A137" i="42"/>
  <c r="A150" i="42"/>
  <c r="A178" i="42"/>
  <c r="J175" i="42"/>
  <c r="J181" i="42"/>
  <c r="A251" i="42"/>
  <c r="A265" i="42"/>
  <c r="A278" i="42"/>
  <c r="J152" i="42"/>
  <c r="O187" i="42"/>
  <c r="A187" i="42" s="1"/>
  <c r="F499" i="42"/>
  <c r="J117" i="42"/>
  <c r="O172" i="42"/>
  <c r="A172" i="42" s="1"/>
  <c r="A289" i="42"/>
  <c r="O333" i="42"/>
  <c r="A218" i="42"/>
  <c r="O243" i="42"/>
  <c r="A269" i="42"/>
  <c r="M152" i="42"/>
  <c r="O179" i="42"/>
  <c r="A179" i="42" s="1"/>
  <c r="A189" i="42"/>
  <c r="J186" i="42"/>
  <c r="A232" i="42"/>
  <c r="J79" i="42"/>
  <c r="J75" i="42" s="1"/>
  <c r="J92" i="42"/>
  <c r="J90" i="42" s="1"/>
  <c r="J88" i="42" s="1"/>
  <c r="O254" i="42"/>
  <c r="O281" i="42"/>
  <c r="O151" i="42"/>
  <c r="A204" i="42"/>
  <c r="E169" i="42"/>
  <c r="A298" i="42"/>
  <c r="O297" i="42"/>
  <c r="O293" i="42" s="1"/>
  <c r="E459" i="42"/>
  <c r="O183" i="42"/>
  <c r="A183" i="42" s="1"/>
  <c r="O190" i="42"/>
  <c r="O42" i="42" s="1"/>
  <c r="A210" i="42"/>
  <c r="O319" i="42"/>
  <c r="O176" i="42"/>
  <c r="M186" i="42"/>
  <c r="A223" i="42"/>
  <c r="O222" i="42"/>
  <c r="A247" i="42"/>
  <c r="O502" i="42"/>
  <c r="O501" i="42" s="1"/>
  <c r="M501" i="42"/>
  <c r="N628" i="42"/>
  <c r="N627" i="42" s="1"/>
  <c r="O709" i="42"/>
  <c r="A709" i="42" s="1"/>
  <c r="A711" i="42"/>
  <c r="O743" i="42"/>
  <c r="A743" i="42" s="1"/>
  <c r="J222" i="42"/>
  <c r="A230" i="42"/>
  <c r="A296" i="42"/>
  <c r="O364" i="42"/>
  <c r="A364" i="42" s="1"/>
  <c r="O365" i="42"/>
  <c r="E372" i="42"/>
  <c r="O378" i="42"/>
  <c r="O377" i="42" s="1"/>
  <c r="M479" i="42"/>
  <c r="O492" i="42"/>
  <c r="O688" i="42"/>
  <c r="A688" i="42" s="1"/>
  <c r="J319" i="42"/>
  <c r="J337" i="42"/>
  <c r="J332" i="42" s="1"/>
  <c r="J331" i="42" s="1"/>
  <c r="J354" i="42"/>
  <c r="M388" i="42"/>
  <c r="J418" i="42"/>
  <c r="O493" i="42"/>
  <c r="J516" i="42"/>
  <c r="O600" i="42"/>
  <c r="A600" i="42" s="1"/>
  <c r="A197" i="42"/>
  <c r="A201" i="42"/>
  <c r="A214" i="42"/>
  <c r="A240" i="42"/>
  <c r="A244" i="42"/>
  <c r="A255" i="42"/>
  <c r="A282" i="42"/>
  <c r="O310" i="42"/>
  <c r="O314" i="42"/>
  <c r="O325" i="42"/>
  <c r="O352" i="42"/>
  <c r="O374" i="42"/>
  <c r="O416" i="42"/>
  <c r="A480" i="42"/>
  <c r="A495" i="42"/>
  <c r="O509" i="42"/>
  <c r="A509" i="42" s="1"/>
  <c r="J525" i="42"/>
  <c r="A570" i="42"/>
  <c r="F684" i="42"/>
  <c r="O994" i="42"/>
  <c r="A994" i="42" s="1"/>
  <c r="M222" i="42"/>
  <c r="E237" i="42"/>
  <c r="K293" i="42"/>
  <c r="A389" i="42"/>
  <c r="O430" i="42"/>
  <c r="M429" i="42"/>
  <c r="N562" i="42"/>
  <c r="M610" i="42"/>
  <c r="O611" i="42"/>
  <c r="J195" i="42"/>
  <c r="J199" i="42"/>
  <c r="J216" i="42"/>
  <c r="J249" i="42"/>
  <c r="J263" i="42"/>
  <c r="J267" i="42"/>
  <c r="J284" i="42"/>
  <c r="M401" i="42"/>
  <c r="O402" i="42"/>
  <c r="O401" i="42" s="1"/>
  <c r="M629" i="42"/>
  <c r="O631" i="42"/>
  <c r="A631" i="42" s="1"/>
  <c r="O713" i="42"/>
  <c r="A713" i="42" s="1"/>
  <c r="M228" i="42"/>
  <c r="M294" i="42"/>
  <c r="M292" i="42" s="1"/>
  <c r="M383" i="42"/>
  <c r="O384" i="42"/>
  <c r="M452" i="42"/>
  <c r="J465" i="42"/>
  <c r="O506" i="42"/>
  <c r="A506" i="42" s="1"/>
  <c r="M505" i="42"/>
  <c r="M557" i="42"/>
  <c r="O558" i="42"/>
  <c r="O557" i="42" s="1"/>
  <c r="J728" i="42"/>
  <c r="J723" i="42" s="1"/>
  <c r="A730" i="42"/>
  <c r="A276" i="42"/>
  <c r="A279" i="42"/>
  <c r="A283" i="42"/>
  <c r="A287" i="42"/>
  <c r="O388" i="42"/>
  <c r="M397" i="42"/>
  <c r="O398" i="42"/>
  <c r="J441" i="42"/>
  <c r="O602" i="42"/>
  <c r="G811" i="42"/>
  <c r="G810" i="42" s="1"/>
  <c r="G809" i="42" s="1"/>
  <c r="M418" i="42"/>
  <c r="O419" i="42"/>
  <c r="M437" i="42"/>
  <c r="O441" i="42"/>
  <c r="O436" i="42" s="1"/>
  <c r="M511" i="42"/>
  <c r="H563" i="42"/>
  <c r="H562" i="42" s="1"/>
  <c r="O659" i="42"/>
  <c r="M658" i="42"/>
  <c r="A420" i="42"/>
  <c r="M426" i="42"/>
  <c r="J452" i="42"/>
  <c r="A473" i="42"/>
  <c r="A487" i="42"/>
  <c r="A491" i="42"/>
  <c r="O613" i="42"/>
  <c r="M633" i="42"/>
  <c r="O635" i="42"/>
  <c r="O25" i="42" s="1"/>
  <c r="A25" i="42" s="1"/>
  <c r="O650" i="42"/>
  <c r="A650" i="42" s="1"/>
  <c r="G698" i="42"/>
  <c r="G697" i="42" s="1"/>
  <c r="G696" i="42" s="1"/>
  <c r="O427" i="42"/>
  <c r="A427" i="42" s="1"/>
  <c r="A438" i="42"/>
  <c r="O452" i="42"/>
  <c r="M482" i="42"/>
  <c r="M490" i="42"/>
  <c r="O513" i="42"/>
  <c r="A513" i="42" s="1"/>
  <c r="M447" i="42"/>
  <c r="O448" i="42"/>
  <c r="O447" i="42" s="1"/>
  <c r="A566" i="42"/>
  <c r="M575" i="42"/>
  <c r="O618" i="42"/>
  <c r="O718" i="42"/>
  <c r="A718" i="42" s="1"/>
  <c r="H721" i="42"/>
  <c r="H696" i="42" s="1"/>
  <c r="A788" i="42"/>
  <c r="J787" i="42"/>
  <c r="K809" i="42"/>
  <c r="K784" i="42" s="1"/>
  <c r="K763" i="42" s="1"/>
  <c r="O515" i="42"/>
  <c r="A515" i="42" s="1"/>
  <c r="A528" i="42"/>
  <c r="O547" i="42"/>
  <c r="A592" i="42"/>
  <c r="M593" i="42"/>
  <c r="O594" i="42"/>
  <c r="A594" i="42" s="1"/>
  <c r="A599" i="42"/>
  <c r="O603" i="42"/>
  <c r="A603" i="42" s="1"/>
  <c r="A620" i="42"/>
  <c r="O622" i="42"/>
  <c r="O621" i="42" s="1"/>
  <c r="M621" i="42"/>
  <c r="O636" i="42"/>
  <c r="A636" i="42" s="1"/>
  <c r="A649" i="42"/>
  <c r="L696" i="42"/>
  <c r="A700" i="42"/>
  <c r="O845" i="42"/>
  <c r="A846" i="42"/>
  <c r="O1081" i="42"/>
  <c r="A1081" i="42" s="1"/>
  <c r="O462" i="42"/>
  <c r="O466" i="42"/>
  <c r="O483" i="42"/>
  <c r="M493" i="42"/>
  <c r="O512" i="42"/>
  <c r="M516" i="42"/>
  <c r="F524" i="42"/>
  <c r="O530" i="42"/>
  <c r="O539" i="42"/>
  <c r="M565" i="42"/>
  <c r="O567" i="42"/>
  <c r="A567" i="42" s="1"/>
  <c r="A576" i="42"/>
  <c r="A675" i="42"/>
  <c r="J673" i="42"/>
  <c r="N696" i="42"/>
  <c r="A706" i="42"/>
  <c r="O731" i="42"/>
  <c r="O54" i="42" s="1"/>
  <c r="A771" i="42"/>
  <c r="L940" i="42"/>
  <c r="A1031" i="42"/>
  <c r="A1040" i="42"/>
  <c r="J1038" i="42"/>
  <c r="J546" i="42"/>
  <c r="O575" i="42"/>
  <c r="M580" i="42"/>
  <c r="O582" i="42"/>
  <c r="A582" i="42" s="1"/>
  <c r="O643" i="42"/>
  <c r="A643" i="42" s="1"/>
  <c r="O656" i="42"/>
  <c r="E811" i="42"/>
  <c r="A820" i="42"/>
  <c r="A936" i="42"/>
  <c r="O988" i="42"/>
  <c r="A988" i="42" s="1"/>
  <c r="O1127" i="42"/>
  <c r="A1127" i="42" s="1"/>
  <c r="A1130" i="42"/>
  <c r="O568" i="42"/>
  <c r="A568" i="42" s="1"/>
  <c r="A583" i="42"/>
  <c r="F588" i="42"/>
  <c r="O668" i="42"/>
  <c r="A668" i="42" s="1"/>
  <c r="M689" i="42"/>
  <c r="M685" i="42" s="1"/>
  <c r="O690" i="42"/>
  <c r="O689" i="42" s="1"/>
  <c r="O685" i="42" s="1"/>
  <c r="O732" i="42"/>
  <c r="O737" i="42"/>
  <c r="O63" i="42" s="1"/>
  <c r="A63" i="42" s="1"/>
  <c r="O536" i="42"/>
  <c r="F563" i="42"/>
  <c r="M724" i="42"/>
  <c r="O725" i="42"/>
  <c r="O738" i="42"/>
  <c r="O64" i="42" s="1"/>
  <c r="A792" i="42"/>
  <c r="J791" i="42"/>
  <c r="M859" i="42"/>
  <c r="O861" i="42"/>
  <c r="O859" i="42" s="1"/>
  <c r="O614" i="42"/>
  <c r="A614" i="42" s="1"/>
  <c r="O632" i="42"/>
  <c r="A632" i="42" s="1"/>
  <c r="O646" i="42"/>
  <c r="M645" i="42"/>
  <c r="E653" i="42"/>
  <c r="I651" i="42"/>
  <c r="O744" i="42"/>
  <c r="A744" i="42" s="1"/>
  <c r="E853" i="42"/>
  <c r="M569" i="42"/>
  <c r="O571" i="42"/>
  <c r="A571" i="42" s="1"/>
  <c r="J654" i="42"/>
  <c r="J698" i="42"/>
  <c r="A747" i="42"/>
  <c r="M748" i="42"/>
  <c r="O749" i="42"/>
  <c r="J768" i="42"/>
  <c r="J767" i="42" s="1"/>
  <c r="J766" i="42" s="1"/>
  <c r="O778" i="42"/>
  <c r="O777" i="42" s="1"/>
  <c r="O776" i="42" s="1"/>
  <c r="E785" i="42"/>
  <c r="I942" i="42"/>
  <c r="I941" i="42" s="1"/>
  <c r="I940" i="42" s="1"/>
  <c r="I916" i="42" s="1"/>
  <c r="O519" i="42"/>
  <c r="O516" i="42" s="1"/>
  <c r="O526" i="42"/>
  <c r="O550" i="42"/>
  <c r="A550" i="42" s="1"/>
  <c r="M589" i="42"/>
  <c r="O590" i="42"/>
  <c r="O589" i="42" s="1"/>
  <c r="O597" i="42"/>
  <c r="A597" i="42" s="1"/>
  <c r="O606" i="42"/>
  <c r="A606" i="42" s="1"/>
  <c r="O639" i="42"/>
  <c r="O647" i="42"/>
  <c r="A647" i="42" s="1"/>
  <c r="A704" i="42"/>
  <c r="O758" i="42"/>
  <c r="A758" i="42" s="1"/>
  <c r="O760" i="42"/>
  <c r="O759" i="42" s="1"/>
  <c r="M759" i="42"/>
  <c r="J778" i="42"/>
  <c r="J777" i="42" s="1"/>
  <c r="J776" i="42" s="1"/>
  <c r="A780" i="42"/>
  <c r="A826" i="42"/>
  <c r="A832" i="42"/>
  <c r="J831" i="42"/>
  <c r="I853" i="42"/>
  <c r="A881" i="42"/>
  <c r="J879" i="42"/>
  <c r="A898" i="42"/>
  <c r="J897" i="42"/>
  <c r="A986" i="42"/>
  <c r="J985" i="42"/>
  <c r="O533" i="42"/>
  <c r="A533" i="42" s="1"/>
  <c r="O542" i="42"/>
  <c r="A542" i="42" s="1"/>
  <c r="M546" i="42"/>
  <c r="O572" i="42"/>
  <c r="A572" i="42" s="1"/>
  <c r="A579" i="42"/>
  <c r="A581" i="42"/>
  <c r="M607" i="42"/>
  <c r="A619" i="42"/>
  <c r="M640" i="42"/>
  <c r="J676" i="42"/>
  <c r="F698" i="42"/>
  <c r="O703" i="42"/>
  <c r="A769" i="42"/>
  <c r="O768" i="42"/>
  <c r="O767" i="42" s="1"/>
  <c r="O766" i="42" s="1"/>
  <c r="E917" i="42"/>
  <c r="A660" i="42"/>
  <c r="M710" i="42"/>
  <c r="M715" i="42"/>
  <c r="O716" i="42"/>
  <c r="A716" i="42" s="1"/>
  <c r="A740" i="42"/>
  <c r="N784" i="42"/>
  <c r="N763" i="42" s="1"/>
  <c r="M834" i="42"/>
  <c r="E878" i="42"/>
  <c r="J943" i="42"/>
  <c r="J942" i="42" s="1"/>
  <c r="J941" i="42" s="1"/>
  <c r="J995" i="42"/>
  <c r="A997" i="42"/>
  <c r="O1172" i="42"/>
  <c r="O1171" i="42" s="1"/>
  <c r="O1167" i="42" s="1"/>
  <c r="M1171" i="42"/>
  <c r="M1167" i="42" s="1"/>
  <c r="M703" i="42"/>
  <c r="J803" i="42"/>
  <c r="J812" i="42"/>
  <c r="A843" i="42"/>
  <c r="J842" i="42"/>
  <c r="O867" i="42"/>
  <c r="O865" i="42" s="1"/>
  <c r="M865" i="42"/>
  <c r="A925" i="42"/>
  <c r="O942" i="42"/>
  <c r="O941" i="42" s="1"/>
  <c r="A990" i="42"/>
  <c r="J989" i="42"/>
  <c r="O1005" i="42"/>
  <c r="A1005" i="42" s="1"/>
  <c r="O1205" i="42"/>
  <c r="A1206" i="42"/>
  <c r="J575" i="42"/>
  <c r="O677" i="42"/>
  <c r="O676" i="42" s="1"/>
  <c r="O752" i="42"/>
  <c r="A752" i="42" s="1"/>
  <c r="O791" i="42"/>
  <c r="J845" i="42"/>
  <c r="A931" i="42"/>
  <c r="J929" i="42"/>
  <c r="A929" i="42" s="1"/>
  <c r="E942" i="42"/>
  <c r="E984" i="42"/>
  <c r="F983" i="42"/>
  <c r="A1001" i="42"/>
  <c r="J1000" i="42"/>
  <c r="O1154" i="42"/>
  <c r="A1154" i="42" s="1"/>
  <c r="F1204" i="42"/>
  <c r="O1287" i="42"/>
  <c r="O544" i="42"/>
  <c r="O543" i="42" s="1"/>
  <c r="M554" i="42"/>
  <c r="O608" i="42"/>
  <c r="M618" i="42"/>
  <c r="O641" i="42"/>
  <c r="O687" i="42"/>
  <c r="M686" i="42"/>
  <c r="A727" i="42"/>
  <c r="A729" i="42"/>
  <c r="M728" i="42"/>
  <c r="A741" i="42"/>
  <c r="M745" i="42"/>
  <c r="A779" i="42"/>
  <c r="A799" i="42"/>
  <c r="J798" i="42"/>
  <c r="O812" i="42"/>
  <c r="I878" i="42"/>
  <c r="I877" i="42" s="1"/>
  <c r="I876" i="42" s="1"/>
  <c r="J1013" i="42"/>
  <c r="A1015" i="42"/>
  <c r="O1023" i="42"/>
  <c r="A1023" i="42" s="1"/>
  <c r="O905" i="42"/>
  <c r="A905" i="42" s="1"/>
  <c r="M900" i="42"/>
  <c r="A920" i="42"/>
  <c r="J919" i="42"/>
  <c r="M961" i="42"/>
  <c r="O962" i="42"/>
  <c r="O961" i="42" s="1"/>
  <c r="O999" i="42"/>
  <c r="A999" i="42" s="1"/>
  <c r="A1042" i="42"/>
  <c r="J1041" i="42"/>
  <c r="E1048" i="42"/>
  <c r="E1112" i="42"/>
  <c r="J1196" i="42"/>
  <c r="A1197" i="42"/>
  <c r="O1209" i="42"/>
  <c r="A1210" i="42"/>
  <c r="J748" i="42"/>
  <c r="J816" i="42"/>
  <c r="A910" i="42"/>
  <c r="O992" i="42"/>
  <c r="A992" i="42" s="1"/>
  <c r="F1007" i="42"/>
  <c r="M1356" i="42"/>
  <c r="O1357" i="42"/>
  <c r="O1356" i="42" s="1"/>
  <c r="M673" i="42"/>
  <c r="O674" i="42"/>
  <c r="A781" i="42"/>
  <c r="A872" i="42"/>
  <c r="J870" i="42"/>
  <c r="O878" i="42"/>
  <c r="O877" i="42" s="1"/>
  <c r="O976" i="42"/>
  <c r="O975" i="42" s="1"/>
  <c r="M975" i="42"/>
  <c r="O1003" i="42"/>
  <c r="A1003" i="42" s="1"/>
  <c r="O1067" i="42"/>
  <c r="A1067" i="42" s="1"/>
  <c r="M1064" i="42"/>
  <c r="E1070" i="42"/>
  <c r="F1135" i="42"/>
  <c r="E1270" i="42"/>
  <c r="M654" i="42"/>
  <c r="O714" i="42"/>
  <c r="A735" i="42"/>
  <c r="O837" i="42"/>
  <c r="O834" i="42" s="1"/>
  <c r="O855" i="42"/>
  <c r="O854" i="42" s="1"/>
  <c r="J859" i="42"/>
  <c r="O1148" i="42"/>
  <c r="A1148" i="42" s="1"/>
  <c r="E1179" i="42"/>
  <c r="A884" i="42"/>
  <c r="A888" i="42"/>
  <c r="A896" i="42"/>
  <c r="A954" i="42"/>
  <c r="A958" i="42"/>
  <c r="M985" i="42"/>
  <c r="M1000" i="42"/>
  <c r="O1063" i="42"/>
  <c r="A1063" i="42" s="1"/>
  <c r="A1086" i="42"/>
  <c r="O1142" i="42"/>
  <c r="O1141" i="42" s="1"/>
  <c r="O1136" i="42" s="1"/>
  <c r="M1141" i="42"/>
  <c r="E1134" i="42"/>
  <c r="J911" i="42"/>
  <c r="A924" i="42"/>
  <c r="J923" i="42"/>
  <c r="A935" i="42"/>
  <c r="J934" i="42"/>
  <c r="A934" i="42" s="1"/>
  <c r="M964" i="42"/>
  <c r="O966" i="42"/>
  <c r="O1034" i="42"/>
  <c r="O1030" i="42" s="1"/>
  <c r="J1053" i="42"/>
  <c r="A1054" i="42"/>
  <c r="O1078" i="42"/>
  <c r="M1077" i="42"/>
  <c r="F1167" i="42"/>
  <c r="I1396" i="42"/>
  <c r="J865" i="42"/>
  <c r="A893" i="42"/>
  <c r="A904" i="42"/>
  <c r="A951" i="42"/>
  <c r="O987" i="42"/>
  <c r="O985" i="42" s="1"/>
  <c r="O996" i="42"/>
  <c r="M995" i="42"/>
  <c r="O1002" i="42"/>
  <c r="O1124" i="42"/>
  <c r="A1124" i="42" s="1"/>
  <c r="M1123" i="42"/>
  <c r="O746" i="42"/>
  <c r="M756" i="42"/>
  <c r="A863" i="42"/>
  <c r="A880" i="42"/>
  <c r="O912" i="42"/>
  <c r="A930" i="42"/>
  <c r="J975" i="42"/>
  <c r="O1010" i="42"/>
  <c r="O1009" i="42" s="1"/>
  <c r="M1009" i="42"/>
  <c r="M1030" i="42"/>
  <c r="O1087" i="42"/>
  <c r="A1087" i="42" s="1"/>
  <c r="J1102" i="42"/>
  <c r="O1116" i="42"/>
  <c r="O1131" i="42"/>
  <c r="A1131" i="42" s="1"/>
  <c r="M1128" i="42"/>
  <c r="O1184" i="42"/>
  <c r="O1180" i="42" s="1"/>
  <c r="O1238" i="42"/>
  <c r="M1237" i="42"/>
  <c r="J1251" i="42"/>
  <c r="A1252" i="42"/>
  <c r="J1257" i="42"/>
  <c r="J883" i="42"/>
  <c r="A894" i="42"/>
  <c r="O919" i="42"/>
  <c r="A952" i="42"/>
  <c r="J961" i="42"/>
  <c r="M989" i="42"/>
  <c r="A1169" i="42"/>
  <c r="O1239" i="42"/>
  <c r="A1239" i="42" s="1"/>
  <c r="O1479" i="42"/>
  <c r="A1479" i="42" s="1"/>
  <c r="M855" i="42"/>
  <c r="A871" i="42"/>
  <c r="J908" i="42"/>
  <c r="A909" i="42"/>
  <c r="A926" i="42"/>
  <c r="A937" i="42"/>
  <c r="O1218" i="42"/>
  <c r="A1218" i="42" s="1"/>
  <c r="K1246" i="42"/>
  <c r="K1245" i="42" s="1"/>
  <c r="K1244" i="42" s="1"/>
  <c r="A866" i="42"/>
  <c r="A887" i="42"/>
  <c r="A957" i="42"/>
  <c r="O991" i="42"/>
  <c r="O998" i="42"/>
  <c r="A1022" i="42"/>
  <c r="N1048" i="42"/>
  <c r="N1047" i="42" s="1"/>
  <c r="F1072" i="42"/>
  <c r="A1150" i="42"/>
  <c r="J1155" i="42"/>
  <c r="A1156" i="42"/>
  <c r="M897" i="42"/>
  <c r="A944" i="42"/>
  <c r="A965" i="42"/>
  <c r="A969" i="42"/>
  <c r="J972" i="42"/>
  <c r="A973" i="42"/>
  <c r="O1012" i="42"/>
  <c r="O1195" i="42"/>
  <c r="A1195" i="42" s="1"/>
  <c r="M1191" i="42"/>
  <c r="O1219" i="42"/>
  <c r="A1219" i="42" s="1"/>
  <c r="E1246" i="42"/>
  <c r="A1019" i="42"/>
  <c r="J1073" i="42"/>
  <c r="A1090" i="42"/>
  <c r="M1102" i="42"/>
  <c r="O1103" i="42"/>
  <c r="O1102" i="42" s="1"/>
  <c r="A1138" i="42"/>
  <c r="A1157" i="42"/>
  <c r="J1158" i="42"/>
  <c r="A1170" i="42"/>
  <c r="A1183" i="42"/>
  <c r="J1223" i="42"/>
  <c r="O1254" i="42"/>
  <c r="A1254" i="42" s="1"/>
  <c r="M1251" i="42"/>
  <c r="M1246" i="42" s="1"/>
  <c r="O1272" i="42"/>
  <c r="M1271" i="42"/>
  <c r="A1327" i="42"/>
  <c r="J1326" i="42"/>
  <c r="J1356" i="42"/>
  <c r="A1358" i="42"/>
  <c r="N1373" i="42"/>
  <c r="J1390" i="42"/>
  <c r="E1438" i="42"/>
  <c r="M1013" i="42"/>
  <c r="M1038" i="42"/>
  <c r="O1052" i="42"/>
  <c r="A1052" i="42" s="1"/>
  <c r="A1058" i="42"/>
  <c r="A1097" i="42"/>
  <c r="J1113" i="42"/>
  <c r="A1114" i="42"/>
  <c r="A1144" i="42"/>
  <c r="J1171" i="42"/>
  <c r="J1167" i="42" s="1"/>
  <c r="A1173" i="42"/>
  <c r="A1186" i="42"/>
  <c r="N1202" i="42"/>
  <c r="O1230" i="42"/>
  <c r="A1230" i="42" s="1"/>
  <c r="O1326" i="42"/>
  <c r="O1483" i="42"/>
  <c r="A1483" i="42" s="1"/>
  <c r="J1064" i="42"/>
  <c r="O1120" i="42"/>
  <c r="A1120" i="42" s="1"/>
  <c r="M1117" i="42"/>
  <c r="A1160" i="42"/>
  <c r="O1302" i="42"/>
  <c r="O1300" i="42" s="1"/>
  <c r="M1300" i="42"/>
  <c r="I1373" i="42"/>
  <c r="J1027" i="42"/>
  <c r="A1039" i="42"/>
  <c r="A1050" i="42"/>
  <c r="J1059" i="42"/>
  <c r="J1128" i="42"/>
  <c r="A1129" i="42"/>
  <c r="I1180" i="42"/>
  <c r="I1179" i="42" s="1"/>
  <c r="I1178" i="42" s="1"/>
  <c r="A1187" i="42"/>
  <c r="A1199" i="42"/>
  <c r="M1234" i="42"/>
  <c r="O1235" i="42"/>
  <c r="O1258" i="42"/>
  <c r="M1257" i="42"/>
  <c r="I1270" i="42"/>
  <c r="I1269" i="42" s="1"/>
  <c r="I1268" i="42" s="1"/>
  <c r="A1294" i="42"/>
  <c r="A1033" i="42"/>
  <c r="A1066" i="42"/>
  <c r="A1076" i="42"/>
  <c r="A1140" i="42"/>
  <c r="O1161" i="42"/>
  <c r="O1158" i="42" s="1"/>
  <c r="M1311" i="42"/>
  <c r="O1312" i="42"/>
  <c r="O1311" i="42" s="1"/>
  <c r="J1385" i="42"/>
  <c r="A1568" i="42"/>
  <c r="J1567" i="42"/>
  <c r="M1041" i="42"/>
  <c r="A1095" i="42"/>
  <c r="M1105" i="42"/>
  <c r="O1107" i="42"/>
  <c r="A1107" i="42" s="1"/>
  <c r="J1117" i="42"/>
  <c r="A1118" i="42"/>
  <c r="A1122" i="42"/>
  <c r="N1134" i="42"/>
  <c r="A1200" i="42"/>
  <c r="A1208" i="42"/>
  <c r="A1227" i="42"/>
  <c r="O1250" i="42"/>
  <c r="A1250" i="42" s="1"/>
  <c r="A1277" i="42"/>
  <c r="O1275" i="42"/>
  <c r="A1286" i="42"/>
  <c r="J1379" i="42"/>
  <c r="O1465" i="42"/>
  <c r="A1465" i="42" s="1"/>
  <c r="M1463" i="42"/>
  <c r="O1468" i="42"/>
  <c r="O1467" i="42" s="1"/>
  <c r="M1467" i="42"/>
  <c r="J1315" i="42"/>
  <c r="A1316" i="42"/>
  <c r="A1323" i="42"/>
  <c r="J1321" i="42"/>
  <c r="M1367" i="42"/>
  <c r="O1368" i="42"/>
  <c r="H1500" i="42"/>
  <c r="A1051" i="42"/>
  <c r="O1056" i="42"/>
  <c r="O1053" i="42" s="1"/>
  <c r="M1053" i="42"/>
  <c r="H1046" i="42"/>
  <c r="J1077" i="42"/>
  <c r="A1089" i="42"/>
  <c r="M1137" i="42"/>
  <c r="J1141" i="42"/>
  <c r="A1182" i="42"/>
  <c r="J1181" i="42"/>
  <c r="O1194" i="42"/>
  <c r="A1194" i="42" s="1"/>
  <c r="O1228" i="42"/>
  <c r="A1228" i="42" s="1"/>
  <c r="M1226" i="42"/>
  <c r="A1330" i="42"/>
  <c r="J1417" i="42"/>
  <c r="J1428" i="42"/>
  <c r="G1245" i="42"/>
  <c r="G1244" i="42" s="1"/>
  <c r="M1158" i="42"/>
  <c r="J1185" i="42"/>
  <c r="A1214" i="42"/>
  <c r="M1303" i="42"/>
  <c r="O1304" i="42"/>
  <c r="E1309" i="42"/>
  <c r="G1332" i="42"/>
  <c r="G1308" i="42" s="1"/>
  <c r="O1432" i="42"/>
  <c r="O1431" i="42" s="1"/>
  <c r="M1431" i="42"/>
  <c r="J1439" i="42"/>
  <c r="A1469" i="42"/>
  <c r="J1467" i="42"/>
  <c r="O1505" i="42"/>
  <c r="A1505" i="42" s="1"/>
  <c r="F1524" i="42"/>
  <c r="O1558" i="42"/>
  <c r="A1558" i="42" s="1"/>
  <c r="O1532" i="42"/>
  <c r="A1532" i="42" s="1"/>
  <c r="J1577" i="42"/>
  <c r="A1579" i="42"/>
  <c r="A1193" i="42"/>
  <c r="M1196" i="42"/>
  <c r="A1211" i="42"/>
  <c r="O1224" i="42"/>
  <c r="O1223" i="42" s="1"/>
  <c r="M1223" i="42"/>
  <c r="J1247" i="42"/>
  <c r="A1248" i="42"/>
  <c r="A1288" i="42"/>
  <c r="A1313" i="42"/>
  <c r="A1325" i="42"/>
  <c r="J1353" i="42"/>
  <c r="M1399" i="42"/>
  <c r="A1410" i="42"/>
  <c r="A1446" i="42"/>
  <c r="J1595" i="42"/>
  <c r="A1597" i="42"/>
  <c r="E1202" i="42"/>
  <c r="A1274" i="42"/>
  <c r="A1276" i="42"/>
  <c r="J1275" i="42"/>
  <c r="O1336" i="42"/>
  <c r="A1509" i="42"/>
  <c r="F1590" i="42"/>
  <c r="A1207" i="42"/>
  <c r="J1209" i="42"/>
  <c r="J1204" i="42" s="1"/>
  <c r="J1203" i="42" s="1"/>
  <c r="A1291" i="42"/>
  <c r="A1293" i="42"/>
  <c r="J1292" i="42"/>
  <c r="A1314" i="42"/>
  <c r="O1387" i="42"/>
  <c r="M1385" i="42"/>
  <c r="O1393" i="42"/>
  <c r="A1393" i="42" s="1"/>
  <c r="O1407" i="42"/>
  <c r="O1403" i="42" s="1"/>
  <c r="O1416" i="42"/>
  <c r="A1416" i="42" s="1"/>
  <c r="O1418" i="42"/>
  <c r="M1417" i="42"/>
  <c r="O1424" i="42"/>
  <c r="O1420" i="42" s="1"/>
  <c r="M1420" i="42"/>
  <c r="O1452" i="42"/>
  <c r="A1475" i="42"/>
  <c r="A1510" i="42"/>
  <c r="J1262" i="42"/>
  <c r="A1263" i="42"/>
  <c r="H1310" i="42"/>
  <c r="O1315" i="42"/>
  <c r="O1321" i="42"/>
  <c r="F1334" i="42"/>
  <c r="M1364" i="42"/>
  <c r="O1365" i="42"/>
  <c r="O1364" i="42" s="1"/>
  <c r="G1373" i="42"/>
  <c r="O1399" i="42"/>
  <c r="A1448" i="42"/>
  <c r="G1462" i="42"/>
  <c r="G1461" i="42" s="1"/>
  <c r="G1460" i="42" s="1"/>
  <c r="G1436" i="42" s="1"/>
  <c r="O1480" i="42"/>
  <c r="A1480" i="42" s="1"/>
  <c r="A1543" i="42"/>
  <c r="M1185" i="42"/>
  <c r="A1261" i="42"/>
  <c r="M1275" i="42"/>
  <c r="F1309" i="42"/>
  <c r="E1373" i="42"/>
  <c r="A1401" i="42"/>
  <c r="A1494" i="42"/>
  <c r="N1526" i="42"/>
  <c r="N1525" i="42" s="1"/>
  <c r="N1524" i="42" s="1"/>
  <c r="N1500" i="42" s="1"/>
  <c r="A1546" i="42"/>
  <c r="J1545" i="42"/>
  <c r="I1565" i="42"/>
  <c r="I1564" i="42" s="1"/>
  <c r="M1181" i="42"/>
  <c r="A1217" i="42"/>
  <c r="A1278" i="42"/>
  <c r="M1292" i="42"/>
  <c r="A1369" i="42"/>
  <c r="O1382" i="42"/>
  <c r="A1382" i="42" s="1"/>
  <c r="A1464" i="42"/>
  <c r="A1472" i="42"/>
  <c r="I1500" i="42"/>
  <c r="J1507" i="42"/>
  <c r="J1502" i="42" s="1"/>
  <c r="O1511" i="42"/>
  <c r="A1511" i="42" s="1"/>
  <c r="O1528" i="42"/>
  <c r="M1527" i="42"/>
  <c r="M1531" i="42"/>
  <c r="O1535" i="42"/>
  <c r="A1535" i="42" s="1"/>
  <c r="J1556" i="42"/>
  <c r="J1463" i="42"/>
  <c r="J1527" i="42"/>
  <c r="A1529" i="42"/>
  <c r="O1544" i="42"/>
  <c r="A1544" i="42" s="1"/>
  <c r="O1585" i="42"/>
  <c r="A1317" i="42"/>
  <c r="J1335" i="42"/>
  <c r="J1334" i="42" s="1"/>
  <c r="J1333" i="42" s="1"/>
  <c r="A1337" i="42"/>
  <c r="M1403" i="42"/>
  <c r="O1440" i="42"/>
  <c r="O1439" i="42" s="1"/>
  <c r="M1439" i="42"/>
  <c r="F1462" i="42"/>
  <c r="A1523" i="42"/>
  <c r="M1556" i="42"/>
  <c r="O1557" i="42"/>
  <c r="H1565" i="42"/>
  <c r="H1564" i="42" s="1"/>
  <c r="A1601" i="42"/>
  <c r="A1285" i="42"/>
  <c r="A1318" i="42"/>
  <c r="A1351" i="42"/>
  <c r="O1380" i="42"/>
  <c r="M1379" i="42"/>
  <c r="A1447" i="42"/>
  <c r="J1484" i="42"/>
  <c r="J1518" i="42"/>
  <c r="A1534" i="42"/>
  <c r="A1381" i="42"/>
  <c r="O1496" i="42"/>
  <c r="O1495" i="42" s="1"/>
  <c r="A1495" i="42" s="1"/>
  <c r="A1514" i="42"/>
  <c r="M1513" i="42"/>
  <c r="O1518" i="42"/>
  <c r="O1616" i="42"/>
  <c r="O1612" i="42" s="1"/>
  <c r="M1612" i="42"/>
  <c r="F1628" i="42"/>
  <c r="A1634" i="42"/>
  <c r="A1340" i="42"/>
  <c r="J1443" i="42"/>
  <c r="L1460" i="42"/>
  <c r="K1502" i="42"/>
  <c r="K1501" i="42" s="1"/>
  <c r="O1567" i="42"/>
  <c r="O1578" i="42"/>
  <c r="O1577" i="42" s="1"/>
  <c r="M1577" i="42"/>
  <c r="J1303" i="42"/>
  <c r="M1315" i="42"/>
  <c r="M1326" i="42"/>
  <c r="A1342" i="42"/>
  <c r="A1349" i="42"/>
  <c r="A1402" i="42"/>
  <c r="A1404" i="42"/>
  <c r="A1422" i="42"/>
  <c r="M1428" i="42"/>
  <c r="O1429" i="42"/>
  <c r="O1428" i="42" s="1"/>
  <c r="O1455" i="42"/>
  <c r="O1454" i="42" s="1"/>
  <c r="M1454" i="42"/>
  <c r="O1466" i="42"/>
  <c r="A1466" i="42" s="1"/>
  <c r="J1492" i="42"/>
  <c r="A1530" i="42"/>
  <c r="O1549" i="42"/>
  <c r="M1548" i="42"/>
  <c r="A1611" i="42"/>
  <c r="O1625" i="42"/>
  <c r="A1540" i="42"/>
  <c r="A1551" i="42"/>
  <c r="A1598" i="42"/>
  <c r="A1602" i="42"/>
  <c r="A1613" i="42"/>
  <c r="O1354" i="42"/>
  <c r="M1353" i="42"/>
  <c r="O1376" i="42"/>
  <c r="M1375" i="42"/>
  <c r="M1374" i="42" s="1"/>
  <c r="A1477" i="42"/>
  <c r="O1485" i="42"/>
  <c r="A1570" i="42"/>
  <c r="A1581" i="42"/>
  <c r="A1593" i="42"/>
  <c r="A1587" i="42"/>
  <c r="O1508" i="42"/>
  <c r="M1507" i="42"/>
  <c r="O1545" i="42"/>
  <c r="M1595" i="42"/>
  <c r="J1609" i="42"/>
  <c r="J1531" i="42"/>
  <c r="A1547" i="42"/>
  <c r="O1571" i="42"/>
  <c r="A1594" i="42"/>
  <c r="J1612" i="42"/>
  <c r="O1482" i="42"/>
  <c r="M1481" i="42"/>
  <c r="O1504" i="42"/>
  <c r="M1503" i="42"/>
  <c r="A1573" i="42"/>
  <c r="A1584" i="42"/>
  <c r="M1620" i="42"/>
  <c r="O1621" i="42"/>
  <c r="A1636" i="42"/>
  <c r="A1622" i="42"/>
  <c r="A1632" i="42"/>
  <c r="O1631" i="42"/>
  <c r="O1630" i="42" s="1"/>
  <c r="O1629" i="42" s="1"/>
  <c r="O1628" i="42" s="1"/>
  <c r="O1391" i="42"/>
  <c r="M1390" i="42"/>
  <c r="O1444" i="42"/>
  <c r="O1443" i="42" s="1"/>
  <c r="M1443" i="42"/>
  <c r="M1492" i="42"/>
  <c r="O1493" i="42"/>
  <c r="O1492" i="42" s="1"/>
  <c r="M1559" i="42"/>
  <c r="O1561" i="42"/>
  <c r="M1591" i="42"/>
  <c r="M1623" i="42"/>
  <c r="J1631" i="42"/>
  <c r="J1630" i="42" s="1"/>
  <c r="J1629" i="42" s="1"/>
  <c r="J1628" i="42" s="1"/>
  <c r="A1633" i="42"/>
  <c r="A1624" i="42"/>
  <c r="O1609" i="42"/>
  <c r="M1518" i="42"/>
  <c r="M1545" i="42"/>
  <c r="M1567" i="42"/>
  <c r="M1571" i="42"/>
  <c r="M1582" i="42"/>
  <c r="M1609" i="42"/>
  <c r="M1631" i="42"/>
  <c r="M1630" i="42" s="1"/>
  <c r="M1629" i="42" s="1"/>
  <c r="M1628" i="42" s="1"/>
  <c r="E38" i="41"/>
  <c r="A53" i="41"/>
  <c r="A62" i="41"/>
  <c r="A68" i="41"/>
  <c r="A120" i="41"/>
  <c r="E23" i="41"/>
  <c r="F105" i="41"/>
  <c r="F104" i="41" s="1"/>
  <c r="F101" i="41" s="1"/>
  <c r="A247" i="41"/>
  <c r="E260" i="41"/>
  <c r="E236" i="41" s="1"/>
  <c r="A83" i="41"/>
  <c r="M107" i="41"/>
  <c r="O107" i="41"/>
  <c r="O114" i="41"/>
  <c r="O111" i="41" s="1"/>
  <c r="E81" i="41"/>
  <c r="A109" i="41"/>
  <c r="A251" i="41"/>
  <c r="E93" i="41"/>
  <c r="O121" i="41"/>
  <c r="O37" i="41" s="1"/>
  <c r="E106" i="41"/>
  <c r="O152" i="41"/>
  <c r="M111" i="41"/>
  <c r="O186" i="41"/>
  <c r="E90" i="41"/>
  <c r="J107" i="41"/>
  <c r="O110" i="41"/>
  <c r="A110" i="41" s="1"/>
  <c r="O118" i="41"/>
  <c r="A118" i="41" s="1"/>
  <c r="M117" i="41"/>
  <c r="O199" i="41"/>
  <c r="A253" i="41"/>
  <c r="A314" i="41"/>
  <c r="M131" i="41"/>
  <c r="M135" i="41"/>
  <c r="A135" i="41" s="1"/>
  <c r="M152" i="41"/>
  <c r="O164" i="41"/>
  <c r="M181" i="41"/>
  <c r="M195" i="41"/>
  <c r="M199" i="41"/>
  <c r="M216" i="41"/>
  <c r="O232" i="41"/>
  <c r="O231" i="41" s="1"/>
  <c r="O246" i="41"/>
  <c r="A246" i="41" s="1"/>
  <c r="O250" i="41"/>
  <c r="O249" i="41" s="1"/>
  <c r="A258" i="41"/>
  <c r="E293" i="41"/>
  <c r="O324" i="41"/>
  <c r="O351" i="41"/>
  <c r="A351" i="41" s="1"/>
  <c r="A461" i="41"/>
  <c r="M460" i="41"/>
  <c r="A161" i="41"/>
  <c r="A229" i="41"/>
  <c r="A233" i="41"/>
  <c r="A244" i="41"/>
  <c r="J254" i="41"/>
  <c r="J263" i="41"/>
  <c r="O267" i="41"/>
  <c r="A299" i="41"/>
  <c r="O363" i="41"/>
  <c r="A363" i="41" s="1"/>
  <c r="M362" i="41"/>
  <c r="A125" i="41"/>
  <c r="A132" i="41"/>
  <c r="A136" i="41"/>
  <c r="A139" i="41"/>
  <c r="A142" i="41"/>
  <c r="A145" i="41"/>
  <c r="A148" i="41"/>
  <c r="A153" i="41"/>
  <c r="A156" i="41"/>
  <c r="J163" i="41"/>
  <c r="A174" i="41"/>
  <c r="A178" i="41"/>
  <c r="A182" i="41"/>
  <c r="A185" i="41"/>
  <c r="A189" i="41"/>
  <c r="A196" i="41"/>
  <c r="A200" i="41"/>
  <c r="A203" i="41"/>
  <c r="A206" i="41"/>
  <c r="A209" i="41"/>
  <c r="A212" i="41"/>
  <c r="A217" i="41"/>
  <c r="A220" i="41"/>
  <c r="A224" i="41"/>
  <c r="J231" i="41"/>
  <c r="J249" i="41"/>
  <c r="O255" i="41"/>
  <c r="E128" i="41"/>
  <c r="E192" i="41"/>
  <c r="J284" i="41"/>
  <c r="A310" i="41"/>
  <c r="O309" i="41"/>
  <c r="J297" i="41"/>
  <c r="J293" i="41" s="1"/>
  <c r="O367" i="41"/>
  <c r="O284" i="41"/>
  <c r="A295" i="41"/>
  <c r="O383" i="41"/>
  <c r="A119" i="41"/>
  <c r="A133" i="41"/>
  <c r="A137" i="41"/>
  <c r="A154" i="41"/>
  <c r="A183" i="41"/>
  <c r="A197" i="41"/>
  <c r="A201" i="41"/>
  <c r="A218" i="41"/>
  <c r="A301" i="41"/>
  <c r="O401" i="41"/>
  <c r="O415" i="41"/>
  <c r="A296" i="41"/>
  <c r="O426" i="41"/>
  <c r="A430" i="41"/>
  <c r="A268" i="41"/>
  <c r="A282" i="41"/>
  <c r="A418" i="41"/>
  <c r="O429" i="41"/>
  <c r="F330" i="41"/>
  <c r="A364" i="41"/>
  <c r="F394" i="41"/>
  <c r="F370" i="41" s="1"/>
  <c r="A428" i="41"/>
  <c r="M525" i="41"/>
  <c r="O527" i="41"/>
  <c r="A527" i="41" s="1"/>
  <c r="A733" i="41"/>
  <c r="M365" i="41"/>
  <c r="O377" i="41"/>
  <c r="M429" i="41"/>
  <c r="O452" i="41"/>
  <c r="H500" i="41"/>
  <c r="H499" i="41" s="1"/>
  <c r="H498" i="41" s="1"/>
  <c r="A352" i="41"/>
  <c r="A416" i="41"/>
  <c r="J511" i="41"/>
  <c r="E722" i="41"/>
  <c r="O676" i="41"/>
  <c r="M490" i="41"/>
  <c r="J505" i="41"/>
  <c r="J516" i="41"/>
  <c r="A551" i="41"/>
  <c r="A637" i="41"/>
  <c r="A644" i="41"/>
  <c r="A702" i="41"/>
  <c r="A709" i="41"/>
  <c r="O728" i="41"/>
  <c r="M426" i="41"/>
  <c r="M505" i="41"/>
  <c r="O506" i="41"/>
  <c r="M516" i="41"/>
  <c r="O517" i="41"/>
  <c r="O516" i="41" s="1"/>
  <c r="M529" i="41"/>
  <c r="O531" i="41"/>
  <c r="A531" i="41" s="1"/>
  <c r="A491" i="41"/>
  <c r="A679" i="41"/>
  <c r="J684" i="41"/>
  <c r="A736" i="41"/>
  <c r="A427" i="41"/>
  <c r="A431" i="41"/>
  <c r="J493" i="41"/>
  <c r="I522" i="41"/>
  <c r="A604" i="41"/>
  <c r="A720" i="41"/>
  <c r="A513" i="41"/>
  <c r="A537" i="41"/>
  <c r="A729" i="41"/>
  <c r="O778" i="41"/>
  <c r="O777" i="41" s="1"/>
  <c r="O776" i="41" s="1"/>
  <c r="O911" i="41"/>
  <c r="A990" i="41"/>
  <c r="J554" i="41"/>
  <c r="J618" i="41"/>
  <c r="A808" i="41"/>
  <c r="A813" i="41"/>
  <c r="A833" i="41"/>
  <c r="M645" i="41"/>
  <c r="M676" i="41"/>
  <c r="M703" i="41"/>
  <c r="M710" i="41"/>
  <c r="A710" i="41" s="1"/>
  <c r="M728" i="41"/>
  <c r="M723" i="41" s="1"/>
  <c r="A771" i="41"/>
  <c r="A801" i="41"/>
  <c r="A826" i="41"/>
  <c r="O834" i="41"/>
  <c r="A834" i="41" s="1"/>
  <c r="O923" i="41"/>
  <c r="O918" i="41" s="1"/>
  <c r="J803" i="41"/>
  <c r="O544" i="41"/>
  <c r="A544" i="41" s="1"/>
  <c r="O548" i="41"/>
  <c r="A548" i="41" s="1"/>
  <c r="M554" i="41"/>
  <c r="O566" i="41"/>
  <c r="A566" i="41" s="1"/>
  <c r="O570" i="41"/>
  <c r="O569" i="41" s="1"/>
  <c r="O577" i="41"/>
  <c r="A577" i="41" s="1"/>
  <c r="O581" i="41"/>
  <c r="O580" i="41" s="1"/>
  <c r="O591" i="41"/>
  <c r="O589" i="41" s="1"/>
  <c r="O595" i="41"/>
  <c r="A595" i="41" s="1"/>
  <c r="O608" i="41"/>
  <c r="O607" i="41" s="1"/>
  <c r="A607" i="41" s="1"/>
  <c r="O612" i="41"/>
  <c r="O610" i="41" s="1"/>
  <c r="O630" i="41"/>
  <c r="O629" i="41" s="1"/>
  <c r="O634" i="41"/>
  <c r="O633" i="41" s="1"/>
  <c r="O641" i="41"/>
  <c r="O640" i="41" s="1"/>
  <c r="O655" i="41"/>
  <c r="O659" i="41"/>
  <c r="A659" i="41" s="1"/>
  <c r="O675" i="41"/>
  <c r="E685" i="41"/>
  <c r="O717" i="41"/>
  <c r="O725" i="41"/>
  <c r="O724" i="41" s="1"/>
  <c r="A730" i="41"/>
  <c r="A751" i="41"/>
  <c r="A802" i="41"/>
  <c r="A950" i="41"/>
  <c r="J984" i="41"/>
  <c r="A646" i="41"/>
  <c r="A677" i="41"/>
  <c r="J689" i="41"/>
  <c r="J685" i="41" s="1"/>
  <c r="A700" i="41"/>
  <c r="A704" i="41"/>
  <c r="A711" i="41"/>
  <c r="I767" i="41"/>
  <c r="I766" i="41" s="1"/>
  <c r="A795" i="41"/>
  <c r="A817" i="41"/>
  <c r="A822" i="41"/>
  <c r="A837" i="41"/>
  <c r="M768" i="41"/>
  <c r="A788" i="41"/>
  <c r="J787" i="41"/>
  <c r="A688" i="41"/>
  <c r="M759" i="41"/>
  <c r="A823" i="41"/>
  <c r="A828" i="41"/>
  <c r="O859" i="41"/>
  <c r="A731" i="41"/>
  <c r="A734" i="41"/>
  <c r="A737" i="41"/>
  <c r="A740" i="41"/>
  <c r="A743" i="41"/>
  <c r="A752" i="41"/>
  <c r="A769" i="41"/>
  <c r="J768" i="41"/>
  <c r="J767" i="41" s="1"/>
  <c r="J766" i="41" s="1"/>
  <c r="G776" i="41"/>
  <c r="A799" i="41"/>
  <c r="J798" i="41"/>
  <c r="A829" i="41"/>
  <c r="J791" i="41"/>
  <c r="O798" i="41"/>
  <c r="O749" i="41"/>
  <c r="A749" i="41" s="1"/>
  <c r="J759" i="41"/>
  <c r="A790" i="41"/>
  <c r="A912" i="41"/>
  <c r="J778" i="41"/>
  <c r="J777" i="41" s="1"/>
  <c r="J776" i="41" s="1"/>
  <c r="A835" i="41"/>
  <c r="A951" i="41"/>
  <c r="A954" i="41"/>
  <c r="A960" i="41"/>
  <c r="M985" i="41"/>
  <c r="J1064" i="41"/>
  <c r="J1196" i="41"/>
  <c r="J812" i="41"/>
  <c r="J816" i="41"/>
  <c r="O909" i="41"/>
  <c r="O908" i="41" s="1"/>
  <c r="O957" i="41"/>
  <c r="O67" i="41" s="1"/>
  <c r="O993" i="41"/>
  <c r="O28" i="41" s="1"/>
  <c r="A1052" i="41"/>
  <c r="J1185" i="41"/>
  <c r="J1180" i="41" s="1"/>
  <c r="A910" i="41"/>
  <c r="O948" i="41"/>
  <c r="O947" i="41" s="1"/>
  <c r="A986" i="41"/>
  <c r="A994" i="41"/>
  <c r="A996" i="41"/>
  <c r="E1047" i="41"/>
  <c r="O866" i="41"/>
  <c r="O880" i="41"/>
  <c r="O884" i="41"/>
  <c r="O901" i="41"/>
  <c r="M911" i="41"/>
  <c r="O930" i="41"/>
  <c r="O944" i="41"/>
  <c r="A949" i="41"/>
  <c r="M995" i="41"/>
  <c r="A1001" i="41"/>
  <c r="E1071" i="41"/>
  <c r="J1073" i="41"/>
  <c r="A1120" i="41"/>
  <c r="J1117" i="41"/>
  <c r="J1112" i="41" s="1"/>
  <c r="O845" i="41"/>
  <c r="A845" i="41" s="1"/>
  <c r="J975" i="41"/>
  <c r="A975" i="41" s="1"/>
  <c r="A976" i="41"/>
  <c r="E1007" i="41"/>
  <c r="J1009" i="41"/>
  <c r="A1143" i="41"/>
  <c r="J1141" i="41"/>
  <c r="J1136" i="41" s="1"/>
  <c r="J1135" i="41" s="1"/>
  <c r="O974" i="41"/>
  <c r="E983" i="41"/>
  <c r="A1055" i="41"/>
  <c r="O1053" i="41"/>
  <c r="J1094" i="41"/>
  <c r="O968" i="41"/>
  <c r="J972" i="41"/>
  <c r="A987" i="41"/>
  <c r="A1056" i="41"/>
  <c r="J1053" i="41"/>
  <c r="J1048" i="41" s="1"/>
  <c r="A1103" i="41"/>
  <c r="O1102" i="41"/>
  <c r="A1102" i="41" s="1"/>
  <c r="O965" i="41"/>
  <c r="A977" i="41"/>
  <c r="A992" i="41"/>
  <c r="A1002" i="41"/>
  <c r="A1031" i="41"/>
  <c r="J1030" i="41"/>
  <c r="J1077" i="41"/>
  <c r="J1123" i="41"/>
  <c r="O842" i="41"/>
  <c r="A1039" i="41"/>
  <c r="A1131" i="41"/>
  <c r="J1128" i="41"/>
  <c r="J964" i="41"/>
  <c r="M989" i="41"/>
  <c r="J1013" i="41"/>
  <c r="O1041" i="41"/>
  <c r="J995" i="41"/>
  <c r="A1003" i="41"/>
  <c r="A1060" i="41"/>
  <c r="J1059" i="41"/>
  <c r="A1059" i="41" s="1"/>
  <c r="A1104" i="41"/>
  <c r="M1185" i="41"/>
  <c r="O1187" i="41"/>
  <c r="O1185" i="41" s="1"/>
  <c r="M1196" i="41"/>
  <c r="O1198" i="41"/>
  <c r="A1198" i="41" s="1"/>
  <c r="A1212" i="41"/>
  <c r="A1218" i="41"/>
  <c r="O1326" i="41"/>
  <c r="A1337" i="41"/>
  <c r="O1091" i="41"/>
  <c r="A1091" i="41" s="1"/>
  <c r="A1139" i="41"/>
  <c r="A1144" i="41"/>
  <c r="A1152" i="41"/>
  <c r="A1173" i="41"/>
  <c r="M1191" i="41"/>
  <c r="I1202" i="41"/>
  <c r="M1367" i="41"/>
  <c r="O1368" i="41"/>
  <c r="O1367" i="41" s="1"/>
  <c r="G1372" i="41"/>
  <c r="O1412" i="41"/>
  <c r="I1136" i="41"/>
  <c r="I1135" i="41" s="1"/>
  <c r="I1134" i="41" s="1"/>
  <c r="A1263" i="41"/>
  <c r="A1297" i="41"/>
  <c r="A1358" i="41"/>
  <c r="E1589" i="41"/>
  <c r="A1042" i="41"/>
  <c r="A1106" i="41"/>
  <c r="I1180" i="41"/>
  <c r="O1388" i="41"/>
  <c r="M1399" i="41"/>
  <c r="O1401" i="41"/>
  <c r="A1401" i="41" s="1"/>
  <c r="A1149" i="41"/>
  <c r="O1191" i="41"/>
  <c r="A1201" i="41"/>
  <c r="A1255" i="41"/>
  <c r="A1391" i="41"/>
  <c r="O1390" i="41"/>
  <c r="E1565" i="41"/>
  <c r="A1097" i="41"/>
  <c r="A1115" i="41"/>
  <c r="A1122" i="41"/>
  <c r="A1126" i="41"/>
  <c r="A1133" i="41"/>
  <c r="O1292" i="41"/>
  <c r="M1303" i="41"/>
  <c r="O1304" i="41"/>
  <c r="O1303" i="41" s="1"/>
  <c r="O1315" i="41"/>
  <c r="O1310" i="41" s="1"/>
  <c r="E1308" i="41"/>
  <c r="A1376" i="41"/>
  <c r="M1137" i="41"/>
  <c r="A1182" i="41"/>
  <c r="A1224" i="41"/>
  <c r="J1226" i="41"/>
  <c r="A1247" i="41"/>
  <c r="A1294" i="41"/>
  <c r="M1385" i="41"/>
  <c r="A1146" i="41"/>
  <c r="J1158" i="41"/>
  <c r="A1194" i="41"/>
  <c r="J1209" i="41"/>
  <c r="J1204" i="41" s="1"/>
  <c r="A1216" i="41"/>
  <c r="A1222" i="41"/>
  <c r="J1223" i="41"/>
  <c r="A1238" i="41"/>
  <c r="M1155" i="41"/>
  <c r="M1181" i="41"/>
  <c r="O1183" i="41"/>
  <c r="A1183" i="41" s="1"/>
  <c r="O1209" i="41"/>
  <c r="O1257" i="41"/>
  <c r="L1396" i="41"/>
  <c r="L1372" i="41" s="1"/>
  <c r="K1398" i="41"/>
  <c r="K1397" i="41" s="1"/>
  <c r="K1396" i="41" s="1"/>
  <c r="K1372" i="41" s="1"/>
  <c r="O1156" i="41"/>
  <c r="O1155" i="41" s="1"/>
  <c r="A1184" i="41"/>
  <c r="A1186" i="41"/>
  <c r="A1195" i="41"/>
  <c r="A1197" i="41"/>
  <c r="A1259" i="41"/>
  <c r="A1354" i="41"/>
  <c r="E1501" i="41"/>
  <c r="O1467" i="41"/>
  <c r="O1462" i="41" s="1"/>
  <c r="O1461" i="41" s="1"/>
  <c r="J1531" i="41"/>
  <c r="A1532" i="41"/>
  <c r="A1570" i="41"/>
  <c r="M1168" i="41"/>
  <c r="M1166" i="41" s="1"/>
  <c r="O1225" i="41"/>
  <c r="O1223" i="41" s="1"/>
  <c r="M1390" i="41"/>
  <c r="A1402" i="41"/>
  <c r="O1431" i="41"/>
  <c r="J1449" i="41"/>
  <c r="A1450" i="41"/>
  <c r="O1495" i="41"/>
  <c r="M1526" i="41"/>
  <c r="M1525" i="41" s="1"/>
  <c r="A1572" i="41"/>
  <c r="O1571" i="41"/>
  <c r="A1192" i="41"/>
  <c r="A1206" i="41"/>
  <c r="A1210" i="41"/>
  <c r="O1422" i="41"/>
  <c r="A1422" i="41" s="1"/>
  <c r="A1440" i="41"/>
  <c r="O1439" i="41"/>
  <c r="A1448" i="41"/>
  <c r="J1484" i="41"/>
  <c r="A1485" i="41"/>
  <c r="A1258" i="41"/>
  <c r="A1272" i="41"/>
  <c r="A1276" i="41"/>
  <c r="A1293" i="41"/>
  <c r="A1336" i="41"/>
  <c r="A1340" i="41"/>
  <c r="A1357" i="41"/>
  <c r="A1433" i="41"/>
  <c r="E1461" i="41"/>
  <c r="A1497" i="41"/>
  <c r="A1509" i="41"/>
  <c r="O1507" i="41"/>
  <c r="A1519" i="41"/>
  <c r="O1518" i="41"/>
  <c r="A1557" i="41"/>
  <c r="J1591" i="41"/>
  <c r="A1633" i="41"/>
  <c r="O1631" i="41"/>
  <c r="O1630" i="41" s="1"/>
  <c r="O1629" i="41" s="1"/>
  <c r="E1437" i="41"/>
  <c r="J1507" i="41"/>
  <c r="A1510" i="41"/>
  <c r="J1571" i="41"/>
  <c r="A1574" i="41"/>
  <c r="A1624" i="41"/>
  <c r="E1634" i="41"/>
  <c r="J1636" i="41"/>
  <c r="J1635" i="41" s="1"/>
  <c r="J1634" i="41" s="1"/>
  <c r="J1628" i="41" s="1"/>
  <c r="A1459" i="41"/>
  <c r="E1526" i="41"/>
  <c r="J1548" i="41"/>
  <c r="A1549" i="41"/>
  <c r="A1558" i="41"/>
  <c r="A1560" i="41"/>
  <c r="O1559" i="41"/>
  <c r="J1612" i="41"/>
  <c r="A1613" i="41"/>
  <c r="A1444" i="41"/>
  <c r="O1443" i="41"/>
  <c r="J1463" i="41"/>
  <c r="A1464" i="41"/>
  <c r="J1518" i="41"/>
  <c r="A1521" i="41"/>
  <c r="J1595" i="41"/>
  <c r="A1596" i="41"/>
  <c r="A1610" i="41"/>
  <c r="O1609" i="41"/>
  <c r="M1420" i="41"/>
  <c r="J1513" i="41"/>
  <c r="A1514" i="41"/>
  <c r="J1577" i="41"/>
  <c r="O1612" i="41"/>
  <c r="A1625" i="41"/>
  <c r="A1545" i="41"/>
  <c r="M1566" i="41"/>
  <c r="M1565" i="41" s="1"/>
  <c r="O1595" i="41"/>
  <c r="A1421" i="41"/>
  <c r="A1455" i="41"/>
  <c r="O1454" i="41"/>
  <c r="A1505" i="41"/>
  <c r="O1503" i="41"/>
  <c r="J1527" i="41"/>
  <c r="A1528" i="41"/>
  <c r="A1568" i="41"/>
  <c r="O1567" i="41"/>
  <c r="A1567" i="41" s="1"/>
  <c r="O1582" i="41"/>
  <c r="O1425" i="41"/>
  <c r="J1454" i="41"/>
  <c r="J1467" i="41"/>
  <c r="A1468" i="41"/>
  <c r="A1506" i="41"/>
  <c r="J1582" i="41"/>
  <c r="A1585" i="41"/>
  <c r="A1430" i="41"/>
  <c r="A1494" i="41"/>
  <c r="A1622" i="41"/>
  <c r="M1431" i="41"/>
  <c r="M1495" i="41"/>
  <c r="A1465" i="41"/>
  <c r="A1469" i="41"/>
  <c r="A1472" i="41"/>
  <c r="A1475" i="41"/>
  <c r="A1478" i="41"/>
  <c r="A1482" i="41"/>
  <c r="A1489" i="41"/>
  <c r="A1536" i="41"/>
  <c r="A1539" i="41"/>
  <c r="A1542" i="41"/>
  <c r="A1546" i="41"/>
  <c r="A1553" i="41"/>
  <c r="A1432" i="41"/>
  <c r="M1428" i="41"/>
  <c r="A1428" i="41" s="1"/>
  <c r="O1486" i="41"/>
  <c r="A1486" i="41" s="1"/>
  <c r="M1492" i="41"/>
  <c r="O1515" i="41"/>
  <c r="A1515" i="41" s="1"/>
  <c r="O1529" i="41"/>
  <c r="A1529" i="41" s="1"/>
  <c r="O1533" i="41"/>
  <c r="O1531" i="41" s="1"/>
  <c r="O1550" i="41"/>
  <c r="A1550" i="41" s="1"/>
  <c r="M1620" i="41"/>
  <c r="A1445" i="41"/>
  <c r="A1456" i="41"/>
  <c r="A1569" i="41"/>
  <c r="A1573" i="41"/>
  <c r="A1576" i="41"/>
  <c r="A1580" i="41"/>
  <c r="A1584" i="41"/>
  <c r="A1587" i="41"/>
  <c r="A1607" i="41"/>
  <c r="A1615" i="41"/>
  <c r="A121" i="40"/>
  <c r="A139" i="40"/>
  <c r="A84" i="40"/>
  <c r="A114" i="40"/>
  <c r="A145" i="40"/>
  <c r="A63" i="40"/>
  <c r="A115" i="40"/>
  <c r="A125" i="40"/>
  <c r="A146" i="40"/>
  <c r="A156" i="40"/>
  <c r="A204" i="40"/>
  <c r="A164" i="40"/>
  <c r="O163" i="40"/>
  <c r="A312" i="40"/>
  <c r="A61" i="40"/>
  <c r="A179" i="40"/>
  <c r="A210" i="40"/>
  <c r="O254" i="40"/>
  <c r="A268" i="40"/>
  <c r="A277" i="40"/>
  <c r="E75" i="40"/>
  <c r="E81" i="40"/>
  <c r="O107" i="40"/>
  <c r="E236" i="40"/>
  <c r="O267" i="40"/>
  <c r="E47" i="40"/>
  <c r="E60" i="40"/>
  <c r="A68" i="40"/>
  <c r="A142" i="40"/>
  <c r="O149" i="40"/>
  <c r="O222" i="40"/>
  <c r="O111" i="40"/>
  <c r="A148" i="40"/>
  <c r="A224" i="40"/>
  <c r="O83" i="40"/>
  <c r="O81" i="40" s="1"/>
  <c r="O122" i="40"/>
  <c r="A207" i="40"/>
  <c r="A232" i="40"/>
  <c r="O231" i="40"/>
  <c r="F261" i="40"/>
  <c r="F306" i="40"/>
  <c r="A110" i="40"/>
  <c r="A258" i="40"/>
  <c r="O281" i="40"/>
  <c r="M107" i="40"/>
  <c r="M111" i="40"/>
  <c r="M122" i="40"/>
  <c r="E128" i="40"/>
  <c r="M149" i="40"/>
  <c r="O161" i="40"/>
  <c r="A161" i="40" s="1"/>
  <c r="M171" i="40"/>
  <c r="M175" i="40"/>
  <c r="M186" i="40"/>
  <c r="M213" i="40"/>
  <c r="O229" i="40"/>
  <c r="O228" i="40" s="1"/>
  <c r="M239" i="40"/>
  <c r="M243" i="40"/>
  <c r="M254" i="40"/>
  <c r="A269" i="40"/>
  <c r="M281" i="40"/>
  <c r="O285" i="40"/>
  <c r="O284" i="40" s="1"/>
  <c r="J294" i="40"/>
  <c r="J292" i="40" s="1"/>
  <c r="H308" i="40"/>
  <c r="H307" i="40" s="1"/>
  <c r="H306" i="40" s="1"/>
  <c r="J313" i="40"/>
  <c r="A321" i="40"/>
  <c r="O517" i="40"/>
  <c r="M516" i="40"/>
  <c r="J222" i="40"/>
  <c r="A273" i="40"/>
  <c r="A286" i="40"/>
  <c r="A326" i="40"/>
  <c r="O379" i="40"/>
  <c r="A379" i="40" s="1"/>
  <c r="M377" i="40"/>
  <c r="O386" i="40"/>
  <c r="O439" i="40"/>
  <c r="A439" i="40" s="1"/>
  <c r="M437" i="40"/>
  <c r="A481" i="40"/>
  <c r="J557" i="40"/>
  <c r="O118" i="40"/>
  <c r="O132" i="40"/>
  <c r="O136" i="40"/>
  <c r="O153" i="40"/>
  <c r="M163" i="40"/>
  <c r="O182" i="40"/>
  <c r="O196" i="40"/>
  <c r="O200" i="40"/>
  <c r="O217" i="40"/>
  <c r="M231" i="40"/>
  <c r="O250" i="40"/>
  <c r="J267" i="40"/>
  <c r="J262" i="40" s="1"/>
  <c r="J261" i="40" s="1"/>
  <c r="O295" i="40"/>
  <c r="J309" i="40"/>
  <c r="O448" i="40"/>
  <c r="O447" i="40" s="1"/>
  <c r="M447" i="40"/>
  <c r="M482" i="40"/>
  <c r="A108" i="40"/>
  <c r="A112" i="40"/>
  <c r="A119" i="40"/>
  <c r="A123" i="40"/>
  <c r="A133" i="40"/>
  <c r="A137" i="40"/>
  <c r="A150" i="40"/>
  <c r="A154" i="40"/>
  <c r="J160" i="40"/>
  <c r="A172" i="40"/>
  <c r="A176" i="40"/>
  <c r="A183" i="40"/>
  <c r="A187" i="40"/>
  <c r="A197" i="40"/>
  <c r="A201" i="40"/>
  <c r="A214" i="40"/>
  <c r="A218" i="40"/>
  <c r="J228" i="40"/>
  <c r="A240" i="40"/>
  <c r="A244" i="40"/>
  <c r="A251" i="40"/>
  <c r="A255" i="40"/>
  <c r="A270" i="40"/>
  <c r="A282" i="40"/>
  <c r="J284" i="40"/>
  <c r="M313" i="40"/>
  <c r="O346" i="40"/>
  <c r="A346" i="40" s="1"/>
  <c r="J354" i="40"/>
  <c r="O393" i="40"/>
  <c r="A393" i="40" s="1"/>
  <c r="O410" i="40"/>
  <c r="A410" i="40" s="1"/>
  <c r="O526" i="40"/>
  <c r="O525" i="40" s="1"/>
  <c r="M525" i="40"/>
  <c r="A716" i="40"/>
  <c r="J715" i="40"/>
  <c r="A287" i="40"/>
  <c r="A327" i="40"/>
  <c r="J337" i="40"/>
  <c r="A338" i="40"/>
  <c r="O601" i="40"/>
  <c r="A601" i="40" s="1"/>
  <c r="M658" i="40"/>
  <c r="O659" i="40"/>
  <c r="O658" i="40" s="1"/>
  <c r="O653" i="40" s="1"/>
  <c r="O652" i="40" s="1"/>
  <c r="A266" i="40"/>
  <c r="M267" i="40"/>
  <c r="G293" i="40"/>
  <c r="M309" i="40"/>
  <c r="A336" i="40"/>
  <c r="M337" i="40"/>
  <c r="M401" i="40"/>
  <c r="O417" i="40"/>
  <c r="A417" i="40" s="1"/>
  <c r="M415" i="40"/>
  <c r="E436" i="40"/>
  <c r="A450" i="40"/>
  <c r="J447" i="40"/>
  <c r="M465" i="40"/>
  <c r="E524" i="40"/>
  <c r="O817" i="40"/>
  <c r="O816" i="40" s="1"/>
  <c r="M816" i="40"/>
  <c r="A278" i="40"/>
  <c r="A283" i="40"/>
  <c r="O297" i="40"/>
  <c r="O293" i="40" s="1"/>
  <c r="O353" i="40"/>
  <c r="A353" i="40" s="1"/>
  <c r="A428" i="40"/>
  <c r="F435" i="40"/>
  <c r="O734" i="40"/>
  <c r="A734" i="40" s="1"/>
  <c r="M324" i="40"/>
  <c r="A324" i="40" s="1"/>
  <c r="E332" i="40"/>
  <c r="O343" i="40"/>
  <c r="O365" i="40"/>
  <c r="O375" i="40"/>
  <c r="A375" i="40" s="1"/>
  <c r="M373" i="40"/>
  <c r="O390" i="40"/>
  <c r="O40" i="40" s="1"/>
  <c r="M388" i="40"/>
  <c r="O400" i="40"/>
  <c r="O50" i="40" s="1"/>
  <c r="O407" i="40"/>
  <c r="A407" i="40" s="1"/>
  <c r="O573" i="40"/>
  <c r="A573" i="40" s="1"/>
  <c r="A770" i="40"/>
  <c r="I169" i="40"/>
  <c r="I168" i="40" s="1"/>
  <c r="A275" i="40"/>
  <c r="A451" i="40"/>
  <c r="O453" i="40"/>
  <c r="O452" i="40" s="1"/>
  <c r="M452" i="40"/>
  <c r="G460" i="40"/>
  <c r="F459" i="40"/>
  <c r="O513" i="40"/>
  <c r="A165" i="40"/>
  <c r="A233" i="40"/>
  <c r="A279" i="40"/>
  <c r="J281" i="40"/>
  <c r="A315" i="40"/>
  <c r="O382" i="40"/>
  <c r="O421" i="40"/>
  <c r="O534" i="40"/>
  <c r="A534" i="40" s="1"/>
  <c r="A272" i="40"/>
  <c r="O357" i="40"/>
  <c r="K435" i="40"/>
  <c r="K434" i="40" s="1"/>
  <c r="O320" i="40"/>
  <c r="J333" i="40"/>
  <c r="O340" i="40"/>
  <c r="O349" i="40"/>
  <c r="A349" i="40" s="1"/>
  <c r="O404" i="40"/>
  <c r="O401" i="40" s="1"/>
  <c r="O413" i="40"/>
  <c r="A413" i="40" s="1"/>
  <c r="A402" i="40"/>
  <c r="A449" i="40"/>
  <c r="A504" i="40"/>
  <c r="F499" i="40"/>
  <c r="F498" i="40" s="1"/>
  <c r="A518" i="40"/>
  <c r="O546" i="40"/>
  <c r="A551" i="40"/>
  <c r="A595" i="40"/>
  <c r="M629" i="40"/>
  <c r="A630" i="40"/>
  <c r="A647" i="40"/>
  <c r="A681" i="40"/>
  <c r="J505" i="40"/>
  <c r="M511" i="40"/>
  <c r="O512" i="40"/>
  <c r="M565" i="40"/>
  <c r="O566" i="40"/>
  <c r="O565" i="40" s="1"/>
  <c r="J686" i="40"/>
  <c r="M870" i="40"/>
  <c r="O871" i="40"/>
  <c r="O870" i="40" s="1"/>
  <c r="J441" i="40"/>
  <c r="O466" i="40"/>
  <c r="O465" i="40" s="1"/>
  <c r="M479" i="40"/>
  <c r="O483" i="40"/>
  <c r="O482" i="40" s="1"/>
  <c r="J490" i="40"/>
  <c r="A519" i="40"/>
  <c r="J516" i="40"/>
  <c r="O615" i="40"/>
  <c r="M610" i="40"/>
  <c r="E627" i="40"/>
  <c r="A668" i="40"/>
  <c r="M715" i="40"/>
  <c r="A717" i="40"/>
  <c r="M365" i="40"/>
  <c r="M429" i="40"/>
  <c r="A467" i="40"/>
  <c r="A484" i="40"/>
  <c r="J493" i="40"/>
  <c r="A805" i="40"/>
  <c r="O826" i="40"/>
  <c r="A826" i="40" s="1"/>
  <c r="H940" i="40"/>
  <c r="A463" i="40"/>
  <c r="J465" i="40"/>
  <c r="J460" i="40" s="1"/>
  <c r="J459" i="40" s="1"/>
  <c r="J479" i="40"/>
  <c r="A480" i="40"/>
  <c r="J482" i="40"/>
  <c r="G499" i="40"/>
  <c r="J511" i="40"/>
  <c r="A571" i="40"/>
  <c r="J569" i="40"/>
  <c r="M633" i="40"/>
  <c r="A634" i="40"/>
  <c r="A639" i="40"/>
  <c r="A366" i="40"/>
  <c r="A430" i="40"/>
  <c r="G524" i="40"/>
  <c r="G523" i="40" s="1"/>
  <c r="G522" i="40" s="1"/>
  <c r="A533" i="40"/>
  <c r="A582" i="40"/>
  <c r="J580" i="40"/>
  <c r="O590" i="40"/>
  <c r="O589" i="40" s="1"/>
  <c r="O588" i="40" s="1"/>
  <c r="M589" i="40"/>
  <c r="A609" i="40"/>
  <c r="J607" i="40"/>
  <c r="O621" i="40"/>
  <c r="A622" i="40"/>
  <c r="O690" i="40"/>
  <c r="O689" i="40" s="1"/>
  <c r="O685" i="40" s="1"/>
  <c r="M689" i="40"/>
  <c r="M685" i="40" s="1"/>
  <c r="I696" i="40"/>
  <c r="J934" i="40"/>
  <c r="A936" i="40"/>
  <c r="O1052" i="40"/>
  <c r="H524" i="40"/>
  <c r="H523" i="40" s="1"/>
  <c r="H522" i="40" s="1"/>
  <c r="H498" i="40" s="1"/>
  <c r="A612" i="40"/>
  <c r="J699" i="40"/>
  <c r="A700" i="40"/>
  <c r="M728" i="40"/>
  <c r="O731" i="40"/>
  <c r="A731" i="40" s="1"/>
  <c r="G784" i="40"/>
  <c r="G763" i="40" s="1"/>
  <c r="A456" i="40"/>
  <c r="A515" i="40"/>
  <c r="A528" i="40"/>
  <c r="A530" i="40"/>
  <c r="J529" i="40"/>
  <c r="J524" i="40" s="1"/>
  <c r="J523" i="40" s="1"/>
  <c r="A550" i="40"/>
  <c r="F786" i="40"/>
  <c r="J452" i="40"/>
  <c r="A476" i="40"/>
  <c r="A545" i="40"/>
  <c r="J543" i="40"/>
  <c r="F564" i="40"/>
  <c r="A592" i="40"/>
  <c r="A613" i="40"/>
  <c r="J610" i="40"/>
  <c r="A643" i="40"/>
  <c r="A666" i="40"/>
  <c r="K696" i="40"/>
  <c r="E776" i="40"/>
  <c r="H785" i="40"/>
  <c r="A473" i="40"/>
  <c r="O576" i="40"/>
  <c r="O575" i="40" s="1"/>
  <c r="M575" i="40"/>
  <c r="O584" i="40"/>
  <c r="A584" i="40" s="1"/>
  <c r="H588" i="40"/>
  <c r="H587" i="40" s="1"/>
  <c r="H586" i="40" s="1"/>
  <c r="F651" i="40"/>
  <c r="M654" i="40"/>
  <c r="A654" i="40" s="1"/>
  <c r="A655" i="40"/>
  <c r="O692" i="40"/>
  <c r="O96" i="40" s="1"/>
  <c r="A744" i="40"/>
  <c r="O677" i="40"/>
  <c r="M676" i="40"/>
  <c r="A707" i="40"/>
  <c r="A737" i="40"/>
  <c r="F811" i="40"/>
  <c r="A508" i="40"/>
  <c r="A541" i="40"/>
  <c r="M607" i="40"/>
  <c r="A632" i="40"/>
  <c r="A638" i="40"/>
  <c r="A661" i="40"/>
  <c r="A670" i="40"/>
  <c r="A678" i="40"/>
  <c r="A757" i="40"/>
  <c r="J759" i="40"/>
  <c r="A886" i="40"/>
  <c r="J883" i="40"/>
  <c r="J878" i="40" s="1"/>
  <c r="J877" i="40" s="1"/>
  <c r="J919" i="40"/>
  <c r="A921" i="40"/>
  <c r="A567" i="40"/>
  <c r="A578" i="40"/>
  <c r="A599" i="40"/>
  <c r="A603" i="40"/>
  <c r="O607" i="40"/>
  <c r="O646" i="40"/>
  <c r="O645" i="40" s="1"/>
  <c r="M645" i="40"/>
  <c r="A719" i="40"/>
  <c r="A781" i="40"/>
  <c r="M855" i="40"/>
  <c r="O856" i="40"/>
  <c r="O855" i="40" s="1"/>
  <c r="A506" i="40"/>
  <c r="A535" i="40"/>
  <c r="A568" i="40"/>
  <c r="A579" i="40"/>
  <c r="A591" i="40"/>
  <c r="A596" i="40"/>
  <c r="A600" i="40"/>
  <c r="A635" i="40"/>
  <c r="M640" i="40"/>
  <c r="A648" i="40"/>
  <c r="A656" i="40"/>
  <c r="A667" i="40"/>
  <c r="M673" i="40"/>
  <c r="A720" i="40"/>
  <c r="A751" i="40"/>
  <c r="J778" i="40"/>
  <c r="J777" i="40" s="1"/>
  <c r="J776" i="40" s="1"/>
  <c r="M859" i="40"/>
  <c r="O860" i="40"/>
  <c r="J897" i="40"/>
  <c r="A899" i="40"/>
  <c r="J923" i="40"/>
  <c r="A925" i="40"/>
  <c r="J964" i="40"/>
  <c r="A966" i="40"/>
  <c r="H1135" i="40"/>
  <c r="A539" i="40"/>
  <c r="J565" i="40"/>
  <c r="A574" i="40"/>
  <c r="A585" i="40"/>
  <c r="J676" i="40"/>
  <c r="A709" i="40"/>
  <c r="M710" i="40"/>
  <c r="A727" i="40"/>
  <c r="A729" i="40"/>
  <c r="M803" i="40"/>
  <c r="O806" i="40"/>
  <c r="I917" i="40"/>
  <c r="M961" i="40"/>
  <c r="O963" i="40"/>
  <c r="O961" i="40" s="1"/>
  <c r="A532" i="40"/>
  <c r="A549" i="40"/>
  <c r="M569" i="40"/>
  <c r="M580" i="40"/>
  <c r="E697" i="40"/>
  <c r="O788" i="40"/>
  <c r="O787" i="40" s="1"/>
  <c r="A787" i="40" s="1"/>
  <c r="O829" i="40"/>
  <c r="A829" i="40" s="1"/>
  <c r="A832" i="40"/>
  <c r="O881" i="40"/>
  <c r="O879" i="40" s="1"/>
  <c r="M879" i="40"/>
  <c r="O945" i="40"/>
  <c r="M943" i="40"/>
  <c r="I982" i="40"/>
  <c r="A536" i="40"/>
  <c r="O570" i="40"/>
  <c r="A570" i="40" s="1"/>
  <c r="O581" i="40"/>
  <c r="A581" i="40" s="1"/>
  <c r="M593" i="40"/>
  <c r="A597" i="40"/>
  <c r="A605" i="40"/>
  <c r="J645" i="40"/>
  <c r="O673" i="40"/>
  <c r="A712" i="40"/>
  <c r="E723" i="40"/>
  <c r="M724" i="40"/>
  <c r="M748" i="40"/>
  <c r="A752" i="40"/>
  <c r="J756" i="40"/>
  <c r="A594" i="40"/>
  <c r="A602" i="40"/>
  <c r="A606" i="40"/>
  <c r="A608" i="40"/>
  <c r="A620" i="40"/>
  <c r="A631" i="40"/>
  <c r="J640" i="40"/>
  <c r="A650" i="40"/>
  <c r="A660" i="40"/>
  <c r="A669" i="40"/>
  <c r="A740" i="40"/>
  <c r="J748" i="40"/>
  <c r="A749" i="40"/>
  <c r="A771" i="40"/>
  <c r="J768" i="40"/>
  <c r="J767" i="40" s="1"/>
  <c r="J766" i="40" s="1"/>
  <c r="O778" i="40"/>
  <c r="O777" i="40" s="1"/>
  <c r="O776" i="40" s="1"/>
  <c r="O833" i="40"/>
  <c r="O831" i="40" s="1"/>
  <c r="O927" i="40"/>
  <c r="E563" i="40"/>
  <c r="E651" i="40"/>
  <c r="E809" i="40"/>
  <c r="A868" i="40"/>
  <c r="O883" i="40"/>
  <c r="A889" i="40"/>
  <c r="A902" i="40"/>
  <c r="J929" i="40"/>
  <c r="A939" i="40"/>
  <c r="M947" i="40"/>
  <c r="O949" i="40"/>
  <c r="O947" i="40" s="1"/>
  <c r="A954" i="40"/>
  <c r="A959" i="40"/>
  <c r="J985" i="40"/>
  <c r="J984" i="40" s="1"/>
  <c r="A987" i="40"/>
  <c r="A993" i="40"/>
  <c r="O999" i="40"/>
  <c r="O1005" i="40"/>
  <c r="O1000" i="40" s="1"/>
  <c r="M1000" i="40"/>
  <c r="H1008" i="40"/>
  <c r="H1007" i="40" s="1"/>
  <c r="H1006" i="40" s="1"/>
  <c r="H982" i="40" s="1"/>
  <c r="A1018" i="40"/>
  <c r="M1030" i="40"/>
  <c r="M1041" i="40"/>
  <c r="O1042" i="40"/>
  <c r="O1041" i="40" s="1"/>
  <c r="A1002" i="40"/>
  <c r="J1000" i="40"/>
  <c r="A836" i="40"/>
  <c r="J834" i="40"/>
  <c r="O842" i="40"/>
  <c r="A912" i="40"/>
  <c r="A968" i="40"/>
  <c r="O1023" i="40"/>
  <c r="A1130" i="40"/>
  <c r="A1328" i="40"/>
  <c r="J1326" i="40"/>
  <c r="F1332" i="40"/>
  <c r="E1461" i="40"/>
  <c r="M812" i="40"/>
  <c r="A844" i="40"/>
  <c r="J845" i="40"/>
  <c r="A863" i="40"/>
  <c r="A903" i="40"/>
  <c r="M908" i="40"/>
  <c r="O910" i="40"/>
  <c r="M919" i="40"/>
  <c r="O920" i="40"/>
  <c r="M934" i="40"/>
  <c r="O935" i="40"/>
  <c r="A973" i="40"/>
  <c r="J995" i="40"/>
  <c r="A996" i="40"/>
  <c r="A1015" i="40"/>
  <c r="J1073" i="40"/>
  <c r="L1202" i="40"/>
  <c r="L1178" i="40" s="1"/>
  <c r="J1454" i="40"/>
  <c r="A1455" i="40"/>
  <c r="J855" i="40"/>
  <c r="A857" i="40"/>
  <c r="J870" i="40"/>
  <c r="A872" i="40"/>
  <c r="J975" i="40"/>
  <c r="A976" i="40"/>
  <c r="J798" i="40"/>
  <c r="O837" i="40"/>
  <c r="O834" i="40" s="1"/>
  <c r="M834" i="40"/>
  <c r="E916" i="40"/>
  <c r="O969" i="40"/>
  <c r="A969" i="40" s="1"/>
  <c r="J972" i="40"/>
  <c r="E984" i="40"/>
  <c r="E1007" i="40"/>
  <c r="J1013" i="40"/>
  <c r="E1397" i="40"/>
  <c r="A693" i="40"/>
  <c r="J710" i="40"/>
  <c r="A779" i="40"/>
  <c r="J791" i="40"/>
  <c r="J786" i="40" s="1"/>
  <c r="J811" i="40"/>
  <c r="J810" i="40" s="1"/>
  <c r="M900" i="40"/>
  <c r="O929" i="40"/>
  <c r="O991" i="40"/>
  <c r="G1006" i="40"/>
  <c r="O1016" i="40"/>
  <c r="A1016" i="40" s="1"/>
  <c r="J1158" i="40"/>
  <c r="J703" i="40"/>
  <c r="M778" i="40"/>
  <c r="M777" i="40" s="1"/>
  <c r="M776" i="40" s="1"/>
  <c r="A822" i="40"/>
  <c r="O865" i="40"/>
  <c r="A892" i="40"/>
  <c r="M897" i="40"/>
  <c r="O898" i="40"/>
  <c r="A905" i="40"/>
  <c r="M923" i="40"/>
  <c r="O924" i="40"/>
  <c r="A952" i="40"/>
  <c r="M964" i="40"/>
  <c r="O965" i="40"/>
  <c r="J1009" i="40"/>
  <c r="A1011" i="40"/>
  <c r="A1026" i="40"/>
  <c r="O1386" i="40"/>
  <c r="A1386" i="40" s="1"/>
  <c r="M1385" i="40"/>
  <c r="M831" i="40"/>
  <c r="J859" i="40"/>
  <c r="A861" i="40"/>
  <c r="A882" i="40"/>
  <c r="A946" i="40"/>
  <c r="A953" i="40"/>
  <c r="I1136" i="40"/>
  <c r="I1135" i="40" s="1"/>
  <c r="I1134" i="40" s="1"/>
  <c r="M985" i="40"/>
  <c r="O986" i="40"/>
  <c r="O1035" i="40"/>
  <c r="A1035" i="40" s="1"/>
  <c r="J947" i="40"/>
  <c r="J942" i="40" s="1"/>
  <c r="J941" i="40" s="1"/>
  <c r="M975" i="40"/>
  <c r="O1031" i="40"/>
  <c r="A1031" i="40" s="1"/>
  <c r="A1095" i="40"/>
  <c r="O1103" i="40"/>
  <c r="A1103" i="40" s="1"/>
  <c r="M1102" i="40"/>
  <c r="I1112" i="40"/>
  <c r="I1111" i="40" s="1"/>
  <c r="I1179" i="40"/>
  <c r="G1204" i="40"/>
  <c r="J1234" i="40"/>
  <c r="A1249" i="40"/>
  <c r="N1268" i="40"/>
  <c r="O1281" i="40"/>
  <c r="A1281" i="40" s="1"/>
  <c r="A1287" i="40"/>
  <c r="O1336" i="40"/>
  <c r="O1335" i="40" s="1"/>
  <c r="A960" i="40"/>
  <c r="O1075" i="40"/>
  <c r="A1075" i="40" s="1"/>
  <c r="M1073" i="40"/>
  <c r="O1096" i="40"/>
  <c r="O1094" i="40" s="1"/>
  <c r="O1160" i="40"/>
  <c r="A1160" i="40" s="1"/>
  <c r="M1158" i="40"/>
  <c r="O1169" i="40"/>
  <c r="O1168" i="40" s="1"/>
  <c r="O1166" i="40" s="1"/>
  <c r="M1168" i="40"/>
  <c r="A1194" i="40"/>
  <c r="J1196" i="40"/>
  <c r="A1218" i="40"/>
  <c r="I1244" i="40"/>
  <c r="M1275" i="40"/>
  <c r="M1270" i="40" s="1"/>
  <c r="M1269" i="40" s="1"/>
  <c r="O1276" i="40"/>
  <c r="A1276" i="40" s="1"/>
  <c r="O1346" i="40"/>
  <c r="A1346" i="40" s="1"/>
  <c r="O1395" i="40"/>
  <c r="A1395" i="40" s="1"/>
  <c r="O846" i="40"/>
  <c r="O845" i="40" s="1"/>
  <c r="A957" i="40"/>
  <c r="O974" i="40"/>
  <c r="O972" i="40" s="1"/>
  <c r="A1043" i="40"/>
  <c r="M1053" i="40"/>
  <c r="M1048" i="40" s="1"/>
  <c r="O1054" i="40"/>
  <c r="M1059" i="40"/>
  <c r="O1068" i="40"/>
  <c r="A1068" i="40" s="1"/>
  <c r="A1085" i="40"/>
  <c r="A1097" i="40"/>
  <c r="O1104" i="40"/>
  <c r="A1104" i="40" s="1"/>
  <c r="A1125" i="40"/>
  <c r="A1139" i="40"/>
  <c r="A1170" i="40"/>
  <c r="M1171" i="40"/>
  <c r="M1167" i="40" s="1"/>
  <c r="A1172" i="40"/>
  <c r="A1250" i="40"/>
  <c r="A1277" i="40"/>
  <c r="M1292" i="40"/>
  <c r="O1293" i="40"/>
  <c r="J1339" i="40"/>
  <c r="A1347" i="40"/>
  <c r="J1064" i="40"/>
  <c r="A951" i="40"/>
  <c r="M1064" i="40"/>
  <c r="O1065" i="40"/>
  <c r="A1065" i="40" s="1"/>
  <c r="H1072" i="40"/>
  <c r="M1105" i="40"/>
  <c r="O1106" i="40"/>
  <c r="O1105" i="40" s="1"/>
  <c r="M1141" i="40"/>
  <c r="O1149" i="40"/>
  <c r="A1149" i="40" s="1"/>
  <c r="A1173" i="40"/>
  <c r="J1171" i="40"/>
  <c r="M1191" i="40"/>
  <c r="A1342" i="40"/>
  <c r="A1377" i="40"/>
  <c r="J1375" i="40"/>
  <c r="F1373" i="40"/>
  <c r="F1372" i="40" s="1"/>
  <c r="M1428" i="40"/>
  <c r="O1429" i="40"/>
  <c r="O1428" i="40" s="1"/>
  <c r="O1039" i="40"/>
  <c r="O1038" i="40" s="1"/>
  <c r="O1231" i="40"/>
  <c r="A1231" i="40" s="1"/>
  <c r="O1237" i="40"/>
  <c r="O1267" i="40"/>
  <c r="A1267" i="40" s="1"/>
  <c r="O1320" i="40"/>
  <c r="A1320" i="40" s="1"/>
  <c r="O1321" i="40"/>
  <c r="N1332" i="40"/>
  <c r="N1308" i="40" s="1"/>
  <c r="J1449" i="40"/>
  <c r="J1091" i="40"/>
  <c r="H1112" i="40"/>
  <c r="H1111" i="40" s="1"/>
  <c r="A1174" i="40"/>
  <c r="A1206" i="40"/>
  <c r="F1270" i="40"/>
  <c r="O1284" i="40"/>
  <c r="A1284" i="40" s="1"/>
  <c r="J1321" i="40"/>
  <c r="O1077" i="40"/>
  <c r="M1091" i="40"/>
  <c r="O1092" i="40"/>
  <c r="A1133" i="40"/>
  <c r="A1142" i="40"/>
  <c r="O1141" i="40"/>
  <c r="M1155" i="40"/>
  <c r="O1156" i="40"/>
  <c r="J1204" i="40"/>
  <c r="J1203" i="40" s="1"/>
  <c r="M1234" i="40"/>
  <c r="O1236" i="40"/>
  <c r="O1234" i="40" s="1"/>
  <c r="O1261" i="40"/>
  <c r="A1261" i="40" s="1"/>
  <c r="A1316" i="40"/>
  <c r="O1343" i="40"/>
  <c r="A1343" i="40" s="1"/>
  <c r="A1061" i="40"/>
  <c r="A1079" i="40"/>
  <c r="M1094" i="40"/>
  <c r="M1123" i="40"/>
  <c r="M1128" i="40"/>
  <c r="O1129" i="40"/>
  <c r="O1128" i="40" s="1"/>
  <c r="O1212" i="40"/>
  <c r="O1209" i="40" s="1"/>
  <c r="M1209" i="40"/>
  <c r="J1226" i="40"/>
  <c r="A1228" i="40"/>
  <c r="A1254" i="40"/>
  <c r="J1275" i="40"/>
  <c r="J1270" i="40" s="1"/>
  <c r="J1269" i="40" s="1"/>
  <c r="O1315" i="40"/>
  <c r="M1335" i="40"/>
  <c r="E1501" i="40"/>
  <c r="J1518" i="40"/>
  <c r="O1059" i="40"/>
  <c r="A1163" i="40"/>
  <c r="E1179" i="40"/>
  <c r="O1191" i="40"/>
  <c r="O1201" i="40"/>
  <c r="A1201" i="40" s="1"/>
  <c r="J1251" i="40"/>
  <c r="J1246" i="40" s="1"/>
  <c r="J1245" i="40" s="1"/>
  <c r="J1292" i="40"/>
  <c r="A1297" i="40"/>
  <c r="A1314" i="40"/>
  <c r="J1315" i="40"/>
  <c r="J1310" i="40" s="1"/>
  <c r="A1317" i="40"/>
  <c r="M1518" i="40"/>
  <c r="O1519" i="40"/>
  <c r="F1134" i="40"/>
  <c r="O1187" i="40"/>
  <c r="O1185" i="40" s="1"/>
  <c r="O1180" i="40" s="1"/>
  <c r="J1117" i="40"/>
  <c r="J1191" i="40"/>
  <c r="A1486" i="40"/>
  <c r="J1484" i="40"/>
  <c r="A1107" i="40"/>
  <c r="M1117" i="40"/>
  <c r="O1118" i="40"/>
  <c r="O1205" i="40"/>
  <c r="A1205" i="40" s="1"/>
  <c r="O1229" i="40"/>
  <c r="A1229" i="40" s="1"/>
  <c r="A1256" i="40"/>
  <c r="O1265" i="40"/>
  <c r="A1265" i="40" s="1"/>
  <c r="O1304" i="40"/>
  <c r="O1303" i="40" s="1"/>
  <c r="O1326" i="40"/>
  <c r="A1388" i="40"/>
  <c r="J1507" i="40"/>
  <c r="A1508" i="40"/>
  <c r="J1113" i="40"/>
  <c r="E1246" i="40"/>
  <c r="O1252" i="40"/>
  <c r="M1251" i="40"/>
  <c r="O1259" i="40"/>
  <c r="A1259" i="40" s="1"/>
  <c r="M1257" i="40"/>
  <c r="O1272" i="40"/>
  <c r="O1271" i="40" s="1"/>
  <c r="A1271" i="40" s="1"/>
  <c r="O1285" i="40"/>
  <c r="A1285" i="40" s="1"/>
  <c r="M1339" i="40"/>
  <c r="O1389" i="40"/>
  <c r="A1389" i="40" s="1"/>
  <c r="E1438" i="40"/>
  <c r="M1113" i="40"/>
  <c r="O1114" i="40"/>
  <c r="J1128" i="40"/>
  <c r="A1260" i="40"/>
  <c r="A1286" i="40"/>
  <c r="A1329" i="40"/>
  <c r="A1338" i="40"/>
  <c r="O1340" i="40"/>
  <c r="O1353" i="40"/>
  <c r="O1378" i="40"/>
  <c r="A1378" i="40" s="1"/>
  <c r="A1381" i="40"/>
  <c r="M1571" i="40"/>
  <c r="O1572" i="40"/>
  <c r="E1589" i="40"/>
  <c r="A1227" i="40"/>
  <c r="A1322" i="40"/>
  <c r="O1352" i="40"/>
  <c r="A1352" i="40" s="1"/>
  <c r="A1355" i="40"/>
  <c r="O1357" i="40"/>
  <c r="O1375" i="40"/>
  <c r="A1414" i="40"/>
  <c r="A1282" i="40"/>
  <c r="F1309" i="40"/>
  <c r="A1330" i="40"/>
  <c r="A1348" i="40"/>
  <c r="A1359" i="40"/>
  <c r="A1474" i="40"/>
  <c r="A1605" i="40"/>
  <c r="A1550" i="40"/>
  <c r="M1247" i="40"/>
  <c r="O1349" i="40"/>
  <c r="A1349" i="40" s="1"/>
  <c r="O1360" i="40"/>
  <c r="A1360" i="40" s="1"/>
  <c r="E1634" i="40"/>
  <c r="A1312" i="40"/>
  <c r="A1318" i="40"/>
  <c r="A1350" i="40"/>
  <c r="A1361" i="40"/>
  <c r="O1382" i="40"/>
  <c r="O27" i="40" s="1"/>
  <c r="O1393" i="40"/>
  <c r="A1393" i="40" s="1"/>
  <c r="J1420" i="40"/>
  <c r="J1431" i="40"/>
  <c r="A1432" i="40"/>
  <c r="K1437" i="40"/>
  <c r="K1436" i="40" s="1"/>
  <c r="O1439" i="40"/>
  <c r="O1503" i="40"/>
  <c r="E1524" i="40"/>
  <c r="O1263" i="40"/>
  <c r="A1263" i="40" s="1"/>
  <c r="M1262" i="40"/>
  <c r="O1279" i="40"/>
  <c r="O1288" i="40"/>
  <c r="O1290" i="40"/>
  <c r="M1289" i="40"/>
  <c r="O1296" i="40"/>
  <c r="A1296" i="40" s="1"/>
  <c r="A1325" i="40"/>
  <c r="A1327" i="40"/>
  <c r="A1345" i="40"/>
  <c r="A1383" i="40"/>
  <c r="A1394" i="40"/>
  <c r="M1420" i="40"/>
  <c r="O1431" i="40"/>
  <c r="J1463" i="40"/>
  <c r="A1422" i="40"/>
  <c r="J1443" i="40"/>
  <c r="A1444" i="40"/>
  <c r="A1475" i="40"/>
  <c r="O1495" i="40"/>
  <c r="M1545" i="40"/>
  <c r="J1628" i="40"/>
  <c r="A1637" i="40"/>
  <c r="A1411" i="40"/>
  <c r="M1481" i="40"/>
  <c r="O1507" i="40"/>
  <c r="M1567" i="40"/>
  <c r="O1301" i="40"/>
  <c r="M1311" i="40"/>
  <c r="M1315" i="40"/>
  <c r="M1326" i="40"/>
  <c r="E1332" i="40"/>
  <c r="M1353" i="40"/>
  <c r="O1365" i="40"/>
  <c r="M1375" i="40"/>
  <c r="M1379" i="40"/>
  <c r="M1390" i="40"/>
  <c r="A1536" i="40"/>
  <c r="J1545" i="40"/>
  <c r="A1546" i="40"/>
  <c r="A1586" i="40"/>
  <c r="A1472" i="40"/>
  <c r="J1481" i="40"/>
  <c r="A1482" i="40"/>
  <c r="A1561" i="40"/>
  <c r="J1567" i="40"/>
  <c r="A1568" i="40"/>
  <c r="J1417" i="40"/>
  <c r="A1418" i="40"/>
  <c r="A1497" i="40"/>
  <c r="A1515" i="40"/>
  <c r="M1531" i="40"/>
  <c r="A1323" i="40"/>
  <c r="A1337" i="40"/>
  <c r="A1341" i="40"/>
  <c r="A1358" i="40"/>
  <c r="A1387" i="40"/>
  <c r="A1433" i="40"/>
  <c r="A1451" i="40"/>
  <c r="M1467" i="40"/>
  <c r="J1503" i="40"/>
  <c r="A1504" i="40"/>
  <c r="A1533" i="40"/>
  <c r="J1439" i="40"/>
  <c r="A1440" i="40"/>
  <c r="A1469" i="40"/>
  <c r="A1575" i="40"/>
  <c r="A1405" i="40"/>
  <c r="A1522" i="40"/>
  <c r="A1553" i="40"/>
  <c r="A1557" i="40"/>
  <c r="J1556" i="40"/>
  <c r="J1559" i="40"/>
  <c r="O1582" i="40"/>
  <c r="A1489" i="40"/>
  <c r="A1493" i="40"/>
  <c r="J1492" i="40"/>
  <c r="J1495" i="40"/>
  <c r="A1511" i="40"/>
  <c r="J1513" i="40"/>
  <c r="M1527" i="40"/>
  <c r="A1542" i="40"/>
  <c r="A1596" i="40"/>
  <c r="J1612" i="40"/>
  <c r="O1621" i="40"/>
  <c r="O1620" i="40" s="1"/>
  <c r="A1425" i="40"/>
  <c r="J1428" i="40"/>
  <c r="A1447" i="40"/>
  <c r="M1463" i="40"/>
  <c r="A1478" i="40"/>
  <c r="A1529" i="40"/>
  <c r="M1548" i="40"/>
  <c r="E1566" i="40"/>
  <c r="J1571" i="40"/>
  <c r="A1624" i="40"/>
  <c r="O1400" i="40"/>
  <c r="O1399" i="40" s="1"/>
  <c r="O1404" i="40"/>
  <c r="O1421" i="40"/>
  <c r="O1420" i="40" s="1"/>
  <c r="M1431" i="40"/>
  <c r="O1450" i="40"/>
  <c r="O1464" i="40"/>
  <c r="O1468" i="40"/>
  <c r="O1485" i="40"/>
  <c r="O1484" i="40" s="1"/>
  <c r="M1495" i="40"/>
  <c r="O1514" i="40"/>
  <c r="O1528" i="40"/>
  <c r="O1532" i="40"/>
  <c r="O1531" i="40" s="1"/>
  <c r="O1549" i="40"/>
  <c r="M1559" i="40"/>
  <c r="O1613" i="40"/>
  <c r="M1623" i="40"/>
  <c r="A1583" i="40"/>
  <c r="J1620" i="40"/>
  <c r="O1579" i="40"/>
  <c r="A1579" i="40" s="1"/>
  <c r="O1593" i="40"/>
  <c r="O1591" i="40" s="1"/>
  <c r="O1597" i="40"/>
  <c r="A1597" i="40" s="1"/>
  <c r="J23" i="40" l="1"/>
  <c r="J38" i="40"/>
  <c r="O633" i="48"/>
  <c r="N18" i="49"/>
  <c r="A97" i="41"/>
  <c r="A37" i="41"/>
  <c r="A114" i="49"/>
  <c r="O111" i="49"/>
  <c r="K1111" i="47"/>
  <c r="K1112" i="46"/>
  <c r="K1111" i="46" s="1"/>
  <c r="A62" i="42"/>
  <c r="M24" i="41"/>
  <c r="M23" i="41" s="1"/>
  <c r="O1118" i="41"/>
  <c r="A1118" i="41" s="1"/>
  <c r="K45" i="40"/>
  <c r="K44" i="40" s="1"/>
  <c r="M66" i="46"/>
  <c r="N1110" i="43"/>
  <c r="M93" i="41"/>
  <c r="M89" i="41" s="1"/>
  <c r="A1234" i="49"/>
  <c r="A1417" i="49"/>
  <c r="A1289" i="48"/>
  <c r="O67" i="46"/>
  <c r="A67" i="46" s="1"/>
  <c r="A1532" i="46"/>
  <c r="A1123" i="45"/>
  <c r="A131" i="45"/>
  <c r="K18" i="45"/>
  <c r="A97" i="44"/>
  <c r="A812" i="43"/>
  <c r="A1050" i="43"/>
  <c r="K18" i="42"/>
  <c r="A338" i="42"/>
  <c r="H1110" i="41"/>
  <c r="A377" i="41"/>
  <c r="O791" i="41"/>
  <c r="A593" i="40"/>
  <c r="K45" i="49"/>
  <c r="J30" i="49"/>
  <c r="K23" i="49"/>
  <c r="K18" i="49" s="1"/>
  <c r="K17" i="49" s="1"/>
  <c r="H18" i="49"/>
  <c r="H17" i="49" s="1"/>
  <c r="O460" i="49"/>
  <c r="E626" i="49"/>
  <c r="M51" i="49"/>
  <c r="J1008" i="49"/>
  <c r="J1007" i="49" s="1"/>
  <c r="G370" i="49"/>
  <c r="H916" i="49"/>
  <c r="F306" i="49"/>
  <c r="K236" i="49"/>
  <c r="L1110" i="49"/>
  <c r="K852" i="49"/>
  <c r="J38" i="49"/>
  <c r="K106" i="49"/>
  <c r="K105" i="49" s="1"/>
  <c r="O1191" i="49"/>
  <c r="O418" i="49"/>
  <c r="A186" i="49"/>
  <c r="G626" i="49"/>
  <c r="J130" i="49"/>
  <c r="J129" i="49" s="1"/>
  <c r="M24" i="49"/>
  <c r="M23" i="49" s="1"/>
  <c r="J1501" i="49"/>
  <c r="J1590" i="49"/>
  <c r="J1589" i="49" s="1"/>
  <c r="J940" i="49"/>
  <c r="H982" i="49"/>
  <c r="A1339" i="49"/>
  <c r="O1008" i="49"/>
  <c r="O1007" i="49" s="1"/>
  <c r="E104" i="49"/>
  <c r="M128" i="49"/>
  <c r="F1178" i="49"/>
  <c r="J460" i="48"/>
  <c r="J459" i="48" s="1"/>
  <c r="A555" i="48"/>
  <c r="J811" i="48"/>
  <c r="J810" i="48" s="1"/>
  <c r="F498" i="48"/>
  <c r="N306" i="48"/>
  <c r="J371" i="48"/>
  <c r="H168" i="48"/>
  <c r="J46" i="48"/>
  <c r="J75" i="48"/>
  <c r="O130" i="48"/>
  <c r="K236" i="48"/>
  <c r="M72" i="48"/>
  <c r="H498" i="48"/>
  <c r="H303" i="48" s="1"/>
  <c r="M1398" i="48"/>
  <c r="M1397" i="48" s="1"/>
  <c r="M1374" i="48"/>
  <c r="H1436" i="48"/>
  <c r="F236" i="48"/>
  <c r="F101" i="48" s="1"/>
  <c r="J564" i="47"/>
  <c r="A1615" i="47"/>
  <c r="A1321" i="47"/>
  <c r="J876" i="47"/>
  <c r="I1372" i="47"/>
  <c r="N104" i="47"/>
  <c r="E696" i="47"/>
  <c r="M1501" i="47"/>
  <c r="I696" i="47"/>
  <c r="I236" i="47"/>
  <c r="O1180" i="47"/>
  <c r="H306" i="47"/>
  <c r="H696" i="47"/>
  <c r="A1417" i="47"/>
  <c r="M1590" i="47"/>
  <c r="M1589" i="47" s="1"/>
  <c r="J811" i="47"/>
  <c r="J810" i="47" s="1"/>
  <c r="H1436" i="47"/>
  <c r="M723" i="47"/>
  <c r="M722" i="47" s="1"/>
  <c r="M51" i="47"/>
  <c r="K1110" i="47"/>
  <c r="M1047" i="47"/>
  <c r="N370" i="47"/>
  <c r="L168" i="47"/>
  <c r="N916" i="46"/>
  <c r="I434" i="46"/>
  <c r="J1566" i="46"/>
  <c r="J458" i="46"/>
  <c r="M194" i="46"/>
  <c r="M193" i="46" s="1"/>
  <c r="O1462" i="46"/>
  <c r="O1461" i="46" s="1"/>
  <c r="J75" i="46"/>
  <c r="M460" i="46"/>
  <c r="M459" i="46" s="1"/>
  <c r="O786" i="46"/>
  <c r="M262" i="46"/>
  <c r="M261" i="46" s="1"/>
  <c r="I370" i="46"/>
  <c r="L1500" i="46"/>
  <c r="L1241" i="46" s="1"/>
  <c r="M1566" i="46"/>
  <c r="F1372" i="46"/>
  <c r="M1202" i="46"/>
  <c r="K1564" i="46"/>
  <c r="A197" i="46"/>
  <c r="J1008" i="46"/>
  <c r="J1007" i="46" s="1"/>
  <c r="F236" i="45"/>
  <c r="A281" i="45"/>
  <c r="H18" i="45"/>
  <c r="M942" i="45"/>
  <c r="M941" i="45" s="1"/>
  <c r="O1048" i="45"/>
  <c r="O1460" i="45"/>
  <c r="G1372" i="45"/>
  <c r="H236" i="45"/>
  <c r="G168" i="45"/>
  <c r="J1180" i="45"/>
  <c r="I562" i="45"/>
  <c r="I104" i="45"/>
  <c r="H498" i="45"/>
  <c r="M564" i="45"/>
  <c r="K784" i="45"/>
  <c r="K763" i="45" s="1"/>
  <c r="M878" i="45"/>
  <c r="M877" i="45" s="1"/>
  <c r="H626" i="45"/>
  <c r="L696" i="45"/>
  <c r="M460" i="45"/>
  <c r="M459" i="45" s="1"/>
  <c r="A1379" i="45"/>
  <c r="J918" i="45"/>
  <c r="J917" i="45" s="1"/>
  <c r="J45" i="45"/>
  <c r="G696" i="45"/>
  <c r="G784" i="45"/>
  <c r="G763" i="45" s="1"/>
  <c r="J1526" i="45"/>
  <c r="J1525" i="45" s="1"/>
  <c r="K1500" i="45"/>
  <c r="A1567" i="45"/>
  <c r="O194" i="45"/>
  <c r="O193" i="45" s="1"/>
  <c r="L370" i="45"/>
  <c r="M653" i="44"/>
  <c r="M652" i="44" s="1"/>
  <c r="O415" i="44"/>
  <c r="F1436" i="44"/>
  <c r="G498" i="44"/>
  <c r="O41" i="44"/>
  <c r="A41" i="44" s="1"/>
  <c r="A319" i="44"/>
  <c r="I852" i="44"/>
  <c r="I370" i="44"/>
  <c r="K236" i="44"/>
  <c r="O262" i="44"/>
  <c r="O261" i="44" s="1"/>
  <c r="F784" i="44"/>
  <c r="I44" i="44"/>
  <c r="L306" i="44"/>
  <c r="M1526" i="44"/>
  <c r="M1525" i="44" s="1"/>
  <c r="A222" i="44"/>
  <c r="A879" i="44"/>
  <c r="J1398" i="44"/>
  <c r="J1397" i="44" s="1"/>
  <c r="J1396" i="44" s="1"/>
  <c r="J1204" i="44"/>
  <c r="J1203" i="44" s="1"/>
  <c r="I852" i="43"/>
  <c r="I849" i="43" s="1"/>
  <c r="O1000" i="43"/>
  <c r="M1526" i="43"/>
  <c r="M1525" i="43" s="1"/>
  <c r="N104" i="43"/>
  <c r="M51" i="43"/>
  <c r="M940" i="43"/>
  <c r="O152" i="43"/>
  <c r="A152" i="43" s="1"/>
  <c r="I982" i="43"/>
  <c r="J46" i="43"/>
  <c r="F916" i="43"/>
  <c r="E434" i="43"/>
  <c r="J262" i="43"/>
  <c r="J261" i="43" s="1"/>
  <c r="J1202" i="43"/>
  <c r="L1564" i="43"/>
  <c r="M1590" i="43"/>
  <c r="M1589" i="43" s="1"/>
  <c r="G852" i="42"/>
  <c r="G849" i="42" s="1"/>
  <c r="G784" i="42"/>
  <c r="L1244" i="42"/>
  <c r="J588" i="42"/>
  <c r="J587" i="42" s="1"/>
  <c r="N434" i="42"/>
  <c r="N626" i="42"/>
  <c r="M1048" i="42"/>
  <c r="H982" i="42"/>
  <c r="O249" i="42"/>
  <c r="N852" i="42"/>
  <c r="K306" i="42"/>
  <c r="J564" i="42"/>
  <c r="O388" i="41"/>
  <c r="H1564" i="41"/>
  <c r="N1178" i="41"/>
  <c r="O1124" i="41"/>
  <c r="M31" i="41"/>
  <c r="M30" i="41" s="1"/>
  <c r="F562" i="41"/>
  <c r="O1403" i="41"/>
  <c r="O1204" i="41"/>
  <c r="O1203" i="41" s="1"/>
  <c r="O1009" i="41"/>
  <c r="A580" i="41"/>
  <c r="L168" i="41"/>
  <c r="O1142" i="41"/>
  <c r="M52" i="41"/>
  <c r="M1524" i="41"/>
  <c r="O465" i="41"/>
  <c r="O460" i="41" s="1"/>
  <c r="O459" i="41" s="1"/>
  <c r="A1449" i="41"/>
  <c r="A502" i="41"/>
  <c r="O149" i="41"/>
  <c r="A149" i="41" s="1"/>
  <c r="A287" i="41"/>
  <c r="J1245" i="41"/>
  <c r="O194" i="41"/>
  <c r="O193" i="41" s="1"/>
  <c r="M396" i="40"/>
  <c r="M395" i="40" s="1"/>
  <c r="F1436" i="40"/>
  <c r="H1372" i="40"/>
  <c r="J170" i="40"/>
  <c r="J169" i="40" s="1"/>
  <c r="O1454" i="40"/>
  <c r="M1136" i="40"/>
  <c r="M1135" i="40" s="1"/>
  <c r="M1134" i="40" s="1"/>
  <c r="A462" i="40"/>
  <c r="J1048" i="40"/>
  <c r="I434" i="40"/>
  <c r="N236" i="40"/>
  <c r="K562" i="40"/>
  <c r="N1244" i="40"/>
  <c r="A865" i="40"/>
  <c r="J93" i="49"/>
  <c r="J89" i="49" s="1"/>
  <c r="J23" i="49"/>
  <c r="J18" i="49" s="1"/>
  <c r="J30" i="47"/>
  <c r="A27" i="40"/>
  <c r="A64" i="48"/>
  <c r="I18" i="49"/>
  <c r="I17" i="49" s="1"/>
  <c r="A64" i="42"/>
  <c r="A69" i="42"/>
  <c r="I1110" i="41"/>
  <c r="M23" i="46"/>
  <c r="M38" i="46"/>
  <c r="A41" i="46"/>
  <c r="A37" i="46"/>
  <c r="M23" i="43"/>
  <c r="M18" i="43" s="1"/>
  <c r="A54" i="42"/>
  <c r="A97" i="40"/>
  <c r="O25" i="48"/>
  <c r="A25" i="48" s="1"/>
  <c r="N18" i="46"/>
  <c r="N17" i="46" s="1"/>
  <c r="M19" i="46"/>
  <c r="M23" i="40"/>
  <c r="M19" i="49"/>
  <c r="J30" i="48"/>
  <c r="J23" i="47"/>
  <c r="J19" i="47"/>
  <c r="A1629" i="49"/>
  <c r="A1009" i="49"/>
  <c r="A429" i="49"/>
  <c r="O22" i="49"/>
  <c r="A22" i="49" s="1"/>
  <c r="O621" i="49"/>
  <c r="A621" i="49" s="1"/>
  <c r="A525" i="48"/>
  <c r="N849" i="48"/>
  <c r="A673" i="48"/>
  <c r="A181" i="48"/>
  <c r="A929" i="47"/>
  <c r="F1110" i="47"/>
  <c r="A122" i="47"/>
  <c r="A1237" i="47"/>
  <c r="A1545" i="46"/>
  <c r="A1271" i="45"/>
  <c r="J18" i="45"/>
  <c r="A1353" i="45"/>
  <c r="A1582" i="45"/>
  <c r="N763" i="44"/>
  <c r="A546" i="44"/>
  <c r="I17" i="44"/>
  <c r="A787" i="43"/>
  <c r="K1111" i="43"/>
  <c r="K1110" i="43" s="1"/>
  <c r="A961" i="43"/>
  <c r="H18" i="43"/>
  <c r="A1292" i="42"/>
  <c r="A962" i="41"/>
  <c r="A324" i="41"/>
  <c r="O66" i="41"/>
  <c r="A66" i="41" s="1"/>
  <c r="O756" i="41"/>
  <c r="A756" i="41" s="1"/>
  <c r="A388" i="41"/>
  <c r="A1181" i="40"/>
  <c r="H849" i="49"/>
  <c r="A756" i="49"/>
  <c r="L626" i="49"/>
  <c r="F1436" i="49"/>
  <c r="A430" i="49"/>
  <c r="O459" i="49"/>
  <c r="J1179" i="49"/>
  <c r="M524" i="49"/>
  <c r="M523" i="49" s="1"/>
  <c r="M522" i="49" s="1"/>
  <c r="H626" i="49"/>
  <c r="N1564" i="49"/>
  <c r="N1241" i="49" s="1"/>
  <c r="O699" i="49"/>
  <c r="J524" i="49"/>
  <c r="J523" i="49" s="1"/>
  <c r="G168" i="49"/>
  <c r="M47" i="49"/>
  <c r="J332" i="49"/>
  <c r="E1178" i="49"/>
  <c r="O415" i="49"/>
  <c r="J628" i="49"/>
  <c r="J627" i="49" s="1"/>
  <c r="N1046" i="49"/>
  <c r="K434" i="49"/>
  <c r="K104" i="49"/>
  <c r="K101" i="49" s="1"/>
  <c r="J72" i="49"/>
  <c r="O1403" i="49"/>
  <c r="H784" i="49"/>
  <c r="H763" i="49" s="1"/>
  <c r="A1390" i="49"/>
  <c r="O1091" i="49"/>
  <c r="A1091" i="49" s="1"/>
  <c r="N852" i="49"/>
  <c r="I1372" i="49"/>
  <c r="F236" i="49"/>
  <c r="N498" i="48"/>
  <c r="K46" i="48"/>
  <c r="K45" i="48" s="1"/>
  <c r="K44" i="48" s="1"/>
  <c r="H852" i="48"/>
  <c r="O1112" i="48"/>
  <c r="A1339" i="48"/>
  <c r="M564" i="48"/>
  <c r="N626" i="48"/>
  <c r="H306" i="48"/>
  <c r="I1308" i="48"/>
  <c r="I696" i="48"/>
  <c r="A1417" i="48"/>
  <c r="I982" i="48"/>
  <c r="M170" i="48"/>
  <c r="M169" i="48" s="1"/>
  <c r="M460" i="48"/>
  <c r="M459" i="48" s="1"/>
  <c r="N1046" i="48"/>
  <c r="O883" i="48"/>
  <c r="O878" i="48" s="1"/>
  <c r="O877" i="48" s="1"/>
  <c r="N1500" i="48"/>
  <c r="L852" i="48"/>
  <c r="K306" i="48"/>
  <c r="J307" i="48"/>
  <c r="J306" i="48" s="1"/>
  <c r="E104" i="48"/>
  <c r="F370" i="48"/>
  <c r="H1046" i="48"/>
  <c r="J332" i="48"/>
  <c r="J331" i="48" s="1"/>
  <c r="J330" i="48" s="1"/>
  <c r="A482" i="48"/>
  <c r="L1244" i="48"/>
  <c r="O194" i="48"/>
  <c r="G852" i="48"/>
  <c r="I763" i="48"/>
  <c r="G1564" i="48"/>
  <c r="G1500" i="48"/>
  <c r="G370" i="48"/>
  <c r="J786" i="48"/>
  <c r="J785" i="48" s="1"/>
  <c r="O786" i="48"/>
  <c r="K104" i="47"/>
  <c r="O1334" i="47"/>
  <c r="L306" i="47"/>
  <c r="A554" i="47"/>
  <c r="M1246" i="47"/>
  <c r="O1205" i="47"/>
  <c r="A791" i="47"/>
  <c r="A415" i="47"/>
  <c r="A152" i="47"/>
  <c r="M106" i="47"/>
  <c r="H44" i="47"/>
  <c r="F626" i="47"/>
  <c r="J332" i="47"/>
  <c r="J331" i="47" s="1"/>
  <c r="J330" i="47" s="1"/>
  <c r="L1500" i="47"/>
  <c r="M1438" i="47"/>
  <c r="A1300" i="47"/>
  <c r="O1113" i="47"/>
  <c r="A1113" i="47" s="1"/>
  <c r="M1136" i="47"/>
  <c r="M1135" i="47" s="1"/>
  <c r="M786" i="47"/>
  <c r="F236" i="47"/>
  <c r="A96" i="47"/>
  <c r="J917" i="47"/>
  <c r="M1460" i="47"/>
  <c r="M128" i="47"/>
  <c r="J46" i="47"/>
  <c r="J45" i="47" s="1"/>
  <c r="J44" i="47" s="1"/>
  <c r="I370" i="47"/>
  <c r="N498" i="47"/>
  <c r="M30" i="47"/>
  <c r="O130" i="46"/>
  <c r="O129" i="46" s="1"/>
  <c r="N1178" i="46"/>
  <c r="N784" i="46"/>
  <c r="N763" i="46" s="1"/>
  <c r="K370" i="46"/>
  <c r="K303" i="46" s="1"/>
  <c r="M1590" i="46"/>
  <c r="M1589" i="46" s="1"/>
  <c r="I1372" i="46"/>
  <c r="O1518" i="46"/>
  <c r="A1311" i="46"/>
  <c r="O397" i="46"/>
  <c r="M984" i="46"/>
  <c r="O1609" i="46"/>
  <c r="A1315" i="46"/>
  <c r="A769" i="46"/>
  <c r="J72" i="46"/>
  <c r="F1308" i="46"/>
  <c r="O610" i="46"/>
  <c r="A787" i="46"/>
  <c r="A254" i="46"/>
  <c r="H696" i="46"/>
  <c r="I44" i="46"/>
  <c r="J51" i="46"/>
  <c r="J46" i="46" s="1"/>
  <c r="O1124" i="46"/>
  <c r="M31" i="46"/>
  <c r="M30" i="46" s="1"/>
  <c r="N1110" i="46"/>
  <c r="O505" i="46"/>
  <c r="J1245" i="46"/>
  <c r="J23" i="46"/>
  <c r="J18" i="46" s="1"/>
  <c r="J17" i="46" s="1"/>
  <c r="M878" i="46"/>
  <c r="M877" i="46" s="1"/>
  <c r="M876" i="46" s="1"/>
  <c r="I982" i="45"/>
  <c r="E306" i="45"/>
  <c r="I306" i="45"/>
  <c r="J170" i="45"/>
  <c r="L1500" i="45"/>
  <c r="L104" i="45"/>
  <c r="J809" i="45"/>
  <c r="E696" i="45"/>
  <c r="H1308" i="45"/>
  <c r="K44" i="45"/>
  <c r="O1128" i="45"/>
  <c r="O715" i="45"/>
  <c r="O1270" i="45"/>
  <c r="O1269" i="45" s="1"/>
  <c r="N1372" i="45"/>
  <c r="K1372" i="45"/>
  <c r="O1398" i="45"/>
  <c r="L1110" i="45"/>
  <c r="O911" i="45"/>
  <c r="J1111" i="45"/>
  <c r="F916" i="45"/>
  <c r="F104" i="45"/>
  <c r="F101" i="45" s="1"/>
  <c r="O1191" i="44"/>
  <c r="M93" i="44"/>
  <c r="M89" i="44" s="1"/>
  <c r="J1566" i="44"/>
  <c r="O373" i="44"/>
  <c r="J942" i="44"/>
  <c r="J941" i="44" s="1"/>
  <c r="O522" i="44"/>
  <c r="I562" i="44"/>
  <c r="J238" i="44"/>
  <c r="M500" i="44"/>
  <c r="A107" i="44"/>
  <c r="J170" i="44"/>
  <c r="K852" i="44"/>
  <c r="A745" i="44"/>
  <c r="O1124" i="44"/>
  <c r="A1124" i="44" s="1"/>
  <c r="M31" i="44"/>
  <c r="M30" i="44" s="1"/>
  <c r="J45" i="44"/>
  <c r="J44" i="44" s="1"/>
  <c r="A505" i="44"/>
  <c r="I498" i="44"/>
  <c r="I303" i="44" s="1"/>
  <c r="H434" i="44"/>
  <c r="N626" i="44"/>
  <c r="J332" i="44"/>
  <c r="F236" i="44"/>
  <c r="G1110" i="44"/>
  <c r="L626" i="43"/>
  <c r="N562" i="43"/>
  <c r="A1289" i="43"/>
  <c r="J194" i="43"/>
  <c r="J193" i="43" s="1"/>
  <c r="H1046" i="43"/>
  <c r="A1321" i="43"/>
  <c r="M1310" i="43"/>
  <c r="M1309" i="43" s="1"/>
  <c r="A1326" i="43"/>
  <c r="O1226" i="43"/>
  <c r="O1131" i="43"/>
  <c r="A1131" i="43" s="1"/>
  <c r="M41" i="43"/>
  <c r="M38" i="43" s="1"/>
  <c r="J260" i="43"/>
  <c r="J942" i="43"/>
  <c r="J941" i="43" s="1"/>
  <c r="G1178" i="43"/>
  <c r="N626" i="43"/>
  <c r="M194" i="43"/>
  <c r="M193" i="43" s="1"/>
  <c r="I306" i="43"/>
  <c r="G1178" i="42"/>
  <c r="A97" i="42"/>
  <c r="M1245" i="42"/>
  <c r="I784" i="42"/>
  <c r="I763" i="42" s="1"/>
  <c r="J46" i="42"/>
  <c r="L626" i="42"/>
  <c r="H498" i="42"/>
  <c r="K562" i="42"/>
  <c r="J436" i="42"/>
  <c r="K1564" i="42"/>
  <c r="G916" i="42"/>
  <c r="A1513" i="42"/>
  <c r="O816" i="42"/>
  <c r="A543" i="42"/>
  <c r="I626" i="42"/>
  <c r="A686" i="41"/>
  <c r="O803" i="41"/>
  <c r="O354" i="41"/>
  <c r="A354" i="41" s="1"/>
  <c r="M307" i="41"/>
  <c r="K1113" i="41"/>
  <c r="K1112" i="41" s="1"/>
  <c r="K1111" i="41" s="1"/>
  <c r="K1110" i="41" s="1"/>
  <c r="M1114" i="41"/>
  <c r="K20" i="41"/>
  <c r="K19" i="41" s="1"/>
  <c r="K18" i="41" s="1"/>
  <c r="K17" i="41" s="1"/>
  <c r="A383" i="41"/>
  <c r="M1153" i="41"/>
  <c r="K70" i="41"/>
  <c r="K45" i="41" s="1"/>
  <c r="K44" i="41" s="1"/>
  <c r="O1064" i="41"/>
  <c r="O81" i="41"/>
  <c r="J586" i="41"/>
  <c r="I784" i="40"/>
  <c r="I763" i="40" s="1"/>
  <c r="I45" i="40"/>
  <c r="I44" i="40" s="1"/>
  <c r="K784" i="40"/>
  <c r="K763" i="40" s="1"/>
  <c r="I916" i="40"/>
  <c r="K1500" i="40"/>
  <c r="L1500" i="40"/>
  <c r="M1008" i="40"/>
  <c r="M1007" i="40" s="1"/>
  <c r="N784" i="40"/>
  <c r="N763" i="40" s="1"/>
  <c r="M51" i="40"/>
  <c r="J1136" i="40"/>
  <c r="J1135" i="40" s="1"/>
  <c r="J1134" i="40" s="1"/>
  <c r="L1244" i="40"/>
  <c r="G562" i="40"/>
  <c r="J75" i="40"/>
  <c r="M1180" i="40"/>
  <c r="I626" i="40"/>
  <c r="L1436" i="40"/>
  <c r="O170" i="40"/>
  <c r="N696" i="40"/>
  <c r="K23" i="46"/>
  <c r="K18" i="46" s="1"/>
  <c r="K17" i="46" s="1"/>
  <c r="A40" i="40"/>
  <c r="A50" i="40"/>
  <c r="J19" i="42"/>
  <c r="J18" i="42" s="1"/>
  <c r="J90" i="43"/>
  <c r="J88" i="43" s="1"/>
  <c r="J38" i="43"/>
  <c r="A50" i="43"/>
  <c r="J45" i="43"/>
  <c r="A70" i="43"/>
  <c r="O1116" i="46"/>
  <c r="A1116" i="46" s="1"/>
  <c r="M22" i="46"/>
  <c r="J30" i="43"/>
  <c r="J18" i="43"/>
  <c r="M30" i="43"/>
  <c r="M23" i="48"/>
  <c r="J90" i="48"/>
  <c r="J88" i="48" s="1"/>
  <c r="M630" i="48"/>
  <c r="K20" i="48"/>
  <c r="K19" i="48" s="1"/>
  <c r="K18" i="48" s="1"/>
  <c r="K17" i="48" s="1"/>
  <c r="K16" i="48" s="1"/>
  <c r="K14" i="48" s="1"/>
  <c r="L30" i="33" s="1"/>
  <c r="K629" i="48"/>
  <c r="K628" i="48" s="1"/>
  <c r="K627" i="48" s="1"/>
  <c r="K626" i="48" s="1"/>
  <c r="A27" i="49"/>
  <c r="A53" i="49"/>
  <c r="A41" i="49"/>
  <c r="M90" i="41"/>
  <c r="M88" i="41" s="1"/>
  <c r="M90" i="47"/>
  <c r="M88" i="47" s="1"/>
  <c r="A37" i="49"/>
  <c r="A43" i="49"/>
  <c r="A43" i="47"/>
  <c r="A28" i="47"/>
  <c r="A97" i="46"/>
  <c r="A77" i="46"/>
  <c r="M90" i="46"/>
  <c r="M88" i="46" s="1"/>
  <c r="A97" i="45"/>
  <c r="M90" i="45"/>
  <c r="M88" i="45" s="1"/>
  <c r="M93" i="45"/>
  <c r="M89" i="45" s="1"/>
  <c r="A67" i="45"/>
  <c r="M90" i="43"/>
  <c r="M88" i="43" s="1"/>
  <c r="M30" i="42"/>
  <c r="A42" i="42"/>
  <c r="A56" i="41"/>
  <c r="A53" i="40"/>
  <c r="M19" i="40"/>
  <c r="A96" i="49"/>
  <c r="A97" i="48"/>
  <c r="A62" i="48"/>
  <c r="N18" i="40"/>
  <c r="A67" i="48"/>
  <c r="M19" i="47"/>
  <c r="A64" i="47"/>
  <c r="M93" i="47"/>
  <c r="M89" i="47" s="1"/>
  <c r="A61" i="46"/>
  <c r="A66" i="43"/>
  <c r="A97" i="43"/>
  <c r="A96" i="43"/>
  <c r="M30" i="40"/>
  <c r="M38" i="40"/>
  <c r="A972" i="49"/>
  <c r="A729" i="49"/>
  <c r="A1481" i="49"/>
  <c r="A973" i="49"/>
  <c r="A228" i="48"/>
  <c r="A1155" i="48"/>
  <c r="J38" i="48"/>
  <c r="A66" i="47"/>
  <c r="A123" i="47"/>
  <c r="A1609" i="47"/>
  <c r="A232" i="47"/>
  <c r="A77" i="47"/>
  <c r="A1155" i="47"/>
  <c r="A1582" i="47"/>
  <c r="A42" i="47"/>
  <c r="J90" i="47"/>
  <c r="J88" i="47" s="1"/>
  <c r="A1481" i="47"/>
  <c r="N18" i="47"/>
  <c r="A1441" i="46"/>
  <c r="A181" i="46"/>
  <c r="N101" i="46"/>
  <c r="A65" i="46"/>
  <c r="A1577" i="46"/>
  <c r="A1138" i="46"/>
  <c r="A912" i="46"/>
  <c r="A1609" i="45"/>
  <c r="H763" i="45"/>
  <c r="F1110" i="45"/>
  <c r="A64" i="45"/>
  <c r="A216" i="45"/>
  <c r="A1399" i="45"/>
  <c r="A1073" i="44"/>
  <c r="A621" i="44"/>
  <c r="A1141" i="44"/>
  <c r="A482" i="44"/>
  <c r="O975" i="43"/>
  <c r="A975" i="43" s="1"/>
  <c r="A971" i="43" s="1"/>
  <c r="A970" i="43" s="1"/>
  <c r="N784" i="43"/>
  <c r="N763" i="43" s="1"/>
  <c r="A356" i="42"/>
  <c r="O55" i="42"/>
  <c r="A55" i="42" s="1"/>
  <c r="A1041" i="42"/>
  <c r="A919" i="42"/>
  <c r="O1237" i="41"/>
  <c r="A1237" i="41" s="1"/>
  <c r="I849" i="41"/>
  <c r="A687" i="40"/>
  <c r="I44" i="49"/>
  <c r="I434" i="49"/>
  <c r="O1545" i="49"/>
  <c r="A1545" i="49" s="1"/>
  <c r="A366" i="49"/>
  <c r="O525" i="49"/>
  <c r="A525" i="49" s="1"/>
  <c r="M106" i="49"/>
  <c r="M105" i="49" s="1"/>
  <c r="M104" i="49" s="1"/>
  <c r="I1244" i="49"/>
  <c r="M697" i="49"/>
  <c r="F434" i="49"/>
  <c r="K1178" i="49"/>
  <c r="F1046" i="49"/>
  <c r="M1310" i="49"/>
  <c r="O1185" i="49"/>
  <c r="F562" i="49"/>
  <c r="L916" i="49"/>
  <c r="L849" i="49" s="1"/>
  <c r="M30" i="49"/>
  <c r="M854" i="49"/>
  <c r="M853" i="49" s="1"/>
  <c r="L1308" i="49"/>
  <c r="M1462" i="49"/>
  <c r="M1461" i="49" s="1"/>
  <c r="J46" i="49"/>
  <c r="J45" i="49" s="1"/>
  <c r="N1178" i="49"/>
  <c r="A1073" i="49"/>
  <c r="G1308" i="49"/>
  <c r="O1526" i="49"/>
  <c r="O1525" i="49" s="1"/>
  <c r="A1454" i="49"/>
  <c r="M1270" i="49"/>
  <c r="M1269" i="49" s="1"/>
  <c r="M1268" i="49" s="1"/>
  <c r="J1628" i="49"/>
  <c r="K1308" i="49"/>
  <c r="J128" i="49"/>
  <c r="H46" i="49"/>
  <c r="H45" i="49" s="1"/>
  <c r="H44" i="49" s="1"/>
  <c r="K696" i="48"/>
  <c r="M30" i="48"/>
  <c r="M194" i="48"/>
  <c r="M193" i="48" s="1"/>
  <c r="A859" i="48"/>
  <c r="A195" i="48"/>
  <c r="J72" i="48"/>
  <c r="J1628" i="48"/>
  <c r="J1334" i="48"/>
  <c r="J1333" i="48" s="1"/>
  <c r="J1332" i="48" s="1"/>
  <c r="M1246" i="48"/>
  <c r="O1449" i="48"/>
  <c r="J1590" i="48"/>
  <c r="J1589" i="48" s="1"/>
  <c r="J1588" i="48" s="1"/>
  <c r="O569" i="48"/>
  <c r="A569" i="48" s="1"/>
  <c r="J809" i="48"/>
  <c r="I1500" i="48"/>
  <c r="H916" i="48"/>
  <c r="L1110" i="48"/>
  <c r="A607" i="48"/>
  <c r="M436" i="48"/>
  <c r="J436" i="48"/>
  <c r="J435" i="48" s="1"/>
  <c r="K1244" i="48"/>
  <c r="M1628" i="48"/>
  <c r="O1403" i="48"/>
  <c r="M500" i="48"/>
  <c r="M499" i="48" s="1"/>
  <c r="O1310" i="48"/>
  <c r="A171" i="48"/>
  <c r="F1244" i="48"/>
  <c r="G784" i="48"/>
  <c r="G763" i="48" s="1"/>
  <c r="O1612" i="48"/>
  <c r="H696" i="48"/>
  <c r="M854" i="48"/>
  <c r="M723" i="48"/>
  <c r="M722" i="48" s="1"/>
  <c r="M721" i="48" s="1"/>
  <c r="O569" i="47"/>
  <c r="A483" i="47"/>
  <c r="A25" i="47"/>
  <c r="M38" i="47"/>
  <c r="M75" i="47"/>
  <c r="L46" i="47"/>
  <c r="M1437" i="47"/>
  <c r="M1436" i="47" s="1"/>
  <c r="G562" i="47"/>
  <c r="G784" i="47"/>
  <c r="G763" i="47" s="1"/>
  <c r="N696" i="47"/>
  <c r="O293" i="47"/>
  <c r="J308" i="47"/>
  <c r="J307" i="47" s="1"/>
  <c r="A69" i="47"/>
  <c r="O106" i="47"/>
  <c r="O105" i="47" s="1"/>
  <c r="L104" i="47"/>
  <c r="H562" i="47"/>
  <c r="A118" i="47"/>
  <c r="O767" i="47"/>
  <c r="O766" i="47" s="1"/>
  <c r="M1588" i="47"/>
  <c r="M698" i="47"/>
  <c r="O377" i="47"/>
  <c r="A377" i="47" s="1"/>
  <c r="A1038" i="47"/>
  <c r="L1564" i="47"/>
  <c r="M262" i="47"/>
  <c r="M261" i="47" s="1"/>
  <c r="N168" i="47"/>
  <c r="O1353" i="47"/>
  <c r="A1041" i="47"/>
  <c r="A674" i="47"/>
  <c r="K784" i="47"/>
  <c r="K763" i="47" s="1"/>
  <c r="M500" i="47"/>
  <c r="G18" i="47"/>
  <c r="N562" i="47"/>
  <c r="N46" i="47"/>
  <c r="N45" i="47" s="1"/>
  <c r="A1359" i="47"/>
  <c r="I784" i="47"/>
  <c r="J458" i="47"/>
  <c r="I434" i="47"/>
  <c r="N1244" i="47"/>
  <c r="M372" i="47"/>
  <c r="M46" i="47"/>
  <c r="M45" i="47" s="1"/>
  <c r="M44" i="47" s="1"/>
  <c r="O238" i="47"/>
  <c r="O237" i="47" s="1"/>
  <c r="A452" i="47"/>
  <c r="I498" i="47"/>
  <c r="A1009" i="46"/>
  <c r="L784" i="46"/>
  <c r="L763" i="46" s="1"/>
  <c r="M1438" i="46"/>
  <c r="M1072" i="46"/>
  <c r="M1071" i="46" s="1"/>
  <c r="M1070" i="46" s="1"/>
  <c r="O745" i="46"/>
  <c r="A745" i="46" s="1"/>
  <c r="J1180" i="46"/>
  <c r="N434" i="46"/>
  <c r="L46" i="46"/>
  <c r="L45" i="46" s="1"/>
  <c r="L44" i="46" s="1"/>
  <c r="O1566" i="46"/>
  <c r="F1046" i="46"/>
  <c r="F979" i="46" s="1"/>
  <c r="L626" i="46"/>
  <c r="K44" i="46"/>
  <c r="I763" i="46"/>
  <c r="O372" i="46"/>
  <c r="O865" i="46"/>
  <c r="A865" i="46" s="1"/>
  <c r="M524" i="46"/>
  <c r="M523" i="46" s="1"/>
  <c r="M1136" i="46"/>
  <c r="M1135" i="46" s="1"/>
  <c r="M1134" i="46" s="1"/>
  <c r="O194" i="46"/>
  <c r="O193" i="46" s="1"/>
  <c r="J563" i="46"/>
  <c r="H370" i="46"/>
  <c r="A1559" i="46"/>
  <c r="M396" i="46"/>
  <c r="M395" i="46" s="1"/>
  <c r="M394" i="46" s="1"/>
  <c r="M370" i="46" s="1"/>
  <c r="N852" i="46"/>
  <c r="N849" i="46" s="1"/>
  <c r="J723" i="46"/>
  <c r="L849" i="46"/>
  <c r="J1565" i="45"/>
  <c r="O27" i="45"/>
  <c r="A27" i="45" s="1"/>
  <c r="N1244" i="45"/>
  <c r="H44" i="45"/>
  <c r="J332" i="45"/>
  <c r="H1046" i="45"/>
  <c r="K168" i="45"/>
  <c r="L44" i="45"/>
  <c r="O505" i="45"/>
  <c r="A629" i="45"/>
  <c r="A337" i="45"/>
  <c r="A1635" i="45"/>
  <c r="O803" i="45"/>
  <c r="L784" i="45"/>
  <c r="L763" i="45" s="1"/>
  <c r="N168" i="45"/>
  <c r="N101" i="45" s="1"/>
  <c r="O878" i="45"/>
  <c r="O877" i="45" s="1"/>
  <c r="O842" i="45"/>
  <c r="A842" i="45" s="1"/>
  <c r="A292" i="45"/>
  <c r="F852" i="45"/>
  <c r="M1136" i="45"/>
  <c r="M1135" i="45" s="1"/>
  <c r="M1134" i="45" s="1"/>
  <c r="J628" i="45"/>
  <c r="N852" i="45"/>
  <c r="N849" i="45" s="1"/>
  <c r="A1630" i="45"/>
  <c r="O1234" i="45"/>
  <c r="O564" i="45"/>
  <c r="O117" i="45"/>
  <c r="A117" i="45" s="1"/>
  <c r="M723" i="45"/>
  <c r="M722" i="45" s="1"/>
  <c r="O1374" i="45"/>
  <c r="M238" i="45"/>
  <c r="M237" i="45" s="1"/>
  <c r="G1500" i="45"/>
  <c r="O1191" i="45"/>
  <c r="A1191" i="45" s="1"/>
  <c r="M1070" i="45"/>
  <c r="O1137" i="45"/>
  <c r="M1008" i="45"/>
  <c r="M1007" i="45" s="1"/>
  <c r="N45" i="45"/>
  <c r="N44" i="45" s="1"/>
  <c r="N982" i="45"/>
  <c r="M1460" i="45"/>
  <c r="A831" i="45"/>
  <c r="G916" i="45"/>
  <c r="L1564" i="45"/>
  <c r="A703" i="45"/>
  <c r="A267" i="45"/>
  <c r="A239" i="45"/>
  <c r="J1310" i="45"/>
  <c r="J1309" i="45" s="1"/>
  <c r="A630" i="45"/>
  <c r="L17" i="45"/>
  <c r="G852" i="45"/>
  <c r="H916" i="45"/>
  <c r="I1564" i="44"/>
  <c r="J93" i="44"/>
  <c r="J89" i="44" s="1"/>
  <c r="M1202" i="44"/>
  <c r="O1379" i="44"/>
  <c r="G784" i="44"/>
  <c r="M45" i="44"/>
  <c r="M44" i="44" s="1"/>
  <c r="E370" i="44"/>
  <c r="J1565" i="44"/>
  <c r="M1310" i="44"/>
  <c r="M1309" i="44" s="1"/>
  <c r="J1437" i="44"/>
  <c r="K370" i="44"/>
  <c r="O607" i="44"/>
  <c r="O186" i="44"/>
  <c r="J723" i="44"/>
  <c r="F370" i="44"/>
  <c r="F303" i="44" s="1"/>
  <c r="M90" i="44"/>
  <c r="M88" i="44" s="1"/>
  <c r="M170" i="44"/>
  <c r="M169" i="44" s="1"/>
  <c r="K1178" i="44"/>
  <c r="K979" i="44" s="1"/>
  <c r="J1047" i="44"/>
  <c r="A149" i="44"/>
  <c r="G18" i="44"/>
  <c r="F626" i="44"/>
  <c r="K45" i="44"/>
  <c r="K44" i="44" s="1"/>
  <c r="K168" i="44"/>
  <c r="K101" i="44" s="1"/>
  <c r="G1178" i="44"/>
  <c r="G979" i="44" s="1"/>
  <c r="A213" i="44"/>
  <c r="M18" i="44"/>
  <c r="H46" i="44"/>
  <c r="H45" i="44" s="1"/>
  <c r="H44" i="44" s="1"/>
  <c r="L498" i="44"/>
  <c r="L303" i="44" s="1"/>
  <c r="O1507" i="44"/>
  <c r="A1507" i="44" s="1"/>
  <c r="J1268" i="44"/>
  <c r="J940" i="43"/>
  <c r="O56" i="43"/>
  <c r="A56" i="43" s="1"/>
  <c r="G562" i="43"/>
  <c r="G303" i="43" s="1"/>
  <c r="K44" i="43"/>
  <c r="K434" i="43"/>
  <c r="H852" i="43"/>
  <c r="A610" i="43"/>
  <c r="O811" i="43"/>
  <c r="O810" i="43" s="1"/>
  <c r="J522" i="43"/>
  <c r="I498" i="43"/>
  <c r="I303" i="43" s="1"/>
  <c r="O1462" i="43"/>
  <c r="O1461" i="43" s="1"/>
  <c r="G852" i="43"/>
  <c r="H1308" i="43"/>
  <c r="O1310" i="43"/>
  <c r="O1309" i="43" s="1"/>
  <c r="G104" i="43"/>
  <c r="A543" i="43"/>
  <c r="I44" i="43"/>
  <c r="N1308" i="43"/>
  <c r="N1241" i="43" s="1"/>
  <c r="A362" i="43"/>
  <c r="O216" i="43"/>
  <c r="A814" i="43"/>
  <c r="O29" i="43"/>
  <c r="A29" i="43" s="1"/>
  <c r="O175" i="43"/>
  <c r="O186" i="43"/>
  <c r="A186" i="43" s="1"/>
  <c r="L44" i="43"/>
  <c r="J128" i="43"/>
  <c r="F626" i="43"/>
  <c r="L1436" i="43"/>
  <c r="L1241" i="43" s="1"/>
  <c r="O181" i="43"/>
  <c r="O1048" i="42"/>
  <c r="A870" i="42"/>
  <c r="O525" i="42"/>
  <c r="O658" i="42"/>
  <c r="A658" i="42" s="1"/>
  <c r="M260" i="42"/>
  <c r="J1374" i="42"/>
  <c r="L45" i="42"/>
  <c r="L44" i="42" s="1"/>
  <c r="A135" i="42"/>
  <c r="L370" i="42"/>
  <c r="I168" i="42"/>
  <c r="M47" i="42"/>
  <c r="A200" i="42"/>
  <c r="O1289" i="42"/>
  <c r="A1289" i="42" s="1"/>
  <c r="O546" i="42"/>
  <c r="A239" i="42"/>
  <c r="I1244" i="42"/>
  <c r="O529" i="42"/>
  <c r="A529" i="42" s="1"/>
  <c r="O332" i="42"/>
  <c r="O331" i="42" s="1"/>
  <c r="J308" i="42"/>
  <c r="J307" i="42" s="1"/>
  <c r="M786" i="42"/>
  <c r="M785" i="42" s="1"/>
  <c r="M51" i="42"/>
  <c r="M23" i="42"/>
  <c r="J371" i="42"/>
  <c r="O216" i="42"/>
  <c r="N1372" i="42"/>
  <c r="J1008" i="42"/>
  <c r="M1334" i="42"/>
  <c r="M1333" i="42" s="1"/>
  <c r="E696" i="42"/>
  <c r="K982" i="42"/>
  <c r="G370" i="42"/>
  <c r="H626" i="42"/>
  <c r="M106" i="42"/>
  <c r="M105" i="42" s="1"/>
  <c r="O79" i="41"/>
  <c r="A79" i="41" s="1"/>
  <c r="M876" i="41"/>
  <c r="M372" i="41"/>
  <c r="M371" i="41" s="1"/>
  <c r="A186" i="41"/>
  <c r="O482" i="41"/>
  <c r="A482" i="41" s="1"/>
  <c r="L784" i="41"/>
  <c r="L763" i="41" s="1"/>
  <c r="O1374" i="41"/>
  <c r="A640" i="41"/>
  <c r="A397" i="41"/>
  <c r="A58" i="41"/>
  <c r="M238" i="41"/>
  <c r="M237" i="41" s="1"/>
  <c r="M236" i="41" s="1"/>
  <c r="O1310" i="40"/>
  <c r="J51" i="40"/>
  <c r="J46" i="40" s="1"/>
  <c r="J45" i="40" s="1"/>
  <c r="A1609" i="40"/>
  <c r="A1051" i="40"/>
  <c r="J1047" i="40"/>
  <c r="O1009" i="40"/>
  <c r="A1009" i="40" s="1"/>
  <c r="J396" i="40"/>
  <c r="J395" i="40" s="1"/>
  <c r="J394" i="40" s="1"/>
  <c r="G370" i="40"/>
  <c r="H626" i="40"/>
  <c r="N1110" i="40"/>
  <c r="J1334" i="40"/>
  <c r="O989" i="40"/>
  <c r="A989" i="40" s="1"/>
  <c r="A833" i="40"/>
  <c r="I849" i="40"/>
  <c r="F626" i="40"/>
  <c r="O505" i="40"/>
  <c r="J372" i="40"/>
  <c r="O1577" i="40"/>
  <c r="J723" i="40"/>
  <c r="J722" i="40" s="1"/>
  <c r="H696" i="40"/>
  <c r="I1436" i="40"/>
  <c r="G104" i="40"/>
  <c r="K1110" i="40"/>
  <c r="K979" i="40" s="1"/>
  <c r="A1610" i="40"/>
  <c r="H916" i="40"/>
  <c r="H852" i="40"/>
  <c r="K104" i="40"/>
  <c r="K101" i="40" s="1"/>
  <c r="K626" i="40"/>
  <c r="M128" i="40"/>
  <c r="L626" i="40"/>
  <c r="J1309" i="40"/>
  <c r="A25" i="40"/>
  <c r="K1046" i="40"/>
  <c r="L236" i="40"/>
  <c r="L45" i="40"/>
  <c r="L44" i="40" s="1"/>
  <c r="A1567" i="49"/>
  <c r="A589" i="49"/>
  <c r="A149" i="49"/>
  <c r="M90" i="49"/>
  <c r="M88" i="49" s="1"/>
  <c r="A855" i="49"/>
  <c r="A1495" i="49"/>
  <c r="A1571" i="49"/>
  <c r="A1167" i="49"/>
  <c r="A160" i="49"/>
  <c r="J75" i="49"/>
  <c r="M1502" i="49"/>
  <c r="M1501" i="49" s="1"/>
  <c r="I101" i="49"/>
  <c r="A1531" i="49"/>
  <c r="O337" i="49"/>
  <c r="G1046" i="49"/>
  <c r="O715" i="49"/>
  <c r="A715" i="49" s="1"/>
  <c r="H1046" i="49"/>
  <c r="L44" i="49"/>
  <c r="K44" i="49"/>
  <c r="O1462" i="49"/>
  <c r="O1461" i="49" s="1"/>
  <c r="A1582" i="49"/>
  <c r="A1205" i="49"/>
  <c r="A1275" i="49"/>
  <c r="M1072" i="49"/>
  <c r="M1071" i="49" s="1"/>
  <c r="M1070" i="49" s="1"/>
  <c r="M1046" i="49" s="1"/>
  <c r="A1335" i="49"/>
  <c r="M721" i="49"/>
  <c r="J194" i="49"/>
  <c r="J193" i="49" s="1"/>
  <c r="I370" i="49"/>
  <c r="H696" i="49"/>
  <c r="F104" i="49"/>
  <c r="M38" i="49"/>
  <c r="I562" i="49"/>
  <c r="J984" i="49"/>
  <c r="L104" i="49"/>
  <c r="L18" i="49"/>
  <c r="L17" i="49" s="1"/>
  <c r="A673" i="49"/>
  <c r="I784" i="49"/>
  <c r="I763" i="49" s="1"/>
  <c r="A282" i="49"/>
  <c r="A319" i="49"/>
  <c r="O222" i="49"/>
  <c r="A222" i="49" s="1"/>
  <c r="A163" i="49"/>
  <c r="A911" i="49"/>
  <c r="M1566" i="49"/>
  <c r="L168" i="49"/>
  <c r="G1372" i="49"/>
  <c r="O812" i="49"/>
  <c r="A842" i="49"/>
  <c r="O1385" i="49"/>
  <c r="J1374" i="49"/>
  <c r="J1373" i="49" s="1"/>
  <c r="J1072" i="49"/>
  <c r="J1071" i="49" s="1"/>
  <c r="O170" i="49"/>
  <c r="K562" i="49"/>
  <c r="H168" i="49"/>
  <c r="A171" i="49"/>
  <c r="A365" i="49"/>
  <c r="G1436" i="49"/>
  <c r="A243" i="48"/>
  <c r="A1634" i="48"/>
  <c r="O1367" i="48"/>
  <c r="A1609" i="48"/>
  <c r="A281" i="48"/>
  <c r="A1038" i="48"/>
  <c r="A263" i="48"/>
  <c r="H626" i="48"/>
  <c r="A1464" i="48"/>
  <c r="O32" i="48"/>
  <c r="A32" i="48" s="1"/>
  <c r="A199" i="48"/>
  <c r="O911" i="48"/>
  <c r="A911" i="48" s="1"/>
  <c r="O1375" i="48"/>
  <c r="A1375" i="48" s="1"/>
  <c r="A1591" i="48"/>
  <c r="O676" i="48"/>
  <c r="A452" i="48"/>
  <c r="E1564" i="48"/>
  <c r="M1526" i="48"/>
  <c r="M1525" i="48" s="1"/>
  <c r="M1524" i="48" s="1"/>
  <c r="O129" i="48"/>
  <c r="A943" i="48"/>
  <c r="F562" i="48"/>
  <c r="O426" i="48"/>
  <c r="A426" i="48" s="1"/>
  <c r="O447" i="48"/>
  <c r="A186" i="48"/>
  <c r="J784" i="48"/>
  <c r="J763" i="48" s="1"/>
  <c r="H1178" i="48"/>
  <c r="A543" i="48"/>
  <c r="M90" i="48"/>
  <c r="J1462" i="48"/>
  <c r="J1461" i="48" s="1"/>
  <c r="A1545" i="48"/>
  <c r="M698" i="48"/>
  <c r="M697" i="48" s="1"/>
  <c r="G1110" i="48"/>
  <c r="G979" i="48" s="1"/>
  <c r="O373" i="48"/>
  <c r="A610" i="48"/>
  <c r="M1462" i="48"/>
  <c r="M1461" i="48" s="1"/>
  <c r="K1110" i="48"/>
  <c r="E236" i="48"/>
  <c r="J1373" i="48"/>
  <c r="O1420" i="48"/>
  <c r="F1308" i="48"/>
  <c r="A1547" i="48"/>
  <c r="A284" i="48"/>
  <c r="O586" i="48"/>
  <c r="N982" i="48"/>
  <c r="N979" i="48" s="1"/>
  <c r="G1308" i="48"/>
  <c r="J1526" i="48"/>
  <c r="J1525" i="48" s="1"/>
  <c r="J1524" i="48" s="1"/>
  <c r="I104" i="48"/>
  <c r="I101" i="48" s="1"/>
  <c r="M260" i="48"/>
  <c r="L168" i="48"/>
  <c r="L101" i="48" s="1"/>
  <c r="G168" i="48"/>
  <c r="G101" i="48" s="1"/>
  <c r="G46" i="48"/>
  <c r="G45" i="48" s="1"/>
  <c r="G44" i="48" s="1"/>
  <c r="M75" i="48"/>
  <c r="M458" i="48"/>
  <c r="A1399" i="48"/>
  <c r="J1246" i="48"/>
  <c r="J1245" i="48" s="1"/>
  <c r="A919" i="48"/>
  <c r="G104" i="48"/>
  <c r="M105" i="48"/>
  <c r="M38" i="48"/>
  <c r="M47" i="48"/>
  <c r="M46" i="48" s="1"/>
  <c r="M45" i="48" s="1"/>
  <c r="M44" i="48" s="1"/>
  <c r="M1245" i="48"/>
  <c r="O54" i="48"/>
  <c r="A54" i="48" s="1"/>
  <c r="M653" i="48"/>
  <c r="M652" i="48" s="1"/>
  <c r="M651" i="48" s="1"/>
  <c r="A502" i="47"/>
  <c r="A231" i="47"/>
  <c r="A135" i="47"/>
  <c r="A845" i="47"/>
  <c r="I979" i="47"/>
  <c r="A373" i="47"/>
  <c r="A117" i="47"/>
  <c r="O36" i="47"/>
  <c r="A36" i="47" s="1"/>
  <c r="H104" i="47"/>
  <c r="H101" i="47" s="1"/>
  <c r="A511" i="47"/>
  <c r="A463" i="47"/>
  <c r="A1339" i="47"/>
  <c r="L45" i="47"/>
  <c r="L44" i="47" s="1"/>
  <c r="G1308" i="47"/>
  <c r="J260" i="47"/>
  <c r="F101" i="47"/>
  <c r="J1590" i="47"/>
  <c r="J1589" i="47" s="1"/>
  <c r="J1588" i="47" s="1"/>
  <c r="A1181" i="47"/>
  <c r="O1091" i="47"/>
  <c r="A1091" i="47" s="1"/>
  <c r="O658" i="47"/>
  <c r="A658" i="47" s="1"/>
  <c r="M23" i="47"/>
  <c r="O388" i="47"/>
  <c r="A388" i="47" s="1"/>
  <c r="I44" i="47"/>
  <c r="M524" i="47"/>
  <c r="M523" i="47" s="1"/>
  <c r="M522" i="47" s="1"/>
  <c r="M697" i="47"/>
  <c r="M105" i="47"/>
  <c r="J522" i="47"/>
  <c r="M396" i="47"/>
  <c r="M395" i="47" s="1"/>
  <c r="M394" i="47" s="1"/>
  <c r="O32" i="47"/>
  <c r="A32" i="47" s="1"/>
  <c r="L562" i="47"/>
  <c r="F434" i="47"/>
  <c r="L236" i="47"/>
  <c r="L101" i="47" s="1"/>
  <c r="O1403" i="47"/>
  <c r="A1403" i="47" s="1"/>
  <c r="L696" i="47"/>
  <c r="F1244" i="47"/>
  <c r="M767" i="47"/>
  <c r="M766" i="47" s="1"/>
  <c r="A596" i="47"/>
  <c r="O97" i="47"/>
  <c r="A97" i="47" s="1"/>
  <c r="M1566" i="47"/>
  <c r="K852" i="47"/>
  <c r="K849" i="47" s="1"/>
  <c r="J698" i="47"/>
  <c r="G849" i="47"/>
  <c r="F1372" i="47"/>
  <c r="O1526" i="47"/>
  <c r="O1525" i="47" s="1"/>
  <c r="O1524" i="47" s="1"/>
  <c r="I562" i="47"/>
  <c r="K236" i="47"/>
  <c r="K44" i="47"/>
  <c r="G498" i="47"/>
  <c r="N982" i="47"/>
  <c r="K18" i="47"/>
  <c r="K17" i="47" s="1"/>
  <c r="H626" i="47"/>
  <c r="O1072" i="47"/>
  <c r="O1071" i="47" s="1"/>
  <c r="A943" i="47"/>
  <c r="O589" i="47"/>
  <c r="A589" i="47" s="1"/>
  <c r="O418" i="47"/>
  <c r="A418" i="47" s="1"/>
  <c r="A711" i="47"/>
  <c r="O284" i="47"/>
  <c r="M653" i="47"/>
  <c r="M652" i="47" s="1"/>
  <c r="M651" i="47" s="1"/>
  <c r="O1492" i="46"/>
  <c r="A1492" i="46" s="1"/>
  <c r="A1185" i="46"/>
  <c r="G303" i="46"/>
  <c r="A1141" i="46"/>
  <c r="A1077" i="46"/>
  <c r="A377" i="46"/>
  <c r="A1629" i="46"/>
  <c r="A1623" i="46"/>
  <c r="A1399" i="46"/>
  <c r="O1209" i="46"/>
  <c r="A1209" i="46" s="1"/>
  <c r="M458" i="46"/>
  <c r="M435" i="46"/>
  <c r="M434" i="46" s="1"/>
  <c r="L1308" i="46"/>
  <c r="A813" i="46"/>
  <c r="O1049" i="46"/>
  <c r="O1048" i="46" s="1"/>
  <c r="O1047" i="46" s="1"/>
  <c r="A231" i="46"/>
  <c r="J130" i="46"/>
  <c r="J129" i="46" s="1"/>
  <c r="J128" i="46" s="1"/>
  <c r="A117" i="46"/>
  <c r="I104" i="46"/>
  <c r="I101" i="46" s="1"/>
  <c r="O79" i="46"/>
  <c r="A79" i="46" s="1"/>
  <c r="O238" i="46"/>
  <c r="J90" i="46"/>
  <c r="J88" i="46" s="1"/>
  <c r="I1436" i="46"/>
  <c r="A1038" i="46"/>
  <c r="M588" i="46"/>
  <c r="M587" i="46" s="1"/>
  <c r="A122" i="46"/>
  <c r="M308" i="46"/>
  <c r="A943" i="46"/>
  <c r="O842" i="46"/>
  <c r="A842" i="46" s="1"/>
  <c r="N498" i="46"/>
  <c r="M1502" i="46"/>
  <c r="N982" i="46"/>
  <c r="N979" i="46" s="1"/>
  <c r="G916" i="46"/>
  <c r="G849" i="46" s="1"/>
  <c r="M1628" i="46"/>
  <c r="H46" i="46"/>
  <c r="H45" i="46" s="1"/>
  <c r="H44" i="46" s="1"/>
  <c r="J1332" i="46"/>
  <c r="A388" i="46"/>
  <c r="M238" i="46"/>
  <c r="M237" i="46" s="1"/>
  <c r="A911" i="46"/>
  <c r="F916" i="46"/>
  <c r="F849" i="46" s="1"/>
  <c r="I1500" i="46"/>
  <c r="H562" i="46"/>
  <c r="A135" i="46"/>
  <c r="I562" i="46"/>
  <c r="I303" i="46" s="1"/>
  <c r="N696" i="46"/>
  <c r="O811" i="46"/>
  <c r="O810" i="46" s="1"/>
  <c r="O809" i="46" s="1"/>
  <c r="A309" i="46"/>
  <c r="A213" i="46"/>
  <c r="L104" i="46"/>
  <c r="A281" i="46"/>
  <c r="L982" i="46"/>
  <c r="L979" i="46" s="1"/>
  <c r="M75" i="46"/>
  <c r="M723" i="46"/>
  <c r="M722" i="46" s="1"/>
  <c r="M721" i="46" s="1"/>
  <c r="O759" i="45"/>
  <c r="A759" i="45" s="1"/>
  <c r="A699" i="45"/>
  <c r="N18" i="45"/>
  <c r="A232" i="45"/>
  <c r="A911" i="45"/>
  <c r="A812" i="45"/>
  <c r="A70" i="45"/>
  <c r="A1431" i="45"/>
  <c r="A865" i="45"/>
  <c r="I18" i="45"/>
  <c r="I17" i="45" s="1"/>
  <c r="I16" i="45" s="1"/>
  <c r="I14" i="45" s="1"/>
  <c r="J27" i="33" s="1"/>
  <c r="A333" i="45"/>
  <c r="A284" i="45"/>
  <c r="A1634" i="45"/>
  <c r="H1110" i="45"/>
  <c r="A1185" i="45"/>
  <c r="A621" i="45"/>
  <c r="M18" i="45"/>
  <c r="M1048" i="45"/>
  <c r="M1047" i="45" s="1"/>
  <c r="M1046" i="45" s="1"/>
  <c r="A149" i="45"/>
  <c r="N1110" i="45"/>
  <c r="N979" i="45" s="1"/>
  <c r="M563" i="45"/>
  <c r="M1112" i="45"/>
  <c r="M1111" i="45" s="1"/>
  <c r="M918" i="45"/>
  <c r="A319" i="45"/>
  <c r="A401" i="45"/>
  <c r="M72" i="45"/>
  <c r="O1047" i="45"/>
  <c r="A255" i="45"/>
  <c r="J983" i="45"/>
  <c r="G1244" i="45"/>
  <c r="J75" i="45"/>
  <c r="M1006" i="45"/>
  <c r="M982" i="45" s="1"/>
  <c r="A1420" i="45"/>
  <c r="M627" i="45"/>
  <c r="O786" i="45"/>
  <c r="O511" i="45"/>
  <c r="A511" i="45" s="1"/>
  <c r="J627" i="45"/>
  <c r="A383" i="45"/>
  <c r="J371" i="45"/>
  <c r="J1245" i="45"/>
  <c r="O947" i="45"/>
  <c r="A947" i="45" s="1"/>
  <c r="A995" i="45"/>
  <c r="A856" i="45"/>
  <c r="I849" i="45"/>
  <c r="O610" i="45"/>
  <c r="A610" i="45" s="1"/>
  <c r="O354" i="45"/>
  <c r="K104" i="45"/>
  <c r="H1564" i="45"/>
  <c r="A1481" i="45"/>
  <c r="A1226" i="45"/>
  <c r="O415" i="45"/>
  <c r="A415" i="45" s="1"/>
  <c r="M1588" i="45"/>
  <c r="H852" i="45"/>
  <c r="N1500" i="45"/>
  <c r="H104" i="45"/>
  <c r="H101" i="45" s="1"/>
  <c r="N306" i="45"/>
  <c r="N303" i="45" s="1"/>
  <c r="H562" i="45"/>
  <c r="H303" i="45" s="1"/>
  <c r="A1315" i="45"/>
  <c r="A1326" i="45"/>
  <c r="A710" i="45"/>
  <c r="O55" i="45"/>
  <c r="A55" i="45" s="1"/>
  <c r="L1372" i="45"/>
  <c r="A69" i="45"/>
  <c r="K982" i="45"/>
  <c r="K979" i="45" s="1"/>
  <c r="I168" i="45"/>
  <c r="I101" i="45" s="1"/>
  <c r="J1179" i="45"/>
  <c r="J1178" i="45" s="1"/>
  <c r="A1628" i="45"/>
  <c r="M75" i="45"/>
  <c r="M458" i="45"/>
  <c r="M332" i="45"/>
  <c r="M331" i="45" s="1"/>
  <c r="M330" i="45" s="1"/>
  <c r="A1155" i="45"/>
  <c r="A1418" i="45"/>
  <c r="O43" i="45"/>
  <c r="A43" i="45" s="1"/>
  <c r="G46" i="45"/>
  <c r="G45" i="45" s="1"/>
  <c r="F1308" i="45"/>
  <c r="K562" i="45"/>
  <c r="K303" i="45" s="1"/>
  <c r="L434" i="45"/>
  <c r="A213" i="45"/>
  <c r="O1171" i="45"/>
  <c r="O1167" i="45" s="1"/>
  <c r="L626" i="45"/>
  <c r="M262" i="45"/>
  <c r="M261" i="45" s="1"/>
  <c r="M260" i="45" s="1"/>
  <c r="A880" i="44"/>
  <c r="A798" i="44"/>
  <c r="J88" i="44"/>
  <c r="A943" i="44"/>
  <c r="A1102" i="44"/>
  <c r="A1571" i="44"/>
  <c r="A676" i="44"/>
  <c r="F1110" i="44"/>
  <c r="A989" i="44"/>
  <c r="A1158" i="44"/>
  <c r="M917" i="44"/>
  <c r="A911" i="44"/>
  <c r="M785" i="44"/>
  <c r="M308" i="44"/>
  <c r="A285" i="44"/>
  <c r="A267" i="44"/>
  <c r="A759" i="44"/>
  <c r="J1501" i="44"/>
  <c r="J1500" i="44" s="1"/>
  <c r="M436" i="44"/>
  <c r="A199" i="44"/>
  <c r="L852" i="44"/>
  <c r="O897" i="44"/>
  <c r="A897" i="44" s="1"/>
  <c r="K104" i="44"/>
  <c r="G1436" i="44"/>
  <c r="M458" i="44"/>
  <c r="M262" i="44"/>
  <c r="M261" i="44" s="1"/>
  <c r="M260" i="44" s="1"/>
  <c r="A685" i="44"/>
  <c r="O377" i="44"/>
  <c r="A377" i="44" s="1"/>
  <c r="A281" i="44"/>
  <c r="H1372" i="44"/>
  <c r="N46" i="44"/>
  <c r="N45" i="44" s="1"/>
  <c r="N44" i="44" s="1"/>
  <c r="A973" i="44"/>
  <c r="A479" i="44"/>
  <c r="O67" i="44"/>
  <c r="A67" i="44" s="1"/>
  <c r="J262" i="44"/>
  <c r="J261" i="44" s="1"/>
  <c r="J260" i="44" s="1"/>
  <c r="A1038" i="44"/>
  <c r="A338" i="44"/>
  <c r="L626" i="44"/>
  <c r="J811" i="44"/>
  <c r="J810" i="44" s="1"/>
  <c r="J809" i="44" s="1"/>
  <c r="K434" i="44"/>
  <c r="N236" i="44"/>
  <c r="N101" i="44" s="1"/>
  <c r="H1046" i="44"/>
  <c r="O452" i="44"/>
  <c r="O354" i="44"/>
  <c r="A354" i="44" s="1"/>
  <c r="I16" i="44"/>
  <c r="I14" i="44" s="1"/>
  <c r="J26" i="33" s="1"/>
  <c r="M723" i="44"/>
  <c r="M722" i="44" s="1"/>
  <c r="M721" i="44" s="1"/>
  <c r="M696" i="44" s="1"/>
  <c r="I104" i="44"/>
  <c r="O1027" i="44"/>
  <c r="A1027" i="44" s="1"/>
  <c r="A243" i="44"/>
  <c r="J371" i="44"/>
  <c r="I626" i="44"/>
  <c r="L44" i="44"/>
  <c r="L16" i="44" s="1"/>
  <c r="L14" i="44" s="1"/>
  <c r="M26" i="33" s="1"/>
  <c r="O1049" i="44"/>
  <c r="A1049" i="44" s="1"/>
  <c r="K696" i="44"/>
  <c r="M698" i="44"/>
  <c r="M697" i="44" s="1"/>
  <c r="F1500" i="44"/>
  <c r="A297" i="43"/>
  <c r="A1028" i="43"/>
  <c r="O426" i="43"/>
  <c r="A36" i="43"/>
  <c r="A293" i="43"/>
  <c r="O27" i="43"/>
  <c r="A27" i="43" s="1"/>
  <c r="A163" i="43"/>
  <c r="I101" i="43"/>
  <c r="O74" i="43"/>
  <c r="A74" i="43" s="1"/>
  <c r="F101" i="43"/>
  <c r="A845" i="43"/>
  <c r="I1110" i="43"/>
  <c r="O786" i="43"/>
  <c r="O785" i="43" s="1"/>
  <c r="O249" i="43"/>
  <c r="J809" i="43"/>
  <c r="A629" i="43"/>
  <c r="A1527" i="43"/>
  <c r="K784" i="43"/>
  <c r="K763" i="43" s="1"/>
  <c r="M169" i="43"/>
  <c r="O1353" i="43"/>
  <c r="A1353" i="43" s="1"/>
  <c r="O231" i="43"/>
  <c r="A231" i="43" s="1"/>
  <c r="L1178" i="43"/>
  <c r="O989" i="43"/>
  <c r="O984" i="43" s="1"/>
  <c r="A880" i="43"/>
  <c r="O628" i="43"/>
  <c r="M93" i="43"/>
  <c r="M89" i="43" s="1"/>
  <c r="A1275" i="43"/>
  <c r="J1134" i="43"/>
  <c r="F1500" i="43"/>
  <c r="M47" i="43"/>
  <c r="M46" i="43" s="1"/>
  <c r="M45" i="43" s="1"/>
  <c r="M192" i="43"/>
  <c r="J169" i="43"/>
  <c r="J1309" i="43"/>
  <c r="O1270" i="43"/>
  <c r="O1269" i="43" s="1"/>
  <c r="O1268" i="43" s="1"/>
  <c r="M918" i="43"/>
  <c r="M917" i="43" s="1"/>
  <c r="M916" i="43" s="1"/>
  <c r="M628" i="43"/>
  <c r="M627" i="43" s="1"/>
  <c r="A490" i="43"/>
  <c r="O284" i="43"/>
  <c r="N434" i="43"/>
  <c r="F562" i="43"/>
  <c r="J307" i="43"/>
  <c r="A803" i="43"/>
  <c r="M1588" i="43"/>
  <c r="M1270" i="43"/>
  <c r="M1269" i="43" s="1"/>
  <c r="M1268" i="43" s="1"/>
  <c r="O1128" i="43"/>
  <c r="A1128" i="43" s="1"/>
  <c r="M1180" i="43"/>
  <c r="M1179" i="43" s="1"/>
  <c r="H916" i="43"/>
  <c r="O689" i="43"/>
  <c r="O685" i="43" s="1"/>
  <c r="M500" i="43"/>
  <c r="O482" i="43"/>
  <c r="O319" i="43"/>
  <c r="A319" i="43" s="1"/>
  <c r="A834" i="43"/>
  <c r="O130" i="43"/>
  <c r="O129" i="43" s="1"/>
  <c r="F852" i="43"/>
  <c r="F849" i="43" s="1"/>
  <c r="L306" i="43"/>
  <c r="O1531" i="43"/>
  <c r="O1526" i="43" s="1"/>
  <c r="O1525" i="43" s="1"/>
  <c r="O878" i="43"/>
  <c r="G46" i="43"/>
  <c r="G45" i="43" s="1"/>
  <c r="G44" i="43" s="1"/>
  <c r="K168" i="43"/>
  <c r="K101" i="43" s="1"/>
  <c r="H236" i="43"/>
  <c r="H101" i="43" s="1"/>
  <c r="J72" i="43"/>
  <c r="L784" i="43"/>
  <c r="L763" i="43" s="1"/>
  <c r="M130" i="43"/>
  <c r="M129" i="43" s="1"/>
  <c r="M128" i="43" s="1"/>
  <c r="E168" i="43"/>
  <c r="M75" i="43"/>
  <c r="M19" i="42"/>
  <c r="A195" i="42"/>
  <c r="A281" i="42"/>
  <c r="A908" i="42"/>
  <c r="A1172" i="42"/>
  <c r="A213" i="42"/>
  <c r="A196" i="42"/>
  <c r="A1094" i="42"/>
  <c r="M878" i="42"/>
  <c r="M877" i="42" s="1"/>
  <c r="M876" i="42" s="1"/>
  <c r="O1507" i="42"/>
  <c r="I1436" i="42"/>
  <c r="O1398" i="42"/>
  <c r="J1246" i="42"/>
  <c r="A1246" i="42" s="1"/>
  <c r="A798" i="42"/>
  <c r="H306" i="42"/>
  <c r="M524" i="42"/>
  <c r="M523" i="42" s="1"/>
  <c r="M522" i="42" s="1"/>
  <c r="M811" i="42"/>
  <c r="M810" i="42" s="1"/>
  <c r="M809" i="42" s="1"/>
  <c r="I498" i="42"/>
  <c r="K1500" i="42"/>
  <c r="G1372" i="42"/>
  <c r="O918" i="42"/>
  <c r="O917" i="42" s="1"/>
  <c r="O284" i="42"/>
  <c r="A284" i="42" s="1"/>
  <c r="F168" i="42"/>
  <c r="F101" i="42" s="1"/>
  <c r="F626" i="42"/>
  <c r="M1047" i="42"/>
  <c r="O1251" i="42"/>
  <c r="O1246" i="42" s="1"/>
  <c r="O1059" i="42"/>
  <c r="A1059" i="42" s="1"/>
  <c r="H434" i="42"/>
  <c r="G562" i="42"/>
  <c r="M940" i="42"/>
  <c r="N104" i="42"/>
  <c r="N101" i="42" s="1"/>
  <c r="M38" i="42"/>
  <c r="O565" i="42"/>
  <c r="M192" i="42"/>
  <c r="O29" i="42"/>
  <c r="A29" i="42" s="1"/>
  <c r="L916" i="42"/>
  <c r="L849" i="42" s="1"/>
  <c r="A292" i="42"/>
  <c r="I306" i="42"/>
  <c r="M917" i="42"/>
  <c r="K44" i="42"/>
  <c r="A1321" i="42"/>
  <c r="A228" i="42"/>
  <c r="M170" i="42"/>
  <c r="A107" i="42"/>
  <c r="A160" i="42"/>
  <c r="O1027" i="42"/>
  <c r="A1027" i="42" s="1"/>
  <c r="J38" i="42"/>
  <c r="F849" i="41"/>
  <c r="A623" i="41"/>
  <c r="A175" i="41"/>
  <c r="O1289" i="41"/>
  <c r="A1289" i="41" s="1"/>
  <c r="N46" i="41"/>
  <c r="A1365" i="41"/>
  <c r="A703" i="41"/>
  <c r="A684" i="41"/>
  <c r="O698" i="41"/>
  <c r="A57" i="41"/>
  <c r="M1332" i="41"/>
  <c r="O1226" i="41"/>
  <c r="A1226" i="41" s="1"/>
  <c r="O396" i="41"/>
  <c r="O395" i="41" s="1"/>
  <c r="J192" i="41"/>
  <c r="M436" i="41"/>
  <c r="M435" i="41" s="1"/>
  <c r="O628" i="41"/>
  <c r="O627" i="41" s="1"/>
  <c r="O437" i="41"/>
  <c r="A1364" i="41"/>
  <c r="J697" i="41"/>
  <c r="O308" i="41"/>
  <c r="O307" i="41" s="1"/>
  <c r="J106" i="41"/>
  <c r="J105" i="41" s="1"/>
  <c r="G916" i="41"/>
  <c r="J500" i="41"/>
  <c r="L1308" i="41"/>
  <c r="L1241" i="41" s="1"/>
  <c r="J651" i="41"/>
  <c r="J128" i="41"/>
  <c r="J104" i="41" s="1"/>
  <c r="G168" i="41"/>
  <c r="A1209" i="40"/>
  <c r="G849" i="40"/>
  <c r="K849" i="40"/>
  <c r="O1136" i="40"/>
  <c r="O543" i="40"/>
  <c r="A543" i="40" s="1"/>
  <c r="L104" i="40"/>
  <c r="M90" i="40"/>
  <c r="M88" i="40" s="1"/>
  <c r="L18" i="40"/>
  <c r="L17" i="40" s="1"/>
  <c r="J809" i="40"/>
  <c r="J522" i="40"/>
  <c r="N626" i="40"/>
  <c r="J72" i="40"/>
  <c r="O1013" i="40"/>
  <c r="J1374" i="40"/>
  <c r="J1373" i="40" s="1"/>
  <c r="O703" i="40"/>
  <c r="O698" i="40" s="1"/>
  <c r="J500" i="40"/>
  <c r="G168" i="40"/>
  <c r="O1073" i="40"/>
  <c r="J1180" i="40"/>
  <c r="M984" i="40"/>
  <c r="O437" i="40"/>
  <c r="O436" i="40" s="1"/>
  <c r="O435" i="40" s="1"/>
  <c r="O418" i="40"/>
  <c r="A418" i="40" s="1"/>
  <c r="M524" i="40"/>
  <c r="M523" i="40" s="1"/>
  <c r="M522" i="40" s="1"/>
  <c r="G1308" i="40"/>
  <c r="O1438" i="40"/>
  <c r="A1247" i="40"/>
  <c r="O1158" i="40"/>
  <c r="A798" i="40"/>
  <c r="A1049" i="40"/>
  <c r="A365" i="40"/>
  <c r="M460" i="40"/>
  <c r="M459" i="40" s="1"/>
  <c r="M1590" i="40"/>
  <c r="M1589" i="40" s="1"/>
  <c r="M1588" i="40" s="1"/>
  <c r="J130" i="40"/>
  <c r="J129" i="40" s="1"/>
  <c r="J128" i="40" s="1"/>
  <c r="H168" i="40"/>
  <c r="N306" i="40"/>
  <c r="N303" i="40" s="1"/>
  <c r="A1129" i="40"/>
  <c r="M1179" i="40"/>
  <c r="A788" i="40"/>
  <c r="A558" i="40"/>
  <c r="A1367" i="40"/>
  <c r="A501" i="40"/>
  <c r="J1202" i="40"/>
  <c r="J651" i="40"/>
  <c r="A546" i="40"/>
  <c r="A461" i="40"/>
  <c r="A618" i="40"/>
  <c r="H236" i="40"/>
  <c r="N44" i="40"/>
  <c r="M192" i="40"/>
  <c r="L696" i="40"/>
  <c r="N101" i="40"/>
  <c r="I18" i="48"/>
  <c r="I17" i="48" s="1"/>
  <c r="A1117" i="47"/>
  <c r="I18" i="47"/>
  <c r="A111" i="46"/>
  <c r="J106" i="46"/>
  <c r="J105" i="46" s="1"/>
  <c r="A79" i="49"/>
  <c r="A70" i="49"/>
  <c r="J45" i="48"/>
  <c r="J44" i="48" s="1"/>
  <c r="H18" i="48"/>
  <c r="H17" i="48" s="1"/>
  <c r="J18" i="47"/>
  <c r="J17" i="47" s="1"/>
  <c r="J93" i="47"/>
  <c r="J89" i="47" s="1"/>
  <c r="A1166" i="46"/>
  <c r="J93" i="46"/>
  <c r="J89" i="46" s="1"/>
  <c r="A69" i="46"/>
  <c r="J45" i="46"/>
  <c r="J90" i="45"/>
  <c r="J88" i="45" s="1"/>
  <c r="J93" i="45"/>
  <c r="J89" i="45" s="1"/>
  <c r="A96" i="44"/>
  <c r="J93" i="43"/>
  <c r="J89" i="43" s="1"/>
  <c r="A57" i="42"/>
  <c r="H1110" i="42"/>
  <c r="J30" i="42"/>
  <c r="H17" i="42"/>
  <c r="H16" i="42" s="1"/>
  <c r="H14" i="42" s="1"/>
  <c r="I24" i="33" s="1"/>
  <c r="A58" i="42"/>
  <c r="J93" i="41"/>
  <c r="J89" i="41" s="1"/>
  <c r="A28" i="41"/>
  <c r="J90" i="41"/>
  <c r="J88" i="41" s="1"/>
  <c r="J30" i="40"/>
  <c r="J93" i="40"/>
  <c r="J89" i="40" s="1"/>
  <c r="J90" i="40"/>
  <c r="J88" i="40" s="1"/>
  <c r="J18" i="40"/>
  <c r="A281" i="49"/>
  <c r="A1630" i="49"/>
  <c r="A843" i="49"/>
  <c r="A1492" i="49"/>
  <c r="A711" i="49"/>
  <c r="A898" i="49"/>
  <c r="A152" i="49"/>
  <c r="O426" i="49"/>
  <c r="A426" i="49" s="1"/>
  <c r="J90" i="49"/>
  <c r="J88" i="49" s="1"/>
  <c r="A1449" i="49"/>
  <c r="A1123" i="49"/>
  <c r="A1171" i="49"/>
  <c r="A557" i="49"/>
  <c r="A284" i="49"/>
  <c r="J786" i="49"/>
  <c r="A447" i="49"/>
  <c r="O1623" i="49"/>
  <c r="A1623" i="49" s="1"/>
  <c r="A1503" i="49"/>
  <c r="A493" i="49"/>
  <c r="L562" i="49"/>
  <c r="A1561" i="49"/>
  <c r="A1105" i="49"/>
  <c r="A745" i="49"/>
  <c r="A607" i="49"/>
  <c r="A710" i="49"/>
  <c r="A1636" i="48"/>
  <c r="A1113" i="48"/>
  <c r="F784" i="48"/>
  <c r="F763" i="48" s="1"/>
  <c r="A897" i="48"/>
  <c r="A196" i="48"/>
  <c r="A1262" i="48"/>
  <c r="A975" i="48"/>
  <c r="A648" i="48"/>
  <c r="A267" i="48"/>
  <c r="O362" i="48"/>
  <c r="A362" i="48" s="1"/>
  <c r="A96" i="48"/>
  <c r="O1300" i="48"/>
  <c r="A1300" i="48" s="1"/>
  <c r="O1105" i="48"/>
  <c r="A1105" i="48" s="1"/>
  <c r="A1635" i="48"/>
  <c r="A1149" i="48"/>
  <c r="A1168" i="48"/>
  <c r="A832" i="48"/>
  <c r="A558" i="48"/>
  <c r="F626" i="48"/>
  <c r="M93" i="48"/>
  <c r="M89" i="48" s="1"/>
  <c r="A401" i="48"/>
  <c r="A845" i="48"/>
  <c r="A388" i="48"/>
  <c r="A333" i="48"/>
  <c r="A135" i="48"/>
  <c r="A705" i="48"/>
  <c r="I626" i="48"/>
  <c r="A267" i="47"/>
  <c r="L849" i="47"/>
  <c r="O74" i="47"/>
  <c r="A74" i="47" s="1"/>
  <c r="A466" i="47"/>
  <c r="A222" i="47"/>
  <c r="A1385" i="47"/>
  <c r="I763" i="47"/>
  <c r="A490" i="47"/>
  <c r="A149" i="47"/>
  <c r="A1077" i="47"/>
  <c r="A865" i="47"/>
  <c r="N101" i="47"/>
  <c r="A1390" i="47"/>
  <c r="A284" i="47"/>
  <c r="H18" i="47"/>
  <c r="H17" i="47" s="1"/>
  <c r="A1166" i="47"/>
  <c r="A629" i="47"/>
  <c r="A813" i="47"/>
  <c r="A623" i="47"/>
  <c r="L17" i="47"/>
  <c r="A1439" i="46"/>
  <c r="A263" i="46"/>
  <c r="A1556" i="46"/>
  <c r="A879" i="46"/>
  <c r="A171" i="46"/>
  <c r="A57" i="46"/>
  <c r="O80" i="46"/>
  <c r="A80" i="46" s="1"/>
  <c r="A543" i="46"/>
  <c r="A997" i="46"/>
  <c r="I18" i="46"/>
  <c r="I17" i="46" s="1"/>
  <c r="A1137" i="46"/>
  <c r="H18" i="46"/>
  <c r="H17" i="46" s="1"/>
  <c r="A1059" i="46"/>
  <c r="A1237" i="46"/>
  <c r="A1196" i="46"/>
  <c r="F101" i="46"/>
  <c r="M93" i="46"/>
  <c r="M89" i="46" s="1"/>
  <c r="A845" i="46"/>
  <c r="A798" i="46"/>
  <c r="A365" i="46"/>
  <c r="N44" i="46"/>
  <c r="A645" i="45"/>
  <c r="L101" i="45"/>
  <c r="I979" i="45"/>
  <c r="O1495" i="45"/>
  <c r="A1495" i="45" s="1"/>
  <c r="A1103" i="45"/>
  <c r="A418" i="45"/>
  <c r="A175" i="45"/>
  <c r="A171" i="45"/>
  <c r="M45" i="45"/>
  <c r="A1454" i="45"/>
  <c r="A934" i="45"/>
  <c r="A1289" i="45"/>
  <c r="A354" i="45"/>
  <c r="L849" i="45"/>
  <c r="A249" i="45"/>
  <c r="A78" i="45"/>
  <c r="A908" i="45"/>
  <c r="A1010" i="45"/>
  <c r="A1425" i="45"/>
  <c r="A1629" i="45"/>
  <c r="A324" i="45"/>
  <c r="J1110" i="45"/>
  <c r="A883" i="45"/>
  <c r="F849" i="45"/>
  <c r="A1300" i="44"/>
  <c r="J17" i="44"/>
  <c r="J16" i="44" s="1"/>
  <c r="J14" i="44" s="1"/>
  <c r="K26" i="33" s="1"/>
  <c r="O43" i="44"/>
  <c r="A43" i="44" s="1"/>
  <c r="A953" i="44"/>
  <c r="K17" i="44"/>
  <c r="A254" i="44"/>
  <c r="A1367" i="44"/>
  <c r="A171" i="44"/>
  <c r="O1364" i="44"/>
  <c r="A1364" i="44" s="1"/>
  <c r="A1039" i="43"/>
  <c r="A1385" i="43"/>
  <c r="A673" i="43"/>
  <c r="A132" i="43"/>
  <c r="A1196" i="43"/>
  <c r="A1105" i="43"/>
  <c r="A831" i="43"/>
  <c r="A438" i="43"/>
  <c r="A1237" i="43"/>
  <c r="A78" i="43"/>
  <c r="A1141" i="43"/>
  <c r="O37" i="43"/>
  <c r="A37" i="43" s="1"/>
  <c r="A493" i="43"/>
  <c r="A489" i="43" s="1"/>
  <c r="A488" i="43" s="1"/>
  <c r="A222" i="43"/>
  <c r="A1561" i="43"/>
  <c r="A1106" i="43"/>
  <c r="A1303" i="43"/>
  <c r="A759" i="43"/>
  <c r="A607" i="43"/>
  <c r="A883" i="42"/>
  <c r="A254" i="42"/>
  <c r="A479" i="42"/>
  <c r="K1110" i="42"/>
  <c r="K979" i="42" s="1"/>
  <c r="M90" i="42"/>
  <c r="M88" i="42" s="1"/>
  <c r="L18" i="42"/>
  <c r="A199" i="42"/>
  <c r="A161" i="42"/>
  <c r="O49" i="42"/>
  <c r="A49" i="42" s="1"/>
  <c r="A1155" i="42"/>
  <c r="A117" i="42"/>
  <c r="A554" i="42"/>
  <c r="A1166" i="42"/>
  <c r="A50" i="41"/>
  <c r="A67" i="41"/>
  <c r="A294" i="41"/>
  <c r="A1137" i="41"/>
  <c r="A59" i="41"/>
  <c r="A634" i="41"/>
  <c r="A55" i="41"/>
  <c r="A1623" i="41"/>
  <c r="A1578" i="41"/>
  <c r="A447" i="41"/>
  <c r="N1110" i="41"/>
  <c r="N979" i="41" s="1"/>
  <c r="A1301" i="41"/>
  <c r="O56" i="40"/>
  <c r="A56" i="40" s="1"/>
  <c r="A1382" i="40"/>
  <c r="A842" i="40"/>
  <c r="A715" i="40"/>
  <c r="A911" i="40"/>
  <c r="M93" i="40"/>
  <c r="M89" i="40" s="1"/>
  <c r="A759" i="40"/>
  <c r="K18" i="40"/>
  <c r="K17" i="40" s="1"/>
  <c r="H18" i="40"/>
  <c r="H17" i="40" s="1"/>
  <c r="A1059" i="40"/>
  <c r="A69" i="40"/>
  <c r="J105" i="40"/>
  <c r="J104" i="40" s="1"/>
  <c r="O426" i="40"/>
  <c r="A426" i="40" s="1"/>
  <c r="A96" i="40"/>
  <c r="H44" i="40"/>
  <c r="A1492" i="40"/>
  <c r="A390" i="40"/>
  <c r="A490" i="40"/>
  <c r="A1077" i="40"/>
  <c r="A554" i="40"/>
  <c r="N303" i="49"/>
  <c r="O1251" i="49"/>
  <c r="A1251" i="49" s="1"/>
  <c r="A1239" i="49"/>
  <c r="O985" i="49"/>
  <c r="A543" i="49"/>
  <c r="M942" i="49"/>
  <c r="M941" i="49" s="1"/>
  <c r="M238" i="49"/>
  <c r="M237" i="49" s="1"/>
  <c r="E562" i="49"/>
  <c r="G562" i="49"/>
  <c r="G303" i="49" s="1"/>
  <c r="K849" i="49"/>
  <c r="O1460" i="49"/>
  <c r="O923" i="49"/>
  <c r="A923" i="49" s="1"/>
  <c r="O854" i="49"/>
  <c r="L982" i="49"/>
  <c r="L979" i="49" s="1"/>
  <c r="E849" i="49"/>
  <c r="J917" i="49"/>
  <c r="G46" i="49"/>
  <c r="G45" i="49" s="1"/>
  <c r="G44" i="49" s="1"/>
  <c r="A1464" i="49"/>
  <c r="A1484" i="49"/>
  <c r="A1631" i="49"/>
  <c r="A1595" i="49"/>
  <c r="K982" i="49"/>
  <c r="M394" i="49"/>
  <c r="L696" i="49"/>
  <c r="J1565" i="49"/>
  <c r="A175" i="49"/>
  <c r="I1436" i="49"/>
  <c r="I1308" i="49"/>
  <c r="L306" i="49"/>
  <c r="M332" i="49"/>
  <c r="M331" i="49" s="1"/>
  <c r="M330" i="49" s="1"/>
  <c r="O1518" i="49"/>
  <c r="A1518" i="49" s="1"/>
  <c r="J1398" i="49"/>
  <c r="J1397" i="49" s="1"/>
  <c r="J1134" i="49"/>
  <c r="A1321" i="49"/>
  <c r="O1136" i="49"/>
  <c r="O1135" i="49" s="1"/>
  <c r="J651" i="49"/>
  <c r="A362" i="49"/>
  <c r="L784" i="49"/>
  <c r="L763" i="49" s="1"/>
  <c r="M1565" i="49"/>
  <c r="M1588" i="49"/>
  <c r="O1420" i="49"/>
  <c r="A1420" i="49" s="1"/>
  <c r="M1112" i="49"/>
  <c r="M1111" i="49" s="1"/>
  <c r="A479" i="49"/>
  <c r="A97" i="49"/>
  <c r="O1590" i="49"/>
  <c r="O1589" i="49" s="1"/>
  <c r="O1588" i="49" s="1"/>
  <c r="F1110" i="49"/>
  <c r="A1403" i="49"/>
  <c r="A1166" i="49"/>
  <c r="J723" i="49"/>
  <c r="J722" i="49" s="1"/>
  <c r="O947" i="49"/>
  <c r="A947" i="49" s="1"/>
  <c r="J522" i="49"/>
  <c r="M75" i="49"/>
  <c r="A1103" i="49"/>
  <c r="O698" i="49"/>
  <c r="O697" i="49" s="1"/>
  <c r="A1609" i="49"/>
  <c r="A699" i="49"/>
  <c r="H1564" i="49"/>
  <c r="H1241" i="49" s="1"/>
  <c r="A749" i="49"/>
  <c r="K784" i="49"/>
  <c r="K763" i="49" s="1"/>
  <c r="L1564" i="49"/>
  <c r="M93" i="49"/>
  <c r="M89" i="49" s="1"/>
  <c r="A748" i="49"/>
  <c r="O262" i="49"/>
  <c r="O261" i="49" s="1"/>
  <c r="O260" i="49" s="1"/>
  <c r="N784" i="49"/>
  <c r="N763" i="49" s="1"/>
  <c r="O1245" i="48"/>
  <c r="A160" i="48"/>
  <c r="A111" i="48"/>
  <c r="M130" i="48"/>
  <c r="M129" i="48" s="1"/>
  <c r="M128" i="48" s="1"/>
  <c r="A1454" i="48"/>
  <c r="O77" i="48"/>
  <c r="A77" i="48" s="1"/>
  <c r="A1169" i="48"/>
  <c r="A490" i="48"/>
  <c r="M307" i="48"/>
  <c r="G849" i="48"/>
  <c r="A122" i="48"/>
  <c r="M372" i="48"/>
  <c r="M371" i="48" s="1"/>
  <c r="H44" i="48"/>
  <c r="M435" i="48"/>
  <c r="M434" i="48" s="1"/>
  <c r="M192" i="48"/>
  <c r="A1556" i="48"/>
  <c r="A1561" i="48"/>
  <c r="O1531" i="48"/>
  <c r="A1531" i="48" s="1"/>
  <c r="M1268" i="48"/>
  <c r="O1185" i="48"/>
  <c r="F1046" i="48"/>
  <c r="O703" i="48"/>
  <c r="O653" i="48"/>
  <c r="O652" i="48" s="1"/>
  <c r="H784" i="48"/>
  <c r="A1166" i="48"/>
  <c r="O465" i="48"/>
  <c r="A465" i="48" s="1"/>
  <c r="K104" i="48"/>
  <c r="K101" i="48" s="1"/>
  <c r="A479" i="48"/>
  <c r="L1500" i="48"/>
  <c r="I849" i="48"/>
  <c r="A1315" i="48"/>
  <c r="K852" i="48"/>
  <c r="K849" i="48" s="1"/>
  <c r="L916" i="48"/>
  <c r="A589" i="48"/>
  <c r="O715" i="48"/>
  <c r="A715" i="48" s="1"/>
  <c r="M1590" i="48"/>
  <c r="M1589" i="48" s="1"/>
  <c r="I44" i="48"/>
  <c r="O1027" i="48"/>
  <c r="A1027" i="48" s="1"/>
  <c r="O70" i="48"/>
  <c r="A70" i="48" s="1"/>
  <c r="O1292" i="48"/>
  <c r="A1292" i="48" s="1"/>
  <c r="O1223" i="48"/>
  <c r="A1223" i="48" s="1"/>
  <c r="K784" i="48"/>
  <c r="K763" i="48" s="1"/>
  <c r="O723" i="48"/>
  <c r="O722" i="48" s="1"/>
  <c r="O745" i="48"/>
  <c r="A745" i="48" s="1"/>
  <c r="M563" i="48"/>
  <c r="J458" i="48"/>
  <c r="A416" i="48"/>
  <c r="L562" i="48"/>
  <c r="O1437" i="48"/>
  <c r="K979" i="48"/>
  <c r="A748" i="48"/>
  <c r="M522" i="48"/>
  <c r="A557" i="48"/>
  <c r="A973" i="48"/>
  <c r="J370" i="48"/>
  <c r="N104" i="48"/>
  <c r="A1314" i="48"/>
  <c r="F916" i="48"/>
  <c r="L1564" i="48"/>
  <c r="A1495" i="48"/>
  <c r="M1112" i="48"/>
  <c r="O238" i="48"/>
  <c r="O237" i="48" s="1"/>
  <c r="N46" i="48"/>
  <c r="N45" i="48" s="1"/>
  <c r="N44" i="48" s="1"/>
  <c r="O1209" i="48"/>
  <c r="J1268" i="48"/>
  <c r="J1244" i="48" s="1"/>
  <c r="O1128" i="48"/>
  <c r="A429" i="48"/>
  <c r="O313" i="48"/>
  <c r="A313" i="48" s="1"/>
  <c r="A354" i="48"/>
  <c r="F46" i="48"/>
  <c r="F45" i="48" s="1"/>
  <c r="L696" i="48"/>
  <c r="F434" i="48"/>
  <c r="F303" i="48" s="1"/>
  <c r="A239" i="48"/>
  <c r="M396" i="48"/>
  <c r="M395" i="48" s="1"/>
  <c r="M394" i="48" s="1"/>
  <c r="O309" i="48"/>
  <c r="A309" i="48" s="1"/>
  <c r="M918" i="47"/>
  <c r="M564" i="47"/>
  <c r="M1565" i="47"/>
  <c r="M1564" i="47" s="1"/>
  <c r="O1420" i="47"/>
  <c r="A1420" i="47" s="1"/>
  <c r="N784" i="47"/>
  <c r="N763" i="47" s="1"/>
  <c r="H1046" i="47"/>
  <c r="H979" i="47" s="1"/>
  <c r="A310" i="47"/>
  <c r="A494" i="47"/>
  <c r="M194" i="47"/>
  <c r="M193" i="47" s="1"/>
  <c r="O437" i="47"/>
  <c r="A437" i="47" s="1"/>
  <c r="J371" i="47"/>
  <c r="O1588" i="47"/>
  <c r="A1612" i="47"/>
  <c r="A1623" i="47"/>
  <c r="A1507" i="47"/>
  <c r="A1191" i="47"/>
  <c r="A1353" i="47"/>
  <c r="O1053" i="47"/>
  <c r="J1270" i="47"/>
  <c r="J1269" i="47" s="1"/>
  <c r="A543" i="47"/>
  <c r="J500" i="47"/>
  <c r="J499" i="47" s="1"/>
  <c r="J498" i="47" s="1"/>
  <c r="A111" i="47"/>
  <c r="O1467" i="47"/>
  <c r="A1467" i="47" s="1"/>
  <c r="I852" i="47"/>
  <c r="I849" i="47" s="1"/>
  <c r="I626" i="47"/>
  <c r="F562" i="47"/>
  <c r="M238" i="47"/>
  <c r="M237" i="47" s="1"/>
  <c r="O383" i="47"/>
  <c r="A383" i="47" s="1"/>
  <c r="A1251" i="47"/>
  <c r="A1556" i="47"/>
  <c r="A465" i="47"/>
  <c r="O131" i="47"/>
  <c r="O130" i="47" s="1"/>
  <c r="M1526" i="47"/>
  <c r="M1525" i="47" s="1"/>
  <c r="M1524" i="47" s="1"/>
  <c r="M1500" i="47" s="1"/>
  <c r="L626" i="47"/>
  <c r="A654" i="47"/>
  <c r="M460" i="47"/>
  <c r="M459" i="47" s="1"/>
  <c r="N434" i="47"/>
  <c r="E916" i="47"/>
  <c r="E849" i="47" s="1"/>
  <c r="O1333" i="47"/>
  <c r="A1262" i="47"/>
  <c r="O1030" i="47"/>
  <c r="A1030" i="47" s="1"/>
  <c r="A964" i="47"/>
  <c r="O319" i="47"/>
  <c r="A1356" i="47"/>
  <c r="O49" i="47"/>
  <c r="A49" i="47" s="1"/>
  <c r="J394" i="47"/>
  <c r="J1245" i="47"/>
  <c r="M628" i="47"/>
  <c r="M627" i="47" s="1"/>
  <c r="M626" i="47" s="1"/>
  <c r="A1257" i="47"/>
  <c r="J1309" i="47"/>
  <c r="O989" i="47"/>
  <c r="O984" i="47" s="1"/>
  <c r="A447" i="47"/>
  <c r="K168" i="47"/>
  <c r="O426" i="47"/>
  <c r="A426" i="47" s="1"/>
  <c r="A160" i="46"/>
  <c r="A149" i="46"/>
  <c r="A1290" i="46"/>
  <c r="A96" i="46"/>
  <c r="N626" i="46"/>
  <c r="M1180" i="46"/>
  <c r="M1179" i="46" s="1"/>
  <c r="M1178" i="46" s="1"/>
  <c r="O1171" i="46"/>
  <c r="O1167" i="46" s="1"/>
  <c r="A1167" i="46" s="1"/>
  <c r="O1008" i="46"/>
  <c r="O1007" i="46" s="1"/>
  <c r="O1006" i="46" s="1"/>
  <c r="K1372" i="46"/>
  <c r="A1015" i="46"/>
  <c r="M192" i="46"/>
  <c r="A243" i="46"/>
  <c r="F46" i="46"/>
  <c r="A1354" i="46"/>
  <c r="G101" i="46"/>
  <c r="M564" i="46"/>
  <c r="M563" i="46" s="1"/>
  <c r="H852" i="46"/>
  <c r="H849" i="46" s="1"/>
  <c r="A686" i="46"/>
  <c r="A1064" i="46"/>
  <c r="O1113" i="46"/>
  <c r="A1113" i="46" s="1"/>
  <c r="M307" i="46"/>
  <c r="M46" i="46"/>
  <c r="A1620" i="46"/>
  <c r="A351" i="46"/>
  <c r="A186" i="46"/>
  <c r="M330" i="46"/>
  <c r="O1420" i="46"/>
  <c r="O1310" i="46"/>
  <c r="A1013" i="46"/>
  <c r="A831" i="46"/>
  <c r="A575" i="46"/>
  <c r="L498" i="46"/>
  <c r="A1312" i="46"/>
  <c r="K626" i="46"/>
  <c r="O28" i="46"/>
  <c r="A28" i="46" s="1"/>
  <c r="N1046" i="46"/>
  <c r="A64" i="46"/>
  <c r="A1292" i="46"/>
  <c r="A1030" i="46"/>
  <c r="A995" i="46"/>
  <c r="O1072" i="46"/>
  <c r="O1071" i="46" s="1"/>
  <c r="O589" i="46"/>
  <c r="A195" i="46"/>
  <c r="A163" i="46"/>
  <c r="A152" i="46"/>
  <c r="M106" i="46"/>
  <c r="M105" i="46" s="1"/>
  <c r="N1241" i="46"/>
  <c r="L306" i="46"/>
  <c r="J854" i="46"/>
  <c r="J853" i="46" s="1"/>
  <c r="M260" i="46"/>
  <c r="M236" i="46" s="1"/>
  <c r="A313" i="46"/>
  <c r="J237" i="46"/>
  <c r="E46" i="46"/>
  <c r="J1526" i="46"/>
  <c r="J1525" i="46" s="1"/>
  <c r="J1524" i="46" s="1"/>
  <c r="M1588" i="46"/>
  <c r="M1398" i="46"/>
  <c r="M1397" i="46" s="1"/>
  <c r="M1396" i="46" s="1"/>
  <c r="O961" i="46"/>
  <c r="O516" i="46"/>
  <c r="A516" i="46" s="1"/>
  <c r="O43" i="46"/>
  <c r="A43" i="46" s="1"/>
  <c r="J330" i="46"/>
  <c r="K1110" i="46"/>
  <c r="K979" i="46" s="1"/>
  <c r="L18" i="46"/>
  <c r="L17" i="46" s="1"/>
  <c r="M983" i="46"/>
  <c r="O768" i="46"/>
  <c r="M170" i="46"/>
  <c r="M169" i="46" s="1"/>
  <c r="K168" i="46"/>
  <c r="K101" i="46" s="1"/>
  <c r="K17" i="45"/>
  <c r="A1623" i="45"/>
  <c r="O377" i="45"/>
  <c r="A377" i="45" s="1"/>
  <c r="A554" i="45"/>
  <c r="A107" i="45"/>
  <c r="A1234" i="45"/>
  <c r="M786" i="45"/>
  <c r="M785" i="45" s="1"/>
  <c r="A798" i="45"/>
  <c r="O373" i="45"/>
  <c r="A373" i="45" s="1"/>
  <c r="J262" i="45"/>
  <c r="J261" i="45" s="1"/>
  <c r="O74" i="45"/>
  <c r="A74" i="45" s="1"/>
  <c r="A1059" i="45"/>
  <c r="A186" i="45"/>
  <c r="A748" i="45"/>
  <c r="J876" i="45"/>
  <c r="A618" i="45"/>
  <c r="M588" i="45"/>
  <c r="M587" i="45" s="1"/>
  <c r="M586" i="45" s="1"/>
  <c r="O332" i="45"/>
  <c r="O331" i="45" s="1"/>
  <c r="O330" i="45" s="1"/>
  <c r="O1397" i="45"/>
  <c r="O1141" i="45"/>
  <c r="A1141" i="45" s="1"/>
  <c r="A1117" i="45"/>
  <c r="M853" i="45"/>
  <c r="M17" i="45"/>
  <c r="M372" i="45"/>
  <c r="M371" i="45" s="1"/>
  <c r="A964" i="45"/>
  <c r="I784" i="45"/>
  <c r="I763" i="45" s="1"/>
  <c r="A943" i="45"/>
  <c r="O1072" i="45"/>
  <c r="O1071" i="45" s="1"/>
  <c r="A1071" i="45" s="1"/>
  <c r="A490" i="45"/>
  <c r="A254" i="45"/>
  <c r="M721" i="45"/>
  <c r="O1268" i="45"/>
  <c r="O698" i="45"/>
  <c r="A152" i="45"/>
  <c r="A756" i="45"/>
  <c r="O396" i="45"/>
  <c r="O395" i="45" s="1"/>
  <c r="A607" i="45"/>
  <c r="A972" i="45"/>
  <c r="J651" i="45"/>
  <c r="M522" i="45"/>
  <c r="M394" i="45"/>
  <c r="F46" i="45"/>
  <c r="F45" i="45" s="1"/>
  <c r="F44" i="45" s="1"/>
  <c r="A163" i="45"/>
  <c r="K849" i="45"/>
  <c r="M940" i="45"/>
  <c r="O1503" i="44"/>
  <c r="A1503" i="44" s="1"/>
  <c r="M1334" i="44"/>
  <c r="M1333" i="44" s="1"/>
  <c r="O1335" i="44"/>
  <c r="A1066" i="44"/>
  <c r="J853" i="44"/>
  <c r="A910" i="44"/>
  <c r="O111" i="44"/>
  <c r="O106" i="44" s="1"/>
  <c r="A292" i="44"/>
  <c r="A152" i="44"/>
  <c r="A442" i="44"/>
  <c r="O313" i="44"/>
  <c r="A313" i="44" s="1"/>
  <c r="L696" i="44"/>
  <c r="I696" i="44"/>
  <c r="O27" i="44"/>
  <c r="A27" i="44" s="1"/>
  <c r="F101" i="44"/>
  <c r="A1326" i="44"/>
  <c r="O1257" i="44"/>
  <c r="A1257" i="44" s="1"/>
  <c r="A923" i="44"/>
  <c r="A1167" i="44"/>
  <c r="O1117" i="44"/>
  <c r="O1112" i="44" s="1"/>
  <c r="K849" i="44"/>
  <c r="J1202" i="44"/>
  <c r="M942" i="44"/>
  <c r="M941" i="44" s="1"/>
  <c r="M940" i="44" s="1"/>
  <c r="M916" i="44" s="1"/>
  <c r="F982" i="44"/>
  <c r="J436" i="44"/>
  <c r="J435" i="44" s="1"/>
  <c r="A1196" i="44"/>
  <c r="M1134" i="44"/>
  <c r="A961" i="44"/>
  <c r="J984" i="44"/>
  <c r="J983" i="44" s="1"/>
  <c r="O728" i="44"/>
  <c r="A728" i="44" s="1"/>
  <c r="G696" i="44"/>
  <c r="O351" i="44"/>
  <c r="A351" i="44" s="1"/>
  <c r="J130" i="44"/>
  <c r="J129" i="44" s="1"/>
  <c r="J128" i="44" s="1"/>
  <c r="G46" i="44"/>
  <c r="G45" i="44" s="1"/>
  <c r="G44" i="44" s="1"/>
  <c r="K626" i="44"/>
  <c r="J1436" i="44"/>
  <c r="O1518" i="44"/>
  <c r="A1518" i="44" s="1"/>
  <c r="A768" i="44"/>
  <c r="O418" i="44"/>
  <c r="A418" i="44" s="1"/>
  <c r="F18" i="44"/>
  <c r="I1110" i="44"/>
  <c r="I979" i="44" s="1"/>
  <c r="A115" i="44"/>
  <c r="G626" i="44"/>
  <c r="O54" i="44"/>
  <c r="A54" i="44" s="1"/>
  <c r="O1403" i="44"/>
  <c r="O1398" i="44" s="1"/>
  <c r="O1397" i="44" s="1"/>
  <c r="M651" i="44"/>
  <c r="M396" i="44"/>
  <c r="M395" i="44" s="1"/>
  <c r="M238" i="44"/>
  <c r="M237" i="44" s="1"/>
  <c r="M627" i="44"/>
  <c r="H236" i="44"/>
  <c r="H101" i="44" s="1"/>
  <c r="A448" i="44"/>
  <c r="A337" i="44"/>
  <c r="N562" i="44"/>
  <c r="J396" i="44"/>
  <c r="J395" i="44" s="1"/>
  <c r="J394" i="44" s="1"/>
  <c r="M1502" i="43"/>
  <c r="A554" i="43"/>
  <c r="O373" i="43"/>
  <c r="O372" i="43" s="1"/>
  <c r="O371" i="43" s="1"/>
  <c r="A136" i="43"/>
  <c r="J1048" i="43"/>
  <c r="J1006" i="43"/>
  <c r="F1046" i="43"/>
  <c r="A769" i="43"/>
  <c r="O715" i="43"/>
  <c r="A715" i="43" s="1"/>
  <c r="A544" i="43"/>
  <c r="O267" i="43"/>
  <c r="A267" i="43" s="1"/>
  <c r="I17" i="43"/>
  <c r="M1437" i="43"/>
  <c r="O1191" i="43"/>
  <c r="A1191" i="43" s="1"/>
  <c r="G1308" i="43"/>
  <c r="O1030" i="43"/>
  <c r="A1030" i="43" s="1"/>
  <c r="G982" i="43"/>
  <c r="A842" i="43"/>
  <c r="O41" i="43"/>
  <c r="A633" i="43"/>
  <c r="J192" i="43"/>
  <c r="A1010" i="43"/>
  <c r="O768" i="43"/>
  <c r="O767" i="43" s="1"/>
  <c r="O766" i="43" s="1"/>
  <c r="A766" i="43" s="1"/>
  <c r="M564" i="43"/>
  <c r="M563" i="43" s="1"/>
  <c r="L17" i="43"/>
  <c r="J75" i="43"/>
  <c r="M811" i="43"/>
  <c r="M810" i="43" s="1"/>
  <c r="M809" i="43" s="1"/>
  <c r="H46" i="43"/>
  <c r="H45" i="43" s="1"/>
  <c r="H44" i="43" s="1"/>
  <c r="A263" i="43"/>
  <c r="A575" i="43"/>
  <c r="O199" i="43"/>
  <c r="A199" i="43" s="1"/>
  <c r="A479" i="43"/>
  <c r="O1059" i="43"/>
  <c r="A1137" i="43"/>
  <c r="O923" i="43"/>
  <c r="A923" i="43" s="1"/>
  <c r="A640" i="43"/>
  <c r="G784" i="43"/>
  <c r="G763" i="43" s="1"/>
  <c r="O213" i="43"/>
  <c r="A213" i="43" s="1"/>
  <c r="A284" i="43"/>
  <c r="L562" i="43"/>
  <c r="L303" i="43" s="1"/>
  <c r="O383" i="43"/>
  <c r="N982" i="43"/>
  <c r="A1571" i="43"/>
  <c r="M698" i="43"/>
  <c r="A565" i="43"/>
  <c r="N101" i="43"/>
  <c r="A555" i="43"/>
  <c r="A131" i="43"/>
  <c r="A557" i="43"/>
  <c r="A986" i="43"/>
  <c r="K626" i="43"/>
  <c r="O435" i="42"/>
  <c r="I1372" i="42"/>
  <c r="O1135" i="42"/>
  <c r="O1134" i="42" s="1"/>
  <c r="A791" i="42"/>
  <c r="J940" i="42"/>
  <c r="A621" i="42"/>
  <c r="J786" i="42"/>
  <c r="A1092" i="42"/>
  <c r="N849" i="42"/>
  <c r="A1049" i="42"/>
  <c r="A947" i="42"/>
  <c r="J45" i="42"/>
  <c r="J44" i="42" s="1"/>
  <c r="I562" i="42"/>
  <c r="G1564" i="42"/>
  <c r="O698" i="42"/>
  <c r="J105" i="42"/>
  <c r="A842" i="42"/>
  <c r="J1501" i="42"/>
  <c r="I18" i="42"/>
  <c r="I17" i="42" s="1"/>
  <c r="F852" i="42"/>
  <c r="F849" i="42" s="1"/>
  <c r="M75" i="42"/>
  <c r="I852" i="42"/>
  <c r="I849" i="42" s="1"/>
  <c r="A1311" i="42"/>
  <c r="A1168" i="42"/>
  <c r="O629" i="42"/>
  <c r="A629" i="42" s="1"/>
  <c r="N1046" i="42"/>
  <c r="A923" i="42"/>
  <c r="A703" i="42"/>
  <c r="J878" i="42"/>
  <c r="J877" i="42" s="1"/>
  <c r="J876" i="42" s="1"/>
  <c r="G101" i="42"/>
  <c r="A122" i="42"/>
  <c r="L1110" i="42"/>
  <c r="L979" i="42" s="1"/>
  <c r="K434" i="42"/>
  <c r="A804" i="42"/>
  <c r="O803" i="42"/>
  <c r="A803" i="42" s="1"/>
  <c r="M128" i="42"/>
  <c r="O111" i="42"/>
  <c r="O106" i="42" s="1"/>
  <c r="L306" i="42"/>
  <c r="M93" i="42"/>
  <c r="M89" i="42" s="1"/>
  <c r="I45" i="42"/>
  <c r="I44" i="42" s="1"/>
  <c r="M1072" i="42"/>
  <c r="M1071" i="42" s="1"/>
  <c r="M1070" i="42" s="1"/>
  <c r="M1046" i="42" s="1"/>
  <c r="J1245" i="42"/>
  <c r="A855" i="42"/>
  <c r="O1000" i="42"/>
  <c r="O1077" i="42"/>
  <c r="O1072" i="42" s="1"/>
  <c r="O1071" i="42" s="1"/>
  <c r="O1070" i="42" s="1"/>
  <c r="J697" i="42"/>
  <c r="O181" i="42"/>
  <c r="O1449" i="42"/>
  <c r="A1449" i="42" s="1"/>
  <c r="A1013" i="42"/>
  <c r="A1010" i="42"/>
  <c r="M588" i="42"/>
  <c r="M587" i="42" s="1"/>
  <c r="J653" i="42"/>
  <c r="J652" i="42" s="1"/>
  <c r="M371" i="42"/>
  <c r="J262" i="42"/>
  <c r="J261" i="42" s="1"/>
  <c r="J260" i="42" s="1"/>
  <c r="A377" i="42"/>
  <c r="A243" i="42"/>
  <c r="K916" i="42"/>
  <c r="A96" i="42"/>
  <c r="M332" i="42"/>
  <c r="M331" i="42" s="1"/>
  <c r="M330" i="42" s="1"/>
  <c r="K849" i="41"/>
  <c r="E916" i="41"/>
  <c r="A1403" i="41"/>
  <c r="M1374" i="41"/>
  <c r="M1373" i="41" s="1"/>
  <c r="J854" i="41"/>
  <c r="M1006" i="41"/>
  <c r="O1027" i="41"/>
  <c r="A1027" i="41" s="1"/>
  <c r="M500" i="41"/>
  <c r="A267" i="41"/>
  <c r="M1309" i="41"/>
  <c r="M1047" i="41"/>
  <c r="N626" i="41"/>
  <c r="O1590" i="41"/>
  <c r="O1589" i="41" s="1"/>
  <c r="O1588" i="41" s="1"/>
  <c r="A71" i="41"/>
  <c r="K982" i="41"/>
  <c r="O786" i="41"/>
  <c r="O785" i="41" s="1"/>
  <c r="O80" i="41"/>
  <c r="A80" i="41" s="1"/>
  <c r="A1009" i="41"/>
  <c r="A426" i="41"/>
  <c r="A297" i="41"/>
  <c r="A131" i="41"/>
  <c r="F1372" i="41"/>
  <c r="F1241" i="41" s="1"/>
  <c r="K1436" i="41"/>
  <c r="G852" i="41"/>
  <c r="M396" i="41"/>
  <c r="J371" i="41"/>
  <c r="J370" i="41" s="1"/>
  <c r="M1398" i="41"/>
  <c r="M1397" i="41" s="1"/>
  <c r="O222" i="41"/>
  <c r="A222" i="41" s="1"/>
  <c r="M767" i="41"/>
  <c r="M766" i="41" s="1"/>
  <c r="A111" i="41"/>
  <c r="A1138" i="41"/>
  <c r="M809" i="41"/>
  <c r="O43" i="41"/>
  <c r="A43" i="41" s="1"/>
  <c r="N1372" i="41"/>
  <c r="A727" i="41"/>
  <c r="N45" i="41"/>
  <c r="N44" i="41" s="1"/>
  <c r="A961" i="41"/>
  <c r="A231" i="41"/>
  <c r="O1339" i="41"/>
  <c r="O1334" i="41" s="1"/>
  <c r="O1333" i="41" s="1"/>
  <c r="O1332" i="41" s="1"/>
  <c r="A1492" i="41"/>
  <c r="A557" i="40"/>
  <c r="O333" i="40"/>
  <c r="N982" i="40"/>
  <c r="O1379" i="40"/>
  <c r="A1379" i="40" s="1"/>
  <c r="G982" i="40"/>
  <c r="M811" i="40"/>
  <c r="M810" i="40" s="1"/>
  <c r="A621" i="40"/>
  <c r="O500" i="40"/>
  <c r="H1564" i="40"/>
  <c r="A1223" i="40"/>
  <c r="A284" i="40"/>
  <c r="K1372" i="40"/>
  <c r="M46" i="40"/>
  <c r="M45" i="40" s="1"/>
  <c r="O1257" i="40"/>
  <c r="A1321" i="40"/>
  <c r="A502" i="40"/>
  <c r="O728" i="40"/>
  <c r="O723" i="40" s="1"/>
  <c r="O722" i="40" s="1"/>
  <c r="O721" i="40" s="1"/>
  <c r="M75" i="40"/>
  <c r="F696" i="40"/>
  <c r="A1399" i="40"/>
  <c r="A1303" i="40"/>
  <c r="J1268" i="40"/>
  <c r="I1178" i="40"/>
  <c r="A724" i="40"/>
  <c r="O640" i="40"/>
  <c r="A493" i="40"/>
  <c r="O768" i="40"/>
  <c r="A768" i="40" s="1"/>
  <c r="L1308" i="40"/>
  <c r="A1582" i="40"/>
  <c r="O1072" i="40"/>
  <c r="O1071" i="40" s="1"/>
  <c r="O397" i="40"/>
  <c r="A397" i="40" s="1"/>
  <c r="O628" i="40"/>
  <c r="A725" i="40"/>
  <c r="A1038" i="40"/>
  <c r="M1072" i="40"/>
  <c r="M1071" i="40" s="1"/>
  <c r="O32" i="40"/>
  <c r="A32" i="40" s="1"/>
  <c r="M262" i="40"/>
  <c r="M261" i="40" s="1"/>
  <c r="M260" i="40" s="1"/>
  <c r="M1438" i="40"/>
  <c r="M1437" i="40" s="1"/>
  <c r="A1556" i="40"/>
  <c r="A1567" i="40"/>
  <c r="A1443" i="40"/>
  <c r="A947" i="40"/>
  <c r="O791" i="40"/>
  <c r="A791" i="40" s="1"/>
  <c r="H784" i="40"/>
  <c r="H763" i="40" s="1"/>
  <c r="A453" i="40"/>
  <c r="M499" i="40"/>
  <c r="O78" i="40"/>
  <c r="A78" i="40" s="1"/>
  <c r="O95" i="40"/>
  <c r="A95" i="40" s="1"/>
  <c r="L982" i="40"/>
  <c r="L979" i="40" s="1"/>
  <c r="M1502" i="40"/>
  <c r="M1501" i="40" s="1"/>
  <c r="A1289" i="49"/>
  <c r="A633" i="49"/>
  <c r="A596" i="49"/>
  <c r="A943" i="49"/>
  <c r="A718" i="49"/>
  <c r="A112" i="49"/>
  <c r="N17" i="49"/>
  <c r="N16" i="49" s="1"/>
  <c r="N14" i="49" s="1"/>
  <c r="O32" i="33" s="1"/>
  <c r="A865" i="49"/>
  <c r="A995" i="49"/>
  <c r="O67" i="49"/>
  <c r="A67" i="49" s="1"/>
  <c r="A286" i="49"/>
  <c r="A1620" i="49"/>
  <c r="A1548" i="49"/>
  <c r="O759" i="49"/>
  <c r="A759" i="49" s="1"/>
  <c r="A1507" i="49"/>
  <c r="A516" i="49"/>
  <c r="A613" i="49"/>
  <c r="O1303" i="49"/>
  <c r="A1303" i="49" s="1"/>
  <c r="A1341" i="49"/>
  <c r="A1257" i="49"/>
  <c r="A1077" i="49"/>
  <c r="A684" i="49"/>
  <c r="A1300" i="49"/>
  <c r="A1168" i="49"/>
  <c r="A437" i="49"/>
  <c r="N101" i="49"/>
  <c r="O1428" i="49"/>
  <c r="A1559" i="49"/>
  <c r="A1577" i="49"/>
  <c r="A1185" i="49"/>
  <c r="A919" i="49"/>
  <c r="H101" i="49"/>
  <c r="A1612" i="49"/>
  <c r="A1385" i="49"/>
  <c r="A1513" i="49"/>
  <c r="A1443" i="49"/>
  <c r="A908" i="49"/>
  <c r="A354" i="49"/>
  <c r="A122" i="49"/>
  <c r="M786" i="48"/>
  <c r="G626" i="48"/>
  <c r="A621" i="48"/>
  <c r="O43" i="48"/>
  <c r="A43" i="48" s="1"/>
  <c r="O29" i="48"/>
  <c r="A29" i="48" s="1"/>
  <c r="A909" i="48"/>
  <c r="O79" i="48"/>
  <c r="A79" i="48" s="1"/>
  <c r="A580" i="48"/>
  <c r="A972" i="48"/>
  <c r="L17" i="48"/>
  <c r="A1390" i="48"/>
  <c r="J93" i="48"/>
  <c r="J89" i="48" s="1"/>
  <c r="A1449" i="48"/>
  <c r="A1431" i="48"/>
  <c r="A1569" i="48"/>
  <c r="A1009" i="48"/>
  <c r="A383" i="48"/>
  <c r="K303" i="48"/>
  <c r="L626" i="48"/>
  <c r="A842" i="48"/>
  <c r="A249" i="48"/>
  <c r="N1241" i="48"/>
  <c r="A1123" i="48"/>
  <c r="A1257" i="48"/>
  <c r="A798" i="48"/>
  <c r="A575" i="48"/>
  <c r="A787" i="48"/>
  <c r="A1234" i="48"/>
  <c r="A986" i="48"/>
  <c r="A674" i="48"/>
  <c r="A1616" i="48"/>
  <c r="A658" i="48"/>
  <c r="A590" i="48"/>
  <c r="A640" i="48"/>
  <c r="A365" i="48"/>
  <c r="A175" i="48"/>
  <c r="A149" i="48"/>
  <c r="A1010" i="47"/>
  <c r="O58" i="47"/>
  <c r="A58" i="47" s="1"/>
  <c r="A1531" i="47"/>
  <c r="G1241" i="47"/>
  <c r="A1439" i="47"/>
  <c r="N1241" i="47"/>
  <c r="M1112" i="47"/>
  <c r="M1111" i="47" s="1"/>
  <c r="A557" i="47"/>
  <c r="I17" i="47"/>
  <c r="A296" i="47"/>
  <c r="A756" i="47"/>
  <c r="G101" i="47"/>
  <c r="A1518" i="47"/>
  <c r="A898" i="47"/>
  <c r="A493" i="47"/>
  <c r="A249" i="47"/>
  <c r="A150" i="47"/>
  <c r="A1102" i="47"/>
  <c r="A1158" i="47"/>
  <c r="A1377" i="47"/>
  <c r="A254" i="47"/>
  <c r="L979" i="47"/>
  <c r="A972" i="47"/>
  <c r="O67" i="47"/>
  <c r="A67" i="47" s="1"/>
  <c r="A645" i="47"/>
  <c r="A429" i="47"/>
  <c r="O71" i="46"/>
  <c r="A71" i="46" s="1"/>
  <c r="A1128" i="46"/>
  <c r="A1247" i="46"/>
  <c r="A1091" i="46"/>
  <c r="A703" i="46"/>
  <c r="A728" i="46"/>
  <c r="A676" i="46"/>
  <c r="A431" i="46"/>
  <c r="A1495" i="46"/>
  <c r="A1224" i="46"/>
  <c r="A684" i="46"/>
  <c r="A490" i="46"/>
  <c r="A1595" i="46"/>
  <c r="A776" i="46"/>
  <c r="A505" i="46"/>
  <c r="A1390" i="46"/>
  <c r="A756" i="46"/>
  <c r="A324" i="46"/>
  <c r="A175" i="46"/>
  <c r="A161" i="46"/>
  <c r="A1041" i="46"/>
  <c r="A908" i="46"/>
  <c r="A610" i="46"/>
  <c r="O58" i="46"/>
  <c r="A58" i="46" s="1"/>
  <c r="L101" i="46"/>
  <c r="A1497" i="45"/>
  <c r="A728" i="45"/>
  <c r="A351" i="45"/>
  <c r="A517" i="45"/>
  <c r="A397" i="45"/>
  <c r="A1467" i="45"/>
  <c r="A1483" i="45"/>
  <c r="A1053" i="45"/>
  <c r="A1375" i="45"/>
  <c r="A860" i="45"/>
  <c r="A516" i="45"/>
  <c r="A362" i="45"/>
  <c r="J17" i="45"/>
  <c r="A1631" i="45"/>
  <c r="A527" i="45"/>
  <c r="A429" i="45"/>
  <c r="A816" i="45"/>
  <c r="A1428" i="45"/>
  <c r="A845" i="45"/>
  <c r="A60" i="45"/>
  <c r="F18" i="45"/>
  <c r="F17" i="45" s="1"/>
  <c r="O1237" i="45"/>
  <c r="A1237" i="45" s="1"/>
  <c r="A1262" i="45"/>
  <c r="A164" i="45"/>
  <c r="A1556" i="45"/>
  <c r="A1625" i="45"/>
  <c r="A1027" i="45"/>
  <c r="A543" i="45"/>
  <c r="A622" i="45"/>
  <c r="H17" i="45"/>
  <c r="A1621" i="44"/>
  <c r="A1234" i="44"/>
  <c r="A908" i="44"/>
  <c r="A175" i="44"/>
  <c r="A828" i="44"/>
  <c r="A995" i="44"/>
  <c r="I849" i="44"/>
  <c r="A516" i="44"/>
  <c r="A1545" i="44"/>
  <c r="A1620" i="44"/>
  <c r="A803" i="44"/>
  <c r="A1376" i="44"/>
  <c r="A1385" i="44"/>
  <c r="A1445" i="44"/>
  <c r="A557" i="44"/>
  <c r="A1237" i="44"/>
  <c r="A358" i="44"/>
  <c r="A757" i="44"/>
  <c r="A687" i="44"/>
  <c r="A1481" i="44"/>
  <c r="A1441" i="44"/>
  <c r="A1315" i="44"/>
  <c r="A1391" i="44"/>
  <c r="A748" i="44"/>
  <c r="A756" i="44"/>
  <c r="A715" i="44"/>
  <c r="N1241" i="44"/>
  <c r="A1390" i="44"/>
  <c r="A710" i="44"/>
  <c r="A569" i="44"/>
  <c r="A1443" i="44"/>
  <c r="A703" i="44"/>
  <c r="A181" i="44"/>
  <c r="A1191" i="44"/>
  <c r="A691" i="44"/>
  <c r="A401" i="44"/>
  <c r="A618" i="43"/>
  <c r="A1077" i="43"/>
  <c r="A748" i="43"/>
  <c r="A658" i="43"/>
  <c r="A798" i="43"/>
  <c r="O71" i="43"/>
  <c r="A71" i="43" s="1"/>
  <c r="A374" i="43"/>
  <c r="A447" i="43"/>
  <c r="A175" i="43"/>
  <c r="L1110" i="43"/>
  <c r="L979" i="43" s="1"/>
  <c r="A1300" i="43"/>
  <c r="A708" i="43"/>
  <c r="A135" i="43"/>
  <c r="A281" i="43"/>
  <c r="A1583" i="43"/>
  <c r="A1467" i="43"/>
  <c r="A972" i="43"/>
  <c r="A1301" i="43"/>
  <c r="A1299" i="43" s="1"/>
  <c r="A1298" i="43" s="1"/>
  <c r="A1041" i="43"/>
  <c r="A685" i="43"/>
  <c r="A1418" i="43"/>
  <c r="G849" i="43"/>
  <c r="A1098" i="43"/>
  <c r="A484" i="43"/>
  <c r="N17" i="43"/>
  <c r="N16" i="43" s="1"/>
  <c r="N14" i="43" s="1"/>
  <c r="O25" i="33" s="1"/>
  <c r="A908" i="43"/>
  <c r="A1315" i="43"/>
  <c r="A1156" i="43"/>
  <c r="A181" i="43"/>
  <c r="A216" i="43"/>
  <c r="A835" i="43"/>
  <c r="A1234" i="43"/>
  <c r="A1155" i="43"/>
  <c r="A1031" i="43"/>
  <c r="A1496" i="42"/>
  <c r="A401" i="42"/>
  <c r="O231" i="42"/>
  <c r="A231" i="42" s="1"/>
  <c r="A859" i="42"/>
  <c r="A845" i="42"/>
  <c r="A81" i="42"/>
  <c r="O1559" i="42"/>
  <c r="A1559" i="42" s="1"/>
  <c r="A1181" i="42"/>
  <c r="G763" i="42"/>
  <c r="A365" i="42"/>
  <c r="A1115" i="42"/>
  <c r="N18" i="42"/>
  <c r="N17" i="42" s="1"/>
  <c r="N16" i="42" s="1"/>
  <c r="N14" i="42" s="1"/>
  <c r="O24" i="33" s="1"/>
  <c r="H101" i="42"/>
  <c r="O50" i="42"/>
  <c r="A50" i="42" s="1"/>
  <c r="O37" i="42"/>
  <c r="A37" i="42" s="1"/>
  <c r="A897" i="42"/>
  <c r="A1364" i="42"/>
  <c r="A1452" i="42"/>
  <c r="A1455" i="42"/>
  <c r="A1141" i="42"/>
  <c r="O59" i="42"/>
  <c r="A59" i="42" s="1"/>
  <c r="A1264" i="42"/>
  <c r="A911" i="41"/>
  <c r="A501" i="41"/>
  <c r="A292" i="41"/>
  <c r="O1234" i="41"/>
  <c r="A1234" i="41" s="1"/>
  <c r="A82" i="41"/>
  <c r="A249" i="41"/>
  <c r="A1300" i="41"/>
  <c r="A798" i="41"/>
  <c r="O95" i="41"/>
  <c r="A95" i="41" s="1"/>
  <c r="A415" i="41"/>
  <c r="A1053" i="41"/>
  <c r="A957" i="41"/>
  <c r="G763" i="41"/>
  <c r="A618" i="41"/>
  <c r="A181" i="41"/>
  <c r="A448" i="41"/>
  <c r="A479" i="40"/>
  <c r="K303" i="40"/>
  <c r="A816" i="40"/>
  <c r="A1507" i="40"/>
  <c r="A1454" i="40"/>
  <c r="A442" i="40"/>
  <c r="A357" i="40"/>
  <c r="A513" i="40"/>
  <c r="A243" i="40"/>
  <c r="A263" i="40"/>
  <c r="A769" i="40"/>
  <c r="A589" i="40"/>
  <c r="A633" i="40"/>
  <c r="A281" i="40"/>
  <c r="O70" i="40"/>
  <c r="A70" i="40" s="1"/>
  <c r="A1128" i="40"/>
  <c r="A991" i="40"/>
  <c r="O80" i="40"/>
  <c r="A80" i="40" s="1"/>
  <c r="A659" i="40"/>
  <c r="A186" i="40"/>
  <c r="I18" i="40"/>
  <c r="I17" i="40" s="1"/>
  <c r="A1577" i="40"/>
  <c r="A881" i="40"/>
  <c r="O29" i="40"/>
  <c r="A29" i="40" s="1"/>
  <c r="A175" i="40"/>
  <c r="A1620" i="40"/>
  <c r="A1123" i="40"/>
  <c r="O55" i="40"/>
  <c r="A55" i="40" s="1"/>
  <c r="A1593" i="40"/>
  <c r="A1531" i="40"/>
  <c r="A1225" i="40"/>
  <c r="A1237" i="40"/>
  <c r="A845" i="40"/>
  <c r="A429" i="40"/>
  <c r="O723" i="49"/>
  <c r="O722" i="49" s="1"/>
  <c r="O721" i="49" s="1"/>
  <c r="A728" i="49"/>
  <c r="O529" i="49"/>
  <c r="A418" i="49"/>
  <c r="O394" i="49"/>
  <c r="O31" i="49"/>
  <c r="A31" i="49" s="1"/>
  <c r="A646" i="49"/>
  <c r="K696" i="49"/>
  <c r="M262" i="49"/>
  <c r="M261" i="49" s="1"/>
  <c r="M1526" i="49"/>
  <c r="M1525" i="49" s="1"/>
  <c r="M1524" i="49" s="1"/>
  <c r="M1500" i="49" s="1"/>
  <c r="J192" i="49"/>
  <c r="M308" i="49"/>
  <c r="M307" i="49" s="1"/>
  <c r="O1292" i="49"/>
  <c r="M811" i="49"/>
  <c r="O787" i="49"/>
  <c r="A787" i="49" s="1"/>
  <c r="J499" i="49"/>
  <c r="I849" i="49"/>
  <c r="A1225" i="49"/>
  <c r="M1048" i="49"/>
  <c r="M1047" i="49" s="1"/>
  <c r="J1526" i="49"/>
  <c r="J1525" i="49" s="1"/>
  <c r="A1223" i="49"/>
  <c r="A1364" i="49"/>
  <c r="A1467" i="49"/>
  <c r="A1312" i="49"/>
  <c r="O1270" i="49"/>
  <c r="O1269" i="49" s="1"/>
  <c r="O1268" i="49" s="1"/>
  <c r="A1237" i="49"/>
  <c r="J916" i="49"/>
  <c r="O1064" i="49"/>
  <c r="A1064" i="49" s="1"/>
  <c r="O1000" i="49"/>
  <c r="A1000" i="49" s="1"/>
  <c r="O964" i="49"/>
  <c r="A964" i="49" s="1"/>
  <c r="A377" i="49"/>
  <c r="K498" i="49"/>
  <c r="J811" i="49"/>
  <c r="J810" i="49" s="1"/>
  <c r="J809" i="49" s="1"/>
  <c r="O1315" i="49"/>
  <c r="A1315" i="49" s="1"/>
  <c r="A1030" i="49"/>
  <c r="A831" i="49"/>
  <c r="A610" i="49"/>
  <c r="O332" i="49"/>
  <c r="O331" i="49" s="1"/>
  <c r="M1628" i="49"/>
  <c r="K1244" i="49"/>
  <c r="K1241" i="49" s="1"/>
  <c r="J1437" i="49"/>
  <c r="A1437" i="49" s="1"/>
  <c r="O1226" i="49"/>
  <c r="A1226" i="49" s="1"/>
  <c r="O29" i="49"/>
  <c r="A29" i="49" s="1"/>
  <c r="A975" i="49"/>
  <c r="A231" i="49"/>
  <c r="A438" i="49"/>
  <c r="I1110" i="49"/>
  <c r="I979" i="49" s="1"/>
  <c r="G849" i="49"/>
  <c r="O1438" i="49"/>
  <c r="O1437" i="49" s="1"/>
  <c r="A111" i="49"/>
  <c r="G101" i="49"/>
  <c r="H1110" i="49"/>
  <c r="H979" i="49" s="1"/>
  <c r="L498" i="49"/>
  <c r="M372" i="49"/>
  <c r="M371" i="49" s="1"/>
  <c r="O441" i="49"/>
  <c r="O436" i="49" s="1"/>
  <c r="O435" i="49" s="1"/>
  <c r="M170" i="49"/>
  <c r="M169" i="49" s="1"/>
  <c r="J853" i="49"/>
  <c r="J852" i="49" s="1"/>
  <c r="M586" i="49"/>
  <c r="O934" i="49"/>
  <c r="A934" i="49" s="1"/>
  <c r="A415" i="49"/>
  <c r="M1460" i="49"/>
  <c r="M1437" i="49"/>
  <c r="M696" i="49"/>
  <c r="O1326" i="49"/>
  <c r="A1326" i="49" s="1"/>
  <c r="O1072" i="49"/>
  <c r="O1071" i="49" s="1"/>
  <c r="A463" i="49"/>
  <c r="F101" i="49"/>
  <c r="O1158" i="49"/>
  <c r="A1428" i="49"/>
  <c r="M1136" i="49"/>
  <c r="M1135" i="49" s="1"/>
  <c r="M1134" i="49" s="1"/>
  <c r="J1310" i="49"/>
  <c r="J1309" i="49" s="1"/>
  <c r="M653" i="49"/>
  <c r="M652" i="49" s="1"/>
  <c r="A505" i="49"/>
  <c r="O628" i="49"/>
  <c r="M194" i="49"/>
  <c r="M193" i="49" s="1"/>
  <c r="M192" i="49" s="1"/>
  <c r="M1398" i="49"/>
  <c r="M1397" i="49" s="1"/>
  <c r="M1396" i="49" s="1"/>
  <c r="M436" i="49"/>
  <c r="M435" i="49" s="1"/>
  <c r="I306" i="49"/>
  <c r="A1613" i="49"/>
  <c r="A1113" i="49"/>
  <c r="M984" i="49"/>
  <c r="M983" i="49" s="1"/>
  <c r="A1337" i="49"/>
  <c r="O1053" i="49"/>
  <c r="A1053" i="49" s="1"/>
  <c r="A465" i="49"/>
  <c r="A546" i="49"/>
  <c r="J563" i="49"/>
  <c r="J562" i="49" s="1"/>
  <c r="F303" i="49"/>
  <c r="O181" i="49"/>
  <c r="J238" i="49"/>
  <c r="J237" i="49" s="1"/>
  <c r="M1438" i="48"/>
  <c r="M1437" i="48" s="1"/>
  <c r="A1507" i="48"/>
  <c r="A1429" i="48"/>
  <c r="A1582" i="48"/>
  <c r="J721" i="48"/>
  <c r="O57" i="48"/>
  <c r="A57" i="48" s="1"/>
  <c r="A759" i="48"/>
  <c r="M1008" i="48"/>
  <c r="M1007" i="48" s="1"/>
  <c r="M1006" i="48" s="1"/>
  <c r="A554" i="48"/>
  <c r="F18" i="48"/>
  <c r="F17" i="48" s="1"/>
  <c r="O262" i="48"/>
  <c r="O261" i="48" s="1"/>
  <c r="O260" i="48" s="1"/>
  <c r="O236" i="48" s="1"/>
  <c r="J1437" i="48"/>
  <c r="A1053" i="48"/>
  <c r="A1251" i="48"/>
  <c r="A1224" i="48"/>
  <c r="A1010" i="48"/>
  <c r="J940" i="48"/>
  <c r="O66" i="48"/>
  <c r="A66" i="48" s="1"/>
  <c r="A297" i="48"/>
  <c r="A1505" i="48"/>
  <c r="O1503" i="48"/>
  <c r="A1503" i="48" s="1"/>
  <c r="L498" i="48"/>
  <c r="O222" i="48"/>
  <c r="A222" i="48" s="1"/>
  <c r="O82" i="48"/>
  <c r="O213" i="48"/>
  <c r="A213" i="48" s="1"/>
  <c r="O55" i="48"/>
  <c r="A55" i="48" s="1"/>
  <c r="O1513" i="48"/>
  <c r="A1513" i="48" s="1"/>
  <c r="L370" i="48"/>
  <c r="M238" i="48"/>
  <c r="M237" i="48" s="1"/>
  <c r="O216" i="48"/>
  <c r="A216" i="48" s="1"/>
  <c r="M1565" i="48"/>
  <c r="O41" i="48"/>
  <c r="A41" i="48" s="1"/>
  <c r="A230" i="48"/>
  <c r="O332" i="48"/>
  <c r="O331" i="48" s="1"/>
  <c r="L46" i="48"/>
  <c r="L45" i="48" s="1"/>
  <c r="L44" i="48" s="1"/>
  <c r="I434" i="48"/>
  <c r="I303" i="48" s="1"/>
  <c r="O69" i="48"/>
  <c r="A69" i="48" s="1"/>
  <c r="A1275" i="48"/>
  <c r="A1518" i="48"/>
  <c r="J853" i="48"/>
  <c r="O1321" i="48"/>
  <c r="A1321" i="48" s="1"/>
  <c r="A834" i="48"/>
  <c r="A418" i="48"/>
  <c r="A124" i="48"/>
  <c r="A1211" i="48"/>
  <c r="H982" i="48"/>
  <c r="H979" i="48" s="1"/>
  <c r="A319" i="48"/>
  <c r="K1500" i="48"/>
  <c r="A1496" i="48"/>
  <c r="O193" i="48"/>
  <c r="A645" i="48"/>
  <c r="F696" i="48"/>
  <c r="O152" i="48"/>
  <c r="A152" i="48" s="1"/>
  <c r="O117" i="48"/>
  <c r="A117" i="48" s="1"/>
  <c r="O1141" i="48"/>
  <c r="A1141" i="48" s="1"/>
  <c r="O1204" i="48"/>
  <c r="O1203" i="48" s="1"/>
  <c r="M1373" i="48"/>
  <c r="M1502" i="48"/>
  <c r="M1501" i="48" s="1"/>
  <c r="A1584" i="48"/>
  <c r="A1428" i="48"/>
  <c r="A1577" i="48"/>
  <c r="O1226" i="48"/>
  <c r="A1226" i="48" s="1"/>
  <c r="M1204" i="48"/>
  <c r="M1203" i="48" s="1"/>
  <c r="M1202" i="48" s="1"/>
  <c r="O1191" i="48"/>
  <c r="A1191" i="48" s="1"/>
  <c r="M918" i="48"/>
  <c r="M983" i="48"/>
  <c r="O1196" i="48"/>
  <c r="A1196" i="48" s="1"/>
  <c r="J918" i="48"/>
  <c r="O377" i="48"/>
  <c r="A377" i="48" s="1"/>
  <c r="N303" i="48"/>
  <c r="A593" i="48"/>
  <c r="O437" i="48"/>
  <c r="A437" i="48" s="1"/>
  <c r="A293" i="48"/>
  <c r="A107" i="48"/>
  <c r="A908" i="48"/>
  <c r="N17" i="48"/>
  <c r="O170" i="48"/>
  <c r="O169" i="48" s="1"/>
  <c r="F852" i="48"/>
  <c r="F849" i="48" s="1"/>
  <c r="N168" i="48"/>
  <c r="M88" i="48"/>
  <c r="A1385" i="48"/>
  <c r="I1436" i="48"/>
  <c r="A1118" i="48"/>
  <c r="A947" i="48"/>
  <c r="O900" i="48"/>
  <c r="A900" i="48" s="1"/>
  <c r="H849" i="48"/>
  <c r="O351" i="48"/>
  <c r="A351" i="48" s="1"/>
  <c r="A337" i="48"/>
  <c r="J17" i="48"/>
  <c r="A231" i="48"/>
  <c r="K1564" i="48"/>
  <c r="A254" i="48"/>
  <c r="A1303" i="48"/>
  <c r="A1000" i="48"/>
  <c r="O929" i="48"/>
  <c r="A929" i="48" s="1"/>
  <c r="J876" i="48"/>
  <c r="J852" i="48" s="1"/>
  <c r="A1041" i="48"/>
  <c r="O811" i="48"/>
  <c r="O810" i="48" s="1"/>
  <c r="O809" i="48" s="1"/>
  <c r="A571" i="48"/>
  <c r="O500" i="48"/>
  <c r="O1548" i="48"/>
  <c r="A1548" i="48" s="1"/>
  <c r="A1557" i="48"/>
  <c r="A710" i="48"/>
  <c r="M562" i="48"/>
  <c r="O324" i="48"/>
  <c r="A324" i="48" s="1"/>
  <c r="A1528" i="48"/>
  <c r="O1527" i="48"/>
  <c r="A1527" i="48" s="1"/>
  <c r="A676" i="47"/>
  <c r="O798" i="47"/>
  <c r="A798" i="47" s="1"/>
  <c r="O313" i="47"/>
  <c r="A313" i="47" s="1"/>
  <c r="M436" i="47"/>
  <c r="M435" i="47" s="1"/>
  <c r="A268" i="47"/>
  <c r="J1526" i="47"/>
  <c r="J1525" i="47" s="1"/>
  <c r="J1524" i="47" s="1"/>
  <c r="O1398" i="47"/>
  <c r="O1397" i="47" s="1"/>
  <c r="J1202" i="47"/>
  <c r="A812" i="47"/>
  <c r="A710" i="47"/>
  <c r="A546" i="47"/>
  <c r="O80" i="47"/>
  <c r="A80" i="47" s="1"/>
  <c r="O505" i="47"/>
  <c r="A505" i="47" s="1"/>
  <c r="A445" i="47"/>
  <c r="A293" i="47"/>
  <c r="M499" i="47"/>
  <c r="M498" i="47" s="1"/>
  <c r="M170" i="47"/>
  <c r="M169" i="47" s="1"/>
  <c r="O263" i="47"/>
  <c r="O262" i="47" s="1"/>
  <c r="O261" i="47" s="1"/>
  <c r="O260" i="47" s="1"/>
  <c r="O236" i="47" s="1"/>
  <c r="O1513" i="47"/>
  <c r="A1513" i="47" s="1"/>
  <c r="J1048" i="47"/>
  <c r="J1047" i="47" s="1"/>
  <c r="J1046" i="47" s="1"/>
  <c r="O1449" i="47"/>
  <c r="A1449" i="47" s="1"/>
  <c r="A593" i="47"/>
  <c r="A725" i="47"/>
  <c r="M192" i="47"/>
  <c r="M168" i="47" s="1"/>
  <c r="A297" i="47"/>
  <c r="A195" i="47"/>
  <c r="N17" i="47"/>
  <c r="A200" i="47"/>
  <c r="H784" i="47"/>
  <c r="H763" i="47" s="1"/>
  <c r="J940" i="47"/>
  <c r="J916" i="47" s="1"/>
  <c r="A686" i="47"/>
  <c r="A153" i="47"/>
  <c r="A1304" i="47"/>
  <c r="O1303" i="47"/>
  <c r="A1303" i="47" s="1"/>
  <c r="A1571" i="47"/>
  <c r="A1277" i="47"/>
  <c r="A1367" i="47"/>
  <c r="A911" i="47"/>
  <c r="A1128" i="47"/>
  <c r="O460" i="47"/>
  <c r="O459" i="47" s="1"/>
  <c r="O458" i="47" s="1"/>
  <c r="M332" i="47"/>
  <c r="M331" i="47" s="1"/>
  <c r="F18" i="47"/>
  <c r="F17" i="47" s="1"/>
  <c r="O50" i="47"/>
  <c r="A50" i="47" s="1"/>
  <c r="H370" i="47"/>
  <c r="H303" i="47" s="1"/>
  <c r="J1398" i="47"/>
  <c r="J1397" i="47" s="1"/>
  <c r="J1396" i="47" s="1"/>
  <c r="A1368" i="47"/>
  <c r="M1374" i="47"/>
  <c r="M1373" i="47" s="1"/>
  <c r="J785" i="47"/>
  <c r="A607" i="47"/>
  <c r="A362" i="47"/>
  <c r="K1308" i="47"/>
  <c r="K1241" i="47" s="1"/>
  <c r="A1484" i="47"/>
  <c r="J1501" i="47"/>
  <c r="M1245" i="47"/>
  <c r="M854" i="47"/>
  <c r="M853" i="47" s="1"/>
  <c r="A640" i="47"/>
  <c r="A741" i="47"/>
  <c r="A398" i="47"/>
  <c r="A216" i="47"/>
  <c r="A585" i="47"/>
  <c r="A378" i="47"/>
  <c r="O41" i="47"/>
  <c r="A41" i="47" s="1"/>
  <c r="O194" i="47"/>
  <c r="O193" i="47" s="1"/>
  <c r="A1454" i="47"/>
  <c r="A1431" i="47"/>
  <c r="M1072" i="47"/>
  <c r="M1071" i="47" s="1"/>
  <c r="M1070" i="47" s="1"/>
  <c r="M1046" i="47" s="1"/>
  <c r="A1053" i="47"/>
  <c r="J1006" i="47"/>
  <c r="A833" i="47"/>
  <c r="A516" i="47"/>
  <c r="K101" i="47"/>
  <c r="I303" i="47"/>
  <c r="O160" i="47"/>
  <c r="A160" i="47" s="1"/>
  <c r="A1104" i="47"/>
  <c r="O40" i="47"/>
  <c r="A40" i="47" s="1"/>
  <c r="O728" i="47"/>
  <c r="O723" i="47" s="1"/>
  <c r="O722" i="47" s="1"/>
  <c r="A621" i="47"/>
  <c r="O759" i="47"/>
  <c r="A759" i="47" s="1"/>
  <c r="A448" i="47"/>
  <c r="K1178" i="47"/>
  <c r="K979" i="47" s="1"/>
  <c r="N849" i="47"/>
  <c r="J130" i="47"/>
  <c r="J129" i="47" s="1"/>
  <c r="J128" i="47" s="1"/>
  <c r="A1364" i="47"/>
  <c r="A1271" i="47"/>
  <c r="M1332" i="47"/>
  <c r="O1204" i="47"/>
  <c r="O1203" i="47" s="1"/>
  <c r="O1202" i="47" s="1"/>
  <c r="O1332" i="47"/>
  <c r="O1000" i="47"/>
  <c r="A1000" i="47" s="1"/>
  <c r="A1060" i="47"/>
  <c r="O1492" i="47"/>
  <c r="A1492" i="47" s="1"/>
  <c r="O1179" i="47"/>
  <c r="A1027" i="47"/>
  <c r="A1326" i="47"/>
  <c r="O995" i="47"/>
  <c r="A995" i="47" s="1"/>
  <c r="O324" i="47"/>
  <c r="A324" i="47" s="1"/>
  <c r="M308" i="47"/>
  <c r="M307" i="47" s="1"/>
  <c r="A228" i="47"/>
  <c r="A1580" i="47"/>
  <c r="O1577" i="47"/>
  <c r="A1577" i="47" s="1"/>
  <c r="N44" i="47"/>
  <c r="O33" i="47"/>
  <c r="A33" i="47" s="1"/>
  <c r="J876" i="46"/>
  <c r="A1531" i="46"/>
  <c r="O1226" i="46"/>
  <c r="A1226" i="46" s="1"/>
  <c r="A1385" i="46"/>
  <c r="A923" i="46"/>
  <c r="M940" i="46"/>
  <c r="A972" i="46"/>
  <c r="A710" i="46"/>
  <c r="M500" i="46"/>
  <c r="M499" i="46" s="1"/>
  <c r="K1244" i="46"/>
  <c r="K1241" i="46" s="1"/>
  <c r="J170" i="46"/>
  <c r="J169" i="46" s="1"/>
  <c r="G1178" i="46"/>
  <c r="G979" i="46" s="1"/>
  <c r="I1046" i="46"/>
  <c r="J586" i="46"/>
  <c r="J562" i="46" s="1"/>
  <c r="J262" i="46"/>
  <c r="J261" i="46" s="1"/>
  <c r="J260" i="46" s="1"/>
  <c r="J236" i="46" s="1"/>
  <c r="M698" i="46"/>
  <c r="M697" i="46" s="1"/>
  <c r="A554" i="46"/>
  <c r="M628" i="46"/>
  <c r="M627" i="46" s="1"/>
  <c r="M1008" i="46"/>
  <c r="M1007" i="46" s="1"/>
  <c r="N303" i="46"/>
  <c r="J1268" i="46"/>
  <c r="J1244" i="46" s="1"/>
  <c r="A1289" i="46"/>
  <c r="H1046" i="46"/>
  <c r="L562" i="46"/>
  <c r="M1524" i="46"/>
  <c r="O1449" i="46"/>
  <c r="A1449" i="46" s="1"/>
  <c r="A1453" i="46"/>
  <c r="M1462" i="46"/>
  <c r="M1461" i="46" s="1"/>
  <c r="M1460" i="46" s="1"/>
  <c r="O1460" i="46"/>
  <c r="A791" i="46"/>
  <c r="A857" i="46"/>
  <c r="O1588" i="46"/>
  <c r="O1524" i="46"/>
  <c r="A1454" i="46"/>
  <c r="O1309" i="46"/>
  <c r="A1234" i="46"/>
  <c r="M1048" i="46"/>
  <c r="M1047" i="46" s="1"/>
  <c r="M1046" i="46" s="1"/>
  <c r="A645" i="46"/>
  <c r="A495" i="46"/>
  <c r="M522" i="46"/>
  <c r="J524" i="46"/>
  <c r="J523" i="46" s="1"/>
  <c r="J522" i="46" s="1"/>
  <c r="M372" i="46"/>
  <c r="M371" i="46" s="1"/>
  <c r="M1437" i="46"/>
  <c r="A1503" i="46"/>
  <c r="O919" i="46"/>
  <c r="A919" i="46" s="1"/>
  <c r="M854" i="46"/>
  <c r="M853" i="46" s="1"/>
  <c r="M852" i="46" s="1"/>
  <c r="A1612" i="46"/>
  <c r="A1630" i="46"/>
  <c r="O934" i="46"/>
  <c r="A934" i="46" s="1"/>
  <c r="O673" i="46"/>
  <c r="A673" i="46" s="1"/>
  <c r="A834" i="46"/>
  <c r="O942" i="46"/>
  <c r="O941" i="46" s="1"/>
  <c r="A941" i="46" s="1"/>
  <c r="A429" i="46"/>
  <c r="A426" i="46"/>
  <c r="I1110" i="46"/>
  <c r="J1565" i="46"/>
  <c r="A1257" i="46"/>
  <c r="A1103" i="46"/>
  <c r="J1047" i="46"/>
  <c r="A267" i="46"/>
  <c r="G1241" i="46"/>
  <c r="M130" i="46"/>
  <c r="M129" i="46" s="1"/>
  <c r="M128" i="46" s="1"/>
  <c r="H763" i="46"/>
  <c r="M1565" i="46"/>
  <c r="A1631" i="46"/>
  <c r="A1258" i="46"/>
  <c r="A1027" i="46"/>
  <c r="A1102" i="46"/>
  <c r="M809" i="46"/>
  <c r="A748" i="46"/>
  <c r="A689" i="46"/>
  <c r="A1431" i="46"/>
  <c r="A1481" i="46"/>
  <c r="A1518" i="46"/>
  <c r="A1548" i="46"/>
  <c r="M1501" i="46"/>
  <c r="A1567" i="46"/>
  <c r="O1339" i="46"/>
  <c r="A1339" i="46" s="1"/>
  <c r="A1271" i="46"/>
  <c r="O1105" i="46"/>
  <c r="A1105" i="46" s="1"/>
  <c r="A1414" i="46"/>
  <c r="J811" i="46"/>
  <c r="J810" i="46" s="1"/>
  <c r="J809" i="46" s="1"/>
  <c r="A900" i="46"/>
  <c r="A292" i="46"/>
  <c r="A1009" i="45"/>
  <c r="O1008" i="45"/>
  <c r="O1007" i="45" s="1"/>
  <c r="O1205" i="45"/>
  <c r="O1204" i="45" s="1"/>
  <c r="O1203" i="45" s="1"/>
  <c r="O1202" i="45" s="1"/>
  <c r="O785" i="45"/>
  <c r="A294" i="45"/>
  <c r="A1507" i="45"/>
  <c r="A1439" i="45"/>
  <c r="M1310" i="45"/>
  <c r="O1339" i="45"/>
  <c r="A1073" i="45"/>
  <c r="A859" i="45"/>
  <c r="O811" i="45"/>
  <c r="O810" i="45" s="1"/>
  <c r="J723" i="45"/>
  <c r="J722" i="45" s="1"/>
  <c r="J721" i="45" s="1"/>
  <c r="A575" i="45"/>
  <c r="J237" i="45"/>
  <c r="A556" i="45"/>
  <c r="A293" i="45"/>
  <c r="O122" i="45"/>
  <c r="A122" i="45" s="1"/>
  <c r="A111" i="45"/>
  <c r="A1503" i="45"/>
  <c r="A1321" i="45"/>
  <c r="O71" i="45"/>
  <c r="A71" i="45" s="1"/>
  <c r="O1030" i="45"/>
  <c r="A1030" i="45" s="1"/>
  <c r="O1041" i="45"/>
  <c r="A1041" i="45" s="1"/>
  <c r="A870" i="45"/>
  <c r="A962" i="45"/>
  <c r="G626" i="45"/>
  <c r="A608" i="45"/>
  <c r="O388" i="45"/>
  <c r="A388" i="45" s="1"/>
  <c r="A426" i="45"/>
  <c r="A243" i="45"/>
  <c r="G104" i="45"/>
  <c r="G101" i="45" s="1"/>
  <c r="L1308" i="45"/>
  <c r="L303" i="45"/>
  <c r="M917" i="45"/>
  <c r="J169" i="45"/>
  <c r="A1300" i="45"/>
  <c r="A1168" i="45"/>
  <c r="O1136" i="45"/>
  <c r="J698" i="45"/>
  <c r="J697" i="45" s="1"/>
  <c r="A546" i="45"/>
  <c r="M811" i="45"/>
  <c r="N626" i="45"/>
  <c r="M308" i="45"/>
  <c r="M307" i="45" s="1"/>
  <c r="M306" i="45" s="1"/>
  <c r="O53" i="45"/>
  <c r="A53" i="45" s="1"/>
  <c r="O1396" i="45"/>
  <c r="A1074" i="45"/>
  <c r="O918" i="45"/>
  <c r="O917" i="45" s="1"/>
  <c r="A803" i="45"/>
  <c r="A920" i="45"/>
  <c r="A525" i="45"/>
  <c r="J564" i="45"/>
  <c r="J460" i="45"/>
  <c r="J459" i="45" s="1"/>
  <c r="J458" i="45" s="1"/>
  <c r="A296" i="45"/>
  <c r="O170" i="45"/>
  <c r="O169" i="45" s="1"/>
  <c r="A1557" i="45"/>
  <c r="M1246" i="45"/>
  <c r="M1245" i="45" s="1"/>
  <c r="A1417" i="45"/>
  <c r="A923" i="45"/>
  <c r="O130" i="45"/>
  <c r="O129" i="45" s="1"/>
  <c r="O128" i="45" s="1"/>
  <c r="O37" i="45"/>
  <c r="A37" i="45" s="1"/>
  <c r="N1308" i="45"/>
  <c r="A1364" i="45"/>
  <c r="M1332" i="45"/>
  <c r="A1493" i="45"/>
  <c r="J1462" i="45"/>
  <c r="J1461" i="45" s="1"/>
  <c r="J1460" i="45" s="1"/>
  <c r="A1166" i="45"/>
  <c r="A1091" i="45"/>
  <c r="A1102" i="45"/>
  <c r="A1128" i="45"/>
  <c r="O22" i="45"/>
  <c r="A22" i="45" s="1"/>
  <c r="A505" i="45"/>
  <c r="O313" i="45"/>
  <c r="A313" i="45" s="1"/>
  <c r="J500" i="45"/>
  <c r="J499" i="45" s="1"/>
  <c r="O461" i="45"/>
  <c r="O460" i="45" s="1"/>
  <c r="O459" i="45" s="1"/>
  <c r="O192" i="45"/>
  <c r="A132" i="45"/>
  <c r="M106" i="45"/>
  <c r="M105" i="45" s="1"/>
  <c r="A1584" i="45"/>
  <c r="K1564" i="45"/>
  <c r="K1241" i="45" s="1"/>
  <c r="O834" i="45"/>
  <c r="A834" i="45" s="1"/>
  <c r="K626" i="45"/>
  <c r="A1115" i="45"/>
  <c r="O1113" i="45"/>
  <c r="A1113" i="45" s="1"/>
  <c r="A1403" i="45"/>
  <c r="A1251" i="45"/>
  <c r="I1241" i="45"/>
  <c r="A929" i="45"/>
  <c r="O697" i="45"/>
  <c r="O36" i="45"/>
  <c r="A36" i="45" s="1"/>
  <c r="J260" i="45"/>
  <c r="A260" i="45" s="1"/>
  <c r="F303" i="45"/>
  <c r="A402" i="45"/>
  <c r="A1571" i="45"/>
  <c r="A1301" i="45"/>
  <c r="M170" i="45"/>
  <c r="M169" i="45" s="1"/>
  <c r="M168" i="45" s="1"/>
  <c r="J1502" i="45"/>
  <c r="J1501" i="45" s="1"/>
  <c r="O1246" i="45"/>
  <c r="O1245" i="45" s="1"/>
  <c r="A1105" i="45"/>
  <c r="A1365" i="45"/>
  <c r="L979" i="45"/>
  <c r="O80" i="45"/>
  <c r="A80" i="45" s="1"/>
  <c r="M698" i="45"/>
  <c r="M697" i="45" s="1"/>
  <c r="M696" i="45" s="1"/>
  <c r="F1178" i="45"/>
  <c r="A268" i="45"/>
  <c r="A334" i="45"/>
  <c r="H849" i="44"/>
  <c r="J331" i="44"/>
  <c r="J330" i="44" s="1"/>
  <c r="J306" i="44" s="1"/>
  <c r="A160" i="44"/>
  <c r="A216" i="44"/>
  <c r="O1623" i="44"/>
  <c r="A1623" i="44" s="1"/>
  <c r="O1292" i="44"/>
  <c r="A1292" i="44" s="1"/>
  <c r="A1105" i="44"/>
  <c r="O918" i="44"/>
  <c r="A494" i="44"/>
  <c r="A529" i="44"/>
  <c r="A117" i="44"/>
  <c r="A511" i="44"/>
  <c r="L101" i="44"/>
  <c r="A365" i="44"/>
  <c r="A388" i="44"/>
  <c r="E45" i="44"/>
  <c r="F46" i="44"/>
  <c r="F45" i="44" s="1"/>
  <c r="F44" i="44" s="1"/>
  <c r="O1009" i="44"/>
  <c r="O1454" i="44"/>
  <c r="A1454" i="44" s="1"/>
  <c r="O324" i="44"/>
  <c r="A324" i="44" s="1"/>
  <c r="O1077" i="44"/>
  <c r="O1072" i="44" s="1"/>
  <c r="O1071" i="44" s="1"/>
  <c r="J1590" i="44"/>
  <c r="J1589" i="44" s="1"/>
  <c r="J1588" i="44" s="1"/>
  <c r="J1564" i="44" s="1"/>
  <c r="H498" i="44"/>
  <c r="M130" i="44"/>
  <c r="M129" i="44" s="1"/>
  <c r="M128" i="44" s="1"/>
  <c r="A1041" i="44"/>
  <c r="M853" i="44"/>
  <c r="A465" i="44"/>
  <c r="O105" i="44"/>
  <c r="O654" i="44"/>
  <c r="O653" i="44" s="1"/>
  <c r="O652" i="44" s="1"/>
  <c r="O651" i="44" s="1"/>
  <c r="M194" i="44"/>
  <c r="M193" i="44" s="1"/>
  <c r="M192" i="44" s="1"/>
  <c r="O1059" i="44"/>
  <c r="A1059" i="44" s="1"/>
  <c r="A642" i="44"/>
  <c r="A607" i="44"/>
  <c r="A1015" i="44"/>
  <c r="O1013" i="44"/>
  <c r="A1013" i="44" s="1"/>
  <c r="N849" i="44"/>
  <c r="A1327" i="44"/>
  <c r="J698" i="44"/>
  <c r="J697" i="44" s="1"/>
  <c r="M332" i="44"/>
  <c r="M331" i="44" s="1"/>
  <c r="A975" i="44"/>
  <c r="O633" i="44"/>
  <c r="A633" i="44" s="1"/>
  <c r="A554" i="44"/>
  <c r="O22" i="44"/>
  <c r="A22" i="44" s="1"/>
  <c r="A441" i="44"/>
  <c r="O859" i="44"/>
  <c r="O854" i="44" s="1"/>
  <c r="A854" i="44" s="1"/>
  <c r="A228" i="44"/>
  <c r="N17" i="44"/>
  <c r="N696" i="44"/>
  <c r="A1439" i="44"/>
  <c r="J1332" i="44"/>
  <c r="A1582" i="44"/>
  <c r="O934" i="44"/>
  <c r="A934" i="44" s="1"/>
  <c r="J876" i="44"/>
  <c r="J852" i="44" s="1"/>
  <c r="O812" i="44"/>
  <c r="O811" i="44" s="1"/>
  <c r="O810" i="44" s="1"/>
  <c r="O1091" i="44"/>
  <c r="A1091" i="44" s="1"/>
  <c r="A912" i="44"/>
  <c r="A907" i="44" s="1"/>
  <c r="A906" i="44" s="1"/>
  <c r="J918" i="44"/>
  <c r="J917" i="44" s="1"/>
  <c r="A1387" i="44"/>
  <c r="J1008" i="44"/>
  <c r="J1007" i="44" s="1"/>
  <c r="J1006" i="44" s="1"/>
  <c r="O1270" i="44"/>
  <c r="O1269" i="44" s="1"/>
  <c r="O785" i="44"/>
  <c r="A334" i="44"/>
  <c r="O333" i="44"/>
  <c r="H784" i="44"/>
  <c r="H763" i="44" s="1"/>
  <c r="F1244" i="44"/>
  <c r="M105" i="44"/>
  <c r="A1128" i="44"/>
  <c r="A231" i="44"/>
  <c r="J564" i="44"/>
  <c r="A564" i="44" s="1"/>
  <c r="O81" i="44"/>
  <c r="A81" i="44" s="1"/>
  <c r="K1241" i="44"/>
  <c r="H18" i="44"/>
  <c r="H17" i="44" s="1"/>
  <c r="H16" i="44" s="1"/>
  <c r="H14" i="44" s="1"/>
  <c r="I26" i="33" s="1"/>
  <c r="A1417" i="44"/>
  <c r="A1303" i="44"/>
  <c r="A1299" i="44" s="1"/>
  <c r="A1298" i="44" s="1"/>
  <c r="A1275" i="44"/>
  <c r="O55" i="44"/>
  <c r="A55" i="44" s="1"/>
  <c r="A33" i="44"/>
  <c r="A1559" i="44"/>
  <c r="A699" i="44"/>
  <c r="A452" i="44"/>
  <c r="A122" i="44"/>
  <c r="A556" i="44"/>
  <c r="A490" i="44"/>
  <c r="K1241" i="43"/>
  <c r="A1545" i="43"/>
  <c r="A1339" i="43"/>
  <c r="J1334" i="43"/>
  <c r="J1333" i="43" s="1"/>
  <c r="J1332" i="43" s="1"/>
  <c r="J1308" i="43" s="1"/>
  <c r="J1179" i="43"/>
  <c r="J1178" i="43" s="1"/>
  <c r="O377" i="43"/>
  <c r="M237" i="43"/>
  <c r="E18" i="43"/>
  <c r="A1336" i="43"/>
  <c r="O1335" i="43"/>
  <c r="M786" i="43"/>
  <c r="M785" i="43" s="1"/>
  <c r="M262" i="43"/>
  <c r="M261" i="43" s="1"/>
  <c r="M260" i="43" s="1"/>
  <c r="J1502" i="43"/>
  <c r="J1501" i="43" s="1"/>
  <c r="M1374" i="43"/>
  <c r="M1373" i="43" s="1"/>
  <c r="A1123" i="43"/>
  <c r="J1072" i="43"/>
  <c r="J1071" i="43" s="1"/>
  <c r="J1070" i="43" s="1"/>
  <c r="A859" i="43"/>
  <c r="A1518" i="43"/>
  <c r="A1513" i="43"/>
  <c r="M1136" i="43"/>
  <c r="M1135" i="43" s="1"/>
  <c r="M1134" i="43" s="1"/>
  <c r="O1246" i="43"/>
  <c r="O1245" i="43" s="1"/>
  <c r="A1451" i="43"/>
  <c r="A1102" i="43"/>
  <c r="A861" i="43"/>
  <c r="O809" i="43"/>
  <c r="O854" i="43"/>
  <c r="A854" i="43" s="1"/>
  <c r="A1262" i="43"/>
  <c r="A1064" i="43"/>
  <c r="A1009" i="43"/>
  <c r="A967" i="43"/>
  <c r="A1065" i="43"/>
  <c r="M853" i="43"/>
  <c r="O964" i="43"/>
  <c r="A964" i="43" s="1"/>
  <c r="O919" i="43"/>
  <c r="M396" i="43"/>
  <c r="M395" i="43" s="1"/>
  <c r="M394" i="43" s="1"/>
  <c r="O106" i="43"/>
  <c r="O580" i="43"/>
  <c r="A580" i="43" s="1"/>
  <c r="A426" i="43"/>
  <c r="M372" i="43"/>
  <c r="M371" i="43" s="1"/>
  <c r="A339" i="43"/>
  <c r="A816" i="43"/>
  <c r="L696" i="43"/>
  <c r="H562" i="43"/>
  <c r="O645" i="43"/>
  <c r="O627" i="43" s="1"/>
  <c r="E104" i="43"/>
  <c r="E101" i="43" s="1"/>
  <c r="H498" i="43"/>
  <c r="H17" i="43"/>
  <c r="E784" i="43"/>
  <c r="E763" i="43" s="1"/>
  <c r="O1548" i="43"/>
  <c r="A1548" i="43" s="1"/>
  <c r="J371" i="43"/>
  <c r="J370" i="43" s="1"/>
  <c r="A1481" i="43"/>
  <c r="A1429" i="43"/>
  <c r="M983" i="43"/>
  <c r="J878" i="43"/>
  <c r="J877" i="43" s="1"/>
  <c r="J876" i="43" s="1"/>
  <c r="G1110" i="43"/>
  <c r="J721" i="43"/>
  <c r="J1246" i="43"/>
  <c r="J1245" i="43" s="1"/>
  <c r="M436" i="43"/>
  <c r="M435" i="43" s="1"/>
  <c r="A249" i="43"/>
  <c r="N916" i="43"/>
  <c r="N849" i="43" s="1"/>
  <c r="J627" i="43"/>
  <c r="J626" i="43" s="1"/>
  <c r="A1546" i="43"/>
  <c r="A1482" i="43"/>
  <c r="A1428" i="43"/>
  <c r="A1091" i="43"/>
  <c r="O1397" i="43"/>
  <c r="A1167" i="43"/>
  <c r="M876" i="43"/>
  <c r="O1048" i="43"/>
  <c r="O195" i="43"/>
  <c r="A195" i="43" s="1"/>
  <c r="A1421" i="43"/>
  <c r="O1420" i="43"/>
  <c r="A1420" i="43" s="1"/>
  <c r="H626" i="43"/>
  <c r="J458" i="43"/>
  <c r="K18" i="43"/>
  <c r="K17" i="43" s="1"/>
  <c r="A1507" i="43"/>
  <c r="A1272" i="43"/>
  <c r="O1431" i="43"/>
  <c r="A1431" i="43" s="1"/>
  <c r="M1204" i="43"/>
  <c r="M1203" i="43" s="1"/>
  <c r="M1202" i="43" s="1"/>
  <c r="M1178" i="43" s="1"/>
  <c r="O1577" i="43"/>
  <c r="A1577" i="43" s="1"/>
  <c r="J1566" i="43"/>
  <c r="J1565" i="43" s="1"/>
  <c r="A1185" i="43"/>
  <c r="M1072" i="43"/>
  <c r="M1071" i="43" s="1"/>
  <c r="A911" i="43"/>
  <c r="A1042" i="43"/>
  <c r="A745" i="43"/>
  <c r="A385" i="43"/>
  <c r="O388" i="43"/>
  <c r="A388" i="43" s="1"/>
  <c r="A111" i="43"/>
  <c r="H1110" i="43"/>
  <c r="H979" i="43" s="1"/>
  <c r="K370" i="43"/>
  <c r="K303" i="43" s="1"/>
  <c r="O698" i="43"/>
  <c r="A630" i="43"/>
  <c r="O69" i="43"/>
  <c r="A69" i="43" s="1"/>
  <c r="K849" i="43"/>
  <c r="N306" i="43"/>
  <c r="M106" i="43"/>
  <c r="M105" i="43" s="1"/>
  <c r="M104" i="43" s="1"/>
  <c r="O149" i="43"/>
  <c r="A149" i="43" s="1"/>
  <c r="A150" i="43"/>
  <c r="A282" i="43"/>
  <c r="A1038" i="43"/>
  <c r="A703" i="43"/>
  <c r="A160" i="43"/>
  <c r="A449" i="43"/>
  <c r="M168" i="43"/>
  <c r="L916" i="43"/>
  <c r="L849" i="43" s="1"/>
  <c r="A621" i="43"/>
  <c r="A589" i="43"/>
  <c r="A482" i="43"/>
  <c r="J330" i="43"/>
  <c r="L101" i="43"/>
  <c r="A354" i="42"/>
  <c r="E498" i="42"/>
  <c r="A447" i="42"/>
  <c r="O130" i="42"/>
  <c r="O129" i="42" s="1"/>
  <c r="H916" i="42"/>
  <c r="H849" i="42" s="1"/>
  <c r="G979" i="42"/>
  <c r="L101" i="42"/>
  <c r="K17" i="42"/>
  <c r="K16" i="42" s="1"/>
  <c r="K14" i="42" s="1"/>
  <c r="L24" i="33" s="1"/>
  <c r="M308" i="42"/>
  <c r="M307" i="42" s="1"/>
  <c r="M306" i="42" s="1"/>
  <c r="A1281" i="42"/>
  <c r="M916" i="42"/>
  <c r="A1444" i="42"/>
  <c r="K1241" i="42"/>
  <c r="J1136" i="42"/>
  <c r="A1184" i="42"/>
  <c r="A867" i="42"/>
  <c r="M653" i="42"/>
  <c r="M652" i="42" s="1"/>
  <c r="M651" i="42" s="1"/>
  <c r="A575" i="42"/>
  <c r="A737" i="42"/>
  <c r="A502" i="42"/>
  <c r="A267" i="42"/>
  <c r="A152" i="42"/>
  <c r="G18" i="42"/>
  <c r="G17" i="42" s="1"/>
  <c r="K370" i="42"/>
  <c r="I101" i="42"/>
  <c r="J130" i="42"/>
  <c r="J129" i="42" s="1"/>
  <c r="O194" i="42"/>
  <c r="O193" i="42" s="1"/>
  <c r="A1428" i="42"/>
  <c r="N1241" i="42"/>
  <c r="A1443" i="42"/>
  <c r="O1226" i="42"/>
  <c r="A1226" i="42" s="1"/>
  <c r="A249" i="42"/>
  <c r="G303" i="42"/>
  <c r="A833" i="42"/>
  <c r="O831" i="42"/>
  <c r="A831" i="42" s="1"/>
  <c r="J586" i="42"/>
  <c r="L1564" i="42"/>
  <c r="M238" i="42"/>
  <c r="M237" i="42" s="1"/>
  <c r="M236" i="42" s="1"/>
  <c r="K101" i="42"/>
  <c r="O77" i="42"/>
  <c r="A77" i="42" s="1"/>
  <c r="O786" i="42"/>
  <c r="O785" i="42" s="1"/>
  <c r="A768" i="42"/>
  <c r="A776" i="42"/>
  <c r="A216" i="42"/>
  <c r="O263" i="42"/>
  <c r="O262" i="42" s="1"/>
  <c r="O261" i="42" s="1"/>
  <c r="O260" i="42" s="1"/>
  <c r="A268" i="42"/>
  <c r="N370" i="42"/>
  <c r="N303" i="42" s="1"/>
  <c r="O1191" i="42"/>
  <c r="A1191" i="42" s="1"/>
  <c r="A1251" i="42"/>
  <c r="O728" i="42"/>
  <c r="A590" i="42"/>
  <c r="M1332" i="42"/>
  <c r="M1438" i="42"/>
  <c r="M1437" i="42" s="1"/>
  <c r="O1463" i="42"/>
  <c r="A1463" i="42" s="1"/>
  <c r="A1262" i="42"/>
  <c r="A1326" i="42"/>
  <c r="O1438" i="42"/>
  <c r="M1462" i="42"/>
  <c r="M1461" i="42" s="1"/>
  <c r="M1460" i="42" s="1"/>
  <c r="M1436" i="42" s="1"/>
  <c r="O654" i="42"/>
  <c r="O653" i="42" s="1"/>
  <c r="O652" i="42" s="1"/>
  <c r="A759" i="42"/>
  <c r="O524" i="42"/>
  <c r="K852" i="42"/>
  <c r="L1436" i="42"/>
  <c r="O1064" i="42"/>
  <c r="A1064" i="42" s="1"/>
  <c r="A972" i="42"/>
  <c r="A676" i="42"/>
  <c r="J854" i="42"/>
  <c r="A656" i="42"/>
  <c r="A501" i="42"/>
  <c r="I1046" i="42"/>
  <c r="I979" i="42" s="1"/>
  <c r="O1531" i="42"/>
  <c r="A1531" i="42" s="1"/>
  <c r="A865" i="42"/>
  <c r="L434" i="42"/>
  <c r="M628" i="42"/>
  <c r="M627" i="42" s="1"/>
  <c r="A1161" i="42"/>
  <c r="A1300" i="42"/>
  <c r="A1357" i="42"/>
  <c r="A731" i="42"/>
  <c r="A388" i="42"/>
  <c r="J628" i="42"/>
  <c r="J627" i="42" s="1"/>
  <c r="M785" i="41"/>
  <c r="M784" i="41" s="1"/>
  <c r="A1481" i="41"/>
  <c r="A1379" i="41"/>
  <c r="J942" i="41"/>
  <c r="O870" i="41"/>
  <c r="A870" i="41" s="1"/>
  <c r="L44" i="41"/>
  <c r="A122" i="41"/>
  <c r="A1592" i="41"/>
  <c r="O1548" i="41"/>
  <c r="A1548" i="41" s="1"/>
  <c r="A1591" i="41"/>
  <c r="A1273" i="41"/>
  <c r="A832" i="41"/>
  <c r="A908" i="41"/>
  <c r="A570" i="41"/>
  <c r="A152" i="41"/>
  <c r="O243" i="41"/>
  <c r="O169" i="41"/>
  <c r="E46" i="41"/>
  <c r="E45" i="41" s="1"/>
  <c r="M917" i="41"/>
  <c r="A569" i="41"/>
  <c r="I236" i="41"/>
  <c r="I101" i="41" s="1"/>
  <c r="O1262" i="41"/>
  <c r="A1262" i="41" s="1"/>
  <c r="A816" i="41"/>
  <c r="M564" i="41"/>
  <c r="M563" i="41" s="1"/>
  <c r="A284" i="41"/>
  <c r="A293" i="41"/>
  <c r="A1353" i="41"/>
  <c r="J918" i="41"/>
  <c r="M588" i="41"/>
  <c r="M587" i="41" s="1"/>
  <c r="M586" i="41" s="1"/>
  <c r="A1267" i="41"/>
  <c r="J522" i="41"/>
  <c r="A803" i="41"/>
  <c r="J1134" i="41"/>
  <c r="O575" i="41"/>
  <c r="A575" i="41" s="1"/>
  <c r="O546" i="41"/>
  <c r="A546" i="41" s="1"/>
  <c r="L101" i="41"/>
  <c r="O745" i="41"/>
  <c r="A745" i="41" s="1"/>
  <c r="J458" i="41"/>
  <c r="J434" i="41" s="1"/>
  <c r="A536" i="41"/>
  <c r="A1467" i="41"/>
  <c r="O1251" i="41"/>
  <c r="O1246" i="41" s="1"/>
  <c r="A1246" i="41" s="1"/>
  <c r="O1077" i="41"/>
  <c r="A1077" i="41" s="1"/>
  <c r="O1094" i="41"/>
  <c r="A1094" i="41" s="1"/>
  <c r="A1051" i="41"/>
  <c r="A633" i="41"/>
  <c r="A1292" i="41"/>
  <c r="A1577" i="41"/>
  <c r="N498" i="41"/>
  <c r="M1180" i="41"/>
  <c r="M1179" i="41" s="1"/>
  <c r="A1160" i="41"/>
  <c r="A517" i="41"/>
  <c r="O479" i="41"/>
  <c r="A479" i="41" s="1"/>
  <c r="K303" i="41"/>
  <c r="J1310" i="41"/>
  <c r="J1309" i="41" s="1"/>
  <c r="A1326" i="41"/>
  <c r="A171" i="41"/>
  <c r="A1425" i="41"/>
  <c r="A1571" i="41"/>
  <c r="A934" i="41"/>
  <c r="A831" i="41"/>
  <c r="A699" i="41"/>
  <c r="E1244" i="41"/>
  <c r="M1202" i="41"/>
  <c r="A641" i="41"/>
  <c r="M194" i="41"/>
  <c r="M193" i="41" s="1"/>
  <c r="M192" i="41" s="1"/>
  <c r="J18" i="41"/>
  <c r="J17" i="41" s="1"/>
  <c r="A1609" i="41"/>
  <c r="N1244" i="41"/>
  <c r="J306" i="41"/>
  <c r="M1374" i="40"/>
  <c r="O1595" i="40"/>
  <c r="A1595" i="40" s="1"/>
  <c r="O1374" i="40"/>
  <c r="A1374" i="40" s="1"/>
  <c r="J1588" i="40"/>
  <c r="O1502" i="40"/>
  <c r="O1356" i="40"/>
  <c r="A1356" i="40" s="1"/>
  <c r="A1137" i="40"/>
  <c r="O213" i="40"/>
  <c r="A213" i="40" s="1"/>
  <c r="G1372" i="40"/>
  <c r="J1244" i="40"/>
  <c r="O1309" i="40"/>
  <c r="O1226" i="40"/>
  <c r="A1226" i="40" s="1"/>
  <c r="A883" i="40"/>
  <c r="A645" i="40"/>
  <c r="O878" i="40"/>
  <c r="O877" i="40" s="1"/>
  <c r="A961" i="40"/>
  <c r="O42" i="40"/>
  <c r="A42" i="40" s="1"/>
  <c r="A491" i="40"/>
  <c r="M564" i="40"/>
  <c r="M563" i="40" s="1"/>
  <c r="A382" i="40"/>
  <c r="A465" i="40"/>
  <c r="O354" i="40"/>
  <c r="A354" i="40" s="1"/>
  <c r="A222" i="40"/>
  <c r="F1046" i="40"/>
  <c r="I562" i="40"/>
  <c r="F1500" i="40"/>
  <c r="A107" i="40"/>
  <c r="O529" i="40"/>
  <c r="O524" i="40" s="1"/>
  <c r="J238" i="40"/>
  <c r="J237" i="40" s="1"/>
  <c r="O710" i="40"/>
  <c r="A710" i="40" s="1"/>
  <c r="G1500" i="40"/>
  <c r="F849" i="40"/>
  <c r="O1390" i="40"/>
  <c r="A1390" i="40" s="1"/>
  <c r="A1279" i="40"/>
  <c r="J940" i="40"/>
  <c r="A1013" i="40"/>
  <c r="A748" i="40"/>
  <c r="M1204" i="40"/>
  <c r="M1203" i="40" s="1"/>
  <c r="M1202" i="40" s="1"/>
  <c r="A575" i="40"/>
  <c r="J586" i="40"/>
  <c r="O262" i="40"/>
  <c r="O261" i="40" s="1"/>
  <c r="O260" i="40" s="1"/>
  <c r="A1623" i="40"/>
  <c r="M1006" i="40"/>
  <c r="O811" i="40"/>
  <c r="A811" i="40" s="1"/>
  <c r="J458" i="40"/>
  <c r="A400" i="40"/>
  <c r="A265" i="40"/>
  <c r="L101" i="40"/>
  <c r="N916" i="40"/>
  <c r="N849" i="40" s="1"/>
  <c r="L303" i="40"/>
  <c r="A313" i="40"/>
  <c r="A1041" i="40"/>
  <c r="O62" i="40"/>
  <c r="O1636" i="40"/>
  <c r="A1638" i="40"/>
  <c r="H1241" i="40"/>
  <c r="O337" i="40"/>
  <c r="A337" i="40" s="1"/>
  <c r="O1292" i="40"/>
  <c r="A1292" i="40" s="1"/>
  <c r="J785" i="40"/>
  <c r="A870" i="40"/>
  <c r="O964" i="40"/>
  <c r="A964" i="40" s="1"/>
  <c r="O59" i="40"/>
  <c r="A59" i="40" s="1"/>
  <c r="A756" i="40"/>
  <c r="L916" i="40"/>
  <c r="L849" i="40" s="1"/>
  <c r="J194" i="40"/>
  <c r="J193" i="40" s="1"/>
  <c r="O415" i="40"/>
  <c r="A415" i="40" s="1"/>
  <c r="A149" i="40"/>
  <c r="A1495" i="40"/>
  <c r="A1357" i="40"/>
  <c r="A837" i="40"/>
  <c r="M697" i="40"/>
  <c r="O627" i="40"/>
  <c r="O24" i="40"/>
  <c r="A24" i="40" s="1"/>
  <c r="G498" i="40"/>
  <c r="A404" i="40"/>
  <c r="M394" i="40"/>
  <c r="A163" i="40"/>
  <c r="O1631" i="40"/>
  <c r="O34" i="40"/>
  <c r="A1128" i="49"/>
  <c r="A1155" i="49"/>
  <c r="A998" i="49"/>
  <c r="A909" i="49"/>
  <c r="A1117" i="49"/>
  <c r="A793" i="49"/>
  <c r="A383" i="49"/>
  <c r="A388" i="49"/>
  <c r="O117" i="49"/>
  <c r="O59" i="49"/>
  <c r="A59" i="49" s="1"/>
  <c r="A580" i="49"/>
  <c r="A1038" i="49"/>
  <c r="A1431" i="49"/>
  <c r="A897" i="49"/>
  <c r="O791" i="49"/>
  <c r="A791" i="49" s="1"/>
  <c r="A569" i="49"/>
  <c r="A1102" i="49"/>
  <c r="A482" i="49"/>
  <c r="O42" i="49"/>
  <c r="A42" i="49" s="1"/>
  <c r="A1375" i="49"/>
  <c r="A1556" i="49"/>
  <c r="A1271" i="49"/>
  <c r="A1376" i="49"/>
  <c r="A1353" i="49"/>
  <c r="A1191" i="49"/>
  <c r="A920" i="49"/>
  <c r="O78" i="49"/>
  <c r="A78" i="49" s="1"/>
  <c r="A292" i="49"/>
  <c r="A494" i="49"/>
  <c r="A108" i="49"/>
  <c r="O107" i="49"/>
  <c r="A1292" i="49"/>
  <c r="A1041" i="49"/>
  <c r="A511" i="49"/>
  <c r="A1591" i="49"/>
  <c r="A1527" i="49"/>
  <c r="A269" i="49"/>
  <c r="A1290" i="49"/>
  <c r="A1141" i="49"/>
  <c r="A1389" i="49"/>
  <c r="A1301" i="49"/>
  <c r="O69" i="49"/>
  <c r="A69" i="49" s="1"/>
  <c r="O74" i="49"/>
  <c r="A74" i="49" s="1"/>
  <c r="A593" i="49"/>
  <c r="A267" i="49"/>
  <c r="A1496" i="49"/>
  <c r="A645" i="49"/>
  <c r="A401" i="49"/>
  <c r="A165" i="49"/>
  <c r="A703" i="49"/>
  <c r="A480" i="49"/>
  <c r="O27" i="48"/>
  <c r="A27" i="48" s="1"/>
  <c r="A1104" i="48"/>
  <c r="A724" i="48"/>
  <c r="A817" i="48"/>
  <c r="A1559" i="48"/>
  <c r="A1487" i="48"/>
  <c r="A1481" i="48"/>
  <c r="A1167" i="48"/>
  <c r="A1117" i="48"/>
  <c r="A1102" i="48"/>
  <c r="A964" i="48"/>
  <c r="A676" i="48"/>
  <c r="A816" i="48"/>
  <c r="A1209" i="48"/>
  <c r="A1050" i="48"/>
  <c r="A1336" i="48"/>
  <c r="A1171" i="48"/>
  <c r="A1484" i="48"/>
  <c r="O49" i="48"/>
  <c r="A49" i="48" s="1"/>
  <c r="A1074" i="48"/>
  <c r="O618" i="48"/>
  <c r="A618" i="48" s="1"/>
  <c r="A617" i="48" s="1"/>
  <c r="A616" i="48" s="1"/>
  <c r="H101" i="48"/>
  <c r="A839" i="48"/>
  <c r="A225" i="48"/>
  <c r="O78" i="48"/>
  <c r="A78" i="48" s="1"/>
  <c r="A1623" i="48"/>
  <c r="A1386" i="48"/>
  <c r="A1367" i="48"/>
  <c r="A1340" i="48"/>
  <c r="A1356" i="48"/>
  <c r="A1612" i="48"/>
  <c r="A1581" i="48"/>
  <c r="O22" i="48"/>
  <c r="A22" i="48" s="1"/>
  <c r="A1326" i="48"/>
  <c r="A1357" i="48"/>
  <c r="A1023" i="48"/>
  <c r="A756" i="48"/>
  <c r="A755" i="48" s="1"/>
  <c r="A754" i="48" s="1"/>
  <c r="A532" i="48"/>
  <c r="A507" i="48"/>
  <c r="O36" i="48"/>
  <c r="A36" i="48" s="1"/>
  <c r="O74" i="48"/>
  <c r="A74" i="48" s="1"/>
  <c r="O50" i="48"/>
  <c r="A50" i="48" s="1"/>
  <c r="O42" i="48"/>
  <c r="A42" i="48" s="1"/>
  <c r="O95" i="48"/>
  <c r="A95" i="48" s="1"/>
  <c r="A843" i="48"/>
  <c r="A176" i="48"/>
  <c r="A1335" i="48"/>
  <c r="A1185" i="48"/>
  <c r="A1160" i="48"/>
  <c r="O37" i="48"/>
  <c r="A37" i="48" s="1"/>
  <c r="A1124" i="48"/>
  <c r="A1128" i="48"/>
  <c r="A1003" i="48"/>
  <c r="A689" i="48"/>
  <c r="J1111" i="47"/>
  <c r="J1110" i="47" s="1"/>
  <c r="A897" i="47"/>
  <c r="I101" i="47"/>
  <c r="A1443" i="47"/>
  <c r="A870" i="47"/>
  <c r="A1620" i="47"/>
  <c r="A1168" i="47"/>
  <c r="A801" i="47"/>
  <c r="O78" i="47"/>
  <c r="A78" i="47" s="1"/>
  <c r="N979" i="47"/>
  <c r="A558" i="47"/>
  <c r="A677" i="47"/>
  <c r="A479" i="47"/>
  <c r="A327" i="47"/>
  <c r="A62" i="47"/>
  <c r="A555" i="47"/>
  <c r="O56" i="47"/>
  <c r="A56" i="47" s="1"/>
  <c r="A1185" i="47"/>
  <c r="A1630" i="47"/>
  <c r="A985" i="47"/>
  <c r="A826" i="47"/>
  <c r="A745" i="47"/>
  <c r="A575" i="47"/>
  <c r="O57" i="47"/>
  <c r="A57" i="47" s="1"/>
  <c r="A529" i="47"/>
  <c r="A292" i="47"/>
  <c r="A199" i="47"/>
  <c r="A1548" i="47"/>
  <c r="A1226" i="47"/>
  <c r="A738" i="47"/>
  <c r="A871" i="47"/>
  <c r="A716" i="47"/>
  <c r="A319" i="47"/>
  <c r="A107" i="47"/>
  <c r="J106" i="47"/>
  <c r="H849" i="47"/>
  <c r="K303" i="47"/>
  <c r="A547" i="47"/>
  <c r="A1595" i="47"/>
  <c r="A1629" i="47"/>
  <c r="A1295" i="47"/>
  <c r="A1206" i="47"/>
  <c r="A1428" i="47"/>
  <c r="A1559" i="47"/>
  <c r="A1031" i="47"/>
  <c r="A1043" i="47"/>
  <c r="A1037" i="47" s="1"/>
  <c r="A1036" i="47" s="1"/>
  <c r="A281" i="47"/>
  <c r="A430" i="47"/>
  <c r="A1557" i="47"/>
  <c r="A1495" i="47"/>
  <c r="O1234" i="47"/>
  <c r="A1234" i="47" s="1"/>
  <c r="O618" i="47"/>
  <c r="A618" i="47" s="1"/>
  <c r="M104" i="47"/>
  <c r="O54" i="47"/>
  <c r="A54" i="47" s="1"/>
  <c r="A715" i="47"/>
  <c r="A374" i="47"/>
  <c r="A243" i="47"/>
  <c r="G1110" i="47"/>
  <c r="A913" i="47"/>
  <c r="A1292" i="47"/>
  <c r="A1239" i="47"/>
  <c r="A1513" i="46"/>
  <c r="A1303" i="46"/>
  <c r="A507" i="46"/>
  <c r="A1467" i="46"/>
  <c r="O1300" i="46"/>
  <c r="A1300" i="46" s="1"/>
  <c r="A1386" i="46"/>
  <c r="A1293" i="46"/>
  <c r="A1094" i="46"/>
  <c r="A427" i="46"/>
  <c r="A217" i="46"/>
  <c r="A216" i="46"/>
  <c r="A131" i="46"/>
  <c r="A1285" i="46"/>
  <c r="O56" i="46"/>
  <c r="A56" i="46" s="1"/>
  <c r="A1130" i="46"/>
  <c r="A1158" i="46"/>
  <c r="A1028" i="46"/>
  <c r="J785" i="46"/>
  <c r="A961" i="46"/>
  <c r="A975" i="46"/>
  <c r="A929" i="46"/>
  <c r="A778" i="46"/>
  <c r="A593" i="46"/>
  <c r="A493" i="46"/>
  <c r="A947" i="46"/>
  <c r="A284" i="46"/>
  <c r="A232" i="46"/>
  <c r="A777" i="46"/>
  <c r="A455" i="46"/>
  <c r="A398" i="46"/>
  <c r="A1321" i="46"/>
  <c r="A401" i="46"/>
  <c r="A1314" i="46"/>
  <c r="A1367" i="46"/>
  <c r="A759" i="46"/>
  <c r="A760" i="46"/>
  <c r="A491" i="46"/>
  <c r="A557" i="46"/>
  <c r="A249" i="46"/>
  <c r="A1557" i="46"/>
  <c r="A1555" i="46" s="1"/>
  <c r="A1554" i="46" s="1"/>
  <c r="A1484" i="46"/>
  <c r="A1609" i="46"/>
  <c r="A1507" i="46"/>
  <c r="A1571" i="46"/>
  <c r="A559" i="46"/>
  <c r="A925" i="46"/>
  <c r="A1429" i="46"/>
  <c r="O1428" i="46"/>
  <c r="A1428" i="46" s="1"/>
  <c r="O59" i="46"/>
  <c r="A59" i="46" s="1"/>
  <c r="A1223" i="46"/>
  <c r="A621" i="46"/>
  <c r="O106" i="46"/>
  <c r="O105" i="46" s="1"/>
  <c r="A1582" i="46"/>
  <c r="A1155" i="46"/>
  <c r="O92" i="46"/>
  <c r="A92" i="46" s="1"/>
  <c r="O78" i="46"/>
  <c r="A78" i="46" s="1"/>
  <c r="A457" i="46"/>
  <c r="M1112" i="46"/>
  <c r="M1111" i="46" s="1"/>
  <c r="M1110" i="46" s="1"/>
  <c r="O1375" i="46"/>
  <c r="A1375" i="46" s="1"/>
  <c r="A1376" i="46"/>
  <c r="A964" i="46"/>
  <c r="A816" i="46"/>
  <c r="A294" i="46"/>
  <c r="A1420" i="46"/>
  <c r="A545" i="46"/>
  <c r="A1621" i="46"/>
  <c r="A406" i="46"/>
  <c r="A1275" i="45"/>
  <c r="A1171" i="45"/>
  <c r="A676" i="45"/>
  <c r="A715" i="45"/>
  <c r="A897" i="45"/>
  <c r="A569" i="45"/>
  <c r="O32" i="45"/>
  <c r="A32" i="45" s="1"/>
  <c r="A199" i="45"/>
  <c r="A1620" i="45"/>
  <c r="A1064" i="45"/>
  <c r="A791" i="45"/>
  <c r="O29" i="45"/>
  <c r="A29" i="45" s="1"/>
  <c r="A384" i="45"/>
  <c r="A465" i="45"/>
  <c r="A1443" i="45"/>
  <c r="A1449" i="45"/>
  <c r="A1169" i="45"/>
  <c r="A1209" i="45"/>
  <c r="O54" i="45"/>
  <c r="A54" i="45" s="1"/>
  <c r="O228" i="45"/>
  <c r="A228" i="45" s="1"/>
  <c r="A1257" i="45"/>
  <c r="A900" i="45"/>
  <c r="G979" i="45"/>
  <c r="A298" i="45"/>
  <c r="A1196" i="45"/>
  <c r="A1167" i="45"/>
  <c r="A1292" i="45"/>
  <c r="A919" i="45"/>
  <c r="A1385" i="45"/>
  <c r="A1352" i="45"/>
  <c r="A1181" i="45"/>
  <c r="A1107" i="45"/>
  <c r="A297" i="45"/>
  <c r="A976" i="45"/>
  <c r="O975" i="45"/>
  <c r="A975" i="45" s="1"/>
  <c r="A398" i="45"/>
  <c r="A745" i="45"/>
  <c r="A565" i="45"/>
  <c r="A263" i="45"/>
  <c r="O106" i="45"/>
  <c r="A108" i="45"/>
  <c r="A1492" i="45"/>
  <c r="O160" i="45"/>
  <c r="A160" i="45" s="1"/>
  <c r="O92" i="45"/>
  <c r="A92" i="45" s="1"/>
  <c r="A419" i="45"/>
  <c r="A1545" i="45"/>
  <c r="A1559" i="45"/>
  <c r="A1367" i="45"/>
  <c r="A1311" i="45"/>
  <c r="A961" i="45"/>
  <c r="O77" i="45"/>
  <c r="A77" i="45" s="1"/>
  <c r="A580" i="45"/>
  <c r="A1518" i="45"/>
  <c r="A1343" i="45"/>
  <c r="A924" i="45"/>
  <c r="A1018" i="45"/>
  <c r="A566" i="45"/>
  <c r="A1094" i="44"/>
  <c r="A1290" i="44"/>
  <c r="A1609" i="44"/>
  <c r="A1289" i="44"/>
  <c r="L849" i="44"/>
  <c r="A1033" i="44"/>
  <c r="O78" i="44"/>
  <c r="A78" i="44" s="1"/>
  <c r="A640" i="44"/>
  <c r="A816" i="44"/>
  <c r="A689" i="44"/>
  <c r="A919" i="44"/>
  <c r="A493" i="44"/>
  <c r="A312" i="44"/>
  <c r="A862" i="44"/>
  <c r="A1431" i="44"/>
  <c r="A1171" i="44"/>
  <c r="N979" i="44"/>
  <c r="A1005" i="44"/>
  <c r="A658" i="44"/>
  <c r="O95" i="44"/>
  <c r="A95" i="44" s="1"/>
  <c r="A111" i="44"/>
  <c r="H1110" i="44"/>
  <c r="A1495" i="44"/>
  <c r="A1353" i="44"/>
  <c r="A1155" i="44"/>
  <c r="A800" i="44"/>
  <c r="O362" i="44"/>
  <c r="A362" i="44" s="1"/>
  <c r="A1226" i="44"/>
  <c r="A1379" i="44"/>
  <c r="A972" i="44"/>
  <c r="A1097" i="44"/>
  <c r="A686" i="44"/>
  <c r="A284" i="44"/>
  <c r="E17" i="44"/>
  <c r="A1380" i="44"/>
  <c r="A937" i="44"/>
  <c r="A1172" i="44"/>
  <c r="A249" i="44"/>
  <c r="A373" i="44"/>
  <c r="A429" i="44"/>
  <c r="O845" i="44"/>
  <c r="A845" i="44" s="1"/>
  <c r="A408" i="44"/>
  <c r="A1236" i="44"/>
  <c r="A842" i="44"/>
  <c r="A1042" i="44"/>
  <c r="A603" i="44"/>
  <c r="A426" i="44"/>
  <c r="A1261" i="44"/>
  <c r="A1316" i="44"/>
  <c r="I1241" i="44"/>
  <c r="A1341" i="44"/>
  <c r="A610" i="44"/>
  <c r="A186" i="44"/>
  <c r="A415" i="44"/>
  <c r="I101" i="44"/>
  <c r="A228" i="43"/>
  <c r="A1609" i="43"/>
  <c r="A1492" i="43"/>
  <c r="A1251" i="43"/>
  <c r="A1027" i="43"/>
  <c r="A1292" i="43"/>
  <c r="A1053" i="43"/>
  <c r="A929" i="43"/>
  <c r="A1620" i="43"/>
  <c r="A1226" i="43"/>
  <c r="A1386" i="43"/>
  <c r="A900" i="43"/>
  <c r="A1003" i="43"/>
  <c r="A354" i="43"/>
  <c r="A292" i="43"/>
  <c r="O429" i="43"/>
  <c r="A429" i="43" s="1"/>
  <c r="A430" i="43"/>
  <c r="A1568" i="43"/>
  <c r="O55" i="43"/>
  <c r="A55" i="43" s="1"/>
  <c r="A386" i="43"/>
  <c r="A389" i="43"/>
  <c r="A1158" i="43"/>
  <c r="J1112" i="43"/>
  <c r="J1111" i="43" s="1"/>
  <c r="A1495" i="43"/>
  <c r="A1455" i="43"/>
  <c r="A1417" i="43"/>
  <c r="A1356" i="43"/>
  <c r="A1357" i="43"/>
  <c r="A943" i="43"/>
  <c r="A1454" i="43"/>
  <c r="A1449" i="43"/>
  <c r="M1112" i="43"/>
  <c r="M1111" i="43" s="1"/>
  <c r="A542" i="43"/>
  <c r="A1572" i="43"/>
  <c r="A1443" i="43"/>
  <c r="A1621" i="43"/>
  <c r="A1582" i="43"/>
  <c r="A1257" i="43"/>
  <c r="A1094" i="43"/>
  <c r="A1013" i="43"/>
  <c r="A944" i="43"/>
  <c r="A791" i="43"/>
  <c r="A383" i="43"/>
  <c r="A465" i="43"/>
  <c r="A1556" i="43"/>
  <c r="A1258" i="43"/>
  <c r="K979" i="43"/>
  <c r="A934" i="43"/>
  <c r="I1241" i="43"/>
  <c r="A676" i="43"/>
  <c r="A351" i="43"/>
  <c r="O1237" i="42"/>
  <c r="A1237" i="42" s="1"/>
  <c r="A1223" i="42"/>
  <c r="A1158" i="42"/>
  <c r="A1034" i="42"/>
  <c r="A1224" i="42"/>
  <c r="A516" i="42"/>
  <c r="A1571" i="42"/>
  <c r="A1561" i="42"/>
  <c r="A1431" i="42"/>
  <c r="A1429" i="42"/>
  <c r="A962" i="42"/>
  <c r="A985" i="42"/>
  <c r="A1078" i="42"/>
  <c r="A519" i="42"/>
  <c r="A1493" i="42"/>
  <c r="A1365" i="42"/>
  <c r="A975" i="42"/>
  <c r="A816" i="42"/>
  <c r="A732" i="42"/>
  <c r="A222" i="42"/>
  <c r="A861" i="42"/>
  <c r="A493" i="42"/>
  <c r="A452" i="42"/>
  <c r="A1312" i="42"/>
  <c r="A714" i="42"/>
  <c r="A1612" i="42"/>
  <c r="A1420" i="42"/>
  <c r="A1467" i="42"/>
  <c r="A685" i="42"/>
  <c r="A448" i="42"/>
  <c r="A333" i="42"/>
  <c r="O36" i="42"/>
  <c r="A36" i="42" s="1"/>
  <c r="A961" i="42"/>
  <c r="A1609" i="42"/>
  <c r="A1454" i="42"/>
  <c r="A1616" i="42"/>
  <c r="A1424" i="42"/>
  <c r="A1356" i="42"/>
  <c r="A766" i="42"/>
  <c r="A1038" i="42"/>
  <c r="A1037" i="42" s="1"/>
  <c r="A1036" i="42" s="1"/>
  <c r="A441" i="42"/>
  <c r="A557" i="42"/>
  <c r="A293" i="42"/>
  <c r="J1112" i="42"/>
  <c r="J1111" i="42" s="1"/>
  <c r="A1103" i="42"/>
  <c r="A987" i="42"/>
  <c r="O56" i="42"/>
  <c r="A56" i="42" s="1"/>
  <c r="A1196" i="42"/>
  <c r="A760" i="42"/>
  <c r="A767" i="42"/>
  <c r="O67" i="42"/>
  <c r="A67" i="42" s="1"/>
  <c r="A319" i="42"/>
  <c r="A378" i="42"/>
  <c r="O69" i="41"/>
  <c r="A69" i="41" s="1"/>
  <c r="J46" i="41"/>
  <c r="J45" i="41" s="1"/>
  <c r="H303" i="41"/>
  <c r="A337" i="41"/>
  <c r="A29" i="41"/>
  <c r="A401" i="41"/>
  <c r="A232" i="41"/>
  <c r="A227" i="41" s="1"/>
  <c r="A226" i="41" s="1"/>
  <c r="O1117" i="41"/>
  <c r="A1117" i="41" s="1"/>
  <c r="A1167" i="41"/>
  <c r="A1257" i="41"/>
  <c r="A1431" i="41"/>
  <c r="A429" i="41"/>
  <c r="A1171" i="41"/>
  <c r="A1038" i="41"/>
  <c r="O1128" i="41"/>
  <c r="A1128" i="41" s="1"/>
  <c r="A947" i="41"/>
  <c r="A1356" i="41"/>
  <c r="H46" i="41"/>
  <c r="H45" i="41" s="1"/>
  <c r="H44" i="41" s="1"/>
  <c r="A842" i="41"/>
  <c r="A841" i="41" s="1"/>
  <c r="A840" i="41" s="1"/>
  <c r="A621" i="41"/>
  <c r="A617" i="41" s="1"/>
  <c r="A616" i="41" s="1"/>
  <c r="A898" i="41"/>
  <c r="A1205" i="41"/>
  <c r="H101" i="41"/>
  <c r="L303" i="41"/>
  <c r="A1507" i="41"/>
  <c r="A1041" i="41"/>
  <c r="A909" i="41"/>
  <c r="I763" i="41"/>
  <c r="A724" i="41"/>
  <c r="N18" i="41"/>
  <c r="N17" i="41" s="1"/>
  <c r="A1390" i="41"/>
  <c r="A239" i="41"/>
  <c r="A195" i="41"/>
  <c r="A1595" i="41"/>
  <c r="A985" i="41"/>
  <c r="A216" i="41"/>
  <c r="A1582" i="41"/>
  <c r="O26" i="41"/>
  <c r="A26" i="41" s="1"/>
  <c r="O40" i="41"/>
  <c r="A40" i="41" s="1"/>
  <c r="A855" i="41"/>
  <c r="A452" i="41"/>
  <c r="O92" i="41"/>
  <c r="A92" i="41" s="1"/>
  <c r="A1074" i="41"/>
  <c r="A778" i="41"/>
  <c r="A923" i="41"/>
  <c r="J786" i="41"/>
  <c r="J785" i="41" s="1"/>
  <c r="F763" i="41"/>
  <c r="M38" i="41"/>
  <c r="A1223" i="41"/>
  <c r="O493" i="41"/>
  <c r="A493" i="41" s="1"/>
  <c r="A1454" i="41"/>
  <c r="A948" i="41"/>
  <c r="A490" i="41"/>
  <c r="A462" i="41"/>
  <c r="A225" i="41"/>
  <c r="A447" i="40"/>
  <c r="A293" i="40"/>
  <c r="O57" i="40"/>
  <c r="A57" i="40" s="1"/>
  <c r="A1368" i="40"/>
  <c r="A362" i="40"/>
  <c r="N1241" i="40"/>
  <c r="O54" i="40"/>
  <c r="A54" i="40" s="1"/>
  <c r="O79" i="40"/>
  <c r="A79" i="40" s="1"/>
  <c r="A363" i="40"/>
  <c r="A1559" i="40"/>
  <c r="A1555" i="40" s="1"/>
  <c r="A1554" i="40" s="1"/>
  <c r="A1191" i="40"/>
  <c r="A692" i="40"/>
  <c r="A777" i="40"/>
  <c r="A452" i="40"/>
  <c r="A658" i="40"/>
  <c r="A1000" i="40"/>
  <c r="A1481" i="40"/>
  <c r="A1236" i="40"/>
  <c r="A1096" i="40"/>
  <c r="A703" i="40"/>
  <c r="O21" i="40"/>
  <c r="A21" i="40" s="1"/>
  <c r="A482" i="40"/>
  <c r="A1400" i="40"/>
  <c r="A1428" i="40"/>
  <c r="O22" i="40"/>
  <c r="A22" i="40" s="1"/>
  <c r="A231" i="40"/>
  <c r="A1532" i="40"/>
  <c r="O58" i="40"/>
  <c r="A58" i="40" s="1"/>
  <c r="A466" i="40"/>
  <c r="A448" i="40"/>
  <c r="A495" i="40"/>
  <c r="N17" i="40"/>
  <c r="A758" i="40"/>
  <c r="A1005" i="40"/>
  <c r="A640" i="40"/>
  <c r="I1241" i="40"/>
  <c r="A1141" i="40"/>
  <c r="A1315" i="40"/>
  <c r="I1110" i="40"/>
  <c r="I979" i="40" s="1"/>
  <c r="A929" i="40"/>
  <c r="A617" i="40"/>
  <c r="A616" i="40" s="1"/>
  <c r="A871" i="40"/>
  <c r="A333" i="40"/>
  <c r="A254" i="40"/>
  <c r="A122" i="40"/>
  <c r="A1257" i="40"/>
  <c r="A900" i="40"/>
  <c r="A1353" i="40"/>
  <c r="A1094" i="40"/>
  <c r="A690" i="40"/>
  <c r="A576" i="40"/>
  <c r="O684" i="40"/>
  <c r="A607" i="40"/>
  <c r="A1326" i="40"/>
  <c r="A1429" i="40"/>
  <c r="A1545" i="40"/>
  <c r="A1484" i="40"/>
  <c r="A1039" i="40"/>
  <c r="A856" i="40"/>
  <c r="A728" i="40"/>
  <c r="A685" i="40"/>
  <c r="A615" i="40"/>
  <c r="A228" i="40"/>
  <c r="F46" i="49"/>
  <c r="F45" i="49" s="1"/>
  <c r="F44" i="49" s="1"/>
  <c r="F18" i="49"/>
  <c r="F17" i="49" s="1"/>
  <c r="E18" i="49"/>
  <c r="A60" i="49"/>
  <c r="G18" i="49"/>
  <c r="G17" i="49" s="1"/>
  <c r="A33" i="49"/>
  <c r="E30" i="49"/>
  <c r="F44" i="48"/>
  <c r="G18" i="48"/>
  <c r="G17" i="48" s="1"/>
  <c r="A60" i="48"/>
  <c r="A33" i="48"/>
  <c r="E30" i="48"/>
  <c r="A60" i="47"/>
  <c r="A81" i="47"/>
  <c r="F46" i="47"/>
  <c r="F45" i="47" s="1"/>
  <c r="F44" i="47" s="1"/>
  <c r="E30" i="47"/>
  <c r="G17" i="47"/>
  <c r="G46" i="47"/>
  <c r="G45" i="47" s="1"/>
  <c r="G44" i="47" s="1"/>
  <c r="E18" i="47"/>
  <c r="F17" i="46"/>
  <c r="E18" i="46"/>
  <c r="E17" i="46" s="1"/>
  <c r="A33" i="46"/>
  <c r="A81" i="46"/>
  <c r="G18" i="46"/>
  <c r="G17" i="46" s="1"/>
  <c r="F45" i="46"/>
  <c r="F44" i="46" s="1"/>
  <c r="G46" i="46"/>
  <c r="G45" i="46" s="1"/>
  <c r="G44" i="46" s="1"/>
  <c r="G18" i="45"/>
  <c r="G17" i="45" s="1"/>
  <c r="A81" i="45"/>
  <c r="G44" i="45"/>
  <c r="E45" i="45"/>
  <c r="E44" i="45" s="1"/>
  <c r="A33" i="45"/>
  <c r="G17" i="44"/>
  <c r="F17" i="44"/>
  <c r="G18" i="43"/>
  <c r="G17" i="43" s="1"/>
  <c r="A81" i="43"/>
  <c r="F46" i="43"/>
  <c r="F45" i="43" s="1"/>
  <c r="F44" i="43" s="1"/>
  <c r="F18" i="43"/>
  <c r="F17" i="43" s="1"/>
  <c r="A1167" i="42"/>
  <c r="A60" i="42"/>
  <c r="F46" i="42"/>
  <c r="F45" i="42" s="1"/>
  <c r="F44" i="42" s="1"/>
  <c r="E46" i="42"/>
  <c r="E45" i="42" s="1"/>
  <c r="E44" i="42" s="1"/>
  <c r="G46" i="42"/>
  <c r="G45" i="42" s="1"/>
  <c r="G44" i="42" s="1"/>
  <c r="F18" i="42"/>
  <c r="F17" i="42" s="1"/>
  <c r="A33" i="42"/>
  <c r="F46" i="41"/>
  <c r="F45" i="41" s="1"/>
  <c r="F44" i="41" s="1"/>
  <c r="M1308" i="41"/>
  <c r="H1241" i="41"/>
  <c r="J1373" i="41"/>
  <c r="J1372" i="41" s="1"/>
  <c r="A1374" i="41"/>
  <c r="J1269" i="41"/>
  <c r="J169" i="41"/>
  <c r="J168" i="41" s="1"/>
  <c r="A1495" i="41"/>
  <c r="A1443" i="41"/>
  <c r="J723" i="41"/>
  <c r="J722" i="41" s="1"/>
  <c r="J721" i="41" s="1"/>
  <c r="J696" i="41" s="1"/>
  <c r="M1268" i="41"/>
  <c r="M51" i="41"/>
  <c r="M46" i="41" s="1"/>
  <c r="N303" i="41"/>
  <c r="A223" i="41"/>
  <c r="A313" i="41"/>
  <c r="O1399" i="41"/>
  <c r="O1398" i="41" s="1"/>
  <c r="O1397" i="41" s="1"/>
  <c r="A1375" i="41"/>
  <c r="O1181" i="41"/>
  <c r="O1180" i="41" s="1"/>
  <c r="J811" i="41"/>
  <c r="J810" i="41" s="1"/>
  <c r="J809" i="41" s="1"/>
  <c r="O1013" i="41"/>
  <c r="A1013" i="41" s="1"/>
  <c r="O972" i="41"/>
  <c r="A972" i="41" s="1"/>
  <c r="A777" i="41"/>
  <c r="A199" i="41"/>
  <c r="A114" i="41"/>
  <c r="H17" i="41"/>
  <c r="A42" i="41"/>
  <c r="H982" i="41"/>
  <c r="H979" i="41" s="1"/>
  <c r="N849" i="41"/>
  <c r="M1070" i="41"/>
  <c r="M1046" i="41" s="1"/>
  <c r="M942" i="41"/>
  <c r="M941" i="41" s="1"/>
  <c r="M940" i="41" s="1"/>
  <c r="O511" i="41"/>
  <c r="A511" i="41" s="1"/>
  <c r="A214" i="41"/>
  <c r="O64" i="41"/>
  <c r="A64" i="41" s="1"/>
  <c r="A1155" i="41"/>
  <c r="J1072" i="41"/>
  <c r="J1071" i="41" s="1"/>
  <c r="J1070" i="41" s="1"/>
  <c r="O1620" i="41"/>
  <c r="A1620" i="41" s="1"/>
  <c r="A1619" i="41" s="1"/>
  <c r="A1618" i="41" s="1"/>
  <c r="J1334" i="41"/>
  <c r="A974" i="41"/>
  <c r="A759" i="41"/>
  <c r="A591" i="41"/>
  <c r="O262" i="41"/>
  <c r="O261" i="41" s="1"/>
  <c r="A937" i="41"/>
  <c r="O41" i="41"/>
  <c r="A41" i="41" s="1"/>
  <c r="A348" i="41"/>
  <c r="J75" i="41"/>
  <c r="A728" i="41"/>
  <c r="J1437" i="41"/>
  <c r="O1502" i="41"/>
  <c r="A1612" i="41"/>
  <c r="A1166" i="41"/>
  <c r="A1225" i="41"/>
  <c r="M1136" i="41"/>
  <c r="M1135" i="41" s="1"/>
  <c r="A1191" i="41"/>
  <c r="A1040" i="41"/>
  <c r="O1072" i="41"/>
  <c r="O1071" i="41" s="1"/>
  <c r="O1070" i="41" s="1"/>
  <c r="A919" i="41"/>
  <c r="A610" i="41"/>
  <c r="A725" i="41"/>
  <c r="O373" i="41"/>
  <c r="O372" i="41" s="1"/>
  <c r="O371" i="41" s="1"/>
  <c r="O394" i="41"/>
  <c r="G303" i="41"/>
  <c r="H916" i="41"/>
  <c r="H849" i="41" s="1"/>
  <c r="O333" i="41"/>
  <c r="N236" i="41"/>
  <c r="N101" i="41" s="1"/>
  <c r="M1500" i="41"/>
  <c r="A516" i="41"/>
  <c r="O21" i="41"/>
  <c r="A21" i="41" s="1"/>
  <c r="G979" i="41"/>
  <c r="M1438" i="41"/>
  <c r="M1437" i="41" s="1"/>
  <c r="L849" i="41"/>
  <c r="O811" i="41"/>
  <c r="O810" i="41" s="1"/>
  <c r="O809" i="41" s="1"/>
  <c r="A319" i="41"/>
  <c r="A272" i="41"/>
  <c r="O593" i="41"/>
  <c r="A593" i="41" s="1"/>
  <c r="F979" i="41"/>
  <c r="O1636" i="41"/>
  <c r="O61" i="41"/>
  <c r="A1559" i="41"/>
  <c r="A1555" i="41" s="1"/>
  <c r="A1554" i="41" s="1"/>
  <c r="I498" i="41"/>
  <c r="I303" i="41" s="1"/>
  <c r="M499" i="41"/>
  <c r="J499" i="41"/>
  <c r="J498" i="41" s="1"/>
  <c r="O1321" i="41"/>
  <c r="A1321" i="41" s="1"/>
  <c r="A1278" i="41"/>
  <c r="A1377" i="41"/>
  <c r="J562" i="41"/>
  <c r="O74" i="41"/>
  <c r="A74" i="41" s="1"/>
  <c r="M698" i="41"/>
  <c r="M697" i="41" s="1"/>
  <c r="A675" i="41"/>
  <c r="A107" i="41"/>
  <c r="M1460" i="41"/>
  <c r="L1110" i="41"/>
  <c r="L979" i="41" s="1"/>
  <c r="I1241" i="41"/>
  <c r="H696" i="41"/>
  <c r="M853" i="41"/>
  <c r="M852" i="41" s="1"/>
  <c r="O1202" i="41"/>
  <c r="O36" i="41"/>
  <c r="A36" i="41" s="1"/>
  <c r="G1241" i="41"/>
  <c r="A995" i="41"/>
  <c r="A859" i="41"/>
  <c r="A676" i="41"/>
  <c r="M1245" i="41"/>
  <c r="J628" i="41"/>
  <c r="J627" i="41" s="1"/>
  <c r="J626" i="41" s="1"/>
  <c r="A1631" i="41"/>
  <c r="O1484" i="41"/>
  <c r="A1484" i="41" s="1"/>
  <c r="O1420" i="41"/>
  <c r="A1420" i="41" s="1"/>
  <c r="A1303" i="41"/>
  <c r="K1241" i="41"/>
  <c r="O1275" i="41"/>
  <c r="A1275" i="41" s="1"/>
  <c r="A1304" i="41"/>
  <c r="A1073" i="41"/>
  <c r="A1533" i="41"/>
  <c r="O1566" i="41"/>
  <c r="O1565" i="41" s="1"/>
  <c r="A1439" i="41"/>
  <c r="J1462" i="41"/>
  <c r="J1461" i="41" s="1"/>
  <c r="J1460" i="41" s="1"/>
  <c r="A1271" i="41"/>
  <c r="A1367" i="41"/>
  <c r="A1064" i="41"/>
  <c r="A1030" i="41"/>
  <c r="A791" i="41"/>
  <c r="A993" i="41"/>
  <c r="A554" i="41"/>
  <c r="A553" i="41" s="1"/>
  <c r="A552" i="41" s="1"/>
  <c r="M627" i="41"/>
  <c r="O673" i="41"/>
  <c r="A673" i="41" s="1"/>
  <c r="O441" i="41"/>
  <c r="A441" i="41" s="1"/>
  <c r="O22" i="41"/>
  <c r="A22" i="41" s="1"/>
  <c r="L18" i="41"/>
  <c r="L17" i="41" s="1"/>
  <c r="K1046" i="41"/>
  <c r="A998" i="41"/>
  <c r="M1590" i="41"/>
  <c r="M1589" i="41" s="1"/>
  <c r="M1588" i="41" s="1"/>
  <c r="M1564" i="41" s="1"/>
  <c r="A690" i="41"/>
  <c r="M170" i="41"/>
  <c r="M169" i="41" s="1"/>
  <c r="M168" i="41" s="1"/>
  <c r="G101" i="41"/>
  <c r="A760" i="41"/>
  <c r="A33" i="41"/>
  <c r="E18" i="41"/>
  <c r="E17" i="41" s="1"/>
  <c r="A81" i="41"/>
  <c r="G46" i="41"/>
  <c r="G45" i="41" s="1"/>
  <c r="G44" i="41" s="1"/>
  <c r="G18" i="41"/>
  <c r="G17" i="41" s="1"/>
  <c r="F18" i="41"/>
  <c r="F17" i="41" s="1"/>
  <c r="E18" i="40"/>
  <c r="F18" i="40"/>
  <c r="F17" i="40" s="1"/>
  <c r="G18" i="40"/>
  <c r="G17" i="40" s="1"/>
  <c r="F46" i="40"/>
  <c r="F45" i="40" s="1"/>
  <c r="F44" i="40" s="1"/>
  <c r="G46" i="40"/>
  <c r="G45" i="40" s="1"/>
  <c r="G44" i="40" s="1"/>
  <c r="E30" i="40"/>
  <c r="J331" i="49"/>
  <c r="A1013" i="49"/>
  <c r="A798" i="49"/>
  <c r="O1180" i="49"/>
  <c r="A1181" i="49"/>
  <c r="A989" i="49"/>
  <c r="A1365" i="49"/>
  <c r="O1262" i="49"/>
  <c r="A1262" i="49" s="1"/>
  <c r="J1246" i="49"/>
  <c r="J1245" i="49" s="1"/>
  <c r="M1246" i="49"/>
  <c r="M1245" i="49" s="1"/>
  <c r="O1049" i="49"/>
  <c r="J1006" i="49"/>
  <c r="A1323" i="49"/>
  <c r="O918" i="49"/>
  <c r="N979" i="49"/>
  <c r="O58" i="49"/>
  <c r="A58" i="49" s="1"/>
  <c r="O1334" i="49"/>
  <c r="A1033" i="49"/>
  <c r="A800" i="49"/>
  <c r="A686" i="49"/>
  <c r="F776" i="49"/>
  <c r="A858" i="49"/>
  <c r="A962" i="49"/>
  <c r="M628" i="49"/>
  <c r="O803" i="49"/>
  <c r="A803" i="49" s="1"/>
  <c r="A966" i="49"/>
  <c r="A935" i="49"/>
  <c r="O689" i="49"/>
  <c r="A379" i="49"/>
  <c r="O490" i="49"/>
  <c r="A490" i="49" s="1"/>
  <c r="O213" i="49"/>
  <c r="A213" i="49" s="1"/>
  <c r="O73" i="49"/>
  <c r="O81" i="49"/>
  <c r="A81" i="49" s="1"/>
  <c r="G1179" i="49"/>
  <c r="A1248" i="49"/>
  <c r="O1196" i="49"/>
  <c r="A1196" i="49" s="1"/>
  <c r="A1311" i="49"/>
  <c r="A1369" i="49"/>
  <c r="A1277" i="49"/>
  <c r="O883" i="49"/>
  <c r="A883" i="49" s="1"/>
  <c r="O870" i="49"/>
  <c r="A870" i="49" s="1"/>
  <c r="M810" i="49"/>
  <c r="A1016" i="49"/>
  <c r="O618" i="49"/>
  <c r="A618" i="49" s="1"/>
  <c r="A619" i="49"/>
  <c r="O929" i="49"/>
  <c r="A929" i="49" s="1"/>
  <c r="E721" i="49"/>
  <c r="E696" i="49" s="1"/>
  <c r="A812" i="49"/>
  <c r="O92" i="49"/>
  <c r="A92" i="49" s="1"/>
  <c r="A676" i="49"/>
  <c r="O199" i="49"/>
  <c r="O194" i="49" s="1"/>
  <c r="O193" i="49" s="1"/>
  <c r="A193" i="49" s="1"/>
  <c r="A200" i="49"/>
  <c r="O52" i="49"/>
  <c r="O64" i="49"/>
  <c r="A64" i="49" s="1"/>
  <c r="M293" i="49"/>
  <c r="I499" i="49"/>
  <c r="I498" i="49" s="1"/>
  <c r="H498" i="49"/>
  <c r="O228" i="49"/>
  <c r="A228" i="49" s="1"/>
  <c r="O91" i="49"/>
  <c r="J1462" i="49"/>
  <c r="J1461" i="49" s="1"/>
  <c r="J1460" i="49" s="1"/>
  <c r="O1566" i="49"/>
  <c r="O1565" i="49" s="1"/>
  <c r="M1309" i="49"/>
  <c r="M1374" i="49"/>
  <c r="M1373" i="49" s="1"/>
  <c r="O1246" i="49"/>
  <c r="A1354" i="49"/>
  <c r="A1118" i="49"/>
  <c r="A1367" i="49"/>
  <c r="O1356" i="49"/>
  <c r="A1356" i="49" s="1"/>
  <c r="O984" i="49"/>
  <c r="A984" i="49" s="1"/>
  <c r="J721" i="49"/>
  <c r="O28" i="49"/>
  <c r="A28" i="49" s="1"/>
  <c r="O900" i="49"/>
  <c r="A900" i="49" s="1"/>
  <c r="A790" i="49"/>
  <c r="O653" i="49"/>
  <c r="O652" i="49" s="1"/>
  <c r="O651" i="49" s="1"/>
  <c r="A797" i="49"/>
  <c r="J396" i="49"/>
  <c r="A295" i="49"/>
  <c r="O297" i="49"/>
  <c r="O293" i="49" s="1"/>
  <c r="O95" i="49"/>
  <c r="A95" i="49" s="1"/>
  <c r="O313" i="49"/>
  <c r="A313" i="49" s="1"/>
  <c r="E101" i="49"/>
  <c r="M1202" i="49"/>
  <c r="M876" i="49"/>
  <c r="M1006" i="49"/>
  <c r="A991" i="49"/>
  <c r="M940" i="49"/>
  <c r="O627" i="49"/>
  <c r="M767" i="49"/>
  <c r="O351" i="49"/>
  <c r="A351" i="49" s="1"/>
  <c r="A299" i="49"/>
  <c r="A629" i="49"/>
  <c r="A1589" i="49"/>
  <c r="E1588" i="49"/>
  <c r="E1564" i="49" s="1"/>
  <c r="O1398" i="49"/>
  <c r="O1397" i="49" s="1"/>
  <c r="O1310" i="49"/>
  <c r="O1309" i="49" s="1"/>
  <c r="F1309" i="49"/>
  <c r="A1137" i="49"/>
  <c r="O1027" i="49"/>
  <c r="A1027" i="49" s="1"/>
  <c r="O1209" i="49"/>
  <c r="O1204" i="49" s="1"/>
  <c r="A1007" i="49"/>
  <c r="O879" i="49"/>
  <c r="A879" i="49" s="1"/>
  <c r="O48" i="49"/>
  <c r="M786" i="49"/>
  <c r="M785" i="49" s="1"/>
  <c r="A859" i="49"/>
  <c r="F917" i="49"/>
  <c r="F877" i="49"/>
  <c r="O834" i="49"/>
  <c r="A834" i="49" s="1"/>
  <c r="O55" i="49"/>
  <c r="A55" i="49" s="1"/>
  <c r="E303" i="49"/>
  <c r="A945" i="49"/>
  <c r="A353" i="49"/>
  <c r="A265" i="49"/>
  <c r="O524" i="49"/>
  <c r="O523" i="49" s="1"/>
  <c r="O522" i="49" s="1"/>
  <c r="A337" i="49"/>
  <c r="J436" i="49"/>
  <c r="A261" i="49"/>
  <c r="J260" i="49"/>
  <c r="J236" i="49" s="1"/>
  <c r="O254" i="49"/>
  <c r="A254" i="49" s="1"/>
  <c r="O39" i="49"/>
  <c r="A452" i="49"/>
  <c r="A390" i="49"/>
  <c r="F1245" i="49"/>
  <c r="J1112" i="49"/>
  <c r="A1183" i="49"/>
  <c r="E1397" i="49"/>
  <c r="J1203" i="49"/>
  <c r="A1636" i="49"/>
  <c r="E1525" i="49"/>
  <c r="A1463" i="49"/>
  <c r="A1316" i="49"/>
  <c r="A961" i="49"/>
  <c r="A1008" i="49"/>
  <c r="O1059" i="49"/>
  <c r="A1059" i="49" s="1"/>
  <c r="A832" i="49"/>
  <c r="J698" i="49"/>
  <c r="M564" i="49"/>
  <c r="A565" i="49"/>
  <c r="A827" i="49"/>
  <c r="E983" i="49"/>
  <c r="A549" i="49"/>
  <c r="O942" i="49"/>
  <c r="O768" i="49"/>
  <c r="O65" i="49"/>
  <c r="A65" i="49" s="1"/>
  <c r="A154" i="49"/>
  <c r="O77" i="49"/>
  <c r="A77" i="49" s="1"/>
  <c r="A1270" i="49"/>
  <c r="J1269" i="49"/>
  <c r="O1436" i="49"/>
  <c r="O1502" i="49"/>
  <c r="O1501" i="49" s="1"/>
  <c r="A1439" i="49"/>
  <c r="O1112" i="49"/>
  <c r="O1111" i="49" s="1"/>
  <c r="A1259" i="49"/>
  <c r="J1396" i="49"/>
  <c r="J1372" i="49" s="1"/>
  <c r="A1327" i="49"/>
  <c r="A1156" i="49"/>
  <c r="E784" i="49"/>
  <c r="O845" i="49"/>
  <c r="A845" i="49" s="1"/>
  <c r="A841" i="49" s="1"/>
  <c r="A840" i="49" s="1"/>
  <c r="O94" i="49"/>
  <c r="A824" i="49"/>
  <c r="J983" i="49"/>
  <c r="O554" i="49"/>
  <c r="A554" i="49" s="1"/>
  <c r="A555" i="49"/>
  <c r="A985" i="49"/>
  <c r="O373" i="49"/>
  <c r="O372" i="49" s="1"/>
  <c r="O371" i="49" s="1"/>
  <c r="O21" i="49"/>
  <c r="A21" i="49" s="1"/>
  <c r="O216" i="49"/>
  <c r="A216" i="49" s="1"/>
  <c r="A217" i="49"/>
  <c r="O76" i="49"/>
  <c r="O499" i="49"/>
  <c r="A137" i="49"/>
  <c r="O54" i="49"/>
  <c r="A54" i="49" s="1"/>
  <c r="A225" i="49"/>
  <c r="J170" i="49"/>
  <c r="E89" i="49"/>
  <c r="E46" i="49"/>
  <c r="O588" i="49"/>
  <c r="O587" i="49" s="1"/>
  <c r="O586" i="49" s="1"/>
  <c r="A133" i="49"/>
  <c r="O49" i="49"/>
  <c r="A49" i="49" s="1"/>
  <c r="A397" i="49"/>
  <c r="O778" i="49"/>
  <c r="O777" i="49" s="1"/>
  <c r="O776" i="49" s="1"/>
  <c r="O66" i="49"/>
  <c r="A66" i="49" s="1"/>
  <c r="O1524" i="49"/>
  <c r="O1379" i="49"/>
  <c r="A1379" i="49" s="1"/>
  <c r="A1252" i="49"/>
  <c r="A1129" i="49"/>
  <c r="M1180" i="49"/>
  <c r="M1179" i="49" s="1"/>
  <c r="A1294" i="49"/>
  <c r="A924" i="49"/>
  <c r="O1094" i="49"/>
  <c r="A1094" i="49" s="1"/>
  <c r="A894" i="49"/>
  <c r="A1247" i="49"/>
  <c r="A1635" i="49"/>
  <c r="J1332" i="49"/>
  <c r="J1048" i="49"/>
  <c r="A838" i="49"/>
  <c r="N849" i="49"/>
  <c r="A658" i="49"/>
  <c r="J785" i="49"/>
  <c r="J784" i="49" s="1"/>
  <c r="J763" i="49" s="1"/>
  <c r="O324" i="49"/>
  <c r="A324" i="49" s="1"/>
  <c r="O40" i="49"/>
  <c r="A40" i="49" s="1"/>
  <c r="A529" i="49"/>
  <c r="M460" i="49"/>
  <c r="M459" i="49" s="1"/>
  <c r="M458" i="49" s="1"/>
  <c r="M434" i="49" s="1"/>
  <c r="H586" i="49"/>
  <c r="O239" i="49"/>
  <c r="A239" i="49" s="1"/>
  <c r="O20" i="49"/>
  <c r="A654" i="49"/>
  <c r="A375" i="49"/>
  <c r="O131" i="49"/>
  <c r="A263" i="49"/>
  <c r="A1101" i="49"/>
  <c r="A1100" i="49" s="1"/>
  <c r="O26" i="49"/>
  <c r="A26" i="49" s="1"/>
  <c r="O575" i="49"/>
  <c r="A575" i="49" s="1"/>
  <c r="O36" i="49"/>
  <c r="A36" i="49" s="1"/>
  <c r="A501" i="49"/>
  <c r="O458" i="49"/>
  <c r="J372" i="49"/>
  <c r="A294" i="49"/>
  <c r="A262" i="49"/>
  <c r="E1628" i="49"/>
  <c r="A1634" i="49"/>
  <c r="O71" i="49"/>
  <c r="A71" i="49" s="1"/>
  <c r="J1524" i="49"/>
  <c r="J1500" i="49" s="1"/>
  <c r="J1588" i="49"/>
  <c r="J1564" i="49" s="1"/>
  <c r="E1461" i="49"/>
  <c r="A1590" i="49"/>
  <c r="A1114" i="49"/>
  <c r="A1273" i="49"/>
  <c r="A1136" i="49"/>
  <c r="G1135" i="49"/>
  <c r="A1399" i="49"/>
  <c r="M918" i="49"/>
  <c r="M917" i="49" s="1"/>
  <c r="O57" i="49"/>
  <c r="A57" i="49" s="1"/>
  <c r="A1201" i="49"/>
  <c r="A1042" i="49"/>
  <c r="M1332" i="49"/>
  <c r="A724" i="49"/>
  <c r="A807" i="49"/>
  <c r="A818" i="49"/>
  <c r="A640" i="49"/>
  <c r="M500" i="49"/>
  <c r="M499" i="49" s="1"/>
  <c r="A723" i="49"/>
  <c r="O772" i="49"/>
  <c r="O80" i="49"/>
  <c r="A80" i="49" s="1"/>
  <c r="A514" i="49"/>
  <c r="M260" i="49"/>
  <c r="M236" i="49" s="1"/>
  <c r="A333" i="49"/>
  <c r="A229" i="49"/>
  <c r="A461" i="49"/>
  <c r="J106" i="49"/>
  <c r="A195" i="49"/>
  <c r="F853" i="49"/>
  <c r="A854" i="49"/>
  <c r="F784" i="49"/>
  <c r="O816" i="49"/>
  <c r="A816" i="49" s="1"/>
  <c r="E1046" i="49"/>
  <c r="O50" i="49"/>
  <c r="A50" i="49" s="1"/>
  <c r="O56" i="49"/>
  <c r="A56" i="49" s="1"/>
  <c r="O564" i="49"/>
  <c r="O243" i="49"/>
  <c r="A243" i="49" s="1"/>
  <c r="O24" i="49"/>
  <c r="A309" i="49"/>
  <c r="J308" i="49"/>
  <c r="A453" i="49"/>
  <c r="O249" i="49"/>
  <c r="A249" i="49" s="1"/>
  <c r="O32" i="49"/>
  <c r="O135" i="49"/>
  <c r="A135" i="49" s="1"/>
  <c r="O292" i="48"/>
  <c r="A292" i="48" s="1"/>
  <c r="A294" i="48"/>
  <c r="J1135" i="48"/>
  <c r="J1134" i="48" s="1"/>
  <c r="J1110" i="48" s="1"/>
  <c r="J917" i="48"/>
  <c r="J697" i="48"/>
  <c r="A1420" i="48"/>
  <c r="E1436" i="48"/>
  <c r="A1379" i="48"/>
  <c r="A1221" i="48"/>
  <c r="H1241" i="48"/>
  <c r="E1179" i="48"/>
  <c r="M1136" i="48"/>
  <c r="M1135" i="48" s="1"/>
  <c r="M1134" i="48" s="1"/>
  <c r="A992" i="48"/>
  <c r="A1207" i="48"/>
  <c r="O989" i="48"/>
  <c r="A989" i="48" s="1"/>
  <c r="M853" i="48"/>
  <c r="O1064" i="48"/>
  <c r="A1064" i="48" s="1"/>
  <c r="A865" i="48"/>
  <c r="A633" i="48"/>
  <c r="O529" i="48"/>
  <c r="O524" i="48" s="1"/>
  <c r="O523" i="48" s="1"/>
  <c r="A549" i="48"/>
  <c r="J563" i="48"/>
  <c r="A567" i="48"/>
  <c r="O995" i="48"/>
  <c r="A995" i="48" s="1"/>
  <c r="J169" i="48"/>
  <c r="O493" i="48"/>
  <c r="A493" i="48" s="1"/>
  <c r="E46" i="48"/>
  <c r="O59" i="48"/>
  <c r="A59" i="48" s="1"/>
  <c r="J237" i="48"/>
  <c r="A1238" i="48"/>
  <c r="O1237" i="48"/>
  <c r="A1237" i="48" s="1"/>
  <c r="A1631" i="48"/>
  <c r="A1186" i="48"/>
  <c r="O1158" i="48"/>
  <c r="A1158" i="48" s="1"/>
  <c r="A1159" i="48"/>
  <c r="E1071" i="48"/>
  <c r="O961" i="48"/>
  <c r="A961" i="48" s="1"/>
  <c r="O73" i="48"/>
  <c r="A812" i="48"/>
  <c r="A1620" i="48"/>
  <c r="G306" i="48"/>
  <c r="O94" i="48"/>
  <c r="O163" i="48"/>
  <c r="A163" i="48" s="1"/>
  <c r="O564" i="48"/>
  <c r="O563" i="48" s="1"/>
  <c r="O562" i="48" s="1"/>
  <c r="A686" i="48"/>
  <c r="A454" i="48"/>
  <c r="O58" i="48"/>
  <c r="A58" i="48" s="1"/>
  <c r="O21" i="48"/>
  <c r="A21" i="48" s="1"/>
  <c r="O40" i="48"/>
  <c r="A40" i="48" s="1"/>
  <c r="E18" i="48"/>
  <c r="A1403" i="48"/>
  <c r="J1460" i="48"/>
  <c r="J1436" i="48" s="1"/>
  <c r="O1374" i="48"/>
  <c r="O1373" i="48" s="1"/>
  <c r="E1501" i="48"/>
  <c r="A1378" i="48"/>
  <c r="A1139" i="48"/>
  <c r="A1311" i="48"/>
  <c r="M1310" i="48"/>
  <c r="M1309" i="48" s="1"/>
  <c r="A1143" i="48"/>
  <c r="O1013" i="48"/>
  <c r="A1013" i="48" s="1"/>
  <c r="M876" i="48"/>
  <c r="A777" i="48"/>
  <c r="H776" i="48"/>
  <c r="A1621" i="48"/>
  <c r="A778" i="48"/>
  <c r="A685" i="48"/>
  <c r="E523" i="48"/>
  <c r="A521" i="48"/>
  <c r="E587" i="48"/>
  <c r="A565" i="48"/>
  <c r="A684" i="48"/>
  <c r="G434" i="48"/>
  <c r="J130" i="48"/>
  <c r="A1054" i="48"/>
  <c r="O923" i="48"/>
  <c r="O918" i="48" s="1"/>
  <c r="O24" i="48"/>
  <c r="F1007" i="48"/>
  <c r="M942" i="48"/>
  <c r="M941" i="48" s="1"/>
  <c r="M940" i="48" s="1"/>
  <c r="M785" i="48"/>
  <c r="A723" i="48"/>
  <c r="G722" i="48"/>
  <c r="O1181" i="48"/>
  <c r="E983" i="48"/>
  <c r="A1247" i="48"/>
  <c r="E809" i="48"/>
  <c r="A296" i="48"/>
  <c r="O76" i="48"/>
  <c r="A366" i="48"/>
  <c r="J1565" i="48"/>
  <c r="E1268" i="48"/>
  <c r="E1244" i="48" s="1"/>
  <c r="E1309" i="48"/>
  <c r="L979" i="48"/>
  <c r="A1365" i="48"/>
  <c r="O1364" i="48"/>
  <c r="A1364" i="48" s="1"/>
  <c r="M1244" i="48"/>
  <c r="O1094" i="48"/>
  <c r="A1094" i="48" s="1"/>
  <c r="O1048" i="48"/>
  <c r="A1156" i="48"/>
  <c r="J984" i="48"/>
  <c r="J983" i="48" s="1"/>
  <c r="A1034" i="48"/>
  <c r="A1129" i="48"/>
  <c r="A931" i="48"/>
  <c r="O1030" i="48"/>
  <c r="A1030" i="48" s="1"/>
  <c r="M1180" i="48"/>
  <c r="M1179" i="48" s="1"/>
  <c r="A985" i="48"/>
  <c r="O772" i="48"/>
  <c r="O80" i="48"/>
  <c r="A80" i="48" s="1"/>
  <c r="E1134" i="48"/>
  <c r="A728" i="48"/>
  <c r="J653" i="48"/>
  <c r="J652" i="48" s="1"/>
  <c r="J651" i="48" s="1"/>
  <c r="O516" i="48"/>
  <c r="A516" i="48" s="1"/>
  <c r="J588" i="48"/>
  <c r="J587" i="48" s="1"/>
  <c r="J586" i="48" s="1"/>
  <c r="O511" i="48"/>
  <c r="A511" i="48" s="1"/>
  <c r="O308" i="48"/>
  <c r="A447" i="48"/>
  <c r="J262" i="48"/>
  <c r="A501" i="48"/>
  <c r="O52" i="48"/>
  <c r="E394" i="48"/>
  <c r="E101" i="48"/>
  <c r="O56" i="48"/>
  <c r="A56" i="48" s="1"/>
  <c r="O1398" i="48"/>
  <c r="O1397" i="48" s="1"/>
  <c r="O1396" i="48" s="1"/>
  <c r="O1271" i="48"/>
  <c r="A1272" i="48"/>
  <c r="F1396" i="48"/>
  <c r="F1372" i="48" s="1"/>
  <c r="O1467" i="48"/>
  <c r="M1588" i="48"/>
  <c r="M1564" i="48" s="1"/>
  <c r="M1048" i="48"/>
  <c r="M1047" i="48" s="1"/>
  <c r="O1091" i="48"/>
  <c r="A1091" i="48" s="1"/>
  <c r="A1092" i="48"/>
  <c r="M917" i="48"/>
  <c r="O984" i="48"/>
  <c r="O983" i="48" s="1"/>
  <c r="J1008" i="48"/>
  <c r="J1007" i="48" s="1"/>
  <c r="J1006" i="48" s="1"/>
  <c r="F1110" i="48"/>
  <c r="J524" i="48"/>
  <c r="J523" i="48" s="1"/>
  <c r="J522" i="48" s="1"/>
  <c r="A703" i="48"/>
  <c r="A1520" i="48"/>
  <c r="J1398" i="48"/>
  <c r="J1397" i="48" s="1"/>
  <c r="J1396" i="48" s="1"/>
  <c r="J1372" i="48" s="1"/>
  <c r="F1524" i="48"/>
  <c r="E1629" i="48"/>
  <c r="A1630" i="48"/>
  <c r="O1059" i="48"/>
  <c r="A1059" i="48" s="1"/>
  <c r="A1567" i="48"/>
  <c r="M1111" i="48"/>
  <c r="O1077" i="48"/>
  <c r="O1072" i="48" s="1"/>
  <c r="O1071" i="48" s="1"/>
  <c r="A1078" i="48"/>
  <c r="M811" i="48"/>
  <c r="M810" i="48" s="1"/>
  <c r="M809" i="48" s="1"/>
  <c r="M767" i="48"/>
  <c r="A888" i="48"/>
  <c r="A654" i="48"/>
  <c r="A419" i="48"/>
  <c r="A505" i="48"/>
  <c r="O546" i="48"/>
  <c r="A546" i="48" s="1"/>
  <c r="A514" i="48"/>
  <c r="A232" i="48"/>
  <c r="O26" i="48"/>
  <c r="A26" i="48" s="1"/>
  <c r="A495" i="48"/>
  <c r="J105" i="48"/>
  <c r="A106" i="48"/>
  <c r="A1463" i="48"/>
  <c r="E1373" i="48"/>
  <c r="O1595" i="48"/>
  <c r="A1595" i="48" s="1"/>
  <c r="A1596" i="48"/>
  <c r="J1501" i="48"/>
  <c r="J1500" i="48" s="1"/>
  <c r="A1506" i="48"/>
  <c r="A1190" i="48"/>
  <c r="A1205" i="48"/>
  <c r="A1439" i="48"/>
  <c r="O934" i="48"/>
  <c r="A934" i="48" s="1"/>
  <c r="O39" i="48"/>
  <c r="A1246" i="48"/>
  <c r="I1245" i="48"/>
  <c r="I1244" i="48" s="1"/>
  <c r="A1106" i="48"/>
  <c r="A1049" i="48"/>
  <c r="O768" i="48"/>
  <c r="O65" i="48"/>
  <c r="A65" i="48" s="1"/>
  <c r="O803" i="48"/>
  <c r="A803" i="48" s="1"/>
  <c r="E652" i="48"/>
  <c r="A846" i="48"/>
  <c r="J627" i="48"/>
  <c r="M498" i="48"/>
  <c r="O92" i="48"/>
  <c r="A92" i="48" s="1"/>
  <c r="A503" i="48"/>
  <c r="O1492" i="48"/>
  <c r="A1492" i="48" s="1"/>
  <c r="A1493" i="48"/>
  <c r="F1461" i="48"/>
  <c r="A1443" i="48"/>
  <c r="I1203" i="48"/>
  <c r="A462" i="48"/>
  <c r="O461" i="48"/>
  <c r="E458" i="48"/>
  <c r="O91" i="48"/>
  <c r="O1571" i="48"/>
  <c r="M1334" i="48"/>
  <c r="M1333" i="48" s="1"/>
  <c r="M1332" i="48" s="1"/>
  <c r="M1460" i="48"/>
  <c r="J1309" i="48"/>
  <c r="J1308" i="48" s="1"/>
  <c r="A1293" i="48"/>
  <c r="A1152" i="48"/>
  <c r="A999" i="48"/>
  <c r="A879" i="48"/>
  <c r="A553" i="48"/>
  <c r="A552" i="48" s="1"/>
  <c r="A500" i="48"/>
  <c r="J499" i="48"/>
  <c r="J194" i="48"/>
  <c r="A883" i="48"/>
  <c r="A162" i="48"/>
  <c r="O71" i="48"/>
  <c r="A71" i="48" s="1"/>
  <c r="O698" i="48"/>
  <c r="O697" i="48" s="1"/>
  <c r="E853" i="48"/>
  <c r="A398" i="48"/>
  <c r="O397" i="48"/>
  <c r="O48" i="48"/>
  <c r="M332" i="48"/>
  <c r="O31" i="48"/>
  <c r="A971" i="48"/>
  <c r="A970" i="48" s="1"/>
  <c r="F1589" i="48"/>
  <c r="O1334" i="48"/>
  <c r="O1333" i="48" s="1"/>
  <c r="O1332" i="48" s="1"/>
  <c r="A1329" i="48"/>
  <c r="G1372" i="48"/>
  <c r="M1396" i="48"/>
  <c r="M1372" i="48" s="1"/>
  <c r="O1137" i="48"/>
  <c r="O1136" i="48" s="1"/>
  <c r="O1135" i="48" s="1"/>
  <c r="J1048" i="48"/>
  <c r="J1204" i="48"/>
  <c r="J1203" i="48" s="1"/>
  <c r="J1202" i="48" s="1"/>
  <c r="J1178" i="48" s="1"/>
  <c r="J1072" i="48"/>
  <c r="J1071" i="48" s="1"/>
  <c r="J1070" i="48" s="1"/>
  <c r="A1073" i="48"/>
  <c r="O855" i="48"/>
  <c r="O854" i="48" s="1"/>
  <c r="O853" i="48" s="1"/>
  <c r="A1042" i="48"/>
  <c r="A1037" i="48" s="1"/>
  <c r="A1036" i="48" s="1"/>
  <c r="A1142" i="48"/>
  <c r="A924" i="48"/>
  <c r="A786" i="48"/>
  <c r="O651" i="48"/>
  <c r="M1072" i="48"/>
  <c r="M1071" i="48" s="1"/>
  <c r="M1070" i="48" s="1"/>
  <c r="A373" i="48"/>
  <c r="A131" i="48"/>
  <c r="O441" i="48"/>
  <c r="A441" i="48" s="1"/>
  <c r="M563" i="47"/>
  <c r="A975" i="47"/>
  <c r="J169" i="47"/>
  <c r="O941" i="47"/>
  <c r="A942" i="47"/>
  <c r="M1269" i="47"/>
  <c r="M1268" i="47" s="1"/>
  <c r="M1309" i="47"/>
  <c r="M1308" i="47" s="1"/>
  <c r="A1493" i="47"/>
  <c r="M1180" i="47"/>
  <c r="M1179" i="47" s="1"/>
  <c r="O1310" i="47"/>
  <c r="O1309" i="47" s="1"/>
  <c r="A1224" i="47"/>
  <c r="A1246" i="47"/>
  <c r="E1245" i="47"/>
  <c r="E1460" i="47"/>
  <c r="O1048" i="47"/>
  <c r="A1049" i="47"/>
  <c r="A883" i="47"/>
  <c r="J809" i="47"/>
  <c r="J784" i="47" s="1"/>
  <c r="A837" i="47"/>
  <c r="A735" i="47"/>
  <c r="J723" i="47"/>
  <c r="J722" i="47" s="1"/>
  <c r="J721" i="47" s="1"/>
  <c r="A768" i="47"/>
  <c r="E651" i="47"/>
  <c r="E626" i="47" s="1"/>
  <c r="O55" i="47"/>
  <c r="A55" i="47" s="1"/>
  <c r="A569" i="47"/>
  <c r="M330" i="47"/>
  <c r="O186" i="47"/>
  <c r="A186" i="47" s="1"/>
  <c r="O39" i="47"/>
  <c r="O71" i="47"/>
  <c r="A71" i="47" s="1"/>
  <c r="O401" i="47"/>
  <c r="A401" i="47" s="1"/>
  <c r="O564" i="47"/>
  <c r="E435" i="47"/>
  <c r="L303" i="47"/>
  <c r="O337" i="47"/>
  <c r="A337" i="47" s="1"/>
  <c r="O52" i="47"/>
  <c r="O1105" i="47"/>
  <c r="A1105" i="47" s="1"/>
  <c r="A1106" i="47"/>
  <c r="O1566" i="47"/>
  <c r="A1567" i="47"/>
  <c r="A1159" i="47"/>
  <c r="E1203" i="47"/>
  <c r="M1202" i="47"/>
  <c r="A1141" i="47"/>
  <c r="O859" i="47"/>
  <c r="A859" i="47" s="1"/>
  <c r="A860" i="47"/>
  <c r="A1059" i="47"/>
  <c r="O961" i="47"/>
  <c r="A961" i="47" s="1"/>
  <c r="A962" i="47"/>
  <c r="M917" i="47"/>
  <c r="O900" i="47"/>
  <c r="O876" i="47" s="1"/>
  <c r="F722" i="47"/>
  <c r="A544" i="47"/>
  <c r="O524" i="47"/>
  <c r="O523" i="47" s="1"/>
  <c r="O522" i="47" s="1"/>
  <c r="A522" i="47" s="1"/>
  <c r="E498" i="47"/>
  <c r="A530" i="47"/>
  <c r="O333" i="47"/>
  <c r="O48" i="47"/>
  <c r="O22" i="47"/>
  <c r="A22" i="47" s="1"/>
  <c r="O79" i="47"/>
  <c r="A79" i="47" s="1"/>
  <c r="E88" i="47"/>
  <c r="O610" i="47"/>
  <c r="A610" i="47" s="1"/>
  <c r="O1379" i="47"/>
  <c r="A1379" i="47" s="1"/>
  <c r="O1502" i="47"/>
  <c r="O1501" i="47" s="1"/>
  <c r="A1209" i="47"/>
  <c r="A1311" i="47"/>
  <c r="A1205" i="47"/>
  <c r="E1437" i="47"/>
  <c r="F1007" i="47"/>
  <c r="M1006" i="47"/>
  <c r="A1123" i="47"/>
  <c r="O834" i="47"/>
  <c r="A834" i="47" s="1"/>
  <c r="A877" i="47"/>
  <c r="A977" i="47"/>
  <c r="O908" i="47"/>
  <c r="A908" i="47" s="1"/>
  <c r="O92" i="47"/>
  <c r="A92" i="47" s="1"/>
  <c r="A700" i="47"/>
  <c r="A919" i="47"/>
  <c r="A842" i="47"/>
  <c r="A841" i="47" s="1"/>
  <c r="A840" i="47" s="1"/>
  <c r="M876" i="47"/>
  <c r="O26" i="47"/>
  <c r="A26" i="47" s="1"/>
  <c r="F916" i="47"/>
  <c r="A920" i="47"/>
  <c r="A416" i="47"/>
  <c r="O213" i="47"/>
  <c r="O192" i="47" s="1"/>
  <c r="O73" i="47"/>
  <c r="A165" i="47"/>
  <c r="O95" i="47"/>
  <c r="A95" i="47" s="1"/>
  <c r="O163" i="47"/>
  <c r="A163" i="47" s="1"/>
  <c r="A341" i="47"/>
  <c r="A526" i="47"/>
  <c r="A172" i="47"/>
  <c r="O171" i="47"/>
  <c r="O20" i="47"/>
  <c r="A504" i="47"/>
  <c r="H1241" i="47"/>
  <c r="A1073" i="47"/>
  <c r="O855" i="47"/>
  <c r="A856" i="47"/>
  <c r="E459" i="47"/>
  <c r="A460" i="47"/>
  <c r="A461" i="47"/>
  <c r="F395" i="47"/>
  <c r="M458" i="47"/>
  <c r="M434" i="47" s="1"/>
  <c r="O59" i="47"/>
  <c r="A59" i="47" s="1"/>
  <c r="A262" i="47"/>
  <c r="A294" i="47"/>
  <c r="O91" i="47"/>
  <c r="E46" i="47"/>
  <c r="A1196" i="47"/>
  <c r="M984" i="47"/>
  <c r="M983" i="47" s="1"/>
  <c r="M1134" i="47"/>
  <c r="J1438" i="47"/>
  <c r="J1437" i="47" s="1"/>
  <c r="A1365" i="47"/>
  <c r="G1046" i="47"/>
  <c r="O831" i="47"/>
  <c r="A831" i="47" s="1"/>
  <c r="A1316" i="47"/>
  <c r="A1635" i="47"/>
  <c r="E1634" i="47"/>
  <c r="A1590" i="47"/>
  <c r="E1589" i="47"/>
  <c r="O1438" i="47"/>
  <c r="O1437" i="47" s="1"/>
  <c r="J1374" i="47"/>
  <c r="A1375" i="47"/>
  <c r="J1462" i="47"/>
  <c r="A1463" i="47"/>
  <c r="A1137" i="47"/>
  <c r="A1247" i="47"/>
  <c r="O1136" i="47"/>
  <c r="O1135" i="47" s="1"/>
  <c r="O1134" i="47" s="1"/>
  <c r="A1138" i="47"/>
  <c r="E1501" i="47"/>
  <c r="A1315" i="47"/>
  <c r="E982" i="47"/>
  <c r="M940" i="47"/>
  <c r="J854" i="47"/>
  <c r="J853" i="47" s="1"/>
  <c r="J852" i="47" s="1"/>
  <c r="A1142" i="47"/>
  <c r="A910" i="47"/>
  <c r="O803" i="47"/>
  <c r="A803" i="47" s="1"/>
  <c r="A724" i="47"/>
  <c r="A786" i="47"/>
  <c r="O580" i="47"/>
  <c r="A580" i="47" s="1"/>
  <c r="F810" i="47"/>
  <c r="M721" i="47"/>
  <c r="M696" i="47" s="1"/>
  <c r="A619" i="47"/>
  <c r="A501" i="47"/>
  <c r="A660" i="47"/>
  <c r="J697" i="47"/>
  <c r="A598" i="47"/>
  <c r="O588" i="47"/>
  <c r="O587" i="47" s="1"/>
  <c r="A389" i="47"/>
  <c r="A309" i="47"/>
  <c r="O181" i="47"/>
  <c r="A181" i="47" s="1"/>
  <c r="O31" i="47"/>
  <c r="A480" i="47"/>
  <c r="O27" i="47"/>
  <c r="A27" i="47" s="1"/>
  <c r="F331" i="47"/>
  <c r="A131" i="47"/>
  <c r="O1396" i="47"/>
  <c r="E1070" i="47"/>
  <c r="O689" i="47"/>
  <c r="A690" i="47"/>
  <c r="A771" i="47"/>
  <c r="O175" i="47"/>
  <c r="A175" i="47" s="1"/>
  <c r="O24" i="47"/>
  <c r="A320" i="47"/>
  <c r="A419" i="47"/>
  <c r="A482" i="47"/>
  <c r="O37" i="47"/>
  <c r="A37" i="47" s="1"/>
  <c r="E1396" i="47"/>
  <c r="E1372" i="47" s="1"/>
  <c r="A615" i="47"/>
  <c r="O70" i="47"/>
  <c r="A70" i="47" s="1"/>
  <c r="J563" i="47"/>
  <c r="M586" i="47"/>
  <c r="A352" i="47"/>
  <c r="A384" i="47"/>
  <c r="M260" i="47"/>
  <c r="M236" i="47" s="1"/>
  <c r="A239" i="47"/>
  <c r="J435" i="47"/>
  <c r="J434" i="47" s="1"/>
  <c r="A227" i="47"/>
  <c r="A226" i="47" s="1"/>
  <c r="A565" i="47"/>
  <c r="O441" i="47"/>
  <c r="A441" i="47" s="1"/>
  <c r="O923" i="47"/>
  <c r="A923" i="47" s="1"/>
  <c r="A924" i="47"/>
  <c r="A1072" i="47"/>
  <c r="A1636" i="47"/>
  <c r="L1241" i="47"/>
  <c r="A1223" i="47"/>
  <c r="E1268" i="47"/>
  <c r="A1078" i="47"/>
  <c r="O1064" i="47"/>
  <c r="A1064" i="47" s="1"/>
  <c r="A1227" i="47"/>
  <c r="A1399" i="47"/>
  <c r="E1308" i="47"/>
  <c r="O1289" i="47"/>
  <c r="A1289" i="47" s="1"/>
  <c r="A1290" i="47"/>
  <c r="O816" i="47"/>
  <c r="O811" i="47" s="1"/>
  <c r="E784" i="47"/>
  <c r="A947" i="47"/>
  <c r="A608" i="47"/>
  <c r="O21" i="47"/>
  <c r="A21" i="47" s="1"/>
  <c r="A176" i="47"/>
  <c r="A1275" i="47"/>
  <c r="O1013" i="47"/>
  <c r="A1013" i="47" s="1"/>
  <c r="M1372" i="47"/>
  <c r="A1124" i="47"/>
  <c r="A805" i="47"/>
  <c r="J1566" i="47"/>
  <c r="A1591" i="47"/>
  <c r="J1334" i="47"/>
  <c r="A1503" i="47"/>
  <c r="A1335" i="47"/>
  <c r="A1182" i="47"/>
  <c r="A1065" i="47"/>
  <c r="A1186" i="47"/>
  <c r="J1179" i="47"/>
  <c r="J1178" i="47" s="1"/>
  <c r="E1134" i="47"/>
  <c r="E1110" i="47" s="1"/>
  <c r="J1268" i="47"/>
  <c r="J1244" i="47" s="1"/>
  <c r="I1241" i="47"/>
  <c r="M785" i="47"/>
  <c r="O1094" i="47"/>
  <c r="A1094" i="47" s="1"/>
  <c r="A989" i="47"/>
  <c r="J984" i="47"/>
  <c r="F853" i="47"/>
  <c r="A787" i="47"/>
  <c r="O633" i="47"/>
  <c r="A633" i="47" s="1"/>
  <c r="A634" i="47"/>
  <c r="J653" i="47"/>
  <c r="J652" i="47" s="1"/>
  <c r="J651" i="47" s="1"/>
  <c r="J628" i="47"/>
  <c r="A699" i="47"/>
  <c r="E586" i="47"/>
  <c r="A325" i="47"/>
  <c r="M371" i="47"/>
  <c r="M370" i="47" s="1"/>
  <c r="O354" i="47"/>
  <c r="A354" i="47" s="1"/>
  <c r="O76" i="47"/>
  <c r="A397" i="47"/>
  <c r="J194" i="47"/>
  <c r="A1631" i="47"/>
  <c r="O1270" i="47"/>
  <c r="O1269" i="47" s="1"/>
  <c r="A1526" i="47"/>
  <c r="E1525" i="47"/>
  <c r="O1171" i="47"/>
  <c r="O1167" i="47" s="1"/>
  <c r="A1167" i="47" s="1"/>
  <c r="A1172" i="47"/>
  <c r="O934" i="47"/>
  <c r="A934" i="47" s="1"/>
  <c r="A935" i="47"/>
  <c r="M811" i="47"/>
  <c r="M810" i="47" s="1"/>
  <c r="M809" i="47" s="1"/>
  <c r="A878" i="47"/>
  <c r="O748" i="47"/>
  <c r="A748" i="47" s="1"/>
  <c r="A684" i="47"/>
  <c r="A661" i="47"/>
  <c r="A902" i="47"/>
  <c r="J777" i="47"/>
  <c r="A778" i="47"/>
  <c r="A767" i="47"/>
  <c r="E766" i="47"/>
  <c r="J588" i="47"/>
  <c r="A732" i="47"/>
  <c r="O703" i="47"/>
  <c r="A703" i="47" s="1"/>
  <c r="O372" i="47"/>
  <c r="O653" i="47"/>
  <c r="O652" i="47" s="1"/>
  <c r="O651" i="47" s="1"/>
  <c r="A525" i="47"/>
  <c r="A576" i="47"/>
  <c r="A314" i="47"/>
  <c r="O396" i="47"/>
  <c r="O395" i="47" s="1"/>
  <c r="O394" i="47" s="1"/>
  <c r="A347" i="47"/>
  <c r="O365" i="47"/>
  <c r="A365" i="47" s="1"/>
  <c r="A361" i="47" s="1"/>
  <c r="A360" i="47" s="1"/>
  <c r="O94" i="47"/>
  <c r="J238" i="47"/>
  <c r="E168" i="47"/>
  <c r="E104" i="47"/>
  <c r="E236" i="47"/>
  <c r="O1204" i="46"/>
  <c r="O1203" i="46" s="1"/>
  <c r="A1205" i="46"/>
  <c r="A870" i="46"/>
  <c r="A1191" i="46"/>
  <c r="J193" i="46"/>
  <c r="J192" i="46" s="1"/>
  <c r="A194" i="46"/>
  <c r="O452" i="46"/>
  <c r="A452" i="46" s="1"/>
  <c r="O40" i="46"/>
  <c r="A40" i="46" s="1"/>
  <c r="A481" i="46"/>
  <c r="A301" i="46"/>
  <c r="A239" i="46"/>
  <c r="A225" i="46"/>
  <c r="A1463" i="46"/>
  <c r="O658" i="46"/>
  <c r="A658" i="46" s="1"/>
  <c r="A659" i="46"/>
  <c r="A1360" i="46"/>
  <c r="A1340" i="46"/>
  <c r="J1373" i="46"/>
  <c r="E1397" i="46"/>
  <c r="O1403" i="46"/>
  <c r="A1403" i="46" s="1"/>
  <c r="O1364" i="46"/>
  <c r="A1364" i="46" s="1"/>
  <c r="O1000" i="46"/>
  <c r="A1000" i="46" s="1"/>
  <c r="A1001" i="46"/>
  <c r="O39" i="46"/>
  <c r="A803" i="46"/>
  <c r="M1334" i="46"/>
  <c r="O640" i="46"/>
  <c r="A640" i="46" s="1"/>
  <c r="A641" i="46"/>
  <c r="A699" i="46"/>
  <c r="M652" i="46"/>
  <c r="O29" i="46"/>
  <c r="A29" i="46" s="1"/>
  <c r="A584" i="46"/>
  <c r="A444" i="46"/>
  <c r="O27" i="46"/>
  <c r="A27" i="46" s="1"/>
  <c r="A407" i="46"/>
  <c r="A1464" i="46"/>
  <c r="O1502" i="46"/>
  <c r="O1501" i="46" s="1"/>
  <c r="M1309" i="46"/>
  <c r="J1502" i="46"/>
  <c r="E1110" i="46"/>
  <c r="M1270" i="46"/>
  <c r="O1356" i="46"/>
  <c r="A1356" i="46" s="1"/>
  <c r="O989" i="46"/>
  <c r="A989" i="46" s="1"/>
  <c r="A990" i="46"/>
  <c r="J1070" i="46"/>
  <c r="J1046" i="46" s="1"/>
  <c r="J1204" i="46"/>
  <c r="J1203" i="46" s="1"/>
  <c r="J1202" i="46" s="1"/>
  <c r="A872" i="46"/>
  <c r="A1336" i="46"/>
  <c r="O633" i="46"/>
  <c r="A633" i="46" s="1"/>
  <c r="A634" i="46"/>
  <c r="J940" i="46"/>
  <c r="O785" i="46"/>
  <c r="O784" i="46" s="1"/>
  <c r="J697" i="46"/>
  <c r="E916" i="46"/>
  <c r="O500" i="46"/>
  <c r="A500" i="46" s="1"/>
  <c r="O441" i="46"/>
  <c r="A441" i="46" s="1"/>
  <c r="O26" i="46"/>
  <c r="A26" i="46" s="1"/>
  <c r="A501" i="46"/>
  <c r="J396" i="46"/>
  <c r="A373" i="46"/>
  <c r="A84" i="46"/>
  <c r="J1396" i="46"/>
  <c r="A1282" i="46"/>
  <c r="O1180" i="46"/>
  <c r="O1179" i="46" s="1"/>
  <c r="O1334" i="46"/>
  <c r="O1333" i="46" s="1"/>
  <c r="O654" i="46"/>
  <c r="A655" i="46"/>
  <c r="O36" i="46"/>
  <c r="A36" i="46" s="1"/>
  <c r="F562" i="46"/>
  <c r="F303" i="46" s="1"/>
  <c r="I940" i="46"/>
  <c r="I916" i="46" s="1"/>
  <c r="O297" i="46"/>
  <c r="O293" i="46" s="1"/>
  <c r="A293" i="46" s="1"/>
  <c r="O94" i="46"/>
  <c r="A1443" i="46"/>
  <c r="J1438" i="46"/>
  <c r="J1437" i="46" s="1"/>
  <c r="J1462" i="46"/>
  <c r="J1461" i="46" s="1"/>
  <c r="J1460" i="46" s="1"/>
  <c r="H1241" i="46"/>
  <c r="J1309" i="46"/>
  <c r="A1310" i="46"/>
  <c r="E1461" i="46"/>
  <c r="A1272" i="46"/>
  <c r="J1135" i="46"/>
  <c r="O1136" i="46"/>
  <c r="O1135" i="46" s="1"/>
  <c r="O1134" i="46" s="1"/>
  <c r="O985" i="46"/>
  <c r="A986" i="46"/>
  <c r="O883" i="46"/>
  <c r="O878" i="46" s="1"/>
  <c r="O877" i="46" s="1"/>
  <c r="A877" i="46" s="1"/>
  <c r="M917" i="46"/>
  <c r="O859" i="46"/>
  <c r="O854" i="46" s="1"/>
  <c r="A1168" i="46"/>
  <c r="O629" i="46"/>
  <c r="A630" i="46"/>
  <c r="O20" i="46"/>
  <c r="A1073" i="46"/>
  <c r="A690" i="46"/>
  <c r="J626" i="46"/>
  <c r="O437" i="46"/>
  <c r="O21" i="46"/>
  <c r="A21" i="46" s="1"/>
  <c r="A612" i="46"/>
  <c r="O354" i="46"/>
  <c r="A354" i="46" s="1"/>
  <c r="O76" i="46"/>
  <c r="A620" i="46"/>
  <c r="O396" i="46"/>
  <c r="O395" i="46" s="1"/>
  <c r="E192" i="46"/>
  <c r="O237" i="46"/>
  <c r="J371" i="46"/>
  <c r="O128" i="46"/>
  <c r="O337" i="46"/>
  <c r="A337" i="46" s="1"/>
  <c r="O52" i="46"/>
  <c r="A589" i="46"/>
  <c r="A565" i="46"/>
  <c r="E236" i="46"/>
  <c r="E45" i="46"/>
  <c r="A60" i="46"/>
  <c r="A107" i="46"/>
  <c r="H1007" i="46"/>
  <c r="E853" i="46"/>
  <c r="A855" i="46"/>
  <c r="M1006" i="46"/>
  <c r="M982" i="46" s="1"/>
  <c r="O607" i="46"/>
  <c r="A607" i="46" s="1"/>
  <c r="A608" i="46"/>
  <c r="O73" i="46"/>
  <c r="O529" i="46"/>
  <c r="A529" i="46" s="1"/>
  <c r="A530" i="46"/>
  <c r="E1628" i="46"/>
  <c r="A1634" i="46"/>
  <c r="O415" i="46"/>
  <c r="A415" i="46" s="1"/>
  <c r="O74" i="46"/>
  <c r="A74" i="46" s="1"/>
  <c r="A454" i="46"/>
  <c r="O95" i="46"/>
  <c r="A95" i="46" s="1"/>
  <c r="O333" i="46"/>
  <c r="O48" i="46"/>
  <c r="O418" i="46"/>
  <c r="A418" i="46" s="1"/>
  <c r="A419" i="46"/>
  <c r="O362" i="46"/>
  <c r="A362" i="46" s="1"/>
  <c r="A361" i="46" s="1"/>
  <c r="A360" i="46" s="1"/>
  <c r="O91" i="46"/>
  <c r="A402" i="46"/>
  <c r="A238" i="46"/>
  <c r="H237" i="46"/>
  <c r="H236" i="46" s="1"/>
  <c r="H101" i="46" s="1"/>
  <c r="O222" i="46"/>
  <c r="E1203" i="46"/>
  <c r="O461" i="46"/>
  <c r="A462" i="46"/>
  <c r="O1262" i="46"/>
  <c r="A1262" i="46" s="1"/>
  <c r="A1263" i="46"/>
  <c r="M1500" i="46"/>
  <c r="A1566" i="46"/>
  <c r="I1565" i="46"/>
  <c r="I1564" i="46" s="1"/>
  <c r="I1241" i="46" s="1"/>
  <c r="O1117" i="46"/>
  <c r="A1117" i="46" s="1"/>
  <c r="A1049" i="46"/>
  <c r="A755" i="46"/>
  <c r="A754" i="46" s="1"/>
  <c r="O1565" i="46"/>
  <c r="O1564" i="46" s="1"/>
  <c r="E1525" i="46"/>
  <c r="O1275" i="46"/>
  <c r="O1270" i="46" s="1"/>
  <c r="O1269" i="46" s="1"/>
  <c r="O1268" i="46" s="1"/>
  <c r="O1379" i="46"/>
  <c r="A1322" i="46"/>
  <c r="M1246" i="46"/>
  <c r="M1245" i="46" s="1"/>
  <c r="J1006" i="46"/>
  <c r="A846" i="46"/>
  <c r="A841" i="46" s="1"/>
  <c r="A840" i="46" s="1"/>
  <c r="O897" i="46"/>
  <c r="A897" i="46" s="1"/>
  <c r="A595" i="46"/>
  <c r="O54" i="46"/>
  <c r="A54" i="46" s="1"/>
  <c r="A812" i="46"/>
  <c r="O525" i="46"/>
  <c r="A526" i="46"/>
  <c r="A724" i="46"/>
  <c r="A1635" i="46"/>
  <c r="O447" i="46"/>
  <c r="A447" i="46" s="1"/>
  <c r="J435" i="46"/>
  <c r="J499" i="46"/>
  <c r="O319" i="46"/>
  <c r="A319" i="46" s="1"/>
  <c r="O31" i="46"/>
  <c r="A518" i="46"/>
  <c r="A570" i="46"/>
  <c r="O569" i="46"/>
  <c r="A569" i="46" s="1"/>
  <c r="O24" i="46"/>
  <c r="O546" i="46"/>
  <c r="A546" i="46" s="1"/>
  <c r="A547" i="46"/>
  <c r="O1438" i="46"/>
  <c r="O1437" i="46" s="1"/>
  <c r="O1436" i="46" s="1"/>
  <c r="O1251" i="46"/>
  <c r="A1251" i="46" s="1"/>
  <c r="A1252" i="46"/>
  <c r="A1288" i="46"/>
  <c r="A1248" i="46"/>
  <c r="J1112" i="46"/>
  <c r="E1589" i="46"/>
  <c r="J1590" i="46"/>
  <c r="J1589" i="46" s="1"/>
  <c r="J1588" i="46" s="1"/>
  <c r="J1564" i="46" s="1"/>
  <c r="J1628" i="46"/>
  <c r="A1527" i="46"/>
  <c r="O1628" i="46"/>
  <c r="A1169" i="46"/>
  <c r="F1244" i="46"/>
  <c r="F1241" i="46" s="1"/>
  <c r="A1042" i="46"/>
  <c r="A1037" i="46" s="1"/>
  <c r="A1036" i="46" s="1"/>
  <c r="O1070" i="46"/>
  <c r="J918" i="46"/>
  <c r="E810" i="46"/>
  <c r="O511" i="46"/>
  <c r="A511" i="46" s="1"/>
  <c r="A512" i="46"/>
  <c r="O723" i="46"/>
  <c r="O722" i="46" s="1"/>
  <c r="O721" i="46" s="1"/>
  <c r="J722" i="46"/>
  <c r="O618" i="46"/>
  <c r="A618" i="46" s="1"/>
  <c r="A417" i="46"/>
  <c r="O580" i="46"/>
  <c r="A580" i="46" s="1"/>
  <c r="E394" i="46"/>
  <c r="E370" i="46" s="1"/>
  <c r="A1636" i="46"/>
  <c r="M1373" i="46"/>
  <c r="M1372" i="46" s="1"/>
  <c r="E1046" i="46"/>
  <c r="J983" i="46"/>
  <c r="O940" i="46"/>
  <c r="I876" i="46"/>
  <c r="I852" i="46" s="1"/>
  <c r="M586" i="46"/>
  <c r="O588" i="46"/>
  <c r="O55" i="46"/>
  <c r="A55" i="46" s="1"/>
  <c r="O66" i="46"/>
  <c r="O70" i="46"/>
  <c r="A70" i="46" s="1"/>
  <c r="A397" i="46"/>
  <c r="A334" i="46"/>
  <c r="A555" i="46"/>
  <c r="J308" i="46"/>
  <c r="O371" i="46"/>
  <c r="O262" i="46"/>
  <c r="E89" i="46"/>
  <c r="A1193" i="46"/>
  <c r="O32" i="46"/>
  <c r="A32" i="46" s="1"/>
  <c r="A1411" i="46"/>
  <c r="A1207" i="46"/>
  <c r="O49" i="46"/>
  <c r="A49" i="46" s="1"/>
  <c r="A1335" i="46"/>
  <c r="A1181" i="46"/>
  <c r="O715" i="46"/>
  <c r="A715" i="46" s="1"/>
  <c r="A685" i="46"/>
  <c r="M786" i="46"/>
  <c r="O482" i="46"/>
  <c r="A482" i="46" s="1"/>
  <c r="A483" i="46"/>
  <c r="O50" i="46"/>
  <c r="A50" i="46" s="1"/>
  <c r="A383" i="46"/>
  <c r="A622" i="46"/>
  <c r="A320" i="46"/>
  <c r="A199" i="46"/>
  <c r="A1391" i="46"/>
  <c r="J1179" i="46"/>
  <c r="G696" i="46"/>
  <c r="O465" i="46"/>
  <c r="A465" i="46" s="1"/>
  <c r="A466" i="46"/>
  <c r="O22" i="46"/>
  <c r="A503" i="46"/>
  <c r="A372" i="46"/>
  <c r="O170" i="46"/>
  <c r="J435" i="45"/>
  <c r="J1007" i="45"/>
  <c r="M129" i="45"/>
  <c r="M128" i="45" s="1"/>
  <c r="O588" i="45"/>
  <c r="O587" i="45" s="1"/>
  <c r="O586" i="45" s="1"/>
  <c r="A589" i="45"/>
  <c r="A593" i="45"/>
  <c r="A1303" i="45"/>
  <c r="E1203" i="45"/>
  <c r="E1437" i="45"/>
  <c r="A311" i="45"/>
  <c r="O21" i="45"/>
  <c r="A21" i="45" s="1"/>
  <c r="O1591" i="45"/>
  <c r="A1592" i="45"/>
  <c r="O1309" i="45"/>
  <c r="F1461" i="45"/>
  <c r="J1070" i="45"/>
  <c r="H979" i="45"/>
  <c r="J194" i="45"/>
  <c r="A261" i="45"/>
  <c r="A1549" i="45"/>
  <c r="O1548" i="45"/>
  <c r="A1548" i="45" s="1"/>
  <c r="J1438" i="45"/>
  <c r="J1437" i="45" s="1"/>
  <c r="E1308" i="45"/>
  <c r="A1339" i="45"/>
  <c r="M1268" i="45"/>
  <c r="A1310" i="45"/>
  <c r="A1158" i="45"/>
  <c r="O1000" i="45"/>
  <c r="A1000" i="45" s="1"/>
  <c r="A1001" i="45"/>
  <c r="E809" i="45"/>
  <c r="A868" i="45"/>
  <c r="O654" i="45"/>
  <c r="A655" i="45"/>
  <c r="O48" i="45"/>
  <c r="O1531" i="45"/>
  <c r="A1531" i="45" s="1"/>
  <c r="A1532" i="45"/>
  <c r="O1566" i="45"/>
  <c r="E1372" i="45"/>
  <c r="A1305" i="45"/>
  <c r="O989" i="45"/>
  <c r="A989" i="45" s="1"/>
  <c r="A990" i="45"/>
  <c r="J1047" i="45"/>
  <c r="J942" i="45"/>
  <c r="M653" i="45"/>
  <c r="O479" i="45"/>
  <c r="A479" i="45" s="1"/>
  <c r="O73" i="45"/>
  <c r="E562" i="45"/>
  <c r="A513" i="45"/>
  <c r="M436" i="45"/>
  <c r="M435" i="45" s="1"/>
  <c r="M434" i="45" s="1"/>
  <c r="A570" i="45"/>
  <c r="A548" i="45"/>
  <c r="A767" i="45"/>
  <c r="A577" i="45"/>
  <c r="A480" i="45"/>
  <c r="O238" i="45"/>
  <c r="J331" i="45"/>
  <c r="O26" i="45"/>
  <c r="A26" i="45" s="1"/>
  <c r="O658" i="45"/>
  <c r="A658" i="45" s="1"/>
  <c r="O52" i="45"/>
  <c r="A634" i="45"/>
  <c r="O633" i="45"/>
  <c r="O628" i="45" s="1"/>
  <c r="A628" i="45" s="1"/>
  <c r="O500" i="45"/>
  <c r="O499" i="45" s="1"/>
  <c r="A499" i="45" s="1"/>
  <c r="A1528" i="45"/>
  <c r="O1527" i="45"/>
  <c r="A1527" i="45" s="1"/>
  <c r="O1438" i="45"/>
  <c r="O1437" i="45" s="1"/>
  <c r="O1436" i="45" s="1"/>
  <c r="A1446" i="45"/>
  <c r="M1179" i="45"/>
  <c r="F1397" i="45"/>
  <c r="A1293" i="45"/>
  <c r="O985" i="45"/>
  <c r="A986" i="45"/>
  <c r="A1049" i="45"/>
  <c r="A1013" i="45"/>
  <c r="F1070" i="45"/>
  <c r="F1046" i="45" s="1"/>
  <c r="A935" i="45"/>
  <c r="E853" i="45"/>
  <c r="J853" i="45"/>
  <c r="J852" i="45" s="1"/>
  <c r="O563" i="45"/>
  <c r="O562" i="45" s="1"/>
  <c r="I696" i="45"/>
  <c r="E651" i="45"/>
  <c r="I434" i="45"/>
  <c r="I303" i="45" s="1"/>
  <c r="J1524" i="45"/>
  <c r="M1374" i="45"/>
  <c r="M1373" i="45" s="1"/>
  <c r="M1372" i="45" s="1"/>
  <c r="A1514" i="45"/>
  <c r="O1513" i="45"/>
  <c r="A1513" i="45" s="1"/>
  <c r="M1309" i="45"/>
  <c r="M1308" i="45" s="1"/>
  <c r="O1334" i="45"/>
  <c r="O1333" i="45" s="1"/>
  <c r="O1332" i="45" s="1"/>
  <c r="M1204" i="45"/>
  <c r="M1203" i="45" s="1"/>
  <c r="M1202" i="45" s="1"/>
  <c r="O1094" i="45"/>
  <c r="A1094" i="45" s="1"/>
  <c r="O76" i="45"/>
  <c r="F1268" i="45"/>
  <c r="F1244" i="45" s="1"/>
  <c r="A898" i="45"/>
  <c r="A918" i="45"/>
  <c r="E917" i="45"/>
  <c r="O942" i="45"/>
  <c r="O941" i="45" s="1"/>
  <c r="O940" i="45" s="1"/>
  <c r="A787" i="45"/>
  <c r="A855" i="45"/>
  <c r="A558" i="45"/>
  <c r="O557" i="45"/>
  <c r="A557" i="45" s="1"/>
  <c r="O49" i="45"/>
  <c r="A49" i="45" s="1"/>
  <c r="A591" i="45"/>
  <c r="O529" i="45"/>
  <c r="A529" i="45" s="1"/>
  <c r="A506" i="45"/>
  <c r="M498" i="45"/>
  <c r="A544" i="45"/>
  <c r="E1564" i="45"/>
  <c r="J1589" i="45"/>
  <c r="A878" i="45"/>
  <c r="A879" i="45"/>
  <c r="A685" i="45"/>
  <c r="J785" i="45"/>
  <c r="O723" i="45"/>
  <c r="O722" i="45" s="1"/>
  <c r="O721" i="45" s="1"/>
  <c r="A494" i="45"/>
  <c r="O493" i="45"/>
  <c r="A493" i="45" s="1"/>
  <c r="M876" i="45"/>
  <c r="J588" i="45"/>
  <c r="E498" i="45"/>
  <c r="A502" i="45"/>
  <c r="A195" i="45"/>
  <c r="A1369" i="45"/>
  <c r="A1048" i="45"/>
  <c r="A501" i="45"/>
  <c r="A262" i="45"/>
  <c r="A135" i="45"/>
  <c r="O778" i="45"/>
  <c r="O66" i="45"/>
  <c r="A66" i="45" s="1"/>
  <c r="O1180" i="45"/>
  <c r="O1179" i="45" s="1"/>
  <c r="E1046" i="45"/>
  <c r="A877" i="45"/>
  <c r="A724" i="45"/>
  <c r="A659" i="45"/>
  <c r="A467" i="45"/>
  <c r="A484" i="45"/>
  <c r="O482" i="45"/>
  <c r="A482" i="45" s="1"/>
  <c r="O447" i="45"/>
  <c r="A447" i="45" s="1"/>
  <c r="J395" i="45"/>
  <c r="A396" i="45"/>
  <c r="O394" i="45"/>
  <c r="A181" i="45"/>
  <c r="J106" i="45"/>
  <c r="O1595" i="45"/>
  <c r="A1595" i="45" s="1"/>
  <c r="A1596" i="45"/>
  <c r="E1244" i="45"/>
  <c r="O1390" i="45"/>
  <c r="A1390" i="45" s="1"/>
  <c r="O41" i="45"/>
  <c r="A41" i="45" s="1"/>
  <c r="M1566" i="45"/>
  <c r="M1565" i="45" s="1"/>
  <c r="M1564" i="45" s="1"/>
  <c r="M1437" i="45"/>
  <c r="M1436" i="45" s="1"/>
  <c r="A1621" i="45"/>
  <c r="J1398" i="45"/>
  <c r="J1397" i="45" s="1"/>
  <c r="J1396" i="45" s="1"/>
  <c r="A1356" i="45"/>
  <c r="J1334" i="45"/>
  <c r="M1524" i="45"/>
  <c r="A1429" i="45"/>
  <c r="J1373" i="45"/>
  <c r="A1137" i="45"/>
  <c r="A1060" i="45"/>
  <c r="O854" i="45"/>
  <c r="O853" i="45" s="1"/>
  <c r="A1065" i="45"/>
  <c r="A768" i="45"/>
  <c r="A326" i="45"/>
  <c r="O40" i="45"/>
  <c r="A40" i="45" s="1"/>
  <c r="E18" i="45"/>
  <c r="A430" i="45"/>
  <c r="A425" i="45" s="1"/>
  <c r="A424" i="45" s="1"/>
  <c r="J684" i="45"/>
  <c r="A684" i="45" s="1"/>
  <c r="A686" i="45"/>
  <c r="O1612" i="45"/>
  <c r="A1612" i="45" s="1"/>
  <c r="A1613" i="45"/>
  <c r="A1247" i="45"/>
  <c r="A1050" i="45"/>
  <c r="O876" i="45"/>
  <c r="O95" i="45"/>
  <c r="A95" i="45" s="1"/>
  <c r="A766" i="45"/>
  <c r="A461" i="45"/>
  <c r="G306" i="45"/>
  <c r="O452" i="45"/>
  <c r="A452" i="45" s="1"/>
  <c r="O39" i="45"/>
  <c r="A581" i="45"/>
  <c r="A457" i="45"/>
  <c r="A449" i="45"/>
  <c r="J128" i="45"/>
  <c r="A595" i="45"/>
  <c r="O441" i="45"/>
  <c r="A441" i="45" s="1"/>
  <c r="O24" i="45"/>
  <c r="E128" i="45"/>
  <c r="O1038" i="45"/>
  <c r="A1038" i="45" s="1"/>
  <c r="O91" i="45"/>
  <c r="M1502" i="45"/>
  <c r="M1501" i="45" s="1"/>
  <c r="O1577" i="45"/>
  <c r="A1577" i="45" s="1"/>
  <c r="A1578" i="45"/>
  <c r="J1270" i="45"/>
  <c r="A1463" i="45"/>
  <c r="A1077" i="45"/>
  <c r="A1039" i="45"/>
  <c r="A1116" i="45"/>
  <c r="A689" i="45"/>
  <c r="A641" i="45"/>
  <c r="O640" i="45"/>
  <c r="A640" i="45" s="1"/>
  <c r="O309" i="45"/>
  <c r="N17" i="45"/>
  <c r="N16" i="45" s="1"/>
  <c r="N14" i="45" s="1"/>
  <c r="O27" i="33" s="1"/>
  <c r="J524" i="45"/>
  <c r="O437" i="45"/>
  <c r="O20" i="45"/>
  <c r="J563" i="45"/>
  <c r="O365" i="45"/>
  <c r="A365" i="45" s="1"/>
  <c r="A361" i="45" s="1"/>
  <c r="A360" i="45" s="1"/>
  <c r="O94" i="45"/>
  <c r="A564" i="45"/>
  <c r="M370" i="45"/>
  <c r="O31" i="45"/>
  <c r="G1269" i="44"/>
  <c r="O1311" i="44"/>
  <c r="O1310" i="44" s="1"/>
  <c r="A1312" i="44"/>
  <c r="J1135" i="44"/>
  <c r="O831" i="44"/>
  <c r="O73" i="44"/>
  <c r="A832" i="44"/>
  <c r="O297" i="44"/>
  <c r="O293" i="44" s="1"/>
  <c r="A293" i="44" s="1"/>
  <c r="A298" i="44"/>
  <c r="A439" i="44"/>
  <c r="O437" i="44"/>
  <c r="O436" i="44" s="1"/>
  <c r="O435" i="44" s="1"/>
  <c r="J786" i="44"/>
  <c r="A787" i="44"/>
  <c r="M1270" i="44"/>
  <c r="M1269" i="44" s="1"/>
  <c r="M1268" i="44" s="1"/>
  <c r="A1271" i="44"/>
  <c r="A767" i="44"/>
  <c r="G766" i="44"/>
  <c r="A447" i="44"/>
  <c r="O42" i="44"/>
  <c r="A42" i="44" s="1"/>
  <c r="A584" i="44"/>
  <c r="O580" i="44"/>
  <c r="A580" i="44" s="1"/>
  <c r="A1263" i="44"/>
  <c r="O1262" i="44"/>
  <c r="A1262" i="44" s="1"/>
  <c r="E1373" i="44"/>
  <c r="A1204" i="44"/>
  <c r="H1203" i="44"/>
  <c r="M1006" i="44"/>
  <c r="M877" i="44"/>
  <c r="A844" i="44"/>
  <c r="A262" i="44"/>
  <c r="E261" i="44"/>
  <c r="O1591" i="44"/>
  <c r="A1592" i="44"/>
  <c r="A1354" i="44"/>
  <c r="L1565" i="44"/>
  <c r="O1321" i="44"/>
  <c r="A1321" i="44" s="1"/>
  <c r="O1566" i="44"/>
  <c r="M1180" i="44"/>
  <c r="M1179" i="44" s="1"/>
  <c r="M1178" i="44" s="1"/>
  <c r="O1136" i="44"/>
  <c r="O1135" i="44" s="1"/>
  <c r="O1134" i="44" s="1"/>
  <c r="A1137" i="44"/>
  <c r="A793" i="44"/>
  <c r="O458" i="44"/>
  <c r="O1577" i="44"/>
  <c r="A1577" i="44" s="1"/>
  <c r="A1578" i="44"/>
  <c r="M1398" i="44"/>
  <c r="A1399" i="44"/>
  <c r="O1438" i="44"/>
  <c r="F941" i="44"/>
  <c r="F940" i="44" s="1"/>
  <c r="F916" i="44" s="1"/>
  <c r="F849" i="44" s="1"/>
  <c r="O1548" i="44"/>
  <c r="A1548" i="44" s="1"/>
  <c r="A1549" i="44"/>
  <c r="O308" i="44"/>
  <c r="O307" i="44" s="1"/>
  <c r="A309" i="44"/>
  <c r="O1531" i="44"/>
  <c r="A1531" i="44" s="1"/>
  <c r="A1532" i="44"/>
  <c r="M1566" i="44"/>
  <c r="M1565" i="44" s="1"/>
  <c r="A1567" i="44"/>
  <c r="A1630" i="44"/>
  <c r="A1631" i="44"/>
  <c r="A929" i="44"/>
  <c r="O1527" i="44"/>
  <c r="A1528" i="44"/>
  <c r="M1589" i="44"/>
  <c r="A1252" i="44"/>
  <c r="O1251" i="44"/>
  <c r="A1251" i="44" s="1"/>
  <c r="M1374" i="44"/>
  <c r="M1373" i="44" s="1"/>
  <c r="A1053" i="44"/>
  <c r="A1117" i="44"/>
  <c r="M1112" i="44"/>
  <c r="A593" i="44"/>
  <c r="A575" i="44"/>
  <c r="J460" i="44"/>
  <c r="J459" i="44" s="1"/>
  <c r="J458" i="44" s="1"/>
  <c r="A461" i="44"/>
  <c r="O1513" i="44"/>
  <c r="A1513" i="44" s="1"/>
  <c r="A1514" i="44"/>
  <c r="O1356" i="44"/>
  <c r="A1356" i="44" s="1"/>
  <c r="A1030" i="44"/>
  <c r="M984" i="44"/>
  <c r="M983" i="44" s="1"/>
  <c r="A985" i="44"/>
  <c r="A673" i="44"/>
  <c r="O698" i="44"/>
  <c r="O697" i="44" s="1"/>
  <c r="A1422" i="44"/>
  <c r="O1420" i="44"/>
  <c r="O1484" i="44"/>
  <c r="A1484" i="44" s="1"/>
  <c r="A1485" i="44"/>
  <c r="O1223" i="44"/>
  <c r="A1223" i="44" s="1"/>
  <c r="A1224" i="44"/>
  <c r="O396" i="44"/>
  <c r="A397" i="44"/>
  <c r="O1168" i="44"/>
  <c r="A1169" i="44"/>
  <c r="H1524" i="44"/>
  <c r="J777" i="44"/>
  <c r="A778" i="44"/>
  <c r="O723" i="44"/>
  <c r="O722" i="44" s="1"/>
  <c r="O721" i="44" s="1"/>
  <c r="A724" i="44"/>
  <c r="O66" i="44"/>
  <c r="A66" i="44" s="1"/>
  <c r="A602" i="44"/>
  <c r="O130" i="44"/>
  <c r="O129" i="44" s="1"/>
  <c r="O128" i="44" s="1"/>
  <c r="A135" i="44"/>
  <c r="E651" i="44"/>
  <c r="G435" i="44"/>
  <c r="O21" i="44"/>
  <c r="A21" i="44" s="1"/>
  <c r="A263" i="44"/>
  <c r="O40" i="44"/>
  <c r="A40" i="44" s="1"/>
  <c r="A232" i="44"/>
  <c r="O74" i="44"/>
  <c r="A74" i="44" s="1"/>
  <c r="A468" i="44"/>
  <c r="G371" i="44"/>
  <c r="O77" i="44"/>
  <c r="A77" i="44" s="1"/>
  <c r="A596" i="44"/>
  <c r="O645" i="44"/>
  <c r="O39" i="44"/>
  <c r="M307" i="44"/>
  <c r="A481" i="44"/>
  <c r="K303" i="44"/>
  <c r="O49" i="44"/>
  <c r="A49" i="44" s="1"/>
  <c r="M588" i="44"/>
  <c r="A951" i="44"/>
  <c r="A804" i="44"/>
  <c r="E627" i="44"/>
  <c r="G853" i="44"/>
  <c r="G852" i="44" s="1"/>
  <c r="E562" i="44"/>
  <c r="M563" i="44"/>
  <c r="M330" i="44"/>
  <c r="O36" i="44"/>
  <c r="A36" i="44" s="1"/>
  <c r="O383" i="44"/>
  <c r="A383" i="44" s="1"/>
  <c r="O169" i="44"/>
  <c r="J563" i="44"/>
  <c r="M394" i="44"/>
  <c r="J106" i="44"/>
  <c r="J105" i="44" s="1"/>
  <c r="J104" i="44" s="1"/>
  <c r="A646" i="44"/>
  <c r="A294" i="44"/>
  <c r="N303" i="44"/>
  <c r="A565" i="44"/>
  <c r="G306" i="44"/>
  <c r="E44" i="44"/>
  <c r="O834" i="44"/>
  <c r="A834" i="44" s="1"/>
  <c r="O76" i="44"/>
  <c r="O1123" i="44"/>
  <c r="O1111" i="44" s="1"/>
  <c r="O29" i="44"/>
  <c r="A29" i="44" s="1"/>
  <c r="A382" i="44"/>
  <c r="A311" i="44"/>
  <c r="J1374" i="44"/>
  <c r="J1373" i="44" s="1"/>
  <c r="J1372" i="44" s="1"/>
  <c r="O1048" i="44"/>
  <c r="O1047" i="44" s="1"/>
  <c r="G917" i="44"/>
  <c r="G916" i="44" s="1"/>
  <c r="E1071" i="44"/>
  <c r="O1463" i="44"/>
  <c r="A1464" i="44"/>
  <c r="O1502" i="44"/>
  <c r="O1501" i="44" s="1"/>
  <c r="M1524" i="44"/>
  <c r="J1310" i="44"/>
  <c r="J1309" i="44" s="1"/>
  <c r="J1308" i="44" s="1"/>
  <c r="O1339" i="44"/>
  <c r="A1339" i="44" s="1"/>
  <c r="F1396" i="44"/>
  <c r="O1492" i="44"/>
  <c r="A1492" i="44" s="1"/>
  <c r="M1332" i="44"/>
  <c r="O25" i="44"/>
  <c r="A25" i="44" s="1"/>
  <c r="A791" i="44"/>
  <c r="O947" i="44"/>
  <c r="J1111" i="44"/>
  <c r="O618" i="44"/>
  <c r="A618" i="44" s="1"/>
  <c r="A619" i="44"/>
  <c r="O91" i="44"/>
  <c r="F763" i="44"/>
  <c r="O589" i="44"/>
  <c r="O48" i="44"/>
  <c r="A930" i="44"/>
  <c r="J524" i="44"/>
  <c r="J523" i="44" s="1"/>
  <c r="J522" i="44" s="1"/>
  <c r="O260" i="44"/>
  <c r="G169" i="44"/>
  <c r="G168" i="44" s="1"/>
  <c r="A170" i="44"/>
  <c r="O1636" i="44"/>
  <c r="A1637" i="44"/>
  <c r="O61" i="44"/>
  <c r="O1449" i="44"/>
  <c r="A1449" i="44" s="1"/>
  <c r="A1450" i="44"/>
  <c r="M1460" i="44"/>
  <c r="O1428" i="44"/>
  <c r="A1428" i="44" s="1"/>
  <c r="A1429" i="44"/>
  <c r="J1246" i="44"/>
  <c r="A1335" i="44"/>
  <c r="A1629" i="44"/>
  <c r="O1185" i="44"/>
  <c r="A1185" i="44" s="1"/>
  <c r="O24" i="44"/>
  <c r="J1072" i="44"/>
  <c r="J1071" i="44" s="1"/>
  <c r="J1070" i="44" s="1"/>
  <c r="J1046" i="44" s="1"/>
  <c r="O629" i="44"/>
  <c r="O628" i="44" s="1"/>
  <c r="O627" i="44" s="1"/>
  <c r="A684" i="44"/>
  <c r="L982" i="44"/>
  <c r="L979" i="44" s="1"/>
  <c r="E1007" i="44"/>
  <c r="A976" i="44"/>
  <c r="A835" i="44"/>
  <c r="J586" i="44"/>
  <c r="J194" i="44"/>
  <c r="J193" i="44" s="1"/>
  <c r="J192" i="44" s="1"/>
  <c r="M499" i="44"/>
  <c r="M498" i="44" s="1"/>
  <c r="J499" i="44"/>
  <c r="E89" i="44"/>
  <c r="O26" i="44"/>
  <c r="A26" i="44" s="1"/>
  <c r="E852" i="44"/>
  <c r="E940" i="44"/>
  <c r="J653" i="44"/>
  <c r="O500" i="44"/>
  <c r="O499" i="44" s="1"/>
  <c r="O498" i="44" s="1"/>
  <c r="M435" i="44"/>
  <c r="M434" i="44" s="1"/>
  <c r="O238" i="44"/>
  <c r="O237" i="44" s="1"/>
  <c r="A239" i="44"/>
  <c r="M371" i="44"/>
  <c r="G237" i="44"/>
  <c r="G236" i="44" s="1"/>
  <c r="O192" i="44"/>
  <c r="E193" i="44"/>
  <c r="J940" i="44"/>
  <c r="J916" i="44" s="1"/>
  <c r="O883" i="44"/>
  <c r="O878" i="44" s="1"/>
  <c r="O877" i="44" s="1"/>
  <c r="O52" i="44"/>
  <c r="O1467" i="44"/>
  <c r="A1467" i="44" s="1"/>
  <c r="A1468" i="44"/>
  <c r="M1502" i="44"/>
  <c r="O1556" i="44"/>
  <c r="A1556" i="44" s="1"/>
  <c r="A1557" i="44"/>
  <c r="A1209" i="44"/>
  <c r="A645" i="44"/>
  <c r="J722" i="44"/>
  <c r="M1070" i="44"/>
  <c r="M1046" i="44" s="1"/>
  <c r="M811" i="44"/>
  <c r="O1612" i="44"/>
  <c r="A1612" i="44" s="1"/>
  <c r="A1613" i="44"/>
  <c r="A1248" i="44"/>
  <c r="O1247" i="44"/>
  <c r="O1000" i="44"/>
  <c r="A1000" i="44" s="1"/>
  <c r="O865" i="44"/>
  <c r="A865" i="44" s="1"/>
  <c r="O31" i="44"/>
  <c r="E1178" i="44"/>
  <c r="A965" i="44"/>
  <c r="O964" i="44"/>
  <c r="A964" i="44" s="1"/>
  <c r="O1595" i="44"/>
  <c r="A1595" i="44" s="1"/>
  <c r="A1596" i="44"/>
  <c r="M1438" i="44"/>
  <c r="M1246" i="44"/>
  <c r="M1245" i="44" s="1"/>
  <c r="M1244" i="44" s="1"/>
  <c r="O1181" i="44"/>
  <c r="A1181" i="44" s="1"/>
  <c r="A1182" i="44"/>
  <c r="O20" i="44"/>
  <c r="A1375" i="44"/>
  <c r="E1244" i="44"/>
  <c r="O1374" i="44"/>
  <c r="O1373" i="44" s="1"/>
  <c r="A1228" i="44"/>
  <c r="J1180" i="44"/>
  <c r="A1106" i="44"/>
  <c r="A1101" i="44" s="1"/>
  <c r="A1100" i="44" s="1"/>
  <c r="O917" i="44"/>
  <c r="O900" i="44"/>
  <c r="A900" i="44" s="1"/>
  <c r="A501" i="44"/>
  <c r="E459" i="44"/>
  <c r="J237" i="44"/>
  <c r="O372" i="44"/>
  <c r="O371" i="44" s="1"/>
  <c r="H330" i="44"/>
  <c r="H306" i="44" s="1"/>
  <c r="H394" i="44"/>
  <c r="H370" i="44" s="1"/>
  <c r="A430" i="44"/>
  <c r="E1309" i="44"/>
  <c r="A870" i="44"/>
  <c r="O50" i="44"/>
  <c r="A50" i="44" s="1"/>
  <c r="O163" i="44"/>
  <c r="A163" i="44" s="1"/>
  <c r="A159" i="44" s="1"/>
  <c r="A158" i="44" s="1"/>
  <c r="O94" i="44"/>
  <c r="E129" i="44"/>
  <c r="O70" i="44"/>
  <c r="A70" i="44" s="1"/>
  <c r="O92" i="44"/>
  <c r="A92" i="44" s="1"/>
  <c r="J628" i="44"/>
  <c r="J627" i="44" s="1"/>
  <c r="O32" i="44"/>
  <c r="A32" i="44" s="1"/>
  <c r="E784" i="44"/>
  <c r="E523" i="44"/>
  <c r="A195" i="44"/>
  <c r="A366" i="44"/>
  <c r="J169" i="44"/>
  <c r="A131" i="44"/>
  <c r="A349" i="44"/>
  <c r="A1559" i="43"/>
  <c r="O1166" i="43"/>
  <c r="A1166" i="43" s="1"/>
  <c r="A1168" i="43"/>
  <c r="O877" i="43"/>
  <c r="J853" i="43"/>
  <c r="A337" i="43"/>
  <c r="O332" i="43"/>
  <c r="O331" i="43" s="1"/>
  <c r="O330" i="43" s="1"/>
  <c r="A333" i="43"/>
  <c r="A1567" i="43"/>
  <c r="O1566" i="43"/>
  <c r="O1565" i="43" s="1"/>
  <c r="M1332" i="43"/>
  <c r="M1308" i="43" s="1"/>
  <c r="A1365" i="43"/>
  <c r="A1113" i="43"/>
  <c r="A1170" i="43"/>
  <c r="A935" i="43"/>
  <c r="H1241" i="43"/>
  <c r="A1049" i="43"/>
  <c r="J785" i="43"/>
  <c r="M460" i="43"/>
  <c r="A335" i="43"/>
  <c r="J237" i="43"/>
  <c r="J236" i="43" s="1"/>
  <c r="M308" i="43"/>
  <c r="M307" i="43" s="1"/>
  <c r="O92" i="43"/>
  <c r="A92" i="43" s="1"/>
  <c r="G192" i="43"/>
  <c r="E498" i="43"/>
  <c r="A572" i="43"/>
  <c r="A503" i="43"/>
  <c r="A463" i="43"/>
  <c r="O313" i="43"/>
  <c r="A313" i="43" s="1"/>
  <c r="O57" i="43"/>
  <c r="A57" i="43" s="1"/>
  <c r="A310" i="43"/>
  <c r="A480" i="43"/>
  <c r="G260" i="43"/>
  <c r="G236" i="43" s="1"/>
  <c r="O1623" i="43"/>
  <c r="A1623" i="43" s="1"/>
  <c r="M1524" i="43"/>
  <c r="A1354" i="43"/>
  <c r="O1438" i="43"/>
  <c r="O1437" i="43" s="1"/>
  <c r="E1269" i="43"/>
  <c r="G1396" i="43"/>
  <c r="E1110" i="43"/>
  <c r="A1114" i="43"/>
  <c r="E1372" i="43"/>
  <c r="A843" i="43"/>
  <c r="M524" i="43"/>
  <c r="O67" i="43"/>
  <c r="A67" i="43" s="1"/>
  <c r="A256" i="43"/>
  <c r="O254" i="43"/>
  <c r="A254" i="43" s="1"/>
  <c r="O77" i="43"/>
  <c r="A77" i="43" s="1"/>
  <c r="O418" i="43"/>
  <c r="A418" i="43" s="1"/>
  <c r="O460" i="43"/>
  <c r="O459" i="43" s="1"/>
  <c r="O458" i="43" s="1"/>
  <c r="O415" i="43"/>
  <c r="A415" i="43" s="1"/>
  <c r="O73" i="43"/>
  <c r="O54" i="43"/>
  <c r="A54" i="43" s="1"/>
  <c r="O24" i="43"/>
  <c r="J1525" i="43"/>
  <c r="A1526" i="43"/>
  <c r="A1612" i="43"/>
  <c r="A1271" i="43"/>
  <c r="M1048" i="43"/>
  <c r="M1047" i="43" s="1"/>
  <c r="M1246" i="43"/>
  <c r="M1245" i="43" s="1"/>
  <c r="A1375" i="43"/>
  <c r="A1311" i="43"/>
  <c r="O870" i="43"/>
  <c r="A870" i="43" s="1"/>
  <c r="O778" i="43"/>
  <c r="O777" i="43" s="1"/>
  <c r="O776" i="43" s="1"/>
  <c r="A776" i="43" s="1"/>
  <c r="O58" i="43"/>
  <c r="A58" i="43" s="1"/>
  <c r="A659" i="43"/>
  <c r="E852" i="43"/>
  <c r="A513" i="43"/>
  <c r="O511" i="43"/>
  <c r="A511" i="43" s="1"/>
  <c r="O59" i="43"/>
  <c r="A59" i="43" s="1"/>
  <c r="A378" i="43"/>
  <c r="A245" i="43"/>
  <c r="O243" i="43"/>
  <c r="A243" i="43" s="1"/>
  <c r="O26" i="43"/>
  <c r="A26" i="43" s="1"/>
  <c r="A467" i="43"/>
  <c r="A397" i="43"/>
  <c r="O653" i="43"/>
  <c r="A241" i="43"/>
  <c r="O239" i="43"/>
  <c r="O546" i="43"/>
  <c r="A546" i="43" s="1"/>
  <c r="O76" i="43"/>
  <c r="O32" i="43"/>
  <c r="A32" i="43" s="1"/>
  <c r="O401" i="43"/>
  <c r="O396" i="43" s="1"/>
  <c r="A107" i="43"/>
  <c r="M588" i="43"/>
  <c r="M499" i="43"/>
  <c r="O529" i="43"/>
  <c r="A529" i="43" s="1"/>
  <c r="O52" i="43"/>
  <c r="A373" i="43"/>
  <c r="A530" i="43"/>
  <c r="A173" i="43"/>
  <c r="O171" i="43"/>
  <c r="A321" i="43"/>
  <c r="F370" i="43"/>
  <c r="O697" i="43"/>
  <c r="O28" i="43"/>
  <c r="A28" i="43" s="1"/>
  <c r="O20" i="43"/>
  <c r="J105" i="43"/>
  <c r="J104" i="43" s="1"/>
  <c r="O853" i="43"/>
  <c r="A1247" i="43"/>
  <c r="O1117" i="43"/>
  <c r="A1117" i="43" s="1"/>
  <c r="A1118" i="43"/>
  <c r="M1070" i="43"/>
  <c r="J918" i="43"/>
  <c r="A1364" i="43"/>
  <c r="A1503" i="43"/>
  <c r="J984" i="43"/>
  <c r="J983" i="43" s="1"/>
  <c r="J982" i="43" s="1"/>
  <c r="A1252" i="43"/>
  <c r="A1309" i="43"/>
  <c r="A1181" i="43"/>
  <c r="A1074" i="43"/>
  <c r="O947" i="43"/>
  <c r="A947" i="43" s="1"/>
  <c r="A948" i="43"/>
  <c r="A920" i="43"/>
  <c r="A864" i="43"/>
  <c r="A811" i="43"/>
  <c r="H810" i="43"/>
  <c r="O365" i="43"/>
  <c r="A365" i="43" s="1"/>
  <c r="A366" i="43"/>
  <c r="O525" i="43"/>
  <c r="O48" i="43"/>
  <c r="A501" i="43"/>
  <c r="A533" i="43"/>
  <c r="F435" i="43"/>
  <c r="O194" i="43"/>
  <c r="A309" i="43"/>
  <c r="G168" i="43"/>
  <c r="A317" i="43"/>
  <c r="O64" i="43"/>
  <c r="A64" i="43" s="1"/>
  <c r="O22" i="43"/>
  <c r="A22" i="43" s="1"/>
  <c r="O95" i="43"/>
  <c r="A95" i="43" s="1"/>
  <c r="E306" i="43"/>
  <c r="A567" i="43"/>
  <c r="A437" i="43"/>
  <c r="A628" i="43"/>
  <c r="O42" i="43"/>
  <c r="A42" i="43" s="1"/>
  <c r="E46" i="43"/>
  <c r="A345" i="43"/>
  <c r="A130" i="43"/>
  <c r="O60" i="43"/>
  <c r="A60" i="43" s="1"/>
  <c r="O1590" i="43"/>
  <c r="O1589" i="43" s="1"/>
  <c r="O1588" i="43" s="1"/>
  <c r="F1332" i="43"/>
  <c r="O1209" i="43"/>
  <c r="A1209" i="43" s="1"/>
  <c r="A1210" i="43"/>
  <c r="E1046" i="43"/>
  <c r="M697" i="43"/>
  <c r="A698" i="43"/>
  <c r="O505" i="43"/>
  <c r="A505" i="43" s="1"/>
  <c r="A506" i="43"/>
  <c r="O1501" i="43"/>
  <c r="A1427" i="43"/>
  <c r="A1426" i="43" s="1"/>
  <c r="J1398" i="43"/>
  <c r="A1399" i="43"/>
  <c r="A1519" i="43"/>
  <c r="O1631" i="43"/>
  <c r="O1630" i="43" s="1"/>
  <c r="O34" i="43"/>
  <c r="A1440" i="43"/>
  <c r="A1531" i="43"/>
  <c r="M1462" i="43"/>
  <c r="A1369" i="43"/>
  <c r="O1367" i="43"/>
  <c r="A1367" i="43" s="1"/>
  <c r="A1230" i="43"/>
  <c r="A1186" i="43"/>
  <c r="O1180" i="43"/>
  <c r="O1179" i="43" s="1"/>
  <c r="A1092" i="43"/>
  <c r="O1072" i="43"/>
  <c r="O1071" i="43" s="1"/>
  <c r="O1070" i="43" s="1"/>
  <c r="I722" i="43"/>
  <c r="O1047" i="43"/>
  <c r="A1508" i="43"/>
  <c r="A1493" i="43"/>
  <c r="A1444" i="43"/>
  <c r="J1438" i="43"/>
  <c r="J1437" i="43" s="1"/>
  <c r="A1557" i="43"/>
  <c r="O1223" i="43"/>
  <c r="A1223" i="43" s="1"/>
  <c r="A1224" i="43"/>
  <c r="G1460" i="43"/>
  <c r="G1436" i="43" s="1"/>
  <c r="F1203" i="43"/>
  <c r="M1008" i="43"/>
  <c r="M1007" i="43" s="1"/>
  <c r="M1006" i="43" s="1"/>
  <c r="M982" i="43" s="1"/>
  <c r="A1063" i="43"/>
  <c r="M723" i="43"/>
  <c r="M722" i="43" s="1"/>
  <c r="M721" i="43" s="1"/>
  <c r="A724" i="43"/>
  <c r="J1270" i="43"/>
  <c r="J1269" i="43" s="1"/>
  <c r="J1268" i="43" s="1"/>
  <c r="A899" i="43"/>
  <c r="O897" i="43"/>
  <c r="A897" i="43" s="1"/>
  <c r="O593" i="43"/>
  <c r="A593" i="43" s="1"/>
  <c r="J435" i="43"/>
  <c r="J434" i="43" s="1"/>
  <c r="M651" i="43"/>
  <c r="O452" i="43"/>
  <c r="A452" i="43" s="1"/>
  <c r="A516" i="43"/>
  <c r="A684" i="43"/>
  <c r="A377" i="43"/>
  <c r="O441" i="43"/>
  <c r="A441" i="43" s="1"/>
  <c r="A461" i="43"/>
  <c r="F498" i="43"/>
  <c r="A294" i="43"/>
  <c r="A291" i="43" s="1"/>
  <c r="A290" i="43" s="1"/>
  <c r="O122" i="43"/>
  <c r="A122" i="43" s="1"/>
  <c r="O40" i="43"/>
  <c r="A40" i="43" s="1"/>
  <c r="A124" i="43"/>
  <c r="A129" i="43"/>
  <c r="M1501" i="43"/>
  <c r="M1500" i="43" s="1"/>
  <c r="F1007" i="43"/>
  <c r="O756" i="43"/>
  <c r="A756" i="43" s="1"/>
  <c r="O91" i="43"/>
  <c r="A1504" i="43"/>
  <c r="J1589" i="43"/>
  <c r="A1463" i="43"/>
  <c r="A1484" i="43"/>
  <c r="O1460" i="43"/>
  <c r="M1396" i="43"/>
  <c r="M1372" i="43" s="1"/>
  <c r="A1205" i="43"/>
  <c r="A1073" i="43"/>
  <c r="A985" i="43"/>
  <c r="J697" i="43"/>
  <c r="A710" i="43"/>
  <c r="I979" i="43"/>
  <c r="A865" i="43"/>
  <c r="O995" i="43"/>
  <c r="A995" i="43" s="1"/>
  <c r="O31" i="43"/>
  <c r="O728" i="43"/>
  <c r="O53" i="43"/>
  <c r="A53" i="43" s="1"/>
  <c r="O43" i="43"/>
  <c r="A43" i="43" s="1"/>
  <c r="A412" i="43"/>
  <c r="A686" i="43"/>
  <c r="J498" i="43"/>
  <c r="O324" i="43"/>
  <c r="A324" i="43" s="1"/>
  <c r="O39" i="43"/>
  <c r="O79" i="43"/>
  <c r="A79" i="43" s="1"/>
  <c r="O49" i="43"/>
  <c r="A49" i="43" s="1"/>
  <c r="A536" i="43"/>
  <c r="O21" i="43"/>
  <c r="A21" i="43" s="1"/>
  <c r="J1047" i="43"/>
  <c r="J1046" i="43" s="1"/>
  <c r="E1564" i="43"/>
  <c r="O1636" i="43"/>
  <c r="E1437" i="43"/>
  <c r="E1179" i="43"/>
  <c r="A1403" i="43"/>
  <c r="A1059" i="43"/>
  <c r="O1136" i="43"/>
  <c r="O1135" i="43" s="1"/>
  <c r="O1134" i="43" s="1"/>
  <c r="A1000" i="43"/>
  <c r="A1171" i="43"/>
  <c r="A1405" i="43"/>
  <c r="E983" i="43"/>
  <c r="G979" i="43"/>
  <c r="A883" i="43"/>
  <c r="A1263" i="43"/>
  <c r="A757" i="43"/>
  <c r="A879" i="43"/>
  <c r="J564" i="43"/>
  <c r="J563" i="43" s="1"/>
  <c r="J562" i="43" s="1"/>
  <c r="A1632" i="43"/>
  <c r="A1638" i="43"/>
  <c r="M1566" i="43"/>
  <c r="M1565" i="43" s="1"/>
  <c r="O1379" i="43"/>
  <c r="A1379" i="43" s="1"/>
  <c r="A1380" i="43"/>
  <c r="J1460" i="43"/>
  <c r="A1439" i="43"/>
  <c r="A1376" i="43"/>
  <c r="O1390" i="43"/>
  <c r="A1390" i="43" s="1"/>
  <c r="A1391" i="43"/>
  <c r="A919" i="43"/>
  <c r="A1142" i="43"/>
  <c r="O1008" i="43"/>
  <c r="O1007" i="43" s="1"/>
  <c r="O1006" i="43" s="1"/>
  <c r="E916" i="43"/>
  <c r="A885" i="43"/>
  <c r="F1134" i="43"/>
  <c r="A877" i="43"/>
  <c r="A768" i="43"/>
  <c r="E563" i="43"/>
  <c r="A1248" i="43"/>
  <c r="A699" i="43"/>
  <c r="A399" i="43"/>
  <c r="O569" i="43"/>
  <c r="A569" i="43" s="1"/>
  <c r="O80" i="43"/>
  <c r="A80" i="43" s="1"/>
  <c r="A325" i="43"/>
  <c r="M332" i="43"/>
  <c r="O94" i="43"/>
  <c r="A117" i="43"/>
  <c r="E17" i="43"/>
  <c r="O26" i="42"/>
  <c r="A26" i="42" s="1"/>
  <c r="O175" i="42"/>
  <c r="A175" i="42" s="1"/>
  <c r="O24" i="42"/>
  <c r="A176" i="42"/>
  <c r="A1171" i="42"/>
  <c r="E1111" i="42"/>
  <c r="A1376" i="42"/>
  <c r="O1375" i="42"/>
  <c r="A1403" i="42"/>
  <c r="F1333" i="42"/>
  <c r="M1398" i="42"/>
  <c r="A1399" i="42"/>
  <c r="A1185" i="42"/>
  <c r="A1102" i="42"/>
  <c r="A1287" i="42"/>
  <c r="O70" i="42"/>
  <c r="A70" i="42" s="1"/>
  <c r="J435" i="42"/>
  <c r="M396" i="42"/>
  <c r="E236" i="42"/>
  <c r="O351" i="42"/>
  <c r="A351" i="42" s="1"/>
  <c r="A352" i="42"/>
  <c r="O73" i="42"/>
  <c r="M1270" i="42"/>
  <c r="M1269" i="42" s="1"/>
  <c r="M1268" i="42" s="1"/>
  <c r="M1244" i="42" s="1"/>
  <c r="A1116" i="42"/>
  <c r="O1379" i="42"/>
  <c r="A1379" i="42" s="1"/>
  <c r="A1380" i="42"/>
  <c r="J853" i="42"/>
  <c r="J852" i="42" s="1"/>
  <c r="O1335" i="42"/>
  <c r="A1336" i="42"/>
  <c r="J1438" i="42"/>
  <c r="J1437" i="42" s="1"/>
  <c r="A1439" i="42"/>
  <c r="O1367" i="42"/>
  <c r="A1367" i="42" s="1"/>
  <c r="A1368" i="42"/>
  <c r="J1373" i="42"/>
  <c r="M1112" i="42"/>
  <c r="M1111" i="42" s="1"/>
  <c r="O105" i="42"/>
  <c r="A105" i="42" s="1"/>
  <c r="A106" i="42"/>
  <c r="A546" i="42"/>
  <c r="O78" i="42"/>
  <c r="A78" i="42" s="1"/>
  <c r="A613" i="42"/>
  <c r="J394" i="42"/>
  <c r="A181" i="42"/>
  <c r="F1500" i="42"/>
  <c r="O1385" i="42"/>
  <c r="A1385" i="42" s="1"/>
  <c r="A1387" i="42"/>
  <c r="O1271" i="42"/>
  <c r="O1270" i="42" s="1"/>
  <c r="O1269" i="42" s="1"/>
  <c r="O1268" i="42" s="1"/>
  <c r="A1272" i="42"/>
  <c r="J1396" i="42"/>
  <c r="A1056" i="42"/>
  <c r="O995" i="42"/>
  <c r="A995" i="42" s="1"/>
  <c r="A996" i="42"/>
  <c r="A1504" i="42"/>
  <c r="O1503" i="42"/>
  <c r="O1502" i="42" s="1"/>
  <c r="O1501" i="42" s="1"/>
  <c r="A1545" i="42"/>
  <c r="H1309" i="42"/>
  <c r="H1308" i="42" s="1"/>
  <c r="H1241" i="42" s="1"/>
  <c r="A1275" i="42"/>
  <c r="J1270" i="42"/>
  <c r="J1269" i="42" s="1"/>
  <c r="J1268" i="42" s="1"/>
  <c r="J1244" i="42" s="1"/>
  <c r="A1577" i="42"/>
  <c r="I1241" i="42"/>
  <c r="J1135" i="42"/>
  <c r="J1134" i="42" s="1"/>
  <c r="J1048" i="42"/>
  <c r="J1047" i="42" s="1"/>
  <c r="A1053" i="42"/>
  <c r="O1390" i="42"/>
  <c r="A1390" i="42" s="1"/>
  <c r="A1391" i="42"/>
  <c r="A1432" i="42"/>
  <c r="O1105" i="42"/>
  <c r="A1105" i="42" s="1"/>
  <c r="O95" i="42"/>
  <c r="A95" i="42" s="1"/>
  <c r="A998" i="42"/>
  <c r="A837" i="42"/>
  <c r="J1007" i="42"/>
  <c r="J1006" i="42" s="1"/>
  <c r="O383" i="42"/>
  <c r="A383" i="42" s="1"/>
  <c r="O31" i="42"/>
  <c r="A384" i="42"/>
  <c r="M1008" i="42"/>
  <c r="M1007" i="42" s="1"/>
  <c r="M1006" i="42" s="1"/>
  <c r="A1009" i="42"/>
  <c r="M684" i="42"/>
  <c r="O1204" i="42"/>
  <c r="O1203" i="42" s="1"/>
  <c r="O1202" i="42" s="1"/>
  <c r="A1205" i="42"/>
  <c r="O465" i="42"/>
  <c r="A465" i="42" s="1"/>
  <c r="A466" i="42"/>
  <c r="J1462" i="42"/>
  <c r="J1461" i="42" s="1"/>
  <c r="J1460" i="42" s="1"/>
  <c r="O1556" i="42"/>
  <c r="A1556" i="42" s="1"/>
  <c r="A1557" i="42"/>
  <c r="O1582" i="42"/>
  <c r="A1582" i="42" s="1"/>
  <c r="A1585" i="42"/>
  <c r="A1247" i="42"/>
  <c r="O1257" i="42"/>
  <c r="A1257" i="42" s="1"/>
  <c r="A1258" i="42"/>
  <c r="E1245" i="42"/>
  <c r="O1527" i="42"/>
  <c r="O1526" i="42" s="1"/>
  <c r="O1525" i="42" s="1"/>
  <c r="A1528" i="42"/>
  <c r="O1417" i="42"/>
  <c r="A1417" i="42" s="1"/>
  <c r="A1418" i="42"/>
  <c r="O1179" i="42"/>
  <c r="O748" i="42"/>
  <c r="A748" i="42" s="1"/>
  <c r="A749" i="42"/>
  <c r="O724" i="42"/>
  <c r="O723" i="42" s="1"/>
  <c r="O722" i="42" s="1"/>
  <c r="A725" i="42"/>
  <c r="J722" i="42"/>
  <c r="J721" i="42" s="1"/>
  <c r="J524" i="42"/>
  <c r="J523" i="42" s="1"/>
  <c r="J522" i="42" s="1"/>
  <c r="A525" i="42"/>
  <c r="O426" i="42"/>
  <c r="A426" i="42" s="1"/>
  <c r="O91" i="42"/>
  <c r="F721" i="42"/>
  <c r="E458" i="42"/>
  <c r="J1310" i="42"/>
  <c r="J1309" i="42" s="1"/>
  <c r="A1315" i="42"/>
  <c r="O989" i="42"/>
  <c r="A989" i="42" s="1"/>
  <c r="A991" i="42"/>
  <c r="E983" i="42"/>
  <c r="M1590" i="42"/>
  <c r="M1589" i="42" s="1"/>
  <c r="M1588" i="42" s="1"/>
  <c r="A1591" i="42"/>
  <c r="O1623" i="42"/>
  <c r="A1623" i="42" s="1"/>
  <c r="A1625" i="42"/>
  <c r="O1397" i="42"/>
  <c r="O1396" i="42" s="1"/>
  <c r="F1589" i="42"/>
  <c r="E1178" i="42"/>
  <c r="A1630" i="42"/>
  <c r="O1484" i="42"/>
  <c r="A1484" i="42" s="1"/>
  <c r="A1485" i="42"/>
  <c r="A1578" i="42"/>
  <c r="A1507" i="42"/>
  <c r="E1372" i="42"/>
  <c r="A1595" i="42"/>
  <c r="J1590" i="42"/>
  <c r="J1589" i="42" s="1"/>
  <c r="J1588" i="42" s="1"/>
  <c r="A1468" i="42"/>
  <c r="A1000" i="42"/>
  <c r="A602" i="42"/>
  <c r="O66" i="42"/>
  <c r="A66" i="42" s="1"/>
  <c r="A430" i="42"/>
  <c r="O429" i="42"/>
  <c r="A429" i="42" s="1"/>
  <c r="O94" i="42"/>
  <c r="A492" i="42"/>
  <c r="O490" i="42"/>
  <c r="A490" i="42" s="1"/>
  <c r="O593" i="42"/>
  <c r="A593" i="42" s="1"/>
  <c r="J563" i="42"/>
  <c r="J562" i="42" s="1"/>
  <c r="O569" i="42"/>
  <c r="A569" i="42" s="1"/>
  <c r="O313" i="42"/>
  <c r="A313" i="42" s="1"/>
  <c r="A314" i="42"/>
  <c r="O1548" i="42"/>
  <c r="A1548" i="42" s="1"/>
  <c r="A1549" i="42"/>
  <c r="J1180" i="42"/>
  <c r="E1437" i="42"/>
  <c r="A1142" i="42"/>
  <c r="A787" i="42"/>
  <c r="O756" i="42"/>
  <c r="A756" i="42" s="1"/>
  <c r="F1203" i="42"/>
  <c r="J811" i="42"/>
  <c r="J810" i="42" s="1"/>
  <c r="J809" i="42" s="1"/>
  <c r="F697" i="42"/>
  <c r="A639" i="42"/>
  <c r="A690" i="42"/>
  <c r="O482" i="42"/>
  <c r="A482" i="42" s="1"/>
  <c r="A483" i="42"/>
  <c r="M436" i="42"/>
  <c r="M435" i="42" s="1"/>
  <c r="A437" i="42"/>
  <c r="A398" i="42"/>
  <c r="O397" i="42"/>
  <c r="O396" i="42" s="1"/>
  <c r="O395" i="42" s="1"/>
  <c r="O610" i="42"/>
  <c r="A610" i="42" s="1"/>
  <c r="O309" i="42"/>
  <c r="A310" i="42"/>
  <c r="E371" i="42"/>
  <c r="O710" i="42"/>
  <c r="A710" i="42" s="1"/>
  <c r="A297" i="42"/>
  <c r="O48" i="42"/>
  <c r="O71" i="42"/>
  <c r="A71" i="42" s="1"/>
  <c r="M1566" i="42"/>
  <c r="M1565" i="42" s="1"/>
  <c r="A1631" i="42"/>
  <c r="A1492" i="42"/>
  <c r="F1461" i="42"/>
  <c r="M1180" i="42"/>
  <c r="M1179" i="42" s="1"/>
  <c r="E1308" i="42"/>
  <c r="A1302" i="42"/>
  <c r="N1178" i="42"/>
  <c r="A1012" i="42"/>
  <c r="O1123" i="42"/>
  <c r="A1123" i="42" s="1"/>
  <c r="A834" i="42"/>
  <c r="F1006" i="42"/>
  <c r="F982" i="42" s="1"/>
  <c r="A728" i="42"/>
  <c r="A778" i="42"/>
  <c r="O811" i="42"/>
  <c r="O810" i="42" s="1"/>
  <c r="A687" i="42"/>
  <c r="O686" i="42"/>
  <c r="O684" i="42" s="1"/>
  <c r="J984" i="42"/>
  <c r="J983" i="42" s="1"/>
  <c r="J982" i="42" s="1"/>
  <c r="J651" i="42"/>
  <c r="J626" i="42" s="1"/>
  <c r="A689" i="42"/>
  <c r="O461" i="42"/>
  <c r="A462" i="42"/>
  <c r="O418" i="42"/>
  <c r="A418" i="42" s="1"/>
  <c r="O76" i="42"/>
  <c r="A544" i="42"/>
  <c r="A611" i="42"/>
  <c r="O362" i="42"/>
  <c r="A362" i="42" s="1"/>
  <c r="A361" i="42" s="1"/>
  <c r="A360" i="42" s="1"/>
  <c r="O92" i="42"/>
  <c r="A92" i="42" s="1"/>
  <c r="A337" i="42"/>
  <c r="O149" i="42"/>
  <c r="A149" i="42" s="1"/>
  <c r="O74" i="42"/>
  <c r="A74" i="42" s="1"/>
  <c r="O43" i="42"/>
  <c r="A43" i="42" s="1"/>
  <c r="J1072" i="42"/>
  <c r="J1071" i="42" s="1"/>
  <c r="J1070" i="42" s="1"/>
  <c r="O564" i="42"/>
  <c r="E168" i="42"/>
  <c r="E101" i="42" s="1"/>
  <c r="J128" i="42"/>
  <c r="J104" i="42" s="1"/>
  <c r="M104" i="42"/>
  <c r="A618" i="42"/>
  <c r="E877" i="42"/>
  <c r="O633" i="42"/>
  <c r="A633" i="42" s="1"/>
  <c r="A536" i="42"/>
  <c r="J330" i="42"/>
  <c r="O238" i="42"/>
  <c r="J237" i="42"/>
  <c r="J236" i="42" s="1"/>
  <c r="O1303" i="42"/>
  <c r="A1303" i="42" s="1"/>
  <c r="A1304" i="42"/>
  <c r="A1137" i="42"/>
  <c r="M1136" i="42"/>
  <c r="M1135" i="42" s="1"/>
  <c r="M1134" i="42" s="1"/>
  <c r="O1234" i="42"/>
  <c r="A1234" i="42" s="1"/>
  <c r="A1235" i="42"/>
  <c r="J1202" i="42"/>
  <c r="O640" i="42"/>
  <c r="A640" i="42" s="1"/>
  <c r="A641" i="42"/>
  <c r="A677" i="42"/>
  <c r="F587" i="42"/>
  <c r="M564" i="42"/>
  <c r="M563" i="42" s="1"/>
  <c r="A565" i="42"/>
  <c r="A589" i="42"/>
  <c r="A1621" i="42"/>
  <c r="O1620" i="42"/>
  <c r="A1620" i="42" s="1"/>
  <c r="M1526" i="42"/>
  <c r="M1525" i="42" s="1"/>
  <c r="M1524" i="42" s="1"/>
  <c r="A1209" i="42"/>
  <c r="O1310" i="42"/>
  <c r="O1309" i="42" s="1"/>
  <c r="A1073" i="42"/>
  <c r="O911" i="42"/>
  <c r="A911" i="42" s="1"/>
  <c r="A912" i="42"/>
  <c r="A1629" i="42"/>
  <c r="J1526" i="42"/>
  <c r="A1407" i="42"/>
  <c r="A1508" i="42"/>
  <c r="M1310" i="42"/>
  <c r="M1309" i="42" s="1"/>
  <c r="M1308" i="42" s="1"/>
  <c r="F1071" i="42"/>
  <c r="A1238" i="42"/>
  <c r="A1002" i="42"/>
  <c r="A966" i="42"/>
  <c r="E1269" i="42"/>
  <c r="A976" i="42"/>
  <c r="O607" i="42"/>
  <c r="A607" i="42" s="1"/>
  <c r="A608" i="42"/>
  <c r="A879" i="42"/>
  <c r="E652" i="42"/>
  <c r="A539" i="42"/>
  <c r="A622" i="42"/>
  <c r="A547" i="42"/>
  <c r="J499" i="42"/>
  <c r="A635" i="42"/>
  <c r="A659" i="42"/>
  <c r="O505" i="42"/>
  <c r="A505" i="42" s="1"/>
  <c r="M458" i="42"/>
  <c r="J170" i="42"/>
  <c r="A419" i="42"/>
  <c r="O171" i="42"/>
  <c r="O20" i="42"/>
  <c r="M169" i="42"/>
  <c r="M168" i="42" s="1"/>
  <c r="M698" i="42"/>
  <c r="M697" i="42" s="1"/>
  <c r="O415" i="42"/>
  <c r="A415" i="42" s="1"/>
  <c r="A416" i="42"/>
  <c r="M500" i="42"/>
  <c r="O28" i="42"/>
  <c r="A28" i="42" s="1"/>
  <c r="L17" i="42"/>
  <c r="M586" i="42"/>
  <c r="O1588" i="42"/>
  <c r="A1440" i="42"/>
  <c r="M854" i="42"/>
  <c r="M853" i="42" s="1"/>
  <c r="M1202" i="42"/>
  <c r="O673" i="42"/>
  <c r="A673" i="42" s="1"/>
  <c r="A674" i="42"/>
  <c r="A558" i="42"/>
  <c r="A553" i="42" s="1"/>
  <c r="A552" i="42" s="1"/>
  <c r="E810" i="42"/>
  <c r="A530" i="42"/>
  <c r="O580" i="42"/>
  <c r="A580" i="42" s="1"/>
  <c r="O1128" i="42"/>
  <c r="A1128" i="42" s="1"/>
  <c r="A402" i="42"/>
  <c r="A332" i="42"/>
  <c r="M1502" i="42"/>
  <c r="M1501" i="42" s="1"/>
  <c r="M1373" i="42"/>
  <c r="A1628" i="42"/>
  <c r="A1518" i="42"/>
  <c r="J1332" i="42"/>
  <c r="A1030" i="42"/>
  <c r="A746" i="42"/>
  <c r="O745" i="42"/>
  <c r="A745" i="42" s="1"/>
  <c r="O853" i="42"/>
  <c r="F1134" i="42"/>
  <c r="F1110" i="42" s="1"/>
  <c r="O964" i="42"/>
  <c r="A964" i="42" s="1"/>
  <c r="J918" i="42"/>
  <c r="O79" i="42"/>
  <c r="A79" i="42" s="1"/>
  <c r="O645" i="42"/>
  <c r="A645" i="42" s="1"/>
  <c r="A646" i="42"/>
  <c r="A738" i="42"/>
  <c r="A812" i="42"/>
  <c r="N1110" i="42"/>
  <c r="F523" i="42"/>
  <c r="O373" i="42"/>
  <c r="A374" i="42"/>
  <c r="A190" i="42"/>
  <c r="E394" i="42"/>
  <c r="J460" i="42"/>
  <c r="E18" i="42"/>
  <c r="O21" i="42"/>
  <c r="A21" i="42" s="1"/>
  <c r="A129" i="42"/>
  <c r="O40" i="42"/>
  <c r="A40" i="42" s="1"/>
  <c r="O330" i="42"/>
  <c r="O186" i="42"/>
  <c r="A186" i="42" s="1"/>
  <c r="O39" i="42"/>
  <c r="O41" i="42"/>
  <c r="A41" i="42" s="1"/>
  <c r="A151" i="42"/>
  <c r="A125" i="42"/>
  <c r="O27" i="42"/>
  <c r="A27" i="42" s="1"/>
  <c r="A131" i="42"/>
  <c r="O52" i="42"/>
  <c r="A942" i="42"/>
  <c r="E941" i="42"/>
  <c r="O523" i="42"/>
  <c r="O522" i="42" s="1"/>
  <c r="M723" i="42"/>
  <c r="M722" i="42" s="1"/>
  <c r="M721" i="42" s="1"/>
  <c r="O511" i="42"/>
  <c r="A511" i="42" s="1"/>
  <c r="A512" i="42"/>
  <c r="J785" i="42"/>
  <c r="J194" i="42"/>
  <c r="O324" i="42"/>
  <c r="A324" i="42" s="1"/>
  <c r="A325" i="42"/>
  <c r="A1482" i="42"/>
  <c r="O1481" i="42"/>
  <c r="A1481" i="42" s="1"/>
  <c r="O1353" i="42"/>
  <c r="A1353" i="42" s="1"/>
  <c r="A1354" i="42"/>
  <c r="O1566" i="42"/>
  <c r="J1566" i="42"/>
  <c r="A1567" i="42"/>
  <c r="A1113" i="42"/>
  <c r="O1117" i="42"/>
  <c r="A1117" i="42" s="1"/>
  <c r="H979" i="42"/>
  <c r="O1008" i="42"/>
  <c r="O1007" i="42" s="1"/>
  <c r="O1006" i="42" s="1"/>
  <c r="M984" i="42"/>
  <c r="M983" i="42" s="1"/>
  <c r="A777" i="42"/>
  <c r="E1047" i="42"/>
  <c r="O900" i="42"/>
  <c r="O876" i="42" s="1"/>
  <c r="O80" i="42"/>
  <c r="A80" i="42" s="1"/>
  <c r="A943" i="42"/>
  <c r="O715" i="42"/>
  <c r="A715" i="42" s="1"/>
  <c r="A526" i="42"/>
  <c r="O32" i="42"/>
  <c r="A32" i="42" s="1"/>
  <c r="A294" i="42"/>
  <c r="A262" i="42"/>
  <c r="O22" i="42"/>
  <c r="A22" i="42" s="1"/>
  <c r="O1245" i="41"/>
  <c r="M722" i="41"/>
  <c r="M721" i="41" s="1"/>
  <c r="J1203" i="41"/>
  <c r="A1204" i="41"/>
  <c r="O588" i="41"/>
  <c r="A589" i="41"/>
  <c r="A1531" i="41"/>
  <c r="J1047" i="41"/>
  <c r="O32" i="41"/>
  <c r="A32" i="41" s="1"/>
  <c r="O854" i="41"/>
  <c r="M331" i="41"/>
  <c r="A396" i="41"/>
  <c r="M395" i="41"/>
  <c r="A437" i="41"/>
  <c r="A291" i="41"/>
  <c r="A290" i="41" s="1"/>
  <c r="O27" i="41"/>
  <c r="A27" i="41" s="1"/>
  <c r="A968" i="41"/>
  <c r="A884" i="41"/>
  <c r="O883" i="41"/>
  <c r="A883" i="41" s="1"/>
  <c r="A309" i="41"/>
  <c r="A465" i="41"/>
  <c r="O106" i="41"/>
  <c r="A880" i="41"/>
  <c r="O879" i="41"/>
  <c r="A1630" i="41"/>
  <c r="M1629" i="41"/>
  <c r="A866" i="41"/>
  <c r="O865" i="41"/>
  <c r="A865" i="41" s="1"/>
  <c r="A1187" i="41"/>
  <c r="E1110" i="41"/>
  <c r="O1196" i="41"/>
  <c r="A1196" i="41" s="1"/>
  <c r="A1315" i="41"/>
  <c r="M1396" i="41"/>
  <c r="I1179" i="41"/>
  <c r="A1368" i="41"/>
  <c r="E1070" i="41"/>
  <c r="E1046" i="41" s="1"/>
  <c r="A787" i="41"/>
  <c r="O658" i="41"/>
  <c r="A658" i="41" s="1"/>
  <c r="O52" i="41"/>
  <c r="O565" i="41"/>
  <c r="A689" i="41"/>
  <c r="O529" i="41"/>
  <c r="A529" i="41" s="1"/>
  <c r="O54" i="41"/>
  <c r="A54" i="41" s="1"/>
  <c r="O525" i="41"/>
  <c r="A525" i="41" s="1"/>
  <c r="O49" i="41"/>
  <c r="A49" i="41" s="1"/>
  <c r="O192" i="41"/>
  <c r="O964" i="41"/>
  <c r="A964" i="41" s="1"/>
  <c r="A965" i="41"/>
  <c r="J1179" i="41"/>
  <c r="A1185" i="41"/>
  <c r="O1048" i="41"/>
  <c r="O1047" i="41" s="1"/>
  <c r="M984" i="41"/>
  <c r="E1628" i="41"/>
  <c r="O1385" i="41"/>
  <c r="A1385" i="41" s="1"/>
  <c r="O1438" i="41"/>
  <c r="A1158" i="41"/>
  <c r="J1008" i="41"/>
  <c r="A1049" i="41"/>
  <c r="O748" i="41"/>
  <c r="A748" i="41" s="1"/>
  <c r="O76" i="41"/>
  <c r="A776" i="41"/>
  <c r="J983" i="41"/>
  <c r="O654" i="41"/>
  <c r="O48" i="41"/>
  <c r="J877" i="41"/>
  <c r="A786" i="41"/>
  <c r="M524" i="41"/>
  <c r="J262" i="41"/>
  <c r="A263" i="41"/>
  <c r="A1463" i="41"/>
  <c r="A1462" i="41"/>
  <c r="A1168" i="41"/>
  <c r="A685" i="41"/>
  <c r="A1156" i="41"/>
  <c r="A1388" i="41"/>
  <c r="J1111" i="41"/>
  <c r="O77" i="41"/>
  <c r="A77" i="41" s="1"/>
  <c r="A655" i="41"/>
  <c r="O989" i="41"/>
  <c r="O984" i="41" s="1"/>
  <c r="O983" i="41" s="1"/>
  <c r="A768" i="41"/>
  <c r="O365" i="41"/>
  <c r="A365" i="41" s="1"/>
  <c r="A121" i="41"/>
  <c r="E784" i="41"/>
  <c r="O543" i="41"/>
  <c r="A543" i="41" s="1"/>
  <c r="O73" i="41"/>
  <c r="J853" i="41"/>
  <c r="A629" i="41"/>
  <c r="A717" i="41"/>
  <c r="O362" i="41"/>
  <c r="A362" i="41" s="1"/>
  <c r="O91" i="41"/>
  <c r="O163" i="41"/>
  <c r="A163" i="41" s="1"/>
  <c r="O94" i="41"/>
  <c r="O117" i="41"/>
  <c r="A117" i="41" s="1"/>
  <c r="O31" i="41"/>
  <c r="A250" i="41"/>
  <c r="A1427" i="41"/>
  <c r="A1426" i="41" s="1"/>
  <c r="E1460" i="41"/>
  <c r="E1436" i="41" s="1"/>
  <c r="E1588" i="41"/>
  <c r="A1251" i="41"/>
  <c r="A1101" i="41"/>
  <c r="A1100" i="41" s="1"/>
  <c r="J941" i="41"/>
  <c r="A812" i="41"/>
  <c r="O505" i="41"/>
  <c r="O500" i="41" s="1"/>
  <c r="O24" i="41"/>
  <c r="E303" i="41"/>
  <c r="E89" i="41"/>
  <c r="E1525" i="41"/>
  <c r="J1502" i="41"/>
  <c r="O1527" i="41"/>
  <c r="A1518" i="41"/>
  <c r="O1008" i="41"/>
  <c r="O1007" i="41" s="1"/>
  <c r="O1006" i="41" s="1"/>
  <c r="A944" i="41"/>
  <c r="O943" i="41"/>
  <c r="A630" i="41"/>
  <c r="A766" i="41"/>
  <c r="A645" i="41"/>
  <c r="E721" i="41"/>
  <c r="F306" i="41"/>
  <c r="O260" i="41"/>
  <c r="A1503" i="41"/>
  <c r="A1209" i="41"/>
  <c r="E1006" i="41"/>
  <c r="E982" i="41" s="1"/>
  <c r="J1526" i="41"/>
  <c r="J1525" i="41" s="1"/>
  <c r="J1524" i="41" s="1"/>
  <c r="J1566" i="41"/>
  <c r="A930" i="41"/>
  <c r="O929" i="41"/>
  <c r="A929" i="41" s="1"/>
  <c r="A194" i="41"/>
  <c r="J917" i="41"/>
  <c r="A918" i="41"/>
  <c r="A612" i="41"/>
  <c r="O254" i="41"/>
  <c r="O39" i="41"/>
  <c r="M130" i="41"/>
  <c r="A307" i="41"/>
  <c r="O1513" i="41"/>
  <c r="A1513" i="41" s="1"/>
  <c r="J1590" i="41"/>
  <c r="A1412" i="41"/>
  <c r="A608" i="41"/>
  <c r="M651" i="41"/>
  <c r="O715" i="41"/>
  <c r="A715" i="41" s="1"/>
  <c r="A506" i="41"/>
  <c r="A255" i="41"/>
  <c r="M106" i="41"/>
  <c r="M105" i="41" s="1"/>
  <c r="A901" i="41"/>
  <c r="O900" i="41"/>
  <c r="A900" i="41" s="1"/>
  <c r="E849" i="41"/>
  <c r="O723" i="41"/>
  <c r="O722" i="41" s="1"/>
  <c r="A581" i="41"/>
  <c r="A367" i="41"/>
  <c r="E168" i="41"/>
  <c r="J237" i="41"/>
  <c r="A460" i="41"/>
  <c r="M459" i="41"/>
  <c r="E88" i="41"/>
  <c r="E105" i="41"/>
  <c r="A164" i="41"/>
  <c r="O128" i="41"/>
  <c r="I17" i="41"/>
  <c r="I16" i="41" s="1"/>
  <c r="I14" i="41" s="1"/>
  <c r="J23" i="33" s="1"/>
  <c r="A200" i="40"/>
  <c r="O199" i="40"/>
  <c r="A199" i="40" s="1"/>
  <c r="J1333" i="40"/>
  <c r="E1500" i="40"/>
  <c r="M1178" i="40"/>
  <c r="A927" i="40"/>
  <c r="O28" i="40"/>
  <c r="A28" i="40" s="1"/>
  <c r="J564" i="40"/>
  <c r="J563" i="40" s="1"/>
  <c r="A565" i="40"/>
  <c r="O319" i="40"/>
  <c r="A320" i="40"/>
  <c r="A196" i="40"/>
  <c r="O195" i="40"/>
  <c r="M332" i="40"/>
  <c r="M331" i="40" s="1"/>
  <c r="M330" i="40" s="1"/>
  <c r="A945" i="40"/>
  <c r="O49" i="40"/>
  <c r="A49" i="40" s="1"/>
  <c r="H562" i="40"/>
  <c r="H303" i="40" s="1"/>
  <c r="M878" i="40"/>
  <c r="A879" i="40"/>
  <c r="J1502" i="40"/>
  <c r="A1503" i="40"/>
  <c r="J1396" i="40"/>
  <c r="A1417" i="40"/>
  <c r="A1234" i="40"/>
  <c r="A806" i="40"/>
  <c r="O41" i="40"/>
  <c r="A41" i="40" s="1"/>
  <c r="O803" i="40"/>
  <c r="A803" i="40" s="1"/>
  <c r="O1590" i="40"/>
  <c r="A1591" i="40"/>
  <c r="O1571" i="40"/>
  <c r="O1566" i="40" s="1"/>
  <c r="O1565" i="40" s="1"/>
  <c r="A1572" i="40"/>
  <c r="M785" i="40"/>
  <c r="A776" i="40"/>
  <c r="E104" i="40"/>
  <c r="I104" i="40"/>
  <c r="I101" i="40" s="1"/>
  <c r="M458" i="40"/>
  <c r="O767" i="40"/>
  <c r="A111" i="40"/>
  <c r="A1464" i="40"/>
  <c r="O1463" i="40"/>
  <c r="A1463" i="40" s="1"/>
  <c r="J1462" i="40"/>
  <c r="A1335" i="40"/>
  <c r="E849" i="40"/>
  <c r="A1073" i="40"/>
  <c r="J1072" i="40"/>
  <c r="J1071" i="40" s="1"/>
  <c r="J1070" i="40" s="1"/>
  <c r="J1046" i="40" s="1"/>
  <c r="O908" i="40"/>
  <c r="A908" i="40" s="1"/>
  <c r="O92" i="40"/>
  <c r="A92" i="40" s="1"/>
  <c r="A910" i="40"/>
  <c r="M1047" i="40"/>
  <c r="O995" i="40"/>
  <c r="A995" i="40" s="1"/>
  <c r="O37" i="40"/>
  <c r="A37" i="40" s="1"/>
  <c r="J1179" i="40"/>
  <c r="J1178" i="40" s="1"/>
  <c r="A1180" i="40"/>
  <c r="O943" i="40"/>
  <c r="O1113" i="40"/>
  <c r="A1114" i="40"/>
  <c r="O20" i="40"/>
  <c r="A972" i="40"/>
  <c r="M1526" i="40"/>
  <c r="O1289" i="40"/>
  <c r="A1289" i="40" s="1"/>
  <c r="A1290" i="40"/>
  <c r="O1518" i="40"/>
  <c r="A1518" i="40" s="1"/>
  <c r="A1519" i="40"/>
  <c r="O1196" i="40"/>
  <c r="A1196" i="40" s="1"/>
  <c r="E1460" i="40"/>
  <c r="A1439" i="40"/>
  <c r="A1491" i="40"/>
  <c r="A1490" i="40" s="1"/>
  <c r="O71" i="40"/>
  <c r="A71" i="40" s="1"/>
  <c r="A1288" i="40"/>
  <c r="J1112" i="40"/>
  <c r="A1212" i="40"/>
  <c r="O923" i="40"/>
  <c r="A923" i="40" s="1"/>
  <c r="A924" i="40"/>
  <c r="A999" i="40"/>
  <c r="A673" i="40"/>
  <c r="O36" i="40"/>
  <c r="A36" i="40" s="1"/>
  <c r="A386" i="40"/>
  <c r="O383" i="40"/>
  <c r="A383" i="40" s="1"/>
  <c r="O516" i="40"/>
  <c r="A516" i="40" s="1"/>
  <c r="A517" i="40"/>
  <c r="O1449" i="40"/>
  <c r="O1437" i="40" s="1"/>
  <c r="A1450" i="40"/>
  <c r="A1336" i="40"/>
  <c r="A831" i="40"/>
  <c r="A1158" i="40"/>
  <c r="A1106" i="40"/>
  <c r="F458" i="40"/>
  <c r="F434" i="40" s="1"/>
  <c r="O74" i="40"/>
  <c r="A74" i="40" s="1"/>
  <c r="O351" i="40"/>
  <c r="A351" i="40" s="1"/>
  <c r="O511" i="40"/>
  <c r="A511" i="40" s="1"/>
  <c r="A512" i="40"/>
  <c r="A421" i="40"/>
  <c r="G459" i="40"/>
  <c r="G458" i="40" s="1"/>
  <c r="G434" i="40" s="1"/>
  <c r="A1105" i="40"/>
  <c r="M1166" i="40"/>
  <c r="A1166" i="40" s="1"/>
  <c r="A1168" i="40"/>
  <c r="O859" i="40"/>
  <c r="A859" i="40" s="1"/>
  <c r="A860" i="40"/>
  <c r="O676" i="40"/>
  <c r="A676" i="40" s="1"/>
  <c r="A677" i="40"/>
  <c r="M1310" i="40"/>
  <c r="M1309" i="40" s="1"/>
  <c r="A1311" i="40"/>
  <c r="H849" i="40"/>
  <c r="A834" i="40"/>
  <c r="A1023" i="40"/>
  <c r="O67" i="40"/>
  <c r="A67" i="40" s="1"/>
  <c r="J436" i="40"/>
  <c r="J435" i="40" s="1"/>
  <c r="J434" i="40" s="1"/>
  <c r="A441" i="40"/>
  <c r="J499" i="40"/>
  <c r="J498" i="40" s="1"/>
  <c r="A500" i="40"/>
  <c r="A343" i="40"/>
  <c r="O43" i="40"/>
  <c r="A43" i="40" s="1"/>
  <c r="A182" i="40"/>
  <c r="O181" i="40"/>
  <c r="A181" i="40" s="1"/>
  <c r="M308" i="40"/>
  <c r="M307" i="40" s="1"/>
  <c r="A483" i="40"/>
  <c r="M238" i="40"/>
  <c r="M106" i="40"/>
  <c r="O77" i="40"/>
  <c r="A77" i="40" s="1"/>
  <c r="A267" i="40"/>
  <c r="O106" i="40"/>
  <c r="O26" i="40"/>
  <c r="A26" i="40" s="1"/>
  <c r="E331" i="40"/>
  <c r="E435" i="40"/>
  <c r="A1549" i="40"/>
  <c r="O1548" i="40"/>
  <c r="A1548" i="40" s="1"/>
  <c r="J1566" i="40"/>
  <c r="J1565" i="40" s="1"/>
  <c r="M1566" i="40"/>
  <c r="M1565" i="40" s="1"/>
  <c r="M1564" i="40" s="1"/>
  <c r="O1262" i="40"/>
  <c r="A1262" i="40" s="1"/>
  <c r="A1420" i="40"/>
  <c r="O1204" i="40"/>
  <c r="O1203" i="40" s="1"/>
  <c r="O1202" i="40" s="1"/>
  <c r="M1396" i="40"/>
  <c r="O1275" i="40"/>
  <c r="A1275" i="40" s="1"/>
  <c r="O1102" i="40"/>
  <c r="A1102" i="40" s="1"/>
  <c r="O580" i="40"/>
  <c r="A580" i="40" s="1"/>
  <c r="A646" i="40"/>
  <c r="F810" i="40"/>
  <c r="F785" i="40"/>
  <c r="A1052" i="40"/>
  <c r="M588" i="40"/>
  <c r="M587" i="40" s="1"/>
  <c r="M586" i="40" s="1"/>
  <c r="A526" i="40"/>
  <c r="O377" i="40"/>
  <c r="A377" i="40" s="1"/>
  <c r="A401" i="40"/>
  <c r="J308" i="40"/>
  <c r="A136" i="40"/>
  <c r="O135" i="40"/>
  <c r="A135" i="40" s="1"/>
  <c r="O52" i="40"/>
  <c r="O460" i="40"/>
  <c r="O459" i="40" s="1"/>
  <c r="O458" i="40" s="1"/>
  <c r="O434" i="40" s="1"/>
  <c r="J371" i="40"/>
  <c r="O39" i="40"/>
  <c r="J192" i="40"/>
  <c r="O1612" i="40"/>
  <c r="A1612" i="40" s="1"/>
  <c r="A1613" i="40"/>
  <c r="M1462" i="40"/>
  <c r="M1461" i="40" s="1"/>
  <c r="M1460" i="40" s="1"/>
  <c r="M1436" i="40" s="1"/>
  <c r="A1301" i="40"/>
  <c r="O1300" i="40"/>
  <c r="A1300" i="40" s="1"/>
  <c r="M1112" i="40"/>
  <c r="M1111" i="40" s="1"/>
  <c r="E1178" i="40"/>
  <c r="O1155" i="40"/>
  <c r="A1155" i="40" s="1"/>
  <c r="A1156" i="40"/>
  <c r="F1269" i="40"/>
  <c r="H1071" i="40"/>
  <c r="O1053" i="40"/>
  <c r="O1048" i="40" s="1"/>
  <c r="A1054" i="40"/>
  <c r="O1385" i="40"/>
  <c r="O897" i="40"/>
  <c r="A897" i="40" s="1"/>
  <c r="A898" i="40"/>
  <c r="E1006" i="40"/>
  <c r="E1110" i="40"/>
  <c r="O610" i="40"/>
  <c r="A610" i="40" s="1"/>
  <c r="O66" i="40"/>
  <c r="A66" i="40" s="1"/>
  <c r="A295" i="40"/>
  <c r="O294" i="40"/>
  <c r="O292" i="40" s="1"/>
  <c r="A292" i="40" s="1"/>
  <c r="A132" i="40"/>
  <c r="O131" i="40"/>
  <c r="O48" i="40"/>
  <c r="O332" i="40"/>
  <c r="O331" i="40" s="1"/>
  <c r="O330" i="40" s="1"/>
  <c r="E168" i="40"/>
  <c r="A297" i="40"/>
  <c r="A81" i="40"/>
  <c r="A1404" i="40"/>
  <c r="O1403" i="40"/>
  <c r="A1403" i="40" s="1"/>
  <c r="A1431" i="40"/>
  <c r="A1427" i="40" s="1"/>
  <c r="A1426" i="40" s="1"/>
  <c r="A1272" i="40"/>
  <c r="M1334" i="40"/>
  <c r="M1333" i="40" s="1"/>
  <c r="M1332" i="40" s="1"/>
  <c r="O1064" i="40"/>
  <c r="A1064" i="40" s="1"/>
  <c r="J854" i="40"/>
  <c r="A855" i="40"/>
  <c r="J983" i="40"/>
  <c r="H1134" i="40"/>
  <c r="H1110" i="40" s="1"/>
  <c r="M854" i="40"/>
  <c r="M853" i="40" s="1"/>
  <c r="A812" i="40"/>
  <c r="A425" i="40"/>
  <c r="A424" i="40" s="1"/>
  <c r="O396" i="40"/>
  <c r="O395" i="40" s="1"/>
  <c r="O394" i="40" s="1"/>
  <c r="A153" i="40"/>
  <c r="O152" i="40"/>
  <c r="A152" i="40" s="1"/>
  <c r="O76" i="40"/>
  <c r="J1438" i="40"/>
  <c r="J1437" i="40" s="1"/>
  <c r="A1421" i="40"/>
  <c r="E1437" i="40"/>
  <c r="A1169" i="40"/>
  <c r="A1171" i="40"/>
  <c r="J1167" i="40"/>
  <c r="A1167" i="40" s="1"/>
  <c r="M1268" i="40"/>
  <c r="O985" i="40"/>
  <c r="O984" i="40" s="1"/>
  <c r="A986" i="40"/>
  <c r="E983" i="40"/>
  <c r="E1046" i="40"/>
  <c r="A846" i="40"/>
  <c r="A841" i="40" s="1"/>
  <c r="A840" i="40" s="1"/>
  <c r="A1042" i="40"/>
  <c r="E784" i="40"/>
  <c r="J918" i="40"/>
  <c r="O587" i="40"/>
  <c r="A1528" i="40"/>
  <c r="O1527" i="40"/>
  <c r="O1526" i="40" s="1"/>
  <c r="O1525" i="40" s="1"/>
  <c r="M1246" i="40"/>
  <c r="M1245" i="40" s="1"/>
  <c r="M1244" i="40" s="1"/>
  <c r="F1308" i="40"/>
  <c r="O1117" i="40"/>
  <c r="A1117" i="40" s="1"/>
  <c r="A1118" i="40"/>
  <c r="A1187" i="40"/>
  <c r="M983" i="40"/>
  <c r="M982" i="40" s="1"/>
  <c r="J1008" i="40"/>
  <c r="J1007" i="40" s="1"/>
  <c r="J1006" i="40" s="1"/>
  <c r="O1008" i="40"/>
  <c r="O1007" i="40" s="1"/>
  <c r="M723" i="40"/>
  <c r="M722" i="40" s="1"/>
  <c r="M721" i="40" s="1"/>
  <c r="M696" i="40" s="1"/>
  <c r="O569" i="40"/>
  <c r="A569" i="40" s="1"/>
  <c r="J876" i="40"/>
  <c r="A778" i="40"/>
  <c r="A566" i="40"/>
  <c r="A590" i="40"/>
  <c r="A505" i="40"/>
  <c r="M372" i="40"/>
  <c r="M371" i="40" s="1"/>
  <c r="M370" i="40" s="1"/>
  <c r="A817" i="40"/>
  <c r="J260" i="40"/>
  <c r="J236" i="40" s="1"/>
  <c r="A118" i="40"/>
  <c r="O117" i="40"/>
  <c r="A117" i="40" s="1"/>
  <c r="O31" i="40"/>
  <c r="M436" i="40"/>
  <c r="M435" i="40" s="1"/>
  <c r="A437" i="40"/>
  <c r="A285" i="40"/>
  <c r="E46" i="40"/>
  <c r="A239" i="40"/>
  <c r="J698" i="40"/>
  <c r="J684" i="40"/>
  <c r="A686" i="40"/>
  <c r="A340" i="40"/>
  <c r="A229" i="40"/>
  <c r="A309" i="40"/>
  <c r="E523" i="40"/>
  <c r="O388" i="40"/>
  <c r="A388" i="40" s="1"/>
  <c r="A250" i="40"/>
  <c r="O249" i="40"/>
  <c r="A249" i="40" s="1"/>
  <c r="M170" i="40"/>
  <c r="A171" i="40"/>
  <c r="O94" i="40"/>
  <c r="A1514" i="40"/>
  <c r="O1513" i="40"/>
  <c r="A1513" i="40" s="1"/>
  <c r="M1373" i="40"/>
  <c r="O1339" i="40"/>
  <c r="O1334" i="40" s="1"/>
  <c r="O1333" i="40" s="1"/>
  <c r="O1332" i="40" s="1"/>
  <c r="O1308" i="40" s="1"/>
  <c r="J1524" i="40"/>
  <c r="O1091" i="40"/>
  <c r="A1091" i="40" s="1"/>
  <c r="A1092" i="40"/>
  <c r="O1030" i="40"/>
  <c r="A1030" i="40" s="1"/>
  <c r="O934" i="40"/>
  <c r="A934" i="40" s="1"/>
  <c r="A935" i="40"/>
  <c r="O1251" i="40"/>
  <c r="O1246" i="40" s="1"/>
  <c r="A1252" i="40"/>
  <c r="A949" i="40"/>
  <c r="M809" i="40"/>
  <c r="M628" i="40"/>
  <c r="M627" i="40" s="1"/>
  <c r="A629" i="40"/>
  <c r="O919" i="40"/>
  <c r="A920" i="40"/>
  <c r="O73" i="40"/>
  <c r="O1179" i="40"/>
  <c r="A1185" i="40"/>
  <c r="A974" i="40"/>
  <c r="E722" i="40"/>
  <c r="A1365" i="40"/>
  <c r="O1364" i="40"/>
  <c r="A1364" i="40" s="1"/>
  <c r="A1375" i="40"/>
  <c r="A975" i="40"/>
  <c r="E562" i="40"/>
  <c r="J627" i="40"/>
  <c r="J626" i="40" s="1"/>
  <c r="A1304" i="40"/>
  <c r="O1070" i="40"/>
  <c r="M1070" i="40"/>
  <c r="A965" i="40"/>
  <c r="A963" i="40"/>
  <c r="J784" i="40"/>
  <c r="J763" i="40" s="1"/>
  <c r="M942" i="40"/>
  <c r="F563" i="40"/>
  <c r="F562" i="40" s="1"/>
  <c r="A689" i="40"/>
  <c r="E626" i="40"/>
  <c r="A525" i="40"/>
  <c r="O160" i="40"/>
  <c r="A160" i="40" s="1"/>
  <c r="O91" i="40"/>
  <c r="F260" i="40"/>
  <c r="O64" i="40"/>
  <c r="A64" i="40" s="1"/>
  <c r="O1467" i="40"/>
  <c r="A1467" i="40" s="1"/>
  <c r="A1468" i="40"/>
  <c r="E1565" i="40"/>
  <c r="A1621" i="40"/>
  <c r="E1308" i="40"/>
  <c r="A1485" i="40"/>
  <c r="E1628" i="40"/>
  <c r="E1588" i="40"/>
  <c r="A1340" i="40"/>
  <c r="E1245" i="40"/>
  <c r="J1372" i="40"/>
  <c r="O1135" i="40"/>
  <c r="A1293" i="40"/>
  <c r="G1203" i="40"/>
  <c r="E1396" i="40"/>
  <c r="M918" i="40"/>
  <c r="M917" i="40" s="1"/>
  <c r="J721" i="40"/>
  <c r="F1110" i="40"/>
  <c r="O786" i="40"/>
  <c r="A699" i="40"/>
  <c r="M653" i="40"/>
  <c r="A553" i="40"/>
  <c r="A552" i="40" s="1"/>
  <c r="J332" i="40"/>
  <c r="J331" i="40" s="1"/>
  <c r="J330" i="40" s="1"/>
  <c r="O373" i="40"/>
  <c r="A217" i="40"/>
  <c r="O216" i="40"/>
  <c r="A216" i="40" s="1"/>
  <c r="A83" i="40"/>
  <c r="N979" i="43" l="1"/>
  <c r="A66" i="46"/>
  <c r="M1110" i="47"/>
  <c r="M18" i="46"/>
  <c r="M17" i="46" s="1"/>
  <c r="M45" i="46"/>
  <c r="M44" i="46" s="1"/>
  <c r="A722" i="49"/>
  <c r="L101" i="49"/>
  <c r="L849" i="48"/>
  <c r="A425" i="48"/>
  <c r="A424" i="48" s="1"/>
  <c r="A907" i="48"/>
  <c r="A906" i="48" s="1"/>
  <c r="A1619" i="47"/>
  <c r="A1618" i="47" s="1"/>
  <c r="A1047" i="46"/>
  <c r="L16" i="46"/>
  <c r="L14" i="46" s="1"/>
  <c r="M28" i="33" s="1"/>
  <c r="A1008" i="46"/>
  <c r="A755" i="45"/>
  <c r="A754" i="45" s="1"/>
  <c r="G849" i="45"/>
  <c r="K16" i="45"/>
  <c r="K14" i="45" s="1"/>
  <c r="L27" i="33" s="1"/>
  <c r="J44" i="45"/>
  <c r="J16" i="45" s="1"/>
  <c r="J14" i="45" s="1"/>
  <c r="K27" i="33" s="1"/>
  <c r="A907" i="45"/>
  <c r="A906" i="45" s="1"/>
  <c r="E16" i="44"/>
  <c r="E14" i="44" s="1"/>
  <c r="F26" i="33" s="1"/>
  <c r="A1555" i="43"/>
  <c r="A1554" i="43" s="1"/>
  <c r="A1233" i="43"/>
  <c r="A1232" i="43" s="1"/>
  <c r="A371" i="43"/>
  <c r="A853" i="43"/>
  <c r="A1310" i="43"/>
  <c r="A777" i="43"/>
  <c r="L1241" i="42"/>
  <c r="A1491" i="41"/>
  <c r="A1490" i="41" s="1"/>
  <c r="N1241" i="41"/>
  <c r="N99" i="41" s="1"/>
  <c r="N98" i="41" s="1"/>
  <c r="A1310" i="41"/>
  <c r="A1135" i="40"/>
  <c r="L1241" i="40"/>
  <c r="I303" i="40"/>
  <c r="I99" i="40" s="1"/>
  <c r="K1241" i="40"/>
  <c r="A1136" i="40"/>
  <c r="M1110" i="40"/>
  <c r="J17" i="49"/>
  <c r="M1110" i="49"/>
  <c r="M306" i="49"/>
  <c r="M46" i="49"/>
  <c r="M45" i="49" s="1"/>
  <c r="M44" i="49" s="1"/>
  <c r="M498" i="49"/>
  <c r="A971" i="49"/>
  <c r="A970" i="49" s="1"/>
  <c r="M852" i="49"/>
  <c r="O1396" i="49"/>
  <c r="J498" i="49"/>
  <c r="M1564" i="49"/>
  <c r="J626" i="49"/>
  <c r="A522" i="49"/>
  <c r="A877" i="48"/>
  <c r="O876" i="48"/>
  <c r="O1111" i="48"/>
  <c r="O1134" i="48"/>
  <c r="J434" i="48"/>
  <c r="A1112" i="48"/>
  <c r="N101" i="48"/>
  <c r="A261" i="47"/>
  <c r="M852" i="47"/>
  <c r="A1072" i="46"/>
  <c r="O1202" i="46"/>
  <c r="A227" i="46"/>
  <c r="A226" i="46" s="1"/>
  <c r="J44" i="46"/>
  <c r="J16" i="46" s="1"/>
  <c r="J14" i="46" s="1"/>
  <c r="K28" i="33" s="1"/>
  <c r="O372" i="45"/>
  <c r="A227" i="45"/>
  <c r="A226" i="45" s="1"/>
  <c r="M1110" i="45"/>
  <c r="M236" i="45"/>
  <c r="G1241" i="45"/>
  <c r="H849" i="45"/>
  <c r="A1491" i="43"/>
  <c r="A1490" i="43" s="1"/>
  <c r="O308" i="43"/>
  <c r="O307" i="43" s="1"/>
  <c r="O306" i="43" s="1"/>
  <c r="O128" i="43"/>
  <c r="A128" i="43" s="1"/>
  <c r="A106" i="43"/>
  <c r="M784" i="42"/>
  <c r="M763" i="42" s="1"/>
  <c r="L303" i="42"/>
  <c r="A159" i="42"/>
  <c r="A158" i="42" s="1"/>
  <c r="M916" i="41"/>
  <c r="A1339" i="41"/>
  <c r="A1142" i="41"/>
  <c r="O1141" i="41"/>
  <c r="M1372" i="41"/>
  <c r="A854" i="41"/>
  <c r="O1564" i="41"/>
  <c r="J1046" i="41"/>
  <c r="O1123" i="41"/>
  <c r="A1123" i="41" s="1"/>
  <c r="A1124" i="41"/>
  <c r="M498" i="40"/>
  <c r="H101" i="40"/>
  <c r="J168" i="40"/>
  <c r="O1373" i="40"/>
  <c r="F979" i="40"/>
  <c r="O651" i="40"/>
  <c r="K16" i="47"/>
  <c r="K14" i="47" s="1"/>
  <c r="L29" i="33" s="1"/>
  <c r="I16" i="46"/>
  <c r="I14" i="46" s="1"/>
  <c r="J28" i="33" s="1"/>
  <c r="I16" i="43"/>
  <c r="I14" i="43" s="1"/>
  <c r="J25" i="33" s="1"/>
  <c r="A41" i="43"/>
  <c r="M18" i="40"/>
  <c r="M17" i="40" s="1"/>
  <c r="J44" i="43"/>
  <c r="O1112" i="47"/>
  <c r="A1112" i="47" s="1"/>
  <c r="N16" i="40"/>
  <c r="N14" i="40" s="1"/>
  <c r="O19" i="33" s="1"/>
  <c r="L16" i="43"/>
  <c r="L14" i="43" s="1"/>
  <c r="M25" i="33" s="1"/>
  <c r="I16" i="49"/>
  <c r="I14" i="49" s="1"/>
  <c r="J32" i="33" s="1"/>
  <c r="M18" i="49"/>
  <c r="M17" i="49" s="1"/>
  <c r="J16" i="47"/>
  <c r="J14" i="47" s="1"/>
  <c r="K29" i="33" s="1"/>
  <c r="A755" i="49"/>
  <c r="A754" i="49" s="1"/>
  <c r="A1165" i="49"/>
  <c r="A1164" i="49" s="1"/>
  <c r="A1427" i="48"/>
  <c r="A1426" i="48" s="1"/>
  <c r="A1299" i="48"/>
  <c r="A1298" i="48" s="1"/>
  <c r="H16" i="47"/>
  <c r="H14" i="47" s="1"/>
  <c r="I29" i="33" s="1"/>
  <c r="A1233" i="47"/>
  <c r="A1232" i="47" s="1"/>
  <c r="A811" i="46"/>
  <c r="A698" i="46"/>
  <c r="A1071" i="46"/>
  <c r="H303" i="46"/>
  <c r="L1241" i="45"/>
  <c r="A1233" i="45"/>
  <c r="A1232" i="45" s="1"/>
  <c r="A841" i="45"/>
  <c r="A840" i="45" s="1"/>
  <c r="A459" i="45"/>
  <c r="K16" i="44"/>
  <c r="K14" i="44" s="1"/>
  <c r="L26" i="33" s="1"/>
  <c r="A1363" i="44"/>
  <c r="A1362" i="44" s="1"/>
  <c r="A778" i="43"/>
  <c r="A767" i="43"/>
  <c r="A689" i="43"/>
  <c r="A683" i="43" s="1"/>
  <c r="A682" i="43" s="1"/>
  <c r="A1101" i="43"/>
  <c r="A1100" i="43" s="1"/>
  <c r="H849" i="43"/>
  <c r="A227" i="42"/>
  <c r="A226" i="42" s="1"/>
  <c r="I303" i="42"/>
  <c r="I99" i="42" s="1"/>
  <c r="I16" i="42"/>
  <c r="I14" i="42" s="1"/>
  <c r="J24" i="33" s="1"/>
  <c r="A1399" i="41"/>
  <c r="A394" i="40"/>
  <c r="A262" i="40"/>
  <c r="A261" i="40"/>
  <c r="I16" i="40"/>
  <c r="I14" i="40" s="1"/>
  <c r="J19" i="33" s="1"/>
  <c r="K979" i="49"/>
  <c r="A425" i="49"/>
  <c r="A424" i="49" s="1"/>
  <c r="O370" i="49"/>
  <c r="A1037" i="49"/>
  <c r="A1036" i="49" s="1"/>
  <c r="F979" i="49"/>
  <c r="O1202" i="48"/>
  <c r="M168" i="48"/>
  <c r="M1178" i="48"/>
  <c r="M1436" i="48"/>
  <c r="A1438" i="48"/>
  <c r="J696" i="48"/>
  <c r="O1110" i="48"/>
  <c r="O1500" i="47"/>
  <c r="M306" i="47"/>
  <c r="J306" i="47"/>
  <c r="O1008" i="47"/>
  <c r="O1007" i="47" s="1"/>
  <c r="O1006" i="47" s="1"/>
  <c r="A263" i="47"/>
  <c r="A489" i="47"/>
  <c r="A488" i="47" s="1"/>
  <c r="A907" i="46"/>
  <c r="A906" i="46" s="1"/>
  <c r="O1123" i="46"/>
  <c r="A1123" i="46" s="1"/>
  <c r="A1124" i="46"/>
  <c r="O918" i="46"/>
  <c r="A918" i="46" s="1"/>
  <c r="M696" i="46"/>
  <c r="A1491" i="46"/>
  <c r="A1490" i="46" s="1"/>
  <c r="A1619" i="46"/>
  <c r="A1618" i="46" s="1"/>
  <c r="A1233" i="46"/>
  <c r="A1232" i="46" s="1"/>
  <c r="O192" i="46"/>
  <c r="A192" i="46" s="1"/>
  <c r="A553" i="46"/>
  <c r="A552" i="46" s="1"/>
  <c r="J168" i="46"/>
  <c r="M1564" i="46"/>
  <c r="K101" i="45"/>
  <c r="M44" i="45"/>
  <c r="M16" i="45" s="1"/>
  <c r="M14" i="45" s="1"/>
  <c r="N27" i="33" s="1"/>
  <c r="M852" i="45"/>
  <c r="M562" i="45"/>
  <c r="F16" i="45"/>
  <c r="F14" i="45" s="1"/>
  <c r="G27" i="33" s="1"/>
  <c r="J626" i="45"/>
  <c r="H1241" i="45"/>
  <c r="N16" i="44"/>
  <c r="N14" i="44" s="1"/>
  <c r="O26" i="33" s="1"/>
  <c r="J370" i="44"/>
  <c r="M236" i="44"/>
  <c r="M17" i="44"/>
  <c r="M16" i="44" s="1"/>
  <c r="M14" i="44" s="1"/>
  <c r="N26" i="33" s="1"/>
  <c r="O1204" i="43"/>
  <c r="O1203" i="43" s="1"/>
  <c r="O1202" i="43" s="1"/>
  <c r="J306" i="43"/>
  <c r="O1244" i="43"/>
  <c r="A1631" i="43"/>
  <c r="N303" i="43"/>
  <c r="M44" i="43"/>
  <c r="O918" i="43"/>
  <c r="O917" i="43" s="1"/>
  <c r="J168" i="43"/>
  <c r="A111" i="42"/>
  <c r="J696" i="42"/>
  <c r="G1241" i="42"/>
  <c r="G99" i="42" s="1"/>
  <c r="M46" i="42"/>
  <c r="M45" i="42" s="1"/>
  <c r="M44" i="42" s="1"/>
  <c r="O1565" i="42"/>
  <c r="J498" i="42"/>
  <c r="O809" i="42"/>
  <c r="O784" i="42" s="1"/>
  <c r="O763" i="42" s="1"/>
  <c r="M696" i="41"/>
  <c r="G849" i="41"/>
  <c r="G99" i="41" s="1"/>
  <c r="O1153" i="41"/>
  <c r="O70" i="41" s="1"/>
  <c r="M70" i="41"/>
  <c r="A425" i="41"/>
  <c r="A424" i="41" s="1"/>
  <c r="O721" i="41"/>
  <c r="M1113" i="41"/>
  <c r="M20" i="41"/>
  <c r="M19" i="41" s="1"/>
  <c r="M18" i="41" s="1"/>
  <c r="M17" i="41" s="1"/>
  <c r="O1114" i="41"/>
  <c r="A308" i="41"/>
  <c r="A371" i="41"/>
  <c r="A755" i="40"/>
  <c r="A754" i="40" s="1"/>
  <c r="G101" i="40"/>
  <c r="J1564" i="40"/>
  <c r="J44" i="40"/>
  <c r="A22" i="46"/>
  <c r="M18" i="42"/>
  <c r="M17" i="42" s="1"/>
  <c r="M17" i="43"/>
  <c r="J17" i="43"/>
  <c r="K16" i="43"/>
  <c r="K14" i="43" s="1"/>
  <c r="L25" i="33" s="1"/>
  <c r="H16" i="46"/>
  <c r="H14" i="46" s="1"/>
  <c r="I28" i="33" s="1"/>
  <c r="M20" i="48"/>
  <c r="M19" i="48" s="1"/>
  <c r="M18" i="48" s="1"/>
  <c r="M17" i="48" s="1"/>
  <c r="M16" i="48" s="1"/>
  <c r="M14" i="48" s="1"/>
  <c r="N30" i="33" s="1"/>
  <c r="M629" i="48"/>
  <c r="M628" i="48" s="1"/>
  <c r="M627" i="48" s="1"/>
  <c r="M626" i="48" s="1"/>
  <c r="O630" i="48"/>
  <c r="N16" i="41"/>
  <c r="N14" i="41" s="1"/>
  <c r="O23" i="33" s="1"/>
  <c r="A159" i="49"/>
  <c r="A158" i="49" s="1"/>
  <c r="M18" i="47"/>
  <c r="M17" i="47" s="1"/>
  <c r="M16" i="47" s="1"/>
  <c r="M14" i="47" s="1"/>
  <c r="N29" i="33" s="1"/>
  <c r="K16" i="46"/>
  <c r="K14" i="46" s="1"/>
  <c r="L28" i="33" s="1"/>
  <c r="K16" i="40"/>
  <c r="K14" i="40" s="1"/>
  <c r="L19" i="33" s="1"/>
  <c r="N16" i="46"/>
  <c r="N14" i="46" s="1"/>
  <c r="O28" i="33" s="1"/>
  <c r="L16" i="49"/>
  <c r="L14" i="49" s="1"/>
  <c r="M32" i="33" s="1"/>
  <c r="M104" i="46"/>
  <c r="L16" i="40"/>
  <c r="L14" i="40" s="1"/>
  <c r="M19" i="33" s="1"/>
  <c r="A1299" i="49"/>
  <c r="A1298" i="49" s="1"/>
  <c r="L16" i="48"/>
  <c r="L14" i="48" s="1"/>
  <c r="M30" i="33" s="1"/>
  <c r="N16" i="48"/>
  <c r="N14" i="48" s="1"/>
  <c r="O30" i="33" s="1"/>
  <c r="G1241" i="48"/>
  <c r="F1241" i="47"/>
  <c r="A1136" i="47"/>
  <c r="A1071" i="47"/>
  <c r="A1427" i="47"/>
  <c r="A1426" i="47" s="1"/>
  <c r="N303" i="47"/>
  <c r="N99" i="47" s="1"/>
  <c r="G303" i="47"/>
  <c r="A1070" i="46"/>
  <c r="A1171" i="46"/>
  <c r="A1165" i="46" s="1"/>
  <c r="A1164" i="46" s="1"/>
  <c r="F99" i="46"/>
  <c r="A1101" i="45"/>
  <c r="A1100" i="45" s="1"/>
  <c r="A617" i="45"/>
  <c r="A616" i="45" s="1"/>
  <c r="A721" i="45"/>
  <c r="H16" i="45"/>
  <c r="H14" i="45" s="1"/>
  <c r="L16" i="45"/>
  <c r="L14" i="45" s="1"/>
  <c r="M27" i="33" s="1"/>
  <c r="A1627" i="45"/>
  <c r="A1626" i="45" s="1"/>
  <c r="F979" i="44"/>
  <c r="A841" i="43"/>
  <c r="A840" i="43" s="1"/>
  <c r="A989" i="43"/>
  <c r="A1245" i="43"/>
  <c r="H303" i="43"/>
  <c r="L16" i="42"/>
  <c r="L14" i="42" s="1"/>
  <c r="M24" i="33" s="1"/>
  <c r="H303" i="42"/>
  <c r="H99" i="42" s="1"/>
  <c r="H98" i="42" s="1"/>
  <c r="A260" i="42"/>
  <c r="A907" i="41"/>
  <c r="A906" i="41" s="1"/>
  <c r="A1180" i="41"/>
  <c r="A1397" i="41"/>
  <c r="N979" i="40"/>
  <c r="N99" i="40" s="1"/>
  <c r="A1526" i="49"/>
  <c r="M1244" i="49"/>
  <c r="A1491" i="49"/>
  <c r="A1490" i="49" s="1"/>
  <c r="J849" i="49"/>
  <c r="O1134" i="49"/>
  <c r="O1110" i="49" s="1"/>
  <c r="M168" i="49"/>
  <c r="M101" i="49" s="1"/>
  <c r="J1436" i="49"/>
  <c r="L1241" i="49"/>
  <c r="H16" i="49"/>
  <c r="H14" i="49" s="1"/>
  <c r="I32" i="33" s="1"/>
  <c r="A878" i="48"/>
  <c r="M1500" i="48"/>
  <c r="O852" i="48"/>
  <c r="A238" i="48"/>
  <c r="O721" i="48"/>
  <c r="O696" i="48" s="1"/>
  <c r="O1502" i="48"/>
  <c r="M104" i="48"/>
  <c r="O1309" i="48"/>
  <c r="A1309" i="48" s="1"/>
  <c r="M370" i="48"/>
  <c r="O308" i="47"/>
  <c r="O307" i="47" s="1"/>
  <c r="A1397" i="47"/>
  <c r="O1178" i="47"/>
  <c r="A1398" i="47"/>
  <c r="O1308" i="47"/>
  <c r="I16" i="47"/>
  <c r="I14" i="47" s="1"/>
  <c r="J29" i="33" s="1"/>
  <c r="A1048" i="46"/>
  <c r="M306" i="46"/>
  <c r="M979" i="46"/>
  <c r="O1500" i="46"/>
  <c r="J1436" i="45"/>
  <c r="A1427" i="45"/>
  <c r="A1426" i="45" s="1"/>
  <c r="J236" i="45"/>
  <c r="A1072" i="45"/>
  <c r="O1244" i="45"/>
  <c r="H99" i="45"/>
  <c r="A130" i="45"/>
  <c r="A524" i="44"/>
  <c r="A1310" i="44"/>
  <c r="J498" i="44"/>
  <c r="J982" i="44"/>
  <c r="M626" i="44"/>
  <c r="J168" i="44"/>
  <c r="J101" i="44" s="1"/>
  <c r="O104" i="44"/>
  <c r="A227" i="44"/>
  <c r="A226" i="44" s="1"/>
  <c r="A755" i="44"/>
  <c r="A754" i="44" s="1"/>
  <c r="A159" i="43"/>
  <c r="A158" i="43" s="1"/>
  <c r="O436" i="43"/>
  <c r="A227" i="43"/>
  <c r="A226" i="43" s="1"/>
  <c r="A553" i="43"/>
  <c r="A552" i="43" s="1"/>
  <c r="J101" i="43"/>
  <c r="G16" i="43"/>
  <c r="G14" i="43" s="1"/>
  <c r="H25" i="33" s="1"/>
  <c r="O784" i="43"/>
  <c r="O763" i="43" s="1"/>
  <c r="O262" i="43"/>
  <c r="M1244" i="43"/>
  <c r="O192" i="42"/>
  <c r="A263" i="42"/>
  <c r="A878" i="42"/>
  <c r="O940" i="42"/>
  <c r="O916" i="42" s="1"/>
  <c r="M982" i="42"/>
  <c r="J370" i="42"/>
  <c r="M1244" i="41"/>
  <c r="M562" i="41"/>
  <c r="A1233" i="41"/>
  <c r="A1232" i="41" s="1"/>
  <c r="A159" i="40"/>
  <c r="A158" i="40" s="1"/>
  <c r="A1619" i="40"/>
  <c r="A1618" i="40" s="1"/>
  <c r="O810" i="40"/>
  <c r="O809" i="40" s="1"/>
  <c r="M562" i="40"/>
  <c r="A628" i="40"/>
  <c r="O697" i="40"/>
  <c r="O696" i="40" s="1"/>
  <c r="K303" i="49"/>
  <c r="A1619" i="49"/>
  <c r="A1618" i="49" s="1"/>
  <c r="G1241" i="49"/>
  <c r="K16" i="49"/>
  <c r="K14" i="49" s="1"/>
  <c r="L32" i="33" s="1"/>
  <c r="A361" i="49"/>
  <c r="A360" i="49" s="1"/>
  <c r="A907" i="49"/>
  <c r="A906" i="49" s="1"/>
  <c r="L303" i="49"/>
  <c r="O1564" i="49"/>
  <c r="O696" i="49"/>
  <c r="N99" i="49"/>
  <c r="N98" i="49" s="1"/>
  <c r="O1048" i="49"/>
  <c r="I303" i="49"/>
  <c r="J44" i="49"/>
  <c r="I1241" i="49"/>
  <c r="L1241" i="48"/>
  <c r="A1101" i="48"/>
  <c r="A1100" i="48" s="1"/>
  <c r="N99" i="48"/>
  <c r="M1110" i="48"/>
  <c r="A227" i="48"/>
  <c r="A226" i="48" s="1"/>
  <c r="I1241" i="48"/>
  <c r="A1374" i="48"/>
  <c r="M236" i="48"/>
  <c r="O1501" i="48"/>
  <c r="A1501" i="48" s="1"/>
  <c r="M696" i="48"/>
  <c r="A425" i="47"/>
  <c r="A424" i="47" s="1"/>
  <c r="A1555" i="47"/>
  <c r="A1554" i="47" s="1"/>
  <c r="A307" i="47"/>
  <c r="L16" i="47"/>
  <c r="L14" i="47" s="1"/>
  <c r="M29" i="33" s="1"/>
  <c r="A1180" i="47"/>
  <c r="A553" i="47"/>
  <c r="A552" i="47" s="1"/>
  <c r="A755" i="47"/>
  <c r="A754" i="47" s="1"/>
  <c r="O1462" i="47"/>
  <c r="O1461" i="47" s="1"/>
  <c r="O1460" i="47" s="1"/>
  <c r="O1436" i="47" s="1"/>
  <c r="O500" i="47"/>
  <c r="A775" i="46"/>
  <c r="A774" i="46" s="1"/>
  <c r="A773" i="46" s="1"/>
  <c r="A772" i="46" s="1"/>
  <c r="N99" i="46"/>
  <c r="L303" i="46"/>
  <c r="L99" i="46" s="1"/>
  <c r="A193" i="46"/>
  <c r="A159" i="46"/>
  <c r="A158" i="46" s="1"/>
  <c r="J852" i="46"/>
  <c r="M916" i="46"/>
  <c r="M849" i="46" s="1"/>
  <c r="A1180" i="46"/>
  <c r="A1526" i="46"/>
  <c r="E303" i="45"/>
  <c r="A698" i="45"/>
  <c r="A332" i="45"/>
  <c r="A159" i="45"/>
  <c r="A158" i="45" s="1"/>
  <c r="N1241" i="45"/>
  <c r="N99" i="45" s="1"/>
  <c r="N98" i="45" s="1"/>
  <c r="A1374" i="45"/>
  <c r="A786" i="45"/>
  <c r="A1245" i="45"/>
  <c r="M916" i="45"/>
  <c r="J696" i="45"/>
  <c r="A1246" i="45"/>
  <c r="A654" i="44"/>
  <c r="M370" i="44"/>
  <c r="A1037" i="44"/>
  <c r="A1036" i="44" s="1"/>
  <c r="N99" i="44"/>
  <c r="N98" i="44" s="1"/>
  <c r="G16" i="44"/>
  <c r="G14" i="44" s="1"/>
  <c r="H26" i="33" s="1"/>
  <c r="J236" i="44"/>
  <c r="O1070" i="44"/>
  <c r="O1046" i="44" s="1"/>
  <c r="O1396" i="44"/>
  <c r="O1110" i="44"/>
  <c r="A1403" i="44"/>
  <c r="A786" i="43"/>
  <c r="J1110" i="43"/>
  <c r="J979" i="43" s="1"/>
  <c r="A617" i="43"/>
  <c r="A616" i="43" s="1"/>
  <c r="A1037" i="43"/>
  <c r="A1036" i="43" s="1"/>
  <c r="A878" i="43"/>
  <c r="K303" i="42"/>
  <c r="A971" i="42"/>
  <c r="A970" i="42" s="1"/>
  <c r="A1077" i="42"/>
  <c r="A653" i="42"/>
  <c r="M1564" i="42"/>
  <c r="O1437" i="42"/>
  <c r="A1437" i="42" s="1"/>
  <c r="A841" i="42"/>
  <c r="A840" i="42" s="1"/>
  <c r="O1245" i="42"/>
  <c r="O1244" i="42" s="1"/>
  <c r="A1181" i="41"/>
  <c r="A169" i="41"/>
  <c r="A1165" i="41"/>
  <c r="A1164" i="41" s="1"/>
  <c r="A775" i="41"/>
  <c r="A774" i="41" s="1"/>
  <c r="A773" i="41" s="1"/>
  <c r="A772" i="41" s="1"/>
  <c r="O1046" i="41"/>
  <c r="O499" i="41"/>
  <c r="A499" i="41" s="1"/>
  <c r="A809" i="41"/>
  <c r="O370" i="41"/>
  <c r="O168" i="41"/>
  <c r="A168" i="41" s="1"/>
  <c r="J44" i="41"/>
  <c r="J16" i="41" s="1"/>
  <c r="J14" i="41" s="1"/>
  <c r="K23" i="33" s="1"/>
  <c r="A489" i="40"/>
  <c r="A488" i="40" s="1"/>
  <c r="M434" i="40"/>
  <c r="A684" i="40"/>
  <c r="A683" i="40" s="1"/>
  <c r="A682" i="40" s="1"/>
  <c r="O1245" i="40"/>
  <c r="A1245" i="40" s="1"/>
  <c r="E17" i="40"/>
  <c r="O854" i="40"/>
  <c r="O853" i="40" s="1"/>
  <c r="M1308" i="40"/>
  <c r="J104" i="46"/>
  <c r="J101" i="46" s="1"/>
  <c r="H16" i="48"/>
  <c r="H14" i="48" s="1"/>
  <c r="I30" i="33" s="1"/>
  <c r="A1165" i="42"/>
  <c r="A1164" i="42" s="1"/>
  <c r="J17" i="42"/>
  <c r="J16" i="42" s="1"/>
  <c r="J14" i="42" s="1"/>
  <c r="K24" i="33" s="1"/>
  <c r="J17" i="40"/>
  <c r="H16" i="40"/>
  <c r="H14" i="40" s="1"/>
  <c r="I19" i="33" s="1"/>
  <c r="A1555" i="49"/>
  <c r="A1554" i="49" s="1"/>
  <c r="O563" i="49"/>
  <c r="O562" i="49" s="1"/>
  <c r="A1233" i="49"/>
  <c r="A1232" i="49" s="1"/>
  <c r="A1165" i="48"/>
  <c r="A1164" i="48" s="1"/>
  <c r="A1502" i="48"/>
  <c r="I16" i="48"/>
  <c r="I14" i="48" s="1"/>
  <c r="J30" i="33" s="1"/>
  <c r="A361" i="48"/>
  <c r="A360" i="48" s="1"/>
  <c r="K1241" i="48"/>
  <c r="K99" i="48" s="1"/>
  <c r="K98" i="48" s="1"/>
  <c r="A1437" i="48"/>
  <c r="A1363" i="47"/>
  <c r="A1362" i="47" s="1"/>
  <c r="A106" i="46"/>
  <c r="A1299" i="46"/>
  <c r="A1298" i="46" s="1"/>
  <c r="A489" i="46"/>
  <c r="A488" i="46" s="1"/>
  <c r="J784" i="46"/>
  <c r="J763" i="46" s="1"/>
  <c r="A1101" i="46"/>
  <c r="A1100" i="46" s="1"/>
  <c r="A1363" i="45"/>
  <c r="A1362" i="45" s="1"/>
  <c r="A553" i="45"/>
  <c r="A552" i="45" s="1"/>
  <c r="M104" i="45"/>
  <c r="A1008" i="45"/>
  <c r="A1555" i="45"/>
  <c r="A1554" i="45" s="1"/>
  <c r="A918" i="44"/>
  <c r="A307" i="44"/>
  <c r="A723" i="44"/>
  <c r="A859" i="44"/>
  <c r="A1233" i="44"/>
  <c r="A1232" i="44" s="1"/>
  <c r="A1619" i="44"/>
  <c r="A1618" i="44" s="1"/>
  <c r="M1110" i="43"/>
  <c r="K849" i="42"/>
  <c r="L99" i="42"/>
  <c r="A1427" i="42"/>
  <c r="A1426" i="42" s="1"/>
  <c r="A767" i="41"/>
  <c r="A765" i="41" s="1"/>
  <c r="A764" i="41" s="1"/>
  <c r="A489" i="41"/>
  <c r="A488" i="41" s="1"/>
  <c r="M763" i="41"/>
  <c r="K16" i="41"/>
  <c r="K14" i="41" s="1"/>
  <c r="L23" i="33" s="1"/>
  <c r="A627" i="40"/>
  <c r="L99" i="40"/>
  <c r="G303" i="40"/>
  <c r="O308" i="49"/>
  <c r="A308" i="49" s="1"/>
  <c r="J982" i="49"/>
  <c r="M370" i="49"/>
  <c r="A373" i="49"/>
  <c r="O983" i="49"/>
  <c r="A983" i="49" s="1"/>
  <c r="A617" i="49"/>
  <c r="A616" i="49" s="1"/>
  <c r="M982" i="49"/>
  <c r="F763" i="49"/>
  <c r="A1628" i="49"/>
  <c r="A1427" i="49"/>
  <c r="A1426" i="49" s="1"/>
  <c r="O499" i="48"/>
  <c r="A499" i="48" s="1"/>
  <c r="O192" i="48"/>
  <c r="O168" i="48" s="1"/>
  <c r="L303" i="48"/>
  <c r="L99" i="48" s="1"/>
  <c r="J16" i="48"/>
  <c r="J14" i="48" s="1"/>
  <c r="K30" i="33" s="1"/>
  <c r="A170" i="48"/>
  <c r="O128" i="48"/>
  <c r="O330" i="48"/>
  <c r="O372" i="48"/>
  <c r="A372" i="48" s="1"/>
  <c r="A308" i="47"/>
  <c r="O586" i="47"/>
  <c r="O698" i="47"/>
  <c r="O697" i="47" s="1"/>
  <c r="A971" i="47"/>
  <c r="A970" i="47" s="1"/>
  <c r="O721" i="47"/>
  <c r="M982" i="47"/>
  <c r="M1244" i="47"/>
  <c r="M1241" i="47" s="1"/>
  <c r="J370" i="47"/>
  <c r="A523" i="47"/>
  <c r="O104" i="46"/>
  <c r="J1372" i="46"/>
  <c r="M1436" i="46"/>
  <c r="O767" i="46"/>
  <c r="A768" i="46"/>
  <c r="A971" i="46"/>
  <c r="A970" i="46" s="1"/>
  <c r="A1462" i="46"/>
  <c r="O917" i="46"/>
  <c r="K99" i="46"/>
  <c r="M168" i="46"/>
  <c r="O1332" i="46"/>
  <c r="O1308" i="46" s="1"/>
  <c r="O1178" i="46"/>
  <c r="O1006" i="45"/>
  <c r="A1205" i="45"/>
  <c r="A1462" i="45"/>
  <c r="A1619" i="45"/>
  <c r="A1618" i="45" s="1"/>
  <c r="O1178" i="45"/>
  <c r="O1112" i="45"/>
  <c r="O1111" i="45" s="1"/>
  <c r="A1111" i="45" s="1"/>
  <c r="A1491" i="45"/>
  <c r="A1490" i="45" s="1"/>
  <c r="M1244" i="45"/>
  <c r="O105" i="45"/>
  <c r="O104" i="45" s="1"/>
  <c r="A170" i="45"/>
  <c r="O1501" i="45"/>
  <c r="A1501" i="45" s="1"/>
  <c r="G16" i="45"/>
  <c r="G14" i="45" s="1"/>
  <c r="H27" i="33" s="1"/>
  <c r="O809" i="44"/>
  <c r="O784" i="44" s="1"/>
  <c r="O763" i="44" s="1"/>
  <c r="O236" i="44"/>
  <c r="A697" i="44"/>
  <c r="A1420" i="44"/>
  <c r="A971" i="44"/>
  <c r="A970" i="44" s="1"/>
  <c r="O434" i="44"/>
  <c r="F16" i="44"/>
  <c r="F14" i="44" s="1"/>
  <c r="G26" i="33" s="1"/>
  <c r="A489" i="44"/>
  <c r="A488" i="44" s="1"/>
  <c r="A553" i="44"/>
  <c r="A552" i="44" s="1"/>
  <c r="O1268" i="44"/>
  <c r="I99" i="44"/>
  <c r="I98" i="44" s="1"/>
  <c r="A1071" i="43"/>
  <c r="O564" i="43"/>
  <c r="O563" i="43" s="1"/>
  <c r="A563" i="43" s="1"/>
  <c r="O1046" i="43"/>
  <c r="A425" i="43"/>
  <c r="A424" i="43" s="1"/>
  <c r="A645" i="43"/>
  <c r="N99" i="43"/>
  <c r="N98" i="43" s="1"/>
  <c r="H16" i="43"/>
  <c r="H14" i="43" s="1"/>
  <c r="I25" i="33" s="1"/>
  <c r="A907" i="43"/>
  <c r="A906" i="43" s="1"/>
  <c r="M784" i="43"/>
  <c r="M763" i="43" s="1"/>
  <c r="A1502" i="43"/>
  <c r="A1072" i="43"/>
  <c r="O1524" i="43"/>
  <c r="O1500" i="43" s="1"/>
  <c r="O628" i="42"/>
  <c r="A628" i="42" s="1"/>
  <c r="A1438" i="42"/>
  <c r="O1462" i="42"/>
  <c r="O1461" i="42" s="1"/>
  <c r="A1461" i="42" s="1"/>
  <c r="J784" i="42"/>
  <c r="J763" i="42" s="1"/>
  <c r="O500" i="42"/>
  <c r="A500" i="42" s="1"/>
  <c r="M852" i="42"/>
  <c r="M849" i="42" s="1"/>
  <c r="A331" i="42"/>
  <c r="A755" i="42"/>
  <c r="A754" i="42" s="1"/>
  <c r="O984" i="42"/>
  <c r="A984" i="42" s="1"/>
  <c r="A193" i="41"/>
  <c r="A1299" i="41"/>
  <c r="A1298" i="41" s="1"/>
  <c r="O1396" i="41"/>
  <c r="J1110" i="41"/>
  <c r="M1134" i="41"/>
  <c r="O1309" i="41"/>
  <c r="A1071" i="41"/>
  <c r="J1436" i="41"/>
  <c r="M1178" i="41"/>
  <c r="A1398" i="41"/>
  <c r="O983" i="40"/>
  <c r="A983" i="40" s="1"/>
  <c r="M306" i="40"/>
  <c r="O785" i="40"/>
  <c r="O784" i="40" s="1"/>
  <c r="M44" i="40"/>
  <c r="A1363" i="40"/>
  <c r="A1362" i="40" s="1"/>
  <c r="O626" i="40"/>
  <c r="K99" i="40"/>
  <c r="A1072" i="49"/>
  <c r="A489" i="49"/>
  <c r="A488" i="49" s="1"/>
  <c r="A1363" i="49"/>
  <c r="A1362" i="49" s="1"/>
  <c r="A194" i="49"/>
  <c r="A1438" i="49"/>
  <c r="A563" i="48"/>
  <c r="A941" i="48"/>
  <c r="A1233" i="48"/>
  <c r="A1232" i="48" s="1"/>
  <c r="A1555" i="48"/>
  <c r="A1554" i="48" s="1"/>
  <c r="A942" i="48"/>
  <c r="K99" i="47"/>
  <c r="A1048" i="47"/>
  <c r="A728" i="47"/>
  <c r="H99" i="47"/>
  <c r="H98" i="47" s="1"/>
  <c r="E17" i="47"/>
  <c r="A1299" i="47"/>
  <c r="A1298" i="47" s="1"/>
  <c r="A1204" i="47"/>
  <c r="A291" i="47"/>
  <c r="A290" i="47" s="1"/>
  <c r="A1204" i="46"/>
  <c r="A942" i="46"/>
  <c r="A129" i="46"/>
  <c r="G99" i="46"/>
  <c r="A883" i="46"/>
  <c r="A130" i="46"/>
  <c r="A425" i="46"/>
  <c r="A424" i="46" s="1"/>
  <c r="F979" i="45"/>
  <c r="M303" i="45"/>
  <c r="A500" i="45"/>
  <c r="A291" i="45"/>
  <c r="A290" i="45" s="1"/>
  <c r="A129" i="45"/>
  <c r="A489" i="45"/>
  <c r="A488" i="45" s="1"/>
  <c r="I99" i="45"/>
  <c r="I98" i="45" s="1"/>
  <c r="K99" i="45"/>
  <c r="K98" i="45" s="1"/>
  <c r="A1165" i="45"/>
  <c r="A1164" i="45" s="1"/>
  <c r="A194" i="44"/>
  <c r="A308" i="44"/>
  <c r="A841" i="44"/>
  <c r="A840" i="44" s="1"/>
  <c r="A425" i="44"/>
  <c r="A424" i="44" s="1"/>
  <c r="A1491" i="44"/>
  <c r="A1490" i="44" s="1"/>
  <c r="A683" i="44"/>
  <c r="A682" i="44" s="1"/>
  <c r="K99" i="43"/>
  <c r="A627" i="43"/>
  <c r="A130" i="42"/>
  <c r="A261" i="42"/>
  <c r="A1363" i="42"/>
  <c r="A1362" i="42" s="1"/>
  <c r="F16" i="42"/>
  <c r="F14" i="42" s="1"/>
  <c r="G24" i="33" s="1"/>
  <c r="A1048" i="42"/>
  <c r="A775" i="42"/>
  <c r="A774" i="42" s="1"/>
  <c r="A773" i="42" s="1"/>
  <c r="A772" i="42" s="1"/>
  <c r="A765" i="42" s="1"/>
  <c r="A764" i="42" s="1"/>
  <c r="A811" i="42"/>
  <c r="A786" i="42"/>
  <c r="A1501" i="42"/>
  <c r="A1270" i="42"/>
  <c r="A683" i="41"/>
  <c r="A682" i="41" s="1"/>
  <c r="L16" i="41"/>
  <c r="L14" i="41" s="1"/>
  <c r="M23" i="33" s="1"/>
  <c r="M849" i="41"/>
  <c r="A1072" i="41"/>
  <c r="A628" i="41"/>
  <c r="A971" i="41"/>
  <c r="A970" i="41" s="1"/>
  <c r="A1037" i="41"/>
  <c r="A1036" i="41" s="1"/>
  <c r="A361" i="40"/>
  <c r="A360" i="40" s="1"/>
  <c r="A529" i="40"/>
  <c r="A588" i="40"/>
  <c r="A227" i="40"/>
  <c r="A226" i="40" s="1"/>
  <c r="A523" i="49"/>
  <c r="M1178" i="49"/>
  <c r="O878" i="49"/>
  <c r="O877" i="49" s="1"/>
  <c r="O876" i="49" s="1"/>
  <c r="M916" i="49"/>
  <c r="M849" i="49" s="1"/>
  <c r="A653" i="49"/>
  <c r="A588" i="49"/>
  <c r="J1308" i="49"/>
  <c r="O434" i="49"/>
  <c r="O330" i="49"/>
  <c r="A441" i="49"/>
  <c r="O1070" i="49"/>
  <c r="O498" i="49"/>
  <c r="A498" i="49" s="1"/>
  <c r="O1245" i="49"/>
  <c r="O1244" i="49" s="1"/>
  <c r="A332" i="49"/>
  <c r="M1436" i="49"/>
  <c r="A1158" i="49"/>
  <c r="O169" i="49"/>
  <c r="A181" i="49"/>
  <c r="O1008" i="48"/>
  <c r="O1007" i="48" s="1"/>
  <c r="O1006" i="48" s="1"/>
  <c r="O982" i="48" s="1"/>
  <c r="M982" i="48"/>
  <c r="O81" i="48"/>
  <c r="A81" i="48" s="1"/>
  <c r="A82" i="48"/>
  <c r="O1047" i="48"/>
  <c r="O917" i="48"/>
  <c r="A917" i="48" s="1"/>
  <c r="O1526" i="48"/>
  <c r="A564" i="48"/>
  <c r="M1308" i="48"/>
  <c r="A489" i="48"/>
  <c r="A488" i="48" s="1"/>
  <c r="O105" i="48"/>
  <c r="O1070" i="48"/>
  <c r="O436" i="48"/>
  <c r="O435" i="48" s="1"/>
  <c r="A1332" i="48"/>
  <c r="J849" i="47"/>
  <c r="F16" i="47"/>
  <c r="F14" i="47" s="1"/>
  <c r="G29" i="33" s="1"/>
  <c r="O983" i="47"/>
  <c r="A1309" i="47"/>
  <c r="G16" i="47"/>
  <c r="G14" i="47" s="1"/>
  <c r="H29" i="33" s="1"/>
  <c r="O918" i="47"/>
  <c r="A918" i="47" s="1"/>
  <c r="O785" i="47"/>
  <c r="A785" i="47" s="1"/>
  <c r="J1500" i="47"/>
  <c r="N16" i="47"/>
  <c r="N14" i="47" s="1"/>
  <c r="O29" i="33" s="1"/>
  <c r="O1565" i="47"/>
  <c r="O1564" i="47" s="1"/>
  <c r="M784" i="47"/>
  <c r="M763" i="47" s="1"/>
  <c r="O628" i="47"/>
  <c r="O627" i="47" s="1"/>
  <c r="O626" i="47" s="1"/>
  <c r="I99" i="47"/>
  <c r="G979" i="47"/>
  <c r="M498" i="46"/>
  <c r="J1178" i="46"/>
  <c r="J1436" i="46"/>
  <c r="A683" i="46"/>
  <c r="A682" i="46" s="1"/>
  <c r="A128" i="46"/>
  <c r="I979" i="46"/>
  <c r="O697" i="46"/>
  <c r="O696" i="46" s="1"/>
  <c r="A1427" i="46"/>
  <c r="A1426" i="46" s="1"/>
  <c r="O564" i="46"/>
  <c r="A564" i="46" s="1"/>
  <c r="O168" i="45"/>
  <c r="A169" i="45"/>
  <c r="M1500" i="45"/>
  <c r="J1046" i="45"/>
  <c r="A971" i="45"/>
  <c r="A970" i="45" s="1"/>
  <c r="L99" i="45"/>
  <c r="A1299" i="45"/>
  <c r="A1298" i="45" s="1"/>
  <c r="O696" i="45"/>
  <c r="M810" i="45"/>
  <c r="A811" i="45"/>
  <c r="O809" i="45"/>
  <c r="O784" i="45" s="1"/>
  <c r="O1373" i="45"/>
  <c r="O1372" i="45" s="1"/>
  <c r="A697" i="45"/>
  <c r="O916" i="45"/>
  <c r="O1135" i="45"/>
  <c r="A1136" i="45"/>
  <c r="O1565" i="44"/>
  <c r="A1565" i="44" s="1"/>
  <c r="A1077" i="44"/>
  <c r="M104" i="44"/>
  <c r="A1009" i="44"/>
  <c r="O1008" i="44"/>
  <c r="A1072" i="44"/>
  <c r="J562" i="44"/>
  <c r="A372" i="44"/>
  <c r="A333" i="44"/>
  <c r="O332" i="44"/>
  <c r="O1309" i="44"/>
  <c r="A297" i="44"/>
  <c r="A291" i="44" s="1"/>
  <c r="A290" i="44" s="1"/>
  <c r="O876" i="44"/>
  <c r="O983" i="44"/>
  <c r="A983" i="44" s="1"/>
  <c r="O1334" i="44"/>
  <c r="O1333" i="44" s="1"/>
  <c r="A617" i="44"/>
  <c r="A616" i="44" s="1"/>
  <c r="A460" i="44"/>
  <c r="A812" i="44"/>
  <c r="M168" i="44"/>
  <c r="A1619" i="43"/>
  <c r="A1618" i="43" s="1"/>
  <c r="L99" i="43"/>
  <c r="L98" i="43" s="1"/>
  <c r="O983" i="43"/>
  <c r="O982" i="43" s="1"/>
  <c r="O1396" i="43"/>
  <c r="M370" i="43"/>
  <c r="M236" i="43"/>
  <c r="M101" i="43" s="1"/>
  <c r="G101" i="43"/>
  <c r="M1046" i="43"/>
  <c r="J852" i="43"/>
  <c r="O942" i="43"/>
  <c r="O941" i="43" s="1"/>
  <c r="O940" i="43" s="1"/>
  <c r="A940" i="43" s="1"/>
  <c r="M852" i="43"/>
  <c r="M849" i="43" s="1"/>
  <c r="O588" i="43"/>
  <c r="O587" i="43" s="1"/>
  <c r="O586" i="43" s="1"/>
  <c r="O1334" i="43"/>
  <c r="A1335" i="43"/>
  <c r="M562" i="42"/>
  <c r="A1491" i="42"/>
  <c r="A1490" i="42" s="1"/>
  <c r="A654" i="42"/>
  <c r="N979" i="42"/>
  <c r="N99" i="42" s="1"/>
  <c r="N98" i="42" s="1"/>
  <c r="M696" i="42"/>
  <c r="A1527" i="42"/>
  <c r="O721" i="42"/>
  <c r="A721" i="42" s="1"/>
  <c r="O588" i="42"/>
  <c r="O587" i="42" s="1"/>
  <c r="O586" i="42" s="1"/>
  <c r="A684" i="42"/>
  <c r="J1372" i="42"/>
  <c r="O1047" i="42"/>
  <c r="O1046" i="42" s="1"/>
  <c r="J1308" i="42"/>
  <c r="A291" i="42"/>
  <c r="A290" i="42" s="1"/>
  <c r="M1178" i="42"/>
  <c r="A1299" i="42"/>
  <c r="A1298" i="42" s="1"/>
  <c r="M101" i="42"/>
  <c r="G16" i="42"/>
  <c r="G14" i="42" s="1"/>
  <c r="H24" i="33" s="1"/>
  <c r="A373" i="41"/>
  <c r="O1179" i="41"/>
  <c r="O1178" i="41" s="1"/>
  <c r="A372" i="41"/>
  <c r="A192" i="41"/>
  <c r="L99" i="41"/>
  <c r="A1363" i="41"/>
  <c r="A1362" i="41" s="1"/>
  <c r="O458" i="41"/>
  <c r="H16" i="41"/>
  <c r="H14" i="41" s="1"/>
  <c r="I23" i="33" s="1"/>
  <c r="A243" i="41"/>
  <c r="O238" i="41"/>
  <c r="A238" i="41" s="1"/>
  <c r="O1460" i="41"/>
  <c r="A1460" i="41" s="1"/>
  <c r="O1270" i="41"/>
  <c r="O1269" i="41" s="1"/>
  <c r="O1268" i="41" s="1"/>
  <c r="O1244" i="41" s="1"/>
  <c r="O523" i="40"/>
  <c r="O522" i="40" s="1"/>
  <c r="A524" i="40"/>
  <c r="A396" i="40"/>
  <c r="O1178" i="40"/>
  <c r="O586" i="40"/>
  <c r="A586" i="40" s="1"/>
  <c r="O1398" i="40"/>
  <c r="A1398" i="40" s="1"/>
  <c r="O60" i="40"/>
  <c r="A60" i="40" s="1"/>
  <c r="A62" i="40"/>
  <c r="A1204" i="40"/>
  <c r="G1241" i="40"/>
  <c r="O1270" i="40"/>
  <c r="O918" i="40"/>
  <c r="O917" i="40" s="1"/>
  <c r="O564" i="40"/>
  <c r="O563" i="40" s="1"/>
  <c r="A1566" i="40"/>
  <c r="O1134" i="40"/>
  <c r="A1134" i="40" s="1"/>
  <c r="F303" i="40"/>
  <c r="J562" i="40"/>
  <c r="O33" i="40"/>
  <c r="A33" i="40" s="1"/>
  <c r="A34" i="40"/>
  <c r="A1571" i="40"/>
  <c r="A1233" i="40"/>
  <c r="A1232" i="40" s="1"/>
  <c r="O1630" i="40"/>
  <c r="A1631" i="40"/>
  <c r="O1006" i="40"/>
  <c r="O876" i="40"/>
  <c r="A907" i="40"/>
  <c r="A906" i="40" s="1"/>
  <c r="O1635" i="40"/>
  <c r="A1636" i="40"/>
  <c r="O786" i="49"/>
  <c r="O785" i="49" s="1"/>
  <c r="A785" i="49" s="1"/>
  <c r="A297" i="49"/>
  <c r="A586" i="49"/>
  <c r="A524" i="49"/>
  <c r="A1627" i="49"/>
  <c r="A1626" i="49" s="1"/>
  <c r="O106" i="49"/>
  <c r="O105" i="49" s="1"/>
  <c r="A107" i="49"/>
  <c r="A1310" i="49"/>
  <c r="A1566" i="49"/>
  <c r="A117" i="49"/>
  <c r="A1462" i="49"/>
  <c r="A553" i="49"/>
  <c r="A552" i="49" s="1"/>
  <c r="A227" i="49"/>
  <c r="A226" i="49" s="1"/>
  <c r="A159" i="48"/>
  <c r="A158" i="48" s="1"/>
  <c r="A1334" i="48"/>
  <c r="A876" i="48"/>
  <c r="J626" i="48"/>
  <c r="A841" i="48"/>
  <c r="A840" i="48" s="1"/>
  <c r="A697" i="48"/>
  <c r="F16" i="48"/>
  <c r="F14" i="48" s="1"/>
  <c r="G30" i="33" s="1"/>
  <c r="A1491" i="48"/>
  <c r="A1490" i="48" s="1"/>
  <c r="A617" i="47"/>
  <c r="A616" i="47" s="1"/>
  <c r="A1438" i="47"/>
  <c r="A524" i="47"/>
  <c r="A159" i="47"/>
  <c r="A158" i="47" s="1"/>
  <c r="A1491" i="47"/>
  <c r="A1490" i="47" s="1"/>
  <c r="A907" i="47"/>
  <c r="A906" i="47" s="1"/>
  <c r="A1101" i="47"/>
  <c r="A1100" i="47" s="1"/>
  <c r="J105" i="47"/>
  <c r="A106" i="47"/>
  <c r="A371" i="46"/>
  <c r="A1363" i="46"/>
  <c r="A1362" i="46" s="1"/>
  <c r="I849" i="46"/>
  <c r="A237" i="46"/>
  <c r="A1565" i="46"/>
  <c r="A1136" i="46"/>
  <c r="A940" i="46"/>
  <c r="F16" i="46"/>
  <c r="F14" i="46" s="1"/>
  <c r="A617" i="46"/>
  <c r="A616" i="46" s="1"/>
  <c r="A859" i="46"/>
  <c r="A876" i="45"/>
  <c r="A1566" i="45"/>
  <c r="A1037" i="45"/>
  <c r="A1036" i="45" s="1"/>
  <c r="A698" i="44"/>
  <c r="A1555" i="44"/>
  <c r="A1554" i="44" s="1"/>
  <c r="A629" i="44"/>
  <c r="A1048" i="44"/>
  <c r="A361" i="44"/>
  <c r="A360" i="44" s="1"/>
  <c r="A130" i="44"/>
  <c r="A1427" i="44"/>
  <c r="A1426" i="44" s="1"/>
  <c r="A775" i="43"/>
  <c r="A774" i="43" s="1"/>
  <c r="A773" i="43" s="1"/>
  <c r="A772" i="43" s="1"/>
  <c r="A765" i="43" s="1"/>
  <c r="A764" i="43" s="1"/>
  <c r="A361" i="43"/>
  <c r="A360" i="43" s="1"/>
  <c r="J303" i="43"/>
  <c r="A1566" i="43"/>
  <c r="A1135" i="43"/>
  <c r="A1136" i="43"/>
  <c r="A1619" i="42"/>
  <c r="A1618" i="42" s="1"/>
  <c r="A1233" i="42"/>
  <c r="A1232" i="42" s="1"/>
  <c r="A1135" i="42"/>
  <c r="A907" i="42"/>
  <c r="A906" i="42" s="1"/>
  <c r="A1590" i="42"/>
  <c r="J784" i="41"/>
  <c r="J763" i="41" s="1"/>
  <c r="A785" i="41"/>
  <c r="A755" i="41"/>
  <c r="A754" i="41" s="1"/>
  <c r="A811" i="41"/>
  <c r="K979" i="41"/>
  <c r="K99" i="41" s="1"/>
  <c r="A1070" i="41"/>
  <c r="A810" i="41"/>
  <c r="A698" i="41"/>
  <c r="H99" i="41"/>
  <c r="J303" i="41"/>
  <c r="A627" i="41"/>
  <c r="J101" i="40"/>
  <c r="A985" i="40"/>
  <c r="A1101" i="40"/>
  <c r="A1100" i="40" s="1"/>
  <c r="A436" i="40"/>
  <c r="A786" i="40"/>
  <c r="A587" i="40"/>
  <c r="A1037" i="40"/>
  <c r="A1036" i="40" s="1"/>
  <c r="A1310" i="40"/>
  <c r="O1112" i="40"/>
  <c r="O1111" i="40" s="1"/>
  <c r="A395" i="40"/>
  <c r="A984" i="40"/>
  <c r="A1449" i="40"/>
  <c r="E17" i="49"/>
  <c r="F16" i="49"/>
  <c r="F14" i="49" s="1"/>
  <c r="G32" i="33" s="1"/>
  <c r="G16" i="49"/>
  <c r="G14" i="49" s="1"/>
  <c r="H32" i="33" s="1"/>
  <c r="G16" i="48"/>
  <c r="G14" i="48" s="1"/>
  <c r="H30" i="33" s="1"/>
  <c r="A683" i="48"/>
  <c r="A682" i="48" s="1"/>
  <c r="G16" i="46"/>
  <c r="G14" i="46" s="1"/>
  <c r="H28" i="33" s="1"/>
  <c r="F16" i="43"/>
  <c r="F14" i="43" s="1"/>
  <c r="G25" i="33" s="1"/>
  <c r="A1134" i="42"/>
  <c r="A1461" i="41"/>
  <c r="A106" i="41"/>
  <c r="A170" i="41"/>
  <c r="F16" i="41"/>
  <c r="F14" i="41" s="1"/>
  <c r="G23" i="33" s="1"/>
  <c r="A333" i="41"/>
  <c r="O332" i="41"/>
  <c r="O1501" i="41"/>
  <c r="O917" i="41"/>
  <c r="A917" i="41" s="1"/>
  <c r="G16" i="41"/>
  <c r="G14" i="41" s="1"/>
  <c r="H23" i="33" s="1"/>
  <c r="J1268" i="41"/>
  <c r="J1244" i="41" s="1"/>
  <c r="A61" i="41"/>
  <c r="O60" i="41"/>
  <c r="A60" i="41" s="1"/>
  <c r="M1436" i="41"/>
  <c r="A159" i="41"/>
  <c r="A158" i="41" s="1"/>
  <c r="O1635" i="41"/>
  <c r="A1636" i="41"/>
  <c r="A1396" i="41"/>
  <c r="J1333" i="41"/>
  <c r="A1334" i="41"/>
  <c r="O436" i="41"/>
  <c r="G16" i="40"/>
  <c r="G14" i="40" s="1"/>
  <c r="H19" i="33" s="1"/>
  <c r="F16" i="40"/>
  <c r="F14" i="40" s="1"/>
  <c r="G19" i="33" s="1"/>
  <c r="O1203" i="49"/>
  <c r="O1202" i="49" s="1"/>
  <c r="A1204" i="49"/>
  <c r="A778" i="49"/>
  <c r="A918" i="49"/>
  <c r="M1372" i="49"/>
  <c r="O1333" i="49"/>
  <c r="A1334" i="49"/>
  <c r="O1006" i="49"/>
  <c r="A1006" i="49" s="1"/>
  <c r="H562" i="49"/>
  <c r="O1374" i="49"/>
  <c r="O1373" i="49" s="1"/>
  <c r="O1372" i="49" s="1"/>
  <c r="A499" i="49"/>
  <c r="A1209" i="49"/>
  <c r="O19" i="49"/>
  <c r="A20" i="49"/>
  <c r="J307" i="49"/>
  <c r="A1135" i="49"/>
  <c r="G1134" i="49"/>
  <c r="O238" i="49"/>
  <c r="A459" i="49"/>
  <c r="O767" i="49"/>
  <c r="O766" i="49" s="1"/>
  <c r="A768" i="49"/>
  <c r="J1202" i="49"/>
  <c r="F1308" i="49"/>
  <c r="A1309" i="49"/>
  <c r="J1070" i="49"/>
  <c r="A1071" i="49"/>
  <c r="J1047" i="49"/>
  <c r="A1048" i="49"/>
  <c r="O1500" i="49"/>
  <c r="O941" i="49"/>
  <c r="A942" i="49"/>
  <c r="A1397" i="49"/>
  <c r="E1396" i="49"/>
  <c r="O38" i="49"/>
  <c r="A38" i="49" s="1"/>
  <c r="A39" i="49"/>
  <c r="A721" i="49"/>
  <c r="M627" i="49"/>
  <c r="A628" i="49"/>
  <c r="M651" i="49"/>
  <c r="A651" i="49" s="1"/>
  <c r="A652" i="49"/>
  <c r="A587" i="49"/>
  <c r="E45" i="49"/>
  <c r="O93" i="49"/>
  <c r="A94" i="49"/>
  <c r="A1398" i="49"/>
  <c r="O47" i="49"/>
  <c r="A48" i="49"/>
  <c r="M1308" i="49"/>
  <c r="A500" i="49"/>
  <c r="O917" i="49"/>
  <c r="A917" i="49" s="1"/>
  <c r="A458" i="49"/>
  <c r="O75" i="49"/>
  <c r="A75" i="49" s="1"/>
  <c r="A76" i="49"/>
  <c r="E982" i="49"/>
  <c r="A260" i="49"/>
  <c r="M766" i="49"/>
  <c r="O72" i="49"/>
  <c r="A72" i="49" s="1"/>
  <c r="A73" i="49"/>
  <c r="J371" i="49"/>
  <c r="A372" i="49"/>
  <c r="O23" i="49"/>
  <c r="A23" i="49" s="1"/>
  <c r="A24" i="49"/>
  <c r="A1461" i="49"/>
  <c r="E1460" i="49"/>
  <c r="A1269" i="49"/>
  <c r="J1268" i="49"/>
  <c r="A1268" i="49" s="1"/>
  <c r="J1111" i="49"/>
  <c r="A1112" i="49"/>
  <c r="O626" i="49"/>
  <c r="A293" i="49"/>
  <c r="A776" i="49"/>
  <c r="O853" i="49"/>
  <c r="J435" i="49"/>
  <c r="A436" i="49"/>
  <c r="A460" i="49"/>
  <c r="A777" i="49"/>
  <c r="O130" i="49"/>
  <c r="A131" i="49"/>
  <c r="E763" i="49"/>
  <c r="A1525" i="49"/>
  <c r="E1524" i="49"/>
  <c r="F1244" i="49"/>
  <c r="O51" i="49"/>
  <c r="A51" i="49" s="1"/>
  <c r="A52" i="49"/>
  <c r="G1178" i="49"/>
  <c r="O1047" i="49"/>
  <c r="O1046" i="49" s="1"/>
  <c r="A1246" i="49"/>
  <c r="F876" i="49"/>
  <c r="F852" i="49" s="1"/>
  <c r="A1049" i="49"/>
  <c r="J395" i="49"/>
  <c r="A396" i="49"/>
  <c r="A1180" i="49"/>
  <c r="O1179" i="49"/>
  <c r="J330" i="49"/>
  <c r="A331" i="49"/>
  <c r="A199" i="49"/>
  <c r="J105" i="49"/>
  <c r="O811" i="49"/>
  <c r="M563" i="49"/>
  <c r="A564" i="49"/>
  <c r="A1501" i="49"/>
  <c r="A1588" i="49"/>
  <c r="O192" i="49"/>
  <c r="M809" i="49"/>
  <c r="A1502" i="49"/>
  <c r="O685" i="49"/>
  <c r="A685" i="49" s="1"/>
  <c r="A689" i="49"/>
  <c r="O30" i="49"/>
  <c r="A30" i="49" s="1"/>
  <c r="A32" i="49"/>
  <c r="A170" i="49"/>
  <c r="J169" i="49"/>
  <c r="J697" i="49"/>
  <c r="A698" i="49"/>
  <c r="F916" i="49"/>
  <c r="O90" i="49"/>
  <c r="A91" i="49"/>
  <c r="A1565" i="49"/>
  <c r="F1588" i="48"/>
  <c r="A1571" i="48"/>
  <c r="O1566" i="48"/>
  <c r="O767" i="48"/>
  <c r="O766" i="48" s="1"/>
  <c r="A768" i="48"/>
  <c r="M916" i="48"/>
  <c r="O307" i="48"/>
  <c r="A308" i="48"/>
  <c r="F1006" i="48"/>
  <c r="A587" i="48"/>
  <c r="E586" i="48"/>
  <c r="O1372" i="48"/>
  <c r="E1070" i="48"/>
  <c r="A1071" i="48"/>
  <c r="A1245" i="48"/>
  <c r="A854" i="48"/>
  <c r="A1203" i="48"/>
  <c r="I1202" i="48"/>
  <c r="O940" i="48"/>
  <c r="A940" i="48" s="1"/>
  <c r="A923" i="48"/>
  <c r="A1363" i="48"/>
  <c r="A1362" i="48" s="1"/>
  <c r="A810" i="48"/>
  <c r="A588" i="48"/>
  <c r="A1333" i="48"/>
  <c r="E45" i="48"/>
  <c r="E1178" i="48"/>
  <c r="A855" i="48"/>
  <c r="A853" i="48"/>
  <c r="E852" i="48"/>
  <c r="A1204" i="48"/>
  <c r="O23" i="48"/>
  <c r="A23" i="48" s="1"/>
  <c r="A24" i="48"/>
  <c r="A1137" i="48"/>
  <c r="A809" i="48"/>
  <c r="E784" i="48"/>
  <c r="J1047" i="48"/>
  <c r="A1048" i="48"/>
  <c r="E434" i="48"/>
  <c r="E1372" i="48"/>
  <c r="A1373" i="48"/>
  <c r="M1046" i="48"/>
  <c r="A1398" i="48"/>
  <c r="A983" i="48"/>
  <c r="E982" i="48"/>
  <c r="A523" i="48"/>
  <c r="E522" i="48"/>
  <c r="O93" i="48"/>
  <c r="A94" i="48"/>
  <c r="M852" i="48"/>
  <c r="M331" i="48"/>
  <c r="A332" i="48"/>
  <c r="F1460" i="48"/>
  <c r="O38" i="48"/>
  <c r="A38" i="48" s="1"/>
  <c r="A39" i="48"/>
  <c r="O1462" i="48"/>
  <c r="A1467" i="48"/>
  <c r="A1310" i="48"/>
  <c r="A984" i="48"/>
  <c r="A524" i="48"/>
  <c r="G303" i="48"/>
  <c r="A169" i="48"/>
  <c r="A918" i="48"/>
  <c r="A291" i="48"/>
  <c r="A290" i="48" s="1"/>
  <c r="O30" i="48"/>
  <c r="A30" i="48" s="1"/>
  <c r="A31" i="48"/>
  <c r="O785" i="48"/>
  <c r="O784" i="48" s="1"/>
  <c r="O47" i="48"/>
  <c r="A48" i="48"/>
  <c r="E1628" i="48"/>
  <c r="A1628" i="48" s="1"/>
  <c r="A1629" i="48"/>
  <c r="A1111" i="48"/>
  <c r="E370" i="48"/>
  <c r="A1134" i="48"/>
  <c r="E1110" i="48"/>
  <c r="J982" i="48"/>
  <c r="E1308" i="48"/>
  <c r="O1180" i="48"/>
  <c r="O1179" i="48" s="1"/>
  <c r="A1181" i="48"/>
  <c r="E17" i="48"/>
  <c r="J916" i="48"/>
  <c r="J849" i="48" s="1"/>
  <c r="O396" i="48"/>
  <c r="A397" i="48"/>
  <c r="O460" i="48"/>
  <c r="A461" i="48"/>
  <c r="A653" i="48"/>
  <c r="M766" i="48"/>
  <c r="F1500" i="48"/>
  <c r="A1397" i="48"/>
  <c r="A1135" i="48"/>
  <c r="A722" i="48"/>
  <c r="G721" i="48"/>
  <c r="J129" i="48"/>
  <c r="A130" i="48"/>
  <c r="A1619" i="48"/>
  <c r="A1618" i="48" s="1"/>
  <c r="A1396" i="48"/>
  <c r="A1077" i="48"/>
  <c r="A811" i="48"/>
  <c r="A652" i="48"/>
  <c r="E651" i="48"/>
  <c r="O371" i="48"/>
  <c r="J193" i="48"/>
  <c r="A194" i="48"/>
  <c r="A105" i="48"/>
  <c r="J1564" i="48"/>
  <c r="J1241" i="48" s="1"/>
  <c r="M784" i="48"/>
  <c r="O72" i="48"/>
  <c r="A72" i="48" s="1"/>
  <c r="A73" i="48"/>
  <c r="J562" i="48"/>
  <c r="A529" i="48"/>
  <c r="O51" i="48"/>
  <c r="A51" i="48" s="1"/>
  <c r="A52" i="48"/>
  <c r="J498" i="48"/>
  <c r="O1270" i="48"/>
  <c r="A1271" i="48"/>
  <c r="J261" i="48"/>
  <c r="A262" i="48"/>
  <c r="O1590" i="48"/>
  <c r="A776" i="48"/>
  <c r="A775" i="48" s="1"/>
  <c r="A774" i="48" s="1"/>
  <c r="A773" i="48" s="1"/>
  <c r="A772" i="48" s="1"/>
  <c r="H763" i="48"/>
  <c r="H99" i="48" s="1"/>
  <c r="E1500" i="48"/>
  <c r="O75" i="48"/>
  <c r="A75" i="48" s="1"/>
  <c r="A76" i="48"/>
  <c r="A1072" i="48"/>
  <c r="A237" i="48"/>
  <c r="O522" i="48"/>
  <c r="O90" i="48"/>
  <c r="A91" i="48"/>
  <c r="A698" i="48"/>
  <c r="A1136" i="48"/>
  <c r="O810" i="47"/>
  <c r="O809" i="47" s="1"/>
  <c r="A811" i="47"/>
  <c r="M101" i="47"/>
  <c r="O23" i="47"/>
  <c r="A23" i="47" s="1"/>
  <c r="A24" i="47"/>
  <c r="O1070" i="47"/>
  <c r="A1070" i="47" s="1"/>
  <c r="F809" i="47"/>
  <c r="A1589" i="47"/>
  <c r="E1588" i="47"/>
  <c r="A396" i="47"/>
  <c r="O129" i="47"/>
  <c r="A130" i="47"/>
  <c r="A1270" i="47"/>
  <c r="J1373" i="47"/>
  <c r="A1179" i="47"/>
  <c r="A1502" i="47"/>
  <c r="O51" i="47"/>
  <c r="A51" i="47" s="1"/>
  <c r="A52" i="47"/>
  <c r="O30" i="47"/>
  <c r="A30" i="47" s="1"/>
  <c r="A31" i="47"/>
  <c r="J983" i="47"/>
  <c r="A984" i="47"/>
  <c r="E101" i="47"/>
  <c r="A1525" i="47"/>
  <c r="E1524" i="47"/>
  <c r="A1524" i="47" s="1"/>
  <c r="E562" i="47"/>
  <c r="A1501" i="47"/>
  <c r="E1628" i="47"/>
  <c r="A1628" i="47" s="1"/>
  <c r="A1634" i="47"/>
  <c r="E45" i="47"/>
  <c r="O19" i="47"/>
  <c r="A20" i="47"/>
  <c r="A722" i="47"/>
  <c r="F721" i="47"/>
  <c r="O1374" i="47"/>
  <c r="O1373" i="47" s="1"/>
  <c r="O1372" i="47" s="1"/>
  <c r="O917" i="47"/>
  <c r="A395" i="47"/>
  <c r="F394" i="47"/>
  <c r="O371" i="47"/>
  <c r="O370" i="47" s="1"/>
  <c r="A372" i="47"/>
  <c r="A698" i="47"/>
  <c r="O170" i="47"/>
  <c r="A171" i="47"/>
  <c r="A723" i="47"/>
  <c r="O982" i="47"/>
  <c r="L99" i="47"/>
  <c r="A1310" i="47"/>
  <c r="O90" i="47"/>
  <c r="A91" i="47"/>
  <c r="O1047" i="47"/>
  <c r="O47" i="47"/>
  <c r="A48" i="47"/>
  <c r="M916" i="47"/>
  <c r="A1203" i="47"/>
  <c r="E1202" i="47"/>
  <c r="A900" i="47"/>
  <c r="F852" i="47"/>
  <c r="J776" i="47"/>
  <c r="A777" i="47"/>
  <c r="O1268" i="47"/>
  <c r="O1244" i="47" s="1"/>
  <c r="J1333" i="47"/>
  <c r="A1334" i="47"/>
  <c r="A1269" i="47"/>
  <c r="J627" i="47"/>
  <c r="A628" i="47"/>
  <c r="E1046" i="47"/>
  <c r="E458" i="47"/>
  <c r="A458" i="47" s="1"/>
  <c r="A459" i="47"/>
  <c r="J237" i="47"/>
  <c r="A238" i="47"/>
  <c r="J587" i="47"/>
  <c r="A588" i="47"/>
  <c r="J193" i="47"/>
  <c r="A194" i="47"/>
  <c r="A1171" i="47"/>
  <c r="A1165" i="47" s="1"/>
  <c r="A1164" i="47" s="1"/>
  <c r="J1565" i="47"/>
  <c r="A1566" i="47"/>
  <c r="J696" i="47"/>
  <c r="A697" i="47"/>
  <c r="A260" i="47"/>
  <c r="O332" i="47"/>
  <c r="A333" i="47"/>
  <c r="A652" i="47"/>
  <c r="A213" i="47"/>
  <c r="O696" i="47"/>
  <c r="O93" i="47"/>
  <c r="A94" i="47"/>
  <c r="A653" i="47"/>
  <c r="A1134" i="47"/>
  <c r="A1396" i="47"/>
  <c r="F330" i="47"/>
  <c r="O854" i="47"/>
  <c r="A855" i="47"/>
  <c r="A876" i="47"/>
  <c r="F1006" i="47"/>
  <c r="O436" i="47"/>
  <c r="O563" i="47"/>
  <c r="O562" i="47" s="1"/>
  <c r="A651" i="47"/>
  <c r="E1244" i="47"/>
  <c r="A1245" i="47"/>
  <c r="A564" i="47"/>
  <c r="A766" i="47"/>
  <c r="E763" i="47"/>
  <c r="O75" i="47"/>
  <c r="A75" i="47" s="1"/>
  <c r="A76" i="47"/>
  <c r="A1135" i="47"/>
  <c r="O685" i="47"/>
  <c r="A685" i="47" s="1"/>
  <c r="A689" i="47"/>
  <c r="J1461" i="47"/>
  <c r="A1462" i="47"/>
  <c r="A1008" i="47"/>
  <c r="M562" i="47"/>
  <c r="M303" i="47" s="1"/>
  <c r="A1437" i="47"/>
  <c r="E1436" i="47"/>
  <c r="A816" i="47"/>
  <c r="O940" i="47"/>
  <c r="A940" i="47" s="1"/>
  <c r="A941" i="47"/>
  <c r="O72" i="47"/>
  <c r="A72" i="47" s="1"/>
  <c r="A73" i="47"/>
  <c r="O38" i="47"/>
  <c r="A38" i="47" s="1"/>
  <c r="A39" i="47"/>
  <c r="M1178" i="47"/>
  <c r="O853" i="46"/>
  <c r="A853" i="46" s="1"/>
  <c r="A854" i="46"/>
  <c r="E303" i="46"/>
  <c r="J917" i="46"/>
  <c r="A1590" i="46"/>
  <c r="O460" i="46"/>
  <c r="A461" i="46"/>
  <c r="A1628" i="46"/>
  <c r="A1627" i="46" s="1"/>
  <c r="A1626" i="46" s="1"/>
  <c r="A1007" i="46"/>
  <c r="H1006" i="46"/>
  <c r="A1461" i="46"/>
  <c r="E1460" i="46"/>
  <c r="O653" i="46"/>
  <c r="A654" i="46"/>
  <c r="J395" i="46"/>
  <c r="A396" i="46"/>
  <c r="O51" i="46"/>
  <c r="A51" i="46" s="1"/>
  <c r="A52" i="46"/>
  <c r="O93" i="46"/>
  <c r="A94" i="46"/>
  <c r="O1112" i="46"/>
  <c r="M785" i="46"/>
  <c r="A786" i="46"/>
  <c r="O587" i="46"/>
  <c r="A588" i="46"/>
  <c r="J1111" i="46"/>
  <c r="O1046" i="46"/>
  <c r="A1046" i="46" s="1"/>
  <c r="A1203" i="46"/>
  <c r="E1202" i="46"/>
  <c r="O628" i="46"/>
  <c r="A629" i="46"/>
  <c r="O38" i="46"/>
  <c r="A38" i="46" s="1"/>
  <c r="A39" i="46"/>
  <c r="O261" i="46"/>
  <c r="A262" i="46"/>
  <c r="O524" i="46"/>
  <c r="A525" i="46"/>
  <c r="J1501" i="46"/>
  <c r="A1502" i="46"/>
  <c r="O72" i="46"/>
  <c r="A72" i="46" s="1"/>
  <c r="A73" i="46"/>
  <c r="J1308" i="46"/>
  <c r="A1309" i="46"/>
  <c r="A723" i="46"/>
  <c r="O1374" i="46"/>
  <c r="A1379" i="46"/>
  <c r="O47" i="46"/>
  <c r="A48" i="46"/>
  <c r="E44" i="46"/>
  <c r="E16" i="46" s="1"/>
  <c r="E14" i="46" s="1"/>
  <c r="F28" i="33" s="1"/>
  <c r="O436" i="46"/>
  <c r="A437" i="46"/>
  <c r="O876" i="46"/>
  <c r="A876" i="46" s="1"/>
  <c r="O1398" i="46"/>
  <c r="O499" i="46"/>
  <c r="A499" i="46" s="1"/>
  <c r="O916" i="46"/>
  <c r="O75" i="46"/>
  <c r="A75" i="46" s="1"/>
  <c r="A76" i="46"/>
  <c r="M1333" i="46"/>
  <c r="A1334" i="46"/>
  <c r="A308" i="46"/>
  <c r="J307" i="46"/>
  <c r="J721" i="46"/>
  <c r="A721" i="46" s="1"/>
  <c r="A722" i="46"/>
  <c r="O30" i="46"/>
  <c r="A30" i="46" s="1"/>
  <c r="A31" i="46"/>
  <c r="O332" i="46"/>
  <c r="A333" i="46"/>
  <c r="A222" i="46"/>
  <c r="A1275" i="46"/>
  <c r="A105" i="46"/>
  <c r="O984" i="46"/>
  <c r="A985" i="46"/>
  <c r="A1437" i="46"/>
  <c r="A1438" i="46"/>
  <c r="M562" i="46"/>
  <c r="O1246" i="46"/>
  <c r="O1245" i="46" s="1"/>
  <c r="O1244" i="46" s="1"/>
  <c r="A1525" i="46"/>
  <c r="E1524" i="46"/>
  <c r="A697" i="46"/>
  <c r="J982" i="46"/>
  <c r="O90" i="46"/>
  <c r="A91" i="46"/>
  <c r="J498" i="46"/>
  <c r="E168" i="46"/>
  <c r="M651" i="46"/>
  <c r="O169" i="46"/>
  <c r="A170" i="46"/>
  <c r="A1179" i="46"/>
  <c r="O23" i="46"/>
  <c r="A23" i="46" s="1"/>
  <c r="A24" i="46"/>
  <c r="O307" i="46"/>
  <c r="E852" i="46"/>
  <c r="J1134" i="46"/>
  <c r="A1134" i="46" s="1"/>
  <c r="A1135" i="46"/>
  <c r="A878" i="46"/>
  <c r="E809" i="46"/>
  <c r="A810" i="46"/>
  <c r="A1589" i="46"/>
  <c r="E1588" i="46"/>
  <c r="J434" i="46"/>
  <c r="A297" i="46"/>
  <c r="A291" i="46" s="1"/>
  <c r="A290" i="46" s="1"/>
  <c r="O394" i="46"/>
  <c r="O370" i="46" s="1"/>
  <c r="O19" i="46"/>
  <c r="A20" i="46"/>
  <c r="M1269" i="46"/>
  <c r="A1270" i="46"/>
  <c r="E1396" i="46"/>
  <c r="A853" i="45"/>
  <c r="E852" i="45"/>
  <c r="O237" i="45"/>
  <c r="A238" i="45"/>
  <c r="A722" i="45"/>
  <c r="A854" i="45"/>
  <c r="F1396" i="45"/>
  <c r="A1397" i="45"/>
  <c r="O1308" i="45"/>
  <c r="O436" i="45"/>
  <c r="O435" i="45" s="1"/>
  <c r="A435" i="45" s="1"/>
  <c r="A437" i="45"/>
  <c r="O308" i="45"/>
  <c r="A309" i="45"/>
  <c r="O90" i="45"/>
  <c r="A91" i="45"/>
  <c r="J1333" i="45"/>
  <c r="A1334" i="45"/>
  <c r="J394" i="45"/>
  <c r="A395" i="45"/>
  <c r="A1047" i="45"/>
  <c r="J587" i="45"/>
  <c r="A588" i="45"/>
  <c r="A1398" i="45"/>
  <c r="O627" i="45"/>
  <c r="M652" i="45"/>
  <c r="J1588" i="45"/>
  <c r="M1178" i="45"/>
  <c r="M979" i="45" s="1"/>
  <c r="O1565" i="45"/>
  <c r="O1590" i="45"/>
  <c r="A1591" i="45"/>
  <c r="A1309" i="45"/>
  <c r="O93" i="45"/>
  <c r="A94" i="45"/>
  <c r="A683" i="45"/>
  <c r="A682" i="45" s="1"/>
  <c r="O852" i="45"/>
  <c r="O849" i="45" s="1"/>
  <c r="J941" i="45"/>
  <c r="A942" i="45"/>
  <c r="O75" i="45"/>
  <c r="A75" i="45" s="1"/>
  <c r="A76" i="45"/>
  <c r="O51" i="45"/>
  <c r="A51" i="45" s="1"/>
  <c r="A52" i="45"/>
  <c r="J193" i="45"/>
  <c r="A194" i="45"/>
  <c r="O47" i="45"/>
  <c r="A48" i="45"/>
  <c r="A128" i="45"/>
  <c r="E104" i="45"/>
  <c r="O1070" i="45"/>
  <c r="O1046" i="45" s="1"/>
  <c r="E17" i="45"/>
  <c r="E16" i="45" s="1"/>
  <c r="E14" i="45" s="1"/>
  <c r="F27" i="33" s="1"/>
  <c r="O777" i="45"/>
  <c r="A778" i="45"/>
  <c r="E626" i="45"/>
  <c r="O524" i="45"/>
  <c r="O523" i="45" s="1"/>
  <c r="O522" i="45" s="1"/>
  <c r="O498" i="45" s="1"/>
  <c r="A1437" i="45"/>
  <c r="E1436" i="45"/>
  <c r="J1006" i="45"/>
  <c r="A1007" i="45"/>
  <c r="O19" i="45"/>
  <c r="A20" i="45"/>
  <c r="A1502" i="45"/>
  <c r="O371" i="45"/>
  <c r="A372" i="45"/>
  <c r="J784" i="45"/>
  <c r="J763" i="45" s="1"/>
  <c r="A785" i="45"/>
  <c r="A1179" i="45"/>
  <c r="O653" i="45"/>
  <c r="O652" i="45" s="1"/>
  <c r="O651" i="45" s="1"/>
  <c r="A654" i="45"/>
  <c r="A1438" i="45"/>
  <c r="A696" i="45"/>
  <c r="O984" i="45"/>
  <c r="A985" i="45"/>
  <c r="A1203" i="45"/>
  <c r="E1202" i="45"/>
  <c r="O23" i="45"/>
  <c r="A23" i="45" s="1"/>
  <c r="A24" i="45"/>
  <c r="O38" i="45"/>
  <c r="A38" i="45" s="1"/>
  <c r="A39" i="45"/>
  <c r="J523" i="45"/>
  <c r="J1372" i="45"/>
  <c r="J105" i="45"/>
  <c r="A106" i="45"/>
  <c r="A460" i="45"/>
  <c r="J1500" i="45"/>
  <c r="A1180" i="45"/>
  <c r="O1526" i="45"/>
  <c r="J330" i="45"/>
  <c r="A331" i="45"/>
  <c r="A563" i="45"/>
  <c r="A1204" i="45"/>
  <c r="A633" i="45"/>
  <c r="J1269" i="45"/>
  <c r="A1270" i="45"/>
  <c r="O30" i="45"/>
  <c r="A30" i="45" s="1"/>
  <c r="A31" i="45"/>
  <c r="G303" i="45"/>
  <c r="G99" i="45" s="1"/>
  <c r="A723" i="45"/>
  <c r="A917" i="45"/>
  <c r="E916" i="45"/>
  <c r="E784" i="45"/>
  <c r="F1460" i="45"/>
  <c r="A1461" i="45"/>
  <c r="J434" i="45"/>
  <c r="O458" i="45"/>
  <c r="A458" i="45" s="1"/>
  <c r="O72" i="45"/>
  <c r="A72" i="45" s="1"/>
  <c r="A73" i="45"/>
  <c r="J1179" i="44"/>
  <c r="M1437" i="44"/>
  <c r="A1438" i="44"/>
  <c r="M1501" i="44"/>
  <c r="A1502" i="44"/>
  <c r="G101" i="44"/>
  <c r="O942" i="44"/>
  <c r="A947" i="44"/>
  <c r="O168" i="44"/>
  <c r="A628" i="44"/>
  <c r="O23" i="44"/>
  <c r="A23" i="44" s="1"/>
  <c r="A24" i="44"/>
  <c r="O1635" i="44"/>
  <c r="A1636" i="44"/>
  <c r="E916" i="44"/>
  <c r="E849" i="44" s="1"/>
  <c r="O1526" i="44"/>
  <c r="A1527" i="44"/>
  <c r="A1123" i="44"/>
  <c r="A1203" i="44"/>
  <c r="H1202" i="44"/>
  <c r="A129" i="44"/>
  <c r="E128" i="44"/>
  <c r="A238" i="44"/>
  <c r="A106" i="44"/>
  <c r="O563" i="44"/>
  <c r="M1111" i="44"/>
  <c r="M1110" i="44" s="1"/>
  <c r="A1112" i="44"/>
  <c r="O1590" i="44"/>
  <c r="A1591" i="44"/>
  <c r="J434" i="44"/>
  <c r="A1136" i="44"/>
  <c r="O1462" i="44"/>
  <c r="A1463" i="44"/>
  <c r="A883" i="44"/>
  <c r="O1166" i="44"/>
  <c r="A1166" i="44" s="1"/>
  <c r="A1168" i="44"/>
  <c r="O1437" i="44"/>
  <c r="M1308" i="44"/>
  <c r="A1373" i="44"/>
  <c r="E1372" i="44"/>
  <c r="G763" i="44"/>
  <c r="A766" i="44"/>
  <c r="J1134" i="44"/>
  <c r="A1134" i="44" s="1"/>
  <c r="A1135" i="44"/>
  <c r="H303" i="44"/>
  <c r="J1245" i="44"/>
  <c r="A523" i="44"/>
  <c r="E522" i="44"/>
  <c r="A1309" i="44"/>
  <c r="E1308" i="44"/>
  <c r="A459" i="44"/>
  <c r="E458" i="44"/>
  <c r="O1372" i="44"/>
  <c r="M810" i="44"/>
  <c r="A811" i="44"/>
  <c r="O51" i="44"/>
  <c r="A51" i="44" s="1"/>
  <c r="A52" i="44"/>
  <c r="A500" i="44"/>
  <c r="A437" i="44"/>
  <c r="M587" i="44"/>
  <c r="A261" i="44"/>
  <c r="E260" i="44"/>
  <c r="A1374" i="44"/>
  <c r="O395" i="44"/>
  <c r="A396" i="44"/>
  <c r="M1397" i="44"/>
  <c r="A1398" i="44"/>
  <c r="E1006" i="44"/>
  <c r="O696" i="44"/>
  <c r="A984" i="44"/>
  <c r="A831" i="44"/>
  <c r="A1311" i="44"/>
  <c r="G1268" i="44"/>
  <c r="A1269" i="44"/>
  <c r="O47" i="44"/>
  <c r="A48" i="44"/>
  <c r="A1071" i="44"/>
  <c r="E1070" i="44"/>
  <c r="E763" i="44"/>
  <c r="A499" i="44"/>
  <c r="J721" i="44"/>
  <c r="A722" i="44"/>
  <c r="O588" i="44"/>
  <c r="O587" i="44" s="1"/>
  <c r="O586" i="44" s="1"/>
  <c r="A589" i="44"/>
  <c r="A563" i="44"/>
  <c r="O1202" i="44"/>
  <c r="A878" i="44"/>
  <c r="A1270" i="44"/>
  <c r="O19" i="44"/>
  <c r="A20" i="44"/>
  <c r="O30" i="44"/>
  <c r="A30" i="44" s="1"/>
  <c r="A31" i="44"/>
  <c r="A193" i="44"/>
  <c r="E192" i="44"/>
  <c r="O626" i="44"/>
  <c r="K99" i="44"/>
  <c r="J849" i="44"/>
  <c r="O853" i="44"/>
  <c r="M876" i="44"/>
  <c r="A877" i="44"/>
  <c r="O60" i="44"/>
  <c r="A60" i="44" s="1"/>
  <c r="A61" i="44"/>
  <c r="O75" i="44"/>
  <c r="A75" i="44" s="1"/>
  <c r="A76" i="44"/>
  <c r="A371" i="44"/>
  <c r="G370" i="44"/>
  <c r="G434" i="44"/>
  <c r="A435" i="44"/>
  <c r="L1564" i="44"/>
  <c r="O93" i="44"/>
  <c r="A94" i="44"/>
  <c r="A237" i="44"/>
  <c r="O90" i="44"/>
  <c r="A91" i="44"/>
  <c r="F1372" i="44"/>
  <c r="F1241" i="44" s="1"/>
  <c r="F99" i="44" s="1"/>
  <c r="A169" i="44"/>
  <c r="O1180" i="44"/>
  <c r="O1179" i="44" s="1"/>
  <c r="A105" i="44"/>
  <c r="J652" i="44"/>
  <c r="A653" i="44"/>
  <c r="A1047" i="44"/>
  <c r="G849" i="44"/>
  <c r="M306" i="44"/>
  <c r="A436" i="44"/>
  <c r="J776" i="44"/>
  <c r="A777" i="44"/>
  <c r="A1566" i="44"/>
  <c r="O38" i="44"/>
  <c r="A38" i="44" s="1"/>
  <c r="A39" i="44"/>
  <c r="M982" i="44"/>
  <c r="M1588" i="44"/>
  <c r="M1564" i="44" s="1"/>
  <c r="O1246" i="44"/>
  <c r="O1245" i="44" s="1"/>
  <c r="O1244" i="44" s="1"/>
  <c r="A1247" i="44"/>
  <c r="E626" i="44"/>
  <c r="A627" i="44"/>
  <c r="H1500" i="44"/>
  <c r="A917" i="44"/>
  <c r="J785" i="44"/>
  <c r="A786" i="44"/>
  <c r="O72" i="44"/>
  <c r="A72" i="44" s="1"/>
  <c r="A73" i="44"/>
  <c r="O395" i="43"/>
  <c r="A396" i="43"/>
  <c r="E1178" i="43"/>
  <c r="A1179" i="43"/>
  <c r="A1363" i="43"/>
  <c r="A1362" i="43" s="1"/>
  <c r="O1374" i="43"/>
  <c r="O1436" i="43"/>
  <c r="J1244" i="43"/>
  <c r="O33" i="43"/>
  <c r="A33" i="43" s="1"/>
  <c r="A34" i="43"/>
  <c r="A1437" i="43"/>
  <c r="E1436" i="43"/>
  <c r="O1564" i="43"/>
  <c r="A1501" i="43"/>
  <c r="O723" i="43"/>
  <c r="O722" i="43" s="1"/>
  <c r="O721" i="43" s="1"/>
  <c r="O696" i="43" s="1"/>
  <c r="A728" i="43"/>
  <c r="A31" i="43"/>
  <c r="O1629" i="43"/>
  <c r="A1630" i="43"/>
  <c r="J917" i="43"/>
  <c r="A918" i="43"/>
  <c r="E562" i="43"/>
  <c r="E303" i="43" s="1"/>
  <c r="M1564" i="43"/>
  <c r="A1565" i="43"/>
  <c r="A1438" i="43"/>
  <c r="A1008" i="43"/>
  <c r="A1246" i="43"/>
  <c r="A1047" i="43"/>
  <c r="E45" i="43"/>
  <c r="O916" i="43"/>
  <c r="O105" i="43"/>
  <c r="J784" i="43"/>
  <c r="J763" i="43" s="1"/>
  <c r="A785" i="43"/>
  <c r="O435" i="43"/>
  <c r="O434" i="43" s="1"/>
  <c r="A1525" i="43"/>
  <c r="J1524" i="43"/>
  <c r="F1006" i="43"/>
  <c r="A1007" i="43"/>
  <c r="O1178" i="43"/>
  <c r="O93" i="43"/>
  <c r="A94" i="43"/>
  <c r="A984" i="43"/>
  <c r="J1436" i="43"/>
  <c r="J1397" i="43"/>
  <c r="A1398" i="43"/>
  <c r="A1070" i="43"/>
  <c r="A171" i="43"/>
  <c r="O170" i="43"/>
  <c r="O500" i="43"/>
  <c r="O47" i="43"/>
  <c r="A48" i="43"/>
  <c r="O23" i="43"/>
  <c r="A23" i="43" s="1"/>
  <c r="A24" i="43"/>
  <c r="A401" i="43"/>
  <c r="O38" i="43"/>
  <c r="A38" i="43" s="1"/>
  <c r="A39" i="43"/>
  <c r="A308" i="43"/>
  <c r="J696" i="43"/>
  <c r="A697" i="43"/>
  <c r="A1590" i="43"/>
  <c r="F1308" i="43"/>
  <c r="O524" i="43"/>
  <c r="O523" i="43" s="1"/>
  <c r="O522" i="43" s="1"/>
  <c r="O876" i="43"/>
  <c r="A876" i="43" s="1"/>
  <c r="O19" i="43"/>
  <c r="A20" i="43"/>
  <c r="O75" i="43"/>
  <c r="A75" i="43" s="1"/>
  <c r="A76" i="43"/>
  <c r="A307" i="43"/>
  <c r="A1048" i="43"/>
  <c r="M331" i="43"/>
  <c r="A332" i="43"/>
  <c r="A1134" i="43"/>
  <c r="F1110" i="43"/>
  <c r="O51" i="43"/>
  <c r="A51" i="43" s="1"/>
  <c r="A52" i="43"/>
  <c r="O652" i="43"/>
  <c r="A653" i="43"/>
  <c r="M523" i="43"/>
  <c r="G1372" i="43"/>
  <c r="G1241" i="43" s="1"/>
  <c r="G99" i="43" s="1"/>
  <c r="E982" i="43"/>
  <c r="M1461" i="43"/>
  <c r="A1462" i="43"/>
  <c r="F1202" i="43"/>
  <c r="A1203" i="43"/>
  <c r="O193" i="43"/>
  <c r="A194" i="43"/>
  <c r="A810" i="43"/>
  <c r="H809" i="43"/>
  <c r="E849" i="43"/>
  <c r="O1112" i="43"/>
  <c r="A372" i="43"/>
  <c r="A1165" i="43"/>
  <c r="A1164" i="43" s="1"/>
  <c r="O90" i="43"/>
  <c r="A91" i="43"/>
  <c r="A1204" i="43"/>
  <c r="I721" i="43"/>
  <c r="F434" i="43"/>
  <c r="F303" i="43" s="1"/>
  <c r="A525" i="43"/>
  <c r="O72" i="43"/>
  <c r="A72" i="43" s="1"/>
  <c r="A73" i="43"/>
  <c r="A1269" i="43"/>
  <c r="E1268" i="43"/>
  <c r="M459" i="43"/>
  <c r="A460" i="43"/>
  <c r="O1635" i="43"/>
  <c r="A1636" i="43"/>
  <c r="J1588" i="43"/>
  <c r="A1589" i="43"/>
  <c r="A1180" i="43"/>
  <c r="A942" i="43"/>
  <c r="A755" i="43"/>
  <c r="A754" i="43" s="1"/>
  <c r="M696" i="43"/>
  <c r="A436" i="43"/>
  <c r="M587" i="43"/>
  <c r="O238" i="43"/>
  <c r="A239" i="43"/>
  <c r="A1270" i="43"/>
  <c r="M626" i="43"/>
  <c r="J917" i="42"/>
  <c r="A918" i="42"/>
  <c r="A810" i="42"/>
  <c r="E809" i="42"/>
  <c r="O852" i="42"/>
  <c r="A877" i="42"/>
  <c r="E876" i="42"/>
  <c r="A1006" i="42"/>
  <c r="J1179" i="42"/>
  <c r="A1180" i="42"/>
  <c r="A1008" i="42"/>
  <c r="O72" i="42"/>
  <c r="A72" i="42" s="1"/>
  <c r="A73" i="42"/>
  <c r="E1046" i="42"/>
  <c r="O1564" i="42"/>
  <c r="O651" i="42"/>
  <c r="F586" i="42"/>
  <c r="J1110" i="42"/>
  <c r="A1007" i="42"/>
  <c r="E370" i="42"/>
  <c r="A489" i="42"/>
  <c r="A488" i="42" s="1"/>
  <c r="A722" i="42"/>
  <c r="O1524" i="42"/>
  <c r="O1500" i="42" s="1"/>
  <c r="A686" i="42"/>
  <c r="J1046" i="42"/>
  <c r="A1502" i="42"/>
  <c r="O19" i="42"/>
  <c r="A20" i="42"/>
  <c r="F696" i="42"/>
  <c r="O90" i="42"/>
  <c r="A91" i="42"/>
  <c r="A900" i="42"/>
  <c r="O1374" i="42"/>
  <c r="A1375" i="42"/>
  <c r="J459" i="42"/>
  <c r="A853" i="42"/>
  <c r="O38" i="42"/>
  <c r="A38" i="42" s="1"/>
  <c r="A39" i="42"/>
  <c r="O170" i="42"/>
  <c r="O169" i="42" s="1"/>
  <c r="A171" i="42"/>
  <c r="E651" i="42"/>
  <c r="A652" i="42"/>
  <c r="A617" i="42"/>
  <c r="A616" i="42" s="1"/>
  <c r="O460" i="42"/>
  <c r="O459" i="42" s="1"/>
  <c r="O458" i="42" s="1"/>
  <c r="O434" i="42" s="1"/>
  <c r="A461" i="42"/>
  <c r="O308" i="42"/>
  <c r="A309" i="42"/>
  <c r="A698" i="42"/>
  <c r="E982" i="42"/>
  <c r="A425" i="42"/>
  <c r="A424" i="42" s="1"/>
  <c r="A1136" i="42"/>
  <c r="O1112" i="42"/>
  <c r="O1111" i="42" s="1"/>
  <c r="O1110" i="42" s="1"/>
  <c r="J306" i="42"/>
  <c r="A1072" i="42"/>
  <c r="A724" i="42"/>
  <c r="E1110" i="42"/>
  <c r="A941" i="42"/>
  <c r="E940" i="42"/>
  <c r="A564" i="42"/>
  <c r="J169" i="42"/>
  <c r="A1071" i="42"/>
  <c r="F1070" i="42"/>
  <c r="O237" i="42"/>
  <c r="O236" i="42" s="1"/>
  <c r="A236" i="42" s="1"/>
  <c r="A238" i="42"/>
  <c r="O128" i="42"/>
  <c r="O104" i="42" s="1"/>
  <c r="O394" i="42"/>
  <c r="A1204" i="42"/>
  <c r="A1271" i="42"/>
  <c r="A397" i="42"/>
  <c r="A1101" i="42"/>
  <c r="A1100" i="42" s="1"/>
  <c r="F1202" i="42"/>
  <c r="A1203" i="42"/>
  <c r="O93" i="42"/>
  <c r="A94" i="42"/>
  <c r="J1436" i="42"/>
  <c r="M395" i="42"/>
  <c r="A396" i="42"/>
  <c r="O51" i="42"/>
  <c r="A51" i="42" s="1"/>
  <c r="A52" i="42"/>
  <c r="A1627" i="42"/>
  <c r="A1626" i="42" s="1"/>
  <c r="M499" i="42"/>
  <c r="M498" i="42" s="1"/>
  <c r="A330" i="42"/>
  <c r="A1589" i="42"/>
  <c r="F1588" i="42"/>
  <c r="O1178" i="42"/>
  <c r="O47" i="42"/>
  <c r="A48" i="42"/>
  <c r="M434" i="42"/>
  <c r="A723" i="42"/>
  <c r="O1334" i="42"/>
  <c r="A1335" i="42"/>
  <c r="A436" i="42"/>
  <c r="O23" i="42"/>
  <c r="A23" i="42" s="1"/>
  <c r="A24" i="42"/>
  <c r="E17" i="42"/>
  <c r="E16" i="42" s="1"/>
  <c r="E14" i="42" s="1"/>
  <c r="F24" i="33" s="1"/>
  <c r="O372" i="42"/>
  <c r="A373" i="42"/>
  <c r="M1500" i="42"/>
  <c r="J1525" i="42"/>
  <c r="A1526" i="42"/>
  <c r="A1309" i="42"/>
  <c r="A1503" i="42"/>
  <c r="A435" i="42"/>
  <c r="M1397" i="42"/>
  <c r="A1398" i="42"/>
  <c r="A523" i="42"/>
  <c r="F522" i="42"/>
  <c r="O563" i="42"/>
  <c r="E434" i="42"/>
  <c r="O697" i="42"/>
  <c r="O30" i="42"/>
  <c r="A30" i="42" s="1"/>
  <c r="A31" i="42"/>
  <c r="A1310" i="42"/>
  <c r="A854" i="42"/>
  <c r="F1332" i="42"/>
  <c r="J193" i="42"/>
  <c r="A194" i="42"/>
  <c r="J1565" i="42"/>
  <c r="A1566" i="42"/>
  <c r="A524" i="42"/>
  <c r="M626" i="42"/>
  <c r="A1269" i="42"/>
  <c r="E1268" i="42"/>
  <c r="A1268" i="42" s="1"/>
  <c r="A785" i="42"/>
  <c r="E1436" i="42"/>
  <c r="A1555" i="42"/>
  <c r="A1554" i="42" s="1"/>
  <c r="M1110" i="42"/>
  <c r="O75" i="42"/>
  <c r="A75" i="42" s="1"/>
  <c r="A76" i="42"/>
  <c r="F1460" i="42"/>
  <c r="O30" i="41"/>
  <c r="A30" i="41" s="1"/>
  <c r="A31" i="41"/>
  <c r="I1178" i="41"/>
  <c r="O90" i="41"/>
  <c r="A91" i="41"/>
  <c r="A1048" i="41"/>
  <c r="O784" i="41"/>
  <c r="O763" i="41" s="1"/>
  <c r="E696" i="41"/>
  <c r="A721" i="41"/>
  <c r="M129" i="41"/>
  <c r="A130" i="41"/>
  <c r="E1524" i="41"/>
  <c r="A1629" i="41"/>
  <c r="M1628" i="41"/>
  <c r="O47" i="41"/>
  <c r="A48" i="41"/>
  <c r="E104" i="41"/>
  <c r="O697" i="41"/>
  <c r="O653" i="41"/>
  <c r="A654" i="41"/>
  <c r="O1437" i="41"/>
  <c r="A1438" i="41"/>
  <c r="O564" i="41"/>
  <c r="A565" i="41"/>
  <c r="O587" i="41"/>
  <c r="A588" i="41"/>
  <c r="A1245" i="41"/>
  <c r="J1501" i="41"/>
  <c r="A1502" i="41"/>
  <c r="O51" i="41"/>
  <c r="A51" i="41" s="1"/>
  <c r="A52" i="41"/>
  <c r="O878" i="41"/>
  <c r="A879" i="41"/>
  <c r="A395" i="41"/>
  <c r="M394" i="41"/>
  <c r="A254" i="41"/>
  <c r="O23" i="41"/>
  <c r="A23" i="41" s="1"/>
  <c r="A24" i="41"/>
  <c r="E44" i="41"/>
  <c r="E16" i="41" s="1"/>
  <c r="E14" i="41" s="1"/>
  <c r="F23" i="33" s="1"/>
  <c r="E1564" i="41"/>
  <c r="A361" i="41"/>
  <c r="A360" i="41" s="1"/>
  <c r="J876" i="41"/>
  <c r="J852" i="41" s="1"/>
  <c r="J1565" i="41"/>
  <c r="A1566" i="41"/>
  <c r="O942" i="41"/>
  <c r="A943" i="41"/>
  <c r="O1373" i="41"/>
  <c r="A500" i="41"/>
  <c r="J1202" i="41"/>
  <c r="A1202" i="41" s="1"/>
  <c r="A1203" i="41"/>
  <c r="O75" i="41"/>
  <c r="A75" i="41" s="1"/>
  <c r="A76" i="41"/>
  <c r="A989" i="41"/>
  <c r="A723" i="41"/>
  <c r="O93" i="41"/>
  <c r="A94" i="41"/>
  <c r="A1046" i="41"/>
  <c r="O105" i="41"/>
  <c r="O104" i="41" s="1"/>
  <c r="J1007" i="41"/>
  <c r="A1008" i="41"/>
  <c r="E763" i="41"/>
  <c r="J916" i="41"/>
  <c r="J1589" i="41"/>
  <c r="A1590" i="41"/>
  <c r="F303" i="41"/>
  <c r="F99" i="41" s="1"/>
  <c r="A505" i="41"/>
  <c r="J940" i="41"/>
  <c r="A459" i="41"/>
  <c r="M458" i="41"/>
  <c r="A722" i="41"/>
  <c r="O1526" i="41"/>
  <c r="A1527" i="41"/>
  <c r="O982" i="41"/>
  <c r="J261" i="41"/>
  <c r="A262" i="41"/>
  <c r="M983" i="41"/>
  <c r="A984" i="41"/>
  <c r="M330" i="41"/>
  <c r="O72" i="41"/>
  <c r="A72" i="41" s="1"/>
  <c r="A73" i="41"/>
  <c r="O1308" i="41"/>
  <c r="A1309" i="41"/>
  <c r="M626" i="41"/>
  <c r="M523" i="41"/>
  <c r="A1047" i="41"/>
  <c r="O524" i="41"/>
  <c r="O523" i="41" s="1"/>
  <c r="O522" i="41" s="1"/>
  <c r="O498" i="41" s="1"/>
  <c r="O853" i="41"/>
  <c r="O38" i="41"/>
  <c r="A38" i="41" s="1"/>
  <c r="A39" i="41"/>
  <c r="E979" i="41"/>
  <c r="O93" i="40"/>
  <c r="A94" i="40"/>
  <c r="J917" i="40"/>
  <c r="A918" i="40"/>
  <c r="J370" i="40"/>
  <c r="A331" i="40"/>
  <c r="E330" i="40"/>
  <c r="O499" i="40"/>
  <c r="A1165" i="40"/>
  <c r="A1164" i="40" s="1"/>
  <c r="A1385" i="40"/>
  <c r="O38" i="40"/>
  <c r="A38" i="40" s="1"/>
  <c r="A39" i="40"/>
  <c r="O105" i="40"/>
  <c r="A1565" i="40"/>
  <c r="E1564" i="40"/>
  <c r="E1244" i="40"/>
  <c r="A332" i="40"/>
  <c r="A1339" i="40"/>
  <c r="A459" i="40"/>
  <c r="A971" i="40"/>
  <c r="A970" i="40" s="1"/>
  <c r="O766" i="40"/>
  <c r="A767" i="40"/>
  <c r="O90" i="40"/>
  <c r="A91" i="40"/>
  <c r="O1501" i="40"/>
  <c r="O130" i="40"/>
  <c r="A131" i="40"/>
  <c r="A1007" i="40"/>
  <c r="A1179" i="40"/>
  <c r="A723" i="40"/>
  <c r="E721" i="40"/>
  <c r="A722" i="40"/>
  <c r="A1246" i="40"/>
  <c r="A1251" i="40"/>
  <c r="O169" i="40"/>
  <c r="A1299" i="40"/>
  <c r="A1298" i="40" s="1"/>
  <c r="A785" i="40"/>
  <c r="M105" i="40"/>
  <c r="A106" i="40"/>
  <c r="A460" i="40"/>
  <c r="A458" i="40"/>
  <c r="A1309" i="40"/>
  <c r="A1053" i="40"/>
  <c r="O51" i="40"/>
  <c r="A51" i="40" s="1"/>
  <c r="A52" i="40"/>
  <c r="F809" i="40"/>
  <c r="A809" i="40" s="1"/>
  <c r="M237" i="40"/>
  <c r="A238" i="40"/>
  <c r="M1372" i="40"/>
  <c r="A1373" i="40"/>
  <c r="J697" i="40"/>
  <c r="A698" i="40"/>
  <c r="E982" i="40"/>
  <c r="O1397" i="40"/>
  <c r="M652" i="40"/>
  <c r="A653" i="40"/>
  <c r="O982" i="40"/>
  <c r="A1437" i="40"/>
  <c r="E1436" i="40"/>
  <c r="O1047" i="40"/>
  <c r="M169" i="40"/>
  <c r="A170" i="40"/>
  <c r="A1438" i="40"/>
  <c r="J982" i="40"/>
  <c r="A1072" i="40"/>
  <c r="A1113" i="40"/>
  <c r="J1501" i="40"/>
  <c r="A1502" i="40"/>
  <c r="O194" i="40"/>
  <c r="A195" i="40"/>
  <c r="A1334" i="40"/>
  <c r="A31" i="40"/>
  <c r="H1070" i="40"/>
  <c r="A1071" i="40"/>
  <c r="J1111" i="40"/>
  <c r="A1048" i="40"/>
  <c r="J1332" i="40"/>
  <c r="A1333" i="40"/>
  <c r="O75" i="40"/>
  <c r="A75" i="40" s="1"/>
  <c r="A76" i="40"/>
  <c r="E522" i="40"/>
  <c r="A1008" i="40"/>
  <c r="G1202" i="40"/>
  <c r="A1203" i="40"/>
  <c r="O372" i="40"/>
  <c r="A373" i="40"/>
  <c r="E1372" i="40"/>
  <c r="F236" i="40"/>
  <c r="A260" i="40"/>
  <c r="M941" i="40"/>
  <c r="O1524" i="40"/>
  <c r="J853" i="40"/>
  <c r="F1268" i="40"/>
  <c r="J307" i="40"/>
  <c r="A308" i="40"/>
  <c r="O19" i="40"/>
  <c r="A20" i="40"/>
  <c r="M1046" i="40"/>
  <c r="E101" i="40"/>
  <c r="O1589" i="40"/>
  <c r="A1590" i="40"/>
  <c r="M877" i="40"/>
  <c r="A878" i="40"/>
  <c r="J1461" i="40"/>
  <c r="O307" i="40"/>
  <c r="O306" i="40" s="1"/>
  <c r="A319" i="40"/>
  <c r="O1462" i="40"/>
  <c r="O1461" i="40" s="1"/>
  <c r="O1460" i="40" s="1"/>
  <c r="O1436" i="40" s="1"/>
  <c r="O47" i="40"/>
  <c r="A48" i="40"/>
  <c r="A1006" i="40"/>
  <c r="A1527" i="40"/>
  <c r="E763" i="40"/>
  <c r="M1525" i="40"/>
  <c r="A1526" i="40"/>
  <c r="A775" i="40"/>
  <c r="A774" i="40" s="1"/>
  <c r="A773" i="40" s="1"/>
  <c r="A772" i="40" s="1"/>
  <c r="O72" i="40"/>
  <c r="A72" i="40" s="1"/>
  <c r="A73" i="40"/>
  <c r="E45" i="40"/>
  <c r="A919" i="40"/>
  <c r="E434" i="40"/>
  <c r="A435" i="40"/>
  <c r="A294" i="40"/>
  <c r="A291" i="40" s="1"/>
  <c r="A290" i="40" s="1"/>
  <c r="O237" i="40"/>
  <c r="O236" i="40" s="1"/>
  <c r="O942" i="40"/>
  <c r="O941" i="40" s="1"/>
  <c r="O940" i="40" s="1"/>
  <c r="A943" i="40"/>
  <c r="M784" i="40"/>
  <c r="M763" i="40" s="1"/>
  <c r="O23" i="40"/>
  <c r="A23" i="40" s="1"/>
  <c r="K98" i="47" l="1"/>
  <c r="O1111" i="47"/>
  <c r="A1111" i="47" s="1"/>
  <c r="L98" i="47"/>
  <c r="M979" i="40"/>
  <c r="L99" i="49"/>
  <c r="J16" i="49"/>
  <c r="J14" i="49" s="1"/>
  <c r="K32" i="33" s="1"/>
  <c r="K99" i="49"/>
  <c r="K98" i="49" s="1"/>
  <c r="A1564" i="49"/>
  <c r="A1203" i="49"/>
  <c r="L98" i="46"/>
  <c r="M22" i="33"/>
  <c r="M101" i="45"/>
  <c r="K98" i="44"/>
  <c r="M849" i="47"/>
  <c r="F98" i="46"/>
  <c r="G28" i="33"/>
  <c r="G22" i="33" s="1"/>
  <c r="H98" i="45"/>
  <c r="I27" i="33"/>
  <c r="O22" i="33"/>
  <c r="G98" i="43"/>
  <c r="A1245" i="42"/>
  <c r="O1460" i="42"/>
  <c r="O1436" i="42" s="1"/>
  <c r="O696" i="42"/>
  <c r="H22" i="33"/>
  <c r="O499" i="42"/>
  <c r="O498" i="42" s="1"/>
  <c r="I22" i="33"/>
  <c r="O1136" i="41"/>
  <c r="A1136" i="41" s="1"/>
  <c r="A1141" i="41"/>
  <c r="A810" i="40"/>
  <c r="A564" i="40"/>
  <c r="N98" i="40"/>
  <c r="O1110" i="47"/>
  <c r="A1110" i="47" s="1"/>
  <c r="A1109" i="47" s="1"/>
  <c r="A1108" i="47" s="1"/>
  <c r="I98" i="47"/>
  <c r="M16" i="46"/>
  <c r="M14" i="46" s="1"/>
  <c r="N28" i="33" s="1"/>
  <c r="J22" i="33"/>
  <c r="J16" i="43"/>
  <c r="J14" i="43" s="1"/>
  <c r="K25" i="33" s="1"/>
  <c r="K22" i="33" s="1"/>
  <c r="L22" i="33"/>
  <c r="J16" i="40"/>
  <c r="J14" i="40" s="1"/>
  <c r="K19" i="33" s="1"/>
  <c r="A436" i="48"/>
  <c r="M1241" i="48"/>
  <c r="N98" i="47"/>
  <c r="A1007" i="47"/>
  <c r="G99" i="47"/>
  <c r="A1046" i="45"/>
  <c r="L98" i="42"/>
  <c r="I98" i="42"/>
  <c r="A1153" i="41"/>
  <c r="A70" i="41"/>
  <c r="M1241" i="41"/>
  <c r="A434" i="40"/>
  <c r="A433" i="40" s="1"/>
  <c r="A432" i="40" s="1"/>
  <c r="M303" i="40"/>
  <c r="I98" i="40"/>
  <c r="L98" i="49"/>
  <c r="O852" i="49"/>
  <c r="A852" i="49" s="1"/>
  <c r="O1308" i="48"/>
  <c r="A1308" i="48" s="1"/>
  <c r="A1307" i="48" s="1"/>
  <c r="A1306" i="48" s="1"/>
  <c r="L98" i="48"/>
  <c r="M101" i="48"/>
  <c r="O1178" i="48"/>
  <c r="O104" i="48"/>
  <c r="O101" i="48" s="1"/>
  <c r="N98" i="46"/>
  <c r="O1111" i="46"/>
  <c r="O1110" i="46" s="1"/>
  <c r="A1112" i="45"/>
  <c r="M849" i="45"/>
  <c r="M16" i="43"/>
  <c r="M14" i="43" s="1"/>
  <c r="N25" i="33" s="1"/>
  <c r="O168" i="42"/>
  <c r="O101" i="42" s="1"/>
  <c r="G98" i="42"/>
  <c r="A587" i="42"/>
  <c r="M45" i="41"/>
  <c r="M44" i="41" s="1"/>
  <c r="M16" i="41" s="1"/>
  <c r="M14" i="41" s="1"/>
  <c r="N23" i="33" s="1"/>
  <c r="A1114" i="41"/>
  <c r="O1113" i="41"/>
  <c r="O1112" i="41" s="1"/>
  <c r="O20" i="41"/>
  <c r="O19" i="41" s="1"/>
  <c r="O18" i="41" s="1"/>
  <c r="M1112" i="41"/>
  <c r="M1111" i="41" s="1"/>
  <c r="M16" i="40"/>
  <c r="M14" i="40" s="1"/>
  <c r="N19" i="33" s="1"/>
  <c r="K98" i="46"/>
  <c r="K98" i="43"/>
  <c r="A630" i="48"/>
  <c r="O629" i="48"/>
  <c r="O20" i="48"/>
  <c r="O19" i="48" s="1"/>
  <c r="A19" i="48" s="1"/>
  <c r="A106" i="49"/>
  <c r="A104" i="46"/>
  <c r="A103" i="46" s="1"/>
  <c r="A102" i="46" s="1"/>
  <c r="M101" i="46"/>
  <c r="M16" i="42"/>
  <c r="M14" i="42" s="1"/>
  <c r="N24" i="33" s="1"/>
  <c r="K98" i="41"/>
  <c r="K98" i="40"/>
  <c r="N98" i="48"/>
  <c r="L98" i="40"/>
  <c r="L98" i="45"/>
  <c r="J1244" i="49"/>
  <c r="J1241" i="49" s="1"/>
  <c r="I99" i="49"/>
  <c r="I98" i="49" s="1"/>
  <c r="O498" i="48"/>
  <c r="A371" i="47"/>
  <c r="M979" i="47"/>
  <c r="M99" i="47" s="1"/>
  <c r="M98" i="47" s="1"/>
  <c r="O101" i="44"/>
  <c r="A1046" i="43"/>
  <c r="O261" i="43"/>
  <c r="A262" i="43"/>
  <c r="O562" i="42"/>
  <c r="O849" i="42"/>
  <c r="K99" i="42"/>
  <c r="K98" i="42" s="1"/>
  <c r="A683" i="42"/>
  <c r="A682" i="42" s="1"/>
  <c r="A588" i="42"/>
  <c r="O983" i="42"/>
  <c r="O982" i="42" s="1"/>
  <c r="O979" i="42" s="1"/>
  <c r="O627" i="42"/>
  <c r="A854" i="40"/>
  <c r="O1110" i="40"/>
  <c r="O852" i="40"/>
  <c r="O562" i="40"/>
  <c r="A562" i="40" s="1"/>
  <c r="M16" i="49"/>
  <c r="M14" i="49" s="1"/>
  <c r="N32" i="33" s="1"/>
  <c r="A877" i="49"/>
  <c r="M979" i="49"/>
  <c r="A330" i="49"/>
  <c r="A785" i="48"/>
  <c r="A1110" i="48"/>
  <c r="A1109" i="48" s="1"/>
  <c r="A1108" i="48" s="1"/>
  <c r="O1046" i="48"/>
  <c r="O499" i="47"/>
  <c r="A500" i="47"/>
  <c r="G98" i="46"/>
  <c r="A1045" i="46"/>
  <c r="A1044" i="46" s="1"/>
  <c r="J696" i="46"/>
  <c r="A696" i="46" s="1"/>
  <c r="A695" i="46" s="1"/>
  <c r="A694" i="46" s="1"/>
  <c r="G98" i="45"/>
  <c r="M1241" i="45"/>
  <c r="M979" i="43"/>
  <c r="A1270" i="41"/>
  <c r="H98" i="48"/>
  <c r="A1374" i="49"/>
  <c r="A786" i="49"/>
  <c r="A1245" i="49"/>
  <c r="M1241" i="49"/>
  <c r="A1070" i="49"/>
  <c r="M979" i="42"/>
  <c r="A1462" i="42"/>
  <c r="A1047" i="42"/>
  <c r="O307" i="49"/>
  <c r="O306" i="49" s="1"/>
  <c r="O303" i="49" s="1"/>
  <c r="A1008" i="48"/>
  <c r="A1007" i="48"/>
  <c r="O916" i="48"/>
  <c r="O849" i="48" s="1"/>
  <c r="A767" i="48"/>
  <c r="G98" i="47"/>
  <c r="O766" i="46"/>
  <c r="A767" i="46"/>
  <c r="I99" i="46"/>
  <c r="I98" i="46" s="1"/>
  <c r="F98" i="44"/>
  <c r="A1334" i="44"/>
  <c r="O562" i="43"/>
  <c r="A983" i="43"/>
  <c r="A564" i="43"/>
  <c r="A683" i="47"/>
  <c r="A682" i="47" s="1"/>
  <c r="M101" i="44"/>
  <c r="J303" i="44"/>
  <c r="A941" i="43"/>
  <c r="A460" i="42"/>
  <c r="A1269" i="41"/>
  <c r="L98" i="41"/>
  <c r="H98" i="41"/>
  <c r="A167" i="41"/>
  <c r="A166" i="41" s="1"/>
  <c r="A1268" i="41"/>
  <c r="O1178" i="49"/>
  <c r="A878" i="49"/>
  <c r="A853" i="49"/>
  <c r="A876" i="49"/>
  <c r="M979" i="48"/>
  <c r="A1179" i="48"/>
  <c r="O1525" i="48"/>
  <c r="A1526" i="48"/>
  <c r="O1241" i="47"/>
  <c r="O784" i="47"/>
  <c r="O763" i="47" s="1"/>
  <c r="A1627" i="47"/>
  <c r="A1626" i="47" s="1"/>
  <c r="O563" i="46"/>
  <c r="A563" i="46" s="1"/>
  <c r="M303" i="46"/>
  <c r="A524" i="45"/>
  <c r="M809" i="45"/>
  <c r="A810" i="45"/>
  <c r="A1373" i="45"/>
  <c r="A1135" i="45"/>
  <c r="O1134" i="45"/>
  <c r="O331" i="44"/>
  <c r="A332" i="44"/>
  <c r="O1178" i="44"/>
  <c r="O1007" i="44"/>
  <c r="A1008" i="44"/>
  <c r="E1241" i="44"/>
  <c r="A1334" i="43"/>
  <c r="O1333" i="43"/>
  <c r="A588" i="43"/>
  <c r="A722" i="43"/>
  <c r="A723" i="43"/>
  <c r="E1244" i="42"/>
  <c r="A1244" i="42" s="1"/>
  <c r="A1243" i="42" s="1"/>
  <c r="A1242" i="42" s="1"/>
  <c r="A128" i="42"/>
  <c r="A170" i="42"/>
  <c r="A763" i="41"/>
  <c r="A762" i="41" s="1"/>
  <c r="G98" i="41"/>
  <c r="A1179" i="41"/>
  <c r="O237" i="41"/>
  <c r="O1269" i="40"/>
  <c r="A1270" i="40"/>
  <c r="O1629" i="40"/>
  <c r="A1630" i="40"/>
  <c r="O916" i="40"/>
  <c r="A523" i="40"/>
  <c r="O30" i="40"/>
  <c r="A30" i="40" s="1"/>
  <c r="A563" i="40"/>
  <c r="O1634" i="40"/>
  <c r="A1634" i="40" s="1"/>
  <c r="A1635" i="40"/>
  <c r="A767" i="49"/>
  <c r="A291" i="49"/>
  <c r="A290" i="49" s="1"/>
  <c r="A1372" i="48"/>
  <c r="A1371" i="48" s="1"/>
  <c r="A1370" i="48" s="1"/>
  <c r="A1627" i="48"/>
  <c r="A1626" i="48" s="1"/>
  <c r="J104" i="47"/>
  <c r="A105" i="47"/>
  <c r="A1112" i="46"/>
  <c r="A436" i="45"/>
  <c r="A1111" i="44"/>
  <c r="J1110" i="44"/>
  <c r="A1110" i="44" s="1"/>
  <c r="A588" i="44"/>
  <c r="A1165" i="44"/>
  <c r="A1164" i="44" s="1"/>
  <c r="M979" i="44"/>
  <c r="G303" i="44"/>
  <c r="A435" i="43"/>
  <c r="A524" i="43"/>
  <c r="A983" i="42"/>
  <c r="A1111" i="42"/>
  <c r="A1112" i="42"/>
  <c r="A1462" i="40"/>
  <c r="A1112" i="40"/>
  <c r="F98" i="41"/>
  <c r="A784" i="41"/>
  <c r="A783" i="41" s="1"/>
  <c r="A782" i="41" s="1"/>
  <c r="O435" i="41"/>
  <c r="A436" i="41"/>
  <c r="J1332" i="41"/>
  <c r="A1333" i="41"/>
  <c r="J1178" i="41"/>
  <c r="A1178" i="41" s="1"/>
  <c r="O331" i="41"/>
  <c r="A332" i="41"/>
  <c r="O1634" i="41"/>
  <c r="A1635" i="41"/>
  <c r="J434" i="49"/>
  <c r="A434" i="49" s="1"/>
  <c r="A435" i="49"/>
  <c r="A1134" i="49"/>
  <c r="G1110" i="49"/>
  <c r="E44" i="49"/>
  <c r="E16" i="49" s="1"/>
  <c r="E14" i="49" s="1"/>
  <c r="F32" i="33" s="1"/>
  <c r="A1396" i="49"/>
  <c r="E1372" i="49"/>
  <c r="O982" i="49"/>
  <c r="A371" i="49"/>
  <c r="O18" i="49"/>
  <c r="A19" i="49"/>
  <c r="O168" i="49"/>
  <c r="A192" i="49"/>
  <c r="A1179" i="49"/>
  <c r="F849" i="49"/>
  <c r="O940" i="49"/>
  <c r="A940" i="49" s="1"/>
  <c r="A941" i="49"/>
  <c r="A1563" i="49"/>
  <c r="A1562" i="49" s="1"/>
  <c r="J696" i="49"/>
  <c r="A696" i="49" s="1"/>
  <c r="A697" i="49"/>
  <c r="O129" i="49"/>
  <c r="A130" i="49"/>
  <c r="J168" i="49"/>
  <c r="A169" i="49"/>
  <c r="J1110" i="49"/>
  <c r="A1111" i="49"/>
  <c r="J1178" i="49"/>
  <c r="A1202" i="49"/>
  <c r="M626" i="49"/>
  <c r="A626" i="49" s="1"/>
  <c r="A627" i="49"/>
  <c r="J1046" i="49"/>
  <c r="A1047" i="49"/>
  <c r="A766" i="49"/>
  <c r="O237" i="49"/>
  <c r="A238" i="49"/>
  <c r="H303" i="49"/>
  <c r="F1241" i="49"/>
  <c r="O46" i="49"/>
  <c r="A47" i="49"/>
  <c r="O810" i="49"/>
  <c r="A811" i="49"/>
  <c r="M784" i="49"/>
  <c r="A497" i="49"/>
  <c r="A496" i="49" s="1"/>
  <c r="M562" i="49"/>
  <c r="M303" i="49" s="1"/>
  <c r="A563" i="49"/>
  <c r="A1460" i="49"/>
  <c r="E1436" i="49"/>
  <c r="A1436" i="49" s="1"/>
  <c r="A1524" i="49"/>
  <c r="E1500" i="49"/>
  <c r="A1500" i="49" s="1"/>
  <c r="E979" i="49"/>
  <c r="O1332" i="49"/>
  <c r="A1333" i="49"/>
  <c r="J394" i="49"/>
  <c r="A394" i="49" s="1"/>
  <c r="A395" i="49"/>
  <c r="O88" i="49"/>
  <c r="A88" i="49" s="1"/>
  <c r="A90" i="49"/>
  <c r="A683" i="49"/>
  <c r="A682" i="49" s="1"/>
  <c r="J104" i="49"/>
  <c r="A105" i="49"/>
  <c r="A775" i="49"/>
  <c r="A774" i="49" s="1"/>
  <c r="A773" i="49" s="1"/>
  <c r="A772" i="49" s="1"/>
  <c r="O89" i="49"/>
  <c r="A89" i="49" s="1"/>
  <c r="A93" i="49"/>
  <c r="J306" i="49"/>
  <c r="A1373" i="49"/>
  <c r="O89" i="48"/>
  <c r="A89" i="48" s="1"/>
  <c r="A93" i="48"/>
  <c r="O459" i="48"/>
  <c r="A460" i="48"/>
  <c r="A651" i="48"/>
  <c r="E626" i="48"/>
  <c r="O46" i="48"/>
  <c r="A47" i="48"/>
  <c r="J260" i="48"/>
  <c r="A261" i="48"/>
  <c r="A721" i="48"/>
  <c r="G696" i="48"/>
  <c r="A696" i="48" s="1"/>
  <c r="A435" i="48"/>
  <c r="O1461" i="48"/>
  <c r="A1462" i="48"/>
  <c r="E1241" i="48"/>
  <c r="A371" i="48"/>
  <c r="O1589" i="48"/>
  <c r="A1590" i="48"/>
  <c r="J128" i="48"/>
  <c r="A129" i="48"/>
  <c r="A1006" i="48"/>
  <c r="F982" i="48"/>
  <c r="F979" i="48" s="1"/>
  <c r="J1046" i="48"/>
  <c r="J979" i="48" s="1"/>
  <c r="A1047" i="48"/>
  <c r="A586" i="48"/>
  <c r="E562" i="48"/>
  <c r="A562" i="48" s="1"/>
  <c r="O88" i="48"/>
  <c r="A88" i="48" s="1"/>
  <c r="A90" i="48"/>
  <c r="O1269" i="48"/>
  <c r="A1270" i="48"/>
  <c r="O395" i="48"/>
  <c r="A396" i="48"/>
  <c r="A784" i="48"/>
  <c r="E763" i="48"/>
  <c r="I1178" i="48"/>
  <c r="I979" i="48" s="1"/>
  <c r="I99" i="48" s="1"/>
  <c r="I98" i="48" s="1"/>
  <c r="A1202" i="48"/>
  <c r="E44" i="48"/>
  <c r="E16" i="48" s="1"/>
  <c r="E14" i="48" s="1"/>
  <c r="F30" i="33" s="1"/>
  <c r="O306" i="48"/>
  <c r="A307" i="48"/>
  <c r="J303" i="48"/>
  <c r="M330" i="48"/>
  <c r="A331" i="48"/>
  <c r="O763" i="48"/>
  <c r="J192" i="48"/>
  <c r="A193" i="48"/>
  <c r="M763" i="48"/>
  <c r="A766" i="48"/>
  <c r="M849" i="48"/>
  <c r="A1070" i="48"/>
  <c r="E1046" i="48"/>
  <c r="O1565" i="48"/>
  <c r="A1566" i="48"/>
  <c r="F1436" i="48"/>
  <c r="A1180" i="48"/>
  <c r="A522" i="48"/>
  <c r="E498" i="48"/>
  <c r="F1564" i="48"/>
  <c r="A852" i="48"/>
  <c r="A851" i="48" s="1"/>
  <c r="A850" i="48" s="1"/>
  <c r="E849" i="48"/>
  <c r="J1564" i="47"/>
  <c r="A1565" i="47"/>
  <c r="J626" i="47"/>
  <c r="A626" i="47" s="1"/>
  <c r="A627" i="47"/>
  <c r="A810" i="47"/>
  <c r="J192" i="47"/>
  <c r="A193" i="47"/>
  <c r="A1202" i="47"/>
  <c r="E1178" i="47"/>
  <c r="A1178" i="47" s="1"/>
  <c r="F306" i="47"/>
  <c r="O169" i="47"/>
  <c r="A170" i="47"/>
  <c r="O916" i="47"/>
  <c r="A916" i="47" s="1"/>
  <c r="A917" i="47"/>
  <c r="A1374" i="47"/>
  <c r="O18" i="47"/>
  <c r="A19" i="47"/>
  <c r="A1244" i="47"/>
  <c r="O331" i="47"/>
  <c r="A332" i="47"/>
  <c r="J586" i="47"/>
  <c r="A587" i="47"/>
  <c r="J1332" i="47"/>
  <c r="A1333" i="47"/>
  <c r="J982" i="47"/>
  <c r="J979" i="47" s="1"/>
  <c r="A983" i="47"/>
  <c r="J1372" i="47"/>
  <c r="A1372" i="47" s="1"/>
  <c r="A1373" i="47"/>
  <c r="A1268" i="47"/>
  <c r="J1460" i="47"/>
  <c r="A1461" i="47"/>
  <c r="J236" i="47"/>
  <c r="A236" i="47" s="1"/>
  <c r="A237" i="47"/>
  <c r="O46" i="47"/>
  <c r="A47" i="47"/>
  <c r="E1500" i="47"/>
  <c r="A1500" i="47" s="1"/>
  <c r="A1499" i="47" s="1"/>
  <c r="A1498" i="47" s="1"/>
  <c r="O435" i="47"/>
  <c r="A436" i="47"/>
  <c r="J763" i="47"/>
  <c r="A776" i="47"/>
  <c r="A775" i="47" s="1"/>
  <c r="A774" i="47" s="1"/>
  <c r="A773" i="47" s="1"/>
  <c r="A772" i="47" s="1"/>
  <c r="A765" i="47" s="1"/>
  <c r="A764" i="47" s="1"/>
  <c r="O1046" i="47"/>
  <c r="A1046" i="47" s="1"/>
  <c r="A1047" i="47"/>
  <c r="A721" i="47"/>
  <c r="F696" i="47"/>
  <c r="A696" i="47" s="1"/>
  <c r="A563" i="47"/>
  <c r="A1006" i="47"/>
  <c r="F982" i="47"/>
  <c r="F849" i="47"/>
  <c r="O128" i="47"/>
  <c r="A129" i="47"/>
  <c r="O89" i="47"/>
  <c r="A89" i="47" s="1"/>
  <c r="A93" i="47"/>
  <c r="O88" i="47"/>
  <c r="A88" i="47" s="1"/>
  <c r="A90" i="47"/>
  <c r="A1588" i="47"/>
  <c r="E1564" i="47"/>
  <c r="O853" i="47"/>
  <c r="A854" i="47"/>
  <c r="E434" i="47"/>
  <c r="O979" i="47"/>
  <c r="A394" i="47"/>
  <c r="F370" i="47"/>
  <c r="A370" i="47" s="1"/>
  <c r="E44" i="47"/>
  <c r="E16" i="47" s="1"/>
  <c r="E14" i="47" s="1"/>
  <c r="F29" i="33" s="1"/>
  <c r="F784" i="47"/>
  <c r="A809" i="47"/>
  <c r="M1268" i="46"/>
  <c r="A1269" i="46"/>
  <c r="O260" i="46"/>
  <c r="A261" i="46"/>
  <c r="O459" i="46"/>
  <c r="A460" i="46"/>
  <c r="M626" i="46"/>
  <c r="O983" i="46"/>
  <c r="A984" i="46"/>
  <c r="O1397" i="46"/>
  <c r="A1398" i="46"/>
  <c r="O18" i="46"/>
  <c r="A19" i="46"/>
  <c r="J1110" i="46"/>
  <c r="E101" i="46"/>
  <c r="J394" i="46"/>
  <c r="A395" i="46"/>
  <c r="J916" i="46"/>
  <c r="A917" i="46"/>
  <c r="E849" i="46"/>
  <c r="J306" i="46"/>
  <c r="A307" i="46"/>
  <c r="O435" i="46"/>
  <c r="A436" i="46"/>
  <c r="A1246" i="46"/>
  <c r="A1524" i="46"/>
  <c r="E1500" i="46"/>
  <c r="O586" i="46"/>
  <c r="A586" i="46" s="1"/>
  <c r="A587" i="46"/>
  <c r="O652" i="46"/>
  <c r="A653" i="46"/>
  <c r="A1460" i="46"/>
  <c r="E1436" i="46"/>
  <c r="A1436" i="46" s="1"/>
  <c r="A1588" i="46"/>
  <c r="E1564" i="46"/>
  <c r="A1564" i="46" s="1"/>
  <c r="M1332" i="46"/>
  <c r="A1333" i="46"/>
  <c r="J1500" i="46"/>
  <c r="J1241" i="46" s="1"/>
  <c r="A1501" i="46"/>
  <c r="O562" i="46"/>
  <c r="A562" i="46" s="1"/>
  <c r="M784" i="46"/>
  <c r="M763" i="46" s="1"/>
  <c r="A785" i="46"/>
  <c r="O46" i="46"/>
  <c r="A47" i="46"/>
  <c r="A1006" i="46"/>
  <c r="H982" i="46"/>
  <c r="O523" i="46"/>
  <c r="A524" i="46"/>
  <c r="O627" i="46"/>
  <c r="A628" i="46"/>
  <c r="O852" i="46"/>
  <c r="O849" i="46" s="1"/>
  <c r="E1372" i="46"/>
  <c r="A809" i="46"/>
  <c r="E784" i="46"/>
  <c r="O331" i="46"/>
  <c r="A332" i="46"/>
  <c r="O1373" i="46"/>
  <c r="A1374" i="46"/>
  <c r="A1202" i="46"/>
  <c r="E1178" i="46"/>
  <c r="O89" i="46"/>
  <c r="A89" i="46" s="1"/>
  <c r="A93" i="46"/>
  <c r="O168" i="46"/>
  <c r="A169" i="46"/>
  <c r="O88" i="46"/>
  <c r="A88" i="46" s="1"/>
  <c r="A90" i="46"/>
  <c r="A1245" i="46"/>
  <c r="A1202" i="45"/>
  <c r="E1178" i="45"/>
  <c r="E101" i="45"/>
  <c r="J940" i="45"/>
  <c r="A941" i="45"/>
  <c r="J1268" i="45"/>
  <c r="A1269" i="45"/>
  <c r="O370" i="45"/>
  <c r="A371" i="45"/>
  <c r="A653" i="45"/>
  <c r="F1372" i="45"/>
  <c r="A1396" i="45"/>
  <c r="O46" i="45"/>
  <c r="A47" i="45"/>
  <c r="M651" i="45"/>
  <c r="A652" i="45"/>
  <c r="J104" i="45"/>
  <c r="A105" i="45"/>
  <c r="O776" i="45"/>
  <c r="A777" i="45"/>
  <c r="O89" i="45"/>
  <c r="A89" i="45" s="1"/>
  <c r="A93" i="45"/>
  <c r="O626" i="45"/>
  <c r="A627" i="45"/>
  <c r="O88" i="45"/>
  <c r="A88" i="45" s="1"/>
  <c r="A90" i="45"/>
  <c r="J1332" i="45"/>
  <c r="A1333" i="45"/>
  <c r="O983" i="45"/>
  <c r="A984" i="45"/>
  <c r="J192" i="45"/>
  <c r="A193" i="45"/>
  <c r="A695" i="45"/>
  <c r="A694" i="45" s="1"/>
  <c r="O18" i="45"/>
  <c r="A19" i="45"/>
  <c r="A1070" i="45"/>
  <c r="A1045" i="45" s="1"/>
  <c r="A1044" i="45" s="1"/>
  <c r="O236" i="45"/>
  <c r="A237" i="45"/>
  <c r="O1589" i="45"/>
  <c r="A1590" i="45"/>
  <c r="J586" i="45"/>
  <c r="A587" i="45"/>
  <c r="O307" i="45"/>
  <c r="A308" i="45"/>
  <c r="A852" i="45"/>
  <c r="A851" i="45" s="1"/>
  <c r="A850" i="45" s="1"/>
  <c r="E849" i="45"/>
  <c r="E763" i="45"/>
  <c r="J522" i="45"/>
  <c r="A523" i="45"/>
  <c r="A1565" i="45"/>
  <c r="J306" i="45"/>
  <c r="A330" i="45"/>
  <c r="A1006" i="45"/>
  <c r="J982" i="45"/>
  <c r="O434" i="45"/>
  <c r="A434" i="45" s="1"/>
  <c r="O1525" i="45"/>
  <c r="A1526" i="45"/>
  <c r="E1241" i="45"/>
  <c r="J370" i="45"/>
  <c r="A394" i="45"/>
  <c r="F1436" i="45"/>
  <c r="A1436" i="45" s="1"/>
  <c r="A1460" i="45"/>
  <c r="J1564" i="45"/>
  <c r="H1241" i="44"/>
  <c r="A192" i="44"/>
  <c r="E168" i="44"/>
  <c r="A168" i="44" s="1"/>
  <c r="O1589" i="44"/>
  <c r="A1590" i="44"/>
  <c r="O18" i="44"/>
  <c r="A19" i="44"/>
  <c r="A1246" i="44"/>
  <c r="L1241" i="44"/>
  <c r="L99" i="44" s="1"/>
  <c r="L98" i="44" s="1"/>
  <c r="O1332" i="44"/>
  <c r="A1333" i="44"/>
  <c r="J1244" i="44"/>
  <c r="J1241" i="44" s="1"/>
  <c r="A1245" i="44"/>
  <c r="O852" i="44"/>
  <c r="A853" i="44"/>
  <c r="M1500" i="44"/>
  <c r="A1501" i="44"/>
  <c r="O394" i="44"/>
  <c r="A395" i="44"/>
  <c r="O1461" i="44"/>
  <c r="A1462" i="44"/>
  <c r="A776" i="44"/>
  <c r="A775" i="44" s="1"/>
  <c r="A774" i="44" s="1"/>
  <c r="A773" i="44" s="1"/>
  <c r="A772" i="44" s="1"/>
  <c r="A765" i="44" s="1"/>
  <c r="A764" i="44" s="1"/>
  <c r="M809" i="44"/>
  <c r="A810" i="44"/>
  <c r="M1436" i="44"/>
  <c r="A1437" i="44"/>
  <c r="O1634" i="44"/>
  <c r="A1635" i="44"/>
  <c r="J784" i="44"/>
  <c r="J763" i="44" s="1"/>
  <c r="A785" i="44"/>
  <c r="A1070" i="44"/>
  <c r="E1046" i="44"/>
  <c r="A1046" i="44" s="1"/>
  <c r="A260" i="44"/>
  <c r="E236" i="44"/>
  <c r="A236" i="44" s="1"/>
  <c r="A128" i="44"/>
  <c r="E104" i="44"/>
  <c r="A1180" i="44"/>
  <c r="A876" i="44"/>
  <c r="M852" i="44"/>
  <c r="A458" i="44"/>
  <c r="E434" i="44"/>
  <c r="J1178" i="44"/>
  <c r="J979" i="44" s="1"/>
  <c r="A1179" i="44"/>
  <c r="E982" i="44"/>
  <c r="O46" i="44"/>
  <c r="A47" i="44"/>
  <c r="M586" i="44"/>
  <c r="M562" i="44" s="1"/>
  <c r="A587" i="44"/>
  <c r="O88" i="44"/>
  <c r="A88" i="44" s="1"/>
  <c r="A90" i="44"/>
  <c r="A1202" i="44"/>
  <c r="H1178" i="44"/>
  <c r="O89" i="44"/>
  <c r="A89" i="44" s="1"/>
  <c r="A93" i="44"/>
  <c r="A522" i="44"/>
  <c r="E498" i="44"/>
  <c r="A498" i="44" s="1"/>
  <c r="O941" i="44"/>
  <c r="A942" i="44"/>
  <c r="J651" i="44"/>
  <c r="A652" i="44"/>
  <c r="A721" i="44"/>
  <c r="J696" i="44"/>
  <c r="A696" i="44" s="1"/>
  <c r="A1268" i="44"/>
  <c r="G1244" i="44"/>
  <c r="M1396" i="44"/>
  <c r="A1397" i="44"/>
  <c r="O562" i="44"/>
  <c r="O1525" i="44"/>
  <c r="A1526" i="44"/>
  <c r="O192" i="43"/>
  <c r="A192" i="43" s="1"/>
  <c r="A193" i="43"/>
  <c r="M330" i="43"/>
  <c r="A331" i="43"/>
  <c r="F1241" i="43"/>
  <c r="M458" i="43"/>
  <c r="A459" i="43"/>
  <c r="O104" i="43"/>
  <c r="A105" i="43"/>
  <c r="A1268" i="43"/>
  <c r="E1244" i="43"/>
  <c r="O46" i="43"/>
  <c r="A47" i="43"/>
  <c r="O852" i="43"/>
  <c r="O1373" i="43"/>
  <c r="A1374" i="43"/>
  <c r="O88" i="43"/>
  <c r="A88" i="43" s="1"/>
  <c r="A90" i="43"/>
  <c r="A1202" i="43"/>
  <c r="F1178" i="43"/>
  <c r="A1178" i="43" s="1"/>
  <c r="M522" i="43"/>
  <c r="A523" i="43"/>
  <c r="E44" i="43"/>
  <c r="E16" i="43" s="1"/>
  <c r="E14" i="43" s="1"/>
  <c r="F25" i="33" s="1"/>
  <c r="O89" i="43"/>
  <c r="A89" i="43" s="1"/>
  <c r="A93" i="43"/>
  <c r="J916" i="43"/>
  <c r="A917" i="43"/>
  <c r="O499" i="43"/>
  <c r="A500" i="43"/>
  <c r="O1111" i="43"/>
  <c r="A1112" i="43"/>
  <c r="O651" i="43"/>
  <c r="A652" i="43"/>
  <c r="A1045" i="43"/>
  <c r="A1044" i="43" s="1"/>
  <c r="M1460" i="43"/>
  <c r="A1461" i="43"/>
  <c r="O18" i="43"/>
  <c r="A19" i="43"/>
  <c r="A170" i="43"/>
  <c r="O169" i="43"/>
  <c r="A1006" i="43"/>
  <c r="F982" i="43"/>
  <c r="A982" i="43" s="1"/>
  <c r="A1588" i="43"/>
  <c r="J1564" i="43"/>
  <c r="A1564" i="43" s="1"/>
  <c r="J1500" i="43"/>
  <c r="A1500" i="43" s="1"/>
  <c r="A1524" i="43"/>
  <c r="A1629" i="43"/>
  <c r="H784" i="43"/>
  <c r="A809" i="43"/>
  <c r="E979" i="43"/>
  <c r="M586" i="43"/>
  <c r="A587" i="43"/>
  <c r="O30" i="43"/>
  <c r="A30" i="43" s="1"/>
  <c r="O394" i="43"/>
  <c r="A395" i="43"/>
  <c r="O237" i="43"/>
  <c r="A238" i="43"/>
  <c r="O1634" i="43"/>
  <c r="A1634" i="43" s="1"/>
  <c r="A1635" i="43"/>
  <c r="A721" i="43"/>
  <c r="I696" i="43"/>
  <c r="J1396" i="43"/>
  <c r="A1397" i="43"/>
  <c r="A104" i="42"/>
  <c r="J192" i="42"/>
  <c r="A192" i="42" s="1"/>
  <c r="A193" i="42"/>
  <c r="A651" i="42"/>
  <c r="E626" i="42"/>
  <c r="A876" i="42"/>
  <c r="E852" i="42"/>
  <c r="E979" i="42"/>
  <c r="A499" i="42"/>
  <c r="F1308" i="42"/>
  <c r="J1524" i="42"/>
  <c r="A1525" i="42"/>
  <c r="O1333" i="42"/>
  <c r="A1334" i="42"/>
  <c r="A1110" i="42"/>
  <c r="A522" i="42"/>
  <c r="F498" i="42"/>
  <c r="O89" i="42"/>
  <c r="A89" i="42" s="1"/>
  <c r="A93" i="42"/>
  <c r="F1436" i="42"/>
  <c r="F1046" i="42"/>
  <c r="A1046" i="42" s="1"/>
  <c r="A1070" i="42"/>
  <c r="O88" i="42"/>
  <c r="A88" i="42" s="1"/>
  <c r="A90" i="42"/>
  <c r="A809" i="42"/>
  <c r="E784" i="42"/>
  <c r="O371" i="42"/>
  <c r="A372" i="42"/>
  <c r="F1178" i="42"/>
  <c r="A1202" i="42"/>
  <c r="O307" i="42"/>
  <c r="A308" i="42"/>
  <c r="J168" i="42"/>
  <c r="A169" i="42"/>
  <c r="A697" i="42"/>
  <c r="E303" i="42"/>
  <c r="O46" i="42"/>
  <c r="A47" i="42"/>
  <c r="J458" i="42"/>
  <c r="A459" i="42"/>
  <c r="A696" i="42"/>
  <c r="J916" i="42"/>
  <c r="J849" i="42" s="1"/>
  <c r="A917" i="42"/>
  <c r="M394" i="42"/>
  <c r="A395" i="42"/>
  <c r="J1564" i="42"/>
  <c r="A1565" i="42"/>
  <c r="F1564" i="42"/>
  <c r="A1588" i="42"/>
  <c r="O1373" i="42"/>
  <c r="A1374" i="42"/>
  <c r="O18" i="42"/>
  <c r="A19" i="42"/>
  <c r="A586" i="42"/>
  <c r="F562" i="42"/>
  <c r="A562" i="42" s="1"/>
  <c r="J1178" i="42"/>
  <c r="J979" i="42" s="1"/>
  <c r="A1179" i="42"/>
  <c r="M1396" i="42"/>
  <c r="A1397" i="42"/>
  <c r="A237" i="42"/>
  <c r="A235" i="42" s="1"/>
  <c r="A234" i="42" s="1"/>
  <c r="A563" i="42"/>
  <c r="A940" i="42"/>
  <c r="E916" i="42"/>
  <c r="J1588" i="41"/>
  <c r="A1588" i="41" s="1"/>
  <c r="A1589" i="41"/>
  <c r="O563" i="41"/>
  <c r="A564" i="41"/>
  <c r="O1372" i="41"/>
  <c r="A1372" i="41" s="1"/>
  <c r="A1373" i="41"/>
  <c r="O1525" i="41"/>
  <c r="A1526" i="41"/>
  <c r="O89" i="41"/>
  <c r="A89" i="41" s="1"/>
  <c r="A93" i="41"/>
  <c r="O877" i="41"/>
  <c r="A878" i="41"/>
  <c r="O1436" i="41"/>
  <c r="A1436" i="41" s="1"/>
  <c r="A1437" i="41"/>
  <c r="O88" i="41"/>
  <c r="A88" i="41" s="1"/>
  <c r="A90" i="41"/>
  <c r="M306" i="41"/>
  <c r="A458" i="41"/>
  <c r="M434" i="41"/>
  <c r="O652" i="41"/>
  <c r="A653" i="41"/>
  <c r="E1500" i="41"/>
  <c r="I979" i="41"/>
  <c r="I99" i="41" s="1"/>
  <c r="I98" i="41" s="1"/>
  <c r="M982" i="41"/>
  <c r="A983" i="41"/>
  <c r="J1006" i="41"/>
  <c r="A1007" i="41"/>
  <c r="J1500" i="41"/>
  <c r="A1501" i="41"/>
  <c r="O941" i="41"/>
  <c r="A942" i="41"/>
  <c r="O696" i="41"/>
  <c r="A696" i="41" s="1"/>
  <c r="A697" i="41"/>
  <c r="M128" i="41"/>
  <c r="A129" i="41"/>
  <c r="A524" i="41"/>
  <c r="J260" i="41"/>
  <c r="A261" i="41"/>
  <c r="A1244" i="41"/>
  <c r="E101" i="41"/>
  <c r="M522" i="41"/>
  <c r="A523" i="41"/>
  <c r="A1565" i="41"/>
  <c r="A105" i="41"/>
  <c r="A853" i="41"/>
  <c r="O586" i="41"/>
  <c r="A586" i="41" s="1"/>
  <c r="A587" i="41"/>
  <c r="J849" i="41"/>
  <c r="A1045" i="41"/>
  <c r="A1044" i="41" s="1"/>
  <c r="M370" i="41"/>
  <c r="A370" i="41" s="1"/>
  <c r="A394" i="41"/>
  <c r="O46" i="41"/>
  <c r="A47" i="41"/>
  <c r="J306" i="40"/>
  <c r="J303" i="40" s="1"/>
  <c r="A307" i="40"/>
  <c r="M940" i="40"/>
  <c r="A941" i="40"/>
  <c r="M104" i="40"/>
  <c r="A105" i="40"/>
  <c r="O88" i="40"/>
  <c r="A88" i="40" s="1"/>
  <c r="A90" i="40"/>
  <c r="J1460" i="40"/>
  <c r="A1461" i="40"/>
  <c r="F1244" i="40"/>
  <c r="F1241" i="40" s="1"/>
  <c r="M651" i="40"/>
  <c r="A652" i="40"/>
  <c r="F101" i="40"/>
  <c r="M236" i="40"/>
  <c r="A236" i="40" s="1"/>
  <c r="A237" i="40"/>
  <c r="F784" i="40"/>
  <c r="M1524" i="40"/>
  <c r="A1525" i="40"/>
  <c r="M876" i="40"/>
  <c r="A877" i="40"/>
  <c r="O763" i="40"/>
  <c r="A766" i="40"/>
  <c r="A765" i="40" s="1"/>
  <c r="A764" i="40" s="1"/>
  <c r="A1332" i="40"/>
  <c r="J1308" i="40"/>
  <c r="O193" i="40"/>
  <c r="A194" i="40"/>
  <c r="M168" i="40"/>
  <c r="A169" i="40"/>
  <c r="O1396" i="40"/>
  <c r="A1397" i="40"/>
  <c r="O129" i="40"/>
  <c r="A130" i="40"/>
  <c r="J916" i="40"/>
  <c r="A917" i="40"/>
  <c r="O1588" i="40"/>
  <c r="A1589" i="40"/>
  <c r="J852" i="40"/>
  <c r="A853" i="40"/>
  <c r="J1500" i="40"/>
  <c r="A1501" i="40"/>
  <c r="O1046" i="40"/>
  <c r="A1047" i="40"/>
  <c r="E979" i="40"/>
  <c r="A982" i="40"/>
  <c r="A981" i="40" s="1"/>
  <c r="A980" i="40" s="1"/>
  <c r="O1500" i="40"/>
  <c r="O89" i="40"/>
  <c r="A89" i="40" s="1"/>
  <c r="A93" i="40"/>
  <c r="E44" i="40"/>
  <c r="E16" i="40" s="1"/>
  <c r="E14" i="40" s="1"/>
  <c r="F19" i="33" s="1"/>
  <c r="O371" i="40"/>
  <c r="A372" i="40"/>
  <c r="O46" i="40"/>
  <c r="A47" i="40"/>
  <c r="J1110" i="40"/>
  <c r="A1111" i="40"/>
  <c r="J696" i="40"/>
  <c r="A697" i="40"/>
  <c r="A1202" i="40"/>
  <c r="G1178" i="40"/>
  <c r="O498" i="40"/>
  <c r="A499" i="40"/>
  <c r="O18" i="40"/>
  <c r="A19" i="40"/>
  <c r="A330" i="40"/>
  <c r="E306" i="40"/>
  <c r="A942" i="40"/>
  <c r="A522" i="40"/>
  <c r="E498" i="40"/>
  <c r="H1046" i="40"/>
  <c r="A1070" i="40"/>
  <c r="A721" i="40"/>
  <c r="E696" i="40"/>
  <c r="E1241" i="40"/>
  <c r="A497" i="44" l="1"/>
  <c r="A496" i="44" s="1"/>
  <c r="A1243" i="41"/>
  <c r="A1242" i="41" s="1"/>
  <c r="O1135" i="41"/>
  <c r="A1135" i="41" s="1"/>
  <c r="A1460" i="42"/>
  <c r="N22" i="33"/>
  <c r="A1111" i="46"/>
  <c r="A1110" i="46"/>
  <c r="A1436" i="42"/>
  <c r="A982" i="42"/>
  <c r="A981" i="42" s="1"/>
  <c r="A980" i="42" s="1"/>
  <c r="A783" i="48"/>
  <c r="A782" i="48" s="1"/>
  <c r="A498" i="48"/>
  <c r="A497" i="48" s="1"/>
  <c r="A496" i="48" s="1"/>
  <c r="O979" i="48"/>
  <c r="A695" i="44"/>
  <c r="A694" i="44" s="1"/>
  <c r="A19" i="41"/>
  <c r="A20" i="41"/>
  <c r="A1113" i="41"/>
  <c r="A1112" i="41"/>
  <c r="O1111" i="41"/>
  <c r="M1110" i="41"/>
  <c r="O18" i="48"/>
  <c r="A18" i="48" s="1"/>
  <c r="A629" i="48"/>
  <c r="O628" i="48"/>
  <c r="A20" i="48"/>
  <c r="A1110" i="40"/>
  <c r="A1109" i="40" s="1"/>
  <c r="A1108" i="40" s="1"/>
  <c r="O979" i="40"/>
  <c r="A1244" i="49"/>
  <c r="O849" i="40"/>
  <c r="A1178" i="49"/>
  <c r="A1177" i="49" s="1"/>
  <c r="A1176" i="49" s="1"/>
  <c r="A261" i="43"/>
  <c r="O260" i="43"/>
  <c r="A260" i="43" s="1"/>
  <c r="O626" i="42"/>
  <c r="A626" i="42" s="1"/>
  <c r="A627" i="42"/>
  <c r="G99" i="48"/>
  <c r="G98" i="48" s="1"/>
  <c r="A499" i="47"/>
  <c r="O498" i="47"/>
  <c r="A498" i="47" s="1"/>
  <c r="A497" i="47" s="1"/>
  <c r="A496" i="47" s="1"/>
  <c r="A1177" i="41"/>
  <c r="A1176" i="41" s="1"/>
  <c r="A561" i="40"/>
  <c r="A560" i="40" s="1"/>
  <c r="A1243" i="49"/>
  <c r="A1242" i="49" s="1"/>
  <c r="A765" i="48"/>
  <c r="A764" i="48" s="1"/>
  <c r="A916" i="48"/>
  <c r="A915" i="48" s="1"/>
  <c r="A914" i="48" s="1"/>
  <c r="A1045" i="47"/>
  <c r="A1044" i="47" s="1"/>
  <c r="A1177" i="43"/>
  <c r="A1176" i="43" s="1"/>
  <c r="E1241" i="42"/>
  <c r="A235" i="40"/>
  <c r="A234" i="40" s="1"/>
  <c r="A307" i="49"/>
  <c r="O979" i="49"/>
  <c r="A766" i="46"/>
  <c r="A765" i="46" s="1"/>
  <c r="A764" i="46" s="1"/>
  <c r="O763" i="46"/>
  <c r="O1628" i="43"/>
  <c r="A1628" i="43" s="1"/>
  <c r="A1627" i="43" s="1"/>
  <c r="A1626" i="43" s="1"/>
  <c r="A369" i="41"/>
  <c r="A368" i="41" s="1"/>
  <c r="J1564" i="41"/>
  <c r="A1564" i="41" s="1"/>
  <c r="A1563" i="41" s="1"/>
  <c r="A1562" i="41" s="1"/>
  <c r="A695" i="48"/>
  <c r="A694" i="48" s="1"/>
  <c r="A1435" i="45"/>
  <c r="A1434" i="45" s="1"/>
  <c r="A1109" i="44"/>
  <c r="A1108" i="44" s="1"/>
  <c r="A1178" i="42"/>
  <c r="A1177" i="42" s="1"/>
  <c r="A1176" i="42" s="1"/>
  <c r="A103" i="42"/>
  <c r="A102" i="42" s="1"/>
  <c r="A1435" i="49"/>
  <c r="A1434" i="49" s="1"/>
  <c r="A851" i="49"/>
  <c r="A850" i="49" s="1"/>
  <c r="O1524" i="48"/>
  <c r="A1525" i="48"/>
  <c r="A561" i="48"/>
  <c r="A560" i="48" s="1"/>
  <c r="A1243" i="47"/>
  <c r="A1242" i="47" s="1"/>
  <c r="A1500" i="46"/>
  <c r="A1499" i="46" s="1"/>
  <c r="A1498" i="46" s="1"/>
  <c r="A1563" i="46"/>
  <c r="A1562" i="46" s="1"/>
  <c r="A1435" i="46"/>
  <c r="A1434" i="46" s="1"/>
  <c r="A1134" i="45"/>
  <c r="O1110" i="45"/>
  <c r="A1110" i="45" s="1"/>
  <c r="M784" i="45"/>
  <c r="A809" i="45"/>
  <c r="O330" i="44"/>
  <c r="A331" i="44"/>
  <c r="O1006" i="44"/>
  <c r="A1007" i="44"/>
  <c r="O1332" i="43"/>
  <c r="A1333" i="43"/>
  <c r="A1109" i="42"/>
  <c r="A1108" i="42" s="1"/>
  <c r="A1371" i="41"/>
  <c r="A1370" i="41" s="1"/>
  <c r="O236" i="41"/>
  <c r="O101" i="41" s="1"/>
  <c r="A237" i="41"/>
  <c r="O1268" i="40"/>
  <c r="A1269" i="40"/>
  <c r="O1628" i="40"/>
  <c r="A1628" i="40" s="1"/>
  <c r="A1629" i="40"/>
  <c r="A433" i="49"/>
  <c r="A432" i="49" s="1"/>
  <c r="A695" i="49"/>
  <c r="A694" i="49" s="1"/>
  <c r="A1499" i="49"/>
  <c r="A1498" i="49" s="1"/>
  <c r="A849" i="48"/>
  <c r="A848" i="48" s="1"/>
  <c r="A1046" i="48"/>
  <c r="A1045" i="48" s="1"/>
  <c r="A1044" i="48" s="1"/>
  <c r="A915" i="47"/>
  <c r="A914" i="47" s="1"/>
  <c r="A1371" i="47"/>
  <c r="A1370" i="47" s="1"/>
  <c r="A625" i="47"/>
  <c r="A624" i="47" s="1"/>
  <c r="A561" i="46"/>
  <c r="A560" i="46" s="1"/>
  <c r="A433" i="45"/>
  <c r="A432" i="45" s="1"/>
  <c r="A167" i="44"/>
  <c r="A166" i="44" s="1"/>
  <c r="A1045" i="44"/>
  <c r="A1044" i="44" s="1"/>
  <c r="A981" i="43"/>
  <c r="A980" i="43" s="1"/>
  <c r="A1499" i="43"/>
  <c r="A1498" i="43" s="1"/>
  <c r="A1563" i="43"/>
  <c r="A1562" i="43" s="1"/>
  <c r="F979" i="43"/>
  <c r="F99" i="43" s="1"/>
  <c r="F98" i="43" s="1"/>
  <c r="A695" i="42"/>
  <c r="A694" i="42" s="1"/>
  <c r="A1564" i="42"/>
  <c r="A1563" i="42" s="1"/>
  <c r="A1562" i="42" s="1"/>
  <c r="A1045" i="42"/>
  <c r="A1044" i="42" s="1"/>
  <c r="A1435" i="42"/>
  <c r="A1434" i="42" s="1"/>
  <c r="A1435" i="41"/>
  <c r="A1434" i="41" s="1"/>
  <c r="A695" i="41"/>
  <c r="A694" i="41" s="1"/>
  <c r="E303" i="48"/>
  <c r="O1628" i="41"/>
  <c r="A1628" i="41" s="1"/>
  <c r="A1634" i="41"/>
  <c r="O330" i="41"/>
  <c r="A331" i="41"/>
  <c r="A1332" i="41"/>
  <c r="J1308" i="41"/>
  <c r="A1308" i="41" s="1"/>
  <c r="O434" i="41"/>
  <c r="A434" i="41" s="1"/>
  <c r="A435" i="41"/>
  <c r="A562" i="49"/>
  <c r="A561" i="49" s="1"/>
  <c r="A560" i="49" s="1"/>
  <c r="J370" i="49"/>
  <c r="A370" i="49" s="1"/>
  <c r="A369" i="49" s="1"/>
  <c r="A368" i="49" s="1"/>
  <c r="O236" i="49"/>
  <c r="A236" i="49" s="1"/>
  <c r="A237" i="49"/>
  <c r="A765" i="49"/>
  <c r="A764" i="49" s="1"/>
  <c r="A168" i="49"/>
  <c r="A167" i="49" s="1"/>
  <c r="A166" i="49" s="1"/>
  <c r="O916" i="49"/>
  <c r="A306" i="49"/>
  <c r="A305" i="49" s="1"/>
  <c r="A304" i="49" s="1"/>
  <c r="M763" i="49"/>
  <c r="A1372" i="49"/>
  <c r="A1371" i="49" s="1"/>
  <c r="A1370" i="49" s="1"/>
  <c r="E1241" i="49"/>
  <c r="A1332" i="49"/>
  <c r="O1308" i="49"/>
  <c r="F99" i="49"/>
  <c r="F98" i="49" s="1"/>
  <c r="O809" i="49"/>
  <c r="A810" i="49"/>
  <c r="A982" i="49"/>
  <c r="A981" i="49" s="1"/>
  <c r="A980" i="49" s="1"/>
  <c r="A1046" i="49"/>
  <c r="A1045" i="49" s="1"/>
  <c r="A1044" i="49" s="1"/>
  <c r="J979" i="49"/>
  <c r="O128" i="49"/>
  <c r="A129" i="49"/>
  <c r="O45" i="49"/>
  <c r="A46" i="49"/>
  <c r="G979" i="49"/>
  <c r="G99" i="49" s="1"/>
  <c r="G98" i="49" s="1"/>
  <c r="A1110" i="49"/>
  <c r="A1109" i="49" s="1"/>
  <c r="A1108" i="49" s="1"/>
  <c r="A625" i="49"/>
  <c r="A624" i="49" s="1"/>
  <c r="J101" i="49"/>
  <c r="H99" i="49"/>
  <c r="H98" i="49" s="1"/>
  <c r="O17" i="49"/>
  <c r="A18" i="49"/>
  <c r="O1460" i="48"/>
  <c r="A1461" i="48"/>
  <c r="A128" i="48"/>
  <c r="J104" i="48"/>
  <c r="A192" i="48"/>
  <c r="J168" i="48"/>
  <c r="A168" i="48" s="1"/>
  <c r="O1268" i="48"/>
  <c r="A1269" i="48"/>
  <c r="O458" i="48"/>
  <c r="A459" i="48"/>
  <c r="O1588" i="48"/>
  <c r="A1588" i="48" s="1"/>
  <c r="A1589" i="48"/>
  <c r="A1565" i="48"/>
  <c r="O45" i="48"/>
  <c r="A46" i="48"/>
  <c r="F1241" i="48"/>
  <c r="F99" i="48" s="1"/>
  <c r="F98" i="48" s="1"/>
  <c r="A1178" i="48"/>
  <c r="A1177" i="48" s="1"/>
  <c r="A1176" i="48" s="1"/>
  <c r="E979" i="48"/>
  <c r="A979" i="48" s="1"/>
  <c r="A978" i="48" s="1"/>
  <c r="A330" i="48"/>
  <c r="M306" i="48"/>
  <c r="A763" i="48"/>
  <c r="A762" i="48" s="1"/>
  <c r="A982" i="48"/>
  <c r="A981" i="48" s="1"/>
  <c r="A980" i="48" s="1"/>
  <c r="A260" i="48"/>
  <c r="J236" i="48"/>
  <c r="A236" i="48" s="1"/>
  <c r="O394" i="48"/>
  <c r="A395" i="48"/>
  <c r="O104" i="47"/>
  <c r="A128" i="47"/>
  <c r="A1460" i="47"/>
  <c r="J1436" i="47"/>
  <c r="A1436" i="47" s="1"/>
  <c r="O852" i="47"/>
  <c r="A853" i="47"/>
  <c r="O17" i="47"/>
  <c r="A18" i="47"/>
  <c r="O434" i="47"/>
  <c r="A434" i="47" s="1"/>
  <c r="A435" i="47"/>
  <c r="A192" i="47"/>
  <c r="J168" i="47"/>
  <c r="A1564" i="47"/>
  <c r="A1563" i="47" s="1"/>
  <c r="A1562" i="47" s="1"/>
  <c r="F979" i="47"/>
  <c r="A982" i="47"/>
  <c r="A981" i="47" s="1"/>
  <c r="A980" i="47" s="1"/>
  <c r="F763" i="47"/>
  <c r="A763" i="47" s="1"/>
  <c r="A762" i="47" s="1"/>
  <c r="A784" i="47"/>
  <c r="A783" i="47" s="1"/>
  <c r="A782" i="47" s="1"/>
  <c r="A1332" i="47"/>
  <c r="J1308" i="47"/>
  <c r="A695" i="47"/>
  <c r="A694" i="47" s="1"/>
  <c r="O45" i="47"/>
  <c r="A46" i="47"/>
  <c r="O168" i="47"/>
  <c r="A169" i="47"/>
  <c r="A586" i="47"/>
  <c r="J562" i="47"/>
  <c r="F303" i="47"/>
  <c r="A369" i="47"/>
  <c r="A368" i="47" s="1"/>
  <c r="A235" i="47"/>
  <c r="A234" i="47" s="1"/>
  <c r="O330" i="47"/>
  <c r="A331" i="47"/>
  <c r="E303" i="47"/>
  <c r="E1241" i="47"/>
  <c r="A1177" i="47"/>
  <c r="A1176" i="47" s="1"/>
  <c r="E979" i="47"/>
  <c r="A394" i="46"/>
  <c r="J370" i="46"/>
  <c r="A370" i="46" s="1"/>
  <c r="A784" i="46"/>
  <c r="A783" i="46" s="1"/>
  <c r="A782" i="46" s="1"/>
  <c r="E763" i="46"/>
  <c r="O45" i="46"/>
  <c r="A46" i="46"/>
  <c r="O982" i="46"/>
  <c r="O979" i="46" s="1"/>
  <c r="A983" i="46"/>
  <c r="E1241" i="46"/>
  <c r="A435" i="46"/>
  <c r="A168" i="46"/>
  <c r="A167" i="46" s="1"/>
  <c r="A166" i="46" s="1"/>
  <c r="O458" i="46"/>
  <c r="A458" i="46" s="1"/>
  <c r="A459" i="46"/>
  <c r="A1178" i="46"/>
  <c r="A1177" i="46" s="1"/>
  <c r="A1176" i="46" s="1"/>
  <c r="E979" i="46"/>
  <c r="A627" i="46"/>
  <c r="A852" i="46"/>
  <c r="A851" i="46" s="1"/>
  <c r="A850" i="46" s="1"/>
  <c r="J979" i="46"/>
  <c r="A260" i="46"/>
  <c r="O236" i="46"/>
  <c r="A236" i="46" s="1"/>
  <c r="A1373" i="46"/>
  <c r="O522" i="46"/>
  <c r="A523" i="46"/>
  <c r="A1332" i="46"/>
  <c r="M1308" i="46"/>
  <c r="A1308" i="46" s="1"/>
  <c r="O651" i="46"/>
  <c r="A651" i="46" s="1"/>
  <c r="A652" i="46"/>
  <c r="O17" i="46"/>
  <c r="A18" i="46"/>
  <c r="H979" i="46"/>
  <c r="H99" i="46" s="1"/>
  <c r="H98" i="46" s="1"/>
  <c r="A916" i="46"/>
  <c r="A915" i="46" s="1"/>
  <c r="A914" i="46" s="1"/>
  <c r="J849" i="46"/>
  <c r="A849" i="46" s="1"/>
  <c r="A848" i="46" s="1"/>
  <c r="A1268" i="46"/>
  <c r="M1244" i="46"/>
  <c r="O330" i="46"/>
  <c r="A331" i="46"/>
  <c r="O1396" i="46"/>
  <c r="A1396" i="46" s="1"/>
  <c r="A1397" i="46"/>
  <c r="A586" i="45"/>
  <c r="J562" i="45"/>
  <c r="A562" i="45" s="1"/>
  <c r="O763" i="45"/>
  <c r="A776" i="45"/>
  <c r="A775" i="45" s="1"/>
  <c r="A774" i="45" s="1"/>
  <c r="A773" i="45" s="1"/>
  <c r="A772" i="45" s="1"/>
  <c r="A765" i="45" s="1"/>
  <c r="A764" i="45" s="1"/>
  <c r="A370" i="45"/>
  <c r="A369" i="45" s="1"/>
  <c r="A368" i="45" s="1"/>
  <c r="O982" i="45"/>
  <c r="A983" i="45"/>
  <c r="A522" i="45"/>
  <c r="J498" i="45"/>
  <c r="A498" i="45" s="1"/>
  <c r="O1588" i="45"/>
  <c r="A1589" i="45"/>
  <c r="A236" i="45"/>
  <c r="A235" i="45" s="1"/>
  <c r="A234" i="45" s="1"/>
  <c r="O101" i="45"/>
  <c r="A1332" i="45"/>
  <c r="J1308" i="45"/>
  <c r="A1308" i="45" s="1"/>
  <c r="M626" i="45"/>
  <c r="A651" i="45"/>
  <c r="J1244" i="45"/>
  <c r="A1268" i="45"/>
  <c r="O1524" i="45"/>
  <c r="A1525" i="45"/>
  <c r="J916" i="45"/>
  <c r="A940" i="45"/>
  <c r="O45" i="45"/>
  <c r="A46" i="45"/>
  <c r="J979" i="45"/>
  <c r="O17" i="45"/>
  <c r="A18" i="45"/>
  <c r="A104" i="45"/>
  <c r="A103" i="45" s="1"/>
  <c r="A102" i="45" s="1"/>
  <c r="F1241" i="45"/>
  <c r="F99" i="45" s="1"/>
  <c r="F98" i="45" s="1"/>
  <c r="A1372" i="45"/>
  <c r="A1371" i="45" s="1"/>
  <c r="A1370" i="45" s="1"/>
  <c r="A1178" i="45"/>
  <c r="A1177" i="45" s="1"/>
  <c r="A1176" i="45" s="1"/>
  <c r="E979" i="45"/>
  <c r="O306" i="45"/>
  <c r="O303" i="45" s="1"/>
  <c r="A307" i="45"/>
  <c r="A192" i="45"/>
  <c r="J168" i="45"/>
  <c r="A168" i="45" s="1"/>
  <c r="A235" i="44"/>
  <c r="A234" i="44" s="1"/>
  <c r="O17" i="44"/>
  <c r="A18" i="44"/>
  <c r="A809" i="44"/>
  <c r="M784" i="44"/>
  <c r="M763" i="44" s="1"/>
  <c r="A763" i="44" s="1"/>
  <c r="A762" i="44" s="1"/>
  <c r="E303" i="44"/>
  <c r="A434" i="44"/>
  <c r="A433" i="44" s="1"/>
  <c r="A432" i="44" s="1"/>
  <c r="O940" i="44"/>
  <c r="A941" i="44"/>
  <c r="O1588" i="44"/>
  <c r="A1589" i="44"/>
  <c r="O1524" i="44"/>
  <c r="A1525" i="44"/>
  <c r="A651" i="44"/>
  <c r="J626" i="44"/>
  <c r="A562" i="44"/>
  <c r="M303" i="44"/>
  <c r="O1460" i="44"/>
  <c r="A1461" i="44"/>
  <c r="M1372" i="44"/>
  <c r="A1396" i="44"/>
  <c r="M849" i="44"/>
  <c r="A852" i="44"/>
  <c r="A851" i="44" s="1"/>
  <c r="A850" i="44" s="1"/>
  <c r="O1308" i="44"/>
  <c r="A1332" i="44"/>
  <c r="G1241" i="44"/>
  <c r="A1244" i="44"/>
  <c r="A1243" i="44" s="1"/>
  <c r="A1242" i="44" s="1"/>
  <c r="A394" i="44"/>
  <c r="O370" i="44"/>
  <c r="E979" i="44"/>
  <c r="E101" i="44"/>
  <c r="A104" i="44"/>
  <c r="A103" i="44" s="1"/>
  <c r="A102" i="44" s="1"/>
  <c r="A1634" i="44"/>
  <c r="O1628" i="44"/>
  <c r="A1628" i="44" s="1"/>
  <c r="O45" i="44"/>
  <c r="A46" i="44"/>
  <c r="H979" i="44"/>
  <c r="H99" i="44" s="1"/>
  <c r="H98" i="44" s="1"/>
  <c r="A1178" i="44"/>
  <c r="A1177" i="44" s="1"/>
  <c r="A1176" i="44" s="1"/>
  <c r="A586" i="44"/>
  <c r="A1460" i="43"/>
  <c r="M1436" i="43"/>
  <c r="A394" i="43"/>
  <c r="O370" i="43"/>
  <c r="A916" i="43"/>
  <c r="A915" i="43" s="1"/>
  <c r="A914" i="43" s="1"/>
  <c r="J849" i="43"/>
  <c r="A458" i="43"/>
  <c r="M434" i="43"/>
  <c r="A434" i="43" s="1"/>
  <c r="A586" i="43"/>
  <c r="M562" i="43"/>
  <c r="A562" i="43" s="1"/>
  <c r="O1372" i="43"/>
  <c r="A1373" i="43"/>
  <c r="J1372" i="43"/>
  <c r="A1396" i="43"/>
  <c r="O626" i="43"/>
  <c r="A626" i="43" s="1"/>
  <c r="A651" i="43"/>
  <c r="O849" i="43"/>
  <c r="A852" i="43"/>
  <c r="A851" i="43" s="1"/>
  <c r="A850" i="43" s="1"/>
  <c r="A696" i="43"/>
  <c r="A695" i="43" s="1"/>
  <c r="A694" i="43" s="1"/>
  <c r="I99" i="43"/>
  <c r="I98" i="43" s="1"/>
  <c r="A330" i="43"/>
  <c r="M306" i="43"/>
  <c r="O168" i="43"/>
  <c r="A168" i="43" s="1"/>
  <c r="A169" i="43"/>
  <c r="O1110" i="43"/>
  <c r="A1111" i="43"/>
  <c r="O45" i="43"/>
  <c r="A46" i="43"/>
  <c r="A1244" i="43"/>
  <c r="A1243" i="43" s="1"/>
  <c r="A1242" i="43" s="1"/>
  <c r="E1241" i="43"/>
  <c r="H763" i="43"/>
  <c r="A784" i="43"/>
  <c r="A783" i="43" s="1"/>
  <c r="A782" i="43" s="1"/>
  <c r="A522" i="43"/>
  <c r="M498" i="43"/>
  <c r="O17" i="43"/>
  <c r="A18" i="43"/>
  <c r="O236" i="43"/>
  <c r="A236" i="43" s="1"/>
  <c r="A237" i="43"/>
  <c r="O498" i="43"/>
  <c r="A499" i="43"/>
  <c r="A104" i="43"/>
  <c r="A103" i="43" s="1"/>
  <c r="A102" i="43" s="1"/>
  <c r="A561" i="42"/>
  <c r="A560" i="42" s="1"/>
  <c r="O1332" i="42"/>
  <c r="A1333" i="42"/>
  <c r="A852" i="42"/>
  <c r="A851" i="42" s="1"/>
  <c r="A850" i="42" s="1"/>
  <c r="E849" i="42"/>
  <c r="A849" i="42" s="1"/>
  <c r="A848" i="42" s="1"/>
  <c r="J101" i="42"/>
  <c r="A168" i="42"/>
  <c r="A167" i="42" s="1"/>
  <c r="A166" i="42" s="1"/>
  <c r="O17" i="42"/>
  <c r="A18" i="42"/>
  <c r="J1500" i="42"/>
  <c r="A1524" i="42"/>
  <c r="O306" i="42"/>
  <c r="A307" i="42"/>
  <c r="F979" i="42"/>
  <c r="A979" i="42" s="1"/>
  <c r="A978" i="42" s="1"/>
  <c r="F1241" i="42"/>
  <c r="A458" i="42"/>
  <c r="J434" i="42"/>
  <c r="O1372" i="42"/>
  <c r="A1373" i="42"/>
  <c r="A916" i="42"/>
  <c r="A915" i="42" s="1"/>
  <c r="A914" i="42" s="1"/>
  <c r="O45" i="42"/>
  <c r="A46" i="42"/>
  <c r="A1396" i="42"/>
  <c r="M1372" i="42"/>
  <c r="O370" i="42"/>
  <c r="A371" i="42"/>
  <c r="A498" i="42"/>
  <c r="A497" i="42" s="1"/>
  <c r="A496" i="42" s="1"/>
  <c r="F303" i="42"/>
  <c r="A784" i="42"/>
  <c r="A783" i="42" s="1"/>
  <c r="A782" i="42" s="1"/>
  <c r="E763" i="42"/>
  <c r="A763" i="42" s="1"/>
  <c r="A762" i="42" s="1"/>
  <c r="M370" i="42"/>
  <c r="A394" i="42"/>
  <c r="A128" i="41"/>
  <c r="M104" i="41"/>
  <c r="O1524" i="41"/>
  <c r="A1525" i="41"/>
  <c r="A522" i="41"/>
  <c r="M498" i="41"/>
  <c r="A498" i="41" s="1"/>
  <c r="O17" i="41"/>
  <c r="A18" i="41"/>
  <c r="O940" i="41"/>
  <c r="A941" i="41"/>
  <c r="E1241" i="41"/>
  <c r="E99" i="41" s="1"/>
  <c r="E98" i="41" s="1"/>
  <c r="O45" i="41"/>
  <c r="A46" i="41"/>
  <c r="O562" i="41"/>
  <c r="A563" i="41"/>
  <c r="O651" i="41"/>
  <c r="A652" i="41"/>
  <c r="O876" i="41"/>
  <c r="A877" i="41"/>
  <c r="A260" i="41"/>
  <c r="J236" i="41"/>
  <c r="A1006" i="41"/>
  <c r="J982" i="41"/>
  <c r="A498" i="40"/>
  <c r="A497" i="40" s="1"/>
  <c r="A496" i="40" s="1"/>
  <c r="G979" i="40"/>
  <c r="G99" i="40" s="1"/>
  <c r="G98" i="40" s="1"/>
  <c r="A1178" i="40"/>
  <c r="A1177" i="40" s="1"/>
  <c r="A1176" i="40" s="1"/>
  <c r="M1500" i="40"/>
  <c r="M1241" i="40" s="1"/>
  <c r="A1524" i="40"/>
  <c r="A1460" i="40"/>
  <c r="J1436" i="40"/>
  <c r="A1436" i="40" s="1"/>
  <c r="F763" i="40"/>
  <c r="A763" i="40" s="1"/>
  <c r="A762" i="40" s="1"/>
  <c r="A784" i="40"/>
  <c r="A783" i="40" s="1"/>
  <c r="A782" i="40" s="1"/>
  <c r="J849" i="40"/>
  <c r="O192" i="40"/>
  <c r="A193" i="40"/>
  <c r="A1308" i="40"/>
  <c r="A1307" i="40" s="1"/>
  <c r="A1306" i="40" s="1"/>
  <c r="O1564" i="40"/>
  <c r="A1564" i="40" s="1"/>
  <c r="A1588" i="40"/>
  <c r="A696" i="40"/>
  <c r="A695" i="40" s="1"/>
  <c r="A694" i="40" s="1"/>
  <c r="M101" i="40"/>
  <c r="O45" i="40"/>
  <c r="A46" i="40"/>
  <c r="E303" i="40"/>
  <c r="A306" i="40"/>
  <c r="A305" i="40" s="1"/>
  <c r="A304" i="40" s="1"/>
  <c r="J979" i="40"/>
  <c r="A940" i="40"/>
  <c r="M916" i="40"/>
  <c r="A916" i="40" s="1"/>
  <c r="O17" i="40"/>
  <c r="A18" i="40"/>
  <c r="O128" i="40"/>
  <c r="A129" i="40"/>
  <c r="A651" i="40"/>
  <c r="M626" i="40"/>
  <c r="A626" i="40" s="1"/>
  <c r="H979" i="40"/>
  <c r="H99" i="40" s="1"/>
  <c r="H98" i="40" s="1"/>
  <c r="A1046" i="40"/>
  <c r="A1045" i="40" s="1"/>
  <c r="A1044" i="40" s="1"/>
  <c r="O370" i="40"/>
  <c r="A371" i="40"/>
  <c r="O1372" i="40"/>
  <c r="A1396" i="40"/>
  <c r="M852" i="40"/>
  <c r="A876" i="40"/>
  <c r="A1109" i="46" l="1"/>
  <c r="A1108" i="46" s="1"/>
  <c r="O1134" i="41"/>
  <c r="A1134" i="41" s="1"/>
  <c r="O1110" i="41"/>
  <c r="O979" i="41" s="1"/>
  <c r="O17" i="48"/>
  <c r="A625" i="42"/>
  <c r="A624" i="42" s="1"/>
  <c r="A1111" i="41"/>
  <c r="A1627" i="40"/>
  <c r="A1626" i="40" s="1"/>
  <c r="M979" i="41"/>
  <c r="O627" i="48"/>
  <c r="A628" i="48"/>
  <c r="A167" i="48"/>
  <c r="A166" i="48" s="1"/>
  <c r="A369" i="46"/>
  <c r="A368" i="46" s="1"/>
  <c r="A1563" i="40"/>
  <c r="A1562" i="40" s="1"/>
  <c r="A497" i="45"/>
  <c r="A496" i="45" s="1"/>
  <c r="A1435" i="47"/>
  <c r="A1434" i="47" s="1"/>
  <c r="A1627" i="44"/>
  <c r="A1626" i="44" s="1"/>
  <c r="J1241" i="41"/>
  <c r="A763" i="46"/>
  <c r="A762" i="46" s="1"/>
  <c r="A235" i="46"/>
  <c r="A234" i="46" s="1"/>
  <c r="A1307" i="41"/>
  <c r="A1306" i="41" s="1"/>
  <c r="A915" i="40"/>
  <c r="A914" i="40" s="1"/>
  <c r="J303" i="46"/>
  <c r="J99" i="46" s="1"/>
  <c r="J98" i="46" s="1"/>
  <c r="A1109" i="45"/>
  <c r="A1108" i="45" s="1"/>
  <c r="A167" i="45"/>
  <c r="A166" i="45" s="1"/>
  <c r="A433" i="43"/>
  <c r="A432" i="43" s="1"/>
  <c r="O1500" i="48"/>
  <c r="A1500" i="48" s="1"/>
  <c r="A1524" i="48"/>
  <c r="O1564" i="48"/>
  <c r="A1564" i="48" s="1"/>
  <c r="A1563" i="48" s="1"/>
  <c r="A1562" i="48" s="1"/>
  <c r="A979" i="47"/>
  <c r="A978" i="47" s="1"/>
  <c r="A982" i="46"/>
  <c r="A981" i="46" s="1"/>
  <c r="A980" i="46" s="1"/>
  <c r="M763" i="45"/>
  <c r="M99" i="45" s="1"/>
  <c r="M98" i="45" s="1"/>
  <c r="A784" i="45"/>
  <c r="A783" i="45" s="1"/>
  <c r="A782" i="45" s="1"/>
  <c r="O979" i="45"/>
  <c r="A979" i="45" s="1"/>
  <c r="A978" i="45" s="1"/>
  <c r="A1006" i="44"/>
  <c r="O982" i="44"/>
  <c r="O306" i="44"/>
  <c r="A306" i="44" s="1"/>
  <c r="A330" i="44"/>
  <c r="O1308" i="43"/>
  <c r="A1308" i="43" s="1"/>
  <c r="A1307" i="43" s="1"/>
  <c r="A1306" i="43" s="1"/>
  <c r="A1332" i="43"/>
  <c r="A561" i="43"/>
  <c r="A560" i="43" s="1"/>
  <c r="A497" i="41"/>
  <c r="A496" i="41" s="1"/>
  <c r="O1244" i="40"/>
  <c r="A1244" i="40" s="1"/>
  <c r="A1268" i="40"/>
  <c r="A625" i="40"/>
  <c r="A624" i="40" s="1"/>
  <c r="A1435" i="40"/>
  <c r="A1434" i="40" s="1"/>
  <c r="F99" i="40"/>
  <c r="F98" i="40" s="1"/>
  <c r="A979" i="49"/>
  <c r="A978" i="49" s="1"/>
  <c r="A235" i="49"/>
  <c r="A234" i="49" s="1"/>
  <c r="A235" i="48"/>
  <c r="A234" i="48" s="1"/>
  <c r="F99" i="47"/>
  <c r="F98" i="47" s="1"/>
  <c r="A433" i="47"/>
  <c r="A432" i="47" s="1"/>
  <c r="A561" i="45"/>
  <c r="A560" i="45" s="1"/>
  <c r="A982" i="45"/>
  <c r="A981" i="45" s="1"/>
  <c r="A980" i="45" s="1"/>
  <c r="A784" i="44"/>
  <c r="A783" i="44" s="1"/>
  <c r="A782" i="44" s="1"/>
  <c r="A625" i="43"/>
  <c r="A624" i="43" s="1"/>
  <c r="A235" i="43"/>
  <c r="A234" i="43" s="1"/>
  <c r="A167" i="43"/>
  <c r="A166" i="43" s="1"/>
  <c r="A433" i="41"/>
  <c r="A432" i="41" s="1"/>
  <c r="M849" i="40"/>
  <c r="M99" i="40" s="1"/>
  <c r="M98" i="40" s="1"/>
  <c r="A1500" i="40"/>
  <c r="A1499" i="40" s="1"/>
  <c r="A1498" i="40" s="1"/>
  <c r="F99" i="42"/>
  <c r="F98" i="42" s="1"/>
  <c r="O306" i="41"/>
  <c r="A306" i="41" s="1"/>
  <c r="A330" i="41"/>
  <c r="A1627" i="41"/>
  <c r="A1626" i="41" s="1"/>
  <c r="A979" i="40"/>
  <c r="A978" i="40" s="1"/>
  <c r="J303" i="49"/>
  <c r="A303" i="49" s="1"/>
  <c r="A302" i="49" s="1"/>
  <c r="O784" i="49"/>
  <c r="A809" i="49"/>
  <c r="A916" i="49"/>
  <c r="A915" i="49" s="1"/>
  <c r="A914" i="49" s="1"/>
  <c r="O849" i="49"/>
  <c r="A849" i="49" s="1"/>
  <c r="A848" i="49" s="1"/>
  <c r="O44" i="49"/>
  <c r="O16" i="49" s="1"/>
  <c r="O14" i="49" s="1"/>
  <c r="P32" i="33" s="1"/>
  <c r="A45" i="49"/>
  <c r="O1241" i="49"/>
  <c r="A1241" i="49" s="1"/>
  <c r="A1240" i="49" s="1"/>
  <c r="A1308" i="49"/>
  <c r="A1307" i="49" s="1"/>
  <c r="A1306" i="49" s="1"/>
  <c r="O104" i="49"/>
  <c r="A128" i="49"/>
  <c r="E99" i="49"/>
  <c r="E98" i="49" s="1"/>
  <c r="M99" i="49"/>
  <c r="M98" i="49" s="1"/>
  <c r="A394" i="48"/>
  <c r="O370" i="48"/>
  <c r="A458" i="48"/>
  <c r="O434" i="48"/>
  <c r="A434" i="48" s="1"/>
  <c r="O1244" i="48"/>
  <c r="A1268" i="48"/>
  <c r="O44" i="48"/>
  <c r="A45" i="48"/>
  <c r="E99" i="48"/>
  <c r="E98" i="48" s="1"/>
  <c r="J101" i="48"/>
  <c r="A104" i="48"/>
  <c r="A103" i="48" s="1"/>
  <c r="A102" i="48" s="1"/>
  <c r="M303" i="48"/>
  <c r="A306" i="48"/>
  <c r="A305" i="48" s="1"/>
  <c r="A304" i="48" s="1"/>
  <c r="O1436" i="48"/>
  <c r="A1436" i="48" s="1"/>
  <c r="A1460" i="48"/>
  <c r="E99" i="47"/>
  <c r="E98" i="47" s="1"/>
  <c r="O44" i="47"/>
  <c r="O16" i="47" s="1"/>
  <c r="O14" i="47" s="1"/>
  <c r="P29" i="33" s="1"/>
  <c r="A45" i="47"/>
  <c r="O306" i="47"/>
  <c r="A330" i="47"/>
  <c r="J1241" i="47"/>
  <c r="A1241" i="47" s="1"/>
  <c r="A1240" i="47" s="1"/>
  <c r="A1308" i="47"/>
  <c r="A1307" i="47" s="1"/>
  <c r="A1306" i="47" s="1"/>
  <c r="O849" i="47"/>
  <c r="A849" i="47" s="1"/>
  <c r="A848" i="47" s="1"/>
  <c r="A852" i="47"/>
  <c r="A851" i="47" s="1"/>
  <c r="A850" i="47" s="1"/>
  <c r="J303" i="47"/>
  <c r="A562" i="47"/>
  <c r="A561" i="47" s="1"/>
  <c r="A560" i="47" s="1"/>
  <c r="J101" i="47"/>
  <c r="A168" i="47"/>
  <c r="A167" i="47" s="1"/>
  <c r="A166" i="47" s="1"/>
  <c r="O101" i="47"/>
  <c r="A104" i="47"/>
  <c r="A103" i="47" s="1"/>
  <c r="A102" i="47" s="1"/>
  <c r="A330" i="46"/>
  <c r="O306" i="46"/>
  <c r="M1241" i="46"/>
  <c r="M99" i="46" s="1"/>
  <c r="M98" i="46" s="1"/>
  <c r="A1244" i="46"/>
  <c r="A1243" i="46" s="1"/>
  <c r="A1242" i="46" s="1"/>
  <c r="O101" i="46"/>
  <c r="A522" i="46"/>
  <c r="O498" i="46"/>
  <c r="A498" i="46" s="1"/>
  <c r="A979" i="46"/>
  <c r="A978" i="46" s="1"/>
  <c r="O1372" i="46"/>
  <c r="O44" i="46"/>
  <c r="O16" i="46" s="1"/>
  <c r="O14" i="46" s="1"/>
  <c r="P28" i="33" s="1"/>
  <c r="A45" i="46"/>
  <c r="O434" i="46"/>
  <c r="A434" i="46" s="1"/>
  <c r="A433" i="46" s="1"/>
  <c r="A432" i="46" s="1"/>
  <c r="E99" i="46"/>
  <c r="E98" i="46" s="1"/>
  <c r="A1307" i="46"/>
  <c r="A1306" i="46" s="1"/>
  <c r="O626" i="46"/>
  <c r="A626" i="46" s="1"/>
  <c r="A625" i="46" s="1"/>
  <c r="A624" i="46" s="1"/>
  <c r="A1588" i="45"/>
  <c r="O1564" i="45"/>
  <c r="A1564" i="45" s="1"/>
  <c r="A1524" i="45"/>
  <c r="O1500" i="45"/>
  <c r="A306" i="45"/>
  <c r="A305" i="45" s="1"/>
  <c r="A304" i="45" s="1"/>
  <c r="J303" i="45"/>
  <c r="A303" i="45" s="1"/>
  <c r="A302" i="45" s="1"/>
  <c r="J1241" i="45"/>
  <c r="A1244" i="45"/>
  <c r="A1243" i="45" s="1"/>
  <c r="A1242" i="45" s="1"/>
  <c r="E99" i="45"/>
  <c r="E98" i="45" s="1"/>
  <c r="J849" i="45"/>
  <c r="A849" i="45" s="1"/>
  <c r="A848" i="45" s="1"/>
  <c r="A916" i="45"/>
  <c r="A915" i="45" s="1"/>
  <c r="A914" i="45" s="1"/>
  <c r="A626" i="45"/>
  <c r="A625" i="45" s="1"/>
  <c r="A624" i="45" s="1"/>
  <c r="A1307" i="45"/>
  <c r="A1306" i="45" s="1"/>
  <c r="O44" i="45"/>
  <c r="O16" i="45" s="1"/>
  <c r="O14" i="45" s="1"/>
  <c r="P27" i="33" s="1"/>
  <c r="A45" i="45"/>
  <c r="J101" i="45"/>
  <c r="O1564" i="44"/>
  <c r="A1564" i="44" s="1"/>
  <c r="A1588" i="44"/>
  <c r="A101" i="44"/>
  <c r="A100" i="44" s="1"/>
  <c r="E99" i="44"/>
  <c r="E98" i="44" s="1"/>
  <c r="M1241" i="44"/>
  <c r="M99" i="44" s="1"/>
  <c r="M98" i="44" s="1"/>
  <c r="A1372" i="44"/>
  <c r="A1371" i="44" s="1"/>
  <c r="A1370" i="44" s="1"/>
  <c r="O916" i="44"/>
  <c r="A940" i="44"/>
  <c r="A370" i="44"/>
  <c r="A369" i="44" s="1"/>
  <c r="A368" i="44" s="1"/>
  <c r="A1460" i="44"/>
  <c r="O1436" i="44"/>
  <c r="A1436" i="44" s="1"/>
  <c r="A561" i="44"/>
  <c r="A560" i="44" s="1"/>
  <c r="J99" i="44"/>
  <c r="J98" i="44" s="1"/>
  <c r="A626" i="44"/>
  <c r="A625" i="44" s="1"/>
  <c r="A624" i="44" s="1"/>
  <c r="G99" i="44"/>
  <c r="G98" i="44" s="1"/>
  <c r="O44" i="44"/>
  <c r="O16" i="44" s="1"/>
  <c r="O14" i="44" s="1"/>
  <c r="P26" i="33" s="1"/>
  <c r="A45" i="44"/>
  <c r="A1308" i="44"/>
  <c r="A1307" i="44" s="1"/>
  <c r="A1306" i="44" s="1"/>
  <c r="O1500" i="44"/>
  <c r="A1500" i="44" s="1"/>
  <c r="A1524" i="44"/>
  <c r="O101" i="43"/>
  <c r="A849" i="43"/>
  <c r="A848" i="43" s="1"/>
  <c r="H99" i="43"/>
  <c r="H98" i="43" s="1"/>
  <c r="A763" i="43"/>
  <c r="A762" i="43" s="1"/>
  <c r="O44" i="43"/>
  <c r="O16" i="43" s="1"/>
  <c r="O14" i="43" s="1"/>
  <c r="P25" i="33" s="1"/>
  <c r="A45" i="43"/>
  <c r="O303" i="43"/>
  <c r="A370" i="43"/>
  <c r="A369" i="43" s="1"/>
  <c r="A368" i="43" s="1"/>
  <c r="O979" i="43"/>
  <c r="A979" i="43" s="1"/>
  <c r="A978" i="43" s="1"/>
  <c r="A1110" i="43"/>
  <c r="A1109" i="43" s="1"/>
  <c r="A1108" i="43" s="1"/>
  <c r="M1241" i="43"/>
  <c r="A1436" i="43"/>
  <c r="A1435" i="43" s="1"/>
  <c r="A1434" i="43" s="1"/>
  <c r="A1372" i="43"/>
  <c r="A1371" i="43" s="1"/>
  <c r="A1370" i="43" s="1"/>
  <c r="J1241" i="43"/>
  <c r="A498" i="43"/>
  <c r="A497" i="43" s="1"/>
  <c r="A496" i="43" s="1"/>
  <c r="M303" i="43"/>
  <c r="A306" i="43"/>
  <c r="A305" i="43" s="1"/>
  <c r="A304" i="43" s="1"/>
  <c r="E99" i="43"/>
  <c r="E98" i="43" s="1"/>
  <c r="O303" i="42"/>
  <c r="A306" i="42"/>
  <c r="A305" i="42" s="1"/>
  <c r="A304" i="42" s="1"/>
  <c r="O44" i="42"/>
  <c r="O16" i="42" s="1"/>
  <c r="O14" i="42" s="1"/>
  <c r="P24" i="33" s="1"/>
  <c r="A45" i="42"/>
  <c r="M303" i="42"/>
  <c r="A370" i="42"/>
  <c r="A369" i="42" s="1"/>
  <c r="A368" i="42" s="1"/>
  <c r="J1241" i="42"/>
  <c r="A1500" i="42"/>
  <c r="A1499" i="42" s="1"/>
  <c r="A1498" i="42" s="1"/>
  <c r="A434" i="42"/>
  <c r="A433" i="42" s="1"/>
  <c r="A432" i="42" s="1"/>
  <c r="J303" i="42"/>
  <c r="A101" i="42"/>
  <c r="A100" i="42" s="1"/>
  <c r="A1372" i="42"/>
  <c r="A1371" i="42" s="1"/>
  <c r="A1370" i="42" s="1"/>
  <c r="M1241" i="42"/>
  <c r="O1308" i="42"/>
  <c r="A1332" i="42"/>
  <c r="E99" i="42"/>
  <c r="E98" i="42" s="1"/>
  <c r="O626" i="41"/>
  <c r="A626" i="41" s="1"/>
  <c r="A651" i="41"/>
  <c r="O44" i="41"/>
  <c r="O16" i="41" s="1"/>
  <c r="O14" i="41" s="1"/>
  <c r="P23" i="33" s="1"/>
  <c r="A45" i="41"/>
  <c r="A562" i="41"/>
  <c r="A561" i="41" s="1"/>
  <c r="A560" i="41" s="1"/>
  <c r="A236" i="41"/>
  <c r="A235" i="41" s="1"/>
  <c r="A234" i="41" s="1"/>
  <c r="J101" i="41"/>
  <c r="O1500" i="41"/>
  <c r="A1524" i="41"/>
  <c r="M101" i="41"/>
  <c r="A104" i="41"/>
  <c r="A103" i="41" s="1"/>
  <c r="A102" i="41" s="1"/>
  <c r="J979" i="41"/>
  <c r="A982" i="41"/>
  <c r="A981" i="41" s="1"/>
  <c r="A980" i="41" s="1"/>
  <c r="A876" i="41"/>
  <c r="O852" i="41"/>
  <c r="O916" i="41"/>
  <c r="A916" i="41" s="1"/>
  <c r="A940" i="41"/>
  <c r="M303" i="41"/>
  <c r="O44" i="40"/>
  <c r="O16" i="40" s="1"/>
  <c r="O14" i="40" s="1"/>
  <c r="P19" i="33" s="1"/>
  <c r="A45" i="40"/>
  <c r="A852" i="40"/>
  <c r="A851" i="40" s="1"/>
  <c r="A850" i="40" s="1"/>
  <c r="A128" i="40"/>
  <c r="O104" i="40"/>
  <c r="E99" i="40"/>
  <c r="E98" i="40" s="1"/>
  <c r="J1241" i="40"/>
  <c r="A1372" i="40"/>
  <c r="A1371" i="40" s="1"/>
  <c r="A1370" i="40" s="1"/>
  <c r="O303" i="40"/>
  <c r="A303" i="40" s="1"/>
  <c r="A302" i="40" s="1"/>
  <c r="A370" i="40"/>
  <c r="A369" i="40" s="1"/>
  <c r="A368" i="40" s="1"/>
  <c r="A192" i="40"/>
  <c r="O168" i="40"/>
  <c r="A168" i="40" s="1"/>
  <c r="A167" i="40" s="1"/>
  <c r="A166" i="40" s="1"/>
  <c r="A1435" i="48" l="1"/>
  <c r="A1434" i="48" s="1"/>
  <c r="A1110" i="41"/>
  <c r="A979" i="41"/>
  <c r="A978" i="41" s="1"/>
  <c r="O16" i="48"/>
  <c r="O14" i="48" s="1"/>
  <c r="P30" i="33" s="1"/>
  <c r="P22" i="33" s="1"/>
  <c r="A1109" i="41"/>
  <c r="A1108" i="41" s="1"/>
  <c r="A497" i="46"/>
  <c r="A496" i="46" s="1"/>
  <c r="O626" i="48"/>
  <c r="A626" i="48" s="1"/>
  <c r="A627" i="48"/>
  <c r="O303" i="44"/>
  <c r="A303" i="44" s="1"/>
  <c r="A302" i="44" s="1"/>
  <c r="O303" i="41"/>
  <c r="A303" i="41" s="1"/>
  <c r="A302" i="41" s="1"/>
  <c r="A1499" i="48"/>
  <c r="A1498" i="48" s="1"/>
  <c r="A1563" i="45"/>
  <c r="A1562" i="45" s="1"/>
  <c r="J99" i="42"/>
  <c r="J98" i="42" s="1"/>
  <c r="O1241" i="40"/>
  <c r="A1241" i="40" s="1"/>
  <c r="A1240" i="40" s="1"/>
  <c r="A849" i="40"/>
  <c r="A848" i="40" s="1"/>
  <c r="A763" i="45"/>
  <c r="A762" i="45" s="1"/>
  <c r="A1499" i="44"/>
  <c r="A1498" i="44" s="1"/>
  <c r="O1241" i="43"/>
  <c r="O99" i="43" s="1"/>
  <c r="O98" i="43" s="1"/>
  <c r="A625" i="41"/>
  <c r="A624" i="41" s="1"/>
  <c r="A305" i="44"/>
  <c r="A304" i="44" s="1"/>
  <c r="O979" i="44"/>
  <c r="A979" i="44" s="1"/>
  <c r="A978" i="44" s="1"/>
  <c r="A982" i="44"/>
  <c r="A981" i="44" s="1"/>
  <c r="A980" i="44" s="1"/>
  <c r="A1243" i="40"/>
  <c r="A1242" i="40" s="1"/>
  <c r="A1563" i="44"/>
  <c r="A1562" i="44" s="1"/>
  <c r="A303" i="42"/>
  <c r="A302" i="42" s="1"/>
  <c r="A915" i="41"/>
  <c r="A914" i="41" s="1"/>
  <c r="A305" i="41"/>
  <c r="A304" i="41" s="1"/>
  <c r="O101" i="49"/>
  <c r="A104" i="49"/>
  <c r="A103" i="49" s="1"/>
  <c r="A102" i="49" s="1"/>
  <c r="O763" i="49"/>
  <c r="A763" i="49" s="1"/>
  <c r="A762" i="49" s="1"/>
  <c r="A784" i="49"/>
  <c r="A783" i="49" s="1"/>
  <c r="A782" i="49" s="1"/>
  <c r="J99" i="49"/>
  <c r="J98" i="49" s="1"/>
  <c r="J99" i="48"/>
  <c r="J98" i="48" s="1"/>
  <c r="A101" i="48"/>
  <c r="A100" i="48" s="1"/>
  <c r="O1241" i="48"/>
  <c r="A1241" i="48" s="1"/>
  <c r="A1240" i="48" s="1"/>
  <c r="A1244" i="48"/>
  <c r="A1243" i="48" s="1"/>
  <c r="A1242" i="48" s="1"/>
  <c r="A433" i="48"/>
  <c r="A432" i="48" s="1"/>
  <c r="A370" i="48"/>
  <c r="A369" i="48" s="1"/>
  <c r="A368" i="48" s="1"/>
  <c r="O303" i="48"/>
  <c r="M99" i="48"/>
  <c r="M98" i="48" s="1"/>
  <c r="O303" i="47"/>
  <c r="A303" i="47" s="1"/>
  <c r="A302" i="47" s="1"/>
  <c r="A306" i="47"/>
  <c r="A305" i="47" s="1"/>
  <c r="A304" i="47" s="1"/>
  <c r="J99" i="47"/>
  <c r="J98" i="47" s="1"/>
  <c r="A101" i="47"/>
  <c r="A100" i="47" s="1"/>
  <c r="O1241" i="46"/>
  <c r="A1241" i="46" s="1"/>
  <c r="A1240" i="46" s="1"/>
  <c r="A1372" i="46"/>
  <c r="A1371" i="46" s="1"/>
  <c r="A1370" i="46" s="1"/>
  <c r="A101" i="46"/>
  <c r="A100" i="46" s="1"/>
  <c r="O303" i="46"/>
  <c r="A303" i="46" s="1"/>
  <c r="A302" i="46" s="1"/>
  <c r="A306" i="46"/>
  <c r="A305" i="46" s="1"/>
  <c r="A304" i="46" s="1"/>
  <c r="J99" i="45"/>
  <c r="J98" i="45" s="1"/>
  <c r="A101" i="45"/>
  <c r="A100" i="45" s="1"/>
  <c r="O1241" i="45"/>
  <c r="O99" i="45" s="1"/>
  <c r="O98" i="45" s="1"/>
  <c r="A1500" i="45"/>
  <c r="A1499" i="45" s="1"/>
  <c r="A1498" i="45" s="1"/>
  <c r="A916" i="44"/>
  <c r="A915" i="44" s="1"/>
  <c r="A914" i="44" s="1"/>
  <c r="O849" i="44"/>
  <c r="A849" i="44" s="1"/>
  <c r="A848" i="44" s="1"/>
  <c r="O1241" i="44"/>
  <c r="A1241" i="44" s="1"/>
  <c r="A1240" i="44" s="1"/>
  <c r="A1435" i="44"/>
  <c r="A1434" i="44" s="1"/>
  <c r="J99" i="43"/>
  <c r="J98" i="43" s="1"/>
  <c r="M99" i="43"/>
  <c r="M98" i="43" s="1"/>
  <c r="A303" i="43"/>
  <c r="A302" i="43" s="1"/>
  <c r="A101" i="43"/>
  <c r="A100" i="43" s="1"/>
  <c r="M99" i="42"/>
  <c r="M98" i="42" s="1"/>
  <c r="O1241" i="42"/>
  <c r="A1241" i="42" s="1"/>
  <c r="A1240" i="42" s="1"/>
  <c r="A1308" i="42"/>
  <c r="A1307" i="42" s="1"/>
  <c r="A1306" i="42" s="1"/>
  <c r="O1241" i="41"/>
  <c r="A1241" i="41" s="1"/>
  <c r="A1240" i="41" s="1"/>
  <c r="A1500" i="41"/>
  <c r="A1499" i="41" s="1"/>
  <c r="A1498" i="41" s="1"/>
  <c r="J99" i="41"/>
  <c r="J98" i="41" s="1"/>
  <c r="A101" i="41"/>
  <c r="A100" i="41" s="1"/>
  <c r="O849" i="41"/>
  <c r="A849" i="41" s="1"/>
  <c r="A848" i="41" s="1"/>
  <c r="A852" i="41"/>
  <c r="A851" i="41" s="1"/>
  <c r="A850" i="41" s="1"/>
  <c r="M99" i="41"/>
  <c r="M98" i="41" s="1"/>
  <c r="O101" i="40"/>
  <c r="A104" i="40"/>
  <c r="A103" i="40" s="1"/>
  <c r="A102" i="40" s="1"/>
  <c r="J99" i="40"/>
  <c r="J98" i="40" s="1"/>
  <c r="A625" i="48" l="1"/>
  <c r="A624" i="48" s="1"/>
  <c r="A1241" i="43"/>
  <c r="A1240" i="43" s="1"/>
  <c r="O99" i="48"/>
  <c r="O98" i="48" s="1"/>
  <c r="O99" i="42"/>
  <c r="O98" i="42" s="1"/>
  <c r="A303" i="48"/>
  <c r="A302" i="48" s="1"/>
  <c r="O99" i="49"/>
  <c r="O98" i="49" s="1"/>
  <c r="A101" i="49"/>
  <c r="A100" i="49" s="1"/>
  <c r="O99" i="47"/>
  <c r="O98" i="47" s="1"/>
  <c r="O99" i="46"/>
  <c r="O98" i="46" s="1"/>
  <c r="A1241" i="45"/>
  <c r="A1240" i="45" s="1"/>
  <c r="O99" i="44"/>
  <c r="O98" i="44" s="1"/>
  <c r="O99" i="41"/>
  <c r="O98" i="41" s="1"/>
  <c r="O99" i="40"/>
  <c r="O98" i="40" s="1"/>
  <c r="A101" i="40"/>
  <c r="A100" i="40" s="1"/>
  <c r="K8" i="29" l="1"/>
  <c r="O966" i="39"/>
  <c r="N966" i="39"/>
  <c r="M966" i="39"/>
  <c r="L966" i="39"/>
  <c r="K966" i="39"/>
  <c r="J966" i="39"/>
  <c r="I966" i="39"/>
  <c r="H966" i="39"/>
  <c r="G966" i="39"/>
  <c r="F966" i="39"/>
  <c r="O645" i="39"/>
  <c r="N645" i="39"/>
  <c r="M645" i="39"/>
  <c r="L645" i="39"/>
  <c r="K645" i="39"/>
  <c r="J645" i="39"/>
  <c r="I645" i="39"/>
  <c r="H645" i="39"/>
  <c r="G645" i="39"/>
  <c r="F645" i="39"/>
  <c r="O386" i="39"/>
  <c r="O153" i="39" s="1"/>
  <c r="N386" i="39"/>
  <c r="M386" i="39"/>
  <c r="L386" i="39"/>
  <c r="L153" i="39" s="1"/>
  <c r="K386" i="39"/>
  <c r="K153" i="39" s="1"/>
  <c r="J386" i="39"/>
  <c r="I386" i="39"/>
  <c r="H386" i="39"/>
  <c r="H153" i="39" s="1"/>
  <c r="G386" i="39"/>
  <c r="G153" i="39" s="1"/>
  <c r="F386" i="39"/>
  <c r="N248" i="39"/>
  <c r="L248" i="39"/>
  <c r="K248" i="39"/>
  <c r="I248" i="39"/>
  <c r="H248" i="39"/>
  <c r="H246" i="39" s="1"/>
  <c r="G248" i="39"/>
  <c r="F248" i="39"/>
  <c r="N247" i="39"/>
  <c r="L247" i="39"/>
  <c r="K247" i="39"/>
  <c r="I247" i="39"/>
  <c r="H247" i="39"/>
  <c r="G247" i="39"/>
  <c r="F247" i="39"/>
  <c r="N246" i="39"/>
  <c r="N245" i="39"/>
  <c r="L245" i="39"/>
  <c r="K245" i="39"/>
  <c r="I245" i="39"/>
  <c r="H245" i="39"/>
  <c r="G245" i="39"/>
  <c r="F245" i="39"/>
  <c r="N244" i="39"/>
  <c r="N243" i="39" s="1"/>
  <c r="L244" i="39"/>
  <c r="K244" i="39"/>
  <c r="I244" i="39"/>
  <c r="H244" i="39"/>
  <c r="G244" i="39"/>
  <c r="F244" i="39"/>
  <c r="N242" i="39"/>
  <c r="L242" i="39"/>
  <c r="K242" i="39"/>
  <c r="I242" i="39"/>
  <c r="H242" i="39"/>
  <c r="G242" i="39"/>
  <c r="F242" i="39"/>
  <c r="N241" i="39"/>
  <c r="N239" i="39" s="1"/>
  <c r="L241" i="39"/>
  <c r="K241" i="39"/>
  <c r="I241" i="39"/>
  <c r="H241" i="39"/>
  <c r="G241" i="39"/>
  <c r="F241" i="39"/>
  <c r="N240" i="39"/>
  <c r="L240" i="39"/>
  <c r="K240" i="39"/>
  <c r="I240" i="39"/>
  <c r="H240" i="39"/>
  <c r="G240" i="39"/>
  <c r="F240" i="39"/>
  <c r="N238" i="39"/>
  <c r="L238" i="39"/>
  <c r="K238" i="39"/>
  <c r="I238" i="39"/>
  <c r="H238" i="39"/>
  <c r="G238" i="39"/>
  <c r="F238" i="39"/>
  <c r="N237" i="39"/>
  <c r="L237" i="39"/>
  <c r="K237" i="39"/>
  <c r="I237" i="39"/>
  <c r="H237" i="39"/>
  <c r="G237" i="39"/>
  <c r="F237" i="39"/>
  <c r="N235" i="39"/>
  <c r="L235" i="39"/>
  <c r="L232" i="39" s="1"/>
  <c r="K235" i="39"/>
  <c r="I235" i="39"/>
  <c r="H235" i="39"/>
  <c r="G235" i="39"/>
  <c r="F235" i="39"/>
  <c r="N234" i="39"/>
  <c r="L234" i="39"/>
  <c r="K234" i="39"/>
  <c r="I234" i="39"/>
  <c r="H234" i="39"/>
  <c r="G234" i="39"/>
  <c r="F234" i="39"/>
  <c r="N233" i="39"/>
  <c r="L233" i="39"/>
  <c r="K233" i="39"/>
  <c r="I233" i="39"/>
  <c r="H233" i="39"/>
  <c r="G233" i="39"/>
  <c r="F233" i="39"/>
  <c r="N231" i="39"/>
  <c r="L231" i="39"/>
  <c r="K231" i="39"/>
  <c r="I231" i="39"/>
  <c r="H231" i="39"/>
  <c r="G231" i="39"/>
  <c r="F231" i="39"/>
  <c r="N230" i="39"/>
  <c r="L230" i="39"/>
  <c r="K230" i="39"/>
  <c r="I230" i="39"/>
  <c r="H230" i="39"/>
  <c r="G230" i="39"/>
  <c r="F230" i="39"/>
  <c r="N229" i="39"/>
  <c r="L229" i="39"/>
  <c r="K229" i="39"/>
  <c r="I229" i="39"/>
  <c r="H229" i="39"/>
  <c r="G229" i="39"/>
  <c r="F229" i="39"/>
  <c r="N228" i="39"/>
  <c r="L228" i="39"/>
  <c r="K228" i="39"/>
  <c r="I228" i="39"/>
  <c r="H228" i="39"/>
  <c r="G228" i="39"/>
  <c r="F228" i="39"/>
  <c r="N227" i="39"/>
  <c r="L227" i="39"/>
  <c r="K227" i="39"/>
  <c r="I227" i="39"/>
  <c r="H227" i="39"/>
  <c r="G227" i="39"/>
  <c r="F227" i="39"/>
  <c r="N226" i="39"/>
  <c r="L226" i="39"/>
  <c r="K226" i="39"/>
  <c r="I226" i="39"/>
  <c r="H226" i="39"/>
  <c r="G226" i="39"/>
  <c r="F226" i="39"/>
  <c r="N225" i="39"/>
  <c r="L225" i="39"/>
  <c r="K225" i="39"/>
  <c r="I225" i="39"/>
  <c r="H225" i="39"/>
  <c r="G225" i="39"/>
  <c r="F225" i="39"/>
  <c r="N224" i="39"/>
  <c r="L224" i="39"/>
  <c r="K224" i="39"/>
  <c r="I224" i="39"/>
  <c r="H224" i="39"/>
  <c r="G224" i="39"/>
  <c r="F224" i="39"/>
  <c r="N223" i="39"/>
  <c r="L223" i="39"/>
  <c r="K223" i="39"/>
  <c r="I223" i="39"/>
  <c r="H223" i="39"/>
  <c r="G223" i="39"/>
  <c r="F223" i="39"/>
  <c r="N222" i="39"/>
  <c r="L222" i="39"/>
  <c r="K222" i="39"/>
  <c r="I222" i="39"/>
  <c r="H222" i="39"/>
  <c r="G222" i="39"/>
  <c r="F222" i="39"/>
  <c r="N221" i="39"/>
  <c r="L221" i="39"/>
  <c r="K221" i="39"/>
  <c r="I221" i="39"/>
  <c r="H221" i="39"/>
  <c r="G221" i="39"/>
  <c r="F221" i="39"/>
  <c r="N220" i="39"/>
  <c r="L220" i="39"/>
  <c r="K220" i="39"/>
  <c r="I220" i="39"/>
  <c r="H220" i="39"/>
  <c r="G220" i="39"/>
  <c r="F220" i="39"/>
  <c r="N219" i="39"/>
  <c r="L219" i="39"/>
  <c r="K219" i="39"/>
  <c r="I219" i="39"/>
  <c r="H219" i="39"/>
  <c r="G219" i="39"/>
  <c r="F219" i="39"/>
  <c r="N218" i="39"/>
  <c r="L218" i="39"/>
  <c r="K218" i="39"/>
  <c r="I218" i="39"/>
  <c r="H218" i="39"/>
  <c r="G218" i="39"/>
  <c r="F218" i="39"/>
  <c r="N217" i="39"/>
  <c r="L217" i="39"/>
  <c r="K217" i="39"/>
  <c r="I217" i="39"/>
  <c r="H217" i="39"/>
  <c r="G217" i="39"/>
  <c r="F217" i="39"/>
  <c r="N216" i="39"/>
  <c r="L216" i="39"/>
  <c r="K216" i="39"/>
  <c r="I216" i="39"/>
  <c r="H216" i="39"/>
  <c r="G216" i="39"/>
  <c r="F216" i="39"/>
  <c r="N215" i="39"/>
  <c r="L215" i="39"/>
  <c r="K215" i="39"/>
  <c r="I215" i="39"/>
  <c r="H215" i="39"/>
  <c r="G215" i="39"/>
  <c r="F215" i="39"/>
  <c r="N214" i="39"/>
  <c r="L214" i="39"/>
  <c r="K214" i="39"/>
  <c r="I214" i="39"/>
  <c r="H214" i="39"/>
  <c r="G214" i="39"/>
  <c r="F214" i="39"/>
  <c r="N213" i="39"/>
  <c r="L213" i="39"/>
  <c r="K213" i="39"/>
  <c r="I213" i="39"/>
  <c r="H213" i="39"/>
  <c r="G213" i="39"/>
  <c r="F213" i="39"/>
  <c r="N212" i="39"/>
  <c r="L212" i="39"/>
  <c r="K212" i="39"/>
  <c r="I212" i="39"/>
  <c r="H212" i="39"/>
  <c r="G212" i="39"/>
  <c r="F212" i="39"/>
  <c r="N211" i="39"/>
  <c r="L211" i="39"/>
  <c r="K211" i="39"/>
  <c r="I211" i="39"/>
  <c r="H211" i="39"/>
  <c r="G211" i="39"/>
  <c r="F211" i="39"/>
  <c r="N209" i="39"/>
  <c r="L209" i="39"/>
  <c r="K209" i="39"/>
  <c r="I209" i="39"/>
  <c r="H209" i="39"/>
  <c r="G209" i="39"/>
  <c r="F209" i="39"/>
  <c r="N208" i="39"/>
  <c r="L208" i="39"/>
  <c r="K208" i="39"/>
  <c r="I208" i="39"/>
  <c r="H208" i="39"/>
  <c r="G208" i="39"/>
  <c r="F208" i="39"/>
  <c r="N207" i="39"/>
  <c r="L207" i="39"/>
  <c r="K207" i="39"/>
  <c r="I207" i="39"/>
  <c r="H207" i="39"/>
  <c r="G207" i="39"/>
  <c r="F207" i="39"/>
  <c r="N206" i="39"/>
  <c r="L206" i="39"/>
  <c r="K206" i="39"/>
  <c r="I206" i="39"/>
  <c r="H206" i="39"/>
  <c r="G206" i="39"/>
  <c r="F206" i="39"/>
  <c r="N205" i="39"/>
  <c r="L205" i="39"/>
  <c r="K205" i="39"/>
  <c r="I205" i="39"/>
  <c r="H205" i="39"/>
  <c r="G205" i="39"/>
  <c r="F205" i="39"/>
  <c r="N204" i="39"/>
  <c r="L204" i="39"/>
  <c r="K204" i="39"/>
  <c r="I204" i="39"/>
  <c r="H204" i="39"/>
  <c r="G204" i="39"/>
  <c r="F204" i="39"/>
  <c r="N203" i="39"/>
  <c r="L203" i="39"/>
  <c r="K203" i="39"/>
  <c r="I203" i="39"/>
  <c r="H203" i="39"/>
  <c r="G203" i="39"/>
  <c r="F203" i="39"/>
  <c r="N202" i="39"/>
  <c r="L202" i="39"/>
  <c r="L201" i="39" s="1"/>
  <c r="K202" i="39"/>
  <c r="I202" i="39"/>
  <c r="H202" i="39"/>
  <c r="G202" i="39"/>
  <c r="F202" i="39"/>
  <c r="N200" i="39"/>
  <c r="L200" i="39"/>
  <c r="K200" i="39"/>
  <c r="I200" i="39"/>
  <c r="H200" i="39"/>
  <c r="G200" i="39"/>
  <c r="F200" i="39"/>
  <c r="N199" i="39"/>
  <c r="L199" i="39"/>
  <c r="K199" i="39"/>
  <c r="I199" i="39"/>
  <c r="H199" i="39"/>
  <c r="G199" i="39"/>
  <c r="F199" i="39"/>
  <c r="N192" i="39"/>
  <c r="L192" i="39"/>
  <c r="K192" i="39"/>
  <c r="I192" i="39"/>
  <c r="H192" i="39"/>
  <c r="G192" i="39"/>
  <c r="F192" i="39"/>
  <c r="N190" i="39"/>
  <c r="L190" i="39"/>
  <c r="K190" i="39"/>
  <c r="I190" i="39"/>
  <c r="H190" i="39"/>
  <c r="G190" i="39"/>
  <c r="F190" i="39"/>
  <c r="N189" i="39"/>
  <c r="N187" i="39" s="1"/>
  <c r="L189" i="39"/>
  <c r="K189" i="39"/>
  <c r="I189" i="39"/>
  <c r="H189" i="39"/>
  <c r="G189" i="39"/>
  <c r="F189" i="39"/>
  <c r="N188" i="39"/>
  <c r="L188" i="39"/>
  <c r="K188" i="39"/>
  <c r="I188" i="39"/>
  <c r="I187" i="39" s="1"/>
  <c r="H188" i="39"/>
  <c r="G188" i="39"/>
  <c r="F188" i="39"/>
  <c r="N186" i="39"/>
  <c r="L186" i="39"/>
  <c r="K186" i="39"/>
  <c r="I186" i="39"/>
  <c r="H186" i="39"/>
  <c r="G186" i="39"/>
  <c r="F186" i="39"/>
  <c r="N185" i="39"/>
  <c r="L185" i="39"/>
  <c r="K185" i="39"/>
  <c r="I185" i="39"/>
  <c r="H185" i="39"/>
  <c r="G185" i="39"/>
  <c r="F185" i="39"/>
  <c r="N184" i="39"/>
  <c r="L184" i="39"/>
  <c r="K184" i="39"/>
  <c r="I184" i="39"/>
  <c r="H184" i="39"/>
  <c r="G184" i="39"/>
  <c r="F184" i="39"/>
  <c r="N183" i="39"/>
  <c r="L183" i="39"/>
  <c r="K183" i="39"/>
  <c r="I183" i="39"/>
  <c r="H183" i="39"/>
  <c r="G183" i="39"/>
  <c r="F183" i="39"/>
  <c r="N181" i="39"/>
  <c r="L181" i="39"/>
  <c r="K181" i="39"/>
  <c r="I181" i="39"/>
  <c r="H181" i="39"/>
  <c r="G181" i="39"/>
  <c r="F181" i="39"/>
  <c r="N180" i="39"/>
  <c r="L180" i="39"/>
  <c r="K180" i="39"/>
  <c r="I180" i="39"/>
  <c r="H180" i="39"/>
  <c r="G180" i="39"/>
  <c r="F180" i="39"/>
  <c r="N178" i="39"/>
  <c r="L178" i="39"/>
  <c r="K178" i="39"/>
  <c r="I178" i="39"/>
  <c r="H178" i="39"/>
  <c r="G178" i="39"/>
  <c r="F178" i="39"/>
  <c r="N177" i="39"/>
  <c r="L177" i="39"/>
  <c r="K177" i="39"/>
  <c r="I177" i="39"/>
  <c r="H177" i="39"/>
  <c r="G177" i="39"/>
  <c r="F177" i="39"/>
  <c r="N175" i="39"/>
  <c r="L175" i="39"/>
  <c r="K175" i="39"/>
  <c r="I175" i="39"/>
  <c r="H175" i="39"/>
  <c r="G175" i="39"/>
  <c r="F175" i="39"/>
  <c r="N174" i="39"/>
  <c r="L174" i="39"/>
  <c r="K174" i="39"/>
  <c r="I174" i="39"/>
  <c r="H174" i="39"/>
  <c r="G174" i="39"/>
  <c r="F174" i="39"/>
  <c r="N173" i="39"/>
  <c r="L173" i="39"/>
  <c r="K173" i="39"/>
  <c r="I173" i="39"/>
  <c r="H173" i="39"/>
  <c r="G173" i="39"/>
  <c r="F173" i="39"/>
  <c r="N172" i="39"/>
  <c r="L172" i="39"/>
  <c r="K172" i="39"/>
  <c r="I172" i="39"/>
  <c r="H172" i="39"/>
  <c r="G172" i="39"/>
  <c r="F172" i="39"/>
  <c r="N170" i="39"/>
  <c r="L170" i="39"/>
  <c r="K170" i="39"/>
  <c r="I170" i="39"/>
  <c r="H170" i="39"/>
  <c r="G170" i="39"/>
  <c r="F170" i="39"/>
  <c r="N169" i="39"/>
  <c r="L169" i="39"/>
  <c r="K169" i="39"/>
  <c r="I169" i="39"/>
  <c r="H169" i="39"/>
  <c r="G169" i="39"/>
  <c r="F169" i="39"/>
  <c r="N167" i="39"/>
  <c r="L167" i="39"/>
  <c r="K167" i="39"/>
  <c r="I167" i="39"/>
  <c r="H167" i="39"/>
  <c r="G167" i="39"/>
  <c r="F167" i="39"/>
  <c r="N166" i="39"/>
  <c r="L166" i="39"/>
  <c r="K166" i="39"/>
  <c r="I166" i="39"/>
  <c r="H166" i="39"/>
  <c r="G166" i="39"/>
  <c r="F166" i="39"/>
  <c r="N165" i="39"/>
  <c r="L165" i="39"/>
  <c r="K165" i="39"/>
  <c r="I165" i="39"/>
  <c r="H165" i="39"/>
  <c r="G165" i="39"/>
  <c r="F165" i="39"/>
  <c r="N164" i="39"/>
  <c r="L164" i="39"/>
  <c r="K164" i="39"/>
  <c r="I164" i="39"/>
  <c r="H164" i="39"/>
  <c r="G164" i="39"/>
  <c r="F164" i="39"/>
  <c r="N162" i="39"/>
  <c r="L162" i="39"/>
  <c r="K162" i="39"/>
  <c r="I162" i="39"/>
  <c r="H162" i="39"/>
  <c r="G162" i="39"/>
  <c r="F162" i="39"/>
  <c r="N161" i="39"/>
  <c r="L161" i="39"/>
  <c r="K161" i="39"/>
  <c r="I161" i="39"/>
  <c r="H161" i="39"/>
  <c r="G161" i="39"/>
  <c r="F161" i="39"/>
  <c r="N160" i="39"/>
  <c r="L160" i="39"/>
  <c r="K160" i="39"/>
  <c r="I160" i="39"/>
  <c r="H160" i="39"/>
  <c r="G160" i="39"/>
  <c r="F160" i="39"/>
  <c r="N153" i="39"/>
  <c r="N94" i="39"/>
  <c r="L94" i="39"/>
  <c r="K94" i="39"/>
  <c r="I94" i="39"/>
  <c r="H94" i="39"/>
  <c r="G94" i="39"/>
  <c r="F94" i="39"/>
  <c r="N93" i="39"/>
  <c r="L93" i="39"/>
  <c r="K93" i="39"/>
  <c r="I93" i="39"/>
  <c r="H93" i="39"/>
  <c r="G93" i="39"/>
  <c r="F93" i="39"/>
  <c r="N92" i="39"/>
  <c r="L92" i="39"/>
  <c r="K92" i="39"/>
  <c r="I92" i="39"/>
  <c r="H92" i="39"/>
  <c r="G92" i="39"/>
  <c r="F92" i="39"/>
  <c r="N91" i="39"/>
  <c r="L91" i="39"/>
  <c r="K91" i="39"/>
  <c r="I91" i="39"/>
  <c r="H91" i="39"/>
  <c r="G91" i="39"/>
  <c r="F91" i="39"/>
  <c r="N90" i="39"/>
  <c r="L90" i="39"/>
  <c r="K90" i="39"/>
  <c r="I90" i="39"/>
  <c r="H90" i="39"/>
  <c r="G90" i="39"/>
  <c r="F90" i="39"/>
  <c r="N89" i="39"/>
  <c r="L89" i="39"/>
  <c r="K89" i="39"/>
  <c r="I89" i="39"/>
  <c r="H89" i="39"/>
  <c r="G89" i="39"/>
  <c r="F89" i="39"/>
  <c r="N88" i="39"/>
  <c r="L88" i="39"/>
  <c r="K88" i="39"/>
  <c r="I88" i="39"/>
  <c r="H88" i="39"/>
  <c r="G88" i="39"/>
  <c r="F88" i="39"/>
  <c r="N87" i="39"/>
  <c r="L87" i="39"/>
  <c r="K87" i="39"/>
  <c r="I87" i="39"/>
  <c r="H87" i="39"/>
  <c r="G87" i="39"/>
  <c r="F87" i="39"/>
  <c r="N85" i="39"/>
  <c r="L85" i="39"/>
  <c r="K85" i="39"/>
  <c r="I85" i="39"/>
  <c r="H85" i="39"/>
  <c r="G85" i="39"/>
  <c r="F85" i="39"/>
  <c r="N84" i="39"/>
  <c r="L84" i="39"/>
  <c r="K84" i="39"/>
  <c r="I84" i="39"/>
  <c r="H84" i="39"/>
  <c r="G84" i="39"/>
  <c r="F84" i="39"/>
  <c r="N83" i="39"/>
  <c r="L83" i="39"/>
  <c r="K83" i="39"/>
  <c r="I83" i="39"/>
  <c r="H83" i="39"/>
  <c r="G83" i="39"/>
  <c r="F83" i="39"/>
  <c r="N82" i="39"/>
  <c r="L82" i="39"/>
  <c r="K82" i="39"/>
  <c r="I82" i="39"/>
  <c r="H82" i="39"/>
  <c r="G82" i="39"/>
  <c r="F82" i="39"/>
  <c r="N81" i="39"/>
  <c r="L81" i="39"/>
  <c r="K81" i="39"/>
  <c r="I81" i="39"/>
  <c r="H81" i="39"/>
  <c r="G81" i="39"/>
  <c r="F81" i="39"/>
  <c r="N80" i="39"/>
  <c r="L80" i="39"/>
  <c r="K80" i="39"/>
  <c r="I80" i="39"/>
  <c r="H80" i="39"/>
  <c r="G80" i="39"/>
  <c r="F80" i="39"/>
  <c r="N79" i="39"/>
  <c r="L79" i="39"/>
  <c r="K79" i="39"/>
  <c r="I79" i="39"/>
  <c r="H79" i="39"/>
  <c r="G79" i="39"/>
  <c r="F79" i="39"/>
  <c r="N78" i="39"/>
  <c r="L78" i="39"/>
  <c r="K78" i="39"/>
  <c r="I78" i="39"/>
  <c r="H78" i="39"/>
  <c r="G78" i="39"/>
  <c r="F78" i="39"/>
  <c r="N76" i="39"/>
  <c r="L76" i="39"/>
  <c r="K76" i="39"/>
  <c r="I76" i="39"/>
  <c r="H76" i="39"/>
  <c r="G76" i="39"/>
  <c r="F76" i="39"/>
  <c r="N75" i="39"/>
  <c r="L75" i="39"/>
  <c r="K75" i="39"/>
  <c r="I75" i="39"/>
  <c r="H75" i="39"/>
  <c r="G75" i="39"/>
  <c r="F75" i="39"/>
  <c r="N74" i="39"/>
  <c r="L74" i="39"/>
  <c r="K74" i="39"/>
  <c r="I74" i="39"/>
  <c r="H74" i="39"/>
  <c r="G74" i="39"/>
  <c r="F74" i="39"/>
  <c r="N73" i="39"/>
  <c r="L73" i="39"/>
  <c r="K73" i="39"/>
  <c r="I73" i="39"/>
  <c r="H73" i="39"/>
  <c r="G73" i="39"/>
  <c r="F73" i="39"/>
  <c r="N72" i="39"/>
  <c r="L72" i="39"/>
  <c r="K72" i="39"/>
  <c r="I72" i="39"/>
  <c r="H72" i="39"/>
  <c r="G72" i="39"/>
  <c r="F72" i="39"/>
  <c r="N71" i="39"/>
  <c r="L71" i="39"/>
  <c r="K71" i="39"/>
  <c r="I71" i="39"/>
  <c r="H71" i="39"/>
  <c r="G71" i="39"/>
  <c r="F71" i="39"/>
  <c r="N70" i="39"/>
  <c r="L70" i="39"/>
  <c r="K70" i="39"/>
  <c r="I70" i="39"/>
  <c r="H70" i="39"/>
  <c r="G70" i="39"/>
  <c r="F70" i="39"/>
  <c r="N69" i="39"/>
  <c r="L69" i="39"/>
  <c r="K69" i="39"/>
  <c r="I69" i="39"/>
  <c r="H69" i="39"/>
  <c r="G69" i="39"/>
  <c r="F69" i="39"/>
  <c r="N67" i="39"/>
  <c r="L67" i="39"/>
  <c r="K67" i="39"/>
  <c r="I67" i="39"/>
  <c r="H67" i="39"/>
  <c r="G67" i="39"/>
  <c r="F67" i="39"/>
  <c r="N66" i="39"/>
  <c r="L66" i="39"/>
  <c r="K66" i="39"/>
  <c r="I66" i="39"/>
  <c r="H66" i="39"/>
  <c r="G66" i="39"/>
  <c r="F66" i="39"/>
  <c r="N63" i="39"/>
  <c r="L63" i="39"/>
  <c r="K63" i="39"/>
  <c r="I63" i="39"/>
  <c r="H63" i="39"/>
  <c r="G63" i="39"/>
  <c r="F63" i="39"/>
  <c r="N62" i="39"/>
  <c r="L62" i="39"/>
  <c r="K62" i="39"/>
  <c r="I62" i="39"/>
  <c r="H62" i="39"/>
  <c r="G62" i="39"/>
  <c r="F62" i="39"/>
  <c r="N61" i="39"/>
  <c r="L61" i="39"/>
  <c r="K61" i="39"/>
  <c r="I61" i="39"/>
  <c r="H61" i="39"/>
  <c r="G61" i="39"/>
  <c r="F61" i="39"/>
  <c r="N60" i="39"/>
  <c r="L60" i="39"/>
  <c r="K60" i="39"/>
  <c r="I60" i="39"/>
  <c r="H60" i="39"/>
  <c r="G60" i="39"/>
  <c r="F60" i="39"/>
  <c r="N59" i="39"/>
  <c r="L59" i="39"/>
  <c r="K59" i="39"/>
  <c r="I59" i="39"/>
  <c r="H59" i="39"/>
  <c r="G59" i="39"/>
  <c r="F59" i="39"/>
  <c r="N58" i="39"/>
  <c r="L58" i="39"/>
  <c r="K58" i="39"/>
  <c r="I58" i="39"/>
  <c r="H58" i="39"/>
  <c r="G58" i="39"/>
  <c r="F58" i="39"/>
  <c r="N57" i="39"/>
  <c r="L57" i="39"/>
  <c r="K57" i="39"/>
  <c r="I57" i="39"/>
  <c r="H57" i="39"/>
  <c r="G57" i="39"/>
  <c r="F57" i="39"/>
  <c r="N55" i="39"/>
  <c r="L55" i="39"/>
  <c r="I55" i="39"/>
  <c r="H55" i="39"/>
  <c r="G55" i="39"/>
  <c r="F55" i="39"/>
  <c r="N54" i="39"/>
  <c r="L54" i="39"/>
  <c r="I54" i="39"/>
  <c r="H54" i="39"/>
  <c r="G54" i="39"/>
  <c r="F54" i="39"/>
  <c r="N53" i="39"/>
  <c r="L53" i="39"/>
  <c r="K53" i="39"/>
  <c r="I53" i="39"/>
  <c r="H53" i="39"/>
  <c r="G53" i="39"/>
  <c r="F53" i="39"/>
  <c r="F50" i="39" s="1"/>
  <c r="N52" i="39"/>
  <c r="L52" i="39"/>
  <c r="I52" i="39"/>
  <c r="H52" i="39"/>
  <c r="G52" i="39"/>
  <c r="F52" i="39"/>
  <c r="N51" i="39"/>
  <c r="L51" i="39"/>
  <c r="K51" i="39"/>
  <c r="I51" i="39"/>
  <c r="H51" i="39"/>
  <c r="G51" i="39"/>
  <c r="F51" i="39"/>
  <c r="N49" i="39"/>
  <c r="L49" i="39"/>
  <c r="K49" i="39"/>
  <c r="I49" i="39"/>
  <c r="H49" i="39"/>
  <c r="G49" i="39"/>
  <c r="F49" i="39"/>
  <c r="N48" i="39"/>
  <c r="L48" i="39"/>
  <c r="K48" i="39"/>
  <c r="I48" i="39"/>
  <c r="H48" i="39"/>
  <c r="G48" i="39"/>
  <c r="F48" i="39"/>
  <c r="N47" i="39"/>
  <c r="L47" i="39"/>
  <c r="I47" i="39"/>
  <c r="H47" i="39"/>
  <c r="G47" i="39"/>
  <c r="F47" i="39"/>
  <c r="N46" i="39"/>
  <c r="L46" i="39"/>
  <c r="I46" i="39"/>
  <c r="H46" i="39"/>
  <c r="G46" i="39"/>
  <c r="F46" i="39"/>
  <c r="N45" i="39"/>
  <c r="L45" i="39"/>
  <c r="I45" i="39"/>
  <c r="H45" i="39"/>
  <c r="G45" i="39"/>
  <c r="F45" i="39"/>
  <c r="N44" i="39"/>
  <c r="L44" i="39"/>
  <c r="I44" i="39"/>
  <c r="H44" i="39"/>
  <c r="G44" i="39"/>
  <c r="F44" i="39"/>
  <c r="N43" i="39"/>
  <c r="L43" i="39"/>
  <c r="I43" i="39"/>
  <c r="H43" i="39"/>
  <c r="G43" i="39"/>
  <c r="F43" i="39"/>
  <c r="N42" i="39"/>
  <c r="L42" i="39"/>
  <c r="K42" i="39"/>
  <c r="I42" i="39"/>
  <c r="H42" i="39"/>
  <c r="G42" i="39"/>
  <c r="F42" i="39"/>
  <c r="N39" i="39"/>
  <c r="L39" i="39"/>
  <c r="K39" i="39"/>
  <c r="I39" i="39"/>
  <c r="H39" i="39"/>
  <c r="G39" i="39"/>
  <c r="F39" i="39"/>
  <c r="N38" i="39"/>
  <c r="L38" i="39"/>
  <c r="K38" i="39"/>
  <c r="I38" i="39"/>
  <c r="H38" i="39"/>
  <c r="G38" i="39"/>
  <c r="F38" i="39"/>
  <c r="N37" i="39"/>
  <c r="L37" i="39"/>
  <c r="K37" i="39"/>
  <c r="I37" i="39"/>
  <c r="H37" i="39"/>
  <c r="G37" i="39"/>
  <c r="F37" i="39"/>
  <c r="N36" i="39"/>
  <c r="L36" i="39"/>
  <c r="K36" i="39"/>
  <c r="I36" i="39"/>
  <c r="H36" i="39"/>
  <c r="G36" i="39"/>
  <c r="F36" i="39"/>
  <c r="N35" i="39"/>
  <c r="L35" i="39"/>
  <c r="K35" i="39"/>
  <c r="I35" i="39"/>
  <c r="H35" i="39"/>
  <c r="G35" i="39"/>
  <c r="F35" i="39"/>
  <c r="N34" i="39"/>
  <c r="L34" i="39"/>
  <c r="K34" i="39"/>
  <c r="I34" i="39"/>
  <c r="H34" i="39"/>
  <c r="G34" i="39"/>
  <c r="F34" i="39"/>
  <c r="N33" i="39"/>
  <c r="L33" i="39"/>
  <c r="K33" i="39"/>
  <c r="I33" i="39"/>
  <c r="H33" i="39"/>
  <c r="G33" i="39"/>
  <c r="F33" i="39"/>
  <c r="N32" i="39"/>
  <c r="L32" i="39"/>
  <c r="K32" i="39"/>
  <c r="I32" i="39"/>
  <c r="H32" i="39"/>
  <c r="G32" i="39"/>
  <c r="F32" i="39"/>
  <c r="N31" i="39"/>
  <c r="L31" i="39"/>
  <c r="K31" i="39"/>
  <c r="I31" i="39"/>
  <c r="H31" i="39"/>
  <c r="G31" i="39"/>
  <c r="F31" i="39"/>
  <c r="N30" i="39"/>
  <c r="L30" i="39"/>
  <c r="K30" i="39"/>
  <c r="I30" i="39"/>
  <c r="H30" i="39"/>
  <c r="G30" i="39"/>
  <c r="F30" i="39"/>
  <c r="N29" i="39"/>
  <c r="L29" i="39"/>
  <c r="K29" i="39"/>
  <c r="I29" i="39"/>
  <c r="H29" i="39"/>
  <c r="G29" i="39"/>
  <c r="F29" i="39"/>
  <c r="N27" i="39"/>
  <c r="L27" i="39"/>
  <c r="K27" i="39"/>
  <c r="I27" i="39"/>
  <c r="H27" i="39"/>
  <c r="G27" i="39"/>
  <c r="F27" i="39"/>
  <c r="N26" i="39"/>
  <c r="L26" i="39"/>
  <c r="K26" i="39"/>
  <c r="I26" i="39"/>
  <c r="H26" i="39"/>
  <c r="G26" i="39"/>
  <c r="F26" i="39"/>
  <c r="N25" i="39"/>
  <c r="L25" i="39"/>
  <c r="K25" i="39"/>
  <c r="I25" i="39"/>
  <c r="H25" i="39"/>
  <c r="G25" i="39"/>
  <c r="F25" i="39"/>
  <c r="N24" i="39"/>
  <c r="L24" i="39"/>
  <c r="K24" i="39"/>
  <c r="I24" i="39"/>
  <c r="H24" i="39"/>
  <c r="G24" i="39"/>
  <c r="F24" i="39"/>
  <c r="N23" i="39"/>
  <c r="L23" i="39"/>
  <c r="K23" i="39"/>
  <c r="I23" i="39"/>
  <c r="H23" i="39"/>
  <c r="G23" i="39"/>
  <c r="F23" i="39"/>
  <c r="N22" i="39"/>
  <c r="L22" i="39"/>
  <c r="K22" i="39"/>
  <c r="I22" i="39"/>
  <c r="H22" i="39"/>
  <c r="G22" i="39"/>
  <c r="F22" i="39"/>
  <c r="N21" i="39"/>
  <c r="L21" i="39"/>
  <c r="K21" i="39"/>
  <c r="I21" i="39"/>
  <c r="H21" i="39"/>
  <c r="G21" i="39"/>
  <c r="F21" i="39"/>
  <c r="N19" i="39"/>
  <c r="L19" i="39"/>
  <c r="K19" i="39"/>
  <c r="I19" i="39"/>
  <c r="H19" i="39"/>
  <c r="G19" i="39"/>
  <c r="F19" i="39"/>
  <c r="N18" i="39"/>
  <c r="L18" i="39"/>
  <c r="K18" i="39"/>
  <c r="I18" i="39"/>
  <c r="H18" i="39"/>
  <c r="G18" i="39"/>
  <c r="F18" i="39"/>
  <c r="N17" i="39"/>
  <c r="L17" i="39"/>
  <c r="K17" i="39"/>
  <c r="I17" i="39"/>
  <c r="H17" i="39"/>
  <c r="G17" i="39"/>
  <c r="F17" i="39"/>
  <c r="I232" i="39" l="1"/>
  <c r="N236" i="39"/>
  <c r="N201" i="39"/>
  <c r="H236" i="39"/>
  <c r="I246" i="39"/>
  <c r="K176" i="39"/>
  <c r="K159" i="39"/>
  <c r="I171" i="39"/>
  <c r="G179" i="39"/>
  <c r="N182" i="39"/>
  <c r="L182" i="39"/>
  <c r="G187" i="39"/>
  <c r="H179" i="39"/>
  <c r="G176" i="39"/>
  <c r="G163" i="39"/>
  <c r="L179" i="39"/>
  <c r="I168" i="39"/>
  <c r="N179" i="39"/>
  <c r="G182" i="39"/>
  <c r="F168" i="39"/>
  <c r="L176" i="39"/>
  <c r="I153" i="39"/>
  <c r="L210" i="39"/>
  <c r="K198" i="39"/>
  <c r="G198" i="39"/>
  <c r="I236" i="39"/>
  <c r="I243" i="39"/>
  <c r="F86" i="39"/>
  <c r="H163" i="39"/>
  <c r="L163" i="39"/>
  <c r="G232" i="39"/>
  <c r="K236" i="39"/>
  <c r="G159" i="39"/>
  <c r="G201" i="39"/>
  <c r="N210" i="39"/>
  <c r="H41" i="39"/>
  <c r="H187" i="39"/>
  <c r="I201" i="39"/>
  <c r="K201" i="39"/>
  <c r="N50" i="39"/>
  <c r="N168" i="39"/>
  <c r="L198" i="39"/>
  <c r="L159" i="39"/>
  <c r="H210" i="39"/>
  <c r="H243" i="39"/>
  <c r="M153" i="39"/>
  <c r="F187" i="39"/>
  <c r="N198" i="39"/>
  <c r="G236" i="39"/>
  <c r="F56" i="39"/>
  <c r="I56" i="39"/>
  <c r="H171" i="39"/>
  <c r="K179" i="39"/>
  <c r="H232" i="39"/>
  <c r="I163" i="39"/>
  <c r="H176" i="39"/>
  <c r="F77" i="39"/>
  <c r="N77" i="39"/>
  <c r="N159" i="39"/>
  <c r="N176" i="39"/>
  <c r="K187" i="39"/>
  <c r="K232" i="39"/>
  <c r="L236" i="39"/>
  <c r="K210" i="39"/>
  <c r="H159" i="39"/>
  <c r="F243" i="39"/>
  <c r="N163" i="39"/>
  <c r="G210" i="39"/>
  <c r="I20" i="39"/>
  <c r="H28" i="39"/>
  <c r="F65" i="39"/>
  <c r="I68" i="39"/>
  <c r="L187" i="39"/>
  <c r="I239" i="39"/>
  <c r="G246" i="39"/>
  <c r="N86" i="39"/>
  <c r="K168" i="39"/>
  <c r="G171" i="39"/>
  <c r="N171" i="39"/>
  <c r="I179" i="39"/>
  <c r="N232" i="39"/>
  <c r="I65" i="39"/>
  <c r="I159" i="39"/>
  <c r="K163" i="39"/>
  <c r="H198" i="39"/>
  <c r="K246" i="39"/>
  <c r="L56" i="39"/>
  <c r="K65" i="39"/>
  <c r="K171" i="39"/>
  <c r="H182" i="39"/>
  <c r="I198" i="39"/>
  <c r="L246" i="39"/>
  <c r="L171" i="39"/>
  <c r="I210" i="39"/>
  <c r="K8" i="45"/>
  <c r="K8" i="41"/>
  <c r="K8" i="40"/>
  <c r="K8" i="49"/>
  <c r="K8" i="46"/>
  <c r="K8" i="43"/>
  <c r="K8" i="48"/>
  <c r="K8" i="42"/>
  <c r="K8" i="47"/>
  <c r="K8" i="44"/>
  <c r="F20" i="39"/>
  <c r="F41" i="39"/>
  <c r="I50" i="39"/>
  <c r="H56" i="39"/>
  <c r="G65" i="39"/>
  <c r="L65" i="39"/>
  <c r="H68" i="39"/>
  <c r="I86" i="39"/>
  <c r="G168" i="39"/>
  <c r="L168" i="39"/>
  <c r="I176" i="39"/>
  <c r="F179" i="39"/>
  <c r="I182" i="39"/>
  <c r="H201" i="39"/>
  <c r="F236" i="39"/>
  <c r="F239" i="39"/>
  <c r="K239" i="39"/>
  <c r="K243" i="39"/>
  <c r="F246" i="39"/>
  <c r="L20" i="39"/>
  <c r="G41" i="39"/>
  <c r="L41" i="39"/>
  <c r="N65" i="39"/>
  <c r="K86" i="39"/>
  <c r="H168" i="39"/>
  <c r="K182" i="39"/>
  <c r="F198" i="39"/>
  <c r="F232" i="39"/>
  <c r="G239" i="39"/>
  <c r="L239" i="39"/>
  <c r="G243" i="39"/>
  <c r="L243" i="39"/>
  <c r="H20" i="39"/>
  <c r="F28" i="39"/>
  <c r="K28" i="39"/>
  <c r="G50" i="39"/>
  <c r="F68" i="39"/>
  <c r="I77" i="39"/>
  <c r="G86" i="39"/>
  <c r="L86" i="39"/>
  <c r="F159" i="39"/>
  <c r="H239" i="39"/>
  <c r="G20" i="39"/>
  <c r="L50" i="39"/>
  <c r="G56" i="39"/>
  <c r="H77" i="39"/>
  <c r="I28" i="39"/>
  <c r="H65" i="39"/>
  <c r="F176" i="39"/>
  <c r="F201" i="39"/>
  <c r="I41" i="39"/>
  <c r="N41" i="39"/>
  <c r="K77" i="39"/>
  <c r="F182" i="39"/>
  <c r="F153" i="39"/>
  <c r="J153" i="39"/>
  <c r="G28" i="39"/>
  <c r="L28" i="39"/>
  <c r="G68" i="39"/>
  <c r="L68" i="39"/>
  <c r="K20" i="39"/>
  <c r="N20" i="39"/>
  <c r="H86" i="39"/>
  <c r="H50" i="39"/>
  <c r="K56" i="39"/>
  <c r="N56" i="39"/>
  <c r="K68" i="39"/>
  <c r="N68" i="39"/>
  <c r="F210" i="39"/>
  <c r="N28" i="39"/>
  <c r="G77" i="39"/>
  <c r="L77" i="39"/>
  <c r="F171" i="39"/>
  <c r="F163" i="39"/>
  <c r="N196" i="39" l="1"/>
  <c r="K157" i="39"/>
  <c r="K155" i="39" s="1"/>
  <c r="H40" i="39"/>
  <c r="F16" i="39"/>
  <c r="L196" i="39"/>
  <c r="I40" i="39"/>
  <c r="H157" i="39"/>
  <c r="H155" i="39" s="1"/>
  <c r="L157" i="39"/>
  <c r="L155" i="39" s="1"/>
  <c r="G157" i="39"/>
  <c r="G155" i="39" s="1"/>
  <c r="K16" i="39"/>
  <c r="I16" i="39"/>
  <c r="F64" i="39"/>
  <c r="N40" i="39"/>
  <c r="G16" i="39"/>
  <c r="N157" i="39"/>
  <c r="N155" i="39" s="1"/>
  <c r="F40" i="39"/>
  <c r="I64" i="39"/>
  <c r="I196" i="39"/>
  <c r="I157" i="39"/>
  <c r="I155" i="39" s="1"/>
  <c r="F196" i="39"/>
  <c r="L16" i="39"/>
  <c r="G196" i="39"/>
  <c r="K196" i="39"/>
  <c r="H16" i="39"/>
  <c r="G40" i="39"/>
  <c r="N64" i="39"/>
  <c r="H196" i="39"/>
  <c r="L40" i="39"/>
  <c r="F157" i="39"/>
  <c r="F155" i="39" s="1"/>
  <c r="H64" i="39"/>
  <c r="G64" i="39"/>
  <c r="L64" i="39"/>
  <c r="N16" i="39"/>
  <c r="K64" i="39"/>
  <c r="F14" i="39" l="1"/>
  <c r="I14" i="39"/>
  <c r="H14" i="39"/>
  <c r="L14" i="39"/>
  <c r="G14" i="39"/>
  <c r="N14" i="39"/>
  <c r="E248" i="39"/>
  <c r="E247" i="39"/>
  <c r="E245" i="39"/>
  <c r="E244" i="39"/>
  <c r="E242" i="39"/>
  <c r="E241" i="39"/>
  <c r="E240" i="39"/>
  <c r="E238" i="39"/>
  <c r="E237" i="39"/>
  <c r="E235" i="39"/>
  <c r="E234" i="39"/>
  <c r="E233" i="39"/>
  <c r="E231" i="39"/>
  <c r="E230" i="39"/>
  <c r="E229" i="39"/>
  <c r="E228" i="39"/>
  <c r="E227" i="39"/>
  <c r="E226" i="39"/>
  <c r="E225" i="39"/>
  <c r="E224" i="39"/>
  <c r="E223" i="39"/>
  <c r="E222" i="39"/>
  <c r="E221" i="39"/>
  <c r="E220" i="39"/>
  <c r="E219" i="39"/>
  <c r="E218" i="39"/>
  <c r="E217" i="39"/>
  <c r="E216" i="39"/>
  <c r="E215" i="39"/>
  <c r="E214" i="39"/>
  <c r="E213" i="39"/>
  <c r="E212" i="39"/>
  <c r="E211" i="39"/>
  <c r="E209" i="39"/>
  <c r="E208" i="39"/>
  <c r="E207" i="39"/>
  <c r="E206" i="39"/>
  <c r="E205" i="39"/>
  <c r="E204" i="39"/>
  <c r="E203" i="39"/>
  <c r="E202" i="39"/>
  <c r="E200" i="39"/>
  <c r="E199" i="39"/>
  <c r="E192" i="39"/>
  <c r="E190" i="39"/>
  <c r="E189" i="39"/>
  <c r="E188" i="39"/>
  <c r="E186" i="39"/>
  <c r="E185" i="39"/>
  <c r="E184" i="39"/>
  <c r="E183" i="39"/>
  <c r="E181" i="39"/>
  <c r="E180" i="39"/>
  <c r="E178" i="39"/>
  <c r="E177" i="39"/>
  <c r="E175" i="39"/>
  <c r="E174" i="39"/>
  <c r="E173" i="39"/>
  <c r="E172" i="39"/>
  <c r="E170" i="39"/>
  <c r="E169" i="39"/>
  <c r="E167" i="39"/>
  <c r="E166" i="39"/>
  <c r="E165" i="39"/>
  <c r="E164" i="39"/>
  <c r="E162" i="39"/>
  <c r="E161" i="39"/>
  <c r="E94" i="39"/>
  <c r="E93" i="39"/>
  <c r="E92" i="39"/>
  <c r="E91" i="39"/>
  <c r="E90" i="39"/>
  <c r="E89" i="39"/>
  <c r="E88" i="39"/>
  <c r="E87" i="39"/>
  <c r="E85" i="39"/>
  <c r="E84" i="39"/>
  <c r="E83" i="39"/>
  <c r="E82" i="39"/>
  <c r="E81" i="39"/>
  <c r="E80" i="39"/>
  <c r="E79" i="39"/>
  <c r="E78" i="39"/>
  <c r="E76" i="39"/>
  <c r="E75" i="39"/>
  <c r="E74" i="39"/>
  <c r="E73" i="39"/>
  <c r="E72" i="39"/>
  <c r="E71" i="39"/>
  <c r="E70" i="39"/>
  <c r="E69" i="39"/>
  <c r="E67" i="39"/>
  <c r="E66" i="39"/>
  <c r="E63" i="39"/>
  <c r="E62" i="39"/>
  <c r="E61" i="39"/>
  <c r="E60" i="39"/>
  <c r="E59" i="39"/>
  <c r="E58" i="39"/>
  <c r="E57" i="39"/>
  <c r="E55" i="39"/>
  <c r="E54" i="39"/>
  <c r="E53" i="39"/>
  <c r="E52" i="39"/>
  <c r="E51" i="39"/>
  <c r="E49" i="39"/>
  <c r="E48" i="39"/>
  <c r="E47" i="39"/>
  <c r="E46" i="39"/>
  <c r="E45" i="39"/>
  <c r="E44" i="39"/>
  <c r="E43" i="39"/>
  <c r="E42" i="39"/>
  <c r="E39" i="39"/>
  <c r="E38" i="39"/>
  <c r="E37" i="39"/>
  <c r="E36" i="39"/>
  <c r="E35" i="39"/>
  <c r="E34" i="39"/>
  <c r="E33" i="39"/>
  <c r="E32" i="39"/>
  <c r="E31" i="39"/>
  <c r="E30" i="39"/>
  <c r="E29" i="39"/>
  <c r="E27" i="39"/>
  <c r="E26" i="39"/>
  <c r="E25" i="39"/>
  <c r="E24" i="39"/>
  <c r="E23" i="39"/>
  <c r="E22" i="39"/>
  <c r="E21" i="39"/>
  <c r="E19" i="39"/>
  <c r="E18" i="39"/>
  <c r="E160" i="39"/>
  <c r="E17" i="39"/>
  <c r="C4" i="39"/>
  <c r="C3" i="39"/>
  <c r="C2" i="39"/>
  <c r="J47" i="29"/>
  <c r="E966" i="39"/>
  <c r="E645" i="39"/>
  <c r="E386" i="39"/>
  <c r="N73" i="33"/>
  <c r="P73" i="33" s="1"/>
  <c r="K73" i="33"/>
  <c r="N72" i="33"/>
  <c r="P72" i="33" s="1"/>
  <c r="K72" i="33"/>
  <c r="N71" i="33"/>
  <c r="P71" i="33" s="1"/>
  <c r="K71" i="33"/>
  <c r="N70" i="33"/>
  <c r="P70" i="33" s="1"/>
  <c r="K70" i="33"/>
  <c r="N69" i="33"/>
  <c r="P69" i="33" s="1"/>
  <c r="K69" i="33"/>
  <c r="N68" i="33"/>
  <c r="K68" i="33"/>
  <c r="N66" i="33"/>
  <c r="P66" i="33" s="1"/>
  <c r="K66" i="33"/>
  <c r="N65" i="33"/>
  <c r="P65" i="33" s="1"/>
  <c r="K65" i="33"/>
  <c r="N64" i="33"/>
  <c r="P64" i="33" s="1"/>
  <c r="K64" i="33"/>
  <c r="N63" i="33"/>
  <c r="P63" i="33" s="1"/>
  <c r="K63" i="33"/>
  <c r="K60" i="33" s="1"/>
  <c r="N62" i="33"/>
  <c r="P62" i="33" s="1"/>
  <c r="K62" i="33"/>
  <c r="N61" i="33"/>
  <c r="P61" i="33" s="1"/>
  <c r="K61" i="33"/>
  <c r="N59" i="33"/>
  <c r="P59" i="33" s="1"/>
  <c r="K59" i="33"/>
  <c r="N58" i="33"/>
  <c r="P58" i="33" s="1"/>
  <c r="K58" i="33"/>
  <c r="N57" i="33"/>
  <c r="P57" i="33" s="1"/>
  <c r="K57" i="33"/>
  <c r="N56" i="33"/>
  <c r="P56" i="33" s="1"/>
  <c r="K56" i="33"/>
  <c r="N55" i="33"/>
  <c r="P55" i="33" s="1"/>
  <c r="K55" i="33"/>
  <c r="N54" i="33"/>
  <c r="K54" i="33"/>
  <c r="N52" i="33"/>
  <c r="P52" i="33" s="1"/>
  <c r="K52" i="33"/>
  <c r="N51" i="33"/>
  <c r="P51" i="33" s="1"/>
  <c r="K51" i="33"/>
  <c r="N50" i="33"/>
  <c r="P50" i="33" s="1"/>
  <c r="K50" i="33"/>
  <c r="N49" i="33"/>
  <c r="P49" i="33" s="1"/>
  <c r="K49" i="33"/>
  <c r="N48" i="33"/>
  <c r="P48" i="33" s="1"/>
  <c r="K48" i="33"/>
  <c r="N47" i="33"/>
  <c r="K47" i="33"/>
  <c r="N45" i="33"/>
  <c r="P45" i="33" s="1"/>
  <c r="K45" i="33"/>
  <c r="N44" i="33"/>
  <c r="P44" i="33" s="1"/>
  <c r="K44" i="33"/>
  <c r="N43" i="33"/>
  <c r="P43" i="33" s="1"/>
  <c r="K43" i="33"/>
  <c r="N42" i="33"/>
  <c r="P42" i="33" s="1"/>
  <c r="K42" i="33"/>
  <c r="N41" i="33"/>
  <c r="K41" i="33"/>
  <c r="N40" i="33"/>
  <c r="P40" i="33" s="1"/>
  <c r="K40" i="33"/>
  <c r="N38" i="33"/>
  <c r="P38" i="33" s="1"/>
  <c r="K38" i="33"/>
  <c r="N37" i="33"/>
  <c r="P37" i="33" s="1"/>
  <c r="K37" i="33"/>
  <c r="N36" i="33"/>
  <c r="P36" i="33" s="1"/>
  <c r="K36" i="33"/>
  <c r="N35" i="33"/>
  <c r="P35" i="33" s="1"/>
  <c r="K35" i="33"/>
  <c r="N34" i="33"/>
  <c r="P34" i="33" s="1"/>
  <c r="K34" i="33"/>
  <c r="D7" i="38"/>
  <c r="C7" i="38"/>
  <c r="B7" i="38"/>
  <c r="D7" i="31"/>
  <c r="C7" i="31"/>
  <c r="B7" i="31"/>
  <c r="D12" i="39"/>
  <c r="C12" i="39"/>
  <c r="D11" i="39"/>
  <c r="C11" i="39"/>
  <c r="D10" i="39"/>
  <c r="C10" i="39"/>
  <c r="D9" i="39"/>
  <c r="C9" i="39"/>
  <c r="D8" i="39"/>
  <c r="C8" i="39"/>
  <c r="O11" i="39"/>
  <c r="N11" i="39"/>
  <c r="M11" i="39"/>
  <c r="L11" i="39"/>
  <c r="K11" i="39"/>
  <c r="J11" i="39"/>
  <c r="I11" i="39"/>
  <c r="H11" i="39"/>
  <c r="G11" i="39"/>
  <c r="F11" i="39"/>
  <c r="E11" i="39"/>
  <c r="O10" i="39"/>
  <c r="N10" i="39"/>
  <c r="M10" i="39"/>
  <c r="L10" i="39"/>
  <c r="K10" i="39"/>
  <c r="J10" i="39"/>
  <c r="I10" i="39"/>
  <c r="H10" i="39"/>
  <c r="G10" i="39"/>
  <c r="F10" i="39"/>
  <c r="E10" i="39"/>
  <c r="O9" i="39"/>
  <c r="N9" i="39"/>
  <c r="M9" i="39"/>
  <c r="L9" i="39"/>
  <c r="K9" i="39"/>
  <c r="J9" i="39"/>
  <c r="I9" i="39"/>
  <c r="H9" i="39"/>
  <c r="G9" i="39"/>
  <c r="F9" i="39"/>
  <c r="E9" i="39"/>
  <c r="O8" i="39"/>
  <c r="N8" i="39"/>
  <c r="M8" i="39"/>
  <c r="L8" i="39"/>
  <c r="J8" i="39"/>
  <c r="I8" i="39"/>
  <c r="H8" i="39"/>
  <c r="G8" i="39"/>
  <c r="F8" i="39"/>
  <c r="E8" i="39"/>
  <c r="O7" i="39"/>
  <c r="N7" i="39"/>
  <c r="M7" i="39"/>
  <c r="L7" i="39"/>
  <c r="K7" i="39"/>
  <c r="J7" i="39"/>
  <c r="I7" i="39"/>
  <c r="H7" i="39"/>
  <c r="G7" i="39"/>
  <c r="F7" i="39"/>
  <c r="E7" i="39"/>
  <c r="M1639" i="38"/>
  <c r="O1639" i="38" s="1"/>
  <c r="J1639" i="38"/>
  <c r="M1638" i="38"/>
  <c r="O1638" i="38" s="1"/>
  <c r="J1638" i="38"/>
  <c r="M1637" i="38"/>
  <c r="O1637" i="38" s="1"/>
  <c r="J1637" i="38"/>
  <c r="J1636" i="38"/>
  <c r="J1635" i="38" s="1"/>
  <c r="J1634" i="38" s="1"/>
  <c r="N1636" i="38"/>
  <c r="N1635" i="38" s="1"/>
  <c r="N1634" i="38" s="1"/>
  <c r="L1636" i="38"/>
  <c r="L1635" i="38" s="1"/>
  <c r="L1634" i="38" s="1"/>
  <c r="K1636" i="38"/>
  <c r="K1635" i="38" s="1"/>
  <c r="K1634" i="38" s="1"/>
  <c r="I1636" i="38"/>
  <c r="I1635" i="38" s="1"/>
  <c r="I1634" i="38" s="1"/>
  <c r="H1636" i="38"/>
  <c r="H1635" i="38"/>
  <c r="H1634" i="38" s="1"/>
  <c r="G1636" i="38"/>
  <c r="G1635" i="38" s="1"/>
  <c r="G1634" i="38" s="1"/>
  <c r="F1636" i="38"/>
  <c r="F1635" i="38" s="1"/>
  <c r="F1634" i="38" s="1"/>
  <c r="E1636" i="38"/>
  <c r="E1635" i="38" s="1"/>
  <c r="E1634" i="38" s="1"/>
  <c r="M1633" i="38"/>
  <c r="O1633" i="38" s="1"/>
  <c r="J1633" i="38"/>
  <c r="M1632" i="38"/>
  <c r="O1632" i="38" s="1"/>
  <c r="J1632" i="38"/>
  <c r="N1631" i="38"/>
  <c r="N1630" i="38" s="1"/>
  <c r="N1629" i="38" s="1"/>
  <c r="L1631" i="38"/>
  <c r="L1630" i="38" s="1"/>
  <c r="L1629" i="38" s="1"/>
  <c r="K1631" i="38"/>
  <c r="K1630" i="38" s="1"/>
  <c r="K1629" i="38" s="1"/>
  <c r="I1631" i="38"/>
  <c r="I1630" i="38" s="1"/>
  <c r="I1629" i="38" s="1"/>
  <c r="H1631" i="38"/>
  <c r="H1630" i="38" s="1"/>
  <c r="H1629" i="38" s="1"/>
  <c r="H1628" i="38" s="1"/>
  <c r="G1631" i="38"/>
  <c r="G1630" i="38" s="1"/>
  <c r="G1629" i="38" s="1"/>
  <c r="G1628" i="38" s="1"/>
  <c r="F1631" i="38"/>
  <c r="F1630" i="38" s="1"/>
  <c r="F1629" i="38" s="1"/>
  <c r="E1631" i="38"/>
  <c r="E1630" i="38" s="1"/>
  <c r="E1629" i="38" s="1"/>
  <c r="M1625" i="38"/>
  <c r="O1625" i="38" s="1"/>
  <c r="J1625" i="38"/>
  <c r="M1624" i="38"/>
  <c r="O1624" i="38" s="1"/>
  <c r="J1624" i="38"/>
  <c r="N1623" i="38"/>
  <c r="L1623" i="38"/>
  <c r="K1623" i="38"/>
  <c r="J1623" i="38"/>
  <c r="I1623" i="38"/>
  <c r="H1623" i="38"/>
  <c r="G1623" i="38"/>
  <c r="F1623" i="38"/>
  <c r="E1623" i="38"/>
  <c r="M1622" i="38"/>
  <c r="O1622" i="38" s="1"/>
  <c r="J1622" i="38"/>
  <c r="J1620" i="38"/>
  <c r="M1621" i="38"/>
  <c r="O1621" i="38" s="1"/>
  <c r="J1621" i="38"/>
  <c r="N1620" i="38"/>
  <c r="L1620" i="38"/>
  <c r="K1620" i="38"/>
  <c r="I1620" i="38"/>
  <c r="H1620" i="38"/>
  <c r="G1620" i="38"/>
  <c r="F1620" i="38"/>
  <c r="E1620" i="38"/>
  <c r="M1617" i="38"/>
  <c r="O1617" i="38" s="1"/>
  <c r="J1617" i="38"/>
  <c r="M1616" i="38"/>
  <c r="O1616" i="38" s="1"/>
  <c r="J1616" i="38"/>
  <c r="M1615" i="38"/>
  <c r="O1615" i="38" s="1"/>
  <c r="J1615" i="38"/>
  <c r="M1614" i="38"/>
  <c r="O1614" i="38" s="1"/>
  <c r="J1614" i="38"/>
  <c r="M1613" i="38"/>
  <c r="O1613" i="38" s="1"/>
  <c r="J1613" i="38"/>
  <c r="N1612" i="38"/>
  <c r="L1612" i="38"/>
  <c r="K1612" i="38"/>
  <c r="I1612" i="38"/>
  <c r="H1612" i="38"/>
  <c r="G1612" i="38"/>
  <c r="F1612" i="38"/>
  <c r="E1612" i="38"/>
  <c r="M1611" i="38"/>
  <c r="O1611" i="38" s="1"/>
  <c r="J1611" i="38"/>
  <c r="M1610" i="38"/>
  <c r="O1610" i="38" s="1"/>
  <c r="J1610" i="38"/>
  <c r="N1609" i="38"/>
  <c r="L1609" i="38"/>
  <c r="K1609" i="38"/>
  <c r="I1609" i="38"/>
  <c r="H1609" i="38"/>
  <c r="G1609" i="38"/>
  <c r="F1609" i="38"/>
  <c r="E1609" i="38"/>
  <c r="M1608" i="38"/>
  <c r="O1608" i="38" s="1"/>
  <c r="J1608" i="38"/>
  <c r="M1607" i="38"/>
  <c r="O1607" i="38" s="1"/>
  <c r="J1607" i="38"/>
  <c r="M1606" i="38"/>
  <c r="O1606" i="38" s="1"/>
  <c r="J1606" i="38"/>
  <c r="M1605" i="38"/>
  <c r="O1605" i="38" s="1"/>
  <c r="J1605" i="38"/>
  <c r="M1604" i="38"/>
  <c r="O1604" i="38" s="1"/>
  <c r="J1604" i="38"/>
  <c r="M1603" i="38"/>
  <c r="O1603" i="38" s="1"/>
  <c r="J1603" i="38"/>
  <c r="M1602" i="38"/>
  <c r="O1602" i="38" s="1"/>
  <c r="J1602" i="38"/>
  <c r="M1601" i="38"/>
  <c r="O1601" i="38" s="1"/>
  <c r="J1601" i="38"/>
  <c r="M1600" i="38"/>
  <c r="O1600" i="38" s="1"/>
  <c r="J1600" i="38"/>
  <c r="M1599" i="38"/>
  <c r="O1599" i="38" s="1"/>
  <c r="J1599" i="38"/>
  <c r="M1598" i="38"/>
  <c r="O1598" i="38" s="1"/>
  <c r="J1598" i="38"/>
  <c r="M1597" i="38"/>
  <c r="O1597" i="38" s="1"/>
  <c r="J1597" i="38"/>
  <c r="M1596" i="38"/>
  <c r="O1596" i="38" s="1"/>
  <c r="J1596" i="38"/>
  <c r="N1595" i="38"/>
  <c r="L1595" i="38"/>
  <c r="K1595" i="38"/>
  <c r="I1595" i="38"/>
  <c r="H1595" i="38"/>
  <c r="G1595" i="38"/>
  <c r="F1595" i="38"/>
  <c r="E1595" i="38"/>
  <c r="M1594" i="38"/>
  <c r="O1594" i="38" s="1"/>
  <c r="J1594" i="38"/>
  <c r="M1593" i="38"/>
  <c r="O1593" i="38" s="1"/>
  <c r="J1593" i="38"/>
  <c r="M1592" i="38"/>
  <c r="O1592" i="38" s="1"/>
  <c r="J1592" i="38"/>
  <c r="N1591" i="38"/>
  <c r="L1591" i="38"/>
  <c r="K1591" i="38"/>
  <c r="I1591" i="38"/>
  <c r="H1591" i="38"/>
  <c r="G1591" i="38"/>
  <c r="F1591" i="38"/>
  <c r="E1591" i="38"/>
  <c r="E1590" i="38" s="1"/>
  <c r="E1589" i="38" s="1"/>
  <c r="E1588" i="38" s="1"/>
  <c r="M1587" i="38"/>
  <c r="O1587" i="38" s="1"/>
  <c r="J1587" i="38"/>
  <c r="M1586" i="38"/>
  <c r="O1586" i="38" s="1"/>
  <c r="J1586" i="38"/>
  <c r="M1585" i="38"/>
  <c r="O1585" i="38" s="1"/>
  <c r="J1585" i="38"/>
  <c r="M1584" i="38"/>
  <c r="O1584" i="38" s="1"/>
  <c r="J1584" i="38"/>
  <c r="M1583" i="38"/>
  <c r="O1583" i="38" s="1"/>
  <c r="J1583" i="38"/>
  <c r="N1582" i="38"/>
  <c r="L1582" i="38"/>
  <c r="K1582" i="38"/>
  <c r="I1582" i="38"/>
  <c r="H1582" i="38"/>
  <c r="G1582" i="38"/>
  <c r="F1582" i="38"/>
  <c r="E1582" i="38"/>
  <c r="M1581" i="38"/>
  <c r="O1581" i="38" s="1"/>
  <c r="J1581" i="38"/>
  <c r="M1580" i="38"/>
  <c r="O1580" i="38" s="1"/>
  <c r="J1580" i="38"/>
  <c r="M1579" i="38"/>
  <c r="O1579" i="38" s="1"/>
  <c r="J1579" i="38"/>
  <c r="M1578" i="38"/>
  <c r="O1578" i="38" s="1"/>
  <c r="J1578" i="38"/>
  <c r="N1577" i="38"/>
  <c r="L1577" i="38"/>
  <c r="K1577" i="38"/>
  <c r="I1577" i="38"/>
  <c r="H1577" i="38"/>
  <c r="G1577" i="38"/>
  <c r="F1577" i="38"/>
  <c r="E1577" i="38"/>
  <c r="M1576" i="38"/>
  <c r="O1576" i="38" s="1"/>
  <c r="J1576" i="38"/>
  <c r="M1575" i="38"/>
  <c r="O1575" i="38" s="1"/>
  <c r="J1575" i="38"/>
  <c r="M1574" i="38"/>
  <c r="O1574" i="38" s="1"/>
  <c r="J1574" i="38"/>
  <c r="M1573" i="38"/>
  <c r="O1573" i="38" s="1"/>
  <c r="J1573" i="38"/>
  <c r="M1572" i="38"/>
  <c r="O1572" i="38" s="1"/>
  <c r="J1572" i="38"/>
  <c r="N1571" i="38"/>
  <c r="L1571" i="38"/>
  <c r="K1571" i="38"/>
  <c r="I1571" i="38"/>
  <c r="H1571" i="38"/>
  <c r="G1571" i="38"/>
  <c r="F1571" i="38"/>
  <c r="E1571" i="38"/>
  <c r="M1570" i="38"/>
  <c r="O1570" i="38" s="1"/>
  <c r="J1570" i="38"/>
  <c r="M1569" i="38"/>
  <c r="O1569" i="38" s="1"/>
  <c r="J1569" i="38"/>
  <c r="M1568" i="38"/>
  <c r="O1568" i="38" s="1"/>
  <c r="J1568" i="38"/>
  <c r="N1567" i="38"/>
  <c r="L1567" i="38"/>
  <c r="L1566" i="38" s="1"/>
  <c r="K1567" i="38"/>
  <c r="I1567" i="38"/>
  <c r="H1567" i="38"/>
  <c r="G1567" i="38"/>
  <c r="G1566" i="38" s="1"/>
  <c r="G1565" i="38" s="1"/>
  <c r="F1567" i="38"/>
  <c r="E1567" i="38"/>
  <c r="M1561" i="38"/>
  <c r="O1561" i="38" s="1"/>
  <c r="J1561" i="38"/>
  <c r="M1560" i="38"/>
  <c r="O1560" i="38" s="1"/>
  <c r="J1560" i="38"/>
  <c r="N1559" i="38"/>
  <c r="L1559" i="38"/>
  <c r="K1559" i="38"/>
  <c r="I1559" i="38"/>
  <c r="H1559" i="38"/>
  <c r="G1559" i="38"/>
  <c r="F1559" i="38"/>
  <c r="E1559" i="38"/>
  <c r="M1558" i="38"/>
  <c r="O1558" i="38" s="1"/>
  <c r="J1558" i="38"/>
  <c r="M1557" i="38"/>
  <c r="O1557" i="38" s="1"/>
  <c r="J1557" i="38"/>
  <c r="N1556" i="38"/>
  <c r="L1556" i="38"/>
  <c r="K1556" i="38"/>
  <c r="I1556" i="38"/>
  <c r="H1556" i="38"/>
  <c r="G1556" i="38"/>
  <c r="F1556" i="38"/>
  <c r="E1556" i="38"/>
  <c r="M1553" i="38"/>
  <c r="O1553" i="38" s="1"/>
  <c r="J1553" i="38"/>
  <c r="M1552" i="38"/>
  <c r="O1552" i="38" s="1"/>
  <c r="J1552" i="38"/>
  <c r="M1551" i="38"/>
  <c r="O1551" i="38" s="1"/>
  <c r="J1551" i="38"/>
  <c r="M1550" i="38"/>
  <c r="O1550" i="38" s="1"/>
  <c r="J1550" i="38"/>
  <c r="M1549" i="38"/>
  <c r="O1549" i="38" s="1"/>
  <c r="J1549" i="38"/>
  <c r="N1548" i="38"/>
  <c r="L1548" i="38"/>
  <c r="K1548" i="38"/>
  <c r="I1548" i="38"/>
  <c r="H1548" i="38"/>
  <c r="G1548" i="38"/>
  <c r="F1548" i="38"/>
  <c r="E1548" i="38"/>
  <c r="M1547" i="38"/>
  <c r="O1547" i="38" s="1"/>
  <c r="J1547" i="38"/>
  <c r="M1546" i="38"/>
  <c r="O1546" i="38" s="1"/>
  <c r="J1546" i="38"/>
  <c r="N1545" i="38"/>
  <c r="L1545" i="38"/>
  <c r="K1545" i="38"/>
  <c r="I1545" i="38"/>
  <c r="H1545" i="38"/>
  <c r="G1545" i="38"/>
  <c r="F1545" i="38"/>
  <c r="E1545" i="38"/>
  <c r="M1544" i="38"/>
  <c r="O1544" i="38" s="1"/>
  <c r="J1544" i="38"/>
  <c r="M1543" i="38"/>
  <c r="O1543" i="38" s="1"/>
  <c r="J1543" i="38"/>
  <c r="M1542" i="38"/>
  <c r="O1542" i="38" s="1"/>
  <c r="J1542" i="38"/>
  <c r="M1541" i="38"/>
  <c r="O1541" i="38" s="1"/>
  <c r="J1541" i="38"/>
  <c r="M1540" i="38"/>
  <c r="O1540" i="38" s="1"/>
  <c r="J1540" i="38"/>
  <c r="M1539" i="38"/>
  <c r="O1539" i="38" s="1"/>
  <c r="J1539" i="38"/>
  <c r="M1538" i="38"/>
  <c r="O1538" i="38" s="1"/>
  <c r="J1538" i="38"/>
  <c r="M1537" i="38"/>
  <c r="O1537" i="38" s="1"/>
  <c r="J1537" i="38"/>
  <c r="M1536" i="38"/>
  <c r="O1536" i="38" s="1"/>
  <c r="J1536" i="38"/>
  <c r="M1535" i="38"/>
  <c r="O1535" i="38" s="1"/>
  <c r="J1535" i="38"/>
  <c r="M1534" i="38"/>
  <c r="O1534" i="38" s="1"/>
  <c r="J1534" i="38"/>
  <c r="M1533" i="38"/>
  <c r="O1533" i="38" s="1"/>
  <c r="J1533" i="38"/>
  <c r="M1532" i="38"/>
  <c r="O1532" i="38" s="1"/>
  <c r="J1532" i="38"/>
  <c r="N1531" i="38"/>
  <c r="L1531" i="38"/>
  <c r="K1531" i="38"/>
  <c r="I1531" i="38"/>
  <c r="H1531" i="38"/>
  <c r="G1531" i="38"/>
  <c r="F1531" i="38"/>
  <c r="E1531" i="38"/>
  <c r="M1530" i="38"/>
  <c r="O1530" i="38" s="1"/>
  <c r="J1530" i="38"/>
  <c r="M1529" i="38"/>
  <c r="O1529" i="38" s="1"/>
  <c r="J1529" i="38"/>
  <c r="M1528" i="38"/>
  <c r="O1528" i="38" s="1"/>
  <c r="J1528" i="38"/>
  <c r="J1527" i="38" s="1"/>
  <c r="N1527" i="38"/>
  <c r="L1527" i="38"/>
  <c r="K1527" i="38"/>
  <c r="I1527" i="38"/>
  <c r="H1527" i="38"/>
  <c r="G1527" i="38"/>
  <c r="F1527" i="38"/>
  <c r="E1527" i="38"/>
  <c r="E1526" i="38" s="1"/>
  <c r="E1525" i="38" s="1"/>
  <c r="M1523" i="38"/>
  <c r="O1523" i="38" s="1"/>
  <c r="J1523" i="38"/>
  <c r="M1522" i="38"/>
  <c r="O1522" i="38" s="1"/>
  <c r="J1522" i="38"/>
  <c r="M1521" i="38"/>
  <c r="O1521" i="38" s="1"/>
  <c r="J1521" i="38"/>
  <c r="M1520" i="38"/>
  <c r="O1520" i="38" s="1"/>
  <c r="J1520" i="38"/>
  <c r="M1519" i="38"/>
  <c r="O1519" i="38" s="1"/>
  <c r="J1519" i="38"/>
  <c r="N1518" i="38"/>
  <c r="L1518" i="38"/>
  <c r="K1518" i="38"/>
  <c r="I1518" i="38"/>
  <c r="H1518" i="38"/>
  <c r="G1518" i="38"/>
  <c r="F1518" i="38"/>
  <c r="E1518" i="38"/>
  <c r="M1517" i="38"/>
  <c r="O1517" i="38" s="1"/>
  <c r="J1517" i="38"/>
  <c r="M1516" i="38"/>
  <c r="O1516" i="38" s="1"/>
  <c r="J1516" i="38"/>
  <c r="M1515" i="38"/>
  <c r="O1515" i="38" s="1"/>
  <c r="J1515" i="38"/>
  <c r="M1514" i="38"/>
  <c r="O1514" i="38" s="1"/>
  <c r="J1514" i="38"/>
  <c r="N1513" i="38"/>
  <c r="L1513" i="38"/>
  <c r="K1513" i="38"/>
  <c r="I1513" i="38"/>
  <c r="H1513" i="38"/>
  <c r="G1513" i="38"/>
  <c r="F1513" i="38"/>
  <c r="E1513" i="38"/>
  <c r="M1512" i="38"/>
  <c r="O1512" i="38" s="1"/>
  <c r="J1512" i="38"/>
  <c r="M1511" i="38"/>
  <c r="O1511" i="38" s="1"/>
  <c r="J1511" i="38"/>
  <c r="M1510" i="38"/>
  <c r="O1510" i="38" s="1"/>
  <c r="J1510" i="38"/>
  <c r="M1509" i="38"/>
  <c r="O1509" i="38" s="1"/>
  <c r="J1509" i="38"/>
  <c r="M1508" i="38"/>
  <c r="O1508" i="38" s="1"/>
  <c r="J1508" i="38"/>
  <c r="N1507" i="38"/>
  <c r="L1507" i="38"/>
  <c r="K1507" i="38"/>
  <c r="I1507" i="38"/>
  <c r="H1507" i="38"/>
  <c r="G1507" i="38"/>
  <c r="F1507" i="38"/>
  <c r="E1507" i="38"/>
  <c r="M1506" i="38"/>
  <c r="O1506" i="38" s="1"/>
  <c r="J1506" i="38"/>
  <c r="M1505" i="38"/>
  <c r="O1505" i="38" s="1"/>
  <c r="J1505" i="38"/>
  <c r="M1504" i="38"/>
  <c r="O1504" i="38" s="1"/>
  <c r="J1504" i="38"/>
  <c r="N1503" i="38"/>
  <c r="L1503" i="38"/>
  <c r="K1503" i="38"/>
  <c r="I1503" i="38"/>
  <c r="H1503" i="38"/>
  <c r="G1503" i="38"/>
  <c r="F1503" i="38"/>
  <c r="E1503" i="38"/>
  <c r="M1497" i="38"/>
  <c r="O1497" i="38" s="1"/>
  <c r="J1497" i="38"/>
  <c r="M1496" i="38"/>
  <c r="O1496" i="38" s="1"/>
  <c r="J1496" i="38"/>
  <c r="N1495" i="38"/>
  <c r="L1495" i="38"/>
  <c r="K1495" i="38"/>
  <c r="I1495" i="38"/>
  <c r="H1495" i="38"/>
  <c r="G1495" i="38"/>
  <c r="F1495" i="38"/>
  <c r="E1495" i="38"/>
  <c r="M1494" i="38"/>
  <c r="O1494" i="38" s="1"/>
  <c r="J1494" i="38"/>
  <c r="M1493" i="38"/>
  <c r="O1493" i="38" s="1"/>
  <c r="J1493" i="38"/>
  <c r="N1492" i="38"/>
  <c r="L1492" i="38"/>
  <c r="K1492" i="38"/>
  <c r="I1492" i="38"/>
  <c r="H1492" i="38"/>
  <c r="G1492" i="38"/>
  <c r="F1492" i="38"/>
  <c r="E1492" i="38"/>
  <c r="M1489" i="38"/>
  <c r="O1489" i="38" s="1"/>
  <c r="J1489" i="38"/>
  <c r="M1488" i="38"/>
  <c r="O1488" i="38" s="1"/>
  <c r="J1488" i="38"/>
  <c r="M1487" i="38"/>
  <c r="O1487" i="38" s="1"/>
  <c r="J1487" i="38"/>
  <c r="M1486" i="38"/>
  <c r="O1486" i="38" s="1"/>
  <c r="J1486" i="38"/>
  <c r="M1485" i="38"/>
  <c r="O1485" i="38" s="1"/>
  <c r="J1485" i="38"/>
  <c r="N1484" i="38"/>
  <c r="L1484" i="38"/>
  <c r="K1484" i="38"/>
  <c r="I1484" i="38"/>
  <c r="H1484" i="38"/>
  <c r="G1484" i="38"/>
  <c r="F1484" i="38"/>
  <c r="E1484" i="38"/>
  <c r="M1483" i="38"/>
  <c r="O1483" i="38" s="1"/>
  <c r="J1483" i="38"/>
  <c r="M1482" i="38"/>
  <c r="O1482" i="38" s="1"/>
  <c r="J1482" i="38"/>
  <c r="N1481" i="38"/>
  <c r="L1481" i="38"/>
  <c r="K1481" i="38"/>
  <c r="I1481" i="38"/>
  <c r="H1481" i="38"/>
  <c r="G1481" i="38"/>
  <c r="F1481" i="38"/>
  <c r="E1481" i="38"/>
  <c r="M1480" i="38"/>
  <c r="O1480" i="38" s="1"/>
  <c r="J1480" i="38"/>
  <c r="M1479" i="38"/>
  <c r="O1479" i="38" s="1"/>
  <c r="J1479" i="38"/>
  <c r="M1478" i="38"/>
  <c r="O1478" i="38" s="1"/>
  <c r="J1478" i="38"/>
  <c r="M1477" i="38"/>
  <c r="O1477" i="38" s="1"/>
  <c r="J1477" i="38"/>
  <c r="M1476" i="38"/>
  <c r="O1476" i="38" s="1"/>
  <c r="J1476" i="38"/>
  <c r="M1475" i="38"/>
  <c r="O1475" i="38" s="1"/>
  <c r="J1475" i="38"/>
  <c r="M1474" i="38"/>
  <c r="O1474" i="38" s="1"/>
  <c r="J1474" i="38"/>
  <c r="M1473" i="38"/>
  <c r="O1473" i="38" s="1"/>
  <c r="J1473" i="38"/>
  <c r="M1472" i="38"/>
  <c r="O1472" i="38" s="1"/>
  <c r="J1472" i="38"/>
  <c r="M1471" i="38"/>
  <c r="O1471" i="38" s="1"/>
  <c r="J1471" i="38"/>
  <c r="M1470" i="38"/>
  <c r="O1470" i="38" s="1"/>
  <c r="J1470" i="38"/>
  <c r="M1469" i="38"/>
  <c r="O1469" i="38" s="1"/>
  <c r="J1469" i="38"/>
  <c r="M1468" i="38"/>
  <c r="O1468" i="38" s="1"/>
  <c r="J1468" i="38"/>
  <c r="N1467" i="38"/>
  <c r="L1467" i="38"/>
  <c r="K1467" i="38"/>
  <c r="I1467" i="38"/>
  <c r="H1467" i="38"/>
  <c r="G1467" i="38"/>
  <c r="F1467" i="38"/>
  <c r="F1462" i="38" s="1"/>
  <c r="E1467" i="38"/>
  <c r="M1466" i="38"/>
  <c r="O1466" i="38" s="1"/>
  <c r="J1466" i="38"/>
  <c r="M1465" i="38"/>
  <c r="O1465" i="38" s="1"/>
  <c r="J1465" i="38"/>
  <c r="M1464" i="38"/>
  <c r="O1464" i="38" s="1"/>
  <c r="J1464" i="38"/>
  <c r="N1463" i="38"/>
  <c r="L1463" i="38"/>
  <c r="K1463" i="38"/>
  <c r="I1463" i="38"/>
  <c r="H1463" i="38"/>
  <c r="G1463" i="38"/>
  <c r="F1463" i="38"/>
  <c r="E1463" i="38"/>
  <c r="M1459" i="38"/>
  <c r="O1459" i="38" s="1"/>
  <c r="J1459" i="38"/>
  <c r="M1458" i="38"/>
  <c r="O1458" i="38" s="1"/>
  <c r="J1458" i="38"/>
  <c r="M1457" i="38"/>
  <c r="O1457" i="38" s="1"/>
  <c r="J1457" i="38"/>
  <c r="M1456" i="38"/>
  <c r="O1456" i="38" s="1"/>
  <c r="J1456" i="38"/>
  <c r="M1455" i="38"/>
  <c r="O1455" i="38" s="1"/>
  <c r="J1455" i="38"/>
  <c r="N1454" i="38"/>
  <c r="L1454" i="38"/>
  <c r="K1454" i="38"/>
  <c r="I1454" i="38"/>
  <c r="H1454" i="38"/>
  <c r="G1454" i="38"/>
  <c r="F1454" i="38"/>
  <c r="E1454" i="38"/>
  <c r="M1453" i="38"/>
  <c r="O1453" i="38" s="1"/>
  <c r="J1453" i="38"/>
  <c r="M1452" i="38"/>
  <c r="O1452" i="38" s="1"/>
  <c r="J1452" i="38"/>
  <c r="M1451" i="38"/>
  <c r="O1451" i="38" s="1"/>
  <c r="J1451" i="38"/>
  <c r="M1450" i="38"/>
  <c r="O1450" i="38" s="1"/>
  <c r="J1450" i="38"/>
  <c r="N1449" i="38"/>
  <c r="L1449" i="38"/>
  <c r="K1449" i="38"/>
  <c r="I1449" i="38"/>
  <c r="H1449" i="38"/>
  <c r="G1449" i="38"/>
  <c r="F1449" i="38"/>
  <c r="E1449" i="38"/>
  <c r="M1448" i="38"/>
  <c r="O1448" i="38" s="1"/>
  <c r="J1448" i="38"/>
  <c r="M1447" i="38"/>
  <c r="O1447" i="38" s="1"/>
  <c r="J1447" i="38"/>
  <c r="M1446" i="38"/>
  <c r="O1446" i="38" s="1"/>
  <c r="J1446" i="38"/>
  <c r="M1445" i="38"/>
  <c r="O1445" i="38" s="1"/>
  <c r="J1445" i="38"/>
  <c r="M1444" i="38"/>
  <c r="O1444" i="38" s="1"/>
  <c r="J1444" i="38"/>
  <c r="N1443" i="38"/>
  <c r="L1443" i="38"/>
  <c r="K1443" i="38"/>
  <c r="I1443" i="38"/>
  <c r="H1443" i="38"/>
  <c r="G1443" i="38"/>
  <c r="F1443" i="38"/>
  <c r="E1443" i="38"/>
  <c r="M1442" i="38"/>
  <c r="O1442" i="38" s="1"/>
  <c r="J1442" i="38"/>
  <c r="M1441" i="38"/>
  <c r="O1441" i="38" s="1"/>
  <c r="J1441" i="38"/>
  <c r="M1440" i="38"/>
  <c r="O1440" i="38" s="1"/>
  <c r="J1440" i="38"/>
  <c r="N1439" i="38"/>
  <c r="L1439" i="38"/>
  <c r="K1439" i="38"/>
  <c r="I1439" i="38"/>
  <c r="H1439" i="38"/>
  <c r="G1439" i="38"/>
  <c r="F1439" i="38"/>
  <c r="E1439" i="38"/>
  <c r="M1433" i="38"/>
  <c r="O1433" i="38" s="1"/>
  <c r="J1433" i="38"/>
  <c r="M1432" i="38"/>
  <c r="O1432" i="38" s="1"/>
  <c r="J1432" i="38"/>
  <c r="N1431" i="38"/>
  <c r="L1431" i="38"/>
  <c r="K1431" i="38"/>
  <c r="I1431" i="38"/>
  <c r="H1431" i="38"/>
  <c r="G1431" i="38"/>
  <c r="F1431" i="38"/>
  <c r="E1431" i="38"/>
  <c r="M1430" i="38"/>
  <c r="O1430" i="38" s="1"/>
  <c r="J1430" i="38"/>
  <c r="M1429" i="38"/>
  <c r="O1429" i="38" s="1"/>
  <c r="J1429" i="38"/>
  <c r="N1428" i="38"/>
  <c r="L1428" i="38"/>
  <c r="K1428" i="38"/>
  <c r="I1428" i="38"/>
  <c r="H1428" i="38"/>
  <c r="G1428" i="38"/>
  <c r="F1428" i="38"/>
  <c r="E1428" i="38"/>
  <c r="M1425" i="38"/>
  <c r="O1425" i="38" s="1"/>
  <c r="J1425" i="38"/>
  <c r="M1424" i="38"/>
  <c r="O1424" i="38" s="1"/>
  <c r="J1424" i="38"/>
  <c r="M1423" i="38"/>
  <c r="O1423" i="38" s="1"/>
  <c r="J1423" i="38"/>
  <c r="M1422" i="38"/>
  <c r="O1422" i="38" s="1"/>
  <c r="J1422" i="38"/>
  <c r="M1421" i="38"/>
  <c r="O1421" i="38" s="1"/>
  <c r="J1421" i="38"/>
  <c r="N1420" i="38"/>
  <c r="L1420" i="38"/>
  <c r="K1420" i="38"/>
  <c r="I1420" i="38"/>
  <c r="H1420" i="38"/>
  <c r="G1420" i="38"/>
  <c r="F1420" i="38"/>
  <c r="E1420" i="38"/>
  <c r="M1419" i="38"/>
  <c r="O1419" i="38" s="1"/>
  <c r="J1419" i="38"/>
  <c r="M1418" i="38"/>
  <c r="O1418" i="38" s="1"/>
  <c r="J1418" i="38"/>
  <c r="N1417" i="38"/>
  <c r="L1417" i="38"/>
  <c r="K1417" i="38"/>
  <c r="I1417" i="38"/>
  <c r="H1417" i="38"/>
  <c r="G1417" i="38"/>
  <c r="F1417" i="38"/>
  <c r="E1417" i="38"/>
  <c r="M1416" i="38"/>
  <c r="O1416" i="38" s="1"/>
  <c r="J1416" i="38"/>
  <c r="M1415" i="38"/>
  <c r="O1415" i="38" s="1"/>
  <c r="J1415" i="38"/>
  <c r="M1414" i="38"/>
  <c r="O1414" i="38" s="1"/>
  <c r="J1414" i="38"/>
  <c r="M1413" i="38"/>
  <c r="O1413" i="38" s="1"/>
  <c r="J1413" i="38"/>
  <c r="M1412" i="38"/>
  <c r="O1412" i="38" s="1"/>
  <c r="J1412" i="38"/>
  <c r="M1411" i="38"/>
  <c r="O1411" i="38" s="1"/>
  <c r="J1411" i="38"/>
  <c r="M1410" i="38"/>
  <c r="O1410" i="38" s="1"/>
  <c r="J1410" i="38"/>
  <c r="M1409" i="38"/>
  <c r="O1409" i="38" s="1"/>
  <c r="J1409" i="38"/>
  <c r="M1408" i="38"/>
  <c r="O1408" i="38" s="1"/>
  <c r="J1408" i="38"/>
  <c r="M1407" i="38"/>
  <c r="O1407" i="38" s="1"/>
  <c r="J1407" i="38"/>
  <c r="M1406" i="38"/>
  <c r="O1406" i="38" s="1"/>
  <c r="J1406" i="38"/>
  <c r="M1405" i="38"/>
  <c r="O1405" i="38" s="1"/>
  <c r="J1405" i="38"/>
  <c r="M1404" i="38"/>
  <c r="O1404" i="38" s="1"/>
  <c r="J1404" i="38"/>
  <c r="N1403" i="38"/>
  <c r="L1403" i="38"/>
  <c r="L1398" i="38" s="1"/>
  <c r="L1397" i="38" s="1"/>
  <c r="K1403" i="38"/>
  <c r="I1403" i="38"/>
  <c r="H1403" i="38"/>
  <c r="G1403" i="38"/>
  <c r="F1403" i="38"/>
  <c r="E1403" i="38"/>
  <c r="M1402" i="38"/>
  <c r="O1402" i="38" s="1"/>
  <c r="J1402" i="38"/>
  <c r="M1401" i="38"/>
  <c r="O1401" i="38" s="1"/>
  <c r="J1401" i="38"/>
  <c r="M1400" i="38"/>
  <c r="O1400" i="38" s="1"/>
  <c r="J1400" i="38"/>
  <c r="N1399" i="38"/>
  <c r="L1399" i="38"/>
  <c r="K1399" i="38"/>
  <c r="I1399" i="38"/>
  <c r="H1399" i="38"/>
  <c r="H1398" i="38" s="1"/>
  <c r="H1397" i="38" s="1"/>
  <c r="H1396" i="38" s="1"/>
  <c r="G1399" i="38"/>
  <c r="F1399" i="38"/>
  <c r="E1399" i="38"/>
  <c r="M1395" i="38"/>
  <c r="O1395" i="38" s="1"/>
  <c r="J1395" i="38"/>
  <c r="M1394" i="38"/>
  <c r="O1394" i="38" s="1"/>
  <c r="J1394" i="38"/>
  <c r="M1393" i="38"/>
  <c r="O1393" i="38" s="1"/>
  <c r="J1393" i="38"/>
  <c r="M1392" i="38"/>
  <c r="O1392" i="38" s="1"/>
  <c r="J1392" i="38"/>
  <c r="M1391" i="38"/>
  <c r="O1391" i="38" s="1"/>
  <c r="J1391" i="38"/>
  <c r="N1390" i="38"/>
  <c r="L1390" i="38"/>
  <c r="K1390" i="38"/>
  <c r="I1390" i="38"/>
  <c r="H1390" i="38"/>
  <c r="G1390" i="38"/>
  <c r="F1390" i="38"/>
  <c r="E1390" i="38"/>
  <c r="M1389" i="38"/>
  <c r="O1389" i="38" s="1"/>
  <c r="J1389" i="38"/>
  <c r="M1388" i="38"/>
  <c r="O1388" i="38" s="1"/>
  <c r="J1388" i="38"/>
  <c r="M1387" i="38"/>
  <c r="O1387" i="38" s="1"/>
  <c r="J1387" i="38"/>
  <c r="M1386" i="38"/>
  <c r="O1386" i="38" s="1"/>
  <c r="J1386" i="38"/>
  <c r="N1385" i="38"/>
  <c r="L1385" i="38"/>
  <c r="K1385" i="38"/>
  <c r="I1385" i="38"/>
  <c r="H1385" i="38"/>
  <c r="G1385" i="38"/>
  <c r="F1385" i="38"/>
  <c r="E1385" i="38"/>
  <c r="M1384" i="38"/>
  <c r="O1384" i="38" s="1"/>
  <c r="J1384" i="38"/>
  <c r="M1383" i="38"/>
  <c r="O1383" i="38" s="1"/>
  <c r="J1383" i="38"/>
  <c r="M1382" i="38"/>
  <c r="O1382" i="38" s="1"/>
  <c r="J1382" i="38"/>
  <c r="M1381" i="38"/>
  <c r="O1381" i="38" s="1"/>
  <c r="J1381" i="38"/>
  <c r="M1380" i="38"/>
  <c r="O1380" i="38" s="1"/>
  <c r="J1380" i="38"/>
  <c r="N1379" i="38"/>
  <c r="L1379" i="38"/>
  <c r="K1379" i="38"/>
  <c r="I1379" i="38"/>
  <c r="H1379" i="38"/>
  <c r="G1379" i="38"/>
  <c r="F1379" i="38"/>
  <c r="E1379" i="38"/>
  <c r="M1378" i="38"/>
  <c r="O1378" i="38" s="1"/>
  <c r="J1378" i="38"/>
  <c r="M1377" i="38"/>
  <c r="O1377" i="38" s="1"/>
  <c r="J1377" i="38"/>
  <c r="M1376" i="38"/>
  <c r="O1376" i="38" s="1"/>
  <c r="J1376" i="38"/>
  <c r="N1375" i="38"/>
  <c r="L1375" i="38"/>
  <c r="K1375" i="38"/>
  <c r="I1375" i="38"/>
  <c r="H1375" i="38"/>
  <c r="G1375" i="38"/>
  <c r="F1375" i="38"/>
  <c r="E1375" i="38"/>
  <c r="M1369" i="38"/>
  <c r="O1369" i="38" s="1"/>
  <c r="J1369" i="38"/>
  <c r="M1368" i="38"/>
  <c r="O1368" i="38" s="1"/>
  <c r="J1368" i="38"/>
  <c r="N1367" i="38"/>
  <c r="L1367" i="38"/>
  <c r="K1367" i="38"/>
  <c r="I1367" i="38"/>
  <c r="H1367" i="38"/>
  <c r="G1367" i="38"/>
  <c r="F1367" i="38"/>
  <c r="E1367" i="38"/>
  <c r="M1366" i="38"/>
  <c r="O1366" i="38" s="1"/>
  <c r="J1366" i="38"/>
  <c r="M1365" i="38"/>
  <c r="O1365" i="38" s="1"/>
  <c r="J1365" i="38"/>
  <c r="N1364" i="38"/>
  <c r="L1364" i="38"/>
  <c r="K1364" i="38"/>
  <c r="I1364" i="38"/>
  <c r="H1364" i="38"/>
  <c r="G1364" i="38"/>
  <c r="F1364" i="38"/>
  <c r="E1364" i="38"/>
  <c r="M1361" i="38"/>
  <c r="O1361" i="38" s="1"/>
  <c r="J1361" i="38"/>
  <c r="M1360" i="38"/>
  <c r="O1360" i="38" s="1"/>
  <c r="J1360" i="38"/>
  <c r="M1359" i="38"/>
  <c r="O1359" i="38" s="1"/>
  <c r="J1359" i="38"/>
  <c r="M1358" i="38"/>
  <c r="O1358" i="38" s="1"/>
  <c r="J1358" i="38"/>
  <c r="M1357" i="38"/>
  <c r="O1357" i="38" s="1"/>
  <c r="J1357" i="38"/>
  <c r="N1356" i="38"/>
  <c r="L1356" i="38"/>
  <c r="K1356" i="38"/>
  <c r="I1356" i="38"/>
  <c r="H1356" i="38"/>
  <c r="G1356" i="38"/>
  <c r="F1356" i="38"/>
  <c r="E1356" i="38"/>
  <c r="M1355" i="38"/>
  <c r="O1355" i="38" s="1"/>
  <c r="J1355" i="38"/>
  <c r="M1354" i="38"/>
  <c r="O1354" i="38" s="1"/>
  <c r="J1354" i="38"/>
  <c r="N1353" i="38"/>
  <c r="L1353" i="38"/>
  <c r="K1353" i="38"/>
  <c r="I1353" i="38"/>
  <c r="H1353" i="38"/>
  <c r="G1353" i="38"/>
  <c r="F1353" i="38"/>
  <c r="E1353" i="38"/>
  <c r="M1352" i="38"/>
  <c r="O1352" i="38" s="1"/>
  <c r="J1352" i="38"/>
  <c r="M1351" i="38"/>
  <c r="O1351" i="38" s="1"/>
  <c r="J1351" i="38"/>
  <c r="M1350" i="38"/>
  <c r="O1350" i="38" s="1"/>
  <c r="J1350" i="38"/>
  <c r="M1349" i="38"/>
  <c r="O1349" i="38" s="1"/>
  <c r="J1349" i="38"/>
  <c r="M1348" i="38"/>
  <c r="O1348" i="38" s="1"/>
  <c r="J1348" i="38"/>
  <c r="M1347" i="38"/>
  <c r="O1347" i="38" s="1"/>
  <c r="J1347" i="38"/>
  <c r="M1346" i="38"/>
  <c r="O1346" i="38" s="1"/>
  <c r="J1346" i="38"/>
  <c r="M1345" i="38"/>
  <c r="O1345" i="38" s="1"/>
  <c r="J1345" i="38"/>
  <c r="M1344" i="38"/>
  <c r="O1344" i="38" s="1"/>
  <c r="J1344" i="38"/>
  <c r="M1343" i="38"/>
  <c r="O1343" i="38" s="1"/>
  <c r="J1343" i="38"/>
  <c r="M1342" i="38"/>
  <c r="O1342" i="38" s="1"/>
  <c r="J1342" i="38"/>
  <c r="M1341" i="38"/>
  <c r="O1341" i="38" s="1"/>
  <c r="J1341" i="38"/>
  <c r="M1340" i="38"/>
  <c r="O1340" i="38" s="1"/>
  <c r="J1340" i="38"/>
  <c r="N1339" i="38"/>
  <c r="L1339" i="38"/>
  <c r="K1339" i="38"/>
  <c r="I1339" i="38"/>
  <c r="H1339" i="38"/>
  <c r="G1339" i="38"/>
  <c r="F1339" i="38"/>
  <c r="E1339" i="38"/>
  <c r="M1338" i="38"/>
  <c r="O1338" i="38" s="1"/>
  <c r="J1338" i="38"/>
  <c r="M1337" i="38"/>
  <c r="O1337" i="38" s="1"/>
  <c r="J1337" i="38"/>
  <c r="M1336" i="38"/>
  <c r="O1336" i="38" s="1"/>
  <c r="J1336" i="38"/>
  <c r="N1335" i="38"/>
  <c r="L1335" i="38"/>
  <c r="K1335" i="38"/>
  <c r="K1334" i="38"/>
  <c r="K1333" i="38" s="1"/>
  <c r="K1332" i="38" s="1"/>
  <c r="I1335" i="38"/>
  <c r="H1335" i="38"/>
  <c r="G1335" i="38"/>
  <c r="F1335" i="38"/>
  <c r="E1335" i="38"/>
  <c r="M1331" i="38"/>
  <c r="O1331" i="38" s="1"/>
  <c r="J1331" i="38"/>
  <c r="M1330" i="38"/>
  <c r="O1330" i="38" s="1"/>
  <c r="J1330" i="38"/>
  <c r="M1329" i="38"/>
  <c r="O1329" i="38" s="1"/>
  <c r="J1329" i="38"/>
  <c r="M1328" i="38"/>
  <c r="O1328" i="38" s="1"/>
  <c r="J1328" i="38"/>
  <c r="M1327" i="38"/>
  <c r="O1327" i="38" s="1"/>
  <c r="J1327" i="38"/>
  <c r="N1326" i="38"/>
  <c r="L1326" i="38"/>
  <c r="K1326" i="38"/>
  <c r="I1326" i="38"/>
  <c r="H1326" i="38"/>
  <c r="G1326" i="38"/>
  <c r="F1326" i="38"/>
  <c r="E1326" i="38"/>
  <c r="M1325" i="38"/>
  <c r="O1325" i="38" s="1"/>
  <c r="J1325" i="38"/>
  <c r="M1324" i="38"/>
  <c r="O1324" i="38" s="1"/>
  <c r="J1324" i="38"/>
  <c r="M1323" i="38"/>
  <c r="O1323" i="38" s="1"/>
  <c r="J1323" i="38"/>
  <c r="M1322" i="38"/>
  <c r="O1322" i="38" s="1"/>
  <c r="J1322" i="38"/>
  <c r="N1321" i="38"/>
  <c r="L1321" i="38"/>
  <c r="K1321" i="38"/>
  <c r="I1321" i="38"/>
  <c r="H1321" i="38"/>
  <c r="G1321" i="38"/>
  <c r="F1321" i="38"/>
  <c r="E1321" i="38"/>
  <c r="M1320" i="38"/>
  <c r="O1320" i="38" s="1"/>
  <c r="J1320" i="38"/>
  <c r="M1319" i="38"/>
  <c r="O1319" i="38" s="1"/>
  <c r="J1319" i="38"/>
  <c r="M1318" i="38"/>
  <c r="O1318" i="38" s="1"/>
  <c r="J1318" i="38"/>
  <c r="M1317" i="38"/>
  <c r="O1317" i="38" s="1"/>
  <c r="J1317" i="38"/>
  <c r="M1316" i="38"/>
  <c r="O1316" i="38" s="1"/>
  <c r="J1316" i="38"/>
  <c r="N1315" i="38"/>
  <c r="L1315" i="38"/>
  <c r="K1315" i="38"/>
  <c r="I1315" i="38"/>
  <c r="H1315" i="38"/>
  <c r="G1315" i="38"/>
  <c r="F1315" i="38"/>
  <c r="E1315" i="38"/>
  <c r="M1314" i="38"/>
  <c r="O1314" i="38" s="1"/>
  <c r="J1314" i="38"/>
  <c r="M1313" i="38"/>
  <c r="O1313" i="38" s="1"/>
  <c r="J1313" i="38"/>
  <c r="M1312" i="38"/>
  <c r="O1312" i="38" s="1"/>
  <c r="J1312" i="38"/>
  <c r="N1311" i="38"/>
  <c r="L1311" i="38"/>
  <c r="K1311" i="38"/>
  <c r="I1311" i="38"/>
  <c r="H1311" i="38"/>
  <c r="G1311" i="38"/>
  <c r="F1311" i="38"/>
  <c r="E1311" i="38"/>
  <c r="M1305" i="38"/>
  <c r="O1305" i="38" s="1"/>
  <c r="J1305" i="38"/>
  <c r="M1304" i="38"/>
  <c r="O1304" i="38" s="1"/>
  <c r="J1304" i="38"/>
  <c r="N1303" i="38"/>
  <c r="L1303" i="38"/>
  <c r="K1303" i="38"/>
  <c r="I1303" i="38"/>
  <c r="H1303" i="38"/>
  <c r="G1303" i="38"/>
  <c r="F1303" i="38"/>
  <c r="E1303" i="38"/>
  <c r="M1302" i="38"/>
  <c r="O1302" i="38" s="1"/>
  <c r="J1302" i="38"/>
  <c r="M1301" i="38"/>
  <c r="O1301" i="38" s="1"/>
  <c r="J1301" i="38"/>
  <c r="N1300" i="38"/>
  <c r="L1300" i="38"/>
  <c r="K1300" i="38"/>
  <c r="I1300" i="38"/>
  <c r="H1300" i="38"/>
  <c r="G1300" i="38"/>
  <c r="F1300" i="38"/>
  <c r="E1300" i="38"/>
  <c r="M1297" i="38"/>
  <c r="O1297" i="38" s="1"/>
  <c r="J1297" i="38"/>
  <c r="M1296" i="38"/>
  <c r="O1296" i="38" s="1"/>
  <c r="J1296" i="38"/>
  <c r="M1295" i="38"/>
  <c r="O1295" i="38" s="1"/>
  <c r="J1295" i="38"/>
  <c r="M1294" i="38"/>
  <c r="O1294" i="38" s="1"/>
  <c r="J1294" i="38"/>
  <c r="M1293" i="38"/>
  <c r="O1293" i="38" s="1"/>
  <c r="J1293" i="38"/>
  <c r="N1292" i="38"/>
  <c r="L1292" i="38"/>
  <c r="K1292" i="38"/>
  <c r="I1292" i="38"/>
  <c r="H1292" i="38"/>
  <c r="G1292" i="38"/>
  <c r="F1292" i="38"/>
  <c r="E1292" i="38"/>
  <c r="M1291" i="38"/>
  <c r="O1291" i="38" s="1"/>
  <c r="J1291" i="38"/>
  <c r="M1290" i="38"/>
  <c r="O1290" i="38" s="1"/>
  <c r="J1290" i="38"/>
  <c r="N1289" i="38"/>
  <c r="L1289" i="38"/>
  <c r="K1289" i="38"/>
  <c r="I1289" i="38"/>
  <c r="H1289" i="38"/>
  <c r="G1289" i="38"/>
  <c r="F1289" i="38"/>
  <c r="E1289" i="38"/>
  <c r="M1288" i="38"/>
  <c r="O1288" i="38" s="1"/>
  <c r="J1288" i="38"/>
  <c r="M1287" i="38"/>
  <c r="O1287" i="38" s="1"/>
  <c r="J1287" i="38"/>
  <c r="M1286" i="38"/>
  <c r="O1286" i="38" s="1"/>
  <c r="J1286" i="38"/>
  <c r="M1285" i="38"/>
  <c r="O1285" i="38" s="1"/>
  <c r="J1285" i="38"/>
  <c r="M1284" i="38"/>
  <c r="O1284" i="38" s="1"/>
  <c r="J1284" i="38"/>
  <c r="M1283" i="38"/>
  <c r="O1283" i="38" s="1"/>
  <c r="J1283" i="38"/>
  <c r="M1282" i="38"/>
  <c r="O1282" i="38" s="1"/>
  <c r="J1282" i="38"/>
  <c r="M1281" i="38"/>
  <c r="O1281" i="38" s="1"/>
  <c r="J1281" i="38"/>
  <c r="M1280" i="38"/>
  <c r="O1280" i="38" s="1"/>
  <c r="J1280" i="38"/>
  <c r="M1279" i="38"/>
  <c r="O1279" i="38" s="1"/>
  <c r="J1279" i="38"/>
  <c r="M1278" i="38"/>
  <c r="O1278" i="38" s="1"/>
  <c r="J1278" i="38"/>
  <c r="M1277" i="38"/>
  <c r="O1277" i="38" s="1"/>
  <c r="J1277" i="38"/>
  <c r="M1276" i="38"/>
  <c r="O1276" i="38" s="1"/>
  <c r="J1276" i="38"/>
  <c r="N1275" i="38"/>
  <c r="L1275" i="38"/>
  <c r="K1275" i="38"/>
  <c r="I1275" i="38"/>
  <c r="H1275" i="38"/>
  <c r="G1275" i="38"/>
  <c r="F1275" i="38"/>
  <c r="E1275" i="38"/>
  <c r="M1274" i="38"/>
  <c r="O1274" i="38" s="1"/>
  <c r="J1274" i="38"/>
  <c r="M1273" i="38"/>
  <c r="O1273" i="38" s="1"/>
  <c r="J1273" i="38"/>
  <c r="M1272" i="38"/>
  <c r="O1272" i="38" s="1"/>
  <c r="J1272" i="38"/>
  <c r="N1271" i="38"/>
  <c r="L1271" i="38"/>
  <c r="K1271" i="38"/>
  <c r="I1271" i="38"/>
  <c r="H1271" i="38"/>
  <c r="G1271" i="38"/>
  <c r="F1271" i="38"/>
  <c r="E1271" i="38"/>
  <c r="M1267" i="38"/>
  <c r="O1267" i="38" s="1"/>
  <c r="J1267" i="38"/>
  <c r="M1266" i="38"/>
  <c r="O1266" i="38" s="1"/>
  <c r="J1266" i="38"/>
  <c r="M1265" i="38"/>
  <c r="O1265" i="38" s="1"/>
  <c r="J1265" i="38"/>
  <c r="M1264" i="38"/>
  <c r="O1264" i="38" s="1"/>
  <c r="J1264" i="38"/>
  <c r="M1263" i="38"/>
  <c r="O1263" i="38" s="1"/>
  <c r="J1263" i="38"/>
  <c r="N1262" i="38"/>
  <c r="L1262" i="38"/>
  <c r="K1262" i="38"/>
  <c r="I1262" i="38"/>
  <c r="H1262" i="38"/>
  <c r="G1262" i="38"/>
  <c r="F1262" i="38"/>
  <c r="E1262" i="38"/>
  <c r="M1261" i="38"/>
  <c r="O1261" i="38" s="1"/>
  <c r="J1261" i="38"/>
  <c r="M1260" i="38"/>
  <c r="O1260" i="38" s="1"/>
  <c r="J1260" i="38"/>
  <c r="M1259" i="38"/>
  <c r="O1259" i="38" s="1"/>
  <c r="J1259" i="38"/>
  <c r="M1258" i="38"/>
  <c r="O1258" i="38" s="1"/>
  <c r="J1258" i="38"/>
  <c r="N1257" i="38"/>
  <c r="L1257" i="38"/>
  <c r="K1257" i="38"/>
  <c r="I1257" i="38"/>
  <c r="H1257" i="38"/>
  <c r="G1257" i="38"/>
  <c r="F1257" i="38"/>
  <c r="E1257" i="38"/>
  <c r="M1256" i="38"/>
  <c r="O1256" i="38" s="1"/>
  <c r="J1256" i="38"/>
  <c r="M1255" i="38"/>
  <c r="O1255" i="38" s="1"/>
  <c r="J1255" i="38"/>
  <c r="M1254" i="38"/>
  <c r="O1254" i="38" s="1"/>
  <c r="J1254" i="38"/>
  <c r="M1253" i="38"/>
  <c r="O1253" i="38" s="1"/>
  <c r="J1253" i="38"/>
  <c r="M1252" i="38"/>
  <c r="O1252" i="38" s="1"/>
  <c r="J1252" i="38"/>
  <c r="N1251" i="38"/>
  <c r="L1251" i="38"/>
  <c r="K1251" i="38"/>
  <c r="I1251" i="38"/>
  <c r="H1251" i="38"/>
  <c r="G1251" i="38"/>
  <c r="F1251" i="38"/>
  <c r="E1251" i="38"/>
  <c r="M1250" i="38"/>
  <c r="O1250" i="38" s="1"/>
  <c r="J1250" i="38"/>
  <c r="M1249" i="38"/>
  <c r="O1249" i="38" s="1"/>
  <c r="J1249" i="38"/>
  <c r="M1248" i="38"/>
  <c r="O1248" i="38" s="1"/>
  <c r="J1248" i="38"/>
  <c r="N1247" i="38"/>
  <c r="L1247" i="38"/>
  <c r="K1247" i="38"/>
  <c r="I1247" i="38"/>
  <c r="H1247" i="38"/>
  <c r="G1247" i="38"/>
  <c r="F1247" i="38"/>
  <c r="E1247" i="38"/>
  <c r="M1239" i="38"/>
  <c r="O1239" i="38" s="1"/>
  <c r="J1239" i="38"/>
  <c r="M1238" i="38"/>
  <c r="O1238" i="38" s="1"/>
  <c r="J1238" i="38"/>
  <c r="N1237" i="38"/>
  <c r="L1237" i="38"/>
  <c r="K1237" i="38"/>
  <c r="I1237" i="38"/>
  <c r="H1237" i="38"/>
  <c r="G1237" i="38"/>
  <c r="F1237" i="38"/>
  <c r="E1237" i="38"/>
  <c r="M1236" i="38"/>
  <c r="O1236" i="38" s="1"/>
  <c r="J1236" i="38"/>
  <c r="M1235" i="38"/>
  <c r="O1235" i="38" s="1"/>
  <c r="J1235" i="38"/>
  <c r="N1234" i="38"/>
  <c r="L1234" i="38"/>
  <c r="K1234" i="38"/>
  <c r="I1234" i="38"/>
  <c r="H1234" i="38"/>
  <c r="G1234" i="38"/>
  <c r="F1234" i="38"/>
  <c r="E1234" i="38"/>
  <c r="M1231" i="38"/>
  <c r="O1231" i="38" s="1"/>
  <c r="J1231" i="38"/>
  <c r="M1230" i="38"/>
  <c r="O1230" i="38" s="1"/>
  <c r="J1230" i="38"/>
  <c r="M1229" i="38"/>
  <c r="O1229" i="38" s="1"/>
  <c r="J1229" i="38"/>
  <c r="M1228" i="38"/>
  <c r="O1228" i="38" s="1"/>
  <c r="J1228" i="38"/>
  <c r="M1227" i="38"/>
  <c r="O1227" i="38" s="1"/>
  <c r="J1227" i="38"/>
  <c r="N1226" i="38"/>
  <c r="L1226" i="38"/>
  <c r="K1226" i="38"/>
  <c r="I1226" i="38"/>
  <c r="H1226" i="38"/>
  <c r="G1226" i="38"/>
  <c r="F1226" i="38"/>
  <c r="E1226" i="38"/>
  <c r="M1225" i="38"/>
  <c r="O1225" i="38" s="1"/>
  <c r="J1225" i="38"/>
  <c r="M1224" i="38"/>
  <c r="O1224" i="38" s="1"/>
  <c r="J1224" i="38"/>
  <c r="N1223" i="38"/>
  <c r="L1223" i="38"/>
  <c r="K1223" i="38"/>
  <c r="I1223" i="38"/>
  <c r="H1223" i="38"/>
  <c r="G1223" i="38"/>
  <c r="F1223" i="38"/>
  <c r="E1223" i="38"/>
  <c r="M1222" i="38"/>
  <c r="O1222" i="38" s="1"/>
  <c r="J1222" i="38"/>
  <c r="M1221" i="38"/>
  <c r="O1221" i="38" s="1"/>
  <c r="J1221" i="38"/>
  <c r="M1220" i="38"/>
  <c r="O1220" i="38" s="1"/>
  <c r="J1220" i="38"/>
  <c r="M1219" i="38"/>
  <c r="O1219" i="38" s="1"/>
  <c r="J1219" i="38"/>
  <c r="M1218" i="38"/>
  <c r="O1218" i="38" s="1"/>
  <c r="J1218" i="38"/>
  <c r="M1217" i="38"/>
  <c r="O1217" i="38" s="1"/>
  <c r="J1217" i="38"/>
  <c r="M1216" i="38"/>
  <c r="O1216" i="38" s="1"/>
  <c r="J1216" i="38"/>
  <c r="M1215" i="38"/>
  <c r="O1215" i="38" s="1"/>
  <c r="J1215" i="38"/>
  <c r="M1214" i="38"/>
  <c r="O1214" i="38" s="1"/>
  <c r="J1214" i="38"/>
  <c r="M1213" i="38"/>
  <c r="O1213" i="38" s="1"/>
  <c r="J1213" i="38"/>
  <c r="M1212" i="38"/>
  <c r="O1212" i="38" s="1"/>
  <c r="J1212" i="38"/>
  <c r="M1211" i="38"/>
  <c r="O1211" i="38" s="1"/>
  <c r="J1211" i="38"/>
  <c r="M1210" i="38"/>
  <c r="O1210" i="38" s="1"/>
  <c r="J1210" i="38"/>
  <c r="N1209" i="38"/>
  <c r="L1209" i="38"/>
  <c r="K1209" i="38"/>
  <c r="I1209" i="38"/>
  <c r="H1209" i="38"/>
  <c r="G1209" i="38"/>
  <c r="F1209" i="38"/>
  <c r="E1209" i="38"/>
  <c r="M1208" i="38"/>
  <c r="O1208" i="38" s="1"/>
  <c r="J1208" i="38"/>
  <c r="M1207" i="38"/>
  <c r="O1207" i="38" s="1"/>
  <c r="J1207" i="38"/>
  <c r="M1206" i="38"/>
  <c r="O1206" i="38" s="1"/>
  <c r="J1206" i="38"/>
  <c r="N1205" i="38"/>
  <c r="L1205" i="38"/>
  <c r="K1205" i="38"/>
  <c r="I1205" i="38"/>
  <c r="I1204" i="38" s="1"/>
  <c r="I1203" i="38" s="1"/>
  <c r="H1205" i="38"/>
  <c r="G1205" i="38"/>
  <c r="F1205" i="38"/>
  <c r="E1205" i="38"/>
  <c r="E1204" i="38" s="1"/>
  <c r="M1201" i="38"/>
  <c r="O1201" i="38" s="1"/>
  <c r="J1201" i="38"/>
  <c r="M1200" i="38"/>
  <c r="O1200" i="38" s="1"/>
  <c r="J1200" i="38"/>
  <c r="M1199" i="38"/>
  <c r="O1199" i="38" s="1"/>
  <c r="J1199" i="38"/>
  <c r="M1198" i="38"/>
  <c r="O1198" i="38" s="1"/>
  <c r="J1198" i="38"/>
  <c r="M1197" i="38"/>
  <c r="O1197" i="38" s="1"/>
  <c r="J1197" i="38"/>
  <c r="N1196" i="38"/>
  <c r="L1196" i="38"/>
  <c r="K1196" i="38"/>
  <c r="I1196" i="38"/>
  <c r="H1196" i="38"/>
  <c r="G1196" i="38"/>
  <c r="F1196" i="38"/>
  <c r="E1196" i="38"/>
  <c r="M1195" i="38"/>
  <c r="O1195" i="38" s="1"/>
  <c r="J1195" i="38"/>
  <c r="M1194" i="38"/>
  <c r="O1194" i="38" s="1"/>
  <c r="J1194" i="38"/>
  <c r="M1193" i="38"/>
  <c r="O1193" i="38" s="1"/>
  <c r="J1193" i="38"/>
  <c r="M1192" i="38"/>
  <c r="O1192" i="38" s="1"/>
  <c r="J1192" i="38"/>
  <c r="N1191" i="38"/>
  <c r="L1191" i="38"/>
  <c r="K1191" i="38"/>
  <c r="I1191" i="38"/>
  <c r="H1191" i="38"/>
  <c r="G1191" i="38"/>
  <c r="F1191" i="38"/>
  <c r="E1191" i="38"/>
  <c r="M1190" i="38"/>
  <c r="O1190" i="38" s="1"/>
  <c r="J1190" i="38"/>
  <c r="M1189" i="38"/>
  <c r="O1189" i="38" s="1"/>
  <c r="J1189" i="38"/>
  <c r="M1188" i="38"/>
  <c r="O1188" i="38" s="1"/>
  <c r="J1188" i="38"/>
  <c r="M1187" i="38"/>
  <c r="O1187" i="38" s="1"/>
  <c r="J1187" i="38"/>
  <c r="M1186" i="38"/>
  <c r="O1186" i="38" s="1"/>
  <c r="J1186" i="38"/>
  <c r="N1185" i="38"/>
  <c r="L1185" i="38"/>
  <c r="K1185" i="38"/>
  <c r="I1185" i="38"/>
  <c r="H1185" i="38"/>
  <c r="G1185" i="38"/>
  <c r="F1185" i="38"/>
  <c r="E1185" i="38"/>
  <c r="M1184" i="38"/>
  <c r="O1184" i="38" s="1"/>
  <c r="J1184" i="38"/>
  <c r="M1183" i="38"/>
  <c r="O1183" i="38" s="1"/>
  <c r="J1183" i="38"/>
  <c r="M1182" i="38"/>
  <c r="O1182" i="38" s="1"/>
  <c r="J1182" i="38"/>
  <c r="N1181" i="38"/>
  <c r="L1181" i="38"/>
  <c r="K1181" i="38"/>
  <c r="I1181" i="38"/>
  <c r="I1180" i="38"/>
  <c r="H1181" i="38"/>
  <c r="G1181" i="38"/>
  <c r="F1181" i="38"/>
  <c r="E1181" i="38"/>
  <c r="E1180" i="38" s="1"/>
  <c r="E1179" i="38" s="1"/>
  <c r="M1175" i="38"/>
  <c r="O1175" i="38" s="1"/>
  <c r="J1175" i="38"/>
  <c r="M1174" i="38"/>
  <c r="O1174" i="38" s="1"/>
  <c r="J1174" i="38"/>
  <c r="M1173" i="38"/>
  <c r="O1173" i="38" s="1"/>
  <c r="J1173" i="38"/>
  <c r="M1172" i="38"/>
  <c r="O1172" i="38" s="1"/>
  <c r="J1172" i="38"/>
  <c r="N1171" i="38"/>
  <c r="N1167" i="38" s="1"/>
  <c r="L1171" i="38"/>
  <c r="L1167" i="38" s="1"/>
  <c r="K1171" i="38"/>
  <c r="K1167" i="38" s="1"/>
  <c r="I1171" i="38"/>
  <c r="I1167" i="38" s="1"/>
  <c r="H1171" i="38"/>
  <c r="H1167" i="38" s="1"/>
  <c r="G1171" i="38"/>
  <c r="G1167" i="38" s="1"/>
  <c r="F1171" i="38"/>
  <c r="E1171" i="38"/>
  <c r="E1167" i="38" s="1"/>
  <c r="M1170" i="38"/>
  <c r="O1170" i="38" s="1"/>
  <c r="J1170" i="38"/>
  <c r="M1169" i="38"/>
  <c r="O1169" i="38" s="1"/>
  <c r="J1169" i="38"/>
  <c r="N1168" i="38"/>
  <c r="N1166" i="38" s="1"/>
  <c r="L1168" i="38"/>
  <c r="L1166" i="38" s="1"/>
  <c r="K1168" i="38"/>
  <c r="K1166" i="38" s="1"/>
  <c r="I1168" i="38"/>
  <c r="I1166" i="38" s="1"/>
  <c r="H1168" i="38"/>
  <c r="H1166" i="38" s="1"/>
  <c r="G1168" i="38"/>
  <c r="G1166" i="38" s="1"/>
  <c r="F1168" i="38"/>
  <c r="E1168" i="38"/>
  <c r="E1166" i="38" s="1"/>
  <c r="M1163" i="38"/>
  <c r="O1163" i="38" s="1"/>
  <c r="J1163" i="38"/>
  <c r="M1162" i="38"/>
  <c r="O1162" i="38" s="1"/>
  <c r="J1162" i="38"/>
  <c r="M1161" i="38"/>
  <c r="O1161" i="38" s="1"/>
  <c r="J1161" i="38"/>
  <c r="M1160" i="38"/>
  <c r="O1160" i="38" s="1"/>
  <c r="J1160" i="38"/>
  <c r="M1159" i="38"/>
  <c r="O1159" i="38" s="1"/>
  <c r="J1159" i="38"/>
  <c r="N1158" i="38"/>
  <c r="L1158" i="38"/>
  <c r="K1158" i="38"/>
  <c r="I1158" i="38"/>
  <c r="H1158" i="38"/>
  <c r="G1158" i="38"/>
  <c r="F1158" i="38"/>
  <c r="E1158" i="38"/>
  <c r="M1157" i="38"/>
  <c r="O1157" i="38" s="1"/>
  <c r="J1157" i="38"/>
  <c r="M1156" i="38"/>
  <c r="O1156" i="38" s="1"/>
  <c r="J1156" i="38"/>
  <c r="N1155" i="38"/>
  <c r="L1155" i="38"/>
  <c r="K1155" i="38"/>
  <c r="I1155" i="38"/>
  <c r="H1155" i="38"/>
  <c r="G1155" i="38"/>
  <c r="F1155" i="38"/>
  <c r="E1155" i="38"/>
  <c r="M1154" i="38"/>
  <c r="O1154" i="38" s="1"/>
  <c r="J1154" i="38"/>
  <c r="M1153" i="38"/>
  <c r="O1153" i="38" s="1"/>
  <c r="J1153" i="38"/>
  <c r="M1152" i="38"/>
  <c r="O1152" i="38" s="1"/>
  <c r="J1152" i="38"/>
  <c r="M1151" i="38"/>
  <c r="O1151" i="38" s="1"/>
  <c r="J1151" i="38"/>
  <c r="M1150" i="38"/>
  <c r="O1150" i="38" s="1"/>
  <c r="J1150" i="38"/>
  <c r="M1149" i="38"/>
  <c r="O1149" i="38" s="1"/>
  <c r="J1149" i="38"/>
  <c r="M1148" i="38"/>
  <c r="O1148" i="38" s="1"/>
  <c r="J1148" i="38"/>
  <c r="M1147" i="38"/>
  <c r="O1147" i="38" s="1"/>
  <c r="J1147" i="38"/>
  <c r="M1146" i="38"/>
  <c r="O1146" i="38" s="1"/>
  <c r="J1146" i="38"/>
  <c r="M1145" i="38"/>
  <c r="O1145" i="38" s="1"/>
  <c r="J1145" i="38"/>
  <c r="M1144" i="38"/>
  <c r="O1144" i="38" s="1"/>
  <c r="J1144" i="38"/>
  <c r="M1143" i="38"/>
  <c r="O1143" i="38" s="1"/>
  <c r="J1143" i="38"/>
  <c r="M1142" i="38"/>
  <c r="O1142" i="38" s="1"/>
  <c r="J1142" i="38"/>
  <c r="N1141" i="38"/>
  <c r="L1141" i="38"/>
  <c r="K1141" i="38"/>
  <c r="I1141" i="38"/>
  <c r="H1141" i="38"/>
  <c r="G1141" i="38"/>
  <c r="F1141" i="38"/>
  <c r="E1141" i="38"/>
  <c r="M1140" i="38"/>
  <c r="O1140" i="38" s="1"/>
  <c r="J1140" i="38"/>
  <c r="M1139" i="38"/>
  <c r="O1139" i="38" s="1"/>
  <c r="J1139" i="38"/>
  <c r="M1138" i="38"/>
  <c r="O1138" i="38" s="1"/>
  <c r="J1138" i="38"/>
  <c r="N1137" i="38"/>
  <c r="L1137" i="38"/>
  <c r="K1137" i="38"/>
  <c r="I1137" i="38"/>
  <c r="H1137" i="38"/>
  <c r="H1136" i="38" s="1"/>
  <c r="H1135" i="38" s="1"/>
  <c r="H1134" i="38" s="1"/>
  <c r="G1137" i="38"/>
  <c r="F1137" i="38"/>
  <c r="E1137" i="38"/>
  <c r="M1133" i="38"/>
  <c r="O1133" i="38" s="1"/>
  <c r="J1133" i="38"/>
  <c r="M1132" i="38"/>
  <c r="O1132" i="38" s="1"/>
  <c r="J1132" i="38"/>
  <c r="M1131" i="38"/>
  <c r="O1131" i="38" s="1"/>
  <c r="J1131" i="38"/>
  <c r="M1130" i="38"/>
  <c r="O1130" i="38" s="1"/>
  <c r="J1130" i="38"/>
  <c r="M1129" i="38"/>
  <c r="O1129" i="38" s="1"/>
  <c r="J1129" i="38"/>
  <c r="N1128" i="38"/>
  <c r="L1128" i="38"/>
  <c r="K1128" i="38"/>
  <c r="I1128" i="38"/>
  <c r="H1128" i="38"/>
  <c r="G1128" i="38"/>
  <c r="F1128" i="38"/>
  <c r="E1128" i="38"/>
  <c r="M1127" i="38"/>
  <c r="O1127" i="38" s="1"/>
  <c r="J1127" i="38"/>
  <c r="M1126" i="38"/>
  <c r="O1126" i="38" s="1"/>
  <c r="J1126" i="38"/>
  <c r="M1125" i="38"/>
  <c r="O1125" i="38" s="1"/>
  <c r="J1125" i="38"/>
  <c r="M1124" i="38"/>
  <c r="O1124" i="38" s="1"/>
  <c r="J1124" i="38"/>
  <c r="N1123" i="38"/>
  <c r="L1123" i="38"/>
  <c r="K1123" i="38"/>
  <c r="I1123" i="38"/>
  <c r="H1123" i="38"/>
  <c r="G1123" i="38"/>
  <c r="F1123" i="38"/>
  <c r="E1123" i="38"/>
  <c r="M1122" i="38"/>
  <c r="O1122" i="38" s="1"/>
  <c r="J1122" i="38"/>
  <c r="M1121" i="38"/>
  <c r="O1121" i="38" s="1"/>
  <c r="J1121" i="38"/>
  <c r="M1120" i="38"/>
  <c r="O1120" i="38" s="1"/>
  <c r="J1120" i="38"/>
  <c r="M1119" i="38"/>
  <c r="O1119" i="38" s="1"/>
  <c r="J1119" i="38"/>
  <c r="M1118" i="38"/>
  <c r="O1118" i="38" s="1"/>
  <c r="J1118" i="38"/>
  <c r="N1117" i="38"/>
  <c r="L1117" i="38"/>
  <c r="K1117" i="38"/>
  <c r="I1117" i="38"/>
  <c r="H1117" i="38"/>
  <c r="G1117" i="38"/>
  <c r="F1117" i="38"/>
  <c r="E1117" i="38"/>
  <c r="M1116" i="38"/>
  <c r="O1116" i="38" s="1"/>
  <c r="J1116" i="38"/>
  <c r="M1115" i="38"/>
  <c r="O1115" i="38" s="1"/>
  <c r="J1115" i="38"/>
  <c r="M1114" i="38"/>
  <c r="O1114" i="38" s="1"/>
  <c r="J1114" i="38"/>
  <c r="N1113" i="38"/>
  <c r="L1113" i="38"/>
  <c r="K1113" i="38"/>
  <c r="K1112" i="38" s="1"/>
  <c r="K1111" i="38" s="1"/>
  <c r="I1113" i="38"/>
  <c r="H1113" i="38"/>
  <c r="G1113" i="38"/>
  <c r="F1113" i="38"/>
  <c r="F1112" i="38" s="1"/>
  <c r="E1113" i="38"/>
  <c r="M1107" i="38"/>
  <c r="O1107" i="38" s="1"/>
  <c r="J1107" i="38"/>
  <c r="M1106" i="38"/>
  <c r="O1106" i="38" s="1"/>
  <c r="J1106" i="38"/>
  <c r="N1105" i="38"/>
  <c r="L1105" i="38"/>
  <c r="K1105" i="38"/>
  <c r="I1105" i="38"/>
  <c r="H1105" i="38"/>
  <c r="G1105" i="38"/>
  <c r="F1105" i="38"/>
  <c r="E1105" i="38"/>
  <c r="M1104" i="38"/>
  <c r="O1104" i="38" s="1"/>
  <c r="J1104" i="38"/>
  <c r="M1103" i="38"/>
  <c r="O1103" i="38" s="1"/>
  <c r="J1103" i="38"/>
  <c r="N1102" i="38"/>
  <c r="L1102" i="38"/>
  <c r="K1102" i="38"/>
  <c r="I1102" i="38"/>
  <c r="H1102" i="38"/>
  <c r="G1102" i="38"/>
  <c r="F1102" i="38"/>
  <c r="E1102" i="38"/>
  <c r="M1099" i="38"/>
  <c r="O1099" i="38" s="1"/>
  <c r="J1099" i="38"/>
  <c r="M1098" i="38"/>
  <c r="O1098" i="38" s="1"/>
  <c r="J1098" i="38"/>
  <c r="M1097" i="38"/>
  <c r="O1097" i="38" s="1"/>
  <c r="J1097" i="38"/>
  <c r="M1096" i="38"/>
  <c r="O1096" i="38" s="1"/>
  <c r="J1096" i="38"/>
  <c r="M1095" i="38"/>
  <c r="O1095" i="38" s="1"/>
  <c r="J1095" i="38"/>
  <c r="N1094" i="38"/>
  <c r="L1094" i="38"/>
  <c r="K1094" i="38"/>
  <c r="I1094" i="38"/>
  <c r="H1094" i="38"/>
  <c r="G1094" i="38"/>
  <c r="F1094" i="38"/>
  <c r="E1094" i="38"/>
  <c r="M1093" i="38"/>
  <c r="O1093" i="38" s="1"/>
  <c r="J1093" i="38"/>
  <c r="M1092" i="38"/>
  <c r="O1092" i="38" s="1"/>
  <c r="J1092" i="38"/>
  <c r="N1091" i="38"/>
  <c r="L1091" i="38"/>
  <c r="K1091" i="38"/>
  <c r="I1091" i="38"/>
  <c r="H1091" i="38"/>
  <c r="G1091" i="38"/>
  <c r="F1091" i="38"/>
  <c r="E1091" i="38"/>
  <c r="M1090" i="38"/>
  <c r="O1090" i="38" s="1"/>
  <c r="J1090" i="38"/>
  <c r="M1089" i="38"/>
  <c r="O1089" i="38" s="1"/>
  <c r="J1089" i="38"/>
  <c r="M1088" i="38"/>
  <c r="O1088" i="38" s="1"/>
  <c r="J1088" i="38"/>
  <c r="M1087" i="38"/>
  <c r="O1087" i="38" s="1"/>
  <c r="J1087" i="38"/>
  <c r="M1086" i="38"/>
  <c r="O1086" i="38" s="1"/>
  <c r="J1086" i="38"/>
  <c r="M1085" i="38"/>
  <c r="O1085" i="38" s="1"/>
  <c r="J1085" i="38"/>
  <c r="M1084" i="38"/>
  <c r="O1084" i="38" s="1"/>
  <c r="J1084" i="38"/>
  <c r="M1083" i="38"/>
  <c r="O1083" i="38" s="1"/>
  <c r="J1083" i="38"/>
  <c r="M1082" i="38"/>
  <c r="O1082" i="38" s="1"/>
  <c r="J1082" i="38"/>
  <c r="M1081" i="38"/>
  <c r="O1081" i="38" s="1"/>
  <c r="J1081" i="38"/>
  <c r="M1080" i="38"/>
  <c r="O1080" i="38" s="1"/>
  <c r="J1080" i="38"/>
  <c r="M1079" i="38"/>
  <c r="O1079" i="38" s="1"/>
  <c r="J1079" i="38"/>
  <c r="M1078" i="38"/>
  <c r="O1078" i="38" s="1"/>
  <c r="J1078" i="38"/>
  <c r="N1077" i="38"/>
  <c r="L1077" i="38"/>
  <c r="K1077" i="38"/>
  <c r="I1077" i="38"/>
  <c r="H1077" i="38"/>
  <c r="G1077" i="38"/>
  <c r="F1077" i="38"/>
  <c r="E1077" i="38"/>
  <c r="M1076" i="38"/>
  <c r="O1076" i="38" s="1"/>
  <c r="J1076" i="38"/>
  <c r="M1075" i="38"/>
  <c r="O1075" i="38" s="1"/>
  <c r="J1075" i="38"/>
  <c r="M1074" i="38"/>
  <c r="O1074" i="38" s="1"/>
  <c r="J1074" i="38"/>
  <c r="N1073" i="38"/>
  <c r="L1073" i="38"/>
  <c r="K1073" i="38"/>
  <c r="I1073" i="38"/>
  <c r="H1073" i="38"/>
  <c r="G1073" i="38"/>
  <c r="F1073" i="38"/>
  <c r="E1073" i="38"/>
  <c r="M1069" i="38"/>
  <c r="O1069" i="38" s="1"/>
  <c r="J1069" i="38"/>
  <c r="M1068" i="38"/>
  <c r="O1068" i="38" s="1"/>
  <c r="J1068" i="38"/>
  <c r="M1067" i="38"/>
  <c r="O1067" i="38" s="1"/>
  <c r="J1067" i="38"/>
  <c r="M1066" i="38"/>
  <c r="O1066" i="38" s="1"/>
  <c r="J1066" i="38"/>
  <c r="M1065" i="38"/>
  <c r="O1065" i="38" s="1"/>
  <c r="J1065" i="38"/>
  <c r="N1064" i="38"/>
  <c r="L1064" i="38"/>
  <c r="K1064" i="38"/>
  <c r="I1064" i="38"/>
  <c r="H1064" i="38"/>
  <c r="G1064" i="38"/>
  <c r="F1064" i="38"/>
  <c r="E1064" i="38"/>
  <c r="M1063" i="38"/>
  <c r="O1063" i="38" s="1"/>
  <c r="J1063" i="38"/>
  <c r="M1062" i="38"/>
  <c r="O1062" i="38" s="1"/>
  <c r="J1062" i="38"/>
  <c r="M1061" i="38"/>
  <c r="O1061" i="38" s="1"/>
  <c r="J1061" i="38"/>
  <c r="M1060" i="38"/>
  <c r="O1060" i="38" s="1"/>
  <c r="J1060" i="38"/>
  <c r="N1059" i="38"/>
  <c r="L1059" i="38"/>
  <c r="K1059" i="38"/>
  <c r="I1059" i="38"/>
  <c r="H1059" i="38"/>
  <c r="G1059" i="38"/>
  <c r="F1059" i="38"/>
  <c r="E1059" i="38"/>
  <c r="M1058" i="38"/>
  <c r="O1058" i="38" s="1"/>
  <c r="J1058" i="38"/>
  <c r="M1057" i="38"/>
  <c r="O1057" i="38" s="1"/>
  <c r="J1057" i="38"/>
  <c r="M1056" i="38"/>
  <c r="O1056" i="38" s="1"/>
  <c r="J1056" i="38"/>
  <c r="M1055" i="38"/>
  <c r="O1055" i="38" s="1"/>
  <c r="J1055" i="38"/>
  <c r="M1054" i="38"/>
  <c r="O1054" i="38" s="1"/>
  <c r="J1054" i="38"/>
  <c r="N1053" i="38"/>
  <c r="L1053" i="38"/>
  <c r="K1053" i="38"/>
  <c r="I1053" i="38"/>
  <c r="H1053" i="38"/>
  <c r="G1053" i="38"/>
  <c r="F1053" i="38"/>
  <c r="E1053" i="38"/>
  <c r="M1052" i="38"/>
  <c r="O1052" i="38" s="1"/>
  <c r="J1052" i="38"/>
  <c r="M1051" i="38"/>
  <c r="O1051" i="38" s="1"/>
  <c r="J1051" i="38"/>
  <c r="M1050" i="38"/>
  <c r="O1050" i="38" s="1"/>
  <c r="J1050" i="38"/>
  <c r="N1049" i="38"/>
  <c r="L1049" i="38"/>
  <c r="K1049" i="38"/>
  <c r="K1048" i="38" s="1"/>
  <c r="I1049" i="38"/>
  <c r="H1049" i="38"/>
  <c r="G1049" i="38"/>
  <c r="F1049" i="38"/>
  <c r="E1049" i="38"/>
  <c r="E1048" i="38" s="1"/>
  <c r="E1047" i="38" s="1"/>
  <c r="M1043" i="38"/>
  <c r="O1043" i="38" s="1"/>
  <c r="J1043" i="38"/>
  <c r="M1042" i="38"/>
  <c r="O1042" i="38" s="1"/>
  <c r="J1042" i="38"/>
  <c r="N1041" i="38"/>
  <c r="L1041" i="38"/>
  <c r="K1041" i="38"/>
  <c r="I1041" i="38"/>
  <c r="H1041" i="38"/>
  <c r="G1041" i="38"/>
  <c r="F1041" i="38"/>
  <c r="E1041" i="38"/>
  <c r="M1040" i="38"/>
  <c r="O1040" i="38" s="1"/>
  <c r="J1040" i="38"/>
  <c r="M1039" i="38"/>
  <c r="O1039" i="38" s="1"/>
  <c r="J1039" i="38"/>
  <c r="N1038" i="38"/>
  <c r="L1038" i="38"/>
  <c r="K1038" i="38"/>
  <c r="I1038" i="38"/>
  <c r="H1038" i="38"/>
  <c r="G1038" i="38"/>
  <c r="F1038" i="38"/>
  <c r="E1038" i="38"/>
  <c r="M1035" i="38"/>
  <c r="O1035" i="38" s="1"/>
  <c r="J1035" i="38"/>
  <c r="M1034" i="38"/>
  <c r="O1034" i="38" s="1"/>
  <c r="J1034" i="38"/>
  <c r="M1033" i="38"/>
  <c r="O1033" i="38" s="1"/>
  <c r="J1033" i="38"/>
  <c r="M1032" i="38"/>
  <c r="O1032" i="38" s="1"/>
  <c r="J1032" i="38"/>
  <c r="M1031" i="38"/>
  <c r="O1031" i="38" s="1"/>
  <c r="J1031" i="38"/>
  <c r="N1030" i="38"/>
  <c r="L1030" i="38"/>
  <c r="K1030" i="38"/>
  <c r="I1030" i="38"/>
  <c r="H1030" i="38"/>
  <c r="G1030" i="38"/>
  <c r="F1030" i="38"/>
  <c r="E1030" i="38"/>
  <c r="M1029" i="38"/>
  <c r="O1029" i="38" s="1"/>
  <c r="J1029" i="38"/>
  <c r="M1028" i="38"/>
  <c r="O1028" i="38" s="1"/>
  <c r="J1028" i="38"/>
  <c r="N1027" i="38"/>
  <c r="L1027" i="38"/>
  <c r="K1027" i="38"/>
  <c r="I1027" i="38"/>
  <c r="H1027" i="38"/>
  <c r="G1027" i="38"/>
  <c r="F1027" i="38"/>
  <c r="E1027" i="38"/>
  <c r="M1026" i="38"/>
  <c r="O1026" i="38" s="1"/>
  <c r="J1026" i="38"/>
  <c r="M1025" i="38"/>
  <c r="O1025" i="38" s="1"/>
  <c r="J1025" i="38"/>
  <c r="M1024" i="38"/>
  <c r="O1024" i="38" s="1"/>
  <c r="J1024" i="38"/>
  <c r="M1023" i="38"/>
  <c r="O1023" i="38" s="1"/>
  <c r="J1023" i="38"/>
  <c r="M1022" i="38"/>
  <c r="O1022" i="38" s="1"/>
  <c r="J1022" i="38"/>
  <c r="M1021" i="38"/>
  <c r="O1021" i="38" s="1"/>
  <c r="J1021" i="38"/>
  <c r="M1020" i="38"/>
  <c r="O1020" i="38" s="1"/>
  <c r="J1020" i="38"/>
  <c r="M1019" i="38"/>
  <c r="O1019" i="38" s="1"/>
  <c r="J1019" i="38"/>
  <c r="M1018" i="38"/>
  <c r="O1018" i="38" s="1"/>
  <c r="J1018" i="38"/>
  <c r="M1017" i="38"/>
  <c r="O1017" i="38" s="1"/>
  <c r="J1017" i="38"/>
  <c r="M1016" i="38"/>
  <c r="O1016" i="38" s="1"/>
  <c r="J1016" i="38"/>
  <c r="M1015" i="38"/>
  <c r="O1015" i="38" s="1"/>
  <c r="J1015" i="38"/>
  <c r="M1014" i="38"/>
  <c r="O1014" i="38" s="1"/>
  <c r="J1014" i="38"/>
  <c r="N1013" i="38"/>
  <c r="L1013" i="38"/>
  <c r="K1013" i="38"/>
  <c r="I1013" i="38"/>
  <c r="H1013" i="38"/>
  <c r="G1013" i="38"/>
  <c r="F1013" i="38"/>
  <c r="E1013" i="38"/>
  <c r="M1012" i="38"/>
  <c r="O1012" i="38" s="1"/>
  <c r="J1012" i="38"/>
  <c r="M1011" i="38"/>
  <c r="O1011" i="38" s="1"/>
  <c r="J1011" i="38"/>
  <c r="M1010" i="38"/>
  <c r="O1010" i="38" s="1"/>
  <c r="J1010" i="38"/>
  <c r="N1009" i="38"/>
  <c r="N1008" i="38" s="1"/>
  <c r="N1007" i="38" s="1"/>
  <c r="L1009" i="38"/>
  <c r="K1009" i="38"/>
  <c r="I1009" i="38"/>
  <c r="H1009" i="38"/>
  <c r="G1009" i="38"/>
  <c r="F1009" i="38"/>
  <c r="E1009" i="38"/>
  <c r="M1005" i="38"/>
  <c r="O1005" i="38" s="1"/>
  <c r="J1005" i="38"/>
  <c r="M1004" i="38"/>
  <c r="O1004" i="38" s="1"/>
  <c r="J1004" i="38"/>
  <c r="M1003" i="38"/>
  <c r="O1003" i="38" s="1"/>
  <c r="J1003" i="38"/>
  <c r="M1002" i="38"/>
  <c r="O1002" i="38" s="1"/>
  <c r="J1002" i="38"/>
  <c r="M1001" i="38"/>
  <c r="O1001" i="38" s="1"/>
  <c r="J1001" i="38"/>
  <c r="N1000" i="38"/>
  <c r="L1000" i="38"/>
  <c r="K1000" i="38"/>
  <c r="I1000" i="38"/>
  <c r="H1000" i="38"/>
  <c r="G1000" i="38"/>
  <c r="F1000" i="38"/>
  <c r="E1000" i="38"/>
  <c r="M999" i="38"/>
  <c r="O999" i="38" s="1"/>
  <c r="J999" i="38"/>
  <c r="M998" i="38"/>
  <c r="O998" i="38" s="1"/>
  <c r="J998" i="38"/>
  <c r="M997" i="38"/>
  <c r="O997" i="38" s="1"/>
  <c r="J997" i="38"/>
  <c r="M996" i="38"/>
  <c r="O996" i="38" s="1"/>
  <c r="J996" i="38"/>
  <c r="N995" i="38"/>
  <c r="L995" i="38"/>
  <c r="K995" i="38"/>
  <c r="I995" i="38"/>
  <c r="H995" i="38"/>
  <c r="G995" i="38"/>
  <c r="F995" i="38"/>
  <c r="E995" i="38"/>
  <c r="M994" i="38"/>
  <c r="O994" i="38" s="1"/>
  <c r="J994" i="38"/>
  <c r="M993" i="38"/>
  <c r="O993" i="38" s="1"/>
  <c r="J993" i="38"/>
  <c r="M992" i="38"/>
  <c r="O992" i="38" s="1"/>
  <c r="J992" i="38"/>
  <c r="M991" i="38"/>
  <c r="O991" i="38" s="1"/>
  <c r="J991" i="38"/>
  <c r="M990" i="38"/>
  <c r="O990" i="38" s="1"/>
  <c r="J990" i="38"/>
  <c r="N989" i="38"/>
  <c r="L989" i="38"/>
  <c r="K989" i="38"/>
  <c r="I989" i="38"/>
  <c r="H989" i="38"/>
  <c r="G989" i="38"/>
  <c r="F989" i="38"/>
  <c r="E989" i="38"/>
  <c r="M988" i="38"/>
  <c r="O988" i="38" s="1"/>
  <c r="J988" i="38"/>
  <c r="M987" i="38"/>
  <c r="O987" i="38" s="1"/>
  <c r="J987" i="38"/>
  <c r="M986" i="38"/>
  <c r="O986" i="38" s="1"/>
  <c r="J986" i="38"/>
  <c r="N985" i="38"/>
  <c r="L985" i="38"/>
  <c r="K985" i="38"/>
  <c r="I985" i="38"/>
  <c r="H985" i="38"/>
  <c r="G985" i="38"/>
  <c r="F985" i="38"/>
  <c r="E985" i="38"/>
  <c r="M977" i="38"/>
  <c r="O977" i="38" s="1"/>
  <c r="J977" i="38"/>
  <c r="M976" i="38"/>
  <c r="O976" i="38" s="1"/>
  <c r="J976" i="38"/>
  <c r="N975" i="38"/>
  <c r="L975" i="38"/>
  <c r="K975" i="38"/>
  <c r="I975" i="38"/>
  <c r="H975" i="38"/>
  <c r="G975" i="38"/>
  <c r="F975" i="38"/>
  <c r="E975" i="38"/>
  <c r="M974" i="38"/>
  <c r="O974" i="38" s="1"/>
  <c r="J974" i="38"/>
  <c r="M973" i="38"/>
  <c r="O973" i="38" s="1"/>
  <c r="J973" i="38"/>
  <c r="N972" i="38"/>
  <c r="L972" i="38"/>
  <c r="K972" i="38"/>
  <c r="I972" i="38"/>
  <c r="H972" i="38"/>
  <c r="G972" i="38"/>
  <c r="F972" i="38"/>
  <c r="E972" i="38"/>
  <c r="M969" i="38"/>
  <c r="O969" i="38" s="1"/>
  <c r="J969" i="38"/>
  <c r="M968" i="38"/>
  <c r="O968" i="38" s="1"/>
  <c r="J968" i="38"/>
  <c r="M967" i="38"/>
  <c r="O967" i="38" s="1"/>
  <c r="J967" i="38"/>
  <c r="M966" i="38"/>
  <c r="O966" i="38" s="1"/>
  <c r="J966" i="38"/>
  <c r="M965" i="38"/>
  <c r="O965" i="38" s="1"/>
  <c r="J965" i="38"/>
  <c r="N964" i="38"/>
  <c r="L964" i="38"/>
  <c r="K964" i="38"/>
  <c r="I964" i="38"/>
  <c r="H964" i="38"/>
  <c r="G964" i="38"/>
  <c r="F964" i="38"/>
  <c r="E964" i="38"/>
  <c r="M963" i="38"/>
  <c r="O963" i="38" s="1"/>
  <c r="J963" i="38"/>
  <c r="M962" i="38"/>
  <c r="O962" i="38" s="1"/>
  <c r="J962" i="38"/>
  <c r="N961" i="38"/>
  <c r="L961" i="38"/>
  <c r="K961" i="38"/>
  <c r="I961" i="38"/>
  <c r="H961" i="38"/>
  <c r="G961" i="38"/>
  <c r="F961" i="38"/>
  <c r="E961" i="38"/>
  <c r="M960" i="38"/>
  <c r="O960" i="38" s="1"/>
  <c r="J960" i="38"/>
  <c r="M959" i="38"/>
  <c r="O959" i="38" s="1"/>
  <c r="J959" i="38"/>
  <c r="M958" i="38"/>
  <c r="O958" i="38" s="1"/>
  <c r="J958" i="38"/>
  <c r="M957" i="38"/>
  <c r="O957" i="38" s="1"/>
  <c r="J957" i="38"/>
  <c r="M956" i="38"/>
  <c r="O956" i="38" s="1"/>
  <c r="J956" i="38"/>
  <c r="M955" i="38"/>
  <c r="O955" i="38" s="1"/>
  <c r="J955" i="38"/>
  <c r="M954" i="38"/>
  <c r="O954" i="38" s="1"/>
  <c r="J954" i="38"/>
  <c r="M953" i="38"/>
  <c r="O953" i="38" s="1"/>
  <c r="J953" i="38"/>
  <c r="M952" i="38"/>
  <c r="O952" i="38" s="1"/>
  <c r="J952" i="38"/>
  <c r="M951" i="38"/>
  <c r="O951" i="38" s="1"/>
  <c r="J951" i="38"/>
  <c r="M950" i="38"/>
  <c r="O950" i="38" s="1"/>
  <c r="J950" i="38"/>
  <c r="M949" i="38"/>
  <c r="O949" i="38" s="1"/>
  <c r="J949" i="38"/>
  <c r="M948" i="38"/>
  <c r="O948" i="38" s="1"/>
  <c r="J948" i="38"/>
  <c r="N947" i="38"/>
  <c r="L947" i="38"/>
  <c r="K947" i="38"/>
  <c r="I947" i="38"/>
  <c r="H947" i="38"/>
  <c r="G947" i="38"/>
  <c r="F947" i="38"/>
  <c r="E947" i="38"/>
  <c r="M946" i="38"/>
  <c r="O946" i="38" s="1"/>
  <c r="J946" i="38"/>
  <c r="M945" i="38"/>
  <c r="O945" i="38" s="1"/>
  <c r="J945" i="38"/>
  <c r="M944" i="38"/>
  <c r="O944" i="38" s="1"/>
  <c r="J944" i="38"/>
  <c r="N943" i="38"/>
  <c r="L943" i="38"/>
  <c r="L942" i="38" s="1"/>
  <c r="L941" i="38" s="1"/>
  <c r="L940" i="38" s="1"/>
  <c r="K943" i="38"/>
  <c r="I943" i="38"/>
  <c r="H943" i="38"/>
  <c r="H942" i="38" s="1"/>
  <c r="H941" i="38" s="1"/>
  <c r="G943" i="38"/>
  <c r="F943" i="38"/>
  <c r="E943" i="38"/>
  <c r="M939" i="38"/>
  <c r="O939" i="38" s="1"/>
  <c r="J939" i="38"/>
  <c r="M938" i="38"/>
  <c r="O938" i="38" s="1"/>
  <c r="J938" i="38"/>
  <c r="M937" i="38"/>
  <c r="O937" i="38" s="1"/>
  <c r="J937" i="38"/>
  <c r="M936" i="38"/>
  <c r="O936" i="38" s="1"/>
  <c r="J936" i="38"/>
  <c r="M935" i="38"/>
  <c r="O935" i="38" s="1"/>
  <c r="J935" i="38"/>
  <c r="N934" i="38"/>
  <c r="L934" i="38"/>
  <c r="K934" i="38"/>
  <c r="I934" i="38"/>
  <c r="H934" i="38"/>
  <c r="G934" i="38"/>
  <c r="F934" i="38"/>
  <c r="E934" i="38"/>
  <c r="M933" i="38"/>
  <c r="O933" i="38" s="1"/>
  <c r="J933" i="38"/>
  <c r="M932" i="38"/>
  <c r="O932" i="38" s="1"/>
  <c r="J932" i="38"/>
  <c r="M931" i="38"/>
  <c r="O931" i="38" s="1"/>
  <c r="J931" i="38"/>
  <c r="M930" i="38"/>
  <c r="O930" i="38" s="1"/>
  <c r="J930" i="38"/>
  <c r="N929" i="38"/>
  <c r="L929" i="38"/>
  <c r="K929" i="38"/>
  <c r="I929" i="38"/>
  <c r="H929" i="38"/>
  <c r="G929" i="38"/>
  <c r="F929" i="38"/>
  <c r="E929" i="38"/>
  <c r="M928" i="38"/>
  <c r="O928" i="38" s="1"/>
  <c r="J928" i="38"/>
  <c r="M927" i="38"/>
  <c r="O927" i="38" s="1"/>
  <c r="J927" i="38"/>
  <c r="M926" i="38"/>
  <c r="O926" i="38" s="1"/>
  <c r="J926" i="38"/>
  <c r="M925" i="38"/>
  <c r="O925" i="38" s="1"/>
  <c r="J925" i="38"/>
  <c r="M924" i="38"/>
  <c r="O924" i="38" s="1"/>
  <c r="J924" i="38"/>
  <c r="N923" i="38"/>
  <c r="L923" i="38"/>
  <c r="K923" i="38"/>
  <c r="I923" i="38"/>
  <c r="H923" i="38"/>
  <c r="G923" i="38"/>
  <c r="F923" i="38"/>
  <c r="E923" i="38"/>
  <c r="M922" i="38"/>
  <c r="O922" i="38" s="1"/>
  <c r="J922" i="38"/>
  <c r="M921" i="38"/>
  <c r="O921" i="38" s="1"/>
  <c r="J921" i="38"/>
  <c r="M920" i="38"/>
  <c r="O920" i="38" s="1"/>
  <c r="J920" i="38"/>
  <c r="N919" i="38"/>
  <c r="L919" i="38"/>
  <c r="K919" i="38"/>
  <c r="I919" i="38"/>
  <c r="H919" i="38"/>
  <c r="G919" i="38"/>
  <c r="F919" i="38"/>
  <c r="E919" i="38"/>
  <c r="E918" i="38" s="1"/>
  <c r="M913" i="38"/>
  <c r="O913" i="38" s="1"/>
  <c r="J913" i="38"/>
  <c r="M912" i="38"/>
  <c r="O912" i="38" s="1"/>
  <c r="J912" i="38"/>
  <c r="N911" i="38"/>
  <c r="L911" i="38"/>
  <c r="K911" i="38"/>
  <c r="I911" i="38"/>
  <c r="H911" i="38"/>
  <c r="G911" i="38"/>
  <c r="F911" i="38"/>
  <c r="E911" i="38"/>
  <c r="M910" i="38"/>
  <c r="O910" i="38" s="1"/>
  <c r="J910" i="38"/>
  <c r="M909" i="38"/>
  <c r="O909" i="38" s="1"/>
  <c r="J909" i="38"/>
  <c r="N908" i="38"/>
  <c r="L908" i="38"/>
  <c r="K908" i="38"/>
  <c r="I908" i="38"/>
  <c r="H908" i="38"/>
  <c r="G908" i="38"/>
  <c r="F908" i="38"/>
  <c r="E908" i="38"/>
  <c r="M905" i="38"/>
  <c r="O905" i="38" s="1"/>
  <c r="J905" i="38"/>
  <c r="M904" i="38"/>
  <c r="O904" i="38" s="1"/>
  <c r="J904" i="38"/>
  <c r="M903" i="38"/>
  <c r="O903" i="38" s="1"/>
  <c r="J903" i="38"/>
  <c r="M902" i="38"/>
  <c r="O902" i="38" s="1"/>
  <c r="J902" i="38"/>
  <c r="M901" i="38"/>
  <c r="O901" i="38" s="1"/>
  <c r="J901" i="38"/>
  <c r="N900" i="38"/>
  <c r="L900" i="38"/>
  <c r="K900" i="38"/>
  <c r="I900" i="38"/>
  <c r="H900" i="38"/>
  <c r="G900" i="38"/>
  <c r="F900" i="38"/>
  <c r="E900" i="38"/>
  <c r="M899" i="38"/>
  <c r="O899" i="38" s="1"/>
  <c r="J899" i="38"/>
  <c r="M898" i="38"/>
  <c r="O898" i="38" s="1"/>
  <c r="J898" i="38"/>
  <c r="N897" i="38"/>
  <c r="L897" i="38"/>
  <c r="K897" i="38"/>
  <c r="I897" i="38"/>
  <c r="H897" i="38"/>
  <c r="G897" i="38"/>
  <c r="F897" i="38"/>
  <c r="E897" i="38"/>
  <c r="M896" i="38"/>
  <c r="O896" i="38" s="1"/>
  <c r="J896" i="38"/>
  <c r="M895" i="38"/>
  <c r="O895" i="38" s="1"/>
  <c r="J895" i="38"/>
  <c r="M894" i="38"/>
  <c r="O894" i="38" s="1"/>
  <c r="J894" i="38"/>
  <c r="M893" i="38"/>
  <c r="O893" i="38" s="1"/>
  <c r="J893" i="38"/>
  <c r="M892" i="38"/>
  <c r="O892" i="38" s="1"/>
  <c r="J892" i="38"/>
  <c r="M891" i="38"/>
  <c r="O891" i="38" s="1"/>
  <c r="J891" i="38"/>
  <c r="M890" i="38"/>
  <c r="O890" i="38" s="1"/>
  <c r="J890" i="38"/>
  <c r="M889" i="38"/>
  <c r="O889" i="38" s="1"/>
  <c r="J889" i="38"/>
  <c r="M888" i="38"/>
  <c r="O888" i="38" s="1"/>
  <c r="J888" i="38"/>
  <c r="M887" i="38"/>
  <c r="O887" i="38" s="1"/>
  <c r="J887" i="38"/>
  <c r="M886" i="38"/>
  <c r="O886" i="38" s="1"/>
  <c r="J886" i="38"/>
  <c r="M885" i="38"/>
  <c r="O885" i="38" s="1"/>
  <c r="J885" i="38"/>
  <c r="M884" i="38"/>
  <c r="O884" i="38" s="1"/>
  <c r="J884" i="38"/>
  <c r="N883" i="38"/>
  <c r="L883" i="38"/>
  <c r="K883" i="38"/>
  <c r="I883" i="38"/>
  <c r="H883" i="38"/>
  <c r="G883" i="38"/>
  <c r="F883" i="38"/>
  <c r="E883" i="38"/>
  <c r="M882" i="38"/>
  <c r="O882" i="38" s="1"/>
  <c r="J882" i="38"/>
  <c r="M881" i="38"/>
  <c r="O881" i="38" s="1"/>
  <c r="J881" i="38"/>
  <c r="M880" i="38"/>
  <c r="O880" i="38" s="1"/>
  <c r="J880" i="38"/>
  <c r="N879" i="38"/>
  <c r="L879" i="38"/>
  <c r="K879" i="38"/>
  <c r="I879" i="38"/>
  <c r="H879" i="38"/>
  <c r="H878" i="38" s="1"/>
  <c r="H877" i="38" s="1"/>
  <c r="G879" i="38"/>
  <c r="F879" i="38"/>
  <c r="E879" i="38"/>
  <c r="M875" i="38"/>
  <c r="O875" i="38" s="1"/>
  <c r="J875" i="38"/>
  <c r="M874" i="38"/>
  <c r="O874" i="38" s="1"/>
  <c r="J874" i="38"/>
  <c r="M873" i="38"/>
  <c r="O873" i="38" s="1"/>
  <c r="J873" i="38"/>
  <c r="M872" i="38"/>
  <c r="O872" i="38" s="1"/>
  <c r="J872" i="38"/>
  <c r="M871" i="38"/>
  <c r="O871" i="38" s="1"/>
  <c r="J871" i="38"/>
  <c r="N870" i="38"/>
  <c r="L870" i="38"/>
  <c r="K870" i="38"/>
  <c r="I870" i="38"/>
  <c r="H870" i="38"/>
  <c r="G870" i="38"/>
  <c r="F870" i="38"/>
  <c r="E870" i="38"/>
  <c r="M869" i="38"/>
  <c r="O869" i="38" s="1"/>
  <c r="J869" i="38"/>
  <c r="M868" i="38"/>
  <c r="O868" i="38" s="1"/>
  <c r="J868" i="38"/>
  <c r="M867" i="38"/>
  <c r="O867" i="38" s="1"/>
  <c r="J867" i="38"/>
  <c r="M866" i="38"/>
  <c r="O866" i="38" s="1"/>
  <c r="J866" i="38"/>
  <c r="N865" i="38"/>
  <c r="L865" i="38"/>
  <c r="K865" i="38"/>
  <c r="I865" i="38"/>
  <c r="H865" i="38"/>
  <c r="G865" i="38"/>
  <c r="F865" i="38"/>
  <c r="E865" i="38"/>
  <c r="M864" i="38"/>
  <c r="O864" i="38" s="1"/>
  <c r="J864" i="38"/>
  <c r="M863" i="38"/>
  <c r="O863" i="38" s="1"/>
  <c r="J863" i="38"/>
  <c r="M862" i="38"/>
  <c r="O862" i="38" s="1"/>
  <c r="J862" i="38"/>
  <c r="M861" i="38"/>
  <c r="O861" i="38" s="1"/>
  <c r="J861" i="38"/>
  <c r="M860" i="38"/>
  <c r="O860" i="38" s="1"/>
  <c r="J860" i="38"/>
  <c r="N859" i="38"/>
  <c r="L859" i="38"/>
  <c r="K859" i="38"/>
  <c r="I859" i="38"/>
  <c r="H859" i="38"/>
  <c r="H854" i="38" s="1"/>
  <c r="H853" i="38" s="1"/>
  <c r="G859" i="38"/>
  <c r="F859" i="38"/>
  <c r="E859" i="38"/>
  <c r="M858" i="38"/>
  <c r="O858" i="38" s="1"/>
  <c r="J858" i="38"/>
  <c r="M857" i="38"/>
  <c r="O857" i="38" s="1"/>
  <c r="J857" i="38"/>
  <c r="M856" i="38"/>
  <c r="O856" i="38" s="1"/>
  <c r="J856" i="38"/>
  <c r="N855" i="38"/>
  <c r="L855" i="38"/>
  <c r="K855" i="38"/>
  <c r="I855" i="38"/>
  <c r="H855" i="38"/>
  <c r="G855" i="38"/>
  <c r="F855" i="38"/>
  <c r="E855" i="38"/>
  <c r="M847" i="38"/>
  <c r="O847" i="38" s="1"/>
  <c r="J847" i="38"/>
  <c r="M846" i="38"/>
  <c r="O846" i="38" s="1"/>
  <c r="J846" i="38"/>
  <c r="N845" i="38"/>
  <c r="L845" i="38"/>
  <c r="K845" i="38"/>
  <c r="I845" i="38"/>
  <c r="H845" i="38"/>
  <c r="G845" i="38"/>
  <c r="F845" i="38"/>
  <c r="E845" i="38"/>
  <c r="M844" i="38"/>
  <c r="O844" i="38" s="1"/>
  <c r="J844" i="38"/>
  <c r="M843" i="38"/>
  <c r="O843" i="38" s="1"/>
  <c r="J843" i="38"/>
  <c r="N842" i="38"/>
  <c r="L842" i="38"/>
  <c r="K842" i="38"/>
  <c r="I842" i="38"/>
  <c r="H842" i="38"/>
  <c r="G842" i="38"/>
  <c r="F842" i="38"/>
  <c r="E842" i="38"/>
  <c r="M839" i="38"/>
  <c r="O839" i="38" s="1"/>
  <c r="J839" i="38"/>
  <c r="M838" i="38"/>
  <c r="O838" i="38" s="1"/>
  <c r="J838" i="38"/>
  <c r="M837" i="38"/>
  <c r="O837" i="38" s="1"/>
  <c r="J837" i="38"/>
  <c r="M836" i="38"/>
  <c r="O836" i="38" s="1"/>
  <c r="J836" i="38"/>
  <c r="M835" i="38"/>
  <c r="O835" i="38" s="1"/>
  <c r="J835" i="38"/>
  <c r="N834" i="38"/>
  <c r="L834" i="38"/>
  <c r="K834" i="38"/>
  <c r="I834" i="38"/>
  <c r="H834" i="38"/>
  <c r="G834" i="38"/>
  <c r="F834" i="38"/>
  <c r="E834" i="38"/>
  <c r="M833" i="38"/>
  <c r="O833" i="38" s="1"/>
  <c r="J833" i="38"/>
  <c r="M832" i="38"/>
  <c r="O832" i="38" s="1"/>
  <c r="J832" i="38"/>
  <c r="N831" i="38"/>
  <c r="L831" i="38"/>
  <c r="K831" i="38"/>
  <c r="I831" i="38"/>
  <c r="H831" i="38"/>
  <c r="G831" i="38"/>
  <c r="F831" i="38"/>
  <c r="E831" i="38"/>
  <c r="M830" i="38"/>
  <c r="O830" i="38" s="1"/>
  <c r="J830" i="38"/>
  <c r="M829" i="38"/>
  <c r="O829" i="38" s="1"/>
  <c r="J829" i="38"/>
  <c r="M828" i="38"/>
  <c r="O828" i="38" s="1"/>
  <c r="J828" i="38"/>
  <c r="M827" i="38"/>
  <c r="O827" i="38" s="1"/>
  <c r="J827" i="38"/>
  <c r="M826" i="38"/>
  <c r="O826" i="38" s="1"/>
  <c r="J826" i="38"/>
  <c r="M825" i="38"/>
  <c r="O825" i="38" s="1"/>
  <c r="J825" i="38"/>
  <c r="M824" i="38"/>
  <c r="O824" i="38" s="1"/>
  <c r="J824" i="38"/>
  <c r="M823" i="38"/>
  <c r="O823" i="38" s="1"/>
  <c r="J823" i="38"/>
  <c r="M822" i="38"/>
  <c r="O822" i="38" s="1"/>
  <c r="J822" i="38"/>
  <c r="M821" i="38"/>
  <c r="O821" i="38" s="1"/>
  <c r="J821" i="38"/>
  <c r="M820" i="38"/>
  <c r="O820" i="38" s="1"/>
  <c r="J820" i="38"/>
  <c r="M819" i="38"/>
  <c r="O819" i="38" s="1"/>
  <c r="J819" i="38"/>
  <c r="M818" i="38"/>
  <c r="O818" i="38" s="1"/>
  <c r="J818" i="38"/>
  <c r="M817" i="38"/>
  <c r="O817" i="38" s="1"/>
  <c r="J817" i="38"/>
  <c r="N816" i="38"/>
  <c r="L816" i="38"/>
  <c r="K816" i="38"/>
  <c r="I816" i="38"/>
  <c r="H816" i="38"/>
  <c r="G816" i="38"/>
  <c r="F816" i="38"/>
  <c r="E816" i="38"/>
  <c r="M815" i="38"/>
  <c r="O815" i="38" s="1"/>
  <c r="J815" i="38"/>
  <c r="M814" i="38"/>
  <c r="O814" i="38" s="1"/>
  <c r="J814" i="38"/>
  <c r="M813" i="38"/>
  <c r="O813" i="38" s="1"/>
  <c r="J813" i="38"/>
  <c r="N812" i="38"/>
  <c r="L812" i="38"/>
  <c r="K812" i="38"/>
  <c r="I812" i="38"/>
  <c r="H812" i="38"/>
  <c r="G812" i="38"/>
  <c r="F812" i="38"/>
  <c r="F811" i="38" s="1"/>
  <c r="F810" i="38" s="1"/>
  <c r="F809" i="38" s="1"/>
  <c r="E812" i="38"/>
  <c r="M808" i="38"/>
  <c r="O808" i="38" s="1"/>
  <c r="J808" i="38"/>
  <c r="M807" i="38"/>
  <c r="O807" i="38" s="1"/>
  <c r="J807" i="38"/>
  <c r="M806" i="38"/>
  <c r="O806" i="38" s="1"/>
  <c r="J806" i="38"/>
  <c r="M805" i="38"/>
  <c r="O805" i="38" s="1"/>
  <c r="J805" i="38"/>
  <c r="M804" i="38"/>
  <c r="O804" i="38" s="1"/>
  <c r="J804" i="38"/>
  <c r="N803" i="38"/>
  <c r="L803" i="38"/>
  <c r="K803" i="38"/>
  <c r="I803" i="38"/>
  <c r="H803" i="38"/>
  <c r="G803" i="38"/>
  <c r="F803" i="38"/>
  <c r="E803" i="38"/>
  <c r="M802" i="38"/>
  <c r="O802" i="38" s="1"/>
  <c r="J802" i="38"/>
  <c r="M801" i="38"/>
  <c r="O801" i="38" s="1"/>
  <c r="J801" i="38"/>
  <c r="M800" i="38"/>
  <c r="O800" i="38" s="1"/>
  <c r="J800" i="38"/>
  <c r="M799" i="38"/>
  <c r="O799" i="38" s="1"/>
  <c r="J799" i="38"/>
  <c r="N798" i="38"/>
  <c r="L798" i="38"/>
  <c r="K798" i="38"/>
  <c r="I798" i="38"/>
  <c r="H798" i="38"/>
  <c r="G798" i="38"/>
  <c r="F798" i="38"/>
  <c r="E798" i="38"/>
  <c r="M797" i="38"/>
  <c r="O797" i="38" s="1"/>
  <c r="J797" i="38"/>
  <c r="M796" i="38"/>
  <c r="O796" i="38" s="1"/>
  <c r="J796" i="38"/>
  <c r="M795" i="38"/>
  <c r="O795" i="38" s="1"/>
  <c r="J795" i="38"/>
  <c r="M794" i="38"/>
  <c r="O794" i="38" s="1"/>
  <c r="J794" i="38"/>
  <c r="M793" i="38"/>
  <c r="O793" i="38" s="1"/>
  <c r="J793" i="38"/>
  <c r="M792" i="38"/>
  <c r="O792" i="38" s="1"/>
  <c r="J792" i="38"/>
  <c r="N791" i="38"/>
  <c r="L791" i="38"/>
  <c r="K791" i="38"/>
  <c r="I791" i="38"/>
  <c r="H791" i="38"/>
  <c r="H786" i="38" s="1"/>
  <c r="G791" i="38"/>
  <c r="F791" i="38"/>
  <c r="E791" i="38"/>
  <c r="M790" i="38"/>
  <c r="O790" i="38" s="1"/>
  <c r="J790" i="38"/>
  <c r="M789" i="38"/>
  <c r="O789" i="38" s="1"/>
  <c r="J789" i="38"/>
  <c r="M788" i="38"/>
  <c r="O788" i="38" s="1"/>
  <c r="J788" i="38"/>
  <c r="N787" i="38"/>
  <c r="L787" i="38"/>
  <c r="K787" i="38"/>
  <c r="I787" i="38"/>
  <c r="H787" i="38"/>
  <c r="G787" i="38"/>
  <c r="F787" i="38"/>
  <c r="F786" i="38" s="1"/>
  <c r="E787" i="38"/>
  <c r="M781" i="38"/>
  <c r="O781" i="38" s="1"/>
  <c r="J781" i="38"/>
  <c r="M780" i="38"/>
  <c r="O780" i="38" s="1"/>
  <c r="J780" i="38"/>
  <c r="M779" i="38"/>
  <c r="O779" i="38" s="1"/>
  <c r="J779" i="38"/>
  <c r="N778" i="38"/>
  <c r="N777" i="38" s="1"/>
  <c r="N776" i="38" s="1"/>
  <c r="L778" i="38"/>
  <c r="L777" i="38" s="1"/>
  <c r="L776" i="38" s="1"/>
  <c r="K778" i="38"/>
  <c r="K777" i="38" s="1"/>
  <c r="K776" i="38" s="1"/>
  <c r="I778" i="38"/>
  <c r="I777" i="38" s="1"/>
  <c r="I776" i="38" s="1"/>
  <c r="H778" i="38"/>
  <c r="H777" i="38" s="1"/>
  <c r="H776" i="38" s="1"/>
  <c r="G778" i="38"/>
  <c r="G777" i="38" s="1"/>
  <c r="G776" i="38" s="1"/>
  <c r="F778" i="38"/>
  <c r="F777" i="38" s="1"/>
  <c r="F776" i="38" s="1"/>
  <c r="E778" i="38"/>
  <c r="E777" i="38" s="1"/>
  <c r="E776" i="38" s="1"/>
  <c r="M773" i="38"/>
  <c r="O773" i="38" s="1"/>
  <c r="J773" i="38"/>
  <c r="N772" i="38"/>
  <c r="L772" i="38"/>
  <c r="K772" i="38"/>
  <c r="J772" i="38"/>
  <c r="I772" i="38"/>
  <c r="H772" i="38"/>
  <c r="G772" i="38"/>
  <c r="F772" i="38"/>
  <c r="E772" i="38"/>
  <c r="M771" i="38"/>
  <c r="O771" i="38" s="1"/>
  <c r="J771" i="38"/>
  <c r="M770" i="38"/>
  <c r="O770" i="38" s="1"/>
  <c r="J770" i="38"/>
  <c r="M769" i="38"/>
  <c r="O769" i="38" s="1"/>
  <c r="J769" i="38"/>
  <c r="N768" i="38"/>
  <c r="L768" i="38"/>
  <c r="K768" i="38"/>
  <c r="I768" i="38"/>
  <c r="H768" i="38"/>
  <c r="G768" i="38"/>
  <c r="G767" i="38" s="1"/>
  <c r="G766" i="38" s="1"/>
  <c r="F768" i="38"/>
  <c r="F767" i="38" s="1"/>
  <c r="F766" i="38" s="1"/>
  <c r="E768" i="38"/>
  <c r="M761" i="38"/>
  <c r="O761" i="38" s="1"/>
  <c r="J761" i="38"/>
  <c r="M760" i="38"/>
  <c r="O760" i="38" s="1"/>
  <c r="J760" i="38"/>
  <c r="N759" i="38"/>
  <c r="L759" i="38"/>
  <c r="K759" i="38"/>
  <c r="I759" i="38"/>
  <c r="H759" i="38"/>
  <c r="G759" i="38"/>
  <c r="F759" i="38"/>
  <c r="E759" i="38"/>
  <c r="M758" i="38"/>
  <c r="O758" i="38" s="1"/>
  <c r="J758" i="38"/>
  <c r="M757" i="38"/>
  <c r="O757" i="38" s="1"/>
  <c r="J757" i="38"/>
  <c r="N756" i="38"/>
  <c r="L756" i="38"/>
  <c r="K756" i="38"/>
  <c r="I756" i="38"/>
  <c r="H756" i="38"/>
  <c r="G756" i="38"/>
  <c r="F756" i="38"/>
  <c r="E756" i="38"/>
  <c r="M753" i="38"/>
  <c r="O753" i="38" s="1"/>
  <c r="J753" i="38"/>
  <c r="M752" i="38"/>
  <c r="O752" i="38" s="1"/>
  <c r="J752" i="38"/>
  <c r="M751" i="38"/>
  <c r="O751" i="38" s="1"/>
  <c r="J751" i="38"/>
  <c r="M750" i="38"/>
  <c r="O750" i="38" s="1"/>
  <c r="J750" i="38"/>
  <c r="M749" i="38"/>
  <c r="O749" i="38" s="1"/>
  <c r="J749" i="38"/>
  <c r="N748" i="38"/>
  <c r="L748" i="38"/>
  <c r="K748" i="38"/>
  <c r="I748" i="38"/>
  <c r="H748" i="38"/>
  <c r="G748" i="38"/>
  <c r="F748" i="38"/>
  <c r="E748" i="38"/>
  <c r="M747" i="38"/>
  <c r="O747" i="38" s="1"/>
  <c r="J747" i="38"/>
  <c r="M746" i="38"/>
  <c r="O746" i="38" s="1"/>
  <c r="J746" i="38"/>
  <c r="N745" i="38"/>
  <c r="L745" i="38"/>
  <c r="K745" i="38"/>
  <c r="I745" i="38"/>
  <c r="H745" i="38"/>
  <c r="G745" i="38"/>
  <c r="F745" i="38"/>
  <c r="E745" i="38"/>
  <c r="M744" i="38"/>
  <c r="O744" i="38" s="1"/>
  <c r="J744" i="38"/>
  <c r="M743" i="38"/>
  <c r="O743" i="38" s="1"/>
  <c r="J743" i="38"/>
  <c r="M742" i="38"/>
  <c r="O742" i="38" s="1"/>
  <c r="J742" i="38"/>
  <c r="M741" i="38"/>
  <c r="O741" i="38" s="1"/>
  <c r="J741" i="38"/>
  <c r="M740" i="38"/>
  <c r="O740" i="38" s="1"/>
  <c r="J740" i="38"/>
  <c r="M739" i="38"/>
  <c r="O739" i="38" s="1"/>
  <c r="J739" i="38"/>
  <c r="M738" i="38"/>
  <c r="O738" i="38" s="1"/>
  <c r="J738" i="38"/>
  <c r="M737" i="38"/>
  <c r="O737" i="38" s="1"/>
  <c r="J737" i="38"/>
  <c r="M736" i="38"/>
  <c r="O736" i="38" s="1"/>
  <c r="J736" i="38"/>
  <c r="M735" i="38"/>
  <c r="O735" i="38" s="1"/>
  <c r="J735" i="38"/>
  <c r="M734" i="38"/>
  <c r="O734" i="38" s="1"/>
  <c r="J734" i="38"/>
  <c r="M733" i="38"/>
  <c r="O733" i="38" s="1"/>
  <c r="J733" i="38"/>
  <c r="M732" i="38"/>
  <c r="O732" i="38" s="1"/>
  <c r="J732" i="38"/>
  <c r="M731" i="38"/>
  <c r="O731" i="38" s="1"/>
  <c r="J731" i="38"/>
  <c r="M730" i="38"/>
  <c r="O730" i="38" s="1"/>
  <c r="J730" i="38"/>
  <c r="M729" i="38"/>
  <c r="O729" i="38" s="1"/>
  <c r="J729" i="38"/>
  <c r="N728" i="38"/>
  <c r="L728" i="38"/>
  <c r="K728" i="38"/>
  <c r="I728" i="38"/>
  <c r="H728" i="38"/>
  <c r="G728" i="38"/>
  <c r="F728" i="38"/>
  <c r="E728" i="38"/>
  <c r="M727" i="38"/>
  <c r="O727" i="38" s="1"/>
  <c r="J727" i="38"/>
  <c r="M726" i="38"/>
  <c r="O726" i="38" s="1"/>
  <c r="J726" i="38"/>
  <c r="M725" i="38"/>
  <c r="O725" i="38" s="1"/>
  <c r="J725" i="38"/>
  <c r="N724" i="38"/>
  <c r="L724" i="38"/>
  <c r="K724" i="38"/>
  <c r="I724" i="38"/>
  <c r="H724" i="38"/>
  <c r="G724" i="38"/>
  <c r="F724" i="38"/>
  <c r="E724" i="38"/>
  <c r="M720" i="38"/>
  <c r="O720" i="38" s="1"/>
  <c r="J720" i="38"/>
  <c r="M719" i="38"/>
  <c r="O719" i="38" s="1"/>
  <c r="J719" i="38"/>
  <c r="M718" i="38"/>
  <c r="O718" i="38" s="1"/>
  <c r="J718" i="38"/>
  <c r="M717" i="38"/>
  <c r="O717" i="38" s="1"/>
  <c r="J717" i="38"/>
  <c r="M716" i="38"/>
  <c r="O716" i="38" s="1"/>
  <c r="J716" i="38"/>
  <c r="N715" i="38"/>
  <c r="L715" i="38"/>
  <c r="K715" i="38"/>
  <c r="I715" i="38"/>
  <c r="H715" i="38"/>
  <c r="G715" i="38"/>
  <c r="F715" i="38"/>
  <c r="E715" i="38"/>
  <c r="M714" i="38"/>
  <c r="O714" i="38" s="1"/>
  <c r="J714" i="38"/>
  <c r="M713" i="38"/>
  <c r="O713" i="38" s="1"/>
  <c r="J713" i="38"/>
  <c r="M712" i="38"/>
  <c r="O712" i="38" s="1"/>
  <c r="J712" i="38"/>
  <c r="M711" i="38"/>
  <c r="O711" i="38" s="1"/>
  <c r="J711" i="38"/>
  <c r="N710" i="38"/>
  <c r="L710" i="38"/>
  <c r="K710" i="38"/>
  <c r="I710" i="38"/>
  <c r="H710" i="38"/>
  <c r="G710" i="38"/>
  <c r="F710" i="38"/>
  <c r="E710" i="38"/>
  <c r="M709" i="38"/>
  <c r="O709" i="38" s="1"/>
  <c r="J709" i="38"/>
  <c r="M708" i="38"/>
  <c r="O708" i="38" s="1"/>
  <c r="J708" i="38"/>
  <c r="M707" i="38"/>
  <c r="O707" i="38" s="1"/>
  <c r="J707" i="38"/>
  <c r="M706" i="38"/>
  <c r="O706" i="38" s="1"/>
  <c r="J706" i="38"/>
  <c r="M705" i="38"/>
  <c r="O705" i="38" s="1"/>
  <c r="J705" i="38"/>
  <c r="M704" i="38"/>
  <c r="O704" i="38" s="1"/>
  <c r="J704" i="38"/>
  <c r="N703" i="38"/>
  <c r="L703" i="38"/>
  <c r="K703" i="38"/>
  <c r="I703" i="38"/>
  <c r="H703" i="38"/>
  <c r="G703" i="38"/>
  <c r="F703" i="38"/>
  <c r="E703" i="38"/>
  <c r="M702" i="38"/>
  <c r="O702" i="38" s="1"/>
  <c r="J702" i="38"/>
  <c r="M701" i="38"/>
  <c r="O701" i="38" s="1"/>
  <c r="J701" i="38"/>
  <c r="M700" i="38"/>
  <c r="O700" i="38" s="1"/>
  <c r="J700" i="38"/>
  <c r="N699" i="38"/>
  <c r="L699" i="38"/>
  <c r="K699" i="38"/>
  <c r="I699" i="38"/>
  <c r="I698" i="38" s="1"/>
  <c r="I697" i="38" s="1"/>
  <c r="H699" i="38"/>
  <c r="G699" i="38"/>
  <c r="F699" i="38"/>
  <c r="E699" i="38"/>
  <c r="M693" i="38"/>
  <c r="O693" i="38" s="1"/>
  <c r="J693" i="38"/>
  <c r="M692" i="38"/>
  <c r="O692" i="38" s="1"/>
  <c r="J692" i="38"/>
  <c r="M691" i="38"/>
  <c r="O691" i="38" s="1"/>
  <c r="J691" i="38"/>
  <c r="M690" i="38"/>
  <c r="O690" i="38" s="1"/>
  <c r="J690" i="38"/>
  <c r="N689" i="38"/>
  <c r="N685" i="38" s="1"/>
  <c r="L689" i="38"/>
  <c r="L685" i="38" s="1"/>
  <c r="K689" i="38"/>
  <c r="K685" i="38" s="1"/>
  <c r="I689" i="38"/>
  <c r="I685" i="38" s="1"/>
  <c r="H689" i="38"/>
  <c r="G689" i="38"/>
  <c r="G685" i="38"/>
  <c r="F689" i="38"/>
  <c r="F685" i="38" s="1"/>
  <c r="E689" i="38"/>
  <c r="E685" i="38" s="1"/>
  <c r="M688" i="38"/>
  <c r="O688" i="38" s="1"/>
  <c r="J688" i="38"/>
  <c r="M687" i="38"/>
  <c r="O687" i="38" s="1"/>
  <c r="J687" i="38"/>
  <c r="N686" i="38"/>
  <c r="N684" i="38" s="1"/>
  <c r="L686" i="38"/>
  <c r="L684" i="38" s="1"/>
  <c r="K686" i="38"/>
  <c r="K684" i="38" s="1"/>
  <c r="I686" i="38"/>
  <c r="I684" i="38" s="1"/>
  <c r="H686" i="38"/>
  <c r="H684" i="38" s="1"/>
  <c r="G686" i="38"/>
  <c r="G684" i="38" s="1"/>
  <c r="F686" i="38"/>
  <c r="F684" i="38" s="1"/>
  <c r="E686" i="38"/>
  <c r="E684" i="38" s="1"/>
  <c r="H685" i="38"/>
  <c r="M681" i="38"/>
  <c r="O681" i="38" s="1"/>
  <c r="J681" i="38"/>
  <c r="M680" i="38"/>
  <c r="O680" i="38" s="1"/>
  <c r="J680" i="38"/>
  <c r="M679" i="38"/>
  <c r="O679" i="38" s="1"/>
  <c r="J679" i="38"/>
  <c r="M678" i="38"/>
  <c r="O678" i="38" s="1"/>
  <c r="J678" i="38"/>
  <c r="M677" i="38"/>
  <c r="O677" i="38" s="1"/>
  <c r="J677" i="38"/>
  <c r="N676" i="38"/>
  <c r="L676" i="38"/>
  <c r="K676" i="38"/>
  <c r="I676" i="38"/>
  <c r="H676" i="38"/>
  <c r="G676" i="38"/>
  <c r="F676" i="38"/>
  <c r="E676" i="38"/>
  <c r="M675" i="38"/>
  <c r="O675" i="38" s="1"/>
  <c r="J675" i="38"/>
  <c r="M674" i="38"/>
  <c r="O674" i="38" s="1"/>
  <c r="J674" i="38"/>
  <c r="N673" i="38"/>
  <c r="L673" i="38"/>
  <c r="K673" i="38"/>
  <c r="I673" i="38"/>
  <c r="H673" i="38"/>
  <c r="G673" i="38"/>
  <c r="F673" i="38"/>
  <c r="E673" i="38"/>
  <c r="M672" i="38"/>
  <c r="O672" i="38" s="1"/>
  <c r="J672" i="38"/>
  <c r="M671" i="38"/>
  <c r="O671" i="38" s="1"/>
  <c r="J671" i="38"/>
  <c r="M670" i="38"/>
  <c r="O670" i="38" s="1"/>
  <c r="J670" i="38"/>
  <c r="M669" i="38"/>
  <c r="O669" i="38" s="1"/>
  <c r="J669" i="38"/>
  <c r="M668" i="38"/>
  <c r="O668" i="38" s="1"/>
  <c r="J668" i="38"/>
  <c r="M667" i="38"/>
  <c r="O667" i="38" s="1"/>
  <c r="J667" i="38"/>
  <c r="M666" i="38"/>
  <c r="O666" i="38" s="1"/>
  <c r="J666" i="38"/>
  <c r="M665" i="38"/>
  <c r="O665" i="38" s="1"/>
  <c r="J665" i="38"/>
  <c r="M664" i="38"/>
  <c r="O664" i="38" s="1"/>
  <c r="J664" i="38"/>
  <c r="M663" i="38"/>
  <c r="O663" i="38" s="1"/>
  <c r="J663" i="38"/>
  <c r="M662" i="38"/>
  <c r="O662" i="38" s="1"/>
  <c r="J662" i="38"/>
  <c r="M661" i="38"/>
  <c r="O661" i="38" s="1"/>
  <c r="J661" i="38"/>
  <c r="M660" i="38"/>
  <c r="O660" i="38" s="1"/>
  <c r="J660" i="38"/>
  <c r="M659" i="38"/>
  <c r="O659" i="38" s="1"/>
  <c r="J659" i="38"/>
  <c r="N658" i="38"/>
  <c r="L658" i="38"/>
  <c r="K658" i="38"/>
  <c r="I658" i="38"/>
  <c r="H658" i="38"/>
  <c r="G658" i="38"/>
  <c r="F658" i="38"/>
  <c r="E658" i="38"/>
  <c r="M657" i="38"/>
  <c r="O657" i="38" s="1"/>
  <c r="J657" i="38"/>
  <c r="M656" i="38"/>
  <c r="O656" i="38" s="1"/>
  <c r="J656" i="38"/>
  <c r="M655" i="38"/>
  <c r="O655" i="38" s="1"/>
  <c r="J655" i="38"/>
  <c r="N654" i="38"/>
  <c r="L654" i="38"/>
  <c r="K654" i="38"/>
  <c r="I654" i="38"/>
  <c r="H654" i="38"/>
  <c r="G654" i="38"/>
  <c r="F654" i="38"/>
  <c r="E654" i="38"/>
  <c r="E653" i="38" s="1"/>
  <c r="E652" i="38" s="1"/>
  <c r="E651" i="38" s="1"/>
  <c r="M650" i="38"/>
  <c r="O650" i="38" s="1"/>
  <c r="J650" i="38"/>
  <c r="M649" i="38"/>
  <c r="O649" i="38" s="1"/>
  <c r="J649" i="38"/>
  <c r="M648" i="38"/>
  <c r="O648" i="38" s="1"/>
  <c r="J648" i="38"/>
  <c r="M647" i="38"/>
  <c r="O647" i="38" s="1"/>
  <c r="J647" i="38"/>
  <c r="M646" i="38"/>
  <c r="O646" i="38" s="1"/>
  <c r="J646" i="38"/>
  <c r="N645" i="38"/>
  <c r="L645" i="38"/>
  <c r="K645" i="38"/>
  <c r="I645" i="38"/>
  <c r="H645" i="38"/>
  <c r="G645" i="38"/>
  <c r="F645" i="38"/>
  <c r="E645" i="38"/>
  <c r="M644" i="38"/>
  <c r="O644" i="38" s="1"/>
  <c r="J644" i="38"/>
  <c r="M643" i="38"/>
  <c r="O643" i="38" s="1"/>
  <c r="J643" i="38"/>
  <c r="M642" i="38"/>
  <c r="O642" i="38" s="1"/>
  <c r="J642" i="38"/>
  <c r="M641" i="38"/>
  <c r="O641" i="38" s="1"/>
  <c r="J641" i="38"/>
  <c r="N640" i="38"/>
  <c r="L640" i="38"/>
  <c r="K640" i="38"/>
  <c r="I640" i="38"/>
  <c r="H640" i="38"/>
  <c r="G640" i="38"/>
  <c r="F640" i="38"/>
  <c r="E640" i="38"/>
  <c r="M639" i="38"/>
  <c r="O639" i="38" s="1"/>
  <c r="J639" i="38"/>
  <c r="M638" i="38"/>
  <c r="O638" i="38" s="1"/>
  <c r="J638" i="38"/>
  <c r="M637" i="38"/>
  <c r="O637" i="38" s="1"/>
  <c r="J637" i="38"/>
  <c r="M636" i="38"/>
  <c r="O636" i="38" s="1"/>
  <c r="J636" i="38"/>
  <c r="M635" i="38"/>
  <c r="O635" i="38" s="1"/>
  <c r="J635" i="38"/>
  <c r="M634" i="38"/>
  <c r="O634" i="38" s="1"/>
  <c r="J634" i="38"/>
  <c r="N633" i="38"/>
  <c r="L633" i="38"/>
  <c r="K633" i="38"/>
  <c r="I633" i="38"/>
  <c r="H633" i="38"/>
  <c r="H628" i="38" s="1"/>
  <c r="G633" i="38"/>
  <c r="F633" i="38"/>
  <c r="E633" i="38"/>
  <c r="M632" i="38"/>
  <c r="O632" i="38" s="1"/>
  <c r="J632" i="38"/>
  <c r="M631" i="38"/>
  <c r="O631" i="38" s="1"/>
  <c r="J631" i="38"/>
  <c r="M630" i="38"/>
  <c r="O630" i="38" s="1"/>
  <c r="J630" i="38"/>
  <c r="N629" i="38"/>
  <c r="L629" i="38"/>
  <c r="K629" i="38"/>
  <c r="I629" i="38"/>
  <c r="H629" i="38"/>
  <c r="G629" i="38"/>
  <c r="F629" i="38"/>
  <c r="E629" i="38"/>
  <c r="M623" i="38"/>
  <c r="O623" i="38" s="1"/>
  <c r="J623" i="38"/>
  <c r="M622" i="38"/>
  <c r="O622" i="38" s="1"/>
  <c r="J622" i="38"/>
  <c r="N621" i="38"/>
  <c r="L621" i="38"/>
  <c r="K621" i="38"/>
  <c r="I621" i="38"/>
  <c r="H621" i="38"/>
  <c r="G621" i="38"/>
  <c r="F621" i="38"/>
  <c r="E621" i="38"/>
  <c r="M620" i="38"/>
  <c r="O620" i="38" s="1"/>
  <c r="J620" i="38"/>
  <c r="M619" i="38"/>
  <c r="O619" i="38" s="1"/>
  <c r="J619" i="38"/>
  <c r="N618" i="38"/>
  <c r="L618" i="38"/>
  <c r="K618" i="38"/>
  <c r="I618" i="38"/>
  <c r="H618" i="38"/>
  <c r="G618" i="38"/>
  <c r="F618" i="38"/>
  <c r="E618" i="38"/>
  <c r="M615" i="38"/>
  <c r="O615" i="38" s="1"/>
  <c r="J615" i="38"/>
  <c r="M614" i="38"/>
  <c r="O614" i="38" s="1"/>
  <c r="J614" i="38"/>
  <c r="M613" i="38"/>
  <c r="O613" i="38" s="1"/>
  <c r="J613" i="38"/>
  <c r="M612" i="38"/>
  <c r="O612" i="38" s="1"/>
  <c r="J612" i="38"/>
  <c r="M611" i="38"/>
  <c r="O611" i="38" s="1"/>
  <c r="J611" i="38"/>
  <c r="N610" i="38"/>
  <c r="L610" i="38"/>
  <c r="K610" i="38"/>
  <c r="I610" i="38"/>
  <c r="H610" i="38"/>
  <c r="G610" i="38"/>
  <c r="F610" i="38"/>
  <c r="E610" i="38"/>
  <c r="M609" i="38"/>
  <c r="O609" i="38" s="1"/>
  <c r="J609" i="38"/>
  <c r="M608" i="38"/>
  <c r="O608" i="38" s="1"/>
  <c r="J608" i="38"/>
  <c r="N607" i="38"/>
  <c r="L607" i="38"/>
  <c r="K607" i="38"/>
  <c r="I607" i="38"/>
  <c r="H607" i="38"/>
  <c r="G607" i="38"/>
  <c r="F607" i="38"/>
  <c r="E607" i="38"/>
  <c r="M606" i="38"/>
  <c r="O606" i="38" s="1"/>
  <c r="J606" i="38"/>
  <c r="M605" i="38"/>
  <c r="O605" i="38" s="1"/>
  <c r="J605" i="38"/>
  <c r="M604" i="38"/>
  <c r="O604" i="38" s="1"/>
  <c r="J604" i="38"/>
  <c r="M603" i="38"/>
  <c r="O603" i="38" s="1"/>
  <c r="J603" i="38"/>
  <c r="M602" i="38"/>
  <c r="O602" i="38" s="1"/>
  <c r="J602" i="38"/>
  <c r="M601" i="38"/>
  <c r="O601" i="38" s="1"/>
  <c r="J601" i="38"/>
  <c r="M600" i="38"/>
  <c r="O600" i="38" s="1"/>
  <c r="J600" i="38"/>
  <c r="M599" i="38"/>
  <c r="O599" i="38" s="1"/>
  <c r="J599" i="38"/>
  <c r="M598" i="38"/>
  <c r="O598" i="38" s="1"/>
  <c r="J598" i="38"/>
  <c r="M597" i="38"/>
  <c r="O597" i="38" s="1"/>
  <c r="J597" i="38"/>
  <c r="M596" i="38"/>
  <c r="O596" i="38" s="1"/>
  <c r="J596" i="38"/>
  <c r="M595" i="38"/>
  <c r="O595" i="38" s="1"/>
  <c r="J595" i="38"/>
  <c r="M594" i="38"/>
  <c r="O594" i="38" s="1"/>
  <c r="J594" i="38"/>
  <c r="N593" i="38"/>
  <c r="L593" i="38"/>
  <c r="K593" i="38"/>
  <c r="I593" i="38"/>
  <c r="H593" i="38"/>
  <c r="G593" i="38"/>
  <c r="F593" i="38"/>
  <c r="F588" i="38" s="1"/>
  <c r="F587" i="38" s="1"/>
  <c r="F586" i="38" s="1"/>
  <c r="E593" i="38"/>
  <c r="M592" i="38"/>
  <c r="O592" i="38" s="1"/>
  <c r="J592" i="38"/>
  <c r="M591" i="38"/>
  <c r="O591" i="38" s="1"/>
  <c r="J591" i="38"/>
  <c r="M590" i="38"/>
  <c r="O590" i="38" s="1"/>
  <c r="J590" i="38"/>
  <c r="N589" i="38"/>
  <c r="L589" i="38"/>
  <c r="K589" i="38"/>
  <c r="I589" i="38"/>
  <c r="I588" i="38" s="1"/>
  <c r="I587" i="38" s="1"/>
  <c r="I586" i="38" s="1"/>
  <c r="H589" i="38"/>
  <c r="H588" i="38" s="1"/>
  <c r="G589" i="38"/>
  <c r="F589" i="38"/>
  <c r="E589" i="38"/>
  <c r="E588" i="38" s="1"/>
  <c r="E587" i="38" s="1"/>
  <c r="E586" i="38" s="1"/>
  <c r="M585" i="38"/>
  <c r="O585" i="38" s="1"/>
  <c r="J585" i="38"/>
  <c r="M584" i="38"/>
  <c r="O584" i="38" s="1"/>
  <c r="J584" i="38"/>
  <c r="M583" i="38"/>
  <c r="O583" i="38" s="1"/>
  <c r="J583" i="38"/>
  <c r="M582" i="38"/>
  <c r="O582" i="38" s="1"/>
  <c r="J582" i="38"/>
  <c r="M581" i="38"/>
  <c r="O581" i="38" s="1"/>
  <c r="J581" i="38"/>
  <c r="N580" i="38"/>
  <c r="L580" i="38"/>
  <c r="K580" i="38"/>
  <c r="I580" i="38"/>
  <c r="H580" i="38"/>
  <c r="G580" i="38"/>
  <c r="F580" i="38"/>
  <c r="E580" i="38"/>
  <c r="M579" i="38"/>
  <c r="O579" i="38" s="1"/>
  <c r="J579" i="38"/>
  <c r="M578" i="38"/>
  <c r="O578" i="38" s="1"/>
  <c r="J578" i="38"/>
  <c r="M577" i="38"/>
  <c r="O577" i="38" s="1"/>
  <c r="J577" i="38"/>
  <c r="M576" i="38"/>
  <c r="O576" i="38" s="1"/>
  <c r="J576" i="38"/>
  <c r="N575" i="38"/>
  <c r="L575" i="38"/>
  <c r="K575" i="38"/>
  <c r="I575" i="38"/>
  <c r="H575" i="38"/>
  <c r="G575" i="38"/>
  <c r="F575" i="38"/>
  <c r="E575" i="38"/>
  <c r="M574" i="38"/>
  <c r="O574" i="38" s="1"/>
  <c r="J574" i="38"/>
  <c r="M573" i="38"/>
  <c r="O573" i="38" s="1"/>
  <c r="J573" i="38"/>
  <c r="M572" i="38"/>
  <c r="O572" i="38" s="1"/>
  <c r="J572" i="38"/>
  <c r="M571" i="38"/>
  <c r="O571" i="38" s="1"/>
  <c r="J571" i="38"/>
  <c r="M570" i="38"/>
  <c r="O570" i="38" s="1"/>
  <c r="J570" i="38"/>
  <c r="N569" i="38"/>
  <c r="L569" i="38"/>
  <c r="K569" i="38"/>
  <c r="I569" i="38"/>
  <c r="H569" i="38"/>
  <c r="G569" i="38"/>
  <c r="F569" i="38"/>
  <c r="E569" i="38"/>
  <c r="M568" i="38"/>
  <c r="O568" i="38" s="1"/>
  <c r="J568" i="38"/>
  <c r="M567" i="38"/>
  <c r="O567" i="38" s="1"/>
  <c r="J567" i="38"/>
  <c r="M566" i="38"/>
  <c r="O566" i="38" s="1"/>
  <c r="J566" i="38"/>
  <c r="N565" i="38"/>
  <c r="L565" i="38"/>
  <c r="L564" i="38" s="1"/>
  <c r="L563" i="38" s="1"/>
  <c r="K565" i="38"/>
  <c r="I565" i="38"/>
  <c r="H565" i="38"/>
  <c r="G565" i="38"/>
  <c r="G564" i="38" s="1"/>
  <c r="G563" i="38" s="1"/>
  <c r="F565" i="38"/>
  <c r="E565" i="38"/>
  <c r="M559" i="38"/>
  <c r="O559" i="38" s="1"/>
  <c r="J559" i="38"/>
  <c r="M558" i="38"/>
  <c r="O558" i="38" s="1"/>
  <c r="J558" i="38"/>
  <c r="N557" i="38"/>
  <c r="L557" i="38"/>
  <c r="K557" i="38"/>
  <c r="I557" i="38"/>
  <c r="H557" i="38"/>
  <c r="G557" i="38"/>
  <c r="F557" i="38"/>
  <c r="E557" i="38"/>
  <c r="M556" i="38"/>
  <c r="O556" i="38" s="1"/>
  <c r="J556" i="38"/>
  <c r="M555" i="38"/>
  <c r="O555" i="38" s="1"/>
  <c r="J555" i="38"/>
  <c r="N554" i="38"/>
  <c r="L554" i="38"/>
  <c r="K554" i="38"/>
  <c r="I554" i="38"/>
  <c r="H554" i="38"/>
  <c r="G554" i="38"/>
  <c r="F554" i="38"/>
  <c r="E554" i="38"/>
  <c r="M551" i="38"/>
  <c r="O551" i="38" s="1"/>
  <c r="J551" i="38"/>
  <c r="M550" i="38"/>
  <c r="O550" i="38" s="1"/>
  <c r="J550" i="38"/>
  <c r="M549" i="38"/>
  <c r="O549" i="38" s="1"/>
  <c r="J549" i="38"/>
  <c r="M548" i="38"/>
  <c r="O548" i="38" s="1"/>
  <c r="J548" i="38"/>
  <c r="M547" i="38"/>
  <c r="O547" i="38" s="1"/>
  <c r="J547" i="38"/>
  <c r="N546" i="38"/>
  <c r="L546" i="38"/>
  <c r="K546" i="38"/>
  <c r="I546" i="38"/>
  <c r="H546" i="38"/>
  <c r="G546" i="38"/>
  <c r="F546" i="38"/>
  <c r="E546" i="38"/>
  <c r="M545" i="38"/>
  <c r="O545" i="38" s="1"/>
  <c r="J545" i="38"/>
  <c r="M544" i="38"/>
  <c r="O544" i="38" s="1"/>
  <c r="J544" i="38"/>
  <c r="N543" i="38"/>
  <c r="L543" i="38"/>
  <c r="K543" i="38"/>
  <c r="I543" i="38"/>
  <c r="H543" i="38"/>
  <c r="G543" i="38"/>
  <c r="F543" i="38"/>
  <c r="E543" i="38"/>
  <c r="M542" i="38"/>
  <c r="O542" i="38" s="1"/>
  <c r="J542" i="38"/>
  <c r="M541" i="38"/>
  <c r="O541" i="38" s="1"/>
  <c r="J541" i="38"/>
  <c r="M540" i="38"/>
  <c r="O540" i="38" s="1"/>
  <c r="J540" i="38"/>
  <c r="M539" i="38"/>
  <c r="O539" i="38" s="1"/>
  <c r="J539" i="38"/>
  <c r="M538" i="38"/>
  <c r="O538" i="38" s="1"/>
  <c r="J538" i="38"/>
  <c r="M537" i="38"/>
  <c r="O537" i="38" s="1"/>
  <c r="J537" i="38"/>
  <c r="M536" i="38"/>
  <c r="O536" i="38" s="1"/>
  <c r="J536" i="38"/>
  <c r="M535" i="38"/>
  <c r="O535" i="38" s="1"/>
  <c r="J535" i="38"/>
  <c r="M534" i="38"/>
  <c r="O534" i="38" s="1"/>
  <c r="J534" i="38"/>
  <c r="M533" i="38"/>
  <c r="O533" i="38" s="1"/>
  <c r="J533" i="38"/>
  <c r="M532" i="38"/>
  <c r="O532" i="38" s="1"/>
  <c r="J532" i="38"/>
  <c r="M531" i="38"/>
  <c r="O531" i="38" s="1"/>
  <c r="J531" i="38"/>
  <c r="M530" i="38"/>
  <c r="O530" i="38" s="1"/>
  <c r="J530" i="38"/>
  <c r="N529" i="38"/>
  <c r="L529" i="38"/>
  <c r="K529" i="38"/>
  <c r="I529" i="38"/>
  <c r="H529" i="38"/>
  <c r="G529" i="38"/>
  <c r="F529" i="38"/>
  <c r="E529" i="38"/>
  <c r="M528" i="38"/>
  <c r="O528" i="38" s="1"/>
  <c r="J528" i="38"/>
  <c r="M527" i="38"/>
  <c r="O527" i="38" s="1"/>
  <c r="J527" i="38"/>
  <c r="M526" i="38"/>
  <c r="O526" i="38" s="1"/>
  <c r="J526" i="38"/>
  <c r="N525" i="38"/>
  <c r="L525" i="38"/>
  <c r="K525" i="38"/>
  <c r="I525" i="38"/>
  <c r="H525" i="38"/>
  <c r="G525" i="38"/>
  <c r="F525" i="38"/>
  <c r="E525" i="38"/>
  <c r="M521" i="38"/>
  <c r="O521" i="38" s="1"/>
  <c r="J521" i="38"/>
  <c r="M520" i="38"/>
  <c r="O520" i="38" s="1"/>
  <c r="J520" i="38"/>
  <c r="M519" i="38"/>
  <c r="O519" i="38" s="1"/>
  <c r="J519" i="38"/>
  <c r="M518" i="38"/>
  <c r="O518" i="38" s="1"/>
  <c r="J518" i="38"/>
  <c r="M517" i="38"/>
  <c r="O517" i="38" s="1"/>
  <c r="J517" i="38"/>
  <c r="N516" i="38"/>
  <c r="L516" i="38"/>
  <c r="K516" i="38"/>
  <c r="I516" i="38"/>
  <c r="H516" i="38"/>
  <c r="G516" i="38"/>
  <c r="F516" i="38"/>
  <c r="E516" i="38"/>
  <c r="M515" i="38"/>
  <c r="O515" i="38" s="1"/>
  <c r="J515" i="38"/>
  <c r="M514" i="38"/>
  <c r="O514" i="38" s="1"/>
  <c r="J514" i="38"/>
  <c r="M513" i="38"/>
  <c r="O513" i="38" s="1"/>
  <c r="J513" i="38"/>
  <c r="M512" i="38"/>
  <c r="O512" i="38" s="1"/>
  <c r="J512" i="38"/>
  <c r="N511" i="38"/>
  <c r="L511" i="38"/>
  <c r="K511" i="38"/>
  <c r="I511" i="38"/>
  <c r="H511" i="38"/>
  <c r="G511" i="38"/>
  <c r="F511" i="38"/>
  <c r="E511" i="38"/>
  <c r="M510" i="38"/>
  <c r="O510" i="38" s="1"/>
  <c r="J510" i="38"/>
  <c r="M509" i="38"/>
  <c r="O509" i="38" s="1"/>
  <c r="J509" i="38"/>
  <c r="M508" i="38"/>
  <c r="O508" i="38" s="1"/>
  <c r="J508" i="38"/>
  <c r="M507" i="38"/>
  <c r="O507" i="38" s="1"/>
  <c r="J507" i="38"/>
  <c r="M506" i="38"/>
  <c r="O506" i="38" s="1"/>
  <c r="J506" i="38"/>
  <c r="N505" i="38"/>
  <c r="L505" i="38"/>
  <c r="K505" i="38"/>
  <c r="I505" i="38"/>
  <c r="H505" i="38"/>
  <c r="G505" i="38"/>
  <c r="F505" i="38"/>
  <c r="E505" i="38"/>
  <c r="M504" i="38"/>
  <c r="O504" i="38" s="1"/>
  <c r="J504" i="38"/>
  <c r="M503" i="38"/>
  <c r="O503" i="38" s="1"/>
  <c r="J503" i="38"/>
  <c r="M502" i="38"/>
  <c r="O502" i="38" s="1"/>
  <c r="J502" i="38"/>
  <c r="N501" i="38"/>
  <c r="L501" i="38"/>
  <c r="K501" i="38"/>
  <c r="I501" i="38"/>
  <c r="H501" i="38"/>
  <c r="G501" i="38"/>
  <c r="F501" i="38"/>
  <c r="E501" i="38"/>
  <c r="M495" i="38"/>
  <c r="O495" i="38" s="1"/>
  <c r="J495" i="38"/>
  <c r="M494" i="38"/>
  <c r="O494" i="38" s="1"/>
  <c r="J494" i="38"/>
  <c r="N493" i="38"/>
  <c r="L493" i="38"/>
  <c r="K493" i="38"/>
  <c r="I493" i="38"/>
  <c r="H493" i="38"/>
  <c r="G493" i="38"/>
  <c r="F493" i="38"/>
  <c r="E493" i="38"/>
  <c r="M492" i="38"/>
  <c r="O492" i="38" s="1"/>
  <c r="J492" i="38"/>
  <c r="M491" i="38"/>
  <c r="O491" i="38" s="1"/>
  <c r="J491" i="38"/>
  <c r="N490" i="38"/>
  <c r="L490" i="38"/>
  <c r="K490" i="38"/>
  <c r="I490" i="38"/>
  <c r="H490" i="38"/>
  <c r="G490" i="38"/>
  <c r="F490" i="38"/>
  <c r="E490" i="38"/>
  <c r="M487" i="38"/>
  <c r="O487" i="38" s="1"/>
  <c r="J487" i="38"/>
  <c r="M486" i="38"/>
  <c r="O486" i="38" s="1"/>
  <c r="J486" i="38"/>
  <c r="M485" i="38"/>
  <c r="O485" i="38" s="1"/>
  <c r="J485" i="38"/>
  <c r="M484" i="38"/>
  <c r="O484" i="38" s="1"/>
  <c r="J484" i="38"/>
  <c r="M483" i="38"/>
  <c r="O483" i="38" s="1"/>
  <c r="J483" i="38"/>
  <c r="J482" i="38" s="1"/>
  <c r="N482" i="38"/>
  <c r="L482" i="38"/>
  <c r="K482" i="38"/>
  <c r="I482" i="38"/>
  <c r="H482" i="38"/>
  <c r="G482" i="38"/>
  <c r="F482" i="38"/>
  <c r="E482" i="38"/>
  <c r="M481" i="38"/>
  <c r="O481" i="38" s="1"/>
  <c r="J481" i="38"/>
  <c r="M480" i="38"/>
  <c r="O480" i="38" s="1"/>
  <c r="J480" i="38"/>
  <c r="N479" i="38"/>
  <c r="L479" i="38"/>
  <c r="K479" i="38"/>
  <c r="I479" i="38"/>
  <c r="H479" i="38"/>
  <c r="G479" i="38"/>
  <c r="F479" i="38"/>
  <c r="E479" i="38"/>
  <c r="M478" i="38"/>
  <c r="O478" i="38" s="1"/>
  <c r="J478" i="38"/>
  <c r="M477" i="38"/>
  <c r="O477" i="38" s="1"/>
  <c r="J477" i="38"/>
  <c r="M476" i="38"/>
  <c r="O476" i="38" s="1"/>
  <c r="J476" i="38"/>
  <c r="M475" i="38"/>
  <c r="O475" i="38" s="1"/>
  <c r="J475" i="38"/>
  <c r="M474" i="38"/>
  <c r="O474" i="38" s="1"/>
  <c r="J474" i="38"/>
  <c r="M473" i="38"/>
  <c r="O473" i="38" s="1"/>
  <c r="J473" i="38"/>
  <c r="M472" i="38"/>
  <c r="O472" i="38" s="1"/>
  <c r="J472" i="38"/>
  <c r="M471" i="38"/>
  <c r="O471" i="38" s="1"/>
  <c r="J471" i="38"/>
  <c r="M470" i="38"/>
  <c r="O470" i="38" s="1"/>
  <c r="J470" i="38"/>
  <c r="M469" i="38"/>
  <c r="O469" i="38" s="1"/>
  <c r="J469" i="38"/>
  <c r="M468" i="38"/>
  <c r="O468" i="38" s="1"/>
  <c r="J468" i="38"/>
  <c r="M467" i="38"/>
  <c r="O467" i="38" s="1"/>
  <c r="J467" i="38"/>
  <c r="M466" i="38"/>
  <c r="O466" i="38" s="1"/>
  <c r="J466" i="38"/>
  <c r="N465" i="38"/>
  <c r="L465" i="38"/>
  <c r="K465" i="38"/>
  <c r="I465" i="38"/>
  <c r="H465" i="38"/>
  <c r="G465" i="38"/>
  <c r="F465" i="38"/>
  <c r="E465" i="38"/>
  <c r="M464" i="38"/>
  <c r="O464" i="38" s="1"/>
  <c r="J464" i="38"/>
  <c r="M463" i="38"/>
  <c r="O463" i="38" s="1"/>
  <c r="J463" i="38"/>
  <c r="M462" i="38"/>
  <c r="O462" i="38" s="1"/>
  <c r="J462" i="38"/>
  <c r="N461" i="38"/>
  <c r="L461" i="38"/>
  <c r="K461" i="38"/>
  <c r="I461" i="38"/>
  <c r="I460" i="38" s="1"/>
  <c r="I459" i="38" s="1"/>
  <c r="H461" i="38"/>
  <c r="G461" i="38"/>
  <c r="F461" i="38"/>
  <c r="E461" i="38"/>
  <c r="E460" i="38" s="1"/>
  <c r="E459" i="38" s="1"/>
  <c r="E458" i="38" s="1"/>
  <c r="M457" i="38"/>
  <c r="O457" i="38" s="1"/>
  <c r="J457" i="38"/>
  <c r="M456" i="38"/>
  <c r="O456" i="38" s="1"/>
  <c r="J456" i="38"/>
  <c r="M455" i="38"/>
  <c r="O455" i="38" s="1"/>
  <c r="J455" i="38"/>
  <c r="M454" i="38"/>
  <c r="O454" i="38" s="1"/>
  <c r="J454" i="38"/>
  <c r="M453" i="38"/>
  <c r="O453" i="38" s="1"/>
  <c r="J453" i="38"/>
  <c r="N452" i="38"/>
  <c r="L452" i="38"/>
  <c r="K452" i="38"/>
  <c r="I452" i="38"/>
  <c r="H452" i="38"/>
  <c r="G452" i="38"/>
  <c r="F452" i="38"/>
  <c r="E452" i="38"/>
  <c r="M451" i="38"/>
  <c r="O451" i="38" s="1"/>
  <c r="J451" i="38"/>
  <c r="M450" i="38"/>
  <c r="O450" i="38" s="1"/>
  <c r="J450" i="38"/>
  <c r="M449" i="38"/>
  <c r="O449" i="38" s="1"/>
  <c r="J449" i="38"/>
  <c r="M448" i="38"/>
  <c r="O448" i="38" s="1"/>
  <c r="J448" i="38"/>
  <c r="N447" i="38"/>
  <c r="L447" i="38"/>
  <c r="K447" i="38"/>
  <c r="I447" i="38"/>
  <c r="H447" i="38"/>
  <c r="G447" i="38"/>
  <c r="F447" i="38"/>
  <c r="E447" i="38"/>
  <c r="M446" i="38"/>
  <c r="O446" i="38" s="1"/>
  <c r="J446" i="38"/>
  <c r="M445" i="38"/>
  <c r="O445" i="38" s="1"/>
  <c r="J445" i="38"/>
  <c r="M444" i="38"/>
  <c r="O444" i="38" s="1"/>
  <c r="J444" i="38"/>
  <c r="M443" i="38"/>
  <c r="O443" i="38" s="1"/>
  <c r="J443" i="38"/>
  <c r="M442" i="38"/>
  <c r="O442" i="38" s="1"/>
  <c r="J442" i="38"/>
  <c r="N441" i="38"/>
  <c r="L441" i="38"/>
  <c r="K441" i="38"/>
  <c r="I441" i="38"/>
  <c r="H441" i="38"/>
  <c r="G441" i="38"/>
  <c r="F441" i="38"/>
  <c r="E441" i="38"/>
  <c r="M440" i="38"/>
  <c r="O440" i="38" s="1"/>
  <c r="J440" i="38"/>
  <c r="M439" i="38"/>
  <c r="O439" i="38" s="1"/>
  <c r="J439" i="38"/>
  <c r="M438" i="38"/>
  <c r="O438" i="38" s="1"/>
  <c r="J438" i="38"/>
  <c r="N437" i="38"/>
  <c r="L437" i="38"/>
  <c r="K437" i="38"/>
  <c r="I437" i="38"/>
  <c r="H437" i="38"/>
  <c r="G437" i="38"/>
  <c r="F437" i="38"/>
  <c r="E437" i="38"/>
  <c r="M431" i="38"/>
  <c r="O431" i="38" s="1"/>
  <c r="J431" i="38"/>
  <c r="M430" i="38"/>
  <c r="O430" i="38" s="1"/>
  <c r="J430" i="38"/>
  <c r="N429" i="38"/>
  <c r="L429" i="38"/>
  <c r="K429" i="38"/>
  <c r="I429" i="38"/>
  <c r="H429" i="38"/>
  <c r="G429" i="38"/>
  <c r="F429" i="38"/>
  <c r="E429" i="38"/>
  <c r="M428" i="38"/>
  <c r="O428" i="38" s="1"/>
  <c r="J428" i="38"/>
  <c r="M427" i="38"/>
  <c r="O427" i="38" s="1"/>
  <c r="J427" i="38"/>
  <c r="N426" i="38"/>
  <c r="L426" i="38"/>
  <c r="K426" i="38"/>
  <c r="I426" i="38"/>
  <c r="H426" i="38"/>
  <c r="G426" i="38"/>
  <c r="F426" i="38"/>
  <c r="E426" i="38"/>
  <c r="M423" i="38"/>
  <c r="O423" i="38" s="1"/>
  <c r="J423" i="38"/>
  <c r="M422" i="38"/>
  <c r="O422" i="38" s="1"/>
  <c r="J422" i="38"/>
  <c r="M421" i="38"/>
  <c r="O421" i="38" s="1"/>
  <c r="J421" i="38"/>
  <c r="M420" i="38"/>
  <c r="O420" i="38" s="1"/>
  <c r="J420" i="38"/>
  <c r="M419" i="38"/>
  <c r="O419" i="38" s="1"/>
  <c r="J419" i="38"/>
  <c r="N418" i="38"/>
  <c r="L418" i="38"/>
  <c r="K418" i="38"/>
  <c r="I418" i="38"/>
  <c r="H418" i="38"/>
  <c r="G418" i="38"/>
  <c r="F418" i="38"/>
  <c r="E418" i="38"/>
  <c r="M417" i="38"/>
  <c r="O417" i="38" s="1"/>
  <c r="J417" i="38"/>
  <c r="M416" i="38"/>
  <c r="O416" i="38" s="1"/>
  <c r="J416" i="38"/>
  <c r="N415" i="38"/>
  <c r="L415" i="38"/>
  <c r="K415" i="38"/>
  <c r="I415" i="38"/>
  <c r="H415" i="38"/>
  <c r="G415" i="38"/>
  <c r="F415" i="38"/>
  <c r="E415" i="38"/>
  <c r="M414" i="38"/>
  <c r="O414" i="38" s="1"/>
  <c r="J414" i="38"/>
  <c r="M413" i="38"/>
  <c r="O413" i="38" s="1"/>
  <c r="J413" i="38"/>
  <c r="M412" i="38"/>
  <c r="O412" i="38" s="1"/>
  <c r="J412" i="38"/>
  <c r="M411" i="38"/>
  <c r="O411" i="38" s="1"/>
  <c r="J411" i="38"/>
  <c r="M410" i="38"/>
  <c r="O410" i="38" s="1"/>
  <c r="J410" i="38"/>
  <c r="M409" i="38"/>
  <c r="O409" i="38" s="1"/>
  <c r="J409" i="38"/>
  <c r="M408" i="38"/>
  <c r="O408" i="38" s="1"/>
  <c r="J408" i="38"/>
  <c r="M407" i="38"/>
  <c r="O407" i="38" s="1"/>
  <c r="J407" i="38"/>
  <c r="M406" i="38"/>
  <c r="O406" i="38" s="1"/>
  <c r="J406" i="38"/>
  <c r="M405" i="38"/>
  <c r="O405" i="38" s="1"/>
  <c r="J405" i="38"/>
  <c r="M404" i="38"/>
  <c r="O404" i="38" s="1"/>
  <c r="J404" i="38"/>
  <c r="M403" i="38"/>
  <c r="O403" i="38" s="1"/>
  <c r="J403" i="38"/>
  <c r="M402" i="38"/>
  <c r="O402" i="38" s="1"/>
  <c r="J402" i="38"/>
  <c r="N401" i="38"/>
  <c r="L401" i="38"/>
  <c r="K401" i="38"/>
  <c r="I401" i="38"/>
  <c r="H401" i="38"/>
  <c r="G401" i="38"/>
  <c r="G396" i="38" s="1"/>
  <c r="G395" i="38" s="1"/>
  <c r="G394" i="38" s="1"/>
  <c r="F401" i="38"/>
  <c r="E401" i="38"/>
  <c r="M400" i="38"/>
  <c r="O400" i="38" s="1"/>
  <c r="J400" i="38"/>
  <c r="M399" i="38"/>
  <c r="O399" i="38" s="1"/>
  <c r="J399" i="38"/>
  <c r="M398" i="38"/>
  <c r="O398" i="38" s="1"/>
  <c r="J398" i="38"/>
  <c r="N397" i="38"/>
  <c r="L397" i="38"/>
  <c r="K397" i="38"/>
  <c r="I397" i="38"/>
  <c r="H397" i="38"/>
  <c r="G397" i="38"/>
  <c r="F397" i="38"/>
  <c r="E397" i="38"/>
  <c r="E396" i="38" s="1"/>
  <c r="E395" i="38" s="1"/>
  <c r="E394" i="38" s="1"/>
  <c r="M393" i="38"/>
  <c r="O393" i="38" s="1"/>
  <c r="J393" i="38"/>
  <c r="M392" i="38"/>
  <c r="O392" i="38" s="1"/>
  <c r="J392" i="38"/>
  <c r="M391" i="38"/>
  <c r="O391" i="38" s="1"/>
  <c r="J391" i="38"/>
  <c r="M390" i="38"/>
  <c r="O390" i="38" s="1"/>
  <c r="J390" i="38"/>
  <c r="M389" i="38"/>
  <c r="O389" i="38" s="1"/>
  <c r="J389" i="38"/>
  <c r="N388" i="38"/>
  <c r="L388" i="38"/>
  <c r="K388" i="38"/>
  <c r="I388" i="38"/>
  <c r="H388" i="38"/>
  <c r="G388" i="38"/>
  <c r="F388" i="38"/>
  <c r="E388" i="38"/>
  <c r="M387" i="38"/>
  <c r="O387" i="38" s="1"/>
  <c r="J387" i="38"/>
  <c r="M386" i="38"/>
  <c r="O386" i="38" s="1"/>
  <c r="J386" i="38"/>
  <c r="M385" i="38"/>
  <c r="O385" i="38" s="1"/>
  <c r="J385" i="38"/>
  <c r="M384" i="38"/>
  <c r="O384" i="38" s="1"/>
  <c r="J384" i="38"/>
  <c r="N383" i="38"/>
  <c r="L383" i="38"/>
  <c r="K383" i="38"/>
  <c r="I383" i="38"/>
  <c r="H383" i="38"/>
  <c r="G383" i="38"/>
  <c r="F383" i="38"/>
  <c r="E383" i="38"/>
  <c r="M382" i="38"/>
  <c r="O382" i="38" s="1"/>
  <c r="J382" i="38"/>
  <c r="M381" i="38"/>
  <c r="O381" i="38" s="1"/>
  <c r="J381" i="38"/>
  <c r="M380" i="38"/>
  <c r="O380" i="38" s="1"/>
  <c r="J380" i="38"/>
  <c r="M379" i="38"/>
  <c r="O379" i="38" s="1"/>
  <c r="J379" i="38"/>
  <c r="M378" i="38"/>
  <c r="O378" i="38" s="1"/>
  <c r="J378" i="38"/>
  <c r="N377" i="38"/>
  <c r="L377" i="38"/>
  <c r="K377" i="38"/>
  <c r="I377" i="38"/>
  <c r="I372" i="38" s="1"/>
  <c r="I371" i="38" s="1"/>
  <c r="H377" i="38"/>
  <c r="G377" i="38"/>
  <c r="F377" i="38"/>
  <c r="E377" i="38"/>
  <c r="M376" i="38"/>
  <c r="O376" i="38" s="1"/>
  <c r="J376" i="38"/>
  <c r="M375" i="38"/>
  <c r="O375" i="38" s="1"/>
  <c r="J375" i="38"/>
  <c r="M374" i="38"/>
  <c r="O374" i="38" s="1"/>
  <c r="J374" i="38"/>
  <c r="N373" i="38"/>
  <c r="L373" i="38"/>
  <c r="K373" i="38"/>
  <c r="I373" i="38"/>
  <c r="H373" i="38"/>
  <c r="G373" i="38"/>
  <c r="F373" i="38"/>
  <c r="E373" i="38"/>
  <c r="M367" i="38"/>
  <c r="O367" i="38" s="1"/>
  <c r="J367" i="38"/>
  <c r="M366" i="38"/>
  <c r="O366" i="38" s="1"/>
  <c r="J366" i="38"/>
  <c r="N365" i="38"/>
  <c r="L365" i="38"/>
  <c r="K365" i="38"/>
  <c r="I365" i="38"/>
  <c r="H365" i="38"/>
  <c r="G365" i="38"/>
  <c r="F365" i="38"/>
  <c r="E365" i="38"/>
  <c r="M364" i="38"/>
  <c r="O364" i="38" s="1"/>
  <c r="J364" i="38"/>
  <c r="M363" i="38"/>
  <c r="O363" i="38" s="1"/>
  <c r="J363" i="38"/>
  <c r="N362" i="38"/>
  <c r="L362" i="38"/>
  <c r="K362" i="38"/>
  <c r="I362" i="38"/>
  <c r="H362" i="38"/>
  <c r="G362" i="38"/>
  <c r="F362" i="38"/>
  <c r="E362" i="38"/>
  <c r="M359" i="38"/>
  <c r="O359" i="38" s="1"/>
  <c r="J359" i="38"/>
  <c r="M358" i="38"/>
  <c r="O358" i="38" s="1"/>
  <c r="J358" i="38"/>
  <c r="M357" i="38"/>
  <c r="O357" i="38" s="1"/>
  <c r="J357" i="38"/>
  <c r="M356" i="38"/>
  <c r="O356" i="38" s="1"/>
  <c r="J356" i="38"/>
  <c r="M355" i="38"/>
  <c r="O355" i="38" s="1"/>
  <c r="J355" i="38"/>
  <c r="N354" i="38"/>
  <c r="L354" i="38"/>
  <c r="K354" i="38"/>
  <c r="I354" i="38"/>
  <c r="H354" i="38"/>
  <c r="G354" i="38"/>
  <c r="F354" i="38"/>
  <c r="E354" i="38"/>
  <c r="M353" i="38"/>
  <c r="O353" i="38" s="1"/>
  <c r="J353" i="38"/>
  <c r="M352" i="38"/>
  <c r="O352" i="38" s="1"/>
  <c r="J352" i="38"/>
  <c r="N351" i="38"/>
  <c r="L351" i="38"/>
  <c r="K351" i="38"/>
  <c r="I351" i="38"/>
  <c r="H351" i="38"/>
  <c r="G351" i="38"/>
  <c r="F351" i="38"/>
  <c r="E351" i="38"/>
  <c r="M350" i="38"/>
  <c r="O350" i="38" s="1"/>
  <c r="J350" i="38"/>
  <c r="M349" i="38"/>
  <c r="O349" i="38" s="1"/>
  <c r="J349" i="38"/>
  <c r="M348" i="38"/>
  <c r="O348" i="38" s="1"/>
  <c r="J348" i="38"/>
  <c r="M347" i="38"/>
  <c r="O347" i="38" s="1"/>
  <c r="J347" i="38"/>
  <c r="M346" i="38"/>
  <c r="O346" i="38" s="1"/>
  <c r="J346" i="38"/>
  <c r="M345" i="38"/>
  <c r="O345" i="38" s="1"/>
  <c r="J345" i="38"/>
  <c r="M344" i="38"/>
  <c r="O344" i="38" s="1"/>
  <c r="J344" i="38"/>
  <c r="M343" i="38"/>
  <c r="O343" i="38" s="1"/>
  <c r="J343" i="38"/>
  <c r="M342" i="38"/>
  <c r="O342" i="38" s="1"/>
  <c r="J342" i="38"/>
  <c r="M341" i="38"/>
  <c r="O341" i="38" s="1"/>
  <c r="J341" i="38"/>
  <c r="M340" i="38"/>
  <c r="O340" i="38" s="1"/>
  <c r="J340" i="38"/>
  <c r="M339" i="38"/>
  <c r="O339" i="38" s="1"/>
  <c r="J339" i="38"/>
  <c r="M338" i="38"/>
  <c r="O338" i="38" s="1"/>
  <c r="J338" i="38"/>
  <c r="N337" i="38"/>
  <c r="L337" i="38"/>
  <c r="K337" i="38"/>
  <c r="I337" i="38"/>
  <c r="H337" i="38"/>
  <c r="G337" i="38"/>
  <c r="F337" i="38"/>
  <c r="E337" i="38"/>
  <c r="M336" i="38"/>
  <c r="O336" i="38" s="1"/>
  <c r="J336" i="38"/>
  <c r="M335" i="38"/>
  <c r="O335" i="38" s="1"/>
  <c r="J335" i="38"/>
  <c r="M334" i="38"/>
  <c r="O334" i="38" s="1"/>
  <c r="J334" i="38"/>
  <c r="N333" i="38"/>
  <c r="L333" i="38"/>
  <c r="K333" i="38"/>
  <c r="I333" i="38"/>
  <c r="H333" i="38"/>
  <c r="G333" i="38"/>
  <c r="F333" i="38"/>
  <c r="E333" i="38"/>
  <c r="M329" i="38"/>
  <c r="O329" i="38" s="1"/>
  <c r="J329" i="38"/>
  <c r="M328" i="38"/>
  <c r="O328" i="38" s="1"/>
  <c r="J328" i="38"/>
  <c r="M327" i="38"/>
  <c r="O327" i="38" s="1"/>
  <c r="J327" i="38"/>
  <c r="M326" i="38"/>
  <c r="O326" i="38" s="1"/>
  <c r="J326" i="38"/>
  <c r="M325" i="38"/>
  <c r="O325" i="38" s="1"/>
  <c r="J325" i="38"/>
  <c r="N324" i="38"/>
  <c r="L324" i="38"/>
  <c r="K324" i="38"/>
  <c r="I324" i="38"/>
  <c r="H324" i="38"/>
  <c r="G324" i="38"/>
  <c r="F324" i="38"/>
  <c r="E324" i="38"/>
  <c r="M323" i="38"/>
  <c r="O323" i="38" s="1"/>
  <c r="J323" i="38"/>
  <c r="M322" i="38"/>
  <c r="O322" i="38" s="1"/>
  <c r="J322" i="38"/>
  <c r="M321" i="38"/>
  <c r="O321" i="38" s="1"/>
  <c r="J321" i="38"/>
  <c r="M320" i="38"/>
  <c r="O320" i="38" s="1"/>
  <c r="J320" i="38"/>
  <c r="N319" i="38"/>
  <c r="L319" i="38"/>
  <c r="K319" i="38"/>
  <c r="I319" i="38"/>
  <c r="H319" i="38"/>
  <c r="G319" i="38"/>
  <c r="F319" i="38"/>
  <c r="E319" i="38"/>
  <c r="M318" i="38"/>
  <c r="O318" i="38" s="1"/>
  <c r="J318" i="38"/>
  <c r="M317" i="38"/>
  <c r="O317" i="38" s="1"/>
  <c r="J317" i="38"/>
  <c r="M316" i="38"/>
  <c r="O316" i="38" s="1"/>
  <c r="J316" i="38"/>
  <c r="M315" i="38"/>
  <c r="O315" i="38" s="1"/>
  <c r="J315" i="38"/>
  <c r="M314" i="38"/>
  <c r="O314" i="38" s="1"/>
  <c r="J314" i="38"/>
  <c r="N313" i="38"/>
  <c r="L313" i="38"/>
  <c r="K313" i="38"/>
  <c r="I313" i="38"/>
  <c r="H313" i="38"/>
  <c r="G313" i="38"/>
  <c r="F313" i="38"/>
  <c r="E313" i="38"/>
  <c r="M312" i="38"/>
  <c r="O312" i="38" s="1"/>
  <c r="J312" i="38"/>
  <c r="M311" i="38"/>
  <c r="O311" i="38" s="1"/>
  <c r="J311" i="38"/>
  <c r="M310" i="38"/>
  <c r="O310" i="38" s="1"/>
  <c r="J310" i="38"/>
  <c r="N309" i="38"/>
  <c r="L309" i="38"/>
  <c r="K309" i="38"/>
  <c r="I309" i="38"/>
  <c r="H309" i="38"/>
  <c r="G309" i="38"/>
  <c r="F309" i="38"/>
  <c r="E309" i="38"/>
  <c r="M301" i="38"/>
  <c r="J301" i="38"/>
  <c r="M300" i="38"/>
  <c r="O300" i="38" s="1"/>
  <c r="J300" i="38"/>
  <c r="M299" i="38"/>
  <c r="O299" i="38" s="1"/>
  <c r="J299" i="38"/>
  <c r="M298" i="38"/>
  <c r="O298" i="38" s="1"/>
  <c r="J298" i="38"/>
  <c r="N297" i="38"/>
  <c r="N293" i="38" s="1"/>
  <c r="L297" i="38"/>
  <c r="L293" i="38" s="1"/>
  <c r="K297" i="38"/>
  <c r="K293" i="38" s="1"/>
  <c r="I297" i="38"/>
  <c r="I293" i="38" s="1"/>
  <c r="H297" i="38"/>
  <c r="H293" i="38" s="1"/>
  <c r="G297" i="38"/>
  <c r="G293" i="38" s="1"/>
  <c r="F297" i="38"/>
  <c r="F293" i="38" s="1"/>
  <c r="E297" i="38"/>
  <c r="E293" i="38" s="1"/>
  <c r="M296" i="38"/>
  <c r="O296" i="38" s="1"/>
  <c r="J296" i="38"/>
  <c r="M295" i="38"/>
  <c r="O295" i="38" s="1"/>
  <c r="J295" i="38"/>
  <c r="N294" i="38"/>
  <c r="N292" i="38" s="1"/>
  <c r="L294" i="38"/>
  <c r="L292" i="38" s="1"/>
  <c r="K294" i="38"/>
  <c r="K292" i="38" s="1"/>
  <c r="I294" i="38"/>
  <c r="I292" i="38" s="1"/>
  <c r="H294" i="38"/>
  <c r="H292" i="38" s="1"/>
  <c r="G294" i="38"/>
  <c r="G292" i="38" s="1"/>
  <c r="F294" i="38"/>
  <c r="F292" i="38" s="1"/>
  <c r="E294" i="38"/>
  <c r="E292" i="38" s="1"/>
  <c r="M289" i="38"/>
  <c r="O289" i="38" s="1"/>
  <c r="J289" i="38"/>
  <c r="M288" i="38"/>
  <c r="O288" i="38" s="1"/>
  <c r="J288" i="38"/>
  <c r="M287" i="38"/>
  <c r="O287" i="38" s="1"/>
  <c r="J287" i="38"/>
  <c r="M286" i="38"/>
  <c r="O286" i="38" s="1"/>
  <c r="J286" i="38"/>
  <c r="M285" i="38"/>
  <c r="O285" i="38" s="1"/>
  <c r="J285" i="38"/>
  <c r="N284" i="38"/>
  <c r="L284" i="38"/>
  <c r="K284" i="38"/>
  <c r="I284" i="38"/>
  <c r="H284" i="38"/>
  <c r="G284" i="38"/>
  <c r="F284" i="38"/>
  <c r="E284" i="38"/>
  <c r="M283" i="38"/>
  <c r="O283" i="38" s="1"/>
  <c r="J283" i="38"/>
  <c r="M282" i="38"/>
  <c r="O282" i="38" s="1"/>
  <c r="J282" i="38"/>
  <c r="N281" i="38"/>
  <c r="L281" i="38"/>
  <c r="K281" i="38"/>
  <c r="I281" i="38"/>
  <c r="H281" i="38"/>
  <c r="G281" i="38"/>
  <c r="F281" i="38"/>
  <c r="E281" i="38"/>
  <c r="M280" i="38"/>
  <c r="O280" i="38" s="1"/>
  <c r="J280" i="38"/>
  <c r="M279" i="38"/>
  <c r="O279" i="38" s="1"/>
  <c r="J279" i="38"/>
  <c r="M278" i="38"/>
  <c r="O278" i="38" s="1"/>
  <c r="J278" i="38"/>
  <c r="M277" i="38"/>
  <c r="O277" i="38" s="1"/>
  <c r="J277" i="38"/>
  <c r="M276" i="38"/>
  <c r="O276" i="38" s="1"/>
  <c r="J276" i="38"/>
  <c r="M275" i="38"/>
  <c r="O275" i="38" s="1"/>
  <c r="J275" i="38"/>
  <c r="M274" i="38"/>
  <c r="O274" i="38" s="1"/>
  <c r="J274" i="38"/>
  <c r="M273" i="38"/>
  <c r="O273" i="38" s="1"/>
  <c r="J273" i="38"/>
  <c r="M272" i="38"/>
  <c r="O272" i="38" s="1"/>
  <c r="J272" i="38"/>
  <c r="M271" i="38"/>
  <c r="O271" i="38" s="1"/>
  <c r="J271" i="38"/>
  <c r="M270" i="38"/>
  <c r="O270" i="38" s="1"/>
  <c r="J270" i="38"/>
  <c r="M269" i="38"/>
  <c r="O269" i="38" s="1"/>
  <c r="J269" i="38"/>
  <c r="M268" i="38"/>
  <c r="O268" i="38" s="1"/>
  <c r="J268" i="38"/>
  <c r="N267" i="38"/>
  <c r="L267" i="38"/>
  <c r="K267" i="38"/>
  <c r="I267" i="38"/>
  <c r="H267" i="38"/>
  <c r="G267" i="38"/>
  <c r="F267" i="38"/>
  <c r="E267" i="38"/>
  <c r="M266" i="38"/>
  <c r="O266" i="38" s="1"/>
  <c r="J266" i="38"/>
  <c r="M265" i="38"/>
  <c r="O265" i="38" s="1"/>
  <c r="J265" i="38"/>
  <c r="M264" i="38"/>
  <c r="O264" i="38" s="1"/>
  <c r="J264" i="38"/>
  <c r="N263" i="38"/>
  <c r="L263" i="38"/>
  <c r="K263" i="38"/>
  <c r="I263" i="38"/>
  <c r="H263" i="38"/>
  <c r="G263" i="38"/>
  <c r="F263" i="38"/>
  <c r="E263" i="38"/>
  <c r="M259" i="38"/>
  <c r="O259" i="38" s="1"/>
  <c r="J259" i="38"/>
  <c r="M258" i="38"/>
  <c r="O258" i="38" s="1"/>
  <c r="J258" i="38"/>
  <c r="M257" i="38"/>
  <c r="O257" i="38" s="1"/>
  <c r="J257" i="38"/>
  <c r="M256" i="38"/>
  <c r="O256" i="38" s="1"/>
  <c r="J256" i="38"/>
  <c r="M255" i="38"/>
  <c r="O255" i="38" s="1"/>
  <c r="J255" i="38"/>
  <c r="N254" i="38"/>
  <c r="L254" i="38"/>
  <c r="K254" i="38"/>
  <c r="I254" i="38"/>
  <c r="H254" i="38"/>
  <c r="G254" i="38"/>
  <c r="F254" i="38"/>
  <c r="E254" i="38"/>
  <c r="M253" i="38"/>
  <c r="O253" i="38" s="1"/>
  <c r="J253" i="38"/>
  <c r="M252" i="38"/>
  <c r="O252" i="38" s="1"/>
  <c r="J252" i="38"/>
  <c r="M251" i="38"/>
  <c r="O251" i="38" s="1"/>
  <c r="J251" i="38"/>
  <c r="M250" i="38"/>
  <c r="O250" i="38" s="1"/>
  <c r="J250" i="38"/>
  <c r="N249" i="38"/>
  <c r="L249" i="38"/>
  <c r="K249" i="38"/>
  <c r="I249" i="38"/>
  <c r="H249" i="38"/>
  <c r="G249" i="38"/>
  <c r="F249" i="38"/>
  <c r="E249" i="38"/>
  <c r="M248" i="38"/>
  <c r="O248" i="38" s="1"/>
  <c r="J248" i="38"/>
  <c r="M247" i="38"/>
  <c r="O247" i="38" s="1"/>
  <c r="J247" i="38"/>
  <c r="M246" i="38"/>
  <c r="O246" i="38" s="1"/>
  <c r="J246" i="38"/>
  <c r="M245" i="38"/>
  <c r="O245" i="38" s="1"/>
  <c r="J245" i="38"/>
  <c r="M244" i="38"/>
  <c r="O244" i="38" s="1"/>
  <c r="J244" i="38"/>
  <c r="N243" i="38"/>
  <c r="L243" i="38"/>
  <c r="K243" i="38"/>
  <c r="I243" i="38"/>
  <c r="H243" i="38"/>
  <c r="G243" i="38"/>
  <c r="F243" i="38"/>
  <c r="E243" i="38"/>
  <c r="M242" i="38"/>
  <c r="O242" i="38" s="1"/>
  <c r="J242" i="38"/>
  <c r="M241" i="38"/>
  <c r="O241" i="38" s="1"/>
  <c r="J241" i="38"/>
  <c r="M240" i="38"/>
  <c r="O240" i="38" s="1"/>
  <c r="J240" i="38"/>
  <c r="N239" i="38"/>
  <c r="L239" i="38"/>
  <c r="L238" i="38" s="1"/>
  <c r="K239" i="38"/>
  <c r="I239" i="38"/>
  <c r="H239" i="38"/>
  <c r="G239" i="38"/>
  <c r="G238" i="38" s="1"/>
  <c r="G237" i="38" s="1"/>
  <c r="F239" i="38"/>
  <c r="E239" i="38"/>
  <c r="M233" i="38"/>
  <c r="O233" i="38" s="1"/>
  <c r="J233" i="38"/>
  <c r="M232" i="38"/>
  <c r="O232" i="38" s="1"/>
  <c r="J232" i="38"/>
  <c r="N231" i="38"/>
  <c r="L231" i="38"/>
  <c r="K231" i="38"/>
  <c r="I231" i="38"/>
  <c r="H231" i="38"/>
  <c r="G231" i="38"/>
  <c r="F231" i="38"/>
  <c r="E231" i="38"/>
  <c r="M230" i="38"/>
  <c r="O230" i="38" s="1"/>
  <c r="J230" i="38"/>
  <c r="M229" i="38"/>
  <c r="O229" i="38" s="1"/>
  <c r="J229" i="38"/>
  <c r="N228" i="38"/>
  <c r="L228" i="38"/>
  <c r="K228" i="38"/>
  <c r="I228" i="38"/>
  <c r="H228" i="38"/>
  <c r="G228" i="38"/>
  <c r="F228" i="38"/>
  <c r="E228" i="38"/>
  <c r="M225" i="38"/>
  <c r="O225" i="38" s="1"/>
  <c r="J225" i="38"/>
  <c r="M224" i="38"/>
  <c r="O224" i="38" s="1"/>
  <c r="J224" i="38"/>
  <c r="M223" i="38"/>
  <c r="O223" i="38" s="1"/>
  <c r="J223" i="38"/>
  <c r="N222" i="38"/>
  <c r="L222" i="38"/>
  <c r="K222" i="38"/>
  <c r="I222" i="38"/>
  <c r="H222" i="38"/>
  <c r="G222" i="38"/>
  <c r="F222" i="38"/>
  <c r="E222" i="38"/>
  <c r="M221" i="38"/>
  <c r="O221" i="38" s="1"/>
  <c r="J221" i="38"/>
  <c r="M220" i="38"/>
  <c r="O220" i="38" s="1"/>
  <c r="J220" i="38"/>
  <c r="M219" i="38"/>
  <c r="O219" i="38" s="1"/>
  <c r="J219" i="38"/>
  <c r="M218" i="38"/>
  <c r="O218" i="38" s="1"/>
  <c r="J218" i="38"/>
  <c r="M217" i="38"/>
  <c r="O217" i="38" s="1"/>
  <c r="J217" i="38"/>
  <c r="N216" i="38"/>
  <c r="L216" i="38"/>
  <c r="K216" i="38"/>
  <c r="I216" i="38"/>
  <c r="H216" i="38"/>
  <c r="G216" i="38"/>
  <c r="F216" i="38"/>
  <c r="E216" i="38"/>
  <c r="M215" i="38"/>
  <c r="O215" i="38" s="1"/>
  <c r="J215" i="38"/>
  <c r="M214" i="38"/>
  <c r="O214" i="38" s="1"/>
  <c r="J214" i="38"/>
  <c r="N213" i="38"/>
  <c r="L213" i="38"/>
  <c r="K213" i="38"/>
  <c r="I213" i="38"/>
  <c r="H213" i="38"/>
  <c r="G213" i="38"/>
  <c r="F213" i="38"/>
  <c r="E213" i="38"/>
  <c r="M212" i="38"/>
  <c r="O212" i="38" s="1"/>
  <c r="J212" i="38"/>
  <c r="M211" i="38"/>
  <c r="O211" i="38" s="1"/>
  <c r="J211" i="38"/>
  <c r="M210" i="38"/>
  <c r="O210" i="38" s="1"/>
  <c r="J210" i="38"/>
  <c r="M209" i="38"/>
  <c r="O209" i="38" s="1"/>
  <c r="J209" i="38"/>
  <c r="M208" i="38"/>
  <c r="O208" i="38" s="1"/>
  <c r="J208" i="38"/>
  <c r="M207" i="38"/>
  <c r="O207" i="38" s="1"/>
  <c r="J207" i="38"/>
  <c r="M206" i="38"/>
  <c r="O206" i="38" s="1"/>
  <c r="J206" i="38"/>
  <c r="M205" i="38"/>
  <c r="O205" i="38" s="1"/>
  <c r="J205" i="38"/>
  <c r="M204" i="38"/>
  <c r="O204" i="38" s="1"/>
  <c r="J204" i="38"/>
  <c r="M203" i="38"/>
  <c r="O203" i="38" s="1"/>
  <c r="J203" i="38"/>
  <c r="M202" i="38"/>
  <c r="O202" i="38" s="1"/>
  <c r="J202" i="38"/>
  <c r="M201" i="38"/>
  <c r="O201" i="38" s="1"/>
  <c r="J201" i="38"/>
  <c r="M200" i="38"/>
  <c r="O200" i="38" s="1"/>
  <c r="J200" i="38"/>
  <c r="N199" i="38"/>
  <c r="L199" i="38"/>
  <c r="K199" i="38"/>
  <c r="I199" i="38"/>
  <c r="H199" i="38"/>
  <c r="G199" i="38"/>
  <c r="F199" i="38"/>
  <c r="E199" i="38"/>
  <c r="M198" i="38"/>
  <c r="O198" i="38" s="1"/>
  <c r="J198" i="38"/>
  <c r="M197" i="38"/>
  <c r="O197" i="38" s="1"/>
  <c r="J197" i="38"/>
  <c r="M196" i="38"/>
  <c r="O196" i="38" s="1"/>
  <c r="O195" i="38" s="1"/>
  <c r="J196" i="38"/>
  <c r="N195" i="38"/>
  <c r="L195" i="38"/>
  <c r="K195" i="38"/>
  <c r="I195" i="38"/>
  <c r="H195" i="38"/>
  <c r="G195" i="38"/>
  <c r="F195" i="38"/>
  <c r="E195" i="38"/>
  <c r="M191" i="38"/>
  <c r="O191" i="38" s="1"/>
  <c r="J191" i="38"/>
  <c r="M190" i="38"/>
  <c r="O190" i="38" s="1"/>
  <c r="J190" i="38"/>
  <c r="M189" i="38"/>
  <c r="O189" i="38" s="1"/>
  <c r="J189" i="38"/>
  <c r="M188" i="38"/>
  <c r="O188" i="38" s="1"/>
  <c r="J188" i="38"/>
  <c r="M187" i="38"/>
  <c r="O187" i="38" s="1"/>
  <c r="J187" i="38"/>
  <c r="N186" i="38"/>
  <c r="L186" i="38"/>
  <c r="K186" i="38"/>
  <c r="I186" i="38"/>
  <c r="H186" i="38"/>
  <c r="G186" i="38"/>
  <c r="F186" i="38"/>
  <c r="E186" i="38"/>
  <c r="M185" i="38"/>
  <c r="O185" i="38" s="1"/>
  <c r="J185" i="38"/>
  <c r="M184" i="38"/>
  <c r="O184" i="38" s="1"/>
  <c r="J184" i="38"/>
  <c r="M183" i="38"/>
  <c r="O183" i="38" s="1"/>
  <c r="J183" i="38"/>
  <c r="M182" i="38"/>
  <c r="O182" i="38" s="1"/>
  <c r="J182" i="38"/>
  <c r="N181" i="38"/>
  <c r="L181" i="38"/>
  <c r="K181" i="38"/>
  <c r="I181" i="38"/>
  <c r="H181" i="38"/>
  <c r="G181" i="38"/>
  <c r="F181" i="38"/>
  <c r="E181" i="38"/>
  <c r="M180" i="38"/>
  <c r="O180" i="38" s="1"/>
  <c r="J180" i="38"/>
  <c r="M179" i="38"/>
  <c r="O179" i="38" s="1"/>
  <c r="J179" i="38"/>
  <c r="M178" i="38"/>
  <c r="O178" i="38" s="1"/>
  <c r="J178" i="38"/>
  <c r="M177" i="38"/>
  <c r="O177" i="38" s="1"/>
  <c r="J177" i="38"/>
  <c r="M176" i="38"/>
  <c r="O176" i="38" s="1"/>
  <c r="J176" i="38"/>
  <c r="N175" i="38"/>
  <c r="L175" i="38"/>
  <c r="K175" i="38"/>
  <c r="I175" i="38"/>
  <c r="H175" i="38"/>
  <c r="G175" i="38"/>
  <c r="F175" i="38"/>
  <c r="E175" i="38"/>
  <c r="M174" i="38"/>
  <c r="O174" i="38" s="1"/>
  <c r="J174" i="38"/>
  <c r="M173" i="38"/>
  <c r="O173" i="38" s="1"/>
  <c r="J173" i="38"/>
  <c r="M172" i="38"/>
  <c r="O172" i="38" s="1"/>
  <c r="O171" i="38"/>
  <c r="J172" i="38"/>
  <c r="N171" i="38"/>
  <c r="N170" i="38"/>
  <c r="L171" i="38"/>
  <c r="K171" i="38"/>
  <c r="I171" i="38"/>
  <c r="H171" i="38"/>
  <c r="H170" i="38" s="1"/>
  <c r="G171" i="38"/>
  <c r="F171" i="38"/>
  <c r="F170" i="38" s="1"/>
  <c r="E171" i="38"/>
  <c r="E170" i="38" s="1"/>
  <c r="M165" i="38"/>
  <c r="O165" i="38" s="1"/>
  <c r="J165" i="38"/>
  <c r="M164" i="38"/>
  <c r="O164" i="38" s="1"/>
  <c r="J164" i="38"/>
  <c r="N163" i="38"/>
  <c r="L163" i="38"/>
  <c r="K163" i="38"/>
  <c r="I163" i="38"/>
  <c r="H163" i="38"/>
  <c r="G163" i="38"/>
  <c r="F163" i="38"/>
  <c r="E163" i="38"/>
  <c r="M162" i="38"/>
  <c r="O162" i="38" s="1"/>
  <c r="J162" i="38"/>
  <c r="M161" i="38"/>
  <c r="O161" i="38" s="1"/>
  <c r="J161" i="38"/>
  <c r="N160" i="38"/>
  <c r="L160" i="38"/>
  <c r="K160" i="38"/>
  <c r="I160" i="38"/>
  <c r="H160" i="38"/>
  <c r="G160" i="38"/>
  <c r="F160" i="38"/>
  <c r="E160" i="38"/>
  <c r="M157" i="38"/>
  <c r="O157" i="38" s="1"/>
  <c r="J157" i="38"/>
  <c r="M156" i="38"/>
  <c r="O156" i="38" s="1"/>
  <c r="J156" i="38"/>
  <c r="M155" i="38"/>
  <c r="O155" i="38" s="1"/>
  <c r="J155" i="38"/>
  <c r="M154" i="38"/>
  <c r="O154" i="38" s="1"/>
  <c r="J154" i="38"/>
  <c r="M153" i="38"/>
  <c r="O153" i="38" s="1"/>
  <c r="J153" i="38"/>
  <c r="N152" i="38"/>
  <c r="L152" i="38"/>
  <c r="K152" i="38"/>
  <c r="I152" i="38"/>
  <c r="H152" i="38"/>
  <c r="G152" i="38"/>
  <c r="F152" i="38"/>
  <c r="E152" i="38"/>
  <c r="M151" i="38"/>
  <c r="O151" i="38" s="1"/>
  <c r="J151" i="38"/>
  <c r="M150" i="38"/>
  <c r="O150" i="38" s="1"/>
  <c r="J150" i="38"/>
  <c r="N149" i="38"/>
  <c r="L149" i="38"/>
  <c r="K149" i="38"/>
  <c r="I149" i="38"/>
  <c r="H149" i="38"/>
  <c r="G149" i="38"/>
  <c r="F149" i="38"/>
  <c r="E149" i="38"/>
  <c r="M148" i="38"/>
  <c r="O148" i="38" s="1"/>
  <c r="J148" i="38"/>
  <c r="M147" i="38"/>
  <c r="O147" i="38" s="1"/>
  <c r="J147" i="38"/>
  <c r="M146" i="38"/>
  <c r="O146" i="38" s="1"/>
  <c r="J146" i="38"/>
  <c r="M145" i="38"/>
  <c r="O145" i="38" s="1"/>
  <c r="J145" i="38"/>
  <c r="M144" i="38"/>
  <c r="O144" i="38" s="1"/>
  <c r="J144" i="38"/>
  <c r="M143" i="38"/>
  <c r="O143" i="38" s="1"/>
  <c r="J143" i="38"/>
  <c r="M142" i="38"/>
  <c r="O142" i="38" s="1"/>
  <c r="J142" i="38"/>
  <c r="M141" i="38"/>
  <c r="O141" i="38" s="1"/>
  <c r="J141" i="38"/>
  <c r="M140" i="38"/>
  <c r="O140" i="38" s="1"/>
  <c r="J140" i="38"/>
  <c r="M139" i="38"/>
  <c r="O139" i="38" s="1"/>
  <c r="J139" i="38"/>
  <c r="M138" i="38"/>
  <c r="O138" i="38" s="1"/>
  <c r="J138" i="38"/>
  <c r="M137" i="38"/>
  <c r="O137" i="38" s="1"/>
  <c r="J137" i="38"/>
  <c r="M136" i="38"/>
  <c r="O136" i="38" s="1"/>
  <c r="J136" i="38"/>
  <c r="N135" i="38"/>
  <c r="L135" i="38"/>
  <c r="K135" i="38"/>
  <c r="I135" i="38"/>
  <c r="H135" i="38"/>
  <c r="G135" i="38"/>
  <c r="F135" i="38"/>
  <c r="E135" i="38"/>
  <c r="M134" i="38"/>
  <c r="O134" i="38" s="1"/>
  <c r="J134" i="38"/>
  <c r="M133" i="38"/>
  <c r="O133" i="38" s="1"/>
  <c r="J133" i="38"/>
  <c r="M132" i="38"/>
  <c r="O132" i="38" s="1"/>
  <c r="J132" i="38"/>
  <c r="N131" i="38"/>
  <c r="L131" i="38"/>
  <c r="K131" i="38"/>
  <c r="I131" i="38"/>
  <c r="H131" i="38"/>
  <c r="G131" i="38"/>
  <c r="F131" i="38"/>
  <c r="E131" i="38"/>
  <c r="M127" i="38"/>
  <c r="O127" i="38" s="1"/>
  <c r="J127" i="38"/>
  <c r="M126" i="38"/>
  <c r="O126" i="38" s="1"/>
  <c r="J126" i="38"/>
  <c r="M125" i="38"/>
  <c r="O125" i="38" s="1"/>
  <c r="J125" i="38"/>
  <c r="M124" i="38"/>
  <c r="O124" i="38" s="1"/>
  <c r="J124" i="38"/>
  <c r="M123" i="38"/>
  <c r="O123" i="38" s="1"/>
  <c r="J123" i="38"/>
  <c r="N122" i="38"/>
  <c r="L122" i="38"/>
  <c r="K122" i="38"/>
  <c r="I122" i="38"/>
  <c r="H122" i="38"/>
  <c r="G122" i="38"/>
  <c r="F122" i="38"/>
  <c r="E122" i="38"/>
  <c r="M121" i="38"/>
  <c r="O121" i="38" s="1"/>
  <c r="J121" i="38"/>
  <c r="M120" i="38"/>
  <c r="O120" i="38" s="1"/>
  <c r="J120" i="38"/>
  <c r="M119" i="38"/>
  <c r="O119" i="38" s="1"/>
  <c r="J119" i="38"/>
  <c r="M118" i="38"/>
  <c r="O118" i="38" s="1"/>
  <c r="J118" i="38"/>
  <c r="N117" i="38"/>
  <c r="L117" i="38"/>
  <c r="K117" i="38"/>
  <c r="I117" i="38"/>
  <c r="H117" i="38"/>
  <c r="G117" i="38"/>
  <c r="F117" i="38"/>
  <c r="E117" i="38"/>
  <c r="M116" i="38"/>
  <c r="O116" i="38" s="1"/>
  <c r="J116" i="38"/>
  <c r="M115" i="38"/>
  <c r="O115" i="38" s="1"/>
  <c r="J115" i="38"/>
  <c r="M114" i="38"/>
  <c r="O114" i="38" s="1"/>
  <c r="J114" i="38"/>
  <c r="M113" i="38"/>
  <c r="O113" i="38" s="1"/>
  <c r="J113" i="38"/>
  <c r="M112" i="38"/>
  <c r="O112" i="38" s="1"/>
  <c r="J112" i="38"/>
  <c r="N111" i="38"/>
  <c r="L111" i="38"/>
  <c r="K111" i="38"/>
  <c r="I111" i="38"/>
  <c r="H111" i="38"/>
  <c r="G111" i="38"/>
  <c r="F111" i="38"/>
  <c r="E111" i="38"/>
  <c r="M110" i="38"/>
  <c r="O110" i="38" s="1"/>
  <c r="J110" i="38"/>
  <c r="M109" i="38"/>
  <c r="O109" i="38" s="1"/>
  <c r="J109" i="38"/>
  <c r="M108" i="38"/>
  <c r="O108" i="38" s="1"/>
  <c r="J108" i="38"/>
  <c r="N107" i="38"/>
  <c r="L107" i="38"/>
  <c r="K107" i="38"/>
  <c r="I107" i="38"/>
  <c r="H107" i="38"/>
  <c r="G107" i="38"/>
  <c r="F107" i="38"/>
  <c r="F106" i="38" s="1"/>
  <c r="E107" i="38"/>
  <c r="N97" i="38"/>
  <c r="L97" i="38"/>
  <c r="K97" i="38"/>
  <c r="J97" i="38"/>
  <c r="I97" i="38"/>
  <c r="H97" i="38"/>
  <c r="G97" i="38"/>
  <c r="F97" i="38"/>
  <c r="E97" i="38"/>
  <c r="N96" i="38"/>
  <c r="L96" i="38"/>
  <c r="K96" i="38"/>
  <c r="J96" i="38"/>
  <c r="I96" i="38"/>
  <c r="H96" i="38"/>
  <c r="G96" i="38"/>
  <c r="F96" i="38"/>
  <c r="E96" i="38"/>
  <c r="N95" i="38"/>
  <c r="L95" i="38"/>
  <c r="K95" i="38"/>
  <c r="I95" i="38"/>
  <c r="H95" i="38"/>
  <c r="G95" i="38"/>
  <c r="F95" i="38"/>
  <c r="E95" i="38"/>
  <c r="N94" i="38"/>
  <c r="L94" i="38"/>
  <c r="K94" i="38"/>
  <c r="K93" i="38" s="1"/>
  <c r="K89" i="38" s="1"/>
  <c r="I94" i="38"/>
  <c r="I93" i="38" s="1"/>
  <c r="I89" i="38" s="1"/>
  <c r="H94" i="38"/>
  <c r="G94" i="38"/>
  <c r="F94" i="38"/>
  <c r="F93" i="38" s="1"/>
  <c r="F89" i="38" s="1"/>
  <c r="E94" i="38"/>
  <c r="N92" i="38"/>
  <c r="L92" i="38"/>
  <c r="K92" i="38"/>
  <c r="J92" i="38"/>
  <c r="I92" i="38"/>
  <c r="H92" i="38"/>
  <c r="G92" i="38"/>
  <c r="F92" i="38"/>
  <c r="E92" i="38"/>
  <c r="N91" i="38"/>
  <c r="L91" i="38"/>
  <c r="K91" i="38"/>
  <c r="I91" i="38"/>
  <c r="I90" i="38" s="1"/>
  <c r="H91" i="38"/>
  <c r="G91" i="38"/>
  <c r="G90" i="38" s="1"/>
  <c r="G88" i="38" s="1"/>
  <c r="F91" i="38"/>
  <c r="F90" i="38" s="1"/>
  <c r="F88" i="38" s="1"/>
  <c r="E91" i="38"/>
  <c r="E90" i="38" s="1"/>
  <c r="E88" i="38" s="1"/>
  <c r="O85" i="38"/>
  <c r="N85" i="38"/>
  <c r="M85" i="38"/>
  <c r="L85" i="38"/>
  <c r="K85" i="38"/>
  <c r="J85" i="38"/>
  <c r="I85" i="38"/>
  <c r="H85" i="38"/>
  <c r="G85" i="38"/>
  <c r="F85" i="38"/>
  <c r="E85" i="38"/>
  <c r="N84" i="38"/>
  <c r="M84" i="38"/>
  <c r="L84" i="38"/>
  <c r="K84" i="38"/>
  <c r="J84" i="38"/>
  <c r="I84" i="38"/>
  <c r="H84" i="38"/>
  <c r="G84" i="38"/>
  <c r="F84" i="38"/>
  <c r="E84" i="38"/>
  <c r="N83" i="38"/>
  <c r="M83" i="38"/>
  <c r="L83" i="38"/>
  <c r="K83" i="38"/>
  <c r="J83" i="38"/>
  <c r="I83" i="38"/>
  <c r="H83" i="38"/>
  <c r="G83" i="38"/>
  <c r="F83" i="38"/>
  <c r="E83" i="38"/>
  <c r="N82" i="38"/>
  <c r="M82" i="38"/>
  <c r="L82" i="38"/>
  <c r="K82" i="38"/>
  <c r="J82" i="38"/>
  <c r="I82" i="38"/>
  <c r="H82" i="38"/>
  <c r="G82" i="38"/>
  <c r="F82" i="38"/>
  <c r="E82" i="38"/>
  <c r="N80" i="38"/>
  <c r="M80" i="38"/>
  <c r="L80" i="38"/>
  <c r="K80" i="38"/>
  <c r="J80" i="38"/>
  <c r="I80" i="38"/>
  <c r="H80" i="38"/>
  <c r="G80" i="38"/>
  <c r="F80" i="38"/>
  <c r="E80" i="38"/>
  <c r="N79" i="38"/>
  <c r="M79" i="38"/>
  <c r="L79" i="38"/>
  <c r="K79" i="38"/>
  <c r="J79" i="38"/>
  <c r="I79" i="38"/>
  <c r="H79" i="38"/>
  <c r="G79" i="38"/>
  <c r="F79" i="38"/>
  <c r="E79" i="38"/>
  <c r="N78" i="38"/>
  <c r="M78" i="38"/>
  <c r="L78" i="38"/>
  <c r="K78" i="38"/>
  <c r="J78" i="38"/>
  <c r="I78" i="38"/>
  <c r="H78" i="38"/>
  <c r="G78" i="38"/>
  <c r="F78" i="38"/>
  <c r="E78" i="38"/>
  <c r="N77" i="38"/>
  <c r="M77" i="38"/>
  <c r="L77" i="38"/>
  <c r="K77" i="38"/>
  <c r="J77" i="38"/>
  <c r="I77" i="38"/>
  <c r="H77" i="38"/>
  <c r="G77" i="38"/>
  <c r="F77" i="38"/>
  <c r="E77" i="38"/>
  <c r="N76" i="38"/>
  <c r="M76" i="38"/>
  <c r="L76" i="38"/>
  <c r="K76" i="38"/>
  <c r="J76" i="38"/>
  <c r="I76" i="38"/>
  <c r="H76" i="38"/>
  <c r="G76" i="38"/>
  <c r="F76" i="38"/>
  <c r="E76" i="38"/>
  <c r="N74" i="38"/>
  <c r="M74" i="38"/>
  <c r="L74" i="38"/>
  <c r="K74" i="38"/>
  <c r="J74" i="38"/>
  <c r="I74" i="38"/>
  <c r="H74" i="38"/>
  <c r="G74" i="38"/>
  <c r="F74" i="38"/>
  <c r="E74" i="38"/>
  <c r="N73" i="38"/>
  <c r="M73" i="38"/>
  <c r="L73" i="38"/>
  <c r="K73" i="38"/>
  <c r="J73" i="38"/>
  <c r="I73" i="38"/>
  <c r="H73" i="38"/>
  <c r="G73" i="38"/>
  <c r="F73" i="38"/>
  <c r="E73" i="38"/>
  <c r="N71" i="38"/>
  <c r="M71" i="38"/>
  <c r="L71" i="38"/>
  <c r="K71" i="38"/>
  <c r="J71" i="38"/>
  <c r="I71" i="38"/>
  <c r="H71" i="38"/>
  <c r="G71" i="38"/>
  <c r="F71" i="38"/>
  <c r="E71" i="38"/>
  <c r="N70" i="38"/>
  <c r="M70" i="38"/>
  <c r="L70" i="38"/>
  <c r="K70" i="38"/>
  <c r="J70" i="38"/>
  <c r="I70" i="38"/>
  <c r="H70" i="38"/>
  <c r="G70" i="38"/>
  <c r="F70" i="38"/>
  <c r="E70" i="38"/>
  <c r="N69" i="38"/>
  <c r="M69" i="38"/>
  <c r="L69" i="38"/>
  <c r="K69" i="38"/>
  <c r="J69" i="38"/>
  <c r="I69" i="38"/>
  <c r="H69" i="38"/>
  <c r="G69" i="38"/>
  <c r="F69" i="38"/>
  <c r="E69" i="38"/>
  <c r="O68" i="38"/>
  <c r="N68" i="38"/>
  <c r="M68" i="38"/>
  <c r="L68" i="38"/>
  <c r="K68" i="38"/>
  <c r="J68" i="38"/>
  <c r="I68" i="38"/>
  <c r="H68" i="38"/>
  <c r="G68" i="38"/>
  <c r="F68" i="38"/>
  <c r="E68" i="38"/>
  <c r="N67" i="38"/>
  <c r="M67" i="38"/>
  <c r="L67" i="38"/>
  <c r="K67" i="38"/>
  <c r="J67" i="38"/>
  <c r="I67" i="38"/>
  <c r="H67" i="38"/>
  <c r="G67" i="38"/>
  <c r="F67" i="38"/>
  <c r="E67" i="38"/>
  <c r="N66" i="38"/>
  <c r="M66" i="38"/>
  <c r="L66" i="38"/>
  <c r="K66" i="38"/>
  <c r="J66" i="38"/>
  <c r="I66" i="38"/>
  <c r="H66" i="38"/>
  <c r="G66" i="38"/>
  <c r="F66" i="38"/>
  <c r="E66" i="38"/>
  <c r="N65" i="38"/>
  <c r="M65" i="38"/>
  <c r="L65" i="38"/>
  <c r="K65" i="38"/>
  <c r="J65" i="38"/>
  <c r="I65" i="38"/>
  <c r="H65" i="38"/>
  <c r="G65" i="38"/>
  <c r="F65" i="38"/>
  <c r="E65" i="38"/>
  <c r="N64" i="38"/>
  <c r="M64" i="38"/>
  <c r="L64" i="38"/>
  <c r="K64" i="38"/>
  <c r="J64" i="38"/>
  <c r="I64" i="38"/>
  <c r="H64" i="38"/>
  <c r="G64" i="38"/>
  <c r="F64" i="38"/>
  <c r="E64" i="38"/>
  <c r="N63" i="38"/>
  <c r="M63" i="38"/>
  <c r="L63" i="38"/>
  <c r="K63" i="38"/>
  <c r="J63" i="38"/>
  <c r="I63" i="38"/>
  <c r="H63" i="38"/>
  <c r="G63" i="38"/>
  <c r="F63" i="38"/>
  <c r="E63" i="38"/>
  <c r="O62" i="38"/>
  <c r="N62" i="38"/>
  <c r="M62" i="38"/>
  <c r="L62" i="38"/>
  <c r="K62" i="38"/>
  <c r="J62" i="38"/>
  <c r="I62" i="38"/>
  <c r="H62" i="38"/>
  <c r="G62" i="38"/>
  <c r="F62" i="38"/>
  <c r="E62" i="38"/>
  <c r="N61" i="38"/>
  <c r="M61" i="38"/>
  <c r="L61" i="38"/>
  <c r="K61" i="38"/>
  <c r="J61" i="38"/>
  <c r="I61" i="38"/>
  <c r="H61" i="38"/>
  <c r="G61" i="38"/>
  <c r="F61" i="38"/>
  <c r="E61" i="38"/>
  <c r="N59" i="38"/>
  <c r="M59" i="38"/>
  <c r="L59" i="38"/>
  <c r="K59" i="38"/>
  <c r="J59" i="38"/>
  <c r="I59" i="38"/>
  <c r="H59" i="38"/>
  <c r="G59" i="38"/>
  <c r="F59" i="38"/>
  <c r="E59" i="38"/>
  <c r="N58" i="38"/>
  <c r="M58" i="38"/>
  <c r="L58" i="38"/>
  <c r="K58" i="38"/>
  <c r="J58" i="38"/>
  <c r="I58" i="38"/>
  <c r="H58" i="38"/>
  <c r="G58" i="38"/>
  <c r="F58" i="38"/>
  <c r="E58" i="38"/>
  <c r="N57" i="38"/>
  <c r="M57" i="38"/>
  <c r="L57" i="38"/>
  <c r="K57" i="38"/>
  <c r="J57" i="38"/>
  <c r="I57" i="38"/>
  <c r="H57" i="38"/>
  <c r="G57" i="38"/>
  <c r="F57" i="38"/>
  <c r="E57" i="38"/>
  <c r="N56" i="38"/>
  <c r="M56" i="38"/>
  <c r="L56" i="38"/>
  <c r="K56" i="38"/>
  <c r="J56" i="38"/>
  <c r="I56" i="38"/>
  <c r="H56" i="38"/>
  <c r="G56" i="38"/>
  <c r="F56" i="38"/>
  <c r="E56" i="38"/>
  <c r="N55" i="38"/>
  <c r="M55" i="38"/>
  <c r="L55" i="38"/>
  <c r="K55" i="38"/>
  <c r="J55" i="38"/>
  <c r="I55" i="38"/>
  <c r="H55" i="38"/>
  <c r="G55" i="38"/>
  <c r="F55" i="38"/>
  <c r="E55" i="38"/>
  <c r="N54" i="38"/>
  <c r="M54" i="38"/>
  <c r="L54" i="38"/>
  <c r="K54" i="38"/>
  <c r="J54" i="38"/>
  <c r="I54" i="38"/>
  <c r="H54" i="38"/>
  <c r="G54" i="38"/>
  <c r="F54" i="38"/>
  <c r="E54" i="38"/>
  <c r="N53" i="38"/>
  <c r="M53" i="38"/>
  <c r="L53" i="38"/>
  <c r="K53" i="38"/>
  <c r="J53" i="38"/>
  <c r="I53" i="38"/>
  <c r="H53" i="38"/>
  <c r="G53" i="38"/>
  <c r="F53" i="38"/>
  <c r="E53" i="38"/>
  <c r="N52" i="38"/>
  <c r="M52" i="38"/>
  <c r="L52" i="38"/>
  <c r="K52" i="38"/>
  <c r="J52" i="38"/>
  <c r="I52" i="38"/>
  <c r="H52" i="38"/>
  <c r="G52" i="38"/>
  <c r="F52" i="38"/>
  <c r="E52" i="38"/>
  <c r="N50" i="38"/>
  <c r="M50" i="38"/>
  <c r="L50" i="38"/>
  <c r="K50" i="38"/>
  <c r="J50" i="38"/>
  <c r="I50" i="38"/>
  <c r="H50" i="38"/>
  <c r="G50" i="38"/>
  <c r="F50" i="38"/>
  <c r="E50" i="38"/>
  <c r="N49" i="38"/>
  <c r="M49" i="38"/>
  <c r="L49" i="38"/>
  <c r="K49" i="38"/>
  <c r="J49" i="38"/>
  <c r="I49" i="38"/>
  <c r="H49" i="38"/>
  <c r="G49" i="38"/>
  <c r="F49" i="38"/>
  <c r="E49" i="38"/>
  <c r="N48" i="38"/>
  <c r="M48" i="38"/>
  <c r="L48" i="38"/>
  <c r="K48" i="38"/>
  <c r="J48" i="38"/>
  <c r="I48" i="38"/>
  <c r="H48" i="38"/>
  <c r="G48" i="38"/>
  <c r="F48" i="38"/>
  <c r="E48" i="38"/>
  <c r="N43" i="38"/>
  <c r="M43" i="38"/>
  <c r="L43" i="38"/>
  <c r="K43" i="38"/>
  <c r="J43" i="38"/>
  <c r="I43" i="38"/>
  <c r="H43" i="38"/>
  <c r="G43" i="38"/>
  <c r="F43" i="38"/>
  <c r="E43" i="38"/>
  <c r="N42" i="38"/>
  <c r="M42" i="38"/>
  <c r="L42" i="38"/>
  <c r="K42" i="38"/>
  <c r="J42" i="38"/>
  <c r="I42" i="38"/>
  <c r="H42" i="38"/>
  <c r="G42" i="38"/>
  <c r="F42" i="38"/>
  <c r="E42" i="38"/>
  <c r="N41" i="38"/>
  <c r="M41" i="38"/>
  <c r="L41" i="38"/>
  <c r="K41" i="38"/>
  <c r="J41" i="38"/>
  <c r="I41" i="38"/>
  <c r="H41" i="38"/>
  <c r="G41" i="38"/>
  <c r="F41" i="38"/>
  <c r="E41" i="38"/>
  <c r="N40" i="38"/>
  <c r="M40" i="38"/>
  <c r="L40" i="38"/>
  <c r="K40" i="38"/>
  <c r="J40" i="38"/>
  <c r="I40" i="38"/>
  <c r="H40" i="38"/>
  <c r="G40" i="38"/>
  <c r="F40" i="38"/>
  <c r="E40" i="38"/>
  <c r="N39" i="38"/>
  <c r="M39" i="38"/>
  <c r="L39" i="38"/>
  <c r="K39" i="38"/>
  <c r="J39" i="38"/>
  <c r="I39" i="38"/>
  <c r="H39" i="38"/>
  <c r="G39" i="38"/>
  <c r="F39" i="38"/>
  <c r="E39" i="38"/>
  <c r="N37" i="38"/>
  <c r="M37" i="38"/>
  <c r="L37" i="38"/>
  <c r="K37" i="38"/>
  <c r="J37" i="38"/>
  <c r="I37" i="38"/>
  <c r="H37" i="38"/>
  <c r="G37" i="38"/>
  <c r="F37" i="38"/>
  <c r="E37" i="38"/>
  <c r="N36" i="38"/>
  <c r="M36" i="38"/>
  <c r="L36" i="38"/>
  <c r="K36" i="38"/>
  <c r="J36" i="38"/>
  <c r="I36" i="38"/>
  <c r="H36" i="38"/>
  <c r="G36" i="38"/>
  <c r="F36" i="38"/>
  <c r="E36" i="38"/>
  <c r="O35" i="38"/>
  <c r="N35" i="38"/>
  <c r="M35" i="38"/>
  <c r="L35" i="38"/>
  <c r="K35" i="38"/>
  <c r="J35" i="38"/>
  <c r="I35" i="38"/>
  <c r="H35" i="38"/>
  <c r="G35" i="38"/>
  <c r="F35" i="38"/>
  <c r="E35" i="38"/>
  <c r="O34" i="38"/>
  <c r="N34" i="38"/>
  <c r="M34" i="38"/>
  <c r="L34" i="38"/>
  <c r="K34" i="38"/>
  <c r="J34" i="38"/>
  <c r="I34" i="38"/>
  <c r="H34" i="38"/>
  <c r="G34" i="38"/>
  <c r="F34" i="38"/>
  <c r="E34" i="38"/>
  <c r="N32" i="38"/>
  <c r="M32" i="38"/>
  <c r="L32" i="38"/>
  <c r="K32" i="38"/>
  <c r="J32" i="38"/>
  <c r="I32" i="38"/>
  <c r="H32" i="38"/>
  <c r="G32" i="38"/>
  <c r="F32" i="38"/>
  <c r="E32" i="38"/>
  <c r="N31" i="38"/>
  <c r="M31" i="38"/>
  <c r="L31" i="38"/>
  <c r="K31" i="38"/>
  <c r="J31" i="38"/>
  <c r="I31" i="38"/>
  <c r="H31" i="38"/>
  <c r="G31" i="38"/>
  <c r="F31" i="38"/>
  <c r="E31" i="38"/>
  <c r="N29" i="38"/>
  <c r="M29" i="38"/>
  <c r="L29" i="38"/>
  <c r="K29" i="38"/>
  <c r="J29" i="38"/>
  <c r="I29" i="38"/>
  <c r="H29" i="38"/>
  <c r="G29" i="38"/>
  <c r="F29" i="38"/>
  <c r="E29" i="38"/>
  <c r="N28" i="38"/>
  <c r="M28" i="38"/>
  <c r="L28" i="38"/>
  <c r="K28" i="38"/>
  <c r="J28" i="38"/>
  <c r="I28" i="38"/>
  <c r="H28" i="38"/>
  <c r="G28" i="38"/>
  <c r="F28" i="38"/>
  <c r="E28" i="38"/>
  <c r="N27" i="38"/>
  <c r="M27" i="38"/>
  <c r="L27" i="38"/>
  <c r="K27" i="38"/>
  <c r="J27" i="38"/>
  <c r="I27" i="38"/>
  <c r="H27" i="38"/>
  <c r="G27" i="38"/>
  <c r="F27" i="38"/>
  <c r="E27" i="38"/>
  <c r="N26" i="38"/>
  <c r="M26" i="38"/>
  <c r="L26" i="38"/>
  <c r="K26" i="38"/>
  <c r="J26" i="38"/>
  <c r="I26" i="38"/>
  <c r="H26" i="38"/>
  <c r="G26" i="38"/>
  <c r="F26" i="38"/>
  <c r="E26" i="38"/>
  <c r="N25" i="38"/>
  <c r="M25" i="38"/>
  <c r="L25" i="38"/>
  <c r="L23" i="38" s="1"/>
  <c r="K25" i="38"/>
  <c r="J25" i="38"/>
  <c r="I25" i="38"/>
  <c r="H25" i="38"/>
  <c r="G25" i="38"/>
  <c r="F25" i="38"/>
  <c r="E25" i="38"/>
  <c r="N24" i="38"/>
  <c r="M24" i="38"/>
  <c r="L24" i="38"/>
  <c r="K24" i="38"/>
  <c r="J24" i="38"/>
  <c r="J23" i="38" s="1"/>
  <c r="I24" i="38"/>
  <c r="H24" i="38"/>
  <c r="G24" i="38"/>
  <c r="F24" i="38"/>
  <c r="E24" i="38"/>
  <c r="N22" i="38"/>
  <c r="M22" i="38"/>
  <c r="L22" i="38"/>
  <c r="K22" i="38"/>
  <c r="J22" i="38"/>
  <c r="I22" i="38"/>
  <c r="H22" i="38"/>
  <c r="G22" i="38"/>
  <c r="F22" i="38"/>
  <c r="E22" i="38"/>
  <c r="N21" i="38"/>
  <c r="N19" i="38" s="1"/>
  <c r="M21" i="38"/>
  <c r="L21" i="38"/>
  <c r="K21" i="38"/>
  <c r="J21" i="38"/>
  <c r="J19" i="38" s="1"/>
  <c r="I21" i="38"/>
  <c r="H21" i="38"/>
  <c r="G21" i="38"/>
  <c r="F21" i="38"/>
  <c r="F19" i="38" s="1"/>
  <c r="E21" i="38"/>
  <c r="N20" i="38"/>
  <c r="M20" i="38"/>
  <c r="L20" i="38"/>
  <c r="L19" i="38" s="1"/>
  <c r="K20" i="38"/>
  <c r="J20" i="38"/>
  <c r="I20" i="38"/>
  <c r="H20" i="38"/>
  <c r="G20" i="38"/>
  <c r="F20" i="38"/>
  <c r="E20" i="38"/>
  <c r="N1591" i="31"/>
  <c r="L1591" i="31"/>
  <c r="K1591" i="31"/>
  <c r="I1591" i="31"/>
  <c r="H1591" i="31"/>
  <c r="G1591" i="31"/>
  <c r="F1591" i="31"/>
  <c r="M1593" i="31"/>
  <c r="O1593" i="31" s="1"/>
  <c r="J1593" i="31"/>
  <c r="M1592" i="31"/>
  <c r="O1592" i="31" s="1"/>
  <c r="J1592" i="31"/>
  <c r="E1591" i="31"/>
  <c r="N1527" i="31"/>
  <c r="L1527" i="31"/>
  <c r="K1527" i="31"/>
  <c r="I1527" i="31"/>
  <c r="H1527" i="31"/>
  <c r="G1527" i="31"/>
  <c r="F1527" i="31"/>
  <c r="M1529" i="31"/>
  <c r="O1529" i="31" s="1"/>
  <c r="J1529" i="31"/>
  <c r="M1528" i="31"/>
  <c r="O1528" i="31" s="1"/>
  <c r="J1528" i="31"/>
  <c r="E1527" i="31"/>
  <c r="N1463" i="31"/>
  <c r="L1463" i="31"/>
  <c r="K1463" i="31"/>
  <c r="I1463" i="31"/>
  <c r="H1463" i="31"/>
  <c r="G1463" i="31"/>
  <c r="F1463" i="31"/>
  <c r="M1465" i="31"/>
  <c r="O1465" i="31" s="1"/>
  <c r="J1465" i="31"/>
  <c r="M1464" i="31"/>
  <c r="O1464" i="31" s="1"/>
  <c r="J1464" i="31"/>
  <c r="E1463" i="31"/>
  <c r="N1399" i="31"/>
  <c r="L1399" i="31"/>
  <c r="K1399" i="31"/>
  <c r="I1399" i="31"/>
  <c r="H1399" i="31"/>
  <c r="G1399" i="31"/>
  <c r="F1399" i="31"/>
  <c r="M1401" i="31"/>
  <c r="O1401" i="31" s="1"/>
  <c r="J1401" i="31"/>
  <c r="M1400" i="31"/>
  <c r="O1400" i="31" s="1"/>
  <c r="J1400" i="31"/>
  <c r="E1399" i="31"/>
  <c r="N1335" i="31"/>
  <c r="L1335" i="31"/>
  <c r="K1335" i="31"/>
  <c r="I1335" i="31"/>
  <c r="H1335" i="31"/>
  <c r="G1335" i="31"/>
  <c r="F1335" i="31"/>
  <c r="M1337" i="31"/>
  <c r="O1337" i="31" s="1"/>
  <c r="J1337" i="31"/>
  <c r="M1336" i="31"/>
  <c r="O1336" i="31" s="1"/>
  <c r="J1336" i="31"/>
  <c r="E1335" i="31"/>
  <c r="N1271" i="31"/>
  <c r="L1271" i="31"/>
  <c r="K1271" i="31"/>
  <c r="I1271" i="31"/>
  <c r="H1271" i="31"/>
  <c r="G1271" i="31"/>
  <c r="F1271" i="31"/>
  <c r="M1273" i="31"/>
  <c r="O1273" i="31" s="1"/>
  <c r="J1273" i="31"/>
  <c r="M1272" i="31"/>
  <c r="O1272" i="31" s="1"/>
  <c r="J1272" i="31"/>
  <c r="E1271" i="31"/>
  <c r="N1205" i="31"/>
  <c r="L1205" i="31"/>
  <c r="K1205" i="31"/>
  <c r="I1205" i="31"/>
  <c r="H1205" i="31"/>
  <c r="G1205" i="31"/>
  <c r="F1205" i="31"/>
  <c r="M1207" i="31"/>
  <c r="O1207" i="31" s="1"/>
  <c r="J1207" i="31"/>
  <c r="M1206" i="31"/>
  <c r="O1206" i="31" s="1"/>
  <c r="J1206" i="31"/>
  <c r="E1205" i="31"/>
  <c r="N1137" i="31"/>
  <c r="L1137" i="31"/>
  <c r="K1137" i="31"/>
  <c r="I1137" i="31"/>
  <c r="H1137" i="31"/>
  <c r="G1137" i="31"/>
  <c r="F1137" i="31"/>
  <c r="M1139" i="31"/>
  <c r="O1139" i="31" s="1"/>
  <c r="J1139" i="31"/>
  <c r="M1138" i="31"/>
  <c r="O1138" i="31" s="1"/>
  <c r="J1138" i="31"/>
  <c r="E1137" i="31"/>
  <c r="N1073" i="31"/>
  <c r="L1073" i="31"/>
  <c r="K1073" i="31"/>
  <c r="I1073" i="31"/>
  <c r="H1073" i="31"/>
  <c r="G1073" i="31"/>
  <c r="F1073" i="31"/>
  <c r="M1075" i="31"/>
  <c r="O1075" i="31" s="1"/>
  <c r="J1075" i="31"/>
  <c r="M1074" i="31"/>
  <c r="O1074" i="31" s="1"/>
  <c r="J1074" i="31"/>
  <c r="E1073" i="31"/>
  <c r="N1009" i="31"/>
  <c r="L1009" i="31"/>
  <c r="K1009" i="31"/>
  <c r="I1009" i="31"/>
  <c r="H1009" i="31"/>
  <c r="G1009" i="31"/>
  <c r="F1009" i="31"/>
  <c r="M1011" i="31"/>
  <c r="O1011" i="31" s="1"/>
  <c r="J1011" i="31"/>
  <c r="M1010" i="31"/>
  <c r="O1010" i="31" s="1"/>
  <c r="J1010" i="31"/>
  <c r="E1009" i="31"/>
  <c r="N943" i="31"/>
  <c r="L943" i="31"/>
  <c r="K943" i="31"/>
  <c r="I943" i="31"/>
  <c r="H943" i="31"/>
  <c r="G943" i="31"/>
  <c r="F943" i="31"/>
  <c r="M945" i="31"/>
  <c r="O945" i="31" s="1"/>
  <c r="J945" i="31"/>
  <c r="M944" i="31"/>
  <c r="O944" i="31" s="1"/>
  <c r="J944" i="31"/>
  <c r="E943" i="31"/>
  <c r="N879" i="31"/>
  <c r="L879" i="31"/>
  <c r="K879" i="31"/>
  <c r="I879" i="31"/>
  <c r="H879" i="31"/>
  <c r="G879" i="31"/>
  <c r="F879" i="31"/>
  <c r="M881" i="31"/>
  <c r="O881" i="31" s="1"/>
  <c r="J881" i="31"/>
  <c r="M880" i="31"/>
  <c r="O880" i="31" s="1"/>
  <c r="J880" i="31"/>
  <c r="E879" i="31"/>
  <c r="N812" i="31"/>
  <c r="L812" i="31"/>
  <c r="K812" i="31"/>
  <c r="I812" i="31"/>
  <c r="H812" i="31"/>
  <c r="G812" i="31"/>
  <c r="F812" i="31"/>
  <c r="M814" i="31"/>
  <c r="O814" i="31" s="1"/>
  <c r="J814" i="31"/>
  <c r="M813" i="31"/>
  <c r="O813" i="31" s="1"/>
  <c r="J813" i="31"/>
  <c r="E812" i="31"/>
  <c r="N724" i="31"/>
  <c r="L724" i="31"/>
  <c r="K724" i="31"/>
  <c r="I724" i="31"/>
  <c r="H724" i="31"/>
  <c r="G724" i="31"/>
  <c r="F724" i="31"/>
  <c r="M726" i="31"/>
  <c r="O726" i="31" s="1"/>
  <c r="J726" i="31"/>
  <c r="M725" i="31"/>
  <c r="O725" i="31" s="1"/>
  <c r="J725" i="31"/>
  <c r="E724" i="31"/>
  <c r="N654" i="31"/>
  <c r="L654" i="31"/>
  <c r="K654" i="31"/>
  <c r="I654" i="31"/>
  <c r="H654" i="31"/>
  <c r="G654" i="31"/>
  <c r="F654" i="31"/>
  <c r="M656" i="31"/>
  <c r="O656" i="31" s="1"/>
  <c r="J656" i="31"/>
  <c r="M655" i="31"/>
  <c r="O655" i="31" s="1"/>
  <c r="J655" i="31"/>
  <c r="E654" i="31"/>
  <c r="N589" i="31"/>
  <c r="L589" i="31"/>
  <c r="K589" i="31"/>
  <c r="I589" i="31"/>
  <c r="H589" i="31"/>
  <c r="G589" i="31"/>
  <c r="F589" i="31"/>
  <c r="M591" i="31"/>
  <c r="O591" i="31" s="1"/>
  <c r="J591" i="31"/>
  <c r="M590" i="31"/>
  <c r="O590" i="31" s="1"/>
  <c r="J590" i="31"/>
  <c r="E589" i="31"/>
  <c r="N525" i="31"/>
  <c r="L525" i="31"/>
  <c r="K525" i="31"/>
  <c r="I525" i="31"/>
  <c r="H525" i="31"/>
  <c r="G525" i="31"/>
  <c r="F525" i="31"/>
  <c r="E525" i="31"/>
  <c r="M527" i="31"/>
  <c r="O527" i="31" s="1"/>
  <c r="J527" i="31"/>
  <c r="M526" i="31"/>
  <c r="O526" i="31" s="1"/>
  <c r="J526" i="31"/>
  <c r="N461" i="31"/>
  <c r="L461" i="31"/>
  <c r="K461" i="31"/>
  <c r="I461" i="31"/>
  <c r="H461" i="31"/>
  <c r="G461" i="31"/>
  <c r="F461" i="31"/>
  <c r="M463" i="31"/>
  <c r="O463" i="31" s="1"/>
  <c r="J463" i="31"/>
  <c r="M462" i="31"/>
  <c r="O462" i="31" s="1"/>
  <c r="J462" i="31"/>
  <c r="E461" i="31"/>
  <c r="N397" i="31"/>
  <c r="L397" i="31"/>
  <c r="K397" i="31"/>
  <c r="I397" i="31"/>
  <c r="H397" i="31"/>
  <c r="G397" i="31"/>
  <c r="F397" i="31"/>
  <c r="M399" i="31"/>
  <c r="O399" i="31" s="1"/>
  <c r="J399" i="31"/>
  <c r="M398" i="31"/>
  <c r="O398" i="31" s="1"/>
  <c r="J398" i="31"/>
  <c r="E397" i="31"/>
  <c r="N333" i="31"/>
  <c r="L333" i="31"/>
  <c r="K333" i="31"/>
  <c r="I333" i="31"/>
  <c r="H333" i="31"/>
  <c r="G333" i="31"/>
  <c r="F333" i="31"/>
  <c r="M335" i="31"/>
  <c r="O335" i="31" s="1"/>
  <c r="J335" i="31"/>
  <c r="M334" i="31"/>
  <c r="O334" i="31" s="1"/>
  <c r="J334" i="31"/>
  <c r="E333" i="31"/>
  <c r="N263" i="31"/>
  <c r="L263" i="31"/>
  <c r="K263" i="31"/>
  <c r="I263" i="31"/>
  <c r="H263" i="31"/>
  <c r="G263" i="31"/>
  <c r="F263" i="31"/>
  <c r="M265" i="31"/>
  <c r="O265" i="31" s="1"/>
  <c r="J265" i="31"/>
  <c r="M264" i="31"/>
  <c r="O264" i="31" s="1"/>
  <c r="J264" i="31"/>
  <c r="E263" i="31"/>
  <c r="N195" i="31"/>
  <c r="L195" i="31"/>
  <c r="K195" i="31"/>
  <c r="I195" i="31"/>
  <c r="H195" i="31"/>
  <c r="G195" i="31"/>
  <c r="F195" i="31"/>
  <c r="M197" i="31"/>
  <c r="O197" i="31" s="1"/>
  <c r="J197" i="31"/>
  <c r="M196" i="31"/>
  <c r="O196" i="31" s="1"/>
  <c r="J196" i="31"/>
  <c r="E195" i="31"/>
  <c r="N131" i="31"/>
  <c r="L131" i="31"/>
  <c r="K131" i="31"/>
  <c r="I131" i="31"/>
  <c r="H131" i="31"/>
  <c r="G131" i="31"/>
  <c r="F131" i="31"/>
  <c r="E131" i="31"/>
  <c r="M133" i="31"/>
  <c r="O133" i="31" s="1"/>
  <c r="J133" i="31"/>
  <c r="M132" i="31"/>
  <c r="O132" i="31" s="1"/>
  <c r="J132" i="31"/>
  <c r="N49" i="31"/>
  <c r="L49" i="31"/>
  <c r="K49" i="31"/>
  <c r="I49" i="31"/>
  <c r="H49" i="31"/>
  <c r="G49" i="31"/>
  <c r="F49" i="31"/>
  <c r="E49" i="31"/>
  <c r="N48" i="31"/>
  <c r="L48" i="31"/>
  <c r="K48" i="31"/>
  <c r="I48" i="31"/>
  <c r="H48" i="31"/>
  <c r="G48" i="31"/>
  <c r="F48" i="31"/>
  <c r="E48" i="31"/>
  <c r="N1770" i="29"/>
  <c r="L1770" i="29"/>
  <c r="K1770" i="29"/>
  <c r="I1770" i="29"/>
  <c r="H1770" i="29"/>
  <c r="G1770" i="29"/>
  <c r="F1770" i="29"/>
  <c r="E1770" i="29"/>
  <c r="N1769" i="29"/>
  <c r="L1769" i="29"/>
  <c r="L1768" i="29" s="1"/>
  <c r="K1769" i="29"/>
  <c r="I1769" i="29"/>
  <c r="H1769" i="29"/>
  <c r="G1769" i="29"/>
  <c r="F1769" i="29"/>
  <c r="E1769" i="29"/>
  <c r="N1706" i="29"/>
  <c r="L1706" i="29"/>
  <c r="K1706" i="29"/>
  <c r="I1706" i="29"/>
  <c r="H1706" i="29"/>
  <c r="G1706" i="29"/>
  <c r="F1706" i="29"/>
  <c r="E1706" i="29"/>
  <c r="N1705" i="29"/>
  <c r="L1705" i="29"/>
  <c r="K1705" i="29"/>
  <c r="K1704" i="29" s="1"/>
  <c r="I1705" i="29"/>
  <c r="H1705" i="29"/>
  <c r="G1705" i="29"/>
  <c r="F1705" i="29"/>
  <c r="E1705" i="29"/>
  <c r="N1642" i="29"/>
  <c r="L1642" i="29"/>
  <c r="K1642" i="29"/>
  <c r="I1642" i="29"/>
  <c r="H1642" i="29"/>
  <c r="G1642" i="29"/>
  <c r="F1642" i="29"/>
  <c r="E1642" i="29"/>
  <c r="N1641" i="29"/>
  <c r="L1641" i="29"/>
  <c r="K1641" i="29"/>
  <c r="I1641" i="29"/>
  <c r="H1641" i="29"/>
  <c r="G1641" i="29"/>
  <c r="G1640" i="29" s="1"/>
  <c r="F1641" i="29"/>
  <c r="E1641" i="29"/>
  <c r="N1578" i="29"/>
  <c r="L1578" i="29"/>
  <c r="K1578" i="29"/>
  <c r="I1578" i="29"/>
  <c r="H1578" i="29"/>
  <c r="G1578" i="29"/>
  <c r="F1578" i="29"/>
  <c r="E1578" i="29"/>
  <c r="N1577" i="29"/>
  <c r="L1577" i="29"/>
  <c r="K1577" i="29"/>
  <c r="I1577" i="29"/>
  <c r="H1577" i="29"/>
  <c r="G1577" i="29"/>
  <c r="F1577" i="29"/>
  <c r="E1577" i="29"/>
  <c r="N1514" i="29"/>
  <c r="L1514" i="29"/>
  <c r="K1514" i="29"/>
  <c r="I1514" i="29"/>
  <c r="H1514" i="29"/>
  <c r="G1514" i="29"/>
  <c r="F1514" i="29"/>
  <c r="E1514" i="29"/>
  <c r="N1513" i="29"/>
  <c r="N1512" i="29" s="1"/>
  <c r="L1513" i="29"/>
  <c r="K1513" i="29"/>
  <c r="K1512" i="29" s="1"/>
  <c r="I1513" i="29"/>
  <c r="I1512" i="29" s="1"/>
  <c r="H1513" i="29"/>
  <c r="G1513" i="29"/>
  <c r="F1513" i="29"/>
  <c r="E1513" i="29"/>
  <c r="N1450" i="29"/>
  <c r="L1450" i="29"/>
  <c r="K1450" i="29"/>
  <c r="I1450" i="29"/>
  <c r="H1450" i="29"/>
  <c r="G1450" i="29"/>
  <c r="F1450" i="29"/>
  <c r="E1450" i="29"/>
  <c r="N1449" i="29"/>
  <c r="L1449" i="29"/>
  <c r="K1449" i="29"/>
  <c r="I1449" i="29"/>
  <c r="H1449" i="29"/>
  <c r="G1449" i="29"/>
  <c r="F1449" i="29"/>
  <c r="E1449" i="29"/>
  <c r="N1315" i="29"/>
  <c r="L1315" i="29"/>
  <c r="K1315" i="29"/>
  <c r="I1315" i="29"/>
  <c r="H1315" i="29"/>
  <c r="G1315" i="29"/>
  <c r="F1315" i="29"/>
  <c r="E1315" i="29"/>
  <c r="N1188" i="29"/>
  <c r="L1188" i="29"/>
  <c r="K1188" i="29"/>
  <c r="I1188" i="29"/>
  <c r="H1188" i="29"/>
  <c r="G1188" i="29"/>
  <c r="F1188" i="29"/>
  <c r="E1188" i="29"/>
  <c r="N1057" i="29"/>
  <c r="L1057" i="29"/>
  <c r="K1057" i="29"/>
  <c r="I1057" i="29"/>
  <c r="H1057" i="29"/>
  <c r="G1057" i="29"/>
  <c r="F1057" i="29"/>
  <c r="E1057" i="29"/>
  <c r="N768" i="29"/>
  <c r="L768" i="29"/>
  <c r="K768" i="29"/>
  <c r="I768" i="29"/>
  <c r="H768" i="29"/>
  <c r="G768" i="29"/>
  <c r="G766" i="29" s="1"/>
  <c r="F768" i="29"/>
  <c r="E768" i="29"/>
  <c r="N767" i="29"/>
  <c r="L767" i="29"/>
  <c r="K767" i="29"/>
  <c r="I767" i="29"/>
  <c r="J767" i="29" s="1"/>
  <c r="H767" i="29"/>
  <c r="G767" i="29"/>
  <c r="F767" i="29"/>
  <c r="F766" i="29" s="1"/>
  <c r="E767" i="29"/>
  <c r="N374" i="29"/>
  <c r="L374" i="29"/>
  <c r="M374" i="29" s="1"/>
  <c r="K374" i="29"/>
  <c r="I374" i="29"/>
  <c r="H374" i="29"/>
  <c r="G374" i="29"/>
  <c r="F374" i="29"/>
  <c r="E374" i="29"/>
  <c r="N373" i="29"/>
  <c r="L373" i="29"/>
  <c r="K373" i="29"/>
  <c r="K372" i="29" s="1"/>
  <c r="I373" i="29"/>
  <c r="H373" i="29"/>
  <c r="G373" i="29"/>
  <c r="F373" i="29"/>
  <c r="E373" i="29"/>
  <c r="M818" i="31"/>
  <c r="O818" i="31" s="1"/>
  <c r="J818" i="31"/>
  <c r="M793" i="31"/>
  <c r="O793" i="31" s="1"/>
  <c r="J793" i="31"/>
  <c r="N970" i="29"/>
  <c r="L970" i="29"/>
  <c r="K970" i="29"/>
  <c r="I970" i="29"/>
  <c r="H970" i="29"/>
  <c r="G970" i="29"/>
  <c r="F970" i="29"/>
  <c r="E970" i="29"/>
  <c r="M301" i="31"/>
  <c r="O301" i="31" s="1"/>
  <c r="J301" i="31"/>
  <c r="M300" i="31"/>
  <c r="O300" i="31" s="1"/>
  <c r="J300" i="31"/>
  <c r="N1783" i="29"/>
  <c r="L1783" i="29"/>
  <c r="L1242" i="39" s="1"/>
  <c r="K1783" i="29"/>
  <c r="K1242" i="39" s="1"/>
  <c r="I1783" i="29"/>
  <c r="I1242" i="39" s="1"/>
  <c r="H1783" i="29"/>
  <c r="H1242" i="39" s="1"/>
  <c r="G1783" i="29"/>
  <c r="F1783" i="29"/>
  <c r="F1242" i="39" s="1"/>
  <c r="E1783" i="29"/>
  <c r="E1242" i="39" s="1"/>
  <c r="N1719" i="29"/>
  <c r="L1719" i="29"/>
  <c r="L1200" i="39" s="1"/>
  <c r="K1719" i="29"/>
  <c r="K1200" i="39" s="1"/>
  <c r="I1719" i="29"/>
  <c r="I1200" i="39" s="1"/>
  <c r="H1719" i="29"/>
  <c r="H1200" i="39" s="1"/>
  <c r="G1719" i="29"/>
  <c r="F1719" i="29"/>
  <c r="F1200" i="39" s="1"/>
  <c r="E1719" i="29"/>
  <c r="E1200" i="39" s="1"/>
  <c r="N1655" i="29"/>
  <c r="L1655" i="29"/>
  <c r="L1158" i="39" s="1"/>
  <c r="K1655" i="29"/>
  <c r="K1158" i="39" s="1"/>
  <c r="I1655" i="29"/>
  <c r="I1158" i="39" s="1"/>
  <c r="H1655" i="29"/>
  <c r="H1158" i="39" s="1"/>
  <c r="G1655" i="29"/>
  <c r="F1655" i="29"/>
  <c r="F1158" i="39" s="1"/>
  <c r="E1655" i="29"/>
  <c r="E1158" i="39" s="1"/>
  <c r="N1591" i="29"/>
  <c r="L1591" i="29"/>
  <c r="L1116" i="39" s="1"/>
  <c r="K1591" i="29"/>
  <c r="K1116" i="39" s="1"/>
  <c r="I1591" i="29"/>
  <c r="I1116" i="39" s="1"/>
  <c r="H1591" i="29"/>
  <c r="H1116" i="39" s="1"/>
  <c r="G1591" i="29"/>
  <c r="F1591" i="29"/>
  <c r="F1116" i="39" s="1"/>
  <c r="E1591" i="29"/>
  <c r="E1116" i="39" s="1"/>
  <c r="N1527" i="29"/>
  <c r="L1527" i="29"/>
  <c r="K1527" i="29"/>
  <c r="I1527" i="29"/>
  <c r="H1527" i="29"/>
  <c r="G1527" i="29"/>
  <c r="F1527" i="29"/>
  <c r="E1527" i="29"/>
  <c r="E1074" i="39" s="1"/>
  <c r="E1251" i="29" s="1"/>
  <c r="N1463" i="29"/>
  <c r="L1463" i="29"/>
  <c r="L1032" i="39" s="1"/>
  <c r="K1463" i="29"/>
  <c r="K1032" i="39" s="1"/>
  <c r="I1463" i="29"/>
  <c r="I1032" i="39" s="1"/>
  <c r="H1463" i="29"/>
  <c r="H1032" i="39" s="1"/>
  <c r="G1463" i="29"/>
  <c r="F1463" i="29"/>
  <c r="F1032" i="39" s="1"/>
  <c r="E1463" i="29"/>
  <c r="E1032" i="39" s="1"/>
  <c r="N387" i="29"/>
  <c r="L387" i="29"/>
  <c r="L316" i="39" s="1"/>
  <c r="K387" i="29"/>
  <c r="K316" i="39" s="1"/>
  <c r="I387" i="29"/>
  <c r="I316" i="39" s="1"/>
  <c r="H387" i="29"/>
  <c r="H316" i="39" s="1"/>
  <c r="G387" i="29"/>
  <c r="F387" i="29"/>
  <c r="F316" i="39" s="1"/>
  <c r="E387" i="29"/>
  <c r="E316" i="39" s="1"/>
  <c r="M1606" i="31"/>
  <c r="O1606" i="31" s="1"/>
  <c r="J1606" i="31"/>
  <c r="M1542" i="31"/>
  <c r="O1542" i="31" s="1"/>
  <c r="J1542" i="31"/>
  <c r="M1478" i="31"/>
  <c r="O1478" i="31" s="1"/>
  <c r="J1478" i="31"/>
  <c r="M1414" i="31"/>
  <c r="O1414" i="31" s="1"/>
  <c r="J1414" i="31"/>
  <c r="M1350" i="31"/>
  <c r="O1350" i="31" s="1"/>
  <c r="J1350" i="31"/>
  <c r="M1286" i="31"/>
  <c r="O1286" i="31" s="1"/>
  <c r="J1286" i="31"/>
  <c r="M1220" i="31"/>
  <c r="O1220" i="31" s="1"/>
  <c r="J1220" i="31"/>
  <c r="M1152" i="31"/>
  <c r="O1152" i="31" s="1"/>
  <c r="J1152" i="31"/>
  <c r="M1088" i="31"/>
  <c r="O1088" i="31" s="1"/>
  <c r="J1088" i="31"/>
  <c r="M1024" i="31"/>
  <c r="O1024" i="31" s="1"/>
  <c r="J1024" i="31"/>
  <c r="M958" i="31"/>
  <c r="O958" i="31" s="1"/>
  <c r="J958" i="31"/>
  <c r="M894" i="31"/>
  <c r="O894" i="31" s="1"/>
  <c r="J894" i="31"/>
  <c r="M828" i="31"/>
  <c r="O828" i="31" s="1"/>
  <c r="J828" i="31"/>
  <c r="M742" i="31"/>
  <c r="O742" i="31" s="1"/>
  <c r="J742" i="31"/>
  <c r="M670" i="31"/>
  <c r="O670" i="31" s="1"/>
  <c r="J670" i="31"/>
  <c r="M604" i="31"/>
  <c r="O604" i="31" s="1"/>
  <c r="J604" i="31"/>
  <c r="M540" i="31"/>
  <c r="O540" i="31" s="1"/>
  <c r="J540" i="31"/>
  <c r="M476" i="31"/>
  <c r="O476" i="31" s="1"/>
  <c r="J476" i="31"/>
  <c r="M412" i="31"/>
  <c r="O412" i="31" s="1"/>
  <c r="J412" i="31"/>
  <c r="M348" i="31"/>
  <c r="O348" i="31" s="1"/>
  <c r="J348" i="31"/>
  <c r="M278" i="31"/>
  <c r="O278" i="31" s="1"/>
  <c r="J278" i="31"/>
  <c r="M210" i="31"/>
  <c r="O210" i="31" s="1"/>
  <c r="J210" i="31"/>
  <c r="M146" i="31"/>
  <c r="O146" i="31" s="1"/>
  <c r="J146" i="31"/>
  <c r="N69" i="31"/>
  <c r="L69" i="31"/>
  <c r="K69" i="31"/>
  <c r="I69" i="31"/>
  <c r="H69" i="31"/>
  <c r="G69" i="31"/>
  <c r="F69" i="31"/>
  <c r="E69" i="31"/>
  <c r="P11" i="34"/>
  <c r="O11" i="34"/>
  <c r="N11" i="34"/>
  <c r="M11" i="34"/>
  <c r="L11" i="34"/>
  <c r="K11" i="34"/>
  <c r="J11" i="34"/>
  <c r="I11" i="34"/>
  <c r="H11" i="34"/>
  <c r="G11" i="34"/>
  <c r="P10" i="34"/>
  <c r="O10" i="34"/>
  <c r="N10" i="34"/>
  <c r="M10" i="34"/>
  <c r="L10" i="34"/>
  <c r="K10" i="34"/>
  <c r="J10" i="34"/>
  <c r="I10" i="34"/>
  <c r="H10" i="34"/>
  <c r="G10" i="34"/>
  <c r="P9" i="34"/>
  <c r="O9" i="34"/>
  <c r="N9" i="34"/>
  <c r="M9" i="34"/>
  <c r="L9" i="34"/>
  <c r="K9" i="34"/>
  <c r="J9" i="34"/>
  <c r="I9" i="34"/>
  <c r="H9" i="34"/>
  <c r="G9" i="34"/>
  <c r="P8" i="34"/>
  <c r="O8" i="34"/>
  <c r="N8" i="34"/>
  <c r="M8" i="34"/>
  <c r="K8" i="34"/>
  <c r="J8" i="34"/>
  <c r="I8" i="34"/>
  <c r="H8" i="34"/>
  <c r="G8" i="34"/>
  <c r="O67" i="33"/>
  <c r="M67" i="33"/>
  <c r="L67" i="33"/>
  <c r="J67" i="33"/>
  <c r="I67" i="33"/>
  <c r="H67" i="33"/>
  <c r="G67" i="33"/>
  <c r="O60" i="33"/>
  <c r="M60" i="33"/>
  <c r="L60" i="33"/>
  <c r="J60" i="33"/>
  <c r="I60" i="33"/>
  <c r="H60" i="33"/>
  <c r="G60" i="33"/>
  <c r="O53" i="33"/>
  <c r="M53" i="33"/>
  <c r="L53" i="33"/>
  <c r="J53" i="33"/>
  <c r="I53" i="33"/>
  <c r="H53" i="33"/>
  <c r="G53" i="33"/>
  <c r="O46" i="33"/>
  <c r="M46" i="33"/>
  <c r="L46" i="33"/>
  <c r="J46" i="33"/>
  <c r="I46" i="33"/>
  <c r="H46" i="33"/>
  <c r="G46" i="33"/>
  <c r="O39" i="33"/>
  <c r="M39" i="33"/>
  <c r="L39" i="33"/>
  <c r="J39" i="33"/>
  <c r="I39" i="33"/>
  <c r="H39" i="33"/>
  <c r="G39" i="33"/>
  <c r="P11" i="33"/>
  <c r="O11" i="33"/>
  <c r="N11" i="33"/>
  <c r="M11" i="33"/>
  <c r="L11" i="33"/>
  <c r="K11" i="33"/>
  <c r="J11" i="33"/>
  <c r="I11" i="33"/>
  <c r="H11" i="33"/>
  <c r="G11" i="33"/>
  <c r="P10" i="33"/>
  <c r="O10" i="33"/>
  <c r="N10" i="33"/>
  <c r="M10" i="33"/>
  <c r="L10" i="33"/>
  <c r="K10" i="33"/>
  <c r="J10" i="33"/>
  <c r="I10" i="33"/>
  <c r="H10" i="33"/>
  <c r="G10" i="33"/>
  <c r="P9" i="33"/>
  <c r="O9" i="33"/>
  <c r="N9" i="33"/>
  <c r="M9" i="33"/>
  <c r="L9" i="33"/>
  <c r="K9" i="33"/>
  <c r="J9" i="33"/>
  <c r="I9" i="33"/>
  <c r="H9" i="33"/>
  <c r="G9" i="33"/>
  <c r="P8" i="33"/>
  <c r="O8" i="33"/>
  <c r="N8" i="33"/>
  <c r="M8" i="33"/>
  <c r="K8" i="33"/>
  <c r="J8" i="33"/>
  <c r="I8" i="33"/>
  <c r="H8" i="33"/>
  <c r="G8" i="33"/>
  <c r="O11" i="38"/>
  <c r="N11" i="38"/>
  <c r="M11" i="38"/>
  <c r="L11" i="38"/>
  <c r="K11" i="38"/>
  <c r="J11" i="38"/>
  <c r="I11" i="38"/>
  <c r="H11" i="38"/>
  <c r="G11" i="38"/>
  <c r="F11" i="38"/>
  <c r="E11" i="38"/>
  <c r="O10" i="38"/>
  <c r="N10" i="38"/>
  <c r="M10" i="38"/>
  <c r="L10" i="38"/>
  <c r="K10" i="38"/>
  <c r="J10" i="38"/>
  <c r="I10" i="38"/>
  <c r="H10" i="38"/>
  <c r="G10" i="38"/>
  <c r="F10" i="38"/>
  <c r="E10" i="38"/>
  <c r="O9" i="38"/>
  <c r="N9" i="38"/>
  <c r="M9" i="38"/>
  <c r="L9" i="38"/>
  <c r="K9" i="38"/>
  <c r="J9" i="38"/>
  <c r="I9" i="38"/>
  <c r="H9" i="38"/>
  <c r="G9" i="38"/>
  <c r="F9" i="38"/>
  <c r="E9" i="38"/>
  <c r="O8" i="38"/>
  <c r="N8" i="38"/>
  <c r="M8" i="38"/>
  <c r="L8" i="38"/>
  <c r="J8" i="38"/>
  <c r="I8" i="38"/>
  <c r="H8" i="38"/>
  <c r="G8" i="38"/>
  <c r="F8" i="38"/>
  <c r="E8" i="38"/>
  <c r="O7" i="38"/>
  <c r="N7" i="38"/>
  <c r="M7" i="38"/>
  <c r="L7" i="38"/>
  <c r="K7" i="38"/>
  <c r="J7" i="38"/>
  <c r="I7" i="38"/>
  <c r="H7" i="38"/>
  <c r="G7" i="38"/>
  <c r="F7" i="38"/>
  <c r="E7" i="38"/>
  <c r="D12" i="38"/>
  <c r="C12" i="38"/>
  <c r="D11" i="38"/>
  <c r="C11" i="38"/>
  <c r="D10" i="38"/>
  <c r="C10" i="38"/>
  <c r="D9" i="38"/>
  <c r="C9" i="38"/>
  <c r="D8" i="38"/>
  <c r="C8" i="38"/>
  <c r="B1" i="38"/>
  <c r="M1639" i="31"/>
  <c r="O1639" i="31" s="1"/>
  <c r="J1639" i="31"/>
  <c r="J85" i="31" s="1"/>
  <c r="M1638" i="31"/>
  <c r="O1638" i="31" s="1"/>
  <c r="J1638" i="31"/>
  <c r="M1637" i="31"/>
  <c r="O1637" i="31" s="1"/>
  <c r="J1637" i="31"/>
  <c r="N1636" i="31"/>
  <c r="N1635" i="31" s="1"/>
  <c r="N1634" i="31" s="1"/>
  <c r="L1636" i="31"/>
  <c r="L1635" i="31" s="1"/>
  <c r="L1634" i="31" s="1"/>
  <c r="K1636" i="31"/>
  <c r="K1635" i="31" s="1"/>
  <c r="K1634" i="31" s="1"/>
  <c r="I1636" i="31"/>
  <c r="I1635" i="31" s="1"/>
  <c r="I1634" i="31" s="1"/>
  <c r="H1636" i="31"/>
  <c r="H1635" i="31" s="1"/>
  <c r="H1634" i="31" s="1"/>
  <c r="G1636" i="31"/>
  <c r="G1635" i="31" s="1"/>
  <c r="G1634" i="31" s="1"/>
  <c r="F1636" i="31"/>
  <c r="F1635" i="31" s="1"/>
  <c r="F1634" i="31" s="1"/>
  <c r="E1636" i="31"/>
  <c r="E1635" i="31" s="1"/>
  <c r="M1633" i="31"/>
  <c r="O1633" i="31" s="1"/>
  <c r="J1633" i="31"/>
  <c r="M1632" i="31"/>
  <c r="O1632" i="31" s="1"/>
  <c r="J1632" i="31"/>
  <c r="N1631" i="31"/>
  <c r="N1630" i="31" s="1"/>
  <c r="N1629" i="31" s="1"/>
  <c r="L1631" i="31"/>
  <c r="L1630" i="31" s="1"/>
  <c r="L1629" i="31" s="1"/>
  <c r="K1631" i="31"/>
  <c r="K1630" i="31" s="1"/>
  <c r="K1629" i="31" s="1"/>
  <c r="I1631" i="31"/>
  <c r="I1630" i="31" s="1"/>
  <c r="I1629" i="31" s="1"/>
  <c r="H1631" i="31"/>
  <c r="H1630" i="31" s="1"/>
  <c r="H1629" i="31" s="1"/>
  <c r="G1631" i="31"/>
  <c r="G1630" i="31" s="1"/>
  <c r="G1629" i="31" s="1"/>
  <c r="F1631" i="31"/>
  <c r="F1630" i="31" s="1"/>
  <c r="F1629" i="31" s="1"/>
  <c r="E1631" i="31"/>
  <c r="M1625" i="31"/>
  <c r="O1625" i="31" s="1"/>
  <c r="J1625" i="31"/>
  <c r="M1624" i="31"/>
  <c r="O1624" i="31" s="1"/>
  <c r="J1624" i="31"/>
  <c r="N1623" i="31"/>
  <c r="L1623" i="31"/>
  <c r="K1623" i="31"/>
  <c r="I1623" i="31"/>
  <c r="H1623" i="31"/>
  <c r="G1623" i="31"/>
  <c r="F1623" i="31"/>
  <c r="E1623" i="31"/>
  <c r="M1622" i="31"/>
  <c r="O1622" i="31" s="1"/>
  <c r="J1622" i="31"/>
  <c r="M1621" i="31"/>
  <c r="O1621" i="31" s="1"/>
  <c r="J1621" i="31"/>
  <c r="N1620" i="31"/>
  <c r="L1620" i="31"/>
  <c r="K1620" i="31"/>
  <c r="I1620" i="31"/>
  <c r="H1620" i="31"/>
  <c r="G1620" i="31"/>
  <c r="F1620" i="31"/>
  <c r="E1620" i="31"/>
  <c r="M1617" i="31"/>
  <c r="O1617" i="31" s="1"/>
  <c r="J1617" i="31"/>
  <c r="M1616" i="31"/>
  <c r="O1616" i="31" s="1"/>
  <c r="J1616" i="31"/>
  <c r="M1615" i="31"/>
  <c r="O1615" i="31" s="1"/>
  <c r="J1615" i="31"/>
  <c r="M1614" i="31"/>
  <c r="O1614" i="31" s="1"/>
  <c r="J1614" i="31"/>
  <c r="M1613" i="31"/>
  <c r="O1613" i="31" s="1"/>
  <c r="J1613" i="31"/>
  <c r="N1612" i="31"/>
  <c r="L1612" i="31"/>
  <c r="K1612" i="31"/>
  <c r="I1612" i="31"/>
  <c r="H1612" i="31"/>
  <c r="G1612" i="31"/>
  <c r="F1612" i="31"/>
  <c r="E1612" i="31"/>
  <c r="M1611" i="31"/>
  <c r="O1611" i="31" s="1"/>
  <c r="J1611" i="31"/>
  <c r="M1610" i="31"/>
  <c r="O1610" i="31" s="1"/>
  <c r="J1610" i="31"/>
  <c r="N1609" i="31"/>
  <c r="L1609" i="31"/>
  <c r="K1609" i="31"/>
  <c r="I1609" i="31"/>
  <c r="H1609" i="31"/>
  <c r="G1609" i="31"/>
  <c r="F1609" i="31"/>
  <c r="E1609" i="31"/>
  <c r="M1608" i="31"/>
  <c r="O1608" i="31" s="1"/>
  <c r="J1608" i="31"/>
  <c r="M1607" i="31"/>
  <c r="O1607" i="31" s="1"/>
  <c r="J1607" i="31"/>
  <c r="M1605" i="31"/>
  <c r="O1605" i="31" s="1"/>
  <c r="J1605" i="31"/>
  <c r="M1604" i="31"/>
  <c r="O1604" i="31" s="1"/>
  <c r="J1604" i="31"/>
  <c r="M1603" i="31"/>
  <c r="O1603" i="31" s="1"/>
  <c r="J1603" i="31"/>
  <c r="M1602" i="31"/>
  <c r="O1602" i="31" s="1"/>
  <c r="J1602" i="31"/>
  <c r="M1601" i="31"/>
  <c r="O1601" i="31" s="1"/>
  <c r="J1601" i="31"/>
  <c r="M1600" i="31"/>
  <c r="O1600" i="31" s="1"/>
  <c r="J1600" i="31"/>
  <c r="M1599" i="31"/>
  <c r="O1599" i="31" s="1"/>
  <c r="J1599" i="31"/>
  <c r="M1598" i="31"/>
  <c r="O1598" i="31" s="1"/>
  <c r="J1598" i="31"/>
  <c r="M1597" i="31"/>
  <c r="O1597" i="31" s="1"/>
  <c r="J1597" i="31"/>
  <c r="M1596" i="31"/>
  <c r="O1596" i="31" s="1"/>
  <c r="J1596" i="31"/>
  <c r="N1595" i="31"/>
  <c r="L1595" i="31"/>
  <c r="K1595" i="31"/>
  <c r="I1595" i="31"/>
  <c r="H1595" i="31"/>
  <c r="G1595" i="31"/>
  <c r="F1595" i="31"/>
  <c r="E1595" i="31"/>
  <c r="E1590" i="31" s="1"/>
  <c r="E1589" i="31" s="1"/>
  <c r="M1594" i="31"/>
  <c r="O1594" i="31" s="1"/>
  <c r="J1594" i="31"/>
  <c r="M1587" i="31"/>
  <c r="O1587" i="31" s="1"/>
  <c r="J1587" i="31"/>
  <c r="M1586" i="31"/>
  <c r="O1586" i="31" s="1"/>
  <c r="J1586" i="31"/>
  <c r="M1585" i="31"/>
  <c r="O1585" i="31" s="1"/>
  <c r="J1585" i="31"/>
  <c r="M1584" i="31"/>
  <c r="O1584" i="31" s="1"/>
  <c r="J1584" i="31"/>
  <c r="M1583" i="31"/>
  <c r="O1583" i="31" s="1"/>
  <c r="J1583" i="31"/>
  <c r="N1582" i="31"/>
  <c r="L1582" i="31"/>
  <c r="K1582" i="31"/>
  <c r="I1582" i="31"/>
  <c r="H1582" i="31"/>
  <c r="G1582" i="31"/>
  <c r="F1582" i="31"/>
  <c r="E1582" i="31"/>
  <c r="M1581" i="31"/>
  <c r="O1581" i="31" s="1"/>
  <c r="J1581" i="31"/>
  <c r="M1580" i="31"/>
  <c r="O1580" i="31" s="1"/>
  <c r="J1580" i="31"/>
  <c r="M1579" i="31"/>
  <c r="O1579" i="31" s="1"/>
  <c r="J1579" i="31"/>
  <c r="M1578" i="31"/>
  <c r="O1578" i="31" s="1"/>
  <c r="J1578" i="31"/>
  <c r="N1577" i="31"/>
  <c r="L1577" i="31"/>
  <c r="K1577" i="31"/>
  <c r="I1577" i="31"/>
  <c r="H1577" i="31"/>
  <c r="G1577" i="31"/>
  <c r="F1577" i="31"/>
  <c r="E1577" i="31"/>
  <c r="M1576" i="31"/>
  <c r="O1576" i="31" s="1"/>
  <c r="J1576" i="31"/>
  <c r="M1575" i="31"/>
  <c r="O1575" i="31" s="1"/>
  <c r="J1575" i="31"/>
  <c r="M1574" i="31"/>
  <c r="O1574" i="31" s="1"/>
  <c r="J1574" i="31"/>
  <c r="M1573" i="31"/>
  <c r="O1573" i="31" s="1"/>
  <c r="J1573" i="31"/>
  <c r="M1572" i="31"/>
  <c r="O1572" i="31" s="1"/>
  <c r="J1572" i="31"/>
  <c r="N1571" i="31"/>
  <c r="L1571" i="31"/>
  <c r="K1571" i="31"/>
  <c r="I1571" i="31"/>
  <c r="H1571" i="31"/>
  <c r="G1571" i="31"/>
  <c r="F1571" i="31"/>
  <c r="E1571" i="31"/>
  <c r="M1570" i="31"/>
  <c r="O1570" i="31" s="1"/>
  <c r="J1570" i="31"/>
  <c r="M1569" i="31"/>
  <c r="O1569" i="31" s="1"/>
  <c r="J1569" i="31"/>
  <c r="M1568" i="31"/>
  <c r="O1568" i="31" s="1"/>
  <c r="J1568" i="31"/>
  <c r="N1567" i="31"/>
  <c r="L1567" i="31"/>
  <c r="K1567" i="31"/>
  <c r="I1567" i="31"/>
  <c r="H1567" i="31"/>
  <c r="G1567" i="31"/>
  <c r="F1567" i="31"/>
  <c r="E1567" i="31"/>
  <c r="M1561" i="31"/>
  <c r="O1561" i="31" s="1"/>
  <c r="J1561" i="31"/>
  <c r="M1560" i="31"/>
  <c r="O1560" i="31" s="1"/>
  <c r="J1560" i="31"/>
  <c r="N1559" i="31"/>
  <c r="L1559" i="31"/>
  <c r="K1559" i="31"/>
  <c r="I1559" i="31"/>
  <c r="H1559" i="31"/>
  <c r="G1559" i="31"/>
  <c r="F1559" i="31"/>
  <c r="E1559" i="31"/>
  <c r="M1558" i="31"/>
  <c r="O1558" i="31" s="1"/>
  <c r="J1558" i="31"/>
  <c r="M1557" i="31"/>
  <c r="O1557" i="31" s="1"/>
  <c r="J1557" i="31"/>
  <c r="N1556" i="31"/>
  <c r="L1556" i="31"/>
  <c r="K1556" i="31"/>
  <c r="I1556" i="31"/>
  <c r="H1556" i="31"/>
  <c r="G1556" i="31"/>
  <c r="F1556" i="31"/>
  <c r="E1556" i="31"/>
  <c r="M1553" i="31"/>
  <c r="O1553" i="31" s="1"/>
  <c r="J1553" i="31"/>
  <c r="M1552" i="31"/>
  <c r="O1552" i="31" s="1"/>
  <c r="J1552" i="31"/>
  <c r="M1551" i="31"/>
  <c r="O1551" i="31" s="1"/>
  <c r="J1551" i="31"/>
  <c r="M1550" i="31"/>
  <c r="O1550" i="31" s="1"/>
  <c r="J1550" i="31"/>
  <c r="M1549" i="31"/>
  <c r="O1549" i="31" s="1"/>
  <c r="J1549" i="31"/>
  <c r="N1548" i="31"/>
  <c r="L1548" i="31"/>
  <c r="K1548" i="31"/>
  <c r="I1548" i="31"/>
  <c r="H1548" i="31"/>
  <c r="G1548" i="31"/>
  <c r="F1548" i="31"/>
  <c r="E1548" i="31"/>
  <c r="M1547" i="31"/>
  <c r="O1547" i="31" s="1"/>
  <c r="J1547" i="31"/>
  <c r="M1546" i="31"/>
  <c r="O1546" i="31" s="1"/>
  <c r="J1546" i="31"/>
  <c r="N1545" i="31"/>
  <c r="L1545" i="31"/>
  <c r="K1545" i="31"/>
  <c r="I1545" i="31"/>
  <c r="H1545" i="31"/>
  <c r="G1545" i="31"/>
  <c r="F1545" i="31"/>
  <c r="E1545" i="31"/>
  <c r="M1544" i="31"/>
  <c r="O1544" i="31" s="1"/>
  <c r="J1544" i="31"/>
  <c r="M1543" i="31"/>
  <c r="O1543" i="31" s="1"/>
  <c r="J1543" i="31"/>
  <c r="M1541" i="31"/>
  <c r="O1541" i="31" s="1"/>
  <c r="J1541" i="31"/>
  <c r="M1540" i="31"/>
  <c r="O1540" i="31" s="1"/>
  <c r="J1540" i="31"/>
  <c r="M1539" i="31"/>
  <c r="O1539" i="31" s="1"/>
  <c r="J1539" i="31"/>
  <c r="M1538" i="31"/>
  <c r="O1538" i="31" s="1"/>
  <c r="J1538" i="31"/>
  <c r="M1537" i="31"/>
  <c r="O1537" i="31" s="1"/>
  <c r="J1537" i="31"/>
  <c r="M1536" i="31"/>
  <c r="O1536" i="31" s="1"/>
  <c r="J1536" i="31"/>
  <c r="M1535" i="31"/>
  <c r="O1535" i="31" s="1"/>
  <c r="J1535" i="31"/>
  <c r="M1534" i="31"/>
  <c r="O1534" i="31" s="1"/>
  <c r="J1534" i="31"/>
  <c r="M1533" i="31"/>
  <c r="O1533" i="31" s="1"/>
  <c r="J1533" i="31"/>
  <c r="M1532" i="31"/>
  <c r="O1532" i="31" s="1"/>
  <c r="J1532" i="31"/>
  <c r="N1531" i="31"/>
  <c r="L1531" i="31"/>
  <c r="K1531" i="31"/>
  <c r="I1531" i="31"/>
  <c r="H1531" i="31"/>
  <c r="G1531" i="31"/>
  <c r="F1531" i="31"/>
  <c r="E1531" i="31"/>
  <c r="M1530" i="31"/>
  <c r="O1530" i="31" s="1"/>
  <c r="J1530" i="31"/>
  <c r="M1523" i="31"/>
  <c r="O1523" i="31" s="1"/>
  <c r="J1523" i="31"/>
  <c r="M1522" i="31"/>
  <c r="O1522" i="31" s="1"/>
  <c r="J1522" i="31"/>
  <c r="M1521" i="31"/>
  <c r="O1521" i="31" s="1"/>
  <c r="J1521" i="31"/>
  <c r="M1520" i="31"/>
  <c r="O1520" i="31" s="1"/>
  <c r="J1520" i="31"/>
  <c r="M1519" i="31"/>
  <c r="O1519" i="31" s="1"/>
  <c r="J1519" i="31"/>
  <c r="N1518" i="31"/>
  <c r="L1518" i="31"/>
  <c r="K1518" i="31"/>
  <c r="I1518" i="31"/>
  <c r="H1518" i="31"/>
  <c r="G1518" i="31"/>
  <c r="F1518" i="31"/>
  <c r="E1518" i="31"/>
  <c r="M1517" i="31"/>
  <c r="O1517" i="31" s="1"/>
  <c r="J1517" i="31"/>
  <c r="M1516" i="31"/>
  <c r="O1516" i="31" s="1"/>
  <c r="J1516" i="31"/>
  <c r="M1515" i="31"/>
  <c r="O1515" i="31" s="1"/>
  <c r="J1515" i="31"/>
  <c r="M1514" i="31"/>
  <c r="O1514" i="31" s="1"/>
  <c r="J1514" i="31"/>
  <c r="N1513" i="31"/>
  <c r="L1513" i="31"/>
  <c r="K1513" i="31"/>
  <c r="I1513" i="31"/>
  <c r="H1513" i="31"/>
  <c r="G1513" i="31"/>
  <c r="F1513" i="31"/>
  <c r="E1513" i="31"/>
  <c r="M1512" i="31"/>
  <c r="O1512" i="31" s="1"/>
  <c r="J1512" i="31"/>
  <c r="M1511" i="31"/>
  <c r="O1511" i="31" s="1"/>
  <c r="J1511" i="31"/>
  <c r="M1510" i="31"/>
  <c r="O1510" i="31" s="1"/>
  <c r="J1510" i="31"/>
  <c r="M1509" i="31"/>
  <c r="O1509" i="31" s="1"/>
  <c r="J1509" i="31"/>
  <c r="M1508" i="31"/>
  <c r="O1508" i="31" s="1"/>
  <c r="J1508" i="31"/>
  <c r="N1507" i="31"/>
  <c r="L1507" i="31"/>
  <c r="K1507" i="31"/>
  <c r="I1507" i="31"/>
  <c r="H1507" i="31"/>
  <c r="G1507" i="31"/>
  <c r="F1507" i="31"/>
  <c r="E1507" i="31"/>
  <c r="M1506" i="31"/>
  <c r="O1506" i="31" s="1"/>
  <c r="J1506" i="31"/>
  <c r="M1505" i="31"/>
  <c r="O1505" i="31" s="1"/>
  <c r="J1505" i="31"/>
  <c r="M1504" i="31"/>
  <c r="O1504" i="31" s="1"/>
  <c r="J1504" i="31"/>
  <c r="N1503" i="31"/>
  <c r="L1503" i="31"/>
  <c r="K1503" i="31"/>
  <c r="I1503" i="31"/>
  <c r="H1503" i="31"/>
  <c r="G1503" i="31"/>
  <c r="F1503" i="31"/>
  <c r="E1503" i="31"/>
  <c r="M1497" i="31"/>
  <c r="O1497" i="31" s="1"/>
  <c r="J1497" i="31"/>
  <c r="M1496" i="31"/>
  <c r="O1496" i="31" s="1"/>
  <c r="J1496" i="31"/>
  <c r="N1495" i="31"/>
  <c r="L1495" i="31"/>
  <c r="K1495" i="31"/>
  <c r="I1495" i="31"/>
  <c r="H1495" i="31"/>
  <c r="G1495" i="31"/>
  <c r="F1495" i="31"/>
  <c r="E1495" i="31"/>
  <c r="M1494" i="31"/>
  <c r="O1494" i="31" s="1"/>
  <c r="J1494" i="31"/>
  <c r="M1493" i="31"/>
  <c r="O1493" i="31" s="1"/>
  <c r="J1493" i="31"/>
  <c r="N1492" i="31"/>
  <c r="L1492" i="31"/>
  <c r="K1492" i="31"/>
  <c r="I1492" i="31"/>
  <c r="H1492" i="31"/>
  <c r="G1492" i="31"/>
  <c r="F1492" i="31"/>
  <c r="E1492" i="31"/>
  <c r="M1489" i="31"/>
  <c r="O1489" i="31" s="1"/>
  <c r="J1489" i="31"/>
  <c r="M1488" i="31"/>
  <c r="O1488" i="31" s="1"/>
  <c r="J1488" i="31"/>
  <c r="M1487" i="31"/>
  <c r="O1487" i="31" s="1"/>
  <c r="J1487" i="31"/>
  <c r="M1486" i="31"/>
  <c r="O1486" i="31" s="1"/>
  <c r="J1486" i="31"/>
  <c r="M1485" i="31"/>
  <c r="O1485" i="31" s="1"/>
  <c r="J1485" i="31"/>
  <c r="N1484" i="31"/>
  <c r="L1484" i="31"/>
  <c r="K1484" i="31"/>
  <c r="I1484" i="31"/>
  <c r="H1484" i="31"/>
  <c r="G1484" i="31"/>
  <c r="F1484" i="31"/>
  <c r="E1484" i="31"/>
  <c r="M1483" i="31"/>
  <c r="O1483" i="31" s="1"/>
  <c r="J1483" i="31"/>
  <c r="M1482" i="31"/>
  <c r="O1482" i="31" s="1"/>
  <c r="J1482" i="31"/>
  <c r="N1481" i="31"/>
  <c r="L1481" i="31"/>
  <c r="K1481" i="31"/>
  <c r="I1481" i="31"/>
  <c r="H1481" i="31"/>
  <c r="G1481" i="31"/>
  <c r="F1481" i="31"/>
  <c r="E1481" i="31"/>
  <c r="M1480" i="31"/>
  <c r="O1480" i="31" s="1"/>
  <c r="J1480" i="31"/>
  <c r="M1479" i="31"/>
  <c r="O1479" i="31" s="1"/>
  <c r="J1479" i="31"/>
  <c r="M1477" i="31"/>
  <c r="O1477" i="31" s="1"/>
  <c r="J1477" i="31"/>
  <c r="M1476" i="31"/>
  <c r="O1476" i="31" s="1"/>
  <c r="J1476" i="31"/>
  <c r="M1475" i="31"/>
  <c r="O1475" i="31" s="1"/>
  <c r="J1475" i="31"/>
  <c r="M1474" i="31"/>
  <c r="O1474" i="31" s="1"/>
  <c r="J1474" i="31"/>
  <c r="M1473" i="31"/>
  <c r="O1473" i="31" s="1"/>
  <c r="J1473" i="31"/>
  <c r="M1472" i="31"/>
  <c r="O1472" i="31" s="1"/>
  <c r="J1472" i="31"/>
  <c r="M1471" i="31"/>
  <c r="O1471" i="31" s="1"/>
  <c r="J1471" i="31"/>
  <c r="M1470" i="31"/>
  <c r="O1470" i="31" s="1"/>
  <c r="J1470" i="31"/>
  <c r="M1469" i="31"/>
  <c r="O1469" i="31" s="1"/>
  <c r="J1469" i="31"/>
  <c r="M1468" i="31"/>
  <c r="O1468" i="31" s="1"/>
  <c r="J1468" i="31"/>
  <c r="N1467" i="31"/>
  <c r="N1462" i="31" s="1"/>
  <c r="N1461" i="31" s="1"/>
  <c r="L1467" i="31"/>
  <c r="K1467" i="31"/>
  <c r="I1467" i="31"/>
  <c r="H1467" i="31"/>
  <c r="G1467" i="31"/>
  <c r="F1467" i="31"/>
  <c r="E1467" i="31"/>
  <c r="M1466" i="31"/>
  <c r="O1466" i="31" s="1"/>
  <c r="J1466" i="31"/>
  <c r="M1459" i="31"/>
  <c r="O1459" i="31" s="1"/>
  <c r="J1459" i="31"/>
  <c r="M1458" i="31"/>
  <c r="O1458" i="31" s="1"/>
  <c r="J1458" i="31"/>
  <c r="M1457" i="31"/>
  <c r="O1457" i="31" s="1"/>
  <c r="J1457" i="31"/>
  <c r="M1456" i="31"/>
  <c r="O1456" i="31" s="1"/>
  <c r="J1456" i="31"/>
  <c r="M1455" i="31"/>
  <c r="O1455" i="31" s="1"/>
  <c r="J1455" i="31"/>
  <c r="N1454" i="31"/>
  <c r="L1454" i="31"/>
  <c r="K1454" i="31"/>
  <c r="I1454" i="31"/>
  <c r="H1454" i="31"/>
  <c r="G1454" i="31"/>
  <c r="F1454" i="31"/>
  <c r="E1454" i="31"/>
  <c r="M1453" i="31"/>
  <c r="O1453" i="31" s="1"/>
  <c r="J1453" i="31"/>
  <c r="M1452" i="31"/>
  <c r="O1452" i="31" s="1"/>
  <c r="J1452" i="31"/>
  <c r="M1451" i="31"/>
  <c r="O1451" i="31" s="1"/>
  <c r="J1451" i="31"/>
  <c r="M1450" i="31"/>
  <c r="O1450" i="31" s="1"/>
  <c r="J1450" i="31"/>
  <c r="N1449" i="31"/>
  <c r="L1449" i="31"/>
  <c r="K1449" i="31"/>
  <c r="I1449" i="31"/>
  <c r="H1449" i="31"/>
  <c r="G1449" i="31"/>
  <c r="F1449" i="31"/>
  <c r="E1449" i="31"/>
  <c r="M1448" i="31"/>
  <c r="O1448" i="31" s="1"/>
  <c r="J1448" i="31"/>
  <c r="M1447" i="31"/>
  <c r="O1447" i="31" s="1"/>
  <c r="J1447" i="31"/>
  <c r="M1446" i="31"/>
  <c r="O1446" i="31" s="1"/>
  <c r="J1446" i="31"/>
  <c r="M1445" i="31"/>
  <c r="O1445" i="31" s="1"/>
  <c r="J1445" i="31"/>
  <c r="M1444" i="31"/>
  <c r="O1444" i="31" s="1"/>
  <c r="J1444" i="31"/>
  <c r="N1443" i="31"/>
  <c r="L1443" i="31"/>
  <c r="K1443" i="31"/>
  <c r="I1443" i="31"/>
  <c r="H1443" i="31"/>
  <c r="G1443" i="31"/>
  <c r="F1443" i="31"/>
  <c r="E1443" i="31"/>
  <c r="M1442" i="31"/>
  <c r="O1442" i="31" s="1"/>
  <c r="J1442" i="31"/>
  <c r="M1441" i="31"/>
  <c r="O1441" i="31" s="1"/>
  <c r="J1441" i="31"/>
  <c r="M1440" i="31"/>
  <c r="O1440" i="31" s="1"/>
  <c r="J1440" i="31"/>
  <c r="N1439" i="31"/>
  <c r="L1439" i="31"/>
  <c r="K1439" i="31"/>
  <c r="I1439" i="31"/>
  <c r="H1439" i="31"/>
  <c r="G1439" i="31"/>
  <c r="F1439" i="31"/>
  <c r="E1439" i="31"/>
  <c r="M1433" i="31"/>
  <c r="O1433" i="31" s="1"/>
  <c r="J1433" i="31"/>
  <c r="M1432" i="31"/>
  <c r="O1432" i="31" s="1"/>
  <c r="J1432" i="31"/>
  <c r="N1431" i="31"/>
  <c r="L1431" i="31"/>
  <c r="K1431" i="31"/>
  <c r="I1431" i="31"/>
  <c r="H1431" i="31"/>
  <c r="G1431" i="31"/>
  <c r="F1431" i="31"/>
  <c r="E1431" i="31"/>
  <c r="M1430" i="31"/>
  <c r="O1430" i="31" s="1"/>
  <c r="J1430" i="31"/>
  <c r="M1429" i="31"/>
  <c r="O1429" i="31" s="1"/>
  <c r="J1429" i="31"/>
  <c r="N1428" i="31"/>
  <c r="L1428" i="31"/>
  <c r="K1428" i="31"/>
  <c r="I1428" i="31"/>
  <c r="H1428" i="31"/>
  <c r="G1428" i="31"/>
  <c r="F1428" i="31"/>
  <c r="E1428" i="31"/>
  <c r="M1425" i="31"/>
  <c r="O1425" i="31" s="1"/>
  <c r="J1425" i="31"/>
  <c r="M1424" i="31"/>
  <c r="O1424" i="31" s="1"/>
  <c r="J1424" i="31"/>
  <c r="M1423" i="31"/>
  <c r="O1423" i="31" s="1"/>
  <c r="J1423" i="31"/>
  <c r="M1422" i="31"/>
  <c r="O1422" i="31" s="1"/>
  <c r="J1422" i="31"/>
  <c r="M1421" i="31"/>
  <c r="O1421" i="31" s="1"/>
  <c r="J1421" i="31"/>
  <c r="N1420" i="31"/>
  <c r="L1420" i="31"/>
  <c r="K1420" i="31"/>
  <c r="I1420" i="31"/>
  <c r="H1420" i="31"/>
  <c r="G1420" i="31"/>
  <c r="F1420" i="31"/>
  <c r="E1420" i="31"/>
  <c r="M1419" i="31"/>
  <c r="O1419" i="31" s="1"/>
  <c r="J1419" i="31"/>
  <c r="M1418" i="31"/>
  <c r="O1418" i="31" s="1"/>
  <c r="J1418" i="31"/>
  <c r="N1417" i="31"/>
  <c r="L1417" i="31"/>
  <c r="K1417" i="31"/>
  <c r="I1417" i="31"/>
  <c r="H1417" i="31"/>
  <c r="G1417" i="31"/>
  <c r="F1417" i="31"/>
  <c r="E1417" i="31"/>
  <c r="M1416" i="31"/>
  <c r="O1416" i="31" s="1"/>
  <c r="J1416" i="31"/>
  <c r="M1415" i="31"/>
  <c r="O1415" i="31" s="1"/>
  <c r="J1415" i="31"/>
  <c r="M1413" i="31"/>
  <c r="O1413" i="31" s="1"/>
  <c r="J1413" i="31"/>
  <c r="M1412" i="31"/>
  <c r="O1412" i="31" s="1"/>
  <c r="J1412" i="31"/>
  <c r="M1411" i="31"/>
  <c r="O1411" i="31" s="1"/>
  <c r="J1411" i="31"/>
  <c r="M1410" i="31"/>
  <c r="O1410" i="31" s="1"/>
  <c r="J1410" i="31"/>
  <c r="M1409" i="31"/>
  <c r="O1409" i="31" s="1"/>
  <c r="J1409" i="31"/>
  <c r="M1408" i="31"/>
  <c r="O1408" i="31" s="1"/>
  <c r="J1408" i="31"/>
  <c r="M1407" i="31"/>
  <c r="O1407" i="31" s="1"/>
  <c r="J1407" i="31"/>
  <c r="M1406" i="31"/>
  <c r="O1406" i="31" s="1"/>
  <c r="J1406" i="31"/>
  <c r="M1405" i="31"/>
  <c r="O1405" i="31" s="1"/>
  <c r="J1405" i="31"/>
  <c r="M1404" i="31"/>
  <c r="O1404" i="31" s="1"/>
  <c r="J1404" i="31"/>
  <c r="N1403" i="31"/>
  <c r="L1403" i="31"/>
  <c r="K1403" i="31"/>
  <c r="I1403" i="31"/>
  <c r="H1403" i="31"/>
  <c r="G1403" i="31"/>
  <c r="F1403" i="31"/>
  <c r="E1403" i="31"/>
  <c r="M1402" i="31"/>
  <c r="O1402" i="31" s="1"/>
  <c r="J1402" i="31"/>
  <c r="M1395" i="31"/>
  <c r="O1395" i="31" s="1"/>
  <c r="J1395" i="31"/>
  <c r="M1394" i="31"/>
  <c r="O1394" i="31" s="1"/>
  <c r="J1394" i="31"/>
  <c r="M1393" i="31"/>
  <c r="O1393" i="31" s="1"/>
  <c r="J1393" i="31"/>
  <c r="M1392" i="31"/>
  <c r="O1392" i="31" s="1"/>
  <c r="J1392" i="31"/>
  <c r="M1391" i="31"/>
  <c r="O1391" i="31" s="1"/>
  <c r="J1391" i="31"/>
  <c r="N1390" i="31"/>
  <c r="L1390" i="31"/>
  <c r="K1390" i="31"/>
  <c r="I1390" i="31"/>
  <c r="H1390" i="31"/>
  <c r="G1390" i="31"/>
  <c r="F1390" i="31"/>
  <c r="E1390" i="31"/>
  <c r="M1389" i="31"/>
  <c r="O1389" i="31" s="1"/>
  <c r="J1389" i="31"/>
  <c r="M1388" i="31"/>
  <c r="O1388" i="31" s="1"/>
  <c r="J1388" i="31"/>
  <c r="M1387" i="31"/>
  <c r="O1387" i="31" s="1"/>
  <c r="J1387" i="31"/>
  <c r="M1386" i="31"/>
  <c r="O1386" i="31" s="1"/>
  <c r="J1386" i="31"/>
  <c r="N1385" i="31"/>
  <c r="L1385" i="31"/>
  <c r="K1385" i="31"/>
  <c r="I1385" i="31"/>
  <c r="H1385" i="31"/>
  <c r="G1385" i="31"/>
  <c r="F1385" i="31"/>
  <c r="E1385" i="31"/>
  <c r="M1384" i="31"/>
  <c r="O1384" i="31" s="1"/>
  <c r="J1384" i="31"/>
  <c r="M1383" i="31"/>
  <c r="O1383" i="31" s="1"/>
  <c r="J1383" i="31"/>
  <c r="M1382" i="31"/>
  <c r="O1382" i="31" s="1"/>
  <c r="J1382" i="31"/>
  <c r="M1381" i="31"/>
  <c r="O1381" i="31" s="1"/>
  <c r="J1381" i="31"/>
  <c r="M1380" i="31"/>
  <c r="O1380" i="31" s="1"/>
  <c r="J1380" i="31"/>
  <c r="N1379" i="31"/>
  <c r="L1379" i="31"/>
  <c r="K1379" i="31"/>
  <c r="I1379" i="31"/>
  <c r="H1379" i="31"/>
  <c r="G1379" i="31"/>
  <c r="F1379" i="31"/>
  <c r="E1379" i="31"/>
  <c r="M1378" i="31"/>
  <c r="O1378" i="31" s="1"/>
  <c r="J1378" i="31"/>
  <c r="M1377" i="31"/>
  <c r="O1377" i="31" s="1"/>
  <c r="J1377" i="31"/>
  <c r="M1376" i="31"/>
  <c r="O1376" i="31" s="1"/>
  <c r="J1376" i="31"/>
  <c r="N1375" i="31"/>
  <c r="L1375" i="31"/>
  <c r="K1375" i="31"/>
  <c r="I1375" i="31"/>
  <c r="H1375" i="31"/>
  <c r="G1375" i="31"/>
  <c r="F1375" i="31"/>
  <c r="E1375" i="31"/>
  <c r="M1369" i="31"/>
  <c r="O1369" i="31" s="1"/>
  <c r="J1369" i="31"/>
  <c r="M1368" i="31"/>
  <c r="O1368" i="31" s="1"/>
  <c r="J1368" i="31"/>
  <c r="N1367" i="31"/>
  <c r="L1367" i="31"/>
  <c r="K1367" i="31"/>
  <c r="I1367" i="31"/>
  <c r="H1367" i="31"/>
  <c r="G1367" i="31"/>
  <c r="F1367" i="31"/>
  <c r="E1367" i="31"/>
  <c r="M1366" i="31"/>
  <c r="O1366" i="31" s="1"/>
  <c r="J1366" i="31"/>
  <c r="M1365" i="31"/>
  <c r="O1365" i="31" s="1"/>
  <c r="J1365" i="31"/>
  <c r="N1364" i="31"/>
  <c r="L1364" i="31"/>
  <c r="K1364" i="31"/>
  <c r="I1364" i="31"/>
  <c r="H1364" i="31"/>
  <c r="G1364" i="31"/>
  <c r="F1364" i="31"/>
  <c r="E1364" i="31"/>
  <c r="M1361" i="31"/>
  <c r="O1361" i="31" s="1"/>
  <c r="J1361" i="31"/>
  <c r="M1360" i="31"/>
  <c r="O1360" i="31" s="1"/>
  <c r="J1360" i="31"/>
  <c r="M1359" i="31"/>
  <c r="O1359" i="31" s="1"/>
  <c r="J1359" i="31"/>
  <c r="M1358" i="31"/>
  <c r="O1358" i="31" s="1"/>
  <c r="J1358" i="31"/>
  <c r="M1357" i="31"/>
  <c r="O1357" i="31" s="1"/>
  <c r="J1357" i="31"/>
  <c r="N1356" i="31"/>
  <c r="L1356" i="31"/>
  <c r="K1356" i="31"/>
  <c r="I1356" i="31"/>
  <c r="H1356" i="31"/>
  <c r="G1356" i="31"/>
  <c r="F1356" i="31"/>
  <c r="E1356" i="31"/>
  <c r="M1355" i="31"/>
  <c r="O1355" i="31" s="1"/>
  <c r="J1355" i="31"/>
  <c r="M1354" i="31"/>
  <c r="O1354" i="31" s="1"/>
  <c r="J1354" i="31"/>
  <c r="N1353" i="31"/>
  <c r="L1353" i="31"/>
  <c r="K1353" i="31"/>
  <c r="I1353" i="31"/>
  <c r="H1353" i="31"/>
  <c r="G1353" i="31"/>
  <c r="F1353" i="31"/>
  <c r="E1353" i="31"/>
  <c r="M1352" i="31"/>
  <c r="O1352" i="31" s="1"/>
  <c r="J1352" i="31"/>
  <c r="M1351" i="31"/>
  <c r="O1351" i="31" s="1"/>
  <c r="J1351" i="31"/>
  <c r="M1349" i="31"/>
  <c r="O1349" i="31" s="1"/>
  <c r="J1349" i="31"/>
  <c r="M1348" i="31"/>
  <c r="O1348" i="31" s="1"/>
  <c r="J1348" i="31"/>
  <c r="M1347" i="31"/>
  <c r="O1347" i="31" s="1"/>
  <c r="J1347" i="31"/>
  <c r="M1346" i="31"/>
  <c r="O1346" i="31" s="1"/>
  <c r="J1346" i="31"/>
  <c r="M1345" i="31"/>
  <c r="O1345" i="31" s="1"/>
  <c r="J1345" i="31"/>
  <c r="M1344" i="31"/>
  <c r="O1344" i="31" s="1"/>
  <c r="J1344" i="31"/>
  <c r="M1343" i="31"/>
  <c r="O1343" i="31" s="1"/>
  <c r="J1343" i="31"/>
  <c r="M1342" i="31"/>
  <c r="O1342" i="31" s="1"/>
  <c r="J1342" i="31"/>
  <c r="M1341" i="31"/>
  <c r="O1341" i="31" s="1"/>
  <c r="J1341" i="31"/>
  <c r="M1340" i="31"/>
  <c r="O1340" i="31" s="1"/>
  <c r="J1340" i="31"/>
  <c r="N1339" i="31"/>
  <c r="L1339" i="31"/>
  <c r="K1339" i="31"/>
  <c r="I1339" i="31"/>
  <c r="H1339" i="31"/>
  <c r="G1339" i="31"/>
  <c r="F1339" i="31"/>
  <c r="E1339" i="31"/>
  <c r="M1338" i="31"/>
  <c r="O1338" i="31" s="1"/>
  <c r="J1338" i="31"/>
  <c r="M1331" i="31"/>
  <c r="O1331" i="31" s="1"/>
  <c r="J1331" i="31"/>
  <c r="M1330" i="31"/>
  <c r="O1330" i="31" s="1"/>
  <c r="J1330" i="31"/>
  <c r="M1329" i="31"/>
  <c r="O1329" i="31" s="1"/>
  <c r="J1329" i="31"/>
  <c r="M1328" i="31"/>
  <c r="O1328" i="31" s="1"/>
  <c r="J1328" i="31"/>
  <c r="M1327" i="31"/>
  <c r="O1327" i="31" s="1"/>
  <c r="J1327" i="31"/>
  <c r="N1326" i="31"/>
  <c r="L1326" i="31"/>
  <c r="K1326" i="31"/>
  <c r="I1326" i="31"/>
  <c r="H1326" i="31"/>
  <c r="G1326" i="31"/>
  <c r="F1326" i="31"/>
  <c r="E1326" i="31"/>
  <c r="M1325" i="31"/>
  <c r="O1325" i="31" s="1"/>
  <c r="J1325" i="31"/>
  <c r="M1324" i="31"/>
  <c r="O1324" i="31" s="1"/>
  <c r="J1324" i="31"/>
  <c r="M1323" i="31"/>
  <c r="O1323" i="31" s="1"/>
  <c r="J1323" i="31"/>
  <c r="M1322" i="31"/>
  <c r="O1322" i="31" s="1"/>
  <c r="J1322" i="31"/>
  <c r="N1321" i="31"/>
  <c r="L1321" i="31"/>
  <c r="K1321" i="31"/>
  <c r="I1321" i="31"/>
  <c r="H1321" i="31"/>
  <c r="G1321" i="31"/>
  <c r="F1321" i="31"/>
  <c r="E1321" i="31"/>
  <c r="M1320" i="31"/>
  <c r="O1320" i="31" s="1"/>
  <c r="J1320" i="31"/>
  <c r="M1319" i="31"/>
  <c r="O1319" i="31" s="1"/>
  <c r="J1319" i="31"/>
  <c r="M1318" i="31"/>
  <c r="O1318" i="31" s="1"/>
  <c r="J1318" i="31"/>
  <c r="M1317" i="31"/>
  <c r="O1317" i="31" s="1"/>
  <c r="J1317" i="31"/>
  <c r="M1316" i="31"/>
  <c r="O1316" i="31" s="1"/>
  <c r="J1316" i="31"/>
  <c r="N1315" i="31"/>
  <c r="L1315" i="31"/>
  <c r="K1315" i="31"/>
  <c r="I1315" i="31"/>
  <c r="H1315" i="31"/>
  <c r="G1315" i="31"/>
  <c r="F1315" i="31"/>
  <c r="E1315" i="31"/>
  <c r="M1314" i="31"/>
  <c r="O1314" i="31" s="1"/>
  <c r="J1314" i="31"/>
  <c r="M1313" i="31"/>
  <c r="O1313" i="31" s="1"/>
  <c r="J1313" i="31"/>
  <c r="M1312" i="31"/>
  <c r="O1312" i="31" s="1"/>
  <c r="J1312" i="31"/>
  <c r="N1311" i="31"/>
  <c r="L1311" i="31"/>
  <c r="K1311" i="31"/>
  <c r="I1311" i="31"/>
  <c r="H1311" i="31"/>
  <c r="G1311" i="31"/>
  <c r="F1311" i="31"/>
  <c r="E1311" i="31"/>
  <c r="M1305" i="31"/>
  <c r="O1305" i="31" s="1"/>
  <c r="J1305" i="31"/>
  <c r="M1304" i="31"/>
  <c r="O1304" i="31" s="1"/>
  <c r="J1304" i="31"/>
  <c r="N1303" i="31"/>
  <c r="L1303" i="31"/>
  <c r="K1303" i="31"/>
  <c r="I1303" i="31"/>
  <c r="H1303" i="31"/>
  <c r="G1303" i="31"/>
  <c r="F1303" i="31"/>
  <c r="E1303" i="31"/>
  <c r="M1302" i="31"/>
  <c r="O1302" i="31" s="1"/>
  <c r="J1302" i="31"/>
  <c r="M1301" i="31"/>
  <c r="O1301" i="31" s="1"/>
  <c r="J1301" i="31"/>
  <c r="N1300" i="31"/>
  <c r="L1300" i="31"/>
  <c r="K1300" i="31"/>
  <c r="I1300" i="31"/>
  <c r="H1300" i="31"/>
  <c r="G1300" i="31"/>
  <c r="F1300" i="31"/>
  <c r="E1300" i="31"/>
  <c r="M1297" i="31"/>
  <c r="O1297" i="31" s="1"/>
  <c r="J1297" i="31"/>
  <c r="M1296" i="31"/>
  <c r="O1296" i="31" s="1"/>
  <c r="J1296" i="31"/>
  <c r="M1295" i="31"/>
  <c r="O1295" i="31" s="1"/>
  <c r="J1295" i="31"/>
  <c r="M1294" i="31"/>
  <c r="O1294" i="31" s="1"/>
  <c r="J1294" i="31"/>
  <c r="M1293" i="31"/>
  <c r="O1293" i="31" s="1"/>
  <c r="J1293" i="31"/>
  <c r="N1292" i="31"/>
  <c r="L1292" i="31"/>
  <c r="K1292" i="31"/>
  <c r="I1292" i="31"/>
  <c r="H1292" i="31"/>
  <c r="G1292" i="31"/>
  <c r="F1292" i="31"/>
  <c r="E1292" i="31"/>
  <c r="M1291" i="31"/>
  <c r="O1291" i="31" s="1"/>
  <c r="J1291" i="31"/>
  <c r="M1290" i="31"/>
  <c r="O1290" i="31" s="1"/>
  <c r="J1290" i="31"/>
  <c r="N1289" i="31"/>
  <c r="L1289" i="31"/>
  <c r="K1289" i="31"/>
  <c r="I1289" i="31"/>
  <c r="H1289" i="31"/>
  <c r="G1289" i="31"/>
  <c r="F1289" i="31"/>
  <c r="E1289" i="31"/>
  <c r="M1288" i="31"/>
  <c r="O1288" i="31" s="1"/>
  <c r="J1288" i="31"/>
  <c r="M1287" i="31"/>
  <c r="O1287" i="31" s="1"/>
  <c r="J1287" i="31"/>
  <c r="M1285" i="31"/>
  <c r="O1285" i="31" s="1"/>
  <c r="J1285" i="31"/>
  <c r="M1284" i="31"/>
  <c r="O1284" i="31" s="1"/>
  <c r="J1284" i="31"/>
  <c r="M1283" i="31"/>
  <c r="O1283" i="31" s="1"/>
  <c r="J1283" i="31"/>
  <c r="M1282" i="31"/>
  <c r="O1282" i="31" s="1"/>
  <c r="J1282" i="31"/>
  <c r="M1281" i="31"/>
  <c r="O1281" i="31" s="1"/>
  <c r="J1281" i="31"/>
  <c r="M1280" i="31"/>
  <c r="O1280" i="31" s="1"/>
  <c r="J1280" i="31"/>
  <c r="M1279" i="31"/>
  <c r="O1279" i="31" s="1"/>
  <c r="J1279" i="31"/>
  <c r="M1278" i="31"/>
  <c r="O1278" i="31" s="1"/>
  <c r="J1278" i="31"/>
  <c r="M1277" i="31"/>
  <c r="O1277" i="31" s="1"/>
  <c r="J1277" i="31"/>
  <c r="M1276" i="31"/>
  <c r="O1276" i="31" s="1"/>
  <c r="J1276" i="31"/>
  <c r="N1275" i="31"/>
  <c r="L1275" i="31"/>
  <c r="K1275" i="31"/>
  <c r="I1275" i="31"/>
  <c r="H1275" i="31"/>
  <c r="G1275" i="31"/>
  <c r="F1275" i="31"/>
  <c r="E1275" i="31"/>
  <c r="M1274" i="31"/>
  <c r="O1274" i="31" s="1"/>
  <c r="J1274" i="31"/>
  <c r="M1267" i="31"/>
  <c r="O1267" i="31" s="1"/>
  <c r="J1267" i="31"/>
  <c r="M1266" i="31"/>
  <c r="O1266" i="31" s="1"/>
  <c r="J1266" i="31"/>
  <c r="M1265" i="31"/>
  <c r="O1265" i="31" s="1"/>
  <c r="J1265" i="31"/>
  <c r="M1264" i="31"/>
  <c r="O1264" i="31" s="1"/>
  <c r="J1264" i="31"/>
  <c r="M1263" i="31"/>
  <c r="O1263" i="31" s="1"/>
  <c r="J1263" i="31"/>
  <c r="N1262" i="31"/>
  <c r="L1262" i="31"/>
  <c r="K1262" i="31"/>
  <c r="I1262" i="31"/>
  <c r="H1262" i="31"/>
  <c r="G1262" i="31"/>
  <c r="F1262" i="31"/>
  <c r="E1262" i="31"/>
  <c r="M1261" i="31"/>
  <c r="O1261" i="31" s="1"/>
  <c r="J1261" i="31"/>
  <c r="M1260" i="31"/>
  <c r="O1260" i="31" s="1"/>
  <c r="J1260" i="31"/>
  <c r="M1259" i="31"/>
  <c r="O1259" i="31" s="1"/>
  <c r="J1259" i="31"/>
  <c r="M1258" i="31"/>
  <c r="O1258" i="31" s="1"/>
  <c r="J1258" i="31"/>
  <c r="N1257" i="31"/>
  <c r="L1257" i="31"/>
  <c r="K1257" i="31"/>
  <c r="I1257" i="31"/>
  <c r="H1257" i="31"/>
  <c r="G1257" i="31"/>
  <c r="F1257" i="31"/>
  <c r="E1257" i="31"/>
  <c r="M1256" i="31"/>
  <c r="O1256" i="31" s="1"/>
  <c r="J1256" i="31"/>
  <c r="M1255" i="31"/>
  <c r="O1255" i="31" s="1"/>
  <c r="J1255" i="31"/>
  <c r="M1254" i="31"/>
  <c r="O1254" i="31" s="1"/>
  <c r="J1254" i="31"/>
  <c r="M1253" i="31"/>
  <c r="O1253" i="31" s="1"/>
  <c r="J1253" i="31"/>
  <c r="M1252" i="31"/>
  <c r="O1252" i="31" s="1"/>
  <c r="J1252" i="31"/>
  <c r="N1251" i="31"/>
  <c r="L1251" i="31"/>
  <c r="K1251" i="31"/>
  <c r="I1251" i="31"/>
  <c r="H1251" i="31"/>
  <c r="G1251" i="31"/>
  <c r="F1251" i="31"/>
  <c r="E1251" i="31"/>
  <c r="M1250" i="31"/>
  <c r="O1250" i="31" s="1"/>
  <c r="J1250" i="31"/>
  <c r="M1249" i="31"/>
  <c r="O1249" i="31" s="1"/>
  <c r="J1249" i="31"/>
  <c r="M1248" i="31"/>
  <c r="O1248" i="31" s="1"/>
  <c r="J1248" i="31"/>
  <c r="N1247" i="31"/>
  <c r="L1247" i="31"/>
  <c r="K1247" i="31"/>
  <c r="I1247" i="31"/>
  <c r="H1247" i="31"/>
  <c r="G1247" i="31"/>
  <c r="F1247" i="31"/>
  <c r="E1247" i="31"/>
  <c r="M1239" i="31"/>
  <c r="O1239" i="31" s="1"/>
  <c r="J1239" i="31"/>
  <c r="M1238" i="31"/>
  <c r="O1238" i="31" s="1"/>
  <c r="J1238" i="31"/>
  <c r="N1237" i="31"/>
  <c r="L1237" i="31"/>
  <c r="K1237" i="31"/>
  <c r="I1237" i="31"/>
  <c r="H1237" i="31"/>
  <c r="G1237" i="31"/>
  <c r="F1237" i="31"/>
  <c r="E1237" i="31"/>
  <c r="M1236" i="31"/>
  <c r="O1236" i="31" s="1"/>
  <c r="J1236" i="31"/>
  <c r="M1235" i="31"/>
  <c r="O1235" i="31" s="1"/>
  <c r="J1235" i="31"/>
  <c r="N1234" i="31"/>
  <c r="L1234" i="31"/>
  <c r="K1234" i="31"/>
  <c r="I1234" i="31"/>
  <c r="H1234" i="31"/>
  <c r="G1234" i="31"/>
  <c r="F1234" i="31"/>
  <c r="E1234" i="31"/>
  <c r="M1231" i="31"/>
  <c r="O1231" i="31" s="1"/>
  <c r="J1231" i="31"/>
  <c r="M1230" i="31"/>
  <c r="O1230" i="31" s="1"/>
  <c r="J1230" i="31"/>
  <c r="M1229" i="31"/>
  <c r="O1229" i="31" s="1"/>
  <c r="J1229" i="31"/>
  <c r="M1228" i="31"/>
  <c r="O1228" i="31" s="1"/>
  <c r="J1228" i="31"/>
  <c r="M1227" i="31"/>
  <c r="O1227" i="31" s="1"/>
  <c r="J1227" i="31"/>
  <c r="N1226" i="31"/>
  <c r="L1226" i="31"/>
  <c r="K1226" i="31"/>
  <c r="I1226" i="31"/>
  <c r="H1226" i="31"/>
  <c r="G1226" i="31"/>
  <c r="F1226" i="31"/>
  <c r="E1226" i="31"/>
  <c r="M1225" i="31"/>
  <c r="O1225" i="31" s="1"/>
  <c r="J1225" i="31"/>
  <c r="M1224" i="31"/>
  <c r="O1224" i="31" s="1"/>
  <c r="J1224" i="31"/>
  <c r="N1223" i="31"/>
  <c r="L1223" i="31"/>
  <c r="K1223" i="31"/>
  <c r="I1223" i="31"/>
  <c r="H1223" i="31"/>
  <c r="G1223" i="31"/>
  <c r="F1223" i="31"/>
  <c r="E1223" i="31"/>
  <c r="M1222" i="31"/>
  <c r="O1222" i="31" s="1"/>
  <c r="J1222" i="31"/>
  <c r="M1221" i="31"/>
  <c r="O1221" i="31" s="1"/>
  <c r="J1221" i="31"/>
  <c r="M1219" i="31"/>
  <c r="O1219" i="31" s="1"/>
  <c r="J1219" i="31"/>
  <c r="M1218" i="31"/>
  <c r="O1218" i="31" s="1"/>
  <c r="J1218" i="31"/>
  <c r="M1217" i="31"/>
  <c r="O1217" i="31" s="1"/>
  <c r="J1217" i="31"/>
  <c r="M1216" i="31"/>
  <c r="O1216" i="31" s="1"/>
  <c r="J1216" i="31"/>
  <c r="M1215" i="31"/>
  <c r="O1215" i="31" s="1"/>
  <c r="J1215" i="31"/>
  <c r="M1214" i="31"/>
  <c r="O1214" i="31" s="1"/>
  <c r="J1214" i="31"/>
  <c r="M1213" i="31"/>
  <c r="O1213" i="31" s="1"/>
  <c r="J1213" i="31"/>
  <c r="M1212" i="31"/>
  <c r="O1212" i="31" s="1"/>
  <c r="J1212" i="31"/>
  <c r="M1211" i="31"/>
  <c r="O1211" i="31" s="1"/>
  <c r="J1211" i="31"/>
  <c r="M1210" i="31"/>
  <c r="O1210" i="31" s="1"/>
  <c r="J1210" i="31"/>
  <c r="N1209" i="31"/>
  <c r="L1209" i="31"/>
  <c r="K1209" i="31"/>
  <c r="I1209" i="31"/>
  <c r="H1209" i="31"/>
  <c r="G1209" i="31"/>
  <c r="F1209" i="31"/>
  <c r="E1209" i="31"/>
  <c r="M1208" i="31"/>
  <c r="O1208" i="31" s="1"/>
  <c r="J1208" i="31"/>
  <c r="M1201" i="31"/>
  <c r="O1201" i="31" s="1"/>
  <c r="J1201" i="31"/>
  <c r="M1200" i="31"/>
  <c r="O1200" i="31" s="1"/>
  <c r="J1200" i="31"/>
  <c r="M1199" i="31"/>
  <c r="O1199" i="31" s="1"/>
  <c r="J1199" i="31"/>
  <c r="M1198" i="31"/>
  <c r="O1198" i="31" s="1"/>
  <c r="J1198" i="31"/>
  <c r="M1197" i="31"/>
  <c r="O1197" i="31" s="1"/>
  <c r="J1197" i="31"/>
  <c r="N1196" i="31"/>
  <c r="L1196" i="31"/>
  <c r="K1196" i="31"/>
  <c r="I1196" i="31"/>
  <c r="H1196" i="31"/>
  <c r="G1196" i="31"/>
  <c r="F1196" i="31"/>
  <c r="E1196" i="31"/>
  <c r="M1195" i="31"/>
  <c r="O1195" i="31" s="1"/>
  <c r="J1195" i="31"/>
  <c r="M1194" i="31"/>
  <c r="O1194" i="31" s="1"/>
  <c r="J1194" i="31"/>
  <c r="M1193" i="31"/>
  <c r="O1193" i="31" s="1"/>
  <c r="J1193" i="31"/>
  <c r="M1192" i="31"/>
  <c r="O1192" i="31" s="1"/>
  <c r="J1192" i="31"/>
  <c r="N1191" i="31"/>
  <c r="L1191" i="31"/>
  <c r="K1191" i="31"/>
  <c r="I1191" i="31"/>
  <c r="H1191" i="31"/>
  <c r="G1191" i="31"/>
  <c r="F1191" i="31"/>
  <c r="E1191" i="31"/>
  <c r="M1190" i="31"/>
  <c r="O1190" i="31" s="1"/>
  <c r="J1190" i="31"/>
  <c r="M1189" i="31"/>
  <c r="O1189" i="31" s="1"/>
  <c r="J1189" i="31"/>
  <c r="M1188" i="31"/>
  <c r="O1188" i="31" s="1"/>
  <c r="J1188" i="31"/>
  <c r="M1187" i="31"/>
  <c r="O1187" i="31" s="1"/>
  <c r="J1187" i="31"/>
  <c r="M1186" i="31"/>
  <c r="O1186" i="31" s="1"/>
  <c r="J1186" i="31"/>
  <c r="N1185" i="31"/>
  <c r="L1185" i="31"/>
  <c r="K1185" i="31"/>
  <c r="I1185" i="31"/>
  <c r="H1185" i="31"/>
  <c r="G1185" i="31"/>
  <c r="F1185" i="31"/>
  <c r="E1185" i="31"/>
  <c r="M1184" i="31"/>
  <c r="O1184" i="31" s="1"/>
  <c r="J1184" i="31"/>
  <c r="M1183" i="31"/>
  <c r="O1183" i="31" s="1"/>
  <c r="J1183" i="31"/>
  <c r="M1182" i="31"/>
  <c r="O1182" i="31" s="1"/>
  <c r="J1182" i="31"/>
  <c r="N1181" i="31"/>
  <c r="L1181" i="31"/>
  <c r="K1181" i="31"/>
  <c r="I1181" i="31"/>
  <c r="H1181" i="31"/>
  <c r="G1181" i="31"/>
  <c r="F1181" i="31"/>
  <c r="E1181" i="31"/>
  <c r="M1175" i="31"/>
  <c r="O1175" i="31" s="1"/>
  <c r="J1175" i="31"/>
  <c r="M1174" i="31"/>
  <c r="O1174" i="31" s="1"/>
  <c r="J1174" i="31"/>
  <c r="J1173" i="31"/>
  <c r="K1173" i="31" s="1"/>
  <c r="M1173" i="31" s="1"/>
  <c r="J1172" i="31"/>
  <c r="K1172" i="31" s="1"/>
  <c r="M1172" i="31" s="1"/>
  <c r="N1171" i="31"/>
  <c r="N1167" i="31" s="1"/>
  <c r="L1171" i="31"/>
  <c r="L1167" i="31" s="1"/>
  <c r="I1171" i="31"/>
  <c r="I1167" i="31" s="1"/>
  <c r="H1171" i="31"/>
  <c r="H1167" i="31" s="1"/>
  <c r="G1171" i="31"/>
  <c r="F1171" i="31"/>
  <c r="F1167" i="31" s="1"/>
  <c r="E1171" i="31"/>
  <c r="E1167" i="31" s="1"/>
  <c r="J1170" i="31"/>
  <c r="K1170" i="31" s="1"/>
  <c r="M1170" i="31" s="1"/>
  <c r="J1169" i="31"/>
  <c r="K1169" i="31" s="1"/>
  <c r="M1169" i="31" s="1"/>
  <c r="N1168" i="31"/>
  <c r="N1166" i="31" s="1"/>
  <c r="L1168" i="31"/>
  <c r="L1166" i="31" s="1"/>
  <c r="I1168" i="31"/>
  <c r="I1166" i="31" s="1"/>
  <c r="H1168" i="31"/>
  <c r="H1166" i="31" s="1"/>
  <c r="G1168" i="31"/>
  <c r="G1166" i="31" s="1"/>
  <c r="F1168" i="31"/>
  <c r="F1166" i="31" s="1"/>
  <c r="E1168" i="31"/>
  <c r="E1166" i="31" s="1"/>
  <c r="M1163" i="31"/>
  <c r="O1163" i="31" s="1"/>
  <c r="J1163" i="31"/>
  <c r="M1162" i="31"/>
  <c r="O1162" i="31" s="1"/>
  <c r="J1162" i="31"/>
  <c r="M1161" i="31"/>
  <c r="O1161" i="31" s="1"/>
  <c r="J1161" i="31"/>
  <c r="M1160" i="31"/>
  <c r="O1160" i="31" s="1"/>
  <c r="J1160" i="31"/>
  <c r="J1159" i="31"/>
  <c r="K1159" i="31" s="1"/>
  <c r="M1159" i="31" s="1"/>
  <c r="N1158" i="31"/>
  <c r="L1158" i="31"/>
  <c r="I1158" i="31"/>
  <c r="H1158" i="31"/>
  <c r="G1158" i="31"/>
  <c r="F1158" i="31"/>
  <c r="E1158" i="31"/>
  <c r="M1157" i="31"/>
  <c r="O1157" i="31" s="1"/>
  <c r="J1157" i="31"/>
  <c r="M1156" i="31"/>
  <c r="O1156" i="31" s="1"/>
  <c r="J1156" i="31"/>
  <c r="N1155" i="31"/>
  <c r="L1155" i="31"/>
  <c r="K1155" i="31"/>
  <c r="I1155" i="31"/>
  <c r="H1155" i="31"/>
  <c r="G1155" i="31"/>
  <c r="F1155" i="31"/>
  <c r="E1155" i="31"/>
  <c r="J1154" i="31"/>
  <c r="K1154" i="31" s="1"/>
  <c r="M1154" i="31" s="1"/>
  <c r="J1153" i="31"/>
  <c r="K1153" i="31" s="1"/>
  <c r="M1153" i="31" s="1"/>
  <c r="M1151" i="31"/>
  <c r="O1151" i="31" s="1"/>
  <c r="J1151" i="31"/>
  <c r="M1150" i="31"/>
  <c r="O1150" i="31" s="1"/>
  <c r="J1150" i="31"/>
  <c r="M1149" i="31"/>
  <c r="O1149" i="31" s="1"/>
  <c r="J1149" i="31"/>
  <c r="M1148" i="31"/>
  <c r="O1148" i="31" s="1"/>
  <c r="J1148" i="31"/>
  <c r="J1147" i="31"/>
  <c r="K1147" i="31" s="1"/>
  <c r="M1147" i="31" s="1"/>
  <c r="M1146" i="31"/>
  <c r="O1146" i="31" s="1"/>
  <c r="J1146" i="31"/>
  <c r="M1145" i="31"/>
  <c r="O1145" i="31" s="1"/>
  <c r="J1145" i="31"/>
  <c r="M1144" i="31"/>
  <c r="O1144" i="31" s="1"/>
  <c r="J1144" i="31"/>
  <c r="M1143" i="31"/>
  <c r="O1143" i="31" s="1"/>
  <c r="J1143" i="31"/>
  <c r="M1142" i="31"/>
  <c r="O1142" i="31" s="1"/>
  <c r="J1142" i="31"/>
  <c r="N1141" i="31"/>
  <c r="N1136" i="31" s="1"/>
  <c r="N1135" i="31" s="1"/>
  <c r="L1141" i="31"/>
  <c r="K1141" i="31"/>
  <c r="I1141" i="31"/>
  <c r="H1141" i="31"/>
  <c r="G1141" i="31"/>
  <c r="F1141" i="31"/>
  <c r="E1141" i="31"/>
  <c r="M1140" i="31"/>
  <c r="O1140" i="31" s="1"/>
  <c r="J1140" i="31"/>
  <c r="M1133" i="31"/>
  <c r="O1133" i="31" s="1"/>
  <c r="J1133" i="31"/>
  <c r="M1132" i="31"/>
  <c r="O1132" i="31" s="1"/>
  <c r="J1132" i="31"/>
  <c r="J1131" i="31"/>
  <c r="K1131" i="31" s="1"/>
  <c r="M1131" i="31" s="1"/>
  <c r="J1130" i="31"/>
  <c r="K1130" i="31" s="1"/>
  <c r="M1130" i="31" s="1"/>
  <c r="J1129" i="31"/>
  <c r="K1129" i="31" s="1"/>
  <c r="N1128" i="31"/>
  <c r="L1128" i="31"/>
  <c r="I1128" i="31"/>
  <c r="H1128" i="31"/>
  <c r="G1128" i="31"/>
  <c r="F1128" i="31"/>
  <c r="E1128" i="31"/>
  <c r="J1127" i="31"/>
  <c r="K1127" i="31" s="1"/>
  <c r="M1127" i="31" s="1"/>
  <c r="M1126" i="31"/>
  <c r="O1126" i="31" s="1"/>
  <c r="J1126" i="31"/>
  <c r="J1125" i="31"/>
  <c r="K1125" i="31" s="1"/>
  <c r="M1125" i="31" s="1"/>
  <c r="J1124" i="31"/>
  <c r="N1123" i="31"/>
  <c r="L1123" i="31"/>
  <c r="I1123" i="31"/>
  <c r="H1123" i="31"/>
  <c r="G1123" i="31"/>
  <c r="F1123" i="31"/>
  <c r="E1123" i="31"/>
  <c r="M1122" i="31"/>
  <c r="O1122" i="31" s="1"/>
  <c r="J1122" i="31"/>
  <c r="M1121" i="31"/>
  <c r="O1121" i="31" s="1"/>
  <c r="J1121" i="31"/>
  <c r="J1120" i="31"/>
  <c r="M1120" i="31" s="1"/>
  <c r="J1119" i="31"/>
  <c r="M1119" i="31" s="1"/>
  <c r="J1118" i="31"/>
  <c r="M1118" i="31" s="1"/>
  <c r="N1117" i="31"/>
  <c r="L1117" i="31"/>
  <c r="I1117" i="31"/>
  <c r="H1117" i="31"/>
  <c r="G1117" i="31"/>
  <c r="F1117" i="31"/>
  <c r="E1117" i="31"/>
  <c r="M1116" i="31"/>
  <c r="O1116" i="31" s="1"/>
  <c r="J1116" i="31"/>
  <c r="K1116" i="31" s="1"/>
  <c r="M1115" i="31"/>
  <c r="O1115" i="31" s="1"/>
  <c r="J1115" i="31"/>
  <c r="K1115" i="31" s="1"/>
  <c r="J1114" i="31"/>
  <c r="K1114" i="31" s="1"/>
  <c r="M1114" i="31" s="1"/>
  <c r="N1113" i="31"/>
  <c r="L1113" i="31"/>
  <c r="I1113" i="31"/>
  <c r="H1113" i="31"/>
  <c r="G1113" i="31"/>
  <c r="F1113" i="31"/>
  <c r="E1113" i="31"/>
  <c r="M1107" i="31"/>
  <c r="O1107" i="31" s="1"/>
  <c r="J1107" i="31"/>
  <c r="M1106" i="31"/>
  <c r="O1106" i="31" s="1"/>
  <c r="J1106" i="31"/>
  <c r="N1105" i="31"/>
  <c r="L1105" i="31"/>
  <c r="K1105" i="31"/>
  <c r="I1105" i="31"/>
  <c r="H1105" i="31"/>
  <c r="G1105" i="31"/>
  <c r="F1105" i="31"/>
  <c r="E1105" i="31"/>
  <c r="M1104" i="31"/>
  <c r="O1104" i="31" s="1"/>
  <c r="J1104" i="31"/>
  <c r="M1103" i="31"/>
  <c r="O1103" i="31" s="1"/>
  <c r="J1103" i="31"/>
  <c r="N1102" i="31"/>
  <c r="L1102" i="31"/>
  <c r="K1102" i="31"/>
  <c r="I1102" i="31"/>
  <c r="H1102" i="31"/>
  <c r="G1102" i="31"/>
  <c r="F1102" i="31"/>
  <c r="E1102" i="31"/>
  <c r="M1099" i="31"/>
  <c r="O1099" i="31" s="1"/>
  <c r="J1099" i="31"/>
  <c r="M1098" i="31"/>
  <c r="O1098" i="31" s="1"/>
  <c r="J1098" i="31"/>
  <c r="M1097" i="31"/>
  <c r="O1097" i="31" s="1"/>
  <c r="J1097" i="31"/>
  <c r="M1096" i="31"/>
  <c r="O1096" i="31" s="1"/>
  <c r="J1096" i="31"/>
  <c r="M1095" i="31"/>
  <c r="O1095" i="31" s="1"/>
  <c r="J1095" i="31"/>
  <c r="N1094" i="31"/>
  <c r="L1094" i="31"/>
  <c r="K1094" i="31"/>
  <c r="I1094" i="31"/>
  <c r="H1094" i="31"/>
  <c r="G1094" i="31"/>
  <c r="F1094" i="31"/>
  <c r="E1094" i="31"/>
  <c r="M1093" i="31"/>
  <c r="O1093" i="31" s="1"/>
  <c r="J1093" i="31"/>
  <c r="M1092" i="31"/>
  <c r="O1092" i="31" s="1"/>
  <c r="J1092" i="31"/>
  <c r="N1091" i="31"/>
  <c r="L1091" i="31"/>
  <c r="K1091" i="31"/>
  <c r="I1091" i="31"/>
  <c r="H1091" i="31"/>
  <c r="G1091" i="31"/>
  <c r="F1091" i="31"/>
  <c r="E1091" i="31"/>
  <c r="M1090" i="31"/>
  <c r="O1090" i="31" s="1"/>
  <c r="J1090" i="31"/>
  <c r="M1089" i="31"/>
  <c r="O1089" i="31" s="1"/>
  <c r="J1089" i="31"/>
  <c r="M1087" i="31"/>
  <c r="O1087" i="31" s="1"/>
  <c r="J1087" i="31"/>
  <c r="M1086" i="31"/>
  <c r="O1086" i="31" s="1"/>
  <c r="J1086" i="31"/>
  <c r="M1085" i="31"/>
  <c r="O1085" i="31" s="1"/>
  <c r="J1085" i="31"/>
  <c r="M1084" i="31"/>
  <c r="O1084" i="31" s="1"/>
  <c r="J1084" i="31"/>
  <c r="M1083" i="31"/>
  <c r="O1083" i="31" s="1"/>
  <c r="J1083" i="31"/>
  <c r="M1082" i="31"/>
  <c r="O1082" i="31" s="1"/>
  <c r="J1082" i="31"/>
  <c r="M1081" i="31"/>
  <c r="O1081" i="31" s="1"/>
  <c r="J1081" i="31"/>
  <c r="M1080" i="31"/>
  <c r="O1080" i="31" s="1"/>
  <c r="J1080" i="31"/>
  <c r="M1079" i="31"/>
  <c r="O1079" i="31" s="1"/>
  <c r="J1079" i="31"/>
  <c r="M1078" i="31"/>
  <c r="O1078" i="31" s="1"/>
  <c r="J1078" i="31"/>
  <c r="N1077" i="31"/>
  <c r="L1077" i="31"/>
  <c r="K1077" i="31"/>
  <c r="I1077" i="31"/>
  <c r="H1077" i="31"/>
  <c r="G1077" i="31"/>
  <c r="F1077" i="31"/>
  <c r="E1077" i="31"/>
  <c r="M1076" i="31"/>
  <c r="O1076" i="31" s="1"/>
  <c r="J1076" i="31"/>
  <c r="M1069" i="31"/>
  <c r="O1069" i="31" s="1"/>
  <c r="J1069" i="31"/>
  <c r="M1068" i="31"/>
  <c r="O1068" i="31" s="1"/>
  <c r="J1068" i="31"/>
  <c r="M1067" i="31"/>
  <c r="O1067" i="31" s="1"/>
  <c r="J1067" i="31"/>
  <c r="M1066" i="31"/>
  <c r="O1066" i="31" s="1"/>
  <c r="J1066" i="31"/>
  <c r="M1065" i="31"/>
  <c r="O1065" i="31" s="1"/>
  <c r="J1065" i="31"/>
  <c r="N1064" i="31"/>
  <c r="L1064" i="31"/>
  <c r="K1064" i="31"/>
  <c r="I1064" i="31"/>
  <c r="H1064" i="31"/>
  <c r="G1064" i="31"/>
  <c r="F1064" i="31"/>
  <c r="E1064" i="31"/>
  <c r="M1063" i="31"/>
  <c r="O1063" i="31" s="1"/>
  <c r="J1063" i="31"/>
  <c r="M1062" i="31"/>
  <c r="O1062" i="31" s="1"/>
  <c r="J1062" i="31"/>
  <c r="M1061" i="31"/>
  <c r="O1061" i="31" s="1"/>
  <c r="J1061" i="31"/>
  <c r="M1060" i="31"/>
  <c r="O1060" i="31" s="1"/>
  <c r="J1060" i="31"/>
  <c r="N1059" i="31"/>
  <c r="L1059" i="31"/>
  <c r="K1059" i="31"/>
  <c r="I1059" i="31"/>
  <c r="H1059" i="31"/>
  <c r="G1059" i="31"/>
  <c r="F1059" i="31"/>
  <c r="E1059" i="31"/>
  <c r="M1058" i="31"/>
  <c r="O1058" i="31" s="1"/>
  <c r="J1058" i="31"/>
  <c r="M1057" i="31"/>
  <c r="O1057" i="31" s="1"/>
  <c r="J1057" i="31"/>
  <c r="M1056" i="31"/>
  <c r="O1056" i="31" s="1"/>
  <c r="J1056" i="31"/>
  <c r="M1055" i="31"/>
  <c r="O1055" i="31" s="1"/>
  <c r="J1055" i="31"/>
  <c r="M1054" i="31"/>
  <c r="O1054" i="31" s="1"/>
  <c r="J1054" i="31"/>
  <c r="N1053" i="31"/>
  <c r="L1053" i="31"/>
  <c r="K1053" i="31"/>
  <c r="I1053" i="31"/>
  <c r="H1053" i="31"/>
  <c r="G1053" i="31"/>
  <c r="F1053" i="31"/>
  <c r="E1053" i="31"/>
  <c r="M1052" i="31"/>
  <c r="O1052" i="31" s="1"/>
  <c r="J1052" i="31"/>
  <c r="M1051" i="31"/>
  <c r="O1051" i="31" s="1"/>
  <c r="J1051" i="31"/>
  <c r="M1050" i="31"/>
  <c r="O1050" i="31" s="1"/>
  <c r="J1050" i="31"/>
  <c r="N1049" i="31"/>
  <c r="L1049" i="31"/>
  <c r="K1049" i="31"/>
  <c r="I1049" i="31"/>
  <c r="H1049" i="31"/>
  <c r="G1049" i="31"/>
  <c r="F1049" i="31"/>
  <c r="E1049" i="31"/>
  <c r="M1043" i="31"/>
  <c r="O1043" i="31" s="1"/>
  <c r="J1043" i="31"/>
  <c r="M1042" i="31"/>
  <c r="O1042" i="31" s="1"/>
  <c r="J1042" i="31"/>
  <c r="N1041" i="31"/>
  <c r="L1041" i="31"/>
  <c r="K1041" i="31"/>
  <c r="I1041" i="31"/>
  <c r="H1041" i="31"/>
  <c r="G1041" i="31"/>
  <c r="F1041" i="31"/>
  <c r="E1041" i="31"/>
  <c r="M1040" i="31"/>
  <c r="O1040" i="31" s="1"/>
  <c r="J1040" i="31"/>
  <c r="M1039" i="31"/>
  <c r="O1039" i="31" s="1"/>
  <c r="J1039" i="31"/>
  <c r="N1038" i="31"/>
  <c r="L1038" i="31"/>
  <c r="K1038" i="31"/>
  <c r="I1038" i="31"/>
  <c r="H1038" i="31"/>
  <c r="G1038" i="31"/>
  <c r="F1038" i="31"/>
  <c r="E1038" i="31"/>
  <c r="M1035" i="31"/>
  <c r="O1035" i="31" s="1"/>
  <c r="J1035" i="31"/>
  <c r="M1034" i="31"/>
  <c r="O1034" i="31" s="1"/>
  <c r="J1034" i="31"/>
  <c r="M1033" i="31"/>
  <c r="O1033" i="31" s="1"/>
  <c r="J1033" i="31"/>
  <c r="M1032" i="31"/>
  <c r="O1032" i="31" s="1"/>
  <c r="J1032" i="31"/>
  <c r="M1031" i="31"/>
  <c r="O1031" i="31" s="1"/>
  <c r="J1031" i="31"/>
  <c r="N1030" i="31"/>
  <c r="L1030" i="31"/>
  <c r="K1030" i="31"/>
  <c r="I1030" i="31"/>
  <c r="H1030" i="31"/>
  <c r="G1030" i="31"/>
  <c r="F1030" i="31"/>
  <c r="E1030" i="31"/>
  <c r="M1029" i="31"/>
  <c r="O1029" i="31" s="1"/>
  <c r="J1029" i="31"/>
  <c r="M1028" i="31"/>
  <c r="O1028" i="31" s="1"/>
  <c r="J1028" i="31"/>
  <c r="N1027" i="31"/>
  <c r="L1027" i="31"/>
  <c r="K1027" i="31"/>
  <c r="I1027" i="31"/>
  <c r="H1027" i="31"/>
  <c r="G1027" i="31"/>
  <c r="F1027" i="31"/>
  <c r="E1027" i="31"/>
  <c r="M1026" i="31"/>
  <c r="O1026" i="31" s="1"/>
  <c r="J1026" i="31"/>
  <c r="M1025" i="31"/>
  <c r="O1025" i="31" s="1"/>
  <c r="J1025" i="31"/>
  <c r="M1023" i="31"/>
  <c r="O1023" i="31" s="1"/>
  <c r="J1023" i="31"/>
  <c r="M1022" i="31"/>
  <c r="O1022" i="31" s="1"/>
  <c r="J1022" i="31"/>
  <c r="M1021" i="31"/>
  <c r="O1021" i="31" s="1"/>
  <c r="J1021" i="31"/>
  <c r="M1020" i="31"/>
  <c r="O1020" i="31" s="1"/>
  <c r="J1020" i="31"/>
  <c r="M1019" i="31"/>
  <c r="O1019" i="31" s="1"/>
  <c r="J1019" i="31"/>
  <c r="M1018" i="31"/>
  <c r="O1018" i="31" s="1"/>
  <c r="J1018" i="31"/>
  <c r="M1017" i="31"/>
  <c r="O1017" i="31" s="1"/>
  <c r="J1017" i="31"/>
  <c r="M1016" i="31"/>
  <c r="O1016" i="31" s="1"/>
  <c r="J1016" i="31"/>
  <c r="M1015" i="31"/>
  <c r="O1015" i="31" s="1"/>
  <c r="J1015" i="31"/>
  <c r="M1014" i="31"/>
  <c r="O1014" i="31" s="1"/>
  <c r="J1014" i="31"/>
  <c r="N1013" i="31"/>
  <c r="L1013" i="31"/>
  <c r="K1013" i="31"/>
  <c r="I1013" i="31"/>
  <c r="H1013" i="31"/>
  <c r="G1013" i="31"/>
  <c r="F1013" i="31"/>
  <c r="F1008" i="31" s="1"/>
  <c r="F1007" i="31" s="1"/>
  <c r="E1013" i="31"/>
  <c r="M1012" i="31"/>
  <c r="O1012" i="31" s="1"/>
  <c r="J1012" i="31"/>
  <c r="M1005" i="31"/>
  <c r="O1005" i="31" s="1"/>
  <c r="J1005" i="31"/>
  <c r="M1004" i="31"/>
  <c r="O1004" i="31" s="1"/>
  <c r="J1004" i="31"/>
  <c r="M1003" i="31"/>
  <c r="O1003" i="31" s="1"/>
  <c r="J1003" i="31"/>
  <c r="M1002" i="31"/>
  <c r="O1002" i="31" s="1"/>
  <c r="J1002" i="31"/>
  <c r="M1001" i="31"/>
  <c r="O1001" i="31" s="1"/>
  <c r="J1001" i="31"/>
  <c r="N1000" i="31"/>
  <c r="L1000" i="31"/>
  <c r="K1000" i="31"/>
  <c r="I1000" i="31"/>
  <c r="H1000" i="31"/>
  <c r="G1000" i="31"/>
  <c r="F1000" i="31"/>
  <c r="E1000" i="31"/>
  <c r="M999" i="31"/>
  <c r="O999" i="31" s="1"/>
  <c r="J999" i="31"/>
  <c r="M998" i="31"/>
  <c r="O998" i="31" s="1"/>
  <c r="J998" i="31"/>
  <c r="M997" i="31"/>
  <c r="O997" i="31" s="1"/>
  <c r="J997" i="31"/>
  <c r="M996" i="31"/>
  <c r="O996" i="31" s="1"/>
  <c r="J996" i="31"/>
  <c r="N995" i="31"/>
  <c r="L995" i="31"/>
  <c r="K995" i="31"/>
  <c r="I995" i="31"/>
  <c r="H995" i="31"/>
  <c r="G995" i="31"/>
  <c r="F995" i="31"/>
  <c r="E995" i="31"/>
  <c r="M994" i="31"/>
  <c r="O994" i="31" s="1"/>
  <c r="J994" i="31"/>
  <c r="M993" i="31"/>
  <c r="O993" i="31" s="1"/>
  <c r="J993" i="31"/>
  <c r="M992" i="31"/>
  <c r="O992" i="31" s="1"/>
  <c r="J992" i="31"/>
  <c r="M991" i="31"/>
  <c r="O991" i="31" s="1"/>
  <c r="J991" i="31"/>
  <c r="M990" i="31"/>
  <c r="O990" i="31" s="1"/>
  <c r="J990" i="31"/>
  <c r="N989" i="31"/>
  <c r="L989" i="31"/>
  <c r="K989" i="31"/>
  <c r="I989" i="31"/>
  <c r="H989" i="31"/>
  <c r="G989" i="31"/>
  <c r="F989" i="31"/>
  <c r="E989" i="31"/>
  <c r="M988" i="31"/>
  <c r="O988" i="31" s="1"/>
  <c r="J988" i="31"/>
  <c r="M987" i="31"/>
  <c r="O987" i="31" s="1"/>
  <c r="J987" i="31"/>
  <c r="M986" i="31"/>
  <c r="O986" i="31" s="1"/>
  <c r="J986" i="31"/>
  <c r="N985" i="31"/>
  <c r="L985" i="31"/>
  <c r="K985" i="31"/>
  <c r="I985" i="31"/>
  <c r="H985" i="31"/>
  <c r="G985" i="31"/>
  <c r="F985" i="31"/>
  <c r="E985" i="31"/>
  <c r="M977" i="31"/>
  <c r="O977" i="31" s="1"/>
  <c r="J977" i="31"/>
  <c r="M976" i="31"/>
  <c r="O976" i="31" s="1"/>
  <c r="J976" i="31"/>
  <c r="N975" i="31"/>
  <c r="L975" i="31"/>
  <c r="K975" i="31"/>
  <c r="I975" i="31"/>
  <c r="H975" i="31"/>
  <c r="G975" i="31"/>
  <c r="F975" i="31"/>
  <c r="E975" i="31"/>
  <c r="M974" i="31"/>
  <c r="O974" i="31" s="1"/>
  <c r="J974" i="31"/>
  <c r="M973" i="31"/>
  <c r="O973" i="31" s="1"/>
  <c r="J973" i="31"/>
  <c r="N972" i="31"/>
  <c r="L972" i="31"/>
  <c r="K972" i="31"/>
  <c r="I972" i="31"/>
  <c r="H972" i="31"/>
  <c r="G972" i="31"/>
  <c r="F972" i="31"/>
  <c r="E972" i="31"/>
  <c r="M969" i="31"/>
  <c r="O969" i="31" s="1"/>
  <c r="J969" i="31"/>
  <c r="M968" i="31"/>
  <c r="O968" i="31" s="1"/>
  <c r="J968" i="31"/>
  <c r="M967" i="31"/>
  <c r="O967" i="31" s="1"/>
  <c r="J967" i="31"/>
  <c r="M966" i="31"/>
  <c r="O966" i="31" s="1"/>
  <c r="J966" i="31"/>
  <c r="M965" i="31"/>
  <c r="O965" i="31" s="1"/>
  <c r="J965" i="31"/>
  <c r="N964" i="31"/>
  <c r="L964" i="31"/>
  <c r="K964" i="31"/>
  <c r="I964" i="31"/>
  <c r="H964" i="31"/>
  <c r="G964" i="31"/>
  <c r="F964" i="31"/>
  <c r="E964" i="31"/>
  <c r="M963" i="31"/>
  <c r="O963" i="31" s="1"/>
  <c r="J963" i="31"/>
  <c r="M962" i="31"/>
  <c r="O962" i="31" s="1"/>
  <c r="J962" i="31"/>
  <c r="N961" i="31"/>
  <c r="L961" i="31"/>
  <c r="K961" i="31"/>
  <c r="I961" i="31"/>
  <c r="H961" i="31"/>
  <c r="G961" i="31"/>
  <c r="F961" i="31"/>
  <c r="E961" i="31"/>
  <c r="M960" i="31"/>
  <c r="O960" i="31" s="1"/>
  <c r="J960" i="31"/>
  <c r="M959" i="31"/>
  <c r="O959" i="31" s="1"/>
  <c r="J959" i="31"/>
  <c r="M957" i="31"/>
  <c r="O957" i="31" s="1"/>
  <c r="J957" i="31"/>
  <c r="M956" i="31"/>
  <c r="O956" i="31" s="1"/>
  <c r="J956" i="31"/>
  <c r="M955" i="31"/>
  <c r="O955" i="31" s="1"/>
  <c r="J955" i="31"/>
  <c r="M954" i="31"/>
  <c r="O954" i="31" s="1"/>
  <c r="J954" i="31"/>
  <c r="M953" i="31"/>
  <c r="O953" i="31" s="1"/>
  <c r="J953" i="31"/>
  <c r="M952" i="31"/>
  <c r="O952" i="31" s="1"/>
  <c r="J952" i="31"/>
  <c r="M951" i="31"/>
  <c r="O951" i="31" s="1"/>
  <c r="J951" i="31"/>
  <c r="M950" i="31"/>
  <c r="O950" i="31" s="1"/>
  <c r="J950" i="31"/>
  <c r="M949" i="31"/>
  <c r="O949" i="31" s="1"/>
  <c r="J949" i="31"/>
  <c r="M948" i="31"/>
  <c r="O948" i="31" s="1"/>
  <c r="J948" i="31"/>
  <c r="N947" i="31"/>
  <c r="L947" i="31"/>
  <c r="K947" i="31"/>
  <c r="I947" i="31"/>
  <c r="H947" i="31"/>
  <c r="G947" i="31"/>
  <c r="F947" i="31"/>
  <c r="E947" i="31"/>
  <c r="M946" i="31"/>
  <c r="O946" i="31" s="1"/>
  <c r="J946" i="31"/>
  <c r="M939" i="31"/>
  <c r="O939" i="31" s="1"/>
  <c r="J939" i="31"/>
  <c r="M938" i="31"/>
  <c r="O938" i="31" s="1"/>
  <c r="J938" i="31"/>
  <c r="M937" i="31"/>
  <c r="O937" i="31" s="1"/>
  <c r="J937" i="31"/>
  <c r="M936" i="31"/>
  <c r="O936" i="31" s="1"/>
  <c r="J936" i="31"/>
  <c r="M935" i="31"/>
  <c r="O935" i="31" s="1"/>
  <c r="J935" i="31"/>
  <c r="N934" i="31"/>
  <c r="L934" i="31"/>
  <c r="K934" i="31"/>
  <c r="I934" i="31"/>
  <c r="H934" i="31"/>
  <c r="G934" i="31"/>
  <c r="F934" i="31"/>
  <c r="E934" i="31"/>
  <c r="M933" i="31"/>
  <c r="O933" i="31" s="1"/>
  <c r="J933" i="31"/>
  <c r="M932" i="31"/>
  <c r="O932" i="31" s="1"/>
  <c r="J932" i="31"/>
  <c r="M931" i="31"/>
  <c r="O931" i="31" s="1"/>
  <c r="J931" i="31"/>
  <c r="M930" i="31"/>
  <c r="O930" i="31" s="1"/>
  <c r="J930" i="31"/>
  <c r="N929" i="31"/>
  <c r="L929" i="31"/>
  <c r="K929" i="31"/>
  <c r="I929" i="31"/>
  <c r="H929" i="31"/>
  <c r="G929" i="31"/>
  <c r="F929" i="31"/>
  <c r="E929" i="31"/>
  <c r="M928" i="31"/>
  <c r="O928" i="31" s="1"/>
  <c r="J928" i="31"/>
  <c r="M927" i="31"/>
  <c r="O927" i="31" s="1"/>
  <c r="J927" i="31"/>
  <c r="M926" i="31"/>
  <c r="O926" i="31" s="1"/>
  <c r="J926" i="31"/>
  <c r="M925" i="31"/>
  <c r="O925" i="31" s="1"/>
  <c r="J925" i="31"/>
  <c r="M924" i="31"/>
  <c r="O924" i="31" s="1"/>
  <c r="J924" i="31"/>
  <c r="N923" i="31"/>
  <c r="L923" i="31"/>
  <c r="K923" i="31"/>
  <c r="I923" i="31"/>
  <c r="H923" i="31"/>
  <c r="G923" i="31"/>
  <c r="F923" i="31"/>
  <c r="E923" i="31"/>
  <c r="M922" i="31"/>
  <c r="O922" i="31" s="1"/>
  <c r="J922" i="31"/>
  <c r="M921" i="31"/>
  <c r="O921" i="31" s="1"/>
  <c r="J921" i="31"/>
  <c r="M920" i="31"/>
  <c r="O920" i="31" s="1"/>
  <c r="J920" i="31"/>
  <c r="N919" i="31"/>
  <c r="L919" i="31"/>
  <c r="K919" i="31"/>
  <c r="I919" i="31"/>
  <c r="H919" i="31"/>
  <c r="G919" i="31"/>
  <c r="F919" i="31"/>
  <c r="E919" i="31"/>
  <c r="M913" i="31"/>
  <c r="O913" i="31" s="1"/>
  <c r="J913" i="31"/>
  <c r="M912" i="31"/>
  <c r="O912" i="31" s="1"/>
  <c r="J912" i="31"/>
  <c r="N911" i="31"/>
  <c r="L911" i="31"/>
  <c r="K911" i="31"/>
  <c r="I911" i="31"/>
  <c r="H911" i="31"/>
  <c r="G911" i="31"/>
  <c r="F911" i="31"/>
  <c r="E911" i="31"/>
  <c r="M910" i="31"/>
  <c r="O910" i="31" s="1"/>
  <c r="J910" i="31"/>
  <c r="M909" i="31"/>
  <c r="O909" i="31" s="1"/>
  <c r="J909" i="31"/>
  <c r="N908" i="31"/>
  <c r="L908" i="31"/>
  <c r="K908" i="31"/>
  <c r="I908" i="31"/>
  <c r="H908" i="31"/>
  <c r="G908" i="31"/>
  <c r="F908" i="31"/>
  <c r="E908" i="31"/>
  <c r="M905" i="31"/>
  <c r="O905" i="31" s="1"/>
  <c r="J905" i="31"/>
  <c r="M904" i="31"/>
  <c r="O904" i="31" s="1"/>
  <c r="J904" i="31"/>
  <c r="M903" i="31"/>
  <c r="O903" i="31" s="1"/>
  <c r="J903" i="31"/>
  <c r="M902" i="31"/>
  <c r="O902" i="31" s="1"/>
  <c r="J902" i="31"/>
  <c r="M901" i="31"/>
  <c r="O901" i="31" s="1"/>
  <c r="J901" i="31"/>
  <c r="N900" i="31"/>
  <c r="L900" i="31"/>
  <c r="K900" i="31"/>
  <c r="I900" i="31"/>
  <c r="H900" i="31"/>
  <c r="G900" i="31"/>
  <c r="F900" i="31"/>
  <c r="E900" i="31"/>
  <c r="M899" i="31"/>
  <c r="O899" i="31" s="1"/>
  <c r="J899" i="31"/>
  <c r="M898" i="31"/>
  <c r="O898" i="31" s="1"/>
  <c r="J898" i="31"/>
  <c r="N897" i="31"/>
  <c r="L897" i="31"/>
  <c r="K897" i="31"/>
  <c r="I897" i="31"/>
  <c r="H897" i="31"/>
  <c r="G897" i="31"/>
  <c r="F897" i="31"/>
  <c r="E897" i="31"/>
  <c r="M896" i="31"/>
  <c r="O896" i="31" s="1"/>
  <c r="J896" i="31"/>
  <c r="M895" i="31"/>
  <c r="O895" i="31" s="1"/>
  <c r="J895" i="31"/>
  <c r="M893" i="31"/>
  <c r="O893" i="31" s="1"/>
  <c r="J893" i="31"/>
  <c r="M892" i="31"/>
  <c r="O892" i="31" s="1"/>
  <c r="J892" i="31"/>
  <c r="M891" i="31"/>
  <c r="O891" i="31" s="1"/>
  <c r="J891" i="31"/>
  <c r="M890" i="31"/>
  <c r="O890" i="31" s="1"/>
  <c r="J890" i="31"/>
  <c r="M889" i="31"/>
  <c r="O889" i="31" s="1"/>
  <c r="J889" i="31"/>
  <c r="M888" i="31"/>
  <c r="O888" i="31" s="1"/>
  <c r="J888" i="31"/>
  <c r="M887" i="31"/>
  <c r="O887" i="31" s="1"/>
  <c r="J887" i="31"/>
  <c r="M886" i="31"/>
  <c r="O886" i="31" s="1"/>
  <c r="J886" i="31"/>
  <c r="M885" i="31"/>
  <c r="O885" i="31" s="1"/>
  <c r="J885" i="31"/>
  <c r="M884" i="31"/>
  <c r="O884" i="31" s="1"/>
  <c r="J884" i="31"/>
  <c r="N883" i="31"/>
  <c r="L883" i="31"/>
  <c r="K883" i="31"/>
  <c r="I883" i="31"/>
  <c r="H883" i="31"/>
  <c r="G883" i="31"/>
  <c r="F883" i="31"/>
  <c r="E883" i="31"/>
  <c r="M882" i="31"/>
  <c r="O882" i="31" s="1"/>
  <c r="J882" i="31"/>
  <c r="M875" i="31"/>
  <c r="O875" i="31" s="1"/>
  <c r="J875" i="31"/>
  <c r="M874" i="31"/>
  <c r="O874" i="31" s="1"/>
  <c r="J874" i="31"/>
  <c r="M873" i="31"/>
  <c r="O873" i="31" s="1"/>
  <c r="J873" i="31"/>
  <c r="M872" i="31"/>
  <c r="O872" i="31" s="1"/>
  <c r="J872" i="31"/>
  <c r="M871" i="31"/>
  <c r="O871" i="31" s="1"/>
  <c r="J871" i="31"/>
  <c r="N870" i="31"/>
  <c r="L870" i="31"/>
  <c r="K870" i="31"/>
  <c r="I870" i="31"/>
  <c r="H870" i="31"/>
  <c r="G870" i="31"/>
  <c r="F870" i="31"/>
  <c r="E870" i="31"/>
  <c r="M869" i="31"/>
  <c r="O869" i="31" s="1"/>
  <c r="J869" i="31"/>
  <c r="M868" i="31"/>
  <c r="O868" i="31" s="1"/>
  <c r="J868" i="31"/>
  <c r="M867" i="31"/>
  <c r="O867" i="31" s="1"/>
  <c r="J867" i="31"/>
  <c r="M866" i="31"/>
  <c r="O866" i="31" s="1"/>
  <c r="J866" i="31"/>
  <c r="N865" i="31"/>
  <c r="L865" i="31"/>
  <c r="K865" i="31"/>
  <c r="I865" i="31"/>
  <c r="H865" i="31"/>
  <c r="G865" i="31"/>
  <c r="F865" i="31"/>
  <c r="E865" i="31"/>
  <c r="M864" i="31"/>
  <c r="O864" i="31" s="1"/>
  <c r="J864" i="31"/>
  <c r="M863" i="31"/>
  <c r="O863" i="31" s="1"/>
  <c r="J863" i="31"/>
  <c r="M862" i="31"/>
  <c r="O862" i="31" s="1"/>
  <c r="J862" i="31"/>
  <c r="M861" i="31"/>
  <c r="O861" i="31" s="1"/>
  <c r="J861" i="31"/>
  <c r="M860" i="31"/>
  <c r="O860" i="31" s="1"/>
  <c r="J860" i="31"/>
  <c r="N859" i="31"/>
  <c r="L859" i="31"/>
  <c r="K859" i="31"/>
  <c r="I859" i="31"/>
  <c r="H859" i="31"/>
  <c r="G859" i="31"/>
  <c r="F859" i="31"/>
  <c r="E859" i="31"/>
  <c r="M858" i="31"/>
  <c r="O858" i="31" s="1"/>
  <c r="J858" i="31"/>
  <c r="M857" i="31"/>
  <c r="O857" i="31" s="1"/>
  <c r="J857" i="31"/>
  <c r="M856" i="31"/>
  <c r="O856" i="31" s="1"/>
  <c r="J856" i="31"/>
  <c r="N855" i="31"/>
  <c r="L855" i="31"/>
  <c r="K855" i="31"/>
  <c r="I855" i="31"/>
  <c r="H855" i="31"/>
  <c r="G855" i="31"/>
  <c r="F855" i="31"/>
  <c r="E855" i="31"/>
  <c r="M847" i="31"/>
  <c r="O847" i="31" s="1"/>
  <c r="J847" i="31"/>
  <c r="M846" i="31"/>
  <c r="O846" i="31" s="1"/>
  <c r="J846" i="31"/>
  <c r="N845" i="31"/>
  <c r="L845" i="31"/>
  <c r="K845" i="31"/>
  <c r="I845" i="31"/>
  <c r="H845" i="31"/>
  <c r="G845" i="31"/>
  <c r="F845" i="31"/>
  <c r="E845" i="31"/>
  <c r="M844" i="31"/>
  <c r="O844" i="31" s="1"/>
  <c r="J844" i="31"/>
  <c r="M843" i="31"/>
  <c r="O843" i="31" s="1"/>
  <c r="J843" i="31"/>
  <c r="N842" i="31"/>
  <c r="L842" i="31"/>
  <c r="K842" i="31"/>
  <c r="I842" i="31"/>
  <c r="H842" i="31"/>
  <c r="G842" i="31"/>
  <c r="F842" i="31"/>
  <c r="E842" i="31"/>
  <c r="M839" i="31"/>
  <c r="O839" i="31" s="1"/>
  <c r="J839" i="31"/>
  <c r="M838" i="31"/>
  <c r="O838" i="31" s="1"/>
  <c r="J838" i="31"/>
  <c r="M837" i="31"/>
  <c r="O837" i="31" s="1"/>
  <c r="J837" i="31"/>
  <c r="M836" i="31"/>
  <c r="O836" i="31" s="1"/>
  <c r="J836" i="31"/>
  <c r="M835" i="31"/>
  <c r="O835" i="31" s="1"/>
  <c r="J835" i="31"/>
  <c r="N834" i="31"/>
  <c r="L834" i="31"/>
  <c r="K834" i="31"/>
  <c r="I834" i="31"/>
  <c r="H834" i="31"/>
  <c r="G834" i="31"/>
  <c r="F834" i="31"/>
  <c r="E834" i="31"/>
  <c r="M833" i="31"/>
  <c r="O833" i="31" s="1"/>
  <c r="J833" i="31"/>
  <c r="M832" i="31"/>
  <c r="O832" i="31" s="1"/>
  <c r="J832" i="31"/>
  <c r="N831" i="31"/>
  <c r="L831" i="31"/>
  <c r="K831" i="31"/>
  <c r="I831" i="31"/>
  <c r="H831" i="31"/>
  <c r="G831" i="31"/>
  <c r="F831" i="31"/>
  <c r="E831" i="31"/>
  <c r="M830" i="31"/>
  <c r="O830" i="31" s="1"/>
  <c r="J830" i="31"/>
  <c r="M829" i="31"/>
  <c r="O829" i="31" s="1"/>
  <c r="J829" i="31"/>
  <c r="M827" i="31"/>
  <c r="O827" i="31" s="1"/>
  <c r="J827" i="31"/>
  <c r="M826" i="31"/>
  <c r="O826" i="31" s="1"/>
  <c r="J826" i="31"/>
  <c r="M825" i="31"/>
  <c r="O825" i="31" s="1"/>
  <c r="J825" i="31"/>
  <c r="M824" i="31"/>
  <c r="O824" i="31" s="1"/>
  <c r="J824" i="31"/>
  <c r="M823" i="31"/>
  <c r="O823" i="31" s="1"/>
  <c r="J823" i="31"/>
  <c r="M822" i="31"/>
  <c r="O822" i="31" s="1"/>
  <c r="J822" i="31"/>
  <c r="M821" i="31"/>
  <c r="O821" i="31" s="1"/>
  <c r="J821" i="31"/>
  <c r="M820" i="31"/>
  <c r="O820" i="31" s="1"/>
  <c r="J820" i="31"/>
  <c r="M819" i="31"/>
  <c r="O819" i="31" s="1"/>
  <c r="J819" i="31"/>
  <c r="M817" i="31"/>
  <c r="O817" i="31" s="1"/>
  <c r="J817" i="31"/>
  <c r="N816" i="31"/>
  <c r="L816" i="31"/>
  <c r="K816" i="31"/>
  <c r="I816" i="31"/>
  <c r="H816" i="31"/>
  <c r="G816" i="31"/>
  <c r="F816" i="31"/>
  <c r="E816" i="31"/>
  <c r="M815" i="31"/>
  <c r="O815" i="31" s="1"/>
  <c r="J815" i="31"/>
  <c r="M808" i="31"/>
  <c r="O808" i="31" s="1"/>
  <c r="J808" i="31"/>
  <c r="M807" i="31"/>
  <c r="O807" i="31" s="1"/>
  <c r="J807" i="31"/>
  <c r="M806" i="31"/>
  <c r="O806" i="31" s="1"/>
  <c r="J806" i="31"/>
  <c r="M805" i="31"/>
  <c r="O805" i="31" s="1"/>
  <c r="J805" i="31"/>
  <c r="M804" i="31"/>
  <c r="O804" i="31" s="1"/>
  <c r="J804" i="31"/>
  <c r="N803" i="31"/>
  <c r="L803" i="31"/>
  <c r="K803" i="31"/>
  <c r="I803" i="31"/>
  <c r="H803" i="31"/>
  <c r="G803" i="31"/>
  <c r="F803" i="31"/>
  <c r="E803" i="31"/>
  <c r="M802" i="31"/>
  <c r="O802" i="31" s="1"/>
  <c r="J802" i="31"/>
  <c r="M801" i="31"/>
  <c r="O801" i="31" s="1"/>
  <c r="J801" i="31"/>
  <c r="M800" i="31"/>
  <c r="O800" i="31" s="1"/>
  <c r="J800" i="31"/>
  <c r="M799" i="31"/>
  <c r="O799" i="31" s="1"/>
  <c r="J799" i="31"/>
  <c r="N798" i="31"/>
  <c r="L798" i="31"/>
  <c r="K798" i="31"/>
  <c r="I798" i="31"/>
  <c r="H798" i="31"/>
  <c r="G798" i="31"/>
  <c r="F798" i="31"/>
  <c r="E798" i="31"/>
  <c r="M797" i="31"/>
  <c r="O797" i="31" s="1"/>
  <c r="J797" i="31"/>
  <c r="M796" i="31"/>
  <c r="O796" i="31" s="1"/>
  <c r="J796" i="31"/>
  <c r="M795" i="31"/>
  <c r="O795" i="31" s="1"/>
  <c r="J795" i="31"/>
  <c r="M794" i="31"/>
  <c r="O794" i="31" s="1"/>
  <c r="J794" i="31"/>
  <c r="M792" i="31"/>
  <c r="O792" i="31" s="1"/>
  <c r="J792" i="31"/>
  <c r="N791" i="31"/>
  <c r="L791" i="31"/>
  <c r="K791" i="31"/>
  <c r="I791" i="31"/>
  <c r="H791" i="31"/>
  <c r="G791" i="31"/>
  <c r="F791" i="31"/>
  <c r="E791" i="31"/>
  <c r="M790" i="31"/>
  <c r="O790" i="31" s="1"/>
  <c r="J790" i="31"/>
  <c r="M789" i="31"/>
  <c r="O789" i="31" s="1"/>
  <c r="J789" i="31"/>
  <c r="M788" i="31"/>
  <c r="O788" i="31" s="1"/>
  <c r="J788" i="31"/>
  <c r="N787" i="31"/>
  <c r="L787" i="31"/>
  <c r="K787" i="31"/>
  <c r="I787" i="31"/>
  <c r="H787" i="31"/>
  <c r="G787" i="31"/>
  <c r="F787" i="31"/>
  <c r="E787" i="31"/>
  <c r="M781" i="31"/>
  <c r="O781" i="31" s="1"/>
  <c r="J781" i="31"/>
  <c r="M780" i="31"/>
  <c r="O780" i="31" s="1"/>
  <c r="J780" i="31"/>
  <c r="M779" i="31"/>
  <c r="O779" i="31" s="1"/>
  <c r="J779" i="31"/>
  <c r="N778" i="31"/>
  <c r="N777" i="31" s="1"/>
  <c r="N776" i="31" s="1"/>
  <c r="L778" i="31"/>
  <c r="L777" i="31" s="1"/>
  <c r="L776" i="31" s="1"/>
  <c r="K778" i="31"/>
  <c r="K777" i="31" s="1"/>
  <c r="K776" i="31" s="1"/>
  <c r="I778" i="31"/>
  <c r="I777" i="31" s="1"/>
  <c r="I776" i="31" s="1"/>
  <c r="H778" i="31"/>
  <c r="H777" i="31" s="1"/>
  <c r="H776" i="31" s="1"/>
  <c r="G778" i="31"/>
  <c r="G777" i="31" s="1"/>
  <c r="G776" i="31" s="1"/>
  <c r="F778" i="31"/>
  <c r="F777" i="31" s="1"/>
  <c r="F776" i="31" s="1"/>
  <c r="E778" i="31"/>
  <c r="M773" i="31"/>
  <c r="O773" i="31" s="1"/>
  <c r="J773" i="31"/>
  <c r="N772" i="31"/>
  <c r="L772" i="31"/>
  <c r="K772" i="31"/>
  <c r="I772" i="31"/>
  <c r="H772" i="31"/>
  <c r="G772" i="31"/>
  <c r="F772" i="31"/>
  <c r="E772" i="31"/>
  <c r="M771" i="31"/>
  <c r="O771" i="31" s="1"/>
  <c r="J771" i="31"/>
  <c r="M770" i="31"/>
  <c r="O770" i="31" s="1"/>
  <c r="J770" i="31"/>
  <c r="M769" i="31"/>
  <c r="O769" i="31" s="1"/>
  <c r="J769" i="31"/>
  <c r="N768" i="31"/>
  <c r="L768" i="31"/>
  <c r="K768" i="31"/>
  <c r="I768" i="31"/>
  <c r="H768" i="31"/>
  <c r="G768" i="31"/>
  <c r="F768" i="31"/>
  <c r="E768" i="31"/>
  <c r="M761" i="31"/>
  <c r="O761" i="31" s="1"/>
  <c r="J761" i="31"/>
  <c r="M760" i="31"/>
  <c r="O760" i="31" s="1"/>
  <c r="J760" i="31"/>
  <c r="N759" i="31"/>
  <c r="L759" i="31"/>
  <c r="K759" i="31"/>
  <c r="I759" i="31"/>
  <c r="H759" i="31"/>
  <c r="G759" i="31"/>
  <c r="F759" i="31"/>
  <c r="E759" i="31"/>
  <c r="M758" i="31"/>
  <c r="O758" i="31" s="1"/>
  <c r="J758" i="31"/>
  <c r="M757" i="31"/>
  <c r="O757" i="31" s="1"/>
  <c r="J757" i="31"/>
  <c r="N756" i="31"/>
  <c r="L756" i="31"/>
  <c r="K756" i="31"/>
  <c r="I756" i="31"/>
  <c r="H756" i="31"/>
  <c r="G756" i="31"/>
  <c r="F756" i="31"/>
  <c r="E756" i="31"/>
  <c r="M753" i="31"/>
  <c r="O753" i="31" s="1"/>
  <c r="J753" i="31"/>
  <c r="M752" i="31"/>
  <c r="O752" i="31" s="1"/>
  <c r="J752" i="31"/>
  <c r="M751" i="31"/>
  <c r="O751" i="31" s="1"/>
  <c r="J751" i="31"/>
  <c r="M750" i="31"/>
  <c r="O750" i="31" s="1"/>
  <c r="J750" i="31"/>
  <c r="M749" i="31"/>
  <c r="O749" i="31" s="1"/>
  <c r="J749" i="31"/>
  <c r="N748" i="31"/>
  <c r="L748" i="31"/>
  <c r="K748" i="31"/>
  <c r="I748" i="31"/>
  <c r="H748" i="31"/>
  <c r="G748" i="31"/>
  <c r="F748" i="31"/>
  <c r="E748" i="31"/>
  <c r="M747" i="31"/>
  <c r="O747" i="31" s="1"/>
  <c r="J747" i="31"/>
  <c r="M746" i="31"/>
  <c r="O746" i="31" s="1"/>
  <c r="J746" i="31"/>
  <c r="N745" i="31"/>
  <c r="L745" i="31"/>
  <c r="K745" i="31"/>
  <c r="I745" i="31"/>
  <c r="H745" i="31"/>
  <c r="G745" i="31"/>
  <c r="F745" i="31"/>
  <c r="E745" i="31"/>
  <c r="M744" i="31"/>
  <c r="O744" i="31" s="1"/>
  <c r="J744" i="31"/>
  <c r="M743" i="31"/>
  <c r="O743" i="31" s="1"/>
  <c r="J743" i="31"/>
  <c r="M741" i="31"/>
  <c r="O741" i="31" s="1"/>
  <c r="J741" i="31"/>
  <c r="M740" i="31"/>
  <c r="O740" i="31" s="1"/>
  <c r="J740" i="31"/>
  <c r="M739" i="31"/>
  <c r="O739" i="31" s="1"/>
  <c r="J739" i="31"/>
  <c r="M738" i="31"/>
  <c r="O738" i="31" s="1"/>
  <c r="J738" i="31"/>
  <c r="M737" i="31"/>
  <c r="O737" i="31" s="1"/>
  <c r="J737" i="31"/>
  <c r="M736" i="31"/>
  <c r="O736" i="31" s="1"/>
  <c r="J736" i="31"/>
  <c r="M735" i="31"/>
  <c r="O735" i="31" s="1"/>
  <c r="J735" i="31"/>
  <c r="M734" i="31"/>
  <c r="O734" i="31" s="1"/>
  <c r="J734" i="31"/>
  <c r="M733" i="31"/>
  <c r="O733" i="31" s="1"/>
  <c r="J733" i="31"/>
  <c r="M732" i="31"/>
  <c r="O732" i="31" s="1"/>
  <c r="J732" i="31"/>
  <c r="M731" i="31"/>
  <c r="O731" i="31" s="1"/>
  <c r="J731" i="31"/>
  <c r="M730" i="31"/>
  <c r="O730" i="31" s="1"/>
  <c r="J730" i="31"/>
  <c r="M729" i="31"/>
  <c r="O729" i="31" s="1"/>
  <c r="J729" i="31"/>
  <c r="N728" i="31"/>
  <c r="L728" i="31"/>
  <c r="K728" i="31"/>
  <c r="I728" i="31"/>
  <c r="H728" i="31"/>
  <c r="G728" i="31"/>
  <c r="F728" i="31"/>
  <c r="E728" i="31"/>
  <c r="M727" i="31"/>
  <c r="O727" i="31" s="1"/>
  <c r="J727" i="31"/>
  <c r="M720" i="31"/>
  <c r="O720" i="31" s="1"/>
  <c r="J720" i="31"/>
  <c r="M719" i="31"/>
  <c r="O719" i="31" s="1"/>
  <c r="J719" i="31"/>
  <c r="M718" i="31"/>
  <c r="O718" i="31" s="1"/>
  <c r="J718" i="31"/>
  <c r="M717" i="31"/>
  <c r="O717" i="31" s="1"/>
  <c r="J717" i="31"/>
  <c r="M716" i="31"/>
  <c r="O716" i="31" s="1"/>
  <c r="J716" i="31"/>
  <c r="N715" i="31"/>
  <c r="L715" i="31"/>
  <c r="K715" i="31"/>
  <c r="I715" i="31"/>
  <c r="H715" i="31"/>
  <c r="G715" i="31"/>
  <c r="F715" i="31"/>
  <c r="E715" i="31"/>
  <c r="M714" i="31"/>
  <c r="O714" i="31" s="1"/>
  <c r="J714" i="31"/>
  <c r="M713" i="31"/>
  <c r="O713" i="31" s="1"/>
  <c r="J713" i="31"/>
  <c r="M712" i="31"/>
  <c r="O712" i="31" s="1"/>
  <c r="J712" i="31"/>
  <c r="M711" i="31"/>
  <c r="O711" i="31" s="1"/>
  <c r="J711" i="31"/>
  <c r="N710" i="31"/>
  <c r="L710" i="31"/>
  <c r="K710" i="31"/>
  <c r="I710" i="31"/>
  <c r="H710" i="31"/>
  <c r="G710" i="31"/>
  <c r="F710" i="31"/>
  <c r="E710" i="31"/>
  <c r="M709" i="31"/>
  <c r="O709" i="31" s="1"/>
  <c r="J709" i="31"/>
  <c r="M708" i="31"/>
  <c r="O708" i="31" s="1"/>
  <c r="J708" i="31"/>
  <c r="M707" i="31"/>
  <c r="O707" i="31" s="1"/>
  <c r="J707" i="31"/>
  <c r="M706" i="31"/>
  <c r="O706" i="31" s="1"/>
  <c r="J706" i="31"/>
  <c r="M705" i="31"/>
  <c r="O705" i="31" s="1"/>
  <c r="J705" i="31"/>
  <c r="M704" i="31"/>
  <c r="O704" i="31" s="1"/>
  <c r="J704" i="31"/>
  <c r="N703" i="31"/>
  <c r="L703" i="31"/>
  <c r="K703" i="31"/>
  <c r="I703" i="31"/>
  <c r="H703" i="31"/>
  <c r="G703" i="31"/>
  <c r="F703" i="31"/>
  <c r="E703" i="31"/>
  <c r="M702" i="31"/>
  <c r="O702" i="31" s="1"/>
  <c r="J702" i="31"/>
  <c r="M701" i="31"/>
  <c r="O701" i="31" s="1"/>
  <c r="J701" i="31"/>
  <c r="M700" i="31"/>
  <c r="O700" i="31" s="1"/>
  <c r="J700" i="31"/>
  <c r="N699" i="31"/>
  <c r="L699" i="31"/>
  <c r="K699" i="31"/>
  <c r="I699" i="31"/>
  <c r="H699" i="31"/>
  <c r="G699" i="31"/>
  <c r="F699" i="31"/>
  <c r="E699" i="31"/>
  <c r="M693" i="31"/>
  <c r="O693" i="31" s="1"/>
  <c r="J693" i="31"/>
  <c r="M692" i="31"/>
  <c r="O692" i="31" s="1"/>
  <c r="J692" i="31"/>
  <c r="M691" i="31"/>
  <c r="O691" i="31" s="1"/>
  <c r="J691" i="31"/>
  <c r="M690" i="31"/>
  <c r="O690" i="31" s="1"/>
  <c r="J690" i="31"/>
  <c r="N689" i="31"/>
  <c r="N685" i="31" s="1"/>
  <c r="L689" i="31"/>
  <c r="L685" i="31" s="1"/>
  <c r="K689" i="31"/>
  <c r="K685" i="31" s="1"/>
  <c r="I689" i="31"/>
  <c r="I685" i="31" s="1"/>
  <c r="H689" i="31"/>
  <c r="H685" i="31" s="1"/>
  <c r="G689" i="31"/>
  <c r="G685" i="31" s="1"/>
  <c r="F689" i="31"/>
  <c r="F685" i="31" s="1"/>
  <c r="E689" i="31"/>
  <c r="E685" i="31" s="1"/>
  <c r="M688" i="31"/>
  <c r="O688" i="31" s="1"/>
  <c r="J688" i="31"/>
  <c r="M687" i="31"/>
  <c r="O687" i="31" s="1"/>
  <c r="J687" i="31"/>
  <c r="N686" i="31"/>
  <c r="N684" i="31" s="1"/>
  <c r="L686" i="31"/>
  <c r="L684" i="31" s="1"/>
  <c r="K686" i="31"/>
  <c r="K684" i="31" s="1"/>
  <c r="I686" i="31"/>
  <c r="I684" i="31" s="1"/>
  <c r="H686" i="31"/>
  <c r="H684" i="31" s="1"/>
  <c r="G686" i="31"/>
  <c r="G684" i="31" s="1"/>
  <c r="F686" i="31"/>
  <c r="F684" i="31" s="1"/>
  <c r="E686" i="31"/>
  <c r="E684" i="31" s="1"/>
  <c r="M681" i="31"/>
  <c r="O681" i="31" s="1"/>
  <c r="J681" i="31"/>
  <c r="M680" i="31"/>
  <c r="O680" i="31" s="1"/>
  <c r="J680" i="31"/>
  <c r="M679" i="31"/>
  <c r="O679" i="31" s="1"/>
  <c r="J679" i="31"/>
  <c r="M678" i="31"/>
  <c r="O678" i="31" s="1"/>
  <c r="J678" i="31"/>
  <c r="M677" i="31"/>
  <c r="O677" i="31" s="1"/>
  <c r="J677" i="31"/>
  <c r="N676" i="31"/>
  <c r="L676" i="31"/>
  <c r="K676" i="31"/>
  <c r="I676" i="31"/>
  <c r="H676" i="31"/>
  <c r="G676" i="31"/>
  <c r="F676" i="31"/>
  <c r="E676" i="31"/>
  <c r="M675" i="31"/>
  <c r="O675" i="31" s="1"/>
  <c r="J675" i="31"/>
  <c r="M674" i="31"/>
  <c r="O674" i="31" s="1"/>
  <c r="J674" i="31"/>
  <c r="N673" i="31"/>
  <c r="L673" i="31"/>
  <c r="K673" i="31"/>
  <c r="I673" i="31"/>
  <c r="H673" i="31"/>
  <c r="G673" i="31"/>
  <c r="F673" i="31"/>
  <c r="E673" i="31"/>
  <c r="M672" i="31"/>
  <c r="O672" i="31" s="1"/>
  <c r="J672" i="31"/>
  <c r="M671" i="31"/>
  <c r="O671" i="31" s="1"/>
  <c r="J671" i="31"/>
  <c r="M669" i="31"/>
  <c r="O669" i="31" s="1"/>
  <c r="J669" i="31"/>
  <c r="M668" i="31"/>
  <c r="O668" i="31" s="1"/>
  <c r="J668" i="31"/>
  <c r="M667" i="31"/>
  <c r="O667" i="31" s="1"/>
  <c r="J667" i="31"/>
  <c r="M666" i="31"/>
  <c r="O666" i="31" s="1"/>
  <c r="J666" i="31"/>
  <c r="M665" i="31"/>
  <c r="O665" i="31" s="1"/>
  <c r="J665" i="31"/>
  <c r="M664" i="31"/>
  <c r="O664" i="31" s="1"/>
  <c r="J664" i="31"/>
  <c r="M663" i="31"/>
  <c r="O663" i="31" s="1"/>
  <c r="J663" i="31"/>
  <c r="M662" i="31"/>
  <c r="O662" i="31" s="1"/>
  <c r="J662" i="31"/>
  <c r="M661" i="31"/>
  <c r="O661" i="31" s="1"/>
  <c r="J661" i="31"/>
  <c r="M660" i="31"/>
  <c r="O660" i="31" s="1"/>
  <c r="J660" i="31"/>
  <c r="M659" i="31"/>
  <c r="O659" i="31" s="1"/>
  <c r="J659" i="31"/>
  <c r="N658" i="31"/>
  <c r="N653" i="31" s="1"/>
  <c r="N652" i="31" s="1"/>
  <c r="L658" i="31"/>
  <c r="K658" i="31"/>
  <c r="I658" i="31"/>
  <c r="H658" i="31"/>
  <c r="G658" i="31"/>
  <c r="F658" i="31"/>
  <c r="E658" i="31"/>
  <c r="E653" i="31" s="1"/>
  <c r="E652" i="31" s="1"/>
  <c r="M657" i="31"/>
  <c r="O657" i="31" s="1"/>
  <c r="J657" i="31"/>
  <c r="M650" i="31"/>
  <c r="O650" i="31" s="1"/>
  <c r="J650" i="31"/>
  <c r="M649" i="31"/>
  <c r="O649" i="31" s="1"/>
  <c r="J649" i="31"/>
  <c r="M648" i="31"/>
  <c r="O648" i="31" s="1"/>
  <c r="J648" i="31"/>
  <c r="M647" i="31"/>
  <c r="O647" i="31" s="1"/>
  <c r="J647" i="31"/>
  <c r="M646" i="31"/>
  <c r="O646" i="31" s="1"/>
  <c r="J646" i="31"/>
  <c r="N645" i="31"/>
  <c r="L645" i="31"/>
  <c r="K645" i="31"/>
  <c r="I645" i="31"/>
  <c r="H645" i="31"/>
  <c r="G645" i="31"/>
  <c r="F645" i="31"/>
  <c r="E645" i="31"/>
  <c r="M644" i="31"/>
  <c r="O644" i="31" s="1"/>
  <c r="J644" i="31"/>
  <c r="M643" i="31"/>
  <c r="O643" i="31" s="1"/>
  <c r="J643" i="31"/>
  <c r="M642" i="31"/>
  <c r="O642" i="31" s="1"/>
  <c r="J642" i="31"/>
  <c r="M641" i="31"/>
  <c r="O641" i="31" s="1"/>
  <c r="J641" i="31"/>
  <c r="N640" i="31"/>
  <c r="L640" i="31"/>
  <c r="K640" i="31"/>
  <c r="I640" i="31"/>
  <c r="H640" i="31"/>
  <c r="G640" i="31"/>
  <c r="F640" i="31"/>
  <c r="E640" i="31"/>
  <c r="M639" i="31"/>
  <c r="O639" i="31" s="1"/>
  <c r="J639" i="31"/>
  <c r="M638" i="31"/>
  <c r="O638" i="31" s="1"/>
  <c r="J638" i="31"/>
  <c r="M637" i="31"/>
  <c r="O637" i="31" s="1"/>
  <c r="J637" i="31"/>
  <c r="M636" i="31"/>
  <c r="O636" i="31" s="1"/>
  <c r="J636" i="31"/>
  <c r="M635" i="31"/>
  <c r="O635" i="31" s="1"/>
  <c r="J635" i="31"/>
  <c r="M634" i="31"/>
  <c r="O634" i="31" s="1"/>
  <c r="J634" i="31"/>
  <c r="N633" i="31"/>
  <c r="L633" i="31"/>
  <c r="K633" i="31"/>
  <c r="I633" i="31"/>
  <c r="H633" i="31"/>
  <c r="G633" i="31"/>
  <c r="F633" i="31"/>
  <c r="E633" i="31"/>
  <c r="M632" i="31"/>
  <c r="O632" i="31" s="1"/>
  <c r="J632" i="31"/>
  <c r="M631" i="31"/>
  <c r="O631" i="31" s="1"/>
  <c r="J631" i="31"/>
  <c r="M630" i="31"/>
  <c r="O630" i="31" s="1"/>
  <c r="J630" i="31"/>
  <c r="N629" i="31"/>
  <c r="L629" i="31"/>
  <c r="K629" i="31"/>
  <c r="I629" i="31"/>
  <c r="H629" i="31"/>
  <c r="G629" i="31"/>
  <c r="F629" i="31"/>
  <c r="E629" i="31"/>
  <c r="M623" i="31"/>
  <c r="O623" i="31" s="1"/>
  <c r="J623" i="31"/>
  <c r="M622" i="31"/>
  <c r="O622" i="31" s="1"/>
  <c r="J622" i="31"/>
  <c r="N621" i="31"/>
  <c r="L621" i="31"/>
  <c r="K621" i="31"/>
  <c r="I621" i="31"/>
  <c r="H621" i="31"/>
  <c r="G621" i="31"/>
  <c r="F621" i="31"/>
  <c r="E621" i="31"/>
  <c r="M620" i="31"/>
  <c r="O620" i="31" s="1"/>
  <c r="J620" i="31"/>
  <c r="M619" i="31"/>
  <c r="O619" i="31" s="1"/>
  <c r="J619" i="31"/>
  <c r="N618" i="31"/>
  <c r="L618" i="31"/>
  <c r="K618" i="31"/>
  <c r="I618" i="31"/>
  <c r="H618" i="31"/>
  <c r="G618" i="31"/>
  <c r="F618" i="31"/>
  <c r="E618" i="31"/>
  <c r="M615" i="31"/>
  <c r="O615" i="31" s="1"/>
  <c r="J615" i="31"/>
  <c r="M614" i="31"/>
  <c r="O614" i="31" s="1"/>
  <c r="J614" i="31"/>
  <c r="M613" i="31"/>
  <c r="O613" i="31" s="1"/>
  <c r="J613" i="31"/>
  <c r="M612" i="31"/>
  <c r="O612" i="31" s="1"/>
  <c r="J612" i="31"/>
  <c r="M611" i="31"/>
  <c r="O611" i="31" s="1"/>
  <c r="J611" i="31"/>
  <c r="N610" i="31"/>
  <c r="L610" i="31"/>
  <c r="K610" i="31"/>
  <c r="I610" i="31"/>
  <c r="H610" i="31"/>
  <c r="G610" i="31"/>
  <c r="F610" i="31"/>
  <c r="E610" i="31"/>
  <c r="M609" i="31"/>
  <c r="O609" i="31" s="1"/>
  <c r="J609" i="31"/>
  <c r="M608" i="31"/>
  <c r="O608" i="31" s="1"/>
  <c r="J608" i="31"/>
  <c r="N607" i="31"/>
  <c r="L607" i="31"/>
  <c r="K607" i="31"/>
  <c r="I607" i="31"/>
  <c r="H607" i="31"/>
  <c r="G607" i="31"/>
  <c r="F607" i="31"/>
  <c r="E607" i="31"/>
  <c r="M606" i="31"/>
  <c r="O606" i="31" s="1"/>
  <c r="J606" i="31"/>
  <c r="M605" i="31"/>
  <c r="O605" i="31" s="1"/>
  <c r="J605" i="31"/>
  <c r="M603" i="31"/>
  <c r="O603" i="31" s="1"/>
  <c r="J603" i="31"/>
  <c r="M602" i="31"/>
  <c r="O602" i="31" s="1"/>
  <c r="J602" i="31"/>
  <c r="M601" i="31"/>
  <c r="O601" i="31" s="1"/>
  <c r="J601" i="31"/>
  <c r="M600" i="31"/>
  <c r="O600" i="31" s="1"/>
  <c r="J600" i="31"/>
  <c r="M599" i="31"/>
  <c r="O599" i="31" s="1"/>
  <c r="J599" i="31"/>
  <c r="M598" i="31"/>
  <c r="O598" i="31" s="1"/>
  <c r="J598" i="31"/>
  <c r="M597" i="31"/>
  <c r="O597" i="31" s="1"/>
  <c r="J597" i="31"/>
  <c r="M596" i="31"/>
  <c r="O596" i="31" s="1"/>
  <c r="J596" i="31"/>
  <c r="M595" i="31"/>
  <c r="O595" i="31" s="1"/>
  <c r="J595" i="31"/>
  <c r="M594" i="31"/>
  <c r="O594" i="31" s="1"/>
  <c r="J594" i="31"/>
  <c r="N593" i="31"/>
  <c r="L593" i="31"/>
  <c r="K593" i="31"/>
  <c r="I593" i="31"/>
  <c r="H593" i="31"/>
  <c r="G593" i="31"/>
  <c r="F593" i="31"/>
  <c r="E593" i="31"/>
  <c r="M592" i="31"/>
  <c r="O592" i="31" s="1"/>
  <c r="J592" i="31"/>
  <c r="M585" i="31"/>
  <c r="O585" i="31" s="1"/>
  <c r="J585" i="31"/>
  <c r="M584" i="31"/>
  <c r="O584" i="31" s="1"/>
  <c r="J584" i="31"/>
  <c r="M583" i="31"/>
  <c r="O583" i="31" s="1"/>
  <c r="J583" i="31"/>
  <c r="M582" i="31"/>
  <c r="O582" i="31" s="1"/>
  <c r="J582" i="31"/>
  <c r="M581" i="31"/>
  <c r="O581" i="31" s="1"/>
  <c r="J581" i="31"/>
  <c r="N580" i="31"/>
  <c r="L580" i="31"/>
  <c r="K580" i="31"/>
  <c r="I580" i="31"/>
  <c r="H580" i="31"/>
  <c r="G580" i="31"/>
  <c r="F580" i="31"/>
  <c r="E580" i="31"/>
  <c r="M579" i="31"/>
  <c r="O579" i="31" s="1"/>
  <c r="J579" i="31"/>
  <c r="M578" i="31"/>
  <c r="O578" i="31" s="1"/>
  <c r="J578" i="31"/>
  <c r="M577" i="31"/>
  <c r="O577" i="31" s="1"/>
  <c r="J577" i="31"/>
  <c r="M576" i="31"/>
  <c r="O576" i="31" s="1"/>
  <c r="J576" i="31"/>
  <c r="N575" i="31"/>
  <c r="L575" i="31"/>
  <c r="K575" i="31"/>
  <c r="I575" i="31"/>
  <c r="H575" i="31"/>
  <c r="G575" i="31"/>
  <c r="F575" i="31"/>
  <c r="E575" i="31"/>
  <c r="M574" i="31"/>
  <c r="O574" i="31" s="1"/>
  <c r="J574" i="31"/>
  <c r="M573" i="31"/>
  <c r="O573" i="31" s="1"/>
  <c r="J573" i="31"/>
  <c r="M572" i="31"/>
  <c r="O572" i="31" s="1"/>
  <c r="J572" i="31"/>
  <c r="M571" i="31"/>
  <c r="O571" i="31" s="1"/>
  <c r="J571" i="31"/>
  <c r="M570" i="31"/>
  <c r="O570" i="31" s="1"/>
  <c r="J570" i="31"/>
  <c r="N569" i="31"/>
  <c r="L569" i="31"/>
  <c r="K569" i="31"/>
  <c r="I569" i="31"/>
  <c r="H569" i="31"/>
  <c r="G569" i="31"/>
  <c r="F569" i="31"/>
  <c r="E569" i="31"/>
  <c r="M568" i="31"/>
  <c r="O568" i="31" s="1"/>
  <c r="J568" i="31"/>
  <c r="M567" i="31"/>
  <c r="O567" i="31" s="1"/>
  <c r="J567" i="31"/>
  <c r="M566" i="31"/>
  <c r="O566" i="31" s="1"/>
  <c r="J566" i="31"/>
  <c r="N565" i="31"/>
  <c r="L565" i="31"/>
  <c r="K565" i="31"/>
  <c r="I565" i="31"/>
  <c r="H565" i="31"/>
  <c r="G565" i="31"/>
  <c r="F565" i="31"/>
  <c r="E565" i="31"/>
  <c r="M559" i="31"/>
  <c r="O559" i="31" s="1"/>
  <c r="J559" i="31"/>
  <c r="M558" i="31"/>
  <c r="O558" i="31" s="1"/>
  <c r="J558" i="31"/>
  <c r="N557" i="31"/>
  <c r="L557" i="31"/>
  <c r="K557" i="31"/>
  <c r="I557" i="31"/>
  <c r="H557" i="31"/>
  <c r="G557" i="31"/>
  <c r="F557" i="31"/>
  <c r="E557" i="31"/>
  <c r="M556" i="31"/>
  <c r="O556" i="31" s="1"/>
  <c r="J556" i="31"/>
  <c r="M555" i="31"/>
  <c r="O555" i="31" s="1"/>
  <c r="J555" i="31"/>
  <c r="N554" i="31"/>
  <c r="L554" i="31"/>
  <c r="K554" i="31"/>
  <c r="I554" i="31"/>
  <c r="H554" i="31"/>
  <c r="G554" i="31"/>
  <c r="F554" i="31"/>
  <c r="E554" i="31"/>
  <c r="M551" i="31"/>
  <c r="O551" i="31" s="1"/>
  <c r="J551" i="31"/>
  <c r="M550" i="31"/>
  <c r="O550" i="31" s="1"/>
  <c r="J550" i="31"/>
  <c r="M549" i="31"/>
  <c r="O549" i="31" s="1"/>
  <c r="J549" i="31"/>
  <c r="M548" i="31"/>
  <c r="O548" i="31" s="1"/>
  <c r="J548" i="31"/>
  <c r="M547" i="31"/>
  <c r="O547" i="31" s="1"/>
  <c r="J547" i="31"/>
  <c r="N546" i="31"/>
  <c r="L546" i="31"/>
  <c r="K546" i="31"/>
  <c r="I546" i="31"/>
  <c r="H546" i="31"/>
  <c r="G546" i="31"/>
  <c r="F546" i="31"/>
  <c r="E546" i="31"/>
  <c r="M545" i="31"/>
  <c r="O545" i="31" s="1"/>
  <c r="J545" i="31"/>
  <c r="M544" i="31"/>
  <c r="O544" i="31" s="1"/>
  <c r="J544" i="31"/>
  <c r="N543" i="31"/>
  <c r="L543" i="31"/>
  <c r="K543" i="31"/>
  <c r="I543" i="31"/>
  <c r="H543" i="31"/>
  <c r="G543" i="31"/>
  <c r="F543" i="31"/>
  <c r="E543" i="31"/>
  <c r="M542" i="31"/>
  <c r="O542" i="31" s="1"/>
  <c r="J542" i="31"/>
  <c r="M541" i="31"/>
  <c r="O541" i="31" s="1"/>
  <c r="J541" i="31"/>
  <c r="M539" i="31"/>
  <c r="O539" i="31" s="1"/>
  <c r="J539" i="31"/>
  <c r="M538" i="31"/>
  <c r="O538" i="31" s="1"/>
  <c r="J538" i="31"/>
  <c r="M537" i="31"/>
  <c r="O537" i="31" s="1"/>
  <c r="J537" i="31"/>
  <c r="M536" i="31"/>
  <c r="O536" i="31" s="1"/>
  <c r="J536" i="31"/>
  <c r="M535" i="31"/>
  <c r="O535" i="31" s="1"/>
  <c r="J535" i="31"/>
  <c r="M534" i="31"/>
  <c r="O534" i="31" s="1"/>
  <c r="J534" i="31"/>
  <c r="M533" i="31"/>
  <c r="O533" i="31" s="1"/>
  <c r="J533" i="31"/>
  <c r="M532" i="31"/>
  <c r="O532" i="31" s="1"/>
  <c r="J532" i="31"/>
  <c r="M531" i="31"/>
  <c r="O531" i="31" s="1"/>
  <c r="J531" i="31"/>
  <c r="M530" i="31"/>
  <c r="O530" i="31" s="1"/>
  <c r="J530" i="31"/>
  <c r="N529" i="31"/>
  <c r="L529" i="31"/>
  <c r="K529" i="31"/>
  <c r="I529" i="31"/>
  <c r="I524" i="31" s="1"/>
  <c r="I523" i="31" s="1"/>
  <c r="H529" i="31"/>
  <c r="G529" i="31"/>
  <c r="F529" i="31"/>
  <c r="F524" i="31" s="1"/>
  <c r="F523" i="31" s="1"/>
  <c r="E529" i="31"/>
  <c r="E524" i="31" s="1"/>
  <c r="E523" i="31" s="1"/>
  <c r="M528" i="31"/>
  <c r="O528" i="31" s="1"/>
  <c r="J528" i="31"/>
  <c r="M521" i="31"/>
  <c r="O521" i="31" s="1"/>
  <c r="J521" i="31"/>
  <c r="M520" i="31"/>
  <c r="O520" i="31" s="1"/>
  <c r="J520" i="31"/>
  <c r="M519" i="31"/>
  <c r="O519" i="31" s="1"/>
  <c r="J519" i="31"/>
  <c r="M518" i="31"/>
  <c r="O518" i="31" s="1"/>
  <c r="J518" i="31"/>
  <c r="M517" i="31"/>
  <c r="O517" i="31" s="1"/>
  <c r="J517" i="31"/>
  <c r="N516" i="31"/>
  <c r="L516" i="31"/>
  <c r="K516" i="31"/>
  <c r="I516" i="31"/>
  <c r="H516" i="31"/>
  <c r="G516" i="31"/>
  <c r="F516" i="31"/>
  <c r="E516" i="31"/>
  <c r="M515" i="31"/>
  <c r="O515" i="31" s="1"/>
  <c r="J515" i="31"/>
  <c r="M514" i="31"/>
  <c r="O514" i="31" s="1"/>
  <c r="J514" i="31"/>
  <c r="M513" i="31"/>
  <c r="O513" i="31" s="1"/>
  <c r="J513" i="31"/>
  <c r="M512" i="31"/>
  <c r="O512" i="31" s="1"/>
  <c r="J512" i="31"/>
  <c r="N511" i="31"/>
  <c r="L511" i="31"/>
  <c r="K511" i="31"/>
  <c r="I511" i="31"/>
  <c r="H511" i="31"/>
  <c r="G511" i="31"/>
  <c r="F511" i="31"/>
  <c r="E511" i="31"/>
  <c r="M510" i="31"/>
  <c r="O510" i="31" s="1"/>
  <c r="J510" i="31"/>
  <c r="M509" i="31"/>
  <c r="O509" i="31" s="1"/>
  <c r="J509" i="31"/>
  <c r="M508" i="31"/>
  <c r="O508" i="31" s="1"/>
  <c r="J508" i="31"/>
  <c r="M507" i="31"/>
  <c r="O507" i="31" s="1"/>
  <c r="J507" i="31"/>
  <c r="M506" i="31"/>
  <c r="O506" i="31" s="1"/>
  <c r="J506" i="31"/>
  <c r="N505" i="31"/>
  <c r="L505" i="31"/>
  <c r="K505" i="31"/>
  <c r="I505" i="31"/>
  <c r="H505" i="31"/>
  <c r="G505" i="31"/>
  <c r="F505" i="31"/>
  <c r="E505" i="31"/>
  <c r="M504" i="31"/>
  <c r="O504" i="31" s="1"/>
  <c r="J504" i="31"/>
  <c r="M503" i="31"/>
  <c r="O503" i="31" s="1"/>
  <c r="J503" i="31"/>
  <c r="M502" i="31"/>
  <c r="O502" i="31" s="1"/>
  <c r="J502" i="31"/>
  <c r="N501" i="31"/>
  <c r="L501" i="31"/>
  <c r="K501" i="31"/>
  <c r="I501" i="31"/>
  <c r="H501" i="31"/>
  <c r="G501" i="31"/>
  <c r="F501" i="31"/>
  <c r="E501" i="31"/>
  <c r="M495" i="31"/>
  <c r="O495" i="31" s="1"/>
  <c r="J495" i="31"/>
  <c r="M494" i="31"/>
  <c r="O494" i="31" s="1"/>
  <c r="J494" i="31"/>
  <c r="N493" i="31"/>
  <c r="L493" i="31"/>
  <c r="K493" i="31"/>
  <c r="I493" i="31"/>
  <c r="H493" i="31"/>
  <c r="G493" i="31"/>
  <c r="F493" i="31"/>
  <c r="E493" i="31"/>
  <c r="M492" i="31"/>
  <c r="O492" i="31" s="1"/>
  <c r="J492" i="31"/>
  <c r="M491" i="31"/>
  <c r="O491" i="31" s="1"/>
  <c r="J491" i="31"/>
  <c r="N490" i="31"/>
  <c r="L490" i="31"/>
  <c r="K490" i="31"/>
  <c r="I490" i="31"/>
  <c r="H490" i="31"/>
  <c r="G490" i="31"/>
  <c r="F490" i="31"/>
  <c r="E490" i="31"/>
  <c r="M487" i="31"/>
  <c r="O487" i="31" s="1"/>
  <c r="J487" i="31"/>
  <c r="M486" i="31"/>
  <c r="O486" i="31" s="1"/>
  <c r="J486" i="31"/>
  <c r="M485" i="31"/>
  <c r="O485" i="31" s="1"/>
  <c r="J485" i="31"/>
  <c r="M484" i="31"/>
  <c r="O484" i="31" s="1"/>
  <c r="J484" i="31"/>
  <c r="M483" i="31"/>
  <c r="O483" i="31" s="1"/>
  <c r="J483" i="31"/>
  <c r="N482" i="31"/>
  <c r="L482" i="31"/>
  <c r="K482" i="31"/>
  <c r="I482" i="31"/>
  <c r="H482" i="31"/>
  <c r="G482" i="31"/>
  <c r="F482" i="31"/>
  <c r="E482" i="31"/>
  <c r="M481" i="31"/>
  <c r="O481" i="31" s="1"/>
  <c r="J481" i="31"/>
  <c r="M480" i="31"/>
  <c r="O480" i="31" s="1"/>
  <c r="J480" i="31"/>
  <c r="N479" i="31"/>
  <c r="L479" i="31"/>
  <c r="K479" i="31"/>
  <c r="I479" i="31"/>
  <c r="H479" i="31"/>
  <c r="G479" i="31"/>
  <c r="F479" i="31"/>
  <c r="E479" i="31"/>
  <c r="M478" i="31"/>
  <c r="O478" i="31" s="1"/>
  <c r="J478" i="31"/>
  <c r="M477" i="31"/>
  <c r="O477" i="31" s="1"/>
  <c r="J477" i="31"/>
  <c r="M475" i="31"/>
  <c r="O475" i="31" s="1"/>
  <c r="J475" i="31"/>
  <c r="M474" i="31"/>
  <c r="O474" i="31" s="1"/>
  <c r="J474" i="31"/>
  <c r="M473" i="31"/>
  <c r="O473" i="31" s="1"/>
  <c r="J473" i="31"/>
  <c r="M472" i="31"/>
  <c r="O472" i="31" s="1"/>
  <c r="J472" i="31"/>
  <c r="M471" i="31"/>
  <c r="O471" i="31" s="1"/>
  <c r="J471" i="31"/>
  <c r="M470" i="31"/>
  <c r="O470" i="31" s="1"/>
  <c r="J470" i="31"/>
  <c r="M469" i="31"/>
  <c r="O469" i="31" s="1"/>
  <c r="J469" i="31"/>
  <c r="M468" i="31"/>
  <c r="O468" i="31" s="1"/>
  <c r="J468" i="31"/>
  <c r="M467" i="31"/>
  <c r="O467" i="31" s="1"/>
  <c r="J467" i="31"/>
  <c r="M466" i="31"/>
  <c r="O466" i="31" s="1"/>
  <c r="J466" i="31"/>
  <c r="N465" i="31"/>
  <c r="L465" i="31"/>
  <c r="K465" i="31"/>
  <c r="I465" i="31"/>
  <c r="H465" i="31"/>
  <c r="G465" i="31"/>
  <c r="F465" i="31"/>
  <c r="E465" i="31"/>
  <c r="E460" i="31" s="1"/>
  <c r="E459" i="31" s="1"/>
  <c r="M464" i="31"/>
  <c r="O464" i="31" s="1"/>
  <c r="J464" i="31"/>
  <c r="M457" i="31"/>
  <c r="O457" i="31" s="1"/>
  <c r="J457" i="31"/>
  <c r="M456" i="31"/>
  <c r="O456" i="31" s="1"/>
  <c r="J456" i="31"/>
  <c r="M455" i="31"/>
  <c r="O455" i="31" s="1"/>
  <c r="J455" i="31"/>
  <c r="M454" i="31"/>
  <c r="O454" i="31" s="1"/>
  <c r="J454" i="31"/>
  <c r="M453" i="31"/>
  <c r="O453" i="31" s="1"/>
  <c r="J453" i="31"/>
  <c r="N452" i="31"/>
  <c r="L452" i="31"/>
  <c r="K452" i="31"/>
  <c r="I452" i="31"/>
  <c r="H452" i="31"/>
  <c r="G452" i="31"/>
  <c r="F452" i="31"/>
  <c r="E452" i="31"/>
  <c r="M451" i="31"/>
  <c r="O451" i="31" s="1"/>
  <c r="J451" i="31"/>
  <c r="M450" i="31"/>
  <c r="O450" i="31" s="1"/>
  <c r="J450" i="31"/>
  <c r="M449" i="31"/>
  <c r="O449" i="31" s="1"/>
  <c r="J449" i="31"/>
  <c r="M448" i="31"/>
  <c r="O448" i="31" s="1"/>
  <c r="J448" i="31"/>
  <c r="N447" i="31"/>
  <c r="L447" i="31"/>
  <c r="K447" i="31"/>
  <c r="I447" i="31"/>
  <c r="H447" i="31"/>
  <c r="G447" i="31"/>
  <c r="F447" i="31"/>
  <c r="E447" i="31"/>
  <c r="M446" i="31"/>
  <c r="O446" i="31" s="1"/>
  <c r="J446" i="31"/>
  <c r="M445" i="31"/>
  <c r="O445" i="31" s="1"/>
  <c r="J445" i="31"/>
  <c r="M444" i="31"/>
  <c r="O444" i="31" s="1"/>
  <c r="J444" i="31"/>
  <c r="M443" i="31"/>
  <c r="O443" i="31" s="1"/>
  <c r="J443" i="31"/>
  <c r="M442" i="31"/>
  <c r="O442" i="31" s="1"/>
  <c r="J442" i="31"/>
  <c r="N441" i="31"/>
  <c r="L441" i="31"/>
  <c r="K441" i="31"/>
  <c r="I441" i="31"/>
  <c r="H441" i="31"/>
  <c r="G441" i="31"/>
  <c r="F441" i="31"/>
  <c r="E441" i="31"/>
  <c r="M440" i="31"/>
  <c r="O440" i="31" s="1"/>
  <c r="J440" i="31"/>
  <c r="M439" i="31"/>
  <c r="O439" i="31" s="1"/>
  <c r="J439" i="31"/>
  <c r="M438" i="31"/>
  <c r="O438" i="31" s="1"/>
  <c r="J438" i="31"/>
  <c r="N437" i="31"/>
  <c r="L437" i="31"/>
  <c r="K437" i="31"/>
  <c r="I437" i="31"/>
  <c r="H437" i="31"/>
  <c r="G437" i="31"/>
  <c r="F437" i="31"/>
  <c r="E437" i="31"/>
  <c r="M431" i="31"/>
  <c r="O431" i="31" s="1"/>
  <c r="J431" i="31"/>
  <c r="M430" i="31"/>
  <c r="O430" i="31" s="1"/>
  <c r="J430" i="31"/>
  <c r="N429" i="31"/>
  <c r="L429" i="31"/>
  <c r="K429" i="31"/>
  <c r="I429" i="31"/>
  <c r="H429" i="31"/>
  <c r="G429" i="31"/>
  <c r="F429" i="31"/>
  <c r="E429" i="31"/>
  <c r="M428" i="31"/>
  <c r="O428" i="31" s="1"/>
  <c r="J428" i="31"/>
  <c r="M427" i="31"/>
  <c r="O427" i="31" s="1"/>
  <c r="J427" i="31"/>
  <c r="N426" i="31"/>
  <c r="L426" i="31"/>
  <c r="K426" i="31"/>
  <c r="I426" i="31"/>
  <c r="H426" i="31"/>
  <c r="G426" i="31"/>
  <c r="F426" i="31"/>
  <c r="E426" i="31"/>
  <c r="M423" i="31"/>
  <c r="O423" i="31" s="1"/>
  <c r="J423" i="31"/>
  <c r="M422" i="31"/>
  <c r="O422" i="31" s="1"/>
  <c r="J422" i="31"/>
  <c r="M421" i="31"/>
  <c r="O421" i="31" s="1"/>
  <c r="J421" i="31"/>
  <c r="M420" i="31"/>
  <c r="O420" i="31" s="1"/>
  <c r="J420" i="31"/>
  <c r="M419" i="31"/>
  <c r="O419" i="31" s="1"/>
  <c r="J419" i="31"/>
  <c r="N418" i="31"/>
  <c r="L418" i="31"/>
  <c r="K418" i="31"/>
  <c r="I418" i="31"/>
  <c r="H418" i="31"/>
  <c r="G418" i="31"/>
  <c r="F418" i="31"/>
  <c r="E418" i="31"/>
  <c r="M417" i="31"/>
  <c r="O417" i="31" s="1"/>
  <c r="J417" i="31"/>
  <c r="M416" i="31"/>
  <c r="O416" i="31" s="1"/>
  <c r="J416" i="31"/>
  <c r="N415" i="31"/>
  <c r="L415" i="31"/>
  <c r="K415" i="31"/>
  <c r="I415" i="31"/>
  <c r="H415" i="31"/>
  <c r="G415" i="31"/>
  <c r="F415" i="31"/>
  <c r="E415" i="31"/>
  <c r="M414" i="31"/>
  <c r="O414" i="31" s="1"/>
  <c r="J414" i="31"/>
  <c r="M413" i="31"/>
  <c r="O413" i="31" s="1"/>
  <c r="J413" i="31"/>
  <c r="M411" i="31"/>
  <c r="O411" i="31" s="1"/>
  <c r="J411" i="31"/>
  <c r="M410" i="31"/>
  <c r="O410" i="31" s="1"/>
  <c r="J410" i="31"/>
  <c r="M409" i="31"/>
  <c r="O409" i="31" s="1"/>
  <c r="J409" i="31"/>
  <c r="M408" i="31"/>
  <c r="O408" i="31" s="1"/>
  <c r="J408" i="31"/>
  <c r="M407" i="31"/>
  <c r="O407" i="31" s="1"/>
  <c r="J407" i="31"/>
  <c r="M406" i="31"/>
  <c r="O406" i="31" s="1"/>
  <c r="J406" i="31"/>
  <c r="M405" i="31"/>
  <c r="O405" i="31" s="1"/>
  <c r="J405" i="31"/>
  <c r="M404" i="31"/>
  <c r="O404" i="31" s="1"/>
  <c r="J404" i="31"/>
  <c r="M403" i="31"/>
  <c r="O403" i="31" s="1"/>
  <c r="J403" i="31"/>
  <c r="M402" i="31"/>
  <c r="O402" i="31" s="1"/>
  <c r="J402" i="31"/>
  <c r="N401" i="31"/>
  <c r="L401" i="31"/>
  <c r="K401" i="31"/>
  <c r="I401" i="31"/>
  <c r="H401" i="31"/>
  <c r="G401" i="31"/>
  <c r="F401" i="31"/>
  <c r="E401" i="31"/>
  <c r="M400" i="31"/>
  <c r="O400" i="31" s="1"/>
  <c r="J400" i="31"/>
  <c r="M393" i="31"/>
  <c r="O393" i="31" s="1"/>
  <c r="J393" i="31"/>
  <c r="M392" i="31"/>
  <c r="O392" i="31" s="1"/>
  <c r="J392" i="31"/>
  <c r="M391" i="31"/>
  <c r="O391" i="31" s="1"/>
  <c r="J391" i="31"/>
  <c r="M390" i="31"/>
  <c r="O390" i="31" s="1"/>
  <c r="J390" i="31"/>
  <c r="M389" i="31"/>
  <c r="O389" i="31" s="1"/>
  <c r="J389" i="31"/>
  <c r="N388" i="31"/>
  <c r="L388" i="31"/>
  <c r="K388" i="31"/>
  <c r="I388" i="31"/>
  <c r="H388" i="31"/>
  <c r="G388" i="31"/>
  <c r="F388" i="31"/>
  <c r="E388" i="31"/>
  <c r="M387" i="31"/>
  <c r="O387" i="31" s="1"/>
  <c r="J387" i="31"/>
  <c r="M386" i="31"/>
  <c r="O386" i="31" s="1"/>
  <c r="J386" i="31"/>
  <c r="M385" i="31"/>
  <c r="O385" i="31" s="1"/>
  <c r="J385" i="31"/>
  <c r="M384" i="31"/>
  <c r="O384" i="31" s="1"/>
  <c r="J384" i="31"/>
  <c r="N383" i="31"/>
  <c r="L383" i="31"/>
  <c r="K383" i="31"/>
  <c r="I383" i="31"/>
  <c r="H383" i="31"/>
  <c r="G383" i="31"/>
  <c r="F383" i="31"/>
  <c r="E383" i="31"/>
  <c r="M382" i="31"/>
  <c r="O382" i="31" s="1"/>
  <c r="J382" i="31"/>
  <c r="M381" i="31"/>
  <c r="O381" i="31" s="1"/>
  <c r="J381" i="31"/>
  <c r="M380" i="31"/>
  <c r="O380" i="31" s="1"/>
  <c r="J380" i="31"/>
  <c r="M379" i="31"/>
  <c r="O379" i="31" s="1"/>
  <c r="J379" i="31"/>
  <c r="M378" i="31"/>
  <c r="O378" i="31" s="1"/>
  <c r="J378" i="31"/>
  <c r="N377" i="31"/>
  <c r="L377" i="31"/>
  <c r="K377" i="31"/>
  <c r="I377" i="31"/>
  <c r="H377" i="31"/>
  <c r="G377" i="31"/>
  <c r="F377" i="31"/>
  <c r="E377" i="31"/>
  <c r="M376" i="31"/>
  <c r="O376" i="31" s="1"/>
  <c r="J376" i="31"/>
  <c r="M375" i="31"/>
  <c r="O375" i="31" s="1"/>
  <c r="J375" i="31"/>
  <c r="M374" i="31"/>
  <c r="O374" i="31" s="1"/>
  <c r="J374" i="31"/>
  <c r="N373" i="31"/>
  <c r="L373" i="31"/>
  <c r="K373" i="31"/>
  <c r="I373" i="31"/>
  <c r="H373" i="31"/>
  <c r="G373" i="31"/>
  <c r="F373" i="31"/>
  <c r="E373" i="31"/>
  <c r="M367" i="31"/>
  <c r="O367" i="31" s="1"/>
  <c r="J367" i="31"/>
  <c r="M366" i="31"/>
  <c r="O366" i="31" s="1"/>
  <c r="J366" i="31"/>
  <c r="N365" i="31"/>
  <c r="L365" i="31"/>
  <c r="K365" i="31"/>
  <c r="I365" i="31"/>
  <c r="H365" i="31"/>
  <c r="G365" i="31"/>
  <c r="F365" i="31"/>
  <c r="E365" i="31"/>
  <c r="M364" i="31"/>
  <c r="O364" i="31" s="1"/>
  <c r="J364" i="31"/>
  <c r="M363" i="31"/>
  <c r="O363" i="31" s="1"/>
  <c r="J363" i="31"/>
  <c r="N362" i="31"/>
  <c r="L362" i="31"/>
  <c r="K362" i="31"/>
  <c r="I362" i="31"/>
  <c r="H362" i="31"/>
  <c r="G362" i="31"/>
  <c r="F362" i="31"/>
  <c r="E362" i="31"/>
  <c r="M359" i="31"/>
  <c r="O359" i="31" s="1"/>
  <c r="J359" i="31"/>
  <c r="M358" i="31"/>
  <c r="O358" i="31" s="1"/>
  <c r="J358" i="31"/>
  <c r="M357" i="31"/>
  <c r="O357" i="31" s="1"/>
  <c r="J357" i="31"/>
  <c r="M356" i="31"/>
  <c r="O356" i="31" s="1"/>
  <c r="J356" i="31"/>
  <c r="M355" i="31"/>
  <c r="O355" i="31" s="1"/>
  <c r="J355" i="31"/>
  <c r="N354" i="31"/>
  <c r="L354" i="31"/>
  <c r="K354" i="31"/>
  <c r="I354" i="31"/>
  <c r="H354" i="31"/>
  <c r="G354" i="31"/>
  <c r="F354" i="31"/>
  <c r="E354" i="31"/>
  <c r="M353" i="31"/>
  <c r="O353" i="31" s="1"/>
  <c r="J353" i="31"/>
  <c r="M352" i="31"/>
  <c r="O352" i="31" s="1"/>
  <c r="J352" i="31"/>
  <c r="N351" i="31"/>
  <c r="L351" i="31"/>
  <c r="K351" i="31"/>
  <c r="I351" i="31"/>
  <c r="H351" i="31"/>
  <c r="G351" i="31"/>
  <c r="F351" i="31"/>
  <c r="E351" i="31"/>
  <c r="M350" i="31"/>
  <c r="O350" i="31" s="1"/>
  <c r="J350" i="31"/>
  <c r="M349" i="31"/>
  <c r="O349" i="31" s="1"/>
  <c r="J349" i="31"/>
  <c r="M347" i="31"/>
  <c r="O347" i="31" s="1"/>
  <c r="J347" i="31"/>
  <c r="M346" i="31"/>
  <c r="O346" i="31" s="1"/>
  <c r="J346" i="31"/>
  <c r="M345" i="31"/>
  <c r="O345" i="31" s="1"/>
  <c r="J345" i="31"/>
  <c r="M344" i="31"/>
  <c r="O344" i="31" s="1"/>
  <c r="J344" i="31"/>
  <c r="M343" i="31"/>
  <c r="O343" i="31" s="1"/>
  <c r="J343" i="31"/>
  <c r="M342" i="31"/>
  <c r="O342" i="31" s="1"/>
  <c r="J342" i="31"/>
  <c r="M341" i="31"/>
  <c r="O341" i="31" s="1"/>
  <c r="J341" i="31"/>
  <c r="M340" i="31"/>
  <c r="O340" i="31" s="1"/>
  <c r="J340" i="31"/>
  <c r="M339" i="31"/>
  <c r="O339" i="31" s="1"/>
  <c r="J339" i="31"/>
  <c r="M338" i="31"/>
  <c r="O338" i="31" s="1"/>
  <c r="J338" i="31"/>
  <c r="N337" i="31"/>
  <c r="L337" i="31"/>
  <c r="K337" i="31"/>
  <c r="I337" i="31"/>
  <c r="H337" i="31"/>
  <c r="G337" i="31"/>
  <c r="F337" i="31"/>
  <c r="F332" i="31" s="1"/>
  <c r="F331" i="31" s="1"/>
  <c r="E337" i="31"/>
  <c r="M336" i="31"/>
  <c r="O336" i="31" s="1"/>
  <c r="J336" i="31"/>
  <c r="M329" i="31"/>
  <c r="O329" i="31" s="1"/>
  <c r="J329" i="31"/>
  <c r="M328" i="31"/>
  <c r="O328" i="31" s="1"/>
  <c r="J328" i="31"/>
  <c r="M327" i="31"/>
  <c r="O327" i="31" s="1"/>
  <c r="J327" i="31"/>
  <c r="M326" i="31"/>
  <c r="O326" i="31" s="1"/>
  <c r="J326" i="31"/>
  <c r="M325" i="31"/>
  <c r="O325" i="31" s="1"/>
  <c r="J325" i="31"/>
  <c r="N324" i="31"/>
  <c r="L324" i="31"/>
  <c r="K324" i="31"/>
  <c r="I324" i="31"/>
  <c r="H324" i="31"/>
  <c r="G324" i="31"/>
  <c r="F324" i="31"/>
  <c r="E324" i="31"/>
  <c r="M323" i="31"/>
  <c r="O323" i="31" s="1"/>
  <c r="J323" i="31"/>
  <c r="M322" i="31"/>
  <c r="O322" i="31" s="1"/>
  <c r="J322" i="31"/>
  <c r="M321" i="31"/>
  <c r="O321" i="31" s="1"/>
  <c r="J321" i="31"/>
  <c r="M320" i="31"/>
  <c r="O320" i="31" s="1"/>
  <c r="J320" i="31"/>
  <c r="N319" i="31"/>
  <c r="L319" i="31"/>
  <c r="K319" i="31"/>
  <c r="I319" i="31"/>
  <c r="H319" i="31"/>
  <c r="G319" i="31"/>
  <c r="F319" i="31"/>
  <c r="E319" i="31"/>
  <c r="M318" i="31"/>
  <c r="O318" i="31" s="1"/>
  <c r="J318" i="31"/>
  <c r="M317" i="31"/>
  <c r="O317" i="31" s="1"/>
  <c r="J317" i="31"/>
  <c r="M316" i="31"/>
  <c r="O316" i="31" s="1"/>
  <c r="J316" i="31"/>
  <c r="M315" i="31"/>
  <c r="O315" i="31" s="1"/>
  <c r="J315" i="31"/>
  <c r="M314" i="31"/>
  <c r="O314" i="31" s="1"/>
  <c r="J314" i="31"/>
  <c r="N313" i="31"/>
  <c r="L313" i="31"/>
  <c r="K313" i="31"/>
  <c r="I313" i="31"/>
  <c r="H313" i="31"/>
  <c r="G313" i="31"/>
  <c r="F313" i="31"/>
  <c r="E313" i="31"/>
  <c r="M312" i="31"/>
  <c r="O312" i="31" s="1"/>
  <c r="J312" i="31"/>
  <c r="M311" i="31"/>
  <c r="O311" i="31" s="1"/>
  <c r="J311" i="31"/>
  <c r="M310" i="31"/>
  <c r="O310" i="31" s="1"/>
  <c r="J310" i="31"/>
  <c r="N309" i="31"/>
  <c r="L309" i="31"/>
  <c r="K309" i="31"/>
  <c r="I309" i="31"/>
  <c r="H309" i="31"/>
  <c r="G309" i="31"/>
  <c r="F309" i="31"/>
  <c r="E309" i="31"/>
  <c r="M299" i="31"/>
  <c r="O299" i="31" s="1"/>
  <c r="J299" i="31"/>
  <c r="M298" i="31"/>
  <c r="O298" i="31" s="1"/>
  <c r="J298" i="31"/>
  <c r="N297" i="31"/>
  <c r="N293" i="31" s="1"/>
  <c r="L297" i="31"/>
  <c r="L293" i="31" s="1"/>
  <c r="K297" i="31"/>
  <c r="K293" i="31" s="1"/>
  <c r="I297" i="31"/>
  <c r="I293" i="31" s="1"/>
  <c r="H297" i="31"/>
  <c r="H293" i="31" s="1"/>
  <c r="G297" i="31"/>
  <c r="G293" i="31" s="1"/>
  <c r="F297" i="31"/>
  <c r="F293" i="31" s="1"/>
  <c r="E297" i="31"/>
  <c r="E293" i="31" s="1"/>
  <c r="M296" i="31"/>
  <c r="O296" i="31" s="1"/>
  <c r="J296" i="31"/>
  <c r="M295" i="31"/>
  <c r="O295" i="31" s="1"/>
  <c r="J295" i="31"/>
  <c r="N294" i="31"/>
  <c r="N292" i="31" s="1"/>
  <c r="L294" i="31"/>
  <c r="L292" i="31" s="1"/>
  <c r="K294" i="31"/>
  <c r="K292" i="31" s="1"/>
  <c r="I294" i="31"/>
  <c r="I292" i="31" s="1"/>
  <c r="H294" i="31"/>
  <c r="H292" i="31" s="1"/>
  <c r="G294" i="31"/>
  <c r="G292" i="31" s="1"/>
  <c r="F294" i="31"/>
  <c r="F292" i="31" s="1"/>
  <c r="E294" i="31"/>
  <c r="E292" i="31" s="1"/>
  <c r="M289" i="31"/>
  <c r="O289" i="31" s="1"/>
  <c r="J289" i="31"/>
  <c r="M288" i="31"/>
  <c r="O288" i="31" s="1"/>
  <c r="J288" i="31"/>
  <c r="M287" i="31"/>
  <c r="O287" i="31" s="1"/>
  <c r="J287" i="31"/>
  <c r="M286" i="31"/>
  <c r="O286" i="31" s="1"/>
  <c r="J286" i="31"/>
  <c r="M285" i="31"/>
  <c r="O285" i="31" s="1"/>
  <c r="J285" i="31"/>
  <c r="N284" i="31"/>
  <c r="L284" i="31"/>
  <c r="K284" i="31"/>
  <c r="I284" i="31"/>
  <c r="H284" i="31"/>
  <c r="G284" i="31"/>
  <c r="F284" i="31"/>
  <c r="E284" i="31"/>
  <c r="M283" i="31"/>
  <c r="O283" i="31" s="1"/>
  <c r="J283" i="31"/>
  <c r="M282" i="31"/>
  <c r="O282" i="31" s="1"/>
  <c r="J282" i="31"/>
  <c r="N281" i="31"/>
  <c r="L281" i="31"/>
  <c r="K281" i="31"/>
  <c r="I281" i="31"/>
  <c r="H281" i="31"/>
  <c r="G281" i="31"/>
  <c r="F281" i="31"/>
  <c r="E281" i="31"/>
  <c r="M280" i="31"/>
  <c r="O280" i="31" s="1"/>
  <c r="J280" i="31"/>
  <c r="M279" i="31"/>
  <c r="O279" i="31" s="1"/>
  <c r="J279" i="31"/>
  <c r="M277" i="31"/>
  <c r="O277" i="31" s="1"/>
  <c r="J277" i="31"/>
  <c r="M276" i="31"/>
  <c r="O276" i="31" s="1"/>
  <c r="J276" i="31"/>
  <c r="M275" i="31"/>
  <c r="O275" i="31" s="1"/>
  <c r="J275" i="31"/>
  <c r="M274" i="31"/>
  <c r="O274" i="31" s="1"/>
  <c r="J274" i="31"/>
  <c r="M273" i="31"/>
  <c r="O273" i="31" s="1"/>
  <c r="J273" i="31"/>
  <c r="M272" i="31"/>
  <c r="O272" i="31" s="1"/>
  <c r="J272" i="31"/>
  <c r="M271" i="31"/>
  <c r="O271" i="31" s="1"/>
  <c r="J271" i="31"/>
  <c r="M270" i="31"/>
  <c r="O270" i="31" s="1"/>
  <c r="J270" i="31"/>
  <c r="M269" i="31"/>
  <c r="O269" i="31" s="1"/>
  <c r="J269" i="31"/>
  <c r="M268" i="31"/>
  <c r="O268" i="31" s="1"/>
  <c r="J268" i="31"/>
  <c r="N267" i="31"/>
  <c r="L267" i="31"/>
  <c r="K267" i="31"/>
  <c r="I267" i="31"/>
  <c r="H267" i="31"/>
  <c r="G267" i="31"/>
  <c r="F267" i="31"/>
  <c r="F262" i="31" s="1"/>
  <c r="F261" i="31" s="1"/>
  <c r="E267" i="31"/>
  <c r="M266" i="31"/>
  <c r="O266" i="31" s="1"/>
  <c r="J266" i="31"/>
  <c r="M259" i="31"/>
  <c r="O259" i="31" s="1"/>
  <c r="J259" i="31"/>
  <c r="M258" i="31"/>
  <c r="O258" i="31" s="1"/>
  <c r="J258" i="31"/>
  <c r="M257" i="31"/>
  <c r="O257" i="31" s="1"/>
  <c r="J257" i="31"/>
  <c r="M256" i="31"/>
  <c r="O256" i="31" s="1"/>
  <c r="J256" i="31"/>
  <c r="M255" i="31"/>
  <c r="O255" i="31" s="1"/>
  <c r="J255" i="31"/>
  <c r="N254" i="31"/>
  <c r="L254" i="31"/>
  <c r="K254" i="31"/>
  <c r="I254" i="31"/>
  <c r="H254" i="31"/>
  <c r="G254" i="31"/>
  <c r="F254" i="31"/>
  <c r="E254" i="31"/>
  <c r="M253" i="31"/>
  <c r="O253" i="31" s="1"/>
  <c r="J253" i="31"/>
  <c r="M252" i="31"/>
  <c r="O252" i="31" s="1"/>
  <c r="J252" i="31"/>
  <c r="M251" i="31"/>
  <c r="O251" i="31" s="1"/>
  <c r="J251" i="31"/>
  <c r="M250" i="31"/>
  <c r="O250" i="31" s="1"/>
  <c r="J250" i="31"/>
  <c r="N249" i="31"/>
  <c r="L249" i="31"/>
  <c r="K249" i="31"/>
  <c r="I249" i="31"/>
  <c r="H249" i="31"/>
  <c r="G249" i="31"/>
  <c r="F249" i="31"/>
  <c r="E249" i="31"/>
  <c r="M248" i="31"/>
  <c r="O248" i="31" s="1"/>
  <c r="J248" i="31"/>
  <c r="M247" i="31"/>
  <c r="O247" i="31" s="1"/>
  <c r="J247" i="31"/>
  <c r="M246" i="31"/>
  <c r="O246" i="31" s="1"/>
  <c r="J246" i="31"/>
  <c r="M245" i="31"/>
  <c r="O245" i="31" s="1"/>
  <c r="J245" i="31"/>
  <c r="M244" i="31"/>
  <c r="O244" i="31" s="1"/>
  <c r="J244" i="31"/>
  <c r="N243" i="31"/>
  <c r="L243" i="31"/>
  <c r="K243" i="31"/>
  <c r="I243" i="31"/>
  <c r="H243" i="31"/>
  <c r="G243" i="31"/>
  <c r="F243" i="31"/>
  <c r="E243" i="31"/>
  <c r="M242" i="31"/>
  <c r="O242" i="31" s="1"/>
  <c r="J242" i="31"/>
  <c r="M241" i="31"/>
  <c r="O241" i="31" s="1"/>
  <c r="J241" i="31"/>
  <c r="M240" i="31"/>
  <c r="O240" i="31" s="1"/>
  <c r="J240" i="31"/>
  <c r="N239" i="31"/>
  <c r="L239" i="31"/>
  <c r="K239" i="31"/>
  <c r="I239" i="31"/>
  <c r="H239" i="31"/>
  <c r="G239" i="31"/>
  <c r="F239" i="31"/>
  <c r="E239" i="31"/>
  <c r="M233" i="31"/>
  <c r="O233" i="31" s="1"/>
  <c r="J233" i="31"/>
  <c r="M232" i="31"/>
  <c r="O232" i="31" s="1"/>
  <c r="J232" i="31"/>
  <c r="N231" i="31"/>
  <c r="L231" i="31"/>
  <c r="K231" i="31"/>
  <c r="I231" i="31"/>
  <c r="H231" i="31"/>
  <c r="G231" i="31"/>
  <c r="F231" i="31"/>
  <c r="E231" i="31"/>
  <c r="M230" i="31"/>
  <c r="O230" i="31" s="1"/>
  <c r="J230" i="31"/>
  <c r="M229" i="31"/>
  <c r="O229" i="31" s="1"/>
  <c r="J229" i="31"/>
  <c r="N228" i="31"/>
  <c r="L228" i="31"/>
  <c r="K228" i="31"/>
  <c r="I228" i="31"/>
  <c r="H228" i="31"/>
  <c r="G228" i="31"/>
  <c r="F228" i="31"/>
  <c r="E228" i="31"/>
  <c r="M225" i="31"/>
  <c r="O225" i="31" s="1"/>
  <c r="J225" i="31"/>
  <c r="M224" i="31"/>
  <c r="O224" i="31" s="1"/>
  <c r="J224" i="31"/>
  <c r="J83" i="31" s="1"/>
  <c r="M223" i="31"/>
  <c r="O223" i="31" s="1"/>
  <c r="J223" i="31"/>
  <c r="N222" i="31"/>
  <c r="L222" i="31"/>
  <c r="K222" i="31"/>
  <c r="I222" i="31"/>
  <c r="H222" i="31"/>
  <c r="G222" i="31"/>
  <c r="F222" i="31"/>
  <c r="E222" i="31"/>
  <c r="M221" i="31"/>
  <c r="O221" i="31" s="1"/>
  <c r="J221" i="31"/>
  <c r="M220" i="31"/>
  <c r="O220" i="31" s="1"/>
  <c r="J220" i="31"/>
  <c r="M219" i="31"/>
  <c r="O219" i="31" s="1"/>
  <c r="J219" i="31"/>
  <c r="M218" i="31"/>
  <c r="O218" i="31" s="1"/>
  <c r="J218" i="31"/>
  <c r="M217" i="31"/>
  <c r="O217" i="31" s="1"/>
  <c r="J217" i="31"/>
  <c r="N216" i="31"/>
  <c r="L216" i="31"/>
  <c r="K216" i="31"/>
  <c r="I216" i="31"/>
  <c r="H216" i="31"/>
  <c r="G216" i="31"/>
  <c r="F216" i="31"/>
  <c r="E216" i="31"/>
  <c r="M215" i="31"/>
  <c r="O215" i="31" s="1"/>
  <c r="J215" i="31"/>
  <c r="M214" i="31"/>
  <c r="O214" i="31" s="1"/>
  <c r="J214" i="31"/>
  <c r="N213" i="31"/>
  <c r="L213" i="31"/>
  <c r="K213" i="31"/>
  <c r="I213" i="31"/>
  <c r="H213" i="31"/>
  <c r="G213" i="31"/>
  <c r="F213" i="31"/>
  <c r="E213" i="31"/>
  <c r="M212" i="31"/>
  <c r="O212" i="31" s="1"/>
  <c r="J212" i="31"/>
  <c r="M211" i="31"/>
  <c r="O211" i="31" s="1"/>
  <c r="J211" i="31"/>
  <c r="M209" i="31"/>
  <c r="O209" i="31" s="1"/>
  <c r="J209" i="31"/>
  <c r="M208" i="31"/>
  <c r="O208" i="31" s="1"/>
  <c r="J208" i="31"/>
  <c r="M207" i="31"/>
  <c r="O207" i="31" s="1"/>
  <c r="J207" i="31"/>
  <c r="M206" i="31"/>
  <c r="O206" i="31" s="1"/>
  <c r="J206" i="31"/>
  <c r="M205" i="31"/>
  <c r="O205" i="31" s="1"/>
  <c r="J205" i="31"/>
  <c r="M204" i="31"/>
  <c r="O204" i="31" s="1"/>
  <c r="J204" i="31"/>
  <c r="M203" i="31"/>
  <c r="O203" i="31" s="1"/>
  <c r="J203" i="31"/>
  <c r="M202" i="31"/>
  <c r="O202" i="31" s="1"/>
  <c r="J202" i="31"/>
  <c r="M201" i="31"/>
  <c r="O201" i="31" s="1"/>
  <c r="J201" i="31"/>
  <c r="M200" i="31"/>
  <c r="O200" i="31" s="1"/>
  <c r="J200" i="31"/>
  <c r="N199" i="31"/>
  <c r="L199" i="31"/>
  <c r="K199" i="31"/>
  <c r="I199" i="31"/>
  <c r="H199" i="31"/>
  <c r="G199" i="31"/>
  <c r="F199" i="31"/>
  <c r="E199" i="31"/>
  <c r="M198" i="31"/>
  <c r="O198" i="31" s="1"/>
  <c r="J198" i="31"/>
  <c r="M191" i="31"/>
  <c r="O191" i="31" s="1"/>
  <c r="J191" i="31"/>
  <c r="M190" i="31"/>
  <c r="O190" i="31" s="1"/>
  <c r="J190" i="31"/>
  <c r="M189" i="31"/>
  <c r="O189" i="31" s="1"/>
  <c r="J189" i="31"/>
  <c r="M188" i="31"/>
  <c r="O188" i="31" s="1"/>
  <c r="J188" i="31"/>
  <c r="M187" i="31"/>
  <c r="O187" i="31" s="1"/>
  <c r="J187" i="31"/>
  <c r="N186" i="31"/>
  <c r="L186" i="31"/>
  <c r="K186" i="31"/>
  <c r="I186" i="31"/>
  <c r="H186" i="31"/>
  <c r="G186" i="31"/>
  <c r="F186" i="31"/>
  <c r="E186" i="31"/>
  <c r="M185" i="31"/>
  <c r="O185" i="31" s="1"/>
  <c r="J185" i="31"/>
  <c r="M184" i="31"/>
  <c r="O184" i="31" s="1"/>
  <c r="J184" i="31"/>
  <c r="M183" i="31"/>
  <c r="O183" i="31" s="1"/>
  <c r="J183" i="31"/>
  <c r="M182" i="31"/>
  <c r="O182" i="31" s="1"/>
  <c r="J182" i="31"/>
  <c r="N181" i="31"/>
  <c r="L181" i="31"/>
  <c r="K181" i="31"/>
  <c r="I181" i="31"/>
  <c r="H181" i="31"/>
  <c r="G181" i="31"/>
  <c r="F181" i="31"/>
  <c r="E181" i="31"/>
  <c r="M180" i="31"/>
  <c r="O180" i="31" s="1"/>
  <c r="J180" i="31"/>
  <c r="M179" i="31"/>
  <c r="O179" i="31" s="1"/>
  <c r="J179" i="31"/>
  <c r="M178" i="31"/>
  <c r="O178" i="31" s="1"/>
  <c r="J178" i="31"/>
  <c r="M177" i="31"/>
  <c r="O177" i="31" s="1"/>
  <c r="J177" i="31"/>
  <c r="M176" i="31"/>
  <c r="O176" i="31" s="1"/>
  <c r="J176" i="31"/>
  <c r="N175" i="31"/>
  <c r="L175" i="31"/>
  <c r="K175" i="31"/>
  <c r="I175" i="31"/>
  <c r="H175" i="31"/>
  <c r="G175" i="31"/>
  <c r="F175" i="31"/>
  <c r="E175" i="31"/>
  <c r="M174" i="31"/>
  <c r="O174" i="31" s="1"/>
  <c r="J174" i="31"/>
  <c r="M173" i="31"/>
  <c r="O173" i="31" s="1"/>
  <c r="J173" i="31"/>
  <c r="M172" i="31"/>
  <c r="O172" i="31" s="1"/>
  <c r="J172" i="31"/>
  <c r="N171" i="31"/>
  <c r="L171" i="31"/>
  <c r="K171" i="31"/>
  <c r="I171" i="31"/>
  <c r="H171" i="31"/>
  <c r="G171" i="31"/>
  <c r="F171" i="31"/>
  <c r="E171" i="31"/>
  <c r="J165" i="31"/>
  <c r="K165" i="31" s="1"/>
  <c r="M165" i="31" s="1"/>
  <c r="J164" i="31"/>
  <c r="K164" i="31" s="1"/>
  <c r="M164" i="31" s="1"/>
  <c r="N163" i="31"/>
  <c r="L163" i="31"/>
  <c r="I163" i="31"/>
  <c r="H163" i="31"/>
  <c r="G163" i="31"/>
  <c r="F163" i="31"/>
  <c r="E163" i="31"/>
  <c r="J162" i="31"/>
  <c r="K162" i="31" s="1"/>
  <c r="M162" i="31" s="1"/>
  <c r="J161" i="31"/>
  <c r="K161" i="31" s="1"/>
  <c r="M161" i="31" s="1"/>
  <c r="N160" i="31"/>
  <c r="L160" i="31"/>
  <c r="I160" i="31"/>
  <c r="H160" i="31"/>
  <c r="G160" i="31"/>
  <c r="F160" i="31"/>
  <c r="E160" i="31"/>
  <c r="M157" i="31"/>
  <c r="O157" i="31" s="1"/>
  <c r="J157" i="31"/>
  <c r="M156" i="31"/>
  <c r="O156" i="31" s="1"/>
  <c r="J156" i="31"/>
  <c r="M155" i="31"/>
  <c r="O155" i="31" s="1"/>
  <c r="J155" i="31"/>
  <c r="M154" i="31"/>
  <c r="O154" i="31" s="1"/>
  <c r="J154" i="31"/>
  <c r="M153" i="31"/>
  <c r="O153" i="31" s="1"/>
  <c r="J153" i="31"/>
  <c r="N152" i="31"/>
  <c r="L152" i="31"/>
  <c r="K152" i="31"/>
  <c r="I152" i="31"/>
  <c r="H152" i="31"/>
  <c r="G152" i="31"/>
  <c r="F152" i="31"/>
  <c r="E152" i="31"/>
  <c r="M151" i="31"/>
  <c r="O151" i="31" s="1"/>
  <c r="J151" i="31"/>
  <c r="M150" i="31"/>
  <c r="O150" i="31" s="1"/>
  <c r="J150" i="31"/>
  <c r="N149" i="31"/>
  <c r="L149" i="31"/>
  <c r="K149" i="31"/>
  <c r="I149" i="31"/>
  <c r="H149" i="31"/>
  <c r="G149" i="31"/>
  <c r="F149" i="31"/>
  <c r="E149" i="31"/>
  <c r="M148" i="31"/>
  <c r="O148" i="31" s="1"/>
  <c r="J148" i="31"/>
  <c r="M147" i="31"/>
  <c r="O147" i="31" s="1"/>
  <c r="J147" i="31"/>
  <c r="M145" i="31"/>
  <c r="O145" i="31" s="1"/>
  <c r="J145" i="31"/>
  <c r="M144" i="31"/>
  <c r="O144" i="31" s="1"/>
  <c r="J144" i="31"/>
  <c r="M143" i="31"/>
  <c r="O143" i="31" s="1"/>
  <c r="J143" i="31"/>
  <c r="M142" i="31"/>
  <c r="O142" i="31" s="1"/>
  <c r="J142" i="31"/>
  <c r="M141" i="31"/>
  <c r="O141" i="31" s="1"/>
  <c r="J141" i="31"/>
  <c r="M140" i="31"/>
  <c r="O140" i="31" s="1"/>
  <c r="J140" i="31"/>
  <c r="M139" i="31"/>
  <c r="O139" i="31" s="1"/>
  <c r="J139" i="31"/>
  <c r="M138" i="31"/>
  <c r="O138" i="31" s="1"/>
  <c r="J138" i="31"/>
  <c r="M137" i="31"/>
  <c r="O137" i="31" s="1"/>
  <c r="J137" i="31"/>
  <c r="M136" i="31"/>
  <c r="O136" i="31" s="1"/>
  <c r="J136" i="31"/>
  <c r="N135" i="31"/>
  <c r="L135" i="31"/>
  <c r="K135" i="31"/>
  <c r="I135" i="31"/>
  <c r="H135" i="31"/>
  <c r="G135" i="31"/>
  <c r="F135" i="31"/>
  <c r="F130" i="31" s="1"/>
  <c r="F129" i="31" s="1"/>
  <c r="E135" i="31"/>
  <c r="M134" i="31"/>
  <c r="O134" i="31" s="1"/>
  <c r="J134" i="31"/>
  <c r="M127" i="31"/>
  <c r="O127" i="31" s="1"/>
  <c r="J127" i="31"/>
  <c r="M126" i="31"/>
  <c r="O126" i="31" s="1"/>
  <c r="J126" i="31"/>
  <c r="M125" i="31"/>
  <c r="O125" i="31" s="1"/>
  <c r="J125" i="31"/>
  <c r="M124" i="31"/>
  <c r="O124" i="31" s="1"/>
  <c r="J124" i="31"/>
  <c r="M123" i="31"/>
  <c r="O123" i="31" s="1"/>
  <c r="J123" i="31"/>
  <c r="N122" i="31"/>
  <c r="L122" i="31"/>
  <c r="K122" i="31"/>
  <c r="I122" i="31"/>
  <c r="H122" i="31"/>
  <c r="G122" i="31"/>
  <c r="F122" i="31"/>
  <c r="E122" i="31"/>
  <c r="M121" i="31"/>
  <c r="O121" i="31" s="1"/>
  <c r="J121" i="31"/>
  <c r="M120" i="31"/>
  <c r="O120" i="31" s="1"/>
  <c r="J120" i="31"/>
  <c r="J119" i="31"/>
  <c r="K119" i="31" s="1"/>
  <c r="M119" i="31" s="1"/>
  <c r="J118" i="31"/>
  <c r="K117" i="31" s="1"/>
  <c r="N117" i="31"/>
  <c r="L117" i="31"/>
  <c r="I117" i="31"/>
  <c r="H117" i="31"/>
  <c r="G117" i="31"/>
  <c r="F117" i="31"/>
  <c r="E117" i="31"/>
  <c r="M116" i="31"/>
  <c r="O116" i="31" s="1"/>
  <c r="J116" i="31"/>
  <c r="M115" i="31"/>
  <c r="O115" i="31" s="1"/>
  <c r="J115" i="31"/>
  <c r="J114" i="31"/>
  <c r="K114" i="31" s="1"/>
  <c r="M114" i="31" s="1"/>
  <c r="J113" i="31"/>
  <c r="K113" i="31" s="1"/>
  <c r="M113" i="31" s="1"/>
  <c r="J112" i="31"/>
  <c r="K112" i="31" s="1"/>
  <c r="M112" i="31" s="1"/>
  <c r="N111" i="31"/>
  <c r="L111" i="31"/>
  <c r="I111" i="31"/>
  <c r="H111" i="31"/>
  <c r="G111" i="31"/>
  <c r="F111" i="31"/>
  <c r="E111" i="31"/>
  <c r="J110" i="31"/>
  <c r="K110" i="31" s="1"/>
  <c r="M110" i="31" s="1"/>
  <c r="J109" i="31"/>
  <c r="K109" i="31" s="1"/>
  <c r="M109" i="31" s="1"/>
  <c r="J108" i="31"/>
  <c r="K108" i="31" s="1"/>
  <c r="N107" i="31"/>
  <c r="L107" i="31"/>
  <c r="I107" i="31"/>
  <c r="H107" i="31"/>
  <c r="G107" i="31"/>
  <c r="F107" i="31"/>
  <c r="E107" i="31"/>
  <c r="N97" i="31"/>
  <c r="L97" i="31"/>
  <c r="K97" i="31"/>
  <c r="I97" i="31"/>
  <c r="H97" i="31"/>
  <c r="G97" i="31"/>
  <c r="F97" i="31"/>
  <c r="E97" i="31"/>
  <c r="N96" i="31"/>
  <c r="L96" i="31"/>
  <c r="K96" i="31"/>
  <c r="I96" i="31"/>
  <c r="H96" i="31"/>
  <c r="G96" i="31"/>
  <c r="F96" i="31"/>
  <c r="E96" i="31"/>
  <c r="N95" i="31"/>
  <c r="L95" i="31"/>
  <c r="K95" i="31"/>
  <c r="I95" i="31"/>
  <c r="H95" i="31"/>
  <c r="G95" i="31"/>
  <c r="F95" i="31"/>
  <c r="E95" i="31"/>
  <c r="N94" i="31"/>
  <c r="L94" i="31"/>
  <c r="L93" i="31" s="1"/>
  <c r="K94" i="31"/>
  <c r="I94" i="31"/>
  <c r="H94" i="31"/>
  <c r="G94" i="31"/>
  <c r="F94" i="31"/>
  <c r="E94" i="31"/>
  <c r="N92" i="31"/>
  <c r="L92" i="31"/>
  <c r="K92" i="31"/>
  <c r="I92" i="31"/>
  <c r="H92" i="31"/>
  <c r="G92" i="31"/>
  <c r="F92" i="31"/>
  <c r="E92" i="31"/>
  <c r="N91" i="31"/>
  <c r="L91" i="31"/>
  <c r="K91" i="31"/>
  <c r="I91" i="31"/>
  <c r="H91" i="31"/>
  <c r="G91" i="31"/>
  <c r="F91" i="31"/>
  <c r="E91" i="31"/>
  <c r="N85" i="31"/>
  <c r="L85" i="31"/>
  <c r="K85" i="31"/>
  <c r="I85" i="31"/>
  <c r="H85" i="31"/>
  <c r="G85" i="31"/>
  <c r="F85" i="31"/>
  <c r="E85" i="31"/>
  <c r="N84" i="31"/>
  <c r="M84" i="31"/>
  <c r="L84" i="31"/>
  <c r="K84" i="31"/>
  <c r="I84" i="31"/>
  <c r="H84" i="31"/>
  <c r="G84" i="31"/>
  <c r="F84" i="31"/>
  <c r="E84" i="31"/>
  <c r="N83" i="31"/>
  <c r="M83" i="31"/>
  <c r="L83" i="31"/>
  <c r="K83" i="31"/>
  <c r="I83" i="31"/>
  <c r="H83" i="31"/>
  <c r="G83" i="31"/>
  <c r="F83" i="31"/>
  <c r="E83" i="31"/>
  <c r="N82" i="31"/>
  <c r="M82" i="31"/>
  <c r="L82" i="31"/>
  <c r="K82" i="31"/>
  <c r="I82" i="31"/>
  <c r="H82" i="31"/>
  <c r="G82" i="31"/>
  <c r="F82" i="31"/>
  <c r="E82" i="31"/>
  <c r="N80" i="31"/>
  <c r="L80" i="31"/>
  <c r="K80" i="31"/>
  <c r="I80" i="31"/>
  <c r="H80" i="31"/>
  <c r="G80" i="31"/>
  <c r="F80" i="31"/>
  <c r="E80" i="31"/>
  <c r="N79" i="31"/>
  <c r="L79" i="31"/>
  <c r="K79" i="31"/>
  <c r="I79" i="31"/>
  <c r="H79" i="31"/>
  <c r="G79" i="31"/>
  <c r="F79" i="31"/>
  <c r="E79" i="31"/>
  <c r="N78" i="31"/>
  <c r="L78" i="31"/>
  <c r="K78" i="31"/>
  <c r="I78" i="31"/>
  <c r="H78" i="31"/>
  <c r="G78" i="31"/>
  <c r="F78" i="31"/>
  <c r="E78" i="31"/>
  <c r="N77" i="31"/>
  <c r="L77" i="31"/>
  <c r="K77" i="31"/>
  <c r="I77" i="31"/>
  <c r="H77" i="31"/>
  <c r="G77" i="31"/>
  <c r="F77" i="31"/>
  <c r="E77" i="31"/>
  <c r="N76" i="31"/>
  <c r="L76" i="31"/>
  <c r="K76" i="31"/>
  <c r="I76" i="31"/>
  <c r="H76" i="31"/>
  <c r="G76" i="31"/>
  <c r="F76" i="31"/>
  <c r="E76" i="31"/>
  <c r="N74" i="31"/>
  <c r="L74" i="31"/>
  <c r="K74" i="31"/>
  <c r="I74" i="31"/>
  <c r="H74" i="31"/>
  <c r="G74" i="31"/>
  <c r="F74" i="31"/>
  <c r="E74" i="31"/>
  <c r="N73" i="31"/>
  <c r="L73" i="31"/>
  <c r="K73" i="31"/>
  <c r="I73" i="31"/>
  <c r="H73" i="31"/>
  <c r="G73" i="31"/>
  <c r="F73" i="31"/>
  <c r="E73" i="31"/>
  <c r="N71" i="31"/>
  <c r="L71" i="31"/>
  <c r="K71" i="31"/>
  <c r="I71" i="31"/>
  <c r="H71" i="31"/>
  <c r="G71" i="31"/>
  <c r="F71" i="31"/>
  <c r="E71" i="31"/>
  <c r="N70" i="31"/>
  <c r="L70" i="31"/>
  <c r="K70" i="31"/>
  <c r="I70" i="31"/>
  <c r="H70" i="31"/>
  <c r="G70" i="31"/>
  <c r="F70" i="31"/>
  <c r="E70" i="31"/>
  <c r="N68" i="31"/>
  <c r="L68" i="31"/>
  <c r="K68" i="31"/>
  <c r="I68" i="31"/>
  <c r="H68" i="31"/>
  <c r="G68" i="31"/>
  <c r="F68" i="31"/>
  <c r="E68" i="31"/>
  <c r="N67" i="31"/>
  <c r="L67" i="31"/>
  <c r="K67" i="31"/>
  <c r="I67" i="31"/>
  <c r="H67" i="31"/>
  <c r="G67" i="31"/>
  <c r="F67" i="31"/>
  <c r="E67" i="31"/>
  <c r="N66" i="31"/>
  <c r="L66" i="31"/>
  <c r="K66" i="31"/>
  <c r="J66" i="31"/>
  <c r="I66" i="31"/>
  <c r="H66" i="31"/>
  <c r="G66" i="31"/>
  <c r="F66" i="31"/>
  <c r="E66" i="31"/>
  <c r="N65" i="31"/>
  <c r="M65" i="31"/>
  <c r="L65" i="31"/>
  <c r="K65" i="31"/>
  <c r="J65" i="31"/>
  <c r="I65" i="31"/>
  <c r="H65" i="31"/>
  <c r="G65" i="31"/>
  <c r="F65" i="31"/>
  <c r="E65" i="31"/>
  <c r="N64" i="31"/>
  <c r="L64" i="31"/>
  <c r="K64" i="31"/>
  <c r="I64" i="31"/>
  <c r="H64" i="31"/>
  <c r="G64" i="31"/>
  <c r="F64" i="31"/>
  <c r="E64" i="31"/>
  <c r="N63" i="31"/>
  <c r="M63" i="31"/>
  <c r="L63" i="31"/>
  <c r="K63" i="31"/>
  <c r="J63" i="31"/>
  <c r="I63" i="31"/>
  <c r="H63" i="31"/>
  <c r="G63" i="31"/>
  <c r="F63" i="31"/>
  <c r="E63" i="31"/>
  <c r="N62" i="31"/>
  <c r="L62" i="31"/>
  <c r="K62" i="31"/>
  <c r="J62" i="31"/>
  <c r="I62" i="31"/>
  <c r="H62" i="31"/>
  <c r="G62" i="31"/>
  <c r="F62" i="31"/>
  <c r="E62" i="31"/>
  <c r="N61" i="31"/>
  <c r="M61" i="31"/>
  <c r="L61" i="31"/>
  <c r="K61" i="31"/>
  <c r="J61" i="31"/>
  <c r="I61" i="31"/>
  <c r="H61" i="31"/>
  <c r="G61" i="31"/>
  <c r="F61" i="31"/>
  <c r="E61" i="31"/>
  <c r="N59" i="31"/>
  <c r="L59" i="31"/>
  <c r="K59" i="31"/>
  <c r="I59" i="31"/>
  <c r="H59" i="31"/>
  <c r="G59" i="31"/>
  <c r="F59" i="31"/>
  <c r="E59" i="31"/>
  <c r="N58" i="31"/>
  <c r="L58" i="31"/>
  <c r="K58" i="31"/>
  <c r="I58" i="31"/>
  <c r="H58" i="31"/>
  <c r="G58" i="31"/>
  <c r="F58" i="31"/>
  <c r="E58" i="31"/>
  <c r="N57" i="31"/>
  <c r="M57" i="31"/>
  <c r="L57" i="31"/>
  <c r="K57" i="31"/>
  <c r="I57" i="31"/>
  <c r="H57" i="31"/>
  <c r="G57" i="31"/>
  <c r="F57" i="31"/>
  <c r="E57" i="31"/>
  <c r="N56" i="31"/>
  <c r="L56" i="31"/>
  <c r="K56" i="31"/>
  <c r="I56" i="31"/>
  <c r="H56" i="31"/>
  <c r="G56" i="31"/>
  <c r="F56" i="31"/>
  <c r="E56" i="31"/>
  <c r="N55" i="31"/>
  <c r="L55" i="31"/>
  <c r="K55" i="31"/>
  <c r="I55" i="31"/>
  <c r="H55" i="31"/>
  <c r="G55" i="31"/>
  <c r="F55" i="31"/>
  <c r="E55" i="31"/>
  <c r="N54" i="31"/>
  <c r="L54" i="31"/>
  <c r="K54" i="31"/>
  <c r="I54" i="31"/>
  <c r="H54" i="31"/>
  <c r="G54" i="31"/>
  <c r="F54" i="31"/>
  <c r="E54" i="31"/>
  <c r="N53" i="31"/>
  <c r="M53" i="31"/>
  <c r="L53" i="31"/>
  <c r="K53" i="31"/>
  <c r="I53" i="31"/>
  <c r="H53" i="31"/>
  <c r="G53" i="31"/>
  <c r="F53" i="31"/>
  <c r="E53" i="31"/>
  <c r="N52" i="31"/>
  <c r="L52" i="31"/>
  <c r="K52" i="31"/>
  <c r="I52" i="31"/>
  <c r="H52" i="31"/>
  <c r="G52" i="31"/>
  <c r="F52" i="31"/>
  <c r="E52" i="31"/>
  <c r="N50" i="31"/>
  <c r="L50" i="31"/>
  <c r="K50" i="31"/>
  <c r="J50" i="31"/>
  <c r="I50" i="31"/>
  <c r="H50" i="31"/>
  <c r="G50" i="31"/>
  <c r="F50" i="31"/>
  <c r="E50" i="31"/>
  <c r="N43" i="31"/>
  <c r="L43" i="31"/>
  <c r="K43" i="31"/>
  <c r="J43" i="31"/>
  <c r="I43" i="31"/>
  <c r="H43" i="31"/>
  <c r="G43" i="31"/>
  <c r="F43" i="31"/>
  <c r="E43" i="31"/>
  <c r="N42" i="31"/>
  <c r="M42" i="31"/>
  <c r="L42" i="31"/>
  <c r="K42" i="31"/>
  <c r="J42" i="31"/>
  <c r="I42" i="31"/>
  <c r="H42" i="31"/>
  <c r="G42" i="31"/>
  <c r="F42" i="31"/>
  <c r="E42" i="31"/>
  <c r="N41" i="31"/>
  <c r="L41" i="31"/>
  <c r="K41" i="31"/>
  <c r="I41" i="31"/>
  <c r="H41" i="31"/>
  <c r="G41" i="31"/>
  <c r="F41" i="31"/>
  <c r="E41" i="31"/>
  <c r="N40" i="31"/>
  <c r="L40" i="31"/>
  <c r="K40" i="31"/>
  <c r="J40" i="31"/>
  <c r="I40" i="31"/>
  <c r="H40" i="31"/>
  <c r="G40" i="31"/>
  <c r="F40" i="31"/>
  <c r="E40" i="31"/>
  <c r="N39" i="31"/>
  <c r="L39" i="31"/>
  <c r="K39" i="31"/>
  <c r="I39" i="31"/>
  <c r="H39" i="31"/>
  <c r="G39" i="31"/>
  <c r="F39" i="31"/>
  <c r="E39" i="31"/>
  <c r="N37" i="31"/>
  <c r="L37" i="31"/>
  <c r="K37" i="31"/>
  <c r="I37" i="31"/>
  <c r="H37" i="31"/>
  <c r="G37" i="31"/>
  <c r="F37" i="31"/>
  <c r="E37" i="31"/>
  <c r="N36" i="31"/>
  <c r="M36" i="31"/>
  <c r="L36" i="31"/>
  <c r="K36" i="31"/>
  <c r="J36" i="31"/>
  <c r="I36" i="31"/>
  <c r="H36" i="31"/>
  <c r="G36" i="31"/>
  <c r="F36" i="31"/>
  <c r="E36" i="31"/>
  <c r="N35" i="31"/>
  <c r="M35" i="31"/>
  <c r="L35" i="31"/>
  <c r="K35" i="31"/>
  <c r="J35" i="31"/>
  <c r="I35" i="31"/>
  <c r="H35" i="31"/>
  <c r="G35" i="31"/>
  <c r="F35" i="31"/>
  <c r="E35" i="31"/>
  <c r="N34" i="31"/>
  <c r="M34" i="31"/>
  <c r="L34" i="31"/>
  <c r="K34" i="31"/>
  <c r="J34" i="31"/>
  <c r="I34" i="31"/>
  <c r="H34" i="31"/>
  <c r="G34" i="31"/>
  <c r="F34" i="31"/>
  <c r="E34" i="31"/>
  <c r="N32" i="31"/>
  <c r="L32" i="31"/>
  <c r="K32" i="31"/>
  <c r="J32" i="31"/>
  <c r="I32" i="31"/>
  <c r="H32" i="31"/>
  <c r="G32" i="31"/>
  <c r="F32" i="31"/>
  <c r="E32" i="31"/>
  <c r="N31" i="31"/>
  <c r="L31" i="31"/>
  <c r="J31" i="31"/>
  <c r="I31" i="31"/>
  <c r="H31" i="31"/>
  <c r="G31" i="31"/>
  <c r="F31" i="31"/>
  <c r="E31" i="31"/>
  <c r="N29" i="31"/>
  <c r="L29" i="31"/>
  <c r="K29" i="31"/>
  <c r="J29" i="31"/>
  <c r="I29" i="31"/>
  <c r="H29" i="31"/>
  <c r="G29" i="31"/>
  <c r="F29" i="31"/>
  <c r="E29" i="31"/>
  <c r="N28" i="31"/>
  <c r="M28" i="31"/>
  <c r="L28" i="31"/>
  <c r="K28" i="31"/>
  <c r="J28" i="31"/>
  <c r="I28" i="31"/>
  <c r="H28" i="31"/>
  <c r="G28" i="31"/>
  <c r="F28" i="31"/>
  <c r="E28" i="31"/>
  <c r="N27" i="31"/>
  <c r="L27" i="31"/>
  <c r="I27" i="31"/>
  <c r="H27" i="31"/>
  <c r="G27" i="31"/>
  <c r="F27" i="31"/>
  <c r="E27" i="31"/>
  <c r="N26" i="31"/>
  <c r="L26" i="31"/>
  <c r="K26" i="31"/>
  <c r="J26" i="31"/>
  <c r="I26" i="31"/>
  <c r="H26" i="31"/>
  <c r="G26" i="31"/>
  <c r="F26" i="31"/>
  <c r="E26" i="31"/>
  <c r="N25" i="31"/>
  <c r="M25" i="31"/>
  <c r="L25" i="31"/>
  <c r="K25" i="31"/>
  <c r="J25" i="31"/>
  <c r="I25" i="31"/>
  <c r="H25" i="31"/>
  <c r="G25" i="31"/>
  <c r="F25" i="31"/>
  <c r="E25" i="31"/>
  <c r="N24" i="31"/>
  <c r="L24" i="31"/>
  <c r="K24" i="31"/>
  <c r="J24" i="31"/>
  <c r="I24" i="31"/>
  <c r="H24" i="31"/>
  <c r="G24" i="31"/>
  <c r="F24" i="31"/>
  <c r="E24" i="31"/>
  <c r="N22" i="31"/>
  <c r="L22" i="31"/>
  <c r="K22" i="31"/>
  <c r="J22" i="31"/>
  <c r="I22" i="31"/>
  <c r="H22" i="31"/>
  <c r="G22" i="31"/>
  <c r="F22" i="31"/>
  <c r="E22" i="31"/>
  <c r="N21" i="31"/>
  <c r="L21" i="31"/>
  <c r="K21" i="31"/>
  <c r="J21" i="31"/>
  <c r="I21" i="31"/>
  <c r="H21" i="31"/>
  <c r="G21" i="31"/>
  <c r="F21" i="31"/>
  <c r="E21" i="31"/>
  <c r="N20" i="31"/>
  <c r="L20" i="31"/>
  <c r="K20" i="31"/>
  <c r="J20" i="31"/>
  <c r="I20" i="31"/>
  <c r="H20" i="31"/>
  <c r="G20" i="31"/>
  <c r="F20" i="31"/>
  <c r="E20" i="31"/>
  <c r="N1816" i="29"/>
  <c r="L1816" i="29"/>
  <c r="L1269" i="39" s="1"/>
  <c r="L140" i="39" s="1"/>
  <c r="K1816" i="29"/>
  <c r="K1269" i="39" s="1"/>
  <c r="K140" i="39" s="1"/>
  <c r="I1816" i="29"/>
  <c r="I1269" i="39" s="1"/>
  <c r="I140" i="39" s="1"/>
  <c r="H1816" i="29"/>
  <c r="H1269" i="39" s="1"/>
  <c r="H140" i="39" s="1"/>
  <c r="G1816" i="29"/>
  <c r="G1269" i="39" s="1"/>
  <c r="G140" i="39" s="1"/>
  <c r="F1816" i="29"/>
  <c r="F1269" i="39" s="1"/>
  <c r="F140" i="39" s="1"/>
  <c r="N1815" i="29"/>
  <c r="L1815" i="29"/>
  <c r="L144" i="29" s="1"/>
  <c r="K1815" i="29"/>
  <c r="I1815" i="29"/>
  <c r="I144" i="29" s="1"/>
  <c r="H1815" i="29"/>
  <c r="G1815" i="29"/>
  <c r="F1815" i="29"/>
  <c r="F144" i="29" s="1"/>
  <c r="N1814" i="29"/>
  <c r="L1814" i="29"/>
  <c r="K1814" i="29"/>
  <c r="I1814" i="29"/>
  <c r="H1814" i="29"/>
  <c r="G1814" i="29"/>
  <c r="F1814" i="29"/>
  <c r="F143" i="29" s="1"/>
  <c r="N1810" i="29"/>
  <c r="N117" i="29" s="1"/>
  <c r="L1810" i="29"/>
  <c r="K1810" i="29"/>
  <c r="K117" i="29" s="1"/>
  <c r="I1810" i="29"/>
  <c r="H1810" i="29"/>
  <c r="J1810" i="29" s="1"/>
  <c r="J117" i="29" s="1"/>
  <c r="G1810" i="29"/>
  <c r="F1810" i="29"/>
  <c r="N1809" i="29"/>
  <c r="N116" i="29" s="1"/>
  <c r="L1809" i="29"/>
  <c r="K1809" i="29"/>
  <c r="I1809" i="29"/>
  <c r="H1809" i="29"/>
  <c r="G1809" i="29"/>
  <c r="F1809" i="29"/>
  <c r="N1802" i="29"/>
  <c r="L1802" i="29"/>
  <c r="L1261" i="39" s="1"/>
  <c r="K1802" i="29"/>
  <c r="K1261" i="39" s="1"/>
  <c r="I1802" i="29"/>
  <c r="I1261" i="39" s="1"/>
  <c r="H1802" i="29"/>
  <c r="H1261" i="39" s="1"/>
  <c r="G1802" i="29"/>
  <c r="F1802" i="29"/>
  <c r="F1261" i="39" s="1"/>
  <c r="N1801" i="29"/>
  <c r="L1801" i="29"/>
  <c r="L1260" i="39" s="1"/>
  <c r="K1801" i="29"/>
  <c r="K1260" i="39" s="1"/>
  <c r="I1801" i="29"/>
  <c r="I1260" i="39" s="1"/>
  <c r="H1801" i="29"/>
  <c r="H1260" i="39" s="1"/>
  <c r="G1801" i="29"/>
  <c r="G1260" i="39" s="1"/>
  <c r="F1801" i="29"/>
  <c r="F1260" i="39" s="1"/>
  <c r="N1799" i="29"/>
  <c r="L1799" i="29"/>
  <c r="L1258" i="39" s="1"/>
  <c r="K1799" i="29"/>
  <c r="K1258" i="39" s="1"/>
  <c r="I1799" i="29"/>
  <c r="I1258" i="39" s="1"/>
  <c r="H1799" i="29"/>
  <c r="H1258" i="39" s="1"/>
  <c r="G1799" i="29"/>
  <c r="G1258" i="39" s="1"/>
  <c r="F1799" i="29"/>
  <c r="F1258" i="39" s="1"/>
  <c r="N1798" i="29"/>
  <c r="L1798" i="29"/>
  <c r="L1257" i="39" s="1"/>
  <c r="K1798" i="29"/>
  <c r="K1257" i="39" s="1"/>
  <c r="I1798" i="29"/>
  <c r="I1257" i="39" s="1"/>
  <c r="H1798" i="29"/>
  <c r="H1257" i="39" s="1"/>
  <c r="G1798" i="29"/>
  <c r="F1798" i="29"/>
  <c r="F1257" i="39" s="1"/>
  <c r="N1794" i="29"/>
  <c r="L1794" i="29"/>
  <c r="K1794" i="29"/>
  <c r="I1794" i="29"/>
  <c r="H1794" i="29"/>
  <c r="G1794" i="29"/>
  <c r="F1794" i="29"/>
  <c r="N1793" i="29"/>
  <c r="L1793" i="29"/>
  <c r="K1793" i="29"/>
  <c r="I1793" i="29"/>
  <c r="H1793" i="29"/>
  <c r="G1793" i="29"/>
  <c r="F1793" i="29"/>
  <c r="N1792" i="29"/>
  <c r="L1792" i="29"/>
  <c r="K1792" i="29"/>
  <c r="I1792" i="29"/>
  <c r="H1792" i="29"/>
  <c r="G1792" i="29"/>
  <c r="F1792" i="29"/>
  <c r="N1791" i="29"/>
  <c r="L1791" i="29"/>
  <c r="M1791" i="29" s="1"/>
  <c r="O1791" i="29" s="1"/>
  <c r="K1791" i="29"/>
  <c r="I1791" i="29"/>
  <c r="H1791" i="29"/>
  <c r="G1791" i="29"/>
  <c r="F1791" i="29"/>
  <c r="N1790" i="29"/>
  <c r="L1790" i="29"/>
  <c r="K1790" i="29"/>
  <c r="I1790" i="29"/>
  <c r="H1790" i="29"/>
  <c r="G1790" i="29"/>
  <c r="F1790" i="29"/>
  <c r="N1788" i="29"/>
  <c r="L1788" i="29"/>
  <c r="L1247" i="39" s="1"/>
  <c r="K1788" i="29"/>
  <c r="K1247" i="39" s="1"/>
  <c r="I1788" i="29"/>
  <c r="I1247" i="39" s="1"/>
  <c r="H1788" i="29"/>
  <c r="H1247" i="39" s="1"/>
  <c r="G1788" i="29"/>
  <c r="F1788" i="29"/>
  <c r="F1247" i="39" s="1"/>
  <c r="N1787" i="29"/>
  <c r="L1787" i="29"/>
  <c r="L1246" i="39" s="1"/>
  <c r="K1787" i="29"/>
  <c r="K1246" i="39" s="1"/>
  <c r="I1787" i="29"/>
  <c r="I1246" i="39" s="1"/>
  <c r="H1787" i="29"/>
  <c r="H1246" i="39" s="1"/>
  <c r="G1787" i="29"/>
  <c r="F1787" i="29"/>
  <c r="F1246" i="39" s="1"/>
  <c r="N1785" i="29"/>
  <c r="L1785" i="29"/>
  <c r="K1785" i="29"/>
  <c r="I1785" i="29"/>
  <c r="H1785" i="29"/>
  <c r="G1785" i="29"/>
  <c r="F1785" i="29"/>
  <c r="N1784" i="29"/>
  <c r="L1784" i="29"/>
  <c r="L1243" i="39" s="1"/>
  <c r="K1784" i="29"/>
  <c r="K1243" i="39" s="1"/>
  <c r="I1784" i="29"/>
  <c r="I1243" i="39" s="1"/>
  <c r="H1784" i="29"/>
  <c r="H1243" i="39" s="1"/>
  <c r="G1784" i="29"/>
  <c r="F1784" i="29"/>
  <c r="F1243" i="39" s="1"/>
  <c r="N1782" i="29"/>
  <c r="L1782" i="29"/>
  <c r="L1241" i="39" s="1"/>
  <c r="K1782" i="29"/>
  <c r="K1241" i="39" s="1"/>
  <c r="I1782" i="29"/>
  <c r="I1241" i="39" s="1"/>
  <c r="H1782" i="29"/>
  <c r="H1241" i="39" s="1"/>
  <c r="G1782" i="29"/>
  <c r="F1782" i="29"/>
  <c r="F1241" i="39" s="1"/>
  <c r="N1781" i="29"/>
  <c r="L1781" i="29"/>
  <c r="K1781" i="29"/>
  <c r="I1781" i="29"/>
  <c r="H1781" i="29"/>
  <c r="G1781" i="29"/>
  <c r="F1781" i="29"/>
  <c r="N1780" i="29"/>
  <c r="L1780" i="29"/>
  <c r="L1238" i="39" s="1"/>
  <c r="K1780" i="29"/>
  <c r="K1238" i="39" s="1"/>
  <c r="I1780" i="29"/>
  <c r="I1238" i="39" s="1"/>
  <c r="H1780" i="29"/>
  <c r="H1238" i="39" s="1"/>
  <c r="G1780" i="29"/>
  <c r="F1780" i="29"/>
  <c r="F1238" i="39" s="1"/>
  <c r="N1779" i="29"/>
  <c r="L1779" i="29"/>
  <c r="K1779" i="29"/>
  <c r="I1779" i="29"/>
  <c r="H1779" i="29"/>
  <c r="G1779" i="29"/>
  <c r="F1779" i="29"/>
  <c r="N1778" i="29"/>
  <c r="L1778" i="29"/>
  <c r="K1778" i="29"/>
  <c r="I1778" i="29"/>
  <c r="J1778" i="29" s="1"/>
  <c r="H1778" i="29"/>
  <c r="G1778" i="29"/>
  <c r="F1778" i="29"/>
  <c r="N1777" i="29"/>
  <c r="L1777" i="29"/>
  <c r="K1777" i="29"/>
  <c r="I1777" i="29"/>
  <c r="H1777" i="29"/>
  <c r="G1777" i="29"/>
  <c r="F1777" i="29"/>
  <c r="N1776" i="29"/>
  <c r="L1776" i="29"/>
  <c r="M1776" i="29" s="1"/>
  <c r="O1776" i="29" s="1"/>
  <c r="K1776" i="29"/>
  <c r="I1776" i="29"/>
  <c r="H1776" i="29"/>
  <c r="G1776" i="29"/>
  <c r="F1776" i="29"/>
  <c r="N1775" i="29"/>
  <c r="L1775" i="29"/>
  <c r="K1775" i="29"/>
  <c r="I1775" i="29"/>
  <c r="H1775" i="29"/>
  <c r="G1775" i="29"/>
  <c r="F1775" i="29"/>
  <c r="N1774" i="29"/>
  <c r="L1774" i="29"/>
  <c r="K1774" i="29"/>
  <c r="I1774" i="29"/>
  <c r="H1774" i="29"/>
  <c r="G1774" i="29"/>
  <c r="F1774" i="29"/>
  <c r="N1773" i="29"/>
  <c r="L1773" i="29"/>
  <c r="K1773" i="29"/>
  <c r="I1773" i="29"/>
  <c r="H1773" i="29"/>
  <c r="J1773" i="29" s="1"/>
  <c r="G1773" i="29"/>
  <c r="F1773" i="29"/>
  <c r="N1771" i="29"/>
  <c r="L1771" i="29"/>
  <c r="K1771" i="29"/>
  <c r="I1771" i="29"/>
  <c r="H1771" i="29"/>
  <c r="G1771" i="29"/>
  <c r="F1771" i="29"/>
  <c r="N1764" i="29"/>
  <c r="L1764" i="29"/>
  <c r="K1764" i="29"/>
  <c r="M1764" i="29" s="1"/>
  <c r="I1764" i="29"/>
  <c r="H1764" i="29"/>
  <c r="G1764" i="29"/>
  <c r="F1764" i="29"/>
  <c r="N1763" i="29"/>
  <c r="L1763" i="29"/>
  <c r="K1763" i="29"/>
  <c r="I1763" i="29"/>
  <c r="H1763" i="29"/>
  <c r="G1763" i="29"/>
  <c r="F1763" i="29"/>
  <c r="N1762" i="29"/>
  <c r="L1762" i="29"/>
  <c r="K1762" i="29"/>
  <c r="I1762" i="29"/>
  <c r="H1762" i="29"/>
  <c r="G1762" i="29"/>
  <c r="F1762" i="29"/>
  <c r="N1761" i="29"/>
  <c r="L1761" i="29"/>
  <c r="K1761" i="29"/>
  <c r="I1761" i="29"/>
  <c r="H1761" i="29"/>
  <c r="G1761" i="29"/>
  <c r="F1761" i="29"/>
  <c r="N1760" i="29"/>
  <c r="L1760" i="29"/>
  <c r="K1760" i="29"/>
  <c r="I1760" i="29"/>
  <c r="H1760" i="29"/>
  <c r="G1760" i="29"/>
  <c r="F1760" i="29"/>
  <c r="N1758" i="29"/>
  <c r="L1758" i="29"/>
  <c r="M1758" i="29" s="1"/>
  <c r="K1758" i="29"/>
  <c r="I1758" i="29"/>
  <c r="H1758" i="29"/>
  <c r="G1758" i="29"/>
  <c r="F1758" i="29"/>
  <c r="N1757" i="29"/>
  <c r="L1757" i="29"/>
  <c r="K1757" i="29"/>
  <c r="I1757" i="29"/>
  <c r="H1757" i="29"/>
  <c r="G1757" i="29"/>
  <c r="F1757" i="29"/>
  <c r="N1756" i="29"/>
  <c r="L1756" i="29"/>
  <c r="M1756" i="29" s="1"/>
  <c r="O1756" i="29" s="1"/>
  <c r="K1756" i="29"/>
  <c r="I1756" i="29"/>
  <c r="H1756" i="29"/>
  <c r="G1756" i="29"/>
  <c r="F1756" i="29"/>
  <c r="N1755" i="29"/>
  <c r="L1755" i="29"/>
  <c r="K1755" i="29"/>
  <c r="I1755" i="29"/>
  <c r="H1755" i="29"/>
  <c r="G1755" i="29"/>
  <c r="F1755" i="29"/>
  <c r="N1753" i="29"/>
  <c r="L1753" i="29"/>
  <c r="K1753" i="29"/>
  <c r="I1753" i="29"/>
  <c r="H1753" i="29"/>
  <c r="G1753" i="29"/>
  <c r="F1753" i="29"/>
  <c r="N1752" i="29"/>
  <c r="L1752" i="29"/>
  <c r="K1752" i="29"/>
  <c r="I1752" i="29"/>
  <c r="H1752" i="29"/>
  <c r="J1752" i="29" s="1"/>
  <c r="G1752" i="29"/>
  <c r="F1752" i="29"/>
  <c r="N1751" i="29"/>
  <c r="L1751" i="29"/>
  <c r="K1751" i="29"/>
  <c r="I1751" i="29"/>
  <c r="H1751" i="29"/>
  <c r="G1751" i="29"/>
  <c r="F1751" i="29"/>
  <c r="N1750" i="29"/>
  <c r="L1750" i="29"/>
  <c r="K1750" i="29"/>
  <c r="I1750" i="29"/>
  <c r="H1750" i="29"/>
  <c r="G1750" i="29"/>
  <c r="F1750" i="29"/>
  <c r="N1749" i="29"/>
  <c r="L1749" i="29"/>
  <c r="K1749" i="29"/>
  <c r="I1749" i="29"/>
  <c r="H1749" i="29"/>
  <c r="G1749" i="29"/>
  <c r="F1749" i="29"/>
  <c r="N1747" i="29"/>
  <c r="L1747" i="29"/>
  <c r="K1747" i="29"/>
  <c r="I1747" i="29"/>
  <c r="H1747" i="29"/>
  <c r="G1747" i="29"/>
  <c r="F1747" i="29"/>
  <c r="N1746" i="29"/>
  <c r="L1746" i="29"/>
  <c r="L1228" i="39" s="1"/>
  <c r="K1746" i="29"/>
  <c r="I1746" i="29"/>
  <c r="H1746" i="29"/>
  <c r="H1228" i="39" s="1"/>
  <c r="G1746" i="29"/>
  <c r="G1228" i="39" s="1"/>
  <c r="F1746" i="29"/>
  <c r="F1228" i="39" s="1"/>
  <c r="N1745" i="29"/>
  <c r="L1745" i="29"/>
  <c r="L1227" i="39" s="1"/>
  <c r="K1745" i="29"/>
  <c r="K1227" i="39" s="1"/>
  <c r="I1745" i="29"/>
  <c r="H1745" i="29"/>
  <c r="G1745" i="29"/>
  <c r="G1227" i="39" s="1"/>
  <c r="F1745" i="29"/>
  <c r="N1738" i="29"/>
  <c r="L1738" i="29"/>
  <c r="K1738" i="29"/>
  <c r="K1219" i="39" s="1"/>
  <c r="I1738" i="29"/>
  <c r="I1219" i="39" s="1"/>
  <c r="H1738" i="29"/>
  <c r="H1219" i="39" s="1"/>
  <c r="G1738" i="29"/>
  <c r="G1219" i="39" s="1"/>
  <c r="F1738" i="29"/>
  <c r="F1219" i="39" s="1"/>
  <c r="N1737" i="29"/>
  <c r="L1737" i="29"/>
  <c r="L1218" i="39" s="1"/>
  <c r="K1737" i="29"/>
  <c r="K1218" i="39" s="1"/>
  <c r="I1737" i="29"/>
  <c r="I1218" i="39" s="1"/>
  <c r="H1737" i="29"/>
  <c r="H1218" i="39" s="1"/>
  <c r="G1737" i="29"/>
  <c r="F1737" i="29"/>
  <c r="F1218" i="39" s="1"/>
  <c r="N1735" i="29"/>
  <c r="L1735" i="29"/>
  <c r="L1216" i="39" s="1"/>
  <c r="K1735" i="29"/>
  <c r="K1216" i="39" s="1"/>
  <c r="I1735" i="29"/>
  <c r="I1216" i="39" s="1"/>
  <c r="H1735" i="29"/>
  <c r="H1216" i="39" s="1"/>
  <c r="G1735" i="29"/>
  <c r="F1735" i="29"/>
  <c r="F1216" i="39" s="1"/>
  <c r="N1734" i="29"/>
  <c r="L1734" i="29"/>
  <c r="L1215" i="39" s="1"/>
  <c r="K1734" i="29"/>
  <c r="K1215" i="39" s="1"/>
  <c r="I1734" i="29"/>
  <c r="I1215" i="39" s="1"/>
  <c r="H1734" i="29"/>
  <c r="H1215" i="39" s="1"/>
  <c r="G1734" i="29"/>
  <c r="F1734" i="29"/>
  <c r="F1215" i="39" s="1"/>
  <c r="N1730" i="29"/>
  <c r="L1730" i="29"/>
  <c r="K1730" i="29"/>
  <c r="I1730" i="29"/>
  <c r="H1730" i="29"/>
  <c r="G1730" i="29"/>
  <c r="F1730" i="29"/>
  <c r="N1729" i="29"/>
  <c r="L1729" i="29"/>
  <c r="K1729" i="29"/>
  <c r="I1729" i="29"/>
  <c r="H1729" i="29"/>
  <c r="J1729" i="29" s="1"/>
  <c r="G1729" i="29"/>
  <c r="F1729" i="29"/>
  <c r="N1728" i="29"/>
  <c r="L1728" i="29"/>
  <c r="K1728" i="29"/>
  <c r="I1728" i="29"/>
  <c r="H1728" i="29"/>
  <c r="G1728" i="29"/>
  <c r="F1728" i="29"/>
  <c r="N1727" i="29"/>
  <c r="L1727" i="29"/>
  <c r="K1727" i="29"/>
  <c r="M1727" i="29" s="1"/>
  <c r="I1727" i="29"/>
  <c r="H1727" i="29"/>
  <c r="G1727" i="29"/>
  <c r="F1727" i="29"/>
  <c r="N1726" i="29"/>
  <c r="L1726" i="29"/>
  <c r="K1726" i="29"/>
  <c r="I1726" i="29"/>
  <c r="H1726" i="29"/>
  <c r="G1726" i="29"/>
  <c r="F1726" i="29"/>
  <c r="N1724" i="29"/>
  <c r="L1724" i="29"/>
  <c r="L1205" i="39" s="1"/>
  <c r="K1724" i="29"/>
  <c r="K1205" i="39" s="1"/>
  <c r="I1724" i="29"/>
  <c r="I1205" i="39" s="1"/>
  <c r="H1724" i="29"/>
  <c r="H1205" i="39" s="1"/>
  <c r="G1724" i="29"/>
  <c r="F1724" i="29"/>
  <c r="F1205" i="39" s="1"/>
  <c r="N1723" i="29"/>
  <c r="L1723" i="29"/>
  <c r="L1204" i="39" s="1"/>
  <c r="K1723" i="29"/>
  <c r="K1204" i="39" s="1"/>
  <c r="I1723" i="29"/>
  <c r="I1204" i="39" s="1"/>
  <c r="H1723" i="29"/>
  <c r="H1204" i="39" s="1"/>
  <c r="G1723" i="29"/>
  <c r="F1723" i="29"/>
  <c r="F1204" i="39" s="1"/>
  <c r="N1721" i="29"/>
  <c r="L1721" i="29"/>
  <c r="K1721" i="29"/>
  <c r="I1721" i="29"/>
  <c r="H1721" i="29"/>
  <c r="G1721" i="29"/>
  <c r="F1721" i="29"/>
  <c r="N1720" i="29"/>
  <c r="L1720" i="29"/>
  <c r="K1720" i="29"/>
  <c r="K1201" i="39" s="1"/>
  <c r="I1720" i="29"/>
  <c r="I1201" i="39" s="1"/>
  <c r="H1720" i="29"/>
  <c r="H1201" i="39" s="1"/>
  <c r="G1720" i="29"/>
  <c r="G1201" i="39" s="1"/>
  <c r="F1720" i="29"/>
  <c r="F1201" i="39" s="1"/>
  <c r="N1718" i="29"/>
  <c r="L1718" i="29"/>
  <c r="L1199" i="39" s="1"/>
  <c r="K1718" i="29"/>
  <c r="I1718" i="29"/>
  <c r="I1199" i="39" s="1"/>
  <c r="H1718" i="29"/>
  <c r="H1199" i="39" s="1"/>
  <c r="G1718" i="29"/>
  <c r="F1718" i="29"/>
  <c r="N1717" i="29"/>
  <c r="L1717" i="29"/>
  <c r="M1717" i="29" s="1"/>
  <c r="O1717" i="29" s="1"/>
  <c r="K1717" i="29"/>
  <c r="I1717" i="29"/>
  <c r="H1717" i="29"/>
  <c r="G1717" i="29"/>
  <c r="F1717" i="29"/>
  <c r="N1716" i="29"/>
  <c r="L1716" i="29"/>
  <c r="L1196" i="39" s="1"/>
  <c r="K1716" i="29"/>
  <c r="K1196" i="39" s="1"/>
  <c r="I1716" i="29"/>
  <c r="I1196" i="39" s="1"/>
  <c r="H1716" i="29"/>
  <c r="H1196" i="39" s="1"/>
  <c r="G1716" i="29"/>
  <c r="F1716" i="29"/>
  <c r="F1196" i="39" s="1"/>
  <c r="N1715" i="29"/>
  <c r="L1715" i="29"/>
  <c r="K1715" i="29"/>
  <c r="I1715" i="29"/>
  <c r="H1715" i="29"/>
  <c r="G1715" i="29"/>
  <c r="F1715" i="29"/>
  <c r="N1714" i="29"/>
  <c r="L1714" i="29"/>
  <c r="K1714" i="29"/>
  <c r="I1714" i="29"/>
  <c r="H1714" i="29"/>
  <c r="J1714" i="29" s="1"/>
  <c r="G1714" i="29"/>
  <c r="F1714" i="29"/>
  <c r="N1713" i="29"/>
  <c r="L1713" i="29"/>
  <c r="K1713" i="29"/>
  <c r="I1713" i="29"/>
  <c r="H1713" i="29"/>
  <c r="G1713" i="29"/>
  <c r="F1713" i="29"/>
  <c r="N1712" i="29"/>
  <c r="L1712" i="29"/>
  <c r="K1712" i="29"/>
  <c r="M1712" i="29" s="1"/>
  <c r="I1712" i="29"/>
  <c r="H1712" i="29"/>
  <c r="G1712" i="29"/>
  <c r="F1712" i="29"/>
  <c r="N1711" i="29"/>
  <c r="L1711" i="29"/>
  <c r="K1711" i="29"/>
  <c r="I1711" i="29"/>
  <c r="H1711" i="29"/>
  <c r="G1711" i="29"/>
  <c r="F1711" i="29"/>
  <c r="N1710" i="29"/>
  <c r="L1710" i="29"/>
  <c r="K1710" i="29"/>
  <c r="I1710" i="29"/>
  <c r="H1710" i="29"/>
  <c r="G1710" i="29"/>
  <c r="F1710" i="29"/>
  <c r="N1709" i="29"/>
  <c r="L1709" i="29"/>
  <c r="K1709" i="29"/>
  <c r="I1709" i="29"/>
  <c r="H1709" i="29"/>
  <c r="G1709" i="29"/>
  <c r="F1709" i="29"/>
  <c r="N1707" i="29"/>
  <c r="L1707" i="29"/>
  <c r="K1707" i="29"/>
  <c r="I1707" i="29"/>
  <c r="H1707" i="29"/>
  <c r="G1707" i="29"/>
  <c r="F1707" i="29"/>
  <c r="N1700" i="29"/>
  <c r="L1700" i="29"/>
  <c r="M1700" i="29" s="1"/>
  <c r="K1700" i="29"/>
  <c r="I1700" i="29"/>
  <c r="J1700" i="29" s="1"/>
  <c r="H1700" i="29"/>
  <c r="G1700" i="29"/>
  <c r="F1700" i="29"/>
  <c r="N1699" i="29"/>
  <c r="L1699" i="29"/>
  <c r="K1699" i="29"/>
  <c r="I1699" i="29"/>
  <c r="H1699" i="29"/>
  <c r="G1699" i="29"/>
  <c r="F1699" i="29"/>
  <c r="N1698" i="29"/>
  <c r="L1698" i="29"/>
  <c r="M1698" i="29" s="1"/>
  <c r="O1698" i="29" s="1"/>
  <c r="K1698" i="29"/>
  <c r="I1698" i="29"/>
  <c r="H1698" i="29"/>
  <c r="G1698" i="29"/>
  <c r="F1698" i="29"/>
  <c r="N1697" i="29"/>
  <c r="L1697" i="29"/>
  <c r="K1697" i="29"/>
  <c r="I1697" i="29"/>
  <c r="H1697" i="29"/>
  <c r="G1697" i="29"/>
  <c r="F1697" i="29"/>
  <c r="N1696" i="29"/>
  <c r="L1696" i="29"/>
  <c r="K1696" i="29"/>
  <c r="I1696" i="29"/>
  <c r="H1696" i="29"/>
  <c r="G1696" i="29"/>
  <c r="F1696" i="29"/>
  <c r="N1694" i="29"/>
  <c r="L1694" i="29"/>
  <c r="K1694" i="29"/>
  <c r="I1694" i="29"/>
  <c r="H1694" i="29"/>
  <c r="J1694" i="29" s="1"/>
  <c r="G1694" i="29"/>
  <c r="F1694" i="29"/>
  <c r="N1693" i="29"/>
  <c r="L1693" i="29"/>
  <c r="K1693" i="29"/>
  <c r="I1693" i="29"/>
  <c r="H1693" i="29"/>
  <c r="G1693" i="29"/>
  <c r="F1693" i="29"/>
  <c r="N1692" i="29"/>
  <c r="L1692" i="29"/>
  <c r="K1692" i="29"/>
  <c r="M1692" i="29" s="1"/>
  <c r="I1692" i="29"/>
  <c r="H1692" i="29"/>
  <c r="G1692" i="29"/>
  <c r="F1692" i="29"/>
  <c r="N1691" i="29"/>
  <c r="L1691" i="29"/>
  <c r="K1691" i="29"/>
  <c r="I1691" i="29"/>
  <c r="H1691" i="29"/>
  <c r="G1691" i="29"/>
  <c r="F1691" i="29"/>
  <c r="N1689" i="29"/>
  <c r="L1689" i="29"/>
  <c r="K1689" i="29"/>
  <c r="I1689" i="29"/>
  <c r="H1689" i="29"/>
  <c r="G1689" i="29"/>
  <c r="F1689" i="29"/>
  <c r="N1688" i="29"/>
  <c r="L1688" i="29"/>
  <c r="K1688" i="29"/>
  <c r="I1688" i="29"/>
  <c r="H1688" i="29"/>
  <c r="G1688" i="29"/>
  <c r="F1688" i="29"/>
  <c r="N1687" i="29"/>
  <c r="L1687" i="29"/>
  <c r="K1687" i="29"/>
  <c r="I1687" i="29"/>
  <c r="H1687" i="29"/>
  <c r="G1687" i="29"/>
  <c r="F1687" i="29"/>
  <c r="N1686" i="29"/>
  <c r="L1686" i="29"/>
  <c r="K1686" i="29"/>
  <c r="I1686" i="29"/>
  <c r="H1686" i="29"/>
  <c r="G1686" i="29"/>
  <c r="F1686" i="29"/>
  <c r="N1685" i="29"/>
  <c r="L1685" i="29"/>
  <c r="K1685" i="29"/>
  <c r="I1685" i="29"/>
  <c r="H1685" i="29"/>
  <c r="G1685" i="29"/>
  <c r="F1685" i="29"/>
  <c r="N1683" i="29"/>
  <c r="L1683" i="29"/>
  <c r="M1683" i="29" s="1"/>
  <c r="O1683" i="29" s="1"/>
  <c r="K1683" i="29"/>
  <c r="I1683" i="29"/>
  <c r="H1683" i="29"/>
  <c r="G1683" i="29"/>
  <c r="F1683" i="29"/>
  <c r="N1682" i="29"/>
  <c r="L1682" i="29"/>
  <c r="L1186" i="39" s="1"/>
  <c r="K1682" i="29"/>
  <c r="K1186" i="39" s="1"/>
  <c r="I1682" i="29"/>
  <c r="I1186" i="39" s="1"/>
  <c r="H1682" i="29"/>
  <c r="H1186" i="39" s="1"/>
  <c r="G1682" i="29"/>
  <c r="F1682" i="29"/>
  <c r="F1186" i="39" s="1"/>
  <c r="N1681" i="29"/>
  <c r="L1681" i="29"/>
  <c r="L1185" i="39" s="1"/>
  <c r="K1681" i="29"/>
  <c r="I1681" i="29"/>
  <c r="I1185" i="39" s="1"/>
  <c r="H1681" i="29"/>
  <c r="H1185" i="39" s="1"/>
  <c r="G1681" i="29"/>
  <c r="G1185" i="39" s="1"/>
  <c r="F1681" i="29"/>
  <c r="F1185" i="39" s="1"/>
  <c r="N1674" i="29"/>
  <c r="L1674" i="29"/>
  <c r="L1177" i="39" s="1"/>
  <c r="K1674" i="29"/>
  <c r="K1177" i="39" s="1"/>
  <c r="I1674" i="29"/>
  <c r="I1177" i="39" s="1"/>
  <c r="H1674" i="29"/>
  <c r="H1177" i="39" s="1"/>
  <c r="G1674" i="29"/>
  <c r="F1674" i="29"/>
  <c r="F1177" i="39" s="1"/>
  <c r="N1673" i="29"/>
  <c r="L1673" i="29"/>
  <c r="L1176" i="39" s="1"/>
  <c r="K1673" i="29"/>
  <c r="K1176" i="39" s="1"/>
  <c r="I1673" i="29"/>
  <c r="I1176" i="39" s="1"/>
  <c r="H1673" i="29"/>
  <c r="H1176" i="39" s="1"/>
  <c r="G1673" i="29"/>
  <c r="F1673" i="29"/>
  <c r="F1176" i="39" s="1"/>
  <c r="N1671" i="29"/>
  <c r="L1671" i="29"/>
  <c r="L1174" i="39" s="1"/>
  <c r="K1671" i="29"/>
  <c r="K1174" i="39" s="1"/>
  <c r="I1671" i="29"/>
  <c r="I1174" i="39" s="1"/>
  <c r="H1671" i="29"/>
  <c r="H1174" i="39" s="1"/>
  <c r="G1671" i="29"/>
  <c r="F1671" i="29"/>
  <c r="F1174" i="39" s="1"/>
  <c r="N1670" i="29"/>
  <c r="L1670" i="29"/>
  <c r="L1173" i="39" s="1"/>
  <c r="K1670" i="29"/>
  <c r="K1173" i="39" s="1"/>
  <c r="I1670" i="29"/>
  <c r="I1173" i="39" s="1"/>
  <c r="H1670" i="29"/>
  <c r="H1173" i="39" s="1"/>
  <c r="G1670" i="29"/>
  <c r="G1173" i="39" s="1"/>
  <c r="F1670" i="29"/>
  <c r="F1173" i="39" s="1"/>
  <c r="N1666" i="29"/>
  <c r="L1666" i="29"/>
  <c r="K1666" i="29"/>
  <c r="I1666" i="29"/>
  <c r="H1666" i="29"/>
  <c r="G1666" i="29"/>
  <c r="F1666" i="29"/>
  <c r="N1665" i="29"/>
  <c r="L1665" i="29"/>
  <c r="K1665" i="29"/>
  <c r="I1665" i="29"/>
  <c r="J1665" i="29" s="1"/>
  <c r="H1665" i="29"/>
  <c r="G1665" i="29"/>
  <c r="F1665" i="29"/>
  <c r="N1664" i="29"/>
  <c r="L1664" i="29"/>
  <c r="K1664" i="29"/>
  <c r="I1664" i="29"/>
  <c r="H1664" i="29"/>
  <c r="G1664" i="29"/>
  <c r="F1664" i="29"/>
  <c r="N1663" i="29"/>
  <c r="L1663" i="29"/>
  <c r="K1663" i="29"/>
  <c r="I1663" i="29"/>
  <c r="J1663" i="29" s="1"/>
  <c r="H1663" i="29"/>
  <c r="G1663" i="29"/>
  <c r="F1663" i="29"/>
  <c r="N1662" i="29"/>
  <c r="L1662" i="29"/>
  <c r="K1662" i="29"/>
  <c r="I1662" i="29"/>
  <c r="H1662" i="29"/>
  <c r="G1662" i="29"/>
  <c r="F1662" i="29"/>
  <c r="N1660" i="29"/>
  <c r="L1660" i="29"/>
  <c r="L1163" i="39" s="1"/>
  <c r="K1660" i="29"/>
  <c r="K1163" i="39" s="1"/>
  <c r="I1660" i="29"/>
  <c r="I1163" i="39" s="1"/>
  <c r="H1660" i="29"/>
  <c r="H1163" i="39" s="1"/>
  <c r="G1660" i="29"/>
  <c r="F1660" i="29"/>
  <c r="F1163" i="39" s="1"/>
  <c r="N1659" i="29"/>
  <c r="L1659" i="29"/>
  <c r="L1162" i="39" s="1"/>
  <c r="K1659" i="29"/>
  <c r="I1659" i="29"/>
  <c r="I1162" i="39" s="1"/>
  <c r="H1659" i="29"/>
  <c r="H1162" i="39" s="1"/>
  <c r="G1659" i="29"/>
  <c r="F1659" i="29"/>
  <c r="F1162" i="39" s="1"/>
  <c r="N1657" i="29"/>
  <c r="L1657" i="29"/>
  <c r="K1657" i="29"/>
  <c r="I1657" i="29"/>
  <c r="H1657" i="29"/>
  <c r="G1657" i="29"/>
  <c r="F1657" i="29"/>
  <c r="N1656" i="29"/>
  <c r="L1656" i="29"/>
  <c r="L1159" i="39" s="1"/>
  <c r="K1656" i="29"/>
  <c r="K1159" i="39" s="1"/>
  <c r="I1656" i="29"/>
  <c r="I1159" i="39" s="1"/>
  <c r="H1656" i="29"/>
  <c r="H1159" i="39" s="1"/>
  <c r="G1656" i="29"/>
  <c r="F1656" i="29"/>
  <c r="N1654" i="29"/>
  <c r="L1654" i="29"/>
  <c r="L1157" i="39" s="1"/>
  <c r="K1654" i="29"/>
  <c r="K1157" i="39" s="1"/>
  <c r="I1654" i="29"/>
  <c r="H1654" i="29"/>
  <c r="H1157" i="39" s="1"/>
  <c r="G1654" i="29"/>
  <c r="F1654" i="29"/>
  <c r="F1157" i="39" s="1"/>
  <c r="N1653" i="29"/>
  <c r="L1653" i="29"/>
  <c r="K1653" i="29"/>
  <c r="M1653" i="29" s="1"/>
  <c r="I1653" i="29"/>
  <c r="H1653" i="29"/>
  <c r="G1653" i="29"/>
  <c r="F1653" i="29"/>
  <c r="N1652" i="29"/>
  <c r="L1652" i="29"/>
  <c r="L1154" i="39" s="1"/>
  <c r="K1652" i="29"/>
  <c r="K1154" i="39" s="1"/>
  <c r="I1652" i="29"/>
  <c r="I1154" i="39" s="1"/>
  <c r="H1652" i="29"/>
  <c r="H1154" i="39" s="1"/>
  <c r="G1652" i="29"/>
  <c r="F1652" i="29"/>
  <c r="F1154" i="39" s="1"/>
  <c r="N1651" i="29"/>
  <c r="L1651" i="29"/>
  <c r="K1651" i="29"/>
  <c r="I1651" i="29"/>
  <c r="H1651" i="29"/>
  <c r="G1651" i="29"/>
  <c r="F1651" i="29"/>
  <c r="N1650" i="29"/>
  <c r="L1650" i="29"/>
  <c r="K1650" i="29"/>
  <c r="I1650" i="29"/>
  <c r="J1650" i="29" s="1"/>
  <c r="H1650" i="29"/>
  <c r="G1650" i="29"/>
  <c r="F1650" i="29"/>
  <c r="N1649" i="29"/>
  <c r="L1649" i="29"/>
  <c r="K1649" i="29"/>
  <c r="I1649" i="29"/>
  <c r="H1649" i="29"/>
  <c r="G1649" i="29"/>
  <c r="F1649" i="29"/>
  <c r="N1648" i="29"/>
  <c r="L1648" i="29"/>
  <c r="M1648" i="29" s="1"/>
  <c r="O1648" i="29" s="1"/>
  <c r="K1648" i="29"/>
  <c r="I1648" i="29"/>
  <c r="J1648" i="29" s="1"/>
  <c r="H1648" i="29"/>
  <c r="G1648" i="29"/>
  <c r="F1648" i="29"/>
  <c r="N1647" i="29"/>
  <c r="L1647" i="29"/>
  <c r="K1647" i="29"/>
  <c r="I1647" i="29"/>
  <c r="H1647" i="29"/>
  <c r="G1647" i="29"/>
  <c r="F1647" i="29"/>
  <c r="N1646" i="29"/>
  <c r="L1646" i="29"/>
  <c r="M1646" i="29" s="1"/>
  <c r="O1646" i="29" s="1"/>
  <c r="K1646" i="29"/>
  <c r="I1646" i="29"/>
  <c r="H1646" i="29"/>
  <c r="G1646" i="29"/>
  <c r="F1646" i="29"/>
  <c r="N1645" i="29"/>
  <c r="L1645" i="29"/>
  <c r="K1645" i="29"/>
  <c r="I1645" i="29"/>
  <c r="H1645" i="29"/>
  <c r="G1645" i="29"/>
  <c r="F1645" i="29"/>
  <c r="N1643" i="29"/>
  <c r="L1643" i="29"/>
  <c r="K1643" i="29"/>
  <c r="I1643" i="29"/>
  <c r="H1643" i="29"/>
  <c r="G1643" i="29"/>
  <c r="F1643" i="29"/>
  <c r="N1636" i="29"/>
  <c r="L1636" i="29"/>
  <c r="K1636" i="29"/>
  <c r="M1636" i="29" s="1"/>
  <c r="I1636" i="29"/>
  <c r="H1636" i="29"/>
  <c r="G1636" i="29"/>
  <c r="F1636" i="29"/>
  <c r="N1635" i="29"/>
  <c r="L1635" i="29"/>
  <c r="K1635" i="29"/>
  <c r="I1635" i="29"/>
  <c r="H1635" i="29"/>
  <c r="G1635" i="29"/>
  <c r="F1635" i="29"/>
  <c r="N1634" i="29"/>
  <c r="L1634" i="29"/>
  <c r="K1634" i="29"/>
  <c r="M1634" i="29" s="1"/>
  <c r="I1634" i="29"/>
  <c r="H1634" i="29"/>
  <c r="G1634" i="29"/>
  <c r="F1634" i="29"/>
  <c r="N1633" i="29"/>
  <c r="L1633" i="29"/>
  <c r="K1633" i="29"/>
  <c r="I1633" i="29"/>
  <c r="H1633" i="29"/>
  <c r="G1633" i="29"/>
  <c r="F1633" i="29"/>
  <c r="N1632" i="29"/>
  <c r="L1632" i="29"/>
  <c r="K1632" i="29"/>
  <c r="I1632" i="29"/>
  <c r="H1632" i="29"/>
  <c r="G1632" i="29"/>
  <c r="F1632" i="29"/>
  <c r="N1630" i="29"/>
  <c r="L1630" i="29"/>
  <c r="K1630" i="29"/>
  <c r="I1630" i="29"/>
  <c r="H1630" i="29"/>
  <c r="G1630" i="29"/>
  <c r="F1630" i="29"/>
  <c r="N1629" i="29"/>
  <c r="L1629" i="29"/>
  <c r="K1629" i="29"/>
  <c r="I1629" i="29"/>
  <c r="H1629" i="29"/>
  <c r="G1629" i="29"/>
  <c r="F1629" i="29"/>
  <c r="N1628" i="29"/>
  <c r="L1628" i="29"/>
  <c r="K1628" i="29"/>
  <c r="I1628" i="29"/>
  <c r="J1628" i="29" s="1"/>
  <c r="H1628" i="29"/>
  <c r="G1628" i="29"/>
  <c r="F1628" i="29"/>
  <c r="N1627" i="29"/>
  <c r="L1627" i="29"/>
  <c r="K1627" i="29"/>
  <c r="I1627" i="29"/>
  <c r="H1627" i="29"/>
  <c r="G1627" i="29"/>
  <c r="F1627" i="29"/>
  <c r="N1625" i="29"/>
  <c r="L1625" i="29"/>
  <c r="K1625" i="29"/>
  <c r="I1625" i="29"/>
  <c r="H1625" i="29"/>
  <c r="G1625" i="29"/>
  <c r="F1625" i="29"/>
  <c r="N1624" i="29"/>
  <c r="L1624" i="29"/>
  <c r="K1624" i="29"/>
  <c r="I1624" i="29"/>
  <c r="H1624" i="29"/>
  <c r="G1624" i="29"/>
  <c r="F1624" i="29"/>
  <c r="N1623" i="29"/>
  <c r="L1623" i="29"/>
  <c r="K1623" i="29"/>
  <c r="I1623" i="29"/>
  <c r="H1623" i="29"/>
  <c r="G1623" i="29"/>
  <c r="F1623" i="29"/>
  <c r="N1622" i="29"/>
  <c r="L1622" i="29"/>
  <c r="K1622" i="29"/>
  <c r="I1622" i="29"/>
  <c r="H1622" i="29"/>
  <c r="J1622" i="29" s="1"/>
  <c r="G1622" i="29"/>
  <c r="F1622" i="29"/>
  <c r="N1621" i="29"/>
  <c r="L1621" i="29"/>
  <c r="K1621" i="29"/>
  <c r="I1621" i="29"/>
  <c r="H1621" i="29"/>
  <c r="G1621" i="29"/>
  <c r="F1621" i="29"/>
  <c r="N1619" i="29"/>
  <c r="L1619" i="29"/>
  <c r="K1619" i="29"/>
  <c r="M1619" i="29" s="1"/>
  <c r="I1619" i="29"/>
  <c r="H1619" i="29"/>
  <c r="G1619" i="29"/>
  <c r="F1619" i="29"/>
  <c r="N1618" i="29"/>
  <c r="L1618" i="29"/>
  <c r="L1144" i="39" s="1"/>
  <c r="K1618" i="29"/>
  <c r="K1144" i="39" s="1"/>
  <c r="I1618" i="29"/>
  <c r="H1618" i="29"/>
  <c r="G1618" i="29"/>
  <c r="F1618" i="29"/>
  <c r="N1617" i="29"/>
  <c r="L1617" i="29"/>
  <c r="L1143" i="39" s="1"/>
  <c r="K1617" i="29"/>
  <c r="K1143" i="39" s="1"/>
  <c r="I1617" i="29"/>
  <c r="I1143" i="39" s="1"/>
  <c r="H1617" i="29"/>
  <c r="H1143" i="39" s="1"/>
  <c r="G1617" i="29"/>
  <c r="F1617" i="29"/>
  <c r="F1143" i="39" s="1"/>
  <c r="N1610" i="29"/>
  <c r="L1610" i="29"/>
  <c r="L1135" i="39" s="1"/>
  <c r="K1610" i="29"/>
  <c r="K1135" i="39" s="1"/>
  <c r="I1610" i="29"/>
  <c r="H1610" i="29"/>
  <c r="H1135" i="39" s="1"/>
  <c r="G1610" i="29"/>
  <c r="F1610" i="29"/>
  <c r="F1135" i="39" s="1"/>
  <c r="N1609" i="29"/>
  <c r="L1609" i="29"/>
  <c r="L1134" i="39" s="1"/>
  <c r="K1609" i="29"/>
  <c r="K1134" i="39" s="1"/>
  <c r="I1609" i="29"/>
  <c r="I1134" i="39" s="1"/>
  <c r="H1609" i="29"/>
  <c r="H1134" i="39" s="1"/>
  <c r="G1609" i="29"/>
  <c r="F1609" i="29"/>
  <c r="F1134" i="39" s="1"/>
  <c r="N1607" i="29"/>
  <c r="L1607" i="29"/>
  <c r="K1607" i="29"/>
  <c r="K1132" i="39" s="1"/>
  <c r="I1607" i="29"/>
  <c r="I1132" i="39" s="1"/>
  <c r="H1607" i="29"/>
  <c r="H1132" i="39" s="1"/>
  <c r="G1607" i="29"/>
  <c r="G1132" i="39" s="1"/>
  <c r="F1607" i="29"/>
  <c r="F1132" i="39" s="1"/>
  <c r="N1606" i="29"/>
  <c r="L1606" i="29"/>
  <c r="L1131" i="39" s="1"/>
  <c r="K1606" i="29"/>
  <c r="K1131" i="39" s="1"/>
  <c r="I1606" i="29"/>
  <c r="I1131" i="39" s="1"/>
  <c r="H1606" i="29"/>
  <c r="H1131" i="39" s="1"/>
  <c r="G1606" i="29"/>
  <c r="F1606" i="29"/>
  <c r="F1131" i="39" s="1"/>
  <c r="N1602" i="29"/>
  <c r="L1602" i="29"/>
  <c r="K1602" i="29"/>
  <c r="I1602" i="29"/>
  <c r="H1602" i="29"/>
  <c r="G1602" i="29"/>
  <c r="F1602" i="29"/>
  <c r="N1601" i="29"/>
  <c r="L1601" i="29"/>
  <c r="K1601" i="29"/>
  <c r="I1601" i="29"/>
  <c r="H1601" i="29"/>
  <c r="G1601" i="29"/>
  <c r="F1601" i="29"/>
  <c r="N1600" i="29"/>
  <c r="L1600" i="29"/>
  <c r="K1600" i="29"/>
  <c r="I1600" i="29"/>
  <c r="H1600" i="29"/>
  <c r="G1600" i="29"/>
  <c r="F1600" i="29"/>
  <c r="N1599" i="29"/>
  <c r="L1599" i="29"/>
  <c r="K1599" i="29"/>
  <c r="I1599" i="29"/>
  <c r="H1599" i="29"/>
  <c r="J1599" i="29" s="1"/>
  <c r="G1599" i="29"/>
  <c r="F1599" i="29"/>
  <c r="N1598" i="29"/>
  <c r="L1598" i="29"/>
  <c r="K1598" i="29"/>
  <c r="I1598" i="29"/>
  <c r="H1598" i="29"/>
  <c r="G1598" i="29"/>
  <c r="F1598" i="29"/>
  <c r="N1596" i="29"/>
  <c r="L1596" i="29"/>
  <c r="L1121" i="39" s="1"/>
  <c r="K1596" i="29"/>
  <c r="K1121" i="39" s="1"/>
  <c r="I1596" i="29"/>
  <c r="I1121" i="39" s="1"/>
  <c r="H1596" i="29"/>
  <c r="H1121" i="39" s="1"/>
  <c r="G1596" i="29"/>
  <c r="F1596" i="29"/>
  <c r="F1121" i="39" s="1"/>
  <c r="N1595" i="29"/>
  <c r="L1595" i="29"/>
  <c r="L1120" i="39" s="1"/>
  <c r="K1595" i="29"/>
  <c r="K1120" i="39" s="1"/>
  <c r="I1595" i="29"/>
  <c r="H1595" i="29"/>
  <c r="H1120" i="39" s="1"/>
  <c r="G1595" i="29"/>
  <c r="G1120" i="39" s="1"/>
  <c r="F1595" i="29"/>
  <c r="F1120" i="39" s="1"/>
  <c r="N1593" i="29"/>
  <c r="L1593" i="29"/>
  <c r="K1593" i="29"/>
  <c r="I1593" i="29"/>
  <c r="H1593" i="29"/>
  <c r="G1593" i="29"/>
  <c r="F1593" i="29"/>
  <c r="N1592" i="29"/>
  <c r="L1592" i="29"/>
  <c r="L1117" i="39" s="1"/>
  <c r="K1592" i="29"/>
  <c r="K1117" i="39" s="1"/>
  <c r="I1592" i="29"/>
  <c r="I1117" i="39" s="1"/>
  <c r="H1592" i="29"/>
  <c r="H1117" i="39" s="1"/>
  <c r="G1592" i="29"/>
  <c r="F1592" i="29"/>
  <c r="F1117" i="39" s="1"/>
  <c r="N1590" i="29"/>
  <c r="L1590" i="29"/>
  <c r="L1115" i="39" s="1"/>
  <c r="K1590" i="29"/>
  <c r="K1115" i="39" s="1"/>
  <c r="I1590" i="29"/>
  <c r="I1115" i="39" s="1"/>
  <c r="H1590" i="29"/>
  <c r="H1115" i="39" s="1"/>
  <c r="G1590" i="29"/>
  <c r="F1590" i="29"/>
  <c r="F1115" i="39" s="1"/>
  <c r="N1589" i="29"/>
  <c r="L1589" i="29"/>
  <c r="M1589" i="29" s="1"/>
  <c r="K1589" i="29"/>
  <c r="I1589" i="29"/>
  <c r="J1589" i="29" s="1"/>
  <c r="H1589" i="29"/>
  <c r="G1589" i="29"/>
  <c r="F1589" i="29"/>
  <c r="N1588" i="29"/>
  <c r="L1588" i="29"/>
  <c r="L1112" i="39" s="1"/>
  <c r="K1588" i="29"/>
  <c r="K1112" i="39" s="1"/>
  <c r="I1588" i="29"/>
  <c r="I1112" i="39" s="1"/>
  <c r="H1588" i="29"/>
  <c r="H1112" i="39" s="1"/>
  <c r="G1588" i="29"/>
  <c r="F1588" i="29"/>
  <c r="F1112" i="39" s="1"/>
  <c r="N1587" i="29"/>
  <c r="L1587" i="29"/>
  <c r="K1587" i="29"/>
  <c r="I1587" i="29"/>
  <c r="H1587" i="29"/>
  <c r="G1587" i="29"/>
  <c r="F1587" i="29"/>
  <c r="N1586" i="29"/>
  <c r="L1586" i="29"/>
  <c r="K1586" i="29"/>
  <c r="I1586" i="29"/>
  <c r="H1586" i="29"/>
  <c r="G1586" i="29"/>
  <c r="F1586" i="29"/>
  <c r="N1585" i="29"/>
  <c r="L1585" i="29"/>
  <c r="K1585" i="29"/>
  <c r="I1585" i="29"/>
  <c r="H1585" i="29"/>
  <c r="G1585" i="29"/>
  <c r="F1585" i="29"/>
  <c r="N1584" i="29"/>
  <c r="L1584" i="29"/>
  <c r="K1584" i="29"/>
  <c r="I1584" i="29"/>
  <c r="H1584" i="29"/>
  <c r="J1584" i="29" s="1"/>
  <c r="G1584" i="29"/>
  <c r="F1584" i="29"/>
  <c r="N1583" i="29"/>
  <c r="L1583" i="29"/>
  <c r="K1583" i="29"/>
  <c r="I1583" i="29"/>
  <c r="H1583" i="29"/>
  <c r="G1583" i="29"/>
  <c r="F1583" i="29"/>
  <c r="N1582" i="29"/>
  <c r="L1582" i="29"/>
  <c r="K1582" i="29"/>
  <c r="M1582" i="29" s="1"/>
  <c r="I1582" i="29"/>
  <c r="H1582" i="29"/>
  <c r="G1582" i="29"/>
  <c r="F1582" i="29"/>
  <c r="N1581" i="29"/>
  <c r="L1581" i="29"/>
  <c r="K1581" i="29"/>
  <c r="I1581" i="29"/>
  <c r="H1581" i="29"/>
  <c r="G1581" i="29"/>
  <c r="F1581" i="29"/>
  <c r="N1579" i="29"/>
  <c r="L1579" i="29"/>
  <c r="K1579" i="29"/>
  <c r="I1579" i="29"/>
  <c r="H1579" i="29"/>
  <c r="G1579" i="29"/>
  <c r="F1579" i="29"/>
  <c r="N1572" i="29"/>
  <c r="L1572" i="29"/>
  <c r="K1572" i="29"/>
  <c r="I1572" i="29"/>
  <c r="H1572" i="29"/>
  <c r="G1572" i="29"/>
  <c r="F1572" i="29"/>
  <c r="N1571" i="29"/>
  <c r="L1571" i="29"/>
  <c r="K1571" i="29"/>
  <c r="I1571" i="29"/>
  <c r="H1571" i="29"/>
  <c r="G1571" i="29"/>
  <c r="F1571" i="29"/>
  <c r="N1570" i="29"/>
  <c r="L1570" i="29"/>
  <c r="K1570" i="29"/>
  <c r="I1570" i="29"/>
  <c r="J1570" i="29" s="1"/>
  <c r="H1570" i="29"/>
  <c r="G1570" i="29"/>
  <c r="F1570" i="29"/>
  <c r="N1569" i="29"/>
  <c r="L1569" i="29"/>
  <c r="K1569" i="29"/>
  <c r="I1569" i="29"/>
  <c r="H1569" i="29"/>
  <c r="G1569" i="29"/>
  <c r="F1569" i="29"/>
  <c r="N1568" i="29"/>
  <c r="L1568" i="29"/>
  <c r="M1568" i="29" s="1"/>
  <c r="O1568" i="29" s="1"/>
  <c r="K1568" i="29"/>
  <c r="I1568" i="29"/>
  <c r="H1568" i="29"/>
  <c r="G1568" i="29"/>
  <c r="F1568" i="29"/>
  <c r="N1566" i="29"/>
  <c r="L1566" i="29"/>
  <c r="K1566" i="29"/>
  <c r="I1566" i="29"/>
  <c r="H1566" i="29"/>
  <c r="G1566" i="29"/>
  <c r="F1566" i="29"/>
  <c r="N1565" i="29"/>
  <c r="L1565" i="29"/>
  <c r="K1565" i="29"/>
  <c r="I1565" i="29"/>
  <c r="H1565" i="29"/>
  <c r="G1565" i="29"/>
  <c r="F1565" i="29"/>
  <c r="N1564" i="29"/>
  <c r="L1564" i="29"/>
  <c r="K1564" i="29"/>
  <c r="I1564" i="29"/>
  <c r="H1564" i="29"/>
  <c r="J1564" i="29" s="1"/>
  <c r="G1564" i="29"/>
  <c r="F1564" i="29"/>
  <c r="N1563" i="29"/>
  <c r="L1563" i="29"/>
  <c r="K1563" i="29"/>
  <c r="I1563" i="29"/>
  <c r="H1563" i="29"/>
  <c r="G1563" i="29"/>
  <c r="F1563" i="29"/>
  <c r="N1561" i="29"/>
  <c r="L1561" i="29"/>
  <c r="K1561" i="29"/>
  <c r="M1561" i="29" s="1"/>
  <c r="I1561" i="29"/>
  <c r="H1561" i="29"/>
  <c r="G1561" i="29"/>
  <c r="F1561" i="29"/>
  <c r="N1560" i="29"/>
  <c r="L1560" i="29"/>
  <c r="K1560" i="29"/>
  <c r="I1560" i="29"/>
  <c r="H1560" i="29"/>
  <c r="G1560" i="29"/>
  <c r="F1560" i="29"/>
  <c r="N1559" i="29"/>
  <c r="L1559" i="29"/>
  <c r="K1559" i="29"/>
  <c r="I1559" i="29"/>
  <c r="H1559" i="29"/>
  <c r="G1559" i="29"/>
  <c r="F1559" i="29"/>
  <c r="N1558" i="29"/>
  <c r="L1558" i="29"/>
  <c r="K1558" i="29"/>
  <c r="I1558" i="29"/>
  <c r="H1558" i="29"/>
  <c r="G1558" i="29"/>
  <c r="F1558" i="29"/>
  <c r="N1557" i="29"/>
  <c r="L1557" i="29"/>
  <c r="K1557" i="29"/>
  <c r="I1557" i="29"/>
  <c r="H1557" i="29"/>
  <c r="G1557" i="29"/>
  <c r="F1557" i="29"/>
  <c r="N1555" i="29"/>
  <c r="L1555" i="29"/>
  <c r="M1555" i="29" s="1"/>
  <c r="K1555" i="29"/>
  <c r="I1555" i="29"/>
  <c r="J1555" i="29" s="1"/>
  <c r="H1555" i="29"/>
  <c r="G1555" i="29"/>
  <c r="F1555" i="29"/>
  <c r="N1554" i="29"/>
  <c r="L1554" i="29"/>
  <c r="L1102" i="39" s="1"/>
  <c r="K1554" i="29"/>
  <c r="I1554" i="29"/>
  <c r="I1102" i="39" s="1"/>
  <c r="H1554" i="29"/>
  <c r="H1102" i="39" s="1"/>
  <c r="G1554" i="29"/>
  <c r="F1554" i="29"/>
  <c r="F1102" i="39" s="1"/>
  <c r="N1553" i="29"/>
  <c r="L1553" i="29"/>
  <c r="L1101" i="39" s="1"/>
  <c r="K1553" i="29"/>
  <c r="K1101" i="39" s="1"/>
  <c r="I1553" i="29"/>
  <c r="H1553" i="29"/>
  <c r="G1553" i="29"/>
  <c r="F1553" i="29"/>
  <c r="N1546" i="29"/>
  <c r="L1546" i="29"/>
  <c r="L1093" i="39" s="1"/>
  <c r="K1546" i="29"/>
  <c r="K1093" i="39" s="1"/>
  <c r="I1546" i="29"/>
  <c r="I1093" i="39" s="1"/>
  <c r="H1546" i="29"/>
  <c r="H1093" i="39" s="1"/>
  <c r="G1546" i="29"/>
  <c r="F1546" i="29"/>
  <c r="F1093" i="39" s="1"/>
  <c r="N1545" i="29"/>
  <c r="L1545" i="29"/>
  <c r="L1092" i="39" s="1"/>
  <c r="K1545" i="29"/>
  <c r="K1092" i="39" s="1"/>
  <c r="I1545" i="29"/>
  <c r="I1092" i="39" s="1"/>
  <c r="H1545" i="29"/>
  <c r="H1092" i="39" s="1"/>
  <c r="G1545" i="29"/>
  <c r="G1092" i="39" s="1"/>
  <c r="F1545" i="29"/>
  <c r="F1092" i="39" s="1"/>
  <c r="N1543" i="29"/>
  <c r="L1543" i="29"/>
  <c r="L1090" i="39" s="1"/>
  <c r="K1543" i="29"/>
  <c r="K1090" i="39" s="1"/>
  <c r="I1543" i="29"/>
  <c r="I1090" i="39" s="1"/>
  <c r="H1543" i="29"/>
  <c r="H1090" i="39" s="1"/>
  <c r="G1543" i="29"/>
  <c r="F1543" i="29"/>
  <c r="N1542" i="29"/>
  <c r="L1542" i="29"/>
  <c r="L1089" i="39" s="1"/>
  <c r="K1542" i="29"/>
  <c r="K1089" i="39" s="1"/>
  <c r="I1542" i="29"/>
  <c r="I1089" i="39" s="1"/>
  <c r="H1542" i="29"/>
  <c r="H1089" i="39" s="1"/>
  <c r="G1542" i="29"/>
  <c r="F1542" i="29"/>
  <c r="F1089" i="39" s="1"/>
  <c r="N1538" i="29"/>
  <c r="L1538" i="29"/>
  <c r="K1538" i="29"/>
  <c r="I1538" i="29"/>
  <c r="H1538" i="29"/>
  <c r="G1538" i="29"/>
  <c r="F1538" i="29"/>
  <c r="N1537" i="29"/>
  <c r="L1537" i="29"/>
  <c r="K1537" i="29"/>
  <c r="I1537" i="29"/>
  <c r="H1537" i="29"/>
  <c r="G1537" i="29"/>
  <c r="F1537" i="29"/>
  <c r="N1536" i="29"/>
  <c r="L1536" i="29"/>
  <c r="K1536" i="29"/>
  <c r="I1536" i="29"/>
  <c r="H1536" i="29"/>
  <c r="G1536" i="29"/>
  <c r="F1536" i="29"/>
  <c r="N1535" i="29"/>
  <c r="L1535" i="29"/>
  <c r="K1535" i="29"/>
  <c r="I1535" i="29"/>
  <c r="H1535" i="29"/>
  <c r="G1535" i="29"/>
  <c r="F1535" i="29"/>
  <c r="N1534" i="29"/>
  <c r="L1534" i="29"/>
  <c r="K1534" i="29"/>
  <c r="I1534" i="29"/>
  <c r="H1534" i="29"/>
  <c r="G1534" i="29"/>
  <c r="F1534" i="29"/>
  <c r="N1532" i="29"/>
  <c r="L1532" i="29"/>
  <c r="L1079" i="39" s="1"/>
  <c r="K1532" i="29"/>
  <c r="K1079" i="39" s="1"/>
  <c r="I1532" i="29"/>
  <c r="I1079" i="39" s="1"/>
  <c r="H1532" i="29"/>
  <c r="H1079" i="39" s="1"/>
  <c r="G1532" i="29"/>
  <c r="G1079" i="39" s="1"/>
  <c r="F1532" i="29"/>
  <c r="F1079" i="39" s="1"/>
  <c r="N1531" i="29"/>
  <c r="L1531" i="29"/>
  <c r="L1078" i="39" s="1"/>
  <c r="K1531" i="29"/>
  <c r="K1078" i="39" s="1"/>
  <c r="I1531" i="29"/>
  <c r="I1078" i="39" s="1"/>
  <c r="H1531" i="29"/>
  <c r="H1078" i="39" s="1"/>
  <c r="G1531" i="29"/>
  <c r="F1531" i="29"/>
  <c r="F1078" i="39" s="1"/>
  <c r="N1529" i="29"/>
  <c r="L1529" i="29"/>
  <c r="M1529" i="29" s="1"/>
  <c r="O1529" i="29" s="1"/>
  <c r="K1529" i="29"/>
  <c r="I1529" i="29"/>
  <c r="H1529" i="29"/>
  <c r="G1529" i="29"/>
  <c r="F1529" i="29"/>
  <c r="N1528" i="29"/>
  <c r="L1528" i="29"/>
  <c r="K1528" i="29"/>
  <c r="I1528" i="29"/>
  <c r="H1528" i="29"/>
  <c r="H1075" i="39" s="1"/>
  <c r="G1528" i="29"/>
  <c r="G1075" i="39" s="1"/>
  <c r="F1528" i="29"/>
  <c r="N1526" i="29"/>
  <c r="L1526" i="29"/>
  <c r="L1073" i="39" s="1"/>
  <c r="K1526" i="29"/>
  <c r="K1073" i="39" s="1"/>
  <c r="I1526" i="29"/>
  <c r="I1073" i="39" s="1"/>
  <c r="H1526" i="29"/>
  <c r="H1073" i="39" s="1"/>
  <c r="G1526" i="29"/>
  <c r="F1526" i="29"/>
  <c r="F1073" i="39" s="1"/>
  <c r="N1525" i="29"/>
  <c r="L1525" i="29"/>
  <c r="K1525" i="29"/>
  <c r="I1525" i="29"/>
  <c r="H1525" i="29"/>
  <c r="J1525" i="29" s="1"/>
  <c r="G1525" i="29"/>
  <c r="F1525" i="29"/>
  <c r="N1524" i="29"/>
  <c r="L1524" i="29"/>
  <c r="L1070" i="39" s="1"/>
  <c r="K1524" i="29"/>
  <c r="K1070" i="39" s="1"/>
  <c r="I1524" i="29"/>
  <c r="I1070" i="39" s="1"/>
  <c r="H1524" i="29"/>
  <c r="H1070" i="39" s="1"/>
  <c r="G1524" i="29"/>
  <c r="F1524" i="29"/>
  <c r="F1070" i="39" s="1"/>
  <c r="N1523" i="29"/>
  <c r="L1523" i="29"/>
  <c r="K1523" i="29"/>
  <c r="M1523" i="29" s="1"/>
  <c r="I1523" i="29"/>
  <c r="H1523" i="29"/>
  <c r="G1523" i="29"/>
  <c r="F1523" i="29"/>
  <c r="N1522" i="29"/>
  <c r="L1522" i="29"/>
  <c r="K1522" i="29"/>
  <c r="I1522" i="29"/>
  <c r="H1522" i="29"/>
  <c r="G1522" i="29"/>
  <c r="F1522" i="29"/>
  <c r="N1521" i="29"/>
  <c r="L1521" i="29"/>
  <c r="K1521" i="29"/>
  <c r="I1521" i="29"/>
  <c r="H1521" i="29"/>
  <c r="G1521" i="29"/>
  <c r="F1521" i="29"/>
  <c r="N1520" i="29"/>
  <c r="L1520" i="29"/>
  <c r="K1520" i="29"/>
  <c r="I1520" i="29"/>
  <c r="H1520" i="29"/>
  <c r="G1520" i="29"/>
  <c r="F1520" i="29"/>
  <c r="N1519" i="29"/>
  <c r="L1519" i="29"/>
  <c r="K1519" i="29"/>
  <c r="I1519" i="29"/>
  <c r="H1519" i="29"/>
  <c r="G1519" i="29"/>
  <c r="F1519" i="29"/>
  <c r="N1518" i="29"/>
  <c r="L1518" i="29"/>
  <c r="K1518" i="29"/>
  <c r="I1518" i="29"/>
  <c r="J1518" i="29" s="1"/>
  <c r="H1518" i="29"/>
  <c r="G1518" i="29"/>
  <c r="F1518" i="29"/>
  <c r="N1517" i="29"/>
  <c r="L1517" i="29"/>
  <c r="K1517" i="29"/>
  <c r="I1517" i="29"/>
  <c r="H1517" i="29"/>
  <c r="G1517" i="29"/>
  <c r="F1517" i="29"/>
  <c r="N1515" i="29"/>
  <c r="L1515" i="29"/>
  <c r="M1515" i="29" s="1"/>
  <c r="O1515" i="29" s="1"/>
  <c r="K1515" i="29"/>
  <c r="I1515" i="29"/>
  <c r="H1515" i="29"/>
  <c r="G1515" i="29"/>
  <c r="F1515" i="29"/>
  <c r="N1508" i="29"/>
  <c r="L1508" i="29"/>
  <c r="K1508" i="29"/>
  <c r="I1508" i="29"/>
  <c r="H1508" i="29"/>
  <c r="G1508" i="29"/>
  <c r="F1508" i="29"/>
  <c r="N1507" i="29"/>
  <c r="L1507" i="29"/>
  <c r="K1507" i="29"/>
  <c r="I1507" i="29"/>
  <c r="H1507" i="29"/>
  <c r="G1507" i="29"/>
  <c r="F1507" i="29"/>
  <c r="N1506" i="29"/>
  <c r="L1506" i="29"/>
  <c r="K1506" i="29"/>
  <c r="I1506" i="29"/>
  <c r="H1506" i="29"/>
  <c r="J1506" i="29" s="1"/>
  <c r="G1506" i="29"/>
  <c r="F1506" i="29"/>
  <c r="N1505" i="29"/>
  <c r="L1505" i="29"/>
  <c r="K1505" i="29"/>
  <c r="I1505" i="29"/>
  <c r="H1505" i="29"/>
  <c r="G1505" i="29"/>
  <c r="F1505" i="29"/>
  <c r="N1504" i="29"/>
  <c r="L1504" i="29"/>
  <c r="K1504" i="29"/>
  <c r="M1504" i="29" s="1"/>
  <c r="I1504" i="29"/>
  <c r="H1504" i="29"/>
  <c r="G1504" i="29"/>
  <c r="F1504" i="29"/>
  <c r="N1502" i="29"/>
  <c r="L1502" i="29"/>
  <c r="K1502" i="29"/>
  <c r="I1502" i="29"/>
  <c r="H1502" i="29"/>
  <c r="G1502" i="29"/>
  <c r="F1502" i="29"/>
  <c r="N1501" i="29"/>
  <c r="L1501" i="29"/>
  <c r="K1501" i="29"/>
  <c r="I1501" i="29"/>
  <c r="H1501" i="29"/>
  <c r="G1501" i="29"/>
  <c r="F1501" i="29"/>
  <c r="N1500" i="29"/>
  <c r="L1500" i="29"/>
  <c r="K1500" i="29"/>
  <c r="I1500" i="29"/>
  <c r="H1500" i="29"/>
  <c r="G1500" i="29"/>
  <c r="F1500" i="29"/>
  <c r="N1499" i="29"/>
  <c r="L1499" i="29"/>
  <c r="K1499" i="29"/>
  <c r="I1499" i="29"/>
  <c r="H1499" i="29"/>
  <c r="G1499" i="29"/>
  <c r="F1499" i="29"/>
  <c r="N1497" i="29"/>
  <c r="L1497" i="29"/>
  <c r="K1497" i="29"/>
  <c r="I1497" i="29"/>
  <c r="J1497" i="29" s="1"/>
  <c r="H1497" i="29"/>
  <c r="G1497" i="29"/>
  <c r="F1497" i="29"/>
  <c r="N1496" i="29"/>
  <c r="L1496" i="29"/>
  <c r="K1496" i="29"/>
  <c r="I1496" i="29"/>
  <c r="H1496" i="29"/>
  <c r="G1496" i="29"/>
  <c r="F1496" i="29"/>
  <c r="N1495" i="29"/>
  <c r="L1495" i="29"/>
  <c r="K1495" i="29"/>
  <c r="I1495" i="29"/>
  <c r="H1495" i="29"/>
  <c r="G1495" i="29"/>
  <c r="F1495" i="29"/>
  <c r="N1494" i="29"/>
  <c r="L1494" i="29"/>
  <c r="K1494" i="29"/>
  <c r="I1494" i="29"/>
  <c r="H1494" i="29"/>
  <c r="G1494" i="29"/>
  <c r="F1494" i="29"/>
  <c r="N1493" i="29"/>
  <c r="L1493" i="29"/>
  <c r="K1493" i="29"/>
  <c r="I1493" i="29"/>
  <c r="H1493" i="29"/>
  <c r="G1493" i="29"/>
  <c r="F1493" i="29"/>
  <c r="N1491" i="29"/>
  <c r="L1491" i="29"/>
  <c r="K1491" i="29"/>
  <c r="I1491" i="29"/>
  <c r="H1491" i="29"/>
  <c r="J1491" i="29" s="1"/>
  <c r="G1491" i="29"/>
  <c r="F1491" i="29"/>
  <c r="N1490" i="29"/>
  <c r="L1490" i="29"/>
  <c r="L1060" i="39" s="1"/>
  <c r="K1490" i="29"/>
  <c r="K1060" i="39" s="1"/>
  <c r="I1490" i="29"/>
  <c r="H1490" i="29"/>
  <c r="H1060" i="39" s="1"/>
  <c r="G1490" i="29"/>
  <c r="F1490" i="29"/>
  <c r="F1060" i="39" s="1"/>
  <c r="N1489" i="29"/>
  <c r="L1489" i="29"/>
  <c r="L1059" i="39" s="1"/>
  <c r="K1489" i="29"/>
  <c r="M1489" i="29" s="1"/>
  <c r="I1489" i="29"/>
  <c r="I1059" i="39" s="1"/>
  <c r="H1489" i="29"/>
  <c r="H1059" i="39" s="1"/>
  <c r="G1489" i="29"/>
  <c r="F1489" i="29"/>
  <c r="F1059" i="39" s="1"/>
  <c r="N1482" i="29"/>
  <c r="L1482" i="29"/>
  <c r="K1482" i="29"/>
  <c r="K1051" i="39" s="1"/>
  <c r="I1482" i="29"/>
  <c r="H1482" i="29"/>
  <c r="H1051" i="39" s="1"/>
  <c r="G1482" i="29"/>
  <c r="G1051" i="39" s="1"/>
  <c r="F1482" i="29"/>
  <c r="F1051" i="39" s="1"/>
  <c r="N1481" i="29"/>
  <c r="N1480" i="29" s="1"/>
  <c r="L1481" i="29"/>
  <c r="L1050" i="39" s="1"/>
  <c r="K1481" i="29"/>
  <c r="K1050" i="39" s="1"/>
  <c r="I1481" i="29"/>
  <c r="I1050" i="39" s="1"/>
  <c r="H1481" i="29"/>
  <c r="G1481" i="29"/>
  <c r="F1481" i="29"/>
  <c r="F1050" i="39" s="1"/>
  <c r="N1479" i="29"/>
  <c r="L1479" i="29"/>
  <c r="L1048" i="39" s="1"/>
  <c r="K1479" i="29"/>
  <c r="K1048" i="39" s="1"/>
  <c r="I1479" i="29"/>
  <c r="I1048" i="39" s="1"/>
  <c r="H1479" i="29"/>
  <c r="H1048" i="39" s="1"/>
  <c r="G1479" i="29"/>
  <c r="F1479" i="29"/>
  <c r="F1048" i="39" s="1"/>
  <c r="N1478" i="29"/>
  <c r="L1478" i="29"/>
  <c r="L1047" i="39" s="1"/>
  <c r="K1478" i="29"/>
  <c r="K1047" i="39" s="1"/>
  <c r="I1478" i="29"/>
  <c r="I1047" i="39" s="1"/>
  <c r="H1478" i="29"/>
  <c r="H1047" i="39" s="1"/>
  <c r="G1478" i="29"/>
  <c r="F1478" i="29"/>
  <c r="F1047" i="39" s="1"/>
  <c r="N1474" i="29"/>
  <c r="L1474" i="29"/>
  <c r="K1474" i="29"/>
  <c r="I1474" i="29"/>
  <c r="H1474" i="29"/>
  <c r="G1474" i="29"/>
  <c r="F1474" i="29"/>
  <c r="N1473" i="29"/>
  <c r="L1473" i="29"/>
  <c r="K1473" i="29"/>
  <c r="I1473" i="29"/>
  <c r="H1473" i="29"/>
  <c r="G1473" i="29"/>
  <c r="F1473" i="29"/>
  <c r="N1472" i="29"/>
  <c r="L1472" i="29"/>
  <c r="M1472" i="29" s="1"/>
  <c r="O1472" i="29" s="1"/>
  <c r="K1472" i="29"/>
  <c r="I1472" i="29"/>
  <c r="H1472" i="29"/>
  <c r="G1472" i="29"/>
  <c r="F1472" i="29"/>
  <c r="N1471" i="29"/>
  <c r="L1471" i="29"/>
  <c r="K1471" i="29"/>
  <c r="I1471" i="29"/>
  <c r="H1471" i="29"/>
  <c r="G1471" i="29"/>
  <c r="F1471" i="29"/>
  <c r="N1470" i="29"/>
  <c r="L1470" i="29"/>
  <c r="K1470" i="29"/>
  <c r="I1470" i="29"/>
  <c r="H1470" i="29"/>
  <c r="G1470" i="29"/>
  <c r="F1470" i="29"/>
  <c r="N1468" i="29"/>
  <c r="L1468" i="29"/>
  <c r="L1037" i="39" s="1"/>
  <c r="K1468" i="29"/>
  <c r="K1037" i="39" s="1"/>
  <c r="I1468" i="29"/>
  <c r="I1037" i="39" s="1"/>
  <c r="H1468" i="29"/>
  <c r="H1037" i="39" s="1"/>
  <c r="G1468" i="29"/>
  <c r="F1468" i="29"/>
  <c r="F1037" i="39" s="1"/>
  <c r="N1467" i="29"/>
  <c r="L1467" i="29"/>
  <c r="L1036" i="39" s="1"/>
  <c r="K1467" i="29"/>
  <c r="K1036" i="39" s="1"/>
  <c r="I1467" i="29"/>
  <c r="I1036" i="39" s="1"/>
  <c r="H1467" i="29"/>
  <c r="H1036" i="39" s="1"/>
  <c r="G1467" i="29"/>
  <c r="F1467" i="29"/>
  <c r="F1036" i="39" s="1"/>
  <c r="N1465" i="29"/>
  <c r="L1465" i="29"/>
  <c r="K1465" i="29"/>
  <c r="M1465" i="29" s="1"/>
  <c r="I1465" i="29"/>
  <c r="H1465" i="29"/>
  <c r="G1465" i="29"/>
  <c r="F1465" i="29"/>
  <c r="N1464" i="29"/>
  <c r="L1464" i="29"/>
  <c r="L1033" i="39" s="1"/>
  <c r="K1464" i="29"/>
  <c r="K1033" i="39" s="1"/>
  <c r="I1464" i="29"/>
  <c r="I1033" i="39" s="1"/>
  <c r="H1464" i="29"/>
  <c r="H1033" i="39" s="1"/>
  <c r="G1464" i="29"/>
  <c r="G1033" i="39" s="1"/>
  <c r="F1464" i="29"/>
  <c r="F1033" i="39" s="1"/>
  <c r="N1462" i="29"/>
  <c r="L1462" i="29"/>
  <c r="L1031" i="39" s="1"/>
  <c r="K1462" i="29"/>
  <c r="K1031" i="39" s="1"/>
  <c r="I1462" i="29"/>
  <c r="I1031" i="39" s="1"/>
  <c r="H1462" i="29"/>
  <c r="H1031" i="39" s="1"/>
  <c r="G1462" i="29"/>
  <c r="F1462" i="29"/>
  <c r="N1461" i="29"/>
  <c r="L1461" i="29"/>
  <c r="K1461" i="29"/>
  <c r="I1461" i="29"/>
  <c r="H1461" i="29"/>
  <c r="G1461" i="29"/>
  <c r="F1461" i="29"/>
  <c r="N1460" i="29"/>
  <c r="L1460" i="29"/>
  <c r="L1028" i="39" s="1"/>
  <c r="K1460" i="29"/>
  <c r="K1028" i="39" s="1"/>
  <c r="I1460" i="29"/>
  <c r="I1028" i="39" s="1"/>
  <c r="H1460" i="29"/>
  <c r="H1028" i="39" s="1"/>
  <c r="G1460" i="29"/>
  <c r="F1460" i="29"/>
  <c r="F1028" i="39" s="1"/>
  <c r="N1459" i="29"/>
  <c r="L1459" i="29"/>
  <c r="M1459" i="29" s="1"/>
  <c r="K1459" i="29"/>
  <c r="I1459" i="29"/>
  <c r="J1459" i="29" s="1"/>
  <c r="H1459" i="29"/>
  <c r="G1459" i="29"/>
  <c r="F1459" i="29"/>
  <c r="N1458" i="29"/>
  <c r="L1458" i="29"/>
  <c r="K1458" i="29"/>
  <c r="I1458" i="29"/>
  <c r="H1458" i="29"/>
  <c r="G1458" i="29"/>
  <c r="F1458" i="29"/>
  <c r="N1457" i="29"/>
  <c r="L1457" i="29"/>
  <c r="M1457" i="29" s="1"/>
  <c r="O1457" i="29" s="1"/>
  <c r="K1457" i="29"/>
  <c r="I1457" i="29"/>
  <c r="H1457" i="29"/>
  <c r="G1457" i="29"/>
  <c r="F1457" i="29"/>
  <c r="N1456" i="29"/>
  <c r="L1456" i="29"/>
  <c r="K1456" i="29"/>
  <c r="I1456" i="29"/>
  <c r="H1456" i="29"/>
  <c r="G1456" i="29"/>
  <c r="F1456" i="29"/>
  <c r="N1455" i="29"/>
  <c r="L1455" i="29"/>
  <c r="K1455" i="29"/>
  <c r="I1455" i="29"/>
  <c r="H1455" i="29"/>
  <c r="G1455" i="29"/>
  <c r="F1455" i="29"/>
  <c r="N1454" i="29"/>
  <c r="L1454" i="29"/>
  <c r="K1454" i="29"/>
  <c r="I1454" i="29"/>
  <c r="H1454" i="29"/>
  <c r="J1454" i="29" s="1"/>
  <c r="G1454" i="29"/>
  <c r="F1454" i="29"/>
  <c r="N1453" i="29"/>
  <c r="L1453" i="29"/>
  <c r="K1453" i="29"/>
  <c r="I1453" i="29"/>
  <c r="H1453" i="29"/>
  <c r="G1453" i="29"/>
  <c r="F1453" i="29"/>
  <c r="N1451" i="29"/>
  <c r="L1451" i="29"/>
  <c r="K1451" i="29"/>
  <c r="M1451" i="29" s="1"/>
  <c r="I1451" i="29"/>
  <c r="H1451" i="29"/>
  <c r="G1451" i="29"/>
  <c r="F1451" i="29"/>
  <c r="N1441" i="29"/>
  <c r="L1441" i="29"/>
  <c r="K1441" i="29"/>
  <c r="I1441" i="29"/>
  <c r="H1441" i="29"/>
  <c r="G1441" i="29"/>
  <c r="F1441" i="29"/>
  <c r="N1440" i="29"/>
  <c r="L1440" i="29"/>
  <c r="K1440" i="29"/>
  <c r="I1440" i="29"/>
  <c r="H1440" i="29"/>
  <c r="G1440" i="29"/>
  <c r="F1440" i="29"/>
  <c r="L1438" i="29"/>
  <c r="K1438" i="29"/>
  <c r="I1438" i="29"/>
  <c r="G1438" i="29"/>
  <c r="F1438" i="29"/>
  <c r="N1437" i="29"/>
  <c r="K1437" i="29"/>
  <c r="I1437" i="29"/>
  <c r="H1437" i="29"/>
  <c r="F1437" i="29"/>
  <c r="N1435" i="29"/>
  <c r="L1435" i="29"/>
  <c r="I1435" i="29"/>
  <c r="I1026" i="39" s="1"/>
  <c r="H1435" i="29"/>
  <c r="H1026" i="39" s="1"/>
  <c r="G1435" i="29"/>
  <c r="G1026" i="39" s="1"/>
  <c r="L1433" i="29"/>
  <c r="N1432" i="29"/>
  <c r="L1432" i="29"/>
  <c r="M1432" i="29" s="1"/>
  <c r="O1432" i="29" s="1"/>
  <c r="K1432" i="29"/>
  <c r="I1432" i="29"/>
  <c r="H1432" i="29"/>
  <c r="G1432" i="29"/>
  <c r="F1432" i="29"/>
  <c r="N1431" i="29"/>
  <c r="L1431" i="29"/>
  <c r="K1431" i="29"/>
  <c r="I1431" i="29"/>
  <c r="H1431" i="29"/>
  <c r="G1431" i="29"/>
  <c r="F1431" i="29"/>
  <c r="N1415" i="29"/>
  <c r="L1415" i="29"/>
  <c r="L1006" i="39" s="1"/>
  <c r="K1415" i="29"/>
  <c r="K1006" i="39" s="1"/>
  <c r="I1415" i="29"/>
  <c r="I1006" i="39" s="1"/>
  <c r="H1415" i="29"/>
  <c r="H1006" i="39" s="1"/>
  <c r="G1415" i="29"/>
  <c r="F1415" i="29"/>
  <c r="F1006" i="39" s="1"/>
  <c r="N1405" i="29"/>
  <c r="L1405" i="29"/>
  <c r="K1405" i="29"/>
  <c r="H1405" i="29"/>
  <c r="F1405" i="29"/>
  <c r="L1404" i="29"/>
  <c r="K1404" i="29"/>
  <c r="I1404" i="29"/>
  <c r="F1404" i="29"/>
  <c r="N1399" i="29"/>
  <c r="L1399" i="29"/>
  <c r="K1399" i="29"/>
  <c r="I1399" i="29"/>
  <c r="H1399" i="29"/>
  <c r="G1399" i="29"/>
  <c r="F1399" i="29"/>
  <c r="N1398" i="29"/>
  <c r="L1398" i="29"/>
  <c r="L989" i="39" s="1"/>
  <c r="K1398" i="29"/>
  <c r="K989" i="39" s="1"/>
  <c r="I1398" i="29"/>
  <c r="I989" i="39" s="1"/>
  <c r="H1398" i="29"/>
  <c r="H989" i="39" s="1"/>
  <c r="G1398" i="29"/>
  <c r="F1398" i="29"/>
  <c r="F989" i="39" s="1"/>
  <c r="N1396" i="29"/>
  <c r="K1396" i="29"/>
  <c r="K987" i="39" s="1"/>
  <c r="I1396" i="29"/>
  <c r="I987" i="39" s="1"/>
  <c r="H1396" i="29"/>
  <c r="H987" i="39" s="1"/>
  <c r="F1396" i="29"/>
  <c r="F987" i="39" s="1"/>
  <c r="N1395" i="29"/>
  <c r="L1395" i="29"/>
  <c r="I1395" i="29"/>
  <c r="H1395" i="29"/>
  <c r="G1395" i="29"/>
  <c r="N1393" i="29"/>
  <c r="L1393" i="29"/>
  <c r="K1393" i="29"/>
  <c r="H1393" i="29"/>
  <c r="G1393" i="29"/>
  <c r="F1393" i="29"/>
  <c r="L1392" i="29"/>
  <c r="K1392" i="29"/>
  <c r="M1392" i="29" s="1"/>
  <c r="I1392" i="29"/>
  <c r="G1392" i="29"/>
  <c r="F1392" i="29"/>
  <c r="N1390" i="29"/>
  <c r="L1390" i="29"/>
  <c r="K1390" i="29"/>
  <c r="I1390" i="29"/>
  <c r="H1390" i="29"/>
  <c r="G1390" i="29"/>
  <c r="F1390" i="29"/>
  <c r="N1389" i="29"/>
  <c r="L1389" i="29"/>
  <c r="M1389" i="29" s="1"/>
  <c r="O1389" i="29" s="1"/>
  <c r="K1389" i="29"/>
  <c r="I1389" i="29"/>
  <c r="H1389" i="29"/>
  <c r="G1389" i="29"/>
  <c r="F1389" i="29"/>
  <c r="H1388" i="29"/>
  <c r="G1387" i="29"/>
  <c r="K1385" i="29"/>
  <c r="N1378" i="29"/>
  <c r="K1378" i="29"/>
  <c r="I1378" i="29"/>
  <c r="H1378" i="29"/>
  <c r="J1378" i="29" s="1"/>
  <c r="F1378" i="29"/>
  <c r="N1377" i="29"/>
  <c r="L1377" i="29"/>
  <c r="K1377" i="29"/>
  <c r="I1377" i="29"/>
  <c r="H1377" i="29"/>
  <c r="G1377" i="29"/>
  <c r="F1377" i="29"/>
  <c r="N1376" i="29"/>
  <c r="L1376" i="29"/>
  <c r="I1376" i="29"/>
  <c r="H1376" i="29"/>
  <c r="J1376" i="29" s="1"/>
  <c r="G1376" i="29"/>
  <c r="N1374" i="29"/>
  <c r="H1374" i="29"/>
  <c r="N1363" i="29"/>
  <c r="L1363" i="29"/>
  <c r="K1363" i="29"/>
  <c r="I1363" i="29"/>
  <c r="H1363" i="29"/>
  <c r="G1363" i="29"/>
  <c r="F1363" i="29"/>
  <c r="L1351" i="29"/>
  <c r="K1351" i="29"/>
  <c r="M1351" i="29" s="1"/>
  <c r="I1351" i="29"/>
  <c r="G1351" i="29"/>
  <c r="F1351" i="29"/>
  <c r="N1350" i="29"/>
  <c r="K1350" i="29"/>
  <c r="K963" i="39" s="1"/>
  <c r="I1350" i="29"/>
  <c r="I963" i="39" s="1"/>
  <c r="H1350" i="29"/>
  <c r="H963" i="39" s="1"/>
  <c r="F1350" i="29"/>
  <c r="F963" i="39" s="1"/>
  <c r="N1347" i="29"/>
  <c r="L1347" i="29"/>
  <c r="L960" i="39" s="1"/>
  <c r="K1347" i="29"/>
  <c r="K960" i="39" s="1"/>
  <c r="I1347" i="29"/>
  <c r="I960" i="39" s="1"/>
  <c r="H1347" i="29"/>
  <c r="H960" i="39" s="1"/>
  <c r="G1347" i="29"/>
  <c r="F1347" i="29"/>
  <c r="F960" i="39" s="1"/>
  <c r="I1346" i="29"/>
  <c r="I959" i="39" s="1"/>
  <c r="N1340" i="29"/>
  <c r="L1340" i="29"/>
  <c r="K1340" i="29"/>
  <c r="H1340" i="29"/>
  <c r="G1340" i="29"/>
  <c r="F1340" i="29"/>
  <c r="L1339" i="29"/>
  <c r="K1339" i="29"/>
  <c r="M1339" i="29" s="1"/>
  <c r="I1339" i="29"/>
  <c r="G1339" i="29"/>
  <c r="F1339" i="29"/>
  <c r="N1336" i="29"/>
  <c r="L1336" i="29"/>
  <c r="I1336" i="29"/>
  <c r="H1336" i="29"/>
  <c r="G1336" i="29"/>
  <c r="N1334" i="29"/>
  <c r="L1334" i="29"/>
  <c r="L947" i="39" s="1"/>
  <c r="K1334" i="29"/>
  <c r="K947" i="39" s="1"/>
  <c r="H1334" i="29"/>
  <c r="H947" i="39" s="1"/>
  <c r="G1334" i="29"/>
  <c r="F1334" i="29"/>
  <c r="F947" i="39" s="1"/>
  <c r="N1331" i="29"/>
  <c r="K1331" i="29"/>
  <c r="I1331" i="29"/>
  <c r="H1331" i="29"/>
  <c r="F1331" i="29"/>
  <c r="N1321" i="29"/>
  <c r="K1321" i="29"/>
  <c r="I1321" i="29"/>
  <c r="H1321" i="29"/>
  <c r="F1321" i="29"/>
  <c r="N1320" i="29"/>
  <c r="L1320" i="29"/>
  <c r="I1320" i="29"/>
  <c r="H1320" i="29"/>
  <c r="G1320" i="29"/>
  <c r="N1309" i="29"/>
  <c r="K1309" i="29"/>
  <c r="I1309" i="29"/>
  <c r="H1309" i="29"/>
  <c r="F1309" i="29"/>
  <c r="N1308" i="29"/>
  <c r="L1308" i="29"/>
  <c r="I1308" i="29"/>
  <c r="H1308" i="29"/>
  <c r="G1308" i="29"/>
  <c r="N1306" i="29"/>
  <c r="L1306" i="29"/>
  <c r="L949" i="39" s="1"/>
  <c r="K1306" i="29"/>
  <c r="I1306" i="29"/>
  <c r="H1306" i="29"/>
  <c r="G1306" i="29"/>
  <c r="F1306" i="29"/>
  <c r="H1304" i="29"/>
  <c r="G1303" i="29"/>
  <c r="F1302" i="29"/>
  <c r="L1298" i="29"/>
  <c r="K1298" i="29"/>
  <c r="I1298" i="29"/>
  <c r="G1298" i="29"/>
  <c r="F1298" i="29"/>
  <c r="N1297" i="29"/>
  <c r="I1297" i="29"/>
  <c r="H1297" i="29"/>
  <c r="F1297" i="29"/>
  <c r="N1293" i="29"/>
  <c r="L1293" i="29"/>
  <c r="K1293" i="29"/>
  <c r="I1293" i="29"/>
  <c r="H1293" i="29"/>
  <c r="G1293" i="29"/>
  <c r="F1293" i="29"/>
  <c r="L1292" i="29"/>
  <c r="K1292" i="29"/>
  <c r="I1292" i="29"/>
  <c r="G1292" i="29"/>
  <c r="F1292" i="29"/>
  <c r="N1273" i="29"/>
  <c r="L1273" i="29"/>
  <c r="K1273" i="29"/>
  <c r="I1273" i="29"/>
  <c r="H1273" i="29"/>
  <c r="G1273" i="29"/>
  <c r="F1273" i="29"/>
  <c r="N1272" i="29"/>
  <c r="L1272" i="29"/>
  <c r="K1272" i="29"/>
  <c r="I1272" i="29"/>
  <c r="H1272" i="29"/>
  <c r="G1272" i="29"/>
  <c r="F1272" i="29"/>
  <c r="L1270" i="29"/>
  <c r="L905" i="39" s="1"/>
  <c r="K1270" i="29"/>
  <c r="K905" i="39" s="1"/>
  <c r="I1270" i="29"/>
  <c r="I905" i="39" s="1"/>
  <c r="G1270" i="29"/>
  <c r="F1270" i="29"/>
  <c r="F905" i="39" s="1"/>
  <c r="N1269" i="29"/>
  <c r="K1269" i="29"/>
  <c r="K904" i="39" s="1"/>
  <c r="I1269" i="29"/>
  <c r="I904" i="39" s="1"/>
  <c r="H1269" i="29"/>
  <c r="H904" i="39" s="1"/>
  <c r="F1269" i="29"/>
  <c r="F904" i="39" s="1"/>
  <c r="N1267" i="29"/>
  <c r="L1267" i="29"/>
  <c r="I1267" i="29"/>
  <c r="H1267" i="29"/>
  <c r="G1267" i="29"/>
  <c r="N1266" i="29"/>
  <c r="L1266" i="29"/>
  <c r="L901" i="39" s="1"/>
  <c r="K1266" i="29"/>
  <c r="K901" i="39" s="1"/>
  <c r="H1266" i="29"/>
  <c r="H901" i="39" s="1"/>
  <c r="G1266" i="29"/>
  <c r="F1266" i="29"/>
  <c r="F901" i="39" s="1"/>
  <c r="N1264" i="29"/>
  <c r="L1264" i="29"/>
  <c r="L899" i="39" s="1"/>
  <c r="K1264" i="29"/>
  <c r="K899" i="39" s="1"/>
  <c r="I1264" i="29"/>
  <c r="I899" i="39" s="1"/>
  <c r="H1264" i="29"/>
  <c r="H899" i="39" s="1"/>
  <c r="G1264" i="29"/>
  <c r="F1264" i="29"/>
  <c r="F899" i="39" s="1"/>
  <c r="N1263" i="29"/>
  <c r="L1263" i="29"/>
  <c r="K1263" i="29"/>
  <c r="I1263" i="29"/>
  <c r="H1263" i="29"/>
  <c r="G1263" i="29"/>
  <c r="F1263" i="29"/>
  <c r="I1262" i="29"/>
  <c r="I896" i="39" s="1"/>
  <c r="N1261" i="29"/>
  <c r="K1259" i="29"/>
  <c r="N1256" i="29"/>
  <c r="K1256" i="29"/>
  <c r="I1256" i="29"/>
  <c r="H1256" i="29"/>
  <c r="F1256" i="29"/>
  <c r="N1255" i="29"/>
  <c r="L1255" i="29"/>
  <c r="I1255" i="29"/>
  <c r="J1255" i="29" s="1"/>
  <c r="H1255" i="29"/>
  <c r="G1255" i="29"/>
  <c r="N1237" i="29"/>
  <c r="L1237" i="29"/>
  <c r="K1237" i="29"/>
  <c r="H1237" i="29"/>
  <c r="G1237" i="29"/>
  <c r="F1237" i="29"/>
  <c r="N1231" i="29"/>
  <c r="L1231" i="29"/>
  <c r="K1231" i="29"/>
  <c r="I1231" i="29"/>
  <c r="I889" i="39" s="1"/>
  <c r="H1231" i="29"/>
  <c r="H889" i="39" s="1"/>
  <c r="G1231" i="29"/>
  <c r="G889" i="39" s="1"/>
  <c r="F1231" i="29"/>
  <c r="N1228" i="29"/>
  <c r="K1228" i="29"/>
  <c r="I1228" i="29"/>
  <c r="H1228" i="29"/>
  <c r="F1228" i="29"/>
  <c r="N1227" i="29"/>
  <c r="L1227" i="29"/>
  <c r="I1227" i="29"/>
  <c r="H1227" i="29"/>
  <c r="G1227" i="29"/>
  <c r="N1210" i="29"/>
  <c r="K1210" i="29"/>
  <c r="I1210" i="29"/>
  <c r="H1210" i="29"/>
  <c r="F1210" i="29"/>
  <c r="N1209" i="29"/>
  <c r="L1209" i="29"/>
  <c r="K1209" i="29"/>
  <c r="I1209" i="29"/>
  <c r="H1209" i="29"/>
  <c r="G1209" i="29"/>
  <c r="F1209" i="29"/>
  <c r="N1208" i="29"/>
  <c r="L1208" i="29"/>
  <c r="I1208" i="29"/>
  <c r="H1208" i="29"/>
  <c r="G1208" i="29"/>
  <c r="H1206" i="29"/>
  <c r="H863" i="39" s="1"/>
  <c r="F1206" i="29"/>
  <c r="F863" i="39" s="1"/>
  <c r="L1205" i="29"/>
  <c r="L862" i="39" s="1"/>
  <c r="K1205" i="29"/>
  <c r="K862" i="39" s="1"/>
  <c r="I1205" i="29"/>
  <c r="I862" i="39" s="1"/>
  <c r="G1205" i="29"/>
  <c r="F1205" i="29"/>
  <c r="F862" i="39" s="1"/>
  <c r="N1189" i="29"/>
  <c r="L1189" i="29"/>
  <c r="K1189" i="29"/>
  <c r="I1189" i="29"/>
  <c r="H1189" i="29"/>
  <c r="G1189" i="29"/>
  <c r="F1189" i="29"/>
  <c r="N1178" i="29"/>
  <c r="L1178" i="29"/>
  <c r="K1178" i="29"/>
  <c r="I1178" i="29"/>
  <c r="J1178" i="29" s="1"/>
  <c r="H1178" i="29"/>
  <c r="G1178" i="29"/>
  <c r="F1178" i="29"/>
  <c r="N1164" i="29"/>
  <c r="L1164" i="29"/>
  <c r="L844" i="39" s="1"/>
  <c r="K1164" i="29"/>
  <c r="K844" i="39" s="1"/>
  <c r="I1164" i="29"/>
  <c r="H1164" i="29"/>
  <c r="F1164" i="29"/>
  <c r="N1145" i="29"/>
  <c r="L1145" i="29"/>
  <c r="K1145" i="29"/>
  <c r="I1145" i="29"/>
  <c r="H1145" i="29"/>
  <c r="J1145" i="29" s="1"/>
  <c r="G1145" i="29"/>
  <c r="F1145" i="29"/>
  <c r="N1144" i="29"/>
  <c r="L1144" i="29"/>
  <c r="K1144" i="29"/>
  <c r="I1144" i="29"/>
  <c r="H1144" i="29"/>
  <c r="G1144" i="29"/>
  <c r="F1144" i="29"/>
  <c r="N1143" i="29"/>
  <c r="L1143" i="29"/>
  <c r="K1143" i="29"/>
  <c r="I1143" i="29"/>
  <c r="H1143" i="29"/>
  <c r="G1143" i="29"/>
  <c r="F1143" i="29"/>
  <c r="N1140" i="29"/>
  <c r="K1140" i="29"/>
  <c r="K819" i="39" s="1"/>
  <c r="I1140" i="29"/>
  <c r="I819" i="39" s="1"/>
  <c r="H1140" i="29"/>
  <c r="H819" i="39" s="1"/>
  <c r="F1140" i="29"/>
  <c r="F819" i="39" s="1"/>
  <c r="N1137" i="29"/>
  <c r="L1137" i="29"/>
  <c r="K1137" i="29"/>
  <c r="I1137" i="29"/>
  <c r="H1137" i="29"/>
  <c r="G1137" i="29"/>
  <c r="F1137" i="29"/>
  <c r="I1136" i="29"/>
  <c r="I815" i="39" s="1"/>
  <c r="N1132" i="29"/>
  <c r="L1132" i="29"/>
  <c r="L810" i="39" s="1"/>
  <c r="K1132" i="29"/>
  <c r="K810" i="39" s="1"/>
  <c r="I1132" i="29"/>
  <c r="I810" i="39" s="1"/>
  <c r="H1132" i="29"/>
  <c r="H810" i="39" s="1"/>
  <c r="G1132" i="29"/>
  <c r="F1132" i="29"/>
  <c r="F810" i="39" s="1"/>
  <c r="N1131" i="29"/>
  <c r="L1131" i="29"/>
  <c r="K1131" i="29"/>
  <c r="I1131" i="29"/>
  <c r="H1131" i="29"/>
  <c r="G1131" i="29"/>
  <c r="F1131" i="29"/>
  <c r="N1099" i="29"/>
  <c r="L1099" i="29"/>
  <c r="K1099" i="29"/>
  <c r="I1099" i="29"/>
  <c r="H1099" i="29"/>
  <c r="J1099" i="29" s="1"/>
  <c r="G1099" i="29"/>
  <c r="F1099" i="29"/>
  <c r="N1098" i="29"/>
  <c r="L1098" i="29"/>
  <c r="K1098" i="29"/>
  <c r="I1098" i="29"/>
  <c r="H1098" i="29"/>
  <c r="G1098" i="29"/>
  <c r="F1098" i="29"/>
  <c r="N1090" i="29"/>
  <c r="L1090" i="29"/>
  <c r="L791" i="39" s="1"/>
  <c r="K1090" i="29"/>
  <c r="K791" i="39" s="1"/>
  <c r="I1090" i="29"/>
  <c r="I791" i="39" s="1"/>
  <c r="H1090" i="29"/>
  <c r="H791" i="39" s="1"/>
  <c r="G1090" i="29"/>
  <c r="F1090" i="29"/>
  <c r="F791" i="39" s="1"/>
  <c r="N1089" i="29"/>
  <c r="L1089" i="29"/>
  <c r="L790" i="39" s="1"/>
  <c r="K1089" i="29"/>
  <c r="K790" i="39" s="1"/>
  <c r="I1089" i="29"/>
  <c r="I790" i="39" s="1"/>
  <c r="H1089" i="29"/>
  <c r="H790" i="39" s="1"/>
  <c r="G1089" i="29"/>
  <c r="F1089" i="29"/>
  <c r="F790" i="39" s="1"/>
  <c r="N1082" i="29"/>
  <c r="L1082" i="29"/>
  <c r="K1082" i="29"/>
  <c r="I1082" i="29"/>
  <c r="H1082" i="29"/>
  <c r="G1082" i="29"/>
  <c r="F1082" i="29"/>
  <c r="N1081" i="29"/>
  <c r="L1081" i="29"/>
  <c r="K1081" i="29"/>
  <c r="I1081" i="29"/>
  <c r="J1081" i="29" s="1"/>
  <c r="H1081" i="29"/>
  <c r="F1081" i="29"/>
  <c r="N1078" i="29"/>
  <c r="L1078" i="29"/>
  <c r="K1078" i="29"/>
  <c r="I1078" i="29"/>
  <c r="H1078" i="29"/>
  <c r="G1078" i="29"/>
  <c r="F1078" i="29"/>
  <c r="N1076" i="29"/>
  <c r="L1076" i="29"/>
  <c r="L777" i="39" s="1"/>
  <c r="K1076" i="29"/>
  <c r="K777" i="39" s="1"/>
  <c r="I1076" i="29"/>
  <c r="I777" i="39" s="1"/>
  <c r="H1076" i="29"/>
  <c r="H777" i="39" s="1"/>
  <c r="G1076" i="29"/>
  <c r="F1076" i="29"/>
  <c r="F777" i="39" s="1"/>
  <c r="N1073" i="29"/>
  <c r="I1073" i="29"/>
  <c r="H1073" i="29"/>
  <c r="L1063" i="29"/>
  <c r="K1063" i="29"/>
  <c r="I1063" i="29"/>
  <c r="F1063" i="29"/>
  <c r="N1062" i="29"/>
  <c r="L1062" i="29"/>
  <c r="K1062" i="29"/>
  <c r="M1062" i="29" s="1"/>
  <c r="I1062" i="29"/>
  <c r="H1062" i="29"/>
  <c r="F1062" i="29"/>
  <c r="N1048" i="29"/>
  <c r="L1048" i="29"/>
  <c r="K1048" i="29"/>
  <c r="I1048" i="29"/>
  <c r="H1048" i="29"/>
  <c r="G1048" i="29"/>
  <c r="F1048" i="29"/>
  <c r="H1040" i="29"/>
  <c r="F1040" i="29"/>
  <c r="N1039" i="29"/>
  <c r="L1039" i="29"/>
  <c r="K1039" i="29"/>
  <c r="I1039" i="29"/>
  <c r="H1039" i="29"/>
  <c r="G1039" i="29"/>
  <c r="F1039" i="29"/>
  <c r="N1021" i="29"/>
  <c r="L1021" i="29"/>
  <c r="L744" i="39" s="1"/>
  <c r="K1021" i="29"/>
  <c r="K744" i="39" s="1"/>
  <c r="I1021" i="29"/>
  <c r="I744" i="39" s="1"/>
  <c r="H1021" i="29"/>
  <c r="H744" i="39" s="1"/>
  <c r="F1021" i="29"/>
  <c r="F744" i="39" s="1"/>
  <c r="N1015" i="29"/>
  <c r="L1015" i="29"/>
  <c r="K1015" i="29"/>
  <c r="I1015" i="29"/>
  <c r="H1015" i="29"/>
  <c r="G1015" i="29"/>
  <c r="F1015" i="29"/>
  <c r="N1014" i="29"/>
  <c r="L1014" i="29"/>
  <c r="M1014" i="29" s="1"/>
  <c r="K1014" i="29"/>
  <c r="I1014" i="29"/>
  <c r="H1014" i="29"/>
  <c r="G1014" i="29"/>
  <c r="F1014" i="29"/>
  <c r="N1012" i="29"/>
  <c r="L1012" i="29"/>
  <c r="K1012" i="29"/>
  <c r="I1012" i="29"/>
  <c r="H1012" i="29"/>
  <c r="G1012" i="29"/>
  <c r="F1012" i="29"/>
  <c r="N1004" i="29"/>
  <c r="L1004" i="29"/>
  <c r="L727" i="39" s="1"/>
  <c r="K1004" i="29"/>
  <c r="K727" i="39" s="1"/>
  <c r="I1004" i="29"/>
  <c r="I727" i="39" s="1"/>
  <c r="H1004" i="29"/>
  <c r="H727" i="39" s="1"/>
  <c r="G1004" i="29"/>
  <c r="F1004" i="29"/>
  <c r="F727" i="39" s="1"/>
  <c r="N1003" i="29"/>
  <c r="L1003" i="29"/>
  <c r="K1003" i="29"/>
  <c r="I1003" i="29"/>
  <c r="H1003" i="29"/>
  <c r="G1003" i="29"/>
  <c r="F1003" i="29"/>
  <c r="N996" i="29"/>
  <c r="L996" i="29"/>
  <c r="K996" i="29"/>
  <c r="I996" i="29"/>
  <c r="H996" i="29"/>
  <c r="F996" i="29"/>
  <c r="I992" i="29"/>
  <c r="N971" i="29"/>
  <c r="L971" i="29"/>
  <c r="K971" i="29"/>
  <c r="I971" i="29"/>
  <c r="H971" i="29"/>
  <c r="J971" i="29" s="1"/>
  <c r="G971" i="29"/>
  <c r="F971" i="29"/>
  <c r="K969" i="29"/>
  <c r="N967" i="29"/>
  <c r="L967" i="29"/>
  <c r="K967" i="29"/>
  <c r="I967" i="29"/>
  <c r="I714" i="39" s="1"/>
  <c r="H967" i="29"/>
  <c r="G967" i="29"/>
  <c r="F967" i="29"/>
  <c r="K966" i="29"/>
  <c r="G956" i="29"/>
  <c r="N929" i="29"/>
  <c r="L929" i="29"/>
  <c r="K929" i="29"/>
  <c r="I929" i="29"/>
  <c r="H929" i="29"/>
  <c r="G929" i="29"/>
  <c r="F929" i="29"/>
  <c r="N928" i="29"/>
  <c r="L928" i="29"/>
  <c r="K928" i="29"/>
  <c r="I928" i="29"/>
  <c r="H928" i="29"/>
  <c r="J928" i="29" s="1"/>
  <c r="G928" i="29"/>
  <c r="F928" i="29"/>
  <c r="N926" i="29"/>
  <c r="L926" i="29"/>
  <c r="K926" i="29"/>
  <c r="I926" i="29"/>
  <c r="H926" i="29"/>
  <c r="G926" i="29"/>
  <c r="F926" i="29"/>
  <c r="N921" i="29"/>
  <c r="L921" i="29"/>
  <c r="K921" i="29"/>
  <c r="M921" i="29" s="1"/>
  <c r="I921" i="29"/>
  <c r="H921" i="29"/>
  <c r="F921" i="29"/>
  <c r="N918" i="29"/>
  <c r="L918" i="29"/>
  <c r="L669" i="39" s="1"/>
  <c r="L123" i="39" s="1"/>
  <c r="K918" i="29"/>
  <c r="K669" i="39" s="1"/>
  <c r="K123" i="39" s="1"/>
  <c r="I918" i="29"/>
  <c r="I669" i="39" s="1"/>
  <c r="I123" i="39" s="1"/>
  <c r="H918" i="29"/>
  <c r="H669" i="39" s="1"/>
  <c r="H123" i="39" s="1"/>
  <c r="G918" i="29"/>
  <c r="G669" i="39" s="1"/>
  <c r="G123" i="39" s="1"/>
  <c r="F918" i="29"/>
  <c r="F669" i="39" s="1"/>
  <c r="F123" i="39" s="1"/>
  <c r="N917" i="29"/>
  <c r="L917" i="29"/>
  <c r="L668" i="39" s="1"/>
  <c r="K917" i="29"/>
  <c r="K668" i="39" s="1"/>
  <c r="I917" i="29"/>
  <c r="H917" i="29"/>
  <c r="H668" i="39" s="1"/>
  <c r="G917" i="29"/>
  <c r="F917" i="29"/>
  <c r="F668" i="39" s="1"/>
  <c r="N904" i="29"/>
  <c r="L904" i="29"/>
  <c r="K904" i="29"/>
  <c r="I904" i="29"/>
  <c r="H904" i="29"/>
  <c r="G904" i="29"/>
  <c r="F904" i="29"/>
  <c r="N884" i="29"/>
  <c r="L884" i="29"/>
  <c r="K884" i="29"/>
  <c r="I884" i="29"/>
  <c r="H884" i="29"/>
  <c r="G884" i="29"/>
  <c r="F884" i="29"/>
  <c r="N883" i="29"/>
  <c r="L883" i="29"/>
  <c r="K883" i="29"/>
  <c r="I883" i="29"/>
  <c r="H883" i="29"/>
  <c r="G883" i="29"/>
  <c r="F883" i="29"/>
  <c r="N878" i="29"/>
  <c r="L878" i="29"/>
  <c r="K878" i="29"/>
  <c r="I878" i="29"/>
  <c r="H878" i="29"/>
  <c r="G878" i="29"/>
  <c r="F878" i="29"/>
  <c r="N877" i="29"/>
  <c r="L877" i="29"/>
  <c r="K877" i="29"/>
  <c r="I877" i="29"/>
  <c r="H877" i="29"/>
  <c r="G877" i="29"/>
  <c r="F877" i="29"/>
  <c r="N870" i="29"/>
  <c r="L870" i="29"/>
  <c r="L644" i="39" s="1"/>
  <c r="K870" i="29"/>
  <c r="K644" i="39" s="1"/>
  <c r="I870" i="29"/>
  <c r="I644" i="39" s="1"/>
  <c r="H870" i="29"/>
  <c r="H644" i="39" s="1"/>
  <c r="G870" i="29"/>
  <c r="F870" i="29"/>
  <c r="F644" i="39" s="1"/>
  <c r="N868" i="29"/>
  <c r="L868" i="29"/>
  <c r="L642" i="39" s="1"/>
  <c r="K868" i="29"/>
  <c r="K642" i="39" s="1"/>
  <c r="I868" i="29"/>
  <c r="I642" i="39" s="1"/>
  <c r="H868" i="29"/>
  <c r="H642" i="39" s="1"/>
  <c r="G868" i="29"/>
  <c r="F868" i="29"/>
  <c r="F642" i="39" s="1"/>
  <c r="N846" i="29"/>
  <c r="L846" i="29"/>
  <c r="L620" i="39" s="1"/>
  <c r="K846" i="29"/>
  <c r="K620" i="39" s="1"/>
  <c r="H846" i="29"/>
  <c r="H620" i="39" s="1"/>
  <c r="G846" i="29"/>
  <c r="N845" i="29"/>
  <c r="L845" i="29"/>
  <c r="H845" i="29"/>
  <c r="G845" i="29"/>
  <c r="F845" i="29"/>
  <c r="N824" i="29"/>
  <c r="L824" i="29"/>
  <c r="K824" i="29"/>
  <c r="I824" i="29"/>
  <c r="H824" i="29"/>
  <c r="G824" i="29"/>
  <c r="F824" i="29"/>
  <c r="N823" i="29"/>
  <c r="L823" i="29"/>
  <c r="K823" i="29"/>
  <c r="I823" i="29"/>
  <c r="H823" i="29"/>
  <c r="G823" i="29"/>
  <c r="F823" i="29"/>
  <c r="N821" i="29"/>
  <c r="L821" i="29"/>
  <c r="K821" i="29"/>
  <c r="I821" i="29"/>
  <c r="H821" i="29"/>
  <c r="G821" i="29"/>
  <c r="F821" i="29"/>
  <c r="N819" i="29"/>
  <c r="L819" i="29"/>
  <c r="K819" i="29"/>
  <c r="I819" i="29"/>
  <c r="H819" i="29"/>
  <c r="G819" i="29"/>
  <c r="F819" i="29"/>
  <c r="N811" i="29"/>
  <c r="L811" i="29"/>
  <c r="M811" i="29" s="1"/>
  <c r="K811" i="29"/>
  <c r="I811" i="29"/>
  <c r="H811" i="29"/>
  <c r="G811" i="29"/>
  <c r="F811" i="29"/>
  <c r="N797" i="29"/>
  <c r="L797" i="29"/>
  <c r="L594" i="39" s="1"/>
  <c r="K797" i="29"/>
  <c r="K594" i="39" s="1"/>
  <c r="H797" i="29"/>
  <c r="G797" i="29"/>
  <c r="N777" i="29"/>
  <c r="L777" i="29"/>
  <c r="K777" i="29"/>
  <c r="I777" i="29"/>
  <c r="J777" i="29" s="1"/>
  <c r="H777" i="29"/>
  <c r="G777" i="29"/>
  <c r="F777" i="29"/>
  <c r="N776" i="29"/>
  <c r="L776" i="29"/>
  <c r="K776" i="29"/>
  <c r="I776" i="29"/>
  <c r="H776" i="29"/>
  <c r="G776" i="29"/>
  <c r="F776" i="29"/>
  <c r="L771" i="29"/>
  <c r="K771" i="29"/>
  <c r="M771" i="29" s="1"/>
  <c r="G771" i="29"/>
  <c r="N735" i="29"/>
  <c r="L735" i="29"/>
  <c r="L554" i="39" s="1"/>
  <c r="K735" i="29"/>
  <c r="K554" i="39" s="1"/>
  <c r="I735" i="29"/>
  <c r="I554" i="39" s="1"/>
  <c r="H735" i="29"/>
  <c r="H554" i="39" s="1"/>
  <c r="G735" i="29"/>
  <c r="F735" i="29"/>
  <c r="F554" i="39" s="1"/>
  <c r="N726" i="29"/>
  <c r="L726" i="29"/>
  <c r="M726" i="29" s="1"/>
  <c r="K726" i="29"/>
  <c r="I726" i="29"/>
  <c r="J726" i="29" s="1"/>
  <c r="H726" i="29"/>
  <c r="G726" i="29"/>
  <c r="F726" i="29"/>
  <c r="N725" i="29"/>
  <c r="L725" i="29"/>
  <c r="K725" i="29"/>
  <c r="I725" i="29"/>
  <c r="H725" i="29"/>
  <c r="G725" i="29"/>
  <c r="F725" i="29"/>
  <c r="N692" i="29"/>
  <c r="L692" i="29"/>
  <c r="K692" i="29"/>
  <c r="I692" i="29"/>
  <c r="H692" i="29"/>
  <c r="G692" i="29"/>
  <c r="F692" i="29"/>
  <c r="N684" i="29"/>
  <c r="L684" i="29"/>
  <c r="K684" i="29"/>
  <c r="I684" i="29"/>
  <c r="H684" i="29"/>
  <c r="G684" i="29"/>
  <c r="F684" i="29"/>
  <c r="N683" i="29"/>
  <c r="L683" i="29"/>
  <c r="K683" i="29"/>
  <c r="I683" i="29"/>
  <c r="H683" i="29"/>
  <c r="G683" i="29"/>
  <c r="F683" i="29"/>
  <c r="N651" i="29"/>
  <c r="L651" i="29"/>
  <c r="K651" i="29"/>
  <c r="I651" i="29"/>
  <c r="H651" i="29"/>
  <c r="J651" i="29" s="1"/>
  <c r="G651" i="29"/>
  <c r="F651" i="29"/>
  <c r="N650" i="29"/>
  <c r="L650" i="29"/>
  <c r="L490" i="39" s="1"/>
  <c r="K650" i="29"/>
  <c r="K490" i="39" s="1"/>
  <c r="I650" i="29"/>
  <c r="I490" i="39" s="1"/>
  <c r="H650" i="29"/>
  <c r="H490" i="39" s="1"/>
  <c r="G650" i="29"/>
  <c r="F650" i="29"/>
  <c r="F490" i="39" s="1"/>
  <c r="I648" i="29"/>
  <c r="N641" i="29"/>
  <c r="L641" i="29"/>
  <c r="K641" i="29"/>
  <c r="I641" i="29"/>
  <c r="H641" i="29"/>
  <c r="G641" i="29"/>
  <c r="F641" i="29"/>
  <c r="N608" i="29"/>
  <c r="L608" i="29"/>
  <c r="K608" i="29"/>
  <c r="K471" i="39" s="1"/>
  <c r="I608" i="29"/>
  <c r="I471" i="39" s="1"/>
  <c r="H608" i="29"/>
  <c r="G608" i="29"/>
  <c r="G471" i="39" s="1"/>
  <c r="F608" i="29"/>
  <c r="N600" i="29"/>
  <c r="L600" i="29"/>
  <c r="K600" i="29"/>
  <c r="I600" i="29"/>
  <c r="H600" i="29"/>
  <c r="G600" i="29"/>
  <c r="F600" i="29"/>
  <c r="N599" i="29"/>
  <c r="L599" i="29"/>
  <c r="K599" i="29"/>
  <c r="I599" i="29"/>
  <c r="H599" i="29"/>
  <c r="J599" i="29" s="1"/>
  <c r="G599" i="29"/>
  <c r="F599" i="29"/>
  <c r="N567" i="29"/>
  <c r="L567" i="29"/>
  <c r="K567" i="29"/>
  <c r="I567" i="29"/>
  <c r="H567" i="29"/>
  <c r="G567" i="29"/>
  <c r="F567" i="29"/>
  <c r="N566" i="29"/>
  <c r="L566" i="29"/>
  <c r="K566" i="29"/>
  <c r="I566" i="29"/>
  <c r="H566" i="29"/>
  <c r="G566" i="29"/>
  <c r="F566" i="29"/>
  <c r="N564" i="29"/>
  <c r="L564" i="29"/>
  <c r="K564" i="29"/>
  <c r="I564" i="29"/>
  <c r="H564" i="29"/>
  <c r="G564" i="29"/>
  <c r="F564" i="29"/>
  <c r="N563" i="29"/>
  <c r="L563" i="29"/>
  <c r="K563" i="29"/>
  <c r="I563" i="29"/>
  <c r="H563" i="29"/>
  <c r="G563" i="29"/>
  <c r="F563" i="29"/>
  <c r="N552" i="29"/>
  <c r="L552" i="29"/>
  <c r="K552" i="29"/>
  <c r="I552" i="29"/>
  <c r="J552" i="29" s="1"/>
  <c r="H552" i="29"/>
  <c r="G552" i="29"/>
  <c r="F552" i="29"/>
  <c r="N551" i="29"/>
  <c r="L551" i="29"/>
  <c r="K551" i="29"/>
  <c r="I551" i="29"/>
  <c r="H551" i="29"/>
  <c r="H550" i="29" s="1"/>
  <c r="G551" i="29"/>
  <c r="F551" i="29"/>
  <c r="N519" i="29"/>
  <c r="L519" i="29"/>
  <c r="M519" i="29" s="1"/>
  <c r="K519" i="29"/>
  <c r="I519" i="29"/>
  <c r="J519" i="29" s="1"/>
  <c r="H519" i="29"/>
  <c r="G519" i="29"/>
  <c r="F519" i="29"/>
  <c r="N518" i="29"/>
  <c r="L518" i="29"/>
  <c r="K518" i="29"/>
  <c r="I518" i="29"/>
  <c r="H518" i="29"/>
  <c r="G518" i="29"/>
  <c r="F518" i="29"/>
  <c r="N493" i="29"/>
  <c r="L493" i="29"/>
  <c r="K493" i="29"/>
  <c r="I493" i="29"/>
  <c r="H493" i="29"/>
  <c r="G493" i="29"/>
  <c r="F493" i="29"/>
  <c r="N473" i="29"/>
  <c r="L473" i="29"/>
  <c r="K473" i="29"/>
  <c r="I473" i="29"/>
  <c r="I380" i="39" s="1"/>
  <c r="H473" i="29"/>
  <c r="H471" i="29" s="1"/>
  <c r="G473" i="29"/>
  <c r="G380" i="39" s="1"/>
  <c r="F473" i="29"/>
  <c r="N472" i="29"/>
  <c r="L472" i="29"/>
  <c r="K472" i="29"/>
  <c r="I472" i="29"/>
  <c r="H472" i="29"/>
  <c r="H379" i="39" s="1"/>
  <c r="G472" i="29"/>
  <c r="G379" i="39" s="1"/>
  <c r="F472" i="29"/>
  <c r="N464" i="29"/>
  <c r="L464" i="29"/>
  <c r="K464" i="29"/>
  <c r="I464" i="29"/>
  <c r="H464" i="29"/>
  <c r="J464" i="29" s="1"/>
  <c r="G464" i="29"/>
  <c r="F464" i="29"/>
  <c r="N463" i="29"/>
  <c r="L463" i="29"/>
  <c r="K463" i="29"/>
  <c r="I463" i="29"/>
  <c r="H463" i="29"/>
  <c r="G463" i="29"/>
  <c r="F463" i="29"/>
  <c r="N430" i="29"/>
  <c r="L430" i="29"/>
  <c r="K430" i="29"/>
  <c r="M430" i="29" s="1"/>
  <c r="I430" i="29"/>
  <c r="H430" i="29"/>
  <c r="G430" i="29"/>
  <c r="F430" i="29"/>
  <c r="N428" i="29"/>
  <c r="L428" i="29"/>
  <c r="K428" i="29"/>
  <c r="I428" i="29"/>
  <c r="H428" i="29"/>
  <c r="G428" i="29"/>
  <c r="F428" i="29"/>
  <c r="N425" i="29"/>
  <c r="L425" i="29"/>
  <c r="K425" i="29"/>
  <c r="I425" i="29"/>
  <c r="H425" i="29"/>
  <c r="G425" i="29"/>
  <c r="F425" i="29"/>
  <c r="N424" i="29"/>
  <c r="L424" i="29"/>
  <c r="K424" i="29"/>
  <c r="I424" i="29"/>
  <c r="J424" i="29" s="1"/>
  <c r="H424" i="29"/>
  <c r="G424" i="29"/>
  <c r="F424" i="29"/>
  <c r="N423" i="29"/>
  <c r="L423" i="29"/>
  <c r="K423" i="29"/>
  <c r="I423" i="29"/>
  <c r="H423" i="29"/>
  <c r="G423" i="29"/>
  <c r="F423" i="29"/>
  <c r="N422" i="29"/>
  <c r="L422" i="29"/>
  <c r="M422" i="29" s="1"/>
  <c r="K422" i="29"/>
  <c r="I422" i="29"/>
  <c r="H422" i="29"/>
  <c r="G422" i="29"/>
  <c r="F422" i="29"/>
  <c r="N421" i="29"/>
  <c r="L421" i="29"/>
  <c r="K421" i="29"/>
  <c r="I421" i="29"/>
  <c r="H421" i="29"/>
  <c r="G421" i="29"/>
  <c r="F421" i="29"/>
  <c r="N419" i="29"/>
  <c r="L419" i="29"/>
  <c r="M419" i="29" s="1"/>
  <c r="O419" i="29" s="1"/>
  <c r="K419" i="29"/>
  <c r="I419" i="29"/>
  <c r="H419" i="29"/>
  <c r="G419" i="29"/>
  <c r="F419" i="29"/>
  <c r="N418" i="29"/>
  <c r="N416" i="29" s="1"/>
  <c r="L418" i="29"/>
  <c r="K418" i="29"/>
  <c r="I418" i="29"/>
  <c r="H418" i="29"/>
  <c r="G418" i="29"/>
  <c r="F418" i="29"/>
  <c r="N417" i="29"/>
  <c r="L417" i="29"/>
  <c r="K417" i="29"/>
  <c r="I417" i="29"/>
  <c r="H417" i="29"/>
  <c r="G417" i="29"/>
  <c r="F417" i="29"/>
  <c r="N410" i="29"/>
  <c r="L410" i="29"/>
  <c r="L339" i="39" s="1"/>
  <c r="K410" i="29"/>
  <c r="I410" i="29"/>
  <c r="H410" i="29"/>
  <c r="G410" i="29"/>
  <c r="G339" i="39" s="1"/>
  <c r="F410" i="29"/>
  <c r="N409" i="29"/>
  <c r="L409" i="29"/>
  <c r="K409" i="29"/>
  <c r="K338" i="39" s="1"/>
  <c r="I409" i="29"/>
  <c r="H409" i="29"/>
  <c r="G409" i="29"/>
  <c r="F409" i="29"/>
  <c r="N407" i="29"/>
  <c r="N405" i="29" s="1"/>
  <c r="L407" i="29"/>
  <c r="K407" i="29"/>
  <c r="M407" i="29" s="1"/>
  <c r="I407" i="29"/>
  <c r="I336" i="39" s="1"/>
  <c r="H407" i="29"/>
  <c r="G407" i="29"/>
  <c r="G336" i="39" s="1"/>
  <c r="F407" i="29"/>
  <c r="F336" i="39" s="1"/>
  <c r="N406" i="29"/>
  <c r="L406" i="29"/>
  <c r="L405" i="29" s="1"/>
  <c r="K406" i="29"/>
  <c r="I406" i="29"/>
  <c r="H406" i="29"/>
  <c r="H335" i="39" s="1"/>
  <c r="G406" i="29"/>
  <c r="G335" i="39" s="1"/>
  <c r="F406" i="29"/>
  <c r="N402" i="29"/>
  <c r="N166" i="29" s="1"/>
  <c r="L402" i="29"/>
  <c r="L331" i="39" s="1"/>
  <c r="L139" i="39" s="1"/>
  <c r="K402" i="29"/>
  <c r="K331" i="39" s="1"/>
  <c r="K139" i="39" s="1"/>
  <c r="I402" i="29"/>
  <c r="I331" i="39" s="1"/>
  <c r="I139" i="39" s="1"/>
  <c r="H402" i="29"/>
  <c r="H331" i="39" s="1"/>
  <c r="H139" i="39" s="1"/>
  <c r="G402" i="29"/>
  <c r="G331" i="39" s="1"/>
  <c r="G139" i="39" s="1"/>
  <c r="F402" i="29"/>
  <c r="F331" i="39" s="1"/>
  <c r="F139" i="39" s="1"/>
  <c r="N401" i="29"/>
  <c r="L401" i="29"/>
  <c r="L165" i="29" s="1"/>
  <c r="K401" i="29"/>
  <c r="K330" i="39" s="1"/>
  <c r="K138" i="39" s="1"/>
  <c r="I401" i="29"/>
  <c r="I330" i="39" s="1"/>
  <c r="I138" i="39" s="1"/>
  <c r="H401" i="29"/>
  <c r="H330" i="39" s="1"/>
  <c r="H138" i="39" s="1"/>
  <c r="G401" i="29"/>
  <c r="G330" i="39" s="1"/>
  <c r="G138" i="39" s="1"/>
  <c r="F401" i="29"/>
  <c r="F330" i="39" s="1"/>
  <c r="F138" i="39" s="1"/>
  <c r="N400" i="29"/>
  <c r="N164" i="29" s="1"/>
  <c r="L400" i="29"/>
  <c r="K400" i="29"/>
  <c r="K329" i="39" s="1"/>
  <c r="I400" i="29"/>
  <c r="I329" i="39" s="1"/>
  <c r="H400" i="29"/>
  <c r="H164" i="29" s="1"/>
  <c r="G400" i="29"/>
  <c r="G164" i="29" s="1"/>
  <c r="F400" i="29"/>
  <c r="F164" i="29" s="1"/>
  <c r="N398" i="29"/>
  <c r="L398" i="29"/>
  <c r="K398" i="29"/>
  <c r="I398" i="29"/>
  <c r="H398" i="29"/>
  <c r="G398" i="29"/>
  <c r="F398" i="29"/>
  <c r="N397" i="29"/>
  <c r="L397" i="29"/>
  <c r="K397" i="29"/>
  <c r="M397" i="29" s="1"/>
  <c r="I397" i="29"/>
  <c r="H397" i="29"/>
  <c r="G397" i="29"/>
  <c r="F397" i="29"/>
  <c r="N396" i="29"/>
  <c r="L396" i="29"/>
  <c r="K396" i="29"/>
  <c r="I396" i="29"/>
  <c r="H396" i="29"/>
  <c r="G396" i="29"/>
  <c r="F396" i="29"/>
  <c r="N395" i="29"/>
  <c r="L395" i="29"/>
  <c r="K395" i="29"/>
  <c r="I395" i="29"/>
  <c r="H395" i="29"/>
  <c r="G395" i="29"/>
  <c r="F395" i="29"/>
  <c r="N394" i="29"/>
  <c r="L394" i="29"/>
  <c r="M394" i="29" s="1"/>
  <c r="K394" i="29"/>
  <c r="I394" i="29"/>
  <c r="H394" i="29"/>
  <c r="G394" i="29"/>
  <c r="F394" i="29"/>
  <c r="N392" i="29"/>
  <c r="N390" i="29" s="1"/>
  <c r="L392" i="29"/>
  <c r="L321" i="39" s="1"/>
  <c r="K392" i="29"/>
  <c r="I392" i="29"/>
  <c r="H392" i="29"/>
  <c r="G392" i="29"/>
  <c r="G321" i="39" s="1"/>
  <c r="F392" i="29"/>
  <c r="N391" i="29"/>
  <c r="L391" i="29"/>
  <c r="K391" i="29"/>
  <c r="K320" i="39" s="1"/>
  <c r="I391" i="29"/>
  <c r="I390" i="29" s="1"/>
  <c r="H391" i="29"/>
  <c r="H390" i="29" s="1"/>
  <c r="G391" i="29"/>
  <c r="F391" i="29"/>
  <c r="F320" i="39" s="1"/>
  <c r="N389" i="29"/>
  <c r="L389" i="29"/>
  <c r="K389" i="29"/>
  <c r="I389" i="29"/>
  <c r="H389" i="29"/>
  <c r="G389" i="29"/>
  <c r="F389" i="29"/>
  <c r="N388" i="29"/>
  <c r="L388" i="29"/>
  <c r="K388" i="29"/>
  <c r="I388" i="29"/>
  <c r="H388" i="29"/>
  <c r="H317" i="39" s="1"/>
  <c r="G388" i="29"/>
  <c r="F388" i="29"/>
  <c r="N386" i="29"/>
  <c r="L386" i="29"/>
  <c r="L315" i="39" s="1"/>
  <c r="K386" i="29"/>
  <c r="I386" i="29"/>
  <c r="H386" i="29"/>
  <c r="G386" i="29"/>
  <c r="F386" i="29"/>
  <c r="N385" i="29"/>
  <c r="L385" i="29"/>
  <c r="K385" i="29"/>
  <c r="I385" i="29"/>
  <c r="H385" i="29"/>
  <c r="G385" i="29"/>
  <c r="F385" i="29"/>
  <c r="N384" i="29"/>
  <c r="L384" i="29"/>
  <c r="K384" i="29"/>
  <c r="I384" i="29"/>
  <c r="I312" i="39" s="1"/>
  <c r="H384" i="29"/>
  <c r="G384" i="29"/>
  <c r="F384" i="29"/>
  <c r="N383" i="29"/>
  <c r="L383" i="29"/>
  <c r="K383" i="29"/>
  <c r="I383" i="29"/>
  <c r="H383" i="29"/>
  <c r="G383" i="29"/>
  <c r="F383" i="29"/>
  <c r="N382" i="29"/>
  <c r="L382" i="29"/>
  <c r="K382" i="29"/>
  <c r="M382" i="29" s="1"/>
  <c r="I382" i="29"/>
  <c r="H382" i="29"/>
  <c r="G382" i="29"/>
  <c r="F382" i="29"/>
  <c r="N381" i="29"/>
  <c r="L381" i="29"/>
  <c r="K381" i="29"/>
  <c r="I381" i="29"/>
  <c r="H381" i="29"/>
  <c r="G381" i="29"/>
  <c r="F381" i="29"/>
  <c r="N380" i="29"/>
  <c r="L380" i="29"/>
  <c r="K380" i="29"/>
  <c r="K376" i="29" s="1"/>
  <c r="I380" i="29"/>
  <c r="H380" i="29"/>
  <c r="G380" i="29"/>
  <c r="F380" i="29"/>
  <c r="N379" i="29"/>
  <c r="L379" i="29"/>
  <c r="K379" i="29"/>
  <c r="I379" i="29"/>
  <c r="H379" i="29"/>
  <c r="G379" i="29"/>
  <c r="F379" i="29"/>
  <c r="N378" i="29"/>
  <c r="L378" i="29"/>
  <c r="K378" i="29"/>
  <c r="I378" i="29"/>
  <c r="H378" i="29"/>
  <c r="G378" i="29"/>
  <c r="F378" i="29"/>
  <c r="N377" i="29"/>
  <c r="L377" i="29"/>
  <c r="K377" i="29"/>
  <c r="I377" i="29"/>
  <c r="H377" i="29"/>
  <c r="G377" i="29"/>
  <c r="F377" i="29"/>
  <c r="N375" i="29"/>
  <c r="L375" i="29"/>
  <c r="K375" i="29"/>
  <c r="M375" i="29" s="1"/>
  <c r="I375" i="29"/>
  <c r="H375" i="29"/>
  <c r="G375" i="29"/>
  <c r="F375" i="29"/>
  <c r="N368" i="29"/>
  <c r="L368" i="29"/>
  <c r="K368" i="29"/>
  <c r="I368" i="29"/>
  <c r="H368" i="29"/>
  <c r="G368" i="29"/>
  <c r="F368" i="29"/>
  <c r="N367" i="29"/>
  <c r="L367" i="29"/>
  <c r="K367" i="29"/>
  <c r="I367" i="29"/>
  <c r="H367" i="29"/>
  <c r="G367" i="29"/>
  <c r="F367" i="29"/>
  <c r="N366" i="29"/>
  <c r="L366" i="29"/>
  <c r="K366" i="29"/>
  <c r="I366" i="29"/>
  <c r="H366" i="29"/>
  <c r="G366" i="29"/>
  <c r="F366" i="29"/>
  <c r="N365" i="29"/>
  <c r="L365" i="29"/>
  <c r="K365" i="29"/>
  <c r="I365" i="29"/>
  <c r="H365" i="29"/>
  <c r="G365" i="29"/>
  <c r="F365" i="29"/>
  <c r="N364" i="29"/>
  <c r="L364" i="29"/>
  <c r="M364" i="29" s="1"/>
  <c r="K364" i="29"/>
  <c r="I364" i="29"/>
  <c r="H364" i="29"/>
  <c r="G364" i="29"/>
  <c r="F364" i="29"/>
  <c r="N362" i="29"/>
  <c r="L362" i="29"/>
  <c r="K362" i="29"/>
  <c r="I362" i="29"/>
  <c r="H362" i="29"/>
  <c r="G362" i="29"/>
  <c r="F362" i="29"/>
  <c r="N361" i="29"/>
  <c r="L361" i="29"/>
  <c r="K361" i="29"/>
  <c r="I361" i="29"/>
  <c r="H361" i="29"/>
  <c r="G361" i="29"/>
  <c r="F361" i="29"/>
  <c r="N360" i="29"/>
  <c r="L360" i="29"/>
  <c r="K360" i="29"/>
  <c r="I360" i="29"/>
  <c r="H360" i="29"/>
  <c r="G360" i="29"/>
  <c r="F360" i="29"/>
  <c r="N359" i="29"/>
  <c r="L359" i="29"/>
  <c r="K359" i="29"/>
  <c r="I359" i="29"/>
  <c r="H359" i="29"/>
  <c r="G359" i="29"/>
  <c r="F359" i="29"/>
  <c r="N357" i="29"/>
  <c r="L357" i="29"/>
  <c r="K357" i="29"/>
  <c r="I357" i="29"/>
  <c r="H357" i="29"/>
  <c r="J357" i="29" s="1"/>
  <c r="G357" i="29"/>
  <c r="F357" i="29"/>
  <c r="N356" i="29"/>
  <c r="L356" i="29"/>
  <c r="K356" i="29"/>
  <c r="I356" i="29"/>
  <c r="H356" i="29"/>
  <c r="G356" i="29"/>
  <c r="F356" i="29"/>
  <c r="N355" i="29"/>
  <c r="L355" i="29"/>
  <c r="K355" i="29"/>
  <c r="M355" i="29" s="1"/>
  <c r="I355" i="29"/>
  <c r="H355" i="29"/>
  <c r="G355" i="29"/>
  <c r="F355" i="29"/>
  <c r="N354" i="29"/>
  <c r="L354" i="29"/>
  <c r="K354" i="29"/>
  <c r="I354" i="29"/>
  <c r="H354" i="29"/>
  <c r="G354" i="29"/>
  <c r="F354" i="29"/>
  <c r="N353" i="29"/>
  <c r="L353" i="29"/>
  <c r="K353" i="29"/>
  <c r="I353" i="29"/>
  <c r="H353" i="29"/>
  <c r="G353" i="29"/>
  <c r="F353" i="29"/>
  <c r="N351" i="29"/>
  <c r="L351" i="29"/>
  <c r="K351" i="29"/>
  <c r="I351" i="29"/>
  <c r="J351" i="29" s="1"/>
  <c r="H351" i="29"/>
  <c r="G351" i="29"/>
  <c r="F351" i="29"/>
  <c r="N350" i="29"/>
  <c r="L350" i="29"/>
  <c r="K350" i="29"/>
  <c r="K302" i="39" s="1"/>
  <c r="I350" i="29"/>
  <c r="I302" i="39" s="1"/>
  <c r="H350" i="29"/>
  <c r="H302" i="39" s="1"/>
  <c r="G350" i="29"/>
  <c r="F350" i="29"/>
  <c r="F302" i="39" s="1"/>
  <c r="N349" i="29"/>
  <c r="L349" i="29"/>
  <c r="K349" i="29"/>
  <c r="I349" i="29"/>
  <c r="H349" i="29"/>
  <c r="H301" i="39" s="1"/>
  <c r="G349" i="29"/>
  <c r="G301" i="39" s="1"/>
  <c r="F349" i="29"/>
  <c r="N342" i="29"/>
  <c r="L342" i="29"/>
  <c r="L293" i="39" s="1"/>
  <c r="K342" i="29"/>
  <c r="K293" i="39" s="1"/>
  <c r="I342" i="29"/>
  <c r="I293" i="39" s="1"/>
  <c r="H342" i="29"/>
  <c r="H293" i="39" s="1"/>
  <c r="G342" i="29"/>
  <c r="F342" i="29"/>
  <c r="F293" i="39" s="1"/>
  <c r="N341" i="29"/>
  <c r="L341" i="29"/>
  <c r="L292" i="39" s="1"/>
  <c r="K341" i="29"/>
  <c r="I341" i="29"/>
  <c r="I292" i="39" s="1"/>
  <c r="H341" i="29"/>
  <c r="H292" i="39" s="1"/>
  <c r="G341" i="29"/>
  <c r="F341" i="29"/>
  <c r="F292" i="39" s="1"/>
  <c r="N339" i="29"/>
  <c r="L339" i="29"/>
  <c r="L290" i="39" s="1"/>
  <c r="K339" i="29"/>
  <c r="K290" i="39" s="1"/>
  <c r="I339" i="29"/>
  <c r="I290" i="39" s="1"/>
  <c r="H339" i="29"/>
  <c r="H290" i="39" s="1"/>
  <c r="G339" i="29"/>
  <c r="F339" i="29"/>
  <c r="F290" i="39" s="1"/>
  <c r="N338" i="29"/>
  <c r="L338" i="29"/>
  <c r="K338" i="29"/>
  <c r="I338" i="29"/>
  <c r="H338" i="29"/>
  <c r="G338" i="29"/>
  <c r="F338" i="29"/>
  <c r="N334" i="29"/>
  <c r="L334" i="29"/>
  <c r="K334" i="29"/>
  <c r="I334" i="29"/>
  <c r="H334" i="29"/>
  <c r="G334" i="29"/>
  <c r="F334" i="29"/>
  <c r="N333" i="29"/>
  <c r="L333" i="29"/>
  <c r="K333" i="29"/>
  <c r="I333" i="29"/>
  <c r="H333" i="29"/>
  <c r="G333" i="29"/>
  <c r="F333" i="29"/>
  <c r="N332" i="29"/>
  <c r="L332" i="29"/>
  <c r="K332" i="29"/>
  <c r="I332" i="29"/>
  <c r="H332" i="29"/>
  <c r="G332" i="29"/>
  <c r="F332" i="29"/>
  <c r="N331" i="29"/>
  <c r="L331" i="29"/>
  <c r="K331" i="29"/>
  <c r="I331" i="29"/>
  <c r="H331" i="29"/>
  <c r="G331" i="29"/>
  <c r="F331" i="29"/>
  <c r="I330" i="29"/>
  <c r="N319" i="29"/>
  <c r="L319" i="29"/>
  <c r="K319" i="29"/>
  <c r="I319" i="29"/>
  <c r="H319" i="29"/>
  <c r="G319" i="29"/>
  <c r="F319" i="29"/>
  <c r="N318" i="29"/>
  <c r="L318" i="29"/>
  <c r="K318" i="29"/>
  <c r="I318" i="29"/>
  <c r="H318" i="29"/>
  <c r="J318" i="29" s="1"/>
  <c r="G318" i="29"/>
  <c r="F318" i="29"/>
  <c r="N317" i="29"/>
  <c r="L317" i="29"/>
  <c r="K317" i="29"/>
  <c r="H317" i="29"/>
  <c r="F317" i="29"/>
  <c r="N316" i="29"/>
  <c r="L316" i="29"/>
  <c r="K316" i="29"/>
  <c r="H316" i="29"/>
  <c r="F316" i="29"/>
  <c r="H315" i="29"/>
  <c r="L300" i="29"/>
  <c r="K300" i="29"/>
  <c r="H300" i="29"/>
  <c r="E1816" i="29"/>
  <c r="E1815" i="29"/>
  <c r="E1814" i="29"/>
  <c r="E143" i="29" s="1"/>
  <c r="E1810" i="29"/>
  <c r="E117" i="29" s="1"/>
  <c r="E1809" i="29"/>
  <c r="E1802" i="29"/>
  <c r="E1261" i="39" s="1"/>
  <c r="E1801" i="29"/>
  <c r="E1260" i="39" s="1"/>
  <c r="E1437" i="29" s="1"/>
  <c r="E1799" i="29"/>
  <c r="E1258" i="39" s="1"/>
  <c r="E1798" i="29"/>
  <c r="E1794" i="29"/>
  <c r="E1793" i="29"/>
  <c r="E1792" i="29"/>
  <c r="E1791" i="29"/>
  <c r="E1790" i="29"/>
  <c r="E1788" i="29"/>
  <c r="E1247" i="39" s="1"/>
  <c r="E1787" i="29"/>
  <c r="E1246" i="39" s="1"/>
  <c r="E1785" i="29"/>
  <c r="E1784" i="29"/>
  <c r="E1243" i="39" s="1"/>
  <c r="E1782" i="29"/>
  <c r="E1241" i="39" s="1"/>
  <c r="E1781" i="29"/>
  <c r="E1239" i="39" s="1"/>
  <c r="E1416" i="29" s="1"/>
  <c r="E1007" i="39" s="1"/>
  <c r="E1780" i="29"/>
  <c r="E1238" i="39" s="1"/>
  <c r="E1779" i="29"/>
  <c r="E1778" i="29"/>
  <c r="E1777" i="29"/>
  <c r="E1776" i="29"/>
  <c r="E1775" i="29"/>
  <c r="E1774" i="29"/>
  <c r="E1773" i="29"/>
  <c r="E1771" i="29"/>
  <c r="E1764" i="29"/>
  <c r="E1763" i="29"/>
  <c r="E1762" i="29"/>
  <c r="E1761" i="29"/>
  <c r="E1760" i="29"/>
  <c r="E1758" i="29"/>
  <c r="E1757" i="29"/>
  <c r="E1756" i="29"/>
  <c r="E1755" i="29"/>
  <c r="E1236" i="39" s="1"/>
  <c r="E1413" i="29" s="1"/>
  <c r="E1004" i="39" s="1"/>
  <c r="E1181" i="29" s="1"/>
  <c r="E1753" i="29"/>
  <c r="E1752" i="29"/>
  <c r="E1751" i="29"/>
  <c r="E1750" i="29"/>
  <c r="E1749" i="29"/>
  <c r="E1747" i="29"/>
  <c r="E1746" i="29"/>
  <c r="E1745" i="29"/>
  <c r="E1227" i="39" s="1"/>
  <c r="E1738" i="29"/>
  <c r="E1219" i="39" s="1"/>
  <c r="E1396" i="29" s="1"/>
  <c r="E987" i="39" s="1"/>
  <c r="E1164" i="29" s="1"/>
  <c r="E844" i="39" s="1"/>
  <c r="E1021" i="29" s="1"/>
  <c r="E744" i="39" s="1"/>
  <c r="E921" i="29" s="1"/>
  <c r="E1737" i="29"/>
  <c r="E1218" i="39" s="1"/>
  <c r="E1395" i="29" s="1"/>
  <c r="E1735" i="29"/>
  <c r="E1216" i="39" s="1"/>
  <c r="E1393" i="29" s="1"/>
  <c r="E1734" i="29"/>
  <c r="E1215" i="39" s="1"/>
  <c r="E1730" i="29"/>
  <c r="E1729" i="29"/>
  <c r="E1728" i="29"/>
  <c r="E1727" i="29"/>
  <c r="E1726" i="29"/>
  <c r="E1724" i="29"/>
  <c r="E1205" i="39" s="1"/>
  <c r="E1723" i="29"/>
  <c r="E1721" i="29"/>
  <c r="E1720" i="29"/>
  <c r="E1201" i="39" s="1"/>
  <c r="E1378" i="29" s="1"/>
  <c r="E1718" i="29"/>
  <c r="E1199" i="39" s="1"/>
  <c r="E1376" i="29" s="1"/>
  <c r="E1717" i="29"/>
  <c r="E1716" i="29"/>
  <c r="E1196" i="39" s="1"/>
  <c r="E1715" i="29"/>
  <c r="E1714" i="29"/>
  <c r="E1713" i="29"/>
  <c r="E1712" i="29"/>
  <c r="E1192" i="39" s="1"/>
  <c r="E1369" i="29" s="1"/>
  <c r="E1711" i="29"/>
  <c r="E1710" i="29"/>
  <c r="E1709" i="29"/>
  <c r="E1707" i="29"/>
  <c r="E1700" i="29"/>
  <c r="E1699" i="29"/>
  <c r="E1698" i="29"/>
  <c r="E1697" i="29"/>
  <c r="E1696" i="29"/>
  <c r="E1694" i="29"/>
  <c r="E1693" i="29"/>
  <c r="E1692" i="29"/>
  <c r="E1691" i="29"/>
  <c r="E1689" i="29"/>
  <c r="E1688" i="29"/>
  <c r="E1687" i="29"/>
  <c r="E1686" i="29"/>
  <c r="E1685" i="29"/>
  <c r="E1683" i="29"/>
  <c r="E1682" i="29"/>
  <c r="E1681" i="29"/>
  <c r="E1185" i="39" s="1"/>
  <c r="E1674" i="29"/>
  <c r="E1177" i="39" s="1"/>
  <c r="E1673" i="29"/>
  <c r="E1671" i="29"/>
  <c r="E1174" i="39" s="1"/>
  <c r="E1670" i="29"/>
  <c r="E1173" i="39" s="1"/>
  <c r="E1666" i="29"/>
  <c r="E1665" i="29"/>
  <c r="E1664" i="29"/>
  <c r="E1663" i="29"/>
  <c r="E1662" i="29"/>
  <c r="E1660" i="29"/>
  <c r="E1659" i="29"/>
  <c r="E1162" i="39" s="1"/>
  <c r="E1657" i="29"/>
  <c r="E1656" i="29"/>
  <c r="E1159" i="39" s="1"/>
  <c r="E1654" i="29"/>
  <c r="E1157" i="39" s="1"/>
  <c r="E1334" i="29" s="1"/>
  <c r="E947" i="39" s="1"/>
  <c r="E1653" i="29"/>
  <c r="E1652" i="29"/>
  <c r="E1154" i="39" s="1"/>
  <c r="E1331" i="29" s="1"/>
  <c r="E1651" i="29"/>
  <c r="E1650" i="29"/>
  <c r="E1649" i="29"/>
  <c r="E1648" i="29"/>
  <c r="E1647" i="29"/>
  <c r="E1646" i="29"/>
  <c r="E1645" i="29"/>
  <c r="E1643" i="29"/>
  <c r="E1636" i="29"/>
  <c r="E1635" i="29"/>
  <c r="E1634" i="29"/>
  <c r="E1633" i="29"/>
  <c r="E1632" i="29"/>
  <c r="E1165" i="39" s="1"/>
  <c r="E1630" i="29"/>
  <c r="E1629" i="29"/>
  <c r="E1628" i="29"/>
  <c r="E1627" i="29"/>
  <c r="E1625" i="29"/>
  <c r="E1624" i="29"/>
  <c r="E1150" i="39" s="1"/>
  <c r="E1327" i="29" s="1"/>
  <c r="E1623" i="29"/>
  <c r="E1622" i="29"/>
  <c r="E1621" i="29"/>
  <c r="E1619" i="29"/>
  <c r="E1618" i="29"/>
  <c r="E1144" i="39" s="1"/>
  <c r="E1617" i="29"/>
  <c r="E1610" i="29"/>
  <c r="E1135" i="39" s="1"/>
  <c r="E1609" i="29"/>
  <c r="E1134" i="39" s="1"/>
  <c r="E1607" i="29"/>
  <c r="E1132" i="39" s="1"/>
  <c r="E1309" i="29" s="1"/>
  <c r="E1606" i="29"/>
  <c r="E1131" i="39" s="1"/>
  <c r="E1602" i="29"/>
  <c r="E1601" i="29"/>
  <c r="E1600" i="29"/>
  <c r="E1599" i="29"/>
  <c r="E1598" i="29"/>
  <c r="E1596" i="29"/>
  <c r="E1121" i="39" s="1"/>
  <c r="E1595" i="29"/>
  <c r="E1120" i="39" s="1"/>
  <c r="E1297" i="29" s="1"/>
  <c r="E1593" i="29"/>
  <c r="E1592" i="29"/>
  <c r="E1117" i="39" s="1"/>
  <c r="E1590" i="29"/>
  <c r="E1115" i="39" s="1"/>
  <c r="E1589" i="29"/>
  <c r="E1588" i="29"/>
  <c r="E1112" i="39" s="1"/>
  <c r="E1587" i="29"/>
  <c r="E1586" i="29"/>
  <c r="E1585" i="29"/>
  <c r="E1584" i="29"/>
  <c r="E1583" i="29"/>
  <c r="E1582" i="29"/>
  <c r="E1581" i="29"/>
  <c r="E1579" i="29"/>
  <c r="E1103" i="39" s="1"/>
  <c r="E1280" i="29" s="1"/>
  <c r="E915" i="39" s="1"/>
  <c r="E1572" i="29"/>
  <c r="E1571" i="29"/>
  <c r="E1570" i="29"/>
  <c r="E1569" i="29"/>
  <c r="E1568" i="29"/>
  <c r="E1566" i="29"/>
  <c r="E1565" i="29"/>
  <c r="E1564" i="29"/>
  <c r="E1563" i="29"/>
  <c r="E1561" i="29"/>
  <c r="E1560" i="29"/>
  <c r="E1559" i="29"/>
  <c r="E1558" i="29"/>
  <c r="E1557" i="29"/>
  <c r="E1555" i="29"/>
  <c r="E1554" i="29"/>
  <c r="E1102" i="39" s="1"/>
  <c r="E1553" i="29"/>
  <c r="E1101" i="39" s="1"/>
  <c r="E1546" i="29"/>
  <c r="E1093" i="39" s="1"/>
  <c r="E1545" i="29"/>
  <c r="E1092" i="39" s="1"/>
  <c r="E1269" i="29" s="1"/>
  <c r="E904" i="39" s="1"/>
  <c r="E1081" i="29" s="1"/>
  <c r="E1543" i="29"/>
  <c r="E1090" i="39" s="1"/>
  <c r="E1542" i="29"/>
  <c r="E1538" i="29"/>
  <c r="E1537" i="29"/>
  <c r="E1536" i="29"/>
  <c r="E1535" i="29"/>
  <c r="E1534" i="29"/>
  <c r="E1532" i="29"/>
  <c r="E1079" i="39" s="1"/>
  <c r="E1256" i="29" s="1"/>
  <c r="E1531" i="29"/>
  <c r="E1078" i="39" s="1"/>
  <c r="E1255" i="29" s="1"/>
  <c r="E1529" i="29"/>
  <c r="E1528" i="29"/>
  <c r="E1075" i="39" s="1"/>
  <c r="E1252" i="29" s="1"/>
  <c r="E1250" i="29" s="1"/>
  <c r="E1526" i="29"/>
  <c r="E1073" i="39" s="1"/>
  <c r="E1525" i="29"/>
  <c r="E1524" i="29"/>
  <c r="E1070" i="39" s="1"/>
  <c r="E1523" i="29"/>
  <c r="E1522" i="29"/>
  <c r="E1521" i="29"/>
  <c r="E1067" i="39" s="1"/>
  <c r="E1244" i="29" s="1"/>
  <c r="E1520" i="29"/>
  <c r="E1519" i="29"/>
  <c r="E1518" i="29"/>
  <c r="E1517" i="29"/>
  <c r="E1515" i="29"/>
  <c r="E1508" i="29"/>
  <c r="E1507" i="29"/>
  <c r="E1506" i="29"/>
  <c r="E1505" i="29"/>
  <c r="E1504" i="29"/>
  <c r="E1502" i="29"/>
  <c r="E1501" i="29"/>
  <c r="E1500" i="29"/>
  <c r="E1499" i="29"/>
  <c r="E1497" i="29"/>
  <c r="E1496" i="29"/>
  <c r="E1495" i="29"/>
  <c r="E1494" i="29"/>
  <c r="E1064" i="39" s="1"/>
  <c r="E1493" i="29"/>
  <c r="E1491" i="29"/>
  <c r="E1490" i="29"/>
  <c r="E1489" i="29"/>
  <c r="E1059" i="39" s="1"/>
  <c r="E1482" i="29"/>
  <c r="E1051" i="39" s="1"/>
  <c r="E1481" i="29"/>
  <c r="E1050" i="39" s="1"/>
  <c r="E1479" i="29"/>
  <c r="E1048" i="39" s="1"/>
  <c r="E1478" i="29"/>
  <c r="E1047" i="39" s="1"/>
  <c r="E1474" i="29"/>
  <c r="E1473" i="29"/>
  <c r="E1472" i="29"/>
  <c r="E1471" i="29"/>
  <c r="E1040" i="39" s="1"/>
  <c r="E1217" i="29" s="1"/>
  <c r="E874" i="39" s="1"/>
  <c r="E1051" i="29" s="1"/>
  <c r="E1470" i="29"/>
  <c r="E1468" i="29"/>
  <c r="E1037" i="39" s="1"/>
  <c r="E1467" i="29"/>
  <c r="E1465" i="29"/>
  <c r="E1464" i="29"/>
  <c r="E1033" i="39" s="1"/>
  <c r="E1462" i="29"/>
  <c r="E1031" i="39" s="1"/>
  <c r="E1461" i="29"/>
  <c r="E1029" i="39" s="1"/>
  <c r="E1206" i="29" s="1"/>
  <c r="E863" i="39" s="1"/>
  <c r="E1040" i="29" s="1"/>
  <c r="E1460" i="29"/>
  <c r="E1028" i="39" s="1"/>
  <c r="E1459" i="29"/>
  <c r="E1458" i="29"/>
  <c r="E1457" i="29"/>
  <c r="E1456" i="29"/>
  <c r="E1024" i="39" s="1"/>
  <c r="E1201" i="29" s="1"/>
  <c r="E858" i="39" s="1"/>
  <c r="E1035" i="29" s="1"/>
  <c r="E1455" i="29"/>
  <c r="E1454" i="29"/>
  <c r="E1453" i="29"/>
  <c r="E1451" i="29"/>
  <c r="E1441" i="29"/>
  <c r="E1440" i="29"/>
  <c r="E1438" i="29"/>
  <c r="E1435" i="29"/>
  <c r="E1432" i="29"/>
  <c r="E1431" i="29"/>
  <c r="E1415" i="29"/>
  <c r="E1006" i="39" s="1"/>
  <c r="E1405" i="29"/>
  <c r="E1404" i="29"/>
  <c r="E1399" i="29"/>
  <c r="E1398" i="29"/>
  <c r="E989" i="39" s="1"/>
  <c r="E1392" i="29"/>
  <c r="E1390" i="29"/>
  <c r="E1389" i="29"/>
  <c r="E1377" i="29"/>
  <c r="E1363" i="29"/>
  <c r="E1351" i="29"/>
  <c r="E1350" i="29"/>
  <c r="E963" i="39" s="1"/>
  <c r="E1347" i="29"/>
  <c r="E960" i="39" s="1"/>
  <c r="E1340" i="29"/>
  <c r="E1339" i="29"/>
  <c r="E1336" i="29"/>
  <c r="E1321" i="29"/>
  <c r="E1320" i="29"/>
  <c r="E1308" i="29"/>
  <c r="E1306" i="29"/>
  <c r="E1298" i="29"/>
  <c r="E1293" i="29"/>
  <c r="E1292" i="29"/>
  <c r="E1273" i="29"/>
  <c r="E1272" i="29"/>
  <c r="E1270" i="29"/>
  <c r="E905" i="39" s="1"/>
  <c r="E1267" i="29"/>
  <c r="E1264" i="29"/>
  <c r="E899" i="39" s="1"/>
  <c r="E1076" i="29" s="1"/>
  <c r="E777" i="39" s="1"/>
  <c r="E1263" i="29"/>
  <c r="E1231" i="29"/>
  <c r="E889" i="39" s="1"/>
  <c r="E1066" i="29" s="1"/>
  <c r="E1228" i="29"/>
  <c r="E1227" i="29"/>
  <c r="E885" i="39" s="1"/>
  <c r="E1210" i="29"/>
  <c r="E1209" i="29"/>
  <c r="E1208" i="29"/>
  <c r="E1205" i="29"/>
  <c r="E862" i="39" s="1"/>
  <c r="E1039" i="29" s="1"/>
  <c r="E1189" i="29"/>
  <c r="E1178" i="29"/>
  <c r="E865" i="39" s="1"/>
  <c r="E1145" i="29"/>
  <c r="E1144" i="29"/>
  <c r="E1143" i="29"/>
  <c r="E1140" i="29"/>
  <c r="E819" i="39" s="1"/>
  <c r="E996" i="29" s="1"/>
  <c r="E1137" i="29"/>
  <c r="E1132" i="29"/>
  <c r="E810" i="39" s="1"/>
  <c r="E1131" i="29"/>
  <c r="E1099" i="29"/>
  <c r="E1098" i="29"/>
  <c r="E1090" i="29"/>
  <c r="E791" i="39" s="1"/>
  <c r="E1089" i="29"/>
  <c r="E1082" i="29"/>
  <c r="E1063" i="29"/>
  <c r="E1062" i="29"/>
  <c r="E1048" i="29"/>
  <c r="E1015" i="29"/>
  <c r="E1014" i="29"/>
  <c r="E1012" i="29"/>
  <c r="E1004" i="29"/>
  <c r="E727" i="39" s="1"/>
  <c r="E904" i="29" s="1"/>
  <c r="E1003" i="29"/>
  <c r="E971" i="29"/>
  <c r="E929" i="29"/>
  <c r="E928" i="29"/>
  <c r="E926" i="29"/>
  <c r="E918" i="29"/>
  <c r="E669" i="39" s="1"/>
  <c r="E123" i="39" s="1"/>
  <c r="E300" i="29" s="1"/>
  <c r="E917" i="29"/>
  <c r="E668" i="39" s="1"/>
  <c r="E884" i="29"/>
  <c r="E883" i="29"/>
  <c r="E878" i="29"/>
  <c r="E877" i="29"/>
  <c r="E870" i="29"/>
  <c r="E644" i="39" s="1"/>
  <c r="E868" i="29"/>
  <c r="E642" i="39" s="1"/>
  <c r="E845" i="29"/>
  <c r="E824" i="29"/>
  <c r="E823" i="29"/>
  <c r="E821" i="29"/>
  <c r="E819" i="29"/>
  <c r="E811" i="29"/>
  <c r="E777" i="29"/>
  <c r="E776" i="29"/>
  <c r="E735" i="29"/>
  <c r="E554" i="39" s="1"/>
  <c r="E726" i="29"/>
  <c r="E725" i="29"/>
  <c r="E692" i="29"/>
  <c r="E684" i="29"/>
  <c r="E683" i="29"/>
  <c r="E651" i="29"/>
  <c r="E650" i="29"/>
  <c r="E490" i="39" s="1"/>
  <c r="E641" i="29"/>
  <c r="E608" i="29"/>
  <c r="E471" i="39" s="1"/>
  <c r="E648" i="29" s="1"/>
  <c r="E600" i="29"/>
  <c r="E599" i="29"/>
  <c r="E567" i="29"/>
  <c r="E566" i="29"/>
  <c r="E564" i="29"/>
  <c r="E563" i="29"/>
  <c r="E556" i="29"/>
  <c r="E552" i="29"/>
  <c r="E551" i="29"/>
  <c r="E519" i="29"/>
  <c r="E518" i="29"/>
  <c r="E516" i="29"/>
  <c r="E513" i="29"/>
  <c r="E498" i="29"/>
  <c r="E493" i="29"/>
  <c r="E489" i="29"/>
  <c r="E397" i="39" s="1"/>
  <c r="E473" i="29"/>
  <c r="E472" i="29"/>
  <c r="E379" i="39" s="1"/>
  <c r="E464" i="29"/>
  <c r="E463" i="29"/>
  <c r="E430" i="29"/>
  <c r="E428" i="29"/>
  <c r="E425" i="29"/>
  <c r="E424" i="29"/>
  <c r="E423" i="29"/>
  <c r="E422" i="29"/>
  <c r="E421" i="29"/>
  <c r="E419" i="29"/>
  <c r="E418" i="29"/>
  <c r="E417" i="29"/>
  <c r="E416" i="29" s="1"/>
  <c r="E410" i="29"/>
  <c r="E339" i="39" s="1"/>
  <c r="E409" i="29"/>
  <c r="E338" i="39" s="1"/>
  <c r="E515" i="29" s="1"/>
  <c r="E407" i="29"/>
  <c r="E336" i="39" s="1"/>
  <c r="E406" i="29"/>
  <c r="E335" i="39" s="1"/>
  <c r="E512" i="29" s="1"/>
  <c r="E402" i="29"/>
  <c r="E331" i="39" s="1"/>
  <c r="E139" i="39" s="1"/>
  <c r="E316" i="29" s="1"/>
  <c r="E401" i="29"/>
  <c r="E330" i="39" s="1"/>
  <c r="E138" i="39" s="1"/>
  <c r="E315" i="29" s="1"/>
  <c r="E400" i="29"/>
  <c r="E164" i="29" s="1"/>
  <c r="E398" i="29"/>
  <c r="E397" i="29"/>
  <c r="E396" i="29"/>
  <c r="E395" i="29"/>
  <c r="E394" i="29"/>
  <c r="E392" i="29"/>
  <c r="E321" i="39" s="1"/>
  <c r="E391" i="29"/>
  <c r="E320" i="39" s="1"/>
  <c r="E497" i="29" s="1"/>
  <c r="E389" i="29"/>
  <c r="E388" i="29"/>
  <c r="E317" i="39" s="1"/>
  <c r="E494" i="29" s="1"/>
  <c r="E386" i="29"/>
  <c r="E315" i="39" s="1"/>
  <c r="E492" i="29" s="1"/>
  <c r="E385" i="29"/>
  <c r="E384" i="29"/>
  <c r="E312" i="39" s="1"/>
  <c r="E383" i="29"/>
  <c r="E382" i="29"/>
  <c r="E381" i="29"/>
  <c r="E309" i="39" s="1"/>
  <c r="E380" i="29"/>
  <c r="E379" i="29"/>
  <c r="E378" i="29"/>
  <c r="E377" i="29"/>
  <c r="E375" i="29"/>
  <c r="E368" i="29"/>
  <c r="E367" i="29"/>
  <c r="E366" i="29"/>
  <c r="E365" i="29"/>
  <c r="E364" i="29"/>
  <c r="E362" i="29"/>
  <c r="E361" i="29"/>
  <c r="E360" i="29"/>
  <c r="E359" i="29"/>
  <c r="E357" i="29"/>
  <c r="E356" i="29"/>
  <c r="E355" i="29"/>
  <c r="E354" i="29"/>
  <c r="E306" i="39" s="1"/>
  <c r="E353" i="29"/>
  <c r="E351" i="29"/>
  <c r="E303" i="39" s="1"/>
  <c r="E350" i="29"/>
  <c r="E349" i="29"/>
  <c r="E301" i="39" s="1"/>
  <c r="E478" i="29" s="1"/>
  <c r="E342" i="29"/>
  <c r="E293" i="39" s="1"/>
  <c r="E341" i="29"/>
  <c r="E292" i="39" s="1"/>
  <c r="E339" i="29"/>
  <c r="E290" i="39" s="1"/>
  <c r="E338" i="29"/>
  <c r="E289" i="39" s="1"/>
  <c r="E334" i="29"/>
  <c r="E333" i="29"/>
  <c r="E332" i="29"/>
  <c r="E331" i="29"/>
  <c r="E319" i="29"/>
  <c r="E318" i="29"/>
  <c r="O11" i="31"/>
  <c r="N11" i="31"/>
  <c r="M11" i="31"/>
  <c r="L11" i="31"/>
  <c r="K11" i="31"/>
  <c r="J11" i="31"/>
  <c r="I11" i="31"/>
  <c r="H11" i="31"/>
  <c r="G11" i="31"/>
  <c r="F11" i="31"/>
  <c r="O10" i="31"/>
  <c r="N10" i="31"/>
  <c r="M10" i="31"/>
  <c r="L10" i="31"/>
  <c r="K10" i="31"/>
  <c r="J10" i="31"/>
  <c r="I10" i="31"/>
  <c r="H10" i="31"/>
  <c r="G10" i="31"/>
  <c r="F10" i="31"/>
  <c r="O9" i="31"/>
  <c r="N9" i="31"/>
  <c r="M9" i="31"/>
  <c r="L9" i="31"/>
  <c r="K9" i="31"/>
  <c r="J9" i="31"/>
  <c r="I9" i="31"/>
  <c r="H9" i="31"/>
  <c r="G9" i="31"/>
  <c r="F9" i="31"/>
  <c r="O8" i="31"/>
  <c r="N8" i="31"/>
  <c r="M8" i="31"/>
  <c r="L8" i="31"/>
  <c r="J8" i="31"/>
  <c r="I8" i="31"/>
  <c r="H8" i="31"/>
  <c r="G8" i="31"/>
  <c r="F8" i="31"/>
  <c r="O7" i="31"/>
  <c r="N7" i="31"/>
  <c r="M7" i="31"/>
  <c r="L7" i="31"/>
  <c r="K7" i="31"/>
  <c r="J7" i="31"/>
  <c r="I7" i="31"/>
  <c r="H7" i="31"/>
  <c r="G7" i="31"/>
  <c r="F7" i="31"/>
  <c r="G272" i="29"/>
  <c r="G269" i="29"/>
  <c r="G265" i="29"/>
  <c r="G262" i="29"/>
  <c r="G258" i="29"/>
  <c r="G236" i="29"/>
  <c r="G227" i="29"/>
  <c r="G224" i="29"/>
  <c r="G213" i="29"/>
  <c r="G208" i="29"/>
  <c r="G205" i="29"/>
  <c r="G202" i="29"/>
  <c r="G197" i="29"/>
  <c r="G194" i="29"/>
  <c r="G189" i="29"/>
  <c r="G185" i="29"/>
  <c r="G86" i="29"/>
  <c r="G77" i="29"/>
  <c r="G68" i="29"/>
  <c r="G65" i="29"/>
  <c r="G56" i="29"/>
  <c r="G50" i="29"/>
  <c r="G41" i="29"/>
  <c r="G28" i="29"/>
  <c r="G16" i="29" s="1"/>
  <c r="G20" i="29"/>
  <c r="F67" i="33"/>
  <c r="F60" i="33"/>
  <c r="F53" i="33"/>
  <c r="F46" i="33"/>
  <c r="F39" i="33"/>
  <c r="F22" i="33"/>
  <c r="F11" i="33"/>
  <c r="F10" i="33"/>
  <c r="F9" i="33"/>
  <c r="F8" i="33"/>
  <c r="F11" i="34"/>
  <c r="F10" i="34"/>
  <c r="F9" i="34"/>
  <c r="F8" i="34"/>
  <c r="E11" i="31"/>
  <c r="E10" i="31"/>
  <c r="E9" i="31"/>
  <c r="E8" i="31"/>
  <c r="E7" i="31"/>
  <c r="F272" i="29"/>
  <c r="E272" i="29"/>
  <c r="F269" i="29"/>
  <c r="E269" i="29"/>
  <c r="F265" i="29"/>
  <c r="E265" i="29"/>
  <c r="F262" i="29"/>
  <c r="E262" i="29"/>
  <c r="F258" i="29"/>
  <c r="E258" i="29"/>
  <c r="F236" i="29"/>
  <c r="E236" i="29"/>
  <c r="F227" i="29"/>
  <c r="E227" i="29"/>
  <c r="F224" i="29"/>
  <c r="E224" i="29"/>
  <c r="F213" i="29"/>
  <c r="E213" i="29"/>
  <c r="F208" i="29"/>
  <c r="E208" i="29"/>
  <c r="F205" i="29"/>
  <c r="E205" i="29"/>
  <c r="F202" i="29"/>
  <c r="E202" i="29"/>
  <c r="F197" i="29"/>
  <c r="E197" i="29"/>
  <c r="F194" i="29"/>
  <c r="E194" i="29"/>
  <c r="F189" i="29"/>
  <c r="E189" i="29"/>
  <c r="F185" i="29"/>
  <c r="E185" i="29"/>
  <c r="F86" i="29"/>
  <c r="E86" i="29"/>
  <c r="F77" i="29"/>
  <c r="E77" i="29"/>
  <c r="F68" i="29"/>
  <c r="E68" i="29"/>
  <c r="F65" i="29"/>
  <c r="E65" i="29"/>
  <c r="F56" i="29"/>
  <c r="E56" i="29"/>
  <c r="F50" i="29"/>
  <c r="E50" i="29"/>
  <c r="F41" i="29"/>
  <c r="E41" i="29"/>
  <c r="F28" i="29"/>
  <c r="E28" i="29"/>
  <c r="F20" i="29"/>
  <c r="E20" i="29"/>
  <c r="E12" i="29"/>
  <c r="E12" i="31" s="1"/>
  <c r="N227" i="29"/>
  <c r="L227" i="29"/>
  <c r="K227" i="29"/>
  <c r="I227" i="29"/>
  <c r="H227" i="29"/>
  <c r="M229" i="29"/>
  <c r="J229" i="29"/>
  <c r="J203" i="39" s="1"/>
  <c r="P203" i="39" s="1"/>
  <c r="M228" i="29"/>
  <c r="M227" i="29" s="1"/>
  <c r="J228" i="29"/>
  <c r="J202" i="39" s="1"/>
  <c r="P202" i="39" s="1"/>
  <c r="N50" i="29"/>
  <c r="L50" i="29"/>
  <c r="I50" i="29"/>
  <c r="H50" i="29"/>
  <c r="M53" i="29"/>
  <c r="J53" i="29"/>
  <c r="J52" i="29"/>
  <c r="M51" i="29"/>
  <c r="J51" i="29"/>
  <c r="J51" i="39" s="1"/>
  <c r="M26" i="29"/>
  <c r="J26" i="29"/>
  <c r="J26" i="39" s="1"/>
  <c r="P26" i="39" s="1"/>
  <c r="M25" i="29"/>
  <c r="J25" i="29"/>
  <c r="M24" i="29"/>
  <c r="J24" i="29"/>
  <c r="J24" i="39" s="1"/>
  <c r="L8" i="34"/>
  <c r="E46" i="34"/>
  <c r="E45" i="34"/>
  <c r="E44" i="34"/>
  <c r="F44" i="34" s="1"/>
  <c r="E43" i="34"/>
  <c r="E42" i="34"/>
  <c r="E41" i="34"/>
  <c r="E40" i="34"/>
  <c r="F40" i="34" s="1"/>
  <c r="E39" i="34"/>
  <c r="E38" i="34"/>
  <c r="F38" i="34" s="1"/>
  <c r="E37" i="34"/>
  <c r="C37" i="34" s="1"/>
  <c r="E36" i="34"/>
  <c r="F36" i="34" s="1"/>
  <c r="E35" i="34"/>
  <c r="E34" i="34"/>
  <c r="E33" i="34"/>
  <c r="D33" i="34" s="1"/>
  <c r="E32" i="34"/>
  <c r="D32" i="34" s="1"/>
  <c r="E31" i="34"/>
  <c r="E30" i="34"/>
  <c r="E29" i="34"/>
  <c r="F29" i="34" s="1"/>
  <c r="E28" i="34"/>
  <c r="D28" i="34" s="1"/>
  <c r="E27" i="34"/>
  <c r="E26" i="34"/>
  <c r="E25" i="34"/>
  <c r="E24" i="34"/>
  <c r="E23" i="34"/>
  <c r="E22" i="34"/>
  <c r="E21" i="34"/>
  <c r="E20" i="34"/>
  <c r="E19" i="34"/>
  <c r="E18" i="34"/>
  <c r="E17" i="34"/>
  <c r="F9" i="5"/>
  <c r="D9" i="5"/>
  <c r="B9" i="5"/>
  <c r="C1" i="5"/>
  <c r="E12" i="34"/>
  <c r="D12" i="34"/>
  <c r="E11" i="34"/>
  <c r="D11" i="34"/>
  <c r="E10" i="34"/>
  <c r="D10" i="34"/>
  <c r="E9" i="34"/>
  <c r="D9" i="34"/>
  <c r="E8" i="34"/>
  <c r="D4" i="34"/>
  <c r="B1" i="34"/>
  <c r="E12" i="33"/>
  <c r="D12" i="33"/>
  <c r="E11" i="33"/>
  <c r="D11" i="33"/>
  <c r="E10" i="33"/>
  <c r="D10" i="33"/>
  <c r="E9" i="33"/>
  <c r="D9" i="33"/>
  <c r="E8" i="33"/>
  <c r="D4" i="33"/>
  <c r="B1" i="33"/>
  <c r="D12" i="31"/>
  <c r="C12" i="31"/>
  <c r="D11" i="31"/>
  <c r="C11" i="31"/>
  <c r="D10" i="31"/>
  <c r="C10" i="31"/>
  <c r="D9" i="31"/>
  <c r="C9" i="31"/>
  <c r="D8" i="31"/>
  <c r="C8" i="31"/>
  <c r="B1" i="31"/>
  <c r="M274" i="29"/>
  <c r="J274" i="29"/>
  <c r="J248" i="39" s="1"/>
  <c r="P248" i="39" s="1"/>
  <c r="M273" i="29"/>
  <c r="J273" i="29"/>
  <c r="J247" i="39" s="1"/>
  <c r="N272" i="29"/>
  <c r="L272" i="29"/>
  <c r="K272" i="29"/>
  <c r="I272" i="29"/>
  <c r="H272" i="29"/>
  <c r="M271" i="29"/>
  <c r="J271" i="29"/>
  <c r="J245" i="39" s="1"/>
  <c r="P245" i="39" s="1"/>
  <c r="M270" i="29"/>
  <c r="M269" i="29" s="1"/>
  <c r="J270" i="29"/>
  <c r="J244" i="39" s="1"/>
  <c r="N269" i="29"/>
  <c r="L269" i="29"/>
  <c r="K269" i="29"/>
  <c r="I269" i="29"/>
  <c r="H269" i="29"/>
  <c r="M268" i="29"/>
  <c r="J268" i="29"/>
  <c r="J242" i="39" s="1"/>
  <c r="M267" i="29"/>
  <c r="J267" i="29"/>
  <c r="M266" i="29"/>
  <c r="J266" i="29"/>
  <c r="J240" i="39" s="1"/>
  <c r="P240" i="39" s="1"/>
  <c r="N265" i="29"/>
  <c r="L265" i="29"/>
  <c r="K265" i="29"/>
  <c r="I265" i="29"/>
  <c r="H265" i="29"/>
  <c r="M264" i="29"/>
  <c r="J264" i="29"/>
  <c r="J238" i="39" s="1"/>
  <c r="M263" i="29"/>
  <c r="J263" i="29"/>
  <c r="J237" i="39" s="1"/>
  <c r="N262" i="29"/>
  <c r="L262" i="29"/>
  <c r="K262" i="29"/>
  <c r="I262" i="29"/>
  <c r="H262" i="29"/>
  <c r="M261" i="29"/>
  <c r="M258" i="29" s="1"/>
  <c r="J261" i="29"/>
  <c r="J235" i="39" s="1"/>
  <c r="M260" i="29"/>
  <c r="J260" i="29"/>
  <c r="J234" i="39" s="1"/>
  <c r="M259" i="29"/>
  <c r="J259" i="29"/>
  <c r="J233" i="39" s="1"/>
  <c r="N258" i="29"/>
  <c r="L258" i="29"/>
  <c r="K258" i="29"/>
  <c r="I258" i="29"/>
  <c r="H258" i="29"/>
  <c r="M257" i="29"/>
  <c r="J257" i="29"/>
  <c r="J231" i="39" s="1"/>
  <c r="P231" i="39" s="1"/>
  <c r="M256" i="29"/>
  <c r="J256" i="29"/>
  <c r="J230" i="39" s="1"/>
  <c r="M255" i="29"/>
  <c r="J255" i="29"/>
  <c r="J229" i="39" s="1"/>
  <c r="P229" i="39" s="1"/>
  <c r="M254" i="29"/>
  <c r="J254" i="29"/>
  <c r="J228" i="39" s="1"/>
  <c r="P228" i="39" s="1"/>
  <c r="M253" i="29"/>
  <c r="J253" i="29"/>
  <c r="J227" i="39" s="1"/>
  <c r="P227" i="39" s="1"/>
  <c r="M252" i="29"/>
  <c r="J252" i="29"/>
  <c r="J226" i="39" s="1"/>
  <c r="P226" i="39" s="1"/>
  <c r="M251" i="29"/>
  <c r="J251" i="29"/>
  <c r="J225" i="39" s="1"/>
  <c r="P225" i="39" s="1"/>
  <c r="M250" i="29"/>
  <c r="J250" i="29"/>
  <c r="J224" i="39" s="1"/>
  <c r="P224" i="39" s="1"/>
  <c r="M249" i="29"/>
  <c r="J249" i="29"/>
  <c r="M248" i="29"/>
  <c r="J248" i="29"/>
  <c r="J222" i="39" s="1"/>
  <c r="M247" i="29"/>
  <c r="J247" i="29"/>
  <c r="J221" i="39" s="1"/>
  <c r="P221" i="39" s="1"/>
  <c r="M246" i="29"/>
  <c r="J246" i="29"/>
  <c r="M245" i="29"/>
  <c r="J245" i="29"/>
  <c r="M244" i="29"/>
  <c r="J244" i="29"/>
  <c r="J218" i="39" s="1"/>
  <c r="M243" i="29"/>
  <c r="J243" i="29"/>
  <c r="J217" i="39" s="1"/>
  <c r="P217" i="39" s="1"/>
  <c r="M242" i="29"/>
  <c r="J242" i="29"/>
  <c r="M241" i="29"/>
  <c r="J241" i="29"/>
  <c r="J215" i="39" s="1"/>
  <c r="P215" i="39" s="1"/>
  <c r="M240" i="29"/>
  <c r="J240" i="29"/>
  <c r="J214" i="39" s="1"/>
  <c r="P214" i="39" s="1"/>
  <c r="M239" i="29"/>
  <c r="J239" i="29"/>
  <c r="J213" i="39" s="1"/>
  <c r="P213" i="39" s="1"/>
  <c r="M238" i="29"/>
  <c r="J238" i="29"/>
  <c r="J212" i="39" s="1"/>
  <c r="P212" i="39" s="1"/>
  <c r="M237" i="29"/>
  <c r="J237" i="29"/>
  <c r="J211" i="39" s="1"/>
  <c r="N236" i="29"/>
  <c r="L236" i="29"/>
  <c r="K236" i="29"/>
  <c r="I236" i="29"/>
  <c r="H236" i="29"/>
  <c r="M235" i="29"/>
  <c r="J235" i="29"/>
  <c r="M234" i="29"/>
  <c r="J234" i="29"/>
  <c r="J208" i="39" s="1"/>
  <c r="M233" i="29"/>
  <c r="J233" i="29"/>
  <c r="J207" i="39" s="1"/>
  <c r="M232" i="29"/>
  <c r="J232" i="29"/>
  <c r="J206" i="39" s="1"/>
  <c r="P206" i="39" s="1"/>
  <c r="M231" i="29"/>
  <c r="J231" i="29"/>
  <c r="J205" i="39" s="1"/>
  <c r="P205" i="39" s="1"/>
  <c r="M230" i="29"/>
  <c r="J230" i="29"/>
  <c r="J204" i="39" s="1"/>
  <c r="P204" i="39" s="1"/>
  <c r="M226" i="29"/>
  <c r="J226" i="29"/>
  <c r="J200" i="39" s="1"/>
  <c r="P200" i="39" s="1"/>
  <c r="M225" i="29"/>
  <c r="M224" i="29" s="1"/>
  <c r="J225" i="29"/>
  <c r="J199" i="39" s="1"/>
  <c r="N224" i="29"/>
  <c r="L224" i="29"/>
  <c r="K224" i="29"/>
  <c r="I224" i="29"/>
  <c r="H224" i="29"/>
  <c r="M218" i="29"/>
  <c r="J218" i="29"/>
  <c r="J192" i="39" s="1"/>
  <c r="P192" i="39" s="1"/>
  <c r="M216" i="29"/>
  <c r="J216" i="29"/>
  <c r="J190" i="39" s="1"/>
  <c r="P190" i="39" s="1"/>
  <c r="M215" i="29"/>
  <c r="M213" i="29" s="1"/>
  <c r="J215" i="29"/>
  <c r="J189" i="39" s="1"/>
  <c r="P189" i="39" s="1"/>
  <c r="M214" i="29"/>
  <c r="J214" i="29"/>
  <c r="J188" i="39" s="1"/>
  <c r="N213" i="29"/>
  <c r="L213" i="29"/>
  <c r="K213" i="29"/>
  <c r="I213" i="29"/>
  <c r="H213" i="29"/>
  <c r="M212" i="29"/>
  <c r="J212" i="29"/>
  <c r="J186" i="39" s="1"/>
  <c r="M211" i="29"/>
  <c r="J211" i="29"/>
  <c r="J185" i="39" s="1"/>
  <c r="P185" i="39" s="1"/>
  <c r="M210" i="29"/>
  <c r="M208" i="29" s="1"/>
  <c r="J210" i="29"/>
  <c r="M209" i="29"/>
  <c r="J209" i="29"/>
  <c r="J183" i="39" s="1"/>
  <c r="N208" i="29"/>
  <c r="L208" i="29"/>
  <c r="K208" i="29"/>
  <c r="I208" i="29"/>
  <c r="H208" i="29"/>
  <c r="M207" i="29"/>
  <c r="J207" i="29"/>
  <c r="J181" i="39" s="1"/>
  <c r="P181" i="39" s="1"/>
  <c r="M206" i="29"/>
  <c r="M205" i="29" s="1"/>
  <c r="J206" i="29"/>
  <c r="J180" i="39" s="1"/>
  <c r="P180" i="39" s="1"/>
  <c r="N205" i="29"/>
  <c r="L205" i="29"/>
  <c r="K205" i="29"/>
  <c r="I205" i="29"/>
  <c r="H205" i="29"/>
  <c r="M204" i="29"/>
  <c r="J204" i="29"/>
  <c r="M203" i="29"/>
  <c r="J203" i="29"/>
  <c r="J177" i="39" s="1"/>
  <c r="P177" i="39" s="1"/>
  <c r="N202" i="29"/>
  <c r="L202" i="29"/>
  <c r="K202" i="29"/>
  <c r="I202" i="29"/>
  <c r="H202" i="29"/>
  <c r="M201" i="29"/>
  <c r="J201" i="29"/>
  <c r="J175" i="39" s="1"/>
  <c r="M200" i="29"/>
  <c r="J200" i="29"/>
  <c r="J174" i="39" s="1"/>
  <c r="P174" i="39" s="1"/>
  <c r="M199" i="29"/>
  <c r="J199" i="29"/>
  <c r="J173" i="39" s="1"/>
  <c r="P173" i="39" s="1"/>
  <c r="M198" i="29"/>
  <c r="J198" i="29"/>
  <c r="J172" i="39" s="1"/>
  <c r="N197" i="29"/>
  <c r="L197" i="29"/>
  <c r="K197" i="29"/>
  <c r="I197" i="29"/>
  <c r="H197" i="29"/>
  <c r="M196" i="29"/>
  <c r="J196" i="29"/>
  <c r="J170" i="39" s="1"/>
  <c r="P170" i="39" s="1"/>
  <c r="M195" i="29"/>
  <c r="J195" i="29"/>
  <c r="J169" i="39" s="1"/>
  <c r="P169" i="39" s="1"/>
  <c r="N194" i="29"/>
  <c r="L194" i="29"/>
  <c r="K194" i="29"/>
  <c r="I194" i="29"/>
  <c r="H194" i="29"/>
  <c r="M193" i="29"/>
  <c r="J193" i="29"/>
  <c r="J167" i="39" s="1"/>
  <c r="M192" i="29"/>
  <c r="J192" i="29"/>
  <c r="J166" i="39" s="1"/>
  <c r="P166" i="39" s="1"/>
  <c r="M191" i="29"/>
  <c r="J191" i="29"/>
  <c r="J165" i="39" s="1"/>
  <c r="P165" i="39" s="1"/>
  <c r="M190" i="29"/>
  <c r="J190" i="29"/>
  <c r="J164" i="39" s="1"/>
  <c r="P164" i="39" s="1"/>
  <c r="N189" i="29"/>
  <c r="L189" i="29"/>
  <c r="K189" i="29"/>
  <c r="I189" i="29"/>
  <c r="H189" i="29"/>
  <c r="M188" i="29"/>
  <c r="J188" i="29"/>
  <c r="J162" i="39" s="1"/>
  <c r="M187" i="29"/>
  <c r="J187" i="29"/>
  <c r="J161" i="39" s="1"/>
  <c r="P161" i="39" s="1"/>
  <c r="M186" i="29"/>
  <c r="M185" i="29" s="1"/>
  <c r="J186" i="29"/>
  <c r="J160" i="39" s="1"/>
  <c r="P160" i="39" s="1"/>
  <c r="N185" i="29"/>
  <c r="L185" i="29"/>
  <c r="K185" i="29"/>
  <c r="I185" i="29"/>
  <c r="H185" i="29"/>
  <c r="M94" i="29"/>
  <c r="J94" i="29"/>
  <c r="J94" i="39" s="1"/>
  <c r="M93" i="29"/>
  <c r="J93" i="29"/>
  <c r="M92" i="29"/>
  <c r="J92" i="29"/>
  <c r="J92" i="39" s="1"/>
  <c r="M91" i="29"/>
  <c r="J91" i="29"/>
  <c r="J91" i="39" s="1"/>
  <c r="P91" i="39" s="1"/>
  <c r="M90" i="29"/>
  <c r="J90" i="29"/>
  <c r="J90" i="39" s="1"/>
  <c r="M89" i="29"/>
  <c r="J89" i="29"/>
  <c r="M88" i="29"/>
  <c r="J88" i="29"/>
  <c r="J88" i="39" s="1"/>
  <c r="M87" i="29"/>
  <c r="J87" i="29"/>
  <c r="J87" i="39" s="1"/>
  <c r="P87" i="39" s="1"/>
  <c r="N86" i="29"/>
  <c r="L86" i="29"/>
  <c r="K86" i="29"/>
  <c r="I86" i="29"/>
  <c r="H86" i="29"/>
  <c r="M85" i="29"/>
  <c r="J85" i="29"/>
  <c r="J85" i="39" s="1"/>
  <c r="P85" i="39" s="1"/>
  <c r="M84" i="29"/>
  <c r="J84" i="29"/>
  <c r="J84" i="39" s="1"/>
  <c r="P84" i="39" s="1"/>
  <c r="M83" i="29"/>
  <c r="J83" i="29"/>
  <c r="J83" i="39" s="1"/>
  <c r="P83" i="39" s="1"/>
  <c r="M82" i="29"/>
  <c r="J82" i="29"/>
  <c r="J82" i="39" s="1"/>
  <c r="P82" i="39" s="1"/>
  <c r="M81" i="29"/>
  <c r="J81" i="29"/>
  <c r="J81" i="39" s="1"/>
  <c r="P81" i="39" s="1"/>
  <c r="M80" i="29"/>
  <c r="J80" i="29"/>
  <c r="J80" i="39" s="1"/>
  <c r="P80" i="39" s="1"/>
  <c r="M79" i="29"/>
  <c r="J79" i="29"/>
  <c r="J79" i="39" s="1"/>
  <c r="P79" i="39" s="1"/>
  <c r="M78" i="29"/>
  <c r="J78" i="29"/>
  <c r="J78" i="39" s="1"/>
  <c r="N77" i="29"/>
  <c r="L77" i="29"/>
  <c r="K77" i="29"/>
  <c r="I77" i="29"/>
  <c r="H77" i="29"/>
  <c r="M76" i="29"/>
  <c r="J76" i="29"/>
  <c r="J76" i="39" s="1"/>
  <c r="P76" i="39" s="1"/>
  <c r="M75" i="29"/>
  <c r="J75" i="29"/>
  <c r="M74" i="29"/>
  <c r="J74" i="29"/>
  <c r="J74" i="39" s="1"/>
  <c r="P74" i="39" s="1"/>
  <c r="M73" i="29"/>
  <c r="J73" i="29"/>
  <c r="J73" i="39" s="1"/>
  <c r="P73" i="39" s="1"/>
  <c r="M72" i="29"/>
  <c r="J72" i="29"/>
  <c r="J72" i="39" s="1"/>
  <c r="P72" i="39" s="1"/>
  <c r="M71" i="29"/>
  <c r="J71" i="29"/>
  <c r="J71" i="39" s="1"/>
  <c r="P71" i="39" s="1"/>
  <c r="M70" i="29"/>
  <c r="J70" i="29"/>
  <c r="J70" i="39" s="1"/>
  <c r="M69" i="29"/>
  <c r="J69" i="29"/>
  <c r="J69" i="39" s="1"/>
  <c r="P69" i="39" s="1"/>
  <c r="N68" i="29"/>
  <c r="L68" i="29"/>
  <c r="K68" i="29"/>
  <c r="I68" i="29"/>
  <c r="H68" i="29"/>
  <c r="M67" i="29"/>
  <c r="J67" i="29"/>
  <c r="J67" i="39" s="1"/>
  <c r="P67" i="39" s="1"/>
  <c r="M66" i="29"/>
  <c r="J66" i="29"/>
  <c r="J66" i="39" s="1"/>
  <c r="P66" i="39" s="1"/>
  <c r="N65" i="29"/>
  <c r="L65" i="29"/>
  <c r="K65" i="29"/>
  <c r="I65" i="29"/>
  <c r="H65" i="29"/>
  <c r="M63" i="29"/>
  <c r="J63" i="29"/>
  <c r="J63" i="39" s="1"/>
  <c r="P63" i="39" s="1"/>
  <c r="M62" i="29"/>
  <c r="J62" i="29"/>
  <c r="J62" i="39" s="1"/>
  <c r="P62" i="39" s="1"/>
  <c r="M61" i="29"/>
  <c r="J61" i="29"/>
  <c r="J61" i="39" s="1"/>
  <c r="P61" i="39" s="1"/>
  <c r="M60" i="29"/>
  <c r="J60" i="29"/>
  <c r="J60" i="39" s="1"/>
  <c r="P60" i="39" s="1"/>
  <c r="M59" i="29"/>
  <c r="J59" i="29"/>
  <c r="M58" i="29"/>
  <c r="J58" i="29"/>
  <c r="J58" i="39" s="1"/>
  <c r="P58" i="39" s="1"/>
  <c r="M57" i="29"/>
  <c r="J57" i="29"/>
  <c r="J57" i="39" s="1"/>
  <c r="P57" i="39" s="1"/>
  <c r="N56" i="29"/>
  <c r="L56" i="29"/>
  <c r="K56" i="29"/>
  <c r="I56" i="29"/>
  <c r="H56" i="29"/>
  <c r="J55" i="29"/>
  <c r="J54" i="29"/>
  <c r="M49" i="29"/>
  <c r="J49" i="29"/>
  <c r="J49" i="39" s="1"/>
  <c r="P49" i="39" s="1"/>
  <c r="M48" i="29"/>
  <c r="J48" i="29"/>
  <c r="J46" i="29"/>
  <c r="J45" i="29"/>
  <c r="J44" i="29"/>
  <c r="J43" i="29"/>
  <c r="M42" i="29"/>
  <c r="J42" i="29"/>
  <c r="J42" i="39" s="1"/>
  <c r="N41" i="29"/>
  <c r="L41" i="29"/>
  <c r="I41" i="29"/>
  <c r="H41" i="29"/>
  <c r="M39" i="29"/>
  <c r="J39" i="29"/>
  <c r="J39" i="39" s="1"/>
  <c r="P39" i="39" s="1"/>
  <c r="M38" i="29"/>
  <c r="J38" i="29"/>
  <c r="J38" i="39" s="1"/>
  <c r="P38" i="39" s="1"/>
  <c r="M37" i="29"/>
  <c r="J37" i="29"/>
  <c r="J37" i="39" s="1"/>
  <c r="M36" i="29"/>
  <c r="J36" i="29"/>
  <c r="J36" i="39" s="1"/>
  <c r="P36" i="39" s="1"/>
  <c r="M35" i="29"/>
  <c r="J35" i="29"/>
  <c r="J35" i="39" s="1"/>
  <c r="P35" i="39" s="1"/>
  <c r="M34" i="29"/>
  <c r="J34" i="29"/>
  <c r="J34" i="39" s="1"/>
  <c r="P34" i="39" s="1"/>
  <c r="M33" i="29"/>
  <c r="J33" i="29"/>
  <c r="J33" i="39" s="1"/>
  <c r="M32" i="29"/>
  <c r="M28" i="29" s="1"/>
  <c r="J32" i="29"/>
  <c r="J32" i="39" s="1"/>
  <c r="P32" i="39" s="1"/>
  <c r="M31" i="29"/>
  <c r="J31" i="29"/>
  <c r="J31" i="39" s="1"/>
  <c r="P31" i="39" s="1"/>
  <c r="M30" i="29"/>
  <c r="J30" i="29"/>
  <c r="J30" i="39" s="1"/>
  <c r="P30" i="39" s="1"/>
  <c r="M29" i="29"/>
  <c r="J29" i="29"/>
  <c r="J29" i="39" s="1"/>
  <c r="P29" i="39" s="1"/>
  <c r="N28" i="29"/>
  <c r="L28" i="29"/>
  <c r="K28" i="29"/>
  <c r="I28" i="29"/>
  <c r="H28" i="29"/>
  <c r="M27" i="29"/>
  <c r="J27" i="29"/>
  <c r="J27" i="39" s="1"/>
  <c r="P27" i="39" s="1"/>
  <c r="M23" i="29"/>
  <c r="J23" i="29"/>
  <c r="J23" i="39" s="1"/>
  <c r="P23" i="39" s="1"/>
  <c r="M22" i="29"/>
  <c r="J22" i="29"/>
  <c r="J22" i="39" s="1"/>
  <c r="P22" i="39" s="1"/>
  <c r="M21" i="29"/>
  <c r="J21" i="29"/>
  <c r="J21" i="39" s="1"/>
  <c r="P21" i="39" s="1"/>
  <c r="N20" i="29"/>
  <c r="L20" i="29"/>
  <c r="K20" i="29"/>
  <c r="I20" i="29"/>
  <c r="H20" i="29"/>
  <c r="M19" i="29"/>
  <c r="J19" i="29"/>
  <c r="M18" i="29"/>
  <c r="J18" i="29"/>
  <c r="J18" i="39" s="1"/>
  <c r="P18" i="39" s="1"/>
  <c r="M17" i="29"/>
  <c r="J17" i="29"/>
  <c r="J17" i="39" s="1"/>
  <c r="P17" i="39" s="1"/>
  <c r="M354" i="31"/>
  <c r="M377" i="31"/>
  <c r="M745" i="31"/>
  <c r="M1237" i="31"/>
  <c r="H106" i="31"/>
  <c r="H105" i="31" s="1"/>
  <c r="J181" i="31"/>
  <c r="J231" i="31"/>
  <c r="M231" i="31"/>
  <c r="J297" i="31"/>
  <c r="J293" i="31" s="1"/>
  <c r="M297" i="31"/>
  <c r="F308" i="31"/>
  <c r="F307" i="31" s="1"/>
  <c r="K308" i="31"/>
  <c r="K307" i="31" s="1"/>
  <c r="M309" i="31"/>
  <c r="M337" i="31"/>
  <c r="M415" i="31"/>
  <c r="M501" i="31"/>
  <c r="M505" i="31"/>
  <c r="M511" i="31"/>
  <c r="G564" i="31"/>
  <c r="G563" i="31" s="1"/>
  <c r="M610" i="31"/>
  <c r="M989" i="31"/>
  <c r="M1559" i="31"/>
  <c r="M55" i="31"/>
  <c r="J74" i="31"/>
  <c r="N72" i="31"/>
  <c r="J95" i="31"/>
  <c r="J149" i="31"/>
  <c r="F170" i="31"/>
  <c r="F169" i="31" s="1"/>
  <c r="H170" i="31"/>
  <c r="H169" i="31" s="1"/>
  <c r="L170" i="31"/>
  <c r="L169" i="31" s="1"/>
  <c r="J228" i="31"/>
  <c r="F238" i="31"/>
  <c r="F237" i="31" s="1"/>
  <c r="J294" i="31"/>
  <c r="J292" i="31" s="1"/>
  <c r="M351" i="31"/>
  <c r="M373" i="31"/>
  <c r="J388" i="31"/>
  <c r="M452" i="31"/>
  <c r="L500" i="31"/>
  <c r="L499" i="31" s="1"/>
  <c r="M565" i="31"/>
  <c r="M607" i="31"/>
  <c r="J56" i="31"/>
  <c r="M816" i="31"/>
  <c r="H854" i="31"/>
  <c r="H853" i="31" s="1"/>
  <c r="M1326" i="31"/>
  <c r="J41" i="31"/>
  <c r="M43" i="31"/>
  <c r="M50" i="31"/>
  <c r="J59" i="31"/>
  <c r="M73" i="31"/>
  <c r="M77" i="31"/>
  <c r="J111" i="31"/>
  <c r="J216" i="31"/>
  <c r="M228" i="31"/>
  <c r="M254" i="31"/>
  <c r="M294" i="31"/>
  <c r="M292" i="31" s="1"/>
  <c r="J319" i="31"/>
  <c r="M383" i="31"/>
  <c r="M388" i="31"/>
  <c r="M418" i="31"/>
  <c r="G436" i="31"/>
  <c r="G435" i="31" s="1"/>
  <c r="L436" i="31"/>
  <c r="L435" i="31" s="1"/>
  <c r="M441" i="31"/>
  <c r="M465" i="31"/>
  <c r="M516" i="31"/>
  <c r="M543" i="31"/>
  <c r="M546" i="31"/>
  <c r="M575" i="31"/>
  <c r="M580" i="31"/>
  <c r="M640" i="31"/>
  <c r="M710" i="31"/>
  <c r="M715" i="31"/>
  <c r="M728" i="31"/>
  <c r="M803" i="31"/>
  <c r="J834" i="31"/>
  <c r="M1013" i="31"/>
  <c r="M1038" i="31"/>
  <c r="M1257" i="31"/>
  <c r="M1262" i="31"/>
  <c r="M1315" i="31"/>
  <c r="M1321" i="31"/>
  <c r="M831" i="31"/>
  <c r="N106" i="31"/>
  <c r="N105" i="31" s="1"/>
  <c r="M78" i="31"/>
  <c r="M80" i="31"/>
  <c r="J401" i="31"/>
  <c r="M482" i="31"/>
  <c r="I500" i="31"/>
  <c r="I499" i="31" s="1"/>
  <c r="M529" i="31"/>
  <c r="M569" i="31"/>
  <c r="M645" i="31"/>
  <c r="M676" i="31"/>
  <c r="F767" i="31"/>
  <c r="F766" i="31" s="1"/>
  <c r="M772" i="31"/>
  <c r="M778" i="31"/>
  <c r="M777" i="31" s="1"/>
  <c r="M776" i="31" s="1"/>
  <c r="J859" i="31"/>
  <c r="M883" i="31"/>
  <c r="J908" i="31"/>
  <c r="J972" i="31"/>
  <c r="M975" i="31"/>
  <c r="H984" i="31"/>
  <c r="H983" i="31" s="1"/>
  <c r="M985" i="31"/>
  <c r="M995" i="31"/>
  <c r="M1041" i="31"/>
  <c r="M1275" i="31"/>
  <c r="J1390" i="31"/>
  <c r="J798" i="31"/>
  <c r="J816" i="31"/>
  <c r="M845" i="31"/>
  <c r="G854" i="31"/>
  <c r="K854" i="31"/>
  <c r="K853" i="31" s="1"/>
  <c r="M908" i="31"/>
  <c r="K918" i="31"/>
  <c r="K917" i="31" s="1"/>
  <c r="M972" i="31"/>
  <c r="J1038" i="31"/>
  <c r="M1102" i="31"/>
  <c r="M1105" i="31"/>
  <c r="H1180" i="31"/>
  <c r="H1179" i="31" s="1"/>
  <c r="M1181" i="31"/>
  <c r="M1209" i="31"/>
  <c r="N1246" i="31"/>
  <c r="N1245" i="31" s="1"/>
  <c r="M1353" i="31"/>
  <c r="M1385" i="31"/>
  <c r="N1438" i="31"/>
  <c r="N1437" i="31" s="1"/>
  <c r="M1623" i="31"/>
  <c r="J546" i="31"/>
  <c r="I564" i="31"/>
  <c r="I563" i="31"/>
  <c r="A701" i="31"/>
  <c r="H767" i="31"/>
  <c r="H766" i="31" s="1"/>
  <c r="J787" i="31"/>
  <c r="M1027" i="31"/>
  <c r="N1310" i="31"/>
  <c r="N1309" i="31" s="1"/>
  <c r="M1311" i="31"/>
  <c r="M1356" i="31"/>
  <c r="K1048" i="31"/>
  <c r="K1047" i="31" s="1"/>
  <c r="J1168" i="31"/>
  <c r="J1166" i="31" s="1"/>
  <c r="J1171" i="31"/>
  <c r="J1167" i="31" s="1"/>
  <c r="F1180" i="31"/>
  <c r="F1179" i="31"/>
  <c r="M1191" i="31"/>
  <c r="M1247" i="31"/>
  <c r="M1251" i="31"/>
  <c r="M1292" i="31"/>
  <c r="F1310" i="31"/>
  <c r="F1309" i="31" s="1"/>
  <c r="K1310" i="31"/>
  <c r="K1309" i="31" s="1"/>
  <c r="L1374" i="31"/>
  <c r="L1373" i="31" s="1"/>
  <c r="J1548" i="31"/>
  <c r="J1030" i="31"/>
  <c r="E1112" i="31"/>
  <c r="E1111" i="31" s="1"/>
  <c r="I1112" i="31"/>
  <c r="I1111" i="31" s="1"/>
  <c r="I1180" i="31"/>
  <c r="I1179" i="31" s="1"/>
  <c r="N1180" i="31"/>
  <c r="N1179" i="31" s="1"/>
  <c r="E1310" i="31"/>
  <c r="E1309" i="31" s="1"/>
  <c r="M1339" i="31"/>
  <c r="H1502" i="31"/>
  <c r="H1501" i="31" s="1"/>
  <c r="N1502" i="31"/>
  <c r="N1501" i="31" s="1"/>
  <c r="J1556" i="31"/>
  <c r="M1428" i="31"/>
  <c r="M1431" i="31"/>
  <c r="M1467" i="31"/>
  <c r="M1492" i="31"/>
  <c r="F1566" i="31"/>
  <c r="F1565" i="31" s="1"/>
  <c r="M1390" i="31"/>
  <c r="J1428" i="31"/>
  <c r="J1431" i="31"/>
  <c r="G1438" i="31"/>
  <c r="G1437" i="31" s="1"/>
  <c r="J1620" i="31"/>
  <c r="J160" i="31"/>
  <c r="J213" i="31"/>
  <c r="M222" i="31"/>
  <c r="J281" i="31"/>
  <c r="J447" i="31"/>
  <c r="J593" i="31"/>
  <c r="J645" i="31"/>
  <c r="J745" i="31"/>
  <c r="J1059" i="31"/>
  <c r="J1356" i="31"/>
  <c r="M1364" i="31"/>
  <c r="J1417" i="31"/>
  <c r="M1417" i="31"/>
  <c r="J1420" i="31"/>
  <c r="M1420" i="31"/>
  <c r="J1484" i="31"/>
  <c r="M152" i="31"/>
  <c r="M175" i="31"/>
  <c r="J254" i="31"/>
  <c r="J284" i="31"/>
  <c r="J324" i="31"/>
  <c r="J569" i="31"/>
  <c r="M621" i="31"/>
  <c r="E777" i="31"/>
  <c r="E776" i="31" s="1"/>
  <c r="J845" i="31"/>
  <c r="J883" i="31"/>
  <c r="M1053" i="31"/>
  <c r="J1064" i="31"/>
  <c r="M62" i="31"/>
  <c r="M60" i="31" s="1"/>
  <c r="M64" i="31"/>
  <c r="J70" i="31"/>
  <c r="J163" i="31"/>
  <c r="M186" i="31"/>
  <c r="M249" i="31"/>
  <c r="M313" i="31"/>
  <c r="J778" i="31"/>
  <c r="J777" i="31" s="1"/>
  <c r="J776" i="31" s="1"/>
  <c r="J842" i="31"/>
  <c r="M923" i="31"/>
  <c r="M1226" i="31"/>
  <c r="M29" i="31"/>
  <c r="J53" i="31"/>
  <c r="J55" i="31"/>
  <c r="J57" i="31"/>
  <c r="J58" i="31"/>
  <c r="J64" i="31"/>
  <c r="J67" i="31"/>
  <c r="J77" i="31"/>
  <c r="J79" i="31"/>
  <c r="F106" i="31"/>
  <c r="F105" i="31" s="1"/>
  <c r="J222" i="31"/>
  <c r="M281" i="31"/>
  <c r="M362" i="31"/>
  <c r="M554" i="31"/>
  <c r="J673" i="31"/>
  <c r="M865" i="31"/>
  <c r="M1223" i="31"/>
  <c r="M181" i="31"/>
  <c r="J309" i="31"/>
  <c r="J337" i="31"/>
  <c r="J699" i="31"/>
  <c r="M929" i="31"/>
  <c r="J995" i="31"/>
  <c r="J1027" i="31"/>
  <c r="M1030" i="31"/>
  <c r="J1158" i="31"/>
  <c r="M213" i="31"/>
  <c r="J249" i="31"/>
  <c r="J313" i="31"/>
  <c r="M324" i="31"/>
  <c r="M365" i="31"/>
  <c r="E372" i="31"/>
  <c r="E371" i="31" s="1"/>
  <c r="I372" i="31"/>
  <c r="I371" i="31" s="1"/>
  <c r="J437" i="31"/>
  <c r="J479" i="31"/>
  <c r="J511" i="31"/>
  <c r="M855" i="31"/>
  <c r="J929" i="31"/>
  <c r="J1155" i="31"/>
  <c r="J1223" i="31"/>
  <c r="J501" i="31"/>
  <c r="J505" i="31"/>
  <c r="E564" i="31"/>
  <c r="E563" i="31" s="1"/>
  <c r="J580" i="31"/>
  <c r="J658" i="31"/>
  <c r="J676" i="31"/>
  <c r="M689" i="31"/>
  <c r="M685" i="31" s="1"/>
  <c r="G786" i="31"/>
  <c r="G785" i="31" s="1"/>
  <c r="L786" i="31"/>
  <c r="L785" i="31" s="1"/>
  <c r="M842" i="31"/>
  <c r="M859" i="31"/>
  <c r="J923" i="31"/>
  <c r="J934" i="31"/>
  <c r="M1091" i="31"/>
  <c r="M1094" i="31"/>
  <c r="J1128" i="31"/>
  <c r="M1155" i="31"/>
  <c r="E1630" i="31"/>
  <c r="E1629" i="31" s="1"/>
  <c r="J482" i="31"/>
  <c r="J543" i="31"/>
  <c r="M557" i="31"/>
  <c r="M618" i="31"/>
  <c r="M686" i="31"/>
  <c r="M684" i="31" s="1"/>
  <c r="H698" i="31"/>
  <c r="H697" i="31" s="1"/>
  <c r="J715" i="31"/>
  <c r="J728" i="31"/>
  <c r="J748" i="31"/>
  <c r="H786" i="31"/>
  <c r="H785" i="31" s="1"/>
  <c r="E918" i="31"/>
  <c r="E917" i="31" s="1"/>
  <c r="M934" i="31"/>
  <c r="J947" i="31"/>
  <c r="M964" i="31"/>
  <c r="J1105" i="31"/>
  <c r="M199" i="31"/>
  <c r="M216" i="31"/>
  <c r="M239" i="31"/>
  <c r="M243" i="31"/>
  <c r="M267" i="31"/>
  <c r="M284" i="31"/>
  <c r="M319" i="31"/>
  <c r="J373" i="31"/>
  <c r="J383" i="31"/>
  <c r="J415" i="31"/>
  <c r="J418" i="31"/>
  <c r="J441" i="31"/>
  <c r="M490" i="31"/>
  <c r="M493" i="31"/>
  <c r="J516" i="31"/>
  <c r="J529" i="31"/>
  <c r="J629" i="31"/>
  <c r="A691" i="31"/>
  <c r="J703" i="31"/>
  <c r="J710" i="31"/>
  <c r="M756" i="31"/>
  <c r="M759" i="31"/>
  <c r="M870" i="31"/>
  <c r="M900" i="31"/>
  <c r="M919" i="31"/>
  <c r="M947" i="31"/>
  <c r="J964" i="31"/>
  <c r="L984" i="31"/>
  <c r="L983" i="31" s="1"/>
  <c r="J985" i="31"/>
  <c r="J989" i="31"/>
  <c r="J1049" i="31"/>
  <c r="J1077" i="31"/>
  <c r="J1091" i="31"/>
  <c r="M1196" i="31"/>
  <c r="M1513" i="31"/>
  <c r="J351" i="31"/>
  <c r="J354" i="31"/>
  <c r="J377" i="31"/>
  <c r="M426" i="31"/>
  <c r="M429" i="31"/>
  <c r="J452" i="31"/>
  <c r="J465" i="31"/>
  <c r="J565" i="31"/>
  <c r="J575" i="31"/>
  <c r="J607" i="31"/>
  <c r="J610" i="31"/>
  <c r="J633" i="31"/>
  <c r="J640" i="31"/>
  <c r="A692" i="31"/>
  <c r="J1041" i="31"/>
  <c r="M1049" i="31"/>
  <c r="J1053" i="31"/>
  <c r="M1077" i="31"/>
  <c r="J1196" i="31"/>
  <c r="M1518" i="31"/>
  <c r="M1582" i="31"/>
  <c r="M897" i="31"/>
  <c r="M961" i="31"/>
  <c r="J1000" i="31"/>
  <c r="J1013" i="31"/>
  <c r="J1141" i="31"/>
  <c r="G1167" i="31"/>
  <c r="J1181" i="31"/>
  <c r="J1185" i="31"/>
  <c r="J1191" i="31"/>
  <c r="J1209" i="31"/>
  <c r="J1311" i="31"/>
  <c r="N1374" i="31"/>
  <c r="N1373" i="31" s="1"/>
  <c r="E1438" i="31"/>
  <c r="E1437" i="31" s="1"/>
  <c r="J1454" i="31"/>
  <c r="J1094" i="31"/>
  <c r="J1113" i="31"/>
  <c r="E1180" i="31"/>
  <c r="E1179" i="31" s="1"/>
  <c r="J1262" i="31"/>
  <c r="J1275" i="31"/>
  <c r="J1321" i="31"/>
  <c r="J1353" i="31"/>
  <c r="M1403" i="31"/>
  <c r="E1502" i="31"/>
  <c r="E1501" i="31" s="1"/>
  <c r="M1571" i="31"/>
  <c r="M1064" i="31"/>
  <c r="J1247" i="31"/>
  <c r="J1257" i="31"/>
  <c r="J1289" i="31"/>
  <c r="J1292" i="31"/>
  <c r="J1315" i="31"/>
  <c r="M1375" i="31"/>
  <c r="M1374" i="31" s="1"/>
  <c r="M1379" i="31"/>
  <c r="M1443" i="31"/>
  <c r="J1467" i="31"/>
  <c r="M1507" i="31"/>
  <c r="J1507" i="31"/>
  <c r="J1518" i="31"/>
  <c r="J1251" i="31"/>
  <c r="M1300" i="31"/>
  <c r="M1303" i="31"/>
  <c r="J1326" i="31"/>
  <c r="J1339" i="31"/>
  <c r="F1374" i="31"/>
  <c r="F1373" i="31" s="1"/>
  <c r="M1449" i="31"/>
  <c r="J1513" i="31"/>
  <c r="J1609" i="31"/>
  <c r="M1612" i="31"/>
  <c r="M1367" i="31"/>
  <c r="J1443" i="31"/>
  <c r="M1454" i="31"/>
  <c r="M1484" i="31"/>
  <c r="M1503" i="31"/>
  <c r="M1531" i="31"/>
  <c r="M1545" i="31"/>
  <c r="M1631" i="31"/>
  <c r="M1630" i="31" s="1"/>
  <c r="M1629" i="31" s="1"/>
  <c r="J1631" i="31"/>
  <c r="J1630" i="31" s="1"/>
  <c r="J1629" i="31" s="1"/>
  <c r="J1449" i="31"/>
  <c r="M1567" i="31"/>
  <c r="M1595" i="31"/>
  <c r="M1481" i="31"/>
  <c r="J1545" i="31"/>
  <c r="M1577" i="31"/>
  <c r="J1582" i="31"/>
  <c r="M1548" i="31"/>
  <c r="E1634" i="31"/>
  <c r="M1636" i="31"/>
  <c r="M1635" i="31" s="1"/>
  <c r="M1634" i="31" s="1"/>
  <c r="N60" i="31"/>
  <c r="M81" i="31"/>
  <c r="E90" i="31"/>
  <c r="E88" i="31" s="1"/>
  <c r="L75" i="31"/>
  <c r="L81" i="31"/>
  <c r="L60" i="31"/>
  <c r="A486" i="31"/>
  <c r="H60" i="31"/>
  <c r="E170" i="31"/>
  <c r="E169" i="31" s="1"/>
  <c r="M54" i="31"/>
  <c r="J37" i="31"/>
  <c r="M79" i="31"/>
  <c r="M171" i="31"/>
  <c r="M401" i="31"/>
  <c r="J80" i="31"/>
  <c r="M479" i="31"/>
  <c r="A642" i="31"/>
  <c r="M703" i="31"/>
  <c r="J756" i="31"/>
  <c r="M787" i="31"/>
  <c r="J855" i="31"/>
  <c r="J557" i="31"/>
  <c r="M798" i="31"/>
  <c r="M911" i="31"/>
  <c r="M1000" i="31"/>
  <c r="J52" i="31"/>
  <c r="J426" i="31"/>
  <c r="J490" i="31"/>
  <c r="J554" i="31"/>
  <c r="J618" i="31"/>
  <c r="J759" i="31"/>
  <c r="M791" i="31"/>
  <c r="M786" i="31" s="1"/>
  <c r="J831" i="31"/>
  <c r="M834" i="31"/>
  <c r="J865" i="31"/>
  <c r="N1048" i="31"/>
  <c r="N1047" i="31" s="1"/>
  <c r="J267" i="31"/>
  <c r="M437" i="31"/>
  <c r="F854" i="31"/>
  <c r="F853" i="31" s="1"/>
  <c r="J870" i="31"/>
  <c r="M1059" i="31"/>
  <c r="H1112" i="31"/>
  <c r="H1111" i="31" s="1"/>
  <c r="N1112" i="31"/>
  <c r="N1111" i="31" s="1"/>
  <c r="M1185" i="31"/>
  <c r="M1289" i="31"/>
  <c r="J1379" i="31"/>
  <c r="M1609" i="31"/>
  <c r="G1246" i="31"/>
  <c r="G1245" i="31" s="1"/>
  <c r="K1374" i="31"/>
  <c r="K1373" i="31" s="1"/>
  <c r="J1567" i="31"/>
  <c r="A1161" i="31"/>
  <c r="L1438" i="31"/>
  <c r="L1437" i="31" s="1"/>
  <c r="J1503" i="31"/>
  <c r="J1571" i="31"/>
  <c r="J1577" i="31"/>
  <c r="J1612" i="31"/>
  <c r="J54" i="31"/>
  <c r="J689" i="31"/>
  <c r="J685" i="31" s="1"/>
  <c r="M1556" i="31"/>
  <c r="M1495" i="31"/>
  <c r="J1559" i="31"/>
  <c r="J1367" i="31"/>
  <c r="O1492" i="31"/>
  <c r="O365" i="31"/>
  <c r="O699" i="31"/>
  <c r="O490" i="31"/>
  <c r="M67" i="31"/>
  <c r="M52" i="31"/>
  <c r="M56" i="31"/>
  <c r="M658" i="31"/>
  <c r="M59" i="31"/>
  <c r="L698" i="31"/>
  <c r="L697" i="31" s="1"/>
  <c r="K1246" i="31"/>
  <c r="K1245" i="31" s="1"/>
  <c r="K628" i="31"/>
  <c r="K627" i="31" s="1"/>
  <c r="I984" i="31"/>
  <c r="I983" i="31" s="1"/>
  <c r="M68" i="31"/>
  <c r="L372" i="31"/>
  <c r="L371" i="31" s="1"/>
  <c r="M33" i="31"/>
  <c r="H51" i="31"/>
  <c r="L51" i="31"/>
  <c r="J1595" i="31"/>
  <c r="J1531" i="31"/>
  <c r="J1403" i="31"/>
  <c r="M1141" i="31"/>
  <c r="M633" i="31"/>
  <c r="M593" i="31"/>
  <c r="N51" i="31"/>
  <c r="I60" i="31"/>
  <c r="K60" i="31"/>
  <c r="J71" i="31"/>
  <c r="J199" i="31"/>
  <c r="I33" i="31"/>
  <c r="I75" i="31"/>
  <c r="I93" i="31"/>
  <c r="I89" i="31" s="1"/>
  <c r="J60" i="31"/>
  <c r="J135" i="31"/>
  <c r="K33" i="31"/>
  <c r="L90" i="31"/>
  <c r="L88" i="31" s="1"/>
  <c r="M135" i="31"/>
  <c r="H81" i="31"/>
  <c r="I81" i="31"/>
  <c r="K81" i="31"/>
  <c r="N90" i="31"/>
  <c r="N88" i="31" s="1"/>
  <c r="I72" i="31"/>
  <c r="N81" i="31"/>
  <c r="L33" i="31"/>
  <c r="L38" i="31"/>
  <c r="O621" i="31"/>
  <c r="O35" i="31"/>
  <c r="J122" i="31"/>
  <c r="O673" i="31"/>
  <c r="J429" i="31"/>
  <c r="G918" i="31"/>
  <c r="G917" i="31" s="1"/>
  <c r="J365" i="31"/>
  <c r="K1502" i="31"/>
  <c r="K1501" i="31" s="1"/>
  <c r="J73" i="31"/>
  <c r="J72" i="31" s="1"/>
  <c r="J975" i="31"/>
  <c r="L1310" i="31"/>
  <c r="L1309" i="31" s="1"/>
  <c r="O231" i="31"/>
  <c r="J1300" i="31"/>
  <c r="J1303" i="31"/>
  <c r="O281" i="31"/>
  <c r="A281" i="31" s="1"/>
  <c r="J69" i="31"/>
  <c r="O294" i="31"/>
  <c r="J1234" i="31"/>
  <c r="M69" i="31"/>
  <c r="J39" i="31"/>
  <c r="M97" i="31"/>
  <c r="O543" i="31"/>
  <c r="M629" i="31"/>
  <c r="M673" i="31"/>
  <c r="M699" i="31"/>
  <c r="O919" i="31"/>
  <c r="O1353" i="31"/>
  <c r="M1439" i="31"/>
  <c r="O855" i="31"/>
  <c r="M122" i="31"/>
  <c r="M149" i="31"/>
  <c r="M447" i="31"/>
  <c r="M1234" i="31"/>
  <c r="M1620" i="31"/>
  <c r="H33" i="31"/>
  <c r="O239" i="31"/>
  <c r="O309" i="31"/>
  <c r="O82" i="31"/>
  <c r="M748" i="31"/>
  <c r="E1374" i="31"/>
  <c r="E1373" i="31" s="1"/>
  <c r="F628" i="31"/>
  <c r="F627" i="31" s="1"/>
  <c r="I767" i="31"/>
  <c r="I766" i="31" s="1"/>
  <c r="M96" i="31"/>
  <c r="N436" i="31"/>
  <c r="N435" i="31" s="1"/>
  <c r="H500" i="31"/>
  <c r="H499" i="31" s="1"/>
  <c r="G767" i="31"/>
  <c r="G766" i="31" s="1"/>
  <c r="N170" i="31"/>
  <c r="N169" i="31" s="1"/>
  <c r="E308" i="31"/>
  <c r="E307" i="31" s="1"/>
  <c r="H308" i="31"/>
  <c r="H307" i="31" s="1"/>
  <c r="K564" i="31"/>
  <c r="K563" i="31" s="1"/>
  <c r="J803" i="31"/>
  <c r="H1048" i="31"/>
  <c r="H1047" i="31" s="1"/>
  <c r="E1246" i="31"/>
  <c r="E1245" i="31" s="1"/>
  <c r="I1374" i="31"/>
  <c r="I1373" i="31" s="1"/>
  <c r="K1566" i="31"/>
  <c r="K1565" i="31" s="1"/>
  <c r="G1048" i="31"/>
  <c r="G1047" i="31" s="1"/>
  <c r="I1246" i="31"/>
  <c r="I1245" i="31" s="1"/>
  <c r="I1502" i="31"/>
  <c r="I1501" i="31" s="1"/>
  <c r="H1566" i="31"/>
  <c r="H1565" i="31" s="1"/>
  <c r="J1226" i="31"/>
  <c r="J1623" i="31"/>
  <c r="H116" i="29"/>
  <c r="J94" i="31"/>
  <c r="J76" i="31"/>
  <c r="J171" i="31"/>
  <c r="J362" i="31"/>
  <c r="N500" i="31"/>
  <c r="N499" i="31" s="1"/>
  <c r="J961" i="31"/>
  <c r="J92" i="31"/>
  <c r="G170" i="31"/>
  <c r="G169" i="31" s="1"/>
  <c r="J175" i="31"/>
  <c r="I698" i="31"/>
  <c r="I697" i="31" s="1"/>
  <c r="E767" i="31"/>
  <c r="E766" i="31" s="1"/>
  <c r="F1502" i="31"/>
  <c r="F1501" i="31" s="1"/>
  <c r="L918" i="31"/>
  <c r="L917" i="31" s="1"/>
  <c r="J1237" i="31"/>
  <c r="J78" i="31"/>
  <c r="J186" i="31"/>
  <c r="H238" i="31"/>
  <c r="H237" i="31" s="1"/>
  <c r="I308" i="31"/>
  <c r="I307" i="31" s="1"/>
  <c r="E436" i="31"/>
  <c r="E435" i="31" s="1"/>
  <c r="J621" i="31"/>
  <c r="G698" i="31"/>
  <c r="G697" i="31" s="1"/>
  <c r="I918" i="31"/>
  <c r="I917" i="31" s="1"/>
  <c r="F1112" i="31"/>
  <c r="F1111" i="31" s="1"/>
  <c r="F1246" i="31"/>
  <c r="F1245" i="31" s="1"/>
  <c r="E1566" i="31"/>
  <c r="E1565" i="31" s="1"/>
  <c r="J1385" i="31"/>
  <c r="J1492" i="31"/>
  <c r="G1502" i="31"/>
  <c r="G1501" i="31" s="1"/>
  <c r="L1502" i="31"/>
  <c r="L1501" i="31" s="1"/>
  <c r="L1500" i="31" s="1"/>
  <c r="J1102" i="31"/>
  <c r="I1438" i="31"/>
  <c r="I1437" i="31" s="1"/>
  <c r="H1438" i="31"/>
  <c r="H1437" i="31" s="1"/>
  <c r="O351" i="31"/>
  <c r="E786" i="31"/>
  <c r="E785" i="31" s="1"/>
  <c r="J91" i="31"/>
  <c r="I436" i="31"/>
  <c r="I435" i="31" s="1"/>
  <c r="M74" i="31"/>
  <c r="J791" i="31"/>
  <c r="O1559" i="31"/>
  <c r="K1180" i="31"/>
  <c r="K1179" i="31" s="1"/>
  <c r="O85" i="31"/>
  <c r="F786" i="31"/>
  <c r="F785" i="31" s="1"/>
  <c r="L564" i="31"/>
  <c r="L563" i="31" s="1"/>
  <c r="J768" i="31"/>
  <c r="E854" i="31"/>
  <c r="E853" i="31" s="1"/>
  <c r="K238" i="31"/>
  <c r="K237" i="31" s="1"/>
  <c r="L308" i="31"/>
  <c r="L307" i="31" s="1"/>
  <c r="F500" i="31"/>
  <c r="F499" i="31" s="1"/>
  <c r="M768" i="31"/>
  <c r="M767" i="31" s="1"/>
  <c r="M766" i="31" s="1"/>
  <c r="I1566" i="31"/>
  <c r="I1565" i="31" s="1"/>
  <c r="J897" i="31"/>
  <c r="J900" i="31"/>
  <c r="J919" i="31"/>
  <c r="N1566" i="31"/>
  <c r="N1565" i="31" s="1"/>
  <c r="L1246" i="31"/>
  <c r="L1245" i="31" s="1"/>
  <c r="J1495" i="31"/>
  <c r="A442" i="31"/>
  <c r="A1142" i="31"/>
  <c r="J239" i="31"/>
  <c r="J686" i="31"/>
  <c r="J684" i="31" s="1"/>
  <c r="M66" i="31"/>
  <c r="G628" i="31"/>
  <c r="G627" i="31" s="1"/>
  <c r="G372" i="31"/>
  <c r="G371" i="31" s="1"/>
  <c r="H628" i="31"/>
  <c r="H627" i="31" s="1"/>
  <c r="N918" i="31"/>
  <c r="N917" i="31" s="1"/>
  <c r="H1310" i="31"/>
  <c r="H1309" i="31" s="1"/>
  <c r="F1048" i="31"/>
  <c r="F1047" i="31" s="1"/>
  <c r="G1566" i="31"/>
  <c r="G1565" i="31" s="1"/>
  <c r="F1438" i="31"/>
  <c r="F1437" i="31" s="1"/>
  <c r="J1636" i="31"/>
  <c r="J1635" i="31" s="1"/>
  <c r="J1634" i="31" s="1"/>
  <c r="L628" i="31"/>
  <c r="L627" i="31" s="1"/>
  <c r="I854" i="31"/>
  <c r="I853" i="31" s="1"/>
  <c r="J911" i="31"/>
  <c r="J493" i="31"/>
  <c r="E75" i="38"/>
  <c r="L93" i="38"/>
  <c r="L89" i="38" s="1"/>
  <c r="E51" i="38"/>
  <c r="I51" i="38"/>
  <c r="H93" i="38"/>
  <c r="H89" i="38" s="1"/>
  <c r="F33" i="38"/>
  <c r="F30" i="38" s="1"/>
  <c r="G38" i="38"/>
  <c r="K38" i="38"/>
  <c r="G51" i="38"/>
  <c r="K51" i="38"/>
  <c r="J60" i="38"/>
  <c r="N60" i="38"/>
  <c r="G60" i="38"/>
  <c r="K60" i="38"/>
  <c r="G75" i="38"/>
  <c r="K75" i="38"/>
  <c r="H47" i="38"/>
  <c r="L47" i="38"/>
  <c r="M51" i="38"/>
  <c r="H72" i="38"/>
  <c r="L72" i="38"/>
  <c r="L90" i="38"/>
  <c r="L88" i="38"/>
  <c r="J417" i="29"/>
  <c r="H165" i="29"/>
  <c r="J868" i="29"/>
  <c r="L876" i="29"/>
  <c r="J1048" i="29"/>
  <c r="M1132" i="29"/>
  <c r="J1140" i="29"/>
  <c r="J819" i="39" s="1"/>
  <c r="J1399" i="29"/>
  <c r="M1453" i="29"/>
  <c r="M1467" i="29"/>
  <c r="J1470" i="29"/>
  <c r="M1490" i="29"/>
  <c r="J1493" i="29"/>
  <c r="M1500" i="29"/>
  <c r="J1502" i="29"/>
  <c r="J1545" i="29"/>
  <c r="J1092" i="39" s="1"/>
  <c r="M1563" i="29"/>
  <c r="J1581" i="29"/>
  <c r="M1592" i="29"/>
  <c r="J1600" i="29"/>
  <c r="M1602" i="29"/>
  <c r="O1602" i="29" s="1"/>
  <c r="J1618" i="29"/>
  <c r="M1621" i="29"/>
  <c r="J1623" i="29"/>
  <c r="M1654" i="29"/>
  <c r="M1665" i="29"/>
  <c r="J1670" i="29"/>
  <c r="J1173" i="39" s="1"/>
  <c r="M1673" i="29"/>
  <c r="J1681" i="29"/>
  <c r="J1691" i="29"/>
  <c r="M1709" i="29"/>
  <c r="J1715" i="29"/>
  <c r="M1723" i="29"/>
  <c r="M1728" i="29"/>
  <c r="J1738" i="29"/>
  <c r="J1219" i="39" s="1"/>
  <c r="M1751" i="29"/>
  <c r="M1761" i="29"/>
  <c r="J1763" i="29"/>
  <c r="M1785" i="29"/>
  <c r="J1788" i="29"/>
  <c r="J1247" i="39" s="1"/>
  <c r="M1809" i="29"/>
  <c r="K167" i="29"/>
  <c r="M1816" i="29"/>
  <c r="M167" i="29" s="1"/>
  <c r="M1527" i="29"/>
  <c r="M1719" i="29"/>
  <c r="M767" i="29"/>
  <c r="O767" i="29" s="1"/>
  <c r="M768" i="29"/>
  <c r="O768" i="29" s="1"/>
  <c r="M1188" i="29"/>
  <c r="O1188" i="29" s="1"/>
  <c r="K1448" i="29"/>
  <c r="M1449" i="29"/>
  <c r="M1450" i="29"/>
  <c r="O1450" i="29" s="1"/>
  <c r="M1514" i="29"/>
  <c r="O1514" i="29" s="1"/>
  <c r="M1577" i="29"/>
  <c r="O1577" i="29" s="1"/>
  <c r="M1578" i="29"/>
  <c r="O1578" i="29" s="1"/>
  <c r="K1640" i="29"/>
  <c r="M1641" i="29"/>
  <c r="O1641" i="29" s="1"/>
  <c r="M1642" i="29"/>
  <c r="O1642" i="29" s="1"/>
  <c r="M1705" i="29"/>
  <c r="O1705" i="29" s="1"/>
  <c r="M1706" i="29"/>
  <c r="O1706" i="29" s="1"/>
  <c r="M1769" i="29"/>
  <c r="O1769" i="29" s="1"/>
  <c r="M1003" i="29"/>
  <c r="H1480" i="29"/>
  <c r="M1538" i="29"/>
  <c r="H1616" i="29"/>
  <c r="J1636" i="29"/>
  <c r="K1744" i="29"/>
  <c r="M1750" i="29"/>
  <c r="H1786" i="29"/>
  <c r="G116" i="29"/>
  <c r="L116" i="29"/>
  <c r="I143" i="29"/>
  <c r="I142" i="29" s="1"/>
  <c r="K144" i="29"/>
  <c r="H1466" i="29"/>
  <c r="K1594" i="29"/>
  <c r="H1722" i="29"/>
  <c r="H1797" i="29"/>
  <c r="H1808" i="29"/>
  <c r="H1807" i="29" s="1"/>
  <c r="H1806" i="29" s="1"/>
  <c r="J1463" i="29"/>
  <c r="J1032" i="39" s="1"/>
  <c r="J1591" i="29"/>
  <c r="J1116" i="39" s="1"/>
  <c r="J1655" i="29"/>
  <c r="J1158" i="39" s="1"/>
  <c r="J1783" i="29"/>
  <c r="J1242" i="39" s="1"/>
  <c r="J970" i="29"/>
  <c r="H766" i="29"/>
  <c r="J768" i="29"/>
  <c r="J1057" i="29"/>
  <c r="J1188" i="29"/>
  <c r="J1315" i="29"/>
  <c r="J1449" i="29"/>
  <c r="J1513" i="29"/>
  <c r="H1512" i="29"/>
  <c r="J1514" i="29"/>
  <c r="H1576" i="29"/>
  <c r="J1578" i="29"/>
  <c r="J1641" i="29"/>
  <c r="H1640" i="29"/>
  <c r="J1642" i="29"/>
  <c r="J1705" i="29"/>
  <c r="H1704" i="29"/>
  <c r="J1706" i="29"/>
  <c r="H1768" i="29"/>
  <c r="H372" i="29"/>
  <c r="F1088" i="29"/>
  <c r="I33" i="38"/>
  <c r="I30" i="38" s="1"/>
  <c r="F60" i="38"/>
  <c r="G81" i="38"/>
  <c r="M122" i="38"/>
  <c r="M111" i="38"/>
  <c r="J263" i="38"/>
  <c r="J281" i="38"/>
  <c r="J415" i="38"/>
  <c r="L436" i="38"/>
  <c r="L435" i="38" s="1"/>
  <c r="J441" i="38"/>
  <c r="M511" i="38"/>
  <c r="J546" i="38"/>
  <c r="M778" i="38"/>
  <c r="M777" i="38" s="1"/>
  <c r="M776" i="38" s="1"/>
  <c r="M883" i="38"/>
  <c r="M1049" i="38"/>
  <c r="M1247" i="38"/>
  <c r="A1578" i="38"/>
  <c r="J1577" i="38"/>
  <c r="M171" i="38"/>
  <c r="M181" i="38"/>
  <c r="M195" i="38"/>
  <c r="A206" i="38"/>
  <c r="A210" i="38"/>
  <c r="J239" i="38"/>
  <c r="M263" i="38"/>
  <c r="M281" i="38"/>
  <c r="J319" i="38"/>
  <c r="F332" i="38"/>
  <c r="F331" i="38" s="1"/>
  <c r="F330" i="38" s="1"/>
  <c r="J354" i="38"/>
  <c r="F372" i="38"/>
  <c r="F371" i="38" s="1"/>
  <c r="F370" i="38" s="1"/>
  <c r="J373" i="38"/>
  <c r="J372" i="38" s="1"/>
  <c r="M377" i="38"/>
  <c r="M383" i="38"/>
  <c r="J388" i="38"/>
  <c r="M415" i="38"/>
  <c r="A422" i="38"/>
  <c r="J461" i="38"/>
  <c r="M543" i="38"/>
  <c r="M593" i="38"/>
  <c r="J95" i="38"/>
  <c r="M96" i="38"/>
  <c r="M107" i="38"/>
  <c r="M117" i="38"/>
  <c r="M135" i="38"/>
  <c r="J216" i="38"/>
  <c r="M228" i="38"/>
  <c r="H238" i="38"/>
  <c r="H237" i="38" s="1"/>
  <c r="M239" i="38"/>
  <c r="A251" i="38"/>
  <c r="I262" i="38"/>
  <c r="I261" i="38" s="1"/>
  <c r="I260" i="38" s="1"/>
  <c r="N262" i="38"/>
  <c r="N261" i="38" s="1"/>
  <c r="N260" i="38" s="1"/>
  <c r="J267" i="38"/>
  <c r="M267" i="38"/>
  <c r="K308" i="38"/>
  <c r="K307" i="38" s="1"/>
  <c r="J313" i="38"/>
  <c r="N332" i="38"/>
  <c r="N331" i="38" s="1"/>
  <c r="N330" i="38" s="1"/>
  <c r="G332" i="38"/>
  <c r="G331" i="38" s="1"/>
  <c r="G330" i="38" s="1"/>
  <c r="M354" i="38"/>
  <c r="M397" i="38"/>
  <c r="J437" i="38"/>
  <c r="F500" i="38"/>
  <c r="F499" i="38" s="1"/>
  <c r="E524" i="38"/>
  <c r="I524" i="38"/>
  <c r="I523" i="38" s="1"/>
  <c r="I522" i="38" s="1"/>
  <c r="N524" i="38"/>
  <c r="N523" i="38" s="1"/>
  <c r="N522" i="38" s="1"/>
  <c r="M529" i="38"/>
  <c r="A535" i="38"/>
  <c r="M565" i="38"/>
  <c r="J575" i="38"/>
  <c r="J610" i="38"/>
  <c r="J645" i="38"/>
  <c r="M791" i="38"/>
  <c r="A180" i="38"/>
  <c r="J249" i="38"/>
  <c r="J284" i="38"/>
  <c r="M284" i="38"/>
  <c r="M313" i="38"/>
  <c r="J324" i="38"/>
  <c r="J377" i="38"/>
  <c r="M418" i="38"/>
  <c r="M437" i="38"/>
  <c r="J511" i="38"/>
  <c r="J728" i="38"/>
  <c r="M995" i="38"/>
  <c r="M1000" i="38"/>
  <c r="J452" i="38"/>
  <c r="H460" i="38"/>
  <c r="H459" i="38" s="1"/>
  <c r="H458" i="38" s="1"/>
  <c r="L460" i="38"/>
  <c r="L459" i="38" s="1"/>
  <c r="L458" i="38" s="1"/>
  <c r="M461" i="38"/>
  <c r="J479" i="38"/>
  <c r="M610" i="38"/>
  <c r="M633" i="38"/>
  <c r="M645" i="38"/>
  <c r="E723" i="38"/>
  <c r="E722" i="38" s="1"/>
  <c r="E721" i="38" s="1"/>
  <c r="M728" i="38"/>
  <c r="M768" i="38"/>
  <c r="K786" i="38"/>
  <c r="K785" i="38" s="1"/>
  <c r="M787" i="38"/>
  <c r="M803" i="38"/>
  <c r="M831" i="38"/>
  <c r="O831" i="38"/>
  <c r="E854" i="38"/>
  <c r="L262" i="38"/>
  <c r="L261" i="38" s="1"/>
  <c r="L260" i="38" s="1"/>
  <c r="M294" i="38"/>
  <c r="M292" i="38" s="1"/>
  <c r="M452" i="38"/>
  <c r="I458" i="38"/>
  <c r="A462" i="38"/>
  <c r="M479" i="38"/>
  <c r="J490" i="38"/>
  <c r="J543" i="38"/>
  <c r="A551" i="38"/>
  <c r="F628" i="38"/>
  <c r="F627" i="38" s="1"/>
  <c r="J715" i="38"/>
  <c r="G786" i="38"/>
  <c r="G785" i="38" s="1"/>
  <c r="A789" i="38"/>
  <c r="J787" i="38"/>
  <c r="M834" i="38"/>
  <c r="O855" i="38"/>
  <c r="M855" i="38"/>
  <c r="M923" i="38"/>
  <c r="M934" i="38"/>
  <c r="M947" i="38"/>
  <c r="M1009" i="38"/>
  <c r="M1073" i="38"/>
  <c r="M715" i="38"/>
  <c r="K723" i="38"/>
  <c r="K722" i="38" s="1"/>
  <c r="K721" i="38" s="1"/>
  <c r="M724" i="38"/>
  <c r="A752" i="38"/>
  <c r="A758" i="38"/>
  <c r="J756" i="38"/>
  <c r="M842" i="38"/>
  <c r="M943" i="38"/>
  <c r="M942" i="38" s="1"/>
  <c r="M941" i="38" s="1"/>
  <c r="M964" i="38"/>
  <c r="J1000" i="38"/>
  <c r="A1273" i="38"/>
  <c r="M1271" i="38"/>
  <c r="J1053" i="38"/>
  <c r="J1064" i="38"/>
  <c r="F1270" i="38"/>
  <c r="F1269" i="38" s="1"/>
  <c r="F1268" i="38" s="1"/>
  <c r="A693" i="38"/>
  <c r="J710" i="38"/>
  <c r="J791" i="38"/>
  <c r="G854" i="38"/>
  <c r="G853" i="38" s="1"/>
  <c r="L854" i="38"/>
  <c r="L853" i="38" s="1"/>
  <c r="J870" i="38"/>
  <c r="M870" i="38"/>
  <c r="H876" i="38"/>
  <c r="M1053" i="38"/>
  <c r="M1185" i="38"/>
  <c r="M1191" i="38"/>
  <c r="I1202" i="38"/>
  <c r="A1328" i="38"/>
  <c r="M1326" i="38"/>
  <c r="M1364" i="38"/>
  <c r="A1422" i="38"/>
  <c r="M1420" i="38"/>
  <c r="M1454" i="38"/>
  <c r="A1455" i="38"/>
  <c r="M710" i="38"/>
  <c r="I854" i="38"/>
  <c r="I853" i="38" s="1"/>
  <c r="K878" i="38"/>
  <c r="K877" i="38" s="1"/>
  <c r="K876" i="38" s="1"/>
  <c r="K852" i="38" s="1"/>
  <c r="M879" i="38"/>
  <c r="O961" i="38"/>
  <c r="M961" i="38"/>
  <c r="M989" i="38"/>
  <c r="A993" i="38"/>
  <c r="J1041" i="38"/>
  <c r="G1112" i="38"/>
  <c r="G1111" i="38" s="1"/>
  <c r="L1112" i="38"/>
  <c r="L1111" i="38" s="1"/>
  <c r="F1180" i="38"/>
  <c r="F1179" i="38"/>
  <c r="J1226" i="38"/>
  <c r="M1251" i="38"/>
  <c r="M1246" i="38"/>
  <c r="M1275" i="38"/>
  <c r="A1318" i="38"/>
  <c r="M1315" i="38"/>
  <c r="M1385" i="38"/>
  <c r="M1495" i="38"/>
  <c r="H723" i="38"/>
  <c r="H722" i="38" s="1"/>
  <c r="H721" i="38" s="1"/>
  <c r="L723" i="38"/>
  <c r="L722" i="38" s="1"/>
  <c r="L721" i="38" s="1"/>
  <c r="M798" i="38"/>
  <c r="A805" i="38"/>
  <c r="M816" i="38"/>
  <c r="K854" i="38"/>
  <c r="K853" i="38" s="1"/>
  <c r="J855" i="38"/>
  <c r="J1030" i="38"/>
  <c r="J1091" i="38"/>
  <c r="A1182" i="38"/>
  <c r="M1181" i="38"/>
  <c r="J1234" i="38"/>
  <c r="M1289" i="38"/>
  <c r="O1303" i="38"/>
  <c r="M1356" i="38"/>
  <c r="A1380" i="38"/>
  <c r="M1379" i="38"/>
  <c r="M1390" i="38"/>
  <c r="I1438" i="38"/>
  <c r="I1437" i="38"/>
  <c r="J1467" i="38"/>
  <c r="M1030" i="38"/>
  <c r="A1031" i="38"/>
  <c r="M1091" i="38"/>
  <c r="J1102" i="38"/>
  <c r="M1113" i="38"/>
  <c r="M1123" i="38"/>
  <c r="F1204" i="38"/>
  <c r="F1203" i="38" s="1"/>
  <c r="F1202" i="38" s="1"/>
  <c r="K1204" i="38"/>
  <c r="K1203" i="38" s="1"/>
  <c r="K1202" i="38" s="1"/>
  <c r="M1209" i="38"/>
  <c r="M1234" i="38"/>
  <c r="O1234" i="38"/>
  <c r="M1237" i="38"/>
  <c r="J1251" i="38"/>
  <c r="A1255" i="38"/>
  <c r="M1292" i="38"/>
  <c r="M1321" i="38"/>
  <c r="A1163" i="38"/>
  <c r="M1168" i="38"/>
  <c r="M1166" i="38" s="1"/>
  <c r="I1179" i="38"/>
  <c r="J1191" i="38"/>
  <c r="A1199" i="38"/>
  <c r="I1270" i="38"/>
  <c r="I1269" i="38" s="1"/>
  <c r="I1268" i="38" s="1"/>
  <c r="A1324" i="38"/>
  <c r="A1419" i="38"/>
  <c r="M1417" i="38"/>
  <c r="M1431" i="38"/>
  <c r="M1439" i="38"/>
  <c r="N1566" i="38"/>
  <c r="N1565" i="38" s="1"/>
  <c r="J1582" i="38"/>
  <c r="A1601" i="38"/>
  <c r="J1612" i="38"/>
  <c r="I1310" i="38"/>
  <c r="I1309" i="38" s="1"/>
  <c r="A1341" i="38"/>
  <c r="M1339" i="38"/>
  <c r="M1403" i="38"/>
  <c r="A1471" i="38"/>
  <c r="A1475" i="38"/>
  <c r="A1479" i="38"/>
  <c r="M1300" i="38"/>
  <c r="M1303" i="38"/>
  <c r="A1320" i="38"/>
  <c r="A1347" i="38"/>
  <c r="M1367" i="38"/>
  <c r="M1492" i="38"/>
  <c r="M1513" i="38"/>
  <c r="A1514" i="38"/>
  <c r="J1567" i="38"/>
  <c r="N1590" i="38"/>
  <c r="N1589" i="38" s="1"/>
  <c r="N1588" i="38" s="1"/>
  <c r="E1628" i="38"/>
  <c r="J1631" i="38"/>
  <c r="J1630" i="38" s="1"/>
  <c r="J1629" i="38" s="1"/>
  <c r="A1414" i="38"/>
  <c r="M1428" i="38"/>
  <c r="M1449" i="38"/>
  <c r="J1454" i="38"/>
  <c r="N1502" i="38"/>
  <c r="N1501" i="38" s="1"/>
  <c r="J1513" i="38"/>
  <c r="J1571" i="38"/>
  <c r="J1595" i="38"/>
  <c r="M1507" i="38"/>
  <c r="H1590" i="38"/>
  <c r="H1589" i="38" s="1"/>
  <c r="H1588" i="38" s="1"/>
  <c r="L1590" i="38"/>
  <c r="L1589" i="38" s="1"/>
  <c r="L1588" i="38" s="1"/>
  <c r="N1438" i="38"/>
  <c r="N1437" i="38" s="1"/>
  <c r="M1484" i="38"/>
  <c r="M1531" i="38"/>
  <c r="L1565" i="38"/>
  <c r="E33" i="38"/>
  <c r="H587" i="38"/>
  <c r="H586" i="38" s="1"/>
  <c r="H627" i="38"/>
  <c r="M365" i="38"/>
  <c r="A366" i="38"/>
  <c r="M426" i="38"/>
  <c r="M621" i="38"/>
  <c r="M759" i="38"/>
  <c r="J834" i="38"/>
  <c r="M1623" i="38"/>
  <c r="J107" i="38"/>
  <c r="J111" i="38"/>
  <c r="J117" i="38"/>
  <c r="J122" i="38"/>
  <c r="J131" i="38"/>
  <c r="J135" i="38"/>
  <c r="J149" i="38"/>
  <c r="J152" i="38"/>
  <c r="J171" i="38"/>
  <c r="J175" i="38"/>
  <c r="J170" i="38" s="1"/>
  <c r="J181" i="38"/>
  <c r="J186" i="38"/>
  <c r="J195" i="38"/>
  <c r="J199" i="38"/>
  <c r="K238" i="38"/>
  <c r="K237" i="38" s="1"/>
  <c r="E262" i="38"/>
  <c r="O297" i="38"/>
  <c r="M429" i="38"/>
  <c r="O429" i="38"/>
  <c r="M490" i="38"/>
  <c r="A801" i="38"/>
  <c r="J865" i="38"/>
  <c r="M908" i="38"/>
  <c r="J923" i="38"/>
  <c r="A1131" i="38"/>
  <c r="J1128" i="38"/>
  <c r="J1375" i="38"/>
  <c r="J1385" i="38"/>
  <c r="M493" i="38"/>
  <c r="M554" i="38"/>
  <c r="M686" i="38"/>
  <c r="M684" i="38" s="1"/>
  <c r="O686" i="38"/>
  <c r="A797" i="38"/>
  <c r="E878" i="38"/>
  <c r="E942" i="38"/>
  <c r="M1105" i="38"/>
  <c r="J1113" i="38"/>
  <c r="E1203" i="38"/>
  <c r="E1202" i="38" s="1"/>
  <c r="M95" i="38"/>
  <c r="J228" i="38"/>
  <c r="M231" i="38"/>
  <c r="G308" i="38"/>
  <c r="G307" i="38" s="1"/>
  <c r="M362" i="38"/>
  <c r="O362" i="38"/>
  <c r="M557" i="38"/>
  <c r="M618" i="38"/>
  <c r="M689" i="38"/>
  <c r="M685" i="38" s="1"/>
  <c r="M756" i="38"/>
  <c r="A757" i="38"/>
  <c r="J778" i="38"/>
  <c r="J777" i="38"/>
  <c r="J776" i="38" s="1"/>
  <c r="M845" i="38"/>
  <c r="E853" i="38"/>
  <c r="J900" i="38"/>
  <c r="M911" i="38"/>
  <c r="J919" i="38"/>
  <c r="J929" i="38"/>
  <c r="J947" i="38"/>
  <c r="A1144" i="38"/>
  <c r="M1141" i="38"/>
  <c r="J1209" i="38"/>
  <c r="A910" i="38"/>
  <c r="J943" i="38"/>
  <c r="J961" i="38"/>
  <c r="J964" i="38"/>
  <c r="M1038" i="38"/>
  <c r="O1038" i="38"/>
  <c r="M1117" i="38"/>
  <c r="J1141" i="38"/>
  <c r="M1158" i="38"/>
  <c r="J1335" i="38"/>
  <c r="J1353" i="38"/>
  <c r="J1356" i="38"/>
  <c r="J934" i="38"/>
  <c r="M1041" i="38"/>
  <c r="M1102" i="38"/>
  <c r="A1116" i="38"/>
  <c r="J1117" i="38"/>
  <c r="A1132" i="38"/>
  <c r="M1128" i="38"/>
  <c r="J1137" i="38"/>
  <c r="J1136" i="38" s="1"/>
  <c r="J1135" i="38" s="1"/>
  <c r="J1158" i="38"/>
  <c r="F1166" i="38"/>
  <c r="J1196" i="38"/>
  <c r="J1205" i="38"/>
  <c r="J1123" i="38"/>
  <c r="J1155" i="38"/>
  <c r="F1167" i="38"/>
  <c r="O1223" i="38"/>
  <c r="M1223" i="38"/>
  <c r="E1246" i="38"/>
  <c r="E1245" i="38"/>
  <c r="E1310" i="38"/>
  <c r="E1309" i="38" s="1"/>
  <c r="J1403" i="38"/>
  <c r="E1438" i="38"/>
  <c r="E1437" i="38" s="1"/>
  <c r="M1196" i="38"/>
  <c r="M1205" i="38"/>
  <c r="J1223" i="38"/>
  <c r="M1226" i="38"/>
  <c r="J1262" i="38"/>
  <c r="A1263" i="38"/>
  <c r="E1270" i="38"/>
  <c r="E1269" i="38" s="1"/>
  <c r="F1461" i="38"/>
  <c r="F1460" i="38" s="1"/>
  <c r="M1481" i="38"/>
  <c r="J1326" i="38"/>
  <c r="J1399" i="38"/>
  <c r="J1398" i="38" s="1"/>
  <c r="J1397" i="38" s="1"/>
  <c r="J1417" i="38"/>
  <c r="J1420" i="38"/>
  <c r="F1502" i="38"/>
  <c r="J1275" i="38"/>
  <c r="J1315" i="38"/>
  <c r="J1390" i="38"/>
  <c r="M1443" i="38"/>
  <c r="M1518" i="38"/>
  <c r="A1519" i="38"/>
  <c r="J1271" i="38"/>
  <c r="J1270" i="38" s="1"/>
  <c r="J1269" i="38" s="1"/>
  <c r="J1289" i="38"/>
  <c r="J1292" i="38"/>
  <c r="J1311" i="38"/>
  <c r="J1310" i="38" s="1"/>
  <c r="J1321" i="38"/>
  <c r="A1340" i="38"/>
  <c r="J1339" i="38"/>
  <c r="J1379" i="38"/>
  <c r="J1439" i="38"/>
  <c r="M1503" i="38"/>
  <c r="J1495" i="38"/>
  <c r="F1526" i="38"/>
  <c r="F1525" i="38" s="1"/>
  <c r="F1524" i="38" s="1"/>
  <c r="A1534" i="38"/>
  <c r="A1522" i="38"/>
  <c r="F1566" i="38"/>
  <c r="F1565" i="38" s="1"/>
  <c r="M1527" i="38"/>
  <c r="A1530" i="38"/>
  <c r="M1545" i="38"/>
  <c r="M1548" i="38"/>
  <c r="O1631" i="38"/>
  <c r="O1630" i="38" s="1"/>
  <c r="O1567" i="38"/>
  <c r="M1567" i="38"/>
  <c r="M1556" i="38"/>
  <c r="M1559" i="38"/>
  <c r="A1560" i="38"/>
  <c r="O1591" i="38"/>
  <c r="O1609" i="38"/>
  <c r="M1620" i="38"/>
  <c r="M1571" i="38"/>
  <c r="M1577" i="38"/>
  <c r="M1582" i="38"/>
  <c r="M1591" i="38"/>
  <c r="M1595" i="38"/>
  <c r="M1609" i="38"/>
  <c r="M1612" i="38"/>
  <c r="M1631" i="38"/>
  <c r="M1630" i="38" s="1"/>
  <c r="M1629" i="38" s="1"/>
  <c r="M1636" i="38"/>
  <c r="M1635" i="38" s="1"/>
  <c r="O629" i="31"/>
  <c r="G853" i="31"/>
  <c r="N854" i="31"/>
  <c r="N853" i="31" s="1"/>
  <c r="E984" i="31"/>
  <c r="E983" i="31" s="1"/>
  <c r="M293" i="31"/>
  <c r="G500" i="31"/>
  <c r="G499" i="31" s="1"/>
  <c r="H1246" i="31"/>
  <c r="H1245" i="31" s="1"/>
  <c r="E106" i="31"/>
  <c r="E105" i="31" s="1"/>
  <c r="E458" i="31"/>
  <c r="L767" i="31"/>
  <c r="L766" i="31" s="1"/>
  <c r="O1591" i="31"/>
  <c r="E651" i="31"/>
  <c r="F588" i="31"/>
  <c r="F587" i="31" s="1"/>
  <c r="F586" i="31" s="1"/>
  <c r="J654" i="31"/>
  <c r="J49" i="31"/>
  <c r="J1009" i="31"/>
  <c r="J48" i="31"/>
  <c r="H396" i="31"/>
  <c r="H395" i="31" s="1"/>
  <c r="H394" i="31" s="1"/>
  <c r="N396" i="31"/>
  <c r="N395" i="31" s="1"/>
  <c r="N394" i="31" s="1"/>
  <c r="M1335" i="31"/>
  <c r="M48" i="31"/>
  <c r="E262" i="31"/>
  <c r="E261" i="31" s="1"/>
  <c r="E260" i="31" s="1"/>
  <c r="K588" i="31"/>
  <c r="K587" i="31" s="1"/>
  <c r="K586" i="31" s="1"/>
  <c r="H811" i="31"/>
  <c r="H810" i="31" s="1"/>
  <c r="H809" i="31" s="1"/>
  <c r="N811" i="31"/>
  <c r="N810" i="31" s="1"/>
  <c r="N809" i="31" s="1"/>
  <c r="E1072" i="31"/>
  <c r="E1071" i="31" s="1"/>
  <c r="E1070" i="31" s="1"/>
  <c r="O1073" i="31"/>
  <c r="M1073" i="31"/>
  <c r="N1072" i="31"/>
  <c r="N1071" i="31" s="1"/>
  <c r="N1070" i="31" s="1"/>
  <c r="N1270" i="31"/>
  <c r="N1269" i="31" s="1"/>
  <c r="N1268" i="31" s="1"/>
  <c r="L1462" i="31"/>
  <c r="L1461" i="31" s="1"/>
  <c r="L1460" i="31" s="1"/>
  <c r="L1436" i="31" s="1"/>
  <c r="O397" i="31"/>
  <c r="J461" i="31"/>
  <c r="I653" i="31"/>
  <c r="I652" i="31" s="1"/>
  <c r="I651" i="31" s="1"/>
  <c r="L1008" i="31"/>
  <c r="L1007" i="31"/>
  <c r="L1006" i="31" s="1"/>
  <c r="L982" i="31" s="1"/>
  <c r="F1072" i="31"/>
  <c r="F1071" i="31" s="1"/>
  <c r="F1070" i="31" s="1"/>
  <c r="O1399" i="31"/>
  <c r="M1399" i="31"/>
  <c r="F1398" i="31"/>
  <c r="F1397" i="31" s="1"/>
  <c r="F1396" i="31" s="1"/>
  <c r="G1526" i="31"/>
  <c r="G1525" i="31" s="1"/>
  <c r="G1524" i="31" s="1"/>
  <c r="L1526" i="31"/>
  <c r="L1525" i="31" s="1"/>
  <c r="L1524" i="31" s="1"/>
  <c r="L1590" i="31"/>
  <c r="L1589" i="31" s="1"/>
  <c r="L1588" i="31" s="1"/>
  <c r="H130" i="31"/>
  <c r="H129" i="31" s="1"/>
  <c r="H128" i="31" s="1"/>
  <c r="E588" i="31"/>
  <c r="E587" i="31" s="1"/>
  <c r="E586" i="31" s="1"/>
  <c r="M589" i="31"/>
  <c r="M588" i="31" s="1"/>
  <c r="M587" i="31" s="1"/>
  <c r="M586" i="31" s="1"/>
  <c r="F653" i="31"/>
  <c r="F652" i="31" s="1"/>
  <c r="F651" i="31" s="1"/>
  <c r="H723" i="31"/>
  <c r="H722" i="31" s="1"/>
  <c r="H721" i="31" s="1"/>
  <c r="H696" i="31" s="1"/>
  <c r="N878" i="31"/>
  <c r="N877" i="31" s="1"/>
  <c r="N876" i="31" s="1"/>
  <c r="N852" i="31" s="1"/>
  <c r="M943" i="31"/>
  <c r="F942" i="31"/>
  <c r="F941" i="31" s="1"/>
  <c r="F940" i="31" s="1"/>
  <c r="I1136" i="31"/>
  <c r="I1135" i="31" s="1"/>
  <c r="I1134" i="31" s="1"/>
  <c r="M1271" i="31"/>
  <c r="N1334" i="31"/>
  <c r="N1333" i="31" s="1"/>
  <c r="N1332" i="31" s="1"/>
  <c r="E130" i="31"/>
  <c r="E129" i="31" s="1"/>
  <c r="E128" i="31" s="1"/>
  <c r="N130" i="31"/>
  <c r="N129" i="31" s="1"/>
  <c r="N128" i="31" s="1"/>
  <c r="N104" i="31" s="1"/>
  <c r="L262" i="31"/>
  <c r="L261" i="31" s="1"/>
  <c r="L260" i="31" s="1"/>
  <c r="L332" i="31"/>
  <c r="L331" i="31" s="1"/>
  <c r="L330" i="31" s="1"/>
  <c r="M461" i="31"/>
  <c r="N460" i="31"/>
  <c r="N459" i="31" s="1"/>
  <c r="N458" i="31" s="1"/>
  <c r="G588" i="31"/>
  <c r="G587" i="31" s="1"/>
  <c r="G586" i="31" s="1"/>
  <c r="G562" i="31" s="1"/>
  <c r="I723" i="31"/>
  <c r="I722" i="31" s="1"/>
  <c r="I721" i="31" s="1"/>
  <c r="F878" i="31"/>
  <c r="F877" i="31" s="1"/>
  <c r="F876" i="31" s="1"/>
  <c r="H1008" i="31"/>
  <c r="H1007" i="31" s="1"/>
  <c r="H1006" i="31" s="1"/>
  <c r="E1136" i="31"/>
  <c r="E1135" i="31" s="1"/>
  <c r="E1134" i="31" s="1"/>
  <c r="F1204" i="31"/>
  <c r="F1203" i="31" s="1"/>
  <c r="F1202" i="31" s="1"/>
  <c r="K1204" i="31"/>
  <c r="K1203" i="31" s="1"/>
  <c r="K1202" i="31" s="1"/>
  <c r="F1270" i="31"/>
  <c r="F1269" i="31" s="1"/>
  <c r="F1268" i="31" s="1"/>
  <c r="F1334" i="31"/>
  <c r="F1333" i="31" s="1"/>
  <c r="F1332" i="31" s="1"/>
  <c r="H1462" i="31"/>
  <c r="H1461" i="31" s="1"/>
  <c r="H1460" i="31" s="1"/>
  <c r="H1526" i="31"/>
  <c r="H1525" i="31" s="1"/>
  <c r="H1524" i="31" s="1"/>
  <c r="N1526" i="31"/>
  <c r="N1525" i="31" s="1"/>
  <c r="N1524" i="31" s="1"/>
  <c r="M49" i="31"/>
  <c r="M195" i="31"/>
  <c r="M194" i="31" s="1"/>
  <c r="M193" i="31" s="1"/>
  <c r="H262" i="31"/>
  <c r="H261" i="31" s="1"/>
  <c r="H260" i="31" s="1"/>
  <c r="J333" i="31"/>
  <c r="M333" i="31"/>
  <c r="F396" i="31"/>
  <c r="F395" i="31" s="1"/>
  <c r="F394" i="31" s="1"/>
  <c r="K396" i="31"/>
  <c r="K395" i="31" s="1"/>
  <c r="K394" i="31" s="1"/>
  <c r="F460" i="31"/>
  <c r="F459" i="31" s="1"/>
  <c r="F458" i="31" s="1"/>
  <c r="M525" i="31"/>
  <c r="M524" i="31" s="1"/>
  <c r="M523" i="31" s="1"/>
  <c r="E723" i="31"/>
  <c r="E722" i="31" s="1"/>
  <c r="E721" i="31" s="1"/>
  <c r="F811" i="31"/>
  <c r="F810" i="31" s="1"/>
  <c r="F809" i="31" s="1"/>
  <c r="K811" i="31"/>
  <c r="K810" i="31" s="1"/>
  <c r="K809" i="31" s="1"/>
  <c r="E878" i="31"/>
  <c r="E877" i="31" s="1"/>
  <c r="E876" i="31" s="1"/>
  <c r="G878" i="31"/>
  <c r="G877" i="31" s="1"/>
  <c r="G876" i="31" s="1"/>
  <c r="K878" i="31"/>
  <c r="K877" i="31" s="1"/>
  <c r="K876" i="31" s="1"/>
  <c r="E942" i="31"/>
  <c r="E941" i="31" s="1"/>
  <c r="E940" i="31" s="1"/>
  <c r="I1008" i="31"/>
  <c r="I1007" i="31" s="1"/>
  <c r="I1006" i="31" s="1"/>
  <c r="L1136" i="31"/>
  <c r="L1135" i="31" s="1"/>
  <c r="L1134" i="31" s="1"/>
  <c r="G1204" i="31"/>
  <c r="G1203" i="31" s="1"/>
  <c r="G1202" i="31" s="1"/>
  <c r="L1204" i="31"/>
  <c r="L1203" i="31" s="1"/>
  <c r="L1202" i="31" s="1"/>
  <c r="G1270" i="31"/>
  <c r="G1269" i="31" s="1"/>
  <c r="G1268" i="31" s="1"/>
  <c r="G1244" i="31" s="1"/>
  <c r="K1270" i="31"/>
  <c r="K1269" i="31" s="1"/>
  <c r="K1268" i="31" s="1"/>
  <c r="K1244" i="31" s="1"/>
  <c r="E1334" i="31"/>
  <c r="E1333" i="31" s="1"/>
  <c r="E1332" i="31" s="1"/>
  <c r="G1334" i="31"/>
  <c r="G1333" i="31" s="1"/>
  <c r="G1332" i="31" s="1"/>
  <c r="K1334" i="31"/>
  <c r="K1333" i="31" s="1"/>
  <c r="K1332" i="31" s="1"/>
  <c r="K1308" i="31" s="1"/>
  <c r="E1398" i="31"/>
  <c r="E1397" i="31" s="1"/>
  <c r="E1396" i="31" s="1"/>
  <c r="I1462" i="31"/>
  <c r="I1461" i="31" s="1"/>
  <c r="I1460" i="31" s="1"/>
  <c r="H1590" i="31"/>
  <c r="H1589" i="31" s="1"/>
  <c r="H1588" i="31" s="1"/>
  <c r="M1591" i="31"/>
  <c r="G130" i="31"/>
  <c r="G129" i="31" s="1"/>
  <c r="G128" i="31" s="1"/>
  <c r="K130" i="31"/>
  <c r="K129" i="31" s="1"/>
  <c r="K128" i="31" s="1"/>
  <c r="E194" i="31"/>
  <c r="E193" i="31" s="1"/>
  <c r="E192" i="31" s="1"/>
  <c r="I262" i="31"/>
  <c r="I261" i="31" s="1"/>
  <c r="I260" i="31" s="1"/>
  <c r="O333" i="31"/>
  <c r="M397" i="31"/>
  <c r="M396" i="31" s="1"/>
  <c r="M395" i="31" s="1"/>
  <c r="G396" i="31"/>
  <c r="G395" i="31" s="1"/>
  <c r="G394" i="31" s="1"/>
  <c r="G370" i="31" s="1"/>
  <c r="L396" i="31"/>
  <c r="L395" i="31" s="1"/>
  <c r="L394" i="31" s="1"/>
  <c r="G460" i="31"/>
  <c r="G459" i="31" s="1"/>
  <c r="G458" i="31" s="1"/>
  <c r="K460" i="31"/>
  <c r="K459" i="31" s="1"/>
  <c r="K458" i="31" s="1"/>
  <c r="N588" i="31"/>
  <c r="N587" i="31" s="1"/>
  <c r="N586" i="31" s="1"/>
  <c r="L723" i="31"/>
  <c r="L722" i="31" s="1"/>
  <c r="L721" i="31" s="1"/>
  <c r="G811" i="31"/>
  <c r="G810" i="31" s="1"/>
  <c r="G809" i="31" s="1"/>
  <c r="L811" i="31"/>
  <c r="L810" i="31" s="1"/>
  <c r="L809" i="31" s="1"/>
  <c r="E1008" i="31"/>
  <c r="E1007" i="31" s="1"/>
  <c r="E1006" i="31" s="1"/>
  <c r="I1072" i="31"/>
  <c r="I1071" i="31" s="1"/>
  <c r="I1070" i="31" s="1"/>
  <c r="H1136" i="31"/>
  <c r="H1135" i="31" s="1"/>
  <c r="H1134" i="31" s="1"/>
  <c r="M1137" i="31"/>
  <c r="H1204" i="31"/>
  <c r="H1203" i="31" s="1"/>
  <c r="H1202" i="31" s="1"/>
  <c r="N1204" i="31"/>
  <c r="N1203" i="31" s="1"/>
  <c r="N1202" i="31" s="1"/>
  <c r="E1462" i="31"/>
  <c r="E1461" i="31" s="1"/>
  <c r="E1460" i="31" s="1"/>
  <c r="E1436" i="31" s="1"/>
  <c r="F1526" i="31"/>
  <c r="F1525" i="31" s="1"/>
  <c r="F1524" i="31" s="1"/>
  <c r="K1526" i="31"/>
  <c r="K1525" i="31" s="1"/>
  <c r="K1524" i="31" s="1"/>
  <c r="I1590" i="31"/>
  <c r="I1589" i="31" s="1"/>
  <c r="I1588" i="31" s="1"/>
  <c r="L130" i="31"/>
  <c r="L129" i="31" s="1"/>
  <c r="L128" i="31" s="1"/>
  <c r="G194" i="31"/>
  <c r="G193" i="31" s="1"/>
  <c r="G192" i="31" s="1"/>
  <c r="K194" i="31"/>
  <c r="K193" i="31" s="1"/>
  <c r="K192" i="31" s="1"/>
  <c r="H460" i="31"/>
  <c r="H459" i="31" s="1"/>
  <c r="H458" i="31" s="1"/>
  <c r="L460" i="31"/>
  <c r="L459" i="31" s="1"/>
  <c r="L458" i="31" s="1"/>
  <c r="G524" i="31"/>
  <c r="G523" i="31" s="1"/>
  <c r="G522" i="31" s="1"/>
  <c r="K524" i="31"/>
  <c r="K523" i="31" s="1"/>
  <c r="K522" i="31" s="1"/>
  <c r="H588" i="31"/>
  <c r="H587" i="31" s="1"/>
  <c r="H586" i="31" s="1"/>
  <c r="L588" i="31"/>
  <c r="L587" i="31" s="1"/>
  <c r="L586" i="31" s="1"/>
  <c r="G653" i="31"/>
  <c r="G652" i="31" s="1"/>
  <c r="G651" i="31" s="1"/>
  <c r="K653" i="31"/>
  <c r="K652" i="31" s="1"/>
  <c r="K651" i="31" s="1"/>
  <c r="K626" i="31" s="1"/>
  <c r="M812" i="31"/>
  <c r="M811" i="31" s="1"/>
  <c r="M810" i="31" s="1"/>
  <c r="H878" i="31"/>
  <c r="H877" i="31" s="1"/>
  <c r="H876" i="31" s="1"/>
  <c r="L878" i="31"/>
  <c r="L877" i="31" s="1"/>
  <c r="L876" i="31" s="1"/>
  <c r="G942" i="31"/>
  <c r="G941" i="31" s="1"/>
  <c r="G940" i="31" s="1"/>
  <c r="K942" i="31"/>
  <c r="K941" i="31" s="1"/>
  <c r="K940" i="31" s="1"/>
  <c r="M1205" i="31"/>
  <c r="M1204" i="31" s="1"/>
  <c r="M1203" i="31" s="1"/>
  <c r="H1270" i="31"/>
  <c r="H1269" i="31" s="1"/>
  <c r="H1268" i="31" s="1"/>
  <c r="L1270" i="31"/>
  <c r="L1269" i="31" s="1"/>
  <c r="L1268" i="31" s="1"/>
  <c r="G1398" i="31"/>
  <c r="G1397" i="31" s="1"/>
  <c r="G1396" i="31" s="1"/>
  <c r="K1398" i="31"/>
  <c r="K1397" i="31" s="1"/>
  <c r="K1396" i="31" s="1"/>
  <c r="M1527" i="31"/>
  <c r="F1590" i="31"/>
  <c r="F1589" i="31" s="1"/>
  <c r="F1588" i="31" s="1"/>
  <c r="N1590" i="31"/>
  <c r="N1589" i="31" s="1"/>
  <c r="N1588" i="31" s="1"/>
  <c r="H194" i="31"/>
  <c r="H193" i="31" s="1"/>
  <c r="H192" i="31" s="1"/>
  <c r="H168" i="31" s="1"/>
  <c r="L194" i="31"/>
  <c r="L193" i="31" s="1"/>
  <c r="L192" i="31" s="1"/>
  <c r="L168" i="31" s="1"/>
  <c r="G262" i="31"/>
  <c r="G261" i="31" s="1"/>
  <c r="G260" i="31" s="1"/>
  <c r="K262" i="31"/>
  <c r="K261" i="31" s="1"/>
  <c r="K260" i="31" s="1"/>
  <c r="K236" i="31" s="1"/>
  <c r="G332" i="31"/>
  <c r="G331" i="31" s="1"/>
  <c r="G330" i="31" s="1"/>
  <c r="K332" i="31"/>
  <c r="K331" i="31" s="1"/>
  <c r="K330" i="31" s="1"/>
  <c r="H524" i="31"/>
  <c r="H523" i="31" s="1"/>
  <c r="H522" i="31" s="1"/>
  <c r="L524" i="31"/>
  <c r="L523" i="31" s="1"/>
  <c r="L522" i="31" s="1"/>
  <c r="I588" i="31"/>
  <c r="I587" i="31" s="1"/>
  <c r="I586" i="31" s="1"/>
  <c r="H653" i="31"/>
  <c r="H652" i="31" s="1"/>
  <c r="H651" i="31" s="1"/>
  <c r="L653" i="31"/>
  <c r="L652" i="31" s="1"/>
  <c r="L651" i="31" s="1"/>
  <c r="G723" i="31"/>
  <c r="G722" i="31" s="1"/>
  <c r="G721" i="31" s="1"/>
  <c r="K723" i="31"/>
  <c r="K722" i="31" s="1"/>
  <c r="K721" i="31" s="1"/>
  <c r="M879" i="31"/>
  <c r="H942" i="31"/>
  <c r="H941" i="31" s="1"/>
  <c r="H940" i="31" s="1"/>
  <c r="L942" i="31"/>
  <c r="L941" i="31" s="1"/>
  <c r="L940" i="31" s="1"/>
  <c r="G1008" i="31"/>
  <c r="G1007" i="31" s="1"/>
  <c r="G1006" i="31" s="1"/>
  <c r="K1008" i="31"/>
  <c r="K1007" i="31" s="1"/>
  <c r="K1006" i="31" s="1"/>
  <c r="H1072" i="31"/>
  <c r="H1071" i="31" s="1"/>
  <c r="H1070" i="31" s="1"/>
  <c r="L1072" i="31"/>
  <c r="L1071" i="31" s="1"/>
  <c r="L1070" i="31" s="1"/>
  <c r="G1136" i="31"/>
  <c r="G1135" i="31" s="1"/>
  <c r="K1136" i="31"/>
  <c r="K1135" i="31" s="1"/>
  <c r="H1398" i="31"/>
  <c r="H1397" i="31" s="1"/>
  <c r="H1396" i="31" s="1"/>
  <c r="L1398" i="31"/>
  <c r="L1397" i="31" s="1"/>
  <c r="L1396" i="31" s="1"/>
  <c r="G1462" i="31"/>
  <c r="G1461" i="31" s="1"/>
  <c r="G1460" i="31" s="1"/>
  <c r="K1462" i="31"/>
  <c r="K1461" i="31" s="1"/>
  <c r="K1460" i="31" s="1"/>
  <c r="G1590" i="31"/>
  <c r="G1589" i="31" s="1"/>
  <c r="G1588" i="31" s="1"/>
  <c r="K1590" i="31"/>
  <c r="K1589" i="31" s="1"/>
  <c r="K1588" i="31" s="1"/>
  <c r="K47" i="31"/>
  <c r="N47" i="31"/>
  <c r="I47" i="31"/>
  <c r="E47" i="31"/>
  <c r="L47" i="31"/>
  <c r="K51" i="31"/>
  <c r="I51" i="31"/>
  <c r="H47" i="31"/>
  <c r="K116" i="29"/>
  <c r="N143" i="29"/>
  <c r="F116" i="29"/>
  <c r="G117" i="29"/>
  <c r="A1478" i="31"/>
  <c r="H143" i="29"/>
  <c r="A661" i="31"/>
  <c r="O25" i="31"/>
  <c r="O68" i="31"/>
  <c r="A741" i="31"/>
  <c r="H72" i="31"/>
  <c r="K72" i="31"/>
  <c r="A832" i="38"/>
  <c r="O1168" i="38"/>
  <c r="O163" i="38"/>
  <c r="A347" i="38"/>
  <c r="O111" i="38"/>
  <c r="A1625" i="38"/>
  <c r="E523" i="38"/>
  <c r="E522" i="38" s="1"/>
  <c r="O543" i="38"/>
  <c r="A1523" i="38"/>
  <c r="O1518" i="38"/>
  <c r="F1501" i="38"/>
  <c r="F1500" i="38" s="1"/>
  <c r="E941" i="38"/>
  <c r="E940" i="38" s="1"/>
  <c r="O1559" i="38"/>
  <c r="E877" i="38"/>
  <c r="E876" i="38" s="1"/>
  <c r="E261" i="38"/>
  <c r="E260" i="38" s="1"/>
  <c r="O1105" i="38"/>
  <c r="E30" i="38"/>
  <c r="O787" i="38"/>
  <c r="O943" i="38"/>
  <c r="G33" i="38"/>
  <c r="G30" i="38" s="1"/>
  <c r="A835" i="38"/>
  <c r="A438" i="38"/>
  <c r="A885" i="38"/>
  <c r="E60" i="38"/>
  <c r="E72" i="38"/>
  <c r="F75" i="38"/>
  <c r="M972" i="38"/>
  <c r="M1077" i="38"/>
  <c r="M1072" i="38" s="1"/>
  <c r="M1071" i="38" s="1"/>
  <c r="H23" i="38"/>
  <c r="M38" i="38"/>
  <c r="L51" i="38"/>
  <c r="I60" i="38"/>
  <c r="L81" i="38"/>
  <c r="M81" i="38"/>
  <c r="G106" i="38"/>
  <c r="G105" i="38"/>
  <c r="O160" i="38"/>
  <c r="G170" i="38"/>
  <c r="G169" i="38" s="1"/>
  <c r="L170" i="38"/>
  <c r="L169" i="38" s="1"/>
  <c r="M254" i="38"/>
  <c r="M319" i="38"/>
  <c r="K332" i="38"/>
  <c r="K331" i="38"/>
  <c r="K330" i="38" s="1"/>
  <c r="K306" i="38" s="1"/>
  <c r="M546" i="38"/>
  <c r="A583" i="38"/>
  <c r="M580" i="38"/>
  <c r="I23" i="38"/>
  <c r="M23" i="38"/>
  <c r="G23" i="38"/>
  <c r="E38" i="38"/>
  <c r="G47" i="38"/>
  <c r="G46" i="38" s="1"/>
  <c r="G45" i="38" s="1"/>
  <c r="K47" i="38"/>
  <c r="H75" i="38"/>
  <c r="F81" i="38"/>
  <c r="I88" i="38"/>
  <c r="M92" i="38"/>
  <c r="E93" i="38"/>
  <c r="E89" i="38" s="1"/>
  <c r="M152" i="38"/>
  <c r="F194" i="38"/>
  <c r="F193" i="38" s="1"/>
  <c r="F192" i="38" s="1"/>
  <c r="K194" i="38"/>
  <c r="K193" i="38" s="1"/>
  <c r="K192" i="38" s="1"/>
  <c r="M501" i="38"/>
  <c r="J516" i="38"/>
  <c r="M658" i="38"/>
  <c r="G878" i="38"/>
  <c r="G877" i="38" s="1"/>
  <c r="G876" i="38" s="1"/>
  <c r="M919" i="38"/>
  <c r="A921" i="38"/>
  <c r="M1013" i="38"/>
  <c r="L1072" i="38"/>
  <c r="L1071" i="38" s="1"/>
  <c r="L1070" i="38" s="1"/>
  <c r="M1311" i="38"/>
  <c r="M1310" i="38" s="1"/>
  <c r="J33" i="38"/>
  <c r="J30" i="38" s="1"/>
  <c r="I38" i="38"/>
  <c r="F51" i="38"/>
  <c r="J51" i="38"/>
  <c r="I75" i="38"/>
  <c r="N81" i="38"/>
  <c r="K90" i="38"/>
  <c r="K88" i="38" s="1"/>
  <c r="N93" i="38"/>
  <c r="N89" i="38"/>
  <c r="E106" i="38"/>
  <c r="E105" i="38" s="1"/>
  <c r="L106" i="38"/>
  <c r="L105" i="38" s="1"/>
  <c r="N106" i="38"/>
  <c r="N105" i="38" s="1"/>
  <c r="H130" i="38"/>
  <c r="H129" i="38" s="1"/>
  <c r="H128" i="38" s="1"/>
  <c r="I130" i="38"/>
  <c r="I129" i="38" s="1"/>
  <c r="I128" i="38" s="1"/>
  <c r="M243" i="38"/>
  <c r="E564" i="38"/>
  <c r="E563" i="38" s="1"/>
  <c r="E562" i="38" s="1"/>
  <c r="J580" i="38"/>
  <c r="J699" i="38"/>
  <c r="I984" i="38"/>
  <c r="I983" i="38" s="1"/>
  <c r="M249" i="38"/>
  <c r="G262" i="38"/>
  <c r="G261" i="38" s="1"/>
  <c r="G260" i="38" s="1"/>
  <c r="G236" i="38" s="1"/>
  <c r="A280" i="38"/>
  <c r="J351" i="38"/>
  <c r="A356" i="38"/>
  <c r="I396" i="38"/>
  <c r="I395" i="38" s="1"/>
  <c r="I394" i="38" s="1"/>
  <c r="K436" i="38"/>
  <c r="K435" i="38" s="1"/>
  <c r="M465" i="38"/>
  <c r="N500" i="38"/>
  <c r="N499" i="38" s="1"/>
  <c r="J565" i="38"/>
  <c r="N564" i="38"/>
  <c r="N563" i="38" s="1"/>
  <c r="G588" i="38"/>
  <c r="G587" i="38" s="1"/>
  <c r="G586" i="38" s="1"/>
  <c r="I628" i="38"/>
  <c r="I627" i="38" s="1"/>
  <c r="N811" i="38"/>
  <c r="N810" i="38" s="1"/>
  <c r="N809" i="38" s="1"/>
  <c r="H918" i="38"/>
  <c r="H917" i="38" s="1"/>
  <c r="M975" i="38"/>
  <c r="A1002" i="38"/>
  <c r="J1077" i="38"/>
  <c r="A1195" i="38"/>
  <c r="F130" i="38"/>
  <c r="F129" i="38" s="1"/>
  <c r="F128" i="38" s="1"/>
  <c r="H169" i="38"/>
  <c r="N169" i="38"/>
  <c r="M186" i="38"/>
  <c r="G194" i="38"/>
  <c r="G193" i="38" s="1"/>
  <c r="L194" i="38"/>
  <c r="L193" i="38" s="1"/>
  <c r="L192" i="38" s="1"/>
  <c r="M216" i="38"/>
  <c r="F308" i="38"/>
  <c r="F307" i="38" s="1"/>
  <c r="F306" i="38" s="1"/>
  <c r="M309" i="38"/>
  <c r="M308" i="38"/>
  <c r="H308" i="38"/>
  <c r="H307" i="38" s="1"/>
  <c r="A323" i="38"/>
  <c r="E332" i="38"/>
  <c r="M351" i="38"/>
  <c r="F396" i="38"/>
  <c r="F395" i="38" s="1"/>
  <c r="F394" i="38" s="1"/>
  <c r="K396" i="38"/>
  <c r="K395" i="38" s="1"/>
  <c r="K394" i="38" s="1"/>
  <c r="L396" i="38"/>
  <c r="L395" i="38" s="1"/>
  <c r="L394" i="38" s="1"/>
  <c r="G436" i="38"/>
  <c r="G435" i="38" s="1"/>
  <c r="J465" i="38"/>
  <c r="J460" i="38" s="1"/>
  <c r="J459" i="38" s="1"/>
  <c r="J493" i="38"/>
  <c r="M505" i="38"/>
  <c r="J525" i="38"/>
  <c r="F564" i="38"/>
  <c r="F563" i="38" s="1"/>
  <c r="F562" i="38" s="1"/>
  <c r="K564" i="38"/>
  <c r="K563" i="38" s="1"/>
  <c r="I564" i="38"/>
  <c r="I563" i="38" s="1"/>
  <c r="I562" i="38" s="1"/>
  <c r="A572" i="38"/>
  <c r="K628" i="38"/>
  <c r="K627" i="38" s="1"/>
  <c r="J629" i="38"/>
  <c r="A643" i="38"/>
  <c r="J676" i="38"/>
  <c r="M745" i="38"/>
  <c r="O745" i="38"/>
  <c r="K767" i="38"/>
  <c r="K766" i="38" s="1"/>
  <c r="I918" i="38"/>
  <c r="I917" i="38" s="1"/>
  <c r="A959" i="38"/>
  <c r="N1006" i="38"/>
  <c r="E1008" i="38"/>
  <c r="E1007" i="38" s="1"/>
  <c r="E1006" i="38" s="1"/>
  <c r="M1059" i="38"/>
  <c r="L1136" i="38"/>
  <c r="L1135" i="38" s="1"/>
  <c r="L1134" i="38" s="1"/>
  <c r="H1180" i="38"/>
  <c r="H1179" i="38" s="1"/>
  <c r="H1204" i="38"/>
  <c r="H1203" i="38" s="1"/>
  <c r="H1202" i="38" s="1"/>
  <c r="N1204" i="38"/>
  <c r="N1203" i="38" s="1"/>
  <c r="N1202" i="38" s="1"/>
  <c r="J1300" i="38"/>
  <c r="E130" i="38"/>
  <c r="E129" i="38" s="1"/>
  <c r="E128" i="38" s="1"/>
  <c r="G130" i="38"/>
  <c r="G129" i="38" s="1"/>
  <c r="G128" i="38" s="1"/>
  <c r="J163" i="38"/>
  <c r="E169" i="38"/>
  <c r="H194" i="38"/>
  <c r="H193" i="38" s="1"/>
  <c r="H192" i="38" s="1"/>
  <c r="N194" i="38"/>
  <c r="N193" i="38" s="1"/>
  <c r="N192" i="38" s="1"/>
  <c r="J94" i="38"/>
  <c r="J243" i="38"/>
  <c r="J309" i="38"/>
  <c r="J365" i="38"/>
  <c r="N372" i="38"/>
  <c r="N371" i="38" s="1"/>
  <c r="M388" i="38"/>
  <c r="H396" i="38"/>
  <c r="H395" i="38" s="1"/>
  <c r="H394" i="38" s="1"/>
  <c r="J429" i="38"/>
  <c r="A429" i="38" s="1"/>
  <c r="M525" i="38"/>
  <c r="J593" i="38"/>
  <c r="M676" i="38"/>
  <c r="H785" i="38"/>
  <c r="N984" i="38"/>
  <c r="N983" i="38" s="1"/>
  <c r="G1438" i="38"/>
  <c r="G1437" i="38" s="1"/>
  <c r="N786" i="38"/>
  <c r="N785" i="38"/>
  <c r="N854" i="38"/>
  <c r="N853" i="38" s="1"/>
  <c r="J975" i="38"/>
  <c r="J995" i="38"/>
  <c r="G1008" i="38"/>
  <c r="G1007" i="38" s="1"/>
  <c r="G1006" i="38" s="1"/>
  <c r="K1072" i="38"/>
  <c r="K1071" i="38" s="1"/>
  <c r="K1070" i="38" s="1"/>
  <c r="N1136" i="38"/>
  <c r="N1135" i="38"/>
  <c r="N1134" i="38" s="1"/>
  <c r="N1180" i="38"/>
  <c r="N1179" i="38" s="1"/>
  <c r="N1178" i="38" s="1"/>
  <c r="J1185" i="38"/>
  <c r="N1310" i="38"/>
  <c r="N1309" i="38"/>
  <c r="K1462" i="38"/>
  <c r="K1461" i="38" s="1"/>
  <c r="K1460" i="38" s="1"/>
  <c r="J1481" i="38"/>
  <c r="J1556" i="38"/>
  <c r="J589" i="38"/>
  <c r="J618" i="38"/>
  <c r="L653" i="38"/>
  <c r="L652" i="38" s="1"/>
  <c r="L651" i="38" s="1"/>
  <c r="E698" i="38"/>
  <c r="E697" i="38" s="1"/>
  <c r="K698" i="38"/>
  <c r="K697" i="38" s="1"/>
  <c r="N767" i="38"/>
  <c r="N766" i="38" s="1"/>
  <c r="I767" i="38"/>
  <c r="I766" i="38" s="1"/>
  <c r="F785" i="38"/>
  <c r="F784" i="38" s="1"/>
  <c r="F763" i="38" s="1"/>
  <c r="J845" i="38"/>
  <c r="F854" i="38"/>
  <c r="F853" i="38" s="1"/>
  <c r="M900" i="38"/>
  <c r="J911" i="38"/>
  <c r="H940" i="38"/>
  <c r="O989" i="38"/>
  <c r="A1011" i="38"/>
  <c r="A1020" i="38"/>
  <c r="L1048" i="38"/>
  <c r="L1047" i="38" s="1"/>
  <c r="L1046" i="38" s="1"/>
  <c r="N1112" i="38"/>
  <c r="N1111" i="38" s="1"/>
  <c r="I1136" i="38"/>
  <c r="I1135" i="38" s="1"/>
  <c r="I1134" i="38" s="1"/>
  <c r="L1246" i="38"/>
  <c r="L1245" i="38" s="1"/>
  <c r="J1257" i="38"/>
  <c r="L1462" i="38"/>
  <c r="L1461" i="38" s="1"/>
  <c r="L1460" i="38" s="1"/>
  <c r="K1270" i="38"/>
  <c r="K1269" i="38" s="1"/>
  <c r="K1268" i="38" s="1"/>
  <c r="F1310" i="38"/>
  <c r="F1309" i="38"/>
  <c r="K1310" i="38"/>
  <c r="K1309" i="38" s="1"/>
  <c r="K1308" i="38" s="1"/>
  <c r="G1310" i="38"/>
  <c r="G1309" i="38" s="1"/>
  <c r="G1308" i="38" s="1"/>
  <c r="G1334" i="38"/>
  <c r="G1333" i="38" s="1"/>
  <c r="G1332" i="38" s="1"/>
  <c r="L1334" i="38"/>
  <c r="L1333" i="38" s="1"/>
  <c r="L1332" i="38" s="1"/>
  <c r="E1374" i="38"/>
  <c r="E1373" i="38" s="1"/>
  <c r="E1372" i="38" s="1"/>
  <c r="E1398" i="38"/>
  <c r="E1397" i="38" s="1"/>
  <c r="E1396" i="38" s="1"/>
  <c r="H1438" i="38"/>
  <c r="H1437" i="38" s="1"/>
  <c r="H1462" i="38"/>
  <c r="H1461" i="38" s="1"/>
  <c r="H1460" i="38" s="1"/>
  <c r="I1502" i="38"/>
  <c r="I1501" i="38" s="1"/>
  <c r="K1502" i="38"/>
  <c r="K1501" i="38" s="1"/>
  <c r="H1566" i="38"/>
  <c r="H1565" i="38"/>
  <c r="F1590" i="38"/>
  <c r="F1589" i="38" s="1"/>
  <c r="F1588" i="38" s="1"/>
  <c r="G1502" i="38"/>
  <c r="G1501" i="38" s="1"/>
  <c r="G1270" i="38"/>
  <c r="G1269" i="38" s="1"/>
  <c r="G1268" i="38" s="1"/>
  <c r="L1270" i="38"/>
  <c r="L1269" i="38" s="1"/>
  <c r="L1268" i="38" s="1"/>
  <c r="H1270" i="38"/>
  <c r="H1269" i="38" s="1"/>
  <c r="H1268" i="38" s="1"/>
  <c r="N1270" i="38"/>
  <c r="N1269" i="38" s="1"/>
  <c r="N1268" i="38" s="1"/>
  <c r="H1310" i="38"/>
  <c r="H1309" i="38" s="1"/>
  <c r="I1334" i="38"/>
  <c r="I1333" i="38" s="1"/>
  <c r="I1332" i="38" s="1"/>
  <c r="J1367" i="38"/>
  <c r="I1374" i="38"/>
  <c r="I1373" i="38" s="1"/>
  <c r="N1374" i="38"/>
  <c r="N1373" i="38" s="1"/>
  <c r="G1398" i="38"/>
  <c r="G1397" i="38" s="1"/>
  <c r="G1396" i="38" s="1"/>
  <c r="I1398" i="38"/>
  <c r="I1397" i="38" s="1"/>
  <c r="I1396" i="38" s="1"/>
  <c r="N1398" i="38"/>
  <c r="N1397" i="38" s="1"/>
  <c r="N1396" i="38" s="1"/>
  <c r="K1438" i="38"/>
  <c r="K1437" i="38" s="1"/>
  <c r="A1442" i="38"/>
  <c r="F1438" i="38"/>
  <c r="F1437" i="38" s="1"/>
  <c r="F1436" i="38" s="1"/>
  <c r="L1502" i="38"/>
  <c r="L1501" i="38"/>
  <c r="K1526" i="38"/>
  <c r="K1525" i="38" s="1"/>
  <c r="K1524" i="38" s="1"/>
  <c r="G1526" i="38"/>
  <c r="G1525" i="38" s="1"/>
  <c r="G1524" i="38" s="1"/>
  <c r="I1590" i="38"/>
  <c r="I1589" i="38" s="1"/>
  <c r="I1588" i="38" s="1"/>
  <c r="L1672" i="29"/>
  <c r="M854" i="31"/>
  <c r="G1733" i="29"/>
  <c r="J1246" i="31"/>
  <c r="E1605" i="29"/>
  <c r="M423" i="29"/>
  <c r="G550" i="29"/>
  <c r="L1552" i="29"/>
  <c r="G1744" i="29"/>
  <c r="M350" i="29"/>
  <c r="M1559" i="29"/>
  <c r="K436" i="31"/>
  <c r="K435" i="31" s="1"/>
  <c r="I372" i="29"/>
  <c r="J373" i="29"/>
  <c r="J1441" i="29"/>
  <c r="F1488" i="29"/>
  <c r="M1536" i="29"/>
  <c r="O1536" i="29" s="1"/>
  <c r="N1552" i="29"/>
  <c r="F1690" i="29"/>
  <c r="L1722" i="29"/>
  <c r="N1736" i="29"/>
  <c r="F1813" i="29"/>
  <c r="F1812" i="29" s="1"/>
  <c r="F1811" i="29" s="1"/>
  <c r="G984" i="31"/>
  <c r="G983" i="31" s="1"/>
  <c r="L1566" i="31"/>
  <c r="L1565" i="31" s="1"/>
  <c r="J117" i="31"/>
  <c r="J152" i="31"/>
  <c r="N238" i="31"/>
  <c r="N237" i="31" s="1"/>
  <c r="G308" i="31"/>
  <c r="G307" i="31" s="1"/>
  <c r="N372" i="31"/>
  <c r="N371" i="31" s="1"/>
  <c r="K500" i="31"/>
  <c r="K499" i="31" s="1"/>
  <c r="N628" i="31"/>
  <c r="N627" i="31" s="1"/>
  <c r="E698" i="31"/>
  <c r="E697" i="31" s="1"/>
  <c r="L854" i="31"/>
  <c r="L853" i="31" s="1"/>
  <c r="L372" i="29"/>
  <c r="M373" i="29"/>
  <c r="O373" i="29" s="1"/>
  <c r="I170" i="31"/>
  <c r="I169" i="31" s="1"/>
  <c r="E238" i="31"/>
  <c r="E237" i="31" s="1"/>
  <c r="I238" i="31"/>
  <c r="I237" i="31" s="1"/>
  <c r="F372" i="31"/>
  <c r="F371" i="31" s="1"/>
  <c r="F698" i="31"/>
  <c r="F697" i="31" s="1"/>
  <c r="I1048" i="31"/>
  <c r="I1047" i="31" s="1"/>
  <c r="J1375" i="31"/>
  <c r="E766" i="29"/>
  <c r="G1512" i="29"/>
  <c r="L1512" i="29"/>
  <c r="M131" i="31"/>
  <c r="E1526" i="31"/>
  <c r="E1525" i="31" s="1"/>
  <c r="E1524" i="31" s="1"/>
  <c r="I1448" i="29"/>
  <c r="E1704" i="29"/>
  <c r="A132" i="31"/>
  <c r="M724" i="31"/>
  <c r="J1463" i="31"/>
  <c r="L1180" i="31"/>
  <c r="L1179" i="31" s="1"/>
  <c r="L1178" i="31" s="1"/>
  <c r="I766" i="29"/>
  <c r="E1576" i="29"/>
  <c r="E40" i="29"/>
  <c r="M194" i="29"/>
  <c r="O1247" i="38"/>
  <c r="O995" i="38"/>
  <c r="O724" i="38"/>
  <c r="O83" i="38"/>
  <c r="A83" i="38" s="1"/>
  <c r="O222" i="38"/>
  <c r="O82" i="38"/>
  <c r="J231" i="38"/>
  <c r="A457" i="38"/>
  <c r="M699" i="38"/>
  <c r="M1027" i="38"/>
  <c r="A1095" i="38"/>
  <c r="M1094" i="38"/>
  <c r="A1127" i="38"/>
  <c r="M1262" i="38"/>
  <c r="A1616" i="38"/>
  <c r="M131" i="38"/>
  <c r="M130" i="38" s="1"/>
  <c r="M129" i="38" s="1"/>
  <c r="M128" i="38" s="1"/>
  <c r="M149" i="38"/>
  <c r="M175" i="38"/>
  <c r="M170" i="38" s="1"/>
  <c r="J91" i="38"/>
  <c r="J90" i="38" s="1"/>
  <c r="J88" i="38" s="1"/>
  <c r="J401" i="38"/>
  <c r="H524" i="38"/>
  <c r="H523" i="38" s="1"/>
  <c r="H522" i="38" s="1"/>
  <c r="M640" i="38"/>
  <c r="M654" i="38"/>
  <c r="O710" i="38"/>
  <c r="J798" i="38"/>
  <c r="M897" i="38"/>
  <c r="M985" i="38"/>
  <c r="M984" i="38" s="1"/>
  <c r="O985" i="38"/>
  <c r="A187" i="38"/>
  <c r="M222" i="38"/>
  <c r="M482" i="38"/>
  <c r="M516" i="38"/>
  <c r="A571" i="38"/>
  <c r="J569" i="38"/>
  <c r="J607" i="38"/>
  <c r="E628" i="38"/>
  <c r="A667" i="38"/>
  <c r="M673" i="38"/>
  <c r="A707" i="38"/>
  <c r="A719" i="38"/>
  <c r="A744" i="38"/>
  <c r="O772" i="38"/>
  <c r="M772" i="38"/>
  <c r="M767" i="38" s="1"/>
  <c r="M766" i="38" s="1"/>
  <c r="E786" i="38"/>
  <c r="M812" i="38"/>
  <c r="J831" i="38"/>
  <c r="J842" i="38"/>
  <c r="M859" i="38"/>
  <c r="A868" i="38"/>
  <c r="J897" i="38"/>
  <c r="A897" i="38" s="1"/>
  <c r="M199" i="38"/>
  <c r="M589" i="38"/>
  <c r="M629" i="38"/>
  <c r="J633" i="38"/>
  <c r="J628" i="38" s="1"/>
  <c r="J640" i="38"/>
  <c r="A650" i="38"/>
  <c r="J654" i="38"/>
  <c r="A662" i="38"/>
  <c r="M703" i="38"/>
  <c r="F723" i="38"/>
  <c r="M748" i="38"/>
  <c r="L811" i="38"/>
  <c r="L810" i="38" s="1"/>
  <c r="L809" i="38" s="1"/>
  <c r="A819" i="38"/>
  <c r="A864" i="38"/>
  <c r="M865" i="38"/>
  <c r="A736" i="38"/>
  <c r="J816" i="38"/>
  <c r="H1008" i="38"/>
  <c r="H1007" i="38" s="1"/>
  <c r="H1006" i="38" s="1"/>
  <c r="J1013" i="38"/>
  <c r="A1019" i="38"/>
  <c r="M1064" i="38"/>
  <c r="J1094" i="38"/>
  <c r="M1257" i="38"/>
  <c r="L698" i="38"/>
  <c r="L697" i="38" s="1"/>
  <c r="G723" i="38"/>
  <c r="G722" i="38" s="1"/>
  <c r="G721" i="38" s="1"/>
  <c r="J768" i="38"/>
  <c r="J767" i="38" s="1"/>
  <c r="J803" i="38"/>
  <c r="H811" i="38"/>
  <c r="H810" i="38" s="1"/>
  <c r="H809" i="38" s="1"/>
  <c r="G984" i="38"/>
  <c r="G983" i="38" s="1"/>
  <c r="K984" i="38"/>
  <c r="K983" i="38" s="1"/>
  <c r="J1009" i="38"/>
  <c r="J1008" i="38" s="1"/>
  <c r="J1007" i="38" s="1"/>
  <c r="K1047" i="38"/>
  <c r="J1059" i="38"/>
  <c r="M1137" i="38"/>
  <c r="M1171" i="38"/>
  <c r="M1167" i="38" s="1"/>
  <c r="L1180" i="38"/>
  <c r="L1179" i="38" s="1"/>
  <c r="J1247" i="38"/>
  <c r="O1353" i="38"/>
  <c r="M1353" i="38"/>
  <c r="M1467" i="38"/>
  <c r="H1526" i="38"/>
  <c r="H1525" i="38" s="1"/>
  <c r="H1524" i="38" s="1"/>
  <c r="A1611" i="38"/>
  <c r="J1609" i="38"/>
  <c r="A956" i="38"/>
  <c r="N1048" i="38"/>
  <c r="N1047" i="38" s="1"/>
  <c r="F1111" i="38"/>
  <c r="K1246" i="38"/>
  <c r="K1245" i="38" s="1"/>
  <c r="O1399" i="38"/>
  <c r="M1399" i="38"/>
  <c r="A1336" i="38"/>
  <c r="M1335" i="38"/>
  <c r="A1355" i="38"/>
  <c r="L1374" i="38"/>
  <c r="L1373" i="38" s="1"/>
  <c r="G1374" i="38"/>
  <c r="G1373" i="38" s="1"/>
  <c r="F1628" i="38"/>
  <c r="J1428" i="38"/>
  <c r="L1438" i="38"/>
  <c r="L1437" i="38" s="1"/>
  <c r="E1524" i="38"/>
  <c r="J1531" i="38"/>
  <c r="J1559" i="38"/>
  <c r="A1607" i="38"/>
  <c r="J821" i="29"/>
  <c r="F1608" i="29"/>
  <c r="L550" i="29"/>
  <c r="M308" i="31"/>
  <c r="F1744" i="29"/>
  <c r="N1722" i="29"/>
  <c r="F1466" i="29"/>
  <c r="G1644" i="29"/>
  <c r="G1639" i="29" s="1"/>
  <c r="L1466" i="29"/>
  <c r="F1748" i="29"/>
  <c r="K984" i="31"/>
  <c r="K983" i="31" s="1"/>
  <c r="I1526" i="31"/>
  <c r="I1525" i="31" s="1"/>
  <c r="I1524" i="31" s="1"/>
  <c r="O812" i="31"/>
  <c r="A1464" i="31"/>
  <c r="A1076" i="38"/>
  <c r="E331" i="38"/>
  <c r="E330" i="38" s="1"/>
  <c r="J238" i="38"/>
  <c r="A1602" i="38"/>
  <c r="O897" i="38"/>
  <c r="O1185" i="38"/>
  <c r="E627" i="38"/>
  <c r="O216" i="38"/>
  <c r="O1335" i="38"/>
  <c r="J766" i="38"/>
  <c r="F722" i="38"/>
  <c r="F721" i="38" s="1"/>
  <c r="E785" i="38"/>
  <c r="G1736" i="29"/>
  <c r="L1488" i="29"/>
  <c r="L348" i="29"/>
  <c r="N1605" i="29"/>
  <c r="J1770" i="29"/>
  <c r="G1722" i="29"/>
  <c r="M1793" i="29"/>
  <c r="O1793" i="29" s="1"/>
  <c r="M387" i="29"/>
  <c r="A1615" i="31"/>
  <c r="A666" i="31"/>
  <c r="A1025" i="31"/>
  <c r="A1215" i="31"/>
  <c r="A657" i="31"/>
  <c r="A202" i="38"/>
  <c r="A174" i="38"/>
  <c r="A411" i="38"/>
  <c r="A404" i="38"/>
  <c r="A540" i="38"/>
  <c r="A472" i="38"/>
  <c r="A504" i="38"/>
  <c r="A632" i="38"/>
  <c r="A680" i="38"/>
  <c r="A733" i="38"/>
  <c r="A709" i="38"/>
  <c r="A802" i="38"/>
  <c r="A822" i="38"/>
  <c r="A830" i="38"/>
  <c r="A963" i="38"/>
  <c r="A1062" i="38"/>
  <c r="A1098" i="38"/>
  <c r="A1146" i="38"/>
  <c r="A1236" i="38"/>
  <c r="A1225" i="38"/>
  <c r="A1294" i="38"/>
  <c r="A1239" i="38"/>
  <c r="A1529" i="38"/>
  <c r="A1389" i="38"/>
  <c r="A1457" i="38"/>
  <c r="A1569" i="38"/>
  <c r="A1597" i="38"/>
  <c r="A636" i="31"/>
  <c r="A1294" i="31"/>
  <c r="A1220" i="31"/>
  <c r="A1265" i="31"/>
  <c r="A1393" i="31"/>
  <c r="J386" i="29"/>
  <c r="J315" i="39" s="1"/>
  <c r="J402" i="29"/>
  <c r="J331" i="39" s="1"/>
  <c r="J139" i="39" s="1"/>
  <c r="G1552" i="29"/>
  <c r="I1800" i="29"/>
  <c r="I1704" i="29"/>
  <c r="G1466" i="29"/>
  <c r="J1649" i="29"/>
  <c r="J1716" i="29"/>
  <c r="J1196" i="39" s="1"/>
  <c r="N308" i="31"/>
  <c r="N307" i="31" s="1"/>
  <c r="N767" i="31"/>
  <c r="N766" i="31" s="1"/>
  <c r="I1310" i="31"/>
  <c r="I1309" i="31" s="1"/>
  <c r="L420" i="29"/>
  <c r="L1480" i="29"/>
  <c r="I786" i="31"/>
  <c r="I785" i="31" s="1"/>
  <c r="N1008" i="31"/>
  <c r="N1007" i="31" s="1"/>
  <c r="N1006" i="31" s="1"/>
  <c r="K1072" i="31"/>
  <c r="K1071" i="31" s="1"/>
  <c r="K1070" i="31" s="1"/>
  <c r="K1046" i="31" s="1"/>
  <c r="N1398" i="31"/>
  <c r="N1397" i="31" s="1"/>
  <c r="N1396" i="31" s="1"/>
  <c r="N1372" i="31" s="1"/>
  <c r="F1704" i="29"/>
  <c r="M1770" i="29"/>
  <c r="E1512" i="29"/>
  <c r="K588" i="38"/>
  <c r="K587" i="38" s="1"/>
  <c r="K586" i="38" s="1"/>
  <c r="K562" i="38" s="1"/>
  <c r="N653" i="38"/>
  <c r="N652" i="38" s="1"/>
  <c r="N651" i="38" s="1"/>
  <c r="N1072" i="38"/>
  <c r="N1071" i="38" s="1"/>
  <c r="N1070" i="38" s="1"/>
  <c r="I1246" i="38"/>
  <c r="I1245" i="38" s="1"/>
  <c r="N628" i="38"/>
  <c r="N627" i="38" s="1"/>
  <c r="L1204" i="38"/>
  <c r="L1203" i="38" s="1"/>
  <c r="L1202" i="38" s="1"/>
  <c r="E1448" i="29"/>
  <c r="N876" i="29"/>
  <c r="G1797" i="29"/>
  <c r="F1204" i="29"/>
  <c r="M819" i="29"/>
  <c r="E408" i="29"/>
  <c r="G408" i="29"/>
  <c r="J425" i="29"/>
  <c r="F1541" i="29"/>
  <c r="F1594" i="29"/>
  <c r="G1448" i="29"/>
  <c r="L1541" i="29"/>
  <c r="I1544" i="29"/>
  <c r="L1644" i="29"/>
  <c r="I1680" i="29"/>
  <c r="N1786" i="29"/>
  <c r="F1800" i="29"/>
  <c r="J387" i="29"/>
  <c r="G1704" i="29"/>
  <c r="I1530" i="29"/>
  <c r="J1653" i="29"/>
  <c r="F1680" i="29"/>
  <c r="L1704" i="29"/>
  <c r="E1552" i="29"/>
  <c r="J361" i="29"/>
  <c r="J367" i="29"/>
  <c r="M777" i="29"/>
  <c r="M1560" i="29"/>
  <c r="M1579" i="29"/>
  <c r="M1689" i="29"/>
  <c r="I1268" i="29"/>
  <c r="I1594" i="29"/>
  <c r="L1658" i="29"/>
  <c r="F1669" i="29"/>
  <c r="I1684" i="29"/>
  <c r="J1712" i="29"/>
  <c r="L1786" i="29"/>
  <c r="J374" i="29"/>
  <c r="F1512" i="29"/>
  <c r="I1576" i="29"/>
  <c r="I1786" i="29"/>
  <c r="M1799" i="29"/>
  <c r="N1448" i="29"/>
  <c r="N1530" i="29"/>
  <c r="N1594" i="29"/>
  <c r="F1658" i="29"/>
  <c r="I1669" i="29"/>
  <c r="L1797" i="29"/>
  <c r="N1616" i="29"/>
  <c r="J1671" i="29"/>
  <c r="J1174" i="39" s="1"/>
  <c r="M1390" i="29"/>
  <c r="O1390" i="29" s="1"/>
  <c r="J1571" i="29"/>
  <c r="J1721" i="29"/>
  <c r="A1583" i="38"/>
  <c r="A1549" i="38"/>
  <c r="A1106" i="38"/>
  <c r="A846" i="38"/>
  <c r="A549" i="38"/>
  <c r="A976" i="38"/>
  <c r="A517" i="38"/>
  <c r="A1413" i="38"/>
  <c r="A1054" i="38"/>
  <c r="A887" i="38"/>
  <c r="A912" i="38"/>
  <c r="A220" i="38"/>
  <c r="A156" i="38"/>
  <c r="A604" i="38"/>
  <c r="A1023" i="38"/>
  <c r="A967" i="38"/>
  <c r="A788" i="38"/>
  <c r="A903" i="38"/>
  <c r="A542" i="38"/>
  <c r="A1067" i="38"/>
  <c r="A1552" i="38"/>
  <c r="A1444" i="38"/>
  <c r="A1290" i="38"/>
  <c r="A1346" i="38"/>
  <c r="A1078" i="38"/>
  <c r="A1322" i="38"/>
  <c r="A725" i="38"/>
  <c r="A544" i="38"/>
  <c r="A345" i="38"/>
  <c r="A276" i="38"/>
  <c r="A176" i="38"/>
  <c r="A1210" i="38"/>
  <c r="A844" i="38"/>
  <c r="A623" i="38"/>
  <c r="A793" i="38"/>
  <c r="A577" i="38"/>
  <c r="A826" i="38"/>
  <c r="A341" i="38"/>
  <c r="A256" i="38"/>
  <c r="A920" i="38"/>
  <c r="A614" i="38"/>
  <c r="A453" i="38"/>
  <c r="A443" i="38"/>
  <c r="A378" i="38"/>
  <c r="A285" i="38"/>
  <c r="A576" i="38"/>
  <c r="A146" i="38"/>
  <c r="A197" i="38"/>
  <c r="A182" i="38"/>
  <c r="A113" i="38"/>
  <c r="A393" i="38"/>
  <c r="A1622" i="38"/>
  <c r="A1540" i="38"/>
  <c r="A1494" i="38"/>
  <c r="A1485" i="38"/>
  <c r="A1448" i="38"/>
  <c r="A1325" i="38"/>
  <c r="A1285" i="38"/>
  <c r="A1453" i="38"/>
  <c r="A1410" i="38"/>
  <c r="A1282" i="38"/>
  <c r="A1277" i="38"/>
  <c r="A1061" i="38"/>
  <c r="A1065" i="38"/>
  <c r="A532" i="38"/>
  <c r="A476" i="38"/>
  <c r="A349" i="38"/>
  <c r="A224" i="38"/>
  <c r="A162" i="38"/>
  <c r="A1224" i="38"/>
  <c r="A1216" i="38"/>
  <c r="A856" i="38"/>
  <c r="A875" i="38"/>
  <c r="A547" i="38"/>
  <c r="A164" i="38"/>
  <c r="A1174" i="31"/>
  <c r="A1088" i="31"/>
  <c r="A1200" i="31"/>
  <c r="A1606" i="31"/>
  <c r="A632" i="31"/>
  <c r="A555" i="31"/>
  <c r="A958" i="31"/>
  <c r="A475" i="31"/>
  <c r="A467" i="31"/>
  <c r="A1421" i="31"/>
  <c r="A693" i="31"/>
  <c r="A451" i="31"/>
  <c r="A973" i="31"/>
  <c r="A483" i="38"/>
  <c r="A898" i="38"/>
  <c r="A521" i="38"/>
  <c r="A1039" i="38"/>
  <c r="A987" i="38"/>
  <c r="A389" i="38"/>
  <c r="A951" i="38"/>
  <c r="A716" i="38"/>
  <c r="A400" i="38"/>
  <c r="A440" i="38"/>
  <c r="A637" i="38"/>
  <c r="A1249" i="38"/>
  <c r="A1238" i="31"/>
  <c r="A480" i="31"/>
  <c r="A455" i="31"/>
  <c r="A680" i="31"/>
  <c r="Q386" i="39"/>
  <c r="P966" i="39"/>
  <c r="Q966" i="39"/>
  <c r="F165" i="29"/>
  <c r="L150" i="29"/>
  <c r="G1672" i="29"/>
  <c r="E1269" i="39"/>
  <c r="E140" i="39" s="1"/>
  <c r="E317" i="29" s="1"/>
  <c r="E167" i="29"/>
  <c r="F550" i="29"/>
  <c r="K416" i="29"/>
  <c r="E1198" i="39"/>
  <c r="E1375" i="29" s="1"/>
  <c r="N165" i="29"/>
  <c r="G166" i="29"/>
  <c r="G876" i="29"/>
  <c r="N150" i="29"/>
  <c r="G1658" i="29"/>
  <c r="F167" i="29"/>
  <c r="M400" i="29"/>
  <c r="J823" i="29"/>
  <c r="I166" i="29"/>
  <c r="F420" i="29"/>
  <c r="K550" i="29"/>
  <c r="L166" i="29"/>
  <c r="O724" i="31"/>
  <c r="O1271" i="31"/>
  <c r="E1594" i="29"/>
  <c r="G416" i="29"/>
  <c r="G167" i="29"/>
  <c r="A317" i="31"/>
  <c r="A416" i="31"/>
  <c r="A121" i="31"/>
  <c r="A137" i="31"/>
  <c r="A145" i="31"/>
  <c r="A156" i="31"/>
  <c r="A208" i="31"/>
  <c r="A219" i="31"/>
  <c r="J243" i="31"/>
  <c r="A298" i="31"/>
  <c r="A386" i="31"/>
  <c r="E500" i="31"/>
  <c r="E499" i="31" s="1"/>
  <c r="A116" i="31"/>
  <c r="A126" i="31"/>
  <c r="A141" i="31"/>
  <c r="A151" i="31"/>
  <c r="A180" i="31"/>
  <c r="A204" i="31"/>
  <c r="O213" i="31"/>
  <c r="J84" i="31"/>
  <c r="A229" i="31"/>
  <c r="A248" i="31"/>
  <c r="A258" i="31"/>
  <c r="A273" i="31"/>
  <c r="A283" i="31"/>
  <c r="A322" i="31"/>
  <c r="A359" i="31"/>
  <c r="A409" i="31"/>
  <c r="J107" i="31"/>
  <c r="J106" i="31" s="1"/>
  <c r="A176" i="31"/>
  <c r="A185" i="31"/>
  <c r="J82" i="31"/>
  <c r="A242" i="31"/>
  <c r="A244" i="31"/>
  <c r="A269" i="31"/>
  <c r="A288" i="31"/>
  <c r="A327" i="31"/>
  <c r="A392" i="31"/>
  <c r="A344" i="31"/>
  <c r="A521" i="31"/>
  <c r="A535" i="31"/>
  <c r="A545" i="31"/>
  <c r="A549" i="31"/>
  <c r="A592" i="31"/>
  <c r="A601" i="31"/>
  <c r="A605" i="31"/>
  <c r="J96" i="31"/>
  <c r="J97" i="31"/>
  <c r="A720" i="31"/>
  <c r="O745" i="31"/>
  <c r="A932" i="31"/>
  <c r="A946" i="31"/>
  <c r="A960" i="31"/>
  <c r="A1056" i="31"/>
  <c r="A1082" i="31"/>
  <c r="A1150" i="31"/>
  <c r="A1328" i="31"/>
  <c r="A857" i="31"/>
  <c r="A937" i="31"/>
  <c r="A951" i="31"/>
  <c r="A993" i="31"/>
  <c r="A1016" i="31"/>
  <c r="A1035" i="31"/>
  <c r="A1190" i="31"/>
  <c r="A1225" i="31"/>
  <c r="O1223" i="31"/>
  <c r="A1255" i="31"/>
  <c r="A1282" i="31"/>
  <c r="O1303" i="31"/>
  <c r="A1324" i="31"/>
  <c r="A1377" i="31"/>
  <c r="A1432" i="31"/>
  <c r="J1439" i="31"/>
  <c r="J1438" i="31" s="1"/>
  <c r="J1437" i="31" s="1"/>
  <c r="A1578" i="31"/>
  <c r="J772" i="31"/>
  <c r="J767" i="31" s="1"/>
  <c r="J766" i="31" s="1"/>
  <c r="A927" i="31"/>
  <c r="A955" i="31"/>
  <c r="A1066" i="31"/>
  <c r="O1091" i="31"/>
  <c r="A1406" i="31"/>
  <c r="A1425" i="31"/>
  <c r="A1483" i="31"/>
  <c r="A1511" i="31"/>
  <c r="A1539" i="31"/>
  <c r="A938" i="31"/>
  <c r="A1003" i="31"/>
  <c r="A1313" i="31"/>
  <c r="A1331" i="31"/>
  <c r="A1351" i="31"/>
  <c r="A1455" i="31"/>
  <c r="J1481" i="31"/>
  <c r="A1341" i="31"/>
  <c r="A1382" i="31"/>
  <c r="A1409" i="31"/>
  <c r="A1471" i="31"/>
  <c r="A1604" i="31"/>
  <c r="F1462" i="31"/>
  <c r="F1461" i="31" s="1"/>
  <c r="F1460" i="31" s="1"/>
  <c r="H332" i="31"/>
  <c r="H331" i="31" s="1"/>
  <c r="H330" i="31" s="1"/>
  <c r="I396" i="31"/>
  <c r="I395" i="31" s="1"/>
  <c r="I394" i="31" s="1"/>
  <c r="A837" i="31"/>
  <c r="A902" i="31"/>
  <c r="A921" i="31"/>
  <c r="O985" i="31"/>
  <c r="A998" i="31"/>
  <c r="A1020" i="31"/>
  <c r="A1031" i="31"/>
  <c r="A1050" i="31"/>
  <c r="A1061" i="31"/>
  <c r="A1076" i="31"/>
  <c r="A1086" i="31"/>
  <c r="A1097" i="31"/>
  <c r="A1133" i="31"/>
  <c r="A1146" i="31"/>
  <c r="A1156" i="31"/>
  <c r="A1186" i="31"/>
  <c r="A1195" i="31"/>
  <c r="A1211" i="31"/>
  <c r="A1219" i="31"/>
  <c r="A1230" i="31"/>
  <c r="A1260" i="31"/>
  <c r="A1278" i="31"/>
  <c r="A1360" i="31"/>
  <c r="A1459" i="31"/>
  <c r="A1536" i="31"/>
  <c r="A1587" i="31"/>
  <c r="M263" i="31"/>
  <c r="M262" i="31" s="1"/>
  <c r="M261" i="31" s="1"/>
  <c r="J525" i="31"/>
  <c r="J943" i="31"/>
  <c r="J942" i="31" s="1"/>
  <c r="J941" i="31" s="1"/>
  <c r="A1011" i="31"/>
  <c r="O1137" i="31"/>
  <c r="J1527" i="31"/>
  <c r="A301" i="31"/>
  <c r="A210" i="31"/>
  <c r="A348" i="31"/>
  <c r="A476" i="31"/>
  <c r="A604" i="31"/>
  <c r="A894" i="31"/>
  <c r="A1024" i="31"/>
  <c r="A1152" i="31"/>
  <c r="A1286" i="31"/>
  <c r="O525" i="31"/>
  <c r="M654" i="31"/>
  <c r="J724" i="31"/>
  <c r="J1073" i="31"/>
  <c r="J1072" i="31" s="1"/>
  <c r="J1071" i="31" s="1"/>
  <c r="J1070" i="31" s="1"/>
  <c r="J1335" i="31"/>
  <c r="A1593" i="31"/>
  <c r="A1488" i="31"/>
  <c r="A1494" i="31"/>
  <c r="A1516" i="31"/>
  <c r="A1520" i="31"/>
  <c r="A1550" i="31"/>
  <c r="J195" i="31"/>
  <c r="J194" i="31" s="1"/>
  <c r="J193" i="31" s="1"/>
  <c r="J192" i="31" s="1"/>
  <c r="J589" i="31"/>
  <c r="J588" i="31" s="1"/>
  <c r="J587" i="31" s="1"/>
  <c r="J586" i="31" s="1"/>
  <c r="J879" i="31"/>
  <c r="J878" i="31" s="1"/>
  <c r="J877" i="31" s="1"/>
  <c r="A1075" i="31"/>
  <c r="J1399" i="31"/>
  <c r="J258" i="29"/>
  <c r="D31" i="34"/>
  <c r="D43" i="34"/>
  <c r="F30" i="34"/>
  <c r="F34" i="34"/>
  <c r="C31" i="34"/>
  <c r="C39" i="34"/>
  <c r="C43" i="34"/>
  <c r="F31" i="34"/>
  <c r="F43" i="34"/>
  <c r="D29" i="34"/>
  <c r="D37" i="34"/>
  <c r="C29" i="34"/>
  <c r="C33" i="34"/>
  <c r="C34" i="34"/>
  <c r="C46" i="34"/>
  <c r="F33" i="34"/>
  <c r="F37" i="34"/>
  <c r="D34" i="34"/>
  <c r="A725" i="31"/>
  <c r="A742" i="31"/>
  <c r="A828" i="31"/>
  <c r="M349" i="29"/>
  <c r="A276" i="31"/>
  <c r="A358" i="31"/>
  <c r="A379" i="31"/>
  <c r="O447" i="31"/>
  <c r="A472" i="31"/>
  <c r="O516" i="31"/>
  <c r="A541" i="31"/>
  <c r="A573" i="31"/>
  <c r="A598" i="31"/>
  <c r="A620" i="31"/>
  <c r="A648" i="31"/>
  <c r="A672" i="31"/>
  <c r="A707" i="31"/>
  <c r="A711" i="31"/>
  <c r="A729" i="31"/>
  <c r="A732" i="31"/>
  <c r="A734" i="31"/>
  <c r="A770" i="31"/>
  <c r="A799" i="31"/>
  <c r="A808" i="31"/>
  <c r="A823" i="31"/>
  <c r="A833" i="31"/>
  <c r="A846" i="31"/>
  <c r="A863" i="31"/>
  <c r="A888" i="31"/>
  <c r="A898" i="31"/>
  <c r="A910" i="31"/>
  <c r="A994" i="31"/>
  <c r="A1004" i="31"/>
  <c r="A1057" i="31"/>
  <c r="A1067" i="31"/>
  <c r="A1083" i="31"/>
  <c r="A1093" i="31"/>
  <c r="A157" i="31"/>
  <c r="O171" i="31"/>
  <c r="A177" i="31"/>
  <c r="O186" i="31"/>
  <c r="A205" i="31"/>
  <c r="A206" i="31"/>
  <c r="A215" i="31"/>
  <c r="A220" i="31"/>
  <c r="O222" i="31"/>
  <c r="A222" i="31" s="1"/>
  <c r="A374" i="31"/>
  <c r="A393" i="31"/>
  <c r="A402" i="31"/>
  <c r="A421" i="31"/>
  <c r="O441" i="31"/>
  <c r="A468" i="31"/>
  <c r="A487" i="31"/>
  <c r="A494" i="31"/>
  <c r="O511" i="31"/>
  <c r="A511" i="31" s="1"/>
  <c r="A517" i="31"/>
  <c r="A536" i="31"/>
  <c r="A539" i="31"/>
  <c r="A572" i="31"/>
  <c r="O593" i="31"/>
  <c r="A593" i="31" s="1"/>
  <c r="A613" i="31"/>
  <c r="A619" i="31"/>
  <c r="A643" i="31"/>
  <c r="A667" i="31"/>
  <c r="A671" i="31"/>
  <c r="A702" i="31"/>
  <c r="A706" i="31"/>
  <c r="A727" i="31"/>
  <c r="A740" i="31"/>
  <c r="A749" i="31"/>
  <c r="A761" i="31"/>
  <c r="O778" i="31"/>
  <c r="A797" i="31"/>
  <c r="A807" i="31"/>
  <c r="A822" i="31"/>
  <c r="O842" i="31"/>
  <c r="A862" i="31"/>
  <c r="A872" i="31"/>
  <c r="A924" i="31"/>
  <c r="A933" i="31"/>
  <c r="A952" i="31"/>
  <c r="A962" i="31"/>
  <c r="A1017" i="31"/>
  <c r="A1026" i="31"/>
  <c r="A1039" i="31"/>
  <c r="A1143" i="31"/>
  <c r="A1151" i="31"/>
  <c r="A1162" i="31"/>
  <c r="A241" i="31"/>
  <c r="A247" i="31"/>
  <c r="A252" i="31"/>
  <c r="A257" i="31"/>
  <c r="A287" i="31"/>
  <c r="A296" i="31"/>
  <c r="A311" i="31"/>
  <c r="A316" i="31"/>
  <c r="A321" i="31"/>
  <c r="A326" i="31"/>
  <c r="A336" i="31"/>
  <c r="A381" i="31"/>
  <c r="A389" i="31"/>
  <c r="A405" i="31"/>
  <c r="A438" i="31"/>
  <c r="A450" i="31"/>
  <c r="A457" i="31"/>
  <c r="A474" i="31"/>
  <c r="A483" i="31"/>
  <c r="A532" i="31"/>
  <c r="A600" i="31"/>
  <c r="A614" i="31"/>
  <c r="A631" i="31"/>
  <c r="A650" i="31"/>
  <c r="A663" i="31"/>
  <c r="A675" i="31"/>
  <c r="A687" i="31"/>
  <c r="A717" i="31"/>
  <c r="A737" i="31"/>
  <c r="O772" i="31"/>
  <c r="A794" i="31"/>
  <c r="A804" i="31"/>
  <c r="A819" i="31"/>
  <c r="A827" i="31"/>
  <c r="A838" i="31"/>
  <c r="A858" i="31"/>
  <c r="A868" i="31"/>
  <c r="A884" i="31"/>
  <c r="A892" i="31"/>
  <c r="A922" i="31"/>
  <c r="A990" i="31"/>
  <c r="A1079" i="31"/>
  <c r="A1087" i="31"/>
  <c r="A1098" i="31"/>
  <c r="A1115" i="31"/>
  <c r="A1140" i="31"/>
  <c r="A115" i="31"/>
  <c r="A136" i="31"/>
  <c r="A140" i="31"/>
  <c r="A144" i="31"/>
  <c r="O152" i="31"/>
  <c r="A155" i="31"/>
  <c r="A174" i="31"/>
  <c r="A179" i="31"/>
  <c r="A184" i="31"/>
  <c r="A198" i="31"/>
  <c r="A202" i="31"/>
  <c r="A203" i="31"/>
  <c r="A207" i="31"/>
  <c r="A212" i="31"/>
  <c r="A218" i="31"/>
  <c r="O83" i="31"/>
  <c r="O228" i="31"/>
  <c r="A228" i="31" s="1"/>
  <c r="A245" i="31"/>
  <c r="A246" i="31"/>
  <c r="A250" i="31"/>
  <c r="O249" i="31"/>
  <c r="A255" i="31"/>
  <c r="A256" i="31"/>
  <c r="A259" i="31"/>
  <c r="A266" i="31"/>
  <c r="A270" i="31"/>
  <c r="A271" i="31"/>
  <c r="A274" i="31"/>
  <c r="A275" i="31"/>
  <c r="A279" i="31"/>
  <c r="A280" i="31"/>
  <c r="A285" i="31"/>
  <c r="A289" i="31"/>
  <c r="A299" i="31"/>
  <c r="O313" i="31"/>
  <c r="A313" i="31" s="1"/>
  <c r="A323" i="31"/>
  <c r="O324" i="31"/>
  <c r="O337" i="31"/>
  <c r="A342" i="31"/>
  <c r="A345" i="31"/>
  <c r="A346" i="31"/>
  <c r="A350" i="31"/>
  <c r="A356" i="31"/>
  <c r="A357" i="31"/>
  <c r="A376" i="31"/>
  <c r="A384" i="31"/>
  <c r="A387" i="31"/>
  <c r="A407" i="31"/>
  <c r="A410" i="31"/>
  <c r="A414" i="31"/>
  <c r="A420" i="31"/>
  <c r="O429" i="31"/>
  <c r="A440" i="31"/>
  <c r="A445" i="31"/>
  <c r="A453" i="31"/>
  <c r="A456" i="31"/>
  <c r="A466" i="31"/>
  <c r="A470" i="31"/>
  <c r="A477" i="31"/>
  <c r="A481" i="31"/>
  <c r="A485" i="31"/>
  <c r="A492" i="31"/>
  <c r="O501" i="31"/>
  <c r="A507" i="31"/>
  <c r="A510" i="31"/>
  <c r="A528" i="31"/>
  <c r="O529" i="31"/>
  <c r="A534" i="31"/>
  <c r="A538" i="31"/>
  <c r="A547" i="31"/>
  <c r="A550" i="31"/>
  <c r="O554" i="31"/>
  <c r="A571" i="31"/>
  <c r="O575" i="31"/>
  <c r="A575" i="31" s="1"/>
  <c r="A585" i="31"/>
  <c r="A596" i="31"/>
  <c r="A602" i="31"/>
  <c r="A606" i="31"/>
  <c r="A611" i="31"/>
  <c r="A615" i="31"/>
  <c r="A634" i="31"/>
  <c r="A637" i="31"/>
  <c r="A641" i="31"/>
  <c r="A659" i="31"/>
  <c r="A662" i="31"/>
  <c r="A665" i="31"/>
  <c r="A669" i="31"/>
  <c r="A678" i="31"/>
  <c r="A681" i="31"/>
  <c r="A712" i="31"/>
  <c r="O710" i="31"/>
  <c r="A710" i="31" s="1"/>
  <c r="A733" i="31"/>
  <c r="A736" i="31"/>
  <c r="A743" i="31"/>
  <c r="A753" i="31"/>
  <c r="A792" i="31"/>
  <c r="A802" i="31"/>
  <c r="A817" i="31"/>
  <c r="A826" i="31"/>
  <c r="A867" i="31"/>
  <c r="A882" i="31"/>
  <c r="A891" i="31"/>
  <c r="A928" i="31"/>
  <c r="A948" i="31"/>
  <c r="A956" i="31"/>
  <c r="A967" i="31"/>
  <c r="A988" i="31"/>
  <c r="A1021" i="31"/>
  <c r="A1032" i="31"/>
  <c r="A1051" i="31"/>
  <c r="O1155" i="31"/>
  <c r="A1157" i="31"/>
  <c r="A375" i="31"/>
  <c r="A380" i="31"/>
  <c r="A382" i="31"/>
  <c r="A385" i="31"/>
  <c r="A390" i="31"/>
  <c r="A400" i="31"/>
  <c r="A404" i="31"/>
  <c r="A408" i="31"/>
  <c r="A413" i="31"/>
  <c r="A423" i="31"/>
  <c r="A431" i="31"/>
  <c r="A439" i="31"/>
  <c r="A444" i="31"/>
  <c r="A449" i="31"/>
  <c r="A454" i="31"/>
  <c r="A464" i="31"/>
  <c r="A469" i="31"/>
  <c r="A473" i="31"/>
  <c r="A478" i="31"/>
  <c r="A484" i="31"/>
  <c r="A504" i="31"/>
  <c r="A509" i="31"/>
  <c r="A519" i="31"/>
  <c r="A533" i="31"/>
  <c r="A537" i="31"/>
  <c r="A542" i="31"/>
  <c r="A548" i="31"/>
  <c r="A551" i="31"/>
  <c r="A559" i="31"/>
  <c r="A568" i="31"/>
  <c r="A577" i="31"/>
  <c r="A579" i="31"/>
  <c r="A584" i="31"/>
  <c r="A595" i="31"/>
  <c r="A599" i="31"/>
  <c r="A603" i="31"/>
  <c r="A609" i="31"/>
  <c r="A639" i="31"/>
  <c r="A644" i="31"/>
  <c r="A649" i="31"/>
  <c r="A664" i="31"/>
  <c r="A668" i="31"/>
  <c r="A679" i="31"/>
  <c r="A688" i="31"/>
  <c r="A708" i="31"/>
  <c r="A713" i="31"/>
  <c r="A718" i="31"/>
  <c r="A730" i="31"/>
  <c r="A1182" i="31"/>
  <c r="A1187" i="31"/>
  <c r="A1192" i="31"/>
  <c r="A1197" i="31"/>
  <c r="A1201" i="31"/>
  <c r="A1212" i="31"/>
  <c r="A1221" i="31"/>
  <c r="O1226" i="31"/>
  <c r="A1231" i="31"/>
  <c r="O1237" i="31"/>
  <c r="A1252" i="31"/>
  <c r="A1256" i="31"/>
  <c r="A1266" i="31"/>
  <c r="A1279" i="31"/>
  <c r="A1283" i="31"/>
  <c r="A1287" i="31"/>
  <c r="O1300" i="31"/>
  <c r="A1314" i="31"/>
  <c r="A1318" i="31"/>
  <c r="A1329" i="31"/>
  <c r="A1342" i="31"/>
  <c r="A1345" i="31"/>
  <c r="A1358" i="31"/>
  <c r="A1361" i="31"/>
  <c r="J1364" i="31"/>
  <c r="A1380" i="31"/>
  <c r="O1385" i="31"/>
  <c r="A1410" i="31"/>
  <c r="A1413" i="31"/>
  <c r="A1440" i="31"/>
  <c r="A1441" i="31"/>
  <c r="A1445" i="31"/>
  <c r="A1448" i="31"/>
  <c r="A1469" i="31"/>
  <c r="A1472" i="31"/>
  <c r="A1475" i="31"/>
  <c r="A1489" i="31"/>
  <c r="A1496" i="31"/>
  <c r="O1503" i="31"/>
  <c r="O1513" i="31"/>
  <c r="A1521" i="31"/>
  <c r="A1530" i="31"/>
  <c r="A1544" i="31"/>
  <c r="A1557" i="31"/>
  <c r="A1573" i="31"/>
  <c r="A1583" i="31"/>
  <c r="O1595" i="31"/>
  <c r="O1590" i="31" s="1"/>
  <c r="O1589" i="31" s="1"/>
  <c r="A1605" i="31"/>
  <c r="A1616" i="31"/>
  <c r="O34" i="31"/>
  <c r="A1295" i="31"/>
  <c r="A1325" i="31"/>
  <c r="A1352" i="31"/>
  <c r="A1378" i="31"/>
  <c r="A1394" i="31"/>
  <c r="A1422" i="31"/>
  <c r="A1456" i="31"/>
  <c r="A1485" i="31"/>
  <c r="A1512" i="31"/>
  <c r="A1537" i="31"/>
  <c r="A1540" i="31"/>
  <c r="O1548" i="31"/>
  <c r="O1567" i="31"/>
  <c r="A1579" i="31"/>
  <c r="A1594" i="31"/>
  <c r="A818" i="31"/>
  <c r="O1289" i="31"/>
  <c r="A1320" i="31"/>
  <c r="A1347" i="31"/>
  <c r="A1366" i="31"/>
  <c r="A1389" i="31"/>
  <c r="A1416" i="31"/>
  <c r="A1451" i="31"/>
  <c r="A1477" i="31"/>
  <c r="A1508" i="31"/>
  <c r="A1533" i="31"/>
  <c r="A1601" i="31"/>
  <c r="A1611" i="31"/>
  <c r="A1624" i="31"/>
  <c r="A1638" i="31"/>
  <c r="A705" i="31"/>
  <c r="A709" i="31"/>
  <c r="A714" i="31"/>
  <c r="A719" i="31"/>
  <c r="A731" i="31"/>
  <c r="A735" i="31"/>
  <c r="A739" i="31"/>
  <c r="J68" i="31"/>
  <c r="A744" i="31"/>
  <c r="A750" i="31"/>
  <c r="A751" i="31"/>
  <c r="A757" i="31"/>
  <c r="O756" i="31"/>
  <c r="A758" i="31"/>
  <c r="A771" i="31"/>
  <c r="A781" i="31"/>
  <c r="A789" i="31"/>
  <c r="A795" i="31"/>
  <c r="A796" i="31"/>
  <c r="A800" i="31"/>
  <c r="A801" i="31"/>
  <c r="A805" i="31"/>
  <c r="A806" i="31"/>
  <c r="A815" i="31"/>
  <c r="A820" i="31"/>
  <c r="A821" i="31"/>
  <c r="A824" i="31"/>
  <c r="A825" i="31"/>
  <c r="A829" i="31"/>
  <c r="A830" i="31"/>
  <c r="A835" i="31"/>
  <c r="A836" i="31"/>
  <c r="A839" i="31"/>
  <c r="A847" i="31"/>
  <c r="O859" i="31"/>
  <c r="O854" i="31" s="1"/>
  <c r="A861" i="31"/>
  <c r="A864" i="31"/>
  <c r="A869" i="31"/>
  <c r="A874" i="31"/>
  <c r="A875" i="31"/>
  <c r="A885" i="31"/>
  <c r="A886" i="31"/>
  <c r="A889" i="31"/>
  <c r="A890" i="31"/>
  <c r="A893" i="31"/>
  <c r="A895" i="31"/>
  <c r="A899" i="31"/>
  <c r="A904" i="31"/>
  <c r="A905" i="31"/>
  <c r="O911" i="31"/>
  <c r="A913" i="31"/>
  <c r="A926" i="31"/>
  <c r="A930" i="31"/>
  <c r="A931" i="31"/>
  <c r="O934" i="31"/>
  <c r="A936" i="31"/>
  <c r="A939" i="31"/>
  <c r="A950" i="31"/>
  <c r="A953" i="31"/>
  <c r="A954" i="31"/>
  <c r="A957" i="31"/>
  <c r="A959" i="31"/>
  <c r="A963" i="31"/>
  <c r="A968" i="31"/>
  <c r="A969" i="31"/>
  <c r="O975" i="31"/>
  <c r="A977" i="31"/>
  <c r="A991" i="31"/>
  <c r="A992" i="31"/>
  <c r="A996" i="31"/>
  <c r="A997" i="31"/>
  <c r="O1000" i="31"/>
  <c r="A1002" i="31"/>
  <c r="A1005" i="31"/>
  <c r="A1012" i="31"/>
  <c r="A1014" i="31"/>
  <c r="A1015" i="31"/>
  <c r="A1018" i="31"/>
  <c r="A1019" i="31"/>
  <c r="A1022" i="31"/>
  <c r="A1023" i="31"/>
  <c r="A1028" i="31"/>
  <c r="A1029" i="31"/>
  <c r="A1033" i="31"/>
  <c r="A1034" i="31"/>
  <c r="A1040" i="31"/>
  <c r="A1052" i="31"/>
  <c r="A1055" i="31"/>
  <c r="A1058" i="31"/>
  <c r="A1063" i="31"/>
  <c r="A1068" i="31"/>
  <c r="A1069" i="31"/>
  <c r="A1080" i="31"/>
  <c r="A1081" i="31"/>
  <c r="A1084" i="31"/>
  <c r="A1085" i="31"/>
  <c r="A1089" i="31"/>
  <c r="A1090" i="31"/>
  <c r="A1095" i="31"/>
  <c r="A1096" i="31"/>
  <c r="A1099" i="31"/>
  <c r="O1105" i="31"/>
  <c r="A1105" i="31" s="1"/>
  <c r="A1116" i="31"/>
  <c r="A1121" i="31"/>
  <c r="A1122" i="31"/>
  <c r="A1126" i="31"/>
  <c r="A1132" i="31"/>
  <c r="A1145" i="31"/>
  <c r="A1148" i="31"/>
  <c r="A1149" i="31"/>
  <c r="A1160" i="31"/>
  <c r="A1163" i="31"/>
  <c r="A1175" i="31"/>
  <c r="A1183" i="31"/>
  <c r="A1184" i="31"/>
  <c r="A1188" i="31"/>
  <c r="A1189" i="31"/>
  <c r="O1191" i="31"/>
  <c r="A1194" i="31"/>
  <c r="A1198" i="31"/>
  <c r="A1199" i="31"/>
  <c r="A1208" i="31"/>
  <c r="A1213" i="31"/>
  <c r="A1214" i="31"/>
  <c r="A1217" i="31"/>
  <c r="A1218" i="31"/>
  <c r="A1222" i="31"/>
  <c r="A1228" i="31"/>
  <c r="A1229" i="31"/>
  <c r="A1235" i="31"/>
  <c r="A1236" i="31"/>
  <c r="O1247" i="31"/>
  <c r="A1249" i="31"/>
  <c r="A1253" i="31"/>
  <c r="A1254" i="31"/>
  <c r="A1258" i="31"/>
  <c r="A1259" i="31"/>
  <c r="O1262" i="31"/>
  <c r="A1263" i="31"/>
  <c r="A1264" i="31"/>
  <c r="A1267" i="31"/>
  <c r="A1274" i="31"/>
  <c r="A1276" i="31"/>
  <c r="A1277" i="31"/>
  <c r="A1280" i="31"/>
  <c r="A1284" i="31"/>
  <c r="A1288" i="31"/>
  <c r="A1293" i="31"/>
  <c r="A1297" i="31"/>
  <c r="A1316" i="31"/>
  <c r="A1319" i="31"/>
  <c r="A1323" i="31"/>
  <c r="A1343" i="31"/>
  <c r="A1346" i="31"/>
  <c r="A1349" i="31"/>
  <c r="A1355" i="31"/>
  <c r="A1365" i="31"/>
  <c r="A1384" i="31"/>
  <c r="A1388" i="31"/>
  <c r="A1392" i="31"/>
  <c r="A1402" i="31"/>
  <c r="A1405" i="31"/>
  <c r="A1411" i="31"/>
  <c r="A1415" i="31"/>
  <c r="A1419" i="31"/>
  <c r="A1446" i="31"/>
  <c r="O1449" i="31"/>
  <c r="A1450" i="31"/>
  <c r="A1453" i="31"/>
  <c r="A1458" i="31"/>
  <c r="A1473" i="31"/>
  <c r="A1487" i="31"/>
  <c r="A1497" i="31"/>
  <c r="A1506" i="31"/>
  <c r="A1510" i="31"/>
  <c r="A1515" i="31"/>
  <c r="A1522" i="31"/>
  <c r="A1532" i="31"/>
  <c r="A1535" i="31"/>
  <c r="A1546" i="31"/>
  <c r="O1545" i="31"/>
  <c r="A1558" i="31"/>
  <c r="A1574" i="31"/>
  <c r="A1584" i="31"/>
  <c r="A1600" i="31"/>
  <c r="O1609" i="31"/>
  <c r="A1622" i="31"/>
  <c r="O61" i="31"/>
  <c r="A1281" i="31"/>
  <c r="A1285" i="31"/>
  <c r="A1291" i="31"/>
  <c r="A1296" i="31"/>
  <c r="A1317" i="31"/>
  <c r="A1330" i="31"/>
  <c r="A1344" i="31"/>
  <c r="A1348" i="31"/>
  <c r="A1359" i="31"/>
  <c r="A1381" i="31"/>
  <c r="A1395" i="31"/>
  <c r="A1408" i="31"/>
  <c r="A1412" i="31"/>
  <c r="A1423" i="31"/>
  <c r="A1430" i="31"/>
  <c r="A1447" i="31"/>
  <c r="A1452" i="31"/>
  <c r="A1457" i="31"/>
  <c r="A1466" i="31"/>
  <c r="A1470" i="31"/>
  <c r="A1474" i="31"/>
  <c r="A1479" i="31"/>
  <c r="A1486" i="31"/>
  <c r="A1509" i="31"/>
  <c r="A1523" i="31"/>
  <c r="A1534" i="31"/>
  <c r="A1538" i="31"/>
  <c r="A1543" i="31"/>
  <c r="A1553" i="31"/>
  <c r="A1561" i="31"/>
  <c r="A1576" i="31"/>
  <c r="A1581" i="31"/>
  <c r="A1586" i="31"/>
  <c r="A1599" i="31"/>
  <c r="A1603" i="31"/>
  <c r="A1608" i="31"/>
  <c r="A1614" i="31"/>
  <c r="A278" i="31"/>
  <c r="A412" i="31"/>
  <c r="A540" i="31"/>
  <c r="A1414" i="31"/>
  <c r="A793" i="31"/>
  <c r="A335" i="31"/>
  <c r="A399" i="31"/>
  <c r="A814" i="31"/>
  <c r="A1529" i="31"/>
  <c r="A1541" i="31"/>
  <c r="A1547" i="31"/>
  <c r="A1552" i="31"/>
  <c r="A1570" i="31"/>
  <c r="A1575" i="31"/>
  <c r="A1580" i="31"/>
  <c r="A1598" i="31"/>
  <c r="A1602" i="31"/>
  <c r="A1607" i="31"/>
  <c r="A1617" i="31"/>
  <c r="A1625" i="31"/>
  <c r="A670" i="31"/>
  <c r="O69" i="31"/>
  <c r="A1542" i="31"/>
  <c r="A133" i="31"/>
  <c r="A197" i="31"/>
  <c r="O263" i="31"/>
  <c r="A265" i="31"/>
  <c r="O461" i="31"/>
  <c r="A527" i="31"/>
  <c r="A590" i="31"/>
  <c r="O879" i="31"/>
  <c r="O943" i="31"/>
  <c r="A1139" i="31"/>
  <c r="A1273" i="31"/>
  <c r="A1401" i="31"/>
  <c r="O1527" i="31"/>
  <c r="O48" i="31"/>
  <c r="A1206" i="31"/>
  <c r="A1337" i="31"/>
  <c r="O1335" i="31"/>
  <c r="A1465" i="31"/>
  <c r="O1463" i="31"/>
  <c r="R645" i="39"/>
  <c r="P386" i="39"/>
  <c r="K8" i="31"/>
  <c r="M1634" i="38"/>
  <c r="A1016" i="38"/>
  <c r="O1013" i="38"/>
  <c r="J942" i="38"/>
  <c r="J941" i="38" s="1"/>
  <c r="A1051" i="38"/>
  <c r="A153" i="38"/>
  <c r="A590" i="38"/>
  <c r="A1283" i="38"/>
  <c r="O1545" i="38"/>
  <c r="A1546" i="38"/>
  <c r="O1527" i="38"/>
  <c r="A1505" i="38"/>
  <c r="O1492" i="38"/>
  <c r="A1124" i="38"/>
  <c r="O437" i="38"/>
  <c r="A439" i="38"/>
  <c r="O309" i="38"/>
  <c r="A309" i="38" s="1"/>
  <c r="A1469" i="38"/>
  <c r="A1260" i="38"/>
  <c r="O1321" i="38"/>
  <c r="A1401" i="38"/>
  <c r="K1046" i="38"/>
  <c r="A1187" i="38"/>
  <c r="A259" i="38"/>
  <c r="O501" i="38"/>
  <c r="A1359" i="38"/>
  <c r="O1443" i="38"/>
  <c r="O1620" i="38"/>
  <c r="O1481" i="38"/>
  <c r="A1483" i="38"/>
  <c r="O1073" i="38"/>
  <c r="A999" i="38"/>
  <c r="O149" i="38"/>
  <c r="A149" i="38" s="1"/>
  <c r="A630" i="38"/>
  <c r="O186" i="38"/>
  <c r="O1467" i="38"/>
  <c r="A611" i="38"/>
  <c r="O1049" i="38"/>
  <c r="A1521" i="38"/>
  <c r="O621" i="38"/>
  <c r="A1291" i="38"/>
  <c r="O1289" i="38"/>
  <c r="O879" i="38"/>
  <c r="A1211" i="38"/>
  <c r="A343" i="38"/>
  <c r="O213" i="38"/>
  <c r="O52" i="38"/>
  <c r="A1145" i="38"/>
  <c r="O975" i="38"/>
  <c r="A937" i="38"/>
  <c r="O1623" i="38"/>
  <c r="A1446" i="38"/>
  <c r="O908" i="38"/>
  <c r="O575" i="38"/>
  <c r="A399" i="38"/>
  <c r="O1091" i="38"/>
  <c r="O845" i="38"/>
  <c r="A1170" i="38"/>
  <c r="A1539" i="38"/>
  <c r="O107" i="38"/>
  <c r="O37" i="38"/>
  <c r="A37" i="38" s="1"/>
  <c r="M91" i="38"/>
  <c r="M90" i="38" s="1"/>
  <c r="A173" i="38"/>
  <c r="A179" i="38"/>
  <c r="A189" i="38"/>
  <c r="A201" i="38"/>
  <c r="A205" i="38"/>
  <c r="A209" i="38"/>
  <c r="A219" i="38"/>
  <c r="O228" i="38"/>
  <c r="A228" i="38" s="1"/>
  <c r="E238" i="38"/>
  <c r="E237" i="38" s="1"/>
  <c r="E236" i="38" s="1"/>
  <c r="A246" i="38"/>
  <c r="A282" i="38"/>
  <c r="A118" i="38"/>
  <c r="A119" i="38"/>
  <c r="A120" i="38"/>
  <c r="A124" i="38"/>
  <c r="O70" i="38"/>
  <c r="A70" i="38" s="1"/>
  <c r="A177" i="38"/>
  <c r="A178" i="38"/>
  <c r="A183" i="38"/>
  <c r="O32" i="38"/>
  <c r="A32" i="38" s="1"/>
  <c r="A184" i="38"/>
  <c r="A188" i="38"/>
  <c r="O50" i="38"/>
  <c r="A50" i="38" s="1"/>
  <c r="O56" i="38"/>
  <c r="A56" i="38" s="1"/>
  <c r="A204" i="38"/>
  <c r="A208" i="38"/>
  <c r="A211" i="38"/>
  <c r="A212" i="38"/>
  <c r="M213" i="38"/>
  <c r="A215" i="38"/>
  <c r="A218" i="38"/>
  <c r="A221" i="38"/>
  <c r="O84" i="38"/>
  <c r="O81" i="38" s="1"/>
  <c r="O21" i="38"/>
  <c r="A21" i="38" s="1"/>
  <c r="J254" i="38"/>
  <c r="O254" i="38"/>
  <c r="A277" i="38"/>
  <c r="O78" i="38"/>
  <c r="A78" i="38" s="1"/>
  <c r="O842" i="38"/>
  <c r="O759" i="38"/>
  <c r="A759" i="38" s="1"/>
  <c r="A872" i="38"/>
  <c r="O1009" i="38"/>
  <c r="A1160" i="38"/>
  <c r="A1120" i="38"/>
  <c r="A1550" i="38"/>
  <c r="O911" i="38"/>
  <c r="A1092" i="38"/>
  <c r="O870" i="38"/>
  <c r="A997" i="38"/>
  <c r="O65" i="38"/>
  <c r="A65" i="38" s="1"/>
  <c r="A286" i="38"/>
  <c r="A384" i="38"/>
  <c r="A190" i="38"/>
  <c r="A116" i="38"/>
  <c r="O122" i="38"/>
  <c r="O135" i="38"/>
  <c r="A135" i="38" s="1"/>
  <c r="A141" i="38"/>
  <c r="A143" i="38"/>
  <c r="J222" i="38"/>
  <c r="O92" i="38"/>
  <c r="A92" i="38" s="1"/>
  <c r="O243" i="38"/>
  <c r="A243" i="38" s="1"/>
  <c r="A271" i="38"/>
  <c r="J294" i="38"/>
  <c r="J297" i="38"/>
  <c r="A297" i="38" s="1"/>
  <c r="M324" i="38"/>
  <c r="J337" i="38"/>
  <c r="A382" i="38"/>
  <c r="J447" i="38"/>
  <c r="A464" i="38"/>
  <c r="A600" i="38"/>
  <c r="J621" i="38"/>
  <c r="A636" i="38"/>
  <c r="A638" i="38"/>
  <c r="A669" i="38"/>
  <c r="J689" i="38"/>
  <c r="O728" i="38"/>
  <c r="A739" i="38"/>
  <c r="A818" i="38"/>
  <c r="A863" i="38"/>
  <c r="J879" i="38"/>
  <c r="A889" i="38"/>
  <c r="A896" i="38"/>
  <c r="O934" i="38"/>
  <c r="J985" i="38"/>
  <c r="A1080" i="38"/>
  <c r="A1089" i="38"/>
  <c r="O1094" i="38"/>
  <c r="A1150" i="38"/>
  <c r="J1168" i="38"/>
  <c r="J1166" i="38" s="1"/>
  <c r="A1230" i="38"/>
  <c r="A1250" i="38"/>
  <c r="A1352" i="38"/>
  <c r="A1366" i="38"/>
  <c r="A1369" i="38"/>
  <c r="O1379" i="38"/>
  <c r="O1403" i="38"/>
  <c r="O1398" i="38" s="1"/>
  <c r="J1431" i="38"/>
  <c r="O1507" i="38"/>
  <c r="A1517" i="38"/>
  <c r="A1537" i="38"/>
  <c r="A1586" i="38"/>
  <c r="A1594" i="38"/>
  <c r="I308" i="38"/>
  <c r="A312" i="38"/>
  <c r="A321" i="38"/>
  <c r="O324" i="38"/>
  <c r="J333" i="38"/>
  <c r="A352" i="38"/>
  <c r="J362" i="38"/>
  <c r="A362" i="38" s="1"/>
  <c r="O377" i="38"/>
  <c r="A377" i="38" s="1"/>
  <c r="A398" i="38"/>
  <c r="O71" i="38"/>
  <c r="O415" i="38"/>
  <c r="A415" i="38" s="1"/>
  <c r="A421" i="38"/>
  <c r="M447" i="38"/>
  <c r="O447" i="38"/>
  <c r="A468" i="38"/>
  <c r="A475" i="38"/>
  <c r="O493" i="38"/>
  <c r="J501" i="38"/>
  <c r="A503" i="38"/>
  <c r="O511" i="38"/>
  <c r="O525" i="38"/>
  <c r="A531" i="38"/>
  <c r="A536" i="38"/>
  <c r="A539" i="38"/>
  <c r="A570" i="38"/>
  <c r="O28" i="38"/>
  <c r="A599" i="38"/>
  <c r="A605" i="38"/>
  <c r="A609" i="38"/>
  <c r="A635" i="38"/>
  <c r="O645" i="38"/>
  <c r="H653" i="38"/>
  <c r="H652" i="38" s="1"/>
  <c r="H651" i="38" s="1"/>
  <c r="H626" i="38" s="1"/>
  <c r="K653" i="38"/>
  <c r="K652" i="38" s="1"/>
  <c r="K651" i="38" s="1"/>
  <c r="A665" i="38"/>
  <c r="O676" i="38"/>
  <c r="A676" i="38" s="1"/>
  <c r="A726" i="38"/>
  <c r="J724" i="38"/>
  <c r="A794" i="38"/>
  <c r="J812" i="38"/>
  <c r="J811" i="38" s="1"/>
  <c r="J810" i="38" s="1"/>
  <c r="J809" i="38" s="1"/>
  <c r="J859" i="38"/>
  <c r="A893" i="38"/>
  <c r="A965" i="38"/>
  <c r="A1012" i="38"/>
  <c r="A1084" i="38"/>
  <c r="A1087" i="38"/>
  <c r="A1138" i="38"/>
  <c r="A1147" i="38"/>
  <c r="J1171" i="38"/>
  <c r="J1167" i="38" s="1"/>
  <c r="A1223" i="38"/>
  <c r="A1274" i="38"/>
  <c r="A1445" i="38"/>
  <c r="J1443" i="38"/>
  <c r="J1449" i="38"/>
  <c r="A1465" i="38"/>
  <c r="O1556" i="38"/>
  <c r="A315" i="38"/>
  <c r="A328" i="38"/>
  <c r="M333" i="38"/>
  <c r="O373" i="38"/>
  <c r="O36" i="38"/>
  <c r="A36" i="38" s="1"/>
  <c r="J397" i="38"/>
  <c r="J396" i="38" s="1"/>
  <c r="J395" i="38" s="1"/>
  <c r="J418" i="38"/>
  <c r="M441" i="38"/>
  <c r="A449" i="38"/>
  <c r="A471" i="38"/>
  <c r="A486" i="38"/>
  <c r="O27" i="38"/>
  <c r="A520" i="38"/>
  <c r="J529" i="38"/>
  <c r="A548" i="38"/>
  <c r="J554" i="38"/>
  <c r="J557" i="38"/>
  <c r="A582" i="38"/>
  <c r="A584" i="38"/>
  <c r="A613" i="38"/>
  <c r="O629" i="38"/>
  <c r="A649" i="38"/>
  <c r="A657" i="38"/>
  <c r="A661" i="38"/>
  <c r="J673" i="38"/>
  <c r="A681" i="38"/>
  <c r="J703" i="38"/>
  <c r="J698" i="38" s="1"/>
  <c r="J697" i="38" s="1"/>
  <c r="A712" i="38"/>
  <c r="O715" i="38"/>
  <c r="A732" i="38"/>
  <c r="A740" i="38"/>
  <c r="J745" i="38"/>
  <c r="J759" i="38"/>
  <c r="O778" i="38"/>
  <c r="O777" i="38" s="1"/>
  <c r="O776" i="38" s="1"/>
  <c r="A807" i="38"/>
  <c r="I811" i="38"/>
  <c r="I810" i="38" s="1"/>
  <c r="I809" i="38" s="1"/>
  <c r="O816" i="38"/>
  <c r="A888" i="38"/>
  <c r="O947" i="38"/>
  <c r="A947" i="38" s="1"/>
  <c r="J972" i="38"/>
  <c r="O22" i="38"/>
  <c r="J1027" i="38"/>
  <c r="A1035" i="38"/>
  <c r="A1057" i="38"/>
  <c r="A1081" i="38"/>
  <c r="A1151" i="38"/>
  <c r="A1231" i="38"/>
  <c r="N1246" i="38"/>
  <c r="N1245" i="38" s="1"/>
  <c r="A1331" i="38"/>
  <c r="A1351" i="38"/>
  <c r="L1396" i="38"/>
  <c r="L1372" i="38" s="1"/>
  <c r="M1463" i="38"/>
  <c r="A1508" i="38"/>
  <c r="A1551" i="38"/>
  <c r="J1548" i="38"/>
  <c r="A242" i="38"/>
  <c r="A257" i="38"/>
  <c r="O49" i="38"/>
  <c r="A49" i="38" s="1"/>
  <c r="A269" i="38"/>
  <c r="A272" i="38"/>
  <c r="O64" i="38"/>
  <c r="A64" i="38" s="1"/>
  <c r="A278" i="38"/>
  <c r="A289" i="38"/>
  <c r="M297" i="38"/>
  <c r="M293" i="38" s="1"/>
  <c r="A299" i="38"/>
  <c r="O96" i="38"/>
  <c r="A96" i="38" s="1"/>
  <c r="O24" i="38"/>
  <c r="A320" i="38"/>
  <c r="A322" i="38"/>
  <c r="L332" i="38"/>
  <c r="L331" i="38"/>
  <c r="L330" i="38" s="1"/>
  <c r="O74" i="38"/>
  <c r="A74" i="38" s="1"/>
  <c r="O354" i="38"/>
  <c r="A359" i="38"/>
  <c r="H372" i="38"/>
  <c r="H371" i="38" s="1"/>
  <c r="H370" i="38" s="1"/>
  <c r="A376" i="38"/>
  <c r="A380" i="38"/>
  <c r="J383" i="38"/>
  <c r="O388" i="38"/>
  <c r="A388" i="38" s="1"/>
  <c r="N396" i="38"/>
  <c r="N395" i="38" s="1"/>
  <c r="N394" i="38" s="1"/>
  <c r="A410" i="38"/>
  <c r="J426" i="38"/>
  <c r="A428" i="38"/>
  <c r="O426" i="38"/>
  <c r="O441" i="38"/>
  <c r="A446" i="38"/>
  <c r="O452" i="38"/>
  <c r="A452" i="38" s="1"/>
  <c r="O465" i="38"/>
  <c r="A485" i="38"/>
  <c r="O505" i="38"/>
  <c r="A510" i="38"/>
  <c r="A513" i="38"/>
  <c r="O529" i="38"/>
  <c r="A537" i="38"/>
  <c r="A550" i="38"/>
  <c r="A581" i="38"/>
  <c r="A595" i="38"/>
  <c r="A598" i="38"/>
  <c r="A620" i="38"/>
  <c r="A666" i="38"/>
  <c r="J686" i="38"/>
  <c r="J684" i="38" s="1"/>
  <c r="O699" i="38"/>
  <c r="A699" i="38" s="1"/>
  <c r="A737" i="38"/>
  <c r="O63" i="38"/>
  <c r="A63" i="38" s="1"/>
  <c r="O748" i="38"/>
  <c r="A751" i="38"/>
  <c r="A796" i="38"/>
  <c r="A886" i="38"/>
  <c r="J883" i="38"/>
  <c r="A931" i="38"/>
  <c r="A939" i="38"/>
  <c r="A949" i="38"/>
  <c r="A969" i="38"/>
  <c r="A1104" i="38"/>
  <c r="A1121" i="38"/>
  <c r="O1137" i="38"/>
  <c r="M1155" i="38"/>
  <c r="A1156" i="38"/>
  <c r="O1158" i="38"/>
  <c r="A1158" i="38" s="1"/>
  <c r="A1192" i="38"/>
  <c r="O1251" i="38"/>
  <c r="A1267" i="38"/>
  <c r="A1348" i="38"/>
  <c r="A1409" i="38"/>
  <c r="O1431" i="38"/>
  <c r="O1463" i="38"/>
  <c r="O1531" i="38"/>
  <c r="A1531" i="38" s="1"/>
  <c r="I1628" i="38"/>
  <c r="A274" i="38"/>
  <c r="A279" i="38"/>
  <c r="A288" i="38"/>
  <c r="A311" i="38"/>
  <c r="A316" i="38"/>
  <c r="A326" i="38"/>
  <c r="A327" i="38"/>
  <c r="A340" i="38"/>
  <c r="A342" i="38"/>
  <c r="A344" i="38"/>
  <c r="A346" i="38"/>
  <c r="A348" i="38"/>
  <c r="A350" i="38"/>
  <c r="A364" i="38"/>
  <c r="A379" i="38"/>
  <c r="A387" i="38"/>
  <c r="A391" i="38"/>
  <c r="A408" i="38"/>
  <c r="A409" i="38"/>
  <c r="A420" i="38"/>
  <c r="A431" i="38"/>
  <c r="A445" i="38"/>
  <c r="A451" i="38"/>
  <c r="A456" i="38"/>
  <c r="A470" i="38"/>
  <c r="A473" i="38"/>
  <c r="A474" i="38"/>
  <c r="A478" i="38"/>
  <c r="A487" i="38"/>
  <c r="A509" i="38"/>
  <c r="A515" i="38"/>
  <c r="A519" i="38"/>
  <c r="A533" i="38"/>
  <c r="A538" i="38"/>
  <c r="A541" i="38"/>
  <c r="A545" i="38"/>
  <c r="A568" i="38"/>
  <c r="A574" i="38"/>
  <c r="A579" i="38"/>
  <c r="O593" i="38"/>
  <c r="A603" i="38"/>
  <c r="O610" i="38"/>
  <c r="A610" i="38" s="1"/>
  <c r="A639" i="38"/>
  <c r="G653" i="38"/>
  <c r="G652" i="38" s="1"/>
  <c r="G651" i="38" s="1"/>
  <c r="J658" i="38"/>
  <c r="A675" i="38"/>
  <c r="A688" i="38"/>
  <c r="A708" i="38"/>
  <c r="A714" i="38"/>
  <c r="I723" i="38"/>
  <c r="I722" i="38" s="1"/>
  <c r="A727" i="38"/>
  <c r="A731" i="38"/>
  <c r="A734" i="38"/>
  <c r="A753" i="38"/>
  <c r="O768" i="38"/>
  <c r="O767" i="38" s="1"/>
  <c r="A792" i="38"/>
  <c r="E811" i="38"/>
  <c r="A815" i="38"/>
  <c r="F878" i="38"/>
  <c r="F877" i="38" s="1"/>
  <c r="F876" i="38" s="1"/>
  <c r="J908" i="38"/>
  <c r="A925" i="38"/>
  <c r="J989" i="38"/>
  <c r="A989" i="38" s="1"/>
  <c r="A1005" i="38"/>
  <c r="A1033" i="38"/>
  <c r="A1040" i="38"/>
  <c r="J1038" i="38"/>
  <c r="F1136" i="38"/>
  <c r="F1135" i="38" s="1"/>
  <c r="F1134" i="38" s="1"/>
  <c r="F1110" i="38" s="1"/>
  <c r="O1209" i="38"/>
  <c r="A1220" i="38"/>
  <c r="O1262" i="38"/>
  <c r="A1286" i="38"/>
  <c r="A1296" i="38"/>
  <c r="J1303" i="38"/>
  <c r="F1334" i="38"/>
  <c r="F1333" i="38" s="1"/>
  <c r="F1332" i="38" s="1"/>
  <c r="A1342" i="38"/>
  <c r="J1364" i="38"/>
  <c r="O1390" i="38"/>
  <c r="A1393" i="38"/>
  <c r="A1520" i="38"/>
  <c r="J1518" i="38"/>
  <c r="O1548" i="38"/>
  <c r="A1584" i="38"/>
  <c r="A1606" i="38"/>
  <c r="O61" i="38"/>
  <c r="O60" i="38" s="1"/>
  <c r="A602" i="38"/>
  <c r="A1148" i="38"/>
  <c r="A847" i="38"/>
  <c r="A861" i="38"/>
  <c r="O923" i="38"/>
  <c r="A923" i="38" s="1"/>
  <c r="M929" i="38"/>
  <c r="I942" i="38"/>
  <c r="I941" i="38" s="1"/>
  <c r="I940" i="38" s="1"/>
  <c r="I916" i="38" s="1"/>
  <c r="A945" i="38"/>
  <c r="A994" i="38"/>
  <c r="A1004" i="38"/>
  <c r="A1034" i="38"/>
  <c r="O1064" i="38"/>
  <c r="A1064" i="38" s="1"/>
  <c r="A1114" i="38"/>
  <c r="A1200" i="38"/>
  <c r="O1205" i="38"/>
  <c r="A1212" i="38"/>
  <c r="A1217" i="38"/>
  <c r="A1219" i="38"/>
  <c r="A1313" i="38"/>
  <c r="O1326" i="38"/>
  <c r="A1326" i="38" s="1"/>
  <c r="A1429" i="38"/>
  <c r="A1458" i="38"/>
  <c r="J1463" i="38"/>
  <c r="J1462" i="38" s="1"/>
  <c r="J1461" i="38" s="1"/>
  <c r="A1480" i="38"/>
  <c r="A1487" i="38"/>
  <c r="O94" i="38"/>
  <c r="A1544" i="38"/>
  <c r="A1603" i="38"/>
  <c r="A1613" i="38"/>
  <c r="A823" i="38"/>
  <c r="A1017" i="38"/>
  <c r="A882" i="38"/>
  <c r="A991" i="38"/>
  <c r="A567" i="38"/>
  <c r="A578" i="38"/>
  <c r="A592" i="38"/>
  <c r="A606" i="38"/>
  <c r="A648" i="38"/>
  <c r="A664" i="38"/>
  <c r="A668" i="38"/>
  <c r="A713" i="38"/>
  <c r="A735" i="38"/>
  <c r="A742" i="38"/>
  <c r="A747" i="38"/>
  <c r="A761" i="38"/>
  <c r="A771" i="38"/>
  <c r="A781" i="38"/>
  <c r="A795" i="38"/>
  <c r="A800" i="38"/>
  <c r="A808" i="38"/>
  <c r="A821" i="38"/>
  <c r="A825" i="38"/>
  <c r="A829" i="38"/>
  <c r="A833" i="38"/>
  <c r="A837" i="38"/>
  <c r="A858" i="38"/>
  <c r="A862" i="38"/>
  <c r="A874" i="38"/>
  <c r="A891" i="38"/>
  <c r="A895" i="38"/>
  <c r="A899" i="38"/>
  <c r="A904" i="38"/>
  <c r="A913" i="38"/>
  <c r="A928" i="38"/>
  <c r="A938" i="38"/>
  <c r="A950" i="38"/>
  <c r="A958" i="38"/>
  <c r="A966" i="38"/>
  <c r="A992" i="38"/>
  <c r="A998" i="38"/>
  <c r="A1015" i="38"/>
  <c r="A1018" i="38"/>
  <c r="A1021" i="38"/>
  <c r="A1022" i="38"/>
  <c r="A1026" i="38"/>
  <c r="A1052" i="38"/>
  <c r="A1055" i="38"/>
  <c r="A1063" i="38"/>
  <c r="A1066" i="38"/>
  <c r="A1069" i="38"/>
  <c r="J1073" i="38"/>
  <c r="A1079" i="38"/>
  <c r="A1083" i="38"/>
  <c r="A1085" i="38"/>
  <c r="A1090" i="38"/>
  <c r="A1097" i="38"/>
  <c r="J1105" i="38"/>
  <c r="A1115" i="38"/>
  <c r="A1130" i="38"/>
  <c r="A1133" i="38"/>
  <c r="A1140" i="38"/>
  <c r="A1149" i="38"/>
  <c r="A1153" i="38"/>
  <c r="A1162" i="38"/>
  <c r="A1175" i="38"/>
  <c r="A1189" i="38"/>
  <c r="A1194" i="38"/>
  <c r="A1198" i="38"/>
  <c r="A1208" i="38"/>
  <c r="A1215" i="38"/>
  <c r="A1222" i="38"/>
  <c r="A1229" i="38"/>
  <c r="J1237" i="38"/>
  <c r="A1237" i="38" s="1"/>
  <c r="A1253" i="38"/>
  <c r="A1265" i="38"/>
  <c r="A1281" i="38"/>
  <c r="A1284" i="38"/>
  <c r="A1288" i="38"/>
  <c r="A1305" i="38"/>
  <c r="A1319" i="38"/>
  <c r="A1323" i="38"/>
  <c r="A1330" i="38"/>
  <c r="A1338" i="38"/>
  <c r="A1345" i="38"/>
  <c r="A1350" i="38"/>
  <c r="A1358" i="38"/>
  <c r="A1383" i="38"/>
  <c r="A1387" i="38"/>
  <c r="A1388" i="38"/>
  <c r="A1394" i="38"/>
  <c r="A1408" i="38"/>
  <c r="A1412" i="38"/>
  <c r="A1416" i="38"/>
  <c r="A1423" i="38"/>
  <c r="A1424" i="38"/>
  <c r="A1447" i="38"/>
  <c r="A1451" i="38"/>
  <c r="A1466" i="38"/>
  <c r="A1470" i="38"/>
  <c r="A1474" i="38"/>
  <c r="A1478" i="38"/>
  <c r="A1497" i="38"/>
  <c r="J1507" i="38"/>
  <c r="A1511" i="38"/>
  <c r="A1515" i="38"/>
  <c r="A1535" i="38"/>
  <c r="A1547" i="38"/>
  <c r="A1559" i="38"/>
  <c r="A1561" i="38"/>
  <c r="A1570" i="38"/>
  <c r="A1576" i="38"/>
  <c r="A1581" i="38"/>
  <c r="A1587" i="38"/>
  <c r="A1593" i="38"/>
  <c r="A1600" i="38"/>
  <c r="A1608" i="38"/>
  <c r="A1615" i="38"/>
  <c r="A1617" i="38"/>
  <c r="A820" i="38"/>
  <c r="A824" i="38"/>
  <c r="A828" i="38"/>
  <c r="A836" i="38"/>
  <c r="A857" i="38"/>
  <c r="A869" i="38"/>
  <c r="A873" i="38"/>
  <c r="A890" i="38"/>
  <c r="A894" i="38"/>
  <c r="A905" i="38"/>
  <c r="A927" i="38"/>
  <c r="A933" i="38"/>
  <c r="A954" i="38"/>
  <c r="A977" i="38"/>
  <c r="A1003" i="38"/>
  <c r="A1043" i="38"/>
  <c r="A1058" i="38"/>
  <c r="A1075" i="38"/>
  <c r="A1082" i="38"/>
  <c r="A1088" i="38"/>
  <c r="A1107" i="38"/>
  <c r="A1119" i="38"/>
  <c r="A1122" i="38"/>
  <c r="A1126" i="38"/>
  <c r="A1143" i="38"/>
  <c r="A1152" i="38"/>
  <c r="A1184" i="38"/>
  <c r="A1188" i="38"/>
  <c r="A1193" i="38"/>
  <c r="A1201" i="38"/>
  <c r="A1207" i="38"/>
  <c r="A1214" i="38"/>
  <c r="A1218" i="38"/>
  <c r="A1221" i="38"/>
  <c r="A1256" i="38"/>
  <c r="A1279" i="38"/>
  <c r="A1280" i="38"/>
  <c r="A1287" i="38"/>
  <c r="A1297" i="38"/>
  <c r="A1302" i="38"/>
  <c r="A1314" i="38"/>
  <c r="A1329" i="38"/>
  <c r="A1337" i="38"/>
  <c r="A1344" i="38"/>
  <c r="A1349" i="38"/>
  <c r="A1361" i="38"/>
  <c r="A1378" i="38"/>
  <c r="A1382" i="38"/>
  <c r="A1392" i="38"/>
  <c r="A1407" i="38"/>
  <c r="A1411" i="38"/>
  <c r="A1415" i="38"/>
  <c r="A1430" i="38"/>
  <c r="A1459" i="38"/>
  <c r="A1473" i="38"/>
  <c r="A1477" i="38"/>
  <c r="A1486" i="38"/>
  <c r="A1489" i="38"/>
  <c r="A1510" i="38"/>
  <c r="A1538" i="38"/>
  <c r="A1541" i="38"/>
  <c r="A1543" i="38"/>
  <c r="A1574" i="38"/>
  <c r="A1575" i="38"/>
  <c r="A1580" i="38"/>
  <c r="A1585" i="38"/>
  <c r="A1599" i="38"/>
  <c r="A1605" i="38"/>
  <c r="A1614" i="38"/>
  <c r="A310" i="31"/>
  <c r="A286" i="31"/>
  <c r="A251" i="31"/>
  <c r="A240" i="31"/>
  <c r="A576" i="31"/>
  <c r="O1311" i="31"/>
  <c r="A1311" i="31" s="1"/>
  <c r="A530" i="31"/>
  <c r="A502" i="31"/>
  <c r="A355" i="31"/>
  <c r="A880" i="31"/>
  <c r="A591" i="31"/>
  <c r="A1386" i="31"/>
  <c r="A1354" i="31"/>
  <c r="A1210" i="31"/>
  <c r="A1065" i="31"/>
  <c r="A986" i="31"/>
  <c r="A920" i="31"/>
  <c r="A1585" i="31"/>
  <c r="A674" i="31"/>
  <c r="A630" i="31"/>
  <c r="A338" i="31"/>
  <c r="A190" i="31"/>
  <c r="A183" i="31"/>
  <c r="A173" i="31"/>
  <c r="A1272" i="31"/>
  <c r="A1596" i="31"/>
  <c r="A1568" i="31"/>
  <c r="A752" i="31"/>
  <c r="A612" i="31"/>
  <c r="A581" i="31"/>
  <c r="A200" i="31"/>
  <c r="A325" i="31"/>
  <c r="A1138" i="31"/>
  <c r="A726" i="31"/>
  <c r="A1613" i="31"/>
  <c r="A1549" i="31"/>
  <c r="A1504" i="31"/>
  <c r="A1404" i="31"/>
  <c r="A1322" i="31"/>
  <c r="A965" i="31"/>
  <c r="A871" i="31"/>
  <c r="A320" i="31"/>
  <c r="A315" i="31"/>
  <c r="A268" i="31"/>
  <c r="A188" i="31"/>
  <c r="A944" i="31"/>
  <c r="A462" i="31"/>
  <c r="A1400" i="31"/>
  <c r="A1078" i="31"/>
  <c r="A512" i="31"/>
  <c r="A253" i="31"/>
  <c r="A1592" i="31"/>
  <c r="A1074" i="31"/>
  <c r="A655" i="31"/>
  <c r="A1514" i="31"/>
  <c r="A1444" i="31"/>
  <c r="A1391" i="31"/>
  <c r="A1340" i="31"/>
  <c r="A1312" i="31"/>
  <c r="A1327" i="31"/>
  <c r="A866" i="31"/>
  <c r="A856" i="31"/>
  <c r="A526" i="31"/>
  <c r="A1010" i="31"/>
  <c r="A1336" i="31"/>
  <c r="A813" i="31"/>
  <c r="A398" i="31"/>
  <c r="A1572" i="31"/>
  <c r="A1519" i="31"/>
  <c r="A1418" i="31"/>
  <c r="A1224" i="31"/>
  <c r="A1060" i="31"/>
  <c r="A700" i="31"/>
  <c r="A1424" i="31"/>
  <c r="A704" i="31"/>
  <c r="A677" i="31"/>
  <c r="A419" i="31"/>
  <c r="A901" i="31"/>
  <c r="A646" i="31"/>
  <c r="A352" i="31"/>
  <c r="A544" i="31"/>
  <c r="A543" i="31"/>
  <c r="A514" i="31"/>
  <c r="A282" i="31"/>
  <c r="A142" i="31"/>
  <c r="A178" i="31"/>
  <c r="A300" i="31"/>
  <c r="A779" i="31"/>
  <c r="A566" i="31"/>
  <c r="A506" i="31"/>
  <c r="A312" i="31"/>
  <c r="O426" i="31"/>
  <c r="A428" i="31"/>
  <c r="A334" i="31"/>
  <c r="A1639" i="31"/>
  <c r="A1560" i="31"/>
  <c r="A976" i="31"/>
  <c r="A843" i="31"/>
  <c r="A1493" i="31"/>
  <c r="A1338" i="31"/>
  <c r="A515" i="31"/>
  <c r="A367" i="31"/>
  <c r="A329" i="31"/>
  <c r="A134" i="31"/>
  <c r="A746" i="31"/>
  <c r="A520" i="31"/>
  <c r="A366" i="31"/>
  <c r="A343" i="31"/>
  <c r="A295" i="31"/>
  <c r="A224" i="31"/>
  <c r="A217" i="31"/>
  <c r="A148" i="31"/>
  <c r="A139" i="31"/>
  <c r="A1633" i="31"/>
  <c r="A146" i="31"/>
  <c r="A1304" i="31"/>
  <c r="A1042" i="31"/>
  <c r="A660" i="31"/>
  <c r="A635" i="31"/>
  <c r="A574" i="31"/>
  <c r="A364" i="31"/>
  <c r="A154" i="31"/>
  <c r="O63" i="31"/>
  <c r="A427" i="31"/>
  <c r="A339" i="31"/>
  <c r="A272" i="31"/>
  <c r="A233" i="31"/>
  <c r="A125" i="31"/>
  <c r="A223" i="31"/>
  <c r="A1621" i="31"/>
  <c r="A1480" i="31"/>
  <c r="A1442" i="31"/>
  <c r="A1103" i="31"/>
  <c r="O62" i="31"/>
  <c r="A570" i="31"/>
  <c r="A411" i="31"/>
  <c r="A353" i="31"/>
  <c r="A446" i="31"/>
  <c r="A221" i="31"/>
  <c r="A211" i="31"/>
  <c r="A153" i="31"/>
  <c r="A143" i="31"/>
  <c r="A124" i="31"/>
  <c r="A873" i="31"/>
  <c r="A623" i="31"/>
  <c r="A495" i="31"/>
  <c r="A403" i="31"/>
  <c r="A1368" i="31"/>
  <c r="A1597" i="31"/>
  <c r="O1428" i="31"/>
  <c r="A1216" i="31"/>
  <c r="A622" i="31"/>
  <c r="A491" i="31"/>
  <c r="A790" i="31"/>
  <c r="A232" i="31"/>
  <c r="O557" i="31"/>
  <c r="A347" i="31"/>
  <c r="A123" i="31"/>
  <c r="A896" i="31"/>
  <c r="A642" i="38"/>
  <c r="O607" i="38"/>
  <c r="A555" i="38"/>
  <c r="A512" i="38"/>
  <c r="A363" i="38"/>
  <c r="O1141" i="38"/>
  <c r="A1142" i="38"/>
  <c r="O1128" i="38"/>
  <c r="A839" i="38"/>
  <c r="A750" i="38"/>
  <c r="O689" i="38"/>
  <c r="O685" i="38" s="1"/>
  <c r="A691" i="38"/>
  <c r="A558" i="38"/>
  <c r="A491" i="38"/>
  <c r="A481" i="38"/>
  <c r="A403" i="38"/>
  <c r="A318" i="38"/>
  <c r="A1360" i="38"/>
  <c r="A423" i="38"/>
  <c r="A1238" i="38"/>
  <c r="O1237" i="38"/>
  <c r="A838" i="38"/>
  <c r="O791" i="38"/>
  <c r="O786" i="38" s="1"/>
  <c r="A738" i="38"/>
  <c r="A480" i="38"/>
  <c r="A1259" i="38"/>
  <c r="O1275" i="38"/>
  <c r="A1275" i="38" s="1"/>
  <c r="A804" i="38"/>
  <c r="A296" i="38"/>
  <c r="A200" i="38"/>
  <c r="A165" i="38"/>
  <c r="A144" i="38"/>
  <c r="A132" i="38"/>
  <c r="O48" i="38"/>
  <c r="O131" i="38"/>
  <c r="O117" i="38"/>
  <c r="A117" i="38" s="1"/>
  <c r="O31" i="38"/>
  <c r="A31" i="38" s="1"/>
  <c r="A195" i="38"/>
  <c r="A157" i="38"/>
  <c r="O80" i="38"/>
  <c r="A80" i="38" s="1"/>
  <c r="A145" i="38"/>
  <c r="A136" i="38"/>
  <c r="A126" i="38"/>
  <c r="A112" i="38"/>
  <c r="A273" i="38"/>
  <c r="A860" i="38"/>
  <c r="O479" i="38"/>
  <c r="A479" i="38" s="1"/>
  <c r="O294" i="38"/>
  <c r="O292" i="38" s="1"/>
  <c r="A385" i="38"/>
  <c r="A646" i="38"/>
  <c r="A1528" i="38"/>
  <c r="A973" i="38"/>
  <c r="A749" i="38"/>
  <c r="A1609" i="38"/>
  <c r="A1610" i="38"/>
  <c r="A1557" i="38"/>
  <c r="A1482" i="38"/>
  <c r="A1293" i="38"/>
  <c r="A1234" i="38"/>
  <c r="A1235" i="38"/>
  <c r="A1010" i="38"/>
  <c r="A871" i="38"/>
  <c r="A843" i="38"/>
  <c r="A746" i="38"/>
  <c r="A729" i="38"/>
  <c r="A700" i="38"/>
  <c r="A660" i="38"/>
  <c r="A612" i="38"/>
  <c r="A1472" i="38"/>
  <c r="A1343" i="38"/>
  <c r="O1311" i="38"/>
  <c r="A1311" i="38" s="1"/>
  <c r="A1086" i="38"/>
  <c r="A1637" i="38"/>
  <c r="A1476" i="38"/>
  <c r="A1312" i="38"/>
  <c r="A1227" i="38"/>
  <c r="A968" i="38"/>
  <c r="A909" i="38"/>
  <c r="A827" i="38"/>
  <c r="E810" i="38"/>
  <c r="E809" i="38" s="1"/>
  <c r="E784" i="38" s="1"/>
  <c r="A596" i="38"/>
  <c r="A310" i="38"/>
  <c r="O1571" i="38"/>
  <c r="O1171" i="38"/>
  <c r="O1167" i="38" s="1"/>
  <c r="A986" i="38"/>
  <c r="O883" i="38"/>
  <c r="A883" i="38" s="1"/>
  <c r="A884" i="38"/>
  <c r="O53" i="38"/>
  <c r="A53" i="38" s="1"/>
  <c r="A690" i="38"/>
  <c r="A622" i="38"/>
  <c r="O554" i="38"/>
  <c r="A325" i="38"/>
  <c r="A223" i="38"/>
  <c r="A1632" i="38"/>
  <c r="A1592" i="38"/>
  <c r="A85" i="38"/>
  <c r="A1639" i="38"/>
  <c r="A1568" i="38"/>
  <c r="A1532" i="38"/>
  <c r="A1456" i="38"/>
  <c r="A1421" i="38"/>
  <c r="A1353" i="38"/>
  <c r="A1354" i="38"/>
  <c r="A1316" i="38"/>
  <c r="A1186" i="38"/>
  <c r="A1103" i="38"/>
  <c r="A1001" i="38"/>
  <c r="A866" i="38"/>
  <c r="A687" i="38"/>
  <c r="O1577" i="38"/>
  <c r="A1228" i="38"/>
  <c r="A930" i="38"/>
  <c r="A1604" i="38"/>
  <c r="O1257" i="38"/>
  <c r="A1257" i="38" s="1"/>
  <c r="O798" i="38"/>
  <c r="A798" i="38" s="1"/>
  <c r="A770" i="38"/>
  <c r="A430" i="38"/>
  <c r="A355" i="38"/>
  <c r="A1533" i="38"/>
  <c r="O1439" i="38"/>
  <c r="O1438" i="38" s="1"/>
  <c r="A1441" i="38"/>
  <c r="A955" i="38"/>
  <c r="O929" i="38"/>
  <c r="A892" i="38"/>
  <c r="O865" i="38"/>
  <c r="A867" i="38"/>
  <c r="A705" i="38"/>
  <c r="A663" i="38"/>
  <c r="A477" i="38"/>
  <c r="A416" i="38"/>
  <c r="A375" i="38"/>
  <c r="A317" i="38"/>
  <c r="A300" i="38"/>
  <c r="A253" i="38"/>
  <c r="A1542" i="38"/>
  <c r="A1516" i="38"/>
  <c r="O1367" i="38"/>
  <c r="A922" i="38"/>
  <c r="A670" i="38"/>
  <c r="O546" i="38"/>
  <c r="A546" i="38" s="1"/>
  <c r="O461" i="38"/>
  <c r="A374" i="38"/>
  <c r="A1395" i="38"/>
  <c r="O1315" i="38"/>
  <c r="A1315" i="38" s="1"/>
  <c r="A1317" i="38"/>
  <c r="A1154" i="38"/>
  <c r="A1118" i="38"/>
  <c r="O1117" i="38"/>
  <c r="A1117" i="38" s="1"/>
  <c r="A1029" i="38"/>
  <c r="O1027" i="38"/>
  <c r="O964" i="38"/>
  <c r="J723" i="38"/>
  <c r="J722" i="38" s="1"/>
  <c r="O703" i="38"/>
  <c r="A704" i="38"/>
  <c r="A655" i="38"/>
  <c r="O654" i="38"/>
  <c r="O565" i="38"/>
  <c r="A566" i="38"/>
  <c r="A506" i="38"/>
  <c r="A492" i="38"/>
  <c r="O490" i="38"/>
  <c r="A490" i="38" s="1"/>
  <c r="A427" i="38"/>
  <c r="A334" i="38"/>
  <c r="I307" i="38"/>
  <c r="A1432" i="38"/>
  <c r="O1375" i="38"/>
  <c r="A1376" i="38"/>
  <c r="O1053" i="38"/>
  <c r="A1056" i="38"/>
  <c r="A1032" i="38"/>
  <c r="O673" i="38"/>
  <c r="A528" i="38"/>
  <c r="A448" i="38"/>
  <c r="A295" i="38"/>
  <c r="A252" i="38"/>
  <c r="O249" i="38"/>
  <c r="A249" i="38" s="1"/>
  <c r="A230" i="38"/>
  <c r="O58" i="38"/>
  <c r="A58" i="38" s="1"/>
  <c r="A111" i="38"/>
  <c r="O1226" i="38"/>
  <c r="A1226" i="38" s="1"/>
  <c r="O67" i="38"/>
  <c r="A67" i="38" s="1"/>
  <c r="A207" i="38"/>
  <c r="A198" i="38"/>
  <c r="O175" i="38"/>
  <c r="O170" i="38" s="1"/>
  <c r="O26" i="38"/>
  <c r="A154" i="38"/>
  <c r="A148" i="38"/>
  <c r="A142" i="38"/>
  <c r="A155" i="38"/>
  <c r="A134" i="38"/>
  <c r="A125" i="38"/>
  <c r="A109" i="38"/>
  <c r="A466" i="38"/>
  <c r="A266" i="38"/>
  <c r="A240" i="38"/>
  <c r="A191" i="38"/>
  <c r="A1289" i="38"/>
  <c r="O684" i="38"/>
  <c r="O66" i="38"/>
  <c r="A66" i="38" s="1"/>
  <c r="A1074" i="38"/>
  <c r="A1621" i="38"/>
  <c r="A255" i="38"/>
  <c r="A745" i="38"/>
  <c r="A601" i="38"/>
  <c r="A1450" i="38"/>
  <c r="A1266" i="38"/>
  <c r="A1172" i="38"/>
  <c r="A932" i="38"/>
  <c r="A641" i="38"/>
  <c r="A619" i="38"/>
  <c r="A591" i="38"/>
  <c r="O589" i="38"/>
  <c r="A589" i="38" s="1"/>
  <c r="A444" i="38"/>
  <c r="A407" i="38"/>
  <c r="O397" i="38"/>
  <c r="O351" i="38"/>
  <c r="A1509" i="38"/>
  <c r="O1364" i="38"/>
  <c r="A1261" i="38"/>
  <c r="O1077" i="38"/>
  <c r="A1077" i="38" s="1"/>
  <c r="A123" i="38"/>
  <c r="A110" i="38"/>
  <c r="A760" i="38"/>
  <c r="A1009" i="38"/>
  <c r="O834" i="38"/>
  <c r="A834" i="38" s="1"/>
  <c r="A217" i="38"/>
  <c r="O181" i="38"/>
  <c r="A181" i="38" s="1"/>
  <c r="A147" i="38"/>
  <c r="O231" i="38"/>
  <c r="A185" i="38"/>
  <c r="A151" i="38"/>
  <c r="A140" i="38"/>
  <c r="A115" i="38"/>
  <c r="A108" i="38"/>
  <c r="A1623" i="38"/>
  <c r="A270" i="38"/>
  <c r="A233" i="38"/>
  <c r="A139" i="38"/>
  <c r="A881" i="38"/>
  <c r="A1335" i="38"/>
  <c r="O73" i="38"/>
  <c r="O640" i="38"/>
  <c r="O401" i="38"/>
  <c r="O152" i="38"/>
  <c r="A62" i="38"/>
  <c r="A1638" i="38"/>
  <c r="A1400" i="38"/>
  <c r="A990" i="38"/>
  <c r="A1276" i="38"/>
  <c r="A1252" i="38"/>
  <c r="A1197" i="38"/>
  <c r="A1014" i="38"/>
  <c r="A948" i="38"/>
  <c r="A924" i="38"/>
  <c r="A1050" i="38"/>
  <c r="A68" i="38"/>
  <c r="A741" i="38"/>
  <c r="A710" i="38"/>
  <c r="A711" i="38"/>
  <c r="A594" i="38"/>
  <c r="O1495" i="38"/>
  <c r="A1495" i="38" s="1"/>
  <c r="O1356" i="38"/>
  <c r="A1356" i="38" s="1"/>
  <c r="A1357" i="38"/>
  <c r="O1292" i="38"/>
  <c r="A1292" i="38" s="1"/>
  <c r="O1113" i="38"/>
  <c r="A926" i="38"/>
  <c r="A1553" i="38"/>
  <c r="A1488" i="38"/>
  <c r="O1484" i="38"/>
  <c r="A1468" i="38"/>
  <c r="A1304" i="38"/>
  <c r="O1181" i="38"/>
  <c r="O1180" i="38" s="1"/>
  <c r="A974" i="38"/>
  <c r="A502" i="38"/>
  <c r="A1161" i="38"/>
  <c r="A1139" i="38"/>
  <c r="A769" i="38"/>
  <c r="A743" i="38"/>
  <c r="A678" i="38"/>
  <c r="O580" i="38"/>
  <c r="A484" i="38"/>
  <c r="O77" i="38"/>
  <c r="A77" i="38" s="1"/>
  <c r="A353" i="38"/>
  <c r="A314" i="38"/>
  <c r="A283" i="38"/>
  <c r="A275" i="38"/>
  <c r="A250" i="38"/>
  <c r="A1402" i="38"/>
  <c r="A1028" i="38"/>
  <c r="A988" i="38"/>
  <c r="A902" i="38"/>
  <c r="A674" i="38"/>
  <c r="A338" i="38"/>
  <c r="J293" i="38"/>
  <c r="O803" i="38"/>
  <c r="A1404" i="38"/>
  <c r="A1272" i="38"/>
  <c r="A1248" i="38"/>
  <c r="A1159" i="38"/>
  <c r="A1093" i="38"/>
  <c r="A962" i="38"/>
  <c r="A944" i="38"/>
  <c r="A35" i="38"/>
  <c r="A1633" i="38"/>
  <c r="A1596" i="38"/>
  <c r="A995" i="38"/>
  <c r="A935" i="38"/>
  <c r="A901" i="38"/>
  <c r="O1595" i="38"/>
  <c r="A1595" i="38" s="1"/>
  <c r="A1464" i="38"/>
  <c r="A1024" i="38"/>
  <c r="O1582" i="38"/>
  <c r="A1582" i="38" s="1"/>
  <c r="A1391" i="38"/>
  <c r="A1365" i="38"/>
  <c r="O1300" i="38"/>
  <c r="A1300" i="38" s="1"/>
  <c r="A1247" i="38"/>
  <c r="A1213" i="38"/>
  <c r="A1099" i="38"/>
  <c r="A957" i="38"/>
  <c r="A946" i="38"/>
  <c r="A634" i="38"/>
  <c r="A1512" i="38"/>
  <c r="O1449" i="38"/>
  <c r="A1452" i="38"/>
  <c r="A1433" i="38"/>
  <c r="A1384" i="38"/>
  <c r="A960" i="38"/>
  <c r="A953" i="38"/>
  <c r="O900" i="38"/>
  <c r="A900" i="38" s="1"/>
  <c r="A720" i="38"/>
  <c r="A644" i="38"/>
  <c r="A526" i="38"/>
  <c r="A494" i="38"/>
  <c r="O482" i="38"/>
  <c r="A482" i="38" s="1"/>
  <c r="A454" i="38"/>
  <c r="A412" i="38"/>
  <c r="O333" i="38"/>
  <c r="O319" i="38"/>
  <c r="A319" i="38" s="1"/>
  <c r="A248" i="38"/>
  <c r="A232" i="38"/>
  <c r="A1573" i="38"/>
  <c r="A1536" i="38"/>
  <c r="A1377" i="38"/>
  <c r="A1174" i="38"/>
  <c r="A1060" i="38"/>
  <c r="O1059" i="38"/>
  <c r="A1059" i="38" s="1"/>
  <c r="A1025" i="38"/>
  <c r="A717" i="38"/>
  <c r="A702" i="38"/>
  <c r="A672" i="38"/>
  <c r="A631" i="38"/>
  <c r="A413" i="38"/>
  <c r="A390" i="38"/>
  <c r="O79" i="38"/>
  <c r="A79" i="38" s="1"/>
  <c r="J1438" i="38"/>
  <c r="O1385" i="38"/>
  <c r="A1190" i="38"/>
  <c r="A1157" i="38"/>
  <c r="O1123" i="38"/>
  <c r="A1123" i="38" s="1"/>
  <c r="A814" i="38"/>
  <c r="A706" i="38"/>
  <c r="A692" i="38"/>
  <c r="A677" i="38"/>
  <c r="A659" i="38"/>
  <c r="O25" i="38"/>
  <c r="A25" i="38" s="1"/>
  <c r="O633" i="38"/>
  <c r="A585" i="38"/>
  <c r="O569" i="38"/>
  <c r="O557" i="38"/>
  <c r="A557" i="38" s="1"/>
  <c r="A534" i="38"/>
  <c r="A514" i="38"/>
  <c r="A405" i="38"/>
  <c r="A336" i="38"/>
  <c r="O1417" i="38"/>
  <c r="A1418" i="38"/>
  <c r="A1381" i="38"/>
  <c r="A1169" i="38"/>
  <c r="A880" i="38"/>
  <c r="A671" i="38"/>
  <c r="A656" i="38"/>
  <c r="O516" i="38"/>
  <c r="A469" i="38"/>
  <c r="O418" i="38"/>
  <c r="A419" i="38"/>
  <c r="O76" i="38"/>
  <c r="A367" i="38"/>
  <c r="O365" i="38"/>
  <c r="A298" i="38"/>
  <c r="A245" i="38"/>
  <c r="A137" i="38"/>
  <c r="A127" i="38"/>
  <c r="A1624" i="38"/>
  <c r="A1506" i="38"/>
  <c r="O42" i="38"/>
  <c r="A42" i="38" s="1"/>
  <c r="A225" i="38"/>
  <c r="A172" i="38"/>
  <c r="O55" i="38"/>
  <c r="A55" i="38" s="1"/>
  <c r="A133" i="38"/>
  <c r="O281" i="38"/>
  <c r="A229" i="38"/>
  <c r="O91" i="38"/>
  <c r="A91" i="38" s="1"/>
  <c r="A161" i="38"/>
  <c r="A121" i="38"/>
  <c r="A114" i="38"/>
  <c r="A1091" i="38"/>
  <c r="O267" i="38"/>
  <c r="O263" i="38"/>
  <c r="A222" i="38"/>
  <c r="A779" i="38"/>
  <c r="A996" i="38"/>
  <c r="O1102" i="38"/>
  <c r="A186" i="38"/>
  <c r="A150" i="38"/>
  <c r="A1440" i="38"/>
  <c r="A1405" i="38"/>
  <c r="O1566" i="38"/>
  <c r="O1339" i="38"/>
  <c r="O1334" i="38" s="1"/>
  <c r="O1333" i="38" s="1"/>
  <c r="A1399" i="38"/>
  <c r="O383" i="38"/>
  <c r="A1493" i="38"/>
  <c r="A402" i="38"/>
  <c r="O972" i="38"/>
  <c r="A244" i="38"/>
  <c r="A150" i="31"/>
  <c r="A903" i="31"/>
  <c r="A1429" i="31"/>
  <c r="A780" i="31"/>
  <c r="A594" i="31"/>
  <c r="A1387" i="31"/>
  <c r="A1062" i="31"/>
  <c r="A1357" i="31"/>
  <c r="A209" i="31"/>
  <c r="A558" i="31"/>
  <c r="A844" i="31"/>
  <c r="A201" i="31"/>
  <c r="A294" i="31"/>
  <c r="A203" i="38"/>
  <c r="A138" i="38"/>
  <c r="A264" i="38"/>
  <c r="A559" i="38"/>
  <c r="A84" i="38"/>
  <c r="A258" i="38"/>
  <c r="A518" i="38"/>
  <c r="A1125" i="38"/>
  <c r="A1386" i="38"/>
  <c r="A358" i="38"/>
  <c r="A701" i="38"/>
  <c r="A597" i="38"/>
  <c r="A803" i="38"/>
  <c r="A214" i="38"/>
  <c r="M88" i="38"/>
  <c r="A329" i="38"/>
  <c r="A381" i="38"/>
  <c r="A386" i="38"/>
  <c r="A865" i="38"/>
  <c r="A450" i="38"/>
  <c r="A495" i="38"/>
  <c r="A527" i="38"/>
  <c r="A1368" i="38"/>
  <c r="A1518" i="38"/>
  <c r="A1206" i="38"/>
  <c r="A171" i="38"/>
  <c r="A335" i="38"/>
  <c r="A467" i="38"/>
  <c r="A1301" i="38"/>
  <c r="A1598" i="38"/>
  <c r="A806" i="38"/>
  <c r="A790" i="38"/>
  <c r="A1183" i="38"/>
  <c r="A1556" i="38"/>
  <c r="A463" i="38"/>
  <c r="A799" i="38"/>
  <c r="A1258" i="38"/>
  <c r="A1579" i="38"/>
  <c r="A1567" i="38"/>
  <c r="A1173" i="38"/>
  <c r="A816" i="38"/>
  <c r="A34" i="38"/>
  <c r="A1129" i="38"/>
  <c r="A1278" i="38"/>
  <c r="A608" i="38"/>
  <c r="A507" i="38"/>
  <c r="A1385" i="38"/>
  <c r="A1295" i="38"/>
  <c r="A1403" i="38"/>
  <c r="A82" i="38"/>
  <c r="A556" i="38"/>
  <c r="A1572" i="38"/>
  <c r="A414" i="38"/>
  <c r="A71" i="38"/>
  <c r="A791" i="38"/>
  <c r="A718" i="38"/>
  <c r="A943" i="38"/>
  <c r="A1254" i="38"/>
  <c r="A406" i="38"/>
  <c r="A629" i="38"/>
  <c r="A647" i="31"/>
  <c r="O84" i="31"/>
  <c r="O1439" i="31"/>
  <c r="O1443" i="31"/>
  <c r="O640" i="31"/>
  <c r="O36" i="31"/>
  <c r="O689" i="31"/>
  <c r="O685" i="31" s="1"/>
  <c r="A690" i="31"/>
  <c r="A328" i="31"/>
  <c r="O122" i="31"/>
  <c r="A127" i="31"/>
  <c r="A340" i="31"/>
  <c r="A1350" i="31"/>
  <c r="O618" i="31"/>
  <c r="A618" i="31" s="1"/>
  <c r="O897" i="31"/>
  <c r="O1577" i="31"/>
  <c r="O1620" i="31"/>
  <c r="A196" i="31"/>
  <c r="O546" i="31"/>
  <c r="A546" i="31" s="1"/>
  <c r="O1556" i="31"/>
  <c r="K562" i="31"/>
  <c r="J564" i="31"/>
  <c r="M918" i="31"/>
  <c r="M917" i="31" s="1"/>
  <c r="K293" i="29"/>
  <c r="K267" i="39" s="1"/>
  <c r="O96" i="31"/>
  <c r="L1211" i="29"/>
  <c r="H1253" i="29"/>
  <c r="N1253" i="29"/>
  <c r="I1295" i="29"/>
  <c r="F1337" i="29"/>
  <c r="K1337" i="29"/>
  <c r="G238" i="31"/>
  <c r="G237" i="31" s="1"/>
  <c r="F436" i="31"/>
  <c r="F435" i="31" s="1"/>
  <c r="F984" i="31"/>
  <c r="F983" i="31" s="1"/>
  <c r="G1374" i="31"/>
  <c r="G1373" i="31" s="1"/>
  <c r="E628" i="31"/>
  <c r="E627" i="31" s="1"/>
  <c r="N1265" i="29"/>
  <c r="A463" i="31"/>
  <c r="O1417" i="31"/>
  <c r="O1375" i="31"/>
  <c r="A1376" i="31"/>
  <c r="A1054" i="31"/>
  <c r="A1569" i="31"/>
  <c r="A716" i="31"/>
  <c r="O607" i="31"/>
  <c r="A607" i="31" s="1"/>
  <c r="A608" i="31"/>
  <c r="O565" i="31"/>
  <c r="A565" i="31" s="1"/>
  <c r="A567" i="31"/>
  <c r="A147" i="31"/>
  <c r="A881" i="31"/>
  <c r="O297" i="31"/>
  <c r="A297" i="31" s="1"/>
  <c r="O686" i="31"/>
  <c r="A747" i="31"/>
  <c r="O759" i="31"/>
  <c r="L487" i="29"/>
  <c r="H488" i="29"/>
  <c r="N488" i="29"/>
  <c r="F495" i="29"/>
  <c r="F403" i="39" s="1"/>
  <c r="K495" i="29"/>
  <c r="K403" i="39" s="1"/>
  <c r="H1121" i="29"/>
  <c r="I1253" i="29"/>
  <c r="I1064" i="29" s="1"/>
  <c r="F1295" i="29"/>
  <c r="K1295" i="29"/>
  <c r="L1337" i="29"/>
  <c r="G1444" i="29"/>
  <c r="G1043" i="39" s="1"/>
  <c r="L1444" i="29"/>
  <c r="N293" i="29"/>
  <c r="F1212" i="29"/>
  <c r="G1375" i="29"/>
  <c r="L1375" i="29"/>
  <c r="L996" i="39" s="1"/>
  <c r="H577" i="29"/>
  <c r="N577" i="29"/>
  <c r="F579" i="29"/>
  <c r="K579" i="29"/>
  <c r="K477" i="29"/>
  <c r="K511" i="29"/>
  <c r="N517" i="29"/>
  <c r="G477" i="29"/>
  <c r="N1319" i="29"/>
  <c r="G1333" i="29"/>
  <c r="G946" i="39" s="1"/>
  <c r="L1333" i="29"/>
  <c r="L946" i="39" s="1"/>
  <c r="I1361" i="29"/>
  <c r="N1375" i="29"/>
  <c r="K1375" i="29"/>
  <c r="K996" i="39" s="1"/>
  <c r="E56" i="39"/>
  <c r="E163" i="39"/>
  <c r="E243" i="39"/>
  <c r="O728" i="31"/>
  <c r="O52" i="31"/>
  <c r="O135" i="31"/>
  <c r="O1077" i="31"/>
  <c r="O1072" i="31" s="1"/>
  <c r="O1071" i="31" s="1"/>
  <c r="O831" i="31"/>
  <c r="O569" i="31"/>
  <c r="A569" i="31" s="1"/>
  <c r="O1571" i="31"/>
  <c r="O834" i="31"/>
  <c r="A834" i="31" s="1"/>
  <c r="O1321" i="31"/>
  <c r="O1315" i="31"/>
  <c r="O1094" i="31"/>
  <c r="O929" i="31"/>
  <c r="A929" i="31" s="1"/>
  <c r="O1531" i="31"/>
  <c r="O1420" i="31"/>
  <c r="A1420" i="31" s="1"/>
  <c r="O1612" i="31"/>
  <c r="A1612" i="31" s="1"/>
  <c r="O1495" i="31"/>
  <c r="O373" i="31"/>
  <c r="A1468" i="31"/>
  <c r="O1467" i="31"/>
  <c r="O964" i="31"/>
  <c r="A1104" i="31"/>
  <c r="O1102" i="31"/>
  <c r="O1181" i="31"/>
  <c r="O479" i="31"/>
  <c r="O243" i="31"/>
  <c r="O1582" i="31"/>
  <c r="O865" i="31"/>
  <c r="O388" i="31"/>
  <c r="O181" i="31"/>
  <c r="A406" i="31"/>
  <c r="O1481" i="31"/>
  <c r="O1292" i="31"/>
  <c r="O947" i="31"/>
  <c r="A947" i="31" s="1"/>
  <c r="O923" i="31"/>
  <c r="O1484" i="31"/>
  <c r="O1403" i="31"/>
  <c r="O1339" i="31"/>
  <c r="O1251" i="31"/>
  <c r="O1196" i="31"/>
  <c r="O1049" i="31"/>
  <c r="O354" i="31"/>
  <c r="O284" i="31"/>
  <c r="O803" i="31"/>
  <c r="O415" i="31"/>
  <c r="A415" i="31" s="1"/>
  <c r="O199" i="31"/>
  <c r="O175" i="31"/>
  <c r="O870" i="31"/>
  <c r="O401" i="31"/>
  <c r="G1265" i="29"/>
  <c r="L1265" i="29"/>
  <c r="L900" i="39" s="1"/>
  <c r="M984" i="31"/>
  <c r="M983" i="31" s="1"/>
  <c r="M698" i="31"/>
  <c r="M697" i="31" s="1"/>
  <c r="O292" i="31"/>
  <c r="F564" i="31"/>
  <c r="F563" i="31" s="1"/>
  <c r="K372" i="31"/>
  <c r="K371" i="31" s="1"/>
  <c r="K767" i="31"/>
  <c r="K766" i="31" s="1"/>
  <c r="L1048" i="31"/>
  <c r="L1047" i="31" s="1"/>
  <c r="E1048" i="31"/>
  <c r="E1047" i="31" s="1"/>
  <c r="J263" i="31"/>
  <c r="J262" i="31" s="1"/>
  <c r="J261" i="31" s="1"/>
  <c r="J260" i="31" s="1"/>
  <c r="M1463" i="31"/>
  <c r="N1307" i="29"/>
  <c r="F1322" i="29"/>
  <c r="K1322" i="29"/>
  <c r="L1324" i="29"/>
  <c r="H1325" i="29"/>
  <c r="I1326" i="29"/>
  <c r="F1327" i="29"/>
  <c r="K1327" i="29"/>
  <c r="L1328" i="29"/>
  <c r="L941" i="39" s="1"/>
  <c r="H1329" i="29"/>
  <c r="H942" i="39" s="1"/>
  <c r="N1329" i="29"/>
  <c r="I1330" i="29"/>
  <c r="I943" i="39" s="1"/>
  <c r="L1364" i="29"/>
  <c r="N1366" i="29"/>
  <c r="I1367" i="29"/>
  <c r="L1369" i="29"/>
  <c r="L982" i="39" s="1"/>
  <c r="H1370" i="29"/>
  <c r="H983" i="39" s="1"/>
  <c r="N1370" i="29"/>
  <c r="I1371" i="29"/>
  <c r="I985" i="39" s="1"/>
  <c r="F1372" i="29"/>
  <c r="K1372" i="29"/>
  <c r="H1406" i="29"/>
  <c r="N1406" i="29"/>
  <c r="I1408" i="29"/>
  <c r="I1412" i="29"/>
  <c r="F1413" i="29"/>
  <c r="K1413" i="29"/>
  <c r="K1004" i="39" s="1"/>
  <c r="H293" i="29"/>
  <c r="L238" i="31"/>
  <c r="L237" i="31" s="1"/>
  <c r="H564" i="31"/>
  <c r="H563" i="31" s="1"/>
  <c r="K786" i="31"/>
  <c r="K785" i="31" s="1"/>
  <c r="G1180" i="31"/>
  <c r="G1179" i="31" s="1"/>
  <c r="G1576" i="29"/>
  <c r="L1576" i="29"/>
  <c r="J1137" i="31"/>
  <c r="J1205" i="31"/>
  <c r="J1204" i="31" s="1"/>
  <c r="J1203" i="31" s="1"/>
  <c r="G465" i="29"/>
  <c r="G511" i="29"/>
  <c r="I517" i="29"/>
  <c r="A738" i="31"/>
  <c r="O1234" i="31"/>
  <c r="O1623" i="31"/>
  <c r="L477" i="29"/>
  <c r="A638" i="31"/>
  <c r="A999" i="31"/>
  <c r="O845" i="31"/>
  <c r="A845" i="31" s="1"/>
  <c r="A1301" i="31"/>
  <c r="A187" i="31"/>
  <c r="A430" i="31"/>
  <c r="A582" i="31"/>
  <c r="A172" i="31"/>
  <c r="A578" i="31"/>
  <c r="A1551" i="31"/>
  <c r="A230" i="31"/>
  <c r="A225" i="31"/>
  <c r="O97" i="31"/>
  <c r="A1528" i="31"/>
  <c r="N314" i="29"/>
  <c r="A556" i="31"/>
  <c r="A1505" i="31"/>
  <c r="O50" i="31"/>
  <c r="A264" i="31"/>
  <c r="O77" i="31"/>
  <c r="A1227" i="31"/>
  <c r="A1106" i="31"/>
  <c r="O1038" i="31"/>
  <c r="A912" i="31"/>
  <c r="A120" i="31"/>
  <c r="A448" i="31"/>
  <c r="A832" i="31"/>
  <c r="A1290" i="31"/>
  <c r="A443" i="31"/>
  <c r="A949" i="31"/>
  <c r="A1482" i="31"/>
  <c r="E1130" i="39"/>
  <c r="E1307" i="29" s="1"/>
  <c r="I487" i="29"/>
  <c r="F488" i="29"/>
  <c r="K488" i="29"/>
  <c r="H495" i="29"/>
  <c r="H403" i="39" s="1"/>
  <c r="N495" i="29"/>
  <c r="F577" i="29"/>
  <c r="K577" i="29"/>
  <c r="N579" i="29"/>
  <c r="F487" i="29"/>
  <c r="K487" i="29"/>
  <c r="L488" i="29"/>
  <c r="L511" i="29"/>
  <c r="I579" i="29"/>
  <c r="F580" i="29"/>
  <c r="K580" i="29"/>
  <c r="I891" i="29"/>
  <c r="L895" i="29"/>
  <c r="L679" i="39" s="1"/>
  <c r="I1110" i="29"/>
  <c r="I816" i="39" s="1"/>
  <c r="I1200" i="29"/>
  <c r="I857" i="39" s="1"/>
  <c r="F1201" i="29"/>
  <c r="K1201" i="29"/>
  <c r="K858" i="39" s="1"/>
  <c r="L1202" i="29"/>
  <c r="L859" i="39" s="1"/>
  <c r="H1203" i="29"/>
  <c r="N1203" i="29"/>
  <c r="F1235" i="29"/>
  <c r="K1235" i="29"/>
  <c r="L1238" i="29"/>
  <c r="H1240" i="29"/>
  <c r="N1240" i="29"/>
  <c r="F1242" i="29"/>
  <c r="K1242" i="29"/>
  <c r="K907" i="39" s="1"/>
  <c r="L1243" i="29"/>
  <c r="L908" i="39" s="1"/>
  <c r="H1244" i="29"/>
  <c r="N1244" i="29"/>
  <c r="I1245" i="29"/>
  <c r="F1246" i="29"/>
  <c r="K1246" i="29"/>
  <c r="H1280" i="29"/>
  <c r="H915" i="39" s="1"/>
  <c r="N1280" i="29"/>
  <c r="F1283" i="29"/>
  <c r="F918" i="39" s="1"/>
  <c r="K1283" i="29"/>
  <c r="K918" i="39" s="1"/>
  <c r="L1284" i="29"/>
  <c r="L919" i="39" s="1"/>
  <c r="I1322" i="29"/>
  <c r="F1324" i="29"/>
  <c r="L1325" i="29"/>
  <c r="H1326" i="29"/>
  <c r="H938" i="39" s="1"/>
  <c r="N1326" i="29"/>
  <c r="F1328" i="29"/>
  <c r="F941" i="39" s="1"/>
  <c r="K1328" i="29"/>
  <c r="K941" i="39" s="1"/>
  <c r="L1329" i="29"/>
  <c r="L942" i="39" s="1"/>
  <c r="H1330" i="29"/>
  <c r="H943" i="39" s="1"/>
  <c r="N1330" i="29"/>
  <c r="I1349" i="29"/>
  <c r="I962" i="39" s="1"/>
  <c r="I961" i="39" s="1"/>
  <c r="I957" i="39" s="1"/>
  <c r="I964" i="39" s="1"/>
  <c r="F1364" i="29"/>
  <c r="K1364" i="29"/>
  <c r="L1366" i="29"/>
  <c r="L980" i="39" s="1"/>
  <c r="H1367" i="29"/>
  <c r="N1367" i="29"/>
  <c r="F1369" i="29"/>
  <c r="K1369" i="29"/>
  <c r="K982" i="39" s="1"/>
  <c r="L1370" i="29"/>
  <c r="L983" i="39" s="1"/>
  <c r="H1371" i="29"/>
  <c r="N1371" i="29"/>
  <c r="I1372" i="29"/>
  <c r="L1406" i="29"/>
  <c r="H1408" i="29"/>
  <c r="N1408" i="29"/>
  <c r="H1412" i="29"/>
  <c r="H1003" i="39" s="1"/>
  <c r="N1412" i="29"/>
  <c r="I1413" i="29"/>
  <c r="L117" i="29"/>
  <c r="L293" i="29"/>
  <c r="L267" i="39" s="1"/>
  <c r="L292" i="29"/>
  <c r="H465" i="29"/>
  <c r="H487" i="29"/>
  <c r="N487" i="29"/>
  <c r="I488" i="29"/>
  <c r="L495" i="29"/>
  <c r="G491" i="29"/>
  <c r="N511" i="29"/>
  <c r="F517" i="29"/>
  <c r="I150" i="29"/>
  <c r="I846" i="29"/>
  <c r="I620" i="39" s="1"/>
  <c r="F895" i="29"/>
  <c r="K895" i="29"/>
  <c r="I1066" i="29"/>
  <c r="I1080" i="29"/>
  <c r="H1110" i="29"/>
  <c r="N1110" i="29"/>
  <c r="H1200" i="29"/>
  <c r="H857" i="39" s="1"/>
  <c r="N1200" i="29"/>
  <c r="I1201" i="29"/>
  <c r="L1203" i="29"/>
  <c r="F1211" i="29"/>
  <c r="K1211" i="29"/>
  <c r="F1238" i="29"/>
  <c r="K1238" i="29"/>
  <c r="L1240" i="29"/>
  <c r="I1242" i="29"/>
  <c r="I907" i="39" s="1"/>
  <c r="F1243" i="29"/>
  <c r="F908" i="39" s="1"/>
  <c r="K1243" i="29"/>
  <c r="K908" i="39" s="1"/>
  <c r="L1244" i="29"/>
  <c r="H1245" i="29"/>
  <c r="N1245" i="29"/>
  <c r="I1246" i="29"/>
  <c r="L1253" i="29"/>
  <c r="F1265" i="29"/>
  <c r="L1280" i="29"/>
  <c r="L915" i="39" s="1"/>
  <c r="I1283" i="29"/>
  <c r="I918" i="39" s="1"/>
  <c r="F1284" i="29"/>
  <c r="F919" i="39" s="1"/>
  <c r="K1284" i="29"/>
  <c r="K919" i="39" s="1"/>
  <c r="H1295" i="29"/>
  <c r="N1295" i="29"/>
  <c r="G1319" i="29"/>
  <c r="H1322" i="29"/>
  <c r="N1322" i="29"/>
  <c r="I1324" i="29"/>
  <c r="F1325" i="29"/>
  <c r="K1325" i="29"/>
  <c r="L1326" i="29"/>
  <c r="H1327" i="29"/>
  <c r="N1327" i="29"/>
  <c r="I1328" i="29"/>
  <c r="I941" i="39" s="1"/>
  <c r="F1329" i="29"/>
  <c r="F942" i="39" s="1"/>
  <c r="K1329" i="29"/>
  <c r="K942" i="39" s="1"/>
  <c r="L1330" i="29"/>
  <c r="L943" i="39" s="1"/>
  <c r="I1337" i="29"/>
  <c r="I1364" i="29"/>
  <c r="F1366" i="29"/>
  <c r="K1366" i="29"/>
  <c r="K980" i="39" s="1"/>
  <c r="L1367" i="29"/>
  <c r="I1369" i="29"/>
  <c r="I982" i="39" s="1"/>
  <c r="F1370" i="29"/>
  <c r="K1370" i="29"/>
  <c r="L1371" i="29"/>
  <c r="L985" i="39" s="1"/>
  <c r="H1372" i="29"/>
  <c r="H990" i="39" s="1"/>
  <c r="N1372" i="29"/>
  <c r="F1406" i="29"/>
  <c r="K1406" i="29"/>
  <c r="G1407" i="29"/>
  <c r="L1408" i="29"/>
  <c r="L1412" i="29"/>
  <c r="L1003" i="39" s="1"/>
  <c r="H1413" i="29"/>
  <c r="H1004" i="39" s="1"/>
  <c r="N1413" i="29"/>
  <c r="F117" i="29"/>
  <c r="N167" i="29"/>
  <c r="I895" i="29"/>
  <c r="F1038" i="29"/>
  <c r="F762" i="39" s="1"/>
  <c r="H1066" i="29"/>
  <c r="N1066" i="29"/>
  <c r="N1075" i="29"/>
  <c r="L1200" i="29"/>
  <c r="H1201" i="29"/>
  <c r="H858" i="39" s="1"/>
  <c r="N1201" i="29"/>
  <c r="I1211" i="29"/>
  <c r="N1212" i="29"/>
  <c r="I1238" i="29"/>
  <c r="F1240" i="29"/>
  <c r="K1240" i="29"/>
  <c r="H1242" i="29"/>
  <c r="N1242" i="29"/>
  <c r="I1243" i="29"/>
  <c r="F1244" i="29"/>
  <c r="K1244" i="29"/>
  <c r="L1245" i="29"/>
  <c r="H1246" i="29"/>
  <c r="N1246" i="29"/>
  <c r="F1253" i="29"/>
  <c r="K1253" i="29"/>
  <c r="H1265" i="29"/>
  <c r="H900" i="39" s="1"/>
  <c r="F1280" i="29"/>
  <c r="F915" i="39" s="1"/>
  <c r="K1280" i="29"/>
  <c r="K915" i="39" s="1"/>
  <c r="H1283" i="29"/>
  <c r="H918" i="39" s="1"/>
  <c r="N1283" i="29"/>
  <c r="I1284" i="29"/>
  <c r="I919" i="39" s="1"/>
  <c r="L1295" i="29"/>
  <c r="G1291" i="29"/>
  <c r="G927" i="39" s="1"/>
  <c r="L1291" i="29"/>
  <c r="L927" i="39" s="1"/>
  <c r="K1296" i="29"/>
  <c r="I1319" i="29"/>
  <c r="L1322" i="29"/>
  <c r="H1324" i="29"/>
  <c r="N1324" i="29"/>
  <c r="I1325" i="29"/>
  <c r="F1326" i="29"/>
  <c r="F938" i="39" s="1"/>
  <c r="K1326" i="29"/>
  <c r="K938" i="39" s="1"/>
  <c r="L1327" i="29"/>
  <c r="H1328" i="29"/>
  <c r="H941" i="39" s="1"/>
  <c r="N1328" i="29"/>
  <c r="I1329" i="29"/>
  <c r="I942" i="39" s="1"/>
  <c r="F1330" i="29"/>
  <c r="F943" i="39" s="1"/>
  <c r="K1330" i="29"/>
  <c r="K943" i="39" s="1"/>
  <c r="H1337" i="29"/>
  <c r="N1337" i="29"/>
  <c r="N1333" i="29"/>
  <c r="I1333" i="29"/>
  <c r="I946" i="39" s="1"/>
  <c r="G1338" i="29"/>
  <c r="K1349" i="29"/>
  <c r="K962" i="39" s="1"/>
  <c r="H1364" i="29"/>
  <c r="H978" i="39" s="1"/>
  <c r="N1364" i="29"/>
  <c r="I1366" i="29"/>
  <c r="K1367" i="29"/>
  <c r="H1369" i="29"/>
  <c r="I1370" i="29"/>
  <c r="F1371" i="29"/>
  <c r="K1371" i="29"/>
  <c r="L1372" i="29"/>
  <c r="I1406" i="29"/>
  <c r="F1408" i="29"/>
  <c r="F1412" i="29"/>
  <c r="F1003" i="39" s="1"/>
  <c r="K1412" i="29"/>
  <c r="K1003" i="39" s="1"/>
  <c r="L1413" i="29"/>
  <c r="I117" i="29"/>
  <c r="F1291" i="29"/>
  <c r="F927" i="39" s="1"/>
  <c r="I1375" i="29"/>
  <c r="F1333" i="29"/>
  <c r="F946" i="39" s="1"/>
  <c r="F945" i="39" s="1"/>
  <c r="F1375" i="29"/>
  <c r="P51" i="39"/>
  <c r="P237" i="39"/>
  <c r="F465" i="29"/>
  <c r="F491" i="29"/>
  <c r="H1212" i="29"/>
  <c r="L1212" i="29"/>
  <c r="G1212" i="29"/>
  <c r="K1291" i="29"/>
  <c r="K927" i="39" s="1"/>
  <c r="N1229" i="29"/>
  <c r="L1229" i="29"/>
  <c r="F1296" i="29"/>
  <c r="N1296" i="29"/>
  <c r="H1307" i="29"/>
  <c r="F1349" i="29"/>
  <c r="F962" i="39" s="1"/>
  <c r="N1349" i="29"/>
  <c r="I1307" i="29"/>
  <c r="H1319" i="29"/>
  <c r="F1338" i="29"/>
  <c r="L1338" i="29"/>
  <c r="H1375" i="29"/>
  <c r="H996" i="39" s="1"/>
  <c r="G1391" i="29"/>
  <c r="K1391" i="29"/>
  <c r="H1433" i="29"/>
  <c r="N1433" i="29"/>
  <c r="L1391" i="29"/>
  <c r="E28" i="39"/>
  <c r="E41" i="39"/>
  <c r="E50" i="39"/>
  <c r="E68" i="39"/>
  <c r="O42" i="31"/>
  <c r="A391" i="31"/>
  <c r="A1407" i="31"/>
  <c r="A1476" i="31"/>
  <c r="O1454" i="31"/>
  <c r="O1275" i="31"/>
  <c r="O703" i="31"/>
  <c r="A703" i="31" s="1"/>
  <c r="O493" i="31"/>
  <c r="A925" i="31"/>
  <c r="O465" i="31"/>
  <c r="A966" i="31"/>
  <c r="A987" i="31"/>
  <c r="O748" i="31"/>
  <c r="O216" i="31"/>
  <c r="A216" i="31" s="1"/>
  <c r="O149" i="31"/>
  <c r="A149" i="31" s="1"/>
  <c r="A1632" i="31"/>
  <c r="A1207" i="31"/>
  <c r="O1257" i="31"/>
  <c r="O1518" i="31"/>
  <c r="O452" i="31"/>
  <c r="O1013" i="31"/>
  <c r="O43" i="31"/>
  <c r="O816" i="31"/>
  <c r="O1356" i="31"/>
  <c r="O1059" i="31"/>
  <c r="O900" i="31"/>
  <c r="O580" i="31"/>
  <c r="O482" i="31"/>
  <c r="A482" i="31" s="1"/>
  <c r="O768" i="31"/>
  <c r="O505" i="31"/>
  <c r="O383" i="31"/>
  <c r="O961" i="31"/>
  <c r="O610" i="31"/>
  <c r="O798" i="31"/>
  <c r="A798" i="31" s="1"/>
  <c r="L434" i="31"/>
  <c r="M372" i="31"/>
  <c r="M371" i="31" s="1"/>
  <c r="E318" i="39"/>
  <c r="E495" i="29" s="1"/>
  <c r="N1046" i="31"/>
  <c r="M1246" i="31"/>
  <c r="M1245" i="31" s="1"/>
  <c r="M1310" i="31"/>
  <c r="M1309" i="31" s="1"/>
  <c r="H498" i="31"/>
  <c r="K852" i="31"/>
  <c r="J984" i="31"/>
  <c r="J983" i="31" s="1"/>
  <c r="M500" i="31"/>
  <c r="I1768" i="29"/>
  <c r="I106" i="31"/>
  <c r="I105" i="31" s="1"/>
  <c r="F1640" i="29"/>
  <c r="K170" i="31"/>
  <c r="K169" i="31" s="1"/>
  <c r="E522" i="31"/>
  <c r="I522" i="31"/>
  <c r="I498" i="31" s="1"/>
  <c r="N786" i="31"/>
  <c r="N785" i="31" s="1"/>
  <c r="N784" i="31" s="1"/>
  <c r="H918" i="31"/>
  <c r="H917" i="31" s="1"/>
  <c r="G1112" i="31"/>
  <c r="G1111" i="31" s="1"/>
  <c r="L1112" i="31"/>
  <c r="L1111" i="31" s="1"/>
  <c r="L1110" i="31" s="1"/>
  <c r="F1576" i="29"/>
  <c r="I628" i="31"/>
  <c r="I627" i="31" s="1"/>
  <c r="F918" i="31"/>
  <c r="F917" i="31" s="1"/>
  <c r="F916" i="31" s="1"/>
  <c r="E1640" i="29"/>
  <c r="P645" i="39"/>
  <c r="A583" i="31"/>
  <c r="E1152" i="39"/>
  <c r="E1329" i="29" s="1"/>
  <c r="E942" i="39" s="1"/>
  <c r="E1209" i="39"/>
  <c r="J421" i="29"/>
  <c r="Q645" i="39"/>
  <c r="E319" i="39"/>
  <c r="E1252" i="39"/>
  <c r="E1429" i="29" s="1"/>
  <c r="I471" i="29"/>
  <c r="E1768" i="29"/>
  <c r="L766" i="29"/>
  <c r="G1768" i="29"/>
  <c r="F1768" i="29"/>
  <c r="P24" i="39"/>
  <c r="P188" i="39"/>
  <c r="P183" i="39"/>
  <c r="P175" i="39"/>
  <c r="P207" i="39"/>
  <c r="P230" i="39"/>
  <c r="R966" i="39"/>
  <c r="P167" i="39"/>
  <c r="P208" i="39"/>
  <c r="P234" i="39"/>
  <c r="P222" i="39"/>
  <c r="P242" i="39"/>
  <c r="P218" i="39"/>
  <c r="P238" i="39"/>
  <c r="P78" i="39"/>
  <c r="P42" i="39"/>
  <c r="P92" i="39"/>
  <c r="P37" i="39"/>
  <c r="P88" i="39"/>
  <c r="R386" i="39"/>
  <c r="P90" i="39"/>
  <c r="P94" i="39"/>
  <c r="O654" i="31"/>
  <c r="A656" i="31"/>
  <c r="O787" i="31"/>
  <c r="A788" i="31"/>
  <c r="O80" i="31"/>
  <c r="O676" i="31"/>
  <c r="O658" i="31"/>
  <c r="O1064" i="31"/>
  <c r="O989" i="31"/>
  <c r="A1144" i="31"/>
  <c r="O1141" i="31"/>
  <c r="A887" i="31"/>
  <c r="O883" i="31"/>
  <c r="O418" i="31"/>
  <c r="O78" i="31"/>
  <c r="O377" i="31"/>
  <c r="A378" i="31"/>
  <c r="O1379" i="31"/>
  <c r="A1383" i="31"/>
  <c r="J683" i="29"/>
  <c r="M409" i="29"/>
  <c r="H416" i="29"/>
  <c r="I167" i="29"/>
  <c r="G144" i="29"/>
  <c r="F1808" i="29"/>
  <c r="F1807" i="29" s="1"/>
  <c r="F1806" i="29" s="1"/>
  <c r="F372" i="29"/>
  <c r="M1009" i="31"/>
  <c r="M1008" i="31" s="1"/>
  <c r="M1007" i="31" s="1"/>
  <c r="M1006" i="31" s="1"/>
  <c r="A61" i="38"/>
  <c r="A777" i="38"/>
  <c r="J1628" i="38"/>
  <c r="O1374" i="38"/>
  <c r="E1268" i="38"/>
  <c r="O1246" i="38"/>
  <c r="O1245" i="38" s="1"/>
  <c r="G192" i="38"/>
  <c r="O1503" i="38"/>
  <c r="A1504" i="38"/>
  <c r="O57" i="38"/>
  <c r="A57" i="38" s="1"/>
  <c r="O1155" i="38"/>
  <c r="A1155" i="38" s="1"/>
  <c r="O69" i="38"/>
  <c r="A69" i="38" s="1"/>
  <c r="O1030" i="38"/>
  <c r="A1030" i="38" s="1"/>
  <c r="O1420" i="38"/>
  <c r="A1420" i="38" s="1"/>
  <c r="A1425" i="38"/>
  <c r="A813" i="38"/>
  <c r="O812" i="38"/>
  <c r="J308" i="38"/>
  <c r="J307" i="38" s="1"/>
  <c r="A357" i="38"/>
  <c r="A952" i="38"/>
  <c r="O1636" i="38"/>
  <c r="A1636" i="38" s="1"/>
  <c r="A817" i="38"/>
  <c r="O41" i="38"/>
  <c r="A41" i="38" s="1"/>
  <c r="H1436" i="38"/>
  <c r="O756" i="38"/>
  <c r="O1041" i="38"/>
  <c r="A1041" i="38" s="1"/>
  <c r="A1042" i="38"/>
  <c r="A778" i="38"/>
  <c r="G104" i="38"/>
  <c r="F1564" i="38"/>
  <c r="O1271" i="38"/>
  <c r="O1270" i="38" s="1"/>
  <c r="J786" i="38"/>
  <c r="J785" i="38" s="1"/>
  <c r="J784" i="38" s="1"/>
  <c r="J763" i="38" s="1"/>
  <c r="E1178" i="38"/>
  <c r="J194" i="38"/>
  <c r="J193" i="38" s="1"/>
  <c r="L434" i="38"/>
  <c r="A196" i="38"/>
  <c r="I19" i="38"/>
  <c r="I18" i="38" s="1"/>
  <c r="I17" i="38" s="1"/>
  <c r="F23" i="38"/>
  <c r="H500" i="38"/>
  <c r="H499" i="38" s="1"/>
  <c r="H498" i="38" s="1"/>
  <c r="K524" i="38"/>
  <c r="K523" i="38" s="1"/>
  <c r="K522" i="38" s="1"/>
  <c r="M575" i="38"/>
  <c r="A575" i="38" s="1"/>
  <c r="M607" i="38"/>
  <c r="M373" i="38"/>
  <c r="I500" i="38"/>
  <c r="I499" i="38"/>
  <c r="I498" i="38" s="1"/>
  <c r="M569" i="38"/>
  <c r="E1136" i="38"/>
  <c r="E1135" i="38" s="1"/>
  <c r="E1134" i="38" s="1"/>
  <c r="J1492" i="38"/>
  <c r="A1492" i="38" s="1"/>
  <c r="G1246" i="38"/>
  <c r="G1245" i="38" s="1"/>
  <c r="G1244" i="38" s="1"/>
  <c r="K1628" i="38"/>
  <c r="K476" i="29"/>
  <c r="K383" i="39" s="1"/>
  <c r="I292" i="29"/>
  <c r="K1365" i="29"/>
  <c r="K979" i="39" s="1"/>
  <c r="H292" i="29"/>
  <c r="H266" i="39" s="1"/>
  <c r="M499" i="31"/>
  <c r="M564" i="38"/>
  <c r="M563" i="38" s="1"/>
  <c r="F18" i="38"/>
  <c r="M372" i="38"/>
  <c r="M371" i="38" s="1"/>
  <c r="A373" i="38"/>
  <c r="F45" i="34"/>
  <c r="C30" i="34"/>
  <c r="C45" i="34"/>
  <c r="F35" i="34"/>
  <c r="D30" i="34"/>
  <c r="C17" i="34"/>
  <c r="A1637" i="31"/>
  <c r="O1053" i="31"/>
  <c r="O1205" i="31"/>
  <c r="O1326" i="31"/>
  <c r="A1326" i="31" s="1"/>
  <c r="A189" i="31"/>
  <c r="O254" i="31"/>
  <c r="A254" i="31" s="1"/>
  <c r="A513" i="31"/>
  <c r="O1209" i="31"/>
  <c r="O195" i="31"/>
  <c r="O1507" i="31"/>
  <c r="A1507" i="31" s="1"/>
  <c r="O1390" i="31"/>
  <c r="O1027" i="31"/>
  <c r="A1027" i="31" s="1"/>
  <c r="O319" i="31"/>
  <c r="A597" i="31"/>
  <c r="A1092" i="31"/>
  <c r="A1305" i="31"/>
  <c r="O1185" i="31"/>
  <c r="O66" i="31"/>
  <c r="O995" i="31"/>
  <c r="A995" i="31" s="1"/>
  <c r="O791" i="31"/>
  <c r="O267" i="31"/>
  <c r="O633" i="31"/>
  <c r="O645" i="31"/>
  <c r="O131" i="31"/>
  <c r="I500" i="29"/>
  <c r="G502" i="29"/>
  <c r="L502" i="29"/>
  <c r="H503" i="29"/>
  <c r="N503" i="29"/>
  <c r="I504" i="29"/>
  <c r="H1259" i="29"/>
  <c r="I1260" i="29"/>
  <c r="K1261" i="29"/>
  <c r="L1262" i="29"/>
  <c r="G1346" i="29"/>
  <c r="G959" i="39" s="1"/>
  <c r="N1216" i="29"/>
  <c r="L500" i="29"/>
  <c r="I502" i="29"/>
  <c r="F503" i="29"/>
  <c r="K503" i="29"/>
  <c r="L504" i="29"/>
  <c r="L579" i="29"/>
  <c r="F956" i="29"/>
  <c r="F703" i="39" s="1"/>
  <c r="I956" i="29"/>
  <c r="I703" i="39" s="1"/>
  <c r="F1045" i="29"/>
  <c r="L1258" i="29"/>
  <c r="N1259" i="29"/>
  <c r="F1261" i="29"/>
  <c r="G1262" i="29"/>
  <c r="G896" i="39" s="1"/>
  <c r="N1304" i="29"/>
  <c r="I1301" i="29"/>
  <c r="L1346" i="29"/>
  <c r="L959" i="39" s="1"/>
  <c r="L958" i="39" s="1"/>
  <c r="G1374" i="29"/>
  <c r="F1174" i="29"/>
  <c r="G1283" i="29"/>
  <c r="G918" i="39" s="1"/>
  <c r="L1303" i="29"/>
  <c r="H1416" i="29"/>
  <c r="H1007" i="39" s="1"/>
  <c r="N1416" i="29"/>
  <c r="L1001" i="29"/>
  <c r="I1045" i="29"/>
  <c r="H1202" i="29"/>
  <c r="H859" i="39" s="1"/>
  <c r="K1206" i="29"/>
  <c r="K863" i="39" s="1"/>
  <c r="G1301" i="29"/>
  <c r="L1301" i="29"/>
  <c r="N1388" i="29"/>
  <c r="G1066" i="29"/>
  <c r="F1110" i="29"/>
  <c r="F816" i="39" s="1"/>
  <c r="K1302" i="29"/>
  <c r="F1346" i="29"/>
  <c r="F959" i="39" s="1"/>
  <c r="I1385" i="29"/>
  <c r="F1387" i="29"/>
  <c r="G1388" i="29"/>
  <c r="G1386" i="29" s="1"/>
  <c r="I1416" i="29"/>
  <c r="I1007" i="39" s="1"/>
  <c r="G1429" i="29"/>
  <c r="G1021" i="39" s="1"/>
  <c r="N1301" i="29"/>
  <c r="G1304" i="29"/>
  <c r="N1385" i="29"/>
  <c r="I1387" i="29"/>
  <c r="F1388" i="29"/>
  <c r="K1427" i="29"/>
  <c r="H1430" i="29"/>
  <c r="F330" i="29"/>
  <c r="N330" i="29"/>
  <c r="H330" i="29"/>
  <c r="D41" i="34"/>
  <c r="F39" i="34"/>
  <c r="F41" i="34"/>
  <c r="F46" i="34"/>
  <c r="D46" i="34"/>
  <c r="C41" i="34"/>
  <c r="O59" i="31"/>
  <c r="O28" i="31"/>
  <c r="O64" i="31"/>
  <c r="O1367" i="31"/>
  <c r="A1369" i="31"/>
  <c r="A1248" i="31"/>
  <c r="A1433" i="31"/>
  <c r="O1431" i="31"/>
  <c r="A503" i="31"/>
  <c r="A769" i="31"/>
  <c r="O65" i="31"/>
  <c r="O74" i="31"/>
  <c r="A417" i="31"/>
  <c r="A1250" i="31"/>
  <c r="A760" i="31"/>
  <c r="O57" i="31"/>
  <c r="A277" i="31"/>
  <c r="O67" i="31"/>
  <c r="O73" i="31"/>
  <c r="A214" i="31"/>
  <c r="O49" i="31"/>
  <c r="A508" i="31"/>
  <c r="A422" i="31"/>
  <c r="O79" i="31"/>
  <c r="A1043" i="31"/>
  <c r="O1041" i="31"/>
  <c r="A363" i="31"/>
  <c r="O362" i="31"/>
  <c r="A362" i="31" s="1"/>
  <c r="A314" i="31"/>
  <c r="A974" i="31"/>
  <c r="O972" i="31"/>
  <c r="A972" i="31" s="1"/>
  <c r="A471" i="31"/>
  <c r="A182" i="31"/>
  <c r="A138" i="31"/>
  <c r="O55" i="31"/>
  <c r="A1261" i="31"/>
  <c r="O54" i="31"/>
  <c r="A531" i="31"/>
  <c r="A318" i="31"/>
  <c r="O29" i="31"/>
  <c r="A518" i="31"/>
  <c r="A909" i="31"/>
  <c r="O908" i="31"/>
  <c r="A908" i="31" s="1"/>
  <c r="A349" i="31"/>
  <c r="O53" i="31"/>
  <c r="G476" i="29"/>
  <c r="G383" i="39" s="1"/>
  <c r="O1364" i="31"/>
  <c r="A1239" i="31"/>
  <c r="N580" i="29"/>
  <c r="H1173" i="29"/>
  <c r="I1174" i="29"/>
  <c r="L1176" i="29"/>
  <c r="G1216" i="29"/>
  <c r="G873" i="39" s="1"/>
  <c r="H1217" i="29"/>
  <c r="H874" i="39" s="1"/>
  <c r="L1220" i="29"/>
  <c r="L877" i="39" s="1"/>
  <c r="F1281" i="29"/>
  <c r="F916" i="39" s="1"/>
  <c r="H1303" i="29"/>
  <c r="L1427" i="29"/>
  <c r="F1430" i="29"/>
  <c r="N1173" i="29"/>
  <c r="L1216" i="29"/>
  <c r="L873" i="39" s="1"/>
  <c r="N1217" i="29"/>
  <c r="G1220" i="29"/>
  <c r="F1301" i="29"/>
  <c r="L1302" i="29"/>
  <c r="I1240" i="29"/>
  <c r="G1302" i="29"/>
  <c r="I1384" i="29"/>
  <c r="K1426" i="29"/>
  <c r="K1018" i="39" s="1"/>
  <c r="N1429" i="29"/>
  <c r="H1301" i="29"/>
  <c r="I1302" i="29"/>
  <c r="K1303" i="29"/>
  <c r="L1304" i="29"/>
  <c r="K1346" i="29"/>
  <c r="K959" i="39" s="1"/>
  <c r="G1384" i="29"/>
  <c r="H1385" i="29"/>
  <c r="K1387" i="29"/>
  <c r="L1388" i="29"/>
  <c r="F1426" i="29"/>
  <c r="I1429" i="29"/>
  <c r="I1021" i="39" s="1"/>
  <c r="K1430" i="29"/>
  <c r="K1022" i="39" s="1"/>
  <c r="P162" i="39"/>
  <c r="K8" i="38"/>
  <c r="L8" i="33"/>
  <c r="K8" i="39"/>
  <c r="L89" i="31" l="1"/>
  <c r="O1700" i="29"/>
  <c r="J684" i="29"/>
  <c r="O726" i="29"/>
  <c r="O811" i="29"/>
  <c r="O1758" i="29"/>
  <c r="G1088" i="29"/>
  <c r="O1636" i="29"/>
  <c r="J1527" i="29"/>
  <c r="J1074" i="39" s="1"/>
  <c r="J1577" i="29"/>
  <c r="E302" i="39"/>
  <c r="I1144" i="39"/>
  <c r="E1186" i="39"/>
  <c r="F983" i="39"/>
  <c r="J1546" i="29"/>
  <c r="J1093" i="39" s="1"/>
  <c r="M1543" i="29"/>
  <c r="I1227" i="39"/>
  <c r="M1674" i="29"/>
  <c r="L1043" i="39"/>
  <c r="G405" i="29"/>
  <c r="J401" i="29"/>
  <c r="J330" i="39" s="1"/>
  <c r="J138" i="39" s="1"/>
  <c r="J1231" i="29"/>
  <c r="H907" i="39"/>
  <c r="L945" i="39"/>
  <c r="I165" i="29"/>
  <c r="I1101" i="39"/>
  <c r="F150" i="29"/>
  <c r="F980" i="39"/>
  <c r="E1800" i="29"/>
  <c r="M1532" i="29"/>
  <c r="E1030" i="39"/>
  <c r="E1143" i="39"/>
  <c r="E1142" i="39" s="1"/>
  <c r="E1319" i="29" s="1"/>
  <c r="O375" i="29"/>
  <c r="A375" i="29" s="1"/>
  <c r="O430" i="29"/>
  <c r="O921" i="29"/>
  <c r="O1062" i="29"/>
  <c r="O1523" i="29"/>
  <c r="O1692" i="29"/>
  <c r="O1727" i="29"/>
  <c r="M971" i="29"/>
  <c r="F471" i="29"/>
  <c r="O162" i="31"/>
  <c r="A162" i="31"/>
  <c r="F907" i="39"/>
  <c r="H117" i="29"/>
  <c r="A231" i="31"/>
  <c r="H1022" i="39"/>
  <c r="J1347" i="29"/>
  <c r="J960" i="39" s="1"/>
  <c r="E325" i="39"/>
  <c r="E502" i="29" s="1"/>
  <c r="E1071" i="39"/>
  <c r="E1169" i="39"/>
  <c r="E1346" i="29" s="1"/>
  <c r="E959" i="39" s="1"/>
  <c r="E1136" i="29" s="1"/>
  <c r="E815" i="39" s="1"/>
  <c r="E992" i="29" s="1"/>
  <c r="K1019" i="39"/>
  <c r="A610" i="31"/>
  <c r="A1038" i="31"/>
  <c r="A803" i="31"/>
  <c r="A1467" i="31"/>
  <c r="A1571" i="31"/>
  <c r="A1428" i="31"/>
  <c r="M1802" i="29"/>
  <c r="L1034" i="39"/>
  <c r="G1477" i="29"/>
  <c r="M1502" i="29"/>
  <c r="H1082" i="39"/>
  <c r="F1084" i="39"/>
  <c r="L1085" i="39"/>
  <c r="M1522" i="29"/>
  <c r="M1537" i="29"/>
  <c r="I1124" i="39"/>
  <c r="J1583" i="29"/>
  <c r="G1608" i="29"/>
  <c r="K1166" i="39"/>
  <c r="H1168" i="39"/>
  <c r="F1207" i="39"/>
  <c r="L1208" i="39"/>
  <c r="I1210" i="39"/>
  <c r="G1249" i="39"/>
  <c r="K1252" i="39"/>
  <c r="N1797" i="29"/>
  <c r="G165" i="29"/>
  <c r="M1596" i="29"/>
  <c r="E327" i="39"/>
  <c r="E504" i="29" s="1"/>
  <c r="E1085" i="39"/>
  <c r="E1262" i="29" s="1"/>
  <c r="E896" i="39" s="1"/>
  <c r="E1073" i="29" s="1"/>
  <c r="E1118" i="39"/>
  <c r="E1295" i="29" s="1"/>
  <c r="E1208" i="39"/>
  <c r="E1385" i="29" s="1"/>
  <c r="H324" i="39"/>
  <c r="F326" i="39"/>
  <c r="L327" i="39"/>
  <c r="F996" i="39"/>
  <c r="J1787" i="29"/>
  <c r="J1246" i="39" s="1"/>
  <c r="A985" i="31"/>
  <c r="J1021" i="29"/>
  <c r="J744" i="39" s="1"/>
  <c r="M1784" i="29"/>
  <c r="J1674" i="29"/>
  <c r="J1177" i="39" s="1"/>
  <c r="J1468" i="29"/>
  <c r="J1037" i="39" s="1"/>
  <c r="F1733" i="29"/>
  <c r="I1345" i="29"/>
  <c r="I1343" i="29" s="1"/>
  <c r="M1090" i="29"/>
  <c r="O1090" i="29" s="1"/>
  <c r="M1671" i="29"/>
  <c r="L106" i="31"/>
  <c r="L105" i="31" s="1"/>
  <c r="L104" i="31" s="1"/>
  <c r="L167" i="29"/>
  <c r="O1689" i="29"/>
  <c r="J1656" i="29"/>
  <c r="J1159" i="39" s="1"/>
  <c r="J1532" i="29"/>
  <c r="J1079" i="39" s="1"/>
  <c r="O394" i="29"/>
  <c r="A319" i="31"/>
  <c r="A580" i="31"/>
  <c r="O1579" i="29"/>
  <c r="K1088" i="29"/>
  <c r="J1543" i="29"/>
  <c r="J1090" i="39" s="1"/>
  <c r="J1607" i="29"/>
  <c r="J1132" i="39" s="1"/>
  <c r="K1128" i="31"/>
  <c r="A748" i="31"/>
  <c r="M1735" i="29"/>
  <c r="J398" i="29"/>
  <c r="J904" i="29"/>
  <c r="M518" i="29"/>
  <c r="O518" i="29" s="1"/>
  <c r="M599" i="29"/>
  <c r="O599" i="29" s="1"/>
  <c r="A599" i="29" s="1"/>
  <c r="J819" i="29"/>
  <c r="J1015" i="29"/>
  <c r="O1173" i="31"/>
  <c r="A1173" i="31" s="1"/>
  <c r="O109" i="31"/>
  <c r="O21" i="31" s="1"/>
  <c r="A109" i="31"/>
  <c r="M21" i="31"/>
  <c r="A354" i="31"/>
  <c r="A441" i="31"/>
  <c r="M653" i="31"/>
  <c r="M652" i="31" s="1"/>
  <c r="K1168" i="31"/>
  <c r="K1166" i="31" s="1"/>
  <c r="L1564" i="31"/>
  <c r="M1471" i="29"/>
  <c r="O1471" i="29" s="1"/>
  <c r="M1528" i="29"/>
  <c r="I376" i="29"/>
  <c r="N651" i="31"/>
  <c r="L852" i="31"/>
  <c r="L1372" i="31"/>
  <c r="A1379" i="31"/>
  <c r="K168" i="31"/>
  <c r="O1566" i="31"/>
  <c r="K1178" i="31"/>
  <c r="H90" i="31"/>
  <c r="H88" i="31" s="1"/>
  <c r="N626" i="31"/>
  <c r="I1436" i="31"/>
  <c r="J1502" i="31"/>
  <c r="N75" i="31"/>
  <c r="E93" i="31"/>
  <c r="E89" i="31" s="1"/>
  <c r="K163" i="31"/>
  <c r="L562" i="31"/>
  <c r="M192" i="31"/>
  <c r="A365" i="31"/>
  <c r="K160" i="31"/>
  <c r="M1438" i="31"/>
  <c r="E1069" i="39"/>
  <c r="E1246" i="29" s="1"/>
  <c r="E1106" i="39"/>
  <c r="E1283" i="29" s="1"/>
  <c r="N564" i="31"/>
  <c r="K107" i="31"/>
  <c r="K1171" i="31"/>
  <c r="K1167" i="31" s="1"/>
  <c r="K370" i="31"/>
  <c r="J1526" i="31"/>
  <c r="J1525" i="31" s="1"/>
  <c r="J1524" i="31" s="1"/>
  <c r="M460" i="31"/>
  <c r="M459" i="31" s="1"/>
  <c r="M1373" i="31"/>
  <c r="M332" i="29"/>
  <c r="O332" i="29" s="1"/>
  <c r="M389" i="29"/>
  <c r="O389" i="29" s="1"/>
  <c r="J392" i="29"/>
  <c r="J321" i="39" s="1"/>
  <c r="I40" i="29"/>
  <c r="L40" i="29"/>
  <c r="L64" i="29"/>
  <c r="M202" i="29"/>
  <c r="M265" i="29"/>
  <c r="M20" i="29"/>
  <c r="M189" i="29"/>
  <c r="M262" i="29"/>
  <c r="K1297" i="29"/>
  <c r="K27" i="31"/>
  <c r="K23" i="31" s="1"/>
  <c r="J1117" i="31"/>
  <c r="J27" i="31"/>
  <c r="J23" i="31" s="1"/>
  <c r="I38" i="31"/>
  <c r="I90" i="31"/>
  <c r="I88" i="31" s="1"/>
  <c r="I1110" i="31"/>
  <c r="N60" i="33"/>
  <c r="N53" i="33"/>
  <c r="M398" i="29"/>
  <c r="O114" i="31"/>
  <c r="A114" i="31" s="1"/>
  <c r="O165" i="31"/>
  <c r="O95" i="31" s="1"/>
  <c r="M95" i="31"/>
  <c r="O1130" i="31"/>
  <c r="O40" i="31" s="1"/>
  <c r="A40" i="31" s="1"/>
  <c r="M40" i="31"/>
  <c r="O1170" i="31"/>
  <c r="O92" i="31" s="1"/>
  <c r="M92" i="31"/>
  <c r="O1127" i="31"/>
  <c r="O37" i="31" s="1"/>
  <c r="M37" i="31"/>
  <c r="O112" i="31"/>
  <c r="A112" i="31" s="1"/>
  <c r="M1129" i="31"/>
  <c r="M1128" i="31" s="1"/>
  <c r="A267" i="31"/>
  <c r="A418" i="31"/>
  <c r="A1449" i="31"/>
  <c r="M108" i="31"/>
  <c r="A1209" i="31"/>
  <c r="A883" i="31"/>
  <c r="A554" i="31"/>
  <c r="M1682" i="29"/>
  <c r="O1682" i="29" s="1"/>
  <c r="O1186" i="39" s="1"/>
  <c r="A621" i="31"/>
  <c r="M1089" i="29"/>
  <c r="O1089" i="29" s="1"/>
  <c r="O790" i="39" s="1"/>
  <c r="K1113" i="31"/>
  <c r="A1623" i="31"/>
  <c r="A859" i="31"/>
  <c r="A919" i="31"/>
  <c r="M118" i="31"/>
  <c r="N1134" i="31"/>
  <c r="A1049" i="31"/>
  <c r="A373" i="31"/>
  <c r="A1513" i="31"/>
  <c r="E1111" i="39"/>
  <c r="E1250" i="39"/>
  <c r="E1427" i="29" s="1"/>
  <c r="E1019" i="39" s="1"/>
  <c r="E1196" i="29" s="1"/>
  <c r="K358" i="29"/>
  <c r="N376" i="29"/>
  <c r="H399" i="29"/>
  <c r="E1034" i="39"/>
  <c r="E1211" i="29" s="1"/>
  <c r="E1580" i="29"/>
  <c r="I352" i="29"/>
  <c r="J385" i="29"/>
  <c r="M383" i="29"/>
  <c r="O1153" i="31"/>
  <c r="O70" i="31" s="1"/>
  <c r="M70" i="31"/>
  <c r="O113" i="31"/>
  <c r="A113" i="31" s="1"/>
  <c r="M26" i="31"/>
  <c r="M111" i="31"/>
  <c r="O1154" i="31"/>
  <c r="O71" i="31" s="1"/>
  <c r="O1172" i="31"/>
  <c r="M1171" i="31"/>
  <c r="M1167" i="31" s="1"/>
  <c r="O1131" i="31"/>
  <c r="A1131" i="31" s="1"/>
  <c r="M41" i="31"/>
  <c r="O1169" i="31"/>
  <c r="M1168" i="31"/>
  <c r="M1166" i="31" s="1"/>
  <c r="O110" i="31"/>
  <c r="O22" i="31" s="1"/>
  <c r="M22" i="31"/>
  <c r="O164" i="31"/>
  <c r="O163" i="31" s="1"/>
  <c r="M94" i="31"/>
  <c r="M163" i="31"/>
  <c r="O1147" i="31"/>
  <c r="O58" i="31" s="1"/>
  <c r="M58" i="31"/>
  <c r="O161" i="31"/>
  <c r="A161" i="31" s="1"/>
  <c r="M91" i="31"/>
  <c r="M90" i="31" s="1"/>
  <c r="M88" i="31" s="1"/>
  <c r="M160" i="31"/>
  <c r="O119" i="31"/>
  <c r="A119" i="31"/>
  <c r="M32" i="31"/>
  <c r="M117" i="31"/>
  <c r="O1119" i="31"/>
  <c r="A1119" i="31" s="1"/>
  <c r="O1120" i="31"/>
  <c r="O27" i="31" s="1"/>
  <c r="M27" i="31"/>
  <c r="O1125" i="31"/>
  <c r="A1125" i="31" s="1"/>
  <c r="O1159" i="31"/>
  <c r="A1159" i="31" s="1"/>
  <c r="M76" i="31"/>
  <c r="M75" i="31" s="1"/>
  <c r="M1158" i="31"/>
  <c r="J1123" i="31"/>
  <c r="K1124" i="31"/>
  <c r="J1398" i="31"/>
  <c r="J1397" i="31" s="1"/>
  <c r="J1396" i="31" s="1"/>
  <c r="F784" i="31"/>
  <c r="F763" i="31" s="1"/>
  <c r="N38" i="31"/>
  <c r="K111" i="31"/>
  <c r="K106" i="31" s="1"/>
  <c r="K105" i="31" s="1"/>
  <c r="K104" i="31" s="1"/>
  <c r="K101" i="31" s="1"/>
  <c r="M307" i="31"/>
  <c r="K498" i="31"/>
  <c r="M1334" i="31"/>
  <c r="M1333" i="31" s="1"/>
  <c r="M1332" i="31" s="1"/>
  <c r="M785" i="31"/>
  <c r="J1710" i="29"/>
  <c r="J1747" i="29"/>
  <c r="K1117" i="31"/>
  <c r="K1112" i="31" s="1"/>
  <c r="O130" i="31"/>
  <c r="O129" i="31" s="1"/>
  <c r="O128" i="31" s="1"/>
  <c r="O1136" i="31"/>
  <c r="A1443" i="31"/>
  <c r="A1000" i="31"/>
  <c r="L370" i="31"/>
  <c r="H372" i="31"/>
  <c r="H371" i="31" s="1"/>
  <c r="H370" i="31" s="1"/>
  <c r="K1158" i="31"/>
  <c r="K1134" i="31" s="1"/>
  <c r="M1308" i="31"/>
  <c r="F1178" i="31"/>
  <c r="J1501" i="31"/>
  <c r="M260" i="31"/>
  <c r="M723" i="31"/>
  <c r="M722" i="31" s="1"/>
  <c r="M809" i="31"/>
  <c r="I1564" i="31"/>
  <c r="M1590" i="31"/>
  <c r="M1589" i="31" s="1"/>
  <c r="M1588" i="31" s="1"/>
  <c r="M332" i="31"/>
  <c r="M331" i="31" s="1"/>
  <c r="M330" i="31" s="1"/>
  <c r="G696" i="31"/>
  <c r="A465" i="31"/>
  <c r="A1196" i="31"/>
  <c r="A186" i="31"/>
  <c r="L626" i="31"/>
  <c r="G168" i="31"/>
  <c r="K434" i="31"/>
  <c r="O698" i="31"/>
  <c r="O1565" i="31"/>
  <c r="J967" i="29"/>
  <c r="J44" i="39"/>
  <c r="P44" i="39" s="1"/>
  <c r="K44" i="29"/>
  <c r="J55" i="39"/>
  <c r="P55" i="39" s="1"/>
  <c r="K55" i="29"/>
  <c r="J46" i="39"/>
  <c r="P46" i="39" s="1"/>
  <c r="K46" i="29"/>
  <c r="J52" i="39"/>
  <c r="P52" i="39" s="1"/>
  <c r="K52" i="29"/>
  <c r="J43" i="39"/>
  <c r="P43" i="39" s="1"/>
  <c r="J54" i="39"/>
  <c r="P54" i="39" s="1"/>
  <c r="K54" i="29"/>
  <c r="J224" i="29"/>
  <c r="A1642" i="29"/>
  <c r="J47" i="39"/>
  <c r="K47" i="29"/>
  <c r="I16" i="29"/>
  <c r="G183" i="29"/>
  <c r="G181" i="29" s="1"/>
  <c r="G154" i="39" s="1"/>
  <c r="J45" i="39"/>
  <c r="P45" i="39" s="1"/>
  <c r="K45" i="29"/>
  <c r="J202" i="29"/>
  <c r="J265" i="29"/>
  <c r="N16" i="29"/>
  <c r="G64" i="29"/>
  <c r="H93" i="31"/>
  <c r="H89" i="31" s="1"/>
  <c r="O1118" i="31"/>
  <c r="A1118" i="31" s="1"/>
  <c r="M24" i="31"/>
  <c r="M1117" i="31"/>
  <c r="M1112" i="31" s="1"/>
  <c r="J1112" i="31"/>
  <c r="J1111" i="31" s="1"/>
  <c r="K90" i="31"/>
  <c r="K88" i="31" s="1"/>
  <c r="O1114" i="31"/>
  <c r="A1114" i="31" s="1"/>
  <c r="M1113" i="31"/>
  <c r="H40" i="29"/>
  <c r="K961" i="39"/>
  <c r="K957" i="39" s="1"/>
  <c r="K93" i="31"/>
  <c r="K89" i="31" s="1"/>
  <c r="M71" i="31"/>
  <c r="K38" i="31"/>
  <c r="E311" i="39"/>
  <c r="E488" i="29" s="1"/>
  <c r="E396" i="39" s="1"/>
  <c r="A1390" i="31"/>
  <c r="A1064" i="31"/>
  <c r="A199" i="31"/>
  <c r="A975" i="31"/>
  <c r="A676" i="31"/>
  <c r="A1292" i="31"/>
  <c r="A1181" i="31"/>
  <c r="A1094" i="31"/>
  <c r="A1102" i="31"/>
  <c r="A1321" i="31"/>
  <c r="A1041" i="31"/>
  <c r="J1617" i="29"/>
  <c r="J1616" i="29" s="1"/>
  <c r="O1809" i="29"/>
  <c r="E326" i="39"/>
  <c r="E503" i="29" s="1"/>
  <c r="E400" i="39"/>
  <c r="E577" i="29" s="1"/>
  <c r="E952" i="39"/>
  <c r="E1129" i="29" s="1"/>
  <c r="E1113" i="39"/>
  <c r="E1125" i="39"/>
  <c r="E1195" i="39"/>
  <c r="E1372" i="29" s="1"/>
  <c r="E990" i="39" s="1"/>
  <c r="E1167" i="29" s="1"/>
  <c r="E1211" i="39"/>
  <c r="E1388" i="29" s="1"/>
  <c r="J362" i="29"/>
  <c r="M380" i="29"/>
  <c r="O380" i="29" s="1"/>
  <c r="J382" i="29"/>
  <c r="M395" i="29"/>
  <c r="O395" i="29" s="1"/>
  <c r="J397" i="29"/>
  <c r="A383" i="31"/>
  <c r="A1013" i="31"/>
  <c r="N471" i="29"/>
  <c r="A645" i="31"/>
  <c r="A870" i="31"/>
  <c r="A447" i="31"/>
  <c r="L30" i="31"/>
  <c r="K64" i="29"/>
  <c r="A989" i="31"/>
  <c r="A1191" i="31"/>
  <c r="G306" i="31"/>
  <c r="L306" i="31"/>
  <c r="H236" i="31"/>
  <c r="F1436" i="31"/>
  <c r="F1308" i="31"/>
  <c r="M47" i="31"/>
  <c r="O811" i="31"/>
  <c r="O810" i="31" s="1"/>
  <c r="K1500" i="31"/>
  <c r="M651" i="31"/>
  <c r="E1500" i="31"/>
  <c r="G1436" i="31"/>
  <c r="M878" i="31"/>
  <c r="M877" i="31" s="1"/>
  <c r="J786" i="31"/>
  <c r="J785" i="31" s="1"/>
  <c r="A785" i="31" s="1"/>
  <c r="F626" i="31"/>
  <c r="O170" i="31"/>
  <c r="A1262" i="31"/>
  <c r="O524" i="31"/>
  <c r="O523" i="31" s="1"/>
  <c r="N1308" i="31"/>
  <c r="M72" i="31"/>
  <c r="H1046" i="31"/>
  <c r="E876" i="29"/>
  <c r="A1185" i="31"/>
  <c r="F562" i="31"/>
  <c r="A1417" i="31"/>
  <c r="A1289" i="31"/>
  <c r="E852" i="31"/>
  <c r="J409" i="29"/>
  <c r="J338" i="39" s="1"/>
  <c r="M564" i="29"/>
  <c r="O564" i="29" s="1"/>
  <c r="J567" i="29"/>
  <c r="J878" i="29"/>
  <c r="M1063" i="29"/>
  <c r="M763" i="39" s="1"/>
  <c r="J1098" i="29"/>
  <c r="J1144" i="29"/>
  <c r="M1209" i="29"/>
  <c r="O1209" i="29" s="1"/>
  <c r="M1431" i="29"/>
  <c r="O1431" i="29" s="1"/>
  <c r="J1458" i="29"/>
  <c r="J1473" i="29"/>
  <c r="M1494" i="29"/>
  <c r="O1494" i="29" s="1"/>
  <c r="J1517" i="29"/>
  <c r="J1063" i="39" s="1"/>
  <c r="M1586" i="29"/>
  <c r="O1586" i="29" s="1"/>
  <c r="J1647" i="29"/>
  <c r="J1685" i="29"/>
  <c r="M1755" i="29"/>
  <c r="O1755" i="29" s="1"/>
  <c r="J1757" i="29"/>
  <c r="M1790" i="29"/>
  <c r="O1790" i="29" s="1"/>
  <c r="J1202" i="31"/>
  <c r="G1372" i="31"/>
  <c r="I370" i="31"/>
  <c r="J262" i="29"/>
  <c r="J269" i="29"/>
  <c r="H16" i="29"/>
  <c r="F183" i="29"/>
  <c r="F181" i="29" s="1"/>
  <c r="F154" i="39" s="1"/>
  <c r="J194" i="29"/>
  <c r="D44" i="34"/>
  <c r="G313" i="39"/>
  <c r="M418" i="29"/>
  <c r="O418" i="29" s="1"/>
  <c r="J518" i="29"/>
  <c r="J366" i="29"/>
  <c r="O355" i="29"/>
  <c r="A195" i="31"/>
  <c r="A658" i="31"/>
  <c r="A1339" i="31"/>
  <c r="A351" i="31"/>
  <c r="A1155" i="31"/>
  <c r="A900" i="31"/>
  <c r="A243" i="31"/>
  <c r="A501" i="31"/>
  <c r="A855" i="31"/>
  <c r="A1531" i="31"/>
  <c r="A1353" i="31"/>
  <c r="A284" i="31"/>
  <c r="A1315" i="31"/>
  <c r="O1522" i="29"/>
  <c r="O1537" i="29"/>
  <c r="A791" i="31"/>
  <c r="A1545" i="31"/>
  <c r="A699" i="31"/>
  <c r="I1628" i="31"/>
  <c r="A1595" i="31"/>
  <c r="G498" i="31"/>
  <c r="O1204" i="31"/>
  <c r="O1203" i="31" s="1"/>
  <c r="A787" i="31"/>
  <c r="I626" i="31"/>
  <c r="A1275" i="31"/>
  <c r="M1526" i="31"/>
  <c r="M1525" i="31" s="1"/>
  <c r="M1524" i="31" s="1"/>
  <c r="G626" i="31"/>
  <c r="J332" i="31"/>
  <c r="J331" i="31" s="1"/>
  <c r="J330" i="31" s="1"/>
  <c r="J47" i="31"/>
  <c r="A239" i="31"/>
  <c r="O1180" i="31"/>
  <c r="O1179" i="31" s="1"/>
  <c r="O1178" i="31" s="1"/>
  <c r="J1310" i="31"/>
  <c r="J1309" i="31" s="1"/>
  <c r="H38" i="31"/>
  <c r="L72" i="31"/>
  <c r="A633" i="31"/>
  <c r="A1484" i="31"/>
  <c r="A1582" i="31"/>
  <c r="A135" i="31"/>
  <c r="A759" i="31"/>
  <c r="J563" i="31"/>
  <c r="J562" i="31" s="1"/>
  <c r="A1548" i="31"/>
  <c r="A171" i="31"/>
  <c r="M942" i="31"/>
  <c r="M941" i="31" s="1"/>
  <c r="M940" i="31" s="1"/>
  <c r="M916" i="31" s="1"/>
  <c r="A309" i="31"/>
  <c r="H75" i="31"/>
  <c r="E1588" i="31"/>
  <c r="E1564" i="31" s="1"/>
  <c r="A629" i="31"/>
  <c r="H1436" i="31"/>
  <c r="H104" i="31"/>
  <c r="K19" i="31"/>
  <c r="A756" i="31"/>
  <c r="J723" i="31"/>
  <c r="J722" i="31" s="1"/>
  <c r="J721" i="31" s="1"/>
  <c r="E168" i="31"/>
  <c r="E562" i="31"/>
  <c r="A490" i="31"/>
  <c r="G40" i="29"/>
  <c r="G14" i="29" s="1"/>
  <c r="J50" i="29"/>
  <c r="F64" i="29"/>
  <c r="J38" i="31"/>
  <c r="J1306" i="29"/>
  <c r="H1110" i="31"/>
  <c r="A65" i="31"/>
  <c r="J90" i="31"/>
  <c r="J88" i="31" s="1"/>
  <c r="J19" i="31"/>
  <c r="A80" i="31"/>
  <c r="A42" i="31"/>
  <c r="A48" i="31"/>
  <c r="A53" i="31"/>
  <c r="A77" i="31"/>
  <c r="A52" i="31"/>
  <c r="A84" i="31"/>
  <c r="M551" i="29"/>
  <c r="O551" i="29" s="1"/>
  <c r="J563" i="29"/>
  <c r="E1251" i="39"/>
  <c r="M365" i="29"/>
  <c r="M324" i="39" s="1"/>
  <c r="M904" i="29"/>
  <c r="O904" i="29" s="1"/>
  <c r="O374" i="29"/>
  <c r="A374" i="29" s="1"/>
  <c r="M1583" i="29"/>
  <c r="O1583" i="29" s="1"/>
  <c r="J1585" i="29"/>
  <c r="J1643" i="29"/>
  <c r="J1657" i="29"/>
  <c r="M1693" i="29"/>
  <c r="M1197" i="39" s="1"/>
  <c r="M1713" i="29"/>
  <c r="M1193" i="39" s="1"/>
  <c r="J1753" i="29"/>
  <c r="M1771" i="29"/>
  <c r="O1771" i="29" s="1"/>
  <c r="J1588" i="29"/>
  <c r="J1112" i="39" s="1"/>
  <c r="O1665" i="29"/>
  <c r="A1665" i="29" s="1"/>
  <c r="A1431" i="31"/>
  <c r="A1427" i="31" s="1"/>
  <c r="A1426" i="31" s="1"/>
  <c r="A964" i="31"/>
  <c r="A1247" i="31"/>
  <c r="A529" i="31"/>
  <c r="M406" i="29"/>
  <c r="O406" i="29" s="1"/>
  <c r="J1654" i="29"/>
  <c r="J1157" i="39" s="1"/>
  <c r="J1156" i="39" s="1"/>
  <c r="K164" i="29"/>
  <c r="K150" i="29"/>
  <c r="A452" i="31"/>
  <c r="A426" i="31"/>
  <c r="A1567" i="31"/>
  <c r="A1257" i="31"/>
  <c r="A181" i="31"/>
  <c r="A1091" i="31"/>
  <c r="M735" i="29"/>
  <c r="M554" i="39" s="1"/>
  <c r="J1490" i="29"/>
  <c r="J1060" i="39" s="1"/>
  <c r="I1605" i="29"/>
  <c r="J1718" i="29"/>
  <c r="J1199" i="39" s="1"/>
  <c r="M1508" i="29"/>
  <c r="O1508" i="29" s="1"/>
  <c r="J1526" i="29"/>
  <c r="J1073" i="39" s="1"/>
  <c r="H30" i="31"/>
  <c r="E307" i="39"/>
  <c r="E323" i="39"/>
  <c r="E500" i="29" s="1"/>
  <c r="E1081" i="39"/>
  <c r="E1258" i="29" s="1"/>
  <c r="E1155" i="39"/>
  <c r="E1151" i="39"/>
  <c r="E1328" i="29" s="1"/>
  <c r="E941" i="39" s="1"/>
  <c r="E1187" i="39"/>
  <c r="E1364" i="29" s="1"/>
  <c r="E1237" i="39"/>
  <c r="E1253" i="39"/>
  <c r="E1430" i="29" s="1"/>
  <c r="E1022" i="39" s="1"/>
  <c r="E1199" i="29" s="1"/>
  <c r="M300" i="29"/>
  <c r="M319" i="29"/>
  <c r="O319" i="29" s="1"/>
  <c r="J355" i="29"/>
  <c r="M359" i="29"/>
  <c r="O359" i="29" s="1"/>
  <c r="I313" i="39"/>
  <c r="J375" i="29"/>
  <c r="J303" i="39" s="1"/>
  <c r="M379" i="29"/>
  <c r="O379" i="29" s="1"/>
  <c r="J381" i="29"/>
  <c r="J389" i="29"/>
  <c r="J396" i="29"/>
  <c r="J419" i="29"/>
  <c r="M472" i="29"/>
  <c r="J493" i="29"/>
  <c r="J641" i="29"/>
  <c r="J692" i="29"/>
  <c r="M884" i="29"/>
  <c r="O884" i="29" s="1"/>
  <c r="J917" i="29"/>
  <c r="J668" i="39" s="1"/>
  <c r="M929" i="29"/>
  <c r="O929" i="29" s="1"/>
  <c r="M996" i="29"/>
  <c r="O996" i="29" s="1"/>
  <c r="M1039" i="29"/>
  <c r="O1039" i="29" s="1"/>
  <c r="J1208" i="29"/>
  <c r="J1210" i="29"/>
  <c r="M1237" i="29"/>
  <c r="O1237" i="29" s="1"/>
  <c r="J1273" i="29"/>
  <c r="J1320" i="29"/>
  <c r="M1377" i="29"/>
  <c r="O1377" i="29" s="1"/>
  <c r="H1029" i="39"/>
  <c r="J1440" i="29"/>
  <c r="I1071" i="39"/>
  <c r="M1519" i="29"/>
  <c r="O1519" i="29" s="1"/>
  <c r="J1521" i="29"/>
  <c r="J1067" i="39" s="1"/>
  <c r="M1534" i="29"/>
  <c r="O1534" i="29" s="1"/>
  <c r="J1536" i="29"/>
  <c r="J1083" i="39" s="1"/>
  <c r="M1557" i="29"/>
  <c r="O1557" i="29" s="1"/>
  <c r="J1559" i="29"/>
  <c r="K1113" i="39"/>
  <c r="M1571" i="29"/>
  <c r="O1571" i="29" s="1"/>
  <c r="J1579" i="29"/>
  <c r="J1103" i="39" s="1"/>
  <c r="J1593" i="29"/>
  <c r="L1155" i="39"/>
  <c r="A1454" i="31"/>
  <c r="A1251" i="31"/>
  <c r="A1577" i="31"/>
  <c r="I1736" i="29"/>
  <c r="A1223" i="31"/>
  <c r="M1618" i="29"/>
  <c r="M1144" i="39" s="1"/>
  <c r="L1088" i="29"/>
  <c r="M1815" i="29"/>
  <c r="O1815" i="29" s="1"/>
  <c r="M1716" i="29"/>
  <c r="M1196" i="39" s="1"/>
  <c r="Q1196" i="39" s="1"/>
  <c r="O1709" i="29"/>
  <c r="A505" i="31"/>
  <c r="F166" i="29"/>
  <c r="F163" i="29" s="1"/>
  <c r="M1782" i="29"/>
  <c r="M1241" i="39" s="1"/>
  <c r="A1367" i="31"/>
  <c r="A388" i="31"/>
  <c r="A831" i="31"/>
  <c r="A640" i="31"/>
  <c r="J105" i="31"/>
  <c r="J650" i="29"/>
  <c r="L1736" i="29"/>
  <c r="O1761" i="29"/>
  <c r="J1435" i="29"/>
  <c r="J1026" i="39" s="1"/>
  <c r="P1026" i="39" s="1"/>
  <c r="M1057" i="29"/>
  <c r="O1057" i="29" s="1"/>
  <c r="A377" i="31"/>
  <c r="K990" i="39"/>
  <c r="A1403" i="31"/>
  <c r="A865" i="31"/>
  <c r="F1544" i="29"/>
  <c r="K1800" i="29"/>
  <c r="N93" i="31"/>
  <c r="N89" i="31" s="1"/>
  <c r="A1059" i="31"/>
  <c r="K983" i="39"/>
  <c r="J1554" i="29"/>
  <c r="J1102" i="39" s="1"/>
  <c r="O1500" i="29"/>
  <c r="O1069" i="39" s="1"/>
  <c r="A1492" i="31"/>
  <c r="A1226" i="31"/>
  <c r="A324" i="31"/>
  <c r="A745" i="31"/>
  <c r="L1733" i="29"/>
  <c r="M1546" i="29"/>
  <c r="A175" i="31"/>
  <c r="A728" i="31"/>
  <c r="A516" i="31"/>
  <c r="H1672" i="29"/>
  <c r="K1669" i="29"/>
  <c r="M824" i="29"/>
  <c r="O824" i="29" s="1"/>
  <c r="I980" i="39"/>
  <c r="M1438" i="29"/>
  <c r="H1541" i="29"/>
  <c r="J1737" i="29"/>
  <c r="J1736" i="29" s="1"/>
  <c r="O1003" i="29"/>
  <c r="E232" i="39"/>
  <c r="E1217" i="39"/>
  <c r="F222" i="29"/>
  <c r="P168" i="39"/>
  <c r="M428" i="29"/>
  <c r="O428" i="29" s="1"/>
  <c r="J463" i="29"/>
  <c r="J377" i="29"/>
  <c r="E1813" i="29"/>
  <c r="E1812" i="29" s="1"/>
  <c r="E1811" i="29" s="1"/>
  <c r="O1502" i="31"/>
  <c r="O1501" i="31" s="1"/>
  <c r="O1246" i="31"/>
  <c r="A1246" i="31" s="1"/>
  <c r="O918" i="31"/>
  <c r="A897" i="31"/>
  <c r="O47" i="31"/>
  <c r="A213" i="31"/>
  <c r="J1462" i="31"/>
  <c r="J1461" i="31" s="1"/>
  <c r="J1460" i="31" s="1"/>
  <c r="J1436" i="31" s="1"/>
  <c r="N370" i="31"/>
  <c r="H1178" i="31"/>
  <c r="L1244" i="31"/>
  <c r="E1628" i="31"/>
  <c r="J407" i="29"/>
  <c r="J336" i="39" s="1"/>
  <c r="P336" i="39" s="1"/>
  <c r="J430" i="29"/>
  <c r="M823" i="29"/>
  <c r="O823" i="29" s="1"/>
  <c r="J1646" i="29"/>
  <c r="A1646" i="29" s="1"/>
  <c r="M1657" i="29"/>
  <c r="O1657" i="29" s="1"/>
  <c r="J1791" i="29"/>
  <c r="A1791" i="29" s="1"/>
  <c r="N1244" i="31"/>
  <c r="A1205" i="31"/>
  <c r="K1564" i="31"/>
  <c r="E1046" i="31"/>
  <c r="N1460" i="31"/>
  <c r="N1436" i="31" s="1"/>
  <c r="A1364" i="31"/>
  <c r="A1073" i="31"/>
  <c r="K46" i="31"/>
  <c r="K45" i="31" s="1"/>
  <c r="J854" i="31"/>
  <c r="J853" i="31" s="1"/>
  <c r="J852" i="31" s="1"/>
  <c r="J500" i="31"/>
  <c r="G1178" i="31"/>
  <c r="E1308" i="31"/>
  <c r="G1616" i="29"/>
  <c r="E60" i="31"/>
  <c r="N984" i="31"/>
  <c r="N983" i="31" s="1"/>
  <c r="N982" i="31" s="1"/>
  <c r="G784" i="31"/>
  <c r="G763" i="31" s="1"/>
  <c r="O72" i="31"/>
  <c r="O1048" i="31"/>
  <c r="O1047" i="31" s="1"/>
  <c r="O1046" i="31" s="1"/>
  <c r="A1300" i="31"/>
  <c r="J876" i="31"/>
  <c r="I562" i="31"/>
  <c r="K1372" i="31"/>
  <c r="E1124" i="39"/>
  <c r="E1301" i="29" s="1"/>
  <c r="E1210" i="39"/>
  <c r="E1387" i="29" s="1"/>
  <c r="E977" i="39" s="1"/>
  <c r="E1154" i="29" s="1"/>
  <c r="E833" i="39" s="1"/>
  <c r="E1010" i="29" s="1"/>
  <c r="E733" i="39" s="1"/>
  <c r="E910" i="29" s="1"/>
  <c r="L1808" i="29"/>
  <c r="L1807" i="29" s="1"/>
  <c r="L1806" i="29" s="1"/>
  <c r="K75" i="31"/>
  <c r="G434" i="31"/>
  <c r="E352" i="29"/>
  <c r="E1023" i="39"/>
  <c r="E1200" i="29" s="1"/>
  <c r="E857" i="39" s="1"/>
  <c r="E1063" i="39"/>
  <c r="E1240" i="29" s="1"/>
  <c r="E902" i="39" s="1"/>
  <c r="E1079" i="29" s="1"/>
  <c r="E1084" i="39"/>
  <c r="E1261" i="29" s="1"/>
  <c r="E1149" i="39"/>
  <c r="E1326" i="29" s="1"/>
  <c r="E938" i="39" s="1"/>
  <c r="E1115" i="29" s="1"/>
  <c r="E824" i="39" s="1"/>
  <c r="E1001" i="29" s="1"/>
  <c r="E1207" i="39"/>
  <c r="E1384" i="29" s="1"/>
  <c r="E1235" i="39"/>
  <c r="E1412" i="29" s="1"/>
  <c r="H376" i="29"/>
  <c r="H371" i="29" s="1"/>
  <c r="H370" i="29" s="1"/>
  <c r="F393" i="29"/>
  <c r="K1658" i="29"/>
  <c r="G1808" i="29"/>
  <c r="G1807" i="29" s="1"/>
  <c r="G1806" i="29" s="1"/>
  <c r="A961" i="31"/>
  <c r="O1334" i="31"/>
  <c r="O1333" i="31" s="1"/>
  <c r="O1332" i="31" s="1"/>
  <c r="A934" i="31"/>
  <c r="A842" i="31"/>
  <c r="M1628" i="31"/>
  <c r="E1644" i="29"/>
  <c r="E1639" i="29" s="1"/>
  <c r="E1638" i="29" s="1"/>
  <c r="L352" i="29"/>
  <c r="O786" i="31"/>
  <c r="O785" i="31" s="1"/>
  <c r="O1070" i="31"/>
  <c r="J319" i="29"/>
  <c r="M16" i="29"/>
  <c r="F40" i="29"/>
  <c r="M236" i="29"/>
  <c r="M86" i="29"/>
  <c r="K183" i="29"/>
  <c r="K181" i="29" s="1"/>
  <c r="K154" i="39" s="1"/>
  <c r="M272" i="29"/>
  <c r="M222" i="29" s="1"/>
  <c r="N222" i="29"/>
  <c r="E183" i="29"/>
  <c r="E181" i="29" s="1"/>
  <c r="E222" i="29"/>
  <c r="M77" i="29"/>
  <c r="M68" i="29"/>
  <c r="E16" i="29"/>
  <c r="E64" i="29"/>
  <c r="L16" i="29"/>
  <c r="M197" i="29"/>
  <c r="F32" i="34"/>
  <c r="H337" i="29"/>
  <c r="A97" i="31"/>
  <c r="A673" i="31"/>
  <c r="H325" i="39"/>
  <c r="J378" i="29"/>
  <c r="J410" i="29"/>
  <c r="J339" i="39" s="1"/>
  <c r="P339" i="39" s="1"/>
  <c r="E324" i="39"/>
  <c r="E1107" i="39"/>
  <c r="E1284" i="29" s="1"/>
  <c r="E919" i="39" s="1"/>
  <c r="E1193" i="39"/>
  <c r="E1370" i="29" s="1"/>
  <c r="E983" i="39" s="1"/>
  <c r="E1244" i="39"/>
  <c r="G340" i="29"/>
  <c r="A1375" i="31"/>
  <c r="E1061" i="39"/>
  <c r="E1238" i="29" s="1"/>
  <c r="E1148" i="39"/>
  <c r="E1325" i="29" s="1"/>
  <c r="E1234" i="39"/>
  <c r="N408" i="29"/>
  <c r="I1034" i="39"/>
  <c r="F1082" i="39"/>
  <c r="L1083" i="39"/>
  <c r="I1085" i="39"/>
  <c r="G1124" i="39"/>
  <c r="K1127" i="39"/>
  <c r="H1166" i="39"/>
  <c r="F1168" i="39"/>
  <c r="L1169" i="39"/>
  <c r="I1208" i="39"/>
  <c r="K1250" i="39"/>
  <c r="H1252" i="39"/>
  <c r="H408" i="29"/>
  <c r="G1541" i="29"/>
  <c r="A689" i="31"/>
  <c r="N763" i="31"/>
  <c r="A1559" i="31"/>
  <c r="J56" i="29"/>
  <c r="J65" i="29"/>
  <c r="M56" i="29"/>
  <c r="E20" i="39"/>
  <c r="E16" i="39" s="1"/>
  <c r="E77" i="39"/>
  <c r="E86" i="39"/>
  <c r="E171" i="39"/>
  <c r="E210" i="39"/>
  <c r="J428" i="29"/>
  <c r="A1141" i="31"/>
  <c r="A1053" i="31"/>
  <c r="M130" i="31"/>
  <c r="M129" i="31" s="1"/>
  <c r="M128" i="31" s="1"/>
  <c r="E982" i="31"/>
  <c r="O942" i="31"/>
  <c r="O941" i="31" s="1"/>
  <c r="O940" i="31" s="1"/>
  <c r="A724" i="31"/>
  <c r="G236" i="31"/>
  <c r="O194" i="31"/>
  <c r="O193" i="31" s="1"/>
  <c r="O308" i="31"/>
  <c r="H916" i="31"/>
  <c r="A685" i="31"/>
  <c r="A1609" i="31"/>
  <c r="L916" i="31"/>
  <c r="L849" i="31" s="1"/>
  <c r="F1046" i="31"/>
  <c r="E51" i="31"/>
  <c r="E46" i="31" s="1"/>
  <c r="H1334" i="31"/>
  <c r="H1333" i="31" s="1"/>
  <c r="H1332" i="31" s="1"/>
  <c r="K420" i="29"/>
  <c r="K415" i="29" s="1"/>
  <c r="F51" i="31"/>
  <c r="N698" i="31"/>
  <c r="N697" i="31" s="1"/>
  <c r="K698" i="31"/>
  <c r="K697" i="31" s="1"/>
  <c r="K696" i="31" s="1"/>
  <c r="K1628" i="31"/>
  <c r="A1077" i="31"/>
  <c r="E626" i="31"/>
  <c r="E1108" i="39"/>
  <c r="O500" i="31"/>
  <c r="O499" i="31" s="1"/>
  <c r="E498" i="31"/>
  <c r="G852" i="31"/>
  <c r="E402" i="39"/>
  <c r="N1628" i="31"/>
  <c r="N262" i="31"/>
  <c r="N261" i="31" s="1"/>
  <c r="N260" i="31" s="1"/>
  <c r="M784" i="31"/>
  <c r="M763" i="31" s="1"/>
  <c r="A1527" i="31"/>
  <c r="A1385" i="31"/>
  <c r="J359" i="29"/>
  <c r="F330" i="31"/>
  <c r="F306" i="31" s="1"/>
  <c r="E372" i="29"/>
  <c r="F370" i="31"/>
  <c r="F1006" i="31"/>
  <c r="F982" i="31" s="1"/>
  <c r="F260" i="31"/>
  <c r="F236" i="31" s="1"/>
  <c r="G372" i="29"/>
  <c r="J170" i="31"/>
  <c r="J169" i="31" s="1"/>
  <c r="J168" i="31" s="1"/>
  <c r="E310" i="39"/>
  <c r="E487" i="29" s="1"/>
  <c r="E1026" i="39"/>
  <c r="E1203" i="29" s="1"/>
  <c r="E1068" i="39"/>
  <c r="E1245" i="29" s="1"/>
  <c r="E1516" i="29"/>
  <c r="E1511" i="29" s="1"/>
  <c r="E1510" i="29" s="1"/>
  <c r="E1661" i="29"/>
  <c r="E1191" i="39"/>
  <c r="E1202" i="39"/>
  <c r="L337" i="29"/>
  <c r="N1226" i="29"/>
  <c r="N1466" i="29"/>
  <c r="G1488" i="29"/>
  <c r="L1498" i="29"/>
  <c r="H1552" i="29"/>
  <c r="K1813" i="29"/>
  <c r="K1812" i="29" s="1"/>
  <c r="K1811" i="29" s="1"/>
  <c r="E33" i="31"/>
  <c r="E30" i="31" s="1"/>
  <c r="N563" i="31"/>
  <c r="A816" i="31"/>
  <c r="O1398" i="31"/>
  <c r="O1397" i="31" s="1"/>
  <c r="O1396" i="31" s="1"/>
  <c r="A768" i="31"/>
  <c r="H562" i="31"/>
  <c r="A686" i="31"/>
  <c r="A122" i="31"/>
  <c r="A333" i="31"/>
  <c r="A429" i="31"/>
  <c r="J940" i="31"/>
  <c r="K982" i="31"/>
  <c r="M1072" i="31"/>
  <c r="M1071" i="31" s="1"/>
  <c r="M1070" i="31" s="1"/>
  <c r="E434" i="31"/>
  <c r="E1066" i="39"/>
  <c r="E1243" i="29" s="1"/>
  <c r="E1127" i="39"/>
  <c r="E1304" i="29" s="1"/>
  <c r="E944" i="39" s="1"/>
  <c r="E1121" i="29" s="1"/>
  <c r="E1189" i="39"/>
  <c r="E1366" i="29" s="1"/>
  <c r="E980" i="39" s="1"/>
  <c r="F128" i="31"/>
  <c r="F104" i="31" s="1"/>
  <c r="A227" i="31"/>
  <c r="A226" i="31" s="1"/>
  <c r="O628" i="31"/>
  <c r="O627" i="31" s="1"/>
  <c r="O984" i="31"/>
  <c r="A1234" i="31"/>
  <c r="L236" i="31"/>
  <c r="A1481" i="31"/>
  <c r="A479" i="31"/>
  <c r="F434" i="31"/>
  <c r="A1556" i="31"/>
  <c r="A911" i="31"/>
  <c r="A907" i="31" s="1"/>
  <c r="A906" i="31" s="1"/>
  <c r="A1237" i="31"/>
  <c r="E1372" i="31"/>
  <c r="G1628" i="31"/>
  <c r="K766" i="29"/>
  <c r="K1576" i="29"/>
  <c r="K1768" i="29"/>
  <c r="J205" i="29"/>
  <c r="J236" i="29"/>
  <c r="L115" i="29"/>
  <c r="J189" i="29"/>
  <c r="J77" i="29"/>
  <c r="J197" i="29"/>
  <c r="M65" i="29"/>
  <c r="G222" i="29"/>
  <c r="J213" i="29"/>
  <c r="J28" i="29"/>
  <c r="J227" i="29"/>
  <c r="D27" i="34"/>
  <c r="C27" i="34"/>
  <c r="N27" i="34"/>
  <c r="J27" i="34"/>
  <c r="I27" i="34"/>
  <c r="O27" i="34"/>
  <c r="L27" i="34"/>
  <c r="M27" i="34"/>
  <c r="K27" i="34"/>
  <c r="H27" i="34"/>
  <c r="G27" i="34"/>
  <c r="F27" i="34"/>
  <c r="P27" i="34"/>
  <c r="I408" i="29"/>
  <c r="G471" i="29"/>
  <c r="J1076" i="29"/>
  <c r="J777" i="39" s="1"/>
  <c r="M1264" i="29"/>
  <c r="O1264" i="29" s="1"/>
  <c r="O899" i="39" s="1"/>
  <c r="M970" i="29"/>
  <c r="O970" i="29" s="1"/>
  <c r="M1315" i="29"/>
  <c r="O1315" i="29" s="1"/>
  <c r="A1315" i="29" s="1"/>
  <c r="J926" i="29"/>
  <c r="M391" i="29"/>
  <c r="M320" i="39" s="1"/>
  <c r="H267" i="39"/>
  <c r="E1268" i="39"/>
  <c r="E116" i="39" s="1"/>
  <c r="E293" i="29" s="1"/>
  <c r="E267" i="39" s="1"/>
  <c r="E403" i="39"/>
  <c r="E580" i="29" s="1"/>
  <c r="E442" i="39" s="1"/>
  <c r="M821" i="29"/>
  <c r="O821" i="29" s="1"/>
  <c r="A821" i="29" s="1"/>
  <c r="J1456" i="29"/>
  <c r="O1555" i="29"/>
  <c r="O1589" i="29"/>
  <c r="A1589" i="29" s="1"/>
  <c r="E1119" i="39"/>
  <c r="E1296" i="29" s="1"/>
  <c r="E932" i="39" s="1"/>
  <c r="E1109" i="29" s="1"/>
  <c r="M1263" i="29"/>
  <c r="O1263" i="29" s="1"/>
  <c r="M1292" i="29"/>
  <c r="J1363" i="29"/>
  <c r="J1390" i="29"/>
  <c r="A1390" i="29" s="1"/>
  <c r="M1456" i="29"/>
  <c r="O1456" i="29" s="1"/>
  <c r="O1024" i="39" s="1"/>
  <c r="J1482" i="29"/>
  <c r="J1051" i="39" s="1"/>
  <c r="J1496" i="29"/>
  <c r="M1520" i="29"/>
  <c r="O1520" i="29" s="1"/>
  <c r="J1537" i="29"/>
  <c r="J1595" i="29"/>
  <c r="J1120" i="39" s="1"/>
  <c r="M1630" i="29"/>
  <c r="O1630" i="29" s="1"/>
  <c r="J1633" i="29"/>
  <c r="M1688" i="29"/>
  <c r="M1192" i="39" s="1"/>
  <c r="J1726" i="29"/>
  <c r="M368" i="29"/>
  <c r="O368" i="29" s="1"/>
  <c r="O293" i="31"/>
  <c r="A293" i="31" s="1"/>
  <c r="A879" i="31"/>
  <c r="A1495" i="31"/>
  <c r="M316" i="29"/>
  <c r="O316" i="29" s="1"/>
  <c r="M334" i="29"/>
  <c r="O334" i="29" s="1"/>
  <c r="J1815" i="29"/>
  <c r="J144" i="29" s="1"/>
  <c r="H19" i="31"/>
  <c r="J1769" i="29"/>
  <c r="J1768" i="29" s="1"/>
  <c r="E1072" i="39"/>
  <c r="M388" i="29"/>
  <c r="M317" i="39" s="1"/>
  <c r="M1566" i="29"/>
  <c r="O1566" i="29" s="1"/>
  <c r="J1569" i="29"/>
  <c r="M1601" i="29"/>
  <c r="O1601" i="29" s="1"/>
  <c r="M1624" i="29"/>
  <c r="O1624" i="29" s="1"/>
  <c r="O1150" i="39" s="1"/>
  <c r="J1627" i="29"/>
  <c r="J1152" i="39" s="1"/>
  <c r="M1645" i="29"/>
  <c r="O1645" i="29" s="1"/>
  <c r="J1662" i="29"/>
  <c r="M1697" i="29"/>
  <c r="O1697" i="29" s="1"/>
  <c r="J1699" i="29"/>
  <c r="J1210" i="39" s="1"/>
  <c r="M1775" i="29"/>
  <c r="O1775" i="29" s="1"/>
  <c r="J1777" i="29"/>
  <c r="J1792" i="29"/>
  <c r="L19" i="31"/>
  <c r="M417" i="29"/>
  <c r="O417" i="29" s="1"/>
  <c r="M1078" i="29"/>
  <c r="O1078" i="29" s="1"/>
  <c r="M1131" i="29"/>
  <c r="O1131" i="29" s="1"/>
  <c r="J1293" i="29"/>
  <c r="N1541" i="29"/>
  <c r="J1632" i="29"/>
  <c r="M1649" i="29"/>
  <c r="O1649" i="29" s="1"/>
  <c r="J1651" i="29"/>
  <c r="J1153" i="39" s="1"/>
  <c r="M1664" i="29"/>
  <c r="O1664" i="29" s="1"/>
  <c r="J1666" i="29"/>
  <c r="J1169" i="39" s="1"/>
  <c r="N1672" i="29"/>
  <c r="M1687" i="29"/>
  <c r="O1687" i="29" s="1"/>
  <c r="J1689" i="29"/>
  <c r="M1707" i="29"/>
  <c r="O1707" i="29" s="1"/>
  <c r="O1187" i="39" s="1"/>
  <c r="M1721" i="29"/>
  <c r="O1721" i="29" s="1"/>
  <c r="M1760" i="29"/>
  <c r="O1760" i="29" s="1"/>
  <c r="J1762" i="29"/>
  <c r="M1779" i="29"/>
  <c r="O1779" i="29" s="1"/>
  <c r="O1237" i="39" s="1"/>
  <c r="J1781" i="29"/>
  <c r="M1794" i="29"/>
  <c r="O1794" i="29" s="1"/>
  <c r="A654" i="31"/>
  <c r="A1620" i="31"/>
  <c r="H1081" i="39"/>
  <c r="F1083" i="39"/>
  <c r="L1084" i="39"/>
  <c r="I1123" i="39"/>
  <c r="K1165" i="39"/>
  <c r="H1167" i="39"/>
  <c r="F1169" i="39"/>
  <c r="L1207" i="39"/>
  <c r="I1209" i="39"/>
  <c r="G1211" i="39"/>
  <c r="K1251" i="39"/>
  <c r="A263" i="31"/>
  <c r="A1518" i="31"/>
  <c r="A493" i="31"/>
  <c r="A1399" i="31"/>
  <c r="A557" i="31"/>
  <c r="A1303" i="31"/>
  <c r="N1110" i="31"/>
  <c r="E1166" i="39"/>
  <c r="H865" i="39"/>
  <c r="K1081" i="39"/>
  <c r="H1083" i="39"/>
  <c r="F1085" i="39"/>
  <c r="L1123" i="39"/>
  <c r="I1125" i="39"/>
  <c r="G1127" i="39"/>
  <c r="K1167" i="39"/>
  <c r="H1169" i="39"/>
  <c r="F1208" i="39"/>
  <c r="L1209" i="39"/>
  <c r="I1211" i="39"/>
  <c r="G1250" i="39"/>
  <c r="K1253" i="39"/>
  <c r="E12" i="39"/>
  <c r="F12" i="33"/>
  <c r="K958" i="39"/>
  <c r="F12" i="34"/>
  <c r="P179" i="39"/>
  <c r="J179" i="39"/>
  <c r="F12" i="29"/>
  <c r="E12" i="47"/>
  <c r="E12" i="44"/>
  <c r="E12" i="45"/>
  <c r="E12" i="41"/>
  <c r="E12" i="49"/>
  <c r="E12" i="40"/>
  <c r="E12" i="46"/>
  <c r="E12" i="43"/>
  <c r="E12" i="48"/>
  <c r="E12" i="42"/>
  <c r="J246" i="39"/>
  <c r="E144" i="29"/>
  <c r="E142" i="29" s="1"/>
  <c r="E1126" i="39"/>
  <c r="E1303" i="29" s="1"/>
  <c r="E939" i="39" s="1"/>
  <c r="E1116" i="29" s="1"/>
  <c r="E1249" i="39"/>
  <c r="E1426" i="29" s="1"/>
  <c r="G420" i="29"/>
  <c r="O819" i="29"/>
  <c r="O1785" i="29"/>
  <c r="K143" i="29"/>
  <c r="K142" i="29" s="1"/>
  <c r="J334" i="29"/>
  <c r="E1065" i="39"/>
  <c r="I908" i="39"/>
  <c r="H816" i="39"/>
  <c r="M338" i="29"/>
  <c r="O338" i="29" s="1"/>
  <c r="O289" i="39" s="1"/>
  <c r="E1167" i="39"/>
  <c r="N399" i="29"/>
  <c r="H167" i="29"/>
  <c r="K1544" i="29"/>
  <c r="M1590" i="29"/>
  <c r="M1115" i="39" s="1"/>
  <c r="E420" i="29"/>
  <c r="F408" i="29"/>
  <c r="L1744" i="29"/>
  <c r="J1724" i="29"/>
  <c r="J1205" i="39" s="1"/>
  <c r="F324" i="39"/>
  <c r="L325" i="39"/>
  <c r="I327" i="39"/>
  <c r="H985" i="39"/>
  <c r="K893" i="39"/>
  <c r="K399" i="29"/>
  <c r="J1004" i="29"/>
  <c r="J727" i="39" s="1"/>
  <c r="L1533" i="29"/>
  <c r="J341" i="29"/>
  <c r="J292" i="39" s="1"/>
  <c r="N1808" i="29"/>
  <c r="N1807" i="29" s="1"/>
  <c r="N1806" i="29" s="1"/>
  <c r="J1501" i="29"/>
  <c r="J1462" i="29"/>
  <c r="J1031" i="39" s="1"/>
  <c r="M1655" i="29"/>
  <c r="O1655" i="29" s="1"/>
  <c r="O1453" i="29"/>
  <c r="L393" i="29"/>
  <c r="L416" i="29"/>
  <c r="L471" i="29"/>
  <c r="L469" i="29" s="1"/>
  <c r="N550" i="29"/>
  <c r="M684" i="29"/>
  <c r="O684" i="29" s="1"/>
  <c r="J725" i="29"/>
  <c r="H876" i="29"/>
  <c r="N1597" i="29"/>
  <c r="L1477" i="29"/>
  <c r="J1799" i="29"/>
  <c r="J1258" i="39" s="1"/>
  <c r="M1629" i="29"/>
  <c r="O1629" i="29" s="1"/>
  <c r="M1499" i="29"/>
  <c r="O1499" i="29" s="1"/>
  <c r="O1068" i="39" s="1"/>
  <c r="M1460" i="29"/>
  <c r="O1460" i="29" s="1"/>
  <c r="O1028" i="39" s="1"/>
  <c r="G393" i="29"/>
  <c r="F1113" i="39"/>
  <c r="G1155" i="39"/>
  <c r="H1197" i="39"/>
  <c r="I1239" i="39"/>
  <c r="F982" i="39"/>
  <c r="I1616" i="29"/>
  <c r="I1480" i="29"/>
  <c r="K166" i="29"/>
  <c r="M1463" i="29"/>
  <c r="M1032" i="39" s="1"/>
  <c r="Q1032" i="39" s="1"/>
  <c r="E1608" i="29"/>
  <c r="L1608" i="29"/>
  <c r="M1565" i="29"/>
  <c r="O1565" i="29" s="1"/>
  <c r="H1025" i="39"/>
  <c r="O1751" i="29"/>
  <c r="L302" i="39"/>
  <c r="L1448" i="29"/>
  <c r="M1609" i="29"/>
  <c r="M1134" i="39" s="1"/>
  <c r="J1481" i="29"/>
  <c r="J1050" i="39" s="1"/>
  <c r="J1398" i="29"/>
  <c r="J989" i="39" s="1"/>
  <c r="O1621" i="29"/>
  <c r="O1490" i="29"/>
  <c r="O1060" i="39" s="1"/>
  <c r="F958" i="39"/>
  <c r="O423" i="29"/>
  <c r="O365" i="29"/>
  <c r="M1745" i="29"/>
  <c r="O1745" i="29" s="1"/>
  <c r="M1478" i="29"/>
  <c r="M1047" i="39" s="1"/>
  <c r="O1728" i="29"/>
  <c r="O1209" i="39" s="1"/>
  <c r="E933" i="39"/>
  <c r="E1110" i="29" s="1"/>
  <c r="E816" i="39" s="1"/>
  <c r="G337" i="29"/>
  <c r="F961" i="39"/>
  <c r="F957" i="39" s="1"/>
  <c r="F81" i="31"/>
  <c r="F19" i="31"/>
  <c r="A50" i="31"/>
  <c r="G19" i="31"/>
  <c r="F90" i="31"/>
  <c r="F88" i="31" s="1"/>
  <c r="F60" i="31"/>
  <c r="G1134" i="31"/>
  <c r="G1110" i="31" s="1"/>
  <c r="F75" i="31"/>
  <c r="E949" i="39"/>
  <c r="E1126" i="29" s="1"/>
  <c r="E23" i="31"/>
  <c r="G93" i="31"/>
  <c r="G89" i="31" s="1"/>
  <c r="G47" i="31"/>
  <c r="A64" i="31"/>
  <c r="A35" i="31"/>
  <c r="G33" i="31"/>
  <c r="G30" i="31" s="1"/>
  <c r="F72" i="31"/>
  <c r="F142" i="29"/>
  <c r="E1110" i="31"/>
  <c r="G90" i="31"/>
  <c r="G88" i="31" s="1"/>
  <c r="G51" i="31"/>
  <c r="A96" i="31"/>
  <c r="G60" i="31"/>
  <c r="G72" i="31"/>
  <c r="G75" i="31"/>
  <c r="G81" i="31"/>
  <c r="A62" i="31"/>
  <c r="A63" i="31"/>
  <c r="F47" i="31"/>
  <c r="F93" i="31"/>
  <c r="F89" i="31" s="1"/>
  <c r="E72" i="31"/>
  <c r="E81" i="31"/>
  <c r="E337" i="29"/>
  <c r="A49" i="31"/>
  <c r="A82" i="31"/>
  <c r="A25" i="31"/>
  <c r="A78" i="31"/>
  <c r="G23" i="31"/>
  <c r="G106" i="31"/>
  <c r="G105" i="31" s="1"/>
  <c r="G104" i="31" s="1"/>
  <c r="G38" i="31"/>
  <c r="A79" i="31"/>
  <c r="E38" i="31"/>
  <c r="E75" i="31"/>
  <c r="A73" i="31"/>
  <c r="A54" i="31"/>
  <c r="A43" i="31"/>
  <c r="A59" i="31"/>
  <c r="A67" i="31"/>
  <c r="F115" i="29"/>
  <c r="A66" i="31"/>
  <c r="A36" i="31"/>
  <c r="A55" i="31"/>
  <c r="A74" i="31"/>
  <c r="A28" i="31"/>
  <c r="A61" i="31"/>
  <c r="A29" i="31"/>
  <c r="A57" i="31"/>
  <c r="P26" i="34"/>
  <c r="C26" i="34"/>
  <c r="O26" i="34"/>
  <c r="N26" i="34"/>
  <c r="M26" i="34"/>
  <c r="L26" i="34"/>
  <c r="K26" i="34"/>
  <c r="J26" i="34"/>
  <c r="I26" i="34"/>
  <c r="H26" i="34"/>
  <c r="G26" i="34"/>
  <c r="F26" i="34"/>
  <c r="D26" i="34"/>
  <c r="H25" i="34"/>
  <c r="G25" i="34"/>
  <c r="F25" i="34"/>
  <c r="D25" i="34"/>
  <c r="P25" i="34"/>
  <c r="C25" i="34"/>
  <c r="O25" i="34"/>
  <c r="N25" i="34"/>
  <c r="M25" i="34"/>
  <c r="L25" i="34"/>
  <c r="K25" i="34"/>
  <c r="J25" i="34"/>
  <c r="I25" i="34"/>
  <c r="E1076" i="39"/>
  <c r="E1253" i="29" s="1"/>
  <c r="F24" i="34"/>
  <c r="D24" i="34"/>
  <c r="P24" i="34"/>
  <c r="C24" i="34"/>
  <c r="O24" i="34"/>
  <c r="N24" i="34"/>
  <c r="M24" i="34"/>
  <c r="L24" i="34"/>
  <c r="K24" i="34"/>
  <c r="J24" i="34"/>
  <c r="I24" i="34"/>
  <c r="H24" i="34"/>
  <c r="G24" i="34"/>
  <c r="J333" i="29"/>
  <c r="M354" i="29"/>
  <c r="O354" i="29" s="1"/>
  <c r="H1448" i="29"/>
  <c r="E405" i="29"/>
  <c r="J391" i="29"/>
  <c r="J320" i="39" s="1"/>
  <c r="J319" i="39" s="1"/>
  <c r="O422" i="29"/>
  <c r="O23" i="34"/>
  <c r="N23" i="34"/>
  <c r="M23" i="34"/>
  <c r="L23" i="34"/>
  <c r="J23" i="34"/>
  <c r="I23" i="34"/>
  <c r="H23" i="34"/>
  <c r="G23" i="34"/>
  <c r="K23" i="34"/>
  <c r="F23" i="34"/>
  <c r="D23" i="34"/>
  <c r="P23" i="34"/>
  <c r="C23" i="34"/>
  <c r="E1786" i="29"/>
  <c r="E1725" i="29"/>
  <c r="E1267" i="39"/>
  <c r="E115" i="39" s="1"/>
  <c r="I358" i="29"/>
  <c r="N363" i="29"/>
  <c r="F376" i="29"/>
  <c r="F371" i="29" s="1"/>
  <c r="F370" i="29" s="1"/>
  <c r="E1492" i="29"/>
  <c r="I340" i="29"/>
  <c r="M473" i="29"/>
  <c r="M380" i="39" s="1"/>
  <c r="J776" i="29"/>
  <c r="J1012" i="29"/>
  <c r="M1272" i="29"/>
  <c r="O1272" i="29" s="1"/>
  <c r="J1309" i="29"/>
  <c r="M1461" i="29"/>
  <c r="O1461" i="29" s="1"/>
  <c r="J1522" i="29"/>
  <c r="A1522" i="29" s="1"/>
  <c r="M1535" i="29"/>
  <c r="O1535" i="29" s="1"/>
  <c r="M1558" i="29"/>
  <c r="O1558" i="29" s="1"/>
  <c r="H1144" i="39"/>
  <c r="H1142" i="39" s="1"/>
  <c r="M1650" i="29"/>
  <c r="O1650" i="29" s="1"/>
  <c r="J1711" i="29"/>
  <c r="J1749" i="29"/>
  <c r="J1231" i="39" s="1"/>
  <c r="M331" i="29"/>
  <c r="O331" i="29" s="1"/>
  <c r="J356" i="29"/>
  <c r="H844" i="39"/>
  <c r="H1227" i="39"/>
  <c r="H1226" i="39" s="1"/>
  <c r="H1605" i="29"/>
  <c r="J1801" i="29"/>
  <c r="J1260" i="39" s="1"/>
  <c r="E166" i="29"/>
  <c r="M339" i="29"/>
  <c r="M290" i="39" s="1"/>
  <c r="J1606" i="29"/>
  <c r="J1131" i="39" s="1"/>
  <c r="J1130" i="39" s="1"/>
  <c r="H1530" i="29"/>
  <c r="K1268" i="29"/>
  <c r="M1798" i="29"/>
  <c r="M1257" i="39" s="1"/>
  <c r="J1652" i="29"/>
  <c r="J1154" i="39" s="1"/>
  <c r="K763" i="39"/>
  <c r="F1081" i="39"/>
  <c r="L1082" i="39"/>
  <c r="I1084" i="39"/>
  <c r="G1123" i="39"/>
  <c r="K1126" i="39"/>
  <c r="H1165" i="39"/>
  <c r="F1167" i="39"/>
  <c r="L1168" i="39"/>
  <c r="I1207" i="39"/>
  <c r="G1209" i="39"/>
  <c r="K1249" i="39"/>
  <c r="H1251" i="39"/>
  <c r="F1253" i="39"/>
  <c r="H1736" i="29"/>
  <c r="J1531" i="29"/>
  <c r="J1078" i="39" s="1"/>
  <c r="J1077" i="39" s="1"/>
  <c r="M1746" i="29"/>
  <c r="O1746" i="29" s="1"/>
  <c r="H1101" i="39"/>
  <c r="H1100" i="39" s="1"/>
  <c r="M870" i="29"/>
  <c r="M644" i="39" s="1"/>
  <c r="H323" i="39"/>
  <c r="L326" i="39"/>
  <c r="J342" i="29"/>
  <c r="J293" i="39" s="1"/>
  <c r="E329" i="39"/>
  <c r="E328" i="39" s="1"/>
  <c r="E505" i="29" s="1"/>
  <c r="E1680" i="29"/>
  <c r="F1477" i="29"/>
  <c r="O350" i="29"/>
  <c r="J1719" i="29"/>
  <c r="J1200" i="39" s="1"/>
  <c r="M1734" i="29"/>
  <c r="M1215" i="39" s="1"/>
  <c r="J1450" i="29"/>
  <c r="A1450" i="29" s="1"/>
  <c r="K1680" i="29"/>
  <c r="K1733" i="29"/>
  <c r="M1659" i="29"/>
  <c r="M1162" i="39" s="1"/>
  <c r="M1780" i="29"/>
  <c r="M1238" i="39" s="1"/>
  <c r="E782" i="39"/>
  <c r="J918" i="29"/>
  <c r="J150" i="29" s="1"/>
  <c r="E1109" i="39"/>
  <c r="G22" i="34"/>
  <c r="F22" i="34"/>
  <c r="D22" i="34"/>
  <c r="P22" i="34"/>
  <c r="C22" i="34"/>
  <c r="O22" i="34"/>
  <c r="N22" i="34"/>
  <c r="M22" i="34"/>
  <c r="L22" i="34"/>
  <c r="K22" i="34"/>
  <c r="J22" i="34"/>
  <c r="I22" i="34"/>
  <c r="H22" i="34"/>
  <c r="E305" i="39"/>
  <c r="I21" i="34"/>
  <c r="H21" i="34"/>
  <c r="G21" i="34"/>
  <c r="F21" i="34"/>
  <c r="D21" i="34"/>
  <c r="P21" i="34"/>
  <c r="C21" i="34"/>
  <c r="O21" i="34"/>
  <c r="N21" i="34"/>
  <c r="M21" i="34"/>
  <c r="L21" i="34"/>
  <c r="K21" i="34"/>
  <c r="J21" i="34"/>
  <c r="E1110" i="39"/>
  <c r="E1147" i="39"/>
  <c r="E1324" i="29" s="1"/>
  <c r="E1233" i="39"/>
  <c r="F352" i="29"/>
  <c r="G358" i="29"/>
  <c r="M116" i="29"/>
  <c r="E996" i="39"/>
  <c r="E1173" i="29" s="1"/>
  <c r="E150" i="29"/>
  <c r="J372" i="29"/>
  <c r="L20" i="34"/>
  <c r="K20" i="34"/>
  <c r="J20" i="34"/>
  <c r="I20" i="34"/>
  <c r="H20" i="34"/>
  <c r="G20" i="34"/>
  <c r="F20" i="34"/>
  <c r="D20" i="34"/>
  <c r="P20" i="34"/>
  <c r="C20" i="34"/>
  <c r="O20" i="34"/>
  <c r="N20" i="34"/>
  <c r="M20" i="34"/>
  <c r="K324" i="39"/>
  <c r="H326" i="39"/>
  <c r="M1015" i="29"/>
  <c r="O1015" i="29" s="1"/>
  <c r="I763" i="39"/>
  <c r="J1189" i="29"/>
  <c r="G1071" i="39"/>
  <c r="K1082" i="39"/>
  <c r="H1084" i="39"/>
  <c r="F1123" i="39"/>
  <c r="L1124" i="39"/>
  <c r="I1126" i="39"/>
  <c r="M1598" i="29"/>
  <c r="O1598" i="29" s="1"/>
  <c r="O1123" i="39" s="1"/>
  <c r="I1155" i="39"/>
  <c r="G1165" i="39"/>
  <c r="K1168" i="39"/>
  <c r="K1197" i="39"/>
  <c r="J1696" i="29"/>
  <c r="F1209" i="39"/>
  <c r="L1210" i="39"/>
  <c r="J1730" i="29"/>
  <c r="J1211" i="39" s="1"/>
  <c r="L1239" i="39"/>
  <c r="I1249" i="39"/>
  <c r="G1251" i="39"/>
  <c r="J1774" i="29"/>
  <c r="J1814" i="29"/>
  <c r="J143" i="29" s="1"/>
  <c r="I371" i="29"/>
  <c r="I370" i="29" s="1"/>
  <c r="E1695" i="29"/>
  <c r="L1640" i="29"/>
  <c r="L1639" i="29" s="1"/>
  <c r="L1638" i="29" s="1"/>
  <c r="O19" i="34"/>
  <c r="N19" i="34"/>
  <c r="M19" i="34"/>
  <c r="L19" i="34"/>
  <c r="K19" i="34"/>
  <c r="J19" i="34"/>
  <c r="I19" i="34"/>
  <c r="H19" i="34"/>
  <c r="G19" i="34"/>
  <c r="F19" i="34"/>
  <c r="D19" i="34"/>
  <c r="P19" i="34"/>
  <c r="C19" i="34"/>
  <c r="L266" i="39"/>
  <c r="O364" i="29"/>
  <c r="O777" i="29"/>
  <c r="A777" i="29" s="1"/>
  <c r="I1477" i="29"/>
  <c r="O398" i="29"/>
  <c r="A398" i="29" s="1"/>
  <c r="O1451" i="29"/>
  <c r="K1228" i="39"/>
  <c r="K1226" i="39" s="1"/>
  <c r="O383" i="29"/>
  <c r="F844" i="39"/>
  <c r="F1227" i="39"/>
  <c r="F1226" i="39" s="1"/>
  <c r="O1653" i="29"/>
  <c r="A1653" i="29" s="1"/>
  <c r="O1619" i="29"/>
  <c r="O1014" i="29"/>
  <c r="I324" i="39"/>
  <c r="G326" i="39"/>
  <c r="I1082" i="39"/>
  <c r="K1102" i="39"/>
  <c r="K1100" i="39" s="1"/>
  <c r="L1166" i="39"/>
  <c r="H1249" i="39"/>
  <c r="L1252" i="39"/>
  <c r="L390" i="29"/>
  <c r="O1750" i="29"/>
  <c r="O1582" i="29"/>
  <c r="O1538" i="29"/>
  <c r="F1101" i="39"/>
  <c r="F1100" i="39" s="1"/>
  <c r="N1669" i="29"/>
  <c r="H115" i="29"/>
  <c r="O1504" i="29"/>
  <c r="K371" i="29"/>
  <c r="K370" i="29" s="1"/>
  <c r="J339" i="29"/>
  <c r="J290" i="39" s="1"/>
  <c r="O1465" i="29"/>
  <c r="K1185" i="39"/>
  <c r="K1184" i="39" s="1"/>
  <c r="O519" i="29"/>
  <c r="A519" i="29" s="1"/>
  <c r="O1712" i="29"/>
  <c r="A1712" i="29" s="1"/>
  <c r="M1513" i="29"/>
  <c r="O1513" i="29" s="1"/>
  <c r="O1512" i="29" s="1"/>
  <c r="M1783" i="29"/>
  <c r="M1242" i="39" s="1"/>
  <c r="Q1242" i="39" s="1"/>
  <c r="K313" i="39"/>
  <c r="K1071" i="39"/>
  <c r="F329" i="29"/>
  <c r="G150" i="29"/>
  <c r="J360" i="29"/>
  <c r="J358" i="29" s="1"/>
  <c r="O1634" i="29"/>
  <c r="J1396" i="29"/>
  <c r="J987" i="39" s="1"/>
  <c r="G1638" i="29"/>
  <c r="K1059" i="39"/>
  <c r="K1058" i="39" s="1"/>
  <c r="E348" i="29"/>
  <c r="M1672" i="29"/>
  <c r="A1706" i="29"/>
  <c r="O1764" i="29"/>
  <c r="O1561" i="29"/>
  <c r="M1591" i="29"/>
  <c r="M1116" i="39" s="1"/>
  <c r="Q1116" i="39" s="1"/>
  <c r="F1144" i="39"/>
  <c r="F1142" i="39" s="1"/>
  <c r="N18" i="34"/>
  <c r="M18" i="34"/>
  <c r="L18" i="34"/>
  <c r="K18" i="34"/>
  <c r="J18" i="34"/>
  <c r="I18" i="34"/>
  <c r="H18" i="34"/>
  <c r="G18" i="34"/>
  <c r="F18" i="34"/>
  <c r="D18" i="34"/>
  <c r="P18" i="34"/>
  <c r="C18" i="34"/>
  <c r="O18" i="34"/>
  <c r="C40" i="34"/>
  <c r="E1082" i="39"/>
  <c r="E1259" i="29" s="1"/>
  <c r="K1083" i="39"/>
  <c r="H1085" i="39"/>
  <c r="L1125" i="39"/>
  <c r="K1169" i="39"/>
  <c r="H1208" i="39"/>
  <c r="L1211" i="39"/>
  <c r="I1250" i="39"/>
  <c r="F1197" i="39"/>
  <c r="G1239" i="39"/>
  <c r="K1034" i="39"/>
  <c r="G1082" i="39"/>
  <c r="K1085" i="39"/>
  <c r="H1124" i="39"/>
  <c r="F1126" i="39"/>
  <c r="L1127" i="39"/>
  <c r="F1155" i="39"/>
  <c r="I1166" i="39"/>
  <c r="G1168" i="39"/>
  <c r="G1197" i="39"/>
  <c r="K1208" i="39"/>
  <c r="H1210" i="39"/>
  <c r="H1239" i="39"/>
  <c r="F1249" i="39"/>
  <c r="L1250" i="39"/>
  <c r="I1252" i="39"/>
  <c r="F313" i="39"/>
  <c r="H1155" i="39"/>
  <c r="K1239" i="39"/>
  <c r="E165" i="29"/>
  <c r="E337" i="39"/>
  <c r="E340" i="39" s="1"/>
  <c r="E517" i="29" s="1"/>
  <c r="E401" i="39" s="1"/>
  <c r="H313" i="39"/>
  <c r="L324" i="39"/>
  <c r="I958" i="39"/>
  <c r="H1071" i="39"/>
  <c r="I1113" i="39"/>
  <c r="K1155" i="39"/>
  <c r="L1197" i="39"/>
  <c r="G323" i="39"/>
  <c r="K326" i="39"/>
  <c r="F718" i="39"/>
  <c r="L763" i="39"/>
  <c r="G1081" i="39"/>
  <c r="K1084" i="39"/>
  <c r="H1123" i="39"/>
  <c r="F1125" i="39"/>
  <c r="L1126" i="39"/>
  <c r="I1165" i="39"/>
  <c r="G1167" i="39"/>
  <c r="H1209" i="39"/>
  <c r="F1211" i="39"/>
  <c r="L1249" i="39"/>
  <c r="I1251" i="39"/>
  <c r="G1253" i="39"/>
  <c r="K395" i="39"/>
  <c r="E313" i="39"/>
  <c r="L313" i="39"/>
  <c r="I323" i="39"/>
  <c r="G325" i="39"/>
  <c r="K405" i="29"/>
  <c r="M877" i="29"/>
  <c r="O877" i="29" s="1"/>
  <c r="J883" i="29"/>
  <c r="M1143" i="29"/>
  <c r="O1143" i="29" s="1"/>
  <c r="G865" i="39"/>
  <c r="K1029" i="39"/>
  <c r="J1474" i="29"/>
  <c r="M1495" i="29"/>
  <c r="O1495" i="29" s="1"/>
  <c r="L1071" i="39"/>
  <c r="I1081" i="39"/>
  <c r="G1083" i="39"/>
  <c r="K1123" i="39"/>
  <c r="H1125" i="39"/>
  <c r="F1127" i="39"/>
  <c r="M1587" i="29"/>
  <c r="O1587" i="29" s="1"/>
  <c r="M1625" i="29"/>
  <c r="O1625" i="29" s="1"/>
  <c r="L1165" i="39"/>
  <c r="I1167" i="39"/>
  <c r="G1169" i="39"/>
  <c r="J1686" i="29"/>
  <c r="K1209" i="39"/>
  <c r="H1211" i="39"/>
  <c r="J1758" i="29"/>
  <c r="F1250" i="39"/>
  <c r="L1251" i="39"/>
  <c r="I1253" i="39"/>
  <c r="J1793" i="29"/>
  <c r="J1252" i="39" s="1"/>
  <c r="L323" i="39"/>
  <c r="I325" i="39"/>
  <c r="G327" i="39"/>
  <c r="I865" i="39"/>
  <c r="L1081" i="39"/>
  <c r="I1083" i="39"/>
  <c r="G1085" i="39"/>
  <c r="K1125" i="39"/>
  <c r="H1127" i="39"/>
  <c r="F1166" i="39"/>
  <c r="L1167" i="39"/>
  <c r="I1169" i="39"/>
  <c r="G1208" i="39"/>
  <c r="K1211" i="39"/>
  <c r="H1250" i="39"/>
  <c r="F1252" i="39"/>
  <c r="L1253" i="39"/>
  <c r="E763" i="39"/>
  <c r="E1226" i="29"/>
  <c r="E1039" i="39"/>
  <c r="E1216" i="29" s="1"/>
  <c r="E873" i="39" s="1"/>
  <c r="E1050" i="29" s="1"/>
  <c r="E1503" i="29"/>
  <c r="E1105" i="39"/>
  <c r="E1153" i="39"/>
  <c r="E1330" i="29" s="1"/>
  <c r="E943" i="39" s="1"/>
  <c r="E1145" i="39"/>
  <c r="E1322" i="29" s="1"/>
  <c r="E934" i="39" s="1"/>
  <c r="E1684" i="29"/>
  <c r="E1194" i="39"/>
  <c r="E1371" i="29" s="1"/>
  <c r="E985" i="39" s="1"/>
  <c r="E1708" i="29"/>
  <c r="E1703" i="29" s="1"/>
  <c r="E1702" i="29" s="1"/>
  <c r="E1748" i="29"/>
  <c r="E1232" i="39"/>
  <c r="E1231" i="39"/>
  <c r="E1408" i="29" s="1"/>
  <c r="E999" i="39" s="1"/>
  <c r="E1176" i="29" s="1"/>
  <c r="E314" i="39"/>
  <c r="E491" i="29" s="1"/>
  <c r="E490" i="29" s="1"/>
  <c r="E1259" i="39"/>
  <c r="E1262" i="39" s="1"/>
  <c r="E1480" i="29"/>
  <c r="E1268" i="29"/>
  <c r="M1576" i="29"/>
  <c r="E1318" i="29"/>
  <c r="E1544" i="29"/>
  <c r="E1736" i="29"/>
  <c r="E1616" i="29"/>
  <c r="E340" i="29"/>
  <c r="M360" i="29"/>
  <c r="O360" i="29" s="1"/>
  <c r="M384" i="29"/>
  <c r="M312" i="39" s="1"/>
  <c r="K939" i="39"/>
  <c r="J166" i="29"/>
  <c r="P330" i="39"/>
  <c r="P138" i="39" s="1"/>
  <c r="J1544" i="29"/>
  <c r="N39" i="33"/>
  <c r="P41" i="33"/>
  <c r="P39" i="33" s="1"/>
  <c r="N46" i="33"/>
  <c r="P47" i="33"/>
  <c r="P46" i="33" s="1"/>
  <c r="P54" i="33"/>
  <c r="P53" i="33" s="1"/>
  <c r="N67" i="33"/>
  <c r="P68" i="33"/>
  <c r="P67" i="33" s="1"/>
  <c r="O983" i="31"/>
  <c r="A983" i="31" s="1"/>
  <c r="O853" i="31"/>
  <c r="O1270" i="31"/>
  <c r="O1269" i="31" s="1"/>
  <c r="O1268" i="31" s="1"/>
  <c r="O460" i="31"/>
  <c r="O459" i="31" s="1"/>
  <c r="O458" i="31" s="1"/>
  <c r="O878" i="31"/>
  <c r="O877" i="31" s="1"/>
  <c r="O876" i="31" s="1"/>
  <c r="O723" i="31"/>
  <c r="O722" i="31" s="1"/>
  <c r="O809" i="31"/>
  <c r="O784" i="31" s="1"/>
  <c r="A923" i="31"/>
  <c r="A1027" i="38"/>
  <c r="M338" i="39"/>
  <c r="O409" i="29"/>
  <c r="O338" i="39" s="1"/>
  <c r="O382" i="29"/>
  <c r="A401" i="31"/>
  <c r="O396" i="31"/>
  <c r="O395" i="31" s="1"/>
  <c r="O394" i="31" s="1"/>
  <c r="A1339" i="38"/>
  <c r="A908" i="38"/>
  <c r="A426" i="38"/>
  <c r="A553" i="31"/>
  <c r="A552" i="31" s="1"/>
  <c r="H1308" i="31"/>
  <c r="J1136" i="31"/>
  <c r="J1135" i="31" s="1"/>
  <c r="J1134" i="31" s="1"/>
  <c r="A1137" i="31"/>
  <c r="J524" i="31"/>
  <c r="A525" i="31"/>
  <c r="E916" i="31"/>
  <c r="E849" i="31" s="1"/>
  <c r="F852" i="31"/>
  <c r="F849" i="31" s="1"/>
  <c r="I936" i="39"/>
  <c r="M1462" i="31"/>
  <c r="M1461" i="31" s="1"/>
  <c r="M1460" i="31" s="1"/>
  <c r="A1463" i="31"/>
  <c r="J685" i="38"/>
  <c r="A689" i="38"/>
  <c r="A501" i="38"/>
  <c r="O1462" i="31"/>
  <c r="J1334" i="31"/>
  <c r="J1333" i="31" s="1"/>
  <c r="J1332" i="31" s="1"/>
  <c r="A1335" i="31"/>
  <c r="J371" i="38"/>
  <c r="N562" i="31"/>
  <c r="O397" i="29"/>
  <c r="A397" i="29" s="1"/>
  <c r="M329" i="39"/>
  <c r="M137" i="39" s="1"/>
  <c r="O400" i="29"/>
  <c r="M1177" i="39"/>
  <c r="O1674" i="29"/>
  <c r="O1177" i="39" s="1"/>
  <c r="M1079" i="39"/>
  <c r="O1532" i="29"/>
  <c r="O1782" i="29"/>
  <c r="M1768" i="29"/>
  <c r="O1770" i="29"/>
  <c r="A1770" i="29" s="1"/>
  <c r="M1076" i="39"/>
  <c r="O1502" i="29"/>
  <c r="J1006" i="38"/>
  <c r="E696" i="38"/>
  <c r="M144" i="29"/>
  <c r="A1620" i="38"/>
  <c r="A686" i="38"/>
  <c r="A855" i="38"/>
  <c r="A831" i="38"/>
  <c r="N498" i="38"/>
  <c r="N115" i="29"/>
  <c r="M1243" i="39"/>
  <c r="O1784" i="29"/>
  <c r="O1243" i="39" s="1"/>
  <c r="M1488" i="29"/>
  <c r="O1489" i="29"/>
  <c r="M1448" i="29"/>
  <c r="O1449" i="29"/>
  <c r="O1448" i="29" s="1"/>
  <c r="M1216" i="39"/>
  <c r="O1735" i="29"/>
  <c r="O1216" i="39" s="1"/>
  <c r="M1204" i="39"/>
  <c r="O1723" i="29"/>
  <c r="O1204" i="39" s="1"/>
  <c r="M1176" i="39"/>
  <c r="O1673" i="29"/>
  <c r="O1176" i="39" s="1"/>
  <c r="O1563" i="29"/>
  <c r="M1036" i="39"/>
  <c r="O1467" i="29"/>
  <c r="O1036" i="39" s="1"/>
  <c r="M51" i="31"/>
  <c r="M46" i="31" s="1"/>
  <c r="J51" i="31"/>
  <c r="J918" i="31"/>
  <c r="J917" i="31" s="1"/>
  <c r="J436" i="31"/>
  <c r="J435" i="31" s="1"/>
  <c r="J308" i="31"/>
  <c r="J307" i="31" s="1"/>
  <c r="M21" i="39"/>
  <c r="Q21" i="39" s="1"/>
  <c r="O21" i="29"/>
  <c r="M23" i="39"/>
  <c r="O23" i="29"/>
  <c r="M42" i="39"/>
  <c r="Q42" i="39" s="1"/>
  <c r="O42" i="29"/>
  <c r="I64" i="29"/>
  <c r="I14" i="29" s="1"/>
  <c r="M70" i="39"/>
  <c r="Q70" i="39" s="1"/>
  <c r="O70" i="29"/>
  <c r="M72" i="39"/>
  <c r="O72" i="29"/>
  <c r="M74" i="39"/>
  <c r="Q74" i="39" s="1"/>
  <c r="O74" i="29"/>
  <c r="M76" i="39"/>
  <c r="Q76" i="39" s="1"/>
  <c r="O76" i="29"/>
  <c r="M92" i="39"/>
  <c r="Q92" i="39" s="1"/>
  <c r="O92" i="29"/>
  <c r="M94" i="39"/>
  <c r="Q94" i="39" s="1"/>
  <c r="O94" i="29"/>
  <c r="M162" i="39"/>
  <c r="O188" i="29"/>
  <c r="M169" i="39"/>
  <c r="Q169" i="39" s="1"/>
  <c r="O195" i="29"/>
  <c r="M178" i="39"/>
  <c r="O204" i="29"/>
  <c r="M186" i="39"/>
  <c r="Q186" i="39" s="1"/>
  <c r="O212" i="29"/>
  <c r="K222" i="29"/>
  <c r="M199" i="39"/>
  <c r="Q199" i="39" s="1"/>
  <c r="O225" i="29"/>
  <c r="M204" i="39"/>
  <c r="Q204" i="39" s="1"/>
  <c r="O230" i="29"/>
  <c r="M206" i="39"/>
  <c r="Q206" i="39" s="1"/>
  <c r="O232" i="29"/>
  <c r="M208" i="39"/>
  <c r="Q208" i="39" s="1"/>
  <c r="O234" i="29"/>
  <c r="M233" i="39"/>
  <c r="Q233" i="39" s="1"/>
  <c r="O259" i="29"/>
  <c r="M235" i="39"/>
  <c r="O261" i="29"/>
  <c r="M240" i="39"/>
  <c r="O266" i="29"/>
  <c r="M242" i="39"/>
  <c r="Q242" i="39" s="1"/>
  <c r="O268" i="29"/>
  <c r="M247" i="39"/>
  <c r="Q247" i="39" s="1"/>
  <c r="O273" i="29"/>
  <c r="M24" i="39"/>
  <c r="Q24" i="39" s="1"/>
  <c r="O24" i="29"/>
  <c r="M26" i="39"/>
  <c r="Q26" i="39" s="1"/>
  <c r="O26" i="29"/>
  <c r="N524" i="31"/>
  <c r="N523" i="31" s="1"/>
  <c r="N522" i="31" s="1"/>
  <c r="N498" i="31" s="1"/>
  <c r="N723" i="31"/>
  <c r="N722" i="31" s="1"/>
  <c r="N721" i="31" s="1"/>
  <c r="N696" i="31" s="1"/>
  <c r="N942" i="31"/>
  <c r="N941" i="31" s="1"/>
  <c r="N940" i="31" s="1"/>
  <c r="H1628" i="31"/>
  <c r="F1628" i="31"/>
  <c r="I194" i="31"/>
  <c r="I193" i="31" s="1"/>
  <c r="I192" i="31" s="1"/>
  <c r="I168" i="31" s="1"/>
  <c r="E332" i="31"/>
  <c r="E331" i="31" s="1"/>
  <c r="E330" i="31" s="1"/>
  <c r="E306" i="31" s="1"/>
  <c r="I332" i="31"/>
  <c r="I331" i="31" s="1"/>
  <c r="I330" i="31" s="1"/>
  <c r="I306" i="31" s="1"/>
  <c r="I460" i="31"/>
  <c r="I459" i="31" s="1"/>
  <c r="I458" i="31" s="1"/>
  <c r="I434" i="31" s="1"/>
  <c r="E1204" i="31"/>
  <c r="E1203" i="31" s="1"/>
  <c r="E1202" i="31" s="1"/>
  <c r="E1178" i="31" s="1"/>
  <c r="I1204" i="31"/>
  <c r="I1203" i="31" s="1"/>
  <c r="I1202" i="31" s="1"/>
  <c r="I1178" i="31" s="1"/>
  <c r="I1270" i="31"/>
  <c r="I1269" i="31" s="1"/>
  <c r="I1268" i="31" s="1"/>
  <c r="I1244" i="31" s="1"/>
  <c r="I1398" i="31"/>
  <c r="I1397" i="31" s="1"/>
  <c r="I1396" i="31" s="1"/>
  <c r="I1372" i="31" s="1"/>
  <c r="G19" i="38"/>
  <c r="G18" i="38" s="1"/>
  <c r="G168" i="38"/>
  <c r="O372" i="31"/>
  <c r="O371" i="31" s="1"/>
  <c r="A943" i="31"/>
  <c r="K784" i="31"/>
  <c r="K763" i="31" s="1"/>
  <c r="L1046" i="31"/>
  <c r="L979" i="31" s="1"/>
  <c r="A292" i="31"/>
  <c r="J81" i="31"/>
  <c r="J1500" i="31"/>
  <c r="A1439" i="31"/>
  <c r="J1437" i="38"/>
  <c r="A580" i="38"/>
  <c r="A231" i="38"/>
  <c r="A929" i="38"/>
  <c r="O130" i="38"/>
  <c r="O129" i="38" s="1"/>
  <c r="J653" i="38"/>
  <c r="O436" i="38"/>
  <c r="A511" i="38"/>
  <c r="A324" i="38"/>
  <c r="A911" i="38"/>
  <c r="O106" i="38"/>
  <c r="A1321" i="38"/>
  <c r="J940" i="38"/>
  <c r="M183" i="29"/>
  <c r="M181" i="29" s="1"/>
  <c r="A461" i="31"/>
  <c r="A249" i="31"/>
  <c r="H306" i="31"/>
  <c r="I1679" i="29"/>
  <c r="O1560" i="29"/>
  <c r="E1530" i="29"/>
  <c r="E390" i="29"/>
  <c r="M1090" i="39"/>
  <c r="O1543" i="29"/>
  <c r="O1090" i="39" s="1"/>
  <c r="M316" i="39"/>
  <c r="O387" i="29"/>
  <c r="O316" i="39" s="1"/>
  <c r="I1500" i="31"/>
  <c r="M1398" i="38"/>
  <c r="M1397" i="38" s="1"/>
  <c r="J272" i="29"/>
  <c r="J185" i="29"/>
  <c r="E696" i="31"/>
  <c r="M1034" i="39"/>
  <c r="J1245" i="31"/>
  <c r="H916" i="38"/>
  <c r="A543" i="38"/>
  <c r="A1168" i="38"/>
  <c r="M766" i="29"/>
  <c r="J86" i="29"/>
  <c r="J41" i="29"/>
  <c r="J40" i="29" s="1"/>
  <c r="J20" i="29"/>
  <c r="J16" i="29" s="1"/>
  <c r="J68" i="29"/>
  <c r="L46" i="31"/>
  <c r="L45" i="31" s="1"/>
  <c r="M1202" i="31"/>
  <c r="L784" i="31"/>
  <c r="L763" i="31" s="1"/>
  <c r="H982" i="31"/>
  <c r="J1008" i="31"/>
  <c r="J1007" i="31" s="1"/>
  <c r="J1006" i="31" s="1"/>
  <c r="J982" i="31" s="1"/>
  <c r="J1112" i="38"/>
  <c r="M1270" i="38"/>
  <c r="M1269" i="38" s="1"/>
  <c r="M1268" i="38" s="1"/>
  <c r="M1164" i="29"/>
  <c r="O1164" i="29" s="1"/>
  <c r="O844" i="39" s="1"/>
  <c r="J1415" i="29"/>
  <c r="J1006" i="39" s="1"/>
  <c r="M1205" i="29"/>
  <c r="H150" i="29"/>
  <c r="I1813" i="29"/>
  <c r="I1812" i="29" s="1"/>
  <c r="I1811" i="29" s="1"/>
  <c r="M1261" i="39"/>
  <c r="O1802" i="29"/>
  <c r="O1261" i="39" s="1"/>
  <c r="K1608" i="29"/>
  <c r="K1488" i="29"/>
  <c r="K1477" i="29"/>
  <c r="M1074" i="39"/>
  <c r="Q1074" i="39" s="1"/>
  <c r="O1527" i="29"/>
  <c r="J1782" i="29"/>
  <c r="J1241" i="39" s="1"/>
  <c r="J1720" i="29"/>
  <c r="J1201" i="39" s="1"/>
  <c r="P1201" i="39" s="1"/>
  <c r="M1660" i="29"/>
  <c r="M1635" i="29"/>
  <c r="O1635" i="29" s="1"/>
  <c r="M1610" i="29"/>
  <c r="M1572" i="29"/>
  <c r="O1572" i="29" s="1"/>
  <c r="O1127" i="39" s="1"/>
  <c r="J1507" i="29"/>
  <c r="K471" i="29"/>
  <c r="K469" i="29" s="1"/>
  <c r="J93" i="31"/>
  <c r="J89" i="31" s="1"/>
  <c r="J372" i="31"/>
  <c r="J371" i="31" s="1"/>
  <c r="J1048" i="31"/>
  <c r="J1047" i="31" s="1"/>
  <c r="J1046" i="31" s="1"/>
  <c r="J698" i="31"/>
  <c r="M238" i="31"/>
  <c r="M237" i="31" s="1"/>
  <c r="M17" i="39"/>
  <c r="Q17" i="39" s="1"/>
  <c r="O17" i="29"/>
  <c r="M19" i="39"/>
  <c r="O19" i="29"/>
  <c r="M29" i="39"/>
  <c r="Q29" i="39" s="1"/>
  <c r="O29" i="29"/>
  <c r="M31" i="39"/>
  <c r="Q31" i="39" s="1"/>
  <c r="O31" i="29"/>
  <c r="M33" i="39"/>
  <c r="Q33" i="39" s="1"/>
  <c r="O33" i="29"/>
  <c r="M35" i="39"/>
  <c r="Q35" i="39" s="1"/>
  <c r="O35" i="29"/>
  <c r="M37" i="39"/>
  <c r="Q37" i="39" s="1"/>
  <c r="O37" i="29"/>
  <c r="M39" i="39"/>
  <c r="Q39" i="39" s="1"/>
  <c r="O39" i="29"/>
  <c r="M49" i="39"/>
  <c r="Q49" i="39" s="1"/>
  <c r="O49" i="29"/>
  <c r="M57" i="39"/>
  <c r="Q57" i="39" s="1"/>
  <c r="O57" i="29"/>
  <c r="M59" i="39"/>
  <c r="O59" i="29"/>
  <c r="M61" i="39"/>
  <c r="Q61" i="39" s="1"/>
  <c r="O61" i="29"/>
  <c r="M66" i="39"/>
  <c r="Q66" i="39" s="1"/>
  <c r="O66" i="29"/>
  <c r="M79" i="39"/>
  <c r="O79" i="29"/>
  <c r="M81" i="39"/>
  <c r="Q81" i="39" s="1"/>
  <c r="O81" i="29"/>
  <c r="M83" i="39"/>
  <c r="Q83" i="39" s="1"/>
  <c r="O83" i="29"/>
  <c r="M87" i="39"/>
  <c r="O87" i="29"/>
  <c r="M89" i="39"/>
  <c r="O89" i="29"/>
  <c r="M165" i="39"/>
  <c r="Q165" i="39" s="1"/>
  <c r="O191" i="29"/>
  <c r="M167" i="39"/>
  <c r="Q167" i="39" s="1"/>
  <c r="O193" i="29"/>
  <c r="M172" i="39"/>
  <c r="Q172" i="39" s="1"/>
  <c r="O198" i="29"/>
  <c r="M174" i="39"/>
  <c r="Q174" i="39" s="1"/>
  <c r="O200" i="29"/>
  <c r="M183" i="39"/>
  <c r="Q183" i="39" s="1"/>
  <c r="O209" i="29"/>
  <c r="M189" i="39"/>
  <c r="Q189" i="39" s="1"/>
  <c r="O215" i="29"/>
  <c r="M192" i="39"/>
  <c r="Q192" i="39" s="1"/>
  <c r="O218" i="29"/>
  <c r="O192" i="39" s="1"/>
  <c r="M211" i="39"/>
  <c r="Q211" i="39" s="1"/>
  <c r="O237" i="29"/>
  <c r="M213" i="39"/>
  <c r="Q213" i="39" s="1"/>
  <c r="O239" i="29"/>
  <c r="M215" i="39"/>
  <c r="Q215" i="39" s="1"/>
  <c r="O241" i="29"/>
  <c r="M217" i="39"/>
  <c r="Q217" i="39" s="1"/>
  <c r="O243" i="29"/>
  <c r="M219" i="39"/>
  <c r="O245" i="29"/>
  <c r="M221" i="39"/>
  <c r="Q221" i="39" s="1"/>
  <c r="O247" i="29"/>
  <c r="M223" i="39"/>
  <c r="O249" i="29"/>
  <c r="M225" i="39"/>
  <c r="Q225" i="39" s="1"/>
  <c r="O251" i="29"/>
  <c r="M227" i="39"/>
  <c r="Q227" i="39" s="1"/>
  <c r="O253" i="29"/>
  <c r="M229" i="39"/>
  <c r="Q229" i="39" s="1"/>
  <c r="O255" i="29"/>
  <c r="M231" i="39"/>
  <c r="Q231" i="39" s="1"/>
  <c r="O257" i="29"/>
  <c r="M238" i="39"/>
  <c r="Q238" i="39" s="1"/>
  <c r="O264" i="29"/>
  <c r="M245" i="39"/>
  <c r="Q245" i="39" s="1"/>
  <c r="O271" i="29"/>
  <c r="M202" i="39"/>
  <c r="Q202" i="39" s="1"/>
  <c r="O228" i="29"/>
  <c r="F16" i="29"/>
  <c r="F14" i="29" s="1"/>
  <c r="M85" i="31"/>
  <c r="A85" i="31" s="1"/>
  <c r="N332" i="31"/>
  <c r="N331" i="31" s="1"/>
  <c r="N330" i="31" s="1"/>
  <c r="N306" i="31" s="1"/>
  <c r="J397" i="31"/>
  <c r="J1591" i="31"/>
  <c r="E194" i="38"/>
  <c r="E193" i="38" s="1"/>
  <c r="E192" i="38" s="1"/>
  <c r="E168" i="38" s="1"/>
  <c r="L918" i="38"/>
  <c r="L917" i="38" s="1"/>
  <c r="L916" i="38" s="1"/>
  <c r="L984" i="38"/>
  <c r="L983" i="38" s="1"/>
  <c r="G1048" i="38"/>
  <c r="E1072" i="38"/>
  <c r="E1071" i="38" s="1"/>
  <c r="E1070" i="38" s="1"/>
  <c r="E1046" i="38" s="1"/>
  <c r="J1181" i="38"/>
  <c r="J1180" i="38" s="1"/>
  <c r="K1374" i="38"/>
  <c r="K1373" i="38" s="1"/>
  <c r="F1398" i="38"/>
  <c r="F1397" i="38" s="1"/>
  <c r="F1396" i="38" s="1"/>
  <c r="K1398" i="38"/>
  <c r="K1397" i="38" s="1"/>
  <c r="K1396" i="38" s="1"/>
  <c r="A83" i="31"/>
  <c r="A152" i="31"/>
  <c r="M348" i="29"/>
  <c r="O349" i="29"/>
  <c r="M1258" i="39"/>
  <c r="O1799" i="29"/>
  <c r="O1459" i="29"/>
  <c r="A1459" i="29" s="1"/>
  <c r="M653" i="38"/>
  <c r="M652" i="38" s="1"/>
  <c r="O1559" i="29"/>
  <c r="G1500" i="38"/>
  <c r="M524" i="38"/>
  <c r="M523" i="38" s="1"/>
  <c r="N168" i="38"/>
  <c r="J1786" i="29"/>
  <c r="H1564" i="31"/>
  <c r="E104" i="31"/>
  <c r="I1308" i="38"/>
  <c r="M1075" i="39"/>
  <c r="O1528" i="29"/>
  <c r="O1075" i="39" s="1"/>
  <c r="M1200" i="39"/>
  <c r="O1719" i="29"/>
  <c r="O1200" i="39" s="1"/>
  <c r="M170" i="31"/>
  <c r="M169" i="31" s="1"/>
  <c r="M22" i="39"/>
  <c r="Q22" i="39" s="1"/>
  <c r="O22" i="29"/>
  <c r="M27" i="39"/>
  <c r="O27" i="29"/>
  <c r="O27" i="39" s="1"/>
  <c r="M63" i="39"/>
  <c r="Q63" i="39" s="1"/>
  <c r="O63" i="29"/>
  <c r="M69" i="39"/>
  <c r="Q69" i="39" s="1"/>
  <c r="O69" i="29"/>
  <c r="M71" i="39"/>
  <c r="O71" i="29"/>
  <c r="M73" i="39"/>
  <c r="Q73" i="39" s="1"/>
  <c r="O73" i="29"/>
  <c r="M75" i="39"/>
  <c r="O75" i="29"/>
  <c r="O75" i="39" s="1"/>
  <c r="M85" i="39"/>
  <c r="Q85" i="39" s="1"/>
  <c r="O85" i="29"/>
  <c r="M91" i="39"/>
  <c r="Q91" i="39" s="1"/>
  <c r="O91" i="29"/>
  <c r="M93" i="39"/>
  <c r="O93" i="29"/>
  <c r="I183" i="29"/>
  <c r="I181" i="29" s="1"/>
  <c r="I154" i="39" s="1"/>
  <c r="M161" i="39"/>
  <c r="Q161" i="39" s="1"/>
  <c r="O187" i="29"/>
  <c r="M170" i="39"/>
  <c r="Q170" i="39" s="1"/>
  <c r="O196" i="29"/>
  <c r="M177" i="39"/>
  <c r="Q177" i="39" s="1"/>
  <c r="O203" i="29"/>
  <c r="M181" i="39"/>
  <c r="Q181" i="39" s="1"/>
  <c r="O207" i="29"/>
  <c r="M185" i="39"/>
  <c r="Q185" i="39" s="1"/>
  <c r="O211" i="29"/>
  <c r="M200" i="39"/>
  <c r="Q200" i="39" s="1"/>
  <c r="O226" i="29"/>
  <c r="M205" i="39"/>
  <c r="Q205" i="39" s="1"/>
  <c r="O231" i="29"/>
  <c r="M207" i="39"/>
  <c r="Q207" i="39" s="1"/>
  <c r="O233" i="29"/>
  <c r="M209" i="39"/>
  <c r="O235" i="29"/>
  <c r="M234" i="39"/>
  <c r="Q234" i="39" s="1"/>
  <c r="O260" i="29"/>
  <c r="M241" i="39"/>
  <c r="O267" i="29"/>
  <c r="M248" i="39"/>
  <c r="O274" i="29"/>
  <c r="M25" i="39"/>
  <c r="O25" i="29"/>
  <c r="M51" i="39"/>
  <c r="Q51" i="39" s="1"/>
  <c r="O51" i="29"/>
  <c r="M53" i="39"/>
  <c r="O53" i="29"/>
  <c r="E19" i="31"/>
  <c r="I19" i="31"/>
  <c r="I23" i="31"/>
  <c r="N194" i="31"/>
  <c r="N193" i="31" s="1"/>
  <c r="N192" i="31" s="1"/>
  <c r="N168" i="31" s="1"/>
  <c r="N238" i="38"/>
  <c r="N237" i="38" s="1"/>
  <c r="M97" i="38"/>
  <c r="O301" i="38"/>
  <c r="H332" i="38"/>
  <c r="H331" i="38" s="1"/>
  <c r="H330" i="38" s="1"/>
  <c r="H306" i="38" s="1"/>
  <c r="F524" i="38"/>
  <c r="F523" i="38" s="1"/>
  <c r="H767" i="38"/>
  <c r="H766" i="38" s="1"/>
  <c r="N918" i="38"/>
  <c r="N917" i="38" s="1"/>
  <c r="F942" i="38"/>
  <c r="F941" i="38" s="1"/>
  <c r="F940" i="38" s="1"/>
  <c r="H984" i="38"/>
  <c r="H1048" i="38"/>
  <c r="H1047" i="38" s="1"/>
  <c r="H1112" i="38"/>
  <c r="H1111" i="38" s="1"/>
  <c r="K1180" i="38"/>
  <c r="F1246" i="38"/>
  <c r="F1245" i="38" s="1"/>
  <c r="G1462" i="38"/>
  <c r="G1461" i="38" s="1"/>
  <c r="G1460" i="38" s="1"/>
  <c r="G1436" i="38" s="1"/>
  <c r="M336" i="39"/>
  <c r="O407" i="29"/>
  <c r="M379" i="39"/>
  <c r="O472" i="29"/>
  <c r="O971" i="29"/>
  <c r="E626" i="38"/>
  <c r="F1500" i="31"/>
  <c r="G1564" i="31"/>
  <c r="K306" i="31"/>
  <c r="K303" i="31" s="1"/>
  <c r="E1244" i="38"/>
  <c r="M1174" i="39"/>
  <c r="Q1174" i="39" s="1"/>
  <c r="O1671" i="29"/>
  <c r="M1121" i="39"/>
  <c r="O1596" i="29"/>
  <c r="O1121" i="39" s="1"/>
  <c r="M1093" i="39"/>
  <c r="Q1093" i="39" s="1"/>
  <c r="O1546" i="29"/>
  <c r="A1546" i="29" s="1"/>
  <c r="M1269" i="39"/>
  <c r="M140" i="39" s="1"/>
  <c r="O1816" i="29"/>
  <c r="M1157" i="39"/>
  <c r="O1654" i="29"/>
  <c r="M1117" i="39"/>
  <c r="O1592" i="29"/>
  <c r="O1117" i="39" s="1"/>
  <c r="M810" i="39"/>
  <c r="O1132" i="29"/>
  <c r="O810" i="39" s="1"/>
  <c r="M18" i="39"/>
  <c r="Q18" i="39" s="1"/>
  <c r="O18" i="29"/>
  <c r="M30" i="39"/>
  <c r="O30" i="29"/>
  <c r="M32" i="39"/>
  <c r="Q32" i="39" s="1"/>
  <c r="O32" i="29"/>
  <c r="M34" i="39"/>
  <c r="Q34" i="39" s="1"/>
  <c r="O34" i="29"/>
  <c r="M36" i="39"/>
  <c r="Q36" i="39" s="1"/>
  <c r="O36" i="29"/>
  <c r="O36" i="39" s="1"/>
  <c r="M38" i="39"/>
  <c r="Q38" i="39" s="1"/>
  <c r="O38" i="29"/>
  <c r="M48" i="39"/>
  <c r="O48" i="29"/>
  <c r="M58" i="39"/>
  <c r="Q58" i="39" s="1"/>
  <c r="O58" i="29"/>
  <c r="M60" i="39"/>
  <c r="O60" i="29"/>
  <c r="M62" i="39"/>
  <c r="Q62" i="39" s="1"/>
  <c r="O62" i="29"/>
  <c r="M67" i="39"/>
  <c r="O67" i="29"/>
  <c r="M78" i="39"/>
  <c r="Q78" i="39" s="1"/>
  <c r="O78" i="29"/>
  <c r="M80" i="39"/>
  <c r="Q80" i="39" s="1"/>
  <c r="O80" i="29"/>
  <c r="M82" i="39"/>
  <c r="Q82" i="39" s="1"/>
  <c r="O82" i="29"/>
  <c r="M84" i="39"/>
  <c r="Q84" i="39" s="1"/>
  <c r="O84" i="29"/>
  <c r="M88" i="39"/>
  <c r="O88" i="29"/>
  <c r="M90" i="39"/>
  <c r="Q90" i="39" s="1"/>
  <c r="O90" i="29"/>
  <c r="M160" i="39"/>
  <c r="Q160" i="39" s="1"/>
  <c r="O186" i="29"/>
  <c r="M164" i="39"/>
  <c r="Q164" i="39" s="1"/>
  <c r="O190" i="29"/>
  <c r="M166" i="39"/>
  <c r="O192" i="29"/>
  <c r="M173" i="39"/>
  <c r="O199" i="29"/>
  <c r="M175" i="39"/>
  <c r="Q175" i="39" s="1"/>
  <c r="O201" i="29"/>
  <c r="M180" i="39"/>
  <c r="Q180" i="39" s="1"/>
  <c r="O206" i="29"/>
  <c r="M184" i="39"/>
  <c r="O210" i="29"/>
  <c r="M188" i="39"/>
  <c r="O214" i="29"/>
  <c r="M190" i="39"/>
  <c r="Q190" i="39" s="1"/>
  <c r="O216" i="29"/>
  <c r="M212" i="39"/>
  <c r="Q212" i="39" s="1"/>
  <c r="O238" i="29"/>
  <c r="M214" i="39"/>
  <c r="Q214" i="39" s="1"/>
  <c r="O240" i="29"/>
  <c r="M216" i="39"/>
  <c r="O242" i="29"/>
  <c r="M218" i="39"/>
  <c r="Q218" i="39" s="1"/>
  <c r="O244" i="29"/>
  <c r="M220" i="39"/>
  <c r="O246" i="29"/>
  <c r="O220" i="39" s="1"/>
  <c r="M222" i="39"/>
  <c r="Q222" i="39" s="1"/>
  <c r="O248" i="29"/>
  <c r="M224" i="39"/>
  <c r="O250" i="29"/>
  <c r="M226" i="39"/>
  <c r="Q226" i="39" s="1"/>
  <c r="O252" i="29"/>
  <c r="M228" i="39"/>
  <c r="Q228" i="39" s="1"/>
  <c r="O254" i="29"/>
  <c r="M230" i="39"/>
  <c r="Q230" i="39" s="1"/>
  <c r="O256" i="29"/>
  <c r="M237" i="39"/>
  <c r="O263" i="29"/>
  <c r="M244" i="39"/>
  <c r="Q244" i="39" s="1"/>
  <c r="O270" i="29"/>
  <c r="M203" i="39"/>
  <c r="Q203" i="39" s="1"/>
  <c r="O229" i="29"/>
  <c r="J18" i="38"/>
  <c r="E308" i="38"/>
  <c r="E307" i="38" s="1"/>
  <c r="E306" i="38" s="1"/>
  <c r="L308" i="38"/>
  <c r="L307" i="38" s="1"/>
  <c r="L306" i="38" s="1"/>
  <c r="G500" i="38"/>
  <c r="G499" i="38" s="1"/>
  <c r="J505" i="38"/>
  <c r="J500" i="38" s="1"/>
  <c r="J499" i="38" s="1"/>
  <c r="G524" i="38"/>
  <c r="G523" i="38" s="1"/>
  <c r="G522" i="38" s="1"/>
  <c r="L524" i="38"/>
  <c r="L523" i="38" s="1"/>
  <c r="L522" i="38" s="1"/>
  <c r="L628" i="38"/>
  <c r="L627" i="38" s="1"/>
  <c r="G698" i="38"/>
  <c r="G697" i="38" s="1"/>
  <c r="L1628" i="38"/>
  <c r="O698" i="38"/>
  <c r="O697" i="38" s="1"/>
  <c r="A1527" i="38"/>
  <c r="A1379" i="38"/>
  <c r="A768" i="38"/>
  <c r="A267" i="38"/>
  <c r="A216" i="38"/>
  <c r="O1502" i="38"/>
  <c r="A1251" i="38"/>
  <c r="A1209" i="38"/>
  <c r="A964" i="38"/>
  <c r="O460" i="38"/>
  <c r="O459" i="38" s="1"/>
  <c r="O458" i="38" s="1"/>
  <c r="A122" i="38"/>
  <c r="A1181" i="38"/>
  <c r="A1128" i="38"/>
  <c r="A961" i="38"/>
  <c r="A1141" i="38"/>
  <c r="A1577" i="38"/>
  <c r="A24" i="38"/>
  <c r="O1588" i="31"/>
  <c r="A361" i="31"/>
  <c r="A360" i="31" s="1"/>
  <c r="O767" i="31"/>
  <c r="J1124" i="39"/>
  <c r="P1124" i="39" s="1"/>
  <c r="M1250" i="39"/>
  <c r="M1209" i="39"/>
  <c r="H936" i="39"/>
  <c r="I950" i="39"/>
  <c r="F1743" i="29"/>
  <c r="O105" i="38"/>
  <c r="A1481" i="38"/>
  <c r="A1137" i="38"/>
  <c r="O1136" i="38"/>
  <c r="O1135" i="38" s="1"/>
  <c r="O1134" i="38" s="1"/>
  <c r="O1565" i="38"/>
  <c r="A1053" i="38"/>
  <c r="O1048" i="38"/>
  <c r="O1204" i="38"/>
  <c r="O1203" i="38" s="1"/>
  <c r="A1205" i="38"/>
  <c r="M1112" i="38"/>
  <c r="M1111" i="38" s="1"/>
  <c r="A645" i="38"/>
  <c r="M307" i="38"/>
  <c r="K696" i="38"/>
  <c r="M1204" i="38"/>
  <c r="M1203" i="38" s="1"/>
  <c r="M262" i="38"/>
  <c r="M261" i="38" s="1"/>
  <c r="A516" i="38"/>
  <c r="A985" i="38"/>
  <c r="A1417" i="38"/>
  <c r="O1166" i="38"/>
  <c r="A640" i="38"/>
  <c r="O1072" i="38"/>
  <c r="O1071" i="38" s="1"/>
  <c r="O1070" i="38" s="1"/>
  <c r="A1185" i="38"/>
  <c r="J1072" i="38"/>
  <c r="J1071" i="38" s="1"/>
  <c r="J1070" i="38" s="1"/>
  <c r="O1373" i="38"/>
  <c r="A1073" i="38"/>
  <c r="A131" i="38"/>
  <c r="A1102" i="38"/>
  <c r="A1390" i="38"/>
  <c r="A1303" i="38"/>
  <c r="O942" i="38"/>
  <c r="O941" i="38" s="1"/>
  <c r="O940" i="38" s="1"/>
  <c r="A776" i="38"/>
  <c r="J524" i="38"/>
  <c r="J523" i="38" s="1"/>
  <c r="J522" i="38" s="1"/>
  <c r="A28" i="38"/>
  <c r="A879" i="38"/>
  <c r="A870" i="38"/>
  <c r="M1396" i="38"/>
  <c r="M811" i="38"/>
  <c r="M810" i="38" s="1"/>
  <c r="M809" i="38" s="1"/>
  <c r="L1436" i="38"/>
  <c r="L46" i="38"/>
  <c r="J169" i="38"/>
  <c r="M786" i="38"/>
  <c r="M785" i="38" s="1"/>
  <c r="M1628" i="38"/>
  <c r="O72" i="38"/>
  <c r="A1631" i="38"/>
  <c r="O1635" i="38"/>
  <c r="O1634" i="38" s="1"/>
  <c r="A1634" i="38" s="1"/>
  <c r="A569" i="38"/>
  <c r="A607" i="38"/>
  <c r="A756" i="38"/>
  <c r="A755" i="38" s="1"/>
  <c r="A754" i="38" s="1"/>
  <c r="A812" i="38"/>
  <c r="O1332" i="38"/>
  <c r="A281" i="38"/>
  <c r="A365" i="38"/>
  <c r="A633" i="38"/>
  <c r="A152" i="38"/>
  <c r="A351" i="38"/>
  <c r="A26" i="38"/>
  <c r="A565" i="38"/>
  <c r="A461" i="38"/>
  <c r="A1367" i="38"/>
  <c r="A1571" i="38"/>
  <c r="A1105" i="38"/>
  <c r="A1431" i="38"/>
  <c r="A529" i="38"/>
  <c r="A354" i="38"/>
  <c r="A22" i="38"/>
  <c r="I1372" i="38"/>
  <c r="J93" i="38"/>
  <c r="J89" i="38" s="1"/>
  <c r="K46" i="38"/>
  <c r="K45" i="38" s="1"/>
  <c r="M1180" i="38"/>
  <c r="M1179" i="38" s="1"/>
  <c r="J854" i="38"/>
  <c r="J853" i="38" s="1"/>
  <c r="K19" i="38"/>
  <c r="F1244" i="38"/>
  <c r="G72" i="38"/>
  <c r="G44" i="38" s="1"/>
  <c r="K72" i="38"/>
  <c r="N90" i="38"/>
  <c r="N88" i="38" s="1"/>
  <c r="I106" i="38"/>
  <c r="I105" i="38" s="1"/>
  <c r="I104" i="38" s="1"/>
  <c r="J160" i="38"/>
  <c r="N236" i="38"/>
  <c r="M337" i="38"/>
  <c r="M332" i="38" s="1"/>
  <c r="M331" i="38" s="1"/>
  <c r="M330" i="38" s="1"/>
  <c r="H436" i="38"/>
  <c r="H435" i="38" s="1"/>
  <c r="H434" i="38" s="1"/>
  <c r="N436" i="38"/>
  <c r="N435" i="38" s="1"/>
  <c r="F436" i="38"/>
  <c r="F435" i="38" s="1"/>
  <c r="F434" i="38" s="1"/>
  <c r="F460" i="38"/>
  <c r="F459" i="38" s="1"/>
  <c r="F458" i="38" s="1"/>
  <c r="L500" i="38"/>
  <c r="L499" i="38" s="1"/>
  <c r="L498" i="38" s="1"/>
  <c r="E500" i="38"/>
  <c r="E499" i="38" s="1"/>
  <c r="E498" i="38" s="1"/>
  <c r="H698" i="38"/>
  <c r="H697" i="38" s="1"/>
  <c r="H696" i="38" s="1"/>
  <c r="E984" i="38"/>
  <c r="E983" i="38" s="1"/>
  <c r="E982" i="38" s="1"/>
  <c r="F1008" i="38"/>
  <c r="F1007" i="38" s="1"/>
  <c r="F1006" i="38" s="1"/>
  <c r="K1008" i="38"/>
  <c r="K1007" i="38" s="1"/>
  <c r="K1006" i="38" s="1"/>
  <c r="H1072" i="38"/>
  <c r="H1071" i="38" s="1"/>
  <c r="H1070" i="38" s="1"/>
  <c r="G1136" i="38"/>
  <c r="G1135" i="38" s="1"/>
  <c r="G1134" i="38" s="1"/>
  <c r="G1204" i="38"/>
  <c r="G1203" i="38" s="1"/>
  <c r="G1202" i="38" s="1"/>
  <c r="H1502" i="38"/>
  <c r="H1501" i="38" s="1"/>
  <c r="N130" i="38"/>
  <c r="N129" i="38" s="1"/>
  <c r="N128" i="38" s="1"/>
  <c r="M160" i="38"/>
  <c r="F169" i="38"/>
  <c r="F168" i="38" s="1"/>
  <c r="J213" i="38"/>
  <c r="J192" i="38" s="1"/>
  <c r="I238" i="38"/>
  <c r="I237" i="38" s="1"/>
  <c r="I236" i="38" s="1"/>
  <c r="E436" i="38"/>
  <c r="E435" i="38" s="1"/>
  <c r="E434" i="38" s="1"/>
  <c r="I436" i="38"/>
  <c r="I435" i="38" s="1"/>
  <c r="I434" i="38" s="1"/>
  <c r="G460" i="38"/>
  <c r="G459" i="38" s="1"/>
  <c r="G458" i="38" s="1"/>
  <c r="G434" i="38" s="1"/>
  <c r="L878" i="38"/>
  <c r="L877" i="38" s="1"/>
  <c r="L876" i="38" s="1"/>
  <c r="L852" i="38" s="1"/>
  <c r="E917" i="38"/>
  <c r="E916" i="38" s="1"/>
  <c r="E1502" i="38"/>
  <c r="F238" i="38"/>
  <c r="H262" i="38"/>
  <c r="H261" i="38" s="1"/>
  <c r="H260" i="38" s="1"/>
  <c r="H236" i="38" s="1"/>
  <c r="K262" i="38"/>
  <c r="K261" i="38" s="1"/>
  <c r="K260" i="38" s="1"/>
  <c r="K236" i="38" s="1"/>
  <c r="N1244" i="38"/>
  <c r="A27" i="38"/>
  <c r="M436" i="38"/>
  <c r="O372" i="38"/>
  <c r="O371" i="38" s="1"/>
  <c r="A1443" i="38"/>
  <c r="A724" i="38"/>
  <c r="K626" i="38"/>
  <c r="A493" i="38"/>
  <c r="A1094" i="38"/>
  <c r="A934" i="38"/>
  <c r="A621" i="38"/>
  <c r="A842" i="38"/>
  <c r="J237" i="38"/>
  <c r="A845" i="38"/>
  <c r="A975" i="38"/>
  <c r="I1244" i="38"/>
  <c r="M1334" i="38"/>
  <c r="M1333" i="38" s="1"/>
  <c r="M1332" i="38" s="1"/>
  <c r="G982" i="38"/>
  <c r="G696" i="38"/>
  <c r="M588" i="38"/>
  <c r="M587" i="38" s="1"/>
  <c r="H168" i="38"/>
  <c r="I370" i="38"/>
  <c r="M238" i="38"/>
  <c r="M237" i="38" s="1"/>
  <c r="N104" i="38"/>
  <c r="M1309" i="38"/>
  <c r="M1070" i="38"/>
  <c r="J75" i="38"/>
  <c r="N75" i="38"/>
  <c r="E372" i="38"/>
  <c r="E371" i="38" s="1"/>
  <c r="G628" i="38"/>
  <c r="G627" i="38" s="1"/>
  <c r="G626" i="38" s="1"/>
  <c r="F698" i="38"/>
  <c r="F697" i="38" s="1"/>
  <c r="F696" i="38" s="1"/>
  <c r="G918" i="38"/>
  <c r="G917" i="38" s="1"/>
  <c r="G916" i="38" s="1"/>
  <c r="G942" i="38"/>
  <c r="G941" i="38" s="1"/>
  <c r="G940" i="38" s="1"/>
  <c r="I1008" i="38"/>
  <c r="I1007" i="38" s="1"/>
  <c r="I1006" i="38" s="1"/>
  <c r="I982" i="38" s="1"/>
  <c r="E1112" i="38"/>
  <c r="E1111" i="38" s="1"/>
  <c r="E1110" i="38" s="1"/>
  <c r="I1112" i="38"/>
  <c r="I1111" i="38" s="1"/>
  <c r="I1110" i="38" s="1"/>
  <c r="E1334" i="38"/>
  <c r="E1333" i="38" s="1"/>
  <c r="E1332" i="38" s="1"/>
  <c r="F1374" i="38"/>
  <c r="F1373" i="38" s="1"/>
  <c r="E291" i="39"/>
  <c r="L347" i="29"/>
  <c r="M372" i="29"/>
  <c r="E1240" i="39"/>
  <c r="R153" i="39"/>
  <c r="A966" i="39"/>
  <c r="E1046" i="39"/>
  <c r="M1640" i="29"/>
  <c r="F936" i="39"/>
  <c r="G163" i="29"/>
  <c r="J1704" i="29"/>
  <c r="J1576" i="29"/>
  <c r="A1188" i="29"/>
  <c r="J766" i="29"/>
  <c r="E958" i="39"/>
  <c r="E1100" i="39"/>
  <c r="K1002" i="39"/>
  <c r="J65" i="39"/>
  <c r="P77" i="39"/>
  <c r="P236" i="39"/>
  <c r="P172" i="39"/>
  <c r="P171" i="39" s="1"/>
  <c r="Q87" i="39"/>
  <c r="P70" i="39"/>
  <c r="P201" i="39"/>
  <c r="P199" i="39"/>
  <c r="P198" i="39" s="1"/>
  <c r="E1184" i="39"/>
  <c r="E1361" i="29" s="1"/>
  <c r="E975" i="39" s="1"/>
  <c r="J159" i="39"/>
  <c r="P65" i="39"/>
  <c r="E1005" i="39"/>
  <c r="E1008" i="39" s="1"/>
  <c r="E1133" i="39"/>
  <c r="E1136" i="39" s="1"/>
  <c r="J187" i="39"/>
  <c r="J236" i="39"/>
  <c r="E153" i="39"/>
  <c r="E330" i="29" s="1"/>
  <c r="E329" i="29" s="1"/>
  <c r="C28" i="34"/>
  <c r="D40" i="34"/>
  <c r="C36" i="34"/>
  <c r="D36" i="34"/>
  <c r="C32" i="34"/>
  <c r="F28" i="34"/>
  <c r="C44" i="34"/>
  <c r="K53" i="33"/>
  <c r="A971" i="31"/>
  <c r="A970" i="31" s="1"/>
  <c r="M586" i="38"/>
  <c r="M562" i="38" s="1"/>
  <c r="A1271" i="38"/>
  <c r="P163" i="39"/>
  <c r="P187" i="39"/>
  <c r="O1438" i="31"/>
  <c r="O1437" i="31" s="1"/>
  <c r="O1310" i="31"/>
  <c r="O1309" i="31" s="1"/>
  <c r="F914" i="39"/>
  <c r="A841" i="31"/>
  <c r="A840" i="31" s="1"/>
  <c r="J1111" i="38"/>
  <c r="M460" i="38"/>
  <c r="M459" i="38" s="1"/>
  <c r="M458" i="38" s="1"/>
  <c r="O1526" i="31"/>
  <c r="F917" i="39"/>
  <c r="F920" i="39" s="1"/>
  <c r="O684" i="31"/>
  <c r="A684" i="31" s="1"/>
  <c r="A683" i="31" s="1"/>
  <c r="A682" i="31" s="1"/>
  <c r="J878" i="38"/>
  <c r="J877" i="38" s="1"/>
  <c r="I236" i="31"/>
  <c r="I46" i="31"/>
  <c r="I45" i="31" s="1"/>
  <c r="I44" i="31" s="1"/>
  <c r="E1308" i="38"/>
  <c r="F1178" i="38"/>
  <c r="J238" i="31"/>
  <c r="J237" i="31" s="1"/>
  <c r="J236" i="31" s="1"/>
  <c r="G916" i="31"/>
  <c r="G101" i="38"/>
  <c r="E370" i="38"/>
  <c r="H852" i="38"/>
  <c r="H849" i="38" s="1"/>
  <c r="O307" i="31"/>
  <c r="E40" i="39"/>
  <c r="A175" i="38"/>
  <c r="O262" i="38"/>
  <c r="O1590" i="38"/>
  <c r="O1589" i="38" s="1"/>
  <c r="A333" i="38"/>
  <c r="A1166" i="38"/>
  <c r="M1462" i="38"/>
  <c r="M1461" i="38" s="1"/>
  <c r="M1460" i="38" s="1"/>
  <c r="G17" i="38"/>
  <c r="G1372" i="38"/>
  <c r="N434" i="31"/>
  <c r="J106" i="38"/>
  <c r="J105" i="38" s="1"/>
  <c r="I1178" i="38"/>
  <c r="M723" i="38"/>
  <c r="M722" i="38" s="1"/>
  <c r="A787" i="38"/>
  <c r="M106" i="38"/>
  <c r="M105" i="38" s="1"/>
  <c r="L1628" i="31"/>
  <c r="M784" i="38"/>
  <c r="M763" i="38" s="1"/>
  <c r="J1374" i="31"/>
  <c r="J1373" i="31" s="1"/>
  <c r="H1564" i="38"/>
  <c r="M522" i="38"/>
  <c r="J458" i="38"/>
  <c r="G562" i="38"/>
  <c r="G852" i="38"/>
  <c r="G849" i="38" s="1"/>
  <c r="G306" i="38"/>
  <c r="L498" i="31"/>
  <c r="N1564" i="31"/>
  <c r="H852" i="31"/>
  <c r="H1500" i="31"/>
  <c r="M458" i="31"/>
  <c r="M1398" i="31"/>
  <c r="N1564" i="38"/>
  <c r="M940" i="38"/>
  <c r="M564" i="31"/>
  <c r="M563" i="31" s="1"/>
  <c r="M562" i="31" s="1"/>
  <c r="J41" i="39"/>
  <c r="J89" i="39"/>
  <c r="H183" i="29"/>
  <c r="H181" i="29" s="1"/>
  <c r="H154" i="39" s="1"/>
  <c r="N183" i="29"/>
  <c r="N181" i="29" s="1"/>
  <c r="N154" i="39" s="1"/>
  <c r="L183" i="29"/>
  <c r="L181" i="29" s="1"/>
  <c r="L154" i="39" s="1"/>
  <c r="J209" i="39"/>
  <c r="J220" i="39"/>
  <c r="J232" i="39"/>
  <c r="N29" i="34"/>
  <c r="J29" i="34"/>
  <c r="M29" i="34"/>
  <c r="H29" i="34"/>
  <c r="P29" i="34"/>
  <c r="L29" i="34"/>
  <c r="G29" i="34"/>
  <c r="O29" i="34"/>
  <c r="K29" i="34"/>
  <c r="I29" i="34"/>
  <c r="N33" i="34"/>
  <c r="J33" i="34"/>
  <c r="M33" i="34"/>
  <c r="H33" i="34"/>
  <c r="P33" i="34"/>
  <c r="L33" i="34"/>
  <c r="G33" i="34"/>
  <c r="O33" i="34"/>
  <c r="K33" i="34"/>
  <c r="I33" i="34"/>
  <c r="N37" i="34"/>
  <c r="J37" i="34"/>
  <c r="M37" i="34"/>
  <c r="H37" i="34"/>
  <c r="P37" i="34"/>
  <c r="L37" i="34"/>
  <c r="G37" i="34"/>
  <c r="O37" i="34"/>
  <c r="K37" i="34"/>
  <c r="I37" i="34"/>
  <c r="N41" i="34"/>
  <c r="J41" i="34"/>
  <c r="M41" i="34"/>
  <c r="H41" i="34"/>
  <c r="P41" i="34"/>
  <c r="L41" i="34"/>
  <c r="G41" i="34"/>
  <c r="O41" i="34"/>
  <c r="K41" i="34"/>
  <c r="I41" i="34"/>
  <c r="N45" i="34"/>
  <c r="J45" i="34"/>
  <c r="M45" i="34"/>
  <c r="H45" i="34"/>
  <c r="P45" i="34"/>
  <c r="L45" i="34"/>
  <c r="G45" i="34"/>
  <c r="O45" i="34"/>
  <c r="K45" i="34"/>
  <c r="I45" i="34"/>
  <c r="G318" i="39"/>
  <c r="L318" i="39"/>
  <c r="N19" i="31"/>
  <c r="N23" i="31"/>
  <c r="H23" i="31"/>
  <c r="L23" i="31"/>
  <c r="F23" i="31"/>
  <c r="F33" i="31"/>
  <c r="F30" i="31" s="1"/>
  <c r="J33" i="31"/>
  <c r="J30" i="31" s="1"/>
  <c r="N33" i="31"/>
  <c r="N30" i="31" s="1"/>
  <c r="F38" i="31"/>
  <c r="E396" i="31"/>
  <c r="G1310" i="31"/>
  <c r="J131" i="31"/>
  <c r="N38" i="38"/>
  <c r="J72" i="38"/>
  <c r="N72" i="38"/>
  <c r="M75" i="38"/>
  <c r="K81" i="38"/>
  <c r="F105" i="38"/>
  <c r="F104" i="38" s="1"/>
  <c r="L237" i="38"/>
  <c r="L236" i="38" s="1"/>
  <c r="K372" i="38"/>
  <c r="K371" i="38" s="1"/>
  <c r="M401" i="38"/>
  <c r="M396" i="38" s="1"/>
  <c r="M395" i="38" s="1"/>
  <c r="N460" i="38"/>
  <c r="N459" i="38" s="1"/>
  <c r="N458" i="38" s="1"/>
  <c r="N434" i="38" s="1"/>
  <c r="K500" i="38"/>
  <c r="K499" i="38" s="1"/>
  <c r="K498" i="38" s="1"/>
  <c r="F522" i="38"/>
  <c r="F498" i="38" s="1"/>
  <c r="F303" i="38" s="1"/>
  <c r="H564" i="38"/>
  <c r="H563" i="38" s="1"/>
  <c r="H562" i="38" s="1"/>
  <c r="L588" i="38"/>
  <c r="L587" i="38" s="1"/>
  <c r="L586" i="38" s="1"/>
  <c r="L562" i="38" s="1"/>
  <c r="F653" i="38"/>
  <c r="F652" i="38" s="1"/>
  <c r="F651" i="38" s="1"/>
  <c r="F626" i="38" s="1"/>
  <c r="N698" i="38"/>
  <c r="N697" i="38" s="1"/>
  <c r="L767" i="38"/>
  <c r="L766" i="38" s="1"/>
  <c r="I786" i="38"/>
  <c r="I785" i="38" s="1"/>
  <c r="I784" i="38" s="1"/>
  <c r="I763" i="38" s="1"/>
  <c r="G811" i="38"/>
  <c r="G810" i="38" s="1"/>
  <c r="G809" i="38" s="1"/>
  <c r="G784" i="38" s="1"/>
  <c r="G763" i="38" s="1"/>
  <c r="J1049" i="38"/>
  <c r="J1048" i="38" s="1"/>
  <c r="G1072" i="38"/>
  <c r="G1071" i="38" s="1"/>
  <c r="G1070" i="38" s="1"/>
  <c r="L1310" i="38"/>
  <c r="L1309" i="38" s="1"/>
  <c r="L1308" i="38" s="1"/>
  <c r="H1374" i="38"/>
  <c r="H1373" i="38" s="1"/>
  <c r="H1372" i="38" s="1"/>
  <c r="G1590" i="38"/>
  <c r="G1589" i="38" s="1"/>
  <c r="G1588" i="38" s="1"/>
  <c r="G1564" i="38" s="1"/>
  <c r="J1591" i="38"/>
  <c r="A1591" i="38" s="1"/>
  <c r="F1308" i="38"/>
  <c r="A1262" i="38"/>
  <c r="A1038" i="38"/>
  <c r="A1037" i="38" s="1"/>
  <c r="A1036" i="38" s="1"/>
  <c r="A465" i="38"/>
  <c r="N370" i="38"/>
  <c r="A715" i="38"/>
  <c r="A107" i="38"/>
  <c r="A1467" i="38"/>
  <c r="A437" i="38"/>
  <c r="P153" i="39"/>
  <c r="A69" i="31"/>
  <c r="A1503" i="31"/>
  <c r="L14" i="29"/>
  <c r="M1244" i="39"/>
  <c r="J1526" i="38"/>
  <c r="J1525" i="38" s="1"/>
  <c r="H1500" i="38"/>
  <c r="J1246" i="38"/>
  <c r="J1245" i="38" s="1"/>
  <c r="M1136" i="38"/>
  <c r="M1135" i="38" s="1"/>
  <c r="M1134" i="38" s="1"/>
  <c r="K982" i="38"/>
  <c r="M194" i="38"/>
  <c r="M193" i="38" s="1"/>
  <c r="M192" i="38" s="1"/>
  <c r="M854" i="38"/>
  <c r="M853" i="38" s="1"/>
  <c r="I1046" i="31"/>
  <c r="M1437" i="31"/>
  <c r="M500" i="38"/>
  <c r="G1110" i="38"/>
  <c r="M1008" i="38"/>
  <c r="M1007" i="38" s="1"/>
  <c r="E852" i="38"/>
  <c r="H1046" i="38"/>
  <c r="H46" i="31"/>
  <c r="H45" i="31" s="1"/>
  <c r="G982" i="31"/>
  <c r="F1564" i="31"/>
  <c r="L696" i="31"/>
  <c r="F1244" i="31"/>
  <c r="J653" i="31"/>
  <c r="J652" i="31" s="1"/>
  <c r="J651" i="31" s="1"/>
  <c r="M1566" i="38"/>
  <c r="M1502" i="38"/>
  <c r="M1501" i="38" s="1"/>
  <c r="J1334" i="38"/>
  <c r="J1333" i="38" s="1"/>
  <c r="J1332" i="38" s="1"/>
  <c r="M1048" i="38"/>
  <c r="M1047" i="38" s="1"/>
  <c r="M1046" i="38" s="1"/>
  <c r="J262" i="38"/>
  <c r="J261" i="38" s="1"/>
  <c r="J75" i="31"/>
  <c r="I696" i="31"/>
  <c r="J628" i="31"/>
  <c r="J627" i="31" s="1"/>
  <c r="J48" i="39"/>
  <c r="J59" i="39"/>
  <c r="J93" i="39"/>
  <c r="P93" i="39" s="1"/>
  <c r="J168" i="39"/>
  <c r="J198" i="39"/>
  <c r="L222" i="29"/>
  <c r="P247" i="39"/>
  <c r="P246" i="39" s="1"/>
  <c r="N30" i="34"/>
  <c r="J30" i="34"/>
  <c r="P30" i="34"/>
  <c r="L30" i="34"/>
  <c r="G30" i="34"/>
  <c r="O30" i="34"/>
  <c r="K30" i="34"/>
  <c r="I30" i="34"/>
  <c r="M30" i="34"/>
  <c r="H30" i="34"/>
  <c r="N34" i="34"/>
  <c r="J34" i="34"/>
  <c r="P34" i="34"/>
  <c r="L34" i="34"/>
  <c r="G34" i="34"/>
  <c r="O34" i="34"/>
  <c r="K34" i="34"/>
  <c r="I34" i="34"/>
  <c r="M34" i="34"/>
  <c r="H34" i="34"/>
  <c r="N38" i="34"/>
  <c r="J38" i="34"/>
  <c r="P38" i="34"/>
  <c r="L38" i="34"/>
  <c r="G38" i="34"/>
  <c r="O38" i="34"/>
  <c r="K38" i="34"/>
  <c r="I38" i="34"/>
  <c r="M38" i="34"/>
  <c r="H38" i="34"/>
  <c r="N42" i="34"/>
  <c r="J42" i="34"/>
  <c r="P42" i="34"/>
  <c r="L42" i="34"/>
  <c r="G42" i="34"/>
  <c r="O42" i="34"/>
  <c r="K42" i="34"/>
  <c r="I42" i="34"/>
  <c r="M42" i="34"/>
  <c r="H42" i="34"/>
  <c r="N46" i="34"/>
  <c r="J46" i="34"/>
  <c r="P46" i="34"/>
  <c r="L46" i="34"/>
  <c r="G46" i="34"/>
  <c r="O46" i="34"/>
  <c r="K46" i="34"/>
  <c r="I46" i="34"/>
  <c r="M46" i="34"/>
  <c r="H46" i="34"/>
  <c r="J25" i="39"/>
  <c r="J201" i="39"/>
  <c r="G303" i="39"/>
  <c r="L303" i="39"/>
  <c r="H305" i="39"/>
  <c r="I306" i="39"/>
  <c r="F307" i="39"/>
  <c r="K307" i="39"/>
  <c r="G308" i="39"/>
  <c r="L308" i="39"/>
  <c r="H309" i="39"/>
  <c r="I310" i="39"/>
  <c r="F311" i="39"/>
  <c r="K311" i="39"/>
  <c r="J1082" i="29"/>
  <c r="M1137" i="29"/>
  <c r="O1137" i="29" s="1"/>
  <c r="I903" i="39"/>
  <c r="G949" i="39"/>
  <c r="G977" i="39"/>
  <c r="I1023" i="39"/>
  <c r="F1024" i="39"/>
  <c r="K1024" i="39"/>
  <c r="J1455" i="29"/>
  <c r="G1061" i="39"/>
  <c r="L1061" i="39"/>
  <c r="H1063" i="39"/>
  <c r="I1064" i="39"/>
  <c r="F1065" i="39"/>
  <c r="K1065" i="39"/>
  <c r="G1066" i="39"/>
  <c r="L1066" i="39"/>
  <c r="H1067" i="39"/>
  <c r="I1068" i="39"/>
  <c r="F1069" i="39"/>
  <c r="K1069" i="39"/>
  <c r="H1076" i="39"/>
  <c r="H1103" i="39"/>
  <c r="I1105" i="39"/>
  <c r="F1106" i="39"/>
  <c r="K1106" i="39"/>
  <c r="G1107" i="39"/>
  <c r="L1107" i="39"/>
  <c r="I1109" i="39"/>
  <c r="F1110" i="39"/>
  <c r="K1110" i="39"/>
  <c r="G1111" i="39"/>
  <c r="L1111" i="39"/>
  <c r="I1118" i="39"/>
  <c r="I1145" i="39"/>
  <c r="F1147" i="39"/>
  <c r="K1147" i="39"/>
  <c r="G1148" i="39"/>
  <c r="L1148" i="39"/>
  <c r="H1149" i="39"/>
  <c r="I1150" i="39"/>
  <c r="F1151" i="39"/>
  <c r="K1151" i="39"/>
  <c r="G1152" i="39"/>
  <c r="L1152" i="39"/>
  <c r="H1153" i="39"/>
  <c r="F1160" i="39"/>
  <c r="K1160" i="39"/>
  <c r="F1187" i="39"/>
  <c r="K1187" i="39"/>
  <c r="G1189" i="39"/>
  <c r="L1189" i="39"/>
  <c r="H1190" i="39"/>
  <c r="I1191" i="39"/>
  <c r="F1192" i="39"/>
  <c r="K1192" i="39"/>
  <c r="G1193" i="39"/>
  <c r="L1193" i="39"/>
  <c r="H1194" i="39"/>
  <c r="I1195" i="39"/>
  <c r="G1202" i="39"/>
  <c r="L1202" i="39"/>
  <c r="G1229" i="39"/>
  <c r="L1229" i="39"/>
  <c r="H1231" i="39"/>
  <c r="I1232" i="39"/>
  <c r="F1233" i="39"/>
  <c r="K1233" i="39"/>
  <c r="G1234" i="39"/>
  <c r="L1234" i="39"/>
  <c r="H1235" i="39"/>
  <c r="I1236" i="39"/>
  <c r="F1237" i="39"/>
  <c r="K1237" i="39"/>
  <c r="H1244" i="39"/>
  <c r="F1267" i="39"/>
  <c r="F115" i="39" s="1"/>
  <c r="K1267" i="39"/>
  <c r="K115" i="39" s="1"/>
  <c r="G1268" i="39"/>
  <c r="G116" i="39" s="1"/>
  <c r="L1268" i="39"/>
  <c r="L116" i="39" s="1"/>
  <c r="H436" i="31"/>
  <c r="H435" i="31" s="1"/>
  <c r="H434" i="31" s="1"/>
  <c r="H1374" i="31"/>
  <c r="H1373" i="31" s="1"/>
  <c r="H1372" i="31" s="1"/>
  <c r="J812" i="31"/>
  <c r="J1271" i="31"/>
  <c r="E19" i="38"/>
  <c r="E18" i="38" s="1"/>
  <c r="E17" i="38" s="1"/>
  <c r="E23" i="38"/>
  <c r="G372" i="38"/>
  <c r="G371" i="38" s="1"/>
  <c r="G370" i="38" s="1"/>
  <c r="I653" i="38"/>
  <c r="I652" i="38" s="1"/>
  <c r="I651" i="38" s="1"/>
  <c r="I626" i="38" s="1"/>
  <c r="J748" i="38"/>
  <c r="A748" i="38" s="1"/>
  <c r="E767" i="38"/>
  <c r="E766" i="38" s="1"/>
  <c r="E763" i="38" s="1"/>
  <c r="F1048" i="38"/>
  <c r="F1047" i="38" s="1"/>
  <c r="G1180" i="38"/>
  <c r="G1179" i="38" s="1"/>
  <c r="G1178" i="38" s="1"/>
  <c r="N1178" i="31"/>
  <c r="K916" i="31"/>
  <c r="K849" i="31" s="1"/>
  <c r="M436" i="31"/>
  <c r="M435" i="31" s="1"/>
  <c r="J19" i="39"/>
  <c r="J75" i="39"/>
  <c r="J184" i="39"/>
  <c r="J216" i="39"/>
  <c r="J219" i="39"/>
  <c r="J241" i="39"/>
  <c r="N31" i="34"/>
  <c r="J31" i="34"/>
  <c r="O31" i="34"/>
  <c r="K31" i="34"/>
  <c r="I31" i="34"/>
  <c r="M31" i="34"/>
  <c r="H31" i="34"/>
  <c r="P31" i="34"/>
  <c r="L31" i="34"/>
  <c r="G31" i="34"/>
  <c r="N35" i="34"/>
  <c r="J35" i="34"/>
  <c r="O35" i="34"/>
  <c r="K35" i="34"/>
  <c r="I35" i="34"/>
  <c r="M35" i="34"/>
  <c r="H35" i="34"/>
  <c r="P35" i="34"/>
  <c r="L35" i="34"/>
  <c r="G35" i="34"/>
  <c r="N39" i="34"/>
  <c r="J39" i="34"/>
  <c r="O39" i="34"/>
  <c r="K39" i="34"/>
  <c r="I39" i="34"/>
  <c r="M39" i="34"/>
  <c r="H39" i="34"/>
  <c r="P39" i="34"/>
  <c r="L39" i="34"/>
  <c r="G39" i="34"/>
  <c r="N43" i="34"/>
  <c r="J43" i="34"/>
  <c r="O43" i="34"/>
  <c r="K43" i="34"/>
  <c r="I43" i="34"/>
  <c r="M43" i="34"/>
  <c r="H43" i="34"/>
  <c r="P43" i="34"/>
  <c r="L43" i="34"/>
  <c r="G43" i="34"/>
  <c r="J53" i="39"/>
  <c r="E811" i="31"/>
  <c r="E810" i="31" s="1"/>
  <c r="E809" i="31" s="1"/>
  <c r="E784" i="31" s="1"/>
  <c r="E763" i="31" s="1"/>
  <c r="F984" i="38"/>
  <c r="F983" i="38" s="1"/>
  <c r="F982" i="38" s="1"/>
  <c r="H983" i="38"/>
  <c r="H982" i="38" s="1"/>
  <c r="E1462" i="38"/>
  <c r="E1461" i="38" s="1"/>
  <c r="E1460" i="38" s="1"/>
  <c r="E1436" i="38" s="1"/>
  <c r="N626" i="38"/>
  <c r="L696" i="38"/>
  <c r="M628" i="38"/>
  <c r="M627" i="38" s="1"/>
  <c r="M721" i="31"/>
  <c r="M696" i="31" s="1"/>
  <c r="E236" i="31"/>
  <c r="N236" i="31"/>
  <c r="K370" i="38"/>
  <c r="M918" i="38"/>
  <c r="M917" i="38" s="1"/>
  <c r="M916" i="38" s="1"/>
  <c r="M1202" i="38"/>
  <c r="M1178" i="38" s="1"/>
  <c r="H784" i="31"/>
  <c r="H763" i="31" s="1"/>
  <c r="M1590" i="38"/>
  <c r="M1589" i="38" s="1"/>
  <c r="J1309" i="38"/>
  <c r="J1308" i="38" s="1"/>
  <c r="J1396" i="38"/>
  <c r="J1204" i="38"/>
  <c r="J1203" i="38" s="1"/>
  <c r="J1202" i="38" s="1"/>
  <c r="J130" i="38"/>
  <c r="J129" i="38" s="1"/>
  <c r="M1048" i="31"/>
  <c r="M1047" i="31" s="1"/>
  <c r="J28" i="39"/>
  <c r="N40" i="29"/>
  <c r="H64" i="29"/>
  <c r="H14" i="29" s="1"/>
  <c r="J77" i="39"/>
  <c r="N64" i="29"/>
  <c r="J163" i="39"/>
  <c r="J171" i="39"/>
  <c r="J178" i="39"/>
  <c r="J176" i="39" s="1"/>
  <c r="P211" i="39"/>
  <c r="J223" i="39"/>
  <c r="P233" i="39"/>
  <c r="H222" i="29"/>
  <c r="I222" i="29"/>
  <c r="J243" i="39"/>
  <c r="N28" i="34"/>
  <c r="J28" i="34"/>
  <c r="I28" i="34"/>
  <c r="M28" i="34"/>
  <c r="H28" i="34"/>
  <c r="P28" i="34"/>
  <c r="L28" i="34"/>
  <c r="G28" i="34"/>
  <c r="O28" i="34"/>
  <c r="K28" i="34"/>
  <c r="N32" i="34"/>
  <c r="J32" i="34"/>
  <c r="I32" i="34"/>
  <c r="M32" i="34"/>
  <c r="H32" i="34"/>
  <c r="P32" i="34"/>
  <c r="L32" i="34"/>
  <c r="G32" i="34"/>
  <c r="O32" i="34"/>
  <c r="K32" i="34"/>
  <c r="N36" i="34"/>
  <c r="J36" i="34"/>
  <c r="I36" i="34"/>
  <c r="M36" i="34"/>
  <c r="H36" i="34"/>
  <c r="P36" i="34"/>
  <c r="L36" i="34"/>
  <c r="G36" i="34"/>
  <c r="O36" i="34"/>
  <c r="K36" i="34"/>
  <c r="N40" i="34"/>
  <c r="J40" i="34"/>
  <c r="I40" i="34"/>
  <c r="M40" i="34"/>
  <c r="H40" i="34"/>
  <c r="P40" i="34"/>
  <c r="L40" i="34"/>
  <c r="G40" i="34"/>
  <c r="O40" i="34"/>
  <c r="K40" i="34"/>
  <c r="N44" i="34"/>
  <c r="J44" i="34"/>
  <c r="I44" i="34"/>
  <c r="M44" i="34"/>
  <c r="H44" i="34"/>
  <c r="P44" i="34"/>
  <c r="L44" i="34"/>
  <c r="G44" i="34"/>
  <c r="O44" i="34"/>
  <c r="K44" i="34"/>
  <c r="G334" i="39"/>
  <c r="G378" i="39"/>
  <c r="F522" i="31"/>
  <c r="F498" i="31" s="1"/>
  <c r="F1136" i="31"/>
  <c r="F1135" i="31" s="1"/>
  <c r="F1134" i="31" s="1"/>
  <c r="F1110" i="31" s="1"/>
  <c r="K130" i="38"/>
  <c r="K129" i="38" s="1"/>
  <c r="K128" i="38" s="1"/>
  <c r="I170" i="38"/>
  <c r="A247" i="38"/>
  <c r="F262" i="38"/>
  <c r="F261" i="38" s="1"/>
  <c r="N588" i="38"/>
  <c r="N587" i="38" s="1"/>
  <c r="N586" i="38" s="1"/>
  <c r="N562" i="38" s="1"/>
  <c r="F918" i="38"/>
  <c r="F917" i="38" s="1"/>
  <c r="F916" i="38" s="1"/>
  <c r="H1246" i="38"/>
  <c r="H1245" i="38" s="1"/>
  <c r="H1244" i="38" s="1"/>
  <c r="M1375" i="38"/>
  <c r="A1375" i="38" s="1"/>
  <c r="N1462" i="38"/>
  <c r="N1461" i="38" s="1"/>
  <c r="N1460" i="38" s="1"/>
  <c r="N1436" i="38" s="1"/>
  <c r="J1503" i="38"/>
  <c r="A1503" i="38" s="1"/>
  <c r="E1501" i="38"/>
  <c r="E1500" i="38" s="1"/>
  <c r="L1526" i="38"/>
  <c r="L1525" i="38" s="1"/>
  <c r="L1524" i="38" s="1"/>
  <c r="L1500" i="38" s="1"/>
  <c r="N1628" i="38"/>
  <c r="K937" i="39"/>
  <c r="L936" i="39"/>
  <c r="H950" i="39"/>
  <c r="J1408" i="29"/>
  <c r="J999" i="39" s="1"/>
  <c r="J309" i="39"/>
  <c r="K981" i="39"/>
  <c r="J1324" i="29"/>
  <c r="J1640" i="29"/>
  <c r="A1514" i="29"/>
  <c r="F318" i="39"/>
  <c r="K318" i="39"/>
  <c r="K718" i="39"/>
  <c r="F779" i="39"/>
  <c r="K779" i="39"/>
  <c r="L789" i="39"/>
  <c r="L792" i="39" s="1"/>
  <c r="F933" i="39"/>
  <c r="K952" i="39"/>
  <c r="F1034" i="39"/>
  <c r="I1039" i="39"/>
  <c r="F1040" i="39"/>
  <c r="K1040" i="39"/>
  <c r="I1030" i="39"/>
  <c r="H1035" i="39"/>
  <c r="L1046" i="39"/>
  <c r="L1058" i="39"/>
  <c r="I1077" i="39"/>
  <c r="H1088" i="39"/>
  <c r="F1091" i="39"/>
  <c r="F1094" i="39" s="1"/>
  <c r="K1091" i="39"/>
  <c r="K1094" i="39" s="1"/>
  <c r="L1114" i="39"/>
  <c r="F1119" i="39"/>
  <c r="K1119" i="39"/>
  <c r="I1130" i="39"/>
  <c r="L1133" i="39"/>
  <c r="L1136" i="39" s="1"/>
  <c r="I1142" i="39"/>
  <c r="H1156" i="39"/>
  <c r="L1161" i="39"/>
  <c r="F1172" i="39"/>
  <c r="K1172" i="39"/>
  <c r="H1175" i="39"/>
  <c r="H1178" i="39" s="1"/>
  <c r="F1184" i="39"/>
  <c r="I1198" i="39"/>
  <c r="H1203" i="39"/>
  <c r="L1214" i="39"/>
  <c r="I1217" i="39"/>
  <c r="I1220" i="39" s="1"/>
  <c r="G1226" i="39"/>
  <c r="L1226" i="39"/>
  <c r="F1240" i="39"/>
  <c r="K1240" i="39"/>
  <c r="I1245" i="39"/>
  <c r="H1256" i="39"/>
  <c r="F1259" i="39"/>
  <c r="F1262" i="39" s="1"/>
  <c r="K1259" i="39"/>
  <c r="K1262" i="39" s="1"/>
  <c r="H1267" i="39"/>
  <c r="H115" i="39" s="1"/>
  <c r="I1268" i="39"/>
  <c r="I116" i="39" s="1"/>
  <c r="J326" i="39"/>
  <c r="J1194" i="39"/>
  <c r="J353" i="29"/>
  <c r="E358" i="29"/>
  <c r="E363" i="29"/>
  <c r="E376" i="29"/>
  <c r="E393" i="29"/>
  <c r="E399" i="29"/>
  <c r="E550" i="29"/>
  <c r="E1452" i="29"/>
  <c r="E1447" i="29" s="1"/>
  <c r="E1446" i="29" s="1"/>
  <c r="E1469" i="29"/>
  <c r="E1498" i="29"/>
  <c r="E1533" i="29"/>
  <c r="E1556" i="29"/>
  <c r="E1551" i="29" s="1"/>
  <c r="E1562" i="29"/>
  <c r="E1597" i="29"/>
  <c r="E1620" i="29"/>
  <c r="E1631" i="29"/>
  <c r="E1754" i="29"/>
  <c r="E1759" i="29"/>
  <c r="E1772" i="29"/>
  <c r="E1767" i="29" s="1"/>
  <c r="E1766" i="29" s="1"/>
  <c r="E1789" i="29"/>
  <c r="M317" i="29"/>
  <c r="O317" i="29" s="1"/>
  <c r="J331" i="29"/>
  <c r="I329" i="29"/>
  <c r="M333" i="29"/>
  <c r="H300" i="39"/>
  <c r="F303" i="39"/>
  <c r="I307" i="39"/>
  <c r="F308" i="39"/>
  <c r="K308" i="39"/>
  <c r="G309" i="39"/>
  <c r="I311" i="39"/>
  <c r="M377" i="29"/>
  <c r="O377" i="29" s="1"/>
  <c r="G376" i="29"/>
  <c r="G371" i="29" s="1"/>
  <c r="G370" i="29" s="1"/>
  <c r="L376" i="29"/>
  <c r="L371" i="29" s="1"/>
  <c r="L370" i="29" s="1"/>
  <c r="J380" i="29"/>
  <c r="M381" i="29"/>
  <c r="M385" i="29"/>
  <c r="O385" i="29" s="1"/>
  <c r="K393" i="29"/>
  <c r="M463" i="29"/>
  <c r="M464" i="29"/>
  <c r="J600" i="29"/>
  <c r="M641" i="29"/>
  <c r="M651" i="29"/>
  <c r="M725" i="29"/>
  <c r="M776" i="29"/>
  <c r="J921" i="29"/>
  <c r="M926" i="29"/>
  <c r="O926" i="29" s="1"/>
  <c r="M928" i="29"/>
  <c r="J929" i="29"/>
  <c r="L718" i="39"/>
  <c r="J996" i="29"/>
  <c r="J718" i="39" s="1"/>
  <c r="J1003" i="29"/>
  <c r="M1012" i="29"/>
  <c r="O1012" i="29" s="1"/>
  <c r="J1014" i="29"/>
  <c r="G779" i="39"/>
  <c r="J1062" i="29"/>
  <c r="J1073" i="29"/>
  <c r="J1078" i="29"/>
  <c r="J779" i="39" s="1"/>
  <c r="M1081" i="29"/>
  <c r="O1081" i="29" s="1"/>
  <c r="M1082" i="29"/>
  <c r="O1082" i="29" s="1"/>
  <c r="H789" i="39"/>
  <c r="H792" i="39" s="1"/>
  <c r="J1131" i="29"/>
  <c r="J1137" i="29"/>
  <c r="J1143" i="29"/>
  <c r="M1144" i="29"/>
  <c r="O1144" i="29" s="1"/>
  <c r="M1145" i="29"/>
  <c r="M1189" i="29"/>
  <c r="O1189" i="29" s="1"/>
  <c r="J1209" i="29"/>
  <c r="A1209" i="29" s="1"/>
  <c r="J1256" i="29"/>
  <c r="J1263" i="29"/>
  <c r="J1267" i="29"/>
  <c r="J1272" i="29"/>
  <c r="M1273" i="29"/>
  <c r="F952" i="39"/>
  <c r="J1321" i="29"/>
  <c r="J1331" i="29"/>
  <c r="J1336" i="29"/>
  <c r="J949" i="39" s="1"/>
  <c r="M1340" i="29"/>
  <c r="O1340" i="29" s="1"/>
  <c r="J1389" i="29"/>
  <c r="A1389" i="29" s="1"/>
  <c r="M1393" i="29"/>
  <c r="O1393" i="29" s="1"/>
  <c r="J1395" i="29"/>
  <c r="M1399" i="29"/>
  <c r="M1404" i="29"/>
  <c r="M1405" i="29"/>
  <c r="O1405" i="29" s="1"/>
  <c r="L1025" i="39"/>
  <c r="L1026" i="39"/>
  <c r="G1034" i="39"/>
  <c r="F1039" i="39"/>
  <c r="G1040" i="39"/>
  <c r="F1452" i="29"/>
  <c r="G1452" i="29"/>
  <c r="G1447" i="29" s="1"/>
  <c r="G1446" i="29" s="1"/>
  <c r="H1452" i="29"/>
  <c r="J1457" i="29"/>
  <c r="A1457" i="29" s="1"/>
  <c r="M1458" i="29"/>
  <c r="J1461" i="29"/>
  <c r="K1030" i="39"/>
  <c r="J1465" i="29"/>
  <c r="I1035" i="39"/>
  <c r="G1469" i="29"/>
  <c r="J1471" i="29"/>
  <c r="J1040" i="39" s="1"/>
  <c r="I1469" i="29"/>
  <c r="F1469" i="29"/>
  <c r="M1474" i="29"/>
  <c r="H1046" i="39"/>
  <c r="F1049" i="39"/>
  <c r="F1052" i="39" s="1"/>
  <c r="K1049" i="39"/>
  <c r="K1052" i="39" s="1"/>
  <c r="H1058" i="39"/>
  <c r="F1061" i="39"/>
  <c r="L1063" i="39"/>
  <c r="K1066" i="39"/>
  <c r="G1067" i="39"/>
  <c r="H1068" i="39"/>
  <c r="L1076" i="39"/>
  <c r="J1515" i="29"/>
  <c r="A1515" i="29" s="1"/>
  <c r="F1516" i="29"/>
  <c r="F1511" i="29" s="1"/>
  <c r="F1510" i="29" s="1"/>
  <c r="G1516" i="29"/>
  <c r="G1511" i="29" s="1"/>
  <c r="G1510" i="29" s="1"/>
  <c r="M1518" i="29"/>
  <c r="I1516" i="29"/>
  <c r="I1511" i="29" s="1"/>
  <c r="I1510" i="29" s="1"/>
  <c r="M1521" i="29"/>
  <c r="J1523" i="29"/>
  <c r="A1523" i="29" s="1"/>
  <c r="M1525" i="29"/>
  <c r="J1529" i="29"/>
  <c r="A1529" i="29" s="1"/>
  <c r="F1077" i="39"/>
  <c r="K1077" i="39"/>
  <c r="J1535" i="29"/>
  <c r="F1533" i="29"/>
  <c r="K1533" i="29"/>
  <c r="G1533" i="29"/>
  <c r="J1538" i="29"/>
  <c r="I1088" i="39"/>
  <c r="L1091" i="39"/>
  <c r="L1094" i="39" s="1"/>
  <c r="I1100" i="39"/>
  <c r="G1103" i="39"/>
  <c r="L1103" i="39"/>
  <c r="H1105" i="39"/>
  <c r="I1106" i="39"/>
  <c r="I1110" i="39"/>
  <c r="K1111" i="39"/>
  <c r="H1118" i="39"/>
  <c r="G1580" i="29"/>
  <c r="G1575" i="29" s="1"/>
  <c r="G1574" i="29" s="1"/>
  <c r="I1580" i="29"/>
  <c r="I1575" i="29" s="1"/>
  <c r="I1574" i="29" s="1"/>
  <c r="F1580" i="29"/>
  <c r="F1575" i="29" s="1"/>
  <c r="F1574" i="29" s="1"/>
  <c r="M1585" i="29"/>
  <c r="J1586" i="29"/>
  <c r="J1587" i="29"/>
  <c r="H1114" i="39"/>
  <c r="M1593" i="29"/>
  <c r="L1119" i="39"/>
  <c r="F1597" i="29"/>
  <c r="J1144" i="39"/>
  <c r="M1103" i="39"/>
  <c r="J310" i="39"/>
  <c r="M1186" i="39"/>
  <c r="M1704" i="29"/>
  <c r="A1578" i="29"/>
  <c r="G1597" i="29"/>
  <c r="J1602" i="29"/>
  <c r="A1602" i="29" s="1"/>
  <c r="F1130" i="39"/>
  <c r="K1130" i="39"/>
  <c r="H1133" i="39"/>
  <c r="H1136" i="39" s="1"/>
  <c r="K1142" i="39"/>
  <c r="H1145" i="39"/>
  <c r="I1147" i="39"/>
  <c r="K1148" i="39"/>
  <c r="L1149" i="39"/>
  <c r="H1150" i="39"/>
  <c r="K1152" i="39"/>
  <c r="L1153" i="39"/>
  <c r="M1643" i="29"/>
  <c r="I1644" i="29"/>
  <c r="F1644" i="29"/>
  <c r="F1639" i="29" s="1"/>
  <c r="F1638" i="29" s="1"/>
  <c r="K1644" i="29"/>
  <c r="K1639" i="29" s="1"/>
  <c r="K1638" i="29" s="1"/>
  <c r="M1651" i="29"/>
  <c r="H1161" i="39"/>
  <c r="F1661" i="29"/>
  <c r="G1661" i="29"/>
  <c r="H1661" i="29"/>
  <c r="I1661" i="29"/>
  <c r="M1666" i="29"/>
  <c r="L1172" i="39"/>
  <c r="I1175" i="39"/>
  <c r="I1178" i="39" s="1"/>
  <c r="L1184" i="39"/>
  <c r="K1189" i="39"/>
  <c r="L1190" i="39"/>
  <c r="H1191" i="39"/>
  <c r="F1193" i="39"/>
  <c r="K1193" i="39"/>
  <c r="L1194" i="39"/>
  <c r="H1195" i="39"/>
  <c r="F1202" i="39"/>
  <c r="J1707" i="29"/>
  <c r="F1708" i="29"/>
  <c r="F1703" i="29" s="1"/>
  <c r="F1702" i="29" s="1"/>
  <c r="G1708" i="29"/>
  <c r="G1703" i="29" s="1"/>
  <c r="G1702" i="29" s="1"/>
  <c r="H1708" i="29"/>
  <c r="H1703" i="29" s="1"/>
  <c r="H1702" i="29" s="1"/>
  <c r="J1713" i="29"/>
  <c r="M1714" i="29"/>
  <c r="O1714" i="29" s="1"/>
  <c r="M1715" i="29"/>
  <c r="J1717" i="29"/>
  <c r="A1717" i="29" s="1"/>
  <c r="I1203" i="39"/>
  <c r="G1725" i="29"/>
  <c r="F1725" i="29"/>
  <c r="M1729" i="29"/>
  <c r="M1730" i="29"/>
  <c r="H1214" i="39"/>
  <c r="F1217" i="39"/>
  <c r="F1220" i="39" s="1"/>
  <c r="K1217" i="39"/>
  <c r="K1220" i="39" s="1"/>
  <c r="F1229" i="39"/>
  <c r="K1229" i="39"/>
  <c r="L1231" i="39"/>
  <c r="H1232" i="39"/>
  <c r="F1234" i="39"/>
  <c r="K1234" i="39"/>
  <c r="G1235" i="39"/>
  <c r="H1236" i="39"/>
  <c r="J1771" i="29"/>
  <c r="F1772" i="29"/>
  <c r="F1767" i="29" s="1"/>
  <c r="F1766" i="29" s="1"/>
  <c r="G1772" i="29"/>
  <c r="G1767" i="29" s="1"/>
  <c r="G1766" i="29" s="1"/>
  <c r="L1772" i="29"/>
  <c r="L1767" i="29" s="1"/>
  <c r="L1766" i="29" s="1"/>
  <c r="M1777" i="29"/>
  <c r="O1777" i="29" s="1"/>
  <c r="M1778" i="29"/>
  <c r="J1779" i="29"/>
  <c r="M1781" i="29"/>
  <c r="L1240" i="39"/>
  <c r="J1785" i="29"/>
  <c r="A1785" i="29" s="1"/>
  <c r="F1245" i="39"/>
  <c r="K1245" i="39"/>
  <c r="I1789" i="29"/>
  <c r="F1789" i="29"/>
  <c r="G1789" i="29"/>
  <c r="L1789" i="29"/>
  <c r="J1794" i="29"/>
  <c r="I1256" i="39"/>
  <c r="L1259" i="39"/>
  <c r="L1262" i="39" s="1"/>
  <c r="I1267" i="39"/>
  <c r="I115" i="39" s="1"/>
  <c r="F1268" i="39"/>
  <c r="F116" i="39" s="1"/>
  <c r="K1268" i="39"/>
  <c r="K116" i="39" s="1"/>
  <c r="G877" i="39"/>
  <c r="L1116" i="29"/>
  <c r="L939" i="39"/>
  <c r="I1079" i="29"/>
  <c r="I902" i="39"/>
  <c r="N1025" i="39"/>
  <c r="N915" i="39"/>
  <c r="L940" i="39"/>
  <c r="N950" i="39"/>
  <c r="N1373" i="29"/>
  <c r="N996" i="39"/>
  <c r="J313" i="39"/>
  <c r="J1218" i="39"/>
  <c r="J1217" i="39" s="1"/>
  <c r="J1220" i="39" s="1"/>
  <c r="J642" i="39"/>
  <c r="H466" i="29"/>
  <c r="H289" i="39"/>
  <c r="N289" i="39"/>
  <c r="F291" i="39"/>
  <c r="K340" i="29"/>
  <c r="K292" i="39"/>
  <c r="G293" i="39"/>
  <c r="N301" i="39"/>
  <c r="M351" i="29"/>
  <c r="O351" i="29" s="1"/>
  <c r="K303" i="39"/>
  <c r="G352" i="29"/>
  <c r="G305" i="39"/>
  <c r="M353" i="29"/>
  <c r="O353" i="29" s="1"/>
  <c r="L305" i="39"/>
  <c r="H352" i="29"/>
  <c r="H306" i="39"/>
  <c r="N352" i="29"/>
  <c r="N306" i="39"/>
  <c r="M357" i="29"/>
  <c r="O357" i="29" s="1"/>
  <c r="L309" i="39"/>
  <c r="H358" i="29"/>
  <c r="H310" i="39"/>
  <c r="N358" i="29"/>
  <c r="N310" i="39"/>
  <c r="N323" i="39"/>
  <c r="F363" i="29"/>
  <c r="F325" i="39"/>
  <c r="K363" i="29"/>
  <c r="K325" i="39"/>
  <c r="J368" i="29"/>
  <c r="H327" i="39"/>
  <c r="N327" i="39"/>
  <c r="G315" i="39"/>
  <c r="N494" i="29"/>
  <c r="N317" i="39"/>
  <c r="N393" i="29"/>
  <c r="I328" i="39"/>
  <c r="I137" i="39"/>
  <c r="I136" i="39" s="1"/>
  <c r="N512" i="29"/>
  <c r="N510" i="29" s="1"/>
  <c r="N335" i="39"/>
  <c r="F515" i="29"/>
  <c r="F399" i="39" s="1"/>
  <c r="F338" i="39"/>
  <c r="M421" i="29"/>
  <c r="O421" i="29" s="1"/>
  <c r="N420" i="29"/>
  <c r="N415" i="29" s="1"/>
  <c r="M424" i="29"/>
  <c r="O424" i="29" s="1"/>
  <c r="M425" i="29"/>
  <c r="O425" i="29" s="1"/>
  <c r="N556" i="29"/>
  <c r="N379" i="39"/>
  <c r="F401" i="39"/>
  <c r="M493" i="29"/>
  <c r="O493" i="29" s="1"/>
  <c r="I550" i="29"/>
  <c r="M552" i="29"/>
  <c r="O552" i="29" s="1"/>
  <c r="M563" i="29"/>
  <c r="O563" i="29" s="1"/>
  <c r="J564" i="29"/>
  <c r="J566" i="29"/>
  <c r="M567" i="29"/>
  <c r="O567" i="29" s="1"/>
  <c r="M692" i="29"/>
  <c r="O692" i="29" s="1"/>
  <c r="J811" i="29"/>
  <c r="A811" i="29" s="1"/>
  <c r="J824" i="29"/>
  <c r="G642" i="39"/>
  <c r="N644" i="39"/>
  <c r="F876" i="29"/>
  <c r="M883" i="29"/>
  <c r="O883" i="29" s="1"/>
  <c r="J884" i="29"/>
  <c r="M967" i="29"/>
  <c r="O967" i="29" s="1"/>
  <c r="J1039" i="29"/>
  <c r="M1048" i="29"/>
  <c r="L779" i="39"/>
  <c r="G777" i="39"/>
  <c r="N790" i="39"/>
  <c r="M1098" i="29"/>
  <c r="O1098" i="29" s="1"/>
  <c r="M1099" i="29"/>
  <c r="O1099" i="29" s="1"/>
  <c r="N819" i="39"/>
  <c r="J1164" i="29"/>
  <c r="J844" i="39" s="1"/>
  <c r="I844" i="39"/>
  <c r="M1178" i="29"/>
  <c r="O1178" i="29" s="1"/>
  <c r="M1231" i="29"/>
  <c r="O1231" i="29" s="1"/>
  <c r="M1293" i="29"/>
  <c r="O1293" i="29" s="1"/>
  <c r="J1297" i="29"/>
  <c r="H933" i="39"/>
  <c r="F934" i="39"/>
  <c r="M1298" i="29"/>
  <c r="L934" i="39"/>
  <c r="M1306" i="29"/>
  <c r="O1306" i="29" s="1"/>
  <c r="J1308" i="29"/>
  <c r="G960" i="39"/>
  <c r="P960" i="39" s="1"/>
  <c r="F977" i="39"/>
  <c r="M1363" i="29"/>
  <c r="O1363" i="29" s="1"/>
  <c r="K977" i="39"/>
  <c r="L997" i="39"/>
  <c r="J1377" i="29"/>
  <c r="G1006" i="39"/>
  <c r="J1431" i="29"/>
  <c r="H1023" i="39"/>
  <c r="N1023" i="39"/>
  <c r="J1432" i="29"/>
  <c r="I1024" i="39"/>
  <c r="J1437" i="29"/>
  <c r="I1029" i="39"/>
  <c r="M1440" i="29"/>
  <c r="O1440" i="29" s="1"/>
  <c r="K1039" i="39"/>
  <c r="M1441" i="29"/>
  <c r="L1040" i="39"/>
  <c r="N1205" i="29"/>
  <c r="N1028" i="39"/>
  <c r="F1208" i="29"/>
  <c r="F865" i="39" s="1"/>
  <c r="F1031" i="39"/>
  <c r="F1030" i="39" s="1"/>
  <c r="N1469" i="29"/>
  <c r="N1047" i="39"/>
  <c r="L1228" i="29"/>
  <c r="L1051" i="39"/>
  <c r="L1049" i="39" s="1"/>
  <c r="L1052" i="39" s="1"/>
  <c r="N1059" i="39"/>
  <c r="I1488" i="29"/>
  <c r="I1060" i="39"/>
  <c r="I1058" i="39" s="1"/>
  <c r="M1491" i="29"/>
  <c r="O1491" i="29" s="1"/>
  <c r="O1061" i="39" s="1"/>
  <c r="K1061" i="39"/>
  <c r="G1492" i="29"/>
  <c r="G1487" i="29" s="1"/>
  <c r="G1063" i="39"/>
  <c r="J1494" i="29"/>
  <c r="H1064" i="39"/>
  <c r="N1492" i="29"/>
  <c r="N1064" i="39"/>
  <c r="I1492" i="29"/>
  <c r="I1065" i="39"/>
  <c r="F1492" i="29"/>
  <c r="F1487" i="29" s="1"/>
  <c r="F1066" i="39"/>
  <c r="M1497" i="29"/>
  <c r="L1067" i="39"/>
  <c r="N1068" i="39"/>
  <c r="J1500" i="29"/>
  <c r="I1069" i="39"/>
  <c r="F1498" i="29"/>
  <c r="F1071" i="39"/>
  <c r="G1498" i="29"/>
  <c r="G1076" i="39"/>
  <c r="N1081" i="39"/>
  <c r="G1503" i="29"/>
  <c r="G1084" i="39"/>
  <c r="N1262" i="29"/>
  <c r="N1085" i="39"/>
  <c r="G1073" i="39"/>
  <c r="N1075" i="39"/>
  <c r="F1267" i="29"/>
  <c r="F902" i="39" s="1"/>
  <c r="F1090" i="39"/>
  <c r="F1088" i="39" s="1"/>
  <c r="N1093" i="39"/>
  <c r="N1105" i="39"/>
  <c r="F1556" i="29"/>
  <c r="F1107" i="39"/>
  <c r="K1556" i="29"/>
  <c r="K1107" i="39"/>
  <c r="G1556" i="29"/>
  <c r="G1551" i="29" s="1"/>
  <c r="G1108" i="39"/>
  <c r="L1556" i="29"/>
  <c r="L1551" i="29" s="1"/>
  <c r="L1108" i="39"/>
  <c r="J1561" i="29"/>
  <c r="J1109" i="39" s="1"/>
  <c r="H1109" i="39"/>
  <c r="N1109" i="39"/>
  <c r="F1562" i="29"/>
  <c r="F1111" i="39"/>
  <c r="G1562" i="29"/>
  <c r="G1113" i="39"/>
  <c r="L1562" i="29"/>
  <c r="L1113" i="39"/>
  <c r="N1562" i="29"/>
  <c r="N1118" i="39"/>
  <c r="F1567" i="29"/>
  <c r="F1124" i="39"/>
  <c r="K1567" i="29"/>
  <c r="K1124" i="39"/>
  <c r="G1567" i="29"/>
  <c r="G1125" i="39"/>
  <c r="H1567" i="29"/>
  <c r="H1126" i="39"/>
  <c r="N1567" i="29"/>
  <c r="N1126" i="39"/>
  <c r="J1572" i="29"/>
  <c r="I1127" i="39"/>
  <c r="N1115" i="39"/>
  <c r="N1298" i="29"/>
  <c r="N1294" i="29" s="1"/>
  <c r="N1121" i="39"/>
  <c r="M1607" i="29"/>
  <c r="O1607" i="29" s="1"/>
  <c r="O1132" i="39" s="1"/>
  <c r="L1132" i="39"/>
  <c r="L1130" i="39" s="1"/>
  <c r="N1134" i="39"/>
  <c r="J1610" i="29"/>
  <c r="I1135" i="39"/>
  <c r="I1133" i="39" s="1"/>
  <c r="I1136" i="39" s="1"/>
  <c r="G1144" i="39"/>
  <c r="N1145" i="39"/>
  <c r="F1620" i="29"/>
  <c r="F1148" i="39"/>
  <c r="G1620" i="29"/>
  <c r="G1149" i="39"/>
  <c r="N1150" i="39"/>
  <c r="J1625" i="29"/>
  <c r="I1151" i="39"/>
  <c r="F1626" i="29"/>
  <c r="F1152" i="39"/>
  <c r="G1626" i="29"/>
  <c r="G1153" i="39"/>
  <c r="N1155" i="39"/>
  <c r="I1626" i="29"/>
  <c r="I1160" i="39"/>
  <c r="F1631" i="29"/>
  <c r="F1165" i="39"/>
  <c r="G1631" i="29"/>
  <c r="G1166" i="39"/>
  <c r="N1631" i="29"/>
  <c r="N1167" i="39"/>
  <c r="I1631" i="29"/>
  <c r="I1168" i="39"/>
  <c r="G1154" i="39"/>
  <c r="I1334" i="29"/>
  <c r="I947" i="39" s="1"/>
  <c r="I945" i="39" s="1"/>
  <c r="I1157" i="39"/>
  <c r="I1156" i="39" s="1"/>
  <c r="F1336" i="29"/>
  <c r="F949" i="39" s="1"/>
  <c r="F1159" i="39"/>
  <c r="F1156" i="39" s="1"/>
  <c r="N1162" i="39"/>
  <c r="N1661" i="29"/>
  <c r="N1351" i="29"/>
  <c r="O1351" i="29" s="1"/>
  <c r="N1174" i="39"/>
  <c r="N1186" i="39"/>
  <c r="J1683" i="29"/>
  <c r="I1187" i="39"/>
  <c r="F1684" i="29"/>
  <c r="F1679" i="29" s="1"/>
  <c r="F1189" i="39"/>
  <c r="G1684" i="29"/>
  <c r="G1190" i="39"/>
  <c r="N1191" i="39"/>
  <c r="J1688" i="29"/>
  <c r="I1192" i="39"/>
  <c r="G1690" i="29"/>
  <c r="G1194" i="39"/>
  <c r="N1195" i="39"/>
  <c r="I1690" i="29"/>
  <c r="I1197" i="39"/>
  <c r="K1690" i="29"/>
  <c r="K1202" i="39"/>
  <c r="G1695" i="29"/>
  <c r="G1207" i="39"/>
  <c r="N1695" i="29"/>
  <c r="N1208" i="39"/>
  <c r="F1695" i="29"/>
  <c r="F1210" i="39"/>
  <c r="K1695" i="29"/>
  <c r="K1210" i="39"/>
  <c r="N1708" i="29"/>
  <c r="N1196" i="39"/>
  <c r="F1376" i="29"/>
  <c r="F997" i="39" s="1"/>
  <c r="F1199" i="39"/>
  <c r="F1198" i="39" s="1"/>
  <c r="K1376" i="29"/>
  <c r="K997" i="39" s="1"/>
  <c r="K1199" i="39"/>
  <c r="K1198" i="39" s="1"/>
  <c r="L1378" i="29"/>
  <c r="L999" i="39" s="1"/>
  <c r="L1201" i="39"/>
  <c r="L1198" i="39" s="1"/>
  <c r="N1725" i="29"/>
  <c r="N1215" i="39"/>
  <c r="L1396" i="29"/>
  <c r="L987" i="39" s="1"/>
  <c r="L1219" i="39"/>
  <c r="L1217" i="39" s="1"/>
  <c r="L1220" i="39" s="1"/>
  <c r="N1227" i="39"/>
  <c r="I1744" i="29"/>
  <c r="I1228" i="39"/>
  <c r="I1226" i="39" s="1"/>
  <c r="G1748" i="29"/>
  <c r="G1743" i="29" s="1"/>
  <c r="G1231" i="39"/>
  <c r="N1748" i="29"/>
  <c r="N1232" i="39"/>
  <c r="I1748" i="29"/>
  <c r="I1233" i="39"/>
  <c r="M1753" i="29"/>
  <c r="O1753" i="29" s="1"/>
  <c r="L1235" i="39"/>
  <c r="N1236" i="39"/>
  <c r="I1754" i="29"/>
  <c r="I1237" i="39"/>
  <c r="F1754" i="29"/>
  <c r="F1239" i="39"/>
  <c r="G1754" i="29"/>
  <c r="G1244" i="39"/>
  <c r="L1754" i="29"/>
  <c r="L1244" i="39"/>
  <c r="N1759" i="29"/>
  <c r="N1249" i="39"/>
  <c r="F1759" i="29"/>
  <c r="F1251" i="39"/>
  <c r="G1759" i="29"/>
  <c r="G1252" i="39"/>
  <c r="J1764" i="29"/>
  <c r="H1253" i="39"/>
  <c r="N1253" i="39"/>
  <c r="N1772" i="29"/>
  <c r="G1241" i="39"/>
  <c r="N1243" i="39"/>
  <c r="G1247" i="39"/>
  <c r="N1261" i="39"/>
  <c r="G316" i="39"/>
  <c r="G1032" i="39"/>
  <c r="P1032" i="39" s="1"/>
  <c r="G1074" i="39"/>
  <c r="P1074" i="39" s="1"/>
  <c r="L1251" i="29"/>
  <c r="L885" i="39" s="1"/>
  <c r="L1074" i="39"/>
  <c r="G1116" i="39"/>
  <c r="P1116" i="39" s="1"/>
  <c r="G1158" i="39"/>
  <c r="P1158" i="39" s="1"/>
  <c r="G1200" i="39"/>
  <c r="G1242" i="39"/>
  <c r="P1242" i="39" s="1"/>
  <c r="F1199" i="29"/>
  <c r="F1022" i="39"/>
  <c r="N936" i="39"/>
  <c r="N873" i="39"/>
  <c r="N1051" i="29"/>
  <c r="N874" i="39"/>
  <c r="L1196" i="29"/>
  <c r="L1019" i="39"/>
  <c r="F1075" i="29"/>
  <c r="F776" i="39" s="1"/>
  <c r="F775" i="39" s="1"/>
  <c r="F900" i="39"/>
  <c r="F898" i="39" s="1"/>
  <c r="H486" i="29"/>
  <c r="N1003" i="39"/>
  <c r="L978" i="39"/>
  <c r="L1114" i="29"/>
  <c r="L823" i="39" s="1"/>
  <c r="L937" i="39"/>
  <c r="H1116" i="29"/>
  <c r="H939" i="39"/>
  <c r="N962" i="39"/>
  <c r="L580" i="29"/>
  <c r="L619" i="29" s="1"/>
  <c r="L403" i="39"/>
  <c r="H1002" i="39"/>
  <c r="J1367" i="29"/>
  <c r="K940" i="39"/>
  <c r="F1167" i="29"/>
  <c r="F990" i="39"/>
  <c r="I975" i="39"/>
  <c r="N267" i="39"/>
  <c r="N900" i="39"/>
  <c r="J865" i="39"/>
  <c r="J1039" i="39"/>
  <c r="H281" i="39"/>
  <c r="I466" i="29"/>
  <c r="I289" i="39"/>
  <c r="G292" i="39"/>
  <c r="L291" i="39"/>
  <c r="L294" i="39" s="1"/>
  <c r="N293" i="39"/>
  <c r="I478" i="29"/>
  <c r="I301" i="39"/>
  <c r="I300" i="39" s="1"/>
  <c r="N305" i="39"/>
  <c r="N309" i="39"/>
  <c r="H318" i="39"/>
  <c r="N318" i="39"/>
  <c r="N326" i="39"/>
  <c r="F489" i="29"/>
  <c r="F312" i="39"/>
  <c r="K489" i="29"/>
  <c r="K312" i="39"/>
  <c r="H492" i="29"/>
  <c r="H315" i="39"/>
  <c r="H314" i="39" s="1"/>
  <c r="N492" i="29"/>
  <c r="N315" i="39"/>
  <c r="I494" i="29"/>
  <c r="I402" i="39" s="1"/>
  <c r="I317" i="39"/>
  <c r="G320" i="39"/>
  <c r="L497" i="29"/>
  <c r="L320" i="39"/>
  <c r="L319" i="39" s="1"/>
  <c r="H498" i="29"/>
  <c r="H321" i="39"/>
  <c r="N498" i="29"/>
  <c r="N321" i="39"/>
  <c r="F506" i="29"/>
  <c r="F329" i="39"/>
  <c r="K328" i="39"/>
  <c r="K137" i="39"/>
  <c r="K136" i="39" s="1"/>
  <c r="L315" i="29"/>
  <c r="L330" i="39"/>
  <c r="L138" i="39" s="1"/>
  <c r="N331" i="39"/>
  <c r="N139" i="39" s="1"/>
  <c r="I512" i="29"/>
  <c r="I396" i="39" s="1"/>
  <c r="I335" i="39"/>
  <c r="I334" i="39" s="1"/>
  <c r="K513" i="29"/>
  <c r="K336" i="39"/>
  <c r="G338" i="39"/>
  <c r="G337" i="39" s="1"/>
  <c r="G340" i="39" s="1"/>
  <c r="L515" i="29"/>
  <c r="L338" i="39"/>
  <c r="L337" i="39" s="1"/>
  <c r="L340" i="39" s="1"/>
  <c r="H516" i="29"/>
  <c r="H339" i="39"/>
  <c r="N516" i="29"/>
  <c r="N339" i="39"/>
  <c r="F416" i="29"/>
  <c r="F415" i="29" s="1"/>
  <c r="I556" i="29"/>
  <c r="I379" i="39"/>
  <c r="I378" i="39" s="1"/>
  <c r="F557" i="29"/>
  <c r="F380" i="39"/>
  <c r="K557" i="29"/>
  <c r="K380" i="39"/>
  <c r="F648" i="29"/>
  <c r="F471" i="39"/>
  <c r="G490" i="39"/>
  <c r="G594" i="39"/>
  <c r="N771" i="29"/>
  <c r="O771" i="29" s="1"/>
  <c r="N594" i="39"/>
  <c r="N642" i="39"/>
  <c r="G668" i="39"/>
  <c r="N669" i="39"/>
  <c r="N123" i="39" s="1"/>
  <c r="G703" i="39"/>
  <c r="H718" i="39"/>
  <c r="N718" i="39"/>
  <c r="G727" i="39"/>
  <c r="N744" i="39"/>
  <c r="H779" i="39"/>
  <c r="N779" i="39"/>
  <c r="N777" i="39"/>
  <c r="I789" i="39"/>
  <c r="I792" i="39" s="1"/>
  <c r="L865" i="39"/>
  <c r="K861" i="39"/>
  <c r="L889" i="39"/>
  <c r="G901" i="39"/>
  <c r="N901" i="39"/>
  <c r="G905" i="39"/>
  <c r="I933" i="39"/>
  <c r="F937" i="39"/>
  <c r="G947" i="39"/>
  <c r="N947" i="39"/>
  <c r="N960" i="39"/>
  <c r="N997" i="39"/>
  <c r="F999" i="39"/>
  <c r="N999" i="39"/>
  <c r="G989" i="39"/>
  <c r="P989" i="39" s="1"/>
  <c r="H1005" i="39"/>
  <c r="H1008" i="39" s="1"/>
  <c r="N1006" i="39"/>
  <c r="N1026" i="39"/>
  <c r="G1039" i="39"/>
  <c r="L1039" i="39"/>
  <c r="H1040" i="39"/>
  <c r="N1040" i="39"/>
  <c r="G1031" i="39"/>
  <c r="L1030" i="39"/>
  <c r="N1033" i="39"/>
  <c r="F1035" i="39"/>
  <c r="K1035" i="39"/>
  <c r="G1037" i="39"/>
  <c r="P1037" i="39" s="1"/>
  <c r="I1046" i="39"/>
  <c r="G1050" i="39"/>
  <c r="N1051" i="39"/>
  <c r="N1063" i="39"/>
  <c r="N1067" i="39"/>
  <c r="N1076" i="39"/>
  <c r="N1084" i="39"/>
  <c r="N1073" i="39"/>
  <c r="I1252" i="29"/>
  <c r="I886" i="39" s="1"/>
  <c r="I1075" i="39"/>
  <c r="G1078" i="39"/>
  <c r="L1077" i="39"/>
  <c r="N1079" i="39"/>
  <c r="K1088" i="39"/>
  <c r="G1090" i="39"/>
  <c r="P1090" i="39" s="1"/>
  <c r="H1091" i="39"/>
  <c r="H1094" i="39" s="1"/>
  <c r="N1092" i="39"/>
  <c r="G1102" i="39"/>
  <c r="N1103" i="39"/>
  <c r="J1560" i="29"/>
  <c r="H1108" i="39"/>
  <c r="N1108" i="39"/>
  <c r="J1565" i="29"/>
  <c r="J1113" i="39" s="1"/>
  <c r="H1113" i="39"/>
  <c r="N1113" i="39"/>
  <c r="N1125" i="39"/>
  <c r="G1112" i="39"/>
  <c r="I1114" i="39"/>
  <c r="H1119" i="39"/>
  <c r="N1120" i="39"/>
  <c r="G1131" i="39"/>
  <c r="N1132" i="39"/>
  <c r="G1143" i="39"/>
  <c r="L1142" i="39"/>
  <c r="N1144" i="39"/>
  <c r="N1149" i="39"/>
  <c r="N1153" i="39"/>
  <c r="N1166" i="39"/>
  <c r="N1154" i="39"/>
  <c r="K1156" i="39"/>
  <c r="G1159" i="39"/>
  <c r="P1159" i="39" s="1"/>
  <c r="I1161" i="39"/>
  <c r="H1172" i="39"/>
  <c r="N1173" i="39"/>
  <c r="F1175" i="39"/>
  <c r="F1178" i="39" s="1"/>
  <c r="K1175" i="39"/>
  <c r="K1178" i="39" s="1"/>
  <c r="G1177" i="39"/>
  <c r="H1184" i="39"/>
  <c r="N1185" i="39"/>
  <c r="N1190" i="39"/>
  <c r="N1194" i="39"/>
  <c r="H1384" i="29"/>
  <c r="J1384" i="29" s="1"/>
  <c r="H1207" i="39"/>
  <c r="N1207" i="39"/>
  <c r="G1210" i="39"/>
  <c r="N1211" i="39"/>
  <c r="G1199" i="39"/>
  <c r="N1201" i="39"/>
  <c r="F1203" i="39"/>
  <c r="K1203" i="39"/>
  <c r="G1205" i="39"/>
  <c r="I1214" i="39"/>
  <c r="G1218" i="39"/>
  <c r="G1217" i="39" s="1"/>
  <c r="G1220" i="39" s="1"/>
  <c r="N1219" i="39"/>
  <c r="N1231" i="39"/>
  <c r="N1235" i="39"/>
  <c r="N1244" i="39"/>
  <c r="N1252" i="39"/>
  <c r="H1240" i="39"/>
  <c r="N1241" i="39"/>
  <c r="G1246" i="39"/>
  <c r="P1246" i="39" s="1"/>
  <c r="L1245" i="39"/>
  <c r="N1247" i="39"/>
  <c r="F1256" i="39"/>
  <c r="K1256" i="39"/>
  <c r="H1259" i="39"/>
  <c r="H1262" i="39" s="1"/>
  <c r="N1260" i="39"/>
  <c r="N316" i="39"/>
  <c r="N1032" i="39"/>
  <c r="H1251" i="29"/>
  <c r="H885" i="39" s="1"/>
  <c r="H1074" i="39"/>
  <c r="H1072" i="39" s="1"/>
  <c r="N1251" i="29"/>
  <c r="N885" i="39" s="1"/>
  <c r="N1074" i="39"/>
  <c r="N1116" i="39"/>
  <c r="N1158" i="39"/>
  <c r="N1200" i="39"/>
  <c r="N1242" i="39"/>
  <c r="N372" i="29"/>
  <c r="N371" i="29" s="1"/>
  <c r="N370" i="29" s="1"/>
  <c r="N766" i="29"/>
  <c r="A767" i="29"/>
  <c r="N1576" i="29"/>
  <c r="A1577" i="29"/>
  <c r="N1640" i="29"/>
  <c r="N1704" i="29"/>
  <c r="O1704" i="29"/>
  <c r="N1768" i="29"/>
  <c r="N1021" i="39"/>
  <c r="N1109" i="29"/>
  <c r="N932" i="39"/>
  <c r="L1181" i="29"/>
  <c r="L868" i="39" s="1"/>
  <c r="L1004" i="39"/>
  <c r="L1002" i="39" s="1"/>
  <c r="M1244" i="29"/>
  <c r="O1244" i="29" s="1"/>
  <c r="N857" i="39"/>
  <c r="F978" i="39"/>
  <c r="N1007" i="39"/>
  <c r="N1121" i="29"/>
  <c r="N944" i="39"/>
  <c r="L1073" i="29"/>
  <c r="L896" i="39"/>
  <c r="N941" i="39"/>
  <c r="N918" i="39"/>
  <c r="L1034" i="29"/>
  <c r="L857" i="39"/>
  <c r="N1167" i="29"/>
  <c r="N990" i="39"/>
  <c r="N931" i="39"/>
  <c r="L1079" i="29"/>
  <c r="L902" i="39"/>
  <c r="H856" i="39"/>
  <c r="F1195" i="29"/>
  <c r="F1018" i="39"/>
  <c r="I1114" i="29"/>
  <c r="I823" i="39" s="1"/>
  <c r="I937" i="39"/>
  <c r="L1037" i="29"/>
  <c r="L860" i="39"/>
  <c r="N619" i="29"/>
  <c r="M1391" i="29"/>
  <c r="L1064" i="29"/>
  <c r="L887" i="39"/>
  <c r="M164" i="29"/>
  <c r="L1167" i="29"/>
  <c r="L990" i="39"/>
  <c r="N978" i="39"/>
  <c r="H940" i="39"/>
  <c r="N776" i="39"/>
  <c r="I856" i="29"/>
  <c r="I679" i="39"/>
  <c r="N1181" i="29"/>
  <c r="N1004" i="39"/>
  <c r="L1115" i="29"/>
  <c r="L824" i="39" s="1"/>
  <c r="L938" i="39"/>
  <c r="H931" i="39"/>
  <c r="I917" i="39"/>
  <c r="I920" i="39" s="1"/>
  <c r="K895" i="39"/>
  <c r="N816" i="39"/>
  <c r="K856" i="29"/>
  <c r="K679" i="39"/>
  <c r="I1167" i="29"/>
  <c r="I990" i="39"/>
  <c r="N943" i="39"/>
  <c r="F940" i="39"/>
  <c r="K917" i="39"/>
  <c r="K920" i="39" s="1"/>
  <c r="N1079" i="29"/>
  <c r="N902" i="39"/>
  <c r="N403" i="39"/>
  <c r="F1181" i="29"/>
  <c r="F868" i="39" s="1"/>
  <c r="F1004" i="39"/>
  <c r="F1002" i="39" s="1"/>
  <c r="N942" i="39"/>
  <c r="L395" i="39"/>
  <c r="M301" i="39"/>
  <c r="M323" i="39"/>
  <c r="N163" i="29"/>
  <c r="M310" i="39"/>
  <c r="J316" i="39"/>
  <c r="M416" i="29"/>
  <c r="M327" i="39"/>
  <c r="M302" i="39"/>
  <c r="J889" i="39"/>
  <c r="P889" i="39" s="1"/>
  <c r="J1245" i="39"/>
  <c r="J1071" i="39"/>
  <c r="J1172" i="39"/>
  <c r="J1166" i="39"/>
  <c r="J1149" i="39"/>
  <c r="J1125" i="39"/>
  <c r="E1245" i="39"/>
  <c r="F466" i="29"/>
  <c r="F289" i="39"/>
  <c r="K466" i="29"/>
  <c r="K289" i="39"/>
  <c r="G290" i="39"/>
  <c r="H291" i="39"/>
  <c r="N292" i="39"/>
  <c r="F478" i="29"/>
  <c r="F301" i="39"/>
  <c r="F300" i="39" s="1"/>
  <c r="K478" i="29"/>
  <c r="K301" i="39"/>
  <c r="K300" i="39" s="1"/>
  <c r="G302" i="39"/>
  <c r="H303" i="39"/>
  <c r="N303" i="39"/>
  <c r="I305" i="39"/>
  <c r="F306" i="39"/>
  <c r="K306" i="39"/>
  <c r="G307" i="39"/>
  <c r="L307" i="39"/>
  <c r="H308" i="39"/>
  <c r="N308" i="39"/>
  <c r="I309" i="39"/>
  <c r="F310" i="39"/>
  <c r="K310" i="39"/>
  <c r="G311" i="39"/>
  <c r="L311" i="39"/>
  <c r="N313" i="39"/>
  <c r="I318" i="39"/>
  <c r="F500" i="29"/>
  <c r="F323" i="39"/>
  <c r="K500" i="29"/>
  <c r="M500" i="29" s="1"/>
  <c r="K323" i="39"/>
  <c r="G324" i="39"/>
  <c r="N325" i="39"/>
  <c r="I503" i="29"/>
  <c r="J503" i="29" s="1"/>
  <c r="I326" i="39"/>
  <c r="F504" i="29"/>
  <c r="F327" i="39"/>
  <c r="K504" i="29"/>
  <c r="K327" i="39"/>
  <c r="G312" i="39"/>
  <c r="L489" i="29"/>
  <c r="L312" i="39"/>
  <c r="I492" i="29"/>
  <c r="I315" i="39"/>
  <c r="F494" i="29"/>
  <c r="F402" i="39" s="1"/>
  <c r="F317" i="39"/>
  <c r="K494" i="29"/>
  <c r="K317" i="39"/>
  <c r="H497" i="29"/>
  <c r="H320" i="39"/>
  <c r="N497" i="29"/>
  <c r="N320" i="39"/>
  <c r="I498" i="29"/>
  <c r="I321" i="39"/>
  <c r="G506" i="29"/>
  <c r="G329" i="39"/>
  <c r="L506" i="29"/>
  <c r="L329" i="39"/>
  <c r="N330" i="39"/>
  <c r="N138" i="39" s="1"/>
  <c r="F512" i="29"/>
  <c r="F396" i="39" s="1"/>
  <c r="F335" i="39"/>
  <c r="F334" i="39" s="1"/>
  <c r="K512" i="29"/>
  <c r="K510" i="29" s="1"/>
  <c r="K335" i="39"/>
  <c r="L513" i="29"/>
  <c r="L336" i="39"/>
  <c r="H515" i="29"/>
  <c r="H338" i="39"/>
  <c r="N515" i="29"/>
  <c r="N338" i="39"/>
  <c r="I516" i="29"/>
  <c r="I339" i="39"/>
  <c r="F556" i="29"/>
  <c r="F442" i="39" s="1"/>
  <c r="F379" i="39"/>
  <c r="K556" i="29"/>
  <c r="K442" i="39" s="1"/>
  <c r="K379" i="39"/>
  <c r="L557" i="29"/>
  <c r="L380" i="39"/>
  <c r="N401" i="39"/>
  <c r="L648" i="29"/>
  <c r="L471" i="39"/>
  <c r="N490" i="39"/>
  <c r="G554" i="39"/>
  <c r="H771" i="29"/>
  <c r="H594" i="39"/>
  <c r="G620" i="39"/>
  <c r="N620" i="39"/>
  <c r="N668" i="39"/>
  <c r="I718" i="39"/>
  <c r="N727" i="39"/>
  <c r="F763" i="39"/>
  <c r="I779" i="39"/>
  <c r="F789" i="39"/>
  <c r="F792" i="39" s="1"/>
  <c r="K789" i="39"/>
  <c r="K792" i="39" s="1"/>
  <c r="G791" i="39"/>
  <c r="G810" i="39"/>
  <c r="N865" i="39"/>
  <c r="F861" i="39"/>
  <c r="N889" i="39"/>
  <c r="G899" i="39"/>
  <c r="L898" i="39"/>
  <c r="K903" i="39"/>
  <c r="K933" i="39"/>
  <c r="I934" i="39"/>
  <c r="H949" i="39"/>
  <c r="N949" i="39"/>
  <c r="L951" i="39"/>
  <c r="I952" i="39"/>
  <c r="N963" i="39"/>
  <c r="H997" i="39"/>
  <c r="H999" i="39"/>
  <c r="N989" i="39"/>
  <c r="I1005" i="39"/>
  <c r="I1008" i="39" s="1"/>
  <c r="F1023" i="39"/>
  <c r="K1023" i="39"/>
  <c r="G1024" i="39"/>
  <c r="L1024" i="39"/>
  <c r="F1029" i="39"/>
  <c r="N1029" i="39"/>
  <c r="H1039" i="39"/>
  <c r="N1039" i="39"/>
  <c r="I1040" i="39"/>
  <c r="H1030" i="39"/>
  <c r="N1031" i="39"/>
  <c r="G1036" i="39"/>
  <c r="L1035" i="39"/>
  <c r="N1037" i="39"/>
  <c r="F1046" i="39"/>
  <c r="K1046" i="39"/>
  <c r="G1048" i="39"/>
  <c r="H1229" i="29"/>
  <c r="H1050" i="39"/>
  <c r="H1049" i="39" s="1"/>
  <c r="H1052" i="39" s="1"/>
  <c r="N1050" i="39"/>
  <c r="I1229" i="29"/>
  <c r="I887" i="39" s="1"/>
  <c r="I1051" i="39"/>
  <c r="I1049" i="39" s="1"/>
  <c r="I1052" i="39" s="1"/>
  <c r="F1058" i="39"/>
  <c r="G1060" i="39"/>
  <c r="H1061" i="39"/>
  <c r="N1061" i="39"/>
  <c r="I1063" i="39"/>
  <c r="F1064" i="39"/>
  <c r="K1064" i="39"/>
  <c r="G1065" i="39"/>
  <c r="L1065" i="39"/>
  <c r="H1066" i="39"/>
  <c r="N1066" i="39"/>
  <c r="I1067" i="39"/>
  <c r="F1068" i="39"/>
  <c r="K1068" i="39"/>
  <c r="G1069" i="39"/>
  <c r="L1069" i="39"/>
  <c r="N1071" i="39"/>
  <c r="I1076" i="39"/>
  <c r="F1080" i="39"/>
  <c r="N1083" i="39"/>
  <c r="G1070" i="39"/>
  <c r="F1252" i="29"/>
  <c r="F886" i="39" s="1"/>
  <c r="F1075" i="39"/>
  <c r="K1252" i="29"/>
  <c r="K1075" i="39"/>
  <c r="H1077" i="39"/>
  <c r="N1078" i="39"/>
  <c r="G1089" i="39"/>
  <c r="L1088" i="39"/>
  <c r="N1090" i="39"/>
  <c r="I1091" i="39"/>
  <c r="I1094" i="39" s="1"/>
  <c r="G1101" i="39"/>
  <c r="L1100" i="39"/>
  <c r="N1102" i="39"/>
  <c r="I1103" i="39"/>
  <c r="F1105" i="39"/>
  <c r="K1105" i="39"/>
  <c r="G1106" i="39"/>
  <c r="L1106" i="39"/>
  <c r="H1107" i="39"/>
  <c r="N1107" i="39"/>
  <c r="I1108" i="39"/>
  <c r="F1109" i="39"/>
  <c r="K1109" i="39"/>
  <c r="G1110" i="39"/>
  <c r="L1110" i="39"/>
  <c r="H1111" i="39"/>
  <c r="N1111" i="39"/>
  <c r="F1118" i="39"/>
  <c r="K1118" i="39"/>
  <c r="N1124" i="39"/>
  <c r="N1112" i="39"/>
  <c r="F1114" i="39"/>
  <c r="K1114" i="39"/>
  <c r="G1117" i="39"/>
  <c r="I1296" i="29"/>
  <c r="I932" i="39" s="1"/>
  <c r="I1120" i="39"/>
  <c r="I1119" i="39" s="1"/>
  <c r="H1130" i="39"/>
  <c r="N1131" i="39"/>
  <c r="F1133" i="39"/>
  <c r="F1136" i="39" s="1"/>
  <c r="K1133" i="39"/>
  <c r="K1136" i="39" s="1"/>
  <c r="G1135" i="39"/>
  <c r="N1143" i="39"/>
  <c r="F1145" i="39"/>
  <c r="K1145" i="39"/>
  <c r="G1147" i="39"/>
  <c r="L1147" i="39"/>
  <c r="H1148" i="39"/>
  <c r="N1148" i="39"/>
  <c r="I1149" i="39"/>
  <c r="F1150" i="39"/>
  <c r="K1150" i="39"/>
  <c r="G1151" i="39"/>
  <c r="L1151" i="39"/>
  <c r="H1152" i="39"/>
  <c r="N1152" i="39"/>
  <c r="I1153" i="39"/>
  <c r="G1160" i="39"/>
  <c r="L1160" i="39"/>
  <c r="N1165" i="39"/>
  <c r="N1169" i="39"/>
  <c r="G1157" i="39"/>
  <c r="L1156" i="39"/>
  <c r="N1159" i="39"/>
  <c r="F1161" i="39"/>
  <c r="K1338" i="29"/>
  <c r="M1338" i="29" s="1"/>
  <c r="K1162" i="39"/>
  <c r="K1161" i="39" s="1"/>
  <c r="G1163" i="39"/>
  <c r="I1172" i="39"/>
  <c r="G1176" i="39"/>
  <c r="L1175" i="39"/>
  <c r="L1178" i="39" s="1"/>
  <c r="N1177" i="39"/>
  <c r="I1184" i="39"/>
  <c r="G1187" i="39"/>
  <c r="L1187" i="39"/>
  <c r="H1189" i="39"/>
  <c r="N1189" i="39"/>
  <c r="I1190" i="39"/>
  <c r="F1191" i="39"/>
  <c r="K1191" i="39"/>
  <c r="G1192" i="39"/>
  <c r="L1192" i="39"/>
  <c r="H1193" i="39"/>
  <c r="N1193" i="39"/>
  <c r="I1194" i="39"/>
  <c r="F1195" i="39"/>
  <c r="K1195" i="39"/>
  <c r="H1202" i="39"/>
  <c r="N1202" i="39"/>
  <c r="N1210" i="39"/>
  <c r="H1198" i="39"/>
  <c r="N1199" i="39"/>
  <c r="G1204" i="39"/>
  <c r="L1203" i="39"/>
  <c r="N1205" i="39"/>
  <c r="F1214" i="39"/>
  <c r="K1214" i="39"/>
  <c r="G1216" i="39"/>
  <c r="H1217" i="39"/>
  <c r="H1220" i="39" s="1"/>
  <c r="N1218" i="39"/>
  <c r="H1229" i="39"/>
  <c r="N1229" i="39"/>
  <c r="I1231" i="39"/>
  <c r="F1232" i="39"/>
  <c r="K1232" i="39"/>
  <c r="G1233" i="39"/>
  <c r="L1233" i="39"/>
  <c r="H1234" i="39"/>
  <c r="N1234" i="39"/>
  <c r="I1235" i="39"/>
  <c r="F1236" i="39"/>
  <c r="K1236" i="39"/>
  <c r="G1237" i="39"/>
  <c r="L1237" i="39"/>
  <c r="N1239" i="39"/>
  <c r="I1244" i="39"/>
  <c r="N1251" i="39"/>
  <c r="G1238" i="39"/>
  <c r="I1240" i="39"/>
  <c r="H1245" i="39"/>
  <c r="N1246" i="39"/>
  <c r="G1257" i="39"/>
  <c r="G1256" i="39" s="1"/>
  <c r="L1256" i="39"/>
  <c r="N1258" i="39"/>
  <c r="I1259" i="39"/>
  <c r="I1262" i="39" s="1"/>
  <c r="G1267" i="39"/>
  <c r="L1267" i="39"/>
  <c r="H1268" i="39"/>
  <c r="H116" i="39" s="1"/>
  <c r="N1268" i="39"/>
  <c r="N116" i="39" s="1"/>
  <c r="I1251" i="29"/>
  <c r="I1074" i="39"/>
  <c r="E1156" i="39"/>
  <c r="E1333" i="29" s="1"/>
  <c r="E946" i="39" s="1"/>
  <c r="E1123" i="29" s="1"/>
  <c r="E801" i="39" s="1"/>
  <c r="E978" i="29" s="1"/>
  <c r="E725" i="39" s="1"/>
  <c r="E902" i="29" s="1"/>
  <c r="E652" i="39" s="1"/>
  <c r="N887" i="39"/>
  <c r="N946" i="39"/>
  <c r="N907" i="39"/>
  <c r="F1079" i="29"/>
  <c r="N1035" i="29"/>
  <c r="N858" i="39"/>
  <c r="L981" i="39"/>
  <c r="I940" i="39"/>
  <c r="F895" i="39"/>
  <c r="I1035" i="29"/>
  <c r="I858" i="39"/>
  <c r="F856" i="29"/>
  <c r="F679" i="39"/>
  <c r="N395" i="39"/>
  <c r="I1181" i="29"/>
  <c r="I868" i="39" s="1"/>
  <c r="I1004" i="39"/>
  <c r="N985" i="39"/>
  <c r="N1115" i="29"/>
  <c r="N938" i="39"/>
  <c r="H1079" i="29"/>
  <c r="H902" i="39"/>
  <c r="F1035" i="29"/>
  <c r="F858" i="39"/>
  <c r="I849" i="29"/>
  <c r="I800" i="29" s="1"/>
  <c r="I672" i="39"/>
  <c r="I1180" i="29"/>
  <c r="I867" i="39" s="1"/>
  <c r="I1003" i="39"/>
  <c r="N983" i="39"/>
  <c r="N980" i="39"/>
  <c r="I1115" i="29"/>
  <c r="I824" i="39" s="1"/>
  <c r="I938" i="39"/>
  <c r="G900" i="39"/>
  <c r="I931" i="39"/>
  <c r="J490" i="39"/>
  <c r="J1202" i="39"/>
  <c r="M1150" i="39"/>
  <c r="J1143" i="39"/>
  <c r="J1185" i="39"/>
  <c r="P1185" i="39" s="1"/>
  <c r="J1091" i="39"/>
  <c r="J1094" i="39" s="1"/>
  <c r="M1069" i="39"/>
  <c r="M1060" i="39"/>
  <c r="G289" i="39"/>
  <c r="L466" i="29"/>
  <c r="L289" i="39"/>
  <c r="N290" i="39"/>
  <c r="I291" i="39"/>
  <c r="I294" i="39" s="1"/>
  <c r="L478" i="29"/>
  <c r="L301" i="39"/>
  <c r="L300" i="39" s="1"/>
  <c r="N302" i="39"/>
  <c r="I303" i="39"/>
  <c r="F305" i="39"/>
  <c r="K305" i="39"/>
  <c r="G306" i="39"/>
  <c r="L306" i="39"/>
  <c r="H307" i="39"/>
  <c r="N307" i="39"/>
  <c r="I308" i="39"/>
  <c r="F309" i="39"/>
  <c r="K309" i="39"/>
  <c r="G310" i="39"/>
  <c r="L310" i="39"/>
  <c r="H311" i="39"/>
  <c r="N311" i="39"/>
  <c r="N324" i="39"/>
  <c r="H489" i="29"/>
  <c r="H312" i="39"/>
  <c r="N489" i="29"/>
  <c r="N312" i="39"/>
  <c r="F492" i="29"/>
  <c r="F315" i="39"/>
  <c r="K492" i="29"/>
  <c r="K315" i="39"/>
  <c r="G317" i="39"/>
  <c r="L494" i="29"/>
  <c r="L402" i="39" s="1"/>
  <c r="L317" i="39"/>
  <c r="L314" i="39" s="1"/>
  <c r="I497" i="29"/>
  <c r="I320" i="39"/>
  <c r="F498" i="29"/>
  <c r="F321" i="39"/>
  <c r="F319" i="39" s="1"/>
  <c r="K498" i="29"/>
  <c r="K321" i="39"/>
  <c r="K319" i="39" s="1"/>
  <c r="H506" i="29"/>
  <c r="H329" i="39"/>
  <c r="N506" i="29"/>
  <c r="N329" i="39"/>
  <c r="L512" i="29"/>
  <c r="L396" i="39" s="1"/>
  <c r="L335" i="39"/>
  <c r="H513" i="29"/>
  <c r="H336" i="39"/>
  <c r="H334" i="39" s="1"/>
  <c r="N513" i="29"/>
  <c r="N336" i="39"/>
  <c r="I515" i="29"/>
  <c r="I338" i="39"/>
  <c r="F516" i="29"/>
  <c r="F339" i="39"/>
  <c r="K516" i="29"/>
  <c r="K339" i="39"/>
  <c r="L556" i="29"/>
  <c r="L379" i="39"/>
  <c r="H557" i="29"/>
  <c r="H380" i="39"/>
  <c r="H378" i="39" s="1"/>
  <c r="N557" i="29"/>
  <c r="N380" i="39"/>
  <c r="I401" i="39"/>
  <c r="H648" i="29"/>
  <c r="J648" i="29" s="1"/>
  <c r="H471" i="39"/>
  <c r="N648" i="29"/>
  <c r="N471" i="39"/>
  <c r="N554" i="39"/>
  <c r="G644" i="39"/>
  <c r="I845" i="29"/>
  <c r="J845" i="29" s="1"/>
  <c r="I668" i="39"/>
  <c r="G790" i="39"/>
  <c r="N791" i="39"/>
  <c r="O791" i="39"/>
  <c r="N810" i="39"/>
  <c r="N844" i="39"/>
  <c r="G862" i="39"/>
  <c r="H898" i="39"/>
  <c r="N899" i="39"/>
  <c r="F903" i="39"/>
  <c r="N904" i="39"/>
  <c r="N933" i="39"/>
  <c r="K934" i="39"/>
  <c r="H944" i="39"/>
  <c r="I949" i="39"/>
  <c r="G951" i="39"/>
  <c r="I977" i="39"/>
  <c r="I997" i="39"/>
  <c r="G998" i="39"/>
  <c r="I999" i="39"/>
  <c r="N987" i="39"/>
  <c r="G1023" i="39"/>
  <c r="L1023" i="39"/>
  <c r="H1024" i="39"/>
  <c r="N1024" i="39"/>
  <c r="G1028" i="39"/>
  <c r="N1036" i="39"/>
  <c r="G1047" i="39"/>
  <c r="N1048" i="39"/>
  <c r="G1059" i="39"/>
  <c r="N1060" i="39"/>
  <c r="I1061" i="39"/>
  <c r="F1063" i="39"/>
  <c r="K1063" i="39"/>
  <c r="G1064" i="39"/>
  <c r="L1064" i="39"/>
  <c r="H1065" i="39"/>
  <c r="N1065" i="39"/>
  <c r="I1066" i="39"/>
  <c r="F1067" i="39"/>
  <c r="K1067" i="39"/>
  <c r="G1068" i="39"/>
  <c r="L1068" i="39"/>
  <c r="H1069" i="39"/>
  <c r="N1069" i="39"/>
  <c r="F1076" i="39"/>
  <c r="K1076" i="39"/>
  <c r="N1082" i="39"/>
  <c r="N1070" i="39"/>
  <c r="L1252" i="29"/>
  <c r="L1075" i="39"/>
  <c r="N1089" i="39"/>
  <c r="G1093" i="39"/>
  <c r="G1091" i="39" s="1"/>
  <c r="G1094" i="39" s="1"/>
  <c r="N1101" i="39"/>
  <c r="F1103" i="39"/>
  <c r="K1103" i="39"/>
  <c r="G1105" i="39"/>
  <c r="L1105" i="39"/>
  <c r="H1106" i="39"/>
  <c r="N1106" i="39"/>
  <c r="I1107" i="39"/>
  <c r="F1108" i="39"/>
  <c r="K1108" i="39"/>
  <c r="G1109" i="39"/>
  <c r="L1109" i="39"/>
  <c r="H1110" i="39"/>
  <c r="N1110" i="39"/>
  <c r="I1111" i="39"/>
  <c r="G1118" i="39"/>
  <c r="L1118" i="39"/>
  <c r="N1123" i="39"/>
  <c r="G1126" i="39"/>
  <c r="N1127" i="39"/>
  <c r="G1115" i="39"/>
  <c r="N1117" i="39"/>
  <c r="G1121" i="39"/>
  <c r="G1119" i="39" s="1"/>
  <c r="G1134" i="39"/>
  <c r="N1135" i="39"/>
  <c r="G1145" i="39"/>
  <c r="L1145" i="39"/>
  <c r="H1147" i="39"/>
  <c r="N1147" i="39"/>
  <c r="I1148" i="39"/>
  <c r="F1149" i="39"/>
  <c r="K1149" i="39"/>
  <c r="G1150" i="39"/>
  <c r="L1150" i="39"/>
  <c r="H1151" i="39"/>
  <c r="N1151" i="39"/>
  <c r="I1152" i="39"/>
  <c r="F1153" i="39"/>
  <c r="K1153" i="39"/>
  <c r="H1160" i="39"/>
  <c r="N1160" i="39"/>
  <c r="N1168" i="39"/>
  <c r="N1157" i="39"/>
  <c r="G1162" i="39"/>
  <c r="N1163" i="39"/>
  <c r="G1174" i="39"/>
  <c r="P1174" i="39" s="1"/>
  <c r="N1176" i="39"/>
  <c r="G1186" i="39"/>
  <c r="G1184" i="39" s="1"/>
  <c r="H1187" i="39"/>
  <c r="N1187" i="39"/>
  <c r="I1189" i="39"/>
  <c r="F1190" i="39"/>
  <c r="K1190" i="39"/>
  <c r="G1191" i="39"/>
  <c r="L1191" i="39"/>
  <c r="H1192" i="39"/>
  <c r="N1192" i="39"/>
  <c r="I1193" i="39"/>
  <c r="F1194" i="39"/>
  <c r="K1194" i="39"/>
  <c r="G1195" i="39"/>
  <c r="L1195" i="39"/>
  <c r="N1197" i="39"/>
  <c r="I1202" i="39"/>
  <c r="K1384" i="29"/>
  <c r="K1207" i="39"/>
  <c r="N1209" i="39"/>
  <c r="G1196" i="39"/>
  <c r="P1196" i="39" s="1"/>
  <c r="N1204" i="39"/>
  <c r="G1215" i="39"/>
  <c r="N1216" i="39"/>
  <c r="N1228" i="39"/>
  <c r="I1229" i="39"/>
  <c r="F1231" i="39"/>
  <c r="K1231" i="39"/>
  <c r="G1232" i="39"/>
  <c r="L1232" i="39"/>
  <c r="H1233" i="39"/>
  <c r="N1233" i="39"/>
  <c r="I1234" i="39"/>
  <c r="F1235" i="39"/>
  <c r="K1235" i="39"/>
  <c r="G1236" i="39"/>
  <c r="L1236" i="39"/>
  <c r="H1237" i="39"/>
  <c r="N1237" i="39"/>
  <c r="F1244" i="39"/>
  <c r="K1244" i="39"/>
  <c r="N1250" i="39"/>
  <c r="O1250" i="39"/>
  <c r="N1238" i="39"/>
  <c r="G1243" i="39"/>
  <c r="N1257" i="39"/>
  <c r="G1261" i="39"/>
  <c r="N1267" i="39"/>
  <c r="N1269" i="39"/>
  <c r="N140" i="39" s="1"/>
  <c r="F1251" i="29"/>
  <c r="F1074" i="39"/>
  <c r="K1251" i="29"/>
  <c r="K1074" i="39"/>
  <c r="P41" i="39"/>
  <c r="K1324" i="29"/>
  <c r="M1324" i="29" s="1"/>
  <c r="O1324" i="29" s="1"/>
  <c r="F476" i="29"/>
  <c r="F383" i="39" s="1"/>
  <c r="H1366" i="29"/>
  <c r="H980" i="39" s="1"/>
  <c r="F477" i="29"/>
  <c r="F469" i="29" s="1"/>
  <c r="E1091" i="39"/>
  <c r="E1094" i="39" s="1"/>
  <c r="Q153" i="39"/>
  <c r="I491" i="29"/>
  <c r="L465" i="29"/>
  <c r="K491" i="29"/>
  <c r="E903" i="39"/>
  <c r="E1080" i="29" s="1"/>
  <c r="P33" i="39"/>
  <c r="P186" i="39"/>
  <c r="P235" i="39"/>
  <c r="O1629" i="38"/>
  <c r="A1630" i="38"/>
  <c r="A1270" i="38"/>
  <c r="O1269" i="38"/>
  <c r="A1635" i="38"/>
  <c r="O396" i="38"/>
  <c r="A1167" i="38"/>
  <c r="A1364" i="38"/>
  <c r="A703" i="38"/>
  <c r="A418" i="38"/>
  <c r="A1171" i="38"/>
  <c r="O1202" i="38"/>
  <c r="A1202" i="38" s="1"/>
  <c r="O90" i="38"/>
  <c r="O88" i="38" s="1"/>
  <c r="O628" i="38"/>
  <c r="O564" i="38"/>
  <c r="O563" i="38" s="1"/>
  <c r="A1463" i="38"/>
  <c r="A684" i="38"/>
  <c r="A683" i="38" s="1"/>
  <c r="A682" i="38" s="1"/>
  <c r="O435" i="38"/>
  <c r="O811" i="38"/>
  <c r="O810" i="38" s="1"/>
  <c r="O809" i="38" s="1"/>
  <c r="A673" i="38"/>
  <c r="A685" i="38"/>
  <c r="A294" i="38"/>
  <c r="A1548" i="38"/>
  <c r="A554" i="38"/>
  <c r="A553" i="38" s="1"/>
  <c r="A552" i="38" s="1"/>
  <c r="A425" i="38"/>
  <c r="A424" i="38" s="1"/>
  <c r="A1233" i="38"/>
  <c r="A1232" i="38" s="1"/>
  <c r="O522" i="31"/>
  <c r="O498" i="31" s="1"/>
  <c r="O169" i="31"/>
  <c r="O917" i="31"/>
  <c r="A918" i="31"/>
  <c r="O1374" i="31"/>
  <c r="O653" i="31"/>
  <c r="A1356" i="31"/>
  <c r="O60" i="31"/>
  <c r="A68" i="31"/>
  <c r="A1037" i="31"/>
  <c r="A1036" i="31" s="1"/>
  <c r="A786" i="31"/>
  <c r="O564" i="31"/>
  <c r="O238" i="31"/>
  <c r="O237" i="31" s="1"/>
  <c r="A755" i="31"/>
  <c r="A754" i="31" s="1"/>
  <c r="A1491" i="31"/>
  <c r="A1490" i="31" s="1"/>
  <c r="O1202" i="31"/>
  <c r="O192" i="31"/>
  <c r="P159" i="39"/>
  <c r="O721" i="31"/>
  <c r="E1575" i="29"/>
  <c r="E1574" i="29" s="1"/>
  <c r="A518" i="29"/>
  <c r="I1444" i="29"/>
  <c r="I1043" i="39" s="1"/>
  <c r="N1325" i="29"/>
  <c r="P244" i="39"/>
  <c r="P243" i="39" s="1"/>
  <c r="H1444" i="29"/>
  <c r="Q67" i="39"/>
  <c r="K1408" i="29"/>
  <c r="K999" i="39" s="1"/>
  <c r="F1367" i="29"/>
  <c r="F1365" i="29"/>
  <c r="F979" i="39" s="1"/>
  <c r="O1462" i="38"/>
  <c r="O1461" i="38" s="1"/>
  <c r="O1460" i="38" s="1"/>
  <c r="E868" i="39"/>
  <c r="E1045" i="29" s="1"/>
  <c r="E1477" i="29"/>
  <c r="A1101" i="38"/>
  <c r="A1100" i="38" s="1"/>
  <c r="O1008" i="38"/>
  <c r="E380" i="39"/>
  <c r="E471" i="29"/>
  <c r="E790" i="39"/>
  <c r="E1088" i="29"/>
  <c r="E1036" i="39"/>
  <c r="E1035" i="39" s="1"/>
  <c r="E1212" i="29" s="1"/>
  <c r="E1466" i="29"/>
  <c r="E1060" i="39"/>
  <c r="E1488" i="29"/>
  <c r="E1089" i="39"/>
  <c r="E1541" i="29"/>
  <c r="E1567" i="29"/>
  <c r="E1123" i="39"/>
  <c r="E1626" i="29"/>
  <c r="E1160" i="39"/>
  <c r="E1337" i="29" s="1"/>
  <c r="E950" i="39" s="1"/>
  <c r="E1163" i="39"/>
  <c r="E1161" i="39" s="1"/>
  <c r="E1338" i="29" s="1"/>
  <c r="E1658" i="29"/>
  <c r="E1176" i="39"/>
  <c r="E1175" i="39" s="1"/>
  <c r="E1178" i="39" s="1"/>
  <c r="E1672" i="29"/>
  <c r="E1690" i="29"/>
  <c r="E1197" i="39"/>
  <c r="E1374" i="29" s="1"/>
  <c r="E1373" i="29" s="1"/>
  <c r="E1204" i="39"/>
  <c r="E1203" i="39" s="1"/>
  <c r="E1722" i="29"/>
  <c r="E1228" i="39"/>
  <c r="E1226" i="39" s="1"/>
  <c r="E1744" i="29"/>
  <c r="E1257" i="39"/>
  <c r="E1256" i="39" s="1"/>
  <c r="E1433" i="29" s="1"/>
  <c r="E1025" i="39" s="1"/>
  <c r="E1202" i="29" s="1"/>
  <c r="E859" i="39" s="1"/>
  <c r="E1797" i="29"/>
  <c r="E116" i="29"/>
  <c r="E1808" i="29"/>
  <c r="N337" i="29"/>
  <c r="I465" i="29"/>
  <c r="J465" i="29" s="1"/>
  <c r="I337" i="29"/>
  <c r="F340" i="29"/>
  <c r="L340" i="29"/>
  <c r="M342" i="29"/>
  <c r="J349" i="29"/>
  <c r="N348" i="29"/>
  <c r="J350" i="29"/>
  <c r="M356" i="29"/>
  <c r="K352" i="29"/>
  <c r="M362" i="29"/>
  <c r="L358" i="29"/>
  <c r="H363" i="29"/>
  <c r="J364" i="29"/>
  <c r="J365" i="29"/>
  <c r="I363" i="29"/>
  <c r="G363" i="29"/>
  <c r="L503" i="29"/>
  <c r="L363" i="29"/>
  <c r="M367" i="29"/>
  <c r="I489" i="29"/>
  <c r="J384" i="29"/>
  <c r="M386" i="29"/>
  <c r="J388" i="29"/>
  <c r="J317" i="39" s="1"/>
  <c r="F497" i="29"/>
  <c r="F390" i="29"/>
  <c r="K390" i="29"/>
  <c r="G390" i="29"/>
  <c r="L498" i="29"/>
  <c r="M392" i="29"/>
  <c r="J394" i="29"/>
  <c r="A394" i="29" s="1"/>
  <c r="H393" i="29"/>
  <c r="J395" i="29"/>
  <c r="I393" i="29"/>
  <c r="I164" i="29"/>
  <c r="I163" i="29" s="1"/>
  <c r="I399" i="29"/>
  <c r="J400" i="29"/>
  <c r="J329" i="39" s="1"/>
  <c r="F399" i="29"/>
  <c r="K165" i="29"/>
  <c r="M401" i="29"/>
  <c r="L399" i="29"/>
  <c r="J406" i="29"/>
  <c r="J335" i="39" s="1"/>
  <c r="J334" i="39" s="1"/>
  <c r="I405" i="29"/>
  <c r="K408" i="29"/>
  <c r="L408" i="29"/>
  <c r="M410" i="29"/>
  <c r="A417" i="29"/>
  <c r="J418" i="29"/>
  <c r="I416" i="29"/>
  <c r="J422" i="29"/>
  <c r="A422" i="29" s="1"/>
  <c r="H420" i="29"/>
  <c r="H415" i="29" s="1"/>
  <c r="J423" i="29"/>
  <c r="I420" i="29"/>
  <c r="J472" i="29"/>
  <c r="J379" i="39" s="1"/>
  <c r="J473" i="29"/>
  <c r="J380" i="39" s="1"/>
  <c r="J608" i="29"/>
  <c r="J471" i="39" s="1"/>
  <c r="M650" i="29"/>
  <c r="M797" i="29"/>
  <c r="M846" i="29"/>
  <c r="M868" i="29"/>
  <c r="J870" i="29"/>
  <c r="J644" i="39" s="1"/>
  <c r="J877" i="29"/>
  <c r="J876" i="29" s="1"/>
  <c r="I876" i="29"/>
  <c r="K876" i="29"/>
  <c r="M878" i="29"/>
  <c r="O878" i="29" s="1"/>
  <c r="K845" i="29"/>
  <c r="M917" i="29"/>
  <c r="M918" i="29"/>
  <c r="M1004" i="29"/>
  <c r="M1021" i="29"/>
  <c r="M1076" i="29"/>
  <c r="H1088" i="29"/>
  <c r="J1089" i="29"/>
  <c r="J790" i="39" s="1"/>
  <c r="N1088" i="29"/>
  <c r="J1090" i="29"/>
  <c r="J791" i="39" s="1"/>
  <c r="I1088" i="29"/>
  <c r="J1132" i="29"/>
  <c r="J810" i="39" s="1"/>
  <c r="P28" i="39"/>
  <c r="H1064" i="29"/>
  <c r="H764" i="39" s="1"/>
  <c r="A263" i="38"/>
  <c r="A1449" i="38"/>
  <c r="J292" i="38"/>
  <c r="A292" i="38" s="1"/>
  <c r="O47" i="38"/>
  <c r="M435" i="38"/>
  <c r="M434" i="38" s="1"/>
  <c r="J394" i="38"/>
  <c r="J984" i="38"/>
  <c r="J983" i="38" s="1"/>
  <c r="J982" i="38" s="1"/>
  <c r="A254" i="38"/>
  <c r="A213" i="38"/>
  <c r="E1204" i="29"/>
  <c r="I348" i="29"/>
  <c r="I347" i="29" s="1"/>
  <c r="M394" i="31"/>
  <c r="M370" i="31" s="1"/>
  <c r="J370" i="38"/>
  <c r="M1110" i="38"/>
  <c r="M651" i="38"/>
  <c r="M626" i="38" s="1"/>
  <c r="J1756" i="29"/>
  <c r="M1694" i="29"/>
  <c r="N1620" i="29"/>
  <c r="N1615" i="29" s="1"/>
  <c r="M1718" i="29"/>
  <c r="M1647" i="29"/>
  <c r="M1569" i="29"/>
  <c r="O1569" i="29" s="1"/>
  <c r="G1786" i="29"/>
  <c r="M1699" i="29"/>
  <c r="O1699" i="29" s="1"/>
  <c r="J627" i="38"/>
  <c r="J1751" i="29"/>
  <c r="J1746" i="29"/>
  <c r="J1228" i="39" s="1"/>
  <c r="J1693" i="29"/>
  <c r="J1451" i="29"/>
  <c r="A1451" i="29" s="1"/>
  <c r="J1630" i="29"/>
  <c r="J1160" i="39" s="1"/>
  <c r="J1664" i="29"/>
  <c r="J1495" i="29"/>
  <c r="J1227" i="29"/>
  <c r="I1226" i="29"/>
  <c r="J1228" i="29"/>
  <c r="H1226" i="29"/>
  <c r="J1264" i="29"/>
  <c r="J899" i="39" s="1"/>
  <c r="L1075" i="29"/>
  <c r="L776" i="39" s="1"/>
  <c r="L775" i="39" s="1"/>
  <c r="M1266" i="29"/>
  <c r="J1269" i="29"/>
  <c r="J904" i="39" s="1"/>
  <c r="F1080" i="29"/>
  <c r="F1268" i="29"/>
  <c r="M1270" i="29"/>
  <c r="M1334" i="29"/>
  <c r="M1347" i="29"/>
  <c r="J1350" i="29"/>
  <c r="J963" i="39" s="1"/>
  <c r="M1398" i="29"/>
  <c r="M1415" i="29"/>
  <c r="J1453" i="29"/>
  <c r="I1452" i="29"/>
  <c r="I1447" i="29" s="1"/>
  <c r="I1446" i="29" s="1"/>
  <c r="K1452" i="29"/>
  <c r="K1447" i="29" s="1"/>
  <c r="K1446" i="29" s="1"/>
  <c r="M1454" i="29"/>
  <c r="O1454" i="29" s="1"/>
  <c r="L1452" i="29"/>
  <c r="L1447" i="29" s="1"/>
  <c r="L1446" i="29" s="1"/>
  <c r="M1455" i="29"/>
  <c r="N1452" i="29"/>
  <c r="N1447" i="29" s="1"/>
  <c r="N1446" i="29" s="1"/>
  <c r="H1205" i="29"/>
  <c r="H862" i="39" s="1"/>
  <c r="H861" i="39" s="1"/>
  <c r="J1460" i="29"/>
  <c r="J1028" i="39" s="1"/>
  <c r="M1462" i="29"/>
  <c r="L1210" i="29"/>
  <c r="M1210" i="29" s="1"/>
  <c r="O1210" i="29" s="1"/>
  <c r="M1464" i="29"/>
  <c r="I1212" i="29"/>
  <c r="I1207" i="29" s="1"/>
  <c r="I1466" i="29"/>
  <c r="J1467" i="29"/>
  <c r="J1036" i="39" s="1"/>
  <c r="J1035" i="39" s="1"/>
  <c r="K1212" i="29"/>
  <c r="M1212" i="29" s="1"/>
  <c r="O1212" i="29" s="1"/>
  <c r="K1466" i="29"/>
  <c r="M1468" i="29"/>
  <c r="M1470" i="29"/>
  <c r="O1470" i="29" s="1"/>
  <c r="L1469" i="29"/>
  <c r="M1473" i="29"/>
  <c r="K1469" i="29"/>
  <c r="H1477" i="29"/>
  <c r="J1478" i="29"/>
  <c r="J1047" i="39" s="1"/>
  <c r="N1477" i="29"/>
  <c r="F1480" i="29"/>
  <c r="M1481" i="29"/>
  <c r="K1480" i="29"/>
  <c r="G1480" i="29"/>
  <c r="H1235" i="29"/>
  <c r="H893" i="39" s="1"/>
  <c r="H1488" i="29"/>
  <c r="J1489" i="29"/>
  <c r="J1059" i="39" s="1"/>
  <c r="N1235" i="29"/>
  <c r="N1488" i="29"/>
  <c r="L1492" i="29"/>
  <c r="L1487" i="29" s="1"/>
  <c r="M1493" i="29"/>
  <c r="O1493" i="29" s="1"/>
  <c r="K1492" i="29"/>
  <c r="M1496" i="29"/>
  <c r="H1498" i="29"/>
  <c r="J1499" i="29"/>
  <c r="N1498" i="29"/>
  <c r="K1498" i="29"/>
  <c r="M1501" i="29"/>
  <c r="O1501" i="29" s="1"/>
  <c r="H1503" i="29"/>
  <c r="J1504" i="29"/>
  <c r="N1503" i="29"/>
  <c r="I1503" i="29"/>
  <c r="J1505" i="29"/>
  <c r="F1260" i="29"/>
  <c r="F1071" i="29" s="1"/>
  <c r="F772" i="39" s="1"/>
  <c r="F1503" i="29"/>
  <c r="K1260" i="29"/>
  <c r="K1071" i="29" s="1"/>
  <c r="K772" i="39" s="1"/>
  <c r="K1503" i="29"/>
  <c r="M1506" i="29"/>
  <c r="L1503" i="29"/>
  <c r="M1507" i="29"/>
  <c r="H1262" i="29"/>
  <c r="H896" i="39" s="1"/>
  <c r="J1508" i="29"/>
  <c r="K1516" i="29"/>
  <c r="K1511" i="29" s="1"/>
  <c r="K1510" i="29" s="1"/>
  <c r="M1517" i="29"/>
  <c r="O1517" i="29" s="1"/>
  <c r="H1516" i="29"/>
  <c r="H1511" i="29" s="1"/>
  <c r="H1510" i="29" s="1"/>
  <c r="J1519" i="29"/>
  <c r="N1516" i="29"/>
  <c r="N1511" i="29" s="1"/>
  <c r="N1510" i="29" s="1"/>
  <c r="J1524" i="29"/>
  <c r="J1070" i="39" s="1"/>
  <c r="M1526" i="29"/>
  <c r="J1528" i="29"/>
  <c r="J1075" i="39" s="1"/>
  <c r="J1072" i="39" s="1"/>
  <c r="N1252" i="29"/>
  <c r="F1530" i="29"/>
  <c r="K1530" i="29"/>
  <c r="M1531" i="29"/>
  <c r="G1530" i="29"/>
  <c r="L1530" i="29"/>
  <c r="J1534" i="29"/>
  <c r="H1533" i="29"/>
  <c r="N1533" i="29"/>
  <c r="J1542" i="29"/>
  <c r="J1089" i="39" s="1"/>
  <c r="J1088" i="39" s="1"/>
  <c r="I1541" i="29"/>
  <c r="K1267" i="29"/>
  <c r="K902" i="39" s="1"/>
  <c r="K1541" i="29"/>
  <c r="G1544" i="29"/>
  <c r="M1545" i="29"/>
  <c r="L1544" i="29"/>
  <c r="H1544" i="29"/>
  <c r="N1544" i="29"/>
  <c r="J1553" i="29"/>
  <c r="J1101" i="39" s="1"/>
  <c r="I1552" i="29"/>
  <c r="F1552" i="29"/>
  <c r="K1552" i="29"/>
  <c r="M1554" i="29"/>
  <c r="H1556" i="29"/>
  <c r="H1551" i="29" s="1"/>
  <c r="J1557" i="29"/>
  <c r="N1556" i="29"/>
  <c r="N1551" i="29" s="1"/>
  <c r="I1556" i="29"/>
  <c r="J1558" i="29"/>
  <c r="J1563" i="29"/>
  <c r="I1562" i="29"/>
  <c r="K1562" i="29"/>
  <c r="M1564" i="29"/>
  <c r="H1562" i="29"/>
  <c r="J1566" i="29"/>
  <c r="I1567" i="29"/>
  <c r="J1568" i="29"/>
  <c r="L1567" i="29"/>
  <c r="M1570" i="29"/>
  <c r="O1570" i="29" s="1"/>
  <c r="M1581" i="29"/>
  <c r="L1580" i="29"/>
  <c r="L1575" i="29" s="1"/>
  <c r="L1574" i="29" s="1"/>
  <c r="H1580" i="29"/>
  <c r="H1575" i="29" s="1"/>
  <c r="H1574" i="29" s="1"/>
  <c r="J1582" i="29"/>
  <c r="N1580" i="29"/>
  <c r="K1580" i="29"/>
  <c r="M1584" i="29"/>
  <c r="M1588" i="29"/>
  <c r="J1590" i="29"/>
  <c r="J1115" i="39" s="1"/>
  <c r="I1291" i="29"/>
  <c r="I927" i="39" s="1"/>
  <c r="J1592" i="29"/>
  <c r="J1117" i="39" s="1"/>
  <c r="G1594" i="29"/>
  <c r="L1297" i="29"/>
  <c r="M1595" i="29"/>
  <c r="L1594" i="29"/>
  <c r="H1594" i="29"/>
  <c r="J1596" i="29"/>
  <c r="J1121" i="39" s="1"/>
  <c r="J1119" i="39" s="1"/>
  <c r="I1597" i="29"/>
  <c r="J1598" i="29"/>
  <c r="M1599" i="29"/>
  <c r="O1599" i="29" s="1"/>
  <c r="K1597" i="29"/>
  <c r="L1597" i="29"/>
  <c r="M1600" i="29"/>
  <c r="H1597" i="29"/>
  <c r="J1601" i="29"/>
  <c r="F1605" i="29"/>
  <c r="K1605" i="29"/>
  <c r="M1606" i="29"/>
  <c r="G1605" i="29"/>
  <c r="L1605" i="29"/>
  <c r="J1609" i="29"/>
  <c r="J1134" i="39" s="1"/>
  <c r="N1608" i="29"/>
  <c r="I1608" i="29"/>
  <c r="F1616" i="29"/>
  <c r="K1616" i="29"/>
  <c r="M1617" i="29"/>
  <c r="L1616" i="29"/>
  <c r="J1619" i="29"/>
  <c r="J1145" i="39" s="1"/>
  <c r="J1621" i="29"/>
  <c r="I1620" i="29"/>
  <c r="I1615" i="29" s="1"/>
  <c r="M1622" i="29"/>
  <c r="K1620" i="29"/>
  <c r="L1620" i="29"/>
  <c r="M1623" i="29"/>
  <c r="O1623" i="29" s="1"/>
  <c r="H1620" i="29"/>
  <c r="J1624" i="29"/>
  <c r="M1627" i="29"/>
  <c r="K1626" i="29"/>
  <c r="L1626" i="29"/>
  <c r="M1628" i="29"/>
  <c r="H1626" i="29"/>
  <c r="J1629" i="29"/>
  <c r="J1155" i="39" s="1"/>
  <c r="N1626" i="29"/>
  <c r="M1632" i="29"/>
  <c r="O1632" i="29" s="1"/>
  <c r="K1631" i="29"/>
  <c r="L1631" i="29"/>
  <c r="M1633" i="29"/>
  <c r="O1633" i="29" s="1"/>
  <c r="H1631" i="29"/>
  <c r="J1634" i="29"/>
  <c r="H1644" i="29"/>
  <c r="H1639" i="29" s="1"/>
  <c r="H1638" i="29" s="1"/>
  <c r="J1645" i="29"/>
  <c r="N1644" i="29"/>
  <c r="L1331" i="29"/>
  <c r="M1331" i="29" s="1"/>
  <c r="O1331" i="29" s="1"/>
  <c r="M1652" i="29"/>
  <c r="M1656" i="29"/>
  <c r="J1659" i="29"/>
  <c r="J1162" i="39" s="1"/>
  <c r="H1658" i="29"/>
  <c r="N1658" i="29"/>
  <c r="I1340" i="29"/>
  <c r="J1660" i="29"/>
  <c r="J1163" i="39" s="1"/>
  <c r="I1658" i="29"/>
  <c r="M1662" i="29"/>
  <c r="O1662" i="29" s="1"/>
  <c r="K1661" i="29"/>
  <c r="L1661" i="29"/>
  <c r="M1663" i="29"/>
  <c r="G1669" i="29"/>
  <c r="M1670" i="29"/>
  <c r="L1669" i="29"/>
  <c r="H1669" i="29"/>
  <c r="J1673" i="29"/>
  <c r="J1176" i="39" s="1"/>
  <c r="I1672" i="29"/>
  <c r="F1672" i="29"/>
  <c r="K1672" i="29"/>
  <c r="G1680" i="29"/>
  <c r="L1361" i="29"/>
  <c r="L1680" i="29"/>
  <c r="M1681" i="29"/>
  <c r="H1680" i="29"/>
  <c r="J1682" i="29"/>
  <c r="J1186" i="39" s="1"/>
  <c r="N1361" i="29"/>
  <c r="N1680" i="29"/>
  <c r="K1684" i="29"/>
  <c r="K1679" i="29" s="1"/>
  <c r="M1685" i="29"/>
  <c r="L1684" i="29"/>
  <c r="M1686" i="29"/>
  <c r="O1686" i="29" s="1"/>
  <c r="H1684" i="29"/>
  <c r="J1687" i="29"/>
  <c r="N1684" i="29"/>
  <c r="M1691" i="29"/>
  <c r="L1690" i="29"/>
  <c r="H1690" i="29"/>
  <c r="J1692" i="29"/>
  <c r="J1195" i="39" s="1"/>
  <c r="N1690" i="29"/>
  <c r="L1695" i="29"/>
  <c r="M1696" i="29"/>
  <c r="O1696" i="29" s="1"/>
  <c r="H1695" i="29"/>
  <c r="J1697" i="29"/>
  <c r="I1695" i="29"/>
  <c r="J1698" i="29"/>
  <c r="J1709" i="29"/>
  <c r="I1708" i="29"/>
  <c r="I1703" i="29" s="1"/>
  <c r="I1702" i="29" s="1"/>
  <c r="K1708" i="29"/>
  <c r="K1703" i="29" s="1"/>
  <c r="K1702" i="29" s="1"/>
  <c r="M1710" i="29"/>
  <c r="O1710" i="29" s="1"/>
  <c r="L1708" i="29"/>
  <c r="L1703" i="29" s="1"/>
  <c r="L1702" i="29" s="1"/>
  <c r="M1711" i="29"/>
  <c r="I1722" i="29"/>
  <c r="J1723" i="29"/>
  <c r="J1204" i="39" s="1"/>
  <c r="J1203" i="39" s="1"/>
  <c r="F1722" i="29"/>
  <c r="K1722" i="29"/>
  <c r="M1724" i="29"/>
  <c r="M1726" i="29"/>
  <c r="O1726" i="29" s="1"/>
  <c r="L1725" i="29"/>
  <c r="H1725" i="29"/>
  <c r="J1727" i="29"/>
  <c r="I1725" i="29"/>
  <c r="J1728" i="29"/>
  <c r="J1734" i="29"/>
  <c r="J1215" i="39" s="1"/>
  <c r="H1733" i="29"/>
  <c r="N1733" i="29"/>
  <c r="I1733" i="29"/>
  <c r="J1735" i="29"/>
  <c r="J1216" i="39" s="1"/>
  <c r="F1736" i="29"/>
  <c r="K1736" i="29"/>
  <c r="M1737" i="29"/>
  <c r="H1744" i="29"/>
  <c r="J1745" i="29"/>
  <c r="N1744" i="29"/>
  <c r="M1747" i="29"/>
  <c r="M1749" i="29"/>
  <c r="O1749" i="29" s="1"/>
  <c r="L1748" i="29"/>
  <c r="L1743" i="29" s="1"/>
  <c r="H1748" i="29"/>
  <c r="J1750" i="29"/>
  <c r="K1748" i="29"/>
  <c r="K1743" i="29" s="1"/>
  <c r="M1752" i="29"/>
  <c r="J1755" i="29"/>
  <c r="J1236" i="39" s="1"/>
  <c r="H1754" i="29"/>
  <c r="N1754" i="29"/>
  <c r="K1754" i="29"/>
  <c r="M1757" i="29"/>
  <c r="H1759" i="29"/>
  <c r="J1760" i="29"/>
  <c r="I1759" i="29"/>
  <c r="J1761" i="29"/>
  <c r="K1759" i="29"/>
  <c r="M1762" i="29"/>
  <c r="O1762" i="29" s="1"/>
  <c r="M1763" i="29"/>
  <c r="L1759" i="29"/>
  <c r="K1772" i="29"/>
  <c r="K1767" i="29" s="1"/>
  <c r="K1766" i="29" s="1"/>
  <c r="M1773" i="29"/>
  <c r="O1773" i="29" s="1"/>
  <c r="H1772" i="29"/>
  <c r="H1767" i="29" s="1"/>
  <c r="H1766" i="29" s="1"/>
  <c r="J1775" i="29"/>
  <c r="I1772" i="29"/>
  <c r="I1767" i="29" s="1"/>
  <c r="I1766" i="29" s="1"/>
  <c r="J1776" i="29"/>
  <c r="J1234" i="39" s="1"/>
  <c r="J1780" i="29"/>
  <c r="J1238" i="39" s="1"/>
  <c r="J1784" i="29"/>
  <c r="J1243" i="39" s="1"/>
  <c r="F1786" i="29"/>
  <c r="M1787" i="29"/>
  <c r="K1786" i="29"/>
  <c r="H1789" i="29"/>
  <c r="J1790" i="29"/>
  <c r="N1789" i="29"/>
  <c r="K1789" i="29"/>
  <c r="M1792" i="29"/>
  <c r="O1792" i="29" s="1"/>
  <c r="I1433" i="29"/>
  <c r="J1798" i="29"/>
  <c r="J1257" i="39" s="1"/>
  <c r="I1797" i="29"/>
  <c r="F1435" i="29"/>
  <c r="F1026" i="39" s="1"/>
  <c r="F1797" i="29"/>
  <c r="K1797" i="29"/>
  <c r="G1800" i="29"/>
  <c r="M1801" i="29"/>
  <c r="L1800" i="29"/>
  <c r="H1438" i="29"/>
  <c r="H1034" i="39" s="1"/>
  <c r="H1800" i="29"/>
  <c r="J1802" i="29"/>
  <c r="J1261" i="39" s="1"/>
  <c r="J1259" i="39" s="1"/>
  <c r="J1262" i="39" s="1"/>
  <c r="N1800" i="29"/>
  <c r="J1809" i="29"/>
  <c r="I116" i="29"/>
  <c r="I115" i="29" s="1"/>
  <c r="I1808" i="29"/>
  <c r="I1807" i="29" s="1"/>
  <c r="I1806" i="29" s="1"/>
  <c r="M1810" i="29"/>
  <c r="K1808" i="29"/>
  <c r="K1807" i="29" s="1"/>
  <c r="K1806" i="29" s="1"/>
  <c r="K1805" i="29" s="1"/>
  <c r="G1813" i="29"/>
  <c r="G143" i="29"/>
  <c r="G142" i="29" s="1"/>
  <c r="L1813" i="29"/>
  <c r="L1812" i="29" s="1"/>
  <c r="L1811" i="29" s="1"/>
  <c r="L1805" i="29" s="1"/>
  <c r="M1814" i="29"/>
  <c r="L143" i="29"/>
  <c r="L142" i="29" s="1"/>
  <c r="H144" i="29"/>
  <c r="H142" i="29" s="1"/>
  <c r="H1813" i="29"/>
  <c r="H1812" i="29" s="1"/>
  <c r="H1811" i="29" s="1"/>
  <c r="H1805" i="29" s="1"/>
  <c r="N144" i="29"/>
  <c r="N142" i="29" s="1"/>
  <c r="N1813" i="29"/>
  <c r="N1812" i="29" s="1"/>
  <c r="N1811" i="29" s="1"/>
  <c r="I1442" i="29"/>
  <c r="I1041" i="39" s="1"/>
  <c r="J1816" i="29"/>
  <c r="J1269" i="39" s="1"/>
  <c r="J140" i="39" s="1"/>
  <c r="J1479" i="29"/>
  <c r="J1048" i="39" s="1"/>
  <c r="J499" i="31"/>
  <c r="M1720" i="29"/>
  <c r="J1635" i="29"/>
  <c r="J1520" i="29"/>
  <c r="M499" i="38"/>
  <c r="M498" i="38" s="1"/>
  <c r="H1608" i="29"/>
  <c r="K1725" i="29"/>
  <c r="J1472" i="29"/>
  <c r="M1788" i="29"/>
  <c r="M1482" i="29"/>
  <c r="M1774" i="29"/>
  <c r="M1738" i="29"/>
  <c r="N784" i="38"/>
  <c r="N763" i="38" s="1"/>
  <c r="H784" i="38"/>
  <c r="H763" i="38" s="1"/>
  <c r="J588" i="38"/>
  <c r="J587" i="38" s="1"/>
  <c r="J586" i="38" s="1"/>
  <c r="L1110" i="38"/>
  <c r="N1046" i="38"/>
  <c r="H1110" i="38"/>
  <c r="M983" i="38"/>
  <c r="H1178" i="38"/>
  <c r="M1006" i="38"/>
  <c r="M1565" i="38"/>
  <c r="K1244" i="38"/>
  <c r="K1500" i="38"/>
  <c r="M394" i="38"/>
  <c r="M370" i="38" s="1"/>
  <c r="I982" i="31"/>
  <c r="M169" i="38"/>
  <c r="M168" i="38" s="1"/>
  <c r="M698" i="38"/>
  <c r="M853" i="31"/>
  <c r="N982" i="38"/>
  <c r="J564" i="38"/>
  <c r="J563" i="38" s="1"/>
  <c r="M522" i="31"/>
  <c r="M498" i="31" s="1"/>
  <c r="A1705" i="29"/>
  <c r="M1270" i="31"/>
  <c r="M1269" i="31" s="1"/>
  <c r="M1268" i="31" s="1"/>
  <c r="M1244" i="31" s="1"/>
  <c r="J918" i="38"/>
  <c r="J917" i="38" s="1"/>
  <c r="J916" i="38" s="1"/>
  <c r="J1374" i="38"/>
  <c r="J128" i="38"/>
  <c r="J104" i="38" s="1"/>
  <c r="A1721" i="29"/>
  <c r="J460" i="31"/>
  <c r="L168" i="38"/>
  <c r="H1244" i="31"/>
  <c r="M260" i="38"/>
  <c r="M236" i="38" s="1"/>
  <c r="N46" i="31"/>
  <c r="N45" i="31" s="1"/>
  <c r="N44" i="31" s="1"/>
  <c r="G18" i="31"/>
  <c r="M1136" i="31"/>
  <c r="M1588" i="38"/>
  <c r="M1526" i="38"/>
  <c r="M1525" i="38" s="1"/>
  <c r="M1524" i="38" s="1"/>
  <c r="M1500" i="38" s="1"/>
  <c r="J260" i="38"/>
  <c r="J236" i="38" s="1"/>
  <c r="G115" i="29"/>
  <c r="M876" i="31"/>
  <c r="J1566" i="38"/>
  <c r="J1565" i="38" s="1"/>
  <c r="M1438" i="38"/>
  <c r="M1437" i="38" s="1"/>
  <c r="M1436" i="38" s="1"/>
  <c r="M878" i="38"/>
  <c r="M877" i="38" s="1"/>
  <c r="J436" i="38"/>
  <c r="J1512" i="29"/>
  <c r="P1219" i="39"/>
  <c r="I30" i="31"/>
  <c r="M628" i="31"/>
  <c r="J1566" i="31"/>
  <c r="J1180" i="31"/>
  <c r="M1180" i="31"/>
  <c r="M1179" i="31" s="1"/>
  <c r="K465" i="29"/>
  <c r="K337" i="29"/>
  <c r="M366" i="29"/>
  <c r="O366" i="29" s="1"/>
  <c r="J383" i="29"/>
  <c r="H166" i="29"/>
  <c r="H163" i="29" s="1"/>
  <c r="F405" i="29"/>
  <c r="K648" i="29"/>
  <c r="M608" i="29"/>
  <c r="J1464" i="29"/>
  <c r="J1033" i="39" s="1"/>
  <c r="J1030" i="39" s="1"/>
  <c r="H1469" i="29"/>
  <c r="M1479" i="29"/>
  <c r="H1492" i="29"/>
  <c r="I1498" i="29"/>
  <c r="M1505" i="29"/>
  <c r="L1516" i="29"/>
  <c r="L1511" i="29" s="1"/>
  <c r="L1510" i="29" s="1"/>
  <c r="M1524" i="29"/>
  <c r="I1533" i="29"/>
  <c r="K1265" i="29"/>
  <c r="M1542" i="29"/>
  <c r="M1553" i="29"/>
  <c r="L130" i="38"/>
  <c r="L129" i="38" s="1"/>
  <c r="L128" i="38" s="1"/>
  <c r="L104" i="38" s="1"/>
  <c r="K811" i="38"/>
  <c r="N878" i="38"/>
  <c r="N877" i="38" s="1"/>
  <c r="N876" i="38" s="1"/>
  <c r="N852" i="38" s="1"/>
  <c r="I878" i="38"/>
  <c r="I877" i="38" s="1"/>
  <c r="I876" i="38" s="1"/>
  <c r="I852" i="38" s="1"/>
  <c r="I849" i="38" s="1"/>
  <c r="K1566" i="38"/>
  <c r="K1565" i="38" s="1"/>
  <c r="I878" i="31"/>
  <c r="I1334" i="31"/>
  <c r="I1333" i="31" s="1"/>
  <c r="I1332" i="31" s="1"/>
  <c r="I1308" i="31" s="1"/>
  <c r="K106" i="38"/>
  <c r="K105" i="38" s="1"/>
  <c r="K104" i="38" s="1"/>
  <c r="N308" i="38"/>
  <c r="N307" i="38" s="1"/>
  <c r="N306" i="38" s="1"/>
  <c r="N303" i="38" s="1"/>
  <c r="I332" i="38"/>
  <c r="I331" i="38" s="1"/>
  <c r="I330" i="38" s="1"/>
  <c r="I306" i="38" s="1"/>
  <c r="L372" i="38"/>
  <c r="K460" i="38"/>
  <c r="K459" i="38" s="1"/>
  <c r="K942" i="38"/>
  <c r="N942" i="38"/>
  <c r="N941" i="38" s="1"/>
  <c r="N940" i="38" s="1"/>
  <c r="N916" i="38" s="1"/>
  <c r="L1008" i="38"/>
  <c r="L1007" i="38" s="1"/>
  <c r="L1006" i="38" s="1"/>
  <c r="L982" i="38" s="1"/>
  <c r="K1136" i="38"/>
  <c r="K1179" i="38"/>
  <c r="K1178" i="38" s="1"/>
  <c r="N1526" i="38"/>
  <c r="N1525" i="38" s="1"/>
  <c r="N1524" i="38" s="1"/>
  <c r="N1500" i="38" s="1"/>
  <c r="I1566" i="38"/>
  <c r="I1565" i="38" s="1"/>
  <c r="I1564" i="38" s="1"/>
  <c r="E159" i="39"/>
  <c r="E182" i="39"/>
  <c r="E187" i="39"/>
  <c r="I130" i="31"/>
  <c r="F723" i="31"/>
  <c r="I942" i="31"/>
  <c r="K1438" i="31"/>
  <c r="K33" i="38"/>
  <c r="K30" i="38" s="1"/>
  <c r="O33" i="38"/>
  <c r="O30" i="38" s="1"/>
  <c r="H60" i="38"/>
  <c r="L60" i="38"/>
  <c r="L45" i="38" s="1"/>
  <c r="I81" i="38"/>
  <c r="K170" i="38"/>
  <c r="K169" i="38" s="1"/>
  <c r="K168" i="38" s="1"/>
  <c r="N723" i="38"/>
  <c r="N722" i="38" s="1"/>
  <c r="N721" i="38" s="1"/>
  <c r="N696" i="38" s="1"/>
  <c r="L786" i="38"/>
  <c r="I1048" i="38"/>
  <c r="I1047" i="38" s="1"/>
  <c r="E179" i="39"/>
  <c r="E201" i="39"/>
  <c r="M1502" i="31"/>
  <c r="M1566" i="31"/>
  <c r="M1565" i="31" s="1"/>
  <c r="M1564" i="31" s="1"/>
  <c r="K16" i="29"/>
  <c r="E12" i="38"/>
  <c r="J332" i="29"/>
  <c r="M378" i="29"/>
  <c r="J551" i="29"/>
  <c r="M600" i="29"/>
  <c r="M683" i="29"/>
  <c r="O683" i="29" s="1"/>
  <c r="F194" i="31"/>
  <c r="H19" i="38"/>
  <c r="H18" i="38" s="1"/>
  <c r="L33" i="38"/>
  <c r="L30" i="38" s="1"/>
  <c r="F38" i="38"/>
  <c r="F17" i="38" s="1"/>
  <c r="M60" i="38"/>
  <c r="I72" i="38"/>
  <c r="M72" i="38"/>
  <c r="G93" i="38"/>
  <c r="G89" i="38" s="1"/>
  <c r="G1365" i="29"/>
  <c r="I1239" i="29"/>
  <c r="I897" i="39" s="1"/>
  <c r="M1302" i="29"/>
  <c r="N1369" i="29"/>
  <c r="H314" i="29"/>
  <c r="M1303" i="29"/>
  <c r="E1248" i="39"/>
  <c r="E1425" i="29" s="1"/>
  <c r="E1017" i="39" s="1"/>
  <c r="I1327" i="29"/>
  <c r="J1327" i="29" s="1"/>
  <c r="M1375" i="29"/>
  <c r="L415" i="29"/>
  <c r="E1345" i="29"/>
  <c r="E1343" i="29" s="1"/>
  <c r="G1442" i="29"/>
  <c r="G1041" i="39" s="1"/>
  <c r="M1371" i="29"/>
  <c r="O1371" i="29" s="1"/>
  <c r="M1366" i="29"/>
  <c r="K486" i="29"/>
  <c r="K115" i="29"/>
  <c r="E886" i="39"/>
  <c r="E884" i="39" s="1"/>
  <c r="E1061" i="29" s="1"/>
  <c r="M566" i="29"/>
  <c r="O566" i="29" s="1"/>
  <c r="M402" i="29"/>
  <c r="N340" i="29"/>
  <c r="J735" i="29"/>
  <c r="J554" i="39" s="1"/>
  <c r="J338" i="29"/>
  <c r="J289" i="39" s="1"/>
  <c r="I1061" i="29"/>
  <c r="I1060" i="29" s="1"/>
  <c r="L1061" i="29"/>
  <c r="I1237" i="29"/>
  <c r="L938" i="29"/>
  <c r="L689" i="39" s="1"/>
  <c r="H1199" i="29"/>
  <c r="I1154" i="29"/>
  <c r="N1113" i="29"/>
  <c r="L1239" i="29"/>
  <c r="L1242" i="29"/>
  <c r="L907" i="39" s="1"/>
  <c r="F1234" i="29"/>
  <c r="F1239" i="29"/>
  <c r="F1072" i="29"/>
  <c r="F773" i="39" s="1"/>
  <c r="E1302" i="29"/>
  <c r="P331" i="39"/>
  <c r="P139" i="39" s="1"/>
  <c r="I1198" i="29"/>
  <c r="I854" i="39" s="1"/>
  <c r="I1414" i="29"/>
  <c r="F1345" i="29"/>
  <c r="F1343" i="29" s="1"/>
  <c r="N1414" i="29"/>
  <c r="L1345" i="29"/>
  <c r="L1343" i="29" s="1"/>
  <c r="N948" i="29"/>
  <c r="F1805" i="29"/>
  <c r="H443" i="29"/>
  <c r="H349" i="39" s="1"/>
  <c r="J292" i="29"/>
  <c r="E1443" i="29"/>
  <c r="N1442" i="29"/>
  <c r="N1443" i="29"/>
  <c r="I1323" i="29"/>
  <c r="E1018" i="39"/>
  <c r="E1220" i="39"/>
  <c r="E1397" i="29" s="1"/>
  <c r="E1394" i="29"/>
  <c r="E984" i="39" s="1"/>
  <c r="G1427" i="29"/>
  <c r="G1019" i="39" s="1"/>
  <c r="K575" i="29"/>
  <c r="K437" i="39" s="1"/>
  <c r="K1154" i="29"/>
  <c r="K833" i="39" s="1"/>
  <c r="M1346" i="29"/>
  <c r="K1345" i="29"/>
  <c r="K1343" i="29" s="1"/>
  <c r="J1301" i="29"/>
  <c r="H1113" i="29"/>
  <c r="H822" i="39" s="1"/>
  <c r="K1195" i="29"/>
  <c r="H1284" i="29"/>
  <c r="H919" i="39" s="1"/>
  <c r="H917" i="39" s="1"/>
  <c r="H920" i="39" s="1"/>
  <c r="F1113" i="29"/>
  <c r="H1051" i="29"/>
  <c r="H782" i="39" s="1"/>
  <c r="H491" i="29"/>
  <c r="H329" i="29"/>
  <c r="J330" i="29"/>
  <c r="M1427" i="29"/>
  <c r="K1196" i="29"/>
  <c r="L1300" i="29"/>
  <c r="L1113" i="29"/>
  <c r="L822" i="39" s="1"/>
  <c r="K1204" i="29"/>
  <c r="H1414" i="29"/>
  <c r="J1416" i="29"/>
  <c r="J1007" i="39" s="1"/>
  <c r="K1200" i="29"/>
  <c r="K857" i="39" s="1"/>
  <c r="G1345" i="29"/>
  <c r="G1343" i="29" s="1"/>
  <c r="H1070" i="29"/>
  <c r="H771" i="39" s="1"/>
  <c r="N1407" i="29"/>
  <c r="E1242" i="29"/>
  <c r="E1062" i="39"/>
  <c r="N329" i="29"/>
  <c r="N1284" i="29"/>
  <c r="N1282" i="29" s="1"/>
  <c r="G1300" i="29"/>
  <c r="F293" i="29"/>
  <c r="F267" i="39" s="1"/>
  <c r="L1442" i="29"/>
  <c r="L1041" i="39" s="1"/>
  <c r="L1443" i="29"/>
  <c r="L1042" i="39" s="1"/>
  <c r="K1402" i="29"/>
  <c r="K993" i="39" s="1"/>
  <c r="K1407" i="29"/>
  <c r="K998" i="39" s="1"/>
  <c r="E619" i="29"/>
  <c r="F1386" i="29"/>
  <c r="F1154" i="29"/>
  <c r="F833" i="39" s="1"/>
  <c r="L1201" i="29"/>
  <c r="L858" i="39" s="1"/>
  <c r="G1073" i="29"/>
  <c r="G504" i="29"/>
  <c r="G1258" i="29"/>
  <c r="K1199" i="29"/>
  <c r="J1385" i="29"/>
  <c r="I1360" i="29"/>
  <c r="I1365" i="29"/>
  <c r="I979" i="39" s="1"/>
  <c r="I477" i="29"/>
  <c r="I469" i="29" s="1"/>
  <c r="I1407" i="29"/>
  <c r="I998" i="39" s="1"/>
  <c r="F1442" i="29"/>
  <c r="F1041" i="39" s="1"/>
  <c r="F1443" i="29"/>
  <c r="H1407" i="29"/>
  <c r="H998" i="39" s="1"/>
  <c r="K1323" i="29"/>
  <c r="L1323" i="29"/>
  <c r="N1365" i="29"/>
  <c r="E1281" i="29"/>
  <c r="E555" i="29"/>
  <c r="E1428" i="29"/>
  <c r="E1021" i="39"/>
  <c r="F1332" i="29"/>
  <c r="H1035" i="29"/>
  <c r="J1201" i="29"/>
  <c r="J858" i="39" s="1"/>
  <c r="N1074" i="29"/>
  <c r="I555" i="29"/>
  <c r="I441" i="39" s="1"/>
  <c r="N486" i="29"/>
  <c r="G1406" i="29"/>
  <c r="G997" i="39" s="1"/>
  <c r="G1370" i="29"/>
  <c r="G983" i="39" s="1"/>
  <c r="M1364" i="29"/>
  <c r="O1364" i="29" s="1"/>
  <c r="K1362" i="29"/>
  <c r="J1330" i="29"/>
  <c r="J943" i="39" s="1"/>
  <c r="G1238" i="29"/>
  <c r="H580" i="29"/>
  <c r="G500" i="29"/>
  <c r="N1215" i="29"/>
  <c r="H1442" i="29"/>
  <c r="H1041" i="39" s="1"/>
  <c r="H1443" i="29"/>
  <c r="H1042" i="39" s="1"/>
  <c r="F1323" i="29"/>
  <c r="N1323" i="29"/>
  <c r="I1443" i="29"/>
  <c r="I1042" i="39" s="1"/>
  <c r="G1317" i="29"/>
  <c r="G929" i="39" s="1"/>
  <c r="G1323" i="29"/>
  <c r="H1365" i="29"/>
  <c r="H979" i="39" s="1"/>
  <c r="F1402" i="29"/>
  <c r="F1407" i="29"/>
  <c r="F1403" i="29" s="1"/>
  <c r="E1411" i="29"/>
  <c r="E1003" i="39"/>
  <c r="E579" i="29"/>
  <c r="I1352" i="29"/>
  <c r="I965" i="39" s="1"/>
  <c r="F1348" i="29"/>
  <c r="K1310" i="29"/>
  <c r="K953" i="39" s="1"/>
  <c r="F1352" i="29"/>
  <c r="F965" i="39" s="1"/>
  <c r="N1064" i="29"/>
  <c r="K1104" i="29"/>
  <c r="M1291" i="29"/>
  <c r="K1290" i="29"/>
  <c r="L969" i="29"/>
  <c r="L966" i="29"/>
  <c r="M1370" i="29"/>
  <c r="G1326" i="29"/>
  <c r="G938" i="39" s="1"/>
  <c r="J1295" i="29"/>
  <c r="M1284" i="29"/>
  <c r="G1244" i="29"/>
  <c r="M1238" i="29"/>
  <c r="K1072" i="29"/>
  <c r="K773" i="39" s="1"/>
  <c r="E958" i="29"/>
  <c r="H1318" i="29"/>
  <c r="J1319" i="29"/>
  <c r="G1310" i="29"/>
  <c r="G953" i="39" s="1"/>
  <c r="H969" i="29"/>
  <c r="H966" i="29"/>
  <c r="K315" i="29"/>
  <c r="I576" i="29"/>
  <c r="I615" i="29" s="1"/>
  <c r="N292" i="29"/>
  <c r="N1444" i="29"/>
  <c r="F1436" i="29"/>
  <c r="F1027" i="39" s="1"/>
  <c r="M1412" i="29"/>
  <c r="K1411" i="29"/>
  <c r="G1372" i="29"/>
  <c r="G990" i="39" s="1"/>
  <c r="M1367" i="29"/>
  <c r="J1364" i="29"/>
  <c r="I1123" i="29"/>
  <c r="I978" i="29" s="1"/>
  <c r="I725" i="39" s="1"/>
  <c r="M1330" i="29"/>
  <c r="J1328" i="29"/>
  <c r="J941" i="39" s="1"/>
  <c r="F1115" i="29"/>
  <c r="F824" i="39" s="1"/>
  <c r="G1295" i="29"/>
  <c r="G931" i="39" s="1"/>
  <c r="G1245" i="29"/>
  <c r="M1240" i="29"/>
  <c r="O1240" i="29" s="1"/>
  <c r="K1079" i="29"/>
  <c r="G1443" i="29"/>
  <c r="G1042" i="39" s="1"/>
  <c r="I1397" i="29"/>
  <c r="I988" i="39" s="1"/>
  <c r="I986" i="39" s="1"/>
  <c r="I1394" i="29"/>
  <c r="I984" i="39" s="1"/>
  <c r="L1352" i="29"/>
  <c r="L965" i="39" s="1"/>
  <c r="L956" i="39" s="1"/>
  <c r="J1375" i="29"/>
  <c r="H1373" i="29"/>
  <c r="F553" i="29"/>
  <c r="F555" i="29"/>
  <c r="F441" i="39" s="1"/>
  <c r="F576" i="29"/>
  <c r="F438" i="39" s="1"/>
  <c r="F1290" i="29"/>
  <c r="F1411" i="29"/>
  <c r="J1369" i="29"/>
  <c r="H1368" i="29"/>
  <c r="H1352" i="29"/>
  <c r="H965" i="39" s="1"/>
  <c r="N1332" i="29"/>
  <c r="G1322" i="29"/>
  <c r="G934" i="39" s="1"/>
  <c r="L1290" i="29"/>
  <c r="M1280" i="29"/>
  <c r="J1242" i="29"/>
  <c r="J1200" i="29"/>
  <c r="J857" i="39" s="1"/>
  <c r="F486" i="29"/>
  <c r="E1135" i="29"/>
  <c r="E966" i="29"/>
  <c r="I1436" i="29"/>
  <c r="I1027" i="39" s="1"/>
  <c r="N1352" i="29"/>
  <c r="N1348" i="29"/>
  <c r="I1310" i="29"/>
  <c r="J1307" i="29"/>
  <c r="N555" i="29"/>
  <c r="K1436" i="29"/>
  <c r="K1027" i="39" s="1"/>
  <c r="G1413" i="29"/>
  <c r="G1004" i="39" s="1"/>
  <c r="J1337" i="29"/>
  <c r="K1115" i="29"/>
  <c r="M1326" i="29"/>
  <c r="H1310" i="29"/>
  <c r="M1253" i="29"/>
  <c r="O1253" i="29" s="1"/>
  <c r="I969" i="29"/>
  <c r="I966" i="29"/>
  <c r="G1412" i="29"/>
  <c r="G1003" i="39" s="1"/>
  <c r="M1406" i="29"/>
  <c r="O1406" i="29" s="1"/>
  <c r="G1371" i="29"/>
  <c r="K1075" i="29"/>
  <c r="K776" i="39" s="1"/>
  <c r="K775" i="39" s="1"/>
  <c r="G1253" i="29"/>
  <c r="G1240" i="29"/>
  <c r="G902" i="39" s="1"/>
  <c r="G1203" i="29"/>
  <c r="N1034" i="29"/>
  <c r="G1109" i="29"/>
  <c r="J846" i="29"/>
  <c r="J620" i="39" s="1"/>
  <c r="J1412" i="29"/>
  <c r="J1003" i="39" s="1"/>
  <c r="H1411" i="29"/>
  <c r="G1366" i="29"/>
  <c r="M1328" i="29"/>
  <c r="H1115" i="29"/>
  <c r="J1326" i="29"/>
  <c r="J938" i="39" s="1"/>
  <c r="F1097" i="29"/>
  <c r="F1282" i="29"/>
  <c r="I1034" i="29"/>
  <c r="L314" i="29"/>
  <c r="M487" i="29"/>
  <c r="O487" i="29" s="1"/>
  <c r="I486" i="29"/>
  <c r="M1372" i="29"/>
  <c r="O1372" i="29" s="1"/>
  <c r="K1167" i="29"/>
  <c r="J1370" i="29"/>
  <c r="M1327" i="29"/>
  <c r="O1327" i="29" s="1"/>
  <c r="J1325" i="29"/>
  <c r="K292" i="29"/>
  <c r="K266" i="39" s="1"/>
  <c r="K1444" i="29"/>
  <c r="K1394" i="29"/>
  <c r="K984" i="39" s="1"/>
  <c r="G1332" i="29"/>
  <c r="G1075" i="29"/>
  <c r="G776" i="39" s="1"/>
  <c r="K553" i="29"/>
  <c r="K439" i="39" s="1"/>
  <c r="K555" i="29"/>
  <c r="K441" i="39" s="1"/>
  <c r="G555" i="29"/>
  <c r="N1436" i="29"/>
  <c r="G1394" i="29"/>
  <c r="E982" i="39"/>
  <c r="E1182" i="29"/>
  <c r="E288" i="39"/>
  <c r="E465" i="29" s="1"/>
  <c r="E466" i="29"/>
  <c r="N1318" i="29"/>
  <c r="G1337" i="29"/>
  <c r="G1335" i="29" s="1"/>
  <c r="M495" i="29"/>
  <c r="L486" i="29"/>
  <c r="G1211" i="29"/>
  <c r="E931" i="39"/>
  <c r="E1294" i="29"/>
  <c r="H1181" i="29"/>
  <c r="J1413" i="29"/>
  <c r="J1004" i="39" s="1"/>
  <c r="L1397" i="29"/>
  <c r="L988" i="39" s="1"/>
  <c r="L1394" i="29"/>
  <c r="L984" i="39" s="1"/>
  <c r="J1372" i="29"/>
  <c r="J990" i="39" s="1"/>
  <c r="G1330" i="29"/>
  <c r="G943" i="39" s="1"/>
  <c r="M1325" i="29"/>
  <c r="J1322" i="29"/>
  <c r="M1243" i="29"/>
  <c r="J1110" i="29"/>
  <c r="G966" i="29"/>
  <c r="J487" i="29"/>
  <c r="M1369" i="29"/>
  <c r="K1368" i="29"/>
  <c r="G1325" i="29"/>
  <c r="G937" i="39" s="1"/>
  <c r="G1284" i="29"/>
  <c r="G919" i="39" s="1"/>
  <c r="G917" i="39" s="1"/>
  <c r="G920" i="39" s="1"/>
  <c r="G1243" i="29"/>
  <c r="G908" i="39" s="1"/>
  <c r="K1035" i="29"/>
  <c r="F314" i="29"/>
  <c r="M488" i="29"/>
  <c r="O488" i="29" s="1"/>
  <c r="E1444" i="29"/>
  <c r="J1406" i="29"/>
  <c r="J997" i="39" s="1"/>
  <c r="G1369" i="29"/>
  <c r="G982" i="39" s="1"/>
  <c r="G1352" i="29"/>
  <c r="G965" i="39" s="1"/>
  <c r="G1324" i="29"/>
  <c r="G936" i="39" s="1"/>
  <c r="F1310" i="29"/>
  <c r="F953" i="39" s="1"/>
  <c r="G1436" i="29"/>
  <c r="G1027" i="39" s="1"/>
  <c r="F969" i="29"/>
  <c r="F966" i="29"/>
  <c r="I1135" i="29"/>
  <c r="K1294" i="29"/>
  <c r="M1295" i="29"/>
  <c r="O1295" i="29" s="1"/>
  <c r="G487" i="29"/>
  <c r="G395" i="39" s="1"/>
  <c r="M293" i="29"/>
  <c r="E1034" i="29"/>
  <c r="N969" i="29"/>
  <c r="N966" i="29"/>
  <c r="G517" i="29"/>
  <c r="G401" i="39" s="1"/>
  <c r="L1436" i="29"/>
  <c r="L1027" i="39" s="1"/>
  <c r="K1348" i="29"/>
  <c r="G1327" i="29"/>
  <c r="G939" i="39" s="1"/>
  <c r="I1318" i="29"/>
  <c r="G1290" i="29"/>
  <c r="J1283" i="29"/>
  <c r="J918" i="39" s="1"/>
  <c r="F1279" i="29"/>
  <c r="J1246" i="29"/>
  <c r="G1200" i="29"/>
  <c r="G857" i="39" s="1"/>
  <c r="H1167" i="29"/>
  <c r="I1108" i="29"/>
  <c r="I809" i="39" s="1"/>
  <c r="J1066" i="29"/>
  <c r="L1411" i="29"/>
  <c r="G1408" i="29"/>
  <c r="I1368" i="29"/>
  <c r="G1367" i="29"/>
  <c r="G981" i="39" s="1"/>
  <c r="M1329" i="29"/>
  <c r="I1097" i="29"/>
  <c r="I1282" i="29"/>
  <c r="G1280" i="29"/>
  <c r="G915" i="39" s="1"/>
  <c r="J1245" i="29"/>
  <c r="M1211" i="29"/>
  <c r="M895" i="29"/>
  <c r="G495" i="29"/>
  <c r="G403" i="39" s="1"/>
  <c r="I476" i="29"/>
  <c r="I383" i="39" s="1"/>
  <c r="N1411" i="29"/>
  <c r="H1397" i="29"/>
  <c r="H988" i="39" s="1"/>
  <c r="H986" i="39" s="1"/>
  <c r="H1394" i="29"/>
  <c r="H984" i="39" s="1"/>
  <c r="J1371" i="29"/>
  <c r="F1368" i="29"/>
  <c r="I1348" i="29"/>
  <c r="G1329" i="29"/>
  <c r="K1282" i="29"/>
  <c r="J1240" i="29"/>
  <c r="K1070" i="29"/>
  <c r="K771" i="39" s="1"/>
  <c r="G488" i="29"/>
  <c r="K1181" i="29"/>
  <c r="M1413" i="29"/>
  <c r="N1397" i="29"/>
  <c r="N1394" i="29"/>
  <c r="G1328" i="29"/>
  <c r="G941" i="39" s="1"/>
  <c r="M1322" i="29"/>
  <c r="O1322" i="29" s="1"/>
  <c r="N1310" i="29"/>
  <c r="I1179" i="29"/>
  <c r="I866" i="39" s="1"/>
  <c r="L1332" i="29"/>
  <c r="L553" i="29"/>
  <c r="L555" i="29"/>
  <c r="L441" i="39" s="1"/>
  <c r="M579" i="29"/>
  <c r="O579" i="29" s="1"/>
  <c r="F1294" i="29"/>
  <c r="E918" i="39"/>
  <c r="E917" i="39" s="1"/>
  <c r="E920" i="39" s="1"/>
  <c r="E1097" i="29" s="1"/>
  <c r="E1282" i="29"/>
  <c r="E1436" i="29"/>
  <c r="E1386" i="29"/>
  <c r="E1414" i="29"/>
  <c r="E1310" i="29"/>
  <c r="E1352" i="29"/>
  <c r="E179" i="29" s="1"/>
  <c r="E385" i="39"/>
  <c r="E846" i="29"/>
  <c r="E620" i="39" s="1"/>
  <c r="I1411" i="29"/>
  <c r="J488" i="29"/>
  <c r="H555" i="29"/>
  <c r="L1368" i="29"/>
  <c r="G1364" i="29"/>
  <c r="G978" i="39" s="1"/>
  <c r="J1329" i="29"/>
  <c r="J942" i="39" s="1"/>
  <c r="L1310" i="29"/>
  <c r="L953" i="39" s="1"/>
  <c r="F292" i="29"/>
  <c r="F266" i="39" s="1"/>
  <c r="F1444" i="29"/>
  <c r="F1394" i="29"/>
  <c r="F984" i="39" s="1"/>
  <c r="M511" i="29"/>
  <c r="O511" i="29" s="1"/>
  <c r="M477" i="29"/>
  <c r="K1352" i="29"/>
  <c r="K965" i="39" s="1"/>
  <c r="K956" i="39" s="1"/>
  <c r="G1229" i="29"/>
  <c r="L1335" i="29"/>
  <c r="M1337" i="29"/>
  <c r="O1337" i="29" s="1"/>
  <c r="J1253" i="29"/>
  <c r="E506" i="29"/>
  <c r="E486" i="29"/>
  <c r="G469" i="29"/>
  <c r="K314" i="29"/>
  <c r="K506" i="29"/>
  <c r="G557" i="29"/>
  <c r="G498" i="29"/>
  <c r="G503" i="29"/>
  <c r="G513" i="29"/>
  <c r="G556" i="29"/>
  <c r="G492" i="29"/>
  <c r="G497" i="29"/>
  <c r="G478" i="29"/>
  <c r="G385" i="39" s="1"/>
  <c r="G512" i="29"/>
  <c r="G466" i="29"/>
  <c r="G515" i="29"/>
  <c r="G399" i="39" s="1"/>
  <c r="G505" i="29"/>
  <c r="G516" i="29"/>
  <c r="G489" i="29"/>
  <c r="G494" i="29"/>
  <c r="G402" i="39" s="1"/>
  <c r="F300" i="29"/>
  <c r="F281" i="39" s="1"/>
  <c r="F846" i="29"/>
  <c r="F620" i="39" s="1"/>
  <c r="F615" i="29"/>
  <c r="G648" i="29"/>
  <c r="G1210" i="29"/>
  <c r="G1228" i="29"/>
  <c r="G1269" i="29"/>
  <c r="G904" i="39" s="1"/>
  <c r="G1297" i="29"/>
  <c r="G1331" i="29"/>
  <c r="G944" i="39" s="1"/>
  <c r="F1129" i="29"/>
  <c r="G1321" i="29"/>
  <c r="G1350" i="29"/>
  <c r="G963" i="39" s="1"/>
  <c r="G1256" i="29"/>
  <c r="G1309" i="29"/>
  <c r="G952" i="39" s="1"/>
  <c r="G1378" i="29"/>
  <c r="G1396" i="29"/>
  <c r="G987" i="39" s="1"/>
  <c r="G1437" i="29"/>
  <c r="G1252" i="29"/>
  <c r="G1251" i="29"/>
  <c r="A1648" i="29"/>
  <c r="A726" i="29"/>
  <c r="G1361" i="29"/>
  <c r="E1114" i="39"/>
  <c r="E1291" i="29" s="1"/>
  <c r="F358" i="29"/>
  <c r="I577" i="29"/>
  <c r="J577" i="29" s="1"/>
  <c r="I1338" i="29"/>
  <c r="L1426" i="29"/>
  <c r="J1669" i="29"/>
  <c r="E1669" i="29"/>
  <c r="K348" i="29"/>
  <c r="F337" i="29"/>
  <c r="G399" i="29"/>
  <c r="F348" i="29"/>
  <c r="F347" i="29" s="1"/>
  <c r="H405" i="29"/>
  <c r="J354" i="29"/>
  <c r="M396" i="29"/>
  <c r="O396" i="29" s="1"/>
  <c r="I1113" i="29"/>
  <c r="F1114" i="29"/>
  <c r="K1114" i="29"/>
  <c r="K823" i="39" s="1"/>
  <c r="L1235" i="29"/>
  <c r="F619" i="29"/>
  <c r="K1080" i="29"/>
  <c r="H1126" i="29"/>
  <c r="N1126" i="29"/>
  <c r="I1127" i="29"/>
  <c r="H1130" i="29"/>
  <c r="N1130" i="29"/>
  <c r="N291" i="29"/>
  <c r="O1576" i="29"/>
  <c r="E415" i="29"/>
  <c r="E1172" i="39"/>
  <c r="E1349" i="29" s="1"/>
  <c r="G348" i="29"/>
  <c r="L164" i="29"/>
  <c r="L163" i="29" s="1"/>
  <c r="H340" i="29"/>
  <c r="M318" i="29"/>
  <c r="O318" i="29" s="1"/>
  <c r="G1154" i="29"/>
  <c r="G833" i="39" s="1"/>
  <c r="F1433" i="29"/>
  <c r="E1049" i="39"/>
  <c r="E1052" i="39" s="1"/>
  <c r="E1229" i="29" s="1"/>
  <c r="E887" i="39" s="1"/>
  <c r="E1064" i="29" s="1"/>
  <c r="E764" i="39" s="1"/>
  <c r="M361" i="29"/>
  <c r="J379" i="29"/>
  <c r="J307" i="39" s="1"/>
  <c r="H348" i="29"/>
  <c r="E1214" i="39"/>
  <c r="E1391" i="29" s="1"/>
  <c r="A1537" i="29"/>
  <c r="M341" i="29"/>
  <c r="L1045" i="29"/>
  <c r="K1130" i="29"/>
  <c r="F1391" i="29"/>
  <c r="H1333" i="29"/>
  <c r="H946" i="39" s="1"/>
  <c r="H945" i="39" s="1"/>
  <c r="L999" i="29"/>
  <c r="N1174" i="29"/>
  <c r="I1175" i="29"/>
  <c r="K1176" i="29"/>
  <c r="F1173" i="29"/>
  <c r="L1174" i="29"/>
  <c r="N1346" i="29"/>
  <c r="H1075" i="29"/>
  <c r="H776" i="39" s="1"/>
  <c r="H775" i="39" s="1"/>
  <c r="N300" i="29"/>
  <c r="O300" i="29" s="1"/>
  <c r="N1097" i="29"/>
  <c r="E861" i="39"/>
  <c r="E1038" i="29" s="1"/>
  <c r="N505" i="29"/>
  <c r="H517" i="29"/>
  <c r="I1235" i="29"/>
  <c r="L1296" i="29"/>
  <c r="N491" i="29"/>
  <c r="E1077" i="39"/>
  <c r="G1433" i="29"/>
  <c r="G1025" i="39" s="1"/>
  <c r="O766" i="29"/>
  <c r="N999" i="29"/>
  <c r="I1000" i="29"/>
  <c r="E334" i="39"/>
  <c r="E511" i="29" s="1"/>
  <c r="E510" i="29" s="1"/>
  <c r="G314" i="29"/>
  <c r="G315" i="29"/>
  <c r="G316" i="29"/>
  <c r="I1176" i="29"/>
  <c r="H1216" i="29"/>
  <c r="H873" i="39" s="1"/>
  <c r="H872" i="39" s="1"/>
  <c r="L1219" i="29"/>
  <c r="L876" i="39" s="1"/>
  <c r="L875" i="39" s="1"/>
  <c r="L878" i="39" s="1"/>
  <c r="H1426" i="29"/>
  <c r="H1018" i="39" s="1"/>
  <c r="N1426" i="29"/>
  <c r="I1427" i="29"/>
  <c r="L1429" i="29"/>
  <c r="L1021" i="39" s="1"/>
  <c r="N1430" i="29"/>
  <c r="G317" i="29"/>
  <c r="E308" i="39"/>
  <c r="E718" i="39"/>
  <c r="E895" i="29" s="1"/>
  <c r="N500" i="29"/>
  <c r="G292" i="29"/>
  <c r="G293" i="29"/>
  <c r="H1176" i="29"/>
  <c r="H860" i="39" s="1"/>
  <c r="F1216" i="29"/>
  <c r="F873" i="39" s="1"/>
  <c r="K1216" i="29"/>
  <c r="K873" i="39" s="1"/>
  <c r="G1217" i="29"/>
  <c r="G874" i="39" s="1"/>
  <c r="G872" i="39" s="1"/>
  <c r="L1217" i="29"/>
  <c r="C42" i="34"/>
  <c r="D39" i="34"/>
  <c r="D42" i="34"/>
  <c r="C38" i="34"/>
  <c r="D45" i="34"/>
  <c r="C35" i="34"/>
  <c r="D38" i="34"/>
  <c r="F42" i="34"/>
  <c r="D17" i="34"/>
  <c r="D35" i="34"/>
  <c r="A617" i="31"/>
  <c r="A616" i="31" s="1"/>
  <c r="A841" i="38"/>
  <c r="A840" i="38" s="1"/>
  <c r="A227" i="38"/>
  <c r="A226" i="38" s="1"/>
  <c r="A1619" i="38"/>
  <c r="A1618" i="38" s="1"/>
  <c r="A907" i="38"/>
  <c r="A906" i="38" s="1"/>
  <c r="A1299" i="38"/>
  <c r="A1298" i="38" s="1"/>
  <c r="I1281" i="29"/>
  <c r="I916" i="39" s="1"/>
  <c r="P1173" i="39"/>
  <c r="I316" i="29"/>
  <c r="I266" i="39" s="1"/>
  <c r="P47" i="39"/>
  <c r="H1323" i="29"/>
  <c r="K291" i="29"/>
  <c r="E300" i="39"/>
  <c r="E477" i="29" s="1"/>
  <c r="I315" i="29"/>
  <c r="I317" i="29"/>
  <c r="E246" i="39"/>
  <c r="A645" i="39"/>
  <c r="P1258" i="39"/>
  <c r="L18" i="38"/>
  <c r="E322" i="39"/>
  <c r="E499" i="29" s="1"/>
  <c r="O81" i="31"/>
  <c r="L476" i="29"/>
  <c r="L383" i="39" s="1"/>
  <c r="E1229" i="39"/>
  <c r="E1406" i="29" s="1"/>
  <c r="H500" i="29"/>
  <c r="H504" i="29"/>
  <c r="L956" i="29"/>
  <c r="L703" i="39" s="1"/>
  <c r="N504" i="29"/>
  <c r="H502" i="29"/>
  <c r="I1044" i="29"/>
  <c r="K1045" i="29"/>
  <c r="L443" i="29"/>
  <c r="L526" i="29" s="1"/>
  <c r="F502" i="29"/>
  <c r="H1001" i="29"/>
  <c r="N1001" i="29"/>
  <c r="I1203" i="29"/>
  <c r="J1203" i="29" s="1"/>
  <c r="K1173" i="29"/>
  <c r="G1174" i="29"/>
  <c r="H1238" i="29"/>
  <c r="K1245" i="29"/>
  <c r="G1246" i="29"/>
  <c r="I1280" i="29"/>
  <c r="I915" i="39" s="1"/>
  <c r="G1128" i="29"/>
  <c r="G1130" i="29"/>
  <c r="N1175" i="29"/>
  <c r="N1202" i="29"/>
  <c r="I1206" i="29"/>
  <c r="I863" i="39" s="1"/>
  <c r="I861" i="39" s="1"/>
  <c r="N1303" i="29"/>
  <c r="M33" i="38"/>
  <c r="M30" i="38" s="1"/>
  <c r="H1175" i="29"/>
  <c r="N1176" i="29"/>
  <c r="H1219" i="29"/>
  <c r="H876" i="39" s="1"/>
  <c r="N1219" i="29"/>
  <c r="I1220" i="29"/>
  <c r="I877" i="39" s="1"/>
  <c r="K1304" i="29"/>
  <c r="K944" i="39" s="1"/>
  <c r="I1374" i="29"/>
  <c r="I995" i="39" s="1"/>
  <c r="N33" i="38"/>
  <c r="N30" i="38" s="1"/>
  <c r="H38" i="38"/>
  <c r="L38" i="38"/>
  <c r="E47" i="38"/>
  <c r="E46" i="38" s="1"/>
  <c r="E45" i="38" s="1"/>
  <c r="I47" i="38"/>
  <c r="I46" i="38" s="1"/>
  <c r="I45" i="38" s="1"/>
  <c r="M47" i="38"/>
  <c r="M46" i="38" s="1"/>
  <c r="M45" i="38" s="1"/>
  <c r="M44" i="38" s="1"/>
  <c r="F72" i="38"/>
  <c r="L75" i="38"/>
  <c r="H81" i="38"/>
  <c r="J81" i="38"/>
  <c r="H90" i="38"/>
  <c r="M19" i="38"/>
  <c r="K23" i="38"/>
  <c r="K18" i="38" s="1"/>
  <c r="H33" i="38"/>
  <c r="J38" i="38"/>
  <c r="J17" i="38" s="1"/>
  <c r="F47" i="38"/>
  <c r="F46" i="38" s="1"/>
  <c r="F45" i="38" s="1"/>
  <c r="J47" i="38"/>
  <c r="J46" i="38" s="1"/>
  <c r="J45" i="38" s="1"/>
  <c r="N47" i="38"/>
  <c r="N51" i="38"/>
  <c r="H51" i="38"/>
  <c r="H46" i="38" s="1"/>
  <c r="H45" i="38" s="1"/>
  <c r="E81" i="38"/>
  <c r="E65" i="39"/>
  <c r="E64" i="39" s="1"/>
  <c r="E236" i="39"/>
  <c r="G330" i="29"/>
  <c r="E198" i="39"/>
  <c r="K330" i="29"/>
  <c r="K281" i="39" s="1"/>
  <c r="G1299" i="29"/>
  <c r="G415" i="29"/>
  <c r="L291" i="29"/>
  <c r="E1733" i="29"/>
  <c r="E1190" i="39"/>
  <c r="I495" i="29"/>
  <c r="N502" i="29"/>
  <c r="E908" i="39"/>
  <c r="I1109" i="29"/>
  <c r="G1126" i="29"/>
  <c r="L1126" i="29"/>
  <c r="H1127" i="29"/>
  <c r="N1127" i="29"/>
  <c r="I1128" i="29"/>
  <c r="L1173" i="29"/>
  <c r="F1303" i="29"/>
  <c r="F939" i="39" s="1"/>
  <c r="I1304" i="29"/>
  <c r="I944" i="39" s="1"/>
  <c r="I1043" i="29"/>
  <c r="I766" i="39" s="1"/>
  <c r="G1116" i="29"/>
  <c r="G1235" i="29"/>
  <c r="I1001" i="29"/>
  <c r="N1387" i="29"/>
  <c r="L1416" i="29"/>
  <c r="L1007" i="39" s="1"/>
  <c r="L1005" i="39" s="1"/>
  <c r="L1008" i="39" s="1"/>
  <c r="H1427" i="29"/>
  <c r="H1019" i="39" s="1"/>
  <c r="L1430" i="29"/>
  <c r="F1427" i="29"/>
  <c r="H1429" i="29"/>
  <c r="H1021" i="39" s="1"/>
  <c r="I1430" i="29"/>
  <c r="F1126" i="29"/>
  <c r="G1129" i="29"/>
  <c r="L1130" i="29"/>
  <c r="F1176" i="29"/>
  <c r="K1220" i="29"/>
  <c r="K877" i="39" s="1"/>
  <c r="N1206" i="29"/>
  <c r="G1242" i="29"/>
  <c r="I1258" i="29"/>
  <c r="F1259" i="29"/>
  <c r="F1070" i="29" s="1"/>
  <c r="F771" i="39" s="1"/>
  <c r="K1262" i="29"/>
  <c r="K896" i="39" s="1"/>
  <c r="H1258" i="29"/>
  <c r="L1261" i="29"/>
  <c r="L1072" i="29" s="1"/>
  <c r="I1216" i="29"/>
  <c r="I873" i="39" s="1"/>
  <c r="K1217" i="29"/>
  <c r="K874" i="39" s="1"/>
  <c r="L1260" i="29"/>
  <c r="L894" i="39" s="1"/>
  <c r="H1261" i="29"/>
  <c r="I1244" i="29"/>
  <c r="N1302" i="29"/>
  <c r="F1304" i="29"/>
  <c r="F944" i="39" s="1"/>
  <c r="F1385" i="29"/>
  <c r="G499" i="29"/>
  <c r="H291" i="29"/>
  <c r="H265" i="39" s="1"/>
  <c r="L1407" i="29"/>
  <c r="L1403" i="29" s="1"/>
  <c r="A1536" i="29"/>
  <c r="M405" i="29"/>
  <c r="A768" i="29"/>
  <c r="M1533" i="29"/>
  <c r="E1083" i="39"/>
  <c r="E1168" i="39"/>
  <c r="K442" i="29"/>
  <c r="K525" i="29" s="1"/>
  <c r="K410" i="39" s="1"/>
  <c r="I1126" i="29"/>
  <c r="I1259" i="29"/>
  <c r="J1259" i="29" s="1"/>
  <c r="F1374" i="29"/>
  <c r="F995" i="39" s="1"/>
  <c r="I902" i="29"/>
  <c r="I652" i="39" s="1"/>
  <c r="K1174" i="29"/>
  <c r="K956" i="29"/>
  <c r="K703" i="39" s="1"/>
  <c r="I1219" i="29"/>
  <c r="I876" i="39" s="1"/>
  <c r="I1303" i="29"/>
  <c r="H999" i="29"/>
  <c r="K1110" i="29"/>
  <c r="K816" i="39" s="1"/>
  <c r="K1129" i="29"/>
  <c r="F1245" i="29"/>
  <c r="I1426" i="29"/>
  <c r="N1108" i="29"/>
  <c r="K1116" i="29"/>
  <c r="I1129" i="29"/>
  <c r="F1130" i="29"/>
  <c r="N1243" i="29"/>
  <c r="G1260" i="29"/>
  <c r="G894" i="39" s="1"/>
  <c r="L1246" i="29"/>
  <c r="L1259" i="29"/>
  <c r="M1259" i="29" s="1"/>
  <c r="O1259" i="29" s="1"/>
  <c r="N1260" i="29"/>
  <c r="F1262" i="29"/>
  <c r="F896" i="39" s="1"/>
  <c r="K1374" i="29"/>
  <c r="K995" i="39" s="1"/>
  <c r="I1388" i="29"/>
  <c r="I1386" i="29" s="1"/>
  <c r="L1385" i="29"/>
  <c r="L1283" i="29"/>
  <c r="K1361" i="29"/>
  <c r="L1384" i="29"/>
  <c r="F1429" i="29"/>
  <c r="F1021" i="39" s="1"/>
  <c r="I1640" i="29"/>
  <c r="M982" i="31"/>
  <c r="L499" i="29"/>
  <c r="K475" i="29"/>
  <c r="K382" i="39" s="1"/>
  <c r="K381" i="39" s="1"/>
  <c r="K377" i="39" s="1"/>
  <c r="K384" i="39" s="1"/>
  <c r="O262" i="31"/>
  <c r="F475" i="29"/>
  <c r="F382" i="39" s="1"/>
  <c r="M104" i="38"/>
  <c r="L1234" i="29"/>
  <c r="J876" i="38"/>
  <c r="I721" i="38"/>
  <c r="O588" i="38"/>
  <c r="A593" i="38"/>
  <c r="O1397" i="38"/>
  <c r="A1398" i="38"/>
  <c r="A728" i="38"/>
  <c r="O723" i="38"/>
  <c r="O1526" i="38"/>
  <c r="O1525" i="38" s="1"/>
  <c r="O1524" i="38" s="1"/>
  <c r="O500" i="38"/>
  <c r="F852" i="38"/>
  <c r="A361" i="38"/>
  <c r="A360" i="38" s="1"/>
  <c r="A489" i="38"/>
  <c r="A488" i="38" s="1"/>
  <c r="A1363" i="38"/>
  <c r="A1362" i="38" s="1"/>
  <c r="J652" i="38"/>
  <c r="J651" i="38" s="1"/>
  <c r="O23" i="38"/>
  <c r="A447" i="38"/>
  <c r="O1007" i="38"/>
  <c r="O128" i="38"/>
  <c r="O104" i="38" s="1"/>
  <c r="A129" i="38"/>
  <c r="O1047" i="38"/>
  <c r="O1046" i="38" s="1"/>
  <c r="O75" i="38"/>
  <c r="A76" i="38"/>
  <c r="A170" i="38"/>
  <c r="O169" i="38"/>
  <c r="A383" i="38"/>
  <c r="A525" i="38"/>
  <c r="O524" i="38"/>
  <c r="A52" i="38"/>
  <c r="O332" i="31"/>
  <c r="A337" i="31"/>
  <c r="A130" i="38"/>
  <c r="A1113" i="38"/>
  <c r="O1112" i="38"/>
  <c r="O1111" i="38" s="1"/>
  <c r="O785" i="38"/>
  <c r="A767" i="38"/>
  <c r="O766" i="38"/>
  <c r="A972" i="38"/>
  <c r="A971" i="38" s="1"/>
  <c r="A970" i="38" s="1"/>
  <c r="A34" i="31"/>
  <c r="O33" i="31"/>
  <c r="A778" i="31"/>
  <c r="O777" i="31"/>
  <c r="A935" i="31"/>
  <c r="O56" i="31"/>
  <c r="O715" i="31"/>
  <c r="O1030" i="31"/>
  <c r="A1030" i="31" s="1"/>
  <c r="A48" i="38"/>
  <c r="A1439" i="38"/>
  <c r="A530" i="38"/>
  <c r="A73" i="38"/>
  <c r="A615" i="38"/>
  <c r="A1264" i="38"/>
  <c r="A860" i="31"/>
  <c r="O199" i="38"/>
  <c r="A241" i="38"/>
  <c r="O43" i="38"/>
  <c r="A43" i="38" s="1"/>
  <c r="O54" i="38"/>
  <c r="A54" i="38" s="1"/>
  <c r="A392" i="38"/>
  <c r="A265" i="38"/>
  <c r="O313" i="38"/>
  <c r="A313" i="38" s="1"/>
  <c r="A455" i="38"/>
  <c r="O1196" i="38"/>
  <c r="A1196" i="38" s="1"/>
  <c r="A1496" i="38"/>
  <c r="A1491" i="38" s="1"/>
  <c r="A1490" i="38" s="1"/>
  <c r="A1013" i="38"/>
  <c r="O20" i="38"/>
  <c r="A287" i="38"/>
  <c r="O39" i="38"/>
  <c r="A441" i="38"/>
  <c r="O859" i="38"/>
  <c r="O878" i="38"/>
  <c r="O877" i="38" s="1"/>
  <c r="O876" i="38" s="1"/>
  <c r="O239" i="38"/>
  <c r="O95" i="38"/>
  <c r="A95" i="38" s="1"/>
  <c r="A647" i="38"/>
  <c r="A679" i="38"/>
  <c r="O1513" i="38"/>
  <c r="O618" i="38"/>
  <c r="A618" i="38" s="1"/>
  <c r="A617" i="38" s="1"/>
  <c r="A616" i="38" s="1"/>
  <c r="A730" i="38"/>
  <c r="O1428" i="38"/>
  <c r="A1428" i="38" s="1"/>
  <c r="A1427" i="38" s="1"/>
  <c r="A1426" i="38" s="1"/>
  <c r="A508" i="38"/>
  <c r="O1191" i="38"/>
  <c r="A1191" i="38" s="1"/>
  <c r="O1454" i="38"/>
  <c r="O984" i="38"/>
  <c r="A780" i="38"/>
  <c r="A775" i="38" s="1"/>
  <c r="A774" i="38" s="1"/>
  <c r="A773" i="38" s="1"/>
  <c r="A772" i="38" s="1"/>
  <c r="A1558" i="38"/>
  <c r="A1555" i="38" s="1"/>
  <c r="A1554" i="38" s="1"/>
  <c r="J332" i="38"/>
  <c r="O284" i="38"/>
  <c r="A945" i="31"/>
  <c r="O589" i="31"/>
  <c r="O1636" i="31"/>
  <c r="A1610" i="31"/>
  <c r="A1193" i="31"/>
  <c r="A1107" i="31"/>
  <c r="A1101" i="31" s="1"/>
  <c r="A1100" i="31" s="1"/>
  <c r="A1001" i="31"/>
  <c r="O1631" i="31"/>
  <c r="A1517" i="31"/>
  <c r="A1302" i="31"/>
  <c r="A1299" i="31" s="1"/>
  <c r="A1298" i="31" s="1"/>
  <c r="A341" i="31"/>
  <c r="O437" i="31"/>
  <c r="A191" i="31"/>
  <c r="L1244" i="38"/>
  <c r="N1110" i="38"/>
  <c r="N979" i="38" s="1"/>
  <c r="N1372" i="38"/>
  <c r="L626" i="38"/>
  <c r="A654" i="38"/>
  <c r="O1310" i="38"/>
  <c r="A1327" i="38"/>
  <c r="O40" i="38"/>
  <c r="A40" i="38" s="1"/>
  <c r="O1000" i="38"/>
  <c r="A1000" i="38" s="1"/>
  <c r="O29" i="38"/>
  <c r="A29" i="38" s="1"/>
  <c r="O59" i="38"/>
  <c r="A59" i="38" s="1"/>
  <c r="A1406" i="38"/>
  <c r="A573" i="38"/>
  <c r="O1612" i="38"/>
  <c r="A1612" i="38" s="1"/>
  <c r="A1641" i="29"/>
  <c r="O1640" i="29"/>
  <c r="A397" i="38"/>
  <c r="A442" i="38"/>
  <c r="A417" i="38"/>
  <c r="A268" i="38"/>
  <c r="O658" i="38"/>
  <c r="A658" i="38" s="1"/>
  <c r="A1507" i="38"/>
  <c r="A1068" i="38"/>
  <c r="A1096" i="38"/>
  <c r="A936" i="38"/>
  <c r="O1009" i="31"/>
  <c r="A1636" i="29"/>
  <c r="L1178" i="38"/>
  <c r="K1436" i="38"/>
  <c r="E104" i="38"/>
  <c r="F1372" i="38"/>
  <c r="H626" i="31"/>
  <c r="M721" i="38"/>
  <c r="N916" i="31"/>
  <c r="O293" i="38"/>
  <c r="A293" i="38" s="1"/>
  <c r="J1268" i="38"/>
  <c r="J1134" i="38"/>
  <c r="A339" i="38"/>
  <c r="O337" i="38"/>
  <c r="O332" i="38" s="1"/>
  <c r="O331" i="38" s="1"/>
  <c r="O330" i="38" s="1"/>
  <c r="G1500" i="31"/>
  <c r="J1628" i="31"/>
  <c r="N1500" i="31"/>
  <c r="O919" i="38"/>
  <c r="L1564" i="38"/>
  <c r="M1245" i="38"/>
  <c r="M876" i="38"/>
  <c r="M852" i="38" s="1"/>
  <c r="F1372" i="31"/>
  <c r="J208" i="29"/>
  <c r="L1128" i="29"/>
  <c r="N956" i="29"/>
  <c r="F1258" i="29"/>
  <c r="I1217" i="29"/>
  <c r="H1220" i="29"/>
  <c r="H877" i="39" s="1"/>
  <c r="N1238" i="29"/>
  <c r="I1261" i="29"/>
  <c r="I1072" i="29" s="1"/>
  <c r="H1260" i="29"/>
  <c r="J1260" i="29" s="1"/>
  <c r="M18" i="38"/>
  <c r="L1387" i="29"/>
  <c r="L1386" i="29" s="1"/>
  <c r="L1334" i="31"/>
  <c r="I811" i="31"/>
  <c r="G1072" i="31"/>
  <c r="E1270" i="31"/>
  <c r="F1448" i="29"/>
  <c r="N23" i="38"/>
  <c r="H106" i="38"/>
  <c r="I169" i="38"/>
  <c r="I194" i="38"/>
  <c r="F237" i="38"/>
  <c r="M94" i="38"/>
  <c r="M163" i="38"/>
  <c r="A163" i="38" s="1"/>
  <c r="F1072" i="38"/>
  <c r="H1334" i="38"/>
  <c r="I1462" i="38"/>
  <c r="K67" i="33"/>
  <c r="K918" i="38"/>
  <c r="G1047" i="38"/>
  <c r="I1072" i="38"/>
  <c r="I1071" i="38" s="1"/>
  <c r="I1070" i="38" s="1"/>
  <c r="I1046" i="38" s="1"/>
  <c r="N1334" i="38"/>
  <c r="N1333" i="38" s="1"/>
  <c r="N1332" i="38" s="1"/>
  <c r="N1308" i="38" s="1"/>
  <c r="K39" i="33"/>
  <c r="K46" i="33"/>
  <c r="P60" i="33"/>
  <c r="E168" i="39"/>
  <c r="J1484" i="38"/>
  <c r="A1484" i="38" s="1"/>
  <c r="I1526" i="38"/>
  <c r="J1545" i="38"/>
  <c r="E1566" i="38"/>
  <c r="K1590" i="38"/>
  <c r="E176" i="39"/>
  <c r="E239" i="39"/>
  <c r="J183" i="29" l="1"/>
  <c r="J181" i="29" s="1"/>
  <c r="M93" i="31"/>
  <c r="M89" i="31" s="1"/>
  <c r="L18" i="31"/>
  <c r="A21" i="31"/>
  <c r="E1146" i="39"/>
  <c r="E1323" i="29" s="1"/>
  <c r="J1229" i="39"/>
  <c r="Q1177" i="39"/>
  <c r="M791" i="39"/>
  <c r="Q1090" i="39"/>
  <c r="J165" i="29"/>
  <c r="I1122" i="39"/>
  <c r="O303" i="39"/>
  <c r="A1601" i="29"/>
  <c r="M1088" i="29"/>
  <c r="M790" i="39"/>
  <c r="M1126" i="39"/>
  <c r="M307" i="39"/>
  <c r="J408" i="29"/>
  <c r="E137" i="39"/>
  <c r="O1168" i="39"/>
  <c r="J1175" i="39"/>
  <c r="J1178" i="39" s="1"/>
  <c r="J1068" i="39"/>
  <c r="J1268" i="39"/>
  <c r="Q1079" i="39"/>
  <c r="P1205" i="39"/>
  <c r="J1107" i="39"/>
  <c r="A1583" i="29"/>
  <c r="A904" i="29"/>
  <c r="J1118" i="39"/>
  <c r="A1794" i="29"/>
  <c r="A1003" i="29"/>
  <c r="O1713" i="29"/>
  <c r="A1713" i="29" s="1"/>
  <c r="M335" i="39"/>
  <c r="H101" i="31"/>
  <c r="A1657" i="29"/>
  <c r="A60" i="31"/>
  <c r="H44" i="31"/>
  <c r="O94" i="31"/>
  <c r="A94" i="31" s="1"/>
  <c r="G303" i="31"/>
  <c r="L101" i="31"/>
  <c r="A70" i="31"/>
  <c r="A1170" i="31"/>
  <c r="E978" i="39"/>
  <c r="A489" i="31"/>
  <c r="A488" i="31" s="1"/>
  <c r="O1168" i="31"/>
  <c r="E856" i="39"/>
  <c r="E1033" i="29" s="1"/>
  <c r="Q48" i="39"/>
  <c r="A389" i="29"/>
  <c r="E940" i="39"/>
  <c r="Q1157" i="39"/>
  <c r="O1233" i="39"/>
  <c r="A1233" i="31"/>
  <c r="A1232" i="31" s="1"/>
  <c r="A1130" i="31"/>
  <c r="A163" i="31"/>
  <c r="A1760" i="29"/>
  <c r="M1046" i="31"/>
  <c r="M1253" i="39"/>
  <c r="M718" i="39"/>
  <c r="Q718" i="39" s="1"/>
  <c r="M236" i="31"/>
  <c r="J1190" i="39"/>
  <c r="A165" i="31"/>
  <c r="K1575" i="29"/>
  <c r="K1574" i="29" s="1"/>
  <c r="P1157" i="39"/>
  <c r="J1207" i="39"/>
  <c r="J1308" i="31"/>
  <c r="A110" i="31"/>
  <c r="A170" i="31"/>
  <c r="J325" i="39"/>
  <c r="P325" i="39" s="1"/>
  <c r="A22" i="31"/>
  <c r="G101" i="31"/>
  <c r="F956" i="39"/>
  <c r="A332" i="29"/>
  <c r="J1066" i="39"/>
  <c r="A1131" i="29"/>
  <c r="J916" i="31"/>
  <c r="J849" i="31" s="1"/>
  <c r="A1619" i="31"/>
  <c r="A1618" i="31" s="1"/>
  <c r="J1235" i="39"/>
  <c r="A1153" i="31"/>
  <c r="A1127" i="31"/>
  <c r="A92" i="31"/>
  <c r="A1204" i="31"/>
  <c r="M1024" i="39"/>
  <c r="M64" i="29"/>
  <c r="A409" i="29"/>
  <c r="A95" i="31"/>
  <c r="M23" i="31"/>
  <c r="A37" i="31"/>
  <c r="A71" i="31"/>
  <c r="A27" i="31"/>
  <c r="E852" i="39"/>
  <c r="A58" i="31"/>
  <c r="M1113" i="39"/>
  <c r="O1110" i="39"/>
  <c r="L17" i="31"/>
  <c r="M1110" i="39"/>
  <c r="O108" i="31"/>
  <c r="O107" i="31" s="1"/>
  <c r="M107" i="31"/>
  <c r="A564" i="29"/>
  <c r="A1057" i="29"/>
  <c r="O1618" i="29"/>
  <c r="O1144" i="39" s="1"/>
  <c r="O735" i="29"/>
  <c r="O554" i="39" s="1"/>
  <c r="J1239" i="39"/>
  <c r="M20" i="31"/>
  <c r="M19" i="31" s="1"/>
  <c r="O1135" i="31"/>
  <c r="A1154" i="31"/>
  <c r="O118" i="31"/>
  <c r="A118" i="31" s="1"/>
  <c r="M1107" i="39"/>
  <c r="A425" i="31"/>
  <c r="A424" i="31" s="1"/>
  <c r="O1249" i="39"/>
  <c r="O1129" i="31"/>
  <c r="O39" i="31" s="1"/>
  <c r="M39" i="31"/>
  <c r="K1248" i="39"/>
  <c r="O391" i="29"/>
  <c r="O320" i="39" s="1"/>
  <c r="J1110" i="31"/>
  <c r="E1266" i="39"/>
  <c r="E1265" i="39" s="1"/>
  <c r="E1442" i="29" s="1"/>
  <c r="J1372" i="31"/>
  <c r="A164" i="31"/>
  <c r="O41" i="31"/>
  <c r="M1178" i="31"/>
  <c r="G849" i="31"/>
  <c r="H979" i="31"/>
  <c r="J306" i="31"/>
  <c r="A1172" i="31"/>
  <c r="O1171" i="31"/>
  <c r="J1191" i="39"/>
  <c r="H849" i="31"/>
  <c r="A500" i="31"/>
  <c r="K18" i="31"/>
  <c r="O32" i="31"/>
  <c r="A32" i="31" s="1"/>
  <c r="A984" i="31"/>
  <c r="O76" i="31"/>
  <c r="O1158" i="31"/>
  <c r="O1134" i="31" s="1"/>
  <c r="I1639" i="29"/>
  <c r="I1638" i="29" s="1"/>
  <c r="L303" i="31"/>
  <c r="L44" i="31"/>
  <c r="L16" i="31" s="1"/>
  <c r="L14" i="31" s="1"/>
  <c r="J46" i="31"/>
  <c r="J45" i="31" s="1"/>
  <c r="J44" i="31" s="1"/>
  <c r="E45" i="31"/>
  <c r="M306" i="31"/>
  <c r="A1169" i="31"/>
  <c r="O1245" i="31"/>
  <c r="O1244" i="31" s="1"/>
  <c r="A1120" i="31"/>
  <c r="O91" i="31"/>
  <c r="O160" i="31"/>
  <c r="A160" i="31" s="1"/>
  <c r="A159" i="31" s="1"/>
  <c r="A158" i="31" s="1"/>
  <c r="J291" i="39"/>
  <c r="A1147" i="31"/>
  <c r="O111" i="31"/>
  <c r="O26" i="31"/>
  <c r="A26" i="31" s="1"/>
  <c r="F303" i="31"/>
  <c r="E485" i="29"/>
  <c r="K1123" i="31"/>
  <c r="K31" i="31"/>
  <c r="M1124" i="31"/>
  <c r="K54" i="39"/>
  <c r="M54" i="29"/>
  <c r="E371" i="29"/>
  <c r="E370" i="29" s="1"/>
  <c r="K43" i="39"/>
  <c r="M43" i="29"/>
  <c r="K41" i="29"/>
  <c r="E347" i="29"/>
  <c r="E346" i="29" s="1"/>
  <c r="K45" i="39"/>
  <c r="M45" i="29"/>
  <c r="K52" i="39"/>
  <c r="K50" i="39" s="1"/>
  <c r="K50" i="29"/>
  <c r="M52" i="29"/>
  <c r="E1487" i="29"/>
  <c r="K46" i="39"/>
  <c r="M46" i="29"/>
  <c r="K47" i="39"/>
  <c r="M47" i="29"/>
  <c r="K55" i="39"/>
  <c r="M55" i="29"/>
  <c r="M1167" i="39"/>
  <c r="K44" i="39"/>
  <c r="M44" i="29"/>
  <c r="P1112" i="39"/>
  <c r="O24" i="31"/>
  <c r="O1117" i="31"/>
  <c r="A1117" i="31" s="1"/>
  <c r="K44" i="31"/>
  <c r="O1113" i="31"/>
  <c r="O20" i="31"/>
  <c r="M45" i="31"/>
  <c r="M44" i="31" s="1"/>
  <c r="E1206" i="39"/>
  <c r="E1383" i="29" s="1"/>
  <c r="E1382" i="29" s="1"/>
  <c r="E1381" i="29" s="1"/>
  <c r="E1380" i="29" s="1"/>
  <c r="A382" i="29"/>
  <c r="M1249" i="39"/>
  <c r="M471" i="29"/>
  <c r="E1122" i="39"/>
  <c r="E1299" i="29" s="1"/>
  <c r="M1208" i="39"/>
  <c r="E1104" i="39"/>
  <c r="E1099" i="39" s="1"/>
  <c r="A291" i="31"/>
  <c r="A290" i="31" s="1"/>
  <c r="H1164" i="39"/>
  <c r="A359" i="29"/>
  <c r="A380" i="29"/>
  <c r="M187" i="39"/>
  <c r="Q201" i="39"/>
  <c r="O1147" i="39"/>
  <c r="E936" i="39"/>
  <c r="E1113" i="29" s="1"/>
  <c r="E822" i="39" s="1"/>
  <c r="E999" i="29" s="1"/>
  <c r="A1557" i="29"/>
  <c r="G1615" i="29"/>
  <c r="O1744" i="29"/>
  <c r="A319" i="29"/>
  <c r="J1644" i="29"/>
  <c r="J1639" i="29" s="1"/>
  <c r="J1638" i="29" s="1"/>
  <c r="O1693" i="29"/>
  <c r="O1197" i="39" s="1"/>
  <c r="R1197" i="39" s="1"/>
  <c r="Q19" i="39"/>
  <c r="A27" i="29"/>
  <c r="M1085" i="39"/>
  <c r="R192" i="39"/>
  <c r="A1674" i="29"/>
  <c r="A1579" i="29"/>
  <c r="A1793" i="29"/>
  <c r="K163" i="29"/>
  <c r="J305" i="39"/>
  <c r="P305" i="39" s="1"/>
  <c r="M1227" i="39"/>
  <c r="O388" i="29"/>
  <c r="O317" i="39" s="1"/>
  <c r="R317" i="39" s="1"/>
  <c r="A1449" i="29"/>
  <c r="E860" i="39"/>
  <c r="E1037" i="29" s="1"/>
  <c r="J318" i="39"/>
  <c r="P318" i="39" s="1"/>
  <c r="O302" i="39"/>
  <c r="R302" i="39" s="1"/>
  <c r="O1155" i="39"/>
  <c r="M1081" i="39"/>
  <c r="Q336" i="39"/>
  <c r="J1267" i="39"/>
  <c r="J1266" i="39" s="1"/>
  <c r="J1265" i="39" s="1"/>
  <c r="A1263" i="29"/>
  <c r="O1716" i="29"/>
  <c r="O1196" i="39" s="1"/>
  <c r="O1160" i="39"/>
  <c r="O1688" i="29"/>
  <c r="O1192" i="39" s="1"/>
  <c r="R1192" i="39" s="1"/>
  <c r="A1363" i="31"/>
  <c r="A1362" i="31" s="1"/>
  <c r="M1436" i="31"/>
  <c r="O852" i="31"/>
  <c r="E895" i="39"/>
  <c r="E1072" i="29" s="1"/>
  <c r="E773" i="39" s="1"/>
  <c r="E950" i="29" s="1"/>
  <c r="E699" i="39" s="1"/>
  <c r="A75" i="29"/>
  <c r="M246" i="39"/>
  <c r="J337" i="39"/>
  <c r="J340" i="39" s="1"/>
  <c r="J1251" i="39"/>
  <c r="M182" i="39"/>
  <c r="A334" i="29"/>
  <c r="J1256" i="39"/>
  <c r="J1448" i="29"/>
  <c r="M1512" i="29"/>
  <c r="A1512" i="29" s="1"/>
  <c r="Q93" i="39"/>
  <c r="Q219" i="39"/>
  <c r="Q59" i="39"/>
  <c r="J18" i="31"/>
  <c r="J17" i="31" s="1"/>
  <c r="E1215" i="29"/>
  <c r="O1085" i="39"/>
  <c r="H322" i="39"/>
  <c r="J1148" i="39"/>
  <c r="P1148" i="39" s="1"/>
  <c r="J1605" i="29"/>
  <c r="A1538" i="29"/>
  <c r="O1783" i="29"/>
  <c r="O1242" i="39" s="1"/>
  <c r="R1242" i="39" s="1"/>
  <c r="J1084" i="39"/>
  <c r="O1106" i="39"/>
  <c r="O870" i="29"/>
  <c r="O644" i="39" s="1"/>
  <c r="R644" i="39" s="1"/>
  <c r="M1059" i="39"/>
  <c r="M1058" i="39" s="1"/>
  <c r="L322" i="39"/>
  <c r="O1659" i="29"/>
  <c r="O1162" i="39" s="1"/>
  <c r="R1162" i="39" s="1"/>
  <c r="M1106" i="39"/>
  <c r="P1073" i="39"/>
  <c r="O1059" i="39"/>
  <c r="O473" i="29"/>
  <c r="O380" i="39" s="1"/>
  <c r="R380" i="39" s="1"/>
  <c r="J1227" i="39"/>
  <c r="J1226" i="39" s="1"/>
  <c r="M1228" i="39"/>
  <c r="M1237" i="39"/>
  <c r="M1733" i="29"/>
  <c r="A1015" i="29"/>
  <c r="O1590" i="29"/>
  <c r="O1115" i="39" s="1"/>
  <c r="M1233" i="39"/>
  <c r="R1233" i="39" s="1"/>
  <c r="A1535" i="29"/>
  <c r="O1081" i="39"/>
  <c r="O1065" i="39"/>
  <c r="A929" i="29"/>
  <c r="M1147" i="39"/>
  <c r="M1028" i="39"/>
  <c r="R1028" i="39" s="1"/>
  <c r="A854" i="31"/>
  <c r="Q320" i="39"/>
  <c r="O1253" i="39"/>
  <c r="R1253" i="39" s="1"/>
  <c r="M68" i="39"/>
  <c r="F1164" i="39"/>
  <c r="E14" i="29"/>
  <c r="M1175" i="39"/>
  <c r="M1178" i="39" s="1"/>
  <c r="M311" i="39"/>
  <c r="A1461" i="29"/>
  <c r="J390" i="29"/>
  <c r="Q1200" i="39"/>
  <c r="M1658" i="29"/>
  <c r="O370" i="31"/>
  <c r="J142" i="29"/>
  <c r="N1241" i="31"/>
  <c r="O324" i="39"/>
  <c r="R324" i="39" s="1"/>
  <c r="F979" i="31"/>
  <c r="H1241" i="31"/>
  <c r="O916" i="31"/>
  <c r="H369" i="29"/>
  <c r="M1187" i="39"/>
  <c r="R1187" i="39" s="1"/>
  <c r="Q25" i="39"/>
  <c r="N1805" i="29"/>
  <c r="A395" i="29"/>
  <c r="M65" i="39"/>
  <c r="A1728" i="29"/>
  <c r="N14" i="29"/>
  <c r="J64" i="29"/>
  <c r="J222" i="29"/>
  <c r="A364" i="29"/>
  <c r="A1707" i="29"/>
  <c r="O1780" i="29"/>
  <c r="O1238" i="39" s="1"/>
  <c r="R1238" i="39" s="1"/>
  <c r="A33" i="34"/>
  <c r="M1155" i="39"/>
  <c r="A1555" i="31"/>
  <c r="A1554" i="31" s="1"/>
  <c r="E1164" i="39"/>
  <c r="A1649" i="29"/>
  <c r="I979" i="31"/>
  <c r="M899" i="39"/>
  <c r="L1080" i="39"/>
  <c r="H18" i="31"/>
  <c r="H17" i="31" s="1"/>
  <c r="H16" i="31" s="1"/>
  <c r="H14" i="31" s="1"/>
  <c r="M1160" i="39"/>
  <c r="A377" i="29"/>
  <c r="I1241" i="31"/>
  <c r="A372" i="31"/>
  <c r="N979" i="31"/>
  <c r="H303" i="31"/>
  <c r="N101" i="31"/>
  <c r="E101" i="31"/>
  <c r="A307" i="31"/>
  <c r="Q72" i="39"/>
  <c r="M28" i="39"/>
  <c r="Q179" i="39"/>
  <c r="M168" i="39"/>
  <c r="R36" i="39"/>
  <c r="A36" i="39" s="1"/>
  <c r="Q223" i="39"/>
  <c r="M86" i="39"/>
  <c r="Q243" i="39"/>
  <c r="M179" i="39"/>
  <c r="M239" i="39"/>
  <c r="Q241" i="39"/>
  <c r="M243" i="39"/>
  <c r="Q198" i="39"/>
  <c r="E14" i="39"/>
  <c r="R1177" i="39"/>
  <c r="O1113" i="39"/>
  <c r="A926" i="29"/>
  <c r="G1637" i="29"/>
  <c r="O339" i="29"/>
  <c r="O290" i="39" s="1"/>
  <c r="J907" i="39"/>
  <c r="N1743" i="29"/>
  <c r="P1211" i="39"/>
  <c r="M434" i="31"/>
  <c r="M303" i="31" s="1"/>
  <c r="O1768" i="29"/>
  <c r="A1768" i="29" s="1"/>
  <c r="A1202" i="31"/>
  <c r="E979" i="31"/>
  <c r="A1203" i="31"/>
  <c r="M1556" i="29"/>
  <c r="I303" i="31"/>
  <c r="Q209" i="39"/>
  <c r="A246" i="29"/>
  <c r="I1206" i="39"/>
  <c r="O1151" i="39"/>
  <c r="H399" i="39"/>
  <c r="O1478" i="29"/>
  <c r="O1047" i="39" s="1"/>
  <c r="M1151" i="39"/>
  <c r="R1216" i="39"/>
  <c r="A1779" i="29"/>
  <c r="O1463" i="29"/>
  <c r="J1165" i="39"/>
  <c r="P1165" i="39" s="1"/>
  <c r="M337" i="29"/>
  <c r="H1080" i="39"/>
  <c r="K1080" i="39"/>
  <c r="Q1258" i="39"/>
  <c r="A331" i="29"/>
  <c r="M1158" i="39"/>
  <c r="Q1158" i="39" s="1"/>
  <c r="O1609" i="29"/>
  <c r="O1134" i="39" s="1"/>
  <c r="L1122" i="39"/>
  <c r="O327" i="39"/>
  <c r="R327" i="39" s="1"/>
  <c r="A371" i="31"/>
  <c r="R1117" i="39"/>
  <c r="M1608" i="29"/>
  <c r="A238" i="31"/>
  <c r="P1154" i="39"/>
  <c r="Q290" i="39"/>
  <c r="A237" i="31"/>
  <c r="O1798" i="29"/>
  <c r="A1798" i="29" s="1"/>
  <c r="M289" i="39"/>
  <c r="M288" i="39" s="1"/>
  <c r="F18" i="31"/>
  <c r="F17" i="31" s="1"/>
  <c r="J669" i="39"/>
  <c r="J123" i="39" s="1"/>
  <c r="I18" i="31"/>
  <c r="I17" i="31" s="1"/>
  <c r="I16" i="31" s="1"/>
  <c r="I14" i="31" s="1"/>
  <c r="R1176" i="39"/>
  <c r="M163" i="39"/>
  <c r="M198" i="39"/>
  <c r="Q184" i="39"/>
  <c r="A1082" i="29"/>
  <c r="M1797" i="29"/>
  <c r="R220" i="39"/>
  <c r="F12" i="47"/>
  <c r="F12" i="44"/>
  <c r="F12" i="45"/>
  <c r="F12" i="41"/>
  <c r="F12" i="49"/>
  <c r="F12" i="40"/>
  <c r="F12" i="46"/>
  <c r="F12" i="43"/>
  <c r="F12" i="48"/>
  <c r="F12" i="42"/>
  <c r="O310" i="39"/>
  <c r="R310" i="39" s="1"/>
  <c r="M56" i="39"/>
  <c r="M201" i="39"/>
  <c r="M77" i="39"/>
  <c r="M20" i="39"/>
  <c r="J1240" i="39"/>
  <c r="Q188" i="39"/>
  <c r="Q187" i="39" s="1"/>
  <c r="M232" i="39"/>
  <c r="Q168" i="39"/>
  <c r="L1164" i="39"/>
  <c r="K1164" i="39"/>
  <c r="M1214" i="39"/>
  <c r="J985" i="39"/>
  <c r="I1805" i="29"/>
  <c r="L1206" i="39"/>
  <c r="O1107" i="39"/>
  <c r="E1679" i="29"/>
  <c r="E1678" i="29" s="1"/>
  <c r="E399" i="39"/>
  <c r="E576" i="29" s="1"/>
  <c r="E438" i="39" s="1"/>
  <c r="E615" i="29" s="1"/>
  <c r="P1153" i="39"/>
  <c r="N347" i="29"/>
  <c r="N346" i="29" s="1"/>
  <c r="E1743" i="29"/>
  <c r="E1742" i="29" s="1"/>
  <c r="A1272" i="29"/>
  <c r="A1719" i="29"/>
  <c r="J340" i="29"/>
  <c r="L1248" i="39"/>
  <c r="M1068" i="39"/>
  <c r="H1447" i="29"/>
  <c r="H1446" i="29" s="1"/>
  <c r="H1445" i="29" s="1"/>
  <c r="J1480" i="29"/>
  <c r="J1049" i="39"/>
  <c r="J1052" i="39" s="1"/>
  <c r="J1530" i="29"/>
  <c r="E163" i="29"/>
  <c r="G46" i="31"/>
  <c r="G45" i="31" s="1"/>
  <c r="G44" i="31" s="1"/>
  <c r="G17" i="31"/>
  <c r="A47" i="31"/>
  <c r="F46" i="31"/>
  <c r="F45" i="31" s="1"/>
  <c r="F44" i="31" s="1"/>
  <c r="A81" i="31"/>
  <c r="E44" i="31"/>
  <c r="A72" i="31"/>
  <c r="E18" i="31"/>
  <c r="E17" i="31" s="1"/>
  <c r="A383" i="29"/>
  <c r="A1014" i="29"/>
  <c r="R810" i="39"/>
  <c r="R1186" i="39"/>
  <c r="G1701" i="29"/>
  <c r="E781" i="39"/>
  <c r="E281" i="39"/>
  <c r="K1122" i="39"/>
  <c r="O1093" i="39"/>
  <c r="R1093" i="39" s="1"/>
  <c r="O1734" i="29"/>
  <c r="O1215" i="39" s="1"/>
  <c r="O1214" i="39" s="1"/>
  <c r="I415" i="29"/>
  <c r="K1487" i="29"/>
  <c r="K1486" i="29" s="1"/>
  <c r="P1202" i="39"/>
  <c r="P1039" i="39"/>
  <c r="K1206" i="39"/>
  <c r="G322" i="39"/>
  <c r="Q1103" i="39"/>
  <c r="J1813" i="29"/>
  <c r="J1812" i="29" s="1"/>
  <c r="J1811" i="29" s="1"/>
  <c r="A1098" i="29"/>
  <c r="E872" i="39"/>
  <c r="E1049" i="29" s="1"/>
  <c r="A552" i="29"/>
  <c r="R1243" i="39"/>
  <c r="I1678" i="29"/>
  <c r="G1573" i="29"/>
  <c r="N1445" i="29"/>
  <c r="H347" i="29"/>
  <c r="H346" i="29" s="1"/>
  <c r="H345" i="29" s="1"/>
  <c r="A424" i="29"/>
  <c r="J816" i="39"/>
  <c r="A1650" i="29"/>
  <c r="M1065" i="39"/>
  <c r="M1744" i="29"/>
  <c r="A18" i="34"/>
  <c r="A46" i="34"/>
  <c r="A1513" i="29"/>
  <c r="F1074" i="29"/>
  <c r="P1107" i="39"/>
  <c r="F1678" i="29"/>
  <c r="O1591" i="29"/>
  <c r="A1591" i="29" s="1"/>
  <c r="A20" i="34"/>
  <c r="A45" i="34"/>
  <c r="A37" i="34"/>
  <c r="A32" i="34"/>
  <c r="A22" i="34"/>
  <c r="H1206" i="39"/>
  <c r="A1143" i="29"/>
  <c r="A385" i="29"/>
  <c r="A1598" i="29"/>
  <c r="P1149" i="39"/>
  <c r="E1615" i="29"/>
  <c r="E1614" i="29" s="1"/>
  <c r="O1672" i="29"/>
  <c r="J1110" i="39"/>
  <c r="R1209" i="39"/>
  <c r="I1248" i="39"/>
  <c r="I1080" i="39"/>
  <c r="A1465" i="29"/>
  <c r="M1123" i="39"/>
  <c r="R1123" i="39" s="1"/>
  <c r="E1509" i="29"/>
  <c r="R554" i="39"/>
  <c r="P987" i="39"/>
  <c r="A1144" i="29"/>
  <c r="I956" i="39"/>
  <c r="M1196" i="29"/>
  <c r="J1232" i="39"/>
  <c r="O379" i="39"/>
  <c r="R379" i="39" s="1"/>
  <c r="E1230" i="39"/>
  <c r="E1407" i="29" s="1"/>
  <c r="E998" i="39" s="1"/>
  <c r="E1175" i="29" s="1"/>
  <c r="E855" i="39" s="1"/>
  <c r="A1012" i="29"/>
  <c r="F1615" i="29"/>
  <c r="F1614" i="29" s="1"/>
  <c r="O1039" i="39"/>
  <c r="I322" i="39"/>
  <c r="M1127" i="39"/>
  <c r="R1127" i="39" s="1"/>
  <c r="F1206" i="39"/>
  <c r="M1376" i="29"/>
  <c r="O1376" i="29" s="1"/>
  <c r="O997" i="39" s="1"/>
  <c r="O1228" i="39"/>
  <c r="F514" i="29"/>
  <c r="H1122" i="39"/>
  <c r="M1114" i="39"/>
  <c r="A1771" i="29"/>
  <c r="L852" i="39"/>
  <c r="I1765" i="29"/>
  <c r="G1080" i="39"/>
  <c r="A27" i="34"/>
  <c r="F1248" i="39"/>
  <c r="F1122" i="39"/>
  <c r="J1469" i="29"/>
  <c r="E1701" i="29"/>
  <c r="F381" i="39"/>
  <c r="F377" i="39" s="1"/>
  <c r="F384" i="39" s="1"/>
  <c r="R1200" i="39"/>
  <c r="Q1113" i="39"/>
  <c r="M789" i="39"/>
  <c r="M792" i="39" s="1"/>
  <c r="P1169" i="39"/>
  <c r="J1452" i="29"/>
  <c r="M420" i="29"/>
  <c r="M415" i="29" s="1"/>
  <c r="G369" i="29"/>
  <c r="L1637" i="29"/>
  <c r="E514" i="29"/>
  <c r="A1714" i="29"/>
  <c r="F1551" i="29"/>
  <c r="F1550" i="29" s="1"/>
  <c r="F1335" i="29"/>
  <c r="K347" i="29"/>
  <c r="K346" i="29" s="1"/>
  <c r="G1164" i="39"/>
  <c r="E1637" i="29"/>
  <c r="J1023" i="39"/>
  <c r="G1445" i="29"/>
  <c r="O1190" i="39"/>
  <c r="E995" i="39"/>
  <c r="F1020" i="39"/>
  <c r="A1576" i="29"/>
  <c r="J936" i="39"/>
  <c r="I490" i="29"/>
  <c r="I485" i="29" s="1"/>
  <c r="R1075" i="39"/>
  <c r="O1235" i="39"/>
  <c r="R1250" i="39"/>
  <c r="P1067" i="39"/>
  <c r="H337" i="39"/>
  <c r="H340" i="39" s="1"/>
  <c r="E1368" i="29"/>
  <c r="H1248" i="39"/>
  <c r="E945" i="39"/>
  <c r="E1122" i="29" s="1"/>
  <c r="E1120" i="29" s="1"/>
  <c r="G347" i="29"/>
  <c r="G346" i="29" s="1"/>
  <c r="K1678" i="29"/>
  <c r="G1550" i="29"/>
  <c r="A1561" i="29"/>
  <c r="Q1060" i="39"/>
  <c r="A1565" i="29"/>
  <c r="A1431" i="29"/>
  <c r="I346" i="29"/>
  <c r="F490" i="29"/>
  <c r="P1152" i="39"/>
  <c r="A1189" i="29"/>
  <c r="M1168" i="39"/>
  <c r="I1164" i="39"/>
  <c r="H1020" i="39"/>
  <c r="P1109" i="39"/>
  <c r="A766" i="29"/>
  <c r="J1334" i="29"/>
  <c r="J947" i="39" s="1"/>
  <c r="N1575" i="29"/>
  <c r="N1574" i="29" s="1"/>
  <c r="N1573" i="29" s="1"/>
  <c r="E1550" i="29"/>
  <c r="J1142" i="39"/>
  <c r="L265" i="39"/>
  <c r="A1293" i="29"/>
  <c r="G1486" i="29"/>
  <c r="K114" i="39"/>
  <c r="N1172" i="39"/>
  <c r="O384" i="29"/>
  <c r="O312" i="39" s="1"/>
  <c r="R312" i="39" s="1"/>
  <c r="M498" i="29"/>
  <c r="O498" i="29" s="1"/>
  <c r="N945" i="39"/>
  <c r="F1250" i="29"/>
  <c r="G903" i="39"/>
  <c r="J902" i="39"/>
  <c r="M580" i="29"/>
  <c r="O580" i="29" s="1"/>
  <c r="O1325" i="29"/>
  <c r="I1332" i="29"/>
  <c r="E1445" i="29"/>
  <c r="G1742" i="29"/>
  <c r="G1509" i="29"/>
  <c r="F1509" i="29"/>
  <c r="G1122" i="39"/>
  <c r="F114" i="39"/>
  <c r="M378" i="39"/>
  <c r="J1789" i="29"/>
  <c r="A1777" i="29"/>
  <c r="O305" i="39"/>
  <c r="M334" i="39"/>
  <c r="R791" i="39"/>
  <c r="M1256" i="39"/>
  <c r="M1240" i="39"/>
  <c r="R1261" i="39"/>
  <c r="P1207" i="39"/>
  <c r="O1207" i="39"/>
  <c r="J515" i="29"/>
  <c r="F1266" i="39"/>
  <c r="F1265" i="39" s="1"/>
  <c r="N1245" i="39"/>
  <c r="I1509" i="29"/>
  <c r="I1614" i="29"/>
  <c r="F1486" i="29"/>
  <c r="N1487" i="29"/>
  <c r="P490" i="39"/>
  <c r="R1121" i="39"/>
  <c r="O1251" i="39"/>
  <c r="O1231" i="39"/>
  <c r="M1384" i="29"/>
  <c r="M352" i="29"/>
  <c r="M347" i="29" s="1"/>
  <c r="H514" i="29"/>
  <c r="M648" i="29"/>
  <c r="O648" i="29" s="1"/>
  <c r="O325" i="39"/>
  <c r="M1396" i="29"/>
  <c r="M987" i="39" s="1"/>
  <c r="Q987" i="39" s="1"/>
  <c r="K1637" i="29"/>
  <c r="O1165" i="39"/>
  <c r="K1573" i="29"/>
  <c r="O1063" i="39"/>
  <c r="O1124" i="39"/>
  <c r="I369" i="29"/>
  <c r="A421" i="29"/>
  <c r="R1115" i="39"/>
  <c r="M844" i="39"/>
  <c r="R844" i="39" s="1"/>
  <c r="A1180" i="38"/>
  <c r="J1179" i="38"/>
  <c r="J1178" i="38" s="1"/>
  <c r="M941" i="39"/>
  <c r="O1328" i="29"/>
  <c r="O941" i="39" s="1"/>
  <c r="M943" i="39"/>
  <c r="O1330" i="29"/>
  <c r="O943" i="39" s="1"/>
  <c r="M981" i="39"/>
  <c r="O1367" i="29"/>
  <c r="M919" i="39"/>
  <c r="O1284" i="29"/>
  <c r="O919" i="39" s="1"/>
  <c r="M927" i="39"/>
  <c r="M996" i="39"/>
  <c r="O1375" i="29"/>
  <c r="O996" i="39" s="1"/>
  <c r="M1089" i="39"/>
  <c r="M1088" i="39" s="1"/>
  <c r="O1542" i="29"/>
  <c r="O1089" i="39" s="1"/>
  <c r="O1088" i="39" s="1"/>
  <c r="M1048" i="39"/>
  <c r="M1046" i="39" s="1"/>
  <c r="O1479" i="29"/>
  <c r="O1048" i="39" s="1"/>
  <c r="M1051" i="39"/>
  <c r="Q1051" i="39" s="1"/>
  <c r="O1482" i="29"/>
  <c r="O1051" i="39" s="1"/>
  <c r="M1252" i="39"/>
  <c r="Q1252" i="39" s="1"/>
  <c r="O1763" i="29"/>
  <c r="O1252" i="39" s="1"/>
  <c r="M1234" i="39"/>
  <c r="O1752" i="29"/>
  <c r="O1234" i="39" s="1"/>
  <c r="M1185" i="39"/>
  <c r="M1184" i="39" s="1"/>
  <c r="O1681" i="29"/>
  <c r="M1661" i="29"/>
  <c r="O1663" i="29"/>
  <c r="O1166" i="39" s="1"/>
  <c r="M1154" i="39"/>
  <c r="O1652" i="29"/>
  <c r="O1154" i="39" s="1"/>
  <c r="M1143" i="39"/>
  <c r="M1142" i="39" s="1"/>
  <c r="O1617" i="29"/>
  <c r="O1143" i="39" s="1"/>
  <c r="O1142" i="39" s="1"/>
  <c r="M1131" i="39"/>
  <c r="O1606" i="29"/>
  <c r="O1131" i="39" s="1"/>
  <c r="M1112" i="39"/>
  <c r="Q1112" i="39" s="1"/>
  <c r="O1588" i="29"/>
  <c r="O1112" i="39" s="1"/>
  <c r="M1102" i="39"/>
  <c r="O1554" i="29"/>
  <c r="O1102" i="39" s="1"/>
  <c r="M1092" i="39"/>
  <c r="M1091" i="39" s="1"/>
  <c r="M1094" i="39" s="1"/>
  <c r="O1545" i="29"/>
  <c r="O1092" i="39" s="1"/>
  <c r="M1073" i="39"/>
  <c r="M1072" i="39" s="1"/>
  <c r="O1526" i="29"/>
  <c r="O1073" i="39" s="1"/>
  <c r="M1066" i="39"/>
  <c r="Q1066" i="39" s="1"/>
  <c r="O1496" i="29"/>
  <c r="O1066" i="39" s="1"/>
  <c r="M1037" i="39"/>
  <c r="M1035" i="39" s="1"/>
  <c r="O1468" i="29"/>
  <c r="O1037" i="39" s="1"/>
  <c r="M1031" i="39"/>
  <c r="O1462" i="29"/>
  <c r="O1031" i="39" s="1"/>
  <c r="M1023" i="39"/>
  <c r="O1455" i="29"/>
  <c r="O1023" i="39" s="1"/>
  <c r="O1647" i="29"/>
  <c r="O1149" i="39" s="1"/>
  <c r="M777" i="39"/>
  <c r="O1076" i="29"/>
  <c r="O777" i="39" s="1"/>
  <c r="M594" i="39"/>
  <c r="O797" i="29"/>
  <c r="O594" i="39" s="1"/>
  <c r="M339" i="39"/>
  <c r="M337" i="39" s="1"/>
  <c r="M340" i="39" s="1"/>
  <c r="O410" i="29"/>
  <c r="O339" i="39" s="1"/>
  <c r="O337" i="39" s="1"/>
  <c r="O340" i="39" s="1"/>
  <c r="M321" i="39"/>
  <c r="M319" i="39" s="1"/>
  <c r="O392" i="29"/>
  <c r="O321" i="39" s="1"/>
  <c r="Q65" i="39"/>
  <c r="Q178" i="39"/>
  <c r="Q176" i="39" s="1"/>
  <c r="K1072" i="39"/>
  <c r="N1077" i="39"/>
  <c r="O1298" i="29"/>
  <c r="O1651" i="29"/>
  <c r="A1651" i="29" s="1"/>
  <c r="O1643" i="29"/>
  <c r="O1145" i="39" s="1"/>
  <c r="M1118" i="39"/>
  <c r="O1593" i="29"/>
  <c r="O1118" i="39" s="1"/>
  <c r="M1109" i="39"/>
  <c r="Q1109" i="39" s="1"/>
  <c r="O1585" i="29"/>
  <c r="O1521" i="29"/>
  <c r="A1521" i="29" s="1"/>
  <c r="O928" i="29"/>
  <c r="A928" i="29" s="1"/>
  <c r="O725" i="29"/>
  <c r="A725" i="29" s="1"/>
  <c r="O464" i="29"/>
  <c r="A464" i="29" s="1"/>
  <c r="O381" i="29"/>
  <c r="O309" i="39" s="1"/>
  <c r="O333" i="29"/>
  <c r="A333" i="29" s="1"/>
  <c r="Q75" i="39"/>
  <c r="H303" i="38"/>
  <c r="K44" i="38"/>
  <c r="M176" i="39"/>
  <c r="M171" i="39"/>
  <c r="M1308" i="38"/>
  <c r="G498" i="38"/>
  <c r="O203" i="39"/>
  <c r="A229" i="29"/>
  <c r="O190" i="39"/>
  <c r="R190" i="39" s="1"/>
  <c r="A190" i="39" s="1"/>
  <c r="A216" i="29"/>
  <c r="O184" i="39"/>
  <c r="A210" i="29"/>
  <c r="O175" i="39"/>
  <c r="A201" i="29"/>
  <c r="O67" i="39"/>
  <c r="R67" i="39" s="1"/>
  <c r="A67" i="29"/>
  <c r="O60" i="39"/>
  <c r="A60" i="29"/>
  <c r="O38" i="39"/>
  <c r="R38" i="39" s="1"/>
  <c r="A38" i="29"/>
  <c r="O34" i="39"/>
  <c r="R34" i="39" s="1"/>
  <c r="A34" i="39" s="1"/>
  <c r="A34" i="29"/>
  <c r="O30" i="39"/>
  <c r="R30" i="39" s="1"/>
  <c r="A30" i="29"/>
  <c r="O53" i="39"/>
  <c r="R53" i="39" s="1"/>
  <c r="A53" i="29"/>
  <c r="O25" i="39"/>
  <c r="R25" i="39" s="1"/>
  <c r="A25" i="29"/>
  <c r="O241" i="39"/>
  <c r="A267" i="29"/>
  <c r="O209" i="39"/>
  <c r="R209" i="39" s="1"/>
  <c r="A235" i="29"/>
  <c r="O205" i="39"/>
  <c r="A231" i="29"/>
  <c r="O185" i="39"/>
  <c r="R185" i="39" s="1"/>
  <c r="A185" i="39" s="1"/>
  <c r="A211" i="29"/>
  <c r="O177" i="39"/>
  <c r="A203" i="29"/>
  <c r="O202" i="29"/>
  <c r="O161" i="39"/>
  <c r="A187" i="29"/>
  <c r="K1372" i="38"/>
  <c r="J396" i="31"/>
  <c r="J395" i="31" s="1"/>
  <c r="J394" i="31" s="1"/>
  <c r="A397" i="31"/>
  <c r="O202" i="39"/>
  <c r="O227" i="29"/>
  <c r="A228" i="29"/>
  <c r="O238" i="39"/>
  <c r="A264" i="29"/>
  <c r="O229" i="39"/>
  <c r="R229" i="39" s="1"/>
  <c r="A255" i="29"/>
  <c r="O225" i="39"/>
  <c r="A251" i="29"/>
  <c r="O221" i="39"/>
  <c r="R221" i="39" s="1"/>
  <c r="A221" i="39" s="1"/>
  <c r="A247" i="29"/>
  <c r="O217" i="39"/>
  <c r="R217" i="39" s="1"/>
  <c r="A217" i="39" s="1"/>
  <c r="A243" i="29"/>
  <c r="O213" i="39"/>
  <c r="A239" i="29"/>
  <c r="O183" i="39"/>
  <c r="A209" i="29"/>
  <c r="O208" i="29"/>
  <c r="O172" i="39"/>
  <c r="O197" i="29"/>
  <c r="A198" i="29"/>
  <c r="O165" i="39"/>
  <c r="A191" i="29"/>
  <c r="O87" i="39"/>
  <c r="A87" i="29"/>
  <c r="O86" i="29"/>
  <c r="A86" i="29" s="1"/>
  <c r="O81" i="39"/>
  <c r="A81" i="29"/>
  <c r="O66" i="39"/>
  <c r="A66" i="29"/>
  <c r="O65" i="29"/>
  <c r="O59" i="39"/>
  <c r="R59" i="39" s="1"/>
  <c r="A59" i="29"/>
  <c r="O49" i="39"/>
  <c r="R49" i="39" s="1"/>
  <c r="A49" i="39" s="1"/>
  <c r="A49" i="29"/>
  <c r="O39" i="39"/>
  <c r="A39" i="29"/>
  <c r="O35" i="39"/>
  <c r="A35" i="29"/>
  <c r="O31" i="39"/>
  <c r="R31" i="39" s="1"/>
  <c r="A31" i="29"/>
  <c r="O19" i="39"/>
  <c r="R19" i="39" s="1"/>
  <c r="A19" i="29"/>
  <c r="Q240" i="39"/>
  <c r="Q239" i="39" s="1"/>
  <c r="O169" i="39"/>
  <c r="O194" i="29"/>
  <c r="A195" i="29"/>
  <c r="Q162" i="39"/>
  <c r="Q159" i="39" s="1"/>
  <c r="O42" i="39"/>
  <c r="A42" i="29"/>
  <c r="O21" i="39"/>
  <c r="O20" i="29"/>
  <c r="A21" i="29"/>
  <c r="Q1241" i="39"/>
  <c r="A1462" i="31"/>
  <c r="O1461" i="31"/>
  <c r="A505" i="38"/>
  <c r="A72" i="38"/>
  <c r="M313" i="39"/>
  <c r="O361" i="29"/>
  <c r="O313" i="39" s="1"/>
  <c r="M942" i="39"/>
  <c r="O1329" i="29"/>
  <c r="O942" i="39" s="1"/>
  <c r="O1238" i="29"/>
  <c r="O500" i="29"/>
  <c r="M980" i="39"/>
  <c r="O1366" i="29"/>
  <c r="O980" i="39" s="1"/>
  <c r="M1082" i="39"/>
  <c r="O1505" i="29"/>
  <c r="O1082" i="39" s="1"/>
  <c r="M1247" i="39"/>
  <c r="O1788" i="29"/>
  <c r="O1247" i="39" s="1"/>
  <c r="M1201" i="39"/>
  <c r="Q1201" i="39" s="1"/>
  <c r="O1720" i="29"/>
  <c r="O1201" i="39" s="1"/>
  <c r="M1260" i="39"/>
  <c r="M1259" i="39" s="1"/>
  <c r="M1262" i="39" s="1"/>
  <c r="O1801" i="29"/>
  <c r="O1260" i="39" s="1"/>
  <c r="O1259" i="39" s="1"/>
  <c r="O1262" i="39" s="1"/>
  <c r="M1205" i="39"/>
  <c r="M1203" i="39" s="1"/>
  <c r="O1724" i="29"/>
  <c r="O1205" i="39" s="1"/>
  <c r="M1189" i="39"/>
  <c r="O1685" i="29"/>
  <c r="O1189" i="39" s="1"/>
  <c r="M1152" i="39"/>
  <c r="O1627" i="29"/>
  <c r="O1152" i="39" s="1"/>
  <c r="O1600" i="29"/>
  <c r="A1600" i="29" s="1"/>
  <c r="M1108" i="39"/>
  <c r="O1584" i="29"/>
  <c r="O1108" i="39" s="1"/>
  <c r="N1550" i="29"/>
  <c r="K1551" i="29"/>
  <c r="M1083" i="39"/>
  <c r="O1506" i="29"/>
  <c r="O1083" i="39" s="1"/>
  <c r="O1473" i="29"/>
  <c r="A1473" i="29" s="1"/>
  <c r="M960" i="39"/>
  <c r="Q960" i="39" s="1"/>
  <c r="O1347" i="29"/>
  <c r="O960" i="39" s="1"/>
  <c r="M1199" i="39"/>
  <c r="O1718" i="29"/>
  <c r="O1199" i="39" s="1"/>
  <c r="M744" i="39"/>
  <c r="Q744" i="39" s="1"/>
  <c r="O1021" i="29"/>
  <c r="O744" i="39" s="1"/>
  <c r="M669" i="39"/>
  <c r="M123" i="39" s="1"/>
  <c r="O918" i="29"/>
  <c r="O669" i="39" s="1"/>
  <c r="O123" i="39" s="1"/>
  <c r="M490" i="39"/>
  <c r="O650" i="29"/>
  <c r="O490" i="39" s="1"/>
  <c r="M308" i="39"/>
  <c r="O356" i="29"/>
  <c r="O308" i="39" s="1"/>
  <c r="M293" i="39"/>
  <c r="O342" i="29"/>
  <c r="O293" i="39" s="1"/>
  <c r="M779" i="39"/>
  <c r="Q779" i="39" s="1"/>
  <c r="O1048" i="29"/>
  <c r="O779" i="39" s="1"/>
  <c r="O1781" i="29"/>
  <c r="A1781" i="29" s="1"/>
  <c r="M1211" i="39"/>
  <c r="Q1211" i="39" s="1"/>
  <c r="O1730" i="29"/>
  <c r="A1730" i="29" s="1"/>
  <c r="O1474" i="29"/>
  <c r="A1474" i="29" s="1"/>
  <c r="O651" i="29"/>
  <c r="A651" i="29" s="1"/>
  <c r="O463" i="29"/>
  <c r="A463" i="29" s="1"/>
  <c r="M159" i="39"/>
  <c r="M64" i="39"/>
  <c r="A43" i="34"/>
  <c r="A31" i="34"/>
  <c r="A23" i="34"/>
  <c r="Q216" i="39"/>
  <c r="Q220" i="39"/>
  <c r="N303" i="31"/>
  <c r="N101" i="38"/>
  <c r="J168" i="38"/>
  <c r="O237" i="39"/>
  <c r="A263" i="29"/>
  <c r="A262" i="29" s="1"/>
  <c r="O262" i="29"/>
  <c r="O228" i="39"/>
  <c r="A254" i="29"/>
  <c r="O224" i="39"/>
  <c r="R224" i="39" s="1"/>
  <c r="A250" i="29"/>
  <c r="O216" i="39"/>
  <c r="R216" i="39" s="1"/>
  <c r="A242" i="29"/>
  <c r="O212" i="39"/>
  <c r="R212" i="39" s="1"/>
  <c r="A212" i="39" s="1"/>
  <c r="A238" i="29"/>
  <c r="O166" i="39"/>
  <c r="R166" i="39" s="1"/>
  <c r="A192" i="29"/>
  <c r="O160" i="39"/>
  <c r="O185" i="29"/>
  <c r="A186" i="29"/>
  <c r="O88" i="39"/>
  <c r="R88" i="39" s="1"/>
  <c r="A88" i="29"/>
  <c r="O82" i="39"/>
  <c r="A82" i="29"/>
  <c r="O78" i="39"/>
  <c r="A78" i="29"/>
  <c r="O77" i="29"/>
  <c r="A77" i="29" s="1"/>
  <c r="R60" i="39"/>
  <c r="Q60" i="39"/>
  <c r="Q56" i="39" s="1"/>
  <c r="Q30" i="39"/>
  <c r="O97" i="38"/>
  <c r="A97" i="38" s="1"/>
  <c r="A301" i="38"/>
  <c r="O91" i="39"/>
  <c r="A91" i="29"/>
  <c r="O71" i="39"/>
  <c r="R71" i="39" s="1"/>
  <c r="A71" i="29"/>
  <c r="O63" i="39"/>
  <c r="R63" i="39" s="1"/>
  <c r="A63" i="39" s="1"/>
  <c r="A63" i="29"/>
  <c r="R87" i="39"/>
  <c r="M1163" i="39"/>
  <c r="M1161" i="39" s="1"/>
  <c r="O1660" i="29"/>
  <c r="O24" i="39"/>
  <c r="R24" i="39" s="1"/>
  <c r="A24" i="29"/>
  <c r="O242" i="39"/>
  <c r="R242" i="39" s="1"/>
  <c r="A268" i="29"/>
  <c r="O235" i="39"/>
  <c r="R235" i="39" s="1"/>
  <c r="A261" i="29"/>
  <c r="O208" i="39"/>
  <c r="A234" i="29"/>
  <c r="O204" i="39"/>
  <c r="A230" i="29"/>
  <c r="O178" i="39"/>
  <c r="R178" i="39" s="1"/>
  <c r="A204" i="29"/>
  <c r="O94" i="39"/>
  <c r="A94" i="29"/>
  <c r="O76" i="39"/>
  <c r="A76" i="29"/>
  <c r="O72" i="39"/>
  <c r="A72" i="29"/>
  <c r="A36" i="29"/>
  <c r="M292" i="39"/>
  <c r="O341" i="29"/>
  <c r="O292" i="39" s="1"/>
  <c r="M306" i="39"/>
  <c r="O378" i="29"/>
  <c r="M1219" i="39"/>
  <c r="Q1219" i="39" s="1"/>
  <c r="O1738" i="29"/>
  <c r="O1219" i="39" s="1"/>
  <c r="M1267" i="39"/>
  <c r="M115" i="39" s="1"/>
  <c r="O1814" i="29"/>
  <c r="O1267" i="39" s="1"/>
  <c r="M1229" i="39"/>
  <c r="O1747" i="29"/>
  <c r="O1229" i="39" s="1"/>
  <c r="M1173" i="39"/>
  <c r="M1172" i="39" s="1"/>
  <c r="O1670" i="29"/>
  <c r="O1173" i="39" s="1"/>
  <c r="M1159" i="39"/>
  <c r="O1656" i="29"/>
  <c r="O1159" i="39" s="1"/>
  <c r="M1153" i="39"/>
  <c r="O1628" i="29"/>
  <c r="A1628" i="29" s="1"/>
  <c r="M1120" i="39"/>
  <c r="M1119" i="39" s="1"/>
  <c r="O1595" i="29"/>
  <c r="O1120" i="39" s="1"/>
  <c r="O1119" i="39" s="1"/>
  <c r="M1111" i="39"/>
  <c r="O1564" i="29"/>
  <c r="O1111" i="39" s="1"/>
  <c r="M1033" i="39"/>
  <c r="O1464" i="29"/>
  <c r="O1033" i="39" s="1"/>
  <c r="M1006" i="39"/>
  <c r="Q1006" i="39" s="1"/>
  <c r="O1415" i="29"/>
  <c r="O1006" i="39" s="1"/>
  <c r="M947" i="39"/>
  <c r="O1334" i="29"/>
  <c r="O947" i="39" s="1"/>
  <c r="M668" i="39"/>
  <c r="Q668" i="39" s="1"/>
  <c r="O917" i="29"/>
  <c r="O668" i="39" s="1"/>
  <c r="M642" i="39"/>
  <c r="O868" i="29"/>
  <c r="O642" i="39" s="1"/>
  <c r="M330" i="39"/>
  <c r="M138" i="39" s="1"/>
  <c r="O401" i="29"/>
  <c r="O330" i="39" s="1"/>
  <c r="O138" i="39" s="1"/>
  <c r="M326" i="39"/>
  <c r="O367" i="29"/>
  <c r="O326" i="39" s="1"/>
  <c r="M1067" i="39"/>
  <c r="Q1067" i="39" s="1"/>
  <c r="O1497" i="29"/>
  <c r="O1729" i="29"/>
  <c r="O1210" i="39" s="1"/>
  <c r="O1666" i="29"/>
  <c r="O1169" i="39" s="1"/>
  <c r="O1525" i="29"/>
  <c r="O1071" i="39" s="1"/>
  <c r="O1518" i="29"/>
  <c r="O1064" i="39" s="1"/>
  <c r="O1458" i="29"/>
  <c r="A1458" i="29" s="1"/>
  <c r="O1399" i="29"/>
  <c r="O990" i="39" s="1"/>
  <c r="O1145" i="29"/>
  <c r="A1145" i="29" s="1"/>
  <c r="O641" i="29"/>
  <c r="A641" i="29" s="1"/>
  <c r="Q182" i="39"/>
  <c r="E979" i="38"/>
  <c r="J498" i="38"/>
  <c r="O244" i="39"/>
  <c r="A270" i="29"/>
  <c r="O269" i="29"/>
  <c r="Q237" i="39"/>
  <c r="Q236" i="39" s="1"/>
  <c r="Q224" i="39"/>
  <c r="O188" i="39"/>
  <c r="A214" i="29"/>
  <c r="O213" i="29"/>
  <c r="O180" i="39"/>
  <c r="O205" i="29"/>
  <c r="A206" i="29"/>
  <c r="O173" i="39"/>
  <c r="A199" i="29"/>
  <c r="Q166" i="39"/>
  <c r="Q163" i="39" s="1"/>
  <c r="Q88" i="39"/>
  <c r="O62" i="39"/>
  <c r="R62" i="39" s="1"/>
  <c r="A62" i="39" s="1"/>
  <c r="A62" i="29"/>
  <c r="O58" i="39"/>
  <c r="R58" i="39" s="1"/>
  <c r="A58" i="39" s="1"/>
  <c r="A58" i="29"/>
  <c r="O48" i="39"/>
  <c r="R48" i="39" s="1"/>
  <c r="A48" i="29"/>
  <c r="O32" i="39"/>
  <c r="A32" i="29"/>
  <c r="O18" i="39"/>
  <c r="A18" i="29"/>
  <c r="O51" i="39"/>
  <c r="A51" i="29"/>
  <c r="O248" i="39"/>
  <c r="R248" i="39" s="1"/>
  <c r="A274" i="29"/>
  <c r="O234" i="39"/>
  <c r="R234" i="39" s="1"/>
  <c r="A234" i="39" s="1"/>
  <c r="A260" i="29"/>
  <c r="O207" i="39"/>
  <c r="R207" i="39" s="1"/>
  <c r="A207" i="39" s="1"/>
  <c r="A233" i="29"/>
  <c r="O200" i="39"/>
  <c r="A226" i="29"/>
  <c r="O181" i="39"/>
  <c r="A207" i="29"/>
  <c r="O170" i="39"/>
  <c r="A196" i="29"/>
  <c r="Q71" i="39"/>
  <c r="R27" i="39"/>
  <c r="Q27" i="39"/>
  <c r="O245" i="39"/>
  <c r="A271" i="29"/>
  <c r="O231" i="39"/>
  <c r="A257" i="29"/>
  <c r="O227" i="39"/>
  <c r="A253" i="29"/>
  <c r="O223" i="39"/>
  <c r="R223" i="39" s="1"/>
  <c r="A249" i="29"/>
  <c r="O219" i="39"/>
  <c r="R219" i="39" s="1"/>
  <c r="A245" i="29"/>
  <c r="O215" i="39"/>
  <c r="A241" i="29"/>
  <c r="O211" i="39"/>
  <c r="O236" i="29"/>
  <c r="A237" i="29"/>
  <c r="O189" i="39"/>
  <c r="A215" i="29"/>
  <c r="O174" i="39"/>
  <c r="R174" i="39" s="1"/>
  <c r="A200" i="29"/>
  <c r="O167" i="39"/>
  <c r="A193" i="29"/>
  <c r="O89" i="39"/>
  <c r="R89" i="39" s="1"/>
  <c r="A89" i="29"/>
  <c r="O83" i="39"/>
  <c r="A83" i="29"/>
  <c r="O79" i="39"/>
  <c r="R79" i="39" s="1"/>
  <c r="A79" i="29"/>
  <c r="O61" i="39"/>
  <c r="R61" i="39" s="1"/>
  <c r="A61" i="39" s="1"/>
  <c r="A61" i="29"/>
  <c r="O57" i="39"/>
  <c r="O56" i="29"/>
  <c r="A56" i="29" s="1"/>
  <c r="A57" i="29"/>
  <c r="O37" i="39"/>
  <c r="R37" i="39" s="1"/>
  <c r="A37" i="29"/>
  <c r="O33" i="39"/>
  <c r="A33" i="29"/>
  <c r="O29" i="39"/>
  <c r="O28" i="29"/>
  <c r="A28" i="29" s="1"/>
  <c r="A29" i="29"/>
  <c r="O17" i="39"/>
  <c r="A17" i="29"/>
  <c r="J697" i="31"/>
  <c r="J696" i="31" s="1"/>
  <c r="A698" i="31"/>
  <c r="A20" i="29"/>
  <c r="Q235" i="39"/>
  <c r="Q232" i="39" s="1"/>
  <c r="O186" i="39"/>
  <c r="R186" i="39" s="1"/>
  <c r="A186" i="39" s="1"/>
  <c r="A212" i="29"/>
  <c r="R94" i="39"/>
  <c r="O23" i="39"/>
  <c r="A23" i="29"/>
  <c r="M982" i="39"/>
  <c r="O1369" i="29"/>
  <c r="M908" i="39"/>
  <c r="O1243" i="29"/>
  <c r="M959" i="39"/>
  <c r="O1346" i="29"/>
  <c r="O959" i="39" s="1"/>
  <c r="A75" i="38"/>
  <c r="I44" i="38"/>
  <c r="I16" i="38" s="1"/>
  <c r="I14" i="38" s="1"/>
  <c r="M1004" i="39"/>
  <c r="O1413" i="29"/>
  <c r="O1004" i="39" s="1"/>
  <c r="M679" i="39"/>
  <c r="M267" i="39"/>
  <c r="O293" i="29"/>
  <c r="O267" i="39" s="1"/>
  <c r="M403" i="39"/>
  <c r="O495" i="29"/>
  <c r="O403" i="39" s="1"/>
  <c r="M938" i="39"/>
  <c r="O1326" i="29"/>
  <c r="O938" i="39" s="1"/>
  <c r="M915" i="39"/>
  <c r="O1280" i="29"/>
  <c r="O915" i="39" s="1"/>
  <c r="M1003" i="39"/>
  <c r="O1412" i="29"/>
  <c r="O1003" i="39" s="1"/>
  <c r="M983" i="39"/>
  <c r="O1370" i="29"/>
  <c r="O983" i="39" s="1"/>
  <c r="M1019" i="39"/>
  <c r="M331" i="39"/>
  <c r="M139" i="39" s="1"/>
  <c r="O402" i="29"/>
  <c r="O331" i="39" s="1"/>
  <c r="O139" i="39" s="1"/>
  <c r="O1303" i="29"/>
  <c r="O939" i="39" s="1"/>
  <c r="O1302" i="29"/>
  <c r="O937" i="39" s="1"/>
  <c r="O600" i="29"/>
  <c r="A600" i="29" s="1"/>
  <c r="M1101" i="39"/>
  <c r="O1553" i="29"/>
  <c r="O1101" i="39" s="1"/>
  <c r="M1070" i="39"/>
  <c r="Q1070" i="39" s="1"/>
  <c r="O1524" i="29"/>
  <c r="O1070" i="39" s="1"/>
  <c r="M471" i="39"/>
  <c r="O608" i="29"/>
  <c r="O471" i="39" s="1"/>
  <c r="M1232" i="39"/>
  <c r="O1774" i="29"/>
  <c r="O1232" i="39" s="1"/>
  <c r="M1268" i="39"/>
  <c r="M116" i="39" s="1"/>
  <c r="O1810" i="29"/>
  <c r="O1268" i="39" s="1"/>
  <c r="O116" i="39" s="1"/>
  <c r="M1246" i="39"/>
  <c r="Q1246" i="39" s="1"/>
  <c r="O1787" i="29"/>
  <c r="O1246" i="39" s="1"/>
  <c r="M1239" i="39"/>
  <c r="O1757" i="29"/>
  <c r="O1754" i="29" s="1"/>
  <c r="M1218" i="39"/>
  <c r="O1737" i="29"/>
  <c r="O1218" i="39" s="1"/>
  <c r="M1191" i="39"/>
  <c r="O1711" i="29"/>
  <c r="O1191" i="39" s="1"/>
  <c r="M1194" i="39"/>
  <c r="O1691" i="29"/>
  <c r="O1194" i="39" s="1"/>
  <c r="M1148" i="39"/>
  <c r="O1622" i="29"/>
  <c r="O1148" i="39" s="1"/>
  <c r="M1105" i="39"/>
  <c r="O1581" i="29"/>
  <c r="O1105" i="39" s="1"/>
  <c r="M1078" i="39"/>
  <c r="M1077" i="39" s="1"/>
  <c r="O1531" i="29"/>
  <c r="O1078" i="39" s="1"/>
  <c r="M1084" i="39"/>
  <c r="O1507" i="29"/>
  <c r="O1084" i="39" s="1"/>
  <c r="M1050" i="39"/>
  <c r="O1481" i="29"/>
  <c r="O1050" i="39" s="1"/>
  <c r="M989" i="39"/>
  <c r="Q989" i="39" s="1"/>
  <c r="O1398" i="29"/>
  <c r="O989" i="39" s="1"/>
  <c r="M905" i="39"/>
  <c r="M901" i="39"/>
  <c r="O1266" i="29"/>
  <c r="O901" i="39" s="1"/>
  <c r="M1202" i="39"/>
  <c r="Q1202" i="39" s="1"/>
  <c r="O1694" i="29"/>
  <c r="O1202" i="39" s="1"/>
  <c r="M727" i="39"/>
  <c r="Q727" i="39" s="1"/>
  <c r="O1004" i="29"/>
  <c r="O727" i="39" s="1"/>
  <c r="M620" i="39"/>
  <c r="O846" i="29"/>
  <c r="O620" i="39" s="1"/>
  <c r="M315" i="39"/>
  <c r="M314" i="39" s="1"/>
  <c r="O386" i="29"/>
  <c r="O315" i="39" s="1"/>
  <c r="M318" i="39"/>
  <c r="O362" i="29"/>
  <c r="O318" i="39" s="1"/>
  <c r="E1573" i="29"/>
  <c r="E1549" i="29" s="1"/>
  <c r="A1246" i="38"/>
  <c r="P232" i="39"/>
  <c r="I1146" i="39"/>
  <c r="I1141" i="39" s="1"/>
  <c r="I1140" i="39" s="1"/>
  <c r="I1104" i="39"/>
  <c r="I1099" i="39" s="1"/>
  <c r="I1098" i="39" s="1"/>
  <c r="I1097" i="39" s="1"/>
  <c r="L1104" i="39"/>
  <c r="L1099" i="39" s="1"/>
  <c r="L1098" i="39" s="1"/>
  <c r="L1097" i="39" s="1"/>
  <c r="P1125" i="39"/>
  <c r="A1704" i="29"/>
  <c r="M1040" i="39"/>
  <c r="Q1040" i="39" s="1"/>
  <c r="O1441" i="29"/>
  <c r="A1441" i="29" s="1"/>
  <c r="O1778" i="29"/>
  <c r="O1236" i="39" s="1"/>
  <c r="O1715" i="29"/>
  <c r="O1195" i="39" s="1"/>
  <c r="O1273" i="29"/>
  <c r="A1273" i="29" s="1"/>
  <c r="O776" i="29"/>
  <c r="A776" i="29" s="1"/>
  <c r="P241" i="39"/>
  <c r="P239" i="39" s="1"/>
  <c r="P184" i="39"/>
  <c r="P182" i="39" s="1"/>
  <c r="M210" i="39"/>
  <c r="E849" i="38"/>
  <c r="M236" i="39"/>
  <c r="L849" i="38"/>
  <c r="O434" i="38"/>
  <c r="O230" i="39"/>
  <c r="R230" i="39" s="1"/>
  <c r="A230" i="39" s="1"/>
  <c r="A256" i="29"/>
  <c r="O226" i="39"/>
  <c r="A252" i="29"/>
  <c r="O222" i="39"/>
  <c r="A248" i="29"/>
  <c r="O218" i="39"/>
  <c r="A244" i="29"/>
  <c r="O214" i="39"/>
  <c r="R214" i="39" s="1"/>
  <c r="A214" i="39" s="1"/>
  <c r="A240" i="29"/>
  <c r="R173" i="39"/>
  <c r="Q173" i="39"/>
  <c r="Q171" i="39" s="1"/>
  <c r="O164" i="39"/>
  <c r="A190" i="29"/>
  <c r="O189" i="29"/>
  <c r="O90" i="39"/>
  <c r="A90" i="29"/>
  <c r="O84" i="39"/>
  <c r="R84" i="39" s="1"/>
  <c r="A84" i="29"/>
  <c r="O80" i="39"/>
  <c r="A80" i="29"/>
  <c r="Q248" i="39"/>
  <c r="Q246" i="39" s="1"/>
  <c r="O93" i="39"/>
  <c r="R93" i="39" s="1"/>
  <c r="A93" i="39" s="1"/>
  <c r="A93" i="29"/>
  <c r="O85" i="39"/>
  <c r="A85" i="29"/>
  <c r="O73" i="39"/>
  <c r="A73" i="29"/>
  <c r="O69" i="39"/>
  <c r="A69" i="29"/>
  <c r="O68" i="29"/>
  <c r="A68" i="29" s="1"/>
  <c r="O22" i="39"/>
  <c r="R22" i="39" s="1"/>
  <c r="A22" i="29"/>
  <c r="J14" i="29"/>
  <c r="J1590" i="31"/>
  <c r="A1591" i="31"/>
  <c r="Q79" i="39"/>
  <c r="Q77" i="39" s="1"/>
  <c r="M1135" i="39"/>
  <c r="M1133" i="39" s="1"/>
  <c r="M1136" i="39" s="1"/>
  <c r="O1610" i="29"/>
  <c r="O1135" i="39" s="1"/>
  <c r="O1133" i="39" s="1"/>
  <c r="O1136" i="39" s="1"/>
  <c r="M862" i="39"/>
  <c r="O1205" i="29"/>
  <c r="O862" i="39" s="1"/>
  <c r="O26" i="39"/>
  <c r="A26" i="29"/>
  <c r="O247" i="39"/>
  <c r="A273" i="29"/>
  <c r="O272" i="29"/>
  <c r="O240" i="39"/>
  <c r="O239" i="39" s="1"/>
  <c r="A266" i="29"/>
  <c r="A265" i="29" s="1"/>
  <c r="O265" i="29"/>
  <c r="O233" i="39"/>
  <c r="A259" i="29"/>
  <c r="O258" i="29"/>
  <c r="O206" i="39"/>
  <c r="A232" i="29"/>
  <c r="O199" i="39"/>
  <c r="O224" i="29"/>
  <c r="A225" i="29"/>
  <c r="A224" i="29" s="1"/>
  <c r="O162" i="39"/>
  <c r="R162" i="39" s="1"/>
  <c r="A188" i="29"/>
  <c r="O92" i="39"/>
  <c r="R92" i="39" s="1"/>
  <c r="A92" i="39" s="1"/>
  <c r="A92" i="29"/>
  <c r="O74" i="39"/>
  <c r="R74" i="39" s="1"/>
  <c r="A74" i="39" s="1"/>
  <c r="A74" i="29"/>
  <c r="O70" i="39"/>
  <c r="R70" i="39" s="1"/>
  <c r="A70" i="39" s="1"/>
  <c r="A70" i="29"/>
  <c r="Q23" i="39"/>
  <c r="A524" i="31"/>
  <c r="J523" i="31"/>
  <c r="A308" i="31"/>
  <c r="A767" i="31"/>
  <c r="O766" i="31"/>
  <c r="A766" i="31" s="1"/>
  <c r="O1564" i="31"/>
  <c r="O1175" i="39"/>
  <c r="O1178" i="39" s="1"/>
  <c r="P1190" i="39"/>
  <c r="P1229" i="39"/>
  <c r="I1362" i="29"/>
  <c r="J1147" i="39"/>
  <c r="L1445" i="29"/>
  <c r="G935" i="39"/>
  <c r="K265" i="39"/>
  <c r="E1332" i="29"/>
  <c r="L1509" i="29"/>
  <c r="I1701" i="29"/>
  <c r="J1208" i="39"/>
  <c r="P1208" i="39" s="1"/>
  <c r="L378" i="39"/>
  <c r="L397" i="39"/>
  <c r="N1119" i="39"/>
  <c r="I114" i="39"/>
  <c r="R1060" i="39"/>
  <c r="L442" i="39"/>
  <c r="I337" i="39"/>
  <c r="I340" i="39" s="1"/>
  <c r="I1250" i="29"/>
  <c r="K378" i="39"/>
  <c r="Q1107" i="39"/>
  <c r="G1088" i="39"/>
  <c r="M376" i="29"/>
  <c r="M371" i="29" s="1"/>
  <c r="M370" i="29" s="1"/>
  <c r="M1564" i="38"/>
  <c r="A29" i="34"/>
  <c r="G16" i="38"/>
  <c r="G14" i="38" s="1"/>
  <c r="A160" i="38"/>
  <c r="A159" i="38" s="1"/>
  <c r="A158" i="38" s="1"/>
  <c r="I303" i="38"/>
  <c r="M982" i="38"/>
  <c r="A1165" i="38"/>
  <c r="A1164" i="38" s="1"/>
  <c r="A44" i="34"/>
  <c r="A36" i="34"/>
  <c r="A39" i="34"/>
  <c r="A19" i="34"/>
  <c r="A30" i="34"/>
  <c r="A26" i="34"/>
  <c r="M306" i="38"/>
  <c r="I979" i="38"/>
  <c r="M1374" i="38"/>
  <c r="M1373" i="38" s="1"/>
  <c r="M1372" i="38" s="1"/>
  <c r="A25" i="34"/>
  <c r="A21" i="34"/>
  <c r="A34" i="34"/>
  <c r="M399" i="29"/>
  <c r="M1408" i="29"/>
  <c r="O1408" i="29" s="1"/>
  <c r="N1175" i="39"/>
  <c r="N1178" i="39" s="1"/>
  <c r="G1161" i="39"/>
  <c r="J933" i="39"/>
  <c r="H1146" i="39"/>
  <c r="H1141" i="39" s="1"/>
  <c r="H1140" i="39" s="1"/>
  <c r="H1139" i="39" s="1"/>
  <c r="H1104" i="39"/>
  <c r="H1099" i="39" s="1"/>
  <c r="H1098" i="39" s="1"/>
  <c r="O550" i="29"/>
  <c r="P1194" i="39"/>
  <c r="J1029" i="39"/>
  <c r="J308" i="39"/>
  <c r="P308" i="39" s="1"/>
  <c r="P779" i="39"/>
  <c r="A67" i="39"/>
  <c r="H1062" i="39"/>
  <c r="H1057" i="39" s="1"/>
  <c r="H1056" i="39" s="1"/>
  <c r="H1230" i="39"/>
  <c r="H1225" i="39" s="1"/>
  <c r="H1224" i="39" s="1"/>
  <c r="H1223" i="39" s="1"/>
  <c r="F1230" i="39"/>
  <c r="F1225" i="39" s="1"/>
  <c r="F1224" i="39" s="1"/>
  <c r="N1146" i="39"/>
  <c r="L1062" i="39"/>
  <c r="L1057" i="39" s="1"/>
  <c r="O1130" i="39"/>
  <c r="H319" i="39"/>
  <c r="P48" i="39"/>
  <c r="I1266" i="39"/>
  <c r="I1265" i="39" s="1"/>
  <c r="A1472" i="29"/>
  <c r="J1212" i="29"/>
  <c r="A1212" i="29" s="1"/>
  <c r="J1556" i="29"/>
  <c r="N1614" i="29"/>
  <c r="P1063" i="39"/>
  <c r="P1166" i="39"/>
  <c r="G1614" i="29"/>
  <c r="G1613" i="29" s="1"/>
  <c r="A1137" i="29"/>
  <c r="E1765" i="29"/>
  <c r="I860" i="39"/>
  <c r="I1290" i="29"/>
  <c r="E1424" i="29"/>
  <c r="E1423" i="29" s="1"/>
  <c r="A1453" i="29"/>
  <c r="M1469" i="29"/>
  <c r="A1178" i="29"/>
  <c r="N1259" i="39"/>
  <c r="N1262" i="39" s="1"/>
  <c r="J1081" i="39"/>
  <c r="F1072" i="39"/>
  <c r="N1203" i="39"/>
  <c r="A1440" i="29"/>
  <c r="G1114" i="39"/>
  <c r="N1088" i="39"/>
  <c r="G789" i="39"/>
  <c r="G792" i="39" s="1"/>
  <c r="F314" i="39"/>
  <c r="G1100" i="39"/>
  <c r="G1035" i="39"/>
  <c r="P223" i="39"/>
  <c r="P178" i="39"/>
  <c r="P216" i="39"/>
  <c r="J20" i="39"/>
  <c r="J16" i="39" s="1"/>
  <c r="P59" i="39"/>
  <c r="P56" i="39" s="1"/>
  <c r="J68" i="39"/>
  <c r="K1188" i="39"/>
  <c r="K1183" i="39" s="1"/>
  <c r="K1182" i="39" s="1"/>
  <c r="K1181" i="39" s="1"/>
  <c r="G1203" i="39"/>
  <c r="N1142" i="39"/>
  <c r="I1230" i="39"/>
  <c r="I1225" i="39" s="1"/>
  <c r="I1224" i="39" s="1"/>
  <c r="Q53" i="39"/>
  <c r="P220" i="39"/>
  <c r="J182" i="39"/>
  <c r="J157" i="39" s="1"/>
  <c r="J155" i="39" s="1"/>
  <c r="J154" i="39" s="1"/>
  <c r="Q89" i="39"/>
  <c r="J210" i="39"/>
  <c r="J1047" i="38"/>
  <c r="J1046" i="38" s="1"/>
  <c r="A1048" i="38"/>
  <c r="G1241" i="38"/>
  <c r="M979" i="38"/>
  <c r="I1445" i="29"/>
  <c r="H1266" i="39"/>
  <c r="H1265" i="39" s="1"/>
  <c r="J1270" i="31"/>
  <c r="J1269" i="31" s="1"/>
  <c r="J1268" i="31" s="1"/>
  <c r="J1244" i="31" s="1"/>
  <c r="A1271" i="31"/>
  <c r="J1502" i="38"/>
  <c r="M1397" i="31"/>
  <c r="A1398" i="31"/>
  <c r="G303" i="38"/>
  <c r="A1203" i="38"/>
  <c r="A1047" i="31"/>
  <c r="M849" i="38"/>
  <c r="O308" i="38"/>
  <c r="I1637" i="29"/>
  <c r="I1613" i="29" s="1"/>
  <c r="A1089" i="29"/>
  <c r="L44" i="38"/>
  <c r="H875" i="39"/>
  <c r="H878" i="39" s="1"/>
  <c r="M1466" i="29"/>
  <c r="A1543" i="29"/>
  <c r="G1250" i="29"/>
  <c r="G396" i="39"/>
  <c r="G394" i="39" s="1"/>
  <c r="M1242" i="29"/>
  <c r="F1362" i="29"/>
  <c r="A1325" i="29"/>
  <c r="J950" i="39"/>
  <c r="H979" i="38"/>
  <c r="L1701" i="29"/>
  <c r="J1058" i="39"/>
  <c r="J324" i="39"/>
  <c r="P1093" i="39"/>
  <c r="N1035" i="39"/>
  <c r="I1294" i="29"/>
  <c r="N1130" i="39"/>
  <c r="K1266" i="39"/>
  <c r="K1265" i="39" s="1"/>
  <c r="O1167" i="39"/>
  <c r="O420" i="29"/>
  <c r="P53" i="39"/>
  <c r="P50" i="39" s="1"/>
  <c r="J811" i="31"/>
  <c r="J810" i="31" s="1"/>
  <c r="J809" i="31" s="1"/>
  <c r="J784" i="31" s="1"/>
  <c r="J763" i="31" s="1"/>
  <c r="A812" i="31"/>
  <c r="P25" i="39"/>
  <c r="E395" i="31"/>
  <c r="P89" i="39"/>
  <c r="P86" i="39" s="1"/>
  <c r="J56" i="39"/>
  <c r="A262" i="38"/>
  <c r="O261" i="38"/>
  <c r="A261" i="38" s="1"/>
  <c r="A1049" i="38"/>
  <c r="J721" i="38"/>
  <c r="J696" i="38" s="1"/>
  <c r="M1149" i="39"/>
  <c r="H1550" i="29"/>
  <c r="J348" i="29"/>
  <c r="H114" i="39"/>
  <c r="H304" i="39"/>
  <c r="H299" i="39" s="1"/>
  <c r="H298" i="39" s="1"/>
  <c r="F304" i="39"/>
  <c r="F299" i="39" s="1"/>
  <c r="G945" i="39"/>
  <c r="G1156" i="39"/>
  <c r="J516" i="29"/>
  <c r="K334" i="39"/>
  <c r="K322" i="39"/>
  <c r="G958" i="39"/>
  <c r="G956" i="39" s="1"/>
  <c r="F1742" i="29"/>
  <c r="P1231" i="39"/>
  <c r="R1150" i="39"/>
  <c r="L1765" i="29"/>
  <c r="F260" i="38"/>
  <c r="J50" i="39"/>
  <c r="P219" i="39"/>
  <c r="P75" i="39"/>
  <c r="P68" i="39" s="1"/>
  <c r="P19" i="39"/>
  <c r="J130" i="31"/>
  <c r="J129" i="31" s="1"/>
  <c r="J128" i="31" s="1"/>
  <c r="J104" i="31" s="1"/>
  <c r="J101" i="31" s="1"/>
  <c r="A131" i="31"/>
  <c r="P209" i="39"/>
  <c r="J86" i="39"/>
  <c r="E303" i="38"/>
  <c r="A1526" i="31"/>
  <c r="O1525" i="31"/>
  <c r="A1204" i="38"/>
  <c r="A401" i="38"/>
  <c r="A1008" i="38"/>
  <c r="O1488" i="29"/>
  <c r="J393" i="29"/>
  <c r="H855" i="39"/>
  <c r="G933" i="39"/>
  <c r="G400" i="39"/>
  <c r="G398" i="39" s="1"/>
  <c r="J1366" i="29"/>
  <c r="J980" i="39" s="1"/>
  <c r="M556" i="29"/>
  <c r="A60" i="38"/>
  <c r="J1167" i="39"/>
  <c r="Q1167" i="39" s="1"/>
  <c r="K1230" i="39"/>
  <c r="K1225" i="39" s="1"/>
  <c r="K1224" i="39" s="1"/>
  <c r="K1223" i="39" s="1"/>
  <c r="L334" i="39"/>
  <c r="G898" i="39"/>
  <c r="N1184" i="39"/>
  <c r="P642" i="39"/>
  <c r="J466" i="29"/>
  <c r="P1006" i="39"/>
  <c r="L369" i="29"/>
  <c r="E369" i="29"/>
  <c r="P1235" i="39"/>
  <c r="M1236" i="39"/>
  <c r="A28" i="34"/>
  <c r="J626" i="31"/>
  <c r="G1309" i="31"/>
  <c r="A1310" i="31"/>
  <c r="N18" i="31"/>
  <c r="N17" i="31" s="1"/>
  <c r="N16" i="31" s="1"/>
  <c r="N14" i="31" s="1"/>
  <c r="J239" i="39"/>
  <c r="J1590" i="38"/>
  <c r="J1589" i="38" s="1"/>
  <c r="J1588" i="38" s="1"/>
  <c r="J1564" i="38" s="1"/>
  <c r="O1308" i="31"/>
  <c r="A1048" i="31"/>
  <c r="M939" i="39"/>
  <c r="P777" i="39"/>
  <c r="I1077" i="29"/>
  <c r="J1079" i="29"/>
  <c r="F1637" i="29"/>
  <c r="A1587" i="29"/>
  <c r="J1111" i="39"/>
  <c r="P1111" i="39" s="1"/>
  <c r="A1558" i="29"/>
  <c r="A1618" i="29"/>
  <c r="M1725" i="29"/>
  <c r="J1597" i="29"/>
  <c r="J1197" i="39"/>
  <c r="J1198" i="39"/>
  <c r="P1199" i="39"/>
  <c r="G300" i="39"/>
  <c r="P1103" i="39"/>
  <c r="Q316" i="39"/>
  <c r="J314" i="39"/>
  <c r="P316" i="39"/>
  <c r="P1247" i="39"/>
  <c r="P1245" i="39" s="1"/>
  <c r="M1061" i="39"/>
  <c r="A1491" i="29"/>
  <c r="M1064" i="39"/>
  <c r="A1697" i="29"/>
  <c r="M395" i="39"/>
  <c r="P1177" i="39"/>
  <c r="A1802" i="29"/>
  <c r="M1503" i="29"/>
  <c r="K770" i="39"/>
  <c r="L1060" i="29"/>
  <c r="J1085" i="39"/>
  <c r="P1085" i="39" s="1"/>
  <c r="J1237" i="39"/>
  <c r="N1256" i="39"/>
  <c r="F1207" i="29"/>
  <c r="O1074" i="39"/>
  <c r="A1527" i="29"/>
  <c r="P1200" i="39"/>
  <c r="O1126" i="39"/>
  <c r="R1126" i="39" s="1"/>
  <c r="A1571" i="29"/>
  <c r="M1169" i="39"/>
  <c r="J1127" i="29"/>
  <c r="M1368" i="29"/>
  <c r="E1486" i="29"/>
  <c r="E1485" i="29" s="1"/>
  <c r="A1528" i="29"/>
  <c r="M1708" i="29"/>
  <c r="M1703" i="29" s="1"/>
  <c r="M1702" i="29" s="1"/>
  <c r="M1616" i="29"/>
  <c r="I914" i="39"/>
  <c r="K872" i="39"/>
  <c r="G267" i="39"/>
  <c r="I1335" i="29"/>
  <c r="M990" i="39"/>
  <c r="Q990" i="39" s="1"/>
  <c r="J1114" i="39"/>
  <c r="L1573" i="29"/>
  <c r="J1123" i="39"/>
  <c r="H1509" i="29"/>
  <c r="J1082" i="39"/>
  <c r="J312" i="39"/>
  <c r="Q312" i="39" s="1"/>
  <c r="N369" i="29"/>
  <c r="G1146" i="39"/>
  <c r="P1060" i="39"/>
  <c r="H887" i="39"/>
  <c r="J1229" i="29"/>
  <c r="J887" i="39" s="1"/>
  <c r="G1248" i="39"/>
  <c r="P1252" i="39"/>
  <c r="P1144" i="39"/>
  <c r="L1230" i="39"/>
  <c r="L1225" i="39" s="1"/>
  <c r="L1224" i="39" s="1"/>
  <c r="K1146" i="39"/>
  <c r="K1141" i="39" s="1"/>
  <c r="K1140" i="39" s="1"/>
  <c r="K1139" i="39" s="1"/>
  <c r="N319" i="39"/>
  <c r="I314" i="39"/>
  <c r="G1245" i="39"/>
  <c r="L1072" i="39"/>
  <c r="F1573" i="29"/>
  <c r="H1282" i="29"/>
  <c r="G775" i="39"/>
  <c r="J931" i="39"/>
  <c r="M465" i="29"/>
  <c r="A1490" i="29"/>
  <c r="J1772" i="29"/>
  <c r="J1767" i="29" s="1"/>
  <c r="J1766" i="29" s="1"/>
  <c r="J1209" i="39"/>
  <c r="N1639" i="29"/>
  <c r="N1638" i="29" s="1"/>
  <c r="N1637" i="29" s="1"/>
  <c r="I1573" i="29"/>
  <c r="M1125" i="39"/>
  <c r="Q1125" i="39" s="1"/>
  <c r="J1100" i="39"/>
  <c r="J1533" i="29"/>
  <c r="M1071" i="39"/>
  <c r="Q1071" i="39" s="1"/>
  <c r="L1486" i="29"/>
  <c r="R1237" i="39"/>
  <c r="G1214" i="39"/>
  <c r="L1188" i="39"/>
  <c r="L1183" i="39" s="1"/>
  <c r="L1182" i="39" s="1"/>
  <c r="I1188" i="39"/>
  <c r="I1183" i="39" s="1"/>
  <c r="I1182" i="39" s="1"/>
  <c r="I1181" i="39" s="1"/>
  <c r="N1156" i="39"/>
  <c r="F1146" i="39"/>
  <c r="F1141" i="39" s="1"/>
  <c r="F1140" i="39" s="1"/>
  <c r="F1139" i="39" s="1"/>
  <c r="N1100" i="39"/>
  <c r="K1062" i="39"/>
  <c r="K1057" i="39" s="1"/>
  <c r="K1056" i="39" s="1"/>
  <c r="K1055" i="39" s="1"/>
  <c r="K314" i="39"/>
  <c r="H397" i="39"/>
  <c r="N1198" i="39"/>
  <c r="G1175" i="39"/>
  <c r="G1178" i="39" s="1"/>
  <c r="N1049" i="39"/>
  <c r="N1052" i="39" s="1"/>
  <c r="N1030" i="39"/>
  <c r="N337" i="39"/>
  <c r="N340" i="39" s="1"/>
  <c r="M300" i="39"/>
  <c r="A1306" i="29"/>
  <c r="O323" i="39"/>
  <c r="R323" i="39" s="1"/>
  <c r="J1244" i="39"/>
  <c r="Q1244" i="39" s="1"/>
  <c r="M1195" i="39"/>
  <c r="J1061" i="39"/>
  <c r="P1061" i="39" s="1"/>
  <c r="M1145" i="39"/>
  <c r="L1550" i="29"/>
  <c r="I1038" i="39"/>
  <c r="L1742" i="29"/>
  <c r="F1701" i="29"/>
  <c r="F1677" i="29" s="1"/>
  <c r="F1077" i="29"/>
  <c r="G1765" i="29"/>
  <c r="K369" i="29"/>
  <c r="K345" i="29" s="1"/>
  <c r="F1062" i="39"/>
  <c r="F1057" i="39" s="1"/>
  <c r="G1058" i="39"/>
  <c r="G1046" i="39"/>
  <c r="N898" i="39"/>
  <c r="I514" i="29"/>
  <c r="I1072" i="39"/>
  <c r="N1217" i="39"/>
  <c r="N1220" i="39" s="1"/>
  <c r="H1188" i="39"/>
  <c r="H1183" i="39" s="1"/>
  <c r="H1182" i="39" s="1"/>
  <c r="N1164" i="39"/>
  <c r="F378" i="39"/>
  <c r="G1198" i="39"/>
  <c r="G1142" i="39"/>
  <c r="N1091" i="39"/>
  <c r="N1094" i="39" s="1"/>
  <c r="J1076" i="39"/>
  <c r="J1193" i="39"/>
  <c r="I1051" i="29"/>
  <c r="I782" i="39" s="1"/>
  <c r="I874" i="39"/>
  <c r="I872" i="39" s="1"/>
  <c r="N1071" i="29"/>
  <c r="N908" i="39"/>
  <c r="N809" i="39"/>
  <c r="I1199" i="29"/>
  <c r="I855" i="39" s="1"/>
  <c r="I1022" i="39"/>
  <c r="I1020" i="39" s="1"/>
  <c r="N1033" i="29"/>
  <c r="N1032" i="29" s="1"/>
  <c r="N859" i="39"/>
  <c r="N856" i="39" s="1"/>
  <c r="G942" i="39"/>
  <c r="G940" i="39" s="1"/>
  <c r="G152" i="39"/>
  <c r="G1064" i="29"/>
  <c r="G887" i="39"/>
  <c r="N984" i="39"/>
  <c r="M1201" i="29"/>
  <c r="N1027" i="39"/>
  <c r="K1403" i="29"/>
  <c r="I1130" i="29"/>
  <c r="J1130" i="29" s="1"/>
  <c r="I953" i="39"/>
  <c r="N1220" i="29"/>
  <c r="N1218" i="29" s="1"/>
  <c r="N1043" i="39"/>
  <c r="N1042" i="39"/>
  <c r="F892" i="39"/>
  <c r="I1010" i="29"/>
  <c r="I833" i="39"/>
  <c r="J1237" i="29"/>
  <c r="J894" i="39" s="1"/>
  <c r="P894" i="39" s="1"/>
  <c r="I894" i="39"/>
  <c r="M325" i="39"/>
  <c r="J1168" i="39"/>
  <c r="J1250" i="39"/>
  <c r="P1250" i="39" s="1"/>
  <c r="H1743" i="29"/>
  <c r="H1742" i="29" s="1"/>
  <c r="M1190" i="39"/>
  <c r="Q1190" i="39" s="1"/>
  <c r="H1679" i="29"/>
  <c r="H1678" i="29" s="1"/>
  <c r="J1106" i="39"/>
  <c r="I1551" i="29"/>
  <c r="I1550" i="29" s="1"/>
  <c r="M1063" i="39"/>
  <c r="N1070" i="29"/>
  <c r="N893" i="39"/>
  <c r="J1233" i="39"/>
  <c r="J1230" i="39" s="1"/>
  <c r="J378" i="39"/>
  <c r="J420" i="29"/>
  <c r="F369" i="29"/>
  <c r="K490" i="29"/>
  <c r="K485" i="29" s="1"/>
  <c r="K1250" i="29"/>
  <c r="M1251" i="29"/>
  <c r="O1251" i="29" s="1"/>
  <c r="G1104" i="39"/>
  <c r="O1035" i="39"/>
  <c r="R1036" i="39"/>
  <c r="L998" i="39"/>
  <c r="H328" i="39"/>
  <c r="H137" i="39"/>
  <c r="H136" i="39" s="1"/>
  <c r="L562" i="29"/>
  <c r="L385" i="39"/>
  <c r="L152" i="39" s="1"/>
  <c r="L1266" i="39"/>
  <c r="L1265" i="39" s="1"/>
  <c r="L115" i="39"/>
  <c r="L114" i="39" s="1"/>
  <c r="N1188" i="39"/>
  <c r="L1146" i="39"/>
  <c r="L1141" i="39" s="1"/>
  <c r="L1140" i="39" s="1"/>
  <c r="L1139" i="39" s="1"/>
  <c r="I1062" i="39"/>
  <c r="I1057" i="39" s="1"/>
  <c r="M512" i="29"/>
  <c r="O512" i="29" s="1"/>
  <c r="O396" i="39" s="1"/>
  <c r="F562" i="29"/>
  <c r="F385" i="39"/>
  <c r="F152" i="39" s="1"/>
  <c r="L394" i="39"/>
  <c r="O1158" i="39"/>
  <c r="A1655" i="29"/>
  <c r="J1251" i="29"/>
  <c r="J885" i="39" s="1"/>
  <c r="N1240" i="39"/>
  <c r="A1700" i="29"/>
  <c r="O1079" i="39"/>
  <c r="R1079" i="39" s="1"/>
  <c r="A1532" i="29"/>
  <c r="N1072" i="39"/>
  <c r="G1049" i="39"/>
  <c r="G1052" i="39" s="1"/>
  <c r="P1050" i="39"/>
  <c r="G1038" i="39"/>
  <c r="N1005" i="39"/>
  <c r="N1008" i="39" s="1"/>
  <c r="L977" i="39"/>
  <c r="A823" i="29"/>
  <c r="K348" i="39"/>
  <c r="G319" i="39"/>
  <c r="P320" i="39"/>
  <c r="H400" i="39"/>
  <c r="J492" i="29"/>
  <c r="N872" i="39"/>
  <c r="G1259" i="39"/>
  <c r="G1262" i="39" s="1"/>
  <c r="N1767" i="29"/>
  <c r="N1766" i="29" s="1"/>
  <c r="N1765" i="29" s="1"/>
  <c r="J1253" i="39"/>
  <c r="Q1253" i="39" s="1"/>
  <c r="A1764" i="29"/>
  <c r="M1235" i="39"/>
  <c r="A1753" i="29"/>
  <c r="N1226" i="39"/>
  <c r="J1192" i="39"/>
  <c r="N1133" i="39"/>
  <c r="N1136" i="39" s="1"/>
  <c r="J1064" i="39"/>
  <c r="A1494" i="29"/>
  <c r="O1058" i="39"/>
  <c r="M1228" i="29"/>
  <c r="O1228" i="29" s="1"/>
  <c r="L886" i="39"/>
  <c r="L884" i="39" s="1"/>
  <c r="L1226" i="29"/>
  <c r="O789" i="39"/>
  <c r="O792" i="39" s="1"/>
  <c r="A883" i="29"/>
  <c r="K337" i="39"/>
  <c r="K340" i="39" s="1"/>
  <c r="N334" i="39"/>
  <c r="N322" i="39"/>
  <c r="M309" i="39"/>
  <c r="Q309" i="39" s="1"/>
  <c r="A357" i="29"/>
  <c r="G304" i="39"/>
  <c r="O301" i="39"/>
  <c r="O300" i="39" s="1"/>
  <c r="P293" i="39"/>
  <c r="N288" i="39"/>
  <c r="I1196" i="29"/>
  <c r="I1019" i="39"/>
  <c r="F1236" i="29"/>
  <c r="F897" i="39"/>
  <c r="I950" i="29"/>
  <c r="I699" i="39" s="1"/>
  <c r="I773" i="39"/>
  <c r="G1241" i="29"/>
  <c r="G907" i="39"/>
  <c r="N876" i="39"/>
  <c r="L1207" i="29"/>
  <c r="J1115" i="29"/>
  <c r="J824" i="39" s="1"/>
  <c r="H824" i="39"/>
  <c r="M1115" i="29"/>
  <c r="K824" i="39"/>
  <c r="N441" i="39"/>
  <c r="J1064" i="29"/>
  <c r="J940" i="39"/>
  <c r="N266" i="39"/>
  <c r="N979" i="39"/>
  <c r="N919" i="39"/>
  <c r="N917" i="39" s="1"/>
  <c r="N920" i="39" s="1"/>
  <c r="F999" i="29"/>
  <c r="F822" i="39"/>
  <c r="N1041" i="39"/>
  <c r="N698" i="39"/>
  <c r="J288" i="39"/>
  <c r="M1605" i="29"/>
  <c r="G979" i="39"/>
  <c r="M1265" i="29"/>
  <c r="K900" i="39"/>
  <c r="K898" i="39" s="1"/>
  <c r="I1202" i="29"/>
  <c r="I1025" i="39"/>
  <c r="J1214" i="39"/>
  <c r="M1207" i="39"/>
  <c r="M1165" i="39"/>
  <c r="J1150" i="39"/>
  <c r="Q1150" i="39" s="1"/>
  <c r="J1046" i="39"/>
  <c r="J1065" i="39"/>
  <c r="P1065" i="39" s="1"/>
  <c r="M1124" i="39"/>
  <c r="J789" i="39"/>
  <c r="J792" i="39" s="1"/>
  <c r="J328" i="39"/>
  <c r="J137" i="39"/>
  <c r="J136" i="39" s="1"/>
  <c r="J323" i="39"/>
  <c r="J301" i="39"/>
  <c r="P301" i="39" s="1"/>
  <c r="J1444" i="29"/>
  <c r="J1043" i="39" s="1"/>
  <c r="P1043" i="39" s="1"/>
  <c r="H1043" i="39"/>
  <c r="H1038" i="39" s="1"/>
  <c r="O116" i="29"/>
  <c r="O329" i="39"/>
  <c r="O164" i="29"/>
  <c r="K400" i="39"/>
  <c r="O311" i="39"/>
  <c r="A360" i="29"/>
  <c r="O307" i="39"/>
  <c r="R307" i="39" s="1"/>
  <c r="A355" i="29"/>
  <c r="L288" i="39"/>
  <c r="J1184" i="39"/>
  <c r="L510" i="29"/>
  <c r="O395" i="39"/>
  <c r="G1266" i="39"/>
  <c r="G1265" i="39" s="1"/>
  <c r="G115" i="39"/>
  <c r="G114" i="39" s="1"/>
  <c r="K1104" i="39"/>
  <c r="K1099" i="39" s="1"/>
  <c r="K1098" i="39" s="1"/>
  <c r="K1097" i="39" s="1"/>
  <c r="L328" i="39"/>
  <c r="L137" i="39"/>
  <c r="L136" i="39" s="1"/>
  <c r="K402" i="39"/>
  <c r="M494" i="29"/>
  <c r="I400" i="39"/>
  <c r="K288" i="39"/>
  <c r="A684" i="29"/>
  <c r="L856" i="39"/>
  <c r="I895" i="39"/>
  <c r="A970" i="29"/>
  <c r="O1032" i="39"/>
  <c r="A1463" i="29"/>
  <c r="O1244" i="39"/>
  <c r="A1758" i="29"/>
  <c r="N1206" i="39"/>
  <c r="G1188" i="39"/>
  <c r="G1183" i="39" s="1"/>
  <c r="J1108" i="39"/>
  <c r="P1108" i="39" s="1"/>
  <c r="A1560" i="29"/>
  <c r="O1076" i="39"/>
  <c r="R1076" i="39" s="1"/>
  <c r="A1502" i="29"/>
  <c r="I951" i="39"/>
  <c r="P727" i="39"/>
  <c r="J498" i="29"/>
  <c r="A498" i="29" s="1"/>
  <c r="N314" i="39"/>
  <c r="I562" i="29"/>
  <c r="I385" i="39"/>
  <c r="I152" i="39" s="1"/>
  <c r="P1210" i="39"/>
  <c r="N961" i="39"/>
  <c r="N957" i="39" s="1"/>
  <c r="N964" i="39" s="1"/>
  <c r="N782" i="39"/>
  <c r="L1250" i="29"/>
  <c r="G1240" i="39"/>
  <c r="P1241" i="39"/>
  <c r="N1214" i="39"/>
  <c r="N1703" i="29"/>
  <c r="N1702" i="29" s="1"/>
  <c r="N1701" i="29" s="1"/>
  <c r="G1206" i="39"/>
  <c r="J1187" i="39"/>
  <c r="A1683" i="29"/>
  <c r="G1172" i="39"/>
  <c r="N1161" i="39"/>
  <c r="N934" i="39"/>
  <c r="N930" i="39" s="1"/>
  <c r="O934" i="39"/>
  <c r="N1114" i="39"/>
  <c r="G1072" i="39"/>
  <c r="N896" i="39"/>
  <c r="N1080" i="39"/>
  <c r="N1058" i="39"/>
  <c r="N862" i="39"/>
  <c r="M1378" i="29"/>
  <c r="A1377" i="29"/>
  <c r="I885" i="39"/>
  <c r="I884" i="39" s="1"/>
  <c r="N789" i="39"/>
  <c r="N792" i="39" s="1"/>
  <c r="A567" i="29"/>
  <c r="M550" i="29"/>
  <c r="N378" i="39"/>
  <c r="A428" i="29"/>
  <c r="A425" i="29"/>
  <c r="O416" i="29"/>
  <c r="F337" i="39"/>
  <c r="F340" i="39" s="1"/>
  <c r="G314" i="39"/>
  <c r="P315" i="39"/>
  <c r="N300" i="39"/>
  <c r="H288" i="39"/>
  <c r="J1005" i="39"/>
  <c r="J1008" i="39" s="1"/>
  <c r="N396" i="39"/>
  <c r="N394" i="39" s="1"/>
  <c r="I893" i="39"/>
  <c r="N281" i="39"/>
  <c r="F1000" i="29"/>
  <c r="F823" i="39"/>
  <c r="G1029" i="39"/>
  <c r="N1305" i="29"/>
  <c r="N953" i="39"/>
  <c r="G984" i="39"/>
  <c r="M1444" i="29"/>
  <c r="K1043" i="39"/>
  <c r="F1219" i="29"/>
  <c r="F876" i="39" s="1"/>
  <c r="F1042" i="39"/>
  <c r="N822" i="39"/>
  <c r="I1195" i="29"/>
  <c r="I1018" i="39"/>
  <c r="K852" i="39"/>
  <c r="J1323" i="29"/>
  <c r="N1195" i="29"/>
  <c r="N1018" i="39"/>
  <c r="I999" i="29"/>
  <c r="J999" i="29" s="1"/>
  <c r="I822" i="39"/>
  <c r="L1195" i="29"/>
  <c r="M1195" i="29" s="1"/>
  <c r="L1018" i="39"/>
  <c r="G397" i="39"/>
  <c r="N895" i="39"/>
  <c r="N703" i="39"/>
  <c r="M1361" i="29"/>
  <c r="O1361" i="29" s="1"/>
  <c r="K975" i="39"/>
  <c r="K994" i="39"/>
  <c r="M1246" i="29"/>
  <c r="O1246" i="29" s="1"/>
  <c r="F1241" i="29"/>
  <c r="I1116" i="29"/>
  <c r="J1116" i="29" s="1"/>
  <c r="I939" i="39"/>
  <c r="N1114" i="29"/>
  <c r="N937" i="39"/>
  <c r="N863" i="39"/>
  <c r="F1196" i="29"/>
  <c r="F852" i="39" s="1"/>
  <c r="F1019" i="39"/>
  <c r="I580" i="29"/>
  <c r="I619" i="29" s="1"/>
  <c r="I403" i="39"/>
  <c r="N939" i="39"/>
  <c r="M1245" i="29"/>
  <c r="O1245" i="29" s="1"/>
  <c r="L588" i="29"/>
  <c r="L451" i="39" s="1"/>
  <c r="L411" i="39"/>
  <c r="L1051" i="29"/>
  <c r="L782" i="39" s="1"/>
  <c r="L874" i="39"/>
  <c r="L872" i="39" s="1"/>
  <c r="G266" i="39"/>
  <c r="N1199" i="29"/>
  <c r="N1022" i="39"/>
  <c r="N1020" i="39" s="1"/>
  <c r="N399" i="39"/>
  <c r="N959" i="39"/>
  <c r="N958" i="39" s="1"/>
  <c r="F1202" i="29"/>
  <c r="F859" i="39" s="1"/>
  <c r="F1025" i="39"/>
  <c r="N988" i="39"/>
  <c r="N986" i="39" s="1"/>
  <c r="L1069" i="29"/>
  <c r="L769" i="39" s="1"/>
  <c r="L892" i="39"/>
  <c r="L496" i="29"/>
  <c r="M1283" i="29"/>
  <c r="M1282" i="29" s="1"/>
  <c r="L918" i="39"/>
  <c r="L917" i="39" s="1"/>
  <c r="L920" i="39" s="1"/>
  <c r="M1116" i="29"/>
  <c r="I875" i="39"/>
  <c r="I878" i="39" s="1"/>
  <c r="J1244" i="29"/>
  <c r="A1244" i="29" s="1"/>
  <c r="F770" i="39"/>
  <c r="L1199" i="29"/>
  <c r="M1199" i="29" s="1"/>
  <c r="L1022" i="39"/>
  <c r="L1020" i="39" s="1"/>
  <c r="N1037" i="29"/>
  <c r="N860" i="39"/>
  <c r="H895" i="39"/>
  <c r="L1294" i="29"/>
  <c r="L932" i="39"/>
  <c r="N799" i="39"/>
  <c r="A1253" i="29"/>
  <c r="L893" i="39"/>
  <c r="A354" i="29"/>
  <c r="J306" i="39"/>
  <c r="G1373" i="29"/>
  <c r="G999" i="39"/>
  <c r="G886" i="39"/>
  <c r="F1220" i="29"/>
  <c r="F877" i="39" s="1"/>
  <c r="F1043" i="39"/>
  <c r="J1002" i="39"/>
  <c r="G985" i="39"/>
  <c r="G1002" i="39"/>
  <c r="N965" i="39"/>
  <c r="F616" i="29"/>
  <c r="F614" i="29" s="1"/>
  <c r="F439" i="39"/>
  <c r="F1170" i="29"/>
  <c r="F993" i="39"/>
  <c r="J1407" i="29"/>
  <c r="J998" i="39" s="1"/>
  <c r="P998" i="39" s="1"/>
  <c r="I1151" i="29"/>
  <c r="I974" i="39"/>
  <c r="L1236" i="29"/>
  <c r="L897" i="39"/>
  <c r="M1644" i="29"/>
  <c r="M1639" i="29" s="1"/>
  <c r="M1638" i="29" s="1"/>
  <c r="M1637" i="29" s="1"/>
  <c r="M937" i="39"/>
  <c r="A1568" i="29"/>
  <c r="A1709" i="29"/>
  <c r="M1251" i="39"/>
  <c r="J1249" i="39"/>
  <c r="M1231" i="39"/>
  <c r="N1742" i="29"/>
  <c r="H1701" i="29"/>
  <c r="N975" i="39"/>
  <c r="M1166" i="39"/>
  <c r="Q1166" i="39" s="1"/>
  <c r="L1615" i="29"/>
  <c r="L1614" i="29" s="1"/>
  <c r="L1613" i="29" s="1"/>
  <c r="K1550" i="29"/>
  <c r="K1549" i="29" s="1"/>
  <c r="M1210" i="39"/>
  <c r="Q1210" i="39" s="1"/>
  <c r="J1708" i="29"/>
  <c r="J1703" i="29" s="1"/>
  <c r="J1702" i="29" s="1"/>
  <c r="A423" i="29"/>
  <c r="F981" i="39"/>
  <c r="P1143" i="39"/>
  <c r="I399" i="39"/>
  <c r="N1266" i="39"/>
  <c r="N1265" i="39" s="1"/>
  <c r="N115" i="39"/>
  <c r="N114" i="39" s="1"/>
  <c r="G1133" i="39"/>
  <c r="G1136" i="39" s="1"/>
  <c r="R1069" i="39"/>
  <c r="N886" i="39"/>
  <c r="N884" i="39" s="1"/>
  <c r="I623" i="39"/>
  <c r="I438" i="39"/>
  <c r="G376" i="39"/>
  <c r="O336" i="39"/>
  <c r="R336" i="39" s="1"/>
  <c r="A407" i="29"/>
  <c r="N328" i="39"/>
  <c r="N137" i="39"/>
  <c r="N136" i="39" s="1"/>
  <c r="I319" i="39"/>
  <c r="N397" i="39"/>
  <c r="K304" i="39"/>
  <c r="K299" i="39" s="1"/>
  <c r="J1189" i="39"/>
  <c r="J1126" i="39"/>
  <c r="Q1126" i="39" s="1"/>
  <c r="I930" i="39"/>
  <c r="I1002" i="39"/>
  <c r="F1104" i="39"/>
  <c r="F1099" i="39" s="1"/>
  <c r="F1098" i="39" s="1"/>
  <c r="F1097" i="39" s="1"/>
  <c r="N977" i="39"/>
  <c r="G885" i="39"/>
  <c r="I801" i="39"/>
  <c r="F322" i="39"/>
  <c r="K562" i="29"/>
  <c r="K385" i="39"/>
  <c r="K152" i="39" s="1"/>
  <c r="M478" i="29"/>
  <c r="M466" i="29"/>
  <c r="J311" i="39"/>
  <c r="Q311" i="39" s="1"/>
  <c r="N775" i="39"/>
  <c r="N940" i="39"/>
  <c r="N1230" i="39"/>
  <c r="O1185" i="39"/>
  <c r="O1184" i="39" s="1"/>
  <c r="G1130" i="39"/>
  <c r="P1131" i="39"/>
  <c r="N1062" i="39"/>
  <c r="G1030" i="39"/>
  <c r="P1031" i="39"/>
  <c r="H894" i="39"/>
  <c r="P668" i="39"/>
  <c r="L349" i="39"/>
  <c r="M513" i="29"/>
  <c r="O513" i="29" s="1"/>
  <c r="N400" i="39"/>
  <c r="K397" i="39"/>
  <c r="M489" i="29"/>
  <c r="N304" i="39"/>
  <c r="K396" i="39"/>
  <c r="K394" i="39" s="1"/>
  <c r="L944" i="39"/>
  <c r="N1248" i="39"/>
  <c r="I1743" i="29"/>
  <c r="I1742" i="29" s="1"/>
  <c r="I1741" i="29" s="1"/>
  <c r="O1208" i="39"/>
  <c r="F1188" i="39"/>
  <c r="F1183" i="39" s="1"/>
  <c r="F1182" i="39" s="1"/>
  <c r="O1174" i="39"/>
  <c r="R1174" i="39" s="1"/>
  <c r="A1671" i="29"/>
  <c r="J1135" i="39"/>
  <c r="J1133" i="39" s="1"/>
  <c r="J1136" i="39" s="1"/>
  <c r="M1132" i="39"/>
  <c r="A1607" i="29"/>
  <c r="N1104" i="39"/>
  <c r="G1062" i="39"/>
  <c r="N1046" i="39"/>
  <c r="M1039" i="39"/>
  <c r="Q1039" i="39" s="1"/>
  <c r="A1363" i="29"/>
  <c r="N894" i="39"/>
  <c r="A1039" i="29"/>
  <c r="A884" i="29"/>
  <c r="A824" i="29"/>
  <c r="A692" i="29"/>
  <c r="A563" i="29"/>
  <c r="A493" i="29"/>
  <c r="N442" i="39"/>
  <c r="J327" i="39"/>
  <c r="A368" i="29"/>
  <c r="L304" i="39"/>
  <c r="L299" i="39" s="1"/>
  <c r="L298" i="39" s="1"/>
  <c r="K291" i="39"/>
  <c r="P1218" i="39"/>
  <c r="P1217" i="39" s="1"/>
  <c r="L950" i="29"/>
  <c r="L699" i="39" s="1"/>
  <c r="L773" i="39"/>
  <c r="M1181" i="29"/>
  <c r="K868" i="39"/>
  <c r="I991" i="29"/>
  <c r="I713" i="39" s="1"/>
  <c r="I814" i="39"/>
  <c r="G980" i="39"/>
  <c r="H1305" i="29"/>
  <c r="H953" i="39"/>
  <c r="J115" i="39"/>
  <c r="K1742" i="29"/>
  <c r="L975" i="39"/>
  <c r="J1161" i="39"/>
  <c r="G1549" i="29"/>
  <c r="J1105" i="39"/>
  <c r="P1105" i="39" s="1"/>
  <c r="A877" i="29"/>
  <c r="L346" i="29"/>
  <c r="A350" i="29"/>
  <c r="J302" i="39"/>
  <c r="P302" i="39" s="1"/>
  <c r="O1269" i="39"/>
  <c r="O167" i="29"/>
  <c r="O1203" i="39"/>
  <c r="R1204" i="39"/>
  <c r="O1157" i="39"/>
  <c r="A1654" i="29"/>
  <c r="N1122" i="39"/>
  <c r="R899" i="39"/>
  <c r="F894" i="39"/>
  <c r="A819" i="29"/>
  <c r="A430" i="29"/>
  <c r="F400" i="39"/>
  <c r="F398" i="39" s="1"/>
  <c r="G288" i="39"/>
  <c r="I774" i="29"/>
  <c r="I597" i="39"/>
  <c r="N824" i="39"/>
  <c r="O1258" i="39"/>
  <c r="R1258" i="39" s="1"/>
  <c r="A1799" i="29"/>
  <c r="O1193" i="39"/>
  <c r="R1193" i="39" s="1"/>
  <c r="A1689" i="29"/>
  <c r="M1252" i="29"/>
  <c r="O1252" i="29" s="1"/>
  <c r="F998" i="39"/>
  <c r="F994" i="39" s="1"/>
  <c r="K894" i="39"/>
  <c r="K886" i="39"/>
  <c r="H401" i="39"/>
  <c r="A419" i="29"/>
  <c r="G328" i="39"/>
  <c r="G137" i="39"/>
  <c r="G136" i="39" s="1"/>
  <c r="J497" i="29"/>
  <c r="I304" i="39"/>
  <c r="I299" i="39" s="1"/>
  <c r="N291" i="39"/>
  <c r="N294" i="39" s="1"/>
  <c r="P290" i="39"/>
  <c r="F288" i="39"/>
  <c r="M1226" i="39"/>
  <c r="J116" i="39"/>
  <c r="P1268" i="39"/>
  <c r="P116" i="39" s="1"/>
  <c r="F893" i="39"/>
  <c r="I978" i="39"/>
  <c r="I976" i="39" s="1"/>
  <c r="M504" i="29"/>
  <c r="O504" i="29" s="1"/>
  <c r="L761" i="39"/>
  <c r="O372" i="29"/>
  <c r="A372" i="29" s="1"/>
  <c r="A373" i="29"/>
  <c r="O1241" i="39"/>
  <c r="A1782" i="29"/>
  <c r="O1103" i="39"/>
  <c r="R1103" i="39" s="1"/>
  <c r="A1555" i="29"/>
  <c r="G1077" i="39"/>
  <c r="P1078" i="39"/>
  <c r="L1038" i="39"/>
  <c r="O718" i="39"/>
  <c r="R718" i="39" s="1"/>
  <c r="A971" i="29"/>
  <c r="M557" i="29"/>
  <c r="O557" i="29" s="1"/>
  <c r="F328" i="39"/>
  <c r="F137" i="39"/>
  <c r="F136" i="39" s="1"/>
  <c r="G291" i="39"/>
  <c r="P292" i="39"/>
  <c r="I288" i="39"/>
  <c r="P1102" i="39"/>
  <c r="N1002" i="39"/>
  <c r="G1230" i="39"/>
  <c r="G1225" i="39" s="1"/>
  <c r="O1227" i="39"/>
  <c r="L986" i="39"/>
  <c r="J1151" i="39"/>
  <c r="P1151" i="39" s="1"/>
  <c r="A1625" i="29"/>
  <c r="J1127" i="39"/>
  <c r="A1572" i="29"/>
  <c r="R1085" i="39"/>
  <c r="J1069" i="39"/>
  <c r="Q1069" i="39" s="1"/>
  <c r="A1500" i="29"/>
  <c r="I1487" i="29"/>
  <c r="I1486" i="29" s="1"/>
  <c r="I1485" i="29" s="1"/>
  <c r="J1024" i="39"/>
  <c r="Q1024" i="39" s="1"/>
  <c r="A1432" i="29"/>
  <c r="P1023" i="39"/>
  <c r="N998" i="39"/>
  <c r="F976" i="39"/>
  <c r="M934" i="39"/>
  <c r="A1231" i="29"/>
  <c r="A1099" i="29"/>
  <c r="O335" i="39"/>
  <c r="O405" i="29"/>
  <c r="N402" i="39"/>
  <c r="M305" i="39"/>
  <c r="A353" i="29"/>
  <c r="M303" i="39"/>
  <c r="R303" i="39" s="1"/>
  <c r="A351" i="29"/>
  <c r="O288" i="39"/>
  <c r="R289" i="39"/>
  <c r="N514" i="29"/>
  <c r="N509" i="29" s="1"/>
  <c r="L895" i="39"/>
  <c r="A1769" i="29"/>
  <c r="A24" i="39"/>
  <c r="I1122" i="29"/>
  <c r="A42" i="34"/>
  <c r="A564" i="38"/>
  <c r="A628" i="38"/>
  <c r="O627" i="38"/>
  <c r="A627" i="38" s="1"/>
  <c r="O395" i="38"/>
  <c r="A396" i="38"/>
  <c r="A1112" i="38"/>
  <c r="O1268" i="38"/>
  <c r="O1244" i="38" s="1"/>
  <c r="A1269" i="38"/>
  <c r="A1629" i="38"/>
  <c r="O1628" i="38"/>
  <c r="A1628" i="38" s="1"/>
  <c r="O168" i="31"/>
  <c r="A917" i="31"/>
  <c r="O563" i="31"/>
  <c r="A563" i="31" s="1"/>
  <c r="A564" i="31"/>
  <c r="A653" i="31"/>
  <c r="O652" i="31"/>
  <c r="O1373" i="31"/>
  <c r="A1374" i="31"/>
  <c r="J101" i="38"/>
  <c r="A1210" i="29"/>
  <c r="L1074" i="29"/>
  <c r="M101" i="38"/>
  <c r="L17" i="38"/>
  <c r="A24" i="34"/>
  <c r="I129" i="31"/>
  <c r="A130" i="31"/>
  <c r="I877" i="31"/>
  <c r="A878" i="31"/>
  <c r="N849" i="38"/>
  <c r="M627" i="31"/>
  <c r="A628" i="31"/>
  <c r="M168" i="31"/>
  <c r="A169" i="31"/>
  <c r="M697" i="38"/>
  <c r="A697" i="38" s="1"/>
  <c r="A698" i="38"/>
  <c r="O144" i="29"/>
  <c r="A144" i="29" s="1"/>
  <c r="A1815" i="29"/>
  <c r="G1812" i="29"/>
  <c r="N1438" i="29"/>
  <c r="P1260" i="39"/>
  <c r="F1203" i="29"/>
  <c r="F860" i="39" s="1"/>
  <c r="M1789" i="29"/>
  <c r="J1748" i="29"/>
  <c r="H1404" i="29"/>
  <c r="H995" i="39" s="1"/>
  <c r="H994" i="39" s="1"/>
  <c r="A1735" i="29"/>
  <c r="H1392" i="29"/>
  <c r="H982" i="39" s="1"/>
  <c r="H1391" i="29"/>
  <c r="H981" i="39" s="1"/>
  <c r="J1725" i="29"/>
  <c r="A1727" i="29"/>
  <c r="J1695" i="29"/>
  <c r="J1684" i="29"/>
  <c r="A1687" i="29"/>
  <c r="M1680" i="29"/>
  <c r="M1669" i="29"/>
  <c r="A1663" i="29"/>
  <c r="H1339" i="29"/>
  <c r="H952" i="39" s="1"/>
  <c r="H1338" i="29"/>
  <c r="H951" i="39" s="1"/>
  <c r="A1634" i="29"/>
  <c r="J1631" i="29"/>
  <c r="A1617" i="29"/>
  <c r="F1320" i="29"/>
  <c r="F1308" i="29"/>
  <c r="F1307" i="29"/>
  <c r="H1298" i="29"/>
  <c r="H934" i="39" s="1"/>
  <c r="H1296" i="29"/>
  <c r="H932" i="39" s="1"/>
  <c r="J1567" i="29"/>
  <c r="M1562" i="29"/>
  <c r="L1269" i="29"/>
  <c r="L904" i="39" s="1"/>
  <c r="L903" i="39" s="1"/>
  <c r="M1267" i="29"/>
  <c r="M1530" i="29"/>
  <c r="F1255" i="29"/>
  <c r="H1252" i="29"/>
  <c r="H886" i="39" s="1"/>
  <c r="H884" i="39" s="1"/>
  <c r="P1070" i="39"/>
  <c r="A1519" i="29"/>
  <c r="R1065" i="39"/>
  <c r="O1516" i="29"/>
  <c r="M1516" i="29"/>
  <c r="M1511" i="29" s="1"/>
  <c r="M1510" i="29" s="1"/>
  <c r="H1487" i="29"/>
  <c r="H1486" i="29" s="1"/>
  <c r="F1227" i="29"/>
  <c r="F885" i="39" s="1"/>
  <c r="F884" i="39" s="1"/>
  <c r="F1229" i="29"/>
  <c r="J1477" i="29"/>
  <c r="A1460" i="29"/>
  <c r="Q1023" i="39"/>
  <c r="R1023" i="39"/>
  <c r="A1455" i="29"/>
  <c r="A1630" i="29"/>
  <c r="A1746" i="29"/>
  <c r="Q1228" i="39"/>
  <c r="A1751" i="29"/>
  <c r="A1756" i="29"/>
  <c r="H556" i="29"/>
  <c r="M408" i="29"/>
  <c r="K515" i="29"/>
  <c r="K399" i="39" s="1"/>
  <c r="K517" i="29"/>
  <c r="K401" i="39" s="1"/>
  <c r="H512" i="29"/>
  <c r="H396" i="39" s="1"/>
  <c r="H511" i="29"/>
  <c r="H395" i="39" s="1"/>
  <c r="J164" i="29"/>
  <c r="J163" i="29" s="1"/>
  <c r="A400" i="29"/>
  <c r="J399" i="29"/>
  <c r="M390" i="29"/>
  <c r="A365" i="29"/>
  <c r="H478" i="29"/>
  <c r="H385" i="39" s="1"/>
  <c r="H152" i="39" s="1"/>
  <c r="A460" i="38"/>
  <c r="O1644" i="29"/>
  <c r="M503" i="29"/>
  <c r="N1241" i="38"/>
  <c r="F1037" i="29"/>
  <c r="F1036" i="29" s="1"/>
  <c r="E44" i="38"/>
  <c r="E16" i="38" s="1"/>
  <c r="E14" i="38" s="1"/>
  <c r="A38" i="34"/>
  <c r="A35" i="34"/>
  <c r="M469" i="29"/>
  <c r="P902" i="39"/>
  <c r="K1097" i="29"/>
  <c r="K1096" i="29" s="1"/>
  <c r="I1344" i="29"/>
  <c r="I1236" i="29"/>
  <c r="P938" i="39"/>
  <c r="N1317" i="29"/>
  <c r="L1439" i="29"/>
  <c r="A1645" i="29"/>
  <c r="L785" i="38"/>
  <c r="L784" i="38" s="1"/>
  <c r="L763" i="38" s="1"/>
  <c r="A786" i="38"/>
  <c r="K1437" i="31"/>
  <c r="A1438" i="31"/>
  <c r="K941" i="38"/>
  <c r="A942" i="38"/>
  <c r="K810" i="38"/>
  <c r="A811" i="38"/>
  <c r="M1477" i="29"/>
  <c r="F513" i="29"/>
  <c r="F397" i="39" s="1"/>
  <c r="F511" i="29"/>
  <c r="F395" i="39" s="1"/>
  <c r="F394" i="39" s="1"/>
  <c r="M363" i="29"/>
  <c r="J1179" i="31"/>
  <c r="A1180" i="31"/>
  <c r="O1088" i="29"/>
  <c r="J370" i="31"/>
  <c r="A1816" i="29"/>
  <c r="J167" i="29"/>
  <c r="M1813" i="29"/>
  <c r="M1812" i="29" s="1"/>
  <c r="M1811" i="29" s="1"/>
  <c r="M143" i="29"/>
  <c r="M142" i="29" s="1"/>
  <c r="J116" i="29"/>
  <c r="J115" i="29" s="1"/>
  <c r="J1808" i="29"/>
  <c r="J1807" i="29" s="1"/>
  <c r="J1806" i="29" s="1"/>
  <c r="J1805" i="29" s="1"/>
  <c r="A1809" i="29"/>
  <c r="J1800" i="29"/>
  <c r="M1800" i="29"/>
  <c r="A1784" i="29"/>
  <c r="H1765" i="29"/>
  <c r="A1755" i="29"/>
  <c r="J1754" i="29"/>
  <c r="N1404" i="29"/>
  <c r="O1404" i="29" s="1"/>
  <c r="K1395" i="29"/>
  <c r="K985" i="39" s="1"/>
  <c r="K1397" i="29"/>
  <c r="K988" i="39" s="1"/>
  <c r="K986" i="39" s="1"/>
  <c r="N1392" i="29"/>
  <c r="O1392" i="29" s="1"/>
  <c r="N1391" i="29"/>
  <c r="O1391" i="29" s="1"/>
  <c r="J1722" i="29"/>
  <c r="A1723" i="29"/>
  <c r="A1716" i="29"/>
  <c r="R1196" i="39"/>
  <c r="A1196" i="39" s="1"/>
  <c r="A1682" i="29"/>
  <c r="J1680" i="29"/>
  <c r="L1679" i="29"/>
  <c r="L1678" i="29" s="1"/>
  <c r="L1350" i="29"/>
  <c r="L963" i="39" s="1"/>
  <c r="L1349" i="29"/>
  <c r="L962" i="39" s="1"/>
  <c r="A1660" i="29"/>
  <c r="N1339" i="29"/>
  <c r="O1339" i="29" s="1"/>
  <c r="N1338" i="29"/>
  <c r="O1338" i="29" s="1"/>
  <c r="A1632" i="29"/>
  <c r="M1631" i="29"/>
  <c r="J1626" i="29"/>
  <c r="M1620" i="29"/>
  <c r="H1615" i="29"/>
  <c r="H1614" i="29" s="1"/>
  <c r="K1615" i="29"/>
  <c r="K1614" i="29" s="1"/>
  <c r="L1309" i="29"/>
  <c r="L952" i="39" s="1"/>
  <c r="L1307" i="29"/>
  <c r="P1120" i="39"/>
  <c r="G1296" i="29"/>
  <c r="G1294" i="29" s="1"/>
  <c r="G1289" i="29" s="1"/>
  <c r="N1292" i="29"/>
  <c r="O1292" i="29" s="1"/>
  <c r="N1291" i="29"/>
  <c r="O1291" i="29" s="1"/>
  <c r="N1549" i="29"/>
  <c r="M1580" i="29"/>
  <c r="M1575" i="29" s="1"/>
  <c r="M1574" i="29" s="1"/>
  <c r="J1552" i="29"/>
  <c r="H1270" i="29"/>
  <c r="H905" i="39" s="1"/>
  <c r="H903" i="39" s="1"/>
  <c r="A1534" i="29"/>
  <c r="O1533" i="29"/>
  <c r="L1256" i="29"/>
  <c r="M1256" i="29" s="1"/>
  <c r="O1256" i="29" s="1"/>
  <c r="K1509" i="29"/>
  <c r="M1498" i="29"/>
  <c r="A1499" i="29"/>
  <c r="J1498" i="29"/>
  <c r="M1492" i="29"/>
  <c r="M1487" i="29" s="1"/>
  <c r="A1493" i="29"/>
  <c r="N1486" i="29"/>
  <c r="M1480" i="29"/>
  <c r="K1208" i="29"/>
  <c r="K865" i="39" s="1"/>
  <c r="H1038" i="29"/>
  <c r="H762" i="39" s="1"/>
  <c r="H1204" i="29"/>
  <c r="J1205" i="29"/>
  <c r="J862" i="39" s="1"/>
  <c r="J1226" i="29"/>
  <c r="J1447" i="29"/>
  <c r="J1446" i="29" s="1"/>
  <c r="M1567" i="29"/>
  <c r="M1754" i="29"/>
  <c r="Q644" i="39"/>
  <c r="P644" i="39"/>
  <c r="Q380" i="39"/>
  <c r="P380" i="39"/>
  <c r="K313" i="29"/>
  <c r="K505" i="29"/>
  <c r="K497" i="29"/>
  <c r="H494" i="29"/>
  <c r="H402" i="39" s="1"/>
  <c r="J489" i="29"/>
  <c r="J363" i="29"/>
  <c r="N466" i="29"/>
  <c r="N465" i="29"/>
  <c r="E1266" i="29"/>
  <c r="E1088" i="39"/>
  <c r="E1265" i="29" s="1"/>
  <c r="E900" i="39" s="1"/>
  <c r="A1619" i="29"/>
  <c r="R1151" i="39"/>
  <c r="A683" i="29"/>
  <c r="L1121" i="29"/>
  <c r="A1324" i="29"/>
  <c r="A1792" i="29"/>
  <c r="A1635" i="29"/>
  <c r="A1761" i="29"/>
  <c r="M1722" i="29"/>
  <c r="M1501" i="31"/>
  <c r="A1502" i="31"/>
  <c r="I941" i="31"/>
  <c r="A942" i="31"/>
  <c r="K1135" i="38"/>
  <c r="A1136" i="38"/>
  <c r="K458" i="38"/>
  <c r="A459" i="38"/>
  <c r="K101" i="38"/>
  <c r="L101" i="38"/>
  <c r="J1565" i="31"/>
  <c r="A1566" i="31"/>
  <c r="A436" i="38"/>
  <c r="J435" i="38"/>
  <c r="A1374" i="38"/>
  <c r="J1373" i="38"/>
  <c r="M852" i="31"/>
  <c r="M849" i="31" s="1"/>
  <c r="A853" i="31"/>
  <c r="A1489" i="29"/>
  <c r="J1516" i="29"/>
  <c r="A1520" i="29"/>
  <c r="P1066" i="39"/>
  <c r="A499" i="31"/>
  <c r="A1775" i="29"/>
  <c r="M1808" i="29"/>
  <c r="M1807" i="29" s="1"/>
  <c r="M1806" i="29" s="1"/>
  <c r="M117" i="29"/>
  <c r="L1437" i="29"/>
  <c r="L1029" i="39" s="1"/>
  <c r="K1435" i="29"/>
  <c r="K1026" i="39" s="1"/>
  <c r="K1433" i="29"/>
  <c r="K1025" i="39" s="1"/>
  <c r="J1797" i="29"/>
  <c r="A1790" i="29"/>
  <c r="A1776" i="29"/>
  <c r="M1772" i="29"/>
  <c r="A1762" i="29"/>
  <c r="M1759" i="29"/>
  <c r="J1759" i="29"/>
  <c r="J1744" i="29"/>
  <c r="I1393" i="29"/>
  <c r="I983" i="39" s="1"/>
  <c r="I1391" i="29"/>
  <c r="I981" i="39" s="1"/>
  <c r="A1710" i="29"/>
  <c r="A1698" i="29"/>
  <c r="M1695" i="29"/>
  <c r="A1692" i="29"/>
  <c r="J1690" i="29"/>
  <c r="M1684" i="29"/>
  <c r="A1686" i="29"/>
  <c r="J1672" i="29"/>
  <c r="A1672" i="29" s="1"/>
  <c r="A1673" i="29"/>
  <c r="H1351" i="29"/>
  <c r="H1349" i="29"/>
  <c r="H962" i="39" s="1"/>
  <c r="H961" i="39" s="1"/>
  <c r="H957" i="39" s="1"/>
  <c r="J1340" i="29"/>
  <c r="A1340" i="29" s="1"/>
  <c r="K1336" i="29"/>
  <c r="K949" i="39" s="1"/>
  <c r="K1333" i="29"/>
  <c r="K946" i="39" s="1"/>
  <c r="K945" i="39" s="1"/>
  <c r="A1629" i="29"/>
  <c r="Q1152" i="39"/>
  <c r="M1626" i="29"/>
  <c r="A1623" i="29"/>
  <c r="K1320" i="29"/>
  <c r="K932" i="39" s="1"/>
  <c r="J1608" i="29"/>
  <c r="A1609" i="29"/>
  <c r="K1308" i="29"/>
  <c r="K951" i="39" s="1"/>
  <c r="K1307" i="29"/>
  <c r="K950" i="39" s="1"/>
  <c r="J1594" i="29"/>
  <c r="A1596" i="29"/>
  <c r="M1594" i="29"/>
  <c r="A1592" i="29"/>
  <c r="A1590" i="29"/>
  <c r="J1580" i="29"/>
  <c r="J1575" i="29" s="1"/>
  <c r="J1574" i="29" s="1"/>
  <c r="A1582" i="29"/>
  <c r="A1570" i="29"/>
  <c r="J1562" i="29"/>
  <c r="A1566" i="29"/>
  <c r="P1092" i="39"/>
  <c r="J1541" i="29"/>
  <c r="K1255" i="29"/>
  <c r="K889" i="39" s="1"/>
  <c r="N1250" i="29"/>
  <c r="Q1083" i="39"/>
  <c r="K1227" i="29"/>
  <c r="K885" i="39" s="1"/>
  <c r="K1229" i="29"/>
  <c r="K887" i="39" s="1"/>
  <c r="R1047" i="39"/>
  <c r="Q1033" i="39"/>
  <c r="R1024" i="39"/>
  <c r="A1456" i="29"/>
  <c r="M1452" i="29"/>
  <c r="M1447" i="29" s="1"/>
  <c r="M1446" i="29" s="1"/>
  <c r="J1492" i="29"/>
  <c r="A1495" i="29"/>
  <c r="A1586" i="29"/>
  <c r="M1690" i="29"/>
  <c r="A1508" i="29"/>
  <c r="A1090" i="29"/>
  <c r="P790" i="39"/>
  <c r="J1088" i="29"/>
  <c r="Q777" i="39"/>
  <c r="M845" i="29"/>
  <c r="I557" i="29"/>
  <c r="I553" i="29"/>
  <c r="I439" i="39" s="1"/>
  <c r="J416" i="29"/>
  <c r="A418" i="29"/>
  <c r="L516" i="29"/>
  <c r="L517" i="29"/>
  <c r="L401" i="39" s="1"/>
  <c r="I513" i="29"/>
  <c r="J513" i="29" s="1"/>
  <c r="I511" i="29"/>
  <c r="I395" i="39" s="1"/>
  <c r="I394" i="39" s="1"/>
  <c r="L313" i="29"/>
  <c r="L312" i="29" s="1"/>
  <c r="L505" i="29"/>
  <c r="N478" i="29"/>
  <c r="N179" i="29" s="1"/>
  <c r="E1807" i="29"/>
  <c r="E557" i="29"/>
  <c r="E378" i="39"/>
  <c r="E376" i="39" s="1"/>
  <c r="J1433" i="29"/>
  <c r="F1765" i="29"/>
  <c r="A876" i="38"/>
  <c r="A128" i="38"/>
  <c r="E196" i="39"/>
  <c r="E157" i="39"/>
  <c r="E155" i="39" s="1"/>
  <c r="E154" i="39" s="1"/>
  <c r="F44" i="38"/>
  <c r="F16" i="38" s="1"/>
  <c r="F14" i="38" s="1"/>
  <c r="J1258" i="29"/>
  <c r="I499" i="29"/>
  <c r="H44" i="38"/>
  <c r="G1207" i="29"/>
  <c r="F485" i="29"/>
  <c r="M1323" i="29"/>
  <c r="F193" i="31"/>
  <c r="A194" i="31"/>
  <c r="J550" i="29"/>
  <c r="A551" i="29"/>
  <c r="F722" i="31"/>
  <c r="A723" i="31"/>
  <c r="L371" i="38"/>
  <c r="A372" i="38"/>
  <c r="M1541" i="29"/>
  <c r="H313" i="29"/>
  <c r="H312" i="29" s="1"/>
  <c r="H505" i="29"/>
  <c r="H501" i="29" s="1"/>
  <c r="M1135" i="31"/>
  <c r="A1136" i="31"/>
  <c r="J459" i="31"/>
  <c r="A460" i="31"/>
  <c r="M303" i="38"/>
  <c r="A1738" i="29"/>
  <c r="P1048" i="39"/>
  <c r="A1471" i="29"/>
  <c r="J1438" i="29"/>
  <c r="J1034" i="39" s="1"/>
  <c r="M1786" i="29"/>
  <c r="K1765" i="29"/>
  <c r="M1748" i="29"/>
  <c r="M1743" i="29" s="1"/>
  <c r="A1745" i="29"/>
  <c r="M1736" i="29"/>
  <c r="F1395" i="29"/>
  <c r="F985" i="39" s="1"/>
  <c r="F1397" i="29"/>
  <c r="F988" i="39" s="1"/>
  <c r="F986" i="39" s="1"/>
  <c r="A1734" i="29"/>
  <c r="J1733" i="29"/>
  <c r="O1725" i="29"/>
  <c r="A1726" i="29"/>
  <c r="K1701" i="29"/>
  <c r="K1677" i="29" s="1"/>
  <c r="N1679" i="29"/>
  <c r="N1678" i="29" s="1"/>
  <c r="G1679" i="29"/>
  <c r="G1349" i="29"/>
  <c r="G1348" i="29" s="1"/>
  <c r="G1344" i="29" s="1"/>
  <c r="O1661" i="29"/>
  <c r="J1658" i="29"/>
  <c r="P947" i="39"/>
  <c r="H1637" i="29"/>
  <c r="A1624" i="29"/>
  <c r="J1620" i="29"/>
  <c r="A1621" i="29"/>
  <c r="L1321" i="29"/>
  <c r="M1321" i="29" s="1"/>
  <c r="O1321" i="29" s="1"/>
  <c r="P1132" i="39"/>
  <c r="G1307" i="29"/>
  <c r="M1597" i="29"/>
  <c r="M1297" i="29"/>
  <c r="L1110" i="29"/>
  <c r="L816" i="39" s="1"/>
  <c r="H1292" i="29"/>
  <c r="H1291" i="29"/>
  <c r="H927" i="39" s="1"/>
  <c r="H1573" i="29"/>
  <c r="A1563" i="29"/>
  <c r="M1552" i="29"/>
  <c r="A1554" i="29"/>
  <c r="N1270" i="29"/>
  <c r="O1270" i="29" s="1"/>
  <c r="M1544" i="29"/>
  <c r="A1545" i="29"/>
  <c r="I1266" i="29"/>
  <c r="I901" i="39" s="1"/>
  <c r="I1265" i="29"/>
  <c r="I900" i="39" s="1"/>
  <c r="P1079" i="39"/>
  <c r="P1075" i="39"/>
  <c r="P1072" i="39" s="1"/>
  <c r="Q1075" i="39"/>
  <c r="J1262" i="29"/>
  <c r="A1504" i="29"/>
  <c r="J1503" i="29"/>
  <c r="R1068" i="39"/>
  <c r="O1498" i="29"/>
  <c r="A1496" i="29"/>
  <c r="J1488" i="29"/>
  <c r="P1051" i="39"/>
  <c r="J1466" i="29"/>
  <c r="A1467" i="29"/>
  <c r="K1445" i="29"/>
  <c r="A1264" i="29"/>
  <c r="J1661" i="29"/>
  <c r="A1664" i="29"/>
  <c r="A1750" i="29"/>
  <c r="N1509" i="29"/>
  <c r="A1438" i="38"/>
  <c r="A1132" i="29"/>
  <c r="M150" i="29"/>
  <c r="M876" i="29"/>
  <c r="Q642" i="39"/>
  <c r="P471" i="39"/>
  <c r="A472" i="29"/>
  <c r="J471" i="29"/>
  <c r="J405" i="29"/>
  <c r="A406" i="29"/>
  <c r="M165" i="29"/>
  <c r="F505" i="29"/>
  <c r="F501" i="29" s="1"/>
  <c r="I506" i="29"/>
  <c r="I505" i="29"/>
  <c r="I314" i="29"/>
  <c r="J314" i="29" s="1"/>
  <c r="P321" i="39"/>
  <c r="L492" i="29"/>
  <c r="L491" i="29"/>
  <c r="L399" i="39" s="1"/>
  <c r="E115" i="29"/>
  <c r="E1237" i="29"/>
  <c r="E1058" i="39"/>
  <c r="E1235" i="29" s="1"/>
  <c r="E893" i="39" s="1"/>
  <c r="E1070" i="29" s="1"/>
  <c r="E771" i="39" s="1"/>
  <c r="E948" i="29" s="1"/>
  <c r="E698" i="39" s="1"/>
  <c r="E967" i="29"/>
  <c r="E789" i="39"/>
  <c r="E792" i="39" s="1"/>
  <c r="E969" i="29" s="1"/>
  <c r="P326" i="39"/>
  <c r="F499" i="29"/>
  <c r="F496" i="29" s="1"/>
  <c r="F1300" i="29"/>
  <c r="G1485" i="29"/>
  <c r="L1154" i="29"/>
  <c r="M1154" i="29" s="1"/>
  <c r="N1316" i="29"/>
  <c r="E1060" i="29"/>
  <c r="G490" i="29"/>
  <c r="N1362" i="29"/>
  <c r="M166" i="29"/>
  <c r="I1405" i="29"/>
  <c r="I996" i="39" s="1"/>
  <c r="I994" i="39" s="1"/>
  <c r="J337" i="29"/>
  <c r="A338" i="29"/>
  <c r="I1037" i="29"/>
  <c r="I761" i="39" s="1"/>
  <c r="N1172" i="29"/>
  <c r="F346" i="29"/>
  <c r="A1331" i="29"/>
  <c r="I1276" i="29"/>
  <c r="I911" i="39" s="1"/>
  <c r="A735" i="29"/>
  <c r="A378" i="29"/>
  <c r="P303" i="39"/>
  <c r="N1368" i="29"/>
  <c r="N1116" i="29"/>
  <c r="J1001" i="29"/>
  <c r="Q1144" i="39"/>
  <c r="A1559" i="29"/>
  <c r="O1556" i="29"/>
  <c r="I1071" i="29"/>
  <c r="I772" i="39" s="1"/>
  <c r="F1069" i="29"/>
  <c r="K587" i="29"/>
  <c r="K449" i="39" s="1"/>
  <c r="G1121" i="29"/>
  <c r="G1114" i="29"/>
  <c r="G823" i="39" s="1"/>
  <c r="G576" i="29"/>
  <c r="G438" i="39" s="1"/>
  <c r="G1113" i="29"/>
  <c r="G822" i="39" s="1"/>
  <c r="N1257" i="29"/>
  <c r="N1258" i="29"/>
  <c r="K1001" i="29"/>
  <c r="M1001" i="29" s="1"/>
  <c r="O1001" i="29" s="1"/>
  <c r="F1383" i="29"/>
  <c r="F1384" i="29"/>
  <c r="L1175" i="29"/>
  <c r="K1073" i="29"/>
  <c r="M1073" i="29" s="1"/>
  <c r="O1073" i="29" s="1"/>
  <c r="M1262" i="29"/>
  <c r="J1427" i="29"/>
  <c r="J1019" i="39" s="1"/>
  <c r="P1019" i="39" s="1"/>
  <c r="H1196" i="29"/>
  <c r="H852" i="39" s="1"/>
  <c r="J316" i="29"/>
  <c r="J266" i="39" s="1"/>
  <c r="K1215" i="29"/>
  <c r="M1216" i="29"/>
  <c r="H1346" i="29"/>
  <c r="H959" i="39" s="1"/>
  <c r="H958" i="39" s="1"/>
  <c r="H956" i="39" s="1"/>
  <c r="F1373" i="29"/>
  <c r="E1080" i="39"/>
  <c r="E1260" i="29"/>
  <c r="G1385" i="29"/>
  <c r="G975" i="39" s="1"/>
  <c r="J1261" i="29"/>
  <c r="I1215" i="29"/>
  <c r="K1401" i="29"/>
  <c r="K992" i="39" s="1"/>
  <c r="K991" i="39" s="1"/>
  <c r="K1416" i="29"/>
  <c r="K1007" i="39" s="1"/>
  <c r="K1005" i="39" s="1"/>
  <c r="K1008" i="39" s="1"/>
  <c r="F1360" i="29"/>
  <c r="F1361" i="29"/>
  <c r="F975" i="39" s="1"/>
  <c r="N1204" i="29"/>
  <c r="J1429" i="29"/>
  <c r="J1021" i="39" s="1"/>
  <c r="H1428" i="29"/>
  <c r="N1425" i="29"/>
  <c r="N1427" i="29"/>
  <c r="O1427" i="29" s="1"/>
  <c r="N1386" i="29"/>
  <c r="G1112" i="29"/>
  <c r="J1206" i="29"/>
  <c r="J863" i="39" s="1"/>
  <c r="I1204" i="29"/>
  <c r="L628" i="29"/>
  <c r="E997" i="39"/>
  <c r="E1174" i="29" s="1"/>
  <c r="E1403" i="29"/>
  <c r="P1156" i="39"/>
  <c r="G1051" i="29"/>
  <c r="E679" i="39"/>
  <c r="E856" i="29" s="1"/>
  <c r="G1219" i="29"/>
  <c r="G876" i="39" s="1"/>
  <c r="G875" i="39" s="1"/>
  <c r="G878" i="39" s="1"/>
  <c r="G1202" i="29"/>
  <c r="G859" i="39" s="1"/>
  <c r="I1070" i="29"/>
  <c r="I771" i="39" s="1"/>
  <c r="H1436" i="29"/>
  <c r="H1027" i="39" s="1"/>
  <c r="M1176" i="29"/>
  <c r="O1176" i="29" s="1"/>
  <c r="J1333" i="29"/>
  <c r="J946" i="39" s="1"/>
  <c r="J945" i="39" s="1"/>
  <c r="H1332" i="29"/>
  <c r="M1130" i="29"/>
  <c r="O1130" i="29" s="1"/>
  <c r="E780" i="39"/>
  <c r="L1360" i="29"/>
  <c r="L1365" i="29"/>
  <c r="L979" i="39" s="1"/>
  <c r="E962" i="39"/>
  <c r="E1348" i="29"/>
  <c r="E1344" i="29" s="1"/>
  <c r="K619" i="29"/>
  <c r="G1426" i="29"/>
  <c r="G1018" i="39" s="1"/>
  <c r="G1164" i="29"/>
  <c r="G844" i="39" s="1"/>
  <c r="H1063" i="29"/>
  <c r="H763" i="39" s="1"/>
  <c r="N1105" i="29"/>
  <c r="M506" i="29"/>
  <c r="O506" i="29" s="1"/>
  <c r="E800" i="39"/>
  <c r="E977" i="29" s="1"/>
  <c r="M1352" i="29"/>
  <c r="K179" i="29"/>
  <c r="H1104" i="29"/>
  <c r="F443" i="29"/>
  <c r="E395" i="39"/>
  <c r="N1180" i="29"/>
  <c r="N1179" i="29"/>
  <c r="I1096" i="29"/>
  <c r="G1104" i="29"/>
  <c r="G806" i="39" s="1"/>
  <c r="G1434" i="29"/>
  <c r="G1368" i="29"/>
  <c r="G510" i="29"/>
  <c r="E1043" i="39"/>
  <c r="E1220" i="29" s="1"/>
  <c r="G969" i="29"/>
  <c r="L1165" i="29"/>
  <c r="L845" i="39" s="1"/>
  <c r="L1163" i="29"/>
  <c r="G1397" i="29"/>
  <c r="G988" i="39" s="1"/>
  <c r="G986" i="39" s="1"/>
  <c r="G1074" i="29"/>
  <c r="N1104" i="29"/>
  <c r="I1241" i="29"/>
  <c r="P857" i="39"/>
  <c r="L1104" i="29"/>
  <c r="M1104" i="29" s="1"/>
  <c r="N1123" i="29"/>
  <c r="N1122" i="29"/>
  <c r="F1104" i="29"/>
  <c r="I1305" i="29"/>
  <c r="L179" i="29"/>
  <c r="F1001" i="29"/>
  <c r="K1180" i="29"/>
  <c r="K867" i="39" s="1"/>
  <c r="K1179" i="29"/>
  <c r="K866" i="39" s="1"/>
  <c r="N443" i="29"/>
  <c r="J969" i="29"/>
  <c r="I1104" i="29"/>
  <c r="G1115" i="29"/>
  <c r="G824" i="39" s="1"/>
  <c r="J1365" i="29"/>
  <c r="J1443" i="29"/>
  <c r="E916" i="39"/>
  <c r="E914" i="39" s="1"/>
  <c r="E1279" i="29"/>
  <c r="N1359" i="29"/>
  <c r="N1360" i="29"/>
  <c r="K1170" i="29"/>
  <c r="F291" i="29"/>
  <c r="G1198" i="29"/>
  <c r="E907" i="39"/>
  <c r="E1241" i="29"/>
  <c r="M1200" i="29"/>
  <c r="J1414" i="29"/>
  <c r="J329" i="29"/>
  <c r="J491" i="29"/>
  <c r="H1276" i="29"/>
  <c r="H911" i="39" s="1"/>
  <c r="H1281" i="29"/>
  <c r="H916" i="39" s="1"/>
  <c r="H914" i="39" s="1"/>
  <c r="K1136" i="29"/>
  <c r="K815" i="39" s="1"/>
  <c r="E988" i="39"/>
  <c r="N1182" i="29"/>
  <c r="L1040" i="29"/>
  <c r="L764" i="39" s="1"/>
  <c r="I1182" i="29"/>
  <c r="I1177" i="29" s="1"/>
  <c r="N1428" i="29"/>
  <c r="F947" i="29"/>
  <c r="F697" i="39" s="1"/>
  <c r="G329" i="29"/>
  <c r="J1374" i="29"/>
  <c r="I1373" i="29"/>
  <c r="J1219" i="29"/>
  <c r="J876" i="39" s="1"/>
  <c r="H1218" i="29"/>
  <c r="J1175" i="29"/>
  <c r="M1045" i="29"/>
  <c r="N895" i="29"/>
  <c r="O895" i="29" s="1"/>
  <c r="L856" i="29"/>
  <c r="M856" i="29" s="1"/>
  <c r="L1109" i="29"/>
  <c r="E762" i="39"/>
  <c r="H1074" i="29"/>
  <c r="L946" i="29"/>
  <c r="L696" i="39" s="1"/>
  <c r="J1126" i="29"/>
  <c r="L1070" i="29"/>
  <c r="L771" i="39" s="1"/>
  <c r="F1096" i="29"/>
  <c r="E1275" i="29"/>
  <c r="G1206" i="29"/>
  <c r="G863" i="39" s="1"/>
  <c r="G861" i="39" s="1"/>
  <c r="G496" i="29"/>
  <c r="G501" i="29"/>
  <c r="M314" i="29"/>
  <c r="O314" i="29" s="1"/>
  <c r="E469" i="29"/>
  <c r="G1362" i="29"/>
  <c r="E797" i="29"/>
  <c r="E562" i="29"/>
  <c r="E1207" i="29"/>
  <c r="K1241" i="29"/>
  <c r="I1139" i="29"/>
  <c r="I818" i="39" s="1"/>
  <c r="I817" i="39" s="1"/>
  <c r="J1394" i="29"/>
  <c r="J984" i="39" s="1"/>
  <c r="G1318" i="29"/>
  <c r="J1167" i="29"/>
  <c r="K1344" i="29"/>
  <c r="J1235" i="29"/>
  <c r="J893" i="39" s="1"/>
  <c r="E292" i="29"/>
  <c r="E114" i="39"/>
  <c r="E291" i="29" s="1"/>
  <c r="J486" i="29"/>
  <c r="E1108" i="29"/>
  <c r="E930" i="39"/>
  <c r="E1107" i="29" s="1"/>
  <c r="E869" i="39"/>
  <c r="E1046" i="29" s="1"/>
  <c r="M486" i="29"/>
  <c r="K1074" i="29"/>
  <c r="M1075" i="29"/>
  <c r="G1411" i="29"/>
  <c r="J1310" i="29"/>
  <c r="G1181" i="29"/>
  <c r="E814" i="39"/>
  <c r="H1034" i="29"/>
  <c r="H1033" i="29"/>
  <c r="H757" i="39" s="1"/>
  <c r="J1352" i="29"/>
  <c r="J965" i="39" s="1"/>
  <c r="J1368" i="29"/>
  <c r="G1439" i="29"/>
  <c r="M1079" i="29"/>
  <c r="O1079" i="29" s="1"/>
  <c r="K1077" i="29"/>
  <c r="P941" i="39"/>
  <c r="F1434" i="29"/>
  <c r="M315" i="29"/>
  <c r="L1139" i="29"/>
  <c r="L818" i="39" s="1"/>
  <c r="E705" i="39"/>
  <c r="E882" i="29" s="1"/>
  <c r="K950" i="29"/>
  <c r="K699" i="39" s="1"/>
  <c r="M1072" i="29"/>
  <c r="M1290" i="29"/>
  <c r="F179" i="29"/>
  <c r="F1344" i="29"/>
  <c r="E398" i="39"/>
  <c r="E575" i="29" s="1"/>
  <c r="E1002" i="39"/>
  <c r="E1179" i="29" s="1"/>
  <c r="E1180" i="29"/>
  <c r="H1360" i="29"/>
  <c r="H974" i="39" s="1"/>
  <c r="H1439" i="29"/>
  <c r="J1442" i="29"/>
  <c r="J1041" i="39" s="1"/>
  <c r="M1261" i="29"/>
  <c r="J495" i="29"/>
  <c r="J403" i="39" s="1"/>
  <c r="I616" i="29"/>
  <c r="E761" i="39"/>
  <c r="E1194" i="29"/>
  <c r="F1010" i="29"/>
  <c r="F733" i="39" s="1"/>
  <c r="G1215" i="29"/>
  <c r="I1300" i="29"/>
  <c r="G1136" i="29"/>
  <c r="G815" i="39" s="1"/>
  <c r="M1426" i="29"/>
  <c r="P936" i="39"/>
  <c r="K1010" i="29"/>
  <c r="K733" i="39" s="1"/>
  <c r="G1196" i="29"/>
  <c r="E1016" i="39"/>
  <c r="E1193" i="29" s="1"/>
  <c r="E1195" i="29"/>
  <c r="N1439" i="29"/>
  <c r="H526" i="29"/>
  <c r="H411" i="39" s="1"/>
  <c r="E1300" i="29"/>
  <c r="E937" i="39"/>
  <c r="E1114" i="29" s="1"/>
  <c r="E823" i="39" s="1"/>
  <c r="E1000" i="29" s="1"/>
  <c r="J1303" i="29"/>
  <c r="L575" i="29"/>
  <c r="F1428" i="29"/>
  <c r="F1198" i="29"/>
  <c r="F854" i="39" s="1"/>
  <c r="K1301" i="29"/>
  <c r="K936" i="39" s="1"/>
  <c r="M1385" i="29"/>
  <c r="O1385" i="29" s="1"/>
  <c r="G1071" i="29"/>
  <c r="M1174" i="29"/>
  <c r="O1174" i="29" s="1"/>
  <c r="M1260" i="29"/>
  <c r="L1071" i="29"/>
  <c r="L772" i="39" s="1"/>
  <c r="G1405" i="29"/>
  <c r="G996" i="39" s="1"/>
  <c r="M1220" i="29"/>
  <c r="G1430" i="29"/>
  <c r="G1022" i="39" s="1"/>
  <c r="G1020" i="39" s="1"/>
  <c r="J1304" i="29"/>
  <c r="I1121" i="29"/>
  <c r="I799" i="39" s="1"/>
  <c r="N501" i="29"/>
  <c r="L442" i="29"/>
  <c r="I938" i="29"/>
  <c r="I689" i="39" s="1"/>
  <c r="G1261" i="29"/>
  <c r="G895" i="39" s="1"/>
  <c r="N1072" i="29"/>
  <c r="H1387" i="29"/>
  <c r="H977" i="39" s="1"/>
  <c r="H976" i="39" s="1"/>
  <c r="K329" i="29"/>
  <c r="M1304" i="29"/>
  <c r="K1121" i="29"/>
  <c r="L1000" i="29"/>
  <c r="J500" i="29"/>
  <c r="J317" i="29"/>
  <c r="A317" i="29" s="1"/>
  <c r="J315" i="29"/>
  <c r="I575" i="29"/>
  <c r="I437" i="39" s="1"/>
  <c r="M291" i="29"/>
  <c r="O291" i="29" s="1"/>
  <c r="I291" i="29"/>
  <c r="I265" i="39" s="1"/>
  <c r="I293" i="29"/>
  <c r="I267" i="39" s="1"/>
  <c r="G300" i="29"/>
  <c r="G281" i="39" s="1"/>
  <c r="H1195" i="29"/>
  <c r="J1426" i="29"/>
  <c r="J1018" i="39" s="1"/>
  <c r="J1216" i="29"/>
  <c r="J873" i="39" s="1"/>
  <c r="H1215" i="29"/>
  <c r="E509" i="29"/>
  <c r="H895" i="29"/>
  <c r="H679" i="39" s="1"/>
  <c r="J376" i="29"/>
  <c r="J371" i="29" s="1"/>
  <c r="N1096" i="29"/>
  <c r="H1182" i="29"/>
  <c r="H869" i="39" s="1"/>
  <c r="E951" i="39"/>
  <c r="E1128" i="29" s="1"/>
  <c r="E1335" i="29"/>
  <c r="G1268" i="29"/>
  <c r="G1226" i="29"/>
  <c r="F797" i="29"/>
  <c r="G575" i="29"/>
  <c r="G437" i="39" s="1"/>
  <c r="F1165" i="29"/>
  <c r="F845" i="39" s="1"/>
  <c r="F1163" i="29"/>
  <c r="J555" i="29"/>
  <c r="E953" i="39"/>
  <c r="E1130" i="29" s="1"/>
  <c r="N1165" i="29"/>
  <c r="N1163" i="29"/>
  <c r="E1127" i="29"/>
  <c r="J1397" i="29"/>
  <c r="J988" i="39" s="1"/>
  <c r="J986" i="39" s="1"/>
  <c r="G1034" i="29"/>
  <c r="A1327" i="29"/>
  <c r="G1142" i="29"/>
  <c r="P997" i="39"/>
  <c r="M1235" i="29"/>
  <c r="J1181" i="29"/>
  <c r="M555" i="29"/>
  <c r="G1123" i="29"/>
  <c r="G801" i="39" s="1"/>
  <c r="G1122" i="29"/>
  <c r="G800" i="39" s="1"/>
  <c r="M292" i="29"/>
  <c r="K443" i="29"/>
  <c r="K349" i="39" s="1"/>
  <c r="J1411" i="29"/>
  <c r="Q620" i="39"/>
  <c r="P620" i="39"/>
  <c r="G1079" i="29"/>
  <c r="N1344" i="29"/>
  <c r="I1434" i="29"/>
  <c r="F1180" i="29"/>
  <c r="F1179" i="29"/>
  <c r="F866" i="39" s="1"/>
  <c r="M1296" i="29"/>
  <c r="O1296" i="29" s="1"/>
  <c r="J1318" i="29"/>
  <c r="M966" i="29"/>
  <c r="O966" i="29" s="1"/>
  <c r="F1139" i="29"/>
  <c r="F818" i="39" s="1"/>
  <c r="F817" i="39" s="1"/>
  <c r="I179" i="29"/>
  <c r="F1175" i="29"/>
  <c r="H619" i="29"/>
  <c r="J1035" i="29"/>
  <c r="F1123" i="29"/>
  <c r="F801" i="39" s="1"/>
  <c r="F1122" i="29"/>
  <c r="E1036" i="29"/>
  <c r="E441" i="39"/>
  <c r="L1215" i="29"/>
  <c r="G1050" i="29"/>
  <c r="G1049" i="29"/>
  <c r="G1282" i="29"/>
  <c r="K1040" i="29"/>
  <c r="K1038" i="29"/>
  <c r="K762" i="39" s="1"/>
  <c r="M1387" i="29"/>
  <c r="E1042" i="39"/>
  <c r="L1136" i="29"/>
  <c r="F1136" i="29"/>
  <c r="F815" i="39" s="1"/>
  <c r="I1428" i="29"/>
  <c r="E935" i="39"/>
  <c r="E1112" i="29" s="1"/>
  <c r="L1241" i="29"/>
  <c r="L330" i="29"/>
  <c r="M1173" i="29"/>
  <c r="H956" i="29"/>
  <c r="H703" i="39" s="1"/>
  <c r="J504" i="29"/>
  <c r="K474" i="29"/>
  <c r="K470" i="29" s="1"/>
  <c r="N1384" i="29"/>
  <c r="L1097" i="29"/>
  <c r="L1282" i="29"/>
  <c r="J1388" i="29"/>
  <c r="J978" i="39" s="1"/>
  <c r="G1201" i="29"/>
  <c r="G858" i="39" s="1"/>
  <c r="I1218" i="29"/>
  <c r="K499" i="29"/>
  <c r="K502" i="29"/>
  <c r="L1374" i="29"/>
  <c r="K1051" i="29"/>
  <c r="K782" i="39" s="1"/>
  <c r="M1217" i="29"/>
  <c r="G1404" i="29"/>
  <c r="G995" i="39" s="1"/>
  <c r="F948" i="29"/>
  <c r="F698" i="39" s="1"/>
  <c r="H1071" i="29"/>
  <c r="H772" i="39" s="1"/>
  <c r="K1425" i="29"/>
  <c r="K1017" i="39" s="1"/>
  <c r="K1016" i="39" s="1"/>
  <c r="K1429" i="29"/>
  <c r="K1021" i="39" s="1"/>
  <c r="K1020" i="39" s="1"/>
  <c r="L1414" i="29"/>
  <c r="E1188" i="39"/>
  <c r="E1367" i="29"/>
  <c r="L1066" i="29"/>
  <c r="F1200" i="29"/>
  <c r="F857" i="39" s="1"/>
  <c r="F1401" i="29"/>
  <c r="F992" i="39" s="1"/>
  <c r="F1416" i="29"/>
  <c r="F1007" i="39" s="1"/>
  <c r="F1005" i="39" s="1"/>
  <c r="F1008" i="39" s="1"/>
  <c r="H1239" i="29"/>
  <c r="H1243" i="29"/>
  <c r="H908" i="39" s="1"/>
  <c r="J502" i="29"/>
  <c r="G1259" i="29"/>
  <c r="G893" i="39" s="1"/>
  <c r="J1220" i="29"/>
  <c r="J877" i="39" s="1"/>
  <c r="F474" i="29"/>
  <c r="F470" i="29" s="1"/>
  <c r="I1359" i="29"/>
  <c r="K1373" i="29"/>
  <c r="H1299" i="29"/>
  <c r="H935" i="39" s="1"/>
  <c r="H1302" i="29"/>
  <c r="H937" i="39" s="1"/>
  <c r="K1257" i="29"/>
  <c r="K1258" i="29"/>
  <c r="G1175" i="29"/>
  <c r="M956" i="29"/>
  <c r="G1127" i="29"/>
  <c r="I443" i="29"/>
  <c r="H442" i="29"/>
  <c r="H348" i="39" s="1"/>
  <c r="F1217" i="29"/>
  <c r="K1383" i="29"/>
  <c r="K1388" i="29"/>
  <c r="K978" i="39" s="1"/>
  <c r="K976" i="39" s="1"/>
  <c r="F1116" i="29"/>
  <c r="G1416" i="29"/>
  <c r="G1007" i="39" s="1"/>
  <c r="G1005" i="39" s="1"/>
  <c r="G1008" i="39" s="1"/>
  <c r="H1174" i="29"/>
  <c r="H1108" i="29"/>
  <c r="H809" i="39" s="1"/>
  <c r="N1197" i="29"/>
  <c r="N1198" i="29"/>
  <c r="I1279" i="29"/>
  <c r="J1238" i="29"/>
  <c r="H1072" i="29"/>
  <c r="H773" i="39" s="1"/>
  <c r="E496" i="29"/>
  <c r="I300" i="29"/>
  <c r="I281" i="39" s="1"/>
  <c r="I1197" i="29"/>
  <c r="I853" i="39" s="1"/>
  <c r="J1176" i="29"/>
  <c r="J860" i="39" s="1"/>
  <c r="H1037" i="29"/>
  <c r="L1428" i="29"/>
  <c r="L1218" i="29"/>
  <c r="G1276" i="29"/>
  <c r="G1281" i="29"/>
  <c r="N490" i="29"/>
  <c r="N485" i="29" s="1"/>
  <c r="J517" i="29"/>
  <c r="J401" i="39" s="1"/>
  <c r="N313" i="29"/>
  <c r="N315" i="29"/>
  <c r="N1345" i="29"/>
  <c r="N1343" i="29" s="1"/>
  <c r="K1442" i="29"/>
  <c r="K1041" i="39" s="1"/>
  <c r="K1443" i="29"/>
  <c r="K1042" i="39" s="1"/>
  <c r="G1010" i="29"/>
  <c r="G733" i="39" s="1"/>
  <c r="F575" i="29"/>
  <c r="F437" i="39" s="1"/>
  <c r="F436" i="39" s="1"/>
  <c r="M1114" i="29"/>
  <c r="K1000" i="29"/>
  <c r="E927" i="39"/>
  <c r="E1290" i="29"/>
  <c r="N1063" i="29"/>
  <c r="O1063" i="29" s="1"/>
  <c r="N1061" i="29"/>
  <c r="G514" i="29"/>
  <c r="G179" i="29"/>
  <c r="E314" i="29"/>
  <c r="E136" i="39"/>
  <c r="E313" i="29" s="1"/>
  <c r="E965" i="39"/>
  <c r="E1434" i="29"/>
  <c r="E1027" i="39"/>
  <c r="E799" i="39"/>
  <c r="E1096" i="29"/>
  <c r="L1123" i="29"/>
  <c r="L1122" i="29"/>
  <c r="L800" i="39" s="1"/>
  <c r="E1305" i="29"/>
  <c r="J1280" i="29"/>
  <c r="J915" i="39" s="1"/>
  <c r="L1180" i="29"/>
  <c r="L1179" i="29"/>
  <c r="L866" i="39" s="1"/>
  <c r="K1139" i="29"/>
  <c r="K818" i="39" s="1"/>
  <c r="K817" i="39" s="1"/>
  <c r="E1032" i="29"/>
  <c r="E757" i="39"/>
  <c r="G486" i="29"/>
  <c r="G1139" i="29"/>
  <c r="G818" i="39" s="1"/>
  <c r="M553" i="29"/>
  <c r="K616" i="29"/>
  <c r="M1394" i="29"/>
  <c r="M1167" i="29"/>
  <c r="O1167" i="29" s="1"/>
  <c r="H1180" i="29"/>
  <c r="H867" i="39" s="1"/>
  <c r="H1179" i="29"/>
  <c r="H866" i="39" s="1"/>
  <c r="I797" i="29"/>
  <c r="I594" i="39" s="1"/>
  <c r="I890" i="29"/>
  <c r="M1436" i="29"/>
  <c r="N1139" i="29"/>
  <c r="A1371" i="29"/>
  <c r="K1123" i="29"/>
  <c r="K801" i="39" s="1"/>
  <c r="H1139" i="29"/>
  <c r="H818" i="39" s="1"/>
  <c r="H817" i="39" s="1"/>
  <c r="I1165" i="29"/>
  <c r="I845" i="39" s="1"/>
  <c r="I1163" i="29"/>
  <c r="N1241" i="29"/>
  <c r="Q943" i="39"/>
  <c r="H1362" i="29"/>
  <c r="M1411" i="29"/>
  <c r="J966" i="29"/>
  <c r="M969" i="29"/>
  <c r="O969" i="29" s="1"/>
  <c r="M1310" i="29"/>
  <c r="I1439" i="29"/>
  <c r="N1050" i="29"/>
  <c r="N1049" i="29"/>
  <c r="P1220" i="39"/>
  <c r="E501" i="29"/>
  <c r="E1020" i="39"/>
  <c r="E1198" i="29"/>
  <c r="M476" i="29"/>
  <c r="F1439" i="29"/>
  <c r="L1050" i="29"/>
  <c r="L1049" i="29"/>
  <c r="L780" i="39" s="1"/>
  <c r="M1430" i="29"/>
  <c r="L1035" i="29"/>
  <c r="L1033" i="29"/>
  <c r="L757" i="39" s="1"/>
  <c r="M1407" i="29"/>
  <c r="O1407" i="29" s="1"/>
  <c r="O998" i="39" s="1"/>
  <c r="K1175" i="29"/>
  <c r="N1281" i="29"/>
  <c r="E1239" i="29"/>
  <c r="F1153" i="29"/>
  <c r="F832" i="39" s="1"/>
  <c r="F831" i="39" s="1"/>
  <c r="F834" i="39" s="1"/>
  <c r="J1217" i="29"/>
  <c r="J874" i="39" s="1"/>
  <c r="H1097" i="29"/>
  <c r="H799" i="39" s="1"/>
  <c r="J1284" i="29"/>
  <c r="J1113" i="29"/>
  <c r="J822" i="39" s="1"/>
  <c r="M1345" i="29"/>
  <c r="M1343" i="29" s="1"/>
  <c r="E1041" i="39"/>
  <c r="E1439" i="29"/>
  <c r="N1300" i="29"/>
  <c r="J1430" i="29"/>
  <c r="J1022" i="39" s="1"/>
  <c r="M393" i="29"/>
  <c r="A566" i="29"/>
  <c r="J352" i="29"/>
  <c r="J347" i="29" s="1"/>
  <c r="L475" i="29"/>
  <c r="L382" i="39" s="1"/>
  <c r="L381" i="39" s="1"/>
  <c r="L377" i="39" s="1"/>
  <c r="L384" i="39" s="1"/>
  <c r="A379" i="29"/>
  <c r="P307" i="39"/>
  <c r="A396" i="29"/>
  <c r="A318" i="29"/>
  <c r="A361" i="29"/>
  <c r="M358" i="29"/>
  <c r="R1090" i="39"/>
  <c r="O393" i="29"/>
  <c r="R290" i="39"/>
  <c r="M340" i="29"/>
  <c r="P309" i="39"/>
  <c r="L1425" i="29"/>
  <c r="L1017" i="39" s="1"/>
  <c r="N499" i="29"/>
  <c r="P865" i="39"/>
  <c r="G291" i="29"/>
  <c r="G265" i="39" s="1"/>
  <c r="G313" i="29"/>
  <c r="P1083" i="39"/>
  <c r="P1071" i="39"/>
  <c r="P949" i="39"/>
  <c r="E304" i="39"/>
  <c r="G475" i="29"/>
  <c r="G382" i="39" s="1"/>
  <c r="G381" i="39" s="1"/>
  <c r="G377" i="39" s="1"/>
  <c r="G384" i="39" s="1"/>
  <c r="P1040" i="39"/>
  <c r="P1113" i="39"/>
  <c r="G1239" i="29"/>
  <c r="P1251" i="39"/>
  <c r="A41" i="34"/>
  <c r="A40" i="34"/>
  <c r="A153" i="39"/>
  <c r="A386" i="39"/>
  <c r="L1257" i="29"/>
  <c r="A87" i="39"/>
  <c r="I13" i="39"/>
  <c r="H13" i="39"/>
  <c r="H88" i="38"/>
  <c r="A88" i="38" s="1"/>
  <c r="A90" i="38"/>
  <c r="A47" i="38"/>
  <c r="A174" i="39"/>
  <c r="L16" i="38"/>
  <c r="L14" i="38" s="1"/>
  <c r="N46" i="38"/>
  <c r="N45" i="38" s="1"/>
  <c r="N44" i="38" s="1"/>
  <c r="H30" i="38"/>
  <c r="H17" i="38" s="1"/>
  <c r="H16" i="38" s="1"/>
  <c r="H14" i="38" s="1"/>
  <c r="A33" i="38"/>
  <c r="G13" i="39"/>
  <c r="O51" i="38"/>
  <c r="A51" i="38" s="1"/>
  <c r="A81" i="38"/>
  <c r="J44" i="38"/>
  <c r="J16" i="38" s="1"/>
  <c r="J14" i="38" s="1"/>
  <c r="G1383" i="29"/>
  <c r="G1382" i="29" s="1"/>
  <c r="O348" i="29"/>
  <c r="A349" i="29"/>
  <c r="P1239" i="39"/>
  <c r="G1316" i="29"/>
  <c r="G928" i="39" s="1"/>
  <c r="G926" i="39" s="1"/>
  <c r="P1228" i="39"/>
  <c r="H1425" i="29"/>
  <c r="H1017" i="39" s="1"/>
  <c r="H1016" i="39" s="1"/>
  <c r="H1015" i="39" s="1"/>
  <c r="H1275" i="29"/>
  <c r="H910" i="39" s="1"/>
  <c r="G1425" i="29"/>
  <c r="G1017" i="39" s="1"/>
  <c r="F1299" i="29"/>
  <c r="R1144" i="39"/>
  <c r="P1227" i="39"/>
  <c r="P338" i="39"/>
  <c r="Q338" i="39"/>
  <c r="F1125" i="29"/>
  <c r="L1299" i="29"/>
  <c r="A387" i="29"/>
  <c r="Q310" i="39"/>
  <c r="P310" i="39"/>
  <c r="F1425" i="29"/>
  <c r="F1017" i="39" s="1"/>
  <c r="F1016" i="39" s="1"/>
  <c r="A1699" i="29"/>
  <c r="O1695" i="29"/>
  <c r="L1402" i="29"/>
  <c r="P1172" i="39"/>
  <c r="P313" i="39"/>
  <c r="E1141" i="39"/>
  <c r="R338" i="39"/>
  <c r="K1299" i="29"/>
  <c r="K935" i="39" s="1"/>
  <c r="E1565" i="38"/>
  <c r="A1566" i="38"/>
  <c r="I1461" i="38"/>
  <c r="A1462" i="38"/>
  <c r="G1046" i="38"/>
  <c r="G979" i="38" s="1"/>
  <c r="G99" i="38" s="1"/>
  <c r="G98" i="38" s="1"/>
  <c r="A1047" i="38"/>
  <c r="H1333" i="38"/>
  <c r="A1334" i="38"/>
  <c r="F236" i="38"/>
  <c r="N18" i="38"/>
  <c r="N17" i="38" s="1"/>
  <c r="A23" i="38"/>
  <c r="L1333" i="31"/>
  <c r="A1334" i="31"/>
  <c r="I1525" i="38"/>
  <c r="A1526" i="38"/>
  <c r="K917" i="38"/>
  <c r="F1071" i="38"/>
  <c r="A1072" i="38"/>
  <c r="I193" i="38"/>
  <c r="F1447" i="29"/>
  <c r="A1448" i="29"/>
  <c r="E1269" i="31"/>
  <c r="A1270" i="31"/>
  <c r="P1084" i="39"/>
  <c r="M1244" i="38"/>
  <c r="M1241" i="38" s="1"/>
  <c r="A1245" i="38"/>
  <c r="J1244" i="38"/>
  <c r="A1268" i="38"/>
  <c r="H99" i="31"/>
  <c r="J562" i="38"/>
  <c r="A563" i="38"/>
  <c r="O307" i="38"/>
  <c r="A308" i="38"/>
  <c r="R75" i="39"/>
  <c r="A1310" i="38"/>
  <c r="O1309" i="38"/>
  <c r="N99" i="38"/>
  <c r="A437" i="31"/>
  <c r="O436" i="31"/>
  <c r="A1631" i="31"/>
  <c r="O1630" i="31"/>
  <c r="A1513" i="38"/>
  <c r="O1501" i="38"/>
  <c r="O238" i="38"/>
  <c r="A239" i="38"/>
  <c r="A39" i="38"/>
  <c r="O38" i="38"/>
  <c r="A38" i="38" s="1"/>
  <c r="A715" i="31"/>
  <c r="O697" i="31"/>
  <c r="A291" i="38"/>
  <c r="A290" i="38" s="1"/>
  <c r="O46" i="38"/>
  <c r="A723" i="38"/>
  <c r="O722" i="38"/>
  <c r="M93" i="38"/>
  <c r="A94" i="38"/>
  <c r="H105" i="38"/>
  <c r="A106" i="38"/>
  <c r="I810" i="31"/>
  <c r="A811" i="31"/>
  <c r="M17" i="38"/>
  <c r="M16" i="38" s="1"/>
  <c r="M14" i="38" s="1"/>
  <c r="A919" i="38"/>
  <c r="O918" i="38"/>
  <c r="O917" i="38" s="1"/>
  <c r="O916" i="38" s="1"/>
  <c r="J1524" i="38"/>
  <c r="A1545" i="38"/>
  <c r="K1589" i="38"/>
  <c r="A1590" i="38"/>
  <c r="A169" i="38"/>
  <c r="G1071" i="31"/>
  <c r="A1072" i="31"/>
  <c r="P1082" i="39"/>
  <c r="F1233" i="29"/>
  <c r="F1257" i="29"/>
  <c r="N849" i="31"/>
  <c r="O1008" i="31"/>
  <c r="A1009" i="31"/>
  <c r="A1640" i="29"/>
  <c r="N13" i="39"/>
  <c r="A1636" i="31"/>
  <c r="O1635" i="31"/>
  <c r="A284" i="38"/>
  <c r="O260" i="38"/>
  <c r="A260" i="38" s="1"/>
  <c r="O983" i="38"/>
  <c r="A984" i="38"/>
  <c r="A199" i="38"/>
  <c r="O194" i="38"/>
  <c r="O193" i="38" s="1"/>
  <c r="O192" i="38" s="1"/>
  <c r="O168" i="38" s="1"/>
  <c r="A56" i="31"/>
  <c r="O51" i="31"/>
  <c r="O776" i="31"/>
  <c r="A777" i="31"/>
  <c r="J1110" i="38"/>
  <c r="A766" i="38"/>
  <c r="A765" i="38" s="1"/>
  <c r="A764" i="38" s="1"/>
  <c r="A1111" i="38"/>
  <c r="O1110" i="38"/>
  <c r="O523" i="38"/>
  <c r="A524" i="38"/>
  <c r="J626" i="38"/>
  <c r="A878" i="38"/>
  <c r="F849" i="38"/>
  <c r="K17" i="38"/>
  <c r="K16" i="38" s="1"/>
  <c r="K14" i="38" s="1"/>
  <c r="O587" i="38"/>
  <c r="A588" i="38"/>
  <c r="J1460" i="38"/>
  <c r="J1436" i="38" s="1"/>
  <c r="A877" i="38"/>
  <c r="H1274" i="29"/>
  <c r="H909" i="39" s="1"/>
  <c r="L1241" i="38"/>
  <c r="A589" i="31"/>
  <c r="O588" i="31"/>
  <c r="J331" i="38"/>
  <c r="A332" i="38"/>
  <c r="A1454" i="38"/>
  <c r="O1437" i="38"/>
  <c r="O854" i="38"/>
  <c r="A859" i="38"/>
  <c r="O19" i="38"/>
  <c r="A20" i="38"/>
  <c r="A337" i="38"/>
  <c r="O331" i="31"/>
  <c r="A332" i="31"/>
  <c r="O653" i="38"/>
  <c r="J852" i="38"/>
  <c r="J849" i="38" s="1"/>
  <c r="O261" i="31"/>
  <c r="A262" i="31"/>
  <c r="F1241" i="31"/>
  <c r="F1241" i="38"/>
  <c r="E101" i="38"/>
  <c r="O1562" i="29"/>
  <c r="A33" i="31"/>
  <c r="O784" i="38"/>
  <c r="A785" i="38"/>
  <c r="A1007" i="38"/>
  <c r="O1006" i="38"/>
  <c r="A1006" i="38" s="1"/>
  <c r="O93" i="38"/>
  <c r="O89" i="38" s="1"/>
  <c r="O499" i="38"/>
  <c r="A500" i="38"/>
  <c r="L979" i="38"/>
  <c r="A1397" i="38"/>
  <c r="O1396" i="38"/>
  <c r="I696" i="38"/>
  <c r="O1179" i="38"/>
  <c r="O1588" i="38"/>
  <c r="O1564" i="38" s="1"/>
  <c r="A108" i="31" l="1"/>
  <c r="M18" i="31"/>
  <c r="O93" i="31"/>
  <c r="R1167" i="39"/>
  <c r="O1226" i="39"/>
  <c r="E1276" i="29"/>
  <c r="E911" i="39" s="1"/>
  <c r="E1098" i="39"/>
  <c r="E1097" i="39" s="1"/>
  <c r="E1274" i="29" s="1"/>
  <c r="R1168" i="39"/>
  <c r="A391" i="29"/>
  <c r="M940" i="39"/>
  <c r="M1248" i="39"/>
  <c r="Q1239" i="39"/>
  <c r="O1248" i="39"/>
  <c r="A1168" i="31"/>
  <c r="O1166" i="31"/>
  <c r="A1166" i="31" s="1"/>
  <c r="Q403" i="39"/>
  <c r="A1505" i="29"/>
  <c r="A1366" i="29"/>
  <c r="O1733" i="29"/>
  <c r="A1376" i="29"/>
  <c r="O1046" i="39"/>
  <c r="Q210" i="39"/>
  <c r="O236" i="39"/>
  <c r="E13" i="39"/>
  <c r="A38" i="39"/>
  <c r="A209" i="39"/>
  <c r="R947" i="39"/>
  <c r="R1110" i="39"/>
  <c r="O117" i="31"/>
  <c r="A117" i="31" s="1"/>
  <c r="I17" i="34"/>
  <c r="I16" i="34" s="1"/>
  <c r="I18" i="33"/>
  <c r="I17" i="33" s="1"/>
  <c r="I16" i="33" s="1"/>
  <c r="Q980" i="39"/>
  <c r="M17" i="34"/>
  <c r="M16" i="34" s="1"/>
  <c r="M18" i="33"/>
  <c r="M17" i="33" s="1"/>
  <c r="M16" i="33" s="1"/>
  <c r="M997" i="39"/>
  <c r="A1129" i="31"/>
  <c r="O17" i="34"/>
  <c r="O16" i="34" s="1"/>
  <c r="O18" i="33"/>
  <c r="O17" i="33" s="1"/>
  <c r="O16" i="33" s="1"/>
  <c r="R960" i="39"/>
  <c r="A1652" i="29"/>
  <c r="O38" i="31"/>
  <c r="M1445" i="29"/>
  <c r="R1102" i="39"/>
  <c r="J17" i="34"/>
  <c r="J16" i="34" s="1"/>
  <c r="J18" i="33"/>
  <c r="J17" i="33" s="1"/>
  <c r="J16" i="33" s="1"/>
  <c r="M157" i="39"/>
  <c r="M155" i="39" s="1"/>
  <c r="M154" i="39" s="1"/>
  <c r="A48" i="39"/>
  <c r="R1228" i="39"/>
  <c r="R1249" i="39"/>
  <c r="E1225" i="39"/>
  <c r="I1223" i="39"/>
  <c r="M38" i="31"/>
  <c r="A39" i="31"/>
  <c r="A341" i="29"/>
  <c r="O1100" i="39"/>
  <c r="R311" i="39"/>
  <c r="L1181" i="39"/>
  <c r="O1104" i="39"/>
  <c r="O1128" i="31"/>
  <c r="A1128" i="31" s="1"/>
  <c r="A1334" i="29"/>
  <c r="R1208" i="39"/>
  <c r="A107" i="31"/>
  <c r="M106" i="31"/>
  <c r="M105" i="31" s="1"/>
  <c r="M104" i="31" s="1"/>
  <c r="M101" i="31" s="1"/>
  <c r="A1783" i="29"/>
  <c r="M1198" i="39"/>
  <c r="A1158" i="31"/>
  <c r="A648" i="29"/>
  <c r="A1375" i="29"/>
  <c r="A1693" i="29"/>
  <c r="A1780" i="29"/>
  <c r="P907" i="39"/>
  <c r="H1055" i="39"/>
  <c r="F1223" i="39"/>
  <c r="P1091" i="39"/>
  <c r="A1415" i="29"/>
  <c r="A1606" i="29"/>
  <c r="A1659" i="29"/>
  <c r="M1551" i="29"/>
  <c r="O291" i="39"/>
  <c r="A1670" i="29"/>
  <c r="R777" i="39"/>
  <c r="A777" i="39" s="1"/>
  <c r="E345" i="29"/>
  <c r="K1613" i="29"/>
  <c r="Q1168" i="39"/>
  <c r="R1081" i="39"/>
  <c r="Q318" i="39"/>
  <c r="G345" i="29"/>
  <c r="R1155" i="39"/>
  <c r="A76" i="31"/>
  <c r="O75" i="31"/>
  <c r="A75" i="31" s="1"/>
  <c r="O1124" i="31"/>
  <c r="M1123" i="31"/>
  <c r="M1111" i="31" s="1"/>
  <c r="M31" i="31"/>
  <c r="M30" i="31" s="1"/>
  <c r="M17" i="31" s="1"/>
  <c r="M16" i="31" s="1"/>
  <c r="M14" i="31" s="1"/>
  <c r="O90" i="31"/>
  <c r="A91" i="31"/>
  <c r="K30" i="31"/>
  <c r="K17" i="31" s="1"/>
  <c r="K16" i="31" s="1"/>
  <c r="K14" i="31" s="1"/>
  <c r="O1511" i="29"/>
  <c r="N345" i="29"/>
  <c r="K1111" i="31"/>
  <c r="K1110" i="31" s="1"/>
  <c r="K979" i="31" s="1"/>
  <c r="G1741" i="29"/>
  <c r="J1765" i="29"/>
  <c r="A1245" i="31"/>
  <c r="A111" i="31"/>
  <c r="O106" i="31"/>
  <c r="A1694" i="29"/>
  <c r="A870" i="29"/>
  <c r="O1167" i="31"/>
  <c r="A1167" i="31" s="1"/>
  <c r="A1171" i="31"/>
  <c r="P669" i="39"/>
  <c r="P123" i="39" s="1"/>
  <c r="O849" i="31"/>
  <c r="A1788" i="29"/>
  <c r="A41" i="31"/>
  <c r="A84" i="39"/>
  <c r="L1677" i="29"/>
  <c r="M50" i="29"/>
  <c r="M52" i="39"/>
  <c r="O52" i="29"/>
  <c r="M44" i="39"/>
  <c r="Q44" i="39" s="1"/>
  <c r="O44" i="29"/>
  <c r="M45" i="39"/>
  <c r="Q45" i="39" s="1"/>
  <c r="O45" i="29"/>
  <c r="M55" i="39"/>
  <c r="Q55" i="39" s="1"/>
  <c r="O55" i="29"/>
  <c r="K40" i="29"/>
  <c r="K14" i="29" s="1"/>
  <c r="M47" i="39"/>
  <c r="Q47" i="39" s="1"/>
  <c r="O47" i="29"/>
  <c r="M43" i="39"/>
  <c r="O43" i="29"/>
  <c r="M41" i="29"/>
  <c r="K41" i="39"/>
  <c r="K40" i="39" s="1"/>
  <c r="K14" i="39" s="1"/>
  <c r="O46" i="29"/>
  <c r="M46" i="39"/>
  <c r="Q46" i="39" s="1"/>
  <c r="M54" i="39"/>
  <c r="Q54" i="39" s="1"/>
  <c r="O54" i="29"/>
  <c r="A24" i="31"/>
  <c r="O23" i="31"/>
  <c r="A23" i="31" s="1"/>
  <c r="A20" i="31"/>
  <c r="O19" i="31"/>
  <c r="A1113" i="31"/>
  <c r="O1112" i="31"/>
  <c r="O958" i="39"/>
  <c r="A1347" i="29"/>
  <c r="M291" i="39"/>
  <c r="A1688" i="29"/>
  <c r="O378" i="39"/>
  <c r="O314" i="39"/>
  <c r="A388" i="29"/>
  <c r="H1181" i="39"/>
  <c r="R1064" i="39"/>
  <c r="A917" i="29"/>
  <c r="O1384" i="29"/>
  <c r="O471" i="29"/>
  <c r="A471" i="29" s="1"/>
  <c r="J399" i="39"/>
  <c r="R378" i="39"/>
  <c r="R1147" i="39"/>
  <c r="A396" i="31"/>
  <c r="A473" i="29"/>
  <c r="R1160" i="39"/>
  <c r="F991" i="39"/>
  <c r="M1030" i="39"/>
  <c r="O1091" i="39"/>
  <c r="O1094" i="39" s="1"/>
  <c r="R1106" i="39"/>
  <c r="A208" i="29"/>
  <c r="Q20" i="39"/>
  <c r="A367" i="29"/>
  <c r="R779" i="39"/>
  <c r="E1677" i="29"/>
  <c r="R901" i="39"/>
  <c r="M1615" i="29"/>
  <c r="M1614" i="29" s="1"/>
  <c r="R1169" i="39"/>
  <c r="E16" i="31"/>
  <c r="E14" i="31" s="1"/>
  <c r="L1485" i="29"/>
  <c r="O16" i="29"/>
  <c r="A16" i="29" s="1"/>
  <c r="P1253" i="39"/>
  <c r="J1051" i="29"/>
  <c r="J782" i="39" s="1"/>
  <c r="A1787" i="29"/>
  <c r="E949" i="29"/>
  <c r="H98" i="31"/>
  <c r="A384" i="29"/>
  <c r="R1178" i="39"/>
  <c r="M958" i="39"/>
  <c r="A88" i="39"/>
  <c r="Q1085" i="39"/>
  <c r="A1085" i="39" s="1"/>
  <c r="E1613" i="29"/>
  <c r="K1485" i="29"/>
  <c r="J16" i="31"/>
  <c r="J14" i="31" s="1"/>
  <c r="A235" i="39"/>
  <c r="J196" i="39"/>
  <c r="K298" i="39"/>
  <c r="K297" i="39" s="1"/>
  <c r="P942" i="39"/>
  <c r="G16" i="31"/>
  <c r="G14" i="31" s="1"/>
  <c r="A189" i="29"/>
  <c r="M114" i="39"/>
  <c r="R237" i="39"/>
  <c r="A237" i="39" s="1"/>
  <c r="M322" i="39"/>
  <c r="O322" i="39"/>
  <c r="Q68" i="39"/>
  <c r="M136" i="39"/>
  <c r="H1097" i="39"/>
  <c r="M16" i="39"/>
  <c r="O1708" i="29"/>
  <c r="A1708" i="29" s="1"/>
  <c r="F345" i="29"/>
  <c r="P1244" i="39"/>
  <c r="I1677" i="29"/>
  <c r="F16" i="31"/>
  <c r="F14" i="31" s="1"/>
  <c r="A1200" i="39"/>
  <c r="A1478" i="29"/>
  <c r="R1175" i="39"/>
  <c r="P980" i="39"/>
  <c r="I345" i="29"/>
  <c r="F1741" i="29"/>
  <c r="R1145" i="39"/>
  <c r="F1613" i="29"/>
  <c r="O1239" i="39"/>
  <c r="R1006" i="39"/>
  <c r="A1006" i="39" s="1"/>
  <c r="O1797" i="29"/>
  <c r="A1797" i="29" s="1"/>
  <c r="A258" i="29"/>
  <c r="A37" i="39"/>
  <c r="O408" i="29"/>
  <c r="O1257" i="39"/>
  <c r="R1257" i="39" s="1"/>
  <c r="R1256" i="39" s="1"/>
  <c r="A202" i="29"/>
  <c r="J1551" i="29"/>
  <c r="A362" i="29"/>
  <c r="A1177" i="39"/>
  <c r="A219" i="39"/>
  <c r="A216" i="39"/>
  <c r="N1613" i="29"/>
  <c r="J40" i="39"/>
  <c r="A220" i="39"/>
  <c r="R403" i="39"/>
  <c r="O1062" i="39"/>
  <c r="R301" i="39"/>
  <c r="R300" i="39" s="1"/>
  <c r="J1080" i="39"/>
  <c r="J1199" i="29"/>
  <c r="J855" i="39" s="1"/>
  <c r="A339" i="29"/>
  <c r="O1049" i="39"/>
  <c r="O1052" i="39" s="1"/>
  <c r="O337" i="29"/>
  <c r="A337" i="29" s="1"/>
  <c r="O1080" i="39"/>
  <c r="A1488" i="29"/>
  <c r="O1030" i="39"/>
  <c r="M1245" i="39"/>
  <c r="M1156" i="39"/>
  <c r="A1556" i="29"/>
  <c r="P1167" i="39"/>
  <c r="A1167" i="39" s="1"/>
  <c r="A227" i="29"/>
  <c r="M1266" i="39"/>
  <c r="M1265" i="39" s="1"/>
  <c r="Q196" i="39"/>
  <c r="J64" i="39"/>
  <c r="L1549" i="29"/>
  <c r="M510" i="29"/>
  <c r="O415" i="29"/>
  <c r="F1485" i="29"/>
  <c r="A223" i="39"/>
  <c r="R1191" i="39"/>
  <c r="O1198" i="39"/>
  <c r="R1118" i="39"/>
  <c r="O1230" i="39"/>
  <c r="O1225" i="39" s="1"/>
  <c r="A1237" i="29"/>
  <c r="M1049" i="39"/>
  <c r="M1052" i="39" s="1"/>
  <c r="O1211" i="39"/>
  <c r="R1211" i="39" s="1"/>
  <c r="A918" i="29"/>
  <c r="A1564" i="29"/>
  <c r="A1720" i="29"/>
  <c r="F1181" i="39"/>
  <c r="A608" i="29"/>
  <c r="L1223" i="39"/>
  <c r="R309" i="39"/>
  <c r="M1080" i="39"/>
  <c r="R471" i="39"/>
  <c r="M328" i="39"/>
  <c r="A1610" i="29"/>
  <c r="M1230" i="39"/>
  <c r="M1225" i="39" s="1"/>
  <c r="M1224" i="39" s="1"/>
  <c r="F1056" i="39"/>
  <c r="F1055" i="39" s="1"/>
  <c r="J580" i="29"/>
  <c r="A846" i="29"/>
  <c r="O1608" i="29"/>
  <c r="A1608" i="29" s="1"/>
  <c r="J1195" i="29"/>
  <c r="O1072" i="39"/>
  <c r="N1141" i="39"/>
  <c r="N1140" i="39" s="1"/>
  <c r="N1139" i="39" s="1"/>
  <c r="I1139" i="39"/>
  <c r="M1100" i="39"/>
  <c r="A1048" i="29"/>
  <c r="A1593" i="29"/>
  <c r="N1099" i="39"/>
  <c r="N1098" i="39" s="1"/>
  <c r="N1097" i="39" s="1"/>
  <c r="O1396" i="29"/>
  <c r="O987" i="39" s="1"/>
  <c r="H179" i="29"/>
  <c r="A420" i="29"/>
  <c r="M1217" i="39"/>
  <c r="M1220" i="39" s="1"/>
  <c r="Q1220" i="39" s="1"/>
  <c r="O1002" i="39"/>
  <c r="Q86" i="39"/>
  <c r="A236" i="29"/>
  <c r="M196" i="39"/>
  <c r="A269" i="29"/>
  <c r="F856" i="39"/>
  <c r="P319" i="39"/>
  <c r="A213" i="29"/>
  <c r="N1183" i="39"/>
  <c r="J415" i="29"/>
  <c r="L1434" i="29"/>
  <c r="H1485" i="29"/>
  <c r="A1093" i="39"/>
  <c r="A550" i="29"/>
  <c r="O940" i="39"/>
  <c r="O1188" i="39"/>
  <c r="O1183" i="39" s="1"/>
  <c r="J1225" i="39"/>
  <c r="H1549" i="29"/>
  <c r="I298" i="39"/>
  <c r="O1245" i="39"/>
  <c r="O1153" i="39"/>
  <c r="R1153" i="39" s="1"/>
  <c r="P1142" i="39"/>
  <c r="M1104" i="39"/>
  <c r="A1246" i="29"/>
  <c r="O1217" i="39"/>
  <c r="O1220" i="39" s="1"/>
  <c r="O1116" i="39"/>
  <c r="A1412" i="29"/>
  <c r="A1174" i="39"/>
  <c r="F1218" i="29"/>
  <c r="F1549" i="29"/>
  <c r="P291" i="39"/>
  <c r="J1338" i="29"/>
  <c r="J951" i="39" s="1"/>
  <c r="P311" i="39"/>
  <c r="A311" i="39" s="1"/>
  <c r="A386" i="29"/>
  <c r="A1814" i="29"/>
  <c r="Q1084" i="39"/>
  <c r="M1002" i="39"/>
  <c r="A1691" i="29"/>
  <c r="A1507" i="29"/>
  <c r="M1509" i="29"/>
  <c r="L1016" i="39"/>
  <c r="Q325" i="39"/>
  <c r="Q308" i="39"/>
  <c r="P312" i="39"/>
  <c r="A312" i="39" s="1"/>
  <c r="N1182" i="39"/>
  <c r="N1181" i="39" s="1"/>
  <c r="L855" i="39"/>
  <c r="O1195" i="29"/>
  <c r="K1741" i="29"/>
  <c r="A1531" i="29"/>
  <c r="I949" i="29"/>
  <c r="A1251" i="29"/>
  <c r="J1743" i="29"/>
  <c r="J1742" i="29" s="1"/>
  <c r="J1741" i="29" s="1"/>
  <c r="A1228" i="29"/>
  <c r="M1701" i="29"/>
  <c r="G1057" i="39"/>
  <c r="M1122" i="39"/>
  <c r="A1245" i="29"/>
  <c r="A1533" i="29"/>
  <c r="F1254" i="29"/>
  <c r="F1249" i="29" s="1"/>
  <c r="F1248" i="29" s="1"/>
  <c r="O975" i="39"/>
  <c r="J304" i="39"/>
  <c r="O1199" i="29"/>
  <c r="R1236" i="39"/>
  <c r="L799" i="39"/>
  <c r="L798" i="39" s="1"/>
  <c r="N1677" i="29"/>
  <c r="A1644" i="29"/>
  <c r="O1040" i="39"/>
  <c r="R1040" i="39" s="1"/>
  <c r="A1040" i="39" s="1"/>
  <c r="P1198" i="39"/>
  <c r="R1135" i="39"/>
  <c r="A1242" i="39"/>
  <c r="O886" i="39"/>
  <c r="P1029" i="39"/>
  <c r="G1182" i="39"/>
  <c r="G1181" i="39" s="1"/>
  <c r="L1056" i="39"/>
  <c r="L1055" i="39" s="1"/>
  <c r="R1195" i="39"/>
  <c r="A1666" i="29"/>
  <c r="O1104" i="29"/>
  <c r="M1397" i="29"/>
  <c r="M988" i="39" s="1"/>
  <c r="M986" i="39" s="1"/>
  <c r="J1248" i="39"/>
  <c r="A1518" i="29"/>
  <c r="A1399" i="29"/>
  <c r="J1206" i="39"/>
  <c r="M1146" i="39"/>
  <c r="M1141" i="39" s="1"/>
  <c r="M1188" i="39"/>
  <c r="M1183" i="39" s="1"/>
  <c r="M1182" i="39" s="1"/>
  <c r="A1060" i="39"/>
  <c r="A1525" i="29"/>
  <c r="A1729" i="29"/>
  <c r="Q844" i="39"/>
  <c r="O315" i="29"/>
  <c r="O1146" i="39"/>
  <c r="O1141" i="39" s="1"/>
  <c r="O1164" i="39"/>
  <c r="O1639" i="29"/>
  <c r="A1639" i="29" s="1"/>
  <c r="P1024" i="39"/>
  <c r="A1024" i="39" s="1"/>
  <c r="K1434" i="29"/>
  <c r="M1241" i="29"/>
  <c r="H930" i="39"/>
  <c r="L345" i="29"/>
  <c r="N976" i="39"/>
  <c r="I948" i="39"/>
  <c r="A1643" i="29"/>
  <c r="A1647" i="29"/>
  <c r="Q157" i="39"/>
  <c r="Q155" i="39" s="1"/>
  <c r="M857" i="39"/>
  <c r="O1200" i="29"/>
  <c r="O857" i="39" s="1"/>
  <c r="M873" i="39"/>
  <c r="O1216" i="29"/>
  <c r="O873" i="39" s="1"/>
  <c r="O503" i="29"/>
  <c r="A503" i="29" s="1"/>
  <c r="N1434" i="29"/>
  <c r="O1438" i="29"/>
  <c r="O1034" i="39" s="1"/>
  <c r="O1116" i="29"/>
  <c r="A1116" i="29" s="1"/>
  <c r="M900" i="39"/>
  <c r="M898" i="39" s="1"/>
  <c r="O1265" i="29"/>
  <c r="O900" i="39" s="1"/>
  <c r="O898" i="39" s="1"/>
  <c r="M442" i="39"/>
  <c r="O556" i="29"/>
  <c r="O442" i="39" s="1"/>
  <c r="J522" i="31"/>
  <c r="A523" i="31"/>
  <c r="R206" i="39"/>
  <c r="A206" i="39" s="1"/>
  <c r="R80" i="39"/>
  <c r="A80" i="39" s="1"/>
  <c r="R90" i="39"/>
  <c r="A90" i="39" s="1"/>
  <c r="R17" i="39"/>
  <c r="O56" i="39"/>
  <c r="R57" i="39"/>
  <c r="A79" i="39"/>
  <c r="R170" i="39"/>
  <c r="A170" i="39" s="1"/>
  <c r="R200" i="39"/>
  <c r="A200" i="39" s="1"/>
  <c r="O179" i="39"/>
  <c r="R180" i="39"/>
  <c r="A180" i="39" s="1"/>
  <c r="O1163" i="39"/>
  <c r="O1658" i="29"/>
  <c r="A1658" i="29" s="1"/>
  <c r="A71" i="39"/>
  <c r="O159" i="39"/>
  <c r="R160" i="39"/>
  <c r="A224" i="39"/>
  <c r="A22" i="39"/>
  <c r="O20" i="39"/>
  <c r="R21" i="39"/>
  <c r="A21" i="39" s="1"/>
  <c r="O168" i="39"/>
  <c r="R169" i="39"/>
  <c r="R35" i="39"/>
  <c r="A35" i="39" s="1"/>
  <c r="R165" i="39"/>
  <c r="A165" i="39" s="1"/>
  <c r="R213" i="39"/>
  <c r="A213" i="39" s="1"/>
  <c r="O176" i="39"/>
  <c r="R177" i="39"/>
  <c r="A177" i="39" s="1"/>
  <c r="R205" i="39"/>
  <c r="A205" i="39" s="1"/>
  <c r="R241" i="39"/>
  <c r="A241" i="39" s="1"/>
  <c r="R184" i="39"/>
  <c r="A184" i="39" s="1"/>
  <c r="R203" i="39"/>
  <c r="A203" i="39" s="1"/>
  <c r="O1125" i="39"/>
  <c r="O1122" i="39" s="1"/>
  <c r="M369" i="29"/>
  <c r="M852" i="39"/>
  <c r="O1173" i="29"/>
  <c r="M1022" i="39"/>
  <c r="Q1022" i="39" s="1"/>
  <c r="O1430" i="29"/>
  <c r="O1022" i="39" s="1"/>
  <c r="M383" i="39"/>
  <c r="M953" i="39"/>
  <c r="O1310" i="29"/>
  <c r="O953" i="39" s="1"/>
  <c r="M874" i="39"/>
  <c r="O1217" i="29"/>
  <c r="O874" i="39" s="1"/>
  <c r="M977" i="39"/>
  <c r="O1387" i="29"/>
  <c r="O977" i="39" s="1"/>
  <c r="M893" i="39"/>
  <c r="Q893" i="39" s="1"/>
  <c r="O1235" i="29"/>
  <c r="O893" i="39" s="1"/>
  <c r="M895" i="39"/>
  <c r="O1261" i="29"/>
  <c r="O895" i="39" s="1"/>
  <c r="M965" i="39"/>
  <c r="O1352" i="29"/>
  <c r="O965" i="39" s="1"/>
  <c r="M896" i="39"/>
  <c r="O1262" i="29"/>
  <c r="O896" i="39" s="1"/>
  <c r="M933" i="39"/>
  <c r="Q933" i="39" s="1"/>
  <c r="O1297" i="29"/>
  <c r="O933" i="39" s="1"/>
  <c r="M397" i="39"/>
  <c r="O489" i="29"/>
  <c r="O397" i="39" s="1"/>
  <c r="O466" i="29"/>
  <c r="A466" i="29" s="1"/>
  <c r="M824" i="39"/>
  <c r="Q824" i="39" s="1"/>
  <c r="O1115" i="29"/>
  <c r="O824" i="39" s="1"/>
  <c r="M858" i="39"/>
  <c r="Q858" i="39" s="1"/>
  <c r="O1201" i="29"/>
  <c r="O858" i="39" s="1"/>
  <c r="O222" i="29"/>
  <c r="O246" i="39"/>
  <c r="R247" i="39"/>
  <c r="O68" i="39"/>
  <c r="R69" i="39"/>
  <c r="A69" i="39" s="1"/>
  <c r="R85" i="39"/>
  <c r="A85" i="39" s="1"/>
  <c r="R218" i="39"/>
  <c r="A218" i="39" s="1"/>
  <c r="R226" i="39"/>
  <c r="A226" i="39" s="1"/>
  <c r="A1715" i="29"/>
  <c r="R33" i="39"/>
  <c r="A33" i="39" s="1"/>
  <c r="O210" i="39"/>
  <c r="R211" i="39"/>
  <c r="R227" i="39"/>
  <c r="A227" i="39" s="1"/>
  <c r="R245" i="39"/>
  <c r="A245" i="39" s="1"/>
  <c r="A205" i="29"/>
  <c r="A272" i="29"/>
  <c r="R51" i="39"/>
  <c r="A51" i="39" s="1"/>
  <c r="R32" i="39"/>
  <c r="A32" i="39" s="1"/>
  <c r="A173" i="39"/>
  <c r="O1067" i="39"/>
  <c r="A1497" i="29"/>
  <c r="R72" i="39"/>
  <c r="A72" i="39" s="1"/>
  <c r="A94" i="39"/>
  <c r="R204" i="39"/>
  <c r="A204" i="39" s="1"/>
  <c r="O77" i="39"/>
  <c r="R78" i="39"/>
  <c r="A78" i="39" s="1"/>
  <c r="O65" i="39"/>
  <c r="R66" i="39"/>
  <c r="A197" i="29"/>
  <c r="O201" i="39"/>
  <c r="R202" i="39"/>
  <c r="A202" i="39" s="1"/>
  <c r="R161" i="39"/>
  <c r="A161" i="39" s="1"/>
  <c r="A229" i="39"/>
  <c r="M823" i="39"/>
  <c r="O1114" i="29"/>
  <c r="O823" i="39" s="1"/>
  <c r="M944" i="39"/>
  <c r="O1304" i="29"/>
  <c r="O944" i="39" s="1"/>
  <c r="M833" i="39"/>
  <c r="M773" i="39"/>
  <c r="O1072" i="29"/>
  <c r="O773" i="39" s="1"/>
  <c r="M984" i="39"/>
  <c r="O1394" i="29"/>
  <c r="O984" i="39" s="1"/>
  <c r="M703" i="39"/>
  <c r="O956" i="29"/>
  <c r="O703" i="39" s="1"/>
  <c r="M441" i="39"/>
  <c r="O555" i="29"/>
  <c r="O441" i="39" s="1"/>
  <c r="M894" i="39"/>
  <c r="Q894" i="39" s="1"/>
  <c r="O1260" i="29"/>
  <c r="O894" i="39" s="1"/>
  <c r="M902" i="39"/>
  <c r="Q902" i="39" s="1"/>
  <c r="O1267" i="29"/>
  <c r="O902" i="39" s="1"/>
  <c r="Q64" i="39"/>
  <c r="M918" i="39"/>
  <c r="M917" i="39" s="1"/>
  <c r="M920" i="39" s="1"/>
  <c r="O1283" i="29"/>
  <c r="M402" i="39"/>
  <c r="O494" i="29"/>
  <c r="O402" i="39" s="1"/>
  <c r="O465" i="29"/>
  <c r="A465" i="29" s="1"/>
  <c r="M907" i="39"/>
  <c r="Q907" i="39" s="1"/>
  <c r="O1242" i="29"/>
  <c r="O907" i="39" s="1"/>
  <c r="O198" i="39"/>
  <c r="R199" i="39"/>
  <c r="R83" i="39"/>
  <c r="A83" i="39" s="1"/>
  <c r="R167" i="39"/>
  <c r="A167" i="39" s="1"/>
  <c r="R189" i="39"/>
  <c r="A189" i="39" s="1"/>
  <c r="R181" i="39"/>
  <c r="R179" i="39" s="1"/>
  <c r="A248" i="39"/>
  <c r="R91" i="39"/>
  <c r="A91" i="39" s="1"/>
  <c r="A185" i="29"/>
  <c r="A166" i="39"/>
  <c r="R228" i="39"/>
  <c r="A228" i="39" s="1"/>
  <c r="A194" i="29"/>
  <c r="R240" i="39"/>
  <c r="R39" i="39"/>
  <c r="A39" i="39" s="1"/>
  <c r="O86" i="39"/>
  <c r="O182" i="39"/>
  <c r="R183" i="39"/>
  <c r="R225" i="39"/>
  <c r="A225" i="39" s="1"/>
  <c r="R238" i="39"/>
  <c r="R236" i="39" s="1"/>
  <c r="A60" i="39"/>
  <c r="R175" i="39"/>
  <c r="A175" i="39" s="1"/>
  <c r="A381" i="29"/>
  <c r="M1027" i="39"/>
  <c r="O1436" i="29"/>
  <c r="O1027" i="39" s="1"/>
  <c r="M266" i="39"/>
  <c r="O292" i="29"/>
  <c r="O266" i="39" s="1"/>
  <c r="M877" i="39"/>
  <c r="O1220" i="29"/>
  <c r="O877" i="39" s="1"/>
  <c r="M1018" i="39"/>
  <c r="Q1018" i="39" s="1"/>
  <c r="O1426" i="29"/>
  <c r="O1018" i="39" s="1"/>
  <c r="M776" i="39"/>
  <c r="M775" i="39" s="1"/>
  <c r="O1075" i="29"/>
  <c r="O776" i="39" s="1"/>
  <c r="O775" i="39" s="1"/>
  <c r="O1323" i="29"/>
  <c r="A1323" i="29" s="1"/>
  <c r="O845" i="29"/>
  <c r="A845" i="29" s="1"/>
  <c r="M868" i="39"/>
  <c r="O1181" i="29"/>
  <c r="M385" i="39"/>
  <c r="M376" i="39" s="1"/>
  <c r="O478" i="29"/>
  <c r="O385" i="39" s="1"/>
  <c r="M396" i="39"/>
  <c r="M394" i="39" s="1"/>
  <c r="M1043" i="39"/>
  <c r="Q1043" i="39" s="1"/>
  <c r="O1444" i="29"/>
  <c r="O1043" i="39" s="1"/>
  <c r="M999" i="39"/>
  <c r="Q999" i="39" s="1"/>
  <c r="O1378" i="29"/>
  <c r="A116" i="29"/>
  <c r="G1099" i="39"/>
  <c r="G1098" i="39" s="1"/>
  <c r="G1097" i="39" s="1"/>
  <c r="O908" i="39"/>
  <c r="R908" i="39" s="1"/>
  <c r="P40" i="39"/>
  <c r="R23" i="39"/>
  <c r="A162" i="39"/>
  <c r="O232" i="39"/>
  <c r="R233" i="39"/>
  <c r="R232" i="39" s="1"/>
  <c r="R26" i="39"/>
  <c r="A26" i="39" s="1"/>
  <c r="J1589" i="31"/>
  <c r="A1590" i="31"/>
  <c r="O163" i="39"/>
  <c r="R164" i="39"/>
  <c r="R222" i="39"/>
  <c r="A222" i="39" s="1"/>
  <c r="A1778" i="29"/>
  <c r="O28" i="39"/>
  <c r="R29" i="39"/>
  <c r="R215" i="39"/>
  <c r="A215" i="39" s="1"/>
  <c r="R231" i="39"/>
  <c r="A231" i="39" s="1"/>
  <c r="A27" i="39"/>
  <c r="R18" i="39"/>
  <c r="A18" i="39" s="1"/>
  <c r="O187" i="39"/>
  <c r="R188" i="39"/>
  <c r="O243" i="39"/>
  <c r="R244" i="39"/>
  <c r="O306" i="39"/>
  <c r="O304" i="39" s="1"/>
  <c r="O299" i="39" s="1"/>
  <c r="O298" i="39" s="1"/>
  <c r="O376" i="29"/>
  <c r="A376" i="29" s="1"/>
  <c r="R76" i="39"/>
  <c r="A76" i="39" s="1"/>
  <c r="R208" i="39"/>
  <c r="A208" i="39" s="1"/>
  <c r="A242" i="39"/>
  <c r="A30" i="39"/>
  <c r="Q28" i="39"/>
  <c r="Q16" i="39" s="1"/>
  <c r="R82" i="39"/>
  <c r="A82" i="39" s="1"/>
  <c r="O183" i="29"/>
  <c r="O181" i="29" s="1"/>
  <c r="O1460" i="31"/>
  <c r="A1461" i="31"/>
  <c r="R42" i="39"/>
  <c r="A42" i="39" s="1"/>
  <c r="A65" i="29"/>
  <c r="O64" i="29"/>
  <c r="A64" i="29" s="1"/>
  <c r="R81" i="39"/>
  <c r="A81" i="39" s="1"/>
  <c r="O171" i="39"/>
  <c r="R172" i="39"/>
  <c r="A172" i="39" s="1"/>
  <c r="R73" i="39"/>
  <c r="A31" i="39"/>
  <c r="O1109" i="39"/>
  <c r="R1109" i="39" s="1"/>
  <c r="A1585" i="29"/>
  <c r="A405" i="29"/>
  <c r="A1258" i="39"/>
  <c r="M1110" i="29"/>
  <c r="L949" i="29"/>
  <c r="G1141" i="39"/>
  <c r="G1140" i="39" s="1"/>
  <c r="G1139" i="39" s="1"/>
  <c r="L297" i="39"/>
  <c r="Q1169" i="39"/>
  <c r="J346" i="29"/>
  <c r="Q303" i="39"/>
  <c r="A303" i="39" s="1"/>
  <c r="Q1151" i="39"/>
  <c r="A1151" i="39" s="1"/>
  <c r="L1741" i="29"/>
  <c r="G1381" i="29"/>
  <c r="G1380" i="29" s="1"/>
  <c r="L1254" i="29"/>
  <c r="L1249" i="29" s="1"/>
  <c r="L1248" i="29" s="1"/>
  <c r="G485" i="29"/>
  <c r="F974" i="39"/>
  <c r="A960" i="39"/>
  <c r="P1126" i="39"/>
  <c r="A1126" i="39" s="1"/>
  <c r="A19" i="39"/>
  <c r="P20" i="39"/>
  <c r="P16" i="39" s="1"/>
  <c r="A25" i="39"/>
  <c r="A59" i="39"/>
  <c r="G393" i="39"/>
  <c r="K398" i="39"/>
  <c r="K393" i="39" s="1"/>
  <c r="A1023" i="39"/>
  <c r="G1224" i="39"/>
  <c r="G1223" i="39" s="1"/>
  <c r="A1103" i="39"/>
  <c r="I436" i="39"/>
  <c r="Q1111" i="39"/>
  <c r="F298" i="39"/>
  <c r="K376" i="39"/>
  <c r="A89" i="39"/>
  <c r="A53" i="39"/>
  <c r="P176" i="39"/>
  <c r="P157" i="39" s="1"/>
  <c r="P155" i="39" s="1"/>
  <c r="A178" i="39"/>
  <c r="L400" i="39"/>
  <c r="L398" i="39" s="1"/>
  <c r="L393" i="39" s="1"/>
  <c r="A1130" i="29"/>
  <c r="A1733" i="29"/>
  <c r="I1549" i="29"/>
  <c r="L1015" i="39"/>
  <c r="L1014" i="39" s="1"/>
  <c r="L1013" i="39" s="1"/>
  <c r="G780" i="39"/>
  <c r="A167" i="29"/>
  <c r="F1305" i="29"/>
  <c r="P887" i="39"/>
  <c r="G299" i="39"/>
  <c r="G298" i="39" s="1"/>
  <c r="G297" i="39" s="1"/>
  <c r="J400" i="39"/>
  <c r="P400" i="39" s="1"/>
  <c r="H297" i="39"/>
  <c r="J1188" i="39"/>
  <c r="J1183" i="39" s="1"/>
  <c r="J1182" i="39" s="1"/>
  <c r="I1056" i="39"/>
  <c r="I1055" i="39" s="1"/>
  <c r="Q302" i="39"/>
  <c r="A302" i="39" s="1"/>
  <c r="F1015" i="39"/>
  <c r="F1014" i="39" s="1"/>
  <c r="P1168" i="39"/>
  <c r="I770" i="39"/>
  <c r="P1049" i="39"/>
  <c r="Q1105" i="39"/>
  <c r="I398" i="39"/>
  <c r="O394" i="39"/>
  <c r="J1062" i="39"/>
  <c r="J1057" i="39" s="1"/>
  <c r="J1056" i="39" s="1"/>
  <c r="H1014" i="39"/>
  <c r="H1013" i="39" s="1"/>
  <c r="Q1019" i="39"/>
  <c r="O1077" i="39"/>
  <c r="J1224" i="39"/>
  <c r="M1062" i="39"/>
  <c r="M1057" i="39" s="1"/>
  <c r="M1056" i="39" s="1"/>
  <c r="P210" i="39"/>
  <c r="P196" i="39" s="1"/>
  <c r="A1627" i="38"/>
  <c r="A1626" i="38" s="1"/>
  <c r="P985" i="39"/>
  <c r="G1308" i="31"/>
  <c r="G1241" i="31" s="1"/>
  <c r="A1309" i="31"/>
  <c r="L770" i="39"/>
  <c r="O1524" i="31"/>
  <c r="A1525" i="31"/>
  <c r="P64" i="39"/>
  <c r="M1396" i="31"/>
  <c r="A1397" i="31"/>
  <c r="G436" i="39"/>
  <c r="H490" i="29"/>
  <c r="H485" i="29" s="1"/>
  <c r="M696" i="38"/>
  <c r="M99" i="38" s="1"/>
  <c r="I297" i="39"/>
  <c r="J1104" i="39"/>
  <c r="J1099" i="39" s="1"/>
  <c r="J1098" i="39" s="1"/>
  <c r="P300" i="39"/>
  <c r="E994" i="39"/>
  <c r="E1171" i="29" s="1"/>
  <c r="E851" i="39" s="1"/>
  <c r="G1056" i="39"/>
  <c r="G1055" i="39" s="1"/>
  <c r="I376" i="39"/>
  <c r="N1038" i="39"/>
  <c r="E394" i="31"/>
  <c r="A395" i="31"/>
  <c r="A1502" i="38"/>
  <c r="J1501" i="38"/>
  <c r="J1500" i="38" s="1"/>
  <c r="H906" i="39"/>
  <c r="J114" i="39"/>
  <c r="Q1076" i="39"/>
  <c r="P1076" i="39"/>
  <c r="K1038" i="39"/>
  <c r="M1805" i="29"/>
  <c r="N1741" i="29"/>
  <c r="O319" i="39"/>
  <c r="R320" i="39"/>
  <c r="A320" i="39" s="1"/>
  <c r="J872" i="39"/>
  <c r="G856" i="39"/>
  <c r="J953" i="39"/>
  <c r="A1498" i="29"/>
  <c r="A1725" i="29"/>
  <c r="K884" i="39"/>
  <c r="A164" i="29"/>
  <c r="A1088" i="29"/>
  <c r="H948" i="39"/>
  <c r="G884" i="39"/>
  <c r="G976" i="39"/>
  <c r="R1074" i="39"/>
  <c r="A1074" i="39" s="1"/>
  <c r="H770" i="39"/>
  <c r="M265" i="39"/>
  <c r="J875" i="39"/>
  <c r="J878" i="39" s="1"/>
  <c r="J1020" i="39"/>
  <c r="I898" i="39"/>
  <c r="M1742" i="29"/>
  <c r="H398" i="39"/>
  <c r="F1038" i="39"/>
  <c r="P1193" i="39"/>
  <c r="Q1193" i="39"/>
  <c r="Q1061" i="39"/>
  <c r="R1061" i="39"/>
  <c r="G897" i="39"/>
  <c r="L1112" i="29"/>
  <c r="L935" i="39"/>
  <c r="F1112" i="29"/>
  <c r="F935" i="39"/>
  <c r="N845" i="39"/>
  <c r="N950" i="29"/>
  <c r="N949" i="29" s="1"/>
  <c r="N773" i="39"/>
  <c r="L525" i="29"/>
  <c r="M525" i="29" s="1"/>
  <c r="L348" i="39"/>
  <c r="M575" i="29"/>
  <c r="L437" i="39"/>
  <c r="L1010" i="29"/>
  <c r="M1010" i="29" s="1"/>
  <c r="L833" i="39"/>
  <c r="F1068" i="29"/>
  <c r="F768" i="39" s="1"/>
  <c r="F891" i="39"/>
  <c r="L1170" i="29"/>
  <c r="M1170" i="29" s="1"/>
  <c r="L993" i="39"/>
  <c r="G1016" i="39"/>
  <c r="G1015" i="39" s="1"/>
  <c r="G1014" i="39" s="1"/>
  <c r="G1013" i="39" s="1"/>
  <c r="A393" i="29"/>
  <c r="P1069" i="39"/>
  <c r="A1069" i="39" s="1"/>
  <c r="N916" i="39"/>
  <c r="N914" i="39" s="1"/>
  <c r="M1035" i="29"/>
  <c r="O1035" i="29" s="1"/>
  <c r="N780" i="39"/>
  <c r="N818" i="39"/>
  <c r="N817" i="39" s="1"/>
  <c r="N854" i="39"/>
  <c r="A1384" i="29"/>
  <c r="J1070" i="29"/>
  <c r="J771" i="39" s="1"/>
  <c r="M1294" i="29"/>
  <c r="F1044" i="29"/>
  <c r="F867" i="39"/>
  <c r="F771" i="29"/>
  <c r="F594" i="39"/>
  <c r="A1256" i="29"/>
  <c r="G772" i="39"/>
  <c r="G854" i="39"/>
  <c r="J979" i="39"/>
  <c r="P979" i="39" s="1"/>
  <c r="F983" i="29"/>
  <c r="L1172" i="29"/>
  <c r="F946" i="29"/>
  <c r="F696" i="39" s="1"/>
  <c r="F769" i="39"/>
  <c r="N1314" i="29"/>
  <c r="N1313" i="29" s="1"/>
  <c r="N1312" i="29" s="1"/>
  <c r="I501" i="29"/>
  <c r="N1485" i="29"/>
  <c r="J1637" i="29"/>
  <c r="G962" i="39"/>
  <c r="G961" i="39" s="1"/>
  <c r="G957" i="39" s="1"/>
  <c r="G964" i="39" s="1"/>
  <c r="A1744" i="29"/>
  <c r="J557" i="29"/>
  <c r="A557" i="29" s="1"/>
  <c r="K948" i="39"/>
  <c r="J397" i="39"/>
  <c r="G932" i="39"/>
  <c r="G930" i="39" s="1"/>
  <c r="G925" i="39" s="1"/>
  <c r="G924" i="39" s="1"/>
  <c r="L961" i="39"/>
  <c r="L957" i="39" s="1"/>
  <c r="L964" i="39" s="1"/>
  <c r="H394" i="39"/>
  <c r="F1128" i="29"/>
  <c r="F951" i="39"/>
  <c r="I977" i="29"/>
  <c r="I723" i="39" s="1"/>
  <c r="I800" i="39"/>
  <c r="I798" i="39" s="1"/>
  <c r="L933" i="39"/>
  <c r="I1007" i="29"/>
  <c r="I830" i="39"/>
  <c r="N265" i="39"/>
  <c r="N761" i="39"/>
  <c r="N855" i="39"/>
  <c r="F875" i="39"/>
  <c r="F878" i="39" s="1"/>
  <c r="N299" i="39"/>
  <c r="N298" i="39" s="1"/>
  <c r="N297" i="39" s="1"/>
  <c r="N1057" i="39"/>
  <c r="N1056" i="39" s="1"/>
  <c r="N1055" i="39" s="1"/>
  <c r="P1187" i="39"/>
  <c r="O1172" i="39"/>
  <c r="I397" i="39"/>
  <c r="M1206" i="39"/>
  <c r="P1064" i="39"/>
  <c r="Q1064" i="39"/>
  <c r="N1225" i="39"/>
  <c r="N1224" i="39" s="1"/>
  <c r="N1223" i="39" s="1"/>
  <c r="F376" i="39"/>
  <c r="L376" i="39"/>
  <c r="M1250" i="29"/>
  <c r="N771" i="39"/>
  <c r="P1189" i="39"/>
  <c r="I910" i="29"/>
  <c r="I733" i="39"/>
  <c r="N757" i="39"/>
  <c r="L119" i="39"/>
  <c r="I1046" i="29"/>
  <c r="I774" i="39" s="1"/>
  <c r="I869" i="39"/>
  <c r="I864" i="39" s="1"/>
  <c r="N526" i="29"/>
  <c r="N349" i="39"/>
  <c r="N800" i="39"/>
  <c r="N798" i="39" s="1"/>
  <c r="N866" i="39"/>
  <c r="L1151" i="29"/>
  <c r="L974" i="39"/>
  <c r="G821" i="39"/>
  <c r="J506" i="29"/>
  <c r="J1573" i="29"/>
  <c r="A380" i="39"/>
  <c r="J861" i="39"/>
  <c r="N951" i="39"/>
  <c r="J1701" i="29"/>
  <c r="N929" i="39"/>
  <c r="K799" i="39"/>
  <c r="J556" i="29"/>
  <c r="H442" i="39"/>
  <c r="M304" i="39"/>
  <c r="M299" i="39" s="1"/>
  <c r="M298" i="39" s="1"/>
  <c r="M297" i="39" s="1"/>
  <c r="Q305" i="39"/>
  <c r="P1127" i="39"/>
  <c r="Q1127" i="39"/>
  <c r="O140" i="39"/>
  <c r="R1269" i="39"/>
  <c r="R140" i="39" s="1"/>
  <c r="J1122" i="39"/>
  <c r="Q1132" i="39"/>
  <c r="R1132" i="39"/>
  <c r="N956" i="39"/>
  <c r="N398" i="39"/>
  <c r="N393" i="39" s="1"/>
  <c r="N1000" i="29"/>
  <c r="N823" i="39"/>
  <c r="R862" i="39"/>
  <c r="R1244" i="39"/>
  <c r="Q1187" i="39"/>
  <c r="J300" i="39"/>
  <c r="Q301" i="39"/>
  <c r="P1150" i="39"/>
  <c r="A1150" i="39" s="1"/>
  <c r="O982" i="39"/>
  <c r="R982" i="39" s="1"/>
  <c r="M886" i="39"/>
  <c r="J1146" i="39"/>
  <c r="J1141" i="39" s="1"/>
  <c r="J1140" i="39" s="1"/>
  <c r="K1172" i="29"/>
  <c r="K855" i="39"/>
  <c r="L1044" i="29"/>
  <c r="L867" i="39"/>
  <c r="L978" i="29"/>
  <c r="L801" i="39"/>
  <c r="F1215" i="29"/>
  <c r="F874" i="39"/>
  <c r="F872" i="39" s="1"/>
  <c r="L992" i="29"/>
  <c r="L815" i="39"/>
  <c r="F977" i="29"/>
  <c r="F723" i="39" s="1"/>
  <c r="F800" i="39"/>
  <c r="J939" i="39"/>
  <c r="Q939" i="39" s="1"/>
  <c r="J1282" i="29"/>
  <c r="J919" i="39"/>
  <c r="J917" i="39" s="1"/>
  <c r="J920" i="39" s="1"/>
  <c r="P920" i="39" s="1"/>
  <c r="M1403" i="29"/>
  <c r="M998" i="39"/>
  <c r="Q998" i="39" s="1"/>
  <c r="O763" i="39"/>
  <c r="N763" i="39"/>
  <c r="A1238" i="29"/>
  <c r="J895" i="39"/>
  <c r="H1236" i="29"/>
  <c r="H897" i="39"/>
  <c r="M330" i="29"/>
  <c r="L281" i="39"/>
  <c r="F1172" i="29"/>
  <c r="F855" i="39"/>
  <c r="J944" i="39"/>
  <c r="I614" i="29"/>
  <c r="N856" i="29"/>
  <c r="O856" i="29" s="1"/>
  <c r="N679" i="39"/>
  <c r="O679" i="39"/>
  <c r="R679" i="39" s="1"/>
  <c r="N974" i="39"/>
  <c r="N978" i="29"/>
  <c r="N801" i="39"/>
  <c r="N1044" i="29"/>
  <c r="N867" i="39"/>
  <c r="F526" i="29"/>
  <c r="F349" i="39"/>
  <c r="N1196" i="29"/>
  <c r="O1196" i="29" s="1"/>
  <c r="N1019" i="39"/>
  <c r="O1019" i="39"/>
  <c r="R1019" i="39" s="1"/>
  <c r="J1292" i="29"/>
  <c r="G950" i="39"/>
  <c r="N927" i="39"/>
  <c r="O927" i="39"/>
  <c r="N952" i="39"/>
  <c r="O981" i="39"/>
  <c r="R981" i="39" s="1"/>
  <c r="N981" i="39"/>
  <c r="F393" i="39"/>
  <c r="F1066" i="29"/>
  <c r="F889" i="39"/>
  <c r="O334" i="39"/>
  <c r="R335" i="39"/>
  <c r="R334" i="39" s="1"/>
  <c r="M562" i="29"/>
  <c r="M975" i="39"/>
  <c r="N861" i="39"/>
  <c r="O1266" i="39"/>
  <c r="O1265" i="39" s="1"/>
  <c r="O115" i="39"/>
  <c r="O114" i="39" s="1"/>
  <c r="M1164" i="39"/>
  <c r="I1033" i="29"/>
  <c r="J1033" i="29" s="1"/>
  <c r="J757" i="39" s="1"/>
  <c r="I859" i="39"/>
  <c r="I856" i="39" s="1"/>
  <c r="J1202" i="29"/>
  <c r="J859" i="39" s="1"/>
  <c r="J856" i="39" s="1"/>
  <c r="N982" i="39"/>
  <c r="O1057" i="39"/>
  <c r="P1192" i="39"/>
  <c r="Q1192" i="39"/>
  <c r="Q1235" i="39"/>
  <c r="R1235" i="39"/>
  <c r="L976" i="39"/>
  <c r="H1677" i="29"/>
  <c r="N772" i="39"/>
  <c r="J1164" i="39"/>
  <c r="G916" i="39"/>
  <c r="G914" i="39" s="1"/>
  <c r="I526" i="29"/>
  <c r="J526" i="29" s="1"/>
  <c r="J411" i="39" s="1"/>
  <c r="I349" i="39"/>
  <c r="K1015" i="39"/>
  <c r="K1014" i="39" s="1"/>
  <c r="G994" i="39"/>
  <c r="M1374" i="29"/>
  <c r="M1373" i="29" s="1"/>
  <c r="L995" i="39"/>
  <c r="L994" i="39" s="1"/>
  <c r="G1045" i="29"/>
  <c r="G868" i="39"/>
  <c r="A316" i="29"/>
  <c r="N1046" i="29"/>
  <c r="N869" i="39"/>
  <c r="J1042" i="39"/>
  <c r="J1038" i="39" s="1"/>
  <c r="I983" i="29"/>
  <c r="I806" i="39"/>
  <c r="L983" i="29"/>
  <c r="L806" i="39"/>
  <c r="N1017" i="39"/>
  <c r="N1016" i="39" s="1"/>
  <c r="H1403" i="29"/>
  <c r="J896" i="39"/>
  <c r="P896" i="39" s="1"/>
  <c r="N905" i="39"/>
  <c r="N903" i="39" s="1"/>
  <c r="O905" i="39"/>
  <c r="I496" i="29"/>
  <c r="J1025" i="39"/>
  <c r="P1025" i="39" s="1"/>
  <c r="N385" i="39"/>
  <c r="N152" i="39" s="1"/>
  <c r="L501" i="29"/>
  <c r="J1487" i="29"/>
  <c r="J1486" i="29" s="1"/>
  <c r="N928" i="39"/>
  <c r="L1127" i="29"/>
  <c r="L950" i="39"/>
  <c r="L948" i="39" s="1"/>
  <c r="J1679" i="29"/>
  <c r="J1678" i="29" s="1"/>
  <c r="N995" i="39"/>
  <c r="N994" i="39" s="1"/>
  <c r="F1064" i="29"/>
  <c r="F764" i="39" s="1"/>
  <c r="F887" i="39"/>
  <c r="F1127" i="29"/>
  <c r="F950" i="39"/>
  <c r="F1109" i="29"/>
  <c r="F932" i="39"/>
  <c r="N1034" i="39"/>
  <c r="I442" i="39"/>
  <c r="O1240" i="39"/>
  <c r="R1241" i="39"/>
  <c r="F297" i="39"/>
  <c r="O1156" i="39"/>
  <c r="R1157" i="39"/>
  <c r="A1157" i="39" s="1"/>
  <c r="M1130" i="39"/>
  <c r="Q327" i="39"/>
  <c r="P327" i="39"/>
  <c r="P1135" i="39"/>
  <c r="Q1135" i="39"/>
  <c r="O265" i="39"/>
  <c r="N853" i="39"/>
  <c r="A336" i="39"/>
  <c r="R305" i="39"/>
  <c r="R1032" i="39"/>
  <c r="A1032" i="39" s="1"/>
  <c r="O328" i="39"/>
  <c r="O137" i="39"/>
  <c r="O136" i="39" s="1"/>
  <c r="R329" i="39"/>
  <c r="R137" i="39" s="1"/>
  <c r="J322" i="39"/>
  <c r="G911" i="39"/>
  <c r="R1158" i="39"/>
  <c r="A1158" i="39" s="1"/>
  <c r="Q1250" i="39"/>
  <c r="A1250" i="39" s="1"/>
  <c r="N877" i="39"/>
  <c r="N875" i="39" s="1"/>
  <c r="N878" i="39" s="1"/>
  <c r="H376" i="39"/>
  <c r="A644" i="39"/>
  <c r="R318" i="39"/>
  <c r="A318" i="39" s="1"/>
  <c r="I313" i="29"/>
  <c r="J313" i="29" s="1"/>
  <c r="J312" i="29" s="1"/>
  <c r="E1057" i="39"/>
  <c r="E1056" i="39" s="1"/>
  <c r="L1359" i="29"/>
  <c r="L1358" i="29" s="1"/>
  <c r="R996" i="39"/>
  <c r="R1166" i="39"/>
  <c r="A1166" i="39" s="1"/>
  <c r="Q1232" i="39"/>
  <c r="R1033" i="39"/>
  <c r="Q307" i="39"/>
  <c r="A307" i="39" s="1"/>
  <c r="G1153" i="29"/>
  <c r="G832" i="39" s="1"/>
  <c r="G831" i="39" s="1"/>
  <c r="G834" i="39" s="1"/>
  <c r="R919" i="39"/>
  <c r="R990" i="39"/>
  <c r="R315" i="39"/>
  <c r="R339" i="39"/>
  <c r="R337" i="39" s="1"/>
  <c r="R1084" i="39"/>
  <c r="O394" i="38"/>
  <c r="A395" i="38"/>
  <c r="O1372" i="31"/>
  <c r="A1373" i="31"/>
  <c r="A652" i="31"/>
  <c r="O651" i="31"/>
  <c r="O1703" i="29"/>
  <c r="A1703" i="29" s="1"/>
  <c r="A1661" i="29"/>
  <c r="A1754" i="29"/>
  <c r="A408" i="29"/>
  <c r="M492" i="29"/>
  <c r="O492" i="29" s="1"/>
  <c r="L577" i="29"/>
  <c r="L439" i="39" s="1"/>
  <c r="Q379" i="39"/>
  <c r="Q378" i="39" s="1"/>
  <c r="P379" i="39"/>
  <c r="P378" i="39" s="1"/>
  <c r="Q1036" i="39"/>
  <c r="P1036" i="39"/>
  <c r="P1035" i="39" s="1"/>
  <c r="P1052" i="39"/>
  <c r="Q1081" i="39"/>
  <c r="P1081" i="39"/>
  <c r="P1080" i="39" s="1"/>
  <c r="J1266" i="29"/>
  <c r="A1266" i="29" s="1"/>
  <c r="Q1110" i="39"/>
  <c r="P1110" i="39"/>
  <c r="P1147" i="39"/>
  <c r="Q1147" i="39"/>
  <c r="P1162" i="39"/>
  <c r="Q1162" i="39"/>
  <c r="G1678" i="29"/>
  <c r="G1677" i="29" s="1"/>
  <c r="O1736" i="29"/>
  <c r="A1736" i="29" s="1"/>
  <c r="O1748" i="29"/>
  <c r="A1748" i="29" s="1"/>
  <c r="H1211" i="29"/>
  <c r="H868" i="39" s="1"/>
  <c r="H864" i="39" s="1"/>
  <c r="M1134" i="31"/>
  <c r="A1135" i="31"/>
  <c r="O1541" i="29"/>
  <c r="A1541" i="29" s="1"/>
  <c r="A1542" i="29"/>
  <c r="N477" i="29"/>
  <c r="O477" i="29" s="1"/>
  <c r="O352" i="29"/>
  <c r="A352" i="29" s="1"/>
  <c r="M516" i="29"/>
  <c r="O516" i="29" s="1"/>
  <c r="L514" i="29"/>
  <c r="L509" i="29" s="1"/>
  <c r="P792" i="39"/>
  <c r="P791" i="39"/>
  <c r="P789" i="39" s="1"/>
  <c r="Q791" i="39"/>
  <c r="K1061" i="29"/>
  <c r="M1227" i="29"/>
  <c r="K1226" i="29"/>
  <c r="A1506" i="29"/>
  <c r="R1083" i="39"/>
  <c r="A1083" i="39" s="1"/>
  <c r="O1250" i="29"/>
  <c r="P1089" i="39"/>
  <c r="P1088" i="39" s="1"/>
  <c r="P1115" i="39"/>
  <c r="Q1115" i="39"/>
  <c r="A1595" i="29"/>
  <c r="O1594" i="29"/>
  <c r="A1594" i="29" s="1"/>
  <c r="K1122" i="29"/>
  <c r="K800" i="39" s="1"/>
  <c r="M1333" i="29"/>
  <c r="K1332" i="29"/>
  <c r="H1348" i="29"/>
  <c r="H1344" i="29" s="1"/>
  <c r="J1349" i="29"/>
  <c r="J962" i="39" s="1"/>
  <c r="J961" i="39" s="1"/>
  <c r="J957" i="39" s="1"/>
  <c r="P1176" i="39"/>
  <c r="P1175" i="39" s="1"/>
  <c r="Q1176" i="39"/>
  <c r="Q1175" i="39" s="1"/>
  <c r="Q1207" i="39"/>
  <c r="Q1209" i="39"/>
  <c r="P1209" i="39"/>
  <c r="P1206" i="39" s="1"/>
  <c r="J1393" i="29"/>
  <c r="A1393" i="29" s="1"/>
  <c r="A1752" i="29"/>
  <c r="R1234" i="39"/>
  <c r="P1234" i="39"/>
  <c r="P1257" i="39"/>
  <c r="Q1257" i="39"/>
  <c r="Q1256" i="39" s="1"/>
  <c r="M1437" i="29"/>
  <c r="Q790" i="39"/>
  <c r="A1565" i="31"/>
  <c r="A458" i="38"/>
  <c r="K434" i="38"/>
  <c r="K303" i="38" s="1"/>
  <c r="I940" i="31"/>
  <c r="A941" i="31"/>
  <c r="M505" i="29"/>
  <c r="O505" i="29" s="1"/>
  <c r="Q1063" i="39"/>
  <c r="P1068" i="39"/>
  <c r="Q1068" i="39"/>
  <c r="Q1073" i="39"/>
  <c r="P1101" i="39"/>
  <c r="P1100" i="39" s="1"/>
  <c r="A1581" i="29"/>
  <c r="O1580" i="29"/>
  <c r="O1575" i="29" s="1"/>
  <c r="Q1148" i="39"/>
  <c r="Q1155" i="39"/>
  <c r="P1155" i="39"/>
  <c r="Q1159" i="39"/>
  <c r="Q1229" i="39"/>
  <c r="O143" i="29"/>
  <c r="O1813" i="29"/>
  <c r="O1812" i="29" s="1"/>
  <c r="O1811" i="29" s="1"/>
  <c r="P1269" i="39"/>
  <c r="Q1269" i="39"/>
  <c r="Q140" i="39" s="1"/>
  <c r="R790" i="39"/>
  <c r="R789" i="39" s="1"/>
  <c r="R792" i="39"/>
  <c r="O1477" i="29"/>
  <c r="A1477" i="29" s="1"/>
  <c r="A1479" i="29"/>
  <c r="Q1082" i="39"/>
  <c r="K809" i="38"/>
  <c r="A810" i="38"/>
  <c r="K1436" i="31"/>
  <c r="A1437" i="31"/>
  <c r="F12" i="39"/>
  <c r="G12" i="34"/>
  <c r="G12" i="29"/>
  <c r="F12" i="31"/>
  <c r="F12" i="38"/>
  <c r="G12" i="33"/>
  <c r="A513" i="29"/>
  <c r="H562" i="29"/>
  <c r="J478" i="29"/>
  <c r="J385" i="39" s="1"/>
  <c r="J152" i="39" s="1"/>
  <c r="P317" i="39"/>
  <c r="Q317" i="39"/>
  <c r="Q329" i="39"/>
  <c r="Q137" i="39" s="1"/>
  <c r="P329" i="39"/>
  <c r="M517" i="29"/>
  <c r="A1004" i="29"/>
  <c r="R1199" i="39"/>
  <c r="P1028" i="39"/>
  <c r="Q1028" i="39"/>
  <c r="O1466" i="29"/>
  <c r="A1466" i="29" s="1"/>
  <c r="A1468" i="29"/>
  <c r="O1510" i="29"/>
  <c r="Q1078" i="39"/>
  <c r="Q1077" i="39" s="1"/>
  <c r="L1080" i="29"/>
  <c r="L781" i="39" s="1"/>
  <c r="M1269" i="29"/>
  <c r="L1268" i="29"/>
  <c r="Q1131" i="39"/>
  <c r="P1145" i="39"/>
  <c r="Q1145" i="39"/>
  <c r="H1335" i="29"/>
  <c r="Q1185" i="39"/>
  <c r="A1685" i="29"/>
  <c r="Q1208" i="39"/>
  <c r="A1208" i="39" s="1"/>
  <c r="Q1216" i="39"/>
  <c r="P1216" i="39"/>
  <c r="O1789" i="29"/>
  <c r="A1789" i="29" s="1"/>
  <c r="N1211" i="29"/>
  <c r="O1211" i="29" s="1"/>
  <c r="R1232" i="39"/>
  <c r="P1033" i="39"/>
  <c r="P1030" i="39" s="1"/>
  <c r="I876" i="31"/>
  <c r="A877" i="31"/>
  <c r="A1168" i="39"/>
  <c r="R325" i="39"/>
  <c r="R943" i="39"/>
  <c r="R937" i="39"/>
  <c r="O165" i="29"/>
  <c r="A165" i="29" s="1"/>
  <c r="R594" i="39"/>
  <c r="O150" i="29"/>
  <c r="A150" i="29" s="1"/>
  <c r="P810" i="39"/>
  <c r="Q810" i="39"/>
  <c r="R1066" i="39"/>
  <c r="A1066" i="39" s="1"/>
  <c r="Q1094" i="39"/>
  <c r="Q1092" i="39"/>
  <c r="Q1091" i="39" s="1"/>
  <c r="Q1102" i="39"/>
  <c r="A1102" i="39" s="1"/>
  <c r="P1130" i="39"/>
  <c r="Q1153" i="39"/>
  <c r="Q1215" i="39"/>
  <c r="P1215" i="39"/>
  <c r="Q1218" i="39"/>
  <c r="Q1217" i="39" s="1"/>
  <c r="A1749" i="29"/>
  <c r="J458" i="31"/>
  <c r="A459" i="31"/>
  <c r="J505" i="29"/>
  <c r="Q1089" i="39"/>
  <c r="Q1088" i="39" s="1"/>
  <c r="F721" i="31"/>
  <c r="A722" i="31"/>
  <c r="F192" i="31"/>
  <c r="A193" i="31"/>
  <c r="Q792" i="39"/>
  <c r="I510" i="29"/>
  <c r="I509" i="29" s="1"/>
  <c r="Q1065" i="39"/>
  <c r="A1065" i="39" s="1"/>
  <c r="P1094" i="39"/>
  <c r="Q1118" i="39"/>
  <c r="P1118" i="39"/>
  <c r="Q1108" i="39"/>
  <c r="Q1120" i="39"/>
  <c r="K1127" i="29"/>
  <c r="M1307" i="29"/>
  <c r="P1134" i="39"/>
  <c r="Q1134" i="39"/>
  <c r="M1336" i="29"/>
  <c r="K1335" i="29"/>
  <c r="J1351" i="29"/>
  <c r="A1351" i="29" s="1"/>
  <c r="Q1227" i="39"/>
  <c r="Q1226" i="39" s="1"/>
  <c r="Q1249" i="39"/>
  <c r="M1433" i="29"/>
  <c r="Q1268" i="39"/>
  <c r="Q116" i="39" s="1"/>
  <c r="Q1247" i="39"/>
  <c r="Q1245" i="39" s="1"/>
  <c r="J434" i="38"/>
  <c r="A434" i="38" s="1"/>
  <c r="A435" i="38"/>
  <c r="L1305" i="29"/>
  <c r="Q323" i="39"/>
  <c r="P323" i="39"/>
  <c r="J494" i="29"/>
  <c r="J402" i="39" s="1"/>
  <c r="H579" i="29"/>
  <c r="H441" i="39" s="1"/>
  <c r="R490" i="39"/>
  <c r="A650" i="29"/>
  <c r="Q1124" i="39"/>
  <c r="A1481" i="29"/>
  <c r="O1480" i="29"/>
  <c r="A1480" i="29" s="1"/>
  <c r="A1501" i="29"/>
  <c r="R1071" i="39"/>
  <c r="A1071" i="39" s="1"/>
  <c r="R1073" i="39"/>
  <c r="M1573" i="29"/>
  <c r="M1309" i="29"/>
  <c r="A1622" i="29"/>
  <c r="O1631" i="29"/>
  <c r="A1631" i="29" s="1"/>
  <c r="Q1154" i="39"/>
  <c r="N1335" i="29"/>
  <c r="M1349" i="29"/>
  <c r="L1348" i="29"/>
  <c r="L1344" i="29" s="1"/>
  <c r="Q1194" i="39"/>
  <c r="A1747" i="29"/>
  <c r="A1763" i="29"/>
  <c r="Q1243" i="39"/>
  <c r="Q1240" i="39" s="1"/>
  <c r="P1243" i="39"/>
  <c r="P1240" i="39" s="1"/>
  <c r="O1800" i="29"/>
  <c r="A1800" i="29" s="1"/>
  <c r="P1267" i="39"/>
  <c r="O363" i="29"/>
  <c r="A363" i="29" s="1"/>
  <c r="Q1101" i="39"/>
  <c r="A1321" i="29"/>
  <c r="Q324" i="39"/>
  <c r="P324" i="39"/>
  <c r="O390" i="29"/>
  <c r="A390" i="29" s="1"/>
  <c r="K576" i="29"/>
  <c r="K438" i="39" s="1"/>
  <c r="K436" i="39" s="1"/>
  <c r="M515" i="29"/>
  <c r="O515" i="29" s="1"/>
  <c r="K514" i="29"/>
  <c r="K509" i="29" s="1"/>
  <c r="P1237" i="39"/>
  <c r="Q1237" i="39"/>
  <c r="Q1199" i="39"/>
  <c r="Q1198" i="39" s="1"/>
  <c r="R1031" i="39"/>
  <c r="Q1037" i="39"/>
  <c r="F1061" i="29"/>
  <c r="F761" i="39" s="1"/>
  <c r="F1226" i="29"/>
  <c r="Q1123" i="39"/>
  <c r="P1123" i="39"/>
  <c r="J1296" i="29"/>
  <c r="J932" i="39" s="1"/>
  <c r="H1294" i="29"/>
  <c r="Q1143" i="39"/>
  <c r="Q1142" i="39" s="1"/>
  <c r="J1615" i="29"/>
  <c r="J1614" i="29" s="1"/>
  <c r="J1339" i="29"/>
  <c r="H1129" i="29"/>
  <c r="O1669" i="29"/>
  <c r="A1669" i="29" s="1"/>
  <c r="A1668" i="29" s="1"/>
  <c r="A1667" i="29" s="1"/>
  <c r="A1681" i="29"/>
  <c r="O1680" i="29"/>
  <c r="O1722" i="29"/>
  <c r="A1722" i="29" s="1"/>
  <c r="A1724" i="29"/>
  <c r="J1391" i="29"/>
  <c r="H1402" i="29"/>
  <c r="N16" i="38"/>
  <c r="N14" i="38" s="1"/>
  <c r="L958" i="29"/>
  <c r="A1328" i="29"/>
  <c r="A1372" i="29"/>
  <c r="G1305" i="29"/>
  <c r="G1288" i="29" s="1"/>
  <c r="E714" i="39"/>
  <c r="E891" i="29" s="1"/>
  <c r="E672" i="39" s="1"/>
  <c r="E849" i="29" s="1"/>
  <c r="E623" i="39" s="1"/>
  <c r="E800" i="29" s="1"/>
  <c r="E597" i="39" s="1"/>
  <c r="E774" i="29" s="1"/>
  <c r="A967" i="29"/>
  <c r="A401" i="29"/>
  <c r="P335" i="39"/>
  <c r="Q335" i="39"/>
  <c r="Q334" i="39" s="1"/>
  <c r="A868" i="29"/>
  <c r="A878" i="29"/>
  <c r="O876" i="29"/>
  <c r="A876" i="29" s="1"/>
  <c r="Q669" i="39"/>
  <c r="Q123" i="39" s="1"/>
  <c r="P1197" i="39"/>
  <c r="Q1197" i="39"/>
  <c r="A1470" i="29"/>
  <c r="R1039" i="39"/>
  <c r="O1469" i="29"/>
  <c r="A1469" i="29" s="1"/>
  <c r="P1059" i="39"/>
  <c r="Q1059" i="39"/>
  <c r="Q1058" i="39" s="1"/>
  <c r="P1077" i="39"/>
  <c r="A1079" i="39"/>
  <c r="N1080" i="29"/>
  <c r="N1268" i="29"/>
  <c r="M1550" i="29"/>
  <c r="J1291" i="29"/>
  <c r="J927" i="39" s="1"/>
  <c r="H1290" i="29"/>
  <c r="L1319" i="29"/>
  <c r="L931" i="39" s="1"/>
  <c r="L1317" i="29"/>
  <c r="L929" i="39" s="1"/>
  <c r="H1361" i="29"/>
  <c r="H975" i="39" s="1"/>
  <c r="H1359" i="29"/>
  <c r="H1358" i="29" s="1"/>
  <c r="Q1231" i="39"/>
  <c r="O1786" i="29"/>
  <c r="A1786" i="29" s="1"/>
  <c r="Q1034" i="39"/>
  <c r="P1034" i="39"/>
  <c r="R1219" i="39"/>
  <c r="P1249" i="39"/>
  <c r="A356" i="29"/>
  <c r="R326" i="39"/>
  <c r="Q315" i="39"/>
  <c r="R1202" i="39"/>
  <c r="A1202" i="39" s="1"/>
  <c r="O1452" i="29"/>
  <c r="O1447" i="29" s="1"/>
  <c r="O1446" i="29" s="1"/>
  <c r="A1454" i="29"/>
  <c r="O1503" i="29"/>
  <c r="A1503" i="29" s="1"/>
  <c r="M1255" i="29"/>
  <c r="A1584" i="29"/>
  <c r="R1108" i="39"/>
  <c r="P1117" i="39"/>
  <c r="Q1117" i="39"/>
  <c r="P1121" i="39"/>
  <c r="P1119" i="39" s="1"/>
  <c r="Q1121" i="39"/>
  <c r="M1308" i="29"/>
  <c r="K1128" i="29"/>
  <c r="K806" i="39" s="1"/>
  <c r="K1319" i="29"/>
  <c r="K931" i="39" s="1"/>
  <c r="K930" i="39" s="1"/>
  <c r="K1317" i="29"/>
  <c r="K929" i="39" s="1"/>
  <c r="Q1149" i="39"/>
  <c r="A1627" i="29"/>
  <c r="O1626" i="29"/>
  <c r="A1626" i="29" s="1"/>
  <c r="R1152" i="39"/>
  <c r="A1152" i="39" s="1"/>
  <c r="A1633" i="29"/>
  <c r="A1696" i="29"/>
  <c r="M1767" i="29"/>
  <c r="M1766" i="29" s="1"/>
  <c r="M1435" i="29"/>
  <c r="A1810" i="29"/>
  <c r="O1808" i="29"/>
  <c r="O1807" i="29" s="1"/>
  <c r="O1806" i="29" s="1"/>
  <c r="O117" i="29"/>
  <c r="O115" i="29" s="1"/>
  <c r="J1511" i="29"/>
  <c r="A1516" i="29"/>
  <c r="J1372" i="38"/>
  <c r="A1373" i="38"/>
  <c r="Q471" i="39"/>
  <c r="K1134" i="38"/>
  <c r="A1135" i="38"/>
  <c r="M1500" i="31"/>
  <c r="A1501" i="31"/>
  <c r="R293" i="39"/>
  <c r="A342" i="29"/>
  <c r="A416" i="29"/>
  <c r="Q490" i="39"/>
  <c r="O1567" i="29"/>
  <c r="A1567" i="29" s="1"/>
  <c r="J1445" i="29"/>
  <c r="Q1050" i="39"/>
  <c r="Q1052" i="39"/>
  <c r="O1492" i="29"/>
  <c r="O1487" i="29" s="1"/>
  <c r="Q1106" i="39"/>
  <c r="P1106" i="39"/>
  <c r="R1159" i="39"/>
  <c r="N1129" i="29"/>
  <c r="N807" i="39" s="1"/>
  <c r="L1140" i="29"/>
  <c r="L819" i="39" s="1"/>
  <c r="L817" i="39" s="1"/>
  <c r="M1350" i="29"/>
  <c r="Q1186" i="39"/>
  <c r="P1186" i="39"/>
  <c r="R1194" i="39"/>
  <c r="O1690" i="29"/>
  <c r="A1690" i="29" s="1"/>
  <c r="N1402" i="29"/>
  <c r="P1236" i="39"/>
  <c r="Q1236" i="39"/>
  <c r="Q1260" i="39"/>
  <c r="R1267" i="39"/>
  <c r="Q1267" i="39"/>
  <c r="R1051" i="39"/>
  <c r="A1051" i="39" s="1"/>
  <c r="A1482" i="29"/>
  <c r="O1759" i="29"/>
  <c r="A1759" i="29" s="1"/>
  <c r="J1178" i="31"/>
  <c r="A1179" i="31"/>
  <c r="F510" i="29"/>
  <c r="F509" i="29" s="1"/>
  <c r="F570" i="29"/>
  <c r="Q1048" i="39"/>
  <c r="A1553" i="29"/>
  <c r="O1552" i="29"/>
  <c r="K940" i="38"/>
  <c r="A940" i="38" s="1"/>
  <c r="A941" i="38"/>
  <c r="A392" i="29"/>
  <c r="J511" i="29"/>
  <c r="J395" i="39" s="1"/>
  <c r="H510" i="29"/>
  <c r="H509" i="29" s="1"/>
  <c r="A410" i="29"/>
  <c r="H553" i="29"/>
  <c r="H439" i="39" s="1"/>
  <c r="P1160" i="39"/>
  <c r="Q1160" i="39"/>
  <c r="A1462" i="29"/>
  <c r="J1252" i="29"/>
  <c r="J886" i="39" s="1"/>
  <c r="J884" i="39" s="1"/>
  <c r="H1250" i="29"/>
  <c r="H1061" i="29"/>
  <c r="H761" i="39" s="1"/>
  <c r="H760" i="39" s="1"/>
  <c r="J1298" i="29"/>
  <c r="R1136" i="39"/>
  <c r="R1134" i="39"/>
  <c r="M1679" i="29"/>
  <c r="M1678" i="29" s="1"/>
  <c r="M1677" i="29" s="1"/>
  <c r="A1711" i="29"/>
  <c r="Q1205" i="39"/>
  <c r="J1392" i="29"/>
  <c r="A1392" i="29" s="1"/>
  <c r="J1404" i="29"/>
  <c r="J995" i="39" s="1"/>
  <c r="H1171" i="29"/>
  <c r="H851" i="39" s="1"/>
  <c r="G1811" i="29"/>
  <c r="A627" i="31"/>
  <c r="M626" i="31"/>
  <c r="I128" i="31"/>
  <c r="A129" i="31"/>
  <c r="K1305" i="29"/>
  <c r="A1115" i="29"/>
  <c r="M491" i="29"/>
  <c r="O491" i="29" s="1"/>
  <c r="L490" i="29"/>
  <c r="L485" i="29" s="1"/>
  <c r="F315" i="29"/>
  <c r="F265" i="39" s="1"/>
  <c r="F313" i="29"/>
  <c r="Q330" i="39"/>
  <c r="Q138" i="39" s="1"/>
  <c r="R642" i="39"/>
  <c r="A642" i="39" s="1"/>
  <c r="P899" i="39"/>
  <c r="Q899" i="39"/>
  <c r="I1075" i="29"/>
  <c r="I776" i="39" s="1"/>
  <c r="I775" i="39" s="1"/>
  <c r="J1265" i="29"/>
  <c r="J900" i="39" s="1"/>
  <c r="O1544" i="29"/>
  <c r="A1544" i="29" s="1"/>
  <c r="A1599" i="29"/>
  <c r="O1597" i="29"/>
  <c r="A1597" i="29" s="1"/>
  <c r="A1662" i="29"/>
  <c r="R1215" i="39"/>
  <c r="R1214" i="39" s="1"/>
  <c r="A1737" i="29"/>
  <c r="R1227" i="39"/>
  <c r="R1226" i="39" s="1"/>
  <c r="P1238" i="39"/>
  <c r="Q1238" i="39"/>
  <c r="L370" i="38"/>
  <c r="A371" i="38"/>
  <c r="E1806" i="29"/>
  <c r="Q326" i="39"/>
  <c r="A1076" i="29"/>
  <c r="A1398" i="29"/>
  <c r="K1064" i="29"/>
  <c r="K764" i="39" s="1"/>
  <c r="M1229" i="29"/>
  <c r="M1320" i="29"/>
  <c r="K1109" i="29"/>
  <c r="M1109" i="29" s="1"/>
  <c r="O1109" i="29" s="1"/>
  <c r="O1620" i="29"/>
  <c r="A1620" i="29" s="1"/>
  <c r="R1149" i="39"/>
  <c r="O1684" i="29"/>
  <c r="A1684" i="29" s="1"/>
  <c r="P1195" i="39"/>
  <c r="Q1195" i="39"/>
  <c r="Q1234" i="39"/>
  <c r="Q1251" i="39"/>
  <c r="A1773" i="29"/>
  <c r="O1772" i="29"/>
  <c r="O1767" i="29" s="1"/>
  <c r="M115" i="29"/>
  <c r="R1059" i="39"/>
  <c r="R1058" i="39" s="1"/>
  <c r="R1247" i="39"/>
  <c r="R1070" i="39"/>
  <c r="A1070" i="39" s="1"/>
  <c r="E901" i="39"/>
  <c r="E1078" i="29" s="1"/>
  <c r="Q293" i="39"/>
  <c r="M497" i="29"/>
  <c r="O497" i="29" s="1"/>
  <c r="R620" i="39"/>
  <c r="A620" i="39" s="1"/>
  <c r="R668" i="39"/>
  <c r="A668" i="39" s="1"/>
  <c r="R744" i="39"/>
  <c r="A1569" i="29"/>
  <c r="A1205" i="29"/>
  <c r="M1208" i="29"/>
  <c r="K1207" i="29"/>
  <c r="M1486" i="29"/>
  <c r="M1485" i="29" s="1"/>
  <c r="A1526" i="29"/>
  <c r="J1270" i="29"/>
  <c r="J905" i="39" s="1"/>
  <c r="J903" i="39" s="1"/>
  <c r="H1268" i="29"/>
  <c r="N1290" i="29"/>
  <c r="H1613" i="29"/>
  <c r="Q1165" i="39"/>
  <c r="R1154" i="39"/>
  <c r="A1656" i="29"/>
  <c r="P1163" i="39"/>
  <c r="Q1163" i="39"/>
  <c r="P1204" i="39"/>
  <c r="Q1204" i="39"/>
  <c r="M1395" i="29"/>
  <c r="N1403" i="29"/>
  <c r="H1741" i="29"/>
  <c r="A1801" i="29"/>
  <c r="P1261" i="39"/>
  <c r="P1259" i="39" s="1"/>
  <c r="P1262" i="39"/>
  <c r="Q1261" i="39"/>
  <c r="A366" i="29"/>
  <c r="R1082" i="39"/>
  <c r="H477" i="29"/>
  <c r="Q321" i="39"/>
  <c r="Q319" i="39" s="1"/>
  <c r="J512" i="29"/>
  <c r="Q339" i="39"/>
  <c r="R340" i="39"/>
  <c r="A1718" i="29"/>
  <c r="P1233" i="39"/>
  <c r="Q1233" i="39"/>
  <c r="Q947" i="39"/>
  <c r="A947" i="39" s="1"/>
  <c r="Q1031" i="39"/>
  <c r="P1047" i="39"/>
  <c r="Q1047" i="39"/>
  <c r="A1517" i="29"/>
  <c r="A1524" i="29"/>
  <c r="O1530" i="29"/>
  <c r="A1530" i="29" s="1"/>
  <c r="R1111" i="39"/>
  <c r="R1112" i="39"/>
  <c r="A1112" i="39" s="1"/>
  <c r="A1588" i="29"/>
  <c r="O1605" i="29"/>
  <c r="A1605" i="29" s="1"/>
  <c r="F1319" i="29"/>
  <c r="F931" i="39" s="1"/>
  <c r="F1317" i="29"/>
  <c r="F929" i="39" s="1"/>
  <c r="O1616" i="29"/>
  <c r="Q1173" i="39"/>
  <c r="Q1172" i="39" s="1"/>
  <c r="Q1189" i="39"/>
  <c r="P1191" i="39"/>
  <c r="Q1191" i="39"/>
  <c r="P1232" i="39"/>
  <c r="A1757" i="29"/>
  <c r="R1239" i="39"/>
  <c r="R1201" i="39"/>
  <c r="A1201" i="39" s="1"/>
  <c r="A1774" i="29"/>
  <c r="A1464" i="29"/>
  <c r="A1075" i="39"/>
  <c r="A1326" i="29"/>
  <c r="A1280" i="29"/>
  <c r="M1000" i="29"/>
  <c r="A1303" i="29"/>
  <c r="M442" i="29"/>
  <c r="P978" i="39"/>
  <c r="A1385" i="29"/>
  <c r="P403" i="39"/>
  <c r="R1107" i="39"/>
  <c r="J1405" i="29"/>
  <c r="J996" i="39" s="1"/>
  <c r="I1403" i="29"/>
  <c r="O166" i="29"/>
  <c r="O399" i="29"/>
  <c r="A399" i="29" s="1"/>
  <c r="M1070" i="29"/>
  <c r="J443" i="29"/>
  <c r="J349" i="39" s="1"/>
  <c r="R267" i="39"/>
  <c r="J1362" i="29"/>
  <c r="P554" i="39"/>
  <c r="Q554" i="39"/>
  <c r="Q331" i="39"/>
  <c r="Q289" i="39"/>
  <c r="Q288" i="39" s="1"/>
  <c r="P289" i="39"/>
  <c r="P288" i="39" s="1"/>
  <c r="A402" i="29"/>
  <c r="I1275" i="29"/>
  <c r="J1275" i="29" s="1"/>
  <c r="J910" i="39" s="1"/>
  <c r="R983" i="39"/>
  <c r="A1259" i="29"/>
  <c r="F484" i="29"/>
  <c r="I1402" i="29"/>
  <c r="I993" i="39" s="1"/>
  <c r="I1401" i="29"/>
  <c r="I992" i="39" s="1"/>
  <c r="M163" i="29"/>
  <c r="G1070" i="29"/>
  <c r="P893" i="39"/>
  <c r="G574" i="29"/>
  <c r="M329" i="29"/>
  <c r="K976" i="29"/>
  <c r="K722" i="39" s="1"/>
  <c r="G1125" i="29"/>
  <c r="G1124" i="29" s="1"/>
  <c r="F1111" i="29"/>
  <c r="G1233" i="29"/>
  <c r="G1234" i="29"/>
  <c r="G892" i="39" s="1"/>
  <c r="I1233" i="29"/>
  <c r="I1234" i="29"/>
  <c r="H1316" i="29"/>
  <c r="H928" i="39" s="1"/>
  <c r="H926" i="39" s="1"/>
  <c r="H964" i="39" s="1"/>
  <c r="H1317" i="29"/>
  <c r="H929" i="39" s="1"/>
  <c r="I1041" i="29"/>
  <c r="N496" i="29"/>
  <c r="N484" i="29" s="1"/>
  <c r="H499" i="29"/>
  <c r="N1299" i="29"/>
  <c r="P874" i="39"/>
  <c r="G1097" i="29"/>
  <c r="G799" i="39" s="1"/>
  <c r="G798" i="39" s="1"/>
  <c r="E1234" i="29"/>
  <c r="L1032" i="29"/>
  <c r="E1015" i="39"/>
  <c r="E1197" i="29"/>
  <c r="E853" i="39" s="1"/>
  <c r="P931" i="39"/>
  <c r="Q1003" i="39"/>
  <c r="I1162" i="29"/>
  <c r="N1134" i="29"/>
  <c r="Q938" i="39"/>
  <c r="I771" i="29"/>
  <c r="J797" i="29"/>
  <c r="J594" i="39" s="1"/>
  <c r="G1134" i="29"/>
  <c r="G813" i="39" s="1"/>
  <c r="E934" i="29"/>
  <c r="K1134" i="29"/>
  <c r="K813" i="39" s="1"/>
  <c r="E1142" i="29"/>
  <c r="E821" i="39" s="1"/>
  <c r="E956" i="39"/>
  <c r="E1133" i="29" s="1"/>
  <c r="E811" i="39" s="1"/>
  <c r="E312" i="29"/>
  <c r="G509" i="29"/>
  <c r="N1060" i="29"/>
  <c r="G1360" i="29"/>
  <c r="G974" i="39" s="1"/>
  <c r="G910" i="29"/>
  <c r="M1442" i="29"/>
  <c r="K1439" i="29"/>
  <c r="L1198" i="29"/>
  <c r="L854" i="39" s="1"/>
  <c r="L1197" i="29"/>
  <c r="L853" i="39" s="1"/>
  <c r="J1108" i="29"/>
  <c r="J809" i="39" s="1"/>
  <c r="M1258" i="29"/>
  <c r="O1258" i="29" s="1"/>
  <c r="I1358" i="29"/>
  <c r="I1357" i="29" s="1"/>
  <c r="I1356" i="29" s="1"/>
  <c r="F559" i="29"/>
  <c r="J1243" i="29"/>
  <c r="J908" i="39" s="1"/>
  <c r="H1241" i="29"/>
  <c r="K1428" i="29"/>
  <c r="M1429" i="29"/>
  <c r="M1051" i="29"/>
  <c r="L1096" i="29"/>
  <c r="M313" i="29"/>
  <c r="O313" i="29" s="1"/>
  <c r="K312" i="29"/>
  <c r="A1240" i="29"/>
  <c r="P1003" i="39"/>
  <c r="M443" i="29"/>
  <c r="G978" i="29"/>
  <c r="G725" i="39" s="1"/>
  <c r="E948" i="39"/>
  <c r="E1125" i="29" s="1"/>
  <c r="J1182" i="29"/>
  <c r="J869" i="39" s="1"/>
  <c r="H1046" i="29"/>
  <c r="H774" i="39" s="1"/>
  <c r="H856" i="29"/>
  <c r="J856" i="29" s="1"/>
  <c r="J895" i="29"/>
  <c r="J679" i="39" s="1"/>
  <c r="H1383" i="29"/>
  <c r="I1120" i="29"/>
  <c r="J1121" i="29"/>
  <c r="M1301" i="29"/>
  <c r="K1300" i="29"/>
  <c r="K1113" i="29"/>
  <c r="K822" i="39" s="1"/>
  <c r="L570" i="29"/>
  <c r="L463" i="39" s="1"/>
  <c r="H588" i="29"/>
  <c r="H451" i="39" s="1"/>
  <c r="H559" i="29"/>
  <c r="H1151" i="29"/>
  <c r="H830" i="39" s="1"/>
  <c r="J1360" i="29"/>
  <c r="E574" i="29"/>
  <c r="E437" i="39"/>
  <c r="F1142" i="29"/>
  <c r="L1134" i="29"/>
  <c r="L813" i="39" s="1"/>
  <c r="H1032" i="29"/>
  <c r="J1305" i="29"/>
  <c r="O486" i="29"/>
  <c r="A487" i="29"/>
  <c r="E809" i="39"/>
  <c r="E266" i="39"/>
  <c r="I1138" i="29"/>
  <c r="G484" i="29"/>
  <c r="G1062" i="29"/>
  <c r="A1062" i="29" s="1"/>
  <c r="P885" i="39"/>
  <c r="J1373" i="29"/>
  <c r="P266" i="39"/>
  <c r="J1276" i="29"/>
  <c r="E1422" i="29"/>
  <c r="E1421" i="29" s="1"/>
  <c r="G1001" i="29"/>
  <c r="A1001" i="29" s="1"/>
  <c r="P824" i="39"/>
  <c r="N628" i="29"/>
  <c r="G1108" i="29"/>
  <c r="G1165" i="29"/>
  <c r="N1177" i="29"/>
  <c r="A1181" i="29"/>
  <c r="E394" i="39"/>
  <c r="J1104" i="29"/>
  <c r="G579" i="29"/>
  <c r="G441" i="39" s="1"/>
  <c r="G1163" i="29"/>
  <c r="E1139" i="29"/>
  <c r="E961" i="39"/>
  <c r="A1406" i="29"/>
  <c r="I1040" i="29"/>
  <c r="I764" i="39" s="1"/>
  <c r="I1038" i="29"/>
  <c r="I762" i="39" s="1"/>
  <c r="N1052" i="29"/>
  <c r="J1428" i="29"/>
  <c r="N1040" i="29"/>
  <c r="N1038" i="29"/>
  <c r="K1400" i="29"/>
  <c r="N1254" i="29"/>
  <c r="N1249" i="29" s="1"/>
  <c r="N1248" i="29" s="1"/>
  <c r="R939" i="39"/>
  <c r="L1232" i="29"/>
  <c r="L890" i="39" s="1"/>
  <c r="L1233" i="29"/>
  <c r="G1274" i="29"/>
  <c r="G909" i="39" s="1"/>
  <c r="G1275" i="29"/>
  <c r="G910" i="39" s="1"/>
  <c r="K1360" i="29"/>
  <c r="K974" i="39" s="1"/>
  <c r="G1232" i="29"/>
  <c r="G890" i="39" s="1"/>
  <c r="G1257" i="29"/>
  <c r="G1254" i="29" s="1"/>
  <c r="G1249" i="29" s="1"/>
  <c r="G1248" i="29" s="1"/>
  <c r="K1107" i="29"/>
  <c r="K808" i="39" s="1"/>
  <c r="K1281" i="29"/>
  <c r="K916" i="39" s="1"/>
  <c r="K914" i="39" s="1"/>
  <c r="F1171" i="29"/>
  <c r="F851" i="39" s="1"/>
  <c r="F937" i="29"/>
  <c r="F688" i="39" s="1"/>
  <c r="L1383" i="29"/>
  <c r="L1382" i="29" s="1"/>
  <c r="L1381" i="29" s="1"/>
  <c r="L1380" i="29" s="1"/>
  <c r="F1424" i="29"/>
  <c r="N1171" i="29"/>
  <c r="G1424" i="29"/>
  <c r="E1224" i="39"/>
  <c r="E1402" i="29"/>
  <c r="G312" i="29"/>
  <c r="N1279" i="29"/>
  <c r="K977" i="29"/>
  <c r="K723" i="39" s="1"/>
  <c r="N1138" i="29"/>
  <c r="H1177" i="29"/>
  <c r="J1179" i="29"/>
  <c r="J866" i="39" s="1"/>
  <c r="A1295" i="29"/>
  <c r="K1138" i="29"/>
  <c r="M1139" i="29"/>
  <c r="R942" i="39"/>
  <c r="R1004" i="39"/>
  <c r="E1289" i="29"/>
  <c r="F574" i="29"/>
  <c r="I1169" i="29"/>
  <c r="J514" i="29"/>
  <c r="H950" i="29"/>
  <c r="H699" i="39" s="1"/>
  <c r="J1072" i="29"/>
  <c r="J773" i="39" s="1"/>
  <c r="H1107" i="29"/>
  <c r="H808" i="39" s="1"/>
  <c r="P1007" i="39"/>
  <c r="P1005" i="39" s="1"/>
  <c r="G1414" i="29"/>
  <c r="M1388" i="29"/>
  <c r="K1386" i="29"/>
  <c r="H525" i="29"/>
  <c r="H410" i="39" s="1"/>
  <c r="K1254" i="29"/>
  <c r="K1249" i="29" s="1"/>
  <c r="K1248" i="29" s="1"/>
  <c r="M1257" i="29"/>
  <c r="O1257" i="29" s="1"/>
  <c r="N1169" i="29"/>
  <c r="J1218" i="29"/>
  <c r="J1239" i="29"/>
  <c r="J1236" i="29" s="1"/>
  <c r="F1197" i="29"/>
  <c r="F853" i="39" s="1"/>
  <c r="E981" i="39"/>
  <c r="A1367" i="29"/>
  <c r="K1424" i="29"/>
  <c r="M1425" i="29"/>
  <c r="G1403" i="29"/>
  <c r="L1373" i="29"/>
  <c r="L1171" i="29"/>
  <c r="L851" i="39" s="1"/>
  <c r="I1153" i="29"/>
  <c r="I832" i="39" s="1"/>
  <c r="I831" i="39" s="1"/>
  <c r="I834" i="39" s="1"/>
  <c r="J956" i="29"/>
  <c r="J703" i="39" s="1"/>
  <c r="E1111" i="29"/>
  <c r="L1133" i="29"/>
  <c r="L811" i="39" s="1"/>
  <c r="L1135" i="29"/>
  <c r="E1038" i="39"/>
  <c r="E1219" i="29"/>
  <c r="H948" i="29"/>
  <c r="H698" i="39" s="1"/>
  <c r="I1142" i="29"/>
  <c r="I1133" i="29"/>
  <c r="I811" i="39" s="1"/>
  <c r="G577" i="29"/>
  <c r="G1176" i="29"/>
  <c r="G860" i="39" s="1"/>
  <c r="P999" i="39"/>
  <c r="A1338" i="29"/>
  <c r="N976" i="29"/>
  <c r="J1215" i="29"/>
  <c r="J293" i="29"/>
  <c r="J267" i="39" s="1"/>
  <c r="I574" i="29"/>
  <c r="M1121" i="29"/>
  <c r="O1121" i="29" s="1"/>
  <c r="H1169" i="29"/>
  <c r="M1071" i="29"/>
  <c r="K910" i="29"/>
  <c r="G1133" i="29"/>
  <c r="G1135" i="29"/>
  <c r="G814" i="39" s="1"/>
  <c r="O1290" i="29"/>
  <c r="M950" i="29"/>
  <c r="K949" i="29"/>
  <c r="J1034" i="29"/>
  <c r="Q1004" i="39"/>
  <c r="P1004" i="39"/>
  <c r="P984" i="39"/>
  <c r="A1322" i="29"/>
  <c r="R934" i="39"/>
  <c r="E594" i="39"/>
  <c r="G1204" i="29"/>
  <c r="K1133" i="29"/>
  <c r="K1135" i="29"/>
  <c r="K814" i="39" s="1"/>
  <c r="M1402" i="29"/>
  <c r="N1151" i="29"/>
  <c r="A1370" i="29"/>
  <c r="R941" i="39"/>
  <c r="K1165" i="29"/>
  <c r="K845" i="39" s="1"/>
  <c r="K1163" i="29"/>
  <c r="E877" i="39"/>
  <c r="A488" i="29"/>
  <c r="F628" i="29"/>
  <c r="A1337" i="29"/>
  <c r="J1063" i="29"/>
  <c r="J763" i="39" s="1"/>
  <c r="A1164" i="29"/>
  <c r="M1365" i="29"/>
  <c r="L1362" i="29"/>
  <c r="E957" i="29"/>
  <c r="I948" i="29"/>
  <c r="I698" i="39" s="1"/>
  <c r="I947" i="29"/>
  <c r="I697" i="39" s="1"/>
  <c r="H1197" i="29"/>
  <c r="J1197" i="29" s="1"/>
  <c r="H1198" i="29"/>
  <c r="H854" i="39" s="1"/>
  <c r="G1111" i="29"/>
  <c r="I1042" i="29"/>
  <c r="F1073" i="29"/>
  <c r="A1073" i="29" s="1"/>
  <c r="K1050" i="29"/>
  <c r="K781" i="39" s="1"/>
  <c r="K1049" i="29"/>
  <c r="K780" i="39" s="1"/>
  <c r="A1408" i="29"/>
  <c r="K626" i="29"/>
  <c r="F945" i="29"/>
  <c r="M1299" i="29"/>
  <c r="K1112" i="29"/>
  <c r="I1383" i="29"/>
  <c r="I1382" i="29" s="1"/>
  <c r="I1381" i="29" s="1"/>
  <c r="I1380" i="29" s="1"/>
  <c r="F1359" i="29"/>
  <c r="F973" i="39" s="1"/>
  <c r="F972" i="39" s="1"/>
  <c r="F971" i="39" s="1"/>
  <c r="F970" i="39" s="1"/>
  <c r="F969" i="39" s="1"/>
  <c r="I1125" i="29"/>
  <c r="I1124" i="29" s="1"/>
  <c r="L1111" i="29"/>
  <c r="I1274" i="29"/>
  <c r="I909" i="39" s="1"/>
  <c r="I1299" i="29"/>
  <c r="I935" i="39" s="1"/>
  <c r="H1087" i="29"/>
  <c r="H788" i="39" s="1"/>
  <c r="H1424" i="29"/>
  <c r="H1423" i="29" s="1"/>
  <c r="G474" i="29"/>
  <c r="G470" i="29" s="1"/>
  <c r="O1345" i="29"/>
  <c r="O1343" i="29" s="1"/>
  <c r="A1284" i="29"/>
  <c r="N1275" i="29"/>
  <c r="N1276" i="29"/>
  <c r="M1175" i="29"/>
  <c r="O1175" i="29" s="1"/>
  <c r="O855" i="39" s="1"/>
  <c r="E553" i="29"/>
  <c r="G1167" i="29"/>
  <c r="P990" i="39"/>
  <c r="H1134" i="29"/>
  <c r="H813" i="39" s="1"/>
  <c r="M1123" i="29"/>
  <c r="K978" i="29"/>
  <c r="K725" i="39" s="1"/>
  <c r="L1289" i="29"/>
  <c r="J1180" i="29"/>
  <c r="J867" i="39" s="1"/>
  <c r="H1044" i="29"/>
  <c r="Q942" i="39"/>
  <c r="E1104" i="29"/>
  <c r="E806" i="39" s="1"/>
  <c r="N576" i="29"/>
  <c r="J300" i="29"/>
  <c r="A1427" i="29"/>
  <c r="J1174" i="29"/>
  <c r="H1172" i="29"/>
  <c r="K1382" i="29"/>
  <c r="F1121" i="29"/>
  <c r="F799" i="39" s="1"/>
  <c r="J1302" i="29"/>
  <c r="H1300" i="29"/>
  <c r="F1414" i="29"/>
  <c r="E1183" i="39"/>
  <c r="E1365" i="29"/>
  <c r="J1071" i="29"/>
  <c r="M502" i="29"/>
  <c r="O502" i="29" s="1"/>
  <c r="K501" i="29"/>
  <c r="I1052" i="29"/>
  <c r="I783" i="39" s="1"/>
  <c r="N1383" i="29"/>
  <c r="N973" i="39" s="1"/>
  <c r="K559" i="29"/>
  <c r="L329" i="29"/>
  <c r="M1040" i="29"/>
  <c r="F1134" i="29"/>
  <c r="F813" i="39" s="1"/>
  <c r="I934" i="29"/>
  <c r="I685" i="39" s="1"/>
  <c r="J1097" i="29"/>
  <c r="H1096" i="29"/>
  <c r="P988" i="39"/>
  <c r="P986" i="39" s="1"/>
  <c r="N1162" i="29"/>
  <c r="F1162" i="29"/>
  <c r="G1081" i="29"/>
  <c r="A1081" i="29" s="1"/>
  <c r="G1080" i="29"/>
  <c r="G781" i="39" s="1"/>
  <c r="P904" i="39"/>
  <c r="H1050" i="29"/>
  <c r="H1049" i="29"/>
  <c r="H780" i="39" s="1"/>
  <c r="I570" i="29"/>
  <c r="G992" i="29"/>
  <c r="G714" i="39" s="1"/>
  <c r="G1072" i="29"/>
  <c r="G773" i="39" s="1"/>
  <c r="J1439" i="29"/>
  <c r="E867" i="39"/>
  <c r="H1142" i="29"/>
  <c r="G1180" i="29"/>
  <c r="G867" i="39" s="1"/>
  <c r="G1179" i="29"/>
  <c r="G866" i="39" s="1"/>
  <c r="E774" i="39"/>
  <c r="A1413" i="29"/>
  <c r="A1369" i="29"/>
  <c r="O1368" i="29"/>
  <c r="A1368" i="29" s="1"/>
  <c r="G1279" i="29"/>
  <c r="E152" i="39"/>
  <c r="E910" i="39"/>
  <c r="L948" i="29"/>
  <c r="L698" i="39" s="1"/>
  <c r="L947" i="29"/>
  <c r="L697" i="39" s="1"/>
  <c r="E1165" i="29"/>
  <c r="E986" i="39"/>
  <c r="K992" i="29"/>
  <c r="K714" i="39" s="1"/>
  <c r="M1136" i="29"/>
  <c r="H576" i="29"/>
  <c r="H438" i="39" s="1"/>
  <c r="K1034" i="29"/>
  <c r="N1358" i="29"/>
  <c r="N1357" i="29" s="1"/>
  <c r="N1356" i="29" s="1"/>
  <c r="M1179" i="29"/>
  <c r="Q941" i="39"/>
  <c r="N1103" i="29"/>
  <c r="P918" i="39"/>
  <c r="A495" i="29"/>
  <c r="M179" i="29"/>
  <c r="E723" i="39"/>
  <c r="J1332" i="29"/>
  <c r="G1218" i="29"/>
  <c r="E1172" i="29"/>
  <c r="N1424" i="29"/>
  <c r="N1423" i="29" s="1"/>
  <c r="N1422" i="29" s="1"/>
  <c r="N1421" i="29" s="1"/>
  <c r="F1151" i="29"/>
  <c r="I1050" i="29"/>
  <c r="I1049" i="29"/>
  <c r="I780" i="39" s="1"/>
  <c r="E894" i="39"/>
  <c r="J1346" i="29"/>
  <c r="H1345" i="29"/>
  <c r="F1382" i="29"/>
  <c r="G615" i="29"/>
  <c r="N947" i="29"/>
  <c r="O1282" i="29"/>
  <c r="H1271" i="29"/>
  <c r="H1086" i="29"/>
  <c r="H787" i="39" s="1"/>
  <c r="H1232" i="29"/>
  <c r="H890" i="39" s="1"/>
  <c r="H1257" i="29"/>
  <c r="F1276" i="29"/>
  <c r="F911" i="39" s="1"/>
  <c r="I1425" i="29"/>
  <c r="N1239" i="29"/>
  <c r="K1171" i="29"/>
  <c r="K851" i="39" s="1"/>
  <c r="I1107" i="29"/>
  <c r="I808" i="39" s="1"/>
  <c r="H1233" i="29"/>
  <c r="H1234" i="29"/>
  <c r="H892" i="39" s="1"/>
  <c r="I1257" i="29"/>
  <c r="I1254" i="29" s="1"/>
  <c r="I1249" i="29" s="1"/>
  <c r="I1248" i="29" s="1"/>
  <c r="L1281" i="29"/>
  <c r="L916" i="39" s="1"/>
  <c r="L914" i="39" s="1"/>
  <c r="N1107" i="29"/>
  <c r="G1107" i="29"/>
  <c r="G808" i="39" s="1"/>
  <c r="G1314" i="29"/>
  <c r="G1313" i="29" s="1"/>
  <c r="G1312" i="29" s="1"/>
  <c r="G1311" i="29" s="1"/>
  <c r="L1107" i="29"/>
  <c r="L808" i="39" s="1"/>
  <c r="I475" i="29"/>
  <c r="I382" i="39" s="1"/>
  <c r="K1239" i="29"/>
  <c r="K897" i="39" s="1"/>
  <c r="I1316" i="29"/>
  <c r="I928" i="39" s="1"/>
  <c r="I926" i="39" s="1"/>
  <c r="I1317" i="29"/>
  <c r="I929" i="39" s="1"/>
  <c r="L1424" i="29"/>
  <c r="L1423" i="29" s="1"/>
  <c r="L1422" i="29" s="1"/>
  <c r="L1421" i="29" s="1"/>
  <c r="L1418" i="29" s="1"/>
  <c r="L474" i="29"/>
  <c r="L470" i="29" s="1"/>
  <c r="F1152" i="29"/>
  <c r="E897" i="39"/>
  <c r="E1236" i="29"/>
  <c r="E854" i="39"/>
  <c r="P943" i="39"/>
  <c r="P940" i="39" s="1"/>
  <c r="O1411" i="29"/>
  <c r="A1411" i="29" s="1"/>
  <c r="J1139" i="29"/>
  <c r="J818" i="39" s="1"/>
  <c r="J817" i="39" s="1"/>
  <c r="H1138" i="29"/>
  <c r="F1289" i="29"/>
  <c r="R938" i="39"/>
  <c r="A1330" i="29"/>
  <c r="G570" i="29"/>
  <c r="G463" i="39" s="1"/>
  <c r="L1120" i="29"/>
  <c r="L977" i="29"/>
  <c r="L723" i="39" s="1"/>
  <c r="E976" i="29"/>
  <c r="E798" i="39"/>
  <c r="G562" i="29"/>
  <c r="G553" i="29"/>
  <c r="G1110" i="29"/>
  <c r="G816" i="39" s="1"/>
  <c r="P933" i="39"/>
  <c r="M1443" i="29"/>
  <c r="N1136" i="29"/>
  <c r="N312" i="29"/>
  <c r="L1052" i="29"/>
  <c r="L783" i="39" s="1"/>
  <c r="J1037" i="29"/>
  <c r="H1036" i="29"/>
  <c r="E484" i="29"/>
  <c r="J291" i="29"/>
  <c r="J265" i="39" s="1"/>
  <c r="I628" i="29"/>
  <c r="H1112" i="29"/>
  <c r="N559" i="29"/>
  <c r="F1400" i="29"/>
  <c r="L1182" i="29"/>
  <c r="Q874" i="39"/>
  <c r="M499" i="29"/>
  <c r="O499" i="29" s="1"/>
  <c r="K496" i="29"/>
  <c r="M475" i="29"/>
  <c r="A504" i="29"/>
  <c r="F1133" i="29"/>
  <c r="F1135" i="29"/>
  <c r="F814" i="39" s="1"/>
  <c r="F1052" i="29"/>
  <c r="F783" i="39" s="1"/>
  <c r="J619" i="29"/>
  <c r="A1407" i="29"/>
  <c r="F1138" i="29"/>
  <c r="A1079" i="29"/>
  <c r="G977" i="29"/>
  <c r="H1165" i="29"/>
  <c r="H845" i="39" s="1"/>
  <c r="H1163" i="29"/>
  <c r="K948" i="29"/>
  <c r="K698" i="39" s="1"/>
  <c r="K947" i="29"/>
  <c r="K697" i="39" s="1"/>
  <c r="G1063" i="29"/>
  <c r="G763" i="39" s="1"/>
  <c r="P1018" i="39"/>
  <c r="G443" i="29"/>
  <c r="F1050" i="29"/>
  <c r="F781" i="39" s="1"/>
  <c r="J1387" i="29"/>
  <c r="J977" i="39" s="1"/>
  <c r="H1386" i="29"/>
  <c r="G1428" i="29"/>
  <c r="E938" i="29"/>
  <c r="E760" i="39"/>
  <c r="G1236" i="29"/>
  <c r="E1177" i="29"/>
  <c r="E866" i="39"/>
  <c r="A1329" i="29"/>
  <c r="E991" i="29"/>
  <c r="E713" i="39" s="1"/>
  <c r="M1074" i="29"/>
  <c r="E1106" i="29"/>
  <c r="E808" i="39"/>
  <c r="E265" i="39"/>
  <c r="I1134" i="29"/>
  <c r="I813" i="39" s="1"/>
  <c r="I812" i="39" s="1"/>
  <c r="A1364" i="29"/>
  <c r="O510" i="29"/>
  <c r="E1271" i="29"/>
  <c r="E909" i="39"/>
  <c r="L147" i="29"/>
  <c r="F950" i="29"/>
  <c r="F699" i="39" s="1"/>
  <c r="J1281" i="29"/>
  <c r="H1279" i="29"/>
  <c r="A500" i="29"/>
  <c r="K1289" i="29"/>
  <c r="M1180" i="29"/>
  <c r="K1044" i="29"/>
  <c r="L1142" i="29"/>
  <c r="N1120" i="29"/>
  <c r="N977" i="29"/>
  <c r="N1142" i="29"/>
  <c r="Q997" i="39"/>
  <c r="N983" i="29"/>
  <c r="L1162" i="29"/>
  <c r="G983" i="29"/>
  <c r="G737" i="39" s="1"/>
  <c r="G580" i="29"/>
  <c r="G442" i="39" s="1"/>
  <c r="M1097" i="29"/>
  <c r="O1097" i="29" s="1"/>
  <c r="K1142" i="29"/>
  <c r="G1140" i="29"/>
  <c r="P963" i="39"/>
  <c r="M619" i="29"/>
  <c r="O619" i="29" s="1"/>
  <c r="H1123" i="29"/>
  <c r="H801" i="39" s="1"/>
  <c r="H1122" i="29"/>
  <c r="H800" i="39" s="1"/>
  <c r="H798" i="39" s="1"/>
  <c r="H1434" i="29"/>
  <c r="J1436" i="29"/>
  <c r="J1027" i="39" s="1"/>
  <c r="J1204" i="29"/>
  <c r="N1154" i="29"/>
  <c r="O1154" i="29" s="1"/>
  <c r="K1414" i="29"/>
  <c r="M1416" i="29"/>
  <c r="E1257" i="29"/>
  <c r="E1254" i="29" s="1"/>
  <c r="M1215" i="29"/>
  <c r="J1196" i="29"/>
  <c r="N934" i="29"/>
  <c r="G1000" i="29"/>
  <c r="G1120" i="29"/>
  <c r="Q306" i="39"/>
  <c r="P306" i="39"/>
  <c r="P304" i="39" s="1"/>
  <c r="A1090" i="39"/>
  <c r="R313" i="39"/>
  <c r="O358" i="29"/>
  <c r="A358" i="29" s="1"/>
  <c r="R288" i="39"/>
  <c r="A290" i="39"/>
  <c r="Q313" i="39"/>
  <c r="Q292" i="39"/>
  <c r="O340" i="29"/>
  <c r="A340" i="29" s="1"/>
  <c r="E299" i="39"/>
  <c r="J370" i="29"/>
  <c r="J369" i="29" s="1"/>
  <c r="J345" i="29" s="1"/>
  <c r="A1109" i="39"/>
  <c r="A1228" i="39"/>
  <c r="A75" i="39"/>
  <c r="A1253" i="39"/>
  <c r="A30" i="38"/>
  <c r="A310" i="39"/>
  <c r="M346" i="29"/>
  <c r="A1144" i="39"/>
  <c r="P1226" i="39"/>
  <c r="A348" i="29"/>
  <c r="A338" i="39"/>
  <c r="R1210" i="39"/>
  <c r="E1741" i="29"/>
  <c r="A1695" i="29"/>
  <c r="P340" i="39"/>
  <c r="Q340" i="39"/>
  <c r="P337" i="39"/>
  <c r="A309" i="39"/>
  <c r="J1550" i="29"/>
  <c r="J1549" i="29" s="1"/>
  <c r="E1140" i="39"/>
  <c r="E1317" i="29" s="1"/>
  <c r="L1401" i="29"/>
  <c r="L992" i="39" s="1"/>
  <c r="L991" i="39" s="1"/>
  <c r="R316" i="39"/>
  <c r="A499" i="38"/>
  <c r="O1308" i="38"/>
  <c r="A1309" i="38"/>
  <c r="E1268" i="31"/>
  <c r="A1269" i="31"/>
  <c r="I192" i="38"/>
  <c r="A193" i="38"/>
  <c r="K916" i="38"/>
  <c r="A917" i="38"/>
  <c r="I1460" i="38"/>
  <c r="A1461" i="38"/>
  <c r="E1564" i="38"/>
  <c r="A1565" i="38"/>
  <c r="O586" i="38"/>
  <c r="A587" i="38"/>
  <c r="O46" i="31"/>
  <c r="A51" i="31"/>
  <c r="A1635" i="31"/>
  <c r="O1634" i="31"/>
  <c r="A1634" i="31" s="1"/>
  <c r="N99" i="31"/>
  <c r="N98" i="31" s="1"/>
  <c r="A1562" i="29"/>
  <c r="O18" i="38"/>
  <c r="A19" i="38"/>
  <c r="O522" i="38"/>
  <c r="A522" i="38" s="1"/>
  <c r="A523" i="38"/>
  <c r="J979" i="38"/>
  <c r="A983" i="38"/>
  <c r="O982" i="38"/>
  <c r="O1007" i="31"/>
  <c r="A1008" i="31"/>
  <c r="K1588" i="38"/>
  <c r="A1589" i="38"/>
  <c r="H104" i="38"/>
  <c r="A105" i="38"/>
  <c r="A697" i="31"/>
  <c r="O696" i="31"/>
  <c r="O1629" i="31"/>
  <c r="A1630" i="31"/>
  <c r="F101" i="38"/>
  <c r="O260" i="31"/>
  <c r="A261" i="31"/>
  <c r="O330" i="31"/>
  <c r="A331" i="31"/>
  <c r="O1436" i="38"/>
  <c r="A1437" i="38"/>
  <c r="O587" i="31"/>
  <c r="A588" i="31"/>
  <c r="O1638" i="29"/>
  <c r="F1232" i="29"/>
  <c r="F890" i="39" s="1"/>
  <c r="A46" i="38"/>
  <c r="O45" i="38"/>
  <c r="A238" i="38"/>
  <c r="O237" i="38"/>
  <c r="O306" i="38"/>
  <c r="A307" i="38"/>
  <c r="F1446" i="29"/>
  <c r="F1070" i="38"/>
  <c r="A1071" i="38"/>
  <c r="I1524" i="38"/>
  <c r="A1525" i="38"/>
  <c r="F1316" i="29"/>
  <c r="F928" i="39" s="1"/>
  <c r="F926" i="39" s="1"/>
  <c r="F964" i="39" s="1"/>
  <c r="A1396" i="38"/>
  <c r="O1372" i="38"/>
  <c r="R980" i="39"/>
  <c r="A980" i="39" s="1"/>
  <c r="O652" i="38"/>
  <c r="A653" i="38"/>
  <c r="A1179" i="38"/>
  <c r="O1178" i="38"/>
  <c r="A1178" i="38" s="1"/>
  <c r="R1113" i="39"/>
  <c r="A1113" i="39" s="1"/>
  <c r="O853" i="38"/>
  <c r="A854" i="38"/>
  <c r="J330" i="38"/>
  <c r="A331" i="38"/>
  <c r="O763" i="38"/>
  <c r="A776" i="31"/>
  <c r="A775" i="31" s="1"/>
  <c r="A774" i="31" s="1"/>
  <c r="A773" i="31" s="1"/>
  <c r="A772" i="31" s="1"/>
  <c r="A765" i="31" s="1"/>
  <c r="A764" i="31" s="1"/>
  <c r="O763" i="31"/>
  <c r="G1070" i="31"/>
  <c r="A1071" i="31"/>
  <c r="M98" i="38"/>
  <c r="I809" i="31"/>
  <c r="A810" i="31"/>
  <c r="M89" i="38"/>
  <c r="A89" i="38" s="1"/>
  <c r="A93" i="38"/>
  <c r="O721" i="38"/>
  <c r="A722" i="38"/>
  <c r="O1500" i="38"/>
  <c r="A1501" i="38"/>
  <c r="A436" i="31"/>
  <c r="O435" i="31"/>
  <c r="A1244" i="38"/>
  <c r="A1243" i="38" s="1"/>
  <c r="A1242" i="38" s="1"/>
  <c r="A194" i="38"/>
  <c r="A918" i="38"/>
  <c r="L1332" i="31"/>
  <c r="A1333" i="31"/>
  <c r="N98" i="38"/>
  <c r="H1332" i="38"/>
  <c r="A1333" i="38"/>
  <c r="O89" i="31" l="1"/>
  <c r="A89" i="31" s="1"/>
  <c r="A93" i="31"/>
  <c r="A38" i="31"/>
  <c r="M40" i="29"/>
  <c r="M14" i="29" s="1"/>
  <c r="J299" i="39"/>
  <c r="J298" i="39" s="1"/>
  <c r="F17" i="34"/>
  <c r="F16" i="34" s="1"/>
  <c r="F18" i="33"/>
  <c r="F17" i="33" s="1"/>
  <c r="F16" i="33" s="1"/>
  <c r="G17" i="34"/>
  <c r="G16" i="34" s="1"/>
  <c r="G18" i="33"/>
  <c r="G17" i="33" s="1"/>
  <c r="G16" i="33" s="1"/>
  <c r="H17" i="34"/>
  <c r="H16" i="34" s="1"/>
  <c r="H18" i="33"/>
  <c r="H17" i="33" s="1"/>
  <c r="H16" i="33" s="1"/>
  <c r="A1201" i="29"/>
  <c r="A1394" i="29"/>
  <c r="R900" i="39"/>
  <c r="R898" i="39" s="1"/>
  <c r="O1256" i="39"/>
  <c r="K17" i="34"/>
  <c r="K16" i="34" s="1"/>
  <c r="K18" i="33"/>
  <c r="K17" i="33" s="1"/>
  <c r="K16" i="33" s="1"/>
  <c r="L17" i="34"/>
  <c r="L16" i="34" s="1"/>
  <c r="L18" i="33"/>
  <c r="L17" i="33" s="1"/>
  <c r="L16" i="33" s="1"/>
  <c r="N17" i="34"/>
  <c r="N16" i="34" s="1"/>
  <c r="N18" i="33"/>
  <c r="N17" i="33" s="1"/>
  <c r="N16" i="33" s="1"/>
  <c r="J14" i="39"/>
  <c r="J13" i="39" s="1"/>
  <c r="A415" i="29"/>
  <c r="O1206" i="39"/>
  <c r="F147" i="29"/>
  <c r="A1244" i="39"/>
  <c r="R895" i="39"/>
  <c r="R176" i="39"/>
  <c r="J1181" i="39"/>
  <c r="A176" i="39"/>
  <c r="K13" i="39"/>
  <c r="A1216" i="29"/>
  <c r="O956" i="39"/>
  <c r="J1335" i="29"/>
  <c r="A1261" i="29"/>
  <c r="R975" i="39"/>
  <c r="A1084" i="39"/>
  <c r="M956" i="39"/>
  <c r="A1165" i="31"/>
  <c r="A1164" i="31" s="1"/>
  <c r="M152" i="39"/>
  <c r="H1010" i="39"/>
  <c r="A1211" i="39"/>
  <c r="O105" i="31"/>
  <c r="A106" i="31"/>
  <c r="A90" i="31"/>
  <c r="O88" i="31"/>
  <c r="A88" i="31" s="1"/>
  <c r="F948" i="39"/>
  <c r="R1043" i="39"/>
  <c r="A1043" i="39" s="1"/>
  <c r="O1123" i="31"/>
  <c r="A1123" i="31" s="1"/>
  <c r="O31" i="31"/>
  <c r="O30" i="31" s="1"/>
  <c r="A30" i="31" s="1"/>
  <c r="A1169" i="39"/>
  <c r="A1124" i="31"/>
  <c r="O54" i="39"/>
  <c r="R54" i="39" s="1"/>
  <c r="A54" i="39" s="1"/>
  <c r="A54" i="29"/>
  <c r="O55" i="39"/>
  <c r="R55" i="39" s="1"/>
  <c r="A55" i="39" s="1"/>
  <c r="A55" i="29"/>
  <c r="O45" i="39"/>
  <c r="A45" i="29"/>
  <c r="O46" i="39"/>
  <c r="R46" i="39" s="1"/>
  <c r="A46" i="39" s="1"/>
  <c r="A46" i="29"/>
  <c r="O44" i="39"/>
  <c r="R44" i="39" s="1"/>
  <c r="A44" i="39" s="1"/>
  <c r="A44" i="29"/>
  <c r="O52" i="39"/>
  <c r="A52" i="29"/>
  <c r="O50" i="29"/>
  <c r="A50" i="29" s="1"/>
  <c r="O43" i="39"/>
  <c r="O41" i="29"/>
  <c r="A43" i="29"/>
  <c r="Q52" i="39"/>
  <c r="Q50" i="39" s="1"/>
  <c r="M50" i="39"/>
  <c r="Q43" i="39"/>
  <c r="Q41" i="39" s="1"/>
  <c r="M41" i="39"/>
  <c r="O47" i="39"/>
  <c r="A47" i="29"/>
  <c r="R933" i="39"/>
  <c r="A1112" i="31"/>
  <c r="A19" i="31"/>
  <c r="O18" i="31"/>
  <c r="Q1164" i="39"/>
  <c r="J1055" i="39"/>
  <c r="R306" i="39"/>
  <c r="Q918" i="39"/>
  <c r="P1164" i="39"/>
  <c r="O152" i="39"/>
  <c r="Q953" i="39"/>
  <c r="O1182" i="39"/>
  <c r="O1224" i="39"/>
  <c r="O1223" i="39" s="1"/>
  <c r="A471" i="39"/>
  <c r="O1056" i="39"/>
  <c r="O1055" i="39" s="1"/>
  <c r="R68" i="39"/>
  <c r="A68" i="39" s="1"/>
  <c r="J501" i="29"/>
  <c r="J1613" i="29"/>
  <c r="A1396" i="29"/>
  <c r="A1111" i="39"/>
  <c r="A1732" i="29"/>
  <c r="A1731" i="29" s="1"/>
  <c r="O371" i="29"/>
  <c r="O370" i="29" s="1"/>
  <c r="O369" i="29" s="1"/>
  <c r="A369" i="29" s="1"/>
  <c r="O1241" i="29"/>
  <c r="M1223" i="39"/>
  <c r="Q300" i="39"/>
  <c r="A300" i="39" s="1"/>
  <c r="M1099" i="39"/>
  <c r="M1098" i="39" s="1"/>
  <c r="M1097" i="39" s="1"/>
  <c r="R397" i="39"/>
  <c r="N972" i="39"/>
  <c r="N971" i="39" s="1"/>
  <c r="N970" i="39" s="1"/>
  <c r="N1311" i="29"/>
  <c r="A1267" i="29"/>
  <c r="R396" i="39"/>
  <c r="R1125" i="39"/>
  <c r="A1125" i="39" s="1"/>
  <c r="M1055" i="39"/>
  <c r="M1140" i="39"/>
  <c r="M1139" i="39" s="1"/>
  <c r="R902" i="39"/>
  <c r="A902" i="39" s="1"/>
  <c r="R20" i="39"/>
  <c r="A20" i="39" s="1"/>
  <c r="R163" i="39"/>
  <c r="R77" i="39"/>
  <c r="A77" i="39" s="1"/>
  <c r="A1260" i="29"/>
  <c r="A1604" i="29"/>
  <c r="A1603" i="29" s="1"/>
  <c r="O1702" i="29"/>
  <c r="O1701" i="29" s="1"/>
  <c r="A1701" i="29" s="1"/>
  <c r="Q944" i="39"/>
  <c r="M1127" i="29"/>
  <c r="O1127" i="29" s="1"/>
  <c r="R886" i="39"/>
  <c r="M872" i="39"/>
  <c r="Q1133" i="39"/>
  <c r="A1176" i="39"/>
  <c r="A181" i="39"/>
  <c r="A179" i="39" s="1"/>
  <c r="A238" i="39"/>
  <c r="A236" i="39" s="1"/>
  <c r="J1061" i="29"/>
  <c r="J761" i="39" s="1"/>
  <c r="J1223" i="39"/>
  <c r="Q919" i="39"/>
  <c r="N1418" i="29"/>
  <c r="R824" i="39"/>
  <c r="A824" i="39" s="1"/>
  <c r="A1242" i="29"/>
  <c r="J976" i="39"/>
  <c r="L930" i="39"/>
  <c r="A1291" i="29"/>
  <c r="R1133" i="39"/>
  <c r="A1297" i="29"/>
  <c r="G1152" i="29"/>
  <c r="R858" i="39"/>
  <c r="A404" i="29"/>
  <c r="A403" i="29" s="1"/>
  <c r="F798" i="39"/>
  <c r="F930" i="39"/>
  <c r="F925" i="39" s="1"/>
  <c r="F924" i="39" s="1"/>
  <c r="F923" i="39" s="1"/>
  <c r="R442" i="39"/>
  <c r="A1217" i="29"/>
  <c r="A1193" i="39"/>
  <c r="Q1130" i="39"/>
  <c r="A1444" i="29"/>
  <c r="O1140" i="39"/>
  <c r="O16" i="39"/>
  <c r="A171" i="39"/>
  <c r="A233" i="39"/>
  <c r="A232" i="39" s="1"/>
  <c r="Q896" i="39"/>
  <c r="G12" i="45"/>
  <c r="G12" i="41"/>
  <c r="G12" i="49"/>
  <c r="G12" i="40"/>
  <c r="G12" i="46"/>
  <c r="G12" i="43"/>
  <c r="G12" i="48"/>
  <c r="G12" i="42"/>
  <c r="G12" i="47"/>
  <c r="G12" i="44"/>
  <c r="A164" i="39"/>
  <c r="A163" i="39" s="1"/>
  <c r="A201" i="39"/>
  <c r="F1288" i="29"/>
  <c r="P859" i="39"/>
  <c r="R1116" i="39"/>
  <c r="R1114" i="39" s="1"/>
  <c r="O1114" i="39"/>
  <c r="A305" i="39"/>
  <c r="A1282" i="29"/>
  <c r="F760" i="39"/>
  <c r="P1230" i="39"/>
  <c r="P1225" i="39" s="1"/>
  <c r="P1224" i="39" s="1"/>
  <c r="L1010" i="39"/>
  <c r="R402" i="39"/>
  <c r="A489" i="29"/>
  <c r="O399" i="39"/>
  <c r="O1397" i="29"/>
  <c r="O988" i="39" s="1"/>
  <c r="O986" i="39" s="1"/>
  <c r="M1181" i="39"/>
  <c r="L484" i="29"/>
  <c r="O1040" i="29"/>
  <c r="M1383" i="29"/>
  <c r="O1383" i="29" s="1"/>
  <c r="O1299" i="29"/>
  <c r="O935" i="39" s="1"/>
  <c r="O1000" i="29"/>
  <c r="O400" i="39"/>
  <c r="O1099" i="39"/>
  <c r="M978" i="39"/>
  <c r="O1388" i="29"/>
  <c r="O978" i="39" s="1"/>
  <c r="M818" i="39"/>
  <c r="O1139" i="29"/>
  <c r="O818" i="39" s="1"/>
  <c r="M936" i="39"/>
  <c r="Q936" i="39" s="1"/>
  <c r="O1301" i="29"/>
  <c r="O936" i="39" s="1"/>
  <c r="M815" i="39"/>
  <c r="O1136" i="29"/>
  <c r="O815" i="39" s="1"/>
  <c r="M699" i="39"/>
  <c r="O950" i="29"/>
  <c r="O699" i="39" s="1"/>
  <c r="M772" i="39"/>
  <c r="O1071" i="29"/>
  <c r="O772" i="39" s="1"/>
  <c r="M410" i="39"/>
  <c r="M771" i="39"/>
  <c r="O1070" i="29"/>
  <c r="O771" i="39" s="1"/>
  <c r="M985" i="39"/>
  <c r="O1395" i="29"/>
  <c r="O985" i="39" s="1"/>
  <c r="O1320" i="29"/>
  <c r="O932" i="39" s="1"/>
  <c r="M962" i="39"/>
  <c r="O1349" i="29"/>
  <c r="O962" i="39" s="1"/>
  <c r="M1025" i="39"/>
  <c r="Q1025" i="39" s="1"/>
  <c r="O1433" i="29"/>
  <c r="O1025" i="39" s="1"/>
  <c r="M950" i="39"/>
  <c r="Q950" i="39" s="1"/>
  <c r="O1307" i="29"/>
  <c r="O950" i="39" s="1"/>
  <c r="M946" i="39"/>
  <c r="M945" i="39" s="1"/>
  <c r="O1333" i="29"/>
  <c r="O946" i="39" s="1"/>
  <c r="O945" i="39" s="1"/>
  <c r="M995" i="39"/>
  <c r="M994" i="39" s="1"/>
  <c r="O1374" i="29"/>
  <c r="O995" i="39" s="1"/>
  <c r="R28" i="39"/>
  <c r="A28" i="39" s="1"/>
  <c r="A29" i="39"/>
  <c r="A73" i="39"/>
  <c r="A23" i="39"/>
  <c r="R198" i="39"/>
  <c r="A199" i="39"/>
  <c r="A198" i="39" s="1"/>
  <c r="O64" i="39"/>
  <c r="R1067" i="39"/>
  <c r="A1067" i="39" s="1"/>
  <c r="R246" i="39"/>
  <c r="A247" i="39"/>
  <c r="A246" i="39" s="1"/>
  <c r="R168" i="39"/>
  <c r="A169" i="39"/>
  <c r="A168" i="39" s="1"/>
  <c r="M1007" i="39"/>
  <c r="M1005" i="39" s="1"/>
  <c r="M1008" i="39" s="1"/>
  <c r="O1416" i="29"/>
  <c r="O1007" i="39" s="1"/>
  <c r="O1005" i="39" s="1"/>
  <c r="O1008" i="39" s="1"/>
  <c r="M867" i="39"/>
  <c r="Q867" i="39" s="1"/>
  <c r="O1180" i="29"/>
  <c r="O867" i="39" s="1"/>
  <c r="M1042" i="39"/>
  <c r="Q1042" i="39" s="1"/>
  <c r="O1443" i="29"/>
  <c r="O1042" i="39" s="1"/>
  <c r="M733" i="39"/>
  <c r="M1017" i="39"/>
  <c r="M1016" i="39" s="1"/>
  <c r="O1425" i="29"/>
  <c r="O1017" i="39" s="1"/>
  <c r="O1016" i="39" s="1"/>
  <c r="M782" i="39"/>
  <c r="Q782" i="39" s="1"/>
  <c r="O1051" i="29"/>
  <c r="O782" i="39" s="1"/>
  <c r="M1041" i="39"/>
  <c r="O1442" i="29"/>
  <c r="O1041" i="39" s="1"/>
  <c r="M951" i="39"/>
  <c r="O1308" i="29"/>
  <c r="O951" i="39" s="1"/>
  <c r="M889" i="39"/>
  <c r="Q889" i="39" s="1"/>
  <c r="O1255" i="29"/>
  <c r="O889" i="39" s="1"/>
  <c r="A1372" i="38"/>
  <c r="A1405" i="29"/>
  <c r="J179" i="29"/>
  <c r="M887" i="39"/>
  <c r="Q887" i="39" s="1"/>
  <c r="O1229" i="29"/>
  <c r="O887" i="39" s="1"/>
  <c r="M1026" i="39"/>
  <c r="Q1026" i="39" s="1"/>
  <c r="O1435" i="29"/>
  <c r="O1026" i="39" s="1"/>
  <c r="M952" i="39"/>
  <c r="O1309" i="29"/>
  <c r="O952" i="39" s="1"/>
  <c r="M949" i="39"/>
  <c r="O1336" i="29"/>
  <c r="O949" i="39" s="1"/>
  <c r="M401" i="39"/>
  <c r="Q401" i="39" s="1"/>
  <c r="O517" i="29"/>
  <c r="O401" i="39" s="1"/>
  <c r="M1029" i="39"/>
  <c r="Q1029" i="39" s="1"/>
  <c r="O1437" i="29"/>
  <c r="O1029" i="39" s="1"/>
  <c r="M281" i="39"/>
  <c r="O330" i="29"/>
  <c r="O329" i="29" s="1"/>
  <c r="A329" i="29" s="1"/>
  <c r="A1460" i="31"/>
  <c r="O1436" i="31"/>
  <c r="R243" i="39"/>
  <c r="A244" i="39"/>
  <c r="A243" i="39" s="1"/>
  <c r="R182" i="39"/>
  <c r="A183" i="39"/>
  <c r="A182" i="39" s="1"/>
  <c r="O196" i="39"/>
  <c r="O918" i="39"/>
  <c r="O917" i="39" s="1"/>
  <c r="O920" i="39" s="1"/>
  <c r="R920" i="39" s="1"/>
  <c r="A1283" i="29"/>
  <c r="R210" i="39"/>
  <c r="A211" i="39"/>
  <c r="A210" i="39" s="1"/>
  <c r="A57" i="39"/>
  <c r="R56" i="39"/>
  <c r="R86" i="39"/>
  <c r="A86" i="39" s="1"/>
  <c r="J498" i="31"/>
  <c r="A498" i="31" s="1"/>
  <c r="A522" i="31"/>
  <c r="M348" i="39"/>
  <c r="M963" i="39"/>
  <c r="Q963" i="39" s="1"/>
  <c r="O1350" i="29"/>
  <c r="O963" i="39" s="1"/>
  <c r="J1588" i="31"/>
  <c r="A1589" i="31"/>
  <c r="R239" i="39"/>
  <c r="A240" i="39"/>
  <c r="A239" i="39" s="1"/>
  <c r="R201" i="39"/>
  <c r="R159" i="39"/>
  <c r="A160" i="39"/>
  <c r="A159" i="39" s="1"/>
  <c r="O799" i="39"/>
  <c r="M382" i="39"/>
  <c r="M381" i="39" s="1"/>
  <c r="M377" i="39" s="1"/>
  <c r="M384" i="39" s="1"/>
  <c r="M866" i="39"/>
  <c r="O1179" i="29"/>
  <c r="O866" i="39" s="1"/>
  <c r="M801" i="39"/>
  <c r="O1123" i="29"/>
  <c r="O801" i="39" s="1"/>
  <c r="M979" i="39"/>
  <c r="M976" i="39" s="1"/>
  <c r="O1365" i="29"/>
  <c r="O979" i="39" s="1"/>
  <c r="M993" i="39"/>
  <c r="O1402" i="29"/>
  <c r="O993" i="39" s="1"/>
  <c r="J1359" i="29"/>
  <c r="M349" i="39"/>
  <c r="Q349" i="39" s="1"/>
  <c r="O443" i="29"/>
  <c r="O349" i="39" s="1"/>
  <c r="M1021" i="39"/>
  <c r="M1020" i="39" s="1"/>
  <c r="O1429" i="29"/>
  <c r="O1021" i="39" s="1"/>
  <c r="O1020" i="39" s="1"/>
  <c r="M865" i="39"/>
  <c r="Q865" i="39" s="1"/>
  <c r="O1208" i="29"/>
  <c r="O865" i="39" s="1"/>
  <c r="M904" i="39"/>
  <c r="M903" i="39" s="1"/>
  <c r="O1269" i="29"/>
  <c r="O904" i="39" s="1"/>
  <c r="O903" i="39" s="1"/>
  <c r="M885" i="39"/>
  <c r="M884" i="39" s="1"/>
  <c r="O1227" i="29"/>
  <c r="O885" i="39" s="1"/>
  <c r="O884" i="39" s="1"/>
  <c r="M437" i="39"/>
  <c r="M816" i="39"/>
  <c r="Q816" i="39" s="1"/>
  <c r="O1110" i="29"/>
  <c r="O816" i="39" s="1"/>
  <c r="R187" i="39"/>
  <c r="A188" i="39"/>
  <c r="A187" i="39" s="1"/>
  <c r="O999" i="39"/>
  <c r="R999" i="39" s="1"/>
  <c r="A1378" i="29"/>
  <c r="R65" i="39"/>
  <c r="A66" i="39"/>
  <c r="O157" i="39"/>
  <c r="O155" i="39" s="1"/>
  <c r="O154" i="39" s="1"/>
  <c r="R1163" i="39"/>
  <c r="R1161" i="39" s="1"/>
  <c r="O1161" i="39"/>
  <c r="R171" i="39"/>
  <c r="A17" i="39"/>
  <c r="O872" i="39"/>
  <c r="A1580" i="29"/>
  <c r="A1061" i="39"/>
  <c r="R1156" i="39"/>
  <c r="A1132" i="39"/>
  <c r="M1549" i="29"/>
  <c r="A315" i="29"/>
  <c r="A490" i="39"/>
  <c r="A792" i="39"/>
  <c r="J1241" i="38"/>
  <c r="M1305" i="29"/>
  <c r="I312" i="29"/>
  <c r="A1270" i="29"/>
  <c r="R1030" i="39"/>
  <c r="H786" i="39"/>
  <c r="L1357" i="29"/>
  <c r="L1356" i="29" s="1"/>
  <c r="J853" i="39"/>
  <c r="M1122" i="29"/>
  <c r="M1120" i="29" s="1"/>
  <c r="A1813" i="29"/>
  <c r="A1076" i="39"/>
  <c r="A336" i="29"/>
  <c r="A335" i="29" s="1"/>
  <c r="A1296" i="29"/>
  <c r="R905" i="39"/>
  <c r="P939" i="39"/>
  <c r="A939" i="39" s="1"/>
  <c r="I393" i="39"/>
  <c r="R1072" i="39"/>
  <c r="K1013" i="39"/>
  <c r="K1010" i="39" s="1"/>
  <c r="J1097" i="39"/>
  <c r="A339" i="39"/>
  <c r="A1234" i="39"/>
  <c r="A326" i="39"/>
  <c r="A1249" i="39"/>
  <c r="A1247" i="39"/>
  <c r="J398" i="39"/>
  <c r="A810" i="39"/>
  <c r="A1187" i="39"/>
  <c r="P14" i="39"/>
  <c r="J1299" i="29"/>
  <c r="J935" i="39" s="1"/>
  <c r="P935" i="39" s="1"/>
  <c r="A293" i="29"/>
  <c r="L1288" i="29"/>
  <c r="I1119" i="29"/>
  <c r="I1118" i="29" s="1"/>
  <c r="H1060" i="29"/>
  <c r="O1743" i="29"/>
  <c r="O1742" i="29" s="1"/>
  <c r="I484" i="29"/>
  <c r="H393" i="39"/>
  <c r="G906" i="39"/>
  <c r="I760" i="39"/>
  <c r="F1013" i="39"/>
  <c r="F1010" i="39" s="1"/>
  <c r="A1177" i="38"/>
  <c r="A1176" i="38" s="1"/>
  <c r="K484" i="29"/>
  <c r="H925" i="39"/>
  <c r="H924" i="39" s="1"/>
  <c r="H923" i="39" s="1"/>
  <c r="J994" i="39"/>
  <c r="M1372" i="31"/>
  <c r="A1372" i="31" s="1"/>
  <c r="A1396" i="31"/>
  <c r="A511" i="29"/>
  <c r="I925" i="39"/>
  <c r="I924" i="39" s="1"/>
  <c r="I923" i="39" s="1"/>
  <c r="H1357" i="29"/>
  <c r="H1356" i="29" s="1"/>
  <c r="Q1104" i="39"/>
  <c r="L778" i="39"/>
  <c r="M400" i="39"/>
  <c r="Q400" i="39" s="1"/>
  <c r="O297" i="39"/>
  <c r="E370" i="31"/>
  <c r="A394" i="31"/>
  <c r="A1524" i="31"/>
  <c r="O1500" i="31"/>
  <c r="O1241" i="31" s="1"/>
  <c r="E1418" i="29"/>
  <c r="G1010" i="39"/>
  <c r="I991" i="39"/>
  <c r="A1145" i="39"/>
  <c r="P1146" i="39"/>
  <c r="P1141" i="39" s="1"/>
  <c r="P1140" i="39" s="1"/>
  <c r="J1139" i="39"/>
  <c r="A1127" i="39"/>
  <c r="F1124" i="29"/>
  <c r="L695" i="39"/>
  <c r="A1117" i="39"/>
  <c r="J1677" i="29"/>
  <c r="A1153" i="39"/>
  <c r="N948" i="39"/>
  <c r="M932" i="39"/>
  <c r="Q932" i="39" s="1"/>
  <c r="A301" i="39"/>
  <c r="J1274" i="29"/>
  <c r="J909" i="39" s="1"/>
  <c r="J799" i="39"/>
  <c r="L1138" i="29"/>
  <c r="J490" i="29"/>
  <c r="J485" i="29" s="1"/>
  <c r="I891" i="39"/>
  <c r="A1233" i="39"/>
  <c r="A324" i="39"/>
  <c r="A1028" i="39"/>
  <c r="A1135" i="39"/>
  <c r="N1015" i="39"/>
  <c r="N1014" i="39" s="1"/>
  <c r="N1013" i="39" s="1"/>
  <c r="N1010" i="39" s="1"/>
  <c r="J297" i="39"/>
  <c r="E1233" i="29"/>
  <c r="E891" i="39" s="1"/>
  <c r="E1055" i="39"/>
  <c r="E1232" i="29" s="1"/>
  <c r="E890" i="39" s="1"/>
  <c r="N1087" i="29"/>
  <c r="N910" i="39"/>
  <c r="J911" i="39"/>
  <c r="P911" i="39" s="1"/>
  <c r="J562" i="29"/>
  <c r="N376" i="39"/>
  <c r="G948" i="39"/>
  <c r="G923" i="39" s="1"/>
  <c r="P950" i="39"/>
  <c r="O852" i="39"/>
  <c r="R852" i="39" s="1"/>
  <c r="N852" i="39"/>
  <c r="N902" i="29"/>
  <c r="N725" i="39"/>
  <c r="L891" i="29"/>
  <c r="L714" i="39"/>
  <c r="K798" i="39"/>
  <c r="F806" i="39"/>
  <c r="G723" i="39"/>
  <c r="I381" i="39"/>
  <c r="I377" i="39" s="1"/>
  <c r="I384" i="39" s="1"/>
  <c r="O868" i="39"/>
  <c r="R868" i="39" s="1"/>
  <c r="N868" i="39"/>
  <c r="N864" i="39" s="1"/>
  <c r="F811" i="39"/>
  <c r="N685" i="39"/>
  <c r="M799" i="39"/>
  <c r="K1288" i="29"/>
  <c r="J916" i="39"/>
  <c r="J914" i="39" s="1"/>
  <c r="L945" i="29"/>
  <c r="L944" i="29" s="1"/>
  <c r="L943" i="29" s="1"/>
  <c r="G349" i="39"/>
  <c r="P349" i="39" s="1"/>
  <c r="N808" i="39"/>
  <c r="M1386" i="29"/>
  <c r="J772" i="39"/>
  <c r="P772" i="39" s="1"/>
  <c r="G811" i="39"/>
  <c r="K1423" i="29"/>
  <c r="K1422" i="29" s="1"/>
  <c r="K1421" i="29" s="1"/>
  <c r="K1418" i="29" s="1"/>
  <c r="J897" i="39"/>
  <c r="P897" i="39" s="1"/>
  <c r="L882" i="29"/>
  <c r="L705" i="39"/>
  <c r="H1170" i="29"/>
  <c r="H993" i="39"/>
  <c r="J952" i="39"/>
  <c r="J948" i="39" s="1"/>
  <c r="A327" i="39"/>
  <c r="A1241" i="39"/>
  <c r="R1240" i="39"/>
  <c r="A1240" i="39" s="1"/>
  <c r="I914" i="29"/>
  <c r="I737" i="39"/>
  <c r="N774" i="39"/>
  <c r="A1192" i="39"/>
  <c r="F888" i="39"/>
  <c r="F883" i="39" s="1"/>
  <c r="F882" i="39" s="1"/>
  <c r="N926" i="39"/>
  <c r="P944" i="39"/>
  <c r="I973" i="39"/>
  <c r="I972" i="39" s="1"/>
  <c r="I971" i="39" s="1"/>
  <c r="I970" i="39" s="1"/>
  <c r="O376" i="39"/>
  <c r="G782" i="39"/>
  <c r="F914" i="29"/>
  <c r="F737" i="39"/>
  <c r="N699" i="39"/>
  <c r="F1007" i="29"/>
  <c r="F830" i="39"/>
  <c r="N1382" i="29"/>
  <c r="N1381" i="29" s="1"/>
  <c r="N1380" i="29" s="1"/>
  <c r="M1289" i="29"/>
  <c r="M935" i="39"/>
  <c r="L1068" i="29"/>
  <c r="L768" i="39" s="1"/>
  <c r="L891" i="39"/>
  <c r="L888" i="39" s="1"/>
  <c r="L883" i="39" s="1"/>
  <c r="L882" i="39" s="1"/>
  <c r="I1087" i="29"/>
  <c r="J1087" i="29" s="1"/>
  <c r="J788" i="39" s="1"/>
  <c r="I910" i="39"/>
  <c r="I906" i="39" s="1"/>
  <c r="J396" i="39"/>
  <c r="Q396" i="39" s="1"/>
  <c r="N982" i="29"/>
  <c r="N805" i="39"/>
  <c r="M1434" i="29"/>
  <c r="N783" i="39"/>
  <c r="G845" i="39"/>
  <c r="J974" i="39"/>
  <c r="P974" i="39" s="1"/>
  <c r="G812" i="39"/>
  <c r="R1080" i="39"/>
  <c r="K811" i="39"/>
  <c r="J934" i="39"/>
  <c r="J930" i="39" s="1"/>
  <c r="Q337" i="39"/>
  <c r="A337" i="39" s="1"/>
  <c r="G1119" i="29"/>
  <c r="G1118" i="29" s="1"/>
  <c r="N1010" i="29"/>
  <c r="O1010" i="29" s="1"/>
  <c r="N833" i="39"/>
  <c r="O833" i="39"/>
  <c r="R833" i="39" s="1"/>
  <c r="G1138" i="29"/>
  <c r="G819" i="39"/>
  <c r="G817" i="39" s="1"/>
  <c r="N723" i="39"/>
  <c r="H821" i="39"/>
  <c r="G439" i="39"/>
  <c r="H891" i="39"/>
  <c r="H888" i="39" s="1"/>
  <c r="H883" i="39" s="1"/>
  <c r="H882" i="39" s="1"/>
  <c r="H881" i="39" s="1"/>
  <c r="N897" i="39"/>
  <c r="K1381" i="29"/>
  <c r="K1380" i="29" s="1"/>
  <c r="K1379" i="29" s="1"/>
  <c r="A300" i="29"/>
  <c r="J281" i="39"/>
  <c r="M1172" i="29"/>
  <c r="M855" i="39"/>
  <c r="Q855" i="39" s="1"/>
  <c r="N1007" i="29"/>
  <c r="N830" i="39"/>
  <c r="A797" i="29"/>
  <c r="K1120" i="29"/>
  <c r="A1127" i="29"/>
  <c r="L991" i="29"/>
  <c r="L814" i="39"/>
  <c r="L812" i="39" s="1"/>
  <c r="A1404" i="29"/>
  <c r="N851" i="39"/>
  <c r="N762" i="39"/>
  <c r="G891" i="39"/>
  <c r="G888" i="39" s="1"/>
  <c r="G883" i="39" s="1"/>
  <c r="G882" i="39" s="1"/>
  <c r="A1812" i="29"/>
  <c r="F640" i="29"/>
  <c r="F463" i="39"/>
  <c r="N1170" i="29"/>
  <c r="O1170" i="29" s="1"/>
  <c r="N993" i="39"/>
  <c r="N984" i="29"/>
  <c r="A1487" i="29"/>
  <c r="O1805" i="29"/>
  <c r="H973" i="39"/>
  <c r="H972" i="39" s="1"/>
  <c r="H971" i="39" s="1"/>
  <c r="H970" i="39" s="1"/>
  <c r="H1289" i="29"/>
  <c r="H1288" i="29" s="1"/>
  <c r="N1077" i="29"/>
  <c r="J981" i="39"/>
  <c r="P981" i="39" s="1"/>
  <c r="Q1035" i="39"/>
  <c r="A1237" i="39"/>
  <c r="A1147" i="39"/>
  <c r="P1133" i="39"/>
  <c r="J983" i="39"/>
  <c r="Q983" i="39" s="1"/>
  <c r="J901" i="39"/>
  <c r="Q901" i="39" s="1"/>
  <c r="J376" i="39"/>
  <c r="I588" i="29"/>
  <c r="I451" i="39" s="1"/>
  <c r="I411" i="39"/>
  <c r="I757" i="39"/>
  <c r="I1032" i="29"/>
  <c r="F588" i="29"/>
  <c r="F451" i="39" s="1"/>
  <c r="F411" i="39"/>
  <c r="N781" i="39"/>
  <c r="L1007" i="29"/>
  <c r="L830" i="39"/>
  <c r="F695" i="39"/>
  <c r="F119" i="39"/>
  <c r="L910" i="29"/>
  <c r="M910" i="29" s="1"/>
  <c r="L733" i="39"/>
  <c r="L587" i="29"/>
  <c r="L410" i="39"/>
  <c r="L821" i="39"/>
  <c r="N737" i="39"/>
  <c r="L1046" i="29"/>
  <c r="L774" i="39" s="1"/>
  <c r="L869" i="39"/>
  <c r="L864" i="39" s="1"/>
  <c r="N992" i="29"/>
  <c r="N815" i="39"/>
  <c r="P1248" i="39"/>
  <c r="J1425" i="29"/>
  <c r="J1017" i="39" s="1"/>
  <c r="J1016" i="39" s="1"/>
  <c r="J1015" i="39" s="1"/>
  <c r="J1014" i="39" s="1"/>
  <c r="J1013" i="39" s="1"/>
  <c r="I1017" i="39"/>
  <c r="I1016" i="39" s="1"/>
  <c r="I1015" i="39" s="1"/>
  <c r="I1014" i="39" s="1"/>
  <c r="I1013" i="39" s="1"/>
  <c r="I1010" i="39" s="1"/>
  <c r="N697" i="39"/>
  <c r="A1346" i="29"/>
  <c r="J959" i="39"/>
  <c r="J958" i="39" s="1"/>
  <c r="J956" i="39" s="1"/>
  <c r="I958" i="29"/>
  <c r="I781" i="39"/>
  <c r="I778" i="39" s="1"/>
  <c r="I640" i="29"/>
  <c r="I463" i="39"/>
  <c r="F812" i="39"/>
  <c r="A1302" i="29"/>
  <c r="J937" i="39"/>
  <c r="N438" i="39"/>
  <c r="N911" i="39"/>
  <c r="K821" i="39"/>
  <c r="N722" i="39"/>
  <c r="N764" i="39"/>
  <c r="G809" i="39"/>
  <c r="K812" i="39"/>
  <c r="N813" i="39"/>
  <c r="N935" i="39"/>
  <c r="I1069" i="29"/>
  <c r="I892" i="39"/>
  <c r="G771" i="39"/>
  <c r="G770" i="39" s="1"/>
  <c r="A1154" i="39"/>
  <c r="M399" i="39"/>
  <c r="J982" i="39"/>
  <c r="Q982" i="39" s="1"/>
  <c r="A1292" i="29"/>
  <c r="L973" i="39"/>
  <c r="L972" i="39" s="1"/>
  <c r="L971" i="39" s="1"/>
  <c r="L970" i="39" s="1"/>
  <c r="L969" i="39" s="1"/>
  <c r="L914" i="29"/>
  <c r="L737" i="39"/>
  <c r="P1042" i="39"/>
  <c r="H853" i="39"/>
  <c r="A1235" i="39"/>
  <c r="L902" i="29"/>
  <c r="L652" i="39" s="1"/>
  <c r="L725" i="39"/>
  <c r="J442" i="39"/>
  <c r="Q442" i="39" s="1"/>
  <c r="A556" i="29"/>
  <c r="N588" i="29"/>
  <c r="N411" i="39"/>
  <c r="N770" i="39"/>
  <c r="A1064" i="39"/>
  <c r="P1062" i="39"/>
  <c r="F821" i="39"/>
  <c r="Q1122" i="39"/>
  <c r="R940" i="39"/>
  <c r="A1236" i="39"/>
  <c r="A1118" i="39"/>
  <c r="A942" i="39"/>
  <c r="A1115" i="39"/>
  <c r="A403" i="39"/>
  <c r="A379" i="39"/>
  <c r="K1316" i="29"/>
  <c r="I1232" i="29"/>
  <c r="I890" i="39" s="1"/>
  <c r="A1195" i="39"/>
  <c r="Q291" i="39"/>
  <c r="R773" i="39"/>
  <c r="Q1046" i="39"/>
  <c r="A1160" i="39"/>
  <c r="A1197" i="39"/>
  <c r="A288" i="39"/>
  <c r="A1121" i="39"/>
  <c r="Q1214" i="39"/>
  <c r="A1216" i="39"/>
  <c r="A1068" i="39"/>
  <c r="A1110" i="39"/>
  <c r="A1243" i="39"/>
  <c r="L1316" i="29"/>
  <c r="A1033" i="39"/>
  <c r="O370" i="38"/>
  <c r="A370" i="38" s="1"/>
  <c r="A394" i="38"/>
  <c r="A651" i="31"/>
  <c r="O626" i="31"/>
  <c r="A626" i="31" s="1"/>
  <c r="O1486" i="29"/>
  <c r="A1486" i="29" s="1"/>
  <c r="A1019" i="39"/>
  <c r="O163" i="29"/>
  <c r="A163" i="29" s="1"/>
  <c r="A293" i="39"/>
  <c r="O347" i="29"/>
  <c r="O346" i="29" s="1"/>
  <c r="A1447" i="29"/>
  <c r="A325" i="39"/>
  <c r="A1808" i="29"/>
  <c r="A1492" i="29"/>
  <c r="A117" i="29"/>
  <c r="A1227" i="39"/>
  <c r="A1039" i="39"/>
  <c r="A115" i="29"/>
  <c r="A1807" i="29"/>
  <c r="A1267" i="39"/>
  <c r="A1452" i="29"/>
  <c r="A1796" i="29"/>
  <c r="A1795" i="29" s="1"/>
  <c r="A1232" i="39"/>
  <c r="P1188" i="39"/>
  <c r="A1191" i="39"/>
  <c r="F1318" i="29"/>
  <c r="R1078" i="39"/>
  <c r="R1077" i="39" s="1"/>
  <c r="P1046" i="39"/>
  <c r="A1047" i="39"/>
  <c r="P1203" i="39"/>
  <c r="A1204" i="39"/>
  <c r="H1080" i="29"/>
  <c r="H781" i="39" s="1"/>
  <c r="P862" i="39"/>
  <c r="Q862" i="39"/>
  <c r="Q397" i="39"/>
  <c r="P397" i="39"/>
  <c r="E1077" i="29"/>
  <c r="A1078" i="29"/>
  <c r="E779" i="39"/>
  <c r="I1074" i="29"/>
  <c r="J1075" i="29"/>
  <c r="J776" i="39" s="1"/>
  <c r="J775" i="39" s="1"/>
  <c r="L576" i="29"/>
  <c r="L438" i="39" s="1"/>
  <c r="L436" i="39" s="1"/>
  <c r="J1250" i="29"/>
  <c r="A1250" i="29" s="1"/>
  <c r="A1252" i="29"/>
  <c r="J553" i="29"/>
  <c r="J439" i="39" s="1"/>
  <c r="H616" i="29"/>
  <c r="J510" i="29"/>
  <c r="J509" i="29" s="1"/>
  <c r="Q115" i="39"/>
  <c r="Q114" i="39" s="1"/>
  <c r="Q1266" i="39"/>
  <c r="Q1265" i="39" s="1"/>
  <c r="P1184" i="39"/>
  <c r="A1186" i="39"/>
  <c r="M1140" i="29"/>
  <c r="Q1049" i="39"/>
  <c r="R1124" i="39"/>
  <c r="R1122" i="39" s="1"/>
  <c r="K1110" i="38"/>
  <c r="A1134" i="38"/>
  <c r="A1772" i="29"/>
  <c r="A1149" i="39"/>
  <c r="M1128" i="29"/>
  <c r="K983" i="29"/>
  <c r="K737" i="39" s="1"/>
  <c r="O1445" i="29"/>
  <c r="Q314" i="39"/>
  <c r="A315" i="39"/>
  <c r="J1294" i="29"/>
  <c r="R321" i="39"/>
  <c r="R319" i="39" s="1"/>
  <c r="R1260" i="39"/>
  <c r="R1259" i="39" s="1"/>
  <c r="R1262" i="39"/>
  <c r="R1229" i="39"/>
  <c r="A1229" i="39" s="1"/>
  <c r="N1128" i="29"/>
  <c r="N1125" i="29"/>
  <c r="R1165" i="39"/>
  <c r="A433" i="38"/>
  <c r="A432" i="38" s="1"/>
  <c r="Q1248" i="39"/>
  <c r="N562" i="29"/>
  <c r="O562" i="29" s="1"/>
  <c r="N553" i="29"/>
  <c r="O553" i="29" s="1"/>
  <c r="Q1100" i="39"/>
  <c r="R669" i="39"/>
  <c r="R123" i="39" s="1"/>
  <c r="R322" i="39"/>
  <c r="R1034" i="39"/>
  <c r="A1034" i="39" s="1"/>
  <c r="A1438" i="29"/>
  <c r="Q1184" i="39"/>
  <c r="A1199" i="39"/>
  <c r="R1198" i="39"/>
  <c r="A1198" i="39" s="1"/>
  <c r="K570" i="29"/>
  <c r="M570" i="29" s="1"/>
  <c r="P314" i="39"/>
  <c r="A317" i="39"/>
  <c r="A1155" i="39"/>
  <c r="A505" i="29"/>
  <c r="L1206" i="29"/>
  <c r="L863" i="39" s="1"/>
  <c r="L861" i="39" s="1"/>
  <c r="A1257" i="39"/>
  <c r="P1256" i="39"/>
  <c r="A1256" i="39" s="1"/>
  <c r="A1209" i="39"/>
  <c r="A1175" i="39"/>
  <c r="M1061" i="29"/>
  <c r="O1061" i="29" s="1"/>
  <c r="K1060" i="29"/>
  <c r="R1231" i="39"/>
  <c r="R1230" i="39" s="1"/>
  <c r="Q1146" i="39"/>
  <c r="Q1141" i="39" s="1"/>
  <c r="Q1080" i="39"/>
  <c r="M577" i="29"/>
  <c r="L616" i="29"/>
  <c r="A291" i="29"/>
  <c r="O1615" i="29"/>
  <c r="A1616" i="29"/>
  <c r="Q1030" i="39"/>
  <c r="A1031" i="39"/>
  <c r="Q985" i="39"/>
  <c r="M1064" i="29"/>
  <c r="E1805" i="29"/>
  <c r="A1806" i="29"/>
  <c r="O1551" i="29"/>
  <c r="A1552" i="29"/>
  <c r="R115" i="39"/>
  <c r="R1063" i="39"/>
  <c r="R1062" i="39" s="1"/>
  <c r="J1510" i="29"/>
  <c r="A1511" i="29"/>
  <c r="M1765" i="29"/>
  <c r="M1741" i="29" s="1"/>
  <c r="R1246" i="39"/>
  <c r="R1245" i="39" s="1"/>
  <c r="J1361" i="29"/>
  <c r="J975" i="39" s="1"/>
  <c r="P1058" i="39"/>
  <c r="A1059" i="39"/>
  <c r="N958" i="29"/>
  <c r="R1185" i="39"/>
  <c r="R1184" i="39" s="1"/>
  <c r="R1173" i="39"/>
  <c r="R1172" i="39" s="1"/>
  <c r="H1109" i="29"/>
  <c r="H1106" i="29" s="1"/>
  <c r="M514" i="29"/>
  <c r="M509" i="29" s="1"/>
  <c r="A515" i="29"/>
  <c r="R1252" i="39"/>
  <c r="A1252" i="39" s="1"/>
  <c r="M1348" i="29"/>
  <c r="M1344" i="29" s="1"/>
  <c r="R1148" i="39"/>
  <c r="R1146" i="39" s="1"/>
  <c r="J579" i="29"/>
  <c r="A579" i="29" s="1"/>
  <c r="Q322" i="39"/>
  <c r="M1335" i="29"/>
  <c r="F696" i="31"/>
  <c r="A696" i="31" s="1"/>
  <c r="A721" i="31"/>
  <c r="N1045" i="29"/>
  <c r="O1045" i="29" s="1"/>
  <c r="N1207" i="29"/>
  <c r="R1189" i="39"/>
  <c r="A1189" i="39" s="1"/>
  <c r="H1128" i="29"/>
  <c r="H806" i="39" s="1"/>
  <c r="H1125" i="29"/>
  <c r="J1125" i="29" s="1"/>
  <c r="A478" i="29"/>
  <c r="K784" i="38"/>
  <c r="A809" i="38"/>
  <c r="A1476" i="29"/>
  <c r="A1475" i="29" s="1"/>
  <c r="O142" i="29"/>
  <c r="A142" i="29" s="1"/>
  <c r="A143" i="29"/>
  <c r="R1105" i="39"/>
  <c r="A1105" i="39" s="1"/>
  <c r="R308" i="39"/>
  <c r="A308" i="39" s="1"/>
  <c r="M1110" i="31"/>
  <c r="A1134" i="31"/>
  <c r="A492" i="29"/>
  <c r="J1279" i="29"/>
  <c r="Q1188" i="39"/>
  <c r="R1143" i="39"/>
  <c r="R1142" i="39" s="1"/>
  <c r="R1131" i="39"/>
  <c r="H476" i="29"/>
  <c r="H383" i="39" s="1"/>
  <c r="A1261" i="39"/>
  <c r="Q1203" i="39"/>
  <c r="M1207" i="29"/>
  <c r="A497" i="29"/>
  <c r="A1767" i="29"/>
  <c r="O1766" i="29"/>
  <c r="O1765" i="29" s="1"/>
  <c r="R1190" i="39"/>
  <c r="A1190" i="39" s="1"/>
  <c r="A1238" i="39"/>
  <c r="R1092" i="39"/>
  <c r="R1091" i="39" s="1"/>
  <c r="A899" i="39"/>
  <c r="F312" i="29"/>
  <c r="M490" i="29"/>
  <c r="M485" i="29" s="1"/>
  <c r="A1219" i="39"/>
  <c r="R1101" i="39"/>
  <c r="R1100" i="39" s="1"/>
  <c r="J979" i="31"/>
  <c r="A1178" i="31"/>
  <c r="A1177" i="31" s="1"/>
  <c r="A1176" i="31" s="1"/>
  <c r="Q1262" i="39"/>
  <c r="A1339" i="29"/>
  <c r="P1104" i="39"/>
  <c r="P1099" i="39" s="1"/>
  <c r="A1106" i="39"/>
  <c r="K1203" i="29"/>
  <c r="K860" i="39" s="1"/>
  <c r="R1207" i="39"/>
  <c r="A1207" i="39" s="1"/>
  <c r="M1317" i="29"/>
  <c r="Q1119" i="39"/>
  <c r="Q1230" i="39"/>
  <c r="Q1225" i="39" s="1"/>
  <c r="Q1224" i="39" s="1"/>
  <c r="J1290" i="29"/>
  <c r="A1239" i="39"/>
  <c r="A1391" i="29"/>
  <c r="H1401" i="29"/>
  <c r="H992" i="39" s="1"/>
  <c r="O1679" i="29"/>
  <c r="O1678" i="29" s="1"/>
  <c r="A1678" i="29" s="1"/>
  <c r="A1680" i="29"/>
  <c r="J1129" i="29"/>
  <c r="F1060" i="29"/>
  <c r="K574" i="29"/>
  <c r="A1194" i="39"/>
  <c r="R1050" i="39"/>
  <c r="R1049" i="39" s="1"/>
  <c r="A494" i="29"/>
  <c r="K1202" i="29"/>
  <c r="K859" i="39" s="1"/>
  <c r="K856" i="39" s="1"/>
  <c r="A1108" i="39"/>
  <c r="A458" i="31"/>
  <c r="J434" i="31"/>
  <c r="J303" i="31" s="1"/>
  <c r="P1214" i="39"/>
  <c r="A1215" i="39"/>
  <c r="R330" i="39"/>
  <c r="M1268" i="29"/>
  <c r="O1509" i="29"/>
  <c r="P137" i="39"/>
  <c r="P328" i="39"/>
  <c r="A329" i="39"/>
  <c r="R1048" i="39"/>
  <c r="R1046" i="39" s="1"/>
  <c r="P140" i="39"/>
  <c r="A140" i="39" s="1"/>
  <c r="A1269" i="39"/>
  <c r="O1574" i="29"/>
  <c r="A1575" i="29"/>
  <c r="I916" i="31"/>
  <c r="A916" i="31" s="1"/>
  <c r="A940" i="31"/>
  <c r="Q1206" i="39"/>
  <c r="R1120" i="39"/>
  <c r="Q1114" i="39"/>
  <c r="N476" i="29"/>
  <c r="O476" i="29" s="1"/>
  <c r="A1540" i="29"/>
  <c r="A1539" i="29" s="1"/>
  <c r="A1162" i="39"/>
  <c r="Q1161" i="39"/>
  <c r="A378" i="39"/>
  <c r="A1430" i="29"/>
  <c r="G1287" i="29"/>
  <c r="H469" i="29"/>
  <c r="J477" i="29"/>
  <c r="J1268" i="29"/>
  <c r="R989" i="39"/>
  <c r="A989" i="39" s="1"/>
  <c r="L303" i="38"/>
  <c r="L99" i="38" s="1"/>
  <c r="L98" i="38" s="1"/>
  <c r="A1265" i="29"/>
  <c r="I104" i="31"/>
  <c r="A128" i="31"/>
  <c r="G1805" i="29"/>
  <c r="A1811" i="29"/>
  <c r="A1298" i="29"/>
  <c r="Q1259" i="39"/>
  <c r="N1401" i="29"/>
  <c r="E898" i="39"/>
  <c r="E1075" i="29" s="1"/>
  <c r="R1268" i="39"/>
  <c r="R116" i="39" s="1"/>
  <c r="K1318" i="29"/>
  <c r="M1319" i="29"/>
  <c r="K1066" i="29"/>
  <c r="M1066" i="29" s="1"/>
  <c r="L1318" i="29"/>
  <c r="P334" i="39"/>
  <c r="A334" i="39" s="1"/>
  <c r="A335" i="39"/>
  <c r="A1082" i="39"/>
  <c r="R1205" i="39"/>
  <c r="R1203" i="39" s="1"/>
  <c r="P1122" i="39"/>
  <c r="A1123" i="39"/>
  <c r="P115" i="39"/>
  <c r="P114" i="39" s="1"/>
  <c r="P1266" i="39"/>
  <c r="P1265" i="39" s="1"/>
  <c r="L1129" i="29"/>
  <c r="M1129" i="29" s="1"/>
  <c r="O1129" i="29" s="1"/>
  <c r="L1125" i="29"/>
  <c r="L1124" i="29" s="1"/>
  <c r="P322" i="39"/>
  <c r="A323" i="39"/>
  <c r="K1126" i="29"/>
  <c r="M1126" i="29" s="1"/>
  <c r="O1126" i="29" s="1"/>
  <c r="K1125" i="29"/>
  <c r="A1134" i="39"/>
  <c r="R385" i="39"/>
  <c r="R376" i="39" s="1"/>
  <c r="F168" i="31"/>
  <c r="A192" i="31"/>
  <c r="I852" i="31"/>
  <c r="A876" i="31"/>
  <c r="R1251" i="39"/>
  <c r="L1077" i="29"/>
  <c r="M1080" i="29"/>
  <c r="O1080" i="29" s="1"/>
  <c r="R1037" i="39"/>
  <c r="R727" i="39"/>
  <c r="A727" i="39" s="1"/>
  <c r="H12" i="29"/>
  <c r="G12" i="39"/>
  <c r="G12" i="31"/>
  <c r="G12" i="38"/>
  <c r="H12" i="33"/>
  <c r="H12" i="34"/>
  <c r="K1241" i="31"/>
  <c r="K99" i="31" s="1"/>
  <c r="K98" i="31" s="1"/>
  <c r="A1436" i="31"/>
  <c r="A1435" i="31" s="1"/>
  <c r="A1434" i="31" s="1"/>
  <c r="R987" i="39"/>
  <c r="A987" i="39" s="1"/>
  <c r="A1159" i="39"/>
  <c r="Q1156" i="39"/>
  <c r="A1073" i="39"/>
  <c r="Q1072" i="39"/>
  <c r="Q1062" i="39"/>
  <c r="Q1057" i="39" s="1"/>
  <c r="Q789" i="39"/>
  <c r="A789" i="39" s="1"/>
  <c r="A790" i="39"/>
  <c r="J1348" i="29"/>
  <c r="J1344" i="29" s="1"/>
  <c r="M1332" i="29"/>
  <c r="P1114" i="39"/>
  <c r="M1226" i="29"/>
  <c r="A791" i="39"/>
  <c r="A516" i="29"/>
  <c r="N469" i="29"/>
  <c r="O469" i="29"/>
  <c r="R1089" i="39"/>
  <c r="H1207" i="29"/>
  <c r="J1211" i="29"/>
  <c r="J868" i="39" s="1"/>
  <c r="J864" i="39" s="1"/>
  <c r="H1041" i="29"/>
  <c r="R1218" i="39"/>
  <c r="R1217" i="39" s="1"/>
  <c r="P1161" i="39"/>
  <c r="A1081" i="39"/>
  <c r="A1036" i="39"/>
  <c r="A512" i="29"/>
  <c r="O1403" i="29"/>
  <c r="A938" i="39"/>
  <c r="I1400" i="29"/>
  <c r="I1379" i="29" s="1"/>
  <c r="I1355" i="29" s="1"/>
  <c r="Q139" i="39"/>
  <c r="Q136" i="39" s="1"/>
  <c r="Q328" i="39"/>
  <c r="A554" i="39"/>
  <c r="R331" i="39"/>
  <c r="A331" i="39" s="1"/>
  <c r="Q920" i="39"/>
  <c r="A933" i="39"/>
  <c r="Q940" i="39"/>
  <c r="H947" i="29"/>
  <c r="A1397" i="29"/>
  <c r="R877" i="39"/>
  <c r="I1170" i="29"/>
  <c r="J1402" i="29"/>
  <c r="J993" i="39" s="1"/>
  <c r="I1173" i="29"/>
  <c r="I852" i="39" s="1"/>
  <c r="I1171" i="29"/>
  <c r="I851" i="39" s="1"/>
  <c r="A1107" i="39"/>
  <c r="P867" i="39"/>
  <c r="A166" i="29"/>
  <c r="A289" i="39"/>
  <c r="A941" i="39"/>
  <c r="R894" i="39"/>
  <c r="A894" i="39" s="1"/>
  <c r="J1403" i="29"/>
  <c r="Q996" i="39"/>
  <c r="F998" i="29"/>
  <c r="F1314" i="29"/>
  <c r="G1402" i="29"/>
  <c r="G993" i="39" s="1"/>
  <c r="E929" i="39"/>
  <c r="Q873" i="39"/>
  <c r="Q872" i="39" s="1"/>
  <c r="E1249" i="29"/>
  <c r="K1182" i="29"/>
  <c r="K869" i="39" s="1"/>
  <c r="K864" i="39" s="1"/>
  <c r="P863" i="39"/>
  <c r="P1027" i="39"/>
  <c r="J1434" i="29"/>
  <c r="A1436" i="29"/>
  <c r="M1044" i="29"/>
  <c r="O1044" i="29" s="1"/>
  <c r="F949" i="29"/>
  <c r="F944" i="29" s="1"/>
  <c r="F943" i="29" s="1"/>
  <c r="E1086" i="29"/>
  <c r="E906" i="39"/>
  <c r="I990" i="29"/>
  <c r="E985" i="29"/>
  <c r="E689" i="39"/>
  <c r="J1165" i="29"/>
  <c r="F995" i="29"/>
  <c r="F994" i="29"/>
  <c r="F716" i="39" s="1"/>
  <c r="G1035" i="29"/>
  <c r="G1033" i="29"/>
  <c r="G757" i="39" s="1"/>
  <c r="P858" i="39"/>
  <c r="P856" i="39" s="1"/>
  <c r="R874" i="39"/>
  <c r="A874" i="39" s="1"/>
  <c r="N558" i="29"/>
  <c r="P895" i="39"/>
  <c r="H937" i="29"/>
  <c r="H688" i="39" s="1"/>
  <c r="H938" i="29"/>
  <c r="H689" i="39" s="1"/>
  <c r="L1177" i="29"/>
  <c r="R1003" i="39"/>
  <c r="R1002" i="39" s="1"/>
  <c r="L559" i="29"/>
  <c r="L1279" i="29"/>
  <c r="J1234" i="29"/>
  <c r="H1069" i="29"/>
  <c r="I1106" i="29"/>
  <c r="I985" i="29"/>
  <c r="N1236" i="29"/>
  <c r="H1230" i="29"/>
  <c r="H1225" i="29" s="1"/>
  <c r="H1224" i="29" s="1"/>
  <c r="A1235" i="29"/>
  <c r="L841" i="29"/>
  <c r="K1043" i="29"/>
  <c r="M992" i="29"/>
  <c r="K891" i="29"/>
  <c r="K672" i="39" s="1"/>
  <c r="G891" i="29"/>
  <c r="R944" i="39"/>
  <c r="A1304" i="29"/>
  <c r="J1050" i="29"/>
  <c r="H958" i="29"/>
  <c r="H705" i="39" s="1"/>
  <c r="J1096" i="29"/>
  <c r="F1043" i="29"/>
  <c r="F766" i="39" s="1"/>
  <c r="J1386" i="29"/>
  <c r="M501" i="29"/>
  <c r="E439" i="39"/>
  <c r="R959" i="39"/>
  <c r="R958" i="39" s="1"/>
  <c r="H1422" i="29"/>
  <c r="H1421" i="29" s="1"/>
  <c r="H1418" i="29" s="1"/>
  <c r="P910" i="39"/>
  <c r="M1050" i="29"/>
  <c r="O1050" i="29" s="1"/>
  <c r="K958" i="29"/>
  <c r="K705" i="39" s="1"/>
  <c r="J1198" i="29"/>
  <c r="J854" i="39" s="1"/>
  <c r="A1176" i="29"/>
  <c r="M1362" i="29"/>
  <c r="G1195" i="29"/>
  <c r="A1195" i="29" s="1"/>
  <c r="P763" i="39"/>
  <c r="Q763" i="39"/>
  <c r="A1220" i="29"/>
  <c r="E771" i="29"/>
  <c r="M949" i="29"/>
  <c r="F910" i="29"/>
  <c r="G1037" i="29"/>
  <c r="I1152" i="29"/>
  <c r="J1107" i="29"/>
  <c r="J808" i="39" s="1"/>
  <c r="H985" i="29"/>
  <c r="J950" i="29"/>
  <c r="J699" i="39" s="1"/>
  <c r="H949" i="29"/>
  <c r="E1288" i="29"/>
  <c r="R1027" i="39"/>
  <c r="N957" i="29"/>
  <c r="G1194" i="29"/>
  <c r="K1105" i="29"/>
  <c r="K807" i="39" s="1"/>
  <c r="K1151" i="29"/>
  <c r="K830" i="39" s="1"/>
  <c r="M1360" i="29"/>
  <c r="K1169" i="29"/>
  <c r="K1168" i="29"/>
  <c r="P1021" i="39"/>
  <c r="J1038" i="29"/>
  <c r="J762" i="39" s="1"/>
  <c r="I1036" i="29"/>
  <c r="K938" i="29"/>
  <c r="K689" i="39" s="1"/>
  <c r="E818" i="39"/>
  <c r="E1138" i="29"/>
  <c r="G1162" i="29"/>
  <c r="E393" i="39"/>
  <c r="R988" i="39"/>
  <c r="A292" i="29"/>
  <c r="A486" i="29"/>
  <c r="Q773" i="39"/>
  <c r="L640" i="29"/>
  <c r="M1300" i="29"/>
  <c r="J1046" i="29"/>
  <c r="J774" i="39" s="1"/>
  <c r="A313" i="29"/>
  <c r="M312" i="29"/>
  <c r="M1428" i="29"/>
  <c r="F561" i="29"/>
  <c r="F558" i="29"/>
  <c r="P860" i="39"/>
  <c r="G1151" i="29"/>
  <c r="G830" i="39" s="1"/>
  <c r="M1134" i="29"/>
  <c r="J771" i="29"/>
  <c r="Q1002" i="39"/>
  <c r="G1096" i="29"/>
  <c r="I1068" i="29"/>
  <c r="I768" i="39" s="1"/>
  <c r="A1374" i="29"/>
  <c r="O1373" i="29"/>
  <c r="A1373" i="29" s="1"/>
  <c r="L1400" i="29"/>
  <c r="L1379" i="29" s="1"/>
  <c r="E298" i="39"/>
  <c r="E476" i="29"/>
  <c r="N1153" i="29"/>
  <c r="G994" i="29"/>
  <c r="G716" i="39" s="1"/>
  <c r="M1096" i="29"/>
  <c r="A1097" i="29"/>
  <c r="G914" i="29"/>
  <c r="G664" i="39" s="1"/>
  <c r="G117" i="39" s="1"/>
  <c r="E442" i="29"/>
  <c r="R1018" i="39"/>
  <c r="G1199" i="29"/>
  <c r="G855" i="39" s="1"/>
  <c r="P977" i="39"/>
  <c r="P976" i="39" s="1"/>
  <c r="G526" i="29"/>
  <c r="M947" i="29"/>
  <c r="R893" i="39"/>
  <c r="A893" i="39" s="1"/>
  <c r="G1077" i="29"/>
  <c r="G957" i="29"/>
  <c r="G704" i="39" s="1"/>
  <c r="F1169" i="29"/>
  <c r="F1168" i="29"/>
  <c r="Q265" i="39"/>
  <c r="K1219" i="29"/>
  <c r="K876" i="39" s="1"/>
  <c r="K875" i="39" s="1"/>
  <c r="K878" i="39" s="1"/>
  <c r="G640" i="29"/>
  <c r="A1167" i="29"/>
  <c r="J1138" i="29"/>
  <c r="R998" i="39"/>
  <c r="A998" i="39" s="1"/>
  <c r="P1022" i="39"/>
  <c r="L1194" i="29"/>
  <c r="L850" i="39" s="1"/>
  <c r="I1314" i="29"/>
  <c r="I1313" i="29" s="1"/>
  <c r="I1312" i="29" s="1"/>
  <c r="I1311" i="29" s="1"/>
  <c r="M1239" i="29"/>
  <c r="K1236" i="29"/>
  <c r="L985" i="29"/>
  <c r="L1276" i="29"/>
  <c r="L911" i="39" s="1"/>
  <c r="L1105" i="29"/>
  <c r="J1233" i="29"/>
  <c r="H1068" i="29"/>
  <c r="H768" i="39" s="1"/>
  <c r="N1234" i="29"/>
  <c r="H1085" i="29"/>
  <c r="F1381" i="29"/>
  <c r="F1380" i="29" s="1"/>
  <c r="F1379" i="29" s="1"/>
  <c r="H1343" i="29"/>
  <c r="E1071" i="29"/>
  <c r="Q965" i="39"/>
  <c r="J576" i="29"/>
  <c r="J438" i="39" s="1"/>
  <c r="H1052" i="29"/>
  <c r="H783" i="39" s="1"/>
  <c r="G1044" i="29"/>
  <c r="P773" i="39"/>
  <c r="A1072" i="29"/>
  <c r="I442" i="29"/>
  <c r="I348" i="39" s="1"/>
  <c r="H976" i="29"/>
  <c r="Q977" i="39"/>
  <c r="N615" i="29"/>
  <c r="J1044" i="29"/>
  <c r="M978" i="29"/>
  <c r="K902" i="29"/>
  <c r="K652" i="39" s="1"/>
  <c r="R953" i="39"/>
  <c r="G559" i="29"/>
  <c r="I1112" i="29"/>
  <c r="I821" i="39" s="1"/>
  <c r="I1289" i="29"/>
  <c r="I1288" i="29" s="1"/>
  <c r="F1358" i="29"/>
  <c r="F1357" i="29" s="1"/>
  <c r="F1356" i="29" s="1"/>
  <c r="M1112" i="29"/>
  <c r="K1111" i="29"/>
  <c r="L1153" i="29"/>
  <c r="L832" i="39" s="1"/>
  <c r="L831" i="39" s="1"/>
  <c r="L834" i="39" s="1"/>
  <c r="K1162" i="29"/>
  <c r="M1163" i="29"/>
  <c r="O1163" i="29" s="1"/>
  <c r="G1040" i="29"/>
  <c r="G764" i="39" s="1"/>
  <c r="G1038" i="29"/>
  <c r="G762" i="39" s="1"/>
  <c r="Q951" i="39"/>
  <c r="P951" i="39"/>
  <c r="H1150" i="29"/>
  <c r="H829" i="39" s="1"/>
  <c r="H828" i="39" s="1"/>
  <c r="G991" i="29"/>
  <c r="G713" i="39" s="1"/>
  <c r="J1169" i="29"/>
  <c r="Q266" i="39"/>
  <c r="A1104" i="29"/>
  <c r="E876" i="39"/>
  <c r="E1218" i="29"/>
  <c r="E998" i="29"/>
  <c r="M1424" i="29"/>
  <c r="H587" i="29"/>
  <c r="H449" i="39" s="1"/>
  <c r="A314" i="29"/>
  <c r="G995" i="29"/>
  <c r="G717" i="39" s="1"/>
  <c r="M977" i="29"/>
  <c r="N1047" i="29"/>
  <c r="E993" i="39"/>
  <c r="F1423" i="29"/>
  <c r="M1281" i="29"/>
  <c r="K1279" i="29"/>
  <c r="K1359" i="29"/>
  <c r="K973" i="39" s="1"/>
  <c r="K972" i="39" s="1"/>
  <c r="K971" i="39" s="1"/>
  <c r="K970" i="39" s="1"/>
  <c r="K969" i="39" s="1"/>
  <c r="L1230" i="29"/>
  <c r="L1225" i="29" s="1"/>
  <c r="L1224" i="29" s="1"/>
  <c r="N1036" i="29"/>
  <c r="J1040" i="29"/>
  <c r="J764" i="39" s="1"/>
  <c r="H983" i="29"/>
  <c r="H737" i="39" s="1"/>
  <c r="I976" i="29"/>
  <c r="I722" i="39" s="1"/>
  <c r="Q988" i="39"/>
  <c r="Q986" i="39" s="1"/>
  <c r="F442" i="29"/>
  <c r="E443" i="29"/>
  <c r="R395" i="39"/>
  <c r="R394" i="39" s="1"/>
  <c r="J1032" i="29"/>
  <c r="L990" i="29"/>
  <c r="H558" i="29"/>
  <c r="G902" i="29"/>
  <c r="G652" i="39" s="1"/>
  <c r="O1294" i="29"/>
  <c r="M1254" i="29"/>
  <c r="M1249" i="29" s="1"/>
  <c r="M1248" i="29" s="1"/>
  <c r="A1258" i="29"/>
  <c r="A943" i="39"/>
  <c r="R984" i="39"/>
  <c r="L934" i="29"/>
  <c r="L685" i="39" s="1"/>
  <c r="J1317" i="29"/>
  <c r="G1069" i="29"/>
  <c r="G769" i="39" s="1"/>
  <c r="A1196" i="29"/>
  <c r="M1414" i="29"/>
  <c r="J1122" i="29"/>
  <c r="H1120" i="29"/>
  <c r="A580" i="29"/>
  <c r="G1173" i="29"/>
  <c r="G852" i="39" s="1"/>
  <c r="G1106" i="29"/>
  <c r="M1171" i="29"/>
  <c r="I1424" i="29"/>
  <c r="I1423" i="29" s="1"/>
  <c r="I1422" i="29" s="1"/>
  <c r="I1421" i="29" s="1"/>
  <c r="I1418" i="29" s="1"/>
  <c r="F1274" i="29"/>
  <c r="F909" i="39" s="1"/>
  <c r="F1275" i="29"/>
  <c r="F910" i="39" s="1"/>
  <c r="J1345" i="29"/>
  <c r="J1343" i="29" s="1"/>
  <c r="I1047" i="29"/>
  <c r="P946" i="39"/>
  <c r="P945" i="39" s="1"/>
  <c r="G1061" i="29"/>
  <c r="G1060" i="29" s="1"/>
  <c r="I995" i="29"/>
  <c r="I994" i="29"/>
  <c r="I716" i="39" s="1"/>
  <c r="H934" i="29"/>
  <c r="H685" i="39" s="1"/>
  <c r="M1113" i="29"/>
  <c r="K999" i="29"/>
  <c r="M999" i="29" s="1"/>
  <c r="O999" i="29" s="1"/>
  <c r="J1383" i="29"/>
  <c r="J1382" i="29" s="1"/>
  <c r="H1382" i="29"/>
  <c r="H1381" i="29" s="1"/>
  <c r="H1380" i="29" s="1"/>
  <c r="E1124" i="29"/>
  <c r="P1002" i="39"/>
  <c r="Q895" i="39"/>
  <c r="L976" i="29"/>
  <c r="A1200" i="29"/>
  <c r="A1243" i="29"/>
  <c r="J1241" i="29"/>
  <c r="A1442" i="29"/>
  <c r="M1439" i="29"/>
  <c r="R823" i="39"/>
  <c r="E685" i="39"/>
  <c r="Q984" i="39"/>
  <c r="E1192" i="29"/>
  <c r="E1014" i="39"/>
  <c r="L957" i="29"/>
  <c r="L704" i="39" s="1"/>
  <c r="E892" i="39"/>
  <c r="N1289" i="29"/>
  <c r="N1288" i="29" s="1"/>
  <c r="H496" i="29"/>
  <c r="J499" i="29"/>
  <c r="H1314" i="29"/>
  <c r="H1313" i="29" s="1"/>
  <c r="H1312" i="29" s="1"/>
  <c r="H1311" i="29" s="1"/>
  <c r="J1316" i="29"/>
  <c r="J928" i="39" s="1"/>
  <c r="J926" i="39" s="1"/>
  <c r="J964" i="39" s="1"/>
  <c r="F1230" i="29"/>
  <c r="F1225" i="29" s="1"/>
  <c r="F1224" i="29" s="1"/>
  <c r="L296" i="29"/>
  <c r="L269" i="39" s="1"/>
  <c r="F1049" i="29"/>
  <c r="F780" i="39" s="1"/>
  <c r="M948" i="29"/>
  <c r="M474" i="29"/>
  <c r="M470" i="29" s="1"/>
  <c r="E722" i="39"/>
  <c r="P915" i="39"/>
  <c r="R915" i="39"/>
  <c r="H995" i="29"/>
  <c r="H717" i="39" s="1"/>
  <c r="H994" i="29"/>
  <c r="H716" i="39" s="1"/>
  <c r="G442" i="29"/>
  <c r="G348" i="39" s="1"/>
  <c r="K1234" i="29"/>
  <c r="K892" i="39" s="1"/>
  <c r="N1106" i="29"/>
  <c r="N985" i="29"/>
  <c r="F841" i="29"/>
  <c r="N1150" i="29"/>
  <c r="M1034" i="29"/>
  <c r="O1034" i="29" s="1"/>
  <c r="H570" i="29"/>
  <c r="H463" i="39" s="1"/>
  <c r="H575" i="29"/>
  <c r="H437" i="39" s="1"/>
  <c r="H436" i="39" s="1"/>
  <c r="E1163" i="29"/>
  <c r="E1087" i="29"/>
  <c r="J1142" i="29"/>
  <c r="E1044" i="29"/>
  <c r="A1174" i="29"/>
  <c r="A555" i="29"/>
  <c r="E979" i="39"/>
  <c r="E1362" i="29"/>
  <c r="H1114" i="29"/>
  <c r="F1120" i="29"/>
  <c r="N575" i="29"/>
  <c r="O575" i="29" s="1"/>
  <c r="N570" i="29"/>
  <c r="P919" i="39"/>
  <c r="P917" i="39" s="1"/>
  <c r="G1009" i="29"/>
  <c r="G732" i="39" s="1"/>
  <c r="G731" i="39" s="1"/>
  <c r="H1194" i="29"/>
  <c r="I1271" i="29"/>
  <c r="I1247" i="29" s="1"/>
  <c r="F296" i="29"/>
  <c r="F269" i="39" s="1"/>
  <c r="R896" i="39"/>
  <c r="A1262" i="29"/>
  <c r="G998" i="29"/>
  <c r="E704" i="39"/>
  <c r="G1021" i="29"/>
  <c r="G744" i="39" s="1"/>
  <c r="P844" i="39"/>
  <c r="M1165" i="29"/>
  <c r="R857" i="39"/>
  <c r="K991" i="29"/>
  <c r="K713" i="39" s="1"/>
  <c r="M1135" i="29"/>
  <c r="L995" i="29"/>
  <c r="L994" i="29"/>
  <c r="L716" i="39" s="1"/>
  <c r="R927" i="39"/>
  <c r="F978" i="29"/>
  <c r="F725" i="39" s="1"/>
  <c r="J948" i="29"/>
  <c r="J698" i="39" s="1"/>
  <c r="Q877" i="39"/>
  <c r="P877" i="39"/>
  <c r="A1063" i="29"/>
  <c r="R763" i="39"/>
  <c r="H1043" i="29"/>
  <c r="H766" i="39" s="1"/>
  <c r="N995" i="29"/>
  <c r="N994" i="29"/>
  <c r="E1223" i="39"/>
  <c r="E1401" i="29"/>
  <c r="F1194" i="29"/>
  <c r="F850" i="39" s="1"/>
  <c r="K1276" i="29"/>
  <c r="K911" i="39" s="1"/>
  <c r="G1087" i="29"/>
  <c r="G788" i="39" s="1"/>
  <c r="M1401" i="29"/>
  <c r="R873" i="39"/>
  <c r="O1215" i="29"/>
  <c r="A1215" i="29" s="1"/>
  <c r="J1123" i="29"/>
  <c r="H978" i="29"/>
  <c r="H725" i="39" s="1"/>
  <c r="M1142" i="29"/>
  <c r="O1142" i="29" s="1"/>
  <c r="N914" i="29"/>
  <c r="O1074" i="29"/>
  <c r="E890" i="29"/>
  <c r="E1043" i="29"/>
  <c r="E864" i="39"/>
  <c r="E1041" i="29" s="1"/>
  <c r="E937" i="29"/>
  <c r="H1154" i="29"/>
  <c r="H833" i="39" s="1"/>
  <c r="H1162" i="29"/>
  <c r="J1163" i="29"/>
  <c r="M496" i="29"/>
  <c r="F1051" i="29"/>
  <c r="F782" i="39" s="1"/>
  <c r="N1133" i="29"/>
  <c r="N1135" i="29"/>
  <c r="L1043" i="29"/>
  <c r="L766" i="39" s="1"/>
  <c r="L1041" i="29"/>
  <c r="R1022" i="39"/>
  <c r="F1009" i="29"/>
  <c r="F732" i="39" s="1"/>
  <c r="F731" i="39" s="1"/>
  <c r="I474" i="29"/>
  <c r="I470" i="29" s="1"/>
  <c r="G1105" i="29"/>
  <c r="G807" i="39" s="1"/>
  <c r="H1254" i="29"/>
  <c r="H1249" i="29" s="1"/>
  <c r="H1248" i="29" s="1"/>
  <c r="H1247" i="29" s="1"/>
  <c r="J1257" i="29"/>
  <c r="J1254" i="29" s="1"/>
  <c r="H1136" i="29"/>
  <c r="H815" i="39" s="1"/>
  <c r="N1194" i="29"/>
  <c r="O179" i="29"/>
  <c r="A1352" i="29"/>
  <c r="E845" i="39"/>
  <c r="P1041" i="39"/>
  <c r="J1049" i="29"/>
  <c r="J780" i="39" s="1"/>
  <c r="F990" i="29"/>
  <c r="A1387" i="29"/>
  <c r="K561" i="29"/>
  <c r="K558" i="29"/>
  <c r="L1150" i="29"/>
  <c r="L829" i="39" s="1"/>
  <c r="E1182" i="39"/>
  <c r="E1360" i="29"/>
  <c r="E974" i="39" s="1"/>
  <c r="J1300" i="29"/>
  <c r="N442" i="29"/>
  <c r="O442" i="29" s="1"/>
  <c r="E983" i="29"/>
  <c r="J1134" i="29"/>
  <c r="J813" i="39" s="1"/>
  <c r="A990" i="39"/>
  <c r="H965" i="29"/>
  <c r="G999" i="29"/>
  <c r="P822" i="39"/>
  <c r="M1049" i="29"/>
  <c r="A1426" i="29"/>
  <c r="Q857" i="39"/>
  <c r="M1133" i="29"/>
  <c r="P876" i="39"/>
  <c r="A1004" i="39"/>
  <c r="J1358" i="29"/>
  <c r="P873" i="39"/>
  <c r="P872" i="39" s="1"/>
  <c r="R907" i="39"/>
  <c r="K1194" i="29"/>
  <c r="K850" i="39" s="1"/>
  <c r="K1193" i="29"/>
  <c r="K1153" i="29"/>
  <c r="K832" i="39" s="1"/>
  <c r="K831" i="39" s="1"/>
  <c r="K834" i="39" s="1"/>
  <c r="P401" i="39"/>
  <c r="K995" i="29"/>
  <c r="K717" i="39" s="1"/>
  <c r="K994" i="29"/>
  <c r="K716" i="39" s="1"/>
  <c r="J1177" i="29"/>
  <c r="Q1027" i="39"/>
  <c r="Q915" i="39"/>
  <c r="G1423" i="29"/>
  <c r="G1422" i="29" s="1"/>
  <c r="G1421" i="29" s="1"/>
  <c r="G1418" i="29" s="1"/>
  <c r="M1107" i="29"/>
  <c r="K985" i="29"/>
  <c r="G1230" i="29"/>
  <c r="G1225" i="29" s="1"/>
  <c r="G1224" i="29" s="1"/>
  <c r="G1271" i="29"/>
  <c r="G1247" i="29" s="1"/>
  <c r="E957" i="39"/>
  <c r="A506" i="29"/>
  <c r="N1043" i="29"/>
  <c r="R997" i="39"/>
  <c r="A997" i="39" s="1"/>
  <c r="I841" i="29"/>
  <c r="P399" i="39"/>
  <c r="P995" i="39"/>
  <c r="P953" i="39"/>
  <c r="P965" i="39"/>
  <c r="E436" i="39"/>
  <c r="H1007" i="29"/>
  <c r="J1007" i="29" s="1"/>
  <c r="J1151" i="29"/>
  <c r="K526" i="29"/>
  <c r="K411" i="39" s="1"/>
  <c r="F992" i="29"/>
  <c r="F714" i="39" s="1"/>
  <c r="K1198" i="29"/>
  <c r="K854" i="39" s="1"/>
  <c r="F1034" i="29"/>
  <c r="F1033" i="29"/>
  <c r="F757" i="39" s="1"/>
  <c r="G1359" i="29"/>
  <c r="G973" i="39" s="1"/>
  <c r="G972" i="39" s="1"/>
  <c r="G971" i="39" s="1"/>
  <c r="G970" i="39" s="1"/>
  <c r="N938" i="29"/>
  <c r="G990" i="29"/>
  <c r="P594" i="39"/>
  <c r="Q594" i="39"/>
  <c r="N990" i="29"/>
  <c r="A969" i="29"/>
  <c r="L1047" i="29"/>
  <c r="N1274" i="29"/>
  <c r="Q995" i="39"/>
  <c r="G948" i="29"/>
  <c r="G698" i="39" s="1"/>
  <c r="A966" i="29"/>
  <c r="A1310" i="29"/>
  <c r="P299" i="39"/>
  <c r="Q304" i="39"/>
  <c r="A306" i="39"/>
  <c r="A313" i="39"/>
  <c r="R292" i="39"/>
  <c r="A1226" i="39"/>
  <c r="M345" i="29"/>
  <c r="M1613" i="29"/>
  <c r="A340" i="39"/>
  <c r="R314" i="39"/>
  <c r="A316" i="39"/>
  <c r="A1702" i="29"/>
  <c r="E1139" i="39"/>
  <c r="A1210" i="39"/>
  <c r="L13" i="39"/>
  <c r="A330" i="38"/>
  <c r="J306" i="38"/>
  <c r="A45" i="38"/>
  <c r="O44" i="38"/>
  <c r="A587" i="31"/>
  <c r="O586" i="31"/>
  <c r="O306" i="31"/>
  <c r="A330" i="31"/>
  <c r="A260" i="31"/>
  <c r="O236" i="31"/>
  <c r="K1564" i="38"/>
  <c r="K1241" i="38" s="1"/>
  <c r="A1588" i="38"/>
  <c r="E1241" i="38"/>
  <c r="L1308" i="31"/>
  <c r="A1332" i="31"/>
  <c r="O1006" i="31"/>
  <c r="A1007" i="31"/>
  <c r="O17" i="38"/>
  <c r="A18" i="38"/>
  <c r="A46" i="31"/>
  <c r="O45" i="31"/>
  <c r="O562" i="38"/>
  <c r="A562" i="38" s="1"/>
  <c r="A586" i="38"/>
  <c r="A916" i="38"/>
  <c r="A915" i="38" s="1"/>
  <c r="A914" i="38" s="1"/>
  <c r="K849" i="38"/>
  <c r="A1268" i="31"/>
  <c r="E1244" i="31"/>
  <c r="O696" i="38"/>
  <c r="A696" i="38" s="1"/>
  <c r="A721" i="38"/>
  <c r="O434" i="31"/>
  <c r="A435" i="31"/>
  <c r="A809" i="31"/>
  <c r="I784" i="31"/>
  <c r="O651" i="38"/>
  <c r="A652" i="38"/>
  <c r="A1524" i="38"/>
  <c r="I1500" i="38"/>
  <c r="A1500" i="38" s="1"/>
  <c r="F1445" i="29"/>
  <c r="A1446" i="29"/>
  <c r="H1308" i="38"/>
  <c r="A1332" i="38"/>
  <c r="G1046" i="31"/>
  <c r="A1070" i="31"/>
  <c r="O852" i="38"/>
  <c r="A853" i="38"/>
  <c r="A1371" i="38"/>
  <c r="A1370" i="38" s="1"/>
  <c r="O236" i="38"/>
  <c r="A237" i="38"/>
  <c r="A982" i="38"/>
  <c r="A981" i="38" s="1"/>
  <c r="A980" i="38" s="1"/>
  <c r="O979" i="38"/>
  <c r="I1436" i="38"/>
  <c r="A1460" i="38"/>
  <c r="F13" i="39"/>
  <c r="A1070" i="38"/>
  <c r="F1046" i="38"/>
  <c r="O1637" i="29"/>
  <c r="A1638" i="29"/>
  <c r="O1628" i="31"/>
  <c r="A1628" i="31" s="1"/>
  <c r="A1629" i="31"/>
  <c r="H101" i="38"/>
  <c r="A104" i="38"/>
  <c r="A103" i="38" s="1"/>
  <c r="A102" i="38" s="1"/>
  <c r="A192" i="38"/>
  <c r="I168" i="38"/>
  <c r="O1241" i="38"/>
  <c r="O498" i="38"/>
  <c r="A498" i="38" s="1"/>
  <c r="A497" i="38" s="1"/>
  <c r="A496" i="38" s="1"/>
  <c r="R772" i="39" l="1"/>
  <c r="J1060" i="29"/>
  <c r="M40" i="39"/>
  <c r="M14" i="39" s="1"/>
  <c r="M13" i="39" s="1"/>
  <c r="Q40" i="39"/>
  <c r="Q14" i="39" s="1"/>
  <c r="O1181" i="39"/>
  <c r="O1111" i="31"/>
  <c r="A1111" i="31" s="1"/>
  <c r="A371" i="29"/>
  <c r="L828" i="39"/>
  <c r="L702" i="39"/>
  <c r="Q917" i="39"/>
  <c r="N1287" i="29"/>
  <c r="E1230" i="29"/>
  <c r="E1225" i="29" s="1"/>
  <c r="J1271" i="29"/>
  <c r="A370" i="29"/>
  <c r="A1365" i="29"/>
  <c r="A1241" i="29"/>
  <c r="O104" i="31"/>
  <c r="A104" i="31" s="1"/>
  <c r="A103" i="31" s="1"/>
  <c r="A102" i="31" s="1"/>
  <c r="A105" i="31"/>
  <c r="A31" i="31"/>
  <c r="O50" i="39"/>
  <c r="R52" i="39"/>
  <c r="R47" i="39"/>
  <c r="A47" i="39"/>
  <c r="R45" i="39"/>
  <c r="A45" i="39" s="1"/>
  <c r="A41" i="29"/>
  <c r="O40" i="29"/>
  <c r="R43" i="39"/>
  <c r="O41" i="39"/>
  <c r="O17" i="31"/>
  <c r="A18" i="31"/>
  <c r="P1038" i="39"/>
  <c r="O770" i="39"/>
  <c r="A940" i="39"/>
  <c r="R196" i="39"/>
  <c r="H1287" i="29"/>
  <c r="Q299" i="39"/>
  <c r="Q298" i="39" s="1"/>
  <c r="Q297" i="39" s="1"/>
  <c r="I1031" i="29"/>
  <c r="A179" i="29"/>
  <c r="R1206" i="39"/>
  <c r="M1288" i="29"/>
  <c r="R64" i="39"/>
  <c r="A64" i="39" s="1"/>
  <c r="M1038" i="39"/>
  <c r="A1133" i="39"/>
  <c r="O1139" i="39"/>
  <c r="J1249" i="29"/>
  <c r="J1248" i="29" s="1"/>
  <c r="J1424" i="29"/>
  <c r="J1423" i="29" s="1"/>
  <c r="O1485" i="29"/>
  <c r="Q281" i="39"/>
  <c r="O1386" i="29"/>
  <c r="A1259" i="39"/>
  <c r="J588" i="29"/>
  <c r="J451" i="39" s="1"/>
  <c r="Q979" i="39"/>
  <c r="A1070" i="29"/>
  <c r="M398" i="39"/>
  <c r="M393" i="39" s="1"/>
  <c r="A1030" i="39"/>
  <c r="H991" i="39"/>
  <c r="M770" i="39"/>
  <c r="Q935" i="39"/>
  <c r="R16" i="39"/>
  <c r="A16" i="39" s="1"/>
  <c r="R1042" i="39"/>
  <c r="M1382" i="29"/>
  <c r="M1381" i="29" s="1"/>
  <c r="A510" i="29"/>
  <c r="A1416" i="29"/>
  <c r="O1254" i="29"/>
  <c r="O1249" i="29" s="1"/>
  <c r="O1248" i="29" s="1"/>
  <c r="A1371" i="31"/>
  <c r="A1370" i="31" s="1"/>
  <c r="R816" i="39"/>
  <c r="R963" i="39"/>
  <c r="A963" i="39" s="1"/>
  <c r="A1080" i="39"/>
  <c r="M961" i="39"/>
  <c r="M957" i="39" s="1"/>
  <c r="A1116" i="39"/>
  <c r="A1294" i="29"/>
  <c r="A1743" i="29"/>
  <c r="M1015" i="39"/>
  <c r="M1014" i="39" s="1"/>
  <c r="Q399" i="39"/>
  <c r="Q772" i="39"/>
  <c r="A1156" i="39"/>
  <c r="A1500" i="31"/>
  <c r="M1241" i="31"/>
  <c r="A434" i="31"/>
  <c r="R1057" i="39"/>
  <c r="R1056" i="39" s="1"/>
  <c r="R1055" i="39" s="1"/>
  <c r="Q771" i="39"/>
  <c r="H12" i="45"/>
  <c r="H12" i="41"/>
  <c r="H12" i="49"/>
  <c r="H12" i="40"/>
  <c r="H12" i="46"/>
  <c r="H12" i="43"/>
  <c r="H12" i="48"/>
  <c r="H12" i="42"/>
  <c r="H12" i="47"/>
  <c r="H12" i="44"/>
  <c r="O1098" i="39"/>
  <c r="O1097" i="39" s="1"/>
  <c r="Q934" i="39"/>
  <c r="L1355" i="29"/>
  <c r="I1230" i="29"/>
  <c r="I1225" i="29" s="1"/>
  <c r="I1224" i="29" s="1"/>
  <c r="J1357" i="29"/>
  <c r="J1356" i="29" s="1"/>
  <c r="A1110" i="29"/>
  <c r="O948" i="39"/>
  <c r="L989" i="29"/>
  <c r="R918" i="39"/>
  <c r="R917" i="39" s="1"/>
  <c r="O1434" i="29"/>
  <c r="A1434" i="29" s="1"/>
  <c r="P1098" i="39"/>
  <c r="A321" i="39"/>
  <c r="A1126" i="29"/>
  <c r="J1232" i="29"/>
  <c r="J890" i="39" s="1"/>
  <c r="M948" i="39"/>
  <c r="O781" i="39"/>
  <c r="J1010" i="39"/>
  <c r="G881" i="39"/>
  <c r="O1015" i="39"/>
  <c r="O1014" i="39" s="1"/>
  <c r="O1038" i="39"/>
  <c r="A1163" i="39"/>
  <c r="P1223" i="39"/>
  <c r="O398" i="39"/>
  <c r="O393" i="39" s="1"/>
  <c r="M725" i="39"/>
  <c r="O978" i="29"/>
  <c r="O725" i="39" s="1"/>
  <c r="M808" i="39"/>
  <c r="Q808" i="39" s="1"/>
  <c r="O1107" i="29"/>
  <c r="O808" i="39" s="1"/>
  <c r="M780" i="39"/>
  <c r="O1049" i="29"/>
  <c r="O780" i="39" s="1"/>
  <c r="M814" i="39"/>
  <c r="O1135" i="29"/>
  <c r="O814" i="39" s="1"/>
  <c r="M916" i="39"/>
  <c r="M914" i="39" s="1"/>
  <c r="O1281" i="29"/>
  <c r="O916" i="39" s="1"/>
  <c r="O914" i="39" s="1"/>
  <c r="M723" i="39"/>
  <c r="O977" i="29"/>
  <c r="O723" i="39" s="1"/>
  <c r="M974" i="39"/>
  <c r="Q974" i="39" s="1"/>
  <c r="O1360" i="29"/>
  <c r="O974" i="39" s="1"/>
  <c r="M931" i="39"/>
  <c r="M930" i="39" s="1"/>
  <c r="O1319" i="29"/>
  <c r="O931" i="39" s="1"/>
  <c r="O930" i="39" s="1"/>
  <c r="M929" i="39"/>
  <c r="O1317" i="29"/>
  <c r="O929" i="39" s="1"/>
  <c r="M439" i="39"/>
  <c r="Q439" i="39" s="1"/>
  <c r="O577" i="29"/>
  <c r="O439" i="39" s="1"/>
  <c r="J906" i="39"/>
  <c r="O976" i="39"/>
  <c r="M811" i="39"/>
  <c r="O1133" i="29"/>
  <c r="O811" i="39" s="1"/>
  <c r="M992" i="39"/>
  <c r="M991" i="39" s="1"/>
  <c r="O1401" i="29"/>
  <c r="M698" i="39"/>
  <c r="Q698" i="39" s="1"/>
  <c r="O948" i="29"/>
  <c r="O698" i="39" s="1"/>
  <c r="M714" i="39"/>
  <c r="O992" i="29"/>
  <c r="O714" i="39" s="1"/>
  <c r="M819" i="39"/>
  <c r="M817" i="39" s="1"/>
  <c r="O1140" i="29"/>
  <c r="O819" i="39" s="1"/>
  <c r="O817" i="39" s="1"/>
  <c r="M800" i="39"/>
  <c r="O1122" i="29"/>
  <c r="O800" i="39" s="1"/>
  <c r="O798" i="39" s="1"/>
  <c r="R157" i="39"/>
  <c r="R155" i="39" s="1"/>
  <c r="A497" i="31"/>
  <c r="A496" i="31" s="1"/>
  <c r="O281" i="39"/>
  <c r="R281" i="39" s="1"/>
  <c r="A330" i="29"/>
  <c r="A999" i="39"/>
  <c r="M813" i="39"/>
  <c r="O1134" i="29"/>
  <c r="O813" i="39" s="1"/>
  <c r="M806" i="39"/>
  <c r="O1128" i="29"/>
  <c r="O806" i="39" s="1"/>
  <c r="A625" i="31"/>
  <c r="A624" i="31" s="1"/>
  <c r="M798" i="39"/>
  <c r="A65" i="39"/>
  <c r="O994" i="39"/>
  <c r="A1320" i="29"/>
  <c r="M845" i="39"/>
  <c r="O1165" i="29"/>
  <c r="O845" i="39" s="1"/>
  <c r="M822" i="39"/>
  <c r="Q822" i="39" s="1"/>
  <c r="O1113" i="29"/>
  <c r="O822" i="39" s="1"/>
  <c r="M851" i="39"/>
  <c r="O1171" i="29"/>
  <c r="O851" i="39" s="1"/>
  <c r="M897" i="39"/>
  <c r="O1239" i="29"/>
  <c r="O897" i="39" s="1"/>
  <c r="M697" i="39"/>
  <c r="O947" i="29"/>
  <c r="O697" i="39" s="1"/>
  <c r="M463" i="39"/>
  <c r="O570" i="29"/>
  <c r="O1066" i="29"/>
  <c r="A1066" i="29" s="1"/>
  <c r="A1269" i="29"/>
  <c r="A1214" i="39"/>
  <c r="M764" i="39"/>
  <c r="Q764" i="39" s="1"/>
  <c r="O1064" i="29"/>
  <c r="O764" i="39" s="1"/>
  <c r="A1588" i="31"/>
  <c r="J1564" i="31"/>
  <c r="A56" i="39"/>
  <c r="O961" i="39"/>
  <c r="O957" i="39" s="1"/>
  <c r="A369" i="38"/>
  <c r="A368" i="38" s="1"/>
  <c r="A1499" i="31"/>
  <c r="A1498" i="31" s="1"/>
  <c r="A347" i="29"/>
  <c r="A1072" i="39"/>
  <c r="F1313" i="29"/>
  <c r="F1312" i="29" s="1"/>
  <c r="F1311" i="29" s="1"/>
  <c r="F1287" i="29" s="1"/>
  <c r="A1075" i="29"/>
  <c r="Q981" i="39"/>
  <c r="A981" i="39" s="1"/>
  <c r="Q1099" i="39"/>
  <c r="Q1098" i="39" s="1"/>
  <c r="Q1097" i="39" s="1"/>
  <c r="I969" i="39"/>
  <c r="N778" i="39"/>
  <c r="M1138" i="29"/>
  <c r="A1765" i="29"/>
  <c r="L807" i="39"/>
  <c r="J1381" i="29"/>
  <c r="J1380" i="29" s="1"/>
  <c r="F906" i="39"/>
  <c r="F881" i="39" s="1"/>
  <c r="H687" i="39"/>
  <c r="H690" i="39" s="1"/>
  <c r="P861" i="39"/>
  <c r="P298" i="39"/>
  <c r="P297" i="39" s="1"/>
  <c r="F778" i="39"/>
  <c r="Q952" i="39"/>
  <c r="J770" i="39"/>
  <c r="J394" i="39"/>
  <c r="J393" i="39" s="1"/>
  <c r="J1112" i="29"/>
  <c r="J821" i="39" s="1"/>
  <c r="I1287" i="29"/>
  <c r="A1343" i="29"/>
  <c r="P1139" i="39"/>
  <c r="Q1223" i="39"/>
  <c r="N760" i="39"/>
  <c r="A1564" i="38"/>
  <c r="A1563" i="38" s="1"/>
  <c r="A1562" i="38" s="1"/>
  <c r="H1047" i="29"/>
  <c r="P982" i="39"/>
  <c r="A982" i="39" s="1"/>
  <c r="P771" i="39"/>
  <c r="P770" i="39" s="1"/>
  <c r="E303" i="31"/>
  <c r="A370" i="31"/>
  <c r="A369" i="31" s="1"/>
  <c r="A368" i="31" s="1"/>
  <c r="P934" i="39"/>
  <c r="O345" i="29"/>
  <c r="A345" i="29" s="1"/>
  <c r="A346" i="29"/>
  <c r="A1262" i="39"/>
  <c r="H778" i="39"/>
  <c r="M781" i="39"/>
  <c r="A322" i="39"/>
  <c r="J1289" i="29"/>
  <c r="M484" i="29"/>
  <c r="N689" i="39"/>
  <c r="O348" i="39"/>
  <c r="N348" i="39"/>
  <c r="N991" i="29"/>
  <c r="N814" i="39"/>
  <c r="N812" i="39" s="1"/>
  <c r="N894" i="29"/>
  <c r="N717" i="39"/>
  <c r="H1111" i="29"/>
  <c r="H823" i="39"/>
  <c r="J800" i="39"/>
  <c r="J798" i="39" s="1"/>
  <c r="N1069" i="29"/>
  <c r="N769" i="39" s="1"/>
  <c r="N892" i="39"/>
  <c r="N704" i="39"/>
  <c r="J1170" i="29"/>
  <c r="N383" i="39"/>
  <c r="O383" i="39"/>
  <c r="R383" i="39" s="1"/>
  <c r="A1101" i="39"/>
  <c r="J1109" i="29"/>
  <c r="A1109" i="29" s="1"/>
  <c r="N882" i="29"/>
  <c r="N705" i="39"/>
  <c r="A1290" i="29"/>
  <c r="M616" i="29"/>
  <c r="L480" i="39"/>
  <c r="K640" i="29"/>
  <c r="K463" i="39"/>
  <c r="N806" i="39"/>
  <c r="N451" i="39"/>
  <c r="L664" i="39"/>
  <c r="L117" i="39" s="1"/>
  <c r="L145" i="29"/>
  <c r="I946" i="29"/>
  <c r="I769" i="39"/>
  <c r="N891" i="29"/>
  <c r="N714" i="39"/>
  <c r="P901" i="39"/>
  <c r="A901" i="39" s="1"/>
  <c r="N850" i="39"/>
  <c r="J898" i="39"/>
  <c r="L890" i="29"/>
  <c r="L713" i="39"/>
  <c r="P396" i="39"/>
  <c r="A396" i="39" s="1"/>
  <c r="H850" i="39"/>
  <c r="P916" i="39"/>
  <c r="P914" i="39" s="1"/>
  <c r="L849" i="29"/>
  <c r="L672" i="39"/>
  <c r="N766" i="39"/>
  <c r="K766" i="39"/>
  <c r="J892" i="39"/>
  <c r="P892" i="39" s="1"/>
  <c r="N439" i="39"/>
  <c r="J616" i="29"/>
  <c r="I888" i="39"/>
  <c r="I883" i="39" s="1"/>
  <c r="I882" i="39" s="1"/>
  <c r="I881" i="39" s="1"/>
  <c r="I882" i="29"/>
  <c r="I705" i="39"/>
  <c r="J760" i="39"/>
  <c r="H969" i="39"/>
  <c r="N915" i="29"/>
  <c r="N738" i="39"/>
  <c r="N811" i="39"/>
  <c r="J801" i="39"/>
  <c r="P801" i="39" s="1"/>
  <c r="N640" i="29"/>
  <c r="N463" i="39"/>
  <c r="O463" i="39"/>
  <c r="N829" i="39"/>
  <c r="N828" i="39" s="1"/>
  <c r="J1036" i="29"/>
  <c r="G411" i="39"/>
  <c r="P411" i="39" s="1"/>
  <c r="G989" i="29"/>
  <c r="J830" i="39"/>
  <c r="P830" i="39" s="1"/>
  <c r="N664" i="39"/>
  <c r="N117" i="39" s="1"/>
  <c r="O437" i="39"/>
  <c r="N437" i="39"/>
  <c r="N436" i="39" s="1"/>
  <c r="M976" i="29"/>
  <c r="L722" i="39"/>
  <c r="I894" i="29"/>
  <c r="I717" i="39"/>
  <c r="F525" i="29"/>
  <c r="F348" i="39"/>
  <c r="M821" i="39"/>
  <c r="J891" i="39"/>
  <c r="P891" i="39" s="1"/>
  <c r="K849" i="39"/>
  <c r="G761" i="39"/>
  <c r="G760" i="39" s="1"/>
  <c r="M559" i="29"/>
  <c r="O559" i="29" s="1"/>
  <c r="F894" i="29"/>
  <c r="F717" i="39"/>
  <c r="J1401" i="29"/>
  <c r="J992" i="39" s="1"/>
  <c r="J991" i="39" s="1"/>
  <c r="H1031" i="29"/>
  <c r="L1119" i="29"/>
  <c r="L1118" i="29" s="1"/>
  <c r="J441" i="39"/>
  <c r="P441" i="39" s="1"/>
  <c r="A1185" i="39"/>
  <c r="K928" i="39"/>
  <c r="K926" i="39" s="1"/>
  <c r="K1314" i="29"/>
  <c r="K1313" i="29" s="1"/>
  <c r="K1312" i="29" s="1"/>
  <c r="K1311" i="29" s="1"/>
  <c r="K1287" i="29" s="1"/>
  <c r="M1316" i="29"/>
  <c r="O1316" i="29" s="1"/>
  <c r="O928" i="39" s="1"/>
  <c r="O926" i="39" s="1"/>
  <c r="I657" i="29"/>
  <c r="I498" i="39" s="1"/>
  <c r="I480" i="39"/>
  <c r="P983" i="39"/>
  <c r="A983" i="39" s="1"/>
  <c r="F657" i="29"/>
  <c r="F498" i="39" s="1"/>
  <c r="F480" i="39"/>
  <c r="I965" i="29"/>
  <c r="I788" i="39"/>
  <c r="F664" i="39"/>
  <c r="F117" i="39" s="1"/>
  <c r="F145" i="29"/>
  <c r="N925" i="39"/>
  <c r="N924" i="39" s="1"/>
  <c r="N923" i="39" s="1"/>
  <c r="I664" i="39"/>
  <c r="I117" i="39" s="1"/>
  <c r="I145" i="29"/>
  <c r="P952" i="39"/>
  <c r="P948" i="39" s="1"/>
  <c r="N965" i="29"/>
  <c r="N788" i="39"/>
  <c r="N909" i="39"/>
  <c r="N906" i="39" s="1"/>
  <c r="N716" i="39"/>
  <c r="L894" i="29"/>
  <c r="L717" i="39"/>
  <c r="J929" i="39"/>
  <c r="J925" i="39" s="1"/>
  <c r="J924" i="39" s="1"/>
  <c r="J923" i="39" s="1"/>
  <c r="N832" i="39"/>
  <c r="N831" i="39" s="1"/>
  <c r="N834" i="39" s="1"/>
  <c r="J845" i="39"/>
  <c r="J947" i="29"/>
  <c r="J697" i="39" s="1"/>
  <c r="Q697" i="39" s="1"/>
  <c r="H697" i="39"/>
  <c r="N992" i="39"/>
  <c r="N991" i="39" s="1"/>
  <c r="N969" i="39" s="1"/>
  <c r="O992" i="39"/>
  <c r="O991" i="39" s="1"/>
  <c r="L928" i="39"/>
  <c r="L926" i="39" s="1"/>
  <c r="L925" i="39" s="1"/>
  <c r="L924" i="39" s="1"/>
  <c r="L923" i="39" s="1"/>
  <c r="L1314" i="29"/>
  <c r="L1313" i="29" s="1"/>
  <c r="L1312" i="29" s="1"/>
  <c r="L1311" i="29" s="1"/>
  <c r="L1287" i="29" s="1"/>
  <c r="L626" i="29"/>
  <c r="L449" i="39"/>
  <c r="M587" i="29"/>
  <c r="J973" i="39"/>
  <c r="J972" i="39" s="1"/>
  <c r="J971" i="39" s="1"/>
  <c r="J970" i="39" s="1"/>
  <c r="J969" i="39" s="1"/>
  <c r="N910" i="29"/>
  <c r="O910" i="29" s="1"/>
  <c r="N733" i="39"/>
  <c r="O733" i="39"/>
  <c r="R733" i="39" s="1"/>
  <c r="N652" i="39"/>
  <c r="A397" i="39"/>
  <c r="Q1056" i="39"/>
  <c r="Q1055" i="39" s="1"/>
  <c r="G947" i="29"/>
  <c r="Q994" i="39"/>
  <c r="N1041" i="29"/>
  <c r="N1031" i="29" s="1"/>
  <c r="Q946" i="39"/>
  <c r="Q945" i="39" s="1"/>
  <c r="A919" i="39"/>
  <c r="A1114" i="39"/>
  <c r="A123" i="39"/>
  <c r="A561" i="38"/>
  <c r="A560" i="38" s="1"/>
  <c r="A917" i="39"/>
  <c r="A1260" i="39"/>
  <c r="A915" i="31"/>
  <c r="A914" i="31" s="1"/>
  <c r="A1100" i="39"/>
  <c r="A1003" i="39"/>
  <c r="A695" i="31"/>
  <c r="A694" i="31" s="1"/>
  <c r="A1245" i="39"/>
  <c r="A953" i="39"/>
  <c r="R872" i="39"/>
  <c r="A872" i="39" s="1"/>
  <c r="R986" i="39"/>
  <c r="A986" i="39" s="1"/>
  <c r="A116" i="39"/>
  <c r="A1231" i="39"/>
  <c r="A1766" i="29"/>
  <c r="A1063" i="39"/>
  <c r="R1225" i="39"/>
  <c r="R1224" i="39" s="1"/>
  <c r="A1268" i="39"/>
  <c r="A669" i="39"/>
  <c r="A319" i="39"/>
  <c r="A1172" i="39"/>
  <c r="A594" i="39"/>
  <c r="A844" i="39"/>
  <c r="P996" i="39"/>
  <c r="A996" i="39" s="1"/>
  <c r="A1018" i="39"/>
  <c r="R764" i="39"/>
  <c r="A1002" i="39"/>
  <c r="I1168" i="29"/>
  <c r="I1166" i="29" s="1"/>
  <c r="I1161" i="29" s="1"/>
  <c r="H1045" i="29"/>
  <c r="H769" i="39" s="1"/>
  <c r="A1089" i="39"/>
  <c r="R1088" i="39"/>
  <c r="A1088" i="39" s="1"/>
  <c r="A1227" i="29"/>
  <c r="O1226" i="29"/>
  <c r="A1226" i="29" s="1"/>
  <c r="O1332" i="29"/>
  <c r="A1332" i="29" s="1"/>
  <c r="A1333" i="29"/>
  <c r="I12" i="29"/>
  <c r="I12" i="34"/>
  <c r="H12" i="39"/>
  <c r="I12" i="33"/>
  <c r="H12" i="31"/>
  <c r="H12" i="38"/>
  <c r="A1037" i="39"/>
  <c r="R1035" i="39"/>
  <c r="A1035" i="39" s="1"/>
  <c r="I849" i="31"/>
  <c r="A849" i="31" s="1"/>
  <c r="A848" i="31" s="1"/>
  <c r="A852" i="31"/>
  <c r="A851" i="31" s="1"/>
  <c r="A850" i="31" s="1"/>
  <c r="A1433" i="29"/>
  <c r="A1203" i="39"/>
  <c r="E1074" i="29"/>
  <c r="E776" i="39"/>
  <c r="E775" i="39" s="1"/>
  <c r="Q402" i="39"/>
  <c r="Q398" i="39" s="1"/>
  <c r="P402" i="39"/>
  <c r="K615" i="29"/>
  <c r="A1129" i="29"/>
  <c r="H1400" i="29"/>
  <c r="H1379" i="29" s="1"/>
  <c r="H1355" i="29" s="1"/>
  <c r="H1168" i="29"/>
  <c r="R1094" i="39"/>
  <c r="A1094" i="39" s="1"/>
  <c r="A1091" i="39"/>
  <c r="H475" i="29"/>
  <c r="H382" i="39" s="1"/>
  <c r="R1130" i="39"/>
  <c r="A1130" i="39" s="1"/>
  <c r="A1131" i="39"/>
  <c r="Q385" i="39"/>
  <c r="Q376" i="39" s="1"/>
  <c r="P385" i="39"/>
  <c r="P152" i="39" s="1"/>
  <c r="J1128" i="29"/>
  <c r="J1124" i="29" s="1"/>
  <c r="Q949" i="39"/>
  <c r="Q962" i="39"/>
  <c r="Q961" i="39" s="1"/>
  <c r="Q957" i="39" s="1"/>
  <c r="P1057" i="39"/>
  <c r="P1056" i="39" s="1"/>
  <c r="P1055" i="39" s="1"/>
  <c r="A1058" i="39"/>
  <c r="A1308" i="29"/>
  <c r="R951" i="39"/>
  <c r="J1509" i="29"/>
  <c r="A1510" i="29"/>
  <c r="R1266" i="39"/>
  <c r="R1265" i="39" s="1"/>
  <c r="A1265" i="39" s="1"/>
  <c r="A1230" i="39"/>
  <c r="Q1178" i="39"/>
  <c r="P1178" i="39"/>
  <c r="A1255" i="29"/>
  <c r="A1122" i="39"/>
  <c r="R304" i="39"/>
  <c r="R299" i="39" s="1"/>
  <c r="A299" i="39" s="1"/>
  <c r="A1048" i="39"/>
  <c r="A877" i="39"/>
  <c r="L984" i="29"/>
  <c r="A1218" i="39"/>
  <c r="J1207" i="29"/>
  <c r="A1211" i="29"/>
  <c r="O1077" i="29"/>
  <c r="M1077" i="29"/>
  <c r="R1025" i="39"/>
  <c r="A1025" i="39" s="1"/>
  <c r="A1742" i="29"/>
  <c r="O1741" i="29"/>
  <c r="A1741" i="29" s="1"/>
  <c r="L1108" i="29"/>
  <c r="L809" i="39" s="1"/>
  <c r="M1318" i="29"/>
  <c r="R1026" i="39"/>
  <c r="A1026" i="39" s="1"/>
  <c r="A1435" i="29"/>
  <c r="A1350" i="29"/>
  <c r="N1168" i="29"/>
  <c r="N1400" i="29"/>
  <c r="N1379" i="29" s="1"/>
  <c r="N1355" i="29" s="1"/>
  <c r="I101" i="31"/>
  <c r="P905" i="39"/>
  <c r="P903" i="39" s="1"/>
  <c r="Q905" i="39"/>
  <c r="A1574" i="29"/>
  <c r="O1573" i="29"/>
  <c r="A1573" i="29" s="1"/>
  <c r="A330" i="39"/>
  <c r="R138" i="39"/>
  <c r="A138" i="39" s="1"/>
  <c r="O1305" i="29"/>
  <c r="A1305" i="29" s="1"/>
  <c r="A1307" i="29"/>
  <c r="R950" i="39"/>
  <c r="A950" i="39" s="1"/>
  <c r="R1052" i="39"/>
  <c r="A1052" i="39" s="1"/>
  <c r="A115" i="39"/>
  <c r="F938" i="29"/>
  <c r="F689" i="39" s="1"/>
  <c r="F687" i="39" s="1"/>
  <c r="F690" i="39" s="1"/>
  <c r="Q927" i="39"/>
  <c r="P927" i="39"/>
  <c r="O490" i="29"/>
  <c r="A491" i="29"/>
  <c r="R865" i="39"/>
  <c r="A865" i="39" s="1"/>
  <c r="A1208" i="29"/>
  <c r="O1207" i="29"/>
  <c r="J476" i="29"/>
  <c r="J383" i="39" s="1"/>
  <c r="A1142" i="39"/>
  <c r="M979" i="31"/>
  <c r="M99" i="31" s="1"/>
  <c r="M98" i="31" s="1"/>
  <c r="R1029" i="39"/>
  <c r="A1437" i="29"/>
  <c r="A1336" i="29"/>
  <c r="O1335" i="29"/>
  <c r="A1335" i="29" s="1"/>
  <c r="O1348" i="29"/>
  <c r="A1349" i="29"/>
  <c r="R114" i="39"/>
  <c r="A114" i="39" s="1"/>
  <c r="L1038" i="29"/>
  <c r="L762" i="39" s="1"/>
  <c r="L760" i="39" s="1"/>
  <c r="L1204" i="29"/>
  <c r="M1206" i="29"/>
  <c r="Q1183" i="39"/>
  <c r="Q1182" i="39" s="1"/>
  <c r="Q1181" i="39" s="1"/>
  <c r="M983" i="29"/>
  <c r="K914" i="29"/>
  <c r="K664" i="39" s="1"/>
  <c r="K117" i="39" s="1"/>
  <c r="A1077" i="39"/>
  <c r="P1183" i="39"/>
  <c r="P1182" i="39" s="1"/>
  <c r="P1181" i="39" s="1"/>
  <c r="R1248" i="39"/>
  <c r="A1248" i="39" s="1"/>
  <c r="A1251" i="39"/>
  <c r="F101" i="31"/>
  <c r="F99" i="31" s="1"/>
  <c r="F98" i="31" s="1"/>
  <c r="A168" i="31"/>
  <c r="A167" i="31" s="1"/>
  <c r="A166" i="31" s="1"/>
  <c r="M1125" i="29"/>
  <c r="O1125" i="29" s="1"/>
  <c r="K1124" i="29"/>
  <c r="K1119" i="29" s="1"/>
  <c r="K1118" i="29" s="1"/>
  <c r="Q900" i="39"/>
  <c r="Q898" i="39" s="1"/>
  <c r="P900" i="39"/>
  <c r="J469" i="29"/>
  <c r="A469" i="29" s="1"/>
  <c r="A477" i="29"/>
  <c r="A1120" i="39"/>
  <c r="R1119" i="39"/>
  <c r="A1119" i="39" s="1"/>
  <c r="P136" i="39"/>
  <c r="A137" i="39"/>
  <c r="O1268" i="29"/>
  <c r="A1268" i="29" s="1"/>
  <c r="M1202" i="29"/>
  <c r="A1049" i="39"/>
  <c r="A1092" i="39"/>
  <c r="R1141" i="39"/>
  <c r="R1140" i="39" s="1"/>
  <c r="K763" i="38"/>
  <c r="A763" i="38" s="1"/>
  <c r="A762" i="38" s="1"/>
  <c r="A784" i="38"/>
  <c r="A783" i="38" s="1"/>
  <c r="A782" i="38" s="1"/>
  <c r="R401" i="39"/>
  <c r="A517" i="29"/>
  <c r="A1146" i="39"/>
  <c r="O514" i="29"/>
  <c r="A1173" i="39"/>
  <c r="A1361" i="29"/>
  <c r="A1062" i="39"/>
  <c r="A1805" i="29"/>
  <c r="A1804" i="29" s="1"/>
  <c r="A1803" i="29" s="1"/>
  <c r="A1395" i="29"/>
  <c r="R985" i="39"/>
  <c r="O1614" i="29"/>
  <c r="A1614" i="29" s="1"/>
  <c r="A1615" i="29"/>
  <c r="A577" i="29"/>
  <c r="A1679" i="29"/>
  <c r="M1060" i="29"/>
  <c r="N616" i="29"/>
  <c r="N614" i="29" s="1"/>
  <c r="A1165" i="39"/>
  <c r="R1164" i="39"/>
  <c r="A1164" i="39" s="1"/>
  <c r="K979" i="38"/>
  <c r="A1110" i="38"/>
  <c r="A1109" i="38" s="1"/>
  <c r="A1108" i="38" s="1"/>
  <c r="Q395" i="39"/>
  <c r="Q394" i="39" s="1"/>
  <c r="P395" i="39"/>
  <c r="Q886" i="39"/>
  <c r="P886" i="39"/>
  <c r="M576" i="29"/>
  <c r="L574" i="29"/>
  <c r="E956" i="29"/>
  <c r="A779" i="39"/>
  <c r="J1080" i="29"/>
  <c r="J781" i="39" s="1"/>
  <c r="H1077" i="29"/>
  <c r="A1046" i="39"/>
  <c r="F1108" i="29"/>
  <c r="F809" i="39" s="1"/>
  <c r="F1107" i="29"/>
  <c r="F808" i="39" s="1"/>
  <c r="A1143" i="39"/>
  <c r="A1499" i="38"/>
  <c r="A1498" i="38" s="1"/>
  <c r="A333" i="39"/>
  <c r="A332" i="39" s="1"/>
  <c r="A1180" i="29"/>
  <c r="A1217" i="39"/>
  <c r="Q885" i="39"/>
  <c r="P962" i="39"/>
  <c r="P961" i="39" s="1"/>
  <c r="P957" i="39" s="1"/>
  <c r="P964" i="39"/>
  <c r="A1205" i="39"/>
  <c r="K1108" i="29"/>
  <c r="K809" i="39" s="1"/>
  <c r="A1161" i="39"/>
  <c r="N475" i="29"/>
  <c r="O475" i="29" s="1"/>
  <c r="Q904" i="39"/>
  <c r="Q1136" i="39"/>
  <c r="P1136" i="39"/>
  <c r="Q1140" i="39"/>
  <c r="Q1139" i="39" s="1"/>
  <c r="M1203" i="29"/>
  <c r="K1037" i="29"/>
  <c r="K761" i="39" s="1"/>
  <c r="K760" i="39" s="1"/>
  <c r="H1124" i="29"/>
  <c r="H1119" i="29" s="1"/>
  <c r="R1188" i="39"/>
  <c r="A1188" i="39" s="1"/>
  <c r="A1184" i="39"/>
  <c r="A1246" i="39"/>
  <c r="A1551" i="29"/>
  <c r="O1550" i="29"/>
  <c r="A1064" i="29"/>
  <c r="R1104" i="39"/>
  <c r="A562" i="29"/>
  <c r="A1309" i="29"/>
  <c r="N1124" i="29"/>
  <c r="N1119" i="29" s="1"/>
  <c r="N1118" i="29" s="1"/>
  <c r="P932" i="39"/>
  <c r="P930" i="39" s="1"/>
  <c r="A1124" i="39"/>
  <c r="A1050" i="39"/>
  <c r="J1074" i="29"/>
  <c r="A1229" i="29"/>
  <c r="R887" i="39"/>
  <c r="A887" i="39" s="1"/>
  <c r="A862" i="39"/>
  <c r="A1078" i="39"/>
  <c r="A1148" i="39"/>
  <c r="P875" i="39"/>
  <c r="A1022" i="39"/>
  <c r="R935" i="39"/>
  <c r="A499" i="29"/>
  <c r="A895" i="39"/>
  <c r="Q993" i="39"/>
  <c r="F1355" i="29"/>
  <c r="R867" i="39"/>
  <c r="A867" i="39" s="1"/>
  <c r="Q799" i="39"/>
  <c r="M1423" i="29"/>
  <c r="M1422" i="29" s="1"/>
  <c r="M1421" i="29" s="1"/>
  <c r="M1418" i="29" s="1"/>
  <c r="J1400" i="29"/>
  <c r="N989" i="29"/>
  <c r="A858" i="39"/>
  <c r="J1171" i="29"/>
  <c r="J851" i="39" s="1"/>
  <c r="Q851" i="39" s="1"/>
  <c r="R139" i="39"/>
  <c r="R328" i="39"/>
  <c r="A328" i="39" s="1"/>
  <c r="R815" i="39"/>
  <c r="R801" i="39"/>
  <c r="A1402" i="29"/>
  <c r="A944" i="39"/>
  <c r="P1020" i="39"/>
  <c r="A1027" i="39"/>
  <c r="J1173" i="29"/>
  <c r="J852" i="39" s="1"/>
  <c r="I1172" i="29"/>
  <c r="A1403" i="29"/>
  <c r="N1102" i="29"/>
  <c r="M1380" i="29"/>
  <c r="N937" i="29"/>
  <c r="F1032" i="29"/>
  <c r="G1086" i="29"/>
  <c r="G787" i="39" s="1"/>
  <c r="G786" i="39" s="1"/>
  <c r="M985" i="29"/>
  <c r="O985" i="29" s="1"/>
  <c r="P866" i="39"/>
  <c r="A907" i="39"/>
  <c r="P267" i="39"/>
  <c r="Q267" i="39"/>
  <c r="A999" i="29"/>
  <c r="P788" i="39"/>
  <c r="E1151" i="29"/>
  <c r="E830" i="39" s="1"/>
  <c r="K554" i="29"/>
  <c r="K549" i="29" s="1"/>
  <c r="R965" i="39"/>
  <c r="R152" i="39" s="1"/>
  <c r="J1136" i="29"/>
  <c r="J815" i="39" s="1"/>
  <c r="I559" i="29"/>
  <c r="G616" i="29"/>
  <c r="G480" i="39" s="1"/>
  <c r="P439" i="39"/>
  <c r="F991" i="29"/>
  <c r="F713" i="39" s="1"/>
  <c r="F958" i="29"/>
  <c r="F705" i="39" s="1"/>
  <c r="H1146" i="29"/>
  <c r="H825" i="39" s="1"/>
  <c r="H820" i="39" s="1"/>
  <c r="H1153" i="29"/>
  <c r="H832" i="39" s="1"/>
  <c r="H831" i="39" s="1"/>
  <c r="H834" i="39" s="1"/>
  <c r="R776" i="39"/>
  <c r="J978" i="29"/>
  <c r="H902" i="29"/>
  <c r="H652" i="39" s="1"/>
  <c r="G965" i="29"/>
  <c r="G712" i="39" s="1"/>
  <c r="G711" i="39" s="1"/>
  <c r="E992" i="39"/>
  <c r="E1400" i="29"/>
  <c r="E1379" i="29" s="1"/>
  <c r="J1043" i="29"/>
  <c r="J766" i="39" s="1"/>
  <c r="A1257" i="29"/>
  <c r="I1086" i="29"/>
  <c r="I787" i="39" s="1"/>
  <c r="N574" i="29"/>
  <c r="J1114" i="29"/>
  <c r="J823" i="39" s="1"/>
  <c r="R441" i="39"/>
  <c r="R771" i="39"/>
  <c r="J575" i="29"/>
  <c r="J437" i="39" s="1"/>
  <c r="J436" i="39" s="1"/>
  <c r="H574" i="29"/>
  <c r="K1233" i="29"/>
  <c r="K891" i="39" s="1"/>
  <c r="J994" i="29"/>
  <c r="J716" i="39" s="1"/>
  <c r="F1047" i="29"/>
  <c r="F1067" i="29"/>
  <c r="F767" i="39" s="1"/>
  <c r="H1105" i="29"/>
  <c r="H807" i="39" s="1"/>
  <c r="H484" i="29"/>
  <c r="E1191" i="29"/>
  <c r="E1013" i="39"/>
  <c r="O1439" i="29"/>
  <c r="A1439" i="29" s="1"/>
  <c r="I957" i="29"/>
  <c r="I704" i="39" s="1"/>
  <c r="P909" i="39"/>
  <c r="G1172" i="29"/>
  <c r="H977" i="29"/>
  <c r="H723" i="39" s="1"/>
  <c r="Q1007" i="39"/>
  <c r="Q1005" i="39" s="1"/>
  <c r="Q1008" i="39"/>
  <c r="G946" i="29"/>
  <c r="G696" i="39" s="1"/>
  <c r="H554" i="29"/>
  <c r="H549" i="29" s="1"/>
  <c r="J983" i="29"/>
  <c r="H914" i="29"/>
  <c r="H664" i="39" s="1"/>
  <c r="H117" i="39" s="1"/>
  <c r="A1281" i="29"/>
  <c r="M1279" i="29"/>
  <c r="E1170" i="29"/>
  <c r="H626" i="29"/>
  <c r="P762" i="39"/>
  <c r="R993" i="39"/>
  <c r="M1162" i="29"/>
  <c r="L1152" i="29"/>
  <c r="G558" i="29"/>
  <c r="A1179" i="29"/>
  <c r="E772" i="39"/>
  <c r="A1071" i="29"/>
  <c r="N1232" i="29"/>
  <c r="N1233" i="29"/>
  <c r="I1105" i="29"/>
  <c r="P818" i="39"/>
  <c r="M1219" i="29"/>
  <c r="K1218" i="29"/>
  <c r="A763" i="39"/>
  <c r="G588" i="29"/>
  <c r="G451" i="39" s="1"/>
  <c r="O1096" i="29"/>
  <c r="A1096" i="29" s="1"/>
  <c r="F560" i="29"/>
  <c r="O1428" i="29"/>
  <c r="A1428" i="29" s="1"/>
  <c r="A1429" i="29"/>
  <c r="O312" i="29"/>
  <c r="R349" i="39"/>
  <c r="E570" i="29"/>
  <c r="I1030" i="29"/>
  <c r="K1007" i="29"/>
  <c r="M1007" i="29" s="1"/>
  <c r="O1007" i="29" s="1"/>
  <c r="M1151" i="29"/>
  <c r="M1105" i="29"/>
  <c r="K984" i="29"/>
  <c r="K738" i="39" s="1"/>
  <c r="J985" i="29"/>
  <c r="R266" i="39"/>
  <c r="O949" i="29"/>
  <c r="R699" i="39"/>
  <c r="A771" i="29"/>
  <c r="G1052" i="29"/>
  <c r="G783" i="39" s="1"/>
  <c r="G778" i="39" s="1"/>
  <c r="J1069" i="29"/>
  <c r="H946" i="29"/>
  <c r="H696" i="39" s="1"/>
  <c r="P816" i="39"/>
  <c r="N554" i="29"/>
  <c r="N549" i="29" s="1"/>
  <c r="M1182" i="29"/>
  <c r="K1177" i="29"/>
  <c r="J1422" i="29"/>
  <c r="J1421" i="29" s="1"/>
  <c r="G1067" i="29"/>
  <c r="M995" i="29"/>
  <c r="K894" i="29"/>
  <c r="A1121" i="29"/>
  <c r="O1120" i="29"/>
  <c r="H990" i="29"/>
  <c r="H712" i="39" s="1"/>
  <c r="E1316" i="29"/>
  <c r="I296" i="29"/>
  <c r="I269" i="39" s="1"/>
  <c r="E1068" i="29"/>
  <c r="K588" i="29"/>
  <c r="K451" i="39" s="1"/>
  <c r="M526" i="29"/>
  <c r="N1042" i="29"/>
  <c r="M994" i="29"/>
  <c r="K1152" i="29"/>
  <c r="M1153" i="29"/>
  <c r="M1194" i="29"/>
  <c r="A1123" i="29"/>
  <c r="P782" i="39"/>
  <c r="H964" i="29"/>
  <c r="J965" i="29"/>
  <c r="P813" i="39"/>
  <c r="E737" i="39"/>
  <c r="E914" i="29" s="1"/>
  <c r="P281" i="39"/>
  <c r="P937" i="39"/>
  <c r="Q937" i="39"/>
  <c r="E1181" i="39"/>
  <c r="E1359" i="29"/>
  <c r="K560" i="29"/>
  <c r="H957" i="29"/>
  <c r="H704" i="39" s="1"/>
  <c r="H702" i="39" s="1"/>
  <c r="J1162" i="29"/>
  <c r="J1154" i="29"/>
  <c r="J833" i="39" s="1"/>
  <c r="P703" i="39"/>
  <c r="M991" i="29"/>
  <c r="K890" i="29"/>
  <c r="A1021" i="29"/>
  <c r="G1008" i="29"/>
  <c r="F976" i="29"/>
  <c r="F722" i="39" s="1"/>
  <c r="E976" i="39"/>
  <c r="E1153" i="29" s="1"/>
  <c r="J570" i="29"/>
  <c r="H640" i="29"/>
  <c r="H480" i="39" s="1"/>
  <c r="N1149" i="29"/>
  <c r="J995" i="29"/>
  <c r="H894" i="29"/>
  <c r="H998" i="29"/>
  <c r="J1314" i="29"/>
  <c r="J1313" i="29" s="1"/>
  <c r="J1312" i="29" s="1"/>
  <c r="J1311" i="29" s="1"/>
  <c r="E1069" i="29"/>
  <c r="E1119" i="29"/>
  <c r="J934" i="29"/>
  <c r="J685" i="39" s="1"/>
  <c r="J1247" i="29"/>
  <c r="I1194" i="29"/>
  <c r="I850" i="39" s="1"/>
  <c r="A1443" i="29"/>
  <c r="R932" i="39"/>
  <c r="K1358" i="29"/>
  <c r="K1357" i="29" s="1"/>
  <c r="K1356" i="29" s="1"/>
  <c r="K1355" i="29" s="1"/>
  <c r="M1359" i="29"/>
  <c r="O1138" i="29"/>
  <c r="A1138" i="29" s="1"/>
  <c r="Q978" i="39"/>
  <c r="O1424" i="29"/>
  <c r="A1040" i="29"/>
  <c r="M1111" i="29"/>
  <c r="M902" i="29"/>
  <c r="J976" i="29"/>
  <c r="G950" i="29"/>
  <c r="G699" i="39" s="1"/>
  <c r="A1345" i="29"/>
  <c r="J1068" i="29"/>
  <c r="J768" i="39" s="1"/>
  <c r="G1197" i="29"/>
  <c r="G145" i="29"/>
  <c r="E1067" i="29"/>
  <c r="E888" i="39"/>
  <c r="L1169" i="29"/>
  <c r="L1168" i="29"/>
  <c r="R782" i="39"/>
  <c r="L657" i="29"/>
  <c r="L498" i="39" s="1"/>
  <c r="M640" i="29"/>
  <c r="O640" i="29" s="1"/>
  <c r="E995" i="29"/>
  <c r="E717" i="39" s="1"/>
  <c r="E817" i="39"/>
  <c r="E994" i="29" s="1"/>
  <c r="A1425" i="29"/>
  <c r="K882" i="29"/>
  <c r="M958" i="29"/>
  <c r="E616" i="29"/>
  <c r="O501" i="29"/>
  <c r="A501" i="29" s="1"/>
  <c r="A502" i="29"/>
  <c r="H882" i="29"/>
  <c r="J958" i="29"/>
  <c r="J705" i="39" s="1"/>
  <c r="G1043" i="29"/>
  <c r="G766" i="39" s="1"/>
  <c r="M891" i="29"/>
  <c r="K849" i="29"/>
  <c r="K623" i="39" s="1"/>
  <c r="H1067" i="29"/>
  <c r="H767" i="39" s="1"/>
  <c r="G1032" i="29"/>
  <c r="E787" i="39"/>
  <c r="E1085" i="29"/>
  <c r="G1170" i="29"/>
  <c r="P993" i="39"/>
  <c r="L865" i="29"/>
  <c r="G1358" i="29"/>
  <c r="G1357" i="29" s="1"/>
  <c r="G1356" i="29" s="1"/>
  <c r="F1008" i="29"/>
  <c r="O496" i="29"/>
  <c r="E1031" i="29"/>
  <c r="M1400" i="29"/>
  <c r="M1276" i="29"/>
  <c r="F1193" i="29"/>
  <c r="F849" i="39" s="1"/>
  <c r="E881" i="29"/>
  <c r="H1193" i="29"/>
  <c r="H849" i="39" s="1"/>
  <c r="R855" i="39"/>
  <c r="A1175" i="29"/>
  <c r="F1119" i="29"/>
  <c r="F1118" i="29" s="1"/>
  <c r="F1182" i="29"/>
  <c r="F869" i="39" s="1"/>
  <c r="F864" i="39" s="1"/>
  <c r="E1162" i="29"/>
  <c r="A1163" i="29"/>
  <c r="A1034" i="29"/>
  <c r="G525" i="29"/>
  <c r="G410" i="39" s="1"/>
  <c r="A915" i="39"/>
  <c r="N1112" i="29"/>
  <c r="O1112" i="29" s="1"/>
  <c r="G985" i="29"/>
  <c r="G619" i="29"/>
  <c r="P442" i="39"/>
  <c r="A984" i="39"/>
  <c r="F1422" i="29"/>
  <c r="F1421" i="29" s="1"/>
  <c r="Q818" i="39"/>
  <c r="A1388" i="29"/>
  <c r="R978" i="39"/>
  <c r="E875" i="39"/>
  <c r="H1149" i="29"/>
  <c r="A896" i="39"/>
  <c r="I1111" i="29"/>
  <c r="H615" i="29"/>
  <c r="K934" i="29"/>
  <c r="K685" i="39" s="1"/>
  <c r="L1274" i="29"/>
  <c r="L909" i="39" s="1"/>
  <c r="L1275" i="29"/>
  <c r="L1193" i="29"/>
  <c r="M1193" i="29" s="1"/>
  <c r="J1288" i="29"/>
  <c r="P265" i="39"/>
  <c r="A873" i="39"/>
  <c r="E1224" i="29"/>
  <c r="E383" i="39"/>
  <c r="G1007" i="29"/>
  <c r="Q703" i="39"/>
  <c r="K937" i="29"/>
  <c r="K688" i="39" s="1"/>
  <c r="K687" i="39" s="1"/>
  <c r="K690" i="39" s="1"/>
  <c r="K1166" i="29"/>
  <c r="K1161" i="29" s="1"/>
  <c r="F865" i="29"/>
  <c r="G1193" i="29"/>
  <c r="N955" i="29"/>
  <c r="N954" i="29" s="1"/>
  <c r="N953" i="29" s="1"/>
  <c r="J949" i="29"/>
  <c r="P808" i="39"/>
  <c r="I1009" i="29"/>
  <c r="I732" i="39" s="1"/>
  <c r="I731" i="39" s="1"/>
  <c r="G1036" i="29"/>
  <c r="A1386" i="29"/>
  <c r="I1067" i="29"/>
  <c r="I767" i="39" s="1"/>
  <c r="J938" i="29"/>
  <c r="J689" i="39" s="1"/>
  <c r="I989" i="29"/>
  <c r="A1254" i="29"/>
  <c r="G1401" i="29"/>
  <c r="G992" i="39" s="1"/>
  <c r="G991" i="39" s="1"/>
  <c r="G969" i="39" s="1"/>
  <c r="A988" i="39"/>
  <c r="A1299" i="29"/>
  <c r="R703" i="39"/>
  <c r="K1197" i="29"/>
  <c r="K853" i="39" s="1"/>
  <c r="K841" i="29"/>
  <c r="M841" i="29" s="1"/>
  <c r="H628" i="29"/>
  <c r="G1103" i="29"/>
  <c r="G805" i="39" s="1"/>
  <c r="N1271" i="29"/>
  <c r="N1247" i="29" s="1"/>
  <c r="P809" i="39"/>
  <c r="I1150" i="29"/>
  <c r="I829" i="39" s="1"/>
  <c r="I828" i="39" s="1"/>
  <c r="I1146" i="29"/>
  <c r="I825" i="39" s="1"/>
  <c r="I820" i="39" s="1"/>
  <c r="M1198" i="29"/>
  <c r="G958" i="29"/>
  <c r="G705" i="39" s="1"/>
  <c r="G702" i="39" s="1"/>
  <c r="E1134" i="29"/>
  <c r="G1223" i="29"/>
  <c r="G1182" i="29"/>
  <c r="G869" i="39" s="1"/>
  <c r="G864" i="39" s="1"/>
  <c r="G1171" i="29"/>
  <c r="G851" i="39" s="1"/>
  <c r="O1289" i="29"/>
  <c r="K957" i="29"/>
  <c r="K704" i="39" s="1"/>
  <c r="K702" i="39" s="1"/>
  <c r="L998" i="29"/>
  <c r="N525" i="29"/>
  <c r="O525" i="29" s="1"/>
  <c r="A1383" i="29"/>
  <c r="O1382" i="29"/>
  <c r="O1381" i="29" s="1"/>
  <c r="O1380" i="29" s="1"/>
  <c r="L1149" i="29"/>
  <c r="R977" i="39"/>
  <c r="N1193" i="29"/>
  <c r="H1133" i="29"/>
  <c r="H811" i="39" s="1"/>
  <c r="H1135" i="29"/>
  <c r="H814" i="39" s="1"/>
  <c r="H812" i="39" s="1"/>
  <c r="G984" i="29"/>
  <c r="G738" i="39" s="1"/>
  <c r="L1042" i="29"/>
  <c r="A1051" i="29"/>
  <c r="E688" i="39"/>
  <c r="E936" i="29"/>
  <c r="E1042" i="29"/>
  <c r="E766" i="39"/>
  <c r="N145" i="29"/>
  <c r="K1275" i="29"/>
  <c r="K910" i="39" s="1"/>
  <c r="J1041" i="29"/>
  <c r="P698" i="39"/>
  <c r="A857" i="39"/>
  <c r="E788" i="39"/>
  <c r="M1234" i="29"/>
  <c r="K1069" i="29"/>
  <c r="K769" i="39" s="1"/>
  <c r="G1068" i="29"/>
  <c r="J496" i="29"/>
  <c r="J484" i="29" s="1"/>
  <c r="L955" i="29"/>
  <c r="L954" i="29" s="1"/>
  <c r="L953" i="29" s="1"/>
  <c r="Q1041" i="39"/>
  <c r="Q1038" i="39" s="1"/>
  <c r="P908" i="39"/>
  <c r="Q908" i="39"/>
  <c r="O1172" i="29"/>
  <c r="P959" i="39"/>
  <c r="Q959" i="39"/>
  <c r="Q958" i="39" s="1"/>
  <c r="Q956" i="39" s="1"/>
  <c r="F1271" i="29"/>
  <c r="F1247" i="29" s="1"/>
  <c r="F1223" i="29" s="1"/>
  <c r="A1122" i="29"/>
  <c r="O1414" i="29"/>
  <c r="A1414" i="29" s="1"/>
  <c r="Q679" i="39"/>
  <c r="J1120" i="29"/>
  <c r="E349" i="39"/>
  <c r="A443" i="29"/>
  <c r="L1067" i="29"/>
  <c r="L767" i="39" s="1"/>
  <c r="G894" i="29"/>
  <c r="Q1017" i="39"/>
  <c r="Q1016" i="39" s="1"/>
  <c r="G890" i="29"/>
  <c r="A1061" i="29"/>
  <c r="K998" i="29"/>
  <c r="F1150" i="29"/>
  <c r="F829" i="39" s="1"/>
  <c r="F828" i="39" s="1"/>
  <c r="F1146" i="29"/>
  <c r="F825" i="39" s="1"/>
  <c r="F820" i="39" s="1"/>
  <c r="I525" i="29"/>
  <c r="I410" i="39" s="1"/>
  <c r="J442" i="29"/>
  <c r="J348" i="39" s="1"/>
  <c r="J1052" i="29"/>
  <c r="J783" i="39" s="1"/>
  <c r="P438" i="39"/>
  <c r="Q866" i="39"/>
  <c r="L1103" i="29"/>
  <c r="L805" i="39" s="1"/>
  <c r="M1236" i="29"/>
  <c r="A1042" i="39"/>
  <c r="F1166" i="29"/>
  <c r="F1161" i="29" s="1"/>
  <c r="A1199" i="29"/>
  <c r="E348" i="39"/>
  <c r="G996" i="29"/>
  <c r="G718" i="39" s="1"/>
  <c r="P819" i="39"/>
  <c r="N1152" i="29"/>
  <c r="A920" i="39"/>
  <c r="E297" i="39"/>
  <c r="E475" i="29"/>
  <c r="R995" i="39"/>
  <c r="R994" i="39" s="1"/>
  <c r="G976" i="29"/>
  <c r="G722" i="39" s="1"/>
  <c r="K990" i="29"/>
  <c r="F554" i="29"/>
  <c r="F549" i="29" s="1"/>
  <c r="Q1021" i="39"/>
  <c r="Q1020" i="39" s="1"/>
  <c r="A1301" i="29"/>
  <c r="O1300" i="29"/>
  <c r="A1300" i="29" s="1"/>
  <c r="R936" i="39"/>
  <c r="A936" i="39" s="1"/>
  <c r="A1139" i="29"/>
  <c r="M938" i="29"/>
  <c r="K1103" i="29"/>
  <c r="K805" i="39" s="1"/>
  <c r="R979" i="39"/>
  <c r="O1362" i="29"/>
  <c r="A1362" i="29" s="1"/>
  <c r="P854" i="39"/>
  <c r="P799" i="39"/>
  <c r="M1043" i="29"/>
  <c r="H1223" i="29"/>
  <c r="I1223" i="29"/>
  <c r="L561" i="29"/>
  <c r="L558" i="29"/>
  <c r="H936" i="29"/>
  <c r="A1035" i="29"/>
  <c r="R265" i="39"/>
  <c r="E1248" i="29"/>
  <c r="A1249" i="29"/>
  <c r="A1317" i="29"/>
  <c r="F1105" i="29"/>
  <c r="P1017" i="39"/>
  <c r="P1016" i="39" s="1"/>
  <c r="O1677" i="29"/>
  <c r="A1677" i="29" s="1"/>
  <c r="R291" i="39"/>
  <c r="A291" i="39" s="1"/>
  <c r="A292" i="39"/>
  <c r="A433" i="31"/>
  <c r="A432" i="31" s="1"/>
  <c r="O16" i="38"/>
  <c r="O14" i="38" s="1"/>
  <c r="A314" i="39"/>
  <c r="A1206" i="39"/>
  <c r="A168" i="38"/>
  <c r="A167" i="38" s="1"/>
  <c r="A166" i="38" s="1"/>
  <c r="I101" i="38"/>
  <c r="A1637" i="29"/>
  <c r="A1436" i="38"/>
  <c r="A1435" i="38" s="1"/>
  <c r="A1434" i="38" s="1"/>
  <c r="I1241" i="38"/>
  <c r="O849" i="38"/>
  <c r="A849" i="38" s="1"/>
  <c r="A848" i="38" s="1"/>
  <c r="A852" i="38"/>
  <c r="A851" i="38" s="1"/>
  <c r="A850" i="38" s="1"/>
  <c r="I763" i="31"/>
  <c r="A784" i="31"/>
  <c r="A783" i="31" s="1"/>
  <c r="A782" i="31" s="1"/>
  <c r="A236" i="31"/>
  <c r="A235" i="31" s="1"/>
  <c r="A234" i="31" s="1"/>
  <c r="A586" i="31"/>
  <c r="O562" i="31"/>
  <c r="A562" i="31" s="1"/>
  <c r="G979" i="31"/>
  <c r="A1046" i="31"/>
  <c r="A1045" i="31" s="1"/>
  <c r="A1044" i="31" s="1"/>
  <c r="O303" i="38"/>
  <c r="O626" i="38"/>
  <c r="A626" i="38" s="1"/>
  <c r="A651" i="38"/>
  <c r="A695" i="38"/>
  <c r="A694" i="38" s="1"/>
  <c r="E1241" i="31"/>
  <c r="A1244" i="31"/>
  <c r="A1243" i="31" s="1"/>
  <c r="A1242" i="31" s="1"/>
  <c r="A45" i="31"/>
  <c r="O44" i="31"/>
  <c r="L1241" i="31"/>
  <c r="L99" i="31" s="1"/>
  <c r="L98" i="31" s="1"/>
  <c r="A1308" i="31"/>
  <c r="A1307" i="31" s="1"/>
  <c r="A1306" i="31" s="1"/>
  <c r="E99" i="38"/>
  <c r="E98" i="38" s="1"/>
  <c r="H1241" i="38"/>
  <c r="H99" i="38" s="1"/>
  <c r="H98" i="38" s="1"/>
  <c r="A1308" i="38"/>
  <c r="A1307" i="38" s="1"/>
  <c r="A1306" i="38" s="1"/>
  <c r="F979" i="38"/>
  <c r="A1046" i="38"/>
  <c r="A1045" i="38" s="1"/>
  <c r="A1044" i="38" s="1"/>
  <c r="O101" i="38"/>
  <c r="A236" i="38"/>
  <c r="A235" i="38" s="1"/>
  <c r="A234" i="38" s="1"/>
  <c r="P1097" i="39"/>
  <c r="A1627" i="31"/>
  <c r="A1626" i="31" s="1"/>
  <c r="A1445" i="29"/>
  <c r="K99" i="38"/>
  <c r="K98" i="38" s="1"/>
  <c r="O982" i="31"/>
  <c r="A1006" i="31"/>
  <c r="A306" i="31"/>
  <c r="A305" i="31" s="1"/>
  <c r="A304" i="31" s="1"/>
  <c r="J303" i="38"/>
  <c r="A306" i="38"/>
  <c r="A305" i="38" s="1"/>
  <c r="A304" i="38" s="1"/>
  <c r="O16" i="31" l="1"/>
  <c r="O14" i="31" s="1"/>
  <c r="O101" i="31"/>
  <c r="Q948" i="39"/>
  <c r="R800" i="39"/>
  <c r="P17" i="34"/>
  <c r="P16" i="34" s="1"/>
  <c r="P18" i="33"/>
  <c r="P17" i="33" s="1"/>
  <c r="P16" i="33" s="1"/>
  <c r="O1110" i="31"/>
  <c r="A1110" i="31" s="1"/>
  <c r="A1109" i="31" s="1"/>
  <c r="A1108" i="31" s="1"/>
  <c r="A1410" i="29"/>
  <c r="A1409" i="29" s="1"/>
  <c r="R845" i="39"/>
  <c r="O40" i="39"/>
  <c r="O14" i="39" s="1"/>
  <c r="O303" i="31"/>
  <c r="A303" i="31" s="1"/>
  <c r="A302" i="31" s="1"/>
  <c r="A43" i="39"/>
  <c r="R41" i="39"/>
  <c r="A40" i="29"/>
  <c r="O14" i="29"/>
  <c r="A52" i="39"/>
  <c r="R50" i="39"/>
  <c r="A50" i="39" s="1"/>
  <c r="O964" i="39"/>
  <c r="K925" i="39"/>
  <c r="K924" i="39" s="1"/>
  <c r="K923" i="39" s="1"/>
  <c r="K964" i="39"/>
  <c r="R697" i="39"/>
  <c r="A1289" i="29"/>
  <c r="M1013" i="39"/>
  <c r="M1010" i="39" s="1"/>
  <c r="O812" i="39"/>
  <c r="A918" i="39"/>
  <c r="Q976" i="39"/>
  <c r="O1060" i="29"/>
  <c r="A1060" i="29" s="1"/>
  <c r="J1230" i="29"/>
  <c r="J1225" i="29" s="1"/>
  <c r="J1224" i="29" s="1"/>
  <c r="J1379" i="29"/>
  <c r="J1355" i="29" s="1"/>
  <c r="A935" i="39"/>
  <c r="A1319" i="29"/>
  <c r="A934" i="39"/>
  <c r="Q770" i="39"/>
  <c r="A1255" i="39"/>
  <c r="A1254" i="39" s="1"/>
  <c r="O1314" i="29"/>
  <c r="A1316" i="29"/>
  <c r="Q845" i="39"/>
  <c r="Q819" i="39"/>
  <c r="Q817" i="39" s="1"/>
  <c r="I12" i="41"/>
  <c r="I12" i="49"/>
  <c r="I12" i="40"/>
  <c r="I12" i="46"/>
  <c r="I12" i="43"/>
  <c r="I12" i="48"/>
  <c r="I12" i="42"/>
  <c r="I12" i="47"/>
  <c r="I12" i="44"/>
  <c r="I12" i="45"/>
  <c r="I702" i="39"/>
  <c r="I786" i="39"/>
  <c r="P394" i="39"/>
  <c r="A394" i="39" s="1"/>
  <c r="O925" i="39"/>
  <c r="O924" i="39" s="1"/>
  <c r="O923" i="39" s="1"/>
  <c r="O1013" i="39"/>
  <c r="O1010" i="39" s="1"/>
  <c r="M812" i="39"/>
  <c r="A344" i="29"/>
  <c r="A343" i="29" s="1"/>
  <c r="M892" i="39"/>
  <c r="Q892" i="39" s="1"/>
  <c r="O1234" i="29"/>
  <c r="O892" i="39" s="1"/>
  <c r="O1193" i="29"/>
  <c r="M705" i="39"/>
  <c r="O958" i="29"/>
  <c r="O705" i="39" s="1"/>
  <c r="M652" i="39"/>
  <c r="O902" i="29"/>
  <c r="O652" i="39" s="1"/>
  <c r="M832" i="39"/>
  <c r="M831" i="39" s="1"/>
  <c r="M834" i="39" s="1"/>
  <c r="O1153" i="29"/>
  <c r="O832" i="39" s="1"/>
  <c r="O831" i="39" s="1"/>
  <c r="O834" i="39" s="1"/>
  <c r="M807" i="39"/>
  <c r="O1105" i="29"/>
  <c r="O807" i="39" s="1"/>
  <c r="M860" i="39"/>
  <c r="O1203" i="29"/>
  <c r="O860" i="39" s="1"/>
  <c r="M766" i="39"/>
  <c r="Q766" i="39" s="1"/>
  <c r="O1043" i="29"/>
  <c r="O766" i="39" s="1"/>
  <c r="M854" i="39"/>
  <c r="O1198" i="29"/>
  <c r="O854" i="39" s="1"/>
  <c r="M911" i="39"/>
  <c r="O1276" i="29"/>
  <c r="O911" i="39" s="1"/>
  <c r="M411" i="39"/>
  <c r="O526" i="29"/>
  <c r="O411" i="39" s="1"/>
  <c r="M830" i="39"/>
  <c r="Q830" i="39" s="1"/>
  <c r="O1151" i="29"/>
  <c r="O830" i="39" s="1"/>
  <c r="M438" i="39"/>
  <c r="M436" i="39" s="1"/>
  <c r="O576" i="29"/>
  <c r="O438" i="39" s="1"/>
  <c r="O436" i="39" s="1"/>
  <c r="M863" i="39"/>
  <c r="M861" i="39" s="1"/>
  <c r="O1206" i="29"/>
  <c r="O863" i="39" s="1"/>
  <c r="O861" i="39" s="1"/>
  <c r="M449" i="39"/>
  <c r="M973" i="39"/>
  <c r="M972" i="39" s="1"/>
  <c r="M971" i="39" s="1"/>
  <c r="M970" i="39" s="1"/>
  <c r="M969" i="39" s="1"/>
  <c r="O1359" i="29"/>
  <c r="O973" i="39" s="1"/>
  <c r="O972" i="39" s="1"/>
  <c r="O971" i="39" s="1"/>
  <c r="O970" i="39" s="1"/>
  <c r="O969" i="39" s="1"/>
  <c r="M713" i="39"/>
  <c r="O991" i="29"/>
  <c r="O713" i="39" s="1"/>
  <c r="M716" i="39"/>
  <c r="O994" i="29"/>
  <c r="O716" i="39" s="1"/>
  <c r="M717" i="39"/>
  <c r="O995" i="29"/>
  <c r="O717" i="39" s="1"/>
  <c r="M869" i="39"/>
  <c r="M864" i="39" s="1"/>
  <c r="O1182" i="29"/>
  <c r="O869" i="39" s="1"/>
  <c r="O864" i="39" s="1"/>
  <c r="M876" i="39"/>
  <c r="M875" i="39" s="1"/>
  <c r="M878" i="39" s="1"/>
  <c r="O1219" i="29"/>
  <c r="O876" i="39" s="1"/>
  <c r="O875" i="39" s="1"/>
  <c r="O878" i="39" s="1"/>
  <c r="M737" i="39"/>
  <c r="O983" i="29"/>
  <c r="O737" i="39" s="1"/>
  <c r="M722" i="39"/>
  <c r="O976" i="29"/>
  <c r="O722" i="39" s="1"/>
  <c r="O616" i="29"/>
  <c r="O480" i="39" s="1"/>
  <c r="A1564" i="31"/>
  <c r="A1563" i="31" s="1"/>
  <c r="A1562" i="31" s="1"/>
  <c r="J1241" i="31"/>
  <c r="J99" i="31" s="1"/>
  <c r="J98" i="31" s="1"/>
  <c r="M859" i="39"/>
  <c r="M856" i="39" s="1"/>
  <c r="O1202" i="29"/>
  <c r="O859" i="39" s="1"/>
  <c r="O856" i="39" s="1"/>
  <c r="M672" i="39"/>
  <c r="O891" i="29"/>
  <c r="O672" i="39" s="1"/>
  <c r="M850" i="39"/>
  <c r="O1194" i="29"/>
  <c r="O850" i="39" s="1"/>
  <c r="M689" i="39"/>
  <c r="O938" i="29"/>
  <c r="O689" i="39" s="1"/>
  <c r="J1111" i="29"/>
  <c r="K1160" i="29"/>
  <c r="A1136" i="39"/>
  <c r="A1129" i="39" s="1"/>
  <c r="A1128" i="39" s="1"/>
  <c r="P845" i="39"/>
  <c r="Q801" i="39"/>
  <c r="A801" i="39" s="1"/>
  <c r="J1287" i="29"/>
  <c r="A476" i="29"/>
  <c r="H1042" i="29"/>
  <c r="H1030" i="29" s="1"/>
  <c r="A1266" i="39"/>
  <c r="A1264" i="39" s="1"/>
  <c r="A1263" i="39" s="1"/>
  <c r="A1107" i="29"/>
  <c r="Q152" i="39"/>
  <c r="A152" i="39" s="1"/>
  <c r="J888" i="39"/>
  <c r="J883" i="39" s="1"/>
  <c r="J882" i="39" s="1"/>
  <c r="J881" i="39" s="1"/>
  <c r="Q800" i="39"/>
  <c r="Q798" i="39" s="1"/>
  <c r="A905" i="39"/>
  <c r="A1173" i="29"/>
  <c r="A1074" i="29"/>
  <c r="P761" i="39"/>
  <c r="P973" i="39"/>
  <c r="P972" i="39" s="1"/>
  <c r="A1114" i="29"/>
  <c r="Q929" i="39"/>
  <c r="P929" i="39"/>
  <c r="P800" i="39"/>
  <c r="P798" i="39" s="1"/>
  <c r="M998" i="29"/>
  <c r="F989" i="29"/>
  <c r="J778" i="39"/>
  <c r="L1087" i="29"/>
  <c r="L910" i="39"/>
  <c r="L906" i="39" s="1"/>
  <c r="L881" i="39" s="1"/>
  <c r="N821" i="39"/>
  <c r="O821" i="39"/>
  <c r="N981" i="29"/>
  <c r="N804" i="39"/>
  <c r="N382" i="39"/>
  <c r="O382" i="39"/>
  <c r="I712" i="39"/>
  <c r="I711" i="39" s="1"/>
  <c r="I964" i="29"/>
  <c r="L800" i="29"/>
  <c r="L623" i="39"/>
  <c r="J1106" i="29"/>
  <c r="M561" i="29"/>
  <c r="G768" i="39"/>
  <c r="P768" i="39" s="1"/>
  <c r="L816" i="29"/>
  <c r="L639" i="39"/>
  <c r="M1168" i="29"/>
  <c r="O1168" i="29" s="1"/>
  <c r="A816" i="39"/>
  <c r="N1068" i="29"/>
  <c r="N891" i="39"/>
  <c r="J737" i="39"/>
  <c r="P737" i="39" s="1"/>
  <c r="H381" i="39"/>
  <c r="H377" i="39" s="1"/>
  <c r="H384" i="39" s="1"/>
  <c r="M626" i="29"/>
  <c r="F984" i="29"/>
  <c r="F807" i="39"/>
  <c r="M558" i="29"/>
  <c r="O558" i="29" s="1"/>
  <c r="J1119" i="29"/>
  <c r="N849" i="39"/>
  <c r="G850" i="39"/>
  <c r="M1169" i="29"/>
  <c r="L849" i="39"/>
  <c r="J463" i="39"/>
  <c r="P463" i="39" s="1"/>
  <c r="H695" i="39"/>
  <c r="H119" i="39"/>
  <c r="N890" i="39"/>
  <c r="J725" i="39"/>
  <c r="Q725" i="39" s="1"/>
  <c r="N480" i="39"/>
  <c r="L915" i="29"/>
  <c r="L738" i="39"/>
  <c r="G697" i="39"/>
  <c r="P697" i="39" s="1"/>
  <c r="Q441" i="39"/>
  <c r="A441" i="39" s="1"/>
  <c r="F587" i="29"/>
  <c r="F410" i="39"/>
  <c r="M480" i="39"/>
  <c r="N890" i="29"/>
  <c r="N713" i="39"/>
  <c r="N410" i="39"/>
  <c r="O410" i="39"/>
  <c r="F816" i="29"/>
  <c r="F639" i="39"/>
  <c r="A932" i="39"/>
  <c r="J717" i="39"/>
  <c r="P717" i="39" s="1"/>
  <c r="A937" i="39"/>
  <c r="N688" i="39"/>
  <c r="N687" i="39" s="1"/>
  <c r="N690" i="39" s="1"/>
  <c r="Q884" i="39"/>
  <c r="N1166" i="29"/>
  <c r="N1161" i="29" s="1"/>
  <c r="N1160" i="29" s="1"/>
  <c r="N712" i="39"/>
  <c r="N964" i="29"/>
  <c r="M928" i="39"/>
  <c r="M926" i="39" s="1"/>
  <c r="M925" i="39" s="1"/>
  <c r="M924" i="39" s="1"/>
  <c r="M923" i="39" s="1"/>
  <c r="M1314" i="29"/>
  <c r="M1313" i="29" s="1"/>
  <c r="M1312" i="29" s="1"/>
  <c r="M1311" i="29" s="1"/>
  <c r="M1287" i="29" s="1"/>
  <c r="N842" i="29"/>
  <c r="N665" i="39"/>
  <c r="I696" i="39"/>
  <c r="I147" i="29"/>
  <c r="I945" i="29"/>
  <c r="I944" i="29" s="1"/>
  <c r="I943" i="29" s="1"/>
  <c r="N946" i="29"/>
  <c r="G853" i="39"/>
  <c r="P853" i="39" s="1"/>
  <c r="I984" i="29"/>
  <c r="I807" i="39"/>
  <c r="G119" i="39"/>
  <c r="A1178" i="39"/>
  <c r="A1171" i="39" s="1"/>
  <c r="A1170" i="39" s="1"/>
  <c r="J806" i="39"/>
  <c r="Q806" i="39" s="1"/>
  <c r="H1166" i="29"/>
  <c r="H1161" i="29" s="1"/>
  <c r="H1160" i="29" s="1"/>
  <c r="A402" i="39"/>
  <c r="N849" i="29"/>
  <c r="N672" i="39"/>
  <c r="K657" i="29"/>
  <c r="K498" i="39" s="1"/>
  <c r="K480" i="39"/>
  <c r="N702" i="39"/>
  <c r="G767" i="39"/>
  <c r="A773" i="39"/>
  <c r="A395" i="39"/>
  <c r="R806" i="39"/>
  <c r="P1015" i="39"/>
  <c r="P1014" i="39" s="1"/>
  <c r="P1013" i="39" s="1"/>
  <c r="P1010" i="39" s="1"/>
  <c r="R929" i="39"/>
  <c r="A927" i="39"/>
  <c r="A1225" i="39"/>
  <c r="A985" i="39"/>
  <c r="A1676" i="29"/>
  <c r="A1675" i="29" s="1"/>
  <c r="A304" i="39"/>
  <c r="R298" i="39"/>
  <c r="A298" i="39" s="1"/>
  <c r="R1183" i="39"/>
  <c r="R1182" i="39" s="1"/>
  <c r="R1181" i="39" s="1"/>
  <c r="A1181" i="39" s="1"/>
  <c r="R976" i="39"/>
  <c r="O1613" i="29"/>
  <c r="A1613" i="29" s="1"/>
  <c r="A1612" i="29" s="1"/>
  <c r="A1611" i="29" s="1"/>
  <c r="R956" i="39"/>
  <c r="R1139" i="39"/>
  <c r="A1740" i="29"/>
  <c r="A1739" i="29" s="1"/>
  <c r="R136" i="39"/>
  <c r="A136" i="39" s="1"/>
  <c r="A1045" i="39"/>
  <c r="A1044" i="39" s="1"/>
  <c r="E703" i="39"/>
  <c r="E702" i="39" s="1"/>
  <c r="E955" i="29"/>
  <c r="E954" i="29" s="1"/>
  <c r="E953" i="29" s="1"/>
  <c r="A956" i="29"/>
  <c r="A886" i="39"/>
  <c r="P884" i="39"/>
  <c r="A553" i="29"/>
  <c r="P975" i="39"/>
  <c r="P971" i="39" s="1"/>
  <c r="P970" i="39" s="1"/>
  <c r="Q975" i="39"/>
  <c r="P898" i="39"/>
  <c r="A898" i="39" s="1"/>
  <c r="A900" i="39"/>
  <c r="M914" i="29"/>
  <c r="K145" i="29"/>
  <c r="O1344" i="29"/>
  <c r="A1344" i="29" s="1"/>
  <c r="A1348" i="29"/>
  <c r="A1207" i="29"/>
  <c r="R399" i="39"/>
  <c r="M1108" i="29"/>
  <c r="L1106" i="29"/>
  <c r="Q868" i="39"/>
  <c r="P868" i="39"/>
  <c r="A1128" i="29"/>
  <c r="K614" i="29"/>
  <c r="A1087" i="39"/>
  <c r="A1086" i="39" s="1"/>
  <c r="J1168" i="29"/>
  <c r="P994" i="39"/>
  <c r="A994" i="39" s="1"/>
  <c r="R1099" i="39"/>
  <c r="A1104" i="39"/>
  <c r="M1037" i="29"/>
  <c r="K1036" i="29"/>
  <c r="R1220" i="39"/>
  <c r="A1220" i="39" s="1"/>
  <c r="A1213" i="39" s="1"/>
  <c r="A1212" i="39" s="1"/>
  <c r="K1033" i="29"/>
  <c r="K757" i="39" s="1"/>
  <c r="O1124" i="29"/>
  <c r="O1119" i="29" s="1"/>
  <c r="O1118" i="29" s="1"/>
  <c r="A1125" i="29"/>
  <c r="M1124" i="29"/>
  <c r="M1204" i="29"/>
  <c r="A1206" i="29"/>
  <c r="A1141" i="39"/>
  <c r="A490" i="29"/>
  <c r="O485" i="29"/>
  <c r="A485" i="29" s="1"/>
  <c r="F936" i="29"/>
  <c r="Q931" i="39"/>
  <c r="Q930" i="39" s="1"/>
  <c r="R889" i="39"/>
  <c r="A889" i="39" s="1"/>
  <c r="H561" i="29"/>
  <c r="H474" i="29"/>
  <c r="H470" i="29" s="1"/>
  <c r="J475" i="29"/>
  <c r="J382" i="39" s="1"/>
  <c r="J12" i="29"/>
  <c r="J12" i="33"/>
  <c r="J12" i="34"/>
  <c r="I12" i="38"/>
  <c r="I12" i="31"/>
  <c r="I12" i="39"/>
  <c r="R1223" i="39"/>
  <c r="A1223" i="39" s="1"/>
  <c r="A1224" i="39"/>
  <c r="O99" i="38"/>
  <c r="O98" i="38" s="1"/>
  <c r="Q776" i="39"/>
  <c r="Q775" i="39" s="1"/>
  <c r="P776" i="39"/>
  <c r="P775" i="39" s="1"/>
  <c r="R952" i="39"/>
  <c r="A952" i="39" s="1"/>
  <c r="R400" i="39"/>
  <c r="A400" i="39" s="1"/>
  <c r="Q860" i="39"/>
  <c r="K1106" i="29"/>
  <c r="Q393" i="39"/>
  <c r="F1106" i="29"/>
  <c r="F985" i="29"/>
  <c r="A985" i="29" s="1"/>
  <c r="J1077" i="29"/>
  <c r="A1077" i="29" s="1"/>
  <c r="A1080" i="29"/>
  <c r="L615" i="29"/>
  <c r="A1057" i="39"/>
  <c r="R962" i="39"/>
  <c r="R949" i="39"/>
  <c r="Q383" i="39"/>
  <c r="P383" i="39"/>
  <c r="O1318" i="29"/>
  <c r="A1318" i="29" s="1"/>
  <c r="R946" i="39"/>
  <c r="R885" i="39"/>
  <c r="R884" i="39" s="1"/>
  <c r="A951" i="39"/>
  <c r="A1241" i="38"/>
  <c r="A1240" i="38" s="1"/>
  <c r="G955" i="29"/>
  <c r="G954" i="29" s="1"/>
  <c r="G953" i="29" s="1"/>
  <c r="A993" i="39"/>
  <c r="R814" i="39"/>
  <c r="A1136" i="29"/>
  <c r="O1549" i="29"/>
  <c r="A1549" i="29" s="1"/>
  <c r="A1550" i="29"/>
  <c r="Q903" i="39"/>
  <c r="N474" i="29"/>
  <c r="N470" i="29" s="1"/>
  <c r="N561" i="29"/>
  <c r="M574" i="29"/>
  <c r="A514" i="29"/>
  <c r="O509" i="29"/>
  <c r="A509" i="29" s="1"/>
  <c r="R904" i="39"/>
  <c r="P781" i="39"/>
  <c r="M1038" i="29"/>
  <c r="L937" i="29"/>
  <c r="L688" i="39" s="1"/>
  <c r="L687" i="39" s="1"/>
  <c r="L690" i="39" s="1"/>
  <c r="L1036" i="29"/>
  <c r="L1031" i="29" s="1"/>
  <c r="L1030" i="29" s="1"/>
  <c r="N1146" i="29"/>
  <c r="A401" i="39"/>
  <c r="N657" i="29"/>
  <c r="R819" i="39"/>
  <c r="A1140" i="29"/>
  <c r="A1029" i="39"/>
  <c r="J1485" i="29"/>
  <c r="A1485" i="29" s="1"/>
  <c r="A1509" i="29"/>
  <c r="P376" i="39"/>
  <c r="A376" i="39" s="1"/>
  <c r="A385" i="39"/>
  <c r="J1045" i="29"/>
  <c r="P398" i="39"/>
  <c r="P393" i="39" s="1"/>
  <c r="J1194" i="29"/>
  <c r="J850" i="39" s="1"/>
  <c r="R811" i="39"/>
  <c r="R463" i="39"/>
  <c r="E1010" i="39"/>
  <c r="E1187" i="29" s="1"/>
  <c r="E1186" i="29" s="1"/>
  <c r="A139" i="39"/>
  <c r="A442" i="39"/>
  <c r="A978" i="29"/>
  <c r="N1030" i="29"/>
  <c r="I1160" i="29"/>
  <c r="P906" i="39"/>
  <c r="A977" i="39"/>
  <c r="Q852" i="39"/>
  <c r="J1172" i="29"/>
  <c r="M554" i="29"/>
  <c r="M549" i="29" s="1"/>
  <c r="E1247" i="29"/>
  <c r="E1223" i="29" s="1"/>
  <c r="A1248" i="29"/>
  <c r="H865" i="29"/>
  <c r="H639" i="39" s="1"/>
  <c r="K1274" i="29"/>
  <c r="K909" i="39" s="1"/>
  <c r="K906" i="39" s="1"/>
  <c r="G915" i="29"/>
  <c r="G665" i="39" s="1"/>
  <c r="J1133" i="29"/>
  <c r="A1133" i="29" s="1"/>
  <c r="P851" i="39"/>
  <c r="G882" i="29"/>
  <c r="M1197" i="29"/>
  <c r="I889" i="29"/>
  <c r="I888" i="29"/>
  <c r="R781" i="39"/>
  <c r="A1050" i="29"/>
  <c r="G1192" i="29"/>
  <c r="L1192" i="29"/>
  <c r="L848" i="39" s="1"/>
  <c r="H614" i="29"/>
  <c r="J615" i="29"/>
  <c r="I998" i="29"/>
  <c r="J998" i="29" s="1"/>
  <c r="F1087" i="29"/>
  <c r="F788" i="39" s="1"/>
  <c r="R822" i="39"/>
  <c r="A822" i="39" s="1"/>
  <c r="Q992" i="39"/>
  <c r="Q991" i="39" s="1"/>
  <c r="A1142" i="29"/>
  <c r="L864" i="29"/>
  <c r="L638" i="39" s="1"/>
  <c r="L637" i="39" s="1"/>
  <c r="L635" i="39" s="1"/>
  <c r="J1067" i="29"/>
  <c r="P705" i="39"/>
  <c r="E894" i="29"/>
  <c r="A1382" i="29"/>
  <c r="A978" i="39"/>
  <c r="E769" i="39"/>
  <c r="L446" i="29"/>
  <c r="L352" i="39" s="1"/>
  <c r="J640" i="29"/>
  <c r="J480" i="39" s="1"/>
  <c r="H657" i="29"/>
  <c r="H498" i="39" s="1"/>
  <c r="M890" i="29"/>
  <c r="P833" i="39"/>
  <c r="Q833" i="39"/>
  <c r="E664" i="39"/>
  <c r="E145" i="29"/>
  <c r="R780" i="39"/>
  <c r="K893" i="29"/>
  <c r="K677" i="39" s="1"/>
  <c r="M588" i="29"/>
  <c r="J990" i="29"/>
  <c r="J712" i="39" s="1"/>
  <c r="A995" i="39"/>
  <c r="K1046" i="29"/>
  <c r="K774" i="39" s="1"/>
  <c r="K1041" i="29"/>
  <c r="A312" i="29"/>
  <c r="R1021" i="39"/>
  <c r="K1052" i="29"/>
  <c r="K783" i="39" s="1"/>
  <c r="K778" i="39" s="1"/>
  <c r="G561" i="29"/>
  <c r="Q916" i="39"/>
  <c r="Q914" i="39" s="1"/>
  <c r="G147" i="29"/>
  <c r="G945" i="29"/>
  <c r="J977" i="29"/>
  <c r="A977" i="29" s="1"/>
  <c r="A496" i="29"/>
  <c r="H1000" i="29"/>
  <c r="H722" i="39" s="1"/>
  <c r="E1169" i="29"/>
  <c r="E991" i="39"/>
  <c r="E1168" i="29" s="1"/>
  <c r="J1146" i="29"/>
  <c r="J825" i="39" s="1"/>
  <c r="J820" i="39" s="1"/>
  <c r="H1141" i="29"/>
  <c r="F890" i="29"/>
  <c r="J559" i="29"/>
  <c r="E1007" i="29"/>
  <c r="A1007" i="29" s="1"/>
  <c r="F934" i="29"/>
  <c r="F685" i="39" s="1"/>
  <c r="L1146" i="29"/>
  <c r="L825" i="39" s="1"/>
  <c r="L820" i="39" s="1"/>
  <c r="A908" i="39"/>
  <c r="F1103" i="29"/>
  <c r="G1400" i="29"/>
  <c r="G1379" i="29" s="1"/>
  <c r="G1355" i="29" s="1"/>
  <c r="Q699" i="39"/>
  <c r="I1008" i="29"/>
  <c r="K936" i="29"/>
  <c r="H1006" i="29"/>
  <c r="H729" i="39" s="1"/>
  <c r="H1005" i="29"/>
  <c r="H728" i="39" s="1"/>
  <c r="E878" i="39"/>
  <c r="E1052" i="29"/>
  <c r="N1111" i="29"/>
  <c r="G909" i="29"/>
  <c r="G659" i="39" s="1"/>
  <c r="G908" i="29"/>
  <c r="G921" i="29"/>
  <c r="G672" i="39" s="1"/>
  <c r="P744" i="39"/>
  <c r="H1010" i="29"/>
  <c r="H733" i="39" s="1"/>
  <c r="J957" i="29"/>
  <c r="J704" i="39" s="1"/>
  <c r="J702" i="39" s="1"/>
  <c r="H955" i="29"/>
  <c r="H954" i="29" s="1"/>
  <c r="H953" i="29" s="1"/>
  <c r="E973" i="39"/>
  <c r="E1358" i="29"/>
  <c r="H889" i="29"/>
  <c r="M1152" i="29"/>
  <c r="E1314" i="29"/>
  <c r="E928" i="39"/>
  <c r="M894" i="29"/>
  <c r="O894" i="29" s="1"/>
  <c r="M1177" i="29"/>
  <c r="G1047" i="29"/>
  <c r="A266" i="39"/>
  <c r="E463" i="39"/>
  <c r="A570" i="29"/>
  <c r="G628" i="29"/>
  <c r="P817" i="39"/>
  <c r="A772" i="39"/>
  <c r="E770" i="39"/>
  <c r="P764" i="39"/>
  <c r="H1103" i="29"/>
  <c r="H805" i="39" s="1"/>
  <c r="A1049" i="29"/>
  <c r="K1232" i="29"/>
  <c r="K890" i="39" s="1"/>
  <c r="K888" i="39" s="1"/>
  <c r="K883" i="39" s="1"/>
  <c r="K882" i="39" s="1"/>
  <c r="R770" i="39"/>
  <c r="A771" i="39"/>
  <c r="P823" i="39"/>
  <c r="Q823" i="39"/>
  <c r="G964" i="29"/>
  <c r="A965" i="39"/>
  <c r="N936" i="29"/>
  <c r="A265" i="39"/>
  <c r="A1165" i="29"/>
  <c r="N980" i="29"/>
  <c r="F1141" i="29"/>
  <c r="F1117" i="29" s="1"/>
  <c r="Q1015" i="39"/>
  <c r="Q1014" i="39" s="1"/>
  <c r="Q1013" i="39" s="1"/>
  <c r="Q1010" i="39" s="1"/>
  <c r="R723" i="39"/>
  <c r="A1171" i="29"/>
  <c r="R851" i="39"/>
  <c r="I893" i="29"/>
  <c r="I677" i="39" s="1"/>
  <c r="M1069" i="29"/>
  <c r="K946" i="29"/>
  <c r="K696" i="39" s="1"/>
  <c r="M1275" i="29"/>
  <c r="K1087" i="29"/>
  <c r="K788" i="39" s="1"/>
  <c r="N1192" i="29"/>
  <c r="M957" i="29"/>
  <c r="K955" i="29"/>
  <c r="K954" i="29" s="1"/>
  <c r="K953" i="29" s="1"/>
  <c r="G1177" i="29"/>
  <c r="Q854" i="39"/>
  <c r="G1102" i="29"/>
  <c r="G804" i="39" s="1"/>
  <c r="J1047" i="29"/>
  <c r="K1192" i="29"/>
  <c r="K848" i="39" s="1"/>
  <c r="F1177" i="29"/>
  <c r="F1160" i="29" s="1"/>
  <c r="E879" i="29"/>
  <c r="F909" i="29"/>
  <c r="F908" i="29"/>
  <c r="F658" i="39" s="1"/>
  <c r="G934" i="29"/>
  <c r="G685" i="39" s="1"/>
  <c r="H1065" i="29"/>
  <c r="H765" i="39" s="1"/>
  <c r="J882" i="29"/>
  <c r="Q705" i="39"/>
  <c r="I937" i="29"/>
  <c r="I688" i="39" s="1"/>
  <c r="I687" i="39" s="1"/>
  <c r="I690" i="39" s="1"/>
  <c r="E883" i="39"/>
  <c r="E1065" i="29"/>
  <c r="Q821" i="39"/>
  <c r="M1358" i="29"/>
  <c r="M1357" i="29" s="1"/>
  <c r="M1356" i="29" s="1"/>
  <c r="P757" i="39"/>
  <c r="P928" i="39"/>
  <c r="P926" i="39" s="1"/>
  <c r="A1380" i="29"/>
  <c r="L560" i="29"/>
  <c r="K1102" i="29"/>
  <c r="K804" i="39" s="1"/>
  <c r="M990" i="29"/>
  <c r="O990" i="29" s="1"/>
  <c r="K989" i="29"/>
  <c r="E525" i="29"/>
  <c r="L1102" i="29"/>
  <c r="N296" i="29"/>
  <c r="P348" i="39"/>
  <c r="Q348" i="39"/>
  <c r="F1149" i="29"/>
  <c r="R1008" i="39"/>
  <c r="R1007" i="39"/>
  <c r="R1005" i="39" s="1"/>
  <c r="A1005" i="39" s="1"/>
  <c r="L893" i="29"/>
  <c r="L677" i="39" s="1"/>
  <c r="N841" i="29"/>
  <c r="O841" i="29" s="1"/>
  <c r="E865" i="29"/>
  <c r="E687" i="39"/>
  <c r="R348" i="39"/>
  <c r="O1288" i="29"/>
  <c r="P1008" i="39"/>
  <c r="E813" i="39"/>
  <c r="A1134" i="29"/>
  <c r="G982" i="29"/>
  <c r="P780" i="39"/>
  <c r="P890" i="39"/>
  <c r="P888" i="39" s="1"/>
  <c r="R714" i="39"/>
  <c r="N889" i="29"/>
  <c r="N888" i="29"/>
  <c r="G938" i="29"/>
  <c r="G689" i="39" s="1"/>
  <c r="F867" i="29"/>
  <c r="F641" i="39" s="1"/>
  <c r="F640" i="39" s="1"/>
  <c r="F636" i="39" s="1"/>
  <c r="F643" i="39" s="1"/>
  <c r="F864" i="29"/>
  <c r="F638" i="39" s="1"/>
  <c r="R813" i="39"/>
  <c r="M934" i="29"/>
  <c r="G893" i="29"/>
  <c r="G677" i="39" s="1"/>
  <c r="A1044" i="29"/>
  <c r="O1400" i="29"/>
  <c r="E786" i="39"/>
  <c r="M849" i="29"/>
  <c r="K800" i="29"/>
  <c r="K597" i="39" s="1"/>
  <c r="M882" i="29"/>
  <c r="O882" i="29" s="1"/>
  <c r="G949" i="29"/>
  <c r="A1112" i="29"/>
  <c r="O1423" i="29"/>
  <c r="A1424" i="29"/>
  <c r="E1118" i="29"/>
  <c r="R698" i="39"/>
  <c r="A698" i="39" s="1"/>
  <c r="A979" i="39"/>
  <c r="F446" i="29"/>
  <c r="F352" i="39" s="1"/>
  <c r="N893" i="29"/>
  <c r="P451" i="39"/>
  <c r="H147" i="29"/>
  <c r="J946" i="29"/>
  <c r="J696" i="39" s="1"/>
  <c r="H945" i="29"/>
  <c r="H944" i="29" s="1"/>
  <c r="H943" i="29" s="1"/>
  <c r="P878" i="39"/>
  <c r="M984" i="29"/>
  <c r="K915" i="29"/>
  <c r="K665" i="39" s="1"/>
  <c r="R799" i="39"/>
  <c r="R798" i="39" s="1"/>
  <c r="N1230" i="29"/>
  <c r="N1225" i="29" s="1"/>
  <c r="N1224" i="29" s="1"/>
  <c r="N1223" i="29" s="1"/>
  <c r="O1162" i="29"/>
  <c r="J1031" i="29"/>
  <c r="P852" i="39"/>
  <c r="I955" i="29"/>
  <c r="I954" i="29" s="1"/>
  <c r="I953" i="29" s="1"/>
  <c r="E1190" i="29"/>
  <c r="E847" i="39"/>
  <c r="J1105" i="29"/>
  <c r="H984" i="29"/>
  <c r="H738" i="39" s="1"/>
  <c r="F957" i="29"/>
  <c r="F704" i="39" s="1"/>
  <c r="F702" i="39" s="1"/>
  <c r="H893" i="29"/>
  <c r="H677" i="39" s="1"/>
  <c r="M1233" i="29"/>
  <c r="K1068" i="29"/>
  <c r="K768" i="39" s="1"/>
  <c r="J574" i="29"/>
  <c r="O574" i="29"/>
  <c r="I1085" i="29"/>
  <c r="J1086" i="29"/>
  <c r="J787" i="39" s="1"/>
  <c r="J786" i="39" s="1"/>
  <c r="A1401" i="29"/>
  <c r="R775" i="39"/>
  <c r="A958" i="29"/>
  <c r="Q815" i="39"/>
  <c r="P815" i="39"/>
  <c r="A1381" i="29"/>
  <c r="N1101" i="29"/>
  <c r="A1360" i="29"/>
  <c r="R974" i="39"/>
  <c r="E382" i="39"/>
  <c r="E474" i="29"/>
  <c r="N1009" i="29"/>
  <c r="P855" i="39"/>
  <c r="O1236" i="29"/>
  <c r="A1236" i="29" s="1"/>
  <c r="R897" i="39"/>
  <c r="P821" i="39"/>
  <c r="E965" i="29"/>
  <c r="I1149" i="29"/>
  <c r="L554" i="29"/>
  <c r="L549" i="29" s="1"/>
  <c r="G881" i="29"/>
  <c r="G879" i="29"/>
  <c r="G654" i="39" s="1"/>
  <c r="A1239" i="29"/>
  <c r="P783" i="39"/>
  <c r="R725" i="39"/>
  <c r="A1198" i="29"/>
  <c r="M1103" i="29"/>
  <c r="K982" i="29"/>
  <c r="A996" i="29"/>
  <c r="A442" i="29"/>
  <c r="Q897" i="39"/>
  <c r="L982" i="29"/>
  <c r="I587" i="29"/>
  <c r="I449" i="39" s="1"/>
  <c r="J525" i="29"/>
  <c r="J410" i="39" s="1"/>
  <c r="L1059" i="29"/>
  <c r="L759" i="39" s="1"/>
  <c r="L1065" i="29"/>
  <c r="L765" i="39" s="1"/>
  <c r="E526" i="29"/>
  <c r="A349" i="39"/>
  <c r="F1086" i="29"/>
  <c r="F787" i="39" s="1"/>
  <c r="P958" i="39"/>
  <c r="P956" i="39" s="1"/>
  <c r="A959" i="39"/>
  <c r="L881" i="29"/>
  <c r="L879" i="29"/>
  <c r="L654" i="39" s="1"/>
  <c r="A782" i="39"/>
  <c r="J1135" i="29"/>
  <c r="L1006" i="29"/>
  <c r="L1005" i="29"/>
  <c r="L728" i="39" s="1"/>
  <c r="N587" i="29"/>
  <c r="O587" i="29" s="1"/>
  <c r="R410" i="39"/>
  <c r="I1002" i="29"/>
  <c r="I724" i="39" s="1"/>
  <c r="I1141" i="29"/>
  <c r="I1117" i="29" s="1"/>
  <c r="N1086" i="29"/>
  <c r="J628" i="29"/>
  <c r="F891" i="29"/>
  <c r="F672" i="39" s="1"/>
  <c r="F893" i="29"/>
  <c r="F677" i="39" s="1"/>
  <c r="I1065" i="29"/>
  <c r="I765" i="39" s="1"/>
  <c r="J1223" i="29"/>
  <c r="Q781" i="39"/>
  <c r="N881" i="29"/>
  <c r="N879" i="29"/>
  <c r="Q813" i="39"/>
  <c r="L1271" i="29"/>
  <c r="L1247" i="29" s="1"/>
  <c r="L1223" i="29" s="1"/>
  <c r="J1150" i="29"/>
  <c r="J829" i="39" s="1"/>
  <c r="J828" i="39" s="1"/>
  <c r="A619" i="29"/>
  <c r="A1113" i="29"/>
  <c r="G587" i="29"/>
  <c r="G449" i="39" s="1"/>
  <c r="E767" i="39"/>
  <c r="A1120" i="29"/>
  <c r="H1192" i="29"/>
  <c r="H848" i="39" s="1"/>
  <c r="F902" i="29"/>
  <c r="F652" i="39" s="1"/>
  <c r="F1192" i="29"/>
  <c r="F848" i="39" s="1"/>
  <c r="G1150" i="29"/>
  <c r="G829" i="39" s="1"/>
  <c r="G828" i="39" s="1"/>
  <c r="E614" i="29"/>
  <c r="E716" i="39"/>
  <c r="L1166" i="29"/>
  <c r="L1161" i="29" s="1"/>
  <c r="L1160" i="29" s="1"/>
  <c r="G841" i="29"/>
  <c r="R1017" i="39"/>
  <c r="R1016" i="39" s="1"/>
  <c r="R818" i="39"/>
  <c r="K1150" i="29"/>
  <c r="K829" i="39" s="1"/>
  <c r="K828" i="39" s="1"/>
  <c r="K1146" i="29"/>
  <c r="K825" i="39" s="1"/>
  <c r="K820" i="39" s="1"/>
  <c r="H1118" i="29"/>
  <c r="I1193" i="29"/>
  <c r="I849" i="39" s="1"/>
  <c r="J894" i="29"/>
  <c r="N1006" i="29"/>
  <c r="N1005" i="29"/>
  <c r="E832" i="39"/>
  <c r="E1152" i="29"/>
  <c r="A1154" i="29"/>
  <c r="A281" i="39"/>
  <c r="A983" i="29"/>
  <c r="J964" i="29"/>
  <c r="Q780" i="39"/>
  <c r="K1009" i="29"/>
  <c r="K732" i="39" s="1"/>
  <c r="K731" i="39" s="1"/>
  <c r="Q411" i="39"/>
  <c r="E768" i="39"/>
  <c r="A948" i="29"/>
  <c r="G1065" i="29"/>
  <c r="Q463" i="39"/>
  <c r="M1218" i="29"/>
  <c r="A1219" i="29"/>
  <c r="I1103" i="29"/>
  <c r="R866" i="39"/>
  <c r="A866" i="39" s="1"/>
  <c r="G554" i="29"/>
  <c r="G549" i="29" s="1"/>
  <c r="L1009" i="29"/>
  <c r="L732" i="39" s="1"/>
  <c r="L731" i="39" s="1"/>
  <c r="E850" i="39"/>
  <c r="A1170" i="29"/>
  <c r="O1279" i="29"/>
  <c r="A1279" i="29" s="1"/>
  <c r="A1278" i="29" s="1"/>
  <c r="A1277" i="29" s="1"/>
  <c r="H145" i="29"/>
  <c r="J914" i="29"/>
  <c r="J664" i="39" s="1"/>
  <c r="J117" i="39" s="1"/>
  <c r="R1041" i="39"/>
  <c r="R1038" i="39" s="1"/>
  <c r="F1065" i="29"/>
  <c r="A575" i="29"/>
  <c r="J902" i="29"/>
  <c r="J652" i="39" s="1"/>
  <c r="J1153" i="29"/>
  <c r="H1152" i="29"/>
  <c r="G614" i="29"/>
  <c r="I561" i="29"/>
  <c r="I558" i="29"/>
  <c r="H992" i="29"/>
  <c r="H714" i="39" s="1"/>
  <c r="A267" i="39"/>
  <c r="G1085" i="29"/>
  <c r="M1379" i="29"/>
  <c r="A561" i="31"/>
  <c r="A560" i="31" s="1"/>
  <c r="A625" i="38"/>
  <c r="A624" i="38" s="1"/>
  <c r="G99" i="31"/>
  <c r="G98" i="31" s="1"/>
  <c r="I99" i="38"/>
  <c r="I98" i="38" s="1"/>
  <c r="F1418" i="29"/>
  <c r="A303" i="38"/>
  <c r="A302" i="38" s="1"/>
  <c r="J99" i="38"/>
  <c r="J98" i="38" s="1"/>
  <c r="A101" i="31"/>
  <c r="A100" i="31" s="1"/>
  <c r="I99" i="31"/>
  <c r="I98" i="31" s="1"/>
  <c r="A763" i="31"/>
  <c r="A762" i="31" s="1"/>
  <c r="O979" i="31"/>
  <c r="A979" i="31" s="1"/>
  <c r="A978" i="31" s="1"/>
  <c r="A982" i="31"/>
  <c r="A981" i="31" s="1"/>
  <c r="A980" i="31" s="1"/>
  <c r="A979" i="38"/>
  <c r="A978" i="38" s="1"/>
  <c r="F99" i="38"/>
  <c r="F98" i="38" s="1"/>
  <c r="A1241" i="31"/>
  <c r="A1240" i="31" s="1"/>
  <c r="E99" i="31"/>
  <c r="E98" i="31" s="1"/>
  <c r="A101" i="38"/>
  <c r="A100" i="38" s="1"/>
  <c r="O13" i="39" l="1"/>
  <c r="A976" i="39"/>
  <c r="A1182" i="29"/>
  <c r="A41" i="39"/>
  <c r="R40" i="39"/>
  <c r="M964" i="39"/>
  <c r="A800" i="39"/>
  <c r="P883" i="39"/>
  <c r="P882" i="39" s="1"/>
  <c r="A845" i="39"/>
  <c r="Q737" i="39"/>
  <c r="A703" i="39"/>
  <c r="J12" i="49"/>
  <c r="J12" i="40"/>
  <c r="J12" i="46"/>
  <c r="J12" i="43"/>
  <c r="J12" i="48"/>
  <c r="J12" i="42"/>
  <c r="J12" i="47"/>
  <c r="J12" i="44"/>
  <c r="J12" i="45"/>
  <c r="J12" i="41"/>
  <c r="R722" i="39"/>
  <c r="Q717" i="39"/>
  <c r="P760" i="39"/>
  <c r="M1166" i="29"/>
  <c r="M1161" i="29" s="1"/>
  <c r="M1160" i="29" s="1"/>
  <c r="A1234" i="29"/>
  <c r="P925" i="39"/>
  <c r="P924" i="39" s="1"/>
  <c r="P923" i="39" s="1"/>
  <c r="A976" i="29"/>
  <c r="O890" i="29"/>
  <c r="M891" i="39"/>
  <c r="O1233" i="29"/>
  <c r="O891" i="39" s="1"/>
  <c r="M769" i="39"/>
  <c r="O1069" i="29"/>
  <c r="O769" i="39" s="1"/>
  <c r="M738" i="39"/>
  <c r="O984" i="29"/>
  <c r="O738" i="39" s="1"/>
  <c r="M685" i="39"/>
  <c r="O934" i="29"/>
  <c r="O685" i="39" s="1"/>
  <c r="M704" i="39"/>
  <c r="M702" i="39" s="1"/>
  <c r="O957" i="29"/>
  <c r="O704" i="39" s="1"/>
  <c r="O702" i="39" s="1"/>
  <c r="M853" i="39"/>
  <c r="O1197" i="29"/>
  <c r="O853" i="39" s="1"/>
  <c r="M664" i="39"/>
  <c r="M117" i="39" s="1"/>
  <c r="O914" i="29"/>
  <c r="O664" i="39" s="1"/>
  <c r="O117" i="39" s="1"/>
  <c r="M849" i="39"/>
  <c r="O1169" i="29"/>
  <c r="O849" i="39" s="1"/>
  <c r="M560" i="29"/>
  <c r="O561" i="29"/>
  <c r="M451" i="39"/>
  <c r="O588" i="29"/>
  <c r="O451" i="39" s="1"/>
  <c r="M762" i="39"/>
  <c r="O1038" i="29"/>
  <c r="O762" i="39" s="1"/>
  <c r="M761" i="39"/>
  <c r="O1037" i="29"/>
  <c r="O761" i="39" s="1"/>
  <c r="M809" i="39"/>
  <c r="O1108" i="29"/>
  <c r="O809" i="39" s="1"/>
  <c r="M805" i="39"/>
  <c r="O1103" i="29"/>
  <c r="O805" i="39" s="1"/>
  <c r="M623" i="39"/>
  <c r="O849" i="29"/>
  <c r="M910" i="39"/>
  <c r="O1275" i="29"/>
  <c r="O910" i="39" s="1"/>
  <c r="R297" i="39"/>
  <c r="A297" i="39" s="1"/>
  <c r="A296" i="39" s="1"/>
  <c r="A295" i="39" s="1"/>
  <c r="A475" i="29"/>
  <c r="M657" i="29"/>
  <c r="A776" i="39"/>
  <c r="A1182" i="39"/>
  <c r="A956" i="39"/>
  <c r="A823" i="39"/>
  <c r="A868" i="39"/>
  <c r="A929" i="39"/>
  <c r="E843" i="39"/>
  <c r="A855" i="39"/>
  <c r="Q928" i="39"/>
  <c r="Q926" i="39" s="1"/>
  <c r="Q925" i="39" s="1"/>
  <c r="Q924" i="39" s="1"/>
  <c r="Q923" i="39" s="1"/>
  <c r="F786" i="39"/>
  <c r="R928" i="39"/>
  <c r="R926" i="39" s="1"/>
  <c r="Q480" i="39"/>
  <c r="F637" i="39"/>
  <c r="F635" i="39" s="1"/>
  <c r="K881" i="39"/>
  <c r="P806" i="39"/>
  <c r="A806" i="39" s="1"/>
  <c r="H1117" i="29"/>
  <c r="G944" i="29"/>
  <c r="G943" i="29" s="1"/>
  <c r="Q850" i="39"/>
  <c r="P850" i="39"/>
  <c r="G658" i="39"/>
  <c r="J767" i="39"/>
  <c r="P767" i="39" s="1"/>
  <c r="J769" i="39"/>
  <c r="P769" i="39" s="1"/>
  <c r="N560" i="29"/>
  <c r="A1045" i="29"/>
  <c r="N498" i="39"/>
  <c r="G695" i="39"/>
  <c r="N696" i="39"/>
  <c r="N945" i="29"/>
  <c r="N944" i="29" s="1"/>
  <c r="N943" i="29" s="1"/>
  <c r="N147" i="29"/>
  <c r="I695" i="39"/>
  <c r="I119" i="39"/>
  <c r="N848" i="39"/>
  <c r="N906" i="29"/>
  <c r="N729" i="39"/>
  <c r="N269" i="39"/>
  <c r="F836" i="29"/>
  <c r="F609" i="39" s="1"/>
  <c r="F659" i="39"/>
  <c r="N654" i="39"/>
  <c r="N787" i="39"/>
  <c r="N786" i="39" s="1"/>
  <c r="O449" i="39"/>
  <c r="R449" i="39" s="1"/>
  <c r="N449" i="39"/>
  <c r="J814" i="39"/>
  <c r="J812" i="39" s="1"/>
  <c r="N803" i="39"/>
  <c r="N802" i="39" s="1"/>
  <c r="N797" i="39" s="1"/>
  <c r="N796" i="39" s="1"/>
  <c r="L981" i="29"/>
  <c r="L735" i="39" s="1"/>
  <c r="L804" i="39"/>
  <c r="K695" i="39"/>
  <c r="K119" i="39"/>
  <c r="M937" i="29"/>
  <c r="O937" i="29" s="1"/>
  <c r="O688" i="39" s="1"/>
  <c r="O687" i="39" s="1"/>
  <c r="O690" i="39" s="1"/>
  <c r="F982" i="29"/>
  <c r="F805" i="39"/>
  <c r="J1042" i="29"/>
  <c r="J1030" i="29" s="1"/>
  <c r="A616" i="29"/>
  <c r="L614" i="29"/>
  <c r="N711" i="39"/>
  <c r="F791" i="29"/>
  <c r="F614" i="39"/>
  <c r="N888" i="39"/>
  <c r="N883" i="39" s="1"/>
  <c r="N882" i="39" s="1"/>
  <c r="N881" i="39" s="1"/>
  <c r="N768" i="39"/>
  <c r="J381" i="39"/>
  <c r="J377" i="39" s="1"/>
  <c r="J384" i="39" s="1"/>
  <c r="A1153" i="29"/>
  <c r="J832" i="39"/>
  <c r="J831" i="39" s="1"/>
  <c r="J834" i="39" s="1"/>
  <c r="N732" i="39"/>
  <c r="N731" i="39" s="1"/>
  <c r="J695" i="39"/>
  <c r="J119" i="39"/>
  <c r="N677" i="39"/>
  <c r="H726" i="39"/>
  <c r="J723" i="39"/>
  <c r="Q723" i="39" s="1"/>
  <c r="N825" i="39"/>
  <c r="N820" i="39" s="1"/>
  <c r="H560" i="29"/>
  <c r="J1166" i="29"/>
  <c r="J1161" i="29" s="1"/>
  <c r="J1160" i="29" s="1"/>
  <c r="N800" i="29"/>
  <c r="O623" i="39"/>
  <c r="N623" i="39"/>
  <c r="L842" i="29"/>
  <c r="L665" i="39"/>
  <c r="P725" i="39"/>
  <c r="A725" i="39" s="1"/>
  <c r="F915" i="29"/>
  <c r="F738" i="39"/>
  <c r="L791" i="29"/>
  <c r="L614" i="39"/>
  <c r="L774" i="29"/>
  <c r="L597" i="39"/>
  <c r="O381" i="39"/>
  <c r="O377" i="39" s="1"/>
  <c r="O384" i="39" s="1"/>
  <c r="N735" i="39"/>
  <c r="I982" i="29"/>
  <c r="I805" i="39"/>
  <c r="N728" i="39"/>
  <c r="L906" i="29"/>
  <c r="L656" i="39" s="1"/>
  <c r="L729" i="39"/>
  <c r="L726" i="39" s="1"/>
  <c r="J807" i="39"/>
  <c r="Q807" i="39" s="1"/>
  <c r="I915" i="29"/>
  <c r="I738" i="39"/>
  <c r="F626" i="29"/>
  <c r="F449" i="39"/>
  <c r="J811" i="39"/>
  <c r="Q811" i="39" s="1"/>
  <c r="N381" i="39"/>
  <c r="N377" i="39" s="1"/>
  <c r="N384" i="39" s="1"/>
  <c r="L965" i="29"/>
  <c r="L788" i="39"/>
  <c r="A775" i="39"/>
  <c r="P881" i="39"/>
  <c r="A851" i="39"/>
  <c r="A383" i="39"/>
  <c r="A975" i="39"/>
  <c r="R817" i="39"/>
  <c r="A817" i="39" s="1"/>
  <c r="R948" i="39"/>
  <c r="A948" i="39" s="1"/>
  <c r="A974" i="39"/>
  <c r="A1183" i="39"/>
  <c r="A885" i="39"/>
  <c r="A884" i="39"/>
  <c r="R812" i="39"/>
  <c r="A897" i="39"/>
  <c r="O1313" i="29"/>
  <c r="O1312" i="29" s="1"/>
  <c r="O1311" i="29" s="1"/>
  <c r="O1287" i="29" s="1"/>
  <c r="A949" i="39"/>
  <c r="A1484" i="29"/>
  <c r="A1483" i="29" s="1"/>
  <c r="A1222" i="39"/>
  <c r="A1221" i="39" s="1"/>
  <c r="A1342" i="29"/>
  <c r="A1341" i="29" s="1"/>
  <c r="L867" i="29"/>
  <c r="L641" i="39" s="1"/>
  <c r="L640" i="39" s="1"/>
  <c r="L636" i="39" s="1"/>
  <c r="L643" i="39" s="1"/>
  <c r="L936" i="29"/>
  <c r="O474" i="29"/>
  <c r="O470" i="29" s="1"/>
  <c r="O484" i="29"/>
  <c r="A484" i="29" s="1"/>
  <c r="R945" i="39"/>
  <c r="A945" i="39" s="1"/>
  <c r="A946" i="39"/>
  <c r="Q859" i="39"/>
  <c r="Q856" i="39" s="1"/>
  <c r="Q863" i="39"/>
  <c r="Q861" i="39" s="1"/>
  <c r="M1106" i="29"/>
  <c r="J1418" i="29"/>
  <c r="A780" i="39"/>
  <c r="A815" i="39"/>
  <c r="A833" i="39"/>
  <c r="Q762" i="39"/>
  <c r="Q438" i="39"/>
  <c r="A1548" i="29"/>
  <c r="A1547" i="29" s="1"/>
  <c r="R931" i="39"/>
  <c r="A962" i="39"/>
  <c r="R961" i="39"/>
  <c r="R860" i="39"/>
  <c r="A860" i="39" s="1"/>
  <c r="J474" i="29"/>
  <c r="J470" i="29" s="1"/>
  <c r="A1139" i="39"/>
  <c r="A1140" i="39"/>
  <c r="R737" i="39"/>
  <c r="A737" i="39" s="1"/>
  <c r="M1036" i="29"/>
  <c r="M615" i="29"/>
  <c r="O615" i="29" s="1"/>
  <c r="N1002" i="29"/>
  <c r="N1141" i="29"/>
  <c r="N1117" i="29" s="1"/>
  <c r="A1055" i="39"/>
  <c r="A1056" i="39"/>
  <c r="O1204" i="29"/>
  <c r="A1204" i="29" s="1"/>
  <c r="R398" i="39"/>
  <c r="R393" i="39" s="1"/>
  <c r="A399" i="39"/>
  <c r="A819" i="39"/>
  <c r="A1203" i="29"/>
  <c r="R672" i="39"/>
  <c r="A852" i="39"/>
  <c r="A1008" i="39"/>
  <c r="R903" i="39"/>
  <c r="A903" i="39" s="1"/>
  <c r="A904" i="39"/>
  <c r="A576" i="29"/>
  <c r="A1202" i="29"/>
  <c r="K12" i="29"/>
  <c r="K12" i="33"/>
  <c r="J12" i="31"/>
  <c r="J12" i="38"/>
  <c r="J12" i="39"/>
  <c r="K12" i="34"/>
  <c r="A1124" i="29"/>
  <c r="M1119" i="29"/>
  <c r="K1032" i="29"/>
  <c r="K1031" i="29" s="1"/>
  <c r="M1033" i="29"/>
  <c r="R1098" i="39"/>
  <c r="A1099" i="39"/>
  <c r="A914" i="29"/>
  <c r="M145" i="29"/>
  <c r="R439" i="39"/>
  <c r="A439" i="39" s="1"/>
  <c r="A1007" i="39"/>
  <c r="A348" i="39"/>
  <c r="R705" i="39"/>
  <c r="A705" i="39" s="1"/>
  <c r="A1172" i="29"/>
  <c r="A1038" i="39"/>
  <c r="N903" i="29"/>
  <c r="R480" i="39"/>
  <c r="A1400" i="29"/>
  <c r="A764" i="39"/>
  <c r="A744" i="39"/>
  <c r="A781" i="39"/>
  <c r="G895" i="29"/>
  <c r="G679" i="39" s="1"/>
  <c r="P718" i="39"/>
  <c r="F1059" i="29"/>
  <c r="F759" i="39" s="1"/>
  <c r="F1058" i="29"/>
  <c r="F758" i="39" s="1"/>
  <c r="F756" i="39" s="1"/>
  <c r="R807" i="39"/>
  <c r="E893" i="29"/>
  <c r="G1149" i="29"/>
  <c r="F1191" i="29"/>
  <c r="F847" i="39" s="1"/>
  <c r="F846" i="39" s="1"/>
  <c r="H1191" i="29"/>
  <c r="H847" i="39" s="1"/>
  <c r="H846" i="39" s="1"/>
  <c r="H1187" i="29"/>
  <c r="H843" i="39" s="1"/>
  <c r="H842" i="39" s="1"/>
  <c r="G626" i="29"/>
  <c r="I1059" i="29"/>
  <c r="I759" i="39" s="1"/>
  <c r="I1058" i="29"/>
  <c r="I758" i="39" s="1"/>
  <c r="I756" i="39" s="1"/>
  <c r="N1085" i="29"/>
  <c r="E411" i="39"/>
  <c r="E588" i="29" s="1"/>
  <c r="A526" i="29"/>
  <c r="E964" i="29"/>
  <c r="N1008" i="29"/>
  <c r="E559" i="29"/>
  <c r="E381" i="39"/>
  <c r="F882" i="29"/>
  <c r="R437" i="39"/>
  <c r="J893" i="29"/>
  <c r="J677" i="39" s="1"/>
  <c r="H854" i="29"/>
  <c r="H628" i="39" s="1"/>
  <c r="F955" i="29"/>
  <c r="H1009" i="29"/>
  <c r="H732" i="39" s="1"/>
  <c r="H731" i="39" s="1"/>
  <c r="P716" i="39"/>
  <c r="J145" i="29"/>
  <c r="R916" i="39"/>
  <c r="R914" i="39" s="1"/>
  <c r="L1008" i="29"/>
  <c r="O1218" i="29"/>
  <c r="A1218" i="29" s="1"/>
  <c r="A1214" i="29" s="1"/>
  <c r="A1213" i="29" s="1"/>
  <c r="R411" i="39"/>
  <c r="I1192" i="29"/>
  <c r="I848" i="39" s="1"/>
  <c r="M1146" i="29"/>
  <c r="K1141" i="29"/>
  <c r="K1117" i="29" s="1"/>
  <c r="A1017" i="39"/>
  <c r="Q911" i="39"/>
  <c r="L1086" i="29"/>
  <c r="L787" i="39" s="1"/>
  <c r="L1058" i="29"/>
  <c r="L758" i="39" s="1"/>
  <c r="L756" i="39" s="1"/>
  <c r="L755" i="39" s="1"/>
  <c r="L754" i="39" s="1"/>
  <c r="L753" i="39" s="1"/>
  <c r="O1166" i="29"/>
  <c r="O1161" i="29" s="1"/>
  <c r="N626" i="29"/>
  <c r="O626" i="29" s="1"/>
  <c r="A1135" i="29"/>
  <c r="A1041" i="39"/>
  <c r="I1006" i="29"/>
  <c r="I1005" i="29"/>
  <c r="N1100" i="29"/>
  <c r="N1095" i="29" s="1"/>
  <c r="N1094" i="29" s="1"/>
  <c r="J1085" i="29"/>
  <c r="M1068" i="29"/>
  <c r="J984" i="29"/>
  <c r="J738" i="39" s="1"/>
  <c r="H915" i="29"/>
  <c r="H665" i="39" s="1"/>
  <c r="H296" i="29"/>
  <c r="H269" i="39" s="1"/>
  <c r="A994" i="29"/>
  <c r="F529" i="29"/>
  <c r="F414" i="39" s="1"/>
  <c r="O1111" i="29"/>
  <c r="A1111" i="29" s="1"/>
  <c r="K774" i="29"/>
  <c r="M800" i="29"/>
  <c r="R992" i="39"/>
  <c r="R991" i="39" s="1"/>
  <c r="P778" i="39"/>
  <c r="A1288" i="29"/>
  <c r="A958" i="39"/>
  <c r="R892" i="39"/>
  <c r="L1101" i="29"/>
  <c r="L803" i="39" s="1"/>
  <c r="E410" i="39"/>
  <c r="A525" i="29"/>
  <c r="M1102" i="29"/>
  <c r="R766" i="39"/>
  <c r="A1043" i="29"/>
  <c r="M1355" i="29"/>
  <c r="E765" i="39"/>
  <c r="P685" i="39"/>
  <c r="F1046" i="29"/>
  <c r="F774" i="39" s="1"/>
  <c r="F1041" i="29"/>
  <c r="F765" i="39" s="1"/>
  <c r="M1192" i="29"/>
  <c r="G1101" i="29"/>
  <c r="G803" i="39" s="1"/>
  <c r="G802" i="39" s="1"/>
  <c r="G797" i="39" s="1"/>
  <c r="G796" i="39" s="1"/>
  <c r="G1046" i="29"/>
  <c r="G774" i="39" s="1"/>
  <c r="P869" i="39"/>
  <c r="P864" i="39" s="1"/>
  <c r="G1041" i="29"/>
  <c r="G765" i="39" s="1"/>
  <c r="K965" i="29"/>
  <c r="K712" i="39" s="1"/>
  <c r="K711" i="39" s="1"/>
  <c r="M1087" i="29"/>
  <c r="N865" i="29"/>
  <c r="E947" i="29"/>
  <c r="A770" i="39"/>
  <c r="I446" i="29"/>
  <c r="I352" i="39" s="1"/>
  <c r="E1150" i="29"/>
  <c r="E972" i="39"/>
  <c r="E971" i="39" s="1"/>
  <c r="R713" i="39"/>
  <c r="A798" i="39"/>
  <c r="N998" i="29"/>
  <c r="O998" i="29" s="1"/>
  <c r="N997" i="29"/>
  <c r="G1169" i="29"/>
  <c r="A1169" i="29" s="1"/>
  <c r="G1168" i="29"/>
  <c r="P992" i="39"/>
  <c r="P991" i="39" s="1"/>
  <c r="P969" i="39" s="1"/>
  <c r="L1141" i="29"/>
  <c r="L1117" i="29" s="1"/>
  <c r="H1002" i="29"/>
  <c r="H724" i="39" s="1"/>
  <c r="E849" i="39"/>
  <c r="G296" i="29"/>
  <c r="G269" i="39" s="1"/>
  <c r="R1020" i="39"/>
  <c r="A1021" i="39"/>
  <c r="J657" i="29"/>
  <c r="J498" i="39" s="1"/>
  <c r="L529" i="29"/>
  <c r="L414" i="39" s="1"/>
  <c r="J1193" i="29"/>
  <c r="J849" i="39" s="1"/>
  <c r="P699" i="39"/>
  <c r="H867" i="29"/>
  <c r="H641" i="39" s="1"/>
  <c r="H640" i="39" s="1"/>
  <c r="H636" i="39" s="1"/>
  <c r="H643" i="39" s="1"/>
  <c r="H864" i="29"/>
  <c r="H638" i="39" s="1"/>
  <c r="H637" i="39" s="1"/>
  <c r="H635" i="39" s="1"/>
  <c r="E1185" i="29"/>
  <c r="O560" i="29"/>
  <c r="R911" i="39"/>
  <c r="J1149" i="29"/>
  <c r="L903" i="29"/>
  <c r="L653" i="39" s="1"/>
  <c r="L651" i="39" s="1"/>
  <c r="F1085" i="29"/>
  <c r="P410" i="39"/>
  <c r="Q410" i="39"/>
  <c r="R689" i="39"/>
  <c r="E470" i="29"/>
  <c r="P437" i="39"/>
  <c r="P436" i="39" s="1"/>
  <c r="Q437" i="39"/>
  <c r="N1067" i="29"/>
  <c r="K842" i="29"/>
  <c r="M915" i="29"/>
  <c r="R808" i="39"/>
  <c r="A808" i="39" s="1"/>
  <c r="A934" i="29"/>
  <c r="L889" i="29"/>
  <c r="L888" i="29"/>
  <c r="F863" i="29"/>
  <c r="A938" i="29"/>
  <c r="E990" i="29"/>
  <c r="E989" i="29" s="1"/>
  <c r="E812" i="39"/>
  <c r="A813" i="39"/>
  <c r="K1101" i="29"/>
  <c r="K803" i="39" s="1"/>
  <c r="K802" i="39" s="1"/>
  <c r="K797" i="39" s="1"/>
  <c r="K796" i="39" s="1"/>
  <c r="K795" i="39" s="1"/>
  <c r="Q973" i="39"/>
  <c r="Q972" i="39" s="1"/>
  <c r="Q971" i="39" s="1"/>
  <c r="Q970" i="39" s="1"/>
  <c r="Q969" i="39" s="1"/>
  <c r="E882" i="39"/>
  <c r="J1065" i="29"/>
  <c r="J765" i="39" s="1"/>
  <c r="E654" i="39"/>
  <c r="R854" i="39"/>
  <c r="A854" i="39" s="1"/>
  <c r="N1187" i="29"/>
  <c r="N1191" i="29"/>
  <c r="Q910" i="39"/>
  <c r="J1118" i="29"/>
  <c r="H1102" i="29"/>
  <c r="H804" i="39" s="1"/>
  <c r="E640" i="29"/>
  <c r="A463" i="39"/>
  <c r="Q869" i="39"/>
  <c r="Q864" i="39" s="1"/>
  <c r="J1010" i="29"/>
  <c r="J733" i="39" s="1"/>
  <c r="H906" i="29"/>
  <c r="K865" i="29"/>
  <c r="K639" i="39" s="1"/>
  <c r="F1102" i="29"/>
  <c r="F804" i="39" s="1"/>
  <c r="J1141" i="29"/>
  <c r="M1052" i="29"/>
  <c r="K1047" i="29"/>
  <c r="M1041" i="29"/>
  <c r="O1041" i="29" s="1"/>
  <c r="K628" i="29"/>
  <c r="A1194" i="29"/>
  <c r="R850" i="39"/>
  <c r="P480" i="39"/>
  <c r="E946" i="29"/>
  <c r="L863" i="29"/>
  <c r="J614" i="29"/>
  <c r="L1191" i="29"/>
  <c r="L847" i="39" s="1"/>
  <c r="L846" i="39" s="1"/>
  <c r="G842" i="29"/>
  <c r="H816" i="29"/>
  <c r="O1379" i="29"/>
  <c r="A1379" i="29" s="1"/>
  <c r="O554" i="29"/>
  <c r="J992" i="29"/>
  <c r="J714" i="39" s="1"/>
  <c r="G657" i="29"/>
  <c r="G498" i="39" s="1"/>
  <c r="K1008" i="29"/>
  <c r="M1009" i="29"/>
  <c r="P712" i="39"/>
  <c r="E1009" i="29"/>
  <c r="E831" i="39"/>
  <c r="E834" i="39" s="1"/>
  <c r="M1150" i="29"/>
  <c r="K1149" i="29"/>
  <c r="E1024" i="29"/>
  <c r="I881" i="29"/>
  <c r="I879" i="29"/>
  <c r="I654" i="39" s="1"/>
  <c r="J147" i="29"/>
  <c r="J945" i="29"/>
  <c r="J944" i="29" s="1"/>
  <c r="J943" i="29" s="1"/>
  <c r="A995" i="29"/>
  <c r="R717" i="39"/>
  <c r="Q716" i="39"/>
  <c r="N854" i="29"/>
  <c r="F866" i="29"/>
  <c r="F862" i="29" s="1"/>
  <c r="E690" i="39"/>
  <c r="E864" i="29"/>
  <c r="F1006" i="29"/>
  <c r="F1005" i="29"/>
  <c r="F728" i="39" s="1"/>
  <c r="M989" i="29"/>
  <c r="A1359" i="29"/>
  <c r="O1358" i="29"/>
  <c r="O1357" i="29" s="1"/>
  <c r="I936" i="29"/>
  <c r="J937" i="29"/>
  <c r="J688" i="39" s="1"/>
  <c r="J687" i="39" s="1"/>
  <c r="J690" i="39" s="1"/>
  <c r="H1058" i="29"/>
  <c r="H758" i="39" s="1"/>
  <c r="H756" i="39" s="1"/>
  <c r="H1059" i="29"/>
  <c r="H759" i="39" s="1"/>
  <c r="A957" i="29"/>
  <c r="M955" i="29"/>
  <c r="M954" i="29" s="1"/>
  <c r="M953" i="29" s="1"/>
  <c r="F1002" i="29"/>
  <c r="F724" i="39" s="1"/>
  <c r="F997" i="29"/>
  <c r="F993" i="29" s="1"/>
  <c r="F988" i="29" s="1"/>
  <c r="G889" i="29"/>
  <c r="G888" i="29"/>
  <c r="M1232" i="29"/>
  <c r="K1230" i="29"/>
  <c r="K1225" i="29" s="1"/>
  <c r="J1103" i="29"/>
  <c r="J805" i="39" s="1"/>
  <c r="H982" i="29"/>
  <c r="O1177" i="29"/>
  <c r="A1177" i="29" s="1"/>
  <c r="E1105" i="29"/>
  <c r="A928" i="39"/>
  <c r="E926" i="39"/>
  <c r="E964" i="39" s="1"/>
  <c r="O1152" i="29"/>
  <c r="J889" i="29"/>
  <c r="J955" i="29"/>
  <c r="J954" i="29" s="1"/>
  <c r="J953" i="29" s="1"/>
  <c r="G836" i="29"/>
  <c r="G609" i="39" s="1"/>
  <c r="E783" i="39"/>
  <c r="E1047" i="29"/>
  <c r="P766" i="39"/>
  <c r="M1046" i="29"/>
  <c r="K1042" i="29"/>
  <c r="A1069" i="29"/>
  <c r="A1162" i="29"/>
  <c r="I997" i="29"/>
  <c r="I993" i="29" s="1"/>
  <c r="I988" i="29" s="1"/>
  <c r="G1191" i="29"/>
  <c r="G847" i="39" s="1"/>
  <c r="K1271" i="29"/>
  <c r="K1247" i="29" s="1"/>
  <c r="M1274" i="29"/>
  <c r="I1102" i="29"/>
  <c r="G1059" i="29"/>
  <c r="G1058" i="29"/>
  <c r="G758" i="39" s="1"/>
  <c r="G756" i="39" s="1"/>
  <c r="I554" i="29"/>
  <c r="I549" i="29" s="1"/>
  <c r="J558" i="29"/>
  <c r="H841" i="29"/>
  <c r="J841" i="29" s="1"/>
  <c r="Q878" i="39"/>
  <c r="Q876" i="39"/>
  <c r="Q875" i="39" s="1"/>
  <c r="A1016" i="39"/>
  <c r="N833" i="29"/>
  <c r="F854" i="29"/>
  <c r="F628" i="39" s="1"/>
  <c r="H991" i="29"/>
  <c r="H713" i="39" s="1"/>
  <c r="H711" i="39" s="1"/>
  <c r="I626" i="29"/>
  <c r="J587" i="29"/>
  <c r="J449" i="39" s="1"/>
  <c r="M982" i="29"/>
  <c r="O982" i="29" s="1"/>
  <c r="Q689" i="39"/>
  <c r="I560" i="29"/>
  <c r="J561" i="29"/>
  <c r="J1152" i="29"/>
  <c r="Q652" i="39"/>
  <c r="O1422" i="29"/>
  <c r="A1423" i="29"/>
  <c r="A818" i="39"/>
  <c r="G937" i="29"/>
  <c r="G688" i="39" s="1"/>
  <c r="G687" i="39" s="1"/>
  <c r="G690" i="39" s="1"/>
  <c r="N887" i="29"/>
  <c r="E639" i="39"/>
  <c r="K1191" i="29"/>
  <c r="K847" i="39" s="1"/>
  <c r="K846" i="39" s="1"/>
  <c r="K1187" i="29"/>
  <c r="K843" i="39" s="1"/>
  <c r="K842" i="39" s="1"/>
  <c r="G981" i="29"/>
  <c r="G735" i="39" s="1"/>
  <c r="K881" i="29"/>
  <c r="K879" i="29"/>
  <c r="K654" i="39" s="1"/>
  <c r="M946" i="29"/>
  <c r="K147" i="29"/>
  <c r="K945" i="29"/>
  <c r="K944" i="29" s="1"/>
  <c r="K943" i="29" s="1"/>
  <c r="N912" i="29"/>
  <c r="N662" i="39" s="1"/>
  <c r="A574" i="29"/>
  <c r="E1313" i="29"/>
  <c r="A1314" i="29"/>
  <c r="E1357" i="29"/>
  <c r="E1356" i="29" s="1"/>
  <c r="E1355" i="29" s="1"/>
  <c r="H881" i="29"/>
  <c r="H879" i="29"/>
  <c r="H654" i="39" s="1"/>
  <c r="A921" i="29"/>
  <c r="I909" i="29"/>
  <c r="I908" i="29"/>
  <c r="I658" i="39" s="1"/>
  <c r="E848" i="39"/>
  <c r="E1166" i="29"/>
  <c r="J1000" i="29"/>
  <c r="J722" i="39" s="1"/>
  <c r="G560" i="29"/>
  <c r="A1151" i="29"/>
  <c r="K854" i="29"/>
  <c r="K628" i="39" s="1"/>
  <c r="M893" i="29"/>
  <c r="E117" i="39"/>
  <c r="E841" i="29"/>
  <c r="A799" i="39"/>
  <c r="A902" i="29"/>
  <c r="I887" i="29"/>
  <c r="A1276" i="29"/>
  <c r="E1020" i="29"/>
  <c r="E842" i="39"/>
  <c r="O99" i="31"/>
  <c r="O98" i="31" s="1"/>
  <c r="A17" i="34"/>
  <c r="M760" i="39" l="1"/>
  <c r="A40" i="39"/>
  <c r="R14" i="39"/>
  <c r="Q964" i="39"/>
  <c r="R964" i="39"/>
  <c r="R849" i="39"/>
  <c r="Q769" i="39"/>
  <c r="K12" i="49"/>
  <c r="K12" i="40"/>
  <c r="K12" i="46"/>
  <c r="K12" i="43"/>
  <c r="K12" i="48"/>
  <c r="K12" i="42"/>
  <c r="K12" i="47"/>
  <c r="K12" i="44"/>
  <c r="K12" i="45"/>
  <c r="K12" i="41"/>
  <c r="Q436" i="39"/>
  <c r="A1001" i="39"/>
  <c r="A1000" i="39" s="1"/>
  <c r="O760" i="39"/>
  <c r="M783" i="39"/>
  <c r="M778" i="39" s="1"/>
  <c r="O1052" i="29"/>
  <c r="O783" i="39" s="1"/>
  <c r="O778" i="39" s="1"/>
  <c r="M848" i="39"/>
  <c r="Q848" i="39" s="1"/>
  <c r="O1192" i="29"/>
  <c r="O848" i="39" s="1"/>
  <c r="M804" i="39"/>
  <c r="O1102" i="29"/>
  <c r="O804" i="39" s="1"/>
  <c r="M825" i="39"/>
  <c r="M820" i="39" s="1"/>
  <c r="O1146" i="29"/>
  <c r="O825" i="39" s="1"/>
  <c r="O820" i="39" s="1"/>
  <c r="M696" i="39"/>
  <c r="M695" i="39" s="1"/>
  <c r="O946" i="29"/>
  <c r="O696" i="39" s="1"/>
  <c r="O695" i="39" s="1"/>
  <c r="M909" i="39"/>
  <c r="M906" i="39" s="1"/>
  <c r="O1274" i="29"/>
  <c r="O909" i="39" s="1"/>
  <c r="O906" i="39" s="1"/>
  <c r="M788" i="39"/>
  <c r="O1087" i="29"/>
  <c r="O788" i="39" s="1"/>
  <c r="M890" i="39"/>
  <c r="M888" i="39" s="1"/>
  <c r="M883" i="39" s="1"/>
  <c r="M882" i="39" s="1"/>
  <c r="M881" i="39" s="1"/>
  <c r="O1232" i="29"/>
  <c r="O890" i="39" s="1"/>
  <c r="O888" i="39" s="1"/>
  <c r="O883" i="39" s="1"/>
  <c r="O882" i="39" s="1"/>
  <c r="O881" i="39" s="1"/>
  <c r="M774" i="39"/>
  <c r="Q774" i="39" s="1"/>
  <c r="O1046" i="29"/>
  <c r="O774" i="39" s="1"/>
  <c r="M829" i="39"/>
  <c r="M828" i="39" s="1"/>
  <c r="O1150" i="29"/>
  <c r="O829" i="39" s="1"/>
  <c r="O828" i="39" s="1"/>
  <c r="M732" i="39"/>
  <c r="M731" i="39" s="1"/>
  <c r="O1009" i="29"/>
  <c r="O732" i="39" s="1"/>
  <c r="O731" i="39" s="1"/>
  <c r="M665" i="39"/>
  <c r="O915" i="29"/>
  <c r="O665" i="39" s="1"/>
  <c r="M597" i="39"/>
  <c r="O800" i="29"/>
  <c r="O597" i="39" s="1"/>
  <c r="M768" i="39"/>
  <c r="Q768" i="39" s="1"/>
  <c r="O1068" i="29"/>
  <c r="O768" i="39" s="1"/>
  <c r="A1180" i="39"/>
  <c r="A1179" i="39" s="1"/>
  <c r="M757" i="39"/>
  <c r="O1033" i="29"/>
  <c r="O757" i="39" s="1"/>
  <c r="M677" i="39"/>
  <c r="O893" i="29"/>
  <c r="O677" i="39" s="1"/>
  <c r="M498" i="39"/>
  <c r="Q498" i="39" s="1"/>
  <c r="O657" i="29"/>
  <c r="O498" i="39" s="1"/>
  <c r="N656" i="39"/>
  <c r="A998" i="29"/>
  <c r="A474" i="29"/>
  <c r="M774" i="29"/>
  <c r="L802" i="39"/>
  <c r="L797" i="39" s="1"/>
  <c r="L796" i="39" s="1"/>
  <c r="L795" i="39" s="1"/>
  <c r="L750" i="39" s="1"/>
  <c r="J1192" i="29"/>
  <c r="J848" i="39" s="1"/>
  <c r="N726" i="39"/>
  <c r="L980" i="29"/>
  <c r="I987" i="29"/>
  <c r="A1193" i="29"/>
  <c r="H755" i="39"/>
  <c r="H754" i="39" s="1"/>
  <c r="H753" i="39" s="1"/>
  <c r="P814" i="39"/>
  <c r="P812" i="39" s="1"/>
  <c r="P807" i="39"/>
  <c r="Q814" i="39"/>
  <c r="Q812" i="39" s="1"/>
  <c r="P723" i="39"/>
  <c r="A723" i="39" s="1"/>
  <c r="N767" i="39"/>
  <c r="I906" i="29"/>
  <c r="I656" i="39" s="1"/>
  <c r="I729" i="39"/>
  <c r="H656" i="39"/>
  <c r="G759" i="39"/>
  <c r="L866" i="29"/>
  <c r="L862" i="29" s="1"/>
  <c r="N843" i="39"/>
  <c r="N842" i="39" s="1"/>
  <c r="G849" i="39"/>
  <c r="N1093" i="29"/>
  <c r="O119" i="39"/>
  <c r="M119" i="39"/>
  <c r="I836" i="29"/>
  <c r="I609" i="39" s="1"/>
  <c r="I659" i="39"/>
  <c r="I981" i="29"/>
  <c r="I735" i="39" s="1"/>
  <c r="I804" i="39"/>
  <c r="F906" i="29"/>
  <c r="F729" i="39"/>
  <c r="F726" i="39" s="1"/>
  <c r="N628" i="39"/>
  <c r="J1006" i="29"/>
  <c r="J729" i="39" s="1"/>
  <c r="M842" i="29"/>
  <c r="O842" i="29" s="1"/>
  <c r="I903" i="29"/>
  <c r="I653" i="39" s="1"/>
  <c r="I651" i="39" s="1"/>
  <c r="I728" i="39"/>
  <c r="I755" i="39"/>
  <c r="I754" i="39" s="1"/>
  <c r="I753" i="39" s="1"/>
  <c r="H841" i="39"/>
  <c r="H840" i="39" s="1"/>
  <c r="H839" i="39" s="1"/>
  <c r="H836" i="39" s="1"/>
  <c r="N695" i="39"/>
  <c r="N119" i="39"/>
  <c r="I842" i="29"/>
  <c r="I665" i="39"/>
  <c r="P811" i="39"/>
  <c r="A811" i="39" s="1"/>
  <c r="N795" i="39"/>
  <c r="A841" i="29"/>
  <c r="N839" i="29"/>
  <c r="K841" i="39"/>
  <c r="K840" i="39" s="1"/>
  <c r="K839" i="39" s="1"/>
  <c r="K836" i="39" s="1"/>
  <c r="G755" i="39"/>
  <c r="G754" i="39" s="1"/>
  <c r="G753" i="39" s="1"/>
  <c r="H614" i="39"/>
  <c r="A1010" i="29"/>
  <c r="N847" i="39"/>
  <c r="N846" i="39" s="1"/>
  <c r="A1168" i="29"/>
  <c r="G848" i="39"/>
  <c r="N816" i="29"/>
  <c r="N639" i="39"/>
  <c r="L786" i="39"/>
  <c r="F755" i="39"/>
  <c r="F754" i="39" s="1"/>
  <c r="F753" i="39" s="1"/>
  <c r="N901" i="29"/>
  <c r="N653" i="39"/>
  <c r="N651" i="39" s="1"/>
  <c r="N724" i="39"/>
  <c r="L712" i="39"/>
  <c r="L711" i="39" s="1"/>
  <c r="L964" i="29"/>
  <c r="F842" i="29"/>
  <c r="F665" i="39"/>
  <c r="N774" i="29"/>
  <c r="N597" i="39"/>
  <c r="M936" i="29"/>
  <c r="M688" i="39"/>
  <c r="M687" i="39" s="1"/>
  <c r="M690" i="39" s="1"/>
  <c r="A850" i="39"/>
  <c r="R805" i="39"/>
  <c r="A411" i="39"/>
  <c r="R762" i="39"/>
  <c r="A762" i="39" s="1"/>
  <c r="A1054" i="39"/>
  <c r="A1053" i="39" s="1"/>
  <c r="A916" i="39"/>
  <c r="A470" i="29"/>
  <c r="A468" i="29" s="1"/>
  <c r="A467" i="29" s="1"/>
  <c r="A1138" i="39"/>
  <c r="A1137" i="39" s="1"/>
  <c r="R1097" i="39"/>
  <c r="A1097" i="39" s="1"/>
  <c r="A1098" i="39"/>
  <c r="M1118" i="29"/>
  <c r="A1118" i="29" s="1"/>
  <c r="A1119" i="29"/>
  <c r="R863" i="39"/>
  <c r="R861" i="39" s="1"/>
  <c r="A398" i="39"/>
  <c r="O1036" i="29"/>
  <c r="A1036" i="29" s="1"/>
  <c r="A1037" i="29"/>
  <c r="P382" i="39"/>
  <c r="Q382" i="39"/>
  <c r="Q381" i="39" s="1"/>
  <c r="Q377" i="39" s="1"/>
  <c r="R384" i="39"/>
  <c r="R382" i="39"/>
  <c r="R381" i="39" s="1"/>
  <c r="R377" i="39" s="1"/>
  <c r="A1358" i="29"/>
  <c r="R859" i="39"/>
  <c r="R856" i="39" s="1"/>
  <c r="O614" i="29"/>
  <c r="M614" i="29"/>
  <c r="A718" i="39"/>
  <c r="O145" i="29"/>
  <c r="A145" i="29" s="1"/>
  <c r="M1032" i="29"/>
  <c r="M1031" i="29" s="1"/>
  <c r="Q757" i="39"/>
  <c r="A1033" i="29"/>
  <c r="A615" i="29"/>
  <c r="A931" i="39"/>
  <c r="R930" i="39"/>
  <c r="R925" i="39" s="1"/>
  <c r="R924" i="39" s="1"/>
  <c r="R923" i="39" s="1"/>
  <c r="R809" i="39"/>
  <c r="O1106" i="29"/>
  <c r="A1106" i="29" s="1"/>
  <c r="A1108" i="29"/>
  <c r="A699" i="39"/>
  <c r="L12" i="29"/>
  <c r="K12" i="39"/>
  <c r="L12" i="34"/>
  <c r="K12" i="31"/>
  <c r="K12" i="38"/>
  <c r="L12" i="33"/>
  <c r="R438" i="39"/>
  <c r="A438" i="39" s="1"/>
  <c r="A393" i="39"/>
  <c r="Q761" i="39"/>
  <c r="Q760" i="39" s="1"/>
  <c r="R957" i="39"/>
  <c r="A957" i="39" s="1"/>
  <c r="A961" i="39"/>
  <c r="A1038" i="29"/>
  <c r="Q809" i="39"/>
  <c r="A1152" i="29"/>
  <c r="J1005" i="29"/>
  <c r="J728" i="39" s="1"/>
  <c r="A766" i="39"/>
  <c r="O1160" i="29"/>
  <c r="A914" i="39"/>
  <c r="P832" i="39"/>
  <c r="P831" i="39" s="1"/>
  <c r="P834" i="39"/>
  <c r="P449" i="39"/>
  <c r="Q449" i="39"/>
  <c r="J991" i="29"/>
  <c r="J713" i="39" s="1"/>
  <c r="J711" i="39" s="1"/>
  <c r="H989" i="29"/>
  <c r="F965" i="29"/>
  <c r="F712" i="39" s="1"/>
  <c r="F711" i="39" s="1"/>
  <c r="P722" i="39"/>
  <c r="Q722" i="39"/>
  <c r="M881" i="29"/>
  <c r="O881" i="29" s="1"/>
  <c r="G854" i="29"/>
  <c r="G628" i="39" s="1"/>
  <c r="E1161" i="29"/>
  <c r="M147" i="29"/>
  <c r="M945" i="29"/>
  <c r="M944" i="29" s="1"/>
  <c r="M943" i="29" s="1"/>
  <c r="G980" i="29"/>
  <c r="F786" i="29"/>
  <c r="L912" i="29"/>
  <c r="L839" i="29" s="1"/>
  <c r="G1056" i="29"/>
  <c r="G1055" i="29" s="1"/>
  <c r="G1054" i="29" s="1"/>
  <c r="G1053" i="29" s="1"/>
  <c r="G1190" i="29"/>
  <c r="M1042" i="29"/>
  <c r="E1030" i="29"/>
  <c r="J982" i="29"/>
  <c r="F987" i="29"/>
  <c r="J1059" i="29"/>
  <c r="I865" i="29"/>
  <c r="I639" i="39" s="1"/>
  <c r="F903" i="29"/>
  <c r="F653" i="39" s="1"/>
  <c r="F651" i="39" s="1"/>
  <c r="R738" i="39"/>
  <c r="M1149" i="29"/>
  <c r="E1008" i="29"/>
  <c r="E732" i="39"/>
  <c r="H791" i="29"/>
  <c r="L1190" i="29"/>
  <c r="E945" i="29"/>
  <c r="E696" i="39"/>
  <c r="E147" i="29"/>
  <c r="K1030" i="29"/>
  <c r="F981" i="29"/>
  <c r="F735" i="39" s="1"/>
  <c r="J906" i="29"/>
  <c r="R869" i="39"/>
  <c r="R864" i="39" s="1"/>
  <c r="A864" i="39" s="1"/>
  <c r="J1102" i="29"/>
  <c r="H981" i="29"/>
  <c r="H735" i="39" s="1"/>
  <c r="E1059" i="29"/>
  <c r="E881" i="39"/>
  <c r="L887" i="29"/>
  <c r="Q685" i="39"/>
  <c r="R891" i="39"/>
  <c r="R451" i="39"/>
  <c r="E697" i="39"/>
  <c r="A697" i="39" s="1"/>
  <c r="A947" i="29"/>
  <c r="R769" i="39"/>
  <c r="A769" i="39" s="1"/>
  <c r="G1100" i="29"/>
  <c r="G1095" i="29" s="1"/>
  <c r="G1094" i="29" s="1"/>
  <c r="L1100" i="29"/>
  <c r="L1095" i="29" s="1"/>
  <c r="L1094" i="29" s="1"/>
  <c r="L1093" i="29" s="1"/>
  <c r="P787" i="39"/>
  <c r="P786" i="39" s="1"/>
  <c r="L1056" i="29"/>
  <c r="L1055" i="29" s="1"/>
  <c r="L1054" i="29" s="1"/>
  <c r="L1053" i="29" s="1"/>
  <c r="L1029" i="29" s="1"/>
  <c r="A911" i="39"/>
  <c r="I1191" i="29"/>
  <c r="I847" i="39" s="1"/>
  <c r="I846" i="39" s="1"/>
  <c r="I1187" i="29"/>
  <c r="L909" i="29"/>
  <c r="L908" i="29"/>
  <c r="L658" i="39" s="1"/>
  <c r="P664" i="39"/>
  <c r="Q664" i="39"/>
  <c r="Q117" i="39" s="1"/>
  <c r="J1009" i="29"/>
  <c r="J732" i="39" s="1"/>
  <c r="J731" i="39" s="1"/>
  <c r="H1008" i="29"/>
  <c r="E451" i="39"/>
  <c r="A588" i="29"/>
  <c r="E1019" i="29"/>
  <c r="E743" i="39"/>
  <c r="R652" i="39"/>
  <c r="R830" i="39"/>
  <c r="A830" i="39" s="1"/>
  <c r="J879" i="29"/>
  <c r="J654" i="39" s="1"/>
  <c r="K296" i="29"/>
  <c r="K269" i="39" s="1"/>
  <c r="E816" i="29"/>
  <c r="G936" i="29"/>
  <c r="A937" i="29"/>
  <c r="E846" i="39"/>
  <c r="K1006" i="29"/>
  <c r="K729" i="39" s="1"/>
  <c r="K1005" i="29"/>
  <c r="K728" i="39" s="1"/>
  <c r="A992" i="29"/>
  <c r="M628" i="29"/>
  <c r="O628" i="29" s="1"/>
  <c r="M1047" i="29"/>
  <c r="K867" i="29"/>
  <c r="K641" i="39" s="1"/>
  <c r="K640" i="39" s="1"/>
  <c r="K636" i="39" s="1"/>
  <c r="K643" i="39" s="1"/>
  <c r="K864" i="29"/>
  <c r="K638" i="39" s="1"/>
  <c r="K637" i="39" s="1"/>
  <c r="K635" i="39" s="1"/>
  <c r="P689" i="39"/>
  <c r="N1065" i="29"/>
  <c r="Q891" i="39"/>
  <c r="L901" i="29"/>
  <c r="H863" i="29"/>
  <c r="Q451" i="39"/>
  <c r="L1002" i="29"/>
  <c r="L724" i="39" s="1"/>
  <c r="L997" i="29"/>
  <c r="L993" i="29" s="1"/>
  <c r="L988" i="29" s="1"/>
  <c r="A992" i="39"/>
  <c r="H903" i="29"/>
  <c r="H653" i="39" s="1"/>
  <c r="H651" i="39" s="1"/>
  <c r="E829" i="39"/>
  <c r="E1149" i="29"/>
  <c r="I529" i="29"/>
  <c r="I414" i="39" s="1"/>
  <c r="N867" i="29"/>
  <c r="N864" i="29"/>
  <c r="Q788" i="39"/>
  <c r="A1046" i="29"/>
  <c r="F1042" i="29"/>
  <c r="A892" i="39"/>
  <c r="H842" i="29"/>
  <c r="J915" i="29"/>
  <c r="N979" i="29"/>
  <c r="L1085" i="29"/>
  <c r="F954" i="29"/>
  <c r="A882" i="29"/>
  <c r="A559" i="29"/>
  <c r="E712" i="39"/>
  <c r="L833" i="29"/>
  <c r="I1056" i="29"/>
  <c r="I1055" i="29" s="1"/>
  <c r="I1054" i="29" s="1"/>
  <c r="I1053" i="29" s="1"/>
  <c r="I1029" i="29" s="1"/>
  <c r="H1186" i="29"/>
  <c r="F1190" i="29"/>
  <c r="K1086" i="29"/>
  <c r="K787" i="39" s="1"/>
  <c r="K786" i="39" s="1"/>
  <c r="Q853" i="39"/>
  <c r="L818" i="29"/>
  <c r="L615" i="39" s="1"/>
  <c r="E807" i="39"/>
  <c r="A1105" i="29"/>
  <c r="Q805" i="39"/>
  <c r="P805" i="39"/>
  <c r="G887" i="29"/>
  <c r="O955" i="29"/>
  <c r="O954" i="29" s="1"/>
  <c r="O953" i="29" s="1"/>
  <c r="H1056" i="29"/>
  <c r="H1055" i="29" s="1"/>
  <c r="H1054" i="29" s="1"/>
  <c r="H1053" i="29" s="1"/>
  <c r="H1029" i="29" s="1"/>
  <c r="J1058" i="29"/>
  <c r="J758" i="39" s="1"/>
  <c r="J756" i="39" s="1"/>
  <c r="A1357" i="29"/>
  <c r="O1356" i="29"/>
  <c r="A990" i="29"/>
  <c r="O989" i="29"/>
  <c r="K909" i="29"/>
  <c r="K659" i="39" s="1"/>
  <c r="K908" i="29"/>
  <c r="K658" i="39" s="1"/>
  <c r="O549" i="29"/>
  <c r="L1187" i="29"/>
  <c r="L843" i="39" s="1"/>
  <c r="L842" i="39" s="1"/>
  <c r="L841" i="39" s="1"/>
  <c r="L840" i="39" s="1"/>
  <c r="L839" i="39" s="1"/>
  <c r="L836" i="39" s="1"/>
  <c r="L815" i="29"/>
  <c r="H1101" i="29"/>
  <c r="H803" i="39" s="1"/>
  <c r="H802" i="39" s="1"/>
  <c r="H797" i="39" s="1"/>
  <c r="H796" i="39" s="1"/>
  <c r="H795" i="39" s="1"/>
  <c r="R910" i="39"/>
  <c r="A1275" i="29"/>
  <c r="A1000" i="29"/>
  <c r="G849" i="29"/>
  <c r="G623" i="39" s="1"/>
  <c r="J881" i="29"/>
  <c r="E1312" i="29"/>
  <c r="A1313" i="29"/>
  <c r="M879" i="29"/>
  <c r="K1186" i="29"/>
  <c r="O1421" i="29"/>
  <c r="A1422" i="29"/>
  <c r="P652" i="39"/>
  <c r="J560" i="29"/>
  <c r="J626" i="29"/>
  <c r="M1271" i="29"/>
  <c r="M1247" i="29" s="1"/>
  <c r="A1197" i="29"/>
  <c r="R853" i="39"/>
  <c r="A894" i="29"/>
  <c r="E778" i="39"/>
  <c r="P704" i="39"/>
  <c r="P702" i="39" s="1"/>
  <c r="R832" i="39"/>
  <c r="R831" i="39" s="1"/>
  <c r="R834" i="39"/>
  <c r="K1067" i="29"/>
  <c r="K767" i="39" s="1"/>
  <c r="I854" i="29"/>
  <c r="I628" i="39" s="1"/>
  <c r="Q704" i="39"/>
  <c r="Q702" i="39" s="1"/>
  <c r="J936" i="29"/>
  <c r="R973" i="39"/>
  <c r="R972" i="39" s="1"/>
  <c r="N446" i="29"/>
  <c r="E638" i="39"/>
  <c r="E863" i="29"/>
  <c r="P696" i="39"/>
  <c r="E747" i="39"/>
  <c r="H891" i="29"/>
  <c r="H672" i="39" s="1"/>
  <c r="A717" i="39"/>
  <c r="K816" i="29"/>
  <c r="K614" i="39" s="1"/>
  <c r="M865" i="29"/>
  <c r="P733" i="39"/>
  <c r="Q733" i="39"/>
  <c r="A640" i="29"/>
  <c r="E480" i="39"/>
  <c r="N1190" i="29"/>
  <c r="L854" i="29"/>
  <c r="L628" i="39" s="1"/>
  <c r="R623" i="39"/>
  <c r="M1230" i="29"/>
  <c r="M1225" i="29" s="1"/>
  <c r="M1224" i="29" s="1"/>
  <c r="G1146" i="29"/>
  <c r="G825" i="39" s="1"/>
  <c r="G820" i="39" s="1"/>
  <c r="G795" i="39" s="1"/>
  <c r="H866" i="29"/>
  <c r="H862" i="29" s="1"/>
  <c r="H997" i="29"/>
  <c r="O936" i="29"/>
  <c r="N993" i="29"/>
  <c r="N988" i="29" s="1"/>
  <c r="N987" i="29" s="1"/>
  <c r="Q834" i="39"/>
  <c r="M965" i="29"/>
  <c r="K964" i="29"/>
  <c r="G1042" i="29"/>
  <c r="E587" i="29"/>
  <c r="A410" i="39"/>
  <c r="R821" i="39"/>
  <c r="A821" i="39" s="1"/>
  <c r="R716" i="39"/>
  <c r="A716" i="39" s="1"/>
  <c r="Q738" i="39"/>
  <c r="P738" i="39"/>
  <c r="K1002" i="29"/>
  <c r="K724" i="39" s="1"/>
  <c r="F881" i="29"/>
  <c r="F656" i="39" s="1"/>
  <c r="H1190" i="29"/>
  <c r="A893" i="29"/>
  <c r="E677" i="39"/>
  <c r="A895" i="29"/>
  <c r="A1233" i="29"/>
  <c r="K1190" i="29"/>
  <c r="M1191" i="29"/>
  <c r="J554" i="29"/>
  <c r="J549" i="29" s="1"/>
  <c r="I1101" i="29"/>
  <c r="I803" i="39" s="1"/>
  <c r="G1187" i="29"/>
  <c r="G843" i="39" s="1"/>
  <c r="G842" i="39" s="1"/>
  <c r="E925" i="39"/>
  <c r="E1103" i="29"/>
  <c r="A926" i="39"/>
  <c r="K1224" i="29"/>
  <c r="E867" i="29"/>
  <c r="F818" i="29"/>
  <c r="M1008" i="29"/>
  <c r="P714" i="39"/>
  <c r="Q714" i="39"/>
  <c r="F1101" i="29"/>
  <c r="F803" i="39" s="1"/>
  <c r="F802" i="39" s="1"/>
  <c r="F797" i="39" s="1"/>
  <c r="F796" i="39" s="1"/>
  <c r="F795" i="39" s="1"/>
  <c r="H910" i="29"/>
  <c r="J910" i="29" s="1"/>
  <c r="A910" i="29" s="1"/>
  <c r="J1117" i="29"/>
  <c r="N1186" i="29"/>
  <c r="M1101" i="29"/>
  <c r="K1100" i="29"/>
  <c r="K1095" i="29" s="1"/>
  <c r="K1094" i="29" s="1"/>
  <c r="K1093" i="29" s="1"/>
  <c r="F815" i="29"/>
  <c r="F849" i="29"/>
  <c r="F623" i="39" s="1"/>
  <c r="P829" i="39"/>
  <c r="P828" i="39" s="1"/>
  <c r="E1184" i="29"/>
  <c r="R1015" i="39"/>
  <c r="R1014" i="39" s="1"/>
  <c r="R1013" i="39" s="1"/>
  <c r="A1020" i="39"/>
  <c r="J1002" i="29"/>
  <c r="J724" i="39" s="1"/>
  <c r="G1166" i="29"/>
  <c r="G1161" i="29" s="1"/>
  <c r="G1160" i="29" s="1"/>
  <c r="E970" i="39"/>
  <c r="Q832" i="39"/>
  <c r="Q831" i="39" s="1"/>
  <c r="G1031" i="29"/>
  <c r="A1041" i="29"/>
  <c r="F1031" i="29"/>
  <c r="K981" i="29"/>
  <c r="K735" i="39" s="1"/>
  <c r="J296" i="29"/>
  <c r="J269" i="39" s="1"/>
  <c r="M1141" i="29"/>
  <c r="R876" i="39"/>
  <c r="E377" i="39"/>
  <c r="E558" i="29"/>
  <c r="N909" i="29"/>
  <c r="N908" i="29"/>
  <c r="G1006" i="29"/>
  <c r="G729" i="39" s="1"/>
  <c r="G1005" i="29"/>
  <c r="F1056" i="29"/>
  <c r="F1055" i="29" s="1"/>
  <c r="F1054" i="29" s="1"/>
  <c r="F1053" i="29" s="1"/>
  <c r="A437" i="39"/>
  <c r="I901" i="29" l="1"/>
  <c r="A964" i="39"/>
  <c r="Q688" i="39"/>
  <c r="Q687" i="39" s="1"/>
  <c r="A812" i="39"/>
  <c r="L12" i="49"/>
  <c r="L12" i="40"/>
  <c r="L12" i="46"/>
  <c r="L12" i="43"/>
  <c r="L12" i="48"/>
  <c r="L12" i="42"/>
  <c r="L12" i="47"/>
  <c r="L12" i="44"/>
  <c r="L12" i="45"/>
  <c r="L12" i="41"/>
  <c r="G846" i="39"/>
  <c r="A946" i="29"/>
  <c r="I726" i="39"/>
  <c r="F615" i="39"/>
  <c r="M654" i="39"/>
  <c r="O879" i="29"/>
  <c r="O654" i="39" s="1"/>
  <c r="O774" i="29"/>
  <c r="M712" i="39"/>
  <c r="M711" i="39" s="1"/>
  <c r="O965" i="29"/>
  <c r="O712" i="39" s="1"/>
  <c r="O711" i="39" s="1"/>
  <c r="M639" i="39"/>
  <c r="O865" i="29"/>
  <c r="O639" i="39" s="1"/>
  <c r="M803" i="39"/>
  <c r="M802" i="39" s="1"/>
  <c r="M797" i="39" s="1"/>
  <c r="M796" i="39" s="1"/>
  <c r="M795" i="39" s="1"/>
  <c r="O1101" i="29"/>
  <c r="O803" i="39" s="1"/>
  <c r="O802" i="39" s="1"/>
  <c r="O797" i="39" s="1"/>
  <c r="O796" i="39" s="1"/>
  <c r="O795" i="39" s="1"/>
  <c r="M847" i="39"/>
  <c r="M846" i="39" s="1"/>
  <c r="O1191" i="29"/>
  <c r="O847" i="39" s="1"/>
  <c r="O846" i="39" s="1"/>
  <c r="J842" i="29"/>
  <c r="A991" i="29"/>
  <c r="H750" i="39"/>
  <c r="R1010" i="39"/>
  <c r="A1010" i="39" s="1"/>
  <c r="A1009" i="39" s="1"/>
  <c r="M1187" i="29"/>
  <c r="M1186" i="29" s="1"/>
  <c r="K726" i="39"/>
  <c r="J854" i="29"/>
  <c r="J628" i="39" s="1"/>
  <c r="I980" i="29"/>
  <c r="J656" i="39"/>
  <c r="J726" i="39"/>
  <c r="A814" i="39"/>
  <c r="N730" i="39"/>
  <c r="N638" i="39"/>
  <c r="N637" i="39" s="1"/>
  <c r="N635" i="39" s="1"/>
  <c r="N791" i="29"/>
  <c r="N614" i="39"/>
  <c r="L662" i="39"/>
  <c r="F760" i="29"/>
  <c r="F583" i="39"/>
  <c r="N658" i="39"/>
  <c r="G728" i="39"/>
  <c r="G726" i="39" s="1"/>
  <c r="G841" i="39"/>
  <c r="G840" i="39" s="1"/>
  <c r="G839" i="39" s="1"/>
  <c r="G836" i="39" s="1"/>
  <c r="N641" i="39"/>
  <c r="N640" i="39" s="1"/>
  <c r="N636" i="39" s="1"/>
  <c r="N643" i="39" s="1"/>
  <c r="N841" i="39"/>
  <c r="N840" i="39" s="1"/>
  <c r="N839" i="39" s="1"/>
  <c r="N836" i="39" s="1"/>
  <c r="N765" i="39"/>
  <c r="J1187" i="29"/>
  <c r="J843" i="39" s="1"/>
  <c r="J842" i="39" s="1"/>
  <c r="I843" i="39"/>
  <c r="I842" i="39" s="1"/>
  <c r="I841" i="39" s="1"/>
  <c r="I840" i="39" s="1"/>
  <c r="I839" i="39" s="1"/>
  <c r="I836" i="39" s="1"/>
  <c r="N836" i="29"/>
  <c r="N659" i="39"/>
  <c r="M1117" i="29"/>
  <c r="I802" i="39"/>
  <c r="I797" i="39" s="1"/>
  <c r="I796" i="39" s="1"/>
  <c r="I795" i="39" s="1"/>
  <c r="I750" i="39" s="1"/>
  <c r="N352" i="39"/>
  <c r="J665" i="39"/>
  <c r="P665" i="39" s="1"/>
  <c r="L836" i="29"/>
  <c r="L609" i="39" s="1"/>
  <c r="L659" i="39"/>
  <c r="A869" i="39"/>
  <c r="J804" i="39"/>
  <c r="P804" i="39" s="1"/>
  <c r="J759" i="39"/>
  <c r="P759" i="39" s="1"/>
  <c r="F750" i="39"/>
  <c r="G750" i="39"/>
  <c r="A733" i="39"/>
  <c r="A913" i="39"/>
  <c r="A912" i="39" s="1"/>
  <c r="A652" i="39"/>
  <c r="A856" i="39"/>
  <c r="A1096" i="39"/>
  <c r="A1095" i="39" s="1"/>
  <c r="A955" i="39"/>
  <c r="A954" i="39" s="1"/>
  <c r="A614" i="29"/>
  <c r="A809" i="39"/>
  <c r="A859" i="39"/>
  <c r="R436" i="39"/>
  <c r="A436" i="39" s="1"/>
  <c r="A863" i="39"/>
  <c r="A861" i="39"/>
  <c r="R664" i="39"/>
  <c r="R117" i="39" s="1"/>
  <c r="P384" i="39"/>
  <c r="Q384" i="39"/>
  <c r="L987" i="29"/>
  <c r="M12" i="29"/>
  <c r="L12" i="39"/>
  <c r="M12" i="33"/>
  <c r="L12" i="31"/>
  <c r="M12" i="34"/>
  <c r="L12" i="38"/>
  <c r="O1032" i="29"/>
  <c r="A1032" i="29" s="1"/>
  <c r="A930" i="39"/>
  <c r="R761" i="39"/>
  <c r="R760" i="39" s="1"/>
  <c r="A891" i="39"/>
  <c r="P381" i="39"/>
  <c r="A382" i="39"/>
  <c r="H1185" i="29"/>
  <c r="H1184" i="29" s="1"/>
  <c r="H1183" i="29" s="1"/>
  <c r="H1159" i="29" s="1"/>
  <c r="H1156" i="29" s="1"/>
  <c r="A955" i="29"/>
  <c r="A936" i="29"/>
  <c r="A831" i="39"/>
  <c r="A714" i="39"/>
  <c r="A1068" i="29"/>
  <c r="G1030" i="29"/>
  <c r="G1029" i="29" s="1"/>
  <c r="N1185" i="29"/>
  <c r="N1184" i="29" s="1"/>
  <c r="N1183" i="29" s="1"/>
  <c r="N1159" i="29" s="1"/>
  <c r="N1156" i="29" s="1"/>
  <c r="A834" i="39"/>
  <c r="A910" i="39"/>
  <c r="A689" i="39"/>
  <c r="R804" i="39"/>
  <c r="A1009" i="29"/>
  <c r="A722" i="39"/>
  <c r="I1190" i="29"/>
  <c r="L979" i="29"/>
  <c r="L730" i="39" s="1"/>
  <c r="E1058" i="29"/>
  <c r="G906" i="29"/>
  <c r="G656" i="39" s="1"/>
  <c r="E384" i="39"/>
  <c r="Q825" i="39"/>
  <c r="Q820" i="39" s="1"/>
  <c r="F935" i="29"/>
  <c r="F686" i="39" s="1"/>
  <c r="F684" i="39" s="1"/>
  <c r="R878" i="39"/>
  <c r="A878" i="39" s="1"/>
  <c r="O1141" i="29"/>
  <c r="O1117" i="29" s="1"/>
  <c r="A991" i="39"/>
  <c r="E1183" i="29"/>
  <c r="F800" i="29"/>
  <c r="F597" i="39" s="1"/>
  <c r="N1020" i="29"/>
  <c r="O1008" i="29"/>
  <c r="E641" i="39"/>
  <c r="E866" i="29"/>
  <c r="A1103" i="29"/>
  <c r="E805" i="39"/>
  <c r="A805" i="39" s="1"/>
  <c r="I1100" i="29"/>
  <c r="I1095" i="29" s="1"/>
  <c r="I1094" i="29" s="1"/>
  <c r="I1093" i="29" s="1"/>
  <c r="I1026" i="29" s="1"/>
  <c r="E854" i="29"/>
  <c r="J1191" i="29"/>
  <c r="J847" i="39" s="1"/>
  <c r="J846" i="39" s="1"/>
  <c r="A1192" i="29"/>
  <c r="R848" i="39"/>
  <c r="M964" i="29"/>
  <c r="P849" i="39"/>
  <c r="Q849" i="39"/>
  <c r="H818" i="29"/>
  <c r="H615" i="39" s="1"/>
  <c r="N1024" i="29"/>
  <c r="M816" i="29"/>
  <c r="K791" i="29"/>
  <c r="M791" i="29" s="1"/>
  <c r="J891" i="29"/>
  <c r="J672" i="39" s="1"/>
  <c r="A1014" i="39"/>
  <c r="R875" i="39"/>
  <c r="A875" i="39" s="1"/>
  <c r="A876" i="39"/>
  <c r="P848" i="39"/>
  <c r="H446" i="29"/>
  <c r="H352" i="39" s="1"/>
  <c r="E969" i="39"/>
  <c r="F812" i="29"/>
  <c r="F814" i="29"/>
  <c r="P729" i="39"/>
  <c r="F820" i="29"/>
  <c r="F618" i="39" s="1"/>
  <c r="F813" i="29"/>
  <c r="E924" i="39"/>
  <c r="E1102" i="29"/>
  <c r="A925" i="39"/>
  <c r="G1186" i="29"/>
  <c r="G1185" i="29" s="1"/>
  <c r="G1184" i="29" s="1"/>
  <c r="G1183" i="29" s="1"/>
  <c r="G1159" i="29" s="1"/>
  <c r="G1156" i="29" s="1"/>
  <c r="K997" i="29"/>
  <c r="K889" i="29"/>
  <c r="A832" i="39"/>
  <c r="E815" i="29"/>
  <c r="E637" i="39"/>
  <c r="A972" i="39"/>
  <c r="R971" i="39"/>
  <c r="K1065" i="29"/>
  <c r="K765" i="39" s="1"/>
  <c r="O1271" i="29"/>
  <c r="A1274" i="29"/>
  <c r="H833" i="29"/>
  <c r="L1186" i="29"/>
  <c r="L1185" i="29" s="1"/>
  <c r="L1184" i="29" s="1"/>
  <c r="L1183" i="29" s="1"/>
  <c r="L1159" i="29" s="1"/>
  <c r="L1156" i="29" s="1"/>
  <c r="M908" i="29"/>
  <c r="H935" i="29"/>
  <c r="H686" i="39" s="1"/>
  <c r="H684" i="39" s="1"/>
  <c r="H930" i="29"/>
  <c r="R704" i="39"/>
  <c r="R498" i="39"/>
  <c r="A853" i="39"/>
  <c r="M1086" i="29"/>
  <c r="K1085" i="29"/>
  <c r="H1020" i="29"/>
  <c r="H743" i="39" s="1"/>
  <c r="H742" i="39" s="1"/>
  <c r="R768" i="39"/>
  <c r="A768" i="39" s="1"/>
  <c r="N866" i="29"/>
  <c r="N862" i="29" s="1"/>
  <c r="N1058" i="29"/>
  <c r="N1059" i="29"/>
  <c r="O1047" i="29"/>
  <c r="A1047" i="29" s="1"/>
  <c r="A1052" i="29"/>
  <c r="E614" i="39"/>
  <c r="P654" i="39"/>
  <c r="F1187" i="29"/>
  <c r="F843" i="39" s="1"/>
  <c r="F842" i="39" s="1"/>
  <c r="F841" i="39" s="1"/>
  <c r="F840" i="39" s="1"/>
  <c r="F839" i="39" s="1"/>
  <c r="F836" i="39" s="1"/>
  <c r="P117" i="39"/>
  <c r="I1186" i="29"/>
  <c r="L1026" i="29"/>
  <c r="J981" i="29"/>
  <c r="J735" i="39" s="1"/>
  <c r="H980" i="29"/>
  <c r="Q890" i="39"/>
  <c r="Q888" i="39" s="1"/>
  <c r="Q883" i="39" s="1"/>
  <c r="Q882" i="39" s="1"/>
  <c r="A1166" i="29"/>
  <c r="I786" i="29"/>
  <c r="K1023" i="29"/>
  <c r="K746" i="39" s="1"/>
  <c r="K1024" i="29"/>
  <c r="K747" i="39" s="1"/>
  <c r="F879" i="29"/>
  <c r="F654" i="39" s="1"/>
  <c r="M1002" i="29"/>
  <c r="A587" i="29"/>
  <c r="E449" i="39"/>
  <c r="R688" i="39"/>
  <c r="R687" i="39" s="1"/>
  <c r="R690" i="39"/>
  <c r="G1141" i="29"/>
  <c r="G1117" i="29" s="1"/>
  <c r="G1093" i="29" s="1"/>
  <c r="R685" i="39"/>
  <c r="A685" i="39" s="1"/>
  <c r="E657" i="29"/>
  <c r="A480" i="39"/>
  <c r="L1024" i="29"/>
  <c r="O1149" i="29"/>
  <c r="A1149" i="29" s="1"/>
  <c r="F901" i="29"/>
  <c r="G1024" i="29"/>
  <c r="G747" i="39" s="1"/>
  <c r="G912" i="29"/>
  <c r="G662" i="39" s="1"/>
  <c r="F964" i="29"/>
  <c r="H890" i="29"/>
  <c r="H888" i="29"/>
  <c r="K1223" i="29"/>
  <c r="P774" i="39"/>
  <c r="E1006" i="29"/>
  <c r="E828" i="39"/>
  <c r="E1005" i="29" s="1"/>
  <c r="G446" i="29"/>
  <c r="G352" i="39" s="1"/>
  <c r="H815" i="29"/>
  <c r="K863" i="29"/>
  <c r="M864" i="29"/>
  <c r="Q783" i="39"/>
  <c r="Q778" i="39" s="1"/>
  <c r="M1005" i="29"/>
  <c r="E742" i="39"/>
  <c r="E920" i="29"/>
  <c r="E671" i="39" s="1"/>
  <c r="Q732" i="39"/>
  <c r="Q731" i="39" s="1"/>
  <c r="J1008" i="29"/>
  <c r="K979" i="29"/>
  <c r="K730" i="39" s="1"/>
  <c r="R665" i="39"/>
  <c r="M1100" i="29"/>
  <c r="M1095" i="29" s="1"/>
  <c r="M1094" i="29" s="1"/>
  <c r="F1100" i="29"/>
  <c r="F1095" i="29" s="1"/>
  <c r="F1094" i="29" s="1"/>
  <c r="F1093" i="29" s="1"/>
  <c r="I833" i="29"/>
  <c r="G786" i="29"/>
  <c r="G583" i="39" s="1"/>
  <c r="M1190" i="29"/>
  <c r="G856" i="29"/>
  <c r="A856" i="29" s="1"/>
  <c r="P679" i="39"/>
  <c r="H1024" i="29"/>
  <c r="H747" i="39" s="1"/>
  <c r="H1023" i="29"/>
  <c r="H746" i="39" s="1"/>
  <c r="R597" i="39"/>
  <c r="J997" i="29"/>
  <c r="J993" i="29" s="1"/>
  <c r="H993" i="29"/>
  <c r="H988" i="29" s="1"/>
  <c r="H987" i="29" s="1"/>
  <c r="E924" i="29"/>
  <c r="P119" i="39"/>
  <c r="P695" i="39"/>
  <c r="Q909" i="39"/>
  <c r="Q906" i="39" s="1"/>
  <c r="K1020" i="29"/>
  <c r="K743" i="39" s="1"/>
  <c r="K742" i="39" s="1"/>
  <c r="L812" i="29"/>
  <c r="L814" i="29"/>
  <c r="A1356" i="29"/>
  <c r="O1355" i="29"/>
  <c r="A1355" i="29" s="1"/>
  <c r="E984" i="29"/>
  <c r="A807" i="39"/>
  <c r="L792" i="29"/>
  <c r="F1023" i="29"/>
  <c r="F746" i="39" s="1"/>
  <c r="F1024" i="29"/>
  <c r="F747" i="39" s="1"/>
  <c r="J1186" i="29"/>
  <c r="F953" i="29"/>
  <c r="A953" i="29" s="1"/>
  <c r="A954" i="29"/>
  <c r="N907" i="29"/>
  <c r="N975" i="29"/>
  <c r="P498" i="39"/>
  <c r="K866" i="29"/>
  <c r="K862" i="29" s="1"/>
  <c r="M867" i="29"/>
  <c r="K906" i="29"/>
  <c r="K656" i="39" s="1"/>
  <c r="M1006" i="29"/>
  <c r="G865" i="29"/>
  <c r="G639" i="39" s="1"/>
  <c r="M296" i="29"/>
  <c r="H909" i="29"/>
  <c r="H659" i="39" s="1"/>
  <c r="H908" i="29"/>
  <c r="H658" i="39" s="1"/>
  <c r="E759" i="39"/>
  <c r="F980" i="29"/>
  <c r="E695" i="39"/>
  <c r="E119" i="39"/>
  <c r="E296" i="29" s="1"/>
  <c r="E909" i="29"/>
  <c r="E731" i="39"/>
  <c r="E908" i="29" s="1"/>
  <c r="Q829" i="39"/>
  <c r="Q828" i="39" s="1"/>
  <c r="I867" i="29"/>
  <c r="I641" i="39" s="1"/>
  <c r="I640" i="39" s="1"/>
  <c r="I636" i="39" s="1"/>
  <c r="I643" i="39" s="1"/>
  <c r="I864" i="29"/>
  <c r="I638" i="39" s="1"/>
  <c r="I637" i="39" s="1"/>
  <c r="I635" i="39" s="1"/>
  <c r="R774" i="39"/>
  <c r="O1042" i="29"/>
  <c r="A1042" i="29" s="1"/>
  <c r="Q696" i="39"/>
  <c r="J989" i="29"/>
  <c r="G903" i="29"/>
  <c r="G653" i="39" s="1"/>
  <c r="G651" i="39" s="1"/>
  <c r="E554" i="29"/>
  <c r="A558" i="29"/>
  <c r="M981" i="29"/>
  <c r="K980" i="29"/>
  <c r="F1030" i="29"/>
  <c r="F1029" i="29" s="1"/>
  <c r="L591" i="29"/>
  <c r="L454" i="39" s="1"/>
  <c r="F792" i="29"/>
  <c r="P688" i="39"/>
  <c r="P687" i="39" s="1"/>
  <c r="M1067" i="29"/>
  <c r="I912" i="29"/>
  <c r="P765" i="39"/>
  <c r="J1101" i="29"/>
  <c r="J803" i="39" s="1"/>
  <c r="H1100" i="29"/>
  <c r="H1095" i="29" s="1"/>
  <c r="H1094" i="29" s="1"/>
  <c r="H1093" i="29" s="1"/>
  <c r="H1026" i="29" s="1"/>
  <c r="M909" i="29"/>
  <c r="K836" i="29"/>
  <c r="K609" i="39" s="1"/>
  <c r="J1056" i="29"/>
  <c r="J1055" i="29" s="1"/>
  <c r="J1054" i="29" s="1"/>
  <c r="J1053" i="29" s="1"/>
  <c r="J1029" i="29" s="1"/>
  <c r="L820" i="29"/>
  <c r="L618" i="39" s="1"/>
  <c r="L813" i="29"/>
  <c r="N974" i="29"/>
  <c r="F591" i="29"/>
  <c r="R788" i="39"/>
  <c r="A1087" i="29"/>
  <c r="M1223" i="29"/>
  <c r="O1418" i="29"/>
  <c r="A1418" i="29" s="1"/>
  <c r="A1417" i="29" s="1"/>
  <c r="A1421" i="29"/>
  <c r="A1420" i="29" s="1"/>
  <c r="A1419" i="29" s="1"/>
  <c r="K1185" i="29"/>
  <c r="K1184" i="29" s="1"/>
  <c r="K1183" i="29" s="1"/>
  <c r="K1159" i="29" s="1"/>
  <c r="A1312" i="29"/>
  <c r="E1311" i="29"/>
  <c r="G800" i="29"/>
  <c r="G597" i="39" s="1"/>
  <c r="Q677" i="39"/>
  <c r="I935" i="29"/>
  <c r="I686" i="39" s="1"/>
  <c r="I684" i="39" s="1"/>
  <c r="E889" i="29"/>
  <c r="E711" i="39"/>
  <c r="N863" i="29"/>
  <c r="A1150" i="29"/>
  <c r="J903" i="29"/>
  <c r="J653" i="39" s="1"/>
  <c r="J651" i="39" s="1"/>
  <c r="H901" i="29"/>
  <c r="M1030" i="29"/>
  <c r="E841" i="39"/>
  <c r="E1023" i="29"/>
  <c r="A1013" i="39"/>
  <c r="E628" i="29"/>
  <c r="A451" i="39"/>
  <c r="P677" i="39"/>
  <c r="L935" i="29"/>
  <c r="L686" i="39" s="1"/>
  <c r="L684" i="39" s="1"/>
  <c r="E944" i="29"/>
  <c r="I816" i="29"/>
  <c r="I614" i="39" s="1"/>
  <c r="J865" i="29"/>
  <c r="J639" i="39" s="1"/>
  <c r="A1232" i="29"/>
  <c r="O1230" i="29"/>
  <c r="G935" i="29"/>
  <c r="G686" i="39" s="1"/>
  <c r="G684" i="39" s="1"/>
  <c r="G930" i="29"/>
  <c r="O147" i="29"/>
  <c r="A147" i="29" s="1"/>
  <c r="O945" i="29"/>
  <c r="O944" i="29" s="1"/>
  <c r="O943" i="29" s="1"/>
  <c r="E1160" i="29"/>
  <c r="A1161" i="29"/>
  <c r="A1015" i="39"/>
  <c r="M854" i="29"/>
  <c r="A973" i="39"/>
  <c r="F1026" i="29" l="1"/>
  <c r="A664" i="39"/>
  <c r="G1026" i="29"/>
  <c r="M12" i="46"/>
  <c r="M12" i="43"/>
  <c r="M12" i="48"/>
  <c r="M12" i="42"/>
  <c r="M12" i="47"/>
  <c r="M12" i="44"/>
  <c r="M12" i="45"/>
  <c r="M12" i="41"/>
  <c r="M12" i="49"/>
  <c r="M12" i="40"/>
  <c r="N12" i="29"/>
  <c r="O791" i="29"/>
  <c r="M767" i="39"/>
  <c r="O1067" i="29"/>
  <c r="O767" i="39" s="1"/>
  <c r="M638" i="39"/>
  <c r="M637" i="39" s="1"/>
  <c r="M635" i="39" s="1"/>
  <c r="O864" i="29"/>
  <c r="O638" i="39" s="1"/>
  <c r="O637" i="39" s="1"/>
  <c r="O635" i="39" s="1"/>
  <c r="M724" i="39"/>
  <c r="Q724" i="39" s="1"/>
  <c r="O1002" i="29"/>
  <c r="O724" i="39" s="1"/>
  <c r="M787" i="39"/>
  <c r="M786" i="39" s="1"/>
  <c r="O1086" i="29"/>
  <c r="O787" i="39" s="1"/>
  <c r="O786" i="39" s="1"/>
  <c r="M628" i="39"/>
  <c r="O854" i="29"/>
  <c r="O628" i="39" s="1"/>
  <c r="J802" i="39"/>
  <c r="J797" i="39" s="1"/>
  <c r="J796" i="39" s="1"/>
  <c r="J795" i="39" s="1"/>
  <c r="M269" i="39"/>
  <c r="O296" i="29"/>
  <c r="O269" i="39" s="1"/>
  <c r="M641" i="39"/>
  <c r="M640" i="39" s="1"/>
  <c r="M636" i="39" s="1"/>
  <c r="M643" i="39" s="1"/>
  <c r="O867" i="29"/>
  <c r="O641" i="39" s="1"/>
  <c r="O640" i="39" s="1"/>
  <c r="O636" i="39" s="1"/>
  <c r="O643" i="39" s="1"/>
  <c r="M614" i="39"/>
  <c r="O816" i="29"/>
  <c r="O614" i="39" s="1"/>
  <c r="Q804" i="39"/>
  <c r="M735" i="39"/>
  <c r="O981" i="29"/>
  <c r="O735" i="39" s="1"/>
  <c r="M728" i="39"/>
  <c r="O1005" i="29"/>
  <c r="O728" i="39" s="1"/>
  <c r="M658" i="39"/>
  <c r="O908" i="29"/>
  <c r="O658" i="39" s="1"/>
  <c r="M659" i="39"/>
  <c r="O909" i="29"/>
  <c r="O659" i="39" s="1"/>
  <c r="M729" i="39"/>
  <c r="O1006" i="29"/>
  <c r="O729" i="39" s="1"/>
  <c r="M843" i="39"/>
  <c r="M842" i="39" s="1"/>
  <c r="M841" i="39" s="1"/>
  <c r="M840" i="39" s="1"/>
  <c r="M839" i="39" s="1"/>
  <c r="M836" i="39" s="1"/>
  <c r="O1187" i="29"/>
  <c r="O843" i="39" s="1"/>
  <c r="O842" i="39" s="1"/>
  <c r="O841" i="39" s="1"/>
  <c r="O840" i="39" s="1"/>
  <c r="O839" i="39" s="1"/>
  <c r="O836" i="39" s="1"/>
  <c r="O1031" i="29"/>
  <c r="A1031" i="29" s="1"/>
  <c r="K1156" i="29"/>
  <c r="A1008" i="29"/>
  <c r="Q665" i="39"/>
  <c r="H745" i="39"/>
  <c r="H748" i="39" s="1"/>
  <c r="K745" i="39"/>
  <c r="K748" i="39" s="1"/>
  <c r="P728" i="39"/>
  <c r="P726" i="39" s="1"/>
  <c r="J755" i="39"/>
  <c r="J754" i="39" s="1"/>
  <c r="J753" i="39" s="1"/>
  <c r="N721" i="39"/>
  <c r="N657" i="39"/>
  <c r="F631" i="29"/>
  <c r="F454" i="39"/>
  <c r="I839" i="29"/>
  <c r="I662" i="39"/>
  <c r="F817" i="29"/>
  <c r="F745" i="39"/>
  <c r="F748" i="39" s="1"/>
  <c r="M1093" i="29"/>
  <c r="I1185" i="29"/>
  <c r="I1184" i="29" s="1"/>
  <c r="I1183" i="29" s="1"/>
  <c r="I1159" i="29" s="1"/>
  <c r="I1156" i="29" s="1"/>
  <c r="J841" i="39"/>
  <c r="J840" i="39" s="1"/>
  <c r="J839" i="39" s="1"/>
  <c r="J836" i="39" s="1"/>
  <c r="N743" i="39"/>
  <c r="N742" i="39" s="1"/>
  <c r="N609" i="39"/>
  <c r="L924" i="29"/>
  <c r="L747" i="39"/>
  <c r="N759" i="39"/>
  <c r="L789" i="29"/>
  <c r="L612" i="39"/>
  <c r="I760" i="29"/>
  <c r="I583" i="39"/>
  <c r="N758" i="39"/>
  <c r="N756" i="39" s="1"/>
  <c r="N924" i="29"/>
  <c r="N747" i="39"/>
  <c r="A761" i="39"/>
  <c r="Q654" i="39"/>
  <c r="A760" i="39"/>
  <c r="A848" i="39"/>
  <c r="A945" i="29"/>
  <c r="A117" i="39"/>
  <c r="A679" i="39"/>
  <c r="R757" i="39"/>
  <c r="A757" i="39" s="1"/>
  <c r="P377" i="39"/>
  <c r="A377" i="39" s="1"/>
  <c r="A381" i="39"/>
  <c r="N12" i="34"/>
  <c r="M12" i="31"/>
  <c r="M12" i="39"/>
  <c r="M12" i="38"/>
  <c r="N12" i="33"/>
  <c r="A1354" i="29"/>
  <c r="A1353" i="29" s="1"/>
  <c r="A891" i="29"/>
  <c r="A952" i="29"/>
  <c r="A951" i="29" s="1"/>
  <c r="A950" i="29" s="1"/>
  <c r="A949" i="29" s="1"/>
  <c r="A849" i="39"/>
  <c r="K903" i="29"/>
  <c r="K653" i="39" s="1"/>
  <c r="K651" i="39" s="1"/>
  <c r="E659" i="39"/>
  <c r="J909" i="29"/>
  <c r="J659" i="39" s="1"/>
  <c r="H836" i="29"/>
  <c r="H609" i="39" s="1"/>
  <c r="A687" i="39"/>
  <c r="P843" i="39"/>
  <c r="P842" i="39" s="1"/>
  <c r="F1022" i="29"/>
  <c r="R639" i="39"/>
  <c r="F833" i="29"/>
  <c r="G760" i="29"/>
  <c r="P732" i="39"/>
  <c r="M863" i="29"/>
  <c r="G924" i="29"/>
  <c r="G675" i="39" s="1"/>
  <c r="E626" i="29"/>
  <c r="A449" i="39"/>
  <c r="K1022" i="29"/>
  <c r="Q881" i="39"/>
  <c r="N1056" i="29"/>
  <c r="N1055" i="29" s="1"/>
  <c r="N1054" i="29" s="1"/>
  <c r="N1053" i="29" s="1"/>
  <c r="N1029" i="29" s="1"/>
  <c r="N1026" i="29" s="1"/>
  <c r="A704" i="39"/>
  <c r="R702" i="39"/>
  <c r="A702" i="39" s="1"/>
  <c r="A1271" i="29"/>
  <c r="O1247" i="29"/>
  <c r="M1065" i="29"/>
  <c r="M889" i="29"/>
  <c r="O889" i="29" s="1"/>
  <c r="G1020" i="29"/>
  <c r="G743" i="39" s="1"/>
  <c r="G742" i="39" s="1"/>
  <c r="E1101" i="29"/>
  <c r="E923" i="39"/>
  <c r="A923" i="39" s="1"/>
  <c r="A924" i="39"/>
  <c r="J446" i="29"/>
  <c r="J352" i="39" s="1"/>
  <c r="P672" i="39"/>
  <c r="Q672" i="39"/>
  <c r="N1023" i="29"/>
  <c r="H820" i="29"/>
  <c r="H813" i="29"/>
  <c r="E862" i="29"/>
  <c r="R825" i="39"/>
  <c r="R820" i="39" s="1"/>
  <c r="E561" i="29"/>
  <c r="A384" i="39"/>
  <c r="E1159" i="29"/>
  <c r="A1160" i="29"/>
  <c r="E840" i="39"/>
  <c r="E888" i="29"/>
  <c r="A1311" i="29"/>
  <c r="E1287" i="29"/>
  <c r="A1287" i="29" s="1"/>
  <c r="G979" i="29"/>
  <c r="G730" i="39" s="1"/>
  <c r="A688" i="39"/>
  <c r="K818" i="29"/>
  <c r="K615" i="39" s="1"/>
  <c r="N905" i="29"/>
  <c r="E738" i="39"/>
  <c r="A984" i="29"/>
  <c r="K1016" i="29"/>
  <c r="K739" i="39" s="1"/>
  <c r="N529" i="29"/>
  <c r="E675" i="39"/>
  <c r="O1190" i="29"/>
  <c r="M979" i="29"/>
  <c r="K907" i="29"/>
  <c r="K657" i="39" s="1"/>
  <c r="K975" i="29"/>
  <c r="R677" i="39"/>
  <c r="R909" i="39"/>
  <c r="R970" i="39"/>
  <c r="A971" i="39"/>
  <c r="M997" i="29"/>
  <c r="O997" i="29" s="1"/>
  <c r="K993" i="29"/>
  <c r="K988" i="29" s="1"/>
  <c r="K987" i="29" s="1"/>
  <c r="E1146" i="29"/>
  <c r="H792" i="29"/>
  <c r="E982" i="29"/>
  <c r="E818" i="29"/>
  <c r="E640" i="39"/>
  <c r="N1019" i="29"/>
  <c r="F930" i="29"/>
  <c r="P656" i="39"/>
  <c r="E1056" i="29"/>
  <c r="E758" i="39"/>
  <c r="I1024" i="29"/>
  <c r="J1024" i="29" s="1"/>
  <c r="G933" i="29"/>
  <c r="A1230" i="29"/>
  <c r="O1225" i="29"/>
  <c r="I791" i="29"/>
  <c r="J791" i="29" s="1"/>
  <c r="J816" i="29"/>
  <c r="J614" i="39" s="1"/>
  <c r="Q614" i="39" s="1"/>
  <c r="L786" i="29"/>
  <c r="N815" i="29"/>
  <c r="I930" i="29"/>
  <c r="J930" i="29" s="1"/>
  <c r="G774" i="29"/>
  <c r="L631" i="29"/>
  <c r="G901" i="29"/>
  <c r="P713" i="39"/>
  <c r="P711" i="39" s="1"/>
  <c r="Q713" i="39"/>
  <c r="Q119" i="39"/>
  <c r="Q695" i="39"/>
  <c r="I866" i="29"/>
  <c r="I862" i="29" s="1"/>
  <c r="J867" i="29"/>
  <c r="J641" i="39" s="1"/>
  <c r="J640" i="39" s="1"/>
  <c r="J636" i="39" s="1"/>
  <c r="J643" i="39" s="1"/>
  <c r="E658" i="39"/>
  <c r="R696" i="39"/>
  <c r="A696" i="39" s="1"/>
  <c r="R890" i="39"/>
  <c r="R888" i="39" s="1"/>
  <c r="R883" i="39" s="1"/>
  <c r="R882" i="39" s="1"/>
  <c r="E746" i="39"/>
  <c r="E1022" i="29"/>
  <c r="J901" i="29"/>
  <c r="A774" i="39"/>
  <c r="I933" i="29"/>
  <c r="P758" i="39"/>
  <c r="P756" i="39" s="1"/>
  <c r="P755" i="39" s="1"/>
  <c r="P754" i="39" s="1"/>
  <c r="P753" i="39" s="1"/>
  <c r="H979" i="29"/>
  <c r="H730" i="39" s="1"/>
  <c r="Q767" i="39"/>
  <c r="M980" i="29"/>
  <c r="L930" i="29"/>
  <c r="A628" i="29"/>
  <c r="N973" i="29"/>
  <c r="N972" i="29"/>
  <c r="E549" i="29"/>
  <c r="A554" i="29"/>
  <c r="F912" i="29"/>
  <c r="E728" i="39"/>
  <c r="A1005" i="29"/>
  <c r="J890" i="29"/>
  <c r="A1148" i="29"/>
  <c r="A1147" i="29" s="1"/>
  <c r="G1002" i="29"/>
  <c r="G724" i="39" s="1"/>
  <c r="G997" i="29"/>
  <c r="G993" i="29" s="1"/>
  <c r="G988" i="29" s="1"/>
  <c r="P825" i="39"/>
  <c r="P820" i="39" s="1"/>
  <c r="H912" i="29"/>
  <c r="J912" i="29" s="1"/>
  <c r="E943" i="29"/>
  <c r="A944" i="29"/>
  <c r="L933" i="29"/>
  <c r="A1012" i="39"/>
  <c r="A1011" i="39" s="1"/>
  <c r="M836" i="29"/>
  <c r="J1100" i="29"/>
  <c r="J1095" i="29" s="1"/>
  <c r="J1094" i="29" s="1"/>
  <c r="J1093" i="29" s="1"/>
  <c r="J1026" i="29" s="1"/>
  <c r="Q690" i="39"/>
  <c r="K912" i="29"/>
  <c r="M912" i="29" s="1"/>
  <c r="O912" i="29" s="1"/>
  <c r="J988" i="29"/>
  <c r="J987" i="29" s="1"/>
  <c r="A989" i="29"/>
  <c r="I863" i="29"/>
  <c r="J864" i="29"/>
  <c r="J638" i="39" s="1"/>
  <c r="J637" i="39" s="1"/>
  <c r="J635" i="39" s="1"/>
  <c r="P690" i="39"/>
  <c r="G864" i="29"/>
  <c r="G638" i="39" s="1"/>
  <c r="G637" i="39" s="1"/>
  <c r="G635" i="39" s="1"/>
  <c r="M906" i="29"/>
  <c r="I591" i="29"/>
  <c r="A879" i="29"/>
  <c r="R654" i="39"/>
  <c r="K1019" i="29"/>
  <c r="H1022" i="29"/>
  <c r="F979" i="29"/>
  <c r="F730" i="39" s="1"/>
  <c r="O1100" i="29"/>
  <c r="O1095" i="29" s="1"/>
  <c r="O1094" i="29" s="1"/>
  <c r="O1093" i="29" s="1"/>
  <c r="K974" i="29"/>
  <c r="K721" i="39" s="1"/>
  <c r="E848" i="29"/>
  <c r="K815" i="29"/>
  <c r="E729" i="39"/>
  <c r="A1006" i="29"/>
  <c r="P269" i="39"/>
  <c r="G839" i="29"/>
  <c r="R829" i="39"/>
  <c r="R828" i="39" s="1"/>
  <c r="A788" i="39"/>
  <c r="I1020" i="29"/>
  <c r="R783" i="39"/>
  <c r="M1085" i="29"/>
  <c r="J935" i="29"/>
  <c r="J686" i="39" s="1"/>
  <c r="J684" i="39" s="1"/>
  <c r="H933" i="29"/>
  <c r="L1020" i="29"/>
  <c r="F810" i="29"/>
  <c r="F107" i="29"/>
  <c r="Q712" i="39"/>
  <c r="E628" i="39"/>
  <c r="F933" i="29"/>
  <c r="P628" i="39"/>
  <c r="L907" i="29"/>
  <c r="L657" i="39" s="1"/>
  <c r="L975" i="29"/>
  <c r="E269" i="39"/>
  <c r="J908" i="29"/>
  <c r="K446" i="29"/>
  <c r="K352" i="39" s="1"/>
  <c r="A865" i="29"/>
  <c r="M866" i="29"/>
  <c r="M862" i="29" s="1"/>
  <c r="L817" i="29"/>
  <c r="L107" i="29"/>
  <c r="L810" i="29"/>
  <c r="A881" i="29"/>
  <c r="H924" i="29"/>
  <c r="H675" i="39" s="1"/>
  <c r="E919" i="29"/>
  <c r="H812" i="29"/>
  <c r="H814" i="29"/>
  <c r="J888" i="29"/>
  <c r="H887" i="29"/>
  <c r="F889" i="29"/>
  <c r="F888" i="29"/>
  <c r="G1023" i="29"/>
  <c r="G746" i="39" s="1"/>
  <c r="G745" i="39" s="1"/>
  <c r="G748" i="39" s="1"/>
  <c r="L1023" i="29"/>
  <c r="E498" i="39"/>
  <c r="A498" i="39" s="1"/>
  <c r="A657" i="29"/>
  <c r="K924" i="29"/>
  <c r="K675" i="39" s="1"/>
  <c r="M1024" i="29"/>
  <c r="J980" i="29"/>
  <c r="F1186" i="29"/>
  <c r="E791" i="29"/>
  <c r="N818" i="29"/>
  <c r="H1019" i="29"/>
  <c r="J833" i="29"/>
  <c r="M1185" i="29"/>
  <c r="M1184" i="29" s="1"/>
  <c r="M1183" i="29" s="1"/>
  <c r="M1159" i="29" s="1"/>
  <c r="M1156" i="29" s="1"/>
  <c r="E814" i="29"/>
  <c r="E635" i="39"/>
  <c r="E812" i="29" s="1"/>
  <c r="K888" i="29"/>
  <c r="A1102" i="29"/>
  <c r="E804" i="39"/>
  <c r="A871" i="39"/>
  <c r="A870" i="39" s="1"/>
  <c r="H849" i="29"/>
  <c r="H623" i="39" s="1"/>
  <c r="A965" i="29"/>
  <c r="O964" i="29"/>
  <c r="A964" i="29" s="1"/>
  <c r="Q847" i="39"/>
  <c r="Q846" i="39" s="1"/>
  <c r="A1191" i="29"/>
  <c r="J1190" i="29"/>
  <c r="J1185" i="29" s="1"/>
  <c r="J1184" i="29" s="1"/>
  <c r="J1183" i="29" s="1"/>
  <c r="J1159" i="29" s="1"/>
  <c r="J1156" i="29" s="1"/>
  <c r="I979" i="29"/>
  <c r="I730" i="39" s="1"/>
  <c r="R732" i="39"/>
  <c r="R731" i="39" s="1"/>
  <c r="N786" i="29"/>
  <c r="L974" i="29"/>
  <c r="L721" i="39" s="1"/>
  <c r="Q843" i="39" l="1"/>
  <c r="Q842" i="39" s="1"/>
  <c r="N12" i="43"/>
  <c r="N12" i="48"/>
  <c r="N12" i="42"/>
  <c r="N12" i="47"/>
  <c r="N12" i="44"/>
  <c r="N12" i="45"/>
  <c r="N12" i="41"/>
  <c r="N12" i="49"/>
  <c r="N12" i="40"/>
  <c r="N12" i="46"/>
  <c r="O12" i="29"/>
  <c r="J750" i="39"/>
  <c r="M726" i="39"/>
  <c r="O1030" i="29"/>
  <c r="A1030" i="29" s="1"/>
  <c r="K901" i="29"/>
  <c r="Q729" i="39"/>
  <c r="A1187" i="29"/>
  <c r="A854" i="29"/>
  <c r="O1186" i="29"/>
  <c r="O1185" i="29" s="1"/>
  <c r="O1184" i="29" s="1"/>
  <c r="O1183" i="29" s="1"/>
  <c r="O1159" i="29" s="1"/>
  <c r="M656" i="39"/>
  <c r="O906" i="29"/>
  <c r="O656" i="39" s="1"/>
  <c r="M765" i="39"/>
  <c r="Q765" i="39" s="1"/>
  <c r="O1065" i="29"/>
  <c r="O765" i="39" s="1"/>
  <c r="M609" i="39"/>
  <c r="O836" i="29"/>
  <c r="O609" i="39" s="1"/>
  <c r="O726" i="39"/>
  <c r="M747" i="39"/>
  <c r="O1024" i="29"/>
  <c r="O747" i="39" s="1"/>
  <c r="M730" i="39"/>
  <c r="O979" i="29"/>
  <c r="O730" i="39" s="1"/>
  <c r="Q711" i="39"/>
  <c r="K905" i="29"/>
  <c r="K662" i="39"/>
  <c r="J662" i="39"/>
  <c r="P662" i="39" s="1"/>
  <c r="N755" i="39"/>
  <c r="N754" i="39" s="1"/>
  <c r="N753" i="39" s="1"/>
  <c r="N750" i="39" s="1"/>
  <c r="J1020" i="29"/>
  <c r="J743" i="39" s="1"/>
  <c r="J742" i="39" s="1"/>
  <c r="I743" i="39"/>
  <c r="I742" i="39" s="1"/>
  <c r="I924" i="29"/>
  <c r="I747" i="39"/>
  <c r="M903" i="29"/>
  <c r="L852" i="29"/>
  <c r="L626" i="39" s="1"/>
  <c r="L675" i="39"/>
  <c r="N852" i="29"/>
  <c r="N675" i="39"/>
  <c r="F662" i="39"/>
  <c r="J658" i="39"/>
  <c r="P658" i="39" s="1"/>
  <c r="I631" i="29"/>
  <c r="I454" i="39"/>
  <c r="A890" i="29"/>
  <c r="N719" i="39"/>
  <c r="L760" i="29"/>
  <c r="L583" i="39"/>
  <c r="N414" i="39"/>
  <c r="H817" i="29"/>
  <c r="H618" i="39"/>
  <c r="H662" i="39"/>
  <c r="M1023" i="29"/>
  <c r="L746" i="39"/>
  <c r="L745" i="39" s="1"/>
  <c r="L748" i="39" s="1"/>
  <c r="N760" i="29"/>
  <c r="N583" i="39"/>
  <c r="J747" i="39"/>
  <c r="P747" i="39" s="1"/>
  <c r="N615" i="39"/>
  <c r="M1020" i="29"/>
  <c r="M1019" i="29" s="1"/>
  <c r="L743" i="39"/>
  <c r="L742" i="39" s="1"/>
  <c r="N897" i="29"/>
  <c r="N720" i="39"/>
  <c r="N746" i="39"/>
  <c r="N745" i="39" s="1"/>
  <c r="N748" i="39" s="1"/>
  <c r="A890" i="39"/>
  <c r="A672" i="39"/>
  <c r="Q841" i="39"/>
  <c r="Q840" i="39" s="1"/>
  <c r="Q839" i="39" s="1"/>
  <c r="Q836" i="39" s="1"/>
  <c r="A375" i="39"/>
  <c r="A374" i="39" s="1"/>
  <c r="A828" i="39"/>
  <c r="A922" i="39"/>
  <c r="A921" i="39" s="1"/>
  <c r="N12" i="38"/>
  <c r="N12" i="39"/>
  <c r="O12" i="33"/>
  <c r="N12" i="31"/>
  <c r="O12" i="34"/>
  <c r="R614" i="39"/>
  <c r="A654" i="39"/>
  <c r="G987" i="29"/>
  <c r="A908" i="29"/>
  <c r="A1067" i="29"/>
  <c r="R729" i="39"/>
  <c r="A888" i="39"/>
  <c r="P639" i="39"/>
  <c r="A713" i="39"/>
  <c r="L1019" i="29"/>
  <c r="O1085" i="29"/>
  <c r="A1085" i="29" s="1"/>
  <c r="R778" i="39"/>
  <c r="A778" i="39" s="1"/>
  <c r="A783" i="39"/>
  <c r="G529" i="29"/>
  <c r="G414" i="39" s="1"/>
  <c r="E622" i="39"/>
  <c r="G863" i="29"/>
  <c r="A864" i="29"/>
  <c r="Q735" i="39"/>
  <c r="J979" i="29"/>
  <c r="J730" i="39" s="1"/>
  <c r="H907" i="29"/>
  <c r="H657" i="39" s="1"/>
  <c r="H975" i="29"/>
  <c r="P653" i="39"/>
  <c r="P651" i="39" s="1"/>
  <c r="N812" i="29"/>
  <c r="N814" i="29"/>
  <c r="O993" i="29"/>
  <c r="O988" i="29" s="1"/>
  <c r="O987" i="29" s="1"/>
  <c r="M993" i="29"/>
  <c r="M988" i="29" s="1"/>
  <c r="M987" i="29" s="1"/>
  <c r="R906" i="39"/>
  <c r="A906" i="39" s="1"/>
  <c r="A909" i="39"/>
  <c r="Q639" i="39"/>
  <c r="G975" i="29"/>
  <c r="P352" i="39"/>
  <c r="R843" i="39"/>
  <c r="R842" i="39" s="1"/>
  <c r="G852" i="29"/>
  <c r="Q638" i="39"/>
  <c r="Q728" i="39"/>
  <c r="A1086" i="29"/>
  <c r="J866" i="29"/>
  <c r="J862" i="29" s="1"/>
  <c r="R712" i="39"/>
  <c r="M888" i="29"/>
  <c r="K887" i="29"/>
  <c r="K839" i="29"/>
  <c r="M839" i="29" s="1"/>
  <c r="O839" i="29" s="1"/>
  <c r="A883" i="39"/>
  <c r="H920" i="29"/>
  <c r="H671" i="39" s="1"/>
  <c r="H919" i="29"/>
  <c r="H670" i="39" s="1"/>
  <c r="R724" i="39"/>
  <c r="E670" i="39"/>
  <c r="G816" i="29"/>
  <c r="G614" i="39" s="1"/>
  <c r="K812" i="29"/>
  <c r="K814" i="29"/>
  <c r="K973" i="29"/>
  <c r="K720" i="39" s="1"/>
  <c r="F907" i="29"/>
  <c r="F657" i="39" s="1"/>
  <c r="F975" i="29"/>
  <c r="K833" i="29"/>
  <c r="M833" i="29" s="1"/>
  <c r="O833" i="29" s="1"/>
  <c r="A690" i="39"/>
  <c r="G867" i="29"/>
  <c r="G641" i="39" s="1"/>
  <c r="G640" i="39" s="1"/>
  <c r="G636" i="39" s="1"/>
  <c r="G643" i="39" s="1"/>
  <c r="I815" i="29"/>
  <c r="P803" i="39"/>
  <c r="P802" i="39" s="1"/>
  <c r="P797" i="39" s="1"/>
  <c r="P796" i="39" s="1"/>
  <c r="P795" i="39" s="1"/>
  <c r="P750" i="39" s="1"/>
  <c r="A889" i="29"/>
  <c r="A943" i="29"/>
  <c r="A942" i="29" s="1"/>
  <c r="A941" i="29" s="1"/>
  <c r="N968" i="29"/>
  <c r="N963" i="29" s="1"/>
  <c r="N962" i="29" s="1"/>
  <c r="R735" i="39"/>
  <c r="O980" i="29"/>
  <c r="H974" i="29"/>
  <c r="H721" i="39" s="1"/>
  <c r="E935" i="29"/>
  <c r="E756" i="39"/>
  <c r="N920" i="29"/>
  <c r="N919" i="29"/>
  <c r="A982" i="29"/>
  <c r="A1146" i="29"/>
  <c r="E825" i="39"/>
  <c r="E1141" i="29"/>
  <c r="N834" i="29"/>
  <c r="A1286" i="29"/>
  <c r="A1285" i="29" s="1"/>
  <c r="E887" i="29"/>
  <c r="E1156" i="29"/>
  <c r="G1019" i="29"/>
  <c r="N935" i="29"/>
  <c r="A626" i="29"/>
  <c r="O863" i="29"/>
  <c r="F923" i="29"/>
  <c r="F674" i="39" s="1"/>
  <c r="J836" i="29"/>
  <c r="J609" i="39" s="1"/>
  <c r="E836" i="29"/>
  <c r="L973" i="29"/>
  <c r="I974" i="29"/>
  <c r="I721" i="39" s="1"/>
  <c r="P847" i="39"/>
  <c r="P846" i="39" s="1"/>
  <c r="P841" i="39" s="1"/>
  <c r="P840" i="39" s="1"/>
  <c r="P839" i="39" s="1"/>
  <c r="P836" i="39" s="1"/>
  <c r="E107" i="29"/>
  <c r="N792" i="29"/>
  <c r="F1185" i="29"/>
  <c r="L1022" i="29"/>
  <c r="G1016" i="29"/>
  <c r="G739" i="39" s="1"/>
  <c r="G1013" i="29"/>
  <c r="G736" i="39" s="1"/>
  <c r="H107" i="29"/>
  <c r="H810" i="29"/>
  <c r="H852" i="29"/>
  <c r="H626" i="39" s="1"/>
  <c r="F774" i="29"/>
  <c r="I907" i="29"/>
  <c r="I657" i="39" s="1"/>
  <c r="I975" i="29"/>
  <c r="J849" i="29"/>
  <c r="J623" i="39" s="1"/>
  <c r="P735" i="39"/>
  <c r="K852" i="29"/>
  <c r="K626" i="39" s="1"/>
  <c r="M924" i="29"/>
  <c r="L1016" i="29"/>
  <c r="L1013" i="29"/>
  <c r="L736" i="39" s="1"/>
  <c r="F887" i="29"/>
  <c r="F839" i="29"/>
  <c r="J887" i="29"/>
  <c r="E446" i="29"/>
  <c r="E981" i="29"/>
  <c r="A804" i="39"/>
  <c r="K1059" i="29"/>
  <c r="K759" i="39" s="1"/>
  <c r="A882" i="39"/>
  <c r="N820" i="29"/>
  <c r="N813" i="29"/>
  <c r="F1020" i="29"/>
  <c r="F743" i="39" s="1"/>
  <c r="F742" i="39" s="1"/>
  <c r="G1022" i="29"/>
  <c r="H839" i="29"/>
  <c r="J839" i="29" s="1"/>
  <c r="H789" i="29"/>
  <c r="F924" i="29"/>
  <c r="F675" i="39" s="1"/>
  <c r="O866" i="29"/>
  <c r="O862" i="29" s="1"/>
  <c r="J933" i="29"/>
  <c r="Q787" i="39"/>
  <c r="Q786" i="39" s="1"/>
  <c r="E906" i="29"/>
  <c r="M815" i="29"/>
  <c r="O815" i="29" s="1"/>
  <c r="M974" i="29"/>
  <c r="F974" i="29"/>
  <c r="F721" i="39" s="1"/>
  <c r="H923" i="29"/>
  <c r="H674" i="39" s="1"/>
  <c r="H673" i="39" s="1"/>
  <c r="Q628" i="39"/>
  <c r="P724" i="39"/>
  <c r="A549" i="29"/>
  <c r="I818" i="29"/>
  <c r="I615" i="39" s="1"/>
  <c r="E1055" i="29"/>
  <c r="R969" i="39"/>
  <c r="A970" i="39"/>
  <c r="R658" i="39"/>
  <c r="M907" i="29"/>
  <c r="O907" i="29" s="1"/>
  <c r="O657" i="39" s="1"/>
  <c r="K834" i="29"/>
  <c r="R847" i="39"/>
  <c r="R846" i="39" s="1"/>
  <c r="E852" i="29"/>
  <c r="K916" i="29"/>
  <c r="K666" i="39" s="1"/>
  <c r="E915" i="29"/>
  <c r="A738" i="39"/>
  <c r="K820" i="29"/>
  <c r="K813" i="29"/>
  <c r="N1022" i="29"/>
  <c r="A1247" i="29"/>
  <c r="P731" i="39"/>
  <c r="A731" i="39" s="1"/>
  <c r="A732" i="39"/>
  <c r="Q659" i="39"/>
  <c r="P659" i="39"/>
  <c r="A909" i="29"/>
  <c r="A829" i="39"/>
  <c r="Q641" i="39"/>
  <c r="Q640" i="39" s="1"/>
  <c r="Q636" i="39" s="1"/>
  <c r="M446" i="29"/>
  <c r="K529" i="29"/>
  <c r="K414" i="39" s="1"/>
  <c r="A296" i="29"/>
  <c r="L905" i="29"/>
  <c r="H1016" i="29"/>
  <c r="H739" i="39" s="1"/>
  <c r="I1019" i="29"/>
  <c r="R803" i="39"/>
  <c r="R802" i="39" s="1"/>
  <c r="R797" i="39" s="1"/>
  <c r="R796" i="39" s="1"/>
  <c r="R795" i="39" s="1"/>
  <c r="K920" i="29"/>
  <c r="K671" i="39" s="1"/>
  <c r="K919" i="29"/>
  <c r="K670" i="39" s="1"/>
  <c r="Q269" i="39"/>
  <c r="P638" i="39"/>
  <c r="K786" i="29"/>
  <c r="K583" i="39" s="1"/>
  <c r="J863" i="29"/>
  <c r="E726" i="39"/>
  <c r="E903" i="29" s="1"/>
  <c r="R767" i="39"/>
  <c r="A767" i="39" s="1"/>
  <c r="E923" i="29"/>
  <c r="E745" i="39"/>
  <c r="E748" i="39" s="1"/>
  <c r="R695" i="39"/>
  <c r="A695" i="39" s="1"/>
  <c r="A694" i="39" s="1"/>
  <c r="A693" i="39" s="1"/>
  <c r="R119" i="39"/>
  <c r="A119" i="39" s="1"/>
  <c r="R659" i="39"/>
  <c r="O1224" i="29"/>
  <c r="A1224" i="29" s="1"/>
  <c r="A1225" i="29"/>
  <c r="I1023" i="29"/>
  <c r="I746" i="39" s="1"/>
  <c r="I745" i="39" s="1"/>
  <c r="I748" i="39" s="1"/>
  <c r="G833" i="29"/>
  <c r="E636" i="39"/>
  <c r="M975" i="29"/>
  <c r="A1190" i="29"/>
  <c r="M818" i="29"/>
  <c r="K792" i="29"/>
  <c r="M792" i="29" s="1"/>
  <c r="O792" i="29" s="1"/>
  <c r="G974" i="29"/>
  <c r="G721" i="39" s="1"/>
  <c r="E839" i="39"/>
  <c r="E560" i="29"/>
  <c r="A560" i="29" s="1"/>
  <c r="A561" i="29"/>
  <c r="N1016" i="29"/>
  <c r="N1013" i="29"/>
  <c r="H529" i="29"/>
  <c r="H414" i="39" s="1"/>
  <c r="E1100" i="29"/>
  <c r="E803" i="39"/>
  <c r="A1101" i="29"/>
  <c r="A701" i="39"/>
  <c r="A700" i="39" s="1"/>
  <c r="K923" i="29"/>
  <c r="K674" i="39" s="1"/>
  <c r="K673" i="39" s="1"/>
  <c r="R728" i="39"/>
  <c r="Q803" i="39"/>
  <c r="Q802" i="39" s="1"/>
  <c r="Q797" i="39" s="1"/>
  <c r="Q796" i="39" s="1"/>
  <c r="Q795" i="39" s="1"/>
  <c r="A677" i="39"/>
  <c r="A1186" i="29" l="1"/>
  <c r="Q726" i="39"/>
  <c r="A729" i="39"/>
  <c r="O12" i="43"/>
  <c r="O12" i="48"/>
  <c r="O12" i="42"/>
  <c r="O12" i="47"/>
  <c r="O12" i="44"/>
  <c r="O12" i="45"/>
  <c r="O12" i="41"/>
  <c r="O12" i="49"/>
  <c r="O12" i="40"/>
  <c r="O12" i="46"/>
  <c r="Q658" i="39"/>
  <c r="A658" i="39" s="1"/>
  <c r="M721" i="39"/>
  <c r="O974" i="29"/>
  <c r="O721" i="39" s="1"/>
  <c r="M662" i="39"/>
  <c r="Q662" i="39" s="1"/>
  <c r="O888" i="29"/>
  <c r="O662" i="39" s="1"/>
  <c r="M743" i="39"/>
  <c r="M742" i="39" s="1"/>
  <c r="O1020" i="29"/>
  <c r="O743" i="39" s="1"/>
  <c r="O742" i="39" s="1"/>
  <c r="M746" i="39"/>
  <c r="M745" i="39" s="1"/>
  <c r="M748" i="39" s="1"/>
  <c r="O1023" i="29"/>
  <c r="O746" i="39" s="1"/>
  <c r="O745" i="39" s="1"/>
  <c r="O748" i="39" s="1"/>
  <c r="M653" i="39"/>
  <c r="M651" i="39" s="1"/>
  <c r="O903" i="29"/>
  <c r="O653" i="39" s="1"/>
  <c r="O651" i="39" s="1"/>
  <c r="M615" i="39"/>
  <c r="O818" i="29"/>
  <c r="O615" i="39" s="1"/>
  <c r="M675" i="39"/>
  <c r="O924" i="29"/>
  <c r="O675" i="39" s="1"/>
  <c r="M352" i="39"/>
  <c r="Q352" i="39" s="1"/>
  <c r="O446" i="29"/>
  <c r="O352" i="39" s="1"/>
  <c r="R881" i="39"/>
  <c r="A881" i="39" s="1"/>
  <c r="A880" i="39" s="1"/>
  <c r="A879" i="39" s="1"/>
  <c r="M901" i="29"/>
  <c r="R726" i="39"/>
  <c r="A726" i="39" s="1"/>
  <c r="J1019" i="29"/>
  <c r="P637" i="39"/>
  <c r="P635" i="39" s="1"/>
  <c r="M1022" i="29"/>
  <c r="N916" i="29"/>
  <c r="N739" i="39"/>
  <c r="K817" i="29"/>
  <c r="K618" i="39"/>
  <c r="N618" i="39"/>
  <c r="F789" i="29"/>
  <c r="F612" i="39"/>
  <c r="F673" i="39"/>
  <c r="K667" i="39"/>
  <c r="L897" i="29"/>
  <c r="L720" i="39"/>
  <c r="N670" i="39"/>
  <c r="K612" i="39"/>
  <c r="N789" i="29"/>
  <c r="N612" i="39"/>
  <c r="H612" i="39"/>
  <c r="N848" i="29"/>
  <c r="N671" i="39"/>
  <c r="G626" i="39"/>
  <c r="N715" i="39"/>
  <c r="N710" i="39" s="1"/>
  <c r="N709" i="39" s="1"/>
  <c r="N626" i="39"/>
  <c r="I852" i="29"/>
  <c r="I626" i="39" s="1"/>
  <c r="I675" i="39"/>
  <c r="N736" i="39"/>
  <c r="A827" i="39"/>
  <c r="A826" i="39" s="1"/>
  <c r="M905" i="29"/>
  <c r="M657" i="39"/>
  <c r="L916" i="29"/>
  <c r="M916" i="29" s="1"/>
  <c r="L739" i="39"/>
  <c r="L734" i="39" s="1"/>
  <c r="J924" i="29"/>
  <c r="G734" i="39"/>
  <c r="N686" i="39"/>
  <c r="N684" i="39" s="1"/>
  <c r="H667" i="39"/>
  <c r="A639" i="39"/>
  <c r="Q637" i="39"/>
  <c r="Q635" i="39" s="1"/>
  <c r="O1223" i="29"/>
  <c r="A1223" i="29" s="1"/>
  <c r="A1222" i="29" s="1"/>
  <c r="A1221" i="29" s="1"/>
  <c r="O12" i="38"/>
  <c r="P12" i="33"/>
  <c r="O12" i="39"/>
  <c r="P12" i="39" s="1"/>
  <c r="O12" i="31"/>
  <c r="P12" i="34"/>
  <c r="A1024" i="29"/>
  <c r="A659" i="39"/>
  <c r="A846" i="39"/>
  <c r="M1016" i="29"/>
  <c r="N817" i="29"/>
  <c r="A1084" i="29"/>
  <c r="A1083" i="29" s="1"/>
  <c r="K922" i="29"/>
  <c r="E1095" i="29"/>
  <c r="A1100" i="29"/>
  <c r="N591" i="29"/>
  <c r="R730" i="39"/>
  <c r="O975" i="29"/>
  <c r="I1022" i="29"/>
  <c r="J1023" i="29"/>
  <c r="J746" i="39" s="1"/>
  <c r="J745" i="39" s="1"/>
  <c r="J748" i="39" s="1"/>
  <c r="A728" i="39"/>
  <c r="Q656" i="39"/>
  <c r="K848" i="29"/>
  <c r="K622" i="39" s="1"/>
  <c r="J529" i="29"/>
  <c r="J414" i="39" s="1"/>
  <c r="E1016" i="29"/>
  <c r="E836" i="39"/>
  <c r="I1016" i="29"/>
  <c r="J1016" i="29" s="1"/>
  <c r="I1013" i="29"/>
  <c r="I736" i="39" s="1"/>
  <c r="R638" i="39"/>
  <c r="N930" i="29"/>
  <c r="R765" i="39"/>
  <c r="A765" i="39" s="1"/>
  <c r="A1065" i="29"/>
  <c r="E1002" i="29"/>
  <c r="A825" i="39"/>
  <c r="E820" i="39"/>
  <c r="N847" i="29"/>
  <c r="N844" i="29"/>
  <c r="E686" i="39"/>
  <c r="E933" i="29"/>
  <c r="M973" i="29"/>
  <c r="K897" i="29"/>
  <c r="H848" i="29"/>
  <c r="H622" i="39" s="1"/>
  <c r="M887" i="29"/>
  <c r="G907" i="29"/>
  <c r="G657" i="39" s="1"/>
  <c r="P730" i="39"/>
  <c r="J975" i="29"/>
  <c r="A863" i="29"/>
  <c r="E674" i="39"/>
  <c r="E922" i="29"/>
  <c r="E901" i="29"/>
  <c r="E653" i="39"/>
  <c r="I920" i="29"/>
  <c r="I919" i="29"/>
  <c r="I670" i="39" s="1"/>
  <c r="M529" i="29"/>
  <c r="M813" i="29"/>
  <c r="O813" i="29" s="1"/>
  <c r="K843" i="29"/>
  <c r="K616" i="39" s="1"/>
  <c r="I820" i="29"/>
  <c r="I813" i="29"/>
  <c r="R641" i="39"/>
  <c r="R640" i="39" s="1"/>
  <c r="R636" i="39" s="1"/>
  <c r="R643" i="39"/>
  <c r="A842" i="39"/>
  <c r="L1011" i="29"/>
  <c r="L986" i="29" s="1"/>
  <c r="H800" i="29"/>
  <c r="H597" i="39" s="1"/>
  <c r="I905" i="29"/>
  <c r="R656" i="39"/>
  <c r="L834" i="29"/>
  <c r="M834" i="29" s="1"/>
  <c r="O834" i="29" s="1"/>
  <c r="M820" i="29"/>
  <c r="O820" i="29" s="1"/>
  <c r="O618" i="39" s="1"/>
  <c r="A969" i="39"/>
  <c r="A968" i="39" s="1"/>
  <c r="A967" i="39" s="1"/>
  <c r="I792" i="29"/>
  <c r="J792" i="29" s="1"/>
  <c r="J818" i="29"/>
  <c r="J615" i="39" s="1"/>
  <c r="H922" i="29"/>
  <c r="A906" i="29"/>
  <c r="E656" i="39"/>
  <c r="P686" i="39"/>
  <c r="P684" i="39" s="1"/>
  <c r="G923" i="29"/>
  <c r="G674" i="39" s="1"/>
  <c r="G673" i="39" s="1"/>
  <c r="F1019" i="29"/>
  <c r="E735" i="39"/>
  <c r="E980" i="29"/>
  <c r="A980" i="29" s="1"/>
  <c r="A981" i="29"/>
  <c r="P623" i="39"/>
  <c r="Q623" i="39"/>
  <c r="G1011" i="29"/>
  <c r="G986" i="29" s="1"/>
  <c r="Q747" i="39"/>
  <c r="A847" i="39"/>
  <c r="I973" i="29"/>
  <c r="E609" i="39"/>
  <c r="A836" i="29"/>
  <c r="N933" i="29"/>
  <c r="G866" i="29"/>
  <c r="A867" i="29"/>
  <c r="M814" i="29"/>
  <c r="K789" i="29"/>
  <c r="M789" i="29" s="1"/>
  <c r="N107" i="29"/>
  <c r="N810" i="29"/>
  <c r="G815" i="29"/>
  <c r="E799" i="29"/>
  <c r="L920" i="29"/>
  <c r="L919" i="29"/>
  <c r="L670" i="39" s="1"/>
  <c r="L923" i="29"/>
  <c r="L674" i="39" s="1"/>
  <c r="L673" i="39" s="1"/>
  <c r="F1184" i="29"/>
  <c r="A1185" i="29"/>
  <c r="P743" i="39"/>
  <c r="P742" i="39" s="1"/>
  <c r="K760" i="29"/>
  <c r="M786" i="29"/>
  <c r="H1013" i="29"/>
  <c r="H736" i="39" s="1"/>
  <c r="H734" i="39" s="1"/>
  <c r="A803" i="39"/>
  <c r="E802" i="39"/>
  <c r="N1011" i="29"/>
  <c r="N986" i="29" s="1"/>
  <c r="N961" i="29" s="1"/>
  <c r="N940" i="29" s="1"/>
  <c r="G973" i="29"/>
  <c r="G720" i="39" s="1"/>
  <c r="Q730" i="39"/>
  <c r="E643" i="39"/>
  <c r="E820" i="29" s="1"/>
  <c r="E813" i="29"/>
  <c r="R628" i="39"/>
  <c r="H916" i="29"/>
  <c r="H666" i="39" s="1"/>
  <c r="O1019" i="29"/>
  <c r="F973" i="29"/>
  <c r="K1058" i="29"/>
  <c r="K758" i="39" s="1"/>
  <c r="K756" i="39" s="1"/>
  <c r="K755" i="39" s="1"/>
  <c r="K754" i="39" s="1"/>
  <c r="K753" i="39" s="1"/>
  <c r="K750" i="39" s="1"/>
  <c r="G916" i="29"/>
  <c r="G666" i="39" s="1"/>
  <c r="R747" i="39"/>
  <c r="H786" i="29"/>
  <c r="H583" i="39" s="1"/>
  <c r="F922" i="29"/>
  <c r="G920" i="29"/>
  <c r="G671" i="39" s="1"/>
  <c r="G919" i="29"/>
  <c r="G670" i="39" s="1"/>
  <c r="E755" i="39"/>
  <c r="J974" i="29"/>
  <c r="I812" i="29"/>
  <c r="I814" i="29"/>
  <c r="I612" i="39" s="1"/>
  <c r="F905" i="29"/>
  <c r="M812" i="29"/>
  <c r="O812" i="29" s="1"/>
  <c r="K810" i="29"/>
  <c r="K107" i="29"/>
  <c r="A816" i="29"/>
  <c r="A712" i="39"/>
  <c r="R711" i="39"/>
  <c r="A711" i="39" s="1"/>
  <c r="R841" i="39"/>
  <c r="R840" i="39" s="1"/>
  <c r="R839" i="39" s="1"/>
  <c r="R269" i="39"/>
  <c r="A269" i="39" s="1"/>
  <c r="Q643" i="39"/>
  <c r="N923" i="29"/>
  <c r="E665" i="39"/>
  <c r="A915" i="29"/>
  <c r="E626" i="39"/>
  <c r="E1054" i="29"/>
  <c r="Q743" i="39"/>
  <c r="Q742" i="39" s="1"/>
  <c r="A843" i="39"/>
  <c r="M1059" i="29"/>
  <c r="E352" i="39"/>
  <c r="M852" i="29"/>
  <c r="A849" i="29"/>
  <c r="L972" i="29"/>
  <c r="L719" i="39" s="1"/>
  <c r="L927" i="29"/>
  <c r="L678" i="39" s="1"/>
  <c r="A1141" i="29"/>
  <c r="E1117" i="29"/>
  <c r="H973" i="29"/>
  <c r="H720" i="39" s="1"/>
  <c r="N896" i="29"/>
  <c r="J815" i="29"/>
  <c r="K972" i="29"/>
  <c r="K719" i="39" s="1"/>
  <c r="K715" i="39" s="1"/>
  <c r="K710" i="39" s="1"/>
  <c r="K709" i="39" s="1"/>
  <c r="E847" i="29"/>
  <c r="E667" i="39"/>
  <c r="J907" i="29"/>
  <c r="J657" i="39" s="1"/>
  <c r="H905" i="29"/>
  <c r="R787" i="39"/>
  <c r="O789" i="29" l="1"/>
  <c r="R836" i="39"/>
  <c r="O1022" i="29"/>
  <c r="L715" i="39"/>
  <c r="L710" i="39" s="1"/>
  <c r="L709" i="39" s="1"/>
  <c r="L708" i="39" s="1"/>
  <c r="L692" i="39" s="1"/>
  <c r="O901" i="29"/>
  <c r="A901" i="29" s="1"/>
  <c r="Q653" i="39"/>
  <c r="Q651" i="39" s="1"/>
  <c r="A903" i="29"/>
  <c r="A1020" i="29"/>
  <c r="M626" i="39"/>
  <c r="O852" i="29"/>
  <c r="O626" i="39" s="1"/>
  <c r="M583" i="39"/>
  <c r="O786" i="29"/>
  <c r="O583" i="39" s="1"/>
  <c r="M759" i="39"/>
  <c r="Q759" i="39" s="1"/>
  <c r="O1059" i="29"/>
  <c r="O759" i="39" s="1"/>
  <c r="M739" i="39"/>
  <c r="O1016" i="29"/>
  <c r="O739" i="39" s="1"/>
  <c r="M414" i="39"/>
  <c r="O529" i="29"/>
  <c r="O414" i="39" s="1"/>
  <c r="M720" i="39"/>
  <c r="O973" i="29"/>
  <c r="O720" i="39" s="1"/>
  <c r="M666" i="39"/>
  <c r="O916" i="29"/>
  <c r="O666" i="39" s="1"/>
  <c r="M612" i="39"/>
  <c r="O814" i="29"/>
  <c r="O612" i="39" s="1"/>
  <c r="A623" i="39"/>
  <c r="J852" i="29"/>
  <c r="J626" i="39" s="1"/>
  <c r="P626" i="39" s="1"/>
  <c r="O1156" i="29"/>
  <c r="J919" i="29"/>
  <c r="J670" i="39" s="1"/>
  <c r="P670" i="39" s="1"/>
  <c r="G667" i="39"/>
  <c r="M919" i="29"/>
  <c r="J721" i="39"/>
  <c r="P721" i="39" s="1"/>
  <c r="A1019" i="29"/>
  <c r="I848" i="29"/>
  <c r="J848" i="29" s="1"/>
  <c r="J622" i="39" s="1"/>
  <c r="I671" i="39"/>
  <c r="I667" i="39" s="1"/>
  <c r="N617" i="39"/>
  <c r="L843" i="29"/>
  <c r="L616" i="39" s="1"/>
  <c r="L666" i="39"/>
  <c r="N799" i="29"/>
  <c r="N622" i="39"/>
  <c r="L848" i="29"/>
  <c r="L671" i="39"/>
  <c r="L667" i="39" s="1"/>
  <c r="I897" i="29"/>
  <c r="I720" i="39"/>
  <c r="N796" i="29"/>
  <c r="N621" i="39"/>
  <c r="N631" i="29"/>
  <c r="N454" i="39"/>
  <c r="L858" i="29"/>
  <c r="L681" i="39"/>
  <c r="M817" i="29"/>
  <c r="M618" i="39"/>
  <c r="I817" i="29"/>
  <c r="I618" i="39"/>
  <c r="I916" i="29"/>
  <c r="I739" i="39"/>
  <c r="I734" i="39" s="1"/>
  <c r="J675" i="39"/>
  <c r="Q675" i="39" s="1"/>
  <c r="N680" i="39"/>
  <c r="N674" i="39"/>
  <c r="N673" i="39" s="1"/>
  <c r="F897" i="29"/>
  <c r="F720" i="39"/>
  <c r="J739" i="39"/>
  <c r="P739" i="39" s="1"/>
  <c r="A1023" i="29"/>
  <c r="N858" i="29"/>
  <c r="N734" i="39"/>
  <c r="N708" i="39" s="1"/>
  <c r="N692" i="39" s="1"/>
  <c r="N681" i="39"/>
  <c r="N667" i="39"/>
  <c r="N843" i="29"/>
  <c r="N666" i="39"/>
  <c r="Q12" i="39"/>
  <c r="R12" i="39" s="1"/>
  <c r="R721" i="39"/>
  <c r="A924" i="29"/>
  <c r="I972" i="29"/>
  <c r="I719" i="39" s="1"/>
  <c r="I927" i="29"/>
  <c r="I678" i="39" s="1"/>
  <c r="G913" i="29"/>
  <c r="G663" i="39" s="1"/>
  <c r="G911" i="29"/>
  <c r="E833" i="29"/>
  <c r="A833" i="29" s="1"/>
  <c r="A656" i="39"/>
  <c r="Q615" i="39"/>
  <c r="J820" i="29"/>
  <c r="J618" i="39" s="1"/>
  <c r="J920" i="29"/>
  <c r="E684" i="39"/>
  <c r="N927" i="29"/>
  <c r="E1013" i="29"/>
  <c r="H591" i="29"/>
  <c r="H454" i="39" s="1"/>
  <c r="J1022" i="29"/>
  <c r="A1022" i="29" s="1"/>
  <c r="E1094" i="29"/>
  <c r="A1094" i="29" s="1"/>
  <c r="A1095" i="29"/>
  <c r="F834" i="29"/>
  <c r="G848" i="29"/>
  <c r="G622" i="39" s="1"/>
  <c r="R675" i="39"/>
  <c r="K1056" i="29"/>
  <c r="M1058" i="29"/>
  <c r="F972" i="29"/>
  <c r="F719" i="39" s="1"/>
  <c r="F927" i="29"/>
  <c r="F678" i="39" s="1"/>
  <c r="A628" i="39"/>
  <c r="G897" i="29"/>
  <c r="G681" i="39" s="1"/>
  <c r="E979" i="29"/>
  <c r="E797" i="39"/>
  <c r="A802" i="39"/>
  <c r="M760" i="29"/>
  <c r="O760" i="29" s="1"/>
  <c r="E596" i="39"/>
  <c r="E798" i="29"/>
  <c r="E786" i="29"/>
  <c r="F920" i="29"/>
  <c r="F671" i="39" s="1"/>
  <c r="J800" i="29"/>
  <c r="J597" i="39" s="1"/>
  <c r="I847" i="29"/>
  <c r="I844" i="29"/>
  <c r="I617" i="39" s="1"/>
  <c r="H799" i="29"/>
  <c r="H596" i="39" s="1"/>
  <c r="H595" i="39" s="1"/>
  <c r="H598" i="39" s="1"/>
  <c r="E724" i="39"/>
  <c r="A724" i="39" s="1"/>
  <c r="A1002" i="29"/>
  <c r="I1011" i="29"/>
  <c r="I986" i="29" s="1"/>
  <c r="E739" i="39"/>
  <c r="M920" i="29"/>
  <c r="R609" i="39"/>
  <c r="N892" i="29"/>
  <c r="A1117" i="29"/>
  <c r="P609" i="39"/>
  <c r="I107" i="29"/>
  <c r="I810" i="29"/>
  <c r="J812" i="29"/>
  <c r="G847" i="29"/>
  <c r="G621" i="39" s="1"/>
  <c r="G844" i="29"/>
  <c r="F852" i="29"/>
  <c r="F626" i="39" s="1"/>
  <c r="R743" i="39"/>
  <c r="R742" i="39" s="1"/>
  <c r="R352" i="39"/>
  <c r="E621" i="39"/>
  <c r="A446" i="29"/>
  <c r="H834" i="29"/>
  <c r="H847" i="29"/>
  <c r="H621" i="39" s="1"/>
  <c r="H619" i="39" s="1"/>
  <c r="H844" i="29"/>
  <c r="H617" i="39" s="1"/>
  <c r="K968" i="29"/>
  <c r="K963" i="29" s="1"/>
  <c r="K962" i="29" s="1"/>
  <c r="M972" i="29"/>
  <c r="J973" i="29"/>
  <c r="J720" i="39" s="1"/>
  <c r="H897" i="29"/>
  <c r="H681" i="39" s="1"/>
  <c r="L968" i="29"/>
  <c r="L963" i="29" s="1"/>
  <c r="L962" i="29" s="1"/>
  <c r="L961" i="29" s="1"/>
  <c r="L940" i="29" s="1"/>
  <c r="E529" i="29"/>
  <c r="R657" i="39"/>
  <c r="E842" i="29"/>
  <c r="A665" i="39"/>
  <c r="Q609" i="39"/>
  <c r="F851" i="29"/>
  <c r="F625" i="39" s="1"/>
  <c r="G843" i="29"/>
  <c r="E810" i="29"/>
  <c r="G927" i="29"/>
  <c r="G678" i="39" s="1"/>
  <c r="G972" i="29"/>
  <c r="G719" i="39" s="1"/>
  <c r="G715" i="39" s="1"/>
  <c r="G710" i="39" s="1"/>
  <c r="G709" i="39" s="1"/>
  <c r="G708" i="39" s="1"/>
  <c r="G692" i="39" s="1"/>
  <c r="J1013" i="29"/>
  <c r="J736" i="39" s="1"/>
  <c r="H1011" i="29"/>
  <c r="H986" i="29" s="1"/>
  <c r="L922" i="29"/>
  <c r="L847" i="29"/>
  <c r="L844" i="29"/>
  <c r="L617" i="39" s="1"/>
  <c r="G812" i="29"/>
  <c r="G814" i="29"/>
  <c r="G612" i="39" s="1"/>
  <c r="G862" i="29"/>
  <c r="A862" i="29" s="1"/>
  <c r="A866" i="29"/>
  <c r="N773" i="29"/>
  <c r="A747" i="39"/>
  <c r="E912" i="29"/>
  <c r="A735" i="39"/>
  <c r="O905" i="29"/>
  <c r="A841" i="39"/>
  <c r="N769" i="29"/>
  <c r="N795" i="29"/>
  <c r="R615" i="39"/>
  <c r="O817" i="29"/>
  <c r="K799" i="29"/>
  <c r="K596" i="39" s="1"/>
  <c r="K595" i="39" s="1"/>
  <c r="K598" i="39" s="1"/>
  <c r="I923" i="29"/>
  <c r="I674" i="39" s="1"/>
  <c r="I673" i="39" s="1"/>
  <c r="M923" i="29"/>
  <c r="E1053" i="29"/>
  <c r="N922" i="29"/>
  <c r="G791" i="29"/>
  <c r="A791" i="29" s="1"/>
  <c r="P614" i="39"/>
  <c r="E754" i="39"/>
  <c r="H760" i="29"/>
  <c r="J786" i="29"/>
  <c r="F1183" i="29"/>
  <c r="A1184" i="29"/>
  <c r="R786" i="39"/>
  <c r="A786" i="39" s="1"/>
  <c r="A787" i="39"/>
  <c r="H927" i="29"/>
  <c r="H678" i="39" s="1"/>
  <c r="H972" i="29"/>
  <c r="H719" i="39" s="1"/>
  <c r="H715" i="39" s="1"/>
  <c r="H710" i="39" s="1"/>
  <c r="H709" i="39" s="1"/>
  <c r="H708" i="39" s="1"/>
  <c r="H692" i="39" s="1"/>
  <c r="L925" i="29"/>
  <c r="J905" i="29"/>
  <c r="E844" i="29"/>
  <c r="N886" i="29"/>
  <c r="G591" i="29"/>
  <c r="G454" i="39" s="1"/>
  <c r="M810" i="29"/>
  <c r="M107" i="29"/>
  <c r="I789" i="29"/>
  <c r="J789" i="29" s="1"/>
  <c r="J814" i="29"/>
  <c r="J612" i="39" s="1"/>
  <c r="K1013" i="29"/>
  <c r="K736" i="39" s="1"/>
  <c r="K734" i="39" s="1"/>
  <c r="K708" i="39" s="1"/>
  <c r="K692" i="39" s="1"/>
  <c r="J916" i="29"/>
  <c r="J666" i="39" s="1"/>
  <c r="H843" i="29"/>
  <c r="H616" i="39" s="1"/>
  <c r="K847" i="29"/>
  <c r="K621" i="39" s="1"/>
  <c r="K619" i="39" s="1"/>
  <c r="K844" i="29"/>
  <c r="K617" i="39" s="1"/>
  <c r="E618" i="39"/>
  <c r="E817" i="29"/>
  <c r="N913" i="29"/>
  <c r="N911" i="29"/>
  <c r="R746" i="39"/>
  <c r="R745" i="39" s="1"/>
  <c r="R748" i="39"/>
  <c r="A815" i="29"/>
  <c r="R653" i="39"/>
  <c r="R651" i="39" s="1"/>
  <c r="G818" i="29"/>
  <c r="G615" i="39" s="1"/>
  <c r="G922" i="29"/>
  <c r="H851" i="29"/>
  <c r="H625" i="39" s="1"/>
  <c r="H624" i="39" s="1"/>
  <c r="I834" i="29"/>
  <c r="L913" i="29"/>
  <c r="L911" i="29"/>
  <c r="L900" i="29" s="1"/>
  <c r="J813" i="29"/>
  <c r="K591" i="29"/>
  <c r="K454" i="39" s="1"/>
  <c r="E651" i="39"/>
  <c r="E851" i="29"/>
  <c r="E673" i="39"/>
  <c r="G905" i="29"/>
  <c r="P641" i="39"/>
  <c r="P640" i="39" s="1"/>
  <c r="P636" i="39" s="1"/>
  <c r="O887" i="29"/>
  <c r="A887" i="29" s="1"/>
  <c r="R662" i="39"/>
  <c r="A888" i="29"/>
  <c r="M897" i="29"/>
  <c r="O897" i="29" s="1"/>
  <c r="E997" i="29"/>
  <c r="A820" i="39"/>
  <c r="A638" i="39"/>
  <c r="R637" i="39"/>
  <c r="R635" i="39" s="1"/>
  <c r="K851" i="29"/>
  <c r="K625" i="39" s="1"/>
  <c r="K624" i="39" s="1"/>
  <c r="R739" i="39" l="1"/>
  <c r="A1018" i="29"/>
  <c r="A1017" i="29" s="1"/>
  <c r="Q721" i="39"/>
  <c r="M674" i="39"/>
  <c r="M673" i="39" s="1"/>
  <c r="O923" i="29"/>
  <c r="O674" i="39" s="1"/>
  <c r="O673" i="39" s="1"/>
  <c r="M670" i="39"/>
  <c r="O919" i="29"/>
  <c r="O670" i="39" s="1"/>
  <c r="R670" i="39" s="1"/>
  <c r="M671" i="39"/>
  <c r="O920" i="29"/>
  <c r="O671" i="39" s="1"/>
  <c r="M719" i="39"/>
  <c r="M715" i="39" s="1"/>
  <c r="M710" i="39" s="1"/>
  <c r="M709" i="39" s="1"/>
  <c r="O972" i="29"/>
  <c r="O719" i="39" s="1"/>
  <c r="O715" i="39" s="1"/>
  <c r="O710" i="39" s="1"/>
  <c r="O709" i="39" s="1"/>
  <c r="M758" i="39"/>
  <c r="M756" i="39" s="1"/>
  <c r="M755" i="39" s="1"/>
  <c r="M754" i="39" s="1"/>
  <c r="M753" i="39" s="1"/>
  <c r="M750" i="39" s="1"/>
  <c r="O1058" i="29"/>
  <c r="O758" i="39" s="1"/>
  <c r="O756" i="39" s="1"/>
  <c r="O755" i="39" s="1"/>
  <c r="O754" i="39" s="1"/>
  <c r="O753" i="39" s="1"/>
  <c r="O750" i="39" s="1"/>
  <c r="F624" i="39"/>
  <c r="G619" i="39"/>
  <c r="E1093" i="29"/>
  <c r="A1093" i="29" s="1"/>
  <c r="A1092" i="29" s="1"/>
  <c r="A1091" i="29" s="1"/>
  <c r="Q626" i="39"/>
  <c r="I715" i="39"/>
  <c r="I710" i="39" s="1"/>
  <c r="I709" i="39" s="1"/>
  <c r="I708" i="39" s="1"/>
  <c r="I692" i="39" s="1"/>
  <c r="N619" i="39"/>
  <c r="Q739" i="39"/>
  <c r="J734" i="39"/>
  <c r="N661" i="39"/>
  <c r="J583" i="39"/>
  <c r="P583" i="39" s="1"/>
  <c r="L796" i="29"/>
  <c r="L593" i="39" s="1"/>
  <c r="L592" i="39" s="1"/>
  <c r="L621" i="39"/>
  <c r="F715" i="39"/>
  <c r="F710" i="39" s="1"/>
  <c r="F709" i="39" s="1"/>
  <c r="N678" i="39"/>
  <c r="N676" i="39" s="1"/>
  <c r="F858" i="29"/>
  <c r="F681" i="39"/>
  <c r="P675" i="39"/>
  <c r="A675" i="39" s="1"/>
  <c r="N593" i="39"/>
  <c r="N592" i="39" s="1"/>
  <c r="I799" i="29"/>
  <c r="J799" i="29" s="1"/>
  <c r="J596" i="39" s="1"/>
  <c r="J595" i="39" s="1"/>
  <c r="J598" i="39" s="1"/>
  <c r="I622" i="39"/>
  <c r="G616" i="39"/>
  <c r="L799" i="29"/>
  <c r="M799" i="29" s="1"/>
  <c r="L622" i="39"/>
  <c r="I796" i="29"/>
  <c r="I593" i="39" s="1"/>
  <c r="I592" i="39" s="1"/>
  <c r="I621" i="39"/>
  <c r="I858" i="29"/>
  <c r="I681" i="39"/>
  <c r="N616" i="39"/>
  <c r="N596" i="39"/>
  <c r="N595" i="39" s="1"/>
  <c r="N598" i="39" s="1"/>
  <c r="N798" i="29"/>
  <c r="L840" i="29"/>
  <c r="L663" i="39"/>
  <c r="G900" i="29"/>
  <c r="G899" i="29" s="1"/>
  <c r="N900" i="29"/>
  <c r="N899" i="29" s="1"/>
  <c r="M848" i="29"/>
  <c r="G617" i="39"/>
  <c r="M843" i="29"/>
  <c r="J671" i="39"/>
  <c r="J667" i="39" s="1"/>
  <c r="I843" i="29"/>
  <c r="I616" i="39" s="1"/>
  <c r="I666" i="39"/>
  <c r="N840" i="29"/>
  <c r="N663" i="39"/>
  <c r="A614" i="39"/>
  <c r="A352" i="39"/>
  <c r="R618" i="39"/>
  <c r="J834" i="29"/>
  <c r="P622" i="39"/>
  <c r="J817" i="29"/>
  <c r="P612" i="39"/>
  <c r="R666" i="39"/>
  <c r="Q618" i="39"/>
  <c r="G631" i="29"/>
  <c r="N838" i="29"/>
  <c r="R759" i="39"/>
  <c r="A759" i="39" s="1"/>
  <c r="J927" i="29"/>
  <c r="J678" i="39" s="1"/>
  <c r="H925" i="29"/>
  <c r="H855" i="29"/>
  <c r="H629" i="39" s="1"/>
  <c r="A785" i="39"/>
  <c r="A784" i="39" s="1"/>
  <c r="J760" i="29"/>
  <c r="N851" i="29"/>
  <c r="K798" i="29"/>
  <c r="N775" i="29"/>
  <c r="N772" i="29"/>
  <c r="H913" i="29"/>
  <c r="H663" i="39" s="1"/>
  <c r="H911" i="29"/>
  <c r="G925" i="29"/>
  <c r="R626" i="39"/>
  <c r="P720" i="39"/>
  <c r="J844" i="29"/>
  <c r="E619" i="39"/>
  <c r="E796" i="29" s="1"/>
  <c r="H850" i="29"/>
  <c r="K796" i="29"/>
  <c r="K593" i="39" s="1"/>
  <c r="K592" i="39" s="1"/>
  <c r="M847" i="29"/>
  <c r="P657" i="39"/>
  <c r="L855" i="29"/>
  <c r="L629" i="39" s="1"/>
  <c r="I773" i="29"/>
  <c r="A840" i="39"/>
  <c r="A912" i="29"/>
  <c r="E662" i="39"/>
  <c r="A637" i="39"/>
  <c r="L769" i="29"/>
  <c r="Q670" i="39"/>
  <c r="F850" i="29"/>
  <c r="K896" i="29"/>
  <c r="K680" i="39" s="1"/>
  <c r="H796" i="29"/>
  <c r="H593" i="39" s="1"/>
  <c r="H592" i="39" s="1"/>
  <c r="J847" i="29"/>
  <c r="J621" i="39" s="1"/>
  <c r="J619" i="39" s="1"/>
  <c r="A852" i="29"/>
  <c r="J810" i="29"/>
  <c r="J107" i="29"/>
  <c r="H798" i="29"/>
  <c r="A743" i="39"/>
  <c r="A609" i="39"/>
  <c r="F968" i="29"/>
  <c r="F963" i="29" s="1"/>
  <c r="F962" i="29" s="1"/>
  <c r="Q746" i="39"/>
  <c r="Q745" i="39" s="1"/>
  <c r="P746" i="39"/>
  <c r="J591" i="29"/>
  <c r="H631" i="29"/>
  <c r="N925" i="29"/>
  <c r="N855" i="29"/>
  <c r="Q720" i="39"/>
  <c r="I968" i="29"/>
  <c r="I963" i="29" s="1"/>
  <c r="I962" i="29" s="1"/>
  <c r="I961" i="29" s="1"/>
  <c r="I940" i="29" s="1"/>
  <c r="E617" i="39"/>
  <c r="E1029" i="29"/>
  <c r="G107" i="29"/>
  <c r="A812" i="29"/>
  <c r="L851" i="29"/>
  <c r="G796" i="29"/>
  <c r="G593" i="39" s="1"/>
  <c r="G592" i="39" s="1"/>
  <c r="A997" i="29"/>
  <c r="E993" i="29"/>
  <c r="G834" i="29"/>
  <c r="G851" i="29"/>
  <c r="G625" i="39" s="1"/>
  <c r="G624" i="39" s="1"/>
  <c r="P615" i="39"/>
  <c r="A818" i="29"/>
  <c r="M844" i="29"/>
  <c r="K1011" i="29"/>
  <c r="K986" i="29" s="1"/>
  <c r="K961" i="29" s="1"/>
  <c r="K940" i="29" s="1"/>
  <c r="M1013" i="29"/>
  <c r="K850" i="29"/>
  <c r="A635" i="39"/>
  <c r="A651" i="39"/>
  <c r="L899" i="29"/>
  <c r="L898" i="29" s="1"/>
  <c r="A641" i="39"/>
  <c r="O107" i="29"/>
  <c r="O810" i="29"/>
  <c r="A1059" i="29"/>
  <c r="Q657" i="39"/>
  <c r="F1159" i="29"/>
  <c r="A1183" i="29"/>
  <c r="E753" i="39"/>
  <c r="M922" i="29"/>
  <c r="I922" i="29"/>
  <c r="J923" i="29"/>
  <c r="J674" i="39" s="1"/>
  <c r="J673" i="39" s="1"/>
  <c r="P414" i="39"/>
  <c r="G789" i="29"/>
  <c r="J1011" i="29"/>
  <c r="J986" i="29" s="1"/>
  <c r="E414" i="39"/>
  <c r="A529" i="29"/>
  <c r="L896" i="29"/>
  <c r="L680" i="39" s="1"/>
  <c r="L676" i="39" s="1"/>
  <c r="M968" i="29"/>
  <c r="M963" i="29" s="1"/>
  <c r="M962" i="29" s="1"/>
  <c r="R583" i="39"/>
  <c r="N857" i="29"/>
  <c r="E916" i="29"/>
  <c r="A800" i="29"/>
  <c r="F919" i="29"/>
  <c r="F670" i="39" s="1"/>
  <c r="F667" i="39" s="1"/>
  <c r="A742" i="39"/>
  <c r="E583" i="39"/>
  <c r="A786" i="29"/>
  <c r="E773" i="29"/>
  <c r="E595" i="39"/>
  <c r="E974" i="29"/>
  <c r="E796" i="39"/>
  <c r="A797" i="39"/>
  <c r="K935" i="29"/>
  <c r="K686" i="39" s="1"/>
  <c r="K684" i="39" s="1"/>
  <c r="R720" i="39"/>
  <c r="A814" i="29"/>
  <c r="R612" i="39"/>
  <c r="Q414" i="39"/>
  <c r="P597" i="39"/>
  <c r="Q597" i="39"/>
  <c r="F848" i="29"/>
  <c r="F622" i="39" s="1"/>
  <c r="E730" i="39"/>
  <c r="A979" i="29"/>
  <c r="E975" i="29"/>
  <c r="M1056" i="29"/>
  <c r="M1055" i="29" s="1"/>
  <c r="M1054" i="29" s="1"/>
  <c r="M1053" i="29" s="1"/>
  <c r="M1029" i="29" s="1"/>
  <c r="M1026" i="29" s="1"/>
  <c r="E1011" i="29"/>
  <c r="E736" i="39"/>
  <c r="G840" i="29"/>
  <c r="G613" i="39" s="1"/>
  <c r="Q612" i="39"/>
  <c r="E625" i="39"/>
  <c r="E624" i="39" s="1"/>
  <c r="E850" i="29"/>
  <c r="M591" i="29"/>
  <c r="K631" i="29"/>
  <c r="A640" i="39"/>
  <c r="L773" i="29"/>
  <c r="Q666" i="39"/>
  <c r="P666" i="39"/>
  <c r="J972" i="29"/>
  <c r="J719" i="39" s="1"/>
  <c r="J715" i="39" s="1"/>
  <c r="J710" i="39" s="1"/>
  <c r="J709" i="39" s="1"/>
  <c r="J708" i="39" s="1"/>
  <c r="J692" i="39" s="1"/>
  <c r="H968" i="29"/>
  <c r="H963" i="29" s="1"/>
  <c r="H962" i="29" s="1"/>
  <c r="H961" i="29" s="1"/>
  <c r="H940" i="29" s="1"/>
  <c r="G968" i="29"/>
  <c r="G963" i="29" s="1"/>
  <c r="G962" i="29" s="1"/>
  <c r="G961" i="29" s="1"/>
  <c r="G940" i="29" s="1"/>
  <c r="A842" i="29"/>
  <c r="E615" i="39"/>
  <c r="J897" i="29"/>
  <c r="H858" i="29"/>
  <c r="J858" i="29" s="1"/>
  <c r="A653" i="39"/>
  <c r="I913" i="29"/>
  <c r="I911" i="29"/>
  <c r="I900" i="29" s="1"/>
  <c r="I769" i="29"/>
  <c r="H774" i="29"/>
  <c r="G858" i="29"/>
  <c r="F925" i="29"/>
  <c r="K1055" i="29"/>
  <c r="G799" i="29"/>
  <c r="G596" i="39" s="1"/>
  <c r="G595" i="39" s="1"/>
  <c r="G598" i="39" s="1"/>
  <c r="I925" i="29"/>
  <c r="L795" i="29" l="1"/>
  <c r="M667" i="39"/>
  <c r="M621" i="39"/>
  <c r="O847" i="29"/>
  <c r="O621" i="39" s="1"/>
  <c r="M596" i="39"/>
  <c r="M595" i="39" s="1"/>
  <c r="M598" i="39" s="1"/>
  <c r="O799" i="29"/>
  <c r="O596" i="39" s="1"/>
  <c r="O595" i="39" s="1"/>
  <c r="O598" i="39" s="1"/>
  <c r="M454" i="39"/>
  <c r="O591" i="29"/>
  <c r="O454" i="39" s="1"/>
  <c r="M736" i="39"/>
  <c r="M734" i="39" s="1"/>
  <c r="M708" i="39" s="1"/>
  <c r="M692" i="39" s="1"/>
  <c r="O1013" i="29"/>
  <c r="O736" i="39" s="1"/>
  <c r="O734" i="39" s="1"/>
  <c r="O708" i="39" s="1"/>
  <c r="O692" i="39" s="1"/>
  <c r="M622" i="39"/>
  <c r="Q622" i="39" s="1"/>
  <c r="O848" i="29"/>
  <c r="O622" i="39" s="1"/>
  <c r="M617" i="39"/>
  <c r="O844" i="29"/>
  <c r="O617" i="39" s="1"/>
  <c r="M616" i="39"/>
  <c r="O843" i="29"/>
  <c r="O616" i="39" s="1"/>
  <c r="O667" i="39"/>
  <c r="J843" i="29"/>
  <c r="J616" i="39" s="1"/>
  <c r="Q583" i="39"/>
  <c r="A583" i="39" s="1"/>
  <c r="G898" i="29"/>
  <c r="N898" i="29"/>
  <c r="I619" i="39"/>
  <c r="J454" i="39"/>
  <c r="L619" i="39"/>
  <c r="J681" i="39"/>
  <c r="P681" i="39" s="1"/>
  <c r="N629" i="39"/>
  <c r="J617" i="39"/>
  <c r="P617" i="39" s="1"/>
  <c r="M851" i="29"/>
  <c r="L625" i="39"/>
  <c r="L624" i="39" s="1"/>
  <c r="N788" i="29"/>
  <c r="N611" i="39"/>
  <c r="N770" i="29"/>
  <c r="N765" i="29" s="1"/>
  <c r="N625" i="39"/>
  <c r="N624" i="39" s="1"/>
  <c r="N790" i="29"/>
  <c r="N613" i="39"/>
  <c r="I840" i="29"/>
  <c r="I663" i="39"/>
  <c r="I596" i="39"/>
  <c r="I595" i="39" s="1"/>
  <c r="I598" i="39" s="1"/>
  <c r="I798" i="29"/>
  <c r="I795" i="29"/>
  <c r="P671" i="39"/>
  <c r="P667" i="39" s="1"/>
  <c r="L790" i="29"/>
  <c r="L587" i="39" s="1"/>
  <c r="L613" i="39"/>
  <c r="L596" i="39"/>
  <c r="L595" i="39" s="1"/>
  <c r="L598" i="39" s="1"/>
  <c r="L798" i="29"/>
  <c r="A597" i="39"/>
  <c r="A923" i="29"/>
  <c r="A107" i="29"/>
  <c r="I899" i="29"/>
  <c r="I898" i="29" s="1"/>
  <c r="J631" i="29"/>
  <c r="R414" i="39"/>
  <c r="A414" i="39" s="1"/>
  <c r="H896" i="29"/>
  <c r="H680" i="39" s="1"/>
  <c r="H676" i="39" s="1"/>
  <c r="Q758" i="39"/>
  <c r="Q756" i="39" s="1"/>
  <c r="Q755" i="39" s="1"/>
  <c r="Q754" i="39" s="1"/>
  <c r="Q753" i="39" s="1"/>
  <c r="Q750" i="39" s="1"/>
  <c r="E973" i="29"/>
  <c r="E795" i="39"/>
  <c r="E750" i="39" s="1"/>
  <c r="A796" i="39"/>
  <c r="A919" i="29"/>
  <c r="O968" i="29"/>
  <c r="O963" i="29" s="1"/>
  <c r="O962" i="29" s="1"/>
  <c r="J922" i="29"/>
  <c r="I855" i="29"/>
  <c r="I629" i="39" s="1"/>
  <c r="K1054" i="29"/>
  <c r="J774" i="29"/>
  <c r="A774" i="29" s="1"/>
  <c r="Q719" i="39"/>
  <c r="Q715" i="39" s="1"/>
  <c r="Q710" i="39" s="1"/>
  <c r="Q709" i="39" s="1"/>
  <c r="P719" i="39"/>
  <c r="P715" i="39" s="1"/>
  <c r="P710" i="39" s="1"/>
  <c r="P709" i="39" s="1"/>
  <c r="E913" i="29"/>
  <c r="E734" i="39"/>
  <c r="E907" i="29"/>
  <c r="A730" i="39"/>
  <c r="A974" i="29"/>
  <c r="E721" i="39"/>
  <c r="P736" i="39"/>
  <c r="P734" i="39" s="1"/>
  <c r="Q674" i="39"/>
  <c r="Q673" i="39" s="1"/>
  <c r="F1156" i="29"/>
  <c r="A1156" i="29" s="1"/>
  <c r="A1155" i="29" s="1"/>
  <c r="A1159" i="29"/>
  <c r="A1158" i="29" s="1"/>
  <c r="A1157" i="29" s="1"/>
  <c r="G798" i="29"/>
  <c r="F855" i="29"/>
  <c r="F629" i="39" s="1"/>
  <c r="L775" i="29"/>
  <c r="L772" i="29"/>
  <c r="L770" i="29" s="1"/>
  <c r="G813" i="29"/>
  <c r="G790" i="29"/>
  <c r="A1058" i="29"/>
  <c r="O1056" i="29"/>
  <c r="M935" i="29"/>
  <c r="K933" i="29"/>
  <c r="E598" i="39"/>
  <c r="E772" i="29"/>
  <c r="E760" i="29"/>
  <c r="L886" i="29"/>
  <c r="E591" i="29"/>
  <c r="I851" i="29"/>
  <c r="I625" i="39" s="1"/>
  <c r="I624" i="39" s="1"/>
  <c r="K913" i="29"/>
  <c r="K663" i="39" s="1"/>
  <c r="K911" i="29"/>
  <c r="I896" i="29"/>
  <c r="I680" i="39" s="1"/>
  <c r="I676" i="39" s="1"/>
  <c r="P748" i="39"/>
  <c r="Q748" i="39"/>
  <c r="H773" i="29"/>
  <c r="J773" i="29" s="1"/>
  <c r="K886" i="29"/>
  <c r="A636" i="39"/>
  <c r="E593" i="39"/>
  <c r="E795" i="29"/>
  <c r="G855" i="29"/>
  <c r="G629" i="39" s="1"/>
  <c r="N850" i="29"/>
  <c r="A626" i="39"/>
  <c r="M896" i="29"/>
  <c r="K857" i="29"/>
  <c r="K892" i="29"/>
  <c r="J968" i="29"/>
  <c r="J963" i="29" s="1"/>
  <c r="J962" i="29" s="1"/>
  <c r="J961" i="29" s="1"/>
  <c r="J940" i="29" s="1"/>
  <c r="M798" i="29"/>
  <c r="E792" i="29"/>
  <c r="G896" i="29"/>
  <c r="G680" i="39" s="1"/>
  <c r="G676" i="39" s="1"/>
  <c r="M631" i="29"/>
  <c r="O631" i="29" s="1"/>
  <c r="A975" i="29"/>
  <c r="E666" i="39"/>
  <c r="L892" i="29"/>
  <c r="O922" i="29"/>
  <c r="E930" i="29"/>
  <c r="M1011" i="29"/>
  <c r="M986" i="29" s="1"/>
  <c r="M961" i="29" s="1"/>
  <c r="M940" i="29" s="1"/>
  <c r="G850" i="29"/>
  <c r="G795" i="29"/>
  <c r="L850" i="29"/>
  <c r="J798" i="29"/>
  <c r="A920" i="29"/>
  <c r="P621" i="39"/>
  <c r="P619" i="39" s="1"/>
  <c r="F1016" i="29"/>
  <c r="F739" i="39" s="1"/>
  <c r="A839" i="39"/>
  <c r="A838" i="39" s="1"/>
  <c r="A837" i="39" s="1"/>
  <c r="K769" i="29"/>
  <c r="M769" i="29" s="1"/>
  <c r="O769" i="29" s="1"/>
  <c r="M796" i="29"/>
  <c r="K795" i="29"/>
  <c r="J911" i="29"/>
  <c r="J900" i="29" s="1"/>
  <c r="H900" i="29"/>
  <c r="H899" i="29" s="1"/>
  <c r="H898" i="29" s="1"/>
  <c r="K773" i="29"/>
  <c r="M773" i="29" s="1"/>
  <c r="O773" i="29" s="1"/>
  <c r="J925" i="29"/>
  <c r="A615" i="39"/>
  <c r="G792" i="29"/>
  <c r="A993" i="29"/>
  <c r="E988" i="29"/>
  <c r="E1026" i="29"/>
  <c r="N853" i="29"/>
  <c r="P745" i="39"/>
  <c r="A745" i="39" s="1"/>
  <c r="A746" i="39"/>
  <c r="F896" i="29"/>
  <c r="F680" i="39" s="1"/>
  <c r="F676" i="39" s="1"/>
  <c r="Q671" i="39"/>
  <c r="Q667" i="39" s="1"/>
  <c r="H769" i="29"/>
  <c r="J769" i="29" s="1"/>
  <c r="H795" i="29"/>
  <c r="J796" i="29"/>
  <c r="J593" i="39" s="1"/>
  <c r="J592" i="39" s="1"/>
  <c r="E839" i="29"/>
  <c r="A662" i="39"/>
  <c r="I775" i="29"/>
  <c r="I772" i="29"/>
  <c r="I770" i="29" s="1"/>
  <c r="N869" i="29"/>
  <c r="N885" i="29"/>
  <c r="J913" i="29"/>
  <c r="J663" i="39" s="1"/>
  <c r="H840" i="29"/>
  <c r="H613" i="39" s="1"/>
  <c r="A848" i="29" l="1"/>
  <c r="R616" i="39"/>
  <c r="M619" i="39"/>
  <c r="R622" i="39"/>
  <c r="A622" i="39" s="1"/>
  <c r="Q454" i="39"/>
  <c r="R454" i="39"/>
  <c r="Q616" i="39"/>
  <c r="M625" i="39"/>
  <c r="M624" i="39" s="1"/>
  <c r="O851" i="29"/>
  <c r="O625" i="39" s="1"/>
  <c r="O624" i="39" s="1"/>
  <c r="M593" i="39"/>
  <c r="M592" i="39" s="1"/>
  <c r="O796" i="29"/>
  <c r="O593" i="39" s="1"/>
  <c r="O592" i="39" s="1"/>
  <c r="M680" i="39"/>
  <c r="O896" i="29"/>
  <c r="O680" i="39" s="1"/>
  <c r="O619" i="39"/>
  <c r="M686" i="39"/>
  <c r="M684" i="39" s="1"/>
  <c r="O935" i="29"/>
  <c r="O686" i="39" s="1"/>
  <c r="O684" i="39" s="1"/>
  <c r="M850" i="29"/>
  <c r="Q617" i="39"/>
  <c r="K661" i="39"/>
  <c r="P454" i="39"/>
  <c r="N660" i="39"/>
  <c r="N655" i="39" s="1"/>
  <c r="N650" i="39" s="1"/>
  <c r="N649" i="39" s="1"/>
  <c r="N648" i="39" s="1"/>
  <c r="I790" i="29"/>
  <c r="I587" i="39" s="1"/>
  <c r="I613" i="39"/>
  <c r="J855" i="29"/>
  <c r="J629" i="39" s="1"/>
  <c r="L838" i="29"/>
  <c r="L661" i="39"/>
  <c r="P616" i="39"/>
  <c r="N787" i="29"/>
  <c r="A922" i="29"/>
  <c r="G587" i="39"/>
  <c r="N587" i="39"/>
  <c r="A748" i="39"/>
  <c r="A741" i="39" s="1"/>
  <c r="A740" i="39" s="1"/>
  <c r="J899" i="29"/>
  <c r="J898" i="29" s="1"/>
  <c r="L765" i="29"/>
  <c r="R617" i="39"/>
  <c r="P678" i="39"/>
  <c r="M795" i="29"/>
  <c r="G769" i="29"/>
  <c r="E927" i="29"/>
  <c r="E843" i="29"/>
  <c r="G892" i="29"/>
  <c r="H775" i="29"/>
  <c r="J775" i="29" s="1"/>
  <c r="H772" i="29"/>
  <c r="M913" i="29"/>
  <c r="K840" i="29"/>
  <c r="K613" i="39" s="1"/>
  <c r="R758" i="39"/>
  <c r="R756" i="39" s="1"/>
  <c r="R755" i="39" s="1"/>
  <c r="R754" i="39" s="1"/>
  <c r="R753" i="39" s="1"/>
  <c r="R750" i="39" s="1"/>
  <c r="P708" i="39"/>
  <c r="P692" i="39" s="1"/>
  <c r="E911" i="29"/>
  <c r="P663" i="39"/>
  <c r="N880" i="29"/>
  <c r="N875" i="29" s="1"/>
  <c r="N874" i="29" s="1"/>
  <c r="N873" i="29" s="1"/>
  <c r="F886" i="29"/>
  <c r="F1013" i="29"/>
  <c r="F736" i="39" s="1"/>
  <c r="F734" i="39" s="1"/>
  <c r="F708" i="39" s="1"/>
  <c r="F692" i="39" s="1"/>
  <c r="A836" i="39"/>
  <c r="A835" i="39" s="1"/>
  <c r="Q621" i="39"/>
  <c r="Q619" i="39" s="1"/>
  <c r="Q596" i="39"/>
  <c r="Q595" i="39" s="1"/>
  <c r="P596" i="39"/>
  <c r="P595" i="39" s="1"/>
  <c r="O1011" i="29"/>
  <c r="O986" i="29" s="1"/>
  <c r="O961" i="29" s="1"/>
  <c r="O940" i="29" s="1"/>
  <c r="F799" i="29"/>
  <c r="F596" i="39" s="1"/>
  <c r="F595" i="39" s="1"/>
  <c r="F598" i="39" s="1"/>
  <c r="R621" i="39"/>
  <c r="I886" i="29"/>
  <c r="I850" i="29"/>
  <c r="J851" i="29"/>
  <c r="J625" i="39" s="1"/>
  <c r="J624" i="39" s="1"/>
  <c r="E454" i="39"/>
  <c r="A591" i="29"/>
  <c r="A760" i="29"/>
  <c r="O1055" i="29"/>
  <c r="A1056" i="29"/>
  <c r="E972" i="29"/>
  <c r="A795" i="39"/>
  <c r="A794" i="39" s="1"/>
  <c r="A793" i="39" s="1"/>
  <c r="F892" i="29"/>
  <c r="E987" i="29"/>
  <c r="A988" i="29"/>
  <c r="R671" i="39"/>
  <c r="R667" i="39" s="1"/>
  <c r="K869" i="29"/>
  <c r="K885" i="29"/>
  <c r="K660" i="39" s="1"/>
  <c r="K655" i="39" s="1"/>
  <c r="I892" i="29"/>
  <c r="E770" i="29"/>
  <c r="M933" i="29"/>
  <c r="A813" i="29"/>
  <c r="G810" i="29"/>
  <c r="A810" i="29" s="1"/>
  <c r="G773" i="29"/>
  <c r="A721" i="39"/>
  <c r="F847" i="29"/>
  <c r="F621" i="39" s="1"/>
  <c r="F619" i="39" s="1"/>
  <c r="A670" i="39"/>
  <c r="E720" i="39"/>
  <c r="A973" i="29"/>
  <c r="H886" i="29"/>
  <c r="H661" i="39" s="1"/>
  <c r="N178" i="29"/>
  <c r="N861" i="29"/>
  <c r="A839" i="29"/>
  <c r="E612" i="39"/>
  <c r="A1016" i="29"/>
  <c r="L857" i="29"/>
  <c r="L853" i="29" s="1"/>
  <c r="O798" i="29"/>
  <c r="M892" i="29"/>
  <c r="E592" i="39"/>
  <c r="E769" i="29" s="1"/>
  <c r="E663" i="39"/>
  <c r="J840" i="29"/>
  <c r="H790" i="29"/>
  <c r="H587" i="39" s="1"/>
  <c r="I765" i="29"/>
  <c r="J795" i="29"/>
  <c r="K775" i="29"/>
  <c r="M775" i="29" s="1"/>
  <c r="O775" i="29" s="1"/>
  <c r="K772" i="29"/>
  <c r="Q736" i="39"/>
  <c r="Q734" i="39" s="1"/>
  <c r="Q708" i="39" s="1"/>
  <c r="Q692" i="39" s="1"/>
  <c r="R674" i="39"/>
  <c r="R673" i="39" s="1"/>
  <c r="G886" i="29"/>
  <c r="G661" i="39" s="1"/>
  <c r="A792" i="29"/>
  <c r="Q598" i="39"/>
  <c r="K838" i="29"/>
  <c r="K611" i="39" s="1"/>
  <c r="M886" i="29"/>
  <c r="O886" i="29" s="1"/>
  <c r="M911" i="29"/>
  <c r="O911" i="29" s="1"/>
  <c r="K900" i="29"/>
  <c r="K899" i="29" s="1"/>
  <c r="L869" i="29"/>
  <c r="L885" i="29"/>
  <c r="L660" i="39" s="1"/>
  <c r="L655" i="39" s="1"/>
  <c r="E775" i="29"/>
  <c r="G820" i="29"/>
  <c r="G618" i="39" s="1"/>
  <c r="P643" i="39"/>
  <c r="A907" i="29"/>
  <c r="E657" i="39"/>
  <c r="E905" i="29"/>
  <c r="K1053" i="29"/>
  <c r="P674" i="39"/>
  <c r="R719" i="39"/>
  <c r="R715" i="39" s="1"/>
  <c r="R710" i="39" s="1"/>
  <c r="R709" i="39" s="1"/>
  <c r="J896" i="29"/>
  <c r="J680" i="39" s="1"/>
  <c r="J676" i="39" s="1"/>
  <c r="H892" i="29"/>
  <c r="R619" i="39" l="1"/>
  <c r="O850" i="29"/>
  <c r="A851" i="29"/>
  <c r="O661" i="39"/>
  <c r="M663" i="39"/>
  <c r="O913" i="29"/>
  <c r="O663" i="39" s="1"/>
  <c r="K650" i="39"/>
  <c r="K649" i="39" s="1"/>
  <c r="L650" i="39"/>
  <c r="L649" i="39" s="1"/>
  <c r="L648" i="39" s="1"/>
  <c r="M661" i="39"/>
  <c r="J613" i="39"/>
  <c r="P613" i="39" s="1"/>
  <c r="L788" i="29"/>
  <c r="L787" i="29" s="1"/>
  <c r="L611" i="39"/>
  <c r="I838" i="29"/>
  <c r="I661" i="39"/>
  <c r="A643" i="39"/>
  <c r="A634" i="39" s="1"/>
  <c r="A633" i="39" s="1"/>
  <c r="A758" i="39"/>
  <c r="P629" i="39"/>
  <c r="E834" i="29"/>
  <c r="A834" i="29" s="1"/>
  <c r="A657" i="39"/>
  <c r="L880" i="29"/>
  <c r="L875" i="29" s="1"/>
  <c r="L874" i="29" s="1"/>
  <c r="L873" i="29" s="1"/>
  <c r="Q680" i="39"/>
  <c r="J892" i="29"/>
  <c r="A905" i="29"/>
  <c r="E900" i="29"/>
  <c r="O900" i="29"/>
  <c r="M900" i="29"/>
  <c r="M899" i="29" s="1"/>
  <c r="G838" i="29"/>
  <c r="G611" i="39" s="1"/>
  <c r="J790" i="29"/>
  <c r="F916" i="29"/>
  <c r="F666" i="39" s="1"/>
  <c r="A739" i="39"/>
  <c r="J886" i="29"/>
  <c r="H838" i="29"/>
  <c r="H611" i="39" s="1"/>
  <c r="F844" i="29"/>
  <c r="F617" i="39" s="1"/>
  <c r="A667" i="39"/>
  <c r="M869" i="29"/>
  <c r="O869" i="29" s="1"/>
  <c r="K178" i="29"/>
  <c r="K861" i="29"/>
  <c r="R625" i="39"/>
  <c r="R624" i="39" s="1"/>
  <c r="E719" i="39"/>
  <c r="E968" i="29"/>
  <c r="A972" i="29"/>
  <c r="O1054" i="29"/>
  <c r="A1055" i="29"/>
  <c r="F798" i="29"/>
  <c r="A798" i="29" s="1"/>
  <c r="A799" i="29"/>
  <c r="A756" i="39"/>
  <c r="Q593" i="39"/>
  <c r="Q592" i="39" s="1"/>
  <c r="A847" i="29"/>
  <c r="O933" i="29"/>
  <c r="A933" i="29" s="1"/>
  <c r="F857" i="29"/>
  <c r="F853" i="29" s="1"/>
  <c r="A755" i="39"/>
  <c r="E631" i="29"/>
  <c r="A454" i="39"/>
  <c r="I869" i="29"/>
  <c r="I885" i="29"/>
  <c r="I660" i="39" s="1"/>
  <c r="I655" i="39" s="1"/>
  <c r="M857" i="29"/>
  <c r="O857" i="29" s="1"/>
  <c r="F1011" i="29"/>
  <c r="A1013" i="29"/>
  <c r="M840" i="29"/>
  <c r="K790" i="29"/>
  <c r="K587" i="39" s="1"/>
  <c r="E616" i="39"/>
  <c r="A935" i="29"/>
  <c r="P673" i="39"/>
  <c r="A673" i="39" s="1"/>
  <c r="A674" i="39"/>
  <c r="P593" i="39"/>
  <c r="P592" i="39" s="1"/>
  <c r="L178" i="29"/>
  <c r="L861" i="29"/>
  <c r="E840" i="29"/>
  <c r="G772" i="29"/>
  <c r="G770" i="29" s="1"/>
  <c r="Q686" i="39"/>
  <c r="Q684" i="39" s="1"/>
  <c r="I857" i="29"/>
  <c r="I853" i="29" s="1"/>
  <c r="Q663" i="39"/>
  <c r="M838" i="29"/>
  <c r="K788" i="29"/>
  <c r="M772" i="29"/>
  <c r="O772" i="29" s="1"/>
  <c r="K770" i="29"/>
  <c r="K765" i="29" s="1"/>
  <c r="R596" i="39"/>
  <c r="R595" i="39" s="1"/>
  <c r="R598" i="39"/>
  <c r="E789" i="29"/>
  <c r="A789" i="29" s="1"/>
  <c r="A612" i="39"/>
  <c r="E897" i="29"/>
  <c r="A720" i="39"/>
  <c r="A754" i="39"/>
  <c r="J850" i="29"/>
  <c r="H857" i="29"/>
  <c r="K1029" i="29"/>
  <c r="A820" i="29"/>
  <c r="G817" i="29"/>
  <c r="G869" i="29"/>
  <c r="G885" i="29"/>
  <c r="G660" i="39" s="1"/>
  <c r="G655" i="39" s="1"/>
  <c r="G650" i="39" s="1"/>
  <c r="G649" i="39" s="1"/>
  <c r="G648" i="39" s="1"/>
  <c r="E765" i="29"/>
  <c r="R680" i="39"/>
  <c r="O892" i="29"/>
  <c r="H869" i="29"/>
  <c r="H885" i="29"/>
  <c r="H660" i="39" s="1"/>
  <c r="H655" i="39" s="1"/>
  <c r="H650" i="39" s="1"/>
  <c r="H649" i="39" s="1"/>
  <c r="H648" i="39" s="1"/>
  <c r="M885" i="29"/>
  <c r="K880" i="29"/>
  <c r="K875" i="29" s="1"/>
  <c r="K874" i="29" s="1"/>
  <c r="A671" i="39"/>
  <c r="E986" i="29"/>
  <c r="A987" i="29"/>
  <c r="R736" i="39"/>
  <c r="R734" i="39" s="1"/>
  <c r="R708" i="39" s="1"/>
  <c r="R692" i="39" s="1"/>
  <c r="N837" i="29"/>
  <c r="H770" i="29"/>
  <c r="H765" i="29" s="1"/>
  <c r="J772" i="29"/>
  <c r="J770" i="29" s="1"/>
  <c r="J765" i="29" s="1"/>
  <c r="G857" i="29"/>
  <c r="G853" i="29" s="1"/>
  <c r="E925" i="29"/>
  <c r="E678" i="39"/>
  <c r="O795" i="29"/>
  <c r="I650" i="39" l="1"/>
  <c r="I649" i="39" s="1"/>
  <c r="I648" i="39" s="1"/>
  <c r="M613" i="39"/>
  <c r="O840" i="29"/>
  <c r="O613" i="39" s="1"/>
  <c r="M660" i="39"/>
  <c r="M655" i="39" s="1"/>
  <c r="M650" i="39" s="1"/>
  <c r="M649" i="39" s="1"/>
  <c r="O885" i="29"/>
  <c r="O660" i="39" s="1"/>
  <c r="O655" i="39" s="1"/>
  <c r="O650" i="39" s="1"/>
  <c r="O649" i="39" s="1"/>
  <c r="M611" i="39"/>
  <c r="O838" i="29"/>
  <c r="O611" i="39" s="1"/>
  <c r="J661" i="39"/>
  <c r="Q661" i="39" s="1"/>
  <c r="N610" i="39"/>
  <c r="J587" i="39"/>
  <c r="P587" i="39" s="1"/>
  <c r="I788" i="29"/>
  <c r="I787" i="29" s="1"/>
  <c r="I611" i="39"/>
  <c r="A932" i="29"/>
  <c r="A931" i="29" s="1"/>
  <c r="J838" i="29"/>
  <c r="H788" i="29"/>
  <c r="G788" i="29"/>
  <c r="G787" i="29" s="1"/>
  <c r="E899" i="29"/>
  <c r="M880" i="29"/>
  <c r="M875" i="29" s="1"/>
  <c r="M874" i="29" s="1"/>
  <c r="K1026" i="29"/>
  <c r="A850" i="29"/>
  <c r="K787" i="29"/>
  <c r="M788" i="29"/>
  <c r="O788" i="29" s="1"/>
  <c r="R593" i="39"/>
  <c r="R592" i="39" s="1"/>
  <c r="G880" i="29"/>
  <c r="G875" i="29" s="1"/>
  <c r="G874" i="29" s="1"/>
  <c r="G873" i="29" s="1"/>
  <c r="Q625" i="39"/>
  <c r="Q624" i="39" s="1"/>
  <c r="P625" i="39"/>
  <c r="E681" i="39"/>
  <c r="A897" i="29"/>
  <c r="R661" i="39"/>
  <c r="R663" i="39"/>
  <c r="F913" i="29"/>
  <c r="F663" i="39" s="1"/>
  <c r="A736" i="39"/>
  <c r="I178" i="29"/>
  <c r="I861" i="29"/>
  <c r="O1053" i="29"/>
  <c r="A1054" i="29"/>
  <c r="A719" i="39"/>
  <c r="E896" i="29"/>
  <c r="E715" i="39"/>
  <c r="E855" i="29"/>
  <c r="J885" i="29"/>
  <c r="J660" i="39" s="1"/>
  <c r="J655" i="39" s="1"/>
  <c r="H880" i="29"/>
  <c r="H875" i="29" s="1"/>
  <c r="H874" i="29" s="1"/>
  <c r="H873" i="29" s="1"/>
  <c r="G178" i="29"/>
  <c r="G861" i="29"/>
  <c r="P618" i="39"/>
  <c r="J857" i="29"/>
  <c r="J853" i="29" s="1"/>
  <c r="H853" i="29"/>
  <c r="E613" i="39"/>
  <c r="M790" i="29"/>
  <c r="F986" i="29"/>
  <c r="F961" i="29" s="1"/>
  <c r="F940" i="29" s="1"/>
  <c r="A1011" i="29"/>
  <c r="A621" i="39"/>
  <c r="M178" i="29"/>
  <c r="M861" i="29"/>
  <c r="O899" i="29"/>
  <c r="N135" i="29"/>
  <c r="N835" i="29"/>
  <c r="A817" i="29"/>
  <c r="N832" i="29"/>
  <c r="K837" i="29"/>
  <c r="K610" i="39" s="1"/>
  <c r="J869" i="29"/>
  <c r="H178" i="29"/>
  <c r="H861" i="29"/>
  <c r="K930" i="29"/>
  <c r="K681" i="39" s="1"/>
  <c r="A753" i="39"/>
  <c r="A752" i="39" s="1"/>
  <c r="A751" i="39" s="1"/>
  <c r="O770" i="29"/>
  <c r="O765" i="29" s="1"/>
  <c r="M770" i="29"/>
  <c r="M765" i="29" s="1"/>
  <c r="G775" i="29"/>
  <c r="G765" i="29" s="1"/>
  <c r="Q613" i="39"/>
  <c r="A631" i="29"/>
  <c r="F773" i="29"/>
  <c r="A773" i="29" s="1"/>
  <c r="A595" i="39"/>
  <c r="A596" i="39"/>
  <c r="L837" i="29"/>
  <c r="L610" i="39" s="1"/>
  <c r="I880" i="29"/>
  <c r="I875" i="29" s="1"/>
  <c r="I874" i="29" s="1"/>
  <c r="I873" i="29" s="1"/>
  <c r="R686" i="39"/>
  <c r="R684" i="39" s="1"/>
  <c r="P598" i="39"/>
  <c r="A968" i="29"/>
  <c r="E963" i="29"/>
  <c r="A617" i="39"/>
  <c r="A844" i="29"/>
  <c r="A916" i="29"/>
  <c r="P680" i="39"/>
  <c r="P676" i="39" s="1"/>
  <c r="M587" i="39" l="1"/>
  <c r="O790" i="29"/>
  <c r="O587" i="39" s="1"/>
  <c r="J650" i="39"/>
  <c r="J649" i="39" s="1"/>
  <c r="J648" i="39" s="1"/>
  <c r="L107" i="39"/>
  <c r="L608" i="39"/>
  <c r="N831" i="29"/>
  <c r="N107" i="39"/>
  <c r="N608" i="39"/>
  <c r="J611" i="39"/>
  <c r="P611" i="39" s="1"/>
  <c r="K107" i="39"/>
  <c r="K608" i="39"/>
  <c r="P661" i="39"/>
  <c r="A618" i="39"/>
  <c r="A686" i="39"/>
  <c r="E680" i="39"/>
  <c r="A896" i="29"/>
  <c r="E892" i="29"/>
  <c r="A892" i="29" s="1"/>
  <c r="E858" i="29"/>
  <c r="F843" i="29"/>
  <c r="F616" i="39" s="1"/>
  <c r="A666" i="39"/>
  <c r="A684" i="39"/>
  <c r="A683" i="39" s="1"/>
  <c r="A682" i="39" s="1"/>
  <c r="L832" i="29"/>
  <c r="L831" i="29" s="1"/>
  <c r="R613" i="39"/>
  <c r="J178" i="29"/>
  <c r="J861" i="29"/>
  <c r="N827" i="29"/>
  <c r="L135" i="29"/>
  <c r="L835" i="29"/>
  <c r="K832" i="29"/>
  <c r="N830" i="29"/>
  <c r="N829" i="29" s="1"/>
  <c r="N828" i="29" s="1"/>
  <c r="F796" i="29"/>
  <c r="F593" i="39" s="1"/>
  <c r="F592" i="39" s="1"/>
  <c r="A619" i="39"/>
  <c r="Q587" i="39"/>
  <c r="H837" i="29"/>
  <c r="H610" i="39" s="1"/>
  <c r="E629" i="39"/>
  <c r="A625" i="39"/>
  <c r="P624" i="39"/>
  <c r="A624" i="39" s="1"/>
  <c r="A986" i="29"/>
  <c r="K927" i="29"/>
  <c r="K678" i="39" s="1"/>
  <c r="K676" i="39" s="1"/>
  <c r="K648" i="39" s="1"/>
  <c r="A750" i="39"/>
  <c r="A749" i="39" s="1"/>
  <c r="M837" i="29"/>
  <c r="K135" i="29"/>
  <c r="K835" i="29"/>
  <c r="E790" i="29"/>
  <c r="J880" i="29"/>
  <c r="J875" i="29" s="1"/>
  <c r="J874" i="29" s="1"/>
  <c r="J873" i="29" s="1"/>
  <c r="A715" i="39"/>
  <c r="E710" i="39"/>
  <c r="O1029" i="29"/>
  <c r="A1053" i="29"/>
  <c r="F911" i="29"/>
  <c r="F661" i="39" s="1"/>
  <c r="A734" i="39"/>
  <c r="E898" i="29"/>
  <c r="H787" i="29"/>
  <c r="J788" i="29"/>
  <c r="O178" i="29"/>
  <c r="O861" i="29"/>
  <c r="A913" i="29"/>
  <c r="Q660" i="39"/>
  <c r="Q655" i="39" s="1"/>
  <c r="Q650" i="39" s="1"/>
  <c r="Q649" i="39" s="1"/>
  <c r="A963" i="29"/>
  <c r="E962" i="29"/>
  <c r="I837" i="29"/>
  <c r="I610" i="39" s="1"/>
  <c r="F772" i="29"/>
  <c r="M930" i="29"/>
  <c r="K858" i="29"/>
  <c r="M858" i="29" s="1"/>
  <c r="O858" i="29" s="1"/>
  <c r="R611" i="39"/>
  <c r="G837" i="29"/>
  <c r="G610" i="39" s="1"/>
  <c r="M787" i="29"/>
  <c r="O880" i="29"/>
  <c r="O875" i="29" s="1"/>
  <c r="O874" i="29" s="1"/>
  <c r="Q611" i="39" l="1"/>
  <c r="M610" i="39"/>
  <c r="M608" i="39" s="1"/>
  <c r="O837" i="29"/>
  <c r="O610" i="39" s="1"/>
  <c r="M681" i="39"/>
  <c r="Q681" i="39" s="1"/>
  <c r="O930" i="29"/>
  <c r="O681" i="39" s="1"/>
  <c r="I107" i="39"/>
  <c r="I608" i="39"/>
  <c r="M107" i="39"/>
  <c r="N809" i="29"/>
  <c r="N632" i="39"/>
  <c r="H107" i="39"/>
  <c r="H608" i="39"/>
  <c r="G107" i="39"/>
  <c r="G608" i="39"/>
  <c r="O787" i="29"/>
  <c r="H135" i="29"/>
  <c r="J837" i="29"/>
  <c r="J610" i="39" s="1"/>
  <c r="H835" i="29"/>
  <c r="F795" i="29"/>
  <c r="A795" i="29" s="1"/>
  <c r="A796" i="29"/>
  <c r="K827" i="29"/>
  <c r="K632" i="39" s="1"/>
  <c r="G832" i="29"/>
  <c r="G831" i="29" s="1"/>
  <c r="F770" i="29"/>
  <c r="A772" i="29"/>
  <c r="A962" i="29"/>
  <c r="E961" i="29"/>
  <c r="J787" i="29"/>
  <c r="M135" i="29"/>
  <c r="M835" i="29"/>
  <c r="F775" i="29"/>
  <c r="A775" i="29" s="1"/>
  <c r="A598" i="39"/>
  <c r="F840" i="29"/>
  <c r="F613" i="39" s="1"/>
  <c r="A663" i="39"/>
  <c r="F869" i="29"/>
  <c r="F885" i="29"/>
  <c r="F660" i="39" s="1"/>
  <c r="F655" i="39" s="1"/>
  <c r="F650" i="39" s="1"/>
  <c r="F649" i="39" s="1"/>
  <c r="F648" i="39" s="1"/>
  <c r="O1026" i="29"/>
  <c r="A1026" i="29" s="1"/>
  <c r="A1025" i="29" s="1"/>
  <c r="A1029" i="29"/>
  <c r="A1028" i="29" s="1"/>
  <c r="A1027" i="29" s="1"/>
  <c r="P660" i="39"/>
  <c r="R587" i="39"/>
  <c r="N825" i="29"/>
  <c r="N826" i="29"/>
  <c r="A858" i="29"/>
  <c r="F900" i="29"/>
  <c r="F838" i="29"/>
  <c r="A911" i="29"/>
  <c r="E587" i="39"/>
  <c r="R660" i="39"/>
  <c r="R655" i="39" s="1"/>
  <c r="R650" i="39" s="1"/>
  <c r="R649" i="39" s="1"/>
  <c r="G135" i="29"/>
  <c r="G835" i="29"/>
  <c r="I832" i="29"/>
  <c r="I831" i="29" s="1"/>
  <c r="A710" i="39"/>
  <c r="E709" i="39"/>
  <c r="K925" i="29"/>
  <c r="M927" i="29"/>
  <c r="H832" i="29"/>
  <c r="K831" i="29"/>
  <c r="K830" i="29" s="1"/>
  <c r="K829" i="29" s="1"/>
  <c r="M832" i="29"/>
  <c r="O832" i="29" s="1"/>
  <c r="L830" i="29"/>
  <c r="L829" i="29" s="1"/>
  <c r="L828" i="29" s="1"/>
  <c r="N785" i="29"/>
  <c r="A616" i="39"/>
  <c r="A843" i="29"/>
  <c r="I135" i="29"/>
  <c r="I835" i="29"/>
  <c r="L827" i="29"/>
  <c r="E857" i="29"/>
  <c r="A680" i="39"/>
  <c r="E676" i="39"/>
  <c r="M678" i="39" l="1"/>
  <c r="M676" i="39" s="1"/>
  <c r="M648" i="39" s="1"/>
  <c r="O927" i="29"/>
  <c r="O678" i="39" s="1"/>
  <c r="O676" i="39" s="1"/>
  <c r="O648" i="39" s="1"/>
  <c r="O107" i="39"/>
  <c r="O608" i="39"/>
  <c r="N582" i="39"/>
  <c r="N581" i="39" s="1"/>
  <c r="F788" i="29"/>
  <c r="F611" i="39"/>
  <c r="N630" i="39"/>
  <c r="J107" i="39"/>
  <c r="J608" i="39"/>
  <c r="N607" i="39"/>
  <c r="L809" i="29"/>
  <c r="L607" i="39" s="1"/>
  <c r="L632" i="39"/>
  <c r="N808" i="29"/>
  <c r="N631" i="39"/>
  <c r="A794" i="29"/>
  <c r="A793" i="29" s="1"/>
  <c r="I830" i="29"/>
  <c r="I829" i="29" s="1"/>
  <c r="I828" i="29" s="1"/>
  <c r="L825" i="29"/>
  <c r="L630" i="39" s="1"/>
  <c r="L826" i="29"/>
  <c r="A961" i="29"/>
  <c r="A960" i="29" s="1"/>
  <c r="A959" i="29" s="1"/>
  <c r="E940" i="29"/>
  <c r="A940" i="29" s="1"/>
  <c r="A939" i="29" s="1"/>
  <c r="G827" i="29"/>
  <c r="G632" i="39" s="1"/>
  <c r="K826" i="29"/>
  <c r="K631" i="39" s="1"/>
  <c r="A840" i="29"/>
  <c r="O135" i="29"/>
  <c r="O835" i="29"/>
  <c r="G830" i="29"/>
  <c r="G829" i="29" s="1"/>
  <c r="G828" i="29" s="1"/>
  <c r="H785" i="29"/>
  <c r="H582" i="39" s="1"/>
  <c r="H581" i="39" s="1"/>
  <c r="N784" i="29"/>
  <c r="K825" i="29"/>
  <c r="K630" i="39" s="1"/>
  <c r="K855" i="29"/>
  <c r="K629" i="39" s="1"/>
  <c r="K785" i="29"/>
  <c r="K582" i="39" s="1"/>
  <c r="K581" i="39" s="1"/>
  <c r="A857" i="29"/>
  <c r="E853" i="29"/>
  <c r="J832" i="29"/>
  <c r="J831" i="29" s="1"/>
  <c r="H831" i="29"/>
  <c r="H830" i="29" s="1"/>
  <c r="H829" i="29" s="1"/>
  <c r="H828" i="29" s="1"/>
  <c r="M925" i="29"/>
  <c r="M898" i="29" s="1"/>
  <c r="M873" i="29" s="1"/>
  <c r="R681" i="39"/>
  <c r="A930" i="29"/>
  <c r="H827" i="29"/>
  <c r="H632" i="39" s="1"/>
  <c r="K898" i="29"/>
  <c r="K873" i="29" s="1"/>
  <c r="G785" i="29"/>
  <c r="G582" i="39" s="1"/>
  <c r="G581" i="39" s="1"/>
  <c r="N822" i="29"/>
  <c r="F880" i="29"/>
  <c r="F875" i="29" s="1"/>
  <c r="F874" i="29" s="1"/>
  <c r="J135" i="29"/>
  <c r="J835" i="29"/>
  <c r="M831" i="29"/>
  <c r="M830" i="29" s="1"/>
  <c r="M829" i="29" s="1"/>
  <c r="E886" i="29"/>
  <c r="A709" i="39"/>
  <c r="E708" i="39"/>
  <c r="I827" i="29"/>
  <c r="F899" i="29"/>
  <c r="A900" i="29"/>
  <c r="L785" i="29"/>
  <c r="L582" i="39" s="1"/>
  <c r="L581" i="39" s="1"/>
  <c r="P655" i="39"/>
  <c r="P650" i="39" s="1"/>
  <c r="P649" i="39" s="1"/>
  <c r="P648" i="39" s="1"/>
  <c r="F178" i="29"/>
  <c r="F861" i="29"/>
  <c r="A770" i="29"/>
  <c r="M827" i="29"/>
  <c r="K809" i="29"/>
  <c r="K607" i="39" s="1"/>
  <c r="A593" i="39"/>
  <c r="K627" i="39" l="1"/>
  <c r="M632" i="39"/>
  <c r="O827" i="29"/>
  <c r="O632" i="39" s="1"/>
  <c r="I809" i="29"/>
  <c r="I607" i="39" s="1"/>
  <c r="I632" i="39"/>
  <c r="L808" i="29"/>
  <c r="L631" i="39"/>
  <c r="L627" i="39" s="1"/>
  <c r="N783" i="29"/>
  <c r="N606" i="39"/>
  <c r="N627" i="39"/>
  <c r="A681" i="39"/>
  <c r="K822" i="29"/>
  <c r="M825" i="29"/>
  <c r="K807" i="29"/>
  <c r="K605" i="39" s="1"/>
  <c r="M809" i="29"/>
  <c r="F898" i="29"/>
  <c r="F873" i="29" s="1"/>
  <c r="A899" i="29"/>
  <c r="E885" i="29"/>
  <c r="A708" i="39"/>
  <c r="A707" i="39" s="1"/>
  <c r="A706" i="39" s="1"/>
  <c r="E692" i="39"/>
  <c r="O831" i="29"/>
  <c r="O830" i="29" s="1"/>
  <c r="O829" i="29" s="1"/>
  <c r="L784" i="29"/>
  <c r="M785" i="29"/>
  <c r="K784" i="29"/>
  <c r="I825" i="29"/>
  <c r="I630" i="39" s="1"/>
  <c r="I826" i="29"/>
  <c r="E661" i="39"/>
  <c r="A886" i="29"/>
  <c r="P610" i="39"/>
  <c r="Q610" i="39"/>
  <c r="F837" i="29"/>
  <c r="F610" i="39" s="1"/>
  <c r="M826" i="29"/>
  <c r="K808" i="29"/>
  <c r="K606" i="39" s="1"/>
  <c r="F769" i="29"/>
  <c r="A592" i="39"/>
  <c r="A591" i="39" s="1"/>
  <c r="A590" i="39" s="1"/>
  <c r="J830" i="29"/>
  <c r="J829" i="29" s="1"/>
  <c r="J828" i="29" s="1"/>
  <c r="N807" i="29"/>
  <c r="G784" i="29"/>
  <c r="I785" i="29"/>
  <c r="O925" i="29"/>
  <c r="A927" i="29"/>
  <c r="N759" i="29"/>
  <c r="N758" i="29"/>
  <c r="R610" i="39"/>
  <c r="J827" i="29"/>
  <c r="H809" i="29"/>
  <c r="H607" i="39" s="1"/>
  <c r="M855" i="29"/>
  <c r="K853" i="29"/>
  <c r="K828" i="29" s="1"/>
  <c r="H784" i="29"/>
  <c r="G809" i="29"/>
  <c r="H825" i="29"/>
  <c r="H630" i="39" s="1"/>
  <c r="H826" i="29"/>
  <c r="H631" i="39" s="1"/>
  <c r="Q678" i="39"/>
  <c r="Q676" i="39" s="1"/>
  <c r="Q648" i="39" s="1"/>
  <c r="F790" i="29"/>
  <c r="F587" i="39" s="1"/>
  <c r="A613" i="39"/>
  <c r="G825" i="29"/>
  <c r="G630" i="39" s="1"/>
  <c r="G826" i="29"/>
  <c r="G631" i="39" s="1"/>
  <c r="L822" i="29"/>
  <c r="M582" i="39" l="1"/>
  <c r="M581" i="39" s="1"/>
  <c r="O785" i="29"/>
  <c r="O582" i="39" s="1"/>
  <c r="O581" i="39" s="1"/>
  <c r="M607" i="39"/>
  <c r="O809" i="29"/>
  <c r="O607" i="39" s="1"/>
  <c r="M629" i="39"/>
  <c r="O855" i="29"/>
  <c r="O629" i="39" s="1"/>
  <c r="M630" i="39"/>
  <c r="O825" i="29"/>
  <c r="O630" i="39" s="1"/>
  <c r="M631" i="39"/>
  <c r="O826" i="29"/>
  <c r="O631" i="39" s="1"/>
  <c r="G627" i="39"/>
  <c r="K604" i="39"/>
  <c r="K603" i="39" s="1"/>
  <c r="K602" i="39" s="1"/>
  <c r="K601" i="39" s="1"/>
  <c r="N586" i="39"/>
  <c r="G607" i="39"/>
  <c r="N605" i="39"/>
  <c r="N604" i="39" s="1"/>
  <c r="N603" i="39" s="1"/>
  <c r="N602" i="39" s="1"/>
  <c r="N601" i="39" s="1"/>
  <c r="F107" i="39"/>
  <c r="F608" i="39"/>
  <c r="L783" i="29"/>
  <c r="L606" i="39"/>
  <c r="J632" i="39"/>
  <c r="P632" i="39" s="1"/>
  <c r="N585" i="39"/>
  <c r="J785" i="29"/>
  <c r="J582" i="39" s="1"/>
  <c r="J581" i="39" s="1"/>
  <c r="I582" i="39"/>
  <c r="I581" i="39" s="1"/>
  <c r="H627" i="39"/>
  <c r="I808" i="29"/>
  <c r="I631" i="39"/>
  <c r="I627" i="39" s="1"/>
  <c r="I822" i="29"/>
  <c r="E869" i="29"/>
  <c r="A692" i="39"/>
  <c r="A691" i="39" s="1"/>
  <c r="R632" i="39"/>
  <c r="K806" i="29"/>
  <c r="K805" i="29" s="1"/>
  <c r="K804" i="29" s="1"/>
  <c r="K803" i="29" s="1"/>
  <c r="L807" i="29"/>
  <c r="L605" i="39" s="1"/>
  <c r="M853" i="29"/>
  <c r="M828" i="29" s="1"/>
  <c r="A587" i="39"/>
  <c r="A790" i="29"/>
  <c r="F787" i="29"/>
  <c r="H759" i="29"/>
  <c r="H586" i="39" s="1"/>
  <c r="H758" i="29"/>
  <c r="H585" i="39" s="1"/>
  <c r="N762" i="29"/>
  <c r="O898" i="29"/>
  <c r="A925" i="29"/>
  <c r="G759" i="29"/>
  <c r="G758" i="29"/>
  <c r="G585" i="39" s="1"/>
  <c r="F135" i="29"/>
  <c r="F835" i="29"/>
  <c r="G808" i="29"/>
  <c r="G606" i="39" s="1"/>
  <c r="J826" i="29"/>
  <c r="H808" i="29"/>
  <c r="H606" i="39" s="1"/>
  <c r="J809" i="29"/>
  <c r="J607" i="39" s="1"/>
  <c r="I784" i="29"/>
  <c r="A769" i="29"/>
  <c r="F765" i="29"/>
  <c r="Q107" i="39"/>
  <c r="Q608" i="39"/>
  <c r="G822" i="29"/>
  <c r="H822" i="29"/>
  <c r="J825" i="29"/>
  <c r="J630" i="39" s="1"/>
  <c r="R107" i="39"/>
  <c r="R608" i="39"/>
  <c r="N806" i="29"/>
  <c r="N805" i="29" s="1"/>
  <c r="N804" i="29" s="1"/>
  <c r="N803" i="29" s="1"/>
  <c r="K783" i="29"/>
  <c r="M808" i="29"/>
  <c r="E838" i="29"/>
  <c r="A661" i="39"/>
  <c r="M784" i="29"/>
  <c r="E660" i="39"/>
  <c r="A885" i="29"/>
  <c r="E880" i="29"/>
  <c r="M822" i="29"/>
  <c r="R678" i="39"/>
  <c r="R676" i="39" s="1"/>
  <c r="R648" i="39" s="1"/>
  <c r="F832" i="29"/>
  <c r="F831" i="29" s="1"/>
  <c r="P107" i="39"/>
  <c r="P608" i="39"/>
  <c r="K759" i="29"/>
  <c r="K586" i="39" s="1"/>
  <c r="K758" i="29"/>
  <c r="K585" i="39" s="1"/>
  <c r="L759" i="29"/>
  <c r="L586" i="39" s="1"/>
  <c r="L758" i="29"/>
  <c r="L585" i="39" s="1"/>
  <c r="M783" i="29" l="1"/>
  <c r="O783" i="29" s="1"/>
  <c r="A855" i="29"/>
  <c r="M627" i="39"/>
  <c r="J784" i="29"/>
  <c r="M606" i="39"/>
  <c r="O808" i="29"/>
  <c r="O606" i="39" s="1"/>
  <c r="O627" i="39"/>
  <c r="L604" i="39"/>
  <c r="L603" i="39" s="1"/>
  <c r="L602" i="39" s="1"/>
  <c r="L601" i="39" s="1"/>
  <c r="F830" i="29"/>
  <c r="F829" i="29" s="1"/>
  <c r="F828" i="29" s="1"/>
  <c r="Q632" i="39"/>
  <c r="J631" i="39"/>
  <c r="Q631" i="39" s="1"/>
  <c r="G586" i="39"/>
  <c r="N589" i="39"/>
  <c r="I783" i="29"/>
  <c r="I606" i="39"/>
  <c r="R607" i="39"/>
  <c r="E837" i="29"/>
  <c r="A660" i="39"/>
  <c r="E655" i="39"/>
  <c r="Q582" i="39"/>
  <c r="Q581" i="39" s="1"/>
  <c r="R631" i="39"/>
  <c r="A880" i="29"/>
  <c r="E875" i="29"/>
  <c r="O784" i="29"/>
  <c r="A838" i="29"/>
  <c r="E611" i="39"/>
  <c r="N782" i="29"/>
  <c r="J822" i="29"/>
  <c r="A765" i="29"/>
  <c r="H783" i="29"/>
  <c r="J808" i="29"/>
  <c r="J606" i="39" s="1"/>
  <c r="K782" i="29"/>
  <c r="K579" i="39" s="1"/>
  <c r="M759" i="29"/>
  <c r="K762" i="29"/>
  <c r="K589" i="39" s="1"/>
  <c r="F827" i="29"/>
  <c r="O822" i="29"/>
  <c r="R630" i="39"/>
  <c r="A898" i="29"/>
  <c r="O873" i="29"/>
  <c r="P582" i="39"/>
  <c r="P581" i="39" s="1"/>
  <c r="L806" i="29"/>
  <c r="L805" i="29" s="1"/>
  <c r="L804" i="29" s="1"/>
  <c r="L803" i="29" s="1"/>
  <c r="G807" i="29"/>
  <c r="G605" i="39" s="1"/>
  <c r="G604" i="39" s="1"/>
  <c r="G603" i="39" s="1"/>
  <c r="G602" i="39" s="1"/>
  <c r="G601" i="39" s="1"/>
  <c r="Q607" i="39"/>
  <c r="P607" i="39"/>
  <c r="G783" i="29"/>
  <c r="Q629" i="39"/>
  <c r="A676" i="39"/>
  <c r="I807" i="29"/>
  <c r="I605" i="39" s="1"/>
  <c r="M758" i="29"/>
  <c r="L762" i="29"/>
  <c r="L589" i="39" s="1"/>
  <c r="Q630" i="39"/>
  <c r="H807" i="29"/>
  <c r="H605" i="39" s="1"/>
  <c r="H604" i="39" s="1"/>
  <c r="H603" i="39" s="1"/>
  <c r="H602" i="39" s="1"/>
  <c r="H601" i="39" s="1"/>
  <c r="I759" i="29"/>
  <c r="I586" i="39" s="1"/>
  <c r="I758" i="29"/>
  <c r="O853" i="29"/>
  <c r="M807" i="29"/>
  <c r="A869" i="29"/>
  <c r="E178" i="29"/>
  <c r="A178" i="29" s="1"/>
  <c r="E861" i="29"/>
  <c r="A861" i="29" s="1"/>
  <c r="A678" i="39"/>
  <c r="J783" i="29" l="1"/>
  <c r="R606" i="39"/>
  <c r="M585" i="39"/>
  <c r="O758" i="29"/>
  <c r="O585" i="39" s="1"/>
  <c r="M605" i="39"/>
  <c r="M604" i="39" s="1"/>
  <c r="M603" i="39" s="1"/>
  <c r="M602" i="39" s="1"/>
  <c r="M601" i="39" s="1"/>
  <c r="O807" i="29"/>
  <c r="O605" i="39" s="1"/>
  <c r="O604" i="39" s="1"/>
  <c r="O603" i="39" s="1"/>
  <c r="O602" i="39" s="1"/>
  <c r="O601" i="39" s="1"/>
  <c r="M586" i="39"/>
  <c r="O759" i="29"/>
  <c r="O586" i="39" s="1"/>
  <c r="I604" i="39"/>
  <c r="I603" i="39" s="1"/>
  <c r="I602" i="39" s="1"/>
  <c r="I601" i="39" s="1"/>
  <c r="P631" i="39"/>
  <c r="F809" i="29"/>
  <c r="F607" i="39" s="1"/>
  <c r="F632" i="39"/>
  <c r="N756" i="29"/>
  <c r="N579" i="39"/>
  <c r="J758" i="29"/>
  <c r="J585" i="39" s="1"/>
  <c r="I585" i="39"/>
  <c r="J627" i="39"/>
  <c r="J759" i="29"/>
  <c r="A860" i="29"/>
  <c r="A859" i="29" s="1"/>
  <c r="Q627" i="39"/>
  <c r="N781" i="29"/>
  <c r="E650" i="39"/>
  <c r="E832" i="29"/>
  <c r="A655" i="39"/>
  <c r="H806" i="29"/>
  <c r="H805" i="29" s="1"/>
  <c r="H804" i="29" s="1"/>
  <c r="H803" i="29" s="1"/>
  <c r="J807" i="29"/>
  <c r="J605" i="39" s="1"/>
  <c r="J604" i="39" s="1"/>
  <c r="J603" i="39" s="1"/>
  <c r="J602" i="39" s="1"/>
  <c r="K756" i="29"/>
  <c r="K580" i="39" s="1"/>
  <c r="Q606" i="39"/>
  <c r="P606" i="39"/>
  <c r="R582" i="39"/>
  <c r="R581" i="39" s="1"/>
  <c r="M806" i="29"/>
  <c r="M805" i="29" s="1"/>
  <c r="M804" i="29" s="1"/>
  <c r="M803" i="29" s="1"/>
  <c r="I806" i="29"/>
  <c r="I805" i="29" s="1"/>
  <c r="I804" i="29" s="1"/>
  <c r="I803" i="29" s="1"/>
  <c r="H762" i="29"/>
  <c r="H589" i="39" s="1"/>
  <c r="G762" i="29"/>
  <c r="M762" i="29"/>
  <c r="K781" i="29"/>
  <c r="K578" i="39" s="1"/>
  <c r="A853" i="29"/>
  <c r="O828" i="29"/>
  <c r="R629" i="39"/>
  <c r="R627" i="39" s="1"/>
  <c r="L782" i="29"/>
  <c r="F826" i="29"/>
  <c r="F825" i="29"/>
  <c r="F630" i="39" s="1"/>
  <c r="P630" i="39"/>
  <c r="E788" i="29"/>
  <c r="A611" i="39"/>
  <c r="E874" i="29"/>
  <c r="A875" i="29"/>
  <c r="E135" i="29"/>
  <c r="A135" i="29" s="1"/>
  <c r="A837" i="29"/>
  <c r="E610" i="39"/>
  <c r="E835" i="29"/>
  <c r="A835" i="29" s="1"/>
  <c r="G806" i="29"/>
  <c r="G805" i="29" s="1"/>
  <c r="G804" i="29" s="1"/>
  <c r="G803" i="29" s="1"/>
  <c r="F785" i="29"/>
  <c r="F582" i="39" s="1"/>
  <c r="F581" i="39" s="1"/>
  <c r="A629" i="39" l="1"/>
  <c r="M589" i="39"/>
  <c r="O762" i="29"/>
  <c r="O589" i="39" s="1"/>
  <c r="P627" i="39"/>
  <c r="J601" i="39"/>
  <c r="J586" i="39"/>
  <c r="Q586" i="39" s="1"/>
  <c r="F808" i="29"/>
  <c r="F631" i="39"/>
  <c r="F627" i="39" s="1"/>
  <c r="G589" i="39"/>
  <c r="N755" i="29"/>
  <c r="N578" i="39"/>
  <c r="N580" i="39"/>
  <c r="L756" i="29"/>
  <c r="L580" i="39" s="1"/>
  <c r="L579" i="39"/>
  <c r="H782" i="29"/>
  <c r="H579" i="39" s="1"/>
  <c r="N780" i="29"/>
  <c r="R586" i="39"/>
  <c r="E107" i="39"/>
  <c r="A107" i="39" s="1"/>
  <c r="A610" i="39"/>
  <c r="E608" i="39"/>
  <c r="E873" i="29"/>
  <c r="A873" i="29" s="1"/>
  <c r="A874" i="29"/>
  <c r="L781" i="29"/>
  <c r="M781" i="29" s="1"/>
  <c r="O806" i="29"/>
  <c r="F784" i="29"/>
  <c r="G782" i="29"/>
  <c r="G579" i="39" s="1"/>
  <c r="Q585" i="39"/>
  <c r="K755" i="29"/>
  <c r="I762" i="29"/>
  <c r="I589" i="39" s="1"/>
  <c r="J806" i="29"/>
  <c r="J805" i="29" s="1"/>
  <c r="J804" i="29" s="1"/>
  <c r="J803" i="29" s="1"/>
  <c r="E831" i="29"/>
  <c r="A832" i="29"/>
  <c r="P585" i="39"/>
  <c r="E787" i="29"/>
  <c r="A787" i="29" s="1"/>
  <c r="A788" i="29"/>
  <c r="F822" i="29"/>
  <c r="K780" i="29"/>
  <c r="K577" i="39" s="1"/>
  <c r="K576" i="39" s="1"/>
  <c r="I782" i="29"/>
  <c r="M782" i="29"/>
  <c r="E649" i="39"/>
  <c r="E827" i="29"/>
  <c r="A650" i="39"/>
  <c r="R589" i="39" l="1"/>
  <c r="M578" i="39"/>
  <c r="O781" i="29"/>
  <c r="O578" i="39" s="1"/>
  <c r="M579" i="39"/>
  <c r="O782" i="29"/>
  <c r="O579" i="39" s="1"/>
  <c r="M756" i="29"/>
  <c r="I756" i="29"/>
  <c r="I580" i="39" s="1"/>
  <c r="I579" i="39"/>
  <c r="L755" i="29"/>
  <c r="M755" i="29" s="1"/>
  <c r="O755" i="29" s="1"/>
  <c r="L578" i="39"/>
  <c r="P586" i="39"/>
  <c r="N577" i="39"/>
  <c r="N576" i="39" s="1"/>
  <c r="F783" i="29"/>
  <c r="F606" i="39"/>
  <c r="E632" i="39"/>
  <c r="A827" i="29"/>
  <c r="J762" i="29"/>
  <c r="O805" i="29"/>
  <c r="O804" i="29" s="1"/>
  <c r="A872" i="29"/>
  <c r="A871" i="29" s="1"/>
  <c r="H781" i="29"/>
  <c r="H578" i="39" s="1"/>
  <c r="A831" i="29"/>
  <c r="E830" i="29"/>
  <c r="N754" i="29"/>
  <c r="N753" i="29"/>
  <c r="E826" i="29"/>
  <c r="E648" i="39"/>
  <c r="A649" i="39"/>
  <c r="F807" i="29"/>
  <c r="F605" i="39" s="1"/>
  <c r="K778" i="29"/>
  <c r="K574" i="39" s="1"/>
  <c r="K779" i="29"/>
  <c r="K575" i="39" s="1"/>
  <c r="P605" i="39"/>
  <c r="P604" i="39" s="1"/>
  <c r="P603" i="39" s="1"/>
  <c r="P602" i="39" s="1"/>
  <c r="P601" i="39" s="1"/>
  <c r="G781" i="29"/>
  <c r="G578" i="39" s="1"/>
  <c r="F759" i="29"/>
  <c r="F586" i="39" s="1"/>
  <c r="F758" i="29"/>
  <c r="F585" i="39" s="1"/>
  <c r="R605" i="39"/>
  <c r="R604" i="39" s="1"/>
  <c r="R603" i="39" s="1"/>
  <c r="R602" i="39" s="1"/>
  <c r="R601" i="39" s="1"/>
  <c r="L780" i="29"/>
  <c r="L577" i="39" s="1"/>
  <c r="E785" i="29"/>
  <c r="A608" i="39"/>
  <c r="H756" i="29"/>
  <c r="H580" i="39" s="1"/>
  <c r="J782" i="29"/>
  <c r="Q605" i="39"/>
  <c r="Q604" i="39" s="1"/>
  <c r="Q603" i="39" s="1"/>
  <c r="Q602" i="39" s="1"/>
  <c r="Q601" i="39" s="1"/>
  <c r="I781" i="29"/>
  <c r="R585" i="39"/>
  <c r="G756" i="29"/>
  <c r="N778" i="29"/>
  <c r="N779" i="29"/>
  <c r="M580" i="39" l="1"/>
  <c r="O756" i="29"/>
  <c r="O580" i="39" s="1"/>
  <c r="L576" i="39"/>
  <c r="G580" i="39"/>
  <c r="J579" i="39"/>
  <c r="Q579" i="39" s="1"/>
  <c r="N574" i="39"/>
  <c r="I755" i="29"/>
  <c r="I578" i="39"/>
  <c r="N572" i="39"/>
  <c r="N750" i="29"/>
  <c r="N573" i="39"/>
  <c r="N575" i="39"/>
  <c r="F604" i="39"/>
  <c r="F603" i="39" s="1"/>
  <c r="F602" i="39" s="1"/>
  <c r="F601" i="39" s="1"/>
  <c r="J589" i="39"/>
  <c r="P589" i="39" s="1"/>
  <c r="R578" i="39"/>
  <c r="L778" i="29"/>
  <c r="L779" i="29"/>
  <c r="L575" i="39" s="1"/>
  <c r="E829" i="29"/>
  <c r="A830" i="29"/>
  <c r="I780" i="29"/>
  <c r="I577" i="39" s="1"/>
  <c r="J756" i="29"/>
  <c r="L754" i="29"/>
  <c r="L753" i="29"/>
  <c r="L572" i="39" s="1"/>
  <c r="M780" i="29"/>
  <c r="E631" i="39"/>
  <c r="A826" i="29"/>
  <c r="N747" i="29"/>
  <c r="H755" i="29"/>
  <c r="J781" i="29"/>
  <c r="J578" i="39" s="1"/>
  <c r="E582" i="39"/>
  <c r="E784" i="29"/>
  <c r="A784" i="29" s="1"/>
  <c r="A785" i="29"/>
  <c r="G780" i="29"/>
  <c r="G577" i="39" s="1"/>
  <c r="G576" i="39" s="1"/>
  <c r="K751" i="29"/>
  <c r="K571" i="39" s="1"/>
  <c r="K764" i="29"/>
  <c r="K763" i="29" s="1"/>
  <c r="N751" i="29"/>
  <c r="N764" i="29"/>
  <c r="N763" i="29" s="1"/>
  <c r="K754" i="29"/>
  <c r="K573" i="39" s="1"/>
  <c r="K753" i="29"/>
  <c r="K572" i="39" s="1"/>
  <c r="G755" i="29"/>
  <c r="R579" i="39"/>
  <c r="F806" i="29"/>
  <c r="F805" i="29" s="1"/>
  <c r="F804" i="29" s="1"/>
  <c r="F803" i="29" s="1"/>
  <c r="E825" i="29"/>
  <c r="A648" i="39"/>
  <c r="A647" i="39" s="1"/>
  <c r="A646" i="39" s="1"/>
  <c r="N752" i="29"/>
  <c r="N749" i="29"/>
  <c r="H780" i="29"/>
  <c r="H577" i="39" s="1"/>
  <c r="H576" i="39" s="1"/>
  <c r="O803" i="29"/>
  <c r="E809" i="29"/>
  <c r="A632" i="39"/>
  <c r="M577" i="39" l="1"/>
  <c r="M576" i="39" s="1"/>
  <c r="O780" i="29"/>
  <c r="O577" i="39" s="1"/>
  <c r="O576" i="39" s="1"/>
  <c r="R580" i="39"/>
  <c r="M779" i="29"/>
  <c r="Q589" i="39"/>
  <c r="P579" i="39"/>
  <c r="I576" i="39"/>
  <c r="N570" i="39"/>
  <c r="N567" i="39"/>
  <c r="M778" i="29"/>
  <c r="L574" i="39"/>
  <c r="L750" i="29"/>
  <c r="L573" i="39"/>
  <c r="N569" i="39"/>
  <c r="N748" i="29"/>
  <c r="N746" i="29" s="1"/>
  <c r="N571" i="39"/>
  <c r="J580" i="39"/>
  <c r="P580" i="39" s="1"/>
  <c r="H778" i="29"/>
  <c r="H574" i="39" s="1"/>
  <c r="H779" i="29"/>
  <c r="H575" i="39" s="1"/>
  <c r="M754" i="29"/>
  <c r="K750" i="29"/>
  <c r="K570" i="39" s="1"/>
  <c r="G779" i="29"/>
  <c r="G575" i="39" s="1"/>
  <c r="G778" i="29"/>
  <c r="G574" i="39" s="1"/>
  <c r="E759" i="29"/>
  <c r="E581" i="39"/>
  <c r="A582" i="39"/>
  <c r="Q578" i="39"/>
  <c r="P578" i="39"/>
  <c r="F762" i="29"/>
  <c r="F589" i="39" s="1"/>
  <c r="G754" i="29"/>
  <c r="G573" i="39" s="1"/>
  <c r="G753" i="29"/>
  <c r="G572" i="39" s="1"/>
  <c r="J755" i="29"/>
  <c r="E808" i="29"/>
  <c r="A631" i="39"/>
  <c r="E828" i="29"/>
  <c r="A829" i="29"/>
  <c r="E630" i="39"/>
  <c r="E822" i="29"/>
  <c r="A822" i="29" s="1"/>
  <c r="A825" i="29"/>
  <c r="L752" i="29"/>
  <c r="L749" i="29"/>
  <c r="L569" i="39" s="1"/>
  <c r="I754" i="29"/>
  <c r="I753" i="29"/>
  <c r="I572" i="39" s="1"/>
  <c r="E607" i="39"/>
  <c r="A607" i="39" s="1"/>
  <c r="A809" i="29"/>
  <c r="J780" i="29"/>
  <c r="J577" i="39" s="1"/>
  <c r="J576" i="39" s="1"/>
  <c r="F782" i="29"/>
  <c r="M753" i="29"/>
  <c r="K749" i="29"/>
  <c r="K569" i="39" s="1"/>
  <c r="K752" i="29"/>
  <c r="K748" i="29"/>
  <c r="K568" i="39" s="1"/>
  <c r="I778" i="29"/>
  <c r="I574" i="39" s="1"/>
  <c r="I779" i="29"/>
  <c r="I575" i="39" s="1"/>
  <c r="L751" i="29"/>
  <c r="L764" i="29"/>
  <c r="L763" i="29" s="1"/>
  <c r="M572" i="39" l="1"/>
  <c r="O753" i="29"/>
  <c r="O572" i="39" s="1"/>
  <c r="M573" i="39"/>
  <c r="O754" i="29"/>
  <c r="O573" i="39" s="1"/>
  <c r="M574" i="39"/>
  <c r="O778" i="29"/>
  <c r="O574" i="39" s="1"/>
  <c r="R574" i="39" s="1"/>
  <c r="M575" i="39"/>
  <c r="O779" i="29"/>
  <c r="O575" i="39" s="1"/>
  <c r="Q580" i="39"/>
  <c r="M764" i="29"/>
  <c r="M763" i="29" s="1"/>
  <c r="L748" i="29"/>
  <c r="M748" i="29" s="1"/>
  <c r="L571" i="39"/>
  <c r="I750" i="29"/>
  <c r="I573" i="39"/>
  <c r="F756" i="29"/>
  <c r="F580" i="39" s="1"/>
  <c r="F579" i="39"/>
  <c r="N745" i="29"/>
  <c r="N568" i="39"/>
  <c r="N566" i="39" s="1"/>
  <c r="L747" i="29"/>
  <c r="L567" i="39" s="1"/>
  <c r="L570" i="39"/>
  <c r="M749" i="29"/>
  <c r="L744" i="29"/>
  <c r="L564" i="39" s="1"/>
  <c r="M751" i="29"/>
  <c r="F781" i="29"/>
  <c r="P577" i="39"/>
  <c r="P576" i="39" s="1"/>
  <c r="I749" i="29"/>
  <c r="I569" i="39" s="1"/>
  <c r="I752" i="29"/>
  <c r="A828" i="29"/>
  <c r="G750" i="29"/>
  <c r="G570" i="39" s="1"/>
  <c r="E586" i="39"/>
  <c r="A586" i="39" s="1"/>
  <c r="A759" i="29"/>
  <c r="M750" i="29"/>
  <c r="K747" i="29"/>
  <c r="K567" i="39" s="1"/>
  <c r="K566" i="39" s="1"/>
  <c r="H754" i="29"/>
  <c r="H573" i="39" s="1"/>
  <c r="H753" i="29"/>
  <c r="H572" i="39" s="1"/>
  <c r="Q577" i="39"/>
  <c r="Q576" i="39" s="1"/>
  <c r="G764" i="29"/>
  <c r="G763" i="29" s="1"/>
  <c r="E807" i="29"/>
  <c r="A630" i="39"/>
  <c r="E627" i="39"/>
  <c r="A627" i="39" s="1"/>
  <c r="E606" i="39"/>
  <c r="A808" i="29"/>
  <c r="J779" i="29"/>
  <c r="J575" i="39" s="1"/>
  <c r="I751" i="29"/>
  <c r="I764" i="29"/>
  <c r="I763" i="29" s="1"/>
  <c r="K745" i="29"/>
  <c r="K565" i="39" s="1"/>
  <c r="M752" i="29"/>
  <c r="N744" i="29"/>
  <c r="N743" i="29"/>
  <c r="G752" i="29"/>
  <c r="E758" i="29"/>
  <c r="A581" i="39"/>
  <c r="H751" i="29"/>
  <c r="H571" i="39" s="1"/>
  <c r="J778" i="29"/>
  <c r="J574" i="39" s="1"/>
  <c r="H764" i="29"/>
  <c r="H763" i="29" s="1"/>
  <c r="O764" i="29" l="1"/>
  <c r="O763" i="29" s="1"/>
  <c r="R575" i="39"/>
  <c r="M571" i="39"/>
  <c r="O751" i="29"/>
  <c r="O571" i="39" s="1"/>
  <c r="M568" i="39"/>
  <c r="O748" i="29"/>
  <c r="O568" i="39" s="1"/>
  <c r="M569" i="39"/>
  <c r="O749" i="29"/>
  <c r="O569" i="39" s="1"/>
  <c r="M570" i="39"/>
  <c r="O750" i="29"/>
  <c r="O570" i="39" s="1"/>
  <c r="N564" i="39"/>
  <c r="N563" i="39"/>
  <c r="L746" i="29"/>
  <c r="F755" i="29"/>
  <c r="F578" i="39"/>
  <c r="N565" i="39"/>
  <c r="I747" i="29"/>
  <c r="I567" i="39" s="1"/>
  <c r="I570" i="39"/>
  <c r="I748" i="29"/>
  <c r="I571" i="39"/>
  <c r="L745" i="29"/>
  <c r="L565" i="39" s="1"/>
  <c r="L568" i="39"/>
  <c r="L566" i="39" s="1"/>
  <c r="P575" i="39"/>
  <c r="Q575" i="39"/>
  <c r="E783" i="29"/>
  <c r="A783" i="29" s="1"/>
  <c r="A606" i="39"/>
  <c r="H752" i="29"/>
  <c r="J753" i="29"/>
  <c r="J572" i="39" s="1"/>
  <c r="H749" i="29"/>
  <c r="H569" i="39" s="1"/>
  <c r="G747" i="29"/>
  <c r="G567" i="39" s="1"/>
  <c r="F780" i="29"/>
  <c r="F577" i="39" s="1"/>
  <c r="E585" i="39"/>
  <c r="A758" i="29"/>
  <c r="J754" i="29"/>
  <c r="H750" i="29"/>
  <c r="H570" i="39" s="1"/>
  <c r="N742" i="29"/>
  <c r="N741" i="29" s="1"/>
  <c r="O752" i="29"/>
  <c r="R572" i="39"/>
  <c r="J764" i="29"/>
  <c r="J763" i="29" s="1"/>
  <c r="G751" i="29"/>
  <c r="G571" i="39" s="1"/>
  <c r="R577" i="39"/>
  <c r="G749" i="29"/>
  <c r="I744" i="29"/>
  <c r="I564" i="39" s="1"/>
  <c r="J751" i="29"/>
  <c r="J571" i="39" s="1"/>
  <c r="H748" i="29"/>
  <c r="H568" i="39" s="1"/>
  <c r="E605" i="39"/>
  <c r="E806" i="29"/>
  <c r="A807" i="29"/>
  <c r="R573" i="39"/>
  <c r="M747" i="29"/>
  <c r="K746" i="29"/>
  <c r="L743" i="29"/>
  <c r="L563" i="39" s="1"/>
  <c r="L562" i="39" s="1"/>
  <c r="R568" i="39" l="1"/>
  <c r="M567" i="39"/>
  <c r="M566" i="39" s="1"/>
  <c r="O747" i="29"/>
  <c r="O567" i="39" s="1"/>
  <c r="O566" i="39" s="1"/>
  <c r="M745" i="29"/>
  <c r="N562" i="39"/>
  <c r="N561" i="39" s="1"/>
  <c r="N560" i="39" s="1"/>
  <c r="I746" i="29"/>
  <c r="F576" i="39"/>
  <c r="L561" i="39"/>
  <c r="L560" i="39" s="1"/>
  <c r="G569" i="39"/>
  <c r="J573" i="39"/>
  <c r="P573" i="39" s="1"/>
  <c r="I745" i="29"/>
  <c r="I565" i="39" s="1"/>
  <c r="I568" i="39"/>
  <c r="I566" i="39" s="1"/>
  <c r="R571" i="39"/>
  <c r="R570" i="39"/>
  <c r="I743" i="29"/>
  <c r="I563" i="39" s="1"/>
  <c r="I562" i="39" s="1"/>
  <c r="R576" i="39"/>
  <c r="J750" i="29"/>
  <c r="J570" i="39" s="1"/>
  <c r="H747" i="29"/>
  <c r="H567" i="39" s="1"/>
  <c r="H566" i="39" s="1"/>
  <c r="J749" i="29"/>
  <c r="K744" i="29"/>
  <c r="K564" i="39" s="1"/>
  <c r="Q574" i="39"/>
  <c r="P574" i="39"/>
  <c r="J752" i="29"/>
  <c r="L742" i="29"/>
  <c r="L741" i="29" s="1"/>
  <c r="J748" i="29"/>
  <c r="J568" i="39" s="1"/>
  <c r="H745" i="29"/>
  <c r="H565" i="39" s="1"/>
  <c r="F754" i="29"/>
  <c r="F753" i="29"/>
  <c r="F572" i="39" s="1"/>
  <c r="R569" i="39"/>
  <c r="M746" i="29"/>
  <c r="E805" i="29"/>
  <c r="A806" i="29"/>
  <c r="G748" i="29"/>
  <c r="G568" i="39" s="1"/>
  <c r="G566" i="39" s="1"/>
  <c r="E782" i="29"/>
  <c r="E604" i="39"/>
  <c r="A605" i="39"/>
  <c r="P571" i="39"/>
  <c r="Q571" i="39"/>
  <c r="E762" i="29"/>
  <c r="A585" i="39"/>
  <c r="F778" i="29"/>
  <c r="F574" i="39" s="1"/>
  <c r="F779" i="29"/>
  <c r="F575" i="39" s="1"/>
  <c r="Q573" i="39" l="1"/>
  <c r="M565" i="39"/>
  <c r="O745" i="29"/>
  <c r="O565" i="39" s="1"/>
  <c r="F750" i="29"/>
  <c r="F573" i="39"/>
  <c r="J569" i="39"/>
  <c r="P569" i="39" s="1"/>
  <c r="I561" i="39"/>
  <c r="I560" i="39" s="1"/>
  <c r="G745" i="29"/>
  <c r="F751" i="29"/>
  <c r="F764" i="29"/>
  <c r="F763" i="29" s="1"/>
  <c r="E579" i="39"/>
  <c r="A782" i="29"/>
  <c r="J745" i="29"/>
  <c r="J565" i="39" s="1"/>
  <c r="J747" i="29"/>
  <c r="J567" i="39" s="1"/>
  <c r="H746" i="29"/>
  <c r="F752" i="29"/>
  <c r="F749" i="29"/>
  <c r="F569" i="39" s="1"/>
  <c r="K743" i="29"/>
  <c r="K563" i="39" s="1"/>
  <c r="K562" i="39" s="1"/>
  <c r="K561" i="39" s="1"/>
  <c r="K560" i="39" s="1"/>
  <c r="Q570" i="39"/>
  <c r="P570" i="39"/>
  <c r="I742" i="29"/>
  <c r="I741" i="29" s="1"/>
  <c r="P572" i="39"/>
  <c r="Q572" i="39"/>
  <c r="E804" i="29"/>
  <c r="A805" i="29"/>
  <c r="M744" i="29"/>
  <c r="G746" i="29"/>
  <c r="O746" i="29"/>
  <c r="Q568" i="39"/>
  <c r="P568" i="39"/>
  <c r="A762" i="29"/>
  <c r="E589" i="39"/>
  <c r="A589" i="39" s="1"/>
  <c r="E781" i="29"/>
  <c r="A604" i="39"/>
  <c r="E603" i="39"/>
  <c r="G744" i="29"/>
  <c r="R565" i="39" l="1"/>
  <c r="M564" i="39"/>
  <c r="O744" i="29"/>
  <c r="O564" i="39" s="1"/>
  <c r="Q569" i="39"/>
  <c r="J566" i="39"/>
  <c r="G564" i="39"/>
  <c r="F748" i="29"/>
  <c r="F571" i="39"/>
  <c r="G565" i="39"/>
  <c r="F747" i="29"/>
  <c r="F567" i="39" s="1"/>
  <c r="F570" i="39"/>
  <c r="G743" i="29"/>
  <c r="G563" i="39" s="1"/>
  <c r="E578" i="39"/>
  <c r="A781" i="29"/>
  <c r="F744" i="29"/>
  <c r="F564" i="39" s="1"/>
  <c r="E602" i="39"/>
  <c r="E780" i="29"/>
  <c r="A603" i="39"/>
  <c r="R567" i="39"/>
  <c r="R566" i="39" s="1"/>
  <c r="J746" i="29"/>
  <c r="A804" i="29"/>
  <c r="E803" i="29"/>
  <c r="A803" i="29" s="1"/>
  <c r="K742" i="29"/>
  <c r="K741" i="29" s="1"/>
  <c r="M743" i="29"/>
  <c r="H744" i="29"/>
  <c r="H564" i="39" s="1"/>
  <c r="H743" i="29"/>
  <c r="H563" i="39" s="1"/>
  <c r="Q565" i="39"/>
  <c r="E756" i="29"/>
  <c r="A579" i="39"/>
  <c r="M563" i="39" l="1"/>
  <c r="M562" i="39" s="1"/>
  <c r="M561" i="39" s="1"/>
  <c r="M560" i="39" s="1"/>
  <c r="O743" i="29"/>
  <c r="O563" i="39" s="1"/>
  <c r="O562" i="39" s="1"/>
  <c r="O561" i="39" s="1"/>
  <c r="O560" i="39" s="1"/>
  <c r="P565" i="39"/>
  <c r="G562" i="39"/>
  <c r="G561" i="39" s="1"/>
  <c r="G560" i="39" s="1"/>
  <c r="H562" i="39"/>
  <c r="H561" i="39" s="1"/>
  <c r="H560" i="39" s="1"/>
  <c r="F745" i="29"/>
  <c r="F565" i="39" s="1"/>
  <c r="F568" i="39"/>
  <c r="F566" i="39" s="1"/>
  <c r="F746" i="29"/>
  <c r="A802" i="29"/>
  <c r="A801" i="29" s="1"/>
  <c r="P567" i="39"/>
  <c r="P566" i="39" s="1"/>
  <c r="Q567" i="39"/>
  <c r="Q566" i="39" s="1"/>
  <c r="F743" i="29"/>
  <c r="F563" i="39" s="1"/>
  <c r="F562" i="39" s="1"/>
  <c r="J743" i="29"/>
  <c r="J563" i="39" s="1"/>
  <c r="H742" i="29"/>
  <c r="H741" i="29" s="1"/>
  <c r="E580" i="39"/>
  <c r="A580" i="39" s="1"/>
  <c r="A756" i="29"/>
  <c r="J744" i="29"/>
  <c r="E577" i="39"/>
  <c r="A780" i="29"/>
  <c r="E755" i="29"/>
  <c r="A578" i="39"/>
  <c r="M742" i="29"/>
  <c r="M741" i="29" s="1"/>
  <c r="E601" i="39"/>
  <c r="E779" i="29"/>
  <c r="A779" i="29" s="1"/>
  <c r="A602" i="39"/>
  <c r="G742" i="29"/>
  <c r="G741" i="29" s="1"/>
  <c r="R564" i="39"/>
  <c r="F561" i="39" l="1"/>
  <c r="F560" i="39" s="1"/>
  <c r="J564" i="39"/>
  <c r="P564" i="39" s="1"/>
  <c r="E754" i="29"/>
  <c r="E576" i="39"/>
  <c r="A577" i="39"/>
  <c r="F742" i="29"/>
  <c r="F741" i="29" s="1"/>
  <c r="E575" i="39"/>
  <c r="A575" i="39" s="1"/>
  <c r="A755" i="29"/>
  <c r="E778" i="29"/>
  <c r="A601" i="39"/>
  <c r="A600" i="39" s="1"/>
  <c r="A599" i="39" s="1"/>
  <c r="O742" i="29"/>
  <c r="O741" i="29" s="1"/>
  <c r="J742" i="29"/>
  <c r="J741" i="29" s="1"/>
  <c r="Q563" i="39"/>
  <c r="J562" i="39" l="1"/>
  <c r="J561" i="39" s="1"/>
  <c r="J560" i="39" s="1"/>
  <c r="Q564" i="39"/>
  <c r="Q562" i="39" s="1"/>
  <c r="Q561" i="39" s="1"/>
  <c r="Q560" i="39" s="1"/>
  <c r="E574" i="39"/>
  <c r="A778" i="29"/>
  <c r="E764" i="29"/>
  <c r="E753" i="29"/>
  <c r="A576" i="39"/>
  <c r="R563" i="39"/>
  <c r="R562" i="39" s="1"/>
  <c r="R561" i="39" s="1"/>
  <c r="R560" i="39" s="1"/>
  <c r="P563" i="39"/>
  <c r="P562" i="39" s="1"/>
  <c r="P561" i="39" s="1"/>
  <c r="P560" i="39" s="1"/>
  <c r="E573" i="39"/>
  <c r="A754" i="29"/>
  <c r="E752" i="29" l="1"/>
  <c r="A752" i="29" s="1"/>
  <c r="E572" i="39"/>
  <c r="A753" i="29"/>
  <c r="E763" i="29"/>
  <c r="A764" i="29"/>
  <c r="E750" i="29"/>
  <c r="A573" i="39"/>
  <c r="E751" i="29"/>
  <c r="A574" i="39"/>
  <c r="E570" i="39" l="1"/>
  <c r="A750" i="29"/>
  <c r="E571" i="39"/>
  <c r="A751" i="29"/>
  <c r="E749" i="29"/>
  <c r="A572" i="39"/>
  <c r="A763" i="29"/>
  <c r="E748" i="29" l="1"/>
  <c r="A571" i="39"/>
  <c r="A749" i="29"/>
  <c r="E569" i="39"/>
  <c r="A569" i="39" s="1"/>
  <c r="E747" i="29"/>
  <c r="A570" i="39"/>
  <c r="E746" i="29" l="1"/>
  <c r="A746" i="29" s="1"/>
  <c r="E567" i="39"/>
  <c r="A747" i="29"/>
  <c r="E568" i="39"/>
  <c r="A748" i="29"/>
  <c r="E744" i="29" l="1"/>
  <c r="E566" i="39"/>
  <c r="A567" i="39"/>
  <c r="E745" i="29"/>
  <c r="A568" i="39"/>
  <c r="E743" i="29" l="1"/>
  <c r="A566" i="39"/>
  <c r="E565" i="39"/>
  <c r="A565" i="39" s="1"/>
  <c r="A745" i="29"/>
  <c r="E564" i="39"/>
  <c r="A564" i="39" s="1"/>
  <c r="A744" i="29"/>
  <c r="E563" i="39" l="1"/>
  <c r="E742" i="29"/>
  <c r="A743" i="29"/>
  <c r="E741" i="29" l="1"/>
  <c r="A742" i="29"/>
  <c r="A563" i="39"/>
  <c r="E562" i="39"/>
  <c r="E561" i="39" l="1"/>
  <c r="A562" i="39"/>
  <c r="A741" i="29"/>
  <c r="E560" i="39" l="1"/>
  <c r="A561" i="39"/>
  <c r="A560" i="39" l="1"/>
  <c r="G713" i="29"/>
  <c r="G705" i="29"/>
  <c r="G645" i="29"/>
  <c r="G710" i="29"/>
  <c r="G709" i="29"/>
  <c r="G715" i="29"/>
  <c r="G664" i="29"/>
  <c r="G704" i="29"/>
  <c r="G733" i="29"/>
  <c r="G552" i="39" s="1"/>
  <c r="G662" i="29"/>
  <c r="G680" i="29"/>
  <c r="G687" i="29"/>
  <c r="G663" i="29"/>
  <c r="G598" i="29"/>
  <c r="G621" i="29"/>
  <c r="E645" i="29"/>
  <c r="G681" i="29"/>
  <c r="E713" i="29"/>
  <c r="N462" i="29"/>
  <c r="E598" i="29"/>
  <c r="G623" i="29"/>
  <c r="E712" i="29"/>
  <c r="F462" i="29"/>
  <c r="G622" i="29"/>
  <c r="G625" i="29"/>
  <c r="G488" i="39" s="1"/>
  <c r="E664" i="29"/>
  <c r="E453" i="29"/>
  <c r="E727" i="29"/>
  <c r="E633" i="29"/>
  <c r="E681" i="29"/>
  <c r="E605" i="29"/>
  <c r="E468" i="39" s="1"/>
  <c r="E704" i="29"/>
  <c r="G536" i="29"/>
  <c r="G421" i="39" s="1"/>
  <c r="G462" i="29"/>
  <c r="G461" i="29" s="1"/>
  <c r="E646" i="29"/>
  <c r="E623" i="29"/>
  <c r="E705" i="29"/>
  <c r="E686" i="29"/>
  <c r="E310" i="29"/>
  <c r="E131" i="29"/>
  <c r="G597" i="29"/>
  <c r="G460" i="39" s="1"/>
  <c r="E696" i="29"/>
  <c r="E722" i="29"/>
  <c r="E718" i="29"/>
  <c r="E714" i="29"/>
  <c r="E709" i="29"/>
  <c r="E311" i="29"/>
  <c r="E132" i="29" s="1"/>
  <c r="E733" i="29"/>
  <c r="E552" i="39" s="1"/>
  <c r="E521" i="29"/>
  <c r="E405" i="39" s="1"/>
  <c r="E582" i="29"/>
  <c r="E444" i="39" s="1"/>
  <c r="E621" i="29"/>
  <c r="E485" i="39" s="1"/>
  <c r="E662" i="29"/>
  <c r="E691" i="29"/>
  <c r="E710" i="29"/>
  <c r="E528" i="39" s="1"/>
  <c r="E717" i="29"/>
  <c r="E536" i="39" s="1"/>
  <c r="E655" i="29"/>
  <c r="E496" i="39" s="1"/>
  <c r="I462" i="29"/>
  <c r="I461" i="29" s="1"/>
  <c r="E429" i="29"/>
  <c r="E536" i="29"/>
  <c r="E421" i="39" s="1"/>
  <c r="E586" i="29"/>
  <c r="E625" i="29"/>
  <c r="E455" i="29"/>
  <c r="E362" i="39" s="1"/>
  <c r="E663" i="29"/>
  <c r="G647" i="29"/>
  <c r="E698" i="29"/>
  <c r="E724" i="29"/>
  <c r="E647" i="29"/>
  <c r="G712" i="29"/>
  <c r="E719" i="29"/>
  <c r="E538" i="39" s="1"/>
  <c r="E715" i="29"/>
  <c r="L462" i="29"/>
  <c r="E523" i="29"/>
  <c r="E584" i="29"/>
  <c r="E446" i="39" s="1"/>
  <c r="G535" i="29"/>
  <c r="G420" i="39" s="1"/>
  <c r="E325" i="29"/>
  <c r="E321" i="29"/>
  <c r="E728" i="29"/>
  <c r="E649" i="29"/>
  <c r="E607" i="29"/>
  <c r="E470" i="39" s="1"/>
  <c r="E469" i="39" s="1"/>
  <c r="E593" i="29"/>
  <c r="E632" i="29"/>
  <c r="E680" i="29"/>
  <c r="E522" i="39" s="1"/>
  <c r="G533" i="29"/>
  <c r="G418" i="39" s="1"/>
  <c r="E736" i="29"/>
  <c r="E732" i="29"/>
  <c r="E551" i="39" s="1"/>
  <c r="E685" i="29"/>
  <c r="E452" i="29"/>
  <c r="E535" i="29"/>
  <c r="E597" i="29"/>
  <c r="G728" i="29"/>
  <c r="G162" i="29" s="1"/>
  <c r="E622" i="29"/>
  <c r="E110" i="29" s="1"/>
  <c r="G453" i="29"/>
  <c r="E433" i="29"/>
  <c r="E370" i="39" s="1"/>
  <c r="E660" i="29"/>
  <c r="E694" i="29"/>
  <c r="E434" i="29"/>
  <c r="E371" i="39" s="1"/>
  <c r="E583" i="29"/>
  <c r="E522" i="29"/>
  <c r="E406" i="39" s="1"/>
  <c r="E462" i="29"/>
  <c r="G707" i="29"/>
  <c r="G525" i="39" s="1"/>
  <c r="E695" i="29"/>
  <c r="E544" i="39" s="1"/>
  <c r="E721" i="29"/>
  <c r="E540" i="39" s="1"/>
  <c r="E716" i="29"/>
  <c r="E535" i="39" s="1"/>
  <c r="E711" i="29"/>
  <c r="E436" i="29"/>
  <c r="E373" i="39" s="1"/>
  <c r="E524" i="29"/>
  <c r="E409" i="39" s="1"/>
  <c r="E408" i="39" s="1"/>
  <c r="E585" i="29"/>
  <c r="E447" i="39" s="1"/>
  <c r="G634" i="29"/>
  <c r="G505" i="39" s="1"/>
  <c r="H462" i="29"/>
  <c r="E697" i="29"/>
  <c r="E546" i="39" s="1"/>
  <c r="G630" i="29"/>
  <c r="E533" i="29"/>
  <c r="E418" i="39" s="1"/>
  <c r="E435" i="29"/>
  <c r="E372" i="39" s="1"/>
  <c r="K462" i="29"/>
  <c r="E450" i="29"/>
  <c r="E454" i="29"/>
  <c r="E361" i="39" s="1"/>
  <c r="E286" i="29"/>
  <c r="E260" i="39" s="1"/>
  <c r="E596" i="29"/>
  <c r="E707" i="29"/>
  <c r="E525" i="39" s="1"/>
  <c r="E534" i="29"/>
  <c r="E653" i="29"/>
  <c r="E671" i="29"/>
  <c r="E512" i="39" s="1"/>
  <c r="E689" i="29"/>
  <c r="G455" i="29"/>
  <c r="G362" i="39" s="1"/>
  <c r="E532" i="29"/>
  <c r="E417" i="39" s="1"/>
  <c r="E594" i="29"/>
  <c r="E457" i="39" s="1"/>
  <c r="E634" i="29"/>
  <c r="E505" i="39" s="1"/>
  <c r="G596" i="29"/>
  <c r="G459" i="39" s="1"/>
  <c r="E303" i="29"/>
  <c r="E304" i="29"/>
  <c r="E285" i="39" s="1"/>
  <c r="E652" i="29"/>
  <c r="E493" i="39" s="1"/>
  <c r="E669" i="29"/>
  <c r="E510" i="39" s="1"/>
  <c r="E687" i="29"/>
  <c r="E527" i="29"/>
  <c r="E412" i="39" s="1"/>
  <c r="E589" i="29"/>
  <c r="E452" i="39" s="1"/>
  <c r="E627" i="29"/>
  <c r="E491" i="39" s="1"/>
  <c r="E668" i="29"/>
  <c r="E509" i="39" s="1"/>
  <c r="E643" i="29"/>
  <c r="E483" i="39" s="1"/>
  <c r="E630" i="29"/>
  <c r="G436" i="29"/>
  <c r="G373" i="39" s="1"/>
  <c r="E654" i="29"/>
  <c r="E495" i="39" s="1"/>
  <c r="E672" i="29"/>
  <c r="E513" i="39" s="1"/>
  <c r="E690" i="29"/>
  <c r="E531" i="39" s="1"/>
  <c r="E708" i="29"/>
  <c r="E526" i="39" s="1"/>
  <c r="E703" i="29"/>
  <c r="E702" i="29" s="1"/>
  <c r="N436" i="29"/>
  <c r="F436" i="29"/>
  <c r="F373" i="39" s="1"/>
  <c r="E449" i="29"/>
  <c r="E355" i="39" s="1"/>
  <c r="L728" i="29"/>
  <c r="L715" i="29"/>
  <c r="L712" i="29"/>
  <c r="L711" i="29"/>
  <c r="L707" i="29"/>
  <c r="L525" i="39" s="1"/>
  <c r="L697" i="29"/>
  <c r="L660" i="29"/>
  <c r="L655" i="29"/>
  <c r="L496" i="39" s="1"/>
  <c r="L645" i="29"/>
  <c r="L585" i="29"/>
  <c r="L447" i="39" s="1"/>
  <c r="L453" i="29"/>
  <c r="L435" i="29"/>
  <c r="L372" i="39" s="1"/>
  <c r="L310" i="29"/>
  <c r="L286" i="29"/>
  <c r="E569" i="29"/>
  <c r="E462" i="39" s="1"/>
  <c r="E639" i="29"/>
  <c r="E460" i="29"/>
  <c r="E367" i="39" s="1"/>
  <c r="E544" i="29"/>
  <c r="E429" i="39" s="1"/>
  <c r="E327" i="29"/>
  <c r="E278" i="39" s="1"/>
  <c r="L704" i="29"/>
  <c r="L689" i="29"/>
  <c r="L633" i="29"/>
  <c r="L681" i="29"/>
  <c r="L623" i="29"/>
  <c r="L664" i="29"/>
  <c r="L621" i="29"/>
  <c r="L662" i="29"/>
  <c r="L646" i="29"/>
  <c r="L647" i="29"/>
  <c r="L643" i="29"/>
  <c r="L483" i="39" s="1"/>
  <c r="L634" i="29"/>
  <c r="L625" i="29"/>
  <c r="L488" i="39" s="1"/>
  <c r="L597" i="29"/>
  <c r="L460" i="39" s="1"/>
  <c r="L594" i="29"/>
  <c r="L457" i="39" s="1"/>
  <c r="L586" i="29"/>
  <c r="L448" i="39" s="1"/>
  <c r="L568" i="29"/>
  <c r="L455" i="29"/>
  <c r="L362" i="39" s="1"/>
  <c r="E432" i="29"/>
  <c r="E457" i="29"/>
  <c r="E541" i="29"/>
  <c r="E426" i="39" s="1"/>
  <c r="E324" i="29"/>
  <c r="E275" i="39" s="1"/>
  <c r="E302" i="29"/>
  <c r="E445" i="29"/>
  <c r="L436" i="29"/>
  <c r="L373" i="39" s="1"/>
  <c r="G450" i="29"/>
  <c r="E298" i="29"/>
  <c r="E322" i="29"/>
  <c r="E273" i="39" s="1"/>
  <c r="E297" i="29"/>
  <c r="E448" i="29"/>
  <c r="E287" i="29"/>
  <c r="E590" i="29"/>
  <c r="E453" i="39" s="1"/>
  <c r="E427" i="29"/>
  <c r="H436" i="29"/>
  <c r="H373" i="39" s="1"/>
  <c r="E295" i="29"/>
  <c r="E268" i="39" s="1"/>
  <c r="E289" i="29"/>
  <c r="E106" i="29" s="1"/>
  <c r="E309" i="29"/>
  <c r="E308" i="29" s="1"/>
  <c r="I436" i="29"/>
  <c r="I373" i="39" s="1"/>
  <c r="L604" i="29"/>
  <c r="L467" i="39" s="1"/>
  <c r="L644" i="29"/>
  <c r="L713" i="29"/>
  <c r="L705" i="29"/>
  <c r="L680" i="29"/>
  <c r="L522" i="39" s="1"/>
  <c r="L630" i="29"/>
  <c r="L534" i="29"/>
  <c r="L419" i="39" s="1"/>
  <c r="L596" i="29"/>
  <c r="L459" i="39" s="1"/>
  <c r="L450" i="29"/>
  <c r="L434" i="29"/>
  <c r="L371" i="39" s="1"/>
  <c r="L432" i="29"/>
  <c r="L311" i="29"/>
  <c r="L132" i="29" s="1"/>
  <c r="L733" i="29"/>
  <c r="L552" i="39" s="1"/>
  <c r="L691" i="29"/>
  <c r="L710" i="29"/>
  <c r="L714" i="29"/>
  <c r="L532" i="39" s="1"/>
  <c r="L709" i="29"/>
  <c r="L685" i="29"/>
  <c r="L658" i="29"/>
  <c r="L499" i="39" s="1"/>
  <c r="L497" i="39" s="1"/>
  <c r="L617" i="29"/>
  <c r="L481" i="39" s="1"/>
  <c r="L524" i="29"/>
  <c r="L409" i="39" s="1"/>
  <c r="L408" i="39" s="1"/>
  <c r="L433" i="29"/>
  <c r="L370" i="39" s="1"/>
  <c r="L325" i="29"/>
  <c r="L289" i="29"/>
  <c r="L263" i="39" s="1"/>
  <c r="F728" i="29"/>
  <c r="F715" i="29"/>
  <c r="F710" i="29"/>
  <c r="F709" i="29"/>
  <c r="F687" i="29"/>
  <c r="F658" i="29"/>
  <c r="F649" i="29"/>
  <c r="F489" i="39" s="1"/>
  <c r="F646" i="29"/>
  <c r="F533" i="29"/>
  <c r="F418" i="39" s="1"/>
  <c r="F453" i="29"/>
  <c r="F435" i="29"/>
  <c r="F372" i="39" s="1"/>
  <c r="F310" i="29"/>
  <c r="I728" i="29"/>
  <c r="I715" i="29"/>
  <c r="I712" i="29"/>
  <c r="I711" i="29"/>
  <c r="I707" i="29"/>
  <c r="I525" i="39" s="1"/>
  <c r="I697" i="29"/>
  <c r="I660" i="29"/>
  <c r="I655" i="29"/>
  <c r="I496" i="39" s="1"/>
  <c r="I645" i="29"/>
  <c r="I585" i="29"/>
  <c r="I447" i="39" s="1"/>
  <c r="I533" i="29"/>
  <c r="I418" i="39" s="1"/>
  <c r="I455" i="29"/>
  <c r="I362" i="39" s="1"/>
  <c r="I450" i="29"/>
  <c r="I433" i="29"/>
  <c r="I370" i="39" s="1"/>
  <c r="I325" i="29"/>
  <c r="I311" i="29"/>
  <c r="I289" i="29"/>
  <c r="I263" i="39" s="1"/>
  <c r="I287" i="29"/>
  <c r="N727" i="29"/>
  <c r="N713" i="29"/>
  <c r="N712" i="29"/>
  <c r="K436" i="29"/>
  <c r="K373" i="39" s="1"/>
  <c r="E620" i="29"/>
  <c r="E661" i="29"/>
  <c r="E502" i="39" s="1"/>
  <c r="E679" i="29"/>
  <c r="L732" i="29"/>
  <c r="L551" i="39" s="1"/>
  <c r="L550" i="39" s="1"/>
  <c r="L727" i="29"/>
  <c r="L719" i="29"/>
  <c r="L538" i="39" s="1"/>
  <c r="L694" i="29"/>
  <c r="L522" i="29"/>
  <c r="L406" i="39" s="1"/>
  <c r="L583" i="29"/>
  <c r="L445" i="39" s="1"/>
  <c r="L622" i="29"/>
  <c r="L663" i="29"/>
  <c r="L605" i="29"/>
  <c r="L468" i="39" s="1"/>
  <c r="L521" i="29"/>
  <c r="L405" i="39" s="1"/>
  <c r="L582" i="29"/>
  <c r="L444" i="39" s="1"/>
  <c r="L429" i="29"/>
  <c r="L536" i="29"/>
  <c r="L421" i="39" s="1"/>
  <c r="L598" i="29"/>
  <c r="L535" i="29"/>
  <c r="L420" i="39" s="1"/>
  <c r="L454" i="29"/>
  <c r="L361" i="39" s="1"/>
  <c r="L321" i="29"/>
  <c r="L304" i="29"/>
  <c r="L285" i="39" s="1"/>
  <c r="F732" i="29"/>
  <c r="F551" i="39" s="1"/>
  <c r="F727" i="29"/>
  <c r="F712" i="29"/>
  <c r="F705" i="29"/>
  <c r="F697" i="29"/>
  <c r="F686" i="29"/>
  <c r="F680" i="29"/>
  <c r="F622" i="29"/>
  <c r="F663" i="29"/>
  <c r="F647" i="29"/>
  <c r="F644" i="29"/>
  <c r="F590" i="29"/>
  <c r="F453" i="39" s="1"/>
  <c r="F630" i="29"/>
  <c r="F598" i="29"/>
  <c r="F596" i="29"/>
  <c r="F459" i="39" s="1"/>
  <c r="F455" i="29"/>
  <c r="F362" i="39" s="1"/>
  <c r="F434" i="29"/>
  <c r="F371" i="39" s="1"/>
  <c r="F304" i="29"/>
  <c r="F285" i="39" s="1"/>
  <c r="F286" i="29"/>
  <c r="E581" i="29"/>
  <c r="E617" i="29"/>
  <c r="E481" i="39" s="1"/>
  <c r="E658" i="29"/>
  <c r="E656" i="29" s="1"/>
  <c r="I704" i="29"/>
  <c r="I689" i="29"/>
  <c r="I633" i="29"/>
  <c r="I681" i="29"/>
  <c r="I623" i="29"/>
  <c r="I487" i="39" s="1"/>
  <c r="I664" i="29"/>
  <c r="I621" i="29"/>
  <c r="I662" i="29"/>
  <c r="I646" i="29"/>
  <c r="I647" i="29"/>
  <c r="I643" i="29"/>
  <c r="I483" i="39" s="1"/>
  <c r="I634" i="29"/>
  <c r="I625" i="29"/>
  <c r="I488" i="39" s="1"/>
  <c r="I597" i="29"/>
  <c r="I460" i="39" s="1"/>
  <c r="I594" i="29"/>
  <c r="I457" i="39" s="1"/>
  <c r="I586" i="29"/>
  <c r="I448" i="39" s="1"/>
  <c r="I535" i="29"/>
  <c r="I420" i="39" s="1"/>
  <c r="I454" i="29"/>
  <c r="I361" i="39" s="1"/>
  <c r="I432" i="29"/>
  <c r="I369" i="39" s="1"/>
  <c r="I321" i="29"/>
  <c r="I453" i="29"/>
  <c r="E568" i="29"/>
  <c r="F447" i="29"/>
  <c r="F353" i="39" s="1"/>
  <c r="F530" i="29"/>
  <c r="F415" i="39" s="1"/>
  <c r="F413" i="39" s="1"/>
  <c r="N728" i="29"/>
  <c r="N732" i="29"/>
  <c r="N715" i="29"/>
  <c r="N711" i="29"/>
  <c r="N707" i="29"/>
  <c r="L736" i="29"/>
  <c r="L555" i="39" s="1"/>
  <c r="L553" i="39" s="1"/>
  <c r="L556" i="39" s="1"/>
  <c r="L698" i="29"/>
  <c r="L724" i="29"/>
  <c r="L717" i="29"/>
  <c r="L536" i="39" s="1"/>
  <c r="L695" i="29"/>
  <c r="L544" i="39" s="1"/>
  <c r="L721" i="29"/>
  <c r="L540" i="39" s="1"/>
  <c r="L716" i="29"/>
  <c r="L535" i="39" s="1"/>
  <c r="L679" i="29"/>
  <c r="L696" i="29"/>
  <c r="L545" i="39" s="1"/>
  <c r="L722" i="29"/>
  <c r="L541" i="39" s="1"/>
  <c r="L718" i="29"/>
  <c r="L537" i="39" s="1"/>
  <c r="L686" i="29"/>
  <c r="L690" i="29"/>
  <c r="L708" i="29"/>
  <c r="L526" i="39" s="1"/>
  <c r="L703" i="29"/>
  <c r="L653" i="29"/>
  <c r="L494" i="39" s="1"/>
  <c r="L671" i="29"/>
  <c r="L512" i="39" s="1"/>
  <c r="L652" i="29"/>
  <c r="L493" i="39" s="1"/>
  <c r="L669" i="29"/>
  <c r="L510" i="39" s="1"/>
  <c r="L687" i="29"/>
  <c r="L449" i="29"/>
  <c r="L532" i="29"/>
  <c r="L417" i="39" s="1"/>
  <c r="L593" i="29"/>
  <c r="L456" i="39" s="1"/>
  <c r="L455" i="39" s="1"/>
  <c r="L632" i="29"/>
  <c r="L654" i="29"/>
  <c r="L495" i="39" s="1"/>
  <c r="L672" i="29"/>
  <c r="L513" i="39" s="1"/>
  <c r="L445" i="29"/>
  <c r="L351" i="39" s="1"/>
  <c r="L527" i="29"/>
  <c r="L412" i="39" s="1"/>
  <c r="L589" i="29"/>
  <c r="L452" i="39" s="1"/>
  <c r="L627" i="29"/>
  <c r="L491" i="39" s="1"/>
  <c r="L668" i="29"/>
  <c r="L509" i="39" s="1"/>
  <c r="L508" i="39" s="1"/>
  <c r="L607" i="29"/>
  <c r="L649" i="29"/>
  <c r="L489" i="39" s="1"/>
  <c r="L569" i="29"/>
  <c r="L462" i="39" s="1"/>
  <c r="L639" i="29"/>
  <c r="L479" i="39" s="1"/>
  <c r="L478" i="39" s="1"/>
  <c r="L447" i="29"/>
  <c r="L353" i="39" s="1"/>
  <c r="L530" i="29"/>
  <c r="L590" i="29"/>
  <c r="L453" i="39" s="1"/>
  <c r="L584" i="29"/>
  <c r="L446" i="39" s="1"/>
  <c r="L533" i="29"/>
  <c r="L418" i="39" s="1"/>
  <c r="L523" i="29"/>
  <c r="L407" i="39" s="1"/>
  <c r="L452" i="29"/>
  <c r="L358" i="39" s="1"/>
  <c r="L285" i="29"/>
  <c r="L427" i="29"/>
  <c r="L322" i="29"/>
  <c r="L273" i="39" s="1"/>
  <c r="L298" i="29"/>
  <c r="L303" i="29"/>
  <c r="L284" i="39" s="1"/>
  <c r="L309" i="29"/>
  <c r="L541" i="29"/>
  <c r="L426" i="39" s="1"/>
  <c r="L324" i="29"/>
  <c r="L275" i="39" s="1"/>
  <c r="L302" i="29"/>
  <c r="L283" i="39" s="1"/>
  <c r="L460" i="29"/>
  <c r="L367" i="39" s="1"/>
  <c r="L544" i="29"/>
  <c r="L429" i="39" s="1"/>
  <c r="L327" i="29"/>
  <c r="L278" i="39" s="1"/>
  <c r="L457" i="29"/>
  <c r="L364" i="39" s="1"/>
  <c r="L295" i="29"/>
  <c r="L268" i="39" s="1"/>
  <c r="L297" i="29"/>
  <c r="L448" i="29"/>
  <c r="L354" i="39" s="1"/>
  <c r="L287" i="29"/>
  <c r="E520" i="29"/>
  <c r="E404" i="39" s="1"/>
  <c r="F736" i="29"/>
  <c r="F733" i="29"/>
  <c r="F552" i="39" s="1"/>
  <c r="F717" i="29"/>
  <c r="F536" i="39" s="1"/>
  <c r="F713" i="29"/>
  <c r="F711" i="29"/>
  <c r="F689" i="29"/>
  <c r="F707" i="29"/>
  <c r="F525" i="39" s="1"/>
  <c r="F660" i="29"/>
  <c r="F655" i="29"/>
  <c r="F496" i="39" s="1"/>
  <c r="F605" i="29"/>
  <c r="F468" i="39" s="1"/>
  <c r="F645" i="29"/>
  <c r="F604" i="29"/>
  <c r="F467" i="39" s="1"/>
  <c r="F643" i="29"/>
  <c r="F483" i="39" s="1"/>
  <c r="F607" i="29"/>
  <c r="F470" i="39" s="1"/>
  <c r="F469" i="39" s="1"/>
  <c r="F472" i="39" s="1"/>
  <c r="F585" i="29"/>
  <c r="F447" i="39" s="1"/>
  <c r="F534" i="29"/>
  <c r="F419" i="39" s="1"/>
  <c r="F450" i="29"/>
  <c r="F433" i="29"/>
  <c r="F370" i="39" s="1"/>
  <c r="F325" i="29"/>
  <c r="F298" i="29"/>
  <c r="F303" i="29"/>
  <c r="F284" i="39" s="1"/>
  <c r="F311" i="29"/>
  <c r="F132" i="29" s="1"/>
  <c r="F309" i="29"/>
  <c r="E441" i="29"/>
  <c r="G649" i="29"/>
  <c r="G489" i="39" s="1"/>
  <c r="I604" i="29"/>
  <c r="I467" i="39" s="1"/>
  <c r="I644" i="29"/>
  <c r="I733" i="29"/>
  <c r="I552" i="39" s="1"/>
  <c r="I724" i="29"/>
  <c r="I716" i="29"/>
  <c r="I535" i="39" s="1"/>
  <c r="I710" i="29"/>
  <c r="I714" i="29"/>
  <c r="I532" i="39" s="1"/>
  <c r="I709" i="29"/>
  <c r="I698" i="29"/>
  <c r="I547" i="39" s="1"/>
  <c r="I669" i="29"/>
  <c r="I510" i="39" s="1"/>
  <c r="I687" i="29"/>
  <c r="I685" i="29"/>
  <c r="I658" i="29"/>
  <c r="I607" i="29"/>
  <c r="I649" i="29"/>
  <c r="I489" i="39" s="1"/>
  <c r="I617" i="29"/>
  <c r="I481" i="39" s="1"/>
  <c r="I435" i="29"/>
  <c r="I372" i="39" s="1"/>
  <c r="I310" i="29"/>
  <c r="F718" i="29"/>
  <c r="F537" i="39" s="1"/>
  <c r="F714" i="29"/>
  <c r="F532" i="39" s="1"/>
  <c r="F584" i="29"/>
  <c r="F446" i="39" s="1"/>
  <c r="F623" i="29"/>
  <c r="F664" i="29"/>
  <c r="F617" i="29"/>
  <c r="F481" i="39" s="1"/>
  <c r="F429" i="29"/>
  <c r="F536" i="29"/>
  <c r="F421" i="39" s="1"/>
  <c r="F432" i="29"/>
  <c r="I717" i="29"/>
  <c r="I536" i="39" s="1"/>
  <c r="I713" i="29"/>
  <c r="I722" i="29"/>
  <c r="I541" i="39" s="1"/>
  <c r="I718" i="29"/>
  <c r="I537" i="39" s="1"/>
  <c r="I703" i="29"/>
  <c r="I671" i="29"/>
  <c r="I512" i="39" s="1"/>
  <c r="I691" i="29"/>
  <c r="I449" i="29"/>
  <c r="I355" i="39" s="1"/>
  <c r="I532" i="29"/>
  <c r="I593" i="29"/>
  <c r="I456" i="39" s="1"/>
  <c r="I632" i="29"/>
  <c r="I680" i="29"/>
  <c r="I590" i="29"/>
  <c r="I453" i="39" s="1"/>
  <c r="I630" i="29"/>
  <c r="I534" i="29"/>
  <c r="I419" i="39" s="1"/>
  <c r="I596" i="29"/>
  <c r="I459" i="39" s="1"/>
  <c r="I427" i="29"/>
  <c r="I309" i="29"/>
  <c r="I448" i="29"/>
  <c r="I354" i="39" s="1"/>
  <c r="L320" i="29"/>
  <c r="L270" i="39" s="1"/>
  <c r="N733" i="29"/>
  <c r="N719" i="29"/>
  <c r="N710" i="29"/>
  <c r="N697" i="29"/>
  <c r="N680" i="29"/>
  <c r="N663" i="29"/>
  <c r="N647" i="29"/>
  <c r="N630" i="29"/>
  <c r="N598" i="29"/>
  <c r="N596" i="29"/>
  <c r="N455" i="29"/>
  <c r="N433" i="29"/>
  <c r="N325" i="29"/>
  <c r="N311" i="29"/>
  <c r="N450" i="29"/>
  <c r="G724" i="29"/>
  <c r="G717" i="29"/>
  <c r="G686" i="29"/>
  <c r="G655" i="29"/>
  <c r="G594" i="29"/>
  <c r="G586" i="29"/>
  <c r="G452" i="29"/>
  <c r="G433" i="29"/>
  <c r="G370" i="39" s="1"/>
  <c r="G325" i="29"/>
  <c r="G311" i="29"/>
  <c r="G132" i="29" s="1"/>
  <c r="G289" i="29"/>
  <c r="G263" i="39" s="1"/>
  <c r="G448" i="29"/>
  <c r="G354" i="39" s="1"/>
  <c r="G287" i="29"/>
  <c r="G534" i="29"/>
  <c r="G419" i="39" s="1"/>
  <c r="F695" i="29"/>
  <c r="F544" i="39" s="1"/>
  <c r="F721" i="29"/>
  <c r="F540" i="39" s="1"/>
  <c r="F716" i="29"/>
  <c r="F535" i="39" s="1"/>
  <c r="F652" i="29"/>
  <c r="F493" i="39" s="1"/>
  <c r="F669" i="29"/>
  <c r="F510" i="39" s="1"/>
  <c r="F521" i="29"/>
  <c r="F405" i="39" s="1"/>
  <c r="F582" i="29"/>
  <c r="F444" i="39" s="1"/>
  <c r="F621" i="29"/>
  <c r="F662" i="29"/>
  <c r="F586" i="29"/>
  <c r="F448" i="39" s="1"/>
  <c r="F625" i="29"/>
  <c r="F488" i="39" s="1"/>
  <c r="F427" i="29"/>
  <c r="F287" i="29"/>
  <c r="I736" i="29"/>
  <c r="I555" i="39" s="1"/>
  <c r="I553" i="39" s="1"/>
  <c r="I556" i="39" s="1"/>
  <c r="I732" i="29"/>
  <c r="I727" i="29"/>
  <c r="I695" i="29"/>
  <c r="I544" i="39" s="1"/>
  <c r="I721" i="29"/>
  <c r="I540" i="39" s="1"/>
  <c r="I522" i="29"/>
  <c r="I406" i="39" s="1"/>
  <c r="I583" i="29"/>
  <c r="I445" i="39" s="1"/>
  <c r="I622" i="29"/>
  <c r="I663" i="29"/>
  <c r="I434" i="29"/>
  <c r="I371" i="39" s="1"/>
  <c r="I286" i="29"/>
  <c r="N689" i="29"/>
  <c r="N660" i="29"/>
  <c r="N655" i="29"/>
  <c r="N605" i="29"/>
  <c r="N645" i="29"/>
  <c r="N585" i="29"/>
  <c r="N534" i="29"/>
  <c r="N432" i="29"/>
  <c r="N321" i="29"/>
  <c r="N453" i="29"/>
  <c r="F698" i="29"/>
  <c r="F724" i="29"/>
  <c r="F653" i="29"/>
  <c r="F494" i="39" s="1"/>
  <c r="F671" i="29"/>
  <c r="F512" i="39" s="1"/>
  <c r="F691" i="29"/>
  <c r="F668" i="29"/>
  <c r="F685" i="29"/>
  <c r="F704" i="29"/>
  <c r="F594" i="29"/>
  <c r="F457" i="39" s="1"/>
  <c r="F634" i="29"/>
  <c r="F522" i="29"/>
  <c r="F406" i="39" s="1"/>
  <c r="F583" i="29"/>
  <c r="F445" i="39" s="1"/>
  <c r="F302" i="29"/>
  <c r="F283" i="39" s="1"/>
  <c r="F460" i="29"/>
  <c r="F367" i="39" s="1"/>
  <c r="F544" i="29"/>
  <c r="F429" i="39" s="1"/>
  <c r="F327" i="29"/>
  <c r="F278" i="39" s="1"/>
  <c r="F454" i="29"/>
  <c r="F361" i="39" s="1"/>
  <c r="F321" i="29"/>
  <c r="I589" i="29"/>
  <c r="I452" i="39" s="1"/>
  <c r="I627" i="29"/>
  <c r="I491" i="39" s="1"/>
  <c r="I668" i="29"/>
  <c r="I686" i="29"/>
  <c r="I705" i="29"/>
  <c r="I653" i="29"/>
  <c r="I494" i="39" s="1"/>
  <c r="I523" i="29"/>
  <c r="I407" i="39" s="1"/>
  <c r="I584" i="29"/>
  <c r="I446" i="39" s="1"/>
  <c r="I295" i="29"/>
  <c r="I268" i="39" s="1"/>
  <c r="I445" i="29"/>
  <c r="I351" i="39" s="1"/>
  <c r="I527" i="29"/>
  <c r="I412" i="39" s="1"/>
  <c r="I524" i="29"/>
  <c r="I409" i="39" s="1"/>
  <c r="I408" i="39" s="1"/>
  <c r="I452" i="29"/>
  <c r="I358" i="39" s="1"/>
  <c r="I322" i="29"/>
  <c r="I273" i="39" s="1"/>
  <c r="I298" i="29"/>
  <c r="I303" i="29"/>
  <c r="I284" i="39" s="1"/>
  <c r="I297" i="29"/>
  <c r="N644" i="29"/>
  <c r="N698" i="29"/>
  <c r="N724" i="29"/>
  <c r="N717" i="29"/>
  <c r="N721" i="29"/>
  <c r="N716" i="29"/>
  <c r="N714" i="29"/>
  <c r="N709" i="29"/>
  <c r="N686" i="29"/>
  <c r="N705" i="29"/>
  <c r="N633" i="29"/>
  <c r="N681" i="29"/>
  <c r="N623" i="29"/>
  <c r="N664" i="29"/>
  <c r="N621" i="29"/>
  <c r="N662" i="29"/>
  <c r="N646" i="29"/>
  <c r="N643" i="29"/>
  <c r="N594" i="29"/>
  <c r="N634" i="29"/>
  <c r="N586" i="29"/>
  <c r="N625" i="29"/>
  <c r="N604" i="29"/>
  <c r="N535" i="29"/>
  <c r="N597" i="29"/>
  <c r="N568" i="29"/>
  <c r="N536" i="29"/>
  <c r="N454" i="29"/>
  <c r="N435" i="29"/>
  <c r="N429" i="29"/>
  <c r="N310" i="29"/>
  <c r="G698" i="29"/>
  <c r="G547" i="39" s="1"/>
  <c r="G711" i="29"/>
  <c r="G685" i="29"/>
  <c r="G697" i="29"/>
  <c r="G689" i="29"/>
  <c r="G530" i="39" s="1"/>
  <c r="G668" i="29"/>
  <c r="G509" i="39" s="1"/>
  <c r="G633" i="29"/>
  <c r="G504" i="39" s="1"/>
  <c r="G643" i="29"/>
  <c r="G483" i="39" s="1"/>
  <c r="G660" i="29"/>
  <c r="G646" i="29"/>
  <c r="G607" i="29"/>
  <c r="G590" i="29"/>
  <c r="G453" i="39" s="1"/>
  <c r="G524" i="29"/>
  <c r="G409" i="39" s="1"/>
  <c r="G408" i="39" s="1"/>
  <c r="G585" i="29"/>
  <c r="G435" i="29"/>
  <c r="G429" i="29"/>
  <c r="G359" i="39" s="1"/>
  <c r="G310" i="29"/>
  <c r="G131" i="29" s="1"/>
  <c r="F694" i="29"/>
  <c r="F719" i="29"/>
  <c r="F538" i="39" s="1"/>
  <c r="F679" i="29"/>
  <c r="F696" i="29"/>
  <c r="F545" i="39" s="1"/>
  <c r="F722" i="29"/>
  <c r="F541" i="39" s="1"/>
  <c r="F569" i="29"/>
  <c r="F462" i="39" s="1"/>
  <c r="F639" i="29"/>
  <c r="F479" i="39" s="1"/>
  <c r="F478" i="39" s="1"/>
  <c r="F654" i="29"/>
  <c r="F495" i="39" s="1"/>
  <c r="F672" i="29"/>
  <c r="F513" i="39" s="1"/>
  <c r="F690" i="29"/>
  <c r="F708" i="29"/>
  <c r="F526" i="39" s="1"/>
  <c r="F703" i="29"/>
  <c r="F633" i="29"/>
  <c r="F681" i="29"/>
  <c r="F523" i="39" s="1"/>
  <c r="F445" i="29"/>
  <c r="F351" i="39" s="1"/>
  <c r="F527" i="29"/>
  <c r="F412" i="39" s="1"/>
  <c r="F589" i="29"/>
  <c r="F452" i="39" s="1"/>
  <c r="F627" i="29"/>
  <c r="F491" i="39" s="1"/>
  <c r="F322" i="29"/>
  <c r="F273" i="39" s="1"/>
  <c r="F449" i="29"/>
  <c r="F532" i="29"/>
  <c r="F417" i="39" s="1"/>
  <c r="F593" i="29"/>
  <c r="F632" i="29"/>
  <c r="F457" i="29"/>
  <c r="F364" i="39" s="1"/>
  <c r="F541" i="29"/>
  <c r="F324" i="29"/>
  <c r="F275" i="39" s="1"/>
  <c r="F452" i="29"/>
  <c r="F358" i="39" s="1"/>
  <c r="F535" i="29"/>
  <c r="F420" i="39" s="1"/>
  <c r="F597" i="29"/>
  <c r="F460" i="39" s="1"/>
  <c r="F523" i="29"/>
  <c r="F407" i="39" s="1"/>
  <c r="F568" i="29"/>
  <c r="F524" i="29"/>
  <c r="F409" i="39" s="1"/>
  <c r="F408" i="39" s="1"/>
  <c r="F285" i="29"/>
  <c r="I719" i="29"/>
  <c r="I538" i="39" s="1"/>
  <c r="I696" i="29"/>
  <c r="I545" i="39" s="1"/>
  <c r="I654" i="29"/>
  <c r="I495" i="39" s="1"/>
  <c r="I672" i="29"/>
  <c r="I513" i="39" s="1"/>
  <c r="I690" i="29"/>
  <c r="I708" i="29"/>
  <c r="I526" i="39" s="1"/>
  <c r="I679" i="29"/>
  <c r="I694" i="29"/>
  <c r="I569" i="29"/>
  <c r="I462" i="39" s="1"/>
  <c r="I639" i="29"/>
  <c r="I479" i="39" s="1"/>
  <c r="I478" i="39" s="1"/>
  <c r="I652" i="29"/>
  <c r="I493" i="39" s="1"/>
  <c r="I605" i="29"/>
  <c r="I468" i="39" s="1"/>
  <c r="I521" i="29"/>
  <c r="I405" i="39" s="1"/>
  <c r="I582" i="29"/>
  <c r="I444" i="39" s="1"/>
  <c r="I598" i="29"/>
  <c r="I429" i="29"/>
  <c r="I536" i="29"/>
  <c r="I457" i="29"/>
  <c r="I364" i="39" s="1"/>
  <c r="I541" i="29"/>
  <c r="I426" i="39" s="1"/>
  <c r="I324" i="29"/>
  <c r="I275" i="39" s="1"/>
  <c r="I302" i="29"/>
  <c r="I283" i="39" s="1"/>
  <c r="I460" i="29"/>
  <c r="I367" i="39" s="1"/>
  <c r="I544" i="29"/>
  <c r="I429" i="39" s="1"/>
  <c r="I327" i="29"/>
  <c r="I278" i="39" s="1"/>
  <c r="I304" i="29"/>
  <c r="I285" i="39" s="1"/>
  <c r="I285" i="29"/>
  <c r="I568" i="29"/>
  <c r="E285" i="29"/>
  <c r="E102" i="29" s="1"/>
  <c r="N736" i="29"/>
  <c r="N694" i="29"/>
  <c r="N695" i="29"/>
  <c r="N691" i="29"/>
  <c r="N696" i="29"/>
  <c r="N722" i="29"/>
  <c r="N718" i="29"/>
  <c r="N704" i="29"/>
  <c r="N690" i="29"/>
  <c r="N708" i="29"/>
  <c r="N703" i="29"/>
  <c r="N653" i="29"/>
  <c r="N671" i="29"/>
  <c r="N669" i="29"/>
  <c r="N687" i="29"/>
  <c r="N685" i="29"/>
  <c r="N532" i="29"/>
  <c r="N593" i="29"/>
  <c r="N632" i="29"/>
  <c r="N679" i="29"/>
  <c r="N654" i="29"/>
  <c r="N672" i="29"/>
  <c r="N652" i="29"/>
  <c r="N627" i="29"/>
  <c r="N668" i="29"/>
  <c r="N658" i="29"/>
  <c r="N607" i="29"/>
  <c r="N649" i="29"/>
  <c r="N569" i="29"/>
  <c r="N639" i="29"/>
  <c r="N589" i="29"/>
  <c r="N522" i="29"/>
  <c r="N583" i="29"/>
  <c r="N622" i="29"/>
  <c r="N617" i="29"/>
  <c r="N590" i="29"/>
  <c r="N524" i="29"/>
  <c r="N523" i="29"/>
  <c r="N584" i="29"/>
  <c r="N582" i="29"/>
  <c r="N452" i="29"/>
  <c r="N533" i="29"/>
  <c r="N527" i="29"/>
  <c r="N521" i="29"/>
  <c r="N449" i="29"/>
  <c r="N434" i="29"/>
  <c r="N427" i="29"/>
  <c r="N298" i="29"/>
  <c r="N303" i="29"/>
  <c r="N309" i="29"/>
  <c r="N302" i="29"/>
  <c r="N460" i="29"/>
  <c r="N544" i="29"/>
  <c r="N327" i="29"/>
  <c r="N304" i="29"/>
  <c r="N286" i="29"/>
  <c r="I447" i="29"/>
  <c r="I353" i="39" s="1"/>
  <c r="I530" i="29"/>
  <c r="I415" i="39" s="1"/>
  <c r="I413" i="39" s="1"/>
  <c r="G716" i="29"/>
  <c r="G535" i="39" s="1"/>
  <c r="G671" i="29"/>
  <c r="G512" i="39" s="1"/>
  <c r="G691" i="29"/>
  <c r="G714" i="29"/>
  <c r="G532" i="39" s="1"/>
  <c r="G652" i="29"/>
  <c r="G493" i="39" s="1"/>
  <c r="G669" i="29"/>
  <c r="G605" i="29"/>
  <c r="G627" i="29"/>
  <c r="G491" i="39" s="1"/>
  <c r="G584" i="29"/>
  <c r="G446" i="39" s="1"/>
  <c r="G582" i="29"/>
  <c r="G444" i="39" s="1"/>
  <c r="G523" i="29"/>
  <c r="G521" i="29"/>
  <c r="G405" i="39" s="1"/>
  <c r="G568" i="29"/>
  <c r="G461" i="39" s="1"/>
  <c r="G434" i="29"/>
  <c r="G309" i="29"/>
  <c r="G304" i="29"/>
  <c r="G285" i="39" s="1"/>
  <c r="G297" i="29"/>
  <c r="E451" i="29"/>
  <c r="E290" i="29"/>
  <c r="E264" i="39" s="1"/>
  <c r="N445" i="29"/>
  <c r="H733" i="29"/>
  <c r="H552" i="39" s="1"/>
  <c r="H680" i="29"/>
  <c r="H660" i="29"/>
  <c r="H597" i="29"/>
  <c r="H460" i="39" s="1"/>
  <c r="N295" i="29"/>
  <c r="N289" i="29"/>
  <c r="G604" i="29"/>
  <c r="G467" i="39" s="1"/>
  <c r="G644" i="29"/>
  <c r="G695" i="29"/>
  <c r="G721" i="29"/>
  <c r="G653" i="29"/>
  <c r="G494" i="39" s="1"/>
  <c r="G583" i="29"/>
  <c r="G445" i="39" s="1"/>
  <c r="G454" i="29"/>
  <c r="G361" i="39" s="1"/>
  <c r="G432" i="29"/>
  <c r="G369" i="39" s="1"/>
  <c r="G321" i="29"/>
  <c r="G303" i="29"/>
  <c r="G284" i="39" s="1"/>
  <c r="G298" i="29"/>
  <c r="G276" i="39" s="1"/>
  <c r="G286" i="29"/>
  <c r="H728" i="29"/>
  <c r="H712" i="29"/>
  <c r="J712" i="29" s="1"/>
  <c r="H704" i="29"/>
  <c r="H681" i="29"/>
  <c r="H663" i="29"/>
  <c r="H649" i="29"/>
  <c r="H489" i="39" s="1"/>
  <c r="H632" i="29"/>
  <c r="J632" i="29" s="1"/>
  <c r="H625" i="29"/>
  <c r="H488" i="39" s="1"/>
  <c r="H596" i="29"/>
  <c r="H459" i="39" s="1"/>
  <c r="H535" i="29"/>
  <c r="H420" i="39" s="1"/>
  <c r="H533" i="29"/>
  <c r="H418" i="39" s="1"/>
  <c r="H454" i="29"/>
  <c r="H361" i="39" s="1"/>
  <c r="H452" i="29"/>
  <c r="H358" i="39" s="1"/>
  <c r="H450" i="29"/>
  <c r="H433" i="29"/>
  <c r="H370" i="39" s="1"/>
  <c r="H321" i="29"/>
  <c r="H310" i="29"/>
  <c r="K687" i="29"/>
  <c r="K634" i="29"/>
  <c r="K630" i="29"/>
  <c r="K432" i="29"/>
  <c r="K369" i="39" s="1"/>
  <c r="K455" i="29"/>
  <c r="K362" i="39" s="1"/>
  <c r="N457" i="29"/>
  <c r="N541" i="29"/>
  <c r="N324" i="29"/>
  <c r="F451" i="29"/>
  <c r="F357" i="39" s="1"/>
  <c r="F290" i="29"/>
  <c r="F264" i="39" s="1"/>
  <c r="F441" i="29"/>
  <c r="F520" i="29"/>
  <c r="F404" i="39" s="1"/>
  <c r="F581" i="29"/>
  <c r="F620" i="29"/>
  <c r="F661" i="29"/>
  <c r="F502" i="39" s="1"/>
  <c r="G719" i="29"/>
  <c r="G538" i="39" s="1"/>
  <c r="G694" i="29"/>
  <c r="G449" i="29"/>
  <c r="G355" i="39" s="1"/>
  <c r="G532" i="29"/>
  <c r="G417" i="39" s="1"/>
  <c r="G593" i="29"/>
  <c r="G632" i="29"/>
  <c r="G522" i="29"/>
  <c r="G406" i="39" s="1"/>
  <c r="H644" i="29"/>
  <c r="H698" i="29"/>
  <c r="H724" i="29"/>
  <c r="H710" i="29"/>
  <c r="H697" i="29"/>
  <c r="H691" i="29"/>
  <c r="H669" i="29"/>
  <c r="H510" i="39" s="1"/>
  <c r="H687" i="29"/>
  <c r="H685" i="29"/>
  <c r="H655" i="29"/>
  <c r="H496" i="39" s="1"/>
  <c r="H646" i="29"/>
  <c r="H633" i="29"/>
  <c r="H583" i="29"/>
  <c r="H622" i="29"/>
  <c r="H593" i="29"/>
  <c r="H456" i="39" s="1"/>
  <c r="H586" i="29"/>
  <c r="H448" i="39" s="1"/>
  <c r="H455" i="29"/>
  <c r="H362" i="39" s="1"/>
  <c r="H435" i="29"/>
  <c r="H372" i="39" s="1"/>
  <c r="H432" i="29"/>
  <c r="H311" i="29"/>
  <c r="H289" i="29"/>
  <c r="H263" i="39" s="1"/>
  <c r="H286" i="29"/>
  <c r="K698" i="29"/>
  <c r="K724" i="29"/>
  <c r="M724" i="29" s="1"/>
  <c r="K681" i="29"/>
  <c r="K632" i="29"/>
  <c r="K680" i="29"/>
  <c r="K658" i="29"/>
  <c r="K499" i="39" s="1"/>
  <c r="K497" i="39" s="1"/>
  <c r="K533" i="29"/>
  <c r="K418" i="39" s="1"/>
  <c r="K433" i="29"/>
  <c r="K370" i="39" s="1"/>
  <c r="K435" i="29"/>
  <c r="K372" i="39" s="1"/>
  <c r="K325" i="29"/>
  <c r="K311" i="29"/>
  <c r="K310" i="29"/>
  <c r="K287" i="29"/>
  <c r="K286" i="29"/>
  <c r="N297" i="29"/>
  <c r="N448" i="29"/>
  <c r="N287" i="29"/>
  <c r="I320" i="29"/>
  <c r="I270" i="39" s="1"/>
  <c r="G696" i="29"/>
  <c r="G545" i="39" s="1"/>
  <c r="G722" i="29"/>
  <c r="G718" i="29"/>
  <c r="G537" i="39" s="1"/>
  <c r="G654" i="29"/>
  <c r="G495" i="39" s="1"/>
  <c r="G672" i="29"/>
  <c r="G690" i="29"/>
  <c r="G708" i="29"/>
  <c r="G703" i="29"/>
  <c r="G702" i="29" s="1"/>
  <c r="G589" i="29"/>
  <c r="G452" i="39" s="1"/>
  <c r="G302" i="29"/>
  <c r="G283" i="39" s="1"/>
  <c r="G460" i="29"/>
  <c r="G367" i="39" s="1"/>
  <c r="G544" i="29"/>
  <c r="G429" i="39" s="1"/>
  <c r="G327" i="29"/>
  <c r="G278" i="39" s="1"/>
  <c r="K655" i="29"/>
  <c r="K496" i="39" s="1"/>
  <c r="G617" i="29"/>
  <c r="G481" i="39" s="1"/>
  <c r="G658" i="29"/>
  <c r="F320" i="29"/>
  <c r="F270" i="39" s="1"/>
  <c r="F295" i="29"/>
  <c r="F268" i="39" s="1"/>
  <c r="F289" i="29"/>
  <c r="F263" i="39" s="1"/>
  <c r="H727" i="29"/>
  <c r="H653" i="29"/>
  <c r="H494" i="39" s="1"/>
  <c r="H671" i="29"/>
  <c r="H512" i="39" s="1"/>
  <c r="H689" i="29"/>
  <c r="H707" i="29"/>
  <c r="H525" i="39" s="1"/>
  <c r="H686" i="29"/>
  <c r="H705" i="29"/>
  <c r="H668" i="29"/>
  <c r="H509" i="39" s="1"/>
  <c r="H664" i="29"/>
  <c r="J664" i="29" s="1"/>
  <c r="H521" i="29"/>
  <c r="H582" i="29"/>
  <c r="H444" i="39" s="1"/>
  <c r="H621" i="29"/>
  <c r="H662" i="29"/>
  <c r="H607" i="29"/>
  <c r="H470" i="39" s="1"/>
  <c r="H469" i="39" s="1"/>
  <c r="H472" i="39" s="1"/>
  <c r="H647" i="29"/>
  <c r="J647" i="29" s="1"/>
  <c r="H630" i="29"/>
  <c r="H295" i="29"/>
  <c r="H268" i="39" s="1"/>
  <c r="H445" i="29"/>
  <c r="H351" i="39" s="1"/>
  <c r="H527" i="29"/>
  <c r="H589" i="29"/>
  <c r="H627" i="29"/>
  <c r="H585" i="29"/>
  <c r="H447" i="39" s="1"/>
  <c r="H522" i="29"/>
  <c r="H534" i="29"/>
  <c r="H419" i="39" s="1"/>
  <c r="H524" i="29"/>
  <c r="H409" i="39" s="1"/>
  <c r="H408" i="39" s="1"/>
  <c r="H287" i="29"/>
  <c r="L581" i="29"/>
  <c r="L443" i="39" s="1"/>
  <c r="L620" i="29"/>
  <c r="L661" i="29"/>
  <c r="K733" i="29"/>
  <c r="K552" i="39" s="1"/>
  <c r="K728" i="29"/>
  <c r="M728" i="29" s="1"/>
  <c r="O728" i="29" s="1"/>
  <c r="K712" i="29"/>
  <c r="M712" i="29" s="1"/>
  <c r="O712" i="29" s="1"/>
  <c r="K722" i="29"/>
  <c r="K541" i="39" s="1"/>
  <c r="K718" i="29"/>
  <c r="K537" i="39" s="1"/>
  <c r="K714" i="29"/>
  <c r="K532" i="39" s="1"/>
  <c r="K709" i="29"/>
  <c r="K689" i="29"/>
  <c r="K707" i="29"/>
  <c r="K525" i="39" s="1"/>
  <c r="K696" i="29"/>
  <c r="K697" i="29"/>
  <c r="K664" i="29"/>
  <c r="K663" i="29"/>
  <c r="K662" i="29"/>
  <c r="K646" i="29"/>
  <c r="M646" i="29" s="1"/>
  <c r="O646" i="29" s="1"/>
  <c r="K625" i="29"/>
  <c r="K488" i="39" s="1"/>
  <c r="K597" i="29"/>
  <c r="K460" i="39" s="1"/>
  <c r="K534" i="29"/>
  <c r="K419" i="39" s="1"/>
  <c r="K596" i="29"/>
  <c r="K459" i="39" s="1"/>
  <c r="K586" i="29"/>
  <c r="K568" i="29"/>
  <c r="K452" i="29"/>
  <c r="K535" i="29"/>
  <c r="K420" i="39" s="1"/>
  <c r="K454" i="29"/>
  <c r="K361" i="39" s="1"/>
  <c r="K450" i="29"/>
  <c r="K434" i="29"/>
  <c r="K371" i="39" s="1"/>
  <c r="K321" i="29"/>
  <c r="K327" i="29"/>
  <c r="K278" i="39" s="1"/>
  <c r="K304" i="29"/>
  <c r="K285" i="39" s="1"/>
  <c r="K448" i="29"/>
  <c r="K354" i="39" s="1"/>
  <c r="K297" i="29"/>
  <c r="N322" i="29"/>
  <c r="N285" i="29"/>
  <c r="G736" i="29"/>
  <c r="G555" i="39" s="1"/>
  <c r="G553" i="39" s="1"/>
  <c r="G556" i="39" s="1"/>
  <c r="G732" i="29"/>
  <c r="G727" i="29"/>
  <c r="G679" i="29"/>
  <c r="G569" i="29"/>
  <c r="G462" i="39" s="1"/>
  <c r="G639" i="29"/>
  <c r="G479" i="39" s="1"/>
  <c r="G478" i="39" s="1"/>
  <c r="G295" i="29"/>
  <c r="G268" i="39" s="1"/>
  <c r="G445" i="29"/>
  <c r="G351" i="39" s="1"/>
  <c r="G527" i="29"/>
  <c r="G412" i="39" s="1"/>
  <c r="G427" i="29"/>
  <c r="G457" i="29"/>
  <c r="G541" i="29"/>
  <c r="G426" i="39" s="1"/>
  <c r="G324" i="29"/>
  <c r="G275" i="39" s="1"/>
  <c r="G322" i="29"/>
  <c r="G273" i="39" s="1"/>
  <c r="G285" i="29"/>
  <c r="F328" i="29"/>
  <c r="F279" i="39" s="1"/>
  <c r="F456" i="29"/>
  <c r="F363" i="39" s="1"/>
  <c r="F540" i="29"/>
  <c r="F425" i="39" s="1"/>
  <c r="F323" i="29"/>
  <c r="F301" i="29"/>
  <c r="F282" i="39" s="1"/>
  <c r="F459" i="29"/>
  <c r="F366" i="39" s="1"/>
  <c r="F543" i="29"/>
  <c r="F428" i="39" s="1"/>
  <c r="I301" i="29"/>
  <c r="I282" i="39" s="1"/>
  <c r="I459" i="29"/>
  <c r="I366" i="39" s="1"/>
  <c r="I543" i="29"/>
  <c r="I428" i="39" s="1"/>
  <c r="I328" i="29"/>
  <c r="I279" i="39" s="1"/>
  <c r="I456" i="29"/>
  <c r="I363" i="39" s="1"/>
  <c r="I540" i="29"/>
  <c r="I425" i="39" s="1"/>
  <c r="I323" i="29"/>
  <c r="I274" i="39" s="1"/>
  <c r="I451" i="29"/>
  <c r="I357" i="39" s="1"/>
  <c r="I290" i="29"/>
  <c r="I264" i="39" s="1"/>
  <c r="I441" i="29"/>
  <c r="I520" i="29"/>
  <c r="I404" i="39" s="1"/>
  <c r="I581" i="29"/>
  <c r="I443" i="39" s="1"/>
  <c r="I620" i="29"/>
  <c r="I661" i="29"/>
  <c r="I502" i="39" s="1"/>
  <c r="H736" i="29"/>
  <c r="H555" i="39" s="1"/>
  <c r="H553" i="39" s="1"/>
  <c r="H556" i="39" s="1"/>
  <c r="H732" i="29"/>
  <c r="H551" i="39" s="1"/>
  <c r="H694" i="29"/>
  <c r="H719" i="29"/>
  <c r="H715" i="29"/>
  <c r="H717" i="29"/>
  <c r="H713" i="29"/>
  <c r="H695" i="29"/>
  <c r="H544" i="39" s="1"/>
  <c r="H721" i="29"/>
  <c r="H540" i="39" s="1"/>
  <c r="H716" i="29"/>
  <c r="H535" i="39" s="1"/>
  <c r="H711" i="29"/>
  <c r="H696" i="29"/>
  <c r="H545" i="39" s="1"/>
  <c r="H722" i="29"/>
  <c r="H718" i="29"/>
  <c r="H537" i="39" s="1"/>
  <c r="H714" i="29"/>
  <c r="H709" i="29"/>
  <c r="H690" i="29"/>
  <c r="H708" i="29"/>
  <c r="H526" i="39" s="1"/>
  <c r="H703" i="29"/>
  <c r="H654" i="29"/>
  <c r="H495" i="39" s="1"/>
  <c r="H672" i="29"/>
  <c r="H679" i="29"/>
  <c r="H569" i="29"/>
  <c r="H462" i="39" s="1"/>
  <c r="H639" i="29"/>
  <c r="H652" i="29"/>
  <c r="H493" i="39" s="1"/>
  <c r="H617" i="29"/>
  <c r="H481" i="39" s="1"/>
  <c r="H658" i="29"/>
  <c r="H499" i="39" s="1"/>
  <c r="H497" i="39" s="1"/>
  <c r="H605" i="29"/>
  <c r="H468" i="39" s="1"/>
  <c r="H645" i="29"/>
  <c r="H604" i="29"/>
  <c r="H467" i="39" s="1"/>
  <c r="H643" i="29"/>
  <c r="H483" i="39" s="1"/>
  <c r="H449" i="29"/>
  <c r="H355" i="39" s="1"/>
  <c r="H532" i="29"/>
  <c r="H417" i="39" s="1"/>
  <c r="H594" i="29"/>
  <c r="H457" i="39" s="1"/>
  <c r="H634" i="29"/>
  <c r="H523" i="29"/>
  <c r="H407" i="39" s="1"/>
  <c r="H584" i="29"/>
  <c r="H623" i="29"/>
  <c r="H429" i="29"/>
  <c r="H536" i="29"/>
  <c r="H421" i="39" s="1"/>
  <c r="H598" i="29"/>
  <c r="H590" i="29"/>
  <c r="H568" i="29"/>
  <c r="H453" i="29"/>
  <c r="H434" i="29"/>
  <c r="H371" i="39" s="1"/>
  <c r="H427" i="29"/>
  <c r="H325" i="29"/>
  <c r="H309" i="29"/>
  <c r="H302" i="29"/>
  <c r="H283" i="39" s="1"/>
  <c r="H460" i="29"/>
  <c r="H544" i="29"/>
  <c r="H429" i="39" s="1"/>
  <c r="H327" i="29"/>
  <c r="H278" i="39" s="1"/>
  <c r="H304" i="29"/>
  <c r="H285" i="39" s="1"/>
  <c r="H322" i="29"/>
  <c r="H273" i="39" s="1"/>
  <c r="H298" i="29"/>
  <c r="H276" i="39" s="1"/>
  <c r="H303" i="29"/>
  <c r="H284" i="39" s="1"/>
  <c r="H457" i="29"/>
  <c r="H541" i="29"/>
  <c r="H426" i="39" s="1"/>
  <c r="H324" i="29"/>
  <c r="H275" i="39" s="1"/>
  <c r="H285" i="29"/>
  <c r="L301" i="29"/>
  <c r="L282" i="39" s="1"/>
  <c r="L459" i="29"/>
  <c r="L543" i="29"/>
  <c r="L428" i="39" s="1"/>
  <c r="L328" i="29"/>
  <c r="L279" i="39" s="1"/>
  <c r="L456" i="29"/>
  <c r="L363" i="39" s="1"/>
  <c r="L540" i="29"/>
  <c r="L425" i="39" s="1"/>
  <c r="L323" i="29"/>
  <c r="L451" i="29"/>
  <c r="L290" i="29"/>
  <c r="L441" i="29"/>
  <c r="L520" i="29"/>
  <c r="L404" i="39" s="1"/>
  <c r="N320" i="29"/>
  <c r="N447" i="29"/>
  <c r="N530" i="29"/>
  <c r="E604" i="29"/>
  <c r="E644" i="29"/>
  <c r="E136" i="29" s="1"/>
  <c r="K644" i="29"/>
  <c r="K736" i="29"/>
  <c r="K555" i="39" s="1"/>
  <c r="K553" i="39" s="1"/>
  <c r="K556" i="39" s="1"/>
  <c r="K732" i="29"/>
  <c r="K551" i="39" s="1"/>
  <c r="K727" i="29"/>
  <c r="M727" i="29" s="1"/>
  <c r="O727" i="29" s="1"/>
  <c r="K694" i="29"/>
  <c r="K719" i="29"/>
  <c r="K715" i="29"/>
  <c r="K717" i="29"/>
  <c r="K713" i="29"/>
  <c r="M713" i="29" s="1"/>
  <c r="K695" i="29"/>
  <c r="K721" i="29"/>
  <c r="K540" i="39" s="1"/>
  <c r="K716" i="29"/>
  <c r="K711" i="29"/>
  <c r="M711" i="29" s="1"/>
  <c r="O711" i="29" s="1"/>
  <c r="K710" i="29"/>
  <c r="K705" i="29"/>
  <c r="K685" i="29"/>
  <c r="K704" i="29"/>
  <c r="M704" i="29" s="1"/>
  <c r="K708" i="29"/>
  <c r="K703" i="29"/>
  <c r="K653" i="29"/>
  <c r="K671" i="29"/>
  <c r="K512" i="39" s="1"/>
  <c r="K691" i="29"/>
  <c r="K654" i="29"/>
  <c r="K672" i="29"/>
  <c r="K513" i="39" s="1"/>
  <c r="K690" i="29"/>
  <c r="K531" i="39" s="1"/>
  <c r="K686" i="29"/>
  <c r="K679" i="29"/>
  <c r="K521" i="39" s="1"/>
  <c r="K669" i="29"/>
  <c r="K510" i="39" s="1"/>
  <c r="K627" i="29"/>
  <c r="K668" i="29"/>
  <c r="K509" i="39" s="1"/>
  <c r="K660" i="29"/>
  <c r="K569" i="29"/>
  <c r="K639" i="29"/>
  <c r="K652" i="29"/>
  <c r="K649" i="29"/>
  <c r="K489" i="39" s="1"/>
  <c r="K607" i="29"/>
  <c r="K470" i="39" s="1"/>
  <c r="K469" i="39" s="1"/>
  <c r="K472" i="39" s="1"/>
  <c r="K647" i="29"/>
  <c r="K605" i="29"/>
  <c r="K468" i="39" s="1"/>
  <c r="K645" i="29"/>
  <c r="M645" i="29" s="1"/>
  <c r="O645" i="29" s="1"/>
  <c r="K604" i="29"/>
  <c r="K467" i="39" s="1"/>
  <c r="K643" i="29"/>
  <c r="K483" i="39" s="1"/>
  <c r="K594" i="29"/>
  <c r="K633" i="29"/>
  <c r="K623" i="29"/>
  <c r="K622" i="29"/>
  <c r="K621" i="29"/>
  <c r="K617" i="29"/>
  <c r="K429" i="29"/>
  <c r="K536" i="29"/>
  <c r="K421" i="39" s="1"/>
  <c r="K598" i="29"/>
  <c r="M598" i="29" s="1"/>
  <c r="O598" i="29" s="1"/>
  <c r="K532" i="29"/>
  <c r="K417" i="39" s="1"/>
  <c r="K593" i="29"/>
  <c r="K456" i="39" s="1"/>
  <c r="K590" i="29"/>
  <c r="K453" i="39" s="1"/>
  <c r="K589" i="29"/>
  <c r="K524" i="29"/>
  <c r="K409" i="39" s="1"/>
  <c r="K408" i="39" s="1"/>
  <c r="K585" i="29"/>
  <c r="K447" i="39" s="1"/>
  <c r="K523" i="29"/>
  <c r="K584" i="29"/>
  <c r="K522" i="29"/>
  <c r="K406" i="39" s="1"/>
  <c r="K583" i="29"/>
  <c r="K582" i="29"/>
  <c r="K445" i="29"/>
  <c r="K351" i="39" s="1"/>
  <c r="K527" i="29"/>
  <c r="K412" i="39" s="1"/>
  <c r="K521" i="29"/>
  <c r="K405" i="39" s="1"/>
  <c r="K453" i="29"/>
  <c r="M453" i="29" s="1"/>
  <c r="O453" i="29" s="1"/>
  <c r="K449" i="29"/>
  <c r="K355" i="39" s="1"/>
  <c r="K427" i="29"/>
  <c r="K309" i="29"/>
  <c r="K460" i="29"/>
  <c r="K367" i="39" s="1"/>
  <c r="K544" i="29"/>
  <c r="K429" i="39" s="1"/>
  <c r="K322" i="29"/>
  <c r="K273" i="39" s="1"/>
  <c r="K298" i="29"/>
  <c r="K303" i="29"/>
  <c r="K284" i="39" s="1"/>
  <c r="K457" i="29"/>
  <c r="K541" i="29"/>
  <c r="K426" i="39" s="1"/>
  <c r="K324" i="29"/>
  <c r="K275" i="39" s="1"/>
  <c r="K302" i="29"/>
  <c r="K283" i="39" s="1"/>
  <c r="K295" i="29"/>
  <c r="K268" i="39" s="1"/>
  <c r="K289" i="29"/>
  <c r="K263" i="39" s="1"/>
  <c r="K285" i="29"/>
  <c r="K259" i="39" s="1"/>
  <c r="H320" i="29"/>
  <c r="H270" i="39" s="1"/>
  <c r="H447" i="29"/>
  <c r="H353" i="39" s="1"/>
  <c r="H530" i="29"/>
  <c r="E323" i="29"/>
  <c r="E301" i="29"/>
  <c r="E282" i="39" s="1"/>
  <c r="E459" i="29"/>
  <c r="E366" i="39" s="1"/>
  <c r="E543" i="29"/>
  <c r="E428" i="39" s="1"/>
  <c r="E328" i="29"/>
  <c r="E279" i="39" s="1"/>
  <c r="E456" i="29"/>
  <c r="E363" i="39" s="1"/>
  <c r="E540" i="29"/>
  <c r="E425" i="39" s="1"/>
  <c r="E320" i="29"/>
  <c r="E270" i="39" s="1"/>
  <c r="E447" i="29"/>
  <c r="E530" i="29"/>
  <c r="E528" i="29" s="1"/>
  <c r="E761" i="29"/>
  <c r="E757" i="29" s="1"/>
  <c r="K320" i="29"/>
  <c r="K270" i="39" s="1"/>
  <c r="K447" i="29"/>
  <c r="K353" i="39" s="1"/>
  <c r="K530" i="29"/>
  <c r="H297" i="29"/>
  <c r="H448" i="29"/>
  <c r="H354" i="39" s="1"/>
  <c r="F448" i="29"/>
  <c r="F297" i="29"/>
  <c r="I761" i="29"/>
  <c r="I588" i="39" s="1"/>
  <c r="I584" i="39" s="1"/>
  <c r="I559" i="39" s="1"/>
  <c r="F761" i="29"/>
  <c r="F588" i="39" s="1"/>
  <c r="F584" i="39" s="1"/>
  <c r="F559" i="39" s="1"/>
  <c r="N301" i="29"/>
  <c r="N459" i="29"/>
  <c r="N543" i="29"/>
  <c r="N328" i="29"/>
  <c r="N456" i="29"/>
  <c r="N540" i="29"/>
  <c r="N323" i="29"/>
  <c r="N451" i="29"/>
  <c r="N290" i="29"/>
  <c r="N441" i="29"/>
  <c r="N520" i="29"/>
  <c r="N581" i="29"/>
  <c r="N620" i="29"/>
  <c r="N661" i="29"/>
  <c r="G320" i="29"/>
  <c r="G447" i="29"/>
  <c r="G353" i="39" s="1"/>
  <c r="G530" i="29"/>
  <c r="G301" i="29"/>
  <c r="G282" i="39" s="1"/>
  <c r="G459" i="29"/>
  <c r="G543" i="29"/>
  <c r="G428" i="39" s="1"/>
  <c r="G328" i="29"/>
  <c r="G279" i="39" s="1"/>
  <c r="G456" i="29"/>
  <c r="G540" i="29"/>
  <c r="G425" i="39" s="1"/>
  <c r="G323" i="29"/>
  <c r="G274" i="39" s="1"/>
  <c r="G451" i="29"/>
  <c r="G290" i="29"/>
  <c r="G264" i="39" s="1"/>
  <c r="G441" i="29"/>
  <c r="G520" i="29"/>
  <c r="G404" i="39" s="1"/>
  <c r="G581" i="29"/>
  <c r="G443" i="39" s="1"/>
  <c r="G620" i="29"/>
  <c r="G661" i="29"/>
  <c r="H581" i="29"/>
  <c r="H620" i="29"/>
  <c r="H661" i="29"/>
  <c r="H502" i="39" s="1"/>
  <c r="K301" i="29"/>
  <c r="K282" i="39" s="1"/>
  <c r="K459" i="29"/>
  <c r="K366" i="39" s="1"/>
  <c r="K543" i="29"/>
  <c r="K428" i="39" s="1"/>
  <c r="K328" i="29"/>
  <c r="K279" i="39" s="1"/>
  <c r="K456" i="29"/>
  <c r="K540" i="29"/>
  <c r="K425" i="39" s="1"/>
  <c r="K323" i="29"/>
  <c r="K274" i="39" s="1"/>
  <c r="K451" i="29"/>
  <c r="K357" i="39" s="1"/>
  <c r="K290" i="29"/>
  <c r="K264" i="39" s="1"/>
  <c r="K441" i="29"/>
  <c r="K520" i="29"/>
  <c r="K581" i="29"/>
  <c r="K443" i="39" s="1"/>
  <c r="K620" i="29"/>
  <c r="K661" i="29"/>
  <c r="N761" i="29"/>
  <c r="L761" i="29"/>
  <c r="L588" i="39" s="1"/>
  <c r="L584" i="39" s="1"/>
  <c r="L559" i="39" s="1"/>
  <c r="G761" i="29"/>
  <c r="H301" i="29"/>
  <c r="H282" i="39" s="1"/>
  <c r="H459" i="29"/>
  <c r="H366" i="39" s="1"/>
  <c r="H543" i="29"/>
  <c r="H428" i="39" s="1"/>
  <c r="H328" i="29"/>
  <c r="H279" i="39" s="1"/>
  <c r="H456" i="29"/>
  <c r="H540" i="29"/>
  <c r="H425" i="39" s="1"/>
  <c r="H323" i="29"/>
  <c r="H274" i="39" s="1"/>
  <c r="H451" i="29"/>
  <c r="H357" i="39" s="1"/>
  <c r="H290" i="29"/>
  <c r="H264" i="39" s="1"/>
  <c r="H441" i="29"/>
  <c r="H347" i="39" s="1"/>
  <c r="H346" i="39" s="1"/>
  <c r="H520" i="29"/>
  <c r="H404" i="39" s="1"/>
  <c r="H761" i="29"/>
  <c r="K761" i="29"/>
  <c r="F356" i="39" l="1"/>
  <c r="E426" i="29"/>
  <c r="E307" i="29"/>
  <c r="E261" i="39"/>
  <c r="G503" i="39"/>
  <c r="F369" i="39"/>
  <c r="M660" i="29"/>
  <c r="O660" i="29" s="1"/>
  <c r="O724" i="29"/>
  <c r="J453" i="29"/>
  <c r="E103" i="39"/>
  <c r="E503" i="39"/>
  <c r="E606" i="29"/>
  <c r="J715" i="29"/>
  <c r="E271" i="39"/>
  <c r="E678" i="29"/>
  <c r="M715" i="29"/>
  <c r="O715" i="29" s="1"/>
  <c r="H505" i="39"/>
  <c r="H369" i="39"/>
  <c r="K539" i="39"/>
  <c r="M309" i="29"/>
  <c r="O309" i="29" s="1"/>
  <c r="G356" i="39"/>
  <c r="G112" i="39" s="1"/>
  <c r="K271" i="39"/>
  <c r="M709" i="29"/>
  <c r="O709" i="29" s="1"/>
  <c r="I492" i="39"/>
  <c r="I365" i="39"/>
  <c r="F450" i="39"/>
  <c r="I527" i="39"/>
  <c r="I539" i="39"/>
  <c r="G523" i="39"/>
  <c r="I356" i="39"/>
  <c r="O704" i="29"/>
  <c r="O713" i="29"/>
  <c r="K550" i="39"/>
  <c r="G543" i="39"/>
  <c r="G135" i="39"/>
  <c r="F505" i="39"/>
  <c r="J598" i="29"/>
  <c r="A598" i="29" s="1"/>
  <c r="J705" i="29"/>
  <c r="I359" i="39"/>
  <c r="I533" i="39"/>
  <c r="H529" i="39"/>
  <c r="G440" i="39"/>
  <c r="J663" i="29"/>
  <c r="L369" i="39"/>
  <c r="K484" i="39"/>
  <c r="J530" i="29"/>
  <c r="J415" i="39" s="1"/>
  <c r="J413" i="39" s="1"/>
  <c r="K147" i="39"/>
  <c r="K356" i="39"/>
  <c r="K527" i="39"/>
  <c r="K109" i="39" s="1"/>
  <c r="F106" i="29"/>
  <c r="I505" i="39"/>
  <c r="L359" i="39"/>
  <c r="L440" i="39"/>
  <c r="L435" i="39" s="1"/>
  <c r="I486" i="39"/>
  <c r="I308" i="29"/>
  <c r="I501" i="39"/>
  <c r="I455" i="39"/>
  <c r="F359" i="39"/>
  <c r="L723" i="29"/>
  <c r="G546" i="39"/>
  <c r="M462" i="29"/>
  <c r="K365" i="39"/>
  <c r="K276" i="39"/>
  <c r="K487" i="39"/>
  <c r="K511" i="39"/>
  <c r="K514" i="39" s="1"/>
  <c r="H147" i="39"/>
  <c r="H487" i="39"/>
  <c r="H466" i="39"/>
  <c r="H550" i="39"/>
  <c r="I440" i="39"/>
  <c r="I435" i="39" s="1"/>
  <c r="H501" i="39"/>
  <c r="H485" i="39"/>
  <c r="H508" i="39"/>
  <c r="G450" i="39"/>
  <c r="H527" i="39"/>
  <c r="K501" i="39"/>
  <c r="F533" i="39"/>
  <c r="I543" i="39"/>
  <c r="G485" i="39"/>
  <c r="H530" i="39"/>
  <c r="F530" i="39"/>
  <c r="L276" i="39"/>
  <c r="L126" i="39" s="1"/>
  <c r="L416" i="39"/>
  <c r="L492" i="39"/>
  <c r="L547" i="39"/>
  <c r="L533" i="39"/>
  <c r="L461" i="39"/>
  <c r="L458" i="39" s="1"/>
  <c r="L487" i="39"/>
  <c r="H504" i="39"/>
  <c r="G458" i="39"/>
  <c r="K485" i="39"/>
  <c r="G521" i="39"/>
  <c r="K261" i="39"/>
  <c r="J669" i="29"/>
  <c r="J510" i="39" s="1"/>
  <c r="G260" i="39"/>
  <c r="F503" i="39"/>
  <c r="I528" i="39"/>
  <c r="I110" i="39" s="1"/>
  <c r="I260" i="39"/>
  <c r="F485" i="39"/>
  <c r="F492" i="39"/>
  <c r="M647" i="29"/>
  <c r="O647" i="29" s="1"/>
  <c r="M710" i="29"/>
  <c r="O710" i="29" s="1"/>
  <c r="L392" i="39"/>
  <c r="H461" i="39"/>
  <c r="H359" i="39"/>
  <c r="J711" i="29"/>
  <c r="J713" i="29"/>
  <c r="H543" i="39"/>
  <c r="G259" i="39"/>
  <c r="M664" i="29"/>
  <c r="O664" i="29" s="1"/>
  <c r="K530" i="39"/>
  <c r="K503" i="39"/>
  <c r="J691" i="29"/>
  <c r="H458" i="39"/>
  <c r="I531" i="39"/>
  <c r="F125" i="39"/>
  <c r="F531" i="39"/>
  <c r="L531" i="39"/>
  <c r="F522" i="39"/>
  <c r="F529" i="39"/>
  <c r="L505" i="39"/>
  <c r="L135" i="39" s="1"/>
  <c r="G522" i="39"/>
  <c r="I113" i="39"/>
  <c r="I125" i="39"/>
  <c r="F259" i="39"/>
  <c r="F504" i="39"/>
  <c r="I523" i="39"/>
  <c r="F528" i="39"/>
  <c r="E121" i="29"/>
  <c r="G501" i="39"/>
  <c r="G131" i="39" s="1"/>
  <c r="E162" i="29"/>
  <c r="N353" i="39"/>
  <c r="L108" i="29"/>
  <c r="L264" i="39"/>
  <c r="L280" i="39"/>
  <c r="J457" i="29"/>
  <c r="J364" i="39" s="1"/>
  <c r="H364" i="39"/>
  <c r="N351" i="39"/>
  <c r="K757" i="29"/>
  <c r="K740" i="29" s="1"/>
  <c r="K739" i="29" s="1"/>
  <c r="K588" i="39"/>
  <c r="K584" i="39" s="1"/>
  <c r="K559" i="39" s="1"/>
  <c r="J456" i="29"/>
  <c r="J363" i="39" s="1"/>
  <c r="H363" i="39"/>
  <c r="H360" i="39" s="1"/>
  <c r="H132" i="39"/>
  <c r="H280" i="39"/>
  <c r="M661" i="29"/>
  <c r="K502" i="39"/>
  <c r="K440" i="29"/>
  <c r="K347" i="39"/>
  <c r="K346" i="39" s="1"/>
  <c r="K424" i="39"/>
  <c r="K146" i="39"/>
  <c r="H578" i="29"/>
  <c r="H573" i="29" s="1"/>
  <c r="H572" i="29" s="1"/>
  <c r="H443" i="39"/>
  <c r="H440" i="39" s="1"/>
  <c r="G427" i="39"/>
  <c r="G430" i="39" s="1"/>
  <c r="N578" i="29"/>
  <c r="N573" i="29" s="1"/>
  <c r="N443" i="39"/>
  <c r="N357" i="39"/>
  <c r="N279" i="39"/>
  <c r="F138" i="29"/>
  <c r="F354" i="39"/>
  <c r="F350" i="39" s="1"/>
  <c r="K350" i="39"/>
  <c r="M584" i="29"/>
  <c r="K446" i="39"/>
  <c r="M589" i="29"/>
  <c r="K452" i="39"/>
  <c r="K450" i="39" s="1"/>
  <c r="M617" i="29"/>
  <c r="K481" i="39"/>
  <c r="M633" i="29"/>
  <c r="O633" i="29" s="1"/>
  <c r="K504" i="39"/>
  <c r="M569" i="29"/>
  <c r="K462" i="39"/>
  <c r="M627" i="29"/>
  <c r="K491" i="39"/>
  <c r="M686" i="29"/>
  <c r="O686" i="29" s="1"/>
  <c r="K528" i="39"/>
  <c r="M691" i="29"/>
  <c r="K533" i="39"/>
  <c r="M708" i="29"/>
  <c r="K526" i="39"/>
  <c r="K108" i="39" s="1"/>
  <c r="M716" i="29"/>
  <c r="K535" i="39"/>
  <c r="M717" i="29"/>
  <c r="K536" i="39"/>
  <c r="N415" i="39"/>
  <c r="N413" i="39" s="1"/>
  <c r="L440" i="29"/>
  <c r="L347" i="39"/>
  <c r="L346" i="39" s="1"/>
  <c r="L424" i="39"/>
  <c r="L146" i="39"/>
  <c r="L458" i="29"/>
  <c r="L366" i="39"/>
  <c r="L365" i="39" s="1"/>
  <c r="H272" i="39"/>
  <c r="H122" i="39"/>
  <c r="J460" i="29"/>
  <c r="J367" i="39" s="1"/>
  <c r="H367" i="39"/>
  <c r="H365" i="39" s="1"/>
  <c r="H426" i="29"/>
  <c r="H356" i="39"/>
  <c r="J703" i="29"/>
  <c r="J714" i="29"/>
  <c r="J532" i="39" s="1"/>
  <c r="H532" i="39"/>
  <c r="I618" i="29"/>
  <c r="I613" i="29" s="1"/>
  <c r="I484" i="39"/>
  <c r="I108" i="39" s="1"/>
  <c r="I132" i="39"/>
  <c r="I280" i="39"/>
  <c r="F151" i="29"/>
  <c r="F274" i="39"/>
  <c r="F124" i="39" s="1"/>
  <c r="G364" i="39"/>
  <c r="P364" i="39" s="1"/>
  <c r="N273" i="39"/>
  <c r="K277" i="39"/>
  <c r="K128" i="39"/>
  <c r="M586" i="29"/>
  <c r="K448" i="39"/>
  <c r="L618" i="29"/>
  <c r="L484" i="39"/>
  <c r="J589" i="29"/>
  <c r="J452" i="39" s="1"/>
  <c r="H452" i="39"/>
  <c r="J727" i="29"/>
  <c r="F118" i="39"/>
  <c r="G277" i="39"/>
  <c r="G706" i="29"/>
  <c r="G526" i="39"/>
  <c r="N261" i="39"/>
  <c r="K522" i="39"/>
  <c r="M722" i="29"/>
  <c r="H262" i="39"/>
  <c r="H106" i="39"/>
  <c r="J583" i="29"/>
  <c r="J445" i="39" s="1"/>
  <c r="H445" i="39"/>
  <c r="H546" i="39"/>
  <c r="G416" i="39"/>
  <c r="F440" i="29"/>
  <c r="F347" i="39"/>
  <c r="F346" i="39" s="1"/>
  <c r="N426" i="39"/>
  <c r="J586" i="29"/>
  <c r="J448" i="39" s="1"/>
  <c r="G136" i="29"/>
  <c r="G271" i="39"/>
  <c r="G492" i="39"/>
  <c r="N260" i="39"/>
  <c r="N367" i="39"/>
  <c r="N276" i="39"/>
  <c r="N405" i="39"/>
  <c r="N444" i="39"/>
  <c r="N453" i="39"/>
  <c r="N406" i="39"/>
  <c r="N489" i="39"/>
  <c r="N491" i="39"/>
  <c r="N521" i="39"/>
  <c r="N527" i="39"/>
  <c r="N494" i="39"/>
  <c r="N533" i="39"/>
  <c r="I162" i="29"/>
  <c r="I421" i="39"/>
  <c r="F461" i="39"/>
  <c r="F133" i="39" s="1"/>
  <c r="F122" i="39"/>
  <c r="F678" i="29"/>
  <c r="F521" i="39"/>
  <c r="N361" i="39"/>
  <c r="N420" i="39"/>
  <c r="N505" i="39"/>
  <c r="N523" i="39"/>
  <c r="N536" i="39"/>
  <c r="I118" i="29"/>
  <c r="I271" i="39"/>
  <c r="I450" i="39"/>
  <c r="I434" i="39" s="1"/>
  <c r="F682" i="29"/>
  <c r="F527" i="39"/>
  <c r="N530" i="39"/>
  <c r="F261" i="39"/>
  <c r="F104" i="39" s="1"/>
  <c r="G262" i="39"/>
  <c r="G106" i="39"/>
  <c r="G358" i="39"/>
  <c r="G528" i="39"/>
  <c r="N459" i="39"/>
  <c r="N538" i="39"/>
  <c r="I307" i="29"/>
  <c r="I511" i="39"/>
  <c r="I514" i="39" s="1"/>
  <c r="I656" i="29"/>
  <c r="I499" i="39"/>
  <c r="I497" i="39" s="1"/>
  <c r="I534" i="39"/>
  <c r="I466" i="39"/>
  <c r="L261" i="39"/>
  <c r="L284" i="29"/>
  <c r="L259" i="39"/>
  <c r="L350" i="39"/>
  <c r="L534" i="39"/>
  <c r="F260" i="39"/>
  <c r="F103" i="39" s="1"/>
  <c r="I262" i="39"/>
  <c r="I106" i="39"/>
  <c r="L466" i="39"/>
  <c r="G486" i="39"/>
  <c r="G110" i="39" s="1"/>
  <c r="H757" i="29"/>
  <c r="H740" i="29" s="1"/>
  <c r="H739" i="29" s="1"/>
  <c r="H588" i="39"/>
  <c r="H584" i="39" s="1"/>
  <c r="H559" i="39" s="1"/>
  <c r="M456" i="29"/>
  <c r="K363" i="39"/>
  <c r="K280" i="39"/>
  <c r="G659" i="29"/>
  <c r="G502" i="39"/>
  <c r="G440" i="29"/>
  <c r="G347" i="39"/>
  <c r="G346" i="39" s="1"/>
  <c r="G424" i="39"/>
  <c r="G458" i="29"/>
  <c r="G366" i="39"/>
  <c r="G365" i="39" s="1"/>
  <c r="G146" i="29"/>
  <c r="G270" i="39"/>
  <c r="N508" i="29"/>
  <c r="N404" i="39"/>
  <c r="N151" i="29"/>
  <c r="N274" i="39"/>
  <c r="N428" i="39"/>
  <c r="G656" i="29"/>
  <c r="G499" i="39"/>
  <c r="G497" i="39" s="1"/>
  <c r="N364" i="39"/>
  <c r="K505" i="39"/>
  <c r="N285" i="39"/>
  <c r="N283" i="39"/>
  <c r="N356" i="39"/>
  <c r="N412" i="39"/>
  <c r="N446" i="39"/>
  <c r="N481" i="39"/>
  <c r="N452" i="39"/>
  <c r="N470" i="39"/>
  <c r="N469" i="39" s="1"/>
  <c r="N472" i="39" s="1"/>
  <c r="N493" i="39"/>
  <c r="N503" i="39"/>
  <c r="N529" i="39"/>
  <c r="N702" i="29"/>
  <c r="N537" i="39"/>
  <c r="N544" i="39"/>
  <c r="I277" i="39"/>
  <c r="I128" i="39"/>
  <c r="G448" i="39"/>
  <c r="G536" i="39"/>
  <c r="G124" i="39" s="1"/>
  <c r="N522" i="39"/>
  <c r="N552" i="39"/>
  <c r="I158" i="29"/>
  <c r="I417" i="39"/>
  <c r="I131" i="39" s="1"/>
  <c r="L277" i="39"/>
  <c r="L125" i="39"/>
  <c r="E533" i="39"/>
  <c r="N461" i="29"/>
  <c r="G529" i="39"/>
  <c r="G757" i="29"/>
  <c r="G740" i="29" s="1"/>
  <c r="G739" i="29" s="1"/>
  <c r="G588" i="39"/>
  <c r="G584" i="39" s="1"/>
  <c r="G559" i="39" s="1"/>
  <c r="H528" i="29"/>
  <c r="H415" i="39"/>
  <c r="H413" i="39" s="1"/>
  <c r="K262" i="39"/>
  <c r="K106" i="39"/>
  <c r="J522" i="29"/>
  <c r="J406" i="39" s="1"/>
  <c r="H406" i="39"/>
  <c r="H118" i="39" s="1"/>
  <c r="J527" i="29"/>
  <c r="H412" i="39"/>
  <c r="F618" i="29"/>
  <c r="F613" i="29" s="1"/>
  <c r="F484" i="39"/>
  <c r="F108" i="39" s="1"/>
  <c r="F592" i="29"/>
  <c r="F456" i="39"/>
  <c r="F455" i="39" s="1"/>
  <c r="G372" i="39"/>
  <c r="G606" i="29"/>
  <c r="G470" i="39"/>
  <c r="G469" i="39" s="1"/>
  <c r="G472" i="39" s="1"/>
  <c r="N162" i="29"/>
  <c r="N421" i="39"/>
  <c r="N467" i="39"/>
  <c r="N457" i="39"/>
  <c r="N485" i="39"/>
  <c r="N504" i="39"/>
  <c r="N532" i="39"/>
  <c r="N723" i="29"/>
  <c r="F667" i="29"/>
  <c r="F509" i="39"/>
  <c r="F508" i="39" s="1"/>
  <c r="N369" i="39"/>
  <c r="N468" i="39"/>
  <c r="L539" i="39"/>
  <c r="L360" i="39"/>
  <c r="L543" i="39"/>
  <c r="L262" i="39"/>
  <c r="L106" i="39"/>
  <c r="L523" i="39"/>
  <c r="H427" i="39"/>
  <c r="H430" i="39" s="1"/>
  <c r="H149" i="39"/>
  <c r="K113" i="39"/>
  <c r="G618" i="29"/>
  <c r="G484" i="39"/>
  <c r="G363" i="39"/>
  <c r="G125" i="39" s="1"/>
  <c r="G280" i="39"/>
  <c r="N502" i="39"/>
  <c r="N440" i="29"/>
  <c r="N347" i="39"/>
  <c r="N346" i="39" s="1"/>
  <c r="N425" i="39"/>
  <c r="N366" i="39"/>
  <c r="H271" i="39"/>
  <c r="M457" i="29"/>
  <c r="K364" i="39"/>
  <c r="K150" i="39"/>
  <c r="M441" i="29"/>
  <c r="M583" i="29"/>
  <c r="K445" i="39"/>
  <c r="K486" i="39"/>
  <c r="K482" i="39" s="1"/>
  <c r="M652" i="29"/>
  <c r="K493" i="39"/>
  <c r="M679" i="29"/>
  <c r="O679" i="29" s="1"/>
  <c r="M653" i="29"/>
  <c r="K494" i="39"/>
  <c r="M695" i="29"/>
  <c r="K544" i="39"/>
  <c r="K132" i="39" s="1"/>
  <c r="M719" i="29"/>
  <c r="K538" i="39"/>
  <c r="N146" i="29"/>
  <c r="N270" i="39"/>
  <c r="L141" i="29"/>
  <c r="L357" i="39"/>
  <c r="L113" i="39" s="1"/>
  <c r="J285" i="29"/>
  <c r="H259" i="39"/>
  <c r="H277" i="39"/>
  <c r="H128" i="39"/>
  <c r="J584" i="29"/>
  <c r="H446" i="39"/>
  <c r="H416" i="39"/>
  <c r="H492" i="39"/>
  <c r="J672" i="29"/>
  <c r="H513" i="39"/>
  <c r="H511" i="39" s="1"/>
  <c r="H514" i="39" s="1"/>
  <c r="H114" i="29"/>
  <c r="H531" i="39"/>
  <c r="J722" i="29"/>
  <c r="J541" i="39" s="1"/>
  <c r="H541" i="39"/>
  <c r="I392" i="39"/>
  <c r="I124" i="39"/>
  <c r="I427" i="39"/>
  <c r="I430" i="39" s="1"/>
  <c r="F365" i="39"/>
  <c r="M452" i="29"/>
  <c r="K358" i="39"/>
  <c r="M662" i="29"/>
  <c r="O662" i="29" s="1"/>
  <c r="K546" i="39"/>
  <c r="H261" i="39"/>
  <c r="H350" i="39"/>
  <c r="H345" i="39" s="1"/>
  <c r="J521" i="29"/>
  <c r="J405" i="39" s="1"/>
  <c r="P405" i="39" s="1"/>
  <c r="H405" i="39"/>
  <c r="F262" i="39"/>
  <c r="F106" i="39"/>
  <c r="G513" i="39"/>
  <c r="G511" i="39" s="1"/>
  <c r="G514" i="39" s="1"/>
  <c r="N118" i="29"/>
  <c r="N271" i="39"/>
  <c r="K523" i="39"/>
  <c r="K547" i="39"/>
  <c r="H368" i="39"/>
  <c r="H131" i="39"/>
  <c r="H455" i="39"/>
  <c r="J646" i="29"/>
  <c r="A646" i="29" s="1"/>
  <c r="J724" i="29"/>
  <c r="A724" i="29" s="1"/>
  <c r="F578" i="29"/>
  <c r="F573" i="29" s="1"/>
  <c r="F572" i="29" s="1"/>
  <c r="F443" i="39"/>
  <c r="F440" i="39" s="1"/>
  <c r="F435" i="39" s="1"/>
  <c r="F434" i="39" s="1"/>
  <c r="F113" i="39"/>
  <c r="K529" i="39"/>
  <c r="G720" i="29"/>
  <c r="G540" i="39"/>
  <c r="N263" i="39"/>
  <c r="G407" i="39"/>
  <c r="G468" i="39"/>
  <c r="G466" i="39" s="1"/>
  <c r="N278" i="39"/>
  <c r="N371" i="39"/>
  <c r="N418" i="39"/>
  <c r="N407" i="39"/>
  <c r="N486" i="39"/>
  <c r="N638" i="29"/>
  <c r="N479" i="39"/>
  <c r="N478" i="39" s="1"/>
  <c r="N499" i="39"/>
  <c r="N497" i="39" s="1"/>
  <c r="N513" i="39"/>
  <c r="N592" i="29"/>
  <c r="N456" i="39"/>
  <c r="N510" i="39"/>
  <c r="N136" i="29"/>
  <c r="N526" i="39"/>
  <c r="N541" i="39"/>
  <c r="N543" i="39"/>
  <c r="I565" i="29"/>
  <c r="I548" i="29" s="1"/>
  <c r="I461" i="39"/>
  <c r="I150" i="39"/>
  <c r="I147" i="39"/>
  <c r="I521" i="39"/>
  <c r="F174" i="29"/>
  <c r="F426" i="39"/>
  <c r="F147" i="39" s="1"/>
  <c r="F416" i="39"/>
  <c r="F543" i="39"/>
  <c r="G447" i="39"/>
  <c r="G109" i="29"/>
  <c r="G527" i="39"/>
  <c r="G109" i="39" s="1"/>
  <c r="N359" i="39"/>
  <c r="N461" i="39"/>
  <c r="N488" i="39"/>
  <c r="N483" i="39"/>
  <c r="N535" i="39"/>
  <c r="N547" i="39"/>
  <c r="I119" i="29"/>
  <c r="I276" i="39"/>
  <c r="I126" i="39" s="1"/>
  <c r="I667" i="29"/>
  <c r="I509" i="39"/>
  <c r="I508" i="39" s="1"/>
  <c r="F360" i="39"/>
  <c r="F547" i="39"/>
  <c r="F135" i="39" s="1"/>
  <c r="N419" i="39"/>
  <c r="N496" i="39"/>
  <c r="I731" i="29"/>
  <c r="I551" i="39"/>
  <c r="I550" i="39" s="1"/>
  <c r="F534" i="39"/>
  <c r="G261" i="39"/>
  <c r="G104" i="39" s="1"/>
  <c r="G457" i="39"/>
  <c r="N370" i="39"/>
  <c r="N501" i="39"/>
  <c r="N546" i="39"/>
  <c r="L118" i="39"/>
  <c r="I522" i="39"/>
  <c r="I103" i="39" s="1"/>
  <c r="F368" i="39"/>
  <c r="I529" i="39"/>
  <c r="I111" i="39" s="1"/>
  <c r="F734" i="29"/>
  <c r="F555" i="39"/>
  <c r="F553" i="39" s="1"/>
  <c r="F556" i="39" s="1"/>
  <c r="L118" i="29"/>
  <c r="L271" i="39"/>
  <c r="L120" i="39" s="1"/>
  <c r="L150" i="39"/>
  <c r="L147" i="39"/>
  <c r="L122" i="39"/>
  <c r="L528" i="29"/>
  <c r="L415" i="39"/>
  <c r="L413" i="39" s="1"/>
  <c r="L391" i="39" s="1"/>
  <c r="L450" i="39"/>
  <c r="L434" i="39" s="1"/>
  <c r="L139" i="29"/>
  <c r="L355" i="39"/>
  <c r="L511" i="39"/>
  <c r="L514" i="39" s="1"/>
  <c r="N551" i="39"/>
  <c r="I368" i="39"/>
  <c r="I485" i="39"/>
  <c r="I482" i="39" s="1"/>
  <c r="I477" i="39" s="1"/>
  <c r="I476" i="39" s="1"/>
  <c r="I504" i="39"/>
  <c r="F501" i="39"/>
  <c r="F500" i="39" s="1"/>
  <c r="F546" i="39"/>
  <c r="F134" i="39" s="1"/>
  <c r="F550" i="39"/>
  <c r="L486" i="39"/>
  <c r="L368" i="39"/>
  <c r="L485" i="39"/>
  <c r="L504" i="39"/>
  <c r="L260" i="39"/>
  <c r="L103" i="39" s="1"/>
  <c r="L546" i="39"/>
  <c r="N373" i="39"/>
  <c r="E501" i="39"/>
  <c r="E731" i="29"/>
  <c r="E148" i="29"/>
  <c r="K272" i="39"/>
  <c r="K122" i="39"/>
  <c r="M582" i="29"/>
  <c r="K444" i="39"/>
  <c r="K440" i="39" s="1"/>
  <c r="M523" i="29"/>
  <c r="K407" i="39"/>
  <c r="M594" i="29"/>
  <c r="K457" i="39"/>
  <c r="K455" i="39" s="1"/>
  <c r="J590" i="29"/>
  <c r="J453" i="39" s="1"/>
  <c r="P453" i="39" s="1"/>
  <c r="H453" i="39"/>
  <c r="H125" i="39" s="1"/>
  <c r="J679" i="29"/>
  <c r="J521" i="39" s="1"/>
  <c r="H521" i="39"/>
  <c r="J717" i="29"/>
  <c r="J536" i="39" s="1"/>
  <c r="P536" i="39" s="1"/>
  <c r="H536" i="39"/>
  <c r="F427" i="39"/>
  <c r="F430" i="39" s="1"/>
  <c r="F149" i="39"/>
  <c r="G272" i="39"/>
  <c r="G122" i="39"/>
  <c r="G731" i="29"/>
  <c r="G551" i="39"/>
  <c r="G550" i="39" s="1"/>
  <c r="G114" i="29"/>
  <c r="G531" i="39"/>
  <c r="G541" i="39"/>
  <c r="N354" i="39"/>
  <c r="H424" i="39"/>
  <c r="H146" i="39"/>
  <c r="H145" i="39" s="1"/>
  <c r="H143" i="39" s="1"/>
  <c r="N757" i="29"/>
  <c r="N740" i="29" s="1"/>
  <c r="N739" i="29" s="1"/>
  <c r="N588" i="39"/>
  <c r="N584" i="39" s="1"/>
  <c r="N559" i="39" s="1"/>
  <c r="K508" i="29"/>
  <c r="K404" i="39"/>
  <c r="K427" i="39"/>
  <c r="K430" i="39" s="1"/>
  <c r="K149" i="39"/>
  <c r="H484" i="39"/>
  <c r="H108" i="39" s="1"/>
  <c r="G435" i="39"/>
  <c r="G141" i="29"/>
  <c r="G357" i="39"/>
  <c r="G528" i="29"/>
  <c r="G415" i="39"/>
  <c r="G413" i="39" s="1"/>
  <c r="N484" i="39"/>
  <c r="N264" i="39"/>
  <c r="N363" i="39"/>
  <c r="N282" i="39"/>
  <c r="F271" i="39"/>
  <c r="F120" i="39" s="1"/>
  <c r="K528" i="29"/>
  <c r="K415" i="39"/>
  <c r="K413" i="39" s="1"/>
  <c r="K416" i="39"/>
  <c r="M429" i="29"/>
  <c r="K359" i="39"/>
  <c r="K466" i="39"/>
  <c r="K638" i="29"/>
  <c r="K479" i="39"/>
  <c r="K478" i="39" s="1"/>
  <c r="K508" i="39"/>
  <c r="K520" i="39"/>
  <c r="M654" i="29"/>
  <c r="K495" i="39"/>
  <c r="K702" i="29"/>
  <c r="M705" i="29"/>
  <c r="O705" i="29" s="1"/>
  <c r="K543" i="39"/>
  <c r="L151" i="29"/>
  <c r="L274" i="39"/>
  <c r="L124" i="39" s="1"/>
  <c r="L427" i="39"/>
  <c r="L430" i="39" s="1"/>
  <c r="H111" i="39"/>
  <c r="H638" i="29"/>
  <c r="H479" i="39"/>
  <c r="H478" i="39" s="1"/>
  <c r="J709" i="29"/>
  <c r="J719" i="29"/>
  <c r="H538" i="39"/>
  <c r="I440" i="29"/>
  <c r="I347" i="39"/>
  <c r="I346" i="39" s="1"/>
  <c r="I424" i="39"/>
  <c r="F132" i="39"/>
  <c r="F280" i="39"/>
  <c r="G350" i="39"/>
  <c r="N259" i="39"/>
  <c r="K461" i="39"/>
  <c r="M663" i="29"/>
  <c r="O663" i="29" s="1"/>
  <c r="O504" i="39" s="1"/>
  <c r="M696" i="29"/>
  <c r="K545" i="39"/>
  <c r="L659" i="29"/>
  <c r="L502" i="39"/>
  <c r="L132" i="39" s="1"/>
  <c r="J627" i="29"/>
  <c r="J491" i="39" s="1"/>
  <c r="P491" i="39" s="1"/>
  <c r="H491" i="39"/>
  <c r="H528" i="39"/>
  <c r="F112" i="39"/>
  <c r="I118" i="39"/>
  <c r="K260" i="39"/>
  <c r="K103" i="39" s="1"/>
  <c r="M714" i="29"/>
  <c r="H260" i="39"/>
  <c r="H486" i="39"/>
  <c r="H533" i="39"/>
  <c r="J698" i="29"/>
  <c r="H547" i="39"/>
  <c r="H135" i="39" s="1"/>
  <c r="G592" i="29"/>
  <c r="G456" i="39"/>
  <c r="F392" i="39"/>
  <c r="N275" i="39"/>
  <c r="K368" i="39"/>
  <c r="M698" i="29"/>
  <c r="H503" i="39"/>
  <c r="H500" i="39" s="1"/>
  <c r="H523" i="39"/>
  <c r="G544" i="39"/>
  <c r="N268" i="39"/>
  <c r="H522" i="39"/>
  <c r="G371" i="39"/>
  <c r="G368" i="39" s="1"/>
  <c r="G667" i="29"/>
  <c r="G510" i="39"/>
  <c r="G508" i="39" s="1"/>
  <c r="G533" i="39"/>
  <c r="N429" i="39"/>
  <c r="N284" i="39"/>
  <c r="N355" i="39"/>
  <c r="N358" i="39"/>
  <c r="N409" i="39"/>
  <c r="N408" i="39" s="1"/>
  <c r="N445" i="39"/>
  <c r="N565" i="29"/>
  <c r="N548" i="29" s="1"/>
  <c r="N462" i="39"/>
  <c r="N509" i="39"/>
  <c r="N495" i="39"/>
  <c r="N417" i="39"/>
  <c r="N670" i="29"/>
  <c r="N512" i="39"/>
  <c r="N114" i="29"/>
  <c r="N531" i="39"/>
  <c r="N545" i="39"/>
  <c r="N734" i="29"/>
  <c r="N555" i="39"/>
  <c r="N553" i="39" s="1"/>
  <c r="N556" i="39" s="1"/>
  <c r="I259" i="39"/>
  <c r="F565" i="29"/>
  <c r="F548" i="29" s="1"/>
  <c r="F139" i="29"/>
  <c r="F355" i="39"/>
  <c r="N372" i="39"/>
  <c r="N460" i="39"/>
  <c r="N448" i="39"/>
  <c r="N642" i="29"/>
  <c r="N487" i="39"/>
  <c r="N528" i="39"/>
  <c r="O528" i="39"/>
  <c r="N540" i="39"/>
  <c r="I272" i="39"/>
  <c r="I122" i="39"/>
  <c r="I350" i="39"/>
  <c r="F277" i="39"/>
  <c r="F511" i="39"/>
  <c r="F514" i="39" s="1"/>
  <c r="N447" i="39"/>
  <c r="F539" i="39"/>
  <c r="G496" i="39"/>
  <c r="N362" i="39"/>
  <c r="I503" i="39"/>
  <c r="F111" i="29"/>
  <c r="F487" i="39"/>
  <c r="I606" i="29"/>
  <c r="I470" i="39"/>
  <c r="I469" i="39" s="1"/>
  <c r="I472" i="39" s="1"/>
  <c r="F276" i="39"/>
  <c r="F126" i="39" s="1"/>
  <c r="F466" i="39"/>
  <c r="L426" i="29"/>
  <c r="L356" i="39"/>
  <c r="L606" i="29"/>
  <c r="L470" i="39"/>
  <c r="L469" i="39" s="1"/>
  <c r="L472" i="39" s="1"/>
  <c r="L503" i="39"/>
  <c r="L529" i="39"/>
  <c r="L528" i="39"/>
  <c r="L521" i="39"/>
  <c r="L520" i="39" s="1"/>
  <c r="N525" i="39"/>
  <c r="I360" i="39"/>
  <c r="I530" i="39"/>
  <c r="I112" i="39" s="1"/>
  <c r="F486" i="39"/>
  <c r="I261" i="39"/>
  <c r="I104" i="39" s="1"/>
  <c r="I546" i="39"/>
  <c r="I542" i="39" s="1"/>
  <c r="F656" i="29"/>
  <c r="F499" i="39"/>
  <c r="F497" i="39" s="1"/>
  <c r="L527" i="39"/>
  <c r="L501" i="39"/>
  <c r="L642" i="29"/>
  <c r="L530" i="39"/>
  <c r="J462" i="29"/>
  <c r="E543" i="39"/>
  <c r="G487" i="39"/>
  <c r="G111" i="39" s="1"/>
  <c r="P367" i="39"/>
  <c r="H508" i="29"/>
  <c r="N572" i="29"/>
  <c r="J568" i="29"/>
  <c r="L531" i="29"/>
  <c r="E565" i="29"/>
  <c r="L148" i="29"/>
  <c r="L131" i="29"/>
  <c r="G108" i="29"/>
  <c r="N458" i="29"/>
  <c r="G613" i="29"/>
  <c r="J569" i="29"/>
  <c r="J462" i="39" s="1"/>
  <c r="J695" i="29"/>
  <c r="P448" i="39"/>
  <c r="G603" i="29"/>
  <c r="J652" i="29"/>
  <c r="J493" i="39" s="1"/>
  <c r="N693" i="29"/>
  <c r="H141" i="29"/>
  <c r="L757" i="29"/>
  <c r="L740" i="29" s="1"/>
  <c r="L739" i="29" s="1"/>
  <c r="G508" i="29"/>
  <c r="H138" i="29"/>
  <c r="M530" i="29"/>
  <c r="K426" i="29"/>
  <c r="L156" i="29"/>
  <c r="J309" i="29"/>
  <c r="A309" i="29" s="1"/>
  <c r="J523" i="29"/>
  <c r="J407" i="39" s="1"/>
  <c r="J708" i="29"/>
  <c r="P532" i="39"/>
  <c r="I578" i="29"/>
  <c r="I573" i="29" s="1"/>
  <c r="I572" i="29" s="1"/>
  <c r="I141" i="29"/>
  <c r="G426" i="29"/>
  <c r="G638" i="29"/>
  <c r="M718" i="29"/>
  <c r="F146" i="29"/>
  <c r="N174" i="29"/>
  <c r="I123" i="29"/>
  <c r="I693" i="29"/>
  <c r="F702" i="29"/>
  <c r="N603" i="29"/>
  <c r="L138" i="29"/>
  <c r="L638" i="29"/>
  <c r="L702" i="29"/>
  <c r="I592" i="29"/>
  <c r="I132" i="29"/>
  <c r="L109" i="29"/>
  <c r="E547" i="39"/>
  <c r="E135" i="39" s="1"/>
  <c r="I734" i="29"/>
  <c r="I136" i="29"/>
  <c r="J520" i="29"/>
  <c r="J404" i="39" s="1"/>
  <c r="P404" i="39" s="1"/>
  <c r="G578" i="29"/>
  <c r="G573" i="29" s="1"/>
  <c r="G572" i="29" s="1"/>
  <c r="G151" i="29"/>
  <c r="N618" i="29"/>
  <c r="N141" i="29"/>
  <c r="F118" i="29"/>
  <c r="M285" i="29"/>
  <c r="M460" i="29"/>
  <c r="M527" i="29"/>
  <c r="M524" i="29"/>
  <c r="K678" i="29"/>
  <c r="M672" i="29"/>
  <c r="K136" i="29"/>
  <c r="L508" i="29"/>
  <c r="J594" i="29"/>
  <c r="I508" i="29"/>
  <c r="I458" i="29"/>
  <c r="G284" i="29"/>
  <c r="L578" i="29"/>
  <c r="L573" i="29" s="1"/>
  <c r="L572" i="29" s="1"/>
  <c r="J582" i="29"/>
  <c r="G701" i="29"/>
  <c r="G700" i="29" s="1"/>
  <c r="J710" i="29"/>
  <c r="F141" i="29"/>
  <c r="J704" i="29"/>
  <c r="J702" i="29" s="1"/>
  <c r="J728" i="29"/>
  <c r="G148" i="29"/>
  <c r="N158" i="29"/>
  <c r="E284" i="29"/>
  <c r="I177" i="29"/>
  <c r="I678" i="29"/>
  <c r="F723" i="29"/>
  <c r="I110" i="29"/>
  <c r="I720" i="29"/>
  <c r="I702" i="29"/>
  <c r="I131" i="29"/>
  <c r="I723" i="29"/>
  <c r="F603" i="29"/>
  <c r="F606" i="29"/>
  <c r="L667" i="29"/>
  <c r="E365" i="39"/>
  <c r="E424" i="39"/>
  <c r="E740" i="29"/>
  <c r="H440" i="29"/>
  <c r="J441" i="29"/>
  <c r="J347" i="39" s="1"/>
  <c r="J346" i="39" s="1"/>
  <c r="H152" i="29"/>
  <c r="J324" i="29"/>
  <c r="J275" i="39" s="1"/>
  <c r="I151" i="29"/>
  <c r="I176" i="29"/>
  <c r="I542" i="29"/>
  <c r="I122" i="29"/>
  <c r="I299" i="29"/>
  <c r="F542" i="29"/>
  <c r="F176" i="29"/>
  <c r="G173" i="29"/>
  <c r="G539" i="29"/>
  <c r="J761" i="29"/>
  <c r="J588" i="39" s="1"/>
  <c r="J584" i="39" s="1"/>
  <c r="J559" i="39" s="1"/>
  <c r="H108" i="29"/>
  <c r="J290" i="29"/>
  <c r="J264" i="39" s="1"/>
  <c r="H539" i="29"/>
  <c r="H173" i="29"/>
  <c r="J540" i="29"/>
  <c r="J425" i="39" s="1"/>
  <c r="H156" i="29"/>
  <c r="J328" i="29"/>
  <c r="J279" i="39" s="1"/>
  <c r="H458" i="29"/>
  <c r="J459" i="29"/>
  <c r="J366" i="39" s="1"/>
  <c r="K578" i="29"/>
  <c r="K573" i="29" s="1"/>
  <c r="K572" i="29" s="1"/>
  <c r="K542" i="29"/>
  <c r="K176" i="29"/>
  <c r="M543" i="29"/>
  <c r="K122" i="29"/>
  <c r="K299" i="29"/>
  <c r="M301" i="29"/>
  <c r="J620" i="29"/>
  <c r="H618" i="29"/>
  <c r="G137" i="29"/>
  <c r="N108" i="29"/>
  <c r="N173" i="29"/>
  <c r="N539" i="29"/>
  <c r="N156" i="29"/>
  <c r="J448" i="29"/>
  <c r="J354" i="39" s="1"/>
  <c r="K146" i="29"/>
  <c r="M320" i="29"/>
  <c r="E415" i="39"/>
  <c r="E146" i="29"/>
  <c r="K294" i="29"/>
  <c r="K113" i="29"/>
  <c r="M295" i="29"/>
  <c r="K174" i="29"/>
  <c r="M541" i="29"/>
  <c r="K124" i="29"/>
  <c r="M303" i="29"/>
  <c r="K177" i="29"/>
  <c r="M544" i="29"/>
  <c r="M427" i="29"/>
  <c r="O427" i="29" s="1"/>
  <c r="K531" i="29"/>
  <c r="M532" i="29"/>
  <c r="M649" i="29"/>
  <c r="K114" i="29"/>
  <c r="M690" i="29"/>
  <c r="K682" i="29"/>
  <c r="M685" i="29"/>
  <c r="K734" i="29"/>
  <c r="M736" i="29"/>
  <c r="M644" i="29"/>
  <c r="O644" i="29" s="1"/>
  <c r="E484" i="39"/>
  <c r="E108" i="39" s="1"/>
  <c r="N137" i="29"/>
  <c r="H284" i="29"/>
  <c r="H102" i="29"/>
  <c r="H119" i="29"/>
  <c r="J298" i="29"/>
  <c r="H149" i="29"/>
  <c r="J322" i="29"/>
  <c r="J273" i="39" s="1"/>
  <c r="H177" i="29"/>
  <c r="J544" i="29"/>
  <c r="J429" i="39" s="1"/>
  <c r="H123" i="29"/>
  <c r="J302" i="29"/>
  <c r="J283" i="39" s="1"/>
  <c r="H162" i="29"/>
  <c r="J536" i="29"/>
  <c r="J421" i="39" s="1"/>
  <c r="J634" i="29"/>
  <c r="H531" i="29"/>
  <c r="H507" i="29" s="1"/>
  <c r="H483" i="29" s="1"/>
  <c r="J532" i="29"/>
  <c r="J417" i="39" s="1"/>
  <c r="H642" i="29"/>
  <c r="J643" i="29"/>
  <c r="J483" i="39" s="1"/>
  <c r="H656" i="29"/>
  <c r="F156" i="29"/>
  <c r="G102" i="29"/>
  <c r="K155" i="29"/>
  <c r="K326" i="29"/>
  <c r="M327" i="29"/>
  <c r="M434" i="29"/>
  <c r="M605" i="29"/>
  <c r="M697" i="29"/>
  <c r="N528" i="29"/>
  <c r="H160" i="29"/>
  <c r="J534" i="29"/>
  <c r="J419" i="39" s="1"/>
  <c r="J585" i="29"/>
  <c r="H444" i="29"/>
  <c r="H134" i="29"/>
  <c r="J445" i="29"/>
  <c r="J351" i="39" s="1"/>
  <c r="J639" i="29"/>
  <c r="J479" i="39" s="1"/>
  <c r="J478" i="39" s="1"/>
  <c r="I146" i="29"/>
  <c r="N138" i="29"/>
  <c r="M522" i="29"/>
  <c r="M632" i="29"/>
  <c r="H103" i="29"/>
  <c r="J286" i="29"/>
  <c r="J429" i="29"/>
  <c r="H592" i="29"/>
  <c r="J593" i="29"/>
  <c r="J456" i="39" s="1"/>
  <c r="P445" i="39"/>
  <c r="H682" i="29"/>
  <c r="J685" i="29"/>
  <c r="G629" i="29"/>
  <c r="M669" i="29"/>
  <c r="O723" i="29"/>
  <c r="H148" i="29"/>
  <c r="J321" i="29"/>
  <c r="J454" i="29"/>
  <c r="J361" i="39" s="1"/>
  <c r="H161" i="29"/>
  <c r="J535" i="29"/>
  <c r="J420" i="39" s="1"/>
  <c r="H624" i="29"/>
  <c r="J625" i="29"/>
  <c r="J488" i="39" s="1"/>
  <c r="J649" i="29"/>
  <c r="G124" i="29"/>
  <c r="J524" i="29"/>
  <c r="J409" i="39" s="1"/>
  <c r="J408" i="39" s="1"/>
  <c r="H659" i="29"/>
  <c r="J716" i="29"/>
  <c r="J535" i="39" s="1"/>
  <c r="N134" i="29"/>
  <c r="N444" i="29"/>
  <c r="N439" i="29" s="1"/>
  <c r="N438" i="29" s="1"/>
  <c r="E141" i="29"/>
  <c r="G125" i="29"/>
  <c r="N103" i="29"/>
  <c r="N326" i="29"/>
  <c r="N155" i="29"/>
  <c r="N130" i="29"/>
  <c r="N667" i="29"/>
  <c r="F161" i="29"/>
  <c r="F114" i="29"/>
  <c r="G642" i="29"/>
  <c r="F688" i="29"/>
  <c r="N542" i="29"/>
  <c r="N176" i="29"/>
  <c r="N122" i="29"/>
  <c r="N299" i="29"/>
  <c r="K137" i="29"/>
  <c r="M447" i="29"/>
  <c r="F757" i="29"/>
  <c r="F740" i="29" s="1"/>
  <c r="F739" i="29" s="1"/>
  <c r="I757" i="29"/>
  <c r="I740" i="29" s="1"/>
  <c r="I739" i="29" s="1"/>
  <c r="E137" i="29"/>
  <c r="E360" i="39"/>
  <c r="E151" i="29"/>
  <c r="K123" i="29"/>
  <c r="M302" i="29"/>
  <c r="E603" i="29"/>
  <c r="M761" i="29"/>
  <c r="H151" i="29"/>
  <c r="J323" i="29"/>
  <c r="J274" i="39" s="1"/>
  <c r="K141" i="29"/>
  <c r="G542" i="29"/>
  <c r="G176" i="29"/>
  <c r="G299" i="29"/>
  <c r="G122" i="29"/>
  <c r="M451" i="29"/>
  <c r="J661" i="29"/>
  <c r="E353" i="39"/>
  <c r="E539" i="29"/>
  <c r="E173" i="29"/>
  <c r="E156" i="29"/>
  <c r="E149" i="39"/>
  <c r="E458" i="29"/>
  <c r="E274" i="39"/>
  <c r="E272" i="39" s="1"/>
  <c r="H137" i="29"/>
  <c r="J447" i="29"/>
  <c r="J353" i="39" s="1"/>
  <c r="K288" i="29"/>
  <c r="K106" i="29"/>
  <c r="M289" i="29"/>
  <c r="K152" i="29"/>
  <c r="M324" i="29"/>
  <c r="M520" i="29"/>
  <c r="M581" i="29"/>
  <c r="K592" i="29"/>
  <c r="M593" i="29"/>
  <c r="K162" i="29"/>
  <c r="M536" i="29"/>
  <c r="K110" i="29"/>
  <c r="M622" i="29"/>
  <c r="K667" i="29"/>
  <c r="M668" i="29"/>
  <c r="K670" i="29"/>
  <c r="M671" i="29"/>
  <c r="M703" i="29"/>
  <c r="O703" i="29" s="1"/>
  <c r="K720" i="29"/>
  <c r="M721" i="29"/>
  <c r="E467" i="39"/>
  <c r="L539" i="29"/>
  <c r="L173" i="29"/>
  <c r="H174" i="29"/>
  <c r="J541" i="29"/>
  <c r="J426" i="39" s="1"/>
  <c r="H124" i="29"/>
  <c r="J303" i="29"/>
  <c r="J284" i="39" s="1"/>
  <c r="H125" i="29"/>
  <c r="J304" i="29"/>
  <c r="J285" i="39" s="1"/>
  <c r="H155" i="29"/>
  <c r="H326" i="29"/>
  <c r="J327" i="29"/>
  <c r="J278" i="39" s="1"/>
  <c r="H153" i="29"/>
  <c r="J325" i="29"/>
  <c r="J427" i="29"/>
  <c r="H565" i="29"/>
  <c r="H548" i="29" s="1"/>
  <c r="J645" i="29"/>
  <c r="J654" i="29"/>
  <c r="F122" i="29"/>
  <c r="F299" i="29"/>
  <c r="F173" i="29"/>
  <c r="F539" i="29"/>
  <c r="G152" i="29"/>
  <c r="G678" i="29"/>
  <c r="N102" i="29"/>
  <c r="N284" i="29"/>
  <c r="K125" i="29"/>
  <c r="M304" i="29"/>
  <c r="K140" i="29"/>
  <c r="M450" i="29"/>
  <c r="O450" i="29" s="1"/>
  <c r="K565" i="29"/>
  <c r="K548" i="29" s="1"/>
  <c r="M568" i="29"/>
  <c r="K595" i="29"/>
  <c r="M596" i="29"/>
  <c r="K688" i="29"/>
  <c r="M689" i="29"/>
  <c r="P406" i="39"/>
  <c r="H670" i="29"/>
  <c r="J671" i="29"/>
  <c r="J512" i="39" s="1"/>
  <c r="G177" i="29"/>
  <c r="G123" i="29"/>
  <c r="K103" i="29"/>
  <c r="M286" i="29"/>
  <c r="O286" i="29" s="1"/>
  <c r="K153" i="29"/>
  <c r="M325" i="29"/>
  <c r="O325" i="29" s="1"/>
  <c r="K159" i="29"/>
  <c r="M533" i="29"/>
  <c r="K656" i="29"/>
  <c r="M658" i="29"/>
  <c r="M681" i="29"/>
  <c r="H288" i="29"/>
  <c r="H106" i="29"/>
  <c r="J289" i="29"/>
  <c r="J263" i="39" s="1"/>
  <c r="H431" i="29"/>
  <c r="H414" i="29" s="1"/>
  <c r="H121" i="29"/>
  <c r="J432" i="29"/>
  <c r="J687" i="29"/>
  <c r="J658" i="29"/>
  <c r="J499" i="39" s="1"/>
  <c r="J497" i="39" s="1"/>
  <c r="G693" i="29"/>
  <c r="M521" i="29"/>
  <c r="M590" i="29"/>
  <c r="M634" i="29"/>
  <c r="M687" i="29"/>
  <c r="M723" i="29"/>
  <c r="J433" i="29"/>
  <c r="P452" i="39"/>
  <c r="J681" i="29"/>
  <c r="N106" i="29"/>
  <c r="N288" i="29"/>
  <c r="J452" i="29"/>
  <c r="J597" i="29"/>
  <c r="J662" i="29"/>
  <c r="J503" i="39" s="1"/>
  <c r="J680" i="29"/>
  <c r="J686" i="29"/>
  <c r="G565" i="29"/>
  <c r="G548" i="29" s="1"/>
  <c r="G670" i="29"/>
  <c r="I137" i="29"/>
  <c r="N125" i="29"/>
  <c r="N119" i="29"/>
  <c r="N678" i="29"/>
  <c r="N682" i="29"/>
  <c r="I306" i="29"/>
  <c r="K130" i="29"/>
  <c r="K308" i="29"/>
  <c r="K307" i="29" s="1"/>
  <c r="K306" i="29" s="1"/>
  <c r="M440" i="29"/>
  <c r="K444" i="29"/>
  <c r="K439" i="29" s="1"/>
  <c r="K438" i="29" s="1"/>
  <c r="K134" i="29"/>
  <c r="M445" i="29"/>
  <c r="M585" i="29"/>
  <c r="K603" i="29"/>
  <c r="M604" i="29"/>
  <c r="K606" i="29"/>
  <c r="M607" i="29"/>
  <c r="K731" i="29"/>
  <c r="M732" i="29"/>
  <c r="J434" i="29"/>
  <c r="J581" i="29"/>
  <c r="J443" i="39" s="1"/>
  <c r="H139" i="29"/>
  <c r="J449" i="29"/>
  <c r="J355" i="39" s="1"/>
  <c r="J696" i="29"/>
  <c r="H693" i="29"/>
  <c r="J694" i="29"/>
  <c r="H734" i="29"/>
  <c r="J736" i="29"/>
  <c r="J555" i="39" s="1"/>
  <c r="J553" i="39" s="1"/>
  <c r="J556" i="39" s="1"/>
  <c r="G444" i="29"/>
  <c r="G439" i="29" s="1"/>
  <c r="G438" i="29" s="1"/>
  <c r="G437" i="29" s="1"/>
  <c r="G134" i="29"/>
  <c r="M454" i="29"/>
  <c r="K624" i="29"/>
  <c r="M625" i="29"/>
  <c r="H294" i="29"/>
  <c r="H113" i="29"/>
  <c r="J295" i="29"/>
  <c r="J268" i="39" s="1"/>
  <c r="H706" i="29"/>
  <c r="J707" i="29"/>
  <c r="J525" i="39" s="1"/>
  <c r="J653" i="29"/>
  <c r="N104" i="29"/>
  <c r="K104" i="29"/>
  <c r="M287" i="29"/>
  <c r="O287" i="29" s="1"/>
  <c r="M435" i="29"/>
  <c r="J435" i="29"/>
  <c r="H136" i="29"/>
  <c r="J644" i="29"/>
  <c r="J136" i="29" s="1"/>
  <c r="G158" i="29"/>
  <c r="G531" i="29"/>
  <c r="F659" i="29"/>
  <c r="H159" i="29"/>
  <c r="J533" i="29"/>
  <c r="J418" i="39" s="1"/>
  <c r="H595" i="29"/>
  <c r="J596" i="29"/>
  <c r="J459" i="39" s="1"/>
  <c r="G103" i="29"/>
  <c r="J633" i="29"/>
  <c r="A633" i="29" s="1"/>
  <c r="G118" i="29"/>
  <c r="N426" i="29"/>
  <c r="N159" i="29"/>
  <c r="I152" i="29"/>
  <c r="I114" i="29"/>
  <c r="I688" i="29"/>
  <c r="F152" i="29"/>
  <c r="N720" i="29"/>
  <c r="H542" i="29"/>
  <c r="H176" i="29"/>
  <c r="J543" i="29"/>
  <c r="J428" i="39" s="1"/>
  <c r="H122" i="29"/>
  <c r="H299" i="29"/>
  <c r="J301" i="29"/>
  <c r="J282" i="39" s="1"/>
  <c r="K618" i="29"/>
  <c r="K613" i="29" s="1"/>
  <c r="M620" i="29"/>
  <c r="K108" i="29"/>
  <c r="M290" i="29"/>
  <c r="K539" i="29"/>
  <c r="K173" i="29"/>
  <c r="M540" i="29"/>
  <c r="K156" i="29"/>
  <c r="M328" i="29"/>
  <c r="K458" i="29"/>
  <c r="M459" i="29"/>
  <c r="K151" i="29"/>
  <c r="M323" i="29"/>
  <c r="J451" i="29"/>
  <c r="J357" i="39" s="1"/>
  <c r="G156" i="29"/>
  <c r="H118" i="29"/>
  <c r="J297" i="29"/>
  <c r="E588" i="39"/>
  <c r="E542" i="29"/>
  <c r="E176" i="29"/>
  <c r="E299" i="29"/>
  <c r="E122" i="29"/>
  <c r="H146" i="29"/>
  <c r="J320" i="29"/>
  <c r="J270" i="39" s="1"/>
  <c r="K284" i="29"/>
  <c r="K102" i="29"/>
  <c r="K119" i="29"/>
  <c r="M298" i="29"/>
  <c r="K149" i="29"/>
  <c r="M322" i="29"/>
  <c r="K139" i="29"/>
  <c r="M449" i="29"/>
  <c r="K109" i="29"/>
  <c r="M621" i="29"/>
  <c r="K111" i="29"/>
  <c r="M623" i="29"/>
  <c r="K642" i="29"/>
  <c r="M643" i="29"/>
  <c r="K659" i="29"/>
  <c r="K677" i="29"/>
  <c r="K693" i="29"/>
  <c r="M694" i="29"/>
  <c r="E427" i="39"/>
  <c r="L176" i="29"/>
  <c r="L542" i="29"/>
  <c r="L122" i="29"/>
  <c r="L299" i="29"/>
  <c r="H130" i="29"/>
  <c r="H308" i="29"/>
  <c r="H307" i="29" s="1"/>
  <c r="H306" i="29" s="1"/>
  <c r="H111" i="29"/>
  <c r="J623" i="29"/>
  <c r="J487" i="39" s="1"/>
  <c r="H603" i="29"/>
  <c r="J604" i="29"/>
  <c r="J467" i="39" s="1"/>
  <c r="J605" i="29"/>
  <c r="H637" i="29"/>
  <c r="H636" i="29" s="1"/>
  <c r="F458" i="29"/>
  <c r="G734" i="29"/>
  <c r="K118" i="29"/>
  <c r="M297" i="29"/>
  <c r="O297" i="29" s="1"/>
  <c r="K161" i="29"/>
  <c r="M535" i="29"/>
  <c r="K160" i="29"/>
  <c r="M534" i="29"/>
  <c r="M639" i="29"/>
  <c r="K706" i="29"/>
  <c r="K701" i="29" s="1"/>
  <c r="K700" i="29" s="1"/>
  <c r="M707" i="29"/>
  <c r="H629" i="29"/>
  <c r="J630" i="29"/>
  <c r="H688" i="29"/>
  <c r="J689" i="29"/>
  <c r="J530" i="39" s="1"/>
  <c r="F113" i="29"/>
  <c r="F294" i="29"/>
  <c r="M655" i="29"/>
  <c r="G155" i="29"/>
  <c r="G326" i="29"/>
  <c r="K132" i="29"/>
  <c r="M311" i="29"/>
  <c r="O311" i="29" s="1"/>
  <c r="M433" i="29"/>
  <c r="M680" i="29"/>
  <c r="O680" i="29" s="1"/>
  <c r="O522" i="39" s="1"/>
  <c r="H132" i="29"/>
  <c r="J311" i="29"/>
  <c r="J132" i="29" s="1"/>
  <c r="J455" i="29"/>
  <c r="J655" i="29"/>
  <c r="J697" i="29"/>
  <c r="J546" i="39" s="1"/>
  <c r="J718" i="29"/>
  <c r="G139" i="29"/>
  <c r="K431" i="29"/>
  <c r="K414" i="29" s="1"/>
  <c r="K121" i="29"/>
  <c r="M432" i="29"/>
  <c r="H131" i="29"/>
  <c r="J310" i="29"/>
  <c r="G119" i="29"/>
  <c r="G431" i="29"/>
  <c r="G121" i="29"/>
  <c r="J660" i="29"/>
  <c r="P493" i="39"/>
  <c r="E357" i="39"/>
  <c r="G130" i="29"/>
  <c r="G129" i="29" s="1"/>
  <c r="G308" i="29"/>
  <c r="G307" i="29" s="1"/>
  <c r="G306" i="29" s="1"/>
  <c r="I528" i="29"/>
  <c r="N308" i="29"/>
  <c r="N307" i="29" s="1"/>
  <c r="N306" i="29" s="1"/>
  <c r="N305" i="29" s="1"/>
  <c r="N124" i="29"/>
  <c r="N139" i="29"/>
  <c r="N613" i="29"/>
  <c r="N606" i="29"/>
  <c r="I102" i="29"/>
  <c r="I284" i="29"/>
  <c r="I638" i="29"/>
  <c r="F134" i="29"/>
  <c r="F444" i="29"/>
  <c r="F439" i="29" s="1"/>
  <c r="F438" i="29" s="1"/>
  <c r="F638" i="29"/>
  <c r="F693" i="29"/>
  <c r="G688" i="29"/>
  <c r="F102" i="29"/>
  <c r="G682" i="29"/>
  <c r="N109" i="29"/>
  <c r="N111" i="29"/>
  <c r="F148" i="29"/>
  <c r="F123" i="29"/>
  <c r="F104" i="29"/>
  <c r="N132" i="29"/>
  <c r="N629" i="29"/>
  <c r="I160" i="29"/>
  <c r="F153" i="29"/>
  <c r="F706" i="29"/>
  <c r="F701" i="29" s="1"/>
  <c r="F700" i="29" s="1"/>
  <c r="E140" i="29"/>
  <c r="E508" i="29"/>
  <c r="L149" i="29"/>
  <c r="L137" i="29"/>
  <c r="L670" i="29"/>
  <c r="L114" i="29"/>
  <c r="I148" i="29"/>
  <c r="I603" i="29"/>
  <c r="I642" i="29"/>
  <c r="F595" i="29"/>
  <c r="L603" i="29"/>
  <c r="E147" i="39"/>
  <c r="I444" i="29"/>
  <c r="I439" i="29" s="1"/>
  <c r="I438" i="29" s="1"/>
  <c r="I437" i="29" s="1"/>
  <c r="I134" i="29"/>
  <c r="F177" i="29"/>
  <c r="F670" i="29"/>
  <c r="N148" i="29"/>
  <c r="G138" i="29"/>
  <c r="N153" i="29"/>
  <c r="N595" i="29"/>
  <c r="N571" i="29" s="1"/>
  <c r="N547" i="29" s="1"/>
  <c r="I138" i="29"/>
  <c r="I130" i="29"/>
  <c r="I129" i="29" s="1"/>
  <c r="I629" i="29"/>
  <c r="I670" i="29"/>
  <c r="F162" i="29"/>
  <c r="F130" i="29"/>
  <c r="F308" i="29"/>
  <c r="F307" i="29" s="1"/>
  <c r="F306" i="29" s="1"/>
  <c r="F124" i="29"/>
  <c r="L152" i="29"/>
  <c r="L124" i="29"/>
  <c r="F136" i="29"/>
  <c r="L162" i="29"/>
  <c r="H613" i="29"/>
  <c r="H678" i="29"/>
  <c r="H702" i="29"/>
  <c r="H720" i="29"/>
  <c r="J721" i="29"/>
  <c r="J540" i="39" s="1"/>
  <c r="H731" i="29"/>
  <c r="J732" i="29"/>
  <c r="J551" i="39" s="1"/>
  <c r="I108" i="29"/>
  <c r="I173" i="29"/>
  <c r="I539" i="29"/>
  <c r="I156" i="29"/>
  <c r="G149" i="29"/>
  <c r="G174" i="29"/>
  <c r="G294" i="29"/>
  <c r="G113" i="29"/>
  <c r="N149" i="29"/>
  <c r="K138" i="29"/>
  <c r="M448" i="29"/>
  <c r="K148" i="29"/>
  <c r="M321" i="29"/>
  <c r="O321" i="29" s="1"/>
  <c r="M597" i="29"/>
  <c r="M733" i="29"/>
  <c r="H104" i="29"/>
  <c r="J287" i="29"/>
  <c r="J617" i="29"/>
  <c r="J481" i="39" s="1"/>
  <c r="H606" i="29"/>
  <c r="J607" i="29"/>
  <c r="J470" i="39" s="1"/>
  <c r="J469" i="39" s="1"/>
  <c r="J472" i="39" s="1"/>
  <c r="H109" i="29"/>
  <c r="J621" i="29"/>
  <c r="J485" i="39" s="1"/>
  <c r="H667" i="29"/>
  <c r="J668" i="29"/>
  <c r="J509" i="39" s="1"/>
  <c r="F288" i="29"/>
  <c r="K131" i="29"/>
  <c r="M310" i="29"/>
  <c r="O310" i="29" s="1"/>
  <c r="K723" i="29"/>
  <c r="H110" i="29"/>
  <c r="J622" i="29"/>
  <c r="H723" i="29"/>
  <c r="F508" i="29"/>
  <c r="F108" i="29"/>
  <c r="N152" i="29"/>
  <c r="M455" i="29"/>
  <c r="K629" i="29"/>
  <c r="M630" i="29"/>
  <c r="H140" i="29"/>
  <c r="J450" i="29"/>
  <c r="N113" i="29"/>
  <c r="N294" i="29"/>
  <c r="J733" i="29"/>
  <c r="E108" i="29"/>
  <c r="N177" i="29"/>
  <c r="N123" i="29"/>
  <c r="N110" i="29"/>
  <c r="N656" i="29"/>
  <c r="I125" i="29"/>
  <c r="I155" i="29"/>
  <c r="I326" i="29"/>
  <c r="F531" i="29"/>
  <c r="N131" i="29"/>
  <c r="N531" i="29"/>
  <c r="N431" i="29"/>
  <c r="N121" i="29"/>
  <c r="N659" i="29"/>
  <c r="N688" i="29"/>
  <c r="F426" i="29"/>
  <c r="F720" i="29"/>
  <c r="G160" i="29"/>
  <c r="G288" i="29"/>
  <c r="G106" i="29"/>
  <c r="G153" i="29"/>
  <c r="I426" i="29"/>
  <c r="I531" i="29"/>
  <c r="E259" i="39"/>
  <c r="L294" i="29"/>
  <c r="L113" i="29"/>
  <c r="L174" i="29"/>
  <c r="L119" i="29"/>
  <c r="L734" i="29"/>
  <c r="J690" i="29"/>
  <c r="J531" i="39" s="1"/>
  <c r="F629" i="29"/>
  <c r="E306" i="29"/>
  <c r="I174" i="29"/>
  <c r="F284" i="29"/>
  <c r="F149" i="29"/>
  <c r="N624" i="29"/>
  <c r="I149" i="29"/>
  <c r="F326" i="29"/>
  <c r="F155" i="29"/>
  <c r="G104" i="29"/>
  <c r="G723" i="29"/>
  <c r="G699" i="29" s="1"/>
  <c r="L146" i="29"/>
  <c r="I682" i="29"/>
  <c r="I677" i="29" s="1"/>
  <c r="E440" i="29"/>
  <c r="E347" i="39"/>
  <c r="F119" i="29"/>
  <c r="F160" i="29"/>
  <c r="L130" i="29"/>
  <c r="L308" i="29"/>
  <c r="L307" i="29" s="1"/>
  <c r="L306" i="29" s="1"/>
  <c r="N731" i="29"/>
  <c r="E548" i="29"/>
  <c r="I161" i="29"/>
  <c r="L161" i="29"/>
  <c r="L731" i="29"/>
  <c r="F528" i="29"/>
  <c r="L155" i="29"/>
  <c r="L154" i="29" s="1"/>
  <c r="L326" i="29"/>
  <c r="L159" i="29"/>
  <c r="L444" i="29"/>
  <c r="L439" i="29" s="1"/>
  <c r="L438" i="29" s="1"/>
  <c r="L134" i="29"/>
  <c r="F137" i="29"/>
  <c r="I624" i="29"/>
  <c r="I612" i="29" s="1"/>
  <c r="I109" i="29"/>
  <c r="E578" i="29"/>
  <c r="F731" i="29"/>
  <c r="L125" i="29"/>
  <c r="L678" i="29"/>
  <c r="M436" i="29"/>
  <c r="L656" i="29"/>
  <c r="L136" i="29"/>
  <c r="E288" i="29"/>
  <c r="E263" i="39"/>
  <c r="E138" i="29"/>
  <c r="E122" i="39"/>
  <c r="E104" i="29"/>
  <c r="E123" i="29"/>
  <c r="N706" i="29"/>
  <c r="N701" i="29" s="1"/>
  <c r="N700" i="29" s="1"/>
  <c r="F125" i="29"/>
  <c r="F110" i="29"/>
  <c r="L110" i="29"/>
  <c r="L693" i="29"/>
  <c r="F131" i="29"/>
  <c r="F159" i="29"/>
  <c r="F642" i="29"/>
  <c r="L140" i="29"/>
  <c r="L629" i="29"/>
  <c r="E149" i="29"/>
  <c r="L565" i="29"/>
  <c r="L548" i="29" s="1"/>
  <c r="L592" i="29"/>
  <c r="E283" i="39"/>
  <c r="I140" i="29"/>
  <c r="I159" i="29"/>
  <c r="L153" i="29"/>
  <c r="L595" i="29"/>
  <c r="L720" i="29"/>
  <c r="L102" i="29"/>
  <c r="E119" i="29"/>
  <c r="E276" i="39"/>
  <c r="G140" i="29"/>
  <c r="E174" i="29"/>
  <c r="E431" i="29"/>
  <c r="E369" i="39"/>
  <c r="L624" i="29"/>
  <c r="E479" i="39"/>
  <c r="E638" i="29"/>
  <c r="E450" i="39"/>
  <c r="N161" i="29"/>
  <c r="I124" i="29"/>
  <c r="I113" i="29"/>
  <c r="I294" i="29"/>
  <c r="N160" i="29"/>
  <c r="I103" i="29"/>
  <c r="F624" i="29"/>
  <c r="F109" i="29"/>
  <c r="N140" i="29"/>
  <c r="I595" i="29"/>
  <c r="I139" i="29"/>
  <c r="F431" i="29"/>
  <c r="F121" i="29"/>
  <c r="F140" i="29"/>
  <c r="L104" i="29"/>
  <c r="L177" i="29"/>
  <c r="L123" i="29"/>
  <c r="E461" i="39"/>
  <c r="I431" i="29"/>
  <c r="I121" i="29"/>
  <c r="I111" i="29"/>
  <c r="E499" i="39"/>
  <c r="E443" i="39"/>
  <c r="F103" i="29"/>
  <c r="E659" i="29"/>
  <c r="I104" i="29"/>
  <c r="I153" i="29"/>
  <c r="I659" i="29"/>
  <c r="L613" i="29"/>
  <c r="L160" i="29"/>
  <c r="E356" i="39"/>
  <c r="E354" i="39"/>
  <c r="E444" i="29"/>
  <c r="E351" i="39"/>
  <c r="E134" i="29"/>
  <c r="E364" i="39"/>
  <c r="E508" i="39"/>
  <c r="E618" i="29"/>
  <c r="E613" i="29" s="1"/>
  <c r="I288" i="29"/>
  <c r="I106" i="29"/>
  <c r="I706" i="29"/>
  <c r="I701" i="29" s="1"/>
  <c r="I700" i="29" s="1"/>
  <c r="L106" i="29"/>
  <c r="L288" i="29"/>
  <c r="L283" i="29" s="1"/>
  <c r="L121" i="29"/>
  <c r="L431" i="29"/>
  <c r="E521" i="39"/>
  <c r="E294" i="29"/>
  <c r="J436" i="29"/>
  <c r="E118" i="29"/>
  <c r="E113" i="29"/>
  <c r="E152" i="29"/>
  <c r="L688" i="29"/>
  <c r="E629" i="29"/>
  <c r="E667" i="29"/>
  <c r="E111" i="29"/>
  <c r="E529" i="39"/>
  <c r="E284" i="39"/>
  <c r="E124" i="29"/>
  <c r="E511" i="39"/>
  <c r="E419" i="39"/>
  <c r="E160" i="29"/>
  <c r="E114" i="29"/>
  <c r="G595" i="29"/>
  <c r="G571" i="29" s="1"/>
  <c r="L111" i="29"/>
  <c r="E277" i="39"/>
  <c r="E177" i="29"/>
  <c r="L682" i="29"/>
  <c r="E139" i="29"/>
  <c r="E642" i="29"/>
  <c r="E624" i="29"/>
  <c r="E531" i="29"/>
  <c r="E158" i="29"/>
  <c r="E494" i="39"/>
  <c r="E492" i="39" s="1"/>
  <c r="E326" i="29"/>
  <c r="E155" i="29"/>
  <c r="L103" i="29"/>
  <c r="L706" i="29"/>
  <c r="L701" i="29" s="1"/>
  <c r="L700" i="29" s="1"/>
  <c r="E130" i="29"/>
  <c r="E530" i="39"/>
  <c r="E688" i="29"/>
  <c r="E595" i="29"/>
  <c r="E459" i="39"/>
  <c r="E670" i="29"/>
  <c r="E706" i="29"/>
  <c r="E701" i="29" s="1"/>
  <c r="E103" i="29"/>
  <c r="E101" i="29" s="1"/>
  <c r="A664" i="29"/>
  <c r="E720" i="29"/>
  <c r="E486" i="39"/>
  <c r="E161" i="29"/>
  <c r="E420" i="39"/>
  <c r="E592" i="29"/>
  <c r="E456" i="39"/>
  <c r="E125" i="29"/>
  <c r="A713" i="29"/>
  <c r="A712" i="29"/>
  <c r="J461" i="29"/>
  <c r="A711" i="29"/>
  <c r="E461" i="29"/>
  <c r="E472" i="39"/>
  <c r="E159" i="29"/>
  <c r="A645" i="29"/>
  <c r="A715" i="29"/>
  <c r="E734" i="29"/>
  <c r="E555" i="39"/>
  <c r="E153" i="29"/>
  <c r="K461" i="29"/>
  <c r="K158" i="29"/>
  <c r="A647" i="29"/>
  <c r="H461" i="29"/>
  <c r="H158" i="29"/>
  <c r="E445" i="39"/>
  <c r="E682" i="29"/>
  <c r="E527" i="39"/>
  <c r="E524" i="39" s="1"/>
  <c r="E693" i="29"/>
  <c r="E723" i="29"/>
  <c r="E488" i="39"/>
  <c r="E550" i="39"/>
  <c r="E359" i="39"/>
  <c r="A710" i="29"/>
  <c r="E460" i="39"/>
  <c r="E132" i="39" s="1"/>
  <c r="E358" i="39"/>
  <c r="G159" i="29"/>
  <c r="E489" i="39"/>
  <c r="G161" i="29"/>
  <c r="E407" i="39"/>
  <c r="L461" i="29"/>
  <c r="L158" i="29"/>
  <c r="E532" i="39"/>
  <c r="A727" i="29"/>
  <c r="E545" i="39"/>
  <c r="E504" i="39"/>
  <c r="E448" i="39"/>
  <c r="E537" i="39"/>
  <c r="E125" i="39" s="1"/>
  <c r="E487" i="39"/>
  <c r="F158" i="29"/>
  <c r="E109" i="29"/>
  <c r="E541" i="39"/>
  <c r="E523" i="39"/>
  <c r="A453" i="29"/>
  <c r="G624" i="29"/>
  <c r="G612" i="29" s="1"/>
  <c r="F461" i="29"/>
  <c r="A686" i="29"/>
  <c r="G110" i="29"/>
  <c r="G111" i="29"/>
  <c r="M659" i="29" l="1"/>
  <c r="H635" i="29"/>
  <c r="L129" i="29"/>
  <c r="I699" i="29"/>
  <c r="H157" i="29"/>
  <c r="J723" i="29"/>
  <c r="K172" i="29"/>
  <c r="K170" i="29" s="1"/>
  <c r="G283" i="29"/>
  <c r="G126" i="39"/>
  <c r="E105" i="29"/>
  <c r="J543" i="39"/>
  <c r="M102" i="29"/>
  <c r="L414" i="29"/>
  <c r="I676" i="29"/>
  <c r="N699" i="29"/>
  <c r="A679" i="29"/>
  <c r="A663" i="29"/>
  <c r="I121" i="39"/>
  <c r="F458" i="39"/>
  <c r="I129" i="39"/>
  <c r="I127" i="39" s="1"/>
  <c r="J271" i="39"/>
  <c r="G258" i="39"/>
  <c r="G294" i="39" s="1"/>
  <c r="A728" i="29"/>
  <c r="J140" i="29"/>
  <c r="J365" i="39"/>
  <c r="J533" i="39"/>
  <c r="J461" i="39"/>
  <c r="N157" i="29"/>
  <c r="A662" i="29"/>
  <c r="M158" i="29"/>
  <c r="J131" i="29"/>
  <c r="H134" i="39"/>
  <c r="N455" i="39"/>
  <c r="N112" i="29"/>
  <c r="J522" i="39"/>
  <c r="H112" i="39"/>
  <c r="A704" i="29"/>
  <c r="J102" i="29"/>
  <c r="K104" i="39"/>
  <c r="G134" i="39"/>
  <c r="K111" i="39"/>
  <c r="G282" i="29"/>
  <c r="H126" i="39"/>
  <c r="I524" i="39"/>
  <c r="I120" i="39"/>
  <c r="I135" i="39"/>
  <c r="J539" i="39"/>
  <c r="L133" i="39"/>
  <c r="A705" i="29"/>
  <c r="J369" i="39"/>
  <c r="J486" i="39"/>
  <c r="P486" i="39" s="1"/>
  <c r="F482" i="39"/>
  <c r="F477" i="39" s="1"/>
  <c r="F476" i="39" s="1"/>
  <c r="F475" i="39" s="1"/>
  <c r="H524" i="39"/>
  <c r="L433" i="39"/>
  <c r="N365" i="39"/>
  <c r="F102" i="39"/>
  <c r="F101" i="39" s="1"/>
  <c r="H175" i="29"/>
  <c r="H171" i="29" s="1"/>
  <c r="H154" i="29"/>
  <c r="K507" i="29"/>
  <c r="K483" i="29" s="1"/>
  <c r="H571" i="29"/>
  <c r="H547" i="29" s="1"/>
  <c r="P363" i="39"/>
  <c r="K148" i="39"/>
  <c r="K144" i="39" s="1"/>
  <c r="N511" i="39"/>
  <c r="N514" i="39" s="1"/>
  <c r="K124" i="39"/>
  <c r="H109" i="39"/>
  <c r="H124" i="39"/>
  <c r="H121" i="39" s="1"/>
  <c r="K134" i="39"/>
  <c r="J528" i="29"/>
  <c r="H344" i="39"/>
  <c r="J508" i="39"/>
  <c r="I500" i="39"/>
  <c r="K145" i="39"/>
  <c r="K143" i="39" s="1"/>
  <c r="L128" i="39"/>
  <c r="N112" i="39"/>
  <c r="L109" i="39"/>
  <c r="H392" i="39"/>
  <c r="H391" i="39" s="1"/>
  <c r="H129" i="39"/>
  <c r="H127" i="39" s="1"/>
  <c r="A660" i="29"/>
  <c r="F146" i="39"/>
  <c r="F145" i="39" s="1"/>
  <c r="F143" i="39" s="1"/>
  <c r="J158" i="29"/>
  <c r="K283" i="29"/>
  <c r="K282" i="29" s="1"/>
  <c r="J527" i="39"/>
  <c r="J109" i="39" s="1"/>
  <c r="I109" i="39"/>
  <c r="I105" i="39" s="1"/>
  <c r="H150" i="39"/>
  <c r="H148" i="39" s="1"/>
  <c r="H144" i="39" s="1"/>
  <c r="N508" i="39"/>
  <c r="F172" i="29"/>
  <c r="F170" i="29" s="1"/>
  <c r="E283" i="29"/>
  <c r="P450" i="39"/>
  <c r="F128" i="39"/>
  <c r="N416" i="39"/>
  <c r="G150" i="39"/>
  <c r="I112" i="29"/>
  <c r="F571" i="29"/>
  <c r="F547" i="29" s="1"/>
  <c r="N437" i="29"/>
  <c r="K118" i="39"/>
  <c r="K500" i="39"/>
  <c r="F520" i="39"/>
  <c r="F433" i="39"/>
  <c r="N450" i="39"/>
  <c r="G500" i="39"/>
  <c r="F272" i="39"/>
  <c r="J130" i="29"/>
  <c r="K305" i="29"/>
  <c r="F391" i="39"/>
  <c r="I105" i="29"/>
  <c r="N534" i="39"/>
  <c r="G434" i="39"/>
  <c r="G637" i="29"/>
  <c r="G636" i="29" s="1"/>
  <c r="G635" i="29" s="1"/>
  <c r="G611" i="29" s="1"/>
  <c r="F524" i="39"/>
  <c r="G120" i="29"/>
  <c r="F154" i="29"/>
  <c r="F258" i="39"/>
  <c r="H677" i="29"/>
  <c r="H676" i="29" s="1"/>
  <c r="J261" i="39"/>
  <c r="J148" i="29"/>
  <c r="G507" i="29"/>
  <c r="G483" i="29" s="1"/>
  <c r="I571" i="29"/>
  <c r="I547" i="29" s="1"/>
  <c r="K637" i="29"/>
  <c r="K636" i="29" s="1"/>
  <c r="G414" i="29"/>
  <c r="G413" i="29" s="1"/>
  <c r="K157" i="29"/>
  <c r="H701" i="29"/>
  <c r="H700" i="29" s="1"/>
  <c r="A709" i="29"/>
  <c r="K524" i="39"/>
  <c r="K519" i="39" s="1"/>
  <c r="I416" i="39"/>
  <c r="I391" i="39" s="1"/>
  <c r="K435" i="39"/>
  <c r="K434" i="39" s="1"/>
  <c r="F121" i="39"/>
  <c r="I154" i="29"/>
  <c r="F283" i="29"/>
  <c r="F282" i="29" s="1"/>
  <c r="O260" i="39"/>
  <c r="O261" i="39"/>
  <c r="N101" i="29"/>
  <c r="O356" i="39"/>
  <c r="F424" i="39"/>
  <c r="O271" i="39"/>
  <c r="M501" i="39"/>
  <c r="O630" i="29"/>
  <c r="O501" i="39" s="1"/>
  <c r="M419" i="39"/>
  <c r="Q419" i="39" s="1"/>
  <c r="O534" i="29"/>
  <c r="O419" i="39" s="1"/>
  <c r="M483" i="39"/>
  <c r="O643" i="29"/>
  <c r="O483" i="39" s="1"/>
  <c r="M485" i="39"/>
  <c r="O621" i="29"/>
  <c r="O485" i="39" s="1"/>
  <c r="M273" i="39"/>
  <c r="O322" i="29"/>
  <c r="O273" i="39" s="1"/>
  <c r="M366" i="39"/>
  <c r="O459" i="29"/>
  <c r="O366" i="39" s="1"/>
  <c r="M425" i="39"/>
  <c r="O540" i="29"/>
  <c r="O425" i="39" s="1"/>
  <c r="M551" i="39"/>
  <c r="O732" i="29"/>
  <c r="O551" i="39" s="1"/>
  <c r="M351" i="39"/>
  <c r="O445" i="29"/>
  <c r="O351" i="39" s="1"/>
  <c r="M505" i="39"/>
  <c r="O634" i="29"/>
  <c r="O505" i="39" s="1"/>
  <c r="M523" i="39"/>
  <c r="O681" i="29"/>
  <c r="O523" i="39" s="1"/>
  <c r="M459" i="39"/>
  <c r="O596" i="29"/>
  <c r="O459" i="39" s="1"/>
  <c r="M404" i="39"/>
  <c r="O520" i="29"/>
  <c r="O404" i="39" s="1"/>
  <c r="M357" i="39"/>
  <c r="O451" i="29"/>
  <c r="O357" i="39" s="1"/>
  <c r="M588" i="39"/>
  <c r="M584" i="39" s="1"/>
  <c r="M559" i="39" s="1"/>
  <c r="O761" i="29"/>
  <c r="O588" i="39" s="1"/>
  <c r="O584" i="39" s="1"/>
  <c r="O559" i="39" s="1"/>
  <c r="M503" i="39"/>
  <c r="O632" i="29"/>
  <c r="O503" i="39" s="1"/>
  <c r="M546" i="39"/>
  <c r="O697" i="29"/>
  <c r="O546" i="39" s="1"/>
  <c r="M278" i="39"/>
  <c r="O327" i="29"/>
  <c r="O278" i="39" s="1"/>
  <c r="M270" i="39"/>
  <c r="O320" i="29"/>
  <c r="O270" i="39" s="1"/>
  <c r="L507" i="29"/>
  <c r="L483" i="29" s="1"/>
  <c r="M409" i="39"/>
  <c r="M408" i="39" s="1"/>
  <c r="O524" i="29"/>
  <c r="M495" i="39"/>
  <c r="O654" i="29"/>
  <c r="M407" i="39"/>
  <c r="Q407" i="39" s="1"/>
  <c r="O523" i="29"/>
  <c r="M538" i="39"/>
  <c r="O719" i="29"/>
  <c r="M494" i="39"/>
  <c r="O653" i="29"/>
  <c r="M373" i="39"/>
  <c r="O436" i="29"/>
  <c r="O373" i="39" s="1"/>
  <c r="M370" i="39"/>
  <c r="O433" i="29"/>
  <c r="O370" i="39" s="1"/>
  <c r="M525" i="39"/>
  <c r="O707" i="29"/>
  <c r="O525" i="39" s="1"/>
  <c r="M484" i="39"/>
  <c r="O620" i="29"/>
  <c r="O484" i="39" s="1"/>
  <c r="M488" i="39"/>
  <c r="Q488" i="39" s="1"/>
  <c r="O625" i="29"/>
  <c r="O488" i="39" s="1"/>
  <c r="M467" i="39"/>
  <c r="O604" i="29"/>
  <c r="O467" i="39" s="1"/>
  <c r="M453" i="39"/>
  <c r="O590" i="29"/>
  <c r="O453" i="39" s="1"/>
  <c r="M499" i="39"/>
  <c r="M497" i="39" s="1"/>
  <c r="O658" i="29"/>
  <c r="O499" i="39" s="1"/>
  <c r="O497" i="39" s="1"/>
  <c r="M512" i="39"/>
  <c r="O671" i="29"/>
  <c r="O512" i="39" s="1"/>
  <c r="M486" i="39"/>
  <c r="O622" i="29"/>
  <c r="O486" i="39" s="1"/>
  <c r="M456" i="39"/>
  <c r="O593" i="29"/>
  <c r="O456" i="39" s="1"/>
  <c r="M275" i="39"/>
  <c r="O324" i="29"/>
  <c r="O275" i="39" s="1"/>
  <c r="M353" i="39"/>
  <c r="O447" i="29"/>
  <c r="O353" i="39" s="1"/>
  <c r="M510" i="39"/>
  <c r="O669" i="29"/>
  <c r="O510" i="39" s="1"/>
  <c r="M406" i="39"/>
  <c r="O522" i="29"/>
  <c r="O406" i="39" s="1"/>
  <c r="M468" i="39"/>
  <c r="O605" i="29"/>
  <c r="O468" i="39" s="1"/>
  <c r="M527" i="39"/>
  <c r="O685" i="29"/>
  <c r="O527" i="39" s="1"/>
  <c r="M489" i="39"/>
  <c r="O649" i="29"/>
  <c r="O489" i="39" s="1"/>
  <c r="M429" i="39"/>
  <c r="O544" i="29"/>
  <c r="O429" i="39" s="1"/>
  <c r="M426" i="39"/>
  <c r="O541" i="29"/>
  <c r="O426" i="39" s="1"/>
  <c r="M428" i="39"/>
  <c r="O543" i="29"/>
  <c r="O428" i="39" s="1"/>
  <c r="M412" i="39"/>
  <c r="O527" i="29"/>
  <c r="M537" i="39"/>
  <c r="O718" i="29"/>
  <c r="M415" i="39"/>
  <c r="M413" i="39" s="1"/>
  <c r="O530" i="29"/>
  <c r="O415" i="39" s="1"/>
  <c r="O413" i="39" s="1"/>
  <c r="M547" i="39"/>
  <c r="O698" i="29"/>
  <c r="M532" i="39"/>
  <c r="Q532" i="39" s="1"/>
  <c r="O714" i="29"/>
  <c r="M363" i="39"/>
  <c r="Q363" i="39" s="1"/>
  <c r="O456" i="29"/>
  <c r="M541" i="39"/>
  <c r="Q541" i="39" s="1"/>
  <c r="O722" i="29"/>
  <c r="M535" i="39"/>
  <c r="Q535" i="39" s="1"/>
  <c r="O716" i="29"/>
  <c r="M533" i="39"/>
  <c r="O691" i="29"/>
  <c r="M491" i="39"/>
  <c r="Q491" i="39" s="1"/>
  <c r="O627" i="29"/>
  <c r="M452" i="39"/>
  <c r="Q452" i="39" s="1"/>
  <c r="O589" i="29"/>
  <c r="M362" i="39"/>
  <c r="O455" i="29"/>
  <c r="O362" i="39" s="1"/>
  <c r="M552" i="39"/>
  <c r="O733" i="29"/>
  <c r="O552" i="39" s="1"/>
  <c r="M354" i="39"/>
  <c r="O448" i="29"/>
  <c r="O354" i="39" s="1"/>
  <c r="M369" i="39"/>
  <c r="O432" i="29"/>
  <c r="M496" i="39"/>
  <c r="O655" i="29"/>
  <c r="O496" i="39" s="1"/>
  <c r="M420" i="39"/>
  <c r="Q420" i="39" s="1"/>
  <c r="O535" i="29"/>
  <c r="O420" i="39" s="1"/>
  <c r="M543" i="39"/>
  <c r="O694" i="29"/>
  <c r="O543" i="39" s="1"/>
  <c r="M487" i="39"/>
  <c r="O623" i="29"/>
  <c r="O487" i="39" s="1"/>
  <c r="M355" i="39"/>
  <c r="O449" i="29"/>
  <c r="O355" i="39" s="1"/>
  <c r="M276" i="39"/>
  <c r="O298" i="29"/>
  <c r="O276" i="39" s="1"/>
  <c r="M274" i="39"/>
  <c r="O323" i="29"/>
  <c r="O274" i="39" s="1"/>
  <c r="M279" i="39"/>
  <c r="O328" i="29"/>
  <c r="O279" i="39" s="1"/>
  <c r="O277" i="39" s="1"/>
  <c r="M372" i="39"/>
  <c r="O435" i="29"/>
  <c r="O372" i="39" s="1"/>
  <c r="M405" i="39"/>
  <c r="O521" i="29"/>
  <c r="O405" i="39" s="1"/>
  <c r="M530" i="39"/>
  <c r="O689" i="29"/>
  <c r="O530" i="39" s="1"/>
  <c r="M461" i="39"/>
  <c r="O568" i="29"/>
  <c r="O461" i="39" s="1"/>
  <c r="M285" i="39"/>
  <c r="O304" i="29"/>
  <c r="O285" i="39" s="1"/>
  <c r="M540" i="39"/>
  <c r="O721" i="29"/>
  <c r="O540" i="39" s="1"/>
  <c r="M283" i="39"/>
  <c r="O302" i="29"/>
  <c r="O283" i="39" s="1"/>
  <c r="M555" i="39"/>
  <c r="M553" i="39" s="1"/>
  <c r="M556" i="39" s="1"/>
  <c r="O736" i="29"/>
  <c r="O555" i="39" s="1"/>
  <c r="O553" i="39" s="1"/>
  <c r="O556" i="39" s="1"/>
  <c r="M417" i="39"/>
  <c r="O532" i="29"/>
  <c r="O417" i="39" s="1"/>
  <c r="M282" i="39"/>
  <c r="O301" i="29"/>
  <c r="O282" i="39" s="1"/>
  <c r="M513" i="39"/>
  <c r="O672" i="29"/>
  <c r="M367" i="39"/>
  <c r="O460" i="29"/>
  <c r="M457" i="39"/>
  <c r="O594" i="29"/>
  <c r="M444" i="39"/>
  <c r="O582" i="29"/>
  <c r="M358" i="39"/>
  <c r="O452" i="29"/>
  <c r="M544" i="39"/>
  <c r="O695" i="29"/>
  <c r="M445" i="39"/>
  <c r="Q445" i="39" s="1"/>
  <c r="O583" i="29"/>
  <c r="M364" i="39"/>
  <c r="Q364" i="39" s="1"/>
  <c r="O457" i="29"/>
  <c r="M460" i="39"/>
  <c r="O597" i="29"/>
  <c r="O460" i="39" s="1"/>
  <c r="M479" i="39"/>
  <c r="M478" i="39" s="1"/>
  <c r="O639" i="29"/>
  <c r="O479" i="39" s="1"/>
  <c r="O478" i="39" s="1"/>
  <c r="M264" i="39"/>
  <c r="O290" i="29"/>
  <c r="O264" i="39" s="1"/>
  <c r="M361" i="39"/>
  <c r="O454" i="29"/>
  <c r="O361" i="39" s="1"/>
  <c r="M470" i="39"/>
  <c r="M469" i="39" s="1"/>
  <c r="M472" i="39" s="1"/>
  <c r="O607" i="29"/>
  <c r="O470" i="39" s="1"/>
  <c r="O469" i="39" s="1"/>
  <c r="O472" i="39" s="1"/>
  <c r="M447" i="39"/>
  <c r="O585" i="29"/>
  <c r="O447" i="39" s="1"/>
  <c r="M529" i="39"/>
  <c r="O687" i="29"/>
  <c r="O529" i="39" s="1"/>
  <c r="M418" i="39"/>
  <c r="O533" i="29"/>
  <c r="O418" i="39" s="1"/>
  <c r="M509" i="39"/>
  <c r="O668" i="29"/>
  <c r="O509" i="39" s="1"/>
  <c r="M421" i="39"/>
  <c r="O536" i="29"/>
  <c r="O421" i="39" s="1"/>
  <c r="M443" i="39"/>
  <c r="O581" i="29"/>
  <c r="O443" i="39" s="1"/>
  <c r="M263" i="39"/>
  <c r="O289" i="29"/>
  <c r="O263" i="39" s="1"/>
  <c r="M371" i="39"/>
  <c r="O434" i="29"/>
  <c r="O371" i="39" s="1"/>
  <c r="M531" i="39"/>
  <c r="O690" i="29"/>
  <c r="O531" i="39" s="1"/>
  <c r="M284" i="39"/>
  <c r="O303" i="29"/>
  <c r="O284" i="39" s="1"/>
  <c r="M268" i="39"/>
  <c r="O295" i="29"/>
  <c r="O268" i="39" s="1"/>
  <c r="M259" i="39"/>
  <c r="O285" i="29"/>
  <c r="M545" i="39"/>
  <c r="O696" i="29"/>
  <c r="M359" i="39"/>
  <c r="O429" i="29"/>
  <c r="M493" i="39"/>
  <c r="O652" i="29"/>
  <c r="M347" i="39"/>
  <c r="M346" i="39" s="1"/>
  <c r="O441" i="29"/>
  <c r="M448" i="39"/>
  <c r="Q448" i="39" s="1"/>
  <c r="O586" i="29"/>
  <c r="M536" i="39"/>
  <c r="Q536" i="39" s="1"/>
  <c r="O717" i="29"/>
  <c r="M526" i="39"/>
  <c r="O708" i="29"/>
  <c r="M462" i="39"/>
  <c r="Q462" i="39" s="1"/>
  <c r="O569" i="29"/>
  <c r="M481" i="39"/>
  <c r="O617" i="29"/>
  <c r="O481" i="39" s="1"/>
  <c r="M446" i="39"/>
  <c r="O584" i="29"/>
  <c r="M502" i="39"/>
  <c r="O661" i="29"/>
  <c r="O659" i="29" s="1"/>
  <c r="M461" i="29"/>
  <c r="O462" i="29"/>
  <c r="A462" i="29" s="1"/>
  <c r="H129" i="29"/>
  <c r="M528" i="39"/>
  <c r="P462" i="39"/>
  <c r="P407" i="39"/>
  <c r="G455" i="39"/>
  <c r="L134" i="39"/>
  <c r="K120" i="39"/>
  <c r="G482" i="39"/>
  <c r="G477" i="39" s="1"/>
  <c r="G476" i="39" s="1"/>
  <c r="I120" i="29"/>
  <c r="I175" i="29"/>
  <c r="I171" i="29" s="1"/>
  <c r="J501" i="39"/>
  <c r="J131" i="39" s="1"/>
  <c r="N524" i="39"/>
  <c r="G113" i="39"/>
  <c r="G360" i="39"/>
  <c r="G103" i="39"/>
  <c r="P533" i="39"/>
  <c r="G524" i="39"/>
  <c r="G132" i="39"/>
  <c r="I146" i="39"/>
  <c r="I145" i="39" s="1"/>
  <c r="I143" i="39" s="1"/>
  <c r="N550" i="39"/>
  <c r="P541" i="39"/>
  <c r="L112" i="39"/>
  <c r="N539" i="39"/>
  <c r="K135" i="39"/>
  <c r="N500" i="39"/>
  <c r="F157" i="29"/>
  <c r="L699" i="29"/>
  <c r="L524" i="39"/>
  <c r="G112" i="29"/>
  <c r="F120" i="29"/>
  <c r="L157" i="29"/>
  <c r="I133" i="29"/>
  <c r="I128" i="29" s="1"/>
  <c r="I127" i="29" s="1"/>
  <c r="K126" i="39"/>
  <c r="N466" i="39"/>
  <c r="L282" i="29"/>
  <c r="I157" i="29"/>
  <c r="J659" i="29"/>
  <c r="K120" i="29"/>
  <c r="K101" i="29"/>
  <c r="L500" i="39"/>
  <c r="H110" i="39"/>
  <c r="L110" i="39"/>
  <c r="I134" i="39"/>
  <c r="K125" i="39"/>
  <c r="I475" i="39"/>
  <c r="I133" i="39"/>
  <c r="H542" i="39"/>
  <c r="G520" i="39"/>
  <c r="H305" i="29"/>
  <c r="N172" i="29"/>
  <c r="N170" i="29" s="1"/>
  <c r="K133" i="39"/>
  <c r="K542" i="39"/>
  <c r="I458" i="39"/>
  <c r="I433" i="39" s="1"/>
  <c r="I520" i="39"/>
  <c r="P510" i="39"/>
  <c r="I637" i="29"/>
  <c r="I636" i="29" s="1"/>
  <c r="J537" i="39"/>
  <c r="P537" i="39" s="1"/>
  <c r="J362" i="39"/>
  <c r="P362" i="39" s="1"/>
  <c r="G154" i="29"/>
  <c r="J372" i="39"/>
  <c r="P372" i="39" s="1"/>
  <c r="J260" i="39"/>
  <c r="J103" i="39" s="1"/>
  <c r="J447" i="39"/>
  <c r="P447" i="39" s="1"/>
  <c r="J416" i="39"/>
  <c r="M356" i="39"/>
  <c r="J565" i="29"/>
  <c r="J548" i="29" s="1"/>
  <c r="J444" i="39"/>
  <c r="P444" i="39" s="1"/>
  <c r="J526" i="39"/>
  <c r="N111" i="39"/>
  <c r="N132" i="39"/>
  <c r="N280" i="39"/>
  <c r="N108" i="39"/>
  <c r="L272" i="39"/>
  <c r="F542" i="39"/>
  <c r="G539" i="39"/>
  <c r="G542" i="39"/>
  <c r="K110" i="39"/>
  <c r="K105" i="39" s="1"/>
  <c r="K492" i="39"/>
  <c r="K129" i="39"/>
  <c r="K127" i="39" s="1"/>
  <c r="F109" i="39"/>
  <c r="N368" i="39"/>
  <c r="N131" i="39"/>
  <c r="H113" i="39"/>
  <c r="G534" i="39"/>
  <c r="G118" i="39"/>
  <c r="G146" i="39"/>
  <c r="F677" i="29"/>
  <c r="F676" i="29" s="1"/>
  <c r="O521" i="39"/>
  <c r="O520" i="39" s="1"/>
  <c r="H450" i="39"/>
  <c r="H482" i="39"/>
  <c r="H477" i="39" s="1"/>
  <c r="H476" i="39" s="1"/>
  <c r="H475" i="39" s="1"/>
  <c r="K102" i="39"/>
  <c r="K101" i="39" s="1"/>
  <c r="G392" i="39"/>
  <c r="G391" i="39" s="1"/>
  <c r="N350" i="39"/>
  <c r="N345" i="39" s="1"/>
  <c r="N109" i="39"/>
  <c r="E120" i="39"/>
  <c r="J468" i="39"/>
  <c r="P468" i="39" s="1"/>
  <c r="J460" i="39"/>
  <c r="P460" i="39" s="1"/>
  <c r="J523" i="39"/>
  <c r="P523" i="39" s="1"/>
  <c r="M260" i="39"/>
  <c r="J277" i="39"/>
  <c r="J128" i="39"/>
  <c r="N154" i="29"/>
  <c r="J350" i="39"/>
  <c r="J345" i="39" s="1"/>
  <c r="J272" i="39"/>
  <c r="J122" i="39"/>
  <c r="J457" i="39"/>
  <c r="J129" i="39" s="1"/>
  <c r="L637" i="29"/>
  <c r="L636" i="29" s="1"/>
  <c r="L635" i="29" s="1"/>
  <c r="F111" i="39"/>
  <c r="I258" i="39"/>
  <c r="I257" i="39" s="1"/>
  <c r="I256" i="39" s="1"/>
  <c r="I255" i="39" s="1"/>
  <c r="I102" i="39"/>
  <c r="I101" i="39" s="1"/>
  <c r="N150" i="39"/>
  <c r="N125" i="39"/>
  <c r="H103" i="39"/>
  <c r="G147" i="39"/>
  <c r="G129" i="39"/>
  <c r="K392" i="39"/>
  <c r="K391" i="39" s="1"/>
  <c r="H343" i="39"/>
  <c r="N110" i="39"/>
  <c r="H534" i="39"/>
  <c r="N277" i="39"/>
  <c r="N128" i="39"/>
  <c r="N120" i="39"/>
  <c r="J513" i="39"/>
  <c r="J511" i="39" s="1"/>
  <c r="J514" i="39" s="1"/>
  <c r="J446" i="39"/>
  <c r="H258" i="39"/>
  <c r="H102" i="39"/>
  <c r="H120" i="39"/>
  <c r="G108" i="39"/>
  <c r="G105" i="39" s="1"/>
  <c r="L542" i="39"/>
  <c r="J412" i="39"/>
  <c r="K458" i="39"/>
  <c r="N133" i="39"/>
  <c r="N427" i="39"/>
  <c r="N430" i="39" s="1"/>
  <c r="N149" i="39"/>
  <c r="N392" i="39"/>
  <c r="N360" i="39"/>
  <c r="N520" i="39"/>
  <c r="N147" i="39"/>
  <c r="G133" i="39"/>
  <c r="J450" i="39"/>
  <c r="L145" i="39"/>
  <c r="L143" i="39" s="1"/>
  <c r="K534" i="39"/>
  <c r="K258" i="39"/>
  <c r="N440" i="39"/>
  <c r="N435" i="39" s="1"/>
  <c r="N434" i="39" s="1"/>
  <c r="G149" i="39"/>
  <c r="H435" i="39"/>
  <c r="K345" i="39"/>
  <c r="J552" i="39"/>
  <c r="J496" i="39"/>
  <c r="P496" i="39" s="1"/>
  <c r="J427" i="39"/>
  <c r="J430" i="39" s="1"/>
  <c r="J149" i="39"/>
  <c r="J494" i="39"/>
  <c r="Q494" i="39" s="1"/>
  <c r="J528" i="39"/>
  <c r="J358" i="39"/>
  <c r="J118" i="39" s="1"/>
  <c r="J356" i="39"/>
  <c r="P356" i="39" s="1"/>
  <c r="J502" i="39"/>
  <c r="P502" i="39" s="1"/>
  <c r="J489" i="39"/>
  <c r="P489" i="39" s="1"/>
  <c r="J505" i="39"/>
  <c r="P505" i="39" s="1"/>
  <c r="J484" i="39"/>
  <c r="J424" i="39"/>
  <c r="J146" i="39"/>
  <c r="J544" i="39"/>
  <c r="Q544" i="39" s="1"/>
  <c r="L519" i="39"/>
  <c r="L518" i="39" s="1"/>
  <c r="K131" i="39"/>
  <c r="J547" i="39"/>
  <c r="N258" i="39"/>
  <c r="N102" i="39"/>
  <c r="F129" i="39"/>
  <c r="J538" i="39"/>
  <c r="L149" i="39"/>
  <c r="L148" i="39" s="1"/>
  <c r="L144" i="39" s="1"/>
  <c r="L151" i="39" s="1"/>
  <c r="K477" i="39"/>
  <c r="H520" i="39"/>
  <c r="H133" i="39"/>
  <c r="L482" i="39"/>
  <c r="L477" i="39" s="1"/>
  <c r="L476" i="39" s="1"/>
  <c r="L475" i="39" s="1"/>
  <c r="L111" i="39"/>
  <c r="F131" i="39"/>
  <c r="F130" i="39" s="1"/>
  <c r="N542" i="39"/>
  <c r="J259" i="39"/>
  <c r="P259" i="39" s="1"/>
  <c r="G345" i="39"/>
  <c r="N458" i="39"/>
  <c r="O103" i="39"/>
  <c r="G120" i="39"/>
  <c r="F345" i="39"/>
  <c r="F344" i="39" s="1"/>
  <c r="F343" i="39" s="1"/>
  <c r="N104" i="39"/>
  <c r="G128" i="39"/>
  <c r="M504" i="39"/>
  <c r="N129" i="39"/>
  <c r="L108" i="39"/>
  <c r="J373" i="39"/>
  <c r="L571" i="29"/>
  <c r="L547" i="29" s="1"/>
  <c r="M678" i="29"/>
  <c r="M522" i="39"/>
  <c r="Q522" i="39" s="1"/>
  <c r="M271" i="39"/>
  <c r="J280" i="39"/>
  <c r="J504" i="39"/>
  <c r="M261" i="39"/>
  <c r="J545" i="39"/>
  <c r="P545" i="39" s="1"/>
  <c r="J371" i="39"/>
  <c r="J370" i="39"/>
  <c r="J529" i="39"/>
  <c r="J111" i="39" s="1"/>
  <c r="J262" i="39"/>
  <c r="J106" i="39"/>
  <c r="J495" i="39"/>
  <c r="J359" i="39"/>
  <c r="J120" i="39" s="1"/>
  <c r="J276" i="39"/>
  <c r="N134" i="39"/>
  <c r="I345" i="39"/>
  <c r="I344" i="39" s="1"/>
  <c r="I343" i="39" s="1"/>
  <c r="G121" i="39"/>
  <c r="J520" i="39"/>
  <c r="L131" i="39"/>
  <c r="L121" i="39"/>
  <c r="N482" i="39"/>
  <c r="N477" i="39" s="1"/>
  <c r="N637" i="29"/>
  <c r="N636" i="29" s="1"/>
  <c r="N635" i="29" s="1"/>
  <c r="N262" i="39"/>
  <c r="N106" i="39"/>
  <c r="H104" i="39"/>
  <c r="I149" i="39"/>
  <c r="I148" i="39" s="1"/>
  <c r="I144" i="39" s="1"/>
  <c r="I151" i="39" s="1"/>
  <c r="H539" i="39"/>
  <c r="L129" i="39"/>
  <c r="N118" i="39"/>
  <c r="M521" i="39"/>
  <c r="K112" i="39"/>
  <c r="N424" i="39"/>
  <c r="N146" i="39"/>
  <c r="N492" i="39"/>
  <c r="N135" i="39"/>
  <c r="N124" i="39"/>
  <c r="L258" i="39"/>
  <c r="L257" i="39" s="1"/>
  <c r="L256" i="39" s="1"/>
  <c r="L255" i="39" s="1"/>
  <c r="L102" i="39"/>
  <c r="L101" i="39" s="1"/>
  <c r="L104" i="39"/>
  <c r="F150" i="39"/>
  <c r="F148" i="39" s="1"/>
  <c r="F144" i="39" s="1"/>
  <c r="N126" i="39"/>
  <c r="N103" i="39"/>
  <c r="K360" i="39"/>
  <c r="N272" i="39"/>
  <c r="N122" i="39"/>
  <c r="G102" i="39"/>
  <c r="L345" i="39"/>
  <c r="L344" i="39" s="1"/>
  <c r="L343" i="39" s="1"/>
  <c r="F110" i="39"/>
  <c r="N113" i="39"/>
  <c r="K699" i="29"/>
  <c r="A723" i="29"/>
  <c r="F437" i="29"/>
  <c r="I507" i="29"/>
  <c r="I483" i="29" s="1"/>
  <c r="K635" i="29"/>
  <c r="K612" i="29"/>
  <c r="L437" i="29"/>
  <c r="L413" i="29" s="1"/>
  <c r="M528" i="29"/>
  <c r="L120" i="29"/>
  <c r="E112" i="39"/>
  <c r="L612" i="29"/>
  <c r="N120" i="29"/>
  <c r="F699" i="29"/>
  <c r="K437" i="29"/>
  <c r="K413" i="29" s="1"/>
  <c r="N507" i="29"/>
  <c r="N483" i="29" s="1"/>
  <c r="H101" i="29"/>
  <c r="I675" i="29"/>
  <c r="P503" i="39"/>
  <c r="E282" i="29"/>
  <c r="E700" i="29"/>
  <c r="E612" i="29"/>
  <c r="E100" i="29"/>
  <c r="E553" i="39"/>
  <c r="E455" i="39"/>
  <c r="E157" i="29"/>
  <c r="E112" i="29"/>
  <c r="E133" i="29"/>
  <c r="E637" i="29"/>
  <c r="E126" i="39"/>
  <c r="L101" i="29"/>
  <c r="E111" i="39"/>
  <c r="L133" i="29"/>
  <c r="L128" i="29" s="1"/>
  <c r="L127" i="29" s="1"/>
  <c r="E346" i="39"/>
  <c r="F414" i="29"/>
  <c r="M629" i="29"/>
  <c r="M131" i="29"/>
  <c r="J667" i="29"/>
  <c r="J606" i="29"/>
  <c r="M138" i="29"/>
  <c r="H699" i="29"/>
  <c r="F129" i="29"/>
  <c r="F133" i="29"/>
  <c r="I635" i="29"/>
  <c r="I611" i="29" s="1"/>
  <c r="I101" i="29"/>
  <c r="P546" i="39"/>
  <c r="M111" i="29"/>
  <c r="M119" i="29"/>
  <c r="E584" i="39"/>
  <c r="M458" i="29"/>
  <c r="M173" i="29"/>
  <c r="M539" i="29"/>
  <c r="J595" i="29"/>
  <c r="G157" i="29"/>
  <c r="M104" i="29"/>
  <c r="J294" i="29"/>
  <c r="J113" i="29"/>
  <c r="G133" i="29"/>
  <c r="G128" i="29" s="1"/>
  <c r="G127" i="29" s="1"/>
  <c r="H120" i="29"/>
  <c r="H105" i="29"/>
  <c r="M656" i="29"/>
  <c r="M103" i="29"/>
  <c r="J670" i="29"/>
  <c r="N283" i="29"/>
  <c r="N282" i="29" s="1"/>
  <c r="N281" i="29" s="1"/>
  <c r="J153" i="29"/>
  <c r="M720" i="29"/>
  <c r="M667" i="29"/>
  <c r="M508" i="29"/>
  <c r="M152" i="29"/>
  <c r="K105" i="29"/>
  <c r="P415" i="39"/>
  <c r="P413" i="39" s="1"/>
  <c r="M141" i="29"/>
  <c r="G175" i="29"/>
  <c r="G171" i="29" s="1"/>
  <c r="J151" i="29"/>
  <c r="M757" i="29"/>
  <c r="M740" i="29" s="1"/>
  <c r="M739" i="29" s="1"/>
  <c r="N129" i="29"/>
  <c r="J161" i="29"/>
  <c r="P420" i="39"/>
  <c r="Q503" i="39"/>
  <c r="J160" i="29"/>
  <c r="P419" i="39"/>
  <c r="J531" i="29"/>
  <c r="H283" i="29"/>
  <c r="H282" i="29" s="1"/>
  <c r="H281" i="29" s="1"/>
  <c r="M734" i="29"/>
  <c r="M682" i="29"/>
  <c r="M426" i="29"/>
  <c r="M124" i="29"/>
  <c r="M294" i="29"/>
  <c r="M113" i="29"/>
  <c r="M146" i="29"/>
  <c r="H172" i="29"/>
  <c r="H170" i="29" s="1"/>
  <c r="G172" i="29"/>
  <c r="G170" i="29" s="1"/>
  <c r="H439" i="29"/>
  <c r="H438" i="29" s="1"/>
  <c r="H437" i="29" s="1"/>
  <c r="H413" i="29" s="1"/>
  <c r="E739" i="29"/>
  <c r="M308" i="29"/>
  <c r="M307" i="29" s="1"/>
  <c r="M306" i="29" s="1"/>
  <c r="E128" i="39"/>
  <c r="E154" i="29"/>
  <c r="E520" i="39"/>
  <c r="E350" i="39"/>
  <c r="E440" i="39"/>
  <c r="E478" i="39"/>
  <c r="E368" i="39"/>
  <c r="E131" i="39"/>
  <c r="E133" i="39"/>
  <c r="E106" i="39"/>
  <c r="E262" i="39"/>
  <c r="E439" i="29"/>
  <c r="L112" i="29"/>
  <c r="J110" i="29"/>
  <c r="I172" i="29"/>
  <c r="I170" i="29" s="1"/>
  <c r="J720" i="29"/>
  <c r="F101" i="29"/>
  <c r="F637" i="29"/>
  <c r="F636" i="29" s="1"/>
  <c r="F635" i="29" s="1"/>
  <c r="E113" i="39"/>
  <c r="F112" i="29"/>
  <c r="M161" i="29"/>
  <c r="J146" i="29"/>
  <c r="J118" i="29"/>
  <c r="M618" i="29"/>
  <c r="M613" i="29" s="1"/>
  <c r="J706" i="29"/>
  <c r="J701" i="29" s="1"/>
  <c r="J700" i="29" s="1"/>
  <c r="H112" i="29"/>
  <c r="J734" i="29"/>
  <c r="J578" i="29"/>
  <c r="J573" i="29" s="1"/>
  <c r="J572" i="29" s="1"/>
  <c r="M731" i="29"/>
  <c r="M603" i="29"/>
  <c r="M134" i="29"/>
  <c r="M444" i="29"/>
  <c r="M439" i="29" s="1"/>
  <c r="M438" i="29" s="1"/>
  <c r="N677" i="29"/>
  <c r="N676" i="29" s="1"/>
  <c r="N675" i="29" s="1"/>
  <c r="J678" i="29"/>
  <c r="N105" i="29"/>
  <c r="M688" i="29"/>
  <c r="J124" i="29"/>
  <c r="M702" i="29"/>
  <c r="Q533" i="39"/>
  <c r="M592" i="29"/>
  <c r="E124" i="39"/>
  <c r="M137" i="29"/>
  <c r="N175" i="29"/>
  <c r="N171" i="29" s="1"/>
  <c r="P488" i="39"/>
  <c r="J624" i="29"/>
  <c r="K154" i="29"/>
  <c r="J162" i="29"/>
  <c r="J177" i="29"/>
  <c r="J119" i="29"/>
  <c r="M177" i="29"/>
  <c r="K112" i="29"/>
  <c r="E413" i="39"/>
  <c r="J618" i="29"/>
  <c r="J613" i="29" s="1"/>
  <c r="M542" i="29"/>
  <c r="M176" i="29"/>
  <c r="K571" i="29"/>
  <c r="K547" i="29" s="1"/>
  <c r="J156" i="29"/>
  <c r="J757" i="29"/>
  <c r="J740" i="29" s="1"/>
  <c r="J739" i="29" s="1"/>
  <c r="E458" i="39"/>
  <c r="E542" i="39"/>
  <c r="E129" i="29"/>
  <c r="E514" i="39"/>
  <c r="E134" i="39"/>
  <c r="L105" i="29"/>
  <c r="E416" i="39"/>
  <c r="E110" i="39"/>
  <c r="E677" i="29"/>
  <c r="E497" i="39"/>
  <c r="E414" i="29"/>
  <c r="E150" i="39"/>
  <c r="E148" i="39" s="1"/>
  <c r="E104" i="39"/>
  <c r="E500" i="39"/>
  <c r="L305" i="29"/>
  <c r="J114" i="29"/>
  <c r="F105" i="29"/>
  <c r="J109" i="29"/>
  <c r="P481" i="39"/>
  <c r="M148" i="29"/>
  <c r="H612" i="29"/>
  <c r="H611" i="29" s="1"/>
  <c r="E507" i="29"/>
  <c r="M132" i="29"/>
  <c r="J629" i="29"/>
  <c r="M706" i="29"/>
  <c r="M638" i="29"/>
  <c r="J111" i="29"/>
  <c r="P487" i="39"/>
  <c r="E430" i="39"/>
  <c r="K676" i="29"/>
  <c r="M642" i="29"/>
  <c r="M109" i="29"/>
  <c r="Q485" i="39"/>
  <c r="M149" i="29"/>
  <c r="E175" i="29"/>
  <c r="E118" i="39"/>
  <c r="J141" i="29"/>
  <c r="M156" i="29"/>
  <c r="J542" i="29"/>
  <c r="J176" i="29"/>
  <c r="K133" i="29"/>
  <c r="G547" i="29"/>
  <c r="J656" i="29"/>
  <c r="J431" i="29"/>
  <c r="J121" i="29"/>
  <c r="J288" i="29"/>
  <c r="J106" i="29"/>
  <c r="M153" i="29"/>
  <c r="M565" i="29"/>
  <c r="M548" i="29" s="1"/>
  <c r="M125" i="29"/>
  <c r="J125" i="29"/>
  <c r="L172" i="29"/>
  <c r="L170" i="29" s="1"/>
  <c r="M670" i="29"/>
  <c r="M162" i="29"/>
  <c r="Q421" i="39"/>
  <c r="M106" i="29"/>
  <c r="M288" i="29"/>
  <c r="J137" i="29"/>
  <c r="A328" i="29"/>
  <c r="E109" i="39"/>
  <c r="N133" i="29"/>
  <c r="P409" i="39"/>
  <c r="P361" i="39"/>
  <c r="J103" i="29"/>
  <c r="J284" i="29"/>
  <c r="J134" i="29"/>
  <c r="J444" i="29"/>
  <c r="P521" i="39"/>
  <c r="J642" i="29"/>
  <c r="M114" i="29"/>
  <c r="M174" i="29"/>
  <c r="J138" i="29"/>
  <c r="M299" i="29"/>
  <c r="M122" i="29"/>
  <c r="K175" i="29"/>
  <c r="K171" i="29" s="1"/>
  <c r="J108" i="29"/>
  <c r="J152" i="29"/>
  <c r="P461" i="39"/>
  <c r="Q493" i="39"/>
  <c r="O308" i="29"/>
  <c r="O307" i="29" s="1"/>
  <c r="E129" i="39"/>
  <c r="E534" i="39"/>
  <c r="E539" i="39"/>
  <c r="E482" i="39"/>
  <c r="L677" i="29"/>
  <c r="L676" i="29" s="1"/>
  <c r="L675" i="29" s="1"/>
  <c r="E573" i="29"/>
  <c r="E120" i="29"/>
  <c r="E305" i="29"/>
  <c r="E258" i="39"/>
  <c r="E294" i="39" s="1"/>
  <c r="E102" i="39"/>
  <c r="I414" i="29"/>
  <c r="I413" i="29" s="1"/>
  <c r="G105" i="29"/>
  <c r="F507" i="29"/>
  <c r="F483" i="29" s="1"/>
  <c r="J104" i="29"/>
  <c r="J731" i="29"/>
  <c r="E392" i="39"/>
  <c r="F305" i="29"/>
  <c r="F612" i="29"/>
  <c r="I283" i="29"/>
  <c r="I282" i="29" s="1"/>
  <c r="N612" i="29"/>
  <c r="G305" i="29"/>
  <c r="M431" i="29"/>
  <c r="M121" i="29"/>
  <c r="J688" i="29"/>
  <c r="P530" i="39"/>
  <c r="M160" i="29"/>
  <c r="M118" i="29"/>
  <c r="J603" i="29"/>
  <c r="L175" i="29"/>
  <c r="L171" i="29" s="1"/>
  <c r="M693" i="29"/>
  <c r="M139" i="29"/>
  <c r="M151" i="29"/>
  <c r="M108" i="29"/>
  <c r="J122" i="29"/>
  <c r="J299" i="29"/>
  <c r="N414" i="29"/>
  <c r="N413" i="29" s="1"/>
  <c r="J159" i="29"/>
  <c r="M624" i="29"/>
  <c r="J693" i="29"/>
  <c r="J139" i="29"/>
  <c r="M606" i="29"/>
  <c r="K129" i="29"/>
  <c r="M284" i="29"/>
  <c r="I305" i="29"/>
  <c r="M159" i="29"/>
  <c r="Q418" i="39"/>
  <c r="M595" i="29"/>
  <c r="M140" i="29"/>
  <c r="G677" i="29"/>
  <c r="G676" i="29" s="1"/>
  <c r="G675" i="29" s="1"/>
  <c r="J426" i="29"/>
  <c r="J326" i="29"/>
  <c r="J155" i="29"/>
  <c r="J174" i="29"/>
  <c r="E466" i="39"/>
  <c r="M110" i="29"/>
  <c r="M578" i="29"/>
  <c r="M573" i="29" s="1"/>
  <c r="M572" i="29" s="1"/>
  <c r="A459" i="29"/>
  <c r="E172" i="29"/>
  <c r="M123" i="29"/>
  <c r="E280" i="39"/>
  <c r="P535" i="39"/>
  <c r="J682" i="29"/>
  <c r="J592" i="29"/>
  <c r="J638" i="29"/>
  <c r="H133" i="29"/>
  <c r="H128" i="29" s="1"/>
  <c r="H127" i="29" s="1"/>
  <c r="H126" i="29" s="1"/>
  <c r="Q546" i="39"/>
  <c r="M326" i="29"/>
  <c r="M155" i="29"/>
  <c r="G101" i="29"/>
  <c r="J123" i="29"/>
  <c r="J149" i="29"/>
  <c r="M136" i="29"/>
  <c r="O136" i="29"/>
  <c r="M531" i="29"/>
  <c r="Q415" i="39"/>
  <c r="Q413" i="39" s="1"/>
  <c r="J458" i="29"/>
  <c r="J539" i="29"/>
  <c r="J173" i="29"/>
  <c r="F175" i="29"/>
  <c r="F171" i="29" s="1"/>
  <c r="J440" i="29"/>
  <c r="J508" i="29"/>
  <c r="J507" i="29" s="1"/>
  <c r="J483" i="29" s="1"/>
  <c r="J308" i="29"/>
  <c r="R528" i="39"/>
  <c r="E146" i="39"/>
  <c r="M130" i="29"/>
  <c r="M129" i="29" s="1"/>
  <c r="J129" i="29" l="1"/>
  <c r="K281" i="29"/>
  <c r="Q347" i="39"/>
  <c r="Q346" i="39" s="1"/>
  <c r="A323" i="29"/>
  <c r="O461" i="29"/>
  <c r="A461" i="29" s="1"/>
  <c r="K257" i="39"/>
  <c r="K256" i="39" s="1"/>
  <c r="K255" i="39" s="1"/>
  <c r="K294" i="39"/>
  <c r="K151" i="39"/>
  <c r="O262" i="39"/>
  <c r="M101" i="29"/>
  <c r="H130" i="39"/>
  <c r="F281" i="29"/>
  <c r="K100" i="29"/>
  <c r="I519" i="39"/>
  <c r="I518" i="39" s="1"/>
  <c r="I517" i="39" s="1"/>
  <c r="I388" i="39" s="1"/>
  <c r="Q358" i="39"/>
  <c r="Q461" i="39"/>
  <c r="L105" i="39"/>
  <c r="L100" i="39" s="1"/>
  <c r="L99" i="39" s="1"/>
  <c r="Q486" i="39"/>
  <c r="R481" i="39"/>
  <c r="I100" i="29"/>
  <c r="I99" i="29" s="1"/>
  <c r="J101" i="29"/>
  <c r="H257" i="39"/>
  <c r="H256" i="39" s="1"/>
  <c r="H255" i="39" s="1"/>
  <c r="H252" i="39" s="1"/>
  <c r="H294" i="39"/>
  <c r="Q412" i="39"/>
  <c r="P527" i="39"/>
  <c r="G257" i="39"/>
  <c r="G256" i="39" s="1"/>
  <c r="G255" i="39" s="1"/>
  <c r="M113" i="39"/>
  <c r="M147" i="39"/>
  <c r="G281" i="29"/>
  <c r="M108" i="39"/>
  <c r="M262" i="39"/>
  <c r="Q502" i="39"/>
  <c r="L126" i="29"/>
  <c r="Q538" i="39"/>
  <c r="O104" i="39"/>
  <c r="J147" i="39"/>
  <c r="J145" i="39" s="1"/>
  <c r="J143" i="39" s="1"/>
  <c r="Q446" i="39"/>
  <c r="A659" i="29"/>
  <c r="Q409" i="39"/>
  <c r="Q408" i="39" s="1"/>
  <c r="K121" i="39"/>
  <c r="F151" i="39"/>
  <c r="O280" i="39"/>
  <c r="G344" i="39"/>
  <c r="G343" i="39" s="1"/>
  <c r="J360" i="39"/>
  <c r="H519" i="39"/>
  <c r="H518" i="39" s="1"/>
  <c r="H517" i="39" s="1"/>
  <c r="H105" i="39"/>
  <c r="O109" i="39"/>
  <c r="M416" i="39"/>
  <c r="N519" i="39"/>
  <c r="N518" i="39" s="1"/>
  <c r="F519" i="39"/>
  <c r="F518" i="39" s="1"/>
  <c r="F517" i="39" s="1"/>
  <c r="F388" i="39" s="1"/>
  <c r="O147" i="39"/>
  <c r="M122" i="39"/>
  <c r="A447" i="29"/>
  <c r="L281" i="29"/>
  <c r="J134" i="39"/>
  <c r="Q528" i="39"/>
  <c r="A617" i="29"/>
  <c r="N100" i="29"/>
  <c r="N99" i="29" s="1"/>
  <c r="L130" i="39"/>
  <c r="L127" i="39"/>
  <c r="O130" i="29"/>
  <c r="A130" i="29" s="1"/>
  <c r="M135" i="39"/>
  <c r="M272" i="39"/>
  <c r="M450" i="39"/>
  <c r="O424" i="39"/>
  <c r="O466" i="39"/>
  <c r="M104" i="39"/>
  <c r="Q359" i="39"/>
  <c r="O272" i="39"/>
  <c r="G433" i="39"/>
  <c r="G475" i="39"/>
  <c r="N145" i="39"/>
  <c r="N143" i="39" s="1"/>
  <c r="Q259" i="39"/>
  <c r="J414" i="29"/>
  <c r="H675" i="29"/>
  <c r="M437" i="29"/>
  <c r="K433" i="39"/>
  <c r="M482" i="39"/>
  <c r="M477" i="39" s="1"/>
  <c r="M112" i="39"/>
  <c r="K476" i="39"/>
  <c r="K475" i="39" s="1"/>
  <c r="J108" i="39"/>
  <c r="O146" i="39"/>
  <c r="Q523" i="39"/>
  <c r="M534" i="39"/>
  <c r="A540" i="29"/>
  <c r="Q444" i="39"/>
  <c r="N391" i="39"/>
  <c r="J104" i="39"/>
  <c r="J524" i="39"/>
  <c r="M109" i="39"/>
  <c r="M350" i="39"/>
  <c r="M345" i="39" s="1"/>
  <c r="H434" i="39"/>
  <c r="H433" i="39" s="1"/>
  <c r="M149" i="39"/>
  <c r="Q373" i="39"/>
  <c r="M539" i="39"/>
  <c r="M424" i="39"/>
  <c r="M146" i="39"/>
  <c r="F127" i="39"/>
  <c r="G148" i="39"/>
  <c r="G144" i="39" s="1"/>
  <c r="Q545" i="39"/>
  <c r="J392" i="39"/>
  <c r="J391" i="39" s="1"/>
  <c r="J458" i="39"/>
  <c r="K518" i="39"/>
  <c r="K517" i="39" s="1"/>
  <c r="M280" i="39"/>
  <c r="Q489" i="39"/>
  <c r="J154" i="29"/>
  <c r="O427" i="39"/>
  <c r="O430" i="39" s="1"/>
  <c r="K675" i="29"/>
  <c r="M277" i="39"/>
  <c r="I130" i="39"/>
  <c r="M571" i="29"/>
  <c r="M547" i="29" s="1"/>
  <c r="J125" i="39"/>
  <c r="O128" i="39"/>
  <c r="I126" i="29"/>
  <c r="P484" i="39"/>
  <c r="Q537" i="39"/>
  <c r="K278" i="29"/>
  <c r="M427" i="39"/>
  <c r="M430" i="39" s="1"/>
  <c r="G130" i="39"/>
  <c r="G101" i="39"/>
  <c r="F257" i="39"/>
  <c r="F256" i="39" s="1"/>
  <c r="F255" i="39" s="1"/>
  <c r="F252" i="39" s="1"/>
  <c r="F294" i="39"/>
  <c r="F105" i="39"/>
  <c r="F100" i="39" s="1"/>
  <c r="F99" i="39" s="1"/>
  <c r="M360" i="39"/>
  <c r="M344" i="39" s="1"/>
  <c r="Q526" i="39"/>
  <c r="M368" i="39"/>
  <c r="M132" i="39"/>
  <c r="M129" i="39"/>
  <c r="M392" i="39"/>
  <c r="M391" i="39" s="1"/>
  <c r="M106" i="39"/>
  <c r="M550" i="39"/>
  <c r="G278" i="29"/>
  <c r="O149" i="39"/>
  <c r="H100" i="29"/>
  <c r="H99" i="29" s="1"/>
  <c r="H98" i="29" s="1"/>
  <c r="H96" i="29" s="1"/>
  <c r="Q529" i="39"/>
  <c r="Q495" i="39"/>
  <c r="Q492" i="39" s="1"/>
  <c r="O350" i="39"/>
  <c r="J150" i="39"/>
  <c r="J148" i="39" s="1"/>
  <c r="J144" i="39" s="1"/>
  <c r="K128" i="29"/>
  <c r="K127" i="29" s="1"/>
  <c r="K126" i="29" s="1"/>
  <c r="G519" i="39"/>
  <c r="G518" i="39" s="1"/>
  <c r="G517" i="39" s="1"/>
  <c r="M677" i="29"/>
  <c r="Q460" i="39"/>
  <c r="M458" i="39"/>
  <c r="M120" i="39"/>
  <c r="O106" i="39"/>
  <c r="Q457" i="39"/>
  <c r="F611" i="29"/>
  <c r="M134" i="39"/>
  <c r="M154" i="29"/>
  <c r="J157" i="29"/>
  <c r="J133" i="39"/>
  <c r="M440" i="39"/>
  <c r="M435" i="39" s="1"/>
  <c r="M508" i="39"/>
  <c r="M118" i="39"/>
  <c r="M131" i="39"/>
  <c r="M133" i="39"/>
  <c r="M124" i="39"/>
  <c r="M111" i="39"/>
  <c r="M542" i="39"/>
  <c r="M126" i="39"/>
  <c r="M110" i="39"/>
  <c r="M150" i="39"/>
  <c r="M511" i="39"/>
  <c r="M514" i="39" s="1"/>
  <c r="M492" i="39"/>
  <c r="J637" i="29"/>
  <c r="J636" i="29" s="1"/>
  <c r="J635" i="29" s="1"/>
  <c r="O113" i="39"/>
  <c r="O550" i="39"/>
  <c r="O416" i="39"/>
  <c r="K99" i="29"/>
  <c r="O508" i="39"/>
  <c r="M455" i="39"/>
  <c r="O482" i="39"/>
  <c r="O477" i="39" s="1"/>
  <c r="M128" i="39"/>
  <c r="M127" i="39" s="1"/>
  <c r="M125" i="39"/>
  <c r="M524" i="39"/>
  <c r="A661" i="29"/>
  <c r="O502" i="39"/>
  <c r="A708" i="29"/>
  <c r="O526" i="39"/>
  <c r="O448" i="39"/>
  <c r="R448" i="39" s="1"/>
  <c r="A448" i="39" s="1"/>
  <c r="A586" i="29"/>
  <c r="O493" i="39"/>
  <c r="A652" i="29"/>
  <c r="A696" i="29"/>
  <c r="O545" i="39"/>
  <c r="R545" i="39" s="1"/>
  <c r="O364" i="39"/>
  <c r="A457" i="29"/>
  <c r="O544" i="39"/>
  <c r="A695" i="29"/>
  <c r="A582" i="29"/>
  <c r="O444" i="39"/>
  <c r="A460" i="29"/>
  <c r="O367" i="39"/>
  <c r="O365" i="39" s="1"/>
  <c r="O369" i="39"/>
  <c r="A589" i="29"/>
  <c r="O452" i="39"/>
  <c r="A691" i="29"/>
  <c r="O533" i="39"/>
  <c r="R533" i="39" s="1"/>
  <c r="A722" i="29"/>
  <c r="O541" i="39"/>
  <c r="R541" i="39" s="1"/>
  <c r="A541" i="39" s="1"/>
  <c r="O532" i="39"/>
  <c r="R532" i="39" s="1"/>
  <c r="A532" i="39" s="1"/>
  <c r="A714" i="29"/>
  <c r="O412" i="39"/>
  <c r="R412" i="39" s="1"/>
  <c r="A527" i="29"/>
  <c r="O494" i="39"/>
  <c r="R494" i="39" s="1"/>
  <c r="A653" i="29"/>
  <c r="A523" i="29"/>
  <c r="O407" i="39"/>
  <c r="M365" i="39"/>
  <c r="J110" i="39"/>
  <c r="J466" i="39"/>
  <c r="Q367" i="39"/>
  <c r="M466" i="39"/>
  <c r="K130" i="39"/>
  <c r="J440" i="39"/>
  <c r="J435" i="39" s="1"/>
  <c r="J434" i="39" s="1"/>
  <c r="Q513" i="39"/>
  <c r="M258" i="39"/>
  <c r="O446" i="39"/>
  <c r="R446" i="39" s="1"/>
  <c r="A584" i="29"/>
  <c r="A569" i="29"/>
  <c r="O462" i="39"/>
  <c r="O536" i="39"/>
  <c r="R536" i="39" s="1"/>
  <c r="A536" i="39" s="1"/>
  <c r="A717" i="29"/>
  <c r="O347" i="39"/>
  <c r="O440" i="29"/>
  <c r="A440" i="29" s="1"/>
  <c r="A441" i="29"/>
  <c r="A429" i="29"/>
  <c r="O359" i="39"/>
  <c r="O259" i="39"/>
  <c r="A285" i="29"/>
  <c r="O102" i="29"/>
  <c r="A102" i="29" s="1"/>
  <c r="A583" i="29"/>
  <c r="O445" i="39"/>
  <c r="O358" i="39"/>
  <c r="A452" i="29"/>
  <c r="O457" i="39"/>
  <c r="R457" i="39" s="1"/>
  <c r="A594" i="29"/>
  <c r="A672" i="29"/>
  <c r="O513" i="39"/>
  <c r="O511" i="39" s="1"/>
  <c r="O514" i="39" s="1"/>
  <c r="A627" i="29"/>
  <c r="O491" i="39"/>
  <c r="A716" i="29"/>
  <c r="O535" i="39"/>
  <c r="O363" i="39"/>
  <c r="A456" i="29"/>
  <c r="A698" i="29"/>
  <c r="O547" i="39"/>
  <c r="O537" i="39"/>
  <c r="R537" i="39" s="1"/>
  <c r="A718" i="29"/>
  <c r="A719" i="29"/>
  <c r="O538" i="39"/>
  <c r="R538" i="39" s="1"/>
  <c r="O495" i="39"/>
  <c r="R495" i="39" s="1"/>
  <c r="A654" i="29"/>
  <c r="O409" i="39"/>
  <c r="A524" i="29"/>
  <c r="J172" i="29"/>
  <c r="J170" i="29" s="1"/>
  <c r="F675" i="29"/>
  <c r="N148" i="39"/>
  <c r="N144" i="39" s="1"/>
  <c r="G127" i="39"/>
  <c r="R504" i="39"/>
  <c r="N105" i="39"/>
  <c r="P358" i="39"/>
  <c r="J534" i="39"/>
  <c r="J439" i="29"/>
  <c r="J438" i="29" s="1"/>
  <c r="J437" i="29" s="1"/>
  <c r="J413" i="29" s="1"/>
  <c r="J135" i="39"/>
  <c r="P528" i="39"/>
  <c r="A528" i="39" s="1"/>
  <c r="P495" i="39"/>
  <c r="P504" i="39"/>
  <c r="Q504" i="39"/>
  <c r="J126" i="39"/>
  <c r="J175" i="29"/>
  <c r="J171" i="29" s="1"/>
  <c r="K611" i="29"/>
  <c r="M520" i="39"/>
  <c r="L517" i="39"/>
  <c r="L388" i="39" s="1"/>
  <c r="M500" i="39"/>
  <c r="N476" i="39"/>
  <c r="N475" i="39" s="1"/>
  <c r="J368" i="39"/>
  <c r="J492" i="39"/>
  <c r="P446" i="39"/>
  <c r="F413" i="29"/>
  <c r="N121" i="39"/>
  <c r="P359" i="39"/>
  <c r="P370" i="39"/>
  <c r="J113" i="39"/>
  <c r="P373" i="39"/>
  <c r="P544" i="39"/>
  <c r="J500" i="39"/>
  <c r="J112" i="39"/>
  <c r="H101" i="39"/>
  <c r="H151" i="39" s="1"/>
  <c r="P457" i="39"/>
  <c r="P526" i="39"/>
  <c r="L611" i="29"/>
  <c r="L480" i="29" s="1"/>
  <c r="M283" i="29"/>
  <c r="M282" i="29" s="1"/>
  <c r="J699" i="29"/>
  <c r="Q521" i="39"/>
  <c r="Q520" i="39" s="1"/>
  <c r="P529" i="39"/>
  <c r="P371" i="39"/>
  <c r="J455" i="39"/>
  <c r="N344" i="39"/>
  <c r="N343" i="39" s="1"/>
  <c r="J258" i="39"/>
  <c r="J102" i="39"/>
  <c r="J101" i="39" s="1"/>
  <c r="N101" i="39"/>
  <c r="J482" i="39"/>
  <c r="J477" i="39" s="1"/>
  <c r="N433" i="39"/>
  <c r="K388" i="39"/>
  <c r="M102" i="39"/>
  <c r="J124" i="39"/>
  <c r="J542" i="39"/>
  <c r="N257" i="39"/>
  <c r="N256" i="39" s="1"/>
  <c r="N255" i="39" s="1"/>
  <c r="K344" i="39"/>
  <c r="K343" i="39" s="1"/>
  <c r="K252" i="39" s="1"/>
  <c r="N127" i="39"/>
  <c r="M103" i="39"/>
  <c r="J550" i="39"/>
  <c r="P360" i="39"/>
  <c r="J132" i="39"/>
  <c r="P538" i="39"/>
  <c r="Q547" i="39"/>
  <c r="P547" i="39"/>
  <c r="P494" i="39"/>
  <c r="P552" i="39"/>
  <c r="N517" i="39"/>
  <c r="P513" i="39"/>
  <c r="I100" i="39"/>
  <c r="I99" i="39" s="1"/>
  <c r="J127" i="39"/>
  <c r="K100" i="39"/>
  <c r="N611" i="29"/>
  <c r="N480" i="29" s="1"/>
  <c r="I480" i="29"/>
  <c r="L252" i="39"/>
  <c r="J519" i="39"/>
  <c r="J344" i="39"/>
  <c r="P412" i="39"/>
  <c r="I252" i="39"/>
  <c r="G145" i="39"/>
  <c r="G143" i="39" s="1"/>
  <c r="N130" i="39"/>
  <c r="Q531" i="39"/>
  <c r="A136" i="29"/>
  <c r="M676" i="29"/>
  <c r="F128" i="29"/>
  <c r="F127" i="29" s="1"/>
  <c r="F126" i="29" s="1"/>
  <c r="M157" i="29"/>
  <c r="J283" i="29"/>
  <c r="J282" i="29" s="1"/>
  <c r="G480" i="29"/>
  <c r="O528" i="29"/>
  <c r="A528" i="29" s="1"/>
  <c r="A530" i="29"/>
  <c r="L278" i="29"/>
  <c r="G126" i="29"/>
  <c r="G100" i="29"/>
  <c r="G99" i="29" s="1"/>
  <c r="M175" i="29"/>
  <c r="M171" i="29" s="1"/>
  <c r="H480" i="29"/>
  <c r="E144" i="39"/>
  <c r="O578" i="29"/>
  <c r="O573" i="29" s="1"/>
  <c r="O572" i="29" s="1"/>
  <c r="A581" i="29"/>
  <c r="R486" i="39"/>
  <c r="A486" i="39" s="1"/>
  <c r="O110" i="29"/>
  <c r="A110" i="29" s="1"/>
  <c r="A622" i="29"/>
  <c r="P426" i="39"/>
  <c r="R505" i="39"/>
  <c r="A634" i="29"/>
  <c r="R447" i="39"/>
  <c r="A585" i="29"/>
  <c r="P355" i="39"/>
  <c r="O624" i="29"/>
  <c r="A624" i="29" s="1"/>
  <c r="R488" i="39"/>
  <c r="A488" i="39" s="1"/>
  <c r="A625" i="29"/>
  <c r="P282" i="39"/>
  <c r="Q264" i="39"/>
  <c r="Q543" i="39"/>
  <c r="M120" i="29"/>
  <c r="I281" i="29"/>
  <c r="I278" i="29" s="1"/>
  <c r="E391" i="39"/>
  <c r="P261" i="39"/>
  <c r="P104" i="39" s="1"/>
  <c r="O122" i="29"/>
  <c r="A122" i="29" s="1"/>
  <c r="O299" i="29"/>
  <c r="A299" i="29" s="1"/>
  <c r="A301" i="29"/>
  <c r="Q426" i="39"/>
  <c r="P351" i="39"/>
  <c r="P408" i="39"/>
  <c r="M105" i="29"/>
  <c r="Q512" i="39"/>
  <c r="P285" i="39"/>
  <c r="R523" i="39"/>
  <c r="A681" i="29"/>
  <c r="P369" i="39"/>
  <c r="P499" i="39"/>
  <c r="P497" i="39" s="1"/>
  <c r="Q372" i="39"/>
  <c r="P430" i="39"/>
  <c r="P428" i="39"/>
  <c r="Q279" i="39"/>
  <c r="O642" i="29"/>
  <c r="A642" i="29" s="1"/>
  <c r="A643" i="29"/>
  <c r="Q525" i="39"/>
  <c r="Q552" i="39"/>
  <c r="P485" i="39"/>
  <c r="O542" i="29"/>
  <c r="A542" i="29" s="1"/>
  <c r="O176" i="29"/>
  <c r="A176" i="29" s="1"/>
  <c r="A543" i="29"/>
  <c r="R468" i="39"/>
  <c r="A605" i="29"/>
  <c r="Q406" i="39"/>
  <c r="Q353" i="39"/>
  <c r="Q530" i="39"/>
  <c r="R529" i="39"/>
  <c r="A687" i="29"/>
  <c r="O134" i="29"/>
  <c r="A134" i="29" s="1"/>
  <c r="O444" i="29"/>
  <c r="A445" i="29"/>
  <c r="O603" i="29"/>
  <c r="A603" i="29" s="1"/>
  <c r="O618" i="29"/>
  <c r="A620" i="29"/>
  <c r="P270" i="39"/>
  <c r="P540" i="39"/>
  <c r="P539" i="39" s="1"/>
  <c r="E477" i="39"/>
  <c r="E127" i="39"/>
  <c r="Q534" i="39"/>
  <c r="O146" i="29"/>
  <c r="A146" i="29" s="1"/>
  <c r="M112" i="29"/>
  <c r="Q527" i="39"/>
  <c r="O734" i="29"/>
  <c r="A734" i="29" s="1"/>
  <c r="A736" i="29"/>
  <c r="P417" i="39"/>
  <c r="R371" i="39"/>
  <c r="A434" i="29"/>
  <c r="R503" i="39"/>
  <c r="A632" i="29"/>
  <c r="N128" i="29"/>
  <c r="N127" i="29" s="1"/>
  <c r="N126" i="29" s="1"/>
  <c r="P274" i="39"/>
  <c r="Q357" i="39"/>
  <c r="O508" i="29"/>
  <c r="A508" i="29" s="1"/>
  <c r="A520" i="29"/>
  <c r="O667" i="29"/>
  <c r="A667" i="29" s="1"/>
  <c r="A668" i="29"/>
  <c r="P512" i="39"/>
  <c r="P268" i="39"/>
  <c r="Q261" i="39"/>
  <c r="O539" i="29"/>
  <c r="A539" i="29" s="1"/>
  <c r="O173" i="29"/>
  <c r="Q366" i="39"/>
  <c r="Q276" i="39"/>
  <c r="P509" i="39"/>
  <c r="P508" i="39" s="1"/>
  <c r="Q501" i="39"/>
  <c r="L100" i="29"/>
  <c r="L99" i="29" s="1"/>
  <c r="E636" i="29"/>
  <c r="E556" i="39"/>
  <c r="A320" i="29"/>
  <c r="P456" i="39"/>
  <c r="Q510" i="39"/>
  <c r="P534" i="39"/>
  <c r="Q443" i="39"/>
  <c r="Q470" i="39"/>
  <c r="Q469" i="39" s="1"/>
  <c r="P418" i="39"/>
  <c r="Q355" i="39"/>
  <c r="O693" i="29"/>
  <c r="A693" i="29" s="1"/>
  <c r="A694" i="29"/>
  <c r="P467" i="39"/>
  <c r="P466" i="39" s="1"/>
  <c r="O118" i="29"/>
  <c r="A118" i="29" s="1"/>
  <c r="A297" i="29"/>
  <c r="O160" i="29"/>
  <c r="A160" i="29" s="1"/>
  <c r="R419" i="39"/>
  <c r="A534" i="29"/>
  <c r="R362" i="39"/>
  <c r="A455" i="29"/>
  <c r="P264" i="39"/>
  <c r="Q282" i="39"/>
  <c r="O174" i="29"/>
  <c r="A174" i="29" s="1"/>
  <c r="A541" i="29"/>
  <c r="A644" i="29"/>
  <c r="O288" i="29"/>
  <c r="A288" i="29" s="1"/>
  <c r="O106" i="29"/>
  <c r="A106" i="29" s="1"/>
  <c r="A289" i="29"/>
  <c r="O670" i="29"/>
  <c r="A670" i="29" s="1"/>
  <c r="A671" i="29"/>
  <c r="O153" i="29"/>
  <c r="A153" i="29" s="1"/>
  <c r="A325" i="29"/>
  <c r="J105" i="29"/>
  <c r="J120" i="29"/>
  <c r="Q361" i="39"/>
  <c r="R372" i="39"/>
  <c r="A435" i="29"/>
  <c r="O149" i="29"/>
  <c r="A149" i="29" s="1"/>
  <c r="A322" i="29"/>
  <c r="O109" i="29"/>
  <c r="A109" i="29" s="1"/>
  <c r="R485" i="39"/>
  <c r="A621" i="29"/>
  <c r="O638" i="29"/>
  <c r="A639" i="29"/>
  <c r="O706" i="29"/>
  <c r="A706" i="29" s="1"/>
  <c r="A707" i="29"/>
  <c r="R496" i="39"/>
  <c r="A655" i="29"/>
  <c r="R552" i="39"/>
  <c r="A733" i="29"/>
  <c r="P588" i="39"/>
  <c r="P584" i="39" s="1"/>
  <c r="P559" i="39" s="1"/>
  <c r="O177" i="29"/>
  <c r="A177" i="29" s="1"/>
  <c r="A544" i="29"/>
  <c r="P276" i="39"/>
  <c r="P421" i="39"/>
  <c r="Q468" i="39"/>
  <c r="P284" i="39"/>
  <c r="O688" i="29"/>
  <c r="A688" i="29" s="1"/>
  <c r="R530" i="39"/>
  <c r="A689" i="29"/>
  <c r="A590" i="29"/>
  <c r="J571" i="29"/>
  <c r="J547" i="29" s="1"/>
  <c r="M612" i="29"/>
  <c r="E105" i="39"/>
  <c r="E130" i="39"/>
  <c r="Q481" i="39"/>
  <c r="A481" i="39" s="1"/>
  <c r="R356" i="39"/>
  <c r="O426" i="29"/>
  <c r="A426" i="29" s="1"/>
  <c r="A427" i="29"/>
  <c r="O682" i="29"/>
  <c r="A682" i="29" s="1"/>
  <c r="R527" i="39"/>
  <c r="A685" i="29"/>
  <c r="O757" i="29"/>
  <c r="A761" i="29"/>
  <c r="O141" i="29"/>
  <c r="A141" i="29" s="1"/>
  <c r="O152" i="29"/>
  <c r="A152" i="29" s="1"/>
  <c r="A324" i="29"/>
  <c r="Q404" i="39"/>
  <c r="Q499" i="39"/>
  <c r="Q497" i="39" s="1"/>
  <c r="J112" i="29"/>
  <c r="Q425" i="39"/>
  <c r="O458" i="29"/>
  <c r="A458" i="29" s="1"/>
  <c r="O138" i="29"/>
  <c r="A138" i="29" s="1"/>
  <c r="A448" i="29"/>
  <c r="A597" i="29"/>
  <c r="O629" i="29"/>
  <c r="A629" i="29" s="1"/>
  <c r="A630" i="29"/>
  <c r="E699" i="29"/>
  <c r="A604" i="29"/>
  <c r="P425" i="39"/>
  <c r="P366" i="39"/>
  <c r="P365" i="39" s="1"/>
  <c r="Q417" i="39"/>
  <c r="Q416" i="39" s="1"/>
  <c r="R489" i="39"/>
  <c r="A649" i="29"/>
  <c r="P273" i="39"/>
  <c r="J307" i="29"/>
  <c r="A308" i="29"/>
  <c r="P283" i="39"/>
  <c r="Q278" i="39"/>
  <c r="P479" i="39"/>
  <c r="P478" i="39" s="1"/>
  <c r="R510" i="39"/>
  <c r="A669" i="29"/>
  <c r="O123" i="29"/>
  <c r="A123" i="29" s="1"/>
  <c r="A302" i="29"/>
  <c r="Q459" i="39"/>
  <c r="O606" i="29"/>
  <c r="A606" i="29" s="1"/>
  <c r="A607" i="29"/>
  <c r="O151" i="29"/>
  <c r="A151" i="29" s="1"/>
  <c r="O139" i="29"/>
  <c r="A139" i="29" s="1"/>
  <c r="A449" i="29"/>
  <c r="Q271" i="39"/>
  <c r="Q120" i="39" s="1"/>
  <c r="O431" i="29"/>
  <c r="A431" i="29" s="1"/>
  <c r="O121" i="29"/>
  <c r="A432" i="29"/>
  <c r="Q362" i="39"/>
  <c r="E101" i="39"/>
  <c r="E572" i="29"/>
  <c r="R373" i="39"/>
  <c r="A436" i="29"/>
  <c r="O306" i="29"/>
  <c r="P354" i="39"/>
  <c r="R531" i="39"/>
  <c r="O114" i="29"/>
  <c r="A114" i="29" s="1"/>
  <c r="A690" i="29"/>
  <c r="J133" i="29"/>
  <c r="J128" i="29" s="1"/>
  <c r="J127" i="29" s="1"/>
  <c r="Q263" i="39"/>
  <c r="O125" i="29"/>
  <c r="A125" i="29" s="1"/>
  <c r="A304" i="29"/>
  <c r="R461" i="39"/>
  <c r="A461" i="39" s="1"/>
  <c r="O565" i="29"/>
  <c r="A568" i="29"/>
  <c r="P263" i="39"/>
  <c r="Q405" i="39"/>
  <c r="A454" i="29"/>
  <c r="E171" i="29"/>
  <c r="Q273" i="39"/>
  <c r="Q479" i="39"/>
  <c r="Q478" i="39" s="1"/>
  <c r="Q496" i="39"/>
  <c r="R522" i="39"/>
  <c r="A680" i="29"/>
  <c r="O678" i="29"/>
  <c r="E483" i="29"/>
  <c r="J612" i="29"/>
  <c r="J611" i="29" s="1"/>
  <c r="E128" i="29"/>
  <c r="Q430" i="39"/>
  <c r="Q428" i="39"/>
  <c r="Q429" i="39"/>
  <c r="Q456" i="39"/>
  <c r="O702" i="29"/>
  <c r="A703" i="29"/>
  <c r="Q453" i="39"/>
  <c r="Q450" i="39" s="1"/>
  <c r="J677" i="29"/>
  <c r="J676" i="29" s="1"/>
  <c r="M133" i="29"/>
  <c r="M128" i="29" s="1"/>
  <c r="M127" i="29" s="1"/>
  <c r="Q551" i="39"/>
  <c r="P443" i="39"/>
  <c r="P440" i="39" s="1"/>
  <c r="P435" i="39" s="1"/>
  <c r="P525" i="39"/>
  <c r="P271" i="39"/>
  <c r="R420" i="39"/>
  <c r="O161" i="29"/>
  <c r="A161" i="29" s="1"/>
  <c r="A535" i="29"/>
  <c r="F100" i="29"/>
  <c r="F99" i="29" s="1"/>
  <c r="E519" i="39"/>
  <c r="O113" i="29"/>
  <c r="A113" i="29" s="1"/>
  <c r="O294" i="29"/>
  <c r="A294" i="29" s="1"/>
  <c r="A295" i="29"/>
  <c r="O124" i="29"/>
  <c r="A124" i="29" s="1"/>
  <c r="A303" i="29"/>
  <c r="Q356" i="39"/>
  <c r="H278" i="29"/>
  <c r="Q588" i="39"/>
  <c r="Q584" i="39" s="1"/>
  <c r="Q559" i="39" s="1"/>
  <c r="Q275" i="39"/>
  <c r="M507" i="29"/>
  <c r="M483" i="29" s="1"/>
  <c r="Q540" i="39"/>
  <c r="Q539" i="39" s="1"/>
  <c r="N278" i="29"/>
  <c r="Q260" i="39"/>
  <c r="Q103" i="39" s="1"/>
  <c r="O656" i="29"/>
  <c r="A656" i="29" s="1"/>
  <c r="A658" i="29"/>
  <c r="Q487" i="39"/>
  <c r="Q370" i="39"/>
  <c r="Q354" i="39"/>
  <c r="O131" i="29"/>
  <c r="O129" i="29" s="1"/>
  <c r="A129" i="29" s="1"/>
  <c r="A310" i="29"/>
  <c r="E121" i="39"/>
  <c r="E99" i="29"/>
  <c r="O531" i="29"/>
  <c r="A531" i="29" s="1"/>
  <c r="A532" i="29"/>
  <c r="E145" i="39"/>
  <c r="P347" i="39"/>
  <c r="P346" i="39" s="1"/>
  <c r="O155" i="29"/>
  <c r="A155" i="29" s="1"/>
  <c r="O326" i="29"/>
  <c r="A326" i="29" s="1"/>
  <c r="A327" i="29"/>
  <c r="R546" i="39"/>
  <c r="A697" i="29"/>
  <c r="Q283" i="39"/>
  <c r="E170" i="29"/>
  <c r="P278" i="39"/>
  <c r="O140" i="29"/>
  <c r="A140" i="29" s="1"/>
  <c r="A450" i="29"/>
  <c r="O595" i="29"/>
  <c r="A595" i="29" s="1"/>
  <c r="A596" i="29"/>
  <c r="O159" i="29"/>
  <c r="A159" i="29" s="1"/>
  <c r="R418" i="39"/>
  <c r="A533" i="29"/>
  <c r="Q505" i="39"/>
  <c r="Q447" i="39"/>
  <c r="P543" i="39"/>
  <c r="O108" i="29"/>
  <c r="A108" i="29" s="1"/>
  <c r="A290" i="29"/>
  <c r="Q274" i="39"/>
  <c r="Q369" i="39"/>
  <c r="P551" i="39"/>
  <c r="E257" i="39"/>
  <c r="P275" i="39"/>
  <c r="P483" i="39"/>
  <c r="P260" i="39"/>
  <c r="P353" i="39"/>
  <c r="O162" i="29"/>
  <c r="A162" i="29" s="1"/>
  <c r="R421" i="39"/>
  <c r="A536" i="29"/>
  <c r="Q285" i="39"/>
  <c r="R405" i="39"/>
  <c r="A521" i="29"/>
  <c r="O156" i="29"/>
  <c r="A156" i="29" s="1"/>
  <c r="P357" i="39"/>
  <c r="Q483" i="39"/>
  <c r="M637" i="29"/>
  <c r="M636" i="29" s="1"/>
  <c r="M635" i="29" s="1"/>
  <c r="P501" i="39"/>
  <c r="O132" i="29"/>
  <c r="A132" i="29" s="1"/>
  <c r="A311" i="29"/>
  <c r="O148" i="29"/>
  <c r="A148" i="29" s="1"/>
  <c r="A321" i="29"/>
  <c r="P531" i="39"/>
  <c r="E676" i="29"/>
  <c r="P279" i="39"/>
  <c r="P429" i="39"/>
  <c r="R406" i="39"/>
  <c r="A522" i="29"/>
  <c r="O137" i="29"/>
  <c r="A137" i="29" s="1"/>
  <c r="O592" i="29"/>
  <c r="A592" i="29" s="1"/>
  <c r="A593" i="29"/>
  <c r="M701" i="29"/>
  <c r="M700" i="29" s="1"/>
  <c r="M699" i="29" s="1"/>
  <c r="M675" i="29" s="1"/>
  <c r="P522" i="39"/>
  <c r="P520" i="39" s="1"/>
  <c r="Q351" i="39"/>
  <c r="Q467" i="39"/>
  <c r="O731" i="29"/>
  <c r="A731" i="29" s="1"/>
  <c r="A732" i="29"/>
  <c r="P555" i="39"/>
  <c r="P553" i="39" s="1"/>
  <c r="P556" i="39"/>
  <c r="Q484" i="39"/>
  <c r="E438" i="29"/>
  <c r="E435" i="39"/>
  <c r="O158" i="29"/>
  <c r="M305" i="29"/>
  <c r="Q270" i="39"/>
  <c r="Q268" i="39"/>
  <c r="Q284" i="39"/>
  <c r="M414" i="29"/>
  <c r="M413" i="29" s="1"/>
  <c r="Q555" i="39"/>
  <c r="Q553" i="39" s="1"/>
  <c r="Q556" i="39"/>
  <c r="Q371" i="39"/>
  <c r="Q509" i="39"/>
  <c r="O720" i="29"/>
  <c r="A720" i="29" s="1"/>
  <c r="A721" i="29"/>
  <c r="O103" i="29"/>
  <c r="O284" i="29"/>
  <c r="A286" i="29"/>
  <c r="O104" i="29"/>
  <c r="A104" i="29" s="1"/>
  <c r="A287" i="29"/>
  <c r="P459" i="39"/>
  <c r="P458" i="39" s="1"/>
  <c r="M172" i="29"/>
  <c r="M170" i="29" s="1"/>
  <c r="E559" i="39"/>
  <c r="O119" i="29"/>
  <c r="A119" i="29" s="1"/>
  <c r="A298" i="29"/>
  <c r="O111" i="29"/>
  <c r="A111" i="29" s="1"/>
  <c r="A623" i="29"/>
  <c r="R370" i="39"/>
  <c r="A433" i="29"/>
  <c r="P470" i="39"/>
  <c r="P469" i="39" s="1"/>
  <c r="P472" i="39"/>
  <c r="E345" i="39"/>
  <c r="A451" i="29"/>
  <c r="E281" i="29"/>
  <c r="I98" i="29" l="1"/>
  <c r="I96" i="29" s="1"/>
  <c r="M100" i="29"/>
  <c r="L98" i="29"/>
  <c r="L96" i="29" s="1"/>
  <c r="H388" i="39"/>
  <c r="P482" i="39"/>
  <c r="G252" i="39"/>
  <c r="J675" i="29"/>
  <c r="F278" i="29"/>
  <c r="I98" i="39"/>
  <c r="I96" i="39" s="1"/>
  <c r="I95" i="39" s="1"/>
  <c r="F250" i="39"/>
  <c r="M476" i="39"/>
  <c r="M475" i="39" s="1"/>
  <c r="N151" i="39"/>
  <c r="M257" i="39"/>
  <c r="M256" i="39" s="1"/>
  <c r="M255" i="39" s="1"/>
  <c r="M294" i="39"/>
  <c r="O101" i="29"/>
  <c r="A101" i="29" s="1"/>
  <c r="M145" i="39"/>
  <c r="M143" i="39" s="1"/>
  <c r="G388" i="39"/>
  <c r="G250" i="39" s="1"/>
  <c r="M105" i="39"/>
  <c r="A489" i="39"/>
  <c r="N98" i="29"/>
  <c r="N96" i="29" s="1"/>
  <c r="N220" i="29" s="1"/>
  <c r="Q440" i="39"/>
  <c r="Q435" i="39" s="1"/>
  <c r="O145" i="39"/>
  <c r="O143" i="39" s="1"/>
  <c r="Q455" i="39"/>
  <c r="Q110" i="39"/>
  <c r="F98" i="39"/>
  <c r="F96" i="39" s="1"/>
  <c r="F194" i="39" s="1"/>
  <c r="F195" i="39" s="1"/>
  <c r="J151" i="39"/>
  <c r="J121" i="39"/>
  <c r="J257" i="39"/>
  <c r="J256" i="39" s="1"/>
  <c r="J255" i="39" s="1"/>
  <c r="J294" i="39"/>
  <c r="J105" i="39"/>
  <c r="H100" i="39"/>
  <c r="H99" i="39" s="1"/>
  <c r="H98" i="39" s="1"/>
  <c r="H96" i="39" s="1"/>
  <c r="H95" i="39" s="1"/>
  <c r="L98" i="39"/>
  <c r="L96" i="39" s="1"/>
  <c r="K99" i="39"/>
  <c r="K98" i="39" s="1"/>
  <c r="K96" i="39" s="1"/>
  <c r="M434" i="39"/>
  <c r="M433" i="39" s="1"/>
  <c r="F480" i="29"/>
  <c r="F276" i="29" s="1"/>
  <c r="Q458" i="39"/>
  <c r="Q365" i="39"/>
  <c r="Q118" i="39"/>
  <c r="A447" i="39"/>
  <c r="J130" i="39"/>
  <c r="K480" i="29"/>
  <c r="K276" i="29" s="1"/>
  <c r="P434" i="39"/>
  <c r="A505" i="39"/>
  <c r="P500" i="39"/>
  <c r="J126" i="29"/>
  <c r="P120" i="39"/>
  <c r="P110" i="39"/>
  <c r="Q508" i="39"/>
  <c r="P542" i="39"/>
  <c r="K98" i="29"/>
  <c r="K96" i="29" s="1"/>
  <c r="L14" i="34" s="1"/>
  <c r="L15" i="34" s="1"/>
  <c r="M148" i="39"/>
  <c r="M144" i="39" s="1"/>
  <c r="P118" i="39"/>
  <c r="A371" i="39"/>
  <c r="G151" i="39"/>
  <c r="A529" i="39"/>
  <c r="P129" i="39"/>
  <c r="G276" i="29"/>
  <c r="M130" i="39"/>
  <c r="M126" i="29"/>
  <c r="A412" i="39"/>
  <c r="A573" i="29"/>
  <c r="O637" i="29"/>
  <c r="O636" i="29" s="1"/>
  <c r="P112" i="39"/>
  <c r="G100" i="39"/>
  <c r="G99" i="39" s="1"/>
  <c r="G98" i="39" s="1"/>
  <c r="G96" i="39" s="1"/>
  <c r="G194" i="39" s="1"/>
  <c r="G195" i="39" s="1"/>
  <c r="F98" i="29"/>
  <c r="F96" i="29" s="1"/>
  <c r="G14" i="33" s="1"/>
  <c r="G15" i="33" s="1"/>
  <c r="M519" i="39"/>
  <c r="M518" i="39" s="1"/>
  <c r="M517" i="39" s="1"/>
  <c r="P550" i="39"/>
  <c r="O439" i="29"/>
  <c r="N276" i="29"/>
  <c r="J518" i="39"/>
  <c r="P524" i="39"/>
  <c r="P519" i="39" s="1"/>
  <c r="P518" i="39" s="1"/>
  <c r="A538" i="39"/>
  <c r="O283" i="29"/>
  <c r="A283" i="29" s="1"/>
  <c r="P125" i="39"/>
  <c r="A531" i="39"/>
  <c r="P108" i="39"/>
  <c r="H276" i="29"/>
  <c r="H275" i="29" s="1"/>
  <c r="P133" i="39"/>
  <c r="A468" i="39"/>
  <c r="Q511" i="39"/>
  <c r="P492" i="39"/>
  <c r="N252" i="39"/>
  <c r="A457" i="39"/>
  <c r="I250" i="39"/>
  <c r="I249" i="39" s="1"/>
  <c r="G98" i="29"/>
  <c r="G96" i="29" s="1"/>
  <c r="H14" i="34" s="1"/>
  <c r="H15" i="34" s="1"/>
  <c r="A533" i="39"/>
  <c r="J343" i="39"/>
  <c r="M343" i="39"/>
  <c r="A495" i="39"/>
  <c r="A537" i="39"/>
  <c r="O102" i="39"/>
  <c r="O101" i="39" s="1"/>
  <c r="M121" i="39"/>
  <c r="O701" i="29"/>
  <c r="O700" i="29" s="1"/>
  <c r="H250" i="39"/>
  <c r="O112" i="39"/>
  <c r="P111" i="39"/>
  <c r="L250" i="39"/>
  <c r="A446" i="39"/>
  <c r="O135" i="39"/>
  <c r="R547" i="39"/>
  <c r="A547" i="39" s="1"/>
  <c r="O534" i="39"/>
  <c r="R535" i="39"/>
  <c r="O150" i="39"/>
  <c r="O148" i="39" s="1"/>
  <c r="O144" i="39" s="1"/>
  <c r="R513" i="39"/>
  <c r="A513" i="39" s="1"/>
  <c r="R367" i="39"/>
  <c r="O368" i="39"/>
  <c r="O131" i="39"/>
  <c r="O110" i="39"/>
  <c r="R444" i="39"/>
  <c r="A444" i="39" s="1"/>
  <c r="O440" i="39"/>
  <c r="O435" i="39" s="1"/>
  <c r="N100" i="39"/>
  <c r="N99" i="39" s="1"/>
  <c r="N98" i="39" s="1"/>
  <c r="N96" i="39" s="1"/>
  <c r="A545" i="39"/>
  <c r="O455" i="39"/>
  <c r="O118" i="39"/>
  <c r="R358" i="39"/>
  <c r="A358" i="39" s="1"/>
  <c r="O539" i="39"/>
  <c r="R364" i="39"/>
  <c r="A364" i="39" s="1"/>
  <c r="O126" i="39"/>
  <c r="O524" i="39"/>
  <c r="O519" i="39" s="1"/>
  <c r="R526" i="39"/>
  <c r="A526" i="39" s="1"/>
  <c r="O108" i="39"/>
  <c r="R491" i="39"/>
  <c r="A491" i="39" s="1"/>
  <c r="O111" i="39"/>
  <c r="R445" i="39"/>
  <c r="A445" i="39" s="1"/>
  <c r="R259" i="39"/>
  <c r="A259" i="39" s="1"/>
  <c r="O258" i="39"/>
  <c r="R462" i="39"/>
  <c r="A462" i="39" s="1"/>
  <c r="O134" i="39"/>
  <c r="O458" i="39"/>
  <c r="R407" i="39"/>
  <c r="A407" i="39" s="1"/>
  <c r="O450" i="39"/>
  <c r="R452" i="39"/>
  <c r="A452" i="39" s="1"/>
  <c r="O124" i="39"/>
  <c r="A367" i="39"/>
  <c r="O129" i="39"/>
  <c r="O127" i="39" s="1"/>
  <c r="O492" i="39"/>
  <c r="O476" i="39" s="1"/>
  <c r="R493" i="39"/>
  <c r="O133" i="39"/>
  <c r="O408" i="39"/>
  <c r="R409" i="39"/>
  <c r="O122" i="39"/>
  <c r="R363" i="39"/>
  <c r="A363" i="39" s="1"/>
  <c r="O360" i="39"/>
  <c r="O125" i="39"/>
  <c r="R359" i="39"/>
  <c r="A359" i="39" s="1"/>
  <c r="O120" i="39"/>
  <c r="O346" i="39"/>
  <c r="R347" i="39"/>
  <c r="R346" i="39" s="1"/>
  <c r="O542" i="39"/>
  <c r="R544" i="39"/>
  <c r="A544" i="39" s="1"/>
  <c r="R502" i="39"/>
  <c r="A502" i="39" s="1"/>
  <c r="O500" i="39"/>
  <c r="O132" i="39"/>
  <c r="A638" i="29"/>
  <c r="I276" i="29"/>
  <c r="I275" i="29" s="1"/>
  <c r="J517" i="39"/>
  <c r="Q112" i="39"/>
  <c r="Q466" i="39"/>
  <c r="Q350" i="39"/>
  <c r="Q345" i="39" s="1"/>
  <c r="Q550" i="39"/>
  <c r="A504" i="39"/>
  <c r="M281" i="29"/>
  <c r="M278" i="29" s="1"/>
  <c r="Q134" i="39"/>
  <c r="P455" i="39"/>
  <c r="P433" i="39" s="1"/>
  <c r="P124" i="39"/>
  <c r="P511" i="39"/>
  <c r="K250" i="39"/>
  <c r="J476" i="39"/>
  <c r="J475" i="39" s="1"/>
  <c r="P126" i="39"/>
  <c r="J433" i="39"/>
  <c r="P392" i="39"/>
  <c r="N388" i="39"/>
  <c r="Q542" i="39"/>
  <c r="P147" i="39"/>
  <c r="J100" i="39"/>
  <c r="M14" i="34"/>
  <c r="M15" i="34" s="1"/>
  <c r="L95" i="39"/>
  <c r="L276" i="29"/>
  <c r="L275" i="29" s="1"/>
  <c r="I194" i="39"/>
  <c r="I195" i="39" s="1"/>
  <c r="L194" i="39"/>
  <c r="L195" i="39" s="1"/>
  <c r="A494" i="39"/>
  <c r="I14" i="34"/>
  <c r="I15" i="34" s="1"/>
  <c r="J14" i="34"/>
  <c r="J15" i="34" s="1"/>
  <c r="M101" i="39"/>
  <c r="Q124" i="39"/>
  <c r="A496" i="39"/>
  <c r="A362" i="39"/>
  <c r="Q125" i="39"/>
  <c r="P134" i="39"/>
  <c r="A131" i="29"/>
  <c r="A503" i="39"/>
  <c r="A523" i="39"/>
  <c r="A420" i="39"/>
  <c r="A373" i="39"/>
  <c r="A702" i="29"/>
  <c r="A527" i="39"/>
  <c r="A578" i="29"/>
  <c r="P113" i="39"/>
  <c r="Q135" i="39"/>
  <c r="A730" i="29"/>
  <c r="A729" i="29" s="1"/>
  <c r="P150" i="39"/>
  <c r="P109" i="39"/>
  <c r="A419" i="39"/>
  <c r="M99" i="29"/>
  <c r="A538" i="29"/>
  <c r="A537" i="29" s="1"/>
  <c r="R415" i="39"/>
  <c r="J480" i="29"/>
  <c r="A602" i="29"/>
  <c r="A601" i="29" s="1"/>
  <c r="R487" i="39"/>
  <c r="A487" i="39" s="1"/>
  <c r="E344" i="39"/>
  <c r="E434" i="39"/>
  <c r="Q482" i="39"/>
  <c r="Q477" i="39" s="1"/>
  <c r="Q476" i="39" s="1"/>
  <c r="P103" i="39"/>
  <c r="E256" i="39"/>
  <c r="R459" i="39"/>
  <c r="A459" i="39" s="1"/>
  <c r="P277" i="39"/>
  <c r="P128" i="39"/>
  <c r="R499" i="39"/>
  <c r="R497" i="39" s="1"/>
  <c r="R284" i="39"/>
  <c r="A284" i="39" s="1"/>
  <c r="R361" i="39"/>
  <c r="A361" i="39" s="1"/>
  <c r="R285" i="39"/>
  <c r="R135" i="39" s="1"/>
  <c r="R369" i="39"/>
  <c r="P272" i="39"/>
  <c r="P122" i="39"/>
  <c r="R501" i="39"/>
  <c r="Q392" i="39"/>
  <c r="Q391" i="39" s="1"/>
  <c r="M611" i="29"/>
  <c r="M480" i="29" s="1"/>
  <c r="R429" i="39"/>
  <c r="P258" i="39"/>
  <c r="Q360" i="39"/>
  <c r="R263" i="39"/>
  <c r="R426" i="39"/>
  <c r="R147" i="39" s="1"/>
  <c r="Q111" i="39"/>
  <c r="M14" i="33"/>
  <c r="M15" i="33" s="1"/>
  <c r="L220" i="29"/>
  <c r="Q500" i="39"/>
  <c r="Q126" i="39"/>
  <c r="O172" i="29"/>
  <c r="O170" i="29" s="1"/>
  <c r="A170" i="29" s="1"/>
  <c r="R509" i="39"/>
  <c r="R508" i="39" s="1"/>
  <c r="R404" i="39"/>
  <c r="E476" i="39"/>
  <c r="R484" i="39"/>
  <c r="A484" i="39" s="1"/>
  <c r="Q129" i="39"/>
  <c r="Q147" i="39"/>
  <c r="A356" i="39"/>
  <c r="R443" i="39"/>
  <c r="R276" i="39"/>
  <c r="R126" i="39" s="1"/>
  <c r="R261" i="39"/>
  <c r="R104" i="39" s="1"/>
  <c r="R260" i="39"/>
  <c r="R540" i="39"/>
  <c r="R539" i="39" s="1"/>
  <c r="O157" i="29"/>
  <c r="A157" i="29" s="1"/>
  <c r="A158" i="29"/>
  <c r="A522" i="39"/>
  <c r="R353" i="39"/>
  <c r="E675" i="29"/>
  <c r="R279" i="39"/>
  <c r="Q368" i="39"/>
  <c r="Q131" i="39"/>
  <c r="R264" i="39"/>
  <c r="O154" i="29"/>
  <c r="A154" i="29" s="1"/>
  <c r="A701" i="29"/>
  <c r="J14" i="33"/>
  <c r="J15" i="33" s="1"/>
  <c r="I220" i="29"/>
  <c r="O112" i="29"/>
  <c r="A112" i="29" s="1"/>
  <c r="E518" i="39"/>
  <c r="O677" i="29"/>
  <c r="A678" i="29"/>
  <c r="Q272" i="39"/>
  <c r="Q122" i="39"/>
  <c r="P262" i="39"/>
  <c r="P106" i="39"/>
  <c r="O548" i="29"/>
  <c r="A565" i="29"/>
  <c r="R355" i="39"/>
  <c r="R283" i="39"/>
  <c r="P477" i="39"/>
  <c r="P476" i="39" s="1"/>
  <c r="P475" i="39" s="1"/>
  <c r="R354" i="39"/>
  <c r="R110" i="39" s="1"/>
  <c r="Q424" i="39"/>
  <c r="Q146" i="39"/>
  <c r="R588" i="39"/>
  <c r="R584" i="39" s="1"/>
  <c r="R559" i="39" s="1"/>
  <c r="A530" i="39"/>
  <c r="P102" i="39"/>
  <c r="R512" i="39"/>
  <c r="R514" i="39"/>
  <c r="O105" i="29"/>
  <c r="O100" i="29" s="1"/>
  <c r="R271" i="39"/>
  <c r="Q472" i="39"/>
  <c r="Q434" i="39"/>
  <c r="A347" i="39"/>
  <c r="A666" i="29"/>
  <c r="A665" i="29" s="1"/>
  <c r="Q113" i="39"/>
  <c r="R467" i="39"/>
  <c r="R466" i="39" s="1"/>
  <c r="O133" i="29"/>
  <c r="A133" i="29" s="1"/>
  <c r="Q109" i="39"/>
  <c r="R428" i="39"/>
  <c r="A552" i="39"/>
  <c r="A372" i="39"/>
  <c r="J100" i="29"/>
  <c r="Q108" i="39"/>
  <c r="P132" i="39"/>
  <c r="P280" i="39"/>
  <c r="A173" i="29"/>
  <c r="Q133" i="39"/>
  <c r="I14" i="33"/>
  <c r="I15" i="33" s="1"/>
  <c r="H220" i="29"/>
  <c r="E143" i="39"/>
  <c r="R417" i="39"/>
  <c r="R416" i="39" s="1"/>
  <c r="A546" i="39"/>
  <c r="A370" i="39"/>
  <c r="R521" i="39"/>
  <c r="R520" i="39" s="1"/>
  <c r="A284" i="29"/>
  <c r="Q262" i="39"/>
  <c r="Q106" i="39"/>
  <c r="A572" i="29"/>
  <c r="E571" i="29"/>
  <c r="E100" i="39"/>
  <c r="R472" i="39"/>
  <c r="R470" i="39"/>
  <c r="J306" i="29"/>
  <c r="A307" i="29"/>
  <c r="P424" i="39"/>
  <c r="P146" i="39"/>
  <c r="R357" i="39"/>
  <c r="R113" i="39" s="1"/>
  <c r="O740" i="29"/>
  <c r="A757" i="29"/>
  <c r="O635" i="29"/>
  <c r="R273" i="39"/>
  <c r="Q102" i="39"/>
  <c r="Q101" i="39" s="1"/>
  <c r="R543" i="39"/>
  <c r="A418" i="39"/>
  <c r="A510" i="39"/>
  <c r="A636" i="29"/>
  <c r="E635" i="29"/>
  <c r="R425" i="39"/>
  <c r="Q514" i="39"/>
  <c r="R555" i="39"/>
  <c r="R553" i="39" s="1"/>
  <c r="R556" i="39"/>
  <c r="R270" i="39"/>
  <c r="R351" i="39"/>
  <c r="O175" i="29"/>
  <c r="Q524" i="39"/>
  <c r="Q519" i="39" s="1"/>
  <c r="Q518" i="39" s="1"/>
  <c r="R483" i="39"/>
  <c r="P135" i="39"/>
  <c r="P350" i="39"/>
  <c r="P345" i="39" s="1"/>
  <c r="P344" i="39" s="1"/>
  <c r="A444" i="29"/>
  <c r="E151" i="39"/>
  <c r="E437" i="29"/>
  <c r="R551" i="39"/>
  <c r="R550" i="39" s="1"/>
  <c r="R456" i="39"/>
  <c r="R455" i="39" s="1"/>
  <c r="R278" i="39"/>
  <c r="R268" i="39"/>
  <c r="O699" i="29"/>
  <c r="A699" i="29" s="1"/>
  <c r="Q150" i="39"/>
  <c r="Q427" i="39"/>
  <c r="Q149" i="39"/>
  <c r="E127" i="29"/>
  <c r="A405" i="39"/>
  <c r="O305" i="29"/>
  <c r="O120" i="29"/>
  <c r="A120" i="29" s="1"/>
  <c r="R274" i="39"/>
  <c r="Q128" i="39"/>
  <c r="Q277" i="39"/>
  <c r="A700" i="29"/>
  <c r="R460" i="39"/>
  <c r="A460" i="39" s="1"/>
  <c r="R366" i="39"/>
  <c r="R365" i="39" s="1"/>
  <c r="R275" i="39"/>
  <c r="O414" i="29"/>
  <c r="R453" i="39"/>
  <c r="A421" i="39"/>
  <c r="R525" i="39"/>
  <c r="R479" i="39"/>
  <c r="A479" i="39" s="1"/>
  <c r="Q258" i="39"/>
  <c r="Q132" i="39"/>
  <c r="Q280" i="39"/>
  <c r="A637" i="29"/>
  <c r="Q104" i="39"/>
  <c r="O507" i="29"/>
  <c r="O483" i="29" s="1"/>
  <c r="A483" i="29" s="1"/>
  <c r="P416" i="39"/>
  <c r="P391" i="39" s="1"/>
  <c r="A618" i="29"/>
  <c r="O613" i="29"/>
  <c r="A406" i="39"/>
  <c r="A485" i="39"/>
  <c r="P427" i="39"/>
  <c r="P149" i="39"/>
  <c r="P368" i="39"/>
  <c r="P131" i="39"/>
  <c r="R282" i="39"/>
  <c r="O571" i="29"/>
  <c r="A103" i="29"/>
  <c r="A121" i="29"/>
  <c r="L14" i="33" l="1"/>
  <c r="L15" i="33" s="1"/>
  <c r="K220" i="29"/>
  <c r="M100" i="39"/>
  <c r="M99" i="39" s="1"/>
  <c r="M98" i="39" s="1"/>
  <c r="M96" i="39" s="1"/>
  <c r="M194" i="39" s="1"/>
  <c r="M195" i="39" s="1"/>
  <c r="O282" i="29"/>
  <c r="A282" i="29" s="1"/>
  <c r="O518" i="39"/>
  <c r="Q433" i="39"/>
  <c r="J99" i="39"/>
  <c r="P127" i="39"/>
  <c r="K275" i="29"/>
  <c r="H194" i="39"/>
  <c r="H195" i="39" s="1"/>
  <c r="K95" i="39"/>
  <c r="N95" i="39"/>
  <c r="O14" i="34"/>
  <c r="O15" i="34" s="1"/>
  <c r="M252" i="39"/>
  <c r="K194" i="39"/>
  <c r="K195" i="39" s="1"/>
  <c r="K249" i="39"/>
  <c r="O151" i="39"/>
  <c r="O257" i="39"/>
  <c r="O256" i="39" s="1"/>
  <c r="O255" i="39" s="1"/>
  <c r="O294" i="39"/>
  <c r="R294" i="39" s="1"/>
  <c r="M151" i="39"/>
  <c r="N275" i="29"/>
  <c r="O14" i="33"/>
  <c r="O15" i="33" s="1"/>
  <c r="N250" i="39"/>
  <c r="N249" i="39" s="1"/>
  <c r="F249" i="39"/>
  <c r="R118" i="39"/>
  <c r="A118" i="39" s="1"/>
  <c r="R124" i="39"/>
  <c r="A124" i="39" s="1"/>
  <c r="R524" i="39"/>
  <c r="A524" i="39" s="1"/>
  <c r="R500" i="39"/>
  <c r="L249" i="39"/>
  <c r="M388" i="39"/>
  <c r="J252" i="39"/>
  <c r="H249" i="39"/>
  <c r="Q294" i="39"/>
  <c r="P294" i="39"/>
  <c r="J98" i="39"/>
  <c r="J96" i="39" s="1"/>
  <c r="J194" i="39" s="1"/>
  <c r="J195" i="39" s="1"/>
  <c r="R511" i="39"/>
  <c r="A511" i="39" s="1"/>
  <c r="M98" i="29"/>
  <c r="M96" i="29" s="1"/>
  <c r="N14" i="34" s="1"/>
  <c r="N15" i="34" s="1"/>
  <c r="P517" i="39"/>
  <c r="P388" i="39" s="1"/>
  <c r="H14" i="33"/>
  <c r="H15" i="33" s="1"/>
  <c r="G220" i="29"/>
  <c r="G193" i="39" s="1"/>
  <c r="G14" i="34"/>
  <c r="G15" i="34" s="1"/>
  <c r="F275" i="29"/>
  <c r="F95" i="39"/>
  <c r="F220" i="29"/>
  <c r="F193" i="39" s="1"/>
  <c r="P148" i="39"/>
  <c r="P144" i="39" s="1"/>
  <c r="R440" i="39"/>
  <c r="R435" i="39" s="1"/>
  <c r="Q475" i="39"/>
  <c r="H193" i="39"/>
  <c r="G275" i="29"/>
  <c r="O438" i="29"/>
  <c r="A439" i="29"/>
  <c r="P145" i="39"/>
  <c r="P143" i="39" s="1"/>
  <c r="R112" i="39"/>
  <c r="A112" i="39" s="1"/>
  <c r="I193" i="39"/>
  <c r="Q517" i="39"/>
  <c r="G95" i="39"/>
  <c r="A455" i="39"/>
  <c r="G249" i="39"/>
  <c r="A588" i="39"/>
  <c r="P121" i="39"/>
  <c r="O281" i="29"/>
  <c r="Q121" i="39"/>
  <c r="R360" i="39"/>
  <c r="A360" i="39" s="1"/>
  <c r="Q145" i="39"/>
  <c r="Q143" i="39" s="1"/>
  <c r="R120" i="39"/>
  <c r="A120" i="39" s="1"/>
  <c r="A261" i="39"/>
  <c r="O105" i="39"/>
  <c r="O100" i="39" s="1"/>
  <c r="L193" i="39"/>
  <c r="Q127" i="39"/>
  <c r="P105" i="39"/>
  <c r="M276" i="29"/>
  <c r="O121" i="39"/>
  <c r="A509" i="39"/>
  <c r="A472" i="39"/>
  <c r="O345" i="39"/>
  <c r="O344" i="39" s="1"/>
  <c r="O343" i="39" s="1"/>
  <c r="A346" i="39"/>
  <c r="R408" i="39"/>
  <c r="A408" i="39" s="1"/>
  <c r="A409" i="39"/>
  <c r="A493" i="39"/>
  <c r="R492" i="39"/>
  <c r="A492" i="39" s="1"/>
  <c r="O392" i="39"/>
  <c r="O391" i="39" s="1"/>
  <c r="O475" i="39"/>
  <c r="O517" i="39"/>
  <c r="O130" i="39"/>
  <c r="O434" i="39"/>
  <c r="O433" i="39" s="1"/>
  <c r="A535" i="39"/>
  <c r="R534" i="39"/>
  <c r="A534" i="39" s="1"/>
  <c r="A285" i="39"/>
  <c r="A443" i="39"/>
  <c r="A417" i="39"/>
  <c r="J388" i="39"/>
  <c r="R109" i="39"/>
  <c r="A109" i="39" s="1"/>
  <c r="P101" i="39"/>
  <c r="Q344" i="39"/>
  <c r="Q343" i="39" s="1"/>
  <c r="A270" i="39"/>
  <c r="R111" i="39"/>
  <c r="A111" i="39" s="1"/>
  <c r="A172" i="29"/>
  <c r="Q257" i="39"/>
  <c r="Q256" i="39" s="1"/>
  <c r="Q255" i="39" s="1"/>
  <c r="N194" i="39"/>
  <c r="N195" i="39" s="1"/>
  <c r="A365" i="39"/>
  <c r="A271" i="39"/>
  <c r="A467" i="39"/>
  <c r="A556" i="39"/>
  <c r="A110" i="39"/>
  <c r="R108" i="39"/>
  <c r="A108" i="39" s="1"/>
  <c r="A499" i="39"/>
  <c r="R129" i="39"/>
  <c r="A129" i="39" s="1"/>
  <c r="A355" i="39"/>
  <c r="A426" i="39"/>
  <c r="O128" i="29"/>
  <c r="A550" i="39"/>
  <c r="A521" i="39"/>
  <c r="A540" i="39"/>
  <c r="A353" i="39"/>
  <c r="A539" i="39"/>
  <c r="A264" i="39"/>
  <c r="A276" i="39"/>
  <c r="A113" i="39"/>
  <c r="A126" i="39"/>
  <c r="A508" i="39"/>
  <c r="A497" i="39"/>
  <c r="P343" i="39"/>
  <c r="A147" i="39"/>
  <c r="A104" i="39"/>
  <c r="A466" i="39"/>
  <c r="O99" i="29"/>
  <c r="R413" i="39"/>
  <c r="A413" i="39" s="1"/>
  <c r="A415" i="39"/>
  <c r="O612" i="29"/>
  <c r="A613" i="29"/>
  <c r="R125" i="39"/>
  <c r="A125" i="39" s="1"/>
  <c r="A275" i="39"/>
  <c r="E126" i="29"/>
  <c r="E98" i="29" s="1"/>
  <c r="E96" i="29" s="1"/>
  <c r="O171" i="29"/>
  <c r="A171" i="29" s="1"/>
  <c r="A175" i="29"/>
  <c r="R424" i="39"/>
  <c r="A424" i="39" s="1"/>
  <c r="R146" i="39"/>
  <c r="R145" i="39" s="1"/>
  <c r="R143" i="39" s="1"/>
  <c r="A425" i="39"/>
  <c r="A525" i="39"/>
  <c r="J99" i="29"/>
  <c r="J98" i="29" s="1"/>
  <c r="J96" i="29" s="1"/>
  <c r="A100" i="29"/>
  <c r="R430" i="39"/>
  <c r="A430" i="39" s="1"/>
  <c r="R133" i="39"/>
  <c r="A133" i="39" s="1"/>
  <c r="A283" i="39"/>
  <c r="Q130" i="39"/>
  <c r="K221" i="29"/>
  <c r="A404" i="39"/>
  <c r="L221" i="29"/>
  <c r="R262" i="39"/>
  <c r="A262" i="39" s="1"/>
  <c r="R106" i="39"/>
  <c r="A263" i="39"/>
  <c r="P257" i="39"/>
  <c r="P256" i="39" s="1"/>
  <c r="P255" i="39" s="1"/>
  <c r="A500" i="39"/>
  <c r="P130" i="39"/>
  <c r="R478" i="39"/>
  <c r="A478" i="39" s="1"/>
  <c r="R102" i="39"/>
  <c r="Q148" i="39"/>
  <c r="Q144" i="39" s="1"/>
  <c r="R350" i="39"/>
  <c r="R345" i="39" s="1"/>
  <c r="R344" i="39" s="1"/>
  <c r="A351" i="39"/>
  <c r="A635" i="29"/>
  <c r="E611" i="29"/>
  <c r="J305" i="29"/>
  <c r="A306" i="29"/>
  <c r="E99" i="39"/>
  <c r="Q105" i="39"/>
  <c r="Q100" i="39" s="1"/>
  <c r="A559" i="39"/>
  <c r="A584" i="39"/>
  <c r="O676" i="29"/>
  <c r="A677" i="29"/>
  <c r="I221" i="29"/>
  <c r="E475" i="39"/>
  <c r="A553" i="39"/>
  <c r="R150" i="39"/>
  <c r="A150" i="39" s="1"/>
  <c r="A429" i="39"/>
  <c r="E255" i="39"/>
  <c r="E433" i="39"/>
  <c r="E343" i="39"/>
  <c r="A555" i="39"/>
  <c r="N221" i="29"/>
  <c r="A354" i="39"/>
  <c r="A105" i="29"/>
  <c r="A366" i="39"/>
  <c r="R280" i="39"/>
  <c r="A280" i="39" s="1"/>
  <c r="R132" i="39"/>
  <c r="A132" i="39" s="1"/>
  <c r="A282" i="39"/>
  <c r="A453" i="39"/>
  <c r="R450" i="39"/>
  <c r="A450" i="39" s="1"/>
  <c r="A507" i="29"/>
  <c r="A482" i="29" s="1"/>
  <c r="A481" i="29" s="1"/>
  <c r="R277" i="39"/>
  <c r="A277" i="39" s="1"/>
  <c r="R128" i="39"/>
  <c r="A278" i="39"/>
  <c r="E413" i="29"/>
  <c r="R482" i="39"/>
  <c r="A482" i="39" s="1"/>
  <c r="A483" i="39"/>
  <c r="P514" i="39"/>
  <c r="A514" i="39" s="1"/>
  <c r="O739" i="29"/>
  <c r="A739" i="29" s="1"/>
  <c r="A740" i="29"/>
  <c r="A520" i="39"/>
  <c r="H221" i="29"/>
  <c r="R427" i="39"/>
  <c r="A427" i="39" s="1"/>
  <c r="R149" i="39"/>
  <c r="A428" i="39"/>
  <c r="A512" i="39"/>
  <c r="A414" i="29"/>
  <c r="E517" i="39"/>
  <c r="A279" i="39"/>
  <c r="A440" i="39"/>
  <c r="A501" i="39"/>
  <c r="A135" i="39"/>
  <c r="A268" i="39"/>
  <c r="A357" i="39"/>
  <c r="A456" i="39"/>
  <c r="G221" i="29"/>
  <c r="R542" i="39"/>
  <c r="A542" i="39" s="1"/>
  <c r="A543" i="39"/>
  <c r="R272" i="39"/>
  <c r="A272" i="39" s="1"/>
  <c r="R122" i="39"/>
  <c r="A273" i="39"/>
  <c r="R469" i="39"/>
  <c r="A469" i="39" s="1"/>
  <c r="A470" i="39"/>
  <c r="A571" i="29"/>
  <c r="E547" i="29"/>
  <c r="A416" i="39"/>
  <c r="O547" i="29"/>
  <c r="A548" i="29"/>
  <c r="R103" i="39"/>
  <c r="A103" i="39" s="1"/>
  <c r="A260" i="39"/>
  <c r="R258" i="39"/>
  <c r="R368" i="39"/>
  <c r="A368" i="39" s="1"/>
  <c r="R131" i="39"/>
  <c r="A369" i="39"/>
  <c r="R134" i="39"/>
  <c r="A134" i="39" s="1"/>
  <c r="R458" i="39"/>
  <c r="A458" i="39" s="1"/>
  <c r="A274" i="39"/>
  <c r="A551" i="39"/>
  <c r="R519" i="39" l="1"/>
  <c r="R518" i="39" s="1"/>
  <c r="A344" i="39"/>
  <c r="Q388" i="39"/>
  <c r="M250" i="39"/>
  <c r="M249" i="39" s="1"/>
  <c r="R151" i="39"/>
  <c r="O252" i="39"/>
  <c r="K193" i="39"/>
  <c r="M275" i="29"/>
  <c r="M220" i="29"/>
  <c r="M193" i="39" s="1"/>
  <c r="N14" i="33"/>
  <c r="N15" i="33" s="1"/>
  <c r="M95" i="39"/>
  <c r="A294" i="39"/>
  <c r="A287" i="39" s="1"/>
  <c r="A286" i="39" s="1"/>
  <c r="J250" i="39"/>
  <c r="J249" i="39" s="1"/>
  <c r="Q99" i="39"/>
  <c r="Q98" i="39" s="1"/>
  <c r="Q96" i="39" s="1"/>
  <c r="Q194" i="39" s="1"/>
  <c r="Q195" i="39" s="1"/>
  <c r="R105" i="39"/>
  <c r="A105" i="39" s="1"/>
  <c r="F221" i="29"/>
  <c r="P100" i="39"/>
  <c r="P99" i="39" s="1"/>
  <c r="P98" i="39" s="1"/>
  <c r="P96" i="39" s="1"/>
  <c r="R127" i="39"/>
  <c r="A127" i="39" s="1"/>
  <c r="O437" i="29"/>
  <c r="A438" i="29"/>
  <c r="R257" i="39"/>
  <c r="R256" i="39" s="1"/>
  <c r="R255" i="39" s="1"/>
  <c r="A255" i="39" s="1"/>
  <c r="P252" i="39"/>
  <c r="P250" i="39" s="1"/>
  <c r="O99" i="39"/>
  <c r="O98" i="39" s="1"/>
  <c r="O96" i="39" s="1"/>
  <c r="O194" i="39" s="1"/>
  <c r="O195" i="39" s="1"/>
  <c r="Q252" i="39"/>
  <c r="Q250" i="39" s="1"/>
  <c r="R392" i="39"/>
  <c r="A392" i="39" s="1"/>
  <c r="O388" i="39"/>
  <c r="A106" i="39"/>
  <c r="N193" i="39"/>
  <c r="J95" i="39"/>
  <c r="K14" i="34"/>
  <c r="K15" i="34" s="1"/>
  <c r="R148" i="39"/>
  <c r="R144" i="39" s="1"/>
  <c r="A144" i="39" s="1"/>
  <c r="A507" i="39"/>
  <c r="A506" i="39" s="1"/>
  <c r="A128" i="39"/>
  <c r="R121" i="39"/>
  <c r="A121" i="39" s="1"/>
  <c r="A345" i="39"/>
  <c r="A549" i="39"/>
  <c r="A548" i="39" s="1"/>
  <c r="A558" i="39"/>
  <c r="A557" i="39" s="1"/>
  <c r="O127" i="29"/>
  <c r="A128" i="29"/>
  <c r="R477" i="39"/>
  <c r="A465" i="39"/>
  <c r="A464" i="39" s="1"/>
  <c r="A146" i="39"/>
  <c r="R130" i="39"/>
  <c r="A130" i="39" s="1"/>
  <c r="A547" i="29"/>
  <c r="A546" i="29" s="1"/>
  <c r="A545" i="29" s="1"/>
  <c r="E480" i="29"/>
  <c r="A143" i="39"/>
  <c r="A145" i="39"/>
  <c r="A149" i="39"/>
  <c r="A519" i="39"/>
  <c r="E98" i="39"/>
  <c r="R434" i="39"/>
  <c r="R433" i="39" s="1"/>
  <c r="A435" i="39"/>
  <c r="A738" i="29"/>
  <c r="A737" i="29" s="1"/>
  <c r="E388" i="39"/>
  <c r="A122" i="39"/>
  <c r="A423" i="39"/>
  <c r="A422" i="39" s="1"/>
  <c r="E278" i="29"/>
  <c r="O675" i="29"/>
  <c r="A675" i="29" s="1"/>
  <c r="A676" i="29"/>
  <c r="R517" i="39"/>
  <c r="R101" i="39"/>
  <c r="A102" i="39"/>
  <c r="A131" i="39"/>
  <c r="A258" i="39"/>
  <c r="E252" i="39"/>
  <c r="A305" i="29"/>
  <c r="J281" i="29"/>
  <c r="R343" i="39"/>
  <c r="A343" i="39" s="1"/>
  <c r="A350" i="39"/>
  <c r="J220" i="29"/>
  <c r="J193" i="39" s="1"/>
  <c r="K14" i="33"/>
  <c r="K15" i="33" s="1"/>
  <c r="F14" i="33"/>
  <c r="F15" i="33" s="1"/>
  <c r="E220" i="29"/>
  <c r="F14" i="34"/>
  <c r="F15" i="34" s="1"/>
  <c r="O611" i="29"/>
  <c r="A612" i="29"/>
  <c r="O250" i="39" l="1"/>
  <c r="M221" i="29"/>
  <c r="A148" i="39"/>
  <c r="R391" i="39"/>
  <c r="A257" i="39"/>
  <c r="Q249" i="39"/>
  <c r="O413" i="29"/>
  <c r="A437" i="29"/>
  <c r="O249" i="39"/>
  <c r="O480" i="29"/>
  <c r="A480" i="29" s="1"/>
  <c r="A479" i="29" s="1"/>
  <c r="A256" i="39"/>
  <c r="A254" i="39" s="1"/>
  <c r="A253" i="39" s="1"/>
  <c r="O126" i="29"/>
  <c r="O98" i="29" s="1"/>
  <c r="O96" i="29" s="1"/>
  <c r="A127" i="29"/>
  <c r="A342" i="39"/>
  <c r="A341" i="39" s="1"/>
  <c r="A674" i="29"/>
  <c r="A673" i="29" s="1"/>
  <c r="R252" i="39"/>
  <c r="A252" i="39" s="1"/>
  <c r="A251" i="39" s="1"/>
  <c r="R476" i="39"/>
  <c r="A477" i="39"/>
  <c r="A611" i="29"/>
  <c r="A610" i="29" s="1"/>
  <c r="A609" i="29" s="1"/>
  <c r="J221" i="29"/>
  <c r="A434" i="39"/>
  <c r="E96" i="39"/>
  <c r="A517" i="39"/>
  <c r="A518" i="39"/>
  <c r="E276" i="29"/>
  <c r="E275" i="29" s="1"/>
  <c r="P194" i="39"/>
  <c r="P195" i="39" s="1"/>
  <c r="P249" i="39"/>
  <c r="A391" i="39"/>
  <c r="A390" i="39" s="1"/>
  <c r="A389" i="39" s="1"/>
  <c r="J278" i="29"/>
  <c r="J276" i="29" s="1"/>
  <c r="J275" i="29" s="1"/>
  <c r="A281" i="29"/>
  <c r="A280" i="29" s="1"/>
  <c r="A279" i="29" s="1"/>
  <c r="R100" i="39"/>
  <c r="A101" i="39"/>
  <c r="E221" i="29"/>
  <c r="E250" i="39"/>
  <c r="P151" i="39"/>
  <c r="Q151" i="39"/>
  <c r="O278" i="29" l="1"/>
  <c r="O276" i="29" s="1"/>
  <c r="O275" i="29" s="1"/>
  <c r="A413" i="29"/>
  <c r="A412" i="29" s="1"/>
  <c r="A411" i="29" s="1"/>
  <c r="O95" i="39"/>
  <c r="P14" i="34"/>
  <c r="P15" i="34" s="1"/>
  <c r="A151" i="39"/>
  <c r="P14" i="33"/>
  <c r="P15" i="33" s="1"/>
  <c r="O220" i="29"/>
  <c r="A516" i="39"/>
  <c r="A515" i="39" s="1"/>
  <c r="R475" i="39"/>
  <c r="A476" i="39"/>
  <c r="A433" i="39"/>
  <c r="A432" i="39" s="1"/>
  <c r="A431" i="39" s="1"/>
  <c r="E249" i="39"/>
  <c r="E194" i="39"/>
  <c r="E95" i="39"/>
  <c r="R99" i="39"/>
  <c r="A100" i="39"/>
  <c r="A278" i="29"/>
  <c r="A277" i="29" s="1"/>
  <c r="O221" i="29" l="1"/>
  <c r="O193" i="39"/>
  <c r="A475" i="39"/>
  <c r="A474" i="39" s="1"/>
  <c r="A473" i="39" s="1"/>
  <c r="R388" i="39"/>
  <c r="R250" i="39" s="1"/>
  <c r="R98" i="39"/>
  <c r="A99" i="39"/>
  <c r="E195" i="39"/>
  <c r="E193" i="39"/>
  <c r="A388" i="39" l="1"/>
  <c r="A387" i="39" s="1"/>
  <c r="R96" i="39"/>
  <c r="A98" i="39"/>
  <c r="R194" i="39" l="1"/>
  <c r="R195" i="39" s="1"/>
  <c r="D1" i="39" s="1"/>
  <c r="R249" i="39"/>
</calcChain>
</file>

<file path=xl/sharedStrings.xml><?xml version="1.0" encoding="utf-8"?>
<sst xmlns="http://schemas.openxmlformats.org/spreadsheetml/2006/main" count="38791" uniqueCount="1217">
  <si>
    <t>П О К А З А Т Е Л И</t>
  </si>
  <si>
    <t xml:space="preserve"> A</t>
  </si>
  <si>
    <t>01-00</t>
  </si>
  <si>
    <t>02-00</t>
  </si>
  <si>
    <t>08-00</t>
  </si>
  <si>
    <t>10-00</t>
  </si>
  <si>
    <t>40-00</t>
  </si>
  <si>
    <t>41-00</t>
  </si>
  <si>
    <t>42-00</t>
  </si>
  <si>
    <t>45-00</t>
  </si>
  <si>
    <t>46-00</t>
  </si>
  <si>
    <t>39-00</t>
  </si>
  <si>
    <t>Капиталови трансфери</t>
  </si>
  <si>
    <t>00-98</t>
  </si>
  <si>
    <t>1.</t>
  </si>
  <si>
    <t>Hide Rows</t>
  </si>
  <si>
    <t>All Rows</t>
  </si>
  <si>
    <t>Hide Columns</t>
  </si>
  <si>
    <t>All Columns</t>
  </si>
  <si>
    <t>Издръжка</t>
  </si>
  <si>
    <t>Пенсии</t>
  </si>
  <si>
    <t>Текущи трансфери, обезщетения и помощи за домакинствата</t>
  </si>
  <si>
    <t>Здравноосигурителни плащания</t>
  </si>
  <si>
    <t>Прираст на държавния резерв и изкупуване на земеделска продукция</t>
  </si>
  <si>
    <t>Резерв за непредвидени и неотложни разходи</t>
  </si>
  <si>
    <t>Общо разходи</t>
  </si>
  <si>
    <t>Текущи разходи</t>
  </si>
  <si>
    <t>02</t>
  </si>
  <si>
    <t>55-00</t>
  </si>
  <si>
    <t>Стипендии</t>
  </si>
  <si>
    <t>Разходи за членски внос и участие в нетърговски организации и дейности</t>
  </si>
  <si>
    <t>43-00</t>
  </si>
  <si>
    <t>Капиталови разходи</t>
  </si>
  <si>
    <t>Лихви</t>
  </si>
  <si>
    <t>Щатни бройки</t>
  </si>
  <si>
    <t>Средногодишни щатни бройки</t>
  </si>
  <si>
    <t>НАТУРАЛНИ ПОКАЗАТЕЛИ</t>
  </si>
  <si>
    <t>05-51</t>
  </si>
  <si>
    <t>05-52</t>
  </si>
  <si>
    <t>05-60</t>
  </si>
  <si>
    <t>05-80</t>
  </si>
  <si>
    <t>05-90</t>
  </si>
  <si>
    <t>Други възнаграждения и плащания за персонала</t>
  </si>
  <si>
    <t>43-02</t>
  </si>
  <si>
    <t>I. ОБЩИ ДЪРЖАВНИ СЛУЖБИ</t>
  </si>
  <si>
    <t>I. А. ИЗПЪЛНИТЕЛНИ И ЗАКОНОДАТЕЛНИ ОРГАНИ</t>
  </si>
  <si>
    <t>I. Б. ОБЩИ СЛУЖБИ</t>
  </si>
  <si>
    <t>I. В. НАУКА</t>
  </si>
  <si>
    <t>II. ОТБРАНА И СИГУРНОСТ</t>
  </si>
  <si>
    <t>II. А. ОТБРАНА</t>
  </si>
  <si>
    <t>II. Б. ПОЛИЦИЯ, ВЪТРЕШЕН РЕД И СИГУРНОСТ</t>
  </si>
  <si>
    <t>II. В. СЪДЕБНА ВЛАСТ</t>
  </si>
  <si>
    <t>II. Г. АДМИНИСТРАЦИЯ НА ЗАТВОРИТЕ</t>
  </si>
  <si>
    <t>III. ОБРАЗОВАНИЕ</t>
  </si>
  <si>
    <t>IV. ЗДРАВЕОПАЗВАНЕ</t>
  </si>
  <si>
    <t>V. СОЦИАЛНО ОСИГУРЯВАНЕ, ПОДПОМАГАНЕ И ГРИЖИ</t>
  </si>
  <si>
    <t>V. А. ПЕНСИИ</t>
  </si>
  <si>
    <t>V. Б. СОЦИАЛНИ ПОМОЩИ И ОБЕЗЩЕТЕНИЯ</t>
  </si>
  <si>
    <t>VI. Б. ОПАЗВАНЕ НА ОКОЛНАТА СРЕДА</t>
  </si>
  <si>
    <t>VII. Б. ФИЗИЧЕСКА КУЛТУРА И СПОРТ</t>
  </si>
  <si>
    <t>VII. В. КУЛТУРА</t>
  </si>
  <si>
    <t>VII. Г. РЕЛИГИОЗНО ДЕЛО</t>
  </si>
  <si>
    <t>VIII. ИКОНОМИЧЕСКИ ДЕЙНОСТИ И УСЛУГИ</t>
  </si>
  <si>
    <t>VIII. А. МИННО ДЕЛО, ГОРИВА И ЕНЕРГИЯ</t>
  </si>
  <si>
    <t>VIII. Б. СЕЛСКО СТОПАНСТВО, ГОРСКО СТОПАНСТВО, ЛОВ И РИБОЛОВ</t>
  </si>
  <si>
    <t>VIII. В. ТРАНСПОРТ И СЪОБЩЕНИЯ</t>
  </si>
  <si>
    <t>VIII. Г. ПРОМИШЛЕНОСТ И СТРОИТЕЛСТВО</t>
  </si>
  <si>
    <t>VIII. Д. ТУРИЗЪМ</t>
  </si>
  <si>
    <t>VIII. Е. ДРУГИ ДЕЙНОСТИ ПО ИКОНОМИКАТА</t>
  </si>
  <si>
    <t>IX. РАЗХОДИ НЕКЛАСИФИЦИРАНИ В ДРУГИТЕ ФУНКЦИИ</t>
  </si>
  <si>
    <t>Основен ремонт на дълготрайни материални активи</t>
  </si>
  <si>
    <t>51-00</t>
  </si>
  <si>
    <t>Придобиване на дълготрайни материални активи</t>
  </si>
  <si>
    <t>52-00</t>
  </si>
  <si>
    <t>Придобиване на нематериални дълготрайни активи</t>
  </si>
  <si>
    <t>53-00</t>
  </si>
  <si>
    <t>Придобиване на земя</t>
  </si>
  <si>
    <t>54-00</t>
  </si>
  <si>
    <t>Щатни бройки - общо</t>
  </si>
  <si>
    <t>Средногодишни щатни бройки - общо</t>
  </si>
  <si>
    <t>по трудови правоотношения</t>
  </si>
  <si>
    <t>по служебни правоотношения</t>
  </si>
  <si>
    <t>Лихви по външни заеми</t>
  </si>
  <si>
    <t>Лихви по вътрешни заеми</t>
  </si>
  <si>
    <t>по  трудови правоотношения</t>
  </si>
  <si>
    <t>по  служебни правоотношения</t>
  </si>
  <si>
    <t xml:space="preserve"> (в лева)</t>
  </si>
  <si>
    <t>57-01</t>
  </si>
  <si>
    <t>57-02</t>
  </si>
  <si>
    <t>40-71</t>
  </si>
  <si>
    <t>Плащания за попълване на държавния резерв</t>
  </si>
  <si>
    <t>Плащания за изкупуване на земеделска продукция</t>
  </si>
  <si>
    <t>Постъпления от продажба на държавния резерв (-)</t>
  </si>
  <si>
    <t>49-00</t>
  </si>
  <si>
    <t>РАЗПРЕДЕЛЕНИЕ НА РАЗХОДИТЕ ПО ФУНКЦИИ / ГРУПИ</t>
  </si>
  <si>
    <t>P (1)</t>
  </si>
  <si>
    <t>P (2)</t>
  </si>
  <si>
    <t>P (3)</t>
  </si>
  <si>
    <t>P (4)</t>
  </si>
  <si>
    <t>P (5)</t>
  </si>
  <si>
    <t>P (6)</t>
  </si>
  <si>
    <t>P (7)</t>
  </si>
  <si>
    <t>P (8)</t>
  </si>
  <si>
    <t>P (9)</t>
  </si>
  <si>
    <t>P (10)</t>
  </si>
  <si>
    <t>P (11)</t>
  </si>
  <si>
    <t>P (12)</t>
  </si>
  <si>
    <t>P (13)</t>
  </si>
  <si>
    <t>P (14)</t>
  </si>
  <si>
    <t>P (15)</t>
  </si>
  <si>
    <t>P (16)</t>
  </si>
  <si>
    <t>P (17)</t>
  </si>
  <si>
    <t>P (18)</t>
  </si>
  <si>
    <t>P (19)</t>
  </si>
  <si>
    <t>P (20)</t>
  </si>
  <si>
    <t>P (21)</t>
  </si>
  <si>
    <t>P (22)</t>
  </si>
  <si>
    <t>P (23)</t>
  </si>
  <si>
    <t>P (24)</t>
  </si>
  <si>
    <t>P (25)</t>
  </si>
  <si>
    <t>P (26)</t>
  </si>
  <si>
    <t>P (27)</t>
  </si>
  <si>
    <t>P (28)</t>
  </si>
  <si>
    <t>P (29)</t>
  </si>
  <si>
    <t>P (30)</t>
  </si>
  <si>
    <t>Общо ведомствени разходи</t>
  </si>
  <si>
    <t xml:space="preserve">   Персонал</t>
  </si>
  <si>
    <t xml:space="preserve">      Заплати и възнаграждения за персонала, нает по трудови и
      служебни правоотношения</t>
  </si>
  <si>
    <t xml:space="preserve">      Други възнаграждения и плащания за персонала</t>
  </si>
  <si>
    <t xml:space="preserve">         Осигурителни вноски от работодатели за Държавното обществено
         осигуряване (ДОО)</t>
  </si>
  <si>
    <t xml:space="preserve">         Осигурителни вноски от работодатели за Учителския пенсионен
         фонд (УПФ)</t>
  </si>
  <si>
    <t xml:space="preserve">         Здравноосигурителни вноски от работодатели</t>
  </si>
  <si>
    <t xml:space="preserve">         Вноски за допълнително задължително осигуряване от работодатели</t>
  </si>
  <si>
    <t xml:space="preserve">         Задължителни вноски за чуждестранни пенсионни фондове и схеми
         за сметка на осигурителя</t>
  </si>
  <si>
    <t xml:space="preserve">   Издръжка</t>
  </si>
  <si>
    <t xml:space="preserve">      Издръжка</t>
  </si>
  <si>
    <t xml:space="preserve">      Лихви</t>
  </si>
  <si>
    <t xml:space="preserve">         Лихви по външни заеми</t>
  </si>
  <si>
    <t xml:space="preserve">         Лихви по вътрешни заеми</t>
  </si>
  <si>
    <t xml:space="preserve">      Разходи за членски внос и участие в нетърговски организации и
      дейности</t>
  </si>
  <si>
    <t xml:space="preserve">   Капиталови разходи</t>
  </si>
  <si>
    <t xml:space="preserve">      Основен ремонт на дълготрайни материални активи</t>
  </si>
  <si>
    <t xml:space="preserve">      Придобиване на дълготрайни материални активи</t>
  </si>
  <si>
    <t xml:space="preserve">      Придобиване на нематериални дълготрайни активи</t>
  </si>
  <si>
    <t xml:space="preserve">      Придобиване на земя</t>
  </si>
  <si>
    <t xml:space="preserve">      Капиталови трансфери</t>
  </si>
  <si>
    <t>2.</t>
  </si>
  <si>
    <t>Администрирани разходни параграфи по бюджета</t>
  </si>
  <si>
    <t>3.</t>
  </si>
  <si>
    <t>N</t>
  </si>
  <si>
    <t>ОБЩО РАЗХОДИ</t>
  </si>
  <si>
    <t>...</t>
  </si>
  <si>
    <t>Осигурителни вноски</t>
  </si>
  <si>
    <t>Осигурителни вноски от работодатели за Държавното обществено осигуряване (ДОО)</t>
  </si>
  <si>
    <t>Осигурителни вноски от работодатели за Учителския пенсионен фонд (УПФ)</t>
  </si>
  <si>
    <t>Здравноосигурителни вноски от работодатели</t>
  </si>
  <si>
    <t>Вноски за допълнително задължително осигуряване от работодатели</t>
  </si>
  <si>
    <t>Задължителни вноски за чуждестранни пенсионни фондове и схеми за сметка на осигурителя</t>
  </si>
  <si>
    <t>Вноски за доброволно осигуряване</t>
  </si>
  <si>
    <t>01</t>
  </si>
  <si>
    <t>Данък върху доходите на физически лица</t>
  </si>
  <si>
    <t>Корпоративен данък</t>
  </si>
  <si>
    <t>Данъци върху дивидентите, ликвидационните дялове и доходите на местни и чуждестранни лица</t>
  </si>
  <si>
    <t>04-00</t>
  </si>
  <si>
    <t>Здравноосигурителни вноски</t>
  </si>
  <si>
    <t>13-00</t>
  </si>
  <si>
    <t>Данък върху добавената стойност</t>
  </si>
  <si>
    <t>14-00</t>
  </si>
  <si>
    <t>Акцизи</t>
  </si>
  <si>
    <t>15-00</t>
  </si>
  <si>
    <t>Други данъци по Закона за корпоративното подоходно облагане</t>
  </si>
  <si>
    <t>17-00</t>
  </si>
  <si>
    <t>Мита и митнически такси</t>
  </si>
  <si>
    <t>19-00</t>
  </si>
  <si>
    <t>Други данъци</t>
  </si>
  <si>
    <t>20-00</t>
  </si>
  <si>
    <t xml:space="preserve"> 2.</t>
  </si>
  <si>
    <t>Неданъчни приходи</t>
  </si>
  <si>
    <t>Приходи и доходи от собственост</t>
  </si>
  <si>
    <t>24-00</t>
  </si>
  <si>
    <t>- вноски от приходи на държ.(общ.) предприятия и институции</t>
  </si>
  <si>
    <t>24-01</t>
  </si>
  <si>
    <t>- нетни приходи от продажби на услуги, стоки и продукция</t>
  </si>
  <si>
    <t>24-04</t>
  </si>
  <si>
    <t>- приходи от наеми на имущество</t>
  </si>
  <si>
    <t>24-05</t>
  </si>
  <si>
    <t>- приходи от наеми на земя</t>
  </si>
  <si>
    <t>24-06</t>
  </si>
  <si>
    <t>- приходи от лихви</t>
  </si>
  <si>
    <t>Държавни такси</t>
  </si>
  <si>
    <t>25-00</t>
  </si>
  <si>
    <t>Съдебни такси</t>
  </si>
  <si>
    <t>26-00</t>
  </si>
  <si>
    <t>Общински такси</t>
  </si>
  <si>
    <t>27-00</t>
  </si>
  <si>
    <t>Глоби, санкции и наказателни лихви</t>
  </si>
  <si>
    <t>28-00</t>
  </si>
  <si>
    <t>36-00</t>
  </si>
  <si>
    <t>Внесени ДДС и други данъци върху продажбите</t>
  </si>
  <si>
    <t>37-00</t>
  </si>
  <si>
    <t>Постъпления от продажба на нефинансови активи</t>
  </si>
  <si>
    <t>Постъпления от продажба на ДМА (40-21...40-29)</t>
  </si>
  <si>
    <t>Постъпления от продажба на нематериални дълготрайни активи</t>
  </si>
  <si>
    <t>40-30</t>
  </si>
  <si>
    <t>Постъпления от продажба на земя</t>
  </si>
  <si>
    <t>40-40</t>
  </si>
  <si>
    <t>Постъпления от продажба на земеделска продукция</t>
  </si>
  <si>
    <t>40-72</t>
  </si>
  <si>
    <t>Приходи от концесии</t>
  </si>
  <si>
    <t>Приходи от лицензии за ползване на държавни/общински активи</t>
  </si>
  <si>
    <t xml:space="preserve"> 3.</t>
  </si>
  <si>
    <t>03</t>
  </si>
  <si>
    <t>32-00</t>
  </si>
  <si>
    <t>32-10</t>
  </si>
  <si>
    <t>32-20</t>
  </si>
  <si>
    <t>32-30</t>
  </si>
  <si>
    <t>32-40</t>
  </si>
  <si>
    <t>60-00</t>
  </si>
  <si>
    <t xml:space="preserve">     - получени трансфери (+)</t>
  </si>
  <si>
    <t>60-01</t>
  </si>
  <si>
    <t xml:space="preserve">     - предоставени трансфери (-)</t>
  </si>
  <si>
    <t>60-02</t>
  </si>
  <si>
    <t>61-00</t>
  </si>
  <si>
    <t>61-01</t>
  </si>
  <si>
    <t>61-02</t>
  </si>
  <si>
    <t xml:space="preserve">     - трансфери от МТСП по програми за осигуряване на заетост (+/-)</t>
  </si>
  <si>
    <t>61-05</t>
  </si>
  <si>
    <t>61-09</t>
  </si>
  <si>
    <t>62-00</t>
  </si>
  <si>
    <t>62-01</t>
  </si>
  <si>
    <t>62-02</t>
  </si>
  <si>
    <t>63-00</t>
  </si>
  <si>
    <t>63-01</t>
  </si>
  <si>
    <t>63-02</t>
  </si>
  <si>
    <t>64-00</t>
  </si>
  <si>
    <t>64-01</t>
  </si>
  <si>
    <t>64-02</t>
  </si>
  <si>
    <t>65-00</t>
  </si>
  <si>
    <t>Разчети за извършени плащания в СЕБРА (+/-)</t>
  </si>
  <si>
    <t>66-00</t>
  </si>
  <si>
    <t>69-00</t>
  </si>
  <si>
    <t>IV. БЮДЖЕТНО САЛДО (+/-)     (I. - ІІ. + ІІІ.)</t>
  </si>
  <si>
    <t>04</t>
  </si>
  <si>
    <t>05</t>
  </si>
  <si>
    <t>Заеми от чужбина - нето (+/-)</t>
  </si>
  <si>
    <t>80-00</t>
  </si>
  <si>
    <t>Получени заеми (+)</t>
  </si>
  <si>
    <t>Погашения по заеми (-)</t>
  </si>
  <si>
    <t>83-00</t>
  </si>
  <si>
    <t>88-00</t>
  </si>
  <si>
    <t>89-00</t>
  </si>
  <si>
    <t>90-00</t>
  </si>
  <si>
    <t>91-00</t>
  </si>
  <si>
    <t>Друго финансиране - нето (+/-)</t>
  </si>
  <si>
    <t>93-00</t>
  </si>
  <si>
    <t>Придобиване на дялове, акции и съучастия (нето)</t>
  </si>
  <si>
    <t>70-00</t>
  </si>
  <si>
    <t>Предоставени кредити (нето)</t>
  </si>
  <si>
    <t>71-00</t>
  </si>
  <si>
    <t>Предоставени средства по лихвени заеми (-)</t>
  </si>
  <si>
    <t>71-01</t>
  </si>
  <si>
    <t>Възстановени главници по предоставени лихвени заеми (+)</t>
  </si>
  <si>
    <t>71-02</t>
  </si>
  <si>
    <t>72-00</t>
  </si>
  <si>
    <t>72-01</t>
  </si>
  <si>
    <t>72-02</t>
  </si>
  <si>
    <t>Плащания по активирани гаранции, поръчителства и преоформен държавен дълг (нето)</t>
  </si>
  <si>
    <t>73-00</t>
  </si>
  <si>
    <t>Предоставени заеми към крайни бенефициенти по държавни инвестиционни заеми (нето)</t>
  </si>
  <si>
    <t>79-00</t>
  </si>
  <si>
    <t>Предоставени заеми на крайни бенефициенти (-)</t>
  </si>
  <si>
    <t>79-01</t>
  </si>
  <si>
    <t>79-02</t>
  </si>
  <si>
    <t>Депозити и средства по сметки - нето (+/-)</t>
  </si>
  <si>
    <t>- вноски за работници и служители от работодатели</t>
  </si>
  <si>
    <t>08-01</t>
  </si>
  <si>
    <t xml:space="preserve">- вноски от работници и служители (лична вноска) </t>
  </si>
  <si>
    <t>08-02</t>
  </si>
  <si>
    <t xml:space="preserve">- вноски от самонаети лица (самоосигуряващи се лица) </t>
  </si>
  <si>
    <t>08-04</t>
  </si>
  <si>
    <t>- вноски за други категории осигурени лица</t>
  </si>
  <si>
    <t>08-09</t>
  </si>
  <si>
    <t>- здравноосиг.вноски за работници и служители от работодатели</t>
  </si>
  <si>
    <t>10-01</t>
  </si>
  <si>
    <t xml:space="preserve">- здравноосиг.вноски от работници и служители (лична вноска) </t>
  </si>
  <si>
    <t>10-02</t>
  </si>
  <si>
    <t>- здравноосиг.вноски от самонаети (самоосигуряващи се лица)</t>
  </si>
  <si>
    <t>10-04</t>
  </si>
  <si>
    <t>- здравноосигурителни вноски за други категории осигурени лица</t>
  </si>
  <si>
    <t>10-07</t>
  </si>
  <si>
    <t>30-31</t>
  </si>
  <si>
    <t xml:space="preserve">     - трансфери за здравно осигуряване (+/-)</t>
  </si>
  <si>
    <t>RowMVProv</t>
  </si>
  <si>
    <t>LastCol</t>
  </si>
  <si>
    <t>LastRow</t>
  </si>
  <si>
    <t>Имуществени и други местни данъци</t>
  </si>
  <si>
    <t>Данък върху застрахователните премии</t>
  </si>
  <si>
    <t>16-00</t>
  </si>
  <si>
    <t>Трансфери на отчислени постъпления</t>
  </si>
  <si>
    <t>Заеми от банки и други лица в страната - нето (+/-)</t>
  </si>
  <si>
    <t>II. Д. ЗАЩИТА НА НАСЕЛЕНИЕТО, УПРАВЛЕНИЕ И ДЕЙНОСТИ ПРИ СТИХИЙНИ БЕДСТВИЯ И АВАРИИ</t>
  </si>
  <si>
    <t>Възстановени суми по предост.заеми на крайни бенефициенти (+)</t>
  </si>
  <si>
    <t>01-01</t>
  </si>
  <si>
    <t xml:space="preserve">          Заплати и възнаграждения на персонала нает по трудови
          правоотношения</t>
  </si>
  <si>
    <t>01-02</t>
  </si>
  <si>
    <t xml:space="preserve">          Заплати и възнаграждения на персонала нает по служебни
          правоотношения</t>
  </si>
  <si>
    <t>Разходи по бюджетни програми</t>
  </si>
  <si>
    <t>Обобщена справка за разходите по бюджетни програми</t>
  </si>
  <si>
    <t>Бюджетна програма .............</t>
  </si>
  <si>
    <t>Наименование на бюджетните програми</t>
  </si>
  <si>
    <t>67-00</t>
  </si>
  <si>
    <t>67-01</t>
  </si>
  <si>
    <t>67-02</t>
  </si>
  <si>
    <t>Трансфери за поети осигурителни вноски и данъци</t>
  </si>
  <si>
    <t>II. РАЗХОДИ</t>
  </si>
  <si>
    <t>V. ФИНАНСИРАНЕ</t>
  </si>
  <si>
    <t>Данъчно-осигурителни приходи</t>
  </si>
  <si>
    <t>Наличности в началото на периода (+)</t>
  </si>
  <si>
    <t>Наличности в края на периода (-)</t>
  </si>
  <si>
    <t>45-01</t>
  </si>
  <si>
    <t>45-03</t>
  </si>
  <si>
    <t>46-10</t>
  </si>
  <si>
    <t>46-20</t>
  </si>
  <si>
    <t>46-30</t>
  </si>
  <si>
    <t>46-40</t>
  </si>
  <si>
    <t>70-01</t>
  </si>
  <si>
    <t>70-03</t>
  </si>
  <si>
    <t>70-10</t>
  </si>
  <si>
    <t>Участия в съвместни предприятия, активи и стопански дейности (-)</t>
  </si>
  <si>
    <t>Постъпления от продажби на дялове, акции и съучастия, и от ликвидационни дялове (+)</t>
  </si>
  <si>
    <t>93-10</t>
  </si>
  <si>
    <t>93-17</t>
  </si>
  <si>
    <t>93-18</t>
  </si>
  <si>
    <t>93-21</t>
  </si>
  <si>
    <t>93-22</t>
  </si>
  <si>
    <t>93-23</t>
  </si>
  <si>
    <t>93-24</t>
  </si>
  <si>
    <t>93-25</t>
  </si>
  <si>
    <t>93-26</t>
  </si>
  <si>
    <t>93-27</t>
  </si>
  <si>
    <t>93-28</t>
  </si>
  <si>
    <t>93-30</t>
  </si>
  <si>
    <t>93-38</t>
  </si>
  <si>
    <t>93-39</t>
  </si>
  <si>
    <t>Чужди средства от други лица (небюджетни предприятия и физически лица) (+/-)</t>
  </si>
  <si>
    <t>Плащания за сметка на Европейския съюз - директни плащания на земеделски производители (-)</t>
  </si>
  <si>
    <t>Възстановени суми от Европейския съюз - директни плащания на земеделски производители (+)</t>
  </si>
  <si>
    <t>Плащания за сметка на Европейския съюз - средства от ЕЗФРСР, прехвърлени към директни плащания (-)</t>
  </si>
  <si>
    <t>Възстановени суми от Европейския съюз - средства от ЕЗФРСР, прехвърлени към директни плащания (+)</t>
  </si>
  <si>
    <t>Плащания за сметка на Европейския съюз - пазарни мерки  (-)</t>
  </si>
  <si>
    <t>Възстановени суми от Европейския съюз - пазарни мерки (+)</t>
  </si>
  <si>
    <t>Постъпления от Европейския съюз - суми за преструктуриране (+)</t>
  </si>
  <si>
    <t>Суми по разчети с централния бюджет за финансиране на плащания при недостиг на средства по сметки (+/-)</t>
  </si>
  <si>
    <t>Друго финансиране - операции с активи (+/-)</t>
  </si>
  <si>
    <t>Друго финансиране - операции с пасиви (+/-)</t>
  </si>
  <si>
    <t>Приложение № 2</t>
  </si>
  <si>
    <t>Постъпления oт продажба на квоти за емисии на парникови газове</t>
  </si>
  <si>
    <t>40-39</t>
  </si>
  <si>
    <t>Помощи и дарения</t>
  </si>
  <si>
    <t>Помощи и дарения от страната</t>
  </si>
  <si>
    <t>Текущи помощи и дарения от страната</t>
  </si>
  <si>
    <t>Капиталови помощи и дарения от страната</t>
  </si>
  <si>
    <t>Помощи и дарения от чужбина</t>
  </si>
  <si>
    <t>Текущи помощи и дарения от Европейския съюз</t>
  </si>
  <si>
    <t>Капиталови помощи и дарения от Европейския съюз</t>
  </si>
  <si>
    <t>Текущи помощи и дарения от други държави</t>
  </si>
  <si>
    <t>Капиталови помощи и дарения от други държави</t>
  </si>
  <si>
    <t>Текущи помощи и дарения от други международни организации</t>
  </si>
  <si>
    <t>46-50</t>
  </si>
  <si>
    <t>Капиталови помощи и дарения от други международни организации</t>
  </si>
  <si>
    <t>46-60</t>
  </si>
  <si>
    <t>Други текущи помощи и дарения от чужбина</t>
  </si>
  <si>
    <t>46-70</t>
  </si>
  <si>
    <t>Други капиталови помощи и дарения от чужбина</t>
  </si>
  <si>
    <t>46-80</t>
  </si>
  <si>
    <t>47-00</t>
  </si>
  <si>
    <t>47-43</t>
  </si>
  <si>
    <t>47-44</t>
  </si>
  <si>
    <t>47-45</t>
  </si>
  <si>
    <t>47-49</t>
  </si>
  <si>
    <t>47-51</t>
  </si>
  <si>
    <t>47-52</t>
  </si>
  <si>
    <t>47-53</t>
  </si>
  <si>
    <t>47-59</t>
  </si>
  <si>
    <t>Разпределени към администратори от чужбина средства по международни програми и договори (-)</t>
  </si>
  <si>
    <t>48-00</t>
  </si>
  <si>
    <t>Разпределени към чужбина текущи трансфери по програми на Европейския съюз (-)</t>
  </si>
  <si>
    <t>48-10</t>
  </si>
  <si>
    <t>Разпределени към чужбина капиталови трансфери по програми на Европейския съюз (-)</t>
  </si>
  <si>
    <t>48-20</t>
  </si>
  <si>
    <t>Разпределени към чужбина текущи трансфери по програми на други държави (-)</t>
  </si>
  <si>
    <t>48-30</t>
  </si>
  <si>
    <t>Разпределени към чужбина капиталови трансфери по програми на други държави (-)</t>
  </si>
  <si>
    <t>48-40</t>
  </si>
  <si>
    <t>Разпределени към чужбина текущи трансфери по програми на други международни организации (-)</t>
  </si>
  <si>
    <t>48-50</t>
  </si>
  <si>
    <t>Разпределени към чужбина капиталови трансфери по програми на други международни организации  (-)</t>
  </si>
  <si>
    <t>48-60</t>
  </si>
  <si>
    <t>Разпределени към чужбина текущи трансфери по други чуждестранни дарения и помощи (-)</t>
  </si>
  <si>
    <t>48-70</t>
  </si>
  <si>
    <t>Разпределени към чужбина капиталови трансфери по други чуждестранни дарения и помощи (-)</t>
  </si>
  <si>
    <t>48-80</t>
  </si>
  <si>
    <t>III. БЮДЖЕТНИ ВЗАИМООТНОШЕНИЯ</t>
  </si>
  <si>
    <t>III. А. ТРАНСФЕРИ</t>
  </si>
  <si>
    <t>Трансфери между бюджета на бюджетната организация и ЦБ (нето)</t>
  </si>
  <si>
    <t xml:space="preserve">     - трансфери от/за ЦБ (+/-)</t>
  </si>
  <si>
    <t xml:space="preserve">     - възстановени трансфери за ЦБ (-/+)</t>
  </si>
  <si>
    <t>Предоставени субсидии от държавния бюджет за БАН и държавните висши училища (нето)</t>
  </si>
  <si>
    <t xml:space="preserve">     - предоставени трансфери от ДБ за държавните висши училища</t>
  </si>
  <si>
    <t xml:space="preserve">     - предоставени трансфери от ДБ за БАН</t>
  </si>
  <si>
    <t xml:space="preserve">     - получени от БАН трансфери от ДБ (+)</t>
  </si>
  <si>
    <t>Трансфери между ЦБ и сметки за средствата от Европейския съюз (нето)</t>
  </si>
  <si>
    <t>Трансфери между бюджети (нето)</t>
  </si>
  <si>
    <t xml:space="preserve">     - вътрешни трансфери в системата на първостеп.разпоредител (+/-)</t>
  </si>
  <si>
    <t>Трансфери между бюджети и сметки за средствата от Европейския съюз (нето)</t>
  </si>
  <si>
    <t>Трансфери между сметки за средствата от Европейския съюз (нето)</t>
  </si>
  <si>
    <t xml:space="preserve">Трансфери от/за държавни предприятия и други лица, включени в консолидираната фискална програма </t>
  </si>
  <si>
    <t>Трансфери от/за сметки за чужди средства</t>
  </si>
  <si>
    <t xml:space="preserve">III. Б. ВРЕМЕННИ БЕЗЛИХВЕНИ ЗАЕМИ </t>
  </si>
  <si>
    <t>Разчети между първостепенни разпоредители за централизация на средства и плащания в СЕБРА</t>
  </si>
  <si>
    <t>87-00</t>
  </si>
  <si>
    <t>Събрани средства и извършени плащания за сметка на други бюджети, сметки и фондове - нето (+/-)</t>
  </si>
  <si>
    <t>Суми по разчети за поети осигурителни вноски и данъци</t>
  </si>
  <si>
    <t>Покупко-продажба на държавни (общински) ценни книжа от бюджетни организации - нето (+/-)</t>
  </si>
  <si>
    <t>Операции с други ценни книжа и финансови активи за управление на ликвидността - нето (+/-)</t>
  </si>
  <si>
    <t>92-00</t>
  </si>
  <si>
    <t>Чужди средства от държавни/общински предприятия (+/-)</t>
  </si>
  <si>
    <t>93-01</t>
  </si>
  <si>
    <t>Задължения по финансов лизинг и търговски кредит (+)</t>
  </si>
  <si>
    <t>Погашения по финансов лизинг и търговски кредит (-)</t>
  </si>
  <si>
    <t>Плащания за сметка на средства на Европейския съюз от суми за преструктуриране(-)</t>
  </si>
  <si>
    <t>Друго финансиране - операции с активи - предоставени временни депозити и гаранции на други бюджетни организации (-/+)</t>
  </si>
  <si>
    <t>93-36</t>
  </si>
  <si>
    <t>Друго финансиране - операции с пасиви - получени временни депозити и гаранции от други бюджетни организации (-/+)</t>
  </si>
  <si>
    <t>93-37</t>
  </si>
  <si>
    <t>Събрани суми за допълнително задължително пенсионно осигуряване (+)</t>
  </si>
  <si>
    <t>93-55</t>
  </si>
  <si>
    <t>Разпределени суми за допълнително задължително пенсионно осигуряване (-)</t>
  </si>
  <si>
    <t>93-56</t>
  </si>
  <si>
    <t>Получени парични наличности при преобразуване на бюджетни организации (+)</t>
  </si>
  <si>
    <t>93-95</t>
  </si>
  <si>
    <t>Прехвърлени парични наличности при преобразуване на бюджетни организации (-)</t>
  </si>
  <si>
    <t>93-96</t>
  </si>
  <si>
    <t>Придобиване на дялове и акции и увеличение на капитала и капиталовите резерви (-)</t>
  </si>
  <si>
    <t>I. ПРИХОДИ, ПОМОЩИ И ДАРЕНИЯ</t>
  </si>
  <si>
    <t xml:space="preserve">      Задължителни осигурителни вноски от работодатели</t>
  </si>
  <si>
    <t>05-00</t>
  </si>
  <si>
    <t xml:space="preserve">      Вноски за доброволно осигуряване</t>
  </si>
  <si>
    <t xml:space="preserve">      Платени данъци, такси и административни санкции</t>
  </si>
  <si>
    <t>Задължителни осигурителни вноски от работодатели</t>
  </si>
  <si>
    <t>Платени данъци, такси и административни санкции</t>
  </si>
  <si>
    <t>Предоставени текущи и капиталови трансфери за чужбина</t>
  </si>
  <si>
    <t>Текущи трансфери за чужбина</t>
  </si>
  <si>
    <t>49-01</t>
  </si>
  <si>
    <t>Капиталови трансфери за чужбина</t>
  </si>
  <si>
    <t>49-02</t>
  </si>
  <si>
    <t>Други приходи</t>
  </si>
  <si>
    <t>КЛАСИФИКАЦИЯ</t>
  </si>
  <si>
    <t>Код*</t>
  </si>
  <si>
    <t>МИНИСТЕРСКИ СЪВЕТ</t>
  </si>
  <si>
    <t>Политика в областта на управлението на средствата от ЕС</t>
  </si>
  <si>
    <t>Политика в областта на осъществяването на държавните функции на територията на областите в България</t>
  </si>
  <si>
    <t>Политика в областта на правото на вероизповедание</t>
  </si>
  <si>
    <t>Политика в областта на архивното дело</t>
  </si>
  <si>
    <t>Други бюджетни програми</t>
  </si>
  <si>
    <t>МИНИСТЕРСТВО НА ФИНАНСИТЕ</t>
  </si>
  <si>
    <t>Политика в областта на устойчивите и прозрачни публични финанси</t>
  </si>
  <si>
    <t>Политика в областта на ефективното събиране на всички държавни приходи</t>
  </si>
  <si>
    <t>Политика в областта на защитата на обществото и икономиката от финансови измами, контрабанда на стоки, изпиране на пари и финансиране на тероризма</t>
  </si>
  <si>
    <t>Политика в областта на управлението на дълга</t>
  </si>
  <si>
    <t>МИНИСТЕРСТВО НА ВЪНШНИТЕ РАБОТИ</t>
  </si>
  <si>
    <t>Политика в областта на активната двустранна и многостранна дипломация</t>
  </si>
  <si>
    <t>МИНИСТЕРСТВО НА ОТБРАНАТА</t>
  </si>
  <si>
    <t>Политика в областта на отбранителните способности</t>
  </si>
  <si>
    <t>МИНИСТЕРСТВО НА ВЪТРЕШНИТЕ РАБОТИ</t>
  </si>
  <si>
    <t>Политика в областта на защитата на границите и контрол на миграционните процеси</t>
  </si>
  <si>
    <t>МИНИСТЕРСТВО НА ПРАВОСЪДИЕТО</t>
  </si>
  <si>
    <t>Политика в областта на правосъдието</t>
  </si>
  <si>
    <t>Политика в областта на изпълнение на наказанията</t>
  </si>
  <si>
    <t>МИНИСТЕРСТВО НА ТРУДА И СОЦИАЛНАТА ПОЛИТИКА</t>
  </si>
  <si>
    <t>Политика в областта на трудовите отношения</t>
  </si>
  <si>
    <t>Политика в областта на хората с увреждания</t>
  </si>
  <si>
    <t>Политика в областта на социалното включване</t>
  </si>
  <si>
    <t>МИНИСТЕРСТВО НА ЗДРАВЕОПАЗВАНЕТО</t>
  </si>
  <si>
    <t>Политика в областта на промоцията, превенцията и контрола на общественото здраве</t>
  </si>
  <si>
    <t>Политика в областта на диагностиката и лечението</t>
  </si>
  <si>
    <t>Политика в областта на лекарствените продукти и медицинските изделия</t>
  </si>
  <si>
    <t>МИНИСТЕРСТВО НА ОБРАЗОВАНИЕТО И НАУКАТА</t>
  </si>
  <si>
    <t>Политика в областта на равен достъп до качествено висше образование и развитие на научния потенциал</t>
  </si>
  <si>
    <t>МИНИСТЕРСТВО НА КУЛТУРАТА</t>
  </si>
  <si>
    <t>Политика в областта на опазване на движимото и недвижимото културно наследство</t>
  </si>
  <si>
    <t>МИНИСТЕРСТВО НА ОКОЛНАТА СРЕДА И ВОДИТЕ</t>
  </si>
  <si>
    <t>Политика в областта на опазването и ползването на компонентите на околната среда</t>
  </si>
  <si>
    <t>Политика в областта на Националната система за мониторинг на околната среда и информационна обезпеченост</t>
  </si>
  <si>
    <t>Политика в областта на устойчивото икономическо развитие и конкурентоспособност</t>
  </si>
  <si>
    <t>Политика в областта на ефективното външноикономическо сътрудничество</t>
  </si>
  <si>
    <t>МИНИСТЕРСТВО НА РЕГИОНАЛНОТО РАЗВИТИЕ И БЛАГОУСТРОЙСТВОТО</t>
  </si>
  <si>
    <t>Политика в областта на земеделието и селските райони</t>
  </si>
  <si>
    <t>Политика в областта на рибарството и аквакултурите</t>
  </si>
  <si>
    <t>Политика в областта на съхраняването и увеличаването на горите и дивеча</t>
  </si>
  <si>
    <t>Политика в областта на транспорта</t>
  </si>
  <si>
    <t>МИНИСТЕРСТВО НА ЕНЕРГЕТИКАТА</t>
  </si>
  <si>
    <t>Политика в областта на устойчивото и конкурентоспособно енергийно развитие</t>
  </si>
  <si>
    <t>МИНИСТЕРСТВО НА МЛАДЕЖТА И СПОРТА</t>
  </si>
  <si>
    <t>Политика в областта на спорта за учащи и спорта в свободното време</t>
  </si>
  <si>
    <t>Политика в областта на спорта за високи постижения</t>
  </si>
  <si>
    <t>Политика в областта на привеждането на спортните обекти и съоръжения във вид, отговарящ на съвременните международни стандарти</t>
  </si>
  <si>
    <t>Политика в областта на усвояването и прилагането на добри международни практики за спорта</t>
  </si>
  <si>
    <t>Политика в областта на младите хора</t>
  </si>
  <si>
    <t>Политика в областта на защитата на националната сигурност</t>
  </si>
  <si>
    <t>Политика в областта на държавните резерви, военновременните запаси и задължителните запаси от нефт и нефтопродукти</t>
  </si>
  <si>
    <t>МИНИСТЕРСТВО НА ТУРИЗМА</t>
  </si>
  <si>
    <t>Политика в областта на устойчивото развитие на туризма</t>
  </si>
  <si>
    <t>Код</t>
  </si>
  <si>
    <t>- вноски по чл. 4б и 4в от КСО за сметка на осигурителя</t>
  </si>
  <si>
    <t>08-11</t>
  </si>
  <si>
    <t>- вноски по чл. 4б от КСО за сметка на осигурените лица</t>
  </si>
  <si>
    <t>08-12</t>
  </si>
  <si>
    <t>- вноски по чл. 4б от КСО от самонаети лица (самоосигур. се лица)</t>
  </si>
  <si>
    <t>08-14</t>
  </si>
  <si>
    <t>- конфискувани средства и приходи от продажби на конфискувани и придобити от залог вещи</t>
  </si>
  <si>
    <t>28-01</t>
  </si>
  <si>
    <t>- глоби, санкции, неустойки, наказателни лихви, обезщетения и начети</t>
  </si>
  <si>
    <t>28-02</t>
  </si>
  <si>
    <t>- наказателни лихви за данъци, мита и осигурителни вноски</t>
  </si>
  <si>
    <t>28-09</t>
  </si>
  <si>
    <t>Субсидии и други текущи трансфери за нефинансови предприятия</t>
  </si>
  <si>
    <t xml:space="preserve">Субсидии и други текущи трансфери за осъществяване на болнична помощ </t>
  </si>
  <si>
    <t>Субсидии и други текущи трансфери за юридически лица с нестопанска цел</t>
  </si>
  <si>
    <t>Приватизация на дялове, акции и участия</t>
  </si>
  <si>
    <t xml:space="preserve">Политика в областта на противодействието на престъпността и опазването на обществения ред </t>
  </si>
  <si>
    <t>Политика в областта на пожарната безопасност и защитата на населението при извънредни ситуации</t>
  </si>
  <si>
    <t>Политика в областта на управлението и развитието на системата на Министерството на вътрешните работи</t>
  </si>
  <si>
    <t>Политика в областта на всеобхватното, достъпно и качествено предучилищно и училищно образование. Учене през целия живот</t>
  </si>
  <si>
    <t>Политика в областта на създаване и популяризиране на съвременно изкуство в страната и в чужбина и достъп до качествено художествено образование</t>
  </si>
  <si>
    <t>Политика в областта на електронното управление</t>
  </si>
  <si>
    <t>ДЪРЖАВНА АГЕНЦИЯ „РАЗУЗНАВАНЕ”</t>
  </si>
  <si>
    <t>Политика в областта на информационно-аналитичното обезпечаване на държавното ръководство, подпомагащо процеса на вземане на решения с цел защита на националната сигурност и интересите на Република България</t>
  </si>
  <si>
    <t>Получени чрез небюджетни предприятия средства от КФП по международни и други програми</t>
  </si>
  <si>
    <t xml:space="preserve">Получени чрез нефинансови предприятия текущи трансфери от КФП по международни и други програми </t>
  </si>
  <si>
    <t>Получени чрез финансови институции текущи трансфери от КФП по международни и други програми</t>
  </si>
  <si>
    <t xml:space="preserve">Получени чрез нестопански организации текущи трансфери от КФП по международни и други програми </t>
  </si>
  <si>
    <t>Получени чрез предприятия от чужбина текущи трансфери от КФП по международни и други програми</t>
  </si>
  <si>
    <t xml:space="preserve">Получени чрез нефинансови предприятия капиталови трансфери от КФП по международни и други програми </t>
  </si>
  <si>
    <t xml:space="preserve">Получени чрез финансови институции капиталови трансфери от КФП по международни и други програми </t>
  </si>
  <si>
    <t>Получени чрез нестопански организации капиталови трансфери от КФП по международни и други програми</t>
  </si>
  <si>
    <t>Получени чрез предприятия от чужбина капиталови трансфери от КФП по международни и други програми</t>
  </si>
  <si>
    <t>Предоставена възмездна финансова помощ (нето)</t>
  </si>
  <si>
    <t>Предоставени средства по възмездна финансова помощ (-)</t>
  </si>
  <si>
    <t>Възстановени суми по възмездна финансова помощ (+)</t>
  </si>
  <si>
    <t>Бюджетна програма „Административно осигуряване, инфраструктура и управление на риска“</t>
  </si>
  <si>
    <t>Политика в областта на съюзната и международната сигурност</t>
  </si>
  <si>
    <t>VII. КУЛТУРА, СПОРТ, ПОЧИВНИ ДЕЙНОСТИ И РЕЛИГИОЗНО ДЕЛО</t>
  </si>
  <si>
    <t>Бюджетна програма „Управление на инвестиционни проекти“</t>
  </si>
  <si>
    <t>2021 г.</t>
  </si>
  <si>
    <t>2022 г.</t>
  </si>
  <si>
    <t>Отчет</t>
  </si>
  <si>
    <t xml:space="preserve">      Текущи трансфери, обезщетения и помощи за домакинствата</t>
  </si>
  <si>
    <t>Субсидии и други текущи трансфери за финансови институции</t>
  </si>
  <si>
    <t>44-00</t>
  </si>
  <si>
    <t>АДМИНИСТРАЦИЯ НА ПРЕЗИДЕНТА</t>
  </si>
  <si>
    <t>Функционална област „Осъществяване на конституционните правомощия на президента на Република България“</t>
  </si>
  <si>
    <t>Бюджетна програма „Подпомагане и осигуряване дейността на президента и вицепрезидента на Република България при изпълнение на конституционните и законовите им правомощия“</t>
  </si>
  <si>
    <t>Област „Осигуряване дейността и организацията на работата на Министерския съвет“</t>
  </si>
  <si>
    <t>Бюджетна програма „Министерски съвет и организация на дейността му“</t>
  </si>
  <si>
    <t>Бюджетна програма „Координация и мониторинг на хоризонтални политики“</t>
  </si>
  <si>
    <t>Бюджетна програма „Координация при управление на средствата от ЕС“</t>
  </si>
  <si>
    <t>Бюджетна програма „Осъществяване на държавната политика на областно ниво“</t>
  </si>
  <si>
    <t>Бюджетна програма „Вероизповедания“</t>
  </si>
  <si>
    <t>Бюджетна програма „Национален архивен фонд“</t>
  </si>
  <si>
    <t>Бюджетна програма „Администрация“</t>
  </si>
  <si>
    <t>Бюджетна програма „Други дейности и услуги“</t>
  </si>
  <si>
    <t>Бюджетна програма „Убежище и бежанци“</t>
  </si>
  <si>
    <t>КОНСТИТУЦИОНЕН СЪД</t>
  </si>
  <si>
    <t>Функционална област „Върховенство на Конституцията“</t>
  </si>
  <si>
    <t>Бюджетна програма „Тълкуване на Конституцията“</t>
  </si>
  <si>
    <t>Бюджетна програма „Бюджет и финансово управление“</t>
  </si>
  <si>
    <t>Бюджетна програма „Защита на публичните финансови интереси“</t>
  </si>
  <si>
    <t>Бюджетна програма „Администриране на държавните приходи“</t>
  </si>
  <si>
    <t>Бюджетна програма „Интегриране на финансовата система във финансовата система на ЕС“</t>
  </si>
  <si>
    <t>Бюджетна програма „Митнически контрол и надзор (нефискален)“</t>
  </si>
  <si>
    <t>Бюджетна програма „Контрол върху организацията и провеждането на хазартни игри“</t>
  </si>
  <si>
    <t>Бюджетна програма „Управление на ликвидността“</t>
  </si>
  <si>
    <t>Бюджетна програма „Национален компенсационен жилищен фонд“</t>
  </si>
  <si>
    <t>Бюджетна програма „Културна дипломация“</t>
  </si>
  <si>
    <t>Бюджетна програма „Подготовка и използване на въоръжените сили“</t>
  </si>
  <si>
    <t>Бюджетна програма „Управление на човешките ресурси и резерв“</t>
  </si>
  <si>
    <t>Бюджетна програма „Военна полиция“</t>
  </si>
  <si>
    <t>Бюджетна програма „Медицинско осигуряване“</t>
  </si>
  <si>
    <t>Бюджетна програма „Военно-патриотично възпитание и военно-почивно дело“</t>
  </si>
  <si>
    <t>Бюджетна програма „Изследвания и технологии“</t>
  </si>
  <si>
    <t>Бюджетна програма „Военно образование“</t>
  </si>
  <si>
    <t>Бюджетна програма „Членство в НАТО и ЕС и международно сътрудничество“</t>
  </si>
  <si>
    <t>Бюджетна програма „Противодействие на престъпността, опазване на обществения ред и превенция“</t>
  </si>
  <si>
    <t>Бюджетна програма „Граничен контрол, охрана на държавната граница, регулиране и контрол на миграционните процеси“</t>
  </si>
  <si>
    <t>Бюджетна програма „Пожарна безопасност и защита на населението при пожари, бедствия и извънредни ситуации“</t>
  </si>
  <si>
    <t>Бюджетна програма „Информационно осигуряване и административно обслужване“</t>
  </si>
  <si>
    <t>Бюджетна програма „Медицинско обслужване“</t>
  </si>
  <si>
    <t>Бюджетна програма „Научни изследвания и разработки, обучение и квалификация“</t>
  </si>
  <si>
    <t>Бюджетна програма „Правна рамка за функционирането на съдебната система“</t>
  </si>
  <si>
    <t>Бюджетна програма „Регистри“</t>
  </si>
  <si>
    <t>Бюджетна програма „Охрана на съдебната власт“</t>
  </si>
  <si>
    <t>Бюджетна програма „Равен достъп до правосъдие“</t>
  </si>
  <si>
    <t>Бюджетна програма „Затвори - изолация на правонарушителите“</t>
  </si>
  <si>
    <t xml:space="preserve">Политика в областта на пазара на труда, свободното движение на работници и трудовата миграция </t>
  </si>
  <si>
    <t xml:space="preserve">Бюджетна програма „Активна политика на пазара на труда“ </t>
  </si>
  <si>
    <t>Бюджетна програма „Свободно движение на работници и трудова миграция“</t>
  </si>
  <si>
    <t>Бюджетна програма „Осигуряване на подходящи условия на труд“</t>
  </si>
  <si>
    <t>Политика в областта на социалното подпомагане и равнопоставеността на жените и мъжете</t>
  </si>
  <si>
    <t>Бюджетна програма „Социални помощи“</t>
  </si>
  <si>
    <t>Бюджетна програма „Равнопоставеност на жените и мъжете“</t>
  </si>
  <si>
    <t>Бюджетна програма „Подкрепа на и за хората с увреждания“</t>
  </si>
  <si>
    <t>Бюджетна програма „Подкрепа за децата и семействата“</t>
  </si>
  <si>
    <t>Политика в областта на жизненото равнище, демографското развитие и социалните инвестиции</t>
  </si>
  <si>
    <t xml:space="preserve">Бюджетна програма „Насърчаване, координация и мониторинг на демографското развитие, жизненото равнище и доходите от труд“ </t>
  </si>
  <si>
    <t xml:space="preserve">Бюджетна програма „Насърчаване, развитие и мониторинг на социалната икономика и корпоративната социална отговорност“ </t>
  </si>
  <si>
    <t>Бюджетна програма „Държавен здравен контрол“</t>
  </si>
  <si>
    <t>Бюджетна програма „Промоция и превенция на незаразните болести“</t>
  </si>
  <si>
    <t>Бюджетна програма „Профилактика и надзор на заразните болести“</t>
  </si>
  <si>
    <t>Бюджетна програма „Намаляване търсенето на наркотични вещества“</t>
  </si>
  <si>
    <t>Бюджетна програма „Контрол на медицинските дейности, здравна информация и електронно здравеопазване“</t>
  </si>
  <si>
    <t>Бюджетна програма „Осигуряване на медицинска помощ на специфични групи от населението“</t>
  </si>
  <si>
    <t>Бюджетна програма „Спешна медицинска помощ“</t>
  </si>
  <si>
    <t>Бюджетна програма „Психиатрична помощ“</t>
  </si>
  <si>
    <t>Бюджетна програма „Осигуряване на кръв и кръвни продукти“</t>
  </si>
  <si>
    <t>Бюджетна програма „Достъпни и качествени лекарствени продукти и медицински изделия“</t>
  </si>
  <si>
    <t>Бюджетна програма „Осигуряване на качеството в системата на предучилищното и училищното образование“</t>
  </si>
  <si>
    <t>Бюджетна програма „Улесняване на достъпа до образование. Приобщаващо образование“</t>
  </si>
  <si>
    <t>Бюджетна програма „Училищно образование“</t>
  </si>
  <si>
    <t>Бюджетна програма „Развитие на способностите на децата и учениците“</t>
  </si>
  <si>
    <t>Бюджетна програма „Образование на българите в чужбина“</t>
  </si>
  <si>
    <t>Бюджетна програма „Учене през целия живот“</t>
  </si>
  <si>
    <t>Бюджетна програма „Подобряване на достъпа и повишаване на качеството във висшето образование“</t>
  </si>
  <si>
    <t>Бюджетна програма „Студентско подпомагане“</t>
  </si>
  <si>
    <t>Бюджетна програма „Международен образователен обмен“</t>
  </si>
  <si>
    <t>Бюджетна програма „Оценка и развитие на националния научен потенциал за изграждане на устойчива връзка образование - наука - бизнес като основа за развитие на икономика, базирана на знанието“</t>
  </si>
  <si>
    <t>Бюджетна програма „Координация и мониторинг на научния потенциал за интегриране в европейското изследователско пространство и глобалната информационна мрежа“</t>
  </si>
  <si>
    <t>Бюджетна програма „Опазване на недвижимото културно наследство“</t>
  </si>
  <si>
    <t>Бюджетна програма „Опазване и представяне на движимото културно наследство и визуалните изкуства“</t>
  </si>
  <si>
    <t>Бюджетна програма „Национален фонд „Култура“</t>
  </si>
  <si>
    <t>Бюджетна програма „Филмово изкуство“</t>
  </si>
  <si>
    <t>Бюджетна програма „Сценични изкуства“</t>
  </si>
  <si>
    <t>Бюджетна програма „Фестивали, конкурси, събития и чествания“</t>
  </si>
  <si>
    <t>Бюджетна програма „Подпомагане развитието на българската култура и изкуства, на българския книжен сектор, библиотеки и читалища“</t>
  </si>
  <si>
    <t>Бюджетна програма „Популяризиране на българската култура в чужбина“</t>
  </si>
  <si>
    <t>Бюджетна програма „Обучение на кадри в областта на изкуството и културата“</t>
  </si>
  <si>
    <t>Бюджетна програма „Облекчаване на регулации, опростяване на процедури по предоставяне на административни услуги“</t>
  </si>
  <si>
    <t>Бюджетна програма „Закрила на обектите на индустриална собственост“</t>
  </si>
  <si>
    <t>Бюджетна програма „Инфраструктура по качеството в подкрепа развитието на икономиката“</t>
  </si>
  <si>
    <t>Бюджетна програма „Подобряване на възможностите за участие в единния европейски пазар“</t>
  </si>
  <si>
    <t>Бюджетна програма „Преструктуриране и ефективно управление на държавната собственост“</t>
  </si>
  <si>
    <t>Бюджетна програма „Защита на потребителите“</t>
  </si>
  <si>
    <t>Бюджетна програма „Реализация на експортния потенциал и участие в търговската политика на Европейския съюз“</t>
  </si>
  <si>
    <t>Бюджетна програма „Ефективна администрация и координация“</t>
  </si>
  <si>
    <t>Бюджетна програма „Земеделски земи“</t>
  </si>
  <si>
    <t xml:space="preserve">Бюджетна програма „Природни ресурси в селските райони“ </t>
  </si>
  <si>
    <t>Бюджетна програма „Растениевъдство“</t>
  </si>
  <si>
    <t>Бюджетна програма „Хидромелиорации“</t>
  </si>
  <si>
    <t>Бюджетна програма „Животновъдство“</t>
  </si>
  <si>
    <t>Бюджетна програма „Организация на пазарите и държавни помощи“</t>
  </si>
  <si>
    <t>Бюджетна програма „Агростатистика, анализи и прогнози“</t>
  </si>
  <si>
    <t>Бюджетна програма „Научни изследвания“</t>
  </si>
  <si>
    <t>Бюджетна програма „Съвети и консултации“</t>
  </si>
  <si>
    <t>Бюджетна програма „Земеделска техника“</t>
  </si>
  <si>
    <t>Бюджетна програма „Безопасност по хранителната верига“</t>
  </si>
  <si>
    <t>Бюджетна програма „Подобряване на живота в селските райони“</t>
  </si>
  <si>
    <t>Бюджетна програма „Рибарство и аквакултури“</t>
  </si>
  <si>
    <t>Бюджетна програма „Специализирани дейности в горските територии“</t>
  </si>
  <si>
    <t>Бюджетна програма „Планиране, опазване от посегателства, пожари и лесозащита“</t>
  </si>
  <si>
    <t>Бюджетна програма „Развитие и поддръжка на транспортната инфраструктура“</t>
  </si>
  <si>
    <t>Бюджетна програма „Организация, управление на транспорта, осигуряване на безопасност, сигурност и екологосъобразност“</t>
  </si>
  <si>
    <t>Бюджетна програма „Търсене и спасяване във водния и въздушния транспорт“</t>
  </si>
  <si>
    <t>Бюджетна програма „Разследване на произшествия във въздушния, водния и железопътния транспорт“</t>
  </si>
  <si>
    <t>Бюджетна програма „Административно обслужване, медицинска и психологическа експертиза“</t>
  </si>
  <si>
    <t>Бюджетна програма „Ефективно функциониране на енергийните предприятия, инфраструктура и пазари“</t>
  </si>
  <si>
    <t>Бюджетна програма „Сигурност при енергоснабдяването и при управление на РАО и ИЕЯС“</t>
  </si>
  <si>
    <t>Бюджетна програма „Устойчиво енергийно развитие“</t>
  </si>
  <si>
    <t>Бюджетна програма „Подобряване на процесите на концесиониране и управление на подземните богатства и геоложките изследвания“</t>
  </si>
  <si>
    <t>Бюджетна програма „Спорт за учащи“</t>
  </si>
  <si>
    <t>Бюджетна програма „Спорт в свободното време“</t>
  </si>
  <si>
    <t>Бюджетна програма „Олимпийска подготовка“</t>
  </si>
  <si>
    <t>Бюджетна програма „Спорт за високи постижения“</t>
  </si>
  <si>
    <t>Бюджетна програма „Спортни обекти и съоръжения“</t>
  </si>
  <si>
    <t>Бюджетна програма „Изграждане на високоефективен капацитет за активно международно сътрудничество в сферата на физическото възпитание, спорта и социалния туризъм“</t>
  </si>
  <si>
    <t>Бюджетна програма „Младите в действие“</t>
  </si>
  <si>
    <t>Бюджетна програма „Национална сигурност“</t>
  </si>
  <si>
    <t>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</t>
  </si>
  <si>
    <t>Функционална област „Архив на Държавна сигурност и разузнавателните служби на Българската народна армия“</t>
  </si>
  <si>
    <t>Бюджетна програма „Достъп до архивните документи и обявяване на принадлежност на български граждани към Държавна сигурност и разузнавателните служби на Българската народна армия“</t>
  </si>
  <si>
    <t>КОМИСИЯ ЗА ЗАЩИТА ОТ ДИСКРИМИНАЦИЯ</t>
  </si>
  <si>
    <t>Функционална област „Противодействие и защита на гражданите от дискриминация“</t>
  </si>
  <si>
    <t>Бюджетна програма „Противодействие на дискриминация“</t>
  </si>
  <si>
    <t>КОМИСИЯ ЗА ЗАЩИТА НА ЛИЧНИТЕ ДАННИ</t>
  </si>
  <si>
    <t>Бюджетна програма „Защита на физическите лица при обработването на лични данни и свободното движение на такива данни“</t>
  </si>
  <si>
    <t>КОМИСИЯ ЗА ПРОТИВОДЕЙСТВИЕ НА КОРУПЦИЯТА И ЗА ОТНЕМАНЕ НА НЕЗАКОННО ПРИДОБИТОТО ИМУЩЕСТВО</t>
  </si>
  <si>
    <t>Бюджетна програма „Превенция и противодействие на корупцията, публичност на имуществото на лицата, заемащи висши публични длъжности, установяване конфликт на интереси и отнемане на незаконно придобитото имущество“</t>
  </si>
  <si>
    <t>НАЦИОНАЛНА СЛУЖБА ЗА ОХРАНА</t>
  </si>
  <si>
    <t>Функционална област „Осигуряване безопасността на охраняваните лица и обекти и предоставяне на специализиран транспорт“</t>
  </si>
  <si>
    <t>Бюджетна програма „Държавна охрана“</t>
  </si>
  <si>
    <t>Бюджетна програма „Разузнаване“</t>
  </si>
  <si>
    <t>ОМБУДСМАН НА РЕПУБЛИКА БЪЛГАРИЯ</t>
  </si>
  <si>
    <t>Функционална област „Защита правата на гражданите“</t>
  </si>
  <si>
    <t>Бюджетна програма „Застъпничество и защита на правата и свободите на гражданите“</t>
  </si>
  <si>
    <t>НАЦИОНАЛЕН СТАТИСТИЧЕСКИ ИНСТИТУТ</t>
  </si>
  <si>
    <t>Функционална област „Безпристрастна, обективна, навременна и точна информация за състоянието на Република България“</t>
  </si>
  <si>
    <t>Бюджетна програма „Национална статистическа програма“</t>
  </si>
  <si>
    <t>КОМИСИЯ ЗА ЗАЩИТА НА КОНКУРЕНЦИЯТА</t>
  </si>
  <si>
    <t>Функционална област „Защита на конкуренцията и контрол на законосъобразността при процедурите по възлагане на обществени поръчки и предоставяне на концесии“</t>
  </si>
  <si>
    <t>Бюджетна програма „Защита на конкуренцията и свободната стопанска инициатива, осъществяване на контрол за законосъобразност при процедурите по възлагане на обществени поръчки и предоставяне на концесии“</t>
  </si>
  <si>
    <t>КОМИСИЯ ЗА РЕГУЛИРАНЕ НА СЪОБЩЕНИЯТА</t>
  </si>
  <si>
    <t>Функционална област „Електронни съобщения и пощенски услуги“</t>
  </si>
  <si>
    <t>Бюджетна програма „Регулиране на електронните съобщения и пощенските услуги“</t>
  </si>
  <si>
    <t>СЪВЕТ ЗА ЕЛЕКТРОННИ МЕДИИ</t>
  </si>
  <si>
    <t>Бюджетна програма „Надзор, лицензионни, регистрационни и правни режими“</t>
  </si>
  <si>
    <t>КОМИСИЯ ЗА ЕНЕРГИЙНО И ВОДНО РЕГУЛИРАНЕ</t>
  </si>
  <si>
    <t>Функционална област „Държавна регулация в енергетиката и ВиК сектора“</t>
  </si>
  <si>
    <t>Бюджетна програма „Държавно регулиране на дейностите в енергетиката и ВиК сектора“</t>
  </si>
  <si>
    <t>АГЕНЦИЯ ЗА ЯДРЕНО РЕГУЛИРАНЕ</t>
  </si>
  <si>
    <t>Функционална област „Регулация на ядрената безопасност и радиационната защита на Република България“</t>
  </si>
  <si>
    <t>Бюджетна програма „Регулиране и контрол на ядрената безопасност и радиационната защита на Република България“</t>
  </si>
  <si>
    <t>КОМИСИЯ ЗА ФИНАНСОВ НАДЗОР</t>
  </si>
  <si>
    <t>Функционална област „Регулация и надзор на небанковия финансов сектор“</t>
  </si>
  <si>
    <t>Бюджетна програма „Подобряване на регулацията и надзора на небанковия финансов сектор“</t>
  </si>
  <si>
    <t>ДЪРЖАВНА КОМИСИЯ ПО СИГУРНОСТТА НА ИНФОРМАЦИЯТА</t>
  </si>
  <si>
    <t>Функционална област „Защита на класифицираната информация“</t>
  </si>
  <si>
    <t>Бюджетна програма „Организиране, осъществяване, координиране и контролиране на дейността по защитата на класифицираната информация и осигуряване на еднаквата ѝ защита в национален и международен план“</t>
  </si>
  <si>
    <t>Бюджетна програма „Запаси за извънредни ситуации от нефт и нефтопродукти и целеви запаси от нефтопродукти“</t>
  </si>
  <si>
    <t>Бюджетна програма „Подобряване на политиките и регулациите в сектора на туризма“</t>
  </si>
  <si>
    <t>Бюджетна програма „Развитие на националната туристическа реклама и международно сътрудничество в областта на туризма“</t>
  </si>
  <si>
    <t>ЦЕНТРАЛНА ИЗБИРАТЕЛНА КОМИСИЯ</t>
  </si>
  <si>
    <t>Функционална област „Организиране и произвеждане на законосъобразни, честни и свободни избори и национални референдуми“</t>
  </si>
  <si>
    <t>Бюджетна програма „Избори и национални референдуми“</t>
  </si>
  <si>
    <t>Бюджетна програма „Изграждане на професионална администрация и ефективно управление“</t>
  </si>
  <si>
    <t xml:space="preserve">КОМИСИЯ ЗА ПУБЛИЧЕН НАДЗОР НАД РЕГИСТРИРАНИТЕ ОДИТОРИ </t>
  </si>
  <si>
    <t>Функционална област „Осъществяване на публичен надзор над регистрираните одитори“</t>
  </si>
  <si>
    <t>Бюджетна програма „Публичен надзор над регистрираните одитори“</t>
  </si>
  <si>
    <t>Бюджетна програма „Развитие на селските райони“</t>
  </si>
  <si>
    <t>Бюджетна програма „Селскостопански пазарни механизми“</t>
  </si>
  <si>
    <t>Бюджетна програма „Директни плащания и мерки за специфично подпомагане“</t>
  </si>
  <si>
    <t>Бюджетна програма „Държавни помощи, национални доплащания и САПАРД“</t>
  </si>
  <si>
    <t>НАЦИОНАЛНО БЮРО ЗА КОНТРОЛ НА СПЕЦИАЛНИТЕ РАЗУЗНАВАТЕЛНИ СРЕДСТВА</t>
  </si>
  <si>
    <t>Функционална област „Наблюдение на процедурите по разрешаване, прилагане и използване на специални разузнавателни средства“</t>
  </si>
  <si>
    <t>Бюджетна програма „Контрол на специалните разузнавателни средства“</t>
  </si>
  <si>
    <t>Бюджетна програма „Технически операции“</t>
  </si>
  <si>
    <t>Област на политика/Функционална област/Бюджетна програма</t>
  </si>
  <si>
    <t>ОБЛАСТ НА ПОЛИТИКА / ФУНКЦИОНАЛНА ОБЛАСТ 4</t>
  </si>
  <si>
    <t>ОБЛАСТ НА ПОЛИТИКА / ФУНКЦИОНАЛНА ОБЛАСТ 5</t>
  </si>
  <si>
    <t>ОБЛАСТ НА ПОЛИТИКА / ФУНКЦИОНАЛНА ОБЛАСТ 6</t>
  </si>
  <si>
    <t>ОБЛАСТ НА ПОЛИТИКА / ФУНКЦИОНАЛНА ОБЛАСТ 7</t>
  </si>
  <si>
    <t>ОБЛАСТ НА ПОЛИТИКА / ФУНКЦИОНАЛНА ОБЛАСТ 8</t>
  </si>
  <si>
    <t>Наименование на областите на политики/функционалните области и бюджетните програми</t>
  </si>
  <si>
    <t>на областите на политики/функционалните области и бюджетните програми от компетентността и отговорността на съответния първостепенен разпоредител с бюджет, чийто бюджет се включва в държавния бюджет, с изключение на първостепенните разпоредители с бюджет по бюджетите на Народното събрание и на съдебната власт</t>
  </si>
  <si>
    <t>СМЕТНА ПАЛАТА</t>
  </si>
  <si>
    <t>Функционална област „Контрол по изпълнението на бюджета и управлението на публичните средства и дейности“</t>
  </si>
  <si>
    <t>Бюджетна програма „Независим, ефективен и ефикасен одит, подпомагащ доброто управление и отчетността на публичните средства и дейности“</t>
  </si>
  <si>
    <t>Бюджетна програма „Медико-социални грижи за деца в неравностойно положение, майчино и детско здравеопазване“</t>
  </si>
  <si>
    <t>Обобщена справка за разходите по области на политики/функционални области и бюджетни програми</t>
  </si>
  <si>
    <t>Разходи по области на политики/функционални области и бюджетни програми</t>
  </si>
  <si>
    <t>2023 г.</t>
  </si>
  <si>
    <t>2024 г.</t>
  </si>
  <si>
    <t xml:space="preserve">     - получени от държавните висши училища трансфери от ДБ (+)</t>
  </si>
  <si>
    <t>VI. ЖИЛИЩНО СТРОИТЕЛСТВО, БЛАГОУСТРОЙСТВО, КОМУНАЛНО СТОПАНСТВО И ОПАЗВАНЕ НА ОКОЛНАТА СРЕДА</t>
  </si>
  <si>
    <t>VI. А. ЖИЛИЩНО СТРОИТЕЛСТВО, БЛАГОУСТРОЙСТВО, КОМУНАЛНО СТОПАНСТВО</t>
  </si>
  <si>
    <t>Щатни бройки на делегирани бюджети</t>
  </si>
  <si>
    <t>Средногодишни щатни бройки на делегирани бюджети</t>
  </si>
  <si>
    <t>Бюджетна програма „Военно разузнаване“</t>
  </si>
  <si>
    <t>* Класификационният код на съответната област на политика/функционална област/бюджетна програма представлява осемзначна комбинация от числа, където първите четири цифри са кодът на съответната бюджетна организация, следващите две цифри са идентификаторът на съответната област на политика/функционална област и съответно последните две цифри са идентификаторът на бюджетната програма.</t>
  </si>
  <si>
    <t>Област на политика/функционална област ...................................</t>
  </si>
  <si>
    <t>Бюджетна програма .........................................................................</t>
  </si>
  <si>
    <t>Код …</t>
  </si>
  <si>
    <t>Персонал</t>
  </si>
  <si>
    <t>Заплати и възнаграждения за персонала, нает по трудови и служебни правоотношения</t>
  </si>
  <si>
    <t>Заплати и възнаграждения на персонала нает по трудови правоотношения</t>
  </si>
  <si>
    <t>Заплати и възнаграждения на персонала нает по служебни правоотношения</t>
  </si>
  <si>
    <t>V. В. ПРОГРАМИ, ДЕЙНОСТИ И СЛУЖБИ ПО СОЦИАЛНОТО ОСИГУРЯВАНЕ, ПОДПОМАГАНЕ И ЗАЕТОСТТА</t>
  </si>
  <si>
    <t>VII. А. ПОЧИВНИ ДЕЙНОСТИ</t>
  </si>
  <si>
    <t xml:space="preserve"> 1.</t>
  </si>
  <si>
    <t>Субсидии и други текущи трансфери</t>
  </si>
  <si>
    <t xml:space="preserve"> 4.</t>
  </si>
  <si>
    <t xml:space="preserve"> 5.</t>
  </si>
  <si>
    <t>Средна годишна брутна заплата</t>
  </si>
  <si>
    <t>2025 г.</t>
  </si>
  <si>
    <t>2026 г.</t>
  </si>
  <si>
    <t>Бюджетна програма „Многостранно сътрудничество и глобални политики“</t>
  </si>
  <si>
    <t>Бюджетна програма „Двустранни отношения с държави извън ЕС и ЕИП“</t>
  </si>
  <si>
    <t>Бюджетна програма „Консулска дипломация и управление на кризи“</t>
  </si>
  <si>
    <t>Бюджетна програма „Международно сътрудничество за развитие и хуманитарна помощ“</t>
  </si>
  <si>
    <t>Бюджетна програма „Изграждане на позитивен образ на България зад граница и подкрепа за българските общности, организации и инициативи на българите в чужбина“</t>
  </si>
  <si>
    <t>Бюджетна програма „Осигуряване на прозрачност и обществена подкрепа за външната политика“</t>
  </si>
  <si>
    <t>Бюджетна програма „Обучение и професионална квалификация на служителите в дипломатическата служба“</t>
  </si>
  <si>
    <t>Бюджетна програма „Ефективно функциониране на външнополитическата дейност“</t>
  </si>
  <si>
    <t>Бюджетна програма „Администриране и осигуряване на дейността на Централно управление на МВнР“</t>
  </si>
  <si>
    <t>Бюджетна програма „Администриране и осигуряване на дейността на задграничните представителства“</t>
  </si>
  <si>
    <t>Бюджетна програма „Подкрепа за българските общности и лицата с българско самосъзнание зад граница; съхраняване на българското културно-историческо наследство“</t>
  </si>
  <si>
    <t>Бюджетна програма „Насърчаване на малките и средните предприятия и индустрията“</t>
  </si>
  <si>
    <t xml:space="preserve">Политика за интегрирано развитие на регионите за постигане на растеж и подобряване качеството на жизнената среда </t>
  </si>
  <si>
    <t>Бюджетна програма „Стратегическо планиране на регионалното и пространственото развитие, децентрализация и териториално сътрудничество“</t>
  </si>
  <si>
    <t>Бюджетна програма „Подобряване на жилищните условия на маргинализирани групи от населението“</t>
  </si>
  <si>
    <t>Бюджетна програма „Ефективно управление на държавната собственост, държавното участие в търговските дружества и държавни предприятия и развитие на публично-частното партньорство и концесионирането“</t>
  </si>
  <si>
    <t>Политика за подобряване на инвестиционния процес, поддържане, модернизация и изграждане на техническата инфраструктура</t>
  </si>
  <si>
    <t>Бюджетна програма „Рехабилитация и изграждане на пътна инфраструктура“</t>
  </si>
  <si>
    <t>Бюджетна програма „Устройство на територията, благоустройство, геозащита, водоснабдяване и канализация“</t>
  </si>
  <si>
    <t>Бюджетна програма „Нормативно регулиране и контрол на строителните продукти и инвестиционния процес в строителството“</t>
  </si>
  <si>
    <t xml:space="preserve"> 0200.00.00</t>
  </si>
  <si>
    <t xml:space="preserve"> 0200.01.00</t>
  </si>
  <si>
    <t xml:space="preserve"> 0200.01.01</t>
  </si>
  <si>
    <t xml:space="preserve"> </t>
  </si>
  <si>
    <t xml:space="preserve"> 0300.00.00</t>
  </si>
  <si>
    <t xml:space="preserve"> 0300.01.00</t>
  </si>
  <si>
    <t xml:space="preserve"> 0300.01.01</t>
  </si>
  <si>
    <t xml:space="preserve"> 0300.01.02</t>
  </si>
  <si>
    <t xml:space="preserve"> 0300.02.00</t>
  </si>
  <si>
    <t xml:space="preserve"> 0300.02.01</t>
  </si>
  <si>
    <t xml:space="preserve"> 0300.03.00</t>
  </si>
  <si>
    <t xml:space="preserve"> 0300.03.01</t>
  </si>
  <si>
    <t xml:space="preserve"> 0300.04.00</t>
  </si>
  <si>
    <t xml:space="preserve"> 0300.04.01</t>
  </si>
  <si>
    <t xml:space="preserve"> 0300.05.00</t>
  </si>
  <si>
    <t xml:space="preserve"> 0300.05.01</t>
  </si>
  <si>
    <t xml:space="preserve"> 0300.06.00</t>
  </si>
  <si>
    <t xml:space="preserve"> 0300.07.00</t>
  </si>
  <si>
    <t xml:space="preserve"> 0300.07.01</t>
  </si>
  <si>
    <t xml:space="preserve"> 0300.07.02</t>
  </si>
  <si>
    <t xml:space="preserve"> 0400.00.00</t>
  </si>
  <si>
    <t xml:space="preserve"> 0400.01.00</t>
  </si>
  <si>
    <t xml:space="preserve"> 0400.01.01</t>
  </si>
  <si>
    <t xml:space="preserve"> 0500.00.00</t>
  </si>
  <si>
    <t xml:space="preserve"> 0500.01.00</t>
  </si>
  <si>
    <t xml:space="preserve"> 0500.01.01</t>
  </si>
  <si>
    <t xml:space="preserve"> 1000.00.00</t>
  </si>
  <si>
    <t xml:space="preserve"> 1000.01.00</t>
  </si>
  <si>
    <t xml:space="preserve"> 1000.01.01</t>
  </si>
  <si>
    <t xml:space="preserve"> 1000.01.02</t>
  </si>
  <si>
    <t xml:space="preserve"> 1000.02.00</t>
  </si>
  <si>
    <t xml:space="preserve"> 1000.02.01</t>
  </si>
  <si>
    <t xml:space="preserve"> 1000.03.00</t>
  </si>
  <si>
    <t xml:space="preserve"> 1000.03.01</t>
  </si>
  <si>
    <t xml:space="preserve"> 1000.03.02</t>
  </si>
  <si>
    <t xml:space="preserve"> 1000.03.03</t>
  </si>
  <si>
    <t xml:space="preserve"> 1000.04.00</t>
  </si>
  <si>
    <t xml:space="preserve"> 1000.04.01</t>
  </si>
  <si>
    <t xml:space="preserve"> 1000.05.00</t>
  </si>
  <si>
    <t xml:space="preserve"> 1000.05.01</t>
  </si>
  <si>
    <t xml:space="preserve"> 1000.06.00</t>
  </si>
  <si>
    <t xml:space="preserve"> 1100.00.00</t>
  </si>
  <si>
    <t xml:space="preserve"> 1100.01.00</t>
  </si>
  <si>
    <t xml:space="preserve"> 1100.01.01</t>
  </si>
  <si>
    <t xml:space="preserve"> 1100.01.02</t>
  </si>
  <si>
    <t xml:space="preserve"> 1100.01.03</t>
  </si>
  <si>
    <t xml:space="preserve"> 1100.01.04</t>
  </si>
  <si>
    <t xml:space="preserve"> 1100.01.05</t>
  </si>
  <si>
    <t xml:space="preserve"> 1100.01.06</t>
  </si>
  <si>
    <t xml:space="preserve"> 1100.01.07</t>
  </si>
  <si>
    <t xml:space="preserve"> 1100.01.08</t>
  </si>
  <si>
    <t xml:space="preserve"> 1100.01.09</t>
  </si>
  <si>
    <t xml:space="preserve"> 1100.01.10</t>
  </si>
  <si>
    <t xml:space="preserve"> 1100.01.11</t>
  </si>
  <si>
    <t xml:space="preserve"> 1100.01.12</t>
  </si>
  <si>
    <t xml:space="preserve"> 1100.02.00</t>
  </si>
  <si>
    <t xml:space="preserve"> 1100.02.01</t>
  </si>
  <si>
    <t xml:space="preserve"> 1100.02.02</t>
  </si>
  <si>
    <t xml:space="preserve"> 1100.03.00</t>
  </si>
  <si>
    <t xml:space="preserve"> 1100.03.01</t>
  </si>
  <si>
    <t xml:space="preserve"> 1200.00.00</t>
  </si>
  <si>
    <t xml:space="preserve"> 1200.01.00</t>
  </si>
  <si>
    <t xml:space="preserve"> 1200.01.01</t>
  </si>
  <si>
    <t xml:space="preserve"> 1200.01.02</t>
  </si>
  <si>
    <t xml:space="preserve"> 1200.01.03</t>
  </si>
  <si>
    <t xml:space="preserve"> 1200.01.04</t>
  </si>
  <si>
    <t xml:space="preserve"> 1200.01.05</t>
  </si>
  <si>
    <t xml:space="preserve"> 1200.01.06</t>
  </si>
  <si>
    <t xml:space="preserve"> 1200.01.07</t>
  </si>
  <si>
    <t xml:space="preserve"> 1200.01.08</t>
  </si>
  <si>
    <t xml:space="preserve"> 1200.01.09</t>
  </si>
  <si>
    <t xml:space="preserve"> 1200.02.00</t>
  </si>
  <si>
    <t xml:space="preserve"> 1200.02.01</t>
  </si>
  <si>
    <t xml:space="preserve"> 1200.02.02</t>
  </si>
  <si>
    <t xml:space="preserve"> 1300.00.00</t>
  </si>
  <si>
    <t xml:space="preserve"> 1300.01.00</t>
  </si>
  <si>
    <t xml:space="preserve"> 1300.01.01</t>
  </si>
  <si>
    <t xml:space="preserve"> 1300.02.00</t>
  </si>
  <si>
    <t xml:space="preserve"> 1300.02.01</t>
  </si>
  <si>
    <t xml:space="preserve"> 1300.03.00</t>
  </si>
  <si>
    <t xml:space="preserve"> 1300.03.01</t>
  </si>
  <si>
    <t xml:space="preserve"> 1300.04.00</t>
  </si>
  <si>
    <t xml:space="preserve"> 1300.04.01</t>
  </si>
  <si>
    <t xml:space="preserve"> 1300.04.02</t>
  </si>
  <si>
    <t xml:space="preserve"> 1300.04.03</t>
  </si>
  <si>
    <t xml:space="preserve"> 1400.00.00</t>
  </si>
  <si>
    <t xml:space="preserve"> 1400.01.00</t>
  </si>
  <si>
    <t xml:space="preserve"> 1400.01.01</t>
  </si>
  <si>
    <t xml:space="preserve"> 1400.01.02</t>
  </si>
  <si>
    <t xml:space="preserve"> 1400.01.03</t>
  </si>
  <si>
    <t xml:space="preserve"> 1400.01.04</t>
  </si>
  <si>
    <t xml:space="preserve"> 1400.02.00</t>
  </si>
  <si>
    <t xml:space="preserve"> 1400.02.01</t>
  </si>
  <si>
    <t xml:space="preserve"> 1400.02.02</t>
  </si>
  <si>
    <t xml:space="preserve"> 1400.03.00</t>
  </si>
  <si>
    <t xml:space="preserve"> 1500.00.00</t>
  </si>
  <si>
    <t xml:space="preserve"> 1500.01.00</t>
  </si>
  <si>
    <t xml:space="preserve"> 1500.01.01</t>
  </si>
  <si>
    <t xml:space="preserve"> 1500.01.02</t>
  </si>
  <si>
    <t xml:space="preserve"> 1500.02.00</t>
  </si>
  <si>
    <t xml:space="preserve"> 1500.02.01</t>
  </si>
  <si>
    <t xml:space="preserve"> 1500.03.00</t>
  </si>
  <si>
    <t xml:space="preserve"> 1500.03.01</t>
  </si>
  <si>
    <t xml:space="preserve"> 1500.03.02</t>
  </si>
  <si>
    <t xml:space="preserve"> 1500.04.00</t>
  </si>
  <si>
    <t xml:space="preserve"> 1500.04.01</t>
  </si>
  <si>
    <t xml:space="preserve"> 1500.05.00</t>
  </si>
  <si>
    <t xml:space="preserve"> 1500.05.01</t>
  </si>
  <si>
    <t xml:space="preserve"> 1500.06.00</t>
  </si>
  <si>
    <t xml:space="preserve"> 1500.06.01</t>
  </si>
  <si>
    <t xml:space="preserve"> 1500.06.02</t>
  </si>
  <si>
    <t xml:space="preserve"> 1500.07.00</t>
  </si>
  <si>
    <t xml:space="preserve"> 1600.00.00</t>
  </si>
  <si>
    <t xml:space="preserve"> 1600.01.00</t>
  </si>
  <si>
    <t xml:space="preserve"> 1600.01.01</t>
  </si>
  <si>
    <t xml:space="preserve"> 1600.01.02</t>
  </si>
  <si>
    <t xml:space="preserve"> 1600.01.03</t>
  </si>
  <si>
    <t xml:space="preserve"> 1600.01.04</t>
  </si>
  <si>
    <t xml:space="preserve"> 1600.02.00</t>
  </si>
  <si>
    <t xml:space="preserve"> 1600.02.01</t>
  </si>
  <si>
    <t xml:space="preserve"> 1600.02.02</t>
  </si>
  <si>
    <t xml:space="preserve"> 1600.02.03</t>
  </si>
  <si>
    <t xml:space="preserve"> 1600.02.04</t>
  </si>
  <si>
    <t xml:space="preserve"> 1600.02.05</t>
  </si>
  <si>
    <t xml:space="preserve"> 1600.02.06</t>
  </si>
  <si>
    <t xml:space="preserve"> 1600.03.00</t>
  </si>
  <si>
    <t xml:space="preserve"> 1600.03.01</t>
  </si>
  <si>
    <t xml:space="preserve"> 1600.04.00</t>
  </si>
  <si>
    <t xml:space="preserve"> 1700.00.00</t>
  </si>
  <si>
    <t xml:space="preserve"> 1700.01.00</t>
  </si>
  <si>
    <t xml:space="preserve"> 1700.01.01</t>
  </si>
  <si>
    <t xml:space="preserve"> 1700.01.02</t>
  </si>
  <si>
    <t xml:space="preserve"> 1700.01.03</t>
  </si>
  <si>
    <t xml:space="preserve"> 1700.01.04</t>
  </si>
  <si>
    <t xml:space="preserve"> 1700.01.05</t>
  </si>
  <si>
    <t xml:space="preserve"> 1700.01.06</t>
  </si>
  <si>
    <t xml:space="preserve"> 1700.02.00</t>
  </si>
  <si>
    <t xml:space="preserve"> 1700.02.01</t>
  </si>
  <si>
    <t xml:space="preserve"> 1700.02.02</t>
  </si>
  <si>
    <t xml:space="preserve"> 1700.02.03</t>
  </si>
  <si>
    <t xml:space="preserve"> 1700.02.04</t>
  </si>
  <si>
    <t xml:space="preserve"> 1700.02.05</t>
  </si>
  <si>
    <t xml:space="preserve"> 1700.03.00</t>
  </si>
  <si>
    <t xml:space="preserve"> 1800.00.00</t>
  </si>
  <si>
    <t xml:space="preserve"> 1800.01.00</t>
  </si>
  <si>
    <t xml:space="preserve"> 1800.01.01</t>
  </si>
  <si>
    <t xml:space="preserve"> 1800.01.02</t>
  </si>
  <si>
    <t xml:space="preserve"> 1800.02.00</t>
  </si>
  <si>
    <t xml:space="preserve"> 1800.02.01</t>
  </si>
  <si>
    <t xml:space="preserve"> 1800.02.02</t>
  </si>
  <si>
    <t xml:space="preserve"> 1800.02.03</t>
  </si>
  <si>
    <t xml:space="preserve"> 1800.02.04</t>
  </si>
  <si>
    <t xml:space="preserve"> 1800.02.05</t>
  </si>
  <si>
    <t xml:space="preserve"> 1800.02.06</t>
  </si>
  <si>
    <t xml:space="preserve"> 1800.02.07</t>
  </si>
  <si>
    <t xml:space="preserve"> 1800.02.08</t>
  </si>
  <si>
    <t xml:space="preserve"> 1800.03.00</t>
  </si>
  <si>
    <t xml:space="preserve"> 1900.00.00</t>
  </si>
  <si>
    <t xml:space="preserve"> 1900.01.00</t>
  </si>
  <si>
    <t xml:space="preserve"> 1900.01.01</t>
  </si>
  <si>
    <t xml:space="preserve"> 1900.01.02</t>
  </si>
  <si>
    <t xml:space="preserve"> 1900.01.03</t>
  </si>
  <si>
    <t xml:space="preserve"> 1900.01.04</t>
  </si>
  <si>
    <t xml:space="preserve"> 1900.01.05</t>
  </si>
  <si>
    <t xml:space="preserve"> 1900.01.06</t>
  </si>
  <si>
    <t xml:space="preserve"> 1900.01.07</t>
  </si>
  <si>
    <t xml:space="preserve"> 1900.02.00</t>
  </si>
  <si>
    <t xml:space="preserve"> 1900.02.01</t>
  </si>
  <si>
    <t xml:space="preserve"> 1900.03.00</t>
  </si>
  <si>
    <t xml:space="preserve"> 1900.03.01</t>
  </si>
  <si>
    <t xml:space="preserve"> 1900.04.00</t>
  </si>
  <si>
    <t xml:space="preserve"> 2000.00.00</t>
  </si>
  <si>
    <t xml:space="preserve"> 2000.01.00</t>
  </si>
  <si>
    <t xml:space="preserve"> 2000.01.01</t>
  </si>
  <si>
    <t xml:space="preserve"> 2000.01.02</t>
  </si>
  <si>
    <t xml:space="preserve"> 2000.01.03</t>
  </si>
  <si>
    <t xml:space="preserve"> 2000.01.04</t>
  </si>
  <si>
    <t xml:space="preserve"> 2000.01.05</t>
  </si>
  <si>
    <t xml:space="preserve"> 2000.01.06</t>
  </si>
  <si>
    <t xml:space="preserve"> 2000.01.07</t>
  </si>
  <si>
    <t xml:space="preserve"> 2000.02.00</t>
  </si>
  <si>
    <t xml:space="preserve"> 2000.02.01</t>
  </si>
  <si>
    <t xml:space="preserve"> 2000.03.00</t>
  </si>
  <si>
    <t xml:space="preserve"> 2100.00.00</t>
  </si>
  <si>
    <t xml:space="preserve"> 2100.01.00</t>
  </si>
  <si>
    <t xml:space="preserve"> 2100.01.01</t>
  </si>
  <si>
    <t xml:space="preserve"> 2100.01.02</t>
  </si>
  <si>
    <t xml:space="preserve"> 2100.01.03</t>
  </si>
  <si>
    <t xml:space="preserve"> 2100.02.00</t>
  </si>
  <si>
    <t xml:space="preserve"> 2100.02.01</t>
  </si>
  <si>
    <t xml:space="preserve"> 2100.02.02</t>
  </si>
  <si>
    <t xml:space="preserve"> 2100.02.03</t>
  </si>
  <si>
    <t xml:space="preserve"> 2100.03.00</t>
  </si>
  <si>
    <t xml:space="preserve"> 2200.00.00</t>
  </si>
  <si>
    <t xml:space="preserve"> 2200.01.00</t>
  </si>
  <si>
    <t xml:space="preserve"> 2200.01.01</t>
  </si>
  <si>
    <t xml:space="preserve"> 2200.01.02</t>
  </si>
  <si>
    <t xml:space="preserve"> 2200.01.03</t>
  </si>
  <si>
    <t xml:space="preserve"> 2200.01.04</t>
  </si>
  <si>
    <t xml:space="preserve"> 2200.01.05</t>
  </si>
  <si>
    <t xml:space="preserve"> 2200.01.06</t>
  </si>
  <si>
    <t xml:space="preserve"> 2200.01.07</t>
  </si>
  <si>
    <t xml:space="preserve"> 2200.01.08</t>
  </si>
  <si>
    <t xml:space="preserve"> 2200.01.09</t>
  </si>
  <si>
    <t xml:space="preserve"> 2200.01.10</t>
  </si>
  <si>
    <t xml:space="preserve"> 2200.01.11</t>
  </si>
  <si>
    <t xml:space="preserve"> 2200.01.12</t>
  </si>
  <si>
    <t xml:space="preserve"> 2200.02.00</t>
  </si>
  <si>
    <t xml:space="preserve"> 2200.02.01</t>
  </si>
  <si>
    <t xml:space="preserve"> 2200.03.00</t>
  </si>
  <si>
    <t xml:space="preserve"> 2200.03.01</t>
  </si>
  <si>
    <t xml:space="preserve"> 2200.03.02</t>
  </si>
  <si>
    <t xml:space="preserve"> 2200.04.00</t>
  </si>
  <si>
    <t xml:space="preserve"> 2300.00.00</t>
  </si>
  <si>
    <t xml:space="preserve"> 2300.01.00</t>
  </si>
  <si>
    <t xml:space="preserve"> 2300.01.01</t>
  </si>
  <si>
    <t xml:space="preserve"> 2300.01.02</t>
  </si>
  <si>
    <t xml:space="preserve"> 2300.01.03</t>
  </si>
  <si>
    <t xml:space="preserve"> 2300.01.04</t>
  </si>
  <si>
    <t xml:space="preserve"> 2300.02.00</t>
  </si>
  <si>
    <t xml:space="preserve"> 2300.02.01</t>
  </si>
  <si>
    <t xml:space="preserve"> 2300.03.00</t>
  </si>
  <si>
    <t xml:space="preserve"> 2400.00.00</t>
  </si>
  <si>
    <t xml:space="preserve"> 2400.01.00</t>
  </si>
  <si>
    <t xml:space="preserve"> 2400.01.01</t>
  </si>
  <si>
    <t xml:space="preserve"> 2400.01.02</t>
  </si>
  <si>
    <t xml:space="preserve"> 2400.01.03</t>
  </si>
  <si>
    <t xml:space="preserve"> 2400.01.04</t>
  </si>
  <si>
    <t xml:space="preserve"> 2400.02.00</t>
  </si>
  <si>
    <t xml:space="preserve"> 2500.00.00</t>
  </si>
  <si>
    <t xml:space="preserve"> 2500.01.00</t>
  </si>
  <si>
    <t xml:space="preserve"> 2500.01.01</t>
  </si>
  <si>
    <t xml:space="preserve"> 2500.01.02</t>
  </si>
  <si>
    <t xml:space="preserve"> 2500.02.00</t>
  </si>
  <si>
    <t xml:space="preserve"> 2500.02.01</t>
  </si>
  <si>
    <t xml:space="preserve"> 2500.02.02</t>
  </si>
  <si>
    <t xml:space="preserve"> 2500.03.00</t>
  </si>
  <si>
    <t xml:space="preserve"> 2500.03.01</t>
  </si>
  <si>
    <t xml:space="preserve"> 2500.04.00</t>
  </si>
  <si>
    <t xml:space="preserve"> 2500.04.01</t>
  </si>
  <si>
    <t xml:space="preserve"> 2500.05.00</t>
  </si>
  <si>
    <t xml:space="preserve"> 2500.05.01</t>
  </si>
  <si>
    <t xml:space="preserve"> 2500.06.00</t>
  </si>
  <si>
    <t xml:space="preserve"> 3000.00.00</t>
  </si>
  <si>
    <t xml:space="preserve"> 3000.01.00</t>
  </si>
  <si>
    <t xml:space="preserve"> 3000.01.01</t>
  </si>
  <si>
    <t xml:space="preserve"> 3200.00.00</t>
  </si>
  <si>
    <t xml:space="preserve"> 3200.01.00</t>
  </si>
  <si>
    <t xml:space="preserve"> 3200.01.01</t>
  </si>
  <si>
    <t xml:space="preserve"> 3300.00.00</t>
  </si>
  <si>
    <t xml:space="preserve"> 3300.01.00</t>
  </si>
  <si>
    <t xml:space="preserve"> 3300.01.01</t>
  </si>
  <si>
    <t xml:space="preserve"> 3400.00.00</t>
  </si>
  <si>
    <t xml:space="preserve"> 3400.01.00</t>
  </si>
  <si>
    <t xml:space="preserve"> 3400.01.01</t>
  </si>
  <si>
    <t xml:space="preserve"> 3700.00.00</t>
  </si>
  <si>
    <t xml:space="preserve"> 3700.01.00</t>
  </si>
  <si>
    <t xml:space="preserve"> 3700.01.01</t>
  </si>
  <si>
    <t xml:space="preserve"> 3800.00.00</t>
  </si>
  <si>
    <t xml:space="preserve"> 3800.01.00</t>
  </si>
  <si>
    <t xml:space="preserve"> 3800.01.01</t>
  </si>
  <si>
    <t xml:space="preserve"> 3900.00.00</t>
  </si>
  <si>
    <t xml:space="preserve"> 3900.01.00</t>
  </si>
  <si>
    <t xml:space="preserve"> 3900.01.01</t>
  </si>
  <si>
    <t xml:space="preserve"> 4000.00.00</t>
  </si>
  <si>
    <t xml:space="preserve"> 4000.01.00</t>
  </si>
  <si>
    <t xml:space="preserve"> 4000.01.01</t>
  </si>
  <si>
    <t xml:space="preserve"> 4100.00.00</t>
  </si>
  <si>
    <t xml:space="preserve"> 4100.01.00</t>
  </si>
  <si>
    <t xml:space="preserve"> 4100.01.01</t>
  </si>
  <si>
    <t xml:space="preserve"> 4200.00.00</t>
  </si>
  <si>
    <t xml:space="preserve"> 4200.01.00</t>
  </si>
  <si>
    <t xml:space="preserve"> 4200.01.01</t>
  </si>
  <si>
    <t xml:space="preserve"> 4300.00.00</t>
  </si>
  <si>
    <t xml:space="preserve"> 4300.01.00</t>
  </si>
  <si>
    <t xml:space="preserve"> 4300.01.01</t>
  </si>
  <si>
    <t xml:space="preserve"> 4400.00.00</t>
  </si>
  <si>
    <t xml:space="preserve"> 4400.01.00</t>
  </si>
  <si>
    <t xml:space="preserve"> 4400.01.01</t>
  </si>
  <si>
    <t xml:space="preserve"> 4500.00.00</t>
  </si>
  <si>
    <t xml:space="preserve"> 4500.01.00</t>
  </si>
  <si>
    <t xml:space="preserve"> 4500.01.01</t>
  </si>
  <si>
    <t xml:space="preserve"> 4600.00.00</t>
  </si>
  <si>
    <t xml:space="preserve"> 4600.01.00</t>
  </si>
  <si>
    <t xml:space="preserve"> 4600.01.01</t>
  </si>
  <si>
    <t xml:space="preserve"> 4700.00.00</t>
  </si>
  <si>
    <t xml:space="preserve"> 4700.01.00</t>
  </si>
  <si>
    <t xml:space="preserve"> 4700.01.01</t>
  </si>
  <si>
    <t xml:space="preserve"> 4800.00.00</t>
  </si>
  <si>
    <t xml:space="preserve"> 4800.01.00</t>
  </si>
  <si>
    <t xml:space="preserve"> 4800.01.01</t>
  </si>
  <si>
    <t xml:space="preserve"> 5300.00.00</t>
  </si>
  <si>
    <t xml:space="preserve"> 5300.01.00</t>
  </si>
  <si>
    <t xml:space="preserve"> 5300.01.01</t>
  </si>
  <si>
    <t xml:space="preserve"> 5300.01.02</t>
  </si>
  <si>
    <t xml:space="preserve"> 7100.00.00</t>
  </si>
  <si>
    <t xml:space="preserve"> 7100.01.00</t>
  </si>
  <si>
    <t xml:space="preserve"> 7100.01.01</t>
  </si>
  <si>
    <t xml:space="preserve"> 7100.01.02</t>
  </si>
  <si>
    <t xml:space="preserve"> 7100.02.00</t>
  </si>
  <si>
    <t xml:space="preserve"> 8200.00.00</t>
  </si>
  <si>
    <t xml:space="preserve"> 8200.01.00</t>
  </si>
  <si>
    <t xml:space="preserve"> 8200.01.01</t>
  </si>
  <si>
    <t xml:space="preserve"> 8200.01.02</t>
  </si>
  <si>
    <t xml:space="preserve"> 8300.00.00</t>
  </si>
  <si>
    <t xml:space="preserve"> 8300.01.00</t>
  </si>
  <si>
    <t xml:space="preserve"> 8300.01.01</t>
  </si>
  <si>
    <t xml:space="preserve"> 8400.00.00</t>
  </si>
  <si>
    <t xml:space="preserve"> 8400.01.00</t>
  </si>
  <si>
    <t xml:space="preserve"> 8400.01.01</t>
  </si>
  <si>
    <t xml:space="preserve"> 8400.01.02</t>
  </si>
  <si>
    <t xml:space="preserve"> 8400.01.03</t>
  </si>
  <si>
    <t xml:space="preserve"> 8400.01.04</t>
  </si>
  <si>
    <t xml:space="preserve"> 8400.02.00</t>
  </si>
  <si>
    <t xml:space="preserve"> 8400.02.01</t>
  </si>
  <si>
    <t xml:space="preserve"> 8400.03.00</t>
  </si>
  <si>
    <t xml:space="preserve"> 8500.00.00</t>
  </si>
  <si>
    <t xml:space="preserve"> 8500.01.00</t>
  </si>
  <si>
    <t xml:space="preserve"> 8500.01.01</t>
  </si>
  <si>
    <t xml:space="preserve"> 8600.00.00</t>
  </si>
  <si>
    <t xml:space="preserve"> 8600.01.00</t>
  </si>
  <si>
    <t xml:space="preserve"> 8600.01.01</t>
  </si>
  <si>
    <t xml:space="preserve"> 7400.00.00</t>
  </si>
  <si>
    <t xml:space="preserve"> 7400.01.00</t>
  </si>
  <si>
    <t xml:space="preserve"> 7400.01.01</t>
  </si>
  <si>
    <t xml:space="preserve"> 7400.01.02</t>
  </si>
  <si>
    <t xml:space="preserve"> 7500.00.00</t>
  </si>
  <si>
    <t xml:space="preserve"> 7500.01.00</t>
  </si>
  <si>
    <t xml:space="preserve"> 7500.01.01</t>
  </si>
  <si>
    <t>Бюджетна програма „Принос за формиране на политики на НАТО, обща външна политика и политика на сигурност на ЕС и участие на България в ОССЕ“</t>
  </si>
  <si>
    <t>Бюджетна програма „Европейска политика. Регионално и двустранно сътрудничество с държавите от ЮИЕ. Двустранни отношения с държавите-членки на ЕС, ЕИП, ЕАСТ и с Обединеното Кралство“</t>
  </si>
  <si>
    <t>Политика в областта на публичната дипломация и публичните дейности в подкрепа на целите на външната политика</t>
  </si>
  <si>
    <t>Бюджетна програма „Публична дипломация“</t>
  </si>
  <si>
    <t>Политика в областта на подкрепата за българските общности и лицата с българско самосъзнание зад граница</t>
  </si>
  <si>
    <t>Бюджетна програма „Дейности по метеорология, хидрология и агрометеорология“</t>
  </si>
  <si>
    <t>МИНИСТЕРСТВО НА ИКОНОМИКАТА И ИНДУСТРИЯТА</t>
  </si>
  <si>
    <t>МИНИСТЕРСТВО НА ТРАНСПОРТА И СЪОБЩЕНИЯТА</t>
  </si>
  <si>
    <t>Политика в областта на съобщенията и цифровата свързаност</t>
  </si>
  <si>
    <t>Бюджетна програма „Развитие на съобщенията и цифровата свързаност“</t>
  </si>
  <si>
    <t>Функционална област „Защита на личните данни на физическите лица“</t>
  </si>
  <si>
    <t>Функционална област „Осъществяване на превенция и противодействие на корупцията и публичност на имуществото на лицата, заемащи висши публични длъжности“</t>
  </si>
  <si>
    <t>ДЪРЖАВНА АГЕНЦИЯ „ДЪРЖАВЕН РЕЗЕРВ И ВОЕННОВРЕМЕННИ ЗАПАСИ“</t>
  </si>
  <si>
    <t>Бюджетна програма „Държавни резерви и военновременни запаси“</t>
  </si>
  <si>
    <t>МИНИСТЕРСТВО НА ИНОВАЦИИТЕ И РАСТЕЖА</t>
  </si>
  <si>
    <t>Политика в областта на развитието на инвестициите и иновациите в подкрепа на растежа на българската икономика</t>
  </si>
  <si>
    <t>Бюджетна програма „Насърчаване на иновациите“</t>
  </si>
  <si>
    <t>Бюджетна програма „Насърчаване на инвестициите“</t>
  </si>
  <si>
    <t>МИНИСТЕРСТВО НА ЕЛЕКТРОННОТО УПРАВЛЕНИЕ</t>
  </si>
  <si>
    <t>Бюджетна програма „Електронно управление и информационно общество“</t>
  </si>
  <si>
    <t>ДЪРЖАВЕН ФОНД „ЗЕМЕДЕЛИЕ“</t>
  </si>
  <si>
    <t>ДЪРЖАВНА АГЕНЦИЯ „ТЕХНИЧЕСКИ ОПЕРАЦИИ“</t>
  </si>
  <si>
    <t>Бюджетна програма „Арести и пробация“</t>
  </si>
  <si>
    <t>Бюджетна програма „Авторско право и сродните му права“</t>
  </si>
  <si>
    <t>Бюджетна програма „Оценка, управление и опазване на водите на Република България“</t>
  </si>
  <si>
    <t>Бюджетна програма „Интегрирана система за управление на отпадъците и опазване на почвите“</t>
  </si>
  <si>
    <t>Бюджетна програма „Намаляване на вредните емисии в атмосферата и подобряване качеството на атмосферния въздух“</t>
  </si>
  <si>
    <t>Бюджетна програма „Съхраняване, укрепване и възстановяване на екосистеми, местообитания, видове и генетичните им ресурси“</t>
  </si>
  <si>
    <t>Бюджетна програма „Информиране, участие на обществеността в процеса на вземане на решения и прилагане на механизмите за контрол“</t>
  </si>
  <si>
    <t>Бюджетна програма „Оценка и управление на въздействието върху околната среда“</t>
  </si>
  <si>
    <t>Бюджетна програма „Управление на дейностите по изменение на климата“</t>
  </si>
  <si>
    <t>Бюджетна програма „Национална система за мониторинг на околната среда и информационна обезпеченост“</t>
  </si>
  <si>
    <t>ДЪРЖАВНА АГЕНЦИЯ „НАЦИОНАЛНА СИГУРНОСТ“</t>
  </si>
  <si>
    <t>Функционална област „Регулиране на медийните услуги и на услуги на платформи за споделяне на видеоклипове“</t>
  </si>
  <si>
    <t>Политика в областта на осигуряването и прилагането на специални разузнавателни средства с цел защита на националната сигурност и опазване на обществения ред</t>
  </si>
  <si>
    <t>Проект</t>
  </si>
  <si>
    <t>Разлика
Прогноза
2026-
Прогноза
2025</t>
  </si>
  <si>
    <t>Закон</t>
  </si>
  <si>
    <t>Изменения в политиката, структурата и основните допускания
(+/-)</t>
  </si>
  <si>
    <t>Прогноза</t>
  </si>
  <si>
    <t>Проектобюджет за 2024 г. и актуализирана бюджетна</t>
  </si>
  <si>
    <t>прогноза за 2025 и 2026 г. по бюджетни програми</t>
  </si>
  <si>
    <t>Разлика
Прогноза
2025-
Проект
2024</t>
  </si>
  <si>
    <t>(к.4+к.5)</t>
  </si>
  <si>
    <t>(к.7+к.8)</t>
  </si>
  <si>
    <t>Разлика
Проект
2024-
Закон
2023</t>
  </si>
  <si>
    <t>(к.6-к.3)</t>
  </si>
  <si>
    <t>(к.9-к.6)</t>
  </si>
  <si>
    <t>МИНИСТЕРСТВО НА ЗЕМЕДЕЛИЕТО И ХРАНИТЕ</t>
  </si>
  <si>
    <t>Политика на Министерството на земеделието и храните в областта на земеделието и селските райони</t>
  </si>
  <si>
    <t>Политика на Министерството на земеделието и храните в областта на рибарството и аквакултурите</t>
  </si>
  <si>
    <t>Разходен таван съгласно
РМС 459/2023г.</t>
  </si>
  <si>
    <t>(к.9+к.10)</t>
  </si>
  <si>
    <t>(к.11-к.9)</t>
  </si>
  <si>
    <t>1800.01.01</t>
  </si>
  <si>
    <t>Бюджетна програма "Опазване на недвижимото културно наследство"</t>
  </si>
  <si>
    <t>1800.01.00</t>
  </si>
  <si>
    <t>Област на политика "Политика в областта на опазване на движимото и недвижимото културно наследство"</t>
  </si>
  <si>
    <t>1800.01.02</t>
  </si>
  <si>
    <t>Бюджетна програма "Опазване и представяне на движимото културно наследство и визуалните изкуства"</t>
  </si>
  <si>
    <t>1800.02.01</t>
  </si>
  <si>
    <t xml:space="preserve">Бюджетна програма "Национален фонд "Култура" </t>
  </si>
  <si>
    <t>1800.02.00</t>
  </si>
  <si>
    <t>Област на политика "Политика в областта на създаване и популяризиране на съвременно изкуство в страната и в чужбина и достъп до качествено художествено образование"</t>
  </si>
  <si>
    <t>1800.02.02</t>
  </si>
  <si>
    <t xml:space="preserve">Бюджетна програма "Филмово изкуство" </t>
  </si>
  <si>
    <t>1800.02.03</t>
  </si>
  <si>
    <t>Бюджетна програма "Сценични изкуства"</t>
  </si>
  <si>
    <t>1800.02.04</t>
  </si>
  <si>
    <t xml:space="preserve">Бюджетна програма "Фестивали, конкурси, събития и чествания" </t>
  </si>
  <si>
    <t>1800.02.05</t>
  </si>
  <si>
    <t>1800.02.06</t>
  </si>
  <si>
    <t xml:space="preserve">Бюджетна програма  "Подпомагане развитието на българската култура и изкуства, на българския книжен сектор, библиотеки и читалища" </t>
  </si>
  <si>
    <t>1800.02.07</t>
  </si>
  <si>
    <t xml:space="preserve">Бюджетна програма "Популяризиране на българската култура в чужбина" </t>
  </si>
  <si>
    <t>1800.02.08</t>
  </si>
  <si>
    <t>Бюджетна програма "Обучение на кадри в областта на изкуството и културата"</t>
  </si>
  <si>
    <t>1800.03.00</t>
  </si>
  <si>
    <t>Бюджетна програма "Администрация"</t>
  </si>
  <si>
    <t>ОБЛАСТ НА ПОЛИТИКА "Политика в областта на опазване на движимото и недвижимото културно наследство"</t>
  </si>
  <si>
    <t>Бюджетна програма"Опазване на недвижимото културно наследство"</t>
  </si>
  <si>
    <t>ОБЛАСТ НА ПОЛИТИКА "Политика в областта на създаване и популяризиране на съвременно изкуство в страната и в чужбина и достъп до качествено художествено образование"</t>
  </si>
  <si>
    <t xml:space="preserve">Бюджетна програма  "Национален фонд "Култура" </t>
  </si>
  <si>
    <t xml:space="preserve">'Бюджетна програма "Фестивали, конкурси, събития и чествания" </t>
  </si>
  <si>
    <t>на МИНИСТЕРСТВО НА КУЛТУРАТА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</si>
</sst>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4">
    <font>
      <sz val="10"/>
      <name val="Arial"/>
      <charset val="204"/>
    </font>
    <font>
      <sz val="10"/>
      <color indexed="10"/>
      <name val="Arial CYR"/>
      <family val="2"/>
      <charset val="204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b/>
      <sz val="9"/>
      <color indexed="10"/>
      <name val="Arial CYR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 CYR"/>
      <family val="2"/>
      <charset val="204"/>
    </font>
    <font>
      <sz val="9"/>
      <color indexed="8"/>
      <name val="Arial CYR"/>
      <family val="2"/>
      <charset val="204"/>
    </font>
    <font>
      <b/>
      <sz val="10"/>
      <color indexed="8"/>
      <name val="Arial CYR"/>
      <family val="2"/>
      <charset val="204"/>
    </font>
    <font>
      <sz val="10"/>
      <color indexed="10"/>
      <name val="Arial"/>
      <family val="2"/>
      <charset val="204"/>
    </font>
    <font>
      <sz val="10"/>
      <color indexed="8"/>
      <name val="Arial CYR"/>
      <charset val="204"/>
    </font>
    <font>
      <b/>
      <sz val="10"/>
      <color indexed="10"/>
      <name val="Arial CYR"/>
      <family val="2"/>
      <charset val="204"/>
    </font>
    <font>
      <b/>
      <sz val="10"/>
      <name val="Arial CYR"/>
      <charset val="204"/>
    </font>
    <font>
      <sz val="10"/>
      <color indexed="12"/>
      <name val="Arial CYR"/>
      <family val="2"/>
      <charset val="204"/>
    </font>
    <font>
      <b/>
      <sz val="10"/>
      <color indexed="53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color indexed="21"/>
      <name val="Arial CYR"/>
      <family val="2"/>
      <charset val="204"/>
    </font>
    <font>
      <b/>
      <sz val="10"/>
      <color indexed="10"/>
      <name val="Arial"/>
      <family val="2"/>
      <charset val="204"/>
    </font>
    <font>
      <sz val="10"/>
      <name val="Arial Cyr"/>
      <charset val="204"/>
    </font>
    <font>
      <b/>
      <sz val="9"/>
      <name val="Arial CYR"/>
      <charset val="204"/>
    </font>
    <font>
      <b/>
      <sz val="10"/>
      <color indexed="8"/>
      <name val="Arial CYR"/>
      <charset val="204"/>
    </font>
    <font>
      <sz val="10"/>
      <name val="Hebar"/>
      <charset val="204"/>
    </font>
    <font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i/>
      <sz val="10"/>
      <name val="Arial"/>
      <family val="2"/>
      <charset val="204"/>
    </font>
    <font>
      <i/>
      <sz val="10"/>
      <color indexed="8"/>
      <name val="Arial CYR"/>
      <charset val="204"/>
    </font>
    <font>
      <i/>
      <sz val="10"/>
      <name val="Arial Cyr"/>
      <charset val="204"/>
    </font>
    <font>
      <i/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8" tint="-0.499984740745262"/>
      <name val="Arial CYR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3" tint="0.39997558519241921"/>
      <name val="Arial CYR"/>
      <family val="2"/>
      <charset val="204"/>
    </font>
    <font>
      <sz val="10"/>
      <color rgb="FF008080"/>
      <name val="Arial CYR"/>
      <family val="2"/>
      <charset val="204"/>
    </font>
    <font>
      <sz val="10"/>
      <color rgb="FFFF0000"/>
      <name val="Arial CYR"/>
      <family val="2"/>
      <charset val="204"/>
    </font>
    <font>
      <i/>
      <sz val="12"/>
      <color rgb="FF000000"/>
      <name val="Times New Roman"/>
      <family val="1"/>
      <charset val="204"/>
    </font>
    <font>
      <b/>
      <sz val="10"/>
      <color rgb="FFFF0000"/>
      <name val="Arial CYR"/>
      <charset val="204"/>
    </font>
    <font>
      <sz val="10"/>
      <color theme="9" tint="-0.249977111117893"/>
      <name val="Arial CYR"/>
      <family val="2"/>
      <charset val="204"/>
    </font>
    <font>
      <b/>
      <sz val="10"/>
      <color rgb="FF00000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31" fillId="0" borderId="0"/>
    <xf numFmtId="0" fontId="24" fillId="0" borderId="0"/>
  </cellStyleXfs>
  <cellXfs count="334">
    <xf numFmtId="0" fontId="0" fillId="0" borderId="0" xfId="0"/>
    <xf numFmtId="0" fontId="5" fillId="0" borderId="1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fill"/>
    </xf>
    <xf numFmtId="0" fontId="8" fillId="0" borderId="0" xfId="0" applyFont="1" applyAlignment="1">
      <alignment horizontal="right"/>
    </xf>
    <xf numFmtId="0" fontId="8" fillId="0" borderId="0" xfId="0" applyFont="1"/>
    <xf numFmtId="0" fontId="8" fillId="0" borderId="0" xfId="0" quotePrefix="1" applyFont="1" applyAlignment="1">
      <alignment horizontal="left"/>
    </xf>
    <xf numFmtId="0" fontId="13" fillId="0" borderId="3" xfId="0" quotePrefix="1" applyFont="1" applyFill="1" applyBorder="1" applyAlignment="1" applyProtection="1">
      <alignment horizontal="center"/>
    </xf>
    <xf numFmtId="0" fontId="21" fillId="0" borderId="1" xfId="0" applyFont="1" applyFill="1" applyBorder="1" applyAlignment="1" applyProtection="1">
      <alignment horizontal="center"/>
    </xf>
    <xf numFmtId="0" fontId="1" fillId="0" borderId="3" xfId="0" quotePrefix="1" applyNumberFormat="1" applyFont="1" applyFill="1" applyBorder="1" applyAlignment="1" applyProtection="1">
      <alignment vertical="top"/>
    </xf>
    <xf numFmtId="0" fontId="13" fillId="0" borderId="3" xfId="0" quotePrefix="1" applyFont="1" applyFill="1" applyBorder="1" applyAlignment="1" applyProtection="1">
      <alignment horizontal="center" vertical="top" wrapText="1"/>
    </xf>
    <xf numFmtId="0" fontId="13" fillId="0" borderId="3" xfId="0" quotePrefix="1" applyFont="1" applyFill="1" applyBorder="1" applyAlignment="1" applyProtection="1">
      <alignment horizontal="center" vertical="center"/>
    </xf>
    <xf numFmtId="3" fontId="9" fillId="0" borderId="3" xfId="1" applyNumberFormat="1" applyFont="1" applyFill="1" applyBorder="1" applyAlignment="1" applyProtection="1">
      <alignment vertical="top"/>
    </xf>
    <xf numFmtId="0" fontId="1" fillId="0" borderId="0" xfId="1" applyFont="1" applyFill="1" applyAlignment="1" applyProtection="1">
      <alignment vertical="top"/>
    </xf>
    <xf numFmtId="0" fontId="15" fillId="0" borderId="0" xfId="1" quotePrefix="1" applyFont="1" applyFill="1" applyAlignment="1" applyProtection="1">
      <alignment horizontal="left"/>
      <protection locked="0"/>
    </xf>
    <xf numFmtId="0" fontId="15" fillId="0" borderId="0" xfId="1" quotePrefix="1" applyFont="1" applyFill="1" applyBorder="1" applyAlignment="1" applyProtection="1">
      <alignment horizontal="left" vertical="top"/>
    </xf>
    <xf numFmtId="0" fontId="3" fillId="0" borderId="0" xfId="1" applyFont="1" applyFill="1" applyBorder="1" applyAlignment="1" applyProtection="1">
      <alignment horizontal="center" vertical="top"/>
    </xf>
    <xf numFmtId="0" fontId="5" fillId="0" borderId="0" xfId="1" applyFont="1" applyFill="1" applyAlignment="1" applyProtection="1">
      <alignment vertical="top"/>
    </xf>
    <xf numFmtId="0" fontId="5" fillId="2" borderId="0" xfId="1" applyFont="1" applyFill="1" applyAlignment="1" applyProtection="1">
      <alignment vertical="top"/>
    </xf>
    <xf numFmtId="0" fontId="2" fillId="0" borderId="0" xfId="1" applyFont="1" applyFill="1" applyAlignment="1" applyProtection="1">
      <alignment vertical="top"/>
    </xf>
    <xf numFmtId="0" fontId="15" fillId="0" borderId="0" xfId="2" quotePrefix="1" applyFont="1" applyFill="1" applyBorder="1" applyAlignment="1" applyProtection="1">
      <alignment horizontal="center" vertical="top"/>
      <protection locked="0"/>
    </xf>
    <xf numFmtId="0" fontId="7" fillId="0" borderId="0" xfId="1" applyFont="1" applyFill="1" applyBorder="1" applyAlignment="1" applyProtection="1">
      <alignment horizontal="center" vertical="top"/>
      <protection locked="0"/>
    </xf>
    <xf numFmtId="0" fontId="2" fillId="0" borderId="0" xfId="1" applyFont="1" applyFill="1" applyBorder="1" applyAlignment="1" applyProtection="1">
      <alignment horizontal="center" vertical="top"/>
    </xf>
    <xf numFmtId="0" fontId="15" fillId="3" borderId="0" xfId="1" applyFont="1" applyFill="1" applyBorder="1" applyAlignment="1" applyProtection="1">
      <alignment horizontal="center" vertical="top" wrapText="1"/>
      <protection locked="0"/>
    </xf>
    <xf numFmtId="0" fontId="15" fillId="0" borderId="0" xfId="1" quotePrefix="1" applyFont="1" applyFill="1" applyBorder="1" applyAlignment="1" applyProtection="1">
      <alignment horizontal="center" vertical="top"/>
    </xf>
    <xf numFmtId="0" fontId="5" fillId="0" borderId="0" xfId="1" applyFont="1" applyFill="1" applyBorder="1" applyAlignment="1" applyProtection="1">
      <alignment horizontal="center" vertical="top"/>
    </xf>
    <xf numFmtId="0" fontId="4" fillId="0" borderId="0" xfId="1" applyFont="1" applyFill="1" applyProtection="1"/>
    <xf numFmtId="0" fontId="2" fillId="0" borderId="2" xfId="1" applyFont="1" applyFill="1" applyBorder="1" applyAlignment="1" applyProtection="1">
      <alignment vertical="top"/>
    </xf>
    <xf numFmtId="0" fontId="5" fillId="0" borderId="2" xfId="1" applyFont="1" applyFill="1" applyBorder="1" applyAlignment="1" applyProtection="1">
      <alignment vertical="top"/>
    </xf>
    <xf numFmtId="0" fontId="5" fillId="0" borderId="2" xfId="1" applyFont="1" applyFill="1" applyBorder="1" applyAlignment="1" applyProtection="1">
      <alignment horizontal="center" vertical="top"/>
    </xf>
    <xf numFmtId="0" fontId="4" fillId="0" borderId="2" xfId="1" applyFont="1" applyFill="1" applyBorder="1" applyAlignment="1" applyProtection="1">
      <alignment horizontal="fill"/>
    </xf>
    <xf numFmtId="0" fontId="4" fillId="0" borderId="2" xfId="1" applyFont="1" applyFill="1" applyBorder="1" applyAlignment="1" applyProtection="1">
      <alignment horizontal="center"/>
    </xf>
    <xf numFmtId="0" fontId="2" fillId="0" borderId="3" xfId="1" applyFont="1" applyFill="1" applyBorder="1" applyAlignment="1" applyProtection="1">
      <alignment vertical="top"/>
    </xf>
    <xf numFmtId="0" fontId="5" fillId="0" borderId="3" xfId="1" applyFont="1" applyFill="1" applyBorder="1" applyAlignment="1" applyProtection="1">
      <alignment horizontal="center" vertical="top"/>
    </xf>
    <xf numFmtId="0" fontId="13" fillId="0" borderId="3" xfId="1" applyFont="1" applyFill="1" applyBorder="1" applyAlignment="1" applyProtection="1">
      <alignment horizontal="center" vertical="top" wrapText="1"/>
    </xf>
    <xf numFmtId="0" fontId="5" fillId="0" borderId="3" xfId="1" applyFont="1" applyFill="1" applyBorder="1" applyAlignment="1" applyProtection="1">
      <alignment vertical="top"/>
    </xf>
    <xf numFmtId="0" fontId="15" fillId="0" borderId="3" xfId="1" quotePrefix="1" applyFont="1" applyFill="1" applyBorder="1" applyAlignment="1" applyProtection="1">
      <alignment horizontal="center" vertical="top"/>
    </xf>
    <xf numFmtId="0" fontId="13" fillId="0" borderId="3" xfId="1" quotePrefix="1" applyFont="1" applyFill="1" applyBorder="1" applyAlignment="1" applyProtection="1">
      <alignment horizontal="center"/>
    </xf>
    <xf numFmtId="0" fontId="2" fillId="0" borderId="1" xfId="1" applyFont="1" applyFill="1" applyBorder="1" applyAlignment="1" applyProtection="1">
      <alignment horizontal="center" vertical="top"/>
    </xf>
    <xf numFmtId="0" fontId="5" fillId="0" borderId="1" xfId="1" applyFont="1" applyFill="1" applyBorder="1" applyAlignment="1" applyProtection="1">
      <alignment horizontal="center" vertical="top"/>
    </xf>
    <xf numFmtId="0" fontId="21" fillId="0" borderId="1" xfId="1" applyFont="1" applyFill="1" applyBorder="1" applyAlignment="1" applyProtection="1">
      <alignment horizontal="center"/>
    </xf>
    <xf numFmtId="0" fontId="5" fillId="0" borderId="0" xfId="1" applyFont="1" applyFill="1" applyAlignment="1" applyProtection="1">
      <alignment horizontal="center" vertical="top"/>
    </xf>
    <xf numFmtId="0" fontId="2" fillId="0" borderId="1" xfId="1" applyFont="1" applyFill="1" applyBorder="1" applyAlignment="1" applyProtection="1">
      <alignment vertical="top"/>
    </xf>
    <xf numFmtId="0" fontId="5" fillId="0" borderId="1" xfId="1" applyFont="1" applyFill="1" applyBorder="1" applyAlignment="1" applyProtection="1">
      <alignment horizontal="center"/>
    </xf>
    <xf numFmtId="0" fontId="10" fillId="0" borderId="3" xfId="1" applyFont="1" applyFill="1" applyBorder="1" applyAlignment="1" applyProtection="1">
      <alignment vertical="top"/>
    </xf>
    <xf numFmtId="0" fontId="9" fillId="0" borderId="3" xfId="1" applyFont="1" applyFill="1" applyBorder="1" applyAlignment="1" applyProtection="1">
      <alignment vertical="top"/>
    </xf>
    <xf numFmtId="0" fontId="9" fillId="0" borderId="3" xfId="1" applyFont="1" applyFill="1" applyBorder="1" applyAlignment="1" applyProtection="1">
      <alignment horizontal="center" vertical="top"/>
    </xf>
    <xf numFmtId="0" fontId="9" fillId="0" borderId="3" xfId="1" applyFont="1" applyFill="1" applyBorder="1" applyProtection="1"/>
    <xf numFmtId="0" fontId="5" fillId="0" borderId="4" xfId="1" quotePrefix="1" applyNumberFormat="1" applyFont="1" applyFill="1" applyBorder="1" applyAlignment="1" applyProtection="1">
      <alignment horizontal="center" vertical="top"/>
    </xf>
    <xf numFmtId="3" fontId="9" fillId="0" borderId="5" xfId="1" applyNumberFormat="1" applyFont="1" applyFill="1" applyBorder="1" applyAlignment="1" applyProtection="1">
      <alignment vertical="top"/>
    </xf>
    <xf numFmtId="0" fontId="5" fillId="0" borderId="0" xfId="1" applyFont="1" applyFill="1" applyProtection="1"/>
    <xf numFmtId="0" fontId="1" fillId="0" borderId="0" xfId="1" applyFont="1" applyFill="1" applyProtection="1"/>
    <xf numFmtId="3" fontId="9" fillId="3" borderId="3" xfId="1" applyNumberFormat="1" applyFont="1" applyFill="1" applyBorder="1" applyAlignment="1" applyProtection="1">
      <alignment vertical="top"/>
      <protection locked="0"/>
    </xf>
    <xf numFmtId="3" fontId="19" fillId="0" borderId="3" xfId="1" applyNumberFormat="1" applyFont="1" applyFill="1" applyBorder="1" applyAlignment="1" applyProtection="1">
      <alignment vertical="top"/>
    </xf>
    <xf numFmtId="49" fontId="5" fillId="0" borderId="5" xfId="1" quotePrefix="1" applyNumberFormat="1" applyFont="1" applyFill="1" applyBorder="1" applyAlignment="1" applyProtection="1">
      <alignment horizontal="center" vertical="top"/>
    </xf>
    <xf numFmtId="49" fontId="5" fillId="0" borderId="3" xfId="1" quotePrefix="1" applyNumberFormat="1" applyFont="1" applyFill="1" applyBorder="1" applyAlignment="1" applyProtection="1">
      <alignment horizontal="center" vertical="top"/>
    </xf>
    <xf numFmtId="0" fontId="12" fillId="0" borderId="0" xfId="1" applyFont="1" applyFill="1" applyAlignment="1" applyProtection="1">
      <alignment vertical="top"/>
    </xf>
    <xf numFmtId="49" fontId="11" fillId="0" borderId="3" xfId="1" applyNumberFormat="1" applyFont="1" applyFill="1" applyBorder="1" applyAlignment="1" applyProtection="1">
      <alignment horizontal="center" vertical="top"/>
    </xf>
    <xf numFmtId="0" fontId="4" fillId="0" borderId="0" xfId="1" applyFont="1" applyFill="1" applyAlignment="1" applyProtection="1">
      <alignment vertical="top"/>
    </xf>
    <xf numFmtId="49" fontId="13" fillId="0" borderId="3" xfId="1" applyNumberFormat="1" applyFont="1" applyFill="1" applyBorder="1" applyAlignment="1" applyProtection="1">
      <alignment horizontal="center" vertical="top"/>
    </xf>
    <xf numFmtId="49" fontId="9" fillId="0" borderId="3" xfId="1" applyNumberFormat="1" applyFont="1" applyFill="1" applyBorder="1" applyAlignment="1" applyProtection="1">
      <alignment horizontal="center" vertical="top"/>
    </xf>
    <xf numFmtId="49" fontId="9" fillId="0" borderId="3" xfId="1" quotePrefix="1" applyNumberFormat="1" applyFont="1" applyFill="1" applyBorder="1" applyAlignment="1" applyProtection="1">
      <alignment horizontal="center" vertical="top"/>
    </xf>
    <xf numFmtId="3" fontId="9" fillId="0" borderId="3" xfId="2" applyNumberFormat="1" applyFont="1" applyFill="1" applyBorder="1" applyAlignment="1" applyProtection="1">
      <alignment vertical="top"/>
    </xf>
    <xf numFmtId="3" fontId="5" fillId="0" borderId="3" xfId="1" applyNumberFormat="1" applyFont="1" applyFill="1" applyBorder="1" applyAlignment="1" applyProtection="1">
      <alignment vertical="top"/>
    </xf>
    <xf numFmtId="0" fontId="1" fillId="0" borderId="0" xfId="2" applyFont="1" applyFill="1" applyProtection="1"/>
    <xf numFmtId="3" fontId="9" fillId="0" borderId="5" xfId="2" applyNumberFormat="1" applyFont="1" applyFill="1" applyBorder="1" applyAlignment="1" applyProtection="1"/>
    <xf numFmtId="3" fontId="5" fillId="0" borderId="3" xfId="2" applyNumberFormat="1" applyFont="1" applyFill="1" applyBorder="1" applyAlignment="1" applyProtection="1"/>
    <xf numFmtId="3" fontId="9" fillId="0" borderId="3" xfId="2" applyNumberFormat="1" applyFont="1" applyFill="1" applyBorder="1" applyAlignment="1" applyProtection="1"/>
    <xf numFmtId="0" fontId="1" fillId="0" borderId="0" xfId="2" applyFont="1" applyFill="1" applyAlignment="1" applyProtection="1">
      <alignment vertical="top"/>
    </xf>
    <xf numFmtId="3" fontId="9" fillId="3" borderId="5" xfId="1" applyNumberFormat="1" applyFont="1" applyFill="1" applyBorder="1" applyAlignment="1" applyProtection="1">
      <alignment vertical="top"/>
      <protection locked="0"/>
    </xf>
    <xf numFmtId="3" fontId="19" fillId="0" borderId="5" xfId="1" applyNumberFormat="1" applyFont="1" applyFill="1" applyBorder="1" applyAlignment="1" applyProtection="1">
      <alignment vertical="top"/>
    </xf>
    <xf numFmtId="3" fontId="1" fillId="0" borderId="3" xfId="2" applyNumberFormat="1" applyFont="1" applyFill="1" applyBorder="1" applyAlignment="1" applyProtection="1">
      <alignment vertical="top"/>
    </xf>
    <xf numFmtId="0" fontId="12" fillId="0" borderId="0" xfId="2" applyFont="1" applyFill="1" applyAlignment="1" applyProtection="1">
      <alignment vertical="top"/>
    </xf>
    <xf numFmtId="3" fontId="25" fillId="0" borderId="5" xfId="2" applyNumberFormat="1" applyFont="1" applyFill="1" applyBorder="1" applyAlignment="1" applyProtection="1">
      <alignment vertical="top"/>
    </xf>
    <xf numFmtId="3" fontId="4" fillId="0" borderId="3" xfId="2" applyNumberFormat="1" applyFont="1" applyFill="1" applyBorder="1" applyAlignment="1" applyProtection="1">
      <alignment vertical="top"/>
    </xf>
    <xf numFmtId="3" fontId="25" fillId="0" borderId="3" xfId="2" applyNumberFormat="1" applyFont="1" applyFill="1" applyBorder="1" applyAlignment="1" applyProtection="1">
      <alignment vertical="top"/>
    </xf>
    <xf numFmtId="3" fontId="12" fillId="0" borderId="6" xfId="1" applyNumberFormat="1" applyFont="1" applyFill="1" applyBorder="1" applyAlignment="1" applyProtection="1">
      <alignment vertical="top"/>
    </xf>
    <xf numFmtId="3" fontId="4" fillId="0" borderId="3" xfId="1" applyNumberFormat="1" applyFont="1" applyFill="1" applyBorder="1" applyAlignment="1" applyProtection="1">
      <alignment vertical="top"/>
    </xf>
    <xf numFmtId="0" fontId="16" fillId="0" borderId="0" xfId="1" applyFont="1" applyFill="1" applyAlignment="1" applyProtection="1">
      <alignment vertical="top"/>
    </xf>
    <xf numFmtId="3" fontId="9" fillId="0" borderId="3" xfId="1" applyNumberFormat="1" applyFont="1" applyFill="1" applyBorder="1" applyAlignment="1" applyProtection="1"/>
    <xf numFmtId="0" fontId="4" fillId="0" borderId="1" xfId="1" applyNumberFormat="1" applyFont="1" applyFill="1" applyBorder="1" applyAlignment="1" applyProtection="1">
      <alignment vertical="top"/>
    </xf>
    <xf numFmtId="3" fontId="4" fillId="0" borderId="1" xfId="1" applyNumberFormat="1" applyFont="1" applyFill="1" applyBorder="1" applyAlignment="1" applyProtection="1">
      <alignment vertical="top"/>
    </xf>
    <xf numFmtId="0" fontId="5" fillId="0" borderId="0" xfId="1" applyFont="1" applyFill="1" applyBorder="1" applyAlignment="1" applyProtection="1">
      <alignment vertical="top"/>
    </xf>
    <xf numFmtId="0" fontId="4" fillId="0" borderId="0" xfId="1"/>
    <xf numFmtId="0" fontId="22" fillId="0" borderId="0" xfId="1" applyFont="1" applyFill="1" applyAlignment="1" applyProtection="1">
      <alignment vertical="top"/>
      <protection locked="0"/>
    </xf>
    <xf numFmtId="0" fontId="15" fillId="0" borderId="0" xfId="1" quotePrefix="1" applyFont="1" applyFill="1" applyAlignment="1" applyProtection="1">
      <alignment horizontal="center" vertical="top"/>
    </xf>
    <xf numFmtId="0" fontId="3" fillId="0" borderId="0" xfId="1" applyFont="1" applyFill="1" applyAlignment="1" applyProtection="1">
      <alignment horizontal="center" vertical="top"/>
    </xf>
    <xf numFmtId="0" fontId="15" fillId="0" borderId="0" xfId="1" quotePrefix="1" applyFont="1" applyFill="1" applyAlignment="1" applyProtection="1">
      <alignment horizontal="center" vertical="top"/>
      <protection locked="0"/>
    </xf>
    <xf numFmtId="0" fontId="7" fillId="0" borderId="0" xfId="1" applyFont="1" applyFill="1" applyAlignment="1" applyProtection="1">
      <alignment horizontal="center" vertical="top"/>
      <protection locked="0"/>
    </xf>
    <xf numFmtId="0" fontId="2" fillId="0" borderId="0" xfId="1" applyFont="1" applyFill="1" applyAlignment="1" applyProtection="1">
      <alignment horizontal="center" vertical="top"/>
    </xf>
    <xf numFmtId="0" fontId="5" fillId="0" borderId="7" xfId="1" applyFont="1" applyFill="1" applyBorder="1" applyAlignment="1" applyProtection="1">
      <alignment horizontal="center" vertical="top"/>
    </xf>
    <xf numFmtId="0" fontId="13" fillId="0" borderId="3" xfId="1" applyFont="1" applyFill="1" applyBorder="1" applyAlignment="1" applyProtection="1">
      <alignment horizontal="center" vertical="center"/>
    </xf>
    <xf numFmtId="0" fontId="6" fillId="0" borderId="0" xfId="1" quotePrefix="1" applyFont="1" applyFill="1" applyAlignment="1" applyProtection="1">
      <alignment horizontal="center" vertical="center" wrapText="1"/>
    </xf>
    <xf numFmtId="0" fontId="15" fillId="3" borderId="0" xfId="1" quotePrefix="1" applyFont="1" applyFill="1" applyAlignment="1" applyProtection="1">
      <alignment horizontal="center" vertical="top" wrapText="1"/>
      <protection locked="0"/>
    </xf>
    <xf numFmtId="0" fontId="9" fillId="0" borderId="8" xfId="1" applyFont="1" applyFill="1" applyBorder="1" applyAlignment="1" applyProtection="1">
      <alignment horizontal="center" vertical="top"/>
    </xf>
    <xf numFmtId="3" fontId="1" fillId="0" borderId="3" xfId="1" applyNumberFormat="1" applyFont="1" applyFill="1" applyBorder="1" applyAlignment="1" applyProtection="1">
      <alignment vertical="top"/>
    </xf>
    <xf numFmtId="3" fontId="4" fillId="0" borderId="3" xfId="1" applyNumberFormat="1" applyFill="1" applyBorder="1" applyAlignment="1" applyProtection="1">
      <alignment vertical="top"/>
    </xf>
    <xf numFmtId="0" fontId="15" fillId="0" borderId="0" xfId="1" quotePrefix="1" applyFont="1" applyFill="1" applyAlignment="1" applyProtection="1">
      <alignment horizontal="center" vertical="top" wrapText="1"/>
      <protection locked="0"/>
    </xf>
    <xf numFmtId="0" fontId="21" fillId="0" borderId="3" xfId="1" quotePrefix="1" applyFont="1" applyFill="1" applyBorder="1" applyAlignment="1" applyProtection="1">
      <alignment horizontal="center" vertical="top"/>
    </xf>
    <xf numFmtId="0" fontId="5" fillId="0" borderId="5" xfId="1" applyNumberFormat="1" applyFont="1" applyFill="1" applyBorder="1" applyAlignment="1" applyProtection="1">
      <alignment horizontal="left" vertical="top"/>
    </xf>
    <xf numFmtId="0" fontId="5" fillId="0" borderId="5" xfId="1" quotePrefix="1" applyNumberFormat="1" applyFont="1" applyFill="1" applyBorder="1" applyAlignment="1" applyProtection="1">
      <alignment horizontal="left" vertical="top" wrapText="1"/>
    </xf>
    <xf numFmtId="0" fontId="14" fillId="3" borderId="0" xfId="1" applyFont="1" applyFill="1" applyProtection="1">
      <protection locked="0"/>
    </xf>
    <xf numFmtId="0" fontId="20" fillId="3" borderId="0" xfId="1" applyFont="1" applyFill="1" applyProtection="1">
      <protection locked="0"/>
    </xf>
    <xf numFmtId="0" fontId="4" fillId="0" borderId="0" xfId="1" quotePrefix="1" applyAlignment="1">
      <alignment horizontal="left"/>
    </xf>
    <xf numFmtId="0" fontId="4" fillId="0" borderId="0" xfId="1" applyFill="1"/>
    <xf numFmtId="0" fontId="9" fillId="0" borderId="0" xfId="1" applyNumberFormat="1" applyFont="1" applyFill="1" applyAlignment="1" applyProtection="1">
      <alignment wrapText="1"/>
    </xf>
    <xf numFmtId="0" fontId="32" fillId="0" borderId="0" xfId="1" applyFont="1" applyFill="1" applyAlignment="1" applyProtection="1">
      <alignment vertical="top"/>
    </xf>
    <xf numFmtId="0" fontId="21" fillId="0" borderId="0" xfId="0" applyFont="1" applyFill="1" applyBorder="1" applyAlignment="1" applyProtection="1">
      <alignment horizontal="center" vertical="top" wrapText="1"/>
    </xf>
    <xf numFmtId="0" fontId="0" fillId="0" borderId="0" xfId="0" applyProtection="1">
      <protection locked="0"/>
    </xf>
    <xf numFmtId="3" fontId="9" fillId="3" borderId="3" xfId="0" applyNumberFormat="1" applyFont="1" applyFill="1" applyBorder="1" applyAlignment="1" applyProtection="1">
      <alignment vertical="top"/>
      <protection locked="0"/>
    </xf>
    <xf numFmtId="3" fontId="9" fillId="0" borderId="5" xfId="0" applyNumberFormat="1" applyFont="1" applyFill="1" applyBorder="1" applyAlignment="1" applyProtection="1">
      <alignment vertical="top"/>
    </xf>
    <xf numFmtId="0" fontId="10" fillId="0" borderId="3" xfId="0" applyFont="1" applyFill="1" applyBorder="1" applyAlignment="1" applyProtection="1">
      <alignment vertical="top"/>
    </xf>
    <xf numFmtId="0" fontId="9" fillId="0" borderId="8" xfId="0" applyFont="1" applyFill="1" applyBorder="1" applyAlignment="1" applyProtection="1">
      <alignment horizontal="center" vertical="top"/>
    </xf>
    <xf numFmtId="0" fontId="5" fillId="3" borderId="3" xfId="0" applyNumberFormat="1" applyFont="1" applyFill="1" applyBorder="1" applyAlignment="1" applyProtection="1">
      <alignment horizontal="left" vertical="top"/>
      <protection locked="0"/>
    </xf>
    <xf numFmtId="0" fontId="5" fillId="3" borderId="8" xfId="0" quotePrefix="1" applyNumberFormat="1" applyFont="1" applyFill="1" applyBorder="1" applyAlignment="1" applyProtection="1">
      <alignment horizontal="center" vertical="top"/>
      <protection locked="0"/>
    </xf>
    <xf numFmtId="0" fontId="5" fillId="0" borderId="5" xfId="0" applyNumberFormat="1" applyFont="1" applyFill="1" applyBorder="1" applyAlignment="1" applyProtection="1">
      <alignment horizontal="left" vertical="top"/>
    </xf>
    <xf numFmtId="0" fontId="5" fillId="0" borderId="5" xfId="0" quotePrefix="1" applyNumberFormat="1" applyFont="1" applyFill="1" applyBorder="1" applyAlignment="1" applyProtection="1">
      <alignment horizontal="left" vertical="top" wrapText="1"/>
    </xf>
    <xf numFmtId="0" fontId="5" fillId="0" borderId="4" xfId="0" quotePrefix="1" applyNumberFormat="1" applyFont="1" applyFill="1" applyBorder="1" applyAlignment="1" applyProtection="1">
      <alignment horizontal="center" vertical="top"/>
    </xf>
    <xf numFmtId="49" fontId="9" fillId="0" borderId="3" xfId="0" quotePrefix="1" applyNumberFormat="1" applyFont="1" applyFill="1" applyBorder="1" applyAlignment="1" applyProtection="1">
      <alignment horizontal="center" vertical="top"/>
    </xf>
    <xf numFmtId="49" fontId="9" fillId="0" borderId="3" xfId="0" applyNumberFormat="1" applyFont="1" applyFill="1" applyBorder="1" applyAlignment="1" applyProtection="1">
      <alignment horizontal="center" vertical="top"/>
    </xf>
    <xf numFmtId="49" fontId="9" fillId="0" borderId="3" xfId="0" applyNumberFormat="1" applyFont="1" applyFill="1" applyBorder="1" applyAlignment="1" applyProtection="1">
      <alignment horizontal="center"/>
    </xf>
    <xf numFmtId="49" fontId="9" fillId="0" borderId="3" xfId="0" quotePrefix="1" applyNumberFormat="1" applyFont="1" applyFill="1" applyBorder="1" applyAlignment="1" applyProtection="1">
      <alignment horizontal="center"/>
    </xf>
    <xf numFmtId="49" fontId="13" fillId="0" borderId="3" xfId="0" applyNumberFormat="1" applyFont="1" applyFill="1" applyBorder="1" applyAlignment="1" applyProtection="1">
      <alignment horizontal="center" vertical="top"/>
    </xf>
    <xf numFmtId="0" fontId="0" fillId="0" borderId="0" xfId="0" applyFill="1" applyProtection="1"/>
    <xf numFmtId="49" fontId="15" fillId="3" borderId="0" xfId="1" quotePrefix="1" applyNumberFormat="1" applyFont="1" applyFill="1" applyAlignment="1" applyProtection="1">
      <alignment horizontal="left" vertical="top" wrapText="1"/>
      <protection locked="0"/>
    </xf>
    <xf numFmtId="49" fontId="10" fillId="0" borderId="3" xfId="1" applyNumberFormat="1" applyFont="1" applyFill="1" applyBorder="1" applyAlignment="1" applyProtection="1">
      <alignment vertical="top"/>
    </xf>
    <xf numFmtId="49" fontId="23" fillId="0" borderId="3" xfId="1" quotePrefix="1" applyNumberFormat="1" applyFont="1" applyFill="1" applyBorder="1" applyAlignment="1" applyProtection="1">
      <alignment horizontal="left" vertical="top"/>
    </xf>
    <xf numFmtId="49" fontId="9" fillId="0" borderId="3" xfId="1" applyNumberFormat="1" applyFont="1" applyFill="1" applyBorder="1" applyAlignment="1" applyProtection="1">
      <alignment vertical="top"/>
    </xf>
    <xf numFmtId="49" fontId="10" fillId="0" borderId="3" xfId="0" applyNumberFormat="1" applyFont="1" applyFill="1" applyBorder="1" applyAlignment="1" applyProtection="1">
      <alignment vertical="top"/>
    </xf>
    <xf numFmtId="49" fontId="5" fillId="3" borderId="3" xfId="0" applyNumberFormat="1" applyFont="1" applyFill="1" applyBorder="1" applyAlignment="1" applyProtection="1">
      <alignment horizontal="left" vertical="top"/>
      <protection locked="0"/>
    </xf>
    <xf numFmtId="49" fontId="15" fillId="3" borderId="3" xfId="0" quotePrefix="1" applyNumberFormat="1" applyFont="1" applyFill="1" applyBorder="1" applyAlignment="1" applyProtection="1">
      <alignment horizontal="left" vertical="top" wrapText="1"/>
      <protection locked="0"/>
    </xf>
    <xf numFmtId="49" fontId="5" fillId="3" borderId="3" xfId="0" quotePrefix="1" applyNumberFormat="1" applyFont="1" applyFill="1" applyBorder="1" applyAlignment="1" applyProtection="1">
      <alignment horizontal="left" vertical="top" wrapText="1"/>
      <protection locked="0"/>
    </xf>
    <xf numFmtId="49" fontId="23" fillId="0" borderId="3" xfId="1" quotePrefix="1" applyNumberFormat="1" applyFont="1" applyFill="1" applyBorder="1" applyAlignment="1" applyProtection="1">
      <alignment horizontal="left" vertical="top" wrapText="1"/>
    </xf>
    <xf numFmtId="49" fontId="9" fillId="0" borderId="3" xfId="1" applyNumberFormat="1" applyFont="1" applyFill="1" applyBorder="1" applyAlignment="1" applyProtection="1">
      <alignment vertical="top" wrapText="1"/>
    </xf>
    <xf numFmtId="49" fontId="5" fillId="0" borderId="3" xfId="1" applyNumberFormat="1" applyFont="1" applyFill="1" applyBorder="1" applyAlignment="1" applyProtection="1">
      <alignment horizontal="left" vertical="top"/>
    </xf>
    <xf numFmtId="49" fontId="5" fillId="0" borderId="3" xfId="1" quotePrefix="1" applyNumberFormat="1" applyFont="1" applyFill="1" applyBorder="1" applyAlignment="1" applyProtection="1">
      <alignment horizontal="left" vertical="top"/>
    </xf>
    <xf numFmtId="0" fontId="4" fillId="0" borderId="1" xfId="1" applyNumberFormat="1" applyFont="1" applyFill="1" applyBorder="1" applyAlignment="1" applyProtection="1">
      <alignment horizontal="center" vertical="top"/>
    </xf>
    <xf numFmtId="49" fontId="4" fillId="0" borderId="3" xfId="1" applyNumberFormat="1" applyFont="1" applyFill="1" applyBorder="1" applyAlignment="1" applyProtection="1">
      <alignment horizontal="center" vertical="top" wrapText="1"/>
    </xf>
    <xf numFmtId="49" fontId="4" fillId="0" borderId="3" xfId="1" quotePrefix="1" applyNumberFormat="1" applyFont="1" applyFill="1" applyBorder="1" applyAlignment="1" applyProtection="1">
      <alignment horizontal="center" vertical="top" wrapText="1"/>
    </xf>
    <xf numFmtId="49" fontId="4" fillId="0" borderId="3" xfId="0" quotePrefix="1" applyNumberFormat="1" applyFont="1" applyFill="1" applyBorder="1" applyAlignment="1" applyProtection="1">
      <alignment horizontal="center" vertical="top" wrapText="1"/>
    </xf>
    <xf numFmtId="49" fontId="4" fillId="0" borderId="6" xfId="1" quotePrefix="1" applyNumberFormat="1" applyFont="1" applyFill="1" applyBorder="1" applyAlignment="1" applyProtection="1">
      <alignment horizontal="center" vertical="top"/>
    </xf>
    <xf numFmtId="49" fontId="4" fillId="0" borderId="3" xfId="1" quotePrefix="1" applyNumberFormat="1" applyFont="1" applyFill="1" applyBorder="1" applyAlignment="1" applyProtection="1">
      <alignment horizontal="center" vertical="top"/>
    </xf>
    <xf numFmtId="49" fontId="5" fillId="0" borderId="5" xfId="1" applyNumberFormat="1" applyFont="1" applyFill="1" applyBorder="1" applyAlignment="1" applyProtection="1">
      <alignment vertical="top"/>
    </xf>
    <xf numFmtId="49" fontId="6" fillId="0" borderId="5" xfId="1" quotePrefix="1" applyNumberFormat="1" applyFont="1" applyFill="1" applyBorder="1" applyAlignment="1" applyProtection="1">
      <alignment horizontal="left" vertical="top" wrapText="1"/>
    </xf>
    <xf numFmtId="49" fontId="5" fillId="0" borderId="3" xfId="1" applyNumberFormat="1" applyFont="1" applyFill="1" applyBorder="1" applyAlignment="1" applyProtection="1">
      <alignment vertical="top"/>
    </xf>
    <xf numFmtId="49" fontId="5" fillId="0" borderId="3" xfId="1" quotePrefix="1" applyNumberFormat="1" applyFont="1" applyFill="1" applyBorder="1" applyAlignment="1" applyProtection="1">
      <alignment horizontal="left" vertical="top" wrapText="1"/>
    </xf>
    <xf numFmtId="49" fontId="6" fillId="0" borderId="3" xfId="1" quotePrefix="1" applyNumberFormat="1" applyFont="1" applyFill="1" applyBorder="1" applyAlignment="1" applyProtection="1">
      <alignment horizontal="left" vertical="top"/>
    </xf>
    <xf numFmtId="49" fontId="11" fillId="0" borderId="3" xfId="1" quotePrefix="1" applyNumberFormat="1" applyFont="1" applyFill="1" applyBorder="1" applyAlignment="1" applyProtection="1">
      <alignment horizontal="left" vertical="top" wrapText="1"/>
    </xf>
    <xf numFmtId="49" fontId="11" fillId="0" borderId="3" xfId="1" quotePrefix="1" applyNumberFormat="1" applyFont="1" applyFill="1" applyBorder="1" applyAlignment="1" applyProtection="1">
      <alignment horizontal="left" vertical="top"/>
    </xf>
    <xf numFmtId="49" fontId="13" fillId="0" borderId="3" xfId="1" quotePrefix="1" applyNumberFormat="1" applyFont="1" applyFill="1" applyBorder="1" applyAlignment="1" applyProtection="1">
      <alignment horizontal="left" vertical="top"/>
    </xf>
    <xf numFmtId="49" fontId="13" fillId="0" borderId="3" xfId="1" quotePrefix="1" applyNumberFormat="1" applyFont="1" applyFill="1" applyBorder="1" applyAlignment="1" applyProtection="1">
      <alignment horizontal="left" vertical="top" wrapText="1"/>
    </xf>
    <xf numFmtId="49" fontId="9" fillId="0" borderId="3" xfId="1" quotePrefix="1" applyNumberFormat="1" applyFont="1" applyFill="1" applyBorder="1" applyAlignment="1" applyProtection="1">
      <alignment horizontal="left" vertical="top"/>
    </xf>
    <xf numFmtId="49" fontId="9" fillId="0" borderId="3" xfId="1" quotePrefix="1" applyNumberFormat="1" applyFont="1" applyFill="1" applyBorder="1" applyAlignment="1" applyProtection="1">
      <alignment horizontal="left" vertical="top" wrapText="1"/>
    </xf>
    <xf numFmtId="49" fontId="13" fillId="0" borderId="3" xfId="0" quotePrefix="1" applyNumberFormat="1" applyFont="1" applyFill="1" applyBorder="1" applyAlignment="1" applyProtection="1">
      <alignment horizontal="left" vertical="top" wrapText="1"/>
    </xf>
    <xf numFmtId="49" fontId="4" fillId="0" borderId="3" xfId="1" quotePrefix="1" applyNumberFormat="1" applyFont="1" applyFill="1" applyBorder="1" applyAlignment="1" applyProtection="1">
      <alignment horizontal="left" vertical="top"/>
    </xf>
    <xf numFmtId="49" fontId="9" fillId="0" borderId="3" xfId="0" quotePrefix="1" applyNumberFormat="1" applyFont="1" applyFill="1" applyBorder="1" applyAlignment="1" applyProtection="1">
      <alignment horizontal="left" vertical="top" wrapText="1"/>
    </xf>
    <xf numFmtId="49" fontId="4" fillId="0" borderId="3" xfId="1" quotePrefix="1" applyNumberFormat="1" applyFont="1" applyFill="1" applyBorder="1" applyAlignment="1" applyProtection="1">
      <alignment horizontal="left" vertical="top" wrapText="1"/>
    </xf>
    <xf numFmtId="49" fontId="8" fillId="0" borderId="3" xfId="1" quotePrefix="1" applyNumberFormat="1" applyFont="1" applyFill="1" applyBorder="1" applyAlignment="1" applyProtection="1">
      <alignment horizontal="left" vertical="top"/>
    </xf>
    <xf numFmtId="49" fontId="8" fillId="0" borderId="3" xfId="1" quotePrefix="1" applyNumberFormat="1" applyFont="1" applyFill="1" applyBorder="1" applyAlignment="1" applyProtection="1">
      <alignment horizontal="left" vertical="top" wrapText="1"/>
    </xf>
    <xf numFmtId="49" fontId="8" fillId="0" borderId="3" xfId="1" quotePrefix="1" applyNumberFormat="1" applyFont="1" applyFill="1" applyBorder="1" applyAlignment="1" applyProtection="1">
      <alignment horizontal="left" vertical="top" wrapText="1" indent="1"/>
    </xf>
    <xf numFmtId="49" fontId="9" fillId="0" borderId="3" xfId="1" quotePrefix="1" applyNumberFormat="1" applyFont="1" applyFill="1" applyBorder="1" applyAlignment="1" applyProtection="1">
      <alignment horizontal="left" vertical="top" wrapText="1" indent="2"/>
    </xf>
    <xf numFmtId="49" fontId="13" fillId="0" borderId="3" xfId="1" quotePrefix="1" applyNumberFormat="1" applyFont="1" applyFill="1" applyBorder="1" applyAlignment="1" applyProtection="1">
      <alignment horizontal="left" vertical="top" wrapText="1" indent="3"/>
    </xf>
    <xf numFmtId="49" fontId="13" fillId="0" borderId="3" xfId="1" quotePrefix="1" applyNumberFormat="1" applyFont="1" applyFill="1" applyBorder="1" applyAlignment="1" applyProtection="1">
      <alignment horizontal="left" vertical="top" wrapText="1" indent="2"/>
    </xf>
    <xf numFmtId="49" fontId="9" fillId="0" borderId="3" xfId="0" applyNumberFormat="1" applyFont="1" applyFill="1" applyBorder="1" applyAlignment="1" applyProtection="1">
      <alignment horizontal="left" vertical="top" wrapText="1" indent="2"/>
    </xf>
    <xf numFmtId="49" fontId="4" fillId="0" borderId="3" xfId="1" quotePrefix="1" applyNumberFormat="1" applyFont="1" applyFill="1" applyBorder="1" applyAlignment="1" applyProtection="1">
      <alignment horizontal="left" vertical="top" wrapText="1" indent="2"/>
    </xf>
    <xf numFmtId="49" fontId="4" fillId="0" borderId="3" xfId="1" quotePrefix="1" applyNumberFormat="1" applyFont="1" applyFill="1" applyBorder="1" applyAlignment="1" applyProtection="1">
      <alignment horizontal="left" vertical="top" wrapText="1" indent="3"/>
    </xf>
    <xf numFmtId="49" fontId="8" fillId="0" borderId="3" xfId="0" quotePrefix="1" applyNumberFormat="1" applyFont="1" applyFill="1" applyBorder="1" applyAlignment="1" applyProtection="1">
      <alignment horizontal="left" vertical="top" wrapText="1" indent="1"/>
    </xf>
    <xf numFmtId="49" fontId="4" fillId="0" borderId="3" xfId="0" applyNumberFormat="1" applyFont="1" applyFill="1" applyBorder="1" applyAlignment="1" applyProtection="1">
      <alignment horizontal="left" vertical="top" wrapText="1" indent="2"/>
    </xf>
    <xf numFmtId="49" fontId="4" fillId="0" borderId="3" xfId="1" quotePrefix="1" applyNumberFormat="1" applyFont="1" applyFill="1" applyBorder="1" applyAlignment="1" applyProtection="1">
      <alignment horizontal="left" vertical="top" wrapText="1" indent="1"/>
    </xf>
    <xf numFmtId="49" fontId="4" fillId="0" borderId="3" xfId="0" applyNumberFormat="1" applyFont="1" applyFill="1" applyBorder="1" applyAlignment="1" applyProtection="1">
      <alignment horizontal="left" vertical="top" wrapText="1"/>
    </xf>
    <xf numFmtId="49" fontId="4" fillId="0" borderId="5" xfId="0" applyNumberFormat="1" applyFont="1" applyFill="1" applyBorder="1" applyAlignment="1" applyProtection="1">
      <alignment horizontal="left" vertical="top" wrapText="1"/>
    </xf>
    <xf numFmtId="49" fontId="4" fillId="0" borderId="6" xfId="1" applyNumberFormat="1" applyFont="1" applyFill="1" applyBorder="1" applyAlignment="1" applyProtection="1">
      <alignment vertical="top"/>
    </xf>
    <xf numFmtId="49" fontId="8" fillId="0" borderId="6" xfId="1" quotePrefix="1" applyNumberFormat="1" applyFont="1" applyFill="1" applyBorder="1" applyAlignment="1" applyProtection="1">
      <alignment horizontal="left" vertical="top"/>
    </xf>
    <xf numFmtId="49" fontId="4" fillId="0" borderId="3" xfId="1" applyNumberFormat="1" applyFont="1" applyFill="1" applyBorder="1" applyAlignment="1" applyProtection="1">
      <alignment vertical="top"/>
    </xf>
    <xf numFmtId="49" fontId="17" fillId="0" borderId="3" xfId="1" quotePrefix="1" applyNumberFormat="1" applyFont="1" applyFill="1" applyBorder="1" applyAlignment="1" applyProtection="1">
      <alignment horizontal="left" vertical="top"/>
    </xf>
    <xf numFmtId="49" fontId="18" fillId="0" borderId="3" xfId="1" quotePrefix="1" applyNumberFormat="1" applyFont="1" applyFill="1" applyBorder="1" applyAlignment="1" applyProtection="1">
      <alignment horizontal="left" vertical="top"/>
    </xf>
    <xf numFmtId="49" fontId="18" fillId="0" borderId="3" xfId="1" quotePrefix="1" applyNumberFormat="1" applyFont="1" applyFill="1" applyBorder="1" applyAlignment="1" applyProtection="1">
      <alignment horizontal="left" vertical="top" wrapText="1"/>
    </xf>
    <xf numFmtId="49" fontId="17" fillId="0" borderId="3" xfId="1" quotePrefix="1" applyNumberFormat="1" applyFont="1" applyFill="1" applyBorder="1" applyAlignment="1" applyProtection="1">
      <alignment horizontal="left" vertical="top" wrapText="1"/>
    </xf>
    <xf numFmtId="49" fontId="6" fillId="0" borderId="5" xfId="0" quotePrefix="1" applyNumberFormat="1" applyFont="1" applyFill="1" applyBorder="1" applyAlignment="1" applyProtection="1">
      <alignment horizontal="left" vertical="top" wrapText="1"/>
    </xf>
    <xf numFmtId="49" fontId="6" fillId="0" borderId="3" xfId="1" quotePrefix="1" applyNumberFormat="1" applyFont="1" applyFill="1" applyBorder="1" applyAlignment="1" applyProtection="1">
      <alignment horizontal="left" vertical="top" wrapText="1"/>
    </xf>
    <xf numFmtId="49" fontId="5" fillId="0" borderId="3" xfId="1" quotePrefix="1" applyNumberFormat="1" applyFont="1" applyFill="1" applyBorder="1" applyAlignment="1" applyProtection="1">
      <alignment horizontal="left" vertical="top" wrapText="1" indent="1"/>
    </xf>
    <xf numFmtId="49" fontId="5" fillId="0" borderId="3" xfId="1" applyNumberFormat="1" applyFont="1" applyFill="1" applyBorder="1" applyAlignment="1" applyProtection="1">
      <alignment horizontal="left" vertical="top" wrapText="1" indent="1"/>
    </xf>
    <xf numFmtId="49" fontId="5" fillId="0" borderId="3" xfId="1" quotePrefix="1" applyNumberFormat="1" applyFont="1" applyFill="1" applyBorder="1" applyAlignment="1" applyProtection="1">
      <alignment horizontal="left" vertical="top" wrapText="1" indent="2"/>
    </xf>
    <xf numFmtId="49" fontId="9" fillId="0" borderId="3" xfId="1" applyNumberFormat="1" applyFont="1" applyFill="1" applyBorder="1" applyAlignment="1" applyProtection="1">
      <alignment horizontal="left" vertical="top" wrapText="1" indent="1"/>
    </xf>
    <xf numFmtId="49" fontId="6" fillId="0" borderId="3" xfId="1" applyNumberFormat="1" applyFont="1" applyFill="1" applyBorder="1" applyAlignment="1" applyProtection="1">
      <alignment horizontal="left" vertical="top"/>
    </xf>
    <xf numFmtId="49" fontId="6" fillId="0" borderId="3" xfId="1" applyNumberFormat="1" applyFont="1" applyFill="1" applyBorder="1" applyAlignment="1" applyProtection="1">
      <alignment horizontal="left" vertical="top" wrapText="1"/>
    </xf>
    <xf numFmtId="49" fontId="5" fillId="0" borderId="3" xfId="1" applyNumberFormat="1" applyFont="1" applyFill="1" applyBorder="1" applyAlignment="1" applyProtection="1">
      <alignment horizontal="center" vertical="top"/>
    </xf>
    <xf numFmtId="49" fontId="9" fillId="0" borderId="3" xfId="0" quotePrefix="1" applyNumberFormat="1" applyFont="1" applyFill="1" applyBorder="1" applyAlignment="1" applyProtection="1">
      <alignment horizontal="left" vertical="top" wrapText="1" indent="2"/>
    </xf>
    <xf numFmtId="49" fontId="11" fillId="0" borderId="3" xfId="0" applyNumberFormat="1" applyFont="1" applyFill="1" applyBorder="1" applyAlignment="1" applyProtection="1">
      <alignment horizontal="left" vertical="top" wrapText="1"/>
    </xf>
    <xf numFmtId="49" fontId="4" fillId="0" borderId="3" xfId="1" applyNumberFormat="1" applyFont="1" applyFill="1" applyBorder="1" applyAlignment="1" applyProtection="1">
      <alignment horizontal="left" vertical="top" wrapText="1" indent="1"/>
    </xf>
    <xf numFmtId="49" fontId="4" fillId="0" borderId="3" xfId="1" applyNumberFormat="1" applyFont="1" applyFill="1" applyBorder="1" applyAlignment="1" applyProtection="1">
      <alignment horizontal="left" vertical="top" wrapText="1" indent="2"/>
    </xf>
    <xf numFmtId="49" fontId="5" fillId="0" borderId="3" xfId="1" applyNumberFormat="1" applyFont="1" applyFill="1" applyBorder="1" applyAlignment="1" applyProtection="1">
      <alignment vertical="top" wrapText="1"/>
    </xf>
    <xf numFmtId="49" fontId="5" fillId="0" borderId="5" xfId="0" applyNumberFormat="1" applyFont="1" applyFill="1" applyBorder="1" applyAlignment="1" applyProtection="1">
      <alignment vertical="top"/>
    </xf>
    <xf numFmtId="49" fontId="11" fillId="0" borderId="5" xfId="0" quotePrefix="1" applyNumberFormat="1" applyFont="1" applyFill="1" applyBorder="1" applyAlignment="1" applyProtection="1">
      <alignment horizontal="left" vertical="top" wrapText="1"/>
    </xf>
    <xf numFmtId="49" fontId="9" fillId="0" borderId="5" xfId="0" applyNumberFormat="1" applyFont="1" applyFill="1" applyBorder="1" applyAlignment="1" applyProtection="1">
      <alignment horizontal="center" vertical="top"/>
    </xf>
    <xf numFmtId="49" fontId="5" fillId="0" borderId="3" xfId="0" applyNumberFormat="1" applyFont="1" applyFill="1" applyBorder="1" applyAlignment="1" applyProtection="1">
      <alignment vertical="top"/>
    </xf>
    <xf numFmtId="49" fontId="5" fillId="0" borderId="3" xfId="0" applyNumberFormat="1" applyFont="1" applyFill="1" applyBorder="1" applyAlignment="1" applyProtection="1">
      <alignment horizontal="fill" vertical="top" wrapText="1"/>
    </xf>
    <xf numFmtId="49" fontId="5" fillId="0" borderId="3" xfId="0" applyNumberFormat="1" applyFont="1" applyFill="1" applyBorder="1" applyAlignment="1" applyProtection="1">
      <alignment horizontal="center" vertical="top"/>
    </xf>
    <xf numFmtId="49" fontId="6" fillId="0" borderId="3" xfId="0" quotePrefix="1" applyNumberFormat="1" applyFont="1" applyFill="1" applyBorder="1" applyAlignment="1" applyProtection="1">
      <alignment horizontal="left" vertical="top" wrapText="1"/>
    </xf>
    <xf numFmtId="49" fontId="6" fillId="0" borderId="3" xfId="0" quotePrefix="1" applyNumberFormat="1" applyFont="1" applyFill="1" applyBorder="1" applyAlignment="1" applyProtection="1">
      <alignment horizontal="center" vertical="top"/>
    </xf>
    <xf numFmtId="49" fontId="5" fillId="0" borderId="3" xfId="0" quotePrefix="1" applyNumberFormat="1" applyFont="1" applyFill="1" applyBorder="1" applyAlignment="1" applyProtection="1">
      <alignment horizontal="left" vertical="top" wrapText="1"/>
    </xf>
    <xf numFmtId="49" fontId="6" fillId="0" borderId="3" xfId="0" applyNumberFormat="1" applyFont="1" applyFill="1" applyBorder="1" applyAlignment="1" applyProtection="1">
      <alignment horizontal="center" vertical="top"/>
    </xf>
    <xf numFmtId="49" fontId="5" fillId="0" borderId="3" xfId="3" applyNumberFormat="1" applyFont="1" applyFill="1" applyBorder="1" applyAlignment="1">
      <alignment vertical="top" wrapText="1"/>
    </xf>
    <xf numFmtId="49" fontId="5" fillId="0" borderId="3" xfId="1" applyNumberFormat="1" applyFont="1" applyFill="1" applyBorder="1" applyAlignment="1" applyProtection="1">
      <alignment horizontal="fill" vertical="top" wrapText="1"/>
    </xf>
    <xf numFmtId="49" fontId="9" fillId="0" borderId="5" xfId="0" applyNumberFormat="1" applyFont="1" applyFill="1" applyBorder="1" applyAlignment="1" applyProtection="1">
      <alignment vertical="top"/>
    </xf>
    <xf numFmtId="49" fontId="5" fillId="0" borderId="5" xfId="0" quotePrefix="1" applyNumberFormat="1" applyFont="1" applyFill="1" applyBorder="1" applyAlignment="1" applyProtection="1">
      <alignment horizontal="center" vertical="top"/>
    </xf>
    <xf numFmtId="49" fontId="9" fillId="0" borderId="3" xfId="0" applyNumberFormat="1" applyFont="1" applyFill="1" applyBorder="1" applyAlignment="1" applyProtection="1">
      <alignment vertical="top"/>
    </xf>
    <xf numFmtId="49" fontId="25" fillId="0" borderId="5" xfId="0" applyNumberFormat="1" applyFont="1" applyFill="1" applyBorder="1" applyAlignment="1" applyProtection="1">
      <alignment vertical="top"/>
    </xf>
    <xf numFmtId="49" fontId="8" fillId="0" borderId="5" xfId="0" quotePrefix="1" applyNumberFormat="1" applyFont="1" applyFill="1" applyBorder="1" applyAlignment="1" applyProtection="1">
      <alignment horizontal="left" vertical="top" wrapText="1"/>
    </xf>
    <xf numFmtId="49" fontId="25" fillId="0" borderId="3" xfId="0" applyNumberFormat="1" applyFont="1" applyFill="1" applyBorder="1" applyAlignment="1" applyProtection="1">
      <alignment vertical="top"/>
    </xf>
    <xf numFmtId="49" fontId="4" fillId="0" borderId="3" xfId="0" applyNumberFormat="1" applyFont="1" applyFill="1" applyBorder="1" applyAlignment="1" applyProtection="1">
      <alignment horizontal="fill" vertical="top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4" fillId="0" borderId="3" xfId="0" quotePrefix="1" applyNumberFormat="1" applyFont="1" applyFill="1" applyBorder="1" applyAlignment="1" applyProtection="1">
      <alignment horizontal="left" vertical="top" wrapText="1"/>
    </xf>
    <xf numFmtId="49" fontId="4" fillId="0" borderId="3" xfId="0" applyNumberFormat="1" applyFont="1" applyFill="1" applyBorder="1" applyAlignment="1" applyProtection="1">
      <alignment horizontal="left" vertical="top" wrapText="1" indent="1"/>
    </xf>
    <xf numFmtId="49" fontId="4" fillId="0" borderId="3" xfId="0" quotePrefix="1" applyNumberFormat="1" applyFont="1" applyFill="1" applyBorder="1" applyAlignment="1" applyProtection="1">
      <alignment horizontal="left" vertical="top" wrapText="1" indent="1"/>
    </xf>
    <xf numFmtId="49" fontId="4" fillId="0" borderId="3" xfId="0" quotePrefix="1" applyNumberFormat="1" applyFont="1" applyFill="1" applyBorder="1" applyAlignment="1" applyProtection="1">
      <alignment horizontal="center" vertical="top"/>
    </xf>
    <xf numFmtId="49" fontId="26" fillId="0" borderId="3" xfId="0" applyNumberFormat="1" applyFont="1" applyFill="1" applyBorder="1" applyAlignment="1" applyProtection="1">
      <alignment vertical="top"/>
    </xf>
    <xf numFmtId="49" fontId="25" fillId="0" borderId="3" xfId="0" quotePrefix="1" applyNumberFormat="1" applyFont="1" applyFill="1" applyBorder="1" applyAlignment="1" applyProtection="1">
      <alignment horizontal="left" vertical="top"/>
    </xf>
    <xf numFmtId="49" fontId="25" fillId="0" borderId="3" xfId="0" quotePrefix="1" applyNumberFormat="1" applyFont="1" applyFill="1" applyBorder="1" applyAlignment="1" applyProtection="1">
      <alignment horizontal="center" vertical="top"/>
    </xf>
    <xf numFmtId="49" fontId="8" fillId="0" borderId="3" xfId="0" quotePrefix="1" applyNumberFormat="1" applyFont="1" applyFill="1" applyBorder="1" applyAlignment="1" applyProtection="1">
      <alignment horizontal="left" vertical="top"/>
    </xf>
    <xf numFmtId="49" fontId="9" fillId="0" borderId="3" xfId="0" applyNumberFormat="1" applyFont="1" applyFill="1" applyBorder="1" applyAlignment="1" applyProtection="1">
      <alignment horizontal="left" vertical="top" wrapText="1"/>
    </xf>
    <xf numFmtId="49" fontId="9" fillId="0" borderId="3" xfId="0" quotePrefix="1" applyNumberFormat="1" applyFont="1" applyFill="1" applyBorder="1" applyAlignment="1" applyProtection="1">
      <alignment horizontal="left" vertical="top" wrapText="1" indent="1"/>
    </xf>
    <xf numFmtId="49" fontId="9" fillId="0" borderId="3" xfId="0" applyNumberFormat="1" applyFont="1" applyFill="1" applyBorder="1" applyAlignment="1" applyProtection="1">
      <alignment horizontal="left" vertical="top" wrapText="1" indent="1"/>
    </xf>
    <xf numFmtId="49" fontId="4" fillId="0" borderId="3" xfId="0" applyNumberFormat="1" applyFont="1" applyFill="1" applyBorder="1" applyAlignment="1" applyProtection="1">
      <alignment horizontal="left" vertical="top"/>
    </xf>
    <xf numFmtId="49" fontId="26" fillId="0" borderId="3" xfId="0" quotePrefix="1" applyNumberFormat="1" applyFont="1" applyFill="1" applyBorder="1" applyAlignment="1" applyProtection="1">
      <alignment horizontal="left" vertical="top"/>
    </xf>
    <xf numFmtId="49" fontId="5" fillId="0" borderId="3" xfId="0" quotePrefix="1" applyNumberFormat="1" applyFont="1" applyFill="1" applyBorder="1" applyAlignment="1" applyProtection="1">
      <alignment horizontal="left" vertical="top" wrapText="1" indent="1"/>
    </xf>
    <xf numFmtId="0" fontId="0" fillId="0" borderId="0" xfId="0" applyFill="1" applyProtection="1">
      <protection locked="0"/>
    </xf>
    <xf numFmtId="0" fontId="21" fillId="0" borderId="3" xfId="1" applyFont="1" applyFill="1" applyBorder="1" applyAlignment="1" applyProtection="1">
      <alignment horizontal="center" vertical="top" wrapText="1"/>
    </xf>
    <xf numFmtId="49" fontId="23" fillId="0" borderId="3" xfId="0" quotePrefix="1" applyNumberFormat="1" applyFont="1" applyFill="1" applyBorder="1" applyAlignment="1" applyProtection="1">
      <alignment horizontal="left" vertical="top" wrapText="1"/>
    </xf>
    <xf numFmtId="0" fontId="15" fillId="0" borderId="0" xfId="1" applyFont="1" applyFill="1" applyAlignment="1" applyProtection="1">
      <alignment vertical="top"/>
      <protection locked="0"/>
    </xf>
    <xf numFmtId="0" fontId="33" fillId="0" borderId="0" xfId="0" applyFont="1" applyBorder="1" applyAlignment="1" applyProtection="1">
      <alignment horizontal="center" vertical="center" wrapText="1"/>
      <protection locked="0"/>
    </xf>
    <xf numFmtId="0" fontId="34" fillId="4" borderId="9" xfId="0" applyFont="1" applyFill="1" applyBorder="1" applyAlignment="1" applyProtection="1">
      <alignment horizontal="center" vertical="center"/>
      <protection locked="0"/>
    </xf>
    <xf numFmtId="0" fontId="34" fillId="4" borderId="9" xfId="0" applyFont="1" applyFill="1" applyBorder="1" applyAlignment="1" applyProtection="1">
      <alignment vertical="center" wrapText="1"/>
      <protection locked="0"/>
    </xf>
    <xf numFmtId="0" fontId="34" fillId="5" borderId="9" xfId="0" applyFont="1" applyFill="1" applyBorder="1" applyAlignment="1" applyProtection="1">
      <alignment horizontal="center" vertical="center"/>
      <protection locked="0"/>
    </xf>
    <xf numFmtId="0" fontId="35" fillId="5" borderId="9" xfId="0" applyFont="1" applyFill="1" applyBorder="1" applyAlignment="1" applyProtection="1">
      <alignment vertical="center" wrapText="1"/>
      <protection locked="0"/>
    </xf>
    <xf numFmtId="0" fontId="33" fillId="5" borderId="9" xfId="0" applyFont="1" applyFill="1" applyBorder="1" applyAlignment="1" applyProtection="1">
      <alignment horizontal="center" vertical="center"/>
      <protection locked="0"/>
    </xf>
    <xf numFmtId="0" fontId="36" fillId="5" borderId="9" xfId="0" applyFont="1" applyFill="1" applyBorder="1" applyAlignment="1" applyProtection="1">
      <alignment vertical="center" wrapText="1"/>
      <protection locked="0"/>
    </xf>
    <xf numFmtId="0" fontId="0" fillId="0" borderId="9" xfId="0" applyBorder="1" applyProtection="1">
      <protection locked="0"/>
    </xf>
    <xf numFmtId="0" fontId="36" fillId="5" borderId="9" xfId="0" applyFont="1" applyFill="1" applyBorder="1" applyAlignment="1" applyProtection="1">
      <alignment horizontal="center" vertical="center" wrapText="1"/>
      <protection locked="0"/>
    </xf>
    <xf numFmtId="0" fontId="35" fillId="4" borderId="9" xfId="0" applyFont="1" applyFill="1" applyBorder="1" applyAlignment="1" applyProtection="1">
      <alignment horizontal="center" vertical="center"/>
      <protection locked="0"/>
    </xf>
    <xf numFmtId="0" fontId="35" fillId="4" borderId="9" xfId="0" applyFont="1" applyFill="1" applyBorder="1" applyAlignment="1" applyProtection="1">
      <alignment vertical="center" wrapText="1"/>
      <protection locked="0"/>
    </xf>
    <xf numFmtId="0" fontId="35" fillId="5" borderId="9" xfId="0" applyFont="1" applyFill="1" applyBorder="1" applyAlignment="1" applyProtection="1">
      <alignment horizontal="center" vertical="center"/>
      <protection locked="0"/>
    </xf>
    <xf numFmtId="0" fontId="36" fillId="5" borderId="9" xfId="0" applyFont="1" applyFill="1" applyBorder="1" applyAlignment="1" applyProtection="1">
      <alignment horizontal="center" vertical="center"/>
      <protection locked="0"/>
    </xf>
    <xf numFmtId="0" fontId="35" fillId="5" borderId="9" xfId="0" applyFont="1" applyFill="1" applyBorder="1" applyAlignment="1" applyProtection="1">
      <alignment horizontal="center" vertical="center" wrapText="1"/>
      <protection locked="0"/>
    </xf>
    <xf numFmtId="0" fontId="36" fillId="0" borderId="9" xfId="0" applyFont="1" applyBorder="1" applyAlignment="1" applyProtection="1">
      <alignment horizontal="center" vertical="center" wrapText="1"/>
      <protection locked="0"/>
    </xf>
    <xf numFmtId="0" fontId="36" fillId="0" borderId="9" xfId="0" applyFont="1" applyBorder="1" applyAlignment="1" applyProtection="1">
      <alignment vertical="center" wrapText="1"/>
      <protection locked="0"/>
    </xf>
    <xf numFmtId="0" fontId="35" fillId="0" borderId="9" xfId="0" applyFont="1" applyBorder="1" applyAlignment="1" applyProtection="1">
      <alignment horizontal="center" vertical="center" wrapText="1"/>
      <protection locked="0"/>
    </xf>
    <xf numFmtId="0" fontId="34" fillId="0" borderId="9" xfId="0" applyFont="1" applyBorder="1" applyAlignment="1" applyProtection="1">
      <alignment vertical="center" wrapText="1"/>
      <protection locked="0"/>
    </xf>
    <xf numFmtId="14" fontId="36" fillId="0" borderId="9" xfId="0" applyNumberFormat="1" applyFont="1" applyBorder="1" applyAlignment="1" applyProtection="1">
      <alignment horizontal="center" vertical="center" wrapText="1"/>
      <protection locked="0"/>
    </xf>
    <xf numFmtId="0" fontId="33" fillId="0" borderId="9" xfId="0" applyFont="1" applyBorder="1" applyAlignment="1" applyProtection="1">
      <alignment vertical="center" wrapText="1"/>
      <protection locked="0"/>
    </xf>
    <xf numFmtId="0" fontId="34" fillId="5" borderId="9" xfId="0" applyFont="1" applyFill="1" applyBorder="1" applyAlignment="1" applyProtection="1">
      <alignment vertical="center" wrapText="1"/>
      <protection locked="0"/>
    </xf>
    <xf numFmtId="14" fontId="36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33" fillId="5" borderId="9" xfId="0" applyFont="1" applyFill="1" applyBorder="1" applyAlignment="1" applyProtection="1">
      <alignment vertical="center" wrapText="1"/>
      <protection locked="0"/>
    </xf>
    <xf numFmtId="14" fontId="33" fillId="5" borderId="9" xfId="0" applyNumberFormat="1" applyFont="1" applyFill="1" applyBorder="1" applyAlignment="1" applyProtection="1">
      <alignment horizontal="center" vertical="center"/>
      <protection locked="0"/>
    </xf>
    <xf numFmtId="0" fontId="33" fillId="5" borderId="9" xfId="0" applyFont="1" applyFill="1" applyBorder="1" applyAlignment="1" applyProtection="1">
      <alignment horizontal="center" vertical="center" wrapText="1"/>
      <protection locked="0"/>
    </xf>
    <xf numFmtId="0" fontId="36" fillId="0" borderId="9" xfId="0" applyFont="1" applyFill="1" applyBorder="1" applyAlignment="1" applyProtection="1">
      <alignment vertical="center" wrapText="1"/>
      <protection locked="0"/>
    </xf>
    <xf numFmtId="0" fontId="34" fillId="6" borderId="9" xfId="0" applyFont="1" applyFill="1" applyBorder="1" applyAlignment="1" applyProtection="1">
      <alignment horizontal="center" vertical="center" wrapText="1"/>
      <protection locked="0"/>
    </xf>
    <xf numFmtId="49" fontId="15" fillId="3" borderId="0" xfId="0" quotePrefix="1" applyNumberFormat="1" applyFont="1" applyFill="1" applyAlignment="1" applyProtection="1">
      <alignment horizontal="center" vertical="top" wrapText="1"/>
      <protection locked="0"/>
    </xf>
    <xf numFmtId="0" fontId="21" fillId="0" borderId="8" xfId="1" applyFont="1" applyFill="1" applyBorder="1" applyAlignment="1" applyProtection="1">
      <alignment horizontal="center" vertical="top"/>
    </xf>
    <xf numFmtId="49" fontId="9" fillId="0" borderId="3" xfId="1" quotePrefix="1" applyNumberFormat="1" applyFont="1" applyFill="1" applyBorder="1" applyAlignment="1" applyProtection="1">
      <alignment horizontal="left" vertical="top" wrapText="1" indent="3"/>
    </xf>
    <xf numFmtId="49" fontId="13" fillId="0" borderId="3" xfId="0" quotePrefix="1" applyNumberFormat="1" applyFont="1" applyFill="1" applyBorder="1" applyAlignment="1" applyProtection="1">
      <alignment horizontal="left" vertical="top" wrapText="1" indent="3"/>
    </xf>
    <xf numFmtId="49" fontId="13" fillId="0" borderId="3" xfId="1" quotePrefix="1" applyNumberFormat="1" applyFont="1" applyFill="1" applyBorder="1" applyAlignment="1" applyProtection="1">
      <alignment horizontal="left" vertical="top" wrapText="1" indent="4"/>
    </xf>
    <xf numFmtId="0" fontId="1" fillId="0" borderId="0" xfId="0" applyFont="1" applyFill="1" applyAlignment="1" applyProtection="1">
      <alignment vertical="top"/>
    </xf>
    <xf numFmtId="0" fontId="2" fillId="0" borderId="0" xfId="0" applyFont="1" applyFill="1" applyAlignment="1" applyProtection="1">
      <alignment vertical="top"/>
    </xf>
    <xf numFmtId="0" fontId="15" fillId="0" borderId="0" xfId="0" quotePrefix="1" applyFont="1" applyFill="1" applyAlignment="1" applyProtection="1">
      <alignment horizontal="left" vertical="top"/>
    </xf>
    <xf numFmtId="0" fontId="5" fillId="2" borderId="0" xfId="0" applyFont="1" applyFill="1" applyAlignment="1" applyProtection="1">
      <alignment vertical="top"/>
    </xf>
    <xf numFmtId="0" fontId="5" fillId="0" borderId="0" xfId="0" applyFont="1" applyFill="1" applyAlignment="1" applyProtection="1">
      <alignment vertical="top"/>
    </xf>
    <xf numFmtId="0" fontId="2" fillId="0" borderId="0" xfId="0" applyFont="1" applyFill="1" applyAlignment="1" applyProtection="1">
      <alignment horizontal="center" vertical="top"/>
    </xf>
    <xf numFmtId="0" fontId="5" fillId="0" borderId="0" xfId="0" applyFont="1" applyFill="1" applyAlignment="1" applyProtection="1">
      <alignment horizontal="center" vertical="top"/>
    </xf>
    <xf numFmtId="0" fontId="4" fillId="0" borderId="0" xfId="0" applyFont="1" applyFill="1" applyProtection="1"/>
    <xf numFmtId="0" fontId="9" fillId="0" borderId="3" xfId="0" applyFont="1" applyFill="1" applyBorder="1" applyAlignment="1" applyProtection="1">
      <alignment vertical="top"/>
    </xf>
    <xf numFmtId="0" fontId="9" fillId="0" borderId="3" xfId="0" applyFont="1" applyFill="1" applyBorder="1" applyAlignment="1" applyProtection="1">
      <alignment horizontal="center" vertical="top"/>
    </xf>
    <xf numFmtId="0" fontId="5" fillId="0" borderId="0" xfId="0" applyFont="1" applyFill="1" applyProtection="1"/>
    <xf numFmtId="3" fontId="9" fillId="0" borderId="3" xfId="0" applyNumberFormat="1" applyFont="1" applyFill="1" applyBorder="1" applyAlignment="1" applyProtection="1">
      <alignment vertical="top"/>
    </xf>
    <xf numFmtId="3" fontId="37" fillId="0" borderId="3" xfId="0" applyNumberFormat="1" applyFont="1" applyFill="1" applyBorder="1" applyAlignment="1" applyProtection="1">
      <alignment vertical="top"/>
    </xf>
    <xf numFmtId="0" fontId="4" fillId="0" borderId="0" xfId="0" applyFont="1" applyFill="1" applyAlignment="1" applyProtection="1">
      <alignment vertical="top"/>
    </xf>
    <xf numFmtId="49" fontId="5" fillId="0" borderId="3" xfId="0" quotePrefix="1" applyNumberFormat="1" applyFont="1" applyFill="1" applyBorder="1" applyAlignment="1" applyProtection="1">
      <alignment horizontal="center" vertical="top"/>
    </xf>
    <xf numFmtId="0" fontId="1" fillId="0" borderId="0" xfId="0" applyFont="1" applyFill="1" applyProtection="1"/>
    <xf numFmtId="49" fontId="6" fillId="0" borderId="3" xfId="0" quotePrefix="1" applyNumberFormat="1" applyFont="1" applyFill="1" applyBorder="1" applyAlignment="1" applyProtection="1">
      <alignment horizontal="left" vertical="top"/>
    </xf>
    <xf numFmtId="49" fontId="11" fillId="0" borderId="3" xfId="0" quotePrefix="1" applyNumberFormat="1" applyFont="1" applyFill="1" applyBorder="1" applyAlignment="1" applyProtection="1">
      <alignment horizontal="left" vertical="top" wrapText="1"/>
    </xf>
    <xf numFmtId="49" fontId="11" fillId="0" borderId="3" xfId="0" applyNumberFormat="1" applyFont="1" applyFill="1" applyBorder="1" applyAlignment="1" applyProtection="1">
      <alignment horizontal="center" vertical="top"/>
    </xf>
    <xf numFmtId="49" fontId="5" fillId="0" borderId="3" xfId="0" quotePrefix="1" applyNumberFormat="1" applyFont="1" applyFill="1" applyBorder="1" applyAlignment="1" applyProtection="1">
      <alignment horizontal="left" vertical="top"/>
    </xf>
    <xf numFmtId="49" fontId="4" fillId="0" borderId="3" xfId="0" quotePrefix="1" applyNumberFormat="1" applyFont="1" applyFill="1" applyBorder="1" applyAlignment="1" applyProtection="1">
      <alignment horizontal="left" vertical="top" wrapText="1" indent="2"/>
    </xf>
    <xf numFmtId="49" fontId="13" fillId="0" borderId="3" xfId="0" quotePrefix="1" applyNumberFormat="1" applyFont="1" applyFill="1" applyBorder="1" applyAlignment="1" applyProtection="1">
      <alignment horizontal="left" vertical="top"/>
    </xf>
    <xf numFmtId="49" fontId="13" fillId="0" borderId="3" xfId="0" quotePrefix="1" applyNumberFormat="1" applyFont="1" applyFill="1" applyBorder="1" applyAlignment="1" applyProtection="1">
      <alignment horizontal="left" vertical="top" wrapText="1" indent="4"/>
    </xf>
    <xf numFmtId="3" fontId="19" fillId="0" borderId="3" xfId="0" applyNumberFormat="1" applyFont="1" applyFill="1" applyBorder="1" applyAlignment="1" applyProtection="1">
      <alignment vertical="top"/>
    </xf>
    <xf numFmtId="49" fontId="9" fillId="0" borderId="3" xfId="0" quotePrefix="1" applyNumberFormat="1" applyFont="1" applyFill="1" applyBorder="1" applyAlignment="1" applyProtection="1">
      <alignment horizontal="left" vertical="top"/>
    </xf>
    <xf numFmtId="49" fontId="9" fillId="0" borderId="3" xfId="0" applyNumberFormat="1" applyFont="1" applyFill="1" applyBorder="1" applyAlignment="1" applyProtection="1">
      <alignment horizontal="left" vertical="top" wrapText="1" indent="3"/>
    </xf>
    <xf numFmtId="49" fontId="13" fillId="0" borderId="3" xfId="0" applyNumberFormat="1" applyFont="1" applyFill="1" applyBorder="1" applyAlignment="1" applyProtection="1">
      <alignment horizontal="left" vertical="top" wrapText="1" indent="4"/>
    </xf>
    <xf numFmtId="49" fontId="13" fillId="0" borderId="3" xfId="0" applyNumberFormat="1" applyFont="1" applyFill="1" applyBorder="1" applyAlignment="1" applyProtection="1">
      <alignment horizontal="left" vertical="top" wrapText="1" indent="3"/>
    </xf>
    <xf numFmtId="49" fontId="4" fillId="0" borderId="3" xfId="0" quotePrefix="1" applyNumberFormat="1" applyFont="1" applyFill="1" applyBorder="1" applyAlignment="1" applyProtection="1">
      <alignment horizontal="left" vertical="top"/>
    </xf>
    <xf numFmtId="49" fontId="4" fillId="0" borderId="3" xfId="0" applyNumberFormat="1" applyFont="1" applyFill="1" applyBorder="1" applyAlignment="1" applyProtection="1">
      <alignment horizontal="center" vertical="top" wrapText="1"/>
    </xf>
    <xf numFmtId="49" fontId="4" fillId="0" borderId="3" xfId="0" quotePrefix="1" applyNumberFormat="1" applyFont="1" applyFill="1" applyBorder="1" applyAlignment="1" applyProtection="1">
      <alignment horizontal="left" vertical="top" wrapText="1" indent="3"/>
    </xf>
    <xf numFmtId="49" fontId="4" fillId="0" borderId="3" xfId="0" applyNumberFormat="1" applyFont="1" applyFill="1" applyBorder="1" applyAlignment="1" applyProtection="1">
      <alignment horizontal="left" vertical="top" wrapText="1" indent="3"/>
    </xf>
    <xf numFmtId="49" fontId="8" fillId="0" borderId="3" xfId="0" applyNumberFormat="1" applyFont="1" applyFill="1" applyBorder="1" applyAlignment="1" applyProtection="1">
      <alignment horizontal="left" vertical="top" wrapText="1" indent="1"/>
    </xf>
    <xf numFmtId="49" fontId="4" fillId="0" borderId="8" xfId="0" quotePrefix="1" applyNumberFormat="1" applyFont="1" applyFill="1" applyBorder="1" applyAlignment="1" applyProtection="1">
      <alignment horizontal="center" vertical="top" wrapText="1"/>
    </xf>
    <xf numFmtId="0" fontId="12" fillId="0" borderId="0" xfId="0" applyFont="1" applyFill="1" applyAlignment="1" applyProtection="1">
      <alignment vertical="top"/>
    </xf>
    <xf numFmtId="49" fontId="8" fillId="0" borderId="3" xfId="0" quotePrefix="1" applyNumberFormat="1" applyFont="1" applyFill="1" applyBorder="1" applyAlignment="1" applyProtection="1">
      <alignment horizontal="left" vertical="top" wrapText="1"/>
    </xf>
    <xf numFmtId="3" fontId="5" fillId="0" borderId="3" xfId="0" applyNumberFormat="1" applyFont="1" applyFill="1" applyBorder="1" applyAlignment="1" applyProtection="1">
      <alignment vertical="top"/>
    </xf>
    <xf numFmtId="3" fontId="9" fillId="0" borderId="3" xfId="0" applyNumberFormat="1" applyFont="1" applyFill="1" applyBorder="1" applyAlignment="1" applyProtection="1"/>
    <xf numFmtId="3" fontId="4" fillId="0" borderId="3" xfId="0" applyNumberFormat="1" applyFont="1" applyFill="1" applyBorder="1" applyAlignment="1" applyProtection="1">
      <alignment vertical="top"/>
    </xf>
    <xf numFmtId="49" fontId="4" fillId="0" borderId="8" xfId="0" quotePrefix="1" applyNumberFormat="1" applyFont="1" applyFill="1" applyBorder="1" applyAlignment="1" applyProtection="1">
      <alignment horizontal="center" vertical="top"/>
    </xf>
    <xf numFmtId="49" fontId="4" fillId="0" borderId="6" xfId="0" applyNumberFormat="1" applyFont="1" applyFill="1" applyBorder="1" applyAlignment="1" applyProtection="1">
      <alignment vertical="top"/>
    </xf>
    <xf numFmtId="49" fontId="8" fillId="0" borderId="6" xfId="0" quotePrefix="1" applyNumberFormat="1" applyFont="1" applyFill="1" applyBorder="1" applyAlignment="1" applyProtection="1">
      <alignment horizontal="left" vertical="top"/>
    </xf>
    <xf numFmtId="49" fontId="4" fillId="0" borderId="10" xfId="0" quotePrefix="1" applyNumberFormat="1" applyFont="1" applyFill="1" applyBorder="1" applyAlignment="1" applyProtection="1">
      <alignment horizontal="center" vertical="top"/>
    </xf>
    <xf numFmtId="3" fontId="12" fillId="0" borderId="6" xfId="0" applyNumberFormat="1" applyFont="1" applyFill="1" applyBorder="1" applyAlignment="1" applyProtection="1">
      <alignment vertical="top"/>
    </xf>
    <xf numFmtId="49" fontId="4" fillId="0" borderId="3" xfId="0" applyNumberFormat="1" applyFont="1" applyFill="1" applyBorder="1" applyAlignment="1" applyProtection="1">
      <alignment vertical="top"/>
    </xf>
    <xf numFmtId="0" fontId="16" fillId="0" borderId="0" xfId="0" applyFont="1" applyFill="1" applyAlignment="1" applyProtection="1">
      <alignment vertical="top"/>
    </xf>
    <xf numFmtId="49" fontId="17" fillId="0" borderId="3" xfId="0" quotePrefix="1" applyNumberFormat="1" applyFont="1" applyFill="1" applyBorder="1" applyAlignment="1" applyProtection="1">
      <alignment horizontal="left" vertical="top"/>
    </xf>
    <xf numFmtId="0" fontId="32" fillId="0" borderId="0" xfId="0" applyFont="1" applyFill="1" applyAlignment="1" applyProtection="1">
      <alignment vertical="top"/>
    </xf>
    <xf numFmtId="49" fontId="18" fillId="0" borderId="3" xfId="0" quotePrefix="1" applyNumberFormat="1" applyFont="1" applyFill="1" applyBorder="1" applyAlignment="1" applyProtection="1">
      <alignment horizontal="left" vertical="top"/>
    </xf>
    <xf numFmtId="49" fontId="18" fillId="0" borderId="3" xfId="0" quotePrefix="1" applyNumberFormat="1" applyFont="1" applyFill="1" applyBorder="1" applyAlignment="1" applyProtection="1">
      <alignment horizontal="left" vertical="top" wrapText="1"/>
    </xf>
    <xf numFmtId="49" fontId="17" fillId="0" borderId="3" xfId="0" quotePrefix="1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vertical="top"/>
    </xf>
    <xf numFmtId="0" fontId="4" fillId="0" borderId="11" xfId="0" applyNumberFormat="1" applyFont="1" applyFill="1" applyBorder="1" applyAlignment="1" applyProtection="1">
      <alignment horizontal="center" vertical="top"/>
    </xf>
    <xf numFmtId="3" fontId="4" fillId="0" borderId="1" xfId="0" applyNumberFormat="1" applyFont="1" applyFill="1" applyBorder="1" applyAlignment="1" applyProtection="1">
      <alignment vertical="top"/>
    </xf>
    <xf numFmtId="0" fontId="15" fillId="0" borderId="0" xfId="0" applyFont="1" applyFill="1" applyAlignment="1" applyProtection="1">
      <alignment horizontal="center" vertical="top" wrapText="1"/>
    </xf>
    <xf numFmtId="3" fontId="38" fillId="0" borderId="3" xfId="0" applyNumberFormat="1" applyFont="1" applyFill="1" applyBorder="1" applyAlignment="1" applyProtection="1">
      <alignment vertical="top"/>
    </xf>
    <xf numFmtId="3" fontId="39" fillId="0" borderId="3" xfId="0" applyNumberFormat="1" applyFont="1" applyFill="1" applyBorder="1" applyProtection="1"/>
    <xf numFmtId="3" fontId="9" fillId="0" borderId="3" xfId="0" applyNumberFormat="1" applyFont="1" applyFill="1" applyBorder="1" applyAlignment="1" applyProtection="1">
      <alignment vertical="top" wrapText="1"/>
    </xf>
    <xf numFmtId="3" fontId="9" fillId="0" borderId="0" xfId="0" applyNumberFormat="1" applyFont="1" applyFill="1" applyAlignment="1" applyProtection="1">
      <alignment vertical="top" wrapText="1"/>
    </xf>
    <xf numFmtId="0" fontId="27" fillId="0" borderId="2" xfId="0" applyFont="1" applyFill="1" applyBorder="1" applyAlignment="1" applyProtection="1">
      <alignment horizontal="fill"/>
    </xf>
    <xf numFmtId="0" fontId="28" fillId="0" borderId="3" xfId="0" quotePrefix="1" applyFont="1" applyFill="1" applyBorder="1" applyAlignment="1" applyProtection="1">
      <alignment horizontal="center" vertical="top" wrapText="1"/>
    </xf>
    <xf numFmtId="0" fontId="28" fillId="0" borderId="3" xfId="0" quotePrefix="1" applyFont="1" applyFill="1" applyBorder="1" applyAlignment="1" applyProtection="1">
      <alignment horizontal="center" vertical="center"/>
    </xf>
    <xf numFmtId="0" fontId="28" fillId="0" borderId="3" xfId="0" quotePrefix="1" applyFont="1" applyFill="1" applyBorder="1" applyAlignment="1" applyProtection="1">
      <alignment horizontal="center"/>
    </xf>
    <xf numFmtId="0" fontId="29" fillId="0" borderId="1" xfId="0" applyFont="1" applyFill="1" applyBorder="1" applyAlignment="1" applyProtection="1">
      <alignment horizontal="center"/>
    </xf>
    <xf numFmtId="0" fontId="30" fillId="0" borderId="1" xfId="0" applyFont="1" applyFill="1" applyBorder="1" applyAlignment="1" applyProtection="1">
      <alignment horizontal="center"/>
    </xf>
    <xf numFmtId="0" fontId="15" fillId="0" borderId="3" xfId="1" quotePrefix="1" applyFont="1" applyFill="1" applyBorder="1" applyAlignment="1" applyProtection="1">
      <alignment horizontal="center" vertical="top"/>
      <protection locked="0"/>
    </xf>
    <xf numFmtId="3" fontId="42" fillId="0" borderId="3" xfId="0" applyNumberFormat="1" applyFont="1" applyFill="1" applyBorder="1" applyProtection="1"/>
    <xf numFmtId="3" fontId="42" fillId="0" borderId="3" xfId="1" applyNumberFormat="1" applyFont="1" applyFill="1" applyBorder="1" applyAlignment="1" applyProtection="1">
      <alignment vertical="top"/>
    </xf>
    <xf numFmtId="3" fontId="41" fillId="0" borderId="0" xfId="0" applyNumberFormat="1" applyFont="1" applyFill="1" applyAlignment="1" applyProtection="1">
      <alignment vertical="top"/>
    </xf>
    <xf numFmtId="0" fontId="7" fillId="0" borderId="0" xfId="0" applyFont="1" applyFill="1" applyAlignment="1" applyProtection="1">
      <alignment horizontal="center" vertical="top"/>
    </xf>
    <xf numFmtId="0" fontId="34" fillId="0" borderId="0" xfId="0" applyFont="1" applyAlignment="1" applyProtection="1">
      <alignment horizontal="center" vertical="center" wrapText="1"/>
      <protection locked="0"/>
    </xf>
    <xf numFmtId="0" fontId="40" fillId="0" borderId="12" xfId="0" applyFont="1" applyBorder="1" applyAlignment="1" applyProtection="1">
      <alignment horizontal="justify" vertical="center" wrapText="1"/>
      <protection locked="0"/>
    </xf>
    <xf numFmtId="0" fontId="33" fillId="0" borderId="0" xfId="0" applyFont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1"/>
    <cellStyle name="Normal 3" xfId="2"/>
    <cellStyle name="Normal_EBK_PROJECT_2001-last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26" fmlaLink="Inf!$A$1" fmlaRange="Inf!$A$2:$A$3" sel="1" val="0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Drop" dropStyle="combo" dx="26" fmlaLink="Inf!$A$1" fmlaRange="Inf!$A$2:$A$3" sel="1" val="0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Drop" dropStyle="combo" dx="26" fmlaLink="Inf!$A$1" fmlaRange="Inf!$A$2:$A$3" sel="1" val="0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Drop" dropStyle="combo" dx="26" fmlaLink="Inf!$A$1" fmlaRange="Inf!$A$2:$A$3" sel="1" val="0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Drop" dropStyle="combo" dx="26" fmlaLink="Inf!$A$1" fmlaRange="Inf!$A$2:$A$3" sel="1" val="0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Drop" dropStyle="combo" dx="26" fmlaLink="Inf!$A$1" fmlaRange="Inf!$A$2:$A$3" sel="1" val="0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Drop" dropStyle="combo" dx="26" fmlaLink="Inf!$A$1" fmlaRange="Inf!$A$2:$A$3" sel="1" val="0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Drop" dropStyle="combo" dx="26" fmlaLink="Inf!$A$1" fmlaRange="Inf!$A$2:$A$3" sel="1" val="0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Drop" dropStyle="combo" dx="26" fmlaLink="Inf!$A$1" fmlaRange="Inf!$A$2:$A$3" sel="1" val="0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Drop" dropStyle="combo" dx="26" fmlaLink="Inf!$A$1" fmlaRange="Inf!$A$2:$A$3" sel="1" val="0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Drop" dropStyle="combo" dx="26" fmlaLink="Inf!$A$1" fmlaRange="Inf!$A$2:$A$3" sel="1" val="0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Drop" dropStyle="combo" dx="26" fmlaLink="Inf!$A$1" fmlaRange="Inf!$A$2:$A$3" sel="1" val="0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Drop" dropStyle="combo" dx="26" fmlaLink="Inf!$A$1" fmlaRange="Inf!$A$2:$A$3" sel="1" val="0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Drop" dropStyle="combo" dx="26" fmlaLink="Inf!$A$1" fmlaRange="Inf!$A$2:$A$3" sel="1" val="0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Drop" dropStyle="combo" dx="26" fmlaLink="Inf!$A$1" fmlaRange="Inf!$A$2:$A$3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0</xdr:row>
          <xdr:rowOff>104775</xdr:rowOff>
        </xdr:from>
        <xdr:to>
          <xdr:col>5</xdr:col>
          <xdr:colOff>971550</xdr:colOff>
          <xdr:row>5</xdr:row>
          <xdr:rowOff>0</xdr:rowOff>
        </xdr:to>
        <xdr:sp macro="" textlink="">
          <xdr:nvSpPr>
            <xdr:cNvPr id="31748" name="Button 4" hidden="1">
              <a:extLst>
                <a:ext uri="{63B3BB69-23CF-44E3-9099-C40C66FF867C}">
                  <a14:compatExt spid="_x0000_s317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Обобщена справка по политики и програми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0</xdr:row>
          <xdr:rowOff>104775</xdr:rowOff>
        </xdr:from>
        <xdr:to>
          <xdr:col>4</xdr:col>
          <xdr:colOff>962025</xdr:colOff>
          <xdr:row>4</xdr:row>
          <xdr:rowOff>95250</xdr:rowOff>
        </xdr:to>
        <xdr:sp macro="" textlink="">
          <xdr:nvSpPr>
            <xdr:cNvPr id="31749" name="Button 5" hidden="1">
              <a:extLst>
                <a:ext uri="{63B3BB69-23CF-44E3-9099-C40C66FF867C}">
                  <a14:compatExt spid="_x0000_s317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Добави нова бюджетна програма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7</xdr:row>
          <xdr:rowOff>838200</xdr:rowOff>
        </xdr:from>
        <xdr:to>
          <xdr:col>2</xdr:col>
          <xdr:colOff>1552575</xdr:colOff>
          <xdr:row>8</xdr:row>
          <xdr:rowOff>114300</xdr:rowOff>
        </xdr:to>
        <xdr:sp macro="" textlink="">
          <xdr:nvSpPr>
            <xdr:cNvPr id="31750" name="Drop Down 6" hidden="1">
              <a:extLst>
                <a:ext uri="{63B3BB69-23CF-44E3-9099-C40C66FF867C}">
                  <a14:compatExt spid="_x0000_s317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8</xdr:row>
          <xdr:rowOff>19050</xdr:rowOff>
        </xdr:from>
        <xdr:to>
          <xdr:col>2</xdr:col>
          <xdr:colOff>1333500</xdr:colOff>
          <xdr:row>10</xdr:row>
          <xdr:rowOff>133350</xdr:rowOff>
        </xdr:to>
        <xdr:sp macro="" textlink="">
          <xdr:nvSpPr>
            <xdr:cNvPr id="32770" name="Button 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3333750</xdr:colOff>
          <xdr:row>8</xdr:row>
          <xdr:rowOff>47625</xdr:rowOff>
        </xdr:from>
        <xdr:to>
          <xdr:col>2</xdr:col>
          <xdr:colOff>4400550</xdr:colOff>
          <xdr:row>10</xdr:row>
          <xdr:rowOff>0</xdr:rowOff>
        </xdr:to>
        <xdr:sp macro="" textlink="">
          <xdr:nvSpPr>
            <xdr:cNvPr id="32772" name="Drop Down 4" hidden="1">
              <a:extLst>
                <a:ext uri="{63B3BB69-23CF-44E3-9099-C40C66FF867C}">
                  <a14:compatExt spid="_x0000_s327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8</xdr:row>
          <xdr:rowOff>19050</xdr:rowOff>
        </xdr:from>
        <xdr:to>
          <xdr:col>2</xdr:col>
          <xdr:colOff>1333500</xdr:colOff>
          <xdr:row>10</xdr:row>
          <xdr:rowOff>133350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3333750</xdr:colOff>
          <xdr:row>8</xdr:row>
          <xdr:rowOff>47625</xdr:rowOff>
        </xdr:from>
        <xdr:to>
          <xdr:col>2</xdr:col>
          <xdr:colOff>4400550</xdr:colOff>
          <xdr:row>10</xdr:row>
          <xdr:rowOff>0</xdr:rowOff>
        </xdr:to>
        <xdr:sp macro="" textlink="">
          <xdr:nvSpPr>
            <xdr:cNvPr id="44034" name="Drop Down 2" hidden="1">
              <a:extLst>
                <a:ext uri="{63B3BB69-23CF-44E3-9099-C40C66FF867C}">
                  <a14:compatExt spid="_x0000_s44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8</xdr:row>
          <xdr:rowOff>19050</xdr:rowOff>
        </xdr:from>
        <xdr:to>
          <xdr:col>2</xdr:col>
          <xdr:colOff>1333500</xdr:colOff>
          <xdr:row>10</xdr:row>
          <xdr:rowOff>133350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3333750</xdr:colOff>
          <xdr:row>8</xdr:row>
          <xdr:rowOff>47625</xdr:rowOff>
        </xdr:from>
        <xdr:to>
          <xdr:col>2</xdr:col>
          <xdr:colOff>4400550</xdr:colOff>
          <xdr:row>10</xdr:row>
          <xdr:rowOff>0</xdr:rowOff>
        </xdr:to>
        <xdr:sp macro="" textlink="">
          <xdr:nvSpPr>
            <xdr:cNvPr id="45058" name="Drop Down 2" hidden="1">
              <a:extLst>
                <a:ext uri="{63B3BB69-23CF-44E3-9099-C40C66FF867C}">
                  <a14:compatExt spid="_x0000_s45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8</xdr:row>
          <xdr:rowOff>19050</xdr:rowOff>
        </xdr:from>
        <xdr:to>
          <xdr:col>2</xdr:col>
          <xdr:colOff>1333500</xdr:colOff>
          <xdr:row>10</xdr:row>
          <xdr:rowOff>133350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3333750</xdr:colOff>
          <xdr:row>8</xdr:row>
          <xdr:rowOff>47625</xdr:rowOff>
        </xdr:from>
        <xdr:to>
          <xdr:col>2</xdr:col>
          <xdr:colOff>4400550</xdr:colOff>
          <xdr:row>10</xdr:row>
          <xdr:rowOff>0</xdr:rowOff>
        </xdr:to>
        <xdr:sp macro="" textlink="">
          <xdr:nvSpPr>
            <xdr:cNvPr id="46082" name="Drop Down 2" hidden="1">
              <a:extLst>
                <a:ext uri="{63B3BB69-23CF-44E3-9099-C40C66FF867C}">
                  <a14:compatExt spid="_x0000_s46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8</xdr:row>
          <xdr:rowOff>19050</xdr:rowOff>
        </xdr:from>
        <xdr:to>
          <xdr:col>2</xdr:col>
          <xdr:colOff>1333500</xdr:colOff>
          <xdr:row>10</xdr:row>
          <xdr:rowOff>133350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3333750</xdr:colOff>
          <xdr:row>8</xdr:row>
          <xdr:rowOff>47625</xdr:rowOff>
        </xdr:from>
        <xdr:to>
          <xdr:col>2</xdr:col>
          <xdr:colOff>4400550</xdr:colOff>
          <xdr:row>10</xdr:row>
          <xdr:rowOff>0</xdr:rowOff>
        </xdr:to>
        <xdr:sp macro="" textlink="">
          <xdr:nvSpPr>
            <xdr:cNvPr id="47106" name="Drop Down 2" hidden="1">
              <a:extLst>
                <a:ext uri="{63B3BB69-23CF-44E3-9099-C40C66FF867C}">
                  <a14:compatExt spid="_x0000_s47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8</xdr:row>
          <xdr:rowOff>19050</xdr:rowOff>
        </xdr:from>
        <xdr:to>
          <xdr:col>2</xdr:col>
          <xdr:colOff>1333500</xdr:colOff>
          <xdr:row>10</xdr:row>
          <xdr:rowOff>133350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3333750</xdr:colOff>
          <xdr:row>8</xdr:row>
          <xdr:rowOff>47625</xdr:rowOff>
        </xdr:from>
        <xdr:to>
          <xdr:col>2</xdr:col>
          <xdr:colOff>4400550</xdr:colOff>
          <xdr:row>10</xdr:row>
          <xdr:rowOff>0</xdr:rowOff>
        </xdr:to>
        <xdr:sp macro="" textlink="">
          <xdr:nvSpPr>
            <xdr:cNvPr id="48130" name="Drop Down 2" hidden="1">
              <a:extLst>
                <a:ext uri="{63B3BB69-23CF-44E3-9099-C40C66FF867C}">
                  <a14:compatExt spid="_x0000_s48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8</xdr:row>
          <xdr:rowOff>19050</xdr:rowOff>
        </xdr:from>
        <xdr:to>
          <xdr:col>2</xdr:col>
          <xdr:colOff>1333500</xdr:colOff>
          <xdr:row>10</xdr:row>
          <xdr:rowOff>133350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3333750</xdr:colOff>
          <xdr:row>8</xdr:row>
          <xdr:rowOff>47625</xdr:rowOff>
        </xdr:from>
        <xdr:to>
          <xdr:col>2</xdr:col>
          <xdr:colOff>4400550</xdr:colOff>
          <xdr:row>10</xdr:row>
          <xdr:rowOff>0</xdr:rowOff>
        </xdr:to>
        <xdr:sp macro="" textlink="">
          <xdr:nvSpPr>
            <xdr:cNvPr id="49154" name="Drop Down 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8</xdr:row>
          <xdr:rowOff>19050</xdr:rowOff>
        </xdr:from>
        <xdr:to>
          <xdr:col>2</xdr:col>
          <xdr:colOff>1333500</xdr:colOff>
          <xdr:row>10</xdr:row>
          <xdr:rowOff>133350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3333750</xdr:colOff>
          <xdr:row>8</xdr:row>
          <xdr:rowOff>47625</xdr:rowOff>
        </xdr:from>
        <xdr:to>
          <xdr:col>2</xdr:col>
          <xdr:colOff>4400550</xdr:colOff>
          <xdr:row>10</xdr:row>
          <xdr:rowOff>0</xdr:rowOff>
        </xdr:to>
        <xdr:sp macro="" textlink="">
          <xdr:nvSpPr>
            <xdr:cNvPr id="50178" name="Drop Down 2" hidden="1">
              <a:extLst>
                <a:ext uri="{63B3BB69-23CF-44E3-9099-C40C66FF867C}">
                  <a14:compatExt spid="_x0000_s50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8</xdr:row>
          <xdr:rowOff>19050</xdr:rowOff>
        </xdr:from>
        <xdr:to>
          <xdr:col>2</xdr:col>
          <xdr:colOff>1333500</xdr:colOff>
          <xdr:row>10</xdr:row>
          <xdr:rowOff>133350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3333750</xdr:colOff>
          <xdr:row>8</xdr:row>
          <xdr:rowOff>47625</xdr:rowOff>
        </xdr:from>
        <xdr:to>
          <xdr:col>2</xdr:col>
          <xdr:colOff>4400550</xdr:colOff>
          <xdr:row>10</xdr:row>
          <xdr:rowOff>0</xdr:rowOff>
        </xdr:to>
        <xdr:sp macro="" textlink="">
          <xdr:nvSpPr>
            <xdr:cNvPr id="51202" name="Drop Down 2" hidden="1">
              <a:extLst>
                <a:ext uri="{63B3BB69-23CF-44E3-9099-C40C66FF867C}">
                  <a14:compatExt spid="_x0000_s5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8</xdr:row>
          <xdr:rowOff>19050</xdr:rowOff>
        </xdr:from>
        <xdr:to>
          <xdr:col>2</xdr:col>
          <xdr:colOff>1333500</xdr:colOff>
          <xdr:row>10</xdr:row>
          <xdr:rowOff>133350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3333750</xdr:colOff>
          <xdr:row>8</xdr:row>
          <xdr:rowOff>47625</xdr:rowOff>
        </xdr:from>
        <xdr:to>
          <xdr:col>2</xdr:col>
          <xdr:colOff>4400550</xdr:colOff>
          <xdr:row>10</xdr:row>
          <xdr:rowOff>0</xdr:rowOff>
        </xdr:to>
        <xdr:sp macro="" textlink="">
          <xdr:nvSpPr>
            <xdr:cNvPr id="52226" name="Drop Down 2" hidden="1">
              <a:extLst>
                <a:ext uri="{63B3BB69-23CF-44E3-9099-C40C66FF867C}">
                  <a14:compatExt spid="_x0000_s52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8</xdr:row>
          <xdr:rowOff>19050</xdr:rowOff>
        </xdr:from>
        <xdr:to>
          <xdr:col>2</xdr:col>
          <xdr:colOff>1333500</xdr:colOff>
          <xdr:row>10</xdr:row>
          <xdr:rowOff>133350</xdr:rowOff>
        </xdr:to>
        <xdr:sp macro="" textlink="">
          <xdr:nvSpPr>
            <xdr:cNvPr id="53249" name="Button 1" hidden="1">
              <a:extLst>
                <a:ext uri="{63B3BB69-23CF-44E3-9099-C40C66FF867C}">
                  <a14:compatExt spid="_x0000_s53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3333750</xdr:colOff>
          <xdr:row>8</xdr:row>
          <xdr:rowOff>47625</xdr:rowOff>
        </xdr:from>
        <xdr:to>
          <xdr:col>2</xdr:col>
          <xdr:colOff>4400550</xdr:colOff>
          <xdr:row>10</xdr:row>
          <xdr:rowOff>0</xdr:rowOff>
        </xdr:to>
        <xdr:sp macro="" textlink="">
          <xdr:nvSpPr>
            <xdr:cNvPr id="53250" name="Drop Down 2" hidden="1">
              <a:extLst>
                <a:ext uri="{63B3BB69-23CF-44E3-9099-C40C66FF867C}">
                  <a14:compatExt spid="_x0000_s53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8</xdr:row>
          <xdr:rowOff>28575</xdr:rowOff>
        </xdr:from>
        <xdr:to>
          <xdr:col>3</xdr:col>
          <xdr:colOff>1162050</xdr:colOff>
          <xdr:row>10</xdr:row>
          <xdr:rowOff>133350</xdr:rowOff>
        </xdr:to>
        <xdr:sp macro="" textlink="">
          <xdr:nvSpPr>
            <xdr:cNvPr id="33794" name="Button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8</xdr:row>
          <xdr:rowOff>9525</xdr:rowOff>
        </xdr:from>
        <xdr:to>
          <xdr:col>3</xdr:col>
          <xdr:colOff>1104900</xdr:colOff>
          <xdr:row>10</xdr:row>
          <xdr:rowOff>114300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3381375</xdr:colOff>
          <xdr:row>8</xdr:row>
          <xdr:rowOff>95250</xdr:rowOff>
        </xdr:from>
        <xdr:to>
          <xdr:col>3</xdr:col>
          <xdr:colOff>4467225</xdr:colOff>
          <xdr:row>10</xdr:row>
          <xdr:rowOff>38100</xdr:rowOff>
        </xdr:to>
        <xdr:sp macro="" textlink="">
          <xdr:nvSpPr>
            <xdr:cNvPr id="34820" name="Drop Down 4" hidden="1">
              <a:extLst>
                <a:ext uri="{63B3BB69-23CF-44E3-9099-C40C66FF867C}">
                  <a14:compatExt spid="_x0000_s348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8</xdr:row>
          <xdr:rowOff>19050</xdr:rowOff>
        </xdr:from>
        <xdr:to>
          <xdr:col>2</xdr:col>
          <xdr:colOff>1333500</xdr:colOff>
          <xdr:row>10</xdr:row>
          <xdr:rowOff>133350</xdr:rowOff>
        </xdr:to>
        <xdr:sp macro="" textlink="">
          <xdr:nvSpPr>
            <xdr:cNvPr id="41997" name="Button 13" hidden="1">
              <a:extLst>
                <a:ext uri="{63B3BB69-23CF-44E3-9099-C40C66FF867C}">
                  <a14:compatExt spid="_x0000_s419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3333750</xdr:colOff>
          <xdr:row>8</xdr:row>
          <xdr:rowOff>47625</xdr:rowOff>
        </xdr:from>
        <xdr:to>
          <xdr:col>2</xdr:col>
          <xdr:colOff>4400550</xdr:colOff>
          <xdr:row>10</xdr:row>
          <xdr:rowOff>0</xdr:rowOff>
        </xdr:to>
        <xdr:sp macro="" textlink="">
          <xdr:nvSpPr>
            <xdr:cNvPr id="41998" name="Drop Down 14" hidden="1">
              <a:extLst>
                <a:ext uri="{63B3BB69-23CF-44E3-9099-C40C66FF867C}">
                  <a14:compatExt spid="_x0000_s419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8</xdr:row>
          <xdr:rowOff>19050</xdr:rowOff>
        </xdr:from>
        <xdr:to>
          <xdr:col>2</xdr:col>
          <xdr:colOff>1333500</xdr:colOff>
          <xdr:row>10</xdr:row>
          <xdr:rowOff>133350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3333750</xdr:colOff>
          <xdr:row>8</xdr:row>
          <xdr:rowOff>47625</xdr:rowOff>
        </xdr:from>
        <xdr:to>
          <xdr:col>2</xdr:col>
          <xdr:colOff>4400550</xdr:colOff>
          <xdr:row>9</xdr:row>
          <xdr:rowOff>161925</xdr:rowOff>
        </xdr:to>
        <xdr:sp macro="" textlink="">
          <xdr:nvSpPr>
            <xdr:cNvPr id="39938" name="Drop Dow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25.xml"/><Relationship Id="rId4" Type="http://schemas.openxmlformats.org/officeDocument/2006/relationships/ctrlProp" Target="../ctrlProps/ctrlProp2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26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5" Type="http://schemas.openxmlformats.org/officeDocument/2006/relationships/ctrlProp" Target="../ctrlProps/ctrlProp28.xml"/><Relationship Id="rId4" Type="http://schemas.openxmlformats.org/officeDocument/2006/relationships/ctrlProp" Target="../ctrlProps/ctrlProp27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5" Type="http://schemas.openxmlformats.org/officeDocument/2006/relationships/ctrlProp" Target="../ctrlProps/ctrlProp32.xml"/><Relationship Id="rId4" Type="http://schemas.openxmlformats.org/officeDocument/2006/relationships/ctrlProp" Target="../ctrlProps/ctrlProp31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6" filterMode="1"/>
  <dimension ref="A1:P1818"/>
  <sheetViews>
    <sheetView tabSelected="1" topLeftCell="B1" zoomScaleNormal="100" workbookViewId="0">
      <pane xSplit="3" ySplit="13" topLeftCell="E14" activePane="bottomRight" state="frozen"/>
      <selection activeCell="E8" sqref="E8"/>
      <selection pane="topRight" activeCell="E8" sqref="E8"/>
      <selection pane="bottomLeft" activeCell="E8" sqref="E8"/>
      <selection pane="bottomRight" activeCell="K197" sqref="K197"/>
    </sheetView>
  </sheetViews>
  <sheetFormatPr defaultColWidth="10.5703125" defaultRowHeight="12.75"/>
  <cols>
    <col min="1" max="1" width="3.140625" style="16" hidden="1" customWidth="1"/>
    <col min="2" max="2" width="7.7109375" style="18" customWidth="1"/>
    <col min="3" max="3" width="67.7109375" style="81" customWidth="1"/>
    <col min="4" max="4" width="5.7109375" style="21" customWidth="1"/>
    <col min="5" max="15" width="14.7109375" style="16" customWidth="1"/>
    <col min="16" max="16" width="3.42578125" style="16" customWidth="1"/>
    <col min="17" max="16384" width="10.5703125" style="16"/>
  </cols>
  <sheetData>
    <row r="1" spans="1:16">
      <c r="A1" s="12">
        <v>1</v>
      </c>
      <c r="B1" s="13" t="s">
        <v>355</v>
      </c>
      <c r="C1" s="14"/>
      <c r="D1" s="15"/>
      <c r="P1" s="17"/>
    </row>
    <row r="2" spans="1:16">
      <c r="A2" s="12">
        <v>1</v>
      </c>
      <c r="C2" s="19" t="s">
        <v>1172</v>
      </c>
      <c r="D2" s="20"/>
    </row>
    <row r="3" spans="1:16">
      <c r="A3" s="12">
        <v>1</v>
      </c>
      <c r="C3" s="19" t="s">
        <v>1173</v>
      </c>
    </row>
    <row r="4" spans="1:16">
      <c r="A4" s="12">
        <v>1</v>
      </c>
      <c r="C4" s="22" t="s">
        <v>1216</v>
      </c>
    </row>
    <row r="5" spans="1:16">
      <c r="A5" s="12">
        <v>1</v>
      </c>
      <c r="C5" s="23"/>
    </row>
    <row r="6" spans="1:16" ht="13.5" thickBot="1">
      <c r="A6" s="12">
        <v>1</v>
      </c>
      <c r="C6" s="24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6">
      <c r="A7" s="12">
        <v>1</v>
      </c>
      <c r="B7" s="26"/>
      <c r="C7" s="27"/>
      <c r="D7" s="28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6" ht="76.5">
      <c r="A8" s="12">
        <v>1</v>
      </c>
      <c r="B8" s="31"/>
      <c r="C8" s="32" t="s">
        <v>0</v>
      </c>
      <c r="D8" s="32"/>
      <c r="E8" s="9" t="s">
        <v>556</v>
      </c>
      <c r="F8" s="9" t="s">
        <v>556</v>
      </c>
      <c r="G8" s="9" t="s">
        <v>1169</v>
      </c>
      <c r="H8" s="106" t="s">
        <v>1183</v>
      </c>
      <c r="I8" s="9" t="s">
        <v>1170</v>
      </c>
      <c r="J8" s="9" t="s">
        <v>1167</v>
      </c>
      <c r="K8" s="106" t="str">
        <f>$H8</f>
        <v>Разходен таван съгласно
РМС 459/2023г.</v>
      </c>
      <c r="L8" s="9" t="s">
        <v>1170</v>
      </c>
      <c r="M8" s="9" t="s">
        <v>1171</v>
      </c>
      <c r="N8" s="9" t="s">
        <v>1170</v>
      </c>
      <c r="O8" s="9" t="s">
        <v>1171</v>
      </c>
    </row>
    <row r="9" spans="1:16">
      <c r="A9" s="12">
        <v>1</v>
      </c>
      <c r="B9" s="31"/>
      <c r="C9" s="34"/>
      <c r="D9" s="32"/>
      <c r="E9" s="10" t="s">
        <v>554</v>
      </c>
      <c r="F9" s="10" t="s">
        <v>555</v>
      </c>
      <c r="G9" s="10" t="s">
        <v>758</v>
      </c>
      <c r="H9" s="10" t="s">
        <v>759</v>
      </c>
      <c r="I9" s="10" t="s">
        <v>759</v>
      </c>
      <c r="J9" s="10" t="s">
        <v>759</v>
      </c>
      <c r="K9" s="10" t="s">
        <v>781</v>
      </c>
      <c r="L9" s="10" t="s">
        <v>781</v>
      </c>
      <c r="M9" s="10" t="s">
        <v>781</v>
      </c>
      <c r="N9" s="10" t="s">
        <v>782</v>
      </c>
      <c r="O9" s="10" t="s">
        <v>782</v>
      </c>
    </row>
    <row r="10" spans="1:16">
      <c r="A10" s="12">
        <v>1</v>
      </c>
      <c r="B10" s="31"/>
      <c r="C10" s="326" t="s">
        <v>86</v>
      </c>
      <c r="D10" s="32"/>
      <c r="E10" s="6"/>
      <c r="F10" s="6"/>
      <c r="G10" s="6"/>
      <c r="H10" s="6"/>
      <c r="I10" s="6"/>
      <c r="J10" s="6" t="s">
        <v>1175</v>
      </c>
      <c r="K10" s="6"/>
      <c r="L10" s="6"/>
      <c r="M10" s="6" t="s">
        <v>1176</v>
      </c>
      <c r="N10" s="6"/>
      <c r="O10" s="6" t="s">
        <v>1184</v>
      </c>
    </row>
    <row r="11" spans="1:16" s="40" customFormat="1" ht="13.5" thickBot="1">
      <c r="A11" s="12">
        <v>1</v>
      </c>
      <c r="B11" s="37"/>
      <c r="C11" s="38"/>
      <c r="D11" s="38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6" ht="13.5" thickBot="1">
      <c r="A12" s="12">
        <v>1</v>
      </c>
      <c r="B12" s="41"/>
      <c r="C12" s="38" t="s">
        <v>1</v>
      </c>
      <c r="D12" s="38"/>
      <c r="E12" s="1">
        <f t="shared" ref="E12:G12" si="0">D12+1</f>
        <v>1</v>
      </c>
      <c r="F12" s="1">
        <f t="shared" si="0"/>
        <v>2</v>
      </c>
      <c r="G12" s="1">
        <f t="shared" si="0"/>
        <v>3</v>
      </c>
      <c r="H12" s="1">
        <f t="shared" ref="H12" si="1">G12+1</f>
        <v>4</v>
      </c>
      <c r="I12" s="1">
        <f t="shared" ref="I12" si="2">H12+1</f>
        <v>5</v>
      </c>
      <c r="J12" s="1">
        <f t="shared" ref="J12" si="3">I12+1</f>
        <v>6</v>
      </c>
      <c r="K12" s="1">
        <f t="shared" ref="K12" si="4">J12+1</f>
        <v>7</v>
      </c>
      <c r="L12" s="1">
        <f t="shared" ref="L12" si="5">K12+1</f>
        <v>8</v>
      </c>
      <c r="M12" s="1">
        <f t="shared" ref="M12:N12" si="6">L12+1</f>
        <v>9</v>
      </c>
      <c r="N12" s="1">
        <f t="shared" si="6"/>
        <v>10</v>
      </c>
      <c r="O12" s="1">
        <f t="shared" ref="O12" si="7">N12+1</f>
        <v>11</v>
      </c>
    </row>
    <row r="13" spans="1:16">
      <c r="A13" s="12">
        <v>1</v>
      </c>
      <c r="B13" s="43"/>
      <c r="C13" s="44"/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6" s="49" customFormat="1">
      <c r="A14" s="12">
        <v>1</v>
      </c>
      <c r="B14" s="141"/>
      <c r="C14" s="177" t="s">
        <v>444</v>
      </c>
      <c r="D14" s="53" t="s">
        <v>159</v>
      </c>
      <c r="E14" s="48">
        <f t="shared" ref="E14:O14" si="8">SUBTOTAL(9,E16:E94)</f>
        <v>19102712</v>
      </c>
      <c r="F14" s="48">
        <f t="shared" si="8"/>
        <v>32452778</v>
      </c>
      <c r="G14" s="48">
        <f t="shared" si="8"/>
        <v>39000000</v>
      </c>
      <c r="H14" s="48">
        <f t="shared" si="8"/>
        <v>39000000</v>
      </c>
      <c r="I14" s="48">
        <f t="shared" si="8"/>
        <v>9000000</v>
      </c>
      <c r="J14" s="48">
        <f t="shared" si="8"/>
        <v>48000000</v>
      </c>
      <c r="K14" s="48">
        <f t="shared" si="8"/>
        <v>39000000</v>
      </c>
      <c r="L14" s="48">
        <f t="shared" si="8"/>
        <v>9000000</v>
      </c>
      <c r="M14" s="48">
        <f t="shared" si="8"/>
        <v>48000000</v>
      </c>
      <c r="N14" s="48">
        <f t="shared" si="8"/>
        <v>0</v>
      </c>
      <c r="O14" s="48">
        <f t="shared" si="8"/>
        <v>48000000</v>
      </c>
    </row>
    <row r="15" spans="1:16" s="49" customFormat="1">
      <c r="A15" s="12">
        <v>1</v>
      </c>
      <c r="B15" s="143"/>
      <c r="C15" s="144"/>
      <c r="D15" s="54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6" s="49" customFormat="1" hidden="1">
      <c r="A16" s="50">
        <f t="shared" ref="A16:A47" si="9">IF(MAX(E16:P16)=0,IF(MIN(E16:P16)=0,3,2),2)</f>
        <v>3</v>
      </c>
      <c r="B16" s="145" t="s">
        <v>14</v>
      </c>
      <c r="C16" s="178" t="s">
        <v>316</v>
      </c>
      <c r="D16" s="54"/>
      <c r="E16" s="11">
        <f t="shared" ref="E16:O16" si="10">SUBTOTAL(9,E17:E39)</f>
        <v>0</v>
      </c>
      <c r="F16" s="11">
        <f t="shared" si="10"/>
        <v>0</v>
      </c>
      <c r="G16" s="11">
        <f t="shared" si="10"/>
        <v>0</v>
      </c>
      <c r="H16" s="11">
        <f t="shared" si="10"/>
        <v>0</v>
      </c>
      <c r="I16" s="11">
        <f t="shared" si="10"/>
        <v>0</v>
      </c>
      <c r="J16" s="11">
        <f t="shared" si="10"/>
        <v>0</v>
      </c>
      <c r="K16" s="11">
        <f t="shared" si="10"/>
        <v>0</v>
      </c>
      <c r="L16" s="11">
        <f t="shared" si="10"/>
        <v>0</v>
      </c>
      <c r="M16" s="11">
        <f t="shared" si="10"/>
        <v>0</v>
      </c>
      <c r="N16" s="11">
        <f t="shared" si="10"/>
        <v>0</v>
      </c>
      <c r="O16" s="11">
        <f t="shared" si="10"/>
        <v>0</v>
      </c>
    </row>
    <row r="17" spans="1:15" s="49" customFormat="1" hidden="1">
      <c r="A17" s="50">
        <f t="shared" si="9"/>
        <v>3</v>
      </c>
      <c r="B17" s="133"/>
      <c r="C17" s="179" t="s">
        <v>160</v>
      </c>
      <c r="D17" s="54" t="s">
        <v>2</v>
      </c>
      <c r="E17" s="51"/>
      <c r="F17" s="51"/>
      <c r="G17" s="51"/>
      <c r="H17" s="51"/>
      <c r="I17" s="51"/>
      <c r="J17" s="52">
        <f>H17+I17</f>
        <v>0</v>
      </c>
      <c r="K17" s="51"/>
      <c r="L17" s="51"/>
      <c r="M17" s="52">
        <f>K17+L17</f>
        <v>0</v>
      </c>
      <c r="N17" s="51"/>
      <c r="O17" s="52">
        <f>M17+N17</f>
        <v>0</v>
      </c>
    </row>
    <row r="18" spans="1:15" s="49" customFormat="1" hidden="1">
      <c r="A18" s="50">
        <f t="shared" si="9"/>
        <v>3</v>
      </c>
      <c r="B18" s="133"/>
      <c r="C18" s="180" t="s">
        <v>161</v>
      </c>
      <c r="D18" s="54" t="s">
        <v>3</v>
      </c>
      <c r="E18" s="51"/>
      <c r="F18" s="51"/>
      <c r="G18" s="51"/>
      <c r="H18" s="51"/>
      <c r="I18" s="51"/>
      <c r="J18" s="52">
        <f>H18+I18</f>
        <v>0</v>
      </c>
      <c r="K18" s="51"/>
      <c r="L18" s="51"/>
      <c r="M18" s="52">
        <f>K18+L18</f>
        <v>0</v>
      </c>
      <c r="N18" s="51"/>
      <c r="O18" s="52">
        <f>M18+N18</f>
        <v>0</v>
      </c>
    </row>
    <row r="19" spans="1:15" s="49" customFormat="1" ht="25.5" hidden="1">
      <c r="A19" s="50">
        <f t="shared" si="9"/>
        <v>3</v>
      </c>
      <c r="B19" s="133"/>
      <c r="C19" s="180" t="s">
        <v>162</v>
      </c>
      <c r="D19" s="54" t="s">
        <v>163</v>
      </c>
      <c r="E19" s="51"/>
      <c r="F19" s="51"/>
      <c r="G19" s="51"/>
      <c r="H19" s="51"/>
      <c r="I19" s="51"/>
      <c r="J19" s="52">
        <f>H19+I19</f>
        <v>0</v>
      </c>
      <c r="K19" s="51"/>
      <c r="L19" s="51"/>
      <c r="M19" s="52">
        <f>K19+L19</f>
        <v>0</v>
      </c>
      <c r="N19" s="51"/>
      <c r="O19" s="52">
        <f>M19+N19</f>
        <v>0</v>
      </c>
    </row>
    <row r="20" spans="1:15" s="49" customFormat="1" hidden="1">
      <c r="A20" s="50">
        <f t="shared" si="9"/>
        <v>3</v>
      </c>
      <c r="B20" s="133"/>
      <c r="C20" s="179" t="s">
        <v>152</v>
      </c>
      <c r="D20" s="54" t="s">
        <v>4</v>
      </c>
      <c r="E20" s="11">
        <f>SUBTOTAL(9,E21:E27)</f>
        <v>0</v>
      </c>
      <c r="F20" s="11">
        <f>SUBTOTAL(9,F21:F27)</f>
        <v>0</v>
      </c>
      <c r="G20" s="11">
        <f>SUBTOTAL(9,G21:G27)</f>
        <v>0</v>
      </c>
      <c r="H20" s="11">
        <f t="shared" ref="H20:N20" si="11">SUBTOTAL(9,H21:H27)</f>
        <v>0</v>
      </c>
      <c r="I20" s="11">
        <f t="shared" si="11"/>
        <v>0</v>
      </c>
      <c r="J20" s="11">
        <f t="shared" si="11"/>
        <v>0</v>
      </c>
      <c r="K20" s="11">
        <f t="shared" si="11"/>
        <v>0</v>
      </c>
      <c r="L20" s="11">
        <f t="shared" si="11"/>
        <v>0</v>
      </c>
      <c r="M20" s="11">
        <f t="shared" si="11"/>
        <v>0</v>
      </c>
      <c r="N20" s="11">
        <f t="shared" si="11"/>
        <v>0</v>
      </c>
      <c r="O20" s="11">
        <f>SUBTOTAL(9,O21:O27)</f>
        <v>0</v>
      </c>
    </row>
    <row r="21" spans="1:15" s="49" customFormat="1" hidden="1">
      <c r="A21" s="50">
        <f t="shared" si="9"/>
        <v>3</v>
      </c>
      <c r="B21" s="133"/>
      <c r="C21" s="181" t="s">
        <v>274</v>
      </c>
      <c r="D21" s="54" t="s">
        <v>275</v>
      </c>
      <c r="E21" s="51"/>
      <c r="F21" s="51"/>
      <c r="G21" s="51"/>
      <c r="H21" s="51"/>
      <c r="I21" s="51"/>
      <c r="J21" s="52">
        <f t="shared" ref="J21:J27" si="12">H21+I21</f>
        <v>0</v>
      </c>
      <c r="K21" s="51"/>
      <c r="L21" s="51"/>
      <c r="M21" s="52">
        <f t="shared" ref="M21:M27" si="13">K21+L21</f>
        <v>0</v>
      </c>
      <c r="N21" s="51"/>
      <c r="O21" s="52">
        <f t="shared" ref="O21:O27" si="14">M21+N21</f>
        <v>0</v>
      </c>
    </row>
    <row r="22" spans="1:15" s="49" customFormat="1" hidden="1">
      <c r="A22" s="50">
        <f t="shared" si="9"/>
        <v>3</v>
      </c>
      <c r="B22" s="133"/>
      <c r="C22" s="181" t="s">
        <v>276</v>
      </c>
      <c r="D22" s="54" t="s">
        <v>277</v>
      </c>
      <c r="E22" s="51"/>
      <c r="F22" s="51"/>
      <c r="G22" s="51"/>
      <c r="H22" s="51"/>
      <c r="I22" s="51"/>
      <c r="J22" s="52">
        <f t="shared" si="12"/>
        <v>0</v>
      </c>
      <c r="K22" s="51"/>
      <c r="L22" s="51"/>
      <c r="M22" s="52">
        <f t="shared" si="13"/>
        <v>0</v>
      </c>
      <c r="N22" s="51"/>
      <c r="O22" s="52">
        <f t="shared" si="14"/>
        <v>0</v>
      </c>
    </row>
    <row r="23" spans="1:15" s="49" customFormat="1" hidden="1">
      <c r="A23" s="50">
        <f t="shared" si="9"/>
        <v>3</v>
      </c>
      <c r="B23" s="133"/>
      <c r="C23" s="181" t="s">
        <v>278</v>
      </c>
      <c r="D23" s="54" t="s">
        <v>279</v>
      </c>
      <c r="E23" s="51"/>
      <c r="F23" s="51"/>
      <c r="G23" s="51"/>
      <c r="H23" s="51"/>
      <c r="I23" s="51"/>
      <c r="J23" s="52">
        <f t="shared" si="12"/>
        <v>0</v>
      </c>
      <c r="K23" s="51"/>
      <c r="L23" s="51"/>
      <c r="M23" s="52">
        <f t="shared" si="13"/>
        <v>0</v>
      </c>
      <c r="N23" s="51"/>
      <c r="O23" s="52">
        <f t="shared" si="14"/>
        <v>0</v>
      </c>
    </row>
    <row r="24" spans="1:15" s="49" customFormat="1" hidden="1">
      <c r="A24" s="50">
        <f t="shared" si="9"/>
        <v>3</v>
      </c>
      <c r="B24" s="133"/>
      <c r="C24" s="181" t="s">
        <v>280</v>
      </c>
      <c r="D24" s="54" t="s">
        <v>281</v>
      </c>
      <c r="E24" s="51"/>
      <c r="F24" s="51"/>
      <c r="G24" s="51"/>
      <c r="H24" s="51"/>
      <c r="I24" s="51"/>
      <c r="J24" s="52">
        <f t="shared" si="12"/>
        <v>0</v>
      </c>
      <c r="K24" s="51"/>
      <c r="L24" s="51"/>
      <c r="M24" s="52">
        <f t="shared" si="13"/>
        <v>0</v>
      </c>
      <c r="N24" s="51"/>
      <c r="O24" s="52">
        <f t="shared" si="14"/>
        <v>0</v>
      </c>
    </row>
    <row r="25" spans="1:15" s="49" customFormat="1" hidden="1">
      <c r="A25" s="50">
        <f t="shared" si="9"/>
        <v>3</v>
      </c>
      <c r="B25" s="133"/>
      <c r="C25" s="181" t="s">
        <v>514</v>
      </c>
      <c r="D25" s="54" t="s">
        <v>515</v>
      </c>
      <c r="E25" s="51"/>
      <c r="F25" s="51"/>
      <c r="G25" s="51"/>
      <c r="H25" s="51"/>
      <c r="I25" s="51"/>
      <c r="J25" s="52">
        <f t="shared" si="12"/>
        <v>0</v>
      </c>
      <c r="K25" s="51"/>
      <c r="L25" s="51"/>
      <c r="M25" s="52">
        <f t="shared" si="13"/>
        <v>0</v>
      </c>
      <c r="N25" s="51"/>
      <c r="O25" s="52">
        <f t="shared" si="14"/>
        <v>0</v>
      </c>
    </row>
    <row r="26" spans="1:15" s="49" customFormat="1" hidden="1">
      <c r="A26" s="50">
        <f t="shared" si="9"/>
        <v>3</v>
      </c>
      <c r="B26" s="133"/>
      <c r="C26" s="181" t="s">
        <v>516</v>
      </c>
      <c r="D26" s="54" t="s">
        <v>517</v>
      </c>
      <c r="E26" s="51"/>
      <c r="F26" s="51"/>
      <c r="G26" s="51"/>
      <c r="H26" s="51"/>
      <c r="I26" s="51"/>
      <c r="J26" s="52">
        <f t="shared" si="12"/>
        <v>0</v>
      </c>
      <c r="K26" s="51"/>
      <c r="L26" s="51"/>
      <c r="M26" s="52">
        <f t="shared" si="13"/>
        <v>0</v>
      </c>
      <c r="N26" s="51"/>
      <c r="O26" s="52">
        <f t="shared" si="14"/>
        <v>0</v>
      </c>
    </row>
    <row r="27" spans="1:15" s="49" customFormat="1" hidden="1">
      <c r="A27" s="50">
        <f t="shared" si="9"/>
        <v>3</v>
      </c>
      <c r="B27" s="133"/>
      <c r="C27" s="181" t="s">
        <v>518</v>
      </c>
      <c r="D27" s="54" t="s">
        <v>519</v>
      </c>
      <c r="E27" s="51"/>
      <c r="F27" s="51"/>
      <c r="G27" s="51"/>
      <c r="H27" s="51"/>
      <c r="I27" s="51"/>
      <c r="J27" s="52">
        <f t="shared" si="12"/>
        <v>0</v>
      </c>
      <c r="K27" s="51"/>
      <c r="L27" s="51"/>
      <c r="M27" s="52">
        <f t="shared" si="13"/>
        <v>0</v>
      </c>
      <c r="N27" s="51"/>
      <c r="O27" s="52">
        <f t="shared" si="14"/>
        <v>0</v>
      </c>
    </row>
    <row r="28" spans="1:15" s="49" customFormat="1" hidden="1">
      <c r="A28" s="50">
        <f t="shared" si="9"/>
        <v>3</v>
      </c>
      <c r="B28" s="134"/>
      <c r="C28" s="182" t="s">
        <v>164</v>
      </c>
      <c r="D28" s="59" t="s">
        <v>5</v>
      </c>
      <c r="E28" s="11">
        <f>SUBTOTAL(9,E29:E32)</f>
        <v>0</v>
      </c>
      <c r="F28" s="11">
        <f>SUBTOTAL(9,F29:F32)</f>
        <v>0</v>
      </c>
      <c r="G28" s="11">
        <f>SUBTOTAL(9,G29:G32)</f>
        <v>0</v>
      </c>
      <c r="H28" s="11">
        <f t="shared" ref="H28:N28" si="15">SUBTOTAL(9,H29:H32)</f>
        <v>0</v>
      </c>
      <c r="I28" s="11">
        <f t="shared" si="15"/>
        <v>0</v>
      </c>
      <c r="J28" s="11">
        <f t="shared" si="15"/>
        <v>0</v>
      </c>
      <c r="K28" s="11">
        <f t="shared" si="15"/>
        <v>0</v>
      </c>
      <c r="L28" s="11">
        <f t="shared" si="15"/>
        <v>0</v>
      </c>
      <c r="M28" s="11">
        <f t="shared" si="15"/>
        <v>0</v>
      </c>
      <c r="N28" s="11">
        <f t="shared" si="15"/>
        <v>0</v>
      </c>
      <c r="O28" s="11">
        <f>SUBTOTAL(9,O29:O32)</f>
        <v>0</v>
      </c>
    </row>
    <row r="29" spans="1:15" s="49" customFormat="1" hidden="1">
      <c r="A29" s="50">
        <f t="shared" si="9"/>
        <v>3</v>
      </c>
      <c r="B29" s="134"/>
      <c r="C29" s="159" t="s">
        <v>282</v>
      </c>
      <c r="D29" s="59" t="s">
        <v>283</v>
      </c>
      <c r="E29" s="51"/>
      <c r="F29" s="51"/>
      <c r="G29" s="51"/>
      <c r="H29" s="51"/>
      <c r="I29" s="51"/>
      <c r="J29" s="52">
        <f t="shared" ref="J29:J39" si="16">H29+I29</f>
        <v>0</v>
      </c>
      <c r="K29" s="51"/>
      <c r="L29" s="51"/>
      <c r="M29" s="52">
        <f t="shared" ref="M29:M39" si="17">K29+L29</f>
        <v>0</v>
      </c>
      <c r="N29" s="51"/>
      <c r="O29" s="52">
        <f t="shared" ref="O29:O39" si="18">M29+N29</f>
        <v>0</v>
      </c>
    </row>
    <row r="30" spans="1:15" s="49" customFormat="1" hidden="1">
      <c r="A30" s="50">
        <f t="shared" si="9"/>
        <v>3</v>
      </c>
      <c r="B30" s="134"/>
      <c r="C30" s="159" t="s">
        <v>284</v>
      </c>
      <c r="D30" s="59" t="s">
        <v>285</v>
      </c>
      <c r="E30" s="51"/>
      <c r="F30" s="51"/>
      <c r="G30" s="51"/>
      <c r="H30" s="51"/>
      <c r="I30" s="51"/>
      <c r="J30" s="52">
        <f t="shared" si="16"/>
        <v>0</v>
      </c>
      <c r="K30" s="51"/>
      <c r="L30" s="51"/>
      <c r="M30" s="52">
        <f t="shared" si="17"/>
        <v>0</v>
      </c>
      <c r="N30" s="51"/>
      <c r="O30" s="52">
        <f t="shared" si="18"/>
        <v>0</v>
      </c>
    </row>
    <row r="31" spans="1:15" s="49" customFormat="1" hidden="1">
      <c r="A31" s="50">
        <f t="shared" si="9"/>
        <v>3</v>
      </c>
      <c r="B31" s="134"/>
      <c r="C31" s="159" t="s">
        <v>286</v>
      </c>
      <c r="D31" s="59" t="s">
        <v>287</v>
      </c>
      <c r="E31" s="51"/>
      <c r="F31" s="51"/>
      <c r="G31" s="51"/>
      <c r="H31" s="51"/>
      <c r="I31" s="51"/>
      <c r="J31" s="52">
        <f t="shared" si="16"/>
        <v>0</v>
      </c>
      <c r="K31" s="51"/>
      <c r="L31" s="51"/>
      <c r="M31" s="52">
        <f t="shared" si="17"/>
        <v>0</v>
      </c>
      <c r="N31" s="51"/>
      <c r="O31" s="52">
        <f t="shared" si="18"/>
        <v>0</v>
      </c>
    </row>
    <row r="32" spans="1:15" s="49" customFormat="1" hidden="1">
      <c r="A32" s="50">
        <f t="shared" si="9"/>
        <v>3</v>
      </c>
      <c r="B32" s="134"/>
      <c r="C32" s="159" t="s">
        <v>288</v>
      </c>
      <c r="D32" s="59" t="s">
        <v>289</v>
      </c>
      <c r="E32" s="51"/>
      <c r="F32" s="51"/>
      <c r="G32" s="51"/>
      <c r="H32" s="51"/>
      <c r="I32" s="51"/>
      <c r="J32" s="52">
        <f t="shared" si="16"/>
        <v>0</v>
      </c>
      <c r="K32" s="51"/>
      <c r="L32" s="51"/>
      <c r="M32" s="52">
        <f t="shared" si="17"/>
        <v>0</v>
      </c>
      <c r="N32" s="51"/>
      <c r="O32" s="52">
        <f t="shared" si="18"/>
        <v>0</v>
      </c>
    </row>
    <row r="33" spans="1:15" s="49" customFormat="1" hidden="1">
      <c r="A33" s="50">
        <f t="shared" si="9"/>
        <v>3</v>
      </c>
      <c r="B33" s="134"/>
      <c r="C33" s="182" t="s">
        <v>295</v>
      </c>
      <c r="D33" s="60" t="s">
        <v>165</v>
      </c>
      <c r="E33" s="51"/>
      <c r="F33" s="51"/>
      <c r="G33" s="51"/>
      <c r="H33" s="51"/>
      <c r="I33" s="51"/>
      <c r="J33" s="52">
        <f t="shared" si="16"/>
        <v>0</v>
      </c>
      <c r="K33" s="51"/>
      <c r="L33" s="51"/>
      <c r="M33" s="52">
        <f t="shared" si="17"/>
        <v>0</v>
      </c>
      <c r="N33" s="51"/>
      <c r="O33" s="52">
        <f t="shared" si="18"/>
        <v>0</v>
      </c>
    </row>
    <row r="34" spans="1:15" s="49" customFormat="1" hidden="1">
      <c r="A34" s="50">
        <f t="shared" si="9"/>
        <v>3</v>
      </c>
      <c r="B34" s="134"/>
      <c r="C34" s="182" t="s">
        <v>166</v>
      </c>
      <c r="D34" s="60" t="s">
        <v>167</v>
      </c>
      <c r="E34" s="51"/>
      <c r="F34" s="51"/>
      <c r="G34" s="51"/>
      <c r="H34" s="51"/>
      <c r="I34" s="51"/>
      <c r="J34" s="52">
        <f t="shared" si="16"/>
        <v>0</v>
      </c>
      <c r="K34" s="51"/>
      <c r="L34" s="51"/>
      <c r="M34" s="52">
        <f t="shared" si="17"/>
        <v>0</v>
      </c>
      <c r="N34" s="51"/>
      <c r="O34" s="52">
        <f t="shared" si="18"/>
        <v>0</v>
      </c>
    </row>
    <row r="35" spans="1:15" s="49" customFormat="1" hidden="1">
      <c r="A35" s="50">
        <f t="shared" si="9"/>
        <v>3</v>
      </c>
      <c r="B35" s="134"/>
      <c r="C35" s="182" t="s">
        <v>168</v>
      </c>
      <c r="D35" s="60" t="s">
        <v>169</v>
      </c>
      <c r="E35" s="51"/>
      <c r="F35" s="51"/>
      <c r="G35" s="51"/>
      <c r="H35" s="51"/>
      <c r="I35" s="51"/>
      <c r="J35" s="52">
        <f t="shared" si="16"/>
        <v>0</v>
      </c>
      <c r="K35" s="51"/>
      <c r="L35" s="51"/>
      <c r="M35" s="52">
        <f t="shared" si="17"/>
        <v>0</v>
      </c>
      <c r="N35" s="51"/>
      <c r="O35" s="52">
        <f t="shared" si="18"/>
        <v>0</v>
      </c>
    </row>
    <row r="36" spans="1:15" s="49" customFormat="1" hidden="1">
      <c r="A36" s="50">
        <f t="shared" si="9"/>
        <v>3</v>
      </c>
      <c r="B36" s="134"/>
      <c r="C36" s="182" t="s">
        <v>296</v>
      </c>
      <c r="D36" s="60" t="s">
        <v>297</v>
      </c>
      <c r="E36" s="51"/>
      <c r="F36" s="51"/>
      <c r="G36" s="51"/>
      <c r="H36" s="51"/>
      <c r="I36" s="51"/>
      <c r="J36" s="52">
        <f t="shared" si="16"/>
        <v>0</v>
      </c>
      <c r="K36" s="51"/>
      <c r="L36" s="51"/>
      <c r="M36" s="52">
        <f t="shared" si="17"/>
        <v>0</v>
      </c>
      <c r="N36" s="51"/>
      <c r="O36" s="52">
        <f t="shared" si="18"/>
        <v>0</v>
      </c>
    </row>
    <row r="37" spans="1:15" s="49" customFormat="1" hidden="1">
      <c r="A37" s="50">
        <f t="shared" si="9"/>
        <v>3</v>
      </c>
      <c r="B37" s="134"/>
      <c r="C37" s="182" t="s">
        <v>170</v>
      </c>
      <c r="D37" s="60" t="s">
        <v>171</v>
      </c>
      <c r="E37" s="51"/>
      <c r="F37" s="51"/>
      <c r="G37" s="51"/>
      <c r="H37" s="51"/>
      <c r="I37" s="51"/>
      <c r="J37" s="52">
        <f t="shared" si="16"/>
        <v>0</v>
      </c>
      <c r="K37" s="51"/>
      <c r="L37" s="51"/>
      <c r="M37" s="52">
        <f t="shared" si="17"/>
        <v>0</v>
      </c>
      <c r="N37" s="51"/>
      <c r="O37" s="52">
        <f t="shared" si="18"/>
        <v>0</v>
      </c>
    </row>
    <row r="38" spans="1:15" s="49" customFormat="1" hidden="1">
      <c r="A38" s="50">
        <f t="shared" si="9"/>
        <v>3</v>
      </c>
      <c r="B38" s="134"/>
      <c r="C38" s="182" t="s">
        <v>172</v>
      </c>
      <c r="D38" s="60" t="s">
        <v>173</v>
      </c>
      <c r="E38" s="51"/>
      <c r="F38" s="51"/>
      <c r="G38" s="51"/>
      <c r="H38" s="51"/>
      <c r="I38" s="51"/>
      <c r="J38" s="52">
        <f t="shared" si="16"/>
        <v>0</v>
      </c>
      <c r="K38" s="51"/>
      <c r="L38" s="51"/>
      <c r="M38" s="52">
        <f t="shared" si="17"/>
        <v>0</v>
      </c>
      <c r="N38" s="51"/>
      <c r="O38" s="52">
        <f t="shared" si="18"/>
        <v>0</v>
      </c>
    </row>
    <row r="39" spans="1:15" s="49" customFormat="1" hidden="1">
      <c r="A39" s="50">
        <f t="shared" si="9"/>
        <v>3</v>
      </c>
      <c r="B39" s="134"/>
      <c r="C39" s="182" t="s">
        <v>174</v>
      </c>
      <c r="D39" s="60" t="s">
        <v>175</v>
      </c>
      <c r="E39" s="51"/>
      <c r="F39" s="51"/>
      <c r="G39" s="51"/>
      <c r="H39" s="51"/>
      <c r="I39" s="51"/>
      <c r="J39" s="52">
        <f t="shared" si="16"/>
        <v>0</v>
      </c>
      <c r="K39" s="51"/>
      <c r="L39" s="51"/>
      <c r="M39" s="52">
        <f t="shared" si="17"/>
        <v>0</v>
      </c>
      <c r="N39" s="51"/>
      <c r="O39" s="52">
        <f t="shared" si="18"/>
        <v>0</v>
      </c>
    </row>
    <row r="40" spans="1:15" s="49" customFormat="1">
      <c r="A40" s="50">
        <f t="shared" si="9"/>
        <v>2</v>
      </c>
      <c r="B40" s="183" t="s">
        <v>176</v>
      </c>
      <c r="C40" s="184" t="s">
        <v>177</v>
      </c>
      <c r="D40" s="60"/>
      <c r="E40" s="11">
        <f t="shared" ref="E40:O40" si="19">SUBTOTAL(9,E41:E63)</f>
        <v>18412234</v>
      </c>
      <c r="F40" s="11">
        <f t="shared" si="19"/>
        <v>31812552</v>
      </c>
      <c r="G40" s="11">
        <f t="shared" si="19"/>
        <v>39000000</v>
      </c>
      <c r="H40" s="11">
        <f t="shared" si="19"/>
        <v>39000000</v>
      </c>
      <c r="I40" s="11">
        <f t="shared" si="19"/>
        <v>9000000</v>
      </c>
      <c r="J40" s="11">
        <f t="shared" si="19"/>
        <v>48000000</v>
      </c>
      <c r="K40" s="11">
        <f t="shared" si="19"/>
        <v>39000000</v>
      </c>
      <c r="L40" s="11">
        <f t="shared" si="19"/>
        <v>9000000</v>
      </c>
      <c r="M40" s="11">
        <f t="shared" si="19"/>
        <v>48000000</v>
      </c>
      <c r="N40" s="11">
        <f t="shared" si="19"/>
        <v>0</v>
      </c>
      <c r="O40" s="11">
        <f t="shared" si="19"/>
        <v>48000000</v>
      </c>
    </row>
    <row r="41" spans="1:15" s="49" customFormat="1">
      <c r="A41" s="50">
        <f t="shared" si="9"/>
        <v>2</v>
      </c>
      <c r="B41" s="133"/>
      <c r="C41" s="180" t="s">
        <v>178</v>
      </c>
      <c r="D41" s="185" t="s">
        <v>179</v>
      </c>
      <c r="E41" s="11">
        <f>SUBTOTAL(9,E42:E46)</f>
        <v>17712813</v>
      </c>
      <c r="F41" s="11">
        <f>SUBTOTAL(9,F42:F46)</f>
        <v>31339523</v>
      </c>
      <c r="G41" s="11">
        <f>SUBTOTAL(9,G42:G46)</f>
        <v>38300000</v>
      </c>
      <c r="H41" s="11">
        <f t="shared" ref="H41:N41" si="20">SUBTOTAL(9,H42:H46)</f>
        <v>38300000</v>
      </c>
      <c r="I41" s="11">
        <f t="shared" si="20"/>
        <v>9000000</v>
      </c>
      <c r="J41" s="11">
        <f t="shared" si="20"/>
        <v>47300000</v>
      </c>
      <c r="K41" s="11">
        <f t="shared" si="20"/>
        <v>38300000</v>
      </c>
      <c r="L41" s="11">
        <f t="shared" si="20"/>
        <v>9000000</v>
      </c>
      <c r="M41" s="11">
        <f t="shared" si="20"/>
        <v>47300000</v>
      </c>
      <c r="N41" s="11">
        <f t="shared" si="20"/>
        <v>0</v>
      </c>
      <c r="O41" s="11">
        <f>SUBTOTAL(9,O42:O46)</f>
        <v>47300000</v>
      </c>
    </row>
    <row r="42" spans="1:15" s="49" customFormat="1" hidden="1">
      <c r="A42" s="50">
        <f t="shared" si="9"/>
        <v>3</v>
      </c>
      <c r="B42" s="133"/>
      <c r="C42" s="181" t="s">
        <v>180</v>
      </c>
      <c r="D42" s="54" t="s">
        <v>181</v>
      </c>
      <c r="E42" s="51"/>
      <c r="F42" s="51"/>
      <c r="G42" s="51"/>
      <c r="H42" s="51"/>
      <c r="I42" s="51"/>
      <c r="J42" s="52">
        <f t="shared" ref="J42:J55" si="21">H42+I42</f>
        <v>0</v>
      </c>
      <c r="K42" s="51"/>
      <c r="L42" s="51"/>
      <c r="M42" s="52">
        <f t="shared" ref="M42:M49" si="22">K42+L42</f>
        <v>0</v>
      </c>
      <c r="N42" s="51"/>
      <c r="O42" s="52">
        <f t="shared" ref="O42:O49" si="23">M42+N42</f>
        <v>0</v>
      </c>
    </row>
    <row r="43" spans="1:15" s="49" customFormat="1">
      <c r="A43" s="50">
        <f t="shared" si="9"/>
        <v>2</v>
      </c>
      <c r="B43" s="133"/>
      <c r="C43" s="181" t="s">
        <v>182</v>
      </c>
      <c r="D43" s="54" t="s">
        <v>183</v>
      </c>
      <c r="E43" s="51">
        <v>15297039</v>
      </c>
      <c r="F43" s="51">
        <v>28402278</v>
      </c>
      <c r="G43" s="51">
        <v>35200000</v>
      </c>
      <c r="H43" s="51">
        <f>G43</f>
        <v>35200000</v>
      </c>
      <c r="I43" s="51">
        <v>9000000</v>
      </c>
      <c r="J43" s="52">
        <f t="shared" si="21"/>
        <v>44200000</v>
      </c>
      <c r="K43" s="51">
        <f>H43</f>
        <v>35200000</v>
      </c>
      <c r="L43" s="51">
        <v>9000000</v>
      </c>
      <c r="M43" s="52">
        <f t="shared" si="22"/>
        <v>44200000</v>
      </c>
      <c r="N43" s="51"/>
      <c r="O43" s="52">
        <f t="shared" si="23"/>
        <v>44200000</v>
      </c>
    </row>
    <row r="44" spans="1:15" s="49" customFormat="1">
      <c r="A44" s="50">
        <f t="shared" si="9"/>
        <v>2</v>
      </c>
      <c r="B44" s="133"/>
      <c r="C44" s="181" t="s">
        <v>184</v>
      </c>
      <c r="D44" s="54" t="s">
        <v>185</v>
      </c>
      <c r="E44" s="51">
        <v>2392983</v>
      </c>
      <c r="F44" s="51">
        <v>2919895</v>
      </c>
      <c r="G44" s="51">
        <v>3100000</v>
      </c>
      <c r="H44" s="51">
        <f t="shared" ref="H44:H47" si="24">G44</f>
        <v>3100000</v>
      </c>
      <c r="I44" s="51"/>
      <c r="J44" s="52">
        <f t="shared" si="21"/>
        <v>3100000</v>
      </c>
      <c r="K44" s="51">
        <f t="shared" ref="K44:K47" si="25">J44</f>
        <v>3100000</v>
      </c>
      <c r="L44" s="51"/>
      <c r="M44" s="52">
        <f t="shared" si="22"/>
        <v>3100000</v>
      </c>
      <c r="N44" s="51"/>
      <c r="O44" s="52">
        <f t="shared" si="23"/>
        <v>3100000</v>
      </c>
    </row>
    <row r="45" spans="1:15" s="49" customFormat="1">
      <c r="A45" s="50">
        <f t="shared" si="9"/>
        <v>2</v>
      </c>
      <c r="B45" s="133"/>
      <c r="C45" s="181" t="s">
        <v>186</v>
      </c>
      <c r="D45" s="54" t="s">
        <v>187</v>
      </c>
      <c r="E45" s="51">
        <v>22786</v>
      </c>
      <c r="F45" s="51">
        <v>17314</v>
      </c>
      <c r="G45" s="51"/>
      <c r="H45" s="51">
        <f t="shared" si="24"/>
        <v>0</v>
      </c>
      <c r="I45" s="51"/>
      <c r="J45" s="52">
        <f t="shared" si="21"/>
        <v>0</v>
      </c>
      <c r="K45" s="51">
        <f t="shared" si="25"/>
        <v>0</v>
      </c>
      <c r="L45" s="51"/>
      <c r="M45" s="52">
        <f t="shared" si="22"/>
        <v>0</v>
      </c>
      <c r="N45" s="51"/>
      <c r="O45" s="52">
        <f t="shared" si="23"/>
        <v>0</v>
      </c>
    </row>
    <row r="46" spans="1:15" s="49" customFormat="1">
      <c r="A46" s="50">
        <f t="shared" si="9"/>
        <v>2</v>
      </c>
      <c r="B46" s="133"/>
      <c r="C46" s="181" t="s">
        <v>188</v>
      </c>
      <c r="D46" s="54"/>
      <c r="E46" s="51">
        <v>5</v>
      </c>
      <c r="F46" s="51">
        <v>36</v>
      </c>
      <c r="G46" s="51"/>
      <c r="H46" s="51">
        <f t="shared" si="24"/>
        <v>0</v>
      </c>
      <c r="I46" s="51"/>
      <c r="J46" s="52">
        <f t="shared" si="21"/>
        <v>0</v>
      </c>
      <c r="K46" s="51">
        <f t="shared" si="25"/>
        <v>0</v>
      </c>
      <c r="L46" s="51"/>
      <c r="M46" s="52">
        <f t="shared" si="22"/>
        <v>0</v>
      </c>
      <c r="N46" s="51"/>
      <c r="O46" s="52">
        <f t="shared" si="23"/>
        <v>0</v>
      </c>
    </row>
    <row r="47" spans="1:15" s="49" customFormat="1">
      <c r="A47" s="50">
        <f t="shared" si="9"/>
        <v>2</v>
      </c>
      <c r="B47" s="134"/>
      <c r="C47" s="182" t="s">
        <v>189</v>
      </c>
      <c r="D47" s="59" t="s">
        <v>190</v>
      </c>
      <c r="E47" s="51">
        <v>597474</v>
      </c>
      <c r="F47" s="51">
        <v>866016</v>
      </c>
      <c r="G47" s="51">
        <v>500000</v>
      </c>
      <c r="H47" s="51">
        <f t="shared" si="24"/>
        <v>500000</v>
      </c>
      <c r="I47" s="51"/>
      <c r="J47" s="52">
        <f>H47+I47</f>
        <v>500000</v>
      </c>
      <c r="K47" s="51">
        <f t="shared" si="25"/>
        <v>500000</v>
      </c>
      <c r="L47" s="51"/>
      <c r="M47" s="52">
        <f>K47+L47</f>
        <v>500000</v>
      </c>
      <c r="N47" s="51"/>
      <c r="O47" s="52">
        <f t="shared" si="23"/>
        <v>500000</v>
      </c>
    </row>
    <row r="48" spans="1:15" s="49" customFormat="1" hidden="1">
      <c r="A48" s="50">
        <f t="shared" ref="A48:A79" si="26">IF(MAX(E48:P48)=0,IF(MIN(E48:P48)=0,3,2),2)</f>
        <v>3</v>
      </c>
      <c r="B48" s="134"/>
      <c r="C48" s="182" t="s">
        <v>191</v>
      </c>
      <c r="D48" s="59" t="s">
        <v>192</v>
      </c>
      <c r="E48" s="51"/>
      <c r="F48" s="51"/>
      <c r="G48" s="51"/>
      <c r="H48" s="51"/>
      <c r="I48" s="51"/>
      <c r="J48" s="52">
        <f t="shared" si="21"/>
        <v>0</v>
      </c>
      <c r="K48" s="51"/>
      <c r="L48" s="51"/>
      <c r="M48" s="52">
        <f t="shared" si="22"/>
        <v>0</v>
      </c>
      <c r="N48" s="51"/>
      <c r="O48" s="52">
        <f t="shared" si="23"/>
        <v>0</v>
      </c>
    </row>
    <row r="49" spans="1:15" s="49" customFormat="1" hidden="1">
      <c r="A49" s="50">
        <f t="shared" si="26"/>
        <v>3</v>
      </c>
      <c r="B49" s="133"/>
      <c r="C49" s="182" t="s">
        <v>193</v>
      </c>
      <c r="D49" s="59" t="s">
        <v>194</v>
      </c>
      <c r="E49" s="51"/>
      <c r="F49" s="51"/>
      <c r="G49" s="51"/>
      <c r="H49" s="51"/>
      <c r="I49" s="51"/>
      <c r="J49" s="52">
        <f t="shared" si="21"/>
        <v>0</v>
      </c>
      <c r="K49" s="51"/>
      <c r="L49" s="51"/>
      <c r="M49" s="52">
        <f t="shared" si="22"/>
        <v>0</v>
      </c>
      <c r="N49" s="51"/>
      <c r="O49" s="52">
        <f t="shared" si="23"/>
        <v>0</v>
      </c>
    </row>
    <row r="50" spans="1:15" s="49" customFormat="1">
      <c r="A50" s="50">
        <f t="shared" si="26"/>
        <v>2</v>
      </c>
      <c r="B50" s="134"/>
      <c r="C50" s="182" t="s">
        <v>195</v>
      </c>
      <c r="D50" s="59" t="s">
        <v>196</v>
      </c>
      <c r="E50" s="11">
        <f>SUBTOTAL(9,E51:E53)</f>
        <v>288291</v>
      </c>
      <c r="F50" s="11">
        <f>SUBTOTAL(9,F51:F53)</f>
        <v>247042</v>
      </c>
      <c r="G50" s="11">
        <f>SUBTOTAL(9,G51:G53)</f>
        <v>1100000</v>
      </c>
      <c r="H50" s="11">
        <f>SUBTOTAL(9,H51:H53)</f>
        <v>1100000</v>
      </c>
      <c r="I50" s="11">
        <f t="shared" ref="I50:N50" si="27">SUBTOTAL(9,I51:I53)</f>
        <v>0</v>
      </c>
      <c r="J50" s="11">
        <f t="shared" si="27"/>
        <v>1100000</v>
      </c>
      <c r="K50" s="11">
        <f t="shared" si="27"/>
        <v>1100000</v>
      </c>
      <c r="L50" s="11">
        <f t="shared" si="27"/>
        <v>0</v>
      </c>
      <c r="M50" s="11">
        <f t="shared" si="27"/>
        <v>1100000</v>
      </c>
      <c r="N50" s="11">
        <f t="shared" si="27"/>
        <v>0</v>
      </c>
      <c r="O50" s="11">
        <f>SUBTOTAL(9,O51:O53)</f>
        <v>1100000</v>
      </c>
    </row>
    <row r="51" spans="1:15" s="49" customFormat="1" ht="25.5" hidden="1">
      <c r="A51" s="50">
        <f t="shared" si="26"/>
        <v>3</v>
      </c>
      <c r="B51" s="134"/>
      <c r="C51" s="181" t="s">
        <v>520</v>
      </c>
      <c r="D51" s="60" t="s">
        <v>521</v>
      </c>
      <c r="E51" s="51"/>
      <c r="F51" s="51"/>
      <c r="G51" s="51"/>
      <c r="H51" s="51"/>
      <c r="I51" s="51"/>
      <c r="J51" s="52">
        <f>H51+I51</f>
        <v>0</v>
      </c>
      <c r="K51" s="51"/>
      <c r="L51" s="51"/>
      <c r="M51" s="52">
        <f>K51+L51</f>
        <v>0</v>
      </c>
      <c r="N51" s="51"/>
      <c r="O51" s="52">
        <f>M51+N51</f>
        <v>0</v>
      </c>
    </row>
    <row r="52" spans="1:15" s="49" customFormat="1">
      <c r="A52" s="50">
        <f t="shared" si="26"/>
        <v>2</v>
      </c>
      <c r="B52" s="134"/>
      <c r="C52" s="181" t="s">
        <v>522</v>
      </c>
      <c r="D52" s="60" t="s">
        <v>523</v>
      </c>
      <c r="E52" s="51">
        <v>288291</v>
      </c>
      <c r="F52" s="51">
        <v>247042</v>
      </c>
      <c r="G52" s="51">
        <v>1100000</v>
      </c>
      <c r="H52" s="51">
        <f>G52</f>
        <v>1100000</v>
      </c>
      <c r="I52" s="51"/>
      <c r="J52" s="52">
        <f>H52+I52</f>
        <v>1100000</v>
      </c>
      <c r="K52" s="51">
        <f>J52</f>
        <v>1100000</v>
      </c>
      <c r="L52" s="51"/>
      <c r="M52" s="52">
        <f>K52+L52</f>
        <v>1100000</v>
      </c>
      <c r="N52" s="51"/>
      <c r="O52" s="52">
        <f>M52+N52</f>
        <v>1100000</v>
      </c>
    </row>
    <row r="53" spans="1:15" s="49" customFormat="1" hidden="1">
      <c r="A53" s="50">
        <f t="shared" si="26"/>
        <v>3</v>
      </c>
      <c r="B53" s="134"/>
      <c r="C53" s="181" t="s">
        <v>524</v>
      </c>
      <c r="D53" s="60" t="s">
        <v>525</v>
      </c>
      <c r="E53" s="51"/>
      <c r="F53" s="51"/>
      <c r="G53" s="51"/>
      <c r="H53" s="51"/>
      <c r="I53" s="51"/>
      <c r="J53" s="52">
        <f>H53+I53</f>
        <v>0</v>
      </c>
      <c r="K53" s="51"/>
      <c r="L53" s="51"/>
      <c r="M53" s="52">
        <f>K53+L53</f>
        <v>0</v>
      </c>
      <c r="N53" s="51"/>
      <c r="O53" s="52">
        <f>M53+N53</f>
        <v>0</v>
      </c>
    </row>
    <row r="54" spans="1:15" s="49" customFormat="1">
      <c r="A54" s="50">
        <f t="shared" si="26"/>
        <v>2</v>
      </c>
      <c r="B54" s="134"/>
      <c r="C54" s="182" t="s">
        <v>456</v>
      </c>
      <c r="D54" s="59" t="s">
        <v>197</v>
      </c>
      <c r="E54" s="51">
        <v>337848</v>
      </c>
      <c r="F54" s="51">
        <v>138841</v>
      </c>
      <c r="G54" s="51">
        <v>150000</v>
      </c>
      <c r="H54" s="51">
        <f t="shared" ref="H54:H55" si="28">G54</f>
        <v>150000</v>
      </c>
      <c r="I54" s="51"/>
      <c r="J54" s="52">
        <f t="shared" si="21"/>
        <v>150000</v>
      </c>
      <c r="K54" s="51">
        <f t="shared" ref="K54:K55" si="29">J54</f>
        <v>150000</v>
      </c>
      <c r="L54" s="51"/>
      <c r="M54" s="52">
        <f>K54+L54</f>
        <v>150000</v>
      </c>
      <c r="N54" s="51"/>
      <c r="O54" s="52">
        <f>M54+N54</f>
        <v>150000</v>
      </c>
    </row>
    <row r="55" spans="1:15" s="49" customFormat="1">
      <c r="A55" s="50">
        <f t="shared" si="26"/>
        <v>2</v>
      </c>
      <c r="B55" s="134"/>
      <c r="C55" s="182" t="s">
        <v>198</v>
      </c>
      <c r="D55" s="59" t="s">
        <v>199</v>
      </c>
      <c r="E55" s="51">
        <v>-626717</v>
      </c>
      <c r="F55" s="51">
        <v>-799600</v>
      </c>
      <c r="G55" s="51">
        <v>-1050000</v>
      </c>
      <c r="H55" s="51">
        <f t="shared" si="28"/>
        <v>-1050000</v>
      </c>
      <c r="I55" s="51"/>
      <c r="J55" s="52">
        <f t="shared" si="21"/>
        <v>-1050000</v>
      </c>
      <c r="K55" s="51">
        <f t="shared" si="29"/>
        <v>-1050000</v>
      </c>
      <c r="L55" s="51"/>
      <c r="M55" s="52">
        <f>K55+L55</f>
        <v>-1050000</v>
      </c>
      <c r="N55" s="51"/>
      <c r="O55" s="52">
        <f>M55+N55</f>
        <v>-1050000</v>
      </c>
    </row>
    <row r="56" spans="1:15" s="49" customFormat="1">
      <c r="A56" s="50">
        <f t="shared" si="26"/>
        <v>2</v>
      </c>
      <c r="B56" s="134"/>
      <c r="C56" s="182" t="s">
        <v>200</v>
      </c>
      <c r="D56" s="59" t="s">
        <v>6</v>
      </c>
      <c r="E56" s="11">
        <f>SUBTOTAL(9,E57:E61)</f>
        <v>102525</v>
      </c>
      <c r="F56" s="11">
        <f>SUBTOTAL(9,F57:F61)</f>
        <v>20730</v>
      </c>
      <c r="G56" s="11">
        <f>SUBTOTAL(9,G57:G61)</f>
        <v>0</v>
      </c>
      <c r="H56" s="11">
        <f t="shared" ref="H56:N56" si="30">SUBTOTAL(9,H57:H61)</f>
        <v>0</v>
      </c>
      <c r="I56" s="11">
        <f t="shared" si="30"/>
        <v>0</v>
      </c>
      <c r="J56" s="11">
        <f t="shared" si="30"/>
        <v>0</v>
      </c>
      <c r="K56" s="11">
        <f t="shared" si="30"/>
        <v>0</v>
      </c>
      <c r="L56" s="11">
        <f t="shared" si="30"/>
        <v>0</v>
      </c>
      <c r="M56" s="11">
        <f t="shared" si="30"/>
        <v>0</v>
      </c>
      <c r="N56" s="11">
        <f t="shared" si="30"/>
        <v>0</v>
      </c>
      <c r="O56" s="11">
        <f>SUBTOTAL(9,O57:O61)</f>
        <v>0</v>
      </c>
    </row>
    <row r="57" spans="1:15" s="49" customFormat="1">
      <c r="A57" s="50">
        <f t="shared" si="26"/>
        <v>2</v>
      </c>
      <c r="B57" s="134"/>
      <c r="C57" s="159" t="s">
        <v>201</v>
      </c>
      <c r="D57" s="60"/>
      <c r="E57" s="51">
        <v>102525</v>
      </c>
      <c r="F57" s="51">
        <v>20730</v>
      </c>
      <c r="G57" s="51"/>
      <c r="H57" s="51">
        <f>G57</f>
        <v>0</v>
      </c>
      <c r="I57" s="51"/>
      <c r="J57" s="52">
        <f t="shared" ref="J57:J63" si="31">H57+I57</f>
        <v>0</v>
      </c>
      <c r="K57" s="51"/>
      <c r="L57" s="51"/>
      <c r="M57" s="52">
        <f t="shared" ref="M57:M63" si="32">K57+L57</f>
        <v>0</v>
      </c>
      <c r="N57" s="51"/>
      <c r="O57" s="52">
        <f t="shared" ref="O57:O63" si="33">M57+N57</f>
        <v>0</v>
      </c>
    </row>
    <row r="58" spans="1:15" s="49" customFormat="1" hidden="1">
      <c r="A58" s="50">
        <f t="shared" si="26"/>
        <v>3</v>
      </c>
      <c r="B58" s="134"/>
      <c r="C58" s="159" t="s">
        <v>202</v>
      </c>
      <c r="D58" s="59" t="s">
        <v>203</v>
      </c>
      <c r="E58" s="51"/>
      <c r="F58" s="51"/>
      <c r="G58" s="51"/>
      <c r="H58" s="51"/>
      <c r="I58" s="51"/>
      <c r="J58" s="52">
        <f t="shared" si="31"/>
        <v>0</v>
      </c>
      <c r="K58" s="51"/>
      <c r="L58" s="51"/>
      <c r="M58" s="52">
        <f t="shared" si="32"/>
        <v>0</v>
      </c>
      <c r="N58" s="51"/>
      <c r="O58" s="52">
        <f t="shared" si="33"/>
        <v>0</v>
      </c>
    </row>
    <row r="59" spans="1:15" s="49" customFormat="1" hidden="1">
      <c r="A59" s="50">
        <f t="shared" si="26"/>
        <v>3</v>
      </c>
      <c r="B59" s="134"/>
      <c r="C59" s="186" t="s">
        <v>356</v>
      </c>
      <c r="D59" s="117" t="s">
        <v>357</v>
      </c>
      <c r="E59" s="51"/>
      <c r="F59" s="51"/>
      <c r="G59" s="51"/>
      <c r="H59" s="51"/>
      <c r="I59" s="51"/>
      <c r="J59" s="52">
        <f>H59+I59</f>
        <v>0</v>
      </c>
      <c r="K59" s="51"/>
      <c r="L59" s="51"/>
      <c r="M59" s="52">
        <f>K59+L59</f>
        <v>0</v>
      </c>
      <c r="N59" s="51"/>
      <c r="O59" s="52">
        <f t="shared" si="33"/>
        <v>0</v>
      </c>
    </row>
    <row r="60" spans="1:15" s="49" customFormat="1" hidden="1">
      <c r="A60" s="50">
        <f t="shared" si="26"/>
        <v>3</v>
      </c>
      <c r="B60" s="134"/>
      <c r="C60" s="159" t="s">
        <v>204</v>
      </c>
      <c r="D60" s="59" t="s">
        <v>205</v>
      </c>
      <c r="E60" s="51"/>
      <c r="F60" s="51"/>
      <c r="G60" s="51"/>
      <c r="H60" s="51"/>
      <c r="I60" s="51"/>
      <c r="J60" s="52">
        <f t="shared" si="31"/>
        <v>0</v>
      </c>
      <c r="K60" s="51"/>
      <c r="L60" s="51"/>
      <c r="M60" s="52">
        <f t="shared" si="32"/>
        <v>0</v>
      </c>
      <c r="N60" s="51"/>
      <c r="O60" s="52">
        <f t="shared" si="33"/>
        <v>0</v>
      </c>
    </row>
    <row r="61" spans="1:15" s="49" customFormat="1" hidden="1">
      <c r="A61" s="50">
        <f t="shared" si="26"/>
        <v>3</v>
      </c>
      <c r="B61" s="134"/>
      <c r="C61" s="159" t="s">
        <v>206</v>
      </c>
      <c r="D61" s="60" t="s">
        <v>207</v>
      </c>
      <c r="E61" s="51"/>
      <c r="F61" s="51"/>
      <c r="G61" s="51"/>
      <c r="H61" s="51"/>
      <c r="I61" s="51"/>
      <c r="J61" s="52">
        <f t="shared" si="31"/>
        <v>0</v>
      </c>
      <c r="K61" s="51"/>
      <c r="L61" s="51"/>
      <c r="M61" s="52">
        <f t="shared" si="32"/>
        <v>0</v>
      </c>
      <c r="N61" s="51"/>
      <c r="O61" s="52">
        <f t="shared" si="33"/>
        <v>0</v>
      </c>
    </row>
    <row r="62" spans="1:15" s="49" customFormat="1" hidden="1">
      <c r="A62" s="50">
        <f t="shared" si="26"/>
        <v>3</v>
      </c>
      <c r="B62" s="134"/>
      <c r="C62" s="182" t="s">
        <v>208</v>
      </c>
      <c r="D62" s="59" t="s">
        <v>7</v>
      </c>
      <c r="E62" s="51"/>
      <c r="F62" s="51"/>
      <c r="G62" s="51"/>
      <c r="H62" s="51"/>
      <c r="I62" s="51"/>
      <c r="J62" s="52">
        <f t="shared" si="31"/>
        <v>0</v>
      </c>
      <c r="K62" s="51"/>
      <c r="L62" s="51"/>
      <c r="M62" s="52">
        <f t="shared" si="32"/>
        <v>0</v>
      </c>
      <c r="N62" s="51"/>
      <c r="O62" s="52">
        <f t="shared" si="33"/>
        <v>0</v>
      </c>
    </row>
    <row r="63" spans="1:15" s="49" customFormat="1" hidden="1">
      <c r="A63" s="50">
        <f t="shared" si="26"/>
        <v>3</v>
      </c>
      <c r="B63" s="134"/>
      <c r="C63" s="182" t="s">
        <v>209</v>
      </c>
      <c r="D63" s="60" t="s">
        <v>8</v>
      </c>
      <c r="E63" s="51"/>
      <c r="F63" s="51"/>
      <c r="G63" s="51"/>
      <c r="H63" s="51"/>
      <c r="I63" s="51"/>
      <c r="J63" s="52">
        <f t="shared" si="31"/>
        <v>0</v>
      </c>
      <c r="K63" s="51"/>
      <c r="L63" s="51"/>
      <c r="M63" s="52">
        <f t="shared" si="32"/>
        <v>0</v>
      </c>
      <c r="N63" s="51"/>
      <c r="O63" s="52">
        <f t="shared" si="33"/>
        <v>0</v>
      </c>
    </row>
    <row r="64" spans="1:15" s="49" customFormat="1">
      <c r="A64" s="50">
        <f t="shared" si="26"/>
        <v>2</v>
      </c>
      <c r="B64" s="145" t="s">
        <v>210</v>
      </c>
      <c r="C64" s="187" t="s">
        <v>358</v>
      </c>
      <c r="D64" s="59"/>
      <c r="E64" s="11">
        <f>SUBTOTAL(9,E65:E94)</f>
        <v>690478</v>
      </c>
      <c r="F64" s="11">
        <f>SUBTOTAL(9,F65:F94)</f>
        <v>640226</v>
      </c>
      <c r="G64" s="11">
        <f>SUBTOTAL(9,G65:G94)</f>
        <v>0</v>
      </c>
      <c r="H64" s="11">
        <f t="shared" ref="H64:N64" si="34">SUBTOTAL(9,H65:H94)</f>
        <v>0</v>
      </c>
      <c r="I64" s="11">
        <f t="shared" si="34"/>
        <v>0</v>
      </c>
      <c r="J64" s="11">
        <f t="shared" si="34"/>
        <v>0</v>
      </c>
      <c r="K64" s="11">
        <f t="shared" si="34"/>
        <v>0</v>
      </c>
      <c r="L64" s="11">
        <f t="shared" si="34"/>
        <v>0</v>
      </c>
      <c r="M64" s="11">
        <f t="shared" si="34"/>
        <v>0</v>
      </c>
      <c r="N64" s="11">
        <f t="shared" si="34"/>
        <v>0</v>
      </c>
      <c r="O64" s="11">
        <f>SUBTOTAL(9,O65:O94)</f>
        <v>0</v>
      </c>
    </row>
    <row r="65" spans="1:15" s="49" customFormat="1">
      <c r="A65" s="50">
        <f t="shared" si="26"/>
        <v>2</v>
      </c>
      <c r="B65" s="153"/>
      <c r="C65" s="188" t="s">
        <v>359</v>
      </c>
      <c r="D65" s="137" t="s">
        <v>9</v>
      </c>
      <c r="E65" s="11">
        <f>SUBTOTAL(9,E66:E67)</f>
        <v>638465</v>
      </c>
      <c r="F65" s="11">
        <f>SUBTOTAL(9,F66:F67)</f>
        <v>582848</v>
      </c>
      <c r="G65" s="11">
        <f>SUBTOTAL(9,G66:G67)</f>
        <v>0</v>
      </c>
      <c r="H65" s="11">
        <f t="shared" ref="H65:N65" si="35">SUBTOTAL(9,H66:H67)</f>
        <v>0</v>
      </c>
      <c r="I65" s="11">
        <f t="shared" si="35"/>
        <v>0</v>
      </c>
      <c r="J65" s="11">
        <f t="shared" si="35"/>
        <v>0</v>
      </c>
      <c r="K65" s="11">
        <f t="shared" si="35"/>
        <v>0</v>
      </c>
      <c r="L65" s="11">
        <f t="shared" si="35"/>
        <v>0</v>
      </c>
      <c r="M65" s="11">
        <f t="shared" si="35"/>
        <v>0</v>
      </c>
      <c r="N65" s="11">
        <f t="shared" si="35"/>
        <v>0</v>
      </c>
      <c r="O65" s="11">
        <f>SUBTOTAL(9,O66:O67)</f>
        <v>0</v>
      </c>
    </row>
    <row r="66" spans="1:15" s="49" customFormat="1">
      <c r="A66" s="50">
        <f t="shared" si="26"/>
        <v>2</v>
      </c>
      <c r="B66" s="153"/>
      <c r="C66" s="189" t="s">
        <v>360</v>
      </c>
      <c r="D66" s="137" t="s">
        <v>319</v>
      </c>
      <c r="E66" s="51">
        <v>638465</v>
      </c>
      <c r="F66" s="51">
        <v>582848</v>
      </c>
      <c r="G66" s="51"/>
      <c r="H66" s="51"/>
      <c r="I66" s="51"/>
      <c r="J66" s="52">
        <f>H66+I66</f>
        <v>0</v>
      </c>
      <c r="K66" s="51"/>
      <c r="L66" s="51"/>
      <c r="M66" s="52">
        <f>K66+L66</f>
        <v>0</v>
      </c>
      <c r="N66" s="51"/>
      <c r="O66" s="52">
        <f>M66+N66</f>
        <v>0</v>
      </c>
    </row>
    <row r="67" spans="1:15" s="49" customFormat="1" hidden="1">
      <c r="A67" s="50">
        <f t="shared" si="26"/>
        <v>3</v>
      </c>
      <c r="B67" s="153"/>
      <c r="C67" s="189" t="s">
        <v>361</v>
      </c>
      <c r="D67" s="137" t="s">
        <v>320</v>
      </c>
      <c r="E67" s="51"/>
      <c r="F67" s="51"/>
      <c r="G67" s="51"/>
      <c r="H67" s="51"/>
      <c r="I67" s="51"/>
      <c r="J67" s="52">
        <f>H67+I67</f>
        <v>0</v>
      </c>
      <c r="K67" s="51"/>
      <c r="L67" s="51"/>
      <c r="M67" s="52">
        <f>K67+L67</f>
        <v>0</v>
      </c>
      <c r="N67" s="51"/>
      <c r="O67" s="52">
        <f>M67+N67</f>
        <v>0</v>
      </c>
    </row>
    <row r="68" spans="1:15" s="49" customFormat="1">
      <c r="A68" s="50">
        <f t="shared" si="26"/>
        <v>2</v>
      </c>
      <c r="B68" s="153"/>
      <c r="C68" s="188" t="s">
        <v>362</v>
      </c>
      <c r="D68" s="137" t="s">
        <v>10</v>
      </c>
      <c r="E68" s="11">
        <f>SUBTOTAL(9,E69:E76)</f>
        <v>52013</v>
      </c>
      <c r="F68" s="11">
        <f>SUBTOTAL(9,F69:F76)</f>
        <v>57378</v>
      </c>
      <c r="G68" s="11">
        <f>SUBTOTAL(9,G69:G76)</f>
        <v>0</v>
      </c>
      <c r="H68" s="11">
        <f t="shared" ref="H68:M68" si="36">SUBTOTAL(9,H69:H76)</f>
        <v>0</v>
      </c>
      <c r="I68" s="11">
        <f t="shared" si="36"/>
        <v>0</v>
      </c>
      <c r="J68" s="11">
        <f t="shared" si="36"/>
        <v>0</v>
      </c>
      <c r="K68" s="11">
        <f t="shared" si="36"/>
        <v>0</v>
      </c>
      <c r="L68" s="11">
        <f t="shared" si="36"/>
        <v>0</v>
      </c>
      <c r="M68" s="11">
        <f t="shared" si="36"/>
        <v>0</v>
      </c>
      <c r="N68" s="11">
        <f>SUBTOTAL(9,N69:N76)</f>
        <v>0</v>
      </c>
      <c r="O68" s="11">
        <f>SUBTOTAL(9,O69:O76)</f>
        <v>0</v>
      </c>
    </row>
    <row r="69" spans="1:15" s="49" customFormat="1" hidden="1">
      <c r="A69" s="50">
        <f t="shared" si="26"/>
        <v>3</v>
      </c>
      <c r="B69" s="153"/>
      <c r="C69" s="189" t="s">
        <v>363</v>
      </c>
      <c r="D69" s="137" t="s">
        <v>321</v>
      </c>
      <c r="E69" s="51"/>
      <c r="F69" s="51"/>
      <c r="G69" s="51"/>
      <c r="H69" s="51"/>
      <c r="I69" s="51"/>
      <c r="J69" s="52">
        <f t="shared" ref="J69:J76" si="37">H69+I69</f>
        <v>0</v>
      </c>
      <c r="K69" s="51"/>
      <c r="L69" s="51"/>
      <c r="M69" s="52">
        <f t="shared" ref="M69:M76" si="38">K69+L69</f>
        <v>0</v>
      </c>
      <c r="N69" s="51"/>
      <c r="O69" s="52">
        <f t="shared" ref="O69:O76" si="39">M69+N69</f>
        <v>0</v>
      </c>
    </row>
    <row r="70" spans="1:15" s="49" customFormat="1" hidden="1">
      <c r="A70" s="50">
        <f t="shared" si="26"/>
        <v>3</v>
      </c>
      <c r="B70" s="153"/>
      <c r="C70" s="189" t="s">
        <v>364</v>
      </c>
      <c r="D70" s="137" t="s">
        <v>322</v>
      </c>
      <c r="E70" s="51"/>
      <c r="F70" s="51"/>
      <c r="G70" s="51"/>
      <c r="H70" s="51"/>
      <c r="I70" s="51"/>
      <c r="J70" s="52">
        <f t="shared" si="37"/>
        <v>0</v>
      </c>
      <c r="K70" s="51"/>
      <c r="L70" s="51"/>
      <c r="M70" s="52">
        <f t="shared" si="38"/>
        <v>0</v>
      </c>
      <c r="N70" s="51"/>
      <c r="O70" s="52">
        <f t="shared" si="39"/>
        <v>0</v>
      </c>
    </row>
    <row r="71" spans="1:15" s="49" customFormat="1" hidden="1">
      <c r="A71" s="50">
        <f t="shared" si="26"/>
        <v>3</v>
      </c>
      <c r="B71" s="153"/>
      <c r="C71" s="189" t="s">
        <v>365</v>
      </c>
      <c r="D71" s="137" t="s">
        <v>323</v>
      </c>
      <c r="E71" s="51"/>
      <c r="F71" s="51"/>
      <c r="G71" s="51"/>
      <c r="H71" s="51"/>
      <c r="I71" s="51"/>
      <c r="J71" s="52">
        <f t="shared" si="37"/>
        <v>0</v>
      </c>
      <c r="K71" s="51"/>
      <c r="L71" s="51"/>
      <c r="M71" s="52">
        <f t="shared" si="38"/>
        <v>0</v>
      </c>
      <c r="N71" s="51"/>
      <c r="O71" s="52">
        <f t="shared" si="39"/>
        <v>0</v>
      </c>
    </row>
    <row r="72" spans="1:15" s="49" customFormat="1" hidden="1">
      <c r="A72" s="50">
        <f t="shared" si="26"/>
        <v>3</v>
      </c>
      <c r="B72" s="153"/>
      <c r="C72" s="189" t="s">
        <v>366</v>
      </c>
      <c r="D72" s="137" t="s">
        <v>324</v>
      </c>
      <c r="E72" s="51"/>
      <c r="F72" s="51"/>
      <c r="G72" s="51"/>
      <c r="H72" s="51"/>
      <c r="I72" s="51"/>
      <c r="J72" s="52">
        <f t="shared" si="37"/>
        <v>0</v>
      </c>
      <c r="K72" s="51"/>
      <c r="L72" s="51"/>
      <c r="M72" s="52">
        <f t="shared" si="38"/>
        <v>0</v>
      </c>
      <c r="N72" s="51"/>
      <c r="O72" s="52">
        <f t="shared" si="39"/>
        <v>0</v>
      </c>
    </row>
    <row r="73" spans="1:15" s="49" customFormat="1">
      <c r="A73" s="50">
        <f t="shared" si="26"/>
        <v>2</v>
      </c>
      <c r="B73" s="153"/>
      <c r="C73" s="189" t="s">
        <v>367</v>
      </c>
      <c r="D73" s="137" t="s">
        <v>368</v>
      </c>
      <c r="E73" s="51">
        <v>49133</v>
      </c>
      <c r="F73" s="51">
        <v>25752</v>
      </c>
      <c r="G73" s="51"/>
      <c r="H73" s="51"/>
      <c r="I73" s="51"/>
      <c r="J73" s="52">
        <f t="shared" si="37"/>
        <v>0</v>
      </c>
      <c r="K73" s="51"/>
      <c r="L73" s="51"/>
      <c r="M73" s="52">
        <f t="shared" si="38"/>
        <v>0</v>
      </c>
      <c r="N73" s="51"/>
      <c r="O73" s="52">
        <f t="shared" si="39"/>
        <v>0</v>
      </c>
    </row>
    <row r="74" spans="1:15" s="49" customFormat="1" hidden="1">
      <c r="A74" s="50">
        <f t="shared" si="26"/>
        <v>3</v>
      </c>
      <c r="B74" s="153"/>
      <c r="C74" s="189" t="s">
        <v>369</v>
      </c>
      <c r="D74" s="137" t="s">
        <v>370</v>
      </c>
      <c r="E74" s="51"/>
      <c r="F74" s="51"/>
      <c r="G74" s="51"/>
      <c r="H74" s="51"/>
      <c r="I74" s="51"/>
      <c r="J74" s="52">
        <f t="shared" si="37"/>
        <v>0</v>
      </c>
      <c r="K74" s="51"/>
      <c r="L74" s="51"/>
      <c r="M74" s="52">
        <f t="shared" si="38"/>
        <v>0</v>
      </c>
      <c r="N74" s="51"/>
      <c r="O74" s="52">
        <f t="shared" si="39"/>
        <v>0</v>
      </c>
    </row>
    <row r="75" spans="1:15" s="49" customFormat="1">
      <c r="A75" s="50">
        <f t="shared" si="26"/>
        <v>2</v>
      </c>
      <c r="B75" s="153"/>
      <c r="C75" s="189" t="s">
        <v>371</v>
      </c>
      <c r="D75" s="137" t="s">
        <v>372</v>
      </c>
      <c r="E75" s="51">
        <v>2880</v>
      </c>
      <c r="F75" s="51">
        <v>31626</v>
      </c>
      <c r="G75" s="51"/>
      <c r="H75" s="51"/>
      <c r="I75" s="51"/>
      <c r="J75" s="52">
        <f t="shared" si="37"/>
        <v>0</v>
      </c>
      <c r="K75" s="51"/>
      <c r="L75" s="51"/>
      <c r="M75" s="52">
        <f t="shared" si="38"/>
        <v>0</v>
      </c>
      <c r="N75" s="51"/>
      <c r="O75" s="52">
        <f t="shared" si="39"/>
        <v>0</v>
      </c>
    </row>
    <row r="76" spans="1:15" s="49" customFormat="1" hidden="1">
      <c r="A76" s="50">
        <f t="shared" si="26"/>
        <v>3</v>
      </c>
      <c r="B76" s="153"/>
      <c r="C76" s="189" t="s">
        <v>373</v>
      </c>
      <c r="D76" s="137" t="s">
        <v>374</v>
      </c>
      <c r="E76" s="51"/>
      <c r="F76" s="51"/>
      <c r="G76" s="51"/>
      <c r="H76" s="51"/>
      <c r="I76" s="51"/>
      <c r="J76" s="52">
        <f t="shared" si="37"/>
        <v>0</v>
      </c>
      <c r="K76" s="51"/>
      <c r="L76" s="51"/>
      <c r="M76" s="52">
        <f t="shared" si="38"/>
        <v>0</v>
      </c>
      <c r="N76" s="51"/>
      <c r="O76" s="52">
        <f t="shared" si="39"/>
        <v>0</v>
      </c>
    </row>
    <row r="77" spans="1:15" s="49" customFormat="1" ht="25.5" hidden="1">
      <c r="A77" s="50">
        <f t="shared" si="26"/>
        <v>3</v>
      </c>
      <c r="B77" s="153"/>
      <c r="C77" s="188" t="s">
        <v>538</v>
      </c>
      <c r="D77" s="137" t="s">
        <v>375</v>
      </c>
      <c r="E77" s="11">
        <f>SUBTOTAL(9,E78:E85)</f>
        <v>0</v>
      </c>
      <c r="F77" s="11">
        <f>SUBTOTAL(9,F78:F85)</f>
        <v>0</v>
      </c>
      <c r="G77" s="11">
        <f>SUBTOTAL(9,G78:G85)</f>
        <v>0</v>
      </c>
      <c r="H77" s="11">
        <f t="shared" ref="H77:M77" si="40">SUBTOTAL(9,H78:H85)</f>
        <v>0</v>
      </c>
      <c r="I77" s="11">
        <f t="shared" si="40"/>
        <v>0</v>
      </c>
      <c r="J77" s="11">
        <f t="shared" si="40"/>
        <v>0</v>
      </c>
      <c r="K77" s="11">
        <f t="shared" si="40"/>
        <v>0</v>
      </c>
      <c r="L77" s="11">
        <f t="shared" si="40"/>
        <v>0</v>
      </c>
      <c r="M77" s="11">
        <f t="shared" si="40"/>
        <v>0</v>
      </c>
      <c r="N77" s="11">
        <f>SUBTOTAL(9,N78:N85)</f>
        <v>0</v>
      </c>
      <c r="O77" s="11">
        <f>SUBTOTAL(9,O78:O85)</f>
        <v>0</v>
      </c>
    </row>
    <row r="78" spans="1:15" s="49" customFormat="1" ht="25.5" hidden="1">
      <c r="A78" s="50">
        <f t="shared" si="26"/>
        <v>3</v>
      </c>
      <c r="B78" s="153"/>
      <c r="C78" s="189" t="s">
        <v>539</v>
      </c>
      <c r="D78" s="137" t="s">
        <v>376</v>
      </c>
      <c r="E78" s="51"/>
      <c r="F78" s="51"/>
      <c r="G78" s="51"/>
      <c r="H78" s="51"/>
      <c r="I78" s="51"/>
      <c r="J78" s="52">
        <f t="shared" ref="J78:J85" si="41">H78+I78</f>
        <v>0</v>
      </c>
      <c r="K78" s="51"/>
      <c r="L78" s="51"/>
      <c r="M78" s="52">
        <f t="shared" ref="M78:M85" si="42">K78+L78</f>
        <v>0</v>
      </c>
      <c r="N78" s="51"/>
      <c r="O78" s="52">
        <f t="shared" ref="O78:O85" si="43">M78+N78</f>
        <v>0</v>
      </c>
    </row>
    <row r="79" spans="1:15" s="49" customFormat="1" ht="25.5" hidden="1">
      <c r="A79" s="50">
        <f t="shared" si="26"/>
        <v>3</v>
      </c>
      <c r="B79" s="153"/>
      <c r="C79" s="189" t="s">
        <v>540</v>
      </c>
      <c r="D79" s="137" t="s">
        <v>377</v>
      </c>
      <c r="E79" s="51"/>
      <c r="F79" s="51"/>
      <c r="G79" s="51"/>
      <c r="H79" s="51"/>
      <c r="I79" s="51"/>
      <c r="J79" s="52">
        <f t="shared" si="41"/>
        <v>0</v>
      </c>
      <c r="K79" s="51"/>
      <c r="L79" s="51"/>
      <c r="M79" s="52">
        <f t="shared" si="42"/>
        <v>0</v>
      </c>
      <c r="N79" s="51"/>
      <c r="O79" s="52">
        <f t="shared" si="43"/>
        <v>0</v>
      </c>
    </row>
    <row r="80" spans="1:15" s="49" customFormat="1" ht="25.5" hidden="1">
      <c r="A80" s="50">
        <f t="shared" ref="A80:A94" si="44">IF(MAX(E80:P80)=0,IF(MIN(E80:P80)=0,3,2),2)</f>
        <v>3</v>
      </c>
      <c r="B80" s="153"/>
      <c r="C80" s="189" t="s">
        <v>541</v>
      </c>
      <c r="D80" s="137" t="s">
        <v>378</v>
      </c>
      <c r="E80" s="51"/>
      <c r="F80" s="51"/>
      <c r="G80" s="51"/>
      <c r="H80" s="51"/>
      <c r="I80" s="51"/>
      <c r="J80" s="52">
        <f t="shared" si="41"/>
        <v>0</v>
      </c>
      <c r="K80" s="51"/>
      <c r="L80" s="51"/>
      <c r="M80" s="52">
        <f t="shared" si="42"/>
        <v>0</v>
      </c>
      <c r="N80" s="51"/>
      <c r="O80" s="52">
        <f t="shared" si="43"/>
        <v>0</v>
      </c>
    </row>
    <row r="81" spans="1:15" s="49" customFormat="1" ht="25.5" hidden="1">
      <c r="A81" s="50">
        <f t="shared" si="44"/>
        <v>3</v>
      </c>
      <c r="B81" s="153"/>
      <c r="C81" s="189" t="s">
        <v>542</v>
      </c>
      <c r="D81" s="137" t="s">
        <v>379</v>
      </c>
      <c r="E81" s="51"/>
      <c r="F81" s="51"/>
      <c r="G81" s="51"/>
      <c r="H81" s="51"/>
      <c r="I81" s="51"/>
      <c r="J81" s="52">
        <f t="shared" si="41"/>
        <v>0</v>
      </c>
      <c r="K81" s="51"/>
      <c r="L81" s="51"/>
      <c r="M81" s="52">
        <f t="shared" si="42"/>
        <v>0</v>
      </c>
      <c r="N81" s="51"/>
      <c r="O81" s="52">
        <f t="shared" si="43"/>
        <v>0</v>
      </c>
    </row>
    <row r="82" spans="1:15" s="49" customFormat="1" ht="25.5" hidden="1">
      <c r="A82" s="50">
        <f t="shared" si="44"/>
        <v>3</v>
      </c>
      <c r="B82" s="153"/>
      <c r="C82" s="189" t="s">
        <v>543</v>
      </c>
      <c r="D82" s="137" t="s">
        <v>380</v>
      </c>
      <c r="E82" s="51"/>
      <c r="F82" s="51"/>
      <c r="G82" s="51"/>
      <c r="H82" s="51"/>
      <c r="I82" s="51"/>
      <c r="J82" s="52">
        <f t="shared" si="41"/>
        <v>0</v>
      </c>
      <c r="K82" s="51"/>
      <c r="L82" s="51"/>
      <c r="M82" s="52">
        <f t="shared" si="42"/>
        <v>0</v>
      </c>
      <c r="N82" s="51"/>
      <c r="O82" s="52">
        <f t="shared" si="43"/>
        <v>0</v>
      </c>
    </row>
    <row r="83" spans="1:15" s="49" customFormat="1" ht="25.5" hidden="1">
      <c r="A83" s="50">
        <f t="shared" si="44"/>
        <v>3</v>
      </c>
      <c r="B83" s="153"/>
      <c r="C83" s="189" t="s">
        <v>544</v>
      </c>
      <c r="D83" s="137" t="s">
        <v>381</v>
      </c>
      <c r="E83" s="51"/>
      <c r="F83" s="51"/>
      <c r="G83" s="51"/>
      <c r="H83" s="51"/>
      <c r="I83" s="51"/>
      <c r="J83" s="52">
        <f t="shared" si="41"/>
        <v>0</v>
      </c>
      <c r="K83" s="51"/>
      <c r="L83" s="51"/>
      <c r="M83" s="52">
        <f t="shared" si="42"/>
        <v>0</v>
      </c>
      <c r="N83" s="51"/>
      <c r="O83" s="52">
        <f t="shared" si="43"/>
        <v>0</v>
      </c>
    </row>
    <row r="84" spans="1:15" s="49" customFormat="1" ht="25.5" hidden="1">
      <c r="A84" s="50">
        <f t="shared" si="44"/>
        <v>3</v>
      </c>
      <c r="B84" s="153"/>
      <c r="C84" s="189" t="s">
        <v>545</v>
      </c>
      <c r="D84" s="137" t="s">
        <v>382</v>
      </c>
      <c r="E84" s="51"/>
      <c r="F84" s="51"/>
      <c r="G84" s="51"/>
      <c r="H84" s="51"/>
      <c r="I84" s="51"/>
      <c r="J84" s="52">
        <f t="shared" si="41"/>
        <v>0</v>
      </c>
      <c r="K84" s="51"/>
      <c r="L84" s="51"/>
      <c r="M84" s="52">
        <f t="shared" si="42"/>
        <v>0</v>
      </c>
      <c r="N84" s="51"/>
      <c r="O84" s="52">
        <f t="shared" si="43"/>
        <v>0</v>
      </c>
    </row>
    <row r="85" spans="1:15" s="49" customFormat="1" ht="25.5" hidden="1">
      <c r="A85" s="50">
        <f t="shared" si="44"/>
        <v>3</v>
      </c>
      <c r="B85" s="153"/>
      <c r="C85" s="189" t="s">
        <v>546</v>
      </c>
      <c r="D85" s="137" t="s">
        <v>383</v>
      </c>
      <c r="E85" s="51"/>
      <c r="F85" s="51"/>
      <c r="G85" s="51"/>
      <c r="H85" s="51"/>
      <c r="I85" s="51"/>
      <c r="J85" s="52">
        <f t="shared" si="41"/>
        <v>0</v>
      </c>
      <c r="K85" s="51"/>
      <c r="L85" s="51"/>
      <c r="M85" s="52">
        <f t="shared" si="42"/>
        <v>0</v>
      </c>
      <c r="N85" s="51"/>
      <c r="O85" s="52">
        <f t="shared" si="43"/>
        <v>0</v>
      </c>
    </row>
    <row r="86" spans="1:15" s="49" customFormat="1" ht="25.5" hidden="1">
      <c r="A86" s="50">
        <f t="shared" si="44"/>
        <v>3</v>
      </c>
      <c r="B86" s="153"/>
      <c r="C86" s="188" t="s">
        <v>384</v>
      </c>
      <c r="D86" s="137" t="s">
        <v>385</v>
      </c>
      <c r="E86" s="11">
        <f>SUBTOTAL(9,E87:E94)</f>
        <v>0</v>
      </c>
      <c r="F86" s="11">
        <f>SUBTOTAL(9,F87:F94)</f>
        <v>0</v>
      </c>
      <c r="G86" s="11">
        <f>SUBTOTAL(9,G87:G94)</f>
        <v>0</v>
      </c>
      <c r="H86" s="11">
        <f t="shared" ref="H86:N86" si="45">SUBTOTAL(9,H87:H94)</f>
        <v>0</v>
      </c>
      <c r="I86" s="11">
        <f t="shared" si="45"/>
        <v>0</v>
      </c>
      <c r="J86" s="11">
        <f t="shared" si="45"/>
        <v>0</v>
      </c>
      <c r="K86" s="11">
        <f t="shared" si="45"/>
        <v>0</v>
      </c>
      <c r="L86" s="11">
        <f t="shared" si="45"/>
        <v>0</v>
      </c>
      <c r="M86" s="11">
        <f t="shared" si="45"/>
        <v>0</v>
      </c>
      <c r="N86" s="11">
        <f t="shared" si="45"/>
        <v>0</v>
      </c>
      <c r="O86" s="11">
        <f>SUBTOTAL(9,O87:O94)</f>
        <v>0</v>
      </c>
    </row>
    <row r="87" spans="1:15" s="49" customFormat="1" ht="25.5" hidden="1">
      <c r="A87" s="50">
        <f t="shared" si="44"/>
        <v>3</v>
      </c>
      <c r="B87" s="153"/>
      <c r="C87" s="189" t="s">
        <v>386</v>
      </c>
      <c r="D87" s="137" t="s">
        <v>387</v>
      </c>
      <c r="E87" s="51"/>
      <c r="F87" s="51"/>
      <c r="G87" s="51"/>
      <c r="H87" s="51"/>
      <c r="I87" s="51"/>
      <c r="J87" s="52">
        <f t="shared" ref="J87:J94" si="46">H87+I87</f>
        <v>0</v>
      </c>
      <c r="K87" s="51"/>
      <c r="L87" s="51"/>
      <c r="M87" s="52">
        <f t="shared" ref="M87:M94" si="47">K87+L87</f>
        <v>0</v>
      </c>
      <c r="N87" s="51"/>
      <c r="O87" s="52">
        <f t="shared" ref="O87:O94" si="48">M87+N87</f>
        <v>0</v>
      </c>
    </row>
    <row r="88" spans="1:15" s="49" customFormat="1" ht="25.5" hidden="1">
      <c r="A88" s="50">
        <f t="shared" si="44"/>
        <v>3</v>
      </c>
      <c r="B88" s="153"/>
      <c r="C88" s="189" t="s">
        <v>388</v>
      </c>
      <c r="D88" s="137" t="s">
        <v>389</v>
      </c>
      <c r="E88" s="51"/>
      <c r="F88" s="51"/>
      <c r="G88" s="51"/>
      <c r="H88" s="51"/>
      <c r="I88" s="51"/>
      <c r="J88" s="52">
        <f t="shared" si="46"/>
        <v>0</v>
      </c>
      <c r="K88" s="51"/>
      <c r="L88" s="51"/>
      <c r="M88" s="52">
        <f t="shared" si="47"/>
        <v>0</v>
      </c>
      <c r="N88" s="51"/>
      <c r="O88" s="52">
        <f t="shared" si="48"/>
        <v>0</v>
      </c>
    </row>
    <row r="89" spans="1:15" s="49" customFormat="1" ht="25.5" hidden="1">
      <c r="A89" s="50">
        <f t="shared" si="44"/>
        <v>3</v>
      </c>
      <c r="B89" s="153"/>
      <c r="C89" s="189" t="s">
        <v>390</v>
      </c>
      <c r="D89" s="137" t="s">
        <v>391</v>
      </c>
      <c r="E89" s="51"/>
      <c r="F89" s="51"/>
      <c r="G89" s="51"/>
      <c r="H89" s="51"/>
      <c r="I89" s="51"/>
      <c r="J89" s="52">
        <f t="shared" si="46"/>
        <v>0</v>
      </c>
      <c r="K89" s="51"/>
      <c r="L89" s="51"/>
      <c r="M89" s="52">
        <f t="shared" si="47"/>
        <v>0</v>
      </c>
      <c r="N89" s="51"/>
      <c r="O89" s="52">
        <f t="shared" si="48"/>
        <v>0</v>
      </c>
    </row>
    <row r="90" spans="1:15" s="49" customFormat="1" ht="25.5" hidden="1">
      <c r="A90" s="50">
        <f t="shared" si="44"/>
        <v>3</v>
      </c>
      <c r="B90" s="153"/>
      <c r="C90" s="189" t="s">
        <v>392</v>
      </c>
      <c r="D90" s="137" t="s">
        <v>393</v>
      </c>
      <c r="E90" s="51"/>
      <c r="F90" s="51"/>
      <c r="G90" s="51"/>
      <c r="H90" s="51"/>
      <c r="I90" s="51"/>
      <c r="J90" s="52">
        <f t="shared" si="46"/>
        <v>0</v>
      </c>
      <c r="K90" s="51"/>
      <c r="L90" s="51"/>
      <c r="M90" s="52">
        <f t="shared" si="47"/>
        <v>0</v>
      </c>
      <c r="N90" s="51"/>
      <c r="O90" s="52">
        <f t="shared" si="48"/>
        <v>0</v>
      </c>
    </row>
    <row r="91" spans="1:15" s="49" customFormat="1" ht="25.5" hidden="1">
      <c r="A91" s="50">
        <f t="shared" si="44"/>
        <v>3</v>
      </c>
      <c r="B91" s="153"/>
      <c r="C91" s="189" t="s">
        <v>394</v>
      </c>
      <c r="D91" s="137" t="s">
        <v>395</v>
      </c>
      <c r="E91" s="51"/>
      <c r="F91" s="51"/>
      <c r="G91" s="51"/>
      <c r="H91" s="51"/>
      <c r="I91" s="51"/>
      <c r="J91" s="52">
        <f t="shared" si="46"/>
        <v>0</v>
      </c>
      <c r="K91" s="51"/>
      <c r="L91" s="51"/>
      <c r="M91" s="52">
        <f t="shared" si="47"/>
        <v>0</v>
      </c>
      <c r="N91" s="51"/>
      <c r="O91" s="52">
        <f t="shared" si="48"/>
        <v>0</v>
      </c>
    </row>
    <row r="92" spans="1:15" s="49" customFormat="1" ht="25.5" hidden="1">
      <c r="A92" s="50">
        <f t="shared" si="44"/>
        <v>3</v>
      </c>
      <c r="B92" s="153"/>
      <c r="C92" s="189" t="s">
        <v>396</v>
      </c>
      <c r="D92" s="137" t="s">
        <v>397</v>
      </c>
      <c r="E92" s="51"/>
      <c r="F92" s="51"/>
      <c r="G92" s="51"/>
      <c r="H92" s="51"/>
      <c r="I92" s="51"/>
      <c r="J92" s="52">
        <f t="shared" si="46"/>
        <v>0</v>
      </c>
      <c r="K92" s="51"/>
      <c r="L92" s="51"/>
      <c r="M92" s="52">
        <f t="shared" si="47"/>
        <v>0</v>
      </c>
      <c r="N92" s="51"/>
      <c r="O92" s="52">
        <f t="shared" si="48"/>
        <v>0</v>
      </c>
    </row>
    <row r="93" spans="1:15" s="49" customFormat="1" ht="25.5" hidden="1">
      <c r="A93" s="50">
        <f t="shared" si="44"/>
        <v>3</v>
      </c>
      <c r="B93" s="153"/>
      <c r="C93" s="189" t="s">
        <v>398</v>
      </c>
      <c r="D93" s="137" t="s">
        <v>399</v>
      </c>
      <c r="E93" s="51"/>
      <c r="F93" s="51"/>
      <c r="G93" s="51"/>
      <c r="H93" s="51"/>
      <c r="I93" s="51"/>
      <c r="J93" s="52">
        <f t="shared" si="46"/>
        <v>0</v>
      </c>
      <c r="K93" s="51"/>
      <c r="L93" s="51"/>
      <c r="M93" s="52">
        <f t="shared" si="47"/>
        <v>0</v>
      </c>
      <c r="N93" s="51"/>
      <c r="O93" s="52">
        <f t="shared" si="48"/>
        <v>0</v>
      </c>
    </row>
    <row r="94" spans="1:15" s="49" customFormat="1" ht="25.5" hidden="1">
      <c r="A94" s="50">
        <f t="shared" si="44"/>
        <v>3</v>
      </c>
      <c r="B94" s="153"/>
      <c r="C94" s="189" t="s">
        <v>400</v>
      </c>
      <c r="D94" s="137" t="s">
        <v>401</v>
      </c>
      <c r="E94" s="51"/>
      <c r="F94" s="51"/>
      <c r="G94" s="51"/>
      <c r="H94" s="51"/>
      <c r="I94" s="51"/>
      <c r="J94" s="52">
        <f t="shared" si="46"/>
        <v>0</v>
      </c>
      <c r="K94" s="51"/>
      <c r="L94" s="51"/>
      <c r="M94" s="52">
        <f t="shared" si="47"/>
        <v>0</v>
      </c>
      <c r="N94" s="51"/>
      <c r="O94" s="52">
        <f t="shared" si="48"/>
        <v>0</v>
      </c>
    </row>
    <row r="95" spans="1:15">
      <c r="A95" s="12">
        <v>1</v>
      </c>
      <c r="B95" s="126"/>
      <c r="C95" s="190"/>
      <c r="D95" s="185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</row>
    <row r="96" spans="1:15">
      <c r="A96" s="12">
        <v>1</v>
      </c>
      <c r="B96" s="141"/>
      <c r="C96" s="142" t="s">
        <v>314</v>
      </c>
      <c r="D96" s="53" t="s">
        <v>27</v>
      </c>
      <c r="E96" s="48">
        <f>E98</f>
        <v>268537197</v>
      </c>
      <c r="F96" s="48">
        <f>F98</f>
        <v>330642095</v>
      </c>
      <c r="G96" s="48">
        <f>G98</f>
        <v>357307000</v>
      </c>
      <c r="H96" s="48">
        <f t="shared" ref="H96:N96" si="49">H98</f>
        <v>362462800</v>
      </c>
      <c r="I96" s="48">
        <f t="shared" si="49"/>
        <v>40887700</v>
      </c>
      <c r="J96" s="48">
        <f t="shared" si="49"/>
        <v>403350500</v>
      </c>
      <c r="K96" s="48">
        <f t="shared" si="49"/>
        <v>348491300</v>
      </c>
      <c r="L96" s="48">
        <f t="shared" si="49"/>
        <v>65045900</v>
      </c>
      <c r="M96" s="48">
        <f t="shared" si="49"/>
        <v>413537200</v>
      </c>
      <c r="N96" s="48">
        <f t="shared" si="49"/>
        <v>7751100</v>
      </c>
      <c r="O96" s="48">
        <f>O98</f>
        <v>421288300</v>
      </c>
    </row>
    <row r="97" spans="1:15">
      <c r="A97" s="12">
        <v>1</v>
      </c>
      <c r="B97" s="143"/>
      <c r="C97" s="144"/>
      <c r="D97" s="54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</row>
    <row r="98" spans="1:15" s="57" customFormat="1">
      <c r="A98" s="55">
        <v>1</v>
      </c>
      <c r="B98" s="145"/>
      <c r="C98" s="146" t="s">
        <v>25</v>
      </c>
      <c r="D98" s="56"/>
      <c r="E98" s="11">
        <f>SUBTOTAL(9,E99:E167)</f>
        <v>268537197</v>
      </c>
      <c r="F98" s="11">
        <f>SUBTOTAL(9,F99:F167)</f>
        <v>330642095</v>
      </c>
      <c r="G98" s="11">
        <f>SUBTOTAL(9,G99:G167)</f>
        <v>357307000</v>
      </c>
      <c r="H98" s="11">
        <f t="shared" ref="H98:N98" si="50">SUBTOTAL(9,H99:H167)</f>
        <v>362462800</v>
      </c>
      <c r="I98" s="11">
        <f t="shared" si="50"/>
        <v>40887700</v>
      </c>
      <c r="J98" s="11">
        <f t="shared" si="50"/>
        <v>403350500</v>
      </c>
      <c r="K98" s="11">
        <f t="shared" si="50"/>
        <v>348491300</v>
      </c>
      <c r="L98" s="11">
        <f t="shared" si="50"/>
        <v>65045900</v>
      </c>
      <c r="M98" s="11">
        <f t="shared" si="50"/>
        <v>413537200</v>
      </c>
      <c r="N98" s="11">
        <f t="shared" si="50"/>
        <v>7751100</v>
      </c>
      <c r="O98" s="11">
        <f>SUBTOTAL(9,O99:O167)</f>
        <v>421288300</v>
      </c>
    </row>
    <row r="99" spans="1:15" s="57" customFormat="1">
      <c r="A99" s="55">
        <v>1</v>
      </c>
      <c r="B99" s="145" t="s">
        <v>14</v>
      </c>
      <c r="C99" s="146" t="s">
        <v>125</v>
      </c>
      <c r="D99" s="56"/>
      <c r="E99" s="11">
        <f>SUBTOTAL(9,E100:E125)</f>
        <v>216031590</v>
      </c>
      <c r="F99" s="11">
        <f>SUBTOTAL(9,F100:F125)</f>
        <v>283937817</v>
      </c>
      <c r="G99" s="11">
        <f>SUBTOTAL(9,G100:G125)</f>
        <v>280721900</v>
      </c>
      <c r="H99" s="11">
        <f t="shared" ref="H99:N99" si="51">SUBTOTAL(9,H100:H125)</f>
        <v>286139800</v>
      </c>
      <c r="I99" s="11">
        <f t="shared" si="51"/>
        <v>41460100</v>
      </c>
      <c r="J99" s="11">
        <f t="shared" si="51"/>
        <v>327599900</v>
      </c>
      <c r="K99" s="11">
        <f t="shared" si="51"/>
        <v>282222400</v>
      </c>
      <c r="L99" s="11">
        <f t="shared" si="51"/>
        <v>52856300</v>
      </c>
      <c r="M99" s="11">
        <f t="shared" si="51"/>
        <v>335078700</v>
      </c>
      <c r="N99" s="11">
        <f t="shared" si="51"/>
        <v>6186100</v>
      </c>
      <c r="O99" s="11">
        <f>SUBTOTAL(9,O100:O125)</f>
        <v>341264800</v>
      </c>
    </row>
    <row r="100" spans="1:15" s="57" customFormat="1">
      <c r="A100" s="50">
        <f t="shared" ref="A100:A125" si="52">IF(MAX(E100:P100)=0,IF(MIN(E100:P100)=0,3,2),2)</f>
        <v>2</v>
      </c>
      <c r="B100" s="147"/>
      <c r="C100" s="146" t="s">
        <v>126</v>
      </c>
      <c r="D100" s="56"/>
      <c r="E100" s="11">
        <f>SUBTOTAL(9,E101:E111)</f>
        <v>166479496</v>
      </c>
      <c r="F100" s="11">
        <f>SUBTOTAL(9,F101:F111)</f>
        <v>205118939</v>
      </c>
      <c r="G100" s="11">
        <f>SUBTOTAL(9,G101:G111)</f>
        <v>198197500</v>
      </c>
      <c r="H100" s="11">
        <f t="shared" ref="H100:N100" si="53">SUBTOTAL(9,H101:H111)</f>
        <v>203615400</v>
      </c>
      <c r="I100" s="11">
        <f t="shared" si="53"/>
        <v>10998100</v>
      </c>
      <c r="J100" s="11">
        <f t="shared" si="53"/>
        <v>214613500</v>
      </c>
      <c r="K100" s="11">
        <f t="shared" si="53"/>
        <v>211565500</v>
      </c>
      <c r="L100" s="11">
        <f t="shared" si="53"/>
        <v>10526800</v>
      </c>
      <c r="M100" s="11">
        <f t="shared" si="53"/>
        <v>222092300</v>
      </c>
      <c r="N100" s="11">
        <f t="shared" si="53"/>
        <v>6186100</v>
      </c>
      <c r="O100" s="11">
        <f>SUBTOTAL(9,O101:O111)</f>
        <v>228278400</v>
      </c>
    </row>
    <row r="101" spans="1:15" s="57" customFormat="1" ht="25.5">
      <c r="A101" s="50">
        <f t="shared" si="52"/>
        <v>2</v>
      </c>
      <c r="B101" s="148"/>
      <c r="C101" s="149" t="s">
        <v>127</v>
      </c>
      <c r="D101" s="58" t="s">
        <v>2</v>
      </c>
      <c r="E101" s="11">
        <f>SUBTOTAL(9,E102:E103)</f>
        <v>120594329</v>
      </c>
      <c r="F101" s="11">
        <f>SUBTOTAL(9,F102:F103)</f>
        <v>145908491</v>
      </c>
      <c r="G101" s="11">
        <f>SUBTOTAL(9,G102:G103)</f>
        <v>141756300</v>
      </c>
      <c r="H101" s="11">
        <f t="shared" ref="H101:N101" si="54">SUBTOTAL(9,H102:H103)</f>
        <v>146280400</v>
      </c>
      <c r="I101" s="11">
        <f t="shared" si="54"/>
        <v>8908600</v>
      </c>
      <c r="J101" s="11">
        <f t="shared" si="54"/>
        <v>155189000</v>
      </c>
      <c r="K101" s="11">
        <f t="shared" si="54"/>
        <v>152534300</v>
      </c>
      <c r="L101" s="11">
        <f t="shared" si="54"/>
        <v>8703000</v>
      </c>
      <c r="M101" s="11">
        <f t="shared" si="54"/>
        <v>161237300</v>
      </c>
      <c r="N101" s="11">
        <f t="shared" si="54"/>
        <v>5005900</v>
      </c>
      <c r="O101" s="11">
        <f>SUBTOTAL(9,O102:O103)</f>
        <v>166243200</v>
      </c>
    </row>
    <row r="102" spans="1:15" s="57" customFormat="1" ht="25.5">
      <c r="A102" s="50">
        <f t="shared" si="52"/>
        <v>2</v>
      </c>
      <c r="B102" s="148"/>
      <c r="C102" s="149" t="s">
        <v>303</v>
      </c>
      <c r="D102" s="58" t="s">
        <v>302</v>
      </c>
      <c r="E102" s="52">
        <f t="shared" ref="E102:O104" si="55">SUMIF($C$276:$C$1817,$C102,E$276:E$1817)</f>
        <v>116584946</v>
      </c>
      <c r="F102" s="52">
        <f t="shared" si="55"/>
        <v>140909111</v>
      </c>
      <c r="G102" s="52">
        <f t="shared" si="55"/>
        <v>136048000</v>
      </c>
      <c r="H102" s="52">
        <f t="shared" si="55"/>
        <v>140572100</v>
      </c>
      <c r="I102" s="52">
        <f t="shared" si="55"/>
        <v>8908600</v>
      </c>
      <c r="J102" s="52">
        <f t="shared" si="55"/>
        <v>149480700</v>
      </c>
      <c r="K102" s="52">
        <f t="shared" si="55"/>
        <v>146826000</v>
      </c>
      <c r="L102" s="52">
        <f t="shared" si="55"/>
        <v>8703000</v>
      </c>
      <c r="M102" s="52">
        <f t="shared" si="55"/>
        <v>155529000</v>
      </c>
      <c r="N102" s="52">
        <f t="shared" si="55"/>
        <v>5005900</v>
      </c>
      <c r="O102" s="52">
        <f t="shared" si="55"/>
        <v>160534900</v>
      </c>
    </row>
    <row r="103" spans="1:15" s="57" customFormat="1" ht="25.5">
      <c r="A103" s="50">
        <f t="shared" si="52"/>
        <v>2</v>
      </c>
      <c r="B103" s="148"/>
      <c r="C103" s="149" t="s">
        <v>305</v>
      </c>
      <c r="D103" s="58" t="s">
        <v>304</v>
      </c>
      <c r="E103" s="52">
        <f t="shared" si="55"/>
        <v>4009383</v>
      </c>
      <c r="F103" s="52">
        <f t="shared" si="55"/>
        <v>4999380</v>
      </c>
      <c r="G103" s="52">
        <f t="shared" si="55"/>
        <v>5708300</v>
      </c>
      <c r="H103" s="52">
        <f t="shared" si="55"/>
        <v>5708300</v>
      </c>
      <c r="I103" s="52">
        <f t="shared" si="55"/>
        <v>0</v>
      </c>
      <c r="J103" s="52">
        <f t="shared" si="55"/>
        <v>5708300</v>
      </c>
      <c r="K103" s="52">
        <f t="shared" si="55"/>
        <v>5708300</v>
      </c>
      <c r="L103" s="52">
        <f t="shared" si="55"/>
        <v>0</v>
      </c>
      <c r="M103" s="52">
        <f t="shared" si="55"/>
        <v>5708300</v>
      </c>
      <c r="N103" s="52">
        <f t="shared" si="55"/>
        <v>0</v>
      </c>
      <c r="O103" s="52">
        <f t="shared" si="55"/>
        <v>5708300</v>
      </c>
    </row>
    <row r="104" spans="1:15" s="57" customFormat="1">
      <c r="A104" s="50">
        <f t="shared" si="52"/>
        <v>2</v>
      </c>
      <c r="B104" s="150"/>
      <c r="C104" s="151" t="s">
        <v>128</v>
      </c>
      <c r="D104" s="59" t="s">
        <v>3</v>
      </c>
      <c r="E104" s="52">
        <f t="shared" si="55"/>
        <v>19470093</v>
      </c>
      <c r="F104" s="52">
        <f t="shared" si="55"/>
        <v>27731193</v>
      </c>
      <c r="G104" s="52">
        <f t="shared" si="55"/>
        <v>25934200</v>
      </c>
      <c r="H104" s="52">
        <f t="shared" si="55"/>
        <v>25961700</v>
      </c>
      <c r="I104" s="52">
        <f t="shared" si="55"/>
        <v>1200</v>
      </c>
      <c r="J104" s="52">
        <f t="shared" si="55"/>
        <v>25962900</v>
      </c>
      <c r="K104" s="52">
        <f t="shared" si="55"/>
        <v>26191600</v>
      </c>
      <c r="L104" s="52">
        <f t="shared" si="55"/>
        <v>-210000</v>
      </c>
      <c r="M104" s="52">
        <f t="shared" si="55"/>
        <v>25981600</v>
      </c>
      <c r="N104" s="52">
        <f t="shared" si="55"/>
        <v>19900</v>
      </c>
      <c r="O104" s="52">
        <f t="shared" si="55"/>
        <v>26001500</v>
      </c>
    </row>
    <row r="105" spans="1:15" s="57" customFormat="1">
      <c r="A105" s="50">
        <f t="shared" si="52"/>
        <v>2</v>
      </c>
      <c r="B105" s="150"/>
      <c r="C105" s="152" t="s">
        <v>445</v>
      </c>
      <c r="D105" s="117" t="s">
        <v>446</v>
      </c>
      <c r="E105" s="11">
        <f>SUBTOTAL(9,E106:E110)</f>
        <v>26415074</v>
      </c>
      <c r="F105" s="11">
        <f>SUBTOTAL(9,F106:F110)</f>
        <v>31479255</v>
      </c>
      <c r="G105" s="11">
        <f>SUBTOTAL(9,G106:G110)</f>
        <v>30507000</v>
      </c>
      <c r="H105" s="11">
        <f t="shared" ref="H105:N105" si="56">SUBTOTAL(9,H106:H110)</f>
        <v>31373300</v>
      </c>
      <c r="I105" s="11">
        <f t="shared" si="56"/>
        <v>2088300</v>
      </c>
      <c r="J105" s="11">
        <f t="shared" si="56"/>
        <v>33461600</v>
      </c>
      <c r="K105" s="11">
        <f t="shared" si="56"/>
        <v>32839600</v>
      </c>
      <c r="L105" s="11">
        <f t="shared" si="56"/>
        <v>2033800</v>
      </c>
      <c r="M105" s="11">
        <f t="shared" si="56"/>
        <v>34873400</v>
      </c>
      <c r="N105" s="11">
        <f t="shared" si="56"/>
        <v>1160300</v>
      </c>
      <c r="O105" s="11">
        <f>SUBTOTAL(9,O106:O110)</f>
        <v>36033700</v>
      </c>
    </row>
    <row r="106" spans="1:15" s="57" customFormat="1" ht="25.5">
      <c r="A106" s="50">
        <f t="shared" si="52"/>
        <v>2</v>
      </c>
      <c r="B106" s="150"/>
      <c r="C106" s="149" t="s">
        <v>129</v>
      </c>
      <c r="D106" s="60" t="s">
        <v>37</v>
      </c>
      <c r="E106" s="52">
        <f t="shared" ref="E106:O111" si="57">SUMIF($C$276:$C$1817,$C106,E$276:E$1817)</f>
        <v>15649510</v>
      </c>
      <c r="F106" s="52">
        <f t="shared" si="57"/>
        <v>18582406</v>
      </c>
      <c r="G106" s="52">
        <f t="shared" si="57"/>
        <v>19281000</v>
      </c>
      <c r="H106" s="52">
        <f t="shared" si="57"/>
        <v>19725400</v>
      </c>
      <c r="I106" s="52">
        <f t="shared" si="57"/>
        <v>1967600</v>
      </c>
      <c r="J106" s="52">
        <f t="shared" si="57"/>
        <v>21693000</v>
      </c>
      <c r="K106" s="52">
        <f t="shared" si="57"/>
        <v>20605100</v>
      </c>
      <c r="L106" s="52">
        <f t="shared" si="57"/>
        <v>1815600</v>
      </c>
      <c r="M106" s="52">
        <f t="shared" si="57"/>
        <v>22420700</v>
      </c>
      <c r="N106" s="52">
        <f t="shared" si="57"/>
        <v>602700</v>
      </c>
      <c r="O106" s="52">
        <f t="shared" si="57"/>
        <v>23023400</v>
      </c>
    </row>
    <row r="107" spans="1:15" s="57" customFormat="1" ht="25.5">
      <c r="A107" s="50">
        <f t="shared" si="52"/>
        <v>2</v>
      </c>
      <c r="B107" s="150"/>
      <c r="C107" s="149" t="s">
        <v>130</v>
      </c>
      <c r="D107" s="60" t="s">
        <v>38</v>
      </c>
      <c r="E107" s="52">
        <f t="shared" si="57"/>
        <v>1312534</v>
      </c>
      <c r="F107" s="52">
        <f t="shared" si="57"/>
        <v>1457978</v>
      </c>
      <c r="G107" s="52">
        <f t="shared" si="57"/>
        <v>1848300</v>
      </c>
      <c r="H107" s="52">
        <f t="shared" si="57"/>
        <v>1975600</v>
      </c>
      <c r="I107" s="52">
        <f t="shared" si="57"/>
        <v>35000</v>
      </c>
      <c r="J107" s="52">
        <f t="shared" si="57"/>
        <v>2010600</v>
      </c>
      <c r="K107" s="52">
        <f t="shared" si="57"/>
        <v>2206600</v>
      </c>
      <c r="L107" s="52">
        <f t="shared" si="57"/>
        <v>27000</v>
      </c>
      <c r="M107" s="52">
        <f t="shared" si="57"/>
        <v>2233600</v>
      </c>
      <c r="N107" s="52">
        <f t="shared" si="57"/>
        <v>175700</v>
      </c>
      <c r="O107" s="52">
        <f t="shared" si="57"/>
        <v>2409300</v>
      </c>
    </row>
    <row r="108" spans="1:15" s="57" customFormat="1">
      <c r="A108" s="50">
        <f t="shared" si="52"/>
        <v>2</v>
      </c>
      <c r="B108" s="150"/>
      <c r="C108" s="149" t="s">
        <v>131</v>
      </c>
      <c r="D108" s="60" t="s">
        <v>39</v>
      </c>
      <c r="E108" s="52">
        <f t="shared" si="57"/>
        <v>6199413</v>
      </c>
      <c r="F108" s="52">
        <f t="shared" si="57"/>
        <v>7405968</v>
      </c>
      <c r="G108" s="52">
        <f t="shared" si="57"/>
        <v>6590500</v>
      </c>
      <c r="H108" s="52">
        <f t="shared" si="57"/>
        <v>6776400</v>
      </c>
      <c r="I108" s="52">
        <f t="shared" si="57"/>
        <v>503000</v>
      </c>
      <c r="J108" s="52">
        <f t="shared" si="57"/>
        <v>7279400</v>
      </c>
      <c r="K108" s="52">
        <f t="shared" si="57"/>
        <v>7087400</v>
      </c>
      <c r="L108" s="52">
        <f t="shared" si="57"/>
        <v>483300</v>
      </c>
      <c r="M108" s="52">
        <f t="shared" si="57"/>
        <v>7570700</v>
      </c>
      <c r="N108" s="52">
        <f t="shared" si="57"/>
        <v>241200</v>
      </c>
      <c r="O108" s="52">
        <f t="shared" si="57"/>
        <v>7811900</v>
      </c>
    </row>
    <row r="109" spans="1:15" s="57" customFormat="1">
      <c r="A109" s="50">
        <f t="shared" si="52"/>
        <v>2</v>
      </c>
      <c r="B109" s="150"/>
      <c r="C109" s="149" t="s">
        <v>132</v>
      </c>
      <c r="D109" s="60" t="s">
        <v>40</v>
      </c>
      <c r="E109" s="52">
        <f t="shared" si="57"/>
        <v>3253617</v>
      </c>
      <c r="F109" s="52">
        <f t="shared" si="57"/>
        <v>4032903</v>
      </c>
      <c r="G109" s="52">
        <f t="shared" si="57"/>
        <v>2787200</v>
      </c>
      <c r="H109" s="52">
        <f t="shared" si="57"/>
        <v>2895900</v>
      </c>
      <c r="I109" s="52">
        <f t="shared" si="57"/>
        <v>-417300</v>
      </c>
      <c r="J109" s="52">
        <f t="shared" si="57"/>
        <v>2478600</v>
      </c>
      <c r="K109" s="52">
        <f t="shared" si="57"/>
        <v>2940500</v>
      </c>
      <c r="L109" s="52">
        <f t="shared" si="57"/>
        <v>-292100</v>
      </c>
      <c r="M109" s="52">
        <f t="shared" si="57"/>
        <v>2648400</v>
      </c>
      <c r="N109" s="52">
        <f t="shared" si="57"/>
        <v>140700</v>
      </c>
      <c r="O109" s="52">
        <f t="shared" si="57"/>
        <v>2789100</v>
      </c>
    </row>
    <row r="110" spans="1:15" s="57" customFormat="1" ht="25.5" hidden="1">
      <c r="A110" s="50">
        <f t="shared" si="52"/>
        <v>3</v>
      </c>
      <c r="B110" s="150"/>
      <c r="C110" s="149" t="s">
        <v>133</v>
      </c>
      <c r="D110" s="60" t="s">
        <v>41</v>
      </c>
      <c r="E110" s="52">
        <f t="shared" si="57"/>
        <v>0</v>
      </c>
      <c r="F110" s="52">
        <f t="shared" si="57"/>
        <v>0</v>
      </c>
      <c r="G110" s="52">
        <f t="shared" si="57"/>
        <v>0</v>
      </c>
      <c r="H110" s="52">
        <f t="shared" si="57"/>
        <v>0</v>
      </c>
      <c r="I110" s="52">
        <f t="shared" si="57"/>
        <v>0</v>
      </c>
      <c r="J110" s="52">
        <f t="shared" si="57"/>
        <v>0</v>
      </c>
      <c r="K110" s="52">
        <f t="shared" si="57"/>
        <v>0</v>
      </c>
      <c r="L110" s="52">
        <f t="shared" si="57"/>
        <v>0</v>
      </c>
      <c r="M110" s="52">
        <f t="shared" si="57"/>
        <v>0</v>
      </c>
      <c r="N110" s="52">
        <f t="shared" si="57"/>
        <v>0</v>
      </c>
      <c r="O110" s="52">
        <f t="shared" si="57"/>
        <v>0</v>
      </c>
    </row>
    <row r="111" spans="1:15" s="57" customFormat="1" hidden="1">
      <c r="A111" s="50">
        <f t="shared" si="52"/>
        <v>3</v>
      </c>
      <c r="B111" s="150"/>
      <c r="C111" s="149" t="s">
        <v>447</v>
      </c>
      <c r="D111" s="60" t="s">
        <v>4</v>
      </c>
      <c r="E111" s="52">
        <f t="shared" si="57"/>
        <v>0</v>
      </c>
      <c r="F111" s="52">
        <f t="shared" si="57"/>
        <v>0</v>
      </c>
      <c r="G111" s="52">
        <f t="shared" si="57"/>
        <v>0</v>
      </c>
      <c r="H111" s="52">
        <f t="shared" si="57"/>
        <v>0</v>
      </c>
      <c r="I111" s="52">
        <f t="shared" si="57"/>
        <v>0</v>
      </c>
      <c r="J111" s="52">
        <f t="shared" si="57"/>
        <v>0</v>
      </c>
      <c r="K111" s="52">
        <f t="shared" si="57"/>
        <v>0</v>
      </c>
      <c r="L111" s="52">
        <f t="shared" si="57"/>
        <v>0</v>
      </c>
      <c r="M111" s="52">
        <f t="shared" si="57"/>
        <v>0</v>
      </c>
      <c r="N111" s="52">
        <f t="shared" si="57"/>
        <v>0</v>
      </c>
      <c r="O111" s="52">
        <f t="shared" si="57"/>
        <v>0</v>
      </c>
    </row>
    <row r="112" spans="1:15" s="57" customFormat="1">
      <c r="A112" s="50">
        <f t="shared" si="52"/>
        <v>2</v>
      </c>
      <c r="B112" s="147"/>
      <c r="C112" s="146" t="s">
        <v>134</v>
      </c>
      <c r="D112" s="56"/>
      <c r="E112" s="11">
        <f>SUBTOTAL(9,E113:E119)</f>
        <v>43451718</v>
      </c>
      <c r="F112" s="11">
        <f>SUBTOTAL(9,F113:F119)</f>
        <v>65923931</v>
      </c>
      <c r="G112" s="11">
        <f>SUBTOTAL(9,G113:G119)</f>
        <v>70656900</v>
      </c>
      <c r="H112" s="11">
        <f t="shared" ref="H112:N112" si="58">SUBTOTAL(9,H113:H119)</f>
        <v>70656900</v>
      </c>
      <c r="I112" s="11">
        <f t="shared" si="58"/>
        <v>42329500</v>
      </c>
      <c r="J112" s="11">
        <f t="shared" si="58"/>
        <v>112986400</v>
      </c>
      <c r="K112" s="11">
        <f t="shared" si="58"/>
        <v>70656900</v>
      </c>
      <c r="L112" s="11">
        <f t="shared" si="58"/>
        <v>42329500</v>
      </c>
      <c r="M112" s="11">
        <f t="shared" si="58"/>
        <v>112986400</v>
      </c>
      <c r="N112" s="11">
        <f t="shared" si="58"/>
        <v>0</v>
      </c>
      <c r="O112" s="11">
        <f>SUBTOTAL(9,O113:O119)</f>
        <v>112986400</v>
      </c>
    </row>
    <row r="113" spans="1:15" s="57" customFormat="1">
      <c r="A113" s="50">
        <f t="shared" si="52"/>
        <v>2</v>
      </c>
      <c r="B113" s="150"/>
      <c r="C113" s="151" t="s">
        <v>135</v>
      </c>
      <c r="D113" s="59" t="s">
        <v>5</v>
      </c>
      <c r="E113" s="52">
        <f t="shared" ref="E113:O114" si="59">SUMIF($C$276:$C$1817,$C113,E$276:E$1817)</f>
        <v>42415154</v>
      </c>
      <c r="F113" s="52">
        <f t="shared" si="59"/>
        <v>64685675</v>
      </c>
      <c r="G113" s="52">
        <f t="shared" si="59"/>
        <v>70057700</v>
      </c>
      <c r="H113" s="52">
        <f t="shared" si="59"/>
        <v>70057700</v>
      </c>
      <c r="I113" s="52">
        <f t="shared" si="59"/>
        <v>42329500</v>
      </c>
      <c r="J113" s="52">
        <f t="shared" si="59"/>
        <v>112387200</v>
      </c>
      <c r="K113" s="52">
        <f t="shared" si="59"/>
        <v>70057700</v>
      </c>
      <c r="L113" s="52">
        <f t="shared" si="59"/>
        <v>42329500</v>
      </c>
      <c r="M113" s="52">
        <f t="shared" si="59"/>
        <v>112387200</v>
      </c>
      <c r="N113" s="52">
        <f t="shared" si="59"/>
        <v>0</v>
      </c>
      <c r="O113" s="52">
        <f t="shared" si="59"/>
        <v>112387200</v>
      </c>
    </row>
    <row r="114" spans="1:15" s="57" customFormat="1">
      <c r="A114" s="50">
        <f t="shared" si="52"/>
        <v>2</v>
      </c>
      <c r="B114" s="153"/>
      <c r="C114" s="154" t="s">
        <v>448</v>
      </c>
      <c r="D114" s="118" t="s">
        <v>173</v>
      </c>
      <c r="E114" s="52">
        <f t="shared" si="59"/>
        <v>945625</v>
      </c>
      <c r="F114" s="52">
        <f t="shared" si="59"/>
        <v>1154155</v>
      </c>
      <c r="G114" s="52">
        <f t="shared" si="59"/>
        <v>447200</v>
      </c>
      <c r="H114" s="52">
        <f t="shared" si="59"/>
        <v>447200</v>
      </c>
      <c r="I114" s="52">
        <f t="shared" si="59"/>
        <v>0</v>
      </c>
      <c r="J114" s="52">
        <f t="shared" si="59"/>
        <v>447200</v>
      </c>
      <c r="K114" s="52">
        <f t="shared" si="59"/>
        <v>447200</v>
      </c>
      <c r="L114" s="52">
        <f t="shared" si="59"/>
        <v>0</v>
      </c>
      <c r="M114" s="52">
        <f t="shared" si="59"/>
        <v>447200</v>
      </c>
      <c r="N114" s="52">
        <f t="shared" si="59"/>
        <v>0</v>
      </c>
      <c r="O114" s="52">
        <f t="shared" si="59"/>
        <v>447200</v>
      </c>
    </row>
    <row r="115" spans="1:15" s="57" customFormat="1" hidden="1">
      <c r="A115" s="50">
        <f t="shared" si="52"/>
        <v>3</v>
      </c>
      <c r="B115" s="153"/>
      <c r="C115" s="155" t="s">
        <v>136</v>
      </c>
      <c r="D115" s="136"/>
      <c r="E115" s="11">
        <f>SUBTOTAL(9,E116:E117)</f>
        <v>0</v>
      </c>
      <c r="F115" s="11">
        <f>SUBTOTAL(9,F116:F117)</f>
        <v>0</v>
      </c>
      <c r="G115" s="11">
        <f>SUBTOTAL(9,G116:G117)</f>
        <v>0</v>
      </c>
      <c r="H115" s="11">
        <f t="shared" ref="H115:N115" si="60">SUBTOTAL(9,H116:H117)</f>
        <v>0</v>
      </c>
      <c r="I115" s="11">
        <f t="shared" si="60"/>
        <v>0</v>
      </c>
      <c r="J115" s="11">
        <f t="shared" si="60"/>
        <v>0</v>
      </c>
      <c r="K115" s="11">
        <f t="shared" si="60"/>
        <v>0</v>
      </c>
      <c r="L115" s="11">
        <f t="shared" si="60"/>
        <v>0</v>
      </c>
      <c r="M115" s="11">
        <f t="shared" si="60"/>
        <v>0</v>
      </c>
      <c r="N115" s="11">
        <f t="shared" si="60"/>
        <v>0</v>
      </c>
      <c r="O115" s="11">
        <f>SUBTOTAL(9,O116:O117)</f>
        <v>0</v>
      </c>
    </row>
    <row r="116" spans="1:15" s="57" customFormat="1" hidden="1">
      <c r="A116" s="50">
        <f t="shared" si="52"/>
        <v>3</v>
      </c>
      <c r="B116" s="153"/>
      <c r="C116" s="155" t="s">
        <v>137</v>
      </c>
      <c r="D116" s="136"/>
      <c r="E116" s="52">
        <f t="shared" ref="E116:O119" si="61">SUMIF($C$276:$C$1817,$C116,E$276:E$1817)</f>
        <v>0</v>
      </c>
      <c r="F116" s="52">
        <f t="shared" si="61"/>
        <v>0</v>
      </c>
      <c r="G116" s="52">
        <f t="shared" si="61"/>
        <v>0</v>
      </c>
      <c r="H116" s="52">
        <f t="shared" si="61"/>
        <v>0</v>
      </c>
      <c r="I116" s="52">
        <f t="shared" si="61"/>
        <v>0</v>
      </c>
      <c r="J116" s="52">
        <f t="shared" si="61"/>
        <v>0</v>
      </c>
      <c r="K116" s="52">
        <f t="shared" si="61"/>
        <v>0</v>
      </c>
      <c r="L116" s="52">
        <f t="shared" si="61"/>
        <v>0</v>
      </c>
      <c r="M116" s="52">
        <f t="shared" si="61"/>
        <v>0</v>
      </c>
      <c r="N116" s="52">
        <f t="shared" si="61"/>
        <v>0</v>
      </c>
      <c r="O116" s="52">
        <f t="shared" si="61"/>
        <v>0</v>
      </c>
    </row>
    <row r="117" spans="1:15" s="57" customFormat="1" hidden="1">
      <c r="A117" s="50">
        <f t="shared" si="52"/>
        <v>3</v>
      </c>
      <c r="B117" s="153"/>
      <c r="C117" s="155" t="s">
        <v>138</v>
      </c>
      <c r="D117" s="136"/>
      <c r="E117" s="52">
        <f t="shared" si="61"/>
        <v>0</v>
      </c>
      <c r="F117" s="52">
        <f t="shared" si="61"/>
        <v>0</v>
      </c>
      <c r="G117" s="52">
        <f t="shared" si="61"/>
        <v>0</v>
      </c>
      <c r="H117" s="52">
        <f t="shared" si="61"/>
        <v>0</v>
      </c>
      <c r="I117" s="52">
        <f t="shared" si="61"/>
        <v>0</v>
      </c>
      <c r="J117" s="52">
        <f t="shared" si="61"/>
        <v>0</v>
      </c>
      <c r="K117" s="52">
        <f t="shared" si="61"/>
        <v>0</v>
      </c>
      <c r="L117" s="52">
        <f t="shared" si="61"/>
        <v>0</v>
      </c>
      <c r="M117" s="52">
        <f t="shared" si="61"/>
        <v>0</v>
      </c>
      <c r="N117" s="52">
        <f t="shared" si="61"/>
        <v>0</v>
      </c>
      <c r="O117" s="52">
        <f t="shared" si="61"/>
        <v>0</v>
      </c>
    </row>
    <row r="118" spans="1:15" s="57" customFormat="1" hidden="1">
      <c r="A118" s="50">
        <f t="shared" si="52"/>
        <v>3</v>
      </c>
      <c r="B118" s="153"/>
      <c r="C118" s="155" t="s">
        <v>557</v>
      </c>
      <c r="D118" s="137" t="s">
        <v>8</v>
      </c>
      <c r="E118" s="52">
        <f t="shared" si="61"/>
        <v>0</v>
      </c>
      <c r="F118" s="52">
        <f t="shared" si="61"/>
        <v>0</v>
      </c>
      <c r="G118" s="52">
        <f t="shared" si="61"/>
        <v>0</v>
      </c>
      <c r="H118" s="52">
        <f t="shared" si="61"/>
        <v>0</v>
      </c>
      <c r="I118" s="52">
        <f t="shared" si="61"/>
        <v>0</v>
      </c>
      <c r="J118" s="52">
        <f t="shared" si="61"/>
        <v>0</v>
      </c>
      <c r="K118" s="52">
        <f t="shared" si="61"/>
        <v>0</v>
      </c>
      <c r="L118" s="52">
        <f t="shared" si="61"/>
        <v>0</v>
      </c>
      <c r="M118" s="52">
        <f t="shared" si="61"/>
        <v>0</v>
      </c>
      <c r="N118" s="52">
        <f t="shared" si="61"/>
        <v>0</v>
      </c>
      <c r="O118" s="52">
        <f t="shared" si="61"/>
        <v>0</v>
      </c>
    </row>
    <row r="119" spans="1:15" s="57" customFormat="1" ht="25.5">
      <c r="A119" s="50">
        <f t="shared" si="52"/>
        <v>2</v>
      </c>
      <c r="B119" s="153"/>
      <c r="C119" s="155" t="s">
        <v>139</v>
      </c>
      <c r="D119" s="136" t="s">
        <v>10</v>
      </c>
      <c r="E119" s="52">
        <f t="shared" si="61"/>
        <v>90939</v>
      </c>
      <c r="F119" s="52">
        <f t="shared" si="61"/>
        <v>84101</v>
      </c>
      <c r="G119" s="52">
        <f t="shared" si="61"/>
        <v>152000</v>
      </c>
      <c r="H119" s="52">
        <f t="shared" si="61"/>
        <v>152000</v>
      </c>
      <c r="I119" s="52">
        <f t="shared" si="61"/>
        <v>0</v>
      </c>
      <c r="J119" s="52">
        <f t="shared" si="61"/>
        <v>152000</v>
      </c>
      <c r="K119" s="52">
        <f t="shared" si="61"/>
        <v>152000</v>
      </c>
      <c r="L119" s="52">
        <f t="shared" si="61"/>
        <v>0</v>
      </c>
      <c r="M119" s="52">
        <f t="shared" si="61"/>
        <v>152000</v>
      </c>
      <c r="N119" s="52">
        <f t="shared" si="61"/>
        <v>0</v>
      </c>
      <c r="O119" s="52">
        <f t="shared" si="61"/>
        <v>152000</v>
      </c>
    </row>
    <row r="120" spans="1:15" s="57" customFormat="1">
      <c r="A120" s="50">
        <f t="shared" si="52"/>
        <v>2</v>
      </c>
      <c r="B120" s="156"/>
      <c r="C120" s="157" t="s">
        <v>140</v>
      </c>
      <c r="D120" s="136"/>
      <c r="E120" s="11">
        <f>SUBTOTAL(9,E121:E125)</f>
        <v>6100376</v>
      </c>
      <c r="F120" s="11">
        <f>SUBTOTAL(9,F121:F125)</f>
        <v>12894947</v>
      </c>
      <c r="G120" s="11">
        <f>SUBTOTAL(9,G121:G125)</f>
        <v>11867500</v>
      </c>
      <c r="H120" s="11">
        <f t="shared" ref="H120:N120" si="62">SUBTOTAL(9,H121:H125)</f>
        <v>11867500</v>
      </c>
      <c r="I120" s="11">
        <f t="shared" si="62"/>
        <v>-11867500</v>
      </c>
      <c r="J120" s="11">
        <f t="shared" si="62"/>
        <v>0</v>
      </c>
      <c r="K120" s="11">
        <f t="shared" si="62"/>
        <v>0</v>
      </c>
      <c r="L120" s="11">
        <f t="shared" si="62"/>
        <v>0</v>
      </c>
      <c r="M120" s="11">
        <f t="shared" si="62"/>
        <v>0</v>
      </c>
      <c r="N120" s="11">
        <f t="shared" si="62"/>
        <v>0</v>
      </c>
      <c r="O120" s="11">
        <f>SUBTOTAL(9,O121:O125)</f>
        <v>0</v>
      </c>
    </row>
    <row r="121" spans="1:15" s="57" customFormat="1">
      <c r="A121" s="50">
        <f t="shared" si="52"/>
        <v>2</v>
      </c>
      <c r="B121" s="153"/>
      <c r="C121" s="155" t="s">
        <v>141</v>
      </c>
      <c r="D121" s="137" t="s">
        <v>71</v>
      </c>
      <c r="E121" s="52">
        <f t="shared" ref="E121:O125" si="63">SUMIF($C$276:$C$1817,$C121,E$276:E$1817)</f>
        <v>1739187</v>
      </c>
      <c r="F121" s="52">
        <f t="shared" si="63"/>
        <v>2200824</v>
      </c>
      <c r="G121" s="52">
        <f t="shared" si="63"/>
        <v>8166300</v>
      </c>
      <c r="H121" s="52">
        <f t="shared" si="63"/>
        <v>8166300</v>
      </c>
      <c r="I121" s="52">
        <f t="shared" si="63"/>
        <v>-8166300</v>
      </c>
      <c r="J121" s="52">
        <f t="shared" si="63"/>
        <v>0</v>
      </c>
      <c r="K121" s="52">
        <f t="shared" si="63"/>
        <v>0</v>
      </c>
      <c r="L121" s="52">
        <f t="shared" si="63"/>
        <v>0</v>
      </c>
      <c r="M121" s="52">
        <f t="shared" si="63"/>
        <v>0</v>
      </c>
      <c r="N121" s="52">
        <f t="shared" si="63"/>
        <v>0</v>
      </c>
      <c r="O121" s="52">
        <f t="shared" si="63"/>
        <v>0</v>
      </c>
    </row>
    <row r="122" spans="1:15" s="57" customFormat="1">
      <c r="A122" s="50">
        <f t="shared" si="52"/>
        <v>2</v>
      </c>
      <c r="B122" s="153"/>
      <c r="C122" s="155" t="s">
        <v>142</v>
      </c>
      <c r="D122" s="137" t="s">
        <v>73</v>
      </c>
      <c r="E122" s="52">
        <f t="shared" si="63"/>
        <v>4282150</v>
      </c>
      <c r="F122" s="52">
        <f t="shared" si="63"/>
        <v>10419443</v>
      </c>
      <c r="G122" s="52">
        <f t="shared" si="63"/>
        <v>3424800</v>
      </c>
      <c r="H122" s="52">
        <f t="shared" si="63"/>
        <v>3424800</v>
      </c>
      <c r="I122" s="52">
        <f t="shared" si="63"/>
        <v>-3424800</v>
      </c>
      <c r="J122" s="52">
        <f t="shared" si="63"/>
        <v>0</v>
      </c>
      <c r="K122" s="52">
        <f t="shared" si="63"/>
        <v>0</v>
      </c>
      <c r="L122" s="52">
        <f t="shared" si="63"/>
        <v>0</v>
      </c>
      <c r="M122" s="52">
        <f t="shared" si="63"/>
        <v>0</v>
      </c>
      <c r="N122" s="52">
        <f t="shared" si="63"/>
        <v>0</v>
      </c>
      <c r="O122" s="52">
        <f t="shared" si="63"/>
        <v>0</v>
      </c>
    </row>
    <row r="123" spans="1:15" s="57" customFormat="1">
      <c r="A123" s="50">
        <f t="shared" si="52"/>
        <v>2</v>
      </c>
      <c r="B123" s="153"/>
      <c r="C123" s="155" t="s">
        <v>143</v>
      </c>
      <c r="D123" s="137" t="s">
        <v>75</v>
      </c>
      <c r="E123" s="52">
        <f t="shared" si="63"/>
        <v>79039</v>
      </c>
      <c r="F123" s="52">
        <f t="shared" si="63"/>
        <v>274680</v>
      </c>
      <c r="G123" s="52">
        <f t="shared" si="63"/>
        <v>276400</v>
      </c>
      <c r="H123" s="52">
        <f t="shared" si="63"/>
        <v>276400</v>
      </c>
      <c r="I123" s="52">
        <f t="shared" si="63"/>
        <v>-276400</v>
      </c>
      <c r="J123" s="52">
        <f t="shared" si="63"/>
        <v>0</v>
      </c>
      <c r="K123" s="52">
        <f t="shared" si="63"/>
        <v>0</v>
      </c>
      <c r="L123" s="52">
        <f t="shared" si="63"/>
        <v>0</v>
      </c>
      <c r="M123" s="52">
        <f t="shared" si="63"/>
        <v>0</v>
      </c>
      <c r="N123" s="52">
        <f t="shared" si="63"/>
        <v>0</v>
      </c>
      <c r="O123" s="52">
        <f t="shared" si="63"/>
        <v>0</v>
      </c>
    </row>
    <row r="124" spans="1:15" s="57" customFormat="1" hidden="1">
      <c r="A124" s="50">
        <f t="shared" si="52"/>
        <v>3</v>
      </c>
      <c r="B124" s="153"/>
      <c r="C124" s="155" t="s">
        <v>144</v>
      </c>
      <c r="D124" s="137" t="s">
        <v>77</v>
      </c>
      <c r="E124" s="52">
        <f t="shared" si="63"/>
        <v>0</v>
      </c>
      <c r="F124" s="52">
        <f t="shared" si="63"/>
        <v>0</v>
      </c>
      <c r="G124" s="52">
        <f t="shared" si="63"/>
        <v>0</v>
      </c>
      <c r="H124" s="52">
        <f t="shared" si="63"/>
        <v>0</v>
      </c>
      <c r="I124" s="52">
        <f t="shared" si="63"/>
        <v>0</v>
      </c>
      <c r="J124" s="52">
        <f t="shared" si="63"/>
        <v>0</v>
      </c>
      <c r="K124" s="52">
        <f t="shared" si="63"/>
        <v>0</v>
      </c>
      <c r="L124" s="52">
        <f t="shared" si="63"/>
        <v>0</v>
      </c>
      <c r="M124" s="52">
        <f t="shared" si="63"/>
        <v>0</v>
      </c>
      <c r="N124" s="52">
        <f t="shared" si="63"/>
        <v>0</v>
      </c>
      <c r="O124" s="52">
        <f t="shared" si="63"/>
        <v>0</v>
      </c>
    </row>
    <row r="125" spans="1:15" s="57" customFormat="1" hidden="1">
      <c r="A125" s="50">
        <f t="shared" si="52"/>
        <v>3</v>
      </c>
      <c r="B125" s="153"/>
      <c r="C125" s="155" t="s">
        <v>145</v>
      </c>
      <c r="D125" s="137" t="s">
        <v>28</v>
      </c>
      <c r="E125" s="52">
        <f t="shared" si="63"/>
        <v>0</v>
      </c>
      <c r="F125" s="52">
        <f t="shared" si="63"/>
        <v>0</v>
      </c>
      <c r="G125" s="52">
        <f t="shared" si="63"/>
        <v>0</v>
      </c>
      <c r="H125" s="52">
        <f t="shared" si="63"/>
        <v>0</v>
      </c>
      <c r="I125" s="52">
        <f t="shared" si="63"/>
        <v>0</v>
      </c>
      <c r="J125" s="52">
        <f t="shared" si="63"/>
        <v>0</v>
      </c>
      <c r="K125" s="52">
        <f t="shared" si="63"/>
        <v>0</v>
      </c>
      <c r="L125" s="52">
        <f t="shared" si="63"/>
        <v>0</v>
      </c>
      <c r="M125" s="52">
        <f t="shared" si="63"/>
        <v>0</v>
      </c>
      <c r="N125" s="52">
        <f t="shared" si="63"/>
        <v>0</v>
      </c>
      <c r="O125" s="52">
        <f t="shared" si="63"/>
        <v>0</v>
      </c>
    </row>
    <row r="126" spans="1:15" s="57" customFormat="1">
      <c r="A126" s="55">
        <v>1</v>
      </c>
      <c r="B126" s="145" t="s">
        <v>146</v>
      </c>
      <c r="C126" s="157" t="s">
        <v>147</v>
      </c>
      <c r="D126" s="56"/>
      <c r="E126" s="11">
        <f>SUBTOTAL(9,E127:E166)</f>
        <v>52505607</v>
      </c>
      <c r="F126" s="11">
        <f>SUBTOTAL(9,F127:F166)</f>
        <v>46704278</v>
      </c>
      <c r="G126" s="11">
        <f>SUBTOTAL(9,G127:G166)</f>
        <v>76585100</v>
      </c>
      <c r="H126" s="11">
        <f t="shared" ref="H126:N126" si="64">SUBTOTAL(9,H127:H166)</f>
        <v>76323000</v>
      </c>
      <c r="I126" s="11">
        <f t="shared" si="64"/>
        <v>-572400</v>
      </c>
      <c r="J126" s="11">
        <f t="shared" si="64"/>
        <v>75750600</v>
      </c>
      <c r="K126" s="11">
        <f t="shared" si="64"/>
        <v>66268900</v>
      </c>
      <c r="L126" s="11">
        <f t="shared" si="64"/>
        <v>12189600</v>
      </c>
      <c r="M126" s="11">
        <f t="shared" si="64"/>
        <v>78458500</v>
      </c>
      <c r="N126" s="11">
        <f t="shared" si="64"/>
        <v>1565000</v>
      </c>
      <c r="O126" s="11">
        <f>SUBTOTAL(9,O127:O166)</f>
        <v>80023500</v>
      </c>
    </row>
    <row r="127" spans="1:15" s="57" customFormat="1">
      <c r="A127" s="50">
        <f t="shared" ref="A127:A167" si="65">IF(MAX(E127:P127)=0,IF(MIN(E127:P127)=0,3,2),2)</f>
        <v>2</v>
      </c>
      <c r="B127" s="156"/>
      <c r="C127" s="158" t="s">
        <v>26</v>
      </c>
      <c r="D127" s="56"/>
      <c r="E127" s="11">
        <f>SUBTOTAL(9,E128:E153)</f>
        <v>51638249</v>
      </c>
      <c r="F127" s="11">
        <f t="shared" ref="F127:O127" si="66">SUBTOTAL(9,F128:F153)</f>
        <v>44767750</v>
      </c>
      <c r="G127" s="11">
        <f t="shared" si="66"/>
        <v>66585100</v>
      </c>
      <c r="H127" s="11">
        <f t="shared" si="66"/>
        <v>66323000</v>
      </c>
      <c r="I127" s="11">
        <f t="shared" si="66"/>
        <v>9427600</v>
      </c>
      <c r="J127" s="11">
        <f t="shared" si="66"/>
        <v>75750600</v>
      </c>
      <c r="K127" s="11">
        <f t="shared" si="66"/>
        <v>66268900</v>
      </c>
      <c r="L127" s="11">
        <f t="shared" si="66"/>
        <v>12189600</v>
      </c>
      <c r="M127" s="11">
        <f t="shared" si="66"/>
        <v>78458500</v>
      </c>
      <c r="N127" s="11">
        <f t="shared" si="66"/>
        <v>1565000</v>
      </c>
      <c r="O127" s="11">
        <f t="shared" si="66"/>
        <v>80023500</v>
      </c>
    </row>
    <row r="128" spans="1:15" s="57" customFormat="1">
      <c r="A128" s="50">
        <f t="shared" si="65"/>
        <v>2</v>
      </c>
      <c r="B128" s="147"/>
      <c r="C128" s="161" t="s">
        <v>770</v>
      </c>
      <c r="D128" s="56"/>
      <c r="E128" s="11">
        <f>SUBTOTAL(9,E129:E139)</f>
        <v>464848</v>
      </c>
      <c r="F128" s="11">
        <f>SUBTOTAL(9,F129:F139)</f>
        <v>651907</v>
      </c>
      <c r="G128" s="11">
        <f>SUBTOTAL(9,G129:G139)</f>
        <v>0</v>
      </c>
      <c r="H128" s="11">
        <f t="shared" ref="H128:N128" si="67">SUBTOTAL(9,H129:H139)</f>
        <v>0</v>
      </c>
      <c r="I128" s="11">
        <f t="shared" si="67"/>
        <v>0</v>
      </c>
      <c r="J128" s="11">
        <f t="shared" si="67"/>
        <v>0</v>
      </c>
      <c r="K128" s="11">
        <f t="shared" si="67"/>
        <v>0</v>
      </c>
      <c r="L128" s="11">
        <f t="shared" si="67"/>
        <v>0</v>
      </c>
      <c r="M128" s="11">
        <f t="shared" si="67"/>
        <v>0</v>
      </c>
      <c r="N128" s="11">
        <f t="shared" si="67"/>
        <v>0</v>
      </c>
      <c r="O128" s="11">
        <f>SUBTOTAL(9,O129:O139)</f>
        <v>0</v>
      </c>
    </row>
    <row r="129" spans="1:15" s="57" customFormat="1" ht="25.5" hidden="1">
      <c r="A129" s="50">
        <f t="shared" si="65"/>
        <v>3</v>
      </c>
      <c r="B129" s="148"/>
      <c r="C129" s="160" t="s">
        <v>771</v>
      </c>
      <c r="D129" s="58" t="s">
        <v>2</v>
      </c>
      <c r="E129" s="11">
        <f>SUBTOTAL(9,E130:E131)</f>
        <v>0</v>
      </c>
      <c r="F129" s="11">
        <f>SUBTOTAL(9,F130:F131)</f>
        <v>0</v>
      </c>
      <c r="G129" s="11">
        <f>SUBTOTAL(9,G130:G131)</f>
        <v>0</v>
      </c>
      <c r="H129" s="11">
        <f t="shared" ref="H129:N129" si="68">SUBTOTAL(9,H130:H131)</f>
        <v>0</v>
      </c>
      <c r="I129" s="11">
        <f t="shared" si="68"/>
        <v>0</v>
      </c>
      <c r="J129" s="11">
        <f t="shared" si="68"/>
        <v>0</v>
      </c>
      <c r="K129" s="11">
        <f t="shared" si="68"/>
        <v>0</v>
      </c>
      <c r="L129" s="11">
        <f t="shared" si="68"/>
        <v>0</v>
      </c>
      <c r="M129" s="11">
        <f t="shared" si="68"/>
        <v>0</v>
      </c>
      <c r="N129" s="11">
        <f t="shared" si="68"/>
        <v>0</v>
      </c>
      <c r="O129" s="11">
        <f>SUBTOTAL(9,O130:O131)</f>
        <v>0</v>
      </c>
    </row>
    <row r="130" spans="1:15" s="57" customFormat="1" ht="25.5" hidden="1">
      <c r="A130" s="50">
        <f t="shared" si="65"/>
        <v>3</v>
      </c>
      <c r="B130" s="148"/>
      <c r="C130" s="260" t="s">
        <v>772</v>
      </c>
      <c r="D130" s="58" t="s">
        <v>302</v>
      </c>
      <c r="E130" s="52">
        <f t="shared" ref="E130:O131" si="69">SUMIF($C$276:$C$1817,$C130,E$276:E$1817)</f>
        <v>0</v>
      </c>
      <c r="F130" s="52">
        <f t="shared" si="69"/>
        <v>0</v>
      </c>
      <c r="G130" s="52">
        <f t="shared" si="69"/>
        <v>0</v>
      </c>
      <c r="H130" s="52">
        <f t="shared" si="69"/>
        <v>0</v>
      </c>
      <c r="I130" s="52">
        <f t="shared" si="69"/>
        <v>0</v>
      </c>
      <c r="J130" s="52">
        <f t="shared" si="69"/>
        <v>0</v>
      </c>
      <c r="K130" s="52">
        <f t="shared" si="69"/>
        <v>0</v>
      </c>
      <c r="L130" s="52">
        <f t="shared" si="69"/>
        <v>0</v>
      </c>
      <c r="M130" s="52">
        <f t="shared" si="69"/>
        <v>0</v>
      </c>
      <c r="N130" s="52">
        <f t="shared" si="69"/>
        <v>0</v>
      </c>
      <c r="O130" s="52">
        <f t="shared" si="69"/>
        <v>0</v>
      </c>
    </row>
    <row r="131" spans="1:15" s="57" customFormat="1" ht="25.5" hidden="1">
      <c r="A131" s="50">
        <f t="shared" si="65"/>
        <v>3</v>
      </c>
      <c r="B131" s="148"/>
      <c r="C131" s="260" t="s">
        <v>773</v>
      </c>
      <c r="D131" s="58" t="s">
        <v>304</v>
      </c>
      <c r="E131" s="52">
        <f t="shared" si="69"/>
        <v>0</v>
      </c>
      <c r="F131" s="52">
        <f t="shared" si="69"/>
        <v>0</v>
      </c>
      <c r="G131" s="52">
        <f t="shared" si="69"/>
        <v>0</v>
      </c>
      <c r="H131" s="52">
        <f t="shared" si="69"/>
        <v>0</v>
      </c>
      <c r="I131" s="52">
        <f t="shared" si="69"/>
        <v>0</v>
      </c>
      <c r="J131" s="52">
        <f t="shared" si="69"/>
        <v>0</v>
      </c>
      <c r="K131" s="52">
        <f t="shared" si="69"/>
        <v>0</v>
      </c>
      <c r="L131" s="52">
        <f t="shared" si="69"/>
        <v>0</v>
      </c>
      <c r="M131" s="52">
        <f t="shared" si="69"/>
        <v>0</v>
      </c>
      <c r="N131" s="52">
        <f t="shared" si="69"/>
        <v>0</v>
      </c>
      <c r="O131" s="52">
        <f t="shared" si="69"/>
        <v>0</v>
      </c>
    </row>
    <row r="132" spans="1:15" s="57" customFormat="1">
      <c r="A132" s="50">
        <f t="shared" si="65"/>
        <v>2</v>
      </c>
      <c r="B132" s="150"/>
      <c r="C132" s="258" t="s">
        <v>42</v>
      </c>
      <c r="D132" s="59" t="s">
        <v>3</v>
      </c>
      <c r="E132" s="52">
        <f t="shared" ref="E132:O132" si="70">SUMIF($C$276:$C$1817,$C132,E$276:E$1817)</f>
        <v>148450</v>
      </c>
      <c r="F132" s="52">
        <f t="shared" si="70"/>
        <v>223919</v>
      </c>
      <c r="G132" s="52">
        <f t="shared" si="70"/>
        <v>0</v>
      </c>
      <c r="H132" s="52">
        <f t="shared" si="70"/>
        <v>0</v>
      </c>
      <c r="I132" s="52">
        <f t="shared" si="70"/>
        <v>0</v>
      </c>
      <c r="J132" s="52">
        <f t="shared" si="70"/>
        <v>0</v>
      </c>
      <c r="K132" s="52">
        <f t="shared" si="70"/>
        <v>0</v>
      </c>
      <c r="L132" s="52">
        <f t="shared" si="70"/>
        <v>0</v>
      </c>
      <c r="M132" s="52">
        <f t="shared" si="70"/>
        <v>0</v>
      </c>
      <c r="N132" s="52">
        <f t="shared" si="70"/>
        <v>0</v>
      </c>
      <c r="O132" s="52">
        <f t="shared" si="70"/>
        <v>0</v>
      </c>
    </row>
    <row r="133" spans="1:15" s="57" customFormat="1">
      <c r="A133" s="50">
        <f t="shared" si="65"/>
        <v>2</v>
      </c>
      <c r="B133" s="150"/>
      <c r="C133" s="259" t="s">
        <v>449</v>
      </c>
      <c r="D133" s="117" t="s">
        <v>446</v>
      </c>
      <c r="E133" s="11">
        <f>SUBTOTAL(9,E134:E138)</f>
        <v>316398</v>
      </c>
      <c r="F133" s="11">
        <f>SUBTOTAL(9,F134:F138)</f>
        <v>427988</v>
      </c>
      <c r="G133" s="11">
        <f>SUBTOTAL(9,G134:G138)</f>
        <v>0</v>
      </c>
      <c r="H133" s="11">
        <f t="shared" ref="H133:N133" si="71">SUBTOTAL(9,H134:H138)</f>
        <v>0</v>
      </c>
      <c r="I133" s="11">
        <f t="shared" si="71"/>
        <v>0</v>
      </c>
      <c r="J133" s="11">
        <f t="shared" si="71"/>
        <v>0</v>
      </c>
      <c r="K133" s="11">
        <f t="shared" si="71"/>
        <v>0</v>
      </c>
      <c r="L133" s="11">
        <f t="shared" si="71"/>
        <v>0</v>
      </c>
      <c r="M133" s="11">
        <f t="shared" si="71"/>
        <v>0</v>
      </c>
      <c r="N133" s="11">
        <f t="shared" si="71"/>
        <v>0</v>
      </c>
      <c r="O133" s="11">
        <f>SUBTOTAL(9,O134:O138)</f>
        <v>0</v>
      </c>
    </row>
    <row r="134" spans="1:15" s="57" customFormat="1" ht="25.5">
      <c r="A134" s="50">
        <f t="shared" si="65"/>
        <v>2</v>
      </c>
      <c r="B134" s="150"/>
      <c r="C134" s="260" t="s">
        <v>153</v>
      </c>
      <c r="D134" s="60" t="s">
        <v>37</v>
      </c>
      <c r="E134" s="52">
        <f t="shared" ref="E134:O141" si="72">SUMIF($C$276:$C$1817,$C134,E$276:E$1817)</f>
        <v>167108</v>
      </c>
      <c r="F134" s="52">
        <f t="shared" si="72"/>
        <v>219782</v>
      </c>
      <c r="G134" s="52">
        <f t="shared" si="72"/>
        <v>0</v>
      </c>
      <c r="H134" s="52">
        <f t="shared" si="72"/>
        <v>0</v>
      </c>
      <c r="I134" s="52">
        <f t="shared" si="72"/>
        <v>0</v>
      </c>
      <c r="J134" s="52">
        <f t="shared" si="72"/>
        <v>0</v>
      </c>
      <c r="K134" s="52">
        <f t="shared" si="72"/>
        <v>0</v>
      </c>
      <c r="L134" s="52">
        <f t="shared" si="72"/>
        <v>0</v>
      </c>
      <c r="M134" s="52">
        <f t="shared" si="72"/>
        <v>0</v>
      </c>
      <c r="N134" s="52">
        <f t="shared" si="72"/>
        <v>0</v>
      </c>
      <c r="O134" s="52">
        <f t="shared" si="72"/>
        <v>0</v>
      </c>
    </row>
    <row r="135" spans="1:15" s="57" customFormat="1" ht="25.5" hidden="1">
      <c r="A135" s="50">
        <f t="shared" si="65"/>
        <v>3</v>
      </c>
      <c r="B135" s="150"/>
      <c r="C135" s="260" t="s">
        <v>154</v>
      </c>
      <c r="D135" s="60" t="s">
        <v>38</v>
      </c>
      <c r="E135" s="52">
        <f t="shared" si="72"/>
        <v>0</v>
      </c>
      <c r="F135" s="52">
        <f t="shared" si="72"/>
        <v>0</v>
      </c>
      <c r="G135" s="52">
        <f t="shared" si="72"/>
        <v>0</v>
      </c>
      <c r="H135" s="52">
        <f t="shared" si="72"/>
        <v>0</v>
      </c>
      <c r="I135" s="52">
        <f t="shared" si="72"/>
        <v>0</v>
      </c>
      <c r="J135" s="52">
        <f t="shared" si="72"/>
        <v>0</v>
      </c>
      <c r="K135" s="52">
        <f t="shared" si="72"/>
        <v>0</v>
      </c>
      <c r="L135" s="52">
        <f t="shared" si="72"/>
        <v>0</v>
      </c>
      <c r="M135" s="52">
        <f t="shared" si="72"/>
        <v>0</v>
      </c>
      <c r="N135" s="52">
        <f t="shared" si="72"/>
        <v>0</v>
      </c>
      <c r="O135" s="52">
        <f t="shared" si="72"/>
        <v>0</v>
      </c>
    </row>
    <row r="136" spans="1:15" s="57" customFormat="1">
      <c r="A136" s="50">
        <f t="shared" si="65"/>
        <v>2</v>
      </c>
      <c r="B136" s="150"/>
      <c r="C136" s="260" t="s">
        <v>155</v>
      </c>
      <c r="D136" s="60" t="s">
        <v>39</v>
      </c>
      <c r="E136" s="52">
        <f t="shared" si="72"/>
        <v>96031</v>
      </c>
      <c r="F136" s="52">
        <f t="shared" si="72"/>
        <v>126844</v>
      </c>
      <c r="G136" s="52">
        <f t="shared" si="72"/>
        <v>0</v>
      </c>
      <c r="H136" s="52">
        <f t="shared" si="72"/>
        <v>0</v>
      </c>
      <c r="I136" s="52">
        <f t="shared" si="72"/>
        <v>0</v>
      </c>
      <c r="J136" s="52">
        <f t="shared" si="72"/>
        <v>0</v>
      </c>
      <c r="K136" s="52">
        <f t="shared" si="72"/>
        <v>0</v>
      </c>
      <c r="L136" s="52">
        <f t="shared" si="72"/>
        <v>0</v>
      </c>
      <c r="M136" s="52">
        <f t="shared" si="72"/>
        <v>0</v>
      </c>
      <c r="N136" s="52">
        <f t="shared" si="72"/>
        <v>0</v>
      </c>
      <c r="O136" s="52">
        <f t="shared" si="72"/>
        <v>0</v>
      </c>
    </row>
    <row r="137" spans="1:15" s="57" customFormat="1" ht="25.5">
      <c r="A137" s="50">
        <f t="shared" si="65"/>
        <v>2</v>
      </c>
      <c r="B137" s="150"/>
      <c r="C137" s="260" t="s">
        <v>156</v>
      </c>
      <c r="D137" s="60" t="s">
        <v>40</v>
      </c>
      <c r="E137" s="52">
        <f t="shared" si="72"/>
        <v>53259</v>
      </c>
      <c r="F137" s="52">
        <f t="shared" si="72"/>
        <v>81362</v>
      </c>
      <c r="G137" s="52">
        <f t="shared" si="72"/>
        <v>0</v>
      </c>
      <c r="H137" s="52">
        <f t="shared" si="72"/>
        <v>0</v>
      </c>
      <c r="I137" s="52">
        <f t="shared" si="72"/>
        <v>0</v>
      </c>
      <c r="J137" s="52">
        <f t="shared" si="72"/>
        <v>0</v>
      </c>
      <c r="K137" s="52">
        <f t="shared" si="72"/>
        <v>0</v>
      </c>
      <c r="L137" s="52">
        <f t="shared" si="72"/>
        <v>0</v>
      </c>
      <c r="M137" s="52">
        <f t="shared" si="72"/>
        <v>0</v>
      </c>
      <c r="N137" s="52">
        <f t="shared" si="72"/>
        <v>0</v>
      </c>
      <c r="O137" s="52">
        <f t="shared" si="72"/>
        <v>0</v>
      </c>
    </row>
    <row r="138" spans="1:15" s="57" customFormat="1" ht="25.5" hidden="1">
      <c r="A138" s="50">
        <f t="shared" si="65"/>
        <v>3</v>
      </c>
      <c r="B138" s="150"/>
      <c r="C138" s="260" t="s">
        <v>157</v>
      </c>
      <c r="D138" s="60" t="s">
        <v>41</v>
      </c>
      <c r="E138" s="52">
        <f t="shared" si="72"/>
        <v>0</v>
      </c>
      <c r="F138" s="52">
        <f t="shared" si="72"/>
        <v>0</v>
      </c>
      <c r="G138" s="52">
        <f t="shared" si="72"/>
        <v>0</v>
      </c>
      <c r="H138" s="52">
        <f t="shared" si="72"/>
        <v>0</v>
      </c>
      <c r="I138" s="52">
        <f t="shared" si="72"/>
        <v>0</v>
      </c>
      <c r="J138" s="52">
        <f t="shared" si="72"/>
        <v>0</v>
      </c>
      <c r="K138" s="52">
        <f t="shared" si="72"/>
        <v>0</v>
      </c>
      <c r="L138" s="52">
        <f t="shared" si="72"/>
        <v>0</v>
      </c>
      <c r="M138" s="52">
        <f t="shared" si="72"/>
        <v>0</v>
      </c>
      <c r="N138" s="52">
        <f t="shared" si="72"/>
        <v>0</v>
      </c>
      <c r="O138" s="52">
        <f t="shared" si="72"/>
        <v>0</v>
      </c>
    </row>
    <row r="139" spans="1:15" s="57" customFormat="1" hidden="1">
      <c r="A139" s="50">
        <f t="shared" si="65"/>
        <v>3</v>
      </c>
      <c r="B139" s="150"/>
      <c r="C139" s="160" t="s">
        <v>158</v>
      </c>
      <c r="D139" s="60" t="s">
        <v>4</v>
      </c>
      <c r="E139" s="52">
        <f t="shared" si="72"/>
        <v>0</v>
      </c>
      <c r="F139" s="52">
        <f t="shared" si="72"/>
        <v>0</v>
      </c>
      <c r="G139" s="52">
        <f t="shared" si="72"/>
        <v>0</v>
      </c>
      <c r="H139" s="52">
        <f t="shared" si="72"/>
        <v>0</v>
      </c>
      <c r="I139" s="52">
        <f t="shared" si="72"/>
        <v>0</v>
      </c>
      <c r="J139" s="52">
        <f t="shared" si="72"/>
        <v>0</v>
      </c>
      <c r="K139" s="52">
        <f t="shared" si="72"/>
        <v>0</v>
      </c>
      <c r="L139" s="52">
        <f t="shared" si="72"/>
        <v>0</v>
      </c>
      <c r="M139" s="52">
        <f t="shared" si="72"/>
        <v>0</v>
      </c>
      <c r="N139" s="52">
        <f t="shared" si="72"/>
        <v>0</v>
      </c>
      <c r="O139" s="52">
        <f t="shared" si="72"/>
        <v>0</v>
      </c>
    </row>
    <row r="140" spans="1:15" s="57" customFormat="1">
      <c r="A140" s="50">
        <f t="shared" si="65"/>
        <v>2</v>
      </c>
      <c r="B140" s="150"/>
      <c r="C140" s="159" t="s">
        <v>19</v>
      </c>
      <c r="D140" s="59" t="s">
        <v>5</v>
      </c>
      <c r="E140" s="52">
        <f t="shared" si="72"/>
        <v>98213</v>
      </c>
      <c r="F140" s="52">
        <f t="shared" si="72"/>
        <v>375318</v>
      </c>
      <c r="G140" s="52">
        <f t="shared" si="72"/>
        <v>11022700</v>
      </c>
      <c r="H140" s="52">
        <f t="shared" si="72"/>
        <v>11022700</v>
      </c>
      <c r="I140" s="52">
        <f t="shared" si="72"/>
        <v>0</v>
      </c>
      <c r="J140" s="52">
        <f t="shared" si="72"/>
        <v>11022700</v>
      </c>
      <c r="K140" s="52">
        <f t="shared" si="72"/>
        <v>11022700</v>
      </c>
      <c r="L140" s="52">
        <f t="shared" si="72"/>
        <v>0</v>
      </c>
      <c r="M140" s="52">
        <f t="shared" si="72"/>
        <v>11022700</v>
      </c>
      <c r="N140" s="52">
        <f t="shared" si="72"/>
        <v>0</v>
      </c>
      <c r="O140" s="52">
        <f t="shared" si="72"/>
        <v>11022700</v>
      </c>
    </row>
    <row r="141" spans="1:15" s="57" customFormat="1" hidden="1">
      <c r="A141" s="50">
        <f t="shared" si="65"/>
        <v>3</v>
      </c>
      <c r="B141" s="150"/>
      <c r="C141" s="162" t="s">
        <v>450</v>
      </c>
      <c r="D141" s="118" t="s">
        <v>173</v>
      </c>
      <c r="E141" s="52">
        <f t="shared" si="72"/>
        <v>0</v>
      </c>
      <c r="F141" s="52">
        <f t="shared" si="72"/>
        <v>0</v>
      </c>
      <c r="G141" s="52">
        <f t="shared" si="72"/>
        <v>0</v>
      </c>
      <c r="H141" s="52">
        <f t="shared" si="72"/>
        <v>0</v>
      </c>
      <c r="I141" s="52">
        <f t="shared" si="72"/>
        <v>0</v>
      </c>
      <c r="J141" s="52">
        <f t="shared" si="72"/>
        <v>0</v>
      </c>
      <c r="K141" s="52">
        <f t="shared" si="72"/>
        <v>0</v>
      </c>
      <c r="L141" s="52">
        <f t="shared" si="72"/>
        <v>0</v>
      </c>
      <c r="M141" s="52">
        <f t="shared" si="72"/>
        <v>0</v>
      </c>
      <c r="N141" s="52">
        <f t="shared" si="72"/>
        <v>0</v>
      </c>
      <c r="O141" s="52">
        <f t="shared" si="72"/>
        <v>0</v>
      </c>
    </row>
    <row r="142" spans="1:15" s="57" customFormat="1" hidden="1">
      <c r="A142" s="50">
        <f t="shared" si="65"/>
        <v>3</v>
      </c>
      <c r="B142" s="150"/>
      <c r="C142" s="163" t="s">
        <v>33</v>
      </c>
      <c r="D142" s="136"/>
      <c r="E142" s="11">
        <f>SUBTOTAL(9,E143:E144)</f>
        <v>0</v>
      </c>
      <c r="F142" s="11">
        <f>SUBTOTAL(9,F143:F144)</f>
        <v>0</v>
      </c>
      <c r="G142" s="11">
        <f>SUBTOTAL(9,G143:G144)</f>
        <v>0</v>
      </c>
      <c r="H142" s="11">
        <f t="shared" ref="H142:N142" si="73">SUBTOTAL(9,H143:H144)</f>
        <v>0</v>
      </c>
      <c r="I142" s="11">
        <f t="shared" si="73"/>
        <v>0</v>
      </c>
      <c r="J142" s="11">
        <f t="shared" si="73"/>
        <v>0</v>
      </c>
      <c r="K142" s="11">
        <f t="shared" si="73"/>
        <v>0</v>
      </c>
      <c r="L142" s="11">
        <f t="shared" si="73"/>
        <v>0</v>
      </c>
      <c r="M142" s="11">
        <f t="shared" si="73"/>
        <v>0</v>
      </c>
      <c r="N142" s="11">
        <f t="shared" si="73"/>
        <v>0</v>
      </c>
      <c r="O142" s="11">
        <f>SUBTOTAL(9,O143:O144)</f>
        <v>0</v>
      </c>
    </row>
    <row r="143" spans="1:15" s="57" customFormat="1" hidden="1">
      <c r="A143" s="50">
        <f t="shared" si="65"/>
        <v>3</v>
      </c>
      <c r="B143" s="150"/>
      <c r="C143" s="164" t="s">
        <v>82</v>
      </c>
      <c r="D143" s="136"/>
      <c r="E143" s="52">
        <f t="shared" ref="E143:O153" si="74">SUMIF($C$276:$C$1817,$C143,E$276:E$1817)</f>
        <v>0</v>
      </c>
      <c r="F143" s="52">
        <f t="shared" si="74"/>
        <v>0</v>
      </c>
      <c r="G143" s="52">
        <f t="shared" si="74"/>
        <v>0</v>
      </c>
      <c r="H143" s="52">
        <f t="shared" si="74"/>
        <v>0</v>
      </c>
      <c r="I143" s="52">
        <f t="shared" si="74"/>
        <v>0</v>
      </c>
      <c r="J143" s="52">
        <f t="shared" si="74"/>
        <v>0</v>
      </c>
      <c r="K143" s="52">
        <f t="shared" si="74"/>
        <v>0</v>
      </c>
      <c r="L143" s="52">
        <f t="shared" si="74"/>
        <v>0</v>
      </c>
      <c r="M143" s="52">
        <f t="shared" si="74"/>
        <v>0</v>
      </c>
      <c r="N143" s="52">
        <f t="shared" si="74"/>
        <v>0</v>
      </c>
      <c r="O143" s="52">
        <f t="shared" si="74"/>
        <v>0</v>
      </c>
    </row>
    <row r="144" spans="1:15" s="57" customFormat="1" hidden="1">
      <c r="A144" s="50">
        <f t="shared" si="65"/>
        <v>3</v>
      </c>
      <c r="B144" s="150"/>
      <c r="C144" s="164" t="s">
        <v>83</v>
      </c>
      <c r="D144" s="136"/>
      <c r="E144" s="52">
        <f t="shared" si="74"/>
        <v>0</v>
      </c>
      <c r="F144" s="52">
        <f t="shared" si="74"/>
        <v>0</v>
      </c>
      <c r="G144" s="52">
        <f t="shared" si="74"/>
        <v>0</v>
      </c>
      <c r="H144" s="52">
        <f t="shared" si="74"/>
        <v>0</v>
      </c>
      <c r="I144" s="52">
        <f t="shared" si="74"/>
        <v>0</v>
      </c>
      <c r="J144" s="52">
        <f t="shared" si="74"/>
        <v>0</v>
      </c>
      <c r="K144" s="52">
        <f t="shared" si="74"/>
        <v>0</v>
      </c>
      <c r="L144" s="52">
        <f t="shared" si="74"/>
        <v>0</v>
      </c>
      <c r="M144" s="52">
        <f t="shared" si="74"/>
        <v>0</v>
      </c>
      <c r="N144" s="52">
        <f t="shared" si="74"/>
        <v>0</v>
      </c>
      <c r="O144" s="52">
        <f t="shared" si="74"/>
        <v>0</v>
      </c>
    </row>
    <row r="145" spans="1:15" s="57" customFormat="1" hidden="1">
      <c r="A145" s="50">
        <f t="shared" si="65"/>
        <v>3</v>
      </c>
      <c r="B145" s="153"/>
      <c r="C145" s="163" t="s">
        <v>22</v>
      </c>
      <c r="D145" s="137" t="s">
        <v>11</v>
      </c>
      <c r="E145" s="52">
        <f t="shared" si="74"/>
        <v>0</v>
      </c>
      <c r="F145" s="52">
        <f t="shared" si="74"/>
        <v>0</v>
      </c>
      <c r="G145" s="52">
        <f t="shared" si="74"/>
        <v>0</v>
      </c>
      <c r="H145" s="52">
        <f t="shared" si="74"/>
        <v>0</v>
      </c>
      <c r="I145" s="52">
        <f t="shared" si="74"/>
        <v>0</v>
      </c>
      <c r="J145" s="52">
        <f t="shared" si="74"/>
        <v>0</v>
      </c>
      <c r="K145" s="52">
        <f t="shared" si="74"/>
        <v>0</v>
      </c>
      <c r="L145" s="52">
        <f t="shared" si="74"/>
        <v>0</v>
      </c>
      <c r="M145" s="52">
        <f t="shared" si="74"/>
        <v>0</v>
      </c>
      <c r="N145" s="52">
        <f t="shared" si="74"/>
        <v>0</v>
      </c>
      <c r="O145" s="52">
        <f t="shared" si="74"/>
        <v>0</v>
      </c>
    </row>
    <row r="146" spans="1:15" s="57" customFormat="1">
      <c r="A146" s="50">
        <f t="shared" si="65"/>
        <v>2</v>
      </c>
      <c r="B146" s="153"/>
      <c r="C146" s="163" t="s">
        <v>29</v>
      </c>
      <c r="D146" s="136" t="s">
        <v>6</v>
      </c>
      <c r="E146" s="52">
        <f t="shared" si="74"/>
        <v>1156044</v>
      </c>
      <c r="F146" s="52">
        <f t="shared" si="74"/>
        <v>1613816</v>
      </c>
      <c r="G146" s="52">
        <f t="shared" si="74"/>
        <v>508400</v>
      </c>
      <c r="H146" s="52">
        <f t="shared" si="74"/>
        <v>508400</v>
      </c>
      <c r="I146" s="52">
        <f t="shared" si="74"/>
        <v>0</v>
      </c>
      <c r="J146" s="52">
        <f t="shared" si="74"/>
        <v>508400</v>
      </c>
      <c r="K146" s="52">
        <f t="shared" si="74"/>
        <v>508400</v>
      </c>
      <c r="L146" s="52">
        <f t="shared" si="74"/>
        <v>0</v>
      </c>
      <c r="M146" s="52">
        <f t="shared" si="74"/>
        <v>508400</v>
      </c>
      <c r="N146" s="52">
        <f t="shared" si="74"/>
        <v>0</v>
      </c>
      <c r="O146" s="52">
        <f t="shared" si="74"/>
        <v>508400</v>
      </c>
    </row>
    <row r="147" spans="1:15" s="57" customFormat="1" hidden="1">
      <c r="A147" s="50">
        <f t="shared" si="65"/>
        <v>3</v>
      </c>
      <c r="B147" s="153"/>
      <c r="C147" s="163" t="s">
        <v>20</v>
      </c>
      <c r="D147" s="136" t="s">
        <v>7</v>
      </c>
      <c r="E147" s="52">
        <f t="shared" si="74"/>
        <v>0</v>
      </c>
      <c r="F147" s="52">
        <f t="shared" si="74"/>
        <v>0</v>
      </c>
      <c r="G147" s="52">
        <f t="shared" si="74"/>
        <v>0</v>
      </c>
      <c r="H147" s="52">
        <f t="shared" si="74"/>
        <v>0</v>
      </c>
      <c r="I147" s="52">
        <f t="shared" si="74"/>
        <v>0</v>
      </c>
      <c r="J147" s="52">
        <f t="shared" si="74"/>
        <v>0</v>
      </c>
      <c r="K147" s="52">
        <f t="shared" si="74"/>
        <v>0</v>
      </c>
      <c r="L147" s="52">
        <f t="shared" si="74"/>
        <v>0</v>
      </c>
      <c r="M147" s="52">
        <f t="shared" si="74"/>
        <v>0</v>
      </c>
      <c r="N147" s="52">
        <f t="shared" si="74"/>
        <v>0</v>
      </c>
      <c r="O147" s="52">
        <f t="shared" si="74"/>
        <v>0</v>
      </c>
    </row>
    <row r="148" spans="1:15">
      <c r="A148" s="50">
        <f t="shared" si="65"/>
        <v>2</v>
      </c>
      <c r="B148" s="153"/>
      <c r="C148" s="163" t="s">
        <v>21</v>
      </c>
      <c r="D148" s="137" t="s">
        <v>8</v>
      </c>
      <c r="E148" s="52">
        <f t="shared" si="74"/>
        <v>7586409</v>
      </c>
      <c r="F148" s="52">
        <f t="shared" si="74"/>
        <v>8138047</v>
      </c>
      <c r="G148" s="52">
        <f t="shared" si="74"/>
        <v>666600</v>
      </c>
      <c r="H148" s="52">
        <f t="shared" si="74"/>
        <v>404500</v>
      </c>
      <c r="I148" s="52">
        <f t="shared" si="74"/>
        <v>-94400</v>
      </c>
      <c r="J148" s="52">
        <f t="shared" si="74"/>
        <v>310100</v>
      </c>
      <c r="K148" s="52">
        <f t="shared" si="74"/>
        <v>350400</v>
      </c>
      <c r="L148" s="52">
        <f t="shared" si="74"/>
        <v>-92400</v>
      </c>
      <c r="M148" s="52">
        <f t="shared" si="74"/>
        <v>258000</v>
      </c>
      <c r="N148" s="52">
        <f t="shared" si="74"/>
        <v>0</v>
      </c>
      <c r="O148" s="52">
        <f t="shared" si="74"/>
        <v>258000</v>
      </c>
    </row>
    <row r="149" spans="1:15">
      <c r="A149" s="50">
        <f t="shared" si="65"/>
        <v>2</v>
      </c>
      <c r="B149" s="153"/>
      <c r="C149" s="163" t="s">
        <v>526</v>
      </c>
      <c r="D149" s="137" t="s">
        <v>31</v>
      </c>
      <c r="E149" s="52">
        <f t="shared" si="74"/>
        <v>30219966</v>
      </c>
      <c r="F149" s="52">
        <f t="shared" si="74"/>
        <v>14597721</v>
      </c>
      <c r="G149" s="52">
        <f t="shared" si="74"/>
        <v>49900000</v>
      </c>
      <c r="H149" s="52">
        <f t="shared" si="74"/>
        <v>49900000</v>
      </c>
      <c r="I149" s="52">
        <f t="shared" si="74"/>
        <v>9322000</v>
      </c>
      <c r="J149" s="52">
        <f t="shared" si="74"/>
        <v>59222000</v>
      </c>
      <c r="K149" s="52">
        <f t="shared" si="74"/>
        <v>49900000</v>
      </c>
      <c r="L149" s="52">
        <f t="shared" si="74"/>
        <v>11882000</v>
      </c>
      <c r="M149" s="52">
        <f t="shared" si="74"/>
        <v>61782000</v>
      </c>
      <c r="N149" s="52">
        <f t="shared" si="74"/>
        <v>1565000</v>
      </c>
      <c r="O149" s="52">
        <f t="shared" si="74"/>
        <v>63347000</v>
      </c>
    </row>
    <row r="150" spans="1:15" ht="25.5" hidden="1">
      <c r="A150" s="50">
        <f t="shared" si="65"/>
        <v>3</v>
      </c>
      <c r="B150" s="153"/>
      <c r="C150" s="163" t="s">
        <v>527</v>
      </c>
      <c r="D150" s="136" t="s">
        <v>43</v>
      </c>
      <c r="E150" s="52">
        <f t="shared" si="74"/>
        <v>0</v>
      </c>
      <c r="F150" s="52">
        <f t="shared" si="74"/>
        <v>0</v>
      </c>
      <c r="G150" s="52">
        <f t="shared" si="74"/>
        <v>0</v>
      </c>
      <c r="H150" s="52">
        <f t="shared" si="74"/>
        <v>0</v>
      </c>
      <c r="I150" s="52">
        <f t="shared" si="74"/>
        <v>0</v>
      </c>
      <c r="J150" s="52">
        <f t="shared" si="74"/>
        <v>0</v>
      </c>
      <c r="K150" s="52">
        <f t="shared" si="74"/>
        <v>0</v>
      </c>
      <c r="L150" s="52">
        <f t="shared" si="74"/>
        <v>0</v>
      </c>
      <c r="M150" s="52">
        <f t="shared" si="74"/>
        <v>0</v>
      </c>
      <c r="N150" s="52">
        <f t="shared" si="74"/>
        <v>0</v>
      </c>
      <c r="O150" s="52">
        <f t="shared" si="74"/>
        <v>0</v>
      </c>
    </row>
    <row r="151" spans="1:15" hidden="1">
      <c r="A151" s="50">
        <f t="shared" si="65"/>
        <v>3</v>
      </c>
      <c r="B151" s="153"/>
      <c r="C151" s="163" t="s">
        <v>558</v>
      </c>
      <c r="D151" s="137" t="s">
        <v>559</v>
      </c>
      <c r="E151" s="52">
        <f t="shared" si="74"/>
        <v>0</v>
      </c>
      <c r="F151" s="52">
        <f t="shared" si="74"/>
        <v>0</v>
      </c>
      <c r="G151" s="52">
        <f t="shared" si="74"/>
        <v>0</v>
      </c>
      <c r="H151" s="52">
        <f t="shared" si="74"/>
        <v>0</v>
      </c>
      <c r="I151" s="52">
        <f t="shared" si="74"/>
        <v>0</v>
      </c>
      <c r="J151" s="52">
        <f t="shared" si="74"/>
        <v>0</v>
      </c>
      <c r="K151" s="52">
        <f t="shared" si="74"/>
        <v>0</v>
      </c>
      <c r="L151" s="52">
        <f t="shared" si="74"/>
        <v>0</v>
      </c>
      <c r="M151" s="52">
        <f t="shared" si="74"/>
        <v>0</v>
      </c>
      <c r="N151" s="52">
        <f t="shared" si="74"/>
        <v>0</v>
      </c>
      <c r="O151" s="52">
        <f t="shared" si="74"/>
        <v>0</v>
      </c>
    </row>
    <row r="152" spans="1:15" ht="25.5">
      <c r="A152" s="50">
        <f t="shared" si="65"/>
        <v>2</v>
      </c>
      <c r="B152" s="153"/>
      <c r="C152" s="163" t="s">
        <v>528</v>
      </c>
      <c r="D152" s="136" t="s">
        <v>9</v>
      </c>
      <c r="E152" s="52">
        <f t="shared" si="74"/>
        <v>11678714</v>
      </c>
      <c r="F152" s="52">
        <f t="shared" si="74"/>
        <v>18940048</v>
      </c>
      <c r="G152" s="52">
        <f t="shared" si="74"/>
        <v>4051500</v>
      </c>
      <c r="H152" s="52">
        <f t="shared" si="74"/>
        <v>4051500</v>
      </c>
      <c r="I152" s="52">
        <f t="shared" si="74"/>
        <v>200000</v>
      </c>
      <c r="J152" s="52">
        <f t="shared" si="74"/>
        <v>4251500</v>
      </c>
      <c r="K152" s="52">
        <f t="shared" si="74"/>
        <v>4051500</v>
      </c>
      <c r="L152" s="52">
        <f t="shared" si="74"/>
        <v>400000</v>
      </c>
      <c r="M152" s="52">
        <f t="shared" si="74"/>
        <v>4451500</v>
      </c>
      <c r="N152" s="52">
        <f t="shared" si="74"/>
        <v>0</v>
      </c>
      <c r="O152" s="52">
        <f t="shared" si="74"/>
        <v>4451500</v>
      </c>
    </row>
    <row r="153" spans="1:15" ht="25.5">
      <c r="A153" s="50">
        <f t="shared" si="65"/>
        <v>2</v>
      </c>
      <c r="B153" s="153"/>
      <c r="C153" s="163" t="s">
        <v>30</v>
      </c>
      <c r="D153" s="136" t="s">
        <v>10</v>
      </c>
      <c r="E153" s="52">
        <f t="shared" si="74"/>
        <v>434055</v>
      </c>
      <c r="F153" s="52">
        <f t="shared" si="74"/>
        <v>450893</v>
      </c>
      <c r="G153" s="52">
        <f t="shared" si="74"/>
        <v>435900</v>
      </c>
      <c r="H153" s="52">
        <f t="shared" si="74"/>
        <v>435900</v>
      </c>
      <c r="I153" s="52">
        <f t="shared" si="74"/>
        <v>0</v>
      </c>
      <c r="J153" s="52">
        <f t="shared" si="74"/>
        <v>435900</v>
      </c>
      <c r="K153" s="52">
        <f t="shared" si="74"/>
        <v>435900</v>
      </c>
      <c r="L153" s="52">
        <f t="shared" si="74"/>
        <v>0</v>
      </c>
      <c r="M153" s="52">
        <f t="shared" si="74"/>
        <v>435900</v>
      </c>
      <c r="N153" s="52">
        <f t="shared" si="74"/>
        <v>0</v>
      </c>
      <c r="O153" s="52">
        <f t="shared" si="74"/>
        <v>435900</v>
      </c>
    </row>
    <row r="154" spans="1:15" hidden="1">
      <c r="A154" s="50">
        <f t="shared" si="65"/>
        <v>3</v>
      </c>
      <c r="B154" s="153"/>
      <c r="C154" s="165" t="s">
        <v>451</v>
      </c>
      <c r="D154" s="138" t="s">
        <v>93</v>
      </c>
      <c r="E154" s="61">
        <f>SUBTOTAL(9,E155:E156)</f>
        <v>0</v>
      </c>
      <c r="F154" s="61">
        <f>SUBTOTAL(9,F155:F156)</f>
        <v>0</v>
      </c>
      <c r="G154" s="61">
        <f>SUBTOTAL(9,G155:G156)</f>
        <v>0</v>
      </c>
      <c r="H154" s="61">
        <f t="shared" ref="H154:N154" si="75">SUBTOTAL(9,H155:H156)</f>
        <v>0</v>
      </c>
      <c r="I154" s="61">
        <f t="shared" si="75"/>
        <v>0</v>
      </c>
      <c r="J154" s="61">
        <f t="shared" si="75"/>
        <v>0</v>
      </c>
      <c r="K154" s="61">
        <f t="shared" si="75"/>
        <v>0</v>
      </c>
      <c r="L154" s="61">
        <f t="shared" si="75"/>
        <v>0</v>
      </c>
      <c r="M154" s="61">
        <f t="shared" si="75"/>
        <v>0</v>
      </c>
      <c r="N154" s="61">
        <f t="shared" si="75"/>
        <v>0</v>
      </c>
      <c r="O154" s="61">
        <f>SUBTOTAL(9,O155:O156)</f>
        <v>0</v>
      </c>
    </row>
    <row r="155" spans="1:15" hidden="1">
      <c r="A155" s="50">
        <f t="shared" si="65"/>
        <v>3</v>
      </c>
      <c r="B155" s="153"/>
      <c r="C155" s="166" t="s">
        <v>452</v>
      </c>
      <c r="D155" s="138" t="s">
        <v>453</v>
      </c>
      <c r="E155" s="52">
        <f t="shared" ref="E155:O156" si="76">SUMIF($C$276:$C$1817,$C155,E$276:E$1817)</f>
        <v>0</v>
      </c>
      <c r="F155" s="52">
        <f t="shared" si="76"/>
        <v>0</v>
      </c>
      <c r="G155" s="52">
        <f t="shared" si="76"/>
        <v>0</v>
      </c>
      <c r="H155" s="52">
        <f t="shared" si="76"/>
        <v>0</v>
      </c>
      <c r="I155" s="52">
        <f t="shared" si="76"/>
        <v>0</v>
      </c>
      <c r="J155" s="52">
        <f t="shared" si="76"/>
        <v>0</v>
      </c>
      <c r="K155" s="52">
        <f t="shared" si="76"/>
        <v>0</v>
      </c>
      <c r="L155" s="52">
        <f t="shared" si="76"/>
        <v>0</v>
      </c>
      <c r="M155" s="52">
        <f t="shared" si="76"/>
        <v>0</v>
      </c>
      <c r="N155" s="52">
        <f t="shared" si="76"/>
        <v>0</v>
      </c>
      <c r="O155" s="52">
        <f t="shared" si="76"/>
        <v>0</v>
      </c>
    </row>
    <row r="156" spans="1:15" hidden="1">
      <c r="A156" s="50">
        <f t="shared" si="65"/>
        <v>3</v>
      </c>
      <c r="B156" s="153"/>
      <c r="C156" s="166" t="s">
        <v>454</v>
      </c>
      <c r="D156" s="138" t="s">
        <v>455</v>
      </c>
      <c r="E156" s="52">
        <f t="shared" si="76"/>
        <v>0</v>
      </c>
      <c r="F156" s="52">
        <f t="shared" si="76"/>
        <v>0</v>
      </c>
      <c r="G156" s="52">
        <f t="shared" si="76"/>
        <v>0</v>
      </c>
      <c r="H156" s="52">
        <f t="shared" si="76"/>
        <v>0</v>
      </c>
      <c r="I156" s="52">
        <f t="shared" si="76"/>
        <v>0</v>
      </c>
      <c r="J156" s="52">
        <f t="shared" si="76"/>
        <v>0</v>
      </c>
      <c r="K156" s="52">
        <f t="shared" si="76"/>
        <v>0</v>
      </c>
      <c r="L156" s="52">
        <f t="shared" si="76"/>
        <v>0</v>
      </c>
      <c r="M156" s="52">
        <f t="shared" si="76"/>
        <v>0</v>
      </c>
      <c r="N156" s="52">
        <f t="shared" si="76"/>
        <v>0</v>
      </c>
      <c r="O156" s="52">
        <f t="shared" si="76"/>
        <v>0</v>
      </c>
    </row>
    <row r="157" spans="1:15">
      <c r="A157" s="50">
        <f t="shared" si="65"/>
        <v>2</v>
      </c>
      <c r="B157" s="156"/>
      <c r="C157" s="158" t="s">
        <v>32</v>
      </c>
      <c r="D157" s="136"/>
      <c r="E157" s="11">
        <f>SUBTOTAL(9,E158:E162)</f>
        <v>867358</v>
      </c>
      <c r="F157" s="11">
        <f>SUBTOTAL(9,F158:F162)</f>
        <v>1936528</v>
      </c>
      <c r="G157" s="11">
        <f>SUBTOTAL(9,G158:G162)</f>
        <v>10000000</v>
      </c>
      <c r="H157" s="11">
        <f t="shared" ref="H157:N157" si="77">SUBTOTAL(9,H158:H162)</f>
        <v>10000000</v>
      </c>
      <c r="I157" s="11">
        <f t="shared" si="77"/>
        <v>-10000000</v>
      </c>
      <c r="J157" s="11">
        <f t="shared" si="77"/>
        <v>0</v>
      </c>
      <c r="K157" s="11">
        <f t="shared" si="77"/>
        <v>0</v>
      </c>
      <c r="L157" s="11">
        <f t="shared" si="77"/>
        <v>0</v>
      </c>
      <c r="M157" s="11">
        <f t="shared" si="77"/>
        <v>0</v>
      </c>
      <c r="N157" s="11">
        <f t="shared" si="77"/>
        <v>0</v>
      </c>
      <c r="O157" s="11">
        <f>SUBTOTAL(9,O158:O162)</f>
        <v>0</v>
      </c>
    </row>
    <row r="158" spans="1:15">
      <c r="A158" s="50">
        <f t="shared" si="65"/>
        <v>2</v>
      </c>
      <c r="B158" s="153"/>
      <c r="C158" s="163" t="s">
        <v>70</v>
      </c>
      <c r="D158" s="137" t="s">
        <v>71</v>
      </c>
      <c r="E158" s="52">
        <f t="shared" ref="E158:O162" si="78">SUMIF($C$276:$C$1817,$C158,E$276:E$1817)</f>
        <v>867358</v>
      </c>
      <c r="F158" s="52">
        <f t="shared" si="78"/>
        <v>1936528</v>
      </c>
      <c r="G158" s="52">
        <f t="shared" si="78"/>
        <v>10000000</v>
      </c>
      <c r="H158" s="52">
        <f t="shared" si="78"/>
        <v>10000000</v>
      </c>
      <c r="I158" s="52">
        <f t="shared" si="78"/>
        <v>-10000000</v>
      </c>
      <c r="J158" s="52">
        <f t="shared" si="78"/>
        <v>0</v>
      </c>
      <c r="K158" s="52">
        <f t="shared" si="78"/>
        <v>0</v>
      </c>
      <c r="L158" s="52">
        <f t="shared" si="78"/>
        <v>0</v>
      </c>
      <c r="M158" s="52">
        <f t="shared" si="78"/>
        <v>0</v>
      </c>
      <c r="N158" s="52">
        <f t="shared" si="78"/>
        <v>0</v>
      </c>
      <c r="O158" s="52">
        <f t="shared" si="78"/>
        <v>0</v>
      </c>
    </row>
    <row r="159" spans="1:15" hidden="1">
      <c r="A159" s="50">
        <f t="shared" si="65"/>
        <v>3</v>
      </c>
      <c r="B159" s="153"/>
      <c r="C159" s="163" t="s">
        <v>72</v>
      </c>
      <c r="D159" s="137" t="s">
        <v>73</v>
      </c>
      <c r="E159" s="52">
        <f t="shared" si="78"/>
        <v>0</v>
      </c>
      <c r="F159" s="52">
        <f t="shared" si="78"/>
        <v>0</v>
      </c>
      <c r="G159" s="52">
        <f t="shared" si="78"/>
        <v>0</v>
      </c>
      <c r="H159" s="52">
        <f t="shared" si="78"/>
        <v>0</v>
      </c>
      <c r="I159" s="52">
        <f t="shared" si="78"/>
        <v>0</v>
      </c>
      <c r="J159" s="52">
        <f t="shared" si="78"/>
        <v>0</v>
      </c>
      <c r="K159" s="52">
        <f t="shared" si="78"/>
        <v>0</v>
      </c>
      <c r="L159" s="52">
        <f t="shared" si="78"/>
        <v>0</v>
      </c>
      <c r="M159" s="52">
        <f t="shared" si="78"/>
        <v>0</v>
      </c>
      <c r="N159" s="52">
        <f t="shared" si="78"/>
        <v>0</v>
      </c>
      <c r="O159" s="52">
        <f t="shared" si="78"/>
        <v>0</v>
      </c>
    </row>
    <row r="160" spans="1:15" hidden="1">
      <c r="A160" s="50">
        <f t="shared" si="65"/>
        <v>3</v>
      </c>
      <c r="B160" s="153"/>
      <c r="C160" s="163" t="s">
        <v>74</v>
      </c>
      <c r="D160" s="137" t="s">
        <v>75</v>
      </c>
      <c r="E160" s="52">
        <f t="shared" si="78"/>
        <v>0</v>
      </c>
      <c r="F160" s="52">
        <f t="shared" si="78"/>
        <v>0</v>
      </c>
      <c r="G160" s="52">
        <f t="shared" si="78"/>
        <v>0</v>
      </c>
      <c r="H160" s="52">
        <f t="shared" si="78"/>
        <v>0</v>
      </c>
      <c r="I160" s="52">
        <f t="shared" si="78"/>
        <v>0</v>
      </c>
      <c r="J160" s="52">
        <f t="shared" si="78"/>
        <v>0</v>
      </c>
      <c r="K160" s="52">
        <f t="shared" si="78"/>
        <v>0</v>
      </c>
      <c r="L160" s="52">
        <f t="shared" si="78"/>
        <v>0</v>
      </c>
      <c r="M160" s="52">
        <f t="shared" si="78"/>
        <v>0</v>
      </c>
      <c r="N160" s="52">
        <f t="shared" si="78"/>
        <v>0</v>
      </c>
      <c r="O160" s="52">
        <f t="shared" si="78"/>
        <v>0</v>
      </c>
    </row>
    <row r="161" spans="1:15" hidden="1">
      <c r="A161" s="50">
        <f t="shared" si="65"/>
        <v>3</v>
      </c>
      <c r="B161" s="153"/>
      <c r="C161" s="163" t="s">
        <v>76</v>
      </c>
      <c r="D161" s="137" t="s">
        <v>77</v>
      </c>
      <c r="E161" s="52">
        <f t="shared" si="78"/>
        <v>0</v>
      </c>
      <c r="F161" s="52">
        <f t="shared" si="78"/>
        <v>0</v>
      </c>
      <c r="G161" s="52">
        <f t="shared" si="78"/>
        <v>0</v>
      </c>
      <c r="H161" s="52">
        <f t="shared" si="78"/>
        <v>0</v>
      </c>
      <c r="I161" s="52">
        <f t="shared" si="78"/>
        <v>0</v>
      </c>
      <c r="J161" s="52">
        <f t="shared" si="78"/>
        <v>0</v>
      </c>
      <c r="K161" s="52">
        <f t="shared" si="78"/>
        <v>0</v>
      </c>
      <c r="L161" s="52">
        <f t="shared" si="78"/>
        <v>0</v>
      </c>
      <c r="M161" s="52">
        <f t="shared" si="78"/>
        <v>0</v>
      </c>
      <c r="N161" s="52">
        <f t="shared" si="78"/>
        <v>0</v>
      </c>
      <c r="O161" s="52">
        <f t="shared" si="78"/>
        <v>0</v>
      </c>
    </row>
    <row r="162" spans="1:15" hidden="1">
      <c r="A162" s="50">
        <f t="shared" si="65"/>
        <v>3</v>
      </c>
      <c r="B162" s="153"/>
      <c r="C162" s="163" t="s">
        <v>12</v>
      </c>
      <c r="D162" s="137" t="s">
        <v>28</v>
      </c>
      <c r="E162" s="52">
        <f t="shared" si="78"/>
        <v>0</v>
      </c>
      <c r="F162" s="52">
        <f t="shared" si="78"/>
        <v>0</v>
      </c>
      <c r="G162" s="52">
        <f t="shared" si="78"/>
        <v>0</v>
      </c>
      <c r="H162" s="52">
        <f t="shared" si="78"/>
        <v>0</v>
      </c>
      <c r="I162" s="52">
        <f t="shared" si="78"/>
        <v>0</v>
      </c>
      <c r="J162" s="52">
        <f t="shared" si="78"/>
        <v>0</v>
      </c>
      <c r="K162" s="52">
        <f t="shared" si="78"/>
        <v>0</v>
      </c>
      <c r="L162" s="52">
        <f t="shared" si="78"/>
        <v>0</v>
      </c>
      <c r="M162" s="52">
        <f t="shared" si="78"/>
        <v>0</v>
      </c>
      <c r="N162" s="52">
        <f t="shared" si="78"/>
        <v>0</v>
      </c>
      <c r="O162" s="52">
        <f t="shared" si="78"/>
        <v>0</v>
      </c>
    </row>
    <row r="163" spans="1:15" ht="25.5" hidden="1">
      <c r="A163" s="50">
        <f t="shared" si="65"/>
        <v>3</v>
      </c>
      <c r="B163" s="156"/>
      <c r="C163" s="158" t="s">
        <v>23</v>
      </c>
      <c r="D163" s="137"/>
      <c r="E163" s="11">
        <f>SUBTOTAL(9,E164:E166)</f>
        <v>0</v>
      </c>
      <c r="F163" s="11">
        <f>SUBTOTAL(9,F164:F166)</f>
        <v>0</v>
      </c>
      <c r="G163" s="11">
        <f>SUBTOTAL(9,G164:G166)</f>
        <v>0</v>
      </c>
      <c r="H163" s="11">
        <f t="shared" ref="H163:N163" si="79">SUBTOTAL(9,H164:H166)</f>
        <v>0</v>
      </c>
      <c r="I163" s="11">
        <f t="shared" si="79"/>
        <v>0</v>
      </c>
      <c r="J163" s="11">
        <f t="shared" si="79"/>
        <v>0</v>
      </c>
      <c r="K163" s="11">
        <f t="shared" si="79"/>
        <v>0</v>
      </c>
      <c r="L163" s="11">
        <f t="shared" si="79"/>
        <v>0</v>
      </c>
      <c r="M163" s="11">
        <f t="shared" si="79"/>
        <v>0</v>
      </c>
      <c r="N163" s="11">
        <f t="shared" si="79"/>
        <v>0</v>
      </c>
      <c r="O163" s="11">
        <f>SUBTOTAL(9,O164:O166)</f>
        <v>0</v>
      </c>
    </row>
    <row r="164" spans="1:15" hidden="1">
      <c r="A164" s="50">
        <f t="shared" si="65"/>
        <v>3</v>
      </c>
      <c r="B164" s="156"/>
      <c r="C164" s="163" t="s">
        <v>90</v>
      </c>
      <c r="D164" s="137" t="s">
        <v>87</v>
      </c>
      <c r="E164" s="52">
        <f t="shared" ref="E164:O167" si="80">SUMIF($C$276:$C$1817,$C164,E$276:E$1817)</f>
        <v>0</v>
      </c>
      <c r="F164" s="52">
        <f t="shared" si="80"/>
        <v>0</v>
      </c>
      <c r="G164" s="52">
        <f t="shared" si="80"/>
        <v>0</v>
      </c>
      <c r="H164" s="52">
        <f t="shared" si="80"/>
        <v>0</v>
      </c>
      <c r="I164" s="52">
        <f t="shared" si="80"/>
        <v>0</v>
      </c>
      <c r="J164" s="52">
        <f t="shared" si="80"/>
        <v>0</v>
      </c>
      <c r="K164" s="52">
        <f t="shared" si="80"/>
        <v>0</v>
      </c>
      <c r="L164" s="52">
        <f t="shared" si="80"/>
        <v>0</v>
      </c>
      <c r="M164" s="52">
        <f t="shared" si="80"/>
        <v>0</v>
      </c>
      <c r="N164" s="52">
        <f t="shared" si="80"/>
        <v>0</v>
      </c>
      <c r="O164" s="52">
        <f t="shared" si="80"/>
        <v>0</v>
      </c>
    </row>
    <row r="165" spans="1:15" hidden="1">
      <c r="A165" s="50">
        <f t="shared" si="65"/>
        <v>3</v>
      </c>
      <c r="B165" s="156"/>
      <c r="C165" s="163" t="s">
        <v>92</v>
      </c>
      <c r="D165" s="137" t="s">
        <v>89</v>
      </c>
      <c r="E165" s="52">
        <f t="shared" si="80"/>
        <v>0</v>
      </c>
      <c r="F165" s="52">
        <f t="shared" si="80"/>
        <v>0</v>
      </c>
      <c r="G165" s="52">
        <f t="shared" si="80"/>
        <v>0</v>
      </c>
      <c r="H165" s="52">
        <f t="shared" si="80"/>
        <v>0</v>
      </c>
      <c r="I165" s="52">
        <f t="shared" si="80"/>
        <v>0</v>
      </c>
      <c r="J165" s="52">
        <f t="shared" si="80"/>
        <v>0</v>
      </c>
      <c r="K165" s="52">
        <f t="shared" si="80"/>
        <v>0</v>
      </c>
      <c r="L165" s="52">
        <f t="shared" si="80"/>
        <v>0</v>
      </c>
      <c r="M165" s="52">
        <f t="shared" si="80"/>
        <v>0</v>
      </c>
      <c r="N165" s="52">
        <f t="shared" si="80"/>
        <v>0</v>
      </c>
      <c r="O165" s="52">
        <f t="shared" si="80"/>
        <v>0</v>
      </c>
    </row>
    <row r="166" spans="1:15" hidden="1">
      <c r="A166" s="50">
        <f t="shared" si="65"/>
        <v>3</v>
      </c>
      <c r="B166" s="156"/>
      <c r="C166" s="163" t="s">
        <v>91</v>
      </c>
      <c r="D166" s="137" t="s">
        <v>88</v>
      </c>
      <c r="E166" s="52">
        <f t="shared" si="80"/>
        <v>0</v>
      </c>
      <c r="F166" s="52">
        <f t="shared" si="80"/>
        <v>0</v>
      </c>
      <c r="G166" s="52">
        <f t="shared" si="80"/>
        <v>0</v>
      </c>
      <c r="H166" s="52">
        <f t="shared" si="80"/>
        <v>0</v>
      </c>
      <c r="I166" s="52">
        <f t="shared" si="80"/>
        <v>0</v>
      </c>
      <c r="J166" s="52">
        <f t="shared" si="80"/>
        <v>0</v>
      </c>
      <c r="K166" s="52">
        <f t="shared" si="80"/>
        <v>0</v>
      </c>
      <c r="L166" s="52">
        <f t="shared" si="80"/>
        <v>0</v>
      </c>
      <c r="M166" s="52">
        <f t="shared" si="80"/>
        <v>0</v>
      </c>
      <c r="N166" s="52">
        <f t="shared" si="80"/>
        <v>0</v>
      </c>
      <c r="O166" s="52">
        <f t="shared" si="80"/>
        <v>0</v>
      </c>
    </row>
    <row r="167" spans="1:15" hidden="1">
      <c r="A167" s="50">
        <f t="shared" si="65"/>
        <v>3</v>
      </c>
      <c r="B167" s="145" t="s">
        <v>148</v>
      </c>
      <c r="C167" s="157" t="s">
        <v>24</v>
      </c>
      <c r="D167" s="137" t="s">
        <v>13</v>
      </c>
      <c r="E167" s="52">
        <f t="shared" si="80"/>
        <v>0</v>
      </c>
      <c r="F167" s="52">
        <f t="shared" si="80"/>
        <v>0</v>
      </c>
      <c r="G167" s="52">
        <f t="shared" si="80"/>
        <v>0</v>
      </c>
      <c r="H167" s="52">
        <f t="shared" si="80"/>
        <v>0</v>
      </c>
      <c r="I167" s="52">
        <f t="shared" si="80"/>
        <v>0</v>
      </c>
      <c r="J167" s="52">
        <f t="shared" si="80"/>
        <v>0</v>
      </c>
      <c r="K167" s="52">
        <f t="shared" si="80"/>
        <v>0</v>
      </c>
      <c r="L167" s="52">
        <f t="shared" si="80"/>
        <v>0</v>
      </c>
      <c r="M167" s="52">
        <f t="shared" si="80"/>
        <v>0</v>
      </c>
      <c r="N167" s="52">
        <f t="shared" si="80"/>
        <v>0</v>
      </c>
      <c r="O167" s="52">
        <f t="shared" si="80"/>
        <v>0</v>
      </c>
    </row>
    <row r="168" spans="1:15">
      <c r="A168" s="55">
        <v>1</v>
      </c>
      <c r="B168" s="153"/>
      <c r="C168" s="155"/>
      <c r="D168" s="137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</row>
    <row r="169" spans="1:15">
      <c r="A169" s="55">
        <v>1</v>
      </c>
      <c r="B169" s="153"/>
      <c r="C169" s="157" t="s">
        <v>36</v>
      </c>
      <c r="D169" s="137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</row>
    <row r="170" spans="1:15">
      <c r="A170" s="50">
        <f t="shared" ref="A170:A179" si="81">IF(MAX(E170:P170)=0,IF(MIN(E170:P170)=0,3,2),2)</f>
        <v>2</v>
      </c>
      <c r="B170" s="153"/>
      <c r="C170" s="155" t="s">
        <v>78</v>
      </c>
      <c r="D170" s="137"/>
      <c r="E170" s="62">
        <f>E172+E178</f>
        <v>7401</v>
      </c>
      <c r="F170" s="62">
        <f t="shared" ref="F170:O170" si="82">F172+F178</f>
        <v>7595.5</v>
      </c>
      <c r="G170" s="62">
        <f t="shared" si="82"/>
        <v>7268</v>
      </c>
      <c r="H170" s="62">
        <f t="shared" si="82"/>
        <v>7268</v>
      </c>
      <c r="I170" s="62">
        <f t="shared" si="82"/>
        <v>0</v>
      </c>
      <c r="J170" s="62">
        <f t="shared" si="82"/>
        <v>7268</v>
      </c>
      <c r="K170" s="62">
        <f t="shared" si="82"/>
        <v>7268</v>
      </c>
      <c r="L170" s="62">
        <f t="shared" si="82"/>
        <v>0</v>
      </c>
      <c r="M170" s="62">
        <f t="shared" si="82"/>
        <v>7268</v>
      </c>
      <c r="N170" s="62">
        <f t="shared" si="82"/>
        <v>0</v>
      </c>
      <c r="O170" s="62">
        <f t="shared" si="82"/>
        <v>7268</v>
      </c>
    </row>
    <row r="171" spans="1:15">
      <c r="A171" s="50">
        <f t="shared" si="81"/>
        <v>2</v>
      </c>
      <c r="B171" s="153"/>
      <c r="C171" s="155" t="s">
        <v>79</v>
      </c>
      <c r="D171" s="137"/>
      <c r="E171" s="62">
        <f>E175+E179</f>
        <v>7377</v>
      </c>
      <c r="F171" s="62">
        <f t="shared" ref="F171:O171" si="83">F175+F179</f>
        <v>7557.5</v>
      </c>
      <c r="G171" s="62">
        <f t="shared" si="83"/>
        <v>7268</v>
      </c>
      <c r="H171" s="62">
        <f t="shared" si="83"/>
        <v>7268</v>
      </c>
      <c r="I171" s="62">
        <f t="shared" si="83"/>
        <v>0</v>
      </c>
      <c r="J171" s="62">
        <f t="shared" si="83"/>
        <v>7268</v>
      </c>
      <c r="K171" s="62">
        <f t="shared" si="83"/>
        <v>7268</v>
      </c>
      <c r="L171" s="62">
        <f t="shared" si="83"/>
        <v>0</v>
      </c>
      <c r="M171" s="62">
        <f t="shared" si="83"/>
        <v>7268</v>
      </c>
      <c r="N171" s="62">
        <f t="shared" si="83"/>
        <v>0</v>
      </c>
      <c r="O171" s="62">
        <f t="shared" si="83"/>
        <v>7268</v>
      </c>
    </row>
    <row r="172" spans="1:15">
      <c r="A172" s="50">
        <f t="shared" si="81"/>
        <v>2</v>
      </c>
      <c r="B172" s="153"/>
      <c r="C172" s="155" t="s">
        <v>34</v>
      </c>
      <c r="D172" s="137"/>
      <c r="E172" s="62">
        <f>SUM(E173:E174)</f>
        <v>239</v>
      </c>
      <c r="F172" s="62">
        <f>SUM(F173:F174)</f>
        <v>285</v>
      </c>
      <c r="G172" s="62">
        <f>SUM(G173:G174)</f>
        <v>291</v>
      </c>
      <c r="H172" s="62">
        <f t="shared" ref="H172:N172" si="84">SUM(H173:H174)</f>
        <v>291</v>
      </c>
      <c r="I172" s="62">
        <f t="shared" si="84"/>
        <v>0</v>
      </c>
      <c r="J172" s="62">
        <f t="shared" si="84"/>
        <v>291</v>
      </c>
      <c r="K172" s="62">
        <f t="shared" si="84"/>
        <v>291</v>
      </c>
      <c r="L172" s="62">
        <f t="shared" si="84"/>
        <v>0</v>
      </c>
      <c r="M172" s="62">
        <f t="shared" si="84"/>
        <v>291</v>
      </c>
      <c r="N172" s="62">
        <f t="shared" si="84"/>
        <v>0</v>
      </c>
      <c r="O172" s="62">
        <f>SUM(O173:O174)</f>
        <v>291</v>
      </c>
    </row>
    <row r="173" spans="1:15">
      <c r="A173" s="50">
        <f t="shared" si="81"/>
        <v>2</v>
      </c>
      <c r="B173" s="153"/>
      <c r="C173" s="167" t="s">
        <v>80</v>
      </c>
      <c r="D173" s="137"/>
      <c r="E173" s="52">
        <f t="shared" ref="E173:O174" si="85">SUMIF($C$276:$C$1817,$C173,E$276:E$1817)</f>
        <v>85</v>
      </c>
      <c r="F173" s="52">
        <f t="shared" si="85"/>
        <v>91</v>
      </c>
      <c r="G173" s="52">
        <f t="shared" si="85"/>
        <v>94</v>
      </c>
      <c r="H173" s="52">
        <f t="shared" si="85"/>
        <v>94</v>
      </c>
      <c r="I173" s="52">
        <f t="shared" si="85"/>
        <v>0</v>
      </c>
      <c r="J173" s="52">
        <f t="shared" si="85"/>
        <v>94</v>
      </c>
      <c r="K173" s="52">
        <f t="shared" si="85"/>
        <v>94</v>
      </c>
      <c r="L173" s="52">
        <f t="shared" si="85"/>
        <v>0</v>
      </c>
      <c r="M173" s="52">
        <f t="shared" si="85"/>
        <v>94</v>
      </c>
      <c r="N173" s="52">
        <f t="shared" si="85"/>
        <v>0</v>
      </c>
      <c r="O173" s="52">
        <f t="shared" si="85"/>
        <v>94</v>
      </c>
    </row>
    <row r="174" spans="1:15">
      <c r="A174" s="50">
        <f t="shared" si="81"/>
        <v>2</v>
      </c>
      <c r="B174" s="153"/>
      <c r="C174" s="167" t="s">
        <v>81</v>
      </c>
      <c r="D174" s="137"/>
      <c r="E174" s="52">
        <f t="shared" si="85"/>
        <v>154</v>
      </c>
      <c r="F174" s="52">
        <f t="shared" si="85"/>
        <v>194</v>
      </c>
      <c r="G174" s="52">
        <f t="shared" si="85"/>
        <v>197</v>
      </c>
      <c r="H174" s="52">
        <f t="shared" si="85"/>
        <v>197</v>
      </c>
      <c r="I174" s="52">
        <f t="shared" si="85"/>
        <v>0</v>
      </c>
      <c r="J174" s="52">
        <f t="shared" si="85"/>
        <v>197</v>
      </c>
      <c r="K174" s="52">
        <f t="shared" si="85"/>
        <v>197</v>
      </c>
      <c r="L174" s="52">
        <f t="shared" si="85"/>
        <v>0</v>
      </c>
      <c r="M174" s="52">
        <f t="shared" si="85"/>
        <v>197</v>
      </c>
      <c r="N174" s="52">
        <f t="shared" si="85"/>
        <v>0</v>
      </c>
      <c r="O174" s="52">
        <f t="shared" si="85"/>
        <v>197</v>
      </c>
    </row>
    <row r="175" spans="1:15">
      <c r="A175" s="50">
        <f t="shared" si="81"/>
        <v>2</v>
      </c>
      <c r="B175" s="153"/>
      <c r="C175" s="155" t="s">
        <v>35</v>
      </c>
      <c r="D175" s="137"/>
      <c r="E175" s="62">
        <f>SUM(E176:E177)</f>
        <v>243</v>
      </c>
      <c r="F175" s="62">
        <f>SUM(F176:F177)</f>
        <v>285</v>
      </c>
      <c r="G175" s="62">
        <f>SUM(G176:G177)</f>
        <v>291</v>
      </c>
      <c r="H175" s="62">
        <f t="shared" ref="H175:N175" si="86">SUM(H176:H177)</f>
        <v>291</v>
      </c>
      <c r="I175" s="62">
        <f t="shared" si="86"/>
        <v>0</v>
      </c>
      <c r="J175" s="62">
        <f t="shared" si="86"/>
        <v>291</v>
      </c>
      <c r="K175" s="62">
        <f t="shared" si="86"/>
        <v>291</v>
      </c>
      <c r="L175" s="62">
        <f t="shared" si="86"/>
        <v>0</v>
      </c>
      <c r="M175" s="62">
        <f t="shared" si="86"/>
        <v>291</v>
      </c>
      <c r="N175" s="62">
        <f t="shared" si="86"/>
        <v>0</v>
      </c>
      <c r="O175" s="62">
        <f>SUM(O176:O177)</f>
        <v>291</v>
      </c>
    </row>
    <row r="176" spans="1:15">
      <c r="A176" s="50">
        <f t="shared" si="81"/>
        <v>2</v>
      </c>
      <c r="B176" s="153"/>
      <c r="C176" s="167" t="s">
        <v>84</v>
      </c>
      <c r="D176" s="137"/>
      <c r="E176" s="52">
        <f t="shared" ref="E176:O179" si="87">SUMIF($C$276:$C$1817,$C176,E$276:E$1817)</f>
        <v>91</v>
      </c>
      <c r="F176" s="52">
        <f t="shared" si="87"/>
        <v>91</v>
      </c>
      <c r="G176" s="52">
        <f t="shared" si="87"/>
        <v>94</v>
      </c>
      <c r="H176" s="52">
        <f t="shared" si="87"/>
        <v>94</v>
      </c>
      <c r="I176" s="52">
        <f t="shared" si="87"/>
        <v>0</v>
      </c>
      <c r="J176" s="52">
        <f t="shared" si="87"/>
        <v>94</v>
      </c>
      <c r="K176" s="52">
        <f t="shared" si="87"/>
        <v>94</v>
      </c>
      <c r="L176" s="52">
        <f t="shared" si="87"/>
        <v>0</v>
      </c>
      <c r="M176" s="52">
        <f t="shared" si="87"/>
        <v>94</v>
      </c>
      <c r="N176" s="52">
        <f t="shared" si="87"/>
        <v>0</v>
      </c>
      <c r="O176" s="52">
        <f t="shared" si="87"/>
        <v>94</v>
      </c>
    </row>
    <row r="177" spans="1:15">
      <c r="A177" s="50">
        <f t="shared" si="81"/>
        <v>2</v>
      </c>
      <c r="B177" s="153"/>
      <c r="C177" s="167" t="s">
        <v>85</v>
      </c>
      <c r="D177" s="137"/>
      <c r="E177" s="52">
        <f t="shared" si="87"/>
        <v>152</v>
      </c>
      <c r="F177" s="52">
        <f t="shared" si="87"/>
        <v>194</v>
      </c>
      <c r="G177" s="52">
        <f t="shared" si="87"/>
        <v>197</v>
      </c>
      <c r="H177" s="52">
        <f t="shared" si="87"/>
        <v>197</v>
      </c>
      <c r="I177" s="52">
        <f t="shared" si="87"/>
        <v>0</v>
      </c>
      <c r="J177" s="52">
        <f t="shared" si="87"/>
        <v>197</v>
      </c>
      <c r="K177" s="52">
        <f t="shared" si="87"/>
        <v>197</v>
      </c>
      <c r="L177" s="52">
        <f t="shared" si="87"/>
        <v>0</v>
      </c>
      <c r="M177" s="52">
        <f t="shared" si="87"/>
        <v>197</v>
      </c>
      <c r="N177" s="52">
        <f t="shared" si="87"/>
        <v>0</v>
      </c>
      <c r="O177" s="52">
        <f t="shared" si="87"/>
        <v>197</v>
      </c>
    </row>
    <row r="178" spans="1:15">
      <c r="A178" s="50">
        <f t="shared" si="81"/>
        <v>2</v>
      </c>
      <c r="B178" s="153"/>
      <c r="C178" s="168" t="s">
        <v>763</v>
      </c>
      <c r="D178" s="137"/>
      <c r="E178" s="52">
        <f t="shared" si="87"/>
        <v>7162</v>
      </c>
      <c r="F178" s="52">
        <f t="shared" si="87"/>
        <v>7310.5</v>
      </c>
      <c r="G178" s="52">
        <f t="shared" si="87"/>
        <v>6977</v>
      </c>
      <c r="H178" s="52">
        <f t="shared" si="87"/>
        <v>6977</v>
      </c>
      <c r="I178" s="52">
        <f t="shared" si="87"/>
        <v>0</v>
      </c>
      <c r="J178" s="52">
        <f t="shared" si="87"/>
        <v>6977</v>
      </c>
      <c r="K178" s="52">
        <f t="shared" si="87"/>
        <v>6977</v>
      </c>
      <c r="L178" s="52">
        <f t="shared" si="87"/>
        <v>0</v>
      </c>
      <c r="M178" s="52">
        <f t="shared" si="87"/>
        <v>6977</v>
      </c>
      <c r="N178" s="52">
        <f t="shared" si="87"/>
        <v>0</v>
      </c>
      <c r="O178" s="52">
        <f t="shared" si="87"/>
        <v>6977</v>
      </c>
    </row>
    <row r="179" spans="1:15">
      <c r="A179" s="50">
        <f t="shared" si="81"/>
        <v>2</v>
      </c>
      <c r="B179" s="153"/>
      <c r="C179" s="168" t="s">
        <v>764</v>
      </c>
      <c r="D179" s="137"/>
      <c r="E179" s="52">
        <f t="shared" si="87"/>
        <v>7134</v>
      </c>
      <c r="F179" s="52">
        <f t="shared" si="87"/>
        <v>7272.5</v>
      </c>
      <c r="G179" s="52">
        <f t="shared" si="87"/>
        <v>6977</v>
      </c>
      <c r="H179" s="52">
        <f t="shared" si="87"/>
        <v>6977</v>
      </c>
      <c r="I179" s="52">
        <f t="shared" si="87"/>
        <v>0</v>
      </c>
      <c r="J179" s="52">
        <f t="shared" si="87"/>
        <v>6977</v>
      </c>
      <c r="K179" s="52">
        <f t="shared" si="87"/>
        <v>6977</v>
      </c>
      <c r="L179" s="52">
        <f t="shared" si="87"/>
        <v>0</v>
      </c>
      <c r="M179" s="52">
        <f t="shared" si="87"/>
        <v>6977</v>
      </c>
      <c r="N179" s="52">
        <f t="shared" si="87"/>
        <v>0</v>
      </c>
      <c r="O179" s="52">
        <f t="shared" si="87"/>
        <v>6977</v>
      </c>
    </row>
    <row r="180" spans="1:15">
      <c r="A180" s="50">
        <v>1</v>
      </c>
      <c r="B180" s="172"/>
      <c r="C180" s="156"/>
      <c r="D180" s="14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 spans="1:15" s="49" customFormat="1">
      <c r="A181" s="63">
        <v>1</v>
      </c>
      <c r="B181" s="191"/>
      <c r="C181" s="192" t="s">
        <v>402</v>
      </c>
      <c r="D181" s="193" t="s">
        <v>211</v>
      </c>
      <c r="E181" s="64">
        <f>SUBTOTAL(9,E183:E218)</f>
        <v>257371122</v>
      </c>
      <c r="F181" s="64">
        <f>SUBTOTAL(9,F183:F218)</f>
        <v>297635921</v>
      </c>
      <c r="G181" s="64">
        <f>SUBTOTAL(9,G183:G218)</f>
        <v>318307000</v>
      </c>
      <c r="H181" s="64">
        <f t="shared" ref="H181:N181" si="88">SUBTOTAL(9,H183:H218)</f>
        <v>323462800</v>
      </c>
      <c r="I181" s="64">
        <f t="shared" si="88"/>
        <v>31887700</v>
      </c>
      <c r="J181" s="64">
        <f t="shared" si="88"/>
        <v>355350500</v>
      </c>
      <c r="K181" s="64">
        <f t="shared" si="88"/>
        <v>309491300</v>
      </c>
      <c r="L181" s="64">
        <f t="shared" si="88"/>
        <v>56045900</v>
      </c>
      <c r="M181" s="64">
        <f t="shared" si="88"/>
        <v>365537200</v>
      </c>
      <c r="N181" s="64">
        <f t="shared" si="88"/>
        <v>7751100</v>
      </c>
      <c r="O181" s="64">
        <f>SUBTOTAL(9,O183:O218)</f>
        <v>373288300</v>
      </c>
    </row>
    <row r="182" spans="1:15" s="49" customFormat="1">
      <c r="A182" s="63">
        <v>1</v>
      </c>
      <c r="B182" s="194"/>
      <c r="C182" s="195"/>
      <c r="D182" s="196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</row>
    <row r="183" spans="1:15" s="49" customFormat="1">
      <c r="A183" s="63">
        <v>1</v>
      </c>
      <c r="B183" s="191"/>
      <c r="C183" s="192" t="s">
        <v>403</v>
      </c>
      <c r="D183" s="193"/>
      <c r="E183" s="64">
        <f>SUBTOTAL(9,E185:E216)</f>
        <v>257371122</v>
      </c>
      <c r="F183" s="64">
        <f>SUBTOTAL(9,F185:F216)</f>
        <v>297635921</v>
      </c>
      <c r="G183" s="64">
        <f>SUBTOTAL(9,G185:G216)</f>
        <v>318307000</v>
      </c>
      <c r="H183" s="64">
        <f t="shared" ref="H183:N183" si="89">SUBTOTAL(9,H185:H216)</f>
        <v>323462800</v>
      </c>
      <c r="I183" s="64">
        <f t="shared" si="89"/>
        <v>31887700</v>
      </c>
      <c r="J183" s="64">
        <f t="shared" si="89"/>
        <v>355350500</v>
      </c>
      <c r="K183" s="64">
        <f t="shared" si="89"/>
        <v>309491300</v>
      </c>
      <c r="L183" s="64">
        <f t="shared" si="89"/>
        <v>56045900</v>
      </c>
      <c r="M183" s="64">
        <f t="shared" si="89"/>
        <v>365537200</v>
      </c>
      <c r="N183" s="64">
        <f t="shared" si="89"/>
        <v>7751100</v>
      </c>
      <c r="O183" s="64">
        <f>SUBTOTAL(9,O185:O216)</f>
        <v>373288300</v>
      </c>
    </row>
    <row r="184" spans="1:15" s="49" customFormat="1">
      <c r="A184" s="63">
        <v>1</v>
      </c>
      <c r="B184" s="194"/>
      <c r="C184" s="195"/>
      <c r="D184" s="196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</row>
    <row r="185" spans="1:15" s="49" customFormat="1" ht="25.5">
      <c r="A185" s="63">
        <f>MIN(A186:A188)</f>
        <v>2</v>
      </c>
      <c r="B185" s="194"/>
      <c r="C185" s="197" t="s">
        <v>404</v>
      </c>
      <c r="D185" s="198" t="s">
        <v>290</v>
      </c>
      <c r="E185" s="65">
        <f>SUBTOTAL(9,E186:E188)</f>
        <v>253197714</v>
      </c>
      <c r="F185" s="65">
        <f>SUBTOTAL(9,F186:F188)</f>
        <v>304212660</v>
      </c>
      <c r="G185" s="65">
        <f>SUBTOTAL(9,G186:G188)</f>
        <v>314507000</v>
      </c>
      <c r="H185" s="65">
        <f t="shared" ref="H185:N185" si="90">SUBTOTAL(9,H186:H188)</f>
        <v>319662800</v>
      </c>
      <c r="I185" s="65">
        <f t="shared" si="90"/>
        <v>31887700</v>
      </c>
      <c r="J185" s="65">
        <f t="shared" si="90"/>
        <v>351550500</v>
      </c>
      <c r="K185" s="65">
        <f t="shared" si="90"/>
        <v>305691300</v>
      </c>
      <c r="L185" s="65">
        <f t="shared" si="90"/>
        <v>56045900</v>
      </c>
      <c r="M185" s="65">
        <f t="shared" si="90"/>
        <v>361737200</v>
      </c>
      <c r="N185" s="65">
        <f t="shared" si="90"/>
        <v>7751100</v>
      </c>
      <c r="O185" s="65">
        <f>SUBTOTAL(9,O186:O188)</f>
        <v>369488300</v>
      </c>
    </row>
    <row r="186" spans="1:15" s="49" customFormat="1">
      <c r="A186" s="63">
        <f>IF(MAX(E186:P186)=0,IF(MIN(E186:P186)=0,3,2),2)</f>
        <v>2</v>
      </c>
      <c r="B186" s="194"/>
      <c r="C186" s="199" t="s">
        <v>405</v>
      </c>
      <c r="D186" s="117"/>
      <c r="E186" s="51">
        <v>253197714</v>
      </c>
      <c r="F186" s="51">
        <v>304212660</v>
      </c>
      <c r="G186" s="51">
        <v>314507000</v>
      </c>
      <c r="H186" s="51">
        <v>319662800</v>
      </c>
      <c r="I186" s="51">
        <v>31887700</v>
      </c>
      <c r="J186" s="52">
        <f>H186+I186</f>
        <v>351550500</v>
      </c>
      <c r="K186" s="51">
        <v>305691300</v>
      </c>
      <c r="L186" s="51">
        <v>56045900</v>
      </c>
      <c r="M186" s="52">
        <f>K186+L186</f>
        <v>361737200</v>
      </c>
      <c r="N186" s="51">
        <v>7751100</v>
      </c>
      <c r="O186" s="52">
        <f>M186+N186</f>
        <v>369488300</v>
      </c>
    </row>
    <row r="187" spans="1:15" s="49" customFormat="1" hidden="1">
      <c r="A187" s="63">
        <f>IF(MAX(E187:P187)=0,IF(MIN(E187:P187)=0,3,2),2)</f>
        <v>3</v>
      </c>
      <c r="B187" s="194"/>
      <c r="C187" s="199" t="s">
        <v>406</v>
      </c>
      <c r="D187" s="117"/>
      <c r="E187" s="51"/>
      <c r="F187" s="51"/>
      <c r="G187" s="51"/>
      <c r="H187" s="51"/>
      <c r="I187" s="51"/>
      <c r="J187" s="52">
        <f>H187+I187</f>
        <v>0</v>
      </c>
      <c r="K187" s="51"/>
      <c r="L187" s="51"/>
      <c r="M187" s="52">
        <f>K187+L187</f>
        <v>0</v>
      </c>
      <c r="N187" s="51"/>
      <c r="O187" s="52">
        <f>M187+N187</f>
        <v>0</v>
      </c>
    </row>
    <row r="188" spans="1:15" s="49" customFormat="1" hidden="1">
      <c r="A188" s="63">
        <f>IF(MAX(E188:P188)=0,IF(MIN(E188:P188)=0,3,2),2)</f>
        <v>3</v>
      </c>
      <c r="B188" s="194"/>
      <c r="C188" s="199" t="s">
        <v>291</v>
      </c>
      <c r="D188" s="117"/>
      <c r="E188" s="51"/>
      <c r="F188" s="51"/>
      <c r="G188" s="51"/>
      <c r="H188" s="51"/>
      <c r="I188" s="51"/>
      <c r="J188" s="52">
        <f>H188+I188</f>
        <v>0</v>
      </c>
      <c r="K188" s="51"/>
      <c r="L188" s="51"/>
      <c r="M188" s="52">
        <f>K188+L188</f>
        <v>0</v>
      </c>
      <c r="N188" s="51"/>
      <c r="O188" s="52">
        <f>M188+N188</f>
        <v>0</v>
      </c>
    </row>
    <row r="189" spans="1:15" s="49" customFormat="1" ht="25.5" hidden="1">
      <c r="A189" s="63">
        <f>MIN(A190:A193)</f>
        <v>3</v>
      </c>
      <c r="B189" s="194"/>
      <c r="C189" s="197" t="s">
        <v>407</v>
      </c>
      <c r="D189" s="200" t="s">
        <v>212</v>
      </c>
      <c r="E189" s="66">
        <f>SUBTOTAL(9,E190:E193)</f>
        <v>0</v>
      </c>
      <c r="F189" s="66">
        <f>SUBTOTAL(9,F190:F193)</f>
        <v>0</v>
      </c>
      <c r="G189" s="66">
        <f>SUBTOTAL(9,G190:G193)</f>
        <v>0</v>
      </c>
      <c r="H189" s="66">
        <f t="shared" ref="H189:N189" si="91">SUBTOTAL(9,H190:H193)</f>
        <v>0</v>
      </c>
      <c r="I189" s="66">
        <f t="shared" si="91"/>
        <v>0</v>
      </c>
      <c r="J189" s="66">
        <f t="shared" si="91"/>
        <v>0</v>
      </c>
      <c r="K189" s="66">
        <f t="shared" si="91"/>
        <v>0</v>
      </c>
      <c r="L189" s="66">
        <f t="shared" si="91"/>
        <v>0</v>
      </c>
      <c r="M189" s="66">
        <f t="shared" si="91"/>
        <v>0</v>
      </c>
      <c r="N189" s="66">
        <f t="shared" si="91"/>
        <v>0</v>
      </c>
      <c r="O189" s="66">
        <f>SUBTOTAL(9,O190:O193)</f>
        <v>0</v>
      </c>
    </row>
    <row r="190" spans="1:15" s="49" customFormat="1" hidden="1">
      <c r="A190" s="63">
        <f>IF(MAX(E190:P190)=0,IF(MIN(E190:P190)=0,3,2),2)</f>
        <v>3</v>
      </c>
      <c r="B190" s="194"/>
      <c r="C190" s="199" t="s">
        <v>408</v>
      </c>
      <c r="D190" s="117" t="s">
        <v>213</v>
      </c>
      <c r="E190" s="51"/>
      <c r="F190" s="51"/>
      <c r="G190" s="51"/>
      <c r="H190" s="51"/>
      <c r="I190" s="51"/>
      <c r="J190" s="52">
        <f>H190+I190</f>
        <v>0</v>
      </c>
      <c r="K190" s="51"/>
      <c r="L190" s="51"/>
      <c r="M190" s="52">
        <f>K190+L190</f>
        <v>0</v>
      </c>
      <c r="N190" s="51"/>
      <c r="O190" s="52">
        <f>M190+N190</f>
        <v>0</v>
      </c>
    </row>
    <row r="191" spans="1:15" s="49" customFormat="1" hidden="1">
      <c r="A191" s="63">
        <f>IF(MAX(E191:P191)=0,IF(MIN(E191:P191)=0,3,2),2)</f>
        <v>3</v>
      </c>
      <c r="B191" s="194"/>
      <c r="C191" s="199" t="s">
        <v>409</v>
      </c>
      <c r="D191" s="117" t="s">
        <v>214</v>
      </c>
      <c r="E191" s="51"/>
      <c r="F191" s="51"/>
      <c r="G191" s="51"/>
      <c r="H191" s="51"/>
      <c r="I191" s="51"/>
      <c r="J191" s="52">
        <f>H191+I191</f>
        <v>0</v>
      </c>
      <c r="K191" s="51"/>
      <c r="L191" s="51"/>
      <c r="M191" s="52">
        <f>K191+L191</f>
        <v>0</v>
      </c>
      <c r="N191" s="51"/>
      <c r="O191" s="52">
        <f>M191+N191</f>
        <v>0</v>
      </c>
    </row>
    <row r="192" spans="1:15" s="49" customFormat="1" hidden="1">
      <c r="A192" s="63">
        <f>IF(MAX(E192:P192)=0,IF(MIN(E192:P192)=0,3,2),2)</f>
        <v>3</v>
      </c>
      <c r="B192" s="194"/>
      <c r="C192" s="199" t="s">
        <v>760</v>
      </c>
      <c r="D192" s="117" t="s">
        <v>215</v>
      </c>
      <c r="E192" s="51"/>
      <c r="F192" s="51"/>
      <c r="G192" s="51"/>
      <c r="H192" s="51"/>
      <c r="I192" s="51"/>
      <c r="J192" s="52">
        <f>H192+I192</f>
        <v>0</v>
      </c>
      <c r="K192" s="51"/>
      <c r="L192" s="51"/>
      <c r="M192" s="52">
        <f>K192+L192</f>
        <v>0</v>
      </c>
      <c r="N192" s="51"/>
      <c r="O192" s="52">
        <f>M192+N192</f>
        <v>0</v>
      </c>
    </row>
    <row r="193" spans="1:15" s="49" customFormat="1" hidden="1">
      <c r="A193" s="63">
        <f>IF(MAX(E193:P193)=0,IF(MIN(E193:P193)=0,3,2),2)</f>
        <v>3</v>
      </c>
      <c r="B193" s="194"/>
      <c r="C193" s="199" t="s">
        <v>410</v>
      </c>
      <c r="D193" s="117" t="s">
        <v>216</v>
      </c>
      <c r="E193" s="51"/>
      <c r="F193" s="51"/>
      <c r="G193" s="51"/>
      <c r="H193" s="51"/>
      <c r="I193" s="51"/>
      <c r="J193" s="52">
        <f>H193+I193</f>
        <v>0</v>
      </c>
      <c r="K193" s="51"/>
      <c r="L193" s="51"/>
      <c r="M193" s="52">
        <f>K193+L193</f>
        <v>0</v>
      </c>
      <c r="N193" s="51"/>
      <c r="O193" s="52">
        <f>M193+N193</f>
        <v>0</v>
      </c>
    </row>
    <row r="194" spans="1:15" s="49" customFormat="1" ht="25.5" hidden="1">
      <c r="A194" s="63">
        <f>MIN(A195:A196)</f>
        <v>3</v>
      </c>
      <c r="B194" s="194"/>
      <c r="C194" s="197" t="s">
        <v>411</v>
      </c>
      <c r="D194" s="200" t="s">
        <v>217</v>
      </c>
      <c r="E194" s="65">
        <f>SUBTOTAL(9,E195:E196)</f>
        <v>0</v>
      </c>
      <c r="F194" s="65">
        <f>SUBTOTAL(9,F195:F196)</f>
        <v>0</v>
      </c>
      <c r="G194" s="65">
        <f>SUBTOTAL(9,G195:G196)</f>
        <v>0</v>
      </c>
      <c r="H194" s="65">
        <f t="shared" ref="H194:N194" si="92">SUBTOTAL(9,H195:H196)</f>
        <v>0</v>
      </c>
      <c r="I194" s="65">
        <f t="shared" si="92"/>
        <v>0</v>
      </c>
      <c r="J194" s="65">
        <f t="shared" si="92"/>
        <v>0</v>
      </c>
      <c r="K194" s="65">
        <f t="shared" si="92"/>
        <v>0</v>
      </c>
      <c r="L194" s="65">
        <f t="shared" si="92"/>
        <v>0</v>
      </c>
      <c r="M194" s="65">
        <f t="shared" si="92"/>
        <v>0</v>
      </c>
      <c r="N194" s="65">
        <f t="shared" si="92"/>
        <v>0</v>
      </c>
      <c r="O194" s="65">
        <f>SUBTOTAL(9,O195:O196)</f>
        <v>0</v>
      </c>
    </row>
    <row r="195" spans="1:15" s="49" customFormat="1" hidden="1">
      <c r="A195" s="63">
        <f>IF(MAX(E195:P195)=0,IF(MIN(E195:P195)=0,3,2),2)</f>
        <v>3</v>
      </c>
      <c r="B195" s="194"/>
      <c r="C195" s="199" t="s">
        <v>218</v>
      </c>
      <c r="D195" s="118" t="s">
        <v>219</v>
      </c>
      <c r="E195" s="51"/>
      <c r="F195" s="51"/>
      <c r="G195" s="51"/>
      <c r="H195" s="51"/>
      <c r="I195" s="51"/>
      <c r="J195" s="52">
        <f>H195+I195</f>
        <v>0</v>
      </c>
      <c r="K195" s="51"/>
      <c r="L195" s="51"/>
      <c r="M195" s="52">
        <f>K195+L195</f>
        <v>0</v>
      </c>
      <c r="N195" s="51"/>
      <c r="O195" s="52">
        <f>M195+N195</f>
        <v>0</v>
      </c>
    </row>
    <row r="196" spans="1:15" s="49" customFormat="1" hidden="1">
      <c r="A196" s="63">
        <f>IF(MAX(E196:P196)=0,IF(MIN(E196:P196)=0,3,2),2)</f>
        <v>3</v>
      </c>
      <c r="B196" s="194"/>
      <c r="C196" s="199" t="s">
        <v>220</v>
      </c>
      <c r="D196" s="118" t="s">
        <v>221</v>
      </c>
      <c r="E196" s="51"/>
      <c r="F196" s="51"/>
      <c r="G196" s="51"/>
      <c r="H196" s="51"/>
      <c r="I196" s="51"/>
      <c r="J196" s="52">
        <f>H196+I196</f>
        <v>0</v>
      </c>
      <c r="K196" s="51"/>
      <c r="L196" s="51"/>
      <c r="M196" s="52">
        <f>K196+L196</f>
        <v>0</v>
      </c>
      <c r="N196" s="51"/>
      <c r="O196" s="52">
        <f>M196+N196</f>
        <v>0</v>
      </c>
    </row>
    <row r="197" spans="1:15" s="49" customFormat="1">
      <c r="A197" s="63">
        <f>MIN(A198:A201)</f>
        <v>2</v>
      </c>
      <c r="B197" s="194"/>
      <c r="C197" s="197" t="s">
        <v>412</v>
      </c>
      <c r="D197" s="200" t="s">
        <v>222</v>
      </c>
      <c r="E197" s="66">
        <f>SUBTOTAL(9,E198:E201)</f>
        <v>3245793</v>
      </c>
      <c r="F197" s="66">
        <f>SUBTOTAL(9,F198:F201)</f>
        <v>-5308636</v>
      </c>
      <c r="G197" s="66">
        <f>SUBTOTAL(9,G198:G201)</f>
        <v>3800000</v>
      </c>
      <c r="H197" s="66">
        <f t="shared" ref="H197:N197" si="93">SUBTOTAL(9,H198:H201)</f>
        <v>3800000</v>
      </c>
      <c r="I197" s="66">
        <f t="shared" si="93"/>
        <v>0</v>
      </c>
      <c r="J197" s="66">
        <f t="shared" si="93"/>
        <v>3800000</v>
      </c>
      <c r="K197" s="66">
        <f t="shared" si="93"/>
        <v>3800000</v>
      </c>
      <c r="L197" s="66">
        <f t="shared" si="93"/>
        <v>0</v>
      </c>
      <c r="M197" s="66">
        <f t="shared" si="93"/>
        <v>3800000</v>
      </c>
      <c r="N197" s="66">
        <f t="shared" si="93"/>
        <v>0</v>
      </c>
      <c r="O197" s="66">
        <f>SUBTOTAL(9,O198:O201)</f>
        <v>3800000</v>
      </c>
    </row>
    <row r="198" spans="1:15" s="49" customFormat="1">
      <c r="A198" s="63">
        <f>IF(MAX(E198:P198)=0,IF(MIN(E198:P198)=0,3,2),2)</f>
        <v>2</v>
      </c>
      <c r="B198" s="194"/>
      <c r="C198" s="199" t="s">
        <v>218</v>
      </c>
      <c r="D198" s="118" t="s">
        <v>223</v>
      </c>
      <c r="E198" s="51">
        <v>7161046</v>
      </c>
      <c r="F198" s="51">
        <v>7644417</v>
      </c>
      <c r="G198" s="51">
        <v>3800000</v>
      </c>
      <c r="H198" s="51">
        <v>3800000</v>
      </c>
      <c r="I198" s="51"/>
      <c r="J198" s="52">
        <f>H198+I198</f>
        <v>3800000</v>
      </c>
      <c r="K198" s="51">
        <v>3800000</v>
      </c>
      <c r="L198" s="51"/>
      <c r="M198" s="52">
        <f>K198+L198</f>
        <v>3800000</v>
      </c>
      <c r="N198" s="51"/>
      <c r="O198" s="52">
        <f>M198+N198</f>
        <v>3800000</v>
      </c>
    </row>
    <row r="199" spans="1:15" s="49" customFormat="1">
      <c r="A199" s="63">
        <f>IF(MAX(E199:P199)=0,IF(MIN(E199:P199)=0,3,2),2)</f>
        <v>2</v>
      </c>
      <c r="B199" s="194"/>
      <c r="C199" s="199" t="s">
        <v>220</v>
      </c>
      <c r="D199" s="118" t="s">
        <v>224</v>
      </c>
      <c r="E199" s="51">
        <v>-5809680</v>
      </c>
      <c r="F199" s="51">
        <v>-14960027</v>
      </c>
      <c r="G199" s="51"/>
      <c r="H199" s="51"/>
      <c r="I199" s="51"/>
      <c r="J199" s="52">
        <f>H199+I199</f>
        <v>0</v>
      </c>
      <c r="K199" s="51"/>
      <c r="L199" s="51"/>
      <c r="M199" s="52">
        <f>K199+L199</f>
        <v>0</v>
      </c>
      <c r="N199" s="51"/>
      <c r="O199" s="52">
        <f>M199+N199</f>
        <v>0</v>
      </c>
    </row>
    <row r="200" spans="1:15" s="49" customFormat="1">
      <c r="A200" s="63">
        <f>IF(MAX(E200:P200)=0,IF(MIN(E200:P200)=0,3,2),2)</f>
        <v>2</v>
      </c>
      <c r="B200" s="194"/>
      <c r="C200" s="201" t="s">
        <v>225</v>
      </c>
      <c r="D200" s="117" t="s">
        <v>226</v>
      </c>
      <c r="E200" s="51">
        <v>1894427</v>
      </c>
      <c r="F200" s="51">
        <v>2006974</v>
      </c>
      <c r="G200" s="51"/>
      <c r="H200" s="51"/>
      <c r="I200" s="51"/>
      <c r="J200" s="52">
        <f>H200+I200</f>
        <v>0</v>
      </c>
      <c r="K200" s="51"/>
      <c r="L200" s="51"/>
      <c r="M200" s="52">
        <f>K200+L200</f>
        <v>0</v>
      </c>
      <c r="N200" s="51"/>
      <c r="O200" s="52">
        <f>M200+N200</f>
        <v>0</v>
      </c>
    </row>
    <row r="201" spans="1:15" s="49" customFormat="1" hidden="1">
      <c r="A201" s="63">
        <f>IF(MAX(E201:P201)=0,IF(MIN(E201:P201)=0,3,2),2)</f>
        <v>3</v>
      </c>
      <c r="B201" s="194"/>
      <c r="C201" s="199" t="s">
        <v>413</v>
      </c>
      <c r="D201" s="117" t="s">
        <v>227</v>
      </c>
      <c r="E201" s="51"/>
      <c r="F201" s="51"/>
      <c r="G201" s="51"/>
      <c r="H201" s="51"/>
      <c r="I201" s="51"/>
      <c r="J201" s="52">
        <f>H201+I201</f>
        <v>0</v>
      </c>
      <c r="K201" s="51"/>
      <c r="L201" s="51"/>
      <c r="M201" s="52">
        <f>K201+L201</f>
        <v>0</v>
      </c>
      <c r="N201" s="51"/>
      <c r="O201" s="52">
        <f>M201+N201</f>
        <v>0</v>
      </c>
    </row>
    <row r="202" spans="1:15" s="49" customFormat="1" ht="25.5">
      <c r="A202" s="63">
        <f>MIN(A203:A204)</f>
        <v>2</v>
      </c>
      <c r="B202" s="194"/>
      <c r="C202" s="197" t="s">
        <v>414</v>
      </c>
      <c r="D202" s="200" t="s">
        <v>228</v>
      </c>
      <c r="E202" s="66">
        <f>SUBTOTAL(9,E203:E204)</f>
        <v>922757</v>
      </c>
      <c r="F202" s="66">
        <f>SUBTOTAL(9,F203:F204)</f>
        <v>-1275603</v>
      </c>
      <c r="G202" s="66">
        <f>SUBTOTAL(9,G203:G204)</f>
        <v>0</v>
      </c>
      <c r="H202" s="66">
        <f t="shared" ref="H202:N202" si="94">SUBTOTAL(9,H203:H204)</f>
        <v>0</v>
      </c>
      <c r="I202" s="66">
        <f t="shared" si="94"/>
        <v>0</v>
      </c>
      <c r="J202" s="66">
        <f t="shared" si="94"/>
        <v>0</v>
      </c>
      <c r="K202" s="66">
        <f t="shared" si="94"/>
        <v>0</v>
      </c>
      <c r="L202" s="66">
        <f t="shared" si="94"/>
        <v>0</v>
      </c>
      <c r="M202" s="66">
        <f t="shared" si="94"/>
        <v>0</v>
      </c>
      <c r="N202" s="66">
        <f t="shared" si="94"/>
        <v>0</v>
      </c>
      <c r="O202" s="66">
        <f>SUBTOTAL(9,O203:O204)</f>
        <v>0</v>
      </c>
    </row>
    <row r="203" spans="1:15" s="49" customFormat="1" hidden="1">
      <c r="A203" s="63">
        <f>IF(MAX(E203:P203)=0,IF(MIN(E203:P203)=0,3,2),2)</f>
        <v>3</v>
      </c>
      <c r="B203" s="194"/>
      <c r="C203" s="199" t="s">
        <v>218</v>
      </c>
      <c r="D203" s="118" t="s">
        <v>229</v>
      </c>
      <c r="E203" s="51"/>
      <c r="F203" s="51"/>
      <c r="G203" s="51"/>
      <c r="H203" s="51"/>
      <c r="I203" s="51"/>
      <c r="J203" s="52">
        <f>H203+I203</f>
        <v>0</v>
      </c>
      <c r="K203" s="51"/>
      <c r="L203" s="51"/>
      <c r="M203" s="52">
        <f>K203+L203</f>
        <v>0</v>
      </c>
      <c r="N203" s="51"/>
      <c r="O203" s="52">
        <f>M203+N203</f>
        <v>0</v>
      </c>
    </row>
    <row r="204" spans="1:15" s="49" customFormat="1">
      <c r="A204" s="63">
        <f>IF(MAX(E204:P204)=0,IF(MIN(E204:P204)=0,3,2),2)</f>
        <v>2</v>
      </c>
      <c r="B204" s="194"/>
      <c r="C204" s="199" t="s">
        <v>220</v>
      </c>
      <c r="D204" s="118" t="s">
        <v>230</v>
      </c>
      <c r="E204" s="51">
        <v>922757</v>
      </c>
      <c r="F204" s="51">
        <v>-1275603</v>
      </c>
      <c r="G204" s="51"/>
      <c r="H204" s="51"/>
      <c r="I204" s="51"/>
      <c r="J204" s="52">
        <f>H204+I204</f>
        <v>0</v>
      </c>
      <c r="K204" s="51"/>
      <c r="L204" s="51"/>
      <c r="M204" s="52">
        <f>K204+L204</f>
        <v>0</v>
      </c>
      <c r="N204" s="51"/>
      <c r="O204" s="52">
        <f>M204+N204</f>
        <v>0</v>
      </c>
    </row>
    <row r="205" spans="1:15" s="49" customFormat="1" ht="25.5" hidden="1">
      <c r="A205" s="63">
        <f>MIN(A206:A207)</f>
        <v>3</v>
      </c>
      <c r="B205" s="194"/>
      <c r="C205" s="197" t="s">
        <v>415</v>
      </c>
      <c r="D205" s="200" t="s">
        <v>231</v>
      </c>
      <c r="E205" s="66">
        <f>SUBTOTAL(9,E206:E207)</f>
        <v>0</v>
      </c>
      <c r="F205" s="66">
        <f>SUBTOTAL(9,F206:F207)</f>
        <v>0</v>
      </c>
      <c r="G205" s="66">
        <f>SUBTOTAL(9,G206:G207)</f>
        <v>0</v>
      </c>
      <c r="H205" s="66">
        <f t="shared" ref="H205:N205" si="95">SUBTOTAL(9,H206:H207)</f>
        <v>0</v>
      </c>
      <c r="I205" s="66">
        <f t="shared" si="95"/>
        <v>0</v>
      </c>
      <c r="J205" s="66">
        <f t="shared" si="95"/>
        <v>0</v>
      </c>
      <c r="K205" s="66">
        <f t="shared" si="95"/>
        <v>0</v>
      </c>
      <c r="L205" s="66">
        <f t="shared" si="95"/>
        <v>0</v>
      </c>
      <c r="M205" s="66">
        <f t="shared" si="95"/>
        <v>0</v>
      </c>
      <c r="N205" s="66">
        <f t="shared" si="95"/>
        <v>0</v>
      </c>
      <c r="O205" s="66">
        <f>SUBTOTAL(9,O206:O207)</f>
        <v>0</v>
      </c>
    </row>
    <row r="206" spans="1:15" s="49" customFormat="1" hidden="1">
      <c r="A206" s="63">
        <f>IF(MAX(E206:P206)=0,IF(MIN(E206:P206)=0,3,2),2)</f>
        <v>3</v>
      </c>
      <c r="B206" s="194"/>
      <c r="C206" s="199" t="s">
        <v>218</v>
      </c>
      <c r="D206" s="118" t="s">
        <v>232</v>
      </c>
      <c r="E206" s="51"/>
      <c r="F206" s="51"/>
      <c r="G206" s="51"/>
      <c r="H206" s="51"/>
      <c r="I206" s="51"/>
      <c r="J206" s="52">
        <f>H206+I206</f>
        <v>0</v>
      </c>
      <c r="K206" s="51"/>
      <c r="L206" s="51"/>
      <c r="M206" s="52">
        <f>K206+L206</f>
        <v>0</v>
      </c>
      <c r="N206" s="51"/>
      <c r="O206" s="52">
        <f>M206+N206</f>
        <v>0</v>
      </c>
    </row>
    <row r="207" spans="1:15" s="49" customFormat="1" hidden="1">
      <c r="A207" s="63">
        <f>IF(MAX(E207:P207)=0,IF(MIN(E207:P207)=0,3,2),2)</f>
        <v>3</v>
      </c>
      <c r="B207" s="194"/>
      <c r="C207" s="199" t="s">
        <v>220</v>
      </c>
      <c r="D207" s="118" t="s">
        <v>233</v>
      </c>
      <c r="E207" s="51"/>
      <c r="F207" s="51"/>
      <c r="G207" s="51"/>
      <c r="H207" s="51"/>
      <c r="I207" s="51"/>
      <c r="J207" s="52">
        <f>H207+I207</f>
        <v>0</v>
      </c>
      <c r="K207" s="51"/>
      <c r="L207" s="51"/>
      <c r="M207" s="52">
        <f>K207+L207</f>
        <v>0</v>
      </c>
      <c r="N207" s="51"/>
      <c r="O207" s="52">
        <f>M207+N207</f>
        <v>0</v>
      </c>
    </row>
    <row r="208" spans="1:15" s="49" customFormat="1" ht="25.5">
      <c r="A208" s="63">
        <f>MIN(A209:A210)</f>
        <v>2</v>
      </c>
      <c r="B208" s="194"/>
      <c r="C208" s="197" t="s">
        <v>416</v>
      </c>
      <c r="D208" s="200" t="s">
        <v>234</v>
      </c>
      <c r="E208" s="66">
        <f>SUBTOTAL(9,E209:E210)</f>
        <v>4858</v>
      </c>
      <c r="F208" s="66">
        <f>SUBTOTAL(9,F209:F210)</f>
        <v>7500</v>
      </c>
      <c r="G208" s="66">
        <f>SUBTOTAL(9,G209:G210)</f>
        <v>0</v>
      </c>
      <c r="H208" s="66">
        <f t="shared" ref="H208:N208" si="96">SUBTOTAL(9,H209:H210)</f>
        <v>0</v>
      </c>
      <c r="I208" s="66">
        <f t="shared" si="96"/>
        <v>0</v>
      </c>
      <c r="J208" s="66">
        <f t="shared" si="96"/>
        <v>0</v>
      </c>
      <c r="K208" s="66">
        <f t="shared" si="96"/>
        <v>0</v>
      </c>
      <c r="L208" s="66">
        <f t="shared" si="96"/>
        <v>0</v>
      </c>
      <c r="M208" s="66">
        <f t="shared" si="96"/>
        <v>0</v>
      </c>
      <c r="N208" s="66">
        <f t="shared" si="96"/>
        <v>0</v>
      </c>
      <c r="O208" s="66">
        <f>SUBTOTAL(9,O209:O210)</f>
        <v>0</v>
      </c>
    </row>
    <row r="209" spans="1:16" s="49" customFormat="1">
      <c r="A209" s="63">
        <f>IF(MAX(E209:P209)=0,IF(MIN(E209:P209)=0,3,2),2)</f>
        <v>2</v>
      </c>
      <c r="B209" s="194"/>
      <c r="C209" s="199" t="s">
        <v>218</v>
      </c>
      <c r="D209" s="118" t="s">
        <v>235</v>
      </c>
      <c r="E209" s="51">
        <v>4858</v>
      </c>
      <c r="F209" s="51">
        <v>7500</v>
      </c>
      <c r="G209" s="51"/>
      <c r="H209" s="51"/>
      <c r="I209" s="51"/>
      <c r="J209" s="52">
        <f>H209+I209</f>
        <v>0</v>
      </c>
      <c r="K209" s="51"/>
      <c r="L209" s="51"/>
      <c r="M209" s="52">
        <f>K209+L209</f>
        <v>0</v>
      </c>
      <c r="N209" s="51"/>
      <c r="O209" s="52">
        <f>M209+N209</f>
        <v>0</v>
      </c>
    </row>
    <row r="210" spans="1:16" s="49" customFormat="1" hidden="1">
      <c r="A210" s="63">
        <f>IF(MAX(E210:P210)=0,IF(MIN(E210:P210)=0,3,2),2)</f>
        <v>3</v>
      </c>
      <c r="B210" s="194"/>
      <c r="C210" s="199" t="s">
        <v>220</v>
      </c>
      <c r="D210" s="118" t="s">
        <v>236</v>
      </c>
      <c r="E210" s="51"/>
      <c r="F210" s="51"/>
      <c r="G210" s="51"/>
      <c r="H210" s="51"/>
      <c r="I210" s="51"/>
      <c r="J210" s="52">
        <f>H210+I210</f>
        <v>0</v>
      </c>
      <c r="K210" s="51"/>
      <c r="L210" s="51"/>
      <c r="M210" s="52">
        <f>K210+L210</f>
        <v>0</v>
      </c>
      <c r="N210" s="51"/>
      <c r="O210" s="52">
        <f>M210+N210</f>
        <v>0</v>
      </c>
    </row>
    <row r="211" spans="1:16" s="49" customFormat="1" hidden="1">
      <c r="A211" s="63">
        <f>IF(MAX(E211:P211)=0,IF(MIN(E211:P211)=0,3,2),2)</f>
        <v>3</v>
      </c>
      <c r="B211" s="194"/>
      <c r="C211" s="197" t="s">
        <v>298</v>
      </c>
      <c r="D211" s="198" t="s">
        <v>237</v>
      </c>
      <c r="E211" s="51"/>
      <c r="F211" s="51"/>
      <c r="G211" s="51"/>
      <c r="H211" s="51"/>
      <c r="I211" s="51"/>
      <c r="J211" s="52">
        <f>H211+I211</f>
        <v>0</v>
      </c>
      <c r="K211" s="51"/>
      <c r="L211" s="51"/>
      <c r="M211" s="52">
        <f>K211+L211</f>
        <v>0</v>
      </c>
      <c r="N211" s="51"/>
      <c r="O211" s="52">
        <f>M211+N211</f>
        <v>0</v>
      </c>
    </row>
    <row r="212" spans="1:16" s="49" customFormat="1" hidden="1">
      <c r="A212" s="63">
        <f>IF(MAX(E212:P212)=0,IF(MIN(E212:P212)=0,3,2),2)</f>
        <v>3</v>
      </c>
      <c r="B212" s="194"/>
      <c r="C212" s="197" t="s">
        <v>238</v>
      </c>
      <c r="D212" s="198" t="s">
        <v>239</v>
      </c>
      <c r="E212" s="51"/>
      <c r="F212" s="51"/>
      <c r="G212" s="51"/>
      <c r="H212" s="51"/>
      <c r="I212" s="51"/>
      <c r="J212" s="52">
        <f>H212+I212</f>
        <v>0</v>
      </c>
      <c r="K212" s="51"/>
      <c r="L212" s="51"/>
      <c r="M212" s="52">
        <f>K212+L212</f>
        <v>0</v>
      </c>
      <c r="N212" s="51"/>
      <c r="O212" s="52">
        <f>M212+N212</f>
        <v>0</v>
      </c>
    </row>
    <row r="213" spans="1:16" s="49" customFormat="1" hidden="1">
      <c r="A213" s="63">
        <f>MIN(A214:A215)</f>
        <v>3</v>
      </c>
      <c r="B213" s="194"/>
      <c r="C213" s="197" t="s">
        <v>417</v>
      </c>
      <c r="D213" s="198" t="s">
        <v>310</v>
      </c>
      <c r="E213" s="66">
        <f>SUBTOTAL(9,E214:E215)</f>
        <v>0</v>
      </c>
      <c r="F213" s="66">
        <f>SUBTOTAL(9,F214:F215)</f>
        <v>0</v>
      </c>
      <c r="G213" s="66">
        <f>SUBTOTAL(9,G214:G215)</f>
        <v>0</v>
      </c>
      <c r="H213" s="66">
        <f t="shared" ref="H213:N213" si="97">SUBTOTAL(9,H214:H215)</f>
        <v>0</v>
      </c>
      <c r="I213" s="66">
        <f t="shared" si="97"/>
        <v>0</v>
      </c>
      <c r="J213" s="66">
        <f t="shared" si="97"/>
        <v>0</v>
      </c>
      <c r="K213" s="66">
        <f t="shared" si="97"/>
        <v>0</v>
      </c>
      <c r="L213" s="66">
        <f t="shared" si="97"/>
        <v>0</v>
      </c>
      <c r="M213" s="66">
        <f t="shared" si="97"/>
        <v>0</v>
      </c>
      <c r="N213" s="66">
        <f t="shared" si="97"/>
        <v>0</v>
      </c>
      <c r="O213" s="66">
        <f>SUBTOTAL(9,O214:O215)</f>
        <v>0</v>
      </c>
    </row>
    <row r="214" spans="1:16" s="49" customFormat="1" hidden="1">
      <c r="A214" s="63">
        <f>IF(MAX(E214:P214)=0,IF(MIN(E214:P214)=0,3,2),2)</f>
        <v>3</v>
      </c>
      <c r="B214" s="194"/>
      <c r="C214" s="199" t="s">
        <v>218</v>
      </c>
      <c r="D214" s="117" t="s">
        <v>311</v>
      </c>
      <c r="E214" s="51"/>
      <c r="F214" s="51"/>
      <c r="G214" s="51"/>
      <c r="H214" s="51"/>
      <c r="I214" s="51"/>
      <c r="J214" s="52">
        <f>H214+I214</f>
        <v>0</v>
      </c>
      <c r="K214" s="51"/>
      <c r="L214" s="51"/>
      <c r="M214" s="52">
        <f>K214+L214</f>
        <v>0</v>
      </c>
      <c r="N214" s="51"/>
      <c r="O214" s="52">
        <f>M214+N214</f>
        <v>0</v>
      </c>
    </row>
    <row r="215" spans="1:16" s="49" customFormat="1" hidden="1">
      <c r="A215" s="63">
        <f>IF(MAX(E215:P215)=0,IF(MIN(E215:P215)=0,3,2),2)</f>
        <v>3</v>
      </c>
      <c r="B215" s="194"/>
      <c r="C215" s="199" t="s">
        <v>220</v>
      </c>
      <c r="D215" s="117" t="s">
        <v>312</v>
      </c>
      <c r="E215" s="51"/>
      <c r="F215" s="51"/>
      <c r="G215" s="51"/>
      <c r="H215" s="51"/>
      <c r="I215" s="51"/>
      <c r="J215" s="52">
        <f>H215+I215</f>
        <v>0</v>
      </c>
      <c r="K215" s="51"/>
      <c r="L215" s="51"/>
      <c r="M215" s="52">
        <f>K215+L215</f>
        <v>0</v>
      </c>
      <c r="N215" s="51"/>
      <c r="O215" s="52">
        <f>M215+N215</f>
        <v>0</v>
      </c>
    </row>
    <row r="216" spans="1:16" s="49" customFormat="1" hidden="1">
      <c r="A216" s="63">
        <f>IF(MAX(E216:P216)=0,IF(MIN(E216:P216)=0,3,2),2)</f>
        <v>3</v>
      </c>
      <c r="B216" s="194"/>
      <c r="C216" s="197" t="s">
        <v>313</v>
      </c>
      <c r="D216" s="198" t="s">
        <v>240</v>
      </c>
      <c r="E216" s="51"/>
      <c r="F216" s="51"/>
      <c r="G216" s="51"/>
      <c r="H216" s="51"/>
      <c r="I216" s="51"/>
      <c r="J216" s="52">
        <f>H216+I216</f>
        <v>0</v>
      </c>
      <c r="K216" s="51"/>
      <c r="L216" s="51"/>
      <c r="M216" s="52">
        <f>K216+L216</f>
        <v>0</v>
      </c>
      <c r="N216" s="51"/>
      <c r="O216" s="52">
        <f>M216+N216</f>
        <v>0</v>
      </c>
    </row>
    <row r="217" spans="1:16" s="49" customFormat="1">
      <c r="A217" s="67">
        <v>1</v>
      </c>
      <c r="B217" s="194"/>
      <c r="C217" s="154"/>
      <c r="D217" s="117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</row>
    <row r="218" spans="1:16" s="49" customFormat="1">
      <c r="A218" s="67">
        <v>1</v>
      </c>
      <c r="B218" s="191"/>
      <c r="C218" s="192" t="s">
        <v>418</v>
      </c>
      <c r="D218" s="193"/>
      <c r="E218" s="68"/>
      <c r="F218" s="68"/>
      <c r="G218" s="68"/>
      <c r="H218" s="68"/>
      <c r="I218" s="68"/>
      <c r="J218" s="69">
        <f>H218+I218</f>
        <v>0</v>
      </c>
      <c r="K218" s="68"/>
      <c r="L218" s="68"/>
      <c r="M218" s="69">
        <f>K218+L218</f>
        <v>0</v>
      </c>
      <c r="N218" s="68"/>
      <c r="O218" s="69">
        <f>M218+N218</f>
        <v>0</v>
      </c>
    </row>
    <row r="219" spans="1:16">
      <c r="A219" s="12">
        <v>1</v>
      </c>
      <c r="B219" s="143"/>
      <c r="C219" s="202"/>
      <c r="D219" s="185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</row>
    <row r="220" spans="1:16">
      <c r="A220" s="67">
        <v>1</v>
      </c>
      <c r="B220" s="203"/>
      <c r="C220" s="177" t="s">
        <v>241</v>
      </c>
      <c r="D220" s="204" t="s">
        <v>242</v>
      </c>
      <c r="E220" s="48">
        <f t="shared" ref="E220:O220" si="98">E14-E96+E181</f>
        <v>7936637</v>
      </c>
      <c r="F220" s="48">
        <f t="shared" si="98"/>
        <v>-553396</v>
      </c>
      <c r="G220" s="48">
        <f t="shared" si="98"/>
        <v>0</v>
      </c>
      <c r="H220" s="48">
        <f t="shared" si="98"/>
        <v>0</v>
      </c>
      <c r="I220" s="48">
        <f t="shared" si="98"/>
        <v>0</v>
      </c>
      <c r="J220" s="48">
        <f t="shared" si="98"/>
        <v>0</v>
      </c>
      <c r="K220" s="48">
        <f t="shared" si="98"/>
        <v>0</v>
      </c>
      <c r="L220" s="48">
        <f t="shared" si="98"/>
        <v>0</v>
      </c>
      <c r="M220" s="48">
        <f t="shared" si="98"/>
        <v>0</v>
      </c>
      <c r="N220" s="48">
        <f t="shared" si="98"/>
        <v>0</v>
      </c>
      <c r="O220" s="48">
        <f t="shared" si="98"/>
        <v>0</v>
      </c>
    </row>
    <row r="221" spans="1:16">
      <c r="A221" s="67">
        <v>1</v>
      </c>
      <c r="B221" s="205"/>
      <c r="C221" s="195"/>
      <c r="D221" s="117"/>
      <c r="E221" s="70">
        <f>ROUND(E220,0)+ROUND(E222,0)</f>
        <v>0</v>
      </c>
      <c r="F221" s="70">
        <f>ROUND(F220,0)+ROUND(F222,0)</f>
        <v>0</v>
      </c>
      <c r="G221" s="70">
        <f>ROUND(G220,0)+ROUND(G222,0)</f>
        <v>0</v>
      </c>
      <c r="H221" s="70">
        <f t="shared" ref="H221:N221" si="99">ROUND(H220,0)+ROUND(H222,0)</f>
        <v>0</v>
      </c>
      <c r="I221" s="70">
        <f t="shared" si="99"/>
        <v>0</v>
      </c>
      <c r="J221" s="70">
        <f t="shared" si="99"/>
        <v>0</v>
      </c>
      <c r="K221" s="70">
        <f t="shared" si="99"/>
        <v>0</v>
      </c>
      <c r="L221" s="70">
        <f t="shared" si="99"/>
        <v>0</v>
      </c>
      <c r="M221" s="70">
        <f t="shared" si="99"/>
        <v>0</v>
      </c>
      <c r="N221" s="70">
        <f t="shared" si="99"/>
        <v>0</v>
      </c>
      <c r="O221" s="70">
        <f>ROUND(O220,0)+ROUND(O222,0)</f>
        <v>0</v>
      </c>
      <c r="P221" s="17"/>
    </row>
    <row r="222" spans="1:16" s="57" customFormat="1">
      <c r="A222" s="71">
        <v>1</v>
      </c>
      <c r="B222" s="206"/>
      <c r="C222" s="207" t="s">
        <v>315</v>
      </c>
      <c r="D222" s="204" t="s">
        <v>243</v>
      </c>
      <c r="E222" s="72">
        <f>SUBTOTAL(9,E224:E274)</f>
        <v>-7936637</v>
      </c>
      <c r="F222" s="72">
        <f>SUBTOTAL(9,F224:F274)</f>
        <v>553396</v>
      </c>
      <c r="G222" s="72">
        <f>SUBTOTAL(9,G224:G274)</f>
        <v>0</v>
      </c>
      <c r="H222" s="72">
        <f t="shared" ref="H222:N222" si="100">SUBTOTAL(9,H224:H274)</f>
        <v>0</v>
      </c>
      <c r="I222" s="72">
        <f t="shared" si="100"/>
        <v>0</v>
      </c>
      <c r="J222" s="72">
        <f t="shared" si="100"/>
        <v>0</v>
      </c>
      <c r="K222" s="72">
        <f t="shared" si="100"/>
        <v>0</v>
      </c>
      <c r="L222" s="72">
        <f t="shared" si="100"/>
        <v>0</v>
      </c>
      <c r="M222" s="72">
        <f t="shared" si="100"/>
        <v>0</v>
      </c>
      <c r="N222" s="72">
        <f t="shared" si="100"/>
        <v>0</v>
      </c>
      <c r="O222" s="72">
        <f>SUBTOTAL(9,O224:O274)</f>
        <v>0</v>
      </c>
    </row>
    <row r="223" spans="1:16" s="57" customFormat="1">
      <c r="A223" s="71">
        <v>1</v>
      </c>
      <c r="B223" s="208"/>
      <c r="C223" s="209"/>
      <c r="D223" s="210"/>
      <c r="E223" s="73"/>
      <c r="F223" s="73"/>
      <c r="G223" s="73"/>
      <c r="H223" s="73"/>
      <c r="I223" s="73"/>
      <c r="J223" s="73"/>
      <c r="K223" s="73"/>
      <c r="L223" s="73"/>
      <c r="M223" s="73"/>
      <c r="N223" s="73"/>
      <c r="O223" s="73"/>
    </row>
    <row r="224" spans="1:16" s="57" customFormat="1" hidden="1">
      <c r="A224" s="63">
        <f>MIN(A225:A226)</f>
        <v>3</v>
      </c>
      <c r="B224" s="208"/>
      <c r="C224" s="211" t="s">
        <v>244</v>
      </c>
      <c r="D224" s="210" t="s">
        <v>245</v>
      </c>
      <c r="E224" s="74">
        <f>SUBTOTAL(9,E225:E226)</f>
        <v>0</v>
      </c>
      <c r="F224" s="74">
        <f>SUBTOTAL(9,F225:F226)</f>
        <v>0</v>
      </c>
      <c r="G224" s="74">
        <f>SUBTOTAL(9,G225:G226)</f>
        <v>0</v>
      </c>
      <c r="H224" s="74">
        <f t="shared" ref="H224:N224" si="101">SUBTOTAL(9,H225:H226)</f>
        <v>0</v>
      </c>
      <c r="I224" s="74">
        <f t="shared" si="101"/>
        <v>0</v>
      </c>
      <c r="J224" s="74">
        <f t="shared" si="101"/>
        <v>0</v>
      </c>
      <c r="K224" s="74">
        <f t="shared" si="101"/>
        <v>0</v>
      </c>
      <c r="L224" s="74">
        <f t="shared" si="101"/>
        <v>0</v>
      </c>
      <c r="M224" s="74">
        <f t="shared" si="101"/>
        <v>0</v>
      </c>
      <c r="N224" s="74">
        <f t="shared" si="101"/>
        <v>0</v>
      </c>
      <c r="O224" s="74">
        <f>SUBTOTAL(9,O225:O226)</f>
        <v>0</v>
      </c>
    </row>
    <row r="225" spans="1:15" s="57" customFormat="1" hidden="1">
      <c r="A225" s="63">
        <f>IF(MAX(E225:P225)=0,IF(MIN(E225:P225)=0,3,2),2)</f>
        <v>3</v>
      </c>
      <c r="B225" s="208"/>
      <c r="C225" s="212" t="s">
        <v>246</v>
      </c>
      <c r="D225" s="210"/>
      <c r="E225" s="51"/>
      <c r="F225" s="51"/>
      <c r="G225" s="51"/>
      <c r="H225" s="51"/>
      <c r="I225" s="51"/>
      <c r="J225" s="52">
        <f t="shared" ref="J225:J235" si="102">H225+I225</f>
        <v>0</v>
      </c>
      <c r="K225" s="51"/>
      <c r="L225" s="51"/>
      <c r="M225" s="52">
        <f t="shared" ref="M225:M235" si="103">K225+L225</f>
        <v>0</v>
      </c>
      <c r="N225" s="51"/>
      <c r="O225" s="52">
        <f>M225+N225</f>
        <v>0</v>
      </c>
    </row>
    <row r="226" spans="1:15" s="57" customFormat="1" hidden="1">
      <c r="A226" s="63">
        <f>IF(MAX(E226:P226)=0,IF(MIN(E226:P226)=0,3,2),2)</f>
        <v>3</v>
      </c>
      <c r="B226" s="208"/>
      <c r="C226" s="213" t="s">
        <v>247</v>
      </c>
      <c r="D226" s="210"/>
      <c r="E226" s="51"/>
      <c r="F226" s="51"/>
      <c r="G226" s="51"/>
      <c r="H226" s="51"/>
      <c r="I226" s="51"/>
      <c r="J226" s="52">
        <f t="shared" si="102"/>
        <v>0</v>
      </c>
      <c r="K226" s="51"/>
      <c r="L226" s="51"/>
      <c r="M226" s="52">
        <f t="shared" si="103"/>
        <v>0</v>
      </c>
      <c r="N226" s="51"/>
      <c r="O226" s="52">
        <f>M226+N226</f>
        <v>0</v>
      </c>
    </row>
    <row r="227" spans="1:15" s="57" customFormat="1" hidden="1">
      <c r="A227" s="63">
        <f>MIN(A228:A229)</f>
        <v>3</v>
      </c>
      <c r="B227" s="208"/>
      <c r="C227" s="211" t="s">
        <v>299</v>
      </c>
      <c r="D227" s="210" t="s">
        <v>248</v>
      </c>
      <c r="E227" s="74">
        <f>SUBTOTAL(9,E228:E229)</f>
        <v>0</v>
      </c>
      <c r="F227" s="74">
        <f>SUBTOTAL(9,F228:F229)</f>
        <v>0</v>
      </c>
      <c r="G227" s="74">
        <f>SUBTOTAL(9,G228:G229)</f>
        <v>0</v>
      </c>
      <c r="H227" s="74">
        <f t="shared" ref="H227:N227" si="104">SUBTOTAL(9,H228:H229)</f>
        <v>0</v>
      </c>
      <c r="I227" s="74">
        <f t="shared" si="104"/>
        <v>0</v>
      </c>
      <c r="J227" s="74">
        <f t="shared" si="104"/>
        <v>0</v>
      </c>
      <c r="K227" s="74">
        <f t="shared" si="104"/>
        <v>0</v>
      </c>
      <c r="L227" s="74">
        <f t="shared" si="104"/>
        <v>0</v>
      </c>
      <c r="M227" s="74">
        <f t="shared" si="104"/>
        <v>0</v>
      </c>
      <c r="N227" s="74">
        <f t="shared" si="104"/>
        <v>0</v>
      </c>
      <c r="O227" s="74">
        <f>SUBTOTAL(9,O228:O229)</f>
        <v>0</v>
      </c>
    </row>
    <row r="228" spans="1:15" s="57" customFormat="1" hidden="1">
      <c r="A228" s="63">
        <f t="shared" ref="A228:A235" si="105">IF(MAX(E228:P228)=0,IF(MIN(E228:P228)=0,3,2),2)</f>
        <v>3</v>
      </c>
      <c r="B228" s="208"/>
      <c r="C228" s="212" t="s">
        <v>246</v>
      </c>
      <c r="D228" s="214"/>
      <c r="E228" s="51"/>
      <c r="F228" s="51"/>
      <c r="G228" s="51"/>
      <c r="H228" s="51"/>
      <c r="I228" s="51"/>
      <c r="J228" s="52">
        <f>H228+I228</f>
        <v>0</v>
      </c>
      <c r="K228" s="51"/>
      <c r="L228" s="51"/>
      <c r="M228" s="52">
        <f>K228+L228</f>
        <v>0</v>
      </c>
      <c r="N228" s="51"/>
      <c r="O228" s="52">
        <f t="shared" ref="O228:O235" si="106">M228+N228</f>
        <v>0</v>
      </c>
    </row>
    <row r="229" spans="1:15" s="57" customFormat="1" hidden="1">
      <c r="A229" s="63">
        <f t="shared" si="105"/>
        <v>3</v>
      </c>
      <c r="B229" s="208"/>
      <c r="C229" s="213" t="s">
        <v>247</v>
      </c>
      <c r="D229" s="214"/>
      <c r="E229" s="51"/>
      <c r="F229" s="51"/>
      <c r="G229" s="51"/>
      <c r="H229" s="51"/>
      <c r="I229" s="51"/>
      <c r="J229" s="52">
        <f>H229+I229</f>
        <v>0</v>
      </c>
      <c r="K229" s="51"/>
      <c r="L229" s="51"/>
      <c r="M229" s="52">
        <f>K229+L229</f>
        <v>0</v>
      </c>
      <c r="N229" s="51"/>
      <c r="O229" s="52">
        <f t="shared" si="106"/>
        <v>0</v>
      </c>
    </row>
    <row r="230" spans="1:15" s="57" customFormat="1" ht="25.5" hidden="1">
      <c r="A230" s="63">
        <f t="shared" si="105"/>
        <v>3</v>
      </c>
      <c r="B230" s="208"/>
      <c r="C230" s="168" t="s">
        <v>419</v>
      </c>
      <c r="D230" s="214" t="s">
        <v>420</v>
      </c>
      <c r="E230" s="51"/>
      <c r="F230" s="51"/>
      <c r="G230" s="51"/>
      <c r="H230" s="51"/>
      <c r="I230" s="51"/>
      <c r="J230" s="52">
        <f t="shared" si="102"/>
        <v>0</v>
      </c>
      <c r="K230" s="51"/>
      <c r="L230" s="51"/>
      <c r="M230" s="52">
        <f t="shared" si="103"/>
        <v>0</v>
      </c>
      <c r="N230" s="51"/>
      <c r="O230" s="52">
        <f t="shared" si="106"/>
        <v>0</v>
      </c>
    </row>
    <row r="231" spans="1:15" s="57" customFormat="1" ht="25.5">
      <c r="A231" s="63">
        <f t="shared" si="105"/>
        <v>2</v>
      </c>
      <c r="B231" s="208"/>
      <c r="C231" s="168" t="s">
        <v>421</v>
      </c>
      <c r="D231" s="210" t="s">
        <v>249</v>
      </c>
      <c r="E231" s="51">
        <v>226379</v>
      </c>
      <c r="F231" s="51">
        <v>500050</v>
      </c>
      <c r="G231" s="51"/>
      <c r="H231" s="51"/>
      <c r="I231" s="51"/>
      <c r="J231" s="52">
        <f t="shared" si="102"/>
        <v>0</v>
      </c>
      <c r="K231" s="51"/>
      <c r="L231" s="51"/>
      <c r="M231" s="52">
        <f t="shared" si="103"/>
        <v>0</v>
      </c>
      <c r="N231" s="51"/>
      <c r="O231" s="52">
        <f t="shared" si="106"/>
        <v>0</v>
      </c>
    </row>
    <row r="232" spans="1:15" s="57" customFormat="1">
      <c r="A232" s="63">
        <f t="shared" si="105"/>
        <v>2</v>
      </c>
      <c r="B232" s="208"/>
      <c r="C232" s="211" t="s">
        <v>422</v>
      </c>
      <c r="D232" s="210" t="s">
        <v>250</v>
      </c>
      <c r="E232" s="51">
        <v>-113292</v>
      </c>
      <c r="F232" s="51">
        <v>-63990</v>
      </c>
      <c r="G232" s="51"/>
      <c r="H232" s="51"/>
      <c r="I232" s="51"/>
      <c r="J232" s="52">
        <f t="shared" si="102"/>
        <v>0</v>
      </c>
      <c r="K232" s="51"/>
      <c r="L232" s="51"/>
      <c r="M232" s="52">
        <f t="shared" si="103"/>
        <v>0</v>
      </c>
      <c r="N232" s="51"/>
      <c r="O232" s="52">
        <f t="shared" si="106"/>
        <v>0</v>
      </c>
    </row>
    <row r="233" spans="1:15" s="57" customFormat="1" hidden="1">
      <c r="A233" s="63">
        <f t="shared" si="105"/>
        <v>3</v>
      </c>
      <c r="B233" s="215"/>
      <c r="C233" s="168" t="s">
        <v>529</v>
      </c>
      <c r="D233" s="210" t="s">
        <v>251</v>
      </c>
      <c r="E233" s="51"/>
      <c r="F233" s="51"/>
      <c r="G233" s="51"/>
      <c r="H233" s="51"/>
      <c r="I233" s="51"/>
      <c r="J233" s="52">
        <f t="shared" si="102"/>
        <v>0</v>
      </c>
      <c r="K233" s="51"/>
      <c r="L233" s="51"/>
      <c r="M233" s="52">
        <f t="shared" si="103"/>
        <v>0</v>
      </c>
      <c r="N233" s="51"/>
      <c r="O233" s="52">
        <f t="shared" si="106"/>
        <v>0</v>
      </c>
    </row>
    <row r="234" spans="1:15" s="57" customFormat="1" ht="25.5" hidden="1">
      <c r="A234" s="63">
        <f t="shared" si="105"/>
        <v>3</v>
      </c>
      <c r="B234" s="208"/>
      <c r="C234" s="211" t="s">
        <v>423</v>
      </c>
      <c r="D234" s="210" t="s">
        <v>252</v>
      </c>
      <c r="E234" s="51"/>
      <c r="F234" s="51"/>
      <c r="G234" s="51"/>
      <c r="H234" s="51"/>
      <c r="I234" s="51"/>
      <c r="J234" s="52">
        <f t="shared" si="102"/>
        <v>0</v>
      </c>
      <c r="K234" s="51"/>
      <c r="L234" s="51"/>
      <c r="M234" s="52">
        <f t="shared" si="103"/>
        <v>0</v>
      </c>
      <c r="N234" s="51"/>
      <c r="O234" s="52">
        <f t="shared" si="106"/>
        <v>0</v>
      </c>
    </row>
    <row r="235" spans="1:15" s="57" customFormat="1" ht="25.5" hidden="1">
      <c r="A235" s="63">
        <f t="shared" si="105"/>
        <v>3</v>
      </c>
      <c r="B235" s="208"/>
      <c r="C235" s="211" t="s">
        <v>424</v>
      </c>
      <c r="D235" s="214" t="s">
        <v>425</v>
      </c>
      <c r="E235" s="51"/>
      <c r="F235" s="51"/>
      <c r="G235" s="51"/>
      <c r="H235" s="51"/>
      <c r="I235" s="51"/>
      <c r="J235" s="52">
        <f t="shared" si="102"/>
        <v>0</v>
      </c>
      <c r="K235" s="51"/>
      <c r="L235" s="51"/>
      <c r="M235" s="52">
        <f t="shared" si="103"/>
        <v>0</v>
      </c>
      <c r="N235" s="51"/>
      <c r="O235" s="52">
        <f t="shared" si="106"/>
        <v>0</v>
      </c>
    </row>
    <row r="236" spans="1:15" s="57" customFormat="1">
      <c r="A236" s="63">
        <f>MIN(A237:A257)</f>
        <v>2</v>
      </c>
      <c r="B236" s="208"/>
      <c r="C236" s="168" t="s">
        <v>253</v>
      </c>
      <c r="D236" s="210" t="s">
        <v>254</v>
      </c>
      <c r="E236" s="74">
        <f>SUBTOTAL(9,E237:E257)</f>
        <v>-281170</v>
      </c>
      <c r="F236" s="74">
        <f>SUBTOTAL(9,F237:F257)</f>
        <v>126958</v>
      </c>
      <c r="G236" s="74">
        <f>SUBTOTAL(9,G237:G257)</f>
        <v>0</v>
      </c>
      <c r="H236" s="74">
        <f t="shared" ref="H236:N236" si="107">SUBTOTAL(9,H237:H257)</f>
        <v>0</v>
      </c>
      <c r="I236" s="74">
        <f t="shared" si="107"/>
        <v>0</v>
      </c>
      <c r="J236" s="74">
        <f t="shared" si="107"/>
        <v>0</v>
      </c>
      <c r="K236" s="74">
        <f t="shared" si="107"/>
        <v>0</v>
      </c>
      <c r="L236" s="74">
        <f t="shared" si="107"/>
        <v>0</v>
      </c>
      <c r="M236" s="74">
        <f t="shared" si="107"/>
        <v>0</v>
      </c>
      <c r="N236" s="74">
        <f t="shared" si="107"/>
        <v>0</v>
      </c>
      <c r="O236" s="74">
        <f>SUBTOTAL(9,O237:O257)</f>
        <v>0</v>
      </c>
    </row>
    <row r="237" spans="1:15" s="57" customFormat="1">
      <c r="A237" s="63">
        <f t="shared" ref="A237:A257" si="108">IF(MAX(E237:P237)=0,IF(MIN(E237:P237)=0,3,2),2)</f>
        <v>2</v>
      </c>
      <c r="B237" s="208"/>
      <c r="C237" s="212" t="s">
        <v>426</v>
      </c>
      <c r="D237" s="214" t="s">
        <v>427</v>
      </c>
      <c r="E237" s="51">
        <v>-249624</v>
      </c>
      <c r="F237" s="51"/>
      <c r="G237" s="51"/>
      <c r="H237" s="51"/>
      <c r="I237" s="51"/>
      <c r="J237" s="52">
        <f t="shared" ref="J237:J257" si="109">H237+I237</f>
        <v>0</v>
      </c>
      <c r="K237" s="51"/>
      <c r="L237" s="51"/>
      <c r="M237" s="52">
        <f t="shared" ref="M237:M257" si="110">K237+L237</f>
        <v>0</v>
      </c>
      <c r="N237" s="51"/>
      <c r="O237" s="52">
        <f t="shared" ref="O237:O257" si="111">M237+N237</f>
        <v>0</v>
      </c>
    </row>
    <row r="238" spans="1:15" s="57" customFormat="1" ht="25.5">
      <c r="A238" s="63">
        <f t="shared" si="108"/>
        <v>2</v>
      </c>
      <c r="B238" s="208"/>
      <c r="C238" s="212" t="s">
        <v>344</v>
      </c>
      <c r="D238" s="214" t="s">
        <v>330</v>
      </c>
      <c r="E238" s="51">
        <v>-24094</v>
      </c>
      <c r="F238" s="51">
        <v>141367</v>
      </c>
      <c r="G238" s="51"/>
      <c r="H238" s="51"/>
      <c r="I238" s="51"/>
      <c r="J238" s="52">
        <f t="shared" si="109"/>
        <v>0</v>
      </c>
      <c r="K238" s="51"/>
      <c r="L238" s="51"/>
      <c r="M238" s="52">
        <f t="shared" si="110"/>
        <v>0</v>
      </c>
      <c r="N238" s="51"/>
      <c r="O238" s="52">
        <f t="shared" si="111"/>
        <v>0</v>
      </c>
    </row>
    <row r="239" spans="1:15" s="57" customFormat="1" hidden="1">
      <c r="A239" s="63">
        <f t="shared" si="108"/>
        <v>3</v>
      </c>
      <c r="B239" s="208"/>
      <c r="C239" s="212" t="s">
        <v>428</v>
      </c>
      <c r="D239" s="214" t="s">
        <v>331</v>
      </c>
      <c r="E239" s="51"/>
      <c r="F239" s="51"/>
      <c r="G239" s="51"/>
      <c r="H239" s="51"/>
      <c r="I239" s="51"/>
      <c r="J239" s="52">
        <f t="shared" si="109"/>
        <v>0</v>
      </c>
      <c r="K239" s="51"/>
      <c r="L239" s="51"/>
      <c r="M239" s="52">
        <f t="shared" si="110"/>
        <v>0</v>
      </c>
      <c r="N239" s="51"/>
      <c r="O239" s="52">
        <f t="shared" si="111"/>
        <v>0</v>
      </c>
    </row>
    <row r="240" spans="1:15" s="57" customFormat="1" hidden="1">
      <c r="A240" s="63">
        <f t="shared" si="108"/>
        <v>3</v>
      </c>
      <c r="B240" s="208"/>
      <c r="C240" s="212" t="s">
        <v>429</v>
      </c>
      <c r="D240" s="214" t="s">
        <v>332</v>
      </c>
      <c r="E240" s="51"/>
      <c r="F240" s="51"/>
      <c r="G240" s="51"/>
      <c r="H240" s="51"/>
      <c r="I240" s="51"/>
      <c r="J240" s="52">
        <f t="shared" si="109"/>
        <v>0</v>
      </c>
      <c r="K240" s="51"/>
      <c r="L240" s="51"/>
      <c r="M240" s="52">
        <f t="shared" si="110"/>
        <v>0</v>
      </c>
      <c r="N240" s="51"/>
      <c r="O240" s="52">
        <f t="shared" si="111"/>
        <v>0</v>
      </c>
    </row>
    <row r="241" spans="1:15" s="57" customFormat="1" ht="25.5" hidden="1">
      <c r="A241" s="63">
        <f t="shared" si="108"/>
        <v>3</v>
      </c>
      <c r="B241" s="208"/>
      <c r="C241" s="212" t="s">
        <v>345</v>
      </c>
      <c r="D241" s="214" t="s">
        <v>333</v>
      </c>
      <c r="E241" s="51"/>
      <c r="F241" s="51"/>
      <c r="G241" s="51"/>
      <c r="H241" s="51"/>
      <c r="I241" s="51"/>
      <c r="J241" s="52">
        <f t="shared" si="109"/>
        <v>0</v>
      </c>
      <c r="K241" s="51"/>
      <c r="L241" s="51"/>
      <c r="M241" s="52">
        <f t="shared" si="110"/>
        <v>0</v>
      </c>
      <c r="N241" s="51"/>
      <c r="O241" s="52">
        <f t="shared" si="111"/>
        <v>0</v>
      </c>
    </row>
    <row r="242" spans="1:15" s="57" customFormat="1" ht="25.5" hidden="1">
      <c r="A242" s="63">
        <f t="shared" si="108"/>
        <v>3</v>
      </c>
      <c r="B242" s="208"/>
      <c r="C242" s="212" t="s">
        <v>346</v>
      </c>
      <c r="D242" s="214" t="s">
        <v>334</v>
      </c>
      <c r="E242" s="51"/>
      <c r="F242" s="51"/>
      <c r="G242" s="51"/>
      <c r="H242" s="51"/>
      <c r="I242" s="51"/>
      <c r="J242" s="52">
        <f t="shared" si="109"/>
        <v>0</v>
      </c>
      <c r="K242" s="51"/>
      <c r="L242" s="51"/>
      <c r="M242" s="52">
        <f t="shared" si="110"/>
        <v>0</v>
      </c>
      <c r="N242" s="51"/>
      <c r="O242" s="52">
        <f t="shared" si="111"/>
        <v>0</v>
      </c>
    </row>
    <row r="243" spans="1:15" s="57" customFormat="1" ht="25.5" hidden="1">
      <c r="A243" s="63">
        <f t="shared" si="108"/>
        <v>3</v>
      </c>
      <c r="B243" s="208"/>
      <c r="C243" s="212" t="s">
        <v>347</v>
      </c>
      <c r="D243" s="214" t="s">
        <v>335</v>
      </c>
      <c r="E243" s="51"/>
      <c r="F243" s="51"/>
      <c r="G243" s="51"/>
      <c r="H243" s="51"/>
      <c r="I243" s="51"/>
      <c r="J243" s="52">
        <f t="shared" si="109"/>
        <v>0</v>
      </c>
      <c r="K243" s="51"/>
      <c r="L243" s="51"/>
      <c r="M243" s="52">
        <f t="shared" si="110"/>
        <v>0</v>
      </c>
      <c r="N243" s="51"/>
      <c r="O243" s="52">
        <f t="shared" si="111"/>
        <v>0</v>
      </c>
    </row>
    <row r="244" spans="1:15" s="57" customFormat="1" ht="25.5" hidden="1">
      <c r="A244" s="63">
        <f t="shared" si="108"/>
        <v>3</v>
      </c>
      <c r="B244" s="208"/>
      <c r="C244" s="212" t="s">
        <v>348</v>
      </c>
      <c r="D244" s="214" t="s">
        <v>336</v>
      </c>
      <c r="E244" s="51"/>
      <c r="F244" s="51"/>
      <c r="G244" s="51"/>
      <c r="H244" s="51"/>
      <c r="I244" s="51"/>
      <c r="J244" s="52">
        <f t="shared" si="109"/>
        <v>0</v>
      </c>
      <c r="K244" s="51"/>
      <c r="L244" s="51"/>
      <c r="M244" s="52">
        <f t="shared" si="110"/>
        <v>0</v>
      </c>
      <c r="N244" s="51"/>
      <c r="O244" s="52">
        <f t="shared" si="111"/>
        <v>0</v>
      </c>
    </row>
    <row r="245" spans="1:15" s="57" customFormat="1" hidden="1">
      <c r="A245" s="63">
        <f t="shared" si="108"/>
        <v>3</v>
      </c>
      <c r="B245" s="208"/>
      <c r="C245" s="212" t="s">
        <v>349</v>
      </c>
      <c r="D245" s="214" t="s">
        <v>337</v>
      </c>
      <c r="E245" s="51"/>
      <c r="F245" s="51"/>
      <c r="G245" s="51"/>
      <c r="H245" s="51"/>
      <c r="I245" s="51"/>
      <c r="J245" s="52">
        <f t="shared" si="109"/>
        <v>0</v>
      </c>
      <c r="K245" s="51"/>
      <c r="L245" s="51"/>
      <c r="M245" s="52">
        <f t="shared" si="110"/>
        <v>0</v>
      </c>
      <c r="N245" s="51"/>
      <c r="O245" s="52">
        <f t="shared" si="111"/>
        <v>0</v>
      </c>
    </row>
    <row r="246" spans="1:15" s="57" customFormat="1" hidden="1">
      <c r="A246" s="63">
        <f t="shared" si="108"/>
        <v>3</v>
      </c>
      <c r="B246" s="208"/>
      <c r="C246" s="212" t="s">
        <v>350</v>
      </c>
      <c r="D246" s="214" t="s">
        <v>338</v>
      </c>
      <c r="E246" s="51"/>
      <c r="F246" s="51"/>
      <c r="G246" s="51"/>
      <c r="H246" s="51"/>
      <c r="I246" s="51"/>
      <c r="J246" s="52">
        <f t="shared" si="109"/>
        <v>0</v>
      </c>
      <c r="K246" s="51"/>
      <c r="L246" s="51"/>
      <c r="M246" s="52">
        <f t="shared" si="110"/>
        <v>0</v>
      </c>
      <c r="N246" s="51"/>
      <c r="O246" s="52">
        <f t="shared" si="111"/>
        <v>0</v>
      </c>
    </row>
    <row r="247" spans="1:15" s="57" customFormat="1" ht="25.5" hidden="1">
      <c r="A247" s="63">
        <f t="shared" si="108"/>
        <v>3</v>
      </c>
      <c r="B247" s="208"/>
      <c r="C247" s="212" t="s">
        <v>430</v>
      </c>
      <c r="D247" s="214" t="s">
        <v>339</v>
      </c>
      <c r="E247" s="51"/>
      <c r="F247" s="51"/>
      <c r="G247" s="51"/>
      <c r="H247" s="51"/>
      <c r="I247" s="51"/>
      <c r="J247" s="52">
        <f t="shared" si="109"/>
        <v>0</v>
      </c>
      <c r="K247" s="51"/>
      <c r="L247" s="51"/>
      <c r="M247" s="52">
        <f t="shared" si="110"/>
        <v>0</v>
      </c>
      <c r="N247" s="51"/>
      <c r="O247" s="52">
        <f t="shared" si="111"/>
        <v>0</v>
      </c>
    </row>
    <row r="248" spans="1:15" s="57" customFormat="1" hidden="1">
      <c r="A248" s="63">
        <f t="shared" si="108"/>
        <v>3</v>
      </c>
      <c r="B248" s="208"/>
      <c r="C248" s="212" t="s">
        <v>351</v>
      </c>
      <c r="D248" s="214" t="s">
        <v>340</v>
      </c>
      <c r="E248" s="51"/>
      <c r="F248" s="51"/>
      <c r="G248" s="51"/>
      <c r="H248" s="51"/>
      <c r="I248" s="51"/>
      <c r="J248" s="52">
        <f t="shared" si="109"/>
        <v>0</v>
      </c>
      <c r="K248" s="51"/>
      <c r="L248" s="51"/>
      <c r="M248" s="52">
        <f t="shared" si="110"/>
        <v>0</v>
      </c>
      <c r="N248" s="51"/>
      <c r="O248" s="52">
        <f t="shared" si="111"/>
        <v>0</v>
      </c>
    </row>
    <row r="249" spans="1:15" s="57" customFormat="1" ht="25.5" hidden="1">
      <c r="A249" s="63">
        <f t="shared" si="108"/>
        <v>3</v>
      </c>
      <c r="B249" s="208"/>
      <c r="C249" s="212" t="s">
        <v>352</v>
      </c>
      <c r="D249" s="214" t="s">
        <v>341</v>
      </c>
      <c r="E249" s="51"/>
      <c r="F249" s="51"/>
      <c r="G249" s="51"/>
      <c r="H249" s="51"/>
      <c r="I249" s="51"/>
      <c r="J249" s="52">
        <f t="shared" si="109"/>
        <v>0</v>
      </c>
      <c r="K249" s="51"/>
      <c r="L249" s="51"/>
      <c r="M249" s="52">
        <f t="shared" si="110"/>
        <v>0</v>
      </c>
      <c r="N249" s="51"/>
      <c r="O249" s="52">
        <f t="shared" si="111"/>
        <v>0</v>
      </c>
    </row>
    <row r="250" spans="1:15" s="57" customFormat="1" ht="25.5">
      <c r="A250" s="63">
        <f t="shared" si="108"/>
        <v>2</v>
      </c>
      <c r="B250" s="208"/>
      <c r="C250" s="212" t="s">
        <v>431</v>
      </c>
      <c r="D250" s="214" t="s">
        <v>432</v>
      </c>
      <c r="E250" s="51">
        <v>-760</v>
      </c>
      <c r="F250" s="51">
        <v>-20229</v>
      </c>
      <c r="G250" s="51"/>
      <c r="H250" s="51"/>
      <c r="I250" s="51"/>
      <c r="J250" s="52">
        <f t="shared" si="109"/>
        <v>0</v>
      </c>
      <c r="K250" s="51"/>
      <c r="L250" s="51"/>
      <c r="M250" s="52">
        <f t="shared" si="110"/>
        <v>0</v>
      </c>
      <c r="N250" s="51"/>
      <c r="O250" s="52">
        <f t="shared" si="111"/>
        <v>0</v>
      </c>
    </row>
    <row r="251" spans="1:15" s="57" customFormat="1" ht="25.5" hidden="1">
      <c r="A251" s="63">
        <f t="shared" si="108"/>
        <v>3</v>
      </c>
      <c r="B251" s="208"/>
      <c r="C251" s="212" t="s">
        <v>433</v>
      </c>
      <c r="D251" s="214" t="s">
        <v>434</v>
      </c>
      <c r="E251" s="51"/>
      <c r="F251" s="51"/>
      <c r="G251" s="51"/>
      <c r="H251" s="51"/>
      <c r="I251" s="51"/>
      <c r="J251" s="52">
        <f t="shared" si="109"/>
        <v>0</v>
      </c>
      <c r="K251" s="51"/>
      <c r="L251" s="51"/>
      <c r="M251" s="52">
        <f t="shared" si="110"/>
        <v>0</v>
      </c>
      <c r="N251" s="51"/>
      <c r="O251" s="52">
        <f t="shared" si="111"/>
        <v>0</v>
      </c>
    </row>
    <row r="252" spans="1:15" s="57" customFormat="1">
      <c r="A252" s="63">
        <f t="shared" si="108"/>
        <v>2</v>
      </c>
      <c r="B252" s="208"/>
      <c r="C252" s="212" t="s">
        <v>353</v>
      </c>
      <c r="D252" s="214" t="s">
        <v>342</v>
      </c>
      <c r="E252" s="51">
        <v>-6692</v>
      </c>
      <c r="F252" s="51">
        <v>7320</v>
      </c>
      <c r="G252" s="51"/>
      <c r="H252" s="51"/>
      <c r="I252" s="51"/>
      <c r="J252" s="52">
        <f t="shared" si="109"/>
        <v>0</v>
      </c>
      <c r="K252" s="51"/>
      <c r="L252" s="51"/>
      <c r="M252" s="52">
        <f t="shared" si="110"/>
        <v>0</v>
      </c>
      <c r="N252" s="51"/>
      <c r="O252" s="52">
        <f t="shared" si="111"/>
        <v>0</v>
      </c>
    </row>
    <row r="253" spans="1:15" s="57" customFormat="1">
      <c r="A253" s="63">
        <f t="shared" si="108"/>
        <v>2</v>
      </c>
      <c r="B253" s="208"/>
      <c r="C253" s="212" t="s">
        <v>354</v>
      </c>
      <c r="D253" s="214" t="s">
        <v>343</v>
      </c>
      <c r="E253" s="51"/>
      <c r="F253" s="51">
        <v>-1500</v>
      </c>
      <c r="G253" s="51"/>
      <c r="H253" s="51"/>
      <c r="I253" s="51"/>
      <c r="J253" s="52">
        <f t="shared" si="109"/>
        <v>0</v>
      </c>
      <c r="K253" s="51"/>
      <c r="L253" s="51"/>
      <c r="M253" s="52">
        <f t="shared" si="110"/>
        <v>0</v>
      </c>
      <c r="N253" s="51"/>
      <c r="O253" s="52">
        <f t="shared" si="111"/>
        <v>0</v>
      </c>
    </row>
    <row r="254" spans="1:15" s="57" customFormat="1" ht="25.5" hidden="1">
      <c r="A254" s="63">
        <f t="shared" si="108"/>
        <v>3</v>
      </c>
      <c r="B254" s="208"/>
      <c r="C254" s="212" t="s">
        <v>435</v>
      </c>
      <c r="D254" s="214" t="s">
        <v>436</v>
      </c>
      <c r="E254" s="51"/>
      <c r="F254" s="51"/>
      <c r="G254" s="51"/>
      <c r="H254" s="51"/>
      <c r="I254" s="51"/>
      <c r="J254" s="52">
        <f t="shared" si="109"/>
        <v>0</v>
      </c>
      <c r="K254" s="51"/>
      <c r="L254" s="51"/>
      <c r="M254" s="52">
        <f t="shared" si="110"/>
        <v>0</v>
      </c>
      <c r="N254" s="51"/>
      <c r="O254" s="52">
        <f t="shared" si="111"/>
        <v>0</v>
      </c>
    </row>
    <row r="255" spans="1:15" s="57" customFormat="1" ht="25.5" hidden="1">
      <c r="A255" s="63">
        <f t="shared" si="108"/>
        <v>3</v>
      </c>
      <c r="B255" s="208"/>
      <c r="C255" s="212" t="s">
        <v>437</v>
      </c>
      <c r="D255" s="214" t="s">
        <v>438</v>
      </c>
      <c r="E255" s="51"/>
      <c r="F255" s="51"/>
      <c r="G255" s="51"/>
      <c r="H255" s="51"/>
      <c r="I255" s="51"/>
      <c r="J255" s="52">
        <f t="shared" si="109"/>
        <v>0</v>
      </c>
      <c r="K255" s="51"/>
      <c r="L255" s="51"/>
      <c r="M255" s="52">
        <f t="shared" si="110"/>
        <v>0</v>
      </c>
      <c r="N255" s="51"/>
      <c r="O255" s="52">
        <f t="shared" si="111"/>
        <v>0</v>
      </c>
    </row>
    <row r="256" spans="1:15" s="57" customFormat="1" ht="25.5" hidden="1">
      <c r="A256" s="63">
        <f t="shared" si="108"/>
        <v>3</v>
      </c>
      <c r="B256" s="208"/>
      <c r="C256" s="212" t="s">
        <v>439</v>
      </c>
      <c r="D256" s="214" t="s">
        <v>440</v>
      </c>
      <c r="E256" s="51"/>
      <c r="F256" s="51"/>
      <c r="G256" s="51"/>
      <c r="H256" s="51"/>
      <c r="I256" s="51"/>
      <c r="J256" s="52">
        <f t="shared" si="109"/>
        <v>0</v>
      </c>
      <c r="K256" s="51"/>
      <c r="L256" s="51"/>
      <c r="M256" s="52">
        <f t="shared" si="110"/>
        <v>0</v>
      </c>
      <c r="N256" s="51"/>
      <c r="O256" s="52">
        <f t="shared" si="111"/>
        <v>0</v>
      </c>
    </row>
    <row r="257" spans="1:15" s="57" customFormat="1" ht="25.5" hidden="1">
      <c r="A257" s="63">
        <f t="shared" si="108"/>
        <v>3</v>
      </c>
      <c r="B257" s="208"/>
      <c r="C257" s="212" t="s">
        <v>441</v>
      </c>
      <c r="D257" s="214" t="s">
        <v>442</v>
      </c>
      <c r="E257" s="51"/>
      <c r="F257" s="51"/>
      <c r="G257" s="51"/>
      <c r="H257" s="51"/>
      <c r="I257" s="51"/>
      <c r="J257" s="52">
        <f t="shared" si="109"/>
        <v>0</v>
      </c>
      <c r="K257" s="51"/>
      <c r="L257" s="51"/>
      <c r="M257" s="52">
        <f t="shared" si="110"/>
        <v>0</v>
      </c>
      <c r="N257" s="51"/>
      <c r="O257" s="52">
        <f t="shared" si="111"/>
        <v>0</v>
      </c>
    </row>
    <row r="258" spans="1:15" s="57" customFormat="1">
      <c r="A258" s="63">
        <f>MIN(A259:A261)</f>
        <v>2</v>
      </c>
      <c r="B258" s="216"/>
      <c r="C258" s="211" t="s">
        <v>255</v>
      </c>
      <c r="D258" s="217" t="s">
        <v>256</v>
      </c>
      <c r="E258" s="74">
        <f>SUBTOTAL(9,E259:E261)</f>
        <v>-8000000</v>
      </c>
      <c r="F258" s="74">
        <f>SUBTOTAL(9,F259:F261)</f>
        <v>0</v>
      </c>
      <c r="G258" s="74">
        <f>SUBTOTAL(9,G259:G261)</f>
        <v>0</v>
      </c>
      <c r="H258" s="74">
        <f t="shared" ref="H258:N258" si="112">SUBTOTAL(9,H259:H261)</f>
        <v>0</v>
      </c>
      <c r="I258" s="74">
        <f t="shared" si="112"/>
        <v>0</v>
      </c>
      <c r="J258" s="74">
        <f t="shared" si="112"/>
        <v>0</v>
      </c>
      <c r="K258" s="74">
        <f t="shared" si="112"/>
        <v>0</v>
      </c>
      <c r="L258" s="74">
        <f t="shared" si="112"/>
        <v>0</v>
      </c>
      <c r="M258" s="74">
        <f t="shared" si="112"/>
        <v>0</v>
      </c>
      <c r="N258" s="74">
        <f t="shared" si="112"/>
        <v>0</v>
      </c>
      <c r="O258" s="74">
        <f>SUBTOTAL(9,O259:O261)</f>
        <v>0</v>
      </c>
    </row>
    <row r="259" spans="1:15" s="57" customFormat="1" ht="25.5">
      <c r="A259" s="63">
        <f>IF(MAX(E259:P259)=0,IF(MIN(E259:P259)=0,3,2),2)</f>
        <v>2</v>
      </c>
      <c r="B259" s="216"/>
      <c r="C259" s="213" t="s">
        <v>443</v>
      </c>
      <c r="D259" s="217" t="s">
        <v>325</v>
      </c>
      <c r="E259" s="51">
        <v>-8000000</v>
      </c>
      <c r="F259" s="51"/>
      <c r="G259" s="51"/>
      <c r="H259" s="51"/>
      <c r="I259" s="51"/>
      <c r="J259" s="52">
        <f>H259+I259</f>
        <v>0</v>
      </c>
      <c r="K259" s="51"/>
      <c r="L259" s="51"/>
      <c r="M259" s="52">
        <f>K259+L259</f>
        <v>0</v>
      </c>
      <c r="N259" s="51"/>
      <c r="O259" s="52">
        <f>M259+N259</f>
        <v>0</v>
      </c>
    </row>
    <row r="260" spans="1:15" s="57" customFormat="1" hidden="1">
      <c r="A260" s="63">
        <f>IF(MAX(E260:P260)=0,IF(MIN(E260:P260)=0,3,2),2)</f>
        <v>3</v>
      </c>
      <c r="B260" s="216"/>
      <c r="C260" s="213" t="s">
        <v>328</v>
      </c>
      <c r="D260" s="217" t="s">
        <v>326</v>
      </c>
      <c r="E260" s="51"/>
      <c r="F260" s="51"/>
      <c r="G260" s="51"/>
      <c r="H260" s="51"/>
      <c r="I260" s="51"/>
      <c r="J260" s="52">
        <f>H260+I260</f>
        <v>0</v>
      </c>
      <c r="K260" s="51"/>
      <c r="L260" s="51"/>
      <c r="M260" s="52">
        <f>K260+L260</f>
        <v>0</v>
      </c>
      <c r="N260" s="51"/>
      <c r="O260" s="52">
        <f>M260+N260</f>
        <v>0</v>
      </c>
    </row>
    <row r="261" spans="1:15" s="57" customFormat="1" ht="25.5" hidden="1">
      <c r="A261" s="63">
        <f>IF(MAX(E261:P261)=0,IF(MIN(E261:P261)=0,3,2),2)</f>
        <v>3</v>
      </c>
      <c r="B261" s="216"/>
      <c r="C261" s="213" t="s">
        <v>329</v>
      </c>
      <c r="D261" s="217" t="s">
        <v>327</v>
      </c>
      <c r="E261" s="51"/>
      <c r="F261" s="51"/>
      <c r="G261" s="51"/>
      <c r="H261" s="51"/>
      <c r="I261" s="51"/>
      <c r="J261" s="52">
        <f>H261+I261</f>
        <v>0</v>
      </c>
      <c r="K261" s="51"/>
      <c r="L261" s="51"/>
      <c r="M261" s="52">
        <f>K261+L261</f>
        <v>0</v>
      </c>
      <c r="N261" s="51"/>
      <c r="O261" s="52">
        <f>M261+N261</f>
        <v>0</v>
      </c>
    </row>
    <row r="262" spans="1:15" s="57" customFormat="1" hidden="1">
      <c r="A262" s="63">
        <f>MIN(A263:A264)</f>
        <v>3</v>
      </c>
      <c r="B262" s="218"/>
      <c r="C262" s="219" t="s">
        <v>257</v>
      </c>
      <c r="D262" s="119" t="s">
        <v>258</v>
      </c>
      <c r="E262" s="74">
        <f>SUBTOTAL(9,E263:E264)</f>
        <v>0</v>
      </c>
      <c r="F262" s="74">
        <f>SUBTOTAL(9,F263:F264)</f>
        <v>0</v>
      </c>
      <c r="G262" s="74">
        <f>SUBTOTAL(9,G263:G264)</f>
        <v>0</v>
      </c>
      <c r="H262" s="74">
        <f t="shared" ref="H262:N262" si="113">SUBTOTAL(9,H263:H264)</f>
        <v>0</v>
      </c>
      <c r="I262" s="74">
        <f t="shared" si="113"/>
        <v>0</v>
      </c>
      <c r="J262" s="74">
        <f t="shared" si="113"/>
        <v>0</v>
      </c>
      <c r="K262" s="74">
        <f t="shared" si="113"/>
        <v>0</v>
      </c>
      <c r="L262" s="74">
        <f t="shared" si="113"/>
        <v>0</v>
      </c>
      <c r="M262" s="74">
        <f t="shared" si="113"/>
        <v>0</v>
      </c>
      <c r="N262" s="74">
        <f t="shared" si="113"/>
        <v>0</v>
      </c>
      <c r="O262" s="74">
        <f>SUBTOTAL(9,O263:O264)</f>
        <v>0</v>
      </c>
    </row>
    <row r="263" spans="1:15" s="57" customFormat="1" hidden="1">
      <c r="A263" s="63">
        <f>IF(MAX(E263:P263)=0,IF(MIN(E263:P263)=0,3,2),2)</f>
        <v>3</v>
      </c>
      <c r="B263" s="218"/>
      <c r="C263" s="220" t="s">
        <v>259</v>
      </c>
      <c r="D263" s="120" t="s">
        <v>260</v>
      </c>
      <c r="E263" s="51"/>
      <c r="F263" s="51"/>
      <c r="G263" s="51"/>
      <c r="H263" s="51"/>
      <c r="I263" s="51"/>
      <c r="J263" s="52">
        <f>H263+I263</f>
        <v>0</v>
      </c>
      <c r="K263" s="51"/>
      <c r="L263" s="51"/>
      <c r="M263" s="52">
        <f>K263+L263</f>
        <v>0</v>
      </c>
      <c r="N263" s="51"/>
      <c r="O263" s="52">
        <f>M263+N263</f>
        <v>0</v>
      </c>
    </row>
    <row r="264" spans="1:15" s="57" customFormat="1" hidden="1">
      <c r="A264" s="63">
        <f>IF(MAX(E264:P264)=0,IF(MIN(E264:P264)=0,3,2),2)</f>
        <v>3</v>
      </c>
      <c r="B264" s="218"/>
      <c r="C264" s="220" t="s">
        <v>261</v>
      </c>
      <c r="D264" s="120" t="s">
        <v>262</v>
      </c>
      <c r="E264" s="51"/>
      <c r="F264" s="51"/>
      <c r="G264" s="51"/>
      <c r="H264" s="51"/>
      <c r="I264" s="51"/>
      <c r="J264" s="52">
        <f>H264+I264</f>
        <v>0</v>
      </c>
      <c r="K264" s="51"/>
      <c r="L264" s="51"/>
      <c r="M264" s="52">
        <f>K264+L264</f>
        <v>0</v>
      </c>
      <c r="N264" s="51"/>
      <c r="O264" s="52">
        <f>M264+N264</f>
        <v>0</v>
      </c>
    </row>
    <row r="265" spans="1:15" s="57" customFormat="1" hidden="1">
      <c r="A265" s="63">
        <f>MIN(A266:A267)</f>
        <v>3</v>
      </c>
      <c r="B265" s="218"/>
      <c r="C265" s="219" t="s">
        <v>547</v>
      </c>
      <c r="D265" s="119" t="s">
        <v>263</v>
      </c>
      <c r="E265" s="74">
        <f>SUBTOTAL(9,E266:E267)</f>
        <v>0</v>
      </c>
      <c r="F265" s="74">
        <f>SUBTOTAL(9,F266:F267)</f>
        <v>0</v>
      </c>
      <c r="G265" s="74">
        <f>SUBTOTAL(9,G266:G267)</f>
        <v>0</v>
      </c>
      <c r="H265" s="74">
        <f t="shared" ref="H265:N265" si="114">SUBTOTAL(9,H266:H267)</f>
        <v>0</v>
      </c>
      <c r="I265" s="74">
        <f t="shared" si="114"/>
        <v>0</v>
      </c>
      <c r="J265" s="74">
        <f t="shared" si="114"/>
        <v>0</v>
      </c>
      <c r="K265" s="74">
        <f t="shared" si="114"/>
        <v>0</v>
      </c>
      <c r="L265" s="74">
        <f t="shared" si="114"/>
        <v>0</v>
      </c>
      <c r="M265" s="74">
        <f t="shared" si="114"/>
        <v>0</v>
      </c>
      <c r="N265" s="74">
        <f t="shared" si="114"/>
        <v>0</v>
      </c>
      <c r="O265" s="74">
        <f>SUBTOTAL(9,O266:O267)</f>
        <v>0</v>
      </c>
    </row>
    <row r="266" spans="1:15" s="57" customFormat="1" hidden="1">
      <c r="A266" s="63">
        <f>IF(MAX(E266:P266)=0,IF(MIN(E266:P266)=0,3,2),2)</f>
        <v>3</v>
      </c>
      <c r="B266" s="218"/>
      <c r="C266" s="221" t="s">
        <v>548</v>
      </c>
      <c r="D266" s="120" t="s">
        <v>264</v>
      </c>
      <c r="E266" s="51"/>
      <c r="F266" s="51"/>
      <c r="G266" s="51"/>
      <c r="H266" s="51"/>
      <c r="I266" s="51"/>
      <c r="J266" s="52">
        <f>H266+I266</f>
        <v>0</v>
      </c>
      <c r="K266" s="51"/>
      <c r="L266" s="51"/>
      <c r="M266" s="52">
        <f>K266+L266</f>
        <v>0</v>
      </c>
      <c r="N266" s="51"/>
      <c r="O266" s="52">
        <f>M266+N266</f>
        <v>0</v>
      </c>
    </row>
    <row r="267" spans="1:15" s="57" customFormat="1" hidden="1">
      <c r="A267" s="63">
        <f>IF(MAX(E267:P267)=0,IF(MIN(E267:P267)=0,3,2),2)</f>
        <v>3</v>
      </c>
      <c r="B267" s="218"/>
      <c r="C267" s="220" t="s">
        <v>549</v>
      </c>
      <c r="D267" s="120" t="s">
        <v>265</v>
      </c>
      <c r="E267" s="51"/>
      <c r="F267" s="51"/>
      <c r="G267" s="51"/>
      <c r="H267" s="51"/>
      <c r="I267" s="51"/>
      <c r="J267" s="52">
        <f>H267+I267</f>
        <v>0</v>
      </c>
      <c r="K267" s="51"/>
      <c r="L267" s="51"/>
      <c r="M267" s="52">
        <f>K267+L267</f>
        <v>0</v>
      </c>
      <c r="N267" s="51"/>
      <c r="O267" s="52">
        <f>M267+N267</f>
        <v>0</v>
      </c>
    </row>
    <row r="268" spans="1:15" s="57" customFormat="1" ht="25.5" hidden="1">
      <c r="A268" s="63">
        <f>IF(MAX(E268:P268)=0,IF(MIN(E268:P268)=0,3,2),2)</f>
        <v>3</v>
      </c>
      <c r="B268" s="222"/>
      <c r="C268" s="154" t="s">
        <v>266</v>
      </c>
      <c r="D268" s="119" t="s">
        <v>267</v>
      </c>
      <c r="E268" s="51"/>
      <c r="F268" s="51"/>
      <c r="G268" s="51"/>
      <c r="H268" s="51"/>
      <c r="I268" s="51"/>
      <c r="J268" s="52">
        <f>H268+I268</f>
        <v>0</v>
      </c>
      <c r="K268" s="51"/>
      <c r="L268" s="51"/>
      <c r="M268" s="52">
        <f>K268+L268</f>
        <v>0</v>
      </c>
      <c r="N268" s="51"/>
      <c r="O268" s="52">
        <f>M268+N268</f>
        <v>0</v>
      </c>
    </row>
    <row r="269" spans="1:15" s="57" customFormat="1" ht="25.5" hidden="1">
      <c r="A269" s="63">
        <f>MIN(A270:A271)</f>
        <v>3</v>
      </c>
      <c r="B269" s="223"/>
      <c r="C269" s="154" t="s">
        <v>268</v>
      </c>
      <c r="D269" s="121" t="s">
        <v>269</v>
      </c>
      <c r="E269" s="74">
        <f>SUBTOTAL(9,E270:E271)</f>
        <v>0</v>
      </c>
      <c r="F269" s="74">
        <f>SUBTOTAL(9,F270:F271)</f>
        <v>0</v>
      </c>
      <c r="G269" s="74">
        <f>SUBTOTAL(9,G270:G271)</f>
        <v>0</v>
      </c>
      <c r="H269" s="74">
        <f t="shared" ref="H269:N269" si="115">SUBTOTAL(9,H270:H271)</f>
        <v>0</v>
      </c>
      <c r="I269" s="74">
        <f t="shared" si="115"/>
        <v>0</v>
      </c>
      <c r="J269" s="74">
        <f t="shared" si="115"/>
        <v>0</v>
      </c>
      <c r="K269" s="74">
        <f t="shared" si="115"/>
        <v>0</v>
      </c>
      <c r="L269" s="74">
        <f t="shared" si="115"/>
        <v>0</v>
      </c>
      <c r="M269" s="74">
        <f t="shared" si="115"/>
        <v>0</v>
      </c>
      <c r="N269" s="74">
        <f t="shared" si="115"/>
        <v>0</v>
      </c>
      <c r="O269" s="74">
        <f>SUBTOTAL(9,O270:O271)</f>
        <v>0</v>
      </c>
    </row>
    <row r="270" spans="1:15" s="57" customFormat="1" hidden="1">
      <c r="A270" s="63">
        <f>IF(MAX(E270:P270)=0,IF(MIN(E270:P270)=0,3,2),2)</f>
        <v>3</v>
      </c>
      <c r="B270" s="223"/>
      <c r="C270" s="224" t="s">
        <v>270</v>
      </c>
      <c r="D270" s="118" t="s">
        <v>271</v>
      </c>
      <c r="E270" s="51"/>
      <c r="F270" s="51"/>
      <c r="G270" s="51"/>
      <c r="H270" s="51"/>
      <c r="I270" s="51"/>
      <c r="J270" s="52">
        <f>H270+I270</f>
        <v>0</v>
      </c>
      <c r="K270" s="51"/>
      <c r="L270" s="51"/>
      <c r="M270" s="52">
        <f>K270+L270</f>
        <v>0</v>
      </c>
      <c r="N270" s="51"/>
      <c r="O270" s="52">
        <f>M270+N270</f>
        <v>0</v>
      </c>
    </row>
    <row r="271" spans="1:15" s="57" customFormat="1" hidden="1">
      <c r="A271" s="63">
        <f>IF(MAX(E271:P271)=0,IF(MIN(E271:P271)=0,3,2),2)</f>
        <v>3</v>
      </c>
      <c r="B271" s="223"/>
      <c r="C271" s="224" t="s">
        <v>301</v>
      </c>
      <c r="D271" s="118" t="s">
        <v>272</v>
      </c>
      <c r="E271" s="51"/>
      <c r="F271" s="51"/>
      <c r="G271" s="51"/>
      <c r="H271" s="51"/>
      <c r="I271" s="51"/>
      <c r="J271" s="52">
        <f>H271+I271</f>
        <v>0</v>
      </c>
      <c r="K271" s="51"/>
      <c r="L271" s="51"/>
      <c r="M271" s="52">
        <f>K271+L271</f>
        <v>0</v>
      </c>
      <c r="N271" s="51"/>
      <c r="O271" s="52">
        <f>M271+N271</f>
        <v>0</v>
      </c>
    </row>
    <row r="272" spans="1:15" s="57" customFormat="1">
      <c r="A272" s="63">
        <f>MIN(A273:A274)</f>
        <v>2</v>
      </c>
      <c r="B272" s="215"/>
      <c r="C272" s="211" t="s">
        <v>273</v>
      </c>
      <c r="D272" s="214"/>
      <c r="E272" s="74">
        <f>SUBTOTAL(9,E273:E274)</f>
        <v>231446</v>
      </c>
      <c r="F272" s="74">
        <f>SUBTOTAL(9,F273:F274)</f>
        <v>-9622</v>
      </c>
      <c r="G272" s="74">
        <f>SUBTOTAL(9,G273:G274)</f>
        <v>0</v>
      </c>
      <c r="H272" s="74">
        <f t="shared" ref="H272:N272" si="116">SUBTOTAL(9,H273:H274)</f>
        <v>0</v>
      </c>
      <c r="I272" s="74">
        <f t="shared" si="116"/>
        <v>0</v>
      </c>
      <c r="J272" s="74">
        <f t="shared" si="116"/>
        <v>0</v>
      </c>
      <c r="K272" s="74">
        <f t="shared" si="116"/>
        <v>0</v>
      </c>
      <c r="L272" s="74">
        <f t="shared" si="116"/>
        <v>0</v>
      </c>
      <c r="M272" s="74">
        <f t="shared" si="116"/>
        <v>0</v>
      </c>
      <c r="N272" s="74">
        <f t="shared" si="116"/>
        <v>0</v>
      </c>
      <c r="O272" s="74">
        <f>SUBTOTAL(9,O273:O274)</f>
        <v>0</v>
      </c>
    </row>
    <row r="273" spans="1:15" s="57" customFormat="1">
      <c r="A273" s="63">
        <f>IF(MAX(E273:P273)=0,IF(MIN(E273:P273)=0,3,2),2)</f>
        <v>2</v>
      </c>
      <c r="B273" s="208"/>
      <c r="C273" s="213" t="s">
        <v>317</v>
      </c>
      <c r="D273" s="214"/>
      <c r="E273" s="51">
        <v>314623</v>
      </c>
      <c r="F273" s="51">
        <v>79584</v>
      </c>
      <c r="G273" s="51"/>
      <c r="H273" s="51"/>
      <c r="I273" s="51"/>
      <c r="J273" s="52">
        <f>H273+I273</f>
        <v>0</v>
      </c>
      <c r="K273" s="51"/>
      <c r="L273" s="51"/>
      <c r="M273" s="52">
        <f>K273+L273</f>
        <v>0</v>
      </c>
      <c r="N273" s="51"/>
      <c r="O273" s="52">
        <f>M273+N273</f>
        <v>0</v>
      </c>
    </row>
    <row r="274" spans="1:15" s="57" customFormat="1">
      <c r="A274" s="63">
        <f>IF(MAX(E274:P274)=0,IF(MIN(E274:P274)=0,3,2),2)</f>
        <v>2</v>
      </c>
      <c r="B274" s="208"/>
      <c r="C274" s="213" t="s">
        <v>318</v>
      </c>
      <c r="D274" s="214"/>
      <c r="E274" s="51">
        <v>-83177</v>
      </c>
      <c r="F274" s="51">
        <v>-89206</v>
      </c>
      <c r="G274" s="51"/>
      <c r="H274" s="51"/>
      <c r="I274" s="51"/>
      <c r="J274" s="52">
        <f>H274+I274</f>
        <v>0</v>
      </c>
      <c r="K274" s="51"/>
      <c r="L274" s="51"/>
      <c r="M274" s="52">
        <f>K274+L274</f>
        <v>0</v>
      </c>
      <c r="N274" s="51"/>
      <c r="O274" s="52">
        <f>M274+N274</f>
        <v>0</v>
      </c>
    </row>
    <row r="275" spans="1:15" s="57" customFormat="1">
      <c r="A275" s="50">
        <v>1</v>
      </c>
      <c r="B275" s="170"/>
      <c r="C275" s="171"/>
      <c r="D275" s="139"/>
      <c r="E275" s="75">
        <f t="shared" ref="E275:O275" si="117">E96-E276</f>
        <v>0</v>
      </c>
      <c r="F275" s="75">
        <f t="shared" si="117"/>
        <v>0</v>
      </c>
      <c r="G275" s="75">
        <f t="shared" si="117"/>
        <v>0</v>
      </c>
      <c r="H275" s="75">
        <f t="shared" si="117"/>
        <v>0</v>
      </c>
      <c r="I275" s="75">
        <f t="shared" si="117"/>
        <v>0</v>
      </c>
      <c r="J275" s="75">
        <f t="shared" si="117"/>
        <v>0</v>
      </c>
      <c r="K275" s="75">
        <f t="shared" si="117"/>
        <v>0</v>
      </c>
      <c r="L275" s="75">
        <f t="shared" si="117"/>
        <v>0</v>
      </c>
      <c r="M275" s="75">
        <f t="shared" si="117"/>
        <v>0</v>
      </c>
      <c r="N275" s="75">
        <f t="shared" si="117"/>
        <v>0</v>
      </c>
      <c r="O275" s="75">
        <f t="shared" si="117"/>
        <v>0</v>
      </c>
    </row>
    <row r="276" spans="1:15">
      <c r="A276" s="12">
        <v>1</v>
      </c>
      <c r="B276" s="172"/>
      <c r="C276" s="156" t="s">
        <v>94</v>
      </c>
      <c r="D276" s="140"/>
      <c r="E276" s="76">
        <f>E278+E480+E803+E873+E940+E1026+E1156+E1418+E1805</f>
        <v>268537197</v>
      </c>
      <c r="F276" s="76">
        <f>F278+F480+F803+F873+F940+F1026+F1156+F1418+F1805</f>
        <v>330642095</v>
      </c>
      <c r="G276" s="76">
        <f>G278+G480+G803+G873+G940+G1026+G1156+G1418+G1805</f>
        <v>357307000</v>
      </c>
      <c r="H276" s="76">
        <f>H278+H480+H803+H873+H940+H1026+H1156+H1418+H1805</f>
        <v>362462800</v>
      </c>
      <c r="I276" s="76">
        <f t="shared" ref="I276:N276" si="118">I278+I480+I803+I873+I940+I1026+I1156+I1418+I1805</f>
        <v>40887700</v>
      </c>
      <c r="J276" s="76">
        <f t="shared" si="118"/>
        <v>403350500</v>
      </c>
      <c r="K276" s="76">
        <f t="shared" si="118"/>
        <v>348491300</v>
      </c>
      <c r="L276" s="76">
        <f t="shared" si="118"/>
        <v>65045900</v>
      </c>
      <c r="M276" s="76">
        <f t="shared" si="118"/>
        <v>413537200</v>
      </c>
      <c r="N276" s="76">
        <f t="shared" si="118"/>
        <v>7751100</v>
      </c>
      <c r="O276" s="76">
        <f>O278+O480+O803+O873+O940+O1026+O1156+O1418+O1805</f>
        <v>421288300</v>
      </c>
    </row>
    <row r="277" spans="1:15">
      <c r="A277" s="77">
        <f>A278</f>
        <v>2</v>
      </c>
      <c r="B277" s="172"/>
      <c r="C277" s="156"/>
      <c r="D277" s="140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</row>
    <row r="278" spans="1:15">
      <c r="A278" s="55">
        <f>IF(ROUND(MAX(E278:P278),0)=0,IF(ROUND(MIN(E278:P278),0)=0,3,2),2)</f>
        <v>2</v>
      </c>
      <c r="B278" s="172"/>
      <c r="C278" s="173" t="s">
        <v>44</v>
      </c>
      <c r="D278" s="140"/>
      <c r="E278" s="78">
        <f>E281+E345+E413</f>
        <v>8237185</v>
      </c>
      <c r="F278" s="78">
        <f>F281+F345+F413</f>
        <v>9746780</v>
      </c>
      <c r="G278" s="78">
        <f>G281+G345+G413</f>
        <v>14616100</v>
      </c>
      <c r="H278" s="78">
        <f>H281+H345+H413</f>
        <v>14665300</v>
      </c>
      <c r="I278" s="78">
        <f t="shared" ref="I278:N278" si="119">I281+I345+I413</f>
        <v>-3159100</v>
      </c>
      <c r="J278" s="78">
        <f t="shared" si="119"/>
        <v>11506200</v>
      </c>
      <c r="K278" s="78">
        <f t="shared" si="119"/>
        <v>11462700</v>
      </c>
      <c r="L278" s="78">
        <f t="shared" si="119"/>
        <v>68400</v>
      </c>
      <c r="M278" s="78">
        <f t="shared" si="119"/>
        <v>11531100</v>
      </c>
      <c r="N278" s="78">
        <f t="shared" si="119"/>
        <v>23800</v>
      </c>
      <c r="O278" s="78">
        <f>O281+O345+O413</f>
        <v>11554900</v>
      </c>
    </row>
    <row r="279" spans="1:15">
      <c r="A279" s="77">
        <f>A280</f>
        <v>2</v>
      </c>
      <c r="B279" s="172"/>
      <c r="C279" s="156"/>
      <c r="D279" s="140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</row>
    <row r="280" spans="1:15">
      <c r="A280" s="105">
        <f>MIN(A281:A342)</f>
        <v>2</v>
      </c>
      <c r="B280" s="172"/>
      <c r="C280" s="174" t="s">
        <v>45</v>
      </c>
      <c r="D280" s="140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</row>
    <row r="281" spans="1:15">
      <c r="A281" s="50">
        <f t="shared" ref="A281:A312" si="120">IF(MAX(E281:P281)=0,IF(MIN(E281:P281)=0,3,2),2)</f>
        <v>2</v>
      </c>
      <c r="B281" s="145"/>
      <c r="C281" s="146" t="s">
        <v>25</v>
      </c>
      <c r="D281" s="56"/>
      <c r="E281" s="11">
        <f>SUBTOTAL(9,E282:E334)</f>
        <v>8237185</v>
      </c>
      <c r="F281" s="11">
        <f>SUBTOTAL(9,F282:F334)</f>
        <v>9746780</v>
      </c>
      <c r="G281" s="11">
        <f>SUBTOTAL(9,G282:G334)</f>
        <v>14616100</v>
      </c>
      <c r="H281" s="11">
        <f>SUBTOTAL(9,H282:H334)</f>
        <v>14665300</v>
      </c>
      <c r="I281" s="11">
        <f t="shared" ref="I281:N281" si="121">SUBTOTAL(9,I282:I334)</f>
        <v>-3159100</v>
      </c>
      <c r="J281" s="11">
        <f t="shared" si="121"/>
        <v>11506200</v>
      </c>
      <c r="K281" s="11">
        <f t="shared" si="121"/>
        <v>11462700</v>
      </c>
      <c r="L281" s="11">
        <f t="shared" si="121"/>
        <v>68400</v>
      </c>
      <c r="M281" s="11">
        <f t="shared" si="121"/>
        <v>11531100</v>
      </c>
      <c r="N281" s="11">
        <f t="shared" si="121"/>
        <v>23800</v>
      </c>
      <c r="O281" s="11">
        <f>SUBTOTAL(9,O282:O334)</f>
        <v>11554900</v>
      </c>
    </row>
    <row r="282" spans="1:15" s="57" customFormat="1">
      <c r="A282" s="50">
        <f t="shared" si="120"/>
        <v>2</v>
      </c>
      <c r="B282" s="145" t="s">
        <v>14</v>
      </c>
      <c r="C282" s="146" t="s">
        <v>125</v>
      </c>
      <c r="D282" s="56"/>
      <c r="E282" s="11">
        <f>SUBTOTAL(9,E283:E304)</f>
        <v>8237185</v>
      </c>
      <c r="F282" s="11">
        <f>SUBTOTAL(9,F283:F304)</f>
        <v>9746780</v>
      </c>
      <c r="G282" s="11">
        <f>SUBTOTAL(9,G283:G304)</f>
        <v>14616100</v>
      </c>
      <c r="H282" s="11">
        <f>SUBTOTAL(9,H283:H304)</f>
        <v>14665300</v>
      </c>
      <c r="I282" s="11">
        <f t="shared" ref="I282:N282" si="122">SUBTOTAL(9,I283:I304)</f>
        <v>-3159100</v>
      </c>
      <c r="J282" s="11">
        <f t="shared" si="122"/>
        <v>11506200</v>
      </c>
      <c r="K282" s="11">
        <f t="shared" si="122"/>
        <v>11462700</v>
      </c>
      <c r="L282" s="11">
        <f t="shared" si="122"/>
        <v>68400</v>
      </c>
      <c r="M282" s="11">
        <f t="shared" si="122"/>
        <v>11531100</v>
      </c>
      <c r="N282" s="11">
        <f t="shared" si="122"/>
        <v>23800</v>
      </c>
      <c r="O282" s="11">
        <f>SUBTOTAL(9,O283:O304)</f>
        <v>11554900</v>
      </c>
    </row>
    <row r="283" spans="1:15" s="57" customFormat="1">
      <c r="A283" s="50">
        <f t="shared" si="120"/>
        <v>2</v>
      </c>
      <c r="B283" s="147"/>
      <c r="C283" s="146" t="s">
        <v>126</v>
      </c>
      <c r="D283" s="56"/>
      <c r="E283" s="11">
        <f>SUBTOTAL(9,E284:E293)</f>
        <v>6093280</v>
      </c>
      <c r="F283" s="11">
        <f>SUBTOTAL(9,F284:F293)</f>
        <v>7269672</v>
      </c>
      <c r="G283" s="11">
        <f>SUBTOTAL(9,G284:G293)</f>
        <v>7501500</v>
      </c>
      <c r="H283" s="11">
        <f>SUBTOTAL(9,H284:H293)</f>
        <v>7550700</v>
      </c>
      <c r="I283" s="11">
        <f t="shared" ref="I283:N283" si="123">SUBTOTAL(9,I284:I293)</f>
        <v>4100</v>
      </c>
      <c r="J283" s="11">
        <f t="shared" si="123"/>
        <v>7554800</v>
      </c>
      <c r="K283" s="11">
        <f t="shared" si="123"/>
        <v>7589500</v>
      </c>
      <c r="L283" s="11">
        <f t="shared" si="123"/>
        <v>-9800</v>
      </c>
      <c r="M283" s="11">
        <f t="shared" si="123"/>
        <v>7579700</v>
      </c>
      <c r="N283" s="11">
        <f t="shared" si="123"/>
        <v>23800</v>
      </c>
      <c r="O283" s="11">
        <f>SUBTOTAL(9,O284:O293)</f>
        <v>7603500</v>
      </c>
    </row>
    <row r="284" spans="1:15" s="57" customFormat="1" ht="25.5">
      <c r="A284" s="50">
        <f t="shared" si="120"/>
        <v>2</v>
      </c>
      <c r="B284" s="148"/>
      <c r="C284" s="149" t="s">
        <v>127</v>
      </c>
      <c r="D284" s="58" t="s">
        <v>2</v>
      </c>
      <c r="E284" s="11">
        <f>SUBTOTAL(9,E285:E286)</f>
        <v>4342873</v>
      </c>
      <c r="F284" s="11">
        <f>SUBTOTAL(9,F285:F286)</f>
        <v>5140575</v>
      </c>
      <c r="G284" s="11">
        <f>SUBTOTAL(9,G285:G286)</f>
        <v>5483200</v>
      </c>
      <c r="H284" s="11">
        <f>SUBTOTAL(9,H285:H286)</f>
        <v>5523000</v>
      </c>
      <c r="I284" s="11">
        <f t="shared" ref="I284:N284" si="124">SUBTOTAL(9,I285:I286)</f>
        <v>-39800</v>
      </c>
      <c r="J284" s="11">
        <f t="shared" si="124"/>
        <v>5483200</v>
      </c>
      <c r="K284" s="11">
        <f t="shared" si="124"/>
        <v>5554400</v>
      </c>
      <c r="L284" s="11">
        <f t="shared" si="124"/>
        <v>-71200</v>
      </c>
      <c r="M284" s="11">
        <f t="shared" si="124"/>
        <v>5483200</v>
      </c>
      <c r="N284" s="11">
        <f t="shared" si="124"/>
        <v>0</v>
      </c>
      <c r="O284" s="11">
        <f>SUBTOTAL(9,O285:O286)</f>
        <v>5483200</v>
      </c>
    </row>
    <row r="285" spans="1:15" s="57" customFormat="1" ht="25.5">
      <c r="A285" s="50">
        <f t="shared" si="120"/>
        <v>2</v>
      </c>
      <c r="B285" s="148"/>
      <c r="C285" s="149" t="s">
        <v>303</v>
      </c>
      <c r="D285" s="58" t="s">
        <v>302</v>
      </c>
      <c r="E285" s="52">
        <f>SUM(B:E!E108)</f>
        <v>953664</v>
      </c>
      <c r="F285" s="52">
        <f>SUM(B:E!F108)</f>
        <v>962972</v>
      </c>
      <c r="G285" s="52">
        <f>SUM(B:E!G108)</f>
        <v>1004000</v>
      </c>
      <c r="H285" s="52">
        <f>SUM(B:E!H108)</f>
        <v>1043800</v>
      </c>
      <c r="I285" s="52">
        <f>SUM(B:E!I108)</f>
        <v>-39800</v>
      </c>
      <c r="J285" s="52">
        <f>H285+I285</f>
        <v>1004000</v>
      </c>
      <c r="K285" s="52">
        <f>SUM(B:E!K108)</f>
        <v>1075200</v>
      </c>
      <c r="L285" s="52">
        <f>SUM(B:E!L108)</f>
        <v>-71200</v>
      </c>
      <c r="M285" s="52">
        <f>K285+L285</f>
        <v>1004000</v>
      </c>
      <c r="N285" s="52">
        <f>SUM(B:E!N108)</f>
        <v>0</v>
      </c>
      <c r="O285" s="52">
        <f>M285+N285</f>
        <v>1004000</v>
      </c>
    </row>
    <row r="286" spans="1:15" s="57" customFormat="1" ht="25.5">
      <c r="A286" s="50">
        <f t="shared" si="120"/>
        <v>2</v>
      </c>
      <c r="B286" s="148"/>
      <c r="C286" s="149" t="s">
        <v>305</v>
      </c>
      <c r="D286" s="58" t="s">
        <v>304</v>
      </c>
      <c r="E286" s="52">
        <f>SUM(B:E!E109)</f>
        <v>3389209</v>
      </c>
      <c r="F286" s="52">
        <f>SUM(B:E!F109)</f>
        <v>4177603</v>
      </c>
      <c r="G286" s="52">
        <f>SUM(B:E!G109)</f>
        <v>4479200</v>
      </c>
      <c r="H286" s="52">
        <f>SUM(B:E!H109)</f>
        <v>4479200</v>
      </c>
      <c r="I286" s="52">
        <f>SUM(B:E!I109)</f>
        <v>0</v>
      </c>
      <c r="J286" s="52">
        <f>H286+I286</f>
        <v>4479200</v>
      </c>
      <c r="K286" s="52">
        <f>SUM(B:E!K109)</f>
        <v>4479200</v>
      </c>
      <c r="L286" s="52">
        <f>SUM(B:E!L109)</f>
        <v>0</v>
      </c>
      <c r="M286" s="52">
        <f>K286+L286</f>
        <v>4479200</v>
      </c>
      <c r="N286" s="52">
        <f>SUM(B:E!N109)</f>
        <v>0</v>
      </c>
      <c r="O286" s="52">
        <f>M286+N286</f>
        <v>4479200</v>
      </c>
    </row>
    <row r="287" spans="1:15" s="57" customFormat="1">
      <c r="A287" s="50">
        <f t="shared" si="120"/>
        <v>2</v>
      </c>
      <c r="B287" s="150"/>
      <c r="C287" s="151" t="s">
        <v>128</v>
      </c>
      <c r="D287" s="59" t="s">
        <v>3</v>
      </c>
      <c r="E287" s="52">
        <f>SUM(B:E!E110)</f>
        <v>536044</v>
      </c>
      <c r="F287" s="52">
        <f>SUM(B:E!F110)</f>
        <v>709014</v>
      </c>
      <c r="G287" s="52">
        <f>SUM(B:E!G110)</f>
        <v>468700</v>
      </c>
      <c r="H287" s="52">
        <f>SUM(B:E!H110)</f>
        <v>470100</v>
      </c>
      <c r="I287" s="52">
        <f>SUM(B:E!I110)</f>
        <v>25100</v>
      </c>
      <c r="J287" s="52">
        <f>H287+I287</f>
        <v>495200</v>
      </c>
      <c r="K287" s="52">
        <f>SUM(B:E!K110)</f>
        <v>471200</v>
      </c>
      <c r="L287" s="52">
        <f>SUM(B:E!L110)</f>
        <v>44900</v>
      </c>
      <c r="M287" s="52">
        <f>K287+L287</f>
        <v>516100</v>
      </c>
      <c r="N287" s="52">
        <f>SUM(B:E!N110)</f>
        <v>19900</v>
      </c>
      <c r="O287" s="52">
        <f>M287+N287</f>
        <v>536000</v>
      </c>
    </row>
    <row r="288" spans="1:15" s="57" customFormat="1">
      <c r="A288" s="50">
        <f t="shared" si="120"/>
        <v>2</v>
      </c>
      <c r="B288" s="150"/>
      <c r="C288" s="152" t="s">
        <v>445</v>
      </c>
      <c r="D288" s="117" t="s">
        <v>446</v>
      </c>
      <c r="E288" s="11">
        <f>SUBTOTAL(9,E289:E292)</f>
        <v>1214363</v>
      </c>
      <c r="F288" s="11">
        <f>SUBTOTAL(9,F289:F292)</f>
        <v>1420083</v>
      </c>
      <c r="G288" s="11">
        <f>SUBTOTAL(9,G289:G292)</f>
        <v>1549600</v>
      </c>
      <c r="H288" s="11">
        <f>SUBTOTAL(9,H289:H292)</f>
        <v>1557600</v>
      </c>
      <c r="I288" s="11">
        <f t="shared" ref="I288:N288" si="125">SUBTOTAL(9,I289:I292)</f>
        <v>18800</v>
      </c>
      <c r="J288" s="11">
        <f t="shared" si="125"/>
        <v>1576400</v>
      </c>
      <c r="K288" s="11">
        <f t="shared" si="125"/>
        <v>1563900</v>
      </c>
      <c r="L288" s="11">
        <f t="shared" si="125"/>
        <v>16500</v>
      </c>
      <c r="M288" s="11">
        <f t="shared" si="125"/>
        <v>1580400</v>
      </c>
      <c r="N288" s="11">
        <f t="shared" si="125"/>
        <v>3900</v>
      </c>
      <c r="O288" s="11">
        <f>SUBTOTAL(9,O289:O292)</f>
        <v>1584300</v>
      </c>
    </row>
    <row r="289" spans="1:15" s="57" customFormat="1" ht="25.5">
      <c r="A289" s="50">
        <f t="shared" si="120"/>
        <v>2</v>
      </c>
      <c r="B289" s="150"/>
      <c r="C289" s="149" t="s">
        <v>129</v>
      </c>
      <c r="D289" s="60" t="s">
        <v>37</v>
      </c>
      <c r="E289" s="52">
        <f>SUM(B:E!E112)</f>
        <v>755490</v>
      </c>
      <c r="F289" s="52">
        <f>SUM(B:E!F112)</f>
        <v>879627</v>
      </c>
      <c r="G289" s="52">
        <f>SUM(B:E!G112)</f>
        <v>1044800</v>
      </c>
      <c r="H289" s="52">
        <f>SUM(B:E!H112)</f>
        <v>1049600</v>
      </c>
      <c r="I289" s="52">
        <f>SUM(B:E!I112)</f>
        <v>11400</v>
      </c>
      <c r="J289" s="52">
        <f>H289+I289</f>
        <v>1061000</v>
      </c>
      <c r="K289" s="52">
        <f>SUM(B:E!K112)</f>
        <v>1053400</v>
      </c>
      <c r="L289" s="52">
        <f>SUM(B:E!L112)</f>
        <v>10100</v>
      </c>
      <c r="M289" s="52">
        <f>K289+L289</f>
        <v>1063500</v>
      </c>
      <c r="N289" s="52">
        <f>SUM(B:E!N112)</f>
        <v>2400</v>
      </c>
      <c r="O289" s="52">
        <f>M289+N289</f>
        <v>1065900</v>
      </c>
    </row>
    <row r="290" spans="1:15" s="57" customFormat="1">
      <c r="A290" s="50">
        <f t="shared" si="120"/>
        <v>2</v>
      </c>
      <c r="B290" s="150"/>
      <c r="C290" s="149" t="s">
        <v>131</v>
      </c>
      <c r="D290" s="60" t="s">
        <v>39</v>
      </c>
      <c r="E290" s="52">
        <f>SUM(B:E!E113)</f>
        <v>300509</v>
      </c>
      <c r="F290" s="52">
        <f>SUM(B:E!F113)</f>
        <v>349768</v>
      </c>
      <c r="G290" s="52">
        <f>SUM(B:E!G113)</f>
        <v>382400</v>
      </c>
      <c r="H290" s="52">
        <f>SUM(B:E!H113)</f>
        <v>384400</v>
      </c>
      <c r="I290" s="52">
        <f>SUM(B:E!I113)</f>
        <v>4600</v>
      </c>
      <c r="J290" s="52">
        <f>H290+I290</f>
        <v>389000</v>
      </c>
      <c r="K290" s="52">
        <f>SUM(B:E!K113)</f>
        <v>386000</v>
      </c>
      <c r="L290" s="52">
        <f>SUM(B:E!L113)</f>
        <v>4000</v>
      </c>
      <c r="M290" s="52">
        <f>K290+L290</f>
        <v>390000</v>
      </c>
      <c r="N290" s="52">
        <f>SUM(B:E!N113)</f>
        <v>1000</v>
      </c>
      <c r="O290" s="52">
        <f>M290+N290</f>
        <v>391000</v>
      </c>
    </row>
    <row r="291" spans="1:15" s="57" customFormat="1">
      <c r="A291" s="50">
        <f t="shared" si="120"/>
        <v>2</v>
      </c>
      <c r="B291" s="150"/>
      <c r="C291" s="149" t="s">
        <v>132</v>
      </c>
      <c r="D291" s="60" t="s">
        <v>40</v>
      </c>
      <c r="E291" s="52">
        <f>SUM(B:E!E114)</f>
        <v>158364</v>
      </c>
      <c r="F291" s="52">
        <f>SUM(B:E!F114)</f>
        <v>190688</v>
      </c>
      <c r="G291" s="52">
        <f>SUM(B:E!G114)</f>
        <v>122400</v>
      </c>
      <c r="H291" s="52">
        <f>SUM(B:E!H114)</f>
        <v>123600</v>
      </c>
      <c r="I291" s="52">
        <f>SUM(B:E!I114)</f>
        <v>2800</v>
      </c>
      <c r="J291" s="52">
        <f>H291+I291</f>
        <v>126400</v>
      </c>
      <c r="K291" s="52">
        <f>SUM(B:E!K114)</f>
        <v>124500</v>
      </c>
      <c r="L291" s="52">
        <f>SUM(B:E!L114)</f>
        <v>2400</v>
      </c>
      <c r="M291" s="52">
        <f>K291+L291</f>
        <v>126900</v>
      </c>
      <c r="N291" s="52">
        <f>SUM(B:E!N114)</f>
        <v>500</v>
      </c>
      <c r="O291" s="52">
        <f>M291+N291</f>
        <v>127400</v>
      </c>
    </row>
    <row r="292" spans="1:15" s="57" customFormat="1" ht="25.5" hidden="1">
      <c r="A292" s="50">
        <f t="shared" si="120"/>
        <v>3</v>
      </c>
      <c r="B292" s="150"/>
      <c r="C292" s="149" t="s">
        <v>133</v>
      </c>
      <c r="D292" s="60" t="s">
        <v>41</v>
      </c>
      <c r="E292" s="52">
        <f>SUM(B:E!E115)</f>
        <v>0</v>
      </c>
      <c r="F292" s="52">
        <f>SUM(B:E!F115)</f>
        <v>0</v>
      </c>
      <c r="G292" s="52">
        <f>SUM(B:E!G115)</f>
        <v>0</v>
      </c>
      <c r="H292" s="52">
        <f>SUM(B:E!H115)</f>
        <v>0</v>
      </c>
      <c r="I292" s="52">
        <f>SUM(B:E!I115)</f>
        <v>0</v>
      </c>
      <c r="J292" s="52">
        <f>H292+I292</f>
        <v>0</v>
      </c>
      <c r="K292" s="52">
        <f>SUM(B:E!K115)</f>
        <v>0</v>
      </c>
      <c r="L292" s="52">
        <f>SUM(B:E!L115)</f>
        <v>0</v>
      </c>
      <c r="M292" s="52">
        <f>K292+L292</f>
        <v>0</v>
      </c>
      <c r="N292" s="52">
        <f>SUM(B:E!N115)</f>
        <v>0</v>
      </c>
      <c r="O292" s="52">
        <f>M292+N292</f>
        <v>0</v>
      </c>
    </row>
    <row r="293" spans="1:15" s="57" customFormat="1" hidden="1">
      <c r="A293" s="50">
        <f t="shared" si="120"/>
        <v>3</v>
      </c>
      <c r="B293" s="150"/>
      <c r="C293" s="149" t="s">
        <v>447</v>
      </c>
      <c r="D293" s="60" t="s">
        <v>4</v>
      </c>
      <c r="E293" s="52">
        <f>SUM(B:E!E116)</f>
        <v>0</v>
      </c>
      <c r="F293" s="52">
        <f>SUM(B:E!F116)</f>
        <v>0</v>
      </c>
      <c r="G293" s="52">
        <f>SUM(B:E!G116)</f>
        <v>0</v>
      </c>
      <c r="H293" s="52">
        <f>SUM(B:E!H116)</f>
        <v>0</v>
      </c>
      <c r="I293" s="52">
        <f>SUM(B:E!I116)</f>
        <v>0</v>
      </c>
      <c r="J293" s="52">
        <f>H293+I293</f>
        <v>0</v>
      </c>
      <c r="K293" s="52">
        <f>SUM(B:E!K116)</f>
        <v>0</v>
      </c>
      <c r="L293" s="52">
        <f>SUM(B:E!L116)</f>
        <v>0</v>
      </c>
      <c r="M293" s="52">
        <f>K293+L293</f>
        <v>0</v>
      </c>
      <c r="N293" s="52">
        <f>SUM(B:E!N116)</f>
        <v>0</v>
      </c>
      <c r="O293" s="52">
        <f>M293+N293</f>
        <v>0</v>
      </c>
    </row>
    <row r="294" spans="1:15" s="57" customFormat="1">
      <c r="A294" s="50">
        <f t="shared" si="120"/>
        <v>2</v>
      </c>
      <c r="B294" s="147"/>
      <c r="C294" s="146" t="s">
        <v>134</v>
      </c>
      <c r="D294" s="56"/>
      <c r="E294" s="11">
        <f>SUBTOTAL(9,E295:E298)</f>
        <v>2116298</v>
      </c>
      <c r="F294" s="11">
        <f>SUBTOTAL(9,F295:F298)</f>
        <v>2113988</v>
      </c>
      <c r="G294" s="11">
        <f>SUBTOTAL(9,G295:G298)</f>
        <v>3873200</v>
      </c>
      <c r="H294" s="11">
        <f>SUBTOTAL(9,H295:H298)</f>
        <v>3873200</v>
      </c>
      <c r="I294" s="11">
        <f t="shared" ref="I294:N294" si="126">SUBTOTAL(9,I295:I298)</f>
        <v>78200</v>
      </c>
      <c r="J294" s="11">
        <f t="shared" si="126"/>
        <v>3951400</v>
      </c>
      <c r="K294" s="11">
        <f t="shared" si="126"/>
        <v>3873200</v>
      </c>
      <c r="L294" s="11">
        <f t="shared" si="126"/>
        <v>78200</v>
      </c>
      <c r="M294" s="11">
        <f t="shared" si="126"/>
        <v>3951400</v>
      </c>
      <c r="N294" s="11">
        <f t="shared" si="126"/>
        <v>0</v>
      </c>
      <c r="O294" s="11">
        <f>SUBTOTAL(9,O295:O298)</f>
        <v>3951400</v>
      </c>
    </row>
    <row r="295" spans="1:15" s="57" customFormat="1">
      <c r="A295" s="50">
        <f t="shared" si="120"/>
        <v>2</v>
      </c>
      <c r="B295" s="150"/>
      <c r="C295" s="151" t="s">
        <v>135</v>
      </c>
      <c r="D295" s="59" t="s">
        <v>5</v>
      </c>
      <c r="E295" s="52">
        <f>SUM(B:E!E118)</f>
        <v>1990898</v>
      </c>
      <c r="F295" s="52">
        <f>SUM(B:E!F118)</f>
        <v>1993344</v>
      </c>
      <c r="G295" s="52">
        <f>SUM(B:E!G118)</f>
        <v>3808100</v>
      </c>
      <c r="H295" s="52">
        <f>SUM(B:E!H118)</f>
        <v>3808100</v>
      </c>
      <c r="I295" s="52">
        <f>SUM(B:E!I118)</f>
        <v>78200</v>
      </c>
      <c r="J295" s="52">
        <f>H295+I295</f>
        <v>3886300</v>
      </c>
      <c r="K295" s="52">
        <f>SUM(B:E!K118)</f>
        <v>3808100</v>
      </c>
      <c r="L295" s="52">
        <f>SUM(B:E!L118)</f>
        <v>78200</v>
      </c>
      <c r="M295" s="52">
        <f>K295+L295</f>
        <v>3886300</v>
      </c>
      <c r="N295" s="52">
        <f>SUM(B:E!N118)</f>
        <v>0</v>
      </c>
      <c r="O295" s="52">
        <f>M295+N295</f>
        <v>3886300</v>
      </c>
    </row>
    <row r="296" spans="1:15" s="57" customFormat="1">
      <c r="A296" s="50">
        <f t="shared" si="120"/>
        <v>2</v>
      </c>
      <c r="B296" s="150"/>
      <c r="C296" s="154" t="s">
        <v>448</v>
      </c>
      <c r="D296" s="118" t="s">
        <v>173</v>
      </c>
      <c r="E296" s="52">
        <f>SUM(B:E!E119)</f>
        <v>125400</v>
      </c>
      <c r="F296" s="52">
        <f>SUM(B:E!F119)</f>
        <v>120644</v>
      </c>
      <c r="G296" s="52">
        <f>SUM(B:E!G119)</f>
        <v>65100</v>
      </c>
      <c r="H296" s="52">
        <f>SUM(B:E!H119)</f>
        <v>65100</v>
      </c>
      <c r="I296" s="52">
        <f>SUM(B:E!I119)</f>
        <v>0</v>
      </c>
      <c r="J296" s="52">
        <f>H296+I296</f>
        <v>65100</v>
      </c>
      <c r="K296" s="52">
        <f>SUM(B:E!K119)</f>
        <v>65100</v>
      </c>
      <c r="L296" s="52">
        <f>SUM(B:E!L119)</f>
        <v>0</v>
      </c>
      <c r="M296" s="52">
        <f>K296+L296</f>
        <v>65100</v>
      </c>
      <c r="N296" s="52">
        <f>SUM(B:E!N119)</f>
        <v>0</v>
      </c>
      <c r="O296" s="52">
        <f>M296+N296</f>
        <v>65100</v>
      </c>
    </row>
    <row r="297" spans="1:15" s="57" customFormat="1" hidden="1">
      <c r="A297" s="50">
        <f t="shared" si="120"/>
        <v>3</v>
      </c>
      <c r="B297" s="153"/>
      <c r="C297" s="155" t="s">
        <v>557</v>
      </c>
      <c r="D297" s="137" t="s">
        <v>8</v>
      </c>
      <c r="E297" s="52">
        <f>SUM(B:E!E120)</f>
        <v>0</v>
      </c>
      <c r="F297" s="52">
        <f>SUM(B:E!F120)</f>
        <v>0</v>
      </c>
      <c r="G297" s="52">
        <f>SUM(B:E!G120)</f>
        <v>0</v>
      </c>
      <c r="H297" s="52">
        <f>SUM(B:E!H120)</f>
        <v>0</v>
      </c>
      <c r="I297" s="52">
        <f>SUM(B:E!I120)</f>
        <v>0</v>
      </c>
      <c r="J297" s="52">
        <f>H297+I297</f>
        <v>0</v>
      </c>
      <c r="K297" s="52">
        <f>SUM(B:E!K120)</f>
        <v>0</v>
      </c>
      <c r="L297" s="52">
        <f>SUM(B:E!L120)</f>
        <v>0</v>
      </c>
      <c r="M297" s="52">
        <f>K297+L297</f>
        <v>0</v>
      </c>
      <c r="N297" s="52">
        <f>SUM(B:E!N120)</f>
        <v>0</v>
      </c>
      <c r="O297" s="52">
        <f>M297+N297</f>
        <v>0</v>
      </c>
    </row>
    <row r="298" spans="1:15" s="57" customFormat="1" ht="25.5" hidden="1">
      <c r="A298" s="50">
        <f t="shared" si="120"/>
        <v>3</v>
      </c>
      <c r="B298" s="153"/>
      <c r="C298" s="155" t="s">
        <v>139</v>
      </c>
      <c r="D298" s="136" t="s">
        <v>10</v>
      </c>
      <c r="E298" s="52">
        <f>SUM(B:E!E121)</f>
        <v>0</v>
      </c>
      <c r="F298" s="52">
        <f>SUM(B:E!F121)</f>
        <v>0</v>
      </c>
      <c r="G298" s="52">
        <f>SUM(B:E!G121)</f>
        <v>0</v>
      </c>
      <c r="H298" s="52">
        <f>SUM(B:E!H121)</f>
        <v>0</v>
      </c>
      <c r="I298" s="52">
        <f>SUM(B:E!I121)</f>
        <v>0</v>
      </c>
      <c r="J298" s="52">
        <f>H298+I298</f>
        <v>0</v>
      </c>
      <c r="K298" s="52">
        <f>SUM(B:E!K121)</f>
        <v>0</v>
      </c>
      <c r="L298" s="52">
        <f>SUM(B:E!L121)</f>
        <v>0</v>
      </c>
      <c r="M298" s="52">
        <f>K298+L298</f>
        <v>0</v>
      </c>
      <c r="N298" s="52">
        <f>SUM(B:E!N121)</f>
        <v>0</v>
      </c>
      <c r="O298" s="52">
        <f>M298+N298</f>
        <v>0</v>
      </c>
    </row>
    <row r="299" spans="1:15" s="57" customFormat="1">
      <c r="A299" s="50">
        <f t="shared" si="120"/>
        <v>2</v>
      </c>
      <c r="B299" s="156"/>
      <c r="C299" s="157" t="s">
        <v>140</v>
      </c>
      <c r="D299" s="136"/>
      <c r="E299" s="11">
        <f>SUBTOTAL(9,E300:E304)</f>
        <v>27607</v>
      </c>
      <c r="F299" s="11">
        <f>SUBTOTAL(9,F300:F304)</f>
        <v>363120</v>
      </c>
      <c r="G299" s="11">
        <f>SUBTOTAL(9,G300:G304)</f>
        <v>3241400</v>
      </c>
      <c r="H299" s="11">
        <f>SUBTOTAL(9,H300:H304)</f>
        <v>3241400</v>
      </c>
      <c r="I299" s="11">
        <f t="shared" ref="I299:N299" si="127">SUBTOTAL(9,I300:I304)</f>
        <v>-3241400</v>
      </c>
      <c r="J299" s="11">
        <f t="shared" si="127"/>
        <v>0</v>
      </c>
      <c r="K299" s="11">
        <f t="shared" si="127"/>
        <v>0</v>
      </c>
      <c r="L299" s="11">
        <f t="shared" si="127"/>
        <v>0</v>
      </c>
      <c r="M299" s="11">
        <f t="shared" si="127"/>
        <v>0</v>
      </c>
      <c r="N299" s="11">
        <f t="shared" si="127"/>
        <v>0</v>
      </c>
      <c r="O299" s="11">
        <f>SUBTOTAL(9,O300:O304)</f>
        <v>0</v>
      </c>
    </row>
    <row r="300" spans="1:15" s="57" customFormat="1" hidden="1">
      <c r="A300" s="50">
        <f t="shared" si="120"/>
        <v>3</v>
      </c>
      <c r="B300" s="153"/>
      <c r="C300" s="155" t="s">
        <v>141</v>
      </c>
      <c r="D300" s="137" t="s">
        <v>71</v>
      </c>
      <c r="E300" s="52">
        <f>SUM(B:E!E123)</f>
        <v>0</v>
      </c>
      <c r="F300" s="52">
        <f>SUM(B:E!F123)</f>
        <v>0</v>
      </c>
      <c r="G300" s="52">
        <f>SUM(B:E!G123)</f>
        <v>0</v>
      </c>
      <c r="H300" s="52">
        <f>SUM(B:E!H123)</f>
        <v>0</v>
      </c>
      <c r="I300" s="52">
        <f>SUM(B:E!I123)</f>
        <v>0</v>
      </c>
      <c r="J300" s="52">
        <f>H300+I300</f>
        <v>0</v>
      </c>
      <c r="K300" s="52">
        <f>SUM(B:E!K123)</f>
        <v>0</v>
      </c>
      <c r="L300" s="52">
        <f>SUM(B:E!L123)</f>
        <v>0</v>
      </c>
      <c r="M300" s="52">
        <f>K300+L300</f>
        <v>0</v>
      </c>
      <c r="N300" s="52">
        <f>SUM(B:E!N123)</f>
        <v>0</v>
      </c>
      <c r="O300" s="52">
        <f>M300+N300</f>
        <v>0</v>
      </c>
    </row>
    <row r="301" spans="1:15" s="57" customFormat="1">
      <c r="A301" s="50">
        <f t="shared" si="120"/>
        <v>2</v>
      </c>
      <c r="B301" s="153"/>
      <c r="C301" s="155" t="s">
        <v>142</v>
      </c>
      <c r="D301" s="137" t="s">
        <v>73</v>
      </c>
      <c r="E301" s="52">
        <f>SUM(B:E!E124)</f>
        <v>18357</v>
      </c>
      <c r="F301" s="52">
        <f>SUM(B:E!F124)</f>
        <v>363120</v>
      </c>
      <c r="G301" s="52">
        <f>SUM(B:E!G124)</f>
        <v>3040800</v>
      </c>
      <c r="H301" s="52">
        <f>SUM(B:E!H124)</f>
        <v>3040800</v>
      </c>
      <c r="I301" s="52">
        <f>SUM(B:E!I124)</f>
        <v>-3040800</v>
      </c>
      <c r="J301" s="52">
        <f>H301+I301</f>
        <v>0</v>
      </c>
      <c r="K301" s="52">
        <f>SUM(B:E!K124)</f>
        <v>0</v>
      </c>
      <c r="L301" s="52">
        <f>SUM(B:E!L124)</f>
        <v>0</v>
      </c>
      <c r="M301" s="52">
        <f>K301+L301</f>
        <v>0</v>
      </c>
      <c r="N301" s="52">
        <f>SUM(B:E!N124)</f>
        <v>0</v>
      </c>
      <c r="O301" s="52">
        <f>M301+N301</f>
        <v>0</v>
      </c>
    </row>
    <row r="302" spans="1:15" s="57" customFormat="1">
      <c r="A302" s="50">
        <f t="shared" si="120"/>
        <v>2</v>
      </c>
      <c r="B302" s="153"/>
      <c r="C302" s="155" t="s">
        <v>143</v>
      </c>
      <c r="D302" s="137" t="s">
        <v>75</v>
      </c>
      <c r="E302" s="52">
        <f>SUM(B:E!E125)</f>
        <v>9250</v>
      </c>
      <c r="F302" s="52">
        <f>SUM(B:E!F125)</f>
        <v>0</v>
      </c>
      <c r="G302" s="52">
        <f>SUM(B:E!G125)</f>
        <v>200600</v>
      </c>
      <c r="H302" s="52">
        <f>SUM(B:E!H125)</f>
        <v>200600</v>
      </c>
      <c r="I302" s="52">
        <f>SUM(B:E!I125)</f>
        <v>-200600</v>
      </c>
      <c r="J302" s="52">
        <f>H302+I302</f>
        <v>0</v>
      </c>
      <c r="K302" s="52">
        <f>SUM(B:E!K125)</f>
        <v>0</v>
      </c>
      <c r="L302" s="52">
        <f>SUM(B:E!L125)</f>
        <v>0</v>
      </c>
      <c r="M302" s="52">
        <f>K302+L302</f>
        <v>0</v>
      </c>
      <c r="N302" s="52">
        <f>SUM(B:E!N125)</f>
        <v>0</v>
      </c>
      <c r="O302" s="52">
        <f>M302+N302</f>
        <v>0</v>
      </c>
    </row>
    <row r="303" spans="1:15" s="57" customFormat="1" hidden="1">
      <c r="A303" s="50">
        <f t="shared" si="120"/>
        <v>3</v>
      </c>
      <c r="B303" s="153"/>
      <c r="C303" s="155" t="s">
        <v>144</v>
      </c>
      <c r="D303" s="137" t="s">
        <v>77</v>
      </c>
      <c r="E303" s="52">
        <f>SUM(B:E!E126)</f>
        <v>0</v>
      </c>
      <c r="F303" s="52">
        <f>SUM(B:E!F126)</f>
        <v>0</v>
      </c>
      <c r="G303" s="52">
        <f>SUM(B:E!G126)</f>
        <v>0</v>
      </c>
      <c r="H303" s="52">
        <f>SUM(B:E!H126)</f>
        <v>0</v>
      </c>
      <c r="I303" s="52">
        <f>SUM(B:E!I126)</f>
        <v>0</v>
      </c>
      <c r="J303" s="52">
        <f>H303+I303</f>
        <v>0</v>
      </c>
      <c r="K303" s="52">
        <f>SUM(B:E!K126)</f>
        <v>0</v>
      </c>
      <c r="L303" s="52">
        <f>SUM(B:E!L126)</f>
        <v>0</v>
      </c>
      <c r="M303" s="52">
        <f>K303+L303</f>
        <v>0</v>
      </c>
      <c r="N303" s="52">
        <f>SUM(B:E!N126)</f>
        <v>0</v>
      </c>
      <c r="O303" s="52">
        <f>M303+N303</f>
        <v>0</v>
      </c>
    </row>
    <row r="304" spans="1:15" s="57" customFormat="1" hidden="1">
      <c r="A304" s="50">
        <f t="shared" si="120"/>
        <v>3</v>
      </c>
      <c r="B304" s="153"/>
      <c r="C304" s="155" t="s">
        <v>145</v>
      </c>
      <c r="D304" s="137" t="s">
        <v>28</v>
      </c>
      <c r="E304" s="52">
        <f>SUM(B:E!E127)</f>
        <v>0</v>
      </c>
      <c r="F304" s="52">
        <f>SUM(B:E!F127)</f>
        <v>0</v>
      </c>
      <c r="G304" s="52">
        <f>SUM(B:E!G127)</f>
        <v>0</v>
      </c>
      <c r="H304" s="52">
        <f>SUM(B:E!H127)</f>
        <v>0</v>
      </c>
      <c r="I304" s="52">
        <f>SUM(B:E!I127)</f>
        <v>0</v>
      </c>
      <c r="J304" s="52">
        <f>H304+I304</f>
        <v>0</v>
      </c>
      <c r="K304" s="52">
        <f>SUM(B:E!K127)</f>
        <v>0</v>
      </c>
      <c r="L304" s="52">
        <f>SUM(B:E!L127)</f>
        <v>0</v>
      </c>
      <c r="M304" s="52">
        <f>K304+L304</f>
        <v>0</v>
      </c>
      <c r="N304" s="52">
        <f>SUM(B:E!N127)</f>
        <v>0</v>
      </c>
      <c r="O304" s="52">
        <f>M304+N304</f>
        <v>0</v>
      </c>
    </row>
    <row r="305" spans="1:15" s="57" customFormat="1" hidden="1">
      <c r="A305" s="50">
        <f t="shared" si="120"/>
        <v>3</v>
      </c>
      <c r="B305" s="145" t="s">
        <v>146</v>
      </c>
      <c r="C305" s="157" t="s">
        <v>147</v>
      </c>
      <c r="D305" s="56"/>
      <c r="E305" s="11">
        <f>SUBTOTAL(9,E306:E334)</f>
        <v>0</v>
      </c>
      <c r="F305" s="11">
        <f>SUBTOTAL(9,F306:F334)</f>
        <v>0</v>
      </c>
      <c r="G305" s="11">
        <f>SUBTOTAL(9,G306:G334)</f>
        <v>0</v>
      </c>
      <c r="H305" s="11">
        <f>SUBTOTAL(9,H306:H334)</f>
        <v>0</v>
      </c>
      <c r="I305" s="11">
        <f t="shared" ref="I305:N305" si="128">SUBTOTAL(9,I306:I334)</f>
        <v>0</v>
      </c>
      <c r="J305" s="11">
        <f t="shared" si="128"/>
        <v>0</v>
      </c>
      <c r="K305" s="11">
        <f t="shared" si="128"/>
        <v>0</v>
      </c>
      <c r="L305" s="11">
        <f t="shared" si="128"/>
        <v>0</v>
      </c>
      <c r="M305" s="11">
        <f t="shared" si="128"/>
        <v>0</v>
      </c>
      <c r="N305" s="11">
        <f t="shared" si="128"/>
        <v>0</v>
      </c>
      <c r="O305" s="11">
        <f>SUBTOTAL(9,O306:O334)</f>
        <v>0</v>
      </c>
    </row>
    <row r="306" spans="1:15" s="57" customFormat="1" hidden="1">
      <c r="A306" s="50">
        <f t="shared" si="120"/>
        <v>3</v>
      </c>
      <c r="B306" s="156"/>
      <c r="C306" s="158" t="s">
        <v>26</v>
      </c>
      <c r="D306" s="56"/>
      <c r="E306" s="11">
        <f>SUBTOTAL(9,E307:E325)</f>
        <v>0</v>
      </c>
      <c r="F306" s="11">
        <f t="shared" ref="F306:O306" si="129">SUBTOTAL(9,F307:F325)</f>
        <v>0</v>
      </c>
      <c r="G306" s="11">
        <f t="shared" si="129"/>
        <v>0</v>
      </c>
      <c r="H306" s="11">
        <f t="shared" si="129"/>
        <v>0</v>
      </c>
      <c r="I306" s="11">
        <f t="shared" si="129"/>
        <v>0</v>
      </c>
      <c r="J306" s="11">
        <f t="shared" si="129"/>
        <v>0</v>
      </c>
      <c r="K306" s="11">
        <f t="shared" si="129"/>
        <v>0</v>
      </c>
      <c r="L306" s="11">
        <f t="shared" si="129"/>
        <v>0</v>
      </c>
      <c r="M306" s="11">
        <f t="shared" si="129"/>
        <v>0</v>
      </c>
      <c r="N306" s="11">
        <f t="shared" si="129"/>
        <v>0</v>
      </c>
      <c r="O306" s="11">
        <f t="shared" si="129"/>
        <v>0</v>
      </c>
    </row>
    <row r="307" spans="1:15" s="57" customFormat="1" hidden="1">
      <c r="A307" s="50">
        <f t="shared" si="120"/>
        <v>3</v>
      </c>
      <c r="B307" s="150"/>
      <c r="C307" s="161" t="s">
        <v>770</v>
      </c>
      <c r="D307" s="56"/>
      <c r="E307" s="11">
        <f>SUBTOTAL(9,E308:E317)</f>
        <v>0</v>
      </c>
      <c r="F307" s="11">
        <f t="shared" ref="F307:O307" si="130">SUBTOTAL(9,F308:F317)</f>
        <v>0</v>
      </c>
      <c r="G307" s="11">
        <f t="shared" si="130"/>
        <v>0</v>
      </c>
      <c r="H307" s="11">
        <f t="shared" si="130"/>
        <v>0</v>
      </c>
      <c r="I307" s="11">
        <f t="shared" si="130"/>
        <v>0</v>
      </c>
      <c r="J307" s="11">
        <f t="shared" si="130"/>
        <v>0</v>
      </c>
      <c r="K307" s="11">
        <f t="shared" si="130"/>
        <v>0</v>
      </c>
      <c r="L307" s="11">
        <f t="shared" si="130"/>
        <v>0</v>
      </c>
      <c r="M307" s="11">
        <f t="shared" si="130"/>
        <v>0</v>
      </c>
      <c r="N307" s="11">
        <f t="shared" si="130"/>
        <v>0</v>
      </c>
      <c r="O307" s="11">
        <f t="shared" si="130"/>
        <v>0</v>
      </c>
    </row>
    <row r="308" spans="1:15" s="57" customFormat="1" ht="25.5" hidden="1">
      <c r="A308" s="50">
        <f t="shared" si="120"/>
        <v>3</v>
      </c>
      <c r="B308" s="150"/>
      <c r="C308" s="160" t="s">
        <v>771</v>
      </c>
      <c r="D308" s="58" t="s">
        <v>2</v>
      </c>
      <c r="E308" s="11">
        <f>SUBTOTAL(9,E309:E310)</f>
        <v>0</v>
      </c>
      <c r="F308" s="11">
        <f t="shared" ref="F308:O308" si="131">SUBTOTAL(9,F309:F310)</f>
        <v>0</v>
      </c>
      <c r="G308" s="11">
        <f t="shared" si="131"/>
        <v>0</v>
      </c>
      <c r="H308" s="11">
        <f t="shared" si="131"/>
        <v>0</v>
      </c>
      <c r="I308" s="11">
        <f t="shared" si="131"/>
        <v>0</v>
      </c>
      <c r="J308" s="11">
        <f t="shared" si="131"/>
        <v>0</v>
      </c>
      <c r="K308" s="11">
        <f t="shared" si="131"/>
        <v>0</v>
      </c>
      <c r="L308" s="11">
        <f t="shared" si="131"/>
        <v>0</v>
      </c>
      <c r="M308" s="11">
        <f t="shared" si="131"/>
        <v>0</v>
      </c>
      <c r="N308" s="11">
        <f t="shared" si="131"/>
        <v>0</v>
      </c>
      <c r="O308" s="11">
        <f t="shared" si="131"/>
        <v>0</v>
      </c>
    </row>
    <row r="309" spans="1:15" s="57" customFormat="1" ht="25.5" hidden="1">
      <c r="A309" s="50">
        <f t="shared" si="120"/>
        <v>3</v>
      </c>
      <c r="B309" s="150"/>
      <c r="C309" s="260" t="s">
        <v>772</v>
      </c>
      <c r="D309" s="58" t="s">
        <v>302</v>
      </c>
      <c r="E309" s="52">
        <f>SUM(B:E!E132)</f>
        <v>0</v>
      </c>
      <c r="F309" s="52">
        <f>SUM(B:E!F132)</f>
        <v>0</v>
      </c>
      <c r="G309" s="52">
        <f>SUM(B:E!G132)</f>
        <v>0</v>
      </c>
      <c r="H309" s="52">
        <f>SUM(B:E!H132)</f>
        <v>0</v>
      </c>
      <c r="I309" s="52">
        <f>SUM(B:E!I132)</f>
        <v>0</v>
      </c>
      <c r="J309" s="52">
        <f>H309+I309</f>
        <v>0</v>
      </c>
      <c r="K309" s="52">
        <f>SUM(B:E!K132)</f>
        <v>0</v>
      </c>
      <c r="L309" s="52">
        <f>SUM(B:E!L132)</f>
        <v>0</v>
      </c>
      <c r="M309" s="52">
        <f>K309+L309</f>
        <v>0</v>
      </c>
      <c r="N309" s="52">
        <f>SUM(B:E!N132)</f>
        <v>0</v>
      </c>
      <c r="O309" s="52">
        <f>M309+N309</f>
        <v>0</v>
      </c>
    </row>
    <row r="310" spans="1:15" s="57" customFormat="1" ht="25.5" hidden="1">
      <c r="A310" s="50">
        <f t="shared" si="120"/>
        <v>3</v>
      </c>
      <c r="B310" s="150"/>
      <c r="C310" s="260" t="s">
        <v>773</v>
      </c>
      <c r="D310" s="58" t="s">
        <v>304</v>
      </c>
      <c r="E310" s="52">
        <f>SUM(B:E!E133)</f>
        <v>0</v>
      </c>
      <c r="F310" s="52">
        <f>SUM(B:E!F133)</f>
        <v>0</v>
      </c>
      <c r="G310" s="52">
        <f>SUM(B:E!G133)</f>
        <v>0</v>
      </c>
      <c r="H310" s="52">
        <f>SUM(B:E!H133)</f>
        <v>0</v>
      </c>
      <c r="I310" s="52">
        <f>SUM(B:E!I133)</f>
        <v>0</v>
      </c>
      <c r="J310" s="52">
        <f>H310+I310</f>
        <v>0</v>
      </c>
      <c r="K310" s="52">
        <f>SUM(B:E!K133)</f>
        <v>0</v>
      </c>
      <c r="L310" s="52">
        <f>SUM(B:E!L133)</f>
        <v>0</v>
      </c>
      <c r="M310" s="52">
        <f>K310+L310</f>
        <v>0</v>
      </c>
      <c r="N310" s="52">
        <f>SUM(B:E!N133)</f>
        <v>0</v>
      </c>
      <c r="O310" s="52">
        <f>M310+N310</f>
        <v>0</v>
      </c>
    </row>
    <row r="311" spans="1:15" s="57" customFormat="1" hidden="1">
      <c r="A311" s="50">
        <f t="shared" si="120"/>
        <v>3</v>
      </c>
      <c r="B311" s="150"/>
      <c r="C311" s="258" t="s">
        <v>42</v>
      </c>
      <c r="D311" s="59" t="s">
        <v>3</v>
      </c>
      <c r="E311" s="52">
        <f>SUM(B:E!E134)</f>
        <v>0</v>
      </c>
      <c r="F311" s="52">
        <f>SUM(B:E!F134)</f>
        <v>0</v>
      </c>
      <c r="G311" s="52">
        <f>SUM(B:E!G134)</f>
        <v>0</v>
      </c>
      <c r="H311" s="52">
        <f>SUM(B:E!H134)</f>
        <v>0</v>
      </c>
      <c r="I311" s="52">
        <f>SUM(B:E!I134)</f>
        <v>0</v>
      </c>
      <c r="J311" s="52">
        <f>H311+I311</f>
        <v>0</v>
      </c>
      <c r="K311" s="52">
        <f>SUM(B:E!K134)</f>
        <v>0</v>
      </c>
      <c r="L311" s="52">
        <f>SUM(B:E!L134)</f>
        <v>0</v>
      </c>
      <c r="M311" s="52">
        <f>K311+L311</f>
        <v>0</v>
      </c>
      <c r="N311" s="52">
        <f>SUM(B:E!N134)</f>
        <v>0</v>
      </c>
      <c r="O311" s="52">
        <f>M311+N311</f>
        <v>0</v>
      </c>
    </row>
    <row r="312" spans="1:15" s="57" customFormat="1" hidden="1">
      <c r="A312" s="50">
        <f t="shared" si="120"/>
        <v>3</v>
      </c>
      <c r="B312" s="150"/>
      <c r="C312" s="259" t="s">
        <v>449</v>
      </c>
      <c r="D312" s="117" t="s">
        <v>446</v>
      </c>
      <c r="E312" s="11">
        <f>SUBTOTAL(9,E313:E316)</f>
        <v>0</v>
      </c>
      <c r="F312" s="11">
        <f>SUBTOTAL(9,F313:F316)</f>
        <v>0</v>
      </c>
      <c r="G312" s="11">
        <f>SUBTOTAL(9,G313:G316)</f>
        <v>0</v>
      </c>
      <c r="H312" s="11">
        <f>SUBTOTAL(9,H313:H316)</f>
        <v>0</v>
      </c>
      <c r="I312" s="11">
        <f t="shared" ref="I312:N312" si="132">SUBTOTAL(9,I313:I316)</f>
        <v>0</v>
      </c>
      <c r="J312" s="11">
        <f t="shared" si="132"/>
        <v>0</v>
      </c>
      <c r="K312" s="11">
        <f t="shared" si="132"/>
        <v>0</v>
      </c>
      <c r="L312" s="11">
        <f t="shared" si="132"/>
        <v>0</v>
      </c>
      <c r="M312" s="11">
        <f t="shared" si="132"/>
        <v>0</v>
      </c>
      <c r="N312" s="11">
        <f t="shared" si="132"/>
        <v>0</v>
      </c>
      <c r="O312" s="11">
        <f>SUBTOTAL(9,O313:O316)</f>
        <v>0</v>
      </c>
    </row>
    <row r="313" spans="1:15" s="57" customFormat="1" ht="25.5" hidden="1">
      <c r="A313" s="50">
        <f t="shared" ref="A313:A334" si="133">IF(MAX(E313:P313)=0,IF(MIN(E313:P313)=0,3,2),2)</f>
        <v>3</v>
      </c>
      <c r="B313" s="150"/>
      <c r="C313" s="260" t="s">
        <v>153</v>
      </c>
      <c r="D313" s="60" t="s">
        <v>37</v>
      </c>
      <c r="E313" s="52">
        <f>SUM(B:E!E136)</f>
        <v>0</v>
      </c>
      <c r="F313" s="52">
        <f>SUM(B:E!F136)</f>
        <v>0</v>
      </c>
      <c r="G313" s="52">
        <f>SUM(B:E!G136)</f>
        <v>0</v>
      </c>
      <c r="H313" s="52">
        <f>SUM(B:E!H136)</f>
        <v>0</v>
      </c>
      <c r="I313" s="52">
        <f>SUM(B:E!I136)</f>
        <v>0</v>
      </c>
      <c r="J313" s="52">
        <f t="shared" ref="J313:J325" si="134">H313+I313</f>
        <v>0</v>
      </c>
      <c r="K313" s="52">
        <f>SUM(B:E!K136)</f>
        <v>0</v>
      </c>
      <c r="L313" s="52">
        <f>SUM(B:E!L136)</f>
        <v>0</v>
      </c>
      <c r="M313" s="52">
        <f t="shared" ref="M313:M325" si="135">K313+L313</f>
        <v>0</v>
      </c>
      <c r="N313" s="52">
        <f>SUM(B:E!N136)</f>
        <v>0</v>
      </c>
      <c r="O313" s="52">
        <f t="shared" ref="O313:O325" si="136">M313+N313</f>
        <v>0</v>
      </c>
    </row>
    <row r="314" spans="1:15" s="57" customFormat="1" hidden="1">
      <c r="A314" s="50">
        <f t="shared" si="133"/>
        <v>3</v>
      </c>
      <c r="B314" s="150"/>
      <c r="C314" s="260" t="s">
        <v>155</v>
      </c>
      <c r="D314" s="60" t="s">
        <v>39</v>
      </c>
      <c r="E314" s="52">
        <f>SUM(B:E!E137)</f>
        <v>0</v>
      </c>
      <c r="F314" s="52">
        <f>SUM(B:E!F137)</f>
        <v>0</v>
      </c>
      <c r="G314" s="52">
        <f>SUM(B:E!G137)</f>
        <v>0</v>
      </c>
      <c r="H314" s="52">
        <f>SUM(B:E!H137)</f>
        <v>0</v>
      </c>
      <c r="I314" s="52">
        <f>SUM(B:E!I137)</f>
        <v>0</v>
      </c>
      <c r="J314" s="52">
        <f t="shared" si="134"/>
        <v>0</v>
      </c>
      <c r="K314" s="52">
        <f>SUM(B:E!K137)</f>
        <v>0</v>
      </c>
      <c r="L314" s="52">
        <f>SUM(B:E!L137)</f>
        <v>0</v>
      </c>
      <c r="M314" s="52">
        <f t="shared" si="135"/>
        <v>0</v>
      </c>
      <c r="N314" s="52">
        <f>SUM(B:E!N137)</f>
        <v>0</v>
      </c>
      <c r="O314" s="52">
        <f t="shared" si="136"/>
        <v>0</v>
      </c>
    </row>
    <row r="315" spans="1:15" s="57" customFormat="1" ht="25.5" hidden="1">
      <c r="A315" s="50">
        <f t="shared" si="133"/>
        <v>3</v>
      </c>
      <c r="B315" s="150"/>
      <c r="C315" s="260" t="s">
        <v>156</v>
      </c>
      <c r="D315" s="60" t="s">
        <v>40</v>
      </c>
      <c r="E315" s="52">
        <f>SUM(B:E!E138)</f>
        <v>0</v>
      </c>
      <c r="F315" s="52">
        <f>SUM(B:E!F138)</f>
        <v>0</v>
      </c>
      <c r="G315" s="52">
        <f>SUM(B:E!G138)</f>
        <v>0</v>
      </c>
      <c r="H315" s="52">
        <f>SUM(B:E!H138)</f>
        <v>0</v>
      </c>
      <c r="I315" s="52">
        <f>SUM(B:E!I138)</f>
        <v>0</v>
      </c>
      <c r="J315" s="52">
        <f t="shared" si="134"/>
        <v>0</v>
      </c>
      <c r="K315" s="52">
        <f>SUM(B:E!K138)</f>
        <v>0</v>
      </c>
      <c r="L315" s="52">
        <f>SUM(B:E!L138)</f>
        <v>0</v>
      </c>
      <c r="M315" s="52">
        <f t="shared" si="135"/>
        <v>0</v>
      </c>
      <c r="N315" s="52">
        <f>SUM(B:E!N138)</f>
        <v>0</v>
      </c>
      <c r="O315" s="52">
        <f t="shared" si="136"/>
        <v>0</v>
      </c>
    </row>
    <row r="316" spans="1:15" s="57" customFormat="1" ht="25.5" hidden="1">
      <c r="A316" s="50">
        <f t="shared" si="133"/>
        <v>3</v>
      </c>
      <c r="B316" s="150"/>
      <c r="C316" s="260" t="s">
        <v>157</v>
      </c>
      <c r="D316" s="60" t="s">
        <v>41</v>
      </c>
      <c r="E316" s="52">
        <f>SUM(B:E!E139)</f>
        <v>0</v>
      </c>
      <c r="F316" s="52">
        <f>SUM(B:E!F139)</f>
        <v>0</v>
      </c>
      <c r="G316" s="52">
        <f>SUM(B:E!G139)</f>
        <v>0</v>
      </c>
      <c r="H316" s="52">
        <f>SUM(B:E!H139)</f>
        <v>0</v>
      </c>
      <c r="I316" s="52">
        <f>SUM(B:E!I139)</f>
        <v>0</v>
      </c>
      <c r="J316" s="52">
        <f t="shared" si="134"/>
        <v>0</v>
      </c>
      <c r="K316" s="52">
        <f>SUM(B:E!K139)</f>
        <v>0</v>
      </c>
      <c r="L316" s="52">
        <f>SUM(B:E!L139)</f>
        <v>0</v>
      </c>
      <c r="M316" s="52">
        <f t="shared" si="135"/>
        <v>0</v>
      </c>
      <c r="N316" s="52">
        <f>SUM(B:E!N139)</f>
        <v>0</v>
      </c>
      <c r="O316" s="52">
        <f t="shared" si="136"/>
        <v>0</v>
      </c>
    </row>
    <row r="317" spans="1:15" s="57" customFormat="1" hidden="1">
      <c r="A317" s="50">
        <f t="shared" si="133"/>
        <v>3</v>
      </c>
      <c r="B317" s="150"/>
      <c r="C317" s="160" t="s">
        <v>158</v>
      </c>
      <c r="D317" s="60" t="s">
        <v>4</v>
      </c>
      <c r="E317" s="52">
        <f>SUM(B:E!E140)</f>
        <v>0</v>
      </c>
      <c r="F317" s="52">
        <f>SUM(B:E!F140)</f>
        <v>0</v>
      </c>
      <c r="G317" s="52">
        <f>SUM(B:E!G140)</f>
        <v>0</v>
      </c>
      <c r="H317" s="52">
        <f>SUM(B:E!H140)</f>
        <v>0</v>
      </c>
      <c r="I317" s="52">
        <f>SUM(B:E!I140)</f>
        <v>0</v>
      </c>
      <c r="J317" s="52">
        <f t="shared" si="134"/>
        <v>0</v>
      </c>
      <c r="K317" s="52">
        <f>SUM(B:E!K140)</f>
        <v>0</v>
      </c>
      <c r="L317" s="52">
        <f>SUM(B:E!L140)</f>
        <v>0</v>
      </c>
      <c r="M317" s="52">
        <f t="shared" si="135"/>
        <v>0</v>
      </c>
      <c r="N317" s="52">
        <f>SUM(B:E!N140)</f>
        <v>0</v>
      </c>
      <c r="O317" s="52">
        <f t="shared" si="136"/>
        <v>0</v>
      </c>
    </row>
    <row r="318" spans="1:15" s="57" customFormat="1" hidden="1">
      <c r="A318" s="50">
        <f t="shared" si="133"/>
        <v>3</v>
      </c>
      <c r="B318" s="150"/>
      <c r="C318" s="159" t="s">
        <v>19</v>
      </c>
      <c r="D318" s="59" t="s">
        <v>5</v>
      </c>
      <c r="E318" s="52">
        <f>SUM(B:E!E141)</f>
        <v>0</v>
      </c>
      <c r="F318" s="52">
        <f>SUM(B:E!F141)</f>
        <v>0</v>
      </c>
      <c r="G318" s="52">
        <f>SUM(B:E!G141)</f>
        <v>0</v>
      </c>
      <c r="H318" s="52">
        <f>SUM(B:E!H141)</f>
        <v>0</v>
      </c>
      <c r="I318" s="52">
        <f>SUM(B:E!I141)</f>
        <v>0</v>
      </c>
      <c r="J318" s="52">
        <f t="shared" si="134"/>
        <v>0</v>
      </c>
      <c r="K318" s="52">
        <f>SUM(B:E!K141)</f>
        <v>0</v>
      </c>
      <c r="L318" s="52">
        <f>SUM(B:E!L141)</f>
        <v>0</v>
      </c>
      <c r="M318" s="52">
        <f t="shared" si="135"/>
        <v>0</v>
      </c>
      <c r="N318" s="52">
        <f>SUM(B:E!N141)</f>
        <v>0</v>
      </c>
      <c r="O318" s="52">
        <f t="shared" si="136"/>
        <v>0</v>
      </c>
    </row>
    <row r="319" spans="1:15" s="57" customFormat="1" hidden="1">
      <c r="A319" s="50">
        <f t="shared" si="133"/>
        <v>3</v>
      </c>
      <c r="B319" s="150"/>
      <c r="C319" s="162" t="s">
        <v>450</v>
      </c>
      <c r="D319" s="118" t="s">
        <v>173</v>
      </c>
      <c r="E319" s="52">
        <f>SUM(B:E!E142)</f>
        <v>0</v>
      </c>
      <c r="F319" s="52">
        <f>SUM(B:E!F142)</f>
        <v>0</v>
      </c>
      <c r="G319" s="52">
        <f>SUM(B:E!G142)</f>
        <v>0</v>
      </c>
      <c r="H319" s="52">
        <f>SUM(B:E!H142)</f>
        <v>0</v>
      </c>
      <c r="I319" s="52">
        <f>SUM(B:E!I142)</f>
        <v>0</v>
      </c>
      <c r="J319" s="52">
        <f t="shared" si="134"/>
        <v>0</v>
      </c>
      <c r="K319" s="52">
        <f>SUM(B:E!K142)</f>
        <v>0</v>
      </c>
      <c r="L319" s="52">
        <f>SUM(B:E!L142)</f>
        <v>0</v>
      </c>
      <c r="M319" s="52">
        <f t="shared" si="135"/>
        <v>0</v>
      </c>
      <c r="N319" s="52">
        <f>SUM(B:E!N142)</f>
        <v>0</v>
      </c>
      <c r="O319" s="52">
        <f t="shared" si="136"/>
        <v>0</v>
      </c>
    </row>
    <row r="320" spans="1:15" s="57" customFormat="1" hidden="1">
      <c r="A320" s="50">
        <f t="shared" si="133"/>
        <v>3</v>
      </c>
      <c r="B320" s="153"/>
      <c r="C320" s="163" t="s">
        <v>29</v>
      </c>
      <c r="D320" s="136" t="s">
        <v>6</v>
      </c>
      <c r="E320" s="52">
        <f>SUM(B:E!E143)</f>
        <v>0</v>
      </c>
      <c r="F320" s="52">
        <f>SUM(B:E!F143)</f>
        <v>0</v>
      </c>
      <c r="G320" s="52">
        <f>SUM(B:E!G143)</f>
        <v>0</v>
      </c>
      <c r="H320" s="52">
        <f>SUM(B:E!H143)</f>
        <v>0</v>
      </c>
      <c r="I320" s="52">
        <f>SUM(B:E!I143)</f>
        <v>0</v>
      </c>
      <c r="J320" s="52">
        <f t="shared" si="134"/>
        <v>0</v>
      </c>
      <c r="K320" s="52">
        <f>SUM(B:E!K143)</f>
        <v>0</v>
      </c>
      <c r="L320" s="52">
        <f>SUM(B:E!L143)</f>
        <v>0</v>
      </c>
      <c r="M320" s="52">
        <f t="shared" si="135"/>
        <v>0</v>
      </c>
      <c r="N320" s="52">
        <f>SUM(B:E!N143)</f>
        <v>0</v>
      </c>
      <c r="O320" s="52">
        <f t="shared" si="136"/>
        <v>0</v>
      </c>
    </row>
    <row r="321" spans="1:15" s="57" customFormat="1" hidden="1">
      <c r="A321" s="50">
        <f t="shared" si="133"/>
        <v>3</v>
      </c>
      <c r="B321" s="153"/>
      <c r="C321" s="163" t="s">
        <v>21</v>
      </c>
      <c r="D321" s="137" t="s">
        <v>8</v>
      </c>
      <c r="E321" s="52">
        <f>SUM(B:E!E144)</f>
        <v>0</v>
      </c>
      <c r="F321" s="52">
        <f>SUM(B:E!F144)</f>
        <v>0</v>
      </c>
      <c r="G321" s="52">
        <f>SUM(B:E!G144)</f>
        <v>0</v>
      </c>
      <c r="H321" s="52">
        <f>SUM(B:E!H144)</f>
        <v>0</v>
      </c>
      <c r="I321" s="52">
        <f>SUM(B:E!I144)</f>
        <v>0</v>
      </c>
      <c r="J321" s="52">
        <f>H321+I321</f>
        <v>0</v>
      </c>
      <c r="K321" s="52">
        <f>SUM(B:E!K144)</f>
        <v>0</v>
      </c>
      <c r="L321" s="52">
        <f>SUM(B:E!L144)</f>
        <v>0</v>
      </c>
      <c r="M321" s="52">
        <f>K321+L321</f>
        <v>0</v>
      </c>
      <c r="N321" s="52">
        <f>SUM(B:E!N144)</f>
        <v>0</v>
      </c>
      <c r="O321" s="52">
        <f t="shared" si="136"/>
        <v>0</v>
      </c>
    </row>
    <row r="322" spans="1:15" hidden="1">
      <c r="A322" s="50">
        <f t="shared" si="133"/>
        <v>3</v>
      </c>
      <c r="B322" s="153"/>
      <c r="C322" s="163" t="s">
        <v>526</v>
      </c>
      <c r="D322" s="137" t="s">
        <v>31</v>
      </c>
      <c r="E322" s="52">
        <f>SUM(B:E!E145)</f>
        <v>0</v>
      </c>
      <c r="F322" s="52">
        <f>SUM(B:E!F145)</f>
        <v>0</v>
      </c>
      <c r="G322" s="52">
        <f>SUM(B:E!G145)</f>
        <v>0</v>
      </c>
      <c r="H322" s="52">
        <f>SUM(B:E!H145)</f>
        <v>0</v>
      </c>
      <c r="I322" s="52">
        <f>SUM(B:E!I145)</f>
        <v>0</v>
      </c>
      <c r="J322" s="52">
        <f t="shared" si="134"/>
        <v>0</v>
      </c>
      <c r="K322" s="52">
        <f>SUM(B:E!K145)</f>
        <v>0</v>
      </c>
      <c r="L322" s="52">
        <f>SUM(B:E!L145)</f>
        <v>0</v>
      </c>
      <c r="M322" s="52">
        <f t="shared" si="135"/>
        <v>0</v>
      </c>
      <c r="N322" s="52">
        <f>SUM(B:E!N145)</f>
        <v>0</v>
      </c>
      <c r="O322" s="52">
        <f t="shared" si="136"/>
        <v>0</v>
      </c>
    </row>
    <row r="323" spans="1:15" hidden="1">
      <c r="A323" s="50">
        <f t="shared" si="133"/>
        <v>3</v>
      </c>
      <c r="B323" s="153"/>
      <c r="C323" s="163" t="s">
        <v>558</v>
      </c>
      <c r="D323" s="137" t="s">
        <v>559</v>
      </c>
      <c r="E323" s="52">
        <f>SUM(B:E!E146)</f>
        <v>0</v>
      </c>
      <c r="F323" s="52">
        <f>SUM(B:E!F146)</f>
        <v>0</v>
      </c>
      <c r="G323" s="52">
        <f>SUM(B:E!G146)</f>
        <v>0</v>
      </c>
      <c r="H323" s="52">
        <f>SUM(B:E!H146)</f>
        <v>0</v>
      </c>
      <c r="I323" s="52">
        <f>SUM(B:E!I146)</f>
        <v>0</v>
      </c>
      <c r="J323" s="52">
        <f>H323+I323</f>
        <v>0</v>
      </c>
      <c r="K323" s="52">
        <f>SUM(B:E!K146)</f>
        <v>0</v>
      </c>
      <c r="L323" s="52">
        <f>SUM(B:E!L146)</f>
        <v>0</v>
      </c>
      <c r="M323" s="52">
        <f>K323+L323</f>
        <v>0</v>
      </c>
      <c r="N323" s="52">
        <f>SUM(B:E!N146)</f>
        <v>0</v>
      </c>
      <c r="O323" s="52">
        <f t="shared" si="136"/>
        <v>0</v>
      </c>
    </row>
    <row r="324" spans="1:15" ht="25.5" hidden="1">
      <c r="A324" s="50">
        <f t="shared" si="133"/>
        <v>3</v>
      </c>
      <c r="B324" s="153"/>
      <c r="C324" s="163" t="s">
        <v>528</v>
      </c>
      <c r="D324" s="136" t="s">
        <v>9</v>
      </c>
      <c r="E324" s="52">
        <f>SUM(B:E!E147)</f>
        <v>0</v>
      </c>
      <c r="F324" s="52">
        <f>SUM(B:E!F147)</f>
        <v>0</v>
      </c>
      <c r="G324" s="52">
        <f>SUM(B:E!G147)</f>
        <v>0</v>
      </c>
      <c r="H324" s="52">
        <f>SUM(B:E!H147)</f>
        <v>0</v>
      </c>
      <c r="I324" s="52">
        <f>SUM(B:E!I147)</f>
        <v>0</v>
      </c>
      <c r="J324" s="52">
        <f t="shared" si="134"/>
        <v>0</v>
      </c>
      <c r="K324" s="52">
        <f>SUM(B:E!K147)</f>
        <v>0</v>
      </c>
      <c r="L324" s="52">
        <f>SUM(B:E!L147)</f>
        <v>0</v>
      </c>
      <c r="M324" s="52">
        <f t="shared" si="135"/>
        <v>0</v>
      </c>
      <c r="N324" s="52">
        <f>SUM(B:E!N147)</f>
        <v>0</v>
      </c>
      <c r="O324" s="52">
        <f t="shared" si="136"/>
        <v>0</v>
      </c>
    </row>
    <row r="325" spans="1:15" ht="25.5" hidden="1">
      <c r="A325" s="50">
        <f t="shared" si="133"/>
        <v>3</v>
      </c>
      <c r="B325" s="153"/>
      <c r="C325" s="163" t="s">
        <v>30</v>
      </c>
      <c r="D325" s="136" t="s">
        <v>10</v>
      </c>
      <c r="E325" s="52">
        <f>SUM(B:E!E148)</f>
        <v>0</v>
      </c>
      <c r="F325" s="52">
        <f>SUM(B:E!F148)</f>
        <v>0</v>
      </c>
      <c r="G325" s="52">
        <f>SUM(B:E!G148)</f>
        <v>0</v>
      </c>
      <c r="H325" s="52">
        <f>SUM(B:E!H148)</f>
        <v>0</v>
      </c>
      <c r="I325" s="52">
        <f>SUM(B:E!I148)</f>
        <v>0</v>
      </c>
      <c r="J325" s="52">
        <f t="shared" si="134"/>
        <v>0</v>
      </c>
      <c r="K325" s="52">
        <f>SUM(B:E!K148)</f>
        <v>0</v>
      </c>
      <c r="L325" s="52">
        <f>SUM(B:E!L148)</f>
        <v>0</v>
      </c>
      <c r="M325" s="52">
        <f t="shared" si="135"/>
        <v>0</v>
      </c>
      <c r="N325" s="52">
        <f>SUM(B:E!N148)</f>
        <v>0</v>
      </c>
      <c r="O325" s="52">
        <f t="shared" si="136"/>
        <v>0</v>
      </c>
    </row>
    <row r="326" spans="1:15" hidden="1">
      <c r="A326" s="50">
        <f t="shared" si="133"/>
        <v>3</v>
      </c>
      <c r="B326" s="153"/>
      <c r="C326" s="165" t="s">
        <v>451</v>
      </c>
      <c r="D326" s="138" t="s">
        <v>93</v>
      </c>
      <c r="E326" s="11">
        <f>SUBTOTAL(9,E327:E328)</f>
        <v>0</v>
      </c>
      <c r="F326" s="11">
        <f>SUBTOTAL(9,F327:F328)</f>
        <v>0</v>
      </c>
      <c r="G326" s="11">
        <f>SUBTOTAL(9,G327:G328)</f>
        <v>0</v>
      </c>
      <c r="H326" s="11">
        <f>SUBTOTAL(9,H327:H328)</f>
        <v>0</v>
      </c>
      <c r="I326" s="11">
        <f t="shared" ref="I326:N326" si="137">SUBTOTAL(9,I327:I328)</f>
        <v>0</v>
      </c>
      <c r="J326" s="11">
        <f t="shared" si="137"/>
        <v>0</v>
      </c>
      <c r="K326" s="11">
        <f t="shared" si="137"/>
        <v>0</v>
      </c>
      <c r="L326" s="11">
        <f t="shared" si="137"/>
        <v>0</v>
      </c>
      <c r="M326" s="11">
        <f t="shared" si="137"/>
        <v>0</v>
      </c>
      <c r="N326" s="11">
        <f t="shared" si="137"/>
        <v>0</v>
      </c>
      <c r="O326" s="11">
        <f>SUBTOTAL(9,O327:O328)</f>
        <v>0</v>
      </c>
    </row>
    <row r="327" spans="1:15" hidden="1">
      <c r="A327" s="50">
        <f t="shared" si="133"/>
        <v>3</v>
      </c>
      <c r="B327" s="153"/>
      <c r="C327" s="166" t="s">
        <v>452</v>
      </c>
      <c r="D327" s="138" t="s">
        <v>453</v>
      </c>
      <c r="E327" s="52">
        <f>SUM(B:E!E150)</f>
        <v>0</v>
      </c>
      <c r="F327" s="52">
        <f>SUM(B:E!F150)</f>
        <v>0</v>
      </c>
      <c r="G327" s="52">
        <f>SUM(B:E!G150)</f>
        <v>0</v>
      </c>
      <c r="H327" s="52">
        <f>SUM(B:E!H150)</f>
        <v>0</v>
      </c>
      <c r="I327" s="52">
        <f>SUM(B:E!I150)</f>
        <v>0</v>
      </c>
      <c r="J327" s="52">
        <f>H327+I327</f>
        <v>0</v>
      </c>
      <c r="K327" s="52">
        <f>SUM(B:E!K150)</f>
        <v>0</v>
      </c>
      <c r="L327" s="52">
        <f>SUM(B:E!L150)</f>
        <v>0</v>
      </c>
      <c r="M327" s="52">
        <f>K327+L327</f>
        <v>0</v>
      </c>
      <c r="N327" s="52">
        <f>SUM(B:E!N150)</f>
        <v>0</v>
      </c>
      <c r="O327" s="52">
        <f>M327+N327</f>
        <v>0</v>
      </c>
    </row>
    <row r="328" spans="1:15" hidden="1">
      <c r="A328" s="50">
        <f t="shared" si="133"/>
        <v>3</v>
      </c>
      <c r="B328" s="153"/>
      <c r="C328" s="166" t="s">
        <v>454</v>
      </c>
      <c r="D328" s="138" t="s">
        <v>455</v>
      </c>
      <c r="E328" s="52">
        <f>SUM(B:E!E151)</f>
        <v>0</v>
      </c>
      <c r="F328" s="52">
        <f>SUM(B:E!F151)</f>
        <v>0</v>
      </c>
      <c r="G328" s="52">
        <f>SUM(B:E!G151)</f>
        <v>0</v>
      </c>
      <c r="H328" s="52">
        <f>SUM(B:E!H151)</f>
        <v>0</v>
      </c>
      <c r="I328" s="52">
        <f>SUM(B:E!I151)</f>
        <v>0</v>
      </c>
      <c r="J328" s="52">
        <f>H328+I328</f>
        <v>0</v>
      </c>
      <c r="K328" s="52">
        <f>SUM(B:E!K151)</f>
        <v>0</v>
      </c>
      <c r="L328" s="52">
        <f>SUM(B:E!L151)</f>
        <v>0</v>
      </c>
      <c r="M328" s="52">
        <f>K328+L328</f>
        <v>0</v>
      </c>
      <c r="N328" s="52">
        <f>SUM(B:E!N151)</f>
        <v>0</v>
      </c>
      <c r="O328" s="52">
        <f>M328+N328</f>
        <v>0</v>
      </c>
    </row>
    <row r="329" spans="1:15" hidden="1">
      <c r="A329" s="50">
        <f t="shared" si="133"/>
        <v>3</v>
      </c>
      <c r="B329" s="156"/>
      <c r="C329" s="158" t="s">
        <v>32</v>
      </c>
      <c r="D329" s="136"/>
      <c r="E329" s="11">
        <f>SUBTOTAL(9,E330:E334)</f>
        <v>0</v>
      </c>
      <c r="F329" s="11">
        <f>SUBTOTAL(9,F330:F334)</f>
        <v>0</v>
      </c>
      <c r="G329" s="11">
        <f>SUBTOTAL(9,G330:G334)</f>
        <v>0</v>
      </c>
      <c r="H329" s="11">
        <f>SUBTOTAL(9,H330:H334)</f>
        <v>0</v>
      </c>
      <c r="I329" s="11">
        <f t="shared" ref="I329:N329" si="138">SUBTOTAL(9,I330:I334)</f>
        <v>0</v>
      </c>
      <c r="J329" s="11">
        <f t="shared" si="138"/>
        <v>0</v>
      </c>
      <c r="K329" s="11">
        <f t="shared" si="138"/>
        <v>0</v>
      </c>
      <c r="L329" s="11">
        <f t="shared" si="138"/>
        <v>0</v>
      </c>
      <c r="M329" s="11">
        <f t="shared" si="138"/>
        <v>0</v>
      </c>
      <c r="N329" s="11">
        <f t="shared" si="138"/>
        <v>0</v>
      </c>
      <c r="O329" s="11">
        <f>SUBTOTAL(9,O330:O334)</f>
        <v>0</v>
      </c>
    </row>
    <row r="330" spans="1:15" hidden="1">
      <c r="A330" s="50">
        <f t="shared" si="133"/>
        <v>3</v>
      </c>
      <c r="B330" s="153"/>
      <c r="C330" s="163" t="s">
        <v>70</v>
      </c>
      <c r="D330" s="137" t="s">
        <v>71</v>
      </c>
      <c r="E330" s="52">
        <f>SUM(B:E!E153)</f>
        <v>0</v>
      </c>
      <c r="F330" s="52">
        <f>SUM(B:E!F153)</f>
        <v>0</v>
      </c>
      <c r="G330" s="52">
        <f>SUM(B:E!G153)</f>
        <v>0</v>
      </c>
      <c r="H330" s="52">
        <f>SUM(B:E!H153)</f>
        <v>0</v>
      </c>
      <c r="I330" s="52">
        <f>SUM(B:E!I153)</f>
        <v>0</v>
      </c>
      <c r="J330" s="52">
        <f>H330+I330</f>
        <v>0</v>
      </c>
      <c r="K330" s="52">
        <f>SUM(B:E!K153)</f>
        <v>0</v>
      </c>
      <c r="L330" s="52">
        <f>SUM(B:E!L153)</f>
        <v>0</v>
      </c>
      <c r="M330" s="52">
        <f>K330+L330</f>
        <v>0</v>
      </c>
      <c r="N330" s="52">
        <f>SUM(B:E!N153)</f>
        <v>0</v>
      </c>
      <c r="O330" s="52">
        <f>M330+N330</f>
        <v>0</v>
      </c>
    </row>
    <row r="331" spans="1:15" hidden="1">
      <c r="A331" s="50">
        <f t="shared" si="133"/>
        <v>3</v>
      </c>
      <c r="B331" s="153"/>
      <c r="C331" s="163" t="s">
        <v>72</v>
      </c>
      <c r="D331" s="137" t="s">
        <v>73</v>
      </c>
      <c r="E331" s="52">
        <f>SUM(B:E!E154)</f>
        <v>0</v>
      </c>
      <c r="F331" s="52">
        <f>SUM(B:E!F154)</f>
        <v>0</v>
      </c>
      <c r="G331" s="52">
        <f>SUM(B:E!G154)</f>
        <v>0</v>
      </c>
      <c r="H331" s="52">
        <f>SUM(B:E!H154)</f>
        <v>0</v>
      </c>
      <c r="I331" s="52">
        <f>SUM(B:E!I154)</f>
        <v>0</v>
      </c>
      <c r="J331" s="52">
        <f>H331+I331</f>
        <v>0</v>
      </c>
      <c r="K331" s="52">
        <f>SUM(B:E!K154)</f>
        <v>0</v>
      </c>
      <c r="L331" s="52">
        <f>SUM(B:E!L154)</f>
        <v>0</v>
      </c>
      <c r="M331" s="52">
        <f>K331+L331</f>
        <v>0</v>
      </c>
      <c r="N331" s="52">
        <f>SUM(B:E!N154)</f>
        <v>0</v>
      </c>
      <c r="O331" s="52">
        <f>M331+N331</f>
        <v>0</v>
      </c>
    </row>
    <row r="332" spans="1:15" hidden="1">
      <c r="A332" s="50">
        <f t="shared" si="133"/>
        <v>3</v>
      </c>
      <c r="B332" s="153"/>
      <c r="C332" s="163" t="s">
        <v>74</v>
      </c>
      <c r="D332" s="137" t="s">
        <v>75</v>
      </c>
      <c r="E332" s="52">
        <f>SUM(B:E!E155)</f>
        <v>0</v>
      </c>
      <c r="F332" s="52">
        <f>SUM(B:E!F155)</f>
        <v>0</v>
      </c>
      <c r="G332" s="52">
        <f>SUM(B:E!G155)</f>
        <v>0</v>
      </c>
      <c r="H332" s="52">
        <f>SUM(B:E!H155)</f>
        <v>0</v>
      </c>
      <c r="I332" s="52">
        <f>SUM(B:E!I155)</f>
        <v>0</v>
      </c>
      <c r="J332" s="52">
        <f>H332+I332</f>
        <v>0</v>
      </c>
      <c r="K332" s="52">
        <f>SUM(B:E!K155)</f>
        <v>0</v>
      </c>
      <c r="L332" s="52">
        <f>SUM(B:E!L155)</f>
        <v>0</v>
      </c>
      <c r="M332" s="52">
        <f>K332+L332</f>
        <v>0</v>
      </c>
      <c r="N332" s="52">
        <f>SUM(B:E!N155)</f>
        <v>0</v>
      </c>
      <c r="O332" s="52">
        <f>M332+N332</f>
        <v>0</v>
      </c>
    </row>
    <row r="333" spans="1:15" hidden="1">
      <c r="A333" s="50">
        <f t="shared" si="133"/>
        <v>3</v>
      </c>
      <c r="B333" s="153"/>
      <c r="C333" s="163" t="s">
        <v>76</v>
      </c>
      <c r="D333" s="137" t="s">
        <v>77</v>
      </c>
      <c r="E333" s="52">
        <f>SUM(B:E!E156)</f>
        <v>0</v>
      </c>
      <c r="F333" s="52">
        <f>SUM(B:E!F156)</f>
        <v>0</v>
      </c>
      <c r="G333" s="52">
        <f>SUM(B:E!G156)</f>
        <v>0</v>
      </c>
      <c r="H333" s="52">
        <f>SUM(B:E!H156)</f>
        <v>0</v>
      </c>
      <c r="I333" s="52">
        <f>SUM(B:E!I156)</f>
        <v>0</v>
      </c>
      <c r="J333" s="52">
        <f>H333+I333</f>
        <v>0</v>
      </c>
      <c r="K333" s="52">
        <f>SUM(B:E!K156)</f>
        <v>0</v>
      </c>
      <c r="L333" s="52">
        <f>SUM(B:E!L156)</f>
        <v>0</v>
      </c>
      <c r="M333" s="52">
        <f>K333+L333</f>
        <v>0</v>
      </c>
      <c r="N333" s="52">
        <f>SUM(B:E!N156)</f>
        <v>0</v>
      </c>
      <c r="O333" s="52">
        <f>M333+N333</f>
        <v>0</v>
      </c>
    </row>
    <row r="334" spans="1:15" hidden="1">
      <c r="A334" s="50">
        <f t="shared" si="133"/>
        <v>3</v>
      </c>
      <c r="B334" s="153"/>
      <c r="C334" s="163" t="s">
        <v>12</v>
      </c>
      <c r="D334" s="137" t="s">
        <v>28</v>
      </c>
      <c r="E334" s="52">
        <f>SUM(B:E!E157)</f>
        <v>0</v>
      </c>
      <c r="F334" s="52">
        <f>SUM(B:E!F157)</f>
        <v>0</v>
      </c>
      <c r="G334" s="52">
        <f>SUM(B:E!G157)</f>
        <v>0</v>
      </c>
      <c r="H334" s="52">
        <f>SUM(B:E!H157)</f>
        <v>0</v>
      </c>
      <c r="I334" s="52">
        <f>SUM(B:E!I157)</f>
        <v>0</v>
      </c>
      <c r="J334" s="52">
        <f>H334+I334</f>
        <v>0</v>
      </c>
      <c r="K334" s="52">
        <f>SUM(B:E!K157)</f>
        <v>0</v>
      </c>
      <c r="L334" s="52">
        <f>SUM(B:E!L157)</f>
        <v>0</v>
      </c>
      <c r="M334" s="52">
        <f>K334+L334</f>
        <v>0</v>
      </c>
      <c r="N334" s="52">
        <f>SUM(B:E!N157)</f>
        <v>0</v>
      </c>
      <c r="O334" s="52">
        <f>M334+N334</f>
        <v>0</v>
      </c>
    </row>
    <row r="335" spans="1:15">
      <c r="A335" s="77">
        <f>A336</f>
        <v>2</v>
      </c>
      <c r="B335" s="153"/>
      <c r="C335" s="155"/>
      <c r="D335" s="137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</row>
    <row r="336" spans="1:15">
      <c r="A336" s="105">
        <f>MIN(A337:A342)</f>
        <v>2</v>
      </c>
      <c r="B336" s="153"/>
      <c r="C336" s="157" t="s">
        <v>36</v>
      </c>
      <c r="D336" s="137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</row>
    <row r="337" spans="1:15">
      <c r="A337" s="50">
        <f t="shared" ref="A337:A342" si="139">IF(MAX(E337:P337)=0,IF(MIN(E337:P337)=0,3,2),2)</f>
        <v>2</v>
      </c>
      <c r="B337" s="153"/>
      <c r="C337" s="155" t="s">
        <v>34</v>
      </c>
      <c r="D337" s="137"/>
      <c r="E337" s="62">
        <f>SUM(E338:E339)</f>
        <v>142</v>
      </c>
      <c r="F337" s="62">
        <f>SUM(F338:F339)</f>
        <v>164</v>
      </c>
      <c r="G337" s="62">
        <f>SUM(G338:G339)</f>
        <v>169</v>
      </c>
      <c r="H337" s="62">
        <f>SUM(H338:H339)</f>
        <v>169</v>
      </c>
      <c r="I337" s="62">
        <f t="shared" ref="I337:N337" si="140">SUM(I338:I339)</f>
        <v>0</v>
      </c>
      <c r="J337" s="62">
        <f t="shared" si="140"/>
        <v>169</v>
      </c>
      <c r="K337" s="62">
        <f t="shared" si="140"/>
        <v>169</v>
      </c>
      <c r="L337" s="62">
        <f t="shared" si="140"/>
        <v>0</v>
      </c>
      <c r="M337" s="62">
        <f t="shared" si="140"/>
        <v>169</v>
      </c>
      <c r="N337" s="62">
        <f t="shared" si="140"/>
        <v>0</v>
      </c>
      <c r="O337" s="62">
        <f>SUM(O338:O339)</f>
        <v>169</v>
      </c>
    </row>
    <row r="338" spans="1:15">
      <c r="A338" s="50">
        <f t="shared" si="139"/>
        <v>2</v>
      </c>
      <c r="B338" s="153"/>
      <c r="C338" s="167" t="s">
        <v>80</v>
      </c>
      <c r="D338" s="137"/>
      <c r="E338" s="52">
        <f>SUM(B:E!E161)</f>
        <v>23</v>
      </c>
      <c r="F338" s="52">
        <f>SUM(B:E!F161)</f>
        <v>29</v>
      </c>
      <c r="G338" s="52">
        <f>SUM(B:E!G161)</f>
        <v>30</v>
      </c>
      <c r="H338" s="52">
        <f>SUM(B:E!H161)</f>
        <v>30</v>
      </c>
      <c r="I338" s="52">
        <f>SUM(B:E!I161)</f>
        <v>0</v>
      </c>
      <c r="J338" s="52">
        <f>H338+I338</f>
        <v>30</v>
      </c>
      <c r="K338" s="52">
        <f>SUM(B:E!K161)</f>
        <v>30</v>
      </c>
      <c r="L338" s="52">
        <f>SUM(B:E!L161)</f>
        <v>0</v>
      </c>
      <c r="M338" s="52">
        <f>K338+L338</f>
        <v>30</v>
      </c>
      <c r="N338" s="52">
        <f>SUM(B:E!N161)</f>
        <v>0</v>
      </c>
      <c r="O338" s="52">
        <f>M338+N338</f>
        <v>30</v>
      </c>
    </row>
    <row r="339" spans="1:15">
      <c r="A339" s="50">
        <f t="shared" si="139"/>
        <v>2</v>
      </c>
      <c r="B339" s="153"/>
      <c r="C339" s="167" t="s">
        <v>81</v>
      </c>
      <c r="D339" s="137"/>
      <c r="E339" s="52">
        <f>SUM(B:E!E162)</f>
        <v>119</v>
      </c>
      <c r="F339" s="52">
        <f>SUM(B:E!F162)</f>
        <v>135</v>
      </c>
      <c r="G339" s="52">
        <f>SUM(B:E!G162)</f>
        <v>139</v>
      </c>
      <c r="H339" s="52">
        <f>SUM(B:E!H162)</f>
        <v>139</v>
      </c>
      <c r="I339" s="52">
        <f>SUM(B:E!I162)</f>
        <v>0</v>
      </c>
      <c r="J339" s="52">
        <f>H339+I339</f>
        <v>139</v>
      </c>
      <c r="K339" s="52">
        <f>SUM(B:E!K162)</f>
        <v>139</v>
      </c>
      <c r="L339" s="52">
        <f>SUM(B:E!L162)</f>
        <v>0</v>
      </c>
      <c r="M339" s="52">
        <f>K339+L339</f>
        <v>139</v>
      </c>
      <c r="N339" s="52">
        <f>SUM(B:E!N162)</f>
        <v>0</v>
      </c>
      <c r="O339" s="52">
        <f>M339+N339</f>
        <v>139</v>
      </c>
    </row>
    <row r="340" spans="1:15">
      <c r="A340" s="50">
        <f t="shared" si="139"/>
        <v>2</v>
      </c>
      <c r="B340" s="153"/>
      <c r="C340" s="155" t="s">
        <v>35</v>
      </c>
      <c r="D340" s="137"/>
      <c r="E340" s="62">
        <f>SUM(E341:E342)</f>
        <v>146</v>
      </c>
      <c r="F340" s="62">
        <f>SUM(F341:F342)</f>
        <v>164</v>
      </c>
      <c r="G340" s="62">
        <f>SUM(G341:G342)</f>
        <v>169</v>
      </c>
      <c r="H340" s="62">
        <f>SUM(H341:H342)</f>
        <v>169</v>
      </c>
      <c r="I340" s="62">
        <f t="shared" ref="I340:N340" si="141">SUM(I341:I342)</f>
        <v>0</v>
      </c>
      <c r="J340" s="62">
        <f t="shared" si="141"/>
        <v>169</v>
      </c>
      <c r="K340" s="62">
        <f t="shared" si="141"/>
        <v>169</v>
      </c>
      <c r="L340" s="62">
        <f t="shared" si="141"/>
        <v>0</v>
      </c>
      <c r="M340" s="62">
        <f t="shared" si="141"/>
        <v>169</v>
      </c>
      <c r="N340" s="62">
        <f t="shared" si="141"/>
        <v>0</v>
      </c>
      <c r="O340" s="62">
        <f>SUM(O341:O342)</f>
        <v>169</v>
      </c>
    </row>
    <row r="341" spans="1:15">
      <c r="A341" s="50">
        <f t="shared" si="139"/>
        <v>2</v>
      </c>
      <c r="B341" s="153"/>
      <c r="C341" s="167" t="s">
        <v>84</v>
      </c>
      <c r="D341" s="137"/>
      <c r="E341" s="52">
        <f>SUM(B:E!E164)</f>
        <v>29</v>
      </c>
      <c r="F341" s="52">
        <f>SUM(B:E!F164)</f>
        <v>29</v>
      </c>
      <c r="G341" s="52">
        <f>SUM(B:E!G164)</f>
        <v>30</v>
      </c>
      <c r="H341" s="52">
        <f>SUM(B:E!H164)</f>
        <v>30</v>
      </c>
      <c r="I341" s="52">
        <f>SUM(B:E!I164)</f>
        <v>0</v>
      </c>
      <c r="J341" s="52">
        <f>H341+I341</f>
        <v>30</v>
      </c>
      <c r="K341" s="52">
        <f>SUM(B:E!K164)</f>
        <v>30</v>
      </c>
      <c r="L341" s="52">
        <f>SUM(B:E!L164)</f>
        <v>0</v>
      </c>
      <c r="M341" s="52">
        <f>K341+L341</f>
        <v>30</v>
      </c>
      <c r="N341" s="52">
        <f>SUM(B:E!N164)</f>
        <v>0</v>
      </c>
      <c r="O341" s="52">
        <f>M341+N341</f>
        <v>30</v>
      </c>
    </row>
    <row r="342" spans="1:15">
      <c r="A342" s="50">
        <f t="shared" si="139"/>
        <v>2</v>
      </c>
      <c r="B342" s="153"/>
      <c r="C342" s="167" t="s">
        <v>85</v>
      </c>
      <c r="D342" s="137"/>
      <c r="E342" s="52">
        <f>SUM(B:E!E165)</f>
        <v>117</v>
      </c>
      <c r="F342" s="52">
        <f>SUM(B:E!F165)</f>
        <v>135</v>
      </c>
      <c r="G342" s="52">
        <f>SUM(B:E!G165)</f>
        <v>139</v>
      </c>
      <c r="H342" s="52">
        <f>SUM(B:E!H165)</f>
        <v>139</v>
      </c>
      <c r="I342" s="52">
        <f>SUM(B:E!I165)</f>
        <v>0</v>
      </c>
      <c r="J342" s="52">
        <f>H342+I342</f>
        <v>139</v>
      </c>
      <c r="K342" s="52">
        <f>SUM(B:E!K165)</f>
        <v>139</v>
      </c>
      <c r="L342" s="52">
        <f>SUM(B:E!L165)</f>
        <v>0</v>
      </c>
      <c r="M342" s="52">
        <f>K342+L342</f>
        <v>139</v>
      </c>
      <c r="N342" s="52">
        <f>SUM(B:E!N165)</f>
        <v>0</v>
      </c>
      <c r="O342" s="52">
        <f>M342+N342</f>
        <v>139</v>
      </c>
    </row>
    <row r="343" spans="1:15" hidden="1">
      <c r="A343" s="77">
        <f>A344</f>
        <v>3</v>
      </c>
      <c r="B343" s="172"/>
      <c r="C343" s="156"/>
      <c r="D343" s="140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</row>
    <row r="344" spans="1:15" hidden="1">
      <c r="A344" s="105">
        <f>MIN(A345:A410)</f>
        <v>3</v>
      </c>
      <c r="B344" s="172"/>
      <c r="C344" s="174" t="s">
        <v>46</v>
      </c>
      <c r="D344" s="140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</row>
    <row r="345" spans="1:15" hidden="1">
      <c r="A345" s="50">
        <f t="shared" ref="A345:A376" si="142">IF(MAX(E345:P345)=0,IF(MIN(E345:P345)=0,3,2),2)</f>
        <v>3</v>
      </c>
      <c r="B345" s="145"/>
      <c r="C345" s="146" t="s">
        <v>25</v>
      </c>
      <c r="D345" s="56"/>
      <c r="E345" s="11">
        <f>SUBTOTAL(9,E346:E402)</f>
        <v>0</v>
      </c>
      <c r="F345" s="11">
        <f>SUBTOTAL(9,F346:F402)</f>
        <v>0</v>
      </c>
      <c r="G345" s="11">
        <f>SUBTOTAL(9,G346:G402)</f>
        <v>0</v>
      </c>
      <c r="H345" s="11">
        <f>SUBTOTAL(9,H346:H402)</f>
        <v>0</v>
      </c>
      <c r="I345" s="11">
        <f t="shared" ref="I345:N345" si="143">SUBTOTAL(9,I346:I402)</f>
        <v>0</v>
      </c>
      <c r="J345" s="11">
        <f t="shared" si="143"/>
        <v>0</v>
      </c>
      <c r="K345" s="11">
        <f t="shared" si="143"/>
        <v>0</v>
      </c>
      <c r="L345" s="11">
        <f t="shared" si="143"/>
        <v>0</v>
      </c>
      <c r="M345" s="11">
        <f t="shared" si="143"/>
        <v>0</v>
      </c>
      <c r="N345" s="11">
        <f t="shared" si="143"/>
        <v>0</v>
      </c>
      <c r="O345" s="11">
        <f>SUBTOTAL(9,O346:O402)</f>
        <v>0</v>
      </c>
    </row>
    <row r="346" spans="1:15" s="57" customFormat="1" hidden="1">
      <c r="A346" s="50">
        <f t="shared" si="142"/>
        <v>3</v>
      </c>
      <c r="B346" s="145" t="s">
        <v>14</v>
      </c>
      <c r="C346" s="146" t="s">
        <v>125</v>
      </c>
      <c r="D346" s="56"/>
      <c r="E346" s="11">
        <f>SUBTOTAL(9,E347:E368)</f>
        <v>0</v>
      </c>
      <c r="F346" s="11">
        <f>SUBTOTAL(9,F347:F368)</f>
        <v>0</v>
      </c>
      <c r="G346" s="11">
        <f>SUBTOTAL(9,G347:G368)</f>
        <v>0</v>
      </c>
      <c r="H346" s="11">
        <f>SUBTOTAL(9,H347:H368)</f>
        <v>0</v>
      </c>
      <c r="I346" s="11">
        <f t="shared" ref="I346:N346" si="144">SUBTOTAL(9,I347:I368)</f>
        <v>0</v>
      </c>
      <c r="J346" s="11">
        <f t="shared" si="144"/>
        <v>0</v>
      </c>
      <c r="K346" s="11">
        <f t="shared" si="144"/>
        <v>0</v>
      </c>
      <c r="L346" s="11">
        <f t="shared" si="144"/>
        <v>0</v>
      </c>
      <c r="M346" s="11">
        <f t="shared" si="144"/>
        <v>0</v>
      </c>
      <c r="N346" s="11">
        <f t="shared" si="144"/>
        <v>0</v>
      </c>
      <c r="O346" s="11">
        <f>SUBTOTAL(9,O347:O368)</f>
        <v>0</v>
      </c>
    </row>
    <row r="347" spans="1:15" s="57" customFormat="1" hidden="1">
      <c r="A347" s="50">
        <f t="shared" si="142"/>
        <v>3</v>
      </c>
      <c r="B347" s="147"/>
      <c r="C347" s="146" t="s">
        <v>126</v>
      </c>
      <c r="D347" s="56"/>
      <c r="E347" s="11">
        <f>SUBTOTAL(9,E348:E357)</f>
        <v>0</v>
      </c>
      <c r="F347" s="11">
        <f>SUBTOTAL(9,F348:F357)</f>
        <v>0</v>
      </c>
      <c r="G347" s="11">
        <f>SUBTOTAL(9,G348:G357)</f>
        <v>0</v>
      </c>
      <c r="H347" s="11">
        <f>SUBTOTAL(9,H348:H357)</f>
        <v>0</v>
      </c>
      <c r="I347" s="11">
        <f t="shared" ref="I347:N347" si="145">SUBTOTAL(9,I348:I357)</f>
        <v>0</v>
      </c>
      <c r="J347" s="11">
        <f t="shared" si="145"/>
        <v>0</v>
      </c>
      <c r="K347" s="11">
        <f t="shared" si="145"/>
        <v>0</v>
      </c>
      <c r="L347" s="11">
        <f t="shared" si="145"/>
        <v>0</v>
      </c>
      <c r="M347" s="11">
        <f t="shared" si="145"/>
        <v>0</v>
      </c>
      <c r="N347" s="11">
        <f t="shared" si="145"/>
        <v>0</v>
      </c>
      <c r="O347" s="11">
        <f>SUBTOTAL(9,O348:O357)</f>
        <v>0</v>
      </c>
    </row>
    <row r="348" spans="1:15" s="57" customFormat="1" ht="25.5" hidden="1">
      <c r="A348" s="50">
        <f t="shared" si="142"/>
        <v>3</v>
      </c>
      <c r="B348" s="148"/>
      <c r="C348" s="149" t="s">
        <v>127</v>
      </c>
      <c r="D348" s="58" t="s">
        <v>2</v>
      </c>
      <c r="E348" s="11">
        <f>SUBTOTAL(9,E349:E350)</f>
        <v>0</v>
      </c>
      <c r="F348" s="11">
        <f>SUBTOTAL(9,F349:F350)</f>
        <v>0</v>
      </c>
      <c r="G348" s="11">
        <f>SUBTOTAL(9,G349:G350)</f>
        <v>0</v>
      </c>
      <c r="H348" s="11">
        <f>SUBTOTAL(9,H349:H350)</f>
        <v>0</v>
      </c>
      <c r="I348" s="11">
        <f t="shared" ref="I348:N348" si="146">SUBTOTAL(9,I349:I350)</f>
        <v>0</v>
      </c>
      <c r="J348" s="11">
        <f t="shared" si="146"/>
        <v>0</v>
      </c>
      <c r="K348" s="11">
        <f t="shared" si="146"/>
        <v>0</v>
      </c>
      <c r="L348" s="11">
        <f t="shared" si="146"/>
        <v>0</v>
      </c>
      <c r="M348" s="11">
        <f t="shared" si="146"/>
        <v>0</v>
      </c>
      <c r="N348" s="11">
        <f t="shared" si="146"/>
        <v>0</v>
      </c>
      <c r="O348" s="11">
        <f>SUBTOTAL(9,O349:O350)</f>
        <v>0</v>
      </c>
    </row>
    <row r="349" spans="1:15" s="57" customFormat="1" ht="25.5" hidden="1">
      <c r="A349" s="50">
        <f t="shared" si="142"/>
        <v>3</v>
      </c>
      <c r="B349" s="148"/>
      <c r="C349" s="149" t="s">
        <v>303</v>
      </c>
      <c r="D349" s="58" t="s">
        <v>302</v>
      </c>
      <c r="E349" s="52">
        <f>SUM(B:E!E172)</f>
        <v>0</v>
      </c>
      <c r="F349" s="52">
        <f>SUM(B:E!F172)</f>
        <v>0</v>
      </c>
      <c r="G349" s="52">
        <f>SUM(B:E!G172)</f>
        <v>0</v>
      </c>
      <c r="H349" s="52">
        <f>SUM(B:E!H172)</f>
        <v>0</v>
      </c>
      <c r="I349" s="52">
        <f>SUM(B:E!I172)</f>
        <v>0</v>
      </c>
      <c r="J349" s="52">
        <f>H349+I349</f>
        <v>0</v>
      </c>
      <c r="K349" s="52">
        <f>SUM(B:E!K172)</f>
        <v>0</v>
      </c>
      <c r="L349" s="52">
        <f>SUM(B:E!L172)</f>
        <v>0</v>
      </c>
      <c r="M349" s="52">
        <f>K349+L349</f>
        <v>0</v>
      </c>
      <c r="N349" s="52">
        <f>SUM(B:E!N172)</f>
        <v>0</v>
      </c>
      <c r="O349" s="52">
        <f>M349+N349</f>
        <v>0</v>
      </c>
    </row>
    <row r="350" spans="1:15" s="57" customFormat="1" ht="25.5" hidden="1">
      <c r="A350" s="50">
        <f t="shared" si="142"/>
        <v>3</v>
      </c>
      <c r="B350" s="148"/>
      <c r="C350" s="149" t="s">
        <v>305</v>
      </c>
      <c r="D350" s="58" t="s">
        <v>304</v>
      </c>
      <c r="E350" s="52">
        <f>SUM(B:E!E173)</f>
        <v>0</v>
      </c>
      <c r="F350" s="52">
        <f>SUM(B:E!F173)</f>
        <v>0</v>
      </c>
      <c r="G350" s="52">
        <f>SUM(B:E!G173)</f>
        <v>0</v>
      </c>
      <c r="H350" s="52">
        <f>SUM(B:E!H173)</f>
        <v>0</v>
      </c>
      <c r="I350" s="52">
        <f>SUM(B:E!I173)</f>
        <v>0</v>
      </c>
      <c r="J350" s="52">
        <f>H350+I350</f>
        <v>0</v>
      </c>
      <c r="K350" s="52">
        <f>SUM(B:E!K173)</f>
        <v>0</v>
      </c>
      <c r="L350" s="52">
        <f>SUM(B:E!L173)</f>
        <v>0</v>
      </c>
      <c r="M350" s="52">
        <f>K350+L350</f>
        <v>0</v>
      </c>
      <c r="N350" s="52">
        <f>SUM(B:E!N173)</f>
        <v>0</v>
      </c>
      <c r="O350" s="52">
        <f>M350+N350</f>
        <v>0</v>
      </c>
    </row>
    <row r="351" spans="1:15" s="57" customFormat="1" hidden="1">
      <c r="A351" s="50">
        <f t="shared" si="142"/>
        <v>3</v>
      </c>
      <c r="B351" s="150"/>
      <c r="C351" s="151" t="s">
        <v>128</v>
      </c>
      <c r="D351" s="59" t="s">
        <v>3</v>
      </c>
      <c r="E351" s="52">
        <f>SUM(B:E!E174)</f>
        <v>0</v>
      </c>
      <c r="F351" s="52">
        <f>SUM(B:E!F174)</f>
        <v>0</v>
      </c>
      <c r="G351" s="52">
        <f>SUM(B:E!G174)</f>
        <v>0</v>
      </c>
      <c r="H351" s="52">
        <f>SUM(B:E!H174)</f>
        <v>0</v>
      </c>
      <c r="I351" s="52">
        <f>SUM(B:E!I174)</f>
        <v>0</v>
      </c>
      <c r="J351" s="52">
        <f>H351+I351</f>
        <v>0</v>
      </c>
      <c r="K351" s="52">
        <f>SUM(B:E!K174)</f>
        <v>0</v>
      </c>
      <c r="L351" s="52">
        <f>SUM(B:E!L174)</f>
        <v>0</v>
      </c>
      <c r="M351" s="52">
        <f>K351+L351</f>
        <v>0</v>
      </c>
      <c r="N351" s="52">
        <f>SUM(B:E!N174)</f>
        <v>0</v>
      </c>
      <c r="O351" s="52">
        <f>M351+N351</f>
        <v>0</v>
      </c>
    </row>
    <row r="352" spans="1:15" s="57" customFormat="1" hidden="1">
      <c r="A352" s="50">
        <f t="shared" si="142"/>
        <v>3</v>
      </c>
      <c r="B352" s="150"/>
      <c r="C352" s="152" t="s">
        <v>445</v>
      </c>
      <c r="D352" s="117" t="s">
        <v>446</v>
      </c>
      <c r="E352" s="11">
        <f>SUBTOTAL(9,E353:E356)</f>
        <v>0</v>
      </c>
      <c r="F352" s="11">
        <f>SUBTOTAL(9,F353:F356)</f>
        <v>0</v>
      </c>
      <c r="G352" s="11">
        <f>SUBTOTAL(9,G353:G356)</f>
        <v>0</v>
      </c>
      <c r="H352" s="11">
        <f>SUBTOTAL(9,H353:H356)</f>
        <v>0</v>
      </c>
      <c r="I352" s="11">
        <f t="shared" ref="I352:N352" si="147">SUBTOTAL(9,I353:I356)</f>
        <v>0</v>
      </c>
      <c r="J352" s="11">
        <f t="shared" si="147"/>
        <v>0</v>
      </c>
      <c r="K352" s="11">
        <f t="shared" si="147"/>
        <v>0</v>
      </c>
      <c r="L352" s="11">
        <f t="shared" si="147"/>
        <v>0</v>
      </c>
      <c r="M352" s="11">
        <f t="shared" si="147"/>
        <v>0</v>
      </c>
      <c r="N352" s="11">
        <f t="shared" si="147"/>
        <v>0</v>
      </c>
      <c r="O352" s="11">
        <f>SUBTOTAL(9,O353:O356)</f>
        <v>0</v>
      </c>
    </row>
    <row r="353" spans="1:15" s="57" customFormat="1" ht="25.5" hidden="1">
      <c r="A353" s="50">
        <f t="shared" si="142"/>
        <v>3</v>
      </c>
      <c r="B353" s="150"/>
      <c r="C353" s="149" t="s">
        <v>129</v>
      </c>
      <c r="D353" s="60" t="s">
        <v>37</v>
      </c>
      <c r="E353" s="52">
        <f>SUM(B:E!E176)</f>
        <v>0</v>
      </c>
      <c r="F353" s="52">
        <f>SUM(B:E!F176)</f>
        <v>0</v>
      </c>
      <c r="G353" s="52">
        <f>SUM(B:E!G176)</f>
        <v>0</v>
      </c>
      <c r="H353" s="52">
        <f>SUM(B:E!H176)</f>
        <v>0</v>
      </c>
      <c r="I353" s="52">
        <f>SUM(B:E!I176)</f>
        <v>0</v>
      </c>
      <c r="J353" s="52">
        <f>H353+I353</f>
        <v>0</v>
      </c>
      <c r="K353" s="52">
        <f>SUM(B:E!K176)</f>
        <v>0</v>
      </c>
      <c r="L353" s="52">
        <f>SUM(B:E!L176)</f>
        <v>0</v>
      </c>
      <c r="M353" s="52">
        <f>K353+L353</f>
        <v>0</v>
      </c>
      <c r="N353" s="52">
        <f>SUM(B:E!N176)</f>
        <v>0</v>
      </c>
      <c r="O353" s="52">
        <f>M353+N353</f>
        <v>0</v>
      </c>
    </row>
    <row r="354" spans="1:15" s="57" customFormat="1" hidden="1">
      <c r="A354" s="50">
        <f t="shared" si="142"/>
        <v>3</v>
      </c>
      <c r="B354" s="150"/>
      <c r="C354" s="149" t="s">
        <v>131</v>
      </c>
      <c r="D354" s="60" t="s">
        <v>39</v>
      </c>
      <c r="E354" s="52">
        <f>SUM(B:E!E177)</f>
        <v>0</v>
      </c>
      <c r="F354" s="52">
        <f>SUM(B:E!F177)</f>
        <v>0</v>
      </c>
      <c r="G354" s="52">
        <f>SUM(B:E!G177)</f>
        <v>0</v>
      </c>
      <c r="H354" s="52">
        <f>SUM(B:E!H177)</f>
        <v>0</v>
      </c>
      <c r="I354" s="52">
        <f>SUM(B:E!I177)</f>
        <v>0</v>
      </c>
      <c r="J354" s="52">
        <f>H354+I354</f>
        <v>0</v>
      </c>
      <c r="K354" s="52">
        <f>SUM(B:E!K177)</f>
        <v>0</v>
      </c>
      <c r="L354" s="52">
        <f>SUM(B:E!L177)</f>
        <v>0</v>
      </c>
      <c r="M354" s="52">
        <f>K354+L354</f>
        <v>0</v>
      </c>
      <c r="N354" s="52">
        <f>SUM(B:E!N177)</f>
        <v>0</v>
      </c>
      <c r="O354" s="52">
        <f>M354+N354</f>
        <v>0</v>
      </c>
    </row>
    <row r="355" spans="1:15" s="57" customFormat="1" hidden="1">
      <c r="A355" s="50">
        <f t="shared" si="142"/>
        <v>3</v>
      </c>
      <c r="B355" s="150"/>
      <c r="C355" s="149" t="s">
        <v>132</v>
      </c>
      <c r="D355" s="60" t="s">
        <v>40</v>
      </c>
      <c r="E355" s="52">
        <f>SUM(B:E!E178)</f>
        <v>0</v>
      </c>
      <c r="F355" s="52">
        <f>SUM(B:E!F178)</f>
        <v>0</v>
      </c>
      <c r="G355" s="52">
        <f>SUM(B:E!G178)</f>
        <v>0</v>
      </c>
      <c r="H355" s="52">
        <f>SUM(B:E!H178)</f>
        <v>0</v>
      </c>
      <c r="I355" s="52">
        <f>SUM(B:E!I178)</f>
        <v>0</v>
      </c>
      <c r="J355" s="52">
        <f>H355+I355</f>
        <v>0</v>
      </c>
      <c r="K355" s="52">
        <f>SUM(B:E!K178)</f>
        <v>0</v>
      </c>
      <c r="L355" s="52">
        <f>SUM(B:E!L178)</f>
        <v>0</v>
      </c>
      <c r="M355" s="52">
        <f>K355+L355</f>
        <v>0</v>
      </c>
      <c r="N355" s="52">
        <f>SUM(B:E!N178)</f>
        <v>0</v>
      </c>
      <c r="O355" s="52">
        <f>M355+N355</f>
        <v>0</v>
      </c>
    </row>
    <row r="356" spans="1:15" s="57" customFormat="1" ht="25.5" hidden="1">
      <c r="A356" s="50">
        <f t="shared" si="142"/>
        <v>3</v>
      </c>
      <c r="B356" s="150"/>
      <c r="C356" s="149" t="s">
        <v>133</v>
      </c>
      <c r="D356" s="60" t="s">
        <v>41</v>
      </c>
      <c r="E356" s="52">
        <f>SUM(B:E!E179)</f>
        <v>0</v>
      </c>
      <c r="F356" s="52">
        <f>SUM(B:E!F179)</f>
        <v>0</v>
      </c>
      <c r="G356" s="52">
        <f>SUM(B:E!G179)</f>
        <v>0</v>
      </c>
      <c r="H356" s="52">
        <f>SUM(B:E!H179)</f>
        <v>0</v>
      </c>
      <c r="I356" s="52">
        <f>SUM(B:E!I179)</f>
        <v>0</v>
      </c>
      <c r="J356" s="52">
        <f>H356+I356</f>
        <v>0</v>
      </c>
      <c r="K356" s="52">
        <f>SUM(B:E!K179)</f>
        <v>0</v>
      </c>
      <c r="L356" s="52">
        <f>SUM(B:E!L179)</f>
        <v>0</v>
      </c>
      <c r="M356" s="52">
        <f>K356+L356</f>
        <v>0</v>
      </c>
      <c r="N356" s="52">
        <f>SUM(B:E!N179)</f>
        <v>0</v>
      </c>
      <c r="O356" s="52">
        <f>M356+N356</f>
        <v>0</v>
      </c>
    </row>
    <row r="357" spans="1:15" s="57" customFormat="1" hidden="1">
      <c r="A357" s="50">
        <f t="shared" si="142"/>
        <v>3</v>
      </c>
      <c r="B357" s="150"/>
      <c r="C357" s="149" t="s">
        <v>447</v>
      </c>
      <c r="D357" s="60" t="s">
        <v>4</v>
      </c>
      <c r="E357" s="52">
        <f>SUM(B:E!E180)</f>
        <v>0</v>
      </c>
      <c r="F357" s="52">
        <f>SUM(B:E!F180)</f>
        <v>0</v>
      </c>
      <c r="G357" s="52">
        <f>SUM(B:E!G180)</f>
        <v>0</v>
      </c>
      <c r="H357" s="52">
        <f>SUM(B:E!H180)</f>
        <v>0</v>
      </c>
      <c r="I357" s="52">
        <f>SUM(B:E!I180)</f>
        <v>0</v>
      </c>
      <c r="J357" s="52">
        <f>H357+I357</f>
        <v>0</v>
      </c>
      <c r="K357" s="52">
        <f>SUM(B:E!K180)</f>
        <v>0</v>
      </c>
      <c r="L357" s="52">
        <f>SUM(B:E!L180)</f>
        <v>0</v>
      </c>
      <c r="M357" s="52">
        <f>K357+L357</f>
        <v>0</v>
      </c>
      <c r="N357" s="52">
        <f>SUM(B:E!N180)</f>
        <v>0</v>
      </c>
      <c r="O357" s="52">
        <f>M357+N357</f>
        <v>0</v>
      </c>
    </row>
    <row r="358" spans="1:15" s="57" customFormat="1" hidden="1">
      <c r="A358" s="50">
        <f t="shared" si="142"/>
        <v>3</v>
      </c>
      <c r="B358" s="147"/>
      <c r="C358" s="146" t="s">
        <v>134</v>
      </c>
      <c r="D358" s="56"/>
      <c r="E358" s="11">
        <f>SUBTOTAL(9,E359:E362)</f>
        <v>0</v>
      </c>
      <c r="F358" s="11">
        <f>SUBTOTAL(9,F359:F362)</f>
        <v>0</v>
      </c>
      <c r="G358" s="11">
        <f>SUBTOTAL(9,G359:G362)</f>
        <v>0</v>
      </c>
      <c r="H358" s="11">
        <f>SUBTOTAL(9,H359:H362)</f>
        <v>0</v>
      </c>
      <c r="I358" s="11">
        <f t="shared" ref="I358:N358" si="148">SUBTOTAL(9,I359:I362)</f>
        <v>0</v>
      </c>
      <c r="J358" s="11">
        <f t="shared" si="148"/>
        <v>0</v>
      </c>
      <c r="K358" s="11">
        <f t="shared" si="148"/>
        <v>0</v>
      </c>
      <c r="L358" s="11">
        <f t="shared" si="148"/>
        <v>0</v>
      </c>
      <c r="M358" s="11">
        <f t="shared" si="148"/>
        <v>0</v>
      </c>
      <c r="N358" s="11">
        <f t="shared" si="148"/>
        <v>0</v>
      </c>
      <c r="O358" s="11">
        <f>SUBTOTAL(9,O359:O362)</f>
        <v>0</v>
      </c>
    </row>
    <row r="359" spans="1:15" s="57" customFormat="1" hidden="1">
      <c r="A359" s="50">
        <f t="shared" si="142"/>
        <v>3</v>
      </c>
      <c r="B359" s="150"/>
      <c r="C359" s="151" t="s">
        <v>135</v>
      </c>
      <c r="D359" s="59" t="s">
        <v>5</v>
      </c>
      <c r="E359" s="52">
        <f>SUM(B:E!E182)</f>
        <v>0</v>
      </c>
      <c r="F359" s="52">
        <f>SUM(B:E!F182)</f>
        <v>0</v>
      </c>
      <c r="G359" s="52">
        <f>SUM(B:E!G182)</f>
        <v>0</v>
      </c>
      <c r="H359" s="52">
        <f>SUM(B:E!H182)</f>
        <v>0</v>
      </c>
      <c r="I359" s="52">
        <f>SUM(B:E!I182)</f>
        <v>0</v>
      </c>
      <c r="J359" s="52">
        <f>H359+I359</f>
        <v>0</v>
      </c>
      <c r="K359" s="52">
        <f>SUM(B:E!K182)</f>
        <v>0</v>
      </c>
      <c r="L359" s="52">
        <f>SUM(B:E!L182)</f>
        <v>0</v>
      </c>
      <c r="M359" s="52">
        <f>K359+L359</f>
        <v>0</v>
      </c>
      <c r="N359" s="52">
        <f>SUM(B:E!N182)</f>
        <v>0</v>
      </c>
      <c r="O359" s="52">
        <f>M359+N359</f>
        <v>0</v>
      </c>
    </row>
    <row r="360" spans="1:15" s="57" customFormat="1" hidden="1">
      <c r="A360" s="50">
        <f t="shared" si="142"/>
        <v>3</v>
      </c>
      <c r="B360" s="150"/>
      <c r="C360" s="154" t="s">
        <v>448</v>
      </c>
      <c r="D360" s="118" t="s">
        <v>173</v>
      </c>
      <c r="E360" s="52">
        <f>SUM(B:E!E183)</f>
        <v>0</v>
      </c>
      <c r="F360" s="52">
        <f>SUM(B:E!F183)</f>
        <v>0</v>
      </c>
      <c r="G360" s="52">
        <f>SUM(B:E!G183)</f>
        <v>0</v>
      </c>
      <c r="H360" s="52">
        <f>SUM(B:E!H183)</f>
        <v>0</v>
      </c>
      <c r="I360" s="52">
        <f>SUM(B:E!I183)</f>
        <v>0</v>
      </c>
      <c r="J360" s="52">
        <f>H360+I360</f>
        <v>0</v>
      </c>
      <c r="K360" s="52">
        <f>SUM(B:E!K183)</f>
        <v>0</v>
      </c>
      <c r="L360" s="52">
        <f>SUM(B:E!L183)</f>
        <v>0</v>
      </c>
      <c r="M360" s="52">
        <f>K360+L360</f>
        <v>0</v>
      </c>
      <c r="N360" s="52">
        <f>SUM(B:E!N183)</f>
        <v>0</v>
      </c>
      <c r="O360" s="52">
        <f>M360+N360</f>
        <v>0</v>
      </c>
    </row>
    <row r="361" spans="1:15" s="57" customFormat="1" hidden="1">
      <c r="A361" s="50">
        <f t="shared" si="142"/>
        <v>3</v>
      </c>
      <c r="B361" s="153"/>
      <c r="C361" s="155" t="s">
        <v>557</v>
      </c>
      <c r="D361" s="137" t="s">
        <v>8</v>
      </c>
      <c r="E361" s="52">
        <f>SUM(B:E!E184)</f>
        <v>0</v>
      </c>
      <c r="F361" s="52">
        <f>SUM(B:E!F184)</f>
        <v>0</v>
      </c>
      <c r="G361" s="52">
        <f>SUM(B:E!G184)</f>
        <v>0</v>
      </c>
      <c r="H361" s="52">
        <f>SUM(B:E!H184)</f>
        <v>0</v>
      </c>
      <c r="I361" s="52">
        <f>SUM(B:E!I184)</f>
        <v>0</v>
      </c>
      <c r="J361" s="52">
        <f>H361+I361</f>
        <v>0</v>
      </c>
      <c r="K361" s="52">
        <f>SUM(B:E!K184)</f>
        <v>0</v>
      </c>
      <c r="L361" s="52">
        <f>SUM(B:E!L184)</f>
        <v>0</v>
      </c>
      <c r="M361" s="52">
        <f>K361+L361</f>
        <v>0</v>
      </c>
      <c r="N361" s="52">
        <f>SUM(B:E!N184)</f>
        <v>0</v>
      </c>
      <c r="O361" s="52">
        <f>M361+N361</f>
        <v>0</v>
      </c>
    </row>
    <row r="362" spans="1:15" s="57" customFormat="1" ht="25.5" hidden="1">
      <c r="A362" s="50">
        <f t="shared" si="142"/>
        <v>3</v>
      </c>
      <c r="B362" s="153"/>
      <c r="C362" s="155" t="s">
        <v>139</v>
      </c>
      <c r="D362" s="136" t="s">
        <v>10</v>
      </c>
      <c r="E362" s="52">
        <f>SUM(B:E!E185)</f>
        <v>0</v>
      </c>
      <c r="F362" s="52">
        <f>SUM(B:E!F185)</f>
        <v>0</v>
      </c>
      <c r="G362" s="52">
        <f>SUM(B:E!G185)</f>
        <v>0</v>
      </c>
      <c r="H362" s="52">
        <f>SUM(B:E!H185)</f>
        <v>0</v>
      </c>
      <c r="I362" s="52">
        <f>SUM(B:E!I185)</f>
        <v>0</v>
      </c>
      <c r="J362" s="52">
        <f>H362+I362</f>
        <v>0</v>
      </c>
      <c r="K362" s="52">
        <f>SUM(B:E!K185)</f>
        <v>0</v>
      </c>
      <c r="L362" s="52">
        <f>SUM(B:E!L185)</f>
        <v>0</v>
      </c>
      <c r="M362" s="52">
        <f>K362+L362</f>
        <v>0</v>
      </c>
      <c r="N362" s="52">
        <f>SUM(B:E!N185)</f>
        <v>0</v>
      </c>
      <c r="O362" s="52">
        <f>M362+N362</f>
        <v>0</v>
      </c>
    </row>
    <row r="363" spans="1:15" s="57" customFormat="1" hidden="1">
      <c r="A363" s="50">
        <f t="shared" si="142"/>
        <v>3</v>
      </c>
      <c r="B363" s="156"/>
      <c r="C363" s="157" t="s">
        <v>140</v>
      </c>
      <c r="D363" s="136"/>
      <c r="E363" s="11">
        <f>SUBTOTAL(9,E364:E368)</f>
        <v>0</v>
      </c>
      <c r="F363" s="11">
        <f>SUBTOTAL(9,F364:F368)</f>
        <v>0</v>
      </c>
      <c r="G363" s="11">
        <f>SUBTOTAL(9,G364:G368)</f>
        <v>0</v>
      </c>
      <c r="H363" s="11">
        <f>SUBTOTAL(9,H364:H368)</f>
        <v>0</v>
      </c>
      <c r="I363" s="11">
        <f t="shared" ref="I363:N363" si="149">SUBTOTAL(9,I364:I368)</f>
        <v>0</v>
      </c>
      <c r="J363" s="11">
        <f t="shared" si="149"/>
        <v>0</v>
      </c>
      <c r="K363" s="11">
        <f t="shared" si="149"/>
        <v>0</v>
      </c>
      <c r="L363" s="11">
        <f t="shared" si="149"/>
        <v>0</v>
      </c>
      <c r="M363" s="11">
        <f t="shared" si="149"/>
        <v>0</v>
      </c>
      <c r="N363" s="11">
        <f t="shared" si="149"/>
        <v>0</v>
      </c>
      <c r="O363" s="11">
        <f>SUBTOTAL(9,O364:O368)</f>
        <v>0</v>
      </c>
    </row>
    <row r="364" spans="1:15" s="57" customFormat="1" hidden="1">
      <c r="A364" s="50">
        <f t="shared" si="142"/>
        <v>3</v>
      </c>
      <c r="B364" s="153"/>
      <c r="C364" s="155" t="s">
        <v>141</v>
      </c>
      <c r="D364" s="137" t="s">
        <v>71</v>
      </c>
      <c r="E364" s="52">
        <f>SUM(B:E!E187)</f>
        <v>0</v>
      </c>
      <c r="F364" s="52">
        <f>SUM(B:E!F187)</f>
        <v>0</v>
      </c>
      <c r="G364" s="52">
        <f>SUM(B:E!G187)</f>
        <v>0</v>
      </c>
      <c r="H364" s="52">
        <f>SUM(B:E!H187)</f>
        <v>0</v>
      </c>
      <c r="I364" s="52">
        <f>SUM(B:E!I187)</f>
        <v>0</v>
      </c>
      <c r="J364" s="52">
        <f>H364+I364</f>
        <v>0</v>
      </c>
      <c r="K364" s="52">
        <f>SUM(B:E!K187)</f>
        <v>0</v>
      </c>
      <c r="L364" s="52">
        <f>SUM(B:E!L187)</f>
        <v>0</v>
      </c>
      <c r="M364" s="52">
        <f>K364+L364</f>
        <v>0</v>
      </c>
      <c r="N364" s="52">
        <f>SUM(B:E!N187)</f>
        <v>0</v>
      </c>
      <c r="O364" s="52">
        <f>M364+N364</f>
        <v>0</v>
      </c>
    </row>
    <row r="365" spans="1:15" s="57" customFormat="1" hidden="1">
      <c r="A365" s="50">
        <f t="shared" si="142"/>
        <v>3</v>
      </c>
      <c r="B365" s="153"/>
      <c r="C365" s="155" t="s">
        <v>142</v>
      </c>
      <c r="D365" s="137" t="s">
        <v>73</v>
      </c>
      <c r="E365" s="52">
        <f>SUM(B:E!E188)</f>
        <v>0</v>
      </c>
      <c r="F365" s="52">
        <f>SUM(B:E!F188)</f>
        <v>0</v>
      </c>
      <c r="G365" s="52">
        <f>SUM(B:E!G188)</f>
        <v>0</v>
      </c>
      <c r="H365" s="52">
        <f>SUM(B:E!H188)</f>
        <v>0</v>
      </c>
      <c r="I365" s="52">
        <f>SUM(B:E!I188)</f>
        <v>0</v>
      </c>
      <c r="J365" s="52">
        <f>H365+I365</f>
        <v>0</v>
      </c>
      <c r="K365" s="52">
        <f>SUM(B:E!K188)</f>
        <v>0</v>
      </c>
      <c r="L365" s="52">
        <f>SUM(B:E!L188)</f>
        <v>0</v>
      </c>
      <c r="M365" s="52">
        <f>K365+L365</f>
        <v>0</v>
      </c>
      <c r="N365" s="52">
        <f>SUM(B:E!N188)</f>
        <v>0</v>
      </c>
      <c r="O365" s="52">
        <f>M365+N365</f>
        <v>0</v>
      </c>
    </row>
    <row r="366" spans="1:15" s="57" customFormat="1" hidden="1">
      <c r="A366" s="50">
        <f t="shared" si="142"/>
        <v>3</v>
      </c>
      <c r="B366" s="153"/>
      <c r="C366" s="155" t="s">
        <v>143</v>
      </c>
      <c r="D366" s="137" t="s">
        <v>75</v>
      </c>
      <c r="E366" s="52">
        <f>SUM(B:E!E189)</f>
        <v>0</v>
      </c>
      <c r="F366" s="52">
        <f>SUM(B:E!F189)</f>
        <v>0</v>
      </c>
      <c r="G366" s="52">
        <f>SUM(B:E!G189)</f>
        <v>0</v>
      </c>
      <c r="H366" s="52">
        <f>SUM(B:E!H189)</f>
        <v>0</v>
      </c>
      <c r="I366" s="52">
        <f>SUM(B:E!I189)</f>
        <v>0</v>
      </c>
      <c r="J366" s="52">
        <f>H366+I366</f>
        <v>0</v>
      </c>
      <c r="K366" s="52">
        <f>SUM(B:E!K189)</f>
        <v>0</v>
      </c>
      <c r="L366" s="52">
        <f>SUM(B:E!L189)</f>
        <v>0</v>
      </c>
      <c r="M366" s="52">
        <f>K366+L366</f>
        <v>0</v>
      </c>
      <c r="N366" s="52">
        <f>SUM(B:E!N189)</f>
        <v>0</v>
      </c>
      <c r="O366" s="52">
        <f>M366+N366</f>
        <v>0</v>
      </c>
    </row>
    <row r="367" spans="1:15" s="57" customFormat="1" hidden="1">
      <c r="A367" s="50">
        <f t="shared" si="142"/>
        <v>3</v>
      </c>
      <c r="B367" s="153"/>
      <c r="C367" s="155" t="s">
        <v>144</v>
      </c>
      <c r="D367" s="137" t="s">
        <v>77</v>
      </c>
      <c r="E367" s="52">
        <f>SUM(B:E!E190)</f>
        <v>0</v>
      </c>
      <c r="F367" s="52">
        <f>SUM(B:E!F190)</f>
        <v>0</v>
      </c>
      <c r="G367" s="52">
        <f>SUM(B:E!G190)</f>
        <v>0</v>
      </c>
      <c r="H367" s="52">
        <f>SUM(B:E!H190)</f>
        <v>0</v>
      </c>
      <c r="I367" s="52">
        <f>SUM(B:E!I190)</f>
        <v>0</v>
      </c>
      <c r="J367" s="52">
        <f>H367+I367</f>
        <v>0</v>
      </c>
      <c r="K367" s="52">
        <f>SUM(B:E!K190)</f>
        <v>0</v>
      </c>
      <c r="L367" s="52">
        <f>SUM(B:E!L190)</f>
        <v>0</v>
      </c>
      <c r="M367" s="52">
        <f>K367+L367</f>
        <v>0</v>
      </c>
      <c r="N367" s="52">
        <f>SUM(B:E!N190)</f>
        <v>0</v>
      </c>
      <c r="O367" s="52">
        <f>M367+N367</f>
        <v>0</v>
      </c>
    </row>
    <row r="368" spans="1:15" s="57" customFormat="1" hidden="1">
      <c r="A368" s="50">
        <f t="shared" si="142"/>
        <v>3</v>
      </c>
      <c r="B368" s="153"/>
      <c r="C368" s="155" t="s">
        <v>145</v>
      </c>
      <c r="D368" s="137" t="s">
        <v>28</v>
      </c>
      <c r="E368" s="52">
        <f>SUM(B:E!E191)</f>
        <v>0</v>
      </c>
      <c r="F368" s="52">
        <f>SUM(B:E!F191)</f>
        <v>0</v>
      </c>
      <c r="G368" s="52">
        <f>SUM(B:E!G191)</f>
        <v>0</v>
      </c>
      <c r="H368" s="52">
        <f>SUM(B:E!H191)</f>
        <v>0</v>
      </c>
      <c r="I368" s="52">
        <f>SUM(B:E!I191)</f>
        <v>0</v>
      </c>
      <c r="J368" s="52">
        <f>H368+I368</f>
        <v>0</v>
      </c>
      <c r="K368" s="52">
        <f>SUM(B:E!K191)</f>
        <v>0</v>
      </c>
      <c r="L368" s="52">
        <f>SUM(B:E!L191)</f>
        <v>0</v>
      </c>
      <c r="M368" s="52">
        <f>K368+L368</f>
        <v>0</v>
      </c>
      <c r="N368" s="52">
        <f>SUM(B:E!N191)</f>
        <v>0</v>
      </c>
      <c r="O368" s="52">
        <f>M368+N368</f>
        <v>0</v>
      </c>
    </row>
    <row r="369" spans="1:15" s="57" customFormat="1" hidden="1">
      <c r="A369" s="50">
        <f t="shared" si="142"/>
        <v>3</v>
      </c>
      <c r="B369" s="145" t="s">
        <v>146</v>
      </c>
      <c r="C369" s="157" t="s">
        <v>147</v>
      </c>
      <c r="D369" s="56"/>
      <c r="E369" s="11">
        <f>SUBTOTAL(9,E370:E402)</f>
        <v>0</v>
      </c>
      <c r="F369" s="11">
        <f>SUBTOTAL(9,F370:F402)</f>
        <v>0</v>
      </c>
      <c r="G369" s="11">
        <f>SUBTOTAL(9,G370:G402)</f>
        <v>0</v>
      </c>
      <c r="H369" s="11">
        <f>SUBTOTAL(9,H370:H402)</f>
        <v>0</v>
      </c>
      <c r="I369" s="11">
        <f t="shared" ref="I369:N369" si="150">SUBTOTAL(9,I370:I402)</f>
        <v>0</v>
      </c>
      <c r="J369" s="11">
        <f t="shared" si="150"/>
        <v>0</v>
      </c>
      <c r="K369" s="11">
        <f t="shared" si="150"/>
        <v>0</v>
      </c>
      <c r="L369" s="11">
        <f t="shared" si="150"/>
        <v>0</v>
      </c>
      <c r="M369" s="11">
        <f t="shared" si="150"/>
        <v>0</v>
      </c>
      <c r="N369" s="11">
        <f t="shared" si="150"/>
        <v>0</v>
      </c>
      <c r="O369" s="11">
        <f>SUBTOTAL(9,O370:O402)</f>
        <v>0</v>
      </c>
    </row>
    <row r="370" spans="1:15" s="57" customFormat="1" hidden="1">
      <c r="A370" s="50">
        <f t="shared" si="142"/>
        <v>3</v>
      </c>
      <c r="B370" s="156"/>
      <c r="C370" s="158" t="s">
        <v>26</v>
      </c>
      <c r="D370" s="56"/>
      <c r="E370" s="11">
        <f>SUBTOTAL(9,E371:E389)</f>
        <v>0</v>
      </c>
      <c r="F370" s="11">
        <f t="shared" ref="F370:O370" si="151">SUBTOTAL(9,F371:F389)</f>
        <v>0</v>
      </c>
      <c r="G370" s="11">
        <f t="shared" si="151"/>
        <v>0</v>
      </c>
      <c r="H370" s="11">
        <f t="shared" si="151"/>
        <v>0</v>
      </c>
      <c r="I370" s="11">
        <f t="shared" si="151"/>
        <v>0</v>
      </c>
      <c r="J370" s="11">
        <f t="shared" si="151"/>
        <v>0</v>
      </c>
      <c r="K370" s="11">
        <f t="shared" si="151"/>
        <v>0</v>
      </c>
      <c r="L370" s="11">
        <f t="shared" si="151"/>
        <v>0</v>
      </c>
      <c r="M370" s="11">
        <f t="shared" si="151"/>
        <v>0</v>
      </c>
      <c r="N370" s="11">
        <f t="shared" si="151"/>
        <v>0</v>
      </c>
      <c r="O370" s="11">
        <f t="shared" si="151"/>
        <v>0</v>
      </c>
    </row>
    <row r="371" spans="1:15" s="57" customFormat="1" hidden="1">
      <c r="A371" s="50">
        <f t="shared" si="142"/>
        <v>3</v>
      </c>
      <c r="B371" s="150"/>
      <c r="C371" s="161" t="s">
        <v>770</v>
      </c>
      <c r="D371" s="56"/>
      <c r="E371" s="11">
        <f>SUBTOTAL(9,E372:E381)</f>
        <v>0</v>
      </c>
      <c r="F371" s="11">
        <f t="shared" ref="F371:O371" si="152">SUBTOTAL(9,F372:F381)</f>
        <v>0</v>
      </c>
      <c r="G371" s="11">
        <f t="shared" si="152"/>
        <v>0</v>
      </c>
      <c r="H371" s="11">
        <f t="shared" si="152"/>
        <v>0</v>
      </c>
      <c r="I371" s="11">
        <f t="shared" si="152"/>
        <v>0</v>
      </c>
      <c r="J371" s="11">
        <f t="shared" si="152"/>
        <v>0</v>
      </c>
      <c r="K371" s="11">
        <f t="shared" si="152"/>
        <v>0</v>
      </c>
      <c r="L371" s="11">
        <f t="shared" si="152"/>
        <v>0</v>
      </c>
      <c r="M371" s="11">
        <f t="shared" si="152"/>
        <v>0</v>
      </c>
      <c r="N371" s="11">
        <f t="shared" si="152"/>
        <v>0</v>
      </c>
      <c r="O371" s="11">
        <f t="shared" si="152"/>
        <v>0</v>
      </c>
    </row>
    <row r="372" spans="1:15" s="57" customFormat="1" ht="25.5" hidden="1">
      <c r="A372" s="50">
        <f t="shared" si="142"/>
        <v>3</v>
      </c>
      <c r="B372" s="150"/>
      <c r="C372" s="160" t="s">
        <v>771</v>
      </c>
      <c r="D372" s="58" t="s">
        <v>2</v>
      </c>
      <c r="E372" s="11">
        <f>SUBTOTAL(9,E373:E374)</f>
        <v>0</v>
      </c>
      <c r="F372" s="11">
        <f t="shared" ref="F372:O372" si="153">SUBTOTAL(9,F373:F374)</f>
        <v>0</v>
      </c>
      <c r="G372" s="11">
        <f t="shared" si="153"/>
        <v>0</v>
      </c>
      <c r="H372" s="11">
        <f t="shared" si="153"/>
        <v>0</v>
      </c>
      <c r="I372" s="11">
        <f t="shared" si="153"/>
        <v>0</v>
      </c>
      <c r="J372" s="11">
        <f t="shared" si="153"/>
        <v>0</v>
      </c>
      <c r="K372" s="11">
        <f t="shared" si="153"/>
        <v>0</v>
      </c>
      <c r="L372" s="11">
        <f t="shared" si="153"/>
        <v>0</v>
      </c>
      <c r="M372" s="11">
        <f t="shared" si="153"/>
        <v>0</v>
      </c>
      <c r="N372" s="11">
        <f t="shared" si="153"/>
        <v>0</v>
      </c>
      <c r="O372" s="11">
        <f t="shared" si="153"/>
        <v>0</v>
      </c>
    </row>
    <row r="373" spans="1:15" s="57" customFormat="1" ht="25.5" hidden="1">
      <c r="A373" s="50">
        <f t="shared" si="142"/>
        <v>3</v>
      </c>
      <c r="B373" s="150"/>
      <c r="C373" s="260" t="s">
        <v>772</v>
      </c>
      <c r="D373" s="58" t="s">
        <v>302</v>
      </c>
      <c r="E373" s="52">
        <f>SUM(B:E!E196)</f>
        <v>0</v>
      </c>
      <c r="F373" s="52">
        <f>SUM(B:E!F196)</f>
        <v>0</v>
      </c>
      <c r="G373" s="52">
        <f>SUM(B:E!G196)</f>
        <v>0</v>
      </c>
      <c r="H373" s="52">
        <f>SUM(B:E!H196)</f>
        <v>0</v>
      </c>
      <c r="I373" s="52">
        <f>SUM(B:E!I196)</f>
        <v>0</v>
      </c>
      <c r="J373" s="52">
        <f>H373+I373</f>
        <v>0</v>
      </c>
      <c r="K373" s="52">
        <f>SUM(B:E!K196)</f>
        <v>0</v>
      </c>
      <c r="L373" s="52">
        <f>SUM(B:E!L196)</f>
        <v>0</v>
      </c>
      <c r="M373" s="52">
        <f>K373+L373</f>
        <v>0</v>
      </c>
      <c r="N373" s="52">
        <f>SUM(B:E!N196)</f>
        <v>0</v>
      </c>
      <c r="O373" s="52">
        <f>M373+N373</f>
        <v>0</v>
      </c>
    </row>
    <row r="374" spans="1:15" s="57" customFormat="1" ht="25.5" hidden="1">
      <c r="A374" s="50">
        <f t="shared" si="142"/>
        <v>3</v>
      </c>
      <c r="B374" s="150"/>
      <c r="C374" s="260" t="s">
        <v>773</v>
      </c>
      <c r="D374" s="58" t="s">
        <v>304</v>
      </c>
      <c r="E374" s="52">
        <f>SUM(B:E!E197)</f>
        <v>0</v>
      </c>
      <c r="F374" s="52">
        <f>SUM(B:E!F197)</f>
        <v>0</v>
      </c>
      <c r="G374" s="52">
        <f>SUM(B:E!G197)</f>
        <v>0</v>
      </c>
      <c r="H374" s="52">
        <f>SUM(B:E!H197)</f>
        <v>0</v>
      </c>
      <c r="I374" s="52">
        <f>SUM(B:E!I197)</f>
        <v>0</v>
      </c>
      <c r="J374" s="52">
        <f>H374+I374</f>
        <v>0</v>
      </c>
      <c r="K374" s="52">
        <f>SUM(B:E!K197)</f>
        <v>0</v>
      </c>
      <c r="L374" s="52">
        <f>SUM(B:E!L197)</f>
        <v>0</v>
      </c>
      <c r="M374" s="52">
        <f>K374+L374</f>
        <v>0</v>
      </c>
      <c r="N374" s="52">
        <f>SUM(B:E!N197)</f>
        <v>0</v>
      </c>
      <c r="O374" s="52">
        <f>M374+N374</f>
        <v>0</v>
      </c>
    </row>
    <row r="375" spans="1:15" s="57" customFormat="1" hidden="1">
      <c r="A375" s="50">
        <f t="shared" si="142"/>
        <v>3</v>
      </c>
      <c r="B375" s="150"/>
      <c r="C375" s="258" t="s">
        <v>42</v>
      </c>
      <c r="D375" s="59" t="s">
        <v>3</v>
      </c>
      <c r="E375" s="52">
        <f>SUM(B:E!E198)</f>
        <v>0</v>
      </c>
      <c r="F375" s="52">
        <f>SUM(B:E!F198)</f>
        <v>0</v>
      </c>
      <c r="G375" s="52">
        <f>SUM(B:E!G198)</f>
        <v>0</v>
      </c>
      <c r="H375" s="52">
        <f>SUM(B:E!H198)</f>
        <v>0</v>
      </c>
      <c r="I375" s="52">
        <f>SUM(B:E!I198)</f>
        <v>0</v>
      </c>
      <c r="J375" s="52">
        <f>H375+I375</f>
        <v>0</v>
      </c>
      <c r="K375" s="52">
        <f>SUM(B:E!K198)</f>
        <v>0</v>
      </c>
      <c r="L375" s="52">
        <f>SUM(B:E!L198)</f>
        <v>0</v>
      </c>
      <c r="M375" s="52">
        <f>K375+L375</f>
        <v>0</v>
      </c>
      <c r="N375" s="52">
        <f>SUM(B:E!N198)</f>
        <v>0</v>
      </c>
      <c r="O375" s="52">
        <f>M375+N375</f>
        <v>0</v>
      </c>
    </row>
    <row r="376" spans="1:15" s="57" customFormat="1" hidden="1">
      <c r="A376" s="50">
        <f t="shared" si="142"/>
        <v>3</v>
      </c>
      <c r="B376" s="150"/>
      <c r="C376" s="259" t="s">
        <v>449</v>
      </c>
      <c r="D376" s="117" t="s">
        <v>446</v>
      </c>
      <c r="E376" s="11">
        <f>SUBTOTAL(9,E377:E380)</f>
        <v>0</v>
      </c>
      <c r="F376" s="11">
        <f>SUBTOTAL(9,F377:F380)</f>
        <v>0</v>
      </c>
      <c r="G376" s="11">
        <f>SUBTOTAL(9,G377:G380)</f>
        <v>0</v>
      </c>
      <c r="H376" s="11">
        <f>SUBTOTAL(9,H377:H380)</f>
        <v>0</v>
      </c>
      <c r="I376" s="11">
        <f t="shared" ref="I376:N376" si="154">SUBTOTAL(9,I377:I380)</f>
        <v>0</v>
      </c>
      <c r="J376" s="11">
        <f t="shared" si="154"/>
        <v>0</v>
      </c>
      <c r="K376" s="11">
        <f t="shared" si="154"/>
        <v>0</v>
      </c>
      <c r="L376" s="11">
        <f t="shared" si="154"/>
        <v>0</v>
      </c>
      <c r="M376" s="11">
        <f t="shared" si="154"/>
        <v>0</v>
      </c>
      <c r="N376" s="11">
        <f t="shared" si="154"/>
        <v>0</v>
      </c>
      <c r="O376" s="11">
        <f>SUBTOTAL(9,O377:O380)</f>
        <v>0</v>
      </c>
    </row>
    <row r="377" spans="1:15" s="57" customFormat="1" ht="25.5" hidden="1">
      <c r="A377" s="50">
        <f t="shared" ref="A377:A402" si="155">IF(MAX(E377:P377)=0,IF(MIN(E377:P377)=0,3,2),2)</f>
        <v>3</v>
      </c>
      <c r="B377" s="150"/>
      <c r="C377" s="260" t="s">
        <v>153</v>
      </c>
      <c r="D377" s="60" t="s">
        <v>37</v>
      </c>
      <c r="E377" s="52">
        <f>SUM(B:E!E200)</f>
        <v>0</v>
      </c>
      <c r="F377" s="52">
        <f>SUM(B:E!F200)</f>
        <v>0</v>
      </c>
      <c r="G377" s="52">
        <f>SUM(B:E!G200)</f>
        <v>0</v>
      </c>
      <c r="H377" s="52">
        <f>SUM(B:E!H200)</f>
        <v>0</v>
      </c>
      <c r="I377" s="52">
        <f>SUM(B:E!I200)</f>
        <v>0</v>
      </c>
      <c r="J377" s="52">
        <f t="shared" ref="J377:J389" si="156">H377+I377</f>
        <v>0</v>
      </c>
      <c r="K377" s="52">
        <f>SUM(B:E!K200)</f>
        <v>0</v>
      </c>
      <c r="L377" s="52">
        <f>SUM(B:E!L200)</f>
        <v>0</v>
      </c>
      <c r="M377" s="52">
        <f t="shared" ref="M377:M389" si="157">K377+L377</f>
        <v>0</v>
      </c>
      <c r="N377" s="52">
        <f>SUM(B:E!N200)</f>
        <v>0</v>
      </c>
      <c r="O377" s="52">
        <f t="shared" ref="O377:O389" si="158">M377+N377</f>
        <v>0</v>
      </c>
    </row>
    <row r="378" spans="1:15" s="57" customFormat="1" hidden="1">
      <c r="A378" s="50">
        <f t="shared" si="155"/>
        <v>3</v>
      </c>
      <c r="B378" s="150"/>
      <c r="C378" s="260" t="s">
        <v>155</v>
      </c>
      <c r="D378" s="60" t="s">
        <v>39</v>
      </c>
      <c r="E378" s="52">
        <f>SUM(B:E!E201)</f>
        <v>0</v>
      </c>
      <c r="F378" s="52">
        <f>SUM(B:E!F201)</f>
        <v>0</v>
      </c>
      <c r="G378" s="52">
        <f>SUM(B:E!G201)</f>
        <v>0</v>
      </c>
      <c r="H378" s="52">
        <f>SUM(B:E!H201)</f>
        <v>0</v>
      </c>
      <c r="I378" s="52">
        <f>SUM(B:E!I201)</f>
        <v>0</v>
      </c>
      <c r="J378" s="52">
        <f t="shared" si="156"/>
        <v>0</v>
      </c>
      <c r="K378" s="52">
        <f>SUM(B:E!K201)</f>
        <v>0</v>
      </c>
      <c r="L378" s="52">
        <f>SUM(B:E!L201)</f>
        <v>0</v>
      </c>
      <c r="M378" s="52">
        <f t="shared" si="157"/>
        <v>0</v>
      </c>
      <c r="N378" s="52">
        <f>SUM(B:E!N201)</f>
        <v>0</v>
      </c>
      <c r="O378" s="52">
        <f t="shared" si="158"/>
        <v>0</v>
      </c>
    </row>
    <row r="379" spans="1:15" s="57" customFormat="1" ht="25.5" hidden="1">
      <c r="A379" s="50">
        <f t="shared" si="155"/>
        <v>3</v>
      </c>
      <c r="B379" s="150"/>
      <c r="C379" s="260" t="s">
        <v>156</v>
      </c>
      <c r="D379" s="60" t="s">
        <v>40</v>
      </c>
      <c r="E379" s="52">
        <f>SUM(B:E!E202)</f>
        <v>0</v>
      </c>
      <c r="F379" s="52">
        <f>SUM(B:E!F202)</f>
        <v>0</v>
      </c>
      <c r="G379" s="52">
        <f>SUM(B:E!G202)</f>
        <v>0</v>
      </c>
      <c r="H379" s="52">
        <f>SUM(B:E!H202)</f>
        <v>0</v>
      </c>
      <c r="I379" s="52">
        <f>SUM(B:E!I202)</f>
        <v>0</v>
      </c>
      <c r="J379" s="52">
        <f t="shared" si="156"/>
        <v>0</v>
      </c>
      <c r="K379" s="52">
        <f>SUM(B:E!K202)</f>
        <v>0</v>
      </c>
      <c r="L379" s="52">
        <f>SUM(B:E!L202)</f>
        <v>0</v>
      </c>
      <c r="M379" s="52">
        <f t="shared" si="157"/>
        <v>0</v>
      </c>
      <c r="N379" s="52">
        <f>SUM(B:E!N202)</f>
        <v>0</v>
      </c>
      <c r="O379" s="52">
        <f t="shared" si="158"/>
        <v>0</v>
      </c>
    </row>
    <row r="380" spans="1:15" s="57" customFormat="1" ht="25.5" hidden="1">
      <c r="A380" s="50">
        <f t="shared" si="155"/>
        <v>3</v>
      </c>
      <c r="B380" s="150"/>
      <c r="C380" s="260" t="s">
        <v>157</v>
      </c>
      <c r="D380" s="60" t="s">
        <v>41</v>
      </c>
      <c r="E380" s="52">
        <f>SUM(B:E!E203)</f>
        <v>0</v>
      </c>
      <c r="F380" s="52">
        <f>SUM(B:E!F203)</f>
        <v>0</v>
      </c>
      <c r="G380" s="52">
        <f>SUM(B:E!G203)</f>
        <v>0</v>
      </c>
      <c r="H380" s="52">
        <f>SUM(B:E!H203)</f>
        <v>0</v>
      </c>
      <c r="I380" s="52">
        <f>SUM(B:E!I203)</f>
        <v>0</v>
      </c>
      <c r="J380" s="52">
        <f t="shared" si="156"/>
        <v>0</v>
      </c>
      <c r="K380" s="52">
        <f>SUM(B:E!K203)</f>
        <v>0</v>
      </c>
      <c r="L380" s="52">
        <f>SUM(B:E!L203)</f>
        <v>0</v>
      </c>
      <c r="M380" s="52">
        <f t="shared" si="157"/>
        <v>0</v>
      </c>
      <c r="N380" s="52">
        <f>SUM(B:E!N203)</f>
        <v>0</v>
      </c>
      <c r="O380" s="52">
        <f t="shared" si="158"/>
        <v>0</v>
      </c>
    </row>
    <row r="381" spans="1:15" s="57" customFormat="1" hidden="1">
      <c r="A381" s="50">
        <f t="shared" si="155"/>
        <v>3</v>
      </c>
      <c r="B381" s="150"/>
      <c r="C381" s="160" t="s">
        <v>158</v>
      </c>
      <c r="D381" s="60" t="s">
        <v>4</v>
      </c>
      <c r="E381" s="52">
        <f>SUM(B:E!E204)</f>
        <v>0</v>
      </c>
      <c r="F381" s="52">
        <f>SUM(B:E!F204)</f>
        <v>0</v>
      </c>
      <c r="G381" s="52">
        <f>SUM(B:E!G204)</f>
        <v>0</v>
      </c>
      <c r="H381" s="52">
        <f>SUM(B:E!H204)</f>
        <v>0</v>
      </c>
      <c r="I381" s="52">
        <f>SUM(B:E!I204)</f>
        <v>0</v>
      </c>
      <c r="J381" s="52">
        <f t="shared" si="156"/>
        <v>0</v>
      </c>
      <c r="K381" s="52">
        <f>SUM(B:E!K204)</f>
        <v>0</v>
      </c>
      <c r="L381" s="52">
        <f>SUM(B:E!L204)</f>
        <v>0</v>
      </c>
      <c r="M381" s="52">
        <f t="shared" si="157"/>
        <v>0</v>
      </c>
      <c r="N381" s="52">
        <f>SUM(B:E!N204)</f>
        <v>0</v>
      </c>
      <c r="O381" s="52">
        <f t="shared" si="158"/>
        <v>0</v>
      </c>
    </row>
    <row r="382" spans="1:15" s="57" customFormat="1" hidden="1">
      <c r="A382" s="50">
        <f t="shared" si="155"/>
        <v>3</v>
      </c>
      <c r="B382" s="150"/>
      <c r="C382" s="159" t="s">
        <v>19</v>
      </c>
      <c r="D382" s="59" t="s">
        <v>5</v>
      </c>
      <c r="E382" s="52">
        <f>SUM(B:E!E205)</f>
        <v>0</v>
      </c>
      <c r="F382" s="52">
        <f>SUM(B:E!F205)</f>
        <v>0</v>
      </c>
      <c r="G382" s="52">
        <f>SUM(B:E!G205)</f>
        <v>0</v>
      </c>
      <c r="H382" s="52">
        <f>SUM(B:E!H205)</f>
        <v>0</v>
      </c>
      <c r="I382" s="52">
        <f>SUM(B:E!I205)</f>
        <v>0</v>
      </c>
      <c r="J382" s="52">
        <f t="shared" si="156"/>
        <v>0</v>
      </c>
      <c r="K382" s="52">
        <f>SUM(B:E!K205)</f>
        <v>0</v>
      </c>
      <c r="L382" s="52">
        <f>SUM(B:E!L205)</f>
        <v>0</v>
      </c>
      <c r="M382" s="52">
        <f t="shared" si="157"/>
        <v>0</v>
      </c>
      <c r="N382" s="52">
        <f>SUM(B:E!N205)</f>
        <v>0</v>
      </c>
      <c r="O382" s="52">
        <f t="shared" si="158"/>
        <v>0</v>
      </c>
    </row>
    <row r="383" spans="1:15" s="57" customFormat="1" hidden="1">
      <c r="A383" s="50">
        <f t="shared" si="155"/>
        <v>3</v>
      </c>
      <c r="B383" s="150"/>
      <c r="C383" s="162" t="s">
        <v>450</v>
      </c>
      <c r="D383" s="118" t="s">
        <v>173</v>
      </c>
      <c r="E383" s="52">
        <f>SUM(B:E!E206)</f>
        <v>0</v>
      </c>
      <c r="F383" s="52">
        <f>SUM(B:E!F206)</f>
        <v>0</v>
      </c>
      <c r="G383" s="52">
        <f>SUM(B:E!G206)</f>
        <v>0</v>
      </c>
      <c r="H383" s="52">
        <f>SUM(B:E!H206)</f>
        <v>0</v>
      </c>
      <c r="I383" s="52">
        <f>SUM(B:E!I206)</f>
        <v>0</v>
      </c>
      <c r="J383" s="52">
        <f t="shared" si="156"/>
        <v>0</v>
      </c>
      <c r="K383" s="52">
        <f>SUM(B:E!K206)</f>
        <v>0</v>
      </c>
      <c r="L383" s="52">
        <f>SUM(B:E!L206)</f>
        <v>0</v>
      </c>
      <c r="M383" s="52">
        <f t="shared" si="157"/>
        <v>0</v>
      </c>
      <c r="N383" s="52">
        <f>SUM(B:E!N206)</f>
        <v>0</v>
      </c>
      <c r="O383" s="52">
        <f t="shared" si="158"/>
        <v>0</v>
      </c>
    </row>
    <row r="384" spans="1:15" s="57" customFormat="1" hidden="1">
      <c r="A384" s="50">
        <f t="shared" si="155"/>
        <v>3</v>
      </c>
      <c r="B384" s="153"/>
      <c r="C384" s="163" t="s">
        <v>29</v>
      </c>
      <c r="D384" s="136" t="s">
        <v>6</v>
      </c>
      <c r="E384" s="52">
        <f>SUM(B:E!E207)</f>
        <v>0</v>
      </c>
      <c r="F384" s="52">
        <f>SUM(B:E!F207)</f>
        <v>0</v>
      </c>
      <c r="G384" s="52">
        <f>SUM(B:E!G207)</f>
        <v>0</v>
      </c>
      <c r="H384" s="52">
        <f>SUM(B:E!H207)</f>
        <v>0</v>
      </c>
      <c r="I384" s="52">
        <f>SUM(B:E!I207)</f>
        <v>0</v>
      </c>
      <c r="J384" s="52">
        <f t="shared" si="156"/>
        <v>0</v>
      </c>
      <c r="K384" s="52">
        <f>SUM(B:E!K207)</f>
        <v>0</v>
      </c>
      <c r="L384" s="52">
        <f>SUM(B:E!L207)</f>
        <v>0</v>
      </c>
      <c r="M384" s="52">
        <f t="shared" si="157"/>
        <v>0</v>
      </c>
      <c r="N384" s="52">
        <f>SUM(B:E!N207)</f>
        <v>0</v>
      </c>
      <c r="O384" s="52">
        <f t="shared" si="158"/>
        <v>0</v>
      </c>
    </row>
    <row r="385" spans="1:15" s="57" customFormat="1" hidden="1">
      <c r="A385" s="50">
        <f t="shared" si="155"/>
        <v>3</v>
      </c>
      <c r="B385" s="153"/>
      <c r="C385" s="163" t="s">
        <v>21</v>
      </c>
      <c r="D385" s="137" t="s">
        <v>8</v>
      </c>
      <c r="E385" s="52">
        <f>SUM(B:E!E208)</f>
        <v>0</v>
      </c>
      <c r="F385" s="52">
        <f>SUM(B:E!F208)</f>
        <v>0</v>
      </c>
      <c r="G385" s="52">
        <f>SUM(B:E!G208)</f>
        <v>0</v>
      </c>
      <c r="H385" s="52">
        <f>SUM(B:E!H208)</f>
        <v>0</v>
      </c>
      <c r="I385" s="52">
        <f>SUM(B:E!I208)</f>
        <v>0</v>
      </c>
      <c r="J385" s="52">
        <f>H385+I385</f>
        <v>0</v>
      </c>
      <c r="K385" s="52">
        <f>SUM(B:E!K208)</f>
        <v>0</v>
      </c>
      <c r="L385" s="52">
        <f>SUM(B:E!L208)</f>
        <v>0</v>
      </c>
      <c r="M385" s="52">
        <f>K385+L385</f>
        <v>0</v>
      </c>
      <c r="N385" s="52">
        <f>SUM(B:E!N208)</f>
        <v>0</v>
      </c>
      <c r="O385" s="52">
        <f t="shared" si="158"/>
        <v>0</v>
      </c>
    </row>
    <row r="386" spans="1:15" hidden="1">
      <c r="A386" s="50">
        <f t="shared" si="155"/>
        <v>3</v>
      </c>
      <c r="B386" s="153"/>
      <c r="C386" s="163" t="s">
        <v>526</v>
      </c>
      <c r="D386" s="137" t="s">
        <v>31</v>
      </c>
      <c r="E386" s="52">
        <f>SUM(B:E!E209)</f>
        <v>0</v>
      </c>
      <c r="F386" s="52">
        <f>SUM(B:E!F209)</f>
        <v>0</v>
      </c>
      <c r="G386" s="52">
        <f>SUM(B:E!G209)</f>
        <v>0</v>
      </c>
      <c r="H386" s="52">
        <f>SUM(B:E!H209)</f>
        <v>0</v>
      </c>
      <c r="I386" s="52">
        <f>SUM(B:E!I209)</f>
        <v>0</v>
      </c>
      <c r="J386" s="52">
        <f t="shared" si="156"/>
        <v>0</v>
      </c>
      <c r="K386" s="52">
        <f>SUM(B:E!K209)</f>
        <v>0</v>
      </c>
      <c r="L386" s="52">
        <f>SUM(B:E!L209)</f>
        <v>0</v>
      </c>
      <c r="M386" s="52">
        <f t="shared" si="157"/>
        <v>0</v>
      </c>
      <c r="N386" s="52">
        <f>SUM(B:E!N209)</f>
        <v>0</v>
      </c>
      <c r="O386" s="52">
        <f t="shared" si="158"/>
        <v>0</v>
      </c>
    </row>
    <row r="387" spans="1:15" hidden="1">
      <c r="A387" s="50">
        <f t="shared" si="155"/>
        <v>3</v>
      </c>
      <c r="B387" s="153"/>
      <c r="C387" s="163" t="s">
        <v>558</v>
      </c>
      <c r="D387" s="137" t="s">
        <v>559</v>
      </c>
      <c r="E387" s="52">
        <f>SUM(B:E!E210)</f>
        <v>0</v>
      </c>
      <c r="F387" s="52">
        <f>SUM(B:E!F210)</f>
        <v>0</v>
      </c>
      <c r="G387" s="52">
        <f>SUM(B:E!G210)</f>
        <v>0</v>
      </c>
      <c r="H387" s="52">
        <f>SUM(B:E!H210)</f>
        <v>0</v>
      </c>
      <c r="I387" s="52">
        <f>SUM(B:E!I210)</f>
        <v>0</v>
      </c>
      <c r="J387" s="52">
        <f t="shared" si="156"/>
        <v>0</v>
      </c>
      <c r="K387" s="52">
        <f>SUM(B:E!K210)</f>
        <v>0</v>
      </c>
      <c r="L387" s="52">
        <f>SUM(B:E!L210)</f>
        <v>0</v>
      </c>
      <c r="M387" s="52">
        <f t="shared" si="157"/>
        <v>0</v>
      </c>
      <c r="N387" s="52">
        <f>SUM(B:E!N210)</f>
        <v>0</v>
      </c>
      <c r="O387" s="52">
        <f t="shared" si="158"/>
        <v>0</v>
      </c>
    </row>
    <row r="388" spans="1:15" ht="25.5" hidden="1">
      <c r="A388" s="50">
        <f t="shared" si="155"/>
        <v>3</v>
      </c>
      <c r="B388" s="153"/>
      <c r="C388" s="163" t="s">
        <v>528</v>
      </c>
      <c r="D388" s="136" t="s">
        <v>9</v>
      </c>
      <c r="E388" s="52">
        <f>SUM(B:E!E211)</f>
        <v>0</v>
      </c>
      <c r="F388" s="52">
        <f>SUM(B:E!F211)</f>
        <v>0</v>
      </c>
      <c r="G388" s="52">
        <f>SUM(B:E!G211)</f>
        <v>0</v>
      </c>
      <c r="H388" s="52">
        <f>SUM(B:E!H211)</f>
        <v>0</v>
      </c>
      <c r="I388" s="52">
        <f>SUM(B:E!I211)</f>
        <v>0</v>
      </c>
      <c r="J388" s="52">
        <f t="shared" si="156"/>
        <v>0</v>
      </c>
      <c r="K388" s="52">
        <f>SUM(B:E!K211)</f>
        <v>0</v>
      </c>
      <c r="L388" s="52">
        <f>SUM(B:E!L211)</f>
        <v>0</v>
      </c>
      <c r="M388" s="52">
        <f t="shared" si="157"/>
        <v>0</v>
      </c>
      <c r="N388" s="52">
        <f>SUM(B:E!N211)</f>
        <v>0</v>
      </c>
      <c r="O388" s="52">
        <f t="shared" si="158"/>
        <v>0</v>
      </c>
    </row>
    <row r="389" spans="1:15" ht="25.5" hidden="1">
      <c r="A389" s="50">
        <f t="shared" si="155"/>
        <v>3</v>
      </c>
      <c r="B389" s="153"/>
      <c r="C389" s="163" t="s">
        <v>30</v>
      </c>
      <c r="D389" s="136" t="s">
        <v>10</v>
      </c>
      <c r="E389" s="52">
        <f>SUM(B:E!E212)</f>
        <v>0</v>
      </c>
      <c r="F389" s="52">
        <f>SUM(B:E!F212)</f>
        <v>0</v>
      </c>
      <c r="G389" s="52">
        <f>SUM(B:E!G212)</f>
        <v>0</v>
      </c>
      <c r="H389" s="52">
        <f>SUM(B:E!H212)</f>
        <v>0</v>
      </c>
      <c r="I389" s="52">
        <f>SUM(B:E!I212)</f>
        <v>0</v>
      </c>
      <c r="J389" s="52">
        <f t="shared" si="156"/>
        <v>0</v>
      </c>
      <c r="K389" s="52">
        <f>SUM(B:E!K212)</f>
        <v>0</v>
      </c>
      <c r="L389" s="52">
        <f>SUM(B:E!L212)</f>
        <v>0</v>
      </c>
      <c r="M389" s="52">
        <f t="shared" si="157"/>
        <v>0</v>
      </c>
      <c r="N389" s="52">
        <f>SUM(B:E!N212)</f>
        <v>0</v>
      </c>
      <c r="O389" s="52">
        <f t="shared" si="158"/>
        <v>0</v>
      </c>
    </row>
    <row r="390" spans="1:15" hidden="1">
      <c r="A390" s="50">
        <f t="shared" si="155"/>
        <v>3</v>
      </c>
      <c r="B390" s="153"/>
      <c r="C390" s="165" t="s">
        <v>451</v>
      </c>
      <c r="D390" s="138" t="s">
        <v>93</v>
      </c>
      <c r="E390" s="11">
        <f>SUBTOTAL(9,E391:E392)</f>
        <v>0</v>
      </c>
      <c r="F390" s="11">
        <f>SUBTOTAL(9,F391:F392)</f>
        <v>0</v>
      </c>
      <c r="G390" s="11">
        <f>SUBTOTAL(9,G391:G392)</f>
        <v>0</v>
      </c>
      <c r="H390" s="11">
        <f>SUBTOTAL(9,H391:H392)</f>
        <v>0</v>
      </c>
      <c r="I390" s="11">
        <f t="shared" ref="I390:N390" si="159">SUBTOTAL(9,I391:I392)</f>
        <v>0</v>
      </c>
      <c r="J390" s="11">
        <f t="shared" si="159"/>
        <v>0</v>
      </c>
      <c r="K390" s="11">
        <f t="shared" si="159"/>
        <v>0</v>
      </c>
      <c r="L390" s="11">
        <f t="shared" si="159"/>
        <v>0</v>
      </c>
      <c r="M390" s="11">
        <f t="shared" si="159"/>
        <v>0</v>
      </c>
      <c r="N390" s="11">
        <f t="shared" si="159"/>
        <v>0</v>
      </c>
      <c r="O390" s="11">
        <f>SUBTOTAL(9,O391:O392)</f>
        <v>0</v>
      </c>
    </row>
    <row r="391" spans="1:15" hidden="1">
      <c r="A391" s="50">
        <f t="shared" si="155"/>
        <v>3</v>
      </c>
      <c r="B391" s="153"/>
      <c r="C391" s="166" t="s">
        <v>452</v>
      </c>
      <c r="D391" s="138" t="s">
        <v>453</v>
      </c>
      <c r="E391" s="52">
        <f>SUM(B:E!E214)</f>
        <v>0</v>
      </c>
      <c r="F391" s="52">
        <f>SUM(B:E!F214)</f>
        <v>0</v>
      </c>
      <c r="G391" s="52">
        <f>SUM(B:E!G214)</f>
        <v>0</v>
      </c>
      <c r="H391" s="52">
        <f>SUM(B:E!H214)</f>
        <v>0</v>
      </c>
      <c r="I391" s="52">
        <f>SUM(B:E!I214)</f>
        <v>0</v>
      </c>
      <c r="J391" s="52">
        <f>H391+I391</f>
        <v>0</v>
      </c>
      <c r="K391" s="52">
        <f>SUM(B:E!K214)</f>
        <v>0</v>
      </c>
      <c r="L391" s="52">
        <f>SUM(B:E!L214)</f>
        <v>0</v>
      </c>
      <c r="M391" s="52">
        <f>K391+L391</f>
        <v>0</v>
      </c>
      <c r="N391" s="52">
        <f>SUM(B:E!N214)</f>
        <v>0</v>
      </c>
      <c r="O391" s="52">
        <f>M391+N391</f>
        <v>0</v>
      </c>
    </row>
    <row r="392" spans="1:15" hidden="1">
      <c r="A392" s="50">
        <f t="shared" si="155"/>
        <v>3</v>
      </c>
      <c r="B392" s="153"/>
      <c r="C392" s="166" t="s">
        <v>454</v>
      </c>
      <c r="D392" s="138" t="s">
        <v>455</v>
      </c>
      <c r="E392" s="52">
        <f>SUM(B:E!E215)</f>
        <v>0</v>
      </c>
      <c r="F392" s="52">
        <f>SUM(B:E!F215)</f>
        <v>0</v>
      </c>
      <c r="G392" s="52">
        <f>SUM(B:E!G215)</f>
        <v>0</v>
      </c>
      <c r="H392" s="52">
        <f>SUM(B:E!H215)</f>
        <v>0</v>
      </c>
      <c r="I392" s="52">
        <f>SUM(B:E!I215)</f>
        <v>0</v>
      </c>
      <c r="J392" s="52">
        <f>H392+I392</f>
        <v>0</v>
      </c>
      <c r="K392" s="52">
        <f>SUM(B:E!K215)</f>
        <v>0</v>
      </c>
      <c r="L392" s="52">
        <f>SUM(B:E!L215)</f>
        <v>0</v>
      </c>
      <c r="M392" s="52">
        <f>K392+L392</f>
        <v>0</v>
      </c>
      <c r="N392" s="52">
        <f>SUM(B:E!N215)</f>
        <v>0</v>
      </c>
      <c r="O392" s="52">
        <f>M392+N392</f>
        <v>0</v>
      </c>
    </row>
    <row r="393" spans="1:15" hidden="1">
      <c r="A393" s="50">
        <f t="shared" si="155"/>
        <v>3</v>
      </c>
      <c r="B393" s="156"/>
      <c r="C393" s="158" t="s">
        <v>32</v>
      </c>
      <c r="D393" s="136"/>
      <c r="E393" s="11">
        <f>SUBTOTAL(9,E394:E398)</f>
        <v>0</v>
      </c>
      <c r="F393" s="11">
        <f>SUBTOTAL(9,F394:F398)</f>
        <v>0</v>
      </c>
      <c r="G393" s="11">
        <f>SUBTOTAL(9,G394:G398)</f>
        <v>0</v>
      </c>
      <c r="H393" s="11">
        <f>SUBTOTAL(9,H394:H398)</f>
        <v>0</v>
      </c>
      <c r="I393" s="11">
        <f t="shared" ref="I393:N393" si="160">SUBTOTAL(9,I394:I398)</f>
        <v>0</v>
      </c>
      <c r="J393" s="11">
        <f t="shared" si="160"/>
        <v>0</v>
      </c>
      <c r="K393" s="11">
        <f t="shared" si="160"/>
        <v>0</v>
      </c>
      <c r="L393" s="11">
        <f t="shared" si="160"/>
        <v>0</v>
      </c>
      <c r="M393" s="11">
        <f t="shared" si="160"/>
        <v>0</v>
      </c>
      <c r="N393" s="11">
        <f t="shared" si="160"/>
        <v>0</v>
      </c>
      <c r="O393" s="11">
        <f>SUBTOTAL(9,O394:O398)</f>
        <v>0</v>
      </c>
    </row>
    <row r="394" spans="1:15" hidden="1">
      <c r="A394" s="50">
        <f t="shared" si="155"/>
        <v>3</v>
      </c>
      <c r="B394" s="153"/>
      <c r="C394" s="163" t="s">
        <v>70</v>
      </c>
      <c r="D394" s="137" t="s">
        <v>71</v>
      </c>
      <c r="E394" s="52">
        <f>SUM(B:E!E217)</f>
        <v>0</v>
      </c>
      <c r="F394" s="52">
        <f>SUM(B:E!F217)</f>
        <v>0</v>
      </c>
      <c r="G394" s="52">
        <f>SUM(B:E!G217)</f>
        <v>0</v>
      </c>
      <c r="H394" s="52">
        <f>SUM(B:E!H217)</f>
        <v>0</v>
      </c>
      <c r="I394" s="52">
        <f>SUM(B:E!I217)</f>
        <v>0</v>
      </c>
      <c r="J394" s="52">
        <f>H394+I394</f>
        <v>0</v>
      </c>
      <c r="K394" s="52">
        <f>SUM(B:E!K217)</f>
        <v>0</v>
      </c>
      <c r="L394" s="52">
        <f>SUM(B:E!L217)</f>
        <v>0</v>
      </c>
      <c r="M394" s="52">
        <f>K394+L394</f>
        <v>0</v>
      </c>
      <c r="N394" s="52">
        <f>SUM(B:E!N217)</f>
        <v>0</v>
      </c>
      <c r="O394" s="52">
        <f>M394+N394</f>
        <v>0</v>
      </c>
    </row>
    <row r="395" spans="1:15" hidden="1">
      <c r="A395" s="50">
        <f t="shared" si="155"/>
        <v>3</v>
      </c>
      <c r="B395" s="153"/>
      <c r="C395" s="163" t="s">
        <v>72</v>
      </c>
      <c r="D395" s="137" t="s">
        <v>73</v>
      </c>
      <c r="E395" s="52">
        <f>SUM(B:E!E218)</f>
        <v>0</v>
      </c>
      <c r="F395" s="52">
        <f>SUM(B:E!F218)</f>
        <v>0</v>
      </c>
      <c r="G395" s="52">
        <f>SUM(B:E!G218)</f>
        <v>0</v>
      </c>
      <c r="H395" s="52">
        <f>SUM(B:E!H218)</f>
        <v>0</v>
      </c>
      <c r="I395" s="52">
        <f>SUM(B:E!I218)</f>
        <v>0</v>
      </c>
      <c r="J395" s="52">
        <f>H395+I395</f>
        <v>0</v>
      </c>
      <c r="K395" s="52">
        <f>SUM(B:E!K218)</f>
        <v>0</v>
      </c>
      <c r="L395" s="52">
        <f>SUM(B:E!L218)</f>
        <v>0</v>
      </c>
      <c r="M395" s="52">
        <f>K395+L395</f>
        <v>0</v>
      </c>
      <c r="N395" s="52">
        <f>SUM(B:E!N218)</f>
        <v>0</v>
      </c>
      <c r="O395" s="52">
        <f>M395+N395</f>
        <v>0</v>
      </c>
    </row>
    <row r="396" spans="1:15" hidden="1">
      <c r="A396" s="50">
        <f t="shared" si="155"/>
        <v>3</v>
      </c>
      <c r="B396" s="153"/>
      <c r="C396" s="163" t="s">
        <v>74</v>
      </c>
      <c r="D396" s="137" t="s">
        <v>75</v>
      </c>
      <c r="E396" s="52">
        <f>SUM(B:E!E219)</f>
        <v>0</v>
      </c>
      <c r="F396" s="52">
        <f>SUM(B:E!F219)</f>
        <v>0</v>
      </c>
      <c r="G396" s="52">
        <f>SUM(B:E!G219)</f>
        <v>0</v>
      </c>
      <c r="H396" s="52">
        <f>SUM(B:E!H219)</f>
        <v>0</v>
      </c>
      <c r="I396" s="52">
        <f>SUM(B:E!I219)</f>
        <v>0</v>
      </c>
      <c r="J396" s="52">
        <f>H396+I396</f>
        <v>0</v>
      </c>
      <c r="K396" s="52">
        <f>SUM(B:E!K219)</f>
        <v>0</v>
      </c>
      <c r="L396" s="52">
        <f>SUM(B:E!L219)</f>
        <v>0</v>
      </c>
      <c r="M396" s="52">
        <f>K396+L396</f>
        <v>0</v>
      </c>
      <c r="N396" s="52">
        <f>SUM(B:E!N219)</f>
        <v>0</v>
      </c>
      <c r="O396" s="52">
        <f>M396+N396</f>
        <v>0</v>
      </c>
    </row>
    <row r="397" spans="1:15" hidden="1">
      <c r="A397" s="50">
        <f t="shared" si="155"/>
        <v>3</v>
      </c>
      <c r="B397" s="153"/>
      <c r="C397" s="163" t="s">
        <v>76</v>
      </c>
      <c r="D397" s="137" t="s">
        <v>77</v>
      </c>
      <c r="E397" s="52">
        <f>SUM(B:E!E220)</f>
        <v>0</v>
      </c>
      <c r="F397" s="52">
        <f>SUM(B:E!F220)</f>
        <v>0</v>
      </c>
      <c r="G397" s="52">
        <f>SUM(B:E!G220)</f>
        <v>0</v>
      </c>
      <c r="H397" s="52">
        <f>SUM(B:E!H220)</f>
        <v>0</v>
      </c>
      <c r="I397" s="52">
        <f>SUM(B:E!I220)</f>
        <v>0</v>
      </c>
      <c r="J397" s="52">
        <f>H397+I397</f>
        <v>0</v>
      </c>
      <c r="K397" s="52">
        <f>SUM(B:E!K220)</f>
        <v>0</v>
      </c>
      <c r="L397" s="52">
        <f>SUM(B:E!L220)</f>
        <v>0</v>
      </c>
      <c r="M397" s="52">
        <f>K397+L397</f>
        <v>0</v>
      </c>
      <c r="N397" s="52">
        <f>SUM(B:E!N220)</f>
        <v>0</v>
      </c>
      <c r="O397" s="52">
        <f>M397+N397</f>
        <v>0</v>
      </c>
    </row>
    <row r="398" spans="1:15" hidden="1">
      <c r="A398" s="50">
        <f t="shared" si="155"/>
        <v>3</v>
      </c>
      <c r="B398" s="153"/>
      <c r="C398" s="163" t="s">
        <v>12</v>
      </c>
      <c r="D398" s="137" t="s">
        <v>28</v>
      </c>
      <c r="E398" s="52">
        <f>SUM(B:E!E221)</f>
        <v>0</v>
      </c>
      <c r="F398" s="52">
        <f>SUM(B:E!F221)</f>
        <v>0</v>
      </c>
      <c r="G398" s="52">
        <f>SUM(B:E!G221)</f>
        <v>0</v>
      </c>
      <c r="H398" s="52">
        <f>SUM(B:E!H221)</f>
        <v>0</v>
      </c>
      <c r="I398" s="52">
        <f>SUM(B:E!I221)</f>
        <v>0</v>
      </c>
      <c r="J398" s="52">
        <f>H398+I398</f>
        <v>0</v>
      </c>
      <c r="K398" s="52">
        <f>SUM(B:E!K221)</f>
        <v>0</v>
      </c>
      <c r="L398" s="52">
        <f>SUM(B:E!L221)</f>
        <v>0</v>
      </c>
      <c r="M398" s="52">
        <f>K398+L398</f>
        <v>0</v>
      </c>
      <c r="N398" s="52">
        <f>SUM(B:E!N221)</f>
        <v>0</v>
      </c>
      <c r="O398" s="52">
        <f>M398+N398</f>
        <v>0</v>
      </c>
    </row>
    <row r="399" spans="1:15" ht="25.5" hidden="1">
      <c r="A399" s="50">
        <f t="shared" si="155"/>
        <v>3</v>
      </c>
      <c r="B399" s="156"/>
      <c r="C399" s="158" t="s">
        <v>23</v>
      </c>
      <c r="D399" s="137"/>
      <c r="E399" s="11">
        <f>SUBTOTAL(9,E400:E402)</f>
        <v>0</v>
      </c>
      <c r="F399" s="11">
        <f>SUBTOTAL(9,F400:F402)</f>
        <v>0</v>
      </c>
      <c r="G399" s="11">
        <f>SUBTOTAL(9,G400:G402)</f>
        <v>0</v>
      </c>
      <c r="H399" s="11">
        <f>SUBTOTAL(9,H400:H402)</f>
        <v>0</v>
      </c>
      <c r="I399" s="11">
        <f t="shared" ref="I399:N399" si="161">SUBTOTAL(9,I400:I402)</f>
        <v>0</v>
      </c>
      <c r="J399" s="11">
        <f t="shared" si="161"/>
        <v>0</v>
      </c>
      <c r="K399" s="11">
        <f t="shared" si="161"/>
        <v>0</v>
      </c>
      <c r="L399" s="11">
        <f t="shared" si="161"/>
        <v>0</v>
      </c>
      <c r="M399" s="11">
        <f t="shared" si="161"/>
        <v>0</v>
      </c>
      <c r="N399" s="11">
        <f t="shared" si="161"/>
        <v>0</v>
      </c>
      <c r="O399" s="11">
        <f>SUBTOTAL(9,O400:O402)</f>
        <v>0</v>
      </c>
    </row>
    <row r="400" spans="1:15" hidden="1">
      <c r="A400" s="50">
        <f t="shared" si="155"/>
        <v>3</v>
      </c>
      <c r="B400" s="156"/>
      <c r="C400" s="163" t="s">
        <v>90</v>
      </c>
      <c r="D400" s="137" t="s">
        <v>87</v>
      </c>
      <c r="E400" s="52">
        <f>SUM(B:E!E223)</f>
        <v>0</v>
      </c>
      <c r="F400" s="52">
        <f>SUM(B:E!F223)</f>
        <v>0</v>
      </c>
      <c r="G400" s="52">
        <f>SUM(B:E!G223)</f>
        <v>0</v>
      </c>
      <c r="H400" s="52">
        <f>SUM(B:E!H223)</f>
        <v>0</v>
      </c>
      <c r="I400" s="52">
        <f>SUM(B:E!I223)</f>
        <v>0</v>
      </c>
      <c r="J400" s="52">
        <f>H400+I400</f>
        <v>0</v>
      </c>
      <c r="K400" s="52">
        <f>SUM(B:E!K223)</f>
        <v>0</v>
      </c>
      <c r="L400" s="52">
        <f>SUM(B:E!L223)</f>
        <v>0</v>
      </c>
      <c r="M400" s="52">
        <f>K400+L400</f>
        <v>0</v>
      </c>
      <c r="N400" s="52">
        <f>SUM(B:E!N223)</f>
        <v>0</v>
      </c>
      <c r="O400" s="52">
        <f>M400+N400</f>
        <v>0</v>
      </c>
    </row>
    <row r="401" spans="1:15" hidden="1">
      <c r="A401" s="50">
        <f t="shared" si="155"/>
        <v>3</v>
      </c>
      <c r="B401" s="156"/>
      <c r="C401" s="163" t="s">
        <v>92</v>
      </c>
      <c r="D401" s="137" t="s">
        <v>89</v>
      </c>
      <c r="E401" s="52">
        <f>SUM(B:E!E224)</f>
        <v>0</v>
      </c>
      <c r="F401" s="52">
        <f>SUM(B:E!F224)</f>
        <v>0</v>
      </c>
      <c r="G401" s="52">
        <f>SUM(B:E!G224)</f>
        <v>0</v>
      </c>
      <c r="H401" s="52">
        <f>SUM(B:E!H224)</f>
        <v>0</v>
      </c>
      <c r="I401" s="52">
        <f>SUM(B:E!I224)</f>
        <v>0</v>
      </c>
      <c r="J401" s="52">
        <f>H401+I401</f>
        <v>0</v>
      </c>
      <c r="K401" s="52">
        <f>SUM(B:E!K224)</f>
        <v>0</v>
      </c>
      <c r="L401" s="52">
        <f>SUM(B:E!L224)</f>
        <v>0</v>
      </c>
      <c r="M401" s="52">
        <f>K401+L401</f>
        <v>0</v>
      </c>
      <c r="N401" s="52">
        <f>SUM(B:E!N224)</f>
        <v>0</v>
      </c>
      <c r="O401" s="52">
        <f>M401+N401</f>
        <v>0</v>
      </c>
    </row>
    <row r="402" spans="1:15" hidden="1">
      <c r="A402" s="50">
        <f t="shared" si="155"/>
        <v>3</v>
      </c>
      <c r="B402" s="156"/>
      <c r="C402" s="163" t="s">
        <v>91</v>
      </c>
      <c r="D402" s="137" t="s">
        <v>88</v>
      </c>
      <c r="E402" s="52">
        <f>SUM(B:E!E225)</f>
        <v>0</v>
      </c>
      <c r="F402" s="52">
        <f>SUM(B:E!F225)</f>
        <v>0</v>
      </c>
      <c r="G402" s="52">
        <f>SUM(B:E!G225)</f>
        <v>0</v>
      </c>
      <c r="H402" s="52">
        <f>SUM(B:E!H225)</f>
        <v>0</v>
      </c>
      <c r="I402" s="52">
        <f>SUM(B:E!I225)</f>
        <v>0</v>
      </c>
      <c r="J402" s="52">
        <f>H402+I402</f>
        <v>0</v>
      </c>
      <c r="K402" s="52">
        <f>SUM(B:E!K225)</f>
        <v>0</v>
      </c>
      <c r="L402" s="52">
        <f>SUM(B:E!L225)</f>
        <v>0</v>
      </c>
      <c r="M402" s="52">
        <f>K402+L402</f>
        <v>0</v>
      </c>
      <c r="N402" s="52">
        <f>SUM(B:E!N225)</f>
        <v>0</v>
      </c>
      <c r="O402" s="52">
        <f>M402+N402</f>
        <v>0</v>
      </c>
    </row>
    <row r="403" spans="1:15" hidden="1">
      <c r="A403" s="77">
        <f>A404</f>
        <v>3</v>
      </c>
      <c r="B403" s="153"/>
      <c r="C403" s="155"/>
      <c r="D403" s="137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</row>
    <row r="404" spans="1:15" hidden="1">
      <c r="A404" s="105">
        <f>MIN(A405:A410)</f>
        <v>3</v>
      </c>
      <c r="B404" s="153"/>
      <c r="C404" s="157" t="s">
        <v>36</v>
      </c>
      <c r="D404" s="137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</row>
    <row r="405" spans="1:15" hidden="1">
      <c r="A405" s="50">
        <f t="shared" ref="A405:A410" si="162">IF(MAX(E405:P405)=0,IF(MIN(E405:P405)=0,3,2),2)</f>
        <v>3</v>
      </c>
      <c r="B405" s="153"/>
      <c r="C405" s="155" t="s">
        <v>34</v>
      </c>
      <c r="D405" s="137"/>
      <c r="E405" s="62">
        <f>SUM(E406:E407)</f>
        <v>0</v>
      </c>
      <c r="F405" s="62">
        <f>SUM(F406:F407)</f>
        <v>0</v>
      </c>
      <c r="G405" s="62">
        <f>SUM(G406:G407)</f>
        <v>0</v>
      </c>
      <c r="H405" s="62">
        <f>SUM(H406:H407)</f>
        <v>0</v>
      </c>
      <c r="I405" s="62">
        <f t="shared" ref="I405:N405" si="163">SUM(I406:I407)</f>
        <v>0</v>
      </c>
      <c r="J405" s="62">
        <f t="shared" si="163"/>
        <v>0</v>
      </c>
      <c r="K405" s="62">
        <f t="shared" si="163"/>
        <v>0</v>
      </c>
      <c r="L405" s="62">
        <f t="shared" si="163"/>
        <v>0</v>
      </c>
      <c r="M405" s="62">
        <f t="shared" si="163"/>
        <v>0</v>
      </c>
      <c r="N405" s="62">
        <f t="shared" si="163"/>
        <v>0</v>
      </c>
      <c r="O405" s="62">
        <f>SUM(O406:O407)</f>
        <v>0</v>
      </c>
    </row>
    <row r="406" spans="1:15" hidden="1">
      <c r="A406" s="50">
        <f t="shared" si="162"/>
        <v>3</v>
      </c>
      <c r="B406" s="153"/>
      <c r="C406" s="167" t="s">
        <v>80</v>
      </c>
      <c r="D406" s="137"/>
      <c r="E406" s="52">
        <f>SUM(B:E!E229)</f>
        <v>0</v>
      </c>
      <c r="F406" s="52">
        <f>SUM(B:E!F229)</f>
        <v>0</v>
      </c>
      <c r="G406" s="52">
        <f>SUM(B:E!G229)</f>
        <v>0</v>
      </c>
      <c r="H406" s="52">
        <f>SUM(B:E!H229)</f>
        <v>0</v>
      </c>
      <c r="I406" s="52">
        <f>SUM(B:E!I229)</f>
        <v>0</v>
      </c>
      <c r="J406" s="52">
        <f>H406+I406</f>
        <v>0</v>
      </c>
      <c r="K406" s="52">
        <f>SUM(B:E!K229)</f>
        <v>0</v>
      </c>
      <c r="L406" s="52">
        <f>SUM(B:E!L229)</f>
        <v>0</v>
      </c>
      <c r="M406" s="52">
        <f>K406+L406</f>
        <v>0</v>
      </c>
      <c r="N406" s="52">
        <f>SUM(B:E!N229)</f>
        <v>0</v>
      </c>
      <c r="O406" s="52">
        <f>M406+N406</f>
        <v>0</v>
      </c>
    </row>
    <row r="407" spans="1:15" hidden="1">
      <c r="A407" s="50">
        <f t="shared" si="162"/>
        <v>3</v>
      </c>
      <c r="B407" s="153"/>
      <c r="C407" s="167" t="s">
        <v>81</v>
      </c>
      <c r="D407" s="137"/>
      <c r="E407" s="52">
        <f>SUM(B:E!E230)</f>
        <v>0</v>
      </c>
      <c r="F407" s="52">
        <f>SUM(B:E!F230)</f>
        <v>0</v>
      </c>
      <c r="G407" s="52">
        <f>SUM(B:E!G230)</f>
        <v>0</v>
      </c>
      <c r="H407" s="52">
        <f>SUM(B:E!H230)</f>
        <v>0</v>
      </c>
      <c r="I407" s="52">
        <f>SUM(B:E!I230)</f>
        <v>0</v>
      </c>
      <c r="J407" s="52">
        <f>H407+I407</f>
        <v>0</v>
      </c>
      <c r="K407" s="52">
        <f>SUM(B:E!K230)</f>
        <v>0</v>
      </c>
      <c r="L407" s="52">
        <f>SUM(B:E!L230)</f>
        <v>0</v>
      </c>
      <c r="M407" s="52">
        <f>K407+L407</f>
        <v>0</v>
      </c>
      <c r="N407" s="52">
        <f>SUM(B:E!N230)</f>
        <v>0</v>
      </c>
      <c r="O407" s="52">
        <f>M407+N407</f>
        <v>0</v>
      </c>
    </row>
    <row r="408" spans="1:15" hidden="1">
      <c r="A408" s="50">
        <f t="shared" si="162"/>
        <v>3</v>
      </c>
      <c r="B408" s="153"/>
      <c r="C408" s="155" t="s">
        <v>35</v>
      </c>
      <c r="D408" s="137"/>
      <c r="E408" s="62">
        <f>SUM(E409:E410)</f>
        <v>0</v>
      </c>
      <c r="F408" s="62">
        <f>SUM(F409:F410)</f>
        <v>0</v>
      </c>
      <c r="G408" s="62">
        <f>SUM(G409:G410)</f>
        <v>0</v>
      </c>
      <c r="H408" s="62">
        <f>SUM(H409:H410)</f>
        <v>0</v>
      </c>
      <c r="I408" s="62">
        <f t="shared" ref="I408:N408" si="164">SUM(I409:I410)</f>
        <v>0</v>
      </c>
      <c r="J408" s="62">
        <f t="shared" si="164"/>
        <v>0</v>
      </c>
      <c r="K408" s="62">
        <f t="shared" si="164"/>
        <v>0</v>
      </c>
      <c r="L408" s="62">
        <f t="shared" si="164"/>
        <v>0</v>
      </c>
      <c r="M408" s="62">
        <f t="shared" si="164"/>
        <v>0</v>
      </c>
      <c r="N408" s="62">
        <f t="shared" si="164"/>
        <v>0</v>
      </c>
      <c r="O408" s="62">
        <f>SUM(O409:O410)</f>
        <v>0</v>
      </c>
    </row>
    <row r="409" spans="1:15" hidden="1">
      <c r="A409" s="50">
        <f t="shared" si="162"/>
        <v>3</v>
      </c>
      <c r="B409" s="153"/>
      <c r="C409" s="167" t="s">
        <v>84</v>
      </c>
      <c r="D409" s="137"/>
      <c r="E409" s="52">
        <f>SUM(B:E!E232)</f>
        <v>0</v>
      </c>
      <c r="F409" s="52">
        <f>SUM(B:E!F232)</f>
        <v>0</v>
      </c>
      <c r="G409" s="52">
        <f>SUM(B:E!G232)</f>
        <v>0</v>
      </c>
      <c r="H409" s="52">
        <f>SUM(B:E!H232)</f>
        <v>0</v>
      </c>
      <c r="I409" s="52">
        <f>SUM(B:E!I232)</f>
        <v>0</v>
      </c>
      <c r="J409" s="52">
        <f>H409+I409</f>
        <v>0</v>
      </c>
      <c r="K409" s="52">
        <f>SUM(B:E!K232)</f>
        <v>0</v>
      </c>
      <c r="L409" s="52">
        <f>SUM(B:E!L232)</f>
        <v>0</v>
      </c>
      <c r="M409" s="52">
        <f>K409+L409</f>
        <v>0</v>
      </c>
      <c r="N409" s="52">
        <f>SUM(B:E!N232)</f>
        <v>0</v>
      </c>
      <c r="O409" s="52">
        <f>M409+N409</f>
        <v>0</v>
      </c>
    </row>
    <row r="410" spans="1:15" hidden="1">
      <c r="A410" s="50">
        <f t="shared" si="162"/>
        <v>3</v>
      </c>
      <c r="B410" s="153"/>
      <c r="C410" s="167" t="s">
        <v>85</v>
      </c>
      <c r="D410" s="137"/>
      <c r="E410" s="52">
        <f>SUM(B:E!E233)</f>
        <v>0</v>
      </c>
      <c r="F410" s="52">
        <f>SUM(B:E!F233)</f>
        <v>0</v>
      </c>
      <c r="G410" s="52">
        <f>SUM(B:E!G233)</f>
        <v>0</v>
      </c>
      <c r="H410" s="52">
        <f>SUM(B:E!H233)</f>
        <v>0</v>
      </c>
      <c r="I410" s="52">
        <f>SUM(B:E!I233)</f>
        <v>0</v>
      </c>
      <c r="J410" s="52">
        <f>H410+I410</f>
        <v>0</v>
      </c>
      <c r="K410" s="52">
        <f>SUM(B:E!K233)</f>
        <v>0</v>
      </c>
      <c r="L410" s="52">
        <f>SUM(B:E!L233)</f>
        <v>0</v>
      </c>
      <c r="M410" s="52">
        <f>K410+L410</f>
        <v>0</v>
      </c>
      <c r="N410" s="52">
        <f>SUM(B:E!N233)</f>
        <v>0</v>
      </c>
      <c r="O410" s="52">
        <f>M410+N410</f>
        <v>0</v>
      </c>
    </row>
    <row r="411" spans="1:15" hidden="1">
      <c r="A411" s="77">
        <f>A412</f>
        <v>3</v>
      </c>
      <c r="B411" s="172"/>
      <c r="C411" s="156"/>
      <c r="D411" s="140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</row>
    <row r="412" spans="1:15" hidden="1">
      <c r="A412" s="105">
        <f>MIN(A413:A478)</f>
        <v>3</v>
      </c>
      <c r="B412" s="172"/>
      <c r="C412" s="174" t="s">
        <v>47</v>
      </c>
      <c r="D412" s="140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</row>
    <row r="413" spans="1:15" hidden="1">
      <c r="A413" s="50">
        <f t="shared" ref="A413:A444" si="165">IF(MAX(E413:P413)=0,IF(MIN(E413:P413)=0,3,2),2)</f>
        <v>3</v>
      </c>
      <c r="B413" s="145"/>
      <c r="C413" s="146" t="s">
        <v>25</v>
      </c>
      <c r="D413" s="56"/>
      <c r="E413" s="11">
        <f>SUBTOTAL(9,E414:E466)</f>
        <v>0</v>
      </c>
      <c r="F413" s="11">
        <f>SUBTOTAL(9,F414:F466)</f>
        <v>0</v>
      </c>
      <c r="G413" s="11">
        <f>SUBTOTAL(9,G414:G466)</f>
        <v>0</v>
      </c>
      <c r="H413" s="11">
        <f>SUBTOTAL(9,H414:H466)</f>
        <v>0</v>
      </c>
      <c r="I413" s="11">
        <f t="shared" ref="I413:N413" si="166">SUBTOTAL(9,I414:I466)</f>
        <v>0</v>
      </c>
      <c r="J413" s="11">
        <f t="shared" si="166"/>
        <v>0</v>
      </c>
      <c r="K413" s="11">
        <f t="shared" si="166"/>
        <v>0</v>
      </c>
      <c r="L413" s="11">
        <f t="shared" si="166"/>
        <v>0</v>
      </c>
      <c r="M413" s="11">
        <f t="shared" si="166"/>
        <v>0</v>
      </c>
      <c r="N413" s="11">
        <f t="shared" si="166"/>
        <v>0</v>
      </c>
      <c r="O413" s="11">
        <f>SUBTOTAL(9,O414:O466)</f>
        <v>0</v>
      </c>
    </row>
    <row r="414" spans="1:15" s="57" customFormat="1" hidden="1">
      <c r="A414" s="50">
        <f t="shared" si="165"/>
        <v>3</v>
      </c>
      <c r="B414" s="145" t="s">
        <v>14</v>
      </c>
      <c r="C414" s="146" t="s">
        <v>125</v>
      </c>
      <c r="D414" s="56"/>
      <c r="E414" s="11">
        <f>SUBTOTAL(9,E415:E436)</f>
        <v>0</v>
      </c>
      <c r="F414" s="11">
        <f>SUBTOTAL(9,F415:F436)</f>
        <v>0</v>
      </c>
      <c r="G414" s="11">
        <f>SUBTOTAL(9,G415:G436)</f>
        <v>0</v>
      </c>
      <c r="H414" s="11">
        <f>SUBTOTAL(9,H415:H436)</f>
        <v>0</v>
      </c>
      <c r="I414" s="11">
        <f t="shared" ref="I414:N414" si="167">SUBTOTAL(9,I415:I436)</f>
        <v>0</v>
      </c>
      <c r="J414" s="11">
        <f t="shared" si="167"/>
        <v>0</v>
      </c>
      <c r="K414" s="11">
        <f t="shared" si="167"/>
        <v>0</v>
      </c>
      <c r="L414" s="11">
        <f t="shared" si="167"/>
        <v>0</v>
      </c>
      <c r="M414" s="11">
        <f t="shared" si="167"/>
        <v>0</v>
      </c>
      <c r="N414" s="11">
        <f t="shared" si="167"/>
        <v>0</v>
      </c>
      <c r="O414" s="11">
        <f>SUBTOTAL(9,O415:O436)</f>
        <v>0</v>
      </c>
    </row>
    <row r="415" spans="1:15" s="57" customFormat="1" hidden="1">
      <c r="A415" s="50">
        <f t="shared" si="165"/>
        <v>3</v>
      </c>
      <c r="B415" s="147"/>
      <c r="C415" s="146" t="s">
        <v>126</v>
      </c>
      <c r="D415" s="56"/>
      <c r="E415" s="11">
        <f>SUBTOTAL(9,E416:E425)</f>
        <v>0</v>
      </c>
      <c r="F415" s="11">
        <f>SUBTOTAL(9,F416:F425)</f>
        <v>0</v>
      </c>
      <c r="G415" s="11">
        <f>SUBTOTAL(9,G416:G425)</f>
        <v>0</v>
      </c>
      <c r="H415" s="11">
        <f>SUBTOTAL(9,H416:H425)</f>
        <v>0</v>
      </c>
      <c r="I415" s="11">
        <f t="shared" ref="I415:N415" si="168">SUBTOTAL(9,I416:I425)</f>
        <v>0</v>
      </c>
      <c r="J415" s="11">
        <f t="shared" si="168"/>
        <v>0</v>
      </c>
      <c r="K415" s="11">
        <f t="shared" si="168"/>
        <v>0</v>
      </c>
      <c r="L415" s="11">
        <f t="shared" si="168"/>
        <v>0</v>
      </c>
      <c r="M415" s="11">
        <f t="shared" si="168"/>
        <v>0</v>
      </c>
      <c r="N415" s="11">
        <f t="shared" si="168"/>
        <v>0</v>
      </c>
      <c r="O415" s="11">
        <f>SUBTOTAL(9,O416:O425)</f>
        <v>0</v>
      </c>
    </row>
    <row r="416" spans="1:15" s="57" customFormat="1" ht="25.5" hidden="1">
      <c r="A416" s="50">
        <f t="shared" si="165"/>
        <v>3</v>
      </c>
      <c r="B416" s="148"/>
      <c r="C416" s="149" t="s">
        <v>127</v>
      </c>
      <c r="D416" s="58" t="s">
        <v>2</v>
      </c>
      <c r="E416" s="11">
        <f>SUBTOTAL(9,E417:E418)</f>
        <v>0</v>
      </c>
      <c r="F416" s="11">
        <f>SUBTOTAL(9,F417:F418)</f>
        <v>0</v>
      </c>
      <c r="G416" s="11">
        <f>SUBTOTAL(9,G417:G418)</f>
        <v>0</v>
      </c>
      <c r="H416" s="11">
        <f>SUBTOTAL(9,H417:H418)</f>
        <v>0</v>
      </c>
      <c r="I416" s="11">
        <f t="shared" ref="I416:N416" si="169">SUBTOTAL(9,I417:I418)</f>
        <v>0</v>
      </c>
      <c r="J416" s="11">
        <f t="shared" si="169"/>
        <v>0</v>
      </c>
      <c r="K416" s="11">
        <f t="shared" si="169"/>
        <v>0</v>
      </c>
      <c r="L416" s="11">
        <f t="shared" si="169"/>
        <v>0</v>
      </c>
      <c r="M416" s="11">
        <f t="shared" si="169"/>
        <v>0</v>
      </c>
      <c r="N416" s="11">
        <f t="shared" si="169"/>
        <v>0</v>
      </c>
      <c r="O416" s="11">
        <f>SUBTOTAL(9,O417:O418)</f>
        <v>0</v>
      </c>
    </row>
    <row r="417" spans="1:15" s="57" customFormat="1" ht="25.5" hidden="1">
      <c r="A417" s="50">
        <f t="shared" si="165"/>
        <v>3</v>
      </c>
      <c r="B417" s="148"/>
      <c r="C417" s="149" t="s">
        <v>303</v>
      </c>
      <c r="D417" s="58" t="s">
        <v>302</v>
      </c>
      <c r="E417" s="52">
        <f>SUM(B:E!E240)</f>
        <v>0</v>
      </c>
      <c r="F417" s="52">
        <f>SUM(B:E!F240)</f>
        <v>0</v>
      </c>
      <c r="G417" s="52">
        <f>SUM(B:E!G240)</f>
        <v>0</v>
      </c>
      <c r="H417" s="52">
        <f>SUM(B:E!H240)</f>
        <v>0</v>
      </c>
      <c r="I417" s="52">
        <f>SUM(B:E!I240)</f>
        <v>0</v>
      </c>
      <c r="J417" s="52">
        <f>H417+I417</f>
        <v>0</v>
      </c>
      <c r="K417" s="52">
        <f>SUM(B:E!K240)</f>
        <v>0</v>
      </c>
      <c r="L417" s="52">
        <f>SUM(B:E!L240)</f>
        <v>0</v>
      </c>
      <c r="M417" s="52">
        <f>K417+L417</f>
        <v>0</v>
      </c>
      <c r="N417" s="52">
        <f>SUM(B:E!N240)</f>
        <v>0</v>
      </c>
      <c r="O417" s="52">
        <f>M417+N417</f>
        <v>0</v>
      </c>
    </row>
    <row r="418" spans="1:15" s="57" customFormat="1" ht="25.5" hidden="1">
      <c r="A418" s="50">
        <f t="shared" si="165"/>
        <v>3</v>
      </c>
      <c r="B418" s="148"/>
      <c r="C418" s="149" t="s">
        <v>305</v>
      </c>
      <c r="D418" s="58" t="s">
        <v>304</v>
      </c>
      <c r="E418" s="52">
        <f>SUM(B:E!E241)</f>
        <v>0</v>
      </c>
      <c r="F418" s="52">
        <f>SUM(B:E!F241)</f>
        <v>0</v>
      </c>
      <c r="G418" s="52">
        <f>SUM(B:E!G241)</f>
        <v>0</v>
      </c>
      <c r="H418" s="52">
        <f>SUM(B:E!H241)</f>
        <v>0</v>
      </c>
      <c r="I418" s="52">
        <f>SUM(B:E!I241)</f>
        <v>0</v>
      </c>
      <c r="J418" s="52">
        <f>H418+I418</f>
        <v>0</v>
      </c>
      <c r="K418" s="52">
        <f>SUM(B:E!K241)</f>
        <v>0</v>
      </c>
      <c r="L418" s="52">
        <f>SUM(B:E!L241)</f>
        <v>0</v>
      </c>
      <c r="M418" s="52">
        <f>K418+L418</f>
        <v>0</v>
      </c>
      <c r="N418" s="52">
        <f>SUM(B:E!N241)</f>
        <v>0</v>
      </c>
      <c r="O418" s="52">
        <f>M418+N418</f>
        <v>0</v>
      </c>
    </row>
    <row r="419" spans="1:15" s="57" customFormat="1" hidden="1">
      <c r="A419" s="50">
        <f t="shared" si="165"/>
        <v>3</v>
      </c>
      <c r="B419" s="150"/>
      <c r="C419" s="151" t="s">
        <v>128</v>
      </c>
      <c r="D419" s="59" t="s">
        <v>3</v>
      </c>
      <c r="E419" s="52">
        <f>SUM(B:E!E242)</f>
        <v>0</v>
      </c>
      <c r="F419" s="52">
        <f>SUM(B:E!F242)</f>
        <v>0</v>
      </c>
      <c r="G419" s="52">
        <f>SUM(B:E!G242)</f>
        <v>0</v>
      </c>
      <c r="H419" s="52">
        <f>SUM(B:E!H242)</f>
        <v>0</v>
      </c>
      <c r="I419" s="52">
        <f>SUM(B:E!I242)</f>
        <v>0</v>
      </c>
      <c r="J419" s="52">
        <f>H419+I419</f>
        <v>0</v>
      </c>
      <c r="K419" s="52">
        <f>SUM(B:E!K242)</f>
        <v>0</v>
      </c>
      <c r="L419" s="52">
        <f>SUM(B:E!L242)</f>
        <v>0</v>
      </c>
      <c r="M419" s="52">
        <f>K419+L419</f>
        <v>0</v>
      </c>
      <c r="N419" s="52">
        <f>SUM(B:E!N242)</f>
        <v>0</v>
      </c>
      <c r="O419" s="52">
        <f>M419+N419</f>
        <v>0</v>
      </c>
    </row>
    <row r="420" spans="1:15" s="57" customFormat="1" hidden="1">
      <c r="A420" s="50">
        <f t="shared" si="165"/>
        <v>3</v>
      </c>
      <c r="B420" s="150"/>
      <c r="C420" s="152" t="s">
        <v>445</v>
      </c>
      <c r="D420" s="117" t="s">
        <v>446</v>
      </c>
      <c r="E420" s="11">
        <f>SUBTOTAL(9,E421:E424)</f>
        <v>0</v>
      </c>
      <c r="F420" s="11">
        <f>SUBTOTAL(9,F421:F424)</f>
        <v>0</v>
      </c>
      <c r="G420" s="11">
        <f>SUBTOTAL(9,G421:G424)</f>
        <v>0</v>
      </c>
      <c r="H420" s="11">
        <f>SUBTOTAL(9,H421:H424)</f>
        <v>0</v>
      </c>
      <c r="I420" s="11">
        <f t="shared" ref="I420:N420" si="170">SUBTOTAL(9,I421:I424)</f>
        <v>0</v>
      </c>
      <c r="J420" s="11">
        <f t="shared" si="170"/>
        <v>0</v>
      </c>
      <c r="K420" s="11">
        <f t="shared" si="170"/>
        <v>0</v>
      </c>
      <c r="L420" s="11">
        <f t="shared" si="170"/>
        <v>0</v>
      </c>
      <c r="M420" s="11">
        <f t="shared" si="170"/>
        <v>0</v>
      </c>
      <c r="N420" s="11">
        <f t="shared" si="170"/>
        <v>0</v>
      </c>
      <c r="O420" s="11">
        <f>SUBTOTAL(9,O421:O424)</f>
        <v>0</v>
      </c>
    </row>
    <row r="421" spans="1:15" s="57" customFormat="1" ht="25.5" hidden="1">
      <c r="A421" s="50">
        <f t="shared" si="165"/>
        <v>3</v>
      </c>
      <c r="B421" s="150"/>
      <c r="C421" s="149" t="s">
        <v>129</v>
      </c>
      <c r="D421" s="60" t="s">
        <v>37</v>
      </c>
      <c r="E421" s="52">
        <f>SUM(B:E!E244)</f>
        <v>0</v>
      </c>
      <c r="F421" s="52">
        <f>SUM(B:E!F244)</f>
        <v>0</v>
      </c>
      <c r="G421" s="52">
        <f>SUM(B:E!G244)</f>
        <v>0</v>
      </c>
      <c r="H421" s="52">
        <f>SUM(B:E!H244)</f>
        <v>0</v>
      </c>
      <c r="I421" s="52">
        <f>SUM(B:E!I244)</f>
        <v>0</v>
      </c>
      <c r="J421" s="52">
        <f>H421+I421</f>
        <v>0</v>
      </c>
      <c r="K421" s="52">
        <f>SUM(B:E!K244)</f>
        <v>0</v>
      </c>
      <c r="L421" s="52">
        <f>SUM(B:E!L244)</f>
        <v>0</v>
      </c>
      <c r="M421" s="52">
        <f>K421+L421</f>
        <v>0</v>
      </c>
      <c r="N421" s="52">
        <f>SUM(B:E!N244)</f>
        <v>0</v>
      </c>
      <c r="O421" s="52">
        <f>M421+N421</f>
        <v>0</v>
      </c>
    </row>
    <row r="422" spans="1:15" s="57" customFormat="1" hidden="1">
      <c r="A422" s="50">
        <f t="shared" si="165"/>
        <v>3</v>
      </c>
      <c r="B422" s="150"/>
      <c r="C422" s="149" t="s">
        <v>131</v>
      </c>
      <c r="D422" s="60" t="s">
        <v>39</v>
      </c>
      <c r="E422" s="52">
        <f>SUM(B:E!E245)</f>
        <v>0</v>
      </c>
      <c r="F422" s="52">
        <f>SUM(B:E!F245)</f>
        <v>0</v>
      </c>
      <c r="G422" s="52">
        <f>SUM(B:E!G245)</f>
        <v>0</v>
      </c>
      <c r="H422" s="52">
        <f>SUM(B:E!H245)</f>
        <v>0</v>
      </c>
      <c r="I422" s="52">
        <f>SUM(B:E!I245)</f>
        <v>0</v>
      </c>
      <c r="J422" s="52">
        <f>H422+I422</f>
        <v>0</v>
      </c>
      <c r="K422" s="52">
        <f>SUM(B:E!K245)</f>
        <v>0</v>
      </c>
      <c r="L422" s="52">
        <f>SUM(B:E!L245)</f>
        <v>0</v>
      </c>
      <c r="M422" s="52">
        <f>K422+L422</f>
        <v>0</v>
      </c>
      <c r="N422" s="52">
        <f>SUM(B:E!N245)</f>
        <v>0</v>
      </c>
      <c r="O422" s="52">
        <f>M422+N422</f>
        <v>0</v>
      </c>
    </row>
    <row r="423" spans="1:15" s="57" customFormat="1" hidden="1">
      <c r="A423" s="50">
        <f t="shared" si="165"/>
        <v>3</v>
      </c>
      <c r="B423" s="150"/>
      <c r="C423" s="149" t="s">
        <v>132</v>
      </c>
      <c r="D423" s="60" t="s">
        <v>40</v>
      </c>
      <c r="E423" s="52">
        <f>SUM(B:E!E246)</f>
        <v>0</v>
      </c>
      <c r="F423" s="52">
        <f>SUM(B:E!F246)</f>
        <v>0</v>
      </c>
      <c r="G423" s="52">
        <f>SUM(B:E!G246)</f>
        <v>0</v>
      </c>
      <c r="H423" s="52">
        <f>SUM(B:E!H246)</f>
        <v>0</v>
      </c>
      <c r="I423" s="52">
        <f>SUM(B:E!I246)</f>
        <v>0</v>
      </c>
      <c r="J423" s="52">
        <f>H423+I423</f>
        <v>0</v>
      </c>
      <c r="K423" s="52">
        <f>SUM(B:E!K246)</f>
        <v>0</v>
      </c>
      <c r="L423" s="52">
        <f>SUM(B:E!L246)</f>
        <v>0</v>
      </c>
      <c r="M423" s="52">
        <f>K423+L423</f>
        <v>0</v>
      </c>
      <c r="N423" s="52">
        <f>SUM(B:E!N246)</f>
        <v>0</v>
      </c>
      <c r="O423" s="52">
        <f>M423+N423</f>
        <v>0</v>
      </c>
    </row>
    <row r="424" spans="1:15" s="57" customFormat="1" ht="25.5" hidden="1">
      <c r="A424" s="50">
        <f t="shared" si="165"/>
        <v>3</v>
      </c>
      <c r="B424" s="150"/>
      <c r="C424" s="149" t="s">
        <v>133</v>
      </c>
      <c r="D424" s="60" t="s">
        <v>41</v>
      </c>
      <c r="E424" s="52">
        <f>SUM(B:E!E247)</f>
        <v>0</v>
      </c>
      <c r="F424" s="52">
        <f>SUM(B:E!F247)</f>
        <v>0</v>
      </c>
      <c r="G424" s="52">
        <f>SUM(B:E!G247)</f>
        <v>0</v>
      </c>
      <c r="H424" s="52">
        <f>SUM(B:E!H247)</f>
        <v>0</v>
      </c>
      <c r="I424" s="52">
        <f>SUM(B:E!I247)</f>
        <v>0</v>
      </c>
      <c r="J424" s="52">
        <f>H424+I424</f>
        <v>0</v>
      </c>
      <c r="K424" s="52">
        <f>SUM(B:E!K247)</f>
        <v>0</v>
      </c>
      <c r="L424" s="52">
        <f>SUM(B:E!L247)</f>
        <v>0</v>
      </c>
      <c r="M424" s="52">
        <f>K424+L424</f>
        <v>0</v>
      </c>
      <c r="N424" s="52">
        <f>SUM(B:E!N247)</f>
        <v>0</v>
      </c>
      <c r="O424" s="52">
        <f>M424+N424</f>
        <v>0</v>
      </c>
    </row>
    <row r="425" spans="1:15" s="57" customFormat="1" hidden="1">
      <c r="A425" s="50">
        <f t="shared" si="165"/>
        <v>3</v>
      </c>
      <c r="B425" s="150"/>
      <c r="C425" s="149" t="s">
        <v>447</v>
      </c>
      <c r="D425" s="60" t="s">
        <v>4</v>
      </c>
      <c r="E425" s="52">
        <f>SUM(B:E!E248)</f>
        <v>0</v>
      </c>
      <c r="F425" s="52">
        <f>SUM(B:E!F248)</f>
        <v>0</v>
      </c>
      <c r="G425" s="52">
        <f>SUM(B:E!G248)</f>
        <v>0</v>
      </c>
      <c r="H425" s="52">
        <f>SUM(B:E!H248)</f>
        <v>0</v>
      </c>
      <c r="I425" s="52">
        <f>SUM(B:E!I248)</f>
        <v>0</v>
      </c>
      <c r="J425" s="52">
        <f>H425+I425</f>
        <v>0</v>
      </c>
      <c r="K425" s="52">
        <f>SUM(B:E!K248)</f>
        <v>0</v>
      </c>
      <c r="L425" s="52">
        <f>SUM(B:E!L248)</f>
        <v>0</v>
      </c>
      <c r="M425" s="52">
        <f>K425+L425</f>
        <v>0</v>
      </c>
      <c r="N425" s="52">
        <f>SUM(B:E!N248)</f>
        <v>0</v>
      </c>
      <c r="O425" s="52">
        <f>M425+N425</f>
        <v>0</v>
      </c>
    </row>
    <row r="426" spans="1:15" s="57" customFormat="1" hidden="1">
      <c r="A426" s="50">
        <f t="shared" si="165"/>
        <v>3</v>
      </c>
      <c r="B426" s="147"/>
      <c r="C426" s="146" t="s">
        <v>134</v>
      </c>
      <c r="D426" s="56"/>
      <c r="E426" s="11">
        <f>SUBTOTAL(9,E427:E430)</f>
        <v>0</v>
      </c>
      <c r="F426" s="11">
        <f>SUBTOTAL(9,F427:F430)</f>
        <v>0</v>
      </c>
      <c r="G426" s="11">
        <f>SUBTOTAL(9,G427:G430)</f>
        <v>0</v>
      </c>
      <c r="H426" s="11">
        <f>SUBTOTAL(9,H427:H430)</f>
        <v>0</v>
      </c>
      <c r="I426" s="11">
        <f t="shared" ref="I426:N426" si="171">SUBTOTAL(9,I427:I430)</f>
        <v>0</v>
      </c>
      <c r="J426" s="11">
        <f t="shared" si="171"/>
        <v>0</v>
      </c>
      <c r="K426" s="11">
        <f t="shared" si="171"/>
        <v>0</v>
      </c>
      <c r="L426" s="11">
        <f t="shared" si="171"/>
        <v>0</v>
      </c>
      <c r="M426" s="11">
        <f t="shared" si="171"/>
        <v>0</v>
      </c>
      <c r="N426" s="11">
        <f t="shared" si="171"/>
        <v>0</v>
      </c>
      <c r="O426" s="11">
        <f>SUBTOTAL(9,O427:O430)</f>
        <v>0</v>
      </c>
    </row>
    <row r="427" spans="1:15" s="57" customFormat="1" hidden="1">
      <c r="A427" s="50">
        <f t="shared" si="165"/>
        <v>3</v>
      </c>
      <c r="B427" s="150"/>
      <c r="C427" s="151" t="s">
        <v>135</v>
      </c>
      <c r="D427" s="59" t="s">
        <v>5</v>
      </c>
      <c r="E427" s="52">
        <f>SUM(B:E!E250)</f>
        <v>0</v>
      </c>
      <c r="F427" s="52">
        <f>SUM(B:E!F250)</f>
        <v>0</v>
      </c>
      <c r="G427" s="52">
        <f>SUM(B:E!G250)</f>
        <v>0</v>
      </c>
      <c r="H427" s="52">
        <f>SUM(B:E!H250)</f>
        <v>0</v>
      </c>
      <c r="I427" s="52">
        <f>SUM(B:E!I250)</f>
        <v>0</v>
      </c>
      <c r="J427" s="52">
        <f>H427+I427</f>
        <v>0</v>
      </c>
      <c r="K427" s="52">
        <f>SUM(B:E!K250)</f>
        <v>0</v>
      </c>
      <c r="L427" s="52">
        <f>SUM(B:E!L250)</f>
        <v>0</v>
      </c>
      <c r="M427" s="52">
        <f>K427+L427</f>
        <v>0</v>
      </c>
      <c r="N427" s="52">
        <f>SUM(B:E!N250)</f>
        <v>0</v>
      </c>
      <c r="O427" s="52">
        <f>M427+N427</f>
        <v>0</v>
      </c>
    </row>
    <row r="428" spans="1:15" s="57" customFormat="1" hidden="1">
      <c r="A428" s="50">
        <f t="shared" si="165"/>
        <v>3</v>
      </c>
      <c r="B428" s="150"/>
      <c r="C428" s="154" t="s">
        <v>448</v>
      </c>
      <c r="D428" s="118" t="s">
        <v>173</v>
      </c>
      <c r="E428" s="52">
        <f>SUM(B:E!E251)</f>
        <v>0</v>
      </c>
      <c r="F428" s="52">
        <f>SUM(B:E!F251)</f>
        <v>0</v>
      </c>
      <c r="G428" s="52">
        <f>SUM(B:E!G251)</f>
        <v>0</v>
      </c>
      <c r="H428" s="52">
        <f>SUM(B:E!H251)</f>
        <v>0</v>
      </c>
      <c r="I428" s="52">
        <f>SUM(B:E!I251)</f>
        <v>0</v>
      </c>
      <c r="J428" s="52">
        <f>H428+I428</f>
        <v>0</v>
      </c>
      <c r="K428" s="52">
        <f>SUM(B:E!K251)</f>
        <v>0</v>
      </c>
      <c r="L428" s="52">
        <f>SUM(B:E!L251)</f>
        <v>0</v>
      </c>
      <c r="M428" s="52">
        <f>K428+L428</f>
        <v>0</v>
      </c>
      <c r="N428" s="52">
        <f>SUM(B:E!N251)</f>
        <v>0</v>
      </c>
      <c r="O428" s="52">
        <f>M428+N428</f>
        <v>0</v>
      </c>
    </row>
    <row r="429" spans="1:15" s="57" customFormat="1" hidden="1">
      <c r="A429" s="50">
        <f t="shared" si="165"/>
        <v>3</v>
      </c>
      <c r="B429" s="153"/>
      <c r="C429" s="155" t="s">
        <v>557</v>
      </c>
      <c r="D429" s="137" t="s">
        <v>8</v>
      </c>
      <c r="E429" s="52">
        <f>SUM(B:E!E252)</f>
        <v>0</v>
      </c>
      <c r="F429" s="52">
        <f>SUM(B:E!F252)</f>
        <v>0</v>
      </c>
      <c r="G429" s="52">
        <f>SUM(B:E!G252)</f>
        <v>0</v>
      </c>
      <c r="H429" s="52">
        <f>SUM(B:E!H252)</f>
        <v>0</v>
      </c>
      <c r="I429" s="52">
        <f>SUM(B:E!I252)</f>
        <v>0</v>
      </c>
      <c r="J429" s="52">
        <f>H429+I429</f>
        <v>0</v>
      </c>
      <c r="K429" s="52">
        <f>SUM(B:E!K252)</f>
        <v>0</v>
      </c>
      <c r="L429" s="52">
        <f>SUM(B:E!L252)</f>
        <v>0</v>
      </c>
      <c r="M429" s="52">
        <f>K429+L429</f>
        <v>0</v>
      </c>
      <c r="N429" s="52">
        <f>SUM(B:E!N252)</f>
        <v>0</v>
      </c>
      <c r="O429" s="52">
        <f>M429+N429</f>
        <v>0</v>
      </c>
    </row>
    <row r="430" spans="1:15" s="57" customFormat="1" ht="25.5" hidden="1">
      <c r="A430" s="50">
        <f t="shared" si="165"/>
        <v>3</v>
      </c>
      <c r="B430" s="153"/>
      <c r="C430" s="155" t="s">
        <v>139</v>
      </c>
      <c r="D430" s="136" t="s">
        <v>10</v>
      </c>
      <c r="E430" s="52">
        <f>SUM(B:E!E253)</f>
        <v>0</v>
      </c>
      <c r="F430" s="52">
        <f>SUM(B:E!F253)</f>
        <v>0</v>
      </c>
      <c r="G430" s="52">
        <f>SUM(B:E!G253)</f>
        <v>0</v>
      </c>
      <c r="H430" s="52">
        <f>SUM(B:E!H253)</f>
        <v>0</v>
      </c>
      <c r="I430" s="52">
        <f>SUM(B:E!I253)</f>
        <v>0</v>
      </c>
      <c r="J430" s="52">
        <f>H430+I430</f>
        <v>0</v>
      </c>
      <c r="K430" s="52">
        <f>SUM(B:E!K253)</f>
        <v>0</v>
      </c>
      <c r="L430" s="52">
        <f>SUM(B:E!L253)</f>
        <v>0</v>
      </c>
      <c r="M430" s="52">
        <f>K430+L430</f>
        <v>0</v>
      </c>
      <c r="N430" s="52">
        <f>SUM(B:E!N253)</f>
        <v>0</v>
      </c>
      <c r="O430" s="52">
        <f>M430+N430</f>
        <v>0</v>
      </c>
    </row>
    <row r="431" spans="1:15" s="57" customFormat="1" hidden="1">
      <c r="A431" s="50">
        <f t="shared" si="165"/>
        <v>3</v>
      </c>
      <c r="B431" s="156"/>
      <c r="C431" s="157" t="s">
        <v>140</v>
      </c>
      <c r="D431" s="136"/>
      <c r="E431" s="11">
        <f>SUBTOTAL(9,E432:E436)</f>
        <v>0</v>
      </c>
      <c r="F431" s="11">
        <f>SUBTOTAL(9,F432:F436)</f>
        <v>0</v>
      </c>
      <c r="G431" s="11">
        <f>SUBTOTAL(9,G432:G436)</f>
        <v>0</v>
      </c>
      <c r="H431" s="11">
        <f>SUBTOTAL(9,H432:H436)</f>
        <v>0</v>
      </c>
      <c r="I431" s="11">
        <f t="shared" ref="I431:N431" si="172">SUBTOTAL(9,I432:I436)</f>
        <v>0</v>
      </c>
      <c r="J431" s="11">
        <f t="shared" si="172"/>
        <v>0</v>
      </c>
      <c r="K431" s="11">
        <f t="shared" si="172"/>
        <v>0</v>
      </c>
      <c r="L431" s="11">
        <f t="shared" si="172"/>
        <v>0</v>
      </c>
      <c r="M431" s="11">
        <f t="shared" si="172"/>
        <v>0</v>
      </c>
      <c r="N431" s="11">
        <f t="shared" si="172"/>
        <v>0</v>
      </c>
      <c r="O431" s="11">
        <f>SUBTOTAL(9,O432:O436)</f>
        <v>0</v>
      </c>
    </row>
    <row r="432" spans="1:15" s="57" customFormat="1" hidden="1">
      <c r="A432" s="50">
        <f t="shared" si="165"/>
        <v>3</v>
      </c>
      <c r="B432" s="153"/>
      <c r="C432" s="155" t="s">
        <v>141</v>
      </c>
      <c r="D432" s="137" t="s">
        <v>71</v>
      </c>
      <c r="E432" s="52">
        <f>SUM(B:E!E255)</f>
        <v>0</v>
      </c>
      <c r="F432" s="52">
        <f>SUM(B:E!F255)</f>
        <v>0</v>
      </c>
      <c r="G432" s="52">
        <f>SUM(B:E!G255)</f>
        <v>0</v>
      </c>
      <c r="H432" s="52">
        <f>SUM(B:E!H255)</f>
        <v>0</v>
      </c>
      <c r="I432" s="52">
        <f>SUM(B:E!I255)</f>
        <v>0</v>
      </c>
      <c r="J432" s="52">
        <f>H432+I432</f>
        <v>0</v>
      </c>
      <c r="K432" s="52">
        <f>SUM(B:E!K255)</f>
        <v>0</v>
      </c>
      <c r="L432" s="52">
        <f>SUM(B:E!L255)</f>
        <v>0</v>
      </c>
      <c r="M432" s="52">
        <f>K432+L432</f>
        <v>0</v>
      </c>
      <c r="N432" s="52">
        <f>SUM(B:E!N255)</f>
        <v>0</v>
      </c>
      <c r="O432" s="52">
        <f>M432+N432</f>
        <v>0</v>
      </c>
    </row>
    <row r="433" spans="1:15" s="57" customFormat="1" hidden="1">
      <c r="A433" s="50">
        <f t="shared" si="165"/>
        <v>3</v>
      </c>
      <c r="B433" s="153"/>
      <c r="C433" s="155" t="s">
        <v>142</v>
      </c>
      <c r="D433" s="137" t="s">
        <v>73</v>
      </c>
      <c r="E433" s="52">
        <f>SUM(B:E!E256)</f>
        <v>0</v>
      </c>
      <c r="F433" s="52">
        <f>SUM(B:E!F256)</f>
        <v>0</v>
      </c>
      <c r="G433" s="52">
        <f>SUM(B:E!G256)</f>
        <v>0</v>
      </c>
      <c r="H433" s="52">
        <f>SUM(B:E!H256)</f>
        <v>0</v>
      </c>
      <c r="I433" s="52">
        <f>SUM(B:E!I256)</f>
        <v>0</v>
      </c>
      <c r="J433" s="52">
        <f>H433+I433</f>
        <v>0</v>
      </c>
      <c r="K433" s="52">
        <f>SUM(B:E!K256)</f>
        <v>0</v>
      </c>
      <c r="L433" s="52">
        <f>SUM(B:E!L256)</f>
        <v>0</v>
      </c>
      <c r="M433" s="52">
        <f>K433+L433</f>
        <v>0</v>
      </c>
      <c r="N433" s="52">
        <f>SUM(B:E!N256)</f>
        <v>0</v>
      </c>
      <c r="O433" s="52">
        <f>M433+N433</f>
        <v>0</v>
      </c>
    </row>
    <row r="434" spans="1:15" s="57" customFormat="1" hidden="1">
      <c r="A434" s="50">
        <f t="shared" si="165"/>
        <v>3</v>
      </c>
      <c r="B434" s="153"/>
      <c r="C434" s="155" t="s">
        <v>143</v>
      </c>
      <c r="D434" s="137" t="s">
        <v>75</v>
      </c>
      <c r="E434" s="52">
        <f>SUM(B:E!E257)</f>
        <v>0</v>
      </c>
      <c r="F434" s="52">
        <f>SUM(B:E!F257)</f>
        <v>0</v>
      </c>
      <c r="G434" s="52">
        <f>SUM(B:E!G257)</f>
        <v>0</v>
      </c>
      <c r="H434" s="52">
        <f>SUM(B:E!H257)</f>
        <v>0</v>
      </c>
      <c r="I434" s="52">
        <f>SUM(B:E!I257)</f>
        <v>0</v>
      </c>
      <c r="J434" s="52">
        <f>H434+I434</f>
        <v>0</v>
      </c>
      <c r="K434" s="52">
        <f>SUM(B:E!K257)</f>
        <v>0</v>
      </c>
      <c r="L434" s="52">
        <f>SUM(B:E!L257)</f>
        <v>0</v>
      </c>
      <c r="M434" s="52">
        <f>K434+L434</f>
        <v>0</v>
      </c>
      <c r="N434" s="52">
        <f>SUM(B:E!N257)</f>
        <v>0</v>
      </c>
      <c r="O434" s="52">
        <f>M434+N434</f>
        <v>0</v>
      </c>
    </row>
    <row r="435" spans="1:15" s="57" customFormat="1" hidden="1">
      <c r="A435" s="50">
        <f t="shared" si="165"/>
        <v>3</v>
      </c>
      <c r="B435" s="153"/>
      <c r="C435" s="155" t="s">
        <v>144</v>
      </c>
      <c r="D435" s="137" t="s">
        <v>77</v>
      </c>
      <c r="E435" s="52">
        <f>SUM(B:E!E258)</f>
        <v>0</v>
      </c>
      <c r="F435" s="52">
        <f>SUM(B:E!F258)</f>
        <v>0</v>
      </c>
      <c r="G435" s="52">
        <f>SUM(B:E!G258)</f>
        <v>0</v>
      </c>
      <c r="H435" s="52">
        <f>SUM(B:E!H258)</f>
        <v>0</v>
      </c>
      <c r="I435" s="52">
        <f>SUM(B:E!I258)</f>
        <v>0</v>
      </c>
      <c r="J435" s="52">
        <f>H435+I435</f>
        <v>0</v>
      </c>
      <c r="K435" s="52">
        <f>SUM(B:E!K258)</f>
        <v>0</v>
      </c>
      <c r="L435" s="52">
        <f>SUM(B:E!L258)</f>
        <v>0</v>
      </c>
      <c r="M435" s="52">
        <f>K435+L435</f>
        <v>0</v>
      </c>
      <c r="N435" s="52">
        <f>SUM(B:E!N258)</f>
        <v>0</v>
      </c>
      <c r="O435" s="52">
        <f>M435+N435</f>
        <v>0</v>
      </c>
    </row>
    <row r="436" spans="1:15" s="57" customFormat="1" hidden="1">
      <c r="A436" s="50">
        <f t="shared" si="165"/>
        <v>3</v>
      </c>
      <c r="B436" s="153"/>
      <c r="C436" s="155" t="s">
        <v>145</v>
      </c>
      <c r="D436" s="137" t="s">
        <v>28</v>
      </c>
      <c r="E436" s="52">
        <f>SUM(B:E!E259)</f>
        <v>0</v>
      </c>
      <c r="F436" s="52">
        <f>SUM(B:E!F259)</f>
        <v>0</v>
      </c>
      <c r="G436" s="52">
        <f>SUM(B:E!G259)</f>
        <v>0</v>
      </c>
      <c r="H436" s="52">
        <f>SUM(B:E!H259)</f>
        <v>0</v>
      </c>
      <c r="I436" s="52">
        <f>SUM(B:E!I259)</f>
        <v>0</v>
      </c>
      <c r="J436" s="52">
        <f>H436+I436</f>
        <v>0</v>
      </c>
      <c r="K436" s="52">
        <f>SUM(B:E!K259)</f>
        <v>0</v>
      </c>
      <c r="L436" s="52">
        <f>SUM(B:E!L259)</f>
        <v>0</v>
      </c>
      <c r="M436" s="52">
        <f>K436+L436</f>
        <v>0</v>
      </c>
      <c r="N436" s="52">
        <f>SUM(B:E!N259)</f>
        <v>0</v>
      </c>
      <c r="O436" s="52">
        <f>M436+N436</f>
        <v>0</v>
      </c>
    </row>
    <row r="437" spans="1:15" s="57" customFormat="1" hidden="1">
      <c r="A437" s="50">
        <f t="shared" si="165"/>
        <v>3</v>
      </c>
      <c r="B437" s="145" t="s">
        <v>146</v>
      </c>
      <c r="C437" s="157" t="s">
        <v>147</v>
      </c>
      <c r="D437" s="56"/>
      <c r="E437" s="11">
        <f>SUBTOTAL(9,E438:E466)</f>
        <v>0</v>
      </c>
      <c r="F437" s="11">
        <f>SUBTOTAL(9,F438:F466)</f>
        <v>0</v>
      </c>
      <c r="G437" s="11">
        <f>SUBTOTAL(9,G438:G466)</f>
        <v>0</v>
      </c>
      <c r="H437" s="11">
        <f>SUBTOTAL(9,H438:H466)</f>
        <v>0</v>
      </c>
      <c r="I437" s="11">
        <f t="shared" ref="I437:N437" si="173">SUBTOTAL(9,I438:I466)</f>
        <v>0</v>
      </c>
      <c r="J437" s="11">
        <f t="shared" si="173"/>
        <v>0</v>
      </c>
      <c r="K437" s="11">
        <f t="shared" si="173"/>
        <v>0</v>
      </c>
      <c r="L437" s="11">
        <f t="shared" si="173"/>
        <v>0</v>
      </c>
      <c r="M437" s="11">
        <f t="shared" si="173"/>
        <v>0</v>
      </c>
      <c r="N437" s="11">
        <f t="shared" si="173"/>
        <v>0</v>
      </c>
      <c r="O437" s="11">
        <f>SUBTOTAL(9,O438:O466)</f>
        <v>0</v>
      </c>
    </row>
    <row r="438" spans="1:15" s="57" customFormat="1" hidden="1">
      <c r="A438" s="50">
        <f t="shared" si="165"/>
        <v>3</v>
      </c>
      <c r="B438" s="156"/>
      <c r="C438" s="158" t="s">
        <v>26</v>
      </c>
      <c r="D438" s="56"/>
      <c r="E438" s="11">
        <f>SUBTOTAL(9,E439:E457)</f>
        <v>0</v>
      </c>
      <c r="F438" s="11">
        <f t="shared" ref="F438:O438" si="174">SUBTOTAL(9,F439:F457)</f>
        <v>0</v>
      </c>
      <c r="G438" s="11">
        <f t="shared" si="174"/>
        <v>0</v>
      </c>
      <c r="H438" s="11">
        <f t="shared" si="174"/>
        <v>0</v>
      </c>
      <c r="I438" s="11">
        <f t="shared" si="174"/>
        <v>0</v>
      </c>
      <c r="J438" s="11">
        <f t="shared" si="174"/>
        <v>0</v>
      </c>
      <c r="K438" s="11">
        <f t="shared" si="174"/>
        <v>0</v>
      </c>
      <c r="L438" s="11">
        <f t="shared" si="174"/>
        <v>0</v>
      </c>
      <c r="M438" s="11">
        <f t="shared" si="174"/>
        <v>0</v>
      </c>
      <c r="N438" s="11">
        <f t="shared" si="174"/>
        <v>0</v>
      </c>
      <c r="O438" s="11">
        <f t="shared" si="174"/>
        <v>0</v>
      </c>
    </row>
    <row r="439" spans="1:15" s="57" customFormat="1" hidden="1">
      <c r="A439" s="50">
        <f t="shared" si="165"/>
        <v>3</v>
      </c>
      <c r="B439" s="150"/>
      <c r="C439" s="161" t="s">
        <v>770</v>
      </c>
      <c r="D439" s="56"/>
      <c r="E439" s="11">
        <f>SUBTOTAL(9,E440:E449)</f>
        <v>0</v>
      </c>
      <c r="F439" s="11">
        <f t="shared" ref="F439:O439" si="175">SUBTOTAL(9,F440:F449)</f>
        <v>0</v>
      </c>
      <c r="G439" s="11">
        <f t="shared" si="175"/>
        <v>0</v>
      </c>
      <c r="H439" s="11">
        <f t="shared" si="175"/>
        <v>0</v>
      </c>
      <c r="I439" s="11">
        <f t="shared" si="175"/>
        <v>0</v>
      </c>
      <c r="J439" s="11">
        <f t="shared" si="175"/>
        <v>0</v>
      </c>
      <c r="K439" s="11">
        <f t="shared" si="175"/>
        <v>0</v>
      </c>
      <c r="L439" s="11">
        <f t="shared" si="175"/>
        <v>0</v>
      </c>
      <c r="M439" s="11">
        <f t="shared" si="175"/>
        <v>0</v>
      </c>
      <c r="N439" s="11">
        <f t="shared" si="175"/>
        <v>0</v>
      </c>
      <c r="O439" s="11">
        <f t="shared" si="175"/>
        <v>0</v>
      </c>
    </row>
    <row r="440" spans="1:15" s="57" customFormat="1" ht="25.5" hidden="1">
      <c r="A440" s="50">
        <f t="shared" si="165"/>
        <v>3</v>
      </c>
      <c r="B440" s="150"/>
      <c r="C440" s="160" t="s">
        <v>771</v>
      </c>
      <c r="D440" s="58" t="s">
        <v>2</v>
      </c>
      <c r="E440" s="11">
        <f>SUBTOTAL(9,E441:E442)</f>
        <v>0</v>
      </c>
      <c r="F440" s="11">
        <f t="shared" ref="F440:O440" si="176">SUBTOTAL(9,F441:F442)</f>
        <v>0</v>
      </c>
      <c r="G440" s="11">
        <f t="shared" si="176"/>
        <v>0</v>
      </c>
      <c r="H440" s="11">
        <f t="shared" si="176"/>
        <v>0</v>
      </c>
      <c r="I440" s="11">
        <f t="shared" si="176"/>
        <v>0</v>
      </c>
      <c r="J440" s="11">
        <f t="shared" si="176"/>
        <v>0</v>
      </c>
      <c r="K440" s="11">
        <f t="shared" si="176"/>
        <v>0</v>
      </c>
      <c r="L440" s="11">
        <f t="shared" si="176"/>
        <v>0</v>
      </c>
      <c r="M440" s="11">
        <f t="shared" si="176"/>
        <v>0</v>
      </c>
      <c r="N440" s="11">
        <f t="shared" si="176"/>
        <v>0</v>
      </c>
      <c r="O440" s="11">
        <f t="shared" si="176"/>
        <v>0</v>
      </c>
    </row>
    <row r="441" spans="1:15" s="57" customFormat="1" ht="25.5" hidden="1">
      <c r="A441" s="50">
        <f t="shared" si="165"/>
        <v>3</v>
      </c>
      <c r="B441" s="150"/>
      <c r="C441" s="260" t="s">
        <v>772</v>
      </c>
      <c r="D441" s="58" t="s">
        <v>302</v>
      </c>
      <c r="E441" s="52">
        <f>SUM(B:E!E264)</f>
        <v>0</v>
      </c>
      <c r="F441" s="52">
        <f>SUM(B:E!F264)</f>
        <v>0</v>
      </c>
      <c r="G441" s="52">
        <f>SUM(B:E!G264)</f>
        <v>0</v>
      </c>
      <c r="H441" s="52">
        <f>SUM(B:E!H264)</f>
        <v>0</v>
      </c>
      <c r="I441" s="52">
        <f>SUM(B:E!I264)</f>
        <v>0</v>
      </c>
      <c r="J441" s="52">
        <f>H441+I441</f>
        <v>0</v>
      </c>
      <c r="K441" s="52">
        <f>SUM(B:E!K264)</f>
        <v>0</v>
      </c>
      <c r="L441" s="52">
        <f>SUM(B:E!L264)</f>
        <v>0</v>
      </c>
      <c r="M441" s="52">
        <f>K441+L441</f>
        <v>0</v>
      </c>
      <c r="N441" s="52">
        <f>SUM(B:E!N264)</f>
        <v>0</v>
      </c>
      <c r="O441" s="52">
        <f>M441+N441</f>
        <v>0</v>
      </c>
    </row>
    <row r="442" spans="1:15" s="57" customFormat="1" ht="25.5" hidden="1">
      <c r="A442" s="50">
        <f t="shared" si="165"/>
        <v>3</v>
      </c>
      <c r="B442" s="150"/>
      <c r="C442" s="260" t="s">
        <v>773</v>
      </c>
      <c r="D442" s="58" t="s">
        <v>304</v>
      </c>
      <c r="E442" s="52">
        <f>SUM(B:E!E265)</f>
        <v>0</v>
      </c>
      <c r="F442" s="52">
        <f>SUM(B:E!F265)</f>
        <v>0</v>
      </c>
      <c r="G442" s="52">
        <f>SUM(B:E!G265)</f>
        <v>0</v>
      </c>
      <c r="H442" s="52">
        <f>SUM(B:E!H265)</f>
        <v>0</v>
      </c>
      <c r="I442" s="52">
        <f>SUM(B:E!I265)</f>
        <v>0</v>
      </c>
      <c r="J442" s="52">
        <f>H442+I442</f>
        <v>0</v>
      </c>
      <c r="K442" s="52">
        <f>SUM(B:E!K265)</f>
        <v>0</v>
      </c>
      <c r="L442" s="52">
        <f>SUM(B:E!L265)</f>
        <v>0</v>
      </c>
      <c r="M442" s="52">
        <f>K442+L442</f>
        <v>0</v>
      </c>
      <c r="N442" s="52">
        <f>SUM(B:E!N265)</f>
        <v>0</v>
      </c>
      <c r="O442" s="52">
        <f>M442+N442</f>
        <v>0</v>
      </c>
    </row>
    <row r="443" spans="1:15" s="57" customFormat="1" hidden="1">
      <c r="A443" s="50">
        <f t="shared" si="165"/>
        <v>3</v>
      </c>
      <c r="B443" s="150"/>
      <c r="C443" s="258" t="s">
        <v>42</v>
      </c>
      <c r="D443" s="59" t="s">
        <v>3</v>
      </c>
      <c r="E443" s="52">
        <f>SUM(B:E!E266)</f>
        <v>0</v>
      </c>
      <c r="F443" s="52">
        <f>SUM(B:E!F266)</f>
        <v>0</v>
      </c>
      <c r="G443" s="52">
        <f>SUM(B:E!G266)</f>
        <v>0</v>
      </c>
      <c r="H443" s="52">
        <f>SUM(B:E!H266)</f>
        <v>0</v>
      </c>
      <c r="I443" s="52">
        <f>SUM(B:E!I266)</f>
        <v>0</v>
      </c>
      <c r="J443" s="52">
        <f>H443+I443</f>
        <v>0</v>
      </c>
      <c r="K443" s="52">
        <f>SUM(B:E!K266)</f>
        <v>0</v>
      </c>
      <c r="L443" s="52">
        <f>SUM(B:E!L266)</f>
        <v>0</v>
      </c>
      <c r="M443" s="52">
        <f>K443+L443</f>
        <v>0</v>
      </c>
      <c r="N443" s="52">
        <f>SUM(B:E!N266)</f>
        <v>0</v>
      </c>
      <c r="O443" s="52">
        <f>M443+N443</f>
        <v>0</v>
      </c>
    </row>
    <row r="444" spans="1:15" s="57" customFormat="1" hidden="1">
      <c r="A444" s="50">
        <f t="shared" si="165"/>
        <v>3</v>
      </c>
      <c r="B444" s="150"/>
      <c r="C444" s="259" t="s">
        <v>449</v>
      </c>
      <c r="D444" s="117" t="s">
        <v>446</v>
      </c>
      <c r="E444" s="11">
        <f>SUBTOTAL(9,E445:E448)</f>
        <v>0</v>
      </c>
      <c r="F444" s="11">
        <f>SUBTOTAL(9,F445:F448)</f>
        <v>0</v>
      </c>
      <c r="G444" s="11">
        <f>SUBTOTAL(9,G445:G448)</f>
        <v>0</v>
      </c>
      <c r="H444" s="11">
        <f>SUBTOTAL(9,H445:H448)</f>
        <v>0</v>
      </c>
      <c r="I444" s="11">
        <f t="shared" ref="I444:N444" si="177">SUBTOTAL(9,I445:I448)</f>
        <v>0</v>
      </c>
      <c r="J444" s="11">
        <f t="shared" si="177"/>
        <v>0</v>
      </c>
      <c r="K444" s="11">
        <f t="shared" si="177"/>
        <v>0</v>
      </c>
      <c r="L444" s="11">
        <f t="shared" si="177"/>
        <v>0</v>
      </c>
      <c r="M444" s="11">
        <f t="shared" si="177"/>
        <v>0</v>
      </c>
      <c r="N444" s="11">
        <f t="shared" si="177"/>
        <v>0</v>
      </c>
      <c r="O444" s="11">
        <f>SUBTOTAL(9,O445:O448)</f>
        <v>0</v>
      </c>
    </row>
    <row r="445" spans="1:15" s="57" customFormat="1" ht="25.5" hidden="1">
      <c r="A445" s="50">
        <f t="shared" ref="A445:A466" si="178">IF(MAX(E445:P445)=0,IF(MIN(E445:P445)=0,3,2),2)</f>
        <v>3</v>
      </c>
      <c r="B445" s="150"/>
      <c r="C445" s="260" t="s">
        <v>153</v>
      </c>
      <c r="D445" s="60" t="s">
        <v>37</v>
      </c>
      <c r="E445" s="52">
        <f>SUM(B:E!E268)</f>
        <v>0</v>
      </c>
      <c r="F445" s="52">
        <f>SUM(B:E!F268)</f>
        <v>0</v>
      </c>
      <c r="G445" s="52">
        <f>SUM(B:E!G268)</f>
        <v>0</v>
      </c>
      <c r="H445" s="52">
        <f>SUM(B:E!H268)</f>
        <v>0</v>
      </c>
      <c r="I445" s="52">
        <f>SUM(B:E!I268)</f>
        <v>0</v>
      </c>
      <c r="J445" s="52">
        <f t="shared" ref="J445:J457" si="179">H445+I445</f>
        <v>0</v>
      </c>
      <c r="K445" s="52">
        <f>SUM(B:E!K268)</f>
        <v>0</v>
      </c>
      <c r="L445" s="52">
        <f>SUM(B:E!L268)</f>
        <v>0</v>
      </c>
      <c r="M445" s="52">
        <f t="shared" ref="M445:M457" si="180">K445+L445</f>
        <v>0</v>
      </c>
      <c r="N445" s="52">
        <f>SUM(B:E!N268)</f>
        <v>0</v>
      </c>
      <c r="O445" s="52">
        <f t="shared" ref="O445:O457" si="181">M445+N445</f>
        <v>0</v>
      </c>
    </row>
    <row r="446" spans="1:15" s="57" customFormat="1" hidden="1">
      <c r="A446" s="50">
        <f t="shared" si="178"/>
        <v>3</v>
      </c>
      <c r="B446" s="150"/>
      <c r="C446" s="260" t="s">
        <v>155</v>
      </c>
      <c r="D446" s="60" t="s">
        <v>39</v>
      </c>
      <c r="E446" s="52">
        <f>SUM(B:E!E269)</f>
        <v>0</v>
      </c>
      <c r="F446" s="52">
        <f>SUM(B:E!F269)</f>
        <v>0</v>
      </c>
      <c r="G446" s="52">
        <f>SUM(B:E!G269)</f>
        <v>0</v>
      </c>
      <c r="H446" s="52">
        <f>SUM(B:E!H269)</f>
        <v>0</v>
      </c>
      <c r="I446" s="52">
        <f>SUM(B:E!I269)</f>
        <v>0</v>
      </c>
      <c r="J446" s="52">
        <f t="shared" si="179"/>
        <v>0</v>
      </c>
      <c r="K446" s="52">
        <f>SUM(B:E!K269)</f>
        <v>0</v>
      </c>
      <c r="L446" s="52">
        <f>SUM(B:E!L269)</f>
        <v>0</v>
      </c>
      <c r="M446" s="52">
        <f t="shared" si="180"/>
        <v>0</v>
      </c>
      <c r="N446" s="52">
        <f>SUM(B:E!N269)</f>
        <v>0</v>
      </c>
      <c r="O446" s="52">
        <f t="shared" si="181"/>
        <v>0</v>
      </c>
    </row>
    <row r="447" spans="1:15" s="57" customFormat="1" ht="25.5" hidden="1">
      <c r="A447" s="50">
        <f t="shared" si="178"/>
        <v>3</v>
      </c>
      <c r="B447" s="150"/>
      <c r="C447" s="260" t="s">
        <v>156</v>
      </c>
      <c r="D447" s="60" t="s">
        <v>40</v>
      </c>
      <c r="E447" s="52">
        <f>SUM(B:E!E270)</f>
        <v>0</v>
      </c>
      <c r="F447" s="52">
        <f>SUM(B:E!F270)</f>
        <v>0</v>
      </c>
      <c r="G447" s="52">
        <f>SUM(B:E!G270)</f>
        <v>0</v>
      </c>
      <c r="H447" s="52">
        <f>SUM(B:E!H270)</f>
        <v>0</v>
      </c>
      <c r="I447" s="52">
        <f>SUM(B:E!I270)</f>
        <v>0</v>
      </c>
      <c r="J447" s="52">
        <f t="shared" si="179"/>
        <v>0</v>
      </c>
      <c r="K447" s="52">
        <f>SUM(B:E!K270)</f>
        <v>0</v>
      </c>
      <c r="L447" s="52">
        <f>SUM(B:E!L270)</f>
        <v>0</v>
      </c>
      <c r="M447" s="52">
        <f t="shared" si="180"/>
        <v>0</v>
      </c>
      <c r="N447" s="52">
        <f>SUM(B:E!N270)</f>
        <v>0</v>
      </c>
      <c r="O447" s="52">
        <f t="shared" si="181"/>
        <v>0</v>
      </c>
    </row>
    <row r="448" spans="1:15" s="57" customFormat="1" ht="25.5" hidden="1">
      <c r="A448" s="50">
        <f t="shared" si="178"/>
        <v>3</v>
      </c>
      <c r="B448" s="150"/>
      <c r="C448" s="260" t="s">
        <v>157</v>
      </c>
      <c r="D448" s="60" t="s">
        <v>41</v>
      </c>
      <c r="E448" s="52">
        <f>SUM(B:E!E271)</f>
        <v>0</v>
      </c>
      <c r="F448" s="52">
        <f>SUM(B:E!F271)</f>
        <v>0</v>
      </c>
      <c r="G448" s="52">
        <f>SUM(B:E!G271)</f>
        <v>0</v>
      </c>
      <c r="H448" s="52">
        <f>SUM(B:E!H271)</f>
        <v>0</v>
      </c>
      <c r="I448" s="52">
        <f>SUM(B:E!I271)</f>
        <v>0</v>
      </c>
      <c r="J448" s="52">
        <f t="shared" si="179"/>
        <v>0</v>
      </c>
      <c r="K448" s="52">
        <f>SUM(B:E!K271)</f>
        <v>0</v>
      </c>
      <c r="L448" s="52">
        <f>SUM(B:E!L271)</f>
        <v>0</v>
      </c>
      <c r="M448" s="52">
        <f t="shared" si="180"/>
        <v>0</v>
      </c>
      <c r="N448" s="52">
        <f>SUM(B:E!N271)</f>
        <v>0</v>
      </c>
      <c r="O448" s="52">
        <f t="shared" si="181"/>
        <v>0</v>
      </c>
    </row>
    <row r="449" spans="1:15" s="57" customFormat="1" hidden="1">
      <c r="A449" s="50">
        <f t="shared" si="178"/>
        <v>3</v>
      </c>
      <c r="B449" s="150"/>
      <c r="C449" s="160" t="s">
        <v>158</v>
      </c>
      <c r="D449" s="60" t="s">
        <v>4</v>
      </c>
      <c r="E449" s="52">
        <f>SUM(B:E!E272)</f>
        <v>0</v>
      </c>
      <c r="F449" s="52">
        <f>SUM(B:E!F272)</f>
        <v>0</v>
      </c>
      <c r="G449" s="52">
        <f>SUM(B:E!G272)</f>
        <v>0</v>
      </c>
      <c r="H449" s="52">
        <f>SUM(B:E!H272)</f>
        <v>0</v>
      </c>
      <c r="I449" s="52">
        <f>SUM(B:E!I272)</f>
        <v>0</v>
      </c>
      <c r="J449" s="52">
        <f t="shared" si="179"/>
        <v>0</v>
      </c>
      <c r="K449" s="52">
        <f>SUM(B:E!K272)</f>
        <v>0</v>
      </c>
      <c r="L449" s="52">
        <f>SUM(B:E!L272)</f>
        <v>0</v>
      </c>
      <c r="M449" s="52">
        <f t="shared" si="180"/>
        <v>0</v>
      </c>
      <c r="N449" s="52">
        <f>SUM(B:E!N272)</f>
        <v>0</v>
      </c>
      <c r="O449" s="52">
        <f t="shared" si="181"/>
        <v>0</v>
      </c>
    </row>
    <row r="450" spans="1:15" s="57" customFormat="1" hidden="1">
      <c r="A450" s="50">
        <f t="shared" si="178"/>
        <v>3</v>
      </c>
      <c r="B450" s="150"/>
      <c r="C450" s="159" t="s">
        <v>19</v>
      </c>
      <c r="D450" s="59" t="s">
        <v>5</v>
      </c>
      <c r="E450" s="52">
        <f>SUM(B:E!E273)</f>
        <v>0</v>
      </c>
      <c r="F450" s="52">
        <f>SUM(B:E!F273)</f>
        <v>0</v>
      </c>
      <c r="G450" s="52">
        <f>SUM(B:E!G273)</f>
        <v>0</v>
      </c>
      <c r="H450" s="52">
        <f>SUM(B:E!H273)</f>
        <v>0</v>
      </c>
      <c r="I450" s="52">
        <f>SUM(B:E!I273)</f>
        <v>0</v>
      </c>
      <c r="J450" s="52">
        <f t="shared" si="179"/>
        <v>0</v>
      </c>
      <c r="K450" s="52">
        <f>SUM(B:E!K273)</f>
        <v>0</v>
      </c>
      <c r="L450" s="52">
        <f>SUM(B:E!L273)</f>
        <v>0</v>
      </c>
      <c r="M450" s="52">
        <f t="shared" si="180"/>
        <v>0</v>
      </c>
      <c r="N450" s="52">
        <f>SUM(B:E!N273)</f>
        <v>0</v>
      </c>
      <c r="O450" s="52">
        <f t="shared" si="181"/>
        <v>0</v>
      </c>
    </row>
    <row r="451" spans="1:15" hidden="1">
      <c r="A451" s="50">
        <f t="shared" si="178"/>
        <v>3</v>
      </c>
      <c r="B451" s="150"/>
      <c r="C451" s="162" t="s">
        <v>450</v>
      </c>
      <c r="D451" s="118" t="s">
        <v>173</v>
      </c>
      <c r="E451" s="52">
        <f>SUM(B:E!E274)</f>
        <v>0</v>
      </c>
      <c r="F451" s="52">
        <f>SUM(B:E!F274)</f>
        <v>0</v>
      </c>
      <c r="G451" s="52">
        <f>SUM(B:E!G274)</f>
        <v>0</v>
      </c>
      <c r="H451" s="52">
        <f>SUM(B:E!H274)</f>
        <v>0</v>
      </c>
      <c r="I451" s="52">
        <f>SUM(B:E!I274)</f>
        <v>0</v>
      </c>
      <c r="J451" s="52">
        <f t="shared" si="179"/>
        <v>0</v>
      </c>
      <c r="K451" s="52">
        <f>SUM(B:E!K274)</f>
        <v>0</v>
      </c>
      <c r="L451" s="52">
        <f>SUM(B:E!L274)</f>
        <v>0</v>
      </c>
      <c r="M451" s="52">
        <f t="shared" si="180"/>
        <v>0</v>
      </c>
      <c r="N451" s="52">
        <f>SUM(B:E!N274)</f>
        <v>0</v>
      </c>
      <c r="O451" s="52">
        <f t="shared" si="181"/>
        <v>0</v>
      </c>
    </row>
    <row r="452" spans="1:15" hidden="1">
      <c r="A452" s="50">
        <f t="shared" si="178"/>
        <v>3</v>
      </c>
      <c r="B452" s="153"/>
      <c r="C452" s="163" t="s">
        <v>29</v>
      </c>
      <c r="D452" s="136" t="s">
        <v>6</v>
      </c>
      <c r="E452" s="52">
        <f>SUM(B:E!E275)</f>
        <v>0</v>
      </c>
      <c r="F452" s="52">
        <f>SUM(B:E!F275)</f>
        <v>0</v>
      </c>
      <c r="G452" s="52">
        <f>SUM(B:E!G275)</f>
        <v>0</v>
      </c>
      <c r="H452" s="52">
        <f>SUM(B:E!H275)</f>
        <v>0</v>
      </c>
      <c r="I452" s="52">
        <f>SUM(B:E!I275)</f>
        <v>0</v>
      </c>
      <c r="J452" s="52">
        <f t="shared" si="179"/>
        <v>0</v>
      </c>
      <c r="K452" s="52">
        <f>SUM(B:E!K275)</f>
        <v>0</v>
      </c>
      <c r="L452" s="52">
        <f>SUM(B:E!L275)</f>
        <v>0</v>
      </c>
      <c r="M452" s="52">
        <f t="shared" si="180"/>
        <v>0</v>
      </c>
      <c r="N452" s="52">
        <f>SUM(B:E!N275)</f>
        <v>0</v>
      </c>
      <c r="O452" s="52">
        <f t="shared" si="181"/>
        <v>0</v>
      </c>
    </row>
    <row r="453" spans="1:15" s="57" customFormat="1" hidden="1">
      <c r="A453" s="50">
        <f t="shared" si="178"/>
        <v>3</v>
      </c>
      <c r="B453" s="153"/>
      <c r="C453" s="163" t="s">
        <v>21</v>
      </c>
      <c r="D453" s="137" t="s">
        <v>8</v>
      </c>
      <c r="E453" s="52">
        <f>SUM(B:E!E276)</f>
        <v>0</v>
      </c>
      <c r="F453" s="52">
        <f>SUM(B:E!F276)</f>
        <v>0</v>
      </c>
      <c r="G453" s="52">
        <f>SUM(B:E!G276)</f>
        <v>0</v>
      </c>
      <c r="H453" s="52">
        <f>SUM(B:E!H276)</f>
        <v>0</v>
      </c>
      <c r="I453" s="52">
        <f>SUM(B:E!I276)</f>
        <v>0</v>
      </c>
      <c r="J453" s="52">
        <f>H453+I453</f>
        <v>0</v>
      </c>
      <c r="K453" s="52">
        <f>SUM(B:E!K276)</f>
        <v>0</v>
      </c>
      <c r="L453" s="52">
        <f>SUM(B:E!L276)</f>
        <v>0</v>
      </c>
      <c r="M453" s="52">
        <f>K453+L453</f>
        <v>0</v>
      </c>
      <c r="N453" s="52">
        <f>SUM(B:E!N276)</f>
        <v>0</v>
      </c>
      <c r="O453" s="52">
        <f t="shared" si="181"/>
        <v>0</v>
      </c>
    </row>
    <row r="454" spans="1:15" hidden="1">
      <c r="A454" s="50">
        <f t="shared" si="178"/>
        <v>3</v>
      </c>
      <c r="B454" s="153"/>
      <c r="C454" s="163" t="s">
        <v>526</v>
      </c>
      <c r="D454" s="137" t="s">
        <v>31</v>
      </c>
      <c r="E454" s="52">
        <f>SUM(B:E!E277)</f>
        <v>0</v>
      </c>
      <c r="F454" s="52">
        <f>SUM(B:E!F277)</f>
        <v>0</v>
      </c>
      <c r="G454" s="52">
        <f>SUM(B:E!G277)</f>
        <v>0</v>
      </c>
      <c r="H454" s="52">
        <f>SUM(B:E!H277)</f>
        <v>0</v>
      </c>
      <c r="I454" s="52">
        <f>SUM(B:E!I277)</f>
        <v>0</v>
      </c>
      <c r="J454" s="52">
        <f t="shared" si="179"/>
        <v>0</v>
      </c>
      <c r="K454" s="52">
        <f>SUM(B:E!K277)</f>
        <v>0</v>
      </c>
      <c r="L454" s="52">
        <f>SUM(B:E!L277)</f>
        <v>0</v>
      </c>
      <c r="M454" s="52">
        <f t="shared" si="180"/>
        <v>0</v>
      </c>
      <c r="N454" s="52">
        <f>SUM(B:E!N277)</f>
        <v>0</v>
      </c>
      <c r="O454" s="52">
        <f t="shared" si="181"/>
        <v>0</v>
      </c>
    </row>
    <row r="455" spans="1:15" hidden="1">
      <c r="A455" s="50">
        <f t="shared" si="178"/>
        <v>3</v>
      </c>
      <c r="B455" s="153"/>
      <c r="C455" s="163" t="s">
        <v>558</v>
      </c>
      <c r="D455" s="137" t="s">
        <v>559</v>
      </c>
      <c r="E455" s="52">
        <f>SUM(B:E!E278)</f>
        <v>0</v>
      </c>
      <c r="F455" s="52">
        <f>SUM(B:E!F278)</f>
        <v>0</v>
      </c>
      <c r="G455" s="52">
        <f>SUM(B:E!G278)</f>
        <v>0</v>
      </c>
      <c r="H455" s="52">
        <f>SUM(B:E!H278)</f>
        <v>0</v>
      </c>
      <c r="I455" s="52">
        <f>SUM(B:E!I278)</f>
        <v>0</v>
      </c>
      <c r="J455" s="52">
        <f t="shared" si="179"/>
        <v>0</v>
      </c>
      <c r="K455" s="52">
        <f>SUM(B:E!K278)</f>
        <v>0</v>
      </c>
      <c r="L455" s="52">
        <f>SUM(B:E!L278)</f>
        <v>0</v>
      </c>
      <c r="M455" s="52">
        <f t="shared" si="180"/>
        <v>0</v>
      </c>
      <c r="N455" s="52">
        <f>SUM(B:E!N278)</f>
        <v>0</v>
      </c>
      <c r="O455" s="52">
        <f t="shared" si="181"/>
        <v>0</v>
      </c>
    </row>
    <row r="456" spans="1:15" ht="25.5" hidden="1">
      <c r="A456" s="50">
        <f t="shared" si="178"/>
        <v>3</v>
      </c>
      <c r="B456" s="153"/>
      <c r="C456" s="163" t="s">
        <v>528</v>
      </c>
      <c r="D456" s="136" t="s">
        <v>9</v>
      </c>
      <c r="E456" s="52">
        <f>SUM(B:E!E279)</f>
        <v>0</v>
      </c>
      <c r="F456" s="52">
        <f>SUM(B:E!F279)</f>
        <v>0</v>
      </c>
      <c r="G456" s="52">
        <f>SUM(B:E!G279)</f>
        <v>0</v>
      </c>
      <c r="H456" s="52">
        <f>SUM(B:E!H279)</f>
        <v>0</v>
      </c>
      <c r="I456" s="52">
        <f>SUM(B:E!I279)</f>
        <v>0</v>
      </c>
      <c r="J456" s="52">
        <f t="shared" si="179"/>
        <v>0</v>
      </c>
      <c r="K456" s="52">
        <f>SUM(B:E!K279)</f>
        <v>0</v>
      </c>
      <c r="L456" s="52">
        <f>SUM(B:E!L279)</f>
        <v>0</v>
      </c>
      <c r="M456" s="52">
        <f t="shared" si="180"/>
        <v>0</v>
      </c>
      <c r="N456" s="52">
        <f>SUM(B:E!N279)</f>
        <v>0</v>
      </c>
      <c r="O456" s="52">
        <f t="shared" si="181"/>
        <v>0</v>
      </c>
    </row>
    <row r="457" spans="1:15" ht="25.5" hidden="1">
      <c r="A457" s="50">
        <f t="shared" si="178"/>
        <v>3</v>
      </c>
      <c r="B457" s="153"/>
      <c r="C457" s="163" t="s">
        <v>30</v>
      </c>
      <c r="D457" s="136" t="s">
        <v>10</v>
      </c>
      <c r="E457" s="52">
        <f>SUM(B:E!E280)</f>
        <v>0</v>
      </c>
      <c r="F457" s="52">
        <f>SUM(B:E!F280)</f>
        <v>0</v>
      </c>
      <c r="G457" s="52">
        <f>SUM(B:E!G280)</f>
        <v>0</v>
      </c>
      <c r="H457" s="52">
        <f>SUM(B:E!H280)</f>
        <v>0</v>
      </c>
      <c r="I457" s="52">
        <f>SUM(B:E!I280)</f>
        <v>0</v>
      </c>
      <c r="J457" s="52">
        <f t="shared" si="179"/>
        <v>0</v>
      </c>
      <c r="K457" s="52">
        <f>SUM(B:E!K280)</f>
        <v>0</v>
      </c>
      <c r="L457" s="52">
        <f>SUM(B:E!L280)</f>
        <v>0</v>
      </c>
      <c r="M457" s="52">
        <f t="shared" si="180"/>
        <v>0</v>
      </c>
      <c r="N457" s="52">
        <f>SUM(B:E!N280)</f>
        <v>0</v>
      </c>
      <c r="O457" s="52">
        <f t="shared" si="181"/>
        <v>0</v>
      </c>
    </row>
    <row r="458" spans="1:15" hidden="1">
      <c r="A458" s="50">
        <f t="shared" si="178"/>
        <v>3</v>
      </c>
      <c r="B458" s="153"/>
      <c r="C458" s="165" t="s">
        <v>451</v>
      </c>
      <c r="D458" s="138" t="s">
        <v>93</v>
      </c>
      <c r="E458" s="11">
        <f>SUBTOTAL(9,E459:E460)</f>
        <v>0</v>
      </c>
      <c r="F458" s="11">
        <f>SUBTOTAL(9,F459:F460)</f>
        <v>0</v>
      </c>
      <c r="G458" s="11">
        <f>SUBTOTAL(9,G459:G460)</f>
        <v>0</v>
      </c>
      <c r="H458" s="11">
        <f>SUBTOTAL(9,H459:H460)</f>
        <v>0</v>
      </c>
      <c r="I458" s="11">
        <f t="shared" ref="I458:N458" si="182">SUBTOTAL(9,I459:I460)</f>
        <v>0</v>
      </c>
      <c r="J458" s="11">
        <f t="shared" si="182"/>
        <v>0</v>
      </c>
      <c r="K458" s="11">
        <f t="shared" si="182"/>
        <v>0</v>
      </c>
      <c r="L458" s="11">
        <f t="shared" si="182"/>
        <v>0</v>
      </c>
      <c r="M458" s="11">
        <f t="shared" si="182"/>
        <v>0</v>
      </c>
      <c r="N458" s="11">
        <f t="shared" si="182"/>
        <v>0</v>
      </c>
      <c r="O458" s="11">
        <f>SUBTOTAL(9,O459:O460)</f>
        <v>0</v>
      </c>
    </row>
    <row r="459" spans="1:15" hidden="1">
      <c r="A459" s="50">
        <f t="shared" si="178"/>
        <v>3</v>
      </c>
      <c r="B459" s="153"/>
      <c r="C459" s="166" t="s">
        <v>452</v>
      </c>
      <c r="D459" s="138" t="s">
        <v>453</v>
      </c>
      <c r="E459" s="52">
        <f>SUM(B:E!E282)</f>
        <v>0</v>
      </c>
      <c r="F459" s="52">
        <f>SUM(B:E!F282)</f>
        <v>0</v>
      </c>
      <c r="G459" s="52">
        <f>SUM(B:E!G282)</f>
        <v>0</v>
      </c>
      <c r="H459" s="52">
        <f>SUM(B:E!H282)</f>
        <v>0</v>
      </c>
      <c r="I459" s="52">
        <f>SUM(B:E!I282)</f>
        <v>0</v>
      </c>
      <c r="J459" s="52">
        <f>H459+I459</f>
        <v>0</v>
      </c>
      <c r="K459" s="52">
        <f>SUM(B:E!K282)</f>
        <v>0</v>
      </c>
      <c r="L459" s="52">
        <f>SUM(B:E!L282)</f>
        <v>0</v>
      </c>
      <c r="M459" s="52">
        <f>K459+L459</f>
        <v>0</v>
      </c>
      <c r="N459" s="52">
        <f>SUM(B:E!N282)</f>
        <v>0</v>
      </c>
      <c r="O459" s="52">
        <f>M459+N459</f>
        <v>0</v>
      </c>
    </row>
    <row r="460" spans="1:15" hidden="1">
      <c r="A460" s="50">
        <f t="shared" si="178"/>
        <v>3</v>
      </c>
      <c r="B460" s="153"/>
      <c r="C460" s="166" t="s">
        <v>454</v>
      </c>
      <c r="D460" s="138" t="s">
        <v>455</v>
      </c>
      <c r="E460" s="52">
        <f>SUM(B:E!E283)</f>
        <v>0</v>
      </c>
      <c r="F460" s="52">
        <f>SUM(B:E!F283)</f>
        <v>0</v>
      </c>
      <c r="G460" s="52">
        <f>SUM(B:E!G283)</f>
        <v>0</v>
      </c>
      <c r="H460" s="52">
        <f>SUM(B:E!H283)</f>
        <v>0</v>
      </c>
      <c r="I460" s="52">
        <f>SUM(B:E!I283)</f>
        <v>0</v>
      </c>
      <c r="J460" s="52">
        <f>H460+I460</f>
        <v>0</v>
      </c>
      <c r="K460" s="52">
        <f>SUM(B:E!K283)</f>
        <v>0</v>
      </c>
      <c r="L460" s="52">
        <f>SUM(B:E!L283)</f>
        <v>0</v>
      </c>
      <c r="M460" s="52">
        <f>K460+L460</f>
        <v>0</v>
      </c>
      <c r="N460" s="52">
        <f>SUM(B:E!N283)</f>
        <v>0</v>
      </c>
      <c r="O460" s="52">
        <f>M460+N460</f>
        <v>0</v>
      </c>
    </row>
    <row r="461" spans="1:15" hidden="1">
      <c r="A461" s="50">
        <f t="shared" si="178"/>
        <v>3</v>
      </c>
      <c r="B461" s="156"/>
      <c r="C461" s="158" t="s">
        <v>32</v>
      </c>
      <c r="D461" s="136"/>
      <c r="E461" s="11">
        <f>SUBTOTAL(9,E462:E466)</f>
        <v>0</v>
      </c>
      <c r="F461" s="11">
        <f>SUBTOTAL(9,F462:F466)</f>
        <v>0</v>
      </c>
      <c r="G461" s="11">
        <f>SUBTOTAL(9,G462:G466)</f>
        <v>0</v>
      </c>
      <c r="H461" s="11">
        <f>SUBTOTAL(9,H462:H466)</f>
        <v>0</v>
      </c>
      <c r="I461" s="11">
        <f t="shared" ref="I461:N461" si="183">SUBTOTAL(9,I462:I466)</f>
        <v>0</v>
      </c>
      <c r="J461" s="11">
        <f t="shared" si="183"/>
        <v>0</v>
      </c>
      <c r="K461" s="11">
        <f t="shared" si="183"/>
        <v>0</v>
      </c>
      <c r="L461" s="11">
        <f t="shared" si="183"/>
        <v>0</v>
      </c>
      <c r="M461" s="11">
        <f t="shared" si="183"/>
        <v>0</v>
      </c>
      <c r="N461" s="11">
        <f t="shared" si="183"/>
        <v>0</v>
      </c>
      <c r="O461" s="11">
        <f>SUBTOTAL(9,O462:O466)</f>
        <v>0</v>
      </c>
    </row>
    <row r="462" spans="1:15" hidden="1">
      <c r="A462" s="50">
        <f t="shared" si="178"/>
        <v>3</v>
      </c>
      <c r="B462" s="153"/>
      <c r="C462" s="163" t="s">
        <v>70</v>
      </c>
      <c r="D462" s="137" t="s">
        <v>71</v>
      </c>
      <c r="E462" s="52">
        <f>SUM(B:E!E285)</f>
        <v>0</v>
      </c>
      <c r="F462" s="52">
        <f>SUM(B:E!F285)</f>
        <v>0</v>
      </c>
      <c r="G462" s="52">
        <f>SUM(B:E!G285)</f>
        <v>0</v>
      </c>
      <c r="H462" s="52">
        <f>SUM(B:E!H285)</f>
        <v>0</v>
      </c>
      <c r="I462" s="52">
        <f>SUM(B:E!I285)</f>
        <v>0</v>
      </c>
      <c r="J462" s="52">
        <f>H462+I462</f>
        <v>0</v>
      </c>
      <c r="K462" s="52">
        <f>SUM(B:E!K285)</f>
        <v>0</v>
      </c>
      <c r="L462" s="52">
        <f>SUM(B:E!L285)</f>
        <v>0</v>
      </c>
      <c r="M462" s="52">
        <f>K462+L462</f>
        <v>0</v>
      </c>
      <c r="N462" s="52">
        <f>SUM(B:E!N285)</f>
        <v>0</v>
      </c>
      <c r="O462" s="52">
        <f>M462+N462</f>
        <v>0</v>
      </c>
    </row>
    <row r="463" spans="1:15" hidden="1">
      <c r="A463" s="50">
        <f t="shared" si="178"/>
        <v>3</v>
      </c>
      <c r="B463" s="153"/>
      <c r="C463" s="163" t="s">
        <v>72</v>
      </c>
      <c r="D463" s="137" t="s">
        <v>73</v>
      </c>
      <c r="E463" s="52">
        <f>SUM(B:E!E286)</f>
        <v>0</v>
      </c>
      <c r="F463" s="52">
        <f>SUM(B:E!F286)</f>
        <v>0</v>
      </c>
      <c r="G463" s="52">
        <f>SUM(B:E!G286)</f>
        <v>0</v>
      </c>
      <c r="H463" s="52">
        <f>SUM(B:E!H286)</f>
        <v>0</v>
      </c>
      <c r="I463" s="52">
        <f>SUM(B:E!I286)</f>
        <v>0</v>
      </c>
      <c r="J463" s="52">
        <f>H463+I463</f>
        <v>0</v>
      </c>
      <c r="K463" s="52">
        <f>SUM(B:E!K286)</f>
        <v>0</v>
      </c>
      <c r="L463" s="52">
        <f>SUM(B:E!L286)</f>
        <v>0</v>
      </c>
      <c r="M463" s="52">
        <f>K463+L463</f>
        <v>0</v>
      </c>
      <c r="N463" s="52">
        <f>SUM(B:E!N286)</f>
        <v>0</v>
      </c>
      <c r="O463" s="52">
        <f>M463+N463</f>
        <v>0</v>
      </c>
    </row>
    <row r="464" spans="1:15" hidden="1">
      <c r="A464" s="50">
        <f t="shared" si="178"/>
        <v>3</v>
      </c>
      <c r="B464" s="153"/>
      <c r="C464" s="163" t="s">
        <v>74</v>
      </c>
      <c r="D464" s="137" t="s">
        <v>75</v>
      </c>
      <c r="E464" s="52">
        <f>SUM(B:E!E287)</f>
        <v>0</v>
      </c>
      <c r="F464" s="52">
        <f>SUM(B:E!F287)</f>
        <v>0</v>
      </c>
      <c r="G464" s="52">
        <f>SUM(B:E!G287)</f>
        <v>0</v>
      </c>
      <c r="H464" s="52">
        <f>SUM(B:E!H287)</f>
        <v>0</v>
      </c>
      <c r="I464" s="52">
        <f>SUM(B:E!I287)</f>
        <v>0</v>
      </c>
      <c r="J464" s="52">
        <f>H464+I464</f>
        <v>0</v>
      </c>
      <c r="K464" s="52">
        <f>SUM(B:E!K287)</f>
        <v>0</v>
      </c>
      <c r="L464" s="52">
        <f>SUM(B:E!L287)</f>
        <v>0</v>
      </c>
      <c r="M464" s="52">
        <f>K464+L464</f>
        <v>0</v>
      </c>
      <c r="N464" s="52">
        <f>SUM(B:E!N287)</f>
        <v>0</v>
      </c>
      <c r="O464" s="52">
        <f>M464+N464</f>
        <v>0</v>
      </c>
    </row>
    <row r="465" spans="1:15" hidden="1">
      <c r="A465" s="50">
        <f t="shared" si="178"/>
        <v>3</v>
      </c>
      <c r="B465" s="153"/>
      <c r="C465" s="163" t="s">
        <v>76</v>
      </c>
      <c r="D465" s="137" t="s">
        <v>77</v>
      </c>
      <c r="E465" s="52">
        <f>SUM(B:E!E288)</f>
        <v>0</v>
      </c>
      <c r="F465" s="52">
        <f>SUM(B:E!F288)</f>
        <v>0</v>
      </c>
      <c r="G465" s="52">
        <f>SUM(B:E!G288)</f>
        <v>0</v>
      </c>
      <c r="H465" s="52">
        <f>SUM(B:E!H288)</f>
        <v>0</v>
      </c>
      <c r="I465" s="52">
        <f>SUM(B:E!I288)</f>
        <v>0</v>
      </c>
      <c r="J465" s="52">
        <f>H465+I465</f>
        <v>0</v>
      </c>
      <c r="K465" s="52">
        <f>SUM(B:E!K288)</f>
        <v>0</v>
      </c>
      <c r="L465" s="52">
        <f>SUM(B:E!L288)</f>
        <v>0</v>
      </c>
      <c r="M465" s="52">
        <f>K465+L465</f>
        <v>0</v>
      </c>
      <c r="N465" s="52">
        <f>SUM(B:E!N288)</f>
        <v>0</v>
      </c>
      <c r="O465" s="52">
        <f>M465+N465</f>
        <v>0</v>
      </c>
    </row>
    <row r="466" spans="1:15" hidden="1">
      <c r="A466" s="50">
        <f t="shared" si="178"/>
        <v>3</v>
      </c>
      <c r="B466" s="153"/>
      <c r="C466" s="163" t="s">
        <v>12</v>
      </c>
      <c r="D466" s="137" t="s">
        <v>28</v>
      </c>
      <c r="E466" s="52">
        <f>SUM(B:E!E289)</f>
        <v>0</v>
      </c>
      <c r="F466" s="52">
        <f>SUM(B:E!F289)</f>
        <v>0</v>
      </c>
      <c r="G466" s="52">
        <f>SUM(B:E!G289)</f>
        <v>0</v>
      </c>
      <c r="H466" s="52">
        <f>SUM(B:E!H289)</f>
        <v>0</v>
      </c>
      <c r="I466" s="52">
        <f>SUM(B:E!I289)</f>
        <v>0</v>
      </c>
      <c r="J466" s="52">
        <f>H466+I466</f>
        <v>0</v>
      </c>
      <c r="K466" s="52">
        <f>SUM(B:E!K289)</f>
        <v>0</v>
      </c>
      <c r="L466" s="52">
        <f>SUM(B:E!L289)</f>
        <v>0</v>
      </c>
      <c r="M466" s="52">
        <f>K466+L466</f>
        <v>0</v>
      </c>
      <c r="N466" s="52">
        <f>SUM(B:E!N289)</f>
        <v>0</v>
      </c>
      <c r="O466" s="52">
        <f>M466+N466</f>
        <v>0</v>
      </c>
    </row>
    <row r="467" spans="1:15" hidden="1">
      <c r="A467" s="77">
        <f>A468</f>
        <v>3</v>
      </c>
      <c r="B467" s="153"/>
      <c r="C467" s="155"/>
      <c r="D467" s="137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</row>
    <row r="468" spans="1:15" hidden="1">
      <c r="A468" s="105">
        <f>MIN(A469:A478)</f>
        <v>3</v>
      </c>
      <c r="B468" s="153"/>
      <c r="C468" s="157" t="s">
        <v>36</v>
      </c>
      <c r="D468" s="137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</row>
    <row r="469" spans="1:15" hidden="1">
      <c r="A469" s="50">
        <f t="shared" ref="A469:A478" si="184">IF(MAX(E469:P469)=0,IF(MIN(E469:P469)=0,3,2),2)</f>
        <v>3</v>
      </c>
      <c r="B469" s="153"/>
      <c r="C469" s="155" t="s">
        <v>78</v>
      </c>
      <c r="D469" s="137"/>
      <c r="E469" s="62">
        <f>E471+E477</f>
        <v>0</v>
      </c>
      <c r="F469" s="62">
        <f>F471+F477</f>
        <v>0</v>
      </c>
      <c r="G469" s="62">
        <f>G471+G477</f>
        <v>0</v>
      </c>
      <c r="H469" s="62">
        <f>H471+H477</f>
        <v>0</v>
      </c>
      <c r="I469" s="62">
        <f t="shared" ref="I469:N469" si="185">I471+I477</f>
        <v>0</v>
      </c>
      <c r="J469" s="62">
        <f t="shared" si="185"/>
        <v>0</v>
      </c>
      <c r="K469" s="62">
        <f t="shared" si="185"/>
        <v>0</v>
      </c>
      <c r="L469" s="62">
        <f t="shared" si="185"/>
        <v>0</v>
      </c>
      <c r="M469" s="62">
        <f t="shared" si="185"/>
        <v>0</v>
      </c>
      <c r="N469" s="62">
        <f t="shared" si="185"/>
        <v>0</v>
      </c>
      <c r="O469" s="62">
        <f>O471+O477</f>
        <v>0</v>
      </c>
    </row>
    <row r="470" spans="1:15" hidden="1">
      <c r="A470" s="50">
        <f t="shared" si="184"/>
        <v>3</v>
      </c>
      <c r="B470" s="153"/>
      <c r="C470" s="155" t="s">
        <v>79</v>
      </c>
      <c r="D470" s="137"/>
      <c r="E470" s="62">
        <f>E474+E478</f>
        <v>0</v>
      </c>
      <c r="F470" s="62">
        <f>F474+F478</f>
        <v>0</v>
      </c>
      <c r="G470" s="62">
        <f>G474+G478</f>
        <v>0</v>
      </c>
      <c r="H470" s="62">
        <f>H474+H478</f>
        <v>0</v>
      </c>
      <c r="I470" s="62">
        <f t="shared" ref="I470:N470" si="186">I474+I478</f>
        <v>0</v>
      </c>
      <c r="J470" s="62">
        <f t="shared" si="186"/>
        <v>0</v>
      </c>
      <c r="K470" s="62">
        <f t="shared" si="186"/>
        <v>0</v>
      </c>
      <c r="L470" s="62">
        <f t="shared" si="186"/>
        <v>0</v>
      </c>
      <c r="M470" s="62">
        <f t="shared" si="186"/>
        <v>0</v>
      </c>
      <c r="N470" s="62">
        <f t="shared" si="186"/>
        <v>0</v>
      </c>
      <c r="O470" s="62">
        <f>O474+O478</f>
        <v>0</v>
      </c>
    </row>
    <row r="471" spans="1:15" hidden="1">
      <c r="A471" s="50">
        <f t="shared" si="184"/>
        <v>3</v>
      </c>
      <c r="B471" s="153"/>
      <c r="C471" s="155" t="s">
        <v>34</v>
      </c>
      <c r="D471" s="137"/>
      <c r="E471" s="62">
        <f>SUM(E472:E473)</f>
        <v>0</v>
      </c>
      <c r="F471" s="62">
        <f>SUM(F472:F473)</f>
        <v>0</v>
      </c>
      <c r="G471" s="62">
        <f>SUM(G472:G473)</f>
        <v>0</v>
      </c>
      <c r="H471" s="62">
        <f>SUM(H472:H473)</f>
        <v>0</v>
      </c>
      <c r="I471" s="62">
        <f t="shared" ref="I471:N471" si="187">SUM(I472:I473)</f>
        <v>0</v>
      </c>
      <c r="J471" s="62">
        <f t="shared" si="187"/>
        <v>0</v>
      </c>
      <c r="K471" s="62">
        <f t="shared" si="187"/>
        <v>0</v>
      </c>
      <c r="L471" s="62">
        <f t="shared" si="187"/>
        <v>0</v>
      </c>
      <c r="M471" s="62">
        <f t="shared" si="187"/>
        <v>0</v>
      </c>
      <c r="N471" s="62">
        <f t="shared" si="187"/>
        <v>0</v>
      </c>
      <c r="O471" s="62">
        <f>SUM(O472:O473)</f>
        <v>0</v>
      </c>
    </row>
    <row r="472" spans="1:15" hidden="1">
      <c r="A472" s="50">
        <f t="shared" si="184"/>
        <v>3</v>
      </c>
      <c r="B472" s="153"/>
      <c r="C472" s="167" t="s">
        <v>80</v>
      </c>
      <c r="D472" s="137"/>
      <c r="E472" s="52">
        <f>SUM(B:E!E295)</f>
        <v>0</v>
      </c>
      <c r="F472" s="52">
        <f>SUM(B:E!F295)</f>
        <v>0</v>
      </c>
      <c r="G472" s="52">
        <f>SUM(B:E!G295)</f>
        <v>0</v>
      </c>
      <c r="H472" s="52">
        <f>SUM(B:E!H295)</f>
        <v>0</v>
      </c>
      <c r="I472" s="52">
        <f>SUM(B:E!I295)</f>
        <v>0</v>
      </c>
      <c r="J472" s="52">
        <f>H472+I472</f>
        <v>0</v>
      </c>
      <c r="K472" s="52">
        <f>SUM(B:E!K295)</f>
        <v>0</v>
      </c>
      <c r="L472" s="52">
        <f>SUM(B:E!L295)</f>
        <v>0</v>
      </c>
      <c r="M472" s="52">
        <f>K472+L472</f>
        <v>0</v>
      </c>
      <c r="N472" s="52">
        <f>SUM(B:E!N295)</f>
        <v>0</v>
      </c>
      <c r="O472" s="52">
        <f>M472+N472</f>
        <v>0</v>
      </c>
    </row>
    <row r="473" spans="1:15" hidden="1">
      <c r="A473" s="50">
        <f t="shared" si="184"/>
        <v>3</v>
      </c>
      <c r="B473" s="153"/>
      <c r="C473" s="167" t="s">
        <v>81</v>
      </c>
      <c r="D473" s="137"/>
      <c r="E473" s="52">
        <f>SUM(B:E!E296)</f>
        <v>0</v>
      </c>
      <c r="F473" s="52">
        <f>SUM(B:E!F296)</f>
        <v>0</v>
      </c>
      <c r="G473" s="52">
        <f>SUM(B:E!G296)</f>
        <v>0</v>
      </c>
      <c r="H473" s="52">
        <f>SUM(B:E!H296)</f>
        <v>0</v>
      </c>
      <c r="I473" s="52">
        <f>SUM(B:E!I296)</f>
        <v>0</v>
      </c>
      <c r="J473" s="52">
        <f>H473+I473</f>
        <v>0</v>
      </c>
      <c r="K473" s="52">
        <f>SUM(B:E!K296)</f>
        <v>0</v>
      </c>
      <c r="L473" s="52">
        <f>SUM(B:E!L296)</f>
        <v>0</v>
      </c>
      <c r="M473" s="52">
        <f>K473+L473</f>
        <v>0</v>
      </c>
      <c r="N473" s="52">
        <f>SUM(B:E!N296)</f>
        <v>0</v>
      </c>
      <c r="O473" s="52">
        <f>M473+N473</f>
        <v>0</v>
      </c>
    </row>
    <row r="474" spans="1:15" hidden="1">
      <c r="A474" s="50">
        <f t="shared" si="184"/>
        <v>3</v>
      </c>
      <c r="B474" s="153"/>
      <c r="C474" s="155" t="s">
        <v>35</v>
      </c>
      <c r="D474" s="137"/>
      <c r="E474" s="62">
        <f>SUM(E475:E476)</f>
        <v>0</v>
      </c>
      <c r="F474" s="62">
        <f>SUM(F475:F476)</f>
        <v>0</v>
      </c>
      <c r="G474" s="62">
        <f>SUM(G475:G476)</f>
        <v>0</v>
      </c>
      <c r="H474" s="62">
        <f>SUM(H475:H476)</f>
        <v>0</v>
      </c>
      <c r="I474" s="62">
        <f t="shared" ref="I474:N474" si="188">SUM(I475:I476)</f>
        <v>0</v>
      </c>
      <c r="J474" s="62">
        <f t="shared" si="188"/>
        <v>0</v>
      </c>
      <c r="K474" s="62">
        <f t="shared" si="188"/>
        <v>0</v>
      </c>
      <c r="L474" s="62">
        <f t="shared" si="188"/>
        <v>0</v>
      </c>
      <c r="M474" s="62">
        <f t="shared" si="188"/>
        <v>0</v>
      </c>
      <c r="N474" s="62">
        <f t="shared" si="188"/>
        <v>0</v>
      </c>
      <c r="O474" s="62">
        <f>SUM(O475:O476)</f>
        <v>0</v>
      </c>
    </row>
    <row r="475" spans="1:15" hidden="1">
      <c r="A475" s="50">
        <f t="shared" si="184"/>
        <v>3</v>
      </c>
      <c r="B475" s="153"/>
      <c r="C475" s="167" t="s">
        <v>84</v>
      </c>
      <c r="D475" s="137"/>
      <c r="E475" s="52">
        <f>SUM(B:E!E298)</f>
        <v>0</v>
      </c>
      <c r="F475" s="52">
        <f>SUM(B:E!F298)</f>
        <v>0</v>
      </c>
      <c r="G475" s="52">
        <f>SUM(B:E!G298)</f>
        <v>0</v>
      </c>
      <c r="H475" s="52">
        <f>SUM(B:E!H298)</f>
        <v>0</v>
      </c>
      <c r="I475" s="52">
        <f>SUM(B:E!I298)</f>
        <v>0</v>
      </c>
      <c r="J475" s="52">
        <f>H475+I475</f>
        <v>0</v>
      </c>
      <c r="K475" s="52">
        <f>SUM(B:E!K298)</f>
        <v>0</v>
      </c>
      <c r="L475" s="52">
        <f>SUM(B:E!L298)</f>
        <v>0</v>
      </c>
      <c r="M475" s="52">
        <f>K475+L475</f>
        <v>0</v>
      </c>
      <c r="N475" s="52">
        <f>SUM(B:E!N298)</f>
        <v>0</v>
      </c>
      <c r="O475" s="52">
        <f>M475+N475</f>
        <v>0</v>
      </c>
    </row>
    <row r="476" spans="1:15" hidden="1">
      <c r="A476" s="50">
        <f t="shared" si="184"/>
        <v>3</v>
      </c>
      <c r="B476" s="153"/>
      <c r="C476" s="167" t="s">
        <v>85</v>
      </c>
      <c r="D476" s="137"/>
      <c r="E476" s="52">
        <f>SUM(B:E!E299)</f>
        <v>0</v>
      </c>
      <c r="F476" s="52">
        <f>SUM(B:E!F299)</f>
        <v>0</v>
      </c>
      <c r="G476" s="52">
        <f>SUM(B:E!G299)</f>
        <v>0</v>
      </c>
      <c r="H476" s="52">
        <f>SUM(B:E!H299)</f>
        <v>0</v>
      </c>
      <c r="I476" s="52">
        <f>SUM(B:E!I299)</f>
        <v>0</v>
      </c>
      <c r="J476" s="52">
        <f>H476+I476</f>
        <v>0</v>
      </c>
      <c r="K476" s="52">
        <f>SUM(B:E!K299)</f>
        <v>0</v>
      </c>
      <c r="L476" s="52">
        <f>SUM(B:E!L299)</f>
        <v>0</v>
      </c>
      <c r="M476" s="52">
        <f>K476+L476</f>
        <v>0</v>
      </c>
      <c r="N476" s="52">
        <f>SUM(B:E!N299)</f>
        <v>0</v>
      </c>
      <c r="O476" s="52">
        <f>M476+N476</f>
        <v>0</v>
      </c>
    </row>
    <row r="477" spans="1:15" hidden="1">
      <c r="A477" s="50">
        <f t="shared" si="184"/>
        <v>3</v>
      </c>
      <c r="B477" s="153"/>
      <c r="C477" s="155" t="s">
        <v>763</v>
      </c>
      <c r="D477" s="137"/>
      <c r="E477" s="52">
        <f>SUM(B:E!E300)</f>
        <v>0</v>
      </c>
      <c r="F477" s="52">
        <f>SUM(B:E!F300)</f>
        <v>0</v>
      </c>
      <c r="G477" s="52">
        <f>SUM(B:E!G300)</f>
        <v>0</v>
      </c>
      <c r="H477" s="52">
        <f>SUM(B:E!H300)</f>
        <v>0</v>
      </c>
      <c r="I477" s="52">
        <f>SUM(B:E!I300)</f>
        <v>0</v>
      </c>
      <c r="J477" s="52">
        <f>H477+I477</f>
        <v>0</v>
      </c>
      <c r="K477" s="52">
        <f>SUM(B:E!K300)</f>
        <v>0</v>
      </c>
      <c r="L477" s="52">
        <f>SUM(B:E!L300)</f>
        <v>0</v>
      </c>
      <c r="M477" s="52">
        <f>K477+L477</f>
        <v>0</v>
      </c>
      <c r="N477" s="52">
        <f>SUM(B:E!N300)</f>
        <v>0</v>
      </c>
      <c r="O477" s="52">
        <f>M477+N477</f>
        <v>0</v>
      </c>
    </row>
    <row r="478" spans="1:15" hidden="1">
      <c r="A478" s="50">
        <f t="shared" si="184"/>
        <v>3</v>
      </c>
      <c r="B478" s="153"/>
      <c r="C478" s="155" t="s">
        <v>764</v>
      </c>
      <c r="D478" s="137"/>
      <c r="E478" s="52">
        <f>SUM(B:E!E301)</f>
        <v>0</v>
      </c>
      <c r="F478" s="52">
        <f>SUM(B:E!F301)</f>
        <v>0</v>
      </c>
      <c r="G478" s="52">
        <f>SUM(B:E!G301)</f>
        <v>0</v>
      </c>
      <c r="H478" s="52">
        <f>SUM(B:E!H301)</f>
        <v>0</v>
      </c>
      <c r="I478" s="52">
        <f>SUM(B:E!I301)</f>
        <v>0</v>
      </c>
      <c r="J478" s="52">
        <f>H478+I478</f>
        <v>0</v>
      </c>
      <c r="K478" s="52">
        <f>SUM(B:E!K301)</f>
        <v>0</v>
      </c>
      <c r="L478" s="52">
        <f>SUM(B:E!L301)</f>
        <v>0</v>
      </c>
      <c r="M478" s="52">
        <f>K478+L478</f>
        <v>0</v>
      </c>
      <c r="N478" s="52">
        <f>SUM(B:E!N301)</f>
        <v>0</v>
      </c>
      <c r="O478" s="52">
        <f>M478+N478</f>
        <v>0</v>
      </c>
    </row>
    <row r="479" spans="1:15">
      <c r="A479" s="77">
        <f>A480</f>
        <v>2</v>
      </c>
      <c r="B479" s="172"/>
      <c r="C479" s="156"/>
      <c r="D479" s="140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</row>
    <row r="480" spans="1:15" s="57" customFormat="1">
      <c r="A480" s="55">
        <f>IF(ROUND(MAX(E480:P480),0)=0,IF(ROUND(MIN(E480:P480),0)=0,3,2),2)</f>
        <v>2</v>
      </c>
      <c r="B480" s="172"/>
      <c r="C480" s="173" t="s">
        <v>48</v>
      </c>
      <c r="D480" s="140"/>
      <c r="E480" s="76">
        <f>E483+E547+E611+E675+E739</f>
        <v>19201</v>
      </c>
      <c r="F480" s="76">
        <f>F483+F547+F611+F675+F739</f>
        <v>17738</v>
      </c>
      <c r="G480" s="76">
        <f>G483+G547+G611+G675+G739</f>
        <v>22300</v>
      </c>
      <c r="H480" s="76">
        <f>H483+H547+H611+H675+H739</f>
        <v>22300</v>
      </c>
      <c r="I480" s="76">
        <f t="shared" ref="I480:N480" si="189">I483+I547+I611+I675+I739</f>
        <v>2600</v>
      </c>
      <c r="J480" s="76">
        <f t="shared" si="189"/>
        <v>24900</v>
      </c>
      <c r="K480" s="76">
        <f t="shared" si="189"/>
        <v>22300</v>
      </c>
      <c r="L480" s="76">
        <f t="shared" si="189"/>
        <v>0</v>
      </c>
      <c r="M480" s="76">
        <f t="shared" si="189"/>
        <v>22300</v>
      </c>
      <c r="N480" s="76">
        <f t="shared" si="189"/>
        <v>0</v>
      </c>
      <c r="O480" s="76">
        <f>O483+O547+O611+O675+O739</f>
        <v>22300</v>
      </c>
    </row>
    <row r="481" spans="1:15" s="57" customFormat="1" hidden="1">
      <c r="A481" s="77">
        <f>A482</f>
        <v>3</v>
      </c>
      <c r="B481" s="172"/>
      <c r="C481" s="156"/>
      <c r="D481" s="140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</row>
    <row r="482" spans="1:15" s="57" customFormat="1" hidden="1">
      <c r="A482" s="105">
        <f>MIN(A483:A544)</f>
        <v>3</v>
      </c>
      <c r="B482" s="172"/>
      <c r="C482" s="174" t="s">
        <v>49</v>
      </c>
      <c r="D482" s="140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</row>
    <row r="483" spans="1:15" s="57" customFormat="1" hidden="1">
      <c r="A483" s="50">
        <f t="shared" ref="A483:A514" si="190">IF(MAX(E483:P483)=0,IF(MIN(E483:P483)=0,3,2),2)</f>
        <v>3</v>
      </c>
      <c r="B483" s="145"/>
      <c r="C483" s="146" t="s">
        <v>25</v>
      </c>
      <c r="D483" s="56"/>
      <c r="E483" s="11">
        <f>SUBTOTAL(9,E484:E536)</f>
        <v>0</v>
      </c>
      <c r="F483" s="11">
        <f>SUBTOTAL(9,F484:F536)</f>
        <v>0</v>
      </c>
      <c r="G483" s="11">
        <f>SUBTOTAL(9,G484:G536)</f>
        <v>0</v>
      </c>
      <c r="H483" s="11">
        <f>SUBTOTAL(9,H484:H536)</f>
        <v>0</v>
      </c>
      <c r="I483" s="11">
        <f t="shared" ref="I483:N483" si="191">SUBTOTAL(9,I484:I536)</f>
        <v>0</v>
      </c>
      <c r="J483" s="11">
        <f t="shared" si="191"/>
        <v>0</v>
      </c>
      <c r="K483" s="11">
        <f t="shared" si="191"/>
        <v>0</v>
      </c>
      <c r="L483" s="11">
        <f t="shared" si="191"/>
        <v>0</v>
      </c>
      <c r="M483" s="11">
        <f t="shared" si="191"/>
        <v>0</v>
      </c>
      <c r="N483" s="11">
        <f t="shared" si="191"/>
        <v>0</v>
      </c>
      <c r="O483" s="11">
        <f>SUBTOTAL(9,O484:O536)</f>
        <v>0</v>
      </c>
    </row>
    <row r="484" spans="1:15" s="57" customFormat="1" hidden="1">
      <c r="A484" s="50">
        <f t="shared" si="190"/>
        <v>3</v>
      </c>
      <c r="B484" s="145" t="s">
        <v>14</v>
      </c>
      <c r="C484" s="146" t="s">
        <v>125</v>
      </c>
      <c r="D484" s="56"/>
      <c r="E484" s="11">
        <f>SUBTOTAL(9,E485:E506)</f>
        <v>0</v>
      </c>
      <c r="F484" s="11">
        <f>SUBTOTAL(9,F485:F506)</f>
        <v>0</v>
      </c>
      <c r="G484" s="11">
        <f>SUBTOTAL(9,G485:G506)</f>
        <v>0</v>
      </c>
      <c r="H484" s="11">
        <f>SUBTOTAL(9,H485:H506)</f>
        <v>0</v>
      </c>
      <c r="I484" s="11">
        <f t="shared" ref="I484:N484" si="192">SUBTOTAL(9,I485:I506)</f>
        <v>0</v>
      </c>
      <c r="J484" s="11">
        <f t="shared" si="192"/>
        <v>0</v>
      </c>
      <c r="K484" s="11">
        <f t="shared" si="192"/>
        <v>0</v>
      </c>
      <c r="L484" s="11">
        <f t="shared" si="192"/>
        <v>0</v>
      </c>
      <c r="M484" s="11">
        <f t="shared" si="192"/>
        <v>0</v>
      </c>
      <c r="N484" s="11">
        <f t="shared" si="192"/>
        <v>0</v>
      </c>
      <c r="O484" s="11">
        <f>SUBTOTAL(9,O485:O506)</f>
        <v>0</v>
      </c>
    </row>
    <row r="485" spans="1:15" s="57" customFormat="1" hidden="1">
      <c r="A485" s="50">
        <f t="shared" si="190"/>
        <v>3</v>
      </c>
      <c r="B485" s="147"/>
      <c r="C485" s="146" t="s">
        <v>126</v>
      </c>
      <c r="D485" s="56"/>
      <c r="E485" s="11">
        <f>SUBTOTAL(9,E486:E495)</f>
        <v>0</v>
      </c>
      <c r="F485" s="11">
        <f>SUBTOTAL(9,F486:F495)</f>
        <v>0</v>
      </c>
      <c r="G485" s="11">
        <f>SUBTOTAL(9,G486:G495)</f>
        <v>0</v>
      </c>
      <c r="H485" s="11">
        <f>SUBTOTAL(9,H486:H495)</f>
        <v>0</v>
      </c>
      <c r="I485" s="11">
        <f t="shared" ref="I485:N485" si="193">SUBTOTAL(9,I486:I495)</f>
        <v>0</v>
      </c>
      <c r="J485" s="11">
        <f t="shared" si="193"/>
        <v>0</v>
      </c>
      <c r="K485" s="11">
        <f t="shared" si="193"/>
        <v>0</v>
      </c>
      <c r="L485" s="11">
        <f t="shared" si="193"/>
        <v>0</v>
      </c>
      <c r="M485" s="11">
        <f t="shared" si="193"/>
        <v>0</v>
      </c>
      <c r="N485" s="11">
        <f t="shared" si="193"/>
        <v>0</v>
      </c>
      <c r="O485" s="11">
        <f>SUBTOTAL(9,O486:O495)</f>
        <v>0</v>
      </c>
    </row>
    <row r="486" spans="1:15" s="57" customFormat="1" ht="25.5" hidden="1">
      <c r="A486" s="50">
        <f t="shared" si="190"/>
        <v>3</v>
      </c>
      <c r="B486" s="148"/>
      <c r="C486" s="149" t="s">
        <v>127</v>
      </c>
      <c r="D486" s="58" t="s">
        <v>2</v>
      </c>
      <c r="E486" s="11">
        <f>SUBTOTAL(9,E487:E488)</f>
        <v>0</v>
      </c>
      <c r="F486" s="11">
        <f>SUBTOTAL(9,F487:F488)</f>
        <v>0</v>
      </c>
      <c r="G486" s="11">
        <f>SUBTOTAL(9,G487:G488)</f>
        <v>0</v>
      </c>
      <c r="H486" s="11">
        <f>SUBTOTAL(9,H487:H488)</f>
        <v>0</v>
      </c>
      <c r="I486" s="11">
        <f t="shared" ref="I486:N486" si="194">SUBTOTAL(9,I487:I488)</f>
        <v>0</v>
      </c>
      <c r="J486" s="11">
        <f t="shared" si="194"/>
        <v>0</v>
      </c>
      <c r="K486" s="11">
        <f t="shared" si="194"/>
        <v>0</v>
      </c>
      <c r="L486" s="11">
        <f t="shared" si="194"/>
        <v>0</v>
      </c>
      <c r="M486" s="11">
        <f t="shared" si="194"/>
        <v>0</v>
      </c>
      <c r="N486" s="11">
        <f t="shared" si="194"/>
        <v>0</v>
      </c>
      <c r="O486" s="11">
        <f>SUBTOTAL(9,O487:O488)</f>
        <v>0</v>
      </c>
    </row>
    <row r="487" spans="1:15" s="57" customFormat="1" ht="25.5" hidden="1">
      <c r="A487" s="50">
        <f t="shared" si="190"/>
        <v>3</v>
      </c>
      <c r="B487" s="148"/>
      <c r="C487" s="149" t="s">
        <v>303</v>
      </c>
      <c r="D487" s="58" t="s">
        <v>302</v>
      </c>
      <c r="E487" s="52">
        <f>SUM(B:E!E310)</f>
        <v>0</v>
      </c>
      <c r="F487" s="52">
        <f>SUM(B:E!F310)</f>
        <v>0</v>
      </c>
      <c r="G487" s="52">
        <f>SUM(B:E!G310)</f>
        <v>0</v>
      </c>
      <c r="H487" s="52">
        <f>SUM(B:E!H310)</f>
        <v>0</v>
      </c>
      <c r="I487" s="52">
        <f>SUM(B:E!I310)</f>
        <v>0</v>
      </c>
      <c r="J487" s="52">
        <f>H487+I487</f>
        <v>0</v>
      </c>
      <c r="K487" s="52">
        <f>SUM(B:E!K310)</f>
        <v>0</v>
      </c>
      <c r="L487" s="52">
        <f>SUM(B:E!L310)</f>
        <v>0</v>
      </c>
      <c r="M487" s="52">
        <f>K487+L487</f>
        <v>0</v>
      </c>
      <c r="N487" s="52">
        <f>SUM(B:E!N310)</f>
        <v>0</v>
      </c>
      <c r="O487" s="52">
        <f>M487+N487</f>
        <v>0</v>
      </c>
    </row>
    <row r="488" spans="1:15" s="57" customFormat="1" ht="25.5" hidden="1">
      <c r="A488" s="50">
        <f t="shared" si="190"/>
        <v>3</v>
      </c>
      <c r="B488" s="148"/>
      <c r="C488" s="149" t="s">
        <v>305</v>
      </c>
      <c r="D488" s="58" t="s">
        <v>304</v>
      </c>
      <c r="E488" s="52">
        <f>SUM(B:E!E311)</f>
        <v>0</v>
      </c>
      <c r="F488" s="52">
        <f>SUM(B:E!F311)</f>
        <v>0</v>
      </c>
      <c r="G488" s="52">
        <f>SUM(B:E!G311)</f>
        <v>0</v>
      </c>
      <c r="H488" s="52">
        <f>SUM(B:E!H311)</f>
        <v>0</v>
      </c>
      <c r="I488" s="52">
        <f>SUM(B:E!I311)</f>
        <v>0</v>
      </c>
      <c r="J488" s="52">
        <f>H488+I488</f>
        <v>0</v>
      </c>
      <c r="K488" s="52">
        <f>SUM(B:E!K311)</f>
        <v>0</v>
      </c>
      <c r="L488" s="52">
        <f>SUM(B:E!L311)</f>
        <v>0</v>
      </c>
      <c r="M488" s="52">
        <f>K488+L488</f>
        <v>0</v>
      </c>
      <c r="N488" s="52">
        <f>SUM(B:E!N311)</f>
        <v>0</v>
      </c>
      <c r="O488" s="52">
        <f>M488+N488</f>
        <v>0</v>
      </c>
    </row>
    <row r="489" spans="1:15" s="57" customFormat="1" hidden="1">
      <c r="A489" s="50">
        <f t="shared" si="190"/>
        <v>3</v>
      </c>
      <c r="B489" s="150"/>
      <c r="C489" s="151" t="s">
        <v>128</v>
      </c>
      <c r="D489" s="59" t="s">
        <v>3</v>
      </c>
      <c r="E489" s="52">
        <f>SUM(B:E!E312)</f>
        <v>0</v>
      </c>
      <c r="F489" s="52">
        <f>SUM(B:E!F312)</f>
        <v>0</v>
      </c>
      <c r="G489" s="52">
        <f>SUM(B:E!G312)</f>
        <v>0</v>
      </c>
      <c r="H489" s="52">
        <f>SUM(B:E!H312)</f>
        <v>0</v>
      </c>
      <c r="I489" s="52">
        <f>SUM(B:E!I312)</f>
        <v>0</v>
      </c>
      <c r="J489" s="52">
        <f>H489+I489</f>
        <v>0</v>
      </c>
      <c r="K489" s="52">
        <f>SUM(B:E!K312)</f>
        <v>0</v>
      </c>
      <c r="L489" s="52">
        <f>SUM(B:E!L312)</f>
        <v>0</v>
      </c>
      <c r="M489" s="52">
        <f>K489+L489</f>
        <v>0</v>
      </c>
      <c r="N489" s="52">
        <f>SUM(B:E!N312)</f>
        <v>0</v>
      </c>
      <c r="O489" s="52">
        <f>M489+N489</f>
        <v>0</v>
      </c>
    </row>
    <row r="490" spans="1:15" s="57" customFormat="1" hidden="1">
      <c r="A490" s="50">
        <f t="shared" si="190"/>
        <v>3</v>
      </c>
      <c r="B490" s="150"/>
      <c r="C490" s="152" t="s">
        <v>445</v>
      </c>
      <c r="D490" s="117" t="s">
        <v>446</v>
      </c>
      <c r="E490" s="11">
        <f>SUBTOTAL(9,E491:E494)</f>
        <v>0</v>
      </c>
      <c r="F490" s="11">
        <f>SUBTOTAL(9,F491:F494)</f>
        <v>0</v>
      </c>
      <c r="G490" s="11">
        <f>SUBTOTAL(9,G491:G494)</f>
        <v>0</v>
      </c>
      <c r="H490" s="11">
        <f>SUBTOTAL(9,H491:H494)</f>
        <v>0</v>
      </c>
      <c r="I490" s="11">
        <f t="shared" ref="I490:N490" si="195">SUBTOTAL(9,I491:I494)</f>
        <v>0</v>
      </c>
      <c r="J490" s="11">
        <f t="shared" si="195"/>
        <v>0</v>
      </c>
      <c r="K490" s="11">
        <f t="shared" si="195"/>
        <v>0</v>
      </c>
      <c r="L490" s="11">
        <f t="shared" si="195"/>
        <v>0</v>
      </c>
      <c r="M490" s="11">
        <f t="shared" si="195"/>
        <v>0</v>
      </c>
      <c r="N490" s="11">
        <f t="shared" si="195"/>
        <v>0</v>
      </c>
      <c r="O490" s="11">
        <f>SUBTOTAL(9,O491:O494)</f>
        <v>0</v>
      </c>
    </row>
    <row r="491" spans="1:15" s="57" customFormat="1" ht="25.5" hidden="1">
      <c r="A491" s="50">
        <f t="shared" si="190"/>
        <v>3</v>
      </c>
      <c r="B491" s="150"/>
      <c r="C491" s="149" t="s">
        <v>129</v>
      </c>
      <c r="D491" s="60" t="s">
        <v>37</v>
      </c>
      <c r="E491" s="52">
        <f>SUM(B:E!E314)</f>
        <v>0</v>
      </c>
      <c r="F491" s="52">
        <f>SUM(B:E!F314)</f>
        <v>0</v>
      </c>
      <c r="G491" s="52">
        <f>SUM(B:E!G314)</f>
        <v>0</v>
      </c>
      <c r="H491" s="52">
        <f>SUM(B:E!H314)</f>
        <v>0</v>
      </c>
      <c r="I491" s="52">
        <f>SUM(B:E!I314)</f>
        <v>0</v>
      </c>
      <c r="J491" s="52">
        <f>H491+I491</f>
        <v>0</v>
      </c>
      <c r="K491" s="52">
        <f>SUM(B:E!K314)</f>
        <v>0</v>
      </c>
      <c r="L491" s="52">
        <f>SUM(B:E!L314)</f>
        <v>0</v>
      </c>
      <c r="M491" s="52">
        <f>K491+L491</f>
        <v>0</v>
      </c>
      <c r="N491" s="52">
        <f>SUM(B:E!N314)</f>
        <v>0</v>
      </c>
      <c r="O491" s="52">
        <f>M491+N491</f>
        <v>0</v>
      </c>
    </row>
    <row r="492" spans="1:15" s="57" customFormat="1" hidden="1">
      <c r="A492" s="50">
        <f t="shared" si="190"/>
        <v>3</v>
      </c>
      <c r="B492" s="150"/>
      <c r="C492" s="149" t="s">
        <v>131</v>
      </c>
      <c r="D492" s="60" t="s">
        <v>39</v>
      </c>
      <c r="E492" s="52">
        <f>SUM(B:E!E315)</f>
        <v>0</v>
      </c>
      <c r="F492" s="52">
        <f>SUM(B:E!F315)</f>
        <v>0</v>
      </c>
      <c r="G492" s="52">
        <f>SUM(B:E!G315)</f>
        <v>0</v>
      </c>
      <c r="H492" s="52">
        <f>SUM(B:E!H315)</f>
        <v>0</v>
      </c>
      <c r="I492" s="52">
        <f>SUM(B:E!I315)</f>
        <v>0</v>
      </c>
      <c r="J492" s="52">
        <f>H492+I492</f>
        <v>0</v>
      </c>
      <c r="K492" s="52">
        <f>SUM(B:E!K315)</f>
        <v>0</v>
      </c>
      <c r="L492" s="52">
        <f>SUM(B:E!L315)</f>
        <v>0</v>
      </c>
      <c r="M492" s="52">
        <f>K492+L492</f>
        <v>0</v>
      </c>
      <c r="N492" s="52">
        <f>SUM(B:E!N315)</f>
        <v>0</v>
      </c>
      <c r="O492" s="52">
        <f>M492+N492</f>
        <v>0</v>
      </c>
    </row>
    <row r="493" spans="1:15" s="57" customFormat="1" hidden="1">
      <c r="A493" s="50">
        <f t="shared" si="190"/>
        <v>3</v>
      </c>
      <c r="B493" s="150"/>
      <c r="C493" s="149" t="s">
        <v>132</v>
      </c>
      <c r="D493" s="60" t="s">
        <v>40</v>
      </c>
      <c r="E493" s="52">
        <f>SUM(B:E!E316)</f>
        <v>0</v>
      </c>
      <c r="F493" s="52">
        <f>SUM(B:E!F316)</f>
        <v>0</v>
      </c>
      <c r="G493" s="52">
        <f>SUM(B:E!G316)</f>
        <v>0</v>
      </c>
      <c r="H493" s="52">
        <f>SUM(B:E!H316)</f>
        <v>0</v>
      </c>
      <c r="I493" s="52">
        <f>SUM(B:E!I316)</f>
        <v>0</v>
      </c>
      <c r="J493" s="52">
        <f>H493+I493</f>
        <v>0</v>
      </c>
      <c r="K493" s="52">
        <f>SUM(B:E!K316)</f>
        <v>0</v>
      </c>
      <c r="L493" s="52">
        <f>SUM(B:E!L316)</f>
        <v>0</v>
      </c>
      <c r="M493" s="52">
        <f>K493+L493</f>
        <v>0</v>
      </c>
      <c r="N493" s="52">
        <f>SUM(B:E!N316)</f>
        <v>0</v>
      </c>
      <c r="O493" s="52">
        <f>M493+N493</f>
        <v>0</v>
      </c>
    </row>
    <row r="494" spans="1:15" s="57" customFormat="1" ht="25.5" hidden="1">
      <c r="A494" s="50">
        <f t="shared" si="190"/>
        <v>3</v>
      </c>
      <c r="B494" s="150"/>
      <c r="C494" s="149" t="s">
        <v>133</v>
      </c>
      <c r="D494" s="60" t="s">
        <v>41</v>
      </c>
      <c r="E494" s="52">
        <f>SUM(B:E!E317)</f>
        <v>0</v>
      </c>
      <c r="F494" s="52">
        <f>SUM(B:E!F317)</f>
        <v>0</v>
      </c>
      <c r="G494" s="52">
        <f>SUM(B:E!G317)</f>
        <v>0</v>
      </c>
      <c r="H494" s="52">
        <f>SUM(B:E!H317)</f>
        <v>0</v>
      </c>
      <c r="I494" s="52">
        <f>SUM(B:E!I317)</f>
        <v>0</v>
      </c>
      <c r="J494" s="52">
        <f>H494+I494</f>
        <v>0</v>
      </c>
      <c r="K494" s="52">
        <f>SUM(B:E!K317)</f>
        <v>0</v>
      </c>
      <c r="L494" s="52">
        <f>SUM(B:E!L317)</f>
        <v>0</v>
      </c>
      <c r="M494" s="52">
        <f>K494+L494</f>
        <v>0</v>
      </c>
      <c r="N494" s="52">
        <f>SUM(B:E!N317)</f>
        <v>0</v>
      </c>
      <c r="O494" s="52">
        <f>M494+N494</f>
        <v>0</v>
      </c>
    </row>
    <row r="495" spans="1:15" s="57" customFormat="1" hidden="1">
      <c r="A495" s="50">
        <f t="shared" si="190"/>
        <v>3</v>
      </c>
      <c r="B495" s="150"/>
      <c r="C495" s="149" t="s">
        <v>447</v>
      </c>
      <c r="D495" s="60" t="s">
        <v>4</v>
      </c>
      <c r="E495" s="52">
        <f>SUM(B:E!E318)</f>
        <v>0</v>
      </c>
      <c r="F495" s="52">
        <f>SUM(B:E!F318)</f>
        <v>0</v>
      </c>
      <c r="G495" s="52">
        <f>SUM(B:E!G318)</f>
        <v>0</v>
      </c>
      <c r="H495" s="52">
        <f>SUM(B:E!H318)</f>
        <v>0</v>
      </c>
      <c r="I495" s="52">
        <f>SUM(B:E!I318)</f>
        <v>0</v>
      </c>
      <c r="J495" s="52">
        <f>H495+I495</f>
        <v>0</v>
      </c>
      <c r="K495" s="52">
        <f>SUM(B:E!K318)</f>
        <v>0</v>
      </c>
      <c r="L495" s="52">
        <f>SUM(B:E!L318)</f>
        <v>0</v>
      </c>
      <c r="M495" s="52">
        <f>K495+L495</f>
        <v>0</v>
      </c>
      <c r="N495" s="52">
        <f>SUM(B:E!N318)</f>
        <v>0</v>
      </c>
      <c r="O495" s="52">
        <f>M495+N495</f>
        <v>0</v>
      </c>
    </row>
    <row r="496" spans="1:15" s="57" customFormat="1" hidden="1">
      <c r="A496" s="50">
        <f t="shared" si="190"/>
        <v>3</v>
      </c>
      <c r="B496" s="147"/>
      <c r="C496" s="146" t="s">
        <v>134</v>
      </c>
      <c r="D496" s="56"/>
      <c r="E496" s="11">
        <f>SUBTOTAL(9,E497:E500)</f>
        <v>0</v>
      </c>
      <c r="F496" s="11">
        <f>SUBTOTAL(9,F497:F500)</f>
        <v>0</v>
      </c>
      <c r="G496" s="11">
        <f>SUBTOTAL(9,G497:G500)</f>
        <v>0</v>
      </c>
      <c r="H496" s="11">
        <f>SUBTOTAL(9,H497:H500)</f>
        <v>0</v>
      </c>
      <c r="I496" s="11">
        <f t="shared" ref="I496:N496" si="196">SUBTOTAL(9,I497:I500)</f>
        <v>0</v>
      </c>
      <c r="J496" s="11">
        <f t="shared" si="196"/>
        <v>0</v>
      </c>
      <c r="K496" s="11">
        <f t="shared" si="196"/>
        <v>0</v>
      </c>
      <c r="L496" s="11">
        <f t="shared" si="196"/>
        <v>0</v>
      </c>
      <c r="M496" s="11">
        <f t="shared" si="196"/>
        <v>0</v>
      </c>
      <c r="N496" s="11">
        <f t="shared" si="196"/>
        <v>0</v>
      </c>
      <c r="O496" s="11">
        <f>SUBTOTAL(9,O497:O500)</f>
        <v>0</v>
      </c>
    </row>
    <row r="497" spans="1:15" s="57" customFormat="1" hidden="1">
      <c r="A497" s="50">
        <f t="shared" si="190"/>
        <v>3</v>
      </c>
      <c r="B497" s="150"/>
      <c r="C497" s="151" t="s">
        <v>135</v>
      </c>
      <c r="D497" s="59" t="s">
        <v>5</v>
      </c>
      <c r="E497" s="52">
        <f>SUM(B:E!E320)</f>
        <v>0</v>
      </c>
      <c r="F497" s="52">
        <f>SUM(B:E!F320)</f>
        <v>0</v>
      </c>
      <c r="G497" s="52">
        <f>SUM(B:E!G320)</f>
        <v>0</v>
      </c>
      <c r="H497" s="52">
        <f>SUM(B:E!H320)</f>
        <v>0</v>
      </c>
      <c r="I497" s="52">
        <f>SUM(B:E!I320)</f>
        <v>0</v>
      </c>
      <c r="J497" s="52">
        <f>H497+I497</f>
        <v>0</v>
      </c>
      <c r="K497" s="52">
        <f>SUM(B:E!K320)</f>
        <v>0</v>
      </c>
      <c r="L497" s="52">
        <f>SUM(B:E!L320)</f>
        <v>0</v>
      </c>
      <c r="M497" s="52">
        <f>K497+L497</f>
        <v>0</v>
      </c>
      <c r="N497" s="52">
        <f>SUM(B:E!N320)</f>
        <v>0</v>
      </c>
      <c r="O497" s="52">
        <f>M497+N497</f>
        <v>0</v>
      </c>
    </row>
    <row r="498" spans="1:15" s="57" customFormat="1" hidden="1">
      <c r="A498" s="50">
        <f t="shared" si="190"/>
        <v>3</v>
      </c>
      <c r="B498" s="150"/>
      <c r="C498" s="154" t="s">
        <v>448</v>
      </c>
      <c r="D498" s="118" t="s">
        <v>173</v>
      </c>
      <c r="E498" s="52">
        <f>SUM(B:E!E321)</f>
        <v>0</v>
      </c>
      <c r="F498" s="52">
        <f>SUM(B:E!F321)</f>
        <v>0</v>
      </c>
      <c r="G498" s="52">
        <f>SUM(B:E!G321)</f>
        <v>0</v>
      </c>
      <c r="H498" s="52">
        <f>SUM(B:E!H321)</f>
        <v>0</v>
      </c>
      <c r="I498" s="52">
        <f>SUM(B:E!I321)</f>
        <v>0</v>
      </c>
      <c r="J498" s="52">
        <f>H498+I498</f>
        <v>0</v>
      </c>
      <c r="K498" s="52">
        <f>SUM(B:E!K321)</f>
        <v>0</v>
      </c>
      <c r="L498" s="52">
        <f>SUM(B:E!L321)</f>
        <v>0</v>
      </c>
      <c r="M498" s="52">
        <f>K498+L498</f>
        <v>0</v>
      </c>
      <c r="N498" s="52">
        <f>SUM(B:E!N321)</f>
        <v>0</v>
      </c>
      <c r="O498" s="52">
        <f>M498+N498</f>
        <v>0</v>
      </c>
    </row>
    <row r="499" spans="1:15" s="57" customFormat="1" hidden="1">
      <c r="A499" s="50">
        <f t="shared" si="190"/>
        <v>3</v>
      </c>
      <c r="B499" s="153"/>
      <c r="C499" s="155" t="s">
        <v>557</v>
      </c>
      <c r="D499" s="137" t="s">
        <v>8</v>
      </c>
      <c r="E499" s="52">
        <f>SUM(B:E!E322)</f>
        <v>0</v>
      </c>
      <c r="F499" s="52">
        <f>SUM(B:E!F322)</f>
        <v>0</v>
      </c>
      <c r="G499" s="52">
        <f>SUM(B:E!G322)</f>
        <v>0</v>
      </c>
      <c r="H499" s="52">
        <f>SUM(B:E!H322)</f>
        <v>0</v>
      </c>
      <c r="I499" s="52">
        <f>SUM(B:E!I322)</f>
        <v>0</v>
      </c>
      <c r="J499" s="52">
        <f>H499+I499</f>
        <v>0</v>
      </c>
      <c r="K499" s="52">
        <f>SUM(B:E!K322)</f>
        <v>0</v>
      </c>
      <c r="L499" s="52">
        <f>SUM(B:E!L322)</f>
        <v>0</v>
      </c>
      <c r="M499" s="52">
        <f>K499+L499</f>
        <v>0</v>
      </c>
      <c r="N499" s="52">
        <f>SUM(B:E!N322)</f>
        <v>0</v>
      </c>
      <c r="O499" s="52">
        <f>M499+N499</f>
        <v>0</v>
      </c>
    </row>
    <row r="500" spans="1:15" s="57" customFormat="1" ht="25.5" hidden="1">
      <c r="A500" s="50">
        <f t="shared" si="190"/>
        <v>3</v>
      </c>
      <c r="B500" s="153"/>
      <c r="C500" s="155" t="s">
        <v>139</v>
      </c>
      <c r="D500" s="136" t="s">
        <v>10</v>
      </c>
      <c r="E500" s="52">
        <f>SUM(B:E!E323)</f>
        <v>0</v>
      </c>
      <c r="F500" s="52">
        <f>SUM(B:E!F323)</f>
        <v>0</v>
      </c>
      <c r="G500" s="52">
        <f>SUM(B:E!G323)</f>
        <v>0</v>
      </c>
      <c r="H500" s="52">
        <f>SUM(B:E!H323)</f>
        <v>0</v>
      </c>
      <c r="I500" s="52">
        <f>SUM(B:E!I323)</f>
        <v>0</v>
      </c>
      <c r="J500" s="52">
        <f>H500+I500</f>
        <v>0</v>
      </c>
      <c r="K500" s="52">
        <f>SUM(B:E!K323)</f>
        <v>0</v>
      </c>
      <c r="L500" s="52">
        <f>SUM(B:E!L323)</f>
        <v>0</v>
      </c>
      <c r="M500" s="52">
        <f>K500+L500</f>
        <v>0</v>
      </c>
      <c r="N500" s="52">
        <f>SUM(B:E!N323)</f>
        <v>0</v>
      </c>
      <c r="O500" s="52">
        <f>M500+N500</f>
        <v>0</v>
      </c>
    </row>
    <row r="501" spans="1:15" s="57" customFormat="1" hidden="1">
      <c r="A501" s="50">
        <f t="shared" si="190"/>
        <v>3</v>
      </c>
      <c r="B501" s="156"/>
      <c r="C501" s="157" t="s">
        <v>140</v>
      </c>
      <c r="D501" s="136"/>
      <c r="E501" s="11">
        <f>SUBTOTAL(9,E502:E506)</f>
        <v>0</v>
      </c>
      <c r="F501" s="11">
        <f>SUBTOTAL(9,F502:F506)</f>
        <v>0</v>
      </c>
      <c r="G501" s="11">
        <f>SUBTOTAL(9,G502:G506)</f>
        <v>0</v>
      </c>
      <c r="H501" s="11">
        <f>SUBTOTAL(9,H502:H506)</f>
        <v>0</v>
      </c>
      <c r="I501" s="11">
        <f t="shared" ref="I501:N501" si="197">SUBTOTAL(9,I502:I506)</f>
        <v>0</v>
      </c>
      <c r="J501" s="11">
        <f t="shared" si="197"/>
        <v>0</v>
      </c>
      <c r="K501" s="11">
        <f t="shared" si="197"/>
        <v>0</v>
      </c>
      <c r="L501" s="11">
        <f t="shared" si="197"/>
        <v>0</v>
      </c>
      <c r="M501" s="11">
        <f t="shared" si="197"/>
        <v>0</v>
      </c>
      <c r="N501" s="11">
        <f t="shared" si="197"/>
        <v>0</v>
      </c>
      <c r="O501" s="11">
        <f>SUBTOTAL(9,O502:O506)</f>
        <v>0</v>
      </c>
    </row>
    <row r="502" spans="1:15" s="57" customFormat="1" hidden="1">
      <c r="A502" s="50">
        <f t="shared" si="190"/>
        <v>3</v>
      </c>
      <c r="B502" s="153"/>
      <c r="C502" s="155" t="s">
        <v>141</v>
      </c>
      <c r="D502" s="137" t="s">
        <v>71</v>
      </c>
      <c r="E502" s="52">
        <f>SUM(B:E!E325)</f>
        <v>0</v>
      </c>
      <c r="F502" s="52">
        <f>SUM(B:E!F325)</f>
        <v>0</v>
      </c>
      <c r="G502" s="52">
        <f>SUM(B:E!G325)</f>
        <v>0</v>
      </c>
      <c r="H502" s="52">
        <f>SUM(B:E!H325)</f>
        <v>0</v>
      </c>
      <c r="I502" s="52">
        <f>SUM(B:E!I325)</f>
        <v>0</v>
      </c>
      <c r="J502" s="52">
        <f>H502+I502</f>
        <v>0</v>
      </c>
      <c r="K502" s="52">
        <f>SUM(B:E!K325)</f>
        <v>0</v>
      </c>
      <c r="L502" s="52">
        <f>SUM(B:E!L325)</f>
        <v>0</v>
      </c>
      <c r="M502" s="52">
        <f>K502+L502</f>
        <v>0</v>
      </c>
      <c r="N502" s="52">
        <f>SUM(B:E!N325)</f>
        <v>0</v>
      </c>
      <c r="O502" s="52">
        <f>M502+N502</f>
        <v>0</v>
      </c>
    </row>
    <row r="503" spans="1:15" s="57" customFormat="1" hidden="1">
      <c r="A503" s="50">
        <f t="shared" si="190"/>
        <v>3</v>
      </c>
      <c r="B503" s="153"/>
      <c r="C503" s="155" t="s">
        <v>142</v>
      </c>
      <c r="D503" s="137" t="s">
        <v>73</v>
      </c>
      <c r="E503" s="52">
        <f>SUM(B:E!E326)</f>
        <v>0</v>
      </c>
      <c r="F503" s="52">
        <f>SUM(B:E!F326)</f>
        <v>0</v>
      </c>
      <c r="G503" s="52">
        <f>SUM(B:E!G326)</f>
        <v>0</v>
      </c>
      <c r="H503" s="52">
        <f>SUM(B:E!H326)</f>
        <v>0</v>
      </c>
      <c r="I503" s="52">
        <f>SUM(B:E!I326)</f>
        <v>0</v>
      </c>
      <c r="J503" s="52">
        <f>H503+I503</f>
        <v>0</v>
      </c>
      <c r="K503" s="52">
        <f>SUM(B:E!K326)</f>
        <v>0</v>
      </c>
      <c r="L503" s="52">
        <f>SUM(B:E!L326)</f>
        <v>0</v>
      </c>
      <c r="M503" s="52">
        <f>K503+L503</f>
        <v>0</v>
      </c>
      <c r="N503" s="52">
        <f>SUM(B:E!N326)</f>
        <v>0</v>
      </c>
      <c r="O503" s="52">
        <f>M503+N503</f>
        <v>0</v>
      </c>
    </row>
    <row r="504" spans="1:15" s="57" customFormat="1" hidden="1">
      <c r="A504" s="50">
        <f t="shared" si="190"/>
        <v>3</v>
      </c>
      <c r="B504" s="153"/>
      <c r="C504" s="155" t="s">
        <v>143</v>
      </c>
      <c r="D504" s="137" t="s">
        <v>75</v>
      </c>
      <c r="E504" s="52">
        <f>SUM(B:E!E327)</f>
        <v>0</v>
      </c>
      <c r="F504" s="52">
        <f>SUM(B:E!F327)</f>
        <v>0</v>
      </c>
      <c r="G504" s="52">
        <f>SUM(B:E!G327)</f>
        <v>0</v>
      </c>
      <c r="H504" s="52">
        <f>SUM(B:E!H327)</f>
        <v>0</v>
      </c>
      <c r="I504" s="52">
        <f>SUM(B:E!I327)</f>
        <v>0</v>
      </c>
      <c r="J504" s="52">
        <f>H504+I504</f>
        <v>0</v>
      </c>
      <c r="K504" s="52">
        <f>SUM(B:E!K327)</f>
        <v>0</v>
      </c>
      <c r="L504" s="52">
        <f>SUM(B:E!L327)</f>
        <v>0</v>
      </c>
      <c r="M504" s="52">
        <f>K504+L504</f>
        <v>0</v>
      </c>
      <c r="N504" s="52">
        <f>SUM(B:E!N327)</f>
        <v>0</v>
      </c>
      <c r="O504" s="52">
        <f>M504+N504</f>
        <v>0</v>
      </c>
    </row>
    <row r="505" spans="1:15" s="57" customFormat="1" hidden="1">
      <c r="A505" s="50">
        <f t="shared" si="190"/>
        <v>3</v>
      </c>
      <c r="B505" s="153"/>
      <c r="C505" s="155" t="s">
        <v>144</v>
      </c>
      <c r="D505" s="137" t="s">
        <v>77</v>
      </c>
      <c r="E505" s="52">
        <f>SUM(B:E!E328)</f>
        <v>0</v>
      </c>
      <c r="F505" s="52">
        <f>SUM(B:E!F328)</f>
        <v>0</v>
      </c>
      <c r="G505" s="52">
        <f>SUM(B:E!G328)</f>
        <v>0</v>
      </c>
      <c r="H505" s="52">
        <f>SUM(B:E!H328)</f>
        <v>0</v>
      </c>
      <c r="I505" s="52">
        <f>SUM(B:E!I328)</f>
        <v>0</v>
      </c>
      <c r="J505" s="52">
        <f>H505+I505</f>
        <v>0</v>
      </c>
      <c r="K505" s="52">
        <f>SUM(B:E!K328)</f>
        <v>0</v>
      </c>
      <c r="L505" s="52">
        <f>SUM(B:E!L328)</f>
        <v>0</v>
      </c>
      <c r="M505" s="52">
        <f>K505+L505</f>
        <v>0</v>
      </c>
      <c r="N505" s="52">
        <f>SUM(B:E!N328)</f>
        <v>0</v>
      </c>
      <c r="O505" s="52">
        <f>M505+N505</f>
        <v>0</v>
      </c>
    </row>
    <row r="506" spans="1:15" s="57" customFormat="1" hidden="1">
      <c r="A506" s="50">
        <f t="shared" si="190"/>
        <v>3</v>
      </c>
      <c r="B506" s="153"/>
      <c r="C506" s="155" t="s">
        <v>145</v>
      </c>
      <c r="D506" s="137" t="s">
        <v>28</v>
      </c>
      <c r="E506" s="52">
        <f>SUM(B:E!E329)</f>
        <v>0</v>
      </c>
      <c r="F506" s="52">
        <f>SUM(B:E!F329)</f>
        <v>0</v>
      </c>
      <c r="G506" s="52">
        <f>SUM(B:E!G329)</f>
        <v>0</v>
      </c>
      <c r="H506" s="52">
        <f>SUM(B:E!H329)</f>
        <v>0</v>
      </c>
      <c r="I506" s="52">
        <f>SUM(B:E!I329)</f>
        <v>0</v>
      </c>
      <c r="J506" s="52">
        <f>H506+I506</f>
        <v>0</v>
      </c>
      <c r="K506" s="52">
        <f>SUM(B:E!K329)</f>
        <v>0</v>
      </c>
      <c r="L506" s="52">
        <f>SUM(B:E!L329)</f>
        <v>0</v>
      </c>
      <c r="M506" s="52">
        <f>K506+L506</f>
        <v>0</v>
      </c>
      <c r="N506" s="52">
        <f>SUM(B:E!N329)</f>
        <v>0</v>
      </c>
      <c r="O506" s="52">
        <f>M506+N506</f>
        <v>0</v>
      </c>
    </row>
    <row r="507" spans="1:15" s="57" customFormat="1" hidden="1">
      <c r="A507" s="50">
        <f t="shared" si="190"/>
        <v>3</v>
      </c>
      <c r="B507" s="145" t="s">
        <v>146</v>
      </c>
      <c r="C507" s="157" t="s">
        <v>147</v>
      </c>
      <c r="D507" s="56"/>
      <c r="E507" s="11">
        <f>SUBTOTAL(9,E508:E536)</f>
        <v>0</v>
      </c>
      <c r="F507" s="11">
        <f>SUBTOTAL(9,F508:F536)</f>
        <v>0</v>
      </c>
      <c r="G507" s="11">
        <f>SUBTOTAL(9,G508:G536)</f>
        <v>0</v>
      </c>
      <c r="H507" s="11">
        <f>SUBTOTAL(9,H508:H536)</f>
        <v>0</v>
      </c>
      <c r="I507" s="11">
        <f t="shared" ref="I507:N507" si="198">SUBTOTAL(9,I508:I536)</f>
        <v>0</v>
      </c>
      <c r="J507" s="11">
        <f t="shared" si="198"/>
        <v>0</v>
      </c>
      <c r="K507" s="11">
        <f t="shared" si="198"/>
        <v>0</v>
      </c>
      <c r="L507" s="11">
        <f t="shared" si="198"/>
        <v>0</v>
      </c>
      <c r="M507" s="11">
        <f t="shared" si="198"/>
        <v>0</v>
      </c>
      <c r="N507" s="11">
        <f t="shared" si="198"/>
        <v>0</v>
      </c>
      <c r="O507" s="11">
        <f>SUBTOTAL(9,O508:O536)</f>
        <v>0</v>
      </c>
    </row>
    <row r="508" spans="1:15" s="57" customFormat="1" hidden="1">
      <c r="A508" s="50">
        <f t="shared" si="190"/>
        <v>3</v>
      </c>
      <c r="B508" s="156"/>
      <c r="C508" s="158" t="s">
        <v>26</v>
      </c>
      <c r="D508" s="56"/>
      <c r="E508" s="11">
        <f>SUBTOTAL(9,E509:E527)</f>
        <v>0</v>
      </c>
      <c r="F508" s="11">
        <f t="shared" ref="F508:O508" si="199">SUBTOTAL(9,F509:F527)</f>
        <v>0</v>
      </c>
      <c r="G508" s="11">
        <f t="shared" si="199"/>
        <v>0</v>
      </c>
      <c r="H508" s="11">
        <f t="shared" si="199"/>
        <v>0</v>
      </c>
      <c r="I508" s="11">
        <f t="shared" si="199"/>
        <v>0</v>
      </c>
      <c r="J508" s="11">
        <f t="shared" si="199"/>
        <v>0</v>
      </c>
      <c r="K508" s="11">
        <f t="shared" si="199"/>
        <v>0</v>
      </c>
      <c r="L508" s="11">
        <f t="shared" si="199"/>
        <v>0</v>
      </c>
      <c r="M508" s="11">
        <f t="shared" si="199"/>
        <v>0</v>
      </c>
      <c r="N508" s="11">
        <f t="shared" si="199"/>
        <v>0</v>
      </c>
      <c r="O508" s="11">
        <f t="shared" si="199"/>
        <v>0</v>
      </c>
    </row>
    <row r="509" spans="1:15" s="57" customFormat="1" hidden="1">
      <c r="A509" s="50">
        <f t="shared" si="190"/>
        <v>3</v>
      </c>
      <c r="B509" s="150"/>
      <c r="C509" s="161" t="s">
        <v>770</v>
      </c>
      <c r="D509" s="56"/>
      <c r="E509" s="11">
        <f>SUBTOTAL(9,E510:E519)</f>
        <v>0</v>
      </c>
      <c r="F509" s="11">
        <f t="shared" ref="F509:O509" si="200">SUBTOTAL(9,F510:F519)</f>
        <v>0</v>
      </c>
      <c r="G509" s="11">
        <f t="shared" si="200"/>
        <v>0</v>
      </c>
      <c r="H509" s="11">
        <f t="shared" si="200"/>
        <v>0</v>
      </c>
      <c r="I509" s="11">
        <f t="shared" si="200"/>
        <v>0</v>
      </c>
      <c r="J509" s="11">
        <f t="shared" si="200"/>
        <v>0</v>
      </c>
      <c r="K509" s="11">
        <f t="shared" si="200"/>
        <v>0</v>
      </c>
      <c r="L509" s="11">
        <f t="shared" si="200"/>
        <v>0</v>
      </c>
      <c r="M509" s="11">
        <f t="shared" si="200"/>
        <v>0</v>
      </c>
      <c r="N509" s="11">
        <f t="shared" si="200"/>
        <v>0</v>
      </c>
      <c r="O509" s="11">
        <f t="shared" si="200"/>
        <v>0</v>
      </c>
    </row>
    <row r="510" spans="1:15" s="57" customFormat="1" ht="25.5" hidden="1">
      <c r="A510" s="50">
        <f t="shared" si="190"/>
        <v>3</v>
      </c>
      <c r="B510" s="150"/>
      <c r="C510" s="160" t="s">
        <v>771</v>
      </c>
      <c r="D510" s="58" t="s">
        <v>2</v>
      </c>
      <c r="E510" s="11">
        <f>SUBTOTAL(9,E511:E512)</f>
        <v>0</v>
      </c>
      <c r="F510" s="11">
        <f t="shared" ref="F510:O510" si="201">SUBTOTAL(9,F511:F512)</f>
        <v>0</v>
      </c>
      <c r="G510" s="11">
        <f t="shared" si="201"/>
        <v>0</v>
      </c>
      <c r="H510" s="11">
        <f t="shared" si="201"/>
        <v>0</v>
      </c>
      <c r="I510" s="11">
        <f t="shared" si="201"/>
        <v>0</v>
      </c>
      <c r="J510" s="11">
        <f t="shared" si="201"/>
        <v>0</v>
      </c>
      <c r="K510" s="11">
        <f t="shared" si="201"/>
        <v>0</v>
      </c>
      <c r="L510" s="11">
        <f t="shared" si="201"/>
        <v>0</v>
      </c>
      <c r="M510" s="11">
        <f t="shared" si="201"/>
        <v>0</v>
      </c>
      <c r="N510" s="11">
        <f t="shared" si="201"/>
        <v>0</v>
      </c>
      <c r="O510" s="11">
        <f t="shared" si="201"/>
        <v>0</v>
      </c>
    </row>
    <row r="511" spans="1:15" s="57" customFormat="1" ht="25.5" hidden="1">
      <c r="A511" s="50">
        <f t="shared" si="190"/>
        <v>3</v>
      </c>
      <c r="B511" s="150"/>
      <c r="C511" s="260" t="s">
        <v>772</v>
      </c>
      <c r="D511" s="58" t="s">
        <v>302</v>
      </c>
      <c r="E511" s="52">
        <f>SUM(B:E!E334)</f>
        <v>0</v>
      </c>
      <c r="F511" s="52">
        <f>SUM(B:E!F334)</f>
        <v>0</v>
      </c>
      <c r="G511" s="52">
        <f>SUM(B:E!G334)</f>
        <v>0</v>
      </c>
      <c r="H511" s="52">
        <f>SUM(B:E!H334)</f>
        <v>0</v>
      </c>
      <c r="I511" s="52">
        <f>SUM(B:E!I334)</f>
        <v>0</v>
      </c>
      <c r="J511" s="52">
        <f>H511+I511</f>
        <v>0</v>
      </c>
      <c r="K511" s="52">
        <f>SUM(B:E!K334)</f>
        <v>0</v>
      </c>
      <c r="L511" s="52">
        <f>SUM(B:E!L334)</f>
        <v>0</v>
      </c>
      <c r="M511" s="52">
        <f>K511+L511</f>
        <v>0</v>
      </c>
      <c r="N511" s="52">
        <f>SUM(B:E!N334)</f>
        <v>0</v>
      </c>
      <c r="O511" s="52">
        <f>M511+N511</f>
        <v>0</v>
      </c>
    </row>
    <row r="512" spans="1:15" s="57" customFormat="1" ht="25.5" hidden="1">
      <c r="A512" s="50">
        <f t="shared" si="190"/>
        <v>3</v>
      </c>
      <c r="B512" s="150"/>
      <c r="C512" s="260" t="s">
        <v>773</v>
      </c>
      <c r="D512" s="58" t="s">
        <v>304</v>
      </c>
      <c r="E512" s="52">
        <f>SUM(B:E!E335)</f>
        <v>0</v>
      </c>
      <c r="F512" s="52">
        <f>SUM(B:E!F335)</f>
        <v>0</v>
      </c>
      <c r="G512" s="52">
        <f>SUM(B:E!G335)</f>
        <v>0</v>
      </c>
      <c r="H512" s="52">
        <f>SUM(B:E!H335)</f>
        <v>0</v>
      </c>
      <c r="I512" s="52">
        <f>SUM(B:E!I335)</f>
        <v>0</v>
      </c>
      <c r="J512" s="52">
        <f>H512+I512</f>
        <v>0</v>
      </c>
      <c r="K512" s="52">
        <f>SUM(B:E!K335)</f>
        <v>0</v>
      </c>
      <c r="L512" s="52">
        <f>SUM(B:E!L335)</f>
        <v>0</v>
      </c>
      <c r="M512" s="52">
        <f>K512+L512</f>
        <v>0</v>
      </c>
      <c r="N512" s="52">
        <f>SUM(B:E!N335)</f>
        <v>0</v>
      </c>
      <c r="O512" s="52">
        <f>M512+N512</f>
        <v>0</v>
      </c>
    </row>
    <row r="513" spans="1:15" s="57" customFormat="1" hidden="1">
      <c r="A513" s="50">
        <f t="shared" si="190"/>
        <v>3</v>
      </c>
      <c r="B513" s="150"/>
      <c r="C513" s="258" t="s">
        <v>42</v>
      </c>
      <c r="D513" s="59" t="s">
        <v>3</v>
      </c>
      <c r="E513" s="52">
        <f>SUM(B:E!E336)</f>
        <v>0</v>
      </c>
      <c r="F513" s="52">
        <f>SUM(B:E!F336)</f>
        <v>0</v>
      </c>
      <c r="G513" s="52">
        <f>SUM(B:E!G336)</f>
        <v>0</v>
      </c>
      <c r="H513" s="52">
        <f>SUM(B:E!H336)</f>
        <v>0</v>
      </c>
      <c r="I513" s="52">
        <f>SUM(B:E!I336)</f>
        <v>0</v>
      </c>
      <c r="J513" s="52">
        <f>H513+I513</f>
        <v>0</v>
      </c>
      <c r="K513" s="52">
        <f>SUM(B:E!K336)</f>
        <v>0</v>
      </c>
      <c r="L513" s="52">
        <f>SUM(B:E!L336)</f>
        <v>0</v>
      </c>
      <c r="M513" s="52">
        <f>K513+L513</f>
        <v>0</v>
      </c>
      <c r="N513" s="52">
        <f>SUM(B:E!N336)</f>
        <v>0</v>
      </c>
      <c r="O513" s="52">
        <f>M513+N513</f>
        <v>0</v>
      </c>
    </row>
    <row r="514" spans="1:15" s="57" customFormat="1" hidden="1">
      <c r="A514" s="50">
        <f t="shared" si="190"/>
        <v>3</v>
      </c>
      <c r="B514" s="150"/>
      <c r="C514" s="259" t="s">
        <v>449</v>
      </c>
      <c r="D514" s="117" t="s">
        <v>446</v>
      </c>
      <c r="E514" s="11">
        <f>SUBTOTAL(9,E515:E518)</f>
        <v>0</v>
      </c>
      <c r="F514" s="11">
        <f>SUBTOTAL(9,F515:F518)</f>
        <v>0</v>
      </c>
      <c r="G514" s="11">
        <f>SUBTOTAL(9,G515:G518)</f>
        <v>0</v>
      </c>
      <c r="H514" s="11">
        <f>SUBTOTAL(9,H515:H518)</f>
        <v>0</v>
      </c>
      <c r="I514" s="11">
        <f t="shared" ref="I514:N514" si="202">SUBTOTAL(9,I515:I518)</f>
        <v>0</v>
      </c>
      <c r="J514" s="11">
        <f t="shared" si="202"/>
        <v>0</v>
      </c>
      <c r="K514" s="11">
        <f t="shared" si="202"/>
        <v>0</v>
      </c>
      <c r="L514" s="11">
        <f t="shared" si="202"/>
        <v>0</v>
      </c>
      <c r="M514" s="11">
        <f t="shared" si="202"/>
        <v>0</v>
      </c>
      <c r="N514" s="11">
        <f t="shared" si="202"/>
        <v>0</v>
      </c>
      <c r="O514" s="11">
        <f>SUBTOTAL(9,O515:O518)</f>
        <v>0</v>
      </c>
    </row>
    <row r="515" spans="1:15" s="57" customFormat="1" ht="25.5" hidden="1">
      <c r="A515" s="50">
        <f t="shared" ref="A515:A536" si="203">IF(MAX(E515:P515)=0,IF(MIN(E515:P515)=0,3,2),2)</f>
        <v>3</v>
      </c>
      <c r="B515" s="150"/>
      <c r="C515" s="260" t="s">
        <v>153</v>
      </c>
      <c r="D515" s="60" t="s">
        <v>37</v>
      </c>
      <c r="E515" s="52">
        <f>SUM(B:E!E338)</f>
        <v>0</v>
      </c>
      <c r="F515" s="52">
        <f>SUM(B:E!F338)</f>
        <v>0</v>
      </c>
      <c r="G515" s="52">
        <f>SUM(B:E!G338)</f>
        <v>0</v>
      </c>
      <c r="H515" s="52">
        <f>SUM(B:E!H338)</f>
        <v>0</v>
      </c>
      <c r="I515" s="52">
        <f>SUM(B:E!I338)</f>
        <v>0</v>
      </c>
      <c r="J515" s="52">
        <f t="shared" ref="J515:J527" si="204">H515+I515</f>
        <v>0</v>
      </c>
      <c r="K515" s="52">
        <f>SUM(B:E!K338)</f>
        <v>0</v>
      </c>
      <c r="L515" s="52">
        <f>SUM(B:E!L338)</f>
        <v>0</v>
      </c>
      <c r="M515" s="52">
        <f t="shared" ref="M515:M527" si="205">K515+L515</f>
        <v>0</v>
      </c>
      <c r="N515" s="52">
        <f>SUM(B:E!N338)</f>
        <v>0</v>
      </c>
      <c r="O515" s="52">
        <f t="shared" ref="O515:O527" si="206">M515+N515</f>
        <v>0</v>
      </c>
    </row>
    <row r="516" spans="1:15" s="57" customFormat="1" hidden="1">
      <c r="A516" s="50">
        <f t="shared" si="203"/>
        <v>3</v>
      </c>
      <c r="B516" s="150"/>
      <c r="C516" s="260" t="s">
        <v>155</v>
      </c>
      <c r="D516" s="60" t="s">
        <v>39</v>
      </c>
      <c r="E516" s="52">
        <f>SUM(B:E!E339)</f>
        <v>0</v>
      </c>
      <c r="F516" s="52">
        <f>SUM(B:E!F339)</f>
        <v>0</v>
      </c>
      <c r="G516" s="52">
        <f>SUM(B:E!G339)</f>
        <v>0</v>
      </c>
      <c r="H516" s="52">
        <f>SUM(B:E!H339)</f>
        <v>0</v>
      </c>
      <c r="I516" s="52">
        <f>SUM(B:E!I339)</f>
        <v>0</v>
      </c>
      <c r="J516" s="52">
        <f t="shared" si="204"/>
        <v>0</v>
      </c>
      <c r="K516" s="52">
        <f>SUM(B:E!K339)</f>
        <v>0</v>
      </c>
      <c r="L516" s="52">
        <f>SUM(B:E!L339)</f>
        <v>0</v>
      </c>
      <c r="M516" s="52">
        <f t="shared" si="205"/>
        <v>0</v>
      </c>
      <c r="N516" s="52">
        <f>SUM(B:E!N339)</f>
        <v>0</v>
      </c>
      <c r="O516" s="52">
        <f t="shared" si="206"/>
        <v>0</v>
      </c>
    </row>
    <row r="517" spans="1:15" s="57" customFormat="1" ht="25.5" hidden="1">
      <c r="A517" s="50">
        <f t="shared" si="203"/>
        <v>3</v>
      </c>
      <c r="B517" s="150"/>
      <c r="C517" s="260" t="s">
        <v>156</v>
      </c>
      <c r="D517" s="60" t="s">
        <v>40</v>
      </c>
      <c r="E517" s="52">
        <f>SUM(B:E!E340)</f>
        <v>0</v>
      </c>
      <c r="F517" s="52">
        <f>SUM(B:E!F340)</f>
        <v>0</v>
      </c>
      <c r="G517" s="52">
        <f>SUM(B:E!G340)</f>
        <v>0</v>
      </c>
      <c r="H517" s="52">
        <f>SUM(B:E!H340)</f>
        <v>0</v>
      </c>
      <c r="I517" s="52">
        <f>SUM(B:E!I340)</f>
        <v>0</v>
      </c>
      <c r="J517" s="52">
        <f t="shared" si="204"/>
        <v>0</v>
      </c>
      <c r="K517" s="52">
        <f>SUM(B:E!K340)</f>
        <v>0</v>
      </c>
      <c r="L517" s="52">
        <f>SUM(B:E!L340)</f>
        <v>0</v>
      </c>
      <c r="M517" s="52">
        <f t="shared" si="205"/>
        <v>0</v>
      </c>
      <c r="N517" s="52">
        <f>SUM(B:E!N340)</f>
        <v>0</v>
      </c>
      <c r="O517" s="52">
        <f t="shared" si="206"/>
        <v>0</v>
      </c>
    </row>
    <row r="518" spans="1:15" ht="25.5" hidden="1">
      <c r="A518" s="50">
        <f t="shared" si="203"/>
        <v>3</v>
      </c>
      <c r="B518" s="150"/>
      <c r="C518" s="260" t="s">
        <v>157</v>
      </c>
      <c r="D518" s="60" t="s">
        <v>41</v>
      </c>
      <c r="E518" s="52">
        <f>SUM(B:E!E341)</f>
        <v>0</v>
      </c>
      <c r="F518" s="52">
        <f>SUM(B:E!F341)</f>
        <v>0</v>
      </c>
      <c r="G518" s="52">
        <f>SUM(B:E!G341)</f>
        <v>0</v>
      </c>
      <c r="H518" s="52">
        <f>SUM(B:E!H341)</f>
        <v>0</v>
      </c>
      <c r="I518" s="52">
        <f>SUM(B:E!I341)</f>
        <v>0</v>
      </c>
      <c r="J518" s="52">
        <f t="shared" si="204"/>
        <v>0</v>
      </c>
      <c r="K518" s="52">
        <f>SUM(B:E!K341)</f>
        <v>0</v>
      </c>
      <c r="L518" s="52">
        <f>SUM(B:E!L341)</f>
        <v>0</v>
      </c>
      <c r="M518" s="52">
        <f t="shared" si="205"/>
        <v>0</v>
      </c>
      <c r="N518" s="52">
        <f>SUM(B:E!N341)</f>
        <v>0</v>
      </c>
      <c r="O518" s="52">
        <f t="shared" si="206"/>
        <v>0</v>
      </c>
    </row>
    <row r="519" spans="1:15" hidden="1">
      <c r="A519" s="50">
        <f t="shared" si="203"/>
        <v>3</v>
      </c>
      <c r="B519" s="150"/>
      <c r="C519" s="160" t="s">
        <v>158</v>
      </c>
      <c r="D519" s="60" t="s">
        <v>4</v>
      </c>
      <c r="E519" s="52">
        <f>SUM(B:E!E342)</f>
        <v>0</v>
      </c>
      <c r="F519" s="52">
        <f>SUM(B:E!F342)</f>
        <v>0</v>
      </c>
      <c r="G519" s="52">
        <f>SUM(B:E!G342)</f>
        <v>0</v>
      </c>
      <c r="H519" s="52">
        <f>SUM(B:E!H342)</f>
        <v>0</v>
      </c>
      <c r="I519" s="52">
        <f>SUM(B:E!I342)</f>
        <v>0</v>
      </c>
      <c r="J519" s="52">
        <f t="shared" si="204"/>
        <v>0</v>
      </c>
      <c r="K519" s="52">
        <f>SUM(B:E!K342)</f>
        <v>0</v>
      </c>
      <c r="L519" s="52">
        <f>SUM(B:E!L342)</f>
        <v>0</v>
      </c>
      <c r="M519" s="52">
        <f t="shared" si="205"/>
        <v>0</v>
      </c>
      <c r="N519" s="52">
        <f>SUM(B:E!N342)</f>
        <v>0</v>
      </c>
      <c r="O519" s="52">
        <f t="shared" si="206"/>
        <v>0</v>
      </c>
    </row>
    <row r="520" spans="1:15" hidden="1">
      <c r="A520" s="50">
        <f t="shared" si="203"/>
        <v>3</v>
      </c>
      <c r="B520" s="150"/>
      <c r="C520" s="159" t="s">
        <v>19</v>
      </c>
      <c r="D520" s="59" t="s">
        <v>5</v>
      </c>
      <c r="E520" s="52">
        <f>SUM(B:E!E343)</f>
        <v>0</v>
      </c>
      <c r="F520" s="52">
        <f>SUM(B:E!F343)</f>
        <v>0</v>
      </c>
      <c r="G520" s="52">
        <f>SUM(B:E!G343)</f>
        <v>0</v>
      </c>
      <c r="H520" s="52">
        <f>SUM(B:E!H343)</f>
        <v>0</v>
      </c>
      <c r="I520" s="52">
        <f>SUM(B:E!I343)</f>
        <v>0</v>
      </c>
      <c r="J520" s="52">
        <f t="shared" si="204"/>
        <v>0</v>
      </c>
      <c r="K520" s="52">
        <f>SUM(B:E!K343)</f>
        <v>0</v>
      </c>
      <c r="L520" s="52">
        <f>SUM(B:E!L343)</f>
        <v>0</v>
      </c>
      <c r="M520" s="52">
        <f t="shared" si="205"/>
        <v>0</v>
      </c>
      <c r="N520" s="52">
        <f>SUM(B:E!N343)</f>
        <v>0</v>
      </c>
      <c r="O520" s="52">
        <f t="shared" si="206"/>
        <v>0</v>
      </c>
    </row>
    <row r="521" spans="1:15" hidden="1">
      <c r="A521" s="50">
        <f t="shared" si="203"/>
        <v>3</v>
      </c>
      <c r="B521" s="150"/>
      <c r="C521" s="162" t="s">
        <v>450</v>
      </c>
      <c r="D521" s="118" t="s">
        <v>173</v>
      </c>
      <c r="E521" s="52">
        <f>SUM(B:E!E344)</f>
        <v>0</v>
      </c>
      <c r="F521" s="52">
        <f>SUM(B:E!F344)</f>
        <v>0</v>
      </c>
      <c r="G521" s="52">
        <f>SUM(B:E!G344)</f>
        <v>0</v>
      </c>
      <c r="H521" s="52">
        <f>SUM(B:E!H344)</f>
        <v>0</v>
      </c>
      <c r="I521" s="52">
        <f>SUM(B:E!I344)</f>
        <v>0</v>
      </c>
      <c r="J521" s="52">
        <f t="shared" si="204"/>
        <v>0</v>
      </c>
      <c r="K521" s="52">
        <f>SUM(B:E!K344)</f>
        <v>0</v>
      </c>
      <c r="L521" s="52">
        <f>SUM(B:E!L344)</f>
        <v>0</v>
      </c>
      <c r="M521" s="52">
        <f t="shared" si="205"/>
        <v>0</v>
      </c>
      <c r="N521" s="52">
        <f>SUM(B:E!N344)</f>
        <v>0</v>
      </c>
      <c r="O521" s="52">
        <f t="shared" si="206"/>
        <v>0</v>
      </c>
    </row>
    <row r="522" spans="1:15" hidden="1">
      <c r="A522" s="50">
        <f t="shared" si="203"/>
        <v>3</v>
      </c>
      <c r="B522" s="153"/>
      <c r="C522" s="163" t="s">
        <v>29</v>
      </c>
      <c r="D522" s="136" t="s">
        <v>6</v>
      </c>
      <c r="E522" s="52">
        <f>SUM(B:E!E345)</f>
        <v>0</v>
      </c>
      <c r="F522" s="52">
        <f>SUM(B:E!F345)</f>
        <v>0</v>
      </c>
      <c r="G522" s="52">
        <f>SUM(B:E!G345)</f>
        <v>0</v>
      </c>
      <c r="H522" s="52">
        <f>SUM(B:E!H345)</f>
        <v>0</v>
      </c>
      <c r="I522" s="52">
        <f>SUM(B:E!I345)</f>
        <v>0</v>
      </c>
      <c r="J522" s="52">
        <f t="shared" si="204"/>
        <v>0</v>
      </c>
      <c r="K522" s="52">
        <f>SUM(B:E!K345)</f>
        <v>0</v>
      </c>
      <c r="L522" s="52">
        <f>SUM(B:E!L345)</f>
        <v>0</v>
      </c>
      <c r="M522" s="52">
        <f t="shared" si="205"/>
        <v>0</v>
      </c>
      <c r="N522" s="52">
        <f>SUM(B:E!N345)</f>
        <v>0</v>
      </c>
      <c r="O522" s="52">
        <f t="shared" si="206"/>
        <v>0</v>
      </c>
    </row>
    <row r="523" spans="1:15" s="57" customFormat="1" hidden="1">
      <c r="A523" s="50">
        <f t="shared" si="203"/>
        <v>3</v>
      </c>
      <c r="B523" s="153"/>
      <c r="C523" s="163" t="s">
        <v>21</v>
      </c>
      <c r="D523" s="137" t="s">
        <v>8</v>
      </c>
      <c r="E523" s="52">
        <f>SUM(B:E!E346)</f>
        <v>0</v>
      </c>
      <c r="F523" s="52">
        <f>SUM(B:E!F346)</f>
        <v>0</v>
      </c>
      <c r="G523" s="52">
        <f>SUM(B:E!G346)</f>
        <v>0</v>
      </c>
      <c r="H523" s="52">
        <f>SUM(B:E!H346)</f>
        <v>0</v>
      </c>
      <c r="I523" s="52">
        <f>SUM(B:E!I346)</f>
        <v>0</v>
      </c>
      <c r="J523" s="52">
        <f>H523+I523</f>
        <v>0</v>
      </c>
      <c r="K523" s="52">
        <f>SUM(B:E!K346)</f>
        <v>0</v>
      </c>
      <c r="L523" s="52">
        <f>SUM(B:E!L346)</f>
        <v>0</v>
      </c>
      <c r="M523" s="52">
        <f>K523+L523</f>
        <v>0</v>
      </c>
      <c r="N523" s="52">
        <f>SUM(B:E!N346)</f>
        <v>0</v>
      </c>
      <c r="O523" s="52">
        <f t="shared" si="206"/>
        <v>0</v>
      </c>
    </row>
    <row r="524" spans="1:15" hidden="1">
      <c r="A524" s="50">
        <f t="shared" si="203"/>
        <v>3</v>
      </c>
      <c r="B524" s="153"/>
      <c r="C524" s="163" t="s">
        <v>526</v>
      </c>
      <c r="D524" s="137" t="s">
        <v>31</v>
      </c>
      <c r="E524" s="52">
        <f>SUM(B:E!E347)</f>
        <v>0</v>
      </c>
      <c r="F524" s="52">
        <f>SUM(B:E!F347)</f>
        <v>0</v>
      </c>
      <c r="G524" s="52">
        <f>SUM(B:E!G347)</f>
        <v>0</v>
      </c>
      <c r="H524" s="52">
        <f>SUM(B:E!H347)</f>
        <v>0</v>
      </c>
      <c r="I524" s="52">
        <f>SUM(B:E!I347)</f>
        <v>0</v>
      </c>
      <c r="J524" s="52">
        <f t="shared" si="204"/>
        <v>0</v>
      </c>
      <c r="K524" s="52">
        <f>SUM(B:E!K347)</f>
        <v>0</v>
      </c>
      <c r="L524" s="52">
        <f>SUM(B:E!L347)</f>
        <v>0</v>
      </c>
      <c r="M524" s="52">
        <f t="shared" si="205"/>
        <v>0</v>
      </c>
      <c r="N524" s="52">
        <f>SUM(B:E!N347)</f>
        <v>0</v>
      </c>
      <c r="O524" s="52">
        <f t="shared" si="206"/>
        <v>0</v>
      </c>
    </row>
    <row r="525" spans="1:15" hidden="1">
      <c r="A525" s="50">
        <f t="shared" si="203"/>
        <v>3</v>
      </c>
      <c r="B525" s="153"/>
      <c r="C525" s="163" t="s">
        <v>558</v>
      </c>
      <c r="D525" s="137" t="s">
        <v>559</v>
      </c>
      <c r="E525" s="52">
        <f>SUM(B:E!E348)</f>
        <v>0</v>
      </c>
      <c r="F525" s="52">
        <f>SUM(B:E!F348)</f>
        <v>0</v>
      </c>
      <c r="G525" s="52">
        <f>SUM(B:E!G348)</f>
        <v>0</v>
      </c>
      <c r="H525" s="52">
        <f>SUM(B:E!H348)</f>
        <v>0</v>
      </c>
      <c r="I525" s="52">
        <f>SUM(B:E!I348)</f>
        <v>0</v>
      </c>
      <c r="J525" s="52">
        <f t="shared" si="204"/>
        <v>0</v>
      </c>
      <c r="K525" s="52">
        <f>SUM(B:E!K348)</f>
        <v>0</v>
      </c>
      <c r="L525" s="52">
        <f>SUM(B:E!L348)</f>
        <v>0</v>
      </c>
      <c r="M525" s="52">
        <f t="shared" si="205"/>
        <v>0</v>
      </c>
      <c r="N525" s="52">
        <f>SUM(B:E!N348)</f>
        <v>0</v>
      </c>
      <c r="O525" s="52">
        <f t="shared" si="206"/>
        <v>0</v>
      </c>
    </row>
    <row r="526" spans="1:15" ht="25.5" hidden="1">
      <c r="A526" s="50">
        <f t="shared" si="203"/>
        <v>3</v>
      </c>
      <c r="B526" s="153"/>
      <c r="C526" s="163" t="s">
        <v>528</v>
      </c>
      <c r="D526" s="136" t="s">
        <v>9</v>
      </c>
      <c r="E526" s="52">
        <f>SUM(B:E!E349)</f>
        <v>0</v>
      </c>
      <c r="F526" s="52">
        <f>SUM(B:E!F349)</f>
        <v>0</v>
      </c>
      <c r="G526" s="52">
        <f>SUM(B:E!G349)</f>
        <v>0</v>
      </c>
      <c r="H526" s="52">
        <f>SUM(B:E!H349)</f>
        <v>0</v>
      </c>
      <c r="I526" s="52">
        <f>SUM(B:E!I349)</f>
        <v>0</v>
      </c>
      <c r="J526" s="52">
        <f t="shared" si="204"/>
        <v>0</v>
      </c>
      <c r="K526" s="52">
        <f>SUM(B:E!K349)</f>
        <v>0</v>
      </c>
      <c r="L526" s="52">
        <f>SUM(B:E!L349)</f>
        <v>0</v>
      </c>
      <c r="M526" s="52">
        <f t="shared" si="205"/>
        <v>0</v>
      </c>
      <c r="N526" s="52">
        <f>SUM(B:E!N349)</f>
        <v>0</v>
      </c>
      <c r="O526" s="52">
        <f t="shared" si="206"/>
        <v>0</v>
      </c>
    </row>
    <row r="527" spans="1:15" ht="25.5" hidden="1">
      <c r="A527" s="50">
        <f t="shared" si="203"/>
        <v>3</v>
      </c>
      <c r="B527" s="153"/>
      <c r="C527" s="163" t="s">
        <v>30</v>
      </c>
      <c r="D527" s="136" t="s">
        <v>10</v>
      </c>
      <c r="E527" s="52">
        <f>SUM(B:E!E350)</f>
        <v>0</v>
      </c>
      <c r="F527" s="52">
        <f>SUM(B:E!F350)</f>
        <v>0</v>
      </c>
      <c r="G527" s="52">
        <f>SUM(B:E!G350)</f>
        <v>0</v>
      </c>
      <c r="H527" s="52">
        <f>SUM(B:E!H350)</f>
        <v>0</v>
      </c>
      <c r="I527" s="52">
        <f>SUM(B:E!I350)</f>
        <v>0</v>
      </c>
      <c r="J527" s="52">
        <f t="shared" si="204"/>
        <v>0</v>
      </c>
      <c r="K527" s="52">
        <f>SUM(B:E!K350)</f>
        <v>0</v>
      </c>
      <c r="L527" s="52">
        <f>SUM(B:E!L350)</f>
        <v>0</v>
      </c>
      <c r="M527" s="52">
        <f t="shared" si="205"/>
        <v>0</v>
      </c>
      <c r="N527" s="52">
        <f>SUM(B:E!N350)</f>
        <v>0</v>
      </c>
      <c r="O527" s="52">
        <f t="shared" si="206"/>
        <v>0</v>
      </c>
    </row>
    <row r="528" spans="1:15" hidden="1">
      <c r="A528" s="50">
        <f t="shared" si="203"/>
        <v>3</v>
      </c>
      <c r="B528" s="153"/>
      <c r="C528" s="165" t="s">
        <v>451</v>
      </c>
      <c r="D528" s="138" t="s">
        <v>93</v>
      </c>
      <c r="E528" s="11">
        <f>SUBTOTAL(9,E529:E530)</f>
        <v>0</v>
      </c>
      <c r="F528" s="11">
        <f>SUBTOTAL(9,F529:F530)</f>
        <v>0</v>
      </c>
      <c r="G528" s="11">
        <f>SUBTOTAL(9,G529:G530)</f>
        <v>0</v>
      </c>
      <c r="H528" s="11">
        <f>SUBTOTAL(9,H529:H530)</f>
        <v>0</v>
      </c>
      <c r="I528" s="11">
        <f t="shared" ref="I528:N528" si="207">SUBTOTAL(9,I529:I530)</f>
        <v>0</v>
      </c>
      <c r="J528" s="11">
        <f t="shared" si="207"/>
        <v>0</v>
      </c>
      <c r="K528" s="11">
        <f t="shared" si="207"/>
        <v>0</v>
      </c>
      <c r="L528" s="11">
        <f t="shared" si="207"/>
        <v>0</v>
      </c>
      <c r="M528" s="11">
        <f t="shared" si="207"/>
        <v>0</v>
      </c>
      <c r="N528" s="11">
        <f t="shared" si="207"/>
        <v>0</v>
      </c>
      <c r="O528" s="11">
        <f>SUBTOTAL(9,O529:O530)</f>
        <v>0</v>
      </c>
    </row>
    <row r="529" spans="1:15" hidden="1">
      <c r="A529" s="50">
        <f t="shared" si="203"/>
        <v>3</v>
      </c>
      <c r="B529" s="153"/>
      <c r="C529" s="166" t="s">
        <v>452</v>
      </c>
      <c r="D529" s="138" t="s">
        <v>453</v>
      </c>
      <c r="E529" s="52">
        <f>SUM(B:E!E352)</f>
        <v>0</v>
      </c>
      <c r="F529" s="52">
        <f>SUM(B:E!F352)</f>
        <v>0</v>
      </c>
      <c r="G529" s="52">
        <f>SUM(B:E!G352)</f>
        <v>0</v>
      </c>
      <c r="H529" s="52">
        <f>SUM(B:E!H352)</f>
        <v>0</v>
      </c>
      <c r="I529" s="52">
        <f>SUM(B:E!I352)</f>
        <v>0</v>
      </c>
      <c r="J529" s="52">
        <f>H529+I529</f>
        <v>0</v>
      </c>
      <c r="K529" s="52">
        <f>SUM(B:E!K352)</f>
        <v>0</v>
      </c>
      <c r="L529" s="52">
        <f>SUM(B:E!L352)</f>
        <v>0</v>
      </c>
      <c r="M529" s="52">
        <f>K529+L529</f>
        <v>0</v>
      </c>
      <c r="N529" s="52">
        <f>SUM(B:E!N352)</f>
        <v>0</v>
      </c>
      <c r="O529" s="52">
        <f>M529+N529</f>
        <v>0</v>
      </c>
    </row>
    <row r="530" spans="1:15" hidden="1">
      <c r="A530" s="50">
        <f t="shared" si="203"/>
        <v>3</v>
      </c>
      <c r="B530" s="153"/>
      <c r="C530" s="166" t="s">
        <v>454</v>
      </c>
      <c r="D530" s="138" t="s">
        <v>455</v>
      </c>
      <c r="E530" s="52">
        <f>SUM(B:E!E353)</f>
        <v>0</v>
      </c>
      <c r="F530" s="52">
        <f>SUM(B:E!F353)</f>
        <v>0</v>
      </c>
      <c r="G530" s="52">
        <f>SUM(B:E!G353)</f>
        <v>0</v>
      </c>
      <c r="H530" s="52">
        <f>SUM(B:E!H353)</f>
        <v>0</v>
      </c>
      <c r="I530" s="52">
        <f>SUM(B:E!I353)</f>
        <v>0</v>
      </c>
      <c r="J530" s="52">
        <f>H530+I530</f>
        <v>0</v>
      </c>
      <c r="K530" s="52">
        <f>SUM(B:E!K353)</f>
        <v>0</v>
      </c>
      <c r="L530" s="52">
        <f>SUM(B:E!L353)</f>
        <v>0</v>
      </c>
      <c r="M530" s="52">
        <f>K530+L530</f>
        <v>0</v>
      </c>
      <c r="N530" s="52">
        <f>SUM(B:E!N353)</f>
        <v>0</v>
      </c>
      <c r="O530" s="52">
        <f>M530+N530</f>
        <v>0</v>
      </c>
    </row>
    <row r="531" spans="1:15" hidden="1">
      <c r="A531" s="50">
        <f t="shared" si="203"/>
        <v>3</v>
      </c>
      <c r="B531" s="156"/>
      <c r="C531" s="158" t="s">
        <v>32</v>
      </c>
      <c r="D531" s="136"/>
      <c r="E531" s="11">
        <f>SUBTOTAL(9,E532:E536)</f>
        <v>0</v>
      </c>
      <c r="F531" s="11">
        <f>SUBTOTAL(9,F532:F536)</f>
        <v>0</v>
      </c>
      <c r="G531" s="11">
        <f>SUBTOTAL(9,G532:G536)</f>
        <v>0</v>
      </c>
      <c r="H531" s="11">
        <f>SUBTOTAL(9,H532:H536)</f>
        <v>0</v>
      </c>
      <c r="I531" s="11">
        <f t="shared" ref="I531:N531" si="208">SUBTOTAL(9,I532:I536)</f>
        <v>0</v>
      </c>
      <c r="J531" s="11">
        <f t="shared" si="208"/>
        <v>0</v>
      </c>
      <c r="K531" s="11">
        <f t="shared" si="208"/>
        <v>0</v>
      </c>
      <c r="L531" s="11">
        <f t="shared" si="208"/>
        <v>0</v>
      </c>
      <c r="M531" s="11">
        <f t="shared" si="208"/>
        <v>0</v>
      </c>
      <c r="N531" s="11">
        <f t="shared" si="208"/>
        <v>0</v>
      </c>
      <c r="O531" s="11">
        <f>SUBTOTAL(9,O532:O536)</f>
        <v>0</v>
      </c>
    </row>
    <row r="532" spans="1:15" hidden="1">
      <c r="A532" s="50">
        <f t="shared" si="203"/>
        <v>3</v>
      </c>
      <c r="B532" s="153"/>
      <c r="C532" s="163" t="s">
        <v>70</v>
      </c>
      <c r="D532" s="137" t="s">
        <v>71</v>
      </c>
      <c r="E532" s="52">
        <f>SUM(B:E!E355)</f>
        <v>0</v>
      </c>
      <c r="F532" s="52">
        <f>SUM(B:E!F355)</f>
        <v>0</v>
      </c>
      <c r="G532" s="52">
        <f>SUM(B:E!G355)</f>
        <v>0</v>
      </c>
      <c r="H532" s="52">
        <f>SUM(B:E!H355)</f>
        <v>0</v>
      </c>
      <c r="I532" s="52">
        <f>SUM(B:E!I355)</f>
        <v>0</v>
      </c>
      <c r="J532" s="52">
        <f>H532+I532</f>
        <v>0</v>
      </c>
      <c r="K532" s="52">
        <f>SUM(B:E!K355)</f>
        <v>0</v>
      </c>
      <c r="L532" s="52">
        <f>SUM(B:E!L355)</f>
        <v>0</v>
      </c>
      <c r="M532" s="52">
        <f>K532+L532</f>
        <v>0</v>
      </c>
      <c r="N532" s="52">
        <f>SUM(B:E!N355)</f>
        <v>0</v>
      </c>
      <c r="O532" s="52">
        <f>M532+N532</f>
        <v>0</v>
      </c>
    </row>
    <row r="533" spans="1:15" hidden="1">
      <c r="A533" s="50">
        <f t="shared" si="203"/>
        <v>3</v>
      </c>
      <c r="B533" s="153"/>
      <c r="C533" s="163" t="s">
        <v>72</v>
      </c>
      <c r="D533" s="137" t="s">
        <v>73</v>
      </c>
      <c r="E533" s="52">
        <f>SUM(B:E!E356)</f>
        <v>0</v>
      </c>
      <c r="F533" s="52">
        <f>SUM(B:E!F356)</f>
        <v>0</v>
      </c>
      <c r="G533" s="52">
        <f>SUM(B:E!G356)</f>
        <v>0</v>
      </c>
      <c r="H533" s="52">
        <f>SUM(B:E!H356)</f>
        <v>0</v>
      </c>
      <c r="I533" s="52">
        <f>SUM(B:E!I356)</f>
        <v>0</v>
      </c>
      <c r="J533" s="52">
        <f>H533+I533</f>
        <v>0</v>
      </c>
      <c r="K533" s="52">
        <f>SUM(B:E!K356)</f>
        <v>0</v>
      </c>
      <c r="L533" s="52">
        <f>SUM(B:E!L356)</f>
        <v>0</v>
      </c>
      <c r="M533" s="52">
        <f>K533+L533</f>
        <v>0</v>
      </c>
      <c r="N533" s="52">
        <f>SUM(B:E!N356)</f>
        <v>0</v>
      </c>
      <c r="O533" s="52">
        <f>M533+N533</f>
        <v>0</v>
      </c>
    </row>
    <row r="534" spans="1:15" hidden="1">
      <c r="A534" s="50">
        <f t="shared" si="203"/>
        <v>3</v>
      </c>
      <c r="B534" s="153"/>
      <c r="C534" s="163" t="s">
        <v>74</v>
      </c>
      <c r="D534" s="137" t="s">
        <v>75</v>
      </c>
      <c r="E534" s="52">
        <f>SUM(B:E!E357)</f>
        <v>0</v>
      </c>
      <c r="F534" s="52">
        <f>SUM(B:E!F357)</f>
        <v>0</v>
      </c>
      <c r="G534" s="52">
        <f>SUM(B:E!G357)</f>
        <v>0</v>
      </c>
      <c r="H534" s="52">
        <f>SUM(B:E!H357)</f>
        <v>0</v>
      </c>
      <c r="I534" s="52">
        <f>SUM(B:E!I357)</f>
        <v>0</v>
      </c>
      <c r="J534" s="52">
        <f>H534+I534</f>
        <v>0</v>
      </c>
      <c r="K534" s="52">
        <f>SUM(B:E!K357)</f>
        <v>0</v>
      </c>
      <c r="L534" s="52">
        <f>SUM(B:E!L357)</f>
        <v>0</v>
      </c>
      <c r="M534" s="52">
        <f>K534+L534</f>
        <v>0</v>
      </c>
      <c r="N534" s="52">
        <f>SUM(B:E!N357)</f>
        <v>0</v>
      </c>
      <c r="O534" s="52">
        <f>M534+N534</f>
        <v>0</v>
      </c>
    </row>
    <row r="535" spans="1:15" hidden="1">
      <c r="A535" s="50">
        <f t="shared" si="203"/>
        <v>3</v>
      </c>
      <c r="B535" s="153"/>
      <c r="C535" s="163" t="s">
        <v>76</v>
      </c>
      <c r="D535" s="137" t="s">
        <v>77</v>
      </c>
      <c r="E535" s="52">
        <f>SUM(B:E!E358)</f>
        <v>0</v>
      </c>
      <c r="F535" s="52">
        <f>SUM(B:E!F358)</f>
        <v>0</v>
      </c>
      <c r="G535" s="52">
        <f>SUM(B:E!G358)</f>
        <v>0</v>
      </c>
      <c r="H535" s="52">
        <f>SUM(B:E!H358)</f>
        <v>0</v>
      </c>
      <c r="I535" s="52">
        <f>SUM(B:E!I358)</f>
        <v>0</v>
      </c>
      <c r="J535" s="52">
        <f>H535+I535</f>
        <v>0</v>
      </c>
      <c r="K535" s="52">
        <f>SUM(B:E!K358)</f>
        <v>0</v>
      </c>
      <c r="L535" s="52">
        <f>SUM(B:E!L358)</f>
        <v>0</v>
      </c>
      <c r="M535" s="52">
        <f>K535+L535</f>
        <v>0</v>
      </c>
      <c r="N535" s="52">
        <f>SUM(B:E!N358)</f>
        <v>0</v>
      </c>
      <c r="O535" s="52">
        <f>M535+N535</f>
        <v>0</v>
      </c>
    </row>
    <row r="536" spans="1:15" hidden="1">
      <c r="A536" s="50">
        <f t="shared" si="203"/>
        <v>3</v>
      </c>
      <c r="B536" s="153"/>
      <c r="C536" s="163" t="s">
        <v>12</v>
      </c>
      <c r="D536" s="137" t="s">
        <v>28</v>
      </c>
      <c r="E536" s="52">
        <f>SUM(B:E!E359)</f>
        <v>0</v>
      </c>
      <c r="F536" s="52">
        <f>SUM(B:E!F359)</f>
        <v>0</v>
      </c>
      <c r="G536" s="52">
        <f>SUM(B:E!G359)</f>
        <v>0</v>
      </c>
      <c r="H536" s="52">
        <f>SUM(B:E!H359)</f>
        <v>0</v>
      </c>
      <c r="I536" s="52">
        <f>SUM(B:E!I359)</f>
        <v>0</v>
      </c>
      <c r="J536" s="52">
        <f>H536+I536</f>
        <v>0</v>
      </c>
      <c r="K536" s="52">
        <f>SUM(B:E!K359)</f>
        <v>0</v>
      </c>
      <c r="L536" s="52">
        <f>SUM(B:E!L359)</f>
        <v>0</v>
      </c>
      <c r="M536" s="52">
        <f>K536+L536</f>
        <v>0</v>
      </c>
      <c r="N536" s="52">
        <f>SUM(B:E!N359)</f>
        <v>0</v>
      </c>
      <c r="O536" s="52">
        <f>M536+N536</f>
        <v>0</v>
      </c>
    </row>
    <row r="537" spans="1:15" hidden="1">
      <c r="A537" s="77">
        <f>A538</f>
        <v>3</v>
      </c>
      <c r="B537" s="153"/>
      <c r="C537" s="155"/>
      <c r="D537" s="137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</row>
    <row r="538" spans="1:15" hidden="1">
      <c r="A538" s="105">
        <f>MIN(A539:A544)</f>
        <v>3</v>
      </c>
      <c r="B538" s="153"/>
      <c r="C538" s="157" t="s">
        <v>36</v>
      </c>
      <c r="D538" s="137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</row>
    <row r="539" spans="1:15" hidden="1">
      <c r="A539" s="50">
        <f t="shared" ref="A539:A544" si="209">IF(MAX(E539:P539)=0,IF(MIN(E539:P539)=0,3,2),2)</f>
        <v>3</v>
      </c>
      <c r="B539" s="153"/>
      <c r="C539" s="155" t="s">
        <v>34</v>
      </c>
      <c r="D539" s="137"/>
      <c r="E539" s="62">
        <f>SUM(E540:E541)</f>
        <v>0</v>
      </c>
      <c r="F539" s="62">
        <f>SUM(F540:F541)</f>
        <v>0</v>
      </c>
      <c r="G539" s="62">
        <f>SUM(G540:G541)</f>
        <v>0</v>
      </c>
      <c r="H539" s="62">
        <f>SUM(H540:H541)</f>
        <v>0</v>
      </c>
      <c r="I539" s="62">
        <f t="shared" ref="I539:N539" si="210">SUM(I540:I541)</f>
        <v>0</v>
      </c>
      <c r="J539" s="62">
        <f t="shared" si="210"/>
        <v>0</v>
      </c>
      <c r="K539" s="62">
        <f t="shared" si="210"/>
        <v>0</v>
      </c>
      <c r="L539" s="62">
        <f t="shared" si="210"/>
        <v>0</v>
      </c>
      <c r="M539" s="62">
        <f t="shared" si="210"/>
        <v>0</v>
      </c>
      <c r="N539" s="62">
        <f t="shared" si="210"/>
        <v>0</v>
      </c>
      <c r="O539" s="62">
        <f>SUM(O540:O541)</f>
        <v>0</v>
      </c>
    </row>
    <row r="540" spans="1:15" hidden="1">
      <c r="A540" s="50">
        <f t="shared" si="209"/>
        <v>3</v>
      </c>
      <c r="B540" s="153"/>
      <c r="C540" s="167" t="s">
        <v>80</v>
      </c>
      <c r="D540" s="137"/>
      <c r="E540" s="52">
        <f>SUM(B:E!E363)</f>
        <v>0</v>
      </c>
      <c r="F540" s="52">
        <f>SUM(B:E!F363)</f>
        <v>0</v>
      </c>
      <c r="G540" s="52">
        <f>SUM(B:E!G363)</f>
        <v>0</v>
      </c>
      <c r="H540" s="52">
        <f>SUM(B:E!H363)</f>
        <v>0</v>
      </c>
      <c r="I540" s="52">
        <f>SUM(B:E!I363)</f>
        <v>0</v>
      </c>
      <c r="J540" s="52">
        <f>H540+I540</f>
        <v>0</v>
      </c>
      <c r="K540" s="52">
        <f>SUM(B:E!K363)</f>
        <v>0</v>
      </c>
      <c r="L540" s="52">
        <f>SUM(B:E!L363)</f>
        <v>0</v>
      </c>
      <c r="M540" s="52">
        <f>K540+L540</f>
        <v>0</v>
      </c>
      <c r="N540" s="52">
        <f>SUM(B:E!N363)</f>
        <v>0</v>
      </c>
      <c r="O540" s="52">
        <f>M540+N540</f>
        <v>0</v>
      </c>
    </row>
    <row r="541" spans="1:15" s="57" customFormat="1" hidden="1">
      <c r="A541" s="50">
        <f t="shared" si="209"/>
        <v>3</v>
      </c>
      <c r="B541" s="153"/>
      <c r="C541" s="167" t="s">
        <v>81</v>
      </c>
      <c r="D541" s="137"/>
      <c r="E541" s="52">
        <f>SUM(B:E!E364)</f>
        <v>0</v>
      </c>
      <c r="F541" s="52">
        <f>SUM(B:E!F364)</f>
        <v>0</v>
      </c>
      <c r="G541" s="52">
        <f>SUM(B:E!G364)</f>
        <v>0</v>
      </c>
      <c r="H541" s="52">
        <f>SUM(B:E!H364)</f>
        <v>0</v>
      </c>
      <c r="I541" s="52">
        <f>SUM(B:E!I364)</f>
        <v>0</v>
      </c>
      <c r="J541" s="52">
        <f>H541+I541</f>
        <v>0</v>
      </c>
      <c r="K541" s="52">
        <f>SUM(B:E!K364)</f>
        <v>0</v>
      </c>
      <c r="L541" s="52">
        <f>SUM(B:E!L364)</f>
        <v>0</v>
      </c>
      <c r="M541" s="52">
        <f>K541+L541</f>
        <v>0</v>
      </c>
      <c r="N541" s="52">
        <f>SUM(B:E!N364)</f>
        <v>0</v>
      </c>
      <c r="O541" s="52">
        <f>M541+N541</f>
        <v>0</v>
      </c>
    </row>
    <row r="542" spans="1:15" s="57" customFormat="1" hidden="1">
      <c r="A542" s="50">
        <f t="shared" si="209"/>
        <v>3</v>
      </c>
      <c r="B542" s="153"/>
      <c r="C542" s="155" t="s">
        <v>35</v>
      </c>
      <c r="D542" s="137"/>
      <c r="E542" s="62">
        <f>SUM(E543:E544)</f>
        <v>0</v>
      </c>
      <c r="F542" s="62">
        <f>SUM(F543:F544)</f>
        <v>0</v>
      </c>
      <c r="G542" s="62">
        <f>SUM(G543:G544)</f>
        <v>0</v>
      </c>
      <c r="H542" s="62">
        <f>SUM(H543:H544)</f>
        <v>0</v>
      </c>
      <c r="I542" s="62">
        <f t="shared" ref="I542:N542" si="211">SUM(I543:I544)</f>
        <v>0</v>
      </c>
      <c r="J542" s="62">
        <f t="shared" si="211"/>
        <v>0</v>
      </c>
      <c r="K542" s="62">
        <f t="shared" si="211"/>
        <v>0</v>
      </c>
      <c r="L542" s="62">
        <f t="shared" si="211"/>
        <v>0</v>
      </c>
      <c r="M542" s="62">
        <f t="shared" si="211"/>
        <v>0</v>
      </c>
      <c r="N542" s="62">
        <f t="shared" si="211"/>
        <v>0</v>
      </c>
      <c r="O542" s="62">
        <f>SUM(O543:O544)</f>
        <v>0</v>
      </c>
    </row>
    <row r="543" spans="1:15" s="57" customFormat="1" hidden="1">
      <c r="A543" s="50">
        <f t="shared" si="209"/>
        <v>3</v>
      </c>
      <c r="B543" s="153"/>
      <c r="C543" s="167" t="s">
        <v>84</v>
      </c>
      <c r="D543" s="137"/>
      <c r="E543" s="52">
        <f>SUM(B:E!E366)</f>
        <v>0</v>
      </c>
      <c r="F543" s="52">
        <f>SUM(B:E!F366)</f>
        <v>0</v>
      </c>
      <c r="G543" s="52">
        <f>SUM(B:E!G366)</f>
        <v>0</v>
      </c>
      <c r="H543" s="52">
        <f>SUM(B:E!H366)</f>
        <v>0</v>
      </c>
      <c r="I543" s="52">
        <f>SUM(B:E!I366)</f>
        <v>0</v>
      </c>
      <c r="J543" s="52">
        <f>H543+I543</f>
        <v>0</v>
      </c>
      <c r="K543" s="52">
        <f>SUM(B:E!K366)</f>
        <v>0</v>
      </c>
      <c r="L543" s="52">
        <f>SUM(B:E!L366)</f>
        <v>0</v>
      </c>
      <c r="M543" s="52">
        <f>K543+L543</f>
        <v>0</v>
      </c>
      <c r="N543" s="52">
        <f>SUM(B:E!N366)</f>
        <v>0</v>
      </c>
      <c r="O543" s="52">
        <f>M543+N543</f>
        <v>0</v>
      </c>
    </row>
    <row r="544" spans="1:15" s="57" customFormat="1" hidden="1">
      <c r="A544" s="50">
        <f t="shared" si="209"/>
        <v>3</v>
      </c>
      <c r="B544" s="153"/>
      <c r="C544" s="167" t="s">
        <v>85</v>
      </c>
      <c r="D544" s="137"/>
      <c r="E544" s="52">
        <f>SUM(B:E!E367)</f>
        <v>0</v>
      </c>
      <c r="F544" s="52">
        <f>SUM(B:E!F367)</f>
        <v>0</v>
      </c>
      <c r="G544" s="52">
        <f>SUM(B:E!G367)</f>
        <v>0</v>
      </c>
      <c r="H544" s="52">
        <f>SUM(B:E!H367)</f>
        <v>0</v>
      </c>
      <c r="I544" s="52">
        <f>SUM(B:E!I367)</f>
        <v>0</v>
      </c>
      <c r="J544" s="52">
        <f>H544+I544</f>
        <v>0</v>
      </c>
      <c r="K544" s="52">
        <f>SUM(B:E!K367)</f>
        <v>0</v>
      </c>
      <c r="L544" s="52">
        <f>SUM(B:E!L367)</f>
        <v>0</v>
      </c>
      <c r="M544" s="52">
        <f>K544+L544</f>
        <v>0</v>
      </c>
      <c r="N544" s="52">
        <f>SUM(B:E!N367)</f>
        <v>0</v>
      </c>
      <c r="O544" s="52">
        <f>M544+N544</f>
        <v>0</v>
      </c>
    </row>
    <row r="545" spans="1:15" s="57" customFormat="1" hidden="1">
      <c r="A545" s="77">
        <f>A546</f>
        <v>3</v>
      </c>
      <c r="B545" s="172"/>
      <c r="C545" s="156"/>
      <c r="D545" s="140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</row>
    <row r="546" spans="1:15" s="57" customFormat="1" hidden="1">
      <c r="A546" s="105">
        <f>MIN(A547:A608)</f>
        <v>3</v>
      </c>
      <c r="B546" s="172"/>
      <c r="C546" s="174" t="s">
        <v>50</v>
      </c>
      <c r="D546" s="140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</row>
    <row r="547" spans="1:15" s="57" customFormat="1" hidden="1">
      <c r="A547" s="50">
        <f t="shared" ref="A547:A578" si="212">IF(MAX(E547:P547)=0,IF(MIN(E547:P547)=0,3,2),2)</f>
        <v>3</v>
      </c>
      <c r="B547" s="145"/>
      <c r="C547" s="146" t="s">
        <v>25</v>
      </c>
      <c r="D547" s="56"/>
      <c r="E547" s="11">
        <f>SUBTOTAL(9,E548:E600)</f>
        <v>0</v>
      </c>
      <c r="F547" s="11">
        <f>SUBTOTAL(9,F548:F600)</f>
        <v>0</v>
      </c>
      <c r="G547" s="11">
        <f>SUBTOTAL(9,G548:G600)</f>
        <v>0</v>
      </c>
      <c r="H547" s="11">
        <f>SUBTOTAL(9,H548:H600)</f>
        <v>0</v>
      </c>
      <c r="I547" s="11">
        <f t="shared" ref="I547:N547" si="213">SUBTOTAL(9,I548:I600)</f>
        <v>0</v>
      </c>
      <c r="J547" s="11">
        <f t="shared" si="213"/>
        <v>0</v>
      </c>
      <c r="K547" s="11">
        <f t="shared" si="213"/>
        <v>0</v>
      </c>
      <c r="L547" s="11">
        <f t="shared" si="213"/>
        <v>0</v>
      </c>
      <c r="M547" s="11">
        <f t="shared" si="213"/>
        <v>0</v>
      </c>
      <c r="N547" s="11">
        <f t="shared" si="213"/>
        <v>0</v>
      </c>
      <c r="O547" s="11">
        <f>SUBTOTAL(9,O548:O600)</f>
        <v>0</v>
      </c>
    </row>
    <row r="548" spans="1:15" s="57" customFormat="1" hidden="1">
      <c r="A548" s="50">
        <f t="shared" si="212"/>
        <v>3</v>
      </c>
      <c r="B548" s="145" t="s">
        <v>14</v>
      </c>
      <c r="C548" s="146" t="s">
        <v>125</v>
      </c>
      <c r="D548" s="56"/>
      <c r="E548" s="11">
        <f>SUBTOTAL(9,E549:E570)</f>
        <v>0</v>
      </c>
      <c r="F548" s="11">
        <f>SUBTOTAL(9,F549:F570)</f>
        <v>0</v>
      </c>
      <c r="G548" s="11">
        <f>SUBTOTAL(9,G549:G570)</f>
        <v>0</v>
      </c>
      <c r="H548" s="11">
        <f>SUBTOTAL(9,H549:H570)</f>
        <v>0</v>
      </c>
      <c r="I548" s="11">
        <f t="shared" ref="I548:N548" si="214">SUBTOTAL(9,I549:I570)</f>
        <v>0</v>
      </c>
      <c r="J548" s="11">
        <f t="shared" si="214"/>
        <v>0</v>
      </c>
      <c r="K548" s="11">
        <f t="shared" si="214"/>
        <v>0</v>
      </c>
      <c r="L548" s="11">
        <f t="shared" si="214"/>
        <v>0</v>
      </c>
      <c r="M548" s="11">
        <f t="shared" si="214"/>
        <v>0</v>
      </c>
      <c r="N548" s="11">
        <f t="shared" si="214"/>
        <v>0</v>
      </c>
      <c r="O548" s="11">
        <f>SUBTOTAL(9,O549:O570)</f>
        <v>0</v>
      </c>
    </row>
    <row r="549" spans="1:15" s="57" customFormat="1" hidden="1">
      <c r="A549" s="50">
        <f t="shared" si="212"/>
        <v>3</v>
      </c>
      <c r="B549" s="147"/>
      <c r="C549" s="146" t="s">
        <v>126</v>
      </c>
      <c r="D549" s="56"/>
      <c r="E549" s="11">
        <f>SUBTOTAL(9,E550:E559)</f>
        <v>0</v>
      </c>
      <c r="F549" s="11">
        <f>SUBTOTAL(9,F550:F559)</f>
        <v>0</v>
      </c>
      <c r="G549" s="11">
        <f>SUBTOTAL(9,G550:G559)</f>
        <v>0</v>
      </c>
      <c r="H549" s="11">
        <f>SUBTOTAL(9,H550:H559)</f>
        <v>0</v>
      </c>
      <c r="I549" s="11">
        <f t="shared" ref="I549:N549" si="215">SUBTOTAL(9,I550:I559)</f>
        <v>0</v>
      </c>
      <c r="J549" s="11">
        <f t="shared" si="215"/>
        <v>0</v>
      </c>
      <c r="K549" s="11">
        <f t="shared" si="215"/>
        <v>0</v>
      </c>
      <c r="L549" s="11">
        <f t="shared" si="215"/>
        <v>0</v>
      </c>
      <c r="M549" s="11">
        <f t="shared" si="215"/>
        <v>0</v>
      </c>
      <c r="N549" s="11">
        <f t="shared" si="215"/>
        <v>0</v>
      </c>
      <c r="O549" s="11">
        <f>SUBTOTAL(9,O550:O559)</f>
        <v>0</v>
      </c>
    </row>
    <row r="550" spans="1:15" s="57" customFormat="1" ht="25.5" hidden="1">
      <c r="A550" s="50">
        <f t="shared" si="212"/>
        <v>3</v>
      </c>
      <c r="B550" s="148"/>
      <c r="C550" s="149" t="s">
        <v>127</v>
      </c>
      <c r="D550" s="58" t="s">
        <v>2</v>
      </c>
      <c r="E550" s="11">
        <f>SUBTOTAL(9,E551:E552)</f>
        <v>0</v>
      </c>
      <c r="F550" s="11">
        <f>SUBTOTAL(9,F551:F552)</f>
        <v>0</v>
      </c>
      <c r="G550" s="11">
        <f>SUBTOTAL(9,G551:G552)</f>
        <v>0</v>
      </c>
      <c r="H550" s="11">
        <f>SUBTOTAL(9,H551:H552)</f>
        <v>0</v>
      </c>
      <c r="I550" s="11">
        <f t="shared" ref="I550:N550" si="216">SUBTOTAL(9,I551:I552)</f>
        <v>0</v>
      </c>
      <c r="J550" s="11">
        <f t="shared" si="216"/>
        <v>0</v>
      </c>
      <c r="K550" s="11">
        <f t="shared" si="216"/>
        <v>0</v>
      </c>
      <c r="L550" s="11">
        <f t="shared" si="216"/>
        <v>0</v>
      </c>
      <c r="M550" s="11">
        <f t="shared" si="216"/>
        <v>0</v>
      </c>
      <c r="N550" s="11">
        <f t="shared" si="216"/>
        <v>0</v>
      </c>
      <c r="O550" s="11">
        <f>SUBTOTAL(9,O551:O552)</f>
        <v>0</v>
      </c>
    </row>
    <row r="551" spans="1:15" s="57" customFormat="1" ht="25.5" hidden="1">
      <c r="A551" s="50">
        <f t="shared" si="212"/>
        <v>3</v>
      </c>
      <c r="B551" s="148"/>
      <c r="C551" s="149" t="s">
        <v>303</v>
      </c>
      <c r="D551" s="58" t="s">
        <v>302</v>
      </c>
      <c r="E551" s="52">
        <f>SUM(B:E!E374)</f>
        <v>0</v>
      </c>
      <c r="F551" s="52">
        <f>SUM(B:E!F374)</f>
        <v>0</v>
      </c>
      <c r="G551" s="52">
        <f>SUM(B:E!G374)</f>
        <v>0</v>
      </c>
      <c r="H551" s="52">
        <f>SUM(B:E!H374)</f>
        <v>0</v>
      </c>
      <c r="I551" s="52">
        <f>SUM(B:E!I374)</f>
        <v>0</v>
      </c>
      <c r="J551" s="52">
        <f>H551+I551</f>
        <v>0</v>
      </c>
      <c r="K551" s="52">
        <f>SUM(B:E!K374)</f>
        <v>0</v>
      </c>
      <c r="L551" s="52">
        <f>SUM(B:E!L374)</f>
        <v>0</v>
      </c>
      <c r="M551" s="52">
        <f>K551+L551</f>
        <v>0</v>
      </c>
      <c r="N551" s="52">
        <f>SUM(B:E!N374)</f>
        <v>0</v>
      </c>
      <c r="O551" s="52">
        <f>M551+N551</f>
        <v>0</v>
      </c>
    </row>
    <row r="552" spans="1:15" s="57" customFormat="1" ht="25.5" hidden="1">
      <c r="A552" s="50">
        <f t="shared" si="212"/>
        <v>3</v>
      </c>
      <c r="B552" s="148"/>
      <c r="C552" s="149" t="s">
        <v>305</v>
      </c>
      <c r="D552" s="58" t="s">
        <v>304</v>
      </c>
      <c r="E552" s="52">
        <f>SUM(B:E!E375)</f>
        <v>0</v>
      </c>
      <c r="F552" s="52">
        <f>SUM(B:E!F375)</f>
        <v>0</v>
      </c>
      <c r="G552" s="52">
        <f>SUM(B:E!G375)</f>
        <v>0</v>
      </c>
      <c r="H552" s="52">
        <f>SUM(B:E!H375)</f>
        <v>0</v>
      </c>
      <c r="I552" s="52">
        <f>SUM(B:E!I375)</f>
        <v>0</v>
      </c>
      <c r="J552" s="52">
        <f>H552+I552</f>
        <v>0</v>
      </c>
      <c r="K552" s="52">
        <f>SUM(B:E!K375)</f>
        <v>0</v>
      </c>
      <c r="L552" s="52">
        <f>SUM(B:E!L375)</f>
        <v>0</v>
      </c>
      <c r="M552" s="52">
        <f>K552+L552</f>
        <v>0</v>
      </c>
      <c r="N552" s="52">
        <f>SUM(B:E!N375)</f>
        <v>0</v>
      </c>
      <c r="O552" s="52">
        <f>M552+N552</f>
        <v>0</v>
      </c>
    </row>
    <row r="553" spans="1:15" s="57" customFormat="1" hidden="1">
      <c r="A553" s="50">
        <f t="shared" si="212"/>
        <v>3</v>
      </c>
      <c r="B553" s="150"/>
      <c r="C553" s="151" t="s">
        <v>128</v>
      </c>
      <c r="D553" s="59" t="s">
        <v>3</v>
      </c>
      <c r="E553" s="52">
        <f>SUM(B:E!E376)</f>
        <v>0</v>
      </c>
      <c r="F553" s="52">
        <f>SUM(B:E!F376)</f>
        <v>0</v>
      </c>
      <c r="G553" s="52">
        <f>SUM(B:E!G376)</f>
        <v>0</v>
      </c>
      <c r="H553" s="52">
        <f>SUM(B:E!H376)</f>
        <v>0</v>
      </c>
      <c r="I553" s="52">
        <f>SUM(B:E!I376)</f>
        <v>0</v>
      </c>
      <c r="J553" s="52">
        <f>H553+I553</f>
        <v>0</v>
      </c>
      <c r="K553" s="52">
        <f>SUM(B:E!K376)</f>
        <v>0</v>
      </c>
      <c r="L553" s="52">
        <f>SUM(B:E!L376)</f>
        <v>0</v>
      </c>
      <c r="M553" s="52">
        <f>K553+L553</f>
        <v>0</v>
      </c>
      <c r="N553" s="52">
        <f>SUM(B:E!N376)</f>
        <v>0</v>
      </c>
      <c r="O553" s="52">
        <f>M553+N553</f>
        <v>0</v>
      </c>
    </row>
    <row r="554" spans="1:15" s="57" customFormat="1" hidden="1">
      <c r="A554" s="50">
        <f t="shared" si="212"/>
        <v>3</v>
      </c>
      <c r="B554" s="150"/>
      <c r="C554" s="152" t="s">
        <v>445</v>
      </c>
      <c r="D554" s="117" t="s">
        <v>446</v>
      </c>
      <c r="E554" s="11">
        <f>SUBTOTAL(9,E555:E558)</f>
        <v>0</v>
      </c>
      <c r="F554" s="11">
        <f>SUBTOTAL(9,F555:F558)</f>
        <v>0</v>
      </c>
      <c r="G554" s="11">
        <f>SUBTOTAL(9,G555:G558)</f>
        <v>0</v>
      </c>
      <c r="H554" s="11">
        <f>SUBTOTAL(9,H555:H558)</f>
        <v>0</v>
      </c>
      <c r="I554" s="11">
        <f t="shared" ref="I554:N554" si="217">SUBTOTAL(9,I555:I558)</f>
        <v>0</v>
      </c>
      <c r="J554" s="11">
        <f t="shared" si="217"/>
        <v>0</v>
      </c>
      <c r="K554" s="11">
        <f t="shared" si="217"/>
        <v>0</v>
      </c>
      <c r="L554" s="11">
        <f t="shared" si="217"/>
        <v>0</v>
      </c>
      <c r="M554" s="11">
        <f t="shared" si="217"/>
        <v>0</v>
      </c>
      <c r="N554" s="11">
        <f t="shared" si="217"/>
        <v>0</v>
      </c>
      <c r="O554" s="11">
        <f>SUBTOTAL(9,O555:O558)</f>
        <v>0</v>
      </c>
    </row>
    <row r="555" spans="1:15" s="57" customFormat="1" ht="25.5" hidden="1">
      <c r="A555" s="50">
        <f t="shared" si="212"/>
        <v>3</v>
      </c>
      <c r="B555" s="150"/>
      <c r="C555" s="149" t="s">
        <v>129</v>
      </c>
      <c r="D555" s="60" t="s">
        <v>37</v>
      </c>
      <c r="E555" s="52">
        <f>SUM(B:E!E378)</f>
        <v>0</v>
      </c>
      <c r="F555" s="52">
        <f>SUM(B:E!F378)</f>
        <v>0</v>
      </c>
      <c r="G555" s="52">
        <f>SUM(B:E!G378)</f>
        <v>0</v>
      </c>
      <c r="H555" s="52">
        <f>SUM(B:E!H378)</f>
        <v>0</v>
      </c>
      <c r="I555" s="52">
        <f>SUM(B:E!I378)</f>
        <v>0</v>
      </c>
      <c r="J555" s="52">
        <f>H555+I555</f>
        <v>0</v>
      </c>
      <c r="K555" s="52">
        <f>SUM(B:E!K378)</f>
        <v>0</v>
      </c>
      <c r="L555" s="52">
        <f>SUM(B:E!L378)</f>
        <v>0</v>
      </c>
      <c r="M555" s="52">
        <f>K555+L555</f>
        <v>0</v>
      </c>
      <c r="N555" s="52">
        <f>SUM(B:E!N378)</f>
        <v>0</v>
      </c>
      <c r="O555" s="52">
        <f>M555+N555</f>
        <v>0</v>
      </c>
    </row>
    <row r="556" spans="1:15" s="57" customFormat="1" hidden="1">
      <c r="A556" s="50">
        <f t="shared" si="212"/>
        <v>3</v>
      </c>
      <c r="B556" s="150"/>
      <c r="C556" s="149" t="s">
        <v>131</v>
      </c>
      <c r="D556" s="60" t="s">
        <v>39</v>
      </c>
      <c r="E556" s="52">
        <f>SUM(B:E!E379)</f>
        <v>0</v>
      </c>
      <c r="F556" s="52">
        <f>SUM(B:E!F379)</f>
        <v>0</v>
      </c>
      <c r="G556" s="52">
        <f>SUM(B:E!G379)</f>
        <v>0</v>
      </c>
      <c r="H556" s="52">
        <f>SUM(B:E!H379)</f>
        <v>0</v>
      </c>
      <c r="I556" s="52">
        <f>SUM(B:E!I379)</f>
        <v>0</v>
      </c>
      <c r="J556" s="52">
        <f>H556+I556</f>
        <v>0</v>
      </c>
      <c r="K556" s="52">
        <f>SUM(B:E!K379)</f>
        <v>0</v>
      </c>
      <c r="L556" s="52">
        <f>SUM(B:E!L379)</f>
        <v>0</v>
      </c>
      <c r="M556" s="52">
        <f>K556+L556</f>
        <v>0</v>
      </c>
      <c r="N556" s="52">
        <f>SUM(B:E!N379)</f>
        <v>0</v>
      </c>
      <c r="O556" s="52">
        <f>M556+N556</f>
        <v>0</v>
      </c>
    </row>
    <row r="557" spans="1:15" s="57" customFormat="1" hidden="1">
      <c r="A557" s="50">
        <f t="shared" si="212"/>
        <v>3</v>
      </c>
      <c r="B557" s="150"/>
      <c r="C557" s="149" t="s">
        <v>132</v>
      </c>
      <c r="D557" s="60" t="s">
        <v>40</v>
      </c>
      <c r="E557" s="52">
        <f>SUM(B:E!E380)</f>
        <v>0</v>
      </c>
      <c r="F557" s="52">
        <f>SUM(B:E!F380)</f>
        <v>0</v>
      </c>
      <c r="G557" s="52">
        <f>SUM(B:E!G380)</f>
        <v>0</v>
      </c>
      <c r="H557" s="52">
        <f>SUM(B:E!H380)</f>
        <v>0</v>
      </c>
      <c r="I557" s="52">
        <f>SUM(B:E!I380)</f>
        <v>0</v>
      </c>
      <c r="J557" s="52">
        <f>H557+I557</f>
        <v>0</v>
      </c>
      <c r="K557" s="52">
        <f>SUM(B:E!K380)</f>
        <v>0</v>
      </c>
      <c r="L557" s="52">
        <f>SUM(B:E!L380)</f>
        <v>0</v>
      </c>
      <c r="M557" s="52">
        <f>K557+L557</f>
        <v>0</v>
      </c>
      <c r="N557" s="52">
        <f>SUM(B:E!N380)</f>
        <v>0</v>
      </c>
      <c r="O557" s="52">
        <f>M557+N557</f>
        <v>0</v>
      </c>
    </row>
    <row r="558" spans="1:15" s="57" customFormat="1" ht="25.5" hidden="1">
      <c r="A558" s="50">
        <f t="shared" si="212"/>
        <v>3</v>
      </c>
      <c r="B558" s="150"/>
      <c r="C558" s="149" t="s">
        <v>133</v>
      </c>
      <c r="D558" s="60" t="s">
        <v>41</v>
      </c>
      <c r="E558" s="52">
        <f>SUM(B:E!E381)</f>
        <v>0</v>
      </c>
      <c r="F558" s="52">
        <f>SUM(B:E!F381)</f>
        <v>0</v>
      </c>
      <c r="G558" s="52">
        <f>SUM(B:E!G381)</f>
        <v>0</v>
      </c>
      <c r="H558" s="52">
        <f>SUM(B:E!H381)</f>
        <v>0</v>
      </c>
      <c r="I558" s="52">
        <f>SUM(B:E!I381)</f>
        <v>0</v>
      </c>
      <c r="J558" s="52">
        <f>H558+I558</f>
        <v>0</v>
      </c>
      <c r="K558" s="52">
        <f>SUM(B:E!K381)</f>
        <v>0</v>
      </c>
      <c r="L558" s="52">
        <f>SUM(B:E!L381)</f>
        <v>0</v>
      </c>
      <c r="M558" s="52">
        <f>K558+L558</f>
        <v>0</v>
      </c>
      <c r="N558" s="52">
        <f>SUM(B:E!N381)</f>
        <v>0</v>
      </c>
      <c r="O558" s="52">
        <f>M558+N558</f>
        <v>0</v>
      </c>
    </row>
    <row r="559" spans="1:15" s="57" customFormat="1" hidden="1">
      <c r="A559" s="50">
        <f t="shared" si="212"/>
        <v>3</v>
      </c>
      <c r="B559" s="150"/>
      <c r="C559" s="149" t="s">
        <v>447</v>
      </c>
      <c r="D559" s="60" t="s">
        <v>4</v>
      </c>
      <c r="E559" s="52">
        <f>SUM(B:E!E382)</f>
        <v>0</v>
      </c>
      <c r="F559" s="52">
        <f>SUM(B:E!F382)</f>
        <v>0</v>
      </c>
      <c r="G559" s="52">
        <f>SUM(B:E!G382)</f>
        <v>0</v>
      </c>
      <c r="H559" s="52">
        <f>SUM(B:E!H382)</f>
        <v>0</v>
      </c>
      <c r="I559" s="52">
        <f>SUM(B:E!I382)</f>
        <v>0</v>
      </c>
      <c r="J559" s="52">
        <f>H559+I559</f>
        <v>0</v>
      </c>
      <c r="K559" s="52">
        <f>SUM(B:E!K382)</f>
        <v>0</v>
      </c>
      <c r="L559" s="52">
        <f>SUM(B:E!L382)</f>
        <v>0</v>
      </c>
      <c r="M559" s="52">
        <f>K559+L559</f>
        <v>0</v>
      </c>
      <c r="N559" s="52">
        <f>SUM(B:E!N382)</f>
        <v>0</v>
      </c>
      <c r="O559" s="52">
        <f>M559+N559</f>
        <v>0</v>
      </c>
    </row>
    <row r="560" spans="1:15" s="57" customFormat="1" hidden="1">
      <c r="A560" s="50">
        <f t="shared" si="212"/>
        <v>3</v>
      </c>
      <c r="B560" s="147"/>
      <c r="C560" s="146" t="s">
        <v>134</v>
      </c>
      <c r="D560" s="56"/>
      <c r="E560" s="11">
        <f>SUBTOTAL(9,E561:E564)</f>
        <v>0</v>
      </c>
      <c r="F560" s="11">
        <f>SUBTOTAL(9,F561:F564)</f>
        <v>0</v>
      </c>
      <c r="G560" s="11">
        <f>SUBTOTAL(9,G561:G564)</f>
        <v>0</v>
      </c>
      <c r="H560" s="11">
        <f>SUBTOTAL(9,H561:H564)</f>
        <v>0</v>
      </c>
      <c r="I560" s="11">
        <f t="shared" ref="I560:N560" si="218">SUBTOTAL(9,I561:I564)</f>
        <v>0</v>
      </c>
      <c r="J560" s="11">
        <f t="shared" si="218"/>
        <v>0</v>
      </c>
      <c r="K560" s="11">
        <f t="shared" si="218"/>
        <v>0</v>
      </c>
      <c r="L560" s="11">
        <f t="shared" si="218"/>
        <v>0</v>
      </c>
      <c r="M560" s="11">
        <f t="shared" si="218"/>
        <v>0</v>
      </c>
      <c r="N560" s="11">
        <f t="shared" si="218"/>
        <v>0</v>
      </c>
      <c r="O560" s="11">
        <f>SUBTOTAL(9,O561:O564)</f>
        <v>0</v>
      </c>
    </row>
    <row r="561" spans="1:15" s="57" customFormat="1" hidden="1">
      <c r="A561" s="50">
        <f t="shared" si="212"/>
        <v>3</v>
      </c>
      <c r="B561" s="150"/>
      <c r="C561" s="151" t="s">
        <v>135</v>
      </c>
      <c r="D561" s="59" t="s">
        <v>5</v>
      </c>
      <c r="E561" s="52">
        <f>SUM(B:E!E384)</f>
        <v>0</v>
      </c>
      <c r="F561" s="52">
        <f>SUM(B:E!F384)</f>
        <v>0</v>
      </c>
      <c r="G561" s="52">
        <f>SUM(B:E!G384)</f>
        <v>0</v>
      </c>
      <c r="H561" s="52">
        <f>SUM(B:E!H384)</f>
        <v>0</v>
      </c>
      <c r="I561" s="52">
        <f>SUM(B:E!I384)</f>
        <v>0</v>
      </c>
      <c r="J561" s="52">
        <f>H561+I561</f>
        <v>0</v>
      </c>
      <c r="K561" s="52">
        <f>SUM(B:E!K384)</f>
        <v>0</v>
      </c>
      <c r="L561" s="52">
        <f>SUM(B:E!L384)</f>
        <v>0</v>
      </c>
      <c r="M561" s="52">
        <f>K561+L561</f>
        <v>0</v>
      </c>
      <c r="N561" s="52">
        <f>SUM(B:E!N384)</f>
        <v>0</v>
      </c>
      <c r="O561" s="52">
        <f>M561+N561</f>
        <v>0</v>
      </c>
    </row>
    <row r="562" spans="1:15" s="57" customFormat="1" hidden="1">
      <c r="A562" s="50">
        <f t="shared" si="212"/>
        <v>3</v>
      </c>
      <c r="B562" s="150"/>
      <c r="C562" s="154" t="s">
        <v>448</v>
      </c>
      <c r="D562" s="118" t="s">
        <v>173</v>
      </c>
      <c r="E562" s="52">
        <f>SUM(B:E!E385)</f>
        <v>0</v>
      </c>
      <c r="F562" s="52">
        <f>SUM(B:E!F385)</f>
        <v>0</v>
      </c>
      <c r="G562" s="52">
        <f>SUM(B:E!G385)</f>
        <v>0</v>
      </c>
      <c r="H562" s="52">
        <f>SUM(B:E!H385)</f>
        <v>0</v>
      </c>
      <c r="I562" s="52">
        <f>SUM(B:E!I385)</f>
        <v>0</v>
      </c>
      <c r="J562" s="52">
        <f>H562+I562</f>
        <v>0</v>
      </c>
      <c r="K562" s="52">
        <f>SUM(B:E!K385)</f>
        <v>0</v>
      </c>
      <c r="L562" s="52">
        <f>SUM(B:E!L385)</f>
        <v>0</v>
      </c>
      <c r="M562" s="52">
        <f>K562+L562</f>
        <v>0</v>
      </c>
      <c r="N562" s="52">
        <f>SUM(B:E!N385)</f>
        <v>0</v>
      </c>
      <c r="O562" s="52">
        <f>M562+N562</f>
        <v>0</v>
      </c>
    </row>
    <row r="563" spans="1:15" s="57" customFormat="1" hidden="1">
      <c r="A563" s="50">
        <f t="shared" si="212"/>
        <v>3</v>
      </c>
      <c r="B563" s="153"/>
      <c r="C563" s="155" t="s">
        <v>557</v>
      </c>
      <c r="D563" s="137" t="s">
        <v>8</v>
      </c>
      <c r="E563" s="52">
        <f>SUM(B:E!E386)</f>
        <v>0</v>
      </c>
      <c r="F563" s="52">
        <f>SUM(B:E!F386)</f>
        <v>0</v>
      </c>
      <c r="G563" s="52">
        <f>SUM(B:E!G386)</f>
        <v>0</v>
      </c>
      <c r="H563" s="52">
        <f>SUM(B:E!H386)</f>
        <v>0</v>
      </c>
      <c r="I563" s="52">
        <f>SUM(B:E!I386)</f>
        <v>0</v>
      </c>
      <c r="J563" s="52">
        <f>H563+I563</f>
        <v>0</v>
      </c>
      <c r="K563" s="52">
        <f>SUM(B:E!K386)</f>
        <v>0</v>
      </c>
      <c r="L563" s="52">
        <f>SUM(B:E!L386)</f>
        <v>0</v>
      </c>
      <c r="M563" s="52">
        <f>K563+L563</f>
        <v>0</v>
      </c>
      <c r="N563" s="52">
        <f>SUM(B:E!N386)</f>
        <v>0</v>
      </c>
      <c r="O563" s="52">
        <f>M563+N563</f>
        <v>0</v>
      </c>
    </row>
    <row r="564" spans="1:15" s="57" customFormat="1" ht="25.5" hidden="1">
      <c r="A564" s="50">
        <f t="shared" si="212"/>
        <v>3</v>
      </c>
      <c r="B564" s="153"/>
      <c r="C564" s="155" t="s">
        <v>139</v>
      </c>
      <c r="D564" s="136" t="s">
        <v>10</v>
      </c>
      <c r="E564" s="52">
        <f>SUM(B:E!E387)</f>
        <v>0</v>
      </c>
      <c r="F564" s="52">
        <f>SUM(B:E!F387)</f>
        <v>0</v>
      </c>
      <c r="G564" s="52">
        <f>SUM(B:E!G387)</f>
        <v>0</v>
      </c>
      <c r="H564" s="52">
        <f>SUM(B:E!H387)</f>
        <v>0</v>
      </c>
      <c r="I564" s="52">
        <f>SUM(B:E!I387)</f>
        <v>0</v>
      </c>
      <c r="J564" s="52">
        <f>H564+I564</f>
        <v>0</v>
      </c>
      <c r="K564" s="52">
        <f>SUM(B:E!K387)</f>
        <v>0</v>
      </c>
      <c r="L564" s="52">
        <f>SUM(B:E!L387)</f>
        <v>0</v>
      </c>
      <c r="M564" s="52">
        <f>K564+L564</f>
        <v>0</v>
      </c>
      <c r="N564" s="52">
        <f>SUM(B:E!N387)</f>
        <v>0</v>
      </c>
      <c r="O564" s="52">
        <f>M564+N564</f>
        <v>0</v>
      </c>
    </row>
    <row r="565" spans="1:15" s="57" customFormat="1" hidden="1">
      <c r="A565" s="50">
        <f t="shared" si="212"/>
        <v>3</v>
      </c>
      <c r="B565" s="156"/>
      <c r="C565" s="157" t="s">
        <v>140</v>
      </c>
      <c r="D565" s="136"/>
      <c r="E565" s="11">
        <f>SUBTOTAL(9,E566:E570)</f>
        <v>0</v>
      </c>
      <c r="F565" s="11">
        <f>SUBTOTAL(9,F566:F570)</f>
        <v>0</v>
      </c>
      <c r="G565" s="11">
        <f>SUBTOTAL(9,G566:G570)</f>
        <v>0</v>
      </c>
      <c r="H565" s="11">
        <f>SUBTOTAL(9,H566:H570)</f>
        <v>0</v>
      </c>
      <c r="I565" s="11">
        <f t="shared" ref="I565:N565" si="219">SUBTOTAL(9,I566:I570)</f>
        <v>0</v>
      </c>
      <c r="J565" s="11">
        <f t="shared" si="219"/>
        <v>0</v>
      </c>
      <c r="K565" s="11">
        <f t="shared" si="219"/>
        <v>0</v>
      </c>
      <c r="L565" s="11">
        <f t="shared" si="219"/>
        <v>0</v>
      </c>
      <c r="M565" s="11">
        <f t="shared" si="219"/>
        <v>0</v>
      </c>
      <c r="N565" s="11">
        <f t="shared" si="219"/>
        <v>0</v>
      </c>
      <c r="O565" s="11">
        <f>SUBTOTAL(9,O566:O570)</f>
        <v>0</v>
      </c>
    </row>
    <row r="566" spans="1:15" s="57" customFormat="1" hidden="1">
      <c r="A566" s="50">
        <f t="shared" si="212"/>
        <v>3</v>
      </c>
      <c r="B566" s="153"/>
      <c r="C566" s="155" t="s">
        <v>141</v>
      </c>
      <c r="D566" s="137" t="s">
        <v>71</v>
      </c>
      <c r="E566" s="52">
        <f>SUM(B:E!E389)</f>
        <v>0</v>
      </c>
      <c r="F566" s="52">
        <f>SUM(B:E!F389)</f>
        <v>0</v>
      </c>
      <c r="G566" s="52">
        <f>SUM(B:E!G389)</f>
        <v>0</v>
      </c>
      <c r="H566" s="52">
        <f>SUM(B:E!H389)</f>
        <v>0</v>
      </c>
      <c r="I566" s="52">
        <f>SUM(B:E!I389)</f>
        <v>0</v>
      </c>
      <c r="J566" s="52">
        <f>H566+I566</f>
        <v>0</v>
      </c>
      <c r="K566" s="52">
        <f>SUM(B:E!K389)</f>
        <v>0</v>
      </c>
      <c r="L566" s="52">
        <f>SUM(B:E!L389)</f>
        <v>0</v>
      </c>
      <c r="M566" s="52">
        <f>K566+L566</f>
        <v>0</v>
      </c>
      <c r="N566" s="52">
        <f>SUM(B:E!N389)</f>
        <v>0</v>
      </c>
      <c r="O566" s="52">
        <f>M566+N566</f>
        <v>0</v>
      </c>
    </row>
    <row r="567" spans="1:15" s="57" customFormat="1" hidden="1">
      <c r="A567" s="50">
        <f t="shared" si="212"/>
        <v>3</v>
      </c>
      <c r="B567" s="153"/>
      <c r="C567" s="155" t="s">
        <v>142</v>
      </c>
      <c r="D567" s="137" t="s">
        <v>73</v>
      </c>
      <c r="E567" s="52">
        <f>SUM(B:E!E390)</f>
        <v>0</v>
      </c>
      <c r="F567" s="52">
        <f>SUM(B:E!F390)</f>
        <v>0</v>
      </c>
      <c r="G567" s="52">
        <f>SUM(B:E!G390)</f>
        <v>0</v>
      </c>
      <c r="H567" s="52">
        <f>SUM(B:E!H390)</f>
        <v>0</v>
      </c>
      <c r="I567" s="52">
        <f>SUM(B:E!I390)</f>
        <v>0</v>
      </c>
      <c r="J567" s="52">
        <f>H567+I567</f>
        <v>0</v>
      </c>
      <c r="K567" s="52">
        <f>SUM(B:E!K390)</f>
        <v>0</v>
      </c>
      <c r="L567" s="52">
        <f>SUM(B:E!L390)</f>
        <v>0</v>
      </c>
      <c r="M567" s="52">
        <f>K567+L567</f>
        <v>0</v>
      </c>
      <c r="N567" s="52">
        <f>SUM(B:E!N390)</f>
        <v>0</v>
      </c>
      <c r="O567" s="52">
        <f>M567+N567</f>
        <v>0</v>
      </c>
    </row>
    <row r="568" spans="1:15" s="57" customFormat="1" hidden="1">
      <c r="A568" s="50">
        <f t="shared" si="212"/>
        <v>3</v>
      </c>
      <c r="B568" s="153"/>
      <c r="C568" s="155" t="s">
        <v>143</v>
      </c>
      <c r="D568" s="137" t="s">
        <v>75</v>
      </c>
      <c r="E568" s="52">
        <f>SUM(B:E!E391)</f>
        <v>0</v>
      </c>
      <c r="F568" s="52">
        <f>SUM(B:E!F391)</f>
        <v>0</v>
      </c>
      <c r="G568" s="52">
        <f>SUM(B:E!G391)</f>
        <v>0</v>
      </c>
      <c r="H568" s="52">
        <f>SUM(B:E!H391)</f>
        <v>0</v>
      </c>
      <c r="I568" s="52">
        <f>SUM(B:E!I391)</f>
        <v>0</v>
      </c>
      <c r="J568" s="52">
        <f>H568+I568</f>
        <v>0</v>
      </c>
      <c r="K568" s="52">
        <f>SUM(B:E!K391)</f>
        <v>0</v>
      </c>
      <c r="L568" s="52">
        <f>SUM(B:E!L391)</f>
        <v>0</v>
      </c>
      <c r="M568" s="52">
        <f>K568+L568</f>
        <v>0</v>
      </c>
      <c r="N568" s="52">
        <f>SUM(B:E!N391)</f>
        <v>0</v>
      </c>
      <c r="O568" s="52">
        <f>M568+N568</f>
        <v>0</v>
      </c>
    </row>
    <row r="569" spans="1:15" s="57" customFormat="1" hidden="1">
      <c r="A569" s="50">
        <f t="shared" si="212"/>
        <v>3</v>
      </c>
      <c r="B569" s="153"/>
      <c r="C569" s="155" t="s">
        <v>144</v>
      </c>
      <c r="D569" s="137" t="s">
        <v>77</v>
      </c>
      <c r="E569" s="52">
        <f>SUM(B:E!E392)</f>
        <v>0</v>
      </c>
      <c r="F569" s="52">
        <f>SUM(B:E!F392)</f>
        <v>0</v>
      </c>
      <c r="G569" s="52">
        <f>SUM(B:E!G392)</f>
        <v>0</v>
      </c>
      <c r="H569" s="52">
        <f>SUM(B:E!H392)</f>
        <v>0</v>
      </c>
      <c r="I569" s="52">
        <f>SUM(B:E!I392)</f>
        <v>0</v>
      </c>
      <c r="J569" s="52">
        <f>H569+I569</f>
        <v>0</v>
      </c>
      <c r="K569" s="52">
        <f>SUM(B:E!K392)</f>
        <v>0</v>
      </c>
      <c r="L569" s="52">
        <f>SUM(B:E!L392)</f>
        <v>0</v>
      </c>
      <c r="M569" s="52">
        <f>K569+L569</f>
        <v>0</v>
      </c>
      <c r="N569" s="52">
        <f>SUM(B:E!N392)</f>
        <v>0</v>
      </c>
      <c r="O569" s="52">
        <f>M569+N569</f>
        <v>0</v>
      </c>
    </row>
    <row r="570" spans="1:15" s="57" customFormat="1" hidden="1">
      <c r="A570" s="50">
        <f t="shared" si="212"/>
        <v>3</v>
      </c>
      <c r="B570" s="153"/>
      <c r="C570" s="155" t="s">
        <v>145</v>
      </c>
      <c r="D570" s="137" t="s">
        <v>28</v>
      </c>
      <c r="E570" s="52">
        <f>SUM(B:E!E393)</f>
        <v>0</v>
      </c>
      <c r="F570" s="52">
        <f>SUM(B:E!F393)</f>
        <v>0</v>
      </c>
      <c r="G570" s="52">
        <f>SUM(B:E!G393)</f>
        <v>0</v>
      </c>
      <c r="H570" s="52">
        <f>SUM(B:E!H393)</f>
        <v>0</v>
      </c>
      <c r="I570" s="52">
        <f>SUM(B:E!I393)</f>
        <v>0</v>
      </c>
      <c r="J570" s="52">
        <f>H570+I570</f>
        <v>0</v>
      </c>
      <c r="K570" s="52">
        <f>SUM(B:E!K393)</f>
        <v>0</v>
      </c>
      <c r="L570" s="52">
        <f>SUM(B:E!L393)</f>
        <v>0</v>
      </c>
      <c r="M570" s="52">
        <f>K570+L570</f>
        <v>0</v>
      </c>
      <c r="N570" s="52">
        <f>SUM(B:E!N393)</f>
        <v>0</v>
      </c>
      <c r="O570" s="52">
        <f>M570+N570</f>
        <v>0</v>
      </c>
    </row>
    <row r="571" spans="1:15" s="57" customFormat="1" hidden="1">
      <c r="A571" s="50">
        <f t="shared" si="212"/>
        <v>3</v>
      </c>
      <c r="B571" s="145" t="s">
        <v>146</v>
      </c>
      <c r="C571" s="157" t="s">
        <v>147</v>
      </c>
      <c r="D571" s="56"/>
      <c r="E571" s="11">
        <f>SUBTOTAL(9,E572:E600)</f>
        <v>0</v>
      </c>
      <c r="F571" s="11">
        <f>SUBTOTAL(9,F572:F600)</f>
        <v>0</v>
      </c>
      <c r="G571" s="11">
        <f>SUBTOTAL(9,G572:G600)</f>
        <v>0</v>
      </c>
      <c r="H571" s="11">
        <f>SUBTOTAL(9,H572:H600)</f>
        <v>0</v>
      </c>
      <c r="I571" s="11">
        <f t="shared" ref="I571:N571" si="220">SUBTOTAL(9,I572:I600)</f>
        <v>0</v>
      </c>
      <c r="J571" s="11">
        <f t="shared" si="220"/>
        <v>0</v>
      </c>
      <c r="K571" s="11">
        <f t="shared" si="220"/>
        <v>0</v>
      </c>
      <c r="L571" s="11">
        <f t="shared" si="220"/>
        <v>0</v>
      </c>
      <c r="M571" s="11">
        <f t="shared" si="220"/>
        <v>0</v>
      </c>
      <c r="N571" s="11">
        <f t="shared" si="220"/>
        <v>0</v>
      </c>
      <c r="O571" s="11">
        <f>SUBTOTAL(9,O572:O600)</f>
        <v>0</v>
      </c>
    </row>
    <row r="572" spans="1:15" s="57" customFormat="1" hidden="1">
      <c r="A572" s="50">
        <f t="shared" si="212"/>
        <v>3</v>
      </c>
      <c r="B572" s="156"/>
      <c r="C572" s="158" t="s">
        <v>26</v>
      </c>
      <c r="D572" s="56"/>
      <c r="E572" s="11">
        <f>SUBTOTAL(9,E573:E591)</f>
        <v>0</v>
      </c>
      <c r="F572" s="11">
        <f t="shared" ref="F572:O572" si="221">SUBTOTAL(9,F573:F591)</f>
        <v>0</v>
      </c>
      <c r="G572" s="11">
        <f t="shared" si="221"/>
        <v>0</v>
      </c>
      <c r="H572" s="11">
        <f t="shared" si="221"/>
        <v>0</v>
      </c>
      <c r="I572" s="11">
        <f t="shared" si="221"/>
        <v>0</v>
      </c>
      <c r="J572" s="11">
        <f t="shared" si="221"/>
        <v>0</v>
      </c>
      <c r="K572" s="11">
        <f t="shared" si="221"/>
        <v>0</v>
      </c>
      <c r="L572" s="11">
        <f t="shared" si="221"/>
        <v>0</v>
      </c>
      <c r="M572" s="11">
        <f t="shared" si="221"/>
        <v>0</v>
      </c>
      <c r="N572" s="11">
        <f t="shared" si="221"/>
        <v>0</v>
      </c>
      <c r="O572" s="11">
        <f t="shared" si="221"/>
        <v>0</v>
      </c>
    </row>
    <row r="573" spans="1:15" s="57" customFormat="1" hidden="1">
      <c r="A573" s="50">
        <f t="shared" si="212"/>
        <v>3</v>
      </c>
      <c r="B573" s="150"/>
      <c r="C573" s="161" t="s">
        <v>770</v>
      </c>
      <c r="D573" s="56"/>
      <c r="E573" s="11">
        <f>SUBTOTAL(9,E574:E583)</f>
        <v>0</v>
      </c>
      <c r="F573" s="11">
        <f t="shared" ref="F573:O573" si="222">SUBTOTAL(9,F574:F583)</f>
        <v>0</v>
      </c>
      <c r="G573" s="11">
        <f t="shared" si="222"/>
        <v>0</v>
      </c>
      <c r="H573" s="11">
        <f t="shared" si="222"/>
        <v>0</v>
      </c>
      <c r="I573" s="11">
        <f t="shared" si="222"/>
        <v>0</v>
      </c>
      <c r="J573" s="11">
        <f t="shared" si="222"/>
        <v>0</v>
      </c>
      <c r="K573" s="11">
        <f t="shared" si="222"/>
        <v>0</v>
      </c>
      <c r="L573" s="11">
        <f t="shared" si="222"/>
        <v>0</v>
      </c>
      <c r="M573" s="11">
        <f t="shared" si="222"/>
        <v>0</v>
      </c>
      <c r="N573" s="11">
        <f t="shared" si="222"/>
        <v>0</v>
      </c>
      <c r="O573" s="11">
        <f t="shared" si="222"/>
        <v>0</v>
      </c>
    </row>
    <row r="574" spans="1:15" s="57" customFormat="1" ht="25.5" hidden="1">
      <c r="A574" s="50">
        <f t="shared" si="212"/>
        <v>3</v>
      </c>
      <c r="B574" s="150"/>
      <c r="C574" s="160" t="s">
        <v>771</v>
      </c>
      <c r="D574" s="58" t="s">
        <v>2</v>
      </c>
      <c r="E574" s="11">
        <f>SUBTOTAL(9,E575:E576)</f>
        <v>0</v>
      </c>
      <c r="F574" s="11">
        <f t="shared" ref="F574:O574" si="223">SUBTOTAL(9,F575:F576)</f>
        <v>0</v>
      </c>
      <c r="G574" s="11">
        <f t="shared" si="223"/>
        <v>0</v>
      </c>
      <c r="H574" s="11">
        <f t="shared" si="223"/>
        <v>0</v>
      </c>
      <c r="I574" s="11">
        <f t="shared" si="223"/>
        <v>0</v>
      </c>
      <c r="J574" s="11">
        <f t="shared" si="223"/>
        <v>0</v>
      </c>
      <c r="K574" s="11">
        <f t="shared" si="223"/>
        <v>0</v>
      </c>
      <c r="L574" s="11">
        <f t="shared" si="223"/>
        <v>0</v>
      </c>
      <c r="M574" s="11">
        <f t="shared" si="223"/>
        <v>0</v>
      </c>
      <c r="N574" s="11">
        <f t="shared" si="223"/>
        <v>0</v>
      </c>
      <c r="O574" s="11">
        <f t="shared" si="223"/>
        <v>0</v>
      </c>
    </row>
    <row r="575" spans="1:15" s="57" customFormat="1" ht="25.5" hidden="1">
      <c r="A575" s="50">
        <f t="shared" si="212"/>
        <v>3</v>
      </c>
      <c r="B575" s="150"/>
      <c r="C575" s="260" t="s">
        <v>772</v>
      </c>
      <c r="D575" s="58" t="s">
        <v>302</v>
      </c>
      <c r="E575" s="52">
        <f>SUM(B:E!E398)</f>
        <v>0</v>
      </c>
      <c r="F575" s="52">
        <f>SUM(B:E!F398)</f>
        <v>0</v>
      </c>
      <c r="G575" s="52">
        <f>SUM(B:E!G398)</f>
        <v>0</v>
      </c>
      <c r="H575" s="52">
        <f>SUM(B:E!H398)</f>
        <v>0</v>
      </c>
      <c r="I575" s="52">
        <f>SUM(B:E!I398)</f>
        <v>0</v>
      </c>
      <c r="J575" s="52">
        <f>H575+I575</f>
        <v>0</v>
      </c>
      <c r="K575" s="52">
        <f>SUM(B:E!K398)</f>
        <v>0</v>
      </c>
      <c r="L575" s="52">
        <f>SUM(B:E!L398)</f>
        <v>0</v>
      </c>
      <c r="M575" s="52">
        <f>K575+L575</f>
        <v>0</v>
      </c>
      <c r="N575" s="52">
        <f>SUM(B:E!N398)</f>
        <v>0</v>
      </c>
      <c r="O575" s="52">
        <f>M575+N575</f>
        <v>0</v>
      </c>
    </row>
    <row r="576" spans="1:15" s="57" customFormat="1" ht="25.5" hidden="1">
      <c r="A576" s="50">
        <f t="shared" si="212"/>
        <v>3</v>
      </c>
      <c r="B576" s="150"/>
      <c r="C576" s="260" t="s">
        <v>773</v>
      </c>
      <c r="D576" s="58" t="s">
        <v>304</v>
      </c>
      <c r="E576" s="52">
        <f>SUM(B:E!E399)</f>
        <v>0</v>
      </c>
      <c r="F576" s="52">
        <f>SUM(B:E!F399)</f>
        <v>0</v>
      </c>
      <c r="G576" s="52">
        <f>SUM(B:E!G399)</f>
        <v>0</v>
      </c>
      <c r="H576" s="52">
        <f>SUM(B:E!H399)</f>
        <v>0</v>
      </c>
      <c r="I576" s="52">
        <f>SUM(B:E!I399)</f>
        <v>0</v>
      </c>
      <c r="J576" s="52">
        <f>H576+I576</f>
        <v>0</v>
      </c>
      <c r="K576" s="52">
        <f>SUM(B:E!K399)</f>
        <v>0</v>
      </c>
      <c r="L576" s="52">
        <f>SUM(B:E!L399)</f>
        <v>0</v>
      </c>
      <c r="M576" s="52">
        <f>K576+L576</f>
        <v>0</v>
      </c>
      <c r="N576" s="52">
        <f>SUM(B:E!N399)</f>
        <v>0</v>
      </c>
      <c r="O576" s="52">
        <f>M576+N576</f>
        <v>0</v>
      </c>
    </row>
    <row r="577" spans="1:15" s="57" customFormat="1" hidden="1">
      <c r="A577" s="50">
        <f t="shared" si="212"/>
        <v>3</v>
      </c>
      <c r="B577" s="150"/>
      <c r="C577" s="258" t="s">
        <v>42</v>
      </c>
      <c r="D577" s="59" t="s">
        <v>3</v>
      </c>
      <c r="E577" s="52">
        <f>SUM(B:E!E400)</f>
        <v>0</v>
      </c>
      <c r="F577" s="52">
        <f>SUM(B:E!F400)</f>
        <v>0</v>
      </c>
      <c r="G577" s="52">
        <f>SUM(B:E!G400)</f>
        <v>0</v>
      </c>
      <c r="H577" s="52">
        <f>SUM(B:E!H400)</f>
        <v>0</v>
      </c>
      <c r="I577" s="52">
        <f>SUM(B:E!I400)</f>
        <v>0</v>
      </c>
      <c r="J577" s="52">
        <f>H577+I577</f>
        <v>0</v>
      </c>
      <c r="K577" s="52">
        <f>SUM(B:E!K400)</f>
        <v>0</v>
      </c>
      <c r="L577" s="52">
        <f>SUM(B:E!L400)</f>
        <v>0</v>
      </c>
      <c r="M577" s="52">
        <f>K577+L577</f>
        <v>0</v>
      </c>
      <c r="N577" s="52">
        <f>SUM(B:E!N400)</f>
        <v>0</v>
      </c>
      <c r="O577" s="52">
        <f>M577+N577</f>
        <v>0</v>
      </c>
    </row>
    <row r="578" spans="1:15" hidden="1">
      <c r="A578" s="50">
        <f t="shared" si="212"/>
        <v>3</v>
      </c>
      <c r="B578" s="150"/>
      <c r="C578" s="259" t="s">
        <v>449</v>
      </c>
      <c r="D578" s="117" t="s">
        <v>446</v>
      </c>
      <c r="E578" s="11">
        <f>SUBTOTAL(9,E579:E582)</f>
        <v>0</v>
      </c>
      <c r="F578" s="11">
        <f>SUBTOTAL(9,F579:F582)</f>
        <v>0</v>
      </c>
      <c r="G578" s="11">
        <f>SUBTOTAL(9,G579:G582)</f>
        <v>0</v>
      </c>
      <c r="H578" s="11">
        <f>SUBTOTAL(9,H579:H582)</f>
        <v>0</v>
      </c>
      <c r="I578" s="11">
        <f t="shared" ref="I578:N578" si="224">SUBTOTAL(9,I579:I582)</f>
        <v>0</v>
      </c>
      <c r="J578" s="11">
        <f t="shared" si="224"/>
        <v>0</v>
      </c>
      <c r="K578" s="11">
        <f t="shared" si="224"/>
        <v>0</v>
      </c>
      <c r="L578" s="11">
        <f t="shared" si="224"/>
        <v>0</v>
      </c>
      <c r="M578" s="11">
        <f t="shared" si="224"/>
        <v>0</v>
      </c>
      <c r="N578" s="11">
        <f t="shared" si="224"/>
        <v>0</v>
      </c>
      <c r="O578" s="11">
        <f>SUBTOTAL(9,O579:O582)</f>
        <v>0</v>
      </c>
    </row>
    <row r="579" spans="1:15" ht="25.5" hidden="1">
      <c r="A579" s="50">
        <f t="shared" ref="A579:A600" si="225">IF(MAX(E579:P579)=0,IF(MIN(E579:P579)=0,3,2),2)</f>
        <v>3</v>
      </c>
      <c r="B579" s="150"/>
      <c r="C579" s="260" t="s">
        <v>153</v>
      </c>
      <c r="D579" s="60" t="s">
        <v>37</v>
      </c>
      <c r="E579" s="52">
        <f>SUM(B:E!E402)</f>
        <v>0</v>
      </c>
      <c r="F579" s="52">
        <f>SUM(B:E!F402)</f>
        <v>0</v>
      </c>
      <c r="G579" s="52">
        <f>SUM(B:E!G402)</f>
        <v>0</v>
      </c>
      <c r="H579" s="52">
        <f>SUM(B:E!H402)</f>
        <v>0</v>
      </c>
      <c r="I579" s="52">
        <f>SUM(B:E!I402)</f>
        <v>0</v>
      </c>
      <c r="J579" s="52">
        <f t="shared" ref="J579:J591" si="226">H579+I579</f>
        <v>0</v>
      </c>
      <c r="K579" s="52">
        <f>SUM(B:E!K402)</f>
        <v>0</v>
      </c>
      <c r="L579" s="52">
        <f>SUM(B:E!L402)</f>
        <v>0</v>
      </c>
      <c r="M579" s="52">
        <f t="shared" ref="M579:M591" si="227">K579+L579</f>
        <v>0</v>
      </c>
      <c r="N579" s="52">
        <f>SUM(B:E!N402)</f>
        <v>0</v>
      </c>
      <c r="O579" s="52">
        <f t="shared" ref="O579:O591" si="228">M579+N579</f>
        <v>0</v>
      </c>
    </row>
    <row r="580" spans="1:15" hidden="1">
      <c r="A580" s="50">
        <f t="shared" si="225"/>
        <v>3</v>
      </c>
      <c r="B580" s="150"/>
      <c r="C580" s="260" t="s">
        <v>155</v>
      </c>
      <c r="D580" s="60" t="s">
        <v>39</v>
      </c>
      <c r="E580" s="52">
        <f>SUM(B:E!E403)</f>
        <v>0</v>
      </c>
      <c r="F580" s="52">
        <f>SUM(B:E!F403)</f>
        <v>0</v>
      </c>
      <c r="G580" s="52">
        <f>SUM(B:E!G403)</f>
        <v>0</v>
      </c>
      <c r="H580" s="52">
        <f>SUM(B:E!H403)</f>
        <v>0</v>
      </c>
      <c r="I580" s="52">
        <f>SUM(B:E!I403)</f>
        <v>0</v>
      </c>
      <c r="J580" s="52">
        <f t="shared" si="226"/>
        <v>0</v>
      </c>
      <c r="K580" s="52">
        <f>SUM(B:E!K403)</f>
        <v>0</v>
      </c>
      <c r="L580" s="52">
        <f>SUM(B:E!L403)</f>
        <v>0</v>
      </c>
      <c r="M580" s="52">
        <f t="shared" si="227"/>
        <v>0</v>
      </c>
      <c r="N580" s="52">
        <f>SUM(B:E!N403)</f>
        <v>0</v>
      </c>
      <c r="O580" s="52">
        <f t="shared" si="228"/>
        <v>0</v>
      </c>
    </row>
    <row r="581" spans="1:15" ht="25.5" hidden="1">
      <c r="A581" s="50">
        <f t="shared" si="225"/>
        <v>3</v>
      </c>
      <c r="B581" s="150"/>
      <c r="C581" s="260" t="s">
        <v>156</v>
      </c>
      <c r="D581" s="60" t="s">
        <v>40</v>
      </c>
      <c r="E581" s="52">
        <f>SUM(B:E!E404)</f>
        <v>0</v>
      </c>
      <c r="F581" s="52">
        <f>SUM(B:E!F404)</f>
        <v>0</v>
      </c>
      <c r="G581" s="52">
        <f>SUM(B:E!G404)</f>
        <v>0</v>
      </c>
      <c r="H581" s="52">
        <f>SUM(B:E!H404)</f>
        <v>0</v>
      </c>
      <c r="I581" s="52">
        <f>SUM(B:E!I404)</f>
        <v>0</v>
      </c>
      <c r="J581" s="52">
        <f t="shared" si="226"/>
        <v>0</v>
      </c>
      <c r="K581" s="52">
        <f>SUM(B:E!K404)</f>
        <v>0</v>
      </c>
      <c r="L581" s="52">
        <f>SUM(B:E!L404)</f>
        <v>0</v>
      </c>
      <c r="M581" s="52">
        <f t="shared" si="227"/>
        <v>0</v>
      </c>
      <c r="N581" s="52">
        <f>SUM(B:E!N404)</f>
        <v>0</v>
      </c>
      <c r="O581" s="52">
        <f t="shared" si="228"/>
        <v>0</v>
      </c>
    </row>
    <row r="582" spans="1:15" ht="25.5" hidden="1">
      <c r="A582" s="50">
        <f t="shared" si="225"/>
        <v>3</v>
      </c>
      <c r="B582" s="150"/>
      <c r="C582" s="260" t="s">
        <v>157</v>
      </c>
      <c r="D582" s="60" t="s">
        <v>41</v>
      </c>
      <c r="E582" s="52">
        <f>SUM(B:E!E405)</f>
        <v>0</v>
      </c>
      <c r="F582" s="52">
        <f>SUM(B:E!F405)</f>
        <v>0</v>
      </c>
      <c r="G582" s="52">
        <f>SUM(B:E!G405)</f>
        <v>0</v>
      </c>
      <c r="H582" s="52">
        <f>SUM(B:E!H405)</f>
        <v>0</v>
      </c>
      <c r="I582" s="52">
        <f>SUM(B:E!I405)</f>
        <v>0</v>
      </c>
      <c r="J582" s="52">
        <f t="shared" si="226"/>
        <v>0</v>
      </c>
      <c r="K582" s="52">
        <f>SUM(B:E!K405)</f>
        <v>0</v>
      </c>
      <c r="L582" s="52">
        <f>SUM(B:E!L405)</f>
        <v>0</v>
      </c>
      <c r="M582" s="52">
        <f t="shared" si="227"/>
        <v>0</v>
      </c>
      <c r="N582" s="52">
        <f>SUM(B:E!N405)</f>
        <v>0</v>
      </c>
      <c r="O582" s="52">
        <f t="shared" si="228"/>
        <v>0</v>
      </c>
    </row>
    <row r="583" spans="1:15" hidden="1">
      <c r="A583" s="50">
        <f t="shared" si="225"/>
        <v>3</v>
      </c>
      <c r="B583" s="150"/>
      <c r="C583" s="160" t="s">
        <v>158</v>
      </c>
      <c r="D583" s="60" t="s">
        <v>4</v>
      </c>
      <c r="E583" s="52">
        <f>SUM(B:E!E406)</f>
        <v>0</v>
      </c>
      <c r="F583" s="52">
        <f>SUM(B:E!F406)</f>
        <v>0</v>
      </c>
      <c r="G583" s="52">
        <f>SUM(B:E!G406)</f>
        <v>0</v>
      </c>
      <c r="H583" s="52">
        <f>SUM(B:E!H406)</f>
        <v>0</v>
      </c>
      <c r="I583" s="52">
        <f>SUM(B:E!I406)</f>
        <v>0</v>
      </c>
      <c r="J583" s="52">
        <f t="shared" si="226"/>
        <v>0</v>
      </c>
      <c r="K583" s="52">
        <f>SUM(B:E!K406)</f>
        <v>0</v>
      </c>
      <c r="L583" s="52">
        <f>SUM(B:E!L406)</f>
        <v>0</v>
      </c>
      <c r="M583" s="52">
        <f t="shared" si="227"/>
        <v>0</v>
      </c>
      <c r="N583" s="52">
        <f>SUM(B:E!N406)</f>
        <v>0</v>
      </c>
      <c r="O583" s="52">
        <f t="shared" si="228"/>
        <v>0</v>
      </c>
    </row>
    <row r="584" spans="1:15" hidden="1">
      <c r="A584" s="50">
        <f t="shared" si="225"/>
        <v>3</v>
      </c>
      <c r="B584" s="150"/>
      <c r="C584" s="159" t="s">
        <v>19</v>
      </c>
      <c r="D584" s="59" t="s">
        <v>5</v>
      </c>
      <c r="E584" s="52">
        <f>SUM(B:E!E407)</f>
        <v>0</v>
      </c>
      <c r="F584" s="52">
        <f>SUM(B:E!F407)</f>
        <v>0</v>
      </c>
      <c r="G584" s="52">
        <f>SUM(B:E!G407)</f>
        <v>0</v>
      </c>
      <c r="H584" s="52">
        <f>SUM(B:E!H407)</f>
        <v>0</v>
      </c>
      <c r="I584" s="52">
        <f>SUM(B:E!I407)</f>
        <v>0</v>
      </c>
      <c r="J584" s="52">
        <f t="shared" si="226"/>
        <v>0</v>
      </c>
      <c r="K584" s="52">
        <f>SUM(B:E!K407)</f>
        <v>0</v>
      </c>
      <c r="L584" s="52">
        <f>SUM(B:E!L407)</f>
        <v>0</v>
      </c>
      <c r="M584" s="52">
        <f t="shared" si="227"/>
        <v>0</v>
      </c>
      <c r="N584" s="52">
        <f>SUM(B:E!N407)</f>
        <v>0</v>
      </c>
      <c r="O584" s="52">
        <f t="shared" si="228"/>
        <v>0</v>
      </c>
    </row>
    <row r="585" spans="1:15" hidden="1">
      <c r="A585" s="50">
        <f t="shared" si="225"/>
        <v>3</v>
      </c>
      <c r="B585" s="150"/>
      <c r="C585" s="162" t="s">
        <v>450</v>
      </c>
      <c r="D585" s="118" t="s">
        <v>173</v>
      </c>
      <c r="E585" s="52">
        <f>SUM(B:E!E408)</f>
        <v>0</v>
      </c>
      <c r="F585" s="52">
        <f>SUM(B:E!F408)</f>
        <v>0</v>
      </c>
      <c r="G585" s="52">
        <f>SUM(B:E!G408)</f>
        <v>0</v>
      </c>
      <c r="H585" s="52">
        <f>SUM(B:E!H408)</f>
        <v>0</v>
      </c>
      <c r="I585" s="52">
        <f>SUM(B:E!I408)</f>
        <v>0</v>
      </c>
      <c r="J585" s="52">
        <f t="shared" si="226"/>
        <v>0</v>
      </c>
      <c r="K585" s="52">
        <f>SUM(B:E!K408)</f>
        <v>0</v>
      </c>
      <c r="L585" s="52">
        <f>SUM(B:E!L408)</f>
        <v>0</v>
      </c>
      <c r="M585" s="52">
        <f t="shared" si="227"/>
        <v>0</v>
      </c>
      <c r="N585" s="52">
        <f>SUM(B:E!N408)</f>
        <v>0</v>
      </c>
      <c r="O585" s="52">
        <f t="shared" si="228"/>
        <v>0</v>
      </c>
    </row>
    <row r="586" spans="1:15" hidden="1">
      <c r="A586" s="50">
        <f t="shared" si="225"/>
        <v>3</v>
      </c>
      <c r="B586" s="153"/>
      <c r="C586" s="163" t="s">
        <v>29</v>
      </c>
      <c r="D586" s="136" t="s">
        <v>6</v>
      </c>
      <c r="E586" s="52">
        <f>SUM(B:E!E409)</f>
        <v>0</v>
      </c>
      <c r="F586" s="52">
        <f>SUM(B:E!F409)</f>
        <v>0</v>
      </c>
      <c r="G586" s="52">
        <f>SUM(B:E!G409)</f>
        <v>0</v>
      </c>
      <c r="H586" s="52">
        <f>SUM(B:E!H409)</f>
        <v>0</v>
      </c>
      <c r="I586" s="52">
        <f>SUM(B:E!I409)</f>
        <v>0</v>
      </c>
      <c r="J586" s="52">
        <f t="shared" si="226"/>
        <v>0</v>
      </c>
      <c r="K586" s="52">
        <f>SUM(B:E!K409)</f>
        <v>0</v>
      </c>
      <c r="L586" s="52">
        <f>SUM(B:E!L409)</f>
        <v>0</v>
      </c>
      <c r="M586" s="52">
        <f t="shared" si="227"/>
        <v>0</v>
      </c>
      <c r="N586" s="52">
        <f>SUM(B:E!N409)</f>
        <v>0</v>
      </c>
      <c r="O586" s="52">
        <f t="shared" si="228"/>
        <v>0</v>
      </c>
    </row>
    <row r="587" spans="1:15" s="57" customFormat="1" hidden="1">
      <c r="A587" s="50">
        <f t="shared" si="225"/>
        <v>3</v>
      </c>
      <c r="B587" s="153"/>
      <c r="C587" s="163" t="s">
        <v>21</v>
      </c>
      <c r="D587" s="137" t="s">
        <v>8</v>
      </c>
      <c r="E587" s="52">
        <f>SUM(B:E!E410)</f>
        <v>0</v>
      </c>
      <c r="F587" s="52">
        <f>SUM(B:E!F410)</f>
        <v>0</v>
      </c>
      <c r="G587" s="52">
        <f>SUM(B:E!G410)</f>
        <v>0</v>
      </c>
      <c r="H587" s="52">
        <f>SUM(B:E!H410)</f>
        <v>0</v>
      </c>
      <c r="I587" s="52">
        <f>SUM(B:E!I410)</f>
        <v>0</v>
      </c>
      <c r="J587" s="52">
        <f>H587+I587</f>
        <v>0</v>
      </c>
      <c r="K587" s="52">
        <f>SUM(B:E!K410)</f>
        <v>0</v>
      </c>
      <c r="L587" s="52">
        <f>SUM(B:E!L410)</f>
        <v>0</v>
      </c>
      <c r="M587" s="52">
        <f>K587+L587</f>
        <v>0</v>
      </c>
      <c r="N587" s="52">
        <f>SUM(B:E!N410)</f>
        <v>0</v>
      </c>
      <c r="O587" s="52">
        <f t="shared" si="228"/>
        <v>0</v>
      </c>
    </row>
    <row r="588" spans="1:15" hidden="1">
      <c r="A588" s="50">
        <f t="shared" si="225"/>
        <v>3</v>
      </c>
      <c r="B588" s="153"/>
      <c r="C588" s="163" t="s">
        <v>526</v>
      </c>
      <c r="D588" s="137" t="s">
        <v>31</v>
      </c>
      <c r="E588" s="52">
        <f>SUM(B:E!E411)</f>
        <v>0</v>
      </c>
      <c r="F588" s="52">
        <f>SUM(B:E!F411)</f>
        <v>0</v>
      </c>
      <c r="G588" s="52">
        <f>SUM(B:E!G411)</f>
        <v>0</v>
      </c>
      <c r="H588" s="52">
        <f>SUM(B:E!H411)</f>
        <v>0</v>
      </c>
      <c r="I588" s="52">
        <f>SUM(B:E!I411)</f>
        <v>0</v>
      </c>
      <c r="J588" s="52">
        <f t="shared" si="226"/>
        <v>0</v>
      </c>
      <c r="K588" s="52">
        <f>SUM(B:E!K411)</f>
        <v>0</v>
      </c>
      <c r="L588" s="52">
        <f>SUM(B:E!L411)</f>
        <v>0</v>
      </c>
      <c r="M588" s="52">
        <f t="shared" si="227"/>
        <v>0</v>
      </c>
      <c r="N588" s="52">
        <f>SUM(B:E!N411)</f>
        <v>0</v>
      </c>
      <c r="O588" s="52">
        <f t="shared" si="228"/>
        <v>0</v>
      </c>
    </row>
    <row r="589" spans="1:15" hidden="1">
      <c r="A589" s="50">
        <f t="shared" si="225"/>
        <v>3</v>
      </c>
      <c r="B589" s="153"/>
      <c r="C589" s="163" t="s">
        <v>558</v>
      </c>
      <c r="D589" s="137" t="s">
        <v>559</v>
      </c>
      <c r="E589" s="52">
        <f>SUM(B:E!E412)</f>
        <v>0</v>
      </c>
      <c r="F589" s="52">
        <f>SUM(B:E!F412)</f>
        <v>0</v>
      </c>
      <c r="G589" s="52">
        <f>SUM(B:E!G412)</f>
        <v>0</v>
      </c>
      <c r="H589" s="52">
        <f>SUM(B:E!H412)</f>
        <v>0</v>
      </c>
      <c r="I589" s="52">
        <f>SUM(B:E!I412)</f>
        <v>0</v>
      </c>
      <c r="J589" s="52">
        <f t="shared" si="226"/>
        <v>0</v>
      </c>
      <c r="K589" s="52">
        <f>SUM(B:E!K412)</f>
        <v>0</v>
      </c>
      <c r="L589" s="52">
        <f>SUM(B:E!L412)</f>
        <v>0</v>
      </c>
      <c r="M589" s="52">
        <f t="shared" si="227"/>
        <v>0</v>
      </c>
      <c r="N589" s="52">
        <f>SUM(B:E!N412)</f>
        <v>0</v>
      </c>
      <c r="O589" s="52">
        <f t="shared" si="228"/>
        <v>0</v>
      </c>
    </row>
    <row r="590" spans="1:15" ht="25.5" hidden="1">
      <c r="A590" s="50">
        <f t="shared" si="225"/>
        <v>3</v>
      </c>
      <c r="B590" s="153"/>
      <c r="C590" s="163" t="s">
        <v>528</v>
      </c>
      <c r="D590" s="136" t="s">
        <v>9</v>
      </c>
      <c r="E590" s="52">
        <f>SUM(B:E!E413)</f>
        <v>0</v>
      </c>
      <c r="F590" s="52">
        <f>SUM(B:E!F413)</f>
        <v>0</v>
      </c>
      <c r="G590" s="52">
        <f>SUM(B:E!G413)</f>
        <v>0</v>
      </c>
      <c r="H590" s="52">
        <f>SUM(B:E!H413)</f>
        <v>0</v>
      </c>
      <c r="I590" s="52">
        <f>SUM(B:E!I413)</f>
        <v>0</v>
      </c>
      <c r="J590" s="52">
        <f t="shared" si="226"/>
        <v>0</v>
      </c>
      <c r="K590" s="52">
        <f>SUM(B:E!K413)</f>
        <v>0</v>
      </c>
      <c r="L590" s="52">
        <f>SUM(B:E!L413)</f>
        <v>0</v>
      </c>
      <c r="M590" s="52">
        <f t="shared" si="227"/>
        <v>0</v>
      </c>
      <c r="N590" s="52">
        <f>SUM(B:E!N413)</f>
        <v>0</v>
      </c>
      <c r="O590" s="52">
        <f t="shared" si="228"/>
        <v>0</v>
      </c>
    </row>
    <row r="591" spans="1:15" ht="25.5" hidden="1">
      <c r="A591" s="50">
        <f t="shared" si="225"/>
        <v>3</v>
      </c>
      <c r="B591" s="153"/>
      <c r="C591" s="163" t="s">
        <v>30</v>
      </c>
      <c r="D591" s="136" t="s">
        <v>10</v>
      </c>
      <c r="E591" s="52">
        <f>SUM(B:E!E414)</f>
        <v>0</v>
      </c>
      <c r="F591" s="52">
        <f>SUM(B:E!F414)</f>
        <v>0</v>
      </c>
      <c r="G591" s="52">
        <f>SUM(B:E!G414)</f>
        <v>0</v>
      </c>
      <c r="H591" s="52">
        <f>SUM(B:E!H414)</f>
        <v>0</v>
      </c>
      <c r="I591" s="52">
        <f>SUM(B:E!I414)</f>
        <v>0</v>
      </c>
      <c r="J591" s="52">
        <f t="shared" si="226"/>
        <v>0</v>
      </c>
      <c r="K591" s="52">
        <f>SUM(B:E!K414)</f>
        <v>0</v>
      </c>
      <c r="L591" s="52">
        <f>SUM(B:E!L414)</f>
        <v>0</v>
      </c>
      <c r="M591" s="52">
        <f t="shared" si="227"/>
        <v>0</v>
      </c>
      <c r="N591" s="52">
        <f>SUM(B:E!N414)</f>
        <v>0</v>
      </c>
      <c r="O591" s="52">
        <f t="shared" si="228"/>
        <v>0</v>
      </c>
    </row>
    <row r="592" spans="1:15" hidden="1">
      <c r="A592" s="50">
        <f t="shared" si="225"/>
        <v>3</v>
      </c>
      <c r="B592" s="153"/>
      <c r="C592" s="165" t="s">
        <v>451</v>
      </c>
      <c r="D592" s="138" t="s">
        <v>93</v>
      </c>
      <c r="E592" s="11">
        <f>SUBTOTAL(9,E593:E594)</f>
        <v>0</v>
      </c>
      <c r="F592" s="11">
        <f>SUBTOTAL(9,F593:F594)</f>
        <v>0</v>
      </c>
      <c r="G592" s="11">
        <f>SUBTOTAL(9,G593:G594)</f>
        <v>0</v>
      </c>
      <c r="H592" s="11">
        <f>SUBTOTAL(9,H593:H594)</f>
        <v>0</v>
      </c>
      <c r="I592" s="11">
        <f t="shared" ref="I592:N592" si="229">SUBTOTAL(9,I593:I594)</f>
        <v>0</v>
      </c>
      <c r="J592" s="11">
        <f t="shared" si="229"/>
        <v>0</v>
      </c>
      <c r="K592" s="11">
        <f t="shared" si="229"/>
        <v>0</v>
      </c>
      <c r="L592" s="11">
        <f t="shared" si="229"/>
        <v>0</v>
      </c>
      <c r="M592" s="11">
        <f t="shared" si="229"/>
        <v>0</v>
      </c>
      <c r="N592" s="11">
        <f t="shared" si="229"/>
        <v>0</v>
      </c>
      <c r="O592" s="11">
        <f>SUBTOTAL(9,O593:O594)</f>
        <v>0</v>
      </c>
    </row>
    <row r="593" spans="1:15" hidden="1">
      <c r="A593" s="50">
        <f t="shared" si="225"/>
        <v>3</v>
      </c>
      <c r="B593" s="153"/>
      <c r="C593" s="166" t="s">
        <v>452</v>
      </c>
      <c r="D593" s="138" t="s">
        <v>453</v>
      </c>
      <c r="E593" s="52">
        <f>SUM(B:E!E416)</f>
        <v>0</v>
      </c>
      <c r="F593" s="52">
        <f>SUM(B:E!F416)</f>
        <v>0</v>
      </c>
      <c r="G593" s="52">
        <f>SUM(B:E!G416)</f>
        <v>0</v>
      </c>
      <c r="H593" s="52">
        <f>SUM(B:E!H416)</f>
        <v>0</v>
      </c>
      <c r="I593" s="52">
        <f>SUM(B:E!I416)</f>
        <v>0</v>
      </c>
      <c r="J593" s="52">
        <f>H593+I593</f>
        <v>0</v>
      </c>
      <c r="K593" s="52">
        <f>SUM(B:E!K416)</f>
        <v>0</v>
      </c>
      <c r="L593" s="52">
        <f>SUM(B:E!L416)</f>
        <v>0</v>
      </c>
      <c r="M593" s="52">
        <f>K593+L593</f>
        <v>0</v>
      </c>
      <c r="N593" s="52">
        <f>SUM(B:E!N416)</f>
        <v>0</v>
      </c>
      <c r="O593" s="52">
        <f>M593+N593</f>
        <v>0</v>
      </c>
    </row>
    <row r="594" spans="1:15" hidden="1">
      <c r="A594" s="50">
        <f t="shared" si="225"/>
        <v>3</v>
      </c>
      <c r="B594" s="153"/>
      <c r="C594" s="166" t="s">
        <v>454</v>
      </c>
      <c r="D594" s="138" t="s">
        <v>455</v>
      </c>
      <c r="E594" s="52">
        <f>SUM(B:E!E417)</f>
        <v>0</v>
      </c>
      <c r="F594" s="52">
        <f>SUM(B:E!F417)</f>
        <v>0</v>
      </c>
      <c r="G594" s="52">
        <f>SUM(B:E!G417)</f>
        <v>0</v>
      </c>
      <c r="H594" s="52">
        <f>SUM(B:E!H417)</f>
        <v>0</v>
      </c>
      <c r="I594" s="52">
        <f>SUM(B:E!I417)</f>
        <v>0</v>
      </c>
      <c r="J594" s="52">
        <f>H594+I594</f>
        <v>0</v>
      </c>
      <c r="K594" s="52">
        <f>SUM(B:E!K417)</f>
        <v>0</v>
      </c>
      <c r="L594" s="52">
        <f>SUM(B:E!L417)</f>
        <v>0</v>
      </c>
      <c r="M594" s="52">
        <f>K594+L594</f>
        <v>0</v>
      </c>
      <c r="N594" s="52">
        <f>SUM(B:E!N417)</f>
        <v>0</v>
      </c>
      <c r="O594" s="52">
        <f>M594+N594</f>
        <v>0</v>
      </c>
    </row>
    <row r="595" spans="1:15" hidden="1">
      <c r="A595" s="50">
        <f t="shared" si="225"/>
        <v>3</v>
      </c>
      <c r="B595" s="156"/>
      <c r="C595" s="158" t="s">
        <v>32</v>
      </c>
      <c r="D595" s="136"/>
      <c r="E595" s="11">
        <f>SUBTOTAL(9,E596:E600)</f>
        <v>0</v>
      </c>
      <c r="F595" s="11">
        <f>SUBTOTAL(9,F596:F600)</f>
        <v>0</v>
      </c>
      <c r="G595" s="11">
        <f>SUBTOTAL(9,G596:G600)</f>
        <v>0</v>
      </c>
      <c r="H595" s="11">
        <f>SUBTOTAL(9,H596:H600)</f>
        <v>0</v>
      </c>
      <c r="I595" s="11">
        <f t="shared" ref="I595:N595" si="230">SUBTOTAL(9,I596:I600)</f>
        <v>0</v>
      </c>
      <c r="J595" s="11">
        <f t="shared" si="230"/>
        <v>0</v>
      </c>
      <c r="K595" s="11">
        <f t="shared" si="230"/>
        <v>0</v>
      </c>
      <c r="L595" s="11">
        <f t="shared" si="230"/>
        <v>0</v>
      </c>
      <c r="M595" s="11">
        <f t="shared" si="230"/>
        <v>0</v>
      </c>
      <c r="N595" s="11">
        <f t="shared" si="230"/>
        <v>0</v>
      </c>
      <c r="O595" s="11">
        <f>SUBTOTAL(9,O596:O600)</f>
        <v>0</v>
      </c>
    </row>
    <row r="596" spans="1:15" hidden="1">
      <c r="A596" s="50">
        <f t="shared" si="225"/>
        <v>3</v>
      </c>
      <c r="B596" s="153"/>
      <c r="C596" s="163" t="s">
        <v>70</v>
      </c>
      <c r="D596" s="137" t="s">
        <v>71</v>
      </c>
      <c r="E596" s="52">
        <f>SUM(B:E!E419)</f>
        <v>0</v>
      </c>
      <c r="F596" s="52">
        <f>SUM(B:E!F419)</f>
        <v>0</v>
      </c>
      <c r="G596" s="52">
        <f>SUM(B:E!G419)</f>
        <v>0</v>
      </c>
      <c r="H596" s="52">
        <f>SUM(B:E!H419)</f>
        <v>0</v>
      </c>
      <c r="I596" s="52">
        <f>SUM(B:E!I419)</f>
        <v>0</v>
      </c>
      <c r="J596" s="52">
        <f>H596+I596</f>
        <v>0</v>
      </c>
      <c r="K596" s="52">
        <f>SUM(B:E!K419)</f>
        <v>0</v>
      </c>
      <c r="L596" s="52">
        <f>SUM(B:E!L419)</f>
        <v>0</v>
      </c>
      <c r="M596" s="52">
        <f>K596+L596</f>
        <v>0</v>
      </c>
      <c r="N596" s="52">
        <f>SUM(B:E!N419)</f>
        <v>0</v>
      </c>
      <c r="O596" s="52">
        <f>M596+N596</f>
        <v>0</v>
      </c>
    </row>
    <row r="597" spans="1:15" hidden="1">
      <c r="A597" s="50">
        <f t="shared" si="225"/>
        <v>3</v>
      </c>
      <c r="B597" s="153"/>
      <c r="C597" s="163" t="s">
        <v>72</v>
      </c>
      <c r="D597" s="137" t="s">
        <v>73</v>
      </c>
      <c r="E597" s="52">
        <f>SUM(B:E!E420)</f>
        <v>0</v>
      </c>
      <c r="F597" s="52">
        <f>SUM(B:E!F420)</f>
        <v>0</v>
      </c>
      <c r="G597" s="52">
        <f>SUM(B:E!G420)</f>
        <v>0</v>
      </c>
      <c r="H597" s="52">
        <f>SUM(B:E!H420)</f>
        <v>0</v>
      </c>
      <c r="I597" s="52">
        <f>SUM(B:E!I420)</f>
        <v>0</v>
      </c>
      <c r="J597" s="52">
        <f>H597+I597</f>
        <v>0</v>
      </c>
      <c r="K597" s="52">
        <f>SUM(B:E!K420)</f>
        <v>0</v>
      </c>
      <c r="L597" s="52">
        <f>SUM(B:E!L420)</f>
        <v>0</v>
      </c>
      <c r="M597" s="52">
        <f>K597+L597</f>
        <v>0</v>
      </c>
      <c r="N597" s="52">
        <f>SUM(B:E!N420)</f>
        <v>0</v>
      </c>
      <c r="O597" s="52">
        <f>M597+N597</f>
        <v>0</v>
      </c>
    </row>
    <row r="598" spans="1:15" hidden="1">
      <c r="A598" s="50">
        <f t="shared" si="225"/>
        <v>3</v>
      </c>
      <c r="B598" s="153"/>
      <c r="C598" s="163" t="s">
        <v>74</v>
      </c>
      <c r="D598" s="137" t="s">
        <v>75</v>
      </c>
      <c r="E598" s="52">
        <f>SUM(B:E!E421)</f>
        <v>0</v>
      </c>
      <c r="F598" s="52">
        <f>SUM(B:E!F421)</f>
        <v>0</v>
      </c>
      <c r="G598" s="52">
        <f>SUM(B:E!G421)</f>
        <v>0</v>
      </c>
      <c r="H598" s="52">
        <f>SUM(B:E!H421)</f>
        <v>0</v>
      </c>
      <c r="I598" s="52">
        <f>SUM(B:E!I421)</f>
        <v>0</v>
      </c>
      <c r="J598" s="52">
        <f>H598+I598</f>
        <v>0</v>
      </c>
      <c r="K598" s="52">
        <f>SUM(B:E!K421)</f>
        <v>0</v>
      </c>
      <c r="L598" s="52">
        <f>SUM(B:E!L421)</f>
        <v>0</v>
      </c>
      <c r="M598" s="52">
        <f>K598+L598</f>
        <v>0</v>
      </c>
      <c r="N598" s="52">
        <f>SUM(B:E!N421)</f>
        <v>0</v>
      </c>
      <c r="O598" s="52">
        <f>M598+N598</f>
        <v>0</v>
      </c>
    </row>
    <row r="599" spans="1:15" hidden="1">
      <c r="A599" s="50">
        <f t="shared" si="225"/>
        <v>3</v>
      </c>
      <c r="B599" s="153"/>
      <c r="C599" s="163" t="s">
        <v>76</v>
      </c>
      <c r="D599" s="137" t="s">
        <v>77</v>
      </c>
      <c r="E599" s="52">
        <f>SUM(B:E!E422)</f>
        <v>0</v>
      </c>
      <c r="F599" s="52">
        <f>SUM(B:E!F422)</f>
        <v>0</v>
      </c>
      <c r="G599" s="52">
        <f>SUM(B:E!G422)</f>
        <v>0</v>
      </c>
      <c r="H599" s="52">
        <f>SUM(B:E!H422)</f>
        <v>0</v>
      </c>
      <c r="I599" s="52">
        <f>SUM(B:E!I422)</f>
        <v>0</v>
      </c>
      <c r="J599" s="52">
        <f>H599+I599</f>
        <v>0</v>
      </c>
      <c r="K599" s="52">
        <f>SUM(B:E!K422)</f>
        <v>0</v>
      </c>
      <c r="L599" s="52">
        <f>SUM(B:E!L422)</f>
        <v>0</v>
      </c>
      <c r="M599" s="52">
        <f>K599+L599</f>
        <v>0</v>
      </c>
      <c r="N599" s="52">
        <f>SUM(B:E!N422)</f>
        <v>0</v>
      </c>
      <c r="O599" s="52">
        <f>M599+N599</f>
        <v>0</v>
      </c>
    </row>
    <row r="600" spans="1:15" hidden="1">
      <c r="A600" s="50">
        <f t="shared" si="225"/>
        <v>3</v>
      </c>
      <c r="B600" s="153"/>
      <c r="C600" s="163" t="s">
        <v>12</v>
      </c>
      <c r="D600" s="137" t="s">
        <v>28</v>
      </c>
      <c r="E600" s="52">
        <f>SUM(B:E!E423)</f>
        <v>0</v>
      </c>
      <c r="F600" s="52">
        <f>SUM(B:E!F423)</f>
        <v>0</v>
      </c>
      <c r="G600" s="52">
        <f>SUM(B:E!G423)</f>
        <v>0</v>
      </c>
      <c r="H600" s="52">
        <f>SUM(B:E!H423)</f>
        <v>0</v>
      </c>
      <c r="I600" s="52">
        <f>SUM(B:E!I423)</f>
        <v>0</v>
      </c>
      <c r="J600" s="52">
        <f>H600+I600</f>
        <v>0</v>
      </c>
      <c r="K600" s="52">
        <f>SUM(B:E!K423)</f>
        <v>0</v>
      </c>
      <c r="L600" s="52">
        <f>SUM(B:E!L423)</f>
        <v>0</v>
      </c>
      <c r="M600" s="52">
        <f>K600+L600</f>
        <v>0</v>
      </c>
      <c r="N600" s="52">
        <f>SUM(B:E!N423)</f>
        <v>0</v>
      </c>
      <c r="O600" s="52">
        <f>M600+N600</f>
        <v>0</v>
      </c>
    </row>
    <row r="601" spans="1:15" s="57" customFormat="1" hidden="1">
      <c r="A601" s="77">
        <f>A602</f>
        <v>3</v>
      </c>
      <c r="B601" s="153"/>
      <c r="C601" s="155"/>
      <c r="D601" s="137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</row>
    <row r="602" spans="1:15" s="57" customFormat="1" hidden="1">
      <c r="A602" s="105">
        <f>MIN(A603:A608)</f>
        <v>3</v>
      </c>
      <c r="B602" s="153"/>
      <c r="C602" s="157" t="s">
        <v>36</v>
      </c>
      <c r="D602" s="137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</row>
    <row r="603" spans="1:15" s="57" customFormat="1" hidden="1">
      <c r="A603" s="50">
        <f t="shared" ref="A603:A608" si="231">IF(MAX(E603:P603)=0,IF(MIN(E603:P603)=0,3,2),2)</f>
        <v>3</v>
      </c>
      <c r="B603" s="153"/>
      <c r="C603" s="155" t="s">
        <v>34</v>
      </c>
      <c r="D603" s="137"/>
      <c r="E603" s="62">
        <f>SUM(E604:E605)</f>
        <v>0</v>
      </c>
      <c r="F603" s="62">
        <f>SUM(F604:F605)</f>
        <v>0</v>
      </c>
      <c r="G603" s="62">
        <f>SUM(G604:G605)</f>
        <v>0</v>
      </c>
      <c r="H603" s="62">
        <f>SUM(H604:H605)</f>
        <v>0</v>
      </c>
      <c r="I603" s="62">
        <f t="shared" ref="I603:N603" si="232">SUM(I604:I605)</f>
        <v>0</v>
      </c>
      <c r="J603" s="62">
        <f t="shared" si="232"/>
        <v>0</v>
      </c>
      <c r="K603" s="62">
        <f t="shared" si="232"/>
        <v>0</v>
      </c>
      <c r="L603" s="62">
        <f t="shared" si="232"/>
        <v>0</v>
      </c>
      <c r="M603" s="62">
        <f t="shared" si="232"/>
        <v>0</v>
      </c>
      <c r="N603" s="62">
        <f t="shared" si="232"/>
        <v>0</v>
      </c>
      <c r="O603" s="62">
        <f>SUM(O604:O605)</f>
        <v>0</v>
      </c>
    </row>
    <row r="604" spans="1:15" s="57" customFormat="1" hidden="1">
      <c r="A604" s="50">
        <f t="shared" si="231"/>
        <v>3</v>
      </c>
      <c r="B604" s="153"/>
      <c r="C604" s="167" t="s">
        <v>80</v>
      </c>
      <c r="D604" s="137"/>
      <c r="E604" s="52">
        <f>SUM(B:E!E427)</f>
        <v>0</v>
      </c>
      <c r="F604" s="52">
        <f>SUM(B:E!F427)</f>
        <v>0</v>
      </c>
      <c r="G604" s="52">
        <f>SUM(B:E!G427)</f>
        <v>0</v>
      </c>
      <c r="H604" s="52">
        <f>SUM(B:E!H427)</f>
        <v>0</v>
      </c>
      <c r="I604" s="52">
        <f>SUM(B:E!I427)</f>
        <v>0</v>
      </c>
      <c r="J604" s="52">
        <f>H604+I604</f>
        <v>0</v>
      </c>
      <c r="K604" s="52">
        <f>SUM(B:E!K427)</f>
        <v>0</v>
      </c>
      <c r="L604" s="52">
        <f>SUM(B:E!L427)</f>
        <v>0</v>
      </c>
      <c r="M604" s="52">
        <f>K604+L604</f>
        <v>0</v>
      </c>
      <c r="N604" s="52">
        <f>SUM(B:E!N427)</f>
        <v>0</v>
      </c>
      <c r="O604" s="52">
        <f>M604+N604</f>
        <v>0</v>
      </c>
    </row>
    <row r="605" spans="1:15" s="57" customFormat="1" hidden="1">
      <c r="A605" s="50">
        <f t="shared" si="231"/>
        <v>3</v>
      </c>
      <c r="B605" s="153"/>
      <c r="C605" s="167" t="s">
        <v>81</v>
      </c>
      <c r="D605" s="137"/>
      <c r="E605" s="52">
        <f>SUM(B:E!E428)</f>
        <v>0</v>
      </c>
      <c r="F605" s="52">
        <f>SUM(B:E!F428)</f>
        <v>0</v>
      </c>
      <c r="G605" s="52">
        <f>SUM(B:E!G428)</f>
        <v>0</v>
      </c>
      <c r="H605" s="52">
        <f>SUM(B:E!H428)</f>
        <v>0</v>
      </c>
      <c r="I605" s="52">
        <f>SUM(B:E!I428)</f>
        <v>0</v>
      </c>
      <c r="J605" s="52">
        <f>H605+I605</f>
        <v>0</v>
      </c>
      <c r="K605" s="52">
        <f>SUM(B:E!K428)</f>
        <v>0</v>
      </c>
      <c r="L605" s="52">
        <f>SUM(B:E!L428)</f>
        <v>0</v>
      </c>
      <c r="M605" s="52">
        <f>K605+L605</f>
        <v>0</v>
      </c>
      <c r="N605" s="52">
        <f>SUM(B:E!N428)</f>
        <v>0</v>
      </c>
      <c r="O605" s="52">
        <f>M605+N605</f>
        <v>0</v>
      </c>
    </row>
    <row r="606" spans="1:15" s="57" customFormat="1" hidden="1">
      <c r="A606" s="50">
        <f t="shared" si="231"/>
        <v>3</v>
      </c>
      <c r="B606" s="153"/>
      <c r="C606" s="155" t="s">
        <v>35</v>
      </c>
      <c r="D606" s="137"/>
      <c r="E606" s="62">
        <f>SUM(E607:E608)</f>
        <v>0</v>
      </c>
      <c r="F606" s="62">
        <f>SUM(F607:F608)</f>
        <v>0</v>
      </c>
      <c r="G606" s="62">
        <f>SUM(G607:G608)</f>
        <v>0</v>
      </c>
      <c r="H606" s="62">
        <f>SUM(H607:H608)</f>
        <v>0</v>
      </c>
      <c r="I606" s="62">
        <f t="shared" ref="I606:N606" si="233">SUM(I607:I608)</f>
        <v>0</v>
      </c>
      <c r="J606" s="62">
        <f t="shared" si="233"/>
        <v>0</v>
      </c>
      <c r="K606" s="62">
        <f t="shared" si="233"/>
        <v>0</v>
      </c>
      <c r="L606" s="62">
        <f t="shared" si="233"/>
        <v>0</v>
      </c>
      <c r="M606" s="62">
        <f t="shared" si="233"/>
        <v>0</v>
      </c>
      <c r="N606" s="62">
        <f t="shared" si="233"/>
        <v>0</v>
      </c>
      <c r="O606" s="62">
        <f>SUM(O607:O608)</f>
        <v>0</v>
      </c>
    </row>
    <row r="607" spans="1:15" s="57" customFormat="1" hidden="1">
      <c r="A607" s="50">
        <f t="shared" si="231"/>
        <v>3</v>
      </c>
      <c r="B607" s="153"/>
      <c r="C607" s="167" t="s">
        <v>84</v>
      </c>
      <c r="D607" s="137"/>
      <c r="E607" s="52">
        <f>SUM(B:E!E430)</f>
        <v>0</v>
      </c>
      <c r="F607" s="52">
        <f>SUM(B:E!F430)</f>
        <v>0</v>
      </c>
      <c r="G607" s="52">
        <f>SUM(B:E!G430)</f>
        <v>0</v>
      </c>
      <c r="H607" s="52">
        <f>SUM(B:E!H430)</f>
        <v>0</v>
      </c>
      <c r="I607" s="52">
        <f>SUM(B:E!I430)</f>
        <v>0</v>
      </c>
      <c r="J607" s="52">
        <f>H607+I607</f>
        <v>0</v>
      </c>
      <c r="K607" s="52">
        <f>SUM(B:E!K430)</f>
        <v>0</v>
      </c>
      <c r="L607" s="52">
        <f>SUM(B:E!L430)</f>
        <v>0</v>
      </c>
      <c r="M607" s="52">
        <f>K607+L607</f>
        <v>0</v>
      </c>
      <c r="N607" s="52">
        <f>SUM(B:E!N430)</f>
        <v>0</v>
      </c>
      <c r="O607" s="52">
        <f>M607+N607</f>
        <v>0</v>
      </c>
    </row>
    <row r="608" spans="1:15" s="57" customFormat="1" hidden="1">
      <c r="A608" s="50">
        <f t="shared" si="231"/>
        <v>3</v>
      </c>
      <c r="B608" s="153"/>
      <c r="C608" s="167" t="s">
        <v>85</v>
      </c>
      <c r="D608" s="137"/>
      <c r="E608" s="52">
        <f>SUM(B:E!E431)</f>
        <v>0</v>
      </c>
      <c r="F608" s="52">
        <f>SUM(B:E!F431)</f>
        <v>0</v>
      </c>
      <c r="G608" s="52">
        <f>SUM(B:E!G431)</f>
        <v>0</v>
      </c>
      <c r="H608" s="52">
        <f>SUM(B:E!H431)</f>
        <v>0</v>
      </c>
      <c r="I608" s="52">
        <f>SUM(B:E!I431)</f>
        <v>0</v>
      </c>
      <c r="J608" s="52">
        <f>H608+I608</f>
        <v>0</v>
      </c>
      <c r="K608" s="52">
        <f>SUM(B:E!K431)</f>
        <v>0</v>
      </c>
      <c r="L608" s="52">
        <f>SUM(B:E!L431)</f>
        <v>0</v>
      </c>
      <c r="M608" s="52">
        <f>K608+L608</f>
        <v>0</v>
      </c>
      <c r="N608" s="52">
        <f>SUM(B:E!N431)</f>
        <v>0</v>
      </c>
      <c r="O608" s="52">
        <f>M608+N608</f>
        <v>0</v>
      </c>
    </row>
    <row r="609" spans="1:15" s="57" customFormat="1" hidden="1">
      <c r="A609" s="77">
        <f>A610</f>
        <v>3</v>
      </c>
      <c r="B609" s="172"/>
      <c r="C609" s="156"/>
      <c r="D609" s="140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</row>
    <row r="610" spans="1:15" s="57" customFormat="1" hidden="1">
      <c r="A610" s="105">
        <f>MIN(A611:A672)</f>
        <v>3</v>
      </c>
      <c r="B610" s="172"/>
      <c r="C610" s="174" t="s">
        <v>51</v>
      </c>
      <c r="D610" s="140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</row>
    <row r="611" spans="1:15" s="57" customFormat="1" hidden="1">
      <c r="A611" s="50">
        <f t="shared" ref="A611:A642" si="234">IF(MAX(E611:P611)=0,IF(MIN(E611:P611)=0,3,2),2)</f>
        <v>3</v>
      </c>
      <c r="B611" s="145"/>
      <c r="C611" s="146" t="s">
        <v>25</v>
      </c>
      <c r="D611" s="56"/>
      <c r="E611" s="11">
        <f>SUBTOTAL(9,E612:E664)</f>
        <v>0</v>
      </c>
      <c r="F611" s="11">
        <f>SUBTOTAL(9,F612:F664)</f>
        <v>0</v>
      </c>
      <c r="G611" s="11">
        <f>SUBTOTAL(9,G612:G664)</f>
        <v>0</v>
      </c>
      <c r="H611" s="11">
        <f>SUBTOTAL(9,H612:H664)</f>
        <v>0</v>
      </c>
      <c r="I611" s="11">
        <f t="shared" ref="I611:N611" si="235">SUBTOTAL(9,I612:I664)</f>
        <v>0</v>
      </c>
      <c r="J611" s="11">
        <f t="shared" si="235"/>
        <v>0</v>
      </c>
      <c r="K611" s="11">
        <f t="shared" si="235"/>
        <v>0</v>
      </c>
      <c r="L611" s="11">
        <f t="shared" si="235"/>
        <v>0</v>
      </c>
      <c r="M611" s="11">
        <f t="shared" si="235"/>
        <v>0</v>
      </c>
      <c r="N611" s="11">
        <f t="shared" si="235"/>
        <v>0</v>
      </c>
      <c r="O611" s="11">
        <f>SUBTOTAL(9,O612:O664)</f>
        <v>0</v>
      </c>
    </row>
    <row r="612" spans="1:15" s="57" customFormat="1" hidden="1">
      <c r="A612" s="50">
        <f t="shared" si="234"/>
        <v>3</v>
      </c>
      <c r="B612" s="145" t="s">
        <v>14</v>
      </c>
      <c r="C612" s="146" t="s">
        <v>125</v>
      </c>
      <c r="D612" s="56"/>
      <c r="E612" s="11">
        <f>SUBTOTAL(9,E613:E634)</f>
        <v>0</v>
      </c>
      <c r="F612" s="11">
        <f>SUBTOTAL(9,F613:F634)</f>
        <v>0</v>
      </c>
      <c r="G612" s="11">
        <f>SUBTOTAL(9,G613:G634)</f>
        <v>0</v>
      </c>
      <c r="H612" s="11">
        <f>SUBTOTAL(9,H613:H634)</f>
        <v>0</v>
      </c>
      <c r="I612" s="11">
        <f t="shared" ref="I612:N612" si="236">SUBTOTAL(9,I613:I634)</f>
        <v>0</v>
      </c>
      <c r="J612" s="11">
        <f t="shared" si="236"/>
        <v>0</v>
      </c>
      <c r="K612" s="11">
        <f t="shared" si="236"/>
        <v>0</v>
      </c>
      <c r="L612" s="11">
        <f t="shared" si="236"/>
        <v>0</v>
      </c>
      <c r="M612" s="11">
        <f t="shared" si="236"/>
        <v>0</v>
      </c>
      <c r="N612" s="11">
        <f t="shared" si="236"/>
        <v>0</v>
      </c>
      <c r="O612" s="11">
        <f>SUBTOTAL(9,O613:O634)</f>
        <v>0</v>
      </c>
    </row>
    <row r="613" spans="1:15" s="57" customFormat="1" hidden="1">
      <c r="A613" s="50">
        <f t="shared" si="234"/>
        <v>3</v>
      </c>
      <c r="B613" s="147"/>
      <c r="C613" s="146" t="s">
        <v>126</v>
      </c>
      <c r="D613" s="56"/>
      <c r="E613" s="11">
        <f>SUBTOTAL(9,E614:E623)</f>
        <v>0</v>
      </c>
      <c r="F613" s="11">
        <f>SUBTOTAL(9,F614:F623)</f>
        <v>0</v>
      </c>
      <c r="G613" s="11">
        <f>SUBTOTAL(9,G614:G623)</f>
        <v>0</v>
      </c>
      <c r="H613" s="11">
        <f>SUBTOTAL(9,H614:H623)</f>
        <v>0</v>
      </c>
      <c r="I613" s="11">
        <f t="shared" ref="I613:N613" si="237">SUBTOTAL(9,I614:I623)</f>
        <v>0</v>
      </c>
      <c r="J613" s="11">
        <f t="shared" si="237"/>
        <v>0</v>
      </c>
      <c r="K613" s="11">
        <f t="shared" si="237"/>
        <v>0</v>
      </c>
      <c r="L613" s="11">
        <f t="shared" si="237"/>
        <v>0</v>
      </c>
      <c r="M613" s="11">
        <f t="shared" si="237"/>
        <v>0</v>
      </c>
      <c r="N613" s="11">
        <f t="shared" si="237"/>
        <v>0</v>
      </c>
      <c r="O613" s="11">
        <f>SUBTOTAL(9,O614:O623)</f>
        <v>0</v>
      </c>
    </row>
    <row r="614" spans="1:15" s="57" customFormat="1" ht="25.5" hidden="1">
      <c r="A614" s="50">
        <f t="shared" si="234"/>
        <v>3</v>
      </c>
      <c r="B614" s="148"/>
      <c r="C614" s="149" t="s">
        <v>127</v>
      </c>
      <c r="D614" s="58" t="s">
        <v>2</v>
      </c>
      <c r="E614" s="11">
        <f>SUBTOTAL(9,E615:E616)</f>
        <v>0</v>
      </c>
      <c r="F614" s="11">
        <f>SUBTOTAL(9,F615:F616)</f>
        <v>0</v>
      </c>
      <c r="G614" s="11">
        <f>SUBTOTAL(9,G615:G616)</f>
        <v>0</v>
      </c>
      <c r="H614" s="11">
        <f>SUBTOTAL(9,H615:H616)</f>
        <v>0</v>
      </c>
      <c r="I614" s="11">
        <f t="shared" ref="I614:N614" si="238">SUBTOTAL(9,I615:I616)</f>
        <v>0</v>
      </c>
      <c r="J614" s="11">
        <f t="shared" si="238"/>
        <v>0</v>
      </c>
      <c r="K614" s="11">
        <f t="shared" si="238"/>
        <v>0</v>
      </c>
      <c r="L614" s="11">
        <f t="shared" si="238"/>
        <v>0</v>
      </c>
      <c r="M614" s="11">
        <f t="shared" si="238"/>
        <v>0</v>
      </c>
      <c r="N614" s="11">
        <f t="shared" si="238"/>
        <v>0</v>
      </c>
      <c r="O614" s="11">
        <f>SUBTOTAL(9,O615:O616)</f>
        <v>0</v>
      </c>
    </row>
    <row r="615" spans="1:15" s="57" customFormat="1" ht="25.5" hidden="1">
      <c r="A615" s="50">
        <f t="shared" si="234"/>
        <v>3</v>
      </c>
      <c r="B615" s="148"/>
      <c r="C615" s="149" t="s">
        <v>303</v>
      </c>
      <c r="D615" s="58" t="s">
        <v>302</v>
      </c>
      <c r="E615" s="52">
        <f>SUM(B:E!E438)</f>
        <v>0</v>
      </c>
      <c r="F615" s="52">
        <f>SUM(B:E!F438)</f>
        <v>0</v>
      </c>
      <c r="G615" s="52">
        <f>SUM(B:E!G438)</f>
        <v>0</v>
      </c>
      <c r="H615" s="52">
        <f>SUM(B:E!H438)</f>
        <v>0</v>
      </c>
      <c r="I615" s="52">
        <f>SUM(B:E!I438)</f>
        <v>0</v>
      </c>
      <c r="J615" s="52">
        <f>H615+I615</f>
        <v>0</v>
      </c>
      <c r="K615" s="52">
        <f>SUM(B:E!K438)</f>
        <v>0</v>
      </c>
      <c r="L615" s="52">
        <f>SUM(B:E!L438)</f>
        <v>0</v>
      </c>
      <c r="M615" s="52">
        <f>K615+L615</f>
        <v>0</v>
      </c>
      <c r="N615" s="52">
        <f>SUM(B:E!N438)</f>
        <v>0</v>
      </c>
      <c r="O615" s="52">
        <f>M615+N615</f>
        <v>0</v>
      </c>
    </row>
    <row r="616" spans="1:15" s="57" customFormat="1" ht="25.5" hidden="1">
      <c r="A616" s="50">
        <f t="shared" si="234"/>
        <v>3</v>
      </c>
      <c r="B616" s="148"/>
      <c r="C616" s="149" t="s">
        <v>305</v>
      </c>
      <c r="D616" s="58" t="s">
        <v>304</v>
      </c>
      <c r="E616" s="52">
        <f>SUM(B:E!E439)</f>
        <v>0</v>
      </c>
      <c r="F616" s="52">
        <f>SUM(B:E!F439)</f>
        <v>0</v>
      </c>
      <c r="G616" s="52">
        <f>SUM(B:E!G439)</f>
        <v>0</v>
      </c>
      <c r="H616" s="52">
        <f>SUM(B:E!H439)</f>
        <v>0</v>
      </c>
      <c r="I616" s="52">
        <f>SUM(B:E!I439)</f>
        <v>0</v>
      </c>
      <c r="J616" s="52">
        <f>H616+I616</f>
        <v>0</v>
      </c>
      <c r="K616" s="52">
        <f>SUM(B:E!K439)</f>
        <v>0</v>
      </c>
      <c r="L616" s="52">
        <f>SUM(B:E!L439)</f>
        <v>0</v>
      </c>
      <c r="M616" s="52">
        <f>K616+L616</f>
        <v>0</v>
      </c>
      <c r="N616" s="52">
        <f>SUM(B:E!N439)</f>
        <v>0</v>
      </c>
      <c r="O616" s="52">
        <f>M616+N616</f>
        <v>0</v>
      </c>
    </row>
    <row r="617" spans="1:15" s="57" customFormat="1" hidden="1">
      <c r="A617" s="50">
        <f t="shared" si="234"/>
        <v>3</v>
      </c>
      <c r="B617" s="150"/>
      <c r="C617" s="151" t="s">
        <v>128</v>
      </c>
      <c r="D617" s="59" t="s">
        <v>3</v>
      </c>
      <c r="E617" s="52">
        <f>SUM(B:E!E440)</f>
        <v>0</v>
      </c>
      <c r="F617" s="52">
        <f>SUM(B:E!F440)</f>
        <v>0</v>
      </c>
      <c r="G617" s="52">
        <f>SUM(B:E!G440)</f>
        <v>0</v>
      </c>
      <c r="H617" s="52">
        <f>SUM(B:E!H440)</f>
        <v>0</v>
      </c>
      <c r="I617" s="52">
        <f>SUM(B:E!I440)</f>
        <v>0</v>
      </c>
      <c r="J617" s="52">
        <f>H617+I617</f>
        <v>0</v>
      </c>
      <c r="K617" s="52">
        <f>SUM(B:E!K440)</f>
        <v>0</v>
      </c>
      <c r="L617" s="52">
        <f>SUM(B:E!L440)</f>
        <v>0</v>
      </c>
      <c r="M617" s="52">
        <f>K617+L617</f>
        <v>0</v>
      </c>
      <c r="N617" s="52">
        <f>SUM(B:E!N440)</f>
        <v>0</v>
      </c>
      <c r="O617" s="52">
        <f>M617+N617</f>
        <v>0</v>
      </c>
    </row>
    <row r="618" spans="1:15" s="57" customFormat="1" hidden="1">
      <c r="A618" s="50">
        <f t="shared" si="234"/>
        <v>3</v>
      </c>
      <c r="B618" s="150"/>
      <c r="C618" s="152" t="s">
        <v>445</v>
      </c>
      <c r="D618" s="117" t="s">
        <v>446</v>
      </c>
      <c r="E618" s="11">
        <f>SUBTOTAL(9,E619:E622)</f>
        <v>0</v>
      </c>
      <c r="F618" s="11">
        <f>SUBTOTAL(9,F619:F622)</f>
        <v>0</v>
      </c>
      <c r="G618" s="11">
        <f>SUBTOTAL(9,G619:G622)</f>
        <v>0</v>
      </c>
      <c r="H618" s="11">
        <f>SUBTOTAL(9,H619:H622)</f>
        <v>0</v>
      </c>
      <c r="I618" s="11">
        <f t="shared" ref="I618:N618" si="239">SUBTOTAL(9,I619:I622)</f>
        <v>0</v>
      </c>
      <c r="J618" s="11">
        <f t="shared" si="239"/>
        <v>0</v>
      </c>
      <c r="K618" s="11">
        <f t="shared" si="239"/>
        <v>0</v>
      </c>
      <c r="L618" s="11">
        <f t="shared" si="239"/>
        <v>0</v>
      </c>
      <c r="M618" s="11">
        <f t="shared" si="239"/>
        <v>0</v>
      </c>
      <c r="N618" s="11">
        <f t="shared" si="239"/>
        <v>0</v>
      </c>
      <c r="O618" s="11">
        <f>SUBTOTAL(9,O619:O622)</f>
        <v>0</v>
      </c>
    </row>
    <row r="619" spans="1:15" s="57" customFormat="1" ht="25.5" hidden="1">
      <c r="A619" s="50">
        <f t="shared" si="234"/>
        <v>3</v>
      </c>
      <c r="B619" s="150"/>
      <c r="C619" s="149" t="s">
        <v>129</v>
      </c>
      <c r="D619" s="60" t="s">
        <v>37</v>
      </c>
      <c r="E619" s="52">
        <f>SUM(B:E!E442)</f>
        <v>0</v>
      </c>
      <c r="F619" s="52">
        <f>SUM(B:E!F442)</f>
        <v>0</v>
      </c>
      <c r="G619" s="52">
        <f>SUM(B:E!G442)</f>
        <v>0</v>
      </c>
      <c r="H619" s="52">
        <f>SUM(B:E!H442)</f>
        <v>0</v>
      </c>
      <c r="I619" s="52">
        <f>SUM(B:E!I442)</f>
        <v>0</v>
      </c>
      <c r="J619" s="52">
        <f>H619+I619</f>
        <v>0</v>
      </c>
      <c r="K619" s="52">
        <f>SUM(B:E!K442)</f>
        <v>0</v>
      </c>
      <c r="L619" s="52">
        <f>SUM(B:E!L442)</f>
        <v>0</v>
      </c>
      <c r="M619" s="52">
        <f>K619+L619</f>
        <v>0</v>
      </c>
      <c r="N619" s="52">
        <f>SUM(B:E!N442)</f>
        <v>0</v>
      </c>
      <c r="O619" s="52">
        <f>M619+N619</f>
        <v>0</v>
      </c>
    </row>
    <row r="620" spans="1:15" s="57" customFormat="1" hidden="1">
      <c r="A620" s="50">
        <f t="shared" si="234"/>
        <v>3</v>
      </c>
      <c r="B620" s="150"/>
      <c r="C620" s="149" t="s">
        <v>131</v>
      </c>
      <c r="D620" s="60" t="s">
        <v>39</v>
      </c>
      <c r="E620" s="52">
        <f>SUM(B:E!E443)</f>
        <v>0</v>
      </c>
      <c r="F620" s="52">
        <f>SUM(B:E!F443)</f>
        <v>0</v>
      </c>
      <c r="G620" s="52">
        <f>SUM(B:E!G443)</f>
        <v>0</v>
      </c>
      <c r="H620" s="52">
        <f>SUM(B:E!H443)</f>
        <v>0</v>
      </c>
      <c r="I620" s="52">
        <f>SUM(B:E!I443)</f>
        <v>0</v>
      </c>
      <c r="J620" s="52">
        <f>H620+I620</f>
        <v>0</v>
      </c>
      <c r="K620" s="52">
        <f>SUM(B:E!K443)</f>
        <v>0</v>
      </c>
      <c r="L620" s="52">
        <f>SUM(B:E!L443)</f>
        <v>0</v>
      </c>
      <c r="M620" s="52">
        <f>K620+L620</f>
        <v>0</v>
      </c>
      <c r="N620" s="52">
        <f>SUM(B:E!N443)</f>
        <v>0</v>
      </c>
      <c r="O620" s="52">
        <f>M620+N620</f>
        <v>0</v>
      </c>
    </row>
    <row r="621" spans="1:15" s="57" customFormat="1" hidden="1">
      <c r="A621" s="50">
        <f t="shared" si="234"/>
        <v>3</v>
      </c>
      <c r="B621" s="150"/>
      <c r="C621" s="149" t="s">
        <v>132</v>
      </c>
      <c r="D621" s="60" t="s">
        <v>40</v>
      </c>
      <c r="E621" s="52">
        <f>SUM(B:E!E444)</f>
        <v>0</v>
      </c>
      <c r="F621" s="52">
        <f>SUM(B:E!F444)</f>
        <v>0</v>
      </c>
      <c r="G621" s="52">
        <f>SUM(B:E!G444)</f>
        <v>0</v>
      </c>
      <c r="H621" s="52">
        <f>SUM(B:E!H444)</f>
        <v>0</v>
      </c>
      <c r="I621" s="52">
        <f>SUM(B:E!I444)</f>
        <v>0</v>
      </c>
      <c r="J621" s="52">
        <f>H621+I621</f>
        <v>0</v>
      </c>
      <c r="K621" s="52">
        <f>SUM(B:E!K444)</f>
        <v>0</v>
      </c>
      <c r="L621" s="52">
        <f>SUM(B:E!L444)</f>
        <v>0</v>
      </c>
      <c r="M621" s="52">
        <f>K621+L621</f>
        <v>0</v>
      </c>
      <c r="N621" s="52">
        <f>SUM(B:E!N444)</f>
        <v>0</v>
      </c>
      <c r="O621" s="52">
        <f>M621+N621</f>
        <v>0</v>
      </c>
    </row>
    <row r="622" spans="1:15" s="57" customFormat="1" ht="25.5" hidden="1">
      <c r="A622" s="50">
        <f t="shared" si="234"/>
        <v>3</v>
      </c>
      <c r="B622" s="150"/>
      <c r="C622" s="149" t="s">
        <v>133</v>
      </c>
      <c r="D622" s="60" t="s">
        <v>41</v>
      </c>
      <c r="E622" s="52">
        <f>SUM(B:E!E445)</f>
        <v>0</v>
      </c>
      <c r="F622" s="52">
        <f>SUM(B:E!F445)</f>
        <v>0</v>
      </c>
      <c r="G622" s="52">
        <f>SUM(B:E!G445)</f>
        <v>0</v>
      </c>
      <c r="H622" s="52">
        <f>SUM(B:E!H445)</f>
        <v>0</v>
      </c>
      <c r="I622" s="52">
        <f>SUM(B:E!I445)</f>
        <v>0</v>
      </c>
      <c r="J622" s="52">
        <f>H622+I622</f>
        <v>0</v>
      </c>
      <c r="K622" s="52">
        <f>SUM(B:E!K445)</f>
        <v>0</v>
      </c>
      <c r="L622" s="52">
        <f>SUM(B:E!L445)</f>
        <v>0</v>
      </c>
      <c r="M622" s="52">
        <f>K622+L622</f>
        <v>0</v>
      </c>
      <c r="N622" s="52">
        <f>SUM(B:E!N445)</f>
        <v>0</v>
      </c>
      <c r="O622" s="52">
        <f>M622+N622</f>
        <v>0</v>
      </c>
    </row>
    <row r="623" spans="1:15" s="57" customFormat="1" hidden="1">
      <c r="A623" s="50">
        <f t="shared" si="234"/>
        <v>3</v>
      </c>
      <c r="B623" s="150"/>
      <c r="C623" s="149" t="s">
        <v>447</v>
      </c>
      <c r="D623" s="60" t="s">
        <v>4</v>
      </c>
      <c r="E623" s="52">
        <f>SUM(B:E!E446)</f>
        <v>0</v>
      </c>
      <c r="F623" s="52">
        <f>SUM(B:E!F446)</f>
        <v>0</v>
      </c>
      <c r="G623" s="52">
        <f>SUM(B:E!G446)</f>
        <v>0</v>
      </c>
      <c r="H623" s="52">
        <f>SUM(B:E!H446)</f>
        <v>0</v>
      </c>
      <c r="I623" s="52">
        <f>SUM(B:E!I446)</f>
        <v>0</v>
      </c>
      <c r="J623" s="52">
        <f>H623+I623</f>
        <v>0</v>
      </c>
      <c r="K623" s="52">
        <f>SUM(B:E!K446)</f>
        <v>0</v>
      </c>
      <c r="L623" s="52">
        <f>SUM(B:E!L446)</f>
        <v>0</v>
      </c>
      <c r="M623" s="52">
        <f>K623+L623</f>
        <v>0</v>
      </c>
      <c r="N623" s="52">
        <f>SUM(B:E!N446)</f>
        <v>0</v>
      </c>
      <c r="O623" s="52">
        <f>M623+N623</f>
        <v>0</v>
      </c>
    </row>
    <row r="624" spans="1:15" s="57" customFormat="1" hidden="1">
      <c r="A624" s="50">
        <f t="shared" si="234"/>
        <v>3</v>
      </c>
      <c r="B624" s="147"/>
      <c r="C624" s="146" t="s">
        <v>134</v>
      </c>
      <c r="D624" s="56"/>
      <c r="E624" s="11">
        <f>SUBTOTAL(9,E625:E628)</f>
        <v>0</v>
      </c>
      <c r="F624" s="11">
        <f>SUBTOTAL(9,F625:F628)</f>
        <v>0</v>
      </c>
      <c r="G624" s="11">
        <f>SUBTOTAL(9,G625:G628)</f>
        <v>0</v>
      </c>
      <c r="H624" s="11">
        <f>SUBTOTAL(9,H625:H628)</f>
        <v>0</v>
      </c>
      <c r="I624" s="11">
        <f t="shared" ref="I624:N624" si="240">SUBTOTAL(9,I625:I628)</f>
        <v>0</v>
      </c>
      <c r="J624" s="11">
        <f t="shared" si="240"/>
        <v>0</v>
      </c>
      <c r="K624" s="11">
        <f t="shared" si="240"/>
        <v>0</v>
      </c>
      <c r="L624" s="11">
        <f t="shared" si="240"/>
        <v>0</v>
      </c>
      <c r="M624" s="11">
        <f t="shared" si="240"/>
        <v>0</v>
      </c>
      <c r="N624" s="11">
        <f t="shared" si="240"/>
        <v>0</v>
      </c>
      <c r="O624" s="11">
        <f>SUBTOTAL(9,O625:O628)</f>
        <v>0</v>
      </c>
    </row>
    <row r="625" spans="1:15" s="57" customFormat="1" hidden="1">
      <c r="A625" s="50">
        <f t="shared" si="234"/>
        <v>3</v>
      </c>
      <c r="B625" s="150"/>
      <c r="C625" s="151" t="s">
        <v>135</v>
      </c>
      <c r="D625" s="59" t="s">
        <v>5</v>
      </c>
      <c r="E625" s="52">
        <f>SUM(B:E!E448)</f>
        <v>0</v>
      </c>
      <c r="F625" s="52">
        <f>SUM(B:E!F448)</f>
        <v>0</v>
      </c>
      <c r="G625" s="52">
        <f>SUM(B:E!G448)</f>
        <v>0</v>
      </c>
      <c r="H625" s="52">
        <f>SUM(B:E!H448)</f>
        <v>0</v>
      </c>
      <c r="I625" s="52">
        <f>SUM(B:E!I448)</f>
        <v>0</v>
      </c>
      <c r="J625" s="52">
        <f>H625+I625</f>
        <v>0</v>
      </c>
      <c r="K625" s="52">
        <f>SUM(B:E!K448)</f>
        <v>0</v>
      </c>
      <c r="L625" s="52">
        <f>SUM(B:E!L448)</f>
        <v>0</v>
      </c>
      <c r="M625" s="52">
        <f>K625+L625</f>
        <v>0</v>
      </c>
      <c r="N625" s="52">
        <f>SUM(B:E!N448)</f>
        <v>0</v>
      </c>
      <c r="O625" s="52">
        <f>M625+N625</f>
        <v>0</v>
      </c>
    </row>
    <row r="626" spans="1:15" s="57" customFormat="1" hidden="1">
      <c r="A626" s="50">
        <f t="shared" si="234"/>
        <v>3</v>
      </c>
      <c r="B626" s="150"/>
      <c r="C626" s="154" t="s">
        <v>448</v>
      </c>
      <c r="D626" s="118" t="s">
        <v>173</v>
      </c>
      <c r="E626" s="52">
        <f>SUM(B:E!E449)</f>
        <v>0</v>
      </c>
      <c r="F626" s="52">
        <f>SUM(B:E!F449)</f>
        <v>0</v>
      </c>
      <c r="G626" s="52">
        <f>SUM(B:E!G449)</f>
        <v>0</v>
      </c>
      <c r="H626" s="52">
        <f>SUM(B:E!H449)</f>
        <v>0</v>
      </c>
      <c r="I626" s="52">
        <f>SUM(B:E!I449)</f>
        <v>0</v>
      </c>
      <c r="J626" s="52">
        <f>H626+I626</f>
        <v>0</v>
      </c>
      <c r="K626" s="52">
        <f>SUM(B:E!K449)</f>
        <v>0</v>
      </c>
      <c r="L626" s="52">
        <f>SUM(B:E!L449)</f>
        <v>0</v>
      </c>
      <c r="M626" s="52">
        <f>K626+L626</f>
        <v>0</v>
      </c>
      <c r="N626" s="52">
        <f>SUM(B:E!N449)</f>
        <v>0</v>
      </c>
      <c r="O626" s="52">
        <f>M626+N626</f>
        <v>0</v>
      </c>
    </row>
    <row r="627" spans="1:15" s="57" customFormat="1" hidden="1">
      <c r="A627" s="50">
        <f t="shared" si="234"/>
        <v>3</v>
      </c>
      <c r="B627" s="153"/>
      <c r="C627" s="155" t="s">
        <v>557</v>
      </c>
      <c r="D627" s="137" t="s">
        <v>8</v>
      </c>
      <c r="E627" s="52">
        <f>SUM(B:E!E450)</f>
        <v>0</v>
      </c>
      <c r="F627" s="52">
        <f>SUM(B:E!F450)</f>
        <v>0</v>
      </c>
      <c r="G627" s="52">
        <f>SUM(B:E!G450)</f>
        <v>0</v>
      </c>
      <c r="H627" s="52">
        <f>SUM(B:E!H450)</f>
        <v>0</v>
      </c>
      <c r="I627" s="52">
        <f>SUM(B:E!I450)</f>
        <v>0</v>
      </c>
      <c r="J627" s="52">
        <f>H627+I627</f>
        <v>0</v>
      </c>
      <c r="K627" s="52">
        <f>SUM(B:E!K450)</f>
        <v>0</v>
      </c>
      <c r="L627" s="52">
        <f>SUM(B:E!L450)</f>
        <v>0</v>
      </c>
      <c r="M627" s="52">
        <f>K627+L627</f>
        <v>0</v>
      </c>
      <c r="N627" s="52">
        <f>SUM(B:E!N450)</f>
        <v>0</v>
      </c>
      <c r="O627" s="52">
        <f>M627+N627</f>
        <v>0</v>
      </c>
    </row>
    <row r="628" spans="1:15" s="57" customFormat="1" ht="25.5" hidden="1">
      <c r="A628" s="50">
        <f t="shared" si="234"/>
        <v>3</v>
      </c>
      <c r="B628" s="153"/>
      <c r="C628" s="155" t="s">
        <v>139</v>
      </c>
      <c r="D628" s="136" t="s">
        <v>10</v>
      </c>
      <c r="E628" s="52">
        <f>SUM(B:E!E451)</f>
        <v>0</v>
      </c>
      <c r="F628" s="52">
        <f>SUM(B:E!F451)</f>
        <v>0</v>
      </c>
      <c r="G628" s="52">
        <f>SUM(B:E!G451)</f>
        <v>0</v>
      </c>
      <c r="H628" s="52">
        <f>SUM(B:E!H451)</f>
        <v>0</v>
      </c>
      <c r="I628" s="52">
        <f>SUM(B:E!I451)</f>
        <v>0</v>
      </c>
      <c r="J628" s="52">
        <f>H628+I628</f>
        <v>0</v>
      </c>
      <c r="K628" s="52">
        <f>SUM(B:E!K451)</f>
        <v>0</v>
      </c>
      <c r="L628" s="52">
        <f>SUM(B:E!L451)</f>
        <v>0</v>
      </c>
      <c r="M628" s="52">
        <f>K628+L628</f>
        <v>0</v>
      </c>
      <c r="N628" s="52">
        <f>SUM(B:E!N451)</f>
        <v>0</v>
      </c>
      <c r="O628" s="52">
        <f>M628+N628</f>
        <v>0</v>
      </c>
    </row>
    <row r="629" spans="1:15" s="57" customFormat="1" hidden="1">
      <c r="A629" s="50">
        <f t="shared" si="234"/>
        <v>3</v>
      </c>
      <c r="B629" s="156"/>
      <c r="C629" s="157" t="s">
        <v>140</v>
      </c>
      <c r="D629" s="136"/>
      <c r="E629" s="11">
        <f>SUBTOTAL(9,E630:E634)</f>
        <v>0</v>
      </c>
      <c r="F629" s="11">
        <f>SUBTOTAL(9,F630:F634)</f>
        <v>0</v>
      </c>
      <c r="G629" s="11">
        <f>SUBTOTAL(9,G630:G634)</f>
        <v>0</v>
      </c>
      <c r="H629" s="11">
        <f>SUBTOTAL(9,H630:H634)</f>
        <v>0</v>
      </c>
      <c r="I629" s="11">
        <f t="shared" ref="I629:N629" si="241">SUBTOTAL(9,I630:I634)</f>
        <v>0</v>
      </c>
      <c r="J629" s="11">
        <f t="shared" si="241"/>
        <v>0</v>
      </c>
      <c r="K629" s="11">
        <f t="shared" si="241"/>
        <v>0</v>
      </c>
      <c r="L629" s="11">
        <f t="shared" si="241"/>
        <v>0</v>
      </c>
      <c r="M629" s="11">
        <f t="shared" si="241"/>
        <v>0</v>
      </c>
      <c r="N629" s="11">
        <f t="shared" si="241"/>
        <v>0</v>
      </c>
      <c r="O629" s="11">
        <f>SUBTOTAL(9,O630:O634)</f>
        <v>0</v>
      </c>
    </row>
    <row r="630" spans="1:15" s="57" customFormat="1" hidden="1">
      <c r="A630" s="50">
        <f t="shared" si="234"/>
        <v>3</v>
      </c>
      <c r="B630" s="153"/>
      <c r="C630" s="155" t="s">
        <v>141</v>
      </c>
      <c r="D630" s="137" t="s">
        <v>71</v>
      </c>
      <c r="E630" s="52">
        <f>SUM(B:E!E453)</f>
        <v>0</v>
      </c>
      <c r="F630" s="52">
        <f>SUM(B:E!F453)</f>
        <v>0</v>
      </c>
      <c r="G630" s="52">
        <f>SUM(B:E!G453)</f>
        <v>0</v>
      </c>
      <c r="H630" s="52">
        <f>SUM(B:E!H453)</f>
        <v>0</v>
      </c>
      <c r="I630" s="52">
        <f>SUM(B:E!I453)</f>
        <v>0</v>
      </c>
      <c r="J630" s="52">
        <f>H630+I630</f>
        <v>0</v>
      </c>
      <c r="K630" s="52">
        <f>SUM(B:E!K453)</f>
        <v>0</v>
      </c>
      <c r="L630" s="52">
        <f>SUM(B:E!L453)</f>
        <v>0</v>
      </c>
      <c r="M630" s="52">
        <f>K630+L630</f>
        <v>0</v>
      </c>
      <c r="N630" s="52">
        <f>SUM(B:E!N453)</f>
        <v>0</v>
      </c>
      <c r="O630" s="52">
        <f>M630+N630</f>
        <v>0</v>
      </c>
    </row>
    <row r="631" spans="1:15" s="57" customFormat="1" hidden="1">
      <c r="A631" s="50">
        <f t="shared" si="234"/>
        <v>3</v>
      </c>
      <c r="B631" s="153"/>
      <c r="C631" s="155" t="s">
        <v>142</v>
      </c>
      <c r="D631" s="137" t="s">
        <v>73</v>
      </c>
      <c r="E631" s="52">
        <f>SUM(B:E!E454)</f>
        <v>0</v>
      </c>
      <c r="F631" s="52">
        <f>SUM(B:E!F454)</f>
        <v>0</v>
      </c>
      <c r="G631" s="52">
        <f>SUM(B:E!G454)</f>
        <v>0</v>
      </c>
      <c r="H631" s="52">
        <f>SUM(B:E!H454)</f>
        <v>0</v>
      </c>
      <c r="I631" s="52">
        <f>SUM(B:E!I454)</f>
        <v>0</v>
      </c>
      <c r="J631" s="52">
        <f>H631+I631</f>
        <v>0</v>
      </c>
      <c r="K631" s="52">
        <f>SUM(B:E!K454)</f>
        <v>0</v>
      </c>
      <c r="L631" s="52">
        <f>SUM(B:E!L454)</f>
        <v>0</v>
      </c>
      <c r="M631" s="52">
        <f>K631+L631</f>
        <v>0</v>
      </c>
      <c r="N631" s="52">
        <f>SUM(B:E!N454)</f>
        <v>0</v>
      </c>
      <c r="O631" s="52">
        <f>M631+N631</f>
        <v>0</v>
      </c>
    </row>
    <row r="632" spans="1:15" s="57" customFormat="1" hidden="1">
      <c r="A632" s="50">
        <f t="shared" si="234"/>
        <v>3</v>
      </c>
      <c r="B632" s="153"/>
      <c r="C632" s="155" t="s">
        <v>143</v>
      </c>
      <c r="D632" s="137" t="s">
        <v>75</v>
      </c>
      <c r="E632" s="52">
        <f>SUM(B:E!E455)</f>
        <v>0</v>
      </c>
      <c r="F632" s="52">
        <f>SUM(B:E!F455)</f>
        <v>0</v>
      </c>
      <c r="G632" s="52">
        <f>SUM(B:E!G455)</f>
        <v>0</v>
      </c>
      <c r="H632" s="52">
        <f>SUM(B:E!H455)</f>
        <v>0</v>
      </c>
      <c r="I632" s="52">
        <f>SUM(B:E!I455)</f>
        <v>0</v>
      </c>
      <c r="J632" s="52">
        <f>H632+I632</f>
        <v>0</v>
      </c>
      <c r="K632" s="52">
        <f>SUM(B:E!K455)</f>
        <v>0</v>
      </c>
      <c r="L632" s="52">
        <f>SUM(B:E!L455)</f>
        <v>0</v>
      </c>
      <c r="M632" s="52">
        <f>K632+L632</f>
        <v>0</v>
      </c>
      <c r="N632" s="52">
        <f>SUM(B:E!N455)</f>
        <v>0</v>
      </c>
      <c r="O632" s="52">
        <f>M632+N632</f>
        <v>0</v>
      </c>
    </row>
    <row r="633" spans="1:15" hidden="1">
      <c r="A633" s="50">
        <f t="shared" si="234"/>
        <v>3</v>
      </c>
      <c r="B633" s="153"/>
      <c r="C633" s="155" t="s">
        <v>144</v>
      </c>
      <c r="D633" s="137" t="s">
        <v>77</v>
      </c>
      <c r="E633" s="52">
        <f>SUM(B:E!E456)</f>
        <v>0</v>
      </c>
      <c r="F633" s="52">
        <f>SUM(B:E!F456)</f>
        <v>0</v>
      </c>
      <c r="G633" s="52">
        <f>SUM(B:E!G456)</f>
        <v>0</v>
      </c>
      <c r="H633" s="52">
        <f>SUM(B:E!H456)</f>
        <v>0</v>
      </c>
      <c r="I633" s="52">
        <f>SUM(B:E!I456)</f>
        <v>0</v>
      </c>
      <c r="J633" s="52">
        <f>H633+I633</f>
        <v>0</v>
      </c>
      <c r="K633" s="52">
        <f>SUM(B:E!K456)</f>
        <v>0</v>
      </c>
      <c r="L633" s="52">
        <f>SUM(B:E!L456)</f>
        <v>0</v>
      </c>
      <c r="M633" s="52">
        <f>K633+L633</f>
        <v>0</v>
      </c>
      <c r="N633" s="52">
        <f>SUM(B:E!N456)</f>
        <v>0</v>
      </c>
      <c r="O633" s="52">
        <f>M633+N633</f>
        <v>0</v>
      </c>
    </row>
    <row r="634" spans="1:15" hidden="1">
      <c r="A634" s="50">
        <f t="shared" si="234"/>
        <v>3</v>
      </c>
      <c r="B634" s="153"/>
      <c r="C634" s="155" t="s">
        <v>145</v>
      </c>
      <c r="D634" s="137" t="s">
        <v>28</v>
      </c>
      <c r="E634" s="52">
        <f>SUM(B:E!E457)</f>
        <v>0</v>
      </c>
      <c r="F634" s="52">
        <f>SUM(B:E!F457)</f>
        <v>0</v>
      </c>
      <c r="G634" s="52">
        <f>SUM(B:E!G457)</f>
        <v>0</v>
      </c>
      <c r="H634" s="52">
        <f>SUM(B:E!H457)</f>
        <v>0</v>
      </c>
      <c r="I634" s="52">
        <f>SUM(B:E!I457)</f>
        <v>0</v>
      </c>
      <c r="J634" s="52">
        <f>H634+I634</f>
        <v>0</v>
      </c>
      <c r="K634" s="52">
        <f>SUM(B:E!K457)</f>
        <v>0</v>
      </c>
      <c r="L634" s="52">
        <f>SUM(B:E!L457)</f>
        <v>0</v>
      </c>
      <c r="M634" s="52">
        <f>K634+L634</f>
        <v>0</v>
      </c>
      <c r="N634" s="52">
        <f>SUM(B:E!N457)</f>
        <v>0</v>
      </c>
      <c r="O634" s="52">
        <f>M634+N634</f>
        <v>0</v>
      </c>
    </row>
    <row r="635" spans="1:15" hidden="1">
      <c r="A635" s="50">
        <f t="shared" si="234"/>
        <v>3</v>
      </c>
      <c r="B635" s="145" t="s">
        <v>146</v>
      </c>
      <c r="C635" s="157" t="s">
        <v>147</v>
      </c>
      <c r="D635" s="56"/>
      <c r="E635" s="11">
        <f>SUBTOTAL(9,E636:E664)</f>
        <v>0</v>
      </c>
      <c r="F635" s="11">
        <f>SUBTOTAL(9,F636:F664)</f>
        <v>0</v>
      </c>
      <c r="G635" s="11">
        <f>SUBTOTAL(9,G636:G664)</f>
        <v>0</v>
      </c>
      <c r="H635" s="11">
        <f>SUBTOTAL(9,H636:H664)</f>
        <v>0</v>
      </c>
      <c r="I635" s="11">
        <f t="shared" ref="I635:N635" si="242">SUBTOTAL(9,I636:I664)</f>
        <v>0</v>
      </c>
      <c r="J635" s="11">
        <f t="shared" si="242"/>
        <v>0</v>
      </c>
      <c r="K635" s="11">
        <f t="shared" si="242"/>
        <v>0</v>
      </c>
      <c r="L635" s="11">
        <f t="shared" si="242"/>
        <v>0</v>
      </c>
      <c r="M635" s="11">
        <f t="shared" si="242"/>
        <v>0</v>
      </c>
      <c r="N635" s="11">
        <f t="shared" si="242"/>
        <v>0</v>
      </c>
      <c r="O635" s="11">
        <f>SUBTOTAL(9,O636:O664)</f>
        <v>0</v>
      </c>
    </row>
    <row r="636" spans="1:15" hidden="1">
      <c r="A636" s="50">
        <f t="shared" si="234"/>
        <v>3</v>
      </c>
      <c r="B636" s="156"/>
      <c r="C636" s="158" t="s">
        <v>26</v>
      </c>
      <c r="D636" s="56"/>
      <c r="E636" s="11">
        <f>SUBTOTAL(9,E637:E655)</f>
        <v>0</v>
      </c>
      <c r="F636" s="11">
        <f t="shared" ref="F636:O636" si="243">SUBTOTAL(9,F637:F655)</f>
        <v>0</v>
      </c>
      <c r="G636" s="11">
        <f t="shared" si="243"/>
        <v>0</v>
      </c>
      <c r="H636" s="11">
        <f t="shared" si="243"/>
        <v>0</v>
      </c>
      <c r="I636" s="11">
        <f t="shared" si="243"/>
        <v>0</v>
      </c>
      <c r="J636" s="11">
        <f t="shared" si="243"/>
        <v>0</v>
      </c>
      <c r="K636" s="11">
        <f t="shared" si="243"/>
        <v>0</v>
      </c>
      <c r="L636" s="11">
        <f t="shared" si="243"/>
        <v>0</v>
      </c>
      <c r="M636" s="11">
        <f t="shared" si="243"/>
        <v>0</v>
      </c>
      <c r="N636" s="11">
        <f t="shared" si="243"/>
        <v>0</v>
      </c>
      <c r="O636" s="11">
        <f t="shared" si="243"/>
        <v>0</v>
      </c>
    </row>
    <row r="637" spans="1:15" s="57" customFormat="1" hidden="1">
      <c r="A637" s="50">
        <f t="shared" si="234"/>
        <v>3</v>
      </c>
      <c r="B637" s="150"/>
      <c r="C637" s="161" t="s">
        <v>770</v>
      </c>
      <c r="D637" s="56"/>
      <c r="E637" s="11">
        <f>SUBTOTAL(9,E638:E647)</f>
        <v>0</v>
      </c>
      <c r="F637" s="11">
        <f t="shared" ref="F637:O637" si="244">SUBTOTAL(9,F638:F647)</f>
        <v>0</v>
      </c>
      <c r="G637" s="11">
        <f t="shared" si="244"/>
        <v>0</v>
      </c>
      <c r="H637" s="11">
        <f t="shared" si="244"/>
        <v>0</v>
      </c>
      <c r="I637" s="11">
        <f t="shared" si="244"/>
        <v>0</v>
      </c>
      <c r="J637" s="11">
        <f t="shared" si="244"/>
        <v>0</v>
      </c>
      <c r="K637" s="11">
        <f t="shared" si="244"/>
        <v>0</v>
      </c>
      <c r="L637" s="11">
        <f t="shared" si="244"/>
        <v>0</v>
      </c>
      <c r="M637" s="11">
        <f t="shared" si="244"/>
        <v>0</v>
      </c>
      <c r="N637" s="11">
        <f t="shared" si="244"/>
        <v>0</v>
      </c>
      <c r="O637" s="11">
        <f t="shared" si="244"/>
        <v>0</v>
      </c>
    </row>
    <row r="638" spans="1:15" s="57" customFormat="1" ht="25.5" hidden="1">
      <c r="A638" s="50">
        <f t="shared" si="234"/>
        <v>3</v>
      </c>
      <c r="B638" s="150"/>
      <c r="C638" s="160" t="s">
        <v>771</v>
      </c>
      <c r="D638" s="58" t="s">
        <v>2</v>
      </c>
      <c r="E638" s="11">
        <f>SUBTOTAL(9,E639:E640)</f>
        <v>0</v>
      </c>
      <c r="F638" s="11">
        <f t="shared" ref="F638:O638" si="245">SUBTOTAL(9,F639:F640)</f>
        <v>0</v>
      </c>
      <c r="G638" s="11">
        <f t="shared" si="245"/>
        <v>0</v>
      </c>
      <c r="H638" s="11">
        <f t="shared" si="245"/>
        <v>0</v>
      </c>
      <c r="I638" s="11">
        <f t="shared" si="245"/>
        <v>0</v>
      </c>
      <c r="J638" s="11">
        <f t="shared" si="245"/>
        <v>0</v>
      </c>
      <c r="K638" s="11">
        <f t="shared" si="245"/>
        <v>0</v>
      </c>
      <c r="L638" s="11">
        <f t="shared" si="245"/>
        <v>0</v>
      </c>
      <c r="M638" s="11">
        <f t="shared" si="245"/>
        <v>0</v>
      </c>
      <c r="N638" s="11">
        <f t="shared" si="245"/>
        <v>0</v>
      </c>
      <c r="O638" s="11">
        <f t="shared" si="245"/>
        <v>0</v>
      </c>
    </row>
    <row r="639" spans="1:15" s="57" customFormat="1" ht="25.5" hidden="1">
      <c r="A639" s="50">
        <f t="shared" si="234"/>
        <v>3</v>
      </c>
      <c r="B639" s="150"/>
      <c r="C639" s="260" t="s">
        <v>772</v>
      </c>
      <c r="D639" s="58" t="s">
        <v>302</v>
      </c>
      <c r="E639" s="52">
        <f>SUM(B:E!E462)</f>
        <v>0</v>
      </c>
      <c r="F639" s="52">
        <f>SUM(B:E!F462)</f>
        <v>0</v>
      </c>
      <c r="G639" s="52">
        <f>SUM(B:E!G462)</f>
        <v>0</v>
      </c>
      <c r="H639" s="52">
        <f>SUM(B:E!H462)</f>
        <v>0</v>
      </c>
      <c r="I639" s="52">
        <f>SUM(B:E!I462)</f>
        <v>0</v>
      </c>
      <c r="J639" s="52">
        <f>H639+I639</f>
        <v>0</v>
      </c>
      <c r="K639" s="52">
        <f>SUM(B:E!K462)</f>
        <v>0</v>
      </c>
      <c r="L639" s="52">
        <f>SUM(B:E!L462)</f>
        <v>0</v>
      </c>
      <c r="M639" s="52">
        <f>K639+L639</f>
        <v>0</v>
      </c>
      <c r="N639" s="52">
        <f>SUM(B:E!N462)</f>
        <v>0</v>
      </c>
      <c r="O639" s="52">
        <f>M639+N639</f>
        <v>0</v>
      </c>
    </row>
    <row r="640" spans="1:15" s="57" customFormat="1" ht="25.5" hidden="1">
      <c r="A640" s="50">
        <f t="shared" si="234"/>
        <v>3</v>
      </c>
      <c r="B640" s="150"/>
      <c r="C640" s="260" t="s">
        <v>773</v>
      </c>
      <c r="D640" s="58" t="s">
        <v>304</v>
      </c>
      <c r="E640" s="52">
        <f>SUM(B:E!E463)</f>
        <v>0</v>
      </c>
      <c r="F640" s="52">
        <f>SUM(B:E!F463)</f>
        <v>0</v>
      </c>
      <c r="G640" s="52">
        <f>SUM(B:E!G463)</f>
        <v>0</v>
      </c>
      <c r="H640" s="52">
        <f>SUM(B:E!H463)</f>
        <v>0</v>
      </c>
      <c r="I640" s="52">
        <f>SUM(B:E!I463)</f>
        <v>0</v>
      </c>
      <c r="J640" s="52">
        <f>H640+I640</f>
        <v>0</v>
      </c>
      <c r="K640" s="52">
        <f>SUM(B:E!K463)</f>
        <v>0</v>
      </c>
      <c r="L640" s="52">
        <f>SUM(B:E!L463)</f>
        <v>0</v>
      </c>
      <c r="M640" s="52">
        <f>K640+L640</f>
        <v>0</v>
      </c>
      <c r="N640" s="52">
        <f>SUM(B:E!N463)</f>
        <v>0</v>
      </c>
      <c r="O640" s="52">
        <f>M640+N640</f>
        <v>0</v>
      </c>
    </row>
    <row r="641" spans="1:15" hidden="1">
      <c r="A641" s="50">
        <f t="shared" si="234"/>
        <v>3</v>
      </c>
      <c r="B641" s="150"/>
      <c r="C641" s="258" t="s">
        <v>42</v>
      </c>
      <c r="D641" s="59" t="s">
        <v>3</v>
      </c>
      <c r="E641" s="52">
        <f>SUM(B:E!E464)</f>
        <v>0</v>
      </c>
      <c r="F641" s="52">
        <f>SUM(B:E!F464)</f>
        <v>0</v>
      </c>
      <c r="G641" s="52">
        <f>SUM(B:E!G464)</f>
        <v>0</v>
      </c>
      <c r="H641" s="52">
        <f>SUM(B:E!H464)</f>
        <v>0</v>
      </c>
      <c r="I641" s="52">
        <f>SUM(B:E!I464)</f>
        <v>0</v>
      </c>
      <c r="J641" s="52">
        <f>H641+I641</f>
        <v>0</v>
      </c>
      <c r="K641" s="52">
        <f>SUM(B:E!K464)</f>
        <v>0</v>
      </c>
      <c r="L641" s="52">
        <f>SUM(B:E!L464)</f>
        <v>0</v>
      </c>
      <c r="M641" s="52">
        <f>K641+L641</f>
        <v>0</v>
      </c>
      <c r="N641" s="52">
        <f>SUM(B:E!N464)</f>
        <v>0</v>
      </c>
      <c r="O641" s="52">
        <f>M641+N641</f>
        <v>0</v>
      </c>
    </row>
    <row r="642" spans="1:15" hidden="1">
      <c r="A642" s="50">
        <f t="shared" si="234"/>
        <v>3</v>
      </c>
      <c r="B642" s="150"/>
      <c r="C642" s="259" t="s">
        <v>449</v>
      </c>
      <c r="D642" s="117" t="s">
        <v>446</v>
      </c>
      <c r="E642" s="11">
        <f>SUBTOTAL(9,E643:E646)</f>
        <v>0</v>
      </c>
      <c r="F642" s="11">
        <f>SUBTOTAL(9,F643:F646)</f>
        <v>0</v>
      </c>
      <c r="G642" s="11">
        <f>SUBTOTAL(9,G643:G646)</f>
        <v>0</v>
      </c>
      <c r="H642" s="11">
        <f>SUBTOTAL(9,H643:H646)</f>
        <v>0</v>
      </c>
      <c r="I642" s="11">
        <f t="shared" ref="I642:N642" si="246">SUBTOTAL(9,I643:I646)</f>
        <v>0</v>
      </c>
      <c r="J642" s="11">
        <f t="shared" si="246"/>
        <v>0</v>
      </c>
      <c r="K642" s="11">
        <f t="shared" si="246"/>
        <v>0</v>
      </c>
      <c r="L642" s="11">
        <f t="shared" si="246"/>
        <v>0</v>
      </c>
      <c r="M642" s="11">
        <f t="shared" si="246"/>
        <v>0</v>
      </c>
      <c r="N642" s="11">
        <f t="shared" si="246"/>
        <v>0</v>
      </c>
      <c r="O642" s="11">
        <f>SUBTOTAL(9,O643:O646)</f>
        <v>0</v>
      </c>
    </row>
    <row r="643" spans="1:15" ht="25.5" hidden="1">
      <c r="A643" s="50">
        <f t="shared" ref="A643:A664" si="247">IF(MAX(E643:P643)=0,IF(MIN(E643:P643)=0,3,2),2)</f>
        <v>3</v>
      </c>
      <c r="B643" s="150"/>
      <c r="C643" s="260" t="s">
        <v>153</v>
      </c>
      <c r="D643" s="60" t="s">
        <v>37</v>
      </c>
      <c r="E643" s="52">
        <f>SUM(B:E!E466)</f>
        <v>0</v>
      </c>
      <c r="F643" s="52">
        <f>SUM(B:E!F466)</f>
        <v>0</v>
      </c>
      <c r="G643" s="52">
        <f>SUM(B:E!G466)</f>
        <v>0</v>
      </c>
      <c r="H643" s="52">
        <f>SUM(B:E!H466)</f>
        <v>0</v>
      </c>
      <c r="I643" s="52">
        <f>SUM(B:E!I466)</f>
        <v>0</v>
      </c>
      <c r="J643" s="52">
        <f t="shared" ref="J643:J655" si="248">H643+I643</f>
        <v>0</v>
      </c>
      <c r="K643" s="52">
        <f>SUM(B:E!K466)</f>
        <v>0</v>
      </c>
      <c r="L643" s="52">
        <f>SUM(B:E!L466)</f>
        <v>0</v>
      </c>
      <c r="M643" s="52">
        <f t="shared" ref="M643:M655" si="249">K643+L643</f>
        <v>0</v>
      </c>
      <c r="N643" s="52">
        <f>SUM(B:E!N466)</f>
        <v>0</v>
      </c>
      <c r="O643" s="52">
        <f t="shared" ref="O643:O655" si="250">M643+N643</f>
        <v>0</v>
      </c>
    </row>
    <row r="644" spans="1:15" hidden="1">
      <c r="A644" s="50">
        <f t="shared" si="247"/>
        <v>3</v>
      </c>
      <c r="B644" s="150"/>
      <c r="C644" s="260" t="s">
        <v>155</v>
      </c>
      <c r="D644" s="60" t="s">
        <v>39</v>
      </c>
      <c r="E644" s="52">
        <f>SUM(B:E!E467)</f>
        <v>0</v>
      </c>
      <c r="F644" s="52">
        <f>SUM(B:E!F467)</f>
        <v>0</v>
      </c>
      <c r="G644" s="52">
        <f>SUM(B:E!G467)</f>
        <v>0</v>
      </c>
      <c r="H644" s="52">
        <f>SUM(B:E!H467)</f>
        <v>0</v>
      </c>
      <c r="I644" s="52">
        <f>SUM(B:E!I467)</f>
        <v>0</v>
      </c>
      <c r="J644" s="52">
        <f t="shared" si="248"/>
        <v>0</v>
      </c>
      <c r="K644" s="52">
        <f>SUM(B:E!K467)</f>
        <v>0</v>
      </c>
      <c r="L644" s="52">
        <f>SUM(B:E!L467)</f>
        <v>0</v>
      </c>
      <c r="M644" s="52">
        <f t="shared" si="249"/>
        <v>0</v>
      </c>
      <c r="N644" s="52">
        <f>SUM(B:E!N467)</f>
        <v>0</v>
      </c>
      <c r="O644" s="52">
        <f t="shared" si="250"/>
        <v>0</v>
      </c>
    </row>
    <row r="645" spans="1:15" ht="25.5" hidden="1">
      <c r="A645" s="50">
        <f t="shared" si="247"/>
        <v>3</v>
      </c>
      <c r="B645" s="150"/>
      <c r="C645" s="260" t="s">
        <v>156</v>
      </c>
      <c r="D645" s="60" t="s">
        <v>40</v>
      </c>
      <c r="E645" s="52">
        <f>SUM(B:E!E468)</f>
        <v>0</v>
      </c>
      <c r="F645" s="52">
        <f>SUM(B:E!F468)</f>
        <v>0</v>
      </c>
      <c r="G645" s="52">
        <f>SUM(B:E!G468)</f>
        <v>0</v>
      </c>
      <c r="H645" s="52">
        <f>SUM(B:E!H468)</f>
        <v>0</v>
      </c>
      <c r="I645" s="52">
        <f>SUM(B:E!I468)</f>
        <v>0</v>
      </c>
      <c r="J645" s="52">
        <f t="shared" si="248"/>
        <v>0</v>
      </c>
      <c r="K645" s="52">
        <f>SUM(B:E!K468)</f>
        <v>0</v>
      </c>
      <c r="L645" s="52">
        <f>SUM(B:E!L468)</f>
        <v>0</v>
      </c>
      <c r="M645" s="52">
        <f t="shared" si="249"/>
        <v>0</v>
      </c>
      <c r="N645" s="52">
        <f>SUM(B:E!N468)</f>
        <v>0</v>
      </c>
      <c r="O645" s="52">
        <f t="shared" si="250"/>
        <v>0</v>
      </c>
    </row>
    <row r="646" spans="1:15" ht="25.5" hidden="1">
      <c r="A646" s="50">
        <f t="shared" si="247"/>
        <v>3</v>
      </c>
      <c r="B646" s="150"/>
      <c r="C646" s="260" t="s">
        <v>157</v>
      </c>
      <c r="D646" s="60" t="s">
        <v>41</v>
      </c>
      <c r="E646" s="52">
        <f>SUM(B:E!E469)</f>
        <v>0</v>
      </c>
      <c r="F646" s="52">
        <f>SUM(B:E!F469)</f>
        <v>0</v>
      </c>
      <c r="G646" s="52">
        <f>SUM(B:E!G469)</f>
        <v>0</v>
      </c>
      <c r="H646" s="52">
        <f>SUM(B:E!H469)</f>
        <v>0</v>
      </c>
      <c r="I646" s="52">
        <f>SUM(B:E!I469)</f>
        <v>0</v>
      </c>
      <c r="J646" s="52">
        <f t="shared" si="248"/>
        <v>0</v>
      </c>
      <c r="K646" s="52">
        <f>SUM(B:E!K469)</f>
        <v>0</v>
      </c>
      <c r="L646" s="52">
        <f>SUM(B:E!L469)</f>
        <v>0</v>
      </c>
      <c r="M646" s="52">
        <f t="shared" si="249"/>
        <v>0</v>
      </c>
      <c r="N646" s="52">
        <f>SUM(B:E!N469)</f>
        <v>0</v>
      </c>
      <c r="O646" s="52">
        <f t="shared" si="250"/>
        <v>0</v>
      </c>
    </row>
    <row r="647" spans="1:15" hidden="1">
      <c r="A647" s="50">
        <f t="shared" si="247"/>
        <v>3</v>
      </c>
      <c r="B647" s="150"/>
      <c r="C647" s="160" t="s">
        <v>158</v>
      </c>
      <c r="D647" s="60" t="s">
        <v>4</v>
      </c>
      <c r="E647" s="52">
        <f>SUM(B:E!E470)</f>
        <v>0</v>
      </c>
      <c r="F647" s="52">
        <f>SUM(B:E!F470)</f>
        <v>0</v>
      </c>
      <c r="G647" s="52">
        <f>SUM(B:E!G470)</f>
        <v>0</v>
      </c>
      <c r="H647" s="52">
        <f>SUM(B:E!H470)</f>
        <v>0</v>
      </c>
      <c r="I647" s="52">
        <f>SUM(B:E!I470)</f>
        <v>0</v>
      </c>
      <c r="J647" s="52">
        <f t="shared" si="248"/>
        <v>0</v>
      </c>
      <c r="K647" s="52">
        <f>SUM(B:E!K470)</f>
        <v>0</v>
      </c>
      <c r="L647" s="52">
        <f>SUM(B:E!L470)</f>
        <v>0</v>
      </c>
      <c r="M647" s="52">
        <f t="shared" si="249"/>
        <v>0</v>
      </c>
      <c r="N647" s="52">
        <f>SUM(B:E!N470)</f>
        <v>0</v>
      </c>
      <c r="O647" s="52">
        <f t="shared" si="250"/>
        <v>0</v>
      </c>
    </row>
    <row r="648" spans="1:15" hidden="1">
      <c r="A648" s="50">
        <f t="shared" si="247"/>
        <v>3</v>
      </c>
      <c r="B648" s="150"/>
      <c r="C648" s="159" t="s">
        <v>19</v>
      </c>
      <c r="D648" s="59" t="s">
        <v>5</v>
      </c>
      <c r="E648" s="52">
        <f>SUM(B:E!E471)</f>
        <v>0</v>
      </c>
      <c r="F648" s="52">
        <f>SUM(B:E!F471)</f>
        <v>0</v>
      </c>
      <c r="G648" s="52">
        <f>SUM(B:E!G471)</f>
        <v>0</v>
      </c>
      <c r="H648" s="52">
        <f>SUM(B:E!H471)</f>
        <v>0</v>
      </c>
      <c r="I648" s="52">
        <f>SUM(B:E!I471)</f>
        <v>0</v>
      </c>
      <c r="J648" s="52">
        <f t="shared" si="248"/>
        <v>0</v>
      </c>
      <c r="K648" s="52">
        <f>SUM(B:E!K471)</f>
        <v>0</v>
      </c>
      <c r="L648" s="52">
        <f>SUM(B:E!L471)</f>
        <v>0</v>
      </c>
      <c r="M648" s="52">
        <f t="shared" si="249"/>
        <v>0</v>
      </c>
      <c r="N648" s="52">
        <f>SUM(B:E!N471)</f>
        <v>0</v>
      </c>
      <c r="O648" s="52">
        <f t="shared" si="250"/>
        <v>0</v>
      </c>
    </row>
    <row r="649" spans="1:15" hidden="1">
      <c r="A649" s="50">
        <f t="shared" si="247"/>
        <v>3</v>
      </c>
      <c r="B649" s="150"/>
      <c r="C649" s="162" t="s">
        <v>450</v>
      </c>
      <c r="D649" s="118" t="s">
        <v>173</v>
      </c>
      <c r="E649" s="52">
        <f>SUM(B:E!E472)</f>
        <v>0</v>
      </c>
      <c r="F649" s="52">
        <f>SUM(B:E!F472)</f>
        <v>0</v>
      </c>
      <c r="G649" s="52">
        <f>SUM(B:E!G472)</f>
        <v>0</v>
      </c>
      <c r="H649" s="52">
        <f>SUM(B:E!H472)</f>
        <v>0</v>
      </c>
      <c r="I649" s="52">
        <f>SUM(B:E!I472)</f>
        <v>0</v>
      </c>
      <c r="J649" s="52">
        <f t="shared" si="248"/>
        <v>0</v>
      </c>
      <c r="K649" s="52">
        <f>SUM(B:E!K472)</f>
        <v>0</v>
      </c>
      <c r="L649" s="52">
        <f>SUM(B:E!L472)</f>
        <v>0</v>
      </c>
      <c r="M649" s="52">
        <f t="shared" si="249"/>
        <v>0</v>
      </c>
      <c r="N649" s="52">
        <f>SUM(B:E!N472)</f>
        <v>0</v>
      </c>
      <c r="O649" s="52">
        <f t="shared" si="250"/>
        <v>0</v>
      </c>
    </row>
    <row r="650" spans="1:15" hidden="1">
      <c r="A650" s="50">
        <f t="shared" si="247"/>
        <v>3</v>
      </c>
      <c r="B650" s="153"/>
      <c r="C650" s="163" t="s">
        <v>29</v>
      </c>
      <c r="D650" s="136" t="s">
        <v>6</v>
      </c>
      <c r="E650" s="52">
        <f>SUM(B:E!E473)</f>
        <v>0</v>
      </c>
      <c r="F650" s="52">
        <f>SUM(B:E!F473)</f>
        <v>0</v>
      </c>
      <c r="G650" s="52">
        <f>SUM(B:E!G473)</f>
        <v>0</v>
      </c>
      <c r="H650" s="52">
        <f>SUM(B:E!H473)</f>
        <v>0</v>
      </c>
      <c r="I650" s="52">
        <f>SUM(B:E!I473)</f>
        <v>0</v>
      </c>
      <c r="J650" s="52">
        <f t="shared" si="248"/>
        <v>0</v>
      </c>
      <c r="K650" s="52">
        <f>SUM(B:E!K473)</f>
        <v>0</v>
      </c>
      <c r="L650" s="52">
        <f>SUM(B:E!L473)</f>
        <v>0</v>
      </c>
      <c r="M650" s="52">
        <f t="shared" si="249"/>
        <v>0</v>
      </c>
      <c r="N650" s="52">
        <f>SUM(B:E!N473)</f>
        <v>0</v>
      </c>
      <c r="O650" s="52">
        <f t="shared" si="250"/>
        <v>0</v>
      </c>
    </row>
    <row r="651" spans="1:15" s="57" customFormat="1" hidden="1">
      <c r="A651" s="50">
        <f t="shared" si="247"/>
        <v>3</v>
      </c>
      <c r="B651" s="153"/>
      <c r="C651" s="163" t="s">
        <v>21</v>
      </c>
      <c r="D651" s="137" t="s">
        <v>8</v>
      </c>
      <c r="E651" s="52">
        <f>SUM(B:E!E474)</f>
        <v>0</v>
      </c>
      <c r="F651" s="52">
        <f>SUM(B:E!F474)</f>
        <v>0</v>
      </c>
      <c r="G651" s="52">
        <f>SUM(B:E!G474)</f>
        <v>0</v>
      </c>
      <c r="H651" s="52">
        <f>SUM(B:E!H474)</f>
        <v>0</v>
      </c>
      <c r="I651" s="52">
        <f>SUM(B:E!I474)</f>
        <v>0</v>
      </c>
      <c r="J651" s="52">
        <f>H651+I651</f>
        <v>0</v>
      </c>
      <c r="K651" s="52">
        <f>SUM(B:E!K474)</f>
        <v>0</v>
      </c>
      <c r="L651" s="52">
        <f>SUM(B:E!L474)</f>
        <v>0</v>
      </c>
      <c r="M651" s="52">
        <f>K651+L651</f>
        <v>0</v>
      </c>
      <c r="N651" s="52">
        <f>SUM(B:E!N474)</f>
        <v>0</v>
      </c>
      <c r="O651" s="52">
        <f t="shared" si="250"/>
        <v>0</v>
      </c>
    </row>
    <row r="652" spans="1:15" hidden="1">
      <c r="A652" s="50">
        <f t="shared" si="247"/>
        <v>3</v>
      </c>
      <c r="B652" s="153"/>
      <c r="C652" s="163" t="s">
        <v>526</v>
      </c>
      <c r="D652" s="137" t="s">
        <v>31</v>
      </c>
      <c r="E652" s="52">
        <f>SUM(B:E!E475)</f>
        <v>0</v>
      </c>
      <c r="F652" s="52">
        <f>SUM(B:E!F475)</f>
        <v>0</v>
      </c>
      <c r="G652" s="52">
        <f>SUM(B:E!G475)</f>
        <v>0</v>
      </c>
      <c r="H652" s="52">
        <f>SUM(B:E!H475)</f>
        <v>0</v>
      </c>
      <c r="I652" s="52">
        <f>SUM(B:E!I475)</f>
        <v>0</v>
      </c>
      <c r="J652" s="52">
        <f t="shared" si="248"/>
        <v>0</v>
      </c>
      <c r="K652" s="52">
        <f>SUM(B:E!K475)</f>
        <v>0</v>
      </c>
      <c r="L652" s="52">
        <f>SUM(B:E!L475)</f>
        <v>0</v>
      </c>
      <c r="M652" s="52">
        <f t="shared" si="249"/>
        <v>0</v>
      </c>
      <c r="N652" s="52">
        <f>SUM(B:E!N475)</f>
        <v>0</v>
      </c>
      <c r="O652" s="52">
        <f t="shared" si="250"/>
        <v>0</v>
      </c>
    </row>
    <row r="653" spans="1:15" hidden="1">
      <c r="A653" s="50">
        <f t="shared" si="247"/>
        <v>3</v>
      </c>
      <c r="B653" s="153"/>
      <c r="C653" s="163" t="s">
        <v>558</v>
      </c>
      <c r="D653" s="137" t="s">
        <v>559</v>
      </c>
      <c r="E653" s="52">
        <f>SUM(B:E!E476)</f>
        <v>0</v>
      </c>
      <c r="F653" s="52">
        <f>SUM(B:E!F476)</f>
        <v>0</v>
      </c>
      <c r="G653" s="52">
        <f>SUM(B:E!G476)</f>
        <v>0</v>
      </c>
      <c r="H653" s="52">
        <f>SUM(B:E!H476)</f>
        <v>0</v>
      </c>
      <c r="I653" s="52">
        <f>SUM(B:E!I476)</f>
        <v>0</v>
      </c>
      <c r="J653" s="52">
        <f t="shared" si="248"/>
        <v>0</v>
      </c>
      <c r="K653" s="52">
        <f>SUM(B:E!K476)</f>
        <v>0</v>
      </c>
      <c r="L653" s="52">
        <f>SUM(B:E!L476)</f>
        <v>0</v>
      </c>
      <c r="M653" s="52">
        <f t="shared" si="249"/>
        <v>0</v>
      </c>
      <c r="N653" s="52">
        <f>SUM(B:E!N476)</f>
        <v>0</v>
      </c>
      <c r="O653" s="52">
        <f t="shared" si="250"/>
        <v>0</v>
      </c>
    </row>
    <row r="654" spans="1:15" ht="25.5" hidden="1">
      <c r="A654" s="50">
        <f t="shared" si="247"/>
        <v>3</v>
      </c>
      <c r="B654" s="153"/>
      <c r="C654" s="163" t="s">
        <v>528</v>
      </c>
      <c r="D654" s="136" t="s">
        <v>9</v>
      </c>
      <c r="E654" s="52">
        <f>SUM(B:E!E477)</f>
        <v>0</v>
      </c>
      <c r="F654" s="52">
        <f>SUM(B:E!F477)</f>
        <v>0</v>
      </c>
      <c r="G654" s="52">
        <f>SUM(B:E!G477)</f>
        <v>0</v>
      </c>
      <c r="H654" s="52">
        <f>SUM(B:E!H477)</f>
        <v>0</v>
      </c>
      <c r="I654" s="52">
        <f>SUM(B:E!I477)</f>
        <v>0</v>
      </c>
      <c r="J654" s="52">
        <f t="shared" si="248"/>
        <v>0</v>
      </c>
      <c r="K654" s="52">
        <f>SUM(B:E!K477)</f>
        <v>0</v>
      </c>
      <c r="L654" s="52">
        <f>SUM(B:E!L477)</f>
        <v>0</v>
      </c>
      <c r="M654" s="52">
        <f t="shared" si="249"/>
        <v>0</v>
      </c>
      <c r="N654" s="52">
        <f>SUM(B:E!N477)</f>
        <v>0</v>
      </c>
      <c r="O654" s="52">
        <f t="shared" si="250"/>
        <v>0</v>
      </c>
    </row>
    <row r="655" spans="1:15" ht="25.5" hidden="1">
      <c r="A655" s="50">
        <f t="shared" si="247"/>
        <v>3</v>
      </c>
      <c r="B655" s="153"/>
      <c r="C655" s="163" t="s">
        <v>30</v>
      </c>
      <c r="D655" s="136" t="s">
        <v>10</v>
      </c>
      <c r="E655" s="52">
        <f>SUM(B:E!E478)</f>
        <v>0</v>
      </c>
      <c r="F655" s="52">
        <f>SUM(B:E!F478)</f>
        <v>0</v>
      </c>
      <c r="G655" s="52">
        <f>SUM(B:E!G478)</f>
        <v>0</v>
      </c>
      <c r="H655" s="52">
        <f>SUM(B:E!H478)</f>
        <v>0</v>
      </c>
      <c r="I655" s="52">
        <f>SUM(B:E!I478)</f>
        <v>0</v>
      </c>
      <c r="J655" s="52">
        <f t="shared" si="248"/>
        <v>0</v>
      </c>
      <c r="K655" s="52">
        <f>SUM(B:E!K478)</f>
        <v>0</v>
      </c>
      <c r="L655" s="52">
        <f>SUM(B:E!L478)</f>
        <v>0</v>
      </c>
      <c r="M655" s="52">
        <f t="shared" si="249"/>
        <v>0</v>
      </c>
      <c r="N655" s="52">
        <f>SUM(B:E!N478)</f>
        <v>0</v>
      </c>
      <c r="O655" s="52">
        <f t="shared" si="250"/>
        <v>0</v>
      </c>
    </row>
    <row r="656" spans="1:15" hidden="1">
      <c r="A656" s="50">
        <f t="shared" si="247"/>
        <v>3</v>
      </c>
      <c r="B656" s="153"/>
      <c r="C656" s="165" t="s">
        <v>451</v>
      </c>
      <c r="D656" s="138" t="s">
        <v>93</v>
      </c>
      <c r="E656" s="11">
        <f>SUBTOTAL(9,E657:E658)</f>
        <v>0</v>
      </c>
      <c r="F656" s="11">
        <f>SUBTOTAL(9,F657:F658)</f>
        <v>0</v>
      </c>
      <c r="G656" s="11">
        <f>SUBTOTAL(9,G657:G658)</f>
        <v>0</v>
      </c>
      <c r="H656" s="11">
        <f>SUBTOTAL(9,H657:H658)</f>
        <v>0</v>
      </c>
      <c r="I656" s="11">
        <f t="shared" ref="I656:N656" si="251">SUBTOTAL(9,I657:I658)</f>
        <v>0</v>
      </c>
      <c r="J656" s="11">
        <f t="shared" si="251"/>
        <v>0</v>
      </c>
      <c r="K656" s="11">
        <f t="shared" si="251"/>
        <v>0</v>
      </c>
      <c r="L656" s="11">
        <f t="shared" si="251"/>
        <v>0</v>
      </c>
      <c r="M656" s="11">
        <f t="shared" si="251"/>
        <v>0</v>
      </c>
      <c r="N656" s="11">
        <f t="shared" si="251"/>
        <v>0</v>
      </c>
      <c r="O656" s="11">
        <f>SUBTOTAL(9,O657:O658)</f>
        <v>0</v>
      </c>
    </row>
    <row r="657" spans="1:15" hidden="1">
      <c r="A657" s="50">
        <f t="shared" si="247"/>
        <v>3</v>
      </c>
      <c r="B657" s="153"/>
      <c r="C657" s="166" t="s">
        <v>452</v>
      </c>
      <c r="D657" s="138" t="s">
        <v>453</v>
      </c>
      <c r="E657" s="52">
        <f>SUM(B:E!E480)</f>
        <v>0</v>
      </c>
      <c r="F657" s="52">
        <f>SUM(B:E!F480)</f>
        <v>0</v>
      </c>
      <c r="G657" s="52">
        <f>SUM(B:E!G480)</f>
        <v>0</v>
      </c>
      <c r="H657" s="52">
        <f>SUM(B:E!H480)</f>
        <v>0</v>
      </c>
      <c r="I657" s="52">
        <f>SUM(B:E!I480)</f>
        <v>0</v>
      </c>
      <c r="J657" s="52">
        <f>H657+I657</f>
        <v>0</v>
      </c>
      <c r="K657" s="52">
        <f>SUM(B:E!K480)</f>
        <v>0</v>
      </c>
      <c r="L657" s="52">
        <f>SUM(B:E!L480)</f>
        <v>0</v>
      </c>
      <c r="M657" s="52">
        <f>K657+L657</f>
        <v>0</v>
      </c>
      <c r="N657" s="52">
        <f>SUM(B:E!N480)</f>
        <v>0</v>
      </c>
      <c r="O657" s="52">
        <f>M657+N657</f>
        <v>0</v>
      </c>
    </row>
    <row r="658" spans="1:15" hidden="1">
      <c r="A658" s="50">
        <f t="shared" si="247"/>
        <v>3</v>
      </c>
      <c r="B658" s="153"/>
      <c r="C658" s="166" t="s">
        <v>454</v>
      </c>
      <c r="D658" s="138" t="s">
        <v>455</v>
      </c>
      <c r="E658" s="52">
        <f>SUM(B:E!E481)</f>
        <v>0</v>
      </c>
      <c r="F658" s="52">
        <f>SUM(B:E!F481)</f>
        <v>0</v>
      </c>
      <c r="G658" s="52">
        <f>SUM(B:E!G481)</f>
        <v>0</v>
      </c>
      <c r="H658" s="52">
        <f>SUM(B:E!H481)</f>
        <v>0</v>
      </c>
      <c r="I658" s="52">
        <f>SUM(B:E!I481)</f>
        <v>0</v>
      </c>
      <c r="J658" s="52">
        <f>H658+I658</f>
        <v>0</v>
      </c>
      <c r="K658" s="52">
        <f>SUM(B:E!K481)</f>
        <v>0</v>
      </c>
      <c r="L658" s="52">
        <f>SUM(B:E!L481)</f>
        <v>0</v>
      </c>
      <c r="M658" s="52">
        <f>K658+L658</f>
        <v>0</v>
      </c>
      <c r="N658" s="52">
        <f>SUM(B:E!N481)</f>
        <v>0</v>
      </c>
      <c r="O658" s="52">
        <f>M658+N658</f>
        <v>0</v>
      </c>
    </row>
    <row r="659" spans="1:15" hidden="1">
      <c r="A659" s="50">
        <f t="shared" si="247"/>
        <v>3</v>
      </c>
      <c r="B659" s="156"/>
      <c r="C659" s="158" t="s">
        <v>32</v>
      </c>
      <c r="D659" s="136"/>
      <c r="E659" s="11">
        <f>SUBTOTAL(9,E660:E664)</f>
        <v>0</v>
      </c>
      <c r="F659" s="11">
        <f>SUBTOTAL(9,F660:F664)</f>
        <v>0</v>
      </c>
      <c r="G659" s="11">
        <f>SUBTOTAL(9,G660:G664)</f>
        <v>0</v>
      </c>
      <c r="H659" s="11">
        <f>SUBTOTAL(9,H660:H664)</f>
        <v>0</v>
      </c>
      <c r="I659" s="11">
        <f t="shared" ref="I659:N659" si="252">SUBTOTAL(9,I660:I664)</f>
        <v>0</v>
      </c>
      <c r="J659" s="11">
        <f t="shared" si="252"/>
        <v>0</v>
      </c>
      <c r="K659" s="11">
        <f t="shared" si="252"/>
        <v>0</v>
      </c>
      <c r="L659" s="11">
        <f t="shared" si="252"/>
        <v>0</v>
      </c>
      <c r="M659" s="11">
        <f t="shared" si="252"/>
        <v>0</v>
      </c>
      <c r="N659" s="11">
        <f t="shared" si="252"/>
        <v>0</v>
      </c>
      <c r="O659" s="11">
        <f>SUBTOTAL(9,O660:O664)</f>
        <v>0</v>
      </c>
    </row>
    <row r="660" spans="1:15" s="57" customFormat="1" hidden="1">
      <c r="A660" s="50">
        <f t="shared" si="247"/>
        <v>3</v>
      </c>
      <c r="B660" s="153"/>
      <c r="C660" s="163" t="s">
        <v>70</v>
      </c>
      <c r="D660" s="137" t="s">
        <v>71</v>
      </c>
      <c r="E660" s="52">
        <f>SUM(B:E!E483)</f>
        <v>0</v>
      </c>
      <c r="F660" s="52">
        <f>SUM(B:E!F483)</f>
        <v>0</v>
      </c>
      <c r="G660" s="52">
        <f>SUM(B:E!G483)</f>
        <v>0</v>
      </c>
      <c r="H660" s="52">
        <f>SUM(B:E!H483)</f>
        <v>0</v>
      </c>
      <c r="I660" s="52">
        <f>SUM(B:E!I483)</f>
        <v>0</v>
      </c>
      <c r="J660" s="52">
        <f>H660+I660</f>
        <v>0</v>
      </c>
      <c r="K660" s="52">
        <f>SUM(B:E!K483)</f>
        <v>0</v>
      </c>
      <c r="L660" s="52">
        <f>SUM(B:E!L483)</f>
        <v>0</v>
      </c>
      <c r="M660" s="52">
        <f>K660+L660</f>
        <v>0</v>
      </c>
      <c r="N660" s="52">
        <f>SUM(B:E!N483)</f>
        <v>0</v>
      </c>
      <c r="O660" s="52">
        <f>M660+N660</f>
        <v>0</v>
      </c>
    </row>
    <row r="661" spans="1:15" s="57" customFormat="1" hidden="1">
      <c r="A661" s="50">
        <f t="shared" si="247"/>
        <v>3</v>
      </c>
      <c r="B661" s="153"/>
      <c r="C661" s="163" t="s">
        <v>72</v>
      </c>
      <c r="D661" s="137" t="s">
        <v>73</v>
      </c>
      <c r="E661" s="52">
        <f>SUM(B:E!E484)</f>
        <v>0</v>
      </c>
      <c r="F661" s="52">
        <f>SUM(B:E!F484)</f>
        <v>0</v>
      </c>
      <c r="G661" s="52">
        <f>SUM(B:E!G484)</f>
        <v>0</v>
      </c>
      <c r="H661" s="52">
        <f>SUM(B:E!H484)</f>
        <v>0</v>
      </c>
      <c r="I661" s="52">
        <f>SUM(B:E!I484)</f>
        <v>0</v>
      </c>
      <c r="J661" s="52">
        <f>H661+I661</f>
        <v>0</v>
      </c>
      <c r="K661" s="52">
        <f>SUM(B:E!K484)</f>
        <v>0</v>
      </c>
      <c r="L661" s="52">
        <f>SUM(B:E!L484)</f>
        <v>0</v>
      </c>
      <c r="M661" s="52">
        <f>K661+L661</f>
        <v>0</v>
      </c>
      <c r="N661" s="52">
        <f>SUM(B:E!N484)</f>
        <v>0</v>
      </c>
      <c r="O661" s="52">
        <f>M661+N661</f>
        <v>0</v>
      </c>
    </row>
    <row r="662" spans="1:15" s="57" customFormat="1" hidden="1">
      <c r="A662" s="50">
        <f t="shared" si="247"/>
        <v>3</v>
      </c>
      <c r="B662" s="153"/>
      <c r="C662" s="163" t="s">
        <v>74</v>
      </c>
      <c r="D662" s="137" t="s">
        <v>75</v>
      </c>
      <c r="E662" s="52">
        <f>SUM(B:E!E485)</f>
        <v>0</v>
      </c>
      <c r="F662" s="52">
        <f>SUM(B:E!F485)</f>
        <v>0</v>
      </c>
      <c r="G662" s="52">
        <f>SUM(B:E!G485)</f>
        <v>0</v>
      </c>
      <c r="H662" s="52">
        <f>SUM(B:E!H485)</f>
        <v>0</v>
      </c>
      <c r="I662" s="52">
        <f>SUM(B:E!I485)</f>
        <v>0</v>
      </c>
      <c r="J662" s="52">
        <f>H662+I662</f>
        <v>0</v>
      </c>
      <c r="K662" s="52">
        <f>SUM(B:E!K485)</f>
        <v>0</v>
      </c>
      <c r="L662" s="52">
        <f>SUM(B:E!L485)</f>
        <v>0</v>
      </c>
      <c r="M662" s="52">
        <f>K662+L662</f>
        <v>0</v>
      </c>
      <c r="N662" s="52">
        <f>SUM(B:E!N485)</f>
        <v>0</v>
      </c>
      <c r="O662" s="52">
        <f>M662+N662</f>
        <v>0</v>
      </c>
    </row>
    <row r="663" spans="1:15" s="57" customFormat="1" hidden="1">
      <c r="A663" s="50">
        <f t="shared" si="247"/>
        <v>3</v>
      </c>
      <c r="B663" s="153"/>
      <c r="C663" s="163" t="s">
        <v>76</v>
      </c>
      <c r="D663" s="137" t="s">
        <v>77</v>
      </c>
      <c r="E663" s="52">
        <f>SUM(B:E!E486)</f>
        <v>0</v>
      </c>
      <c r="F663" s="52">
        <f>SUM(B:E!F486)</f>
        <v>0</v>
      </c>
      <c r="G663" s="52">
        <f>SUM(B:E!G486)</f>
        <v>0</v>
      </c>
      <c r="H663" s="52">
        <f>SUM(B:E!H486)</f>
        <v>0</v>
      </c>
      <c r="I663" s="52">
        <f>SUM(B:E!I486)</f>
        <v>0</v>
      </c>
      <c r="J663" s="52">
        <f>H663+I663</f>
        <v>0</v>
      </c>
      <c r="K663" s="52">
        <f>SUM(B:E!K486)</f>
        <v>0</v>
      </c>
      <c r="L663" s="52">
        <f>SUM(B:E!L486)</f>
        <v>0</v>
      </c>
      <c r="M663" s="52">
        <f>K663+L663</f>
        <v>0</v>
      </c>
      <c r="N663" s="52">
        <f>SUM(B:E!N486)</f>
        <v>0</v>
      </c>
      <c r="O663" s="52">
        <f>M663+N663</f>
        <v>0</v>
      </c>
    </row>
    <row r="664" spans="1:15" s="57" customFormat="1" hidden="1">
      <c r="A664" s="50">
        <f t="shared" si="247"/>
        <v>3</v>
      </c>
      <c r="B664" s="153"/>
      <c r="C664" s="163" t="s">
        <v>12</v>
      </c>
      <c r="D664" s="137" t="s">
        <v>28</v>
      </c>
      <c r="E664" s="52">
        <f>SUM(B:E!E487)</f>
        <v>0</v>
      </c>
      <c r="F664" s="52">
        <f>SUM(B:E!F487)</f>
        <v>0</v>
      </c>
      <c r="G664" s="52">
        <f>SUM(B:E!G487)</f>
        <v>0</v>
      </c>
      <c r="H664" s="52">
        <f>SUM(B:E!H487)</f>
        <v>0</v>
      </c>
      <c r="I664" s="52">
        <f>SUM(B:E!I487)</f>
        <v>0</v>
      </c>
      <c r="J664" s="52">
        <f>H664+I664</f>
        <v>0</v>
      </c>
      <c r="K664" s="52">
        <f>SUM(B:E!K487)</f>
        <v>0</v>
      </c>
      <c r="L664" s="52">
        <f>SUM(B:E!L487)</f>
        <v>0</v>
      </c>
      <c r="M664" s="52">
        <f>K664+L664</f>
        <v>0</v>
      </c>
      <c r="N664" s="52">
        <f>SUM(B:E!N487)</f>
        <v>0</v>
      </c>
      <c r="O664" s="52">
        <f>M664+N664</f>
        <v>0</v>
      </c>
    </row>
    <row r="665" spans="1:15" s="57" customFormat="1" hidden="1">
      <c r="A665" s="77">
        <f>A666</f>
        <v>3</v>
      </c>
      <c r="B665" s="153"/>
      <c r="C665" s="155"/>
      <c r="D665" s="137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</row>
    <row r="666" spans="1:15" s="57" customFormat="1" hidden="1">
      <c r="A666" s="105">
        <f>MIN(A667:A672)</f>
        <v>3</v>
      </c>
      <c r="B666" s="153"/>
      <c r="C666" s="157" t="s">
        <v>36</v>
      </c>
      <c r="D666" s="137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</row>
    <row r="667" spans="1:15" s="57" customFormat="1" hidden="1">
      <c r="A667" s="50">
        <f t="shared" ref="A667:A672" si="253">IF(MAX(E667:P667)=0,IF(MIN(E667:P667)=0,3,2),2)</f>
        <v>3</v>
      </c>
      <c r="B667" s="153"/>
      <c r="C667" s="155" t="s">
        <v>34</v>
      </c>
      <c r="D667" s="137"/>
      <c r="E667" s="62">
        <f>SUM(E668:E669)</f>
        <v>0</v>
      </c>
      <c r="F667" s="62">
        <f>SUM(F668:F669)</f>
        <v>0</v>
      </c>
      <c r="G667" s="62">
        <f>SUM(G668:G669)</f>
        <v>0</v>
      </c>
      <c r="H667" s="62">
        <f>SUM(H668:H669)</f>
        <v>0</v>
      </c>
      <c r="I667" s="62">
        <f t="shared" ref="I667:N667" si="254">SUM(I668:I669)</f>
        <v>0</v>
      </c>
      <c r="J667" s="62">
        <f t="shared" si="254"/>
        <v>0</v>
      </c>
      <c r="K667" s="62">
        <f t="shared" si="254"/>
        <v>0</v>
      </c>
      <c r="L667" s="62">
        <f t="shared" si="254"/>
        <v>0</v>
      </c>
      <c r="M667" s="62">
        <f t="shared" si="254"/>
        <v>0</v>
      </c>
      <c r="N667" s="62">
        <f t="shared" si="254"/>
        <v>0</v>
      </c>
      <c r="O667" s="62">
        <f>SUM(O668:O669)</f>
        <v>0</v>
      </c>
    </row>
    <row r="668" spans="1:15" s="57" customFormat="1" hidden="1">
      <c r="A668" s="50">
        <f t="shared" si="253"/>
        <v>3</v>
      </c>
      <c r="B668" s="153"/>
      <c r="C668" s="167" t="s">
        <v>80</v>
      </c>
      <c r="D668" s="137"/>
      <c r="E668" s="52">
        <f>SUM(B:E!E491)</f>
        <v>0</v>
      </c>
      <c r="F668" s="52">
        <f>SUM(B:E!F491)</f>
        <v>0</v>
      </c>
      <c r="G668" s="52">
        <f>SUM(B:E!G491)</f>
        <v>0</v>
      </c>
      <c r="H668" s="52">
        <f>SUM(B:E!H491)</f>
        <v>0</v>
      </c>
      <c r="I668" s="52">
        <f>SUM(B:E!I491)</f>
        <v>0</v>
      </c>
      <c r="J668" s="52">
        <f>H668+I668</f>
        <v>0</v>
      </c>
      <c r="K668" s="52">
        <f>SUM(B:E!K491)</f>
        <v>0</v>
      </c>
      <c r="L668" s="52">
        <f>SUM(B:E!L491)</f>
        <v>0</v>
      </c>
      <c r="M668" s="52">
        <f>K668+L668</f>
        <v>0</v>
      </c>
      <c r="N668" s="52">
        <f>SUM(B:E!N491)</f>
        <v>0</v>
      </c>
      <c r="O668" s="52">
        <f>M668+N668</f>
        <v>0</v>
      </c>
    </row>
    <row r="669" spans="1:15" s="57" customFormat="1" hidden="1">
      <c r="A669" s="50">
        <f t="shared" si="253"/>
        <v>3</v>
      </c>
      <c r="B669" s="153"/>
      <c r="C669" s="167" t="s">
        <v>81</v>
      </c>
      <c r="D669" s="137"/>
      <c r="E669" s="52">
        <f>SUM(B:E!E492)</f>
        <v>0</v>
      </c>
      <c r="F669" s="52">
        <f>SUM(B:E!F492)</f>
        <v>0</v>
      </c>
      <c r="G669" s="52">
        <f>SUM(B:E!G492)</f>
        <v>0</v>
      </c>
      <c r="H669" s="52">
        <f>SUM(B:E!H492)</f>
        <v>0</v>
      </c>
      <c r="I669" s="52">
        <f>SUM(B:E!I492)</f>
        <v>0</v>
      </c>
      <c r="J669" s="52">
        <f>H669+I669</f>
        <v>0</v>
      </c>
      <c r="K669" s="52">
        <f>SUM(B:E!K492)</f>
        <v>0</v>
      </c>
      <c r="L669" s="52">
        <f>SUM(B:E!L492)</f>
        <v>0</v>
      </c>
      <c r="M669" s="52">
        <f>K669+L669</f>
        <v>0</v>
      </c>
      <c r="N669" s="52">
        <f>SUM(B:E!N492)</f>
        <v>0</v>
      </c>
      <c r="O669" s="52">
        <f>M669+N669</f>
        <v>0</v>
      </c>
    </row>
    <row r="670" spans="1:15" s="57" customFormat="1" hidden="1">
      <c r="A670" s="50">
        <f t="shared" si="253"/>
        <v>3</v>
      </c>
      <c r="B670" s="153"/>
      <c r="C670" s="155" t="s">
        <v>35</v>
      </c>
      <c r="D670" s="137"/>
      <c r="E670" s="62">
        <f>SUM(E671:E672)</f>
        <v>0</v>
      </c>
      <c r="F670" s="62">
        <f>SUM(F671:F672)</f>
        <v>0</v>
      </c>
      <c r="G670" s="62">
        <f>SUM(G671:G672)</f>
        <v>0</v>
      </c>
      <c r="H670" s="62">
        <f>SUM(H671:H672)</f>
        <v>0</v>
      </c>
      <c r="I670" s="62">
        <f t="shared" ref="I670:N670" si="255">SUM(I671:I672)</f>
        <v>0</v>
      </c>
      <c r="J670" s="62">
        <f t="shared" si="255"/>
        <v>0</v>
      </c>
      <c r="K670" s="62">
        <f t="shared" si="255"/>
        <v>0</v>
      </c>
      <c r="L670" s="62">
        <f t="shared" si="255"/>
        <v>0</v>
      </c>
      <c r="M670" s="62">
        <f t="shared" si="255"/>
        <v>0</v>
      </c>
      <c r="N670" s="62">
        <f t="shared" si="255"/>
        <v>0</v>
      </c>
      <c r="O670" s="62">
        <f>SUM(O671:O672)</f>
        <v>0</v>
      </c>
    </row>
    <row r="671" spans="1:15" s="57" customFormat="1" hidden="1">
      <c r="A671" s="50">
        <f t="shared" si="253"/>
        <v>3</v>
      </c>
      <c r="B671" s="153"/>
      <c r="C671" s="167" t="s">
        <v>84</v>
      </c>
      <c r="D671" s="137"/>
      <c r="E671" s="52">
        <f>SUM(B:E!E494)</f>
        <v>0</v>
      </c>
      <c r="F671" s="52">
        <f>SUM(B:E!F494)</f>
        <v>0</v>
      </c>
      <c r="G671" s="52">
        <f>SUM(B:E!G494)</f>
        <v>0</v>
      </c>
      <c r="H671" s="52">
        <f>SUM(B:E!H494)</f>
        <v>0</v>
      </c>
      <c r="I671" s="52">
        <f>SUM(B:E!I494)</f>
        <v>0</v>
      </c>
      <c r="J671" s="52">
        <f>H671+I671</f>
        <v>0</v>
      </c>
      <c r="K671" s="52">
        <f>SUM(B:E!K494)</f>
        <v>0</v>
      </c>
      <c r="L671" s="52">
        <f>SUM(B:E!L494)</f>
        <v>0</v>
      </c>
      <c r="M671" s="52">
        <f>K671+L671</f>
        <v>0</v>
      </c>
      <c r="N671" s="52">
        <f>SUM(B:E!N494)</f>
        <v>0</v>
      </c>
      <c r="O671" s="52">
        <f>M671+N671</f>
        <v>0</v>
      </c>
    </row>
    <row r="672" spans="1:15" s="57" customFormat="1" hidden="1">
      <c r="A672" s="50">
        <f t="shared" si="253"/>
        <v>3</v>
      </c>
      <c r="B672" s="153"/>
      <c r="C672" s="167" t="s">
        <v>85</v>
      </c>
      <c r="D672" s="137"/>
      <c r="E672" s="52">
        <f>SUM(B:E!E495)</f>
        <v>0</v>
      </c>
      <c r="F672" s="52">
        <f>SUM(B:E!F495)</f>
        <v>0</v>
      </c>
      <c r="G672" s="52">
        <f>SUM(B:E!G495)</f>
        <v>0</v>
      </c>
      <c r="H672" s="52">
        <f>SUM(B:E!H495)</f>
        <v>0</v>
      </c>
      <c r="I672" s="52">
        <f>SUM(B:E!I495)</f>
        <v>0</v>
      </c>
      <c r="J672" s="52">
        <f>H672+I672</f>
        <v>0</v>
      </c>
      <c r="K672" s="52">
        <f>SUM(B:E!K495)</f>
        <v>0</v>
      </c>
      <c r="L672" s="52">
        <f>SUM(B:E!L495)</f>
        <v>0</v>
      </c>
      <c r="M672" s="52">
        <f>K672+L672</f>
        <v>0</v>
      </c>
      <c r="N672" s="52">
        <f>SUM(B:E!N495)</f>
        <v>0</v>
      </c>
      <c r="O672" s="52">
        <f>M672+N672</f>
        <v>0</v>
      </c>
    </row>
    <row r="673" spans="1:15" s="57" customFormat="1" hidden="1">
      <c r="A673" s="77">
        <f>A674</f>
        <v>3</v>
      </c>
      <c r="B673" s="172"/>
      <c r="C673" s="156"/>
      <c r="D673" s="140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</row>
    <row r="674" spans="1:15" s="57" customFormat="1" hidden="1">
      <c r="A674" s="105">
        <f>MIN(A675:A736)</f>
        <v>3</v>
      </c>
      <c r="B674" s="172"/>
      <c r="C674" s="174" t="s">
        <v>52</v>
      </c>
      <c r="D674" s="140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</row>
    <row r="675" spans="1:15" s="57" customFormat="1" hidden="1">
      <c r="A675" s="50">
        <f t="shared" ref="A675:A706" si="256">IF(MAX(E675:P675)=0,IF(MIN(E675:P675)=0,3,2),2)</f>
        <v>3</v>
      </c>
      <c r="B675" s="145"/>
      <c r="C675" s="146" t="s">
        <v>25</v>
      </c>
      <c r="D675" s="56"/>
      <c r="E675" s="11">
        <f>SUBTOTAL(9,E676:E728)</f>
        <v>0</v>
      </c>
      <c r="F675" s="11">
        <f>SUBTOTAL(9,F676:F728)</f>
        <v>0</v>
      </c>
      <c r="G675" s="11">
        <f>SUBTOTAL(9,G676:G728)</f>
        <v>0</v>
      </c>
      <c r="H675" s="11">
        <f>SUBTOTAL(9,H676:H728)</f>
        <v>0</v>
      </c>
      <c r="I675" s="11">
        <f t="shared" ref="I675:N675" si="257">SUBTOTAL(9,I676:I728)</f>
        <v>0</v>
      </c>
      <c r="J675" s="11">
        <f t="shared" si="257"/>
        <v>0</v>
      </c>
      <c r="K675" s="11">
        <f t="shared" si="257"/>
        <v>0</v>
      </c>
      <c r="L675" s="11">
        <f t="shared" si="257"/>
        <v>0</v>
      </c>
      <c r="M675" s="11">
        <f t="shared" si="257"/>
        <v>0</v>
      </c>
      <c r="N675" s="11">
        <f t="shared" si="257"/>
        <v>0</v>
      </c>
      <c r="O675" s="11">
        <f>SUBTOTAL(9,O676:O728)</f>
        <v>0</v>
      </c>
    </row>
    <row r="676" spans="1:15" s="57" customFormat="1" hidden="1">
      <c r="A676" s="50">
        <f t="shared" si="256"/>
        <v>3</v>
      </c>
      <c r="B676" s="145" t="s">
        <v>14</v>
      </c>
      <c r="C676" s="146" t="s">
        <v>125</v>
      </c>
      <c r="D676" s="56"/>
      <c r="E676" s="11">
        <f>SUBTOTAL(9,E677:E698)</f>
        <v>0</v>
      </c>
      <c r="F676" s="11">
        <f>SUBTOTAL(9,F677:F698)</f>
        <v>0</v>
      </c>
      <c r="G676" s="11">
        <f>SUBTOTAL(9,G677:G698)</f>
        <v>0</v>
      </c>
      <c r="H676" s="11">
        <f>SUBTOTAL(9,H677:H698)</f>
        <v>0</v>
      </c>
      <c r="I676" s="11">
        <f t="shared" ref="I676:N676" si="258">SUBTOTAL(9,I677:I698)</f>
        <v>0</v>
      </c>
      <c r="J676" s="11">
        <f t="shared" si="258"/>
        <v>0</v>
      </c>
      <c r="K676" s="11">
        <f t="shared" si="258"/>
        <v>0</v>
      </c>
      <c r="L676" s="11">
        <f t="shared" si="258"/>
        <v>0</v>
      </c>
      <c r="M676" s="11">
        <f t="shared" si="258"/>
        <v>0</v>
      </c>
      <c r="N676" s="11">
        <f t="shared" si="258"/>
        <v>0</v>
      </c>
      <c r="O676" s="11">
        <f>SUBTOTAL(9,O677:O698)</f>
        <v>0</v>
      </c>
    </row>
    <row r="677" spans="1:15" s="57" customFormat="1" hidden="1">
      <c r="A677" s="50">
        <f t="shared" si="256"/>
        <v>3</v>
      </c>
      <c r="B677" s="147"/>
      <c r="C677" s="146" t="s">
        <v>126</v>
      </c>
      <c r="D677" s="56"/>
      <c r="E677" s="11">
        <f>SUBTOTAL(9,E678:E687)</f>
        <v>0</v>
      </c>
      <c r="F677" s="11">
        <f>SUBTOTAL(9,F678:F687)</f>
        <v>0</v>
      </c>
      <c r="G677" s="11">
        <f>SUBTOTAL(9,G678:G687)</f>
        <v>0</v>
      </c>
      <c r="H677" s="11">
        <f>SUBTOTAL(9,H678:H687)</f>
        <v>0</v>
      </c>
      <c r="I677" s="11">
        <f t="shared" ref="I677:N677" si="259">SUBTOTAL(9,I678:I687)</f>
        <v>0</v>
      </c>
      <c r="J677" s="11">
        <f t="shared" si="259"/>
        <v>0</v>
      </c>
      <c r="K677" s="11">
        <f t="shared" si="259"/>
        <v>0</v>
      </c>
      <c r="L677" s="11">
        <f t="shared" si="259"/>
        <v>0</v>
      </c>
      <c r="M677" s="11">
        <f t="shared" si="259"/>
        <v>0</v>
      </c>
      <c r="N677" s="11">
        <f t="shared" si="259"/>
        <v>0</v>
      </c>
      <c r="O677" s="11">
        <f>SUBTOTAL(9,O678:O687)</f>
        <v>0</v>
      </c>
    </row>
    <row r="678" spans="1:15" s="57" customFormat="1" ht="25.5" hidden="1">
      <c r="A678" s="50">
        <f t="shared" si="256"/>
        <v>3</v>
      </c>
      <c r="B678" s="148"/>
      <c r="C678" s="149" t="s">
        <v>127</v>
      </c>
      <c r="D678" s="58" t="s">
        <v>2</v>
      </c>
      <c r="E678" s="11">
        <f>SUBTOTAL(9,E679:E680)</f>
        <v>0</v>
      </c>
      <c r="F678" s="11">
        <f>SUBTOTAL(9,F679:F680)</f>
        <v>0</v>
      </c>
      <c r="G678" s="11">
        <f>SUBTOTAL(9,G679:G680)</f>
        <v>0</v>
      </c>
      <c r="H678" s="11">
        <f>SUBTOTAL(9,H679:H680)</f>
        <v>0</v>
      </c>
      <c r="I678" s="11">
        <f t="shared" ref="I678:N678" si="260">SUBTOTAL(9,I679:I680)</f>
        <v>0</v>
      </c>
      <c r="J678" s="11">
        <f t="shared" si="260"/>
        <v>0</v>
      </c>
      <c r="K678" s="11">
        <f t="shared" si="260"/>
        <v>0</v>
      </c>
      <c r="L678" s="11">
        <f t="shared" si="260"/>
        <v>0</v>
      </c>
      <c r="M678" s="11">
        <f t="shared" si="260"/>
        <v>0</v>
      </c>
      <c r="N678" s="11">
        <f t="shared" si="260"/>
        <v>0</v>
      </c>
      <c r="O678" s="11">
        <f>SUBTOTAL(9,O679:O680)</f>
        <v>0</v>
      </c>
    </row>
    <row r="679" spans="1:15" s="57" customFormat="1" ht="25.5" hidden="1">
      <c r="A679" s="50">
        <f t="shared" si="256"/>
        <v>3</v>
      </c>
      <c r="B679" s="148"/>
      <c r="C679" s="149" t="s">
        <v>303</v>
      </c>
      <c r="D679" s="58" t="s">
        <v>302</v>
      </c>
      <c r="E679" s="52">
        <f>SUM(B:E!E502)</f>
        <v>0</v>
      </c>
      <c r="F679" s="52">
        <f>SUM(B:E!F502)</f>
        <v>0</v>
      </c>
      <c r="G679" s="52">
        <f>SUM(B:E!G502)</f>
        <v>0</v>
      </c>
      <c r="H679" s="52">
        <f>SUM(B:E!H502)</f>
        <v>0</v>
      </c>
      <c r="I679" s="52">
        <f>SUM(B:E!I502)</f>
        <v>0</v>
      </c>
      <c r="J679" s="52">
        <f>H679+I679</f>
        <v>0</v>
      </c>
      <c r="K679" s="52">
        <f>SUM(B:E!K502)</f>
        <v>0</v>
      </c>
      <c r="L679" s="52">
        <f>SUM(B:E!L502)</f>
        <v>0</v>
      </c>
      <c r="M679" s="52">
        <f>K679+L679</f>
        <v>0</v>
      </c>
      <c r="N679" s="52">
        <f>SUM(B:E!N502)</f>
        <v>0</v>
      </c>
      <c r="O679" s="52">
        <f>M679+N679</f>
        <v>0</v>
      </c>
    </row>
    <row r="680" spans="1:15" s="57" customFormat="1" ht="25.5" hidden="1">
      <c r="A680" s="50">
        <f t="shared" si="256"/>
        <v>3</v>
      </c>
      <c r="B680" s="148"/>
      <c r="C680" s="149" t="s">
        <v>305</v>
      </c>
      <c r="D680" s="58" t="s">
        <v>304</v>
      </c>
      <c r="E680" s="52">
        <f>SUM(B:E!E503)</f>
        <v>0</v>
      </c>
      <c r="F680" s="52">
        <f>SUM(B:E!F503)</f>
        <v>0</v>
      </c>
      <c r="G680" s="52">
        <f>SUM(B:E!G503)</f>
        <v>0</v>
      </c>
      <c r="H680" s="52">
        <f>SUM(B:E!H503)</f>
        <v>0</v>
      </c>
      <c r="I680" s="52">
        <f>SUM(B:E!I503)</f>
        <v>0</v>
      </c>
      <c r="J680" s="52">
        <f>H680+I680</f>
        <v>0</v>
      </c>
      <c r="K680" s="52">
        <f>SUM(B:E!K503)</f>
        <v>0</v>
      </c>
      <c r="L680" s="52">
        <f>SUM(B:E!L503)</f>
        <v>0</v>
      </c>
      <c r="M680" s="52">
        <f>K680+L680</f>
        <v>0</v>
      </c>
      <c r="N680" s="52">
        <f>SUM(B:E!N503)</f>
        <v>0</v>
      </c>
      <c r="O680" s="52">
        <f>M680+N680</f>
        <v>0</v>
      </c>
    </row>
    <row r="681" spans="1:15" s="57" customFormat="1" hidden="1">
      <c r="A681" s="50">
        <f t="shared" si="256"/>
        <v>3</v>
      </c>
      <c r="B681" s="150"/>
      <c r="C681" s="151" t="s">
        <v>128</v>
      </c>
      <c r="D681" s="59" t="s">
        <v>3</v>
      </c>
      <c r="E681" s="52">
        <f>SUM(B:E!E504)</f>
        <v>0</v>
      </c>
      <c r="F681" s="52">
        <f>SUM(B:E!F504)</f>
        <v>0</v>
      </c>
      <c r="G681" s="52">
        <f>SUM(B:E!G504)</f>
        <v>0</v>
      </c>
      <c r="H681" s="52">
        <f>SUM(B:E!H504)</f>
        <v>0</v>
      </c>
      <c r="I681" s="52">
        <f>SUM(B:E!I504)</f>
        <v>0</v>
      </c>
      <c r="J681" s="52">
        <f>H681+I681</f>
        <v>0</v>
      </c>
      <c r="K681" s="52">
        <f>SUM(B:E!K504)</f>
        <v>0</v>
      </c>
      <c r="L681" s="52">
        <f>SUM(B:E!L504)</f>
        <v>0</v>
      </c>
      <c r="M681" s="52">
        <f>K681+L681</f>
        <v>0</v>
      </c>
      <c r="N681" s="52">
        <f>SUM(B:E!N504)</f>
        <v>0</v>
      </c>
      <c r="O681" s="52">
        <f>M681+N681</f>
        <v>0</v>
      </c>
    </row>
    <row r="682" spans="1:15" s="57" customFormat="1" hidden="1">
      <c r="A682" s="50">
        <f t="shared" si="256"/>
        <v>3</v>
      </c>
      <c r="B682" s="150"/>
      <c r="C682" s="152" t="s">
        <v>445</v>
      </c>
      <c r="D682" s="117" t="s">
        <v>446</v>
      </c>
      <c r="E682" s="11">
        <f>SUBTOTAL(9,E683:E686)</f>
        <v>0</v>
      </c>
      <c r="F682" s="11">
        <f>SUBTOTAL(9,F683:F686)</f>
        <v>0</v>
      </c>
      <c r="G682" s="11">
        <f>SUBTOTAL(9,G683:G686)</f>
        <v>0</v>
      </c>
      <c r="H682" s="11">
        <f>SUBTOTAL(9,H683:H686)</f>
        <v>0</v>
      </c>
      <c r="I682" s="11">
        <f t="shared" ref="I682:N682" si="261">SUBTOTAL(9,I683:I686)</f>
        <v>0</v>
      </c>
      <c r="J682" s="11">
        <f t="shared" si="261"/>
        <v>0</v>
      </c>
      <c r="K682" s="11">
        <f t="shared" si="261"/>
        <v>0</v>
      </c>
      <c r="L682" s="11">
        <f t="shared" si="261"/>
        <v>0</v>
      </c>
      <c r="M682" s="11">
        <f t="shared" si="261"/>
        <v>0</v>
      </c>
      <c r="N682" s="11">
        <f t="shared" si="261"/>
        <v>0</v>
      </c>
      <c r="O682" s="11">
        <f>SUBTOTAL(9,O683:O686)</f>
        <v>0</v>
      </c>
    </row>
    <row r="683" spans="1:15" s="57" customFormat="1" ht="25.5" hidden="1">
      <c r="A683" s="50">
        <f t="shared" si="256"/>
        <v>3</v>
      </c>
      <c r="B683" s="150"/>
      <c r="C683" s="149" t="s">
        <v>129</v>
      </c>
      <c r="D683" s="60" t="s">
        <v>37</v>
      </c>
      <c r="E683" s="52">
        <f>SUM(B:E!E506)</f>
        <v>0</v>
      </c>
      <c r="F683" s="52">
        <f>SUM(B:E!F506)</f>
        <v>0</v>
      </c>
      <c r="G683" s="52">
        <f>SUM(B:E!G506)</f>
        <v>0</v>
      </c>
      <c r="H683" s="52">
        <f>SUM(B:E!H506)</f>
        <v>0</v>
      </c>
      <c r="I683" s="52">
        <f>SUM(B:E!I506)</f>
        <v>0</v>
      </c>
      <c r="J683" s="52">
        <f>H683+I683</f>
        <v>0</v>
      </c>
      <c r="K683" s="52">
        <f>SUM(B:E!K506)</f>
        <v>0</v>
      </c>
      <c r="L683" s="52">
        <f>SUM(B:E!L506)</f>
        <v>0</v>
      </c>
      <c r="M683" s="52">
        <f>K683+L683</f>
        <v>0</v>
      </c>
      <c r="N683" s="52">
        <f>SUM(B:E!N506)</f>
        <v>0</v>
      </c>
      <c r="O683" s="52">
        <f>M683+N683</f>
        <v>0</v>
      </c>
    </row>
    <row r="684" spans="1:15" s="57" customFormat="1" hidden="1">
      <c r="A684" s="50">
        <f t="shared" si="256"/>
        <v>3</v>
      </c>
      <c r="B684" s="150"/>
      <c r="C684" s="149" t="s">
        <v>131</v>
      </c>
      <c r="D684" s="60" t="s">
        <v>39</v>
      </c>
      <c r="E684" s="52">
        <f>SUM(B:E!E507)</f>
        <v>0</v>
      </c>
      <c r="F684" s="52">
        <f>SUM(B:E!F507)</f>
        <v>0</v>
      </c>
      <c r="G684" s="52">
        <f>SUM(B:E!G507)</f>
        <v>0</v>
      </c>
      <c r="H684" s="52">
        <f>SUM(B:E!H507)</f>
        <v>0</v>
      </c>
      <c r="I684" s="52">
        <f>SUM(B:E!I507)</f>
        <v>0</v>
      </c>
      <c r="J684" s="52">
        <f>H684+I684</f>
        <v>0</v>
      </c>
      <c r="K684" s="52">
        <f>SUM(B:E!K507)</f>
        <v>0</v>
      </c>
      <c r="L684" s="52">
        <f>SUM(B:E!L507)</f>
        <v>0</v>
      </c>
      <c r="M684" s="52">
        <f>K684+L684</f>
        <v>0</v>
      </c>
      <c r="N684" s="52">
        <f>SUM(B:E!N507)</f>
        <v>0</v>
      </c>
      <c r="O684" s="52">
        <f>M684+N684</f>
        <v>0</v>
      </c>
    </row>
    <row r="685" spans="1:15" s="57" customFormat="1" hidden="1">
      <c r="A685" s="50">
        <f t="shared" si="256"/>
        <v>3</v>
      </c>
      <c r="B685" s="150"/>
      <c r="C685" s="149" t="s">
        <v>132</v>
      </c>
      <c r="D685" s="60" t="s">
        <v>40</v>
      </c>
      <c r="E685" s="52">
        <f>SUM(B:E!E508)</f>
        <v>0</v>
      </c>
      <c r="F685" s="52">
        <f>SUM(B:E!F508)</f>
        <v>0</v>
      </c>
      <c r="G685" s="52">
        <f>SUM(B:E!G508)</f>
        <v>0</v>
      </c>
      <c r="H685" s="52">
        <f>SUM(B:E!H508)</f>
        <v>0</v>
      </c>
      <c r="I685" s="52">
        <f>SUM(B:E!I508)</f>
        <v>0</v>
      </c>
      <c r="J685" s="52">
        <f>H685+I685</f>
        <v>0</v>
      </c>
      <c r="K685" s="52">
        <f>SUM(B:E!K508)</f>
        <v>0</v>
      </c>
      <c r="L685" s="52">
        <f>SUM(B:E!L508)</f>
        <v>0</v>
      </c>
      <c r="M685" s="52">
        <f>K685+L685</f>
        <v>0</v>
      </c>
      <c r="N685" s="52">
        <f>SUM(B:E!N508)</f>
        <v>0</v>
      </c>
      <c r="O685" s="52">
        <f>M685+N685</f>
        <v>0</v>
      </c>
    </row>
    <row r="686" spans="1:15" s="57" customFormat="1" ht="25.5" hidden="1">
      <c r="A686" s="50">
        <f t="shared" si="256"/>
        <v>3</v>
      </c>
      <c r="B686" s="150"/>
      <c r="C686" s="149" t="s">
        <v>133</v>
      </c>
      <c r="D686" s="60" t="s">
        <v>41</v>
      </c>
      <c r="E686" s="52">
        <f>SUM(B:E!E509)</f>
        <v>0</v>
      </c>
      <c r="F686" s="52">
        <f>SUM(B:E!F509)</f>
        <v>0</v>
      </c>
      <c r="G686" s="52">
        <f>SUM(B:E!G509)</f>
        <v>0</v>
      </c>
      <c r="H686" s="52">
        <f>SUM(B:E!H509)</f>
        <v>0</v>
      </c>
      <c r="I686" s="52">
        <f>SUM(B:E!I509)</f>
        <v>0</v>
      </c>
      <c r="J686" s="52">
        <f>H686+I686</f>
        <v>0</v>
      </c>
      <c r="K686" s="52">
        <f>SUM(B:E!K509)</f>
        <v>0</v>
      </c>
      <c r="L686" s="52">
        <f>SUM(B:E!L509)</f>
        <v>0</v>
      </c>
      <c r="M686" s="52">
        <f>K686+L686</f>
        <v>0</v>
      </c>
      <c r="N686" s="52">
        <f>SUM(B:E!N509)</f>
        <v>0</v>
      </c>
      <c r="O686" s="52">
        <f>M686+N686</f>
        <v>0</v>
      </c>
    </row>
    <row r="687" spans="1:15" s="57" customFormat="1" hidden="1">
      <c r="A687" s="50">
        <f t="shared" si="256"/>
        <v>3</v>
      </c>
      <c r="B687" s="150"/>
      <c r="C687" s="149" t="s">
        <v>447</v>
      </c>
      <c r="D687" s="60" t="s">
        <v>4</v>
      </c>
      <c r="E687" s="52">
        <f>SUM(B:E!E510)</f>
        <v>0</v>
      </c>
      <c r="F687" s="52">
        <f>SUM(B:E!F510)</f>
        <v>0</v>
      </c>
      <c r="G687" s="52">
        <f>SUM(B:E!G510)</f>
        <v>0</v>
      </c>
      <c r="H687" s="52">
        <f>SUM(B:E!H510)</f>
        <v>0</v>
      </c>
      <c r="I687" s="52">
        <f>SUM(B:E!I510)</f>
        <v>0</v>
      </c>
      <c r="J687" s="52">
        <f>H687+I687</f>
        <v>0</v>
      </c>
      <c r="K687" s="52">
        <f>SUM(B:E!K510)</f>
        <v>0</v>
      </c>
      <c r="L687" s="52">
        <f>SUM(B:E!L510)</f>
        <v>0</v>
      </c>
      <c r="M687" s="52">
        <f>K687+L687</f>
        <v>0</v>
      </c>
      <c r="N687" s="52">
        <f>SUM(B:E!N510)</f>
        <v>0</v>
      </c>
      <c r="O687" s="52">
        <f>M687+N687</f>
        <v>0</v>
      </c>
    </row>
    <row r="688" spans="1:15" s="57" customFormat="1" hidden="1">
      <c r="A688" s="50">
        <f t="shared" si="256"/>
        <v>3</v>
      </c>
      <c r="B688" s="147"/>
      <c r="C688" s="146" t="s">
        <v>134</v>
      </c>
      <c r="D688" s="56"/>
      <c r="E688" s="11">
        <f>SUBTOTAL(9,E689:E692)</f>
        <v>0</v>
      </c>
      <c r="F688" s="11">
        <f>SUBTOTAL(9,F689:F692)</f>
        <v>0</v>
      </c>
      <c r="G688" s="11">
        <f>SUBTOTAL(9,G689:G692)</f>
        <v>0</v>
      </c>
      <c r="H688" s="11">
        <f>SUBTOTAL(9,H689:H692)</f>
        <v>0</v>
      </c>
      <c r="I688" s="11">
        <f t="shared" ref="I688:N688" si="262">SUBTOTAL(9,I689:I692)</f>
        <v>0</v>
      </c>
      <c r="J688" s="11">
        <f t="shared" si="262"/>
        <v>0</v>
      </c>
      <c r="K688" s="11">
        <f t="shared" si="262"/>
        <v>0</v>
      </c>
      <c r="L688" s="11">
        <f t="shared" si="262"/>
        <v>0</v>
      </c>
      <c r="M688" s="11">
        <f t="shared" si="262"/>
        <v>0</v>
      </c>
      <c r="N688" s="11">
        <f t="shared" si="262"/>
        <v>0</v>
      </c>
      <c r="O688" s="11">
        <f>SUBTOTAL(9,O689:O692)</f>
        <v>0</v>
      </c>
    </row>
    <row r="689" spans="1:15" s="57" customFormat="1" hidden="1">
      <c r="A689" s="50">
        <f t="shared" si="256"/>
        <v>3</v>
      </c>
      <c r="B689" s="150"/>
      <c r="C689" s="151" t="s">
        <v>135</v>
      </c>
      <c r="D689" s="59" t="s">
        <v>5</v>
      </c>
      <c r="E689" s="52">
        <f>SUM(B:E!E512)</f>
        <v>0</v>
      </c>
      <c r="F689" s="52">
        <f>SUM(B:E!F512)</f>
        <v>0</v>
      </c>
      <c r="G689" s="52">
        <f>SUM(B:E!G512)</f>
        <v>0</v>
      </c>
      <c r="H689" s="52">
        <f>SUM(B:E!H512)</f>
        <v>0</v>
      </c>
      <c r="I689" s="52">
        <f>SUM(B:E!I512)</f>
        <v>0</v>
      </c>
      <c r="J689" s="52">
        <f>H689+I689</f>
        <v>0</v>
      </c>
      <c r="K689" s="52">
        <f>SUM(B:E!K512)</f>
        <v>0</v>
      </c>
      <c r="L689" s="52">
        <f>SUM(B:E!L512)</f>
        <v>0</v>
      </c>
      <c r="M689" s="52">
        <f>K689+L689</f>
        <v>0</v>
      </c>
      <c r="N689" s="52">
        <f>SUM(B:E!N512)</f>
        <v>0</v>
      </c>
      <c r="O689" s="52">
        <f>M689+N689</f>
        <v>0</v>
      </c>
    </row>
    <row r="690" spans="1:15" s="57" customFormat="1" hidden="1">
      <c r="A690" s="50">
        <f t="shared" si="256"/>
        <v>3</v>
      </c>
      <c r="B690" s="150"/>
      <c r="C690" s="154" t="s">
        <v>448</v>
      </c>
      <c r="D690" s="118" t="s">
        <v>173</v>
      </c>
      <c r="E690" s="52">
        <f>SUM(B:E!E513)</f>
        <v>0</v>
      </c>
      <c r="F690" s="52">
        <f>SUM(B:E!F513)</f>
        <v>0</v>
      </c>
      <c r="G690" s="52">
        <f>SUM(B:E!G513)</f>
        <v>0</v>
      </c>
      <c r="H690" s="52">
        <f>SUM(B:E!H513)</f>
        <v>0</v>
      </c>
      <c r="I690" s="52">
        <f>SUM(B:E!I513)</f>
        <v>0</v>
      </c>
      <c r="J690" s="52">
        <f>H690+I690</f>
        <v>0</v>
      </c>
      <c r="K690" s="52">
        <f>SUM(B:E!K513)</f>
        <v>0</v>
      </c>
      <c r="L690" s="52">
        <f>SUM(B:E!L513)</f>
        <v>0</v>
      </c>
      <c r="M690" s="52">
        <f>K690+L690</f>
        <v>0</v>
      </c>
      <c r="N690" s="52">
        <f>SUM(B:E!N513)</f>
        <v>0</v>
      </c>
      <c r="O690" s="52">
        <f>M690+N690</f>
        <v>0</v>
      </c>
    </row>
    <row r="691" spans="1:15" s="57" customFormat="1" hidden="1">
      <c r="A691" s="50">
        <f t="shared" si="256"/>
        <v>3</v>
      </c>
      <c r="B691" s="153"/>
      <c r="C691" s="155" t="s">
        <v>557</v>
      </c>
      <c r="D691" s="137" t="s">
        <v>8</v>
      </c>
      <c r="E691" s="52">
        <f>SUM(B:E!E514)</f>
        <v>0</v>
      </c>
      <c r="F691" s="52">
        <f>SUM(B:E!F514)</f>
        <v>0</v>
      </c>
      <c r="G691" s="52">
        <f>SUM(B:E!G514)</f>
        <v>0</v>
      </c>
      <c r="H691" s="52">
        <f>SUM(B:E!H514)</f>
        <v>0</v>
      </c>
      <c r="I691" s="52">
        <f>SUM(B:E!I514)</f>
        <v>0</v>
      </c>
      <c r="J691" s="52">
        <f>H691+I691</f>
        <v>0</v>
      </c>
      <c r="K691" s="52">
        <f>SUM(B:E!K514)</f>
        <v>0</v>
      </c>
      <c r="L691" s="52">
        <f>SUM(B:E!L514)</f>
        <v>0</v>
      </c>
      <c r="M691" s="52">
        <f>K691+L691</f>
        <v>0</v>
      </c>
      <c r="N691" s="52">
        <f>SUM(B:E!N514)</f>
        <v>0</v>
      </c>
      <c r="O691" s="52">
        <f>M691+N691</f>
        <v>0</v>
      </c>
    </row>
    <row r="692" spans="1:15" s="57" customFormat="1" ht="25.5" hidden="1">
      <c r="A692" s="50">
        <f t="shared" si="256"/>
        <v>3</v>
      </c>
      <c r="B692" s="153"/>
      <c r="C692" s="155" t="s">
        <v>139</v>
      </c>
      <c r="D692" s="136" t="s">
        <v>10</v>
      </c>
      <c r="E692" s="52">
        <f>SUM(B:E!E515)</f>
        <v>0</v>
      </c>
      <c r="F692" s="52">
        <f>SUM(B:E!F515)</f>
        <v>0</v>
      </c>
      <c r="G692" s="52">
        <f>SUM(B:E!G515)</f>
        <v>0</v>
      </c>
      <c r="H692" s="52">
        <f>SUM(B:E!H515)</f>
        <v>0</v>
      </c>
      <c r="I692" s="52">
        <f>SUM(B:E!I515)</f>
        <v>0</v>
      </c>
      <c r="J692" s="52">
        <f>H692+I692</f>
        <v>0</v>
      </c>
      <c r="K692" s="52">
        <f>SUM(B:E!K515)</f>
        <v>0</v>
      </c>
      <c r="L692" s="52">
        <f>SUM(B:E!L515)</f>
        <v>0</v>
      </c>
      <c r="M692" s="52">
        <f>K692+L692</f>
        <v>0</v>
      </c>
      <c r="N692" s="52">
        <f>SUM(B:E!N515)</f>
        <v>0</v>
      </c>
      <c r="O692" s="52">
        <f>M692+N692</f>
        <v>0</v>
      </c>
    </row>
    <row r="693" spans="1:15" hidden="1">
      <c r="A693" s="50">
        <f t="shared" si="256"/>
        <v>3</v>
      </c>
      <c r="B693" s="156"/>
      <c r="C693" s="157" t="s">
        <v>140</v>
      </c>
      <c r="D693" s="136"/>
      <c r="E693" s="11">
        <f>SUBTOTAL(9,E694:E698)</f>
        <v>0</v>
      </c>
      <c r="F693" s="11">
        <f>SUBTOTAL(9,F694:F698)</f>
        <v>0</v>
      </c>
      <c r="G693" s="11">
        <f>SUBTOTAL(9,G694:G698)</f>
        <v>0</v>
      </c>
      <c r="H693" s="11">
        <f>SUBTOTAL(9,H694:H698)</f>
        <v>0</v>
      </c>
      <c r="I693" s="11">
        <f t="shared" ref="I693:N693" si="263">SUBTOTAL(9,I694:I698)</f>
        <v>0</v>
      </c>
      <c r="J693" s="11">
        <f t="shared" si="263"/>
        <v>0</v>
      </c>
      <c r="K693" s="11">
        <f t="shared" si="263"/>
        <v>0</v>
      </c>
      <c r="L693" s="11">
        <f t="shared" si="263"/>
        <v>0</v>
      </c>
      <c r="M693" s="11">
        <f t="shared" si="263"/>
        <v>0</v>
      </c>
      <c r="N693" s="11">
        <f t="shared" si="263"/>
        <v>0</v>
      </c>
      <c r="O693" s="11">
        <f>SUBTOTAL(9,O694:O698)</f>
        <v>0</v>
      </c>
    </row>
    <row r="694" spans="1:15" hidden="1">
      <c r="A694" s="50">
        <f t="shared" si="256"/>
        <v>3</v>
      </c>
      <c r="B694" s="153"/>
      <c r="C694" s="155" t="s">
        <v>141</v>
      </c>
      <c r="D694" s="137" t="s">
        <v>71</v>
      </c>
      <c r="E694" s="52">
        <f>SUM(B:E!E517)</f>
        <v>0</v>
      </c>
      <c r="F694" s="52">
        <f>SUM(B:E!F517)</f>
        <v>0</v>
      </c>
      <c r="G694" s="52">
        <f>SUM(B:E!G517)</f>
        <v>0</v>
      </c>
      <c r="H694" s="52">
        <f>SUM(B:E!H517)</f>
        <v>0</v>
      </c>
      <c r="I694" s="52">
        <f>SUM(B:E!I517)</f>
        <v>0</v>
      </c>
      <c r="J694" s="52">
        <f>H694+I694</f>
        <v>0</v>
      </c>
      <c r="K694" s="52">
        <f>SUM(B:E!K517)</f>
        <v>0</v>
      </c>
      <c r="L694" s="52">
        <f>SUM(B:E!L517)</f>
        <v>0</v>
      </c>
      <c r="M694" s="52">
        <f>K694+L694</f>
        <v>0</v>
      </c>
      <c r="N694" s="52">
        <f>SUM(B:E!N517)</f>
        <v>0</v>
      </c>
      <c r="O694" s="52">
        <f>M694+N694</f>
        <v>0</v>
      </c>
    </row>
    <row r="695" spans="1:15" hidden="1">
      <c r="A695" s="50">
        <f t="shared" si="256"/>
        <v>3</v>
      </c>
      <c r="B695" s="153"/>
      <c r="C695" s="155" t="s">
        <v>142</v>
      </c>
      <c r="D695" s="137" t="s">
        <v>73</v>
      </c>
      <c r="E695" s="52">
        <f>SUM(B:E!E518)</f>
        <v>0</v>
      </c>
      <c r="F695" s="52">
        <f>SUM(B:E!F518)</f>
        <v>0</v>
      </c>
      <c r="G695" s="52">
        <f>SUM(B:E!G518)</f>
        <v>0</v>
      </c>
      <c r="H695" s="52">
        <f>SUM(B:E!H518)</f>
        <v>0</v>
      </c>
      <c r="I695" s="52">
        <f>SUM(B:E!I518)</f>
        <v>0</v>
      </c>
      <c r="J695" s="52">
        <f>H695+I695</f>
        <v>0</v>
      </c>
      <c r="K695" s="52">
        <f>SUM(B:E!K518)</f>
        <v>0</v>
      </c>
      <c r="L695" s="52">
        <f>SUM(B:E!L518)</f>
        <v>0</v>
      </c>
      <c r="M695" s="52">
        <f>K695+L695</f>
        <v>0</v>
      </c>
      <c r="N695" s="52">
        <f>SUM(B:E!N518)</f>
        <v>0</v>
      </c>
      <c r="O695" s="52">
        <f>M695+N695</f>
        <v>0</v>
      </c>
    </row>
    <row r="696" spans="1:15" hidden="1">
      <c r="A696" s="50">
        <f t="shared" si="256"/>
        <v>3</v>
      </c>
      <c r="B696" s="153"/>
      <c r="C696" s="155" t="s">
        <v>143</v>
      </c>
      <c r="D696" s="137" t="s">
        <v>75</v>
      </c>
      <c r="E696" s="52">
        <f>SUM(B:E!E519)</f>
        <v>0</v>
      </c>
      <c r="F696" s="52">
        <f>SUM(B:E!F519)</f>
        <v>0</v>
      </c>
      <c r="G696" s="52">
        <f>SUM(B:E!G519)</f>
        <v>0</v>
      </c>
      <c r="H696" s="52">
        <f>SUM(B:E!H519)</f>
        <v>0</v>
      </c>
      <c r="I696" s="52">
        <f>SUM(B:E!I519)</f>
        <v>0</v>
      </c>
      <c r="J696" s="52">
        <f>H696+I696</f>
        <v>0</v>
      </c>
      <c r="K696" s="52">
        <f>SUM(B:E!K519)</f>
        <v>0</v>
      </c>
      <c r="L696" s="52">
        <f>SUM(B:E!L519)</f>
        <v>0</v>
      </c>
      <c r="M696" s="52">
        <f>K696+L696</f>
        <v>0</v>
      </c>
      <c r="N696" s="52">
        <f>SUM(B:E!N519)</f>
        <v>0</v>
      </c>
      <c r="O696" s="52">
        <f>M696+N696</f>
        <v>0</v>
      </c>
    </row>
    <row r="697" spans="1:15" hidden="1">
      <c r="A697" s="50">
        <f t="shared" si="256"/>
        <v>3</v>
      </c>
      <c r="B697" s="153"/>
      <c r="C697" s="155" t="s">
        <v>144</v>
      </c>
      <c r="D697" s="137" t="s">
        <v>77</v>
      </c>
      <c r="E697" s="52">
        <f>SUM(B:E!E520)</f>
        <v>0</v>
      </c>
      <c r="F697" s="52">
        <f>SUM(B:E!F520)</f>
        <v>0</v>
      </c>
      <c r="G697" s="52">
        <f>SUM(B:E!G520)</f>
        <v>0</v>
      </c>
      <c r="H697" s="52">
        <f>SUM(B:E!H520)</f>
        <v>0</v>
      </c>
      <c r="I697" s="52">
        <f>SUM(B:E!I520)</f>
        <v>0</v>
      </c>
      <c r="J697" s="52">
        <f>H697+I697</f>
        <v>0</v>
      </c>
      <c r="K697" s="52">
        <f>SUM(B:E!K520)</f>
        <v>0</v>
      </c>
      <c r="L697" s="52">
        <f>SUM(B:E!L520)</f>
        <v>0</v>
      </c>
      <c r="M697" s="52">
        <f>K697+L697</f>
        <v>0</v>
      </c>
      <c r="N697" s="52">
        <f>SUM(B:E!N520)</f>
        <v>0</v>
      </c>
      <c r="O697" s="52">
        <f>M697+N697</f>
        <v>0</v>
      </c>
    </row>
    <row r="698" spans="1:15" hidden="1">
      <c r="A698" s="50">
        <f t="shared" si="256"/>
        <v>3</v>
      </c>
      <c r="B698" s="153"/>
      <c r="C698" s="155" t="s">
        <v>145</v>
      </c>
      <c r="D698" s="137" t="s">
        <v>28</v>
      </c>
      <c r="E698" s="52">
        <f>SUM(B:E!E521)</f>
        <v>0</v>
      </c>
      <c r="F698" s="52">
        <f>SUM(B:E!F521)</f>
        <v>0</v>
      </c>
      <c r="G698" s="52">
        <f>SUM(B:E!G521)</f>
        <v>0</v>
      </c>
      <c r="H698" s="52">
        <f>SUM(B:E!H521)</f>
        <v>0</v>
      </c>
      <c r="I698" s="52">
        <f>SUM(B:E!I521)</f>
        <v>0</v>
      </c>
      <c r="J698" s="52">
        <f>H698+I698</f>
        <v>0</v>
      </c>
      <c r="K698" s="52">
        <f>SUM(B:E!K521)</f>
        <v>0</v>
      </c>
      <c r="L698" s="52">
        <f>SUM(B:E!L521)</f>
        <v>0</v>
      </c>
      <c r="M698" s="52">
        <f>K698+L698</f>
        <v>0</v>
      </c>
      <c r="N698" s="52">
        <f>SUM(B:E!N521)</f>
        <v>0</v>
      </c>
      <c r="O698" s="52">
        <f>M698+N698</f>
        <v>0</v>
      </c>
    </row>
    <row r="699" spans="1:15" hidden="1">
      <c r="A699" s="50">
        <f t="shared" si="256"/>
        <v>3</v>
      </c>
      <c r="B699" s="145" t="s">
        <v>146</v>
      </c>
      <c r="C699" s="157" t="s">
        <v>147</v>
      </c>
      <c r="D699" s="56"/>
      <c r="E699" s="11">
        <f>SUBTOTAL(9,E700:E728)</f>
        <v>0</v>
      </c>
      <c r="F699" s="11">
        <f>SUBTOTAL(9,F700:F728)</f>
        <v>0</v>
      </c>
      <c r="G699" s="11">
        <f>SUBTOTAL(9,G700:G728)</f>
        <v>0</v>
      </c>
      <c r="H699" s="11">
        <f>SUBTOTAL(9,H700:H728)</f>
        <v>0</v>
      </c>
      <c r="I699" s="11">
        <f t="shared" ref="I699:N699" si="264">SUBTOTAL(9,I700:I728)</f>
        <v>0</v>
      </c>
      <c r="J699" s="11">
        <f t="shared" si="264"/>
        <v>0</v>
      </c>
      <c r="K699" s="11">
        <f t="shared" si="264"/>
        <v>0</v>
      </c>
      <c r="L699" s="11">
        <f t="shared" si="264"/>
        <v>0</v>
      </c>
      <c r="M699" s="11">
        <f t="shared" si="264"/>
        <v>0</v>
      </c>
      <c r="N699" s="11">
        <f t="shared" si="264"/>
        <v>0</v>
      </c>
      <c r="O699" s="11">
        <f>SUBTOTAL(9,O700:O728)</f>
        <v>0</v>
      </c>
    </row>
    <row r="700" spans="1:15" hidden="1">
      <c r="A700" s="50">
        <f t="shared" si="256"/>
        <v>3</v>
      </c>
      <c r="B700" s="156"/>
      <c r="C700" s="158" t="s">
        <v>26</v>
      </c>
      <c r="D700" s="56"/>
      <c r="E700" s="11">
        <f>SUBTOTAL(9,E701:E719)</f>
        <v>0</v>
      </c>
      <c r="F700" s="11">
        <f t="shared" ref="F700:O700" si="265">SUBTOTAL(9,F701:F719)</f>
        <v>0</v>
      </c>
      <c r="G700" s="11">
        <f t="shared" si="265"/>
        <v>0</v>
      </c>
      <c r="H700" s="11">
        <f t="shared" si="265"/>
        <v>0</v>
      </c>
      <c r="I700" s="11">
        <f t="shared" si="265"/>
        <v>0</v>
      </c>
      <c r="J700" s="11">
        <f t="shared" si="265"/>
        <v>0</v>
      </c>
      <c r="K700" s="11">
        <f t="shared" si="265"/>
        <v>0</v>
      </c>
      <c r="L700" s="11">
        <f t="shared" si="265"/>
        <v>0</v>
      </c>
      <c r="M700" s="11">
        <f t="shared" si="265"/>
        <v>0</v>
      </c>
      <c r="N700" s="11">
        <f t="shared" si="265"/>
        <v>0</v>
      </c>
      <c r="O700" s="11">
        <f t="shared" si="265"/>
        <v>0</v>
      </c>
    </row>
    <row r="701" spans="1:15" s="57" customFormat="1" hidden="1">
      <c r="A701" s="50">
        <f t="shared" si="256"/>
        <v>3</v>
      </c>
      <c r="B701" s="150"/>
      <c r="C701" s="161" t="s">
        <v>770</v>
      </c>
      <c r="D701" s="56"/>
      <c r="E701" s="11">
        <f>SUBTOTAL(9,E702:E711)</f>
        <v>0</v>
      </c>
      <c r="F701" s="11">
        <f t="shared" ref="F701:O701" si="266">SUBTOTAL(9,F702:F711)</f>
        <v>0</v>
      </c>
      <c r="G701" s="11">
        <f t="shared" si="266"/>
        <v>0</v>
      </c>
      <c r="H701" s="11">
        <f t="shared" si="266"/>
        <v>0</v>
      </c>
      <c r="I701" s="11">
        <f t="shared" si="266"/>
        <v>0</v>
      </c>
      <c r="J701" s="11">
        <f t="shared" si="266"/>
        <v>0</v>
      </c>
      <c r="K701" s="11">
        <f t="shared" si="266"/>
        <v>0</v>
      </c>
      <c r="L701" s="11">
        <f t="shared" si="266"/>
        <v>0</v>
      </c>
      <c r="M701" s="11">
        <f t="shared" si="266"/>
        <v>0</v>
      </c>
      <c r="N701" s="11">
        <f t="shared" si="266"/>
        <v>0</v>
      </c>
      <c r="O701" s="11">
        <f t="shared" si="266"/>
        <v>0</v>
      </c>
    </row>
    <row r="702" spans="1:15" s="57" customFormat="1" ht="25.5" hidden="1">
      <c r="A702" s="50">
        <f t="shared" si="256"/>
        <v>3</v>
      </c>
      <c r="B702" s="150"/>
      <c r="C702" s="160" t="s">
        <v>771</v>
      </c>
      <c r="D702" s="58" t="s">
        <v>2</v>
      </c>
      <c r="E702" s="11">
        <f>SUBTOTAL(9,E703:E704)</f>
        <v>0</v>
      </c>
      <c r="F702" s="11">
        <f t="shared" ref="F702:O702" si="267">SUBTOTAL(9,F703:F704)</f>
        <v>0</v>
      </c>
      <c r="G702" s="11">
        <f t="shared" si="267"/>
        <v>0</v>
      </c>
      <c r="H702" s="11">
        <f t="shared" si="267"/>
        <v>0</v>
      </c>
      <c r="I702" s="11">
        <f t="shared" si="267"/>
        <v>0</v>
      </c>
      <c r="J702" s="11">
        <f t="shared" si="267"/>
        <v>0</v>
      </c>
      <c r="K702" s="11">
        <f t="shared" si="267"/>
        <v>0</v>
      </c>
      <c r="L702" s="11">
        <f t="shared" si="267"/>
        <v>0</v>
      </c>
      <c r="M702" s="11">
        <f t="shared" si="267"/>
        <v>0</v>
      </c>
      <c r="N702" s="11">
        <f t="shared" si="267"/>
        <v>0</v>
      </c>
      <c r="O702" s="11">
        <f t="shared" si="267"/>
        <v>0</v>
      </c>
    </row>
    <row r="703" spans="1:15" s="57" customFormat="1" ht="25.5" hidden="1">
      <c r="A703" s="50">
        <f t="shared" si="256"/>
        <v>3</v>
      </c>
      <c r="B703" s="150"/>
      <c r="C703" s="260" t="s">
        <v>772</v>
      </c>
      <c r="D703" s="58" t="s">
        <v>302</v>
      </c>
      <c r="E703" s="52">
        <f>SUM(B:E!E526)</f>
        <v>0</v>
      </c>
      <c r="F703" s="52">
        <f>SUM(B:E!F526)</f>
        <v>0</v>
      </c>
      <c r="G703" s="52">
        <f>SUM(B:E!G526)</f>
        <v>0</v>
      </c>
      <c r="H703" s="52">
        <f>SUM(B:E!H526)</f>
        <v>0</v>
      </c>
      <c r="I703" s="52">
        <f>SUM(B:E!I526)</f>
        <v>0</v>
      </c>
      <c r="J703" s="52">
        <f>H703+I703</f>
        <v>0</v>
      </c>
      <c r="K703" s="52">
        <f>SUM(B:E!K526)</f>
        <v>0</v>
      </c>
      <c r="L703" s="52">
        <f>SUM(B:E!L526)</f>
        <v>0</v>
      </c>
      <c r="M703" s="52">
        <f>K703+L703</f>
        <v>0</v>
      </c>
      <c r="N703" s="52">
        <f>SUM(B:E!N526)</f>
        <v>0</v>
      </c>
      <c r="O703" s="52">
        <f>M703+N703</f>
        <v>0</v>
      </c>
    </row>
    <row r="704" spans="1:15" s="57" customFormat="1" ht="25.5" hidden="1">
      <c r="A704" s="50">
        <f t="shared" si="256"/>
        <v>3</v>
      </c>
      <c r="B704" s="150"/>
      <c r="C704" s="260" t="s">
        <v>773</v>
      </c>
      <c r="D704" s="58" t="s">
        <v>304</v>
      </c>
      <c r="E704" s="52">
        <f>SUM(B:E!E527)</f>
        <v>0</v>
      </c>
      <c r="F704" s="52">
        <f>SUM(B:E!F527)</f>
        <v>0</v>
      </c>
      <c r="G704" s="52">
        <f>SUM(B:E!G527)</f>
        <v>0</v>
      </c>
      <c r="H704" s="52">
        <f>SUM(B:E!H527)</f>
        <v>0</v>
      </c>
      <c r="I704" s="52">
        <f>SUM(B:E!I527)</f>
        <v>0</v>
      </c>
      <c r="J704" s="52">
        <f>H704+I704</f>
        <v>0</v>
      </c>
      <c r="K704" s="52">
        <f>SUM(B:E!K527)</f>
        <v>0</v>
      </c>
      <c r="L704" s="52">
        <f>SUM(B:E!L527)</f>
        <v>0</v>
      </c>
      <c r="M704" s="52">
        <f>K704+L704</f>
        <v>0</v>
      </c>
      <c r="N704" s="52">
        <f>SUM(B:E!N527)</f>
        <v>0</v>
      </c>
      <c r="O704" s="52">
        <f>M704+N704</f>
        <v>0</v>
      </c>
    </row>
    <row r="705" spans="1:15" hidden="1">
      <c r="A705" s="50">
        <f t="shared" si="256"/>
        <v>3</v>
      </c>
      <c r="B705" s="150"/>
      <c r="C705" s="258" t="s">
        <v>42</v>
      </c>
      <c r="D705" s="59" t="s">
        <v>3</v>
      </c>
      <c r="E705" s="52">
        <f>SUM(B:E!E528)</f>
        <v>0</v>
      </c>
      <c r="F705" s="52">
        <f>SUM(B:E!F528)</f>
        <v>0</v>
      </c>
      <c r="G705" s="52">
        <f>SUM(B:E!G528)</f>
        <v>0</v>
      </c>
      <c r="H705" s="52">
        <f>SUM(B:E!H528)</f>
        <v>0</v>
      </c>
      <c r="I705" s="52">
        <f>SUM(B:E!I528)</f>
        <v>0</v>
      </c>
      <c r="J705" s="52">
        <f>H705+I705</f>
        <v>0</v>
      </c>
      <c r="K705" s="52">
        <f>SUM(B:E!K528)</f>
        <v>0</v>
      </c>
      <c r="L705" s="52">
        <f>SUM(B:E!L528)</f>
        <v>0</v>
      </c>
      <c r="M705" s="52">
        <f>K705+L705</f>
        <v>0</v>
      </c>
      <c r="N705" s="52">
        <f>SUM(B:E!N528)</f>
        <v>0</v>
      </c>
      <c r="O705" s="52">
        <f>M705+N705</f>
        <v>0</v>
      </c>
    </row>
    <row r="706" spans="1:15" hidden="1">
      <c r="A706" s="50">
        <f t="shared" si="256"/>
        <v>3</v>
      </c>
      <c r="B706" s="150"/>
      <c r="C706" s="259" t="s">
        <v>449</v>
      </c>
      <c r="D706" s="117" t="s">
        <v>446</v>
      </c>
      <c r="E706" s="11">
        <f>SUBTOTAL(9,E707:E710)</f>
        <v>0</v>
      </c>
      <c r="F706" s="11">
        <f>SUBTOTAL(9,F707:F710)</f>
        <v>0</v>
      </c>
      <c r="G706" s="11">
        <f>SUBTOTAL(9,G707:G710)</f>
        <v>0</v>
      </c>
      <c r="H706" s="11">
        <f>SUBTOTAL(9,H707:H710)</f>
        <v>0</v>
      </c>
      <c r="I706" s="11">
        <f t="shared" ref="I706:N706" si="268">SUBTOTAL(9,I707:I710)</f>
        <v>0</v>
      </c>
      <c r="J706" s="11">
        <f t="shared" si="268"/>
        <v>0</v>
      </c>
      <c r="K706" s="11">
        <f t="shared" si="268"/>
        <v>0</v>
      </c>
      <c r="L706" s="11">
        <f t="shared" si="268"/>
        <v>0</v>
      </c>
      <c r="M706" s="11">
        <f t="shared" si="268"/>
        <v>0</v>
      </c>
      <c r="N706" s="11">
        <f t="shared" si="268"/>
        <v>0</v>
      </c>
      <c r="O706" s="11">
        <f>SUBTOTAL(9,O707:O710)</f>
        <v>0</v>
      </c>
    </row>
    <row r="707" spans="1:15" ht="25.5" hidden="1">
      <c r="A707" s="50">
        <f t="shared" ref="A707:A728" si="269">IF(MAX(E707:P707)=0,IF(MIN(E707:P707)=0,3,2),2)</f>
        <v>3</v>
      </c>
      <c r="B707" s="150"/>
      <c r="C707" s="260" t="s">
        <v>153</v>
      </c>
      <c r="D707" s="60" t="s">
        <v>37</v>
      </c>
      <c r="E707" s="52">
        <f>SUM(B:E!E530)</f>
        <v>0</v>
      </c>
      <c r="F707" s="52">
        <f>SUM(B:E!F530)</f>
        <v>0</v>
      </c>
      <c r="G707" s="52">
        <f>SUM(B:E!G530)</f>
        <v>0</v>
      </c>
      <c r="H707" s="52">
        <f>SUM(B:E!H530)</f>
        <v>0</v>
      </c>
      <c r="I707" s="52">
        <f>SUM(B:E!I530)</f>
        <v>0</v>
      </c>
      <c r="J707" s="52">
        <f t="shared" ref="J707:J719" si="270">H707+I707</f>
        <v>0</v>
      </c>
      <c r="K707" s="52">
        <f>SUM(B:E!K530)</f>
        <v>0</v>
      </c>
      <c r="L707" s="52">
        <f>SUM(B:E!L530)</f>
        <v>0</v>
      </c>
      <c r="M707" s="52">
        <f t="shared" ref="M707:M719" si="271">K707+L707</f>
        <v>0</v>
      </c>
      <c r="N707" s="52">
        <f>SUM(B:E!N530)</f>
        <v>0</v>
      </c>
      <c r="O707" s="52">
        <f t="shared" ref="O707:O719" si="272">M707+N707</f>
        <v>0</v>
      </c>
    </row>
    <row r="708" spans="1:15" hidden="1">
      <c r="A708" s="50">
        <f t="shared" si="269"/>
        <v>3</v>
      </c>
      <c r="B708" s="150"/>
      <c r="C708" s="260" t="s">
        <v>155</v>
      </c>
      <c r="D708" s="60" t="s">
        <v>39</v>
      </c>
      <c r="E708" s="52">
        <f>SUM(B:E!E531)</f>
        <v>0</v>
      </c>
      <c r="F708" s="52">
        <f>SUM(B:E!F531)</f>
        <v>0</v>
      </c>
      <c r="G708" s="52">
        <f>SUM(B:E!G531)</f>
        <v>0</v>
      </c>
      <c r="H708" s="52">
        <f>SUM(B:E!H531)</f>
        <v>0</v>
      </c>
      <c r="I708" s="52">
        <f>SUM(B:E!I531)</f>
        <v>0</v>
      </c>
      <c r="J708" s="52">
        <f t="shared" si="270"/>
        <v>0</v>
      </c>
      <c r="K708" s="52">
        <f>SUM(B:E!K531)</f>
        <v>0</v>
      </c>
      <c r="L708" s="52">
        <f>SUM(B:E!L531)</f>
        <v>0</v>
      </c>
      <c r="M708" s="52">
        <f t="shared" si="271"/>
        <v>0</v>
      </c>
      <c r="N708" s="52">
        <f>SUM(B:E!N531)</f>
        <v>0</v>
      </c>
      <c r="O708" s="52">
        <f t="shared" si="272"/>
        <v>0</v>
      </c>
    </row>
    <row r="709" spans="1:15" ht="25.5" hidden="1">
      <c r="A709" s="50">
        <f t="shared" si="269"/>
        <v>3</v>
      </c>
      <c r="B709" s="150"/>
      <c r="C709" s="260" t="s">
        <v>156</v>
      </c>
      <c r="D709" s="60" t="s">
        <v>40</v>
      </c>
      <c r="E709" s="52">
        <f>SUM(B:E!E532)</f>
        <v>0</v>
      </c>
      <c r="F709" s="52">
        <f>SUM(B:E!F532)</f>
        <v>0</v>
      </c>
      <c r="G709" s="52">
        <f>SUM(B:E!G532)</f>
        <v>0</v>
      </c>
      <c r="H709" s="52">
        <f>SUM(B:E!H532)</f>
        <v>0</v>
      </c>
      <c r="I709" s="52">
        <f>SUM(B:E!I532)</f>
        <v>0</v>
      </c>
      <c r="J709" s="52">
        <f t="shared" si="270"/>
        <v>0</v>
      </c>
      <c r="K709" s="52">
        <f>SUM(B:E!K532)</f>
        <v>0</v>
      </c>
      <c r="L709" s="52">
        <f>SUM(B:E!L532)</f>
        <v>0</v>
      </c>
      <c r="M709" s="52">
        <f t="shared" si="271"/>
        <v>0</v>
      </c>
      <c r="N709" s="52">
        <f>SUM(B:E!N532)</f>
        <v>0</v>
      </c>
      <c r="O709" s="52">
        <f t="shared" si="272"/>
        <v>0</v>
      </c>
    </row>
    <row r="710" spans="1:15" ht="25.5" hidden="1">
      <c r="A710" s="50">
        <f t="shared" si="269"/>
        <v>3</v>
      </c>
      <c r="B710" s="150"/>
      <c r="C710" s="260" t="s">
        <v>157</v>
      </c>
      <c r="D710" s="60" t="s">
        <v>41</v>
      </c>
      <c r="E710" s="52">
        <f>SUM(B:E!E533)</f>
        <v>0</v>
      </c>
      <c r="F710" s="52">
        <f>SUM(B:E!F533)</f>
        <v>0</v>
      </c>
      <c r="G710" s="52">
        <f>SUM(B:E!G533)</f>
        <v>0</v>
      </c>
      <c r="H710" s="52">
        <f>SUM(B:E!H533)</f>
        <v>0</v>
      </c>
      <c r="I710" s="52">
        <f>SUM(B:E!I533)</f>
        <v>0</v>
      </c>
      <c r="J710" s="52">
        <f t="shared" si="270"/>
        <v>0</v>
      </c>
      <c r="K710" s="52">
        <f>SUM(B:E!K533)</f>
        <v>0</v>
      </c>
      <c r="L710" s="52">
        <f>SUM(B:E!L533)</f>
        <v>0</v>
      </c>
      <c r="M710" s="52">
        <f t="shared" si="271"/>
        <v>0</v>
      </c>
      <c r="N710" s="52">
        <f>SUM(B:E!N533)</f>
        <v>0</v>
      </c>
      <c r="O710" s="52">
        <f t="shared" si="272"/>
        <v>0</v>
      </c>
    </row>
    <row r="711" spans="1:15" hidden="1">
      <c r="A711" s="50">
        <f t="shared" si="269"/>
        <v>3</v>
      </c>
      <c r="B711" s="150"/>
      <c r="C711" s="160" t="s">
        <v>158</v>
      </c>
      <c r="D711" s="60" t="s">
        <v>4</v>
      </c>
      <c r="E711" s="52">
        <f>SUM(B:E!E534)</f>
        <v>0</v>
      </c>
      <c r="F711" s="52">
        <f>SUM(B:E!F534)</f>
        <v>0</v>
      </c>
      <c r="G711" s="52">
        <f>SUM(B:E!G534)</f>
        <v>0</v>
      </c>
      <c r="H711" s="52">
        <f>SUM(B:E!H534)</f>
        <v>0</v>
      </c>
      <c r="I711" s="52">
        <f>SUM(B:E!I534)</f>
        <v>0</v>
      </c>
      <c r="J711" s="52">
        <f t="shared" si="270"/>
        <v>0</v>
      </c>
      <c r="K711" s="52">
        <f>SUM(B:E!K534)</f>
        <v>0</v>
      </c>
      <c r="L711" s="52">
        <f>SUM(B:E!L534)</f>
        <v>0</v>
      </c>
      <c r="M711" s="52">
        <f t="shared" si="271"/>
        <v>0</v>
      </c>
      <c r="N711" s="52">
        <f>SUM(B:E!N534)</f>
        <v>0</v>
      </c>
      <c r="O711" s="52">
        <f t="shared" si="272"/>
        <v>0</v>
      </c>
    </row>
    <row r="712" spans="1:15" hidden="1">
      <c r="A712" s="50">
        <f t="shared" si="269"/>
        <v>3</v>
      </c>
      <c r="B712" s="150"/>
      <c r="C712" s="159" t="s">
        <v>19</v>
      </c>
      <c r="D712" s="59" t="s">
        <v>5</v>
      </c>
      <c r="E712" s="52">
        <f>SUM(B:E!E535)</f>
        <v>0</v>
      </c>
      <c r="F712" s="52">
        <f>SUM(B:E!F535)</f>
        <v>0</v>
      </c>
      <c r="G712" s="52">
        <f>SUM(B:E!G535)</f>
        <v>0</v>
      </c>
      <c r="H712" s="52">
        <f>SUM(B:E!H535)</f>
        <v>0</v>
      </c>
      <c r="I712" s="52">
        <f>SUM(B:E!I535)</f>
        <v>0</v>
      </c>
      <c r="J712" s="52">
        <f t="shared" si="270"/>
        <v>0</v>
      </c>
      <c r="K712" s="52">
        <f>SUM(B:E!K535)</f>
        <v>0</v>
      </c>
      <c r="L712" s="52">
        <f>SUM(B:E!L535)</f>
        <v>0</v>
      </c>
      <c r="M712" s="52">
        <f t="shared" si="271"/>
        <v>0</v>
      </c>
      <c r="N712" s="52">
        <f>SUM(B:E!N535)</f>
        <v>0</v>
      </c>
      <c r="O712" s="52">
        <f t="shared" si="272"/>
        <v>0</v>
      </c>
    </row>
    <row r="713" spans="1:15" hidden="1">
      <c r="A713" s="50">
        <f t="shared" si="269"/>
        <v>3</v>
      </c>
      <c r="B713" s="150"/>
      <c r="C713" s="162" t="s">
        <v>450</v>
      </c>
      <c r="D713" s="118" t="s">
        <v>173</v>
      </c>
      <c r="E713" s="52">
        <f>SUM(B:E!E536)</f>
        <v>0</v>
      </c>
      <c r="F713" s="52">
        <f>SUM(B:E!F536)</f>
        <v>0</v>
      </c>
      <c r="G713" s="52">
        <f>SUM(B:E!G536)</f>
        <v>0</v>
      </c>
      <c r="H713" s="52">
        <f>SUM(B:E!H536)</f>
        <v>0</v>
      </c>
      <c r="I713" s="52">
        <f>SUM(B:E!I536)</f>
        <v>0</v>
      </c>
      <c r="J713" s="52">
        <f t="shared" si="270"/>
        <v>0</v>
      </c>
      <c r="K713" s="52">
        <f>SUM(B:E!K536)</f>
        <v>0</v>
      </c>
      <c r="L713" s="52">
        <f>SUM(B:E!L536)</f>
        <v>0</v>
      </c>
      <c r="M713" s="52">
        <f t="shared" si="271"/>
        <v>0</v>
      </c>
      <c r="N713" s="52">
        <f>SUM(B:E!N536)</f>
        <v>0</v>
      </c>
      <c r="O713" s="52">
        <f t="shared" si="272"/>
        <v>0</v>
      </c>
    </row>
    <row r="714" spans="1:15" hidden="1">
      <c r="A714" s="50">
        <f t="shared" si="269"/>
        <v>3</v>
      </c>
      <c r="B714" s="153"/>
      <c r="C714" s="163" t="s">
        <v>29</v>
      </c>
      <c r="D714" s="136" t="s">
        <v>6</v>
      </c>
      <c r="E714" s="52">
        <f>SUM(B:E!E537)</f>
        <v>0</v>
      </c>
      <c r="F714" s="52">
        <f>SUM(B:E!F537)</f>
        <v>0</v>
      </c>
      <c r="G714" s="52">
        <f>SUM(B:E!G537)</f>
        <v>0</v>
      </c>
      <c r="H714" s="52">
        <f>SUM(B:E!H537)</f>
        <v>0</v>
      </c>
      <c r="I714" s="52">
        <f>SUM(B:E!I537)</f>
        <v>0</v>
      </c>
      <c r="J714" s="52">
        <f t="shared" si="270"/>
        <v>0</v>
      </c>
      <c r="K714" s="52">
        <f>SUM(B:E!K537)</f>
        <v>0</v>
      </c>
      <c r="L714" s="52">
        <f>SUM(B:E!L537)</f>
        <v>0</v>
      </c>
      <c r="M714" s="52">
        <f t="shared" si="271"/>
        <v>0</v>
      </c>
      <c r="N714" s="52">
        <f>SUM(B:E!N537)</f>
        <v>0</v>
      </c>
      <c r="O714" s="52">
        <f t="shared" si="272"/>
        <v>0</v>
      </c>
    </row>
    <row r="715" spans="1:15" s="57" customFormat="1" hidden="1">
      <c r="A715" s="50">
        <f t="shared" si="269"/>
        <v>3</v>
      </c>
      <c r="B715" s="153"/>
      <c r="C715" s="163" t="s">
        <v>21</v>
      </c>
      <c r="D715" s="137" t="s">
        <v>8</v>
      </c>
      <c r="E715" s="52">
        <f>SUM(B:E!E538)</f>
        <v>0</v>
      </c>
      <c r="F715" s="52">
        <f>SUM(B:E!F538)</f>
        <v>0</v>
      </c>
      <c r="G715" s="52">
        <f>SUM(B:E!G538)</f>
        <v>0</v>
      </c>
      <c r="H715" s="52">
        <f>SUM(B:E!H538)</f>
        <v>0</v>
      </c>
      <c r="I715" s="52">
        <f>SUM(B:E!I538)</f>
        <v>0</v>
      </c>
      <c r="J715" s="52">
        <f>H715+I715</f>
        <v>0</v>
      </c>
      <c r="K715" s="52">
        <f>SUM(B:E!K538)</f>
        <v>0</v>
      </c>
      <c r="L715" s="52">
        <f>SUM(B:E!L538)</f>
        <v>0</v>
      </c>
      <c r="M715" s="52">
        <f>K715+L715</f>
        <v>0</v>
      </c>
      <c r="N715" s="52">
        <f>SUM(B:E!N538)</f>
        <v>0</v>
      </c>
      <c r="O715" s="52">
        <f t="shared" si="272"/>
        <v>0</v>
      </c>
    </row>
    <row r="716" spans="1:15" hidden="1">
      <c r="A716" s="50">
        <f t="shared" si="269"/>
        <v>3</v>
      </c>
      <c r="B716" s="153"/>
      <c r="C716" s="163" t="s">
        <v>526</v>
      </c>
      <c r="D716" s="137" t="s">
        <v>31</v>
      </c>
      <c r="E716" s="52">
        <f>SUM(B:E!E539)</f>
        <v>0</v>
      </c>
      <c r="F716" s="52">
        <f>SUM(B:E!F539)</f>
        <v>0</v>
      </c>
      <c r="G716" s="52">
        <f>SUM(B:E!G539)</f>
        <v>0</v>
      </c>
      <c r="H716" s="52">
        <f>SUM(B:E!H539)</f>
        <v>0</v>
      </c>
      <c r="I716" s="52">
        <f>SUM(B:E!I539)</f>
        <v>0</v>
      </c>
      <c r="J716" s="52">
        <f t="shared" si="270"/>
        <v>0</v>
      </c>
      <c r="K716" s="52">
        <f>SUM(B:E!K539)</f>
        <v>0</v>
      </c>
      <c r="L716" s="52">
        <f>SUM(B:E!L539)</f>
        <v>0</v>
      </c>
      <c r="M716" s="52">
        <f t="shared" si="271"/>
        <v>0</v>
      </c>
      <c r="N716" s="52">
        <f>SUM(B:E!N539)</f>
        <v>0</v>
      </c>
      <c r="O716" s="52">
        <f t="shared" si="272"/>
        <v>0</v>
      </c>
    </row>
    <row r="717" spans="1:15" hidden="1">
      <c r="A717" s="50">
        <f t="shared" si="269"/>
        <v>3</v>
      </c>
      <c r="B717" s="153"/>
      <c r="C717" s="163" t="s">
        <v>558</v>
      </c>
      <c r="D717" s="137" t="s">
        <v>559</v>
      </c>
      <c r="E717" s="52">
        <f>SUM(B:E!E540)</f>
        <v>0</v>
      </c>
      <c r="F717" s="52">
        <f>SUM(B:E!F540)</f>
        <v>0</v>
      </c>
      <c r="G717" s="52">
        <f>SUM(B:E!G540)</f>
        <v>0</v>
      </c>
      <c r="H717" s="52">
        <f>SUM(B:E!H540)</f>
        <v>0</v>
      </c>
      <c r="I717" s="52">
        <f>SUM(B:E!I540)</f>
        <v>0</v>
      </c>
      <c r="J717" s="52">
        <f t="shared" si="270"/>
        <v>0</v>
      </c>
      <c r="K717" s="52">
        <f>SUM(B:E!K540)</f>
        <v>0</v>
      </c>
      <c r="L717" s="52">
        <f>SUM(B:E!L540)</f>
        <v>0</v>
      </c>
      <c r="M717" s="52">
        <f t="shared" si="271"/>
        <v>0</v>
      </c>
      <c r="N717" s="52">
        <f>SUM(B:E!N540)</f>
        <v>0</v>
      </c>
      <c r="O717" s="52">
        <f t="shared" si="272"/>
        <v>0</v>
      </c>
    </row>
    <row r="718" spans="1:15" ht="25.5" hidden="1">
      <c r="A718" s="50">
        <f t="shared" si="269"/>
        <v>3</v>
      </c>
      <c r="B718" s="153"/>
      <c r="C718" s="163" t="s">
        <v>528</v>
      </c>
      <c r="D718" s="136" t="s">
        <v>9</v>
      </c>
      <c r="E718" s="52">
        <f>SUM(B:E!E541)</f>
        <v>0</v>
      </c>
      <c r="F718" s="52">
        <f>SUM(B:E!F541)</f>
        <v>0</v>
      </c>
      <c r="G718" s="52">
        <f>SUM(B:E!G541)</f>
        <v>0</v>
      </c>
      <c r="H718" s="52">
        <f>SUM(B:E!H541)</f>
        <v>0</v>
      </c>
      <c r="I718" s="52">
        <f>SUM(B:E!I541)</f>
        <v>0</v>
      </c>
      <c r="J718" s="52">
        <f t="shared" si="270"/>
        <v>0</v>
      </c>
      <c r="K718" s="52">
        <f>SUM(B:E!K541)</f>
        <v>0</v>
      </c>
      <c r="L718" s="52">
        <f>SUM(B:E!L541)</f>
        <v>0</v>
      </c>
      <c r="M718" s="52">
        <f t="shared" si="271"/>
        <v>0</v>
      </c>
      <c r="N718" s="52">
        <f>SUM(B:E!N541)</f>
        <v>0</v>
      </c>
      <c r="O718" s="52">
        <f t="shared" si="272"/>
        <v>0</v>
      </c>
    </row>
    <row r="719" spans="1:15" ht="25.5" hidden="1">
      <c r="A719" s="50">
        <f t="shared" si="269"/>
        <v>3</v>
      </c>
      <c r="B719" s="153"/>
      <c r="C719" s="163" t="s">
        <v>30</v>
      </c>
      <c r="D719" s="136" t="s">
        <v>10</v>
      </c>
      <c r="E719" s="52">
        <f>SUM(B:E!E542)</f>
        <v>0</v>
      </c>
      <c r="F719" s="52">
        <f>SUM(B:E!F542)</f>
        <v>0</v>
      </c>
      <c r="G719" s="52">
        <f>SUM(B:E!G542)</f>
        <v>0</v>
      </c>
      <c r="H719" s="52">
        <f>SUM(B:E!H542)</f>
        <v>0</v>
      </c>
      <c r="I719" s="52">
        <f>SUM(B:E!I542)</f>
        <v>0</v>
      </c>
      <c r="J719" s="52">
        <f t="shared" si="270"/>
        <v>0</v>
      </c>
      <c r="K719" s="52">
        <f>SUM(B:E!K542)</f>
        <v>0</v>
      </c>
      <c r="L719" s="52">
        <f>SUM(B:E!L542)</f>
        <v>0</v>
      </c>
      <c r="M719" s="52">
        <f t="shared" si="271"/>
        <v>0</v>
      </c>
      <c r="N719" s="52">
        <f>SUM(B:E!N542)</f>
        <v>0</v>
      </c>
      <c r="O719" s="52">
        <f t="shared" si="272"/>
        <v>0</v>
      </c>
    </row>
    <row r="720" spans="1:15" s="57" customFormat="1" hidden="1">
      <c r="A720" s="50">
        <f t="shared" si="269"/>
        <v>3</v>
      </c>
      <c r="B720" s="153"/>
      <c r="C720" s="165" t="s">
        <v>451</v>
      </c>
      <c r="D720" s="138" t="s">
        <v>93</v>
      </c>
      <c r="E720" s="11">
        <f>SUBTOTAL(9,E721:E722)</f>
        <v>0</v>
      </c>
      <c r="F720" s="11">
        <f>SUBTOTAL(9,F721:F722)</f>
        <v>0</v>
      </c>
      <c r="G720" s="11">
        <f>SUBTOTAL(9,G721:G722)</f>
        <v>0</v>
      </c>
      <c r="H720" s="11">
        <f>SUBTOTAL(9,H721:H722)</f>
        <v>0</v>
      </c>
      <c r="I720" s="11">
        <f t="shared" ref="I720:N720" si="273">SUBTOTAL(9,I721:I722)</f>
        <v>0</v>
      </c>
      <c r="J720" s="11">
        <f t="shared" si="273"/>
        <v>0</v>
      </c>
      <c r="K720" s="11">
        <f t="shared" si="273"/>
        <v>0</v>
      </c>
      <c r="L720" s="11">
        <f t="shared" si="273"/>
        <v>0</v>
      </c>
      <c r="M720" s="11">
        <f t="shared" si="273"/>
        <v>0</v>
      </c>
      <c r="N720" s="11">
        <f t="shared" si="273"/>
        <v>0</v>
      </c>
      <c r="O720" s="11">
        <f>SUBTOTAL(9,O721:O722)</f>
        <v>0</v>
      </c>
    </row>
    <row r="721" spans="1:15" s="57" customFormat="1" hidden="1">
      <c r="A721" s="50">
        <f t="shared" si="269"/>
        <v>3</v>
      </c>
      <c r="B721" s="153"/>
      <c r="C721" s="166" t="s">
        <v>452</v>
      </c>
      <c r="D721" s="138" t="s">
        <v>453</v>
      </c>
      <c r="E721" s="52">
        <f>SUM(B:E!E544)</f>
        <v>0</v>
      </c>
      <c r="F721" s="52">
        <f>SUM(B:E!F544)</f>
        <v>0</v>
      </c>
      <c r="G721" s="52">
        <f>SUM(B:E!G544)</f>
        <v>0</v>
      </c>
      <c r="H721" s="52">
        <f>SUM(B:E!H544)</f>
        <v>0</v>
      </c>
      <c r="I721" s="52">
        <f>SUM(B:E!I544)</f>
        <v>0</v>
      </c>
      <c r="J721" s="52">
        <f>H721+I721</f>
        <v>0</v>
      </c>
      <c r="K721" s="52">
        <f>SUM(B:E!K544)</f>
        <v>0</v>
      </c>
      <c r="L721" s="52">
        <f>SUM(B:E!L544)</f>
        <v>0</v>
      </c>
      <c r="M721" s="52">
        <f>K721+L721</f>
        <v>0</v>
      </c>
      <c r="N721" s="52">
        <f>SUM(B:E!N544)</f>
        <v>0</v>
      </c>
      <c r="O721" s="52">
        <f>M721+N721</f>
        <v>0</v>
      </c>
    </row>
    <row r="722" spans="1:15" s="57" customFormat="1" hidden="1">
      <c r="A722" s="50">
        <f t="shared" si="269"/>
        <v>3</v>
      </c>
      <c r="B722" s="153"/>
      <c r="C722" s="166" t="s">
        <v>454</v>
      </c>
      <c r="D722" s="138" t="s">
        <v>455</v>
      </c>
      <c r="E722" s="52">
        <f>SUM(B:E!E545)</f>
        <v>0</v>
      </c>
      <c r="F722" s="52">
        <f>SUM(B:E!F545)</f>
        <v>0</v>
      </c>
      <c r="G722" s="52">
        <f>SUM(B:E!G545)</f>
        <v>0</v>
      </c>
      <c r="H722" s="52">
        <f>SUM(B:E!H545)</f>
        <v>0</v>
      </c>
      <c r="I722" s="52">
        <f>SUM(B:E!I545)</f>
        <v>0</v>
      </c>
      <c r="J722" s="52">
        <f>H722+I722</f>
        <v>0</v>
      </c>
      <c r="K722" s="52">
        <f>SUM(B:E!K545)</f>
        <v>0</v>
      </c>
      <c r="L722" s="52">
        <f>SUM(B:E!L545)</f>
        <v>0</v>
      </c>
      <c r="M722" s="52">
        <f>K722+L722</f>
        <v>0</v>
      </c>
      <c r="N722" s="52">
        <f>SUM(B:E!N545)</f>
        <v>0</v>
      </c>
      <c r="O722" s="52">
        <f>M722+N722</f>
        <v>0</v>
      </c>
    </row>
    <row r="723" spans="1:15" s="57" customFormat="1" hidden="1">
      <c r="A723" s="50">
        <f t="shared" si="269"/>
        <v>3</v>
      </c>
      <c r="B723" s="156"/>
      <c r="C723" s="158" t="s">
        <v>32</v>
      </c>
      <c r="D723" s="136"/>
      <c r="E723" s="11">
        <f>SUBTOTAL(9,E724:E728)</f>
        <v>0</v>
      </c>
      <c r="F723" s="11">
        <f>SUBTOTAL(9,F724:F728)</f>
        <v>0</v>
      </c>
      <c r="G723" s="11">
        <f>SUBTOTAL(9,G724:G728)</f>
        <v>0</v>
      </c>
      <c r="H723" s="11">
        <f>SUBTOTAL(9,H724:H728)</f>
        <v>0</v>
      </c>
      <c r="I723" s="11">
        <f t="shared" ref="I723:N723" si="274">SUBTOTAL(9,I724:I728)</f>
        <v>0</v>
      </c>
      <c r="J723" s="11">
        <f t="shared" si="274"/>
        <v>0</v>
      </c>
      <c r="K723" s="11">
        <f t="shared" si="274"/>
        <v>0</v>
      </c>
      <c r="L723" s="11">
        <f t="shared" si="274"/>
        <v>0</v>
      </c>
      <c r="M723" s="11">
        <f t="shared" si="274"/>
        <v>0</v>
      </c>
      <c r="N723" s="11">
        <f t="shared" si="274"/>
        <v>0</v>
      </c>
      <c r="O723" s="11">
        <f>SUBTOTAL(9,O724:O728)</f>
        <v>0</v>
      </c>
    </row>
    <row r="724" spans="1:15" s="57" customFormat="1" hidden="1">
      <c r="A724" s="50">
        <f t="shared" si="269"/>
        <v>3</v>
      </c>
      <c r="B724" s="153"/>
      <c r="C724" s="163" t="s">
        <v>70</v>
      </c>
      <c r="D724" s="137" t="s">
        <v>71</v>
      </c>
      <c r="E724" s="52">
        <f>SUM(B:E!E547)</f>
        <v>0</v>
      </c>
      <c r="F724" s="52">
        <f>SUM(B:E!F547)</f>
        <v>0</v>
      </c>
      <c r="G724" s="52">
        <f>SUM(B:E!G547)</f>
        <v>0</v>
      </c>
      <c r="H724" s="52">
        <f>SUM(B:E!H547)</f>
        <v>0</v>
      </c>
      <c r="I724" s="52">
        <f>SUM(B:E!I547)</f>
        <v>0</v>
      </c>
      <c r="J724" s="52">
        <f>H724+I724</f>
        <v>0</v>
      </c>
      <c r="K724" s="52">
        <f>SUM(B:E!K547)</f>
        <v>0</v>
      </c>
      <c r="L724" s="52">
        <f>SUM(B:E!L547)</f>
        <v>0</v>
      </c>
      <c r="M724" s="52">
        <f>K724+L724</f>
        <v>0</v>
      </c>
      <c r="N724" s="52">
        <f>SUM(B:E!N547)</f>
        <v>0</v>
      </c>
      <c r="O724" s="52">
        <f>M724+N724</f>
        <v>0</v>
      </c>
    </row>
    <row r="725" spans="1:15" s="57" customFormat="1" hidden="1">
      <c r="A725" s="50">
        <f t="shared" si="269"/>
        <v>3</v>
      </c>
      <c r="B725" s="153"/>
      <c r="C725" s="163" t="s">
        <v>72</v>
      </c>
      <c r="D725" s="137" t="s">
        <v>73</v>
      </c>
      <c r="E725" s="52">
        <f>SUM(B:E!E548)</f>
        <v>0</v>
      </c>
      <c r="F725" s="52">
        <f>SUM(B:E!F548)</f>
        <v>0</v>
      </c>
      <c r="G725" s="52">
        <f>SUM(B:E!G548)</f>
        <v>0</v>
      </c>
      <c r="H725" s="52">
        <f>SUM(B:E!H548)</f>
        <v>0</v>
      </c>
      <c r="I725" s="52">
        <f>SUM(B:E!I548)</f>
        <v>0</v>
      </c>
      <c r="J725" s="52">
        <f>H725+I725</f>
        <v>0</v>
      </c>
      <c r="K725" s="52">
        <f>SUM(B:E!K548)</f>
        <v>0</v>
      </c>
      <c r="L725" s="52">
        <f>SUM(B:E!L548)</f>
        <v>0</v>
      </c>
      <c r="M725" s="52">
        <f>K725+L725</f>
        <v>0</v>
      </c>
      <c r="N725" s="52">
        <f>SUM(B:E!N548)</f>
        <v>0</v>
      </c>
      <c r="O725" s="52">
        <f>M725+N725</f>
        <v>0</v>
      </c>
    </row>
    <row r="726" spans="1:15" s="57" customFormat="1" hidden="1">
      <c r="A726" s="50">
        <f t="shared" si="269"/>
        <v>3</v>
      </c>
      <c r="B726" s="153"/>
      <c r="C726" s="163" t="s">
        <v>74</v>
      </c>
      <c r="D726" s="137" t="s">
        <v>75</v>
      </c>
      <c r="E726" s="52">
        <f>SUM(B:E!E549)</f>
        <v>0</v>
      </c>
      <c r="F726" s="52">
        <f>SUM(B:E!F549)</f>
        <v>0</v>
      </c>
      <c r="G726" s="52">
        <f>SUM(B:E!G549)</f>
        <v>0</v>
      </c>
      <c r="H726" s="52">
        <f>SUM(B:E!H549)</f>
        <v>0</v>
      </c>
      <c r="I726" s="52">
        <f>SUM(B:E!I549)</f>
        <v>0</v>
      </c>
      <c r="J726" s="52">
        <f>H726+I726</f>
        <v>0</v>
      </c>
      <c r="K726" s="52">
        <f>SUM(B:E!K549)</f>
        <v>0</v>
      </c>
      <c r="L726" s="52">
        <f>SUM(B:E!L549)</f>
        <v>0</v>
      </c>
      <c r="M726" s="52">
        <f>K726+L726</f>
        <v>0</v>
      </c>
      <c r="N726" s="52">
        <f>SUM(B:E!N549)</f>
        <v>0</v>
      </c>
      <c r="O726" s="52">
        <f>M726+N726</f>
        <v>0</v>
      </c>
    </row>
    <row r="727" spans="1:15" s="57" customFormat="1" hidden="1">
      <c r="A727" s="50">
        <f t="shared" si="269"/>
        <v>3</v>
      </c>
      <c r="B727" s="153"/>
      <c r="C727" s="163" t="s">
        <v>76</v>
      </c>
      <c r="D727" s="137" t="s">
        <v>77</v>
      </c>
      <c r="E727" s="52">
        <f>SUM(B:E!E550)</f>
        <v>0</v>
      </c>
      <c r="F727" s="52">
        <f>SUM(B:E!F550)</f>
        <v>0</v>
      </c>
      <c r="G727" s="52">
        <f>SUM(B:E!G550)</f>
        <v>0</v>
      </c>
      <c r="H727" s="52">
        <f>SUM(B:E!H550)</f>
        <v>0</v>
      </c>
      <c r="I727" s="52">
        <f>SUM(B:E!I550)</f>
        <v>0</v>
      </c>
      <c r="J727" s="52">
        <f>H727+I727</f>
        <v>0</v>
      </c>
      <c r="K727" s="52">
        <f>SUM(B:E!K550)</f>
        <v>0</v>
      </c>
      <c r="L727" s="52">
        <f>SUM(B:E!L550)</f>
        <v>0</v>
      </c>
      <c r="M727" s="52">
        <f>K727+L727</f>
        <v>0</v>
      </c>
      <c r="N727" s="52">
        <f>SUM(B:E!N550)</f>
        <v>0</v>
      </c>
      <c r="O727" s="52">
        <f>M727+N727</f>
        <v>0</v>
      </c>
    </row>
    <row r="728" spans="1:15" s="57" customFormat="1" hidden="1">
      <c r="A728" s="50">
        <f t="shared" si="269"/>
        <v>3</v>
      </c>
      <c r="B728" s="153"/>
      <c r="C728" s="163" t="s">
        <v>12</v>
      </c>
      <c r="D728" s="137" t="s">
        <v>28</v>
      </c>
      <c r="E728" s="52">
        <f>SUM(B:E!E551)</f>
        <v>0</v>
      </c>
      <c r="F728" s="52">
        <f>SUM(B:E!F551)</f>
        <v>0</v>
      </c>
      <c r="G728" s="52">
        <f>SUM(B:E!G551)</f>
        <v>0</v>
      </c>
      <c r="H728" s="52">
        <f>SUM(B:E!H551)</f>
        <v>0</v>
      </c>
      <c r="I728" s="52">
        <f>SUM(B:E!I551)</f>
        <v>0</v>
      </c>
      <c r="J728" s="52">
        <f>H728+I728</f>
        <v>0</v>
      </c>
      <c r="K728" s="52">
        <f>SUM(B:E!K551)</f>
        <v>0</v>
      </c>
      <c r="L728" s="52">
        <f>SUM(B:E!L551)</f>
        <v>0</v>
      </c>
      <c r="M728" s="52">
        <f>K728+L728</f>
        <v>0</v>
      </c>
      <c r="N728" s="52">
        <f>SUM(B:E!N551)</f>
        <v>0</v>
      </c>
      <c r="O728" s="52">
        <f>M728+N728</f>
        <v>0</v>
      </c>
    </row>
    <row r="729" spans="1:15" s="57" customFormat="1" hidden="1">
      <c r="A729" s="77">
        <f>A730</f>
        <v>3</v>
      </c>
      <c r="B729" s="153"/>
      <c r="C729" s="155"/>
      <c r="D729" s="137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</row>
    <row r="730" spans="1:15" s="57" customFormat="1" hidden="1">
      <c r="A730" s="105">
        <f>MIN(A731:A736)</f>
        <v>3</v>
      </c>
      <c r="B730" s="153"/>
      <c r="C730" s="157" t="s">
        <v>36</v>
      </c>
      <c r="D730" s="137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</row>
    <row r="731" spans="1:15" s="57" customFormat="1" hidden="1">
      <c r="A731" s="50">
        <f t="shared" ref="A731:A736" si="275">IF(MAX(E731:P731)=0,IF(MIN(E731:P731)=0,3,2),2)</f>
        <v>3</v>
      </c>
      <c r="B731" s="153"/>
      <c r="C731" s="155" t="s">
        <v>34</v>
      </c>
      <c r="D731" s="137"/>
      <c r="E731" s="62">
        <f>SUM(E732:E733)</f>
        <v>0</v>
      </c>
      <c r="F731" s="62">
        <f>SUM(F732:F733)</f>
        <v>0</v>
      </c>
      <c r="G731" s="62">
        <f>SUM(G732:G733)</f>
        <v>0</v>
      </c>
      <c r="H731" s="62">
        <f>SUM(H732:H733)</f>
        <v>0</v>
      </c>
      <c r="I731" s="62">
        <f t="shared" ref="I731:N731" si="276">SUM(I732:I733)</f>
        <v>0</v>
      </c>
      <c r="J731" s="62">
        <f t="shared" si="276"/>
        <v>0</v>
      </c>
      <c r="K731" s="62">
        <f t="shared" si="276"/>
        <v>0</v>
      </c>
      <c r="L731" s="62">
        <f t="shared" si="276"/>
        <v>0</v>
      </c>
      <c r="M731" s="62">
        <f t="shared" si="276"/>
        <v>0</v>
      </c>
      <c r="N731" s="62">
        <f t="shared" si="276"/>
        <v>0</v>
      </c>
      <c r="O731" s="62">
        <f>SUM(O732:O733)</f>
        <v>0</v>
      </c>
    </row>
    <row r="732" spans="1:15" s="57" customFormat="1" hidden="1">
      <c r="A732" s="50">
        <f t="shared" si="275"/>
        <v>3</v>
      </c>
      <c r="B732" s="153"/>
      <c r="C732" s="167" t="s">
        <v>80</v>
      </c>
      <c r="D732" s="137"/>
      <c r="E732" s="52">
        <f>SUM(B:E!E555)</f>
        <v>0</v>
      </c>
      <c r="F732" s="52">
        <f>SUM(B:E!F555)</f>
        <v>0</v>
      </c>
      <c r="G732" s="52">
        <f>SUM(B:E!G555)</f>
        <v>0</v>
      </c>
      <c r="H732" s="52">
        <f>SUM(B:E!H555)</f>
        <v>0</v>
      </c>
      <c r="I732" s="52">
        <f>SUM(B:E!I555)</f>
        <v>0</v>
      </c>
      <c r="J732" s="52">
        <f>H732+I732</f>
        <v>0</v>
      </c>
      <c r="K732" s="52">
        <f>SUM(B:E!K555)</f>
        <v>0</v>
      </c>
      <c r="L732" s="52">
        <f>SUM(B:E!L555)</f>
        <v>0</v>
      </c>
      <c r="M732" s="52">
        <f>K732+L732</f>
        <v>0</v>
      </c>
      <c r="N732" s="52">
        <f>SUM(B:E!N555)</f>
        <v>0</v>
      </c>
      <c r="O732" s="52">
        <f>M732+N732</f>
        <v>0</v>
      </c>
    </row>
    <row r="733" spans="1:15" s="57" customFormat="1" hidden="1">
      <c r="A733" s="50">
        <f t="shared" si="275"/>
        <v>3</v>
      </c>
      <c r="B733" s="153"/>
      <c r="C733" s="167" t="s">
        <v>81</v>
      </c>
      <c r="D733" s="137"/>
      <c r="E733" s="52">
        <f>SUM(B:E!E556)</f>
        <v>0</v>
      </c>
      <c r="F733" s="52">
        <f>SUM(B:E!F556)</f>
        <v>0</v>
      </c>
      <c r="G733" s="52">
        <f>SUM(B:E!G556)</f>
        <v>0</v>
      </c>
      <c r="H733" s="52">
        <f>SUM(B:E!H556)</f>
        <v>0</v>
      </c>
      <c r="I733" s="52">
        <f>SUM(B:E!I556)</f>
        <v>0</v>
      </c>
      <c r="J733" s="52">
        <f>H733+I733</f>
        <v>0</v>
      </c>
      <c r="K733" s="52">
        <f>SUM(B:E!K556)</f>
        <v>0</v>
      </c>
      <c r="L733" s="52">
        <f>SUM(B:E!L556)</f>
        <v>0</v>
      </c>
      <c r="M733" s="52">
        <f>K733+L733</f>
        <v>0</v>
      </c>
      <c r="N733" s="52">
        <f>SUM(B:E!N556)</f>
        <v>0</v>
      </c>
      <c r="O733" s="52">
        <f>M733+N733</f>
        <v>0</v>
      </c>
    </row>
    <row r="734" spans="1:15" s="57" customFormat="1" hidden="1">
      <c r="A734" s="50">
        <f t="shared" si="275"/>
        <v>3</v>
      </c>
      <c r="B734" s="153"/>
      <c r="C734" s="155" t="s">
        <v>35</v>
      </c>
      <c r="D734" s="137"/>
      <c r="E734" s="62">
        <f>SUM(E735:E736)</f>
        <v>0</v>
      </c>
      <c r="F734" s="62">
        <f>SUM(F735:F736)</f>
        <v>0</v>
      </c>
      <c r="G734" s="62">
        <f>SUM(G735:G736)</f>
        <v>0</v>
      </c>
      <c r="H734" s="62">
        <f>SUM(H735:H736)</f>
        <v>0</v>
      </c>
      <c r="I734" s="62">
        <f t="shared" ref="I734:N734" si="277">SUM(I735:I736)</f>
        <v>0</v>
      </c>
      <c r="J734" s="62">
        <f t="shared" si="277"/>
        <v>0</v>
      </c>
      <c r="K734" s="62">
        <f t="shared" si="277"/>
        <v>0</v>
      </c>
      <c r="L734" s="62">
        <f t="shared" si="277"/>
        <v>0</v>
      </c>
      <c r="M734" s="62">
        <f t="shared" si="277"/>
        <v>0</v>
      </c>
      <c r="N734" s="62">
        <f t="shared" si="277"/>
        <v>0</v>
      </c>
      <c r="O734" s="62">
        <f>SUM(O735:O736)</f>
        <v>0</v>
      </c>
    </row>
    <row r="735" spans="1:15" s="57" customFormat="1" hidden="1">
      <c r="A735" s="50">
        <f t="shared" si="275"/>
        <v>3</v>
      </c>
      <c r="B735" s="153"/>
      <c r="C735" s="167" t="s">
        <v>84</v>
      </c>
      <c r="D735" s="137"/>
      <c r="E735" s="52">
        <f>SUM(B:E!E558)</f>
        <v>0</v>
      </c>
      <c r="F735" s="52">
        <f>SUM(B:E!F558)</f>
        <v>0</v>
      </c>
      <c r="G735" s="52">
        <f>SUM(B:E!G558)</f>
        <v>0</v>
      </c>
      <c r="H735" s="52">
        <f>SUM(B:E!H558)</f>
        <v>0</v>
      </c>
      <c r="I735" s="52">
        <f>SUM(B:E!I558)</f>
        <v>0</v>
      </c>
      <c r="J735" s="52">
        <f>H735+I735</f>
        <v>0</v>
      </c>
      <c r="K735" s="52">
        <f>SUM(B:E!K558)</f>
        <v>0</v>
      </c>
      <c r="L735" s="52">
        <f>SUM(B:E!L558)</f>
        <v>0</v>
      </c>
      <c r="M735" s="52">
        <f>K735+L735</f>
        <v>0</v>
      </c>
      <c r="N735" s="52">
        <f>SUM(B:E!N558)</f>
        <v>0</v>
      </c>
      <c r="O735" s="52">
        <f>M735+N735</f>
        <v>0</v>
      </c>
    </row>
    <row r="736" spans="1:15" s="57" customFormat="1" hidden="1">
      <c r="A736" s="50">
        <f t="shared" si="275"/>
        <v>3</v>
      </c>
      <c r="B736" s="153"/>
      <c r="C736" s="167" t="s">
        <v>85</v>
      </c>
      <c r="D736" s="137"/>
      <c r="E736" s="52">
        <f>SUM(B:E!E559)</f>
        <v>0</v>
      </c>
      <c r="F736" s="52">
        <f>SUM(B:E!F559)</f>
        <v>0</v>
      </c>
      <c r="G736" s="52">
        <f>SUM(B:E!G559)</f>
        <v>0</v>
      </c>
      <c r="H736" s="52">
        <f>SUM(B:E!H559)</f>
        <v>0</v>
      </c>
      <c r="I736" s="52">
        <f>SUM(B:E!I559)</f>
        <v>0</v>
      </c>
      <c r="J736" s="52">
        <f>H736+I736</f>
        <v>0</v>
      </c>
      <c r="K736" s="52">
        <f>SUM(B:E!K559)</f>
        <v>0</v>
      </c>
      <c r="L736" s="52">
        <f>SUM(B:E!L559)</f>
        <v>0</v>
      </c>
      <c r="M736" s="52">
        <f>K736+L736</f>
        <v>0</v>
      </c>
      <c r="N736" s="52">
        <f>SUM(B:E!N559)</f>
        <v>0</v>
      </c>
      <c r="O736" s="52">
        <f>M736+N736</f>
        <v>0</v>
      </c>
    </row>
    <row r="737" spans="1:15" s="57" customFormat="1">
      <c r="A737" s="77">
        <f>A738</f>
        <v>2</v>
      </c>
      <c r="B737" s="172"/>
      <c r="C737" s="156"/>
      <c r="D737" s="140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</row>
    <row r="738" spans="1:15" s="57" customFormat="1" ht="25.5">
      <c r="A738" s="105">
        <f>MIN(A739:A800)</f>
        <v>2</v>
      </c>
      <c r="B738" s="172"/>
      <c r="C738" s="175" t="s">
        <v>300</v>
      </c>
      <c r="D738" s="140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</row>
    <row r="739" spans="1:15" s="57" customFormat="1">
      <c r="A739" s="50">
        <f t="shared" ref="A739:A770" si="278">IF(MAX(E739:P739)=0,IF(MIN(E739:P739)=0,3,2),2)</f>
        <v>2</v>
      </c>
      <c r="B739" s="145"/>
      <c r="C739" s="146" t="s">
        <v>25</v>
      </c>
      <c r="D739" s="56"/>
      <c r="E739" s="11">
        <f>SUBTOTAL(9,E740:E792)</f>
        <v>19201</v>
      </c>
      <c r="F739" s="11">
        <f>SUBTOTAL(9,F740:F792)</f>
        <v>17738</v>
      </c>
      <c r="G739" s="11">
        <f>SUBTOTAL(9,G740:G792)</f>
        <v>22300</v>
      </c>
      <c r="H739" s="11">
        <f>SUBTOTAL(9,H740:H792)</f>
        <v>22300</v>
      </c>
      <c r="I739" s="11">
        <f t="shared" ref="I739:N739" si="279">SUBTOTAL(9,I740:I792)</f>
        <v>2600</v>
      </c>
      <c r="J739" s="11">
        <f t="shared" si="279"/>
        <v>24900</v>
      </c>
      <c r="K739" s="11">
        <f t="shared" si="279"/>
        <v>22300</v>
      </c>
      <c r="L739" s="11">
        <f t="shared" si="279"/>
        <v>0</v>
      </c>
      <c r="M739" s="11">
        <f t="shared" si="279"/>
        <v>22300</v>
      </c>
      <c r="N739" s="11">
        <f t="shared" si="279"/>
        <v>0</v>
      </c>
      <c r="O739" s="11">
        <f>SUBTOTAL(9,O740:O792)</f>
        <v>22300</v>
      </c>
    </row>
    <row r="740" spans="1:15" s="57" customFormat="1">
      <c r="A740" s="50">
        <f t="shared" si="278"/>
        <v>2</v>
      </c>
      <c r="B740" s="145" t="s">
        <v>14</v>
      </c>
      <c r="C740" s="146" t="s">
        <v>125</v>
      </c>
      <c r="D740" s="56"/>
      <c r="E740" s="11">
        <f>SUBTOTAL(9,E741:E762)</f>
        <v>19201</v>
      </c>
      <c r="F740" s="11">
        <f>SUBTOTAL(9,F741:F762)</f>
        <v>17738</v>
      </c>
      <c r="G740" s="11">
        <f>SUBTOTAL(9,G741:G762)</f>
        <v>22300</v>
      </c>
      <c r="H740" s="11">
        <f>SUBTOTAL(9,H741:H762)</f>
        <v>22300</v>
      </c>
      <c r="I740" s="11">
        <f t="shared" ref="I740:N740" si="280">SUBTOTAL(9,I741:I762)</f>
        <v>2600</v>
      </c>
      <c r="J740" s="11">
        <f t="shared" si="280"/>
        <v>24900</v>
      </c>
      <c r="K740" s="11">
        <f t="shared" si="280"/>
        <v>22300</v>
      </c>
      <c r="L740" s="11">
        <f t="shared" si="280"/>
        <v>0</v>
      </c>
      <c r="M740" s="11">
        <f t="shared" si="280"/>
        <v>22300</v>
      </c>
      <c r="N740" s="11">
        <f t="shared" si="280"/>
        <v>0</v>
      </c>
      <c r="O740" s="11">
        <f>SUBTOTAL(9,O741:O762)</f>
        <v>22300</v>
      </c>
    </row>
    <row r="741" spans="1:15" s="57" customFormat="1">
      <c r="A741" s="50">
        <f t="shared" si="278"/>
        <v>2</v>
      </c>
      <c r="B741" s="147"/>
      <c r="C741" s="146" t="s">
        <v>126</v>
      </c>
      <c r="D741" s="56"/>
      <c r="E741" s="11">
        <f>SUBTOTAL(9,E742:E751)</f>
        <v>13617</v>
      </c>
      <c r="F741" s="11">
        <f>SUBTOTAL(9,F742:F751)</f>
        <v>14396</v>
      </c>
      <c r="G741" s="11">
        <f>SUBTOTAL(9,G742:G751)</f>
        <v>17200</v>
      </c>
      <c r="H741" s="11">
        <f>SUBTOTAL(9,H742:H751)</f>
        <v>17200</v>
      </c>
      <c r="I741" s="11">
        <f t="shared" ref="I741:N741" si="281">SUBTOTAL(9,I742:I751)</f>
        <v>2600</v>
      </c>
      <c r="J741" s="11">
        <f t="shared" si="281"/>
        <v>19800</v>
      </c>
      <c r="K741" s="11">
        <f t="shared" si="281"/>
        <v>17200</v>
      </c>
      <c r="L741" s="11">
        <f t="shared" si="281"/>
        <v>0</v>
      </c>
      <c r="M741" s="11">
        <f t="shared" si="281"/>
        <v>17200</v>
      </c>
      <c r="N741" s="11">
        <f t="shared" si="281"/>
        <v>0</v>
      </c>
      <c r="O741" s="11">
        <f>SUBTOTAL(9,O742:O751)</f>
        <v>17200</v>
      </c>
    </row>
    <row r="742" spans="1:15" s="57" customFormat="1" ht="25.5" hidden="1">
      <c r="A742" s="50">
        <f t="shared" si="278"/>
        <v>3</v>
      </c>
      <c r="B742" s="148"/>
      <c r="C742" s="149" t="s">
        <v>127</v>
      </c>
      <c r="D742" s="58" t="s">
        <v>2</v>
      </c>
      <c r="E742" s="11">
        <f>SUBTOTAL(9,E743:E744)</f>
        <v>0</v>
      </c>
      <c r="F742" s="11">
        <f>SUBTOTAL(9,F743:F744)</f>
        <v>0</v>
      </c>
      <c r="G742" s="11">
        <f>SUBTOTAL(9,G743:G744)</f>
        <v>0</v>
      </c>
      <c r="H742" s="11">
        <f>SUBTOTAL(9,H743:H744)</f>
        <v>0</v>
      </c>
      <c r="I742" s="11">
        <f t="shared" ref="I742:N742" si="282">SUBTOTAL(9,I743:I744)</f>
        <v>0</v>
      </c>
      <c r="J742" s="11">
        <f t="shared" si="282"/>
        <v>0</v>
      </c>
      <c r="K742" s="11">
        <f t="shared" si="282"/>
        <v>0</v>
      </c>
      <c r="L742" s="11">
        <f t="shared" si="282"/>
        <v>0</v>
      </c>
      <c r="M742" s="11">
        <f t="shared" si="282"/>
        <v>0</v>
      </c>
      <c r="N742" s="11">
        <f t="shared" si="282"/>
        <v>0</v>
      </c>
      <c r="O742" s="11">
        <f>SUBTOTAL(9,O743:O744)</f>
        <v>0</v>
      </c>
    </row>
    <row r="743" spans="1:15" s="57" customFormat="1" ht="25.5" hidden="1">
      <c r="A743" s="50">
        <f t="shared" si="278"/>
        <v>3</v>
      </c>
      <c r="B743" s="148"/>
      <c r="C743" s="149" t="s">
        <v>303</v>
      </c>
      <c r="D743" s="58" t="s">
        <v>302</v>
      </c>
      <c r="E743" s="52">
        <f>SUM(B:E!E566)</f>
        <v>0</v>
      </c>
      <c r="F743" s="52">
        <f>SUM(B:E!F566)</f>
        <v>0</v>
      </c>
      <c r="G743" s="52">
        <f>SUM(B:E!G566)</f>
        <v>0</v>
      </c>
      <c r="H743" s="52">
        <f>SUM(B:E!H566)</f>
        <v>0</v>
      </c>
      <c r="I743" s="52">
        <f>SUM(B:E!I566)</f>
        <v>0</v>
      </c>
      <c r="J743" s="52">
        <f>H743+I743</f>
        <v>0</v>
      </c>
      <c r="K743" s="52">
        <f>SUM(B:E!K566)</f>
        <v>0</v>
      </c>
      <c r="L743" s="52">
        <f>SUM(B:E!L566)</f>
        <v>0</v>
      </c>
      <c r="M743" s="52">
        <f>K743+L743</f>
        <v>0</v>
      </c>
      <c r="N743" s="52">
        <f>SUM(B:E!N566)</f>
        <v>0</v>
      </c>
      <c r="O743" s="52">
        <f>M743+N743</f>
        <v>0</v>
      </c>
    </row>
    <row r="744" spans="1:15" s="57" customFormat="1" ht="25.5" hidden="1">
      <c r="A744" s="50">
        <f t="shared" si="278"/>
        <v>3</v>
      </c>
      <c r="B744" s="148"/>
      <c r="C744" s="149" t="s">
        <v>305</v>
      </c>
      <c r="D744" s="58" t="s">
        <v>304</v>
      </c>
      <c r="E744" s="52">
        <f>SUM(B:E!E567)</f>
        <v>0</v>
      </c>
      <c r="F744" s="52">
        <f>SUM(B:E!F567)</f>
        <v>0</v>
      </c>
      <c r="G744" s="52">
        <f>SUM(B:E!G567)</f>
        <v>0</v>
      </c>
      <c r="H744" s="52">
        <f>SUM(B:E!H567)</f>
        <v>0</v>
      </c>
      <c r="I744" s="52">
        <f>SUM(B:E!I567)</f>
        <v>0</v>
      </c>
      <c r="J744" s="52">
        <f>H744+I744</f>
        <v>0</v>
      </c>
      <c r="K744" s="52">
        <f>SUM(B:E!K567)</f>
        <v>0</v>
      </c>
      <c r="L744" s="52">
        <f>SUM(B:E!L567)</f>
        <v>0</v>
      </c>
      <c r="M744" s="52">
        <f>K744+L744</f>
        <v>0</v>
      </c>
      <c r="N744" s="52">
        <f>SUM(B:E!N567)</f>
        <v>0</v>
      </c>
      <c r="O744" s="52">
        <f>M744+N744</f>
        <v>0</v>
      </c>
    </row>
    <row r="745" spans="1:15" s="57" customFormat="1">
      <c r="A745" s="50">
        <f t="shared" si="278"/>
        <v>2</v>
      </c>
      <c r="B745" s="150"/>
      <c r="C745" s="151" t="s">
        <v>128</v>
      </c>
      <c r="D745" s="59" t="s">
        <v>3</v>
      </c>
      <c r="E745" s="52">
        <f>SUM(B:E!E568)</f>
        <v>11292</v>
      </c>
      <c r="F745" s="52">
        <f>SUM(B:E!F568)</f>
        <v>12075</v>
      </c>
      <c r="G745" s="52">
        <f>SUM(B:E!G568)</f>
        <v>14300</v>
      </c>
      <c r="H745" s="52">
        <f>SUM(B:E!H568)</f>
        <v>14300</v>
      </c>
      <c r="I745" s="52">
        <f>SUM(B:E!I568)</f>
        <v>2200</v>
      </c>
      <c r="J745" s="52">
        <f>H745+I745</f>
        <v>16500</v>
      </c>
      <c r="K745" s="52">
        <f>SUM(B:E!K568)</f>
        <v>14300</v>
      </c>
      <c r="L745" s="52">
        <f>SUM(B:E!L568)</f>
        <v>0</v>
      </c>
      <c r="M745" s="52">
        <f>K745+L745</f>
        <v>14300</v>
      </c>
      <c r="N745" s="52">
        <f>SUM(B:E!N568)</f>
        <v>0</v>
      </c>
      <c r="O745" s="52">
        <f>M745+N745</f>
        <v>14300</v>
      </c>
    </row>
    <row r="746" spans="1:15" s="57" customFormat="1">
      <c r="A746" s="50">
        <f t="shared" si="278"/>
        <v>2</v>
      </c>
      <c r="B746" s="150"/>
      <c r="C746" s="152" t="s">
        <v>445</v>
      </c>
      <c r="D746" s="117" t="s">
        <v>446</v>
      </c>
      <c r="E746" s="11">
        <f>SUBTOTAL(9,E747:E750)</f>
        <v>2325</v>
      </c>
      <c r="F746" s="11">
        <f>SUBTOTAL(9,F747:F750)</f>
        <v>2321</v>
      </c>
      <c r="G746" s="11">
        <f>SUBTOTAL(9,G747:G750)</f>
        <v>2900</v>
      </c>
      <c r="H746" s="11">
        <f>SUBTOTAL(9,H747:H750)</f>
        <v>2900</v>
      </c>
      <c r="I746" s="11">
        <f t="shared" ref="I746:N746" si="283">SUBTOTAL(9,I747:I750)</f>
        <v>400</v>
      </c>
      <c r="J746" s="11">
        <f t="shared" si="283"/>
        <v>3300</v>
      </c>
      <c r="K746" s="11">
        <f t="shared" si="283"/>
        <v>2900</v>
      </c>
      <c r="L746" s="11">
        <f t="shared" si="283"/>
        <v>0</v>
      </c>
      <c r="M746" s="11">
        <f t="shared" si="283"/>
        <v>2900</v>
      </c>
      <c r="N746" s="11">
        <f t="shared" si="283"/>
        <v>0</v>
      </c>
      <c r="O746" s="11">
        <f>SUBTOTAL(9,O747:O750)</f>
        <v>2900</v>
      </c>
    </row>
    <row r="747" spans="1:15" s="57" customFormat="1" ht="25.5">
      <c r="A747" s="50">
        <f t="shared" si="278"/>
        <v>2</v>
      </c>
      <c r="B747" s="150"/>
      <c r="C747" s="149" t="s">
        <v>129</v>
      </c>
      <c r="D747" s="60" t="s">
        <v>37</v>
      </c>
      <c r="E747" s="52">
        <f>SUM(B:E!E570)</f>
        <v>1643</v>
      </c>
      <c r="F747" s="52">
        <f>SUM(B:E!F570)</f>
        <v>1741</v>
      </c>
      <c r="G747" s="52">
        <f>SUM(B:E!G570)</f>
        <v>2100</v>
      </c>
      <c r="H747" s="52">
        <f>SUM(B:E!H570)</f>
        <v>2100</v>
      </c>
      <c r="I747" s="52">
        <f>SUM(B:E!I570)</f>
        <v>300</v>
      </c>
      <c r="J747" s="52">
        <f>H747+I747</f>
        <v>2400</v>
      </c>
      <c r="K747" s="52">
        <f>SUM(B:E!K570)</f>
        <v>2100</v>
      </c>
      <c r="L747" s="52">
        <f>SUM(B:E!L570)</f>
        <v>0</v>
      </c>
      <c r="M747" s="52">
        <f>K747+L747</f>
        <v>2100</v>
      </c>
      <c r="N747" s="52">
        <f>SUM(B:E!N570)</f>
        <v>0</v>
      </c>
      <c r="O747" s="52">
        <f>M747+N747</f>
        <v>2100</v>
      </c>
    </row>
    <row r="748" spans="1:15" s="57" customFormat="1">
      <c r="A748" s="50">
        <f t="shared" si="278"/>
        <v>2</v>
      </c>
      <c r="B748" s="150"/>
      <c r="C748" s="149" t="s">
        <v>131</v>
      </c>
      <c r="D748" s="60" t="s">
        <v>39</v>
      </c>
      <c r="E748" s="52">
        <f>SUM(B:E!E571)</f>
        <v>682</v>
      </c>
      <c r="F748" s="52">
        <f>SUM(B:E!F571)</f>
        <v>580</v>
      </c>
      <c r="G748" s="52">
        <f>SUM(B:E!G571)</f>
        <v>800</v>
      </c>
      <c r="H748" s="52">
        <f>SUM(B:E!H571)</f>
        <v>800</v>
      </c>
      <c r="I748" s="52">
        <f>SUM(B:E!I571)</f>
        <v>100</v>
      </c>
      <c r="J748" s="52">
        <f>H748+I748</f>
        <v>900</v>
      </c>
      <c r="K748" s="52">
        <f>SUM(B:E!K571)</f>
        <v>800</v>
      </c>
      <c r="L748" s="52">
        <f>SUM(B:E!L571)</f>
        <v>0</v>
      </c>
      <c r="M748" s="52">
        <f>K748+L748</f>
        <v>800</v>
      </c>
      <c r="N748" s="52">
        <f>SUM(B:E!N571)</f>
        <v>0</v>
      </c>
      <c r="O748" s="52">
        <f>M748+N748</f>
        <v>800</v>
      </c>
    </row>
    <row r="749" spans="1:15" s="57" customFormat="1" hidden="1">
      <c r="A749" s="50">
        <f t="shared" si="278"/>
        <v>3</v>
      </c>
      <c r="B749" s="150"/>
      <c r="C749" s="149" t="s">
        <v>132</v>
      </c>
      <c r="D749" s="60" t="s">
        <v>40</v>
      </c>
      <c r="E749" s="52">
        <f>SUM(B:E!E572)</f>
        <v>0</v>
      </c>
      <c r="F749" s="52">
        <f>SUM(B:E!F572)</f>
        <v>0</v>
      </c>
      <c r="G749" s="52">
        <f>SUM(B:E!G572)</f>
        <v>0</v>
      </c>
      <c r="H749" s="52">
        <f>SUM(B:E!H572)</f>
        <v>0</v>
      </c>
      <c r="I749" s="52">
        <f>SUM(B:E!I572)</f>
        <v>0</v>
      </c>
      <c r="J749" s="52">
        <f>H749+I749</f>
        <v>0</v>
      </c>
      <c r="K749" s="52">
        <f>SUM(B:E!K572)</f>
        <v>0</v>
      </c>
      <c r="L749" s="52">
        <f>SUM(B:E!L572)</f>
        <v>0</v>
      </c>
      <c r="M749" s="52">
        <f>K749+L749</f>
        <v>0</v>
      </c>
      <c r="N749" s="52">
        <f>SUM(B:E!N572)</f>
        <v>0</v>
      </c>
      <c r="O749" s="52">
        <f>M749+N749</f>
        <v>0</v>
      </c>
    </row>
    <row r="750" spans="1:15" s="57" customFormat="1" ht="25.5" hidden="1">
      <c r="A750" s="50">
        <f t="shared" si="278"/>
        <v>3</v>
      </c>
      <c r="B750" s="150"/>
      <c r="C750" s="149" t="s">
        <v>133</v>
      </c>
      <c r="D750" s="60" t="s">
        <v>41</v>
      </c>
      <c r="E750" s="52">
        <f>SUM(B:E!E573)</f>
        <v>0</v>
      </c>
      <c r="F750" s="52">
        <f>SUM(B:E!F573)</f>
        <v>0</v>
      </c>
      <c r="G750" s="52">
        <f>SUM(B:E!G573)</f>
        <v>0</v>
      </c>
      <c r="H750" s="52">
        <f>SUM(B:E!H573)</f>
        <v>0</v>
      </c>
      <c r="I750" s="52">
        <f>SUM(B:E!I573)</f>
        <v>0</v>
      </c>
      <c r="J750" s="52">
        <f>H750+I750</f>
        <v>0</v>
      </c>
      <c r="K750" s="52">
        <f>SUM(B:E!K573)</f>
        <v>0</v>
      </c>
      <c r="L750" s="52">
        <f>SUM(B:E!L573)</f>
        <v>0</v>
      </c>
      <c r="M750" s="52">
        <f>K750+L750</f>
        <v>0</v>
      </c>
      <c r="N750" s="52">
        <f>SUM(B:E!N573)</f>
        <v>0</v>
      </c>
      <c r="O750" s="52">
        <f>M750+N750</f>
        <v>0</v>
      </c>
    </row>
    <row r="751" spans="1:15" s="57" customFormat="1" hidden="1">
      <c r="A751" s="50">
        <f t="shared" si="278"/>
        <v>3</v>
      </c>
      <c r="B751" s="150"/>
      <c r="C751" s="149" t="s">
        <v>447</v>
      </c>
      <c r="D751" s="60" t="s">
        <v>4</v>
      </c>
      <c r="E751" s="52">
        <f>SUM(B:E!E574)</f>
        <v>0</v>
      </c>
      <c r="F751" s="52">
        <f>SUM(B:E!F574)</f>
        <v>0</v>
      </c>
      <c r="G751" s="52">
        <f>SUM(B:E!G574)</f>
        <v>0</v>
      </c>
      <c r="H751" s="52">
        <f>SUM(B:E!H574)</f>
        <v>0</v>
      </c>
      <c r="I751" s="52">
        <f>SUM(B:E!I574)</f>
        <v>0</v>
      </c>
      <c r="J751" s="52">
        <f>H751+I751</f>
        <v>0</v>
      </c>
      <c r="K751" s="52">
        <f>SUM(B:E!K574)</f>
        <v>0</v>
      </c>
      <c r="L751" s="52">
        <f>SUM(B:E!L574)</f>
        <v>0</v>
      </c>
      <c r="M751" s="52">
        <f>K751+L751</f>
        <v>0</v>
      </c>
      <c r="N751" s="52">
        <f>SUM(B:E!N574)</f>
        <v>0</v>
      </c>
      <c r="O751" s="52">
        <f>M751+N751</f>
        <v>0</v>
      </c>
    </row>
    <row r="752" spans="1:15">
      <c r="A752" s="50">
        <f t="shared" si="278"/>
        <v>2</v>
      </c>
      <c r="B752" s="147"/>
      <c r="C752" s="146" t="s">
        <v>134</v>
      </c>
      <c r="D752" s="56"/>
      <c r="E752" s="11">
        <f>SUBTOTAL(9,E753:E756)</f>
        <v>3960</v>
      </c>
      <c r="F752" s="11">
        <f>SUBTOTAL(9,F753:F756)</f>
        <v>3342</v>
      </c>
      <c r="G752" s="11">
        <f>SUBTOTAL(9,G753:G756)</f>
        <v>5100</v>
      </c>
      <c r="H752" s="11">
        <f>SUBTOTAL(9,H753:H756)</f>
        <v>5100</v>
      </c>
      <c r="I752" s="11">
        <f t="shared" ref="I752:N752" si="284">SUBTOTAL(9,I753:I756)</f>
        <v>0</v>
      </c>
      <c r="J752" s="11">
        <f t="shared" si="284"/>
        <v>5100</v>
      </c>
      <c r="K752" s="11">
        <f t="shared" si="284"/>
        <v>5100</v>
      </c>
      <c r="L752" s="11">
        <f t="shared" si="284"/>
        <v>0</v>
      </c>
      <c r="M752" s="11">
        <f t="shared" si="284"/>
        <v>5100</v>
      </c>
      <c r="N752" s="11">
        <f t="shared" si="284"/>
        <v>0</v>
      </c>
      <c r="O752" s="11">
        <f>SUBTOTAL(9,O753:O756)</f>
        <v>5100</v>
      </c>
    </row>
    <row r="753" spans="1:15">
      <c r="A753" s="50">
        <f t="shared" si="278"/>
        <v>2</v>
      </c>
      <c r="B753" s="150"/>
      <c r="C753" s="151" t="s">
        <v>135</v>
      </c>
      <c r="D753" s="59" t="s">
        <v>5</v>
      </c>
      <c r="E753" s="52">
        <f>SUM(B:E!E576)</f>
        <v>3050</v>
      </c>
      <c r="F753" s="52">
        <f>SUM(B:E!F576)</f>
        <v>3342</v>
      </c>
      <c r="G753" s="52">
        <f>SUM(B:E!G576)</f>
        <v>5100</v>
      </c>
      <c r="H753" s="52">
        <f>SUM(B:E!H576)</f>
        <v>5100</v>
      </c>
      <c r="I753" s="52">
        <f>SUM(B:E!I576)</f>
        <v>0</v>
      </c>
      <c r="J753" s="52">
        <f>H753+I753</f>
        <v>5100</v>
      </c>
      <c r="K753" s="52">
        <f>SUM(B:E!K576)</f>
        <v>5100</v>
      </c>
      <c r="L753" s="52">
        <f>SUM(B:E!L576)</f>
        <v>0</v>
      </c>
      <c r="M753" s="52">
        <f>K753+L753</f>
        <v>5100</v>
      </c>
      <c r="N753" s="52">
        <f>SUM(B:E!N576)</f>
        <v>0</v>
      </c>
      <c r="O753" s="52">
        <f>M753+N753</f>
        <v>5100</v>
      </c>
    </row>
    <row r="754" spans="1:15">
      <c r="A754" s="50">
        <f t="shared" si="278"/>
        <v>2</v>
      </c>
      <c r="B754" s="150"/>
      <c r="C754" s="154" t="s">
        <v>448</v>
      </c>
      <c r="D754" s="118" t="s">
        <v>173</v>
      </c>
      <c r="E754" s="52">
        <f>SUM(B:E!E577)</f>
        <v>910</v>
      </c>
      <c r="F754" s="52">
        <f>SUM(B:E!F577)</f>
        <v>0</v>
      </c>
      <c r="G754" s="52">
        <f>SUM(B:E!G577)</f>
        <v>0</v>
      </c>
      <c r="H754" s="52">
        <f>SUM(B:E!H577)</f>
        <v>0</v>
      </c>
      <c r="I754" s="52">
        <f>SUM(B:E!I577)</f>
        <v>0</v>
      </c>
      <c r="J754" s="52">
        <f>H754+I754</f>
        <v>0</v>
      </c>
      <c r="K754" s="52">
        <f>SUM(B:E!K577)</f>
        <v>0</v>
      </c>
      <c r="L754" s="52">
        <f>SUM(B:E!L577)</f>
        <v>0</v>
      </c>
      <c r="M754" s="52">
        <f>K754+L754</f>
        <v>0</v>
      </c>
      <c r="N754" s="52">
        <f>SUM(B:E!N577)</f>
        <v>0</v>
      </c>
      <c r="O754" s="52">
        <f>M754+N754</f>
        <v>0</v>
      </c>
    </row>
    <row r="755" spans="1:15" s="57" customFormat="1" hidden="1">
      <c r="A755" s="50">
        <f t="shared" si="278"/>
        <v>3</v>
      </c>
      <c r="B755" s="153"/>
      <c r="C755" s="155" t="s">
        <v>557</v>
      </c>
      <c r="D755" s="137" t="s">
        <v>8</v>
      </c>
      <c r="E755" s="52">
        <f>SUM(B:E!E578)</f>
        <v>0</v>
      </c>
      <c r="F755" s="52">
        <f>SUM(B:E!F578)</f>
        <v>0</v>
      </c>
      <c r="G755" s="52">
        <f>SUM(B:E!G578)</f>
        <v>0</v>
      </c>
      <c r="H755" s="52">
        <f>SUM(B:E!H578)</f>
        <v>0</v>
      </c>
      <c r="I755" s="52">
        <f>SUM(B:E!I578)</f>
        <v>0</v>
      </c>
      <c r="J755" s="52">
        <f>H755+I755</f>
        <v>0</v>
      </c>
      <c r="K755" s="52">
        <f>SUM(B:E!K578)</f>
        <v>0</v>
      </c>
      <c r="L755" s="52">
        <f>SUM(B:E!L578)</f>
        <v>0</v>
      </c>
      <c r="M755" s="52">
        <f>K755+L755</f>
        <v>0</v>
      </c>
      <c r="N755" s="52">
        <f>SUM(B:E!N578)</f>
        <v>0</v>
      </c>
      <c r="O755" s="52">
        <f>M755+N755</f>
        <v>0</v>
      </c>
    </row>
    <row r="756" spans="1:15" ht="25.5" hidden="1">
      <c r="A756" s="50">
        <f t="shared" si="278"/>
        <v>3</v>
      </c>
      <c r="B756" s="153"/>
      <c r="C756" s="155" t="s">
        <v>139</v>
      </c>
      <c r="D756" s="136" t="s">
        <v>10</v>
      </c>
      <c r="E756" s="52">
        <f>SUM(B:E!E579)</f>
        <v>0</v>
      </c>
      <c r="F756" s="52">
        <f>SUM(B:E!F579)</f>
        <v>0</v>
      </c>
      <c r="G756" s="52">
        <f>SUM(B:E!G579)</f>
        <v>0</v>
      </c>
      <c r="H756" s="52">
        <f>SUM(B:E!H579)</f>
        <v>0</v>
      </c>
      <c r="I756" s="52">
        <f>SUM(B:E!I579)</f>
        <v>0</v>
      </c>
      <c r="J756" s="52">
        <f>H756+I756</f>
        <v>0</v>
      </c>
      <c r="K756" s="52">
        <f>SUM(B:E!K579)</f>
        <v>0</v>
      </c>
      <c r="L756" s="52">
        <f>SUM(B:E!L579)</f>
        <v>0</v>
      </c>
      <c r="M756" s="52">
        <f>K756+L756</f>
        <v>0</v>
      </c>
      <c r="N756" s="52">
        <f>SUM(B:E!N579)</f>
        <v>0</v>
      </c>
      <c r="O756" s="52">
        <f>M756+N756</f>
        <v>0</v>
      </c>
    </row>
    <row r="757" spans="1:15">
      <c r="A757" s="50">
        <f t="shared" si="278"/>
        <v>2</v>
      </c>
      <c r="B757" s="156"/>
      <c r="C757" s="157" t="s">
        <v>140</v>
      </c>
      <c r="D757" s="136"/>
      <c r="E757" s="11">
        <f>SUBTOTAL(9,E758:E762)</f>
        <v>1624</v>
      </c>
      <c r="F757" s="11">
        <f>SUBTOTAL(9,F758:F762)</f>
        <v>0</v>
      </c>
      <c r="G757" s="11">
        <f>SUBTOTAL(9,G758:G762)</f>
        <v>0</v>
      </c>
      <c r="H757" s="11">
        <f>SUBTOTAL(9,H758:H762)</f>
        <v>0</v>
      </c>
      <c r="I757" s="11">
        <f t="shared" ref="I757:N757" si="285">SUBTOTAL(9,I758:I762)</f>
        <v>0</v>
      </c>
      <c r="J757" s="11">
        <f t="shared" si="285"/>
        <v>0</v>
      </c>
      <c r="K757" s="11">
        <f t="shared" si="285"/>
        <v>0</v>
      </c>
      <c r="L757" s="11">
        <f t="shared" si="285"/>
        <v>0</v>
      </c>
      <c r="M757" s="11">
        <f t="shared" si="285"/>
        <v>0</v>
      </c>
      <c r="N757" s="11">
        <f t="shared" si="285"/>
        <v>0</v>
      </c>
      <c r="O757" s="11">
        <f>SUBTOTAL(9,O758:O762)</f>
        <v>0</v>
      </c>
    </row>
    <row r="758" spans="1:15">
      <c r="A758" s="50">
        <f t="shared" si="278"/>
        <v>2</v>
      </c>
      <c r="B758" s="153"/>
      <c r="C758" s="155" t="s">
        <v>141</v>
      </c>
      <c r="D758" s="137" t="s">
        <v>71</v>
      </c>
      <c r="E758" s="52">
        <f>SUM(B:E!E581)</f>
        <v>1624</v>
      </c>
      <c r="F758" s="52">
        <f>SUM(B:E!F581)</f>
        <v>0</v>
      </c>
      <c r="G758" s="52">
        <f>SUM(B:E!G581)</f>
        <v>0</v>
      </c>
      <c r="H758" s="52">
        <f>SUM(B:E!H581)</f>
        <v>0</v>
      </c>
      <c r="I758" s="52">
        <f>SUM(B:E!I581)</f>
        <v>0</v>
      </c>
      <c r="J758" s="52">
        <f>H758+I758</f>
        <v>0</v>
      </c>
      <c r="K758" s="52">
        <f>SUM(B:E!K581)</f>
        <v>0</v>
      </c>
      <c r="L758" s="52">
        <f>SUM(B:E!L581)</f>
        <v>0</v>
      </c>
      <c r="M758" s="52">
        <f>K758+L758</f>
        <v>0</v>
      </c>
      <c r="N758" s="52">
        <f>SUM(B:E!N581)</f>
        <v>0</v>
      </c>
      <c r="O758" s="52">
        <f>M758+N758</f>
        <v>0</v>
      </c>
    </row>
    <row r="759" spans="1:15" hidden="1">
      <c r="A759" s="50">
        <f t="shared" si="278"/>
        <v>3</v>
      </c>
      <c r="B759" s="153"/>
      <c r="C759" s="155" t="s">
        <v>142</v>
      </c>
      <c r="D759" s="137" t="s">
        <v>73</v>
      </c>
      <c r="E759" s="52">
        <f>SUM(B:E!E582)</f>
        <v>0</v>
      </c>
      <c r="F759" s="52">
        <f>SUM(B:E!F582)</f>
        <v>0</v>
      </c>
      <c r="G759" s="52">
        <f>SUM(B:E!G582)</f>
        <v>0</v>
      </c>
      <c r="H759" s="52">
        <f>SUM(B:E!H582)</f>
        <v>0</v>
      </c>
      <c r="I759" s="52">
        <f>SUM(B:E!I582)</f>
        <v>0</v>
      </c>
      <c r="J759" s="52">
        <f>H759+I759</f>
        <v>0</v>
      </c>
      <c r="K759" s="52">
        <f>SUM(B:E!K582)</f>
        <v>0</v>
      </c>
      <c r="L759" s="52">
        <f>SUM(B:E!L582)</f>
        <v>0</v>
      </c>
      <c r="M759" s="52">
        <f>K759+L759</f>
        <v>0</v>
      </c>
      <c r="N759" s="52">
        <f>SUM(B:E!N582)</f>
        <v>0</v>
      </c>
      <c r="O759" s="52">
        <f>M759+N759</f>
        <v>0</v>
      </c>
    </row>
    <row r="760" spans="1:15" hidden="1">
      <c r="A760" s="50">
        <f t="shared" si="278"/>
        <v>3</v>
      </c>
      <c r="B760" s="153"/>
      <c r="C760" s="155" t="s">
        <v>143</v>
      </c>
      <c r="D760" s="137" t="s">
        <v>75</v>
      </c>
      <c r="E760" s="52">
        <f>SUM(B:E!E583)</f>
        <v>0</v>
      </c>
      <c r="F760" s="52">
        <f>SUM(B:E!F583)</f>
        <v>0</v>
      </c>
      <c r="G760" s="52">
        <f>SUM(B:E!G583)</f>
        <v>0</v>
      </c>
      <c r="H760" s="52">
        <f>SUM(B:E!H583)</f>
        <v>0</v>
      </c>
      <c r="I760" s="52">
        <f>SUM(B:E!I583)</f>
        <v>0</v>
      </c>
      <c r="J760" s="52">
        <f>H760+I760</f>
        <v>0</v>
      </c>
      <c r="K760" s="52">
        <f>SUM(B:E!K583)</f>
        <v>0</v>
      </c>
      <c r="L760" s="52">
        <f>SUM(B:E!L583)</f>
        <v>0</v>
      </c>
      <c r="M760" s="52">
        <f>K760+L760</f>
        <v>0</v>
      </c>
      <c r="N760" s="52">
        <f>SUM(B:E!N583)</f>
        <v>0</v>
      </c>
      <c r="O760" s="52">
        <f>M760+N760</f>
        <v>0</v>
      </c>
    </row>
    <row r="761" spans="1:15" hidden="1">
      <c r="A761" s="50">
        <f t="shared" si="278"/>
        <v>3</v>
      </c>
      <c r="B761" s="153"/>
      <c r="C761" s="155" t="s">
        <v>144</v>
      </c>
      <c r="D761" s="137" t="s">
        <v>77</v>
      </c>
      <c r="E761" s="52">
        <f>SUM(B:E!E584)</f>
        <v>0</v>
      </c>
      <c r="F761" s="52">
        <f>SUM(B:E!F584)</f>
        <v>0</v>
      </c>
      <c r="G761" s="52">
        <f>SUM(B:E!G584)</f>
        <v>0</v>
      </c>
      <c r="H761" s="52">
        <f>SUM(B:E!H584)</f>
        <v>0</v>
      </c>
      <c r="I761" s="52">
        <f>SUM(B:E!I584)</f>
        <v>0</v>
      </c>
      <c r="J761" s="52">
        <f>H761+I761</f>
        <v>0</v>
      </c>
      <c r="K761" s="52">
        <f>SUM(B:E!K584)</f>
        <v>0</v>
      </c>
      <c r="L761" s="52">
        <f>SUM(B:E!L584)</f>
        <v>0</v>
      </c>
      <c r="M761" s="52">
        <f>K761+L761</f>
        <v>0</v>
      </c>
      <c r="N761" s="52">
        <f>SUM(B:E!N584)</f>
        <v>0</v>
      </c>
      <c r="O761" s="52">
        <f>M761+N761</f>
        <v>0</v>
      </c>
    </row>
    <row r="762" spans="1:15" hidden="1">
      <c r="A762" s="50">
        <f t="shared" si="278"/>
        <v>3</v>
      </c>
      <c r="B762" s="153"/>
      <c r="C762" s="155" t="s">
        <v>145</v>
      </c>
      <c r="D762" s="137" t="s">
        <v>28</v>
      </c>
      <c r="E762" s="52">
        <f>SUM(B:E!E585)</f>
        <v>0</v>
      </c>
      <c r="F762" s="52">
        <f>SUM(B:E!F585)</f>
        <v>0</v>
      </c>
      <c r="G762" s="52">
        <f>SUM(B:E!G585)</f>
        <v>0</v>
      </c>
      <c r="H762" s="52">
        <f>SUM(B:E!H585)</f>
        <v>0</v>
      </c>
      <c r="I762" s="52">
        <f>SUM(B:E!I585)</f>
        <v>0</v>
      </c>
      <c r="J762" s="52">
        <f>H762+I762</f>
        <v>0</v>
      </c>
      <c r="K762" s="52">
        <f>SUM(B:E!K585)</f>
        <v>0</v>
      </c>
      <c r="L762" s="52">
        <f>SUM(B:E!L585)</f>
        <v>0</v>
      </c>
      <c r="M762" s="52">
        <f>K762+L762</f>
        <v>0</v>
      </c>
      <c r="N762" s="52">
        <f>SUM(B:E!N585)</f>
        <v>0</v>
      </c>
      <c r="O762" s="52">
        <f>M762+N762</f>
        <v>0</v>
      </c>
    </row>
    <row r="763" spans="1:15" hidden="1">
      <c r="A763" s="50">
        <f t="shared" si="278"/>
        <v>3</v>
      </c>
      <c r="B763" s="145" t="s">
        <v>146</v>
      </c>
      <c r="C763" s="157" t="s">
        <v>147</v>
      </c>
      <c r="D763" s="56"/>
      <c r="E763" s="11">
        <f>SUBTOTAL(9,E764:E792)</f>
        <v>0</v>
      </c>
      <c r="F763" s="11">
        <f>SUBTOTAL(9,F764:F792)</f>
        <v>0</v>
      </c>
      <c r="G763" s="11">
        <f>SUBTOTAL(9,G764:G792)</f>
        <v>0</v>
      </c>
      <c r="H763" s="11">
        <f>SUBTOTAL(9,H764:H792)</f>
        <v>0</v>
      </c>
      <c r="I763" s="11">
        <f t="shared" ref="I763:N763" si="286">SUBTOTAL(9,I764:I792)</f>
        <v>0</v>
      </c>
      <c r="J763" s="11">
        <f t="shared" si="286"/>
        <v>0</v>
      </c>
      <c r="K763" s="11">
        <f t="shared" si="286"/>
        <v>0</v>
      </c>
      <c r="L763" s="11">
        <f t="shared" si="286"/>
        <v>0</v>
      </c>
      <c r="M763" s="11">
        <f t="shared" si="286"/>
        <v>0</v>
      </c>
      <c r="N763" s="11">
        <f t="shared" si="286"/>
        <v>0</v>
      </c>
      <c r="O763" s="11">
        <f>SUBTOTAL(9,O764:O792)</f>
        <v>0</v>
      </c>
    </row>
    <row r="764" spans="1:15" hidden="1">
      <c r="A764" s="50">
        <f t="shared" si="278"/>
        <v>3</v>
      </c>
      <c r="B764" s="156"/>
      <c r="C764" s="158" t="s">
        <v>26</v>
      </c>
      <c r="D764" s="56"/>
      <c r="E764" s="11">
        <f>SUBTOTAL(9,E765:E783)</f>
        <v>0</v>
      </c>
      <c r="F764" s="11">
        <f t="shared" ref="F764:O764" si="287">SUBTOTAL(9,F765:F783)</f>
        <v>0</v>
      </c>
      <c r="G764" s="11">
        <f t="shared" si="287"/>
        <v>0</v>
      </c>
      <c r="H764" s="11">
        <f t="shared" si="287"/>
        <v>0</v>
      </c>
      <c r="I764" s="11">
        <f t="shared" si="287"/>
        <v>0</v>
      </c>
      <c r="J764" s="11">
        <f t="shared" si="287"/>
        <v>0</v>
      </c>
      <c r="K764" s="11">
        <f t="shared" si="287"/>
        <v>0</v>
      </c>
      <c r="L764" s="11">
        <f t="shared" si="287"/>
        <v>0</v>
      </c>
      <c r="M764" s="11">
        <f t="shared" si="287"/>
        <v>0</v>
      </c>
      <c r="N764" s="11">
        <f t="shared" si="287"/>
        <v>0</v>
      </c>
      <c r="O764" s="11">
        <f t="shared" si="287"/>
        <v>0</v>
      </c>
    </row>
    <row r="765" spans="1:15" s="57" customFormat="1" hidden="1">
      <c r="A765" s="50">
        <f t="shared" si="278"/>
        <v>3</v>
      </c>
      <c r="B765" s="150"/>
      <c r="C765" s="161" t="s">
        <v>770</v>
      </c>
      <c r="D765" s="56"/>
      <c r="E765" s="11">
        <f>SUBTOTAL(9,E766:E775)</f>
        <v>0</v>
      </c>
      <c r="F765" s="11">
        <f t="shared" ref="F765:O765" si="288">SUBTOTAL(9,F766:F775)</f>
        <v>0</v>
      </c>
      <c r="G765" s="11">
        <f t="shared" si="288"/>
        <v>0</v>
      </c>
      <c r="H765" s="11">
        <f t="shared" si="288"/>
        <v>0</v>
      </c>
      <c r="I765" s="11">
        <f t="shared" si="288"/>
        <v>0</v>
      </c>
      <c r="J765" s="11">
        <f t="shared" si="288"/>
        <v>0</v>
      </c>
      <c r="K765" s="11">
        <f t="shared" si="288"/>
        <v>0</v>
      </c>
      <c r="L765" s="11">
        <f t="shared" si="288"/>
        <v>0</v>
      </c>
      <c r="M765" s="11">
        <f t="shared" si="288"/>
        <v>0</v>
      </c>
      <c r="N765" s="11">
        <f t="shared" si="288"/>
        <v>0</v>
      </c>
      <c r="O765" s="11">
        <f t="shared" si="288"/>
        <v>0</v>
      </c>
    </row>
    <row r="766" spans="1:15" s="57" customFormat="1" ht="25.5" hidden="1">
      <c r="A766" s="50">
        <f t="shared" si="278"/>
        <v>3</v>
      </c>
      <c r="B766" s="150"/>
      <c r="C766" s="160" t="s">
        <v>771</v>
      </c>
      <c r="D766" s="58" t="s">
        <v>2</v>
      </c>
      <c r="E766" s="11">
        <f>SUBTOTAL(9,E767:E768)</f>
        <v>0</v>
      </c>
      <c r="F766" s="11">
        <f t="shared" ref="F766:O766" si="289">SUBTOTAL(9,F767:F768)</f>
        <v>0</v>
      </c>
      <c r="G766" s="11">
        <f t="shared" si="289"/>
        <v>0</v>
      </c>
      <c r="H766" s="11">
        <f t="shared" si="289"/>
        <v>0</v>
      </c>
      <c r="I766" s="11">
        <f t="shared" si="289"/>
        <v>0</v>
      </c>
      <c r="J766" s="11">
        <f t="shared" si="289"/>
        <v>0</v>
      </c>
      <c r="K766" s="11">
        <f t="shared" si="289"/>
        <v>0</v>
      </c>
      <c r="L766" s="11">
        <f t="shared" si="289"/>
        <v>0</v>
      </c>
      <c r="M766" s="11">
        <f t="shared" si="289"/>
        <v>0</v>
      </c>
      <c r="N766" s="11">
        <f t="shared" si="289"/>
        <v>0</v>
      </c>
      <c r="O766" s="11">
        <f t="shared" si="289"/>
        <v>0</v>
      </c>
    </row>
    <row r="767" spans="1:15" s="57" customFormat="1" ht="25.5" hidden="1">
      <c r="A767" s="50">
        <f t="shared" si="278"/>
        <v>3</v>
      </c>
      <c r="B767" s="150"/>
      <c r="C767" s="260" t="s">
        <v>772</v>
      </c>
      <c r="D767" s="58" t="s">
        <v>302</v>
      </c>
      <c r="E767" s="52">
        <f>SUM(B:E!E590)</f>
        <v>0</v>
      </c>
      <c r="F767" s="52">
        <f>SUM(B:E!F590)</f>
        <v>0</v>
      </c>
      <c r="G767" s="52">
        <f>SUM(B:E!G590)</f>
        <v>0</v>
      </c>
      <c r="H767" s="52">
        <f>SUM(B:E!H590)</f>
        <v>0</v>
      </c>
      <c r="I767" s="52">
        <f>SUM(B:E!I590)</f>
        <v>0</v>
      </c>
      <c r="J767" s="52">
        <f>H767+I767</f>
        <v>0</v>
      </c>
      <c r="K767" s="52">
        <f>SUM(B:E!K590)</f>
        <v>0</v>
      </c>
      <c r="L767" s="52">
        <f>SUM(B:E!L590)</f>
        <v>0</v>
      </c>
      <c r="M767" s="52">
        <f>K767+L767</f>
        <v>0</v>
      </c>
      <c r="N767" s="52">
        <f>SUM(B:E!N590)</f>
        <v>0</v>
      </c>
      <c r="O767" s="52">
        <f>M767+N767</f>
        <v>0</v>
      </c>
    </row>
    <row r="768" spans="1:15" s="57" customFormat="1" ht="25.5" hidden="1">
      <c r="A768" s="50">
        <f t="shared" si="278"/>
        <v>3</v>
      </c>
      <c r="B768" s="150"/>
      <c r="C768" s="260" t="s">
        <v>773</v>
      </c>
      <c r="D768" s="58" t="s">
        <v>304</v>
      </c>
      <c r="E768" s="52">
        <f>SUM(B:E!E591)</f>
        <v>0</v>
      </c>
      <c r="F768" s="52">
        <f>SUM(B:E!F591)</f>
        <v>0</v>
      </c>
      <c r="G768" s="52">
        <f>SUM(B:E!G591)</f>
        <v>0</v>
      </c>
      <c r="H768" s="52">
        <f>SUM(B:E!H591)</f>
        <v>0</v>
      </c>
      <c r="I768" s="52">
        <f>SUM(B:E!I591)</f>
        <v>0</v>
      </c>
      <c r="J768" s="52">
        <f>H768+I768</f>
        <v>0</v>
      </c>
      <c r="K768" s="52">
        <f>SUM(B:E!K591)</f>
        <v>0</v>
      </c>
      <c r="L768" s="52">
        <f>SUM(B:E!L591)</f>
        <v>0</v>
      </c>
      <c r="M768" s="52">
        <f>K768+L768</f>
        <v>0</v>
      </c>
      <c r="N768" s="52">
        <f>SUM(B:E!N591)</f>
        <v>0</v>
      </c>
      <c r="O768" s="52">
        <f>M768+N768</f>
        <v>0</v>
      </c>
    </row>
    <row r="769" spans="1:15" hidden="1">
      <c r="A769" s="50">
        <f t="shared" si="278"/>
        <v>3</v>
      </c>
      <c r="B769" s="150"/>
      <c r="C769" s="258" t="s">
        <v>42</v>
      </c>
      <c r="D769" s="59" t="s">
        <v>3</v>
      </c>
      <c r="E769" s="52">
        <f>SUM(B:E!E592)</f>
        <v>0</v>
      </c>
      <c r="F769" s="52">
        <f>SUM(B:E!F592)</f>
        <v>0</v>
      </c>
      <c r="G769" s="52">
        <f>SUM(B:E!G592)</f>
        <v>0</v>
      </c>
      <c r="H769" s="52">
        <f>SUM(B:E!H592)</f>
        <v>0</v>
      </c>
      <c r="I769" s="52">
        <f>SUM(B:E!I592)</f>
        <v>0</v>
      </c>
      <c r="J769" s="52">
        <f>H769+I769</f>
        <v>0</v>
      </c>
      <c r="K769" s="52">
        <f>SUM(B:E!K592)</f>
        <v>0</v>
      </c>
      <c r="L769" s="52">
        <f>SUM(B:E!L592)</f>
        <v>0</v>
      </c>
      <c r="M769" s="52">
        <f>K769+L769</f>
        <v>0</v>
      </c>
      <c r="N769" s="52">
        <f>SUM(B:E!N592)</f>
        <v>0</v>
      </c>
      <c r="O769" s="52">
        <f>M769+N769</f>
        <v>0</v>
      </c>
    </row>
    <row r="770" spans="1:15" hidden="1">
      <c r="A770" s="50">
        <f t="shared" si="278"/>
        <v>3</v>
      </c>
      <c r="B770" s="150"/>
      <c r="C770" s="259" t="s">
        <v>449</v>
      </c>
      <c r="D770" s="117" t="s">
        <v>446</v>
      </c>
      <c r="E770" s="11">
        <f>SUBTOTAL(9,E771:E774)</f>
        <v>0</v>
      </c>
      <c r="F770" s="11">
        <f>SUBTOTAL(9,F771:F774)</f>
        <v>0</v>
      </c>
      <c r="G770" s="11">
        <f>SUBTOTAL(9,G771:G774)</f>
        <v>0</v>
      </c>
      <c r="H770" s="11">
        <f>SUBTOTAL(9,H771:H774)</f>
        <v>0</v>
      </c>
      <c r="I770" s="11">
        <f t="shared" ref="I770:N770" si="290">SUBTOTAL(9,I771:I774)</f>
        <v>0</v>
      </c>
      <c r="J770" s="11">
        <f t="shared" si="290"/>
        <v>0</v>
      </c>
      <c r="K770" s="11">
        <f t="shared" si="290"/>
        <v>0</v>
      </c>
      <c r="L770" s="11">
        <f t="shared" si="290"/>
        <v>0</v>
      </c>
      <c r="M770" s="11">
        <f t="shared" si="290"/>
        <v>0</v>
      </c>
      <c r="N770" s="11">
        <f t="shared" si="290"/>
        <v>0</v>
      </c>
      <c r="O770" s="11">
        <f>SUBTOTAL(9,O771:O774)</f>
        <v>0</v>
      </c>
    </row>
    <row r="771" spans="1:15" ht="25.5" hidden="1">
      <c r="A771" s="50">
        <f t="shared" ref="A771:A792" si="291">IF(MAX(E771:P771)=0,IF(MIN(E771:P771)=0,3,2),2)</f>
        <v>3</v>
      </c>
      <c r="B771" s="150"/>
      <c r="C771" s="260" t="s">
        <v>153</v>
      </c>
      <c r="D771" s="60" t="s">
        <v>37</v>
      </c>
      <c r="E771" s="52">
        <f>SUM(B:E!E594)</f>
        <v>0</v>
      </c>
      <c r="F771" s="52">
        <f>SUM(B:E!F594)</f>
        <v>0</v>
      </c>
      <c r="G771" s="52">
        <f>SUM(B:E!G594)</f>
        <v>0</v>
      </c>
      <c r="H771" s="52">
        <f>SUM(B:E!H594)</f>
        <v>0</v>
      </c>
      <c r="I771" s="52">
        <f>SUM(B:E!I594)</f>
        <v>0</v>
      </c>
      <c r="J771" s="52">
        <f t="shared" ref="J771:J783" si="292">H771+I771</f>
        <v>0</v>
      </c>
      <c r="K771" s="52">
        <f>SUM(B:E!K594)</f>
        <v>0</v>
      </c>
      <c r="L771" s="52">
        <f>SUM(B:E!L594)</f>
        <v>0</v>
      </c>
      <c r="M771" s="52">
        <f t="shared" ref="M771:M783" si="293">K771+L771</f>
        <v>0</v>
      </c>
      <c r="N771" s="52">
        <f>SUM(B:E!N594)</f>
        <v>0</v>
      </c>
      <c r="O771" s="52">
        <f t="shared" ref="O771:O783" si="294">M771+N771</f>
        <v>0</v>
      </c>
    </row>
    <row r="772" spans="1:15" hidden="1">
      <c r="A772" s="50">
        <f t="shared" si="291"/>
        <v>3</v>
      </c>
      <c r="B772" s="150"/>
      <c r="C772" s="260" t="s">
        <v>155</v>
      </c>
      <c r="D772" s="60" t="s">
        <v>39</v>
      </c>
      <c r="E772" s="52">
        <f>SUM(B:E!E595)</f>
        <v>0</v>
      </c>
      <c r="F772" s="52">
        <f>SUM(B:E!F595)</f>
        <v>0</v>
      </c>
      <c r="G772" s="52">
        <f>SUM(B:E!G595)</f>
        <v>0</v>
      </c>
      <c r="H772" s="52">
        <f>SUM(B:E!H595)</f>
        <v>0</v>
      </c>
      <c r="I772" s="52">
        <f>SUM(B:E!I595)</f>
        <v>0</v>
      </c>
      <c r="J772" s="52">
        <f t="shared" si="292"/>
        <v>0</v>
      </c>
      <c r="K772" s="52">
        <f>SUM(B:E!K595)</f>
        <v>0</v>
      </c>
      <c r="L772" s="52">
        <f>SUM(B:E!L595)</f>
        <v>0</v>
      </c>
      <c r="M772" s="52">
        <f t="shared" si="293"/>
        <v>0</v>
      </c>
      <c r="N772" s="52">
        <f>SUM(B:E!N595)</f>
        <v>0</v>
      </c>
      <c r="O772" s="52">
        <f t="shared" si="294"/>
        <v>0</v>
      </c>
    </row>
    <row r="773" spans="1:15" ht="25.5" hidden="1">
      <c r="A773" s="50">
        <f t="shared" si="291"/>
        <v>3</v>
      </c>
      <c r="B773" s="150"/>
      <c r="C773" s="260" t="s">
        <v>156</v>
      </c>
      <c r="D773" s="60" t="s">
        <v>40</v>
      </c>
      <c r="E773" s="52">
        <f>SUM(B:E!E596)</f>
        <v>0</v>
      </c>
      <c r="F773" s="52">
        <f>SUM(B:E!F596)</f>
        <v>0</v>
      </c>
      <c r="G773" s="52">
        <f>SUM(B:E!G596)</f>
        <v>0</v>
      </c>
      <c r="H773" s="52">
        <f>SUM(B:E!H596)</f>
        <v>0</v>
      </c>
      <c r="I773" s="52">
        <f>SUM(B:E!I596)</f>
        <v>0</v>
      </c>
      <c r="J773" s="52">
        <f t="shared" si="292"/>
        <v>0</v>
      </c>
      <c r="K773" s="52">
        <f>SUM(B:E!K596)</f>
        <v>0</v>
      </c>
      <c r="L773" s="52">
        <f>SUM(B:E!L596)</f>
        <v>0</v>
      </c>
      <c r="M773" s="52">
        <f t="shared" si="293"/>
        <v>0</v>
      </c>
      <c r="N773" s="52">
        <f>SUM(B:E!N596)</f>
        <v>0</v>
      </c>
      <c r="O773" s="52">
        <f t="shared" si="294"/>
        <v>0</v>
      </c>
    </row>
    <row r="774" spans="1:15" ht="25.5" hidden="1">
      <c r="A774" s="50">
        <f t="shared" si="291"/>
        <v>3</v>
      </c>
      <c r="B774" s="150"/>
      <c r="C774" s="260" t="s">
        <v>157</v>
      </c>
      <c r="D774" s="60" t="s">
        <v>41</v>
      </c>
      <c r="E774" s="52">
        <f>SUM(B:E!E597)</f>
        <v>0</v>
      </c>
      <c r="F774" s="52">
        <f>SUM(B:E!F597)</f>
        <v>0</v>
      </c>
      <c r="G774" s="52">
        <f>SUM(B:E!G597)</f>
        <v>0</v>
      </c>
      <c r="H774" s="52">
        <f>SUM(B:E!H597)</f>
        <v>0</v>
      </c>
      <c r="I774" s="52">
        <f>SUM(B:E!I597)</f>
        <v>0</v>
      </c>
      <c r="J774" s="52">
        <f t="shared" si="292"/>
        <v>0</v>
      </c>
      <c r="K774" s="52">
        <f>SUM(B:E!K597)</f>
        <v>0</v>
      </c>
      <c r="L774" s="52">
        <f>SUM(B:E!L597)</f>
        <v>0</v>
      </c>
      <c r="M774" s="52">
        <f t="shared" si="293"/>
        <v>0</v>
      </c>
      <c r="N774" s="52">
        <f>SUM(B:E!N597)</f>
        <v>0</v>
      </c>
      <c r="O774" s="52">
        <f t="shared" si="294"/>
        <v>0</v>
      </c>
    </row>
    <row r="775" spans="1:15" hidden="1">
      <c r="A775" s="50">
        <f t="shared" si="291"/>
        <v>3</v>
      </c>
      <c r="B775" s="150"/>
      <c r="C775" s="160" t="s">
        <v>158</v>
      </c>
      <c r="D775" s="60" t="s">
        <v>4</v>
      </c>
      <c r="E775" s="52">
        <f>SUM(B:E!E598)</f>
        <v>0</v>
      </c>
      <c r="F775" s="52">
        <f>SUM(B:E!F598)</f>
        <v>0</v>
      </c>
      <c r="G775" s="52">
        <f>SUM(B:E!G598)</f>
        <v>0</v>
      </c>
      <c r="H775" s="52">
        <f>SUM(B:E!H598)</f>
        <v>0</v>
      </c>
      <c r="I775" s="52">
        <f>SUM(B:E!I598)</f>
        <v>0</v>
      </c>
      <c r="J775" s="52">
        <f t="shared" si="292"/>
        <v>0</v>
      </c>
      <c r="K775" s="52">
        <f>SUM(B:E!K598)</f>
        <v>0</v>
      </c>
      <c r="L775" s="52">
        <f>SUM(B:E!L598)</f>
        <v>0</v>
      </c>
      <c r="M775" s="52">
        <f t="shared" si="293"/>
        <v>0</v>
      </c>
      <c r="N775" s="52">
        <f>SUM(B:E!N598)</f>
        <v>0</v>
      </c>
      <c r="O775" s="52">
        <f t="shared" si="294"/>
        <v>0</v>
      </c>
    </row>
    <row r="776" spans="1:15" hidden="1">
      <c r="A776" s="50">
        <f t="shared" si="291"/>
        <v>3</v>
      </c>
      <c r="B776" s="150"/>
      <c r="C776" s="159" t="s">
        <v>19</v>
      </c>
      <c r="D776" s="59" t="s">
        <v>5</v>
      </c>
      <c r="E776" s="52">
        <f>SUM(B:E!E599)</f>
        <v>0</v>
      </c>
      <c r="F776" s="52">
        <f>SUM(B:E!F599)</f>
        <v>0</v>
      </c>
      <c r="G776" s="52">
        <f>SUM(B:E!G599)</f>
        <v>0</v>
      </c>
      <c r="H776" s="52">
        <f>SUM(B:E!H599)</f>
        <v>0</v>
      </c>
      <c r="I776" s="52">
        <f>SUM(B:E!I599)</f>
        <v>0</v>
      </c>
      <c r="J776" s="52">
        <f t="shared" si="292"/>
        <v>0</v>
      </c>
      <c r="K776" s="52">
        <f>SUM(B:E!K599)</f>
        <v>0</v>
      </c>
      <c r="L776" s="52">
        <f>SUM(B:E!L599)</f>
        <v>0</v>
      </c>
      <c r="M776" s="52">
        <f t="shared" si="293"/>
        <v>0</v>
      </c>
      <c r="N776" s="52">
        <f>SUM(B:E!N599)</f>
        <v>0</v>
      </c>
      <c r="O776" s="52">
        <f t="shared" si="294"/>
        <v>0</v>
      </c>
    </row>
    <row r="777" spans="1:15" hidden="1">
      <c r="A777" s="50">
        <f t="shared" si="291"/>
        <v>3</v>
      </c>
      <c r="B777" s="150"/>
      <c r="C777" s="162" t="s">
        <v>450</v>
      </c>
      <c r="D777" s="118" t="s">
        <v>173</v>
      </c>
      <c r="E777" s="52">
        <f>SUM(B:E!E600)</f>
        <v>0</v>
      </c>
      <c r="F777" s="52">
        <f>SUM(B:E!F600)</f>
        <v>0</v>
      </c>
      <c r="G777" s="52">
        <f>SUM(B:E!G600)</f>
        <v>0</v>
      </c>
      <c r="H777" s="52">
        <f>SUM(B:E!H600)</f>
        <v>0</v>
      </c>
      <c r="I777" s="52">
        <f>SUM(B:E!I600)</f>
        <v>0</v>
      </c>
      <c r="J777" s="52">
        <f t="shared" si="292"/>
        <v>0</v>
      </c>
      <c r="K777" s="52">
        <f>SUM(B:E!K600)</f>
        <v>0</v>
      </c>
      <c r="L777" s="52">
        <f>SUM(B:E!L600)</f>
        <v>0</v>
      </c>
      <c r="M777" s="52">
        <f t="shared" si="293"/>
        <v>0</v>
      </c>
      <c r="N777" s="52">
        <f>SUM(B:E!N600)</f>
        <v>0</v>
      </c>
      <c r="O777" s="52">
        <f t="shared" si="294"/>
        <v>0</v>
      </c>
    </row>
    <row r="778" spans="1:15" s="57" customFormat="1" hidden="1">
      <c r="A778" s="50">
        <f t="shared" si="291"/>
        <v>3</v>
      </c>
      <c r="B778" s="153"/>
      <c r="C778" s="163" t="s">
        <v>29</v>
      </c>
      <c r="D778" s="136" t="s">
        <v>6</v>
      </c>
      <c r="E778" s="52">
        <f>SUM(B:E!E601)</f>
        <v>0</v>
      </c>
      <c r="F778" s="52">
        <f>SUM(B:E!F601)</f>
        <v>0</v>
      </c>
      <c r="G778" s="52">
        <f>SUM(B:E!G601)</f>
        <v>0</v>
      </c>
      <c r="H778" s="52">
        <f>SUM(B:E!H601)</f>
        <v>0</v>
      </c>
      <c r="I778" s="52">
        <f>SUM(B:E!I601)</f>
        <v>0</v>
      </c>
      <c r="J778" s="52">
        <f t="shared" si="292"/>
        <v>0</v>
      </c>
      <c r="K778" s="52">
        <f>SUM(B:E!K601)</f>
        <v>0</v>
      </c>
      <c r="L778" s="52">
        <f>SUM(B:E!L601)</f>
        <v>0</v>
      </c>
      <c r="M778" s="52">
        <f t="shared" si="293"/>
        <v>0</v>
      </c>
      <c r="N778" s="52">
        <f>SUM(B:E!N601)</f>
        <v>0</v>
      </c>
      <c r="O778" s="52">
        <f t="shared" si="294"/>
        <v>0</v>
      </c>
    </row>
    <row r="779" spans="1:15" s="57" customFormat="1" hidden="1">
      <c r="A779" s="50">
        <f t="shared" si="291"/>
        <v>3</v>
      </c>
      <c r="B779" s="153"/>
      <c r="C779" s="163" t="s">
        <v>21</v>
      </c>
      <c r="D779" s="137" t="s">
        <v>8</v>
      </c>
      <c r="E779" s="52">
        <f>SUM(B:E!E602)</f>
        <v>0</v>
      </c>
      <c r="F779" s="52">
        <f>SUM(B:E!F602)</f>
        <v>0</v>
      </c>
      <c r="G779" s="52">
        <f>SUM(B:E!G602)</f>
        <v>0</v>
      </c>
      <c r="H779" s="52">
        <f>SUM(B:E!H602)</f>
        <v>0</v>
      </c>
      <c r="I779" s="52">
        <f>SUM(B:E!I602)</f>
        <v>0</v>
      </c>
      <c r="J779" s="52">
        <f>H779+I779</f>
        <v>0</v>
      </c>
      <c r="K779" s="52">
        <f>SUM(B:E!K602)</f>
        <v>0</v>
      </c>
      <c r="L779" s="52">
        <f>SUM(B:E!L602)</f>
        <v>0</v>
      </c>
      <c r="M779" s="52">
        <f>K779+L779</f>
        <v>0</v>
      </c>
      <c r="N779" s="52">
        <f>SUM(B:E!N602)</f>
        <v>0</v>
      </c>
      <c r="O779" s="52">
        <f t="shared" si="294"/>
        <v>0</v>
      </c>
    </row>
    <row r="780" spans="1:15" s="57" customFormat="1" hidden="1">
      <c r="A780" s="50">
        <f t="shared" si="291"/>
        <v>3</v>
      </c>
      <c r="B780" s="153"/>
      <c r="C780" s="163" t="s">
        <v>526</v>
      </c>
      <c r="D780" s="137" t="s">
        <v>31</v>
      </c>
      <c r="E780" s="52">
        <f>SUM(B:E!E603)</f>
        <v>0</v>
      </c>
      <c r="F780" s="52">
        <f>SUM(B:E!F603)</f>
        <v>0</v>
      </c>
      <c r="G780" s="52">
        <f>SUM(B:E!G603)</f>
        <v>0</v>
      </c>
      <c r="H780" s="52">
        <f>SUM(B:E!H603)</f>
        <v>0</v>
      </c>
      <c r="I780" s="52">
        <f>SUM(B:E!I603)</f>
        <v>0</v>
      </c>
      <c r="J780" s="52">
        <f t="shared" si="292"/>
        <v>0</v>
      </c>
      <c r="K780" s="52">
        <f>SUM(B:E!K603)</f>
        <v>0</v>
      </c>
      <c r="L780" s="52">
        <f>SUM(B:E!L603)</f>
        <v>0</v>
      </c>
      <c r="M780" s="52">
        <f t="shared" si="293"/>
        <v>0</v>
      </c>
      <c r="N780" s="52">
        <f>SUM(B:E!N603)</f>
        <v>0</v>
      </c>
      <c r="O780" s="52">
        <f t="shared" si="294"/>
        <v>0</v>
      </c>
    </row>
    <row r="781" spans="1:15" hidden="1">
      <c r="A781" s="50">
        <f t="shared" si="291"/>
        <v>3</v>
      </c>
      <c r="B781" s="153"/>
      <c r="C781" s="163" t="s">
        <v>558</v>
      </c>
      <c r="D781" s="137" t="s">
        <v>559</v>
      </c>
      <c r="E781" s="52">
        <f>SUM(B:E!E604)</f>
        <v>0</v>
      </c>
      <c r="F781" s="52">
        <f>SUM(B:E!F604)</f>
        <v>0</v>
      </c>
      <c r="G781" s="52">
        <f>SUM(B:E!G604)</f>
        <v>0</v>
      </c>
      <c r="H781" s="52">
        <f>SUM(B:E!H604)</f>
        <v>0</v>
      </c>
      <c r="I781" s="52">
        <f>SUM(B:E!I604)</f>
        <v>0</v>
      </c>
      <c r="J781" s="52">
        <f t="shared" si="292"/>
        <v>0</v>
      </c>
      <c r="K781" s="52">
        <f>SUM(B:E!K604)</f>
        <v>0</v>
      </c>
      <c r="L781" s="52">
        <f>SUM(B:E!L604)</f>
        <v>0</v>
      </c>
      <c r="M781" s="52">
        <f t="shared" si="293"/>
        <v>0</v>
      </c>
      <c r="N781" s="52">
        <f>SUM(B:E!N604)</f>
        <v>0</v>
      </c>
      <c r="O781" s="52">
        <f t="shared" si="294"/>
        <v>0</v>
      </c>
    </row>
    <row r="782" spans="1:15" s="57" customFormat="1" ht="25.5" hidden="1">
      <c r="A782" s="50">
        <f t="shared" si="291"/>
        <v>3</v>
      </c>
      <c r="B782" s="153"/>
      <c r="C782" s="163" t="s">
        <v>528</v>
      </c>
      <c r="D782" s="136" t="s">
        <v>9</v>
      </c>
      <c r="E782" s="52">
        <f>SUM(B:E!E605)</f>
        <v>0</v>
      </c>
      <c r="F782" s="52">
        <f>SUM(B:E!F605)</f>
        <v>0</v>
      </c>
      <c r="G782" s="52">
        <f>SUM(B:E!G605)</f>
        <v>0</v>
      </c>
      <c r="H782" s="52">
        <f>SUM(B:E!H605)</f>
        <v>0</v>
      </c>
      <c r="I782" s="52">
        <f>SUM(B:E!I605)</f>
        <v>0</v>
      </c>
      <c r="J782" s="52">
        <f t="shared" si="292"/>
        <v>0</v>
      </c>
      <c r="K782" s="52">
        <f>SUM(B:E!K605)</f>
        <v>0</v>
      </c>
      <c r="L782" s="52">
        <f>SUM(B:E!L605)</f>
        <v>0</v>
      </c>
      <c r="M782" s="52">
        <f t="shared" si="293"/>
        <v>0</v>
      </c>
      <c r="N782" s="52">
        <f>SUM(B:E!N605)</f>
        <v>0</v>
      </c>
      <c r="O782" s="52">
        <f t="shared" si="294"/>
        <v>0</v>
      </c>
    </row>
    <row r="783" spans="1:15" s="57" customFormat="1" ht="25.5" hidden="1">
      <c r="A783" s="50">
        <f t="shared" si="291"/>
        <v>3</v>
      </c>
      <c r="B783" s="153"/>
      <c r="C783" s="163" t="s">
        <v>30</v>
      </c>
      <c r="D783" s="136" t="s">
        <v>10</v>
      </c>
      <c r="E783" s="52">
        <f>SUM(B:E!E606)</f>
        <v>0</v>
      </c>
      <c r="F783" s="52">
        <f>SUM(B:E!F606)</f>
        <v>0</v>
      </c>
      <c r="G783" s="52">
        <f>SUM(B:E!G606)</f>
        <v>0</v>
      </c>
      <c r="H783" s="52">
        <f>SUM(B:E!H606)</f>
        <v>0</v>
      </c>
      <c r="I783" s="52">
        <f>SUM(B:E!I606)</f>
        <v>0</v>
      </c>
      <c r="J783" s="52">
        <f t="shared" si="292"/>
        <v>0</v>
      </c>
      <c r="K783" s="52">
        <f>SUM(B:E!K606)</f>
        <v>0</v>
      </c>
      <c r="L783" s="52">
        <f>SUM(B:E!L606)</f>
        <v>0</v>
      </c>
      <c r="M783" s="52">
        <f t="shared" si="293"/>
        <v>0</v>
      </c>
      <c r="N783" s="52">
        <f>SUM(B:E!N606)</f>
        <v>0</v>
      </c>
      <c r="O783" s="52">
        <f t="shared" si="294"/>
        <v>0</v>
      </c>
    </row>
    <row r="784" spans="1:15" s="57" customFormat="1" hidden="1">
      <c r="A784" s="50">
        <f t="shared" si="291"/>
        <v>3</v>
      </c>
      <c r="B784" s="153"/>
      <c r="C784" s="165" t="s">
        <v>451</v>
      </c>
      <c r="D784" s="138" t="s">
        <v>93</v>
      </c>
      <c r="E784" s="11">
        <f>SUBTOTAL(9,E785:E786)</f>
        <v>0</v>
      </c>
      <c r="F784" s="11">
        <f>SUBTOTAL(9,F785:F786)</f>
        <v>0</v>
      </c>
      <c r="G784" s="11">
        <f>SUBTOTAL(9,G785:G786)</f>
        <v>0</v>
      </c>
      <c r="H784" s="11">
        <f>SUBTOTAL(9,H785:H786)</f>
        <v>0</v>
      </c>
      <c r="I784" s="11">
        <f t="shared" ref="I784:N784" si="295">SUBTOTAL(9,I785:I786)</f>
        <v>0</v>
      </c>
      <c r="J784" s="11">
        <f t="shared" si="295"/>
        <v>0</v>
      </c>
      <c r="K784" s="11">
        <f t="shared" si="295"/>
        <v>0</v>
      </c>
      <c r="L784" s="11">
        <f t="shared" si="295"/>
        <v>0</v>
      </c>
      <c r="M784" s="11">
        <f t="shared" si="295"/>
        <v>0</v>
      </c>
      <c r="N784" s="11">
        <f t="shared" si="295"/>
        <v>0</v>
      </c>
      <c r="O784" s="11">
        <f>SUBTOTAL(9,O785:O786)</f>
        <v>0</v>
      </c>
    </row>
    <row r="785" spans="1:15" s="57" customFormat="1" hidden="1">
      <c r="A785" s="50">
        <f t="shared" si="291"/>
        <v>3</v>
      </c>
      <c r="B785" s="153"/>
      <c r="C785" s="166" t="s">
        <v>452</v>
      </c>
      <c r="D785" s="138" t="s">
        <v>453</v>
      </c>
      <c r="E785" s="52">
        <f>SUM(B:E!E608)</f>
        <v>0</v>
      </c>
      <c r="F785" s="52">
        <f>SUM(B:E!F608)</f>
        <v>0</v>
      </c>
      <c r="G785" s="52">
        <f>SUM(B:E!G608)</f>
        <v>0</v>
      </c>
      <c r="H785" s="52">
        <f>SUM(B:E!H608)</f>
        <v>0</v>
      </c>
      <c r="I785" s="52">
        <f>SUM(B:E!I608)</f>
        <v>0</v>
      </c>
      <c r="J785" s="52">
        <f>H785+I785</f>
        <v>0</v>
      </c>
      <c r="K785" s="52">
        <f>SUM(B:E!K608)</f>
        <v>0</v>
      </c>
      <c r="L785" s="52">
        <f>SUM(B:E!L608)</f>
        <v>0</v>
      </c>
      <c r="M785" s="52">
        <f>K785+L785</f>
        <v>0</v>
      </c>
      <c r="N785" s="52">
        <f>SUM(B:E!N608)</f>
        <v>0</v>
      </c>
      <c r="O785" s="52">
        <f>M785+N785</f>
        <v>0</v>
      </c>
    </row>
    <row r="786" spans="1:15" s="57" customFormat="1" hidden="1">
      <c r="A786" s="50">
        <f t="shared" si="291"/>
        <v>3</v>
      </c>
      <c r="B786" s="153"/>
      <c r="C786" s="166" t="s">
        <v>454</v>
      </c>
      <c r="D786" s="138" t="s">
        <v>455</v>
      </c>
      <c r="E786" s="52">
        <f>SUM(B:E!E609)</f>
        <v>0</v>
      </c>
      <c r="F786" s="52">
        <f>SUM(B:E!F609)</f>
        <v>0</v>
      </c>
      <c r="G786" s="52">
        <f>SUM(B:E!G609)</f>
        <v>0</v>
      </c>
      <c r="H786" s="52">
        <f>SUM(B:E!H609)</f>
        <v>0</v>
      </c>
      <c r="I786" s="52">
        <f>SUM(B:E!I609)</f>
        <v>0</v>
      </c>
      <c r="J786" s="52">
        <f>H786+I786</f>
        <v>0</v>
      </c>
      <c r="K786" s="52">
        <f>SUM(B:E!K609)</f>
        <v>0</v>
      </c>
      <c r="L786" s="52">
        <f>SUM(B:E!L609)</f>
        <v>0</v>
      </c>
      <c r="M786" s="52">
        <f>K786+L786</f>
        <v>0</v>
      </c>
      <c r="N786" s="52">
        <f>SUM(B:E!N609)</f>
        <v>0</v>
      </c>
      <c r="O786" s="52">
        <f>M786+N786</f>
        <v>0</v>
      </c>
    </row>
    <row r="787" spans="1:15" s="57" customFormat="1" hidden="1">
      <c r="A787" s="50">
        <f t="shared" si="291"/>
        <v>3</v>
      </c>
      <c r="B787" s="156"/>
      <c r="C787" s="158" t="s">
        <v>32</v>
      </c>
      <c r="D787" s="136"/>
      <c r="E787" s="11">
        <f>SUBTOTAL(9,E788:E792)</f>
        <v>0</v>
      </c>
      <c r="F787" s="11">
        <f>SUBTOTAL(9,F788:F792)</f>
        <v>0</v>
      </c>
      <c r="G787" s="11">
        <f>SUBTOTAL(9,G788:G792)</f>
        <v>0</v>
      </c>
      <c r="H787" s="11">
        <f>SUBTOTAL(9,H788:H792)</f>
        <v>0</v>
      </c>
      <c r="I787" s="11">
        <f t="shared" ref="I787:N787" si="296">SUBTOTAL(9,I788:I792)</f>
        <v>0</v>
      </c>
      <c r="J787" s="11">
        <f t="shared" si="296"/>
        <v>0</v>
      </c>
      <c r="K787" s="11">
        <f t="shared" si="296"/>
        <v>0</v>
      </c>
      <c r="L787" s="11">
        <f t="shared" si="296"/>
        <v>0</v>
      </c>
      <c r="M787" s="11">
        <f t="shared" si="296"/>
        <v>0</v>
      </c>
      <c r="N787" s="11">
        <f t="shared" si="296"/>
        <v>0</v>
      </c>
      <c r="O787" s="11">
        <f>SUBTOTAL(9,O788:O792)</f>
        <v>0</v>
      </c>
    </row>
    <row r="788" spans="1:15" s="57" customFormat="1" hidden="1">
      <c r="A788" s="50">
        <f t="shared" si="291"/>
        <v>3</v>
      </c>
      <c r="B788" s="153"/>
      <c r="C788" s="163" t="s">
        <v>70</v>
      </c>
      <c r="D788" s="137" t="s">
        <v>71</v>
      </c>
      <c r="E788" s="52">
        <f>SUM(B:E!E611)</f>
        <v>0</v>
      </c>
      <c r="F788" s="52">
        <f>SUM(B:E!F611)</f>
        <v>0</v>
      </c>
      <c r="G788" s="52">
        <f>SUM(B:E!G611)</f>
        <v>0</v>
      </c>
      <c r="H788" s="52">
        <f>SUM(B:E!H611)</f>
        <v>0</v>
      </c>
      <c r="I788" s="52">
        <f>SUM(B:E!I611)</f>
        <v>0</v>
      </c>
      <c r="J788" s="52">
        <f>H788+I788</f>
        <v>0</v>
      </c>
      <c r="K788" s="52">
        <f>SUM(B:E!K611)</f>
        <v>0</v>
      </c>
      <c r="L788" s="52">
        <f>SUM(B:E!L611)</f>
        <v>0</v>
      </c>
      <c r="M788" s="52">
        <f>K788+L788</f>
        <v>0</v>
      </c>
      <c r="N788" s="52">
        <f>SUM(B:E!N611)</f>
        <v>0</v>
      </c>
      <c r="O788" s="52">
        <f>M788+N788</f>
        <v>0</v>
      </c>
    </row>
    <row r="789" spans="1:15" s="57" customFormat="1" hidden="1">
      <c r="A789" s="50">
        <f t="shared" si="291"/>
        <v>3</v>
      </c>
      <c r="B789" s="153"/>
      <c r="C789" s="163" t="s">
        <v>72</v>
      </c>
      <c r="D789" s="137" t="s">
        <v>73</v>
      </c>
      <c r="E789" s="52">
        <f>SUM(B:E!E612)</f>
        <v>0</v>
      </c>
      <c r="F789" s="52">
        <f>SUM(B:E!F612)</f>
        <v>0</v>
      </c>
      <c r="G789" s="52">
        <f>SUM(B:E!G612)</f>
        <v>0</v>
      </c>
      <c r="H789" s="52">
        <f>SUM(B:E!H612)</f>
        <v>0</v>
      </c>
      <c r="I789" s="52">
        <f>SUM(B:E!I612)</f>
        <v>0</v>
      </c>
      <c r="J789" s="52">
        <f>H789+I789</f>
        <v>0</v>
      </c>
      <c r="K789" s="52">
        <f>SUM(B:E!K612)</f>
        <v>0</v>
      </c>
      <c r="L789" s="52">
        <f>SUM(B:E!L612)</f>
        <v>0</v>
      </c>
      <c r="M789" s="52">
        <f>K789+L789</f>
        <v>0</v>
      </c>
      <c r="N789" s="52">
        <f>SUM(B:E!N612)</f>
        <v>0</v>
      </c>
      <c r="O789" s="52">
        <f>M789+N789</f>
        <v>0</v>
      </c>
    </row>
    <row r="790" spans="1:15" s="57" customFormat="1" hidden="1">
      <c r="A790" s="50">
        <f t="shared" si="291"/>
        <v>3</v>
      </c>
      <c r="B790" s="153"/>
      <c r="C790" s="163" t="s">
        <v>74</v>
      </c>
      <c r="D790" s="137" t="s">
        <v>75</v>
      </c>
      <c r="E790" s="52">
        <f>SUM(B:E!E613)</f>
        <v>0</v>
      </c>
      <c r="F790" s="52">
        <f>SUM(B:E!F613)</f>
        <v>0</v>
      </c>
      <c r="G790" s="52">
        <f>SUM(B:E!G613)</f>
        <v>0</v>
      </c>
      <c r="H790" s="52">
        <f>SUM(B:E!H613)</f>
        <v>0</v>
      </c>
      <c r="I790" s="52">
        <f>SUM(B:E!I613)</f>
        <v>0</v>
      </c>
      <c r="J790" s="52">
        <f>H790+I790</f>
        <v>0</v>
      </c>
      <c r="K790" s="52">
        <f>SUM(B:E!K613)</f>
        <v>0</v>
      </c>
      <c r="L790" s="52">
        <f>SUM(B:E!L613)</f>
        <v>0</v>
      </c>
      <c r="M790" s="52">
        <f>K790+L790</f>
        <v>0</v>
      </c>
      <c r="N790" s="52">
        <f>SUM(B:E!N613)</f>
        <v>0</v>
      </c>
      <c r="O790" s="52">
        <f>M790+N790</f>
        <v>0</v>
      </c>
    </row>
    <row r="791" spans="1:15" s="57" customFormat="1" hidden="1">
      <c r="A791" s="50">
        <f t="shared" si="291"/>
        <v>3</v>
      </c>
      <c r="B791" s="153"/>
      <c r="C791" s="163" t="s">
        <v>76</v>
      </c>
      <c r="D791" s="137" t="s">
        <v>77</v>
      </c>
      <c r="E791" s="52">
        <f>SUM(B:E!E614)</f>
        <v>0</v>
      </c>
      <c r="F791" s="52">
        <f>SUM(B:E!F614)</f>
        <v>0</v>
      </c>
      <c r="G791" s="52">
        <f>SUM(B:E!G614)</f>
        <v>0</v>
      </c>
      <c r="H791" s="52">
        <f>SUM(B:E!H614)</f>
        <v>0</v>
      </c>
      <c r="I791" s="52">
        <f>SUM(B:E!I614)</f>
        <v>0</v>
      </c>
      <c r="J791" s="52">
        <f>H791+I791</f>
        <v>0</v>
      </c>
      <c r="K791" s="52">
        <f>SUM(B:E!K614)</f>
        <v>0</v>
      </c>
      <c r="L791" s="52">
        <f>SUM(B:E!L614)</f>
        <v>0</v>
      </c>
      <c r="M791" s="52">
        <f>K791+L791</f>
        <v>0</v>
      </c>
      <c r="N791" s="52">
        <f>SUM(B:E!N614)</f>
        <v>0</v>
      </c>
      <c r="O791" s="52">
        <f>M791+N791</f>
        <v>0</v>
      </c>
    </row>
    <row r="792" spans="1:15" s="57" customFormat="1" hidden="1">
      <c r="A792" s="50">
        <f t="shared" si="291"/>
        <v>3</v>
      </c>
      <c r="B792" s="153"/>
      <c r="C792" s="163" t="s">
        <v>12</v>
      </c>
      <c r="D792" s="137" t="s">
        <v>28</v>
      </c>
      <c r="E792" s="52">
        <f>SUM(B:E!E615)</f>
        <v>0</v>
      </c>
      <c r="F792" s="52">
        <f>SUM(B:E!F615)</f>
        <v>0</v>
      </c>
      <c r="G792" s="52">
        <f>SUM(B:E!G615)</f>
        <v>0</v>
      </c>
      <c r="H792" s="52">
        <f>SUM(B:E!H615)</f>
        <v>0</v>
      </c>
      <c r="I792" s="52">
        <f>SUM(B:E!I615)</f>
        <v>0</v>
      </c>
      <c r="J792" s="52">
        <f>H792+I792</f>
        <v>0</v>
      </c>
      <c r="K792" s="52">
        <f>SUM(B:E!K615)</f>
        <v>0</v>
      </c>
      <c r="L792" s="52">
        <f>SUM(B:E!L615)</f>
        <v>0</v>
      </c>
      <c r="M792" s="52">
        <f>K792+L792</f>
        <v>0</v>
      </c>
      <c r="N792" s="52">
        <f>SUM(B:E!N615)</f>
        <v>0</v>
      </c>
      <c r="O792" s="52">
        <f>M792+N792</f>
        <v>0</v>
      </c>
    </row>
    <row r="793" spans="1:15" s="57" customFormat="1" hidden="1">
      <c r="A793" s="77">
        <f>A794</f>
        <v>3</v>
      </c>
      <c r="B793" s="153"/>
      <c r="C793" s="155"/>
      <c r="D793" s="137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</row>
    <row r="794" spans="1:15" s="57" customFormat="1" hidden="1">
      <c r="A794" s="105">
        <f>MIN(A795:A800)</f>
        <v>3</v>
      </c>
      <c r="B794" s="153"/>
      <c r="C794" s="157" t="s">
        <v>36</v>
      </c>
      <c r="D794" s="137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</row>
    <row r="795" spans="1:15" s="57" customFormat="1" hidden="1">
      <c r="A795" s="50">
        <f t="shared" ref="A795:A800" si="297">IF(MAX(E795:P795)=0,IF(MIN(E795:P795)=0,3,2),2)</f>
        <v>3</v>
      </c>
      <c r="B795" s="153"/>
      <c r="C795" s="155" t="s">
        <v>34</v>
      </c>
      <c r="D795" s="137"/>
      <c r="E795" s="62">
        <f>SUM(E796:E797)</f>
        <v>0</v>
      </c>
      <c r="F795" s="62">
        <f>SUM(F796:F797)</f>
        <v>0</v>
      </c>
      <c r="G795" s="62">
        <f>SUM(G796:G797)</f>
        <v>0</v>
      </c>
      <c r="H795" s="62">
        <f>SUM(H796:H797)</f>
        <v>0</v>
      </c>
      <c r="I795" s="62">
        <f t="shared" ref="I795:N795" si="298">SUM(I796:I797)</f>
        <v>0</v>
      </c>
      <c r="J795" s="62">
        <f t="shared" si="298"/>
        <v>0</v>
      </c>
      <c r="K795" s="62">
        <f t="shared" si="298"/>
        <v>0</v>
      </c>
      <c r="L795" s="62">
        <f t="shared" si="298"/>
        <v>0</v>
      </c>
      <c r="M795" s="62">
        <f t="shared" si="298"/>
        <v>0</v>
      </c>
      <c r="N795" s="62">
        <f t="shared" si="298"/>
        <v>0</v>
      </c>
      <c r="O795" s="62">
        <f>SUM(O796:O797)</f>
        <v>0</v>
      </c>
    </row>
    <row r="796" spans="1:15" s="57" customFormat="1" hidden="1">
      <c r="A796" s="50">
        <f t="shared" si="297"/>
        <v>3</v>
      </c>
      <c r="B796" s="153"/>
      <c r="C796" s="167" t="s">
        <v>80</v>
      </c>
      <c r="D796" s="137"/>
      <c r="E796" s="52">
        <f>SUM(B:E!E619)</f>
        <v>0</v>
      </c>
      <c r="F796" s="52">
        <f>SUM(B:E!F619)</f>
        <v>0</v>
      </c>
      <c r="G796" s="52">
        <f>SUM(B:E!G619)</f>
        <v>0</v>
      </c>
      <c r="H796" s="52">
        <f>SUM(B:E!H619)</f>
        <v>0</v>
      </c>
      <c r="I796" s="52">
        <f>SUM(B:E!I619)</f>
        <v>0</v>
      </c>
      <c r="J796" s="52">
        <f>H796+I796</f>
        <v>0</v>
      </c>
      <c r="K796" s="52">
        <f>SUM(B:E!K619)</f>
        <v>0</v>
      </c>
      <c r="L796" s="52">
        <f>SUM(B:E!L619)</f>
        <v>0</v>
      </c>
      <c r="M796" s="52">
        <f>K796+L796</f>
        <v>0</v>
      </c>
      <c r="N796" s="52">
        <f>SUM(B:E!N619)</f>
        <v>0</v>
      </c>
      <c r="O796" s="52">
        <f>M796+N796</f>
        <v>0</v>
      </c>
    </row>
    <row r="797" spans="1:15" s="57" customFormat="1" hidden="1">
      <c r="A797" s="50">
        <f t="shared" si="297"/>
        <v>3</v>
      </c>
      <c r="B797" s="153"/>
      <c r="C797" s="167" t="s">
        <v>81</v>
      </c>
      <c r="D797" s="137"/>
      <c r="E797" s="52">
        <f>SUM(B:E!E620)</f>
        <v>0</v>
      </c>
      <c r="F797" s="52">
        <f>SUM(B:E!F620)</f>
        <v>0</v>
      </c>
      <c r="G797" s="52">
        <f>SUM(B:E!G620)</f>
        <v>0</v>
      </c>
      <c r="H797" s="52">
        <f>SUM(B:E!H620)</f>
        <v>0</v>
      </c>
      <c r="I797" s="52">
        <f>SUM(B:E!I620)</f>
        <v>0</v>
      </c>
      <c r="J797" s="52">
        <f>H797+I797</f>
        <v>0</v>
      </c>
      <c r="K797" s="52">
        <f>SUM(B:E!K620)</f>
        <v>0</v>
      </c>
      <c r="L797" s="52">
        <f>SUM(B:E!L620)</f>
        <v>0</v>
      </c>
      <c r="M797" s="52">
        <f>K797+L797</f>
        <v>0</v>
      </c>
      <c r="N797" s="52">
        <f>SUM(B:E!N620)</f>
        <v>0</v>
      </c>
      <c r="O797" s="52">
        <f>M797+N797</f>
        <v>0</v>
      </c>
    </row>
    <row r="798" spans="1:15" s="57" customFormat="1" hidden="1">
      <c r="A798" s="50">
        <f t="shared" si="297"/>
        <v>3</v>
      </c>
      <c r="B798" s="153"/>
      <c r="C798" s="155" t="s">
        <v>35</v>
      </c>
      <c r="D798" s="137"/>
      <c r="E798" s="62">
        <f>SUM(E799:E800)</f>
        <v>0</v>
      </c>
      <c r="F798" s="62">
        <f>SUM(F799:F800)</f>
        <v>0</v>
      </c>
      <c r="G798" s="62">
        <f>SUM(G799:G800)</f>
        <v>0</v>
      </c>
      <c r="H798" s="62">
        <f>SUM(H799:H800)</f>
        <v>0</v>
      </c>
      <c r="I798" s="62">
        <f t="shared" ref="I798:N798" si="299">SUM(I799:I800)</f>
        <v>0</v>
      </c>
      <c r="J798" s="62">
        <f t="shared" si="299"/>
        <v>0</v>
      </c>
      <c r="K798" s="62">
        <f t="shared" si="299"/>
        <v>0</v>
      </c>
      <c r="L798" s="62">
        <f t="shared" si="299"/>
        <v>0</v>
      </c>
      <c r="M798" s="62">
        <f t="shared" si="299"/>
        <v>0</v>
      </c>
      <c r="N798" s="62">
        <f t="shared" si="299"/>
        <v>0</v>
      </c>
      <c r="O798" s="62">
        <f>SUM(O799:O800)</f>
        <v>0</v>
      </c>
    </row>
    <row r="799" spans="1:15" s="57" customFormat="1" hidden="1">
      <c r="A799" s="50">
        <f t="shared" si="297"/>
        <v>3</v>
      </c>
      <c r="B799" s="153"/>
      <c r="C799" s="167" t="s">
        <v>84</v>
      </c>
      <c r="D799" s="137"/>
      <c r="E799" s="52">
        <f>SUM(B:E!E622)</f>
        <v>0</v>
      </c>
      <c r="F799" s="52">
        <f>SUM(B:E!F622)</f>
        <v>0</v>
      </c>
      <c r="G799" s="52">
        <f>SUM(B:E!G622)</f>
        <v>0</v>
      </c>
      <c r="H799" s="52">
        <f>SUM(B:E!H622)</f>
        <v>0</v>
      </c>
      <c r="I799" s="52">
        <f>SUM(B:E!I622)</f>
        <v>0</v>
      </c>
      <c r="J799" s="52">
        <f>H799+I799</f>
        <v>0</v>
      </c>
      <c r="K799" s="52">
        <f>SUM(B:E!K622)</f>
        <v>0</v>
      </c>
      <c r="L799" s="52">
        <f>SUM(B:E!L622)</f>
        <v>0</v>
      </c>
      <c r="M799" s="52">
        <f>K799+L799</f>
        <v>0</v>
      </c>
      <c r="N799" s="52">
        <f>SUM(B:E!N622)</f>
        <v>0</v>
      </c>
      <c r="O799" s="52">
        <f>M799+N799</f>
        <v>0</v>
      </c>
    </row>
    <row r="800" spans="1:15" s="57" customFormat="1" hidden="1">
      <c r="A800" s="50">
        <f t="shared" si="297"/>
        <v>3</v>
      </c>
      <c r="B800" s="153"/>
      <c r="C800" s="167" t="s">
        <v>85</v>
      </c>
      <c r="D800" s="137"/>
      <c r="E800" s="52">
        <f>SUM(B:E!E623)</f>
        <v>0</v>
      </c>
      <c r="F800" s="52">
        <f>SUM(B:E!F623)</f>
        <v>0</v>
      </c>
      <c r="G800" s="52">
        <f>SUM(B:E!G623)</f>
        <v>0</v>
      </c>
      <c r="H800" s="52">
        <f>SUM(B:E!H623)</f>
        <v>0</v>
      </c>
      <c r="I800" s="52">
        <f>SUM(B:E!I623)</f>
        <v>0</v>
      </c>
      <c r="J800" s="52">
        <f>H800+I800</f>
        <v>0</v>
      </c>
      <c r="K800" s="52">
        <f>SUM(B:E!K623)</f>
        <v>0</v>
      </c>
      <c r="L800" s="52">
        <f>SUM(B:E!L623)</f>
        <v>0</v>
      </c>
      <c r="M800" s="52">
        <f>K800+L800</f>
        <v>0</v>
      </c>
      <c r="N800" s="52">
        <f>SUM(B:E!N623)</f>
        <v>0</v>
      </c>
      <c r="O800" s="52">
        <f>M800+N800</f>
        <v>0</v>
      </c>
    </row>
    <row r="801" spans="1:15">
      <c r="A801" s="77">
        <f>A802</f>
        <v>2</v>
      </c>
      <c r="B801" s="172"/>
      <c r="C801" s="156"/>
      <c r="D801" s="140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</row>
    <row r="802" spans="1:15">
      <c r="A802" s="105">
        <f>MIN(A803:A870)</f>
        <v>2</v>
      </c>
      <c r="B802" s="172"/>
      <c r="C802" s="173" t="s">
        <v>53</v>
      </c>
      <c r="D802" s="140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</row>
    <row r="803" spans="1:15">
      <c r="A803" s="50">
        <f t="shared" ref="A803:A834" si="300">IF(MAX(E803:P803)=0,IF(MIN(E803:P803)=0,3,2),2)</f>
        <v>2</v>
      </c>
      <c r="B803" s="145"/>
      <c r="C803" s="146" t="s">
        <v>25</v>
      </c>
      <c r="D803" s="56"/>
      <c r="E803" s="11">
        <f>SUBTOTAL(9,E804:E858)</f>
        <v>55371153</v>
      </c>
      <c r="F803" s="11">
        <f>SUBTOTAL(9,F804:F858)</f>
        <v>63425426</v>
      </c>
      <c r="G803" s="11">
        <f>SUBTOTAL(9,G804:G858)</f>
        <v>71206100</v>
      </c>
      <c r="H803" s="11">
        <f>SUBTOTAL(9,H804:H858)</f>
        <v>75642900</v>
      </c>
      <c r="I803" s="11">
        <f t="shared" ref="I803:N803" si="301">SUBTOTAL(9,I804:I858)</f>
        <v>1548500</v>
      </c>
      <c r="J803" s="11">
        <f t="shared" si="301"/>
        <v>77191400</v>
      </c>
      <c r="K803" s="11">
        <f t="shared" si="301"/>
        <v>82622100</v>
      </c>
      <c r="L803" s="11">
        <f t="shared" si="301"/>
        <v>1608600</v>
      </c>
      <c r="M803" s="11">
        <f t="shared" si="301"/>
        <v>84230700</v>
      </c>
      <c r="N803" s="11">
        <f t="shared" si="301"/>
        <v>5717300</v>
      </c>
      <c r="O803" s="11">
        <f>SUBTOTAL(9,O804:O858)</f>
        <v>89948000</v>
      </c>
    </row>
    <row r="804" spans="1:15" s="57" customFormat="1">
      <c r="A804" s="50">
        <f t="shared" si="300"/>
        <v>2</v>
      </c>
      <c r="B804" s="145" t="s">
        <v>14</v>
      </c>
      <c r="C804" s="146" t="s">
        <v>125</v>
      </c>
      <c r="D804" s="56"/>
      <c r="E804" s="11">
        <f>SUBTOTAL(9,E805:E827)</f>
        <v>54212109</v>
      </c>
      <c r="F804" s="11">
        <f>SUBTOTAL(9,F805:F827)</f>
        <v>61811610</v>
      </c>
      <c r="G804" s="11">
        <f>SUBTOTAL(9,G805:G827)</f>
        <v>70697700</v>
      </c>
      <c r="H804" s="11">
        <f>SUBTOTAL(9,H805:H827)</f>
        <v>75134500</v>
      </c>
      <c r="I804" s="11">
        <f t="shared" ref="I804:N804" si="302">SUBTOTAL(9,I805:I827)</f>
        <v>1548500</v>
      </c>
      <c r="J804" s="11">
        <f t="shared" si="302"/>
        <v>76683000</v>
      </c>
      <c r="K804" s="11">
        <f t="shared" si="302"/>
        <v>82113700</v>
      </c>
      <c r="L804" s="11">
        <f t="shared" si="302"/>
        <v>1608600</v>
      </c>
      <c r="M804" s="11">
        <f t="shared" si="302"/>
        <v>83722300</v>
      </c>
      <c r="N804" s="11">
        <f t="shared" si="302"/>
        <v>5717300</v>
      </c>
      <c r="O804" s="11">
        <f>SUBTOTAL(9,O805:O827)</f>
        <v>89439600</v>
      </c>
    </row>
    <row r="805" spans="1:15" s="57" customFormat="1">
      <c r="A805" s="50">
        <f t="shared" si="300"/>
        <v>2</v>
      </c>
      <c r="B805" s="147"/>
      <c r="C805" s="146" t="s">
        <v>126</v>
      </c>
      <c r="D805" s="56"/>
      <c r="E805" s="11">
        <f>SUBTOTAL(9,E806:E816)</f>
        <v>47051821</v>
      </c>
      <c r="F805" s="11">
        <f>SUBTOTAL(9,F806:F816)</f>
        <v>51917229</v>
      </c>
      <c r="G805" s="11">
        <f>SUBTOTAL(9,G806:G816)</f>
        <v>59654700</v>
      </c>
      <c r="H805" s="11">
        <f>SUBTOTAL(9,H806:H816)</f>
        <v>64091500</v>
      </c>
      <c r="I805" s="11">
        <f t="shared" ref="I805:N805" si="303">SUBTOTAL(9,I806:I816)</f>
        <v>1183100</v>
      </c>
      <c r="J805" s="11">
        <f t="shared" si="303"/>
        <v>65274600</v>
      </c>
      <c r="K805" s="11">
        <f t="shared" si="303"/>
        <v>71267600</v>
      </c>
      <c r="L805" s="11">
        <f t="shared" si="303"/>
        <v>1046300</v>
      </c>
      <c r="M805" s="11">
        <f t="shared" si="303"/>
        <v>72313900</v>
      </c>
      <c r="N805" s="11">
        <f t="shared" si="303"/>
        <v>5717300</v>
      </c>
      <c r="O805" s="11">
        <f>SUBTOTAL(9,O806:O816)</f>
        <v>78031200</v>
      </c>
    </row>
    <row r="806" spans="1:15" s="57" customFormat="1" ht="25.5">
      <c r="A806" s="50">
        <f t="shared" si="300"/>
        <v>2</v>
      </c>
      <c r="B806" s="148"/>
      <c r="C806" s="149" t="s">
        <v>127</v>
      </c>
      <c r="D806" s="58" t="s">
        <v>2</v>
      </c>
      <c r="E806" s="11">
        <f>SUBTOTAL(9,E807:E808)</f>
        <v>35853771</v>
      </c>
      <c r="F806" s="11">
        <f>SUBTOTAL(9,F807:F808)</f>
        <v>39270115</v>
      </c>
      <c r="G806" s="11">
        <f>SUBTOTAL(9,G807:G808)</f>
        <v>46323700</v>
      </c>
      <c r="H806" s="11">
        <f>SUBTOTAL(9,H807:H808)</f>
        <v>50052400</v>
      </c>
      <c r="I806" s="11">
        <f t="shared" ref="I806:N806" si="304">SUBTOTAL(9,I807:I808)</f>
        <v>827400</v>
      </c>
      <c r="J806" s="11">
        <f t="shared" si="304"/>
        <v>50879800</v>
      </c>
      <c r="K806" s="11">
        <f t="shared" si="304"/>
        <v>55678800</v>
      </c>
      <c r="L806" s="11">
        <f t="shared" si="304"/>
        <v>899300</v>
      </c>
      <c r="M806" s="11">
        <f t="shared" si="304"/>
        <v>56578100</v>
      </c>
      <c r="N806" s="11">
        <f t="shared" si="304"/>
        <v>4632700</v>
      </c>
      <c r="O806" s="11">
        <f>SUBTOTAL(9,O807:O808)</f>
        <v>61210800</v>
      </c>
    </row>
    <row r="807" spans="1:15" s="57" customFormat="1" ht="25.5">
      <c r="A807" s="50">
        <f t="shared" si="300"/>
        <v>2</v>
      </c>
      <c r="B807" s="148"/>
      <c r="C807" s="149" t="s">
        <v>303</v>
      </c>
      <c r="D807" s="58" t="s">
        <v>302</v>
      </c>
      <c r="E807" s="52">
        <f>SUM(B:E!E630)</f>
        <v>35853771</v>
      </c>
      <c r="F807" s="52">
        <f>SUM(B:E!F630)</f>
        <v>39270115</v>
      </c>
      <c r="G807" s="52">
        <f>SUM(B:E!G630)</f>
        <v>46323700</v>
      </c>
      <c r="H807" s="52">
        <f>SUM(B:E!H630)</f>
        <v>50052400</v>
      </c>
      <c r="I807" s="52">
        <f>SUM(B:E!I630)</f>
        <v>827400</v>
      </c>
      <c r="J807" s="52">
        <f>H807+I807</f>
        <v>50879800</v>
      </c>
      <c r="K807" s="52">
        <f>SUM(B:E!K630)</f>
        <v>55678800</v>
      </c>
      <c r="L807" s="52">
        <f>SUM(B:E!L630)</f>
        <v>899300</v>
      </c>
      <c r="M807" s="52">
        <f>K807+L807</f>
        <v>56578100</v>
      </c>
      <c r="N807" s="52">
        <f>SUM(B:E!N630)</f>
        <v>4632700</v>
      </c>
      <c r="O807" s="52">
        <f>M807+N807</f>
        <v>61210800</v>
      </c>
    </row>
    <row r="808" spans="1:15" s="57" customFormat="1" ht="25.5" hidden="1">
      <c r="A808" s="50">
        <f t="shared" si="300"/>
        <v>3</v>
      </c>
      <c r="B808" s="148"/>
      <c r="C808" s="149" t="s">
        <v>305</v>
      </c>
      <c r="D808" s="58" t="s">
        <v>304</v>
      </c>
      <c r="E808" s="52">
        <f>SUM(B:E!E631)</f>
        <v>0</v>
      </c>
      <c r="F808" s="52">
        <f>SUM(B:E!F631)</f>
        <v>0</v>
      </c>
      <c r="G808" s="52">
        <f>SUM(B:E!G631)</f>
        <v>0</v>
      </c>
      <c r="H808" s="52">
        <f>SUM(B:E!H631)</f>
        <v>0</v>
      </c>
      <c r="I808" s="52">
        <f>SUM(B:E!I631)</f>
        <v>0</v>
      </c>
      <c r="J808" s="52">
        <f>H808+I808</f>
        <v>0</v>
      </c>
      <c r="K808" s="52">
        <f>SUM(B:E!K631)</f>
        <v>0</v>
      </c>
      <c r="L808" s="52">
        <f>SUM(B:E!L631)</f>
        <v>0</v>
      </c>
      <c r="M808" s="52">
        <f>K808+L808</f>
        <v>0</v>
      </c>
      <c r="N808" s="52">
        <f>SUM(B:E!N631)</f>
        <v>0</v>
      </c>
      <c r="O808" s="52">
        <f>M808+N808</f>
        <v>0</v>
      </c>
    </row>
    <row r="809" spans="1:15" s="57" customFormat="1">
      <c r="A809" s="50">
        <f t="shared" si="300"/>
        <v>2</v>
      </c>
      <c r="B809" s="150"/>
      <c r="C809" s="151" t="s">
        <v>128</v>
      </c>
      <c r="D809" s="59" t="s">
        <v>3</v>
      </c>
      <c r="E809" s="52">
        <f>SUM(B:E!E632)</f>
        <v>3032503</v>
      </c>
      <c r="F809" s="52">
        <f>SUM(B:E!F632)</f>
        <v>3608884</v>
      </c>
      <c r="G809" s="52">
        <f>SUM(B:E!G632)</f>
        <v>2294800</v>
      </c>
      <c r="H809" s="52">
        <f>SUM(B:E!H632)</f>
        <v>2294800</v>
      </c>
      <c r="I809" s="52">
        <f>SUM(B:E!I632)</f>
        <v>0</v>
      </c>
      <c r="J809" s="52">
        <f>H809+I809</f>
        <v>2294800</v>
      </c>
      <c r="K809" s="52">
        <f>SUM(B:E!K632)</f>
        <v>2503000</v>
      </c>
      <c r="L809" s="52">
        <f>SUM(B:E!L632)</f>
        <v>-208200</v>
      </c>
      <c r="M809" s="52">
        <f>K809+L809</f>
        <v>2294800</v>
      </c>
      <c r="N809" s="52">
        <f>SUM(B:E!N632)</f>
        <v>0</v>
      </c>
      <c r="O809" s="52">
        <f>M809+N809</f>
        <v>2294800</v>
      </c>
    </row>
    <row r="810" spans="1:15" s="57" customFormat="1">
      <c r="A810" s="50">
        <f t="shared" si="300"/>
        <v>2</v>
      </c>
      <c r="B810" s="150"/>
      <c r="C810" s="152" t="s">
        <v>445</v>
      </c>
      <c r="D810" s="117" t="s">
        <v>446</v>
      </c>
      <c r="E810" s="11">
        <f>SUBTOTAL(9,E811:E815)</f>
        <v>8165547</v>
      </c>
      <c r="F810" s="11">
        <f>SUBTOTAL(9,F811:F815)</f>
        <v>9038230</v>
      </c>
      <c r="G810" s="11">
        <f>SUBTOTAL(9,G811:G815)</f>
        <v>11036200</v>
      </c>
      <c r="H810" s="11">
        <f>SUBTOTAL(9,H811:H815)</f>
        <v>11744300</v>
      </c>
      <c r="I810" s="11">
        <f t="shared" ref="I810:N810" si="305">SUBTOTAL(9,I811:I815)</f>
        <v>355700</v>
      </c>
      <c r="J810" s="11">
        <f t="shared" si="305"/>
        <v>12100000</v>
      </c>
      <c r="K810" s="11">
        <f t="shared" si="305"/>
        <v>13085800</v>
      </c>
      <c r="L810" s="11">
        <f t="shared" si="305"/>
        <v>355200</v>
      </c>
      <c r="M810" s="11">
        <f t="shared" si="305"/>
        <v>13441000</v>
      </c>
      <c r="N810" s="11">
        <f t="shared" si="305"/>
        <v>1084600</v>
      </c>
      <c r="O810" s="11">
        <f>SUBTOTAL(9,O811:O815)</f>
        <v>14525600</v>
      </c>
    </row>
    <row r="811" spans="1:15" s="57" customFormat="1" ht="25.5">
      <c r="A811" s="50">
        <f t="shared" si="300"/>
        <v>2</v>
      </c>
      <c r="B811" s="150"/>
      <c r="C811" s="149" t="s">
        <v>129</v>
      </c>
      <c r="D811" s="60" t="s">
        <v>37</v>
      </c>
      <c r="E811" s="52">
        <f>SUM(B:E!E634)</f>
        <v>4289719</v>
      </c>
      <c r="F811" s="52">
        <f>SUM(B:E!F634)</f>
        <v>4710308</v>
      </c>
      <c r="G811" s="52">
        <f>SUM(B:E!G634)</f>
        <v>5953000</v>
      </c>
      <c r="H811" s="52">
        <f>SUM(B:E!H634)</f>
        <v>6301700</v>
      </c>
      <c r="I811" s="52">
        <f>SUM(B:E!I634)</f>
        <v>913100</v>
      </c>
      <c r="J811" s="52">
        <f t="shared" ref="J811:J816" si="306">H811+I811</f>
        <v>7214800</v>
      </c>
      <c r="K811" s="52">
        <f>SUM(B:E!K634)</f>
        <v>7105900</v>
      </c>
      <c r="L811" s="52">
        <f>SUM(B:E!L634)</f>
        <v>793800</v>
      </c>
      <c r="M811" s="52">
        <f t="shared" ref="M811:M816" si="307">K811+L811</f>
        <v>7899700</v>
      </c>
      <c r="N811" s="52">
        <f>SUM(B:E!N634)</f>
        <v>556900</v>
      </c>
      <c r="O811" s="52">
        <f t="shared" ref="O811:O816" si="308">M811+N811</f>
        <v>8456600</v>
      </c>
    </row>
    <row r="812" spans="1:15" s="57" customFormat="1" ht="25.5">
      <c r="A812" s="50">
        <f t="shared" si="300"/>
        <v>2</v>
      </c>
      <c r="B812" s="150"/>
      <c r="C812" s="149" t="s">
        <v>130</v>
      </c>
      <c r="D812" s="60" t="s">
        <v>38</v>
      </c>
      <c r="E812" s="52">
        <f>SUM(B:E!E635)</f>
        <v>1312049</v>
      </c>
      <c r="F812" s="52">
        <f>SUM(B:E!F635)</f>
        <v>1457511</v>
      </c>
      <c r="G812" s="52">
        <f>SUM(B:E!G635)</f>
        <v>1848300</v>
      </c>
      <c r="H812" s="52">
        <f>SUM(B:E!H635)</f>
        <v>1975600</v>
      </c>
      <c r="I812" s="52">
        <f>SUM(B:E!I635)</f>
        <v>35000</v>
      </c>
      <c r="J812" s="52">
        <f t="shared" si="306"/>
        <v>2010600</v>
      </c>
      <c r="K812" s="52">
        <f>SUM(B:E!K635)</f>
        <v>2206600</v>
      </c>
      <c r="L812" s="52">
        <f>SUM(B:E!L635)</f>
        <v>27000</v>
      </c>
      <c r="M812" s="52">
        <f t="shared" si="307"/>
        <v>2233600</v>
      </c>
      <c r="N812" s="52">
        <f>SUM(B:E!N635)</f>
        <v>175700</v>
      </c>
      <c r="O812" s="52">
        <f t="shared" si="308"/>
        <v>2409300</v>
      </c>
    </row>
    <row r="813" spans="1:15" s="57" customFormat="1">
      <c r="A813" s="50">
        <f t="shared" si="300"/>
        <v>2</v>
      </c>
      <c r="B813" s="150"/>
      <c r="C813" s="149" t="s">
        <v>131</v>
      </c>
      <c r="D813" s="60" t="s">
        <v>39</v>
      </c>
      <c r="E813" s="52">
        <f>SUM(B:E!E636)</f>
        <v>1752899</v>
      </c>
      <c r="F813" s="52">
        <f>SUM(B:E!F636)</f>
        <v>1934732</v>
      </c>
      <c r="G813" s="52">
        <f>SUM(B:E!G636)</f>
        <v>2274900</v>
      </c>
      <c r="H813" s="52">
        <f>SUM(B:E!H636)</f>
        <v>2421500</v>
      </c>
      <c r="I813" s="52">
        <f>SUM(B:E!I636)</f>
        <v>74000</v>
      </c>
      <c r="J813" s="52">
        <f t="shared" si="306"/>
        <v>2495500</v>
      </c>
      <c r="K813" s="52">
        <f>SUM(B:E!K636)</f>
        <v>2701500</v>
      </c>
      <c r="L813" s="52">
        <f>SUM(B:E!L636)</f>
        <v>67600</v>
      </c>
      <c r="M813" s="52">
        <f t="shared" si="307"/>
        <v>2769100</v>
      </c>
      <c r="N813" s="52">
        <f>SUM(B:E!N636)</f>
        <v>222300</v>
      </c>
      <c r="O813" s="52">
        <f t="shared" si="308"/>
        <v>2991400</v>
      </c>
    </row>
    <row r="814" spans="1:15" s="57" customFormat="1">
      <c r="A814" s="50">
        <f t="shared" si="300"/>
        <v>2</v>
      </c>
      <c r="B814" s="150"/>
      <c r="C814" s="149" t="s">
        <v>132</v>
      </c>
      <c r="D814" s="60" t="s">
        <v>40</v>
      </c>
      <c r="E814" s="52">
        <f>SUM(B:E!E637)</f>
        <v>810880</v>
      </c>
      <c r="F814" s="52">
        <f>SUM(B:E!F637)</f>
        <v>935679</v>
      </c>
      <c r="G814" s="52">
        <f>SUM(B:E!G637)</f>
        <v>960000</v>
      </c>
      <c r="H814" s="52">
        <f>SUM(B:E!H637)</f>
        <v>1045500</v>
      </c>
      <c r="I814" s="52">
        <f>SUM(B:E!I637)</f>
        <v>-666400</v>
      </c>
      <c r="J814" s="52">
        <f t="shared" si="306"/>
        <v>379100</v>
      </c>
      <c r="K814" s="52">
        <f>SUM(B:E!K637)</f>
        <v>1071800</v>
      </c>
      <c r="L814" s="52">
        <f>SUM(B:E!L637)</f>
        <v>-533200</v>
      </c>
      <c r="M814" s="52">
        <f t="shared" si="307"/>
        <v>538600</v>
      </c>
      <c r="N814" s="52">
        <f>SUM(B:E!N637)</f>
        <v>129700</v>
      </c>
      <c r="O814" s="52">
        <f t="shared" si="308"/>
        <v>668300</v>
      </c>
    </row>
    <row r="815" spans="1:15" s="57" customFormat="1" ht="25.5" hidden="1">
      <c r="A815" s="50">
        <f t="shared" si="300"/>
        <v>3</v>
      </c>
      <c r="B815" s="150"/>
      <c r="C815" s="149" t="s">
        <v>133</v>
      </c>
      <c r="D815" s="60" t="s">
        <v>41</v>
      </c>
      <c r="E815" s="52">
        <f>SUM(B:E!E638)</f>
        <v>0</v>
      </c>
      <c r="F815" s="52">
        <f>SUM(B:E!F638)</f>
        <v>0</v>
      </c>
      <c r="G815" s="52">
        <f>SUM(B:E!G638)</f>
        <v>0</v>
      </c>
      <c r="H815" s="52">
        <f>SUM(B:E!H638)</f>
        <v>0</v>
      </c>
      <c r="I815" s="52">
        <f>SUM(B:E!I638)</f>
        <v>0</v>
      </c>
      <c r="J815" s="52">
        <f t="shared" si="306"/>
        <v>0</v>
      </c>
      <c r="K815" s="52">
        <f>SUM(B:E!K638)</f>
        <v>0</v>
      </c>
      <c r="L815" s="52">
        <f>SUM(B:E!L638)</f>
        <v>0</v>
      </c>
      <c r="M815" s="52">
        <f t="shared" si="307"/>
        <v>0</v>
      </c>
      <c r="N815" s="52">
        <f>SUM(B:E!N638)</f>
        <v>0</v>
      </c>
      <c r="O815" s="52">
        <f t="shared" si="308"/>
        <v>0</v>
      </c>
    </row>
    <row r="816" spans="1:15" s="57" customFormat="1" hidden="1">
      <c r="A816" s="50">
        <f t="shared" si="300"/>
        <v>3</v>
      </c>
      <c r="B816" s="150"/>
      <c r="C816" s="149" t="s">
        <v>447</v>
      </c>
      <c r="D816" s="60" t="s">
        <v>4</v>
      </c>
      <c r="E816" s="52">
        <f>SUM(B:E!E639)</f>
        <v>0</v>
      </c>
      <c r="F816" s="52">
        <f>SUM(B:E!F639)</f>
        <v>0</v>
      </c>
      <c r="G816" s="52">
        <f>SUM(B:E!G639)</f>
        <v>0</v>
      </c>
      <c r="H816" s="52">
        <f>SUM(B:E!H639)</f>
        <v>0</v>
      </c>
      <c r="I816" s="52">
        <f>SUM(B:E!I639)</f>
        <v>0</v>
      </c>
      <c r="J816" s="52">
        <f t="shared" si="306"/>
        <v>0</v>
      </c>
      <c r="K816" s="52">
        <f>SUM(B:E!K639)</f>
        <v>0</v>
      </c>
      <c r="L816" s="52">
        <f>SUM(B:E!L639)</f>
        <v>0</v>
      </c>
      <c r="M816" s="52">
        <f t="shared" si="307"/>
        <v>0</v>
      </c>
      <c r="N816" s="52">
        <f>SUM(B:E!N639)</f>
        <v>0</v>
      </c>
      <c r="O816" s="52">
        <f t="shared" si="308"/>
        <v>0</v>
      </c>
    </row>
    <row r="817" spans="1:15" s="57" customFormat="1">
      <c r="A817" s="50">
        <f t="shared" si="300"/>
        <v>2</v>
      </c>
      <c r="B817" s="147"/>
      <c r="C817" s="146" t="s">
        <v>134</v>
      </c>
      <c r="D817" s="56"/>
      <c r="E817" s="11">
        <f>SUBTOTAL(9,E818:E821)</f>
        <v>5949568</v>
      </c>
      <c r="F817" s="11">
        <f>SUBTOTAL(9,F818:F821)</f>
        <v>7720043</v>
      </c>
      <c r="G817" s="11">
        <f>SUBTOTAL(9,G818:G821)</f>
        <v>10846100</v>
      </c>
      <c r="H817" s="11">
        <f>SUBTOTAL(9,H818:H821)</f>
        <v>10846100</v>
      </c>
      <c r="I817" s="11">
        <f t="shared" ref="I817:N817" si="309">SUBTOTAL(9,I818:I821)</f>
        <v>562300</v>
      </c>
      <c r="J817" s="11">
        <f t="shared" si="309"/>
        <v>11408400</v>
      </c>
      <c r="K817" s="11">
        <f t="shared" si="309"/>
        <v>10846100</v>
      </c>
      <c r="L817" s="11">
        <f t="shared" si="309"/>
        <v>562300</v>
      </c>
      <c r="M817" s="11">
        <f t="shared" si="309"/>
        <v>11408400</v>
      </c>
      <c r="N817" s="11">
        <f t="shared" si="309"/>
        <v>0</v>
      </c>
      <c r="O817" s="11">
        <f>SUBTOTAL(9,O818:O821)</f>
        <v>11408400</v>
      </c>
    </row>
    <row r="818" spans="1:15" s="57" customFormat="1">
      <c r="A818" s="50">
        <f t="shared" si="300"/>
        <v>2</v>
      </c>
      <c r="B818" s="150"/>
      <c r="C818" s="151" t="s">
        <v>135</v>
      </c>
      <c r="D818" s="59" t="s">
        <v>5</v>
      </c>
      <c r="E818" s="52">
        <f>SUM(B:E!E641)</f>
        <v>5809692</v>
      </c>
      <c r="F818" s="52">
        <f>SUM(B:E!F641)</f>
        <v>7523375</v>
      </c>
      <c r="G818" s="52">
        <f>SUM(B:E!G641)</f>
        <v>10768100</v>
      </c>
      <c r="H818" s="52">
        <f>SUM(B:E!H641)</f>
        <v>10768100</v>
      </c>
      <c r="I818" s="52">
        <f>SUM(B:E!I641)</f>
        <v>562300</v>
      </c>
      <c r="J818" s="52">
        <f>H818+I818</f>
        <v>11330400</v>
      </c>
      <c r="K818" s="52">
        <f>SUM(B:E!K641)</f>
        <v>10768100</v>
      </c>
      <c r="L818" s="52">
        <f>SUM(B:E!L641)</f>
        <v>562300</v>
      </c>
      <c r="M818" s="52">
        <f>K818+L818</f>
        <v>11330400</v>
      </c>
      <c r="N818" s="52">
        <f>SUM(B:E!N641)</f>
        <v>0</v>
      </c>
      <c r="O818" s="52">
        <f>M818+N818</f>
        <v>11330400</v>
      </c>
    </row>
    <row r="819" spans="1:15" s="57" customFormat="1">
      <c r="A819" s="50">
        <f t="shared" si="300"/>
        <v>2</v>
      </c>
      <c r="B819" s="153"/>
      <c r="C819" s="154" t="s">
        <v>448</v>
      </c>
      <c r="D819" s="118" t="s">
        <v>173</v>
      </c>
      <c r="E819" s="52">
        <f>SUM(B:E!E642)</f>
        <v>139840</v>
      </c>
      <c r="F819" s="52">
        <f>SUM(B:E!F642)</f>
        <v>196608</v>
      </c>
      <c r="G819" s="52">
        <f>SUM(B:E!G642)</f>
        <v>78000</v>
      </c>
      <c r="H819" s="52">
        <f>SUM(B:E!H642)</f>
        <v>78000</v>
      </c>
      <c r="I819" s="52">
        <f>SUM(B:E!I642)</f>
        <v>0</v>
      </c>
      <c r="J819" s="52">
        <f>H819+I819</f>
        <v>78000</v>
      </c>
      <c r="K819" s="52">
        <f>SUM(B:E!K642)</f>
        <v>78000</v>
      </c>
      <c r="L819" s="52">
        <f>SUM(B:E!L642)</f>
        <v>0</v>
      </c>
      <c r="M819" s="52">
        <f>K819+L819</f>
        <v>78000</v>
      </c>
      <c r="N819" s="52">
        <f>SUM(B:E!N642)</f>
        <v>0</v>
      </c>
      <c r="O819" s="52">
        <f>M819+N819</f>
        <v>78000</v>
      </c>
    </row>
    <row r="820" spans="1:15" s="57" customFormat="1" hidden="1">
      <c r="A820" s="50">
        <f t="shared" si="300"/>
        <v>3</v>
      </c>
      <c r="B820" s="153"/>
      <c r="C820" s="155" t="s">
        <v>557</v>
      </c>
      <c r="D820" s="137" t="s">
        <v>8</v>
      </c>
      <c r="E820" s="52">
        <f>SUM(B:E!E643)</f>
        <v>0</v>
      </c>
      <c r="F820" s="52">
        <f>SUM(B:E!F643)</f>
        <v>0</v>
      </c>
      <c r="G820" s="52">
        <f>SUM(B:E!G643)</f>
        <v>0</v>
      </c>
      <c r="H820" s="52">
        <f>SUM(B:E!H643)</f>
        <v>0</v>
      </c>
      <c r="I820" s="52">
        <f>SUM(B:E!I643)</f>
        <v>0</v>
      </c>
      <c r="J820" s="52">
        <f>H820+I820</f>
        <v>0</v>
      </c>
      <c r="K820" s="52">
        <f>SUM(B:E!K643)</f>
        <v>0</v>
      </c>
      <c r="L820" s="52">
        <f>SUM(B:E!L643)</f>
        <v>0</v>
      </c>
      <c r="M820" s="52">
        <f>K820+L820</f>
        <v>0</v>
      </c>
      <c r="N820" s="52">
        <f>SUM(B:E!N643)</f>
        <v>0</v>
      </c>
      <c r="O820" s="52">
        <f>M820+N820</f>
        <v>0</v>
      </c>
    </row>
    <row r="821" spans="1:15" s="57" customFormat="1" ht="25.5">
      <c r="A821" s="50">
        <f t="shared" si="300"/>
        <v>2</v>
      </c>
      <c r="B821" s="153"/>
      <c r="C821" s="155" t="s">
        <v>139</v>
      </c>
      <c r="D821" s="136" t="s">
        <v>10</v>
      </c>
      <c r="E821" s="52">
        <f>SUM(B:E!E644)</f>
        <v>36</v>
      </c>
      <c r="F821" s="52">
        <f>SUM(B:E!F644)</f>
        <v>60</v>
      </c>
      <c r="G821" s="52">
        <f>SUM(B:E!G644)</f>
        <v>0</v>
      </c>
      <c r="H821" s="52">
        <f>SUM(B:E!H644)</f>
        <v>0</v>
      </c>
      <c r="I821" s="52">
        <f>SUM(B:E!I644)</f>
        <v>0</v>
      </c>
      <c r="J821" s="52">
        <f>H821+I821</f>
        <v>0</v>
      </c>
      <c r="K821" s="52">
        <f>SUM(B:E!K644)</f>
        <v>0</v>
      </c>
      <c r="L821" s="52">
        <f>SUM(B:E!L644)</f>
        <v>0</v>
      </c>
      <c r="M821" s="52">
        <f>K821+L821</f>
        <v>0</v>
      </c>
      <c r="N821" s="52">
        <f>SUM(B:E!N644)</f>
        <v>0</v>
      </c>
      <c r="O821" s="52">
        <f>M821+N821</f>
        <v>0</v>
      </c>
    </row>
    <row r="822" spans="1:15" s="57" customFormat="1">
      <c r="A822" s="50">
        <f t="shared" si="300"/>
        <v>2</v>
      </c>
      <c r="B822" s="156"/>
      <c r="C822" s="157" t="s">
        <v>140</v>
      </c>
      <c r="D822" s="136"/>
      <c r="E822" s="11">
        <f>SUBTOTAL(9,E823:E827)</f>
        <v>1210720</v>
      </c>
      <c r="F822" s="11">
        <f>SUBTOTAL(9,F823:F827)</f>
        <v>2174338</v>
      </c>
      <c r="G822" s="11">
        <f>SUBTOTAL(9,G823:G827)</f>
        <v>196900</v>
      </c>
      <c r="H822" s="11">
        <f>SUBTOTAL(9,H823:H827)</f>
        <v>196900</v>
      </c>
      <c r="I822" s="11">
        <f t="shared" ref="I822:N822" si="310">SUBTOTAL(9,I823:I827)</f>
        <v>-196900</v>
      </c>
      <c r="J822" s="11">
        <f t="shared" si="310"/>
        <v>0</v>
      </c>
      <c r="K822" s="11">
        <f t="shared" si="310"/>
        <v>0</v>
      </c>
      <c r="L822" s="11">
        <f t="shared" si="310"/>
        <v>0</v>
      </c>
      <c r="M822" s="11">
        <f t="shared" si="310"/>
        <v>0</v>
      </c>
      <c r="N822" s="11">
        <f t="shared" si="310"/>
        <v>0</v>
      </c>
      <c r="O822" s="11">
        <f>SUBTOTAL(9,O823:O827)</f>
        <v>0</v>
      </c>
    </row>
    <row r="823" spans="1:15" s="57" customFormat="1">
      <c r="A823" s="50">
        <f t="shared" si="300"/>
        <v>2</v>
      </c>
      <c r="B823" s="153"/>
      <c r="C823" s="155" t="s">
        <v>141</v>
      </c>
      <c r="D823" s="137" t="s">
        <v>71</v>
      </c>
      <c r="E823" s="52">
        <f>SUM(B:E!E646)</f>
        <v>393642</v>
      </c>
      <c r="F823" s="52">
        <f>SUM(B:E!F646)</f>
        <v>301362</v>
      </c>
      <c r="G823" s="52">
        <f>SUM(B:E!G646)</f>
        <v>100000</v>
      </c>
      <c r="H823" s="52">
        <f>SUM(B:E!H646)</f>
        <v>100000</v>
      </c>
      <c r="I823" s="52">
        <f>SUM(B:E!I646)</f>
        <v>-100000</v>
      </c>
      <c r="J823" s="52">
        <f>H823+I823</f>
        <v>0</v>
      </c>
      <c r="K823" s="52">
        <f>SUM(B:E!K646)</f>
        <v>0</v>
      </c>
      <c r="L823" s="52">
        <f>SUM(B:E!L646)</f>
        <v>0</v>
      </c>
      <c r="M823" s="52">
        <f>K823+L823</f>
        <v>0</v>
      </c>
      <c r="N823" s="52">
        <f>SUM(B:E!N646)</f>
        <v>0</v>
      </c>
      <c r="O823" s="52">
        <f>M823+N823</f>
        <v>0</v>
      </c>
    </row>
    <row r="824" spans="1:15" s="57" customFormat="1">
      <c r="A824" s="50">
        <f t="shared" si="300"/>
        <v>2</v>
      </c>
      <c r="B824" s="153"/>
      <c r="C824" s="155" t="s">
        <v>142</v>
      </c>
      <c r="D824" s="137" t="s">
        <v>73</v>
      </c>
      <c r="E824" s="52">
        <f>SUM(B:E!E647)</f>
        <v>781885</v>
      </c>
      <c r="F824" s="52">
        <f>SUM(B:E!F647)</f>
        <v>1856291</v>
      </c>
      <c r="G824" s="52">
        <f>SUM(B:E!G647)</f>
        <v>66100</v>
      </c>
      <c r="H824" s="52">
        <f>SUM(B:E!H647)</f>
        <v>66100</v>
      </c>
      <c r="I824" s="52">
        <f>SUM(B:E!I647)</f>
        <v>-66100</v>
      </c>
      <c r="J824" s="52">
        <f>H824+I824</f>
        <v>0</v>
      </c>
      <c r="K824" s="52">
        <f>SUM(B:E!K647)</f>
        <v>0</v>
      </c>
      <c r="L824" s="52">
        <f>SUM(B:E!L647)</f>
        <v>0</v>
      </c>
      <c r="M824" s="52">
        <f>K824+L824</f>
        <v>0</v>
      </c>
      <c r="N824" s="52">
        <f>SUM(B:E!N647)</f>
        <v>0</v>
      </c>
      <c r="O824" s="52">
        <f>M824+N824</f>
        <v>0</v>
      </c>
    </row>
    <row r="825" spans="1:15" s="57" customFormat="1">
      <c r="A825" s="50">
        <f t="shared" si="300"/>
        <v>2</v>
      </c>
      <c r="B825" s="153"/>
      <c r="C825" s="155" t="s">
        <v>143</v>
      </c>
      <c r="D825" s="137" t="s">
        <v>75</v>
      </c>
      <c r="E825" s="52">
        <f>SUM(B:E!E648)</f>
        <v>35193</v>
      </c>
      <c r="F825" s="52">
        <f>SUM(B:E!F648)</f>
        <v>16685</v>
      </c>
      <c r="G825" s="52">
        <f>SUM(B:E!G648)</f>
        <v>30800</v>
      </c>
      <c r="H825" s="52">
        <f>SUM(B:E!H648)</f>
        <v>30800</v>
      </c>
      <c r="I825" s="52">
        <f>SUM(B:E!I648)</f>
        <v>-30800</v>
      </c>
      <c r="J825" s="52">
        <f>H825+I825</f>
        <v>0</v>
      </c>
      <c r="K825" s="52">
        <f>SUM(B:E!K648)</f>
        <v>0</v>
      </c>
      <c r="L825" s="52">
        <f>SUM(B:E!L648)</f>
        <v>0</v>
      </c>
      <c r="M825" s="52">
        <f>K825+L825</f>
        <v>0</v>
      </c>
      <c r="N825" s="52">
        <f>SUM(B:E!N648)</f>
        <v>0</v>
      </c>
      <c r="O825" s="52">
        <f>M825+N825</f>
        <v>0</v>
      </c>
    </row>
    <row r="826" spans="1:15" s="57" customFormat="1" hidden="1">
      <c r="A826" s="50">
        <f t="shared" si="300"/>
        <v>3</v>
      </c>
      <c r="B826" s="153"/>
      <c r="C826" s="155" t="s">
        <v>144</v>
      </c>
      <c r="D826" s="137" t="s">
        <v>77</v>
      </c>
      <c r="E826" s="52">
        <f>SUM(B:E!E649)</f>
        <v>0</v>
      </c>
      <c r="F826" s="52">
        <f>SUM(B:E!F649)</f>
        <v>0</v>
      </c>
      <c r="G826" s="52">
        <f>SUM(B:E!G649)</f>
        <v>0</v>
      </c>
      <c r="H826" s="52">
        <f>SUM(B:E!H649)</f>
        <v>0</v>
      </c>
      <c r="I826" s="52">
        <f>SUM(B:E!I649)</f>
        <v>0</v>
      </c>
      <c r="J826" s="52">
        <f>H826+I826</f>
        <v>0</v>
      </c>
      <c r="K826" s="52">
        <f>SUM(B:E!K649)</f>
        <v>0</v>
      </c>
      <c r="L826" s="52">
        <f>SUM(B:E!L649)</f>
        <v>0</v>
      </c>
      <c r="M826" s="52">
        <f>K826+L826</f>
        <v>0</v>
      </c>
      <c r="N826" s="52">
        <f>SUM(B:E!N649)</f>
        <v>0</v>
      </c>
      <c r="O826" s="52">
        <f>M826+N826</f>
        <v>0</v>
      </c>
    </row>
    <row r="827" spans="1:15" s="57" customFormat="1" hidden="1">
      <c r="A827" s="50">
        <f t="shared" si="300"/>
        <v>3</v>
      </c>
      <c r="B827" s="153"/>
      <c r="C827" s="155" t="s">
        <v>145</v>
      </c>
      <c r="D827" s="137" t="s">
        <v>28</v>
      </c>
      <c r="E827" s="52">
        <f>SUM(B:E!E650)</f>
        <v>0</v>
      </c>
      <c r="F827" s="52">
        <f>SUM(B:E!F650)</f>
        <v>0</v>
      </c>
      <c r="G827" s="52">
        <f>SUM(B:E!G650)</f>
        <v>0</v>
      </c>
      <c r="H827" s="52">
        <f>SUM(B:E!H650)</f>
        <v>0</v>
      </c>
      <c r="I827" s="52">
        <f>SUM(B:E!I650)</f>
        <v>0</v>
      </c>
      <c r="J827" s="52">
        <f>H827+I827</f>
        <v>0</v>
      </c>
      <c r="K827" s="52">
        <f>SUM(B:E!K650)</f>
        <v>0</v>
      </c>
      <c r="L827" s="52">
        <f>SUM(B:E!L650)</f>
        <v>0</v>
      </c>
      <c r="M827" s="52">
        <f>K827+L827</f>
        <v>0</v>
      </c>
      <c r="N827" s="52">
        <f>SUM(B:E!N650)</f>
        <v>0</v>
      </c>
      <c r="O827" s="52">
        <f>M827+N827</f>
        <v>0</v>
      </c>
    </row>
    <row r="828" spans="1:15" s="57" customFormat="1">
      <c r="A828" s="50">
        <f t="shared" si="300"/>
        <v>2</v>
      </c>
      <c r="B828" s="145" t="s">
        <v>146</v>
      </c>
      <c r="C828" s="157" t="s">
        <v>147</v>
      </c>
      <c r="D828" s="56"/>
      <c r="E828" s="11">
        <f>SUBTOTAL(9,E829:E858)</f>
        <v>1159044</v>
      </c>
      <c r="F828" s="11">
        <f>SUBTOTAL(9,F829:F858)</f>
        <v>1613816</v>
      </c>
      <c r="G828" s="11">
        <f>SUBTOTAL(9,G829:G858)</f>
        <v>508400</v>
      </c>
      <c r="H828" s="11">
        <f>SUBTOTAL(9,H829:H858)</f>
        <v>508400</v>
      </c>
      <c r="I828" s="11">
        <f t="shared" ref="I828:N828" si="311">SUBTOTAL(9,I829:I858)</f>
        <v>0</v>
      </c>
      <c r="J828" s="11">
        <f t="shared" si="311"/>
        <v>508400</v>
      </c>
      <c r="K828" s="11">
        <f t="shared" si="311"/>
        <v>508400</v>
      </c>
      <c r="L828" s="11">
        <f t="shared" si="311"/>
        <v>0</v>
      </c>
      <c r="M828" s="11">
        <f t="shared" si="311"/>
        <v>508400</v>
      </c>
      <c r="N828" s="11">
        <f t="shared" si="311"/>
        <v>0</v>
      </c>
      <c r="O828" s="11">
        <f>SUBTOTAL(9,O829:O858)</f>
        <v>508400</v>
      </c>
    </row>
    <row r="829" spans="1:15" s="57" customFormat="1">
      <c r="A829" s="50">
        <f t="shared" si="300"/>
        <v>2</v>
      </c>
      <c r="B829" s="156"/>
      <c r="C829" s="158" t="s">
        <v>26</v>
      </c>
      <c r="D829" s="56"/>
      <c r="E829" s="11">
        <f>SUBTOTAL(9,E830:E849)</f>
        <v>1159044</v>
      </c>
      <c r="F829" s="11">
        <f t="shared" ref="F829:O829" si="312">SUBTOTAL(9,F830:F849)</f>
        <v>1613816</v>
      </c>
      <c r="G829" s="11">
        <f t="shared" si="312"/>
        <v>508400</v>
      </c>
      <c r="H829" s="11">
        <f t="shared" si="312"/>
        <v>508400</v>
      </c>
      <c r="I829" s="11">
        <f t="shared" si="312"/>
        <v>0</v>
      </c>
      <c r="J829" s="11">
        <f t="shared" si="312"/>
        <v>508400</v>
      </c>
      <c r="K829" s="11">
        <f t="shared" si="312"/>
        <v>508400</v>
      </c>
      <c r="L829" s="11">
        <f t="shared" si="312"/>
        <v>0</v>
      </c>
      <c r="M829" s="11">
        <f t="shared" si="312"/>
        <v>508400</v>
      </c>
      <c r="N829" s="11">
        <f t="shared" si="312"/>
        <v>0</v>
      </c>
      <c r="O829" s="11">
        <f t="shared" si="312"/>
        <v>508400</v>
      </c>
    </row>
    <row r="830" spans="1:15" s="57" customFormat="1" hidden="1">
      <c r="A830" s="50">
        <f t="shared" si="300"/>
        <v>3</v>
      </c>
      <c r="B830" s="150"/>
      <c r="C830" s="161" t="s">
        <v>770</v>
      </c>
      <c r="D830" s="56"/>
      <c r="E830" s="11">
        <f>SUBTOTAL(9,E831:E841)</f>
        <v>0</v>
      </c>
      <c r="F830" s="11">
        <f t="shared" ref="F830:O830" si="313">SUBTOTAL(9,F831:F841)</f>
        <v>0</v>
      </c>
      <c r="G830" s="11">
        <f t="shared" si="313"/>
        <v>0</v>
      </c>
      <c r="H830" s="11">
        <f t="shared" si="313"/>
        <v>0</v>
      </c>
      <c r="I830" s="11">
        <f t="shared" si="313"/>
        <v>0</v>
      </c>
      <c r="J830" s="11">
        <f t="shared" si="313"/>
        <v>0</v>
      </c>
      <c r="K830" s="11">
        <f t="shared" si="313"/>
        <v>0</v>
      </c>
      <c r="L830" s="11">
        <f t="shared" si="313"/>
        <v>0</v>
      </c>
      <c r="M830" s="11">
        <f t="shared" si="313"/>
        <v>0</v>
      </c>
      <c r="N830" s="11">
        <f t="shared" si="313"/>
        <v>0</v>
      </c>
      <c r="O830" s="11">
        <f t="shared" si="313"/>
        <v>0</v>
      </c>
    </row>
    <row r="831" spans="1:15" s="57" customFormat="1" ht="25.5" hidden="1">
      <c r="A831" s="50">
        <f t="shared" si="300"/>
        <v>3</v>
      </c>
      <c r="B831" s="150"/>
      <c r="C831" s="160" t="s">
        <v>771</v>
      </c>
      <c r="D831" s="58" t="s">
        <v>2</v>
      </c>
      <c r="E831" s="11">
        <f>SUBTOTAL(9,E832:E833)</f>
        <v>0</v>
      </c>
      <c r="F831" s="11">
        <f t="shared" ref="F831:O831" si="314">SUBTOTAL(9,F832:F833)</f>
        <v>0</v>
      </c>
      <c r="G831" s="11">
        <f t="shared" si="314"/>
        <v>0</v>
      </c>
      <c r="H831" s="11">
        <f t="shared" si="314"/>
        <v>0</v>
      </c>
      <c r="I831" s="11">
        <f t="shared" si="314"/>
        <v>0</v>
      </c>
      <c r="J831" s="11">
        <f t="shared" si="314"/>
        <v>0</v>
      </c>
      <c r="K831" s="11">
        <f t="shared" si="314"/>
        <v>0</v>
      </c>
      <c r="L831" s="11">
        <f t="shared" si="314"/>
        <v>0</v>
      </c>
      <c r="M831" s="11">
        <f t="shared" si="314"/>
        <v>0</v>
      </c>
      <c r="N831" s="11">
        <f t="shared" si="314"/>
        <v>0</v>
      </c>
      <c r="O831" s="11">
        <f t="shared" si="314"/>
        <v>0</v>
      </c>
    </row>
    <row r="832" spans="1:15" s="57" customFormat="1" ht="25.5" hidden="1">
      <c r="A832" s="50">
        <f t="shared" si="300"/>
        <v>3</v>
      </c>
      <c r="B832" s="150"/>
      <c r="C832" s="260" t="s">
        <v>772</v>
      </c>
      <c r="D832" s="58" t="s">
        <v>302</v>
      </c>
      <c r="E832" s="52">
        <f>SUM(B:E!E655)</f>
        <v>0</v>
      </c>
      <c r="F832" s="52">
        <f>SUM(B:E!F655)</f>
        <v>0</v>
      </c>
      <c r="G832" s="52">
        <f>SUM(B:E!G655)</f>
        <v>0</v>
      </c>
      <c r="H832" s="52">
        <f>SUM(B:E!H655)</f>
        <v>0</v>
      </c>
      <c r="I832" s="52">
        <f>SUM(B:E!I655)</f>
        <v>0</v>
      </c>
      <c r="J832" s="52">
        <f>H832+I832</f>
        <v>0</v>
      </c>
      <c r="K832" s="52">
        <f>SUM(B:E!K655)</f>
        <v>0</v>
      </c>
      <c r="L832" s="52">
        <f>SUM(B:E!L655)</f>
        <v>0</v>
      </c>
      <c r="M832" s="52">
        <f>K832+L832</f>
        <v>0</v>
      </c>
      <c r="N832" s="52">
        <f>SUM(B:E!N655)</f>
        <v>0</v>
      </c>
      <c r="O832" s="52">
        <f>M832+N832</f>
        <v>0</v>
      </c>
    </row>
    <row r="833" spans="1:15" s="57" customFormat="1" ht="25.5" hidden="1">
      <c r="A833" s="50">
        <f t="shared" si="300"/>
        <v>3</v>
      </c>
      <c r="B833" s="150"/>
      <c r="C833" s="260" t="s">
        <v>773</v>
      </c>
      <c r="D833" s="58" t="s">
        <v>304</v>
      </c>
      <c r="E833" s="52">
        <f>SUM(B:E!E656)</f>
        <v>0</v>
      </c>
      <c r="F833" s="52">
        <f>SUM(B:E!F656)</f>
        <v>0</v>
      </c>
      <c r="G833" s="52">
        <f>SUM(B:E!G656)</f>
        <v>0</v>
      </c>
      <c r="H833" s="52">
        <f>SUM(B:E!H656)</f>
        <v>0</v>
      </c>
      <c r="I833" s="52">
        <f>SUM(B:E!I656)</f>
        <v>0</v>
      </c>
      <c r="J833" s="52">
        <f>H833+I833</f>
        <v>0</v>
      </c>
      <c r="K833" s="52">
        <f>SUM(B:E!K656)</f>
        <v>0</v>
      </c>
      <c r="L833" s="52">
        <f>SUM(B:E!L656)</f>
        <v>0</v>
      </c>
      <c r="M833" s="52">
        <f>K833+L833</f>
        <v>0</v>
      </c>
      <c r="N833" s="52">
        <f>SUM(B:E!N656)</f>
        <v>0</v>
      </c>
      <c r="O833" s="52">
        <f>M833+N833</f>
        <v>0</v>
      </c>
    </row>
    <row r="834" spans="1:15" s="57" customFormat="1" hidden="1">
      <c r="A834" s="50">
        <f t="shared" si="300"/>
        <v>3</v>
      </c>
      <c r="B834" s="150"/>
      <c r="C834" s="258" t="s">
        <v>42</v>
      </c>
      <c r="D834" s="59" t="s">
        <v>3</v>
      </c>
      <c r="E834" s="52">
        <f>SUM(B:E!E657)</f>
        <v>0</v>
      </c>
      <c r="F834" s="52">
        <f>SUM(B:E!F657)</f>
        <v>0</v>
      </c>
      <c r="G834" s="52">
        <f>SUM(B:E!G657)</f>
        <v>0</v>
      </c>
      <c r="H834" s="52">
        <f>SUM(B:E!H657)</f>
        <v>0</v>
      </c>
      <c r="I834" s="52">
        <f>SUM(B:E!I657)</f>
        <v>0</v>
      </c>
      <c r="J834" s="52">
        <f>H834+I834</f>
        <v>0</v>
      </c>
      <c r="K834" s="52">
        <f>SUM(B:E!K657)</f>
        <v>0</v>
      </c>
      <c r="L834" s="52">
        <f>SUM(B:E!L657)</f>
        <v>0</v>
      </c>
      <c r="M834" s="52">
        <f>K834+L834</f>
        <v>0</v>
      </c>
      <c r="N834" s="52">
        <f>SUM(B:E!N657)</f>
        <v>0</v>
      </c>
      <c r="O834" s="52">
        <f>M834+N834</f>
        <v>0</v>
      </c>
    </row>
    <row r="835" spans="1:15" s="57" customFormat="1" hidden="1">
      <c r="A835" s="50">
        <f t="shared" ref="A835:A858" si="315">IF(MAX(E835:P835)=0,IF(MIN(E835:P835)=0,3,2),2)</f>
        <v>3</v>
      </c>
      <c r="B835" s="150"/>
      <c r="C835" s="259" t="s">
        <v>449</v>
      </c>
      <c r="D835" s="117" t="s">
        <v>446</v>
      </c>
      <c r="E835" s="11">
        <f>SUBTOTAL(9,E836:E840)</f>
        <v>0</v>
      </c>
      <c r="F835" s="11">
        <f>SUBTOTAL(9,F836:F840)</f>
        <v>0</v>
      </c>
      <c r="G835" s="11">
        <f>SUBTOTAL(9,G836:G840)</f>
        <v>0</v>
      </c>
      <c r="H835" s="11">
        <f>SUBTOTAL(9,H836:H840)</f>
        <v>0</v>
      </c>
      <c r="I835" s="11">
        <f t="shared" ref="I835:N835" si="316">SUBTOTAL(9,I836:I840)</f>
        <v>0</v>
      </c>
      <c r="J835" s="11">
        <f t="shared" si="316"/>
        <v>0</v>
      </c>
      <c r="K835" s="11">
        <f t="shared" si="316"/>
        <v>0</v>
      </c>
      <c r="L835" s="11">
        <f t="shared" si="316"/>
        <v>0</v>
      </c>
      <c r="M835" s="11">
        <f t="shared" si="316"/>
        <v>0</v>
      </c>
      <c r="N835" s="11">
        <f t="shared" si="316"/>
        <v>0</v>
      </c>
      <c r="O835" s="11">
        <f>SUBTOTAL(9,O836:O840)</f>
        <v>0</v>
      </c>
    </row>
    <row r="836" spans="1:15" s="57" customFormat="1" ht="25.5" hidden="1">
      <c r="A836" s="50">
        <f t="shared" si="315"/>
        <v>3</v>
      </c>
      <c r="B836" s="150"/>
      <c r="C836" s="260" t="s">
        <v>153</v>
      </c>
      <c r="D836" s="60" t="s">
        <v>37</v>
      </c>
      <c r="E836" s="52">
        <f>SUM(B:E!E659)</f>
        <v>0</v>
      </c>
      <c r="F836" s="52">
        <f>SUM(B:E!F659)</f>
        <v>0</v>
      </c>
      <c r="G836" s="52">
        <f>SUM(B:E!G659)</f>
        <v>0</v>
      </c>
      <c r="H836" s="52">
        <f>SUM(B:E!H659)</f>
        <v>0</v>
      </c>
      <c r="I836" s="52">
        <f>SUM(B:E!I659)</f>
        <v>0</v>
      </c>
      <c r="J836" s="52">
        <f t="shared" ref="J836:J849" si="317">H836+I836</f>
        <v>0</v>
      </c>
      <c r="K836" s="52">
        <f>SUM(B:E!K659)</f>
        <v>0</v>
      </c>
      <c r="L836" s="52">
        <f>SUM(B:E!L659)</f>
        <v>0</v>
      </c>
      <c r="M836" s="52">
        <f t="shared" ref="M836:M849" si="318">K836+L836</f>
        <v>0</v>
      </c>
      <c r="N836" s="52">
        <f>SUM(B:E!N659)</f>
        <v>0</v>
      </c>
      <c r="O836" s="52">
        <f t="shared" ref="O836:O849" si="319">M836+N836</f>
        <v>0</v>
      </c>
    </row>
    <row r="837" spans="1:15" s="57" customFormat="1" ht="25.5" hidden="1">
      <c r="A837" s="50">
        <f t="shared" si="315"/>
        <v>3</v>
      </c>
      <c r="B837" s="150"/>
      <c r="C837" s="260" t="s">
        <v>154</v>
      </c>
      <c r="D837" s="60" t="s">
        <v>38</v>
      </c>
      <c r="E837" s="52">
        <f>SUM(B:E!E660)</f>
        <v>0</v>
      </c>
      <c r="F837" s="52">
        <f>SUM(B:E!F660)</f>
        <v>0</v>
      </c>
      <c r="G837" s="52">
        <f>SUM(B:E!G660)</f>
        <v>0</v>
      </c>
      <c r="H837" s="52">
        <f>SUM(B:E!H660)</f>
        <v>0</v>
      </c>
      <c r="I837" s="52">
        <f>SUM(B:E!I660)</f>
        <v>0</v>
      </c>
      <c r="J837" s="52">
        <f t="shared" si="317"/>
        <v>0</v>
      </c>
      <c r="K837" s="52">
        <f>SUM(B:E!K660)</f>
        <v>0</v>
      </c>
      <c r="L837" s="52">
        <f>SUM(B:E!L660)</f>
        <v>0</v>
      </c>
      <c r="M837" s="52">
        <f t="shared" si="318"/>
        <v>0</v>
      </c>
      <c r="N837" s="52">
        <f>SUM(B:E!N660)</f>
        <v>0</v>
      </c>
      <c r="O837" s="52">
        <f t="shared" si="319"/>
        <v>0</v>
      </c>
    </row>
    <row r="838" spans="1:15" s="57" customFormat="1" hidden="1">
      <c r="A838" s="50">
        <f t="shared" si="315"/>
        <v>3</v>
      </c>
      <c r="B838" s="150"/>
      <c r="C838" s="260" t="s">
        <v>155</v>
      </c>
      <c r="D838" s="60" t="s">
        <v>39</v>
      </c>
      <c r="E838" s="52">
        <f>SUM(B:E!E661)</f>
        <v>0</v>
      </c>
      <c r="F838" s="52">
        <f>SUM(B:E!F661)</f>
        <v>0</v>
      </c>
      <c r="G838" s="52">
        <f>SUM(B:E!G661)</f>
        <v>0</v>
      </c>
      <c r="H838" s="52">
        <f>SUM(B:E!H661)</f>
        <v>0</v>
      </c>
      <c r="I838" s="52">
        <f>SUM(B:E!I661)</f>
        <v>0</v>
      </c>
      <c r="J838" s="52">
        <f t="shared" si="317"/>
        <v>0</v>
      </c>
      <c r="K838" s="52">
        <f>SUM(B:E!K661)</f>
        <v>0</v>
      </c>
      <c r="L838" s="52">
        <f>SUM(B:E!L661)</f>
        <v>0</v>
      </c>
      <c r="M838" s="52">
        <f t="shared" si="318"/>
        <v>0</v>
      </c>
      <c r="N838" s="52">
        <f>SUM(B:E!N661)</f>
        <v>0</v>
      </c>
      <c r="O838" s="52">
        <f t="shared" si="319"/>
        <v>0</v>
      </c>
    </row>
    <row r="839" spans="1:15" s="57" customFormat="1" ht="25.5" hidden="1">
      <c r="A839" s="50">
        <f t="shared" si="315"/>
        <v>3</v>
      </c>
      <c r="B839" s="150"/>
      <c r="C839" s="260" t="s">
        <v>156</v>
      </c>
      <c r="D839" s="60" t="s">
        <v>40</v>
      </c>
      <c r="E839" s="52">
        <f>SUM(B:E!E662)</f>
        <v>0</v>
      </c>
      <c r="F839" s="52">
        <f>SUM(B:E!F662)</f>
        <v>0</v>
      </c>
      <c r="G839" s="52">
        <f>SUM(B:E!G662)</f>
        <v>0</v>
      </c>
      <c r="H839" s="52">
        <f>SUM(B:E!H662)</f>
        <v>0</v>
      </c>
      <c r="I839" s="52">
        <f>SUM(B:E!I662)</f>
        <v>0</v>
      </c>
      <c r="J839" s="52">
        <f t="shared" si="317"/>
        <v>0</v>
      </c>
      <c r="K839" s="52">
        <f>SUM(B:E!K662)</f>
        <v>0</v>
      </c>
      <c r="L839" s="52">
        <f>SUM(B:E!L662)</f>
        <v>0</v>
      </c>
      <c r="M839" s="52">
        <f t="shared" si="318"/>
        <v>0</v>
      </c>
      <c r="N839" s="52">
        <f>SUM(B:E!N662)</f>
        <v>0</v>
      </c>
      <c r="O839" s="52">
        <f t="shared" si="319"/>
        <v>0</v>
      </c>
    </row>
    <row r="840" spans="1:15" s="57" customFormat="1" ht="25.5" hidden="1">
      <c r="A840" s="50">
        <f t="shared" si="315"/>
        <v>3</v>
      </c>
      <c r="B840" s="150"/>
      <c r="C840" s="260" t="s">
        <v>157</v>
      </c>
      <c r="D840" s="60" t="s">
        <v>41</v>
      </c>
      <c r="E840" s="52">
        <f>SUM(B:E!E663)</f>
        <v>0</v>
      </c>
      <c r="F840" s="52">
        <f>SUM(B:E!F663)</f>
        <v>0</v>
      </c>
      <c r="G840" s="52">
        <f>SUM(B:E!G663)</f>
        <v>0</v>
      </c>
      <c r="H840" s="52">
        <f>SUM(B:E!H663)</f>
        <v>0</v>
      </c>
      <c r="I840" s="52">
        <f>SUM(B:E!I663)</f>
        <v>0</v>
      </c>
      <c r="J840" s="52">
        <f t="shared" si="317"/>
        <v>0</v>
      </c>
      <c r="K840" s="52">
        <f>SUM(B:E!K663)</f>
        <v>0</v>
      </c>
      <c r="L840" s="52">
        <f>SUM(B:E!L663)</f>
        <v>0</v>
      </c>
      <c r="M840" s="52">
        <f t="shared" si="318"/>
        <v>0</v>
      </c>
      <c r="N840" s="52">
        <f>SUM(B:E!N663)</f>
        <v>0</v>
      </c>
      <c r="O840" s="52">
        <f t="shared" si="319"/>
        <v>0</v>
      </c>
    </row>
    <row r="841" spans="1:15" s="57" customFormat="1" hidden="1">
      <c r="A841" s="50">
        <f t="shared" si="315"/>
        <v>3</v>
      </c>
      <c r="B841" s="150"/>
      <c r="C841" s="160" t="s">
        <v>158</v>
      </c>
      <c r="D841" s="60" t="s">
        <v>4</v>
      </c>
      <c r="E841" s="52">
        <f>SUM(B:E!E664)</f>
        <v>0</v>
      </c>
      <c r="F841" s="52">
        <f>SUM(B:E!F664)</f>
        <v>0</v>
      </c>
      <c r="G841" s="52">
        <f>SUM(B:E!G664)</f>
        <v>0</v>
      </c>
      <c r="H841" s="52">
        <f>SUM(B:E!H664)</f>
        <v>0</v>
      </c>
      <c r="I841" s="52">
        <f>SUM(B:E!I664)</f>
        <v>0</v>
      </c>
      <c r="J841" s="52">
        <f t="shared" si="317"/>
        <v>0</v>
      </c>
      <c r="K841" s="52">
        <f>SUM(B:E!K664)</f>
        <v>0</v>
      </c>
      <c r="L841" s="52">
        <f>SUM(B:E!L664)</f>
        <v>0</v>
      </c>
      <c r="M841" s="52">
        <f t="shared" si="318"/>
        <v>0</v>
      </c>
      <c r="N841" s="52">
        <f>SUM(B:E!N664)</f>
        <v>0</v>
      </c>
      <c r="O841" s="52">
        <f t="shared" si="319"/>
        <v>0</v>
      </c>
    </row>
    <row r="842" spans="1:15" s="57" customFormat="1" hidden="1">
      <c r="A842" s="50">
        <f t="shared" si="315"/>
        <v>3</v>
      </c>
      <c r="B842" s="150"/>
      <c r="C842" s="159" t="s">
        <v>19</v>
      </c>
      <c r="D842" s="59" t="s">
        <v>5</v>
      </c>
      <c r="E842" s="52">
        <f>SUM(B:E!E665)</f>
        <v>0</v>
      </c>
      <c r="F842" s="52">
        <f>SUM(B:E!F665)</f>
        <v>0</v>
      </c>
      <c r="G842" s="52">
        <f>SUM(B:E!G665)</f>
        <v>0</v>
      </c>
      <c r="H842" s="52">
        <f>SUM(B:E!H665)</f>
        <v>0</v>
      </c>
      <c r="I842" s="52">
        <f>SUM(B:E!I665)</f>
        <v>0</v>
      </c>
      <c r="J842" s="52">
        <f t="shared" si="317"/>
        <v>0</v>
      </c>
      <c r="K842" s="52">
        <f>SUM(B:E!K665)</f>
        <v>0</v>
      </c>
      <c r="L842" s="52">
        <f>SUM(B:E!L665)</f>
        <v>0</v>
      </c>
      <c r="M842" s="52">
        <f t="shared" si="318"/>
        <v>0</v>
      </c>
      <c r="N842" s="52">
        <f>SUM(B:E!N665)</f>
        <v>0</v>
      </c>
      <c r="O842" s="52">
        <f t="shared" si="319"/>
        <v>0</v>
      </c>
    </row>
    <row r="843" spans="1:15" s="57" customFormat="1" hidden="1">
      <c r="A843" s="50">
        <f t="shared" si="315"/>
        <v>3</v>
      </c>
      <c r="B843" s="150"/>
      <c r="C843" s="162" t="s">
        <v>450</v>
      </c>
      <c r="D843" s="118" t="s">
        <v>173</v>
      </c>
      <c r="E843" s="52">
        <f>SUM(B:E!E666)</f>
        <v>0</v>
      </c>
      <c r="F843" s="52">
        <f>SUM(B:E!F666)</f>
        <v>0</v>
      </c>
      <c r="G843" s="52">
        <f>SUM(B:E!G666)</f>
        <v>0</v>
      </c>
      <c r="H843" s="52">
        <f>SUM(B:E!H666)</f>
        <v>0</v>
      </c>
      <c r="I843" s="52">
        <f>SUM(B:E!I666)</f>
        <v>0</v>
      </c>
      <c r="J843" s="52">
        <f t="shared" si="317"/>
        <v>0</v>
      </c>
      <c r="K843" s="52">
        <f>SUM(B:E!K666)</f>
        <v>0</v>
      </c>
      <c r="L843" s="52">
        <f>SUM(B:E!L666)</f>
        <v>0</v>
      </c>
      <c r="M843" s="52">
        <f t="shared" si="318"/>
        <v>0</v>
      </c>
      <c r="N843" s="52">
        <f>SUM(B:E!N666)</f>
        <v>0</v>
      </c>
      <c r="O843" s="52">
        <f t="shared" si="319"/>
        <v>0</v>
      </c>
    </row>
    <row r="844" spans="1:15" s="57" customFormat="1">
      <c r="A844" s="50">
        <f t="shared" si="315"/>
        <v>2</v>
      </c>
      <c r="B844" s="153"/>
      <c r="C844" s="163" t="s">
        <v>29</v>
      </c>
      <c r="D844" s="136" t="s">
        <v>6</v>
      </c>
      <c r="E844" s="52">
        <f>SUM(B:E!E667)</f>
        <v>1156044</v>
      </c>
      <c r="F844" s="52">
        <f>SUM(B:E!F667)</f>
        <v>1613816</v>
      </c>
      <c r="G844" s="52">
        <f>SUM(B:E!G667)</f>
        <v>508400</v>
      </c>
      <c r="H844" s="52">
        <f>SUM(B:E!H667)</f>
        <v>508400</v>
      </c>
      <c r="I844" s="52">
        <f>SUM(B:E!I667)</f>
        <v>0</v>
      </c>
      <c r="J844" s="52">
        <f t="shared" si="317"/>
        <v>508400</v>
      </c>
      <c r="K844" s="52">
        <f>SUM(B:E!K667)</f>
        <v>508400</v>
      </c>
      <c r="L844" s="52">
        <f>SUM(B:E!L667)</f>
        <v>0</v>
      </c>
      <c r="M844" s="52">
        <f t="shared" si="318"/>
        <v>508400</v>
      </c>
      <c r="N844" s="52">
        <f>SUM(B:E!N667)</f>
        <v>0</v>
      </c>
      <c r="O844" s="52">
        <f t="shared" si="319"/>
        <v>508400</v>
      </c>
    </row>
    <row r="845" spans="1:15" s="57" customFormat="1">
      <c r="A845" s="50">
        <f t="shared" si="315"/>
        <v>2</v>
      </c>
      <c r="B845" s="153"/>
      <c r="C845" s="163" t="s">
        <v>21</v>
      </c>
      <c r="D845" s="137" t="s">
        <v>8</v>
      </c>
      <c r="E845" s="52">
        <f>SUM(B:E!E668)</f>
        <v>3000</v>
      </c>
      <c r="F845" s="52">
        <f>SUM(B:E!F668)</f>
        <v>0</v>
      </c>
      <c r="G845" s="52">
        <f>SUM(B:E!G668)</f>
        <v>0</v>
      </c>
      <c r="H845" s="52">
        <f>SUM(B:E!H668)</f>
        <v>0</v>
      </c>
      <c r="I845" s="52">
        <f>SUM(B:E!I668)</f>
        <v>0</v>
      </c>
      <c r="J845" s="52">
        <f>H845+I845</f>
        <v>0</v>
      </c>
      <c r="K845" s="52">
        <f>SUM(B:E!K668)</f>
        <v>0</v>
      </c>
      <c r="L845" s="52">
        <f>SUM(B:E!L668)</f>
        <v>0</v>
      </c>
      <c r="M845" s="52">
        <f>K845+L845</f>
        <v>0</v>
      </c>
      <c r="N845" s="52">
        <f>SUM(B:E!N668)</f>
        <v>0</v>
      </c>
      <c r="O845" s="52">
        <f t="shared" si="319"/>
        <v>0</v>
      </c>
    </row>
    <row r="846" spans="1:15" hidden="1">
      <c r="A846" s="50">
        <f t="shared" si="315"/>
        <v>3</v>
      </c>
      <c r="B846" s="153"/>
      <c r="C846" s="163" t="s">
        <v>526</v>
      </c>
      <c r="D846" s="137" t="s">
        <v>31</v>
      </c>
      <c r="E846" s="52">
        <f>SUM(B:E!E669)</f>
        <v>0</v>
      </c>
      <c r="F846" s="52">
        <f>SUM(B:E!F669)</f>
        <v>0</v>
      </c>
      <c r="G846" s="52">
        <f>SUM(B:E!G669)</f>
        <v>0</v>
      </c>
      <c r="H846" s="52">
        <f>SUM(B:E!H669)</f>
        <v>0</v>
      </c>
      <c r="I846" s="52">
        <f>SUM(B:E!I669)</f>
        <v>0</v>
      </c>
      <c r="J846" s="52">
        <f t="shared" si="317"/>
        <v>0</v>
      </c>
      <c r="K846" s="52">
        <f>SUM(B:E!K669)</f>
        <v>0</v>
      </c>
      <c r="L846" s="52">
        <f>SUM(B:E!L669)</f>
        <v>0</v>
      </c>
      <c r="M846" s="52">
        <f t="shared" si="318"/>
        <v>0</v>
      </c>
      <c r="N846" s="52">
        <f>SUM(B:E!N669)</f>
        <v>0</v>
      </c>
      <c r="O846" s="52">
        <f t="shared" si="319"/>
        <v>0</v>
      </c>
    </row>
    <row r="847" spans="1:15" hidden="1">
      <c r="A847" s="50">
        <f t="shared" si="315"/>
        <v>3</v>
      </c>
      <c r="B847" s="153"/>
      <c r="C847" s="163" t="s">
        <v>558</v>
      </c>
      <c r="D847" s="137" t="s">
        <v>559</v>
      </c>
      <c r="E847" s="52">
        <f>SUM(B:E!E670)</f>
        <v>0</v>
      </c>
      <c r="F847" s="52">
        <f>SUM(B:E!F670)</f>
        <v>0</v>
      </c>
      <c r="G847" s="52">
        <f>SUM(B:E!G670)</f>
        <v>0</v>
      </c>
      <c r="H847" s="52">
        <f>SUM(B:E!H670)</f>
        <v>0</v>
      </c>
      <c r="I847" s="52">
        <f>SUM(B:E!I670)</f>
        <v>0</v>
      </c>
      <c r="J847" s="52">
        <f t="shared" si="317"/>
        <v>0</v>
      </c>
      <c r="K847" s="52">
        <f>SUM(B:E!K670)</f>
        <v>0</v>
      </c>
      <c r="L847" s="52">
        <f>SUM(B:E!L670)</f>
        <v>0</v>
      </c>
      <c r="M847" s="52">
        <f t="shared" si="318"/>
        <v>0</v>
      </c>
      <c r="N847" s="52">
        <f>SUM(B:E!N670)</f>
        <v>0</v>
      </c>
      <c r="O847" s="52">
        <f t="shared" si="319"/>
        <v>0</v>
      </c>
    </row>
    <row r="848" spans="1:15" ht="25.5" hidden="1">
      <c r="A848" s="50">
        <f t="shared" si="315"/>
        <v>3</v>
      </c>
      <c r="B848" s="153"/>
      <c r="C848" s="163" t="s">
        <v>528</v>
      </c>
      <c r="D848" s="136" t="s">
        <v>9</v>
      </c>
      <c r="E848" s="52">
        <f>SUM(B:E!E671)</f>
        <v>0</v>
      </c>
      <c r="F848" s="52">
        <f>SUM(B:E!F671)</f>
        <v>0</v>
      </c>
      <c r="G848" s="52">
        <f>SUM(B:E!G671)</f>
        <v>0</v>
      </c>
      <c r="H848" s="52">
        <f>SUM(B:E!H671)</f>
        <v>0</v>
      </c>
      <c r="I848" s="52">
        <f>SUM(B:E!I671)</f>
        <v>0</v>
      </c>
      <c r="J848" s="52">
        <f t="shared" si="317"/>
        <v>0</v>
      </c>
      <c r="K848" s="52">
        <f>SUM(B:E!K671)</f>
        <v>0</v>
      </c>
      <c r="L848" s="52">
        <f>SUM(B:E!L671)</f>
        <v>0</v>
      </c>
      <c r="M848" s="52">
        <f t="shared" si="318"/>
        <v>0</v>
      </c>
      <c r="N848" s="52">
        <f>SUM(B:E!N671)</f>
        <v>0</v>
      </c>
      <c r="O848" s="52">
        <f t="shared" si="319"/>
        <v>0</v>
      </c>
    </row>
    <row r="849" spans="1:15" ht="25.5" hidden="1">
      <c r="A849" s="50">
        <f t="shared" si="315"/>
        <v>3</v>
      </c>
      <c r="B849" s="153"/>
      <c r="C849" s="163" t="s">
        <v>30</v>
      </c>
      <c r="D849" s="136" t="s">
        <v>10</v>
      </c>
      <c r="E849" s="52">
        <f>SUM(B:E!E672)</f>
        <v>0</v>
      </c>
      <c r="F849" s="52">
        <f>SUM(B:E!F672)</f>
        <v>0</v>
      </c>
      <c r="G849" s="52">
        <f>SUM(B:E!G672)</f>
        <v>0</v>
      </c>
      <c r="H849" s="52">
        <f>SUM(B:E!H672)</f>
        <v>0</v>
      </c>
      <c r="I849" s="52">
        <f>SUM(B:E!I672)</f>
        <v>0</v>
      </c>
      <c r="J849" s="52">
        <f t="shared" si="317"/>
        <v>0</v>
      </c>
      <c r="K849" s="52">
        <f>SUM(B:E!K672)</f>
        <v>0</v>
      </c>
      <c r="L849" s="52">
        <f>SUM(B:E!L672)</f>
        <v>0</v>
      </c>
      <c r="M849" s="52">
        <f t="shared" si="318"/>
        <v>0</v>
      </c>
      <c r="N849" s="52">
        <f>SUM(B:E!N672)</f>
        <v>0</v>
      </c>
      <c r="O849" s="52">
        <f t="shared" si="319"/>
        <v>0</v>
      </c>
    </row>
    <row r="850" spans="1:15" hidden="1">
      <c r="A850" s="50">
        <f t="shared" si="315"/>
        <v>3</v>
      </c>
      <c r="B850" s="153"/>
      <c r="C850" s="165" t="s">
        <v>451</v>
      </c>
      <c r="D850" s="138" t="s">
        <v>93</v>
      </c>
      <c r="E850" s="11">
        <f>SUBTOTAL(9,E851:E852)</f>
        <v>0</v>
      </c>
      <c r="F850" s="11">
        <f>SUBTOTAL(9,F851:F852)</f>
        <v>0</v>
      </c>
      <c r="G850" s="11">
        <f>SUBTOTAL(9,G851:G852)</f>
        <v>0</v>
      </c>
      <c r="H850" s="11">
        <f>SUBTOTAL(9,H851:H852)</f>
        <v>0</v>
      </c>
      <c r="I850" s="11">
        <f t="shared" ref="I850:N850" si="320">SUBTOTAL(9,I851:I852)</f>
        <v>0</v>
      </c>
      <c r="J850" s="11">
        <f t="shared" si="320"/>
        <v>0</v>
      </c>
      <c r="K850" s="11">
        <f t="shared" si="320"/>
        <v>0</v>
      </c>
      <c r="L850" s="11">
        <f t="shared" si="320"/>
        <v>0</v>
      </c>
      <c r="M850" s="11">
        <f t="shared" si="320"/>
        <v>0</v>
      </c>
      <c r="N850" s="11">
        <f t="shared" si="320"/>
        <v>0</v>
      </c>
      <c r="O850" s="11">
        <f>SUBTOTAL(9,O851:O852)</f>
        <v>0</v>
      </c>
    </row>
    <row r="851" spans="1:15" hidden="1">
      <c r="A851" s="50">
        <f t="shared" si="315"/>
        <v>3</v>
      </c>
      <c r="B851" s="153"/>
      <c r="C851" s="166" t="s">
        <v>452</v>
      </c>
      <c r="D851" s="138" t="s">
        <v>453</v>
      </c>
      <c r="E851" s="52">
        <f>SUM(B:E!E674)</f>
        <v>0</v>
      </c>
      <c r="F851" s="52">
        <f>SUM(B:E!F674)</f>
        <v>0</v>
      </c>
      <c r="G851" s="52">
        <f>SUM(B:E!G674)</f>
        <v>0</v>
      </c>
      <c r="H851" s="52">
        <f>SUM(B:E!H674)</f>
        <v>0</v>
      </c>
      <c r="I851" s="52">
        <f>SUM(B:E!I674)</f>
        <v>0</v>
      </c>
      <c r="J851" s="52">
        <f>H851+I851</f>
        <v>0</v>
      </c>
      <c r="K851" s="52">
        <f>SUM(B:E!K674)</f>
        <v>0</v>
      </c>
      <c r="L851" s="52">
        <f>SUM(B:E!L674)</f>
        <v>0</v>
      </c>
      <c r="M851" s="52">
        <f>K851+L851</f>
        <v>0</v>
      </c>
      <c r="N851" s="52">
        <f>SUM(B:E!N674)</f>
        <v>0</v>
      </c>
      <c r="O851" s="52">
        <f>M851+N851</f>
        <v>0</v>
      </c>
    </row>
    <row r="852" spans="1:15" hidden="1">
      <c r="A852" s="50">
        <f t="shared" si="315"/>
        <v>3</v>
      </c>
      <c r="B852" s="153"/>
      <c r="C852" s="166" t="s">
        <v>454</v>
      </c>
      <c r="D852" s="138" t="s">
        <v>455</v>
      </c>
      <c r="E852" s="52">
        <f>SUM(B:E!E675)</f>
        <v>0</v>
      </c>
      <c r="F852" s="52">
        <f>SUM(B:E!F675)</f>
        <v>0</v>
      </c>
      <c r="G852" s="52">
        <f>SUM(B:E!G675)</f>
        <v>0</v>
      </c>
      <c r="H852" s="52">
        <f>SUM(B:E!H675)</f>
        <v>0</v>
      </c>
      <c r="I852" s="52">
        <f>SUM(B:E!I675)</f>
        <v>0</v>
      </c>
      <c r="J852" s="52">
        <f>H852+I852</f>
        <v>0</v>
      </c>
      <c r="K852" s="52">
        <f>SUM(B:E!K675)</f>
        <v>0</v>
      </c>
      <c r="L852" s="52">
        <f>SUM(B:E!L675)</f>
        <v>0</v>
      </c>
      <c r="M852" s="52">
        <f>K852+L852</f>
        <v>0</v>
      </c>
      <c r="N852" s="52">
        <f>SUM(B:E!N675)</f>
        <v>0</v>
      </c>
      <c r="O852" s="52">
        <f>M852+N852</f>
        <v>0</v>
      </c>
    </row>
    <row r="853" spans="1:15" hidden="1">
      <c r="A853" s="50">
        <f t="shared" si="315"/>
        <v>3</v>
      </c>
      <c r="B853" s="156"/>
      <c r="C853" s="158" t="s">
        <v>32</v>
      </c>
      <c r="D853" s="136"/>
      <c r="E853" s="11">
        <f>SUBTOTAL(9,E854:E858)</f>
        <v>0</v>
      </c>
      <c r="F853" s="11">
        <f>SUBTOTAL(9,F854:F858)</f>
        <v>0</v>
      </c>
      <c r="G853" s="11">
        <f>SUBTOTAL(9,G854:G858)</f>
        <v>0</v>
      </c>
      <c r="H853" s="11">
        <f>SUBTOTAL(9,H854:H858)</f>
        <v>0</v>
      </c>
      <c r="I853" s="11">
        <f t="shared" ref="I853:N853" si="321">SUBTOTAL(9,I854:I858)</f>
        <v>0</v>
      </c>
      <c r="J853" s="11">
        <f t="shared" si="321"/>
        <v>0</v>
      </c>
      <c r="K853" s="11">
        <f t="shared" si="321"/>
        <v>0</v>
      </c>
      <c r="L853" s="11">
        <f t="shared" si="321"/>
        <v>0</v>
      </c>
      <c r="M853" s="11">
        <f t="shared" si="321"/>
        <v>0</v>
      </c>
      <c r="N853" s="11">
        <f t="shared" si="321"/>
        <v>0</v>
      </c>
      <c r="O853" s="11">
        <f>SUBTOTAL(9,O854:O858)</f>
        <v>0</v>
      </c>
    </row>
    <row r="854" spans="1:15" hidden="1">
      <c r="A854" s="50">
        <f t="shared" si="315"/>
        <v>3</v>
      </c>
      <c r="B854" s="153"/>
      <c r="C854" s="163" t="s">
        <v>70</v>
      </c>
      <c r="D854" s="137" t="s">
        <v>71</v>
      </c>
      <c r="E854" s="52">
        <f>SUM(B:E!E677)</f>
        <v>0</v>
      </c>
      <c r="F854" s="52">
        <f>SUM(B:E!F677)</f>
        <v>0</v>
      </c>
      <c r="G854" s="52">
        <f>SUM(B:E!G677)</f>
        <v>0</v>
      </c>
      <c r="H854" s="52">
        <f>SUM(B:E!H677)</f>
        <v>0</v>
      </c>
      <c r="I854" s="52">
        <f>SUM(B:E!I677)</f>
        <v>0</v>
      </c>
      <c r="J854" s="52">
        <f>H854+I854</f>
        <v>0</v>
      </c>
      <c r="K854" s="52">
        <f>SUM(B:E!K677)</f>
        <v>0</v>
      </c>
      <c r="L854" s="52">
        <f>SUM(B:E!L677)</f>
        <v>0</v>
      </c>
      <c r="M854" s="52">
        <f>K854+L854</f>
        <v>0</v>
      </c>
      <c r="N854" s="52">
        <f>SUM(B:E!N677)</f>
        <v>0</v>
      </c>
      <c r="O854" s="52">
        <f>M854+N854</f>
        <v>0</v>
      </c>
    </row>
    <row r="855" spans="1:15" hidden="1">
      <c r="A855" s="50">
        <f t="shared" si="315"/>
        <v>3</v>
      </c>
      <c r="B855" s="153"/>
      <c r="C855" s="163" t="s">
        <v>72</v>
      </c>
      <c r="D855" s="137" t="s">
        <v>73</v>
      </c>
      <c r="E855" s="52">
        <f>SUM(B:E!E678)</f>
        <v>0</v>
      </c>
      <c r="F855" s="52">
        <f>SUM(B:E!F678)</f>
        <v>0</v>
      </c>
      <c r="G855" s="52">
        <f>SUM(B:E!G678)</f>
        <v>0</v>
      </c>
      <c r="H855" s="52">
        <f>SUM(B:E!H678)</f>
        <v>0</v>
      </c>
      <c r="I855" s="52">
        <f>SUM(B:E!I678)</f>
        <v>0</v>
      </c>
      <c r="J855" s="52">
        <f>H855+I855</f>
        <v>0</v>
      </c>
      <c r="K855" s="52">
        <f>SUM(B:E!K678)</f>
        <v>0</v>
      </c>
      <c r="L855" s="52">
        <f>SUM(B:E!L678)</f>
        <v>0</v>
      </c>
      <c r="M855" s="52">
        <f>K855+L855</f>
        <v>0</v>
      </c>
      <c r="N855" s="52">
        <f>SUM(B:E!N678)</f>
        <v>0</v>
      </c>
      <c r="O855" s="52">
        <f>M855+N855</f>
        <v>0</v>
      </c>
    </row>
    <row r="856" spans="1:15" hidden="1">
      <c r="A856" s="50">
        <f t="shared" si="315"/>
        <v>3</v>
      </c>
      <c r="B856" s="153"/>
      <c r="C856" s="163" t="s">
        <v>74</v>
      </c>
      <c r="D856" s="137" t="s">
        <v>75</v>
      </c>
      <c r="E856" s="52">
        <f>SUM(B:E!E679)</f>
        <v>0</v>
      </c>
      <c r="F856" s="52">
        <f>SUM(B:E!F679)</f>
        <v>0</v>
      </c>
      <c r="G856" s="52">
        <f>SUM(B:E!G679)</f>
        <v>0</v>
      </c>
      <c r="H856" s="52">
        <f>SUM(B:E!H679)</f>
        <v>0</v>
      </c>
      <c r="I856" s="52">
        <f>SUM(B:E!I679)</f>
        <v>0</v>
      </c>
      <c r="J856" s="52">
        <f>H856+I856</f>
        <v>0</v>
      </c>
      <c r="K856" s="52">
        <f>SUM(B:E!K679)</f>
        <v>0</v>
      </c>
      <c r="L856" s="52">
        <f>SUM(B:E!L679)</f>
        <v>0</v>
      </c>
      <c r="M856" s="52">
        <f>K856+L856</f>
        <v>0</v>
      </c>
      <c r="N856" s="52">
        <f>SUM(B:E!N679)</f>
        <v>0</v>
      </c>
      <c r="O856" s="52">
        <f>M856+N856</f>
        <v>0</v>
      </c>
    </row>
    <row r="857" spans="1:15" hidden="1">
      <c r="A857" s="50">
        <f t="shared" si="315"/>
        <v>3</v>
      </c>
      <c r="B857" s="153"/>
      <c r="C857" s="163" t="s">
        <v>76</v>
      </c>
      <c r="D857" s="137" t="s">
        <v>77</v>
      </c>
      <c r="E857" s="52">
        <f>SUM(B:E!E680)</f>
        <v>0</v>
      </c>
      <c r="F857" s="52">
        <f>SUM(B:E!F680)</f>
        <v>0</v>
      </c>
      <c r="G857" s="52">
        <f>SUM(B:E!G680)</f>
        <v>0</v>
      </c>
      <c r="H857" s="52">
        <f>SUM(B:E!H680)</f>
        <v>0</v>
      </c>
      <c r="I857" s="52">
        <f>SUM(B:E!I680)</f>
        <v>0</v>
      </c>
      <c r="J857" s="52">
        <f>H857+I857</f>
        <v>0</v>
      </c>
      <c r="K857" s="52">
        <f>SUM(B:E!K680)</f>
        <v>0</v>
      </c>
      <c r="L857" s="52">
        <f>SUM(B:E!L680)</f>
        <v>0</v>
      </c>
      <c r="M857" s="52">
        <f>K857+L857</f>
        <v>0</v>
      </c>
      <c r="N857" s="52">
        <f>SUM(B:E!N680)</f>
        <v>0</v>
      </c>
      <c r="O857" s="52">
        <f>M857+N857</f>
        <v>0</v>
      </c>
    </row>
    <row r="858" spans="1:15" hidden="1">
      <c r="A858" s="50">
        <f t="shared" si="315"/>
        <v>3</v>
      </c>
      <c r="B858" s="153"/>
      <c r="C858" s="163" t="s">
        <v>12</v>
      </c>
      <c r="D858" s="137" t="s">
        <v>28</v>
      </c>
      <c r="E858" s="52">
        <f>SUM(B:E!E681)</f>
        <v>0</v>
      </c>
      <c r="F858" s="52">
        <f>SUM(B:E!F681)</f>
        <v>0</v>
      </c>
      <c r="G858" s="52">
        <f>SUM(B:E!G681)</f>
        <v>0</v>
      </c>
      <c r="H858" s="52">
        <f>SUM(B:E!H681)</f>
        <v>0</v>
      </c>
      <c r="I858" s="52">
        <f>SUM(B:E!I681)</f>
        <v>0</v>
      </c>
      <c r="J858" s="52">
        <f>H858+I858</f>
        <v>0</v>
      </c>
      <c r="K858" s="52">
        <f>SUM(B:E!K681)</f>
        <v>0</v>
      </c>
      <c r="L858" s="52">
        <f>SUM(B:E!L681)</f>
        <v>0</v>
      </c>
      <c r="M858" s="52">
        <f>K858+L858</f>
        <v>0</v>
      </c>
      <c r="N858" s="52">
        <f>SUM(B:E!N681)</f>
        <v>0</v>
      </c>
      <c r="O858" s="52">
        <f>M858+N858</f>
        <v>0</v>
      </c>
    </row>
    <row r="859" spans="1:15">
      <c r="A859" s="77">
        <f>A860</f>
        <v>2</v>
      </c>
      <c r="B859" s="153"/>
      <c r="C859" s="155"/>
      <c r="D859" s="137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</row>
    <row r="860" spans="1:15">
      <c r="A860" s="105">
        <f>MIN(A861:A870)</f>
        <v>2</v>
      </c>
      <c r="B860" s="153"/>
      <c r="C860" s="157" t="s">
        <v>36</v>
      </c>
      <c r="D860" s="137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</row>
    <row r="861" spans="1:15">
      <c r="A861" s="50">
        <f t="shared" ref="A861:A870" si="322">IF(MAX(E861:P861)=0,IF(MIN(E861:P861)=0,3,2),2)</f>
        <v>2</v>
      </c>
      <c r="B861" s="153"/>
      <c r="C861" s="155" t="s">
        <v>78</v>
      </c>
      <c r="D861" s="137"/>
      <c r="E861" s="62">
        <f>E863+E869</f>
        <v>1705</v>
      </c>
      <c r="F861" s="62">
        <f>F863+F869</f>
        <v>1743</v>
      </c>
      <c r="G861" s="62">
        <f>G863+G869</f>
        <v>1657</v>
      </c>
      <c r="H861" s="62">
        <f>H863+H869</f>
        <v>1657</v>
      </c>
      <c r="I861" s="62">
        <f t="shared" ref="I861:N861" si="323">I863+I869</f>
        <v>0</v>
      </c>
      <c r="J861" s="62">
        <f t="shared" si="323"/>
        <v>1657</v>
      </c>
      <c r="K861" s="62">
        <f t="shared" si="323"/>
        <v>1657</v>
      </c>
      <c r="L861" s="62">
        <f t="shared" si="323"/>
        <v>0</v>
      </c>
      <c r="M861" s="62">
        <f t="shared" si="323"/>
        <v>1657</v>
      </c>
      <c r="N861" s="62">
        <f t="shared" si="323"/>
        <v>0</v>
      </c>
      <c r="O861" s="62">
        <f>O863+O869</f>
        <v>1657</v>
      </c>
    </row>
    <row r="862" spans="1:15">
      <c r="A862" s="50">
        <f t="shared" si="322"/>
        <v>2</v>
      </c>
      <c r="B862" s="153"/>
      <c r="C862" s="155" t="s">
        <v>79</v>
      </c>
      <c r="D862" s="137"/>
      <c r="E862" s="62">
        <f>E866+E870</f>
        <v>1677</v>
      </c>
      <c r="F862" s="62">
        <f>F866+F870</f>
        <v>1743</v>
      </c>
      <c r="G862" s="62">
        <f>G866+G870</f>
        <v>1657</v>
      </c>
      <c r="H862" s="62">
        <f>H866+H870</f>
        <v>1657</v>
      </c>
      <c r="I862" s="62">
        <f t="shared" ref="I862:N862" si="324">I866+I870</f>
        <v>0</v>
      </c>
      <c r="J862" s="62">
        <f t="shared" si="324"/>
        <v>1657</v>
      </c>
      <c r="K862" s="62">
        <f t="shared" si="324"/>
        <v>1657</v>
      </c>
      <c r="L862" s="62">
        <f t="shared" si="324"/>
        <v>0</v>
      </c>
      <c r="M862" s="62">
        <f t="shared" si="324"/>
        <v>1657</v>
      </c>
      <c r="N862" s="62">
        <f t="shared" si="324"/>
        <v>0</v>
      </c>
      <c r="O862" s="62">
        <f>O866+O870</f>
        <v>1657</v>
      </c>
    </row>
    <row r="863" spans="1:15" hidden="1">
      <c r="A863" s="50">
        <f t="shared" si="322"/>
        <v>3</v>
      </c>
      <c r="B863" s="153"/>
      <c r="C863" s="155" t="s">
        <v>34</v>
      </c>
      <c r="D863" s="137"/>
      <c r="E863" s="62">
        <f>SUM(E864:E865)</f>
        <v>0</v>
      </c>
      <c r="F863" s="62">
        <f>SUM(F864:F865)</f>
        <v>0</v>
      </c>
      <c r="G863" s="62">
        <f>SUM(G864:G865)</f>
        <v>0</v>
      </c>
      <c r="H863" s="62">
        <f>SUM(H864:H865)</f>
        <v>0</v>
      </c>
      <c r="I863" s="62">
        <f t="shared" ref="I863:N863" si="325">SUM(I864:I865)</f>
        <v>0</v>
      </c>
      <c r="J863" s="62">
        <f t="shared" si="325"/>
        <v>0</v>
      </c>
      <c r="K863" s="62">
        <f t="shared" si="325"/>
        <v>0</v>
      </c>
      <c r="L863" s="62">
        <f t="shared" si="325"/>
        <v>0</v>
      </c>
      <c r="M863" s="62">
        <f t="shared" si="325"/>
        <v>0</v>
      </c>
      <c r="N863" s="62">
        <f t="shared" si="325"/>
        <v>0</v>
      </c>
      <c r="O863" s="62">
        <f>SUM(O864:O865)</f>
        <v>0</v>
      </c>
    </row>
    <row r="864" spans="1:15" hidden="1">
      <c r="A864" s="50">
        <f t="shared" si="322"/>
        <v>3</v>
      </c>
      <c r="B864" s="153"/>
      <c r="C864" s="167" t="s">
        <v>80</v>
      </c>
      <c r="D864" s="137"/>
      <c r="E864" s="52">
        <f>SUM(B:E!E687)</f>
        <v>0</v>
      </c>
      <c r="F864" s="52">
        <f>SUM(B:E!F687)</f>
        <v>0</v>
      </c>
      <c r="G864" s="52">
        <f>SUM(B:E!G687)</f>
        <v>0</v>
      </c>
      <c r="H864" s="52">
        <f>SUM(B:E!H687)</f>
        <v>0</v>
      </c>
      <c r="I864" s="52">
        <f>SUM(B:E!I687)</f>
        <v>0</v>
      </c>
      <c r="J864" s="52">
        <f>H864+I864</f>
        <v>0</v>
      </c>
      <c r="K864" s="52">
        <f>SUM(B:E!K687)</f>
        <v>0</v>
      </c>
      <c r="L864" s="52">
        <f>SUM(B:E!L687)</f>
        <v>0</v>
      </c>
      <c r="M864" s="52">
        <f>K864+L864</f>
        <v>0</v>
      </c>
      <c r="N864" s="52">
        <f>SUM(B:E!N687)</f>
        <v>0</v>
      </c>
      <c r="O864" s="52">
        <f>M864+N864</f>
        <v>0</v>
      </c>
    </row>
    <row r="865" spans="1:15" hidden="1">
      <c r="A865" s="50">
        <f t="shared" si="322"/>
        <v>3</v>
      </c>
      <c r="B865" s="153"/>
      <c r="C865" s="167" t="s">
        <v>81</v>
      </c>
      <c r="D865" s="137"/>
      <c r="E865" s="52">
        <f>SUM(B:E!E688)</f>
        <v>0</v>
      </c>
      <c r="F865" s="52">
        <f>SUM(B:E!F688)</f>
        <v>0</v>
      </c>
      <c r="G865" s="52">
        <f>SUM(B:E!G688)</f>
        <v>0</v>
      </c>
      <c r="H865" s="52">
        <f>SUM(B:E!H688)</f>
        <v>0</v>
      </c>
      <c r="I865" s="52">
        <f>SUM(B:E!I688)</f>
        <v>0</v>
      </c>
      <c r="J865" s="52">
        <f>H865+I865</f>
        <v>0</v>
      </c>
      <c r="K865" s="52">
        <f>SUM(B:E!K688)</f>
        <v>0</v>
      </c>
      <c r="L865" s="52">
        <f>SUM(B:E!L688)</f>
        <v>0</v>
      </c>
      <c r="M865" s="52">
        <f>K865+L865</f>
        <v>0</v>
      </c>
      <c r="N865" s="52">
        <f>SUM(B:E!N688)</f>
        <v>0</v>
      </c>
      <c r="O865" s="52">
        <f>M865+N865</f>
        <v>0</v>
      </c>
    </row>
    <row r="866" spans="1:15" hidden="1">
      <c r="A866" s="50">
        <f t="shared" si="322"/>
        <v>3</v>
      </c>
      <c r="B866" s="153"/>
      <c r="C866" s="155" t="s">
        <v>35</v>
      </c>
      <c r="D866" s="137"/>
      <c r="E866" s="62">
        <f>SUM(E867:E868)</f>
        <v>0</v>
      </c>
      <c r="F866" s="62">
        <f>SUM(F867:F868)</f>
        <v>0</v>
      </c>
      <c r="G866" s="62">
        <f>SUM(G867:G868)</f>
        <v>0</v>
      </c>
      <c r="H866" s="62">
        <f>SUM(H867:H868)</f>
        <v>0</v>
      </c>
      <c r="I866" s="62">
        <f t="shared" ref="I866:N866" si="326">SUM(I867:I868)</f>
        <v>0</v>
      </c>
      <c r="J866" s="62">
        <f t="shared" si="326"/>
        <v>0</v>
      </c>
      <c r="K866" s="62">
        <f t="shared" si="326"/>
        <v>0</v>
      </c>
      <c r="L866" s="62">
        <f t="shared" si="326"/>
        <v>0</v>
      </c>
      <c r="M866" s="62">
        <f t="shared" si="326"/>
        <v>0</v>
      </c>
      <c r="N866" s="62">
        <f t="shared" si="326"/>
        <v>0</v>
      </c>
      <c r="O866" s="62">
        <f>SUM(O867:O868)</f>
        <v>0</v>
      </c>
    </row>
    <row r="867" spans="1:15" hidden="1">
      <c r="A867" s="50">
        <f t="shared" si="322"/>
        <v>3</v>
      </c>
      <c r="B867" s="153"/>
      <c r="C867" s="167" t="s">
        <v>84</v>
      </c>
      <c r="D867" s="137"/>
      <c r="E867" s="52">
        <f>SUM(B:E!E690)</f>
        <v>0</v>
      </c>
      <c r="F867" s="52">
        <f>SUM(B:E!F690)</f>
        <v>0</v>
      </c>
      <c r="G867" s="52">
        <f>SUM(B:E!G690)</f>
        <v>0</v>
      </c>
      <c r="H867" s="52">
        <f>SUM(B:E!H690)</f>
        <v>0</v>
      </c>
      <c r="I867" s="52">
        <f>SUM(B:E!I690)</f>
        <v>0</v>
      </c>
      <c r="J867" s="52">
        <f>H867+I867</f>
        <v>0</v>
      </c>
      <c r="K867" s="52">
        <f>SUM(B:E!K690)</f>
        <v>0</v>
      </c>
      <c r="L867" s="52">
        <f>SUM(B:E!L690)</f>
        <v>0</v>
      </c>
      <c r="M867" s="52">
        <f>K867+L867</f>
        <v>0</v>
      </c>
      <c r="N867" s="52">
        <f>SUM(B:E!N690)</f>
        <v>0</v>
      </c>
      <c r="O867" s="52">
        <f>M867+N867</f>
        <v>0</v>
      </c>
    </row>
    <row r="868" spans="1:15" hidden="1">
      <c r="A868" s="50">
        <f t="shared" si="322"/>
        <v>3</v>
      </c>
      <c r="B868" s="153"/>
      <c r="C868" s="167" t="s">
        <v>85</v>
      </c>
      <c r="D868" s="137"/>
      <c r="E868" s="52">
        <f>SUM(B:E!E691)</f>
        <v>0</v>
      </c>
      <c r="F868" s="52">
        <f>SUM(B:E!F691)</f>
        <v>0</v>
      </c>
      <c r="G868" s="52">
        <f>SUM(B:E!G691)</f>
        <v>0</v>
      </c>
      <c r="H868" s="52">
        <f>SUM(B:E!H691)</f>
        <v>0</v>
      </c>
      <c r="I868" s="52">
        <f>SUM(B:E!I691)</f>
        <v>0</v>
      </c>
      <c r="J868" s="52">
        <f>H868+I868</f>
        <v>0</v>
      </c>
      <c r="K868" s="52">
        <f>SUM(B:E!K691)</f>
        <v>0</v>
      </c>
      <c r="L868" s="52">
        <f>SUM(B:E!L691)</f>
        <v>0</v>
      </c>
      <c r="M868" s="52">
        <f>K868+L868</f>
        <v>0</v>
      </c>
      <c r="N868" s="52">
        <f>SUM(B:E!N691)</f>
        <v>0</v>
      </c>
      <c r="O868" s="52">
        <f>M868+N868</f>
        <v>0</v>
      </c>
    </row>
    <row r="869" spans="1:15">
      <c r="A869" s="50">
        <f t="shared" si="322"/>
        <v>2</v>
      </c>
      <c r="B869" s="153"/>
      <c r="C869" s="155" t="s">
        <v>763</v>
      </c>
      <c r="D869" s="137"/>
      <c r="E869" s="52">
        <f>SUM(B:E!E692)</f>
        <v>1705</v>
      </c>
      <c r="F869" s="52">
        <f>SUM(B:E!F692)</f>
        <v>1743</v>
      </c>
      <c r="G869" s="52">
        <f>SUM(B:E!G692)</f>
        <v>1657</v>
      </c>
      <c r="H869" s="52">
        <f>SUM(B:E!H692)</f>
        <v>1657</v>
      </c>
      <c r="I869" s="52">
        <f>SUM(B:E!I692)</f>
        <v>0</v>
      </c>
      <c r="J869" s="52">
        <f>H869+I869</f>
        <v>1657</v>
      </c>
      <c r="K869" s="52">
        <f>SUM(B:E!K692)</f>
        <v>1657</v>
      </c>
      <c r="L869" s="52">
        <f>SUM(B:E!L692)</f>
        <v>0</v>
      </c>
      <c r="M869" s="52">
        <f>K869+L869</f>
        <v>1657</v>
      </c>
      <c r="N869" s="52">
        <f>SUM(B:E!N692)</f>
        <v>0</v>
      </c>
      <c r="O869" s="52">
        <f>M869+N869</f>
        <v>1657</v>
      </c>
    </row>
    <row r="870" spans="1:15">
      <c r="A870" s="50">
        <f t="shared" si="322"/>
        <v>2</v>
      </c>
      <c r="B870" s="153"/>
      <c r="C870" s="155" t="s">
        <v>764</v>
      </c>
      <c r="D870" s="137"/>
      <c r="E870" s="52">
        <f>SUM(B:E!E693)</f>
        <v>1677</v>
      </c>
      <c r="F870" s="52">
        <f>SUM(B:E!F693)</f>
        <v>1743</v>
      </c>
      <c r="G870" s="52">
        <f>SUM(B:E!G693)</f>
        <v>1657</v>
      </c>
      <c r="H870" s="52">
        <f>SUM(B:E!H693)</f>
        <v>1657</v>
      </c>
      <c r="I870" s="52">
        <f>SUM(B:E!I693)</f>
        <v>0</v>
      </c>
      <c r="J870" s="52">
        <f>H870+I870</f>
        <v>1657</v>
      </c>
      <c r="K870" s="52">
        <f>SUM(B:E!K693)</f>
        <v>1657</v>
      </c>
      <c r="L870" s="52">
        <f>SUM(B:E!L693)</f>
        <v>0</v>
      </c>
      <c r="M870" s="52">
        <f>K870+L870</f>
        <v>1657</v>
      </c>
      <c r="N870" s="52">
        <f>SUM(B:E!N693)</f>
        <v>0</v>
      </c>
      <c r="O870" s="52">
        <f>M870+N870</f>
        <v>1657</v>
      </c>
    </row>
    <row r="871" spans="1:15" hidden="1">
      <c r="A871" s="77">
        <f>A872</f>
        <v>3</v>
      </c>
      <c r="B871" s="172"/>
      <c r="C871" s="156"/>
      <c r="D871" s="140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</row>
    <row r="872" spans="1:15" hidden="1">
      <c r="A872" s="105">
        <f>MIN(A873:A938)</f>
        <v>3</v>
      </c>
      <c r="B872" s="172"/>
      <c r="C872" s="173" t="s">
        <v>54</v>
      </c>
      <c r="D872" s="140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</row>
    <row r="873" spans="1:15" hidden="1">
      <c r="A873" s="50">
        <f t="shared" ref="A873:A904" si="327">IF(MAX(E873:P873)=0,IF(MIN(E873:P873)=0,3,2),2)</f>
        <v>3</v>
      </c>
      <c r="B873" s="145"/>
      <c r="C873" s="146" t="s">
        <v>25</v>
      </c>
      <c r="D873" s="56"/>
      <c r="E873" s="11">
        <f>SUBTOTAL(9,E874:E930)</f>
        <v>0</v>
      </c>
      <c r="F873" s="11">
        <f>SUBTOTAL(9,F874:F930)</f>
        <v>0</v>
      </c>
      <c r="G873" s="11">
        <f>SUBTOTAL(9,G874:G930)</f>
        <v>0</v>
      </c>
      <c r="H873" s="11">
        <f>SUBTOTAL(9,H874:H930)</f>
        <v>0</v>
      </c>
      <c r="I873" s="11">
        <f t="shared" ref="I873:N873" si="328">SUBTOTAL(9,I874:I930)</f>
        <v>0</v>
      </c>
      <c r="J873" s="11">
        <f t="shared" si="328"/>
        <v>0</v>
      </c>
      <c r="K873" s="11">
        <f t="shared" si="328"/>
        <v>0</v>
      </c>
      <c r="L873" s="11">
        <f t="shared" si="328"/>
        <v>0</v>
      </c>
      <c r="M873" s="11">
        <f t="shared" si="328"/>
        <v>0</v>
      </c>
      <c r="N873" s="11">
        <f t="shared" si="328"/>
        <v>0</v>
      </c>
      <c r="O873" s="11">
        <f>SUBTOTAL(9,O874:O930)</f>
        <v>0</v>
      </c>
    </row>
    <row r="874" spans="1:15" s="57" customFormat="1" hidden="1">
      <c r="A874" s="50">
        <f t="shared" si="327"/>
        <v>3</v>
      </c>
      <c r="B874" s="145" t="s">
        <v>14</v>
      </c>
      <c r="C874" s="146" t="s">
        <v>125</v>
      </c>
      <c r="D874" s="56"/>
      <c r="E874" s="11">
        <f>SUBTOTAL(9,E875:E897)</f>
        <v>0</v>
      </c>
      <c r="F874" s="11">
        <f>SUBTOTAL(9,F875:F897)</f>
        <v>0</v>
      </c>
      <c r="G874" s="11">
        <f>SUBTOTAL(9,G875:G897)</f>
        <v>0</v>
      </c>
      <c r="H874" s="11">
        <f>SUBTOTAL(9,H875:H897)</f>
        <v>0</v>
      </c>
      <c r="I874" s="11">
        <f t="shared" ref="I874:N874" si="329">SUBTOTAL(9,I875:I897)</f>
        <v>0</v>
      </c>
      <c r="J874" s="11">
        <f t="shared" si="329"/>
        <v>0</v>
      </c>
      <c r="K874" s="11">
        <f t="shared" si="329"/>
        <v>0</v>
      </c>
      <c r="L874" s="11">
        <f t="shared" si="329"/>
        <v>0</v>
      </c>
      <c r="M874" s="11">
        <f t="shared" si="329"/>
        <v>0</v>
      </c>
      <c r="N874" s="11">
        <f t="shared" si="329"/>
        <v>0</v>
      </c>
      <c r="O874" s="11">
        <f>SUBTOTAL(9,O875:O897)</f>
        <v>0</v>
      </c>
    </row>
    <row r="875" spans="1:15" s="57" customFormat="1" hidden="1">
      <c r="A875" s="50">
        <f t="shared" si="327"/>
        <v>3</v>
      </c>
      <c r="B875" s="147"/>
      <c r="C875" s="146" t="s">
        <v>126</v>
      </c>
      <c r="D875" s="56"/>
      <c r="E875" s="11">
        <f>SUBTOTAL(9,E876:E886)</f>
        <v>0</v>
      </c>
      <c r="F875" s="11">
        <f>SUBTOTAL(9,F876:F886)</f>
        <v>0</v>
      </c>
      <c r="G875" s="11">
        <f>SUBTOTAL(9,G876:G886)</f>
        <v>0</v>
      </c>
      <c r="H875" s="11">
        <f>SUBTOTAL(9,H876:H886)</f>
        <v>0</v>
      </c>
      <c r="I875" s="11">
        <f t="shared" ref="I875:N875" si="330">SUBTOTAL(9,I876:I886)</f>
        <v>0</v>
      </c>
      <c r="J875" s="11">
        <f t="shared" si="330"/>
        <v>0</v>
      </c>
      <c r="K875" s="11">
        <f t="shared" si="330"/>
        <v>0</v>
      </c>
      <c r="L875" s="11">
        <f t="shared" si="330"/>
        <v>0</v>
      </c>
      <c r="M875" s="11">
        <f t="shared" si="330"/>
        <v>0</v>
      </c>
      <c r="N875" s="11">
        <f t="shared" si="330"/>
        <v>0</v>
      </c>
      <c r="O875" s="11">
        <f>SUBTOTAL(9,O876:O886)</f>
        <v>0</v>
      </c>
    </row>
    <row r="876" spans="1:15" s="57" customFormat="1" ht="25.5" hidden="1">
      <c r="A876" s="50">
        <f t="shared" si="327"/>
        <v>3</v>
      </c>
      <c r="B876" s="148"/>
      <c r="C876" s="149" t="s">
        <v>127</v>
      </c>
      <c r="D876" s="58" t="s">
        <v>2</v>
      </c>
      <c r="E876" s="11">
        <f>SUBTOTAL(9,E877:E878)</f>
        <v>0</v>
      </c>
      <c r="F876" s="11">
        <f>SUBTOTAL(9,F877:F878)</f>
        <v>0</v>
      </c>
      <c r="G876" s="11">
        <f>SUBTOTAL(9,G877:G878)</f>
        <v>0</v>
      </c>
      <c r="H876" s="11">
        <f>SUBTOTAL(9,H877:H878)</f>
        <v>0</v>
      </c>
      <c r="I876" s="11">
        <f t="shared" ref="I876:N876" si="331">SUBTOTAL(9,I877:I878)</f>
        <v>0</v>
      </c>
      <c r="J876" s="11">
        <f t="shared" si="331"/>
        <v>0</v>
      </c>
      <c r="K876" s="11">
        <f t="shared" si="331"/>
        <v>0</v>
      </c>
      <c r="L876" s="11">
        <f t="shared" si="331"/>
        <v>0</v>
      </c>
      <c r="M876" s="11">
        <f t="shared" si="331"/>
        <v>0</v>
      </c>
      <c r="N876" s="11">
        <f t="shared" si="331"/>
        <v>0</v>
      </c>
      <c r="O876" s="11">
        <f>SUBTOTAL(9,O877:O878)</f>
        <v>0</v>
      </c>
    </row>
    <row r="877" spans="1:15" s="57" customFormat="1" ht="25.5" hidden="1">
      <c r="A877" s="50">
        <f t="shared" si="327"/>
        <v>3</v>
      </c>
      <c r="B877" s="148"/>
      <c r="C877" s="149" t="s">
        <v>303</v>
      </c>
      <c r="D877" s="58" t="s">
        <v>302</v>
      </c>
      <c r="E877" s="52">
        <f>SUM(B:E!E700)</f>
        <v>0</v>
      </c>
      <c r="F877" s="52">
        <f>SUM(B:E!F700)</f>
        <v>0</v>
      </c>
      <c r="G877" s="52">
        <f>SUM(B:E!G700)</f>
        <v>0</v>
      </c>
      <c r="H877" s="52">
        <f>SUM(B:E!H700)</f>
        <v>0</v>
      </c>
      <c r="I877" s="52">
        <f>SUM(B:E!I700)</f>
        <v>0</v>
      </c>
      <c r="J877" s="52">
        <f>H877+I877</f>
        <v>0</v>
      </c>
      <c r="K877" s="52">
        <f>SUM(B:E!K700)</f>
        <v>0</v>
      </c>
      <c r="L877" s="52">
        <f>SUM(B:E!L700)</f>
        <v>0</v>
      </c>
      <c r="M877" s="52">
        <f>K877+L877</f>
        <v>0</v>
      </c>
      <c r="N877" s="52">
        <f>SUM(B:E!N700)</f>
        <v>0</v>
      </c>
      <c r="O877" s="52">
        <f>M877+N877</f>
        <v>0</v>
      </c>
    </row>
    <row r="878" spans="1:15" s="57" customFormat="1" ht="25.5" hidden="1">
      <c r="A878" s="50">
        <f t="shared" si="327"/>
        <v>3</v>
      </c>
      <c r="B878" s="148"/>
      <c r="C878" s="149" t="s">
        <v>305</v>
      </c>
      <c r="D878" s="58" t="s">
        <v>304</v>
      </c>
      <c r="E878" s="52">
        <f>SUM(B:E!E701)</f>
        <v>0</v>
      </c>
      <c r="F878" s="52">
        <f>SUM(B:E!F701)</f>
        <v>0</v>
      </c>
      <c r="G878" s="52">
        <f>SUM(B:E!G701)</f>
        <v>0</v>
      </c>
      <c r="H878" s="52">
        <f>SUM(B:E!H701)</f>
        <v>0</v>
      </c>
      <c r="I878" s="52">
        <f>SUM(B:E!I701)</f>
        <v>0</v>
      </c>
      <c r="J878" s="52">
        <f>H878+I878</f>
        <v>0</v>
      </c>
      <c r="K878" s="52">
        <f>SUM(B:E!K701)</f>
        <v>0</v>
      </c>
      <c r="L878" s="52">
        <f>SUM(B:E!L701)</f>
        <v>0</v>
      </c>
      <c r="M878" s="52">
        <f>K878+L878</f>
        <v>0</v>
      </c>
      <c r="N878" s="52">
        <f>SUM(B:E!N701)</f>
        <v>0</v>
      </c>
      <c r="O878" s="52">
        <f>M878+N878</f>
        <v>0</v>
      </c>
    </row>
    <row r="879" spans="1:15" s="57" customFormat="1" hidden="1">
      <c r="A879" s="50">
        <f t="shared" si="327"/>
        <v>3</v>
      </c>
      <c r="B879" s="150"/>
      <c r="C879" s="151" t="s">
        <v>128</v>
      </c>
      <c r="D879" s="59" t="s">
        <v>3</v>
      </c>
      <c r="E879" s="52">
        <f>SUM(B:E!E702)</f>
        <v>0</v>
      </c>
      <c r="F879" s="52">
        <f>SUM(B:E!F702)</f>
        <v>0</v>
      </c>
      <c r="G879" s="52">
        <f>SUM(B:E!G702)</f>
        <v>0</v>
      </c>
      <c r="H879" s="52">
        <f>SUM(B:E!H702)</f>
        <v>0</v>
      </c>
      <c r="I879" s="52">
        <f>SUM(B:E!I702)</f>
        <v>0</v>
      </c>
      <c r="J879" s="52">
        <f>H879+I879</f>
        <v>0</v>
      </c>
      <c r="K879" s="52">
        <f>SUM(B:E!K702)</f>
        <v>0</v>
      </c>
      <c r="L879" s="52">
        <f>SUM(B:E!L702)</f>
        <v>0</v>
      </c>
      <c r="M879" s="52">
        <f>K879+L879</f>
        <v>0</v>
      </c>
      <c r="N879" s="52">
        <f>SUM(B:E!N702)</f>
        <v>0</v>
      </c>
      <c r="O879" s="52">
        <f>M879+N879</f>
        <v>0</v>
      </c>
    </row>
    <row r="880" spans="1:15" s="57" customFormat="1" hidden="1">
      <c r="A880" s="50">
        <f t="shared" si="327"/>
        <v>3</v>
      </c>
      <c r="B880" s="150"/>
      <c r="C880" s="152" t="s">
        <v>445</v>
      </c>
      <c r="D880" s="117" t="s">
        <v>446</v>
      </c>
      <c r="E880" s="11">
        <f>SUBTOTAL(9,E881:E885)</f>
        <v>0</v>
      </c>
      <c r="F880" s="11">
        <f>SUBTOTAL(9,F881:F885)</f>
        <v>0</v>
      </c>
      <c r="G880" s="11">
        <f>SUBTOTAL(9,G881:G885)</f>
        <v>0</v>
      </c>
      <c r="H880" s="11">
        <f>SUBTOTAL(9,H881:H885)</f>
        <v>0</v>
      </c>
      <c r="I880" s="11">
        <f t="shared" ref="I880:N880" si="332">SUBTOTAL(9,I881:I885)</f>
        <v>0</v>
      </c>
      <c r="J880" s="11">
        <f t="shared" si="332"/>
        <v>0</v>
      </c>
      <c r="K880" s="11">
        <f t="shared" si="332"/>
        <v>0</v>
      </c>
      <c r="L880" s="11">
        <f t="shared" si="332"/>
        <v>0</v>
      </c>
      <c r="M880" s="11">
        <f t="shared" si="332"/>
        <v>0</v>
      </c>
      <c r="N880" s="11">
        <f t="shared" si="332"/>
        <v>0</v>
      </c>
      <c r="O880" s="11">
        <f>SUBTOTAL(9,O881:O885)</f>
        <v>0</v>
      </c>
    </row>
    <row r="881" spans="1:15" s="57" customFormat="1" ht="25.5" hidden="1">
      <c r="A881" s="50">
        <f t="shared" si="327"/>
        <v>3</v>
      </c>
      <c r="B881" s="150"/>
      <c r="C881" s="149" t="s">
        <v>129</v>
      </c>
      <c r="D881" s="60" t="s">
        <v>37</v>
      </c>
      <c r="E881" s="52">
        <f>SUM(B:E!E704)</f>
        <v>0</v>
      </c>
      <c r="F881" s="52">
        <f>SUM(B:E!F704)</f>
        <v>0</v>
      </c>
      <c r="G881" s="52">
        <f>SUM(B:E!G704)</f>
        <v>0</v>
      </c>
      <c r="H881" s="52">
        <f>SUM(B:E!H704)</f>
        <v>0</v>
      </c>
      <c r="I881" s="52">
        <f>SUM(B:E!I704)</f>
        <v>0</v>
      </c>
      <c r="J881" s="52">
        <f t="shared" ref="J881:J886" si="333">H881+I881</f>
        <v>0</v>
      </c>
      <c r="K881" s="52">
        <f>SUM(B:E!K704)</f>
        <v>0</v>
      </c>
      <c r="L881" s="52">
        <f>SUM(B:E!L704)</f>
        <v>0</v>
      </c>
      <c r="M881" s="52">
        <f t="shared" ref="M881:M886" si="334">K881+L881</f>
        <v>0</v>
      </c>
      <c r="N881" s="52">
        <f>SUM(B:E!N704)</f>
        <v>0</v>
      </c>
      <c r="O881" s="52">
        <f t="shared" ref="O881:O886" si="335">M881+N881</f>
        <v>0</v>
      </c>
    </row>
    <row r="882" spans="1:15" s="57" customFormat="1" ht="25.5" hidden="1">
      <c r="A882" s="50">
        <f t="shared" si="327"/>
        <v>3</v>
      </c>
      <c r="B882" s="150"/>
      <c r="C882" s="149" t="s">
        <v>130</v>
      </c>
      <c r="D882" s="60" t="s">
        <v>38</v>
      </c>
      <c r="E882" s="52">
        <f>SUM(B:E!E705)</f>
        <v>0</v>
      </c>
      <c r="F882" s="52">
        <f>SUM(B:E!F705)</f>
        <v>0</v>
      </c>
      <c r="G882" s="52">
        <f>SUM(B:E!G705)</f>
        <v>0</v>
      </c>
      <c r="H882" s="52">
        <f>SUM(B:E!H705)</f>
        <v>0</v>
      </c>
      <c r="I882" s="52">
        <f>SUM(B:E!I705)</f>
        <v>0</v>
      </c>
      <c r="J882" s="52">
        <f t="shared" si="333"/>
        <v>0</v>
      </c>
      <c r="K882" s="52">
        <f>SUM(B:E!K705)</f>
        <v>0</v>
      </c>
      <c r="L882" s="52">
        <f>SUM(B:E!L705)</f>
        <v>0</v>
      </c>
      <c r="M882" s="52">
        <f t="shared" si="334"/>
        <v>0</v>
      </c>
      <c r="N882" s="52">
        <f>SUM(B:E!N705)</f>
        <v>0</v>
      </c>
      <c r="O882" s="52">
        <f t="shared" si="335"/>
        <v>0</v>
      </c>
    </row>
    <row r="883" spans="1:15" s="57" customFormat="1" hidden="1">
      <c r="A883" s="50">
        <f t="shared" si="327"/>
        <v>3</v>
      </c>
      <c r="B883" s="150"/>
      <c r="C883" s="149" t="s">
        <v>131</v>
      </c>
      <c r="D883" s="60" t="s">
        <v>39</v>
      </c>
      <c r="E883" s="52">
        <f>SUM(B:E!E706)</f>
        <v>0</v>
      </c>
      <c r="F883" s="52">
        <f>SUM(B:E!F706)</f>
        <v>0</v>
      </c>
      <c r="G883" s="52">
        <f>SUM(B:E!G706)</f>
        <v>0</v>
      </c>
      <c r="H883" s="52">
        <f>SUM(B:E!H706)</f>
        <v>0</v>
      </c>
      <c r="I883" s="52">
        <f>SUM(B:E!I706)</f>
        <v>0</v>
      </c>
      <c r="J883" s="52">
        <f t="shared" si="333"/>
        <v>0</v>
      </c>
      <c r="K883" s="52">
        <f>SUM(B:E!K706)</f>
        <v>0</v>
      </c>
      <c r="L883" s="52">
        <f>SUM(B:E!L706)</f>
        <v>0</v>
      </c>
      <c r="M883" s="52">
        <f t="shared" si="334"/>
        <v>0</v>
      </c>
      <c r="N883" s="52">
        <f>SUM(B:E!N706)</f>
        <v>0</v>
      </c>
      <c r="O883" s="52">
        <f t="shared" si="335"/>
        <v>0</v>
      </c>
    </row>
    <row r="884" spans="1:15" s="57" customFormat="1" hidden="1">
      <c r="A884" s="50">
        <f t="shared" si="327"/>
        <v>3</v>
      </c>
      <c r="B884" s="150"/>
      <c r="C884" s="149" t="s">
        <v>132</v>
      </c>
      <c r="D884" s="60" t="s">
        <v>40</v>
      </c>
      <c r="E884" s="52">
        <f>SUM(B:E!E707)</f>
        <v>0</v>
      </c>
      <c r="F884" s="52">
        <f>SUM(B:E!F707)</f>
        <v>0</v>
      </c>
      <c r="G884" s="52">
        <f>SUM(B:E!G707)</f>
        <v>0</v>
      </c>
      <c r="H884" s="52">
        <f>SUM(B:E!H707)</f>
        <v>0</v>
      </c>
      <c r="I884" s="52">
        <f>SUM(B:E!I707)</f>
        <v>0</v>
      </c>
      <c r="J884" s="52">
        <f t="shared" si="333"/>
        <v>0</v>
      </c>
      <c r="K884" s="52">
        <f>SUM(B:E!K707)</f>
        <v>0</v>
      </c>
      <c r="L884" s="52">
        <f>SUM(B:E!L707)</f>
        <v>0</v>
      </c>
      <c r="M884" s="52">
        <f t="shared" si="334"/>
        <v>0</v>
      </c>
      <c r="N884" s="52">
        <f>SUM(B:E!N707)</f>
        <v>0</v>
      </c>
      <c r="O884" s="52">
        <f t="shared" si="335"/>
        <v>0</v>
      </c>
    </row>
    <row r="885" spans="1:15" s="57" customFormat="1" ht="25.5" hidden="1">
      <c r="A885" s="50">
        <f t="shared" si="327"/>
        <v>3</v>
      </c>
      <c r="B885" s="150"/>
      <c r="C885" s="149" t="s">
        <v>133</v>
      </c>
      <c r="D885" s="60" t="s">
        <v>41</v>
      </c>
      <c r="E885" s="52">
        <f>SUM(B:E!E708)</f>
        <v>0</v>
      </c>
      <c r="F885" s="52">
        <f>SUM(B:E!F708)</f>
        <v>0</v>
      </c>
      <c r="G885" s="52">
        <f>SUM(B:E!G708)</f>
        <v>0</v>
      </c>
      <c r="H885" s="52">
        <f>SUM(B:E!H708)</f>
        <v>0</v>
      </c>
      <c r="I885" s="52">
        <f>SUM(B:E!I708)</f>
        <v>0</v>
      </c>
      <c r="J885" s="52">
        <f t="shared" si="333"/>
        <v>0</v>
      </c>
      <c r="K885" s="52">
        <f>SUM(B:E!K708)</f>
        <v>0</v>
      </c>
      <c r="L885" s="52">
        <f>SUM(B:E!L708)</f>
        <v>0</v>
      </c>
      <c r="M885" s="52">
        <f t="shared" si="334"/>
        <v>0</v>
      </c>
      <c r="N885" s="52">
        <f>SUM(B:E!N708)</f>
        <v>0</v>
      </c>
      <c r="O885" s="52">
        <f t="shared" si="335"/>
        <v>0</v>
      </c>
    </row>
    <row r="886" spans="1:15" s="57" customFormat="1" hidden="1">
      <c r="A886" s="50">
        <f t="shared" si="327"/>
        <v>3</v>
      </c>
      <c r="B886" s="150"/>
      <c r="C886" s="149" t="s">
        <v>447</v>
      </c>
      <c r="D886" s="60" t="s">
        <v>4</v>
      </c>
      <c r="E886" s="52">
        <f>SUM(B:E!E709)</f>
        <v>0</v>
      </c>
      <c r="F886" s="52">
        <f>SUM(B:E!F709)</f>
        <v>0</v>
      </c>
      <c r="G886" s="52">
        <f>SUM(B:E!G709)</f>
        <v>0</v>
      </c>
      <c r="H886" s="52">
        <f>SUM(B:E!H709)</f>
        <v>0</v>
      </c>
      <c r="I886" s="52">
        <f>SUM(B:E!I709)</f>
        <v>0</v>
      </c>
      <c r="J886" s="52">
        <f t="shared" si="333"/>
        <v>0</v>
      </c>
      <c r="K886" s="52">
        <f>SUM(B:E!K709)</f>
        <v>0</v>
      </c>
      <c r="L886" s="52">
        <f>SUM(B:E!L709)</f>
        <v>0</v>
      </c>
      <c r="M886" s="52">
        <f t="shared" si="334"/>
        <v>0</v>
      </c>
      <c r="N886" s="52">
        <f>SUM(B:E!N709)</f>
        <v>0</v>
      </c>
      <c r="O886" s="52">
        <f t="shared" si="335"/>
        <v>0</v>
      </c>
    </row>
    <row r="887" spans="1:15" s="57" customFormat="1" hidden="1">
      <c r="A887" s="50">
        <f t="shared" si="327"/>
        <v>3</v>
      </c>
      <c r="B887" s="147"/>
      <c r="C887" s="146" t="s">
        <v>134</v>
      </c>
      <c r="D887" s="56"/>
      <c r="E887" s="11">
        <f>SUBTOTAL(9,E888:E891)</f>
        <v>0</v>
      </c>
      <c r="F887" s="11">
        <f>SUBTOTAL(9,F888:F891)</f>
        <v>0</v>
      </c>
      <c r="G887" s="11">
        <f>SUBTOTAL(9,G888:G891)</f>
        <v>0</v>
      </c>
      <c r="H887" s="11">
        <f>SUBTOTAL(9,H888:H891)</f>
        <v>0</v>
      </c>
      <c r="I887" s="11">
        <f t="shared" ref="I887:N887" si="336">SUBTOTAL(9,I888:I891)</f>
        <v>0</v>
      </c>
      <c r="J887" s="11">
        <f t="shared" si="336"/>
        <v>0</v>
      </c>
      <c r="K887" s="11">
        <f t="shared" si="336"/>
        <v>0</v>
      </c>
      <c r="L887" s="11">
        <f t="shared" si="336"/>
        <v>0</v>
      </c>
      <c r="M887" s="11">
        <f t="shared" si="336"/>
        <v>0</v>
      </c>
      <c r="N887" s="11">
        <f t="shared" si="336"/>
        <v>0</v>
      </c>
      <c r="O887" s="11">
        <f>SUBTOTAL(9,O888:O891)</f>
        <v>0</v>
      </c>
    </row>
    <row r="888" spans="1:15" s="57" customFormat="1" hidden="1">
      <c r="A888" s="50">
        <f t="shared" si="327"/>
        <v>3</v>
      </c>
      <c r="B888" s="150"/>
      <c r="C888" s="151" t="s">
        <v>135</v>
      </c>
      <c r="D888" s="59" t="s">
        <v>5</v>
      </c>
      <c r="E888" s="52">
        <f>SUM(B:E!E711)</f>
        <v>0</v>
      </c>
      <c r="F888" s="52">
        <f>SUM(B:E!F711)</f>
        <v>0</v>
      </c>
      <c r="G888" s="52">
        <f>SUM(B:E!G711)</f>
        <v>0</v>
      </c>
      <c r="H888" s="52">
        <f>SUM(B:E!H711)</f>
        <v>0</v>
      </c>
      <c r="I888" s="52">
        <f>SUM(B:E!I711)</f>
        <v>0</v>
      </c>
      <c r="J888" s="52">
        <f>H888+I888</f>
        <v>0</v>
      </c>
      <c r="K888" s="52">
        <f>SUM(B:E!K711)</f>
        <v>0</v>
      </c>
      <c r="L888" s="52">
        <f>SUM(B:E!L711)</f>
        <v>0</v>
      </c>
      <c r="M888" s="52">
        <f>K888+L888</f>
        <v>0</v>
      </c>
      <c r="N888" s="52">
        <f>SUM(B:E!N711)</f>
        <v>0</v>
      </c>
      <c r="O888" s="52">
        <f>M888+N888</f>
        <v>0</v>
      </c>
    </row>
    <row r="889" spans="1:15" s="57" customFormat="1" hidden="1">
      <c r="A889" s="50">
        <f t="shared" si="327"/>
        <v>3</v>
      </c>
      <c r="B889" s="153"/>
      <c r="C889" s="154" t="s">
        <v>448</v>
      </c>
      <c r="D889" s="118" t="s">
        <v>173</v>
      </c>
      <c r="E889" s="52">
        <f>SUM(B:E!E712)</f>
        <v>0</v>
      </c>
      <c r="F889" s="52">
        <f>SUM(B:E!F712)</f>
        <v>0</v>
      </c>
      <c r="G889" s="52">
        <f>SUM(B:E!G712)</f>
        <v>0</v>
      </c>
      <c r="H889" s="52">
        <f>SUM(B:E!H712)</f>
        <v>0</v>
      </c>
      <c r="I889" s="52">
        <f>SUM(B:E!I712)</f>
        <v>0</v>
      </c>
      <c r="J889" s="52">
        <f>H889+I889</f>
        <v>0</v>
      </c>
      <c r="K889" s="52">
        <f>SUM(B:E!K712)</f>
        <v>0</v>
      </c>
      <c r="L889" s="52">
        <f>SUM(B:E!L712)</f>
        <v>0</v>
      </c>
      <c r="M889" s="52">
        <f>K889+L889</f>
        <v>0</v>
      </c>
      <c r="N889" s="52">
        <f>SUM(B:E!N712)</f>
        <v>0</v>
      </c>
      <c r="O889" s="52">
        <f>M889+N889</f>
        <v>0</v>
      </c>
    </row>
    <row r="890" spans="1:15" s="57" customFormat="1" hidden="1">
      <c r="A890" s="50">
        <f t="shared" si="327"/>
        <v>3</v>
      </c>
      <c r="B890" s="153"/>
      <c r="C890" s="155" t="s">
        <v>557</v>
      </c>
      <c r="D890" s="137" t="s">
        <v>8</v>
      </c>
      <c r="E890" s="52">
        <f>SUM(B:E!E713)</f>
        <v>0</v>
      </c>
      <c r="F890" s="52">
        <f>SUM(B:E!F713)</f>
        <v>0</v>
      </c>
      <c r="G890" s="52">
        <f>SUM(B:E!G713)</f>
        <v>0</v>
      </c>
      <c r="H890" s="52">
        <f>SUM(B:E!H713)</f>
        <v>0</v>
      </c>
      <c r="I890" s="52">
        <f>SUM(B:E!I713)</f>
        <v>0</v>
      </c>
      <c r="J890" s="52">
        <f>H890+I890</f>
        <v>0</v>
      </c>
      <c r="K890" s="52">
        <f>SUM(B:E!K713)</f>
        <v>0</v>
      </c>
      <c r="L890" s="52">
        <f>SUM(B:E!L713)</f>
        <v>0</v>
      </c>
      <c r="M890" s="52">
        <f>K890+L890</f>
        <v>0</v>
      </c>
      <c r="N890" s="52">
        <f>SUM(B:E!N713)</f>
        <v>0</v>
      </c>
      <c r="O890" s="52">
        <f>M890+N890</f>
        <v>0</v>
      </c>
    </row>
    <row r="891" spans="1:15" s="57" customFormat="1" ht="25.5" hidden="1">
      <c r="A891" s="50">
        <f t="shared" si="327"/>
        <v>3</v>
      </c>
      <c r="B891" s="153"/>
      <c r="C891" s="155" t="s">
        <v>139</v>
      </c>
      <c r="D891" s="136" t="s">
        <v>10</v>
      </c>
      <c r="E891" s="52">
        <f>SUM(B:E!E714)</f>
        <v>0</v>
      </c>
      <c r="F891" s="52">
        <f>SUM(B:E!F714)</f>
        <v>0</v>
      </c>
      <c r="G891" s="52">
        <f>SUM(B:E!G714)</f>
        <v>0</v>
      </c>
      <c r="H891" s="52">
        <f>SUM(B:E!H714)</f>
        <v>0</v>
      </c>
      <c r="I891" s="52">
        <f>SUM(B:E!I714)</f>
        <v>0</v>
      </c>
      <c r="J891" s="52">
        <f>H891+I891</f>
        <v>0</v>
      </c>
      <c r="K891" s="52">
        <f>SUM(B:E!K714)</f>
        <v>0</v>
      </c>
      <c r="L891" s="52">
        <f>SUM(B:E!L714)</f>
        <v>0</v>
      </c>
      <c r="M891" s="52">
        <f>K891+L891</f>
        <v>0</v>
      </c>
      <c r="N891" s="52">
        <f>SUM(B:E!N714)</f>
        <v>0</v>
      </c>
      <c r="O891" s="52">
        <f>M891+N891</f>
        <v>0</v>
      </c>
    </row>
    <row r="892" spans="1:15" s="57" customFormat="1" hidden="1">
      <c r="A892" s="50">
        <f t="shared" si="327"/>
        <v>3</v>
      </c>
      <c r="B892" s="156"/>
      <c r="C892" s="157" t="s">
        <v>140</v>
      </c>
      <c r="D892" s="136"/>
      <c r="E892" s="11">
        <f>SUBTOTAL(9,E893:E897)</f>
        <v>0</v>
      </c>
      <c r="F892" s="11">
        <f>SUBTOTAL(9,F893:F897)</f>
        <v>0</v>
      </c>
      <c r="G892" s="11">
        <f>SUBTOTAL(9,G893:G897)</f>
        <v>0</v>
      </c>
      <c r="H892" s="11">
        <f>SUBTOTAL(9,H893:H897)</f>
        <v>0</v>
      </c>
      <c r="I892" s="11">
        <f t="shared" ref="I892:N892" si="337">SUBTOTAL(9,I893:I897)</f>
        <v>0</v>
      </c>
      <c r="J892" s="11">
        <f t="shared" si="337"/>
        <v>0</v>
      </c>
      <c r="K892" s="11">
        <f t="shared" si="337"/>
        <v>0</v>
      </c>
      <c r="L892" s="11">
        <f t="shared" si="337"/>
        <v>0</v>
      </c>
      <c r="M892" s="11">
        <f t="shared" si="337"/>
        <v>0</v>
      </c>
      <c r="N892" s="11">
        <f t="shared" si="337"/>
        <v>0</v>
      </c>
      <c r="O892" s="11">
        <f>SUBTOTAL(9,O893:O897)</f>
        <v>0</v>
      </c>
    </row>
    <row r="893" spans="1:15" s="57" customFormat="1" hidden="1">
      <c r="A893" s="50">
        <f t="shared" si="327"/>
        <v>3</v>
      </c>
      <c r="B893" s="153"/>
      <c r="C893" s="155" t="s">
        <v>141</v>
      </c>
      <c r="D893" s="137" t="s">
        <v>71</v>
      </c>
      <c r="E893" s="52">
        <f>SUM(B:E!E716)</f>
        <v>0</v>
      </c>
      <c r="F893" s="52">
        <f>SUM(B:E!F716)</f>
        <v>0</v>
      </c>
      <c r="G893" s="52">
        <f>SUM(B:E!G716)</f>
        <v>0</v>
      </c>
      <c r="H893" s="52">
        <f>SUM(B:E!H716)</f>
        <v>0</v>
      </c>
      <c r="I893" s="52">
        <f>SUM(B:E!I716)</f>
        <v>0</v>
      </c>
      <c r="J893" s="52">
        <f>H893+I893</f>
        <v>0</v>
      </c>
      <c r="K893" s="52">
        <f>SUM(B:E!K716)</f>
        <v>0</v>
      </c>
      <c r="L893" s="52">
        <f>SUM(B:E!L716)</f>
        <v>0</v>
      </c>
      <c r="M893" s="52">
        <f>K893+L893</f>
        <v>0</v>
      </c>
      <c r="N893" s="52">
        <f>SUM(B:E!N716)</f>
        <v>0</v>
      </c>
      <c r="O893" s="52">
        <f>M893+N893</f>
        <v>0</v>
      </c>
    </row>
    <row r="894" spans="1:15" s="57" customFormat="1" hidden="1">
      <c r="A894" s="50">
        <f t="shared" si="327"/>
        <v>3</v>
      </c>
      <c r="B894" s="153"/>
      <c r="C894" s="155" t="s">
        <v>142</v>
      </c>
      <c r="D894" s="137" t="s">
        <v>73</v>
      </c>
      <c r="E894" s="52">
        <f>SUM(B:E!E717)</f>
        <v>0</v>
      </c>
      <c r="F894" s="52">
        <f>SUM(B:E!F717)</f>
        <v>0</v>
      </c>
      <c r="G894" s="52">
        <f>SUM(B:E!G717)</f>
        <v>0</v>
      </c>
      <c r="H894" s="52">
        <f>SUM(B:E!H717)</f>
        <v>0</v>
      </c>
      <c r="I894" s="52">
        <f>SUM(B:E!I717)</f>
        <v>0</v>
      </c>
      <c r="J894" s="52">
        <f>H894+I894</f>
        <v>0</v>
      </c>
      <c r="K894" s="52">
        <f>SUM(B:E!K717)</f>
        <v>0</v>
      </c>
      <c r="L894" s="52">
        <f>SUM(B:E!L717)</f>
        <v>0</v>
      </c>
      <c r="M894" s="52">
        <f>K894+L894</f>
        <v>0</v>
      </c>
      <c r="N894" s="52">
        <f>SUM(B:E!N717)</f>
        <v>0</v>
      </c>
      <c r="O894" s="52">
        <f>M894+N894</f>
        <v>0</v>
      </c>
    </row>
    <row r="895" spans="1:15" s="57" customFormat="1" hidden="1">
      <c r="A895" s="50">
        <f t="shared" si="327"/>
        <v>3</v>
      </c>
      <c r="B895" s="153"/>
      <c r="C895" s="155" t="s">
        <v>143</v>
      </c>
      <c r="D895" s="137" t="s">
        <v>75</v>
      </c>
      <c r="E895" s="52">
        <f>SUM(B:E!E718)</f>
        <v>0</v>
      </c>
      <c r="F895" s="52">
        <f>SUM(B:E!F718)</f>
        <v>0</v>
      </c>
      <c r="G895" s="52">
        <f>SUM(B:E!G718)</f>
        <v>0</v>
      </c>
      <c r="H895" s="52">
        <f>SUM(B:E!H718)</f>
        <v>0</v>
      </c>
      <c r="I895" s="52">
        <f>SUM(B:E!I718)</f>
        <v>0</v>
      </c>
      <c r="J895" s="52">
        <f>H895+I895</f>
        <v>0</v>
      </c>
      <c r="K895" s="52">
        <f>SUM(B:E!K718)</f>
        <v>0</v>
      </c>
      <c r="L895" s="52">
        <f>SUM(B:E!L718)</f>
        <v>0</v>
      </c>
      <c r="M895" s="52">
        <f>K895+L895</f>
        <v>0</v>
      </c>
      <c r="N895" s="52">
        <f>SUM(B:E!N718)</f>
        <v>0</v>
      </c>
      <c r="O895" s="52">
        <f>M895+N895</f>
        <v>0</v>
      </c>
    </row>
    <row r="896" spans="1:15" s="57" customFormat="1" hidden="1">
      <c r="A896" s="50">
        <f t="shared" si="327"/>
        <v>3</v>
      </c>
      <c r="B896" s="153"/>
      <c r="C896" s="155" t="s">
        <v>144</v>
      </c>
      <c r="D896" s="137" t="s">
        <v>77</v>
      </c>
      <c r="E896" s="52">
        <f>SUM(B:E!E719)</f>
        <v>0</v>
      </c>
      <c r="F896" s="52">
        <f>SUM(B:E!F719)</f>
        <v>0</v>
      </c>
      <c r="G896" s="52">
        <f>SUM(B:E!G719)</f>
        <v>0</v>
      </c>
      <c r="H896" s="52">
        <f>SUM(B:E!H719)</f>
        <v>0</v>
      </c>
      <c r="I896" s="52">
        <f>SUM(B:E!I719)</f>
        <v>0</v>
      </c>
      <c r="J896" s="52">
        <f>H896+I896</f>
        <v>0</v>
      </c>
      <c r="K896" s="52">
        <f>SUM(B:E!K719)</f>
        <v>0</v>
      </c>
      <c r="L896" s="52">
        <f>SUM(B:E!L719)</f>
        <v>0</v>
      </c>
      <c r="M896" s="52">
        <f>K896+L896</f>
        <v>0</v>
      </c>
      <c r="N896" s="52">
        <f>SUM(B:E!N719)</f>
        <v>0</v>
      </c>
      <c r="O896" s="52">
        <f>M896+N896</f>
        <v>0</v>
      </c>
    </row>
    <row r="897" spans="1:15" s="57" customFormat="1" hidden="1">
      <c r="A897" s="50">
        <f t="shared" si="327"/>
        <v>3</v>
      </c>
      <c r="B897" s="153"/>
      <c r="C897" s="155" t="s">
        <v>145</v>
      </c>
      <c r="D897" s="137" t="s">
        <v>28</v>
      </c>
      <c r="E897" s="52">
        <f>SUM(B:E!E720)</f>
        <v>0</v>
      </c>
      <c r="F897" s="52">
        <f>SUM(B:E!F720)</f>
        <v>0</v>
      </c>
      <c r="G897" s="52">
        <f>SUM(B:E!G720)</f>
        <v>0</v>
      </c>
      <c r="H897" s="52">
        <f>SUM(B:E!H720)</f>
        <v>0</v>
      </c>
      <c r="I897" s="52">
        <f>SUM(B:E!I720)</f>
        <v>0</v>
      </c>
      <c r="J897" s="52">
        <f>H897+I897</f>
        <v>0</v>
      </c>
      <c r="K897" s="52">
        <f>SUM(B:E!K720)</f>
        <v>0</v>
      </c>
      <c r="L897" s="52">
        <f>SUM(B:E!L720)</f>
        <v>0</v>
      </c>
      <c r="M897" s="52">
        <f>K897+L897</f>
        <v>0</v>
      </c>
      <c r="N897" s="52">
        <f>SUM(B:E!N720)</f>
        <v>0</v>
      </c>
      <c r="O897" s="52">
        <f>M897+N897</f>
        <v>0</v>
      </c>
    </row>
    <row r="898" spans="1:15" s="57" customFormat="1" hidden="1">
      <c r="A898" s="50">
        <f t="shared" si="327"/>
        <v>3</v>
      </c>
      <c r="B898" s="145" t="s">
        <v>146</v>
      </c>
      <c r="C898" s="157" t="s">
        <v>147</v>
      </c>
      <c r="D898" s="56"/>
      <c r="E898" s="11">
        <f>SUBTOTAL(9,E899:E930)</f>
        <v>0</v>
      </c>
      <c r="F898" s="11">
        <f>SUBTOTAL(9,F899:F930)</f>
        <v>0</v>
      </c>
      <c r="G898" s="11">
        <f>SUBTOTAL(9,G899:G930)</f>
        <v>0</v>
      </c>
      <c r="H898" s="11">
        <f>SUBTOTAL(9,H899:H930)</f>
        <v>0</v>
      </c>
      <c r="I898" s="11">
        <f t="shared" ref="I898:N898" si="338">SUBTOTAL(9,I899:I930)</f>
        <v>0</v>
      </c>
      <c r="J898" s="11">
        <f t="shared" si="338"/>
        <v>0</v>
      </c>
      <c r="K898" s="11">
        <f t="shared" si="338"/>
        <v>0</v>
      </c>
      <c r="L898" s="11">
        <f t="shared" si="338"/>
        <v>0</v>
      </c>
      <c r="M898" s="11">
        <f t="shared" si="338"/>
        <v>0</v>
      </c>
      <c r="N898" s="11">
        <f t="shared" si="338"/>
        <v>0</v>
      </c>
      <c r="O898" s="11">
        <f>SUBTOTAL(9,O899:O930)</f>
        <v>0</v>
      </c>
    </row>
    <row r="899" spans="1:15" s="57" customFormat="1" hidden="1">
      <c r="A899" s="50">
        <f t="shared" si="327"/>
        <v>3</v>
      </c>
      <c r="B899" s="156"/>
      <c r="C899" s="158" t="s">
        <v>26</v>
      </c>
      <c r="D899" s="56"/>
      <c r="E899" s="11">
        <f>SUBTOTAL(9,E900:E921)</f>
        <v>0</v>
      </c>
      <c r="F899" s="11">
        <f t="shared" ref="F899:O899" si="339">SUBTOTAL(9,F900:F921)</f>
        <v>0</v>
      </c>
      <c r="G899" s="11">
        <f t="shared" si="339"/>
        <v>0</v>
      </c>
      <c r="H899" s="11">
        <f t="shared" si="339"/>
        <v>0</v>
      </c>
      <c r="I899" s="11">
        <f t="shared" si="339"/>
        <v>0</v>
      </c>
      <c r="J899" s="11">
        <f t="shared" si="339"/>
        <v>0</v>
      </c>
      <c r="K899" s="11">
        <f t="shared" si="339"/>
        <v>0</v>
      </c>
      <c r="L899" s="11">
        <f t="shared" si="339"/>
        <v>0</v>
      </c>
      <c r="M899" s="11">
        <f t="shared" si="339"/>
        <v>0</v>
      </c>
      <c r="N899" s="11">
        <f t="shared" si="339"/>
        <v>0</v>
      </c>
      <c r="O899" s="11">
        <f t="shared" si="339"/>
        <v>0</v>
      </c>
    </row>
    <row r="900" spans="1:15" s="57" customFormat="1" hidden="1">
      <c r="A900" s="50">
        <f t="shared" si="327"/>
        <v>3</v>
      </c>
      <c r="B900" s="150"/>
      <c r="C900" s="161" t="s">
        <v>770</v>
      </c>
      <c r="D900" s="56"/>
      <c r="E900" s="11">
        <f>SUBTOTAL(9,E901:E911)</f>
        <v>0</v>
      </c>
      <c r="F900" s="11">
        <f t="shared" ref="F900:O900" si="340">SUBTOTAL(9,F901:F911)</f>
        <v>0</v>
      </c>
      <c r="G900" s="11">
        <f t="shared" si="340"/>
        <v>0</v>
      </c>
      <c r="H900" s="11">
        <f t="shared" si="340"/>
        <v>0</v>
      </c>
      <c r="I900" s="11">
        <f t="shared" si="340"/>
        <v>0</v>
      </c>
      <c r="J900" s="11">
        <f t="shared" si="340"/>
        <v>0</v>
      </c>
      <c r="K900" s="11">
        <f t="shared" si="340"/>
        <v>0</v>
      </c>
      <c r="L900" s="11">
        <f t="shared" si="340"/>
        <v>0</v>
      </c>
      <c r="M900" s="11">
        <f t="shared" si="340"/>
        <v>0</v>
      </c>
      <c r="N900" s="11">
        <f t="shared" si="340"/>
        <v>0</v>
      </c>
      <c r="O900" s="11">
        <f t="shared" si="340"/>
        <v>0</v>
      </c>
    </row>
    <row r="901" spans="1:15" s="57" customFormat="1" ht="25.5" hidden="1">
      <c r="A901" s="50">
        <f t="shared" si="327"/>
        <v>3</v>
      </c>
      <c r="B901" s="150"/>
      <c r="C901" s="160" t="s">
        <v>771</v>
      </c>
      <c r="D901" s="58" t="s">
        <v>2</v>
      </c>
      <c r="E901" s="11">
        <f>SUBTOTAL(9,E902:E903)</f>
        <v>0</v>
      </c>
      <c r="F901" s="11">
        <f t="shared" ref="F901:O901" si="341">SUBTOTAL(9,F902:F903)</f>
        <v>0</v>
      </c>
      <c r="G901" s="11">
        <f t="shared" si="341"/>
        <v>0</v>
      </c>
      <c r="H901" s="11">
        <f t="shared" si="341"/>
        <v>0</v>
      </c>
      <c r="I901" s="11">
        <f t="shared" si="341"/>
        <v>0</v>
      </c>
      <c r="J901" s="11">
        <f t="shared" si="341"/>
        <v>0</v>
      </c>
      <c r="K901" s="11">
        <f t="shared" si="341"/>
        <v>0</v>
      </c>
      <c r="L901" s="11">
        <f t="shared" si="341"/>
        <v>0</v>
      </c>
      <c r="M901" s="11">
        <f t="shared" si="341"/>
        <v>0</v>
      </c>
      <c r="N901" s="11">
        <f t="shared" si="341"/>
        <v>0</v>
      </c>
      <c r="O901" s="11">
        <f t="shared" si="341"/>
        <v>0</v>
      </c>
    </row>
    <row r="902" spans="1:15" s="57" customFormat="1" ht="25.5" hidden="1">
      <c r="A902" s="50">
        <f t="shared" si="327"/>
        <v>3</v>
      </c>
      <c r="B902" s="150"/>
      <c r="C902" s="260" t="s">
        <v>772</v>
      </c>
      <c r="D902" s="58" t="s">
        <v>302</v>
      </c>
      <c r="E902" s="52">
        <f>SUM(B:E!E725)</f>
        <v>0</v>
      </c>
      <c r="F902" s="52">
        <f>SUM(B:E!F725)</f>
        <v>0</v>
      </c>
      <c r="G902" s="52">
        <f>SUM(B:E!G725)</f>
        <v>0</v>
      </c>
      <c r="H902" s="52">
        <f>SUM(B:E!H725)</f>
        <v>0</v>
      </c>
      <c r="I902" s="52">
        <f>SUM(B:E!I725)</f>
        <v>0</v>
      </c>
      <c r="J902" s="52">
        <f>H902+I902</f>
        <v>0</v>
      </c>
      <c r="K902" s="52">
        <f>SUM(B:E!K725)</f>
        <v>0</v>
      </c>
      <c r="L902" s="52">
        <f>SUM(B:E!L725)</f>
        <v>0</v>
      </c>
      <c r="M902" s="52">
        <f>K902+L902</f>
        <v>0</v>
      </c>
      <c r="N902" s="52">
        <f>SUM(B:E!N725)</f>
        <v>0</v>
      </c>
      <c r="O902" s="52">
        <f>M902+N902</f>
        <v>0</v>
      </c>
    </row>
    <row r="903" spans="1:15" s="57" customFormat="1" ht="25.5" hidden="1">
      <c r="A903" s="50">
        <f t="shared" si="327"/>
        <v>3</v>
      </c>
      <c r="B903" s="150"/>
      <c r="C903" s="260" t="s">
        <v>773</v>
      </c>
      <c r="D903" s="58" t="s">
        <v>304</v>
      </c>
      <c r="E903" s="52">
        <f>SUM(B:E!E726)</f>
        <v>0</v>
      </c>
      <c r="F903" s="52">
        <f>SUM(B:E!F726)</f>
        <v>0</v>
      </c>
      <c r="G903" s="52">
        <f>SUM(B:E!G726)</f>
        <v>0</v>
      </c>
      <c r="H903" s="52">
        <f>SUM(B:E!H726)</f>
        <v>0</v>
      </c>
      <c r="I903" s="52">
        <f>SUM(B:E!I726)</f>
        <v>0</v>
      </c>
      <c r="J903" s="52">
        <f>H903+I903</f>
        <v>0</v>
      </c>
      <c r="K903" s="52">
        <f>SUM(B:E!K726)</f>
        <v>0</v>
      </c>
      <c r="L903" s="52">
        <f>SUM(B:E!L726)</f>
        <v>0</v>
      </c>
      <c r="M903" s="52">
        <f>K903+L903</f>
        <v>0</v>
      </c>
      <c r="N903" s="52">
        <f>SUM(B:E!N726)</f>
        <v>0</v>
      </c>
      <c r="O903" s="52">
        <f>M903+N903</f>
        <v>0</v>
      </c>
    </row>
    <row r="904" spans="1:15" s="57" customFormat="1" hidden="1">
      <c r="A904" s="50">
        <f t="shared" si="327"/>
        <v>3</v>
      </c>
      <c r="B904" s="150"/>
      <c r="C904" s="258" t="s">
        <v>42</v>
      </c>
      <c r="D904" s="59" t="s">
        <v>3</v>
      </c>
      <c r="E904" s="52">
        <f>SUM(B:E!E727)</f>
        <v>0</v>
      </c>
      <c r="F904" s="52">
        <f>SUM(B:E!F727)</f>
        <v>0</v>
      </c>
      <c r="G904" s="52">
        <f>SUM(B:E!G727)</f>
        <v>0</v>
      </c>
      <c r="H904" s="52">
        <f>SUM(B:E!H727)</f>
        <v>0</v>
      </c>
      <c r="I904" s="52">
        <f>SUM(B:E!I727)</f>
        <v>0</v>
      </c>
      <c r="J904" s="52">
        <f>H904+I904</f>
        <v>0</v>
      </c>
      <c r="K904" s="52">
        <f>SUM(B:E!K727)</f>
        <v>0</v>
      </c>
      <c r="L904" s="52">
        <f>SUM(B:E!L727)</f>
        <v>0</v>
      </c>
      <c r="M904" s="52">
        <f>K904+L904</f>
        <v>0</v>
      </c>
      <c r="N904" s="52">
        <f>SUM(B:E!N727)</f>
        <v>0</v>
      </c>
      <c r="O904" s="52">
        <f>M904+N904</f>
        <v>0</v>
      </c>
    </row>
    <row r="905" spans="1:15" s="57" customFormat="1" hidden="1">
      <c r="A905" s="50">
        <f t="shared" ref="A905:A930" si="342">IF(MAX(E905:P905)=0,IF(MIN(E905:P905)=0,3,2),2)</f>
        <v>3</v>
      </c>
      <c r="B905" s="150"/>
      <c r="C905" s="259" t="s">
        <v>449</v>
      </c>
      <c r="D905" s="117" t="s">
        <v>446</v>
      </c>
      <c r="E905" s="11">
        <f>SUBTOTAL(9,E906:E910)</f>
        <v>0</v>
      </c>
      <c r="F905" s="11">
        <f>SUBTOTAL(9,F906:F910)</f>
        <v>0</v>
      </c>
      <c r="G905" s="11">
        <f>SUBTOTAL(9,G906:G910)</f>
        <v>0</v>
      </c>
      <c r="H905" s="11">
        <f>SUBTOTAL(9,H906:H910)</f>
        <v>0</v>
      </c>
      <c r="I905" s="11">
        <f t="shared" ref="I905:N905" si="343">SUBTOTAL(9,I906:I910)</f>
        <v>0</v>
      </c>
      <c r="J905" s="11">
        <f t="shared" si="343"/>
        <v>0</v>
      </c>
      <c r="K905" s="11">
        <f t="shared" si="343"/>
        <v>0</v>
      </c>
      <c r="L905" s="11">
        <f t="shared" si="343"/>
        <v>0</v>
      </c>
      <c r="M905" s="11">
        <f t="shared" si="343"/>
        <v>0</v>
      </c>
      <c r="N905" s="11">
        <f t="shared" si="343"/>
        <v>0</v>
      </c>
      <c r="O905" s="11">
        <f>SUBTOTAL(9,O906:O910)</f>
        <v>0</v>
      </c>
    </row>
    <row r="906" spans="1:15" s="57" customFormat="1" ht="25.5" hidden="1">
      <c r="A906" s="50">
        <f t="shared" si="342"/>
        <v>3</v>
      </c>
      <c r="B906" s="150"/>
      <c r="C906" s="260" t="s">
        <v>153</v>
      </c>
      <c r="D906" s="60" t="s">
        <v>37</v>
      </c>
      <c r="E906" s="52">
        <f>SUM(B:E!E729)</f>
        <v>0</v>
      </c>
      <c r="F906" s="52">
        <f>SUM(B:E!F729)</f>
        <v>0</v>
      </c>
      <c r="G906" s="52">
        <f>SUM(B:E!G729)</f>
        <v>0</v>
      </c>
      <c r="H906" s="52">
        <f>SUM(B:E!H729)</f>
        <v>0</v>
      </c>
      <c r="I906" s="52">
        <f>SUM(B:E!I729)</f>
        <v>0</v>
      </c>
      <c r="J906" s="52">
        <f t="shared" ref="J906:J921" si="344">H906+I906</f>
        <v>0</v>
      </c>
      <c r="K906" s="52">
        <f>SUM(B:E!K729)</f>
        <v>0</v>
      </c>
      <c r="L906" s="52">
        <f>SUM(B:E!L729)</f>
        <v>0</v>
      </c>
      <c r="M906" s="52">
        <f t="shared" ref="M906:M921" si="345">K906+L906</f>
        <v>0</v>
      </c>
      <c r="N906" s="52">
        <f>SUM(B:E!N729)</f>
        <v>0</v>
      </c>
      <c r="O906" s="52">
        <f t="shared" ref="O906:O921" si="346">M906+N906</f>
        <v>0</v>
      </c>
    </row>
    <row r="907" spans="1:15" s="57" customFormat="1" ht="25.5" hidden="1">
      <c r="A907" s="50">
        <f t="shared" si="342"/>
        <v>3</v>
      </c>
      <c r="B907" s="150"/>
      <c r="C907" s="260" t="s">
        <v>154</v>
      </c>
      <c r="D907" s="60" t="s">
        <v>38</v>
      </c>
      <c r="E907" s="52">
        <f>SUM(B:E!E730)</f>
        <v>0</v>
      </c>
      <c r="F907" s="52">
        <f>SUM(B:E!F730)</f>
        <v>0</v>
      </c>
      <c r="G907" s="52">
        <f>SUM(B:E!G730)</f>
        <v>0</v>
      </c>
      <c r="H907" s="52">
        <f>SUM(B:E!H730)</f>
        <v>0</v>
      </c>
      <c r="I907" s="52">
        <f>SUM(B:E!I730)</f>
        <v>0</v>
      </c>
      <c r="J907" s="52">
        <f t="shared" si="344"/>
        <v>0</v>
      </c>
      <c r="K907" s="52">
        <f>SUM(B:E!K730)</f>
        <v>0</v>
      </c>
      <c r="L907" s="52">
        <f>SUM(B:E!L730)</f>
        <v>0</v>
      </c>
      <c r="M907" s="52">
        <f t="shared" si="345"/>
        <v>0</v>
      </c>
      <c r="N907" s="52">
        <f>SUM(B:E!N730)</f>
        <v>0</v>
      </c>
      <c r="O907" s="52">
        <f t="shared" si="346"/>
        <v>0</v>
      </c>
    </row>
    <row r="908" spans="1:15" s="57" customFormat="1" hidden="1">
      <c r="A908" s="50">
        <f t="shared" si="342"/>
        <v>3</v>
      </c>
      <c r="B908" s="150"/>
      <c r="C908" s="260" t="s">
        <v>155</v>
      </c>
      <c r="D908" s="60" t="s">
        <v>39</v>
      </c>
      <c r="E908" s="52">
        <f>SUM(B:E!E731)</f>
        <v>0</v>
      </c>
      <c r="F908" s="52">
        <f>SUM(B:E!F731)</f>
        <v>0</v>
      </c>
      <c r="G908" s="52">
        <f>SUM(B:E!G731)</f>
        <v>0</v>
      </c>
      <c r="H908" s="52">
        <f>SUM(B:E!H731)</f>
        <v>0</v>
      </c>
      <c r="I908" s="52">
        <f>SUM(B:E!I731)</f>
        <v>0</v>
      </c>
      <c r="J908" s="52">
        <f t="shared" si="344"/>
        <v>0</v>
      </c>
      <c r="K908" s="52">
        <f>SUM(B:E!K731)</f>
        <v>0</v>
      </c>
      <c r="L908" s="52">
        <f>SUM(B:E!L731)</f>
        <v>0</v>
      </c>
      <c r="M908" s="52">
        <f t="shared" si="345"/>
        <v>0</v>
      </c>
      <c r="N908" s="52">
        <f>SUM(B:E!N731)</f>
        <v>0</v>
      </c>
      <c r="O908" s="52">
        <f t="shared" si="346"/>
        <v>0</v>
      </c>
    </row>
    <row r="909" spans="1:15" s="57" customFormat="1" ht="25.5" hidden="1">
      <c r="A909" s="50">
        <f t="shared" si="342"/>
        <v>3</v>
      </c>
      <c r="B909" s="150"/>
      <c r="C909" s="260" t="s">
        <v>156</v>
      </c>
      <c r="D909" s="60" t="s">
        <v>40</v>
      </c>
      <c r="E909" s="52">
        <f>SUM(B:E!E732)</f>
        <v>0</v>
      </c>
      <c r="F909" s="52">
        <f>SUM(B:E!F732)</f>
        <v>0</v>
      </c>
      <c r="G909" s="52">
        <f>SUM(B:E!G732)</f>
        <v>0</v>
      </c>
      <c r="H909" s="52">
        <f>SUM(B:E!H732)</f>
        <v>0</v>
      </c>
      <c r="I909" s="52">
        <f>SUM(B:E!I732)</f>
        <v>0</v>
      </c>
      <c r="J909" s="52">
        <f t="shared" si="344"/>
        <v>0</v>
      </c>
      <c r="K909" s="52">
        <f>SUM(B:E!K732)</f>
        <v>0</v>
      </c>
      <c r="L909" s="52">
        <f>SUM(B:E!L732)</f>
        <v>0</v>
      </c>
      <c r="M909" s="52">
        <f t="shared" si="345"/>
        <v>0</v>
      </c>
      <c r="N909" s="52">
        <f>SUM(B:E!N732)</f>
        <v>0</v>
      </c>
      <c r="O909" s="52">
        <f t="shared" si="346"/>
        <v>0</v>
      </c>
    </row>
    <row r="910" spans="1:15" s="57" customFormat="1" ht="25.5" hidden="1">
      <c r="A910" s="50">
        <f t="shared" si="342"/>
        <v>3</v>
      </c>
      <c r="B910" s="150"/>
      <c r="C910" s="260" t="s">
        <v>157</v>
      </c>
      <c r="D910" s="60" t="s">
        <v>41</v>
      </c>
      <c r="E910" s="52">
        <f>SUM(B:E!E733)</f>
        <v>0</v>
      </c>
      <c r="F910" s="52">
        <f>SUM(B:E!F733)</f>
        <v>0</v>
      </c>
      <c r="G910" s="52">
        <f>SUM(B:E!G733)</f>
        <v>0</v>
      </c>
      <c r="H910" s="52">
        <f>SUM(B:E!H733)</f>
        <v>0</v>
      </c>
      <c r="I910" s="52">
        <f>SUM(B:E!I733)</f>
        <v>0</v>
      </c>
      <c r="J910" s="52">
        <f t="shared" si="344"/>
        <v>0</v>
      </c>
      <c r="K910" s="52">
        <f>SUM(B:E!K733)</f>
        <v>0</v>
      </c>
      <c r="L910" s="52">
        <f>SUM(B:E!L733)</f>
        <v>0</v>
      </c>
      <c r="M910" s="52">
        <f t="shared" si="345"/>
        <v>0</v>
      </c>
      <c r="N910" s="52">
        <f>SUM(B:E!N733)</f>
        <v>0</v>
      </c>
      <c r="O910" s="52">
        <f t="shared" si="346"/>
        <v>0</v>
      </c>
    </row>
    <row r="911" spans="1:15" s="57" customFormat="1" hidden="1">
      <c r="A911" s="50">
        <f t="shared" si="342"/>
        <v>3</v>
      </c>
      <c r="B911" s="150"/>
      <c r="C911" s="160" t="s">
        <v>158</v>
      </c>
      <c r="D911" s="60" t="s">
        <v>4</v>
      </c>
      <c r="E911" s="52">
        <f>SUM(B:E!E734)</f>
        <v>0</v>
      </c>
      <c r="F911" s="52">
        <f>SUM(B:E!F734)</f>
        <v>0</v>
      </c>
      <c r="G911" s="52">
        <f>SUM(B:E!G734)</f>
        <v>0</v>
      </c>
      <c r="H911" s="52">
        <f>SUM(B:E!H734)</f>
        <v>0</v>
      </c>
      <c r="I911" s="52">
        <f>SUM(B:E!I734)</f>
        <v>0</v>
      </c>
      <c r="J911" s="52">
        <f t="shared" si="344"/>
        <v>0</v>
      </c>
      <c r="K911" s="52">
        <f>SUM(B:E!K734)</f>
        <v>0</v>
      </c>
      <c r="L911" s="52">
        <f>SUM(B:E!L734)</f>
        <v>0</v>
      </c>
      <c r="M911" s="52">
        <f t="shared" si="345"/>
        <v>0</v>
      </c>
      <c r="N911" s="52">
        <f>SUM(B:E!N734)</f>
        <v>0</v>
      </c>
      <c r="O911" s="52">
        <f t="shared" si="346"/>
        <v>0</v>
      </c>
    </row>
    <row r="912" spans="1:15" s="57" customFormat="1" hidden="1">
      <c r="A912" s="50">
        <f t="shared" si="342"/>
        <v>3</v>
      </c>
      <c r="B912" s="150"/>
      <c r="C912" s="159" t="s">
        <v>19</v>
      </c>
      <c r="D912" s="59" t="s">
        <v>5</v>
      </c>
      <c r="E912" s="52">
        <f>SUM(B:E!E735)</f>
        <v>0</v>
      </c>
      <c r="F912" s="52">
        <f>SUM(B:E!F735)</f>
        <v>0</v>
      </c>
      <c r="G912" s="52">
        <f>SUM(B:E!G735)</f>
        <v>0</v>
      </c>
      <c r="H912" s="52">
        <f>SUM(B:E!H735)</f>
        <v>0</v>
      </c>
      <c r="I912" s="52">
        <f>SUM(B:E!I735)</f>
        <v>0</v>
      </c>
      <c r="J912" s="52">
        <f t="shared" si="344"/>
        <v>0</v>
      </c>
      <c r="K912" s="52">
        <f>SUM(B:E!K735)</f>
        <v>0</v>
      </c>
      <c r="L912" s="52">
        <f>SUM(B:E!L735)</f>
        <v>0</v>
      </c>
      <c r="M912" s="52">
        <f t="shared" si="345"/>
        <v>0</v>
      </c>
      <c r="N912" s="52">
        <f>SUM(B:E!N735)</f>
        <v>0</v>
      </c>
      <c r="O912" s="52">
        <f t="shared" si="346"/>
        <v>0</v>
      </c>
    </row>
    <row r="913" spans="1:15" s="57" customFormat="1" hidden="1">
      <c r="A913" s="50">
        <f t="shared" si="342"/>
        <v>3</v>
      </c>
      <c r="B913" s="150"/>
      <c r="C913" s="162" t="s">
        <v>450</v>
      </c>
      <c r="D913" s="118" t="s">
        <v>173</v>
      </c>
      <c r="E913" s="52">
        <f>SUM(B:E!E736)</f>
        <v>0</v>
      </c>
      <c r="F913" s="52">
        <f>SUM(B:E!F736)</f>
        <v>0</v>
      </c>
      <c r="G913" s="52">
        <f>SUM(B:E!G736)</f>
        <v>0</v>
      </c>
      <c r="H913" s="52">
        <f>SUM(B:E!H736)</f>
        <v>0</v>
      </c>
      <c r="I913" s="52">
        <f>SUM(B:E!I736)</f>
        <v>0</v>
      </c>
      <c r="J913" s="52">
        <f t="shared" si="344"/>
        <v>0</v>
      </c>
      <c r="K913" s="52">
        <f>SUM(B:E!K736)</f>
        <v>0</v>
      </c>
      <c r="L913" s="52">
        <f>SUM(B:E!L736)</f>
        <v>0</v>
      </c>
      <c r="M913" s="52">
        <f t="shared" si="345"/>
        <v>0</v>
      </c>
      <c r="N913" s="52">
        <f>SUM(B:E!N736)</f>
        <v>0</v>
      </c>
      <c r="O913" s="52">
        <f t="shared" si="346"/>
        <v>0</v>
      </c>
    </row>
    <row r="914" spans="1:15" s="57" customFormat="1" hidden="1">
      <c r="A914" s="50">
        <f t="shared" si="342"/>
        <v>3</v>
      </c>
      <c r="B914" s="153"/>
      <c r="C914" s="163" t="s">
        <v>22</v>
      </c>
      <c r="D914" s="137" t="s">
        <v>11</v>
      </c>
      <c r="E914" s="52">
        <f>SUM(B:E!E737)</f>
        <v>0</v>
      </c>
      <c r="F914" s="52">
        <f>SUM(B:E!F737)</f>
        <v>0</v>
      </c>
      <c r="G914" s="52">
        <f>SUM(B:E!G737)</f>
        <v>0</v>
      </c>
      <c r="H914" s="52">
        <f>SUM(B:E!H737)</f>
        <v>0</v>
      </c>
      <c r="I914" s="52">
        <f>SUM(B:E!I737)</f>
        <v>0</v>
      </c>
      <c r="J914" s="52">
        <f t="shared" si="344"/>
        <v>0</v>
      </c>
      <c r="K914" s="52">
        <f>SUM(B:E!K737)</f>
        <v>0</v>
      </c>
      <c r="L914" s="52">
        <f>SUM(B:E!L737)</f>
        <v>0</v>
      </c>
      <c r="M914" s="52">
        <f t="shared" si="345"/>
        <v>0</v>
      </c>
      <c r="N914" s="52">
        <f>SUM(B:E!N737)</f>
        <v>0</v>
      </c>
      <c r="O914" s="52">
        <f t="shared" si="346"/>
        <v>0</v>
      </c>
    </row>
    <row r="915" spans="1:15" s="57" customFormat="1" hidden="1">
      <c r="A915" s="50">
        <f t="shared" si="342"/>
        <v>3</v>
      </c>
      <c r="B915" s="153"/>
      <c r="C915" s="163" t="s">
        <v>29</v>
      </c>
      <c r="D915" s="136" t="s">
        <v>6</v>
      </c>
      <c r="E915" s="52">
        <f>SUM(B:E!E738)</f>
        <v>0</v>
      </c>
      <c r="F915" s="52">
        <f>SUM(B:E!F738)</f>
        <v>0</v>
      </c>
      <c r="G915" s="52">
        <f>SUM(B:E!G738)</f>
        <v>0</v>
      </c>
      <c r="H915" s="52">
        <f>SUM(B:E!H738)</f>
        <v>0</v>
      </c>
      <c r="I915" s="52">
        <f>SUM(B:E!I738)</f>
        <v>0</v>
      </c>
      <c r="J915" s="52">
        <f t="shared" si="344"/>
        <v>0</v>
      </c>
      <c r="K915" s="52">
        <f>SUM(B:E!K738)</f>
        <v>0</v>
      </c>
      <c r="L915" s="52">
        <f>SUM(B:E!L738)</f>
        <v>0</v>
      </c>
      <c r="M915" s="52">
        <f t="shared" si="345"/>
        <v>0</v>
      </c>
      <c r="N915" s="52">
        <f>SUM(B:E!N738)</f>
        <v>0</v>
      </c>
      <c r="O915" s="52">
        <f t="shared" si="346"/>
        <v>0</v>
      </c>
    </row>
    <row r="916" spans="1:15" s="57" customFormat="1" hidden="1">
      <c r="A916" s="50">
        <f t="shared" si="342"/>
        <v>3</v>
      </c>
      <c r="B916" s="153"/>
      <c r="C916" s="163" t="s">
        <v>21</v>
      </c>
      <c r="D916" s="137" t="s">
        <v>8</v>
      </c>
      <c r="E916" s="52">
        <f>SUM(B:E!E739)</f>
        <v>0</v>
      </c>
      <c r="F916" s="52">
        <f>SUM(B:E!F739)</f>
        <v>0</v>
      </c>
      <c r="G916" s="52">
        <f>SUM(B:E!G739)</f>
        <v>0</v>
      </c>
      <c r="H916" s="52">
        <f>SUM(B:E!H739)</f>
        <v>0</v>
      </c>
      <c r="I916" s="52">
        <f>SUM(B:E!I739)</f>
        <v>0</v>
      </c>
      <c r="J916" s="52">
        <f>H916+I916</f>
        <v>0</v>
      </c>
      <c r="K916" s="52">
        <f>SUM(B:E!K739)</f>
        <v>0</v>
      </c>
      <c r="L916" s="52">
        <f>SUM(B:E!L739)</f>
        <v>0</v>
      </c>
      <c r="M916" s="52">
        <f>K916+L916</f>
        <v>0</v>
      </c>
      <c r="N916" s="52">
        <f>SUM(B:E!N739)</f>
        <v>0</v>
      </c>
      <c r="O916" s="52">
        <f t="shared" si="346"/>
        <v>0</v>
      </c>
    </row>
    <row r="917" spans="1:15" hidden="1">
      <c r="A917" s="50">
        <f t="shared" si="342"/>
        <v>3</v>
      </c>
      <c r="B917" s="153"/>
      <c r="C917" s="163" t="s">
        <v>526</v>
      </c>
      <c r="D917" s="137" t="s">
        <v>31</v>
      </c>
      <c r="E917" s="52">
        <f>SUM(B:E!E740)</f>
        <v>0</v>
      </c>
      <c r="F917" s="52">
        <f>SUM(B:E!F740)</f>
        <v>0</v>
      </c>
      <c r="G917" s="52">
        <f>SUM(B:E!G740)</f>
        <v>0</v>
      </c>
      <c r="H917" s="52">
        <f>SUM(B:E!H740)</f>
        <v>0</v>
      </c>
      <c r="I917" s="52">
        <f>SUM(B:E!I740)</f>
        <v>0</v>
      </c>
      <c r="J917" s="52">
        <f t="shared" si="344"/>
        <v>0</v>
      </c>
      <c r="K917" s="52">
        <f>SUM(B:E!K740)</f>
        <v>0</v>
      </c>
      <c r="L917" s="52">
        <f>SUM(B:E!L740)</f>
        <v>0</v>
      </c>
      <c r="M917" s="52">
        <f t="shared" si="345"/>
        <v>0</v>
      </c>
      <c r="N917" s="52">
        <f>SUM(B:E!N740)</f>
        <v>0</v>
      </c>
      <c r="O917" s="52">
        <f t="shared" si="346"/>
        <v>0</v>
      </c>
    </row>
    <row r="918" spans="1:15" ht="25.5" hidden="1">
      <c r="A918" s="50">
        <f t="shared" si="342"/>
        <v>3</v>
      </c>
      <c r="B918" s="153"/>
      <c r="C918" s="163" t="s">
        <v>527</v>
      </c>
      <c r="D918" s="136" t="s">
        <v>43</v>
      </c>
      <c r="E918" s="52">
        <f>SUM(B:E!E741)</f>
        <v>0</v>
      </c>
      <c r="F918" s="52">
        <f>SUM(B:E!F741)</f>
        <v>0</v>
      </c>
      <c r="G918" s="52">
        <f>SUM(B:E!G741)</f>
        <v>0</v>
      </c>
      <c r="H918" s="52">
        <f>SUM(B:E!H741)</f>
        <v>0</v>
      </c>
      <c r="I918" s="52">
        <f>SUM(B:E!I741)</f>
        <v>0</v>
      </c>
      <c r="J918" s="52">
        <f t="shared" si="344"/>
        <v>0</v>
      </c>
      <c r="K918" s="52">
        <f>SUM(B:E!K741)</f>
        <v>0</v>
      </c>
      <c r="L918" s="52">
        <f>SUM(B:E!L741)</f>
        <v>0</v>
      </c>
      <c r="M918" s="52">
        <f t="shared" si="345"/>
        <v>0</v>
      </c>
      <c r="N918" s="52">
        <f>SUM(B:E!N741)</f>
        <v>0</v>
      </c>
      <c r="O918" s="52">
        <f t="shared" si="346"/>
        <v>0</v>
      </c>
    </row>
    <row r="919" spans="1:15" hidden="1">
      <c r="A919" s="50">
        <f t="shared" si="342"/>
        <v>3</v>
      </c>
      <c r="B919" s="153"/>
      <c r="C919" s="163" t="s">
        <v>558</v>
      </c>
      <c r="D919" s="137" t="s">
        <v>559</v>
      </c>
      <c r="E919" s="52">
        <f>SUM(B:E!E742)</f>
        <v>0</v>
      </c>
      <c r="F919" s="52">
        <f>SUM(B:E!F742)</f>
        <v>0</v>
      </c>
      <c r="G919" s="52">
        <f>SUM(B:E!G742)</f>
        <v>0</v>
      </c>
      <c r="H919" s="52">
        <f>SUM(B:E!H742)</f>
        <v>0</v>
      </c>
      <c r="I919" s="52">
        <f>SUM(B:E!I742)</f>
        <v>0</v>
      </c>
      <c r="J919" s="52">
        <f t="shared" si="344"/>
        <v>0</v>
      </c>
      <c r="K919" s="52">
        <f>SUM(B:E!K742)</f>
        <v>0</v>
      </c>
      <c r="L919" s="52">
        <f>SUM(B:E!L742)</f>
        <v>0</v>
      </c>
      <c r="M919" s="52">
        <f t="shared" si="345"/>
        <v>0</v>
      </c>
      <c r="N919" s="52">
        <f>SUM(B:E!N742)</f>
        <v>0</v>
      </c>
      <c r="O919" s="52">
        <f t="shared" si="346"/>
        <v>0</v>
      </c>
    </row>
    <row r="920" spans="1:15" ht="25.5" hidden="1">
      <c r="A920" s="50">
        <f t="shared" si="342"/>
        <v>3</v>
      </c>
      <c r="B920" s="153"/>
      <c r="C920" s="163" t="s">
        <v>528</v>
      </c>
      <c r="D920" s="136" t="s">
        <v>9</v>
      </c>
      <c r="E920" s="52">
        <f>SUM(B:E!E743)</f>
        <v>0</v>
      </c>
      <c r="F920" s="52">
        <f>SUM(B:E!F743)</f>
        <v>0</v>
      </c>
      <c r="G920" s="52">
        <f>SUM(B:E!G743)</f>
        <v>0</v>
      </c>
      <c r="H920" s="52">
        <f>SUM(B:E!H743)</f>
        <v>0</v>
      </c>
      <c r="I920" s="52">
        <f>SUM(B:E!I743)</f>
        <v>0</v>
      </c>
      <c r="J920" s="52">
        <f t="shared" si="344"/>
        <v>0</v>
      </c>
      <c r="K920" s="52">
        <f>SUM(B:E!K743)</f>
        <v>0</v>
      </c>
      <c r="L920" s="52">
        <f>SUM(B:E!L743)</f>
        <v>0</v>
      </c>
      <c r="M920" s="52">
        <f t="shared" si="345"/>
        <v>0</v>
      </c>
      <c r="N920" s="52">
        <f>SUM(B:E!N743)</f>
        <v>0</v>
      </c>
      <c r="O920" s="52">
        <f t="shared" si="346"/>
        <v>0</v>
      </c>
    </row>
    <row r="921" spans="1:15" ht="25.5" hidden="1">
      <c r="A921" s="50">
        <f t="shared" si="342"/>
        <v>3</v>
      </c>
      <c r="B921" s="153"/>
      <c r="C921" s="163" t="s">
        <v>30</v>
      </c>
      <c r="D921" s="136" t="s">
        <v>10</v>
      </c>
      <c r="E921" s="52">
        <f>SUM(B:E!E744)</f>
        <v>0</v>
      </c>
      <c r="F921" s="52">
        <f>SUM(B:E!F744)</f>
        <v>0</v>
      </c>
      <c r="G921" s="52">
        <f>SUM(B:E!G744)</f>
        <v>0</v>
      </c>
      <c r="H921" s="52">
        <f>SUM(B:E!H744)</f>
        <v>0</v>
      </c>
      <c r="I921" s="52">
        <f>SUM(B:E!I744)</f>
        <v>0</v>
      </c>
      <c r="J921" s="52">
        <f t="shared" si="344"/>
        <v>0</v>
      </c>
      <c r="K921" s="52">
        <f>SUM(B:E!K744)</f>
        <v>0</v>
      </c>
      <c r="L921" s="52">
        <f>SUM(B:E!L744)</f>
        <v>0</v>
      </c>
      <c r="M921" s="52">
        <f t="shared" si="345"/>
        <v>0</v>
      </c>
      <c r="N921" s="52">
        <f>SUM(B:E!N744)</f>
        <v>0</v>
      </c>
      <c r="O921" s="52">
        <f t="shared" si="346"/>
        <v>0</v>
      </c>
    </row>
    <row r="922" spans="1:15" hidden="1">
      <c r="A922" s="50">
        <f t="shared" si="342"/>
        <v>3</v>
      </c>
      <c r="B922" s="153"/>
      <c r="C922" s="165" t="s">
        <v>451</v>
      </c>
      <c r="D922" s="138" t="s">
        <v>93</v>
      </c>
      <c r="E922" s="11">
        <f>SUBTOTAL(9,E923:E924)</f>
        <v>0</v>
      </c>
      <c r="F922" s="11">
        <f>SUBTOTAL(9,F923:F924)</f>
        <v>0</v>
      </c>
      <c r="G922" s="11">
        <f>SUBTOTAL(9,G923:G924)</f>
        <v>0</v>
      </c>
      <c r="H922" s="11">
        <f>SUBTOTAL(9,H923:H924)</f>
        <v>0</v>
      </c>
      <c r="I922" s="11">
        <f t="shared" ref="I922:N922" si="347">SUBTOTAL(9,I923:I924)</f>
        <v>0</v>
      </c>
      <c r="J922" s="11">
        <f t="shared" si="347"/>
        <v>0</v>
      </c>
      <c r="K922" s="11">
        <f t="shared" si="347"/>
        <v>0</v>
      </c>
      <c r="L922" s="11">
        <f t="shared" si="347"/>
        <v>0</v>
      </c>
      <c r="M922" s="11">
        <f t="shared" si="347"/>
        <v>0</v>
      </c>
      <c r="N922" s="11">
        <f t="shared" si="347"/>
        <v>0</v>
      </c>
      <c r="O922" s="11">
        <f>SUBTOTAL(9,O923:O924)</f>
        <v>0</v>
      </c>
    </row>
    <row r="923" spans="1:15" hidden="1">
      <c r="A923" s="50">
        <f t="shared" si="342"/>
        <v>3</v>
      </c>
      <c r="B923" s="153"/>
      <c r="C923" s="166" t="s">
        <v>452</v>
      </c>
      <c r="D923" s="138" t="s">
        <v>453</v>
      </c>
      <c r="E923" s="52">
        <f>SUM(B:E!E746)</f>
        <v>0</v>
      </c>
      <c r="F923" s="52">
        <f>SUM(B:E!F746)</f>
        <v>0</v>
      </c>
      <c r="G923" s="52">
        <f>SUM(B:E!G746)</f>
        <v>0</v>
      </c>
      <c r="H923" s="52">
        <f>SUM(B:E!H746)</f>
        <v>0</v>
      </c>
      <c r="I923" s="52">
        <f>SUM(B:E!I746)</f>
        <v>0</v>
      </c>
      <c r="J923" s="52">
        <f>H923+I923</f>
        <v>0</v>
      </c>
      <c r="K923" s="52">
        <f>SUM(B:E!K746)</f>
        <v>0</v>
      </c>
      <c r="L923" s="52">
        <f>SUM(B:E!L746)</f>
        <v>0</v>
      </c>
      <c r="M923" s="52">
        <f>K923+L923</f>
        <v>0</v>
      </c>
      <c r="N923" s="52">
        <f>SUM(B:E!N746)</f>
        <v>0</v>
      </c>
      <c r="O923" s="52">
        <f>M923+N923</f>
        <v>0</v>
      </c>
    </row>
    <row r="924" spans="1:15" hidden="1">
      <c r="A924" s="50">
        <f t="shared" si="342"/>
        <v>3</v>
      </c>
      <c r="B924" s="153"/>
      <c r="C924" s="166" t="s">
        <v>454</v>
      </c>
      <c r="D924" s="138" t="s">
        <v>455</v>
      </c>
      <c r="E924" s="52">
        <f>SUM(B:E!E747)</f>
        <v>0</v>
      </c>
      <c r="F924" s="52">
        <f>SUM(B:E!F747)</f>
        <v>0</v>
      </c>
      <c r="G924" s="52">
        <f>SUM(B:E!G747)</f>
        <v>0</v>
      </c>
      <c r="H924" s="52">
        <f>SUM(B:E!H747)</f>
        <v>0</v>
      </c>
      <c r="I924" s="52">
        <f>SUM(B:E!I747)</f>
        <v>0</v>
      </c>
      <c r="J924" s="52">
        <f>H924+I924</f>
        <v>0</v>
      </c>
      <c r="K924" s="52">
        <f>SUM(B:E!K747)</f>
        <v>0</v>
      </c>
      <c r="L924" s="52">
        <f>SUM(B:E!L747)</f>
        <v>0</v>
      </c>
      <c r="M924" s="52">
        <f>K924+L924</f>
        <v>0</v>
      </c>
      <c r="N924" s="52">
        <f>SUM(B:E!N747)</f>
        <v>0</v>
      </c>
      <c r="O924" s="52">
        <f>M924+N924</f>
        <v>0</v>
      </c>
    </row>
    <row r="925" spans="1:15" hidden="1">
      <c r="A925" s="50">
        <f t="shared" si="342"/>
        <v>3</v>
      </c>
      <c r="B925" s="156"/>
      <c r="C925" s="158" t="s">
        <v>32</v>
      </c>
      <c r="D925" s="136"/>
      <c r="E925" s="11">
        <f>SUBTOTAL(9,E926:E930)</f>
        <v>0</v>
      </c>
      <c r="F925" s="11">
        <f>SUBTOTAL(9,F926:F930)</f>
        <v>0</v>
      </c>
      <c r="G925" s="11">
        <f>SUBTOTAL(9,G926:G930)</f>
        <v>0</v>
      </c>
      <c r="H925" s="11">
        <f>SUBTOTAL(9,H926:H930)</f>
        <v>0</v>
      </c>
      <c r="I925" s="11">
        <f t="shared" ref="I925:N925" si="348">SUBTOTAL(9,I926:I930)</f>
        <v>0</v>
      </c>
      <c r="J925" s="11">
        <f t="shared" si="348"/>
        <v>0</v>
      </c>
      <c r="K925" s="11">
        <f t="shared" si="348"/>
        <v>0</v>
      </c>
      <c r="L925" s="11">
        <f t="shared" si="348"/>
        <v>0</v>
      </c>
      <c r="M925" s="11">
        <f t="shared" si="348"/>
        <v>0</v>
      </c>
      <c r="N925" s="11">
        <f t="shared" si="348"/>
        <v>0</v>
      </c>
      <c r="O925" s="11">
        <f>SUBTOTAL(9,O926:O930)</f>
        <v>0</v>
      </c>
    </row>
    <row r="926" spans="1:15" hidden="1">
      <c r="A926" s="50">
        <f t="shared" si="342"/>
        <v>3</v>
      </c>
      <c r="B926" s="153"/>
      <c r="C926" s="163" t="s">
        <v>70</v>
      </c>
      <c r="D926" s="137" t="s">
        <v>71</v>
      </c>
      <c r="E926" s="52">
        <f>SUM(B:E!E749)</f>
        <v>0</v>
      </c>
      <c r="F926" s="52">
        <f>SUM(B:E!F749)</f>
        <v>0</v>
      </c>
      <c r="G926" s="52">
        <f>SUM(B:E!G749)</f>
        <v>0</v>
      </c>
      <c r="H926" s="52">
        <f>SUM(B:E!H749)</f>
        <v>0</v>
      </c>
      <c r="I926" s="52">
        <f>SUM(B:E!I749)</f>
        <v>0</v>
      </c>
      <c r="J926" s="52">
        <f>H926+I926</f>
        <v>0</v>
      </c>
      <c r="K926" s="52">
        <f>SUM(B:E!K749)</f>
        <v>0</v>
      </c>
      <c r="L926" s="52">
        <f>SUM(B:E!L749)</f>
        <v>0</v>
      </c>
      <c r="M926" s="52">
        <f>K926+L926</f>
        <v>0</v>
      </c>
      <c r="N926" s="52">
        <f>SUM(B:E!N749)</f>
        <v>0</v>
      </c>
      <c r="O926" s="52">
        <f>M926+N926</f>
        <v>0</v>
      </c>
    </row>
    <row r="927" spans="1:15" hidden="1">
      <c r="A927" s="50">
        <f t="shared" si="342"/>
        <v>3</v>
      </c>
      <c r="B927" s="153"/>
      <c r="C927" s="163" t="s">
        <v>72</v>
      </c>
      <c r="D927" s="137" t="s">
        <v>73</v>
      </c>
      <c r="E927" s="52">
        <f>SUM(B:E!E750)</f>
        <v>0</v>
      </c>
      <c r="F927" s="52">
        <f>SUM(B:E!F750)</f>
        <v>0</v>
      </c>
      <c r="G927" s="52">
        <f>SUM(B:E!G750)</f>
        <v>0</v>
      </c>
      <c r="H927" s="52">
        <f>SUM(B:E!H750)</f>
        <v>0</v>
      </c>
      <c r="I927" s="52">
        <f>SUM(B:E!I750)</f>
        <v>0</v>
      </c>
      <c r="J927" s="52">
        <f>H927+I927</f>
        <v>0</v>
      </c>
      <c r="K927" s="52">
        <f>SUM(B:E!K750)</f>
        <v>0</v>
      </c>
      <c r="L927" s="52">
        <f>SUM(B:E!L750)</f>
        <v>0</v>
      </c>
      <c r="M927" s="52">
        <f>K927+L927</f>
        <v>0</v>
      </c>
      <c r="N927" s="52">
        <f>SUM(B:E!N750)</f>
        <v>0</v>
      </c>
      <c r="O927" s="52">
        <f>M927+N927</f>
        <v>0</v>
      </c>
    </row>
    <row r="928" spans="1:15" hidden="1">
      <c r="A928" s="50">
        <f t="shared" si="342"/>
        <v>3</v>
      </c>
      <c r="B928" s="153"/>
      <c r="C928" s="163" t="s">
        <v>74</v>
      </c>
      <c r="D928" s="137" t="s">
        <v>75</v>
      </c>
      <c r="E928" s="52">
        <f>SUM(B:E!E751)</f>
        <v>0</v>
      </c>
      <c r="F928" s="52">
        <f>SUM(B:E!F751)</f>
        <v>0</v>
      </c>
      <c r="G928" s="52">
        <f>SUM(B:E!G751)</f>
        <v>0</v>
      </c>
      <c r="H928" s="52">
        <f>SUM(B:E!H751)</f>
        <v>0</v>
      </c>
      <c r="I928" s="52">
        <f>SUM(B:E!I751)</f>
        <v>0</v>
      </c>
      <c r="J928" s="52">
        <f>H928+I928</f>
        <v>0</v>
      </c>
      <c r="K928" s="52">
        <f>SUM(B:E!K751)</f>
        <v>0</v>
      </c>
      <c r="L928" s="52">
        <f>SUM(B:E!L751)</f>
        <v>0</v>
      </c>
      <c r="M928" s="52">
        <f>K928+L928</f>
        <v>0</v>
      </c>
      <c r="N928" s="52">
        <f>SUM(B:E!N751)</f>
        <v>0</v>
      </c>
      <c r="O928" s="52">
        <f>M928+N928</f>
        <v>0</v>
      </c>
    </row>
    <row r="929" spans="1:15" hidden="1">
      <c r="A929" s="50">
        <f t="shared" si="342"/>
        <v>3</v>
      </c>
      <c r="B929" s="153"/>
      <c r="C929" s="163" t="s">
        <v>76</v>
      </c>
      <c r="D929" s="137" t="s">
        <v>77</v>
      </c>
      <c r="E929" s="52">
        <f>SUM(B:E!E752)</f>
        <v>0</v>
      </c>
      <c r="F929" s="52">
        <f>SUM(B:E!F752)</f>
        <v>0</v>
      </c>
      <c r="G929" s="52">
        <f>SUM(B:E!G752)</f>
        <v>0</v>
      </c>
      <c r="H929" s="52">
        <f>SUM(B:E!H752)</f>
        <v>0</v>
      </c>
      <c r="I929" s="52">
        <f>SUM(B:E!I752)</f>
        <v>0</v>
      </c>
      <c r="J929" s="52">
        <f>H929+I929</f>
        <v>0</v>
      </c>
      <c r="K929" s="52">
        <f>SUM(B:E!K752)</f>
        <v>0</v>
      </c>
      <c r="L929" s="52">
        <f>SUM(B:E!L752)</f>
        <v>0</v>
      </c>
      <c r="M929" s="52">
        <f>K929+L929</f>
        <v>0</v>
      </c>
      <c r="N929" s="52">
        <f>SUM(B:E!N752)</f>
        <v>0</v>
      </c>
      <c r="O929" s="52">
        <f>M929+N929</f>
        <v>0</v>
      </c>
    </row>
    <row r="930" spans="1:15" hidden="1">
      <c r="A930" s="50">
        <f t="shared" si="342"/>
        <v>3</v>
      </c>
      <c r="B930" s="153"/>
      <c r="C930" s="163" t="s">
        <v>12</v>
      </c>
      <c r="D930" s="137" t="s">
        <v>28</v>
      </c>
      <c r="E930" s="52">
        <f>SUM(B:E!E753)</f>
        <v>0</v>
      </c>
      <c r="F930" s="52">
        <f>SUM(B:E!F753)</f>
        <v>0</v>
      </c>
      <c r="G930" s="52">
        <f>SUM(B:E!G753)</f>
        <v>0</v>
      </c>
      <c r="H930" s="52">
        <f>SUM(B:E!H753)</f>
        <v>0</v>
      </c>
      <c r="I930" s="52">
        <f>SUM(B:E!I753)</f>
        <v>0</v>
      </c>
      <c r="J930" s="52">
        <f>H930+I930</f>
        <v>0</v>
      </c>
      <c r="K930" s="52">
        <f>SUM(B:E!K753)</f>
        <v>0</v>
      </c>
      <c r="L930" s="52">
        <f>SUM(B:E!L753)</f>
        <v>0</v>
      </c>
      <c r="M930" s="52">
        <f>K930+L930</f>
        <v>0</v>
      </c>
      <c r="N930" s="52">
        <f>SUM(B:E!N753)</f>
        <v>0</v>
      </c>
      <c r="O930" s="52">
        <f>M930+N930</f>
        <v>0</v>
      </c>
    </row>
    <row r="931" spans="1:15" hidden="1">
      <c r="A931" s="77">
        <f>A932</f>
        <v>3</v>
      </c>
      <c r="B931" s="153"/>
      <c r="C931" s="155"/>
      <c r="D931" s="137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</row>
    <row r="932" spans="1:15" hidden="1">
      <c r="A932" s="105">
        <f>MIN(A933:A938)</f>
        <v>3</v>
      </c>
      <c r="B932" s="153"/>
      <c r="C932" s="157" t="s">
        <v>36</v>
      </c>
      <c r="D932" s="137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</row>
    <row r="933" spans="1:15" hidden="1">
      <c r="A933" s="50">
        <f t="shared" ref="A933:A938" si="349">IF(MAX(E933:P933)=0,IF(MIN(E933:P933)=0,3,2),2)</f>
        <v>3</v>
      </c>
      <c r="B933" s="153"/>
      <c r="C933" s="155" t="s">
        <v>34</v>
      </c>
      <c r="D933" s="137"/>
      <c r="E933" s="62">
        <f>SUM(E934:E935)</f>
        <v>0</v>
      </c>
      <c r="F933" s="62">
        <f>SUM(F934:F935)</f>
        <v>0</v>
      </c>
      <c r="G933" s="62">
        <f>SUM(G934:G935)</f>
        <v>0</v>
      </c>
      <c r="H933" s="62">
        <f>SUM(H934:H935)</f>
        <v>0</v>
      </c>
      <c r="I933" s="62">
        <f t="shared" ref="I933:N933" si="350">SUM(I934:I935)</f>
        <v>0</v>
      </c>
      <c r="J933" s="62">
        <f t="shared" si="350"/>
        <v>0</v>
      </c>
      <c r="K933" s="62">
        <f t="shared" si="350"/>
        <v>0</v>
      </c>
      <c r="L933" s="62">
        <f t="shared" si="350"/>
        <v>0</v>
      </c>
      <c r="M933" s="62">
        <f t="shared" si="350"/>
        <v>0</v>
      </c>
      <c r="N933" s="62">
        <f t="shared" si="350"/>
        <v>0</v>
      </c>
      <c r="O933" s="62">
        <f>SUM(O934:O935)</f>
        <v>0</v>
      </c>
    </row>
    <row r="934" spans="1:15" hidden="1">
      <c r="A934" s="50">
        <f t="shared" si="349"/>
        <v>3</v>
      </c>
      <c r="B934" s="153"/>
      <c r="C934" s="167" t="s">
        <v>80</v>
      </c>
      <c r="D934" s="137"/>
      <c r="E934" s="52">
        <f>SUM(B:E!E757)</f>
        <v>0</v>
      </c>
      <c r="F934" s="52">
        <f>SUM(B:E!F757)</f>
        <v>0</v>
      </c>
      <c r="G934" s="52">
        <f>SUM(B:E!G757)</f>
        <v>0</v>
      </c>
      <c r="H934" s="52">
        <f>SUM(B:E!H757)</f>
        <v>0</v>
      </c>
      <c r="I934" s="52">
        <f>SUM(B:E!I757)</f>
        <v>0</v>
      </c>
      <c r="J934" s="52">
        <f>H934+I934</f>
        <v>0</v>
      </c>
      <c r="K934" s="52">
        <f>SUM(B:E!K757)</f>
        <v>0</v>
      </c>
      <c r="L934" s="52">
        <f>SUM(B:E!L757)</f>
        <v>0</v>
      </c>
      <c r="M934" s="52">
        <f>K934+L934</f>
        <v>0</v>
      </c>
      <c r="N934" s="52">
        <f>SUM(B:E!N757)</f>
        <v>0</v>
      </c>
      <c r="O934" s="52">
        <f>M934+N934</f>
        <v>0</v>
      </c>
    </row>
    <row r="935" spans="1:15" hidden="1">
      <c r="A935" s="50">
        <f t="shared" si="349"/>
        <v>3</v>
      </c>
      <c r="B935" s="153"/>
      <c r="C935" s="167" t="s">
        <v>81</v>
      </c>
      <c r="D935" s="137"/>
      <c r="E935" s="52">
        <f>SUM(B:E!E758)</f>
        <v>0</v>
      </c>
      <c r="F935" s="52">
        <f>SUM(B:E!F758)</f>
        <v>0</v>
      </c>
      <c r="G935" s="52">
        <f>SUM(B:E!G758)</f>
        <v>0</v>
      </c>
      <c r="H935" s="52">
        <f>SUM(B:E!H758)</f>
        <v>0</v>
      </c>
      <c r="I935" s="52">
        <f>SUM(B:E!I758)</f>
        <v>0</v>
      </c>
      <c r="J935" s="52">
        <f>H935+I935</f>
        <v>0</v>
      </c>
      <c r="K935" s="52">
        <f>SUM(B:E!K758)</f>
        <v>0</v>
      </c>
      <c r="L935" s="52">
        <f>SUM(B:E!L758)</f>
        <v>0</v>
      </c>
      <c r="M935" s="52">
        <f>K935+L935</f>
        <v>0</v>
      </c>
      <c r="N935" s="52">
        <f>SUM(B:E!N758)</f>
        <v>0</v>
      </c>
      <c r="O935" s="52">
        <f>M935+N935</f>
        <v>0</v>
      </c>
    </row>
    <row r="936" spans="1:15" hidden="1">
      <c r="A936" s="50">
        <f t="shared" si="349"/>
        <v>3</v>
      </c>
      <c r="B936" s="153"/>
      <c r="C936" s="155" t="s">
        <v>35</v>
      </c>
      <c r="D936" s="137"/>
      <c r="E936" s="62">
        <f>SUM(E937:E938)</f>
        <v>0</v>
      </c>
      <c r="F936" s="62">
        <f>SUM(F937:F938)</f>
        <v>0</v>
      </c>
      <c r="G936" s="62">
        <f>SUM(G937:G938)</f>
        <v>0</v>
      </c>
      <c r="H936" s="62">
        <f>SUM(H937:H938)</f>
        <v>0</v>
      </c>
      <c r="I936" s="62">
        <f t="shared" ref="I936:N936" si="351">SUM(I937:I938)</f>
        <v>0</v>
      </c>
      <c r="J936" s="62">
        <f t="shared" si="351"/>
        <v>0</v>
      </c>
      <c r="K936" s="62">
        <f t="shared" si="351"/>
        <v>0</v>
      </c>
      <c r="L936" s="62">
        <f t="shared" si="351"/>
        <v>0</v>
      </c>
      <c r="M936" s="62">
        <f t="shared" si="351"/>
        <v>0</v>
      </c>
      <c r="N936" s="62">
        <f t="shared" si="351"/>
        <v>0</v>
      </c>
      <c r="O936" s="62">
        <f>SUM(O937:O938)</f>
        <v>0</v>
      </c>
    </row>
    <row r="937" spans="1:15" hidden="1">
      <c r="A937" s="50">
        <f t="shared" si="349"/>
        <v>3</v>
      </c>
      <c r="B937" s="153"/>
      <c r="C937" s="167" t="s">
        <v>84</v>
      </c>
      <c r="D937" s="137"/>
      <c r="E937" s="52">
        <f>SUM(B:E!E760)</f>
        <v>0</v>
      </c>
      <c r="F937" s="52">
        <f>SUM(B:E!F760)</f>
        <v>0</v>
      </c>
      <c r="G937" s="52">
        <f>SUM(B:E!G760)</f>
        <v>0</v>
      </c>
      <c r="H937" s="52">
        <f>SUM(B:E!H760)</f>
        <v>0</v>
      </c>
      <c r="I937" s="52">
        <f>SUM(B:E!I760)</f>
        <v>0</v>
      </c>
      <c r="J937" s="52">
        <f>H937+I937</f>
        <v>0</v>
      </c>
      <c r="K937" s="52">
        <f>SUM(B:E!K760)</f>
        <v>0</v>
      </c>
      <c r="L937" s="52">
        <f>SUM(B:E!L760)</f>
        <v>0</v>
      </c>
      <c r="M937" s="52">
        <f>K937+L937</f>
        <v>0</v>
      </c>
      <c r="N937" s="52">
        <f>SUM(B:E!N760)</f>
        <v>0</v>
      </c>
      <c r="O937" s="52">
        <f>M937+N937</f>
        <v>0</v>
      </c>
    </row>
    <row r="938" spans="1:15" hidden="1">
      <c r="A938" s="50">
        <f t="shared" si="349"/>
        <v>3</v>
      </c>
      <c r="B938" s="153"/>
      <c r="C938" s="167" t="s">
        <v>85</v>
      </c>
      <c r="D938" s="137"/>
      <c r="E938" s="52">
        <f>SUM(B:E!E761)</f>
        <v>0</v>
      </c>
      <c r="F938" s="52">
        <f>SUM(B:E!F761)</f>
        <v>0</v>
      </c>
      <c r="G938" s="52">
        <f>SUM(B:E!G761)</f>
        <v>0</v>
      </c>
      <c r="H938" s="52">
        <f>SUM(B:E!H761)</f>
        <v>0</v>
      </c>
      <c r="I938" s="52">
        <f>SUM(B:E!I761)</f>
        <v>0</v>
      </c>
      <c r="J938" s="52">
        <f>H938+I938</f>
        <v>0</v>
      </c>
      <c r="K938" s="52">
        <f>SUM(B:E!K761)</f>
        <v>0</v>
      </c>
      <c r="L938" s="52">
        <f>SUM(B:E!L761)</f>
        <v>0</v>
      </c>
      <c r="M938" s="52">
        <f>K938+L938</f>
        <v>0</v>
      </c>
      <c r="N938" s="52">
        <f>SUM(B:E!N761)</f>
        <v>0</v>
      </c>
      <c r="O938" s="52">
        <f>M938+N938</f>
        <v>0</v>
      </c>
    </row>
    <row r="939" spans="1:15">
      <c r="A939" s="77">
        <f>A940</f>
        <v>2</v>
      </c>
      <c r="B939" s="172"/>
      <c r="C939" s="156"/>
      <c r="D939" s="140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</row>
    <row r="940" spans="1:15">
      <c r="A940" s="55">
        <f>IF(ROUND(MAX(E940:P940),0)=0,IF(ROUND(MIN(E940:P940),0)=0,3,2),2)</f>
        <v>2</v>
      </c>
      <c r="B940" s="172"/>
      <c r="C940" s="173" t="s">
        <v>55</v>
      </c>
      <c r="D940" s="140"/>
      <c r="E940" s="76">
        <f>E943+E953+E961</f>
        <v>2669724</v>
      </c>
      <c r="F940" s="76">
        <f>F943+F953+F961</f>
        <v>2210682</v>
      </c>
      <c r="G940" s="76">
        <f>G943+G953+G961</f>
        <v>875600</v>
      </c>
      <c r="H940" s="76">
        <f>H943+H953+H961</f>
        <v>613500</v>
      </c>
      <c r="I940" s="76">
        <f t="shared" ref="I940:N940" si="352">I943+I953+I961</f>
        <v>-94400</v>
      </c>
      <c r="J940" s="76">
        <f t="shared" si="352"/>
        <v>519100</v>
      </c>
      <c r="K940" s="76">
        <f t="shared" si="352"/>
        <v>559400</v>
      </c>
      <c r="L940" s="76">
        <f t="shared" si="352"/>
        <v>-92400</v>
      </c>
      <c r="M940" s="76">
        <f t="shared" si="352"/>
        <v>467000</v>
      </c>
      <c r="N940" s="76">
        <f t="shared" si="352"/>
        <v>0</v>
      </c>
      <c r="O940" s="76">
        <f>O943+O953+O961</f>
        <v>467000</v>
      </c>
    </row>
    <row r="941" spans="1:15">
      <c r="A941" s="77">
        <f>A942</f>
        <v>2</v>
      </c>
      <c r="B941" s="172"/>
      <c r="C941" s="156"/>
      <c r="D941" s="140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</row>
    <row r="942" spans="1:15">
      <c r="A942" s="105">
        <f>MIN(A943:A950)</f>
        <v>2</v>
      </c>
      <c r="B942" s="172"/>
      <c r="C942" s="174" t="s">
        <v>56</v>
      </c>
      <c r="D942" s="140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</row>
    <row r="943" spans="1:15" hidden="1">
      <c r="A943" s="50">
        <f t="shared" ref="A943:A948" si="353">IF(MAX(E943:P943)=0,IF(MIN(E943:P943)=0,3,2),2)</f>
        <v>3</v>
      </c>
      <c r="B943" s="145"/>
      <c r="C943" s="146" t="s">
        <v>25</v>
      </c>
      <c r="D943" s="56"/>
      <c r="E943" s="11">
        <f>SUBTOTAL(9,E944:E950)</f>
        <v>0</v>
      </c>
      <c r="F943" s="11">
        <f>SUBTOTAL(9,F944:F950)</f>
        <v>0</v>
      </c>
      <c r="G943" s="11">
        <f>SUBTOTAL(9,G944:G950)</f>
        <v>0</v>
      </c>
      <c r="H943" s="11">
        <f>SUBTOTAL(9,H944:H950)</f>
        <v>0</v>
      </c>
      <c r="I943" s="11">
        <f t="shared" ref="I943:N943" si="354">SUBTOTAL(9,I944:I950)</f>
        <v>0</v>
      </c>
      <c r="J943" s="11">
        <f t="shared" si="354"/>
        <v>0</v>
      </c>
      <c r="K943" s="11">
        <f t="shared" si="354"/>
        <v>0</v>
      </c>
      <c r="L943" s="11">
        <f t="shared" si="354"/>
        <v>0</v>
      </c>
      <c r="M943" s="11">
        <f t="shared" si="354"/>
        <v>0</v>
      </c>
      <c r="N943" s="11">
        <f t="shared" si="354"/>
        <v>0</v>
      </c>
      <c r="O943" s="11">
        <f>SUBTOTAL(9,O944:O950)</f>
        <v>0</v>
      </c>
    </row>
    <row r="944" spans="1:15" s="57" customFormat="1" hidden="1">
      <c r="A944" s="50">
        <f t="shared" si="353"/>
        <v>3</v>
      </c>
      <c r="B944" s="145" t="s">
        <v>146</v>
      </c>
      <c r="C944" s="157" t="s">
        <v>147</v>
      </c>
      <c r="D944" s="56"/>
      <c r="E944" s="11">
        <f>SUBTOTAL(9,E945:E950)</f>
        <v>0</v>
      </c>
      <c r="F944" s="11">
        <f>SUBTOTAL(9,F945:F950)</f>
        <v>0</v>
      </c>
      <c r="G944" s="11">
        <f>SUBTOTAL(9,G945:G950)</f>
        <v>0</v>
      </c>
      <c r="H944" s="11">
        <f>SUBTOTAL(9,H945:H950)</f>
        <v>0</v>
      </c>
      <c r="I944" s="11">
        <f t="shared" ref="I944:N944" si="355">SUBTOTAL(9,I945:I950)</f>
        <v>0</v>
      </c>
      <c r="J944" s="11">
        <f t="shared" si="355"/>
        <v>0</v>
      </c>
      <c r="K944" s="11">
        <f t="shared" si="355"/>
        <v>0</v>
      </c>
      <c r="L944" s="11">
        <f t="shared" si="355"/>
        <v>0</v>
      </c>
      <c r="M944" s="11">
        <f t="shared" si="355"/>
        <v>0</v>
      </c>
      <c r="N944" s="11">
        <f t="shared" si="355"/>
        <v>0</v>
      </c>
      <c r="O944" s="11">
        <f>SUBTOTAL(9,O945:O950)</f>
        <v>0</v>
      </c>
    </row>
    <row r="945" spans="1:15" s="57" customFormat="1" hidden="1">
      <c r="A945" s="50">
        <f t="shared" si="353"/>
        <v>3</v>
      </c>
      <c r="B945" s="156"/>
      <c r="C945" s="158" t="s">
        <v>26</v>
      </c>
      <c r="D945" s="56"/>
      <c r="E945" s="11">
        <f>SUBTOTAL(9,E946:E948)</f>
        <v>0</v>
      </c>
      <c r="F945" s="11">
        <f>SUBTOTAL(9,F946:F948)</f>
        <v>0</v>
      </c>
      <c r="G945" s="11">
        <f>SUBTOTAL(9,G946:G948)</f>
        <v>0</v>
      </c>
      <c r="H945" s="11">
        <f>SUBTOTAL(9,H946:H948)</f>
        <v>0</v>
      </c>
      <c r="I945" s="11">
        <f t="shared" ref="I945:N945" si="356">SUBTOTAL(9,I946:I948)</f>
        <v>0</v>
      </c>
      <c r="J945" s="11">
        <f t="shared" si="356"/>
        <v>0</v>
      </c>
      <c r="K945" s="11">
        <f t="shared" si="356"/>
        <v>0</v>
      </c>
      <c r="L945" s="11">
        <f t="shared" si="356"/>
        <v>0</v>
      </c>
      <c r="M945" s="11">
        <f t="shared" si="356"/>
        <v>0</v>
      </c>
      <c r="N945" s="11">
        <f t="shared" si="356"/>
        <v>0</v>
      </c>
      <c r="O945" s="11">
        <f>SUBTOTAL(9,O946:O948)</f>
        <v>0</v>
      </c>
    </row>
    <row r="946" spans="1:15" s="57" customFormat="1" hidden="1">
      <c r="A946" s="50">
        <f t="shared" si="353"/>
        <v>3</v>
      </c>
      <c r="B946" s="150"/>
      <c r="C946" s="163" t="s">
        <v>20</v>
      </c>
      <c r="D946" s="59" t="s">
        <v>7</v>
      </c>
      <c r="E946" s="52">
        <f>SUM(B:E!E769)</f>
        <v>0</v>
      </c>
      <c r="F946" s="52">
        <f>SUM(B:E!F769)</f>
        <v>0</v>
      </c>
      <c r="G946" s="52">
        <f>SUM(B:E!G769)</f>
        <v>0</v>
      </c>
      <c r="H946" s="52">
        <f>SUM(B:E!H769)</f>
        <v>0</v>
      </c>
      <c r="I946" s="52">
        <f>SUM(B:E!I769)</f>
        <v>0</v>
      </c>
      <c r="J946" s="52">
        <f>H946+I946</f>
        <v>0</v>
      </c>
      <c r="K946" s="52">
        <f>SUM(B:E!K769)</f>
        <v>0</v>
      </c>
      <c r="L946" s="52">
        <f>SUM(B:E!L769)</f>
        <v>0</v>
      </c>
      <c r="M946" s="52">
        <f>K946+L946</f>
        <v>0</v>
      </c>
      <c r="N946" s="52">
        <f>SUM(B:E!N769)</f>
        <v>0</v>
      </c>
      <c r="O946" s="52">
        <f>M946+N946</f>
        <v>0</v>
      </c>
    </row>
    <row r="947" spans="1:15" s="57" customFormat="1" hidden="1">
      <c r="A947" s="50">
        <f t="shared" si="353"/>
        <v>3</v>
      </c>
      <c r="B947" s="153"/>
      <c r="C947" s="163" t="s">
        <v>19</v>
      </c>
      <c r="D947" s="136" t="s">
        <v>5</v>
      </c>
      <c r="E947" s="52">
        <f>SUM(B:E!E770)</f>
        <v>0</v>
      </c>
      <c r="F947" s="52">
        <f>SUM(B:E!F770)</f>
        <v>0</v>
      </c>
      <c r="G947" s="52">
        <f>SUM(B:E!G770)</f>
        <v>0</v>
      </c>
      <c r="H947" s="52">
        <f>SUM(B:E!H770)</f>
        <v>0</v>
      </c>
      <c r="I947" s="52">
        <f>SUM(B:E!I770)</f>
        <v>0</v>
      </c>
      <c r="J947" s="52">
        <f>H947+I947</f>
        <v>0</v>
      </c>
      <c r="K947" s="52">
        <f>SUM(B:E!K770)</f>
        <v>0</v>
      </c>
      <c r="L947" s="52">
        <f>SUM(B:E!L770)</f>
        <v>0</v>
      </c>
      <c r="M947" s="52">
        <f>K947+L947</f>
        <v>0</v>
      </c>
      <c r="N947" s="52">
        <f>SUM(B:E!N770)</f>
        <v>0</v>
      </c>
      <c r="O947" s="52">
        <f>M947+N947</f>
        <v>0</v>
      </c>
    </row>
    <row r="948" spans="1:15" s="57" customFormat="1" hidden="1">
      <c r="A948" s="50">
        <f t="shared" si="353"/>
        <v>3</v>
      </c>
      <c r="B948" s="153"/>
      <c r="C948" s="162" t="s">
        <v>450</v>
      </c>
      <c r="D948" s="118" t="s">
        <v>173</v>
      </c>
      <c r="E948" s="52">
        <f>SUM(B:E!E771)</f>
        <v>0</v>
      </c>
      <c r="F948" s="52">
        <f>SUM(B:E!F771)</f>
        <v>0</v>
      </c>
      <c r="G948" s="52">
        <f>SUM(B:E!G771)</f>
        <v>0</v>
      </c>
      <c r="H948" s="52">
        <f>SUM(B:E!H771)</f>
        <v>0</v>
      </c>
      <c r="I948" s="52">
        <f>SUM(B:E!I771)</f>
        <v>0</v>
      </c>
      <c r="J948" s="52">
        <f>H948+I948</f>
        <v>0</v>
      </c>
      <c r="K948" s="52">
        <f>SUM(B:E!K771)</f>
        <v>0</v>
      </c>
      <c r="L948" s="52">
        <f>SUM(B:E!L771)</f>
        <v>0</v>
      </c>
      <c r="M948" s="52">
        <f>K948+L948</f>
        <v>0</v>
      </c>
      <c r="N948" s="52">
        <f>SUM(B:E!N771)</f>
        <v>0</v>
      </c>
      <c r="O948" s="52">
        <f>M948+N948</f>
        <v>0</v>
      </c>
    </row>
    <row r="949" spans="1:15">
      <c r="A949" s="77">
        <f>A950</f>
        <v>2</v>
      </c>
      <c r="B949" s="172"/>
      <c r="C949" s="158" t="s">
        <v>32</v>
      </c>
      <c r="D949" s="140"/>
      <c r="E949" s="11">
        <f>SUBTOTAL(9,E950:E950)</f>
        <v>0</v>
      </c>
      <c r="F949" s="11">
        <f>SUBTOTAL(9,F950:F950)</f>
        <v>0</v>
      </c>
      <c r="G949" s="11">
        <f t="shared" ref="G949:O949" si="357">SUBTOTAL(9,G950:G950)</f>
        <v>0</v>
      </c>
      <c r="H949" s="11">
        <f>SUBTOTAL(9,H950:H950)</f>
        <v>0</v>
      </c>
      <c r="I949" s="11">
        <f t="shared" si="357"/>
        <v>0</v>
      </c>
      <c r="J949" s="11">
        <f t="shared" si="357"/>
        <v>0</v>
      </c>
      <c r="K949" s="11">
        <f t="shared" si="357"/>
        <v>0</v>
      </c>
      <c r="L949" s="11">
        <f t="shared" si="357"/>
        <v>0</v>
      </c>
      <c r="M949" s="11">
        <f t="shared" si="357"/>
        <v>0</v>
      </c>
      <c r="N949" s="11">
        <f t="shared" si="357"/>
        <v>0</v>
      </c>
      <c r="O949" s="11">
        <f t="shared" si="357"/>
        <v>0</v>
      </c>
    </row>
    <row r="950" spans="1:15">
      <c r="A950" s="77">
        <f>A951</f>
        <v>2</v>
      </c>
      <c r="B950" s="172"/>
      <c r="C950" s="163" t="s">
        <v>12</v>
      </c>
      <c r="D950" s="137" t="s">
        <v>28</v>
      </c>
      <c r="E950" s="52">
        <f>SUM(B:E!E773)</f>
        <v>0</v>
      </c>
      <c r="F950" s="52">
        <f>SUM(B:E!F773)</f>
        <v>0</v>
      </c>
      <c r="G950" s="52">
        <f>SUM(B:E!G773)</f>
        <v>0</v>
      </c>
      <c r="H950" s="52">
        <f>SUM(B:E!H773)</f>
        <v>0</v>
      </c>
      <c r="I950" s="52">
        <f>SUM(B:E!I773)</f>
        <v>0</v>
      </c>
      <c r="J950" s="52">
        <f>H950+I950</f>
        <v>0</v>
      </c>
      <c r="K950" s="52">
        <f>SUM(B:E!K773)</f>
        <v>0</v>
      </c>
      <c r="L950" s="52">
        <f>SUM(B:E!L773)</f>
        <v>0</v>
      </c>
      <c r="M950" s="52">
        <f>K950+L950</f>
        <v>0</v>
      </c>
      <c r="N950" s="52">
        <f>SUM(B:E!N773)</f>
        <v>0</v>
      </c>
      <c r="O950" s="52">
        <f>M950+N950</f>
        <v>0</v>
      </c>
    </row>
    <row r="951" spans="1:15">
      <c r="A951" s="77">
        <f>A952</f>
        <v>2</v>
      </c>
      <c r="B951" s="172"/>
      <c r="C951" s="156"/>
      <c r="D951" s="140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</row>
    <row r="952" spans="1:15">
      <c r="A952" s="105">
        <f>MIN(A953:A958)</f>
        <v>2</v>
      </c>
      <c r="B952" s="172"/>
      <c r="C952" s="174" t="s">
        <v>57</v>
      </c>
      <c r="D952" s="140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</row>
    <row r="953" spans="1:15">
      <c r="A953" s="50">
        <f t="shared" ref="A953:A958" si="358">IF(MAX(E953:P953)=0,IF(MIN(E953:P953)=0,3,2),2)</f>
        <v>2</v>
      </c>
      <c r="B953" s="145"/>
      <c r="C953" s="146" t="s">
        <v>25</v>
      </c>
      <c r="D953" s="56"/>
      <c r="E953" s="11">
        <f>SUBTOTAL(9,E954:E958)</f>
        <v>583000</v>
      </c>
      <c r="F953" s="11">
        <f>SUBTOTAL(9,F954:F958)</f>
        <v>0</v>
      </c>
      <c r="G953" s="11">
        <f>SUBTOTAL(9,G954:G958)</f>
        <v>666600</v>
      </c>
      <c r="H953" s="11">
        <f>SUBTOTAL(9,H954:H958)</f>
        <v>404500</v>
      </c>
      <c r="I953" s="11">
        <f t="shared" ref="I953:N953" si="359">SUBTOTAL(9,I954:I958)</f>
        <v>-94400</v>
      </c>
      <c r="J953" s="11">
        <f t="shared" si="359"/>
        <v>310100</v>
      </c>
      <c r="K953" s="11">
        <f t="shared" si="359"/>
        <v>350400</v>
      </c>
      <c r="L953" s="11">
        <f t="shared" si="359"/>
        <v>-92400</v>
      </c>
      <c r="M953" s="11">
        <f t="shared" si="359"/>
        <v>258000</v>
      </c>
      <c r="N953" s="11">
        <f t="shared" si="359"/>
        <v>0</v>
      </c>
      <c r="O953" s="11">
        <f>SUBTOTAL(9,O954:O958)</f>
        <v>258000</v>
      </c>
    </row>
    <row r="954" spans="1:15" s="57" customFormat="1">
      <c r="A954" s="50">
        <f t="shared" si="358"/>
        <v>2</v>
      </c>
      <c r="B954" s="145" t="s">
        <v>146</v>
      </c>
      <c r="C954" s="157" t="s">
        <v>147</v>
      </c>
      <c r="D954" s="56"/>
      <c r="E954" s="11">
        <f>SUBTOTAL(9,E955:E958)</f>
        <v>583000</v>
      </c>
      <c r="F954" s="11">
        <f>SUBTOTAL(9,F955:F958)</f>
        <v>0</v>
      </c>
      <c r="G954" s="11">
        <f>SUBTOTAL(9,G955:G958)</f>
        <v>666600</v>
      </c>
      <c r="H954" s="11">
        <f>SUBTOTAL(9,H955:H958)</f>
        <v>404500</v>
      </c>
      <c r="I954" s="11">
        <f t="shared" ref="I954:N954" si="360">SUBTOTAL(9,I955:I958)</f>
        <v>-94400</v>
      </c>
      <c r="J954" s="11">
        <f t="shared" si="360"/>
        <v>310100</v>
      </c>
      <c r="K954" s="11">
        <f t="shared" si="360"/>
        <v>350400</v>
      </c>
      <c r="L954" s="11">
        <f t="shared" si="360"/>
        <v>-92400</v>
      </c>
      <c r="M954" s="11">
        <f t="shared" si="360"/>
        <v>258000</v>
      </c>
      <c r="N954" s="11">
        <f t="shared" si="360"/>
        <v>0</v>
      </c>
      <c r="O954" s="11">
        <f>SUBTOTAL(9,O955:O958)</f>
        <v>258000</v>
      </c>
    </row>
    <row r="955" spans="1:15" s="57" customFormat="1">
      <c r="A955" s="50">
        <f t="shared" si="358"/>
        <v>2</v>
      </c>
      <c r="B955" s="156"/>
      <c r="C955" s="158" t="s">
        <v>26</v>
      </c>
      <c r="D955" s="56"/>
      <c r="E955" s="11">
        <f>SUBTOTAL(9,E956:E958)</f>
        <v>583000</v>
      </c>
      <c r="F955" s="11">
        <f>SUBTOTAL(9,F956:F958)</f>
        <v>0</v>
      </c>
      <c r="G955" s="11">
        <f>SUBTOTAL(9,G956:G958)</f>
        <v>666600</v>
      </c>
      <c r="H955" s="11">
        <f>SUBTOTAL(9,H956:H958)</f>
        <v>404500</v>
      </c>
      <c r="I955" s="11">
        <f t="shared" ref="I955:N955" si="361">SUBTOTAL(9,I956:I958)</f>
        <v>-94400</v>
      </c>
      <c r="J955" s="11">
        <f t="shared" si="361"/>
        <v>310100</v>
      </c>
      <c r="K955" s="11">
        <f t="shared" si="361"/>
        <v>350400</v>
      </c>
      <c r="L955" s="11">
        <f t="shared" si="361"/>
        <v>-92400</v>
      </c>
      <c r="M955" s="11">
        <f t="shared" si="361"/>
        <v>258000</v>
      </c>
      <c r="N955" s="11">
        <f t="shared" si="361"/>
        <v>0</v>
      </c>
      <c r="O955" s="11">
        <f>SUBTOTAL(9,O956:O958)</f>
        <v>258000</v>
      </c>
    </row>
    <row r="956" spans="1:15">
      <c r="A956" s="50">
        <f t="shared" si="358"/>
        <v>2</v>
      </c>
      <c r="B956" s="153"/>
      <c r="C956" s="163" t="s">
        <v>21</v>
      </c>
      <c r="D956" s="137" t="s">
        <v>8</v>
      </c>
      <c r="E956" s="52">
        <f>SUM(B:E!E779)</f>
        <v>583000</v>
      </c>
      <c r="F956" s="52">
        <f>SUM(B:E!F779)</f>
        <v>0</v>
      </c>
      <c r="G956" s="52">
        <f>SUM(B:E!G779)</f>
        <v>666600</v>
      </c>
      <c r="H956" s="52">
        <f>SUM(B:E!H779)</f>
        <v>404500</v>
      </c>
      <c r="I956" s="52">
        <f>SUM(B:E!I779)</f>
        <v>-94400</v>
      </c>
      <c r="J956" s="52">
        <f>H956+I956</f>
        <v>310100</v>
      </c>
      <c r="K956" s="52">
        <f>SUM(B:E!K779)</f>
        <v>350400</v>
      </c>
      <c r="L956" s="52">
        <f>SUM(B:E!L779)</f>
        <v>-92400</v>
      </c>
      <c r="M956" s="52">
        <f>K956+L956</f>
        <v>258000</v>
      </c>
      <c r="N956" s="52">
        <f>SUM(B:E!N779)</f>
        <v>0</v>
      </c>
      <c r="O956" s="52">
        <f>M956+N956</f>
        <v>258000</v>
      </c>
    </row>
    <row r="957" spans="1:15" hidden="1">
      <c r="A957" s="50">
        <f t="shared" si="358"/>
        <v>3</v>
      </c>
      <c r="B957" s="153"/>
      <c r="C957" s="163" t="s">
        <v>19</v>
      </c>
      <c r="D957" s="136" t="s">
        <v>5</v>
      </c>
      <c r="E957" s="52">
        <f>SUM(B:E!E780)</f>
        <v>0</v>
      </c>
      <c r="F957" s="52">
        <f>SUM(B:E!F780)</f>
        <v>0</v>
      </c>
      <c r="G957" s="52">
        <f>SUM(B:E!G780)</f>
        <v>0</v>
      </c>
      <c r="H957" s="52">
        <f>SUM(B:E!H780)</f>
        <v>0</v>
      </c>
      <c r="I957" s="52">
        <f>SUM(B:E!I780)</f>
        <v>0</v>
      </c>
      <c r="J957" s="52">
        <f>H957+I957</f>
        <v>0</v>
      </c>
      <c r="K957" s="52">
        <f>SUM(B:E!K780)</f>
        <v>0</v>
      </c>
      <c r="L957" s="52">
        <f>SUM(B:E!L780)</f>
        <v>0</v>
      </c>
      <c r="M957" s="52">
        <f>K957+L957</f>
        <v>0</v>
      </c>
      <c r="N957" s="52">
        <f>SUM(B:E!N780)</f>
        <v>0</v>
      </c>
      <c r="O957" s="52">
        <f>M957+N957</f>
        <v>0</v>
      </c>
    </row>
    <row r="958" spans="1:15" hidden="1">
      <c r="A958" s="50">
        <f t="shared" si="358"/>
        <v>3</v>
      </c>
      <c r="B958" s="153"/>
      <c r="C958" s="162" t="s">
        <v>450</v>
      </c>
      <c r="D958" s="118" t="s">
        <v>173</v>
      </c>
      <c r="E958" s="52">
        <f>SUM(B:E!E781)</f>
        <v>0</v>
      </c>
      <c r="F958" s="52">
        <f>SUM(B:E!F781)</f>
        <v>0</v>
      </c>
      <c r="G958" s="52">
        <f>SUM(B:E!G781)</f>
        <v>0</v>
      </c>
      <c r="H958" s="52">
        <f>SUM(B:E!H781)</f>
        <v>0</v>
      </c>
      <c r="I958" s="52">
        <f>SUM(B:E!I781)</f>
        <v>0</v>
      </c>
      <c r="J958" s="52">
        <f>H958+I958</f>
        <v>0</v>
      </c>
      <c r="K958" s="52">
        <f>SUM(B:E!K781)</f>
        <v>0</v>
      </c>
      <c r="L958" s="52">
        <f>SUM(B:E!L781)</f>
        <v>0</v>
      </c>
      <c r="M958" s="52">
        <f>K958+L958</f>
        <v>0</v>
      </c>
      <c r="N958" s="52">
        <f>SUM(B:E!N781)</f>
        <v>0</v>
      </c>
      <c r="O958" s="52">
        <f>M958+N958</f>
        <v>0</v>
      </c>
    </row>
    <row r="959" spans="1:15">
      <c r="A959" s="77">
        <f>A960</f>
        <v>2</v>
      </c>
      <c r="B959" s="172"/>
      <c r="C959" s="156"/>
      <c r="D959" s="140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</row>
    <row r="960" spans="1:15" ht="25.5">
      <c r="A960" s="105">
        <f>MIN(A961:A1024)</f>
        <v>2</v>
      </c>
      <c r="B960" s="172"/>
      <c r="C960" s="175" t="s">
        <v>774</v>
      </c>
      <c r="D960" s="140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</row>
    <row r="961" spans="1:15">
      <c r="A961" s="50">
        <f t="shared" ref="A961:A992" si="362">IF(MAX(E961:P961)=0,IF(MIN(E961:P961)=0,3,2),2)</f>
        <v>2</v>
      </c>
      <c r="B961" s="145"/>
      <c r="C961" s="146" t="s">
        <v>25</v>
      </c>
      <c r="D961" s="56"/>
      <c r="E961" s="11">
        <f>SUBTOTAL(9,E962:E1016)</f>
        <v>2086724</v>
      </c>
      <c r="F961" s="11">
        <f>SUBTOTAL(9,F962:F1016)</f>
        <v>2210682</v>
      </c>
      <c r="G961" s="11">
        <f>SUBTOTAL(9,G962:G1016)</f>
        <v>209000</v>
      </c>
      <c r="H961" s="11">
        <f>SUBTOTAL(9,H962:H1016)</f>
        <v>209000</v>
      </c>
      <c r="I961" s="11">
        <f t="shared" ref="I961:N961" si="363">SUBTOTAL(9,I962:I1016)</f>
        <v>0</v>
      </c>
      <c r="J961" s="11">
        <f t="shared" si="363"/>
        <v>209000</v>
      </c>
      <c r="K961" s="11">
        <f t="shared" si="363"/>
        <v>209000</v>
      </c>
      <c r="L961" s="11">
        <f t="shared" si="363"/>
        <v>0</v>
      </c>
      <c r="M961" s="11">
        <f t="shared" si="363"/>
        <v>209000</v>
      </c>
      <c r="N961" s="11">
        <f t="shared" si="363"/>
        <v>0</v>
      </c>
      <c r="O961" s="11">
        <f>SUBTOTAL(9,O962:O1016)</f>
        <v>209000</v>
      </c>
    </row>
    <row r="962" spans="1:15" s="57" customFormat="1">
      <c r="A962" s="50">
        <f t="shared" si="362"/>
        <v>2</v>
      </c>
      <c r="B962" s="145" t="s">
        <v>14</v>
      </c>
      <c r="C962" s="146" t="s">
        <v>125</v>
      </c>
      <c r="D962" s="56"/>
      <c r="E962" s="11">
        <f>SUBTOTAL(9,E963:E985)</f>
        <v>2086724</v>
      </c>
      <c r="F962" s="11">
        <f>SUBTOTAL(9,F963:F985)</f>
        <v>2210682</v>
      </c>
      <c r="G962" s="11">
        <f>SUBTOTAL(9,G963:G985)</f>
        <v>209000</v>
      </c>
      <c r="H962" s="11">
        <f>SUBTOTAL(9,H963:H985)</f>
        <v>209000</v>
      </c>
      <c r="I962" s="11">
        <f t="shared" ref="I962:N962" si="364">SUBTOTAL(9,I963:I985)</f>
        <v>0</v>
      </c>
      <c r="J962" s="11">
        <f t="shared" si="364"/>
        <v>209000</v>
      </c>
      <c r="K962" s="11">
        <f t="shared" si="364"/>
        <v>209000</v>
      </c>
      <c r="L962" s="11">
        <f t="shared" si="364"/>
        <v>0</v>
      </c>
      <c r="M962" s="11">
        <f t="shared" si="364"/>
        <v>209000</v>
      </c>
      <c r="N962" s="11">
        <f t="shared" si="364"/>
        <v>0</v>
      </c>
      <c r="O962" s="11">
        <f>SUBTOTAL(9,O963:O985)</f>
        <v>209000</v>
      </c>
    </row>
    <row r="963" spans="1:15" s="57" customFormat="1">
      <c r="A963" s="50">
        <f t="shared" si="362"/>
        <v>2</v>
      </c>
      <c r="B963" s="147"/>
      <c r="C963" s="146" t="s">
        <v>126</v>
      </c>
      <c r="D963" s="56"/>
      <c r="E963" s="11">
        <f>SUBTOTAL(9,E964:E974)</f>
        <v>2001359</v>
      </c>
      <c r="F963" s="11">
        <f>SUBTOTAL(9,F964:F974)</f>
        <v>2125911</v>
      </c>
      <c r="G963" s="11">
        <f>SUBTOTAL(9,G964:G974)</f>
        <v>134600</v>
      </c>
      <c r="H963" s="11">
        <f>SUBTOTAL(9,H964:H974)</f>
        <v>134600</v>
      </c>
      <c r="I963" s="11">
        <f t="shared" ref="I963:N963" si="365">SUBTOTAL(9,I964:I974)</f>
        <v>0</v>
      </c>
      <c r="J963" s="11">
        <f t="shared" si="365"/>
        <v>134600</v>
      </c>
      <c r="K963" s="11">
        <f t="shared" si="365"/>
        <v>134600</v>
      </c>
      <c r="L963" s="11">
        <f t="shared" si="365"/>
        <v>0</v>
      </c>
      <c r="M963" s="11">
        <f t="shared" si="365"/>
        <v>134600</v>
      </c>
      <c r="N963" s="11">
        <f t="shared" si="365"/>
        <v>0</v>
      </c>
      <c r="O963" s="11">
        <f>SUBTOTAL(9,O964:O974)</f>
        <v>134600</v>
      </c>
    </row>
    <row r="964" spans="1:15" s="57" customFormat="1" ht="25.5">
      <c r="A964" s="50">
        <f t="shared" si="362"/>
        <v>2</v>
      </c>
      <c r="B964" s="148"/>
      <c r="C964" s="149" t="s">
        <v>127</v>
      </c>
      <c r="D964" s="58" t="s">
        <v>2</v>
      </c>
      <c r="E964" s="11">
        <f>SUBTOTAL(9,E965:E966)</f>
        <v>86783</v>
      </c>
      <c r="F964" s="11">
        <f>SUBTOTAL(9,F965:F966)</f>
        <v>89657</v>
      </c>
      <c r="G964" s="11">
        <f>SUBTOTAL(9,G965:G966)</f>
        <v>104600</v>
      </c>
      <c r="H964" s="11">
        <f>SUBTOTAL(9,H965:H966)</f>
        <v>104600</v>
      </c>
      <c r="I964" s="11">
        <f t="shared" ref="I964:N964" si="366">SUBTOTAL(9,I965:I966)</f>
        <v>0</v>
      </c>
      <c r="J964" s="11">
        <f t="shared" si="366"/>
        <v>104600</v>
      </c>
      <c r="K964" s="11">
        <f t="shared" si="366"/>
        <v>104600</v>
      </c>
      <c r="L964" s="11">
        <f t="shared" si="366"/>
        <v>0</v>
      </c>
      <c r="M964" s="11">
        <f t="shared" si="366"/>
        <v>104600</v>
      </c>
      <c r="N964" s="11">
        <f t="shared" si="366"/>
        <v>0</v>
      </c>
      <c r="O964" s="11">
        <f>SUBTOTAL(9,O965:O966)</f>
        <v>104600</v>
      </c>
    </row>
    <row r="965" spans="1:15" s="57" customFormat="1" ht="25.5">
      <c r="A965" s="50">
        <f t="shared" si="362"/>
        <v>2</v>
      </c>
      <c r="B965" s="148"/>
      <c r="C965" s="149" t="s">
        <v>303</v>
      </c>
      <c r="D965" s="58" t="s">
        <v>302</v>
      </c>
      <c r="E965" s="52">
        <f>SUM(B:E!E788)</f>
        <v>86783</v>
      </c>
      <c r="F965" s="52">
        <f>SUM(B:E!F788)</f>
        <v>89657</v>
      </c>
      <c r="G965" s="52">
        <f>SUM(B:E!G788)</f>
        <v>104600</v>
      </c>
      <c r="H965" s="52">
        <f>SUM(B:E!H788)</f>
        <v>104600</v>
      </c>
      <c r="I965" s="52">
        <f>SUM(B:E!I788)</f>
        <v>0</v>
      </c>
      <c r="J965" s="52">
        <f>H965+I965</f>
        <v>104600</v>
      </c>
      <c r="K965" s="52">
        <f>SUM(B:E!K788)</f>
        <v>104600</v>
      </c>
      <c r="L965" s="52">
        <f>SUM(B:E!L788)</f>
        <v>0</v>
      </c>
      <c r="M965" s="52">
        <f>K965+L965</f>
        <v>104600</v>
      </c>
      <c r="N965" s="52">
        <f>SUM(B:E!N788)</f>
        <v>0</v>
      </c>
      <c r="O965" s="52">
        <f>M965+N965</f>
        <v>104600</v>
      </c>
    </row>
    <row r="966" spans="1:15" s="57" customFormat="1" ht="25.5" hidden="1">
      <c r="A966" s="50">
        <f t="shared" si="362"/>
        <v>3</v>
      </c>
      <c r="B966" s="148"/>
      <c r="C966" s="149" t="s">
        <v>305</v>
      </c>
      <c r="D966" s="58" t="s">
        <v>304</v>
      </c>
      <c r="E966" s="52">
        <f>SUM(B:E!E789)</f>
        <v>0</v>
      </c>
      <c r="F966" s="52">
        <f>SUM(B:E!F789)</f>
        <v>0</v>
      </c>
      <c r="G966" s="52">
        <f>SUM(B:E!G789)</f>
        <v>0</v>
      </c>
      <c r="H966" s="52">
        <f>SUM(B:E!H789)</f>
        <v>0</v>
      </c>
      <c r="I966" s="52">
        <f>SUM(B:E!I789)</f>
        <v>0</v>
      </c>
      <c r="J966" s="52">
        <f>H966+I966</f>
        <v>0</v>
      </c>
      <c r="K966" s="52">
        <f>SUM(B:E!K789)</f>
        <v>0</v>
      </c>
      <c r="L966" s="52">
        <f>SUM(B:E!L789)</f>
        <v>0</v>
      </c>
      <c r="M966" s="52">
        <f>K966+L966</f>
        <v>0</v>
      </c>
      <c r="N966" s="52">
        <f>SUM(B:E!N789)</f>
        <v>0</v>
      </c>
      <c r="O966" s="52">
        <f>M966+N966</f>
        <v>0</v>
      </c>
    </row>
    <row r="967" spans="1:15" s="57" customFormat="1">
      <c r="A967" s="50">
        <f t="shared" si="362"/>
        <v>2</v>
      </c>
      <c r="B967" s="150"/>
      <c r="C967" s="151" t="s">
        <v>128</v>
      </c>
      <c r="D967" s="59" t="s">
        <v>3</v>
      </c>
      <c r="E967" s="52">
        <f>SUM(B:E!E790)</f>
        <v>1589184</v>
      </c>
      <c r="F967" s="52">
        <f>SUM(B:E!F790)</f>
        <v>1685282</v>
      </c>
      <c r="G967" s="52">
        <f>SUM(B:E!G790)</f>
        <v>8600</v>
      </c>
      <c r="H967" s="52">
        <f>SUM(B:E!H790)</f>
        <v>8600</v>
      </c>
      <c r="I967" s="52">
        <f>SUM(B:E!I790)</f>
        <v>0</v>
      </c>
      <c r="J967" s="52">
        <f>H967+I967</f>
        <v>8600</v>
      </c>
      <c r="K967" s="52">
        <f>SUM(B:E!K790)</f>
        <v>8600</v>
      </c>
      <c r="L967" s="52">
        <f>SUM(B:E!L790)</f>
        <v>0</v>
      </c>
      <c r="M967" s="52">
        <f>K967+L967</f>
        <v>8600</v>
      </c>
      <c r="N967" s="52">
        <f>SUM(B:E!N790)</f>
        <v>0</v>
      </c>
      <c r="O967" s="52">
        <f>M967+N967</f>
        <v>8600</v>
      </c>
    </row>
    <row r="968" spans="1:15" s="57" customFormat="1">
      <c r="A968" s="50">
        <f t="shared" si="362"/>
        <v>2</v>
      </c>
      <c r="B968" s="150"/>
      <c r="C968" s="152" t="s">
        <v>445</v>
      </c>
      <c r="D968" s="117" t="s">
        <v>446</v>
      </c>
      <c r="E968" s="11">
        <f>SUBTOTAL(9,E969:E973)</f>
        <v>325392</v>
      </c>
      <c r="F968" s="11">
        <f>SUBTOTAL(9,F969:F973)</f>
        <v>350972</v>
      </c>
      <c r="G968" s="11">
        <f>SUBTOTAL(9,G969:G973)</f>
        <v>21400</v>
      </c>
      <c r="H968" s="11">
        <f>SUBTOTAL(9,H969:H973)</f>
        <v>21400</v>
      </c>
      <c r="I968" s="11">
        <f t="shared" ref="I968:N968" si="367">SUBTOTAL(9,I969:I973)</f>
        <v>0</v>
      </c>
      <c r="J968" s="11">
        <f t="shared" si="367"/>
        <v>21400</v>
      </c>
      <c r="K968" s="11">
        <f t="shared" si="367"/>
        <v>21400</v>
      </c>
      <c r="L968" s="11">
        <f t="shared" si="367"/>
        <v>0</v>
      </c>
      <c r="M968" s="11">
        <f t="shared" si="367"/>
        <v>21400</v>
      </c>
      <c r="N968" s="11">
        <f t="shared" si="367"/>
        <v>0</v>
      </c>
      <c r="O968" s="11">
        <f>SUBTOTAL(9,O969:O973)</f>
        <v>21400</v>
      </c>
    </row>
    <row r="969" spans="1:15" s="57" customFormat="1" ht="25.5">
      <c r="A969" s="50">
        <f t="shared" si="362"/>
        <v>2</v>
      </c>
      <c r="B969" s="150"/>
      <c r="C969" s="149" t="s">
        <v>129</v>
      </c>
      <c r="D969" s="60" t="s">
        <v>37</v>
      </c>
      <c r="E969" s="52">
        <f>SUM(B:E!E792)</f>
        <v>200355</v>
      </c>
      <c r="F969" s="52">
        <f>SUM(B:E!F792)</f>
        <v>212945</v>
      </c>
      <c r="G969" s="52">
        <f>SUM(B:E!G792)</f>
        <v>14400</v>
      </c>
      <c r="H969" s="52">
        <f>SUM(B:E!H792)</f>
        <v>14400</v>
      </c>
      <c r="I969" s="52">
        <f>SUM(B:E!I792)</f>
        <v>0</v>
      </c>
      <c r="J969" s="52">
        <f t="shared" ref="J969:J974" si="368">H969+I969</f>
        <v>14400</v>
      </c>
      <c r="K969" s="52">
        <f>SUM(B:E!K792)</f>
        <v>14400</v>
      </c>
      <c r="L969" s="52">
        <f>SUM(B:E!L792)</f>
        <v>0</v>
      </c>
      <c r="M969" s="52">
        <f t="shared" ref="M969:M974" si="369">K969+L969</f>
        <v>14400</v>
      </c>
      <c r="N969" s="52">
        <f>SUM(B:E!N792)</f>
        <v>0</v>
      </c>
      <c r="O969" s="52">
        <f t="shared" ref="O969:O974" si="370">M969+N969</f>
        <v>14400</v>
      </c>
    </row>
    <row r="970" spans="1:15" s="57" customFormat="1" ht="25.5">
      <c r="A970" s="50">
        <f t="shared" si="362"/>
        <v>2</v>
      </c>
      <c r="B970" s="150"/>
      <c r="C970" s="149" t="s">
        <v>130</v>
      </c>
      <c r="D970" s="60" t="s">
        <v>38</v>
      </c>
      <c r="E970" s="52">
        <f>SUM(B:E!E793)</f>
        <v>485</v>
      </c>
      <c r="F970" s="52">
        <f>SUM(B:E!F793)</f>
        <v>467</v>
      </c>
      <c r="G970" s="52">
        <f>SUM(B:E!G793)</f>
        <v>0</v>
      </c>
      <c r="H970" s="52">
        <f>SUM(B:E!H793)</f>
        <v>0</v>
      </c>
      <c r="I970" s="52">
        <f>SUM(B:E!I793)</f>
        <v>0</v>
      </c>
      <c r="J970" s="52">
        <f t="shared" si="368"/>
        <v>0</v>
      </c>
      <c r="K970" s="52">
        <f>SUM(B:E!K793)</f>
        <v>0</v>
      </c>
      <c r="L970" s="52">
        <f>SUM(B:E!L793)</f>
        <v>0</v>
      </c>
      <c r="M970" s="52">
        <f t="shared" si="369"/>
        <v>0</v>
      </c>
      <c r="N970" s="52">
        <f>SUM(B:E!N793)</f>
        <v>0</v>
      </c>
      <c r="O970" s="52">
        <f t="shared" si="370"/>
        <v>0</v>
      </c>
    </row>
    <row r="971" spans="1:15" s="57" customFormat="1">
      <c r="A971" s="50">
        <f t="shared" si="362"/>
        <v>2</v>
      </c>
      <c r="B971" s="150"/>
      <c r="C971" s="149" t="s">
        <v>131</v>
      </c>
      <c r="D971" s="60" t="s">
        <v>39</v>
      </c>
      <c r="E971" s="52">
        <f>SUM(B:E!E794)</f>
        <v>80649</v>
      </c>
      <c r="F971" s="52">
        <f>SUM(B:E!F794)</f>
        <v>88234</v>
      </c>
      <c r="G971" s="52">
        <f>SUM(B:E!G794)</f>
        <v>5400</v>
      </c>
      <c r="H971" s="52">
        <f>SUM(B:E!H794)</f>
        <v>5400</v>
      </c>
      <c r="I971" s="52">
        <f>SUM(B:E!I794)</f>
        <v>0</v>
      </c>
      <c r="J971" s="52">
        <f t="shared" si="368"/>
        <v>5400</v>
      </c>
      <c r="K971" s="52">
        <f>SUM(B:E!K794)</f>
        <v>5400</v>
      </c>
      <c r="L971" s="52">
        <f>SUM(B:E!L794)</f>
        <v>0</v>
      </c>
      <c r="M971" s="52">
        <f t="shared" si="369"/>
        <v>5400</v>
      </c>
      <c r="N971" s="52">
        <f>SUM(B:E!N794)</f>
        <v>0</v>
      </c>
      <c r="O971" s="52">
        <f t="shared" si="370"/>
        <v>5400</v>
      </c>
    </row>
    <row r="972" spans="1:15" s="57" customFormat="1">
      <c r="A972" s="50">
        <f t="shared" si="362"/>
        <v>2</v>
      </c>
      <c r="B972" s="150"/>
      <c r="C972" s="149" t="s">
        <v>132</v>
      </c>
      <c r="D972" s="60" t="s">
        <v>40</v>
      </c>
      <c r="E972" s="52">
        <f>SUM(B:E!E795)</f>
        <v>43903</v>
      </c>
      <c r="F972" s="52">
        <f>SUM(B:E!F795)</f>
        <v>49326</v>
      </c>
      <c r="G972" s="52">
        <f>SUM(B:E!G795)</f>
        <v>1600</v>
      </c>
      <c r="H972" s="52">
        <f>SUM(B:E!H795)</f>
        <v>1600</v>
      </c>
      <c r="I972" s="52">
        <f>SUM(B:E!I795)</f>
        <v>0</v>
      </c>
      <c r="J972" s="52">
        <f t="shared" si="368"/>
        <v>1600</v>
      </c>
      <c r="K972" s="52">
        <f>SUM(B:E!K795)</f>
        <v>1600</v>
      </c>
      <c r="L972" s="52">
        <f>SUM(B:E!L795)</f>
        <v>0</v>
      </c>
      <c r="M972" s="52">
        <f t="shared" si="369"/>
        <v>1600</v>
      </c>
      <c r="N972" s="52">
        <f>SUM(B:E!N795)</f>
        <v>0</v>
      </c>
      <c r="O972" s="52">
        <f t="shared" si="370"/>
        <v>1600</v>
      </c>
    </row>
    <row r="973" spans="1:15" s="57" customFormat="1" ht="25.5" hidden="1">
      <c r="A973" s="50">
        <f t="shared" si="362"/>
        <v>3</v>
      </c>
      <c r="B973" s="150"/>
      <c r="C973" s="149" t="s">
        <v>133</v>
      </c>
      <c r="D973" s="60" t="s">
        <v>41</v>
      </c>
      <c r="E973" s="52">
        <f>SUM(B:E!E796)</f>
        <v>0</v>
      </c>
      <c r="F973" s="52">
        <f>SUM(B:E!F796)</f>
        <v>0</v>
      </c>
      <c r="G973" s="52">
        <f>SUM(B:E!G796)</f>
        <v>0</v>
      </c>
      <c r="H973" s="52">
        <f>SUM(B:E!H796)</f>
        <v>0</v>
      </c>
      <c r="I973" s="52">
        <f>SUM(B:E!I796)</f>
        <v>0</v>
      </c>
      <c r="J973" s="52">
        <f t="shared" si="368"/>
        <v>0</v>
      </c>
      <c r="K973" s="52">
        <f>SUM(B:E!K796)</f>
        <v>0</v>
      </c>
      <c r="L973" s="52">
        <f>SUM(B:E!L796)</f>
        <v>0</v>
      </c>
      <c r="M973" s="52">
        <f t="shared" si="369"/>
        <v>0</v>
      </c>
      <c r="N973" s="52">
        <f>SUM(B:E!N796)</f>
        <v>0</v>
      </c>
      <c r="O973" s="52">
        <f t="shared" si="370"/>
        <v>0</v>
      </c>
    </row>
    <row r="974" spans="1:15" s="57" customFormat="1" hidden="1">
      <c r="A974" s="50">
        <f t="shared" si="362"/>
        <v>3</v>
      </c>
      <c r="B974" s="150"/>
      <c r="C974" s="149" t="s">
        <v>447</v>
      </c>
      <c r="D974" s="60" t="s">
        <v>4</v>
      </c>
      <c r="E974" s="52">
        <f>SUM(B:E!E797)</f>
        <v>0</v>
      </c>
      <c r="F974" s="52">
        <f>SUM(B:E!F797)</f>
        <v>0</v>
      </c>
      <c r="G974" s="52">
        <f>SUM(B:E!G797)</f>
        <v>0</v>
      </c>
      <c r="H974" s="52">
        <f>SUM(B:E!H797)</f>
        <v>0</v>
      </c>
      <c r="I974" s="52">
        <f>SUM(B:E!I797)</f>
        <v>0</v>
      </c>
      <c r="J974" s="52">
        <f t="shared" si="368"/>
        <v>0</v>
      </c>
      <c r="K974" s="52">
        <f>SUM(B:E!K797)</f>
        <v>0</v>
      </c>
      <c r="L974" s="52">
        <f>SUM(B:E!L797)</f>
        <v>0</v>
      </c>
      <c r="M974" s="52">
        <f t="shared" si="369"/>
        <v>0</v>
      </c>
      <c r="N974" s="52">
        <f>SUM(B:E!N797)</f>
        <v>0</v>
      </c>
      <c r="O974" s="52">
        <f t="shared" si="370"/>
        <v>0</v>
      </c>
    </row>
    <row r="975" spans="1:15" s="57" customFormat="1">
      <c r="A975" s="50">
        <f t="shared" si="362"/>
        <v>2</v>
      </c>
      <c r="B975" s="147"/>
      <c r="C975" s="146" t="s">
        <v>134</v>
      </c>
      <c r="D975" s="56"/>
      <c r="E975" s="11">
        <f>SUBTOTAL(9,E976:E979)</f>
        <v>77566</v>
      </c>
      <c r="F975" s="11">
        <f>SUBTOTAL(9,F976:F979)</f>
        <v>84771</v>
      </c>
      <c r="G975" s="11">
        <f>SUBTOTAL(9,G976:G979)</f>
        <v>74400</v>
      </c>
      <c r="H975" s="11">
        <f>SUBTOTAL(9,H976:H979)</f>
        <v>74400</v>
      </c>
      <c r="I975" s="11">
        <f t="shared" ref="I975:N975" si="371">SUBTOTAL(9,I976:I979)</f>
        <v>0</v>
      </c>
      <c r="J975" s="11">
        <f t="shared" si="371"/>
        <v>74400</v>
      </c>
      <c r="K975" s="11">
        <f t="shared" si="371"/>
        <v>74400</v>
      </c>
      <c r="L975" s="11">
        <f t="shared" si="371"/>
        <v>0</v>
      </c>
      <c r="M975" s="11">
        <f t="shared" si="371"/>
        <v>74400</v>
      </c>
      <c r="N975" s="11">
        <f t="shared" si="371"/>
        <v>0</v>
      </c>
      <c r="O975" s="11">
        <f>SUBTOTAL(9,O976:O979)</f>
        <v>74400</v>
      </c>
    </row>
    <row r="976" spans="1:15" s="57" customFormat="1">
      <c r="A976" s="50">
        <f t="shared" si="362"/>
        <v>2</v>
      </c>
      <c r="B976" s="150"/>
      <c r="C976" s="151" t="s">
        <v>135</v>
      </c>
      <c r="D976" s="59" t="s">
        <v>5</v>
      </c>
      <c r="E976" s="52">
        <f>SUM(B:E!E799)</f>
        <v>77566</v>
      </c>
      <c r="F976" s="52">
        <f>SUM(B:E!F799)</f>
        <v>84771</v>
      </c>
      <c r="G976" s="52">
        <f>SUM(B:E!G799)</f>
        <v>74400</v>
      </c>
      <c r="H976" s="52">
        <f>SUM(B:E!H799)</f>
        <v>74400</v>
      </c>
      <c r="I976" s="52">
        <f>SUM(B:E!I799)</f>
        <v>0</v>
      </c>
      <c r="J976" s="52">
        <f>H976+I976</f>
        <v>74400</v>
      </c>
      <c r="K976" s="52">
        <f>SUM(B:E!K799)</f>
        <v>74400</v>
      </c>
      <c r="L976" s="52">
        <f>SUM(B:E!L799)</f>
        <v>0</v>
      </c>
      <c r="M976" s="52">
        <f>K976+L976</f>
        <v>74400</v>
      </c>
      <c r="N976" s="52">
        <f>SUM(B:E!N799)</f>
        <v>0</v>
      </c>
      <c r="O976" s="52">
        <f>M976+N976</f>
        <v>74400</v>
      </c>
    </row>
    <row r="977" spans="1:15" s="57" customFormat="1" hidden="1">
      <c r="A977" s="50">
        <f t="shared" si="362"/>
        <v>3</v>
      </c>
      <c r="B977" s="153"/>
      <c r="C977" s="154" t="s">
        <v>448</v>
      </c>
      <c r="D977" s="118" t="s">
        <v>173</v>
      </c>
      <c r="E977" s="52">
        <f>SUM(B:E!E800)</f>
        <v>0</v>
      </c>
      <c r="F977" s="52">
        <f>SUM(B:E!F800)</f>
        <v>0</v>
      </c>
      <c r="G977" s="52">
        <f>SUM(B:E!G800)</f>
        <v>0</v>
      </c>
      <c r="H977" s="52">
        <f>SUM(B:E!H800)</f>
        <v>0</v>
      </c>
      <c r="I977" s="52">
        <f>SUM(B:E!I800)</f>
        <v>0</v>
      </c>
      <c r="J977" s="52">
        <f>H977+I977</f>
        <v>0</v>
      </c>
      <c r="K977" s="52">
        <f>SUM(B:E!K800)</f>
        <v>0</v>
      </c>
      <c r="L977" s="52">
        <f>SUM(B:E!L800)</f>
        <v>0</v>
      </c>
      <c r="M977" s="52">
        <f>K977+L977</f>
        <v>0</v>
      </c>
      <c r="N977" s="52">
        <f>SUM(B:E!N800)</f>
        <v>0</v>
      </c>
      <c r="O977" s="52">
        <f>M977+N977</f>
        <v>0</v>
      </c>
    </row>
    <row r="978" spans="1:15" s="57" customFormat="1" hidden="1">
      <c r="A978" s="50">
        <f t="shared" si="362"/>
        <v>3</v>
      </c>
      <c r="B978" s="153"/>
      <c r="C978" s="155" t="s">
        <v>557</v>
      </c>
      <c r="D978" s="137" t="s">
        <v>8</v>
      </c>
      <c r="E978" s="52">
        <f>SUM(B:E!E801)</f>
        <v>0</v>
      </c>
      <c r="F978" s="52">
        <f>SUM(B:E!F801)</f>
        <v>0</v>
      </c>
      <c r="G978" s="52">
        <f>SUM(B:E!G801)</f>
        <v>0</v>
      </c>
      <c r="H978" s="52">
        <f>SUM(B:E!H801)</f>
        <v>0</v>
      </c>
      <c r="I978" s="52">
        <f>SUM(B:E!I801)</f>
        <v>0</v>
      </c>
      <c r="J978" s="52">
        <f>H978+I978</f>
        <v>0</v>
      </c>
      <c r="K978" s="52">
        <f>SUM(B:E!K801)</f>
        <v>0</v>
      </c>
      <c r="L978" s="52">
        <f>SUM(B:E!L801)</f>
        <v>0</v>
      </c>
      <c r="M978" s="52">
        <f>K978+L978</f>
        <v>0</v>
      </c>
      <c r="N978" s="52">
        <f>SUM(B:E!N801)</f>
        <v>0</v>
      </c>
      <c r="O978" s="52">
        <f>M978+N978</f>
        <v>0</v>
      </c>
    </row>
    <row r="979" spans="1:15" s="57" customFormat="1" ht="25.5" hidden="1">
      <c r="A979" s="50">
        <f t="shared" si="362"/>
        <v>3</v>
      </c>
      <c r="B979" s="153"/>
      <c r="C979" s="155" t="s">
        <v>139</v>
      </c>
      <c r="D979" s="136" t="s">
        <v>10</v>
      </c>
      <c r="E979" s="52">
        <f>SUM(B:E!E802)</f>
        <v>0</v>
      </c>
      <c r="F979" s="52">
        <f>SUM(B:E!F802)</f>
        <v>0</v>
      </c>
      <c r="G979" s="52">
        <f>SUM(B:E!G802)</f>
        <v>0</v>
      </c>
      <c r="H979" s="52">
        <f>SUM(B:E!H802)</f>
        <v>0</v>
      </c>
      <c r="I979" s="52">
        <f>SUM(B:E!I802)</f>
        <v>0</v>
      </c>
      <c r="J979" s="52">
        <f>H979+I979</f>
        <v>0</v>
      </c>
      <c r="K979" s="52">
        <f>SUM(B:E!K802)</f>
        <v>0</v>
      </c>
      <c r="L979" s="52">
        <f>SUM(B:E!L802)</f>
        <v>0</v>
      </c>
      <c r="M979" s="52">
        <f>K979+L979</f>
        <v>0</v>
      </c>
      <c r="N979" s="52">
        <f>SUM(B:E!N802)</f>
        <v>0</v>
      </c>
      <c r="O979" s="52">
        <f>M979+N979</f>
        <v>0</v>
      </c>
    </row>
    <row r="980" spans="1:15" s="57" customFormat="1">
      <c r="A980" s="50">
        <f t="shared" si="362"/>
        <v>2</v>
      </c>
      <c r="B980" s="156"/>
      <c r="C980" s="157" t="s">
        <v>140</v>
      </c>
      <c r="D980" s="136"/>
      <c r="E980" s="11">
        <f>SUBTOTAL(9,E981:E985)</f>
        <v>7799</v>
      </c>
      <c r="F980" s="11">
        <f>SUBTOTAL(9,F981:F985)</f>
        <v>0</v>
      </c>
      <c r="G980" s="11">
        <f>SUBTOTAL(9,G981:G985)</f>
        <v>0</v>
      </c>
      <c r="H980" s="11">
        <f>SUBTOTAL(9,H981:H985)</f>
        <v>0</v>
      </c>
      <c r="I980" s="11">
        <f t="shared" ref="I980:N980" si="372">SUBTOTAL(9,I981:I985)</f>
        <v>0</v>
      </c>
      <c r="J980" s="11">
        <f t="shared" si="372"/>
        <v>0</v>
      </c>
      <c r="K980" s="11">
        <f t="shared" si="372"/>
        <v>0</v>
      </c>
      <c r="L980" s="11">
        <f t="shared" si="372"/>
        <v>0</v>
      </c>
      <c r="M980" s="11">
        <f t="shared" si="372"/>
        <v>0</v>
      </c>
      <c r="N980" s="11">
        <f t="shared" si="372"/>
        <v>0</v>
      </c>
      <c r="O980" s="11">
        <f>SUBTOTAL(9,O981:O985)</f>
        <v>0</v>
      </c>
    </row>
    <row r="981" spans="1:15" s="57" customFormat="1" hidden="1">
      <c r="A981" s="50">
        <f t="shared" si="362"/>
        <v>3</v>
      </c>
      <c r="B981" s="153"/>
      <c r="C981" s="155" t="s">
        <v>141</v>
      </c>
      <c r="D981" s="137" t="s">
        <v>71</v>
      </c>
      <c r="E981" s="52">
        <f>SUM(B:E!E804)</f>
        <v>0</v>
      </c>
      <c r="F981" s="52">
        <f>SUM(B:E!F804)</f>
        <v>0</v>
      </c>
      <c r="G981" s="52">
        <f>SUM(B:E!G804)</f>
        <v>0</v>
      </c>
      <c r="H981" s="52">
        <f>SUM(B:E!H804)</f>
        <v>0</v>
      </c>
      <c r="I981" s="52">
        <f>SUM(B:E!I804)</f>
        <v>0</v>
      </c>
      <c r="J981" s="52">
        <f>H981+I981</f>
        <v>0</v>
      </c>
      <c r="K981" s="52">
        <f>SUM(B:E!K804)</f>
        <v>0</v>
      </c>
      <c r="L981" s="52">
        <f>SUM(B:E!L804)</f>
        <v>0</v>
      </c>
      <c r="M981" s="52">
        <f>K981+L981</f>
        <v>0</v>
      </c>
      <c r="N981" s="52">
        <f>SUM(B:E!N804)</f>
        <v>0</v>
      </c>
      <c r="O981" s="52">
        <f>M981+N981</f>
        <v>0</v>
      </c>
    </row>
    <row r="982" spans="1:15" s="57" customFormat="1">
      <c r="A982" s="50">
        <f t="shared" si="362"/>
        <v>2</v>
      </c>
      <c r="B982" s="153"/>
      <c r="C982" s="155" t="s">
        <v>142</v>
      </c>
      <c r="D982" s="137" t="s">
        <v>73</v>
      </c>
      <c r="E982" s="52">
        <f>SUM(B:E!E805)</f>
        <v>7799</v>
      </c>
      <c r="F982" s="52">
        <f>SUM(B:E!F805)</f>
        <v>0</v>
      </c>
      <c r="G982" s="52">
        <f>SUM(B:E!G805)</f>
        <v>0</v>
      </c>
      <c r="H982" s="52">
        <f>SUM(B:E!H805)</f>
        <v>0</v>
      </c>
      <c r="I982" s="52">
        <f>SUM(B:E!I805)</f>
        <v>0</v>
      </c>
      <c r="J982" s="52">
        <f>H982+I982</f>
        <v>0</v>
      </c>
      <c r="K982" s="52">
        <f>SUM(B:E!K805)</f>
        <v>0</v>
      </c>
      <c r="L982" s="52">
        <f>SUM(B:E!L805)</f>
        <v>0</v>
      </c>
      <c r="M982" s="52">
        <f>K982+L982</f>
        <v>0</v>
      </c>
      <c r="N982" s="52">
        <f>SUM(B:E!N805)</f>
        <v>0</v>
      </c>
      <c r="O982" s="52">
        <f>M982+N982</f>
        <v>0</v>
      </c>
    </row>
    <row r="983" spans="1:15" s="57" customFormat="1" hidden="1">
      <c r="A983" s="50">
        <f t="shared" si="362"/>
        <v>3</v>
      </c>
      <c r="B983" s="153"/>
      <c r="C983" s="155" t="s">
        <v>143</v>
      </c>
      <c r="D983" s="137" t="s">
        <v>75</v>
      </c>
      <c r="E983" s="52">
        <f>SUM(B:E!E806)</f>
        <v>0</v>
      </c>
      <c r="F983" s="52">
        <f>SUM(B:E!F806)</f>
        <v>0</v>
      </c>
      <c r="G983" s="52">
        <f>SUM(B:E!G806)</f>
        <v>0</v>
      </c>
      <c r="H983" s="52">
        <f>SUM(B:E!H806)</f>
        <v>0</v>
      </c>
      <c r="I983" s="52">
        <f>SUM(B:E!I806)</f>
        <v>0</v>
      </c>
      <c r="J983" s="52">
        <f>H983+I983</f>
        <v>0</v>
      </c>
      <c r="K983" s="52">
        <f>SUM(B:E!K806)</f>
        <v>0</v>
      </c>
      <c r="L983" s="52">
        <f>SUM(B:E!L806)</f>
        <v>0</v>
      </c>
      <c r="M983" s="52">
        <f>K983+L983</f>
        <v>0</v>
      </c>
      <c r="N983" s="52">
        <f>SUM(B:E!N806)</f>
        <v>0</v>
      </c>
      <c r="O983" s="52">
        <f>M983+N983</f>
        <v>0</v>
      </c>
    </row>
    <row r="984" spans="1:15" s="57" customFormat="1" hidden="1">
      <c r="A984" s="50">
        <f t="shared" si="362"/>
        <v>3</v>
      </c>
      <c r="B984" s="153"/>
      <c r="C984" s="155" t="s">
        <v>144</v>
      </c>
      <c r="D984" s="137" t="s">
        <v>77</v>
      </c>
      <c r="E984" s="52">
        <f>SUM(B:E!E807)</f>
        <v>0</v>
      </c>
      <c r="F984" s="52">
        <f>SUM(B:E!F807)</f>
        <v>0</v>
      </c>
      <c r="G984" s="52">
        <f>SUM(B:E!G807)</f>
        <v>0</v>
      </c>
      <c r="H984" s="52">
        <f>SUM(B:E!H807)</f>
        <v>0</v>
      </c>
      <c r="I984" s="52">
        <f>SUM(B:E!I807)</f>
        <v>0</v>
      </c>
      <c r="J984" s="52">
        <f>H984+I984</f>
        <v>0</v>
      </c>
      <c r="K984" s="52">
        <f>SUM(B:E!K807)</f>
        <v>0</v>
      </c>
      <c r="L984" s="52">
        <f>SUM(B:E!L807)</f>
        <v>0</v>
      </c>
      <c r="M984" s="52">
        <f>K984+L984</f>
        <v>0</v>
      </c>
      <c r="N984" s="52">
        <f>SUM(B:E!N807)</f>
        <v>0</v>
      </c>
      <c r="O984" s="52">
        <f>M984+N984</f>
        <v>0</v>
      </c>
    </row>
    <row r="985" spans="1:15" s="57" customFormat="1" hidden="1">
      <c r="A985" s="50">
        <f t="shared" si="362"/>
        <v>3</v>
      </c>
      <c r="B985" s="153"/>
      <c r="C985" s="155" t="s">
        <v>145</v>
      </c>
      <c r="D985" s="137" t="s">
        <v>28</v>
      </c>
      <c r="E985" s="52">
        <f>SUM(B:E!E808)</f>
        <v>0</v>
      </c>
      <c r="F985" s="52">
        <f>SUM(B:E!F808)</f>
        <v>0</v>
      </c>
      <c r="G985" s="52">
        <f>SUM(B:E!G808)</f>
        <v>0</v>
      </c>
      <c r="H985" s="52">
        <f>SUM(B:E!H808)</f>
        <v>0</v>
      </c>
      <c r="I985" s="52">
        <f>SUM(B:E!I808)</f>
        <v>0</v>
      </c>
      <c r="J985" s="52">
        <f>H985+I985</f>
        <v>0</v>
      </c>
      <c r="K985" s="52">
        <f>SUM(B:E!K808)</f>
        <v>0</v>
      </c>
      <c r="L985" s="52">
        <f>SUM(B:E!L808)</f>
        <v>0</v>
      </c>
      <c r="M985" s="52">
        <f>K985+L985</f>
        <v>0</v>
      </c>
      <c r="N985" s="52">
        <f>SUM(B:E!N808)</f>
        <v>0</v>
      </c>
      <c r="O985" s="52">
        <f>M985+N985</f>
        <v>0</v>
      </c>
    </row>
    <row r="986" spans="1:15" s="57" customFormat="1" hidden="1">
      <c r="A986" s="50">
        <f t="shared" si="362"/>
        <v>3</v>
      </c>
      <c r="B986" s="145" t="s">
        <v>146</v>
      </c>
      <c r="C986" s="157" t="s">
        <v>147</v>
      </c>
      <c r="D986" s="56"/>
      <c r="E986" s="11">
        <f>SUBTOTAL(9,E987:E1016)</f>
        <v>0</v>
      </c>
      <c r="F986" s="11">
        <f>SUBTOTAL(9,F987:F1016)</f>
        <v>0</v>
      </c>
      <c r="G986" s="11">
        <f>SUBTOTAL(9,G987:G1016)</f>
        <v>0</v>
      </c>
      <c r="H986" s="11">
        <f>SUBTOTAL(9,H987:H1016)</f>
        <v>0</v>
      </c>
      <c r="I986" s="11">
        <f t="shared" ref="I986:N986" si="373">SUBTOTAL(9,I987:I1016)</f>
        <v>0</v>
      </c>
      <c r="J986" s="11">
        <f t="shared" si="373"/>
        <v>0</v>
      </c>
      <c r="K986" s="11">
        <f t="shared" si="373"/>
        <v>0</v>
      </c>
      <c r="L986" s="11">
        <f t="shared" si="373"/>
        <v>0</v>
      </c>
      <c r="M986" s="11">
        <f t="shared" si="373"/>
        <v>0</v>
      </c>
      <c r="N986" s="11">
        <f t="shared" si="373"/>
        <v>0</v>
      </c>
      <c r="O986" s="11">
        <f>SUBTOTAL(9,O987:O1016)</f>
        <v>0</v>
      </c>
    </row>
    <row r="987" spans="1:15" s="57" customFormat="1" hidden="1">
      <c r="A987" s="50">
        <f t="shared" si="362"/>
        <v>3</v>
      </c>
      <c r="B987" s="156"/>
      <c r="C987" s="158" t="s">
        <v>26</v>
      </c>
      <c r="D987" s="56"/>
      <c r="E987" s="11">
        <f>SUBTOTAL(9,E988:E1007)</f>
        <v>0</v>
      </c>
      <c r="F987" s="11">
        <f t="shared" ref="F987:O987" si="374">SUBTOTAL(9,F988:F1007)</f>
        <v>0</v>
      </c>
      <c r="G987" s="11">
        <f t="shared" si="374"/>
        <v>0</v>
      </c>
      <c r="H987" s="11">
        <f t="shared" si="374"/>
        <v>0</v>
      </c>
      <c r="I987" s="11">
        <f t="shared" si="374"/>
        <v>0</v>
      </c>
      <c r="J987" s="11">
        <f t="shared" si="374"/>
        <v>0</v>
      </c>
      <c r="K987" s="11">
        <f t="shared" si="374"/>
        <v>0</v>
      </c>
      <c r="L987" s="11">
        <f t="shared" si="374"/>
        <v>0</v>
      </c>
      <c r="M987" s="11">
        <f t="shared" si="374"/>
        <v>0</v>
      </c>
      <c r="N987" s="11">
        <f t="shared" si="374"/>
        <v>0</v>
      </c>
      <c r="O987" s="11">
        <f t="shared" si="374"/>
        <v>0</v>
      </c>
    </row>
    <row r="988" spans="1:15" s="57" customFormat="1" hidden="1">
      <c r="A988" s="50">
        <f t="shared" si="362"/>
        <v>3</v>
      </c>
      <c r="B988" s="150"/>
      <c r="C988" s="161" t="s">
        <v>770</v>
      </c>
      <c r="D988" s="56"/>
      <c r="E988" s="11">
        <f>SUBTOTAL(9,E989:E999)</f>
        <v>0</v>
      </c>
      <c r="F988" s="11">
        <f t="shared" ref="F988:O988" si="375">SUBTOTAL(9,F989:F999)</f>
        <v>0</v>
      </c>
      <c r="G988" s="11">
        <f t="shared" si="375"/>
        <v>0</v>
      </c>
      <c r="H988" s="11">
        <f t="shared" si="375"/>
        <v>0</v>
      </c>
      <c r="I988" s="11">
        <f t="shared" si="375"/>
        <v>0</v>
      </c>
      <c r="J988" s="11">
        <f t="shared" si="375"/>
        <v>0</v>
      </c>
      <c r="K988" s="11">
        <f t="shared" si="375"/>
        <v>0</v>
      </c>
      <c r="L988" s="11">
        <f t="shared" si="375"/>
        <v>0</v>
      </c>
      <c r="M988" s="11">
        <f t="shared" si="375"/>
        <v>0</v>
      </c>
      <c r="N988" s="11">
        <f t="shared" si="375"/>
        <v>0</v>
      </c>
      <c r="O988" s="11">
        <f t="shared" si="375"/>
        <v>0</v>
      </c>
    </row>
    <row r="989" spans="1:15" s="57" customFormat="1" ht="25.5" hidden="1">
      <c r="A989" s="50">
        <f t="shared" si="362"/>
        <v>3</v>
      </c>
      <c r="B989" s="150"/>
      <c r="C989" s="160" t="s">
        <v>771</v>
      </c>
      <c r="D989" s="58" t="s">
        <v>2</v>
      </c>
      <c r="E989" s="11">
        <f>SUBTOTAL(9,E990:E991)</f>
        <v>0</v>
      </c>
      <c r="F989" s="11">
        <f t="shared" ref="F989:O989" si="376">SUBTOTAL(9,F990:F991)</f>
        <v>0</v>
      </c>
      <c r="G989" s="11">
        <f t="shared" si="376"/>
        <v>0</v>
      </c>
      <c r="H989" s="11">
        <f t="shared" si="376"/>
        <v>0</v>
      </c>
      <c r="I989" s="11">
        <f t="shared" si="376"/>
        <v>0</v>
      </c>
      <c r="J989" s="11">
        <f t="shared" si="376"/>
        <v>0</v>
      </c>
      <c r="K989" s="11">
        <f t="shared" si="376"/>
        <v>0</v>
      </c>
      <c r="L989" s="11">
        <f t="shared" si="376"/>
        <v>0</v>
      </c>
      <c r="M989" s="11">
        <f t="shared" si="376"/>
        <v>0</v>
      </c>
      <c r="N989" s="11">
        <f t="shared" si="376"/>
        <v>0</v>
      </c>
      <c r="O989" s="11">
        <f t="shared" si="376"/>
        <v>0</v>
      </c>
    </row>
    <row r="990" spans="1:15" s="57" customFormat="1" ht="25.5" hidden="1">
      <c r="A990" s="50">
        <f t="shared" si="362"/>
        <v>3</v>
      </c>
      <c r="B990" s="150"/>
      <c r="C990" s="260" t="s">
        <v>772</v>
      </c>
      <c r="D990" s="58" t="s">
        <v>302</v>
      </c>
      <c r="E990" s="52">
        <f>SUM(B:E!E813)</f>
        <v>0</v>
      </c>
      <c r="F990" s="52">
        <f>SUM(B:E!F813)</f>
        <v>0</v>
      </c>
      <c r="G990" s="52">
        <f>SUM(B:E!G813)</f>
        <v>0</v>
      </c>
      <c r="H990" s="52">
        <f>SUM(B:E!H813)</f>
        <v>0</v>
      </c>
      <c r="I990" s="52">
        <f>SUM(B:E!I813)</f>
        <v>0</v>
      </c>
      <c r="J990" s="52">
        <f>H990+I990</f>
        <v>0</v>
      </c>
      <c r="K990" s="52">
        <f>SUM(B:E!K813)</f>
        <v>0</v>
      </c>
      <c r="L990" s="52">
        <f>SUM(B:E!L813)</f>
        <v>0</v>
      </c>
      <c r="M990" s="52">
        <f>K990+L990</f>
        <v>0</v>
      </c>
      <c r="N990" s="52">
        <f>SUM(B:E!N813)</f>
        <v>0</v>
      </c>
      <c r="O990" s="52">
        <f>M990+N990</f>
        <v>0</v>
      </c>
    </row>
    <row r="991" spans="1:15" s="57" customFormat="1" ht="25.5" hidden="1">
      <c r="A991" s="50">
        <f t="shared" si="362"/>
        <v>3</v>
      </c>
      <c r="B991" s="150"/>
      <c r="C991" s="260" t="s">
        <v>773</v>
      </c>
      <c r="D991" s="58" t="s">
        <v>304</v>
      </c>
      <c r="E991" s="52">
        <f>SUM(B:E!E814)</f>
        <v>0</v>
      </c>
      <c r="F991" s="52">
        <f>SUM(B:E!F814)</f>
        <v>0</v>
      </c>
      <c r="G991" s="52">
        <f>SUM(B:E!G814)</f>
        <v>0</v>
      </c>
      <c r="H991" s="52">
        <f>SUM(B:E!H814)</f>
        <v>0</v>
      </c>
      <c r="I991" s="52">
        <f>SUM(B:E!I814)</f>
        <v>0</v>
      </c>
      <c r="J991" s="52">
        <f>H991+I991</f>
        <v>0</v>
      </c>
      <c r="K991" s="52">
        <f>SUM(B:E!K814)</f>
        <v>0</v>
      </c>
      <c r="L991" s="52">
        <f>SUM(B:E!L814)</f>
        <v>0</v>
      </c>
      <c r="M991" s="52">
        <f>K991+L991</f>
        <v>0</v>
      </c>
      <c r="N991" s="52">
        <f>SUM(B:E!N814)</f>
        <v>0</v>
      </c>
      <c r="O991" s="52">
        <f>M991+N991</f>
        <v>0</v>
      </c>
    </row>
    <row r="992" spans="1:15" s="57" customFormat="1" hidden="1">
      <c r="A992" s="50">
        <f t="shared" si="362"/>
        <v>3</v>
      </c>
      <c r="B992" s="150"/>
      <c r="C992" s="258" t="s">
        <v>42</v>
      </c>
      <c r="D992" s="59" t="s">
        <v>3</v>
      </c>
      <c r="E992" s="52">
        <f>SUM(B:E!E815)</f>
        <v>0</v>
      </c>
      <c r="F992" s="52">
        <f>SUM(B:E!F815)</f>
        <v>0</v>
      </c>
      <c r="G992" s="52">
        <f>SUM(B:E!G815)</f>
        <v>0</v>
      </c>
      <c r="H992" s="52">
        <f>SUM(B:E!H815)</f>
        <v>0</v>
      </c>
      <c r="I992" s="52">
        <f>SUM(B:E!I815)</f>
        <v>0</v>
      </c>
      <c r="J992" s="52">
        <f>H992+I992</f>
        <v>0</v>
      </c>
      <c r="K992" s="52">
        <f>SUM(B:E!K815)</f>
        <v>0</v>
      </c>
      <c r="L992" s="52">
        <f>SUM(B:E!L815)</f>
        <v>0</v>
      </c>
      <c r="M992" s="52">
        <f>K992+L992</f>
        <v>0</v>
      </c>
      <c r="N992" s="52">
        <f>SUM(B:E!N815)</f>
        <v>0</v>
      </c>
      <c r="O992" s="52">
        <f>M992+N992</f>
        <v>0</v>
      </c>
    </row>
    <row r="993" spans="1:15" s="57" customFormat="1" hidden="1">
      <c r="A993" s="50">
        <f t="shared" ref="A993:A1016" si="377">IF(MAX(E993:P993)=0,IF(MIN(E993:P993)=0,3,2),2)</f>
        <v>3</v>
      </c>
      <c r="B993" s="150"/>
      <c r="C993" s="259" t="s">
        <v>449</v>
      </c>
      <c r="D993" s="117" t="s">
        <v>446</v>
      </c>
      <c r="E993" s="11">
        <f>SUBTOTAL(9,E994:E998)</f>
        <v>0</v>
      </c>
      <c r="F993" s="11">
        <f>SUBTOTAL(9,F994:F998)</f>
        <v>0</v>
      </c>
      <c r="G993" s="11">
        <f>SUBTOTAL(9,G994:G998)</f>
        <v>0</v>
      </c>
      <c r="H993" s="11">
        <f>SUBTOTAL(9,H994:H998)</f>
        <v>0</v>
      </c>
      <c r="I993" s="11">
        <f t="shared" ref="I993:N993" si="378">SUBTOTAL(9,I994:I998)</f>
        <v>0</v>
      </c>
      <c r="J993" s="11">
        <f t="shared" si="378"/>
        <v>0</v>
      </c>
      <c r="K993" s="11">
        <f t="shared" si="378"/>
        <v>0</v>
      </c>
      <c r="L993" s="11">
        <f t="shared" si="378"/>
        <v>0</v>
      </c>
      <c r="M993" s="11">
        <f t="shared" si="378"/>
        <v>0</v>
      </c>
      <c r="N993" s="11">
        <f t="shared" si="378"/>
        <v>0</v>
      </c>
      <c r="O993" s="11">
        <f>SUBTOTAL(9,O994:O998)</f>
        <v>0</v>
      </c>
    </row>
    <row r="994" spans="1:15" s="57" customFormat="1" ht="25.5" hidden="1">
      <c r="A994" s="50">
        <f t="shared" si="377"/>
        <v>3</v>
      </c>
      <c r="B994" s="150"/>
      <c r="C994" s="260" t="s">
        <v>153</v>
      </c>
      <c r="D994" s="60" t="s">
        <v>37</v>
      </c>
      <c r="E994" s="52">
        <f>SUM(B:E!E817)</f>
        <v>0</v>
      </c>
      <c r="F994" s="52">
        <f>SUM(B:E!F817)</f>
        <v>0</v>
      </c>
      <c r="G994" s="52">
        <f>SUM(B:E!G817)</f>
        <v>0</v>
      </c>
      <c r="H994" s="52">
        <f>SUM(B:E!H817)</f>
        <v>0</v>
      </c>
      <c r="I994" s="52">
        <f>SUM(B:E!I817)</f>
        <v>0</v>
      </c>
      <c r="J994" s="52">
        <f t="shared" ref="J994:J1007" si="379">H994+I994</f>
        <v>0</v>
      </c>
      <c r="K994" s="52">
        <f>SUM(B:E!K817)</f>
        <v>0</v>
      </c>
      <c r="L994" s="52">
        <f>SUM(B:E!L817)</f>
        <v>0</v>
      </c>
      <c r="M994" s="52">
        <f t="shared" ref="M994:M1007" si="380">K994+L994</f>
        <v>0</v>
      </c>
      <c r="N994" s="52">
        <f>SUM(B:E!N817)</f>
        <v>0</v>
      </c>
      <c r="O994" s="52">
        <f t="shared" ref="O994:O1007" si="381">M994+N994</f>
        <v>0</v>
      </c>
    </row>
    <row r="995" spans="1:15" s="57" customFormat="1" ht="25.5" hidden="1">
      <c r="A995" s="50">
        <f t="shared" si="377"/>
        <v>3</v>
      </c>
      <c r="B995" s="150"/>
      <c r="C995" s="260" t="s">
        <v>154</v>
      </c>
      <c r="D995" s="60" t="s">
        <v>38</v>
      </c>
      <c r="E995" s="52">
        <f>SUM(B:E!E818)</f>
        <v>0</v>
      </c>
      <c r="F995" s="52">
        <f>SUM(B:E!F818)</f>
        <v>0</v>
      </c>
      <c r="G995" s="52">
        <f>SUM(B:E!G818)</f>
        <v>0</v>
      </c>
      <c r="H995" s="52">
        <f>SUM(B:E!H818)</f>
        <v>0</v>
      </c>
      <c r="I995" s="52">
        <f>SUM(B:E!I818)</f>
        <v>0</v>
      </c>
      <c r="J995" s="52">
        <f t="shared" si="379"/>
        <v>0</v>
      </c>
      <c r="K995" s="52">
        <f>SUM(B:E!K818)</f>
        <v>0</v>
      </c>
      <c r="L995" s="52">
        <f>SUM(B:E!L818)</f>
        <v>0</v>
      </c>
      <c r="M995" s="52">
        <f t="shared" si="380"/>
        <v>0</v>
      </c>
      <c r="N995" s="52">
        <f>SUM(B:E!N818)</f>
        <v>0</v>
      </c>
      <c r="O995" s="52">
        <f t="shared" si="381"/>
        <v>0</v>
      </c>
    </row>
    <row r="996" spans="1:15" s="57" customFormat="1" hidden="1">
      <c r="A996" s="50">
        <f t="shared" si="377"/>
        <v>3</v>
      </c>
      <c r="B996" s="150"/>
      <c r="C996" s="260" t="s">
        <v>155</v>
      </c>
      <c r="D996" s="60" t="s">
        <v>39</v>
      </c>
      <c r="E996" s="52">
        <f>SUM(B:E!E819)</f>
        <v>0</v>
      </c>
      <c r="F996" s="52">
        <f>SUM(B:E!F819)</f>
        <v>0</v>
      </c>
      <c r="G996" s="52">
        <f>SUM(B:E!G819)</f>
        <v>0</v>
      </c>
      <c r="H996" s="52">
        <f>SUM(B:E!H819)</f>
        <v>0</v>
      </c>
      <c r="I996" s="52">
        <f>SUM(B:E!I819)</f>
        <v>0</v>
      </c>
      <c r="J996" s="52">
        <f t="shared" si="379"/>
        <v>0</v>
      </c>
      <c r="K996" s="52">
        <f>SUM(B:E!K819)</f>
        <v>0</v>
      </c>
      <c r="L996" s="52">
        <f>SUM(B:E!L819)</f>
        <v>0</v>
      </c>
      <c r="M996" s="52">
        <f t="shared" si="380"/>
        <v>0</v>
      </c>
      <c r="N996" s="52">
        <f>SUM(B:E!N819)</f>
        <v>0</v>
      </c>
      <c r="O996" s="52">
        <f t="shared" si="381"/>
        <v>0</v>
      </c>
    </row>
    <row r="997" spans="1:15" s="57" customFormat="1" ht="25.5" hidden="1">
      <c r="A997" s="50">
        <f t="shared" si="377"/>
        <v>3</v>
      </c>
      <c r="B997" s="150"/>
      <c r="C997" s="260" t="s">
        <v>156</v>
      </c>
      <c r="D997" s="60" t="s">
        <v>40</v>
      </c>
      <c r="E997" s="52">
        <f>SUM(B:E!E820)</f>
        <v>0</v>
      </c>
      <c r="F997" s="52">
        <f>SUM(B:E!F820)</f>
        <v>0</v>
      </c>
      <c r="G997" s="52">
        <f>SUM(B:E!G820)</f>
        <v>0</v>
      </c>
      <c r="H997" s="52">
        <f>SUM(B:E!H820)</f>
        <v>0</v>
      </c>
      <c r="I997" s="52">
        <f>SUM(B:E!I820)</f>
        <v>0</v>
      </c>
      <c r="J997" s="52">
        <f t="shared" si="379"/>
        <v>0</v>
      </c>
      <c r="K997" s="52">
        <f>SUM(B:E!K820)</f>
        <v>0</v>
      </c>
      <c r="L997" s="52">
        <f>SUM(B:E!L820)</f>
        <v>0</v>
      </c>
      <c r="M997" s="52">
        <f t="shared" si="380"/>
        <v>0</v>
      </c>
      <c r="N997" s="52">
        <f>SUM(B:E!N820)</f>
        <v>0</v>
      </c>
      <c r="O997" s="52">
        <f t="shared" si="381"/>
        <v>0</v>
      </c>
    </row>
    <row r="998" spans="1:15" s="57" customFormat="1" ht="25.5" hidden="1">
      <c r="A998" s="50">
        <f t="shared" si="377"/>
        <v>3</v>
      </c>
      <c r="B998" s="150"/>
      <c r="C998" s="260" t="s">
        <v>157</v>
      </c>
      <c r="D998" s="60" t="s">
        <v>41</v>
      </c>
      <c r="E998" s="52">
        <f>SUM(B:E!E821)</f>
        <v>0</v>
      </c>
      <c r="F998" s="52">
        <f>SUM(B:E!F821)</f>
        <v>0</v>
      </c>
      <c r="G998" s="52">
        <f>SUM(B:E!G821)</f>
        <v>0</v>
      </c>
      <c r="H998" s="52">
        <f>SUM(B:E!H821)</f>
        <v>0</v>
      </c>
      <c r="I998" s="52">
        <f>SUM(B:E!I821)</f>
        <v>0</v>
      </c>
      <c r="J998" s="52">
        <f t="shared" si="379"/>
        <v>0</v>
      </c>
      <c r="K998" s="52">
        <f>SUM(B:E!K821)</f>
        <v>0</v>
      </c>
      <c r="L998" s="52">
        <f>SUM(B:E!L821)</f>
        <v>0</v>
      </c>
      <c r="M998" s="52">
        <f t="shared" si="380"/>
        <v>0</v>
      </c>
      <c r="N998" s="52">
        <f>SUM(B:E!N821)</f>
        <v>0</v>
      </c>
      <c r="O998" s="52">
        <f t="shared" si="381"/>
        <v>0</v>
      </c>
    </row>
    <row r="999" spans="1:15" s="57" customFormat="1" hidden="1">
      <c r="A999" s="50">
        <f t="shared" si="377"/>
        <v>3</v>
      </c>
      <c r="B999" s="150"/>
      <c r="C999" s="160" t="s">
        <v>158</v>
      </c>
      <c r="D999" s="60" t="s">
        <v>4</v>
      </c>
      <c r="E999" s="52">
        <f>SUM(B:E!E822)</f>
        <v>0</v>
      </c>
      <c r="F999" s="52">
        <f>SUM(B:E!F822)</f>
        <v>0</v>
      </c>
      <c r="G999" s="52">
        <f>SUM(B:E!G822)</f>
        <v>0</v>
      </c>
      <c r="H999" s="52">
        <f>SUM(B:E!H822)</f>
        <v>0</v>
      </c>
      <c r="I999" s="52">
        <f>SUM(B:E!I822)</f>
        <v>0</v>
      </c>
      <c r="J999" s="52">
        <f t="shared" si="379"/>
        <v>0</v>
      </c>
      <c r="K999" s="52">
        <f>SUM(B:E!K822)</f>
        <v>0</v>
      </c>
      <c r="L999" s="52">
        <f>SUM(B:E!L822)</f>
        <v>0</v>
      </c>
      <c r="M999" s="52">
        <f t="shared" si="380"/>
        <v>0</v>
      </c>
      <c r="N999" s="52">
        <f>SUM(B:E!N822)</f>
        <v>0</v>
      </c>
      <c r="O999" s="52">
        <f t="shared" si="381"/>
        <v>0</v>
      </c>
    </row>
    <row r="1000" spans="1:15" s="57" customFormat="1" hidden="1">
      <c r="A1000" s="50">
        <f t="shared" si="377"/>
        <v>3</v>
      </c>
      <c r="B1000" s="150"/>
      <c r="C1000" s="159" t="s">
        <v>19</v>
      </c>
      <c r="D1000" s="59" t="s">
        <v>5</v>
      </c>
      <c r="E1000" s="52">
        <f>SUM(B:E!E823)</f>
        <v>0</v>
      </c>
      <c r="F1000" s="52">
        <f>SUM(B:E!F823)</f>
        <v>0</v>
      </c>
      <c r="G1000" s="52">
        <f>SUM(B:E!G823)</f>
        <v>0</v>
      </c>
      <c r="H1000" s="52">
        <f>SUM(B:E!H823)</f>
        <v>0</v>
      </c>
      <c r="I1000" s="52">
        <f>SUM(B:E!I823)</f>
        <v>0</v>
      </c>
      <c r="J1000" s="52">
        <f t="shared" si="379"/>
        <v>0</v>
      </c>
      <c r="K1000" s="52">
        <f>SUM(B:E!K823)</f>
        <v>0</v>
      </c>
      <c r="L1000" s="52">
        <f>SUM(B:E!L823)</f>
        <v>0</v>
      </c>
      <c r="M1000" s="52">
        <f t="shared" si="380"/>
        <v>0</v>
      </c>
      <c r="N1000" s="52">
        <f>SUM(B:E!N823)</f>
        <v>0</v>
      </c>
      <c r="O1000" s="52">
        <f t="shared" si="381"/>
        <v>0</v>
      </c>
    </row>
    <row r="1001" spans="1:15" s="57" customFormat="1" hidden="1">
      <c r="A1001" s="50">
        <f t="shared" si="377"/>
        <v>3</v>
      </c>
      <c r="B1001" s="150"/>
      <c r="C1001" s="162" t="s">
        <v>450</v>
      </c>
      <c r="D1001" s="118" t="s">
        <v>173</v>
      </c>
      <c r="E1001" s="52">
        <f>SUM(B:E!E824)</f>
        <v>0</v>
      </c>
      <c r="F1001" s="52">
        <f>SUM(B:E!F824)</f>
        <v>0</v>
      </c>
      <c r="G1001" s="52">
        <f>SUM(B:E!G824)</f>
        <v>0</v>
      </c>
      <c r="H1001" s="52">
        <f>SUM(B:E!H824)</f>
        <v>0</v>
      </c>
      <c r="I1001" s="52">
        <f>SUM(B:E!I824)</f>
        <v>0</v>
      </c>
      <c r="J1001" s="52">
        <f t="shared" si="379"/>
        <v>0</v>
      </c>
      <c r="K1001" s="52">
        <f>SUM(B:E!K824)</f>
        <v>0</v>
      </c>
      <c r="L1001" s="52">
        <f>SUM(B:E!L824)</f>
        <v>0</v>
      </c>
      <c r="M1001" s="52">
        <f t="shared" si="380"/>
        <v>0</v>
      </c>
      <c r="N1001" s="52">
        <f>SUM(B:E!N824)</f>
        <v>0</v>
      </c>
      <c r="O1001" s="52">
        <f t="shared" si="381"/>
        <v>0</v>
      </c>
    </row>
    <row r="1002" spans="1:15" s="57" customFormat="1" hidden="1">
      <c r="A1002" s="50">
        <f t="shared" si="377"/>
        <v>3</v>
      </c>
      <c r="B1002" s="153"/>
      <c r="C1002" s="163" t="s">
        <v>29</v>
      </c>
      <c r="D1002" s="136" t="s">
        <v>6</v>
      </c>
      <c r="E1002" s="52">
        <f>SUM(B:E!E825)</f>
        <v>0</v>
      </c>
      <c r="F1002" s="52">
        <f>SUM(B:E!F825)</f>
        <v>0</v>
      </c>
      <c r="G1002" s="52">
        <f>SUM(B:E!G825)</f>
        <v>0</v>
      </c>
      <c r="H1002" s="52">
        <f>SUM(B:E!H825)</f>
        <v>0</v>
      </c>
      <c r="I1002" s="52">
        <f>SUM(B:E!I825)</f>
        <v>0</v>
      </c>
      <c r="J1002" s="52">
        <f t="shared" si="379"/>
        <v>0</v>
      </c>
      <c r="K1002" s="52">
        <f>SUM(B:E!K825)</f>
        <v>0</v>
      </c>
      <c r="L1002" s="52">
        <f>SUM(B:E!L825)</f>
        <v>0</v>
      </c>
      <c r="M1002" s="52">
        <f t="shared" si="380"/>
        <v>0</v>
      </c>
      <c r="N1002" s="52">
        <f>SUM(B:E!N825)</f>
        <v>0</v>
      </c>
      <c r="O1002" s="52">
        <f t="shared" si="381"/>
        <v>0</v>
      </c>
    </row>
    <row r="1003" spans="1:15" hidden="1">
      <c r="A1003" s="50">
        <f t="shared" si="377"/>
        <v>3</v>
      </c>
      <c r="B1003" s="153"/>
      <c r="C1003" s="163" t="s">
        <v>21</v>
      </c>
      <c r="D1003" s="137" t="s">
        <v>8</v>
      </c>
      <c r="E1003" s="52">
        <f>SUM(B:E!E826)</f>
        <v>0</v>
      </c>
      <c r="F1003" s="52">
        <f>SUM(B:E!F826)</f>
        <v>0</v>
      </c>
      <c r="G1003" s="52">
        <f>SUM(B:E!G826)</f>
        <v>0</v>
      </c>
      <c r="H1003" s="52">
        <f>SUM(B:E!H826)</f>
        <v>0</v>
      </c>
      <c r="I1003" s="52">
        <f>SUM(B:E!I826)</f>
        <v>0</v>
      </c>
      <c r="J1003" s="52">
        <f>H1003+I1003</f>
        <v>0</v>
      </c>
      <c r="K1003" s="52">
        <f>SUM(B:E!K826)</f>
        <v>0</v>
      </c>
      <c r="L1003" s="52">
        <f>SUM(B:E!L826)</f>
        <v>0</v>
      </c>
      <c r="M1003" s="52">
        <f>K1003+L1003</f>
        <v>0</v>
      </c>
      <c r="N1003" s="52">
        <f>SUM(B:E!N826)</f>
        <v>0</v>
      </c>
      <c r="O1003" s="52">
        <f t="shared" si="381"/>
        <v>0</v>
      </c>
    </row>
    <row r="1004" spans="1:15" hidden="1">
      <c r="A1004" s="50">
        <f t="shared" si="377"/>
        <v>3</v>
      </c>
      <c r="B1004" s="153"/>
      <c r="C1004" s="163" t="s">
        <v>526</v>
      </c>
      <c r="D1004" s="137" t="s">
        <v>31</v>
      </c>
      <c r="E1004" s="52">
        <f>SUM(B:E!E827)</f>
        <v>0</v>
      </c>
      <c r="F1004" s="52">
        <f>SUM(B:E!F827)</f>
        <v>0</v>
      </c>
      <c r="G1004" s="52">
        <f>SUM(B:E!G827)</f>
        <v>0</v>
      </c>
      <c r="H1004" s="52">
        <f>SUM(B:E!H827)</f>
        <v>0</v>
      </c>
      <c r="I1004" s="52">
        <f>SUM(B:E!I827)</f>
        <v>0</v>
      </c>
      <c r="J1004" s="52">
        <f t="shared" si="379"/>
        <v>0</v>
      </c>
      <c r="K1004" s="52">
        <f>SUM(B:E!K827)</f>
        <v>0</v>
      </c>
      <c r="L1004" s="52">
        <f>SUM(B:E!L827)</f>
        <v>0</v>
      </c>
      <c r="M1004" s="52">
        <f t="shared" si="380"/>
        <v>0</v>
      </c>
      <c r="N1004" s="52">
        <f>SUM(B:E!N827)</f>
        <v>0</v>
      </c>
      <c r="O1004" s="52">
        <f t="shared" si="381"/>
        <v>0</v>
      </c>
    </row>
    <row r="1005" spans="1:15" hidden="1">
      <c r="A1005" s="50">
        <f t="shared" si="377"/>
        <v>3</v>
      </c>
      <c r="B1005" s="153"/>
      <c r="C1005" s="163" t="s">
        <v>558</v>
      </c>
      <c r="D1005" s="137" t="s">
        <v>559</v>
      </c>
      <c r="E1005" s="52">
        <f>SUM(B:E!E828)</f>
        <v>0</v>
      </c>
      <c r="F1005" s="52">
        <f>SUM(B:E!F828)</f>
        <v>0</v>
      </c>
      <c r="G1005" s="52">
        <f>SUM(B:E!G828)</f>
        <v>0</v>
      </c>
      <c r="H1005" s="52">
        <f>SUM(B:E!H828)</f>
        <v>0</v>
      </c>
      <c r="I1005" s="52">
        <f>SUM(B:E!I828)</f>
        <v>0</v>
      </c>
      <c r="J1005" s="52">
        <f t="shared" si="379"/>
        <v>0</v>
      </c>
      <c r="K1005" s="52">
        <f>SUM(B:E!K828)</f>
        <v>0</v>
      </c>
      <c r="L1005" s="52">
        <f>SUM(B:E!L828)</f>
        <v>0</v>
      </c>
      <c r="M1005" s="52">
        <f t="shared" si="380"/>
        <v>0</v>
      </c>
      <c r="N1005" s="52">
        <f>SUM(B:E!N828)</f>
        <v>0</v>
      </c>
      <c r="O1005" s="52">
        <f t="shared" si="381"/>
        <v>0</v>
      </c>
    </row>
    <row r="1006" spans="1:15" ht="25.5" hidden="1">
      <c r="A1006" s="50">
        <f t="shared" si="377"/>
        <v>3</v>
      </c>
      <c r="B1006" s="153"/>
      <c r="C1006" s="163" t="s">
        <v>528</v>
      </c>
      <c r="D1006" s="136" t="s">
        <v>9</v>
      </c>
      <c r="E1006" s="52">
        <f>SUM(B:E!E829)</f>
        <v>0</v>
      </c>
      <c r="F1006" s="52">
        <f>SUM(B:E!F829)</f>
        <v>0</v>
      </c>
      <c r="G1006" s="52">
        <f>SUM(B:E!G829)</f>
        <v>0</v>
      </c>
      <c r="H1006" s="52">
        <f>SUM(B:E!H829)</f>
        <v>0</v>
      </c>
      <c r="I1006" s="52">
        <f>SUM(B:E!I829)</f>
        <v>0</v>
      </c>
      <c r="J1006" s="52">
        <f t="shared" si="379"/>
        <v>0</v>
      </c>
      <c r="K1006" s="52">
        <f>SUM(B:E!K829)</f>
        <v>0</v>
      </c>
      <c r="L1006" s="52">
        <f>SUM(B:E!L829)</f>
        <v>0</v>
      </c>
      <c r="M1006" s="52">
        <f t="shared" si="380"/>
        <v>0</v>
      </c>
      <c r="N1006" s="52">
        <f>SUM(B:E!N829)</f>
        <v>0</v>
      </c>
      <c r="O1006" s="52">
        <f t="shared" si="381"/>
        <v>0</v>
      </c>
    </row>
    <row r="1007" spans="1:15" ht="25.5" hidden="1">
      <c r="A1007" s="50">
        <f t="shared" si="377"/>
        <v>3</v>
      </c>
      <c r="B1007" s="153"/>
      <c r="C1007" s="163" t="s">
        <v>30</v>
      </c>
      <c r="D1007" s="136" t="s">
        <v>10</v>
      </c>
      <c r="E1007" s="52">
        <f>SUM(B:E!E830)</f>
        <v>0</v>
      </c>
      <c r="F1007" s="52">
        <f>SUM(B:E!F830)</f>
        <v>0</v>
      </c>
      <c r="G1007" s="52">
        <f>SUM(B:E!G830)</f>
        <v>0</v>
      </c>
      <c r="H1007" s="52">
        <f>SUM(B:E!H830)</f>
        <v>0</v>
      </c>
      <c r="I1007" s="52">
        <f>SUM(B:E!I830)</f>
        <v>0</v>
      </c>
      <c r="J1007" s="52">
        <f t="shared" si="379"/>
        <v>0</v>
      </c>
      <c r="K1007" s="52">
        <f>SUM(B:E!K830)</f>
        <v>0</v>
      </c>
      <c r="L1007" s="52">
        <f>SUM(B:E!L830)</f>
        <v>0</v>
      </c>
      <c r="M1007" s="52">
        <f t="shared" si="380"/>
        <v>0</v>
      </c>
      <c r="N1007" s="52">
        <f>SUM(B:E!N830)</f>
        <v>0</v>
      </c>
      <c r="O1007" s="52">
        <f t="shared" si="381"/>
        <v>0</v>
      </c>
    </row>
    <row r="1008" spans="1:15" hidden="1">
      <c r="A1008" s="50">
        <f t="shared" si="377"/>
        <v>3</v>
      </c>
      <c r="B1008" s="153"/>
      <c r="C1008" s="165" t="s">
        <v>451</v>
      </c>
      <c r="D1008" s="138" t="s">
        <v>93</v>
      </c>
      <c r="E1008" s="11">
        <f>SUBTOTAL(9,E1009:E1010)</f>
        <v>0</v>
      </c>
      <c r="F1008" s="11">
        <f>SUBTOTAL(9,F1009:F1010)</f>
        <v>0</v>
      </c>
      <c r="G1008" s="11">
        <f>SUBTOTAL(9,G1009:G1010)</f>
        <v>0</v>
      </c>
      <c r="H1008" s="11">
        <f>SUBTOTAL(9,H1009:H1010)</f>
        <v>0</v>
      </c>
      <c r="I1008" s="11">
        <f t="shared" ref="I1008:N1008" si="382">SUBTOTAL(9,I1009:I1010)</f>
        <v>0</v>
      </c>
      <c r="J1008" s="11">
        <f t="shared" si="382"/>
        <v>0</v>
      </c>
      <c r="K1008" s="11">
        <f t="shared" si="382"/>
        <v>0</v>
      </c>
      <c r="L1008" s="11">
        <f t="shared" si="382"/>
        <v>0</v>
      </c>
      <c r="M1008" s="11">
        <f t="shared" si="382"/>
        <v>0</v>
      </c>
      <c r="N1008" s="11">
        <f t="shared" si="382"/>
        <v>0</v>
      </c>
      <c r="O1008" s="11">
        <f>SUBTOTAL(9,O1009:O1010)</f>
        <v>0</v>
      </c>
    </row>
    <row r="1009" spans="1:15" hidden="1">
      <c r="A1009" s="50">
        <f t="shared" si="377"/>
        <v>3</v>
      </c>
      <c r="B1009" s="153"/>
      <c r="C1009" s="166" t="s">
        <v>452</v>
      </c>
      <c r="D1009" s="138" t="s">
        <v>453</v>
      </c>
      <c r="E1009" s="52">
        <f>SUM(B:E!E832)</f>
        <v>0</v>
      </c>
      <c r="F1009" s="52">
        <f>SUM(B:E!F832)</f>
        <v>0</v>
      </c>
      <c r="G1009" s="52">
        <f>SUM(B:E!G832)</f>
        <v>0</v>
      </c>
      <c r="H1009" s="52">
        <f>SUM(B:E!H832)</f>
        <v>0</v>
      </c>
      <c r="I1009" s="52">
        <f>SUM(B:E!I832)</f>
        <v>0</v>
      </c>
      <c r="J1009" s="52">
        <f>H1009+I1009</f>
        <v>0</v>
      </c>
      <c r="K1009" s="52">
        <f>SUM(B:E!K832)</f>
        <v>0</v>
      </c>
      <c r="L1009" s="52">
        <f>SUM(B:E!L832)</f>
        <v>0</v>
      </c>
      <c r="M1009" s="52">
        <f>K1009+L1009</f>
        <v>0</v>
      </c>
      <c r="N1009" s="52">
        <f>SUM(B:E!N832)</f>
        <v>0</v>
      </c>
      <c r="O1009" s="52">
        <f>M1009+N1009</f>
        <v>0</v>
      </c>
    </row>
    <row r="1010" spans="1:15" hidden="1">
      <c r="A1010" s="50">
        <f t="shared" si="377"/>
        <v>3</v>
      </c>
      <c r="B1010" s="153"/>
      <c r="C1010" s="166" t="s">
        <v>454</v>
      </c>
      <c r="D1010" s="138" t="s">
        <v>455</v>
      </c>
      <c r="E1010" s="52">
        <f>SUM(B:E!E833)</f>
        <v>0</v>
      </c>
      <c r="F1010" s="52">
        <f>SUM(B:E!F833)</f>
        <v>0</v>
      </c>
      <c r="G1010" s="52">
        <f>SUM(B:E!G833)</f>
        <v>0</v>
      </c>
      <c r="H1010" s="52">
        <f>SUM(B:E!H833)</f>
        <v>0</v>
      </c>
      <c r="I1010" s="52">
        <f>SUM(B:E!I833)</f>
        <v>0</v>
      </c>
      <c r="J1010" s="52">
        <f>H1010+I1010</f>
        <v>0</v>
      </c>
      <c r="K1010" s="52">
        <f>SUM(B:E!K833)</f>
        <v>0</v>
      </c>
      <c r="L1010" s="52">
        <f>SUM(B:E!L833)</f>
        <v>0</v>
      </c>
      <c r="M1010" s="52">
        <f>K1010+L1010</f>
        <v>0</v>
      </c>
      <c r="N1010" s="52">
        <f>SUM(B:E!N833)</f>
        <v>0</v>
      </c>
      <c r="O1010" s="52">
        <f>M1010+N1010</f>
        <v>0</v>
      </c>
    </row>
    <row r="1011" spans="1:15" hidden="1">
      <c r="A1011" s="50">
        <f t="shared" si="377"/>
        <v>3</v>
      </c>
      <c r="B1011" s="156"/>
      <c r="C1011" s="158" t="s">
        <v>32</v>
      </c>
      <c r="D1011" s="136"/>
      <c r="E1011" s="11">
        <f>SUBTOTAL(9,E1012:E1016)</f>
        <v>0</v>
      </c>
      <c r="F1011" s="11">
        <f>SUBTOTAL(9,F1012:F1016)</f>
        <v>0</v>
      </c>
      <c r="G1011" s="11">
        <f>SUBTOTAL(9,G1012:G1016)</f>
        <v>0</v>
      </c>
      <c r="H1011" s="11">
        <f>SUBTOTAL(9,H1012:H1016)</f>
        <v>0</v>
      </c>
      <c r="I1011" s="11">
        <f t="shared" ref="I1011:N1011" si="383">SUBTOTAL(9,I1012:I1016)</f>
        <v>0</v>
      </c>
      <c r="J1011" s="11">
        <f t="shared" si="383"/>
        <v>0</v>
      </c>
      <c r="K1011" s="11">
        <f t="shared" si="383"/>
        <v>0</v>
      </c>
      <c r="L1011" s="11">
        <f t="shared" si="383"/>
        <v>0</v>
      </c>
      <c r="M1011" s="11">
        <f t="shared" si="383"/>
        <v>0</v>
      </c>
      <c r="N1011" s="11">
        <f t="shared" si="383"/>
        <v>0</v>
      </c>
      <c r="O1011" s="11">
        <f>SUBTOTAL(9,O1012:O1016)</f>
        <v>0</v>
      </c>
    </row>
    <row r="1012" spans="1:15" hidden="1">
      <c r="A1012" s="50">
        <f t="shared" si="377"/>
        <v>3</v>
      </c>
      <c r="B1012" s="153"/>
      <c r="C1012" s="163" t="s">
        <v>70</v>
      </c>
      <c r="D1012" s="137" t="s">
        <v>71</v>
      </c>
      <c r="E1012" s="52">
        <f>SUM(B:E!E835)</f>
        <v>0</v>
      </c>
      <c r="F1012" s="52">
        <f>SUM(B:E!F835)</f>
        <v>0</v>
      </c>
      <c r="G1012" s="52">
        <f>SUM(B:E!G835)</f>
        <v>0</v>
      </c>
      <c r="H1012" s="52">
        <f>SUM(B:E!H835)</f>
        <v>0</v>
      </c>
      <c r="I1012" s="52">
        <f>SUM(B:E!I835)</f>
        <v>0</v>
      </c>
      <c r="J1012" s="52">
        <f>H1012+I1012</f>
        <v>0</v>
      </c>
      <c r="K1012" s="52">
        <f>SUM(B:E!K835)</f>
        <v>0</v>
      </c>
      <c r="L1012" s="52">
        <f>SUM(B:E!L835)</f>
        <v>0</v>
      </c>
      <c r="M1012" s="52">
        <f>K1012+L1012</f>
        <v>0</v>
      </c>
      <c r="N1012" s="52">
        <f>SUM(B:E!N835)</f>
        <v>0</v>
      </c>
      <c r="O1012" s="52">
        <f>M1012+N1012</f>
        <v>0</v>
      </c>
    </row>
    <row r="1013" spans="1:15" hidden="1">
      <c r="A1013" s="50">
        <f t="shared" si="377"/>
        <v>3</v>
      </c>
      <c r="B1013" s="153"/>
      <c r="C1013" s="163" t="s">
        <v>72</v>
      </c>
      <c r="D1013" s="137" t="s">
        <v>73</v>
      </c>
      <c r="E1013" s="52">
        <f>SUM(B:E!E836)</f>
        <v>0</v>
      </c>
      <c r="F1013" s="52">
        <f>SUM(B:E!F836)</f>
        <v>0</v>
      </c>
      <c r="G1013" s="52">
        <f>SUM(B:E!G836)</f>
        <v>0</v>
      </c>
      <c r="H1013" s="52">
        <f>SUM(B:E!H836)</f>
        <v>0</v>
      </c>
      <c r="I1013" s="52">
        <f>SUM(B:E!I836)</f>
        <v>0</v>
      </c>
      <c r="J1013" s="52">
        <f>H1013+I1013</f>
        <v>0</v>
      </c>
      <c r="K1013" s="52">
        <f>SUM(B:E!K836)</f>
        <v>0</v>
      </c>
      <c r="L1013" s="52">
        <f>SUM(B:E!L836)</f>
        <v>0</v>
      </c>
      <c r="M1013" s="52">
        <f>K1013+L1013</f>
        <v>0</v>
      </c>
      <c r="N1013" s="52">
        <f>SUM(B:E!N836)</f>
        <v>0</v>
      </c>
      <c r="O1013" s="52">
        <f>M1013+N1013</f>
        <v>0</v>
      </c>
    </row>
    <row r="1014" spans="1:15" hidden="1">
      <c r="A1014" s="50">
        <f t="shared" si="377"/>
        <v>3</v>
      </c>
      <c r="B1014" s="153"/>
      <c r="C1014" s="163" t="s">
        <v>74</v>
      </c>
      <c r="D1014" s="137" t="s">
        <v>75</v>
      </c>
      <c r="E1014" s="52">
        <f>SUM(B:E!E837)</f>
        <v>0</v>
      </c>
      <c r="F1014" s="52">
        <f>SUM(B:E!F837)</f>
        <v>0</v>
      </c>
      <c r="G1014" s="52">
        <f>SUM(B:E!G837)</f>
        <v>0</v>
      </c>
      <c r="H1014" s="52">
        <f>SUM(B:E!H837)</f>
        <v>0</v>
      </c>
      <c r="I1014" s="52">
        <f>SUM(B:E!I837)</f>
        <v>0</v>
      </c>
      <c r="J1014" s="52">
        <f>H1014+I1014</f>
        <v>0</v>
      </c>
      <c r="K1014" s="52">
        <f>SUM(B:E!K837)</f>
        <v>0</v>
      </c>
      <c r="L1014" s="52">
        <f>SUM(B:E!L837)</f>
        <v>0</v>
      </c>
      <c r="M1014" s="52">
        <f>K1014+L1014</f>
        <v>0</v>
      </c>
      <c r="N1014" s="52">
        <f>SUM(B:E!N837)</f>
        <v>0</v>
      </c>
      <c r="O1014" s="52">
        <f>M1014+N1014</f>
        <v>0</v>
      </c>
    </row>
    <row r="1015" spans="1:15" hidden="1">
      <c r="A1015" s="50">
        <f t="shared" si="377"/>
        <v>3</v>
      </c>
      <c r="B1015" s="153"/>
      <c r="C1015" s="163" t="s">
        <v>76</v>
      </c>
      <c r="D1015" s="137" t="s">
        <v>77</v>
      </c>
      <c r="E1015" s="52">
        <f>SUM(B:E!E838)</f>
        <v>0</v>
      </c>
      <c r="F1015" s="52">
        <f>SUM(B:E!F838)</f>
        <v>0</v>
      </c>
      <c r="G1015" s="52">
        <f>SUM(B:E!G838)</f>
        <v>0</v>
      </c>
      <c r="H1015" s="52">
        <f>SUM(B:E!H838)</f>
        <v>0</v>
      </c>
      <c r="I1015" s="52">
        <f>SUM(B:E!I838)</f>
        <v>0</v>
      </c>
      <c r="J1015" s="52">
        <f>H1015+I1015</f>
        <v>0</v>
      </c>
      <c r="K1015" s="52">
        <f>SUM(B:E!K838)</f>
        <v>0</v>
      </c>
      <c r="L1015" s="52">
        <f>SUM(B:E!L838)</f>
        <v>0</v>
      </c>
      <c r="M1015" s="52">
        <f>K1015+L1015</f>
        <v>0</v>
      </c>
      <c r="N1015" s="52">
        <f>SUM(B:E!N838)</f>
        <v>0</v>
      </c>
      <c r="O1015" s="52">
        <f>M1015+N1015</f>
        <v>0</v>
      </c>
    </row>
    <row r="1016" spans="1:15" hidden="1">
      <c r="A1016" s="50">
        <f t="shared" si="377"/>
        <v>3</v>
      </c>
      <c r="B1016" s="153"/>
      <c r="C1016" s="163" t="s">
        <v>12</v>
      </c>
      <c r="D1016" s="137" t="s">
        <v>28</v>
      </c>
      <c r="E1016" s="52">
        <f>SUM(B:E!E839)</f>
        <v>0</v>
      </c>
      <c r="F1016" s="52">
        <f>SUM(B:E!F839)</f>
        <v>0</v>
      </c>
      <c r="G1016" s="52">
        <f>SUM(B:E!G839)</f>
        <v>0</v>
      </c>
      <c r="H1016" s="52">
        <f>SUM(B:E!H839)</f>
        <v>0</v>
      </c>
      <c r="I1016" s="52">
        <f>SUM(B:E!I839)</f>
        <v>0</v>
      </c>
      <c r="J1016" s="52">
        <f>H1016+I1016</f>
        <v>0</v>
      </c>
      <c r="K1016" s="52">
        <f>SUM(B:E!K839)</f>
        <v>0</v>
      </c>
      <c r="L1016" s="52">
        <f>SUM(B:E!L839)</f>
        <v>0</v>
      </c>
      <c r="M1016" s="52">
        <f>K1016+L1016</f>
        <v>0</v>
      </c>
      <c r="N1016" s="52">
        <f>SUM(B:E!N839)</f>
        <v>0</v>
      </c>
      <c r="O1016" s="52">
        <f>M1016+N1016</f>
        <v>0</v>
      </c>
    </row>
    <row r="1017" spans="1:15">
      <c r="A1017" s="77">
        <f>A1018</f>
        <v>2</v>
      </c>
      <c r="B1017" s="153"/>
      <c r="C1017" s="155"/>
      <c r="D1017" s="137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</row>
    <row r="1018" spans="1:15">
      <c r="A1018" s="105">
        <f>MIN(A1019:A1024)</f>
        <v>2</v>
      </c>
      <c r="B1018" s="153"/>
      <c r="C1018" s="157" t="s">
        <v>36</v>
      </c>
      <c r="D1018" s="137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</row>
    <row r="1019" spans="1:15">
      <c r="A1019" s="50">
        <f t="shared" ref="A1019:A1024" si="384">IF(MAX(E1019:P1019)=0,IF(MIN(E1019:P1019)=0,3,2),2)</f>
        <v>2</v>
      </c>
      <c r="B1019" s="153"/>
      <c r="C1019" s="155" t="s">
        <v>34</v>
      </c>
      <c r="D1019" s="137"/>
      <c r="E1019" s="62">
        <f>SUM(E1020:E1021)</f>
        <v>5</v>
      </c>
      <c r="F1019" s="62">
        <f>SUM(F1020:F1021)</f>
        <v>9</v>
      </c>
      <c r="G1019" s="62">
        <f>SUM(G1020:G1021)</f>
        <v>9</v>
      </c>
      <c r="H1019" s="62">
        <f>SUM(H1020:H1021)</f>
        <v>9</v>
      </c>
      <c r="I1019" s="62">
        <f t="shared" ref="I1019:N1019" si="385">SUM(I1020:I1021)</f>
        <v>0</v>
      </c>
      <c r="J1019" s="62">
        <f t="shared" si="385"/>
        <v>9</v>
      </c>
      <c r="K1019" s="62">
        <f t="shared" si="385"/>
        <v>9</v>
      </c>
      <c r="L1019" s="62">
        <f t="shared" si="385"/>
        <v>0</v>
      </c>
      <c r="M1019" s="62">
        <f t="shared" si="385"/>
        <v>9</v>
      </c>
      <c r="N1019" s="62">
        <f t="shared" si="385"/>
        <v>0</v>
      </c>
      <c r="O1019" s="62">
        <f>SUM(O1020:O1021)</f>
        <v>9</v>
      </c>
    </row>
    <row r="1020" spans="1:15">
      <c r="A1020" s="50">
        <f t="shared" si="384"/>
        <v>2</v>
      </c>
      <c r="B1020" s="153"/>
      <c r="C1020" s="167" t="s">
        <v>80</v>
      </c>
      <c r="D1020" s="137"/>
      <c r="E1020" s="52">
        <f>SUM(B:E!E843)</f>
        <v>5</v>
      </c>
      <c r="F1020" s="52">
        <f>SUM(B:E!F843)</f>
        <v>9</v>
      </c>
      <c r="G1020" s="52">
        <f>SUM(B:E!G843)</f>
        <v>9</v>
      </c>
      <c r="H1020" s="52">
        <f>SUM(B:E!H843)</f>
        <v>9</v>
      </c>
      <c r="I1020" s="52">
        <f>SUM(B:E!I843)</f>
        <v>0</v>
      </c>
      <c r="J1020" s="52">
        <f>H1020+I1020</f>
        <v>9</v>
      </c>
      <c r="K1020" s="52">
        <f>SUM(B:E!K843)</f>
        <v>9</v>
      </c>
      <c r="L1020" s="52">
        <f>SUM(B:E!L843)</f>
        <v>0</v>
      </c>
      <c r="M1020" s="52">
        <f>K1020+L1020</f>
        <v>9</v>
      </c>
      <c r="N1020" s="52">
        <f>SUM(B:E!N843)</f>
        <v>0</v>
      </c>
      <c r="O1020" s="52">
        <f>M1020+N1020</f>
        <v>9</v>
      </c>
    </row>
    <row r="1021" spans="1:15" hidden="1">
      <c r="A1021" s="50">
        <f t="shared" si="384"/>
        <v>3</v>
      </c>
      <c r="B1021" s="153"/>
      <c r="C1021" s="167" t="s">
        <v>81</v>
      </c>
      <c r="D1021" s="137"/>
      <c r="E1021" s="52">
        <f>SUM(B:E!E844)</f>
        <v>0</v>
      </c>
      <c r="F1021" s="52">
        <f>SUM(B:E!F844)</f>
        <v>0</v>
      </c>
      <c r="G1021" s="52">
        <f>SUM(B:E!G844)</f>
        <v>0</v>
      </c>
      <c r="H1021" s="52">
        <f>SUM(B:E!H844)</f>
        <v>0</v>
      </c>
      <c r="I1021" s="52">
        <f>SUM(B:E!I844)</f>
        <v>0</v>
      </c>
      <c r="J1021" s="52">
        <f>H1021+I1021</f>
        <v>0</v>
      </c>
      <c r="K1021" s="52">
        <f>SUM(B:E!K844)</f>
        <v>0</v>
      </c>
      <c r="L1021" s="52">
        <f>SUM(B:E!L844)</f>
        <v>0</v>
      </c>
      <c r="M1021" s="52">
        <f>K1021+L1021</f>
        <v>0</v>
      </c>
      <c r="N1021" s="52">
        <f>SUM(B:E!N844)</f>
        <v>0</v>
      </c>
      <c r="O1021" s="52">
        <f>M1021+N1021</f>
        <v>0</v>
      </c>
    </row>
    <row r="1022" spans="1:15">
      <c r="A1022" s="50">
        <f t="shared" si="384"/>
        <v>2</v>
      </c>
      <c r="B1022" s="153"/>
      <c r="C1022" s="155" t="s">
        <v>35</v>
      </c>
      <c r="D1022" s="137"/>
      <c r="E1022" s="62">
        <f>SUM(E1023:E1024)</f>
        <v>5</v>
      </c>
      <c r="F1022" s="62">
        <f>SUM(F1023:F1024)</f>
        <v>9</v>
      </c>
      <c r="G1022" s="62">
        <f>SUM(G1023:G1024)</f>
        <v>9</v>
      </c>
      <c r="H1022" s="62">
        <f>SUM(H1023:H1024)</f>
        <v>9</v>
      </c>
      <c r="I1022" s="62">
        <f t="shared" ref="I1022:N1022" si="386">SUM(I1023:I1024)</f>
        <v>0</v>
      </c>
      <c r="J1022" s="62">
        <f t="shared" si="386"/>
        <v>9</v>
      </c>
      <c r="K1022" s="62">
        <f t="shared" si="386"/>
        <v>9</v>
      </c>
      <c r="L1022" s="62">
        <f t="shared" si="386"/>
        <v>0</v>
      </c>
      <c r="M1022" s="62">
        <f t="shared" si="386"/>
        <v>9</v>
      </c>
      <c r="N1022" s="62">
        <f t="shared" si="386"/>
        <v>0</v>
      </c>
      <c r="O1022" s="62">
        <f>SUM(O1023:O1024)</f>
        <v>9</v>
      </c>
    </row>
    <row r="1023" spans="1:15">
      <c r="A1023" s="50">
        <f t="shared" si="384"/>
        <v>2</v>
      </c>
      <c r="B1023" s="153"/>
      <c r="C1023" s="167" t="s">
        <v>84</v>
      </c>
      <c r="D1023" s="137"/>
      <c r="E1023" s="52">
        <f>SUM(B:E!E846)</f>
        <v>5</v>
      </c>
      <c r="F1023" s="52">
        <f>SUM(B:E!F846)</f>
        <v>9</v>
      </c>
      <c r="G1023" s="52">
        <f>SUM(B:E!G846)</f>
        <v>9</v>
      </c>
      <c r="H1023" s="52">
        <f>SUM(B:E!H846)</f>
        <v>9</v>
      </c>
      <c r="I1023" s="52">
        <f>SUM(B:E!I846)</f>
        <v>0</v>
      </c>
      <c r="J1023" s="52">
        <f>H1023+I1023</f>
        <v>9</v>
      </c>
      <c r="K1023" s="52">
        <f>SUM(B:E!K846)</f>
        <v>9</v>
      </c>
      <c r="L1023" s="52">
        <f>SUM(B:E!L846)</f>
        <v>0</v>
      </c>
      <c r="M1023" s="52">
        <f>K1023+L1023</f>
        <v>9</v>
      </c>
      <c r="N1023" s="52">
        <f>SUM(B:E!N846)</f>
        <v>0</v>
      </c>
      <c r="O1023" s="52">
        <f>M1023+N1023</f>
        <v>9</v>
      </c>
    </row>
    <row r="1024" spans="1:15" hidden="1">
      <c r="A1024" s="50">
        <f t="shared" si="384"/>
        <v>3</v>
      </c>
      <c r="B1024" s="153"/>
      <c r="C1024" s="167" t="s">
        <v>85</v>
      </c>
      <c r="D1024" s="137"/>
      <c r="E1024" s="52">
        <f>SUM(B:E!E847)</f>
        <v>0</v>
      </c>
      <c r="F1024" s="52">
        <f>SUM(B:E!F847)</f>
        <v>0</v>
      </c>
      <c r="G1024" s="52">
        <f>SUM(B:E!G847)</f>
        <v>0</v>
      </c>
      <c r="H1024" s="52">
        <f>SUM(B:E!H847)</f>
        <v>0</v>
      </c>
      <c r="I1024" s="52">
        <f>SUM(B:E!I847)</f>
        <v>0</v>
      </c>
      <c r="J1024" s="52">
        <f>H1024+I1024</f>
        <v>0</v>
      </c>
      <c r="K1024" s="52">
        <f>SUM(B:E!K847)</f>
        <v>0</v>
      </c>
      <c r="L1024" s="52">
        <f>SUM(B:E!L847)</f>
        <v>0</v>
      </c>
      <c r="M1024" s="52">
        <f>K1024+L1024</f>
        <v>0</v>
      </c>
      <c r="N1024" s="52">
        <f>SUM(B:E!N847)</f>
        <v>0</v>
      </c>
      <c r="O1024" s="52">
        <f>M1024+N1024</f>
        <v>0</v>
      </c>
    </row>
    <row r="1025" spans="1:15" hidden="1">
      <c r="A1025" s="77">
        <f>A1026</f>
        <v>3</v>
      </c>
      <c r="B1025" s="172"/>
      <c r="C1025" s="156"/>
      <c r="D1025" s="140"/>
      <c r="E1025" s="76"/>
      <c r="F1025" s="76"/>
      <c r="G1025" s="76"/>
      <c r="H1025" s="76"/>
      <c r="I1025" s="76"/>
      <c r="J1025" s="76"/>
      <c r="K1025" s="76"/>
      <c r="L1025" s="76"/>
      <c r="M1025" s="76"/>
      <c r="N1025" s="76"/>
      <c r="O1025" s="76"/>
    </row>
    <row r="1026" spans="1:15" ht="25.5" hidden="1">
      <c r="A1026" s="55">
        <f>IF(ROUND(MAX(E1026:P1026),0)=0,IF(ROUND(MIN(E1026:P1026),0)=0,3,2),2)</f>
        <v>3</v>
      </c>
      <c r="B1026" s="172"/>
      <c r="C1026" s="176" t="s">
        <v>761</v>
      </c>
      <c r="D1026" s="140"/>
      <c r="E1026" s="76">
        <f>E1029+E1093</f>
        <v>0</v>
      </c>
      <c r="F1026" s="76">
        <f>F1029+F1093</f>
        <v>0</v>
      </c>
      <c r="G1026" s="76">
        <f>G1029+G1093</f>
        <v>0</v>
      </c>
      <c r="H1026" s="76">
        <f>H1029+H1093</f>
        <v>0</v>
      </c>
      <c r="I1026" s="76">
        <f t="shared" ref="I1026:N1026" si="387">I1029+I1093</f>
        <v>0</v>
      </c>
      <c r="J1026" s="76">
        <f t="shared" si="387"/>
        <v>0</v>
      </c>
      <c r="K1026" s="76">
        <f t="shared" si="387"/>
        <v>0</v>
      </c>
      <c r="L1026" s="76">
        <f t="shared" si="387"/>
        <v>0</v>
      </c>
      <c r="M1026" s="76">
        <f t="shared" si="387"/>
        <v>0</v>
      </c>
      <c r="N1026" s="76">
        <f t="shared" si="387"/>
        <v>0</v>
      </c>
      <c r="O1026" s="76">
        <f>O1029+O1093</f>
        <v>0</v>
      </c>
    </row>
    <row r="1027" spans="1:15" hidden="1">
      <c r="A1027" s="77">
        <f>A1028</f>
        <v>3</v>
      </c>
      <c r="B1027" s="172"/>
      <c r="C1027" s="156"/>
      <c r="D1027" s="140"/>
      <c r="E1027" s="76"/>
      <c r="F1027" s="76"/>
      <c r="G1027" s="76"/>
      <c r="H1027" s="76"/>
      <c r="I1027" s="76"/>
      <c r="J1027" s="76"/>
      <c r="K1027" s="76"/>
      <c r="L1027" s="76"/>
      <c r="M1027" s="76"/>
      <c r="N1027" s="76"/>
      <c r="O1027" s="76"/>
    </row>
    <row r="1028" spans="1:15" ht="25.5" hidden="1">
      <c r="A1028" s="105">
        <f>MIN(A1029:A1090)</f>
        <v>3</v>
      </c>
      <c r="B1028" s="172"/>
      <c r="C1028" s="175" t="s">
        <v>762</v>
      </c>
      <c r="D1028" s="140"/>
      <c r="E1028" s="76"/>
      <c r="F1028" s="76"/>
      <c r="G1028" s="76"/>
      <c r="H1028" s="76"/>
      <c r="I1028" s="76"/>
      <c r="J1028" s="76"/>
      <c r="K1028" s="76"/>
      <c r="L1028" s="76"/>
      <c r="M1028" s="76"/>
      <c r="N1028" s="76"/>
      <c r="O1028" s="76"/>
    </row>
    <row r="1029" spans="1:15" hidden="1">
      <c r="A1029" s="50">
        <f t="shared" ref="A1029:A1060" si="388">IF(MAX(E1029:P1029)=0,IF(MIN(E1029:P1029)=0,3,2),2)</f>
        <v>3</v>
      </c>
      <c r="B1029" s="145"/>
      <c r="C1029" s="146" t="s">
        <v>25</v>
      </c>
      <c r="D1029" s="56"/>
      <c r="E1029" s="11">
        <f>SUBTOTAL(9,E1030:E1082)</f>
        <v>0</v>
      </c>
      <c r="F1029" s="11">
        <f>SUBTOTAL(9,F1030:F1082)</f>
        <v>0</v>
      </c>
      <c r="G1029" s="11">
        <f>SUBTOTAL(9,G1030:G1082)</f>
        <v>0</v>
      </c>
      <c r="H1029" s="11">
        <f>SUBTOTAL(9,H1030:H1082)</f>
        <v>0</v>
      </c>
      <c r="I1029" s="11">
        <f t="shared" ref="I1029:N1029" si="389">SUBTOTAL(9,I1030:I1082)</f>
        <v>0</v>
      </c>
      <c r="J1029" s="11">
        <f t="shared" si="389"/>
        <v>0</v>
      </c>
      <c r="K1029" s="11">
        <f t="shared" si="389"/>
        <v>0</v>
      </c>
      <c r="L1029" s="11">
        <f t="shared" si="389"/>
        <v>0</v>
      </c>
      <c r="M1029" s="11">
        <f t="shared" si="389"/>
        <v>0</v>
      </c>
      <c r="N1029" s="11">
        <f t="shared" si="389"/>
        <v>0</v>
      </c>
      <c r="O1029" s="11">
        <f>SUBTOTAL(9,O1030:O1082)</f>
        <v>0</v>
      </c>
    </row>
    <row r="1030" spans="1:15" s="57" customFormat="1" hidden="1">
      <c r="A1030" s="50">
        <f t="shared" si="388"/>
        <v>3</v>
      </c>
      <c r="B1030" s="145" t="s">
        <v>14</v>
      </c>
      <c r="C1030" s="146" t="s">
        <v>125</v>
      </c>
      <c r="D1030" s="56"/>
      <c r="E1030" s="11">
        <f>SUBTOTAL(9,E1031:E1052)</f>
        <v>0</v>
      </c>
      <c r="F1030" s="11">
        <f>SUBTOTAL(9,F1031:F1052)</f>
        <v>0</v>
      </c>
      <c r="G1030" s="11">
        <f>SUBTOTAL(9,G1031:G1052)</f>
        <v>0</v>
      </c>
      <c r="H1030" s="11">
        <f>SUBTOTAL(9,H1031:H1052)</f>
        <v>0</v>
      </c>
      <c r="I1030" s="11">
        <f t="shared" ref="I1030:N1030" si="390">SUBTOTAL(9,I1031:I1052)</f>
        <v>0</v>
      </c>
      <c r="J1030" s="11">
        <f t="shared" si="390"/>
        <v>0</v>
      </c>
      <c r="K1030" s="11">
        <f t="shared" si="390"/>
        <v>0</v>
      </c>
      <c r="L1030" s="11">
        <f t="shared" si="390"/>
        <v>0</v>
      </c>
      <c r="M1030" s="11">
        <f t="shared" si="390"/>
        <v>0</v>
      </c>
      <c r="N1030" s="11">
        <f t="shared" si="390"/>
        <v>0</v>
      </c>
      <c r="O1030" s="11">
        <f>SUBTOTAL(9,O1031:O1052)</f>
        <v>0</v>
      </c>
    </row>
    <row r="1031" spans="1:15" s="57" customFormat="1" hidden="1">
      <c r="A1031" s="50">
        <f t="shared" si="388"/>
        <v>3</v>
      </c>
      <c r="B1031" s="147"/>
      <c r="C1031" s="146" t="s">
        <v>126</v>
      </c>
      <c r="D1031" s="56"/>
      <c r="E1031" s="11">
        <f>SUBTOTAL(9,E1032:E1041)</f>
        <v>0</v>
      </c>
      <c r="F1031" s="11">
        <f>SUBTOTAL(9,F1032:F1041)</f>
        <v>0</v>
      </c>
      <c r="G1031" s="11">
        <f>SUBTOTAL(9,G1032:G1041)</f>
        <v>0</v>
      </c>
      <c r="H1031" s="11">
        <f>SUBTOTAL(9,H1032:H1041)</f>
        <v>0</v>
      </c>
      <c r="I1031" s="11">
        <f t="shared" ref="I1031:N1031" si="391">SUBTOTAL(9,I1032:I1041)</f>
        <v>0</v>
      </c>
      <c r="J1031" s="11">
        <f t="shared" si="391"/>
        <v>0</v>
      </c>
      <c r="K1031" s="11">
        <f t="shared" si="391"/>
        <v>0</v>
      </c>
      <c r="L1031" s="11">
        <f t="shared" si="391"/>
        <v>0</v>
      </c>
      <c r="M1031" s="11">
        <f t="shared" si="391"/>
        <v>0</v>
      </c>
      <c r="N1031" s="11">
        <f t="shared" si="391"/>
        <v>0</v>
      </c>
      <c r="O1031" s="11">
        <f>SUBTOTAL(9,O1032:O1041)</f>
        <v>0</v>
      </c>
    </row>
    <row r="1032" spans="1:15" s="57" customFormat="1" ht="25.5" hidden="1">
      <c r="A1032" s="50">
        <f t="shared" si="388"/>
        <v>3</v>
      </c>
      <c r="B1032" s="148"/>
      <c r="C1032" s="149" t="s">
        <v>127</v>
      </c>
      <c r="D1032" s="58" t="s">
        <v>2</v>
      </c>
      <c r="E1032" s="11">
        <f>SUBTOTAL(9,E1033:E1034)</f>
        <v>0</v>
      </c>
      <c r="F1032" s="11">
        <f>SUBTOTAL(9,F1033:F1034)</f>
        <v>0</v>
      </c>
      <c r="G1032" s="11">
        <f>SUBTOTAL(9,G1033:G1034)</f>
        <v>0</v>
      </c>
      <c r="H1032" s="11">
        <f>SUBTOTAL(9,H1033:H1034)</f>
        <v>0</v>
      </c>
      <c r="I1032" s="11">
        <f t="shared" ref="I1032:N1032" si="392">SUBTOTAL(9,I1033:I1034)</f>
        <v>0</v>
      </c>
      <c r="J1032" s="11">
        <f t="shared" si="392"/>
        <v>0</v>
      </c>
      <c r="K1032" s="11">
        <f t="shared" si="392"/>
        <v>0</v>
      </c>
      <c r="L1032" s="11">
        <f t="shared" si="392"/>
        <v>0</v>
      </c>
      <c r="M1032" s="11">
        <f t="shared" si="392"/>
        <v>0</v>
      </c>
      <c r="N1032" s="11">
        <f t="shared" si="392"/>
        <v>0</v>
      </c>
      <c r="O1032" s="11">
        <f>SUBTOTAL(9,O1033:O1034)</f>
        <v>0</v>
      </c>
    </row>
    <row r="1033" spans="1:15" s="57" customFormat="1" ht="25.5" hidden="1">
      <c r="A1033" s="50">
        <f t="shared" si="388"/>
        <v>3</v>
      </c>
      <c r="B1033" s="148"/>
      <c r="C1033" s="149" t="s">
        <v>303</v>
      </c>
      <c r="D1033" s="58" t="s">
        <v>302</v>
      </c>
      <c r="E1033" s="52">
        <f>SUM(B:E!E856)</f>
        <v>0</v>
      </c>
      <c r="F1033" s="52">
        <f>SUM(B:E!F856)</f>
        <v>0</v>
      </c>
      <c r="G1033" s="52">
        <f>SUM(B:E!G856)</f>
        <v>0</v>
      </c>
      <c r="H1033" s="52">
        <f>SUM(B:E!H856)</f>
        <v>0</v>
      </c>
      <c r="I1033" s="52">
        <f>SUM(B:E!I856)</f>
        <v>0</v>
      </c>
      <c r="J1033" s="52">
        <f>H1033+I1033</f>
        <v>0</v>
      </c>
      <c r="K1033" s="52">
        <f>SUM(B:E!K856)</f>
        <v>0</v>
      </c>
      <c r="L1033" s="52">
        <f>SUM(B:E!L856)</f>
        <v>0</v>
      </c>
      <c r="M1033" s="52">
        <f>K1033+L1033</f>
        <v>0</v>
      </c>
      <c r="N1033" s="52">
        <f>SUM(B:E!N856)</f>
        <v>0</v>
      </c>
      <c r="O1033" s="52">
        <f>M1033+N1033</f>
        <v>0</v>
      </c>
    </row>
    <row r="1034" spans="1:15" s="57" customFormat="1" ht="25.5" hidden="1">
      <c r="A1034" s="50">
        <f t="shared" si="388"/>
        <v>3</v>
      </c>
      <c r="B1034" s="148"/>
      <c r="C1034" s="149" t="s">
        <v>305</v>
      </c>
      <c r="D1034" s="58" t="s">
        <v>304</v>
      </c>
      <c r="E1034" s="52">
        <f>SUM(B:E!E857)</f>
        <v>0</v>
      </c>
      <c r="F1034" s="52">
        <f>SUM(B:E!F857)</f>
        <v>0</v>
      </c>
      <c r="G1034" s="52">
        <f>SUM(B:E!G857)</f>
        <v>0</v>
      </c>
      <c r="H1034" s="52">
        <f>SUM(B:E!H857)</f>
        <v>0</v>
      </c>
      <c r="I1034" s="52">
        <f>SUM(B:E!I857)</f>
        <v>0</v>
      </c>
      <c r="J1034" s="52">
        <f>H1034+I1034</f>
        <v>0</v>
      </c>
      <c r="K1034" s="52">
        <f>SUM(B:E!K857)</f>
        <v>0</v>
      </c>
      <c r="L1034" s="52">
        <f>SUM(B:E!L857)</f>
        <v>0</v>
      </c>
      <c r="M1034" s="52">
        <f>K1034+L1034</f>
        <v>0</v>
      </c>
      <c r="N1034" s="52">
        <f>SUM(B:E!N857)</f>
        <v>0</v>
      </c>
      <c r="O1034" s="52">
        <f>M1034+N1034</f>
        <v>0</v>
      </c>
    </row>
    <row r="1035" spans="1:15" s="57" customFormat="1" hidden="1">
      <c r="A1035" s="50">
        <f t="shared" si="388"/>
        <v>3</v>
      </c>
      <c r="B1035" s="150"/>
      <c r="C1035" s="151" t="s">
        <v>128</v>
      </c>
      <c r="D1035" s="59" t="s">
        <v>3</v>
      </c>
      <c r="E1035" s="52">
        <f>SUM(B:E!E858)</f>
        <v>0</v>
      </c>
      <c r="F1035" s="52">
        <f>SUM(B:E!F858)</f>
        <v>0</v>
      </c>
      <c r="G1035" s="52">
        <f>SUM(B:E!G858)</f>
        <v>0</v>
      </c>
      <c r="H1035" s="52">
        <f>SUM(B:E!H858)</f>
        <v>0</v>
      </c>
      <c r="I1035" s="52">
        <f>SUM(B:E!I858)</f>
        <v>0</v>
      </c>
      <c r="J1035" s="52">
        <f>H1035+I1035</f>
        <v>0</v>
      </c>
      <c r="K1035" s="52">
        <f>SUM(B:E!K858)</f>
        <v>0</v>
      </c>
      <c r="L1035" s="52">
        <f>SUM(B:E!L858)</f>
        <v>0</v>
      </c>
      <c r="M1035" s="52">
        <f>K1035+L1035</f>
        <v>0</v>
      </c>
      <c r="N1035" s="52">
        <f>SUM(B:E!N858)</f>
        <v>0</v>
      </c>
      <c r="O1035" s="52">
        <f>M1035+N1035</f>
        <v>0</v>
      </c>
    </row>
    <row r="1036" spans="1:15" s="57" customFormat="1" hidden="1">
      <c r="A1036" s="50">
        <f t="shared" si="388"/>
        <v>3</v>
      </c>
      <c r="B1036" s="150"/>
      <c r="C1036" s="152" t="s">
        <v>445</v>
      </c>
      <c r="D1036" s="117" t="s">
        <v>446</v>
      </c>
      <c r="E1036" s="11">
        <f>SUBTOTAL(9,E1037:E1040)</f>
        <v>0</v>
      </c>
      <c r="F1036" s="11">
        <f>SUBTOTAL(9,F1037:F1040)</f>
        <v>0</v>
      </c>
      <c r="G1036" s="11">
        <f>SUBTOTAL(9,G1037:G1040)</f>
        <v>0</v>
      </c>
      <c r="H1036" s="11">
        <f>SUBTOTAL(9,H1037:H1040)</f>
        <v>0</v>
      </c>
      <c r="I1036" s="11">
        <f t="shared" ref="I1036:N1036" si="393">SUBTOTAL(9,I1037:I1040)</f>
        <v>0</v>
      </c>
      <c r="J1036" s="11">
        <f t="shared" si="393"/>
        <v>0</v>
      </c>
      <c r="K1036" s="11">
        <f t="shared" si="393"/>
        <v>0</v>
      </c>
      <c r="L1036" s="11">
        <f t="shared" si="393"/>
        <v>0</v>
      </c>
      <c r="M1036" s="11">
        <f t="shared" si="393"/>
        <v>0</v>
      </c>
      <c r="N1036" s="11">
        <f t="shared" si="393"/>
        <v>0</v>
      </c>
      <c r="O1036" s="11">
        <f>SUBTOTAL(9,O1037:O1040)</f>
        <v>0</v>
      </c>
    </row>
    <row r="1037" spans="1:15" s="57" customFormat="1" ht="25.5" hidden="1">
      <c r="A1037" s="50">
        <f t="shared" si="388"/>
        <v>3</v>
      </c>
      <c r="B1037" s="150"/>
      <c r="C1037" s="149" t="s">
        <v>129</v>
      </c>
      <c r="D1037" s="60" t="s">
        <v>37</v>
      </c>
      <c r="E1037" s="52">
        <f>SUM(B:E!E860)</f>
        <v>0</v>
      </c>
      <c r="F1037" s="52">
        <f>SUM(B:E!F860)</f>
        <v>0</v>
      </c>
      <c r="G1037" s="52">
        <f>SUM(B:E!G860)</f>
        <v>0</v>
      </c>
      <c r="H1037" s="52">
        <f>SUM(B:E!H860)</f>
        <v>0</v>
      </c>
      <c r="I1037" s="52">
        <f>SUM(B:E!I860)</f>
        <v>0</v>
      </c>
      <c r="J1037" s="52">
        <f>H1037+I1037</f>
        <v>0</v>
      </c>
      <c r="K1037" s="52">
        <f>SUM(B:E!K860)</f>
        <v>0</v>
      </c>
      <c r="L1037" s="52">
        <f>SUM(B:E!L860)</f>
        <v>0</v>
      </c>
      <c r="M1037" s="52">
        <f>K1037+L1037</f>
        <v>0</v>
      </c>
      <c r="N1037" s="52">
        <f>SUM(B:E!N860)</f>
        <v>0</v>
      </c>
      <c r="O1037" s="52">
        <f>M1037+N1037</f>
        <v>0</v>
      </c>
    </row>
    <row r="1038" spans="1:15" s="57" customFormat="1" hidden="1">
      <c r="A1038" s="50">
        <f t="shared" si="388"/>
        <v>3</v>
      </c>
      <c r="B1038" s="150"/>
      <c r="C1038" s="149" t="s">
        <v>131</v>
      </c>
      <c r="D1038" s="60" t="s">
        <v>39</v>
      </c>
      <c r="E1038" s="52">
        <f>SUM(B:E!E861)</f>
        <v>0</v>
      </c>
      <c r="F1038" s="52">
        <f>SUM(B:E!F861)</f>
        <v>0</v>
      </c>
      <c r="G1038" s="52">
        <f>SUM(B:E!G861)</f>
        <v>0</v>
      </c>
      <c r="H1038" s="52">
        <f>SUM(B:E!H861)</f>
        <v>0</v>
      </c>
      <c r="I1038" s="52">
        <f>SUM(B:E!I861)</f>
        <v>0</v>
      </c>
      <c r="J1038" s="52">
        <f>H1038+I1038</f>
        <v>0</v>
      </c>
      <c r="K1038" s="52">
        <f>SUM(B:E!K861)</f>
        <v>0</v>
      </c>
      <c r="L1038" s="52">
        <f>SUM(B:E!L861)</f>
        <v>0</v>
      </c>
      <c r="M1038" s="52">
        <f>K1038+L1038</f>
        <v>0</v>
      </c>
      <c r="N1038" s="52">
        <f>SUM(B:E!N861)</f>
        <v>0</v>
      </c>
      <c r="O1038" s="52">
        <f>M1038+N1038</f>
        <v>0</v>
      </c>
    </row>
    <row r="1039" spans="1:15" s="57" customFormat="1" hidden="1">
      <c r="A1039" s="50">
        <f t="shared" si="388"/>
        <v>3</v>
      </c>
      <c r="B1039" s="150"/>
      <c r="C1039" s="149" t="s">
        <v>132</v>
      </c>
      <c r="D1039" s="60" t="s">
        <v>40</v>
      </c>
      <c r="E1039" s="52">
        <f>SUM(B:E!E862)</f>
        <v>0</v>
      </c>
      <c r="F1039" s="52">
        <f>SUM(B:E!F862)</f>
        <v>0</v>
      </c>
      <c r="G1039" s="52">
        <f>SUM(B:E!G862)</f>
        <v>0</v>
      </c>
      <c r="H1039" s="52">
        <f>SUM(B:E!H862)</f>
        <v>0</v>
      </c>
      <c r="I1039" s="52">
        <f>SUM(B:E!I862)</f>
        <v>0</v>
      </c>
      <c r="J1039" s="52">
        <f>H1039+I1039</f>
        <v>0</v>
      </c>
      <c r="K1039" s="52">
        <f>SUM(B:E!K862)</f>
        <v>0</v>
      </c>
      <c r="L1039" s="52">
        <f>SUM(B:E!L862)</f>
        <v>0</v>
      </c>
      <c r="M1039" s="52">
        <f>K1039+L1039</f>
        <v>0</v>
      </c>
      <c r="N1039" s="52">
        <f>SUM(B:E!N862)</f>
        <v>0</v>
      </c>
      <c r="O1039" s="52">
        <f>M1039+N1039</f>
        <v>0</v>
      </c>
    </row>
    <row r="1040" spans="1:15" s="57" customFormat="1" ht="25.5" hidden="1">
      <c r="A1040" s="50">
        <f t="shared" si="388"/>
        <v>3</v>
      </c>
      <c r="B1040" s="150"/>
      <c r="C1040" s="149" t="s">
        <v>133</v>
      </c>
      <c r="D1040" s="60" t="s">
        <v>41</v>
      </c>
      <c r="E1040" s="52">
        <f>SUM(B:E!E863)</f>
        <v>0</v>
      </c>
      <c r="F1040" s="52">
        <f>SUM(B:E!F863)</f>
        <v>0</v>
      </c>
      <c r="G1040" s="52">
        <f>SUM(B:E!G863)</f>
        <v>0</v>
      </c>
      <c r="H1040" s="52">
        <f>SUM(B:E!H863)</f>
        <v>0</v>
      </c>
      <c r="I1040" s="52">
        <f>SUM(B:E!I863)</f>
        <v>0</v>
      </c>
      <c r="J1040" s="52">
        <f>H1040+I1040</f>
        <v>0</v>
      </c>
      <c r="K1040" s="52">
        <f>SUM(B:E!K863)</f>
        <v>0</v>
      </c>
      <c r="L1040" s="52">
        <f>SUM(B:E!L863)</f>
        <v>0</v>
      </c>
      <c r="M1040" s="52">
        <f>K1040+L1040</f>
        <v>0</v>
      </c>
      <c r="N1040" s="52">
        <f>SUM(B:E!N863)</f>
        <v>0</v>
      </c>
      <c r="O1040" s="52">
        <f>M1040+N1040</f>
        <v>0</v>
      </c>
    </row>
    <row r="1041" spans="1:15" s="57" customFormat="1" hidden="1">
      <c r="A1041" s="50">
        <f t="shared" si="388"/>
        <v>3</v>
      </c>
      <c r="B1041" s="150"/>
      <c r="C1041" s="149" t="s">
        <v>447</v>
      </c>
      <c r="D1041" s="60" t="s">
        <v>4</v>
      </c>
      <c r="E1041" s="52">
        <f>SUM(B:E!E864)</f>
        <v>0</v>
      </c>
      <c r="F1041" s="52">
        <f>SUM(B:E!F864)</f>
        <v>0</v>
      </c>
      <c r="G1041" s="52">
        <f>SUM(B:E!G864)</f>
        <v>0</v>
      </c>
      <c r="H1041" s="52">
        <f>SUM(B:E!H864)</f>
        <v>0</v>
      </c>
      <c r="I1041" s="52">
        <f>SUM(B:E!I864)</f>
        <v>0</v>
      </c>
      <c r="J1041" s="52">
        <f>H1041+I1041</f>
        <v>0</v>
      </c>
      <c r="K1041" s="52">
        <f>SUM(B:E!K864)</f>
        <v>0</v>
      </c>
      <c r="L1041" s="52">
        <f>SUM(B:E!L864)</f>
        <v>0</v>
      </c>
      <c r="M1041" s="52">
        <f>K1041+L1041</f>
        <v>0</v>
      </c>
      <c r="N1041" s="52">
        <f>SUM(B:E!N864)</f>
        <v>0</v>
      </c>
      <c r="O1041" s="52">
        <f>M1041+N1041</f>
        <v>0</v>
      </c>
    </row>
    <row r="1042" spans="1:15" s="57" customFormat="1" hidden="1">
      <c r="A1042" s="50">
        <f t="shared" si="388"/>
        <v>3</v>
      </c>
      <c r="B1042" s="147"/>
      <c r="C1042" s="146" t="s">
        <v>134</v>
      </c>
      <c r="D1042" s="56"/>
      <c r="E1042" s="11">
        <f>SUBTOTAL(9,E1043:E1046)</f>
        <v>0</v>
      </c>
      <c r="F1042" s="11">
        <f>SUBTOTAL(9,F1043:F1046)</f>
        <v>0</v>
      </c>
      <c r="G1042" s="11">
        <f>SUBTOTAL(9,G1043:G1046)</f>
        <v>0</v>
      </c>
      <c r="H1042" s="11">
        <f>SUBTOTAL(9,H1043:H1046)</f>
        <v>0</v>
      </c>
      <c r="I1042" s="11">
        <f t="shared" ref="I1042:N1042" si="394">SUBTOTAL(9,I1043:I1046)</f>
        <v>0</v>
      </c>
      <c r="J1042" s="11">
        <f t="shared" si="394"/>
        <v>0</v>
      </c>
      <c r="K1042" s="11">
        <f t="shared" si="394"/>
        <v>0</v>
      </c>
      <c r="L1042" s="11">
        <f t="shared" si="394"/>
        <v>0</v>
      </c>
      <c r="M1042" s="11">
        <f t="shared" si="394"/>
        <v>0</v>
      </c>
      <c r="N1042" s="11">
        <f t="shared" si="394"/>
        <v>0</v>
      </c>
      <c r="O1042" s="11">
        <f>SUBTOTAL(9,O1043:O1046)</f>
        <v>0</v>
      </c>
    </row>
    <row r="1043" spans="1:15" s="57" customFormat="1" hidden="1">
      <c r="A1043" s="50">
        <f t="shared" si="388"/>
        <v>3</v>
      </c>
      <c r="B1043" s="150"/>
      <c r="C1043" s="151" t="s">
        <v>135</v>
      </c>
      <c r="D1043" s="59" t="s">
        <v>5</v>
      </c>
      <c r="E1043" s="52">
        <f>SUM(B:E!E866)</f>
        <v>0</v>
      </c>
      <c r="F1043" s="52">
        <f>SUM(B:E!F866)</f>
        <v>0</v>
      </c>
      <c r="G1043" s="52">
        <f>SUM(B:E!G866)</f>
        <v>0</v>
      </c>
      <c r="H1043" s="52">
        <f>SUM(B:E!H866)</f>
        <v>0</v>
      </c>
      <c r="I1043" s="52">
        <f>SUM(B:E!I866)</f>
        <v>0</v>
      </c>
      <c r="J1043" s="52">
        <f>H1043+I1043</f>
        <v>0</v>
      </c>
      <c r="K1043" s="52">
        <f>SUM(B:E!K866)</f>
        <v>0</v>
      </c>
      <c r="L1043" s="52">
        <f>SUM(B:E!L866)</f>
        <v>0</v>
      </c>
      <c r="M1043" s="52">
        <f>K1043+L1043</f>
        <v>0</v>
      </c>
      <c r="N1043" s="52">
        <f>SUM(B:E!N866)</f>
        <v>0</v>
      </c>
      <c r="O1043" s="52">
        <f>M1043+N1043</f>
        <v>0</v>
      </c>
    </row>
    <row r="1044" spans="1:15" s="57" customFormat="1" hidden="1">
      <c r="A1044" s="50">
        <f t="shared" si="388"/>
        <v>3</v>
      </c>
      <c r="B1044" s="150"/>
      <c r="C1044" s="154" t="s">
        <v>448</v>
      </c>
      <c r="D1044" s="118" t="s">
        <v>173</v>
      </c>
      <c r="E1044" s="52">
        <f>SUM(B:E!E867)</f>
        <v>0</v>
      </c>
      <c r="F1044" s="52">
        <f>SUM(B:E!F867)</f>
        <v>0</v>
      </c>
      <c r="G1044" s="52">
        <f>SUM(B:E!G867)</f>
        <v>0</v>
      </c>
      <c r="H1044" s="52">
        <f>SUM(B:E!H867)</f>
        <v>0</v>
      </c>
      <c r="I1044" s="52">
        <f>SUM(B:E!I867)</f>
        <v>0</v>
      </c>
      <c r="J1044" s="52">
        <f>H1044+I1044</f>
        <v>0</v>
      </c>
      <c r="K1044" s="52">
        <f>SUM(B:E!K867)</f>
        <v>0</v>
      </c>
      <c r="L1044" s="52">
        <f>SUM(B:E!L867)</f>
        <v>0</v>
      </c>
      <c r="M1044" s="52">
        <f>K1044+L1044</f>
        <v>0</v>
      </c>
      <c r="N1044" s="52">
        <f>SUM(B:E!N867)</f>
        <v>0</v>
      </c>
      <c r="O1044" s="52">
        <f>M1044+N1044</f>
        <v>0</v>
      </c>
    </row>
    <row r="1045" spans="1:15" s="57" customFormat="1" hidden="1">
      <c r="A1045" s="50">
        <f t="shared" si="388"/>
        <v>3</v>
      </c>
      <c r="B1045" s="153"/>
      <c r="C1045" s="155" t="s">
        <v>557</v>
      </c>
      <c r="D1045" s="137" t="s">
        <v>8</v>
      </c>
      <c r="E1045" s="52">
        <f>SUM(B:E!E868)</f>
        <v>0</v>
      </c>
      <c r="F1045" s="52">
        <f>SUM(B:E!F868)</f>
        <v>0</v>
      </c>
      <c r="G1045" s="52">
        <f>SUM(B:E!G868)</f>
        <v>0</v>
      </c>
      <c r="H1045" s="52">
        <f>SUM(B:E!H868)</f>
        <v>0</v>
      </c>
      <c r="I1045" s="52">
        <f>SUM(B:E!I868)</f>
        <v>0</v>
      </c>
      <c r="J1045" s="52">
        <f>H1045+I1045</f>
        <v>0</v>
      </c>
      <c r="K1045" s="52">
        <f>SUM(B:E!K868)</f>
        <v>0</v>
      </c>
      <c r="L1045" s="52">
        <f>SUM(B:E!L868)</f>
        <v>0</v>
      </c>
      <c r="M1045" s="52">
        <f>K1045+L1045</f>
        <v>0</v>
      </c>
      <c r="N1045" s="52">
        <f>SUM(B:E!N868)</f>
        <v>0</v>
      </c>
      <c r="O1045" s="52">
        <f>M1045+N1045</f>
        <v>0</v>
      </c>
    </row>
    <row r="1046" spans="1:15" s="57" customFormat="1" ht="25.5" hidden="1">
      <c r="A1046" s="50">
        <f t="shared" si="388"/>
        <v>3</v>
      </c>
      <c r="B1046" s="153"/>
      <c r="C1046" s="155" t="s">
        <v>139</v>
      </c>
      <c r="D1046" s="136" t="s">
        <v>10</v>
      </c>
      <c r="E1046" s="52">
        <f>SUM(B:E!E869)</f>
        <v>0</v>
      </c>
      <c r="F1046" s="52">
        <f>SUM(B:E!F869)</f>
        <v>0</v>
      </c>
      <c r="G1046" s="52">
        <f>SUM(B:E!G869)</f>
        <v>0</v>
      </c>
      <c r="H1046" s="52">
        <f>SUM(B:E!H869)</f>
        <v>0</v>
      </c>
      <c r="I1046" s="52">
        <f>SUM(B:E!I869)</f>
        <v>0</v>
      </c>
      <c r="J1046" s="52">
        <f>H1046+I1046</f>
        <v>0</v>
      </c>
      <c r="K1046" s="52">
        <f>SUM(B:E!K869)</f>
        <v>0</v>
      </c>
      <c r="L1046" s="52">
        <f>SUM(B:E!L869)</f>
        <v>0</v>
      </c>
      <c r="M1046" s="52">
        <f>K1046+L1046</f>
        <v>0</v>
      </c>
      <c r="N1046" s="52">
        <f>SUM(B:E!N869)</f>
        <v>0</v>
      </c>
      <c r="O1046" s="52">
        <f>M1046+N1046</f>
        <v>0</v>
      </c>
    </row>
    <row r="1047" spans="1:15" s="57" customFormat="1" hidden="1">
      <c r="A1047" s="50">
        <f t="shared" si="388"/>
        <v>3</v>
      </c>
      <c r="B1047" s="156"/>
      <c r="C1047" s="157" t="s">
        <v>140</v>
      </c>
      <c r="D1047" s="136"/>
      <c r="E1047" s="11">
        <f>SUBTOTAL(9,E1048:E1052)</f>
        <v>0</v>
      </c>
      <c r="F1047" s="11">
        <f>SUBTOTAL(9,F1048:F1052)</f>
        <v>0</v>
      </c>
      <c r="G1047" s="11">
        <f>SUBTOTAL(9,G1048:G1052)</f>
        <v>0</v>
      </c>
      <c r="H1047" s="11">
        <f>SUBTOTAL(9,H1048:H1052)</f>
        <v>0</v>
      </c>
      <c r="I1047" s="11">
        <f t="shared" ref="I1047:N1047" si="395">SUBTOTAL(9,I1048:I1052)</f>
        <v>0</v>
      </c>
      <c r="J1047" s="11">
        <f t="shared" si="395"/>
        <v>0</v>
      </c>
      <c r="K1047" s="11">
        <f t="shared" si="395"/>
        <v>0</v>
      </c>
      <c r="L1047" s="11">
        <f t="shared" si="395"/>
        <v>0</v>
      </c>
      <c r="M1047" s="11">
        <f t="shared" si="395"/>
        <v>0</v>
      </c>
      <c r="N1047" s="11">
        <f t="shared" si="395"/>
        <v>0</v>
      </c>
      <c r="O1047" s="11">
        <f>SUBTOTAL(9,O1048:O1052)</f>
        <v>0</v>
      </c>
    </row>
    <row r="1048" spans="1:15" s="57" customFormat="1" hidden="1">
      <c r="A1048" s="50">
        <f t="shared" si="388"/>
        <v>3</v>
      </c>
      <c r="B1048" s="153"/>
      <c r="C1048" s="155" t="s">
        <v>141</v>
      </c>
      <c r="D1048" s="137" t="s">
        <v>71</v>
      </c>
      <c r="E1048" s="52">
        <f>SUM(B:E!E871)</f>
        <v>0</v>
      </c>
      <c r="F1048" s="52">
        <f>SUM(B:E!F871)</f>
        <v>0</v>
      </c>
      <c r="G1048" s="52">
        <f>SUM(B:E!G871)</f>
        <v>0</v>
      </c>
      <c r="H1048" s="52">
        <f>SUM(B:E!H871)</f>
        <v>0</v>
      </c>
      <c r="I1048" s="52">
        <f>SUM(B:E!I871)</f>
        <v>0</v>
      </c>
      <c r="J1048" s="52">
        <f>H1048+I1048</f>
        <v>0</v>
      </c>
      <c r="K1048" s="52">
        <f>SUM(B:E!K871)</f>
        <v>0</v>
      </c>
      <c r="L1048" s="52">
        <f>SUM(B:E!L871)</f>
        <v>0</v>
      </c>
      <c r="M1048" s="52">
        <f>K1048+L1048</f>
        <v>0</v>
      </c>
      <c r="N1048" s="52">
        <f>SUM(B:E!N871)</f>
        <v>0</v>
      </c>
      <c r="O1048" s="52">
        <f>M1048+N1048</f>
        <v>0</v>
      </c>
    </row>
    <row r="1049" spans="1:15" s="57" customFormat="1" hidden="1">
      <c r="A1049" s="50">
        <f t="shared" si="388"/>
        <v>3</v>
      </c>
      <c r="B1049" s="153"/>
      <c r="C1049" s="155" t="s">
        <v>142</v>
      </c>
      <c r="D1049" s="137" t="s">
        <v>73</v>
      </c>
      <c r="E1049" s="52">
        <f>SUM(B:E!E872)</f>
        <v>0</v>
      </c>
      <c r="F1049" s="52">
        <f>SUM(B:E!F872)</f>
        <v>0</v>
      </c>
      <c r="G1049" s="52">
        <f>SUM(B:E!G872)</f>
        <v>0</v>
      </c>
      <c r="H1049" s="52">
        <f>SUM(B:E!H872)</f>
        <v>0</v>
      </c>
      <c r="I1049" s="52">
        <f>SUM(B:E!I872)</f>
        <v>0</v>
      </c>
      <c r="J1049" s="52">
        <f>H1049+I1049</f>
        <v>0</v>
      </c>
      <c r="K1049" s="52">
        <f>SUM(B:E!K872)</f>
        <v>0</v>
      </c>
      <c r="L1049" s="52">
        <f>SUM(B:E!L872)</f>
        <v>0</v>
      </c>
      <c r="M1049" s="52">
        <f>K1049+L1049</f>
        <v>0</v>
      </c>
      <c r="N1049" s="52">
        <f>SUM(B:E!N872)</f>
        <v>0</v>
      </c>
      <c r="O1049" s="52">
        <f>M1049+N1049</f>
        <v>0</v>
      </c>
    </row>
    <row r="1050" spans="1:15" s="57" customFormat="1" hidden="1">
      <c r="A1050" s="50">
        <f t="shared" si="388"/>
        <v>3</v>
      </c>
      <c r="B1050" s="153"/>
      <c r="C1050" s="155" t="s">
        <v>143</v>
      </c>
      <c r="D1050" s="137" t="s">
        <v>75</v>
      </c>
      <c r="E1050" s="52">
        <f>SUM(B:E!E873)</f>
        <v>0</v>
      </c>
      <c r="F1050" s="52">
        <f>SUM(B:E!F873)</f>
        <v>0</v>
      </c>
      <c r="G1050" s="52">
        <f>SUM(B:E!G873)</f>
        <v>0</v>
      </c>
      <c r="H1050" s="52">
        <f>SUM(B:E!H873)</f>
        <v>0</v>
      </c>
      <c r="I1050" s="52">
        <f>SUM(B:E!I873)</f>
        <v>0</v>
      </c>
      <c r="J1050" s="52">
        <f>H1050+I1050</f>
        <v>0</v>
      </c>
      <c r="K1050" s="52">
        <f>SUM(B:E!K873)</f>
        <v>0</v>
      </c>
      <c r="L1050" s="52">
        <f>SUM(B:E!L873)</f>
        <v>0</v>
      </c>
      <c r="M1050" s="52">
        <f>K1050+L1050</f>
        <v>0</v>
      </c>
      <c r="N1050" s="52">
        <f>SUM(B:E!N873)</f>
        <v>0</v>
      </c>
      <c r="O1050" s="52">
        <f>M1050+N1050</f>
        <v>0</v>
      </c>
    </row>
    <row r="1051" spans="1:15" s="57" customFormat="1" hidden="1">
      <c r="A1051" s="50">
        <f t="shared" si="388"/>
        <v>3</v>
      </c>
      <c r="B1051" s="153"/>
      <c r="C1051" s="155" t="s">
        <v>144</v>
      </c>
      <c r="D1051" s="137" t="s">
        <v>77</v>
      </c>
      <c r="E1051" s="52">
        <f>SUM(B:E!E874)</f>
        <v>0</v>
      </c>
      <c r="F1051" s="52">
        <f>SUM(B:E!F874)</f>
        <v>0</v>
      </c>
      <c r="G1051" s="52">
        <f>SUM(B:E!G874)</f>
        <v>0</v>
      </c>
      <c r="H1051" s="52">
        <f>SUM(B:E!H874)</f>
        <v>0</v>
      </c>
      <c r="I1051" s="52">
        <f>SUM(B:E!I874)</f>
        <v>0</v>
      </c>
      <c r="J1051" s="52">
        <f>H1051+I1051</f>
        <v>0</v>
      </c>
      <c r="K1051" s="52">
        <f>SUM(B:E!K874)</f>
        <v>0</v>
      </c>
      <c r="L1051" s="52">
        <f>SUM(B:E!L874)</f>
        <v>0</v>
      </c>
      <c r="M1051" s="52">
        <f>K1051+L1051</f>
        <v>0</v>
      </c>
      <c r="N1051" s="52">
        <f>SUM(B:E!N874)</f>
        <v>0</v>
      </c>
      <c r="O1051" s="52">
        <f>M1051+N1051</f>
        <v>0</v>
      </c>
    </row>
    <row r="1052" spans="1:15" s="57" customFormat="1" hidden="1">
      <c r="A1052" s="50">
        <f t="shared" si="388"/>
        <v>3</v>
      </c>
      <c r="B1052" s="153"/>
      <c r="C1052" s="155" t="s">
        <v>145</v>
      </c>
      <c r="D1052" s="137" t="s">
        <v>28</v>
      </c>
      <c r="E1052" s="52">
        <f>SUM(B:E!E875)</f>
        <v>0</v>
      </c>
      <c r="F1052" s="52">
        <f>SUM(B:E!F875)</f>
        <v>0</v>
      </c>
      <c r="G1052" s="52">
        <f>SUM(B:E!G875)</f>
        <v>0</v>
      </c>
      <c r="H1052" s="52">
        <f>SUM(B:E!H875)</f>
        <v>0</v>
      </c>
      <c r="I1052" s="52">
        <f>SUM(B:E!I875)</f>
        <v>0</v>
      </c>
      <c r="J1052" s="52">
        <f>H1052+I1052</f>
        <v>0</v>
      </c>
      <c r="K1052" s="52">
        <f>SUM(B:E!K875)</f>
        <v>0</v>
      </c>
      <c r="L1052" s="52">
        <f>SUM(B:E!L875)</f>
        <v>0</v>
      </c>
      <c r="M1052" s="52">
        <f>K1052+L1052</f>
        <v>0</v>
      </c>
      <c r="N1052" s="52">
        <f>SUM(B:E!N875)</f>
        <v>0</v>
      </c>
      <c r="O1052" s="52">
        <f>M1052+N1052</f>
        <v>0</v>
      </c>
    </row>
    <row r="1053" spans="1:15" s="57" customFormat="1" hidden="1">
      <c r="A1053" s="50">
        <f t="shared" si="388"/>
        <v>3</v>
      </c>
      <c r="B1053" s="145" t="s">
        <v>146</v>
      </c>
      <c r="C1053" s="157" t="s">
        <v>147</v>
      </c>
      <c r="D1053" s="56"/>
      <c r="E1053" s="11">
        <f>SUBTOTAL(9,E1054:E1082)</f>
        <v>0</v>
      </c>
      <c r="F1053" s="11">
        <f>SUBTOTAL(9,F1054:F1082)</f>
        <v>0</v>
      </c>
      <c r="G1053" s="11">
        <f>SUBTOTAL(9,G1054:G1082)</f>
        <v>0</v>
      </c>
      <c r="H1053" s="11">
        <f>SUBTOTAL(9,H1054:H1082)</f>
        <v>0</v>
      </c>
      <c r="I1053" s="11">
        <f t="shared" ref="I1053:N1053" si="396">SUBTOTAL(9,I1054:I1082)</f>
        <v>0</v>
      </c>
      <c r="J1053" s="11">
        <f t="shared" si="396"/>
        <v>0</v>
      </c>
      <c r="K1053" s="11">
        <f t="shared" si="396"/>
        <v>0</v>
      </c>
      <c r="L1053" s="11">
        <f t="shared" si="396"/>
        <v>0</v>
      </c>
      <c r="M1053" s="11">
        <f t="shared" si="396"/>
        <v>0</v>
      </c>
      <c r="N1053" s="11">
        <f t="shared" si="396"/>
        <v>0</v>
      </c>
      <c r="O1053" s="11">
        <f>SUBTOTAL(9,O1054:O1082)</f>
        <v>0</v>
      </c>
    </row>
    <row r="1054" spans="1:15" s="57" customFormat="1" hidden="1">
      <c r="A1054" s="50">
        <f t="shared" si="388"/>
        <v>3</v>
      </c>
      <c r="B1054" s="156"/>
      <c r="C1054" s="158" t="s">
        <v>26</v>
      </c>
      <c r="D1054" s="56"/>
      <c r="E1054" s="11">
        <f>SUBTOTAL(9,E1055:E1073)</f>
        <v>0</v>
      </c>
      <c r="F1054" s="11">
        <f t="shared" ref="F1054:O1054" si="397">SUBTOTAL(9,F1055:F1073)</f>
        <v>0</v>
      </c>
      <c r="G1054" s="11">
        <f t="shared" si="397"/>
        <v>0</v>
      </c>
      <c r="H1054" s="11">
        <f t="shared" si="397"/>
        <v>0</v>
      </c>
      <c r="I1054" s="11">
        <f t="shared" si="397"/>
        <v>0</v>
      </c>
      <c r="J1054" s="11">
        <f t="shared" si="397"/>
        <v>0</v>
      </c>
      <c r="K1054" s="11">
        <f t="shared" si="397"/>
        <v>0</v>
      </c>
      <c r="L1054" s="11">
        <f t="shared" si="397"/>
        <v>0</v>
      </c>
      <c r="M1054" s="11">
        <f t="shared" si="397"/>
        <v>0</v>
      </c>
      <c r="N1054" s="11">
        <f t="shared" si="397"/>
        <v>0</v>
      </c>
      <c r="O1054" s="11">
        <f t="shared" si="397"/>
        <v>0</v>
      </c>
    </row>
    <row r="1055" spans="1:15" s="57" customFormat="1" hidden="1">
      <c r="A1055" s="50">
        <f t="shared" si="388"/>
        <v>3</v>
      </c>
      <c r="B1055" s="150"/>
      <c r="C1055" s="161" t="s">
        <v>770</v>
      </c>
      <c r="D1055" s="56"/>
      <c r="E1055" s="11">
        <f>SUBTOTAL(9,E1056:E1065)</f>
        <v>0</v>
      </c>
      <c r="F1055" s="11">
        <f t="shared" ref="F1055:O1055" si="398">SUBTOTAL(9,F1056:F1065)</f>
        <v>0</v>
      </c>
      <c r="G1055" s="11">
        <f t="shared" si="398"/>
        <v>0</v>
      </c>
      <c r="H1055" s="11">
        <f t="shared" si="398"/>
        <v>0</v>
      </c>
      <c r="I1055" s="11">
        <f t="shared" si="398"/>
        <v>0</v>
      </c>
      <c r="J1055" s="11">
        <f t="shared" si="398"/>
        <v>0</v>
      </c>
      <c r="K1055" s="11">
        <f t="shared" si="398"/>
        <v>0</v>
      </c>
      <c r="L1055" s="11">
        <f t="shared" si="398"/>
        <v>0</v>
      </c>
      <c r="M1055" s="11">
        <f t="shared" si="398"/>
        <v>0</v>
      </c>
      <c r="N1055" s="11">
        <f t="shared" si="398"/>
        <v>0</v>
      </c>
      <c r="O1055" s="11">
        <f t="shared" si="398"/>
        <v>0</v>
      </c>
    </row>
    <row r="1056" spans="1:15" s="57" customFormat="1" ht="25.5" hidden="1">
      <c r="A1056" s="50">
        <f t="shared" si="388"/>
        <v>3</v>
      </c>
      <c r="B1056" s="150"/>
      <c r="C1056" s="160" t="s">
        <v>771</v>
      </c>
      <c r="D1056" s="58" t="s">
        <v>2</v>
      </c>
      <c r="E1056" s="11">
        <f>SUBTOTAL(9,E1057:E1058)</f>
        <v>0</v>
      </c>
      <c r="F1056" s="11">
        <f t="shared" ref="F1056:O1056" si="399">SUBTOTAL(9,F1057:F1058)</f>
        <v>0</v>
      </c>
      <c r="G1056" s="11">
        <f t="shared" si="399"/>
        <v>0</v>
      </c>
      <c r="H1056" s="11">
        <f t="shared" si="399"/>
        <v>0</v>
      </c>
      <c r="I1056" s="11">
        <f t="shared" si="399"/>
        <v>0</v>
      </c>
      <c r="J1056" s="11">
        <f t="shared" si="399"/>
        <v>0</v>
      </c>
      <c r="K1056" s="11">
        <f t="shared" si="399"/>
        <v>0</v>
      </c>
      <c r="L1056" s="11">
        <f t="shared" si="399"/>
        <v>0</v>
      </c>
      <c r="M1056" s="11">
        <f t="shared" si="399"/>
        <v>0</v>
      </c>
      <c r="N1056" s="11">
        <f t="shared" si="399"/>
        <v>0</v>
      </c>
      <c r="O1056" s="11">
        <f t="shared" si="399"/>
        <v>0</v>
      </c>
    </row>
    <row r="1057" spans="1:15" s="57" customFormat="1" ht="25.5" hidden="1">
      <c r="A1057" s="50">
        <f t="shared" si="388"/>
        <v>3</v>
      </c>
      <c r="B1057" s="150"/>
      <c r="C1057" s="260" t="s">
        <v>772</v>
      </c>
      <c r="D1057" s="58" t="s">
        <v>302</v>
      </c>
      <c r="E1057" s="52">
        <f>SUM(B:E!E880)</f>
        <v>0</v>
      </c>
      <c r="F1057" s="52">
        <f>SUM(B:E!F880)</f>
        <v>0</v>
      </c>
      <c r="G1057" s="52">
        <f>SUM(B:E!G880)</f>
        <v>0</v>
      </c>
      <c r="H1057" s="52">
        <f>SUM(B:E!H880)</f>
        <v>0</v>
      </c>
      <c r="I1057" s="52">
        <f>SUM(B:E!I880)</f>
        <v>0</v>
      </c>
      <c r="J1057" s="52">
        <f>H1057+I1057</f>
        <v>0</v>
      </c>
      <c r="K1057" s="52">
        <f>SUM(B:E!K880)</f>
        <v>0</v>
      </c>
      <c r="L1057" s="52">
        <f>SUM(B:E!L880)</f>
        <v>0</v>
      </c>
      <c r="M1057" s="52">
        <f>K1057+L1057</f>
        <v>0</v>
      </c>
      <c r="N1057" s="52">
        <f>SUM(B:E!N880)</f>
        <v>0</v>
      </c>
      <c r="O1057" s="52">
        <f>M1057+N1057</f>
        <v>0</v>
      </c>
    </row>
    <row r="1058" spans="1:15" s="57" customFormat="1" ht="25.5" hidden="1">
      <c r="A1058" s="50">
        <f t="shared" si="388"/>
        <v>3</v>
      </c>
      <c r="B1058" s="150"/>
      <c r="C1058" s="260" t="s">
        <v>773</v>
      </c>
      <c r="D1058" s="58" t="s">
        <v>304</v>
      </c>
      <c r="E1058" s="52">
        <f>SUM(B:E!E881)</f>
        <v>0</v>
      </c>
      <c r="F1058" s="52">
        <f>SUM(B:E!F881)</f>
        <v>0</v>
      </c>
      <c r="G1058" s="52">
        <f>SUM(B:E!G881)</f>
        <v>0</v>
      </c>
      <c r="H1058" s="52">
        <f>SUM(B:E!H881)</f>
        <v>0</v>
      </c>
      <c r="I1058" s="52">
        <f>SUM(B:E!I881)</f>
        <v>0</v>
      </c>
      <c r="J1058" s="52">
        <f>H1058+I1058</f>
        <v>0</v>
      </c>
      <c r="K1058" s="52">
        <f>SUM(B:E!K881)</f>
        <v>0</v>
      </c>
      <c r="L1058" s="52">
        <f>SUM(B:E!L881)</f>
        <v>0</v>
      </c>
      <c r="M1058" s="52">
        <f>K1058+L1058</f>
        <v>0</v>
      </c>
      <c r="N1058" s="52">
        <f>SUM(B:E!N881)</f>
        <v>0</v>
      </c>
      <c r="O1058" s="52">
        <f>M1058+N1058</f>
        <v>0</v>
      </c>
    </row>
    <row r="1059" spans="1:15" s="57" customFormat="1" hidden="1">
      <c r="A1059" s="50">
        <f t="shared" si="388"/>
        <v>3</v>
      </c>
      <c r="B1059" s="150"/>
      <c r="C1059" s="258" t="s">
        <v>42</v>
      </c>
      <c r="D1059" s="59" t="s">
        <v>3</v>
      </c>
      <c r="E1059" s="52">
        <f>SUM(B:E!E882)</f>
        <v>0</v>
      </c>
      <c r="F1059" s="52">
        <f>SUM(B:E!F882)</f>
        <v>0</v>
      </c>
      <c r="G1059" s="52">
        <f>SUM(B:E!G882)</f>
        <v>0</v>
      </c>
      <c r="H1059" s="52">
        <f>SUM(B:E!H882)</f>
        <v>0</v>
      </c>
      <c r="I1059" s="52">
        <f>SUM(B:E!I882)</f>
        <v>0</v>
      </c>
      <c r="J1059" s="52">
        <f>H1059+I1059</f>
        <v>0</v>
      </c>
      <c r="K1059" s="52">
        <f>SUM(B:E!K882)</f>
        <v>0</v>
      </c>
      <c r="L1059" s="52">
        <f>SUM(B:E!L882)</f>
        <v>0</v>
      </c>
      <c r="M1059" s="52">
        <f>K1059+L1059</f>
        <v>0</v>
      </c>
      <c r="N1059" s="52">
        <f>SUM(B:E!N882)</f>
        <v>0</v>
      </c>
      <c r="O1059" s="52">
        <f>M1059+N1059</f>
        <v>0</v>
      </c>
    </row>
    <row r="1060" spans="1:15" s="57" customFormat="1" hidden="1">
      <c r="A1060" s="50">
        <f t="shared" si="388"/>
        <v>3</v>
      </c>
      <c r="B1060" s="150"/>
      <c r="C1060" s="259" t="s">
        <v>449</v>
      </c>
      <c r="D1060" s="117" t="s">
        <v>446</v>
      </c>
      <c r="E1060" s="11">
        <f>SUBTOTAL(9,E1061:E1064)</f>
        <v>0</v>
      </c>
      <c r="F1060" s="11">
        <f>SUBTOTAL(9,F1061:F1064)</f>
        <v>0</v>
      </c>
      <c r="G1060" s="11">
        <f>SUBTOTAL(9,G1061:G1064)</f>
        <v>0</v>
      </c>
      <c r="H1060" s="11">
        <f>SUBTOTAL(9,H1061:H1064)</f>
        <v>0</v>
      </c>
      <c r="I1060" s="11">
        <f t="shared" ref="I1060:N1060" si="400">SUBTOTAL(9,I1061:I1064)</f>
        <v>0</v>
      </c>
      <c r="J1060" s="11">
        <f t="shared" si="400"/>
        <v>0</v>
      </c>
      <c r="K1060" s="11">
        <f t="shared" si="400"/>
        <v>0</v>
      </c>
      <c r="L1060" s="11">
        <f t="shared" si="400"/>
        <v>0</v>
      </c>
      <c r="M1060" s="11">
        <f t="shared" si="400"/>
        <v>0</v>
      </c>
      <c r="N1060" s="11">
        <f t="shared" si="400"/>
        <v>0</v>
      </c>
      <c r="O1060" s="11">
        <f>SUBTOTAL(9,O1061:O1064)</f>
        <v>0</v>
      </c>
    </row>
    <row r="1061" spans="1:15" s="57" customFormat="1" ht="25.5" hidden="1">
      <c r="A1061" s="50">
        <f t="shared" ref="A1061:A1082" si="401">IF(MAX(E1061:P1061)=0,IF(MIN(E1061:P1061)=0,3,2),2)</f>
        <v>3</v>
      </c>
      <c r="B1061" s="150"/>
      <c r="C1061" s="260" t="s">
        <v>153</v>
      </c>
      <c r="D1061" s="60" t="s">
        <v>37</v>
      </c>
      <c r="E1061" s="52">
        <f>SUM(B:E!E884)</f>
        <v>0</v>
      </c>
      <c r="F1061" s="52">
        <f>SUM(B:E!F884)</f>
        <v>0</v>
      </c>
      <c r="G1061" s="52">
        <f>SUM(B:E!G884)</f>
        <v>0</v>
      </c>
      <c r="H1061" s="52">
        <f>SUM(B:E!H884)</f>
        <v>0</v>
      </c>
      <c r="I1061" s="52">
        <f>SUM(B:E!I884)</f>
        <v>0</v>
      </c>
      <c r="J1061" s="52">
        <f t="shared" ref="J1061:J1073" si="402">H1061+I1061</f>
        <v>0</v>
      </c>
      <c r="K1061" s="52">
        <f>SUM(B:E!K884)</f>
        <v>0</v>
      </c>
      <c r="L1061" s="52">
        <f>SUM(B:E!L884)</f>
        <v>0</v>
      </c>
      <c r="M1061" s="52">
        <f t="shared" ref="M1061:M1073" si="403">K1061+L1061</f>
        <v>0</v>
      </c>
      <c r="N1061" s="52">
        <f>SUM(B:E!N884)</f>
        <v>0</v>
      </c>
      <c r="O1061" s="52">
        <f t="shared" ref="O1061:O1073" si="404">M1061+N1061</f>
        <v>0</v>
      </c>
    </row>
    <row r="1062" spans="1:15" s="57" customFormat="1" hidden="1">
      <c r="A1062" s="50">
        <f t="shared" si="401"/>
        <v>3</v>
      </c>
      <c r="B1062" s="150"/>
      <c r="C1062" s="260" t="s">
        <v>155</v>
      </c>
      <c r="D1062" s="60" t="s">
        <v>39</v>
      </c>
      <c r="E1062" s="52">
        <f>SUM(B:E!E885)</f>
        <v>0</v>
      </c>
      <c r="F1062" s="52">
        <f>SUM(B:E!F885)</f>
        <v>0</v>
      </c>
      <c r="G1062" s="52">
        <f>SUM(B:E!G885)</f>
        <v>0</v>
      </c>
      <c r="H1062" s="52">
        <f>SUM(B:E!H885)</f>
        <v>0</v>
      </c>
      <c r="I1062" s="52">
        <f>SUM(B:E!I885)</f>
        <v>0</v>
      </c>
      <c r="J1062" s="52">
        <f t="shared" si="402"/>
        <v>0</v>
      </c>
      <c r="K1062" s="52">
        <f>SUM(B:E!K885)</f>
        <v>0</v>
      </c>
      <c r="L1062" s="52">
        <f>SUM(B:E!L885)</f>
        <v>0</v>
      </c>
      <c r="M1062" s="52">
        <f t="shared" si="403"/>
        <v>0</v>
      </c>
      <c r="N1062" s="52">
        <f>SUM(B:E!N885)</f>
        <v>0</v>
      </c>
      <c r="O1062" s="52">
        <f t="shared" si="404"/>
        <v>0</v>
      </c>
    </row>
    <row r="1063" spans="1:15" s="57" customFormat="1" ht="25.5" hidden="1">
      <c r="A1063" s="50">
        <f t="shared" si="401"/>
        <v>3</v>
      </c>
      <c r="B1063" s="150"/>
      <c r="C1063" s="260" t="s">
        <v>156</v>
      </c>
      <c r="D1063" s="60" t="s">
        <v>40</v>
      </c>
      <c r="E1063" s="52">
        <f>SUM(B:E!E886)</f>
        <v>0</v>
      </c>
      <c r="F1063" s="52">
        <f>SUM(B:E!F886)</f>
        <v>0</v>
      </c>
      <c r="G1063" s="52">
        <f>SUM(B:E!G886)</f>
        <v>0</v>
      </c>
      <c r="H1063" s="52">
        <f>SUM(B:E!H886)</f>
        <v>0</v>
      </c>
      <c r="I1063" s="52">
        <f>SUM(B:E!I886)</f>
        <v>0</v>
      </c>
      <c r="J1063" s="52">
        <f t="shared" si="402"/>
        <v>0</v>
      </c>
      <c r="K1063" s="52">
        <f>SUM(B:E!K886)</f>
        <v>0</v>
      </c>
      <c r="L1063" s="52">
        <f>SUM(B:E!L886)</f>
        <v>0</v>
      </c>
      <c r="M1063" s="52">
        <f t="shared" si="403"/>
        <v>0</v>
      </c>
      <c r="N1063" s="52">
        <f>SUM(B:E!N886)</f>
        <v>0</v>
      </c>
      <c r="O1063" s="52">
        <f t="shared" si="404"/>
        <v>0</v>
      </c>
    </row>
    <row r="1064" spans="1:15" s="57" customFormat="1" ht="25.5" hidden="1">
      <c r="A1064" s="50">
        <f t="shared" si="401"/>
        <v>3</v>
      </c>
      <c r="B1064" s="150"/>
      <c r="C1064" s="260" t="s">
        <v>157</v>
      </c>
      <c r="D1064" s="60" t="s">
        <v>41</v>
      </c>
      <c r="E1064" s="52">
        <f>SUM(B:E!E887)</f>
        <v>0</v>
      </c>
      <c r="F1064" s="52">
        <f>SUM(B:E!F887)</f>
        <v>0</v>
      </c>
      <c r="G1064" s="52">
        <f>SUM(B:E!G887)</f>
        <v>0</v>
      </c>
      <c r="H1064" s="52">
        <f>SUM(B:E!H887)</f>
        <v>0</v>
      </c>
      <c r="I1064" s="52">
        <f>SUM(B:E!I887)</f>
        <v>0</v>
      </c>
      <c r="J1064" s="52">
        <f t="shared" si="402"/>
        <v>0</v>
      </c>
      <c r="K1064" s="52">
        <f>SUM(B:E!K887)</f>
        <v>0</v>
      </c>
      <c r="L1064" s="52">
        <f>SUM(B:E!L887)</f>
        <v>0</v>
      </c>
      <c r="M1064" s="52">
        <f t="shared" si="403"/>
        <v>0</v>
      </c>
      <c r="N1064" s="52">
        <f>SUM(B:E!N887)</f>
        <v>0</v>
      </c>
      <c r="O1064" s="52">
        <f t="shared" si="404"/>
        <v>0</v>
      </c>
    </row>
    <row r="1065" spans="1:15" s="57" customFormat="1" hidden="1">
      <c r="A1065" s="50">
        <f t="shared" si="401"/>
        <v>3</v>
      </c>
      <c r="B1065" s="150"/>
      <c r="C1065" s="160" t="s">
        <v>158</v>
      </c>
      <c r="D1065" s="60" t="s">
        <v>4</v>
      </c>
      <c r="E1065" s="52">
        <f>SUM(B:E!E888)</f>
        <v>0</v>
      </c>
      <c r="F1065" s="52">
        <f>SUM(B:E!F888)</f>
        <v>0</v>
      </c>
      <c r="G1065" s="52">
        <f>SUM(B:E!G888)</f>
        <v>0</v>
      </c>
      <c r="H1065" s="52">
        <f>SUM(B:E!H888)</f>
        <v>0</v>
      </c>
      <c r="I1065" s="52">
        <f>SUM(B:E!I888)</f>
        <v>0</v>
      </c>
      <c r="J1065" s="52">
        <f t="shared" si="402"/>
        <v>0</v>
      </c>
      <c r="K1065" s="52">
        <f>SUM(B:E!K888)</f>
        <v>0</v>
      </c>
      <c r="L1065" s="52">
        <f>SUM(B:E!L888)</f>
        <v>0</v>
      </c>
      <c r="M1065" s="52">
        <f t="shared" si="403"/>
        <v>0</v>
      </c>
      <c r="N1065" s="52">
        <f>SUM(B:E!N888)</f>
        <v>0</v>
      </c>
      <c r="O1065" s="52">
        <f t="shared" si="404"/>
        <v>0</v>
      </c>
    </row>
    <row r="1066" spans="1:15" s="57" customFormat="1" hidden="1">
      <c r="A1066" s="50">
        <f t="shared" si="401"/>
        <v>3</v>
      </c>
      <c r="B1066" s="150"/>
      <c r="C1066" s="159" t="s">
        <v>19</v>
      </c>
      <c r="D1066" s="59" t="s">
        <v>5</v>
      </c>
      <c r="E1066" s="52">
        <f>SUM(B:E!E889)</f>
        <v>0</v>
      </c>
      <c r="F1066" s="52">
        <f>SUM(B:E!F889)</f>
        <v>0</v>
      </c>
      <c r="G1066" s="52">
        <f>SUM(B:E!G889)</f>
        <v>0</v>
      </c>
      <c r="H1066" s="52">
        <f>SUM(B:E!H889)</f>
        <v>0</v>
      </c>
      <c r="I1066" s="52">
        <f>SUM(B:E!I889)</f>
        <v>0</v>
      </c>
      <c r="J1066" s="52">
        <f t="shared" si="402"/>
        <v>0</v>
      </c>
      <c r="K1066" s="52">
        <f>SUM(B:E!K889)</f>
        <v>0</v>
      </c>
      <c r="L1066" s="52">
        <f>SUM(B:E!L889)</f>
        <v>0</v>
      </c>
      <c r="M1066" s="52">
        <f t="shared" si="403"/>
        <v>0</v>
      </c>
      <c r="N1066" s="52">
        <f>SUM(B:E!N889)</f>
        <v>0</v>
      </c>
      <c r="O1066" s="52">
        <f t="shared" si="404"/>
        <v>0</v>
      </c>
    </row>
    <row r="1067" spans="1:15" s="57" customFormat="1" hidden="1">
      <c r="A1067" s="50">
        <f t="shared" si="401"/>
        <v>3</v>
      </c>
      <c r="B1067" s="150"/>
      <c r="C1067" s="162" t="s">
        <v>450</v>
      </c>
      <c r="D1067" s="118" t="s">
        <v>173</v>
      </c>
      <c r="E1067" s="52">
        <f>SUM(B:E!E890)</f>
        <v>0</v>
      </c>
      <c r="F1067" s="52">
        <f>SUM(B:E!F890)</f>
        <v>0</v>
      </c>
      <c r="G1067" s="52">
        <f>SUM(B:E!G890)</f>
        <v>0</v>
      </c>
      <c r="H1067" s="52">
        <f>SUM(B:E!H890)</f>
        <v>0</v>
      </c>
      <c r="I1067" s="52">
        <f>SUM(B:E!I890)</f>
        <v>0</v>
      </c>
      <c r="J1067" s="52">
        <f t="shared" si="402"/>
        <v>0</v>
      </c>
      <c r="K1067" s="52">
        <f>SUM(B:E!K890)</f>
        <v>0</v>
      </c>
      <c r="L1067" s="52">
        <f>SUM(B:E!L890)</f>
        <v>0</v>
      </c>
      <c r="M1067" s="52">
        <f t="shared" si="403"/>
        <v>0</v>
      </c>
      <c r="N1067" s="52">
        <f>SUM(B:E!N890)</f>
        <v>0</v>
      </c>
      <c r="O1067" s="52">
        <f t="shared" si="404"/>
        <v>0</v>
      </c>
    </row>
    <row r="1068" spans="1:15" s="57" customFormat="1" hidden="1">
      <c r="A1068" s="50">
        <f t="shared" si="401"/>
        <v>3</v>
      </c>
      <c r="B1068" s="153"/>
      <c r="C1068" s="163" t="s">
        <v>29</v>
      </c>
      <c r="D1068" s="136" t="s">
        <v>6</v>
      </c>
      <c r="E1068" s="52">
        <f>SUM(B:E!E891)</f>
        <v>0</v>
      </c>
      <c r="F1068" s="52">
        <f>SUM(B:E!F891)</f>
        <v>0</v>
      </c>
      <c r="G1068" s="52">
        <f>SUM(B:E!G891)</f>
        <v>0</v>
      </c>
      <c r="H1068" s="52">
        <f>SUM(B:E!H891)</f>
        <v>0</v>
      </c>
      <c r="I1068" s="52">
        <f>SUM(B:E!I891)</f>
        <v>0</v>
      </c>
      <c r="J1068" s="52">
        <f t="shared" si="402"/>
        <v>0</v>
      </c>
      <c r="K1068" s="52">
        <f>SUM(B:E!K891)</f>
        <v>0</v>
      </c>
      <c r="L1068" s="52">
        <f>SUM(B:E!L891)</f>
        <v>0</v>
      </c>
      <c r="M1068" s="52">
        <f t="shared" si="403"/>
        <v>0</v>
      </c>
      <c r="N1068" s="52">
        <f>SUM(B:E!N891)</f>
        <v>0</v>
      </c>
      <c r="O1068" s="52">
        <f t="shared" si="404"/>
        <v>0</v>
      </c>
    </row>
    <row r="1069" spans="1:15" s="57" customFormat="1" hidden="1">
      <c r="A1069" s="50">
        <f t="shared" si="401"/>
        <v>3</v>
      </c>
      <c r="B1069" s="153"/>
      <c r="C1069" s="163" t="s">
        <v>21</v>
      </c>
      <c r="D1069" s="137" t="s">
        <v>8</v>
      </c>
      <c r="E1069" s="52">
        <f>SUM(B:E!E892)</f>
        <v>0</v>
      </c>
      <c r="F1069" s="52">
        <f>SUM(B:E!F892)</f>
        <v>0</v>
      </c>
      <c r="G1069" s="52">
        <f>SUM(B:E!G892)</f>
        <v>0</v>
      </c>
      <c r="H1069" s="52">
        <f>SUM(B:E!H892)</f>
        <v>0</v>
      </c>
      <c r="I1069" s="52">
        <f>SUM(B:E!I892)</f>
        <v>0</v>
      </c>
      <c r="J1069" s="52">
        <f>H1069+I1069</f>
        <v>0</v>
      </c>
      <c r="K1069" s="52">
        <f>SUM(B:E!K892)</f>
        <v>0</v>
      </c>
      <c r="L1069" s="52">
        <f>SUM(B:E!L892)</f>
        <v>0</v>
      </c>
      <c r="M1069" s="52">
        <f>K1069+L1069</f>
        <v>0</v>
      </c>
      <c r="N1069" s="52">
        <f>SUM(B:E!N892)</f>
        <v>0</v>
      </c>
      <c r="O1069" s="52">
        <f t="shared" si="404"/>
        <v>0</v>
      </c>
    </row>
    <row r="1070" spans="1:15" hidden="1">
      <c r="A1070" s="50">
        <f t="shared" si="401"/>
        <v>3</v>
      </c>
      <c r="B1070" s="153"/>
      <c r="C1070" s="163" t="s">
        <v>526</v>
      </c>
      <c r="D1070" s="137" t="s">
        <v>31</v>
      </c>
      <c r="E1070" s="52">
        <f>SUM(B:E!E893)</f>
        <v>0</v>
      </c>
      <c r="F1070" s="52">
        <f>SUM(B:E!F893)</f>
        <v>0</v>
      </c>
      <c r="G1070" s="52">
        <f>SUM(B:E!G893)</f>
        <v>0</v>
      </c>
      <c r="H1070" s="52">
        <f>SUM(B:E!H893)</f>
        <v>0</v>
      </c>
      <c r="I1070" s="52">
        <f>SUM(B:E!I893)</f>
        <v>0</v>
      </c>
      <c r="J1070" s="52">
        <f t="shared" si="402"/>
        <v>0</v>
      </c>
      <c r="K1070" s="52">
        <f>SUM(B:E!K893)</f>
        <v>0</v>
      </c>
      <c r="L1070" s="52">
        <f>SUM(B:E!L893)</f>
        <v>0</v>
      </c>
      <c r="M1070" s="52">
        <f t="shared" si="403"/>
        <v>0</v>
      </c>
      <c r="N1070" s="52">
        <f>SUM(B:E!N893)</f>
        <v>0</v>
      </c>
      <c r="O1070" s="52">
        <f t="shared" si="404"/>
        <v>0</v>
      </c>
    </row>
    <row r="1071" spans="1:15" hidden="1">
      <c r="A1071" s="50">
        <f t="shared" si="401"/>
        <v>3</v>
      </c>
      <c r="B1071" s="153"/>
      <c r="C1071" s="163" t="s">
        <v>558</v>
      </c>
      <c r="D1071" s="137" t="s">
        <v>559</v>
      </c>
      <c r="E1071" s="52">
        <f>SUM(B:E!E894)</f>
        <v>0</v>
      </c>
      <c r="F1071" s="52">
        <f>SUM(B:E!F894)</f>
        <v>0</v>
      </c>
      <c r="G1071" s="52">
        <f>SUM(B:E!G894)</f>
        <v>0</v>
      </c>
      <c r="H1071" s="52">
        <f>SUM(B:E!H894)</f>
        <v>0</v>
      </c>
      <c r="I1071" s="52">
        <f>SUM(B:E!I894)</f>
        <v>0</v>
      </c>
      <c r="J1071" s="52">
        <f t="shared" si="402"/>
        <v>0</v>
      </c>
      <c r="K1071" s="52">
        <f>SUM(B:E!K894)</f>
        <v>0</v>
      </c>
      <c r="L1071" s="52">
        <f>SUM(B:E!L894)</f>
        <v>0</v>
      </c>
      <c r="M1071" s="52">
        <f t="shared" si="403"/>
        <v>0</v>
      </c>
      <c r="N1071" s="52">
        <f>SUM(B:E!N894)</f>
        <v>0</v>
      </c>
      <c r="O1071" s="52">
        <f t="shared" si="404"/>
        <v>0</v>
      </c>
    </row>
    <row r="1072" spans="1:15" ht="25.5" hidden="1">
      <c r="A1072" s="50">
        <f t="shared" si="401"/>
        <v>3</v>
      </c>
      <c r="B1072" s="153"/>
      <c r="C1072" s="163" t="s">
        <v>528</v>
      </c>
      <c r="D1072" s="136" t="s">
        <v>9</v>
      </c>
      <c r="E1072" s="52">
        <f>SUM(B:E!E895)</f>
        <v>0</v>
      </c>
      <c r="F1072" s="52">
        <f>SUM(B:E!F895)</f>
        <v>0</v>
      </c>
      <c r="G1072" s="52">
        <f>SUM(B:E!G895)</f>
        <v>0</v>
      </c>
      <c r="H1072" s="52">
        <f>SUM(B:E!H895)</f>
        <v>0</v>
      </c>
      <c r="I1072" s="52">
        <f>SUM(B:E!I895)</f>
        <v>0</v>
      </c>
      <c r="J1072" s="52">
        <f t="shared" si="402"/>
        <v>0</v>
      </c>
      <c r="K1072" s="52">
        <f>SUM(B:E!K895)</f>
        <v>0</v>
      </c>
      <c r="L1072" s="52">
        <f>SUM(B:E!L895)</f>
        <v>0</v>
      </c>
      <c r="M1072" s="52">
        <f t="shared" si="403"/>
        <v>0</v>
      </c>
      <c r="N1072" s="52">
        <f>SUM(B:E!N895)</f>
        <v>0</v>
      </c>
      <c r="O1072" s="52">
        <f t="shared" si="404"/>
        <v>0</v>
      </c>
    </row>
    <row r="1073" spans="1:15" ht="25.5" hidden="1">
      <c r="A1073" s="50">
        <f t="shared" si="401"/>
        <v>3</v>
      </c>
      <c r="B1073" s="153"/>
      <c r="C1073" s="163" t="s">
        <v>30</v>
      </c>
      <c r="D1073" s="136" t="s">
        <v>10</v>
      </c>
      <c r="E1073" s="52">
        <f>SUM(B:E!E896)</f>
        <v>0</v>
      </c>
      <c r="F1073" s="52">
        <f>SUM(B:E!F896)</f>
        <v>0</v>
      </c>
      <c r="G1073" s="52">
        <f>SUM(B:E!G896)</f>
        <v>0</v>
      </c>
      <c r="H1073" s="52">
        <f>SUM(B:E!H896)</f>
        <v>0</v>
      </c>
      <c r="I1073" s="52">
        <f>SUM(B:E!I896)</f>
        <v>0</v>
      </c>
      <c r="J1073" s="52">
        <f t="shared" si="402"/>
        <v>0</v>
      </c>
      <c r="K1073" s="52">
        <f>SUM(B:E!K896)</f>
        <v>0</v>
      </c>
      <c r="L1073" s="52">
        <f>SUM(B:E!L896)</f>
        <v>0</v>
      </c>
      <c r="M1073" s="52">
        <f t="shared" si="403"/>
        <v>0</v>
      </c>
      <c r="N1073" s="52">
        <f>SUM(B:E!N896)</f>
        <v>0</v>
      </c>
      <c r="O1073" s="52">
        <f t="shared" si="404"/>
        <v>0</v>
      </c>
    </row>
    <row r="1074" spans="1:15" hidden="1">
      <c r="A1074" s="50">
        <f t="shared" si="401"/>
        <v>3</v>
      </c>
      <c r="B1074" s="153"/>
      <c r="C1074" s="165" t="s">
        <v>451</v>
      </c>
      <c r="D1074" s="138" t="s">
        <v>93</v>
      </c>
      <c r="E1074" s="11">
        <f>SUBTOTAL(9,E1075:E1076)</f>
        <v>0</v>
      </c>
      <c r="F1074" s="11">
        <f>SUBTOTAL(9,F1075:F1076)</f>
        <v>0</v>
      </c>
      <c r="G1074" s="11">
        <f>SUBTOTAL(9,G1075:G1076)</f>
        <v>0</v>
      </c>
      <c r="H1074" s="11">
        <f>SUBTOTAL(9,H1075:H1076)</f>
        <v>0</v>
      </c>
      <c r="I1074" s="11">
        <f t="shared" ref="I1074:N1074" si="405">SUBTOTAL(9,I1075:I1076)</f>
        <v>0</v>
      </c>
      <c r="J1074" s="11">
        <f t="shared" si="405"/>
        <v>0</v>
      </c>
      <c r="K1074" s="11">
        <f t="shared" si="405"/>
        <v>0</v>
      </c>
      <c r="L1074" s="11">
        <f t="shared" si="405"/>
        <v>0</v>
      </c>
      <c r="M1074" s="11">
        <f t="shared" si="405"/>
        <v>0</v>
      </c>
      <c r="N1074" s="11">
        <f t="shared" si="405"/>
        <v>0</v>
      </c>
      <c r="O1074" s="11">
        <f>SUBTOTAL(9,O1075:O1076)</f>
        <v>0</v>
      </c>
    </row>
    <row r="1075" spans="1:15" hidden="1">
      <c r="A1075" s="50">
        <f t="shared" si="401"/>
        <v>3</v>
      </c>
      <c r="B1075" s="153"/>
      <c r="C1075" s="166" t="s">
        <v>452</v>
      </c>
      <c r="D1075" s="138" t="s">
        <v>453</v>
      </c>
      <c r="E1075" s="52">
        <f>SUM(B:E!E898)</f>
        <v>0</v>
      </c>
      <c r="F1075" s="52">
        <f>SUM(B:E!F898)</f>
        <v>0</v>
      </c>
      <c r="G1075" s="52">
        <f>SUM(B:E!G898)</f>
        <v>0</v>
      </c>
      <c r="H1075" s="52">
        <f>SUM(B:E!H898)</f>
        <v>0</v>
      </c>
      <c r="I1075" s="52">
        <f>SUM(B:E!I898)</f>
        <v>0</v>
      </c>
      <c r="J1075" s="52">
        <f>H1075+I1075</f>
        <v>0</v>
      </c>
      <c r="K1075" s="52">
        <f>SUM(B:E!K898)</f>
        <v>0</v>
      </c>
      <c r="L1075" s="52">
        <f>SUM(B:E!L898)</f>
        <v>0</v>
      </c>
      <c r="M1075" s="52">
        <f>K1075+L1075</f>
        <v>0</v>
      </c>
      <c r="N1075" s="52">
        <f>SUM(B:E!N898)</f>
        <v>0</v>
      </c>
      <c r="O1075" s="52">
        <f>M1075+N1075</f>
        <v>0</v>
      </c>
    </row>
    <row r="1076" spans="1:15" hidden="1">
      <c r="A1076" s="50">
        <f t="shared" si="401"/>
        <v>3</v>
      </c>
      <c r="B1076" s="153"/>
      <c r="C1076" s="166" t="s">
        <v>454</v>
      </c>
      <c r="D1076" s="138" t="s">
        <v>455</v>
      </c>
      <c r="E1076" s="52">
        <f>SUM(B:E!E899)</f>
        <v>0</v>
      </c>
      <c r="F1076" s="52">
        <f>SUM(B:E!F899)</f>
        <v>0</v>
      </c>
      <c r="G1076" s="52">
        <f>SUM(B:E!G899)</f>
        <v>0</v>
      </c>
      <c r="H1076" s="52">
        <f>SUM(B:E!H899)</f>
        <v>0</v>
      </c>
      <c r="I1076" s="52">
        <f>SUM(B:E!I899)</f>
        <v>0</v>
      </c>
      <c r="J1076" s="52">
        <f>H1076+I1076</f>
        <v>0</v>
      </c>
      <c r="K1076" s="52">
        <f>SUM(B:E!K899)</f>
        <v>0</v>
      </c>
      <c r="L1076" s="52">
        <f>SUM(B:E!L899)</f>
        <v>0</v>
      </c>
      <c r="M1076" s="52">
        <f>K1076+L1076</f>
        <v>0</v>
      </c>
      <c r="N1076" s="52">
        <f>SUM(B:E!N899)</f>
        <v>0</v>
      </c>
      <c r="O1076" s="52">
        <f>M1076+N1076</f>
        <v>0</v>
      </c>
    </row>
    <row r="1077" spans="1:15" hidden="1">
      <c r="A1077" s="50">
        <f t="shared" si="401"/>
        <v>3</v>
      </c>
      <c r="B1077" s="156"/>
      <c r="C1077" s="158" t="s">
        <v>32</v>
      </c>
      <c r="D1077" s="136"/>
      <c r="E1077" s="11">
        <f>SUBTOTAL(9,E1078:E1082)</f>
        <v>0</v>
      </c>
      <c r="F1077" s="11">
        <f>SUBTOTAL(9,F1078:F1082)</f>
        <v>0</v>
      </c>
      <c r="G1077" s="11">
        <f>SUBTOTAL(9,G1078:G1082)</f>
        <v>0</v>
      </c>
      <c r="H1077" s="11">
        <f>SUBTOTAL(9,H1078:H1082)</f>
        <v>0</v>
      </c>
      <c r="I1077" s="11">
        <f t="shared" ref="I1077:N1077" si="406">SUBTOTAL(9,I1078:I1082)</f>
        <v>0</v>
      </c>
      <c r="J1077" s="11">
        <f t="shared" si="406"/>
        <v>0</v>
      </c>
      <c r="K1077" s="11">
        <f t="shared" si="406"/>
        <v>0</v>
      </c>
      <c r="L1077" s="11">
        <f t="shared" si="406"/>
        <v>0</v>
      </c>
      <c r="M1077" s="11">
        <f t="shared" si="406"/>
        <v>0</v>
      </c>
      <c r="N1077" s="11">
        <f t="shared" si="406"/>
        <v>0</v>
      </c>
      <c r="O1077" s="11">
        <f>SUBTOTAL(9,O1078:O1082)</f>
        <v>0</v>
      </c>
    </row>
    <row r="1078" spans="1:15" hidden="1">
      <c r="A1078" s="50">
        <f t="shared" si="401"/>
        <v>3</v>
      </c>
      <c r="B1078" s="153"/>
      <c r="C1078" s="163" t="s">
        <v>70</v>
      </c>
      <c r="D1078" s="137" t="s">
        <v>71</v>
      </c>
      <c r="E1078" s="52">
        <f>SUM(B:E!E901)</f>
        <v>0</v>
      </c>
      <c r="F1078" s="52">
        <f>SUM(B:E!F901)</f>
        <v>0</v>
      </c>
      <c r="G1078" s="52">
        <f>SUM(B:E!G901)</f>
        <v>0</v>
      </c>
      <c r="H1078" s="52">
        <f>SUM(B:E!H901)</f>
        <v>0</v>
      </c>
      <c r="I1078" s="52">
        <f>SUM(B:E!I901)</f>
        <v>0</v>
      </c>
      <c r="J1078" s="52">
        <f>H1078+I1078</f>
        <v>0</v>
      </c>
      <c r="K1078" s="52">
        <f>SUM(B:E!K901)</f>
        <v>0</v>
      </c>
      <c r="L1078" s="52">
        <f>SUM(B:E!L901)</f>
        <v>0</v>
      </c>
      <c r="M1078" s="52">
        <f>K1078+L1078</f>
        <v>0</v>
      </c>
      <c r="N1078" s="52">
        <f>SUM(B:E!N901)</f>
        <v>0</v>
      </c>
      <c r="O1078" s="52">
        <f>M1078+N1078</f>
        <v>0</v>
      </c>
    </row>
    <row r="1079" spans="1:15" hidden="1">
      <c r="A1079" s="50">
        <f t="shared" si="401"/>
        <v>3</v>
      </c>
      <c r="B1079" s="153"/>
      <c r="C1079" s="163" t="s">
        <v>72</v>
      </c>
      <c r="D1079" s="137" t="s">
        <v>73</v>
      </c>
      <c r="E1079" s="52">
        <f>SUM(B:E!E902)</f>
        <v>0</v>
      </c>
      <c r="F1079" s="52">
        <f>SUM(B:E!F902)</f>
        <v>0</v>
      </c>
      <c r="G1079" s="52">
        <f>SUM(B:E!G902)</f>
        <v>0</v>
      </c>
      <c r="H1079" s="52">
        <f>SUM(B:E!H902)</f>
        <v>0</v>
      </c>
      <c r="I1079" s="52">
        <f>SUM(B:E!I902)</f>
        <v>0</v>
      </c>
      <c r="J1079" s="52">
        <f>H1079+I1079</f>
        <v>0</v>
      </c>
      <c r="K1079" s="52">
        <f>SUM(B:E!K902)</f>
        <v>0</v>
      </c>
      <c r="L1079" s="52">
        <f>SUM(B:E!L902)</f>
        <v>0</v>
      </c>
      <c r="M1079" s="52">
        <f>K1079+L1079</f>
        <v>0</v>
      </c>
      <c r="N1079" s="52">
        <f>SUM(B:E!N902)</f>
        <v>0</v>
      </c>
      <c r="O1079" s="52">
        <f>M1079+N1079</f>
        <v>0</v>
      </c>
    </row>
    <row r="1080" spans="1:15" hidden="1">
      <c r="A1080" s="50">
        <f t="shared" si="401"/>
        <v>3</v>
      </c>
      <c r="B1080" s="153"/>
      <c r="C1080" s="163" t="s">
        <v>74</v>
      </c>
      <c r="D1080" s="137" t="s">
        <v>75</v>
      </c>
      <c r="E1080" s="52">
        <f>SUM(B:E!E903)</f>
        <v>0</v>
      </c>
      <c r="F1080" s="52">
        <f>SUM(B:E!F903)</f>
        <v>0</v>
      </c>
      <c r="G1080" s="52">
        <f>SUM(B:E!G903)</f>
        <v>0</v>
      </c>
      <c r="H1080" s="52">
        <f>SUM(B:E!H903)</f>
        <v>0</v>
      </c>
      <c r="I1080" s="52">
        <f>SUM(B:E!I903)</f>
        <v>0</v>
      </c>
      <c r="J1080" s="52">
        <f>H1080+I1080</f>
        <v>0</v>
      </c>
      <c r="K1080" s="52">
        <f>SUM(B:E!K903)</f>
        <v>0</v>
      </c>
      <c r="L1080" s="52">
        <f>SUM(B:E!L903)</f>
        <v>0</v>
      </c>
      <c r="M1080" s="52">
        <f>K1080+L1080</f>
        <v>0</v>
      </c>
      <c r="N1080" s="52">
        <f>SUM(B:E!N903)</f>
        <v>0</v>
      </c>
      <c r="O1080" s="52">
        <f>M1080+N1080</f>
        <v>0</v>
      </c>
    </row>
    <row r="1081" spans="1:15" hidden="1">
      <c r="A1081" s="50">
        <f t="shared" si="401"/>
        <v>3</v>
      </c>
      <c r="B1081" s="153"/>
      <c r="C1081" s="163" t="s">
        <v>76</v>
      </c>
      <c r="D1081" s="137" t="s">
        <v>77</v>
      </c>
      <c r="E1081" s="52">
        <f>SUM(B:E!E904)</f>
        <v>0</v>
      </c>
      <c r="F1081" s="52">
        <f>SUM(B:E!F904)</f>
        <v>0</v>
      </c>
      <c r="G1081" s="52">
        <f>SUM(B:E!G904)</f>
        <v>0</v>
      </c>
      <c r="H1081" s="52">
        <f>SUM(B:E!H904)</f>
        <v>0</v>
      </c>
      <c r="I1081" s="52">
        <f>SUM(B:E!I904)</f>
        <v>0</v>
      </c>
      <c r="J1081" s="52">
        <f>H1081+I1081</f>
        <v>0</v>
      </c>
      <c r="K1081" s="52">
        <f>SUM(B:E!K904)</f>
        <v>0</v>
      </c>
      <c r="L1081" s="52">
        <f>SUM(B:E!L904)</f>
        <v>0</v>
      </c>
      <c r="M1081" s="52">
        <f>K1081+L1081</f>
        <v>0</v>
      </c>
      <c r="N1081" s="52">
        <f>SUM(B:E!N904)</f>
        <v>0</v>
      </c>
      <c r="O1081" s="52">
        <f>M1081+N1081</f>
        <v>0</v>
      </c>
    </row>
    <row r="1082" spans="1:15" hidden="1">
      <c r="A1082" s="50">
        <f t="shared" si="401"/>
        <v>3</v>
      </c>
      <c r="B1082" s="153"/>
      <c r="C1082" s="163" t="s">
        <v>12</v>
      </c>
      <c r="D1082" s="137" t="s">
        <v>28</v>
      </c>
      <c r="E1082" s="52">
        <f>SUM(B:E!E905)</f>
        <v>0</v>
      </c>
      <c r="F1082" s="52">
        <f>SUM(B:E!F905)</f>
        <v>0</v>
      </c>
      <c r="G1082" s="52">
        <f>SUM(B:E!G905)</f>
        <v>0</v>
      </c>
      <c r="H1082" s="52">
        <f>SUM(B:E!H905)</f>
        <v>0</v>
      </c>
      <c r="I1082" s="52">
        <f>SUM(B:E!I905)</f>
        <v>0</v>
      </c>
      <c r="J1082" s="52">
        <f>H1082+I1082</f>
        <v>0</v>
      </c>
      <c r="K1082" s="52">
        <f>SUM(B:E!K905)</f>
        <v>0</v>
      </c>
      <c r="L1082" s="52">
        <f>SUM(B:E!L905)</f>
        <v>0</v>
      </c>
      <c r="M1082" s="52">
        <f>K1082+L1082</f>
        <v>0</v>
      </c>
      <c r="N1082" s="52">
        <f>SUM(B:E!N905)</f>
        <v>0</v>
      </c>
      <c r="O1082" s="52">
        <f>M1082+N1082</f>
        <v>0</v>
      </c>
    </row>
    <row r="1083" spans="1:15" hidden="1">
      <c r="A1083" s="77">
        <f>A1084</f>
        <v>3</v>
      </c>
      <c r="B1083" s="153"/>
      <c r="C1083" s="155"/>
      <c r="D1083" s="137"/>
      <c r="E1083" s="11"/>
      <c r="F1083" s="11"/>
      <c r="G1083" s="11"/>
      <c r="H1083" s="11"/>
      <c r="I1083" s="11"/>
      <c r="J1083" s="11"/>
      <c r="K1083" s="11"/>
      <c r="L1083" s="11"/>
      <c r="M1083" s="11"/>
      <c r="N1083" s="11"/>
      <c r="O1083" s="11"/>
    </row>
    <row r="1084" spans="1:15" hidden="1">
      <c r="A1084" s="105">
        <f>MIN(A1085:A1090)</f>
        <v>3</v>
      </c>
      <c r="B1084" s="153"/>
      <c r="C1084" s="157" t="s">
        <v>36</v>
      </c>
      <c r="D1084" s="137"/>
      <c r="E1084" s="11"/>
      <c r="F1084" s="11"/>
      <c r="G1084" s="11"/>
      <c r="H1084" s="11"/>
      <c r="I1084" s="11"/>
      <c r="J1084" s="11"/>
      <c r="K1084" s="11"/>
      <c r="L1084" s="11"/>
      <c r="M1084" s="11"/>
      <c r="N1084" s="11"/>
      <c r="O1084" s="11"/>
    </row>
    <row r="1085" spans="1:15" hidden="1">
      <c r="A1085" s="50">
        <f t="shared" ref="A1085:A1090" si="407">IF(MAX(E1085:P1085)=0,IF(MIN(E1085:P1085)=0,3,2),2)</f>
        <v>3</v>
      </c>
      <c r="B1085" s="153"/>
      <c r="C1085" s="155" t="s">
        <v>34</v>
      </c>
      <c r="D1085" s="137"/>
      <c r="E1085" s="62">
        <f>SUM(E1086:E1087)</f>
        <v>0</v>
      </c>
      <c r="F1085" s="62">
        <f>SUM(F1086:F1087)</f>
        <v>0</v>
      </c>
      <c r="G1085" s="62">
        <f>SUM(G1086:G1087)</f>
        <v>0</v>
      </c>
      <c r="H1085" s="62">
        <f>SUM(H1086:H1087)</f>
        <v>0</v>
      </c>
      <c r="I1085" s="62">
        <f t="shared" ref="I1085:N1085" si="408">SUM(I1086:I1087)</f>
        <v>0</v>
      </c>
      <c r="J1085" s="62">
        <f t="shared" si="408"/>
        <v>0</v>
      </c>
      <c r="K1085" s="62">
        <f t="shared" si="408"/>
        <v>0</v>
      </c>
      <c r="L1085" s="62">
        <f t="shared" si="408"/>
        <v>0</v>
      </c>
      <c r="M1085" s="62">
        <f t="shared" si="408"/>
        <v>0</v>
      </c>
      <c r="N1085" s="62">
        <f t="shared" si="408"/>
        <v>0</v>
      </c>
      <c r="O1085" s="62">
        <f>SUM(O1086:O1087)</f>
        <v>0</v>
      </c>
    </row>
    <row r="1086" spans="1:15" hidden="1">
      <c r="A1086" s="50">
        <f t="shared" si="407"/>
        <v>3</v>
      </c>
      <c r="B1086" s="153"/>
      <c r="C1086" s="167" t="s">
        <v>80</v>
      </c>
      <c r="D1086" s="137"/>
      <c r="E1086" s="52">
        <f>SUM(B:E!E909)</f>
        <v>0</v>
      </c>
      <c r="F1086" s="52">
        <f>SUM(B:E!F909)</f>
        <v>0</v>
      </c>
      <c r="G1086" s="52">
        <f>SUM(B:E!G909)</f>
        <v>0</v>
      </c>
      <c r="H1086" s="52">
        <f>SUM(B:E!H909)</f>
        <v>0</v>
      </c>
      <c r="I1086" s="52">
        <f>SUM(B:E!I909)</f>
        <v>0</v>
      </c>
      <c r="J1086" s="52">
        <f>H1086+I1086</f>
        <v>0</v>
      </c>
      <c r="K1086" s="52">
        <f>SUM(B:E!K909)</f>
        <v>0</v>
      </c>
      <c r="L1086" s="52">
        <f>SUM(B:E!L909)</f>
        <v>0</v>
      </c>
      <c r="M1086" s="52">
        <f>K1086+L1086</f>
        <v>0</v>
      </c>
      <c r="N1086" s="52">
        <f>SUM(B:E!N909)</f>
        <v>0</v>
      </c>
      <c r="O1086" s="52">
        <f>M1086+N1086</f>
        <v>0</v>
      </c>
    </row>
    <row r="1087" spans="1:15" hidden="1">
      <c r="A1087" s="50">
        <f t="shared" si="407"/>
        <v>3</v>
      </c>
      <c r="B1087" s="153"/>
      <c r="C1087" s="167" t="s">
        <v>81</v>
      </c>
      <c r="D1087" s="137"/>
      <c r="E1087" s="52">
        <f>SUM(B:E!E910)</f>
        <v>0</v>
      </c>
      <c r="F1087" s="52">
        <f>SUM(B:E!F910)</f>
        <v>0</v>
      </c>
      <c r="G1087" s="52">
        <f>SUM(B:E!G910)</f>
        <v>0</v>
      </c>
      <c r="H1087" s="52">
        <f>SUM(B:E!H910)</f>
        <v>0</v>
      </c>
      <c r="I1087" s="52">
        <f>SUM(B:E!I910)</f>
        <v>0</v>
      </c>
      <c r="J1087" s="52">
        <f>H1087+I1087</f>
        <v>0</v>
      </c>
      <c r="K1087" s="52">
        <f>SUM(B:E!K910)</f>
        <v>0</v>
      </c>
      <c r="L1087" s="52">
        <f>SUM(B:E!L910)</f>
        <v>0</v>
      </c>
      <c r="M1087" s="52">
        <f>K1087+L1087</f>
        <v>0</v>
      </c>
      <c r="N1087" s="52">
        <f>SUM(B:E!N910)</f>
        <v>0</v>
      </c>
      <c r="O1087" s="52">
        <f>M1087+N1087</f>
        <v>0</v>
      </c>
    </row>
    <row r="1088" spans="1:15" hidden="1">
      <c r="A1088" s="50">
        <f t="shared" si="407"/>
        <v>3</v>
      </c>
      <c r="B1088" s="153"/>
      <c r="C1088" s="155" t="s">
        <v>35</v>
      </c>
      <c r="D1088" s="137"/>
      <c r="E1088" s="62">
        <f>SUM(E1089:E1090)</f>
        <v>0</v>
      </c>
      <c r="F1088" s="62">
        <f>SUM(F1089:F1090)</f>
        <v>0</v>
      </c>
      <c r="G1088" s="62">
        <f>SUM(G1089:G1090)</f>
        <v>0</v>
      </c>
      <c r="H1088" s="62">
        <f>SUM(H1089:H1090)</f>
        <v>0</v>
      </c>
      <c r="I1088" s="62">
        <f t="shared" ref="I1088:N1088" si="409">SUM(I1089:I1090)</f>
        <v>0</v>
      </c>
      <c r="J1088" s="62">
        <f t="shared" si="409"/>
        <v>0</v>
      </c>
      <c r="K1088" s="62">
        <f t="shared" si="409"/>
        <v>0</v>
      </c>
      <c r="L1088" s="62">
        <f t="shared" si="409"/>
        <v>0</v>
      </c>
      <c r="M1088" s="62">
        <f t="shared" si="409"/>
        <v>0</v>
      </c>
      <c r="N1088" s="62">
        <f t="shared" si="409"/>
        <v>0</v>
      </c>
      <c r="O1088" s="62">
        <f>SUM(O1089:O1090)</f>
        <v>0</v>
      </c>
    </row>
    <row r="1089" spans="1:15" hidden="1">
      <c r="A1089" s="50">
        <f t="shared" si="407"/>
        <v>3</v>
      </c>
      <c r="B1089" s="153"/>
      <c r="C1089" s="167" t="s">
        <v>84</v>
      </c>
      <c r="D1089" s="137"/>
      <c r="E1089" s="52">
        <f>SUM(B:E!E912)</f>
        <v>0</v>
      </c>
      <c r="F1089" s="52">
        <f>SUM(B:E!F912)</f>
        <v>0</v>
      </c>
      <c r="G1089" s="52">
        <f>SUM(B:E!G912)</f>
        <v>0</v>
      </c>
      <c r="H1089" s="52">
        <f>SUM(B:E!H912)</f>
        <v>0</v>
      </c>
      <c r="I1089" s="52">
        <f>SUM(B:E!I912)</f>
        <v>0</v>
      </c>
      <c r="J1089" s="52">
        <f>H1089+I1089</f>
        <v>0</v>
      </c>
      <c r="K1089" s="52">
        <f>SUM(B:E!K912)</f>
        <v>0</v>
      </c>
      <c r="L1089" s="52">
        <f>SUM(B:E!L912)</f>
        <v>0</v>
      </c>
      <c r="M1089" s="52">
        <f>K1089+L1089</f>
        <v>0</v>
      </c>
      <c r="N1089" s="52">
        <f>SUM(B:E!N912)</f>
        <v>0</v>
      </c>
      <c r="O1089" s="52">
        <f>M1089+N1089</f>
        <v>0</v>
      </c>
    </row>
    <row r="1090" spans="1:15" hidden="1">
      <c r="A1090" s="50">
        <f t="shared" si="407"/>
        <v>3</v>
      </c>
      <c r="B1090" s="153"/>
      <c r="C1090" s="167" t="s">
        <v>85</v>
      </c>
      <c r="D1090" s="137"/>
      <c r="E1090" s="52">
        <f>SUM(B:E!E913)</f>
        <v>0</v>
      </c>
      <c r="F1090" s="52">
        <f>SUM(B:E!F913)</f>
        <v>0</v>
      </c>
      <c r="G1090" s="52">
        <f>SUM(B:E!G913)</f>
        <v>0</v>
      </c>
      <c r="H1090" s="52">
        <f>SUM(B:E!H913)</f>
        <v>0</v>
      </c>
      <c r="I1090" s="52">
        <f>SUM(B:E!I913)</f>
        <v>0</v>
      </c>
      <c r="J1090" s="52">
        <f>H1090+I1090</f>
        <v>0</v>
      </c>
      <c r="K1090" s="52">
        <f>SUM(B:E!K913)</f>
        <v>0</v>
      </c>
      <c r="L1090" s="52">
        <f>SUM(B:E!L913)</f>
        <v>0</v>
      </c>
      <c r="M1090" s="52">
        <f>K1090+L1090</f>
        <v>0</v>
      </c>
      <c r="N1090" s="52">
        <f>SUM(B:E!N913)</f>
        <v>0</v>
      </c>
      <c r="O1090" s="52">
        <f>M1090+N1090</f>
        <v>0</v>
      </c>
    </row>
    <row r="1091" spans="1:15" hidden="1">
      <c r="A1091" s="77">
        <f>A1092</f>
        <v>3</v>
      </c>
      <c r="B1091" s="172"/>
      <c r="C1091" s="156"/>
      <c r="D1091" s="140"/>
      <c r="E1091" s="76"/>
      <c r="F1091" s="76"/>
      <c r="G1091" s="76"/>
      <c r="H1091" s="76"/>
      <c r="I1091" s="76"/>
      <c r="J1091" s="76"/>
      <c r="K1091" s="76"/>
      <c r="L1091" s="76"/>
      <c r="M1091" s="76"/>
      <c r="N1091" s="76"/>
      <c r="O1091" s="76"/>
    </row>
    <row r="1092" spans="1:15" hidden="1">
      <c r="A1092" s="105">
        <f>MIN(A1093:A1154)</f>
        <v>3</v>
      </c>
      <c r="B1092" s="172"/>
      <c r="C1092" s="174" t="s">
        <v>58</v>
      </c>
      <c r="D1092" s="140"/>
      <c r="E1092" s="76"/>
      <c r="F1092" s="76"/>
      <c r="G1092" s="76"/>
      <c r="H1092" s="76"/>
      <c r="I1092" s="76"/>
      <c r="J1092" s="76"/>
      <c r="K1092" s="76"/>
      <c r="L1092" s="76"/>
      <c r="M1092" s="76"/>
      <c r="N1092" s="76"/>
      <c r="O1092" s="76"/>
    </row>
    <row r="1093" spans="1:15" hidden="1">
      <c r="A1093" s="50">
        <f t="shared" ref="A1093:A1124" si="410">IF(MAX(E1093:P1093)=0,IF(MIN(E1093:P1093)=0,3,2),2)</f>
        <v>3</v>
      </c>
      <c r="B1093" s="145"/>
      <c r="C1093" s="146" t="s">
        <v>25</v>
      </c>
      <c r="D1093" s="56"/>
      <c r="E1093" s="11">
        <f>SUBTOTAL(9,E1094:E1146)</f>
        <v>0</v>
      </c>
      <c r="F1093" s="11">
        <f>SUBTOTAL(9,F1094:F1146)</f>
        <v>0</v>
      </c>
      <c r="G1093" s="11">
        <f>SUBTOTAL(9,G1094:G1146)</f>
        <v>0</v>
      </c>
      <c r="H1093" s="11">
        <f>SUBTOTAL(9,H1094:H1146)</f>
        <v>0</v>
      </c>
      <c r="I1093" s="11">
        <f t="shared" ref="I1093:N1093" si="411">SUBTOTAL(9,I1094:I1146)</f>
        <v>0</v>
      </c>
      <c r="J1093" s="11">
        <f t="shared" si="411"/>
        <v>0</v>
      </c>
      <c r="K1093" s="11">
        <f t="shared" si="411"/>
        <v>0</v>
      </c>
      <c r="L1093" s="11">
        <f t="shared" si="411"/>
        <v>0</v>
      </c>
      <c r="M1093" s="11">
        <f t="shared" si="411"/>
        <v>0</v>
      </c>
      <c r="N1093" s="11">
        <f t="shared" si="411"/>
        <v>0</v>
      </c>
      <c r="O1093" s="11">
        <f>SUBTOTAL(9,O1094:O1146)</f>
        <v>0</v>
      </c>
    </row>
    <row r="1094" spans="1:15" s="57" customFormat="1" hidden="1">
      <c r="A1094" s="50">
        <f t="shared" si="410"/>
        <v>3</v>
      </c>
      <c r="B1094" s="145" t="s">
        <v>14</v>
      </c>
      <c r="C1094" s="146" t="s">
        <v>125</v>
      </c>
      <c r="D1094" s="56"/>
      <c r="E1094" s="11">
        <f>SUBTOTAL(9,E1095:E1116)</f>
        <v>0</v>
      </c>
      <c r="F1094" s="11">
        <f>SUBTOTAL(9,F1095:F1116)</f>
        <v>0</v>
      </c>
      <c r="G1094" s="11">
        <f>SUBTOTAL(9,G1095:G1116)</f>
        <v>0</v>
      </c>
      <c r="H1094" s="11">
        <f>SUBTOTAL(9,H1095:H1116)</f>
        <v>0</v>
      </c>
      <c r="I1094" s="11">
        <f t="shared" ref="I1094:N1094" si="412">SUBTOTAL(9,I1095:I1116)</f>
        <v>0</v>
      </c>
      <c r="J1094" s="11">
        <f t="shared" si="412"/>
        <v>0</v>
      </c>
      <c r="K1094" s="11">
        <f t="shared" si="412"/>
        <v>0</v>
      </c>
      <c r="L1094" s="11">
        <f t="shared" si="412"/>
        <v>0</v>
      </c>
      <c r="M1094" s="11">
        <f t="shared" si="412"/>
        <v>0</v>
      </c>
      <c r="N1094" s="11">
        <f t="shared" si="412"/>
        <v>0</v>
      </c>
      <c r="O1094" s="11">
        <f>SUBTOTAL(9,O1095:O1116)</f>
        <v>0</v>
      </c>
    </row>
    <row r="1095" spans="1:15" s="57" customFormat="1" hidden="1">
      <c r="A1095" s="50">
        <f t="shared" si="410"/>
        <v>3</v>
      </c>
      <c r="B1095" s="147"/>
      <c r="C1095" s="146" t="s">
        <v>126</v>
      </c>
      <c r="D1095" s="56"/>
      <c r="E1095" s="11">
        <f>SUBTOTAL(9,E1096:E1105)</f>
        <v>0</v>
      </c>
      <c r="F1095" s="11">
        <f>SUBTOTAL(9,F1096:F1105)</f>
        <v>0</v>
      </c>
      <c r="G1095" s="11">
        <f>SUBTOTAL(9,G1096:G1105)</f>
        <v>0</v>
      </c>
      <c r="H1095" s="11">
        <f>SUBTOTAL(9,H1096:H1105)</f>
        <v>0</v>
      </c>
      <c r="I1095" s="11">
        <f t="shared" ref="I1095:N1095" si="413">SUBTOTAL(9,I1096:I1105)</f>
        <v>0</v>
      </c>
      <c r="J1095" s="11">
        <f t="shared" si="413"/>
        <v>0</v>
      </c>
      <c r="K1095" s="11">
        <f t="shared" si="413"/>
        <v>0</v>
      </c>
      <c r="L1095" s="11">
        <f t="shared" si="413"/>
        <v>0</v>
      </c>
      <c r="M1095" s="11">
        <f t="shared" si="413"/>
        <v>0</v>
      </c>
      <c r="N1095" s="11">
        <f t="shared" si="413"/>
        <v>0</v>
      </c>
      <c r="O1095" s="11">
        <f>SUBTOTAL(9,O1096:O1105)</f>
        <v>0</v>
      </c>
    </row>
    <row r="1096" spans="1:15" s="57" customFormat="1" ht="25.5" hidden="1">
      <c r="A1096" s="50">
        <f t="shared" si="410"/>
        <v>3</v>
      </c>
      <c r="B1096" s="148"/>
      <c r="C1096" s="149" t="s">
        <v>127</v>
      </c>
      <c r="D1096" s="58" t="s">
        <v>2</v>
      </c>
      <c r="E1096" s="11">
        <f>SUBTOTAL(9,E1097:E1098)</f>
        <v>0</v>
      </c>
      <c r="F1096" s="11">
        <f>SUBTOTAL(9,F1097:F1098)</f>
        <v>0</v>
      </c>
      <c r="G1096" s="11">
        <f>SUBTOTAL(9,G1097:G1098)</f>
        <v>0</v>
      </c>
      <c r="H1096" s="11">
        <f>SUBTOTAL(9,H1097:H1098)</f>
        <v>0</v>
      </c>
      <c r="I1096" s="11">
        <f t="shared" ref="I1096:N1096" si="414">SUBTOTAL(9,I1097:I1098)</f>
        <v>0</v>
      </c>
      <c r="J1096" s="11">
        <f t="shared" si="414"/>
        <v>0</v>
      </c>
      <c r="K1096" s="11">
        <f t="shared" si="414"/>
        <v>0</v>
      </c>
      <c r="L1096" s="11">
        <f t="shared" si="414"/>
        <v>0</v>
      </c>
      <c r="M1096" s="11">
        <f t="shared" si="414"/>
        <v>0</v>
      </c>
      <c r="N1096" s="11">
        <f t="shared" si="414"/>
        <v>0</v>
      </c>
      <c r="O1096" s="11">
        <f>SUBTOTAL(9,O1097:O1098)</f>
        <v>0</v>
      </c>
    </row>
    <row r="1097" spans="1:15" s="57" customFormat="1" ht="25.5" hidden="1">
      <c r="A1097" s="50">
        <f t="shared" si="410"/>
        <v>3</v>
      </c>
      <c r="B1097" s="148"/>
      <c r="C1097" s="149" t="s">
        <v>303</v>
      </c>
      <c r="D1097" s="58" t="s">
        <v>302</v>
      </c>
      <c r="E1097" s="52">
        <f>SUM(B:E!E920)</f>
        <v>0</v>
      </c>
      <c r="F1097" s="52">
        <f>SUM(B:E!F920)</f>
        <v>0</v>
      </c>
      <c r="G1097" s="52">
        <f>SUM(B:E!G920)</f>
        <v>0</v>
      </c>
      <c r="H1097" s="52">
        <f>SUM(B:E!H920)</f>
        <v>0</v>
      </c>
      <c r="I1097" s="52">
        <f>SUM(B:E!I920)</f>
        <v>0</v>
      </c>
      <c r="J1097" s="52">
        <f>H1097+I1097</f>
        <v>0</v>
      </c>
      <c r="K1097" s="52">
        <f>SUM(B:E!K920)</f>
        <v>0</v>
      </c>
      <c r="L1097" s="52">
        <f>SUM(B:E!L920)</f>
        <v>0</v>
      </c>
      <c r="M1097" s="52">
        <f>K1097+L1097</f>
        <v>0</v>
      </c>
      <c r="N1097" s="52">
        <f>SUM(B:E!N920)</f>
        <v>0</v>
      </c>
      <c r="O1097" s="52">
        <f>M1097+N1097</f>
        <v>0</v>
      </c>
    </row>
    <row r="1098" spans="1:15" s="57" customFormat="1" ht="25.5" hidden="1">
      <c r="A1098" s="50">
        <f t="shared" si="410"/>
        <v>3</v>
      </c>
      <c r="B1098" s="148"/>
      <c r="C1098" s="149" t="s">
        <v>305</v>
      </c>
      <c r="D1098" s="58" t="s">
        <v>304</v>
      </c>
      <c r="E1098" s="52">
        <f>SUM(B:E!E921)</f>
        <v>0</v>
      </c>
      <c r="F1098" s="52">
        <f>SUM(B:E!F921)</f>
        <v>0</v>
      </c>
      <c r="G1098" s="52">
        <f>SUM(B:E!G921)</f>
        <v>0</v>
      </c>
      <c r="H1098" s="52">
        <f>SUM(B:E!H921)</f>
        <v>0</v>
      </c>
      <c r="I1098" s="52">
        <f>SUM(B:E!I921)</f>
        <v>0</v>
      </c>
      <c r="J1098" s="52">
        <f>H1098+I1098</f>
        <v>0</v>
      </c>
      <c r="K1098" s="52">
        <f>SUM(B:E!K921)</f>
        <v>0</v>
      </c>
      <c r="L1098" s="52">
        <f>SUM(B:E!L921)</f>
        <v>0</v>
      </c>
      <c r="M1098" s="52">
        <f>K1098+L1098</f>
        <v>0</v>
      </c>
      <c r="N1098" s="52">
        <f>SUM(B:E!N921)</f>
        <v>0</v>
      </c>
      <c r="O1098" s="52">
        <f>M1098+N1098</f>
        <v>0</v>
      </c>
    </row>
    <row r="1099" spans="1:15" s="57" customFormat="1" hidden="1">
      <c r="A1099" s="50">
        <f t="shared" si="410"/>
        <v>3</v>
      </c>
      <c r="B1099" s="150"/>
      <c r="C1099" s="151" t="s">
        <v>128</v>
      </c>
      <c r="D1099" s="59" t="s">
        <v>3</v>
      </c>
      <c r="E1099" s="52">
        <f>SUM(B:E!E922)</f>
        <v>0</v>
      </c>
      <c r="F1099" s="52">
        <f>SUM(B:E!F922)</f>
        <v>0</v>
      </c>
      <c r="G1099" s="52">
        <f>SUM(B:E!G922)</f>
        <v>0</v>
      </c>
      <c r="H1099" s="52">
        <f>SUM(B:E!H922)</f>
        <v>0</v>
      </c>
      <c r="I1099" s="52">
        <f>SUM(B:E!I922)</f>
        <v>0</v>
      </c>
      <c r="J1099" s="52">
        <f>H1099+I1099</f>
        <v>0</v>
      </c>
      <c r="K1099" s="52">
        <f>SUM(B:E!K922)</f>
        <v>0</v>
      </c>
      <c r="L1099" s="52">
        <f>SUM(B:E!L922)</f>
        <v>0</v>
      </c>
      <c r="M1099" s="52">
        <f>K1099+L1099</f>
        <v>0</v>
      </c>
      <c r="N1099" s="52">
        <f>SUM(B:E!N922)</f>
        <v>0</v>
      </c>
      <c r="O1099" s="52">
        <f>M1099+N1099</f>
        <v>0</v>
      </c>
    </row>
    <row r="1100" spans="1:15" s="57" customFormat="1" hidden="1">
      <c r="A1100" s="50">
        <f t="shared" si="410"/>
        <v>3</v>
      </c>
      <c r="B1100" s="150"/>
      <c r="C1100" s="152" t="s">
        <v>445</v>
      </c>
      <c r="D1100" s="117" t="s">
        <v>446</v>
      </c>
      <c r="E1100" s="11">
        <f>SUBTOTAL(9,E1101:E1104)</f>
        <v>0</v>
      </c>
      <c r="F1100" s="11">
        <f>SUBTOTAL(9,F1101:F1104)</f>
        <v>0</v>
      </c>
      <c r="G1100" s="11">
        <f>SUBTOTAL(9,G1101:G1104)</f>
        <v>0</v>
      </c>
      <c r="H1100" s="11">
        <f>SUBTOTAL(9,H1101:H1104)</f>
        <v>0</v>
      </c>
      <c r="I1100" s="11">
        <f t="shared" ref="I1100:N1100" si="415">SUBTOTAL(9,I1101:I1104)</f>
        <v>0</v>
      </c>
      <c r="J1100" s="11">
        <f t="shared" si="415"/>
        <v>0</v>
      </c>
      <c r="K1100" s="11">
        <f t="shared" si="415"/>
        <v>0</v>
      </c>
      <c r="L1100" s="11">
        <f t="shared" si="415"/>
        <v>0</v>
      </c>
      <c r="M1100" s="11">
        <f t="shared" si="415"/>
        <v>0</v>
      </c>
      <c r="N1100" s="11">
        <f t="shared" si="415"/>
        <v>0</v>
      </c>
      <c r="O1100" s="11">
        <f>SUBTOTAL(9,O1101:O1104)</f>
        <v>0</v>
      </c>
    </row>
    <row r="1101" spans="1:15" s="57" customFormat="1" ht="25.5" hidden="1">
      <c r="A1101" s="50">
        <f t="shared" si="410"/>
        <v>3</v>
      </c>
      <c r="B1101" s="150"/>
      <c r="C1101" s="149" t="s">
        <v>129</v>
      </c>
      <c r="D1101" s="60" t="s">
        <v>37</v>
      </c>
      <c r="E1101" s="52">
        <f>SUM(B:E!E924)</f>
        <v>0</v>
      </c>
      <c r="F1101" s="52">
        <f>SUM(B:E!F924)</f>
        <v>0</v>
      </c>
      <c r="G1101" s="52">
        <f>SUM(B:E!G924)</f>
        <v>0</v>
      </c>
      <c r="H1101" s="52">
        <f>SUM(B:E!H924)</f>
        <v>0</v>
      </c>
      <c r="I1101" s="52">
        <f>SUM(B:E!I924)</f>
        <v>0</v>
      </c>
      <c r="J1101" s="52">
        <f>H1101+I1101</f>
        <v>0</v>
      </c>
      <c r="K1101" s="52">
        <f>SUM(B:E!K924)</f>
        <v>0</v>
      </c>
      <c r="L1101" s="52">
        <f>SUM(B:E!L924)</f>
        <v>0</v>
      </c>
      <c r="M1101" s="52">
        <f>K1101+L1101</f>
        <v>0</v>
      </c>
      <c r="N1101" s="52">
        <f>SUM(B:E!N924)</f>
        <v>0</v>
      </c>
      <c r="O1101" s="52">
        <f>M1101+N1101</f>
        <v>0</v>
      </c>
    </row>
    <row r="1102" spans="1:15" s="57" customFormat="1" hidden="1">
      <c r="A1102" s="50">
        <f t="shared" si="410"/>
        <v>3</v>
      </c>
      <c r="B1102" s="150"/>
      <c r="C1102" s="149" t="s">
        <v>131</v>
      </c>
      <c r="D1102" s="60" t="s">
        <v>39</v>
      </c>
      <c r="E1102" s="52">
        <f>SUM(B:E!E925)</f>
        <v>0</v>
      </c>
      <c r="F1102" s="52">
        <f>SUM(B:E!F925)</f>
        <v>0</v>
      </c>
      <c r="G1102" s="52">
        <f>SUM(B:E!G925)</f>
        <v>0</v>
      </c>
      <c r="H1102" s="52">
        <f>SUM(B:E!H925)</f>
        <v>0</v>
      </c>
      <c r="I1102" s="52">
        <f>SUM(B:E!I925)</f>
        <v>0</v>
      </c>
      <c r="J1102" s="52">
        <f>H1102+I1102</f>
        <v>0</v>
      </c>
      <c r="K1102" s="52">
        <f>SUM(B:E!K925)</f>
        <v>0</v>
      </c>
      <c r="L1102" s="52">
        <f>SUM(B:E!L925)</f>
        <v>0</v>
      </c>
      <c r="M1102" s="52">
        <f>K1102+L1102</f>
        <v>0</v>
      </c>
      <c r="N1102" s="52">
        <f>SUM(B:E!N925)</f>
        <v>0</v>
      </c>
      <c r="O1102" s="52">
        <f>M1102+N1102</f>
        <v>0</v>
      </c>
    </row>
    <row r="1103" spans="1:15" s="57" customFormat="1" hidden="1">
      <c r="A1103" s="50">
        <f t="shared" si="410"/>
        <v>3</v>
      </c>
      <c r="B1103" s="150"/>
      <c r="C1103" s="149" t="s">
        <v>132</v>
      </c>
      <c r="D1103" s="60" t="s">
        <v>40</v>
      </c>
      <c r="E1103" s="52">
        <f>SUM(B:E!E926)</f>
        <v>0</v>
      </c>
      <c r="F1103" s="52">
        <f>SUM(B:E!F926)</f>
        <v>0</v>
      </c>
      <c r="G1103" s="52">
        <f>SUM(B:E!G926)</f>
        <v>0</v>
      </c>
      <c r="H1103" s="52">
        <f>SUM(B:E!H926)</f>
        <v>0</v>
      </c>
      <c r="I1103" s="52">
        <f>SUM(B:E!I926)</f>
        <v>0</v>
      </c>
      <c r="J1103" s="52">
        <f>H1103+I1103</f>
        <v>0</v>
      </c>
      <c r="K1103" s="52">
        <f>SUM(B:E!K926)</f>
        <v>0</v>
      </c>
      <c r="L1103" s="52">
        <f>SUM(B:E!L926)</f>
        <v>0</v>
      </c>
      <c r="M1103" s="52">
        <f>K1103+L1103</f>
        <v>0</v>
      </c>
      <c r="N1103" s="52">
        <f>SUM(B:E!N926)</f>
        <v>0</v>
      </c>
      <c r="O1103" s="52">
        <f>M1103+N1103</f>
        <v>0</v>
      </c>
    </row>
    <row r="1104" spans="1:15" s="57" customFormat="1" ht="25.5" hidden="1">
      <c r="A1104" s="50">
        <f t="shared" si="410"/>
        <v>3</v>
      </c>
      <c r="B1104" s="150"/>
      <c r="C1104" s="149" t="s">
        <v>133</v>
      </c>
      <c r="D1104" s="60" t="s">
        <v>41</v>
      </c>
      <c r="E1104" s="52">
        <f>SUM(B:E!E927)</f>
        <v>0</v>
      </c>
      <c r="F1104" s="52">
        <f>SUM(B:E!F927)</f>
        <v>0</v>
      </c>
      <c r="G1104" s="52">
        <f>SUM(B:E!G927)</f>
        <v>0</v>
      </c>
      <c r="H1104" s="52">
        <f>SUM(B:E!H927)</f>
        <v>0</v>
      </c>
      <c r="I1104" s="52">
        <f>SUM(B:E!I927)</f>
        <v>0</v>
      </c>
      <c r="J1104" s="52">
        <f>H1104+I1104</f>
        <v>0</v>
      </c>
      <c r="K1104" s="52">
        <f>SUM(B:E!K927)</f>
        <v>0</v>
      </c>
      <c r="L1104" s="52">
        <f>SUM(B:E!L927)</f>
        <v>0</v>
      </c>
      <c r="M1104" s="52">
        <f>K1104+L1104</f>
        <v>0</v>
      </c>
      <c r="N1104" s="52">
        <f>SUM(B:E!N927)</f>
        <v>0</v>
      </c>
      <c r="O1104" s="52">
        <f>M1104+N1104</f>
        <v>0</v>
      </c>
    </row>
    <row r="1105" spans="1:15" s="57" customFormat="1" hidden="1">
      <c r="A1105" s="50">
        <f t="shared" si="410"/>
        <v>3</v>
      </c>
      <c r="B1105" s="150"/>
      <c r="C1105" s="149" t="s">
        <v>447</v>
      </c>
      <c r="D1105" s="60" t="s">
        <v>4</v>
      </c>
      <c r="E1105" s="52">
        <f>SUM(B:E!E928)</f>
        <v>0</v>
      </c>
      <c r="F1105" s="52">
        <f>SUM(B:E!F928)</f>
        <v>0</v>
      </c>
      <c r="G1105" s="52">
        <f>SUM(B:E!G928)</f>
        <v>0</v>
      </c>
      <c r="H1105" s="52">
        <f>SUM(B:E!H928)</f>
        <v>0</v>
      </c>
      <c r="I1105" s="52">
        <f>SUM(B:E!I928)</f>
        <v>0</v>
      </c>
      <c r="J1105" s="52">
        <f>H1105+I1105</f>
        <v>0</v>
      </c>
      <c r="K1105" s="52">
        <f>SUM(B:E!K928)</f>
        <v>0</v>
      </c>
      <c r="L1105" s="52">
        <f>SUM(B:E!L928)</f>
        <v>0</v>
      </c>
      <c r="M1105" s="52">
        <f>K1105+L1105</f>
        <v>0</v>
      </c>
      <c r="N1105" s="52">
        <f>SUM(B:E!N928)</f>
        <v>0</v>
      </c>
      <c r="O1105" s="52">
        <f>M1105+N1105</f>
        <v>0</v>
      </c>
    </row>
    <row r="1106" spans="1:15" s="57" customFormat="1" hidden="1">
      <c r="A1106" s="50">
        <f t="shared" si="410"/>
        <v>3</v>
      </c>
      <c r="B1106" s="147"/>
      <c r="C1106" s="146" t="s">
        <v>134</v>
      </c>
      <c r="D1106" s="56"/>
      <c r="E1106" s="11">
        <f>SUBTOTAL(9,E1107:E1110)</f>
        <v>0</v>
      </c>
      <c r="F1106" s="11">
        <f>SUBTOTAL(9,F1107:F1110)</f>
        <v>0</v>
      </c>
      <c r="G1106" s="11">
        <f>SUBTOTAL(9,G1107:G1110)</f>
        <v>0</v>
      </c>
      <c r="H1106" s="11">
        <f>SUBTOTAL(9,H1107:H1110)</f>
        <v>0</v>
      </c>
      <c r="I1106" s="11">
        <f t="shared" ref="I1106:N1106" si="416">SUBTOTAL(9,I1107:I1110)</f>
        <v>0</v>
      </c>
      <c r="J1106" s="11">
        <f t="shared" si="416"/>
        <v>0</v>
      </c>
      <c r="K1106" s="11">
        <f t="shared" si="416"/>
        <v>0</v>
      </c>
      <c r="L1106" s="11">
        <f t="shared" si="416"/>
        <v>0</v>
      </c>
      <c r="M1106" s="11">
        <f t="shared" si="416"/>
        <v>0</v>
      </c>
      <c r="N1106" s="11">
        <f t="shared" si="416"/>
        <v>0</v>
      </c>
      <c r="O1106" s="11">
        <f>SUBTOTAL(9,O1107:O1110)</f>
        <v>0</v>
      </c>
    </row>
    <row r="1107" spans="1:15" s="57" customFormat="1" hidden="1">
      <c r="A1107" s="50">
        <f t="shared" si="410"/>
        <v>3</v>
      </c>
      <c r="B1107" s="150"/>
      <c r="C1107" s="151" t="s">
        <v>135</v>
      </c>
      <c r="D1107" s="59" t="s">
        <v>5</v>
      </c>
      <c r="E1107" s="52">
        <f>SUM(B:E!E930)</f>
        <v>0</v>
      </c>
      <c r="F1107" s="52">
        <f>SUM(B:E!F930)</f>
        <v>0</v>
      </c>
      <c r="G1107" s="52">
        <f>SUM(B:E!G930)</f>
        <v>0</v>
      </c>
      <c r="H1107" s="52">
        <f>SUM(B:E!H930)</f>
        <v>0</v>
      </c>
      <c r="I1107" s="52">
        <f>SUM(B:E!I930)</f>
        <v>0</v>
      </c>
      <c r="J1107" s="52">
        <f>H1107+I1107</f>
        <v>0</v>
      </c>
      <c r="K1107" s="52">
        <f>SUM(B:E!K930)</f>
        <v>0</v>
      </c>
      <c r="L1107" s="52">
        <f>SUM(B:E!L930)</f>
        <v>0</v>
      </c>
      <c r="M1107" s="52">
        <f>K1107+L1107</f>
        <v>0</v>
      </c>
      <c r="N1107" s="52">
        <f>SUM(B:E!N930)</f>
        <v>0</v>
      </c>
      <c r="O1107" s="52">
        <f>M1107+N1107</f>
        <v>0</v>
      </c>
    </row>
    <row r="1108" spans="1:15" s="57" customFormat="1" hidden="1">
      <c r="A1108" s="50">
        <f t="shared" si="410"/>
        <v>3</v>
      </c>
      <c r="B1108" s="150"/>
      <c r="C1108" s="154" t="s">
        <v>448</v>
      </c>
      <c r="D1108" s="118" t="s">
        <v>173</v>
      </c>
      <c r="E1108" s="52">
        <f>SUM(B:E!E931)</f>
        <v>0</v>
      </c>
      <c r="F1108" s="52">
        <f>SUM(B:E!F931)</f>
        <v>0</v>
      </c>
      <c r="G1108" s="52">
        <f>SUM(B:E!G931)</f>
        <v>0</v>
      </c>
      <c r="H1108" s="52">
        <f>SUM(B:E!H931)</f>
        <v>0</v>
      </c>
      <c r="I1108" s="52">
        <f>SUM(B:E!I931)</f>
        <v>0</v>
      </c>
      <c r="J1108" s="52">
        <f>H1108+I1108</f>
        <v>0</v>
      </c>
      <c r="K1108" s="52">
        <f>SUM(B:E!K931)</f>
        <v>0</v>
      </c>
      <c r="L1108" s="52">
        <f>SUM(B:E!L931)</f>
        <v>0</v>
      </c>
      <c r="M1108" s="52">
        <f>K1108+L1108</f>
        <v>0</v>
      </c>
      <c r="N1108" s="52">
        <f>SUM(B:E!N931)</f>
        <v>0</v>
      </c>
      <c r="O1108" s="52">
        <f>M1108+N1108</f>
        <v>0</v>
      </c>
    </row>
    <row r="1109" spans="1:15" s="57" customFormat="1" hidden="1">
      <c r="A1109" s="50">
        <f t="shared" si="410"/>
        <v>3</v>
      </c>
      <c r="B1109" s="153"/>
      <c r="C1109" s="155" t="s">
        <v>557</v>
      </c>
      <c r="D1109" s="137" t="s">
        <v>8</v>
      </c>
      <c r="E1109" s="52">
        <f>SUM(B:E!E932)</f>
        <v>0</v>
      </c>
      <c r="F1109" s="52">
        <f>SUM(B:E!F932)</f>
        <v>0</v>
      </c>
      <c r="G1109" s="52">
        <f>SUM(B:E!G932)</f>
        <v>0</v>
      </c>
      <c r="H1109" s="52">
        <f>SUM(B:E!H932)</f>
        <v>0</v>
      </c>
      <c r="I1109" s="52">
        <f>SUM(B:E!I932)</f>
        <v>0</v>
      </c>
      <c r="J1109" s="52">
        <f>H1109+I1109</f>
        <v>0</v>
      </c>
      <c r="K1109" s="52">
        <f>SUM(B:E!K932)</f>
        <v>0</v>
      </c>
      <c r="L1109" s="52">
        <f>SUM(B:E!L932)</f>
        <v>0</v>
      </c>
      <c r="M1109" s="52">
        <f>K1109+L1109</f>
        <v>0</v>
      </c>
      <c r="N1109" s="52">
        <f>SUM(B:E!N932)</f>
        <v>0</v>
      </c>
      <c r="O1109" s="52">
        <f>M1109+N1109</f>
        <v>0</v>
      </c>
    </row>
    <row r="1110" spans="1:15" s="57" customFormat="1" ht="25.5" hidden="1">
      <c r="A1110" s="50">
        <f t="shared" si="410"/>
        <v>3</v>
      </c>
      <c r="B1110" s="153"/>
      <c r="C1110" s="155" t="s">
        <v>139</v>
      </c>
      <c r="D1110" s="136" t="s">
        <v>10</v>
      </c>
      <c r="E1110" s="52">
        <f>SUM(B:E!E933)</f>
        <v>0</v>
      </c>
      <c r="F1110" s="52">
        <f>SUM(B:E!F933)</f>
        <v>0</v>
      </c>
      <c r="G1110" s="52">
        <f>SUM(B:E!G933)</f>
        <v>0</v>
      </c>
      <c r="H1110" s="52">
        <f>SUM(B:E!H933)</f>
        <v>0</v>
      </c>
      <c r="I1110" s="52">
        <f>SUM(B:E!I933)</f>
        <v>0</v>
      </c>
      <c r="J1110" s="52">
        <f>H1110+I1110</f>
        <v>0</v>
      </c>
      <c r="K1110" s="52">
        <f>SUM(B:E!K933)</f>
        <v>0</v>
      </c>
      <c r="L1110" s="52">
        <f>SUM(B:E!L933)</f>
        <v>0</v>
      </c>
      <c r="M1110" s="52">
        <f>K1110+L1110</f>
        <v>0</v>
      </c>
      <c r="N1110" s="52">
        <f>SUM(B:E!N933)</f>
        <v>0</v>
      </c>
      <c r="O1110" s="52">
        <f>M1110+N1110</f>
        <v>0</v>
      </c>
    </row>
    <row r="1111" spans="1:15" s="57" customFormat="1" hidden="1">
      <c r="A1111" s="50">
        <f t="shared" si="410"/>
        <v>3</v>
      </c>
      <c r="B1111" s="156"/>
      <c r="C1111" s="157" t="s">
        <v>140</v>
      </c>
      <c r="D1111" s="136"/>
      <c r="E1111" s="11">
        <f>SUBTOTAL(9,E1112:E1116)</f>
        <v>0</v>
      </c>
      <c r="F1111" s="11">
        <f>SUBTOTAL(9,F1112:F1116)</f>
        <v>0</v>
      </c>
      <c r="G1111" s="11">
        <f>SUBTOTAL(9,G1112:G1116)</f>
        <v>0</v>
      </c>
      <c r="H1111" s="11">
        <f>SUBTOTAL(9,H1112:H1116)</f>
        <v>0</v>
      </c>
      <c r="I1111" s="11">
        <f t="shared" ref="I1111:N1111" si="417">SUBTOTAL(9,I1112:I1116)</f>
        <v>0</v>
      </c>
      <c r="J1111" s="11">
        <f t="shared" si="417"/>
        <v>0</v>
      </c>
      <c r="K1111" s="11">
        <f t="shared" si="417"/>
        <v>0</v>
      </c>
      <c r="L1111" s="11">
        <f t="shared" si="417"/>
        <v>0</v>
      </c>
      <c r="M1111" s="11">
        <f t="shared" si="417"/>
        <v>0</v>
      </c>
      <c r="N1111" s="11">
        <f t="shared" si="417"/>
        <v>0</v>
      </c>
      <c r="O1111" s="11">
        <f>SUBTOTAL(9,O1112:O1116)</f>
        <v>0</v>
      </c>
    </row>
    <row r="1112" spans="1:15" s="57" customFormat="1" hidden="1">
      <c r="A1112" s="50">
        <f t="shared" si="410"/>
        <v>3</v>
      </c>
      <c r="B1112" s="153"/>
      <c r="C1112" s="155" t="s">
        <v>141</v>
      </c>
      <c r="D1112" s="137" t="s">
        <v>71</v>
      </c>
      <c r="E1112" s="52">
        <f>SUM(B:E!E935)</f>
        <v>0</v>
      </c>
      <c r="F1112" s="52">
        <f>SUM(B:E!F935)</f>
        <v>0</v>
      </c>
      <c r="G1112" s="52">
        <f>SUM(B:E!G935)</f>
        <v>0</v>
      </c>
      <c r="H1112" s="52">
        <f>SUM(B:E!H935)</f>
        <v>0</v>
      </c>
      <c r="I1112" s="52">
        <f>SUM(B:E!I935)</f>
        <v>0</v>
      </c>
      <c r="J1112" s="52">
        <f>H1112+I1112</f>
        <v>0</v>
      </c>
      <c r="K1112" s="52">
        <f>SUM(B:E!K935)</f>
        <v>0</v>
      </c>
      <c r="L1112" s="52">
        <f>SUM(B:E!L935)</f>
        <v>0</v>
      </c>
      <c r="M1112" s="52">
        <f>K1112+L1112</f>
        <v>0</v>
      </c>
      <c r="N1112" s="52">
        <f>SUM(B:E!N935)</f>
        <v>0</v>
      </c>
      <c r="O1112" s="52">
        <f>M1112+N1112</f>
        <v>0</v>
      </c>
    </row>
    <row r="1113" spans="1:15" s="57" customFormat="1" hidden="1">
      <c r="A1113" s="50">
        <f t="shared" si="410"/>
        <v>3</v>
      </c>
      <c r="B1113" s="153"/>
      <c r="C1113" s="155" t="s">
        <v>142</v>
      </c>
      <c r="D1113" s="137" t="s">
        <v>73</v>
      </c>
      <c r="E1113" s="52">
        <f>SUM(B:E!E936)</f>
        <v>0</v>
      </c>
      <c r="F1113" s="52">
        <f>SUM(B:E!F936)</f>
        <v>0</v>
      </c>
      <c r="G1113" s="52">
        <f>SUM(B:E!G936)</f>
        <v>0</v>
      </c>
      <c r="H1113" s="52">
        <f>SUM(B:E!H936)</f>
        <v>0</v>
      </c>
      <c r="I1113" s="52">
        <f>SUM(B:E!I936)</f>
        <v>0</v>
      </c>
      <c r="J1113" s="52">
        <f>H1113+I1113</f>
        <v>0</v>
      </c>
      <c r="K1113" s="52">
        <f>SUM(B:E!K936)</f>
        <v>0</v>
      </c>
      <c r="L1113" s="52">
        <f>SUM(B:E!L936)</f>
        <v>0</v>
      </c>
      <c r="M1113" s="52">
        <f>K1113+L1113</f>
        <v>0</v>
      </c>
      <c r="N1113" s="52">
        <f>SUM(B:E!N936)</f>
        <v>0</v>
      </c>
      <c r="O1113" s="52">
        <f>M1113+N1113</f>
        <v>0</v>
      </c>
    </row>
    <row r="1114" spans="1:15" s="57" customFormat="1" hidden="1">
      <c r="A1114" s="50">
        <f t="shared" si="410"/>
        <v>3</v>
      </c>
      <c r="B1114" s="153"/>
      <c r="C1114" s="155" t="s">
        <v>143</v>
      </c>
      <c r="D1114" s="137" t="s">
        <v>75</v>
      </c>
      <c r="E1114" s="52">
        <f>SUM(B:E!E937)</f>
        <v>0</v>
      </c>
      <c r="F1114" s="52">
        <f>SUM(B:E!F937)</f>
        <v>0</v>
      </c>
      <c r="G1114" s="52">
        <f>SUM(B:E!G937)</f>
        <v>0</v>
      </c>
      <c r="H1114" s="52">
        <f>SUM(B:E!H937)</f>
        <v>0</v>
      </c>
      <c r="I1114" s="52">
        <f>SUM(B:E!I937)</f>
        <v>0</v>
      </c>
      <c r="J1114" s="52">
        <f>H1114+I1114</f>
        <v>0</v>
      </c>
      <c r="K1114" s="52">
        <f>SUM(B:E!K937)</f>
        <v>0</v>
      </c>
      <c r="L1114" s="52">
        <f>SUM(B:E!L937)</f>
        <v>0</v>
      </c>
      <c r="M1114" s="52">
        <f>K1114+L1114</f>
        <v>0</v>
      </c>
      <c r="N1114" s="52">
        <f>SUM(B:E!N937)</f>
        <v>0</v>
      </c>
      <c r="O1114" s="52">
        <f>M1114+N1114</f>
        <v>0</v>
      </c>
    </row>
    <row r="1115" spans="1:15" s="57" customFormat="1" hidden="1">
      <c r="A1115" s="50">
        <f t="shared" si="410"/>
        <v>3</v>
      </c>
      <c r="B1115" s="153"/>
      <c r="C1115" s="155" t="s">
        <v>144</v>
      </c>
      <c r="D1115" s="137" t="s">
        <v>77</v>
      </c>
      <c r="E1115" s="52">
        <f>SUM(B:E!E938)</f>
        <v>0</v>
      </c>
      <c r="F1115" s="52">
        <f>SUM(B:E!F938)</f>
        <v>0</v>
      </c>
      <c r="G1115" s="52">
        <f>SUM(B:E!G938)</f>
        <v>0</v>
      </c>
      <c r="H1115" s="52">
        <f>SUM(B:E!H938)</f>
        <v>0</v>
      </c>
      <c r="I1115" s="52">
        <f>SUM(B:E!I938)</f>
        <v>0</v>
      </c>
      <c r="J1115" s="52">
        <f>H1115+I1115</f>
        <v>0</v>
      </c>
      <c r="K1115" s="52">
        <f>SUM(B:E!K938)</f>
        <v>0</v>
      </c>
      <c r="L1115" s="52">
        <f>SUM(B:E!L938)</f>
        <v>0</v>
      </c>
      <c r="M1115" s="52">
        <f>K1115+L1115</f>
        <v>0</v>
      </c>
      <c r="N1115" s="52">
        <f>SUM(B:E!N938)</f>
        <v>0</v>
      </c>
      <c r="O1115" s="52">
        <f>M1115+N1115</f>
        <v>0</v>
      </c>
    </row>
    <row r="1116" spans="1:15" s="57" customFormat="1" hidden="1">
      <c r="A1116" s="50">
        <f t="shared" si="410"/>
        <v>3</v>
      </c>
      <c r="B1116" s="153"/>
      <c r="C1116" s="155" t="s">
        <v>145</v>
      </c>
      <c r="D1116" s="137" t="s">
        <v>28</v>
      </c>
      <c r="E1116" s="52">
        <f>SUM(B:E!E939)</f>
        <v>0</v>
      </c>
      <c r="F1116" s="52">
        <f>SUM(B:E!F939)</f>
        <v>0</v>
      </c>
      <c r="G1116" s="52">
        <f>SUM(B:E!G939)</f>
        <v>0</v>
      </c>
      <c r="H1116" s="52">
        <f>SUM(B:E!H939)</f>
        <v>0</v>
      </c>
      <c r="I1116" s="52">
        <f>SUM(B:E!I939)</f>
        <v>0</v>
      </c>
      <c r="J1116" s="52">
        <f>H1116+I1116</f>
        <v>0</v>
      </c>
      <c r="K1116" s="52">
        <f>SUM(B:E!K939)</f>
        <v>0</v>
      </c>
      <c r="L1116" s="52">
        <f>SUM(B:E!L939)</f>
        <v>0</v>
      </c>
      <c r="M1116" s="52">
        <f>K1116+L1116</f>
        <v>0</v>
      </c>
      <c r="N1116" s="52">
        <f>SUM(B:E!N939)</f>
        <v>0</v>
      </c>
      <c r="O1116" s="52">
        <f>M1116+N1116</f>
        <v>0</v>
      </c>
    </row>
    <row r="1117" spans="1:15" s="57" customFormat="1" hidden="1">
      <c r="A1117" s="50">
        <f t="shared" si="410"/>
        <v>3</v>
      </c>
      <c r="B1117" s="145" t="s">
        <v>146</v>
      </c>
      <c r="C1117" s="157" t="s">
        <v>147</v>
      </c>
      <c r="D1117" s="56"/>
      <c r="E1117" s="11">
        <f>SUBTOTAL(9,E1118:E1146)</f>
        <v>0</v>
      </c>
      <c r="F1117" s="11">
        <f>SUBTOTAL(9,F1118:F1146)</f>
        <v>0</v>
      </c>
      <c r="G1117" s="11">
        <f>SUBTOTAL(9,G1118:G1146)</f>
        <v>0</v>
      </c>
      <c r="H1117" s="11">
        <f>SUBTOTAL(9,H1118:H1146)</f>
        <v>0</v>
      </c>
      <c r="I1117" s="11">
        <f t="shared" ref="I1117:N1117" si="418">SUBTOTAL(9,I1118:I1146)</f>
        <v>0</v>
      </c>
      <c r="J1117" s="11">
        <f t="shared" si="418"/>
        <v>0</v>
      </c>
      <c r="K1117" s="11">
        <f t="shared" si="418"/>
        <v>0</v>
      </c>
      <c r="L1117" s="11">
        <f t="shared" si="418"/>
        <v>0</v>
      </c>
      <c r="M1117" s="11">
        <f t="shared" si="418"/>
        <v>0</v>
      </c>
      <c r="N1117" s="11">
        <f t="shared" si="418"/>
        <v>0</v>
      </c>
      <c r="O1117" s="11">
        <f>SUBTOTAL(9,O1118:O1146)</f>
        <v>0</v>
      </c>
    </row>
    <row r="1118" spans="1:15" s="57" customFormat="1" hidden="1">
      <c r="A1118" s="50">
        <f t="shared" si="410"/>
        <v>3</v>
      </c>
      <c r="B1118" s="156"/>
      <c r="C1118" s="158" t="s">
        <v>26</v>
      </c>
      <c r="D1118" s="56"/>
      <c r="E1118" s="11">
        <f>SUBTOTAL(9,E1119:E1137)</f>
        <v>0</v>
      </c>
      <c r="F1118" s="11">
        <f t="shared" ref="F1118:O1118" si="419">SUBTOTAL(9,F1119:F1137)</f>
        <v>0</v>
      </c>
      <c r="G1118" s="11">
        <f t="shared" si="419"/>
        <v>0</v>
      </c>
      <c r="H1118" s="11">
        <f t="shared" si="419"/>
        <v>0</v>
      </c>
      <c r="I1118" s="11">
        <f t="shared" si="419"/>
        <v>0</v>
      </c>
      <c r="J1118" s="11">
        <f t="shared" si="419"/>
        <v>0</v>
      </c>
      <c r="K1118" s="11">
        <f t="shared" si="419"/>
        <v>0</v>
      </c>
      <c r="L1118" s="11">
        <f t="shared" si="419"/>
        <v>0</v>
      </c>
      <c r="M1118" s="11">
        <f t="shared" si="419"/>
        <v>0</v>
      </c>
      <c r="N1118" s="11">
        <f t="shared" si="419"/>
        <v>0</v>
      </c>
      <c r="O1118" s="11">
        <f t="shared" si="419"/>
        <v>0</v>
      </c>
    </row>
    <row r="1119" spans="1:15" s="57" customFormat="1" hidden="1">
      <c r="A1119" s="50">
        <f t="shared" si="410"/>
        <v>3</v>
      </c>
      <c r="B1119" s="150"/>
      <c r="C1119" s="161" t="s">
        <v>770</v>
      </c>
      <c r="D1119" s="56"/>
      <c r="E1119" s="11">
        <f>SUBTOTAL(9,E1120:E1129)</f>
        <v>0</v>
      </c>
      <c r="F1119" s="11">
        <f t="shared" ref="F1119:O1119" si="420">SUBTOTAL(9,F1120:F1129)</f>
        <v>0</v>
      </c>
      <c r="G1119" s="11">
        <f t="shared" si="420"/>
        <v>0</v>
      </c>
      <c r="H1119" s="11">
        <f t="shared" si="420"/>
        <v>0</v>
      </c>
      <c r="I1119" s="11">
        <f t="shared" si="420"/>
        <v>0</v>
      </c>
      <c r="J1119" s="11">
        <f t="shared" si="420"/>
        <v>0</v>
      </c>
      <c r="K1119" s="11">
        <f t="shared" si="420"/>
        <v>0</v>
      </c>
      <c r="L1119" s="11">
        <f t="shared" si="420"/>
        <v>0</v>
      </c>
      <c r="M1119" s="11">
        <f t="shared" si="420"/>
        <v>0</v>
      </c>
      <c r="N1119" s="11">
        <f t="shared" si="420"/>
        <v>0</v>
      </c>
      <c r="O1119" s="11">
        <f t="shared" si="420"/>
        <v>0</v>
      </c>
    </row>
    <row r="1120" spans="1:15" s="57" customFormat="1" ht="25.5" hidden="1">
      <c r="A1120" s="50">
        <f t="shared" si="410"/>
        <v>3</v>
      </c>
      <c r="B1120" s="150"/>
      <c r="C1120" s="160" t="s">
        <v>771</v>
      </c>
      <c r="D1120" s="58" t="s">
        <v>2</v>
      </c>
      <c r="E1120" s="11">
        <f>SUBTOTAL(9,E1121:E1122)</f>
        <v>0</v>
      </c>
      <c r="F1120" s="11">
        <f t="shared" ref="F1120:O1120" si="421">SUBTOTAL(9,F1121:F1122)</f>
        <v>0</v>
      </c>
      <c r="G1120" s="11">
        <f t="shared" si="421"/>
        <v>0</v>
      </c>
      <c r="H1120" s="11">
        <f t="shared" si="421"/>
        <v>0</v>
      </c>
      <c r="I1120" s="11">
        <f t="shared" si="421"/>
        <v>0</v>
      </c>
      <c r="J1120" s="11">
        <f t="shared" si="421"/>
        <v>0</v>
      </c>
      <c r="K1120" s="11">
        <f t="shared" si="421"/>
        <v>0</v>
      </c>
      <c r="L1120" s="11">
        <f t="shared" si="421"/>
        <v>0</v>
      </c>
      <c r="M1120" s="11">
        <f t="shared" si="421"/>
        <v>0</v>
      </c>
      <c r="N1120" s="11">
        <f t="shared" si="421"/>
        <v>0</v>
      </c>
      <c r="O1120" s="11">
        <f t="shared" si="421"/>
        <v>0</v>
      </c>
    </row>
    <row r="1121" spans="1:15" s="57" customFormat="1" ht="25.5" hidden="1">
      <c r="A1121" s="50">
        <f t="shared" si="410"/>
        <v>3</v>
      </c>
      <c r="B1121" s="150"/>
      <c r="C1121" s="260" t="s">
        <v>772</v>
      </c>
      <c r="D1121" s="58" t="s">
        <v>302</v>
      </c>
      <c r="E1121" s="52">
        <f>SUM(B:E!E944)</f>
        <v>0</v>
      </c>
      <c r="F1121" s="52">
        <f>SUM(B:E!F944)</f>
        <v>0</v>
      </c>
      <c r="G1121" s="52">
        <f>SUM(B:E!G944)</f>
        <v>0</v>
      </c>
      <c r="H1121" s="52">
        <f>SUM(B:E!H944)</f>
        <v>0</v>
      </c>
      <c r="I1121" s="52">
        <f>SUM(B:E!I944)</f>
        <v>0</v>
      </c>
      <c r="J1121" s="52">
        <f>H1121+I1121</f>
        <v>0</v>
      </c>
      <c r="K1121" s="52">
        <f>SUM(B:E!K944)</f>
        <v>0</v>
      </c>
      <c r="L1121" s="52">
        <f>SUM(B:E!L944)</f>
        <v>0</v>
      </c>
      <c r="M1121" s="52">
        <f>K1121+L1121</f>
        <v>0</v>
      </c>
      <c r="N1121" s="52">
        <f>SUM(B:E!N944)</f>
        <v>0</v>
      </c>
      <c r="O1121" s="52">
        <f>M1121+N1121</f>
        <v>0</v>
      </c>
    </row>
    <row r="1122" spans="1:15" s="57" customFormat="1" ht="25.5" hidden="1">
      <c r="A1122" s="50">
        <f t="shared" si="410"/>
        <v>3</v>
      </c>
      <c r="B1122" s="150"/>
      <c r="C1122" s="260" t="s">
        <v>773</v>
      </c>
      <c r="D1122" s="58" t="s">
        <v>304</v>
      </c>
      <c r="E1122" s="52">
        <f>SUM(B:E!E945)</f>
        <v>0</v>
      </c>
      <c r="F1122" s="52">
        <f>SUM(B:E!F945)</f>
        <v>0</v>
      </c>
      <c r="G1122" s="52">
        <f>SUM(B:E!G945)</f>
        <v>0</v>
      </c>
      <c r="H1122" s="52">
        <f>SUM(B:E!H945)</f>
        <v>0</v>
      </c>
      <c r="I1122" s="52">
        <f>SUM(B:E!I945)</f>
        <v>0</v>
      </c>
      <c r="J1122" s="52">
        <f>H1122+I1122</f>
        <v>0</v>
      </c>
      <c r="K1122" s="52">
        <f>SUM(B:E!K945)</f>
        <v>0</v>
      </c>
      <c r="L1122" s="52">
        <f>SUM(B:E!L945)</f>
        <v>0</v>
      </c>
      <c r="M1122" s="52">
        <f>K1122+L1122</f>
        <v>0</v>
      </c>
      <c r="N1122" s="52">
        <f>SUM(B:E!N945)</f>
        <v>0</v>
      </c>
      <c r="O1122" s="52">
        <f>M1122+N1122</f>
        <v>0</v>
      </c>
    </row>
    <row r="1123" spans="1:15" s="57" customFormat="1" hidden="1">
      <c r="A1123" s="50">
        <f t="shared" si="410"/>
        <v>3</v>
      </c>
      <c r="B1123" s="150"/>
      <c r="C1123" s="258" t="s">
        <v>42</v>
      </c>
      <c r="D1123" s="59" t="s">
        <v>3</v>
      </c>
      <c r="E1123" s="52">
        <f>SUM(B:E!E946)</f>
        <v>0</v>
      </c>
      <c r="F1123" s="52">
        <f>SUM(B:E!F946)</f>
        <v>0</v>
      </c>
      <c r="G1123" s="52">
        <f>SUM(B:E!G946)</f>
        <v>0</v>
      </c>
      <c r="H1123" s="52">
        <f>SUM(B:E!H946)</f>
        <v>0</v>
      </c>
      <c r="I1123" s="52">
        <f>SUM(B:E!I946)</f>
        <v>0</v>
      </c>
      <c r="J1123" s="52">
        <f>H1123+I1123</f>
        <v>0</v>
      </c>
      <c r="K1123" s="52">
        <f>SUM(B:E!K946)</f>
        <v>0</v>
      </c>
      <c r="L1123" s="52">
        <f>SUM(B:E!L946)</f>
        <v>0</v>
      </c>
      <c r="M1123" s="52">
        <f>K1123+L1123</f>
        <v>0</v>
      </c>
      <c r="N1123" s="52">
        <f>SUM(B:E!N946)</f>
        <v>0</v>
      </c>
      <c r="O1123" s="52">
        <f>M1123+N1123</f>
        <v>0</v>
      </c>
    </row>
    <row r="1124" spans="1:15" s="57" customFormat="1" hidden="1">
      <c r="A1124" s="50">
        <f t="shared" si="410"/>
        <v>3</v>
      </c>
      <c r="B1124" s="150"/>
      <c r="C1124" s="259" t="s">
        <v>449</v>
      </c>
      <c r="D1124" s="117" t="s">
        <v>446</v>
      </c>
      <c r="E1124" s="11">
        <f>SUBTOTAL(9,E1125:E1128)</f>
        <v>0</v>
      </c>
      <c r="F1124" s="11">
        <f>SUBTOTAL(9,F1125:F1128)</f>
        <v>0</v>
      </c>
      <c r="G1124" s="11">
        <f>SUBTOTAL(9,G1125:G1128)</f>
        <v>0</v>
      </c>
      <c r="H1124" s="11">
        <f>SUBTOTAL(9,H1125:H1128)</f>
        <v>0</v>
      </c>
      <c r="I1124" s="11">
        <f t="shared" ref="I1124:N1124" si="422">SUBTOTAL(9,I1125:I1128)</f>
        <v>0</v>
      </c>
      <c r="J1124" s="11">
        <f t="shared" si="422"/>
        <v>0</v>
      </c>
      <c r="K1124" s="11">
        <f t="shared" si="422"/>
        <v>0</v>
      </c>
      <c r="L1124" s="11">
        <f t="shared" si="422"/>
        <v>0</v>
      </c>
      <c r="M1124" s="11">
        <f t="shared" si="422"/>
        <v>0</v>
      </c>
      <c r="N1124" s="11">
        <f t="shared" si="422"/>
        <v>0</v>
      </c>
      <c r="O1124" s="11">
        <f>SUBTOTAL(9,O1125:O1128)</f>
        <v>0</v>
      </c>
    </row>
    <row r="1125" spans="1:15" s="57" customFormat="1" ht="25.5" hidden="1">
      <c r="A1125" s="50">
        <f t="shared" ref="A1125:A1146" si="423">IF(MAX(E1125:P1125)=0,IF(MIN(E1125:P1125)=0,3,2),2)</f>
        <v>3</v>
      </c>
      <c r="B1125" s="150"/>
      <c r="C1125" s="260" t="s">
        <v>153</v>
      </c>
      <c r="D1125" s="60" t="s">
        <v>37</v>
      </c>
      <c r="E1125" s="52">
        <f>SUM(B:E!E948)</f>
        <v>0</v>
      </c>
      <c r="F1125" s="52">
        <f>SUM(B:E!F948)</f>
        <v>0</v>
      </c>
      <c r="G1125" s="52">
        <f>SUM(B:E!G948)</f>
        <v>0</v>
      </c>
      <c r="H1125" s="52">
        <f>SUM(B:E!H948)</f>
        <v>0</v>
      </c>
      <c r="I1125" s="52">
        <f>SUM(B:E!I948)</f>
        <v>0</v>
      </c>
      <c r="J1125" s="52">
        <f t="shared" ref="J1125:J1137" si="424">H1125+I1125</f>
        <v>0</v>
      </c>
      <c r="K1125" s="52">
        <f>SUM(B:E!K948)</f>
        <v>0</v>
      </c>
      <c r="L1125" s="52">
        <f>SUM(B:E!L948)</f>
        <v>0</v>
      </c>
      <c r="M1125" s="52">
        <f t="shared" ref="M1125:M1137" si="425">K1125+L1125</f>
        <v>0</v>
      </c>
      <c r="N1125" s="52">
        <f>SUM(B:E!N948)</f>
        <v>0</v>
      </c>
      <c r="O1125" s="52">
        <f t="shared" ref="O1125:O1137" si="426">M1125+N1125</f>
        <v>0</v>
      </c>
    </row>
    <row r="1126" spans="1:15" s="57" customFormat="1" hidden="1">
      <c r="A1126" s="50">
        <f t="shared" si="423"/>
        <v>3</v>
      </c>
      <c r="B1126" s="150"/>
      <c r="C1126" s="260" t="s">
        <v>155</v>
      </c>
      <c r="D1126" s="60" t="s">
        <v>39</v>
      </c>
      <c r="E1126" s="52">
        <f>SUM(B:E!E949)</f>
        <v>0</v>
      </c>
      <c r="F1126" s="52">
        <f>SUM(B:E!F949)</f>
        <v>0</v>
      </c>
      <c r="G1126" s="52">
        <f>SUM(B:E!G949)</f>
        <v>0</v>
      </c>
      <c r="H1126" s="52">
        <f>SUM(B:E!H949)</f>
        <v>0</v>
      </c>
      <c r="I1126" s="52">
        <f>SUM(B:E!I949)</f>
        <v>0</v>
      </c>
      <c r="J1126" s="52">
        <f t="shared" si="424"/>
        <v>0</v>
      </c>
      <c r="K1126" s="52">
        <f>SUM(B:E!K949)</f>
        <v>0</v>
      </c>
      <c r="L1126" s="52">
        <f>SUM(B:E!L949)</f>
        <v>0</v>
      </c>
      <c r="M1126" s="52">
        <f t="shared" si="425"/>
        <v>0</v>
      </c>
      <c r="N1126" s="52">
        <f>SUM(B:E!N949)</f>
        <v>0</v>
      </c>
      <c r="O1126" s="52">
        <f t="shared" si="426"/>
        <v>0</v>
      </c>
    </row>
    <row r="1127" spans="1:15" s="57" customFormat="1" ht="25.5" hidden="1">
      <c r="A1127" s="50">
        <f t="shared" si="423"/>
        <v>3</v>
      </c>
      <c r="B1127" s="150"/>
      <c r="C1127" s="260" t="s">
        <v>156</v>
      </c>
      <c r="D1127" s="60" t="s">
        <v>40</v>
      </c>
      <c r="E1127" s="52">
        <f>SUM(B:E!E950)</f>
        <v>0</v>
      </c>
      <c r="F1127" s="52">
        <f>SUM(B:E!F950)</f>
        <v>0</v>
      </c>
      <c r="G1127" s="52">
        <f>SUM(B:E!G950)</f>
        <v>0</v>
      </c>
      <c r="H1127" s="52">
        <f>SUM(B:E!H950)</f>
        <v>0</v>
      </c>
      <c r="I1127" s="52">
        <f>SUM(B:E!I950)</f>
        <v>0</v>
      </c>
      <c r="J1127" s="52">
        <f t="shared" si="424"/>
        <v>0</v>
      </c>
      <c r="K1127" s="52">
        <f>SUM(B:E!K950)</f>
        <v>0</v>
      </c>
      <c r="L1127" s="52">
        <f>SUM(B:E!L950)</f>
        <v>0</v>
      </c>
      <c r="M1127" s="52">
        <f t="shared" si="425"/>
        <v>0</v>
      </c>
      <c r="N1127" s="52">
        <f>SUM(B:E!N950)</f>
        <v>0</v>
      </c>
      <c r="O1127" s="52">
        <f t="shared" si="426"/>
        <v>0</v>
      </c>
    </row>
    <row r="1128" spans="1:15" s="57" customFormat="1" ht="25.5" hidden="1">
      <c r="A1128" s="50">
        <f t="shared" si="423"/>
        <v>3</v>
      </c>
      <c r="B1128" s="150"/>
      <c r="C1128" s="260" t="s">
        <v>157</v>
      </c>
      <c r="D1128" s="60" t="s">
        <v>41</v>
      </c>
      <c r="E1128" s="52">
        <f>SUM(B:E!E951)</f>
        <v>0</v>
      </c>
      <c r="F1128" s="52">
        <f>SUM(B:E!F951)</f>
        <v>0</v>
      </c>
      <c r="G1128" s="52">
        <f>SUM(B:E!G951)</f>
        <v>0</v>
      </c>
      <c r="H1128" s="52">
        <f>SUM(B:E!H951)</f>
        <v>0</v>
      </c>
      <c r="I1128" s="52">
        <f>SUM(B:E!I951)</f>
        <v>0</v>
      </c>
      <c r="J1128" s="52">
        <f t="shared" si="424"/>
        <v>0</v>
      </c>
      <c r="K1128" s="52">
        <f>SUM(B:E!K951)</f>
        <v>0</v>
      </c>
      <c r="L1128" s="52">
        <f>SUM(B:E!L951)</f>
        <v>0</v>
      </c>
      <c r="M1128" s="52">
        <f t="shared" si="425"/>
        <v>0</v>
      </c>
      <c r="N1128" s="52">
        <f>SUM(B:E!N951)</f>
        <v>0</v>
      </c>
      <c r="O1128" s="52">
        <f t="shared" si="426"/>
        <v>0</v>
      </c>
    </row>
    <row r="1129" spans="1:15" s="57" customFormat="1" hidden="1">
      <c r="A1129" s="50">
        <f t="shared" si="423"/>
        <v>3</v>
      </c>
      <c r="B1129" s="150"/>
      <c r="C1129" s="160" t="s">
        <v>158</v>
      </c>
      <c r="D1129" s="60" t="s">
        <v>4</v>
      </c>
      <c r="E1129" s="52">
        <f>SUM(B:E!E952)</f>
        <v>0</v>
      </c>
      <c r="F1129" s="52">
        <f>SUM(B:E!F952)</f>
        <v>0</v>
      </c>
      <c r="G1129" s="52">
        <f>SUM(B:E!G952)</f>
        <v>0</v>
      </c>
      <c r="H1129" s="52">
        <f>SUM(B:E!H952)</f>
        <v>0</v>
      </c>
      <c r="I1129" s="52">
        <f>SUM(B:E!I952)</f>
        <v>0</v>
      </c>
      <c r="J1129" s="52">
        <f t="shared" si="424"/>
        <v>0</v>
      </c>
      <c r="K1129" s="52">
        <f>SUM(B:E!K952)</f>
        <v>0</v>
      </c>
      <c r="L1129" s="52">
        <f>SUM(B:E!L952)</f>
        <v>0</v>
      </c>
      <c r="M1129" s="52">
        <f t="shared" si="425"/>
        <v>0</v>
      </c>
      <c r="N1129" s="52">
        <f>SUM(B:E!N952)</f>
        <v>0</v>
      </c>
      <c r="O1129" s="52">
        <f t="shared" si="426"/>
        <v>0</v>
      </c>
    </row>
    <row r="1130" spans="1:15" s="57" customFormat="1" hidden="1">
      <c r="A1130" s="50">
        <f t="shared" si="423"/>
        <v>3</v>
      </c>
      <c r="B1130" s="150"/>
      <c r="C1130" s="159" t="s">
        <v>19</v>
      </c>
      <c r="D1130" s="59" t="s">
        <v>5</v>
      </c>
      <c r="E1130" s="52">
        <f>SUM(B:E!E953)</f>
        <v>0</v>
      </c>
      <c r="F1130" s="52">
        <f>SUM(B:E!F953)</f>
        <v>0</v>
      </c>
      <c r="G1130" s="52">
        <f>SUM(B:E!G953)</f>
        <v>0</v>
      </c>
      <c r="H1130" s="52">
        <f>SUM(B:E!H953)</f>
        <v>0</v>
      </c>
      <c r="I1130" s="52">
        <f>SUM(B:E!I953)</f>
        <v>0</v>
      </c>
      <c r="J1130" s="52">
        <f t="shared" si="424"/>
        <v>0</v>
      </c>
      <c r="K1130" s="52">
        <f>SUM(B:E!K953)</f>
        <v>0</v>
      </c>
      <c r="L1130" s="52">
        <f>SUM(B:E!L953)</f>
        <v>0</v>
      </c>
      <c r="M1130" s="52">
        <f t="shared" si="425"/>
        <v>0</v>
      </c>
      <c r="N1130" s="52">
        <f>SUM(B:E!N953)</f>
        <v>0</v>
      </c>
      <c r="O1130" s="52">
        <f t="shared" si="426"/>
        <v>0</v>
      </c>
    </row>
    <row r="1131" spans="1:15" hidden="1">
      <c r="A1131" s="50">
        <f t="shared" si="423"/>
        <v>3</v>
      </c>
      <c r="B1131" s="150"/>
      <c r="C1131" s="162" t="s">
        <v>450</v>
      </c>
      <c r="D1131" s="118" t="s">
        <v>173</v>
      </c>
      <c r="E1131" s="52">
        <f>SUM(B:E!E954)</f>
        <v>0</v>
      </c>
      <c r="F1131" s="52">
        <f>SUM(B:E!F954)</f>
        <v>0</v>
      </c>
      <c r="G1131" s="52">
        <f>SUM(B:E!G954)</f>
        <v>0</v>
      </c>
      <c r="H1131" s="52">
        <f>SUM(B:E!H954)</f>
        <v>0</v>
      </c>
      <c r="I1131" s="52">
        <f>SUM(B:E!I954)</f>
        <v>0</v>
      </c>
      <c r="J1131" s="52">
        <f t="shared" si="424"/>
        <v>0</v>
      </c>
      <c r="K1131" s="52">
        <f>SUM(B:E!K954)</f>
        <v>0</v>
      </c>
      <c r="L1131" s="52">
        <f>SUM(B:E!L954)</f>
        <v>0</v>
      </c>
      <c r="M1131" s="52">
        <f t="shared" si="425"/>
        <v>0</v>
      </c>
      <c r="N1131" s="52">
        <f>SUM(B:E!N954)</f>
        <v>0</v>
      </c>
      <c r="O1131" s="52">
        <f t="shared" si="426"/>
        <v>0</v>
      </c>
    </row>
    <row r="1132" spans="1:15" hidden="1">
      <c r="A1132" s="50">
        <f t="shared" si="423"/>
        <v>3</v>
      </c>
      <c r="B1132" s="153"/>
      <c r="C1132" s="163" t="s">
        <v>29</v>
      </c>
      <c r="D1132" s="136" t="s">
        <v>6</v>
      </c>
      <c r="E1132" s="52">
        <f>SUM(B:E!E955)</f>
        <v>0</v>
      </c>
      <c r="F1132" s="52">
        <f>SUM(B:E!F955)</f>
        <v>0</v>
      </c>
      <c r="G1132" s="52">
        <f>SUM(B:E!G955)</f>
        <v>0</v>
      </c>
      <c r="H1132" s="52">
        <f>SUM(B:E!H955)</f>
        <v>0</v>
      </c>
      <c r="I1132" s="52">
        <f>SUM(B:E!I955)</f>
        <v>0</v>
      </c>
      <c r="J1132" s="52">
        <f t="shared" si="424"/>
        <v>0</v>
      </c>
      <c r="K1132" s="52">
        <f>SUM(B:E!K955)</f>
        <v>0</v>
      </c>
      <c r="L1132" s="52">
        <f>SUM(B:E!L955)</f>
        <v>0</v>
      </c>
      <c r="M1132" s="52">
        <f t="shared" si="425"/>
        <v>0</v>
      </c>
      <c r="N1132" s="52">
        <f>SUM(B:E!N955)</f>
        <v>0</v>
      </c>
      <c r="O1132" s="52">
        <f t="shared" si="426"/>
        <v>0</v>
      </c>
    </row>
    <row r="1133" spans="1:15" s="57" customFormat="1" hidden="1">
      <c r="A1133" s="50">
        <f t="shared" si="423"/>
        <v>3</v>
      </c>
      <c r="B1133" s="153"/>
      <c r="C1133" s="163" t="s">
        <v>21</v>
      </c>
      <c r="D1133" s="137" t="s">
        <v>8</v>
      </c>
      <c r="E1133" s="52">
        <f>SUM(B:E!E956)</f>
        <v>0</v>
      </c>
      <c r="F1133" s="52">
        <f>SUM(B:E!F956)</f>
        <v>0</v>
      </c>
      <c r="G1133" s="52">
        <f>SUM(B:E!G956)</f>
        <v>0</v>
      </c>
      <c r="H1133" s="52">
        <f>SUM(B:E!H956)</f>
        <v>0</v>
      </c>
      <c r="I1133" s="52">
        <f>SUM(B:E!I956)</f>
        <v>0</v>
      </c>
      <c r="J1133" s="52">
        <f>H1133+I1133</f>
        <v>0</v>
      </c>
      <c r="K1133" s="52">
        <f>SUM(B:E!K956)</f>
        <v>0</v>
      </c>
      <c r="L1133" s="52">
        <f>SUM(B:E!L956)</f>
        <v>0</v>
      </c>
      <c r="M1133" s="52">
        <f>K1133+L1133</f>
        <v>0</v>
      </c>
      <c r="N1133" s="52">
        <f>SUM(B:E!N956)</f>
        <v>0</v>
      </c>
      <c r="O1133" s="52">
        <f t="shared" si="426"/>
        <v>0</v>
      </c>
    </row>
    <row r="1134" spans="1:15" hidden="1">
      <c r="A1134" s="50">
        <f t="shared" si="423"/>
        <v>3</v>
      </c>
      <c r="B1134" s="153"/>
      <c r="C1134" s="163" t="s">
        <v>526</v>
      </c>
      <c r="D1134" s="137" t="s">
        <v>31</v>
      </c>
      <c r="E1134" s="52">
        <f>SUM(B:E!E957)</f>
        <v>0</v>
      </c>
      <c r="F1134" s="52">
        <f>SUM(B:E!F957)</f>
        <v>0</v>
      </c>
      <c r="G1134" s="52">
        <f>SUM(B:E!G957)</f>
        <v>0</v>
      </c>
      <c r="H1134" s="52">
        <f>SUM(B:E!H957)</f>
        <v>0</v>
      </c>
      <c r="I1134" s="52">
        <f>SUM(B:E!I957)</f>
        <v>0</v>
      </c>
      <c r="J1134" s="52">
        <f t="shared" si="424"/>
        <v>0</v>
      </c>
      <c r="K1134" s="52">
        <f>SUM(B:E!K957)</f>
        <v>0</v>
      </c>
      <c r="L1134" s="52">
        <f>SUM(B:E!L957)</f>
        <v>0</v>
      </c>
      <c r="M1134" s="52">
        <f t="shared" si="425"/>
        <v>0</v>
      </c>
      <c r="N1134" s="52">
        <f>SUM(B:E!N957)</f>
        <v>0</v>
      </c>
      <c r="O1134" s="52">
        <f t="shared" si="426"/>
        <v>0</v>
      </c>
    </row>
    <row r="1135" spans="1:15" hidden="1">
      <c r="A1135" s="50">
        <f t="shared" si="423"/>
        <v>3</v>
      </c>
      <c r="B1135" s="153"/>
      <c r="C1135" s="163" t="s">
        <v>558</v>
      </c>
      <c r="D1135" s="137" t="s">
        <v>559</v>
      </c>
      <c r="E1135" s="52">
        <f>SUM(B:E!E958)</f>
        <v>0</v>
      </c>
      <c r="F1135" s="52">
        <f>SUM(B:E!F958)</f>
        <v>0</v>
      </c>
      <c r="G1135" s="52">
        <f>SUM(B:E!G958)</f>
        <v>0</v>
      </c>
      <c r="H1135" s="52">
        <f>SUM(B:E!H958)</f>
        <v>0</v>
      </c>
      <c r="I1135" s="52">
        <f>SUM(B:E!I958)</f>
        <v>0</v>
      </c>
      <c r="J1135" s="52">
        <f t="shared" si="424"/>
        <v>0</v>
      </c>
      <c r="K1135" s="52">
        <f>SUM(B:E!K958)</f>
        <v>0</v>
      </c>
      <c r="L1135" s="52">
        <f>SUM(B:E!L958)</f>
        <v>0</v>
      </c>
      <c r="M1135" s="52">
        <f t="shared" si="425"/>
        <v>0</v>
      </c>
      <c r="N1135" s="52">
        <f>SUM(B:E!N958)</f>
        <v>0</v>
      </c>
      <c r="O1135" s="52">
        <f t="shared" si="426"/>
        <v>0</v>
      </c>
    </row>
    <row r="1136" spans="1:15" ht="25.5" hidden="1">
      <c r="A1136" s="50">
        <f t="shared" si="423"/>
        <v>3</v>
      </c>
      <c r="B1136" s="153"/>
      <c r="C1136" s="163" t="s">
        <v>528</v>
      </c>
      <c r="D1136" s="136" t="s">
        <v>9</v>
      </c>
      <c r="E1136" s="52">
        <f>SUM(B:E!E959)</f>
        <v>0</v>
      </c>
      <c r="F1136" s="52">
        <f>SUM(B:E!F959)</f>
        <v>0</v>
      </c>
      <c r="G1136" s="52">
        <f>SUM(B:E!G959)</f>
        <v>0</v>
      </c>
      <c r="H1136" s="52">
        <f>SUM(B:E!H959)</f>
        <v>0</v>
      </c>
      <c r="I1136" s="52">
        <f>SUM(B:E!I959)</f>
        <v>0</v>
      </c>
      <c r="J1136" s="52">
        <f t="shared" si="424"/>
        <v>0</v>
      </c>
      <c r="K1136" s="52">
        <f>SUM(B:E!K959)</f>
        <v>0</v>
      </c>
      <c r="L1136" s="52">
        <f>SUM(B:E!L959)</f>
        <v>0</v>
      </c>
      <c r="M1136" s="52">
        <f t="shared" si="425"/>
        <v>0</v>
      </c>
      <c r="N1136" s="52">
        <f>SUM(B:E!N959)</f>
        <v>0</v>
      </c>
      <c r="O1136" s="52">
        <f t="shared" si="426"/>
        <v>0</v>
      </c>
    </row>
    <row r="1137" spans="1:15" ht="25.5" hidden="1">
      <c r="A1137" s="50">
        <f t="shared" si="423"/>
        <v>3</v>
      </c>
      <c r="B1137" s="153"/>
      <c r="C1137" s="163" t="s">
        <v>30</v>
      </c>
      <c r="D1137" s="136" t="s">
        <v>10</v>
      </c>
      <c r="E1137" s="52">
        <f>SUM(B:E!E960)</f>
        <v>0</v>
      </c>
      <c r="F1137" s="52">
        <f>SUM(B:E!F960)</f>
        <v>0</v>
      </c>
      <c r="G1137" s="52">
        <f>SUM(B:E!G960)</f>
        <v>0</v>
      </c>
      <c r="H1137" s="52">
        <f>SUM(B:E!H960)</f>
        <v>0</v>
      </c>
      <c r="I1137" s="52">
        <f>SUM(B:E!I960)</f>
        <v>0</v>
      </c>
      <c r="J1137" s="52">
        <f t="shared" si="424"/>
        <v>0</v>
      </c>
      <c r="K1137" s="52">
        <f>SUM(B:E!K960)</f>
        <v>0</v>
      </c>
      <c r="L1137" s="52">
        <f>SUM(B:E!L960)</f>
        <v>0</v>
      </c>
      <c r="M1137" s="52">
        <f t="shared" si="425"/>
        <v>0</v>
      </c>
      <c r="N1137" s="52">
        <f>SUM(B:E!N960)</f>
        <v>0</v>
      </c>
      <c r="O1137" s="52">
        <f t="shared" si="426"/>
        <v>0</v>
      </c>
    </row>
    <row r="1138" spans="1:15" hidden="1">
      <c r="A1138" s="50">
        <f t="shared" si="423"/>
        <v>3</v>
      </c>
      <c r="B1138" s="153"/>
      <c r="C1138" s="165" t="s">
        <v>451</v>
      </c>
      <c r="D1138" s="138" t="s">
        <v>93</v>
      </c>
      <c r="E1138" s="11">
        <f>SUBTOTAL(9,E1139:E1140)</f>
        <v>0</v>
      </c>
      <c r="F1138" s="11">
        <f>SUBTOTAL(9,F1139:F1140)</f>
        <v>0</v>
      </c>
      <c r="G1138" s="11">
        <f>SUBTOTAL(9,G1139:G1140)</f>
        <v>0</v>
      </c>
      <c r="H1138" s="11">
        <f>SUBTOTAL(9,H1139:H1140)</f>
        <v>0</v>
      </c>
      <c r="I1138" s="11">
        <f t="shared" ref="I1138:N1138" si="427">SUBTOTAL(9,I1139:I1140)</f>
        <v>0</v>
      </c>
      <c r="J1138" s="11">
        <f t="shared" si="427"/>
        <v>0</v>
      </c>
      <c r="K1138" s="11">
        <f t="shared" si="427"/>
        <v>0</v>
      </c>
      <c r="L1138" s="11">
        <f t="shared" si="427"/>
        <v>0</v>
      </c>
      <c r="M1138" s="11">
        <f t="shared" si="427"/>
        <v>0</v>
      </c>
      <c r="N1138" s="11">
        <f t="shared" si="427"/>
        <v>0</v>
      </c>
      <c r="O1138" s="11">
        <f>SUBTOTAL(9,O1139:O1140)</f>
        <v>0</v>
      </c>
    </row>
    <row r="1139" spans="1:15" hidden="1">
      <c r="A1139" s="50">
        <f t="shared" si="423"/>
        <v>3</v>
      </c>
      <c r="B1139" s="153"/>
      <c r="C1139" s="166" t="s">
        <v>452</v>
      </c>
      <c r="D1139" s="138" t="s">
        <v>453</v>
      </c>
      <c r="E1139" s="52">
        <f>SUM(B:E!E962)</f>
        <v>0</v>
      </c>
      <c r="F1139" s="52">
        <f>SUM(B:E!F962)</f>
        <v>0</v>
      </c>
      <c r="G1139" s="52">
        <f>SUM(B:E!G962)</f>
        <v>0</v>
      </c>
      <c r="H1139" s="52">
        <f>SUM(B:E!H962)</f>
        <v>0</v>
      </c>
      <c r="I1139" s="52">
        <f>SUM(B:E!I962)</f>
        <v>0</v>
      </c>
      <c r="J1139" s="52">
        <f>H1139+I1139</f>
        <v>0</v>
      </c>
      <c r="K1139" s="52">
        <f>SUM(B:E!K962)</f>
        <v>0</v>
      </c>
      <c r="L1139" s="52">
        <f>SUM(B:E!L962)</f>
        <v>0</v>
      </c>
      <c r="M1139" s="52">
        <f>K1139+L1139</f>
        <v>0</v>
      </c>
      <c r="N1139" s="52">
        <f>SUM(B:E!N962)</f>
        <v>0</v>
      </c>
      <c r="O1139" s="52">
        <f>M1139+N1139</f>
        <v>0</v>
      </c>
    </row>
    <row r="1140" spans="1:15" hidden="1">
      <c r="A1140" s="50">
        <f t="shared" si="423"/>
        <v>3</v>
      </c>
      <c r="B1140" s="153"/>
      <c r="C1140" s="166" t="s">
        <v>454</v>
      </c>
      <c r="D1140" s="138" t="s">
        <v>455</v>
      </c>
      <c r="E1140" s="52">
        <f>SUM(B:E!E963)</f>
        <v>0</v>
      </c>
      <c r="F1140" s="52">
        <f>SUM(B:E!F963)</f>
        <v>0</v>
      </c>
      <c r="G1140" s="52">
        <f>SUM(B:E!G963)</f>
        <v>0</v>
      </c>
      <c r="H1140" s="52">
        <f>SUM(B:E!H963)</f>
        <v>0</v>
      </c>
      <c r="I1140" s="52">
        <f>SUM(B:E!I963)</f>
        <v>0</v>
      </c>
      <c r="J1140" s="52">
        <f>H1140+I1140</f>
        <v>0</v>
      </c>
      <c r="K1140" s="52">
        <f>SUM(B:E!K963)</f>
        <v>0</v>
      </c>
      <c r="L1140" s="52">
        <f>SUM(B:E!L963)</f>
        <v>0</v>
      </c>
      <c r="M1140" s="52">
        <f>K1140+L1140</f>
        <v>0</v>
      </c>
      <c r="N1140" s="52">
        <f>SUM(B:E!N963)</f>
        <v>0</v>
      </c>
      <c r="O1140" s="52">
        <f>M1140+N1140</f>
        <v>0</v>
      </c>
    </row>
    <row r="1141" spans="1:15" hidden="1">
      <c r="A1141" s="50">
        <f t="shared" si="423"/>
        <v>3</v>
      </c>
      <c r="B1141" s="156"/>
      <c r="C1141" s="158" t="s">
        <v>32</v>
      </c>
      <c r="D1141" s="136"/>
      <c r="E1141" s="11">
        <f>SUBTOTAL(9,E1142:E1146)</f>
        <v>0</v>
      </c>
      <c r="F1141" s="11">
        <f>SUBTOTAL(9,F1142:F1146)</f>
        <v>0</v>
      </c>
      <c r="G1141" s="11">
        <f>SUBTOTAL(9,G1142:G1146)</f>
        <v>0</v>
      </c>
      <c r="H1141" s="11">
        <f>SUBTOTAL(9,H1142:H1146)</f>
        <v>0</v>
      </c>
      <c r="I1141" s="11">
        <f t="shared" ref="I1141:N1141" si="428">SUBTOTAL(9,I1142:I1146)</f>
        <v>0</v>
      </c>
      <c r="J1141" s="11">
        <f t="shared" si="428"/>
        <v>0</v>
      </c>
      <c r="K1141" s="11">
        <f t="shared" si="428"/>
        <v>0</v>
      </c>
      <c r="L1141" s="11">
        <f t="shared" si="428"/>
        <v>0</v>
      </c>
      <c r="M1141" s="11">
        <f t="shared" si="428"/>
        <v>0</v>
      </c>
      <c r="N1141" s="11">
        <f t="shared" si="428"/>
        <v>0</v>
      </c>
      <c r="O1141" s="11">
        <f>SUBTOTAL(9,O1142:O1146)</f>
        <v>0</v>
      </c>
    </row>
    <row r="1142" spans="1:15" hidden="1">
      <c r="A1142" s="50">
        <f t="shared" si="423"/>
        <v>3</v>
      </c>
      <c r="B1142" s="153"/>
      <c r="C1142" s="163" t="s">
        <v>70</v>
      </c>
      <c r="D1142" s="137" t="s">
        <v>71</v>
      </c>
      <c r="E1142" s="52">
        <f>SUM(B:E!E965)</f>
        <v>0</v>
      </c>
      <c r="F1142" s="52">
        <f>SUM(B:E!F965)</f>
        <v>0</v>
      </c>
      <c r="G1142" s="52">
        <f>SUM(B:E!G965)</f>
        <v>0</v>
      </c>
      <c r="H1142" s="52">
        <f>SUM(B:E!H965)</f>
        <v>0</v>
      </c>
      <c r="I1142" s="52">
        <f>SUM(B:E!I965)</f>
        <v>0</v>
      </c>
      <c r="J1142" s="52">
        <f>H1142+I1142</f>
        <v>0</v>
      </c>
      <c r="K1142" s="52">
        <f>SUM(B:E!K965)</f>
        <v>0</v>
      </c>
      <c r="L1142" s="52">
        <f>SUM(B:E!L965)</f>
        <v>0</v>
      </c>
      <c r="M1142" s="52">
        <f>K1142+L1142</f>
        <v>0</v>
      </c>
      <c r="N1142" s="52">
        <f>SUM(B:E!N965)</f>
        <v>0</v>
      </c>
      <c r="O1142" s="52">
        <f>M1142+N1142</f>
        <v>0</v>
      </c>
    </row>
    <row r="1143" spans="1:15" hidden="1">
      <c r="A1143" s="50">
        <f t="shared" si="423"/>
        <v>3</v>
      </c>
      <c r="B1143" s="153"/>
      <c r="C1143" s="163" t="s">
        <v>72</v>
      </c>
      <c r="D1143" s="137" t="s">
        <v>73</v>
      </c>
      <c r="E1143" s="52">
        <f>SUM(B:E!E966)</f>
        <v>0</v>
      </c>
      <c r="F1143" s="52">
        <f>SUM(B:E!F966)</f>
        <v>0</v>
      </c>
      <c r="G1143" s="52">
        <f>SUM(B:E!G966)</f>
        <v>0</v>
      </c>
      <c r="H1143" s="52">
        <f>SUM(B:E!H966)</f>
        <v>0</v>
      </c>
      <c r="I1143" s="52">
        <f>SUM(B:E!I966)</f>
        <v>0</v>
      </c>
      <c r="J1143" s="52">
        <f>H1143+I1143</f>
        <v>0</v>
      </c>
      <c r="K1143" s="52">
        <f>SUM(B:E!K966)</f>
        <v>0</v>
      </c>
      <c r="L1143" s="52">
        <f>SUM(B:E!L966)</f>
        <v>0</v>
      </c>
      <c r="M1143" s="52">
        <f>K1143+L1143</f>
        <v>0</v>
      </c>
      <c r="N1143" s="52">
        <f>SUM(B:E!N966)</f>
        <v>0</v>
      </c>
      <c r="O1143" s="52">
        <f>M1143+N1143</f>
        <v>0</v>
      </c>
    </row>
    <row r="1144" spans="1:15" hidden="1">
      <c r="A1144" s="50">
        <f t="shared" si="423"/>
        <v>3</v>
      </c>
      <c r="B1144" s="153"/>
      <c r="C1144" s="163" t="s">
        <v>74</v>
      </c>
      <c r="D1144" s="137" t="s">
        <v>75</v>
      </c>
      <c r="E1144" s="52">
        <f>SUM(B:E!E967)</f>
        <v>0</v>
      </c>
      <c r="F1144" s="52">
        <f>SUM(B:E!F967)</f>
        <v>0</v>
      </c>
      <c r="G1144" s="52">
        <f>SUM(B:E!G967)</f>
        <v>0</v>
      </c>
      <c r="H1144" s="52">
        <f>SUM(B:E!H967)</f>
        <v>0</v>
      </c>
      <c r="I1144" s="52">
        <f>SUM(B:E!I967)</f>
        <v>0</v>
      </c>
      <c r="J1144" s="52">
        <f>H1144+I1144</f>
        <v>0</v>
      </c>
      <c r="K1144" s="52">
        <f>SUM(B:E!K967)</f>
        <v>0</v>
      </c>
      <c r="L1144" s="52">
        <f>SUM(B:E!L967)</f>
        <v>0</v>
      </c>
      <c r="M1144" s="52">
        <f>K1144+L1144</f>
        <v>0</v>
      </c>
      <c r="N1144" s="52">
        <f>SUM(B:E!N967)</f>
        <v>0</v>
      </c>
      <c r="O1144" s="52">
        <f>M1144+N1144</f>
        <v>0</v>
      </c>
    </row>
    <row r="1145" spans="1:15" hidden="1">
      <c r="A1145" s="50">
        <f t="shared" si="423"/>
        <v>3</v>
      </c>
      <c r="B1145" s="153"/>
      <c r="C1145" s="163" t="s">
        <v>76</v>
      </c>
      <c r="D1145" s="137" t="s">
        <v>77</v>
      </c>
      <c r="E1145" s="52">
        <f>SUM(B:E!E968)</f>
        <v>0</v>
      </c>
      <c r="F1145" s="52">
        <f>SUM(B:E!F968)</f>
        <v>0</v>
      </c>
      <c r="G1145" s="52">
        <f>SUM(B:E!G968)</f>
        <v>0</v>
      </c>
      <c r="H1145" s="52">
        <f>SUM(B:E!H968)</f>
        <v>0</v>
      </c>
      <c r="I1145" s="52">
        <f>SUM(B:E!I968)</f>
        <v>0</v>
      </c>
      <c r="J1145" s="52">
        <f>H1145+I1145</f>
        <v>0</v>
      </c>
      <c r="K1145" s="52">
        <f>SUM(B:E!K968)</f>
        <v>0</v>
      </c>
      <c r="L1145" s="52">
        <f>SUM(B:E!L968)</f>
        <v>0</v>
      </c>
      <c r="M1145" s="52">
        <f>K1145+L1145</f>
        <v>0</v>
      </c>
      <c r="N1145" s="52">
        <f>SUM(B:E!N968)</f>
        <v>0</v>
      </c>
      <c r="O1145" s="52">
        <f>M1145+N1145</f>
        <v>0</v>
      </c>
    </row>
    <row r="1146" spans="1:15" hidden="1">
      <c r="A1146" s="50">
        <f t="shared" si="423"/>
        <v>3</v>
      </c>
      <c r="B1146" s="153"/>
      <c r="C1146" s="163" t="s">
        <v>12</v>
      </c>
      <c r="D1146" s="137" t="s">
        <v>28</v>
      </c>
      <c r="E1146" s="52">
        <f>SUM(B:E!E969)</f>
        <v>0</v>
      </c>
      <c r="F1146" s="52">
        <f>SUM(B:E!F969)</f>
        <v>0</v>
      </c>
      <c r="G1146" s="52">
        <f>SUM(B:E!G969)</f>
        <v>0</v>
      </c>
      <c r="H1146" s="52">
        <f>SUM(B:E!H969)</f>
        <v>0</v>
      </c>
      <c r="I1146" s="52">
        <f>SUM(B:E!I969)</f>
        <v>0</v>
      </c>
      <c r="J1146" s="52">
        <f>H1146+I1146</f>
        <v>0</v>
      </c>
      <c r="K1146" s="52">
        <f>SUM(B:E!K969)</f>
        <v>0</v>
      </c>
      <c r="L1146" s="52">
        <f>SUM(B:E!L969)</f>
        <v>0</v>
      </c>
      <c r="M1146" s="52">
        <f>K1146+L1146</f>
        <v>0</v>
      </c>
      <c r="N1146" s="52">
        <f>SUM(B:E!N969)</f>
        <v>0</v>
      </c>
      <c r="O1146" s="52">
        <f>M1146+N1146</f>
        <v>0</v>
      </c>
    </row>
    <row r="1147" spans="1:15" hidden="1">
      <c r="A1147" s="77">
        <f>A1148</f>
        <v>3</v>
      </c>
      <c r="B1147" s="153"/>
      <c r="C1147" s="155"/>
      <c r="D1147" s="137"/>
      <c r="E1147" s="11"/>
      <c r="F1147" s="11"/>
      <c r="G1147" s="11"/>
      <c r="H1147" s="11"/>
      <c r="I1147" s="11"/>
      <c r="J1147" s="11"/>
      <c r="K1147" s="11"/>
      <c r="L1147" s="11"/>
      <c r="M1147" s="11"/>
      <c r="N1147" s="11"/>
      <c r="O1147" s="11"/>
    </row>
    <row r="1148" spans="1:15" hidden="1">
      <c r="A1148" s="105">
        <f>MIN(A1149:A1154)</f>
        <v>3</v>
      </c>
      <c r="B1148" s="153"/>
      <c r="C1148" s="157" t="s">
        <v>36</v>
      </c>
      <c r="D1148" s="137"/>
      <c r="E1148" s="11"/>
      <c r="F1148" s="11"/>
      <c r="G1148" s="11"/>
      <c r="H1148" s="11"/>
      <c r="I1148" s="11"/>
      <c r="J1148" s="11"/>
      <c r="K1148" s="11"/>
      <c r="L1148" s="11"/>
      <c r="M1148" s="11"/>
      <c r="N1148" s="11"/>
      <c r="O1148" s="11"/>
    </row>
    <row r="1149" spans="1:15" hidden="1">
      <c r="A1149" s="50">
        <f t="shared" ref="A1149:A1154" si="429">IF(MAX(E1149:P1149)=0,IF(MIN(E1149:P1149)=0,3,2),2)</f>
        <v>3</v>
      </c>
      <c r="B1149" s="153"/>
      <c r="C1149" s="155" t="s">
        <v>34</v>
      </c>
      <c r="D1149" s="137"/>
      <c r="E1149" s="62">
        <f>SUM(E1150:E1151)</f>
        <v>0</v>
      </c>
      <c r="F1149" s="62">
        <f>SUM(F1150:F1151)</f>
        <v>0</v>
      </c>
      <c r="G1149" s="62">
        <f>SUM(G1150:G1151)</f>
        <v>0</v>
      </c>
      <c r="H1149" s="62">
        <f>SUM(H1150:H1151)</f>
        <v>0</v>
      </c>
      <c r="I1149" s="62">
        <f t="shared" ref="I1149:N1149" si="430">SUM(I1150:I1151)</f>
        <v>0</v>
      </c>
      <c r="J1149" s="62">
        <f t="shared" si="430"/>
        <v>0</v>
      </c>
      <c r="K1149" s="62">
        <f t="shared" si="430"/>
        <v>0</v>
      </c>
      <c r="L1149" s="62">
        <f t="shared" si="430"/>
        <v>0</v>
      </c>
      <c r="M1149" s="62">
        <f t="shared" si="430"/>
        <v>0</v>
      </c>
      <c r="N1149" s="62">
        <f t="shared" si="430"/>
        <v>0</v>
      </c>
      <c r="O1149" s="62">
        <f>SUM(O1150:O1151)</f>
        <v>0</v>
      </c>
    </row>
    <row r="1150" spans="1:15" hidden="1">
      <c r="A1150" s="50">
        <f t="shared" si="429"/>
        <v>3</v>
      </c>
      <c r="B1150" s="153"/>
      <c r="C1150" s="167" t="s">
        <v>80</v>
      </c>
      <c r="D1150" s="137"/>
      <c r="E1150" s="52">
        <f>SUM(B:E!E973)</f>
        <v>0</v>
      </c>
      <c r="F1150" s="52">
        <f>SUM(B:E!F973)</f>
        <v>0</v>
      </c>
      <c r="G1150" s="52">
        <f>SUM(B:E!G973)</f>
        <v>0</v>
      </c>
      <c r="H1150" s="52">
        <f>SUM(B:E!H973)</f>
        <v>0</v>
      </c>
      <c r="I1150" s="52">
        <f>SUM(B:E!I973)</f>
        <v>0</v>
      </c>
      <c r="J1150" s="52">
        <f>H1150+I1150</f>
        <v>0</v>
      </c>
      <c r="K1150" s="52">
        <f>SUM(B:E!K973)</f>
        <v>0</v>
      </c>
      <c r="L1150" s="52">
        <f>SUM(B:E!L973)</f>
        <v>0</v>
      </c>
      <c r="M1150" s="52">
        <f>K1150+L1150</f>
        <v>0</v>
      </c>
      <c r="N1150" s="52">
        <f>SUM(B:E!N973)</f>
        <v>0</v>
      </c>
      <c r="O1150" s="52">
        <f>M1150+N1150</f>
        <v>0</v>
      </c>
    </row>
    <row r="1151" spans="1:15" hidden="1">
      <c r="A1151" s="50">
        <f t="shared" si="429"/>
        <v>3</v>
      </c>
      <c r="B1151" s="153"/>
      <c r="C1151" s="167" t="s">
        <v>81</v>
      </c>
      <c r="D1151" s="137"/>
      <c r="E1151" s="52">
        <f>SUM(B:E!E974)</f>
        <v>0</v>
      </c>
      <c r="F1151" s="52">
        <f>SUM(B:E!F974)</f>
        <v>0</v>
      </c>
      <c r="G1151" s="52">
        <f>SUM(B:E!G974)</f>
        <v>0</v>
      </c>
      <c r="H1151" s="52">
        <f>SUM(B:E!H974)</f>
        <v>0</v>
      </c>
      <c r="I1151" s="52">
        <f>SUM(B:E!I974)</f>
        <v>0</v>
      </c>
      <c r="J1151" s="52">
        <f>H1151+I1151</f>
        <v>0</v>
      </c>
      <c r="K1151" s="52">
        <f>SUM(B:E!K974)</f>
        <v>0</v>
      </c>
      <c r="L1151" s="52">
        <f>SUM(B:E!L974)</f>
        <v>0</v>
      </c>
      <c r="M1151" s="52">
        <f>K1151+L1151</f>
        <v>0</v>
      </c>
      <c r="N1151" s="52">
        <f>SUM(B:E!N974)</f>
        <v>0</v>
      </c>
      <c r="O1151" s="52">
        <f>M1151+N1151</f>
        <v>0</v>
      </c>
    </row>
    <row r="1152" spans="1:15" hidden="1">
      <c r="A1152" s="50">
        <f t="shared" si="429"/>
        <v>3</v>
      </c>
      <c r="B1152" s="153"/>
      <c r="C1152" s="155" t="s">
        <v>35</v>
      </c>
      <c r="D1152" s="137"/>
      <c r="E1152" s="62">
        <f>SUM(E1153:E1154)</f>
        <v>0</v>
      </c>
      <c r="F1152" s="62">
        <f>SUM(F1153:F1154)</f>
        <v>0</v>
      </c>
      <c r="G1152" s="62">
        <f>SUM(G1153:G1154)</f>
        <v>0</v>
      </c>
      <c r="H1152" s="62">
        <f>SUM(H1153:H1154)</f>
        <v>0</v>
      </c>
      <c r="I1152" s="62">
        <f t="shared" ref="I1152:N1152" si="431">SUM(I1153:I1154)</f>
        <v>0</v>
      </c>
      <c r="J1152" s="62">
        <f t="shared" si="431"/>
        <v>0</v>
      </c>
      <c r="K1152" s="62">
        <f t="shared" si="431"/>
        <v>0</v>
      </c>
      <c r="L1152" s="62">
        <f t="shared" si="431"/>
        <v>0</v>
      </c>
      <c r="M1152" s="62">
        <f t="shared" si="431"/>
        <v>0</v>
      </c>
      <c r="N1152" s="62">
        <f t="shared" si="431"/>
        <v>0</v>
      </c>
      <c r="O1152" s="62">
        <f>SUM(O1153:O1154)</f>
        <v>0</v>
      </c>
    </row>
    <row r="1153" spans="1:15" hidden="1">
      <c r="A1153" s="50">
        <f t="shared" si="429"/>
        <v>3</v>
      </c>
      <c r="B1153" s="153"/>
      <c r="C1153" s="167" t="s">
        <v>84</v>
      </c>
      <c r="D1153" s="137"/>
      <c r="E1153" s="52">
        <f>SUM(B:E!E976)</f>
        <v>0</v>
      </c>
      <c r="F1153" s="52">
        <f>SUM(B:E!F976)</f>
        <v>0</v>
      </c>
      <c r="G1153" s="52">
        <f>SUM(B:E!G976)</f>
        <v>0</v>
      </c>
      <c r="H1153" s="52">
        <f>SUM(B:E!H976)</f>
        <v>0</v>
      </c>
      <c r="I1153" s="52">
        <f>SUM(B:E!I976)</f>
        <v>0</v>
      </c>
      <c r="J1153" s="52">
        <f>H1153+I1153</f>
        <v>0</v>
      </c>
      <c r="K1153" s="52">
        <f>SUM(B:E!K976)</f>
        <v>0</v>
      </c>
      <c r="L1153" s="52">
        <f>SUM(B:E!L976)</f>
        <v>0</v>
      </c>
      <c r="M1153" s="52">
        <f>K1153+L1153</f>
        <v>0</v>
      </c>
      <c r="N1153" s="52">
        <f>SUM(B:E!N976)</f>
        <v>0</v>
      </c>
      <c r="O1153" s="52">
        <f>M1153+N1153</f>
        <v>0</v>
      </c>
    </row>
    <row r="1154" spans="1:15" hidden="1">
      <c r="A1154" s="50">
        <f t="shared" si="429"/>
        <v>3</v>
      </c>
      <c r="B1154" s="153"/>
      <c r="C1154" s="167" t="s">
        <v>85</v>
      </c>
      <c r="D1154" s="137"/>
      <c r="E1154" s="52">
        <f>SUM(B:E!E977)</f>
        <v>0</v>
      </c>
      <c r="F1154" s="52">
        <f>SUM(B:E!F977)</f>
        <v>0</v>
      </c>
      <c r="G1154" s="52">
        <f>SUM(B:E!G977)</f>
        <v>0</v>
      </c>
      <c r="H1154" s="52">
        <f>SUM(B:E!H977)</f>
        <v>0</v>
      </c>
      <c r="I1154" s="52">
        <f>SUM(B:E!I977)</f>
        <v>0</v>
      </c>
      <c r="J1154" s="52">
        <f>H1154+I1154</f>
        <v>0</v>
      </c>
      <c r="K1154" s="52">
        <f>SUM(B:E!K977)</f>
        <v>0</v>
      </c>
      <c r="L1154" s="52">
        <f>SUM(B:E!L977)</f>
        <v>0</v>
      </c>
      <c r="M1154" s="52">
        <f>K1154+L1154</f>
        <v>0</v>
      </c>
      <c r="N1154" s="52">
        <f>SUM(B:E!N977)</f>
        <v>0</v>
      </c>
      <c r="O1154" s="52">
        <f>M1154+N1154</f>
        <v>0</v>
      </c>
    </row>
    <row r="1155" spans="1:15">
      <c r="A1155" s="77">
        <f>A1156</f>
        <v>2</v>
      </c>
      <c r="B1155" s="172"/>
      <c r="C1155" s="156"/>
      <c r="D1155" s="140"/>
      <c r="E1155" s="76"/>
      <c r="F1155" s="76"/>
      <c r="G1155" s="76"/>
      <c r="H1155" s="76"/>
      <c r="I1155" s="76"/>
      <c r="J1155" s="76"/>
      <c r="K1155" s="76"/>
      <c r="L1155" s="76"/>
      <c r="M1155" s="76"/>
      <c r="N1155" s="76"/>
      <c r="O1155" s="76"/>
    </row>
    <row r="1156" spans="1:15">
      <c r="A1156" s="55">
        <f>IF(ROUND(MAX(E1156:P1156),0)=0,IF(ROUND(MIN(E1156:P1156),0)=0,3,2),2)</f>
        <v>2</v>
      </c>
      <c r="B1156" s="172"/>
      <c r="C1156" s="173" t="s">
        <v>552</v>
      </c>
      <c r="D1156" s="140"/>
      <c r="E1156" s="76">
        <f>E1159+E1223+E1287+E1355</f>
        <v>202239934</v>
      </c>
      <c r="F1156" s="76">
        <f>F1159+F1223+F1287+F1355</f>
        <v>255241469</v>
      </c>
      <c r="G1156" s="76">
        <f>G1159+G1223+G1287+G1355</f>
        <v>270586900</v>
      </c>
      <c r="H1156" s="76">
        <f>H1159+H1223+H1287+H1355</f>
        <v>271518800</v>
      </c>
      <c r="I1156" s="76">
        <f t="shared" ref="I1156:N1156" si="432">I1159+I1223+I1287+I1355</f>
        <v>42590100</v>
      </c>
      <c r="J1156" s="76">
        <f t="shared" si="432"/>
        <v>314108900</v>
      </c>
      <c r="K1156" s="76">
        <f t="shared" si="432"/>
        <v>253824800</v>
      </c>
      <c r="L1156" s="76">
        <f t="shared" si="432"/>
        <v>63461300</v>
      </c>
      <c r="M1156" s="76">
        <f t="shared" si="432"/>
        <v>317286100</v>
      </c>
      <c r="N1156" s="76">
        <f t="shared" si="432"/>
        <v>2010000</v>
      </c>
      <c r="O1156" s="76">
        <f>O1159+O1223+O1287+O1355</f>
        <v>319296100</v>
      </c>
    </row>
    <row r="1157" spans="1:15" hidden="1">
      <c r="A1157" s="77">
        <f>A1158</f>
        <v>3</v>
      </c>
      <c r="B1157" s="172"/>
      <c r="C1157" s="156"/>
      <c r="D1157" s="140"/>
      <c r="E1157" s="76"/>
      <c r="F1157" s="76"/>
      <c r="G1157" s="76"/>
      <c r="H1157" s="76"/>
      <c r="I1157" s="76"/>
      <c r="J1157" s="76"/>
      <c r="K1157" s="76"/>
      <c r="L1157" s="76"/>
      <c r="M1157" s="76"/>
      <c r="N1157" s="76"/>
      <c r="O1157" s="76"/>
    </row>
    <row r="1158" spans="1:15" hidden="1">
      <c r="A1158" s="105">
        <f>MIN(A1159:A1220)</f>
        <v>3</v>
      </c>
      <c r="B1158" s="172"/>
      <c r="C1158" s="174" t="s">
        <v>775</v>
      </c>
      <c r="D1158" s="140"/>
      <c r="E1158" s="76"/>
      <c r="F1158" s="76"/>
      <c r="G1158" s="76"/>
      <c r="H1158" s="76"/>
      <c r="I1158" s="76"/>
      <c r="J1158" s="76"/>
      <c r="K1158" s="76"/>
      <c r="L1158" s="76"/>
      <c r="M1158" s="76"/>
      <c r="N1158" s="76"/>
      <c r="O1158" s="76"/>
    </row>
    <row r="1159" spans="1:15" hidden="1">
      <c r="A1159" s="50">
        <f t="shared" ref="A1159:A1190" si="433">IF(MAX(E1159:P1159)=0,IF(MIN(E1159:P1159)=0,3,2),2)</f>
        <v>3</v>
      </c>
      <c r="B1159" s="145"/>
      <c r="C1159" s="146" t="s">
        <v>25</v>
      </c>
      <c r="D1159" s="56"/>
      <c r="E1159" s="11">
        <f>SUBTOTAL(9,E1160:E1212)</f>
        <v>0</v>
      </c>
      <c r="F1159" s="11">
        <f>SUBTOTAL(9,F1160:F1212)</f>
        <v>0</v>
      </c>
      <c r="G1159" s="11">
        <f>SUBTOTAL(9,G1160:G1212)</f>
        <v>0</v>
      </c>
      <c r="H1159" s="11">
        <f>SUBTOTAL(9,H1160:H1212)</f>
        <v>0</v>
      </c>
      <c r="I1159" s="11">
        <f t="shared" ref="I1159:N1159" si="434">SUBTOTAL(9,I1160:I1212)</f>
        <v>0</v>
      </c>
      <c r="J1159" s="11">
        <f t="shared" si="434"/>
        <v>0</v>
      </c>
      <c r="K1159" s="11">
        <f t="shared" si="434"/>
        <v>0</v>
      </c>
      <c r="L1159" s="11">
        <f t="shared" si="434"/>
        <v>0</v>
      </c>
      <c r="M1159" s="11">
        <f t="shared" si="434"/>
        <v>0</v>
      </c>
      <c r="N1159" s="11">
        <f t="shared" si="434"/>
        <v>0</v>
      </c>
      <c r="O1159" s="11">
        <f>SUBTOTAL(9,O1160:O1212)</f>
        <v>0</v>
      </c>
    </row>
    <row r="1160" spans="1:15" s="57" customFormat="1" hidden="1">
      <c r="A1160" s="50">
        <f t="shared" si="433"/>
        <v>3</v>
      </c>
      <c r="B1160" s="145" t="s">
        <v>14</v>
      </c>
      <c r="C1160" s="146" t="s">
        <v>125</v>
      </c>
      <c r="D1160" s="56"/>
      <c r="E1160" s="11">
        <f>SUBTOTAL(9,E1161:E1182)</f>
        <v>0</v>
      </c>
      <c r="F1160" s="11">
        <f>SUBTOTAL(9,F1161:F1182)</f>
        <v>0</v>
      </c>
      <c r="G1160" s="11">
        <f>SUBTOTAL(9,G1161:G1182)</f>
        <v>0</v>
      </c>
      <c r="H1160" s="11">
        <f>SUBTOTAL(9,H1161:H1182)</f>
        <v>0</v>
      </c>
      <c r="I1160" s="11">
        <f t="shared" ref="I1160:N1160" si="435">SUBTOTAL(9,I1161:I1182)</f>
        <v>0</v>
      </c>
      <c r="J1160" s="11">
        <f t="shared" si="435"/>
        <v>0</v>
      </c>
      <c r="K1160" s="11">
        <f t="shared" si="435"/>
        <v>0</v>
      </c>
      <c r="L1160" s="11">
        <f t="shared" si="435"/>
        <v>0</v>
      </c>
      <c r="M1160" s="11">
        <f t="shared" si="435"/>
        <v>0</v>
      </c>
      <c r="N1160" s="11">
        <f t="shared" si="435"/>
        <v>0</v>
      </c>
      <c r="O1160" s="11">
        <f>SUBTOTAL(9,O1161:O1182)</f>
        <v>0</v>
      </c>
    </row>
    <row r="1161" spans="1:15" s="57" customFormat="1" hidden="1">
      <c r="A1161" s="50">
        <f t="shared" si="433"/>
        <v>3</v>
      </c>
      <c r="B1161" s="147"/>
      <c r="C1161" s="146" t="s">
        <v>126</v>
      </c>
      <c r="D1161" s="56"/>
      <c r="E1161" s="11">
        <f>SUBTOTAL(9,E1162:E1171)</f>
        <v>0</v>
      </c>
      <c r="F1161" s="11">
        <f>SUBTOTAL(9,F1162:F1171)</f>
        <v>0</v>
      </c>
      <c r="G1161" s="11">
        <f>SUBTOTAL(9,G1162:G1171)</f>
        <v>0</v>
      </c>
      <c r="H1161" s="11">
        <f>SUBTOTAL(9,H1162:H1171)</f>
        <v>0</v>
      </c>
      <c r="I1161" s="11">
        <f t="shared" ref="I1161:N1161" si="436">SUBTOTAL(9,I1162:I1171)</f>
        <v>0</v>
      </c>
      <c r="J1161" s="11">
        <f t="shared" si="436"/>
        <v>0</v>
      </c>
      <c r="K1161" s="11">
        <f t="shared" si="436"/>
        <v>0</v>
      </c>
      <c r="L1161" s="11">
        <f t="shared" si="436"/>
        <v>0</v>
      </c>
      <c r="M1161" s="11">
        <f t="shared" si="436"/>
        <v>0</v>
      </c>
      <c r="N1161" s="11">
        <f t="shared" si="436"/>
        <v>0</v>
      </c>
      <c r="O1161" s="11">
        <f>SUBTOTAL(9,O1162:O1171)</f>
        <v>0</v>
      </c>
    </row>
    <row r="1162" spans="1:15" s="57" customFormat="1" ht="25.5" hidden="1">
      <c r="A1162" s="50">
        <f t="shared" si="433"/>
        <v>3</v>
      </c>
      <c r="B1162" s="148"/>
      <c r="C1162" s="149" t="s">
        <v>127</v>
      </c>
      <c r="D1162" s="58" t="s">
        <v>2</v>
      </c>
      <c r="E1162" s="11">
        <f>SUBTOTAL(9,E1163:E1164)</f>
        <v>0</v>
      </c>
      <c r="F1162" s="11">
        <f>SUBTOTAL(9,F1163:F1164)</f>
        <v>0</v>
      </c>
      <c r="G1162" s="11">
        <f>SUBTOTAL(9,G1163:G1164)</f>
        <v>0</v>
      </c>
      <c r="H1162" s="11">
        <f>SUBTOTAL(9,H1163:H1164)</f>
        <v>0</v>
      </c>
      <c r="I1162" s="11">
        <f t="shared" ref="I1162:N1162" si="437">SUBTOTAL(9,I1163:I1164)</f>
        <v>0</v>
      </c>
      <c r="J1162" s="11">
        <f t="shared" si="437"/>
        <v>0</v>
      </c>
      <c r="K1162" s="11">
        <f t="shared" si="437"/>
        <v>0</v>
      </c>
      <c r="L1162" s="11">
        <f t="shared" si="437"/>
        <v>0</v>
      </c>
      <c r="M1162" s="11">
        <f t="shared" si="437"/>
        <v>0</v>
      </c>
      <c r="N1162" s="11">
        <f t="shared" si="437"/>
        <v>0</v>
      </c>
      <c r="O1162" s="11">
        <f>SUBTOTAL(9,O1163:O1164)</f>
        <v>0</v>
      </c>
    </row>
    <row r="1163" spans="1:15" s="57" customFormat="1" ht="25.5" hidden="1">
      <c r="A1163" s="50">
        <f t="shared" si="433"/>
        <v>3</v>
      </c>
      <c r="B1163" s="148"/>
      <c r="C1163" s="149" t="s">
        <v>303</v>
      </c>
      <c r="D1163" s="58" t="s">
        <v>302</v>
      </c>
      <c r="E1163" s="52">
        <f>SUM(B:E!E986)</f>
        <v>0</v>
      </c>
      <c r="F1163" s="52">
        <f>SUM(B:E!F986)</f>
        <v>0</v>
      </c>
      <c r="G1163" s="52">
        <f>SUM(B:E!G986)</f>
        <v>0</v>
      </c>
      <c r="H1163" s="52">
        <f>SUM(B:E!H986)</f>
        <v>0</v>
      </c>
      <c r="I1163" s="52">
        <f>SUM(B:E!I986)</f>
        <v>0</v>
      </c>
      <c r="J1163" s="52">
        <f>H1163+I1163</f>
        <v>0</v>
      </c>
      <c r="K1163" s="52">
        <f>SUM(B:E!K986)</f>
        <v>0</v>
      </c>
      <c r="L1163" s="52">
        <f>SUM(B:E!L986)</f>
        <v>0</v>
      </c>
      <c r="M1163" s="52">
        <f>K1163+L1163</f>
        <v>0</v>
      </c>
      <c r="N1163" s="52">
        <f>SUM(B:E!N986)</f>
        <v>0</v>
      </c>
      <c r="O1163" s="52">
        <f>M1163+N1163</f>
        <v>0</v>
      </c>
    </row>
    <row r="1164" spans="1:15" s="57" customFormat="1" ht="25.5" hidden="1">
      <c r="A1164" s="50">
        <f t="shared" si="433"/>
        <v>3</v>
      </c>
      <c r="B1164" s="148"/>
      <c r="C1164" s="149" t="s">
        <v>305</v>
      </c>
      <c r="D1164" s="58" t="s">
        <v>304</v>
      </c>
      <c r="E1164" s="52">
        <f>SUM(B:E!E987)</f>
        <v>0</v>
      </c>
      <c r="F1164" s="52">
        <f>SUM(B:E!F987)</f>
        <v>0</v>
      </c>
      <c r="G1164" s="52">
        <f>SUM(B:E!G987)</f>
        <v>0</v>
      </c>
      <c r="H1164" s="52">
        <f>SUM(B:E!H987)</f>
        <v>0</v>
      </c>
      <c r="I1164" s="52">
        <f>SUM(B:E!I987)</f>
        <v>0</v>
      </c>
      <c r="J1164" s="52">
        <f>H1164+I1164</f>
        <v>0</v>
      </c>
      <c r="K1164" s="52">
        <f>SUM(B:E!K987)</f>
        <v>0</v>
      </c>
      <c r="L1164" s="52">
        <f>SUM(B:E!L987)</f>
        <v>0</v>
      </c>
      <c r="M1164" s="52">
        <f>K1164+L1164</f>
        <v>0</v>
      </c>
      <c r="N1164" s="52">
        <f>SUM(B:E!N987)</f>
        <v>0</v>
      </c>
      <c r="O1164" s="52">
        <f>M1164+N1164</f>
        <v>0</v>
      </c>
    </row>
    <row r="1165" spans="1:15" s="57" customFormat="1" hidden="1">
      <c r="A1165" s="50">
        <f t="shared" si="433"/>
        <v>3</v>
      </c>
      <c r="B1165" s="150"/>
      <c r="C1165" s="151" t="s">
        <v>128</v>
      </c>
      <c r="D1165" s="59" t="s">
        <v>3</v>
      </c>
      <c r="E1165" s="52">
        <f>SUM(B:E!E988)</f>
        <v>0</v>
      </c>
      <c r="F1165" s="52">
        <f>SUM(B:E!F988)</f>
        <v>0</v>
      </c>
      <c r="G1165" s="52">
        <f>SUM(B:E!G988)</f>
        <v>0</v>
      </c>
      <c r="H1165" s="52">
        <f>SUM(B:E!H988)</f>
        <v>0</v>
      </c>
      <c r="I1165" s="52">
        <f>SUM(B:E!I988)</f>
        <v>0</v>
      </c>
      <c r="J1165" s="52">
        <f>H1165+I1165</f>
        <v>0</v>
      </c>
      <c r="K1165" s="52">
        <f>SUM(B:E!K988)</f>
        <v>0</v>
      </c>
      <c r="L1165" s="52">
        <f>SUM(B:E!L988)</f>
        <v>0</v>
      </c>
      <c r="M1165" s="52">
        <f>K1165+L1165</f>
        <v>0</v>
      </c>
      <c r="N1165" s="52">
        <f>SUM(B:E!N988)</f>
        <v>0</v>
      </c>
      <c r="O1165" s="52">
        <f>M1165+N1165</f>
        <v>0</v>
      </c>
    </row>
    <row r="1166" spans="1:15" s="57" customFormat="1" hidden="1">
      <c r="A1166" s="50">
        <f t="shared" si="433"/>
        <v>3</v>
      </c>
      <c r="B1166" s="150"/>
      <c r="C1166" s="152" t="s">
        <v>445</v>
      </c>
      <c r="D1166" s="117" t="s">
        <v>446</v>
      </c>
      <c r="E1166" s="11">
        <f>SUBTOTAL(9,E1167:E1170)</f>
        <v>0</v>
      </c>
      <c r="F1166" s="11">
        <f>SUBTOTAL(9,F1167:F1170)</f>
        <v>0</v>
      </c>
      <c r="G1166" s="11">
        <f>SUBTOTAL(9,G1167:G1170)</f>
        <v>0</v>
      </c>
      <c r="H1166" s="11">
        <f>SUBTOTAL(9,H1167:H1170)</f>
        <v>0</v>
      </c>
      <c r="I1166" s="11">
        <f t="shared" ref="I1166:N1166" si="438">SUBTOTAL(9,I1167:I1170)</f>
        <v>0</v>
      </c>
      <c r="J1166" s="11">
        <f t="shared" si="438"/>
        <v>0</v>
      </c>
      <c r="K1166" s="11">
        <f t="shared" si="438"/>
        <v>0</v>
      </c>
      <c r="L1166" s="11">
        <f t="shared" si="438"/>
        <v>0</v>
      </c>
      <c r="M1166" s="11">
        <f t="shared" si="438"/>
        <v>0</v>
      </c>
      <c r="N1166" s="11">
        <f t="shared" si="438"/>
        <v>0</v>
      </c>
      <c r="O1166" s="11">
        <f>SUBTOTAL(9,O1167:O1170)</f>
        <v>0</v>
      </c>
    </row>
    <row r="1167" spans="1:15" s="57" customFormat="1" ht="25.5" hidden="1">
      <c r="A1167" s="50">
        <f t="shared" si="433"/>
        <v>3</v>
      </c>
      <c r="B1167" s="150"/>
      <c r="C1167" s="149" t="s">
        <v>129</v>
      </c>
      <c r="D1167" s="60" t="s">
        <v>37</v>
      </c>
      <c r="E1167" s="52">
        <f>SUM(B:E!E990)</f>
        <v>0</v>
      </c>
      <c r="F1167" s="52">
        <f>SUM(B:E!F990)</f>
        <v>0</v>
      </c>
      <c r="G1167" s="52">
        <f>SUM(B:E!G990)</f>
        <v>0</v>
      </c>
      <c r="H1167" s="52">
        <f>SUM(B:E!H990)</f>
        <v>0</v>
      </c>
      <c r="I1167" s="52">
        <f>SUM(B:E!I990)</f>
        <v>0</v>
      </c>
      <c r="J1167" s="52">
        <f>H1167+I1167</f>
        <v>0</v>
      </c>
      <c r="K1167" s="52">
        <f>SUM(B:E!K990)</f>
        <v>0</v>
      </c>
      <c r="L1167" s="52">
        <f>SUM(B:E!L990)</f>
        <v>0</v>
      </c>
      <c r="M1167" s="52">
        <f>K1167+L1167</f>
        <v>0</v>
      </c>
      <c r="N1167" s="52">
        <f>SUM(B:E!N990)</f>
        <v>0</v>
      </c>
      <c r="O1167" s="52">
        <f>M1167+N1167</f>
        <v>0</v>
      </c>
    </row>
    <row r="1168" spans="1:15" s="57" customFormat="1" hidden="1">
      <c r="A1168" s="50">
        <f t="shared" si="433"/>
        <v>3</v>
      </c>
      <c r="B1168" s="150"/>
      <c r="C1168" s="149" t="s">
        <v>131</v>
      </c>
      <c r="D1168" s="60" t="s">
        <v>39</v>
      </c>
      <c r="E1168" s="52">
        <f>SUM(B:E!E991)</f>
        <v>0</v>
      </c>
      <c r="F1168" s="52">
        <f>SUM(B:E!F991)</f>
        <v>0</v>
      </c>
      <c r="G1168" s="52">
        <f>SUM(B:E!G991)</f>
        <v>0</v>
      </c>
      <c r="H1168" s="52">
        <f>SUM(B:E!H991)</f>
        <v>0</v>
      </c>
      <c r="I1168" s="52">
        <f>SUM(B:E!I991)</f>
        <v>0</v>
      </c>
      <c r="J1168" s="52">
        <f>H1168+I1168</f>
        <v>0</v>
      </c>
      <c r="K1168" s="52">
        <f>SUM(B:E!K991)</f>
        <v>0</v>
      </c>
      <c r="L1168" s="52">
        <f>SUM(B:E!L991)</f>
        <v>0</v>
      </c>
      <c r="M1168" s="52">
        <f>K1168+L1168</f>
        <v>0</v>
      </c>
      <c r="N1168" s="52">
        <f>SUM(B:E!N991)</f>
        <v>0</v>
      </c>
      <c r="O1168" s="52">
        <f>M1168+N1168</f>
        <v>0</v>
      </c>
    </row>
    <row r="1169" spans="1:15" s="57" customFormat="1" hidden="1">
      <c r="A1169" s="50">
        <f t="shared" si="433"/>
        <v>3</v>
      </c>
      <c r="B1169" s="150"/>
      <c r="C1169" s="149" t="s">
        <v>132</v>
      </c>
      <c r="D1169" s="60" t="s">
        <v>40</v>
      </c>
      <c r="E1169" s="52">
        <f>SUM(B:E!E992)</f>
        <v>0</v>
      </c>
      <c r="F1169" s="52">
        <f>SUM(B:E!F992)</f>
        <v>0</v>
      </c>
      <c r="G1169" s="52">
        <f>SUM(B:E!G992)</f>
        <v>0</v>
      </c>
      <c r="H1169" s="52">
        <f>SUM(B:E!H992)</f>
        <v>0</v>
      </c>
      <c r="I1169" s="52">
        <f>SUM(B:E!I992)</f>
        <v>0</v>
      </c>
      <c r="J1169" s="52">
        <f>H1169+I1169</f>
        <v>0</v>
      </c>
      <c r="K1169" s="52">
        <f>SUM(B:E!K992)</f>
        <v>0</v>
      </c>
      <c r="L1169" s="52">
        <f>SUM(B:E!L992)</f>
        <v>0</v>
      </c>
      <c r="M1169" s="52">
        <f>K1169+L1169</f>
        <v>0</v>
      </c>
      <c r="N1169" s="52">
        <f>SUM(B:E!N992)</f>
        <v>0</v>
      </c>
      <c r="O1169" s="52">
        <f>M1169+N1169</f>
        <v>0</v>
      </c>
    </row>
    <row r="1170" spans="1:15" s="57" customFormat="1" ht="25.5" hidden="1">
      <c r="A1170" s="50">
        <f t="shared" si="433"/>
        <v>3</v>
      </c>
      <c r="B1170" s="150"/>
      <c r="C1170" s="149" t="s">
        <v>133</v>
      </c>
      <c r="D1170" s="60" t="s">
        <v>41</v>
      </c>
      <c r="E1170" s="52">
        <f>SUM(B:E!E993)</f>
        <v>0</v>
      </c>
      <c r="F1170" s="52">
        <f>SUM(B:E!F993)</f>
        <v>0</v>
      </c>
      <c r="G1170" s="52">
        <f>SUM(B:E!G993)</f>
        <v>0</v>
      </c>
      <c r="H1170" s="52">
        <f>SUM(B:E!H993)</f>
        <v>0</v>
      </c>
      <c r="I1170" s="52">
        <f>SUM(B:E!I993)</f>
        <v>0</v>
      </c>
      <c r="J1170" s="52">
        <f>H1170+I1170</f>
        <v>0</v>
      </c>
      <c r="K1170" s="52">
        <f>SUM(B:E!K993)</f>
        <v>0</v>
      </c>
      <c r="L1170" s="52">
        <f>SUM(B:E!L993)</f>
        <v>0</v>
      </c>
      <c r="M1170" s="52">
        <f>K1170+L1170</f>
        <v>0</v>
      </c>
      <c r="N1170" s="52">
        <f>SUM(B:E!N993)</f>
        <v>0</v>
      </c>
      <c r="O1170" s="52">
        <f>M1170+N1170</f>
        <v>0</v>
      </c>
    </row>
    <row r="1171" spans="1:15" s="57" customFormat="1" hidden="1">
      <c r="A1171" s="50">
        <f t="shared" si="433"/>
        <v>3</v>
      </c>
      <c r="B1171" s="150"/>
      <c r="C1171" s="149" t="s">
        <v>447</v>
      </c>
      <c r="D1171" s="60" t="s">
        <v>4</v>
      </c>
      <c r="E1171" s="52">
        <f>SUM(B:E!E994)</f>
        <v>0</v>
      </c>
      <c r="F1171" s="52">
        <f>SUM(B:E!F994)</f>
        <v>0</v>
      </c>
      <c r="G1171" s="52">
        <f>SUM(B:E!G994)</f>
        <v>0</v>
      </c>
      <c r="H1171" s="52">
        <f>SUM(B:E!H994)</f>
        <v>0</v>
      </c>
      <c r="I1171" s="52">
        <f>SUM(B:E!I994)</f>
        <v>0</v>
      </c>
      <c r="J1171" s="52">
        <f>H1171+I1171</f>
        <v>0</v>
      </c>
      <c r="K1171" s="52">
        <f>SUM(B:E!K994)</f>
        <v>0</v>
      </c>
      <c r="L1171" s="52">
        <f>SUM(B:E!L994)</f>
        <v>0</v>
      </c>
      <c r="M1171" s="52">
        <f>K1171+L1171</f>
        <v>0</v>
      </c>
      <c r="N1171" s="52">
        <f>SUM(B:E!N994)</f>
        <v>0</v>
      </c>
      <c r="O1171" s="52">
        <f>M1171+N1171</f>
        <v>0</v>
      </c>
    </row>
    <row r="1172" spans="1:15" s="57" customFormat="1" hidden="1">
      <c r="A1172" s="50">
        <f t="shared" si="433"/>
        <v>3</v>
      </c>
      <c r="B1172" s="147"/>
      <c r="C1172" s="146" t="s">
        <v>134</v>
      </c>
      <c r="D1172" s="56"/>
      <c r="E1172" s="11">
        <f>SUBTOTAL(9,E1173:E1176)</f>
        <v>0</v>
      </c>
      <c r="F1172" s="11">
        <f>SUBTOTAL(9,F1173:F1176)</f>
        <v>0</v>
      </c>
      <c r="G1172" s="11">
        <f>SUBTOTAL(9,G1173:G1176)</f>
        <v>0</v>
      </c>
      <c r="H1172" s="11">
        <f>SUBTOTAL(9,H1173:H1176)</f>
        <v>0</v>
      </c>
      <c r="I1172" s="11">
        <f t="shared" ref="I1172:N1172" si="439">SUBTOTAL(9,I1173:I1176)</f>
        <v>0</v>
      </c>
      <c r="J1172" s="11">
        <f t="shared" si="439"/>
        <v>0</v>
      </c>
      <c r="K1172" s="11">
        <f t="shared" si="439"/>
        <v>0</v>
      </c>
      <c r="L1172" s="11">
        <f t="shared" si="439"/>
        <v>0</v>
      </c>
      <c r="M1172" s="11">
        <f t="shared" si="439"/>
        <v>0</v>
      </c>
      <c r="N1172" s="11">
        <f t="shared" si="439"/>
        <v>0</v>
      </c>
      <c r="O1172" s="11">
        <f>SUBTOTAL(9,O1173:O1176)</f>
        <v>0</v>
      </c>
    </row>
    <row r="1173" spans="1:15" s="57" customFormat="1" hidden="1">
      <c r="A1173" s="50">
        <f t="shared" si="433"/>
        <v>3</v>
      </c>
      <c r="B1173" s="150"/>
      <c r="C1173" s="151" t="s">
        <v>135</v>
      </c>
      <c r="D1173" s="59" t="s">
        <v>5</v>
      </c>
      <c r="E1173" s="52">
        <f>SUM(B:E!E996)</f>
        <v>0</v>
      </c>
      <c r="F1173" s="52">
        <f>SUM(B:E!F996)</f>
        <v>0</v>
      </c>
      <c r="G1173" s="52">
        <f>SUM(B:E!G996)</f>
        <v>0</v>
      </c>
      <c r="H1173" s="52">
        <f>SUM(B:E!H996)</f>
        <v>0</v>
      </c>
      <c r="I1173" s="52">
        <f>SUM(B:E!I996)</f>
        <v>0</v>
      </c>
      <c r="J1173" s="52">
        <f>H1173+I1173</f>
        <v>0</v>
      </c>
      <c r="K1173" s="52">
        <f>SUM(B:E!K996)</f>
        <v>0</v>
      </c>
      <c r="L1173" s="52">
        <f>SUM(B:E!L996)</f>
        <v>0</v>
      </c>
      <c r="M1173" s="52">
        <f>K1173+L1173</f>
        <v>0</v>
      </c>
      <c r="N1173" s="52">
        <f>SUM(B:E!N996)</f>
        <v>0</v>
      </c>
      <c r="O1173" s="52">
        <f>M1173+N1173</f>
        <v>0</v>
      </c>
    </row>
    <row r="1174" spans="1:15" s="57" customFormat="1" hidden="1">
      <c r="A1174" s="50">
        <f t="shared" si="433"/>
        <v>3</v>
      </c>
      <c r="B1174" s="150"/>
      <c r="C1174" s="154" t="s">
        <v>448</v>
      </c>
      <c r="D1174" s="118" t="s">
        <v>173</v>
      </c>
      <c r="E1174" s="52">
        <f>SUM(B:E!E997)</f>
        <v>0</v>
      </c>
      <c r="F1174" s="52">
        <f>SUM(B:E!F997)</f>
        <v>0</v>
      </c>
      <c r="G1174" s="52">
        <f>SUM(B:E!G997)</f>
        <v>0</v>
      </c>
      <c r="H1174" s="52">
        <f>SUM(B:E!H997)</f>
        <v>0</v>
      </c>
      <c r="I1174" s="52">
        <f>SUM(B:E!I997)</f>
        <v>0</v>
      </c>
      <c r="J1174" s="52">
        <f>H1174+I1174</f>
        <v>0</v>
      </c>
      <c r="K1174" s="52">
        <f>SUM(B:E!K997)</f>
        <v>0</v>
      </c>
      <c r="L1174" s="52">
        <f>SUM(B:E!L997)</f>
        <v>0</v>
      </c>
      <c r="M1174" s="52">
        <f>K1174+L1174</f>
        <v>0</v>
      </c>
      <c r="N1174" s="52">
        <f>SUM(B:E!N997)</f>
        <v>0</v>
      </c>
      <c r="O1174" s="52">
        <f>M1174+N1174</f>
        <v>0</v>
      </c>
    </row>
    <row r="1175" spans="1:15" s="57" customFormat="1" hidden="1">
      <c r="A1175" s="50">
        <f t="shared" si="433"/>
        <v>3</v>
      </c>
      <c r="B1175" s="153"/>
      <c r="C1175" s="155" t="s">
        <v>557</v>
      </c>
      <c r="D1175" s="137" t="s">
        <v>8</v>
      </c>
      <c r="E1175" s="52">
        <f>SUM(B:E!E998)</f>
        <v>0</v>
      </c>
      <c r="F1175" s="52">
        <f>SUM(B:E!F998)</f>
        <v>0</v>
      </c>
      <c r="G1175" s="52">
        <f>SUM(B:E!G998)</f>
        <v>0</v>
      </c>
      <c r="H1175" s="52">
        <f>SUM(B:E!H998)</f>
        <v>0</v>
      </c>
      <c r="I1175" s="52">
        <f>SUM(B:E!I998)</f>
        <v>0</v>
      </c>
      <c r="J1175" s="52">
        <f>H1175+I1175</f>
        <v>0</v>
      </c>
      <c r="K1175" s="52">
        <f>SUM(B:E!K998)</f>
        <v>0</v>
      </c>
      <c r="L1175" s="52">
        <f>SUM(B:E!L998)</f>
        <v>0</v>
      </c>
      <c r="M1175" s="52">
        <f>K1175+L1175</f>
        <v>0</v>
      </c>
      <c r="N1175" s="52">
        <f>SUM(B:E!N998)</f>
        <v>0</v>
      </c>
      <c r="O1175" s="52">
        <f>M1175+N1175</f>
        <v>0</v>
      </c>
    </row>
    <row r="1176" spans="1:15" s="57" customFormat="1" ht="25.5" hidden="1">
      <c r="A1176" s="50">
        <f t="shared" si="433"/>
        <v>3</v>
      </c>
      <c r="B1176" s="153"/>
      <c r="C1176" s="155" t="s">
        <v>139</v>
      </c>
      <c r="D1176" s="136" t="s">
        <v>10</v>
      </c>
      <c r="E1176" s="52">
        <f>SUM(B:E!E999)</f>
        <v>0</v>
      </c>
      <c r="F1176" s="52">
        <f>SUM(B:E!F999)</f>
        <v>0</v>
      </c>
      <c r="G1176" s="52">
        <f>SUM(B:E!G999)</f>
        <v>0</v>
      </c>
      <c r="H1176" s="52">
        <f>SUM(B:E!H999)</f>
        <v>0</v>
      </c>
      <c r="I1176" s="52">
        <f>SUM(B:E!I999)</f>
        <v>0</v>
      </c>
      <c r="J1176" s="52">
        <f>H1176+I1176</f>
        <v>0</v>
      </c>
      <c r="K1176" s="52">
        <f>SUM(B:E!K999)</f>
        <v>0</v>
      </c>
      <c r="L1176" s="52">
        <f>SUM(B:E!L999)</f>
        <v>0</v>
      </c>
      <c r="M1176" s="52">
        <f>K1176+L1176</f>
        <v>0</v>
      </c>
      <c r="N1176" s="52">
        <f>SUM(B:E!N999)</f>
        <v>0</v>
      </c>
      <c r="O1176" s="52">
        <f>M1176+N1176</f>
        <v>0</v>
      </c>
    </row>
    <row r="1177" spans="1:15" s="57" customFormat="1" hidden="1">
      <c r="A1177" s="50">
        <f t="shared" si="433"/>
        <v>3</v>
      </c>
      <c r="B1177" s="156"/>
      <c r="C1177" s="157" t="s">
        <v>140</v>
      </c>
      <c r="D1177" s="136"/>
      <c r="E1177" s="11">
        <f>SUBTOTAL(9,E1178:E1182)</f>
        <v>0</v>
      </c>
      <c r="F1177" s="11">
        <f>SUBTOTAL(9,F1178:F1182)</f>
        <v>0</v>
      </c>
      <c r="G1177" s="11">
        <f>SUBTOTAL(9,G1178:G1182)</f>
        <v>0</v>
      </c>
      <c r="H1177" s="11">
        <f>SUBTOTAL(9,H1178:H1182)</f>
        <v>0</v>
      </c>
      <c r="I1177" s="11">
        <f t="shared" ref="I1177:N1177" si="440">SUBTOTAL(9,I1178:I1182)</f>
        <v>0</v>
      </c>
      <c r="J1177" s="11">
        <f t="shared" si="440"/>
        <v>0</v>
      </c>
      <c r="K1177" s="11">
        <f t="shared" si="440"/>
        <v>0</v>
      </c>
      <c r="L1177" s="11">
        <f t="shared" si="440"/>
        <v>0</v>
      </c>
      <c r="M1177" s="11">
        <f t="shared" si="440"/>
        <v>0</v>
      </c>
      <c r="N1177" s="11">
        <f t="shared" si="440"/>
        <v>0</v>
      </c>
      <c r="O1177" s="11">
        <f>SUBTOTAL(9,O1178:O1182)</f>
        <v>0</v>
      </c>
    </row>
    <row r="1178" spans="1:15" s="57" customFormat="1" hidden="1">
      <c r="A1178" s="50">
        <f t="shared" si="433"/>
        <v>3</v>
      </c>
      <c r="B1178" s="153"/>
      <c r="C1178" s="155" t="s">
        <v>141</v>
      </c>
      <c r="D1178" s="137" t="s">
        <v>71</v>
      </c>
      <c r="E1178" s="52">
        <f>SUM(B:E!E1001)</f>
        <v>0</v>
      </c>
      <c r="F1178" s="52">
        <f>SUM(B:E!F1001)</f>
        <v>0</v>
      </c>
      <c r="G1178" s="52">
        <f>SUM(B:E!G1001)</f>
        <v>0</v>
      </c>
      <c r="H1178" s="52">
        <f>SUM(B:E!H1001)</f>
        <v>0</v>
      </c>
      <c r="I1178" s="52">
        <f>SUM(B:E!I1001)</f>
        <v>0</v>
      </c>
      <c r="J1178" s="52">
        <f>H1178+I1178</f>
        <v>0</v>
      </c>
      <c r="K1178" s="52">
        <f>SUM(B:E!K1001)</f>
        <v>0</v>
      </c>
      <c r="L1178" s="52">
        <f>SUM(B:E!L1001)</f>
        <v>0</v>
      </c>
      <c r="M1178" s="52">
        <f>K1178+L1178</f>
        <v>0</v>
      </c>
      <c r="N1178" s="52">
        <f>SUM(B:E!N1001)</f>
        <v>0</v>
      </c>
      <c r="O1178" s="52">
        <f>M1178+N1178</f>
        <v>0</v>
      </c>
    </row>
    <row r="1179" spans="1:15" s="57" customFormat="1" hidden="1">
      <c r="A1179" s="50">
        <f t="shared" si="433"/>
        <v>3</v>
      </c>
      <c r="B1179" s="153"/>
      <c r="C1179" s="155" t="s">
        <v>142</v>
      </c>
      <c r="D1179" s="137" t="s">
        <v>73</v>
      </c>
      <c r="E1179" s="52">
        <f>SUM(B:E!E1002)</f>
        <v>0</v>
      </c>
      <c r="F1179" s="52">
        <f>SUM(B:E!F1002)</f>
        <v>0</v>
      </c>
      <c r="G1179" s="52">
        <f>SUM(B:E!G1002)</f>
        <v>0</v>
      </c>
      <c r="H1179" s="52">
        <f>SUM(B:E!H1002)</f>
        <v>0</v>
      </c>
      <c r="I1179" s="52">
        <f>SUM(B:E!I1002)</f>
        <v>0</v>
      </c>
      <c r="J1179" s="52">
        <f>H1179+I1179</f>
        <v>0</v>
      </c>
      <c r="K1179" s="52">
        <f>SUM(B:E!K1002)</f>
        <v>0</v>
      </c>
      <c r="L1179" s="52">
        <f>SUM(B:E!L1002)</f>
        <v>0</v>
      </c>
      <c r="M1179" s="52">
        <f>K1179+L1179</f>
        <v>0</v>
      </c>
      <c r="N1179" s="52">
        <f>SUM(B:E!N1002)</f>
        <v>0</v>
      </c>
      <c r="O1179" s="52">
        <f>M1179+N1179</f>
        <v>0</v>
      </c>
    </row>
    <row r="1180" spans="1:15" s="57" customFormat="1" hidden="1">
      <c r="A1180" s="50">
        <f t="shared" si="433"/>
        <v>3</v>
      </c>
      <c r="B1180" s="153"/>
      <c r="C1180" s="155" t="s">
        <v>143</v>
      </c>
      <c r="D1180" s="137" t="s">
        <v>75</v>
      </c>
      <c r="E1180" s="52">
        <f>SUM(B:E!E1003)</f>
        <v>0</v>
      </c>
      <c r="F1180" s="52">
        <f>SUM(B:E!F1003)</f>
        <v>0</v>
      </c>
      <c r="G1180" s="52">
        <f>SUM(B:E!G1003)</f>
        <v>0</v>
      </c>
      <c r="H1180" s="52">
        <f>SUM(B:E!H1003)</f>
        <v>0</v>
      </c>
      <c r="I1180" s="52">
        <f>SUM(B:E!I1003)</f>
        <v>0</v>
      </c>
      <c r="J1180" s="52">
        <f>H1180+I1180</f>
        <v>0</v>
      </c>
      <c r="K1180" s="52">
        <f>SUM(B:E!K1003)</f>
        <v>0</v>
      </c>
      <c r="L1180" s="52">
        <f>SUM(B:E!L1003)</f>
        <v>0</v>
      </c>
      <c r="M1180" s="52">
        <f>K1180+L1180</f>
        <v>0</v>
      </c>
      <c r="N1180" s="52">
        <f>SUM(B:E!N1003)</f>
        <v>0</v>
      </c>
      <c r="O1180" s="52">
        <f>M1180+N1180</f>
        <v>0</v>
      </c>
    </row>
    <row r="1181" spans="1:15" s="57" customFormat="1" hidden="1">
      <c r="A1181" s="50">
        <f t="shared" si="433"/>
        <v>3</v>
      </c>
      <c r="B1181" s="153"/>
      <c r="C1181" s="155" t="s">
        <v>144</v>
      </c>
      <c r="D1181" s="137" t="s">
        <v>77</v>
      </c>
      <c r="E1181" s="52">
        <f>SUM(B:E!E1004)</f>
        <v>0</v>
      </c>
      <c r="F1181" s="52">
        <f>SUM(B:E!F1004)</f>
        <v>0</v>
      </c>
      <c r="G1181" s="52">
        <f>SUM(B:E!G1004)</f>
        <v>0</v>
      </c>
      <c r="H1181" s="52">
        <f>SUM(B:E!H1004)</f>
        <v>0</v>
      </c>
      <c r="I1181" s="52">
        <f>SUM(B:E!I1004)</f>
        <v>0</v>
      </c>
      <c r="J1181" s="52">
        <f>H1181+I1181</f>
        <v>0</v>
      </c>
      <c r="K1181" s="52">
        <f>SUM(B:E!K1004)</f>
        <v>0</v>
      </c>
      <c r="L1181" s="52">
        <f>SUM(B:E!L1004)</f>
        <v>0</v>
      </c>
      <c r="M1181" s="52">
        <f>K1181+L1181</f>
        <v>0</v>
      </c>
      <c r="N1181" s="52">
        <f>SUM(B:E!N1004)</f>
        <v>0</v>
      </c>
      <c r="O1181" s="52">
        <f>M1181+N1181</f>
        <v>0</v>
      </c>
    </row>
    <row r="1182" spans="1:15" s="57" customFormat="1" hidden="1">
      <c r="A1182" s="50">
        <f t="shared" si="433"/>
        <v>3</v>
      </c>
      <c r="B1182" s="153"/>
      <c r="C1182" s="155" t="s">
        <v>145</v>
      </c>
      <c r="D1182" s="137" t="s">
        <v>28</v>
      </c>
      <c r="E1182" s="52">
        <f>SUM(B:E!E1005)</f>
        <v>0</v>
      </c>
      <c r="F1182" s="52">
        <f>SUM(B:E!F1005)</f>
        <v>0</v>
      </c>
      <c r="G1182" s="52">
        <f>SUM(B:E!G1005)</f>
        <v>0</v>
      </c>
      <c r="H1182" s="52">
        <f>SUM(B:E!H1005)</f>
        <v>0</v>
      </c>
      <c r="I1182" s="52">
        <f>SUM(B:E!I1005)</f>
        <v>0</v>
      </c>
      <c r="J1182" s="52">
        <f>H1182+I1182</f>
        <v>0</v>
      </c>
      <c r="K1182" s="52">
        <f>SUM(B:E!K1005)</f>
        <v>0</v>
      </c>
      <c r="L1182" s="52">
        <f>SUM(B:E!L1005)</f>
        <v>0</v>
      </c>
      <c r="M1182" s="52">
        <f>K1182+L1182</f>
        <v>0</v>
      </c>
      <c r="N1182" s="52">
        <f>SUM(B:E!N1005)</f>
        <v>0</v>
      </c>
      <c r="O1182" s="52">
        <f>M1182+N1182</f>
        <v>0</v>
      </c>
    </row>
    <row r="1183" spans="1:15" s="57" customFormat="1" hidden="1">
      <c r="A1183" s="50">
        <f t="shared" si="433"/>
        <v>3</v>
      </c>
      <c r="B1183" s="145" t="s">
        <v>146</v>
      </c>
      <c r="C1183" s="157" t="s">
        <v>147</v>
      </c>
      <c r="D1183" s="56"/>
      <c r="E1183" s="11">
        <f>SUBTOTAL(9,E1184:E1212)</f>
        <v>0</v>
      </c>
      <c r="F1183" s="11">
        <f>SUBTOTAL(9,F1184:F1212)</f>
        <v>0</v>
      </c>
      <c r="G1183" s="11">
        <f>SUBTOTAL(9,G1184:G1212)</f>
        <v>0</v>
      </c>
      <c r="H1183" s="11">
        <f>SUBTOTAL(9,H1184:H1212)</f>
        <v>0</v>
      </c>
      <c r="I1183" s="11">
        <f t="shared" ref="I1183:N1183" si="441">SUBTOTAL(9,I1184:I1212)</f>
        <v>0</v>
      </c>
      <c r="J1183" s="11">
        <f t="shared" si="441"/>
        <v>0</v>
      </c>
      <c r="K1183" s="11">
        <f t="shared" si="441"/>
        <v>0</v>
      </c>
      <c r="L1183" s="11">
        <f t="shared" si="441"/>
        <v>0</v>
      </c>
      <c r="M1183" s="11">
        <f t="shared" si="441"/>
        <v>0</v>
      </c>
      <c r="N1183" s="11">
        <f t="shared" si="441"/>
        <v>0</v>
      </c>
      <c r="O1183" s="11">
        <f>SUBTOTAL(9,O1184:O1212)</f>
        <v>0</v>
      </c>
    </row>
    <row r="1184" spans="1:15" s="57" customFormat="1" hidden="1">
      <c r="A1184" s="50">
        <f t="shared" si="433"/>
        <v>3</v>
      </c>
      <c r="B1184" s="156"/>
      <c r="C1184" s="158" t="s">
        <v>26</v>
      </c>
      <c r="D1184" s="56"/>
      <c r="E1184" s="11">
        <f>SUBTOTAL(9,E1185:E1203)</f>
        <v>0</v>
      </c>
      <c r="F1184" s="11">
        <f t="shared" ref="F1184:O1184" si="442">SUBTOTAL(9,F1185:F1203)</f>
        <v>0</v>
      </c>
      <c r="G1184" s="11">
        <f t="shared" si="442"/>
        <v>0</v>
      </c>
      <c r="H1184" s="11">
        <f t="shared" si="442"/>
        <v>0</v>
      </c>
      <c r="I1184" s="11">
        <f t="shared" si="442"/>
        <v>0</v>
      </c>
      <c r="J1184" s="11">
        <f t="shared" si="442"/>
        <v>0</v>
      </c>
      <c r="K1184" s="11">
        <f t="shared" si="442"/>
        <v>0</v>
      </c>
      <c r="L1184" s="11">
        <f t="shared" si="442"/>
        <v>0</v>
      </c>
      <c r="M1184" s="11">
        <f t="shared" si="442"/>
        <v>0</v>
      </c>
      <c r="N1184" s="11">
        <f t="shared" si="442"/>
        <v>0</v>
      </c>
      <c r="O1184" s="11">
        <f t="shared" si="442"/>
        <v>0</v>
      </c>
    </row>
    <row r="1185" spans="1:15" s="57" customFormat="1" hidden="1">
      <c r="A1185" s="50">
        <f t="shared" si="433"/>
        <v>3</v>
      </c>
      <c r="B1185" s="150"/>
      <c r="C1185" s="161" t="s">
        <v>770</v>
      </c>
      <c r="D1185" s="56"/>
      <c r="E1185" s="11">
        <f>SUBTOTAL(9,E1186:E1195)</f>
        <v>0</v>
      </c>
      <c r="F1185" s="11">
        <f t="shared" ref="F1185:O1185" si="443">SUBTOTAL(9,F1186:F1195)</f>
        <v>0</v>
      </c>
      <c r="G1185" s="11">
        <f t="shared" si="443"/>
        <v>0</v>
      </c>
      <c r="H1185" s="11">
        <f t="shared" si="443"/>
        <v>0</v>
      </c>
      <c r="I1185" s="11">
        <f t="shared" si="443"/>
        <v>0</v>
      </c>
      <c r="J1185" s="11">
        <f t="shared" si="443"/>
        <v>0</v>
      </c>
      <c r="K1185" s="11">
        <f t="shared" si="443"/>
        <v>0</v>
      </c>
      <c r="L1185" s="11">
        <f t="shared" si="443"/>
        <v>0</v>
      </c>
      <c r="M1185" s="11">
        <f t="shared" si="443"/>
        <v>0</v>
      </c>
      <c r="N1185" s="11">
        <f t="shared" si="443"/>
        <v>0</v>
      </c>
      <c r="O1185" s="11">
        <f t="shared" si="443"/>
        <v>0</v>
      </c>
    </row>
    <row r="1186" spans="1:15" s="57" customFormat="1" ht="25.5" hidden="1">
      <c r="A1186" s="50">
        <f t="shared" si="433"/>
        <v>3</v>
      </c>
      <c r="B1186" s="150"/>
      <c r="C1186" s="160" t="s">
        <v>771</v>
      </c>
      <c r="D1186" s="58" t="s">
        <v>2</v>
      </c>
      <c r="E1186" s="11">
        <f>SUBTOTAL(9,E1187:E1188)</f>
        <v>0</v>
      </c>
      <c r="F1186" s="11">
        <f t="shared" ref="F1186:O1186" si="444">SUBTOTAL(9,F1187:F1188)</f>
        <v>0</v>
      </c>
      <c r="G1186" s="11">
        <f t="shared" si="444"/>
        <v>0</v>
      </c>
      <c r="H1186" s="11">
        <f t="shared" si="444"/>
        <v>0</v>
      </c>
      <c r="I1186" s="11">
        <f t="shared" si="444"/>
        <v>0</v>
      </c>
      <c r="J1186" s="11">
        <f t="shared" si="444"/>
        <v>0</v>
      </c>
      <c r="K1186" s="11">
        <f t="shared" si="444"/>
        <v>0</v>
      </c>
      <c r="L1186" s="11">
        <f t="shared" si="444"/>
        <v>0</v>
      </c>
      <c r="M1186" s="11">
        <f t="shared" si="444"/>
        <v>0</v>
      </c>
      <c r="N1186" s="11">
        <f t="shared" si="444"/>
        <v>0</v>
      </c>
      <c r="O1186" s="11">
        <f t="shared" si="444"/>
        <v>0</v>
      </c>
    </row>
    <row r="1187" spans="1:15" s="57" customFormat="1" ht="25.5" hidden="1">
      <c r="A1187" s="50">
        <f t="shared" si="433"/>
        <v>3</v>
      </c>
      <c r="B1187" s="150"/>
      <c r="C1187" s="260" t="s">
        <v>772</v>
      </c>
      <c r="D1187" s="58" t="s">
        <v>302</v>
      </c>
      <c r="E1187" s="52">
        <f>SUM(B:E!E1010)</f>
        <v>0</v>
      </c>
      <c r="F1187" s="52">
        <f>SUM(B:E!F1010)</f>
        <v>0</v>
      </c>
      <c r="G1187" s="52">
        <f>SUM(B:E!G1010)</f>
        <v>0</v>
      </c>
      <c r="H1187" s="52">
        <f>SUM(B:E!H1010)</f>
        <v>0</v>
      </c>
      <c r="I1187" s="52">
        <f>SUM(B:E!I1010)</f>
        <v>0</v>
      </c>
      <c r="J1187" s="52">
        <f>H1187+I1187</f>
        <v>0</v>
      </c>
      <c r="K1187" s="52">
        <f>SUM(B:E!K1010)</f>
        <v>0</v>
      </c>
      <c r="L1187" s="52">
        <f>SUM(B:E!L1010)</f>
        <v>0</v>
      </c>
      <c r="M1187" s="52">
        <f>K1187+L1187</f>
        <v>0</v>
      </c>
      <c r="N1187" s="52">
        <f>SUM(B:E!N1010)</f>
        <v>0</v>
      </c>
      <c r="O1187" s="52">
        <f>M1187+N1187</f>
        <v>0</v>
      </c>
    </row>
    <row r="1188" spans="1:15" s="57" customFormat="1" ht="25.5" hidden="1">
      <c r="A1188" s="50">
        <f t="shared" si="433"/>
        <v>3</v>
      </c>
      <c r="B1188" s="150"/>
      <c r="C1188" s="260" t="s">
        <v>773</v>
      </c>
      <c r="D1188" s="58" t="s">
        <v>304</v>
      </c>
      <c r="E1188" s="52">
        <f>SUM(B:E!E1011)</f>
        <v>0</v>
      </c>
      <c r="F1188" s="52">
        <f>SUM(B:E!F1011)</f>
        <v>0</v>
      </c>
      <c r="G1188" s="52">
        <f>SUM(B:E!G1011)</f>
        <v>0</v>
      </c>
      <c r="H1188" s="52">
        <f>SUM(B:E!H1011)</f>
        <v>0</v>
      </c>
      <c r="I1188" s="52">
        <f>SUM(B:E!I1011)</f>
        <v>0</v>
      </c>
      <c r="J1188" s="52">
        <f>H1188+I1188</f>
        <v>0</v>
      </c>
      <c r="K1188" s="52">
        <f>SUM(B:E!K1011)</f>
        <v>0</v>
      </c>
      <c r="L1188" s="52">
        <f>SUM(B:E!L1011)</f>
        <v>0</v>
      </c>
      <c r="M1188" s="52">
        <f>K1188+L1188</f>
        <v>0</v>
      </c>
      <c r="N1188" s="52">
        <f>SUM(B:E!N1011)</f>
        <v>0</v>
      </c>
      <c r="O1188" s="52">
        <f>M1188+N1188</f>
        <v>0</v>
      </c>
    </row>
    <row r="1189" spans="1:15" s="57" customFormat="1" hidden="1">
      <c r="A1189" s="50">
        <f t="shared" si="433"/>
        <v>3</v>
      </c>
      <c r="B1189" s="150"/>
      <c r="C1189" s="258" t="s">
        <v>42</v>
      </c>
      <c r="D1189" s="59" t="s">
        <v>3</v>
      </c>
      <c r="E1189" s="52">
        <f>SUM(B:E!E1012)</f>
        <v>0</v>
      </c>
      <c r="F1189" s="52">
        <f>SUM(B:E!F1012)</f>
        <v>0</v>
      </c>
      <c r="G1189" s="52">
        <f>SUM(B:E!G1012)</f>
        <v>0</v>
      </c>
      <c r="H1189" s="52">
        <f>SUM(B:E!H1012)</f>
        <v>0</v>
      </c>
      <c r="I1189" s="52">
        <f>SUM(B:E!I1012)</f>
        <v>0</v>
      </c>
      <c r="J1189" s="52">
        <f>H1189+I1189</f>
        <v>0</v>
      </c>
      <c r="K1189" s="52">
        <f>SUM(B:E!K1012)</f>
        <v>0</v>
      </c>
      <c r="L1189" s="52">
        <f>SUM(B:E!L1012)</f>
        <v>0</v>
      </c>
      <c r="M1189" s="52">
        <f>K1189+L1189</f>
        <v>0</v>
      </c>
      <c r="N1189" s="52">
        <f>SUM(B:E!N1012)</f>
        <v>0</v>
      </c>
      <c r="O1189" s="52">
        <f>M1189+N1189</f>
        <v>0</v>
      </c>
    </row>
    <row r="1190" spans="1:15" s="57" customFormat="1" hidden="1">
      <c r="A1190" s="50">
        <f t="shared" si="433"/>
        <v>3</v>
      </c>
      <c r="B1190" s="150"/>
      <c r="C1190" s="259" t="s">
        <v>449</v>
      </c>
      <c r="D1190" s="117" t="s">
        <v>446</v>
      </c>
      <c r="E1190" s="11">
        <f>SUBTOTAL(9,E1191:E1194)</f>
        <v>0</v>
      </c>
      <c r="F1190" s="11">
        <f>SUBTOTAL(9,F1191:F1194)</f>
        <v>0</v>
      </c>
      <c r="G1190" s="11">
        <f>SUBTOTAL(9,G1191:G1194)</f>
        <v>0</v>
      </c>
      <c r="H1190" s="11">
        <f>SUBTOTAL(9,H1191:H1194)</f>
        <v>0</v>
      </c>
      <c r="I1190" s="11">
        <f t="shared" ref="I1190:N1190" si="445">SUBTOTAL(9,I1191:I1194)</f>
        <v>0</v>
      </c>
      <c r="J1190" s="11">
        <f t="shared" si="445"/>
        <v>0</v>
      </c>
      <c r="K1190" s="11">
        <f t="shared" si="445"/>
        <v>0</v>
      </c>
      <c r="L1190" s="11">
        <f t="shared" si="445"/>
        <v>0</v>
      </c>
      <c r="M1190" s="11">
        <f t="shared" si="445"/>
        <v>0</v>
      </c>
      <c r="N1190" s="11">
        <f t="shared" si="445"/>
        <v>0</v>
      </c>
      <c r="O1190" s="11">
        <f>SUBTOTAL(9,O1191:O1194)</f>
        <v>0</v>
      </c>
    </row>
    <row r="1191" spans="1:15" s="57" customFormat="1" ht="25.5" hidden="1">
      <c r="A1191" s="50">
        <f t="shared" ref="A1191:A1212" si="446">IF(MAX(E1191:P1191)=0,IF(MIN(E1191:P1191)=0,3,2),2)</f>
        <v>3</v>
      </c>
      <c r="B1191" s="150"/>
      <c r="C1191" s="260" t="s">
        <v>153</v>
      </c>
      <c r="D1191" s="60" t="s">
        <v>37</v>
      </c>
      <c r="E1191" s="52">
        <f>SUM(B:E!E1014)</f>
        <v>0</v>
      </c>
      <c r="F1191" s="52">
        <f>SUM(B:E!F1014)</f>
        <v>0</v>
      </c>
      <c r="G1191" s="52">
        <f>SUM(B:E!G1014)</f>
        <v>0</v>
      </c>
      <c r="H1191" s="52">
        <f>SUM(B:E!H1014)</f>
        <v>0</v>
      </c>
      <c r="I1191" s="52">
        <f>SUM(B:E!I1014)</f>
        <v>0</v>
      </c>
      <c r="J1191" s="52">
        <f t="shared" ref="J1191:J1203" si="447">H1191+I1191</f>
        <v>0</v>
      </c>
      <c r="K1191" s="52">
        <f>SUM(B:E!K1014)</f>
        <v>0</v>
      </c>
      <c r="L1191" s="52">
        <f>SUM(B:E!L1014)</f>
        <v>0</v>
      </c>
      <c r="M1191" s="52">
        <f t="shared" ref="M1191:M1203" si="448">K1191+L1191</f>
        <v>0</v>
      </c>
      <c r="N1191" s="52">
        <f>SUM(B:E!N1014)</f>
        <v>0</v>
      </c>
      <c r="O1191" s="52">
        <f t="shared" ref="O1191:O1203" si="449">M1191+N1191</f>
        <v>0</v>
      </c>
    </row>
    <row r="1192" spans="1:15" s="57" customFormat="1" hidden="1">
      <c r="A1192" s="50">
        <f t="shared" si="446"/>
        <v>3</v>
      </c>
      <c r="B1192" s="150"/>
      <c r="C1192" s="260" t="s">
        <v>155</v>
      </c>
      <c r="D1192" s="60" t="s">
        <v>39</v>
      </c>
      <c r="E1192" s="52">
        <f>SUM(B:E!E1015)</f>
        <v>0</v>
      </c>
      <c r="F1192" s="52">
        <f>SUM(B:E!F1015)</f>
        <v>0</v>
      </c>
      <c r="G1192" s="52">
        <f>SUM(B:E!G1015)</f>
        <v>0</v>
      </c>
      <c r="H1192" s="52">
        <f>SUM(B:E!H1015)</f>
        <v>0</v>
      </c>
      <c r="I1192" s="52">
        <f>SUM(B:E!I1015)</f>
        <v>0</v>
      </c>
      <c r="J1192" s="52">
        <f t="shared" si="447"/>
        <v>0</v>
      </c>
      <c r="K1192" s="52">
        <f>SUM(B:E!K1015)</f>
        <v>0</v>
      </c>
      <c r="L1192" s="52">
        <f>SUM(B:E!L1015)</f>
        <v>0</v>
      </c>
      <c r="M1192" s="52">
        <f t="shared" si="448"/>
        <v>0</v>
      </c>
      <c r="N1192" s="52">
        <f>SUM(B:E!N1015)</f>
        <v>0</v>
      </c>
      <c r="O1192" s="52">
        <f t="shared" si="449"/>
        <v>0</v>
      </c>
    </row>
    <row r="1193" spans="1:15" s="57" customFormat="1" ht="25.5" hidden="1">
      <c r="A1193" s="50">
        <f t="shared" si="446"/>
        <v>3</v>
      </c>
      <c r="B1193" s="150"/>
      <c r="C1193" s="260" t="s">
        <v>156</v>
      </c>
      <c r="D1193" s="60" t="s">
        <v>40</v>
      </c>
      <c r="E1193" s="52">
        <f>SUM(B:E!E1016)</f>
        <v>0</v>
      </c>
      <c r="F1193" s="52">
        <f>SUM(B:E!F1016)</f>
        <v>0</v>
      </c>
      <c r="G1193" s="52">
        <f>SUM(B:E!G1016)</f>
        <v>0</v>
      </c>
      <c r="H1193" s="52">
        <f>SUM(B:E!H1016)</f>
        <v>0</v>
      </c>
      <c r="I1193" s="52">
        <f>SUM(B:E!I1016)</f>
        <v>0</v>
      </c>
      <c r="J1193" s="52">
        <f t="shared" si="447"/>
        <v>0</v>
      </c>
      <c r="K1193" s="52">
        <f>SUM(B:E!K1016)</f>
        <v>0</v>
      </c>
      <c r="L1193" s="52">
        <f>SUM(B:E!L1016)</f>
        <v>0</v>
      </c>
      <c r="M1193" s="52">
        <f t="shared" si="448"/>
        <v>0</v>
      </c>
      <c r="N1193" s="52">
        <f>SUM(B:E!N1016)</f>
        <v>0</v>
      </c>
      <c r="O1193" s="52">
        <f t="shared" si="449"/>
        <v>0</v>
      </c>
    </row>
    <row r="1194" spans="1:15" s="57" customFormat="1" ht="25.5" hidden="1">
      <c r="A1194" s="50">
        <f t="shared" si="446"/>
        <v>3</v>
      </c>
      <c r="B1194" s="150"/>
      <c r="C1194" s="260" t="s">
        <v>157</v>
      </c>
      <c r="D1194" s="60" t="s">
        <v>41</v>
      </c>
      <c r="E1194" s="52">
        <f>SUM(B:E!E1017)</f>
        <v>0</v>
      </c>
      <c r="F1194" s="52">
        <f>SUM(B:E!F1017)</f>
        <v>0</v>
      </c>
      <c r="G1194" s="52">
        <f>SUM(B:E!G1017)</f>
        <v>0</v>
      </c>
      <c r="H1194" s="52">
        <f>SUM(B:E!H1017)</f>
        <v>0</v>
      </c>
      <c r="I1194" s="52">
        <f>SUM(B:E!I1017)</f>
        <v>0</v>
      </c>
      <c r="J1194" s="52">
        <f t="shared" si="447"/>
        <v>0</v>
      </c>
      <c r="K1194" s="52">
        <f>SUM(B:E!K1017)</f>
        <v>0</v>
      </c>
      <c r="L1194" s="52">
        <f>SUM(B:E!L1017)</f>
        <v>0</v>
      </c>
      <c r="M1194" s="52">
        <f t="shared" si="448"/>
        <v>0</v>
      </c>
      <c r="N1194" s="52">
        <f>SUM(B:E!N1017)</f>
        <v>0</v>
      </c>
      <c r="O1194" s="52">
        <f t="shared" si="449"/>
        <v>0</v>
      </c>
    </row>
    <row r="1195" spans="1:15" s="57" customFormat="1" hidden="1">
      <c r="A1195" s="50">
        <f t="shared" si="446"/>
        <v>3</v>
      </c>
      <c r="B1195" s="150"/>
      <c r="C1195" s="160" t="s">
        <v>158</v>
      </c>
      <c r="D1195" s="60" t="s">
        <v>4</v>
      </c>
      <c r="E1195" s="52">
        <f>SUM(B:E!E1018)</f>
        <v>0</v>
      </c>
      <c r="F1195" s="52">
        <f>SUM(B:E!F1018)</f>
        <v>0</v>
      </c>
      <c r="G1195" s="52">
        <f>SUM(B:E!G1018)</f>
        <v>0</v>
      </c>
      <c r="H1195" s="52">
        <f>SUM(B:E!H1018)</f>
        <v>0</v>
      </c>
      <c r="I1195" s="52">
        <f>SUM(B:E!I1018)</f>
        <v>0</v>
      </c>
      <c r="J1195" s="52">
        <f t="shared" si="447"/>
        <v>0</v>
      </c>
      <c r="K1195" s="52">
        <f>SUM(B:E!K1018)</f>
        <v>0</v>
      </c>
      <c r="L1195" s="52">
        <f>SUM(B:E!L1018)</f>
        <v>0</v>
      </c>
      <c r="M1195" s="52">
        <f t="shared" si="448"/>
        <v>0</v>
      </c>
      <c r="N1195" s="52">
        <f>SUM(B:E!N1018)</f>
        <v>0</v>
      </c>
      <c r="O1195" s="52">
        <f t="shared" si="449"/>
        <v>0</v>
      </c>
    </row>
    <row r="1196" spans="1:15" s="57" customFormat="1" hidden="1">
      <c r="A1196" s="50">
        <f t="shared" si="446"/>
        <v>3</v>
      </c>
      <c r="B1196" s="150"/>
      <c r="C1196" s="159" t="s">
        <v>19</v>
      </c>
      <c r="D1196" s="59" t="s">
        <v>5</v>
      </c>
      <c r="E1196" s="52">
        <f>SUM(B:E!E1019)</f>
        <v>0</v>
      </c>
      <c r="F1196" s="52">
        <f>SUM(B:E!F1019)</f>
        <v>0</v>
      </c>
      <c r="G1196" s="52">
        <f>SUM(B:E!G1019)</f>
        <v>0</v>
      </c>
      <c r="H1196" s="52">
        <f>SUM(B:E!H1019)</f>
        <v>0</v>
      </c>
      <c r="I1196" s="52">
        <f>SUM(B:E!I1019)</f>
        <v>0</v>
      </c>
      <c r="J1196" s="52">
        <f t="shared" si="447"/>
        <v>0</v>
      </c>
      <c r="K1196" s="52">
        <f>SUM(B:E!K1019)</f>
        <v>0</v>
      </c>
      <c r="L1196" s="52">
        <f>SUM(B:E!L1019)</f>
        <v>0</v>
      </c>
      <c r="M1196" s="52">
        <f t="shared" si="448"/>
        <v>0</v>
      </c>
      <c r="N1196" s="52">
        <f>SUM(B:E!N1019)</f>
        <v>0</v>
      </c>
      <c r="O1196" s="52">
        <f t="shared" si="449"/>
        <v>0</v>
      </c>
    </row>
    <row r="1197" spans="1:15" hidden="1">
      <c r="A1197" s="50">
        <f t="shared" si="446"/>
        <v>3</v>
      </c>
      <c r="B1197" s="150"/>
      <c r="C1197" s="162" t="s">
        <v>450</v>
      </c>
      <c r="D1197" s="118" t="s">
        <v>173</v>
      </c>
      <c r="E1197" s="52">
        <f>SUM(B:E!E1020)</f>
        <v>0</v>
      </c>
      <c r="F1197" s="52">
        <f>SUM(B:E!F1020)</f>
        <v>0</v>
      </c>
      <c r="G1197" s="52">
        <f>SUM(B:E!G1020)</f>
        <v>0</v>
      </c>
      <c r="H1197" s="52">
        <f>SUM(B:E!H1020)</f>
        <v>0</v>
      </c>
      <c r="I1197" s="52">
        <f>SUM(B:E!I1020)</f>
        <v>0</v>
      </c>
      <c r="J1197" s="52">
        <f t="shared" si="447"/>
        <v>0</v>
      </c>
      <c r="K1197" s="52">
        <f>SUM(B:E!K1020)</f>
        <v>0</v>
      </c>
      <c r="L1197" s="52">
        <f>SUM(B:E!L1020)</f>
        <v>0</v>
      </c>
      <c r="M1197" s="52">
        <f t="shared" si="448"/>
        <v>0</v>
      </c>
      <c r="N1197" s="52">
        <f>SUM(B:E!N1020)</f>
        <v>0</v>
      </c>
      <c r="O1197" s="52">
        <f t="shared" si="449"/>
        <v>0</v>
      </c>
    </row>
    <row r="1198" spans="1:15" hidden="1">
      <c r="A1198" s="50">
        <f t="shared" si="446"/>
        <v>3</v>
      </c>
      <c r="B1198" s="153"/>
      <c r="C1198" s="163" t="s">
        <v>29</v>
      </c>
      <c r="D1198" s="136" t="s">
        <v>6</v>
      </c>
      <c r="E1198" s="52">
        <f>SUM(B:E!E1021)</f>
        <v>0</v>
      </c>
      <c r="F1198" s="52">
        <f>SUM(B:E!F1021)</f>
        <v>0</v>
      </c>
      <c r="G1198" s="52">
        <f>SUM(B:E!G1021)</f>
        <v>0</v>
      </c>
      <c r="H1198" s="52">
        <f>SUM(B:E!H1021)</f>
        <v>0</v>
      </c>
      <c r="I1198" s="52">
        <f>SUM(B:E!I1021)</f>
        <v>0</v>
      </c>
      <c r="J1198" s="52">
        <f t="shared" si="447"/>
        <v>0</v>
      </c>
      <c r="K1198" s="52">
        <f>SUM(B:E!K1021)</f>
        <v>0</v>
      </c>
      <c r="L1198" s="52">
        <f>SUM(B:E!L1021)</f>
        <v>0</v>
      </c>
      <c r="M1198" s="52">
        <f t="shared" si="448"/>
        <v>0</v>
      </c>
      <c r="N1198" s="52">
        <f>SUM(B:E!N1021)</f>
        <v>0</v>
      </c>
      <c r="O1198" s="52">
        <f t="shared" si="449"/>
        <v>0</v>
      </c>
    </row>
    <row r="1199" spans="1:15" s="57" customFormat="1" hidden="1">
      <c r="A1199" s="50">
        <f t="shared" si="446"/>
        <v>3</v>
      </c>
      <c r="B1199" s="153"/>
      <c r="C1199" s="163" t="s">
        <v>21</v>
      </c>
      <c r="D1199" s="137" t="s">
        <v>8</v>
      </c>
      <c r="E1199" s="52">
        <f>SUM(B:E!E1022)</f>
        <v>0</v>
      </c>
      <c r="F1199" s="52">
        <f>SUM(B:E!F1022)</f>
        <v>0</v>
      </c>
      <c r="G1199" s="52">
        <f>SUM(B:E!G1022)</f>
        <v>0</v>
      </c>
      <c r="H1199" s="52">
        <f>SUM(B:E!H1022)</f>
        <v>0</v>
      </c>
      <c r="I1199" s="52">
        <f>SUM(B:E!I1022)</f>
        <v>0</v>
      </c>
      <c r="J1199" s="52">
        <f>H1199+I1199</f>
        <v>0</v>
      </c>
      <c r="K1199" s="52">
        <f>SUM(B:E!K1022)</f>
        <v>0</v>
      </c>
      <c r="L1199" s="52">
        <f>SUM(B:E!L1022)</f>
        <v>0</v>
      </c>
      <c r="M1199" s="52">
        <f>K1199+L1199</f>
        <v>0</v>
      </c>
      <c r="N1199" s="52">
        <f>SUM(B:E!N1022)</f>
        <v>0</v>
      </c>
      <c r="O1199" s="52">
        <f t="shared" si="449"/>
        <v>0</v>
      </c>
    </row>
    <row r="1200" spans="1:15" hidden="1">
      <c r="A1200" s="50">
        <f t="shared" si="446"/>
        <v>3</v>
      </c>
      <c r="B1200" s="153"/>
      <c r="C1200" s="163" t="s">
        <v>526</v>
      </c>
      <c r="D1200" s="137" t="s">
        <v>31</v>
      </c>
      <c r="E1200" s="52">
        <f>SUM(B:E!E1023)</f>
        <v>0</v>
      </c>
      <c r="F1200" s="52">
        <f>SUM(B:E!F1023)</f>
        <v>0</v>
      </c>
      <c r="G1200" s="52">
        <f>SUM(B:E!G1023)</f>
        <v>0</v>
      </c>
      <c r="H1200" s="52">
        <f>SUM(B:E!H1023)</f>
        <v>0</v>
      </c>
      <c r="I1200" s="52">
        <f>SUM(B:E!I1023)</f>
        <v>0</v>
      </c>
      <c r="J1200" s="52">
        <f t="shared" si="447"/>
        <v>0</v>
      </c>
      <c r="K1200" s="52">
        <f>SUM(B:E!K1023)</f>
        <v>0</v>
      </c>
      <c r="L1200" s="52">
        <f>SUM(B:E!L1023)</f>
        <v>0</v>
      </c>
      <c r="M1200" s="52">
        <f t="shared" si="448"/>
        <v>0</v>
      </c>
      <c r="N1200" s="52">
        <f>SUM(B:E!N1023)</f>
        <v>0</v>
      </c>
      <c r="O1200" s="52">
        <f t="shared" si="449"/>
        <v>0</v>
      </c>
    </row>
    <row r="1201" spans="1:15" hidden="1">
      <c r="A1201" s="50">
        <f t="shared" si="446"/>
        <v>3</v>
      </c>
      <c r="B1201" s="153"/>
      <c r="C1201" s="163" t="s">
        <v>558</v>
      </c>
      <c r="D1201" s="137" t="s">
        <v>559</v>
      </c>
      <c r="E1201" s="52">
        <f>SUM(B:E!E1024)</f>
        <v>0</v>
      </c>
      <c r="F1201" s="52">
        <f>SUM(B:E!F1024)</f>
        <v>0</v>
      </c>
      <c r="G1201" s="52">
        <f>SUM(B:E!G1024)</f>
        <v>0</v>
      </c>
      <c r="H1201" s="52">
        <f>SUM(B:E!H1024)</f>
        <v>0</v>
      </c>
      <c r="I1201" s="52">
        <f>SUM(B:E!I1024)</f>
        <v>0</v>
      </c>
      <c r="J1201" s="52">
        <f t="shared" si="447"/>
        <v>0</v>
      </c>
      <c r="K1201" s="52">
        <f>SUM(B:E!K1024)</f>
        <v>0</v>
      </c>
      <c r="L1201" s="52">
        <f>SUM(B:E!L1024)</f>
        <v>0</v>
      </c>
      <c r="M1201" s="52">
        <f t="shared" si="448"/>
        <v>0</v>
      </c>
      <c r="N1201" s="52">
        <f>SUM(B:E!N1024)</f>
        <v>0</v>
      </c>
      <c r="O1201" s="52">
        <f t="shared" si="449"/>
        <v>0</v>
      </c>
    </row>
    <row r="1202" spans="1:15" ht="25.5" hidden="1">
      <c r="A1202" s="50">
        <f t="shared" si="446"/>
        <v>3</v>
      </c>
      <c r="B1202" s="153"/>
      <c r="C1202" s="163" t="s">
        <v>528</v>
      </c>
      <c r="D1202" s="136" t="s">
        <v>9</v>
      </c>
      <c r="E1202" s="52">
        <f>SUM(B:E!E1025)</f>
        <v>0</v>
      </c>
      <c r="F1202" s="52">
        <f>SUM(B:E!F1025)</f>
        <v>0</v>
      </c>
      <c r="G1202" s="52">
        <f>SUM(B:E!G1025)</f>
        <v>0</v>
      </c>
      <c r="H1202" s="52">
        <f>SUM(B:E!H1025)</f>
        <v>0</v>
      </c>
      <c r="I1202" s="52">
        <f>SUM(B:E!I1025)</f>
        <v>0</v>
      </c>
      <c r="J1202" s="52">
        <f t="shared" si="447"/>
        <v>0</v>
      </c>
      <c r="K1202" s="52">
        <f>SUM(B:E!K1025)</f>
        <v>0</v>
      </c>
      <c r="L1202" s="52">
        <f>SUM(B:E!L1025)</f>
        <v>0</v>
      </c>
      <c r="M1202" s="52">
        <f t="shared" si="448"/>
        <v>0</v>
      </c>
      <c r="N1202" s="52">
        <f>SUM(B:E!N1025)</f>
        <v>0</v>
      </c>
      <c r="O1202" s="52">
        <f t="shared" si="449"/>
        <v>0</v>
      </c>
    </row>
    <row r="1203" spans="1:15" ht="25.5" hidden="1">
      <c r="A1203" s="50">
        <f t="shared" si="446"/>
        <v>3</v>
      </c>
      <c r="B1203" s="153"/>
      <c r="C1203" s="163" t="s">
        <v>30</v>
      </c>
      <c r="D1203" s="136" t="s">
        <v>10</v>
      </c>
      <c r="E1203" s="52">
        <f>SUM(B:E!E1026)</f>
        <v>0</v>
      </c>
      <c r="F1203" s="52">
        <f>SUM(B:E!F1026)</f>
        <v>0</v>
      </c>
      <c r="G1203" s="52">
        <f>SUM(B:E!G1026)</f>
        <v>0</v>
      </c>
      <c r="H1203" s="52">
        <f>SUM(B:E!H1026)</f>
        <v>0</v>
      </c>
      <c r="I1203" s="52">
        <f>SUM(B:E!I1026)</f>
        <v>0</v>
      </c>
      <c r="J1203" s="52">
        <f t="shared" si="447"/>
        <v>0</v>
      </c>
      <c r="K1203" s="52">
        <f>SUM(B:E!K1026)</f>
        <v>0</v>
      </c>
      <c r="L1203" s="52">
        <f>SUM(B:E!L1026)</f>
        <v>0</v>
      </c>
      <c r="M1203" s="52">
        <f t="shared" si="448"/>
        <v>0</v>
      </c>
      <c r="N1203" s="52">
        <f>SUM(B:E!N1026)</f>
        <v>0</v>
      </c>
      <c r="O1203" s="52">
        <f t="shared" si="449"/>
        <v>0</v>
      </c>
    </row>
    <row r="1204" spans="1:15" hidden="1">
      <c r="A1204" s="50">
        <f t="shared" si="446"/>
        <v>3</v>
      </c>
      <c r="B1204" s="153"/>
      <c r="C1204" s="165" t="s">
        <v>451</v>
      </c>
      <c r="D1204" s="138" t="s">
        <v>93</v>
      </c>
      <c r="E1204" s="11">
        <f>SUBTOTAL(9,E1205:E1206)</f>
        <v>0</v>
      </c>
      <c r="F1204" s="11">
        <f>SUBTOTAL(9,F1205:F1206)</f>
        <v>0</v>
      </c>
      <c r="G1204" s="11">
        <f>SUBTOTAL(9,G1205:G1206)</f>
        <v>0</v>
      </c>
      <c r="H1204" s="11">
        <f>SUBTOTAL(9,H1205:H1206)</f>
        <v>0</v>
      </c>
      <c r="I1204" s="11">
        <f t="shared" ref="I1204:N1204" si="450">SUBTOTAL(9,I1205:I1206)</f>
        <v>0</v>
      </c>
      <c r="J1204" s="11">
        <f t="shared" si="450"/>
        <v>0</v>
      </c>
      <c r="K1204" s="11">
        <f t="shared" si="450"/>
        <v>0</v>
      </c>
      <c r="L1204" s="11">
        <f t="shared" si="450"/>
        <v>0</v>
      </c>
      <c r="M1204" s="11">
        <f t="shared" si="450"/>
        <v>0</v>
      </c>
      <c r="N1204" s="11">
        <f t="shared" si="450"/>
        <v>0</v>
      </c>
      <c r="O1204" s="11">
        <f>SUBTOTAL(9,O1205:O1206)</f>
        <v>0</v>
      </c>
    </row>
    <row r="1205" spans="1:15" hidden="1">
      <c r="A1205" s="50">
        <f t="shared" si="446"/>
        <v>3</v>
      </c>
      <c r="B1205" s="153"/>
      <c r="C1205" s="166" t="s">
        <v>452</v>
      </c>
      <c r="D1205" s="138" t="s">
        <v>453</v>
      </c>
      <c r="E1205" s="52">
        <f>SUM(B:E!E1028)</f>
        <v>0</v>
      </c>
      <c r="F1205" s="52">
        <f>SUM(B:E!F1028)</f>
        <v>0</v>
      </c>
      <c r="G1205" s="52">
        <f>SUM(B:E!G1028)</f>
        <v>0</v>
      </c>
      <c r="H1205" s="52">
        <f>SUM(B:E!H1028)</f>
        <v>0</v>
      </c>
      <c r="I1205" s="52">
        <f>SUM(B:E!I1028)</f>
        <v>0</v>
      </c>
      <c r="J1205" s="52">
        <f>H1205+I1205</f>
        <v>0</v>
      </c>
      <c r="K1205" s="52">
        <f>SUM(B:E!K1028)</f>
        <v>0</v>
      </c>
      <c r="L1205" s="52">
        <f>SUM(B:E!L1028)</f>
        <v>0</v>
      </c>
      <c r="M1205" s="52">
        <f>K1205+L1205</f>
        <v>0</v>
      </c>
      <c r="N1205" s="52">
        <f>SUM(B:E!N1028)</f>
        <v>0</v>
      </c>
      <c r="O1205" s="52">
        <f>M1205+N1205</f>
        <v>0</v>
      </c>
    </row>
    <row r="1206" spans="1:15" hidden="1">
      <c r="A1206" s="50">
        <f t="shared" si="446"/>
        <v>3</v>
      </c>
      <c r="B1206" s="153"/>
      <c r="C1206" s="166" t="s">
        <v>454</v>
      </c>
      <c r="D1206" s="138" t="s">
        <v>455</v>
      </c>
      <c r="E1206" s="52">
        <f>SUM(B:E!E1029)</f>
        <v>0</v>
      </c>
      <c r="F1206" s="52">
        <f>SUM(B:E!F1029)</f>
        <v>0</v>
      </c>
      <c r="G1206" s="52">
        <f>SUM(B:E!G1029)</f>
        <v>0</v>
      </c>
      <c r="H1206" s="52">
        <f>SUM(B:E!H1029)</f>
        <v>0</v>
      </c>
      <c r="I1206" s="52">
        <f>SUM(B:E!I1029)</f>
        <v>0</v>
      </c>
      <c r="J1206" s="52">
        <f>H1206+I1206</f>
        <v>0</v>
      </c>
      <c r="K1206" s="52">
        <f>SUM(B:E!K1029)</f>
        <v>0</v>
      </c>
      <c r="L1206" s="52">
        <f>SUM(B:E!L1029)</f>
        <v>0</v>
      </c>
      <c r="M1206" s="52">
        <f>K1206+L1206</f>
        <v>0</v>
      </c>
      <c r="N1206" s="52">
        <f>SUM(B:E!N1029)</f>
        <v>0</v>
      </c>
      <c r="O1206" s="52">
        <f>M1206+N1206</f>
        <v>0</v>
      </c>
    </row>
    <row r="1207" spans="1:15" hidden="1">
      <c r="A1207" s="50">
        <f t="shared" si="446"/>
        <v>3</v>
      </c>
      <c r="B1207" s="156"/>
      <c r="C1207" s="158" t="s">
        <v>32</v>
      </c>
      <c r="D1207" s="136"/>
      <c r="E1207" s="11">
        <f>SUBTOTAL(9,E1208:E1212)</f>
        <v>0</v>
      </c>
      <c r="F1207" s="11">
        <f>SUBTOTAL(9,F1208:F1212)</f>
        <v>0</v>
      </c>
      <c r="G1207" s="11">
        <f>SUBTOTAL(9,G1208:G1212)</f>
        <v>0</v>
      </c>
      <c r="H1207" s="11">
        <f>SUBTOTAL(9,H1208:H1212)</f>
        <v>0</v>
      </c>
      <c r="I1207" s="11">
        <f t="shared" ref="I1207:N1207" si="451">SUBTOTAL(9,I1208:I1212)</f>
        <v>0</v>
      </c>
      <c r="J1207" s="11">
        <f t="shared" si="451"/>
        <v>0</v>
      </c>
      <c r="K1207" s="11">
        <f t="shared" si="451"/>
        <v>0</v>
      </c>
      <c r="L1207" s="11">
        <f t="shared" si="451"/>
        <v>0</v>
      </c>
      <c r="M1207" s="11">
        <f t="shared" si="451"/>
        <v>0</v>
      </c>
      <c r="N1207" s="11">
        <f t="shared" si="451"/>
        <v>0</v>
      </c>
      <c r="O1207" s="11">
        <f>SUBTOTAL(9,O1208:O1212)</f>
        <v>0</v>
      </c>
    </row>
    <row r="1208" spans="1:15" hidden="1">
      <c r="A1208" s="50">
        <f t="shared" si="446"/>
        <v>3</v>
      </c>
      <c r="B1208" s="153"/>
      <c r="C1208" s="163" t="s">
        <v>70</v>
      </c>
      <c r="D1208" s="137" t="s">
        <v>71</v>
      </c>
      <c r="E1208" s="52">
        <f>SUM(B:E!E1031)</f>
        <v>0</v>
      </c>
      <c r="F1208" s="52">
        <f>SUM(B:E!F1031)</f>
        <v>0</v>
      </c>
      <c r="G1208" s="52">
        <f>SUM(B:E!G1031)</f>
        <v>0</v>
      </c>
      <c r="H1208" s="52">
        <f>SUM(B:E!H1031)</f>
        <v>0</v>
      </c>
      <c r="I1208" s="52">
        <f>SUM(B:E!I1031)</f>
        <v>0</v>
      </c>
      <c r="J1208" s="52">
        <f>H1208+I1208</f>
        <v>0</v>
      </c>
      <c r="K1208" s="52">
        <f>SUM(B:E!K1031)</f>
        <v>0</v>
      </c>
      <c r="L1208" s="52">
        <f>SUM(B:E!L1031)</f>
        <v>0</v>
      </c>
      <c r="M1208" s="52">
        <f>K1208+L1208</f>
        <v>0</v>
      </c>
      <c r="N1208" s="52">
        <f>SUM(B:E!N1031)</f>
        <v>0</v>
      </c>
      <c r="O1208" s="52">
        <f>M1208+N1208</f>
        <v>0</v>
      </c>
    </row>
    <row r="1209" spans="1:15" hidden="1">
      <c r="A1209" s="50">
        <f t="shared" si="446"/>
        <v>3</v>
      </c>
      <c r="B1209" s="153"/>
      <c r="C1209" s="163" t="s">
        <v>72</v>
      </c>
      <c r="D1209" s="137" t="s">
        <v>73</v>
      </c>
      <c r="E1209" s="52">
        <f>SUM(B:E!E1032)</f>
        <v>0</v>
      </c>
      <c r="F1209" s="52">
        <f>SUM(B:E!F1032)</f>
        <v>0</v>
      </c>
      <c r="G1209" s="52">
        <f>SUM(B:E!G1032)</f>
        <v>0</v>
      </c>
      <c r="H1209" s="52">
        <f>SUM(B:E!H1032)</f>
        <v>0</v>
      </c>
      <c r="I1209" s="52">
        <f>SUM(B:E!I1032)</f>
        <v>0</v>
      </c>
      <c r="J1209" s="52">
        <f>H1209+I1209</f>
        <v>0</v>
      </c>
      <c r="K1209" s="52">
        <f>SUM(B:E!K1032)</f>
        <v>0</v>
      </c>
      <c r="L1209" s="52">
        <f>SUM(B:E!L1032)</f>
        <v>0</v>
      </c>
      <c r="M1209" s="52">
        <f>K1209+L1209</f>
        <v>0</v>
      </c>
      <c r="N1209" s="52">
        <f>SUM(B:E!N1032)</f>
        <v>0</v>
      </c>
      <c r="O1209" s="52">
        <f>M1209+N1209</f>
        <v>0</v>
      </c>
    </row>
    <row r="1210" spans="1:15" hidden="1">
      <c r="A1210" s="50">
        <f t="shared" si="446"/>
        <v>3</v>
      </c>
      <c r="B1210" s="153"/>
      <c r="C1210" s="163" t="s">
        <v>74</v>
      </c>
      <c r="D1210" s="137" t="s">
        <v>75</v>
      </c>
      <c r="E1210" s="52">
        <f>SUM(B:E!E1033)</f>
        <v>0</v>
      </c>
      <c r="F1210" s="52">
        <f>SUM(B:E!F1033)</f>
        <v>0</v>
      </c>
      <c r="G1210" s="52">
        <f>SUM(B:E!G1033)</f>
        <v>0</v>
      </c>
      <c r="H1210" s="52">
        <f>SUM(B:E!H1033)</f>
        <v>0</v>
      </c>
      <c r="I1210" s="52">
        <f>SUM(B:E!I1033)</f>
        <v>0</v>
      </c>
      <c r="J1210" s="52">
        <f>H1210+I1210</f>
        <v>0</v>
      </c>
      <c r="K1210" s="52">
        <f>SUM(B:E!K1033)</f>
        <v>0</v>
      </c>
      <c r="L1210" s="52">
        <f>SUM(B:E!L1033)</f>
        <v>0</v>
      </c>
      <c r="M1210" s="52">
        <f>K1210+L1210</f>
        <v>0</v>
      </c>
      <c r="N1210" s="52">
        <f>SUM(B:E!N1033)</f>
        <v>0</v>
      </c>
      <c r="O1210" s="52">
        <f>M1210+N1210</f>
        <v>0</v>
      </c>
    </row>
    <row r="1211" spans="1:15" hidden="1">
      <c r="A1211" s="50">
        <f t="shared" si="446"/>
        <v>3</v>
      </c>
      <c r="B1211" s="153"/>
      <c r="C1211" s="163" t="s">
        <v>76</v>
      </c>
      <c r="D1211" s="137" t="s">
        <v>77</v>
      </c>
      <c r="E1211" s="52">
        <f>SUM(B:E!E1034)</f>
        <v>0</v>
      </c>
      <c r="F1211" s="52">
        <f>SUM(B:E!F1034)</f>
        <v>0</v>
      </c>
      <c r="G1211" s="52">
        <f>SUM(B:E!G1034)</f>
        <v>0</v>
      </c>
      <c r="H1211" s="52">
        <f>SUM(B:E!H1034)</f>
        <v>0</v>
      </c>
      <c r="I1211" s="52">
        <f>SUM(B:E!I1034)</f>
        <v>0</v>
      </c>
      <c r="J1211" s="52">
        <f>H1211+I1211</f>
        <v>0</v>
      </c>
      <c r="K1211" s="52">
        <f>SUM(B:E!K1034)</f>
        <v>0</v>
      </c>
      <c r="L1211" s="52">
        <f>SUM(B:E!L1034)</f>
        <v>0</v>
      </c>
      <c r="M1211" s="52">
        <f>K1211+L1211</f>
        <v>0</v>
      </c>
      <c r="N1211" s="52">
        <f>SUM(B:E!N1034)</f>
        <v>0</v>
      </c>
      <c r="O1211" s="52">
        <f>M1211+N1211</f>
        <v>0</v>
      </c>
    </row>
    <row r="1212" spans="1:15" hidden="1">
      <c r="A1212" s="50">
        <f t="shared" si="446"/>
        <v>3</v>
      </c>
      <c r="B1212" s="153"/>
      <c r="C1212" s="163" t="s">
        <v>12</v>
      </c>
      <c r="D1212" s="137" t="s">
        <v>28</v>
      </c>
      <c r="E1212" s="52">
        <f>SUM(B:E!E1035)</f>
        <v>0</v>
      </c>
      <c r="F1212" s="52">
        <f>SUM(B:E!F1035)</f>
        <v>0</v>
      </c>
      <c r="G1212" s="52">
        <f>SUM(B:E!G1035)</f>
        <v>0</v>
      </c>
      <c r="H1212" s="52">
        <f>SUM(B:E!H1035)</f>
        <v>0</v>
      </c>
      <c r="I1212" s="52">
        <f>SUM(B:E!I1035)</f>
        <v>0</v>
      </c>
      <c r="J1212" s="52">
        <f>H1212+I1212</f>
        <v>0</v>
      </c>
      <c r="K1212" s="52">
        <f>SUM(B:E!K1035)</f>
        <v>0</v>
      </c>
      <c r="L1212" s="52">
        <f>SUM(B:E!L1035)</f>
        <v>0</v>
      </c>
      <c r="M1212" s="52">
        <f>K1212+L1212</f>
        <v>0</v>
      </c>
      <c r="N1212" s="52">
        <f>SUM(B:E!N1035)</f>
        <v>0</v>
      </c>
      <c r="O1212" s="52">
        <f>M1212+N1212</f>
        <v>0</v>
      </c>
    </row>
    <row r="1213" spans="1:15" hidden="1">
      <c r="A1213" s="77">
        <f>A1214</f>
        <v>3</v>
      </c>
      <c r="B1213" s="153"/>
      <c r="C1213" s="155"/>
      <c r="D1213" s="137"/>
      <c r="E1213" s="11"/>
      <c r="F1213" s="11"/>
      <c r="G1213" s="11"/>
      <c r="H1213" s="11"/>
      <c r="I1213" s="11"/>
      <c r="J1213" s="11"/>
      <c r="K1213" s="11"/>
      <c r="L1213" s="11"/>
      <c r="M1213" s="11"/>
      <c r="N1213" s="11"/>
      <c r="O1213" s="11"/>
    </row>
    <row r="1214" spans="1:15" hidden="1">
      <c r="A1214" s="105">
        <f>MIN(A1215:A1220)</f>
        <v>3</v>
      </c>
      <c r="B1214" s="153"/>
      <c r="C1214" s="157" t="s">
        <v>36</v>
      </c>
      <c r="D1214" s="137"/>
      <c r="E1214" s="11"/>
      <c r="F1214" s="11"/>
      <c r="G1214" s="11"/>
      <c r="H1214" s="11"/>
      <c r="I1214" s="11"/>
      <c r="J1214" s="11"/>
      <c r="K1214" s="11"/>
      <c r="L1214" s="11"/>
      <c r="M1214" s="11"/>
      <c r="N1214" s="11"/>
      <c r="O1214" s="11"/>
    </row>
    <row r="1215" spans="1:15" hidden="1">
      <c r="A1215" s="50">
        <f t="shared" ref="A1215:A1220" si="452">IF(MAX(E1215:P1215)=0,IF(MIN(E1215:P1215)=0,3,2),2)</f>
        <v>3</v>
      </c>
      <c r="B1215" s="153"/>
      <c r="C1215" s="155" t="s">
        <v>34</v>
      </c>
      <c r="D1215" s="137"/>
      <c r="E1215" s="62">
        <f>SUM(E1216:E1217)</f>
        <v>0</v>
      </c>
      <c r="F1215" s="62">
        <f>SUM(F1216:F1217)</f>
        <v>0</v>
      </c>
      <c r="G1215" s="62">
        <f>SUM(G1216:G1217)</f>
        <v>0</v>
      </c>
      <c r="H1215" s="62">
        <f>SUM(H1216:H1217)</f>
        <v>0</v>
      </c>
      <c r="I1215" s="62">
        <f t="shared" ref="I1215:N1215" si="453">SUM(I1216:I1217)</f>
        <v>0</v>
      </c>
      <c r="J1215" s="62">
        <f t="shared" si="453"/>
        <v>0</v>
      </c>
      <c r="K1215" s="62">
        <f t="shared" si="453"/>
        <v>0</v>
      </c>
      <c r="L1215" s="62">
        <f t="shared" si="453"/>
        <v>0</v>
      </c>
      <c r="M1215" s="62">
        <f t="shared" si="453"/>
        <v>0</v>
      </c>
      <c r="N1215" s="62">
        <f t="shared" si="453"/>
        <v>0</v>
      </c>
      <c r="O1215" s="62">
        <f>SUM(O1216:O1217)</f>
        <v>0</v>
      </c>
    </row>
    <row r="1216" spans="1:15" hidden="1">
      <c r="A1216" s="50">
        <f t="shared" si="452"/>
        <v>3</v>
      </c>
      <c r="B1216" s="153"/>
      <c r="C1216" s="167" t="s">
        <v>80</v>
      </c>
      <c r="D1216" s="137"/>
      <c r="E1216" s="52">
        <f>SUM(B:E!E1039)</f>
        <v>0</v>
      </c>
      <c r="F1216" s="52">
        <f>SUM(B:E!F1039)</f>
        <v>0</v>
      </c>
      <c r="G1216" s="52">
        <f>SUM(B:E!G1039)</f>
        <v>0</v>
      </c>
      <c r="H1216" s="52">
        <f>SUM(B:E!H1039)</f>
        <v>0</v>
      </c>
      <c r="I1216" s="52">
        <f>SUM(B:E!I1039)</f>
        <v>0</v>
      </c>
      <c r="J1216" s="52">
        <f>H1216+I1216</f>
        <v>0</v>
      </c>
      <c r="K1216" s="52">
        <f>SUM(B:E!K1039)</f>
        <v>0</v>
      </c>
      <c r="L1216" s="52">
        <f>SUM(B:E!L1039)</f>
        <v>0</v>
      </c>
      <c r="M1216" s="52">
        <f>K1216+L1216</f>
        <v>0</v>
      </c>
      <c r="N1216" s="52">
        <f>SUM(B:E!N1039)</f>
        <v>0</v>
      </c>
      <c r="O1216" s="52">
        <f>M1216+N1216</f>
        <v>0</v>
      </c>
    </row>
    <row r="1217" spans="1:15" hidden="1">
      <c r="A1217" s="50">
        <f t="shared" si="452"/>
        <v>3</v>
      </c>
      <c r="B1217" s="153"/>
      <c r="C1217" s="167" t="s">
        <v>81</v>
      </c>
      <c r="D1217" s="137"/>
      <c r="E1217" s="52">
        <f>SUM(B:E!E1040)</f>
        <v>0</v>
      </c>
      <c r="F1217" s="52">
        <f>SUM(B:E!F1040)</f>
        <v>0</v>
      </c>
      <c r="G1217" s="52">
        <f>SUM(B:E!G1040)</f>
        <v>0</v>
      </c>
      <c r="H1217" s="52">
        <f>SUM(B:E!H1040)</f>
        <v>0</v>
      </c>
      <c r="I1217" s="52">
        <f>SUM(B:E!I1040)</f>
        <v>0</v>
      </c>
      <c r="J1217" s="52">
        <f>H1217+I1217</f>
        <v>0</v>
      </c>
      <c r="K1217" s="52">
        <f>SUM(B:E!K1040)</f>
        <v>0</v>
      </c>
      <c r="L1217" s="52">
        <f>SUM(B:E!L1040)</f>
        <v>0</v>
      </c>
      <c r="M1217" s="52">
        <f>K1217+L1217</f>
        <v>0</v>
      </c>
      <c r="N1217" s="52">
        <f>SUM(B:E!N1040)</f>
        <v>0</v>
      </c>
      <c r="O1217" s="52">
        <f>M1217+N1217</f>
        <v>0</v>
      </c>
    </row>
    <row r="1218" spans="1:15" hidden="1">
      <c r="A1218" s="50">
        <f t="shared" si="452"/>
        <v>3</v>
      </c>
      <c r="B1218" s="153"/>
      <c r="C1218" s="155" t="s">
        <v>35</v>
      </c>
      <c r="D1218" s="137"/>
      <c r="E1218" s="62">
        <f>SUM(E1219:E1220)</f>
        <v>0</v>
      </c>
      <c r="F1218" s="62">
        <f>SUM(F1219:F1220)</f>
        <v>0</v>
      </c>
      <c r="G1218" s="62">
        <f>SUM(G1219:G1220)</f>
        <v>0</v>
      </c>
      <c r="H1218" s="62">
        <f>SUM(H1219:H1220)</f>
        <v>0</v>
      </c>
      <c r="I1218" s="62">
        <f t="shared" ref="I1218:N1218" si="454">SUM(I1219:I1220)</f>
        <v>0</v>
      </c>
      <c r="J1218" s="62">
        <f t="shared" si="454"/>
        <v>0</v>
      </c>
      <c r="K1218" s="62">
        <f t="shared" si="454"/>
        <v>0</v>
      </c>
      <c r="L1218" s="62">
        <f t="shared" si="454"/>
        <v>0</v>
      </c>
      <c r="M1218" s="62">
        <f t="shared" si="454"/>
        <v>0</v>
      </c>
      <c r="N1218" s="62">
        <f t="shared" si="454"/>
        <v>0</v>
      </c>
      <c r="O1218" s="62">
        <f>SUM(O1219:O1220)</f>
        <v>0</v>
      </c>
    </row>
    <row r="1219" spans="1:15" hidden="1">
      <c r="A1219" s="50">
        <f t="shared" si="452"/>
        <v>3</v>
      </c>
      <c r="B1219" s="153"/>
      <c r="C1219" s="167" t="s">
        <v>84</v>
      </c>
      <c r="D1219" s="137"/>
      <c r="E1219" s="52">
        <f>SUM(B:E!E1042)</f>
        <v>0</v>
      </c>
      <c r="F1219" s="52">
        <f>SUM(B:E!F1042)</f>
        <v>0</v>
      </c>
      <c r="G1219" s="52">
        <f>SUM(B:E!G1042)</f>
        <v>0</v>
      </c>
      <c r="H1219" s="52">
        <f>SUM(B:E!H1042)</f>
        <v>0</v>
      </c>
      <c r="I1219" s="52">
        <f>SUM(B:E!I1042)</f>
        <v>0</v>
      </c>
      <c r="J1219" s="52">
        <f>H1219+I1219</f>
        <v>0</v>
      </c>
      <c r="K1219" s="52">
        <f>SUM(B:E!K1042)</f>
        <v>0</v>
      </c>
      <c r="L1219" s="52">
        <f>SUM(B:E!L1042)</f>
        <v>0</v>
      </c>
      <c r="M1219" s="52">
        <f>K1219+L1219</f>
        <v>0</v>
      </c>
      <c r="N1219" s="52">
        <f>SUM(B:E!N1042)</f>
        <v>0</v>
      </c>
      <c r="O1219" s="52">
        <f>M1219+N1219</f>
        <v>0</v>
      </c>
    </row>
    <row r="1220" spans="1:15" hidden="1">
      <c r="A1220" s="50">
        <f t="shared" si="452"/>
        <v>3</v>
      </c>
      <c r="B1220" s="153"/>
      <c r="C1220" s="167" t="s">
        <v>85</v>
      </c>
      <c r="D1220" s="137"/>
      <c r="E1220" s="52">
        <f>SUM(B:E!E1043)</f>
        <v>0</v>
      </c>
      <c r="F1220" s="52">
        <f>SUM(B:E!F1043)</f>
        <v>0</v>
      </c>
      <c r="G1220" s="52">
        <f>SUM(B:E!G1043)</f>
        <v>0</v>
      </c>
      <c r="H1220" s="52">
        <f>SUM(B:E!H1043)</f>
        <v>0</v>
      </c>
      <c r="I1220" s="52">
        <f>SUM(B:E!I1043)</f>
        <v>0</v>
      </c>
      <c r="J1220" s="52">
        <f>H1220+I1220</f>
        <v>0</v>
      </c>
      <c r="K1220" s="52">
        <f>SUM(B:E!K1043)</f>
        <v>0</v>
      </c>
      <c r="L1220" s="52">
        <f>SUM(B:E!L1043)</f>
        <v>0</v>
      </c>
      <c r="M1220" s="52">
        <f>K1220+L1220</f>
        <v>0</v>
      </c>
      <c r="N1220" s="52">
        <f>SUM(B:E!N1043)</f>
        <v>0</v>
      </c>
      <c r="O1220" s="52">
        <f>M1220+N1220</f>
        <v>0</v>
      </c>
    </row>
    <row r="1221" spans="1:15" hidden="1">
      <c r="A1221" s="77">
        <f>A1222</f>
        <v>3</v>
      </c>
      <c r="B1221" s="172"/>
      <c r="C1221" s="156"/>
      <c r="D1221" s="140"/>
      <c r="E1221" s="76"/>
      <c r="F1221" s="76"/>
      <c r="G1221" s="76"/>
      <c r="H1221" s="76"/>
      <c r="I1221" s="76"/>
      <c r="J1221" s="76"/>
      <c r="K1221" s="76"/>
      <c r="L1221" s="76"/>
      <c r="M1221" s="76"/>
      <c r="N1221" s="76"/>
      <c r="O1221" s="76"/>
    </row>
    <row r="1222" spans="1:15" hidden="1">
      <c r="A1222" s="105">
        <f>MIN(A1223:A1284)</f>
        <v>3</v>
      </c>
      <c r="B1222" s="172"/>
      <c r="C1222" s="174" t="s">
        <v>59</v>
      </c>
      <c r="D1222" s="140"/>
      <c r="E1222" s="76"/>
      <c r="F1222" s="76"/>
      <c r="G1222" s="76"/>
      <c r="H1222" s="76"/>
      <c r="I1222" s="76"/>
      <c r="J1222" s="76"/>
      <c r="K1222" s="76"/>
      <c r="L1222" s="76"/>
      <c r="M1222" s="76"/>
      <c r="N1222" s="76"/>
      <c r="O1222" s="76"/>
    </row>
    <row r="1223" spans="1:15" hidden="1">
      <c r="A1223" s="50">
        <f t="shared" ref="A1223:A1254" si="455">IF(MAX(E1223:P1223)=0,IF(MIN(E1223:P1223)=0,3,2),2)</f>
        <v>3</v>
      </c>
      <c r="B1223" s="145"/>
      <c r="C1223" s="146" t="s">
        <v>25</v>
      </c>
      <c r="D1223" s="56"/>
      <c r="E1223" s="11">
        <f>SUBTOTAL(9,E1224:E1276)</f>
        <v>0</v>
      </c>
      <c r="F1223" s="11">
        <f>SUBTOTAL(9,F1224:F1276)</f>
        <v>0</v>
      </c>
      <c r="G1223" s="11">
        <f>SUBTOTAL(9,G1224:G1276)</f>
        <v>0</v>
      </c>
      <c r="H1223" s="11">
        <f>SUBTOTAL(9,H1224:H1276)</f>
        <v>0</v>
      </c>
      <c r="I1223" s="11">
        <f t="shared" ref="I1223:N1223" si="456">SUBTOTAL(9,I1224:I1276)</f>
        <v>0</v>
      </c>
      <c r="J1223" s="11">
        <f t="shared" si="456"/>
        <v>0</v>
      </c>
      <c r="K1223" s="11">
        <f t="shared" si="456"/>
        <v>0</v>
      </c>
      <c r="L1223" s="11">
        <f t="shared" si="456"/>
        <v>0</v>
      </c>
      <c r="M1223" s="11">
        <f t="shared" si="456"/>
        <v>0</v>
      </c>
      <c r="N1223" s="11">
        <f t="shared" si="456"/>
        <v>0</v>
      </c>
      <c r="O1223" s="11">
        <f>SUBTOTAL(9,O1224:O1276)</f>
        <v>0</v>
      </c>
    </row>
    <row r="1224" spans="1:15" s="57" customFormat="1" hidden="1">
      <c r="A1224" s="50">
        <f t="shared" si="455"/>
        <v>3</v>
      </c>
      <c r="B1224" s="145" t="s">
        <v>14</v>
      </c>
      <c r="C1224" s="146" t="s">
        <v>125</v>
      </c>
      <c r="D1224" s="56"/>
      <c r="E1224" s="11">
        <f>SUBTOTAL(9,E1225:E1246)</f>
        <v>0</v>
      </c>
      <c r="F1224" s="11">
        <f>SUBTOTAL(9,F1225:F1246)</f>
        <v>0</v>
      </c>
      <c r="G1224" s="11">
        <f>SUBTOTAL(9,G1225:G1246)</f>
        <v>0</v>
      </c>
      <c r="H1224" s="11">
        <f>SUBTOTAL(9,H1225:H1246)</f>
        <v>0</v>
      </c>
      <c r="I1224" s="11">
        <f t="shared" ref="I1224:N1224" si="457">SUBTOTAL(9,I1225:I1246)</f>
        <v>0</v>
      </c>
      <c r="J1224" s="11">
        <f t="shared" si="457"/>
        <v>0</v>
      </c>
      <c r="K1224" s="11">
        <f t="shared" si="457"/>
        <v>0</v>
      </c>
      <c r="L1224" s="11">
        <f t="shared" si="457"/>
        <v>0</v>
      </c>
      <c r="M1224" s="11">
        <f t="shared" si="457"/>
        <v>0</v>
      </c>
      <c r="N1224" s="11">
        <f t="shared" si="457"/>
        <v>0</v>
      </c>
      <c r="O1224" s="11">
        <f>SUBTOTAL(9,O1225:O1246)</f>
        <v>0</v>
      </c>
    </row>
    <row r="1225" spans="1:15" s="57" customFormat="1" hidden="1">
      <c r="A1225" s="50">
        <f t="shared" si="455"/>
        <v>3</v>
      </c>
      <c r="B1225" s="147"/>
      <c r="C1225" s="146" t="s">
        <v>126</v>
      </c>
      <c r="D1225" s="56"/>
      <c r="E1225" s="11">
        <f>SUBTOTAL(9,E1226:E1235)</f>
        <v>0</v>
      </c>
      <c r="F1225" s="11">
        <f>SUBTOTAL(9,F1226:F1235)</f>
        <v>0</v>
      </c>
      <c r="G1225" s="11">
        <f>SUBTOTAL(9,G1226:G1235)</f>
        <v>0</v>
      </c>
      <c r="H1225" s="11">
        <f>SUBTOTAL(9,H1226:H1235)</f>
        <v>0</v>
      </c>
      <c r="I1225" s="11">
        <f t="shared" ref="I1225:N1225" si="458">SUBTOTAL(9,I1226:I1235)</f>
        <v>0</v>
      </c>
      <c r="J1225" s="11">
        <f t="shared" si="458"/>
        <v>0</v>
      </c>
      <c r="K1225" s="11">
        <f t="shared" si="458"/>
        <v>0</v>
      </c>
      <c r="L1225" s="11">
        <f t="shared" si="458"/>
        <v>0</v>
      </c>
      <c r="M1225" s="11">
        <f t="shared" si="458"/>
        <v>0</v>
      </c>
      <c r="N1225" s="11">
        <f t="shared" si="458"/>
        <v>0</v>
      </c>
      <c r="O1225" s="11">
        <f>SUBTOTAL(9,O1226:O1235)</f>
        <v>0</v>
      </c>
    </row>
    <row r="1226" spans="1:15" s="57" customFormat="1" ht="25.5" hidden="1">
      <c r="A1226" s="50">
        <f t="shared" si="455"/>
        <v>3</v>
      </c>
      <c r="B1226" s="148"/>
      <c r="C1226" s="149" t="s">
        <v>127</v>
      </c>
      <c r="D1226" s="58" t="s">
        <v>2</v>
      </c>
      <c r="E1226" s="11">
        <f>SUBTOTAL(9,E1227:E1228)</f>
        <v>0</v>
      </c>
      <c r="F1226" s="11">
        <f>SUBTOTAL(9,F1227:F1228)</f>
        <v>0</v>
      </c>
      <c r="G1226" s="11">
        <f>SUBTOTAL(9,G1227:G1228)</f>
        <v>0</v>
      </c>
      <c r="H1226" s="11">
        <f>SUBTOTAL(9,H1227:H1228)</f>
        <v>0</v>
      </c>
      <c r="I1226" s="11">
        <f t="shared" ref="I1226:N1226" si="459">SUBTOTAL(9,I1227:I1228)</f>
        <v>0</v>
      </c>
      <c r="J1226" s="11">
        <f t="shared" si="459"/>
        <v>0</v>
      </c>
      <c r="K1226" s="11">
        <f t="shared" si="459"/>
        <v>0</v>
      </c>
      <c r="L1226" s="11">
        <f t="shared" si="459"/>
        <v>0</v>
      </c>
      <c r="M1226" s="11">
        <f t="shared" si="459"/>
        <v>0</v>
      </c>
      <c r="N1226" s="11">
        <f t="shared" si="459"/>
        <v>0</v>
      </c>
      <c r="O1226" s="11">
        <f>SUBTOTAL(9,O1227:O1228)</f>
        <v>0</v>
      </c>
    </row>
    <row r="1227" spans="1:15" s="57" customFormat="1" ht="25.5" hidden="1">
      <c r="A1227" s="50">
        <f t="shared" si="455"/>
        <v>3</v>
      </c>
      <c r="B1227" s="148"/>
      <c r="C1227" s="149" t="s">
        <v>303</v>
      </c>
      <c r="D1227" s="58" t="s">
        <v>302</v>
      </c>
      <c r="E1227" s="52">
        <f>SUM(B:E!E1050)</f>
        <v>0</v>
      </c>
      <c r="F1227" s="52">
        <f>SUM(B:E!F1050)</f>
        <v>0</v>
      </c>
      <c r="G1227" s="52">
        <f>SUM(B:E!G1050)</f>
        <v>0</v>
      </c>
      <c r="H1227" s="52">
        <f>SUM(B:E!H1050)</f>
        <v>0</v>
      </c>
      <c r="I1227" s="52">
        <f>SUM(B:E!I1050)</f>
        <v>0</v>
      </c>
      <c r="J1227" s="52">
        <f>H1227+I1227</f>
        <v>0</v>
      </c>
      <c r="K1227" s="52">
        <f>SUM(B:E!K1050)</f>
        <v>0</v>
      </c>
      <c r="L1227" s="52">
        <f>SUM(B:E!L1050)</f>
        <v>0</v>
      </c>
      <c r="M1227" s="52">
        <f>K1227+L1227</f>
        <v>0</v>
      </c>
      <c r="N1227" s="52">
        <f>SUM(B:E!N1050)</f>
        <v>0</v>
      </c>
      <c r="O1227" s="52">
        <f>M1227+N1227</f>
        <v>0</v>
      </c>
    </row>
    <row r="1228" spans="1:15" s="57" customFormat="1" ht="25.5" hidden="1">
      <c r="A1228" s="50">
        <f t="shared" si="455"/>
        <v>3</v>
      </c>
      <c r="B1228" s="148"/>
      <c r="C1228" s="149" t="s">
        <v>305</v>
      </c>
      <c r="D1228" s="58" t="s">
        <v>304</v>
      </c>
      <c r="E1228" s="52">
        <f>SUM(B:E!E1051)</f>
        <v>0</v>
      </c>
      <c r="F1228" s="52">
        <f>SUM(B:E!F1051)</f>
        <v>0</v>
      </c>
      <c r="G1228" s="52">
        <f>SUM(B:E!G1051)</f>
        <v>0</v>
      </c>
      <c r="H1228" s="52">
        <f>SUM(B:E!H1051)</f>
        <v>0</v>
      </c>
      <c r="I1228" s="52">
        <f>SUM(B:E!I1051)</f>
        <v>0</v>
      </c>
      <c r="J1228" s="52">
        <f>H1228+I1228</f>
        <v>0</v>
      </c>
      <c r="K1228" s="52">
        <f>SUM(B:E!K1051)</f>
        <v>0</v>
      </c>
      <c r="L1228" s="52">
        <f>SUM(B:E!L1051)</f>
        <v>0</v>
      </c>
      <c r="M1228" s="52">
        <f>K1228+L1228</f>
        <v>0</v>
      </c>
      <c r="N1228" s="52">
        <f>SUM(B:E!N1051)</f>
        <v>0</v>
      </c>
      <c r="O1228" s="52">
        <f>M1228+N1228</f>
        <v>0</v>
      </c>
    </row>
    <row r="1229" spans="1:15" s="57" customFormat="1" hidden="1">
      <c r="A1229" s="50">
        <f t="shared" si="455"/>
        <v>3</v>
      </c>
      <c r="B1229" s="150"/>
      <c r="C1229" s="151" t="s">
        <v>128</v>
      </c>
      <c r="D1229" s="59" t="s">
        <v>3</v>
      </c>
      <c r="E1229" s="52">
        <f>SUM(B:E!E1052)</f>
        <v>0</v>
      </c>
      <c r="F1229" s="52">
        <f>SUM(B:E!F1052)</f>
        <v>0</v>
      </c>
      <c r="G1229" s="52">
        <f>SUM(B:E!G1052)</f>
        <v>0</v>
      </c>
      <c r="H1229" s="52">
        <f>SUM(B:E!H1052)</f>
        <v>0</v>
      </c>
      <c r="I1229" s="52">
        <f>SUM(B:E!I1052)</f>
        <v>0</v>
      </c>
      <c r="J1229" s="52">
        <f>H1229+I1229</f>
        <v>0</v>
      </c>
      <c r="K1229" s="52">
        <f>SUM(B:E!K1052)</f>
        <v>0</v>
      </c>
      <c r="L1229" s="52">
        <f>SUM(B:E!L1052)</f>
        <v>0</v>
      </c>
      <c r="M1229" s="52">
        <f>K1229+L1229</f>
        <v>0</v>
      </c>
      <c r="N1229" s="52">
        <f>SUM(B:E!N1052)</f>
        <v>0</v>
      </c>
      <c r="O1229" s="52">
        <f>M1229+N1229</f>
        <v>0</v>
      </c>
    </row>
    <row r="1230" spans="1:15" s="57" customFormat="1" hidden="1">
      <c r="A1230" s="50">
        <f t="shared" si="455"/>
        <v>3</v>
      </c>
      <c r="B1230" s="150"/>
      <c r="C1230" s="152" t="s">
        <v>445</v>
      </c>
      <c r="D1230" s="117" t="s">
        <v>446</v>
      </c>
      <c r="E1230" s="11">
        <f>SUBTOTAL(9,E1231:E1234)</f>
        <v>0</v>
      </c>
      <c r="F1230" s="11">
        <f>SUBTOTAL(9,F1231:F1234)</f>
        <v>0</v>
      </c>
      <c r="G1230" s="11">
        <f>SUBTOTAL(9,G1231:G1234)</f>
        <v>0</v>
      </c>
      <c r="H1230" s="11">
        <f>SUBTOTAL(9,H1231:H1234)</f>
        <v>0</v>
      </c>
      <c r="I1230" s="11">
        <f t="shared" ref="I1230:N1230" si="460">SUBTOTAL(9,I1231:I1234)</f>
        <v>0</v>
      </c>
      <c r="J1230" s="11">
        <f t="shared" si="460"/>
        <v>0</v>
      </c>
      <c r="K1230" s="11">
        <f t="shared" si="460"/>
        <v>0</v>
      </c>
      <c r="L1230" s="11">
        <f t="shared" si="460"/>
        <v>0</v>
      </c>
      <c r="M1230" s="11">
        <f t="shared" si="460"/>
        <v>0</v>
      </c>
      <c r="N1230" s="11">
        <f t="shared" si="460"/>
        <v>0</v>
      </c>
      <c r="O1230" s="11">
        <f>SUBTOTAL(9,O1231:O1234)</f>
        <v>0</v>
      </c>
    </row>
    <row r="1231" spans="1:15" s="57" customFormat="1" ht="25.5" hidden="1">
      <c r="A1231" s="50">
        <f t="shared" si="455"/>
        <v>3</v>
      </c>
      <c r="B1231" s="150"/>
      <c r="C1231" s="149" t="s">
        <v>129</v>
      </c>
      <c r="D1231" s="60" t="s">
        <v>37</v>
      </c>
      <c r="E1231" s="52">
        <f>SUM(B:E!E1054)</f>
        <v>0</v>
      </c>
      <c r="F1231" s="52">
        <f>SUM(B:E!F1054)</f>
        <v>0</v>
      </c>
      <c r="G1231" s="52">
        <f>SUM(B:E!G1054)</f>
        <v>0</v>
      </c>
      <c r="H1231" s="52">
        <f>SUM(B:E!H1054)</f>
        <v>0</v>
      </c>
      <c r="I1231" s="52">
        <f>SUM(B:E!I1054)</f>
        <v>0</v>
      </c>
      <c r="J1231" s="52">
        <f>H1231+I1231</f>
        <v>0</v>
      </c>
      <c r="K1231" s="52">
        <f>SUM(B:E!K1054)</f>
        <v>0</v>
      </c>
      <c r="L1231" s="52">
        <f>SUM(B:E!L1054)</f>
        <v>0</v>
      </c>
      <c r="M1231" s="52">
        <f>K1231+L1231</f>
        <v>0</v>
      </c>
      <c r="N1231" s="52">
        <f>SUM(B:E!N1054)</f>
        <v>0</v>
      </c>
      <c r="O1231" s="52">
        <f>M1231+N1231</f>
        <v>0</v>
      </c>
    </row>
    <row r="1232" spans="1:15" s="57" customFormat="1" hidden="1">
      <c r="A1232" s="50">
        <f t="shared" si="455"/>
        <v>3</v>
      </c>
      <c r="B1232" s="150"/>
      <c r="C1232" s="149" t="s">
        <v>131</v>
      </c>
      <c r="D1232" s="60" t="s">
        <v>39</v>
      </c>
      <c r="E1232" s="52">
        <f>SUM(B:E!E1055)</f>
        <v>0</v>
      </c>
      <c r="F1232" s="52">
        <f>SUM(B:E!F1055)</f>
        <v>0</v>
      </c>
      <c r="G1232" s="52">
        <f>SUM(B:E!G1055)</f>
        <v>0</v>
      </c>
      <c r="H1232" s="52">
        <f>SUM(B:E!H1055)</f>
        <v>0</v>
      </c>
      <c r="I1232" s="52">
        <f>SUM(B:E!I1055)</f>
        <v>0</v>
      </c>
      <c r="J1232" s="52">
        <f>H1232+I1232</f>
        <v>0</v>
      </c>
      <c r="K1232" s="52">
        <f>SUM(B:E!K1055)</f>
        <v>0</v>
      </c>
      <c r="L1232" s="52">
        <f>SUM(B:E!L1055)</f>
        <v>0</v>
      </c>
      <c r="M1232" s="52">
        <f>K1232+L1232</f>
        <v>0</v>
      </c>
      <c r="N1232" s="52">
        <f>SUM(B:E!N1055)</f>
        <v>0</v>
      </c>
      <c r="O1232" s="52">
        <f>M1232+N1232</f>
        <v>0</v>
      </c>
    </row>
    <row r="1233" spans="1:15" s="57" customFormat="1" hidden="1">
      <c r="A1233" s="50">
        <f t="shared" si="455"/>
        <v>3</v>
      </c>
      <c r="B1233" s="150"/>
      <c r="C1233" s="149" t="s">
        <v>132</v>
      </c>
      <c r="D1233" s="60" t="s">
        <v>40</v>
      </c>
      <c r="E1233" s="52">
        <f>SUM(B:E!E1056)</f>
        <v>0</v>
      </c>
      <c r="F1233" s="52">
        <f>SUM(B:E!F1056)</f>
        <v>0</v>
      </c>
      <c r="G1233" s="52">
        <f>SUM(B:E!G1056)</f>
        <v>0</v>
      </c>
      <c r="H1233" s="52">
        <f>SUM(B:E!H1056)</f>
        <v>0</v>
      </c>
      <c r="I1233" s="52">
        <f>SUM(B:E!I1056)</f>
        <v>0</v>
      </c>
      <c r="J1233" s="52">
        <f>H1233+I1233</f>
        <v>0</v>
      </c>
      <c r="K1233" s="52">
        <f>SUM(B:E!K1056)</f>
        <v>0</v>
      </c>
      <c r="L1233" s="52">
        <f>SUM(B:E!L1056)</f>
        <v>0</v>
      </c>
      <c r="M1233" s="52">
        <f>K1233+L1233</f>
        <v>0</v>
      </c>
      <c r="N1233" s="52">
        <f>SUM(B:E!N1056)</f>
        <v>0</v>
      </c>
      <c r="O1233" s="52">
        <f>M1233+N1233</f>
        <v>0</v>
      </c>
    </row>
    <row r="1234" spans="1:15" s="57" customFormat="1" ht="25.5" hidden="1">
      <c r="A1234" s="50">
        <f t="shared" si="455"/>
        <v>3</v>
      </c>
      <c r="B1234" s="150"/>
      <c r="C1234" s="149" t="s">
        <v>133</v>
      </c>
      <c r="D1234" s="60" t="s">
        <v>41</v>
      </c>
      <c r="E1234" s="52">
        <f>SUM(B:E!E1057)</f>
        <v>0</v>
      </c>
      <c r="F1234" s="52">
        <f>SUM(B:E!F1057)</f>
        <v>0</v>
      </c>
      <c r="G1234" s="52">
        <f>SUM(B:E!G1057)</f>
        <v>0</v>
      </c>
      <c r="H1234" s="52">
        <f>SUM(B:E!H1057)</f>
        <v>0</v>
      </c>
      <c r="I1234" s="52">
        <f>SUM(B:E!I1057)</f>
        <v>0</v>
      </c>
      <c r="J1234" s="52">
        <f>H1234+I1234</f>
        <v>0</v>
      </c>
      <c r="K1234" s="52">
        <f>SUM(B:E!K1057)</f>
        <v>0</v>
      </c>
      <c r="L1234" s="52">
        <f>SUM(B:E!L1057)</f>
        <v>0</v>
      </c>
      <c r="M1234" s="52">
        <f>K1234+L1234</f>
        <v>0</v>
      </c>
      <c r="N1234" s="52">
        <f>SUM(B:E!N1057)</f>
        <v>0</v>
      </c>
      <c r="O1234" s="52">
        <f>M1234+N1234</f>
        <v>0</v>
      </c>
    </row>
    <row r="1235" spans="1:15" s="57" customFormat="1" hidden="1">
      <c r="A1235" s="50">
        <f t="shared" si="455"/>
        <v>3</v>
      </c>
      <c r="B1235" s="150"/>
      <c r="C1235" s="149" t="s">
        <v>447</v>
      </c>
      <c r="D1235" s="60" t="s">
        <v>4</v>
      </c>
      <c r="E1235" s="52">
        <f>SUM(B:E!E1058)</f>
        <v>0</v>
      </c>
      <c r="F1235" s="52">
        <f>SUM(B:E!F1058)</f>
        <v>0</v>
      </c>
      <c r="G1235" s="52">
        <f>SUM(B:E!G1058)</f>
        <v>0</v>
      </c>
      <c r="H1235" s="52">
        <f>SUM(B:E!H1058)</f>
        <v>0</v>
      </c>
      <c r="I1235" s="52">
        <f>SUM(B:E!I1058)</f>
        <v>0</v>
      </c>
      <c r="J1235" s="52">
        <f>H1235+I1235</f>
        <v>0</v>
      </c>
      <c r="K1235" s="52">
        <f>SUM(B:E!K1058)</f>
        <v>0</v>
      </c>
      <c r="L1235" s="52">
        <f>SUM(B:E!L1058)</f>
        <v>0</v>
      </c>
      <c r="M1235" s="52">
        <f>K1235+L1235</f>
        <v>0</v>
      </c>
      <c r="N1235" s="52">
        <f>SUM(B:E!N1058)</f>
        <v>0</v>
      </c>
      <c r="O1235" s="52">
        <f>M1235+N1235</f>
        <v>0</v>
      </c>
    </row>
    <row r="1236" spans="1:15" s="57" customFormat="1" hidden="1">
      <c r="A1236" s="50">
        <f t="shared" si="455"/>
        <v>3</v>
      </c>
      <c r="B1236" s="147"/>
      <c r="C1236" s="146" t="s">
        <v>134</v>
      </c>
      <c r="D1236" s="56"/>
      <c r="E1236" s="11">
        <f>SUBTOTAL(9,E1237:E1240)</f>
        <v>0</v>
      </c>
      <c r="F1236" s="11">
        <f>SUBTOTAL(9,F1237:F1240)</f>
        <v>0</v>
      </c>
      <c r="G1236" s="11">
        <f>SUBTOTAL(9,G1237:G1240)</f>
        <v>0</v>
      </c>
      <c r="H1236" s="11">
        <f>SUBTOTAL(9,H1237:H1240)</f>
        <v>0</v>
      </c>
      <c r="I1236" s="11">
        <f t="shared" ref="I1236:N1236" si="461">SUBTOTAL(9,I1237:I1240)</f>
        <v>0</v>
      </c>
      <c r="J1236" s="11">
        <f t="shared" si="461"/>
        <v>0</v>
      </c>
      <c r="K1236" s="11">
        <f t="shared" si="461"/>
        <v>0</v>
      </c>
      <c r="L1236" s="11">
        <f t="shared" si="461"/>
        <v>0</v>
      </c>
      <c r="M1236" s="11">
        <f t="shared" si="461"/>
        <v>0</v>
      </c>
      <c r="N1236" s="11">
        <f t="shared" si="461"/>
        <v>0</v>
      </c>
      <c r="O1236" s="11">
        <f>SUBTOTAL(9,O1237:O1240)</f>
        <v>0</v>
      </c>
    </row>
    <row r="1237" spans="1:15" s="57" customFormat="1" hidden="1">
      <c r="A1237" s="50">
        <f t="shared" si="455"/>
        <v>3</v>
      </c>
      <c r="B1237" s="150"/>
      <c r="C1237" s="151" t="s">
        <v>135</v>
      </c>
      <c r="D1237" s="59" t="s">
        <v>5</v>
      </c>
      <c r="E1237" s="52">
        <f>SUM(B:E!E1060)</f>
        <v>0</v>
      </c>
      <c r="F1237" s="52">
        <f>SUM(B:E!F1060)</f>
        <v>0</v>
      </c>
      <c r="G1237" s="52">
        <f>SUM(B:E!G1060)</f>
        <v>0</v>
      </c>
      <c r="H1237" s="52">
        <f>SUM(B:E!H1060)</f>
        <v>0</v>
      </c>
      <c r="I1237" s="52">
        <f>SUM(B:E!I1060)</f>
        <v>0</v>
      </c>
      <c r="J1237" s="52">
        <f>H1237+I1237</f>
        <v>0</v>
      </c>
      <c r="K1237" s="52">
        <f>SUM(B:E!K1060)</f>
        <v>0</v>
      </c>
      <c r="L1237" s="52">
        <f>SUM(B:E!L1060)</f>
        <v>0</v>
      </c>
      <c r="M1237" s="52">
        <f>K1237+L1237</f>
        <v>0</v>
      </c>
      <c r="N1237" s="52">
        <f>SUM(B:E!N1060)</f>
        <v>0</v>
      </c>
      <c r="O1237" s="52">
        <f>M1237+N1237</f>
        <v>0</v>
      </c>
    </row>
    <row r="1238" spans="1:15" s="57" customFormat="1" hidden="1">
      <c r="A1238" s="50">
        <f t="shared" si="455"/>
        <v>3</v>
      </c>
      <c r="B1238" s="150"/>
      <c r="C1238" s="154" t="s">
        <v>448</v>
      </c>
      <c r="D1238" s="118" t="s">
        <v>173</v>
      </c>
      <c r="E1238" s="52">
        <f>SUM(B:E!E1061)</f>
        <v>0</v>
      </c>
      <c r="F1238" s="52">
        <f>SUM(B:E!F1061)</f>
        <v>0</v>
      </c>
      <c r="G1238" s="52">
        <f>SUM(B:E!G1061)</f>
        <v>0</v>
      </c>
      <c r="H1238" s="52">
        <f>SUM(B:E!H1061)</f>
        <v>0</v>
      </c>
      <c r="I1238" s="52">
        <f>SUM(B:E!I1061)</f>
        <v>0</v>
      </c>
      <c r="J1238" s="52">
        <f>H1238+I1238</f>
        <v>0</v>
      </c>
      <c r="K1238" s="52">
        <f>SUM(B:E!K1061)</f>
        <v>0</v>
      </c>
      <c r="L1238" s="52">
        <f>SUM(B:E!L1061)</f>
        <v>0</v>
      </c>
      <c r="M1238" s="52">
        <f>K1238+L1238</f>
        <v>0</v>
      </c>
      <c r="N1238" s="52">
        <f>SUM(B:E!N1061)</f>
        <v>0</v>
      </c>
      <c r="O1238" s="52">
        <f>M1238+N1238</f>
        <v>0</v>
      </c>
    </row>
    <row r="1239" spans="1:15" s="57" customFormat="1" hidden="1">
      <c r="A1239" s="50">
        <f t="shared" si="455"/>
        <v>3</v>
      </c>
      <c r="B1239" s="153"/>
      <c r="C1239" s="155" t="s">
        <v>557</v>
      </c>
      <c r="D1239" s="137" t="s">
        <v>8</v>
      </c>
      <c r="E1239" s="52">
        <f>SUM(B:E!E1062)</f>
        <v>0</v>
      </c>
      <c r="F1239" s="52">
        <f>SUM(B:E!F1062)</f>
        <v>0</v>
      </c>
      <c r="G1239" s="52">
        <f>SUM(B:E!G1062)</f>
        <v>0</v>
      </c>
      <c r="H1239" s="52">
        <f>SUM(B:E!H1062)</f>
        <v>0</v>
      </c>
      <c r="I1239" s="52">
        <f>SUM(B:E!I1062)</f>
        <v>0</v>
      </c>
      <c r="J1239" s="52">
        <f>H1239+I1239</f>
        <v>0</v>
      </c>
      <c r="K1239" s="52">
        <f>SUM(B:E!K1062)</f>
        <v>0</v>
      </c>
      <c r="L1239" s="52">
        <f>SUM(B:E!L1062)</f>
        <v>0</v>
      </c>
      <c r="M1239" s="52">
        <f>K1239+L1239</f>
        <v>0</v>
      </c>
      <c r="N1239" s="52">
        <f>SUM(B:E!N1062)</f>
        <v>0</v>
      </c>
      <c r="O1239" s="52">
        <f>M1239+N1239</f>
        <v>0</v>
      </c>
    </row>
    <row r="1240" spans="1:15" s="57" customFormat="1" ht="25.5" hidden="1">
      <c r="A1240" s="50">
        <f t="shared" si="455"/>
        <v>3</v>
      </c>
      <c r="B1240" s="153"/>
      <c r="C1240" s="155" t="s">
        <v>139</v>
      </c>
      <c r="D1240" s="136" t="s">
        <v>10</v>
      </c>
      <c r="E1240" s="52">
        <f>SUM(B:E!E1063)</f>
        <v>0</v>
      </c>
      <c r="F1240" s="52">
        <f>SUM(B:E!F1063)</f>
        <v>0</v>
      </c>
      <c r="G1240" s="52">
        <f>SUM(B:E!G1063)</f>
        <v>0</v>
      </c>
      <c r="H1240" s="52">
        <f>SUM(B:E!H1063)</f>
        <v>0</v>
      </c>
      <c r="I1240" s="52">
        <f>SUM(B:E!I1063)</f>
        <v>0</v>
      </c>
      <c r="J1240" s="52">
        <f>H1240+I1240</f>
        <v>0</v>
      </c>
      <c r="K1240" s="52">
        <f>SUM(B:E!K1063)</f>
        <v>0</v>
      </c>
      <c r="L1240" s="52">
        <f>SUM(B:E!L1063)</f>
        <v>0</v>
      </c>
      <c r="M1240" s="52">
        <f>K1240+L1240</f>
        <v>0</v>
      </c>
      <c r="N1240" s="52">
        <f>SUM(B:E!N1063)</f>
        <v>0</v>
      </c>
      <c r="O1240" s="52">
        <f>M1240+N1240</f>
        <v>0</v>
      </c>
    </row>
    <row r="1241" spans="1:15" s="57" customFormat="1" hidden="1">
      <c r="A1241" s="50">
        <f t="shared" si="455"/>
        <v>3</v>
      </c>
      <c r="B1241" s="156"/>
      <c r="C1241" s="157" t="s">
        <v>140</v>
      </c>
      <c r="D1241" s="136"/>
      <c r="E1241" s="11">
        <f>SUBTOTAL(9,E1242:E1246)</f>
        <v>0</v>
      </c>
      <c r="F1241" s="11">
        <f>SUBTOTAL(9,F1242:F1246)</f>
        <v>0</v>
      </c>
      <c r="G1241" s="11">
        <f>SUBTOTAL(9,G1242:G1246)</f>
        <v>0</v>
      </c>
      <c r="H1241" s="11">
        <f>SUBTOTAL(9,H1242:H1246)</f>
        <v>0</v>
      </c>
      <c r="I1241" s="11">
        <f t="shared" ref="I1241:N1241" si="462">SUBTOTAL(9,I1242:I1246)</f>
        <v>0</v>
      </c>
      <c r="J1241" s="11">
        <f t="shared" si="462"/>
        <v>0</v>
      </c>
      <c r="K1241" s="11">
        <f t="shared" si="462"/>
        <v>0</v>
      </c>
      <c r="L1241" s="11">
        <f t="shared" si="462"/>
        <v>0</v>
      </c>
      <c r="M1241" s="11">
        <f t="shared" si="462"/>
        <v>0</v>
      </c>
      <c r="N1241" s="11">
        <f t="shared" si="462"/>
        <v>0</v>
      </c>
      <c r="O1241" s="11">
        <f>SUBTOTAL(9,O1242:O1246)</f>
        <v>0</v>
      </c>
    </row>
    <row r="1242" spans="1:15" s="57" customFormat="1" hidden="1">
      <c r="A1242" s="50">
        <f t="shared" si="455"/>
        <v>3</v>
      </c>
      <c r="B1242" s="153"/>
      <c r="C1242" s="155" t="s">
        <v>141</v>
      </c>
      <c r="D1242" s="137" t="s">
        <v>71</v>
      </c>
      <c r="E1242" s="52">
        <f>SUM(B:E!E1065)</f>
        <v>0</v>
      </c>
      <c r="F1242" s="52">
        <f>SUM(B:E!F1065)</f>
        <v>0</v>
      </c>
      <c r="G1242" s="52">
        <f>SUM(B:E!G1065)</f>
        <v>0</v>
      </c>
      <c r="H1242" s="52">
        <f>SUM(B:E!H1065)</f>
        <v>0</v>
      </c>
      <c r="I1242" s="52">
        <f>SUM(B:E!I1065)</f>
        <v>0</v>
      </c>
      <c r="J1242" s="52">
        <f>H1242+I1242</f>
        <v>0</v>
      </c>
      <c r="K1242" s="52">
        <f>SUM(B:E!K1065)</f>
        <v>0</v>
      </c>
      <c r="L1242" s="52">
        <f>SUM(B:E!L1065)</f>
        <v>0</v>
      </c>
      <c r="M1242" s="52">
        <f>K1242+L1242</f>
        <v>0</v>
      </c>
      <c r="N1242" s="52">
        <f>SUM(B:E!N1065)</f>
        <v>0</v>
      </c>
      <c r="O1242" s="52">
        <f>M1242+N1242</f>
        <v>0</v>
      </c>
    </row>
    <row r="1243" spans="1:15" s="57" customFormat="1" hidden="1">
      <c r="A1243" s="50">
        <f t="shared" si="455"/>
        <v>3</v>
      </c>
      <c r="B1243" s="153"/>
      <c r="C1243" s="155" t="s">
        <v>142</v>
      </c>
      <c r="D1243" s="137" t="s">
        <v>73</v>
      </c>
      <c r="E1243" s="52">
        <f>SUM(B:E!E1066)</f>
        <v>0</v>
      </c>
      <c r="F1243" s="52">
        <f>SUM(B:E!F1066)</f>
        <v>0</v>
      </c>
      <c r="G1243" s="52">
        <f>SUM(B:E!G1066)</f>
        <v>0</v>
      </c>
      <c r="H1243" s="52">
        <f>SUM(B:E!H1066)</f>
        <v>0</v>
      </c>
      <c r="I1243" s="52">
        <f>SUM(B:E!I1066)</f>
        <v>0</v>
      </c>
      <c r="J1243" s="52">
        <f>H1243+I1243</f>
        <v>0</v>
      </c>
      <c r="K1243" s="52">
        <f>SUM(B:E!K1066)</f>
        <v>0</v>
      </c>
      <c r="L1243" s="52">
        <f>SUM(B:E!L1066)</f>
        <v>0</v>
      </c>
      <c r="M1243" s="52">
        <f>K1243+L1243</f>
        <v>0</v>
      </c>
      <c r="N1243" s="52">
        <f>SUM(B:E!N1066)</f>
        <v>0</v>
      </c>
      <c r="O1243" s="52">
        <f>M1243+N1243</f>
        <v>0</v>
      </c>
    </row>
    <row r="1244" spans="1:15" s="57" customFormat="1" hidden="1">
      <c r="A1244" s="50">
        <f t="shared" si="455"/>
        <v>3</v>
      </c>
      <c r="B1244" s="153"/>
      <c r="C1244" s="155" t="s">
        <v>143</v>
      </c>
      <c r="D1244" s="137" t="s">
        <v>75</v>
      </c>
      <c r="E1244" s="52">
        <f>SUM(B:E!E1067)</f>
        <v>0</v>
      </c>
      <c r="F1244" s="52">
        <f>SUM(B:E!F1067)</f>
        <v>0</v>
      </c>
      <c r="G1244" s="52">
        <f>SUM(B:E!G1067)</f>
        <v>0</v>
      </c>
      <c r="H1244" s="52">
        <f>SUM(B:E!H1067)</f>
        <v>0</v>
      </c>
      <c r="I1244" s="52">
        <f>SUM(B:E!I1067)</f>
        <v>0</v>
      </c>
      <c r="J1244" s="52">
        <f>H1244+I1244</f>
        <v>0</v>
      </c>
      <c r="K1244" s="52">
        <f>SUM(B:E!K1067)</f>
        <v>0</v>
      </c>
      <c r="L1244" s="52">
        <f>SUM(B:E!L1067)</f>
        <v>0</v>
      </c>
      <c r="M1244" s="52">
        <f>K1244+L1244</f>
        <v>0</v>
      </c>
      <c r="N1244" s="52">
        <f>SUM(B:E!N1067)</f>
        <v>0</v>
      </c>
      <c r="O1244" s="52">
        <f>M1244+N1244</f>
        <v>0</v>
      </c>
    </row>
    <row r="1245" spans="1:15" s="57" customFormat="1" hidden="1">
      <c r="A1245" s="50">
        <f t="shared" si="455"/>
        <v>3</v>
      </c>
      <c r="B1245" s="153"/>
      <c r="C1245" s="155" t="s">
        <v>144</v>
      </c>
      <c r="D1245" s="137" t="s">
        <v>77</v>
      </c>
      <c r="E1245" s="52">
        <f>SUM(B:E!E1068)</f>
        <v>0</v>
      </c>
      <c r="F1245" s="52">
        <f>SUM(B:E!F1068)</f>
        <v>0</v>
      </c>
      <c r="G1245" s="52">
        <f>SUM(B:E!G1068)</f>
        <v>0</v>
      </c>
      <c r="H1245" s="52">
        <f>SUM(B:E!H1068)</f>
        <v>0</v>
      </c>
      <c r="I1245" s="52">
        <f>SUM(B:E!I1068)</f>
        <v>0</v>
      </c>
      <c r="J1245" s="52">
        <f>H1245+I1245</f>
        <v>0</v>
      </c>
      <c r="K1245" s="52">
        <f>SUM(B:E!K1068)</f>
        <v>0</v>
      </c>
      <c r="L1245" s="52">
        <f>SUM(B:E!L1068)</f>
        <v>0</v>
      </c>
      <c r="M1245" s="52">
        <f>K1245+L1245</f>
        <v>0</v>
      </c>
      <c r="N1245" s="52">
        <f>SUM(B:E!N1068)</f>
        <v>0</v>
      </c>
      <c r="O1245" s="52">
        <f>M1245+N1245</f>
        <v>0</v>
      </c>
    </row>
    <row r="1246" spans="1:15" s="57" customFormat="1" hidden="1">
      <c r="A1246" s="50">
        <f t="shared" si="455"/>
        <v>3</v>
      </c>
      <c r="B1246" s="153"/>
      <c r="C1246" s="155" t="s">
        <v>145</v>
      </c>
      <c r="D1246" s="137" t="s">
        <v>28</v>
      </c>
      <c r="E1246" s="52">
        <f>SUM(B:E!E1069)</f>
        <v>0</v>
      </c>
      <c r="F1246" s="52">
        <f>SUM(B:E!F1069)</f>
        <v>0</v>
      </c>
      <c r="G1246" s="52">
        <f>SUM(B:E!G1069)</f>
        <v>0</v>
      </c>
      <c r="H1246" s="52">
        <f>SUM(B:E!H1069)</f>
        <v>0</v>
      </c>
      <c r="I1246" s="52">
        <f>SUM(B:E!I1069)</f>
        <v>0</v>
      </c>
      <c r="J1246" s="52">
        <f>H1246+I1246</f>
        <v>0</v>
      </c>
      <c r="K1246" s="52">
        <f>SUM(B:E!K1069)</f>
        <v>0</v>
      </c>
      <c r="L1246" s="52">
        <f>SUM(B:E!L1069)</f>
        <v>0</v>
      </c>
      <c r="M1246" s="52">
        <f>K1246+L1246</f>
        <v>0</v>
      </c>
      <c r="N1246" s="52">
        <f>SUM(B:E!N1069)</f>
        <v>0</v>
      </c>
      <c r="O1246" s="52">
        <f>M1246+N1246</f>
        <v>0</v>
      </c>
    </row>
    <row r="1247" spans="1:15" s="57" customFormat="1" hidden="1">
      <c r="A1247" s="50">
        <f t="shared" si="455"/>
        <v>3</v>
      </c>
      <c r="B1247" s="145" t="s">
        <v>146</v>
      </c>
      <c r="C1247" s="157" t="s">
        <v>147</v>
      </c>
      <c r="D1247" s="56"/>
      <c r="E1247" s="11">
        <f>SUBTOTAL(9,E1248:E1276)</f>
        <v>0</v>
      </c>
      <c r="F1247" s="11">
        <f>SUBTOTAL(9,F1248:F1276)</f>
        <v>0</v>
      </c>
      <c r="G1247" s="11">
        <f>SUBTOTAL(9,G1248:G1276)</f>
        <v>0</v>
      </c>
      <c r="H1247" s="11">
        <f>SUBTOTAL(9,H1248:H1276)</f>
        <v>0</v>
      </c>
      <c r="I1247" s="11">
        <f t="shared" ref="I1247:N1247" si="463">SUBTOTAL(9,I1248:I1276)</f>
        <v>0</v>
      </c>
      <c r="J1247" s="11">
        <f t="shared" si="463"/>
        <v>0</v>
      </c>
      <c r="K1247" s="11">
        <f t="shared" si="463"/>
        <v>0</v>
      </c>
      <c r="L1247" s="11">
        <f t="shared" si="463"/>
        <v>0</v>
      </c>
      <c r="M1247" s="11">
        <f t="shared" si="463"/>
        <v>0</v>
      </c>
      <c r="N1247" s="11">
        <f t="shared" si="463"/>
        <v>0</v>
      </c>
      <c r="O1247" s="11">
        <f>SUBTOTAL(9,O1248:O1276)</f>
        <v>0</v>
      </c>
    </row>
    <row r="1248" spans="1:15" s="57" customFormat="1" hidden="1">
      <c r="A1248" s="50">
        <f t="shared" si="455"/>
        <v>3</v>
      </c>
      <c r="B1248" s="156"/>
      <c r="C1248" s="158" t="s">
        <v>26</v>
      </c>
      <c r="D1248" s="56"/>
      <c r="E1248" s="11">
        <f>SUBTOTAL(9,E1249:E1267)</f>
        <v>0</v>
      </c>
      <c r="F1248" s="11">
        <f t="shared" ref="F1248:O1248" si="464">SUBTOTAL(9,F1249:F1267)</f>
        <v>0</v>
      </c>
      <c r="G1248" s="11">
        <f t="shared" si="464"/>
        <v>0</v>
      </c>
      <c r="H1248" s="11">
        <f t="shared" si="464"/>
        <v>0</v>
      </c>
      <c r="I1248" s="11">
        <f t="shared" si="464"/>
        <v>0</v>
      </c>
      <c r="J1248" s="11">
        <f t="shared" si="464"/>
        <v>0</v>
      </c>
      <c r="K1248" s="11">
        <f t="shared" si="464"/>
        <v>0</v>
      </c>
      <c r="L1248" s="11">
        <f t="shared" si="464"/>
        <v>0</v>
      </c>
      <c r="M1248" s="11">
        <f t="shared" si="464"/>
        <v>0</v>
      </c>
      <c r="N1248" s="11">
        <f t="shared" si="464"/>
        <v>0</v>
      </c>
      <c r="O1248" s="11">
        <f t="shared" si="464"/>
        <v>0</v>
      </c>
    </row>
    <row r="1249" spans="1:15" s="57" customFormat="1" hidden="1">
      <c r="A1249" s="50">
        <f t="shared" si="455"/>
        <v>3</v>
      </c>
      <c r="B1249" s="150"/>
      <c r="C1249" s="161" t="s">
        <v>770</v>
      </c>
      <c r="D1249" s="56"/>
      <c r="E1249" s="11">
        <f>SUBTOTAL(9,E1250:E1259)</f>
        <v>0</v>
      </c>
      <c r="F1249" s="11">
        <f t="shared" ref="F1249:O1249" si="465">SUBTOTAL(9,F1250:F1259)</f>
        <v>0</v>
      </c>
      <c r="G1249" s="11">
        <f t="shared" si="465"/>
        <v>0</v>
      </c>
      <c r="H1249" s="11">
        <f t="shared" si="465"/>
        <v>0</v>
      </c>
      <c r="I1249" s="11">
        <f t="shared" si="465"/>
        <v>0</v>
      </c>
      <c r="J1249" s="11">
        <f t="shared" si="465"/>
        <v>0</v>
      </c>
      <c r="K1249" s="11">
        <f t="shared" si="465"/>
        <v>0</v>
      </c>
      <c r="L1249" s="11">
        <f t="shared" si="465"/>
        <v>0</v>
      </c>
      <c r="M1249" s="11">
        <f t="shared" si="465"/>
        <v>0</v>
      </c>
      <c r="N1249" s="11">
        <f t="shared" si="465"/>
        <v>0</v>
      </c>
      <c r="O1249" s="11">
        <f t="shared" si="465"/>
        <v>0</v>
      </c>
    </row>
    <row r="1250" spans="1:15" s="57" customFormat="1" ht="25.5" hidden="1">
      <c r="A1250" s="50">
        <f t="shared" si="455"/>
        <v>3</v>
      </c>
      <c r="B1250" s="150"/>
      <c r="C1250" s="160" t="s">
        <v>771</v>
      </c>
      <c r="D1250" s="58" t="s">
        <v>2</v>
      </c>
      <c r="E1250" s="11">
        <f>SUBTOTAL(9,E1251:E1252)</f>
        <v>0</v>
      </c>
      <c r="F1250" s="11">
        <f t="shared" ref="F1250:O1250" si="466">SUBTOTAL(9,F1251:F1252)</f>
        <v>0</v>
      </c>
      <c r="G1250" s="11">
        <f t="shared" si="466"/>
        <v>0</v>
      </c>
      <c r="H1250" s="11">
        <f t="shared" si="466"/>
        <v>0</v>
      </c>
      <c r="I1250" s="11">
        <f t="shared" si="466"/>
        <v>0</v>
      </c>
      <c r="J1250" s="11">
        <f t="shared" si="466"/>
        <v>0</v>
      </c>
      <c r="K1250" s="11">
        <f t="shared" si="466"/>
        <v>0</v>
      </c>
      <c r="L1250" s="11">
        <f t="shared" si="466"/>
        <v>0</v>
      </c>
      <c r="M1250" s="11">
        <f t="shared" si="466"/>
        <v>0</v>
      </c>
      <c r="N1250" s="11">
        <f t="shared" si="466"/>
        <v>0</v>
      </c>
      <c r="O1250" s="11">
        <f t="shared" si="466"/>
        <v>0</v>
      </c>
    </row>
    <row r="1251" spans="1:15" s="57" customFormat="1" ht="25.5" hidden="1">
      <c r="A1251" s="50">
        <f t="shared" si="455"/>
        <v>3</v>
      </c>
      <c r="B1251" s="150"/>
      <c r="C1251" s="260" t="s">
        <v>772</v>
      </c>
      <c r="D1251" s="58" t="s">
        <v>302</v>
      </c>
      <c r="E1251" s="52">
        <f>SUM(B:E!E1074)</f>
        <v>0</v>
      </c>
      <c r="F1251" s="52">
        <f>SUM(B:E!F1074)</f>
        <v>0</v>
      </c>
      <c r="G1251" s="52">
        <f>SUM(B:E!G1074)</f>
        <v>0</v>
      </c>
      <c r="H1251" s="52">
        <f>SUM(B:E!H1074)</f>
        <v>0</v>
      </c>
      <c r="I1251" s="52">
        <f>SUM(B:E!I1074)</f>
        <v>0</v>
      </c>
      <c r="J1251" s="52">
        <f>H1251+I1251</f>
        <v>0</v>
      </c>
      <c r="K1251" s="52">
        <f>SUM(B:E!K1074)</f>
        <v>0</v>
      </c>
      <c r="L1251" s="52">
        <f>SUM(B:E!L1074)</f>
        <v>0</v>
      </c>
      <c r="M1251" s="52">
        <f>K1251+L1251</f>
        <v>0</v>
      </c>
      <c r="N1251" s="52">
        <f>SUM(B:E!N1074)</f>
        <v>0</v>
      </c>
      <c r="O1251" s="52">
        <f>M1251+N1251</f>
        <v>0</v>
      </c>
    </row>
    <row r="1252" spans="1:15" s="57" customFormat="1" ht="25.5" hidden="1">
      <c r="A1252" s="50">
        <f t="shared" si="455"/>
        <v>3</v>
      </c>
      <c r="B1252" s="150"/>
      <c r="C1252" s="260" t="s">
        <v>773</v>
      </c>
      <c r="D1252" s="58" t="s">
        <v>304</v>
      </c>
      <c r="E1252" s="52">
        <f>SUM(B:E!E1075)</f>
        <v>0</v>
      </c>
      <c r="F1252" s="52">
        <f>SUM(B:E!F1075)</f>
        <v>0</v>
      </c>
      <c r="G1252" s="52">
        <f>SUM(B:E!G1075)</f>
        <v>0</v>
      </c>
      <c r="H1252" s="52">
        <f>SUM(B:E!H1075)</f>
        <v>0</v>
      </c>
      <c r="I1252" s="52">
        <f>SUM(B:E!I1075)</f>
        <v>0</v>
      </c>
      <c r="J1252" s="52">
        <f>H1252+I1252</f>
        <v>0</v>
      </c>
      <c r="K1252" s="52">
        <f>SUM(B:E!K1075)</f>
        <v>0</v>
      </c>
      <c r="L1252" s="52">
        <f>SUM(B:E!L1075)</f>
        <v>0</v>
      </c>
      <c r="M1252" s="52">
        <f>K1252+L1252</f>
        <v>0</v>
      </c>
      <c r="N1252" s="52">
        <f>SUM(B:E!N1075)</f>
        <v>0</v>
      </c>
      <c r="O1252" s="52">
        <f>M1252+N1252</f>
        <v>0</v>
      </c>
    </row>
    <row r="1253" spans="1:15" s="57" customFormat="1" hidden="1">
      <c r="A1253" s="50">
        <f t="shared" si="455"/>
        <v>3</v>
      </c>
      <c r="B1253" s="150"/>
      <c r="C1253" s="258" t="s">
        <v>42</v>
      </c>
      <c r="D1253" s="59" t="s">
        <v>3</v>
      </c>
      <c r="E1253" s="52">
        <f>SUM(B:E!E1076)</f>
        <v>0</v>
      </c>
      <c r="F1253" s="52">
        <f>SUM(B:E!F1076)</f>
        <v>0</v>
      </c>
      <c r="G1253" s="52">
        <f>SUM(B:E!G1076)</f>
        <v>0</v>
      </c>
      <c r="H1253" s="52">
        <f>SUM(B:E!H1076)</f>
        <v>0</v>
      </c>
      <c r="I1253" s="52">
        <f>SUM(B:E!I1076)</f>
        <v>0</v>
      </c>
      <c r="J1253" s="52">
        <f>H1253+I1253</f>
        <v>0</v>
      </c>
      <c r="K1253" s="52">
        <f>SUM(B:E!K1076)</f>
        <v>0</v>
      </c>
      <c r="L1253" s="52">
        <f>SUM(B:E!L1076)</f>
        <v>0</v>
      </c>
      <c r="M1253" s="52">
        <f>K1253+L1253</f>
        <v>0</v>
      </c>
      <c r="N1253" s="52">
        <f>SUM(B:E!N1076)</f>
        <v>0</v>
      </c>
      <c r="O1253" s="52">
        <f>M1253+N1253</f>
        <v>0</v>
      </c>
    </row>
    <row r="1254" spans="1:15" s="57" customFormat="1" hidden="1">
      <c r="A1254" s="50">
        <f t="shared" si="455"/>
        <v>3</v>
      </c>
      <c r="B1254" s="150"/>
      <c r="C1254" s="259" t="s">
        <v>449</v>
      </c>
      <c r="D1254" s="117" t="s">
        <v>446</v>
      </c>
      <c r="E1254" s="11">
        <f>SUBTOTAL(9,E1255:E1258)</f>
        <v>0</v>
      </c>
      <c r="F1254" s="11">
        <f>SUBTOTAL(9,F1255:F1258)</f>
        <v>0</v>
      </c>
      <c r="G1254" s="11">
        <f>SUBTOTAL(9,G1255:G1258)</f>
        <v>0</v>
      </c>
      <c r="H1254" s="11">
        <f>SUBTOTAL(9,H1255:H1258)</f>
        <v>0</v>
      </c>
      <c r="I1254" s="11">
        <f t="shared" ref="I1254:N1254" si="467">SUBTOTAL(9,I1255:I1258)</f>
        <v>0</v>
      </c>
      <c r="J1254" s="11">
        <f t="shared" si="467"/>
        <v>0</v>
      </c>
      <c r="K1254" s="11">
        <f t="shared" si="467"/>
        <v>0</v>
      </c>
      <c r="L1254" s="11">
        <f t="shared" si="467"/>
        <v>0</v>
      </c>
      <c r="M1254" s="11">
        <f t="shared" si="467"/>
        <v>0</v>
      </c>
      <c r="N1254" s="11">
        <f t="shared" si="467"/>
        <v>0</v>
      </c>
      <c r="O1254" s="11">
        <f>SUBTOTAL(9,O1255:O1258)</f>
        <v>0</v>
      </c>
    </row>
    <row r="1255" spans="1:15" s="57" customFormat="1" ht="25.5" hidden="1">
      <c r="A1255" s="50">
        <f t="shared" ref="A1255:A1276" si="468">IF(MAX(E1255:P1255)=0,IF(MIN(E1255:P1255)=0,3,2),2)</f>
        <v>3</v>
      </c>
      <c r="B1255" s="150"/>
      <c r="C1255" s="260" t="s">
        <v>153</v>
      </c>
      <c r="D1255" s="60" t="s">
        <v>37</v>
      </c>
      <c r="E1255" s="52">
        <f>SUM(B:E!E1078)</f>
        <v>0</v>
      </c>
      <c r="F1255" s="52">
        <f>SUM(B:E!F1078)</f>
        <v>0</v>
      </c>
      <c r="G1255" s="52">
        <f>SUM(B:E!G1078)</f>
        <v>0</v>
      </c>
      <c r="H1255" s="52">
        <f>SUM(B:E!H1078)</f>
        <v>0</v>
      </c>
      <c r="I1255" s="52">
        <f>SUM(B:E!I1078)</f>
        <v>0</v>
      </c>
      <c r="J1255" s="52">
        <f t="shared" ref="J1255:J1267" si="469">H1255+I1255</f>
        <v>0</v>
      </c>
      <c r="K1255" s="52">
        <f>SUM(B:E!K1078)</f>
        <v>0</v>
      </c>
      <c r="L1255" s="52">
        <f>SUM(B:E!L1078)</f>
        <v>0</v>
      </c>
      <c r="M1255" s="52">
        <f t="shared" ref="M1255:M1267" si="470">K1255+L1255</f>
        <v>0</v>
      </c>
      <c r="N1255" s="52">
        <f>SUM(B:E!N1078)</f>
        <v>0</v>
      </c>
      <c r="O1255" s="52">
        <f t="shared" ref="O1255:O1267" si="471">M1255+N1255</f>
        <v>0</v>
      </c>
    </row>
    <row r="1256" spans="1:15" s="57" customFormat="1" hidden="1">
      <c r="A1256" s="50">
        <f t="shared" si="468"/>
        <v>3</v>
      </c>
      <c r="B1256" s="150"/>
      <c r="C1256" s="260" t="s">
        <v>155</v>
      </c>
      <c r="D1256" s="60" t="s">
        <v>39</v>
      </c>
      <c r="E1256" s="52">
        <f>SUM(B:E!E1079)</f>
        <v>0</v>
      </c>
      <c r="F1256" s="52">
        <f>SUM(B:E!F1079)</f>
        <v>0</v>
      </c>
      <c r="G1256" s="52">
        <f>SUM(B:E!G1079)</f>
        <v>0</v>
      </c>
      <c r="H1256" s="52">
        <f>SUM(B:E!H1079)</f>
        <v>0</v>
      </c>
      <c r="I1256" s="52">
        <f>SUM(B:E!I1079)</f>
        <v>0</v>
      </c>
      <c r="J1256" s="52">
        <f t="shared" si="469"/>
        <v>0</v>
      </c>
      <c r="K1256" s="52">
        <f>SUM(B:E!K1079)</f>
        <v>0</v>
      </c>
      <c r="L1256" s="52">
        <f>SUM(B:E!L1079)</f>
        <v>0</v>
      </c>
      <c r="M1256" s="52">
        <f t="shared" si="470"/>
        <v>0</v>
      </c>
      <c r="N1256" s="52">
        <f>SUM(B:E!N1079)</f>
        <v>0</v>
      </c>
      <c r="O1256" s="52">
        <f t="shared" si="471"/>
        <v>0</v>
      </c>
    </row>
    <row r="1257" spans="1:15" s="57" customFormat="1" ht="25.5" hidden="1">
      <c r="A1257" s="50">
        <f t="shared" si="468"/>
        <v>3</v>
      </c>
      <c r="B1257" s="150"/>
      <c r="C1257" s="260" t="s">
        <v>156</v>
      </c>
      <c r="D1257" s="60" t="s">
        <v>40</v>
      </c>
      <c r="E1257" s="52">
        <f>SUM(B:E!E1080)</f>
        <v>0</v>
      </c>
      <c r="F1257" s="52">
        <f>SUM(B:E!F1080)</f>
        <v>0</v>
      </c>
      <c r="G1257" s="52">
        <f>SUM(B:E!G1080)</f>
        <v>0</v>
      </c>
      <c r="H1257" s="52">
        <f>SUM(B:E!H1080)</f>
        <v>0</v>
      </c>
      <c r="I1257" s="52">
        <f>SUM(B:E!I1080)</f>
        <v>0</v>
      </c>
      <c r="J1257" s="52">
        <f t="shared" si="469"/>
        <v>0</v>
      </c>
      <c r="K1257" s="52">
        <f>SUM(B:E!K1080)</f>
        <v>0</v>
      </c>
      <c r="L1257" s="52">
        <f>SUM(B:E!L1080)</f>
        <v>0</v>
      </c>
      <c r="M1257" s="52">
        <f t="shared" si="470"/>
        <v>0</v>
      </c>
      <c r="N1257" s="52">
        <f>SUM(B:E!N1080)</f>
        <v>0</v>
      </c>
      <c r="O1257" s="52">
        <f t="shared" si="471"/>
        <v>0</v>
      </c>
    </row>
    <row r="1258" spans="1:15" s="57" customFormat="1" ht="25.5" hidden="1">
      <c r="A1258" s="50">
        <f t="shared" si="468"/>
        <v>3</v>
      </c>
      <c r="B1258" s="150"/>
      <c r="C1258" s="260" t="s">
        <v>157</v>
      </c>
      <c r="D1258" s="60" t="s">
        <v>41</v>
      </c>
      <c r="E1258" s="52">
        <f>SUM(B:E!E1081)</f>
        <v>0</v>
      </c>
      <c r="F1258" s="52">
        <f>SUM(B:E!F1081)</f>
        <v>0</v>
      </c>
      <c r="G1258" s="52">
        <f>SUM(B:E!G1081)</f>
        <v>0</v>
      </c>
      <c r="H1258" s="52">
        <f>SUM(B:E!H1081)</f>
        <v>0</v>
      </c>
      <c r="I1258" s="52">
        <f>SUM(B:E!I1081)</f>
        <v>0</v>
      </c>
      <c r="J1258" s="52">
        <f t="shared" si="469"/>
        <v>0</v>
      </c>
      <c r="K1258" s="52">
        <f>SUM(B:E!K1081)</f>
        <v>0</v>
      </c>
      <c r="L1258" s="52">
        <f>SUM(B:E!L1081)</f>
        <v>0</v>
      </c>
      <c r="M1258" s="52">
        <f t="shared" si="470"/>
        <v>0</v>
      </c>
      <c r="N1258" s="52">
        <f>SUM(B:E!N1081)</f>
        <v>0</v>
      </c>
      <c r="O1258" s="52">
        <f t="shared" si="471"/>
        <v>0</v>
      </c>
    </row>
    <row r="1259" spans="1:15" s="57" customFormat="1" hidden="1">
      <c r="A1259" s="50">
        <f t="shared" si="468"/>
        <v>3</v>
      </c>
      <c r="B1259" s="150"/>
      <c r="C1259" s="160" t="s">
        <v>158</v>
      </c>
      <c r="D1259" s="60" t="s">
        <v>4</v>
      </c>
      <c r="E1259" s="52">
        <f>SUM(B:E!E1082)</f>
        <v>0</v>
      </c>
      <c r="F1259" s="52">
        <f>SUM(B:E!F1082)</f>
        <v>0</v>
      </c>
      <c r="G1259" s="52">
        <f>SUM(B:E!G1082)</f>
        <v>0</v>
      </c>
      <c r="H1259" s="52">
        <f>SUM(B:E!H1082)</f>
        <v>0</v>
      </c>
      <c r="I1259" s="52">
        <f>SUM(B:E!I1082)</f>
        <v>0</v>
      </c>
      <c r="J1259" s="52">
        <f t="shared" si="469"/>
        <v>0</v>
      </c>
      <c r="K1259" s="52">
        <f>SUM(B:E!K1082)</f>
        <v>0</v>
      </c>
      <c r="L1259" s="52">
        <f>SUM(B:E!L1082)</f>
        <v>0</v>
      </c>
      <c r="M1259" s="52">
        <f t="shared" si="470"/>
        <v>0</v>
      </c>
      <c r="N1259" s="52">
        <f>SUM(B:E!N1082)</f>
        <v>0</v>
      </c>
      <c r="O1259" s="52">
        <f t="shared" si="471"/>
        <v>0</v>
      </c>
    </row>
    <row r="1260" spans="1:15" s="57" customFormat="1" hidden="1">
      <c r="A1260" s="50">
        <f t="shared" si="468"/>
        <v>3</v>
      </c>
      <c r="B1260" s="150"/>
      <c r="C1260" s="159" t="s">
        <v>19</v>
      </c>
      <c r="D1260" s="59" t="s">
        <v>5</v>
      </c>
      <c r="E1260" s="52">
        <f>SUM(B:E!E1083)</f>
        <v>0</v>
      </c>
      <c r="F1260" s="52">
        <f>SUM(B:E!F1083)</f>
        <v>0</v>
      </c>
      <c r="G1260" s="52">
        <f>SUM(B:E!G1083)</f>
        <v>0</v>
      </c>
      <c r="H1260" s="52">
        <f>SUM(B:E!H1083)</f>
        <v>0</v>
      </c>
      <c r="I1260" s="52">
        <f>SUM(B:E!I1083)</f>
        <v>0</v>
      </c>
      <c r="J1260" s="52">
        <f t="shared" si="469"/>
        <v>0</v>
      </c>
      <c r="K1260" s="52">
        <f>SUM(B:E!K1083)</f>
        <v>0</v>
      </c>
      <c r="L1260" s="52">
        <f>SUM(B:E!L1083)</f>
        <v>0</v>
      </c>
      <c r="M1260" s="52">
        <f t="shared" si="470"/>
        <v>0</v>
      </c>
      <c r="N1260" s="52">
        <f>SUM(B:E!N1083)</f>
        <v>0</v>
      </c>
      <c r="O1260" s="52">
        <f t="shared" si="471"/>
        <v>0</v>
      </c>
    </row>
    <row r="1261" spans="1:15" s="57" customFormat="1" hidden="1">
      <c r="A1261" s="50">
        <f t="shared" si="468"/>
        <v>3</v>
      </c>
      <c r="B1261" s="150"/>
      <c r="C1261" s="162" t="s">
        <v>450</v>
      </c>
      <c r="D1261" s="118" t="s">
        <v>173</v>
      </c>
      <c r="E1261" s="52">
        <f>SUM(B:E!E1084)</f>
        <v>0</v>
      </c>
      <c r="F1261" s="52">
        <f>SUM(B:E!F1084)</f>
        <v>0</v>
      </c>
      <c r="G1261" s="52">
        <f>SUM(B:E!G1084)</f>
        <v>0</v>
      </c>
      <c r="H1261" s="52">
        <f>SUM(B:E!H1084)</f>
        <v>0</v>
      </c>
      <c r="I1261" s="52">
        <f>SUM(B:E!I1084)</f>
        <v>0</v>
      </c>
      <c r="J1261" s="52">
        <f t="shared" si="469"/>
        <v>0</v>
      </c>
      <c r="K1261" s="52">
        <f>SUM(B:E!K1084)</f>
        <v>0</v>
      </c>
      <c r="L1261" s="52">
        <f>SUM(B:E!L1084)</f>
        <v>0</v>
      </c>
      <c r="M1261" s="52">
        <f t="shared" si="470"/>
        <v>0</v>
      </c>
      <c r="N1261" s="52">
        <f>SUM(B:E!N1084)</f>
        <v>0</v>
      </c>
      <c r="O1261" s="52">
        <f t="shared" si="471"/>
        <v>0</v>
      </c>
    </row>
    <row r="1262" spans="1:15" s="57" customFormat="1" hidden="1">
      <c r="A1262" s="50">
        <f t="shared" si="468"/>
        <v>3</v>
      </c>
      <c r="B1262" s="153"/>
      <c r="C1262" s="163" t="s">
        <v>29</v>
      </c>
      <c r="D1262" s="136" t="s">
        <v>6</v>
      </c>
      <c r="E1262" s="52">
        <f>SUM(B:E!E1085)</f>
        <v>0</v>
      </c>
      <c r="F1262" s="52">
        <f>SUM(B:E!F1085)</f>
        <v>0</v>
      </c>
      <c r="G1262" s="52">
        <f>SUM(B:E!G1085)</f>
        <v>0</v>
      </c>
      <c r="H1262" s="52">
        <f>SUM(B:E!H1085)</f>
        <v>0</v>
      </c>
      <c r="I1262" s="52">
        <f>SUM(B:E!I1085)</f>
        <v>0</v>
      </c>
      <c r="J1262" s="52">
        <f t="shared" si="469"/>
        <v>0</v>
      </c>
      <c r="K1262" s="52">
        <f>SUM(B:E!K1085)</f>
        <v>0</v>
      </c>
      <c r="L1262" s="52">
        <f>SUM(B:E!L1085)</f>
        <v>0</v>
      </c>
      <c r="M1262" s="52">
        <f t="shared" si="470"/>
        <v>0</v>
      </c>
      <c r="N1262" s="52">
        <f>SUM(B:E!N1085)</f>
        <v>0</v>
      </c>
      <c r="O1262" s="52">
        <f t="shared" si="471"/>
        <v>0</v>
      </c>
    </row>
    <row r="1263" spans="1:15" s="57" customFormat="1" hidden="1">
      <c r="A1263" s="50">
        <f t="shared" si="468"/>
        <v>3</v>
      </c>
      <c r="B1263" s="153"/>
      <c r="C1263" s="163" t="s">
        <v>21</v>
      </c>
      <c r="D1263" s="137" t="s">
        <v>8</v>
      </c>
      <c r="E1263" s="52">
        <f>SUM(B:E!E1086)</f>
        <v>0</v>
      </c>
      <c r="F1263" s="52">
        <f>SUM(B:E!F1086)</f>
        <v>0</v>
      </c>
      <c r="G1263" s="52">
        <f>SUM(B:E!G1086)</f>
        <v>0</v>
      </c>
      <c r="H1263" s="52">
        <f>SUM(B:E!H1086)</f>
        <v>0</v>
      </c>
      <c r="I1263" s="52">
        <f>SUM(B:E!I1086)</f>
        <v>0</v>
      </c>
      <c r="J1263" s="52">
        <f>H1263+I1263</f>
        <v>0</v>
      </c>
      <c r="K1263" s="52">
        <f>SUM(B:E!K1086)</f>
        <v>0</v>
      </c>
      <c r="L1263" s="52">
        <f>SUM(B:E!L1086)</f>
        <v>0</v>
      </c>
      <c r="M1263" s="52">
        <f>K1263+L1263</f>
        <v>0</v>
      </c>
      <c r="N1263" s="52">
        <f>SUM(B:E!N1086)</f>
        <v>0</v>
      </c>
      <c r="O1263" s="52">
        <f t="shared" si="471"/>
        <v>0</v>
      </c>
    </row>
    <row r="1264" spans="1:15" hidden="1">
      <c r="A1264" s="50">
        <f t="shared" si="468"/>
        <v>3</v>
      </c>
      <c r="B1264" s="153"/>
      <c r="C1264" s="163" t="s">
        <v>526</v>
      </c>
      <c r="D1264" s="137" t="s">
        <v>31</v>
      </c>
      <c r="E1264" s="52">
        <f>SUM(B:E!E1087)</f>
        <v>0</v>
      </c>
      <c r="F1264" s="52">
        <f>SUM(B:E!F1087)</f>
        <v>0</v>
      </c>
      <c r="G1264" s="52">
        <f>SUM(B:E!G1087)</f>
        <v>0</v>
      </c>
      <c r="H1264" s="52">
        <f>SUM(B:E!H1087)</f>
        <v>0</v>
      </c>
      <c r="I1264" s="52">
        <f>SUM(B:E!I1087)</f>
        <v>0</v>
      </c>
      <c r="J1264" s="52">
        <f t="shared" si="469"/>
        <v>0</v>
      </c>
      <c r="K1264" s="52">
        <f>SUM(B:E!K1087)</f>
        <v>0</v>
      </c>
      <c r="L1264" s="52">
        <f>SUM(B:E!L1087)</f>
        <v>0</v>
      </c>
      <c r="M1264" s="52">
        <f t="shared" si="470"/>
        <v>0</v>
      </c>
      <c r="N1264" s="52">
        <f>SUM(B:E!N1087)</f>
        <v>0</v>
      </c>
      <c r="O1264" s="52">
        <f t="shared" si="471"/>
        <v>0</v>
      </c>
    </row>
    <row r="1265" spans="1:15" hidden="1">
      <c r="A1265" s="50">
        <f t="shared" si="468"/>
        <v>3</v>
      </c>
      <c r="B1265" s="153"/>
      <c r="C1265" s="163" t="s">
        <v>558</v>
      </c>
      <c r="D1265" s="137" t="s">
        <v>559</v>
      </c>
      <c r="E1265" s="52">
        <f>SUM(B:E!E1088)</f>
        <v>0</v>
      </c>
      <c r="F1265" s="52">
        <f>SUM(B:E!F1088)</f>
        <v>0</v>
      </c>
      <c r="G1265" s="52">
        <f>SUM(B:E!G1088)</f>
        <v>0</v>
      </c>
      <c r="H1265" s="52">
        <f>SUM(B:E!H1088)</f>
        <v>0</v>
      </c>
      <c r="I1265" s="52">
        <f>SUM(B:E!I1088)</f>
        <v>0</v>
      </c>
      <c r="J1265" s="52">
        <f t="shared" si="469"/>
        <v>0</v>
      </c>
      <c r="K1265" s="52">
        <f>SUM(B:E!K1088)</f>
        <v>0</v>
      </c>
      <c r="L1265" s="52">
        <f>SUM(B:E!L1088)</f>
        <v>0</v>
      </c>
      <c r="M1265" s="52">
        <f t="shared" si="470"/>
        <v>0</v>
      </c>
      <c r="N1265" s="52">
        <f>SUM(B:E!N1088)</f>
        <v>0</v>
      </c>
      <c r="O1265" s="52">
        <f t="shared" si="471"/>
        <v>0</v>
      </c>
    </row>
    <row r="1266" spans="1:15" ht="25.5" hidden="1">
      <c r="A1266" s="50">
        <f t="shared" si="468"/>
        <v>3</v>
      </c>
      <c r="B1266" s="153"/>
      <c r="C1266" s="163" t="s">
        <v>528</v>
      </c>
      <c r="D1266" s="136" t="s">
        <v>9</v>
      </c>
      <c r="E1266" s="52">
        <f>SUM(B:E!E1089)</f>
        <v>0</v>
      </c>
      <c r="F1266" s="52">
        <f>SUM(B:E!F1089)</f>
        <v>0</v>
      </c>
      <c r="G1266" s="52">
        <f>SUM(B:E!G1089)</f>
        <v>0</v>
      </c>
      <c r="H1266" s="52">
        <f>SUM(B:E!H1089)</f>
        <v>0</v>
      </c>
      <c r="I1266" s="52">
        <f>SUM(B:E!I1089)</f>
        <v>0</v>
      </c>
      <c r="J1266" s="52">
        <f t="shared" si="469"/>
        <v>0</v>
      </c>
      <c r="K1266" s="52">
        <f>SUM(B:E!K1089)</f>
        <v>0</v>
      </c>
      <c r="L1266" s="52">
        <f>SUM(B:E!L1089)</f>
        <v>0</v>
      </c>
      <c r="M1266" s="52">
        <f t="shared" si="470"/>
        <v>0</v>
      </c>
      <c r="N1266" s="52">
        <f>SUM(B:E!N1089)</f>
        <v>0</v>
      </c>
      <c r="O1266" s="52">
        <f t="shared" si="471"/>
        <v>0</v>
      </c>
    </row>
    <row r="1267" spans="1:15" ht="25.5" hidden="1">
      <c r="A1267" s="50">
        <f t="shared" si="468"/>
        <v>3</v>
      </c>
      <c r="B1267" s="153"/>
      <c r="C1267" s="163" t="s">
        <v>30</v>
      </c>
      <c r="D1267" s="136" t="s">
        <v>10</v>
      </c>
      <c r="E1267" s="52">
        <f>SUM(B:E!E1090)</f>
        <v>0</v>
      </c>
      <c r="F1267" s="52">
        <f>SUM(B:E!F1090)</f>
        <v>0</v>
      </c>
      <c r="G1267" s="52">
        <f>SUM(B:E!G1090)</f>
        <v>0</v>
      </c>
      <c r="H1267" s="52">
        <f>SUM(B:E!H1090)</f>
        <v>0</v>
      </c>
      <c r="I1267" s="52">
        <f>SUM(B:E!I1090)</f>
        <v>0</v>
      </c>
      <c r="J1267" s="52">
        <f t="shared" si="469"/>
        <v>0</v>
      </c>
      <c r="K1267" s="52">
        <f>SUM(B:E!K1090)</f>
        <v>0</v>
      </c>
      <c r="L1267" s="52">
        <f>SUM(B:E!L1090)</f>
        <v>0</v>
      </c>
      <c r="M1267" s="52">
        <f t="shared" si="470"/>
        <v>0</v>
      </c>
      <c r="N1267" s="52">
        <f>SUM(B:E!N1090)</f>
        <v>0</v>
      </c>
      <c r="O1267" s="52">
        <f t="shared" si="471"/>
        <v>0</v>
      </c>
    </row>
    <row r="1268" spans="1:15" hidden="1">
      <c r="A1268" s="50">
        <f t="shared" si="468"/>
        <v>3</v>
      </c>
      <c r="B1268" s="153"/>
      <c r="C1268" s="165" t="s">
        <v>451</v>
      </c>
      <c r="D1268" s="138" t="s">
        <v>93</v>
      </c>
      <c r="E1268" s="11">
        <f>SUBTOTAL(9,E1269:E1270)</f>
        <v>0</v>
      </c>
      <c r="F1268" s="11">
        <f>SUBTOTAL(9,F1269:F1270)</f>
        <v>0</v>
      </c>
      <c r="G1268" s="11">
        <f>SUBTOTAL(9,G1269:G1270)</f>
        <v>0</v>
      </c>
      <c r="H1268" s="11">
        <f>SUBTOTAL(9,H1269:H1270)</f>
        <v>0</v>
      </c>
      <c r="I1268" s="11">
        <f t="shared" ref="I1268:N1268" si="472">SUBTOTAL(9,I1269:I1270)</f>
        <v>0</v>
      </c>
      <c r="J1268" s="11">
        <f t="shared" si="472"/>
        <v>0</v>
      </c>
      <c r="K1268" s="11">
        <f t="shared" si="472"/>
        <v>0</v>
      </c>
      <c r="L1268" s="11">
        <f t="shared" si="472"/>
        <v>0</v>
      </c>
      <c r="M1268" s="11">
        <f t="shared" si="472"/>
        <v>0</v>
      </c>
      <c r="N1268" s="11">
        <f t="shared" si="472"/>
        <v>0</v>
      </c>
      <c r="O1268" s="11">
        <f>SUBTOTAL(9,O1269:O1270)</f>
        <v>0</v>
      </c>
    </row>
    <row r="1269" spans="1:15" hidden="1">
      <c r="A1269" s="50">
        <f t="shared" si="468"/>
        <v>3</v>
      </c>
      <c r="B1269" s="153"/>
      <c r="C1269" s="166" t="s">
        <v>452</v>
      </c>
      <c r="D1269" s="138" t="s">
        <v>453</v>
      </c>
      <c r="E1269" s="52">
        <f>SUM(B:E!E1092)</f>
        <v>0</v>
      </c>
      <c r="F1269" s="52">
        <f>SUM(B:E!F1092)</f>
        <v>0</v>
      </c>
      <c r="G1269" s="52">
        <f>SUM(B:E!G1092)</f>
        <v>0</v>
      </c>
      <c r="H1269" s="52">
        <f>SUM(B:E!H1092)</f>
        <v>0</v>
      </c>
      <c r="I1269" s="52">
        <f>SUM(B:E!I1092)</f>
        <v>0</v>
      </c>
      <c r="J1269" s="52">
        <f>H1269+I1269</f>
        <v>0</v>
      </c>
      <c r="K1269" s="52">
        <f>SUM(B:E!K1092)</f>
        <v>0</v>
      </c>
      <c r="L1269" s="52">
        <f>SUM(B:E!L1092)</f>
        <v>0</v>
      </c>
      <c r="M1269" s="52">
        <f>K1269+L1269</f>
        <v>0</v>
      </c>
      <c r="N1269" s="52">
        <f>SUM(B:E!N1092)</f>
        <v>0</v>
      </c>
      <c r="O1269" s="52">
        <f>M1269+N1269</f>
        <v>0</v>
      </c>
    </row>
    <row r="1270" spans="1:15" hidden="1">
      <c r="A1270" s="50">
        <f t="shared" si="468"/>
        <v>3</v>
      </c>
      <c r="B1270" s="153"/>
      <c r="C1270" s="166" t="s">
        <v>454</v>
      </c>
      <c r="D1270" s="138" t="s">
        <v>455</v>
      </c>
      <c r="E1270" s="52">
        <f>SUM(B:E!E1093)</f>
        <v>0</v>
      </c>
      <c r="F1270" s="52">
        <f>SUM(B:E!F1093)</f>
        <v>0</v>
      </c>
      <c r="G1270" s="52">
        <f>SUM(B:E!G1093)</f>
        <v>0</v>
      </c>
      <c r="H1270" s="52">
        <f>SUM(B:E!H1093)</f>
        <v>0</v>
      </c>
      <c r="I1270" s="52">
        <f>SUM(B:E!I1093)</f>
        <v>0</v>
      </c>
      <c r="J1270" s="52">
        <f>H1270+I1270</f>
        <v>0</v>
      </c>
      <c r="K1270" s="52">
        <f>SUM(B:E!K1093)</f>
        <v>0</v>
      </c>
      <c r="L1270" s="52">
        <f>SUM(B:E!L1093)</f>
        <v>0</v>
      </c>
      <c r="M1270" s="52">
        <f>K1270+L1270</f>
        <v>0</v>
      </c>
      <c r="N1270" s="52">
        <f>SUM(B:E!N1093)</f>
        <v>0</v>
      </c>
      <c r="O1270" s="52">
        <f>M1270+N1270</f>
        <v>0</v>
      </c>
    </row>
    <row r="1271" spans="1:15" hidden="1">
      <c r="A1271" s="50">
        <f t="shared" si="468"/>
        <v>3</v>
      </c>
      <c r="B1271" s="156"/>
      <c r="C1271" s="158" t="s">
        <v>32</v>
      </c>
      <c r="D1271" s="136"/>
      <c r="E1271" s="11">
        <f>SUBTOTAL(9,E1272:E1276)</f>
        <v>0</v>
      </c>
      <c r="F1271" s="11">
        <f>SUBTOTAL(9,F1272:F1276)</f>
        <v>0</v>
      </c>
      <c r="G1271" s="11">
        <f>SUBTOTAL(9,G1272:G1276)</f>
        <v>0</v>
      </c>
      <c r="H1271" s="11">
        <f>SUBTOTAL(9,H1272:H1276)</f>
        <v>0</v>
      </c>
      <c r="I1271" s="11">
        <f t="shared" ref="I1271:N1271" si="473">SUBTOTAL(9,I1272:I1276)</f>
        <v>0</v>
      </c>
      <c r="J1271" s="11">
        <f t="shared" si="473"/>
        <v>0</v>
      </c>
      <c r="K1271" s="11">
        <f t="shared" si="473"/>
        <v>0</v>
      </c>
      <c r="L1271" s="11">
        <f t="shared" si="473"/>
        <v>0</v>
      </c>
      <c r="M1271" s="11">
        <f t="shared" si="473"/>
        <v>0</v>
      </c>
      <c r="N1271" s="11">
        <f t="shared" si="473"/>
        <v>0</v>
      </c>
      <c r="O1271" s="11">
        <f>SUBTOTAL(9,O1272:O1276)</f>
        <v>0</v>
      </c>
    </row>
    <row r="1272" spans="1:15" hidden="1">
      <c r="A1272" s="50">
        <f t="shared" si="468"/>
        <v>3</v>
      </c>
      <c r="B1272" s="153"/>
      <c r="C1272" s="163" t="s">
        <v>70</v>
      </c>
      <c r="D1272" s="137" t="s">
        <v>71</v>
      </c>
      <c r="E1272" s="52">
        <f>SUM(B:E!E1095)</f>
        <v>0</v>
      </c>
      <c r="F1272" s="52">
        <f>SUM(B:E!F1095)</f>
        <v>0</v>
      </c>
      <c r="G1272" s="52">
        <f>SUM(B:E!G1095)</f>
        <v>0</v>
      </c>
      <c r="H1272" s="52">
        <f>SUM(B:E!H1095)</f>
        <v>0</v>
      </c>
      <c r="I1272" s="52">
        <f>SUM(B:E!I1095)</f>
        <v>0</v>
      </c>
      <c r="J1272" s="52">
        <f>H1272+I1272</f>
        <v>0</v>
      </c>
      <c r="K1272" s="52">
        <f>SUM(B:E!K1095)</f>
        <v>0</v>
      </c>
      <c r="L1272" s="52">
        <f>SUM(B:E!L1095)</f>
        <v>0</v>
      </c>
      <c r="M1272" s="52">
        <f>K1272+L1272</f>
        <v>0</v>
      </c>
      <c r="N1272" s="52">
        <f>SUM(B:E!N1095)</f>
        <v>0</v>
      </c>
      <c r="O1272" s="52">
        <f>M1272+N1272</f>
        <v>0</v>
      </c>
    </row>
    <row r="1273" spans="1:15" hidden="1">
      <c r="A1273" s="50">
        <f t="shared" si="468"/>
        <v>3</v>
      </c>
      <c r="B1273" s="153"/>
      <c r="C1273" s="163" t="s">
        <v>72</v>
      </c>
      <c r="D1273" s="137" t="s">
        <v>73</v>
      </c>
      <c r="E1273" s="52">
        <f>SUM(B:E!E1096)</f>
        <v>0</v>
      </c>
      <c r="F1273" s="52">
        <f>SUM(B:E!F1096)</f>
        <v>0</v>
      </c>
      <c r="G1273" s="52">
        <f>SUM(B:E!G1096)</f>
        <v>0</v>
      </c>
      <c r="H1273" s="52">
        <f>SUM(B:E!H1096)</f>
        <v>0</v>
      </c>
      <c r="I1273" s="52">
        <f>SUM(B:E!I1096)</f>
        <v>0</v>
      </c>
      <c r="J1273" s="52">
        <f>H1273+I1273</f>
        <v>0</v>
      </c>
      <c r="K1273" s="52">
        <f>SUM(B:E!K1096)</f>
        <v>0</v>
      </c>
      <c r="L1273" s="52">
        <f>SUM(B:E!L1096)</f>
        <v>0</v>
      </c>
      <c r="M1273" s="52">
        <f>K1273+L1273</f>
        <v>0</v>
      </c>
      <c r="N1273" s="52">
        <f>SUM(B:E!N1096)</f>
        <v>0</v>
      </c>
      <c r="O1273" s="52">
        <f>M1273+N1273</f>
        <v>0</v>
      </c>
    </row>
    <row r="1274" spans="1:15" hidden="1">
      <c r="A1274" s="50">
        <f t="shared" si="468"/>
        <v>3</v>
      </c>
      <c r="B1274" s="153"/>
      <c r="C1274" s="163" t="s">
        <v>74</v>
      </c>
      <c r="D1274" s="137" t="s">
        <v>75</v>
      </c>
      <c r="E1274" s="52">
        <f>SUM(B:E!E1097)</f>
        <v>0</v>
      </c>
      <c r="F1274" s="52">
        <f>SUM(B:E!F1097)</f>
        <v>0</v>
      </c>
      <c r="G1274" s="52">
        <f>SUM(B:E!G1097)</f>
        <v>0</v>
      </c>
      <c r="H1274" s="52">
        <f>SUM(B:E!H1097)</f>
        <v>0</v>
      </c>
      <c r="I1274" s="52">
        <f>SUM(B:E!I1097)</f>
        <v>0</v>
      </c>
      <c r="J1274" s="52">
        <f>H1274+I1274</f>
        <v>0</v>
      </c>
      <c r="K1274" s="52">
        <f>SUM(B:E!K1097)</f>
        <v>0</v>
      </c>
      <c r="L1274" s="52">
        <f>SUM(B:E!L1097)</f>
        <v>0</v>
      </c>
      <c r="M1274" s="52">
        <f>K1274+L1274</f>
        <v>0</v>
      </c>
      <c r="N1274" s="52">
        <f>SUM(B:E!N1097)</f>
        <v>0</v>
      </c>
      <c r="O1274" s="52">
        <f>M1274+N1274</f>
        <v>0</v>
      </c>
    </row>
    <row r="1275" spans="1:15" hidden="1">
      <c r="A1275" s="50">
        <f t="shared" si="468"/>
        <v>3</v>
      </c>
      <c r="B1275" s="153"/>
      <c r="C1275" s="163" t="s">
        <v>76</v>
      </c>
      <c r="D1275" s="137" t="s">
        <v>77</v>
      </c>
      <c r="E1275" s="52">
        <f>SUM(B:E!E1098)</f>
        <v>0</v>
      </c>
      <c r="F1275" s="52">
        <f>SUM(B:E!F1098)</f>
        <v>0</v>
      </c>
      <c r="G1275" s="52">
        <f>SUM(B:E!G1098)</f>
        <v>0</v>
      </c>
      <c r="H1275" s="52">
        <f>SUM(B:E!H1098)</f>
        <v>0</v>
      </c>
      <c r="I1275" s="52">
        <f>SUM(B:E!I1098)</f>
        <v>0</v>
      </c>
      <c r="J1275" s="52">
        <f>H1275+I1275</f>
        <v>0</v>
      </c>
      <c r="K1275" s="52">
        <f>SUM(B:E!K1098)</f>
        <v>0</v>
      </c>
      <c r="L1275" s="52">
        <f>SUM(B:E!L1098)</f>
        <v>0</v>
      </c>
      <c r="M1275" s="52">
        <f>K1275+L1275</f>
        <v>0</v>
      </c>
      <c r="N1275" s="52">
        <f>SUM(B:E!N1098)</f>
        <v>0</v>
      </c>
      <c r="O1275" s="52">
        <f>M1275+N1275</f>
        <v>0</v>
      </c>
    </row>
    <row r="1276" spans="1:15" hidden="1">
      <c r="A1276" s="50">
        <f t="shared" si="468"/>
        <v>3</v>
      </c>
      <c r="B1276" s="153"/>
      <c r="C1276" s="163" t="s">
        <v>12</v>
      </c>
      <c r="D1276" s="137" t="s">
        <v>28</v>
      </c>
      <c r="E1276" s="52">
        <f>SUM(B:E!E1099)</f>
        <v>0</v>
      </c>
      <c r="F1276" s="52">
        <f>SUM(B:E!F1099)</f>
        <v>0</v>
      </c>
      <c r="G1276" s="52">
        <f>SUM(B:E!G1099)</f>
        <v>0</v>
      </c>
      <c r="H1276" s="52">
        <f>SUM(B:E!H1099)</f>
        <v>0</v>
      </c>
      <c r="I1276" s="52">
        <f>SUM(B:E!I1099)</f>
        <v>0</v>
      </c>
      <c r="J1276" s="52">
        <f>H1276+I1276</f>
        <v>0</v>
      </c>
      <c r="K1276" s="52">
        <f>SUM(B:E!K1099)</f>
        <v>0</v>
      </c>
      <c r="L1276" s="52">
        <f>SUM(B:E!L1099)</f>
        <v>0</v>
      </c>
      <c r="M1276" s="52">
        <f>K1276+L1276</f>
        <v>0</v>
      </c>
      <c r="N1276" s="52">
        <f>SUM(B:E!N1099)</f>
        <v>0</v>
      </c>
      <c r="O1276" s="52">
        <f>M1276+N1276</f>
        <v>0</v>
      </c>
    </row>
    <row r="1277" spans="1:15" hidden="1">
      <c r="A1277" s="77">
        <f>A1278</f>
        <v>3</v>
      </c>
      <c r="B1277" s="153"/>
      <c r="C1277" s="155"/>
      <c r="D1277" s="137"/>
      <c r="E1277" s="11"/>
      <c r="F1277" s="11"/>
      <c r="G1277" s="11"/>
      <c r="H1277" s="11"/>
      <c r="I1277" s="11"/>
      <c r="J1277" s="11"/>
      <c r="K1277" s="11"/>
      <c r="L1277" s="11"/>
      <c r="M1277" s="11"/>
      <c r="N1277" s="11"/>
      <c r="O1277" s="11"/>
    </row>
    <row r="1278" spans="1:15" hidden="1">
      <c r="A1278" s="105">
        <f>MIN(A1279:A1284)</f>
        <v>3</v>
      </c>
      <c r="B1278" s="153"/>
      <c r="C1278" s="157" t="s">
        <v>36</v>
      </c>
      <c r="D1278" s="137"/>
      <c r="E1278" s="11"/>
      <c r="F1278" s="11"/>
      <c r="G1278" s="11"/>
      <c r="H1278" s="11"/>
      <c r="I1278" s="11"/>
      <c r="J1278" s="11"/>
      <c r="K1278" s="11"/>
      <c r="L1278" s="11"/>
      <c r="M1278" s="11"/>
      <c r="N1278" s="11"/>
      <c r="O1278" s="11"/>
    </row>
    <row r="1279" spans="1:15" hidden="1">
      <c r="A1279" s="50">
        <f t="shared" ref="A1279:A1284" si="474">IF(MAX(E1279:P1279)=0,IF(MIN(E1279:P1279)=0,3,2),2)</f>
        <v>3</v>
      </c>
      <c r="B1279" s="153"/>
      <c r="C1279" s="155" t="s">
        <v>34</v>
      </c>
      <c r="D1279" s="137"/>
      <c r="E1279" s="62">
        <f>SUM(E1280:E1281)</f>
        <v>0</v>
      </c>
      <c r="F1279" s="62">
        <f>SUM(F1280:F1281)</f>
        <v>0</v>
      </c>
      <c r="G1279" s="62">
        <f>SUM(G1280:G1281)</f>
        <v>0</v>
      </c>
      <c r="H1279" s="62">
        <f>SUM(H1280:H1281)</f>
        <v>0</v>
      </c>
      <c r="I1279" s="62">
        <f t="shared" ref="I1279:N1279" si="475">SUM(I1280:I1281)</f>
        <v>0</v>
      </c>
      <c r="J1279" s="62">
        <f t="shared" si="475"/>
        <v>0</v>
      </c>
      <c r="K1279" s="62">
        <f t="shared" si="475"/>
        <v>0</v>
      </c>
      <c r="L1279" s="62">
        <f t="shared" si="475"/>
        <v>0</v>
      </c>
      <c r="M1279" s="62">
        <f t="shared" si="475"/>
        <v>0</v>
      </c>
      <c r="N1279" s="62">
        <f t="shared" si="475"/>
        <v>0</v>
      </c>
      <c r="O1279" s="62">
        <f>SUM(O1280:O1281)</f>
        <v>0</v>
      </c>
    </row>
    <row r="1280" spans="1:15" hidden="1">
      <c r="A1280" s="50">
        <f t="shared" si="474"/>
        <v>3</v>
      </c>
      <c r="B1280" s="153"/>
      <c r="C1280" s="167" t="s">
        <v>80</v>
      </c>
      <c r="D1280" s="137"/>
      <c r="E1280" s="52">
        <f>SUM(B:E!E1103)</f>
        <v>0</v>
      </c>
      <c r="F1280" s="52">
        <f>SUM(B:E!F1103)</f>
        <v>0</v>
      </c>
      <c r="G1280" s="52">
        <f>SUM(B:E!G1103)</f>
        <v>0</v>
      </c>
      <c r="H1280" s="52">
        <f>SUM(B:E!H1103)</f>
        <v>0</v>
      </c>
      <c r="I1280" s="52">
        <f>SUM(B:E!I1103)</f>
        <v>0</v>
      </c>
      <c r="J1280" s="52">
        <f>H1280+I1280</f>
        <v>0</v>
      </c>
      <c r="K1280" s="52">
        <f>SUM(B:E!K1103)</f>
        <v>0</v>
      </c>
      <c r="L1280" s="52">
        <f>SUM(B:E!L1103)</f>
        <v>0</v>
      </c>
      <c r="M1280" s="52">
        <f>K1280+L1280</f>
        <v>0</v>
      </c>
      <c r="N1280" s="52">
        <f>SUM(B:E!N1103)</f>
        <v>0</v>
      </c>
      <c r="O1280" s="52">
        <f>M1280+N1280</f>
        <v>0</v>
      </c>
    </row>
    <row r="1281" spans="1:15" hidden="1">
      <c r="A1281" s="50">
        <f t="shared" si="474"/>
        <v>3</v>
      </c>
      <c r="B1281" s="153"/>
      <c r="C1281" s="167" t="s">
        <v>81</v>
      </c>
      <c r="D1281" s="137"/>
      <c r="E1281" s="52">
        <f>SUM(B:E!E1104)</f>
        <v>0</v>
      </c>
      <c r="F1281" s="52">
        <f>SUM(B:E!F1104)</f>
        <v>0</v>
      </c>
      <c r="G1281" s="52">
        <f>SUM(B:E!G1104)</f>
        <v>0</v>
      </c>
      <c r="H1281" s="52">
        <f>SUM(B:E!H1104)</f>
        <v>0</v>
      </c>
      <c r="I1281" s="52">
        <f>SUM(B:E!I1104)</f>
        <v>0</v>
      </c>
      <c r="J1281" s="52">
        <f>H1281+I1281</f>
        <v>0</v>
      </c>
      <c r="K1281" s="52">
        <f>SUM(B:E!K1104)</f>
        <v>0</v>
      </c>
      <c r="L1281" s="52">
        <f>SUM(B:E!L1104)</f>
        <v>0</v>
      </c>
      <c r="M1281" s="52">
        <f>K1281+L1281</f>
        <v>0</v>
      </c>
      <c r="N1281" s="52">
        <f>SUM(B:E!N1104)</f>
        <v>0</v>
      </c>
      <c r="O1281" s="52">
        <f>M1281+N1281</f>
        <v>0</v>
      </c>
    </row>
    <row r="1282" spans="1:15" hidden="1">
      <c r="A1282" s="50">
        <f t="shared" si="474"/>
        <v>3</v>
      </c>
      <c r="B1282" s="153"/>
      <c r="C1282" s="155" t="s">
        <v>35</v>
      </c>
      <c r="D1282" s="137"/>
      <c r="E1282" s="62">
        <f>SUM(E1283:E1284)</f>
        <v>0</v>
      </c>
      <c r="F1282" s="62">
        <f>SUM(F1283:F1284)</f>
        <v>0</v>
      </c>
      <c r="G1282" s="62">
        <f>SUM(G1283:G1284)</f>
        <v>0</v>
      </c>
      <c r="H1282" s="62">
        <f>SUM(H1283:H1284)</f>
        <v>0</v>
      </c>
      <c r="I1282" s="62">
        <f t="shared" ref="I1282:N1282" si="476">SUM(I1283:I1284)</f>
        <v>0</v>
      </c>
      <c r="J1282" s="62">
        <f t="shared" si="476"/>
        <v>0</v>
      </c>
      <c r="K1282" s="62">
        <f t="shared" si="476"/>
        <v>0</v>
      </c>
      <c r="L1282" s="62">
        <f t="shared" si="476"/>
        <v>0</v>
      </c>
      <c r="M1282" s="62">
        <f t="shared" si="476"/>
        <v>0</v>
      </c>
      <c r="N1282" s="62">
        <f t="shared" si="476"/>
        <v>0</v>
      </c>
      <c r="O1282" s="62">
        <f>SUM(O1283:O1284)</f>
        <v>0</v>
      </c>
    </row>
    <row r="1283" spans="1:15" hidden="1">
      <c r="A1283" s="50">
        <f t="shared" si="474"/>
        <v>3</v>
      </c>
      <c r="B1283" s="153"/>
      <c r="C1283" s="167" t="s">
        <v>84</v>
      </c>
      <c r="D1283" s="137"/>
      <c r="E1283" s="52">
        <f>SUM(B:E!E1106)</f>
        <v>0</v>
      </c>
      <c r="F1283" s="52">
        <f>SUM(B:E!F1106)</f>
        <v>0</v>
      </c>
      <c r="G1283" s="52">
        <f>SUM(B:E!G1106)</f>
        <v>0</v>
      </c>
      <c r="H1283" s="52">
        <f>SUM(B:E!H1106)</f>
        <v>0</v>
      </c>
      <c r="I1283" s="52">
        <f>SUM(B:E!I1106)</f>
        <v>0</v>
      </c>
      <c r="J1283" s="52">
        <f>H1283+I1283</f>
        <v>0</v>
      </c>
      <c r="K1283" s="52">
        <f>SUM(B:E!K1106)</f>
        <v>0</v>
      </c>
      <c r="L1283" s="52">
        <f>SUM(B:E!L1106)</f>
        <v>0</v>
      </c>
      <c r="M1283" s="52">
        <f>K1283+L1283</f>
        <v>0</v>
      </c>
      <c r="N1283" s="52">
        <f>SUM(B:E!N1106)</f>
        <v>0</v>
      </c>
      <c r="O1283" s="52">
        <f>M1283+N1283</f>
        <v>0</v>
      </c>
    </row>
    <row r="1284" spans="1:15" hidden="1">
      <c r="A1284" s="50">
        <f t="shared" si="474"/>
        <v>3</v>
      </c>
      <c r="B1284" s="153"/>
      <c r="C1284" s="167" t="s">
        <v>85</v>
      </c>
      <c r="D1284" s="137"/>
      <c r="E1284" s="52">
        <f>SUM(B:E!E1107)</f>
        <v>0</v>
      </c>
      <c r="F1284" s="52">
        <f>SUM(B:E!F1107)</f>
        <v>0</v>
      </c>
      <c r="G1284" s="52">
        <f>SUM(B:E!G1107)</f>
        <v>0</v>
      </c>
      <c r="H1284" s="52">
        <f>SUM(B:E!H1107)</f>
        <v>0</v>
      </c>
      <c r="I1284" s="52">
        <f>SUM(B:E!I1107)</f>
        <v>0</v>
      </c>
      <c r="J1284" s="52">
        <f>H1284+I1284</f>
        <v>0</v>
      </c>
      <c r="K1284" s="52">
        <f>SUM(B:E!K1107)</f>
        <v>0</v>
      </c>
      <c r="L1284" s="52">
        <f>SUM(B:E!L1107)</f>
        <v>0</v>
      </c>
      <c r="M1284" s="52">
        <f>K1284+L1284</f>
        <v>0</v>
      </c>
      <c r="N1284" s="52">
        <f>SUM(B:E!N1107)</f>
        <v>0</v>
      </c>
      <c r="O1284" s="52">
        <f>M1284+N1284</f>
        <v>0</v>
      </c>
    </row>
    <row r="1285" spans="1:15">
      <c r="A1285" s="77">
        <f>A1286</f>
        <v>2</v>
      </c>
      <c r="B1285" s="172"/>
      <c r="C1285" s="156"/>
      <c r="D1285" s="140"/>
      <c r="E1285" s="76"/>
      <c r="F1285" s="76"/>
      <c r="G1285" s="76"/>
      <c r="H1285" s="76"/>
      <c r="I1285" s="76"/>
      <c r="J1285" s="76"/>
      <c r="K1285" s="76"/>
      <c r="L1285" s="76"/>
      <c r="M1285" s="76"/>
      <c r="N1285" s="76"/>
      <c r="O1285" s="76"/>
    </row>
    <row r="1286" spans="1:15">
      <c r="A1286" s="105">
        <f>MIN(A1287:A1352)</f>
        <v>2</v>
      </c>
      <c r="B1286" s="172"/>
      <c r="C1286" s="174" t="s">
        <v>60</v>
      </c>
      <c r="D1286" s="140"/>
      <c r="E1286" s="76"/>
      <c r="F1286" s="76"/>
      <c r="G1286" s="76"/>
      <c r="H1286" s="76"/>
      <c r="I1286" s="76"/>
      <c r="J1286" s="76"/>
      <c r="K1286" s="76"/>
      <c r="L1286" s="76"/>
      <c r="M1286" s="76"/>
      <c r="N1286" s="76"/>
      <c r="O1286" s="76"/>
    </row>
    <row r="1287" spans="1:15">
      <c r="A1287" s="50">
        <f t="shared" ref="A1287:A1318" si="477">IF(MAX(E1287:P1287)=0,IF(MIN(E1287:P1287)=0,3,2),2)</f>
        <v>2</v>
      </c>
      <c r="B1287" s="145"/>
      <c r="C1287" s="146" t="s">
        <v>25</v>
      </c>
      <c r="D1287" s="56"/>
      <c r="E1287" s="11">
        <f>SUBTOTAL(9,E1288:E1340)</f>
        <v>202239934</v>
      </c>
      <c r="F1287" s="11">
        <f>SUBTOTAL(9,F1288:F1340)</f>
        <v>255241469</v>
      </c>
      <c r="G1287" s="11">
        <f>SUBTOTAL(9,G1288:G1340)</f>
        <v>270586900</v>
      </c>
      <c r="H1287" s="11">
        <f>SUBTOTAL(9,H1288:H1340)</f>
        <v>271518800</v>
      </c>
      <c r="I1287" s="11">
        <f t="shared" ref="I1287:N1287" si="478">SUBTOTAL(9,I1288:I1340)</f>
        <v>42590100</v>
      </c>
      <c r="J1287" s="11">
        <f t="shared" si="478"/>
        <v>314108900</v>
      </c>
      <c r="K1287" s="11">
        <f t="shared" si="478"/>
        <v>253824800</v>
      </c>
      <c r="L1287" s="11">
        <f t="shared" si="478"/>
        <v>63461300</v>
      </c>
      <c r="M1287" s="11">
        <f t="shared" si="478"/>
        <v>317286100</v>
      </c>
      <c r="N1287" s="11">
        <f t="shared" si="478"/>
        <v>2010000</v>
      </c>
      <c r="O1287" s="11">
        <f>SUBTOTAL(9,O1288:O1340)</f>
        <v>319296100</v>
      </c>
    </row>
    <row r="1288" spans="1:15" s="57" customFormat="1">
      <c r="A1288" s="50">
        <f t="shared" si="477"/>
        <v>2</v>
      </c>
      <c r="B1288" s="145" t="s">
        <v>14</v>
      </c>
      <c r="C1288" s="146" t="s">
        <v>125</v>
      </c>
      <c r="D1288" s="56"/>
      <c r="E1288" s="11">
        <f>SUBTOTAL(9,E1289:E1310)</f>
        <v>151476371</v>
      </c>
      <c r="F1288" s="11">
        <f>SUBTOTAL(9,F1289:F1310)</f>
        <v>210151007</v>
      </c>
      <c r="G1288" s="11">
        <f>SUBTOTAL(9,G1289:G1310)</f>
        <v>195176800</v>
      </c>
      <c r="H1288" s="11">
        <f>SUBTOTAL(9,H1289:H1310)</f>
        <v>196108700</v>
      </c>
      <c r="I1288" s="11">
        <f t="shared" ref="I1288:N1288" si="479">SUBTOTAL(9,I1289:I1310)</f>
        <v>43068100</v>
      </c>
      <c r="J1288" s="11">
        <f t="shared" si="479"/>
        <v>239176800</v>
      </c>
      <c r="K1288" s="11">
        <f t="shared" si="479"/>
        <v>188414700</v>
      </c>
      <c r="L1288" s="11">
        <f t="shared" si="479"/>
        <v>51179300</v>
      </c>
      <c r="M1288" s="11">
        <f t="shared" si="479"/>
        <v>239594000</v>
      </c>
      <c r="N1288" s="11">
        <f t="shared" si="479"/>
        <v>445000</v>
      </c>
      <c r="O1288" s="11">
        <f>SUBTOTAL(9,O1289:O1310)</f>
        <v>240039000</v>
      </c>
    </row>
    <row r="1289" spans="1:15" s="57" customFormat="1">
      <c r="A1289" s="50">
        <f t="shared" si="477"/>
        <v>2</v>
      </c>
      <c r="B1289" s="147"/>
      <c r="C1289" s="146" t="s">
        <v>126</v>
      </c>
      <c r="D1289" s="56"/>
      <c r="E1289" s="11">
        <f>SUBTOTAL(9,E1290:E1299)</f>
        <v>111319419</v>
      </c>
      <c r="F1289" s="11">
        <f>SUBTOTAL(9,F1290:F1299)</f>
        <v>143791731</v>
      </c>
      <c r="G1289" s="11">
        <f>SUBTOTAL(9,G1290:G1299)</f>
        <v>130889500</v>
      </c>
      <c r="H1289" s="11">
        <f>SUBTOTAL(9,H1290:H1299)</f>
        <v>131821400</v>
      </c>
      <c r="I1289" s="11">
        <f t="shared" ref="I1289:N1289" si="480">SUBTOTAL(9,I1290:I1299)</f>
        <v>9808300</v>
      </c>
      <c r="J1289" s="11">
        <f t="shared" si="480"/>
        <v>141629700</v>
      </c>
      <c r="K1289" s="11">
        <f t="shared" si="480"/>
        <v>132556600</v>
      </c>
      <c r="L1289" s="11">
        <f t="shared" si="480"/>
        <v>9490300</v>
      </c>
      <c r="M1289" s="11">
        <f t="shared" si="480"/>
        <v>142046900</v>
      </c>
      <c r="N1289" s="11">
        <f t="shared" si="480"/>
        <v>445000</v>
      </c>
      <c r="O1289" s="11">
        <f>SUBTOTAL(9,O1290:O1299)</f>
        <v>142491900</v>
      </c>
    </row>
    <row r="1290" spans="1:15" s="57" customFormat="1" ht="25.5">
      <c r="A1290" s="50">
        <f t="shared" si="477"/>
        <v>2</v>
      </c>
      <c r="B1290" s="148"/>
      <c r="C1290" s="149" t="s">
        <v>127</v>
      </c>
      <c r="D1290" s="58" t="s">
        <v>2</v>
      </c>
      <c r="E1290" s="11">
        <f>SUBTOTAL(9,E1291:E1292)</f>
        <v>80310902</v>
      </c>
      <c r="F1290" s="11">
        <f>SUBTOTAL(9,F1291:F1292)</f>
        <v>101408144</v>
      </c>
      <c r="G1290" s="11">
        <f>SUBTOTAL(9,G1291:G1292)</f>
        <v>89844800</v>
      </c>
      <c r="H1290" s="11">
        <f>SUBTOTAL(9,H1291:H1292)</f>
        <v>90600400</v>
      </c>
      <c r="I1290" s="11">
        <f t="shared" ref="I1290:N1290" si="481">SUBTOTAL(9,I1291:I1292)</f>
        <v>8121000</v>
      </c>
      <c r="J1290" s="11">
        <f t="shared" si="481"/>
        <v>98721400</v>
      </c>
      <c r="K1290" s="11">
        <f t="shared" si="481"/>
        <v>91196500</v>
      </c>
      <c r="L1290" s="11">
        <f t="shared" si="481"/>
        <v>7874900</v>
      </c>
      <c r="M1290" s="11">
        <f t="shared" si="481"/>
        <v>99071400</v>
      </c>
      <c r="N1290" s="11">
        <f t="shared" si="481"/>
        <v>373200</v>
      </c>
      <c r="O1290" s="11">
        <f>SUBTOTAL(9,O1291:O1292)</f>
        <v>99444600</v>
      </c>
    </row>
    <row r="1291" spans="1:15" s="57" customFormat="1" ht="25.5">
      <c r="A1291" s="50">
        <f t="shared" si="477"/>
        <v>2</v>
      </c>
      <c r="B1291" s="148"/>
      <c r="C1291" s="149" t="s">
        <v>303</v>
      </c>
      <c r="D1291" s="58" t="s">
        <v>302</v>
      </c>
      <c r="E1291" s="52">
        <f>SUM(B:E!E1114)</f>
        <v>79690728</v>
      </c>
      <c r="F1291" s="52">
        <f>SUM(B:E!F1114)</f>
        <v>100586367</v>
      </c>
      <c r="G1291" s="52">
        <f>SUM(B:E!G1114)</f>
        <v>88615700</v>
      </c>
      <c r="H1291" s="52">
        <f>SUM(B:E!H1114)</f>
        <v>89371300</v>
      </c>
      <c r="I1291" s="52">
        <f>SUM(B:E!I1114)</f>
        <v>8121000</v>
      </c>
      <c r="J1291" s="52">
        <f>H1291+I1291</f>
        <v>97492300</v>
      </c>
      <c r="K1291" s="52">
        <f>SUM(B:E!K1114)</f>
        <v>89967400</v>
      </c>
      <c r="L1291" s="52">
        <f>SUM(B:E!L1114)</f>
        <v>7874900</v>
      </c>
      <c r="M1291" s="52">
        <f>K1291+L1291</f>
        <v>97842300</v>
      </c>
      <c r="N1291" s="52">
        <f>SUM(B:E!N1114)</f>
        <v>373200</v>
      </c>
      <c r="O1291" s="52">
        <f>M1291+N1291</f>
        <v>98215500</v>
      </c>
    </row>
    <row r="1292" spans="1:15" s="57" customFormat="1" ht="25.5">
      <c r="A1292" s="50">
        <f t="shared" si="477"/>
        <v>2</v>
      </c>
      <c r="B1292" s="148"/>
      <c r="C1292" s="149" t="s">
        <v>305</v>
      </c>
      <c r="D1292" s="58" t="s">
        <v>304</v>
      </c>
      <c r="E1292" s="52">
        <f>SUM(B:E!E1115)</f>
        <v>620174</v>
      </c>
      <c r="F1292" s="52">
        <f>SUM(B:E!F1115)</f>
        <v>821777</v>
      </c>
      <c r="G1292" s="52">
        <f>SUM(B:E!G1115)</f>
        <v>1229100</v>
      </c>
      <c r="H1292" s="52">
        <f>SUM(B:E!H1115)</f>
        <v>1229100</v>
      </c>
      <c r="I1292" s="52">
        <f>SUM(B:E!I1115)</f>
        <v>0</v>
      </c>
      <c r="J1292" s="52">
        <f>H1292+I1292</f>
        <v>1229100</v>
      </c>
      <c r="K1292" s="52">
        <f>SUM(B:E!K1115)</f>
        <v>1229100</v>
      </c>
      <c r="L1292" s="52">
        <f>SUM(B:E!L1115)</f>
        <v>0</v>
      </c>
      <c r="M1292" s="52">
        <f>K1292+L1292</f>
        <v>1229100</v>
      </c>
      <c r="N1292" s="52">
        <f>SUM(B:E!N1115)</f>
        <v>0</v>
      </c>
      <c r="O1292" s="52">
        <f>M1292+N1292</f>
        <v>1229100</v>
      </c>
    </row>
    <row r="1293" spans="1:15" s="57" customFormat="1">
      <c r="A1293" s="50">
        <f t="shared" si="477"/>
        <v>2</v>
      </c>
      <c r="B1293" s="150"/>
      <c r="C1293" s="151" t="s">
        <v>128</v>
      </c>
      <c r="D1293" s="59" t="s">
        <v>3</v>
      </c>
      <c r="E1293" s="52">
        <f>SUM(B:E!E1116)</f>
        <v>14301070</v>
      </c>
      <c r="F1293" s="52">
        <f>SUM(B:E!F1116)</f>
        <v>21715938</v>
      </c>
      <c r="G1293" s="52">
        <f>SUM(B:E!G1116)</f>
        <v>23147800</v>
      </c>
      <c r="H1293" s="52">
        <f>SUM(B:E!H1116)</f>
        <v>23173900</v>
      </c>
      <c r="I1293" s="52">
        <f>SUM(B:E!I1116)</f>
        <v>-26100</v>
      </c>
      <c r="J1293" s="52">
        <f>H1293+I1293</f>
        <v>23147800</v>
      </c>
      <c r="K1293" s="52">
        <f>SUM(B:E!K1116)</f>
        <v>23194500</v>
      </c>
      <c r="L1293" s="52">
        <f>SUM(B:E!L1116)</f>
        <v>-46700</v>
      </c>
      <c r="M1293" s="52">
        <f>K1293+L1293</f>
        <v>23147800</v>
      </c>
      <c r="N1293" s="52">
        <f>SUM(B:E!N1116)</f>
        <v>0</v>
      </c>
      <c r="O1293" s="52">
        <f>M1293+N1293</f>
        <v>23147800</v>
      </c>
    </row>
    <row r="1294" spans="1:15" s="57" customFormat="1">
      <c r="A1294" s="50">
        <f t="shared" si="477"/>
        <v>2</v>
      </c>
      <c r="B1294" s="150"/>
      <c r="C1294" s="152" t="s">
        <v>445</v>
      </c>
      <c r="D1294" s="117" t="s">
        <v>446</v>
      </c>
      <c r="E1294" s="11">
        <f>SUBTOTAL(9,E1295:E1298)</f>
        <v>16707447</v>
      </c>
      <c r="F1294" s="11">
        <f>SUBTOTAL(9,F1295:F1298)</f>
        <v>20667649</v>
      </c>
      <c r="G1294" s="11">
        <f>SUBTOTAL(9,G1295:G1298)</f>
        <v>17896900</v>
      </c>
      <c r="H1294" s="11">
        <f>SUBTOTAL(9,H1295:H1298)</f>
        <v>18047100</v>
      </c>
      <c r="I1294" s="11">
        <f t="shared" ref="I1294:N1294" si="482">SUBTOTAL(9,I1295:I1298)</f>
        <v>1713400</v>
      </c>
      <c r="J1294" s="11">
        <f t="shared" si="482"/>
        <v>19760500</v>
      </c>
      <c r="K1294" s="11">
        <f t="shared" si="482"/>
        <v>18165600</v>
      </c>
      <c r="L1294" s="11">
        <f t="shared" si="482"/>
        <v>1662100</v>
      </c>
      <c r="M1294" s="11">
        <f t="shared" si="482"/>
        <v>19827700</v>
      </c>
      <c r="N1294" s="11">
        <f t="shared" si="482"/>
        <v>71800</v>
      </c>
      <c r="O1294" s="11">
        <f>SUBTOTAL(9,O1295:O1298)</f>
        <v>19899500</v>
      </c>
    </row>
    <row r="1295" spans="1:15" s="57" customFormat="1" ht="25.5">
      <c r="A1295" s="50">
        <f t="shared" si="477"/>
        <v>2</v>
      </c>
      <c r="B1295" s="150"/>
      <c r="C1295" s="149" t="s">
        <v>129</v>
      </c>
      <c r="D1295" s="60" t="s">
        <v>37</v>
      </c>
      <c r="E1295" s="52">
        <f>SUM(B:E!E1118)</f>
        <v>10402303</v>
      </c>
      <c r="F1295" s="52">
        <f>SUM(B:E!F1118)</f>
        <v>12777785</v>
      </c>
      <c r="G1295" s="52">
        <f>SUM(B:E!G1118)</f>
        <v>12266700</v>
      </c>
      <c r="H1295" s="52">
        <f>SUM(B:E!H1118)</f>
        <v>12357600</v>
      </c>
      <c r="I1295" s="52">
        <f>SUM(B:E!I1118)</f>
        <v>1042800</v>
      </c>
      <c r="J1295" s="52">
        <f>H1295+I1295</f>
        <v>13400400</v>
      </c>
      <c r="K1295" s="52">
        <f>SUM(B:E!K1118)</f>
        <v>12429300</v>
      </c>
      <c r="L1295" s="52">
        <f>SUM(B:E!L1118)</f>
        <v>1011700</v>
      </c>
      <c r="M1295" s="52">
        <f>K1295+L1295</f>
        <v>13441000</v>
      </c>
      <c r="N1295" s="52">
        <f>SUM(B:E!N1118)</f>
        <v>43400</v>
      </c>
      <c r="O1295" s="52">
        <f>M1295+N1295</f>
        <v>13484400</v>
      </c>
    </row>
    <row r="1296" spans="1:15" s="57" customFormat="1">
      <c r="A1296" s="50">
        <f t="shared" si="477"/>
        <v>2</v>
      </c>
      <c r="B1296" s="150"/>
      <c r="C1296" s="149" t="s">
        <v>131</v>
      </c>
      <c r="D1296" s="60" t="s">
        <v>39</v>
      </c>
      <c r="E1296" s="52">
        <f>SUM(B:E!E1119)</f>
        <v>4064674</v>
      </c>
      <c r="F1296" s="52">
        <f>SUM(B:E!F1119)</f>
        <v>5032654</v>
      </c>
      <c r="G1296" s="52">
        <f>SUM(B:E!G1119)</f>
        <v>3927000</v>
      </c>
      <c r="H1296" s="52">
        <f>SUM(B:E!H1119)</f>
        <v>3964300</v>
      </c>
      <c r="I1296" s="52">
        <f>SUM(B:E!I1119)</f>
        <v>424300</v>
      </c>
      <c r="J1296" s="52">
        <f>H1296+I1296</f>
        <v>4388600</v>
      </c>
      <c r="K1296" s="52">
        <f>SUM(B:E!K1119)</f>
        <v>3993700</v>
      </c>
      <c r="L1296" s="52">
        <f>SUM(B:E!L1119)</f>
        <v>411700</v>
      </c>
      <c r="M1296" s="52">
        <f>K1296+L1296</f>
        <v>4405400</v>
      </c>
      <c r="N1296" s="52">
        <f>SUM(B:E!N1119)</f>
        <v>17900</v>
      </c>
      <c r="O1296" s="52">
        <f>M1296+N1296</f>
        <v>4423300</v>
      </c>
    </row>
    <row r="1297" spans="1:15" s="57" customFormat="1">
      <c r="A1297" s="50">
        <f t="shared" si="477"/>
        <v>2</v>
      </c>
      <c r="B1297" s="150"/>
      <c r="C1297" s="149" t="s">
        <v>132</v>
      </c>
      <c r="D1297" s="60" t="s">
        <v>40</v>
      </c>
      <c r="E1297" s="52">
        <f>SUM(B:E!E1120)</f>
        <v>2240470</v>
      </c>
      <c r="F1297" s="52">
        <f>SUM(B:E!F1120)</f>
        <v>2857210</v>
      </c>
      <c r="G1297" s="52">
        <f>SUM(B:E!G1120)</f>
        <v>1703200</v>
      </c>
      <c r="H1297" s="52">
        <f>SUM(B:E!H1120)</f>
        <v>1725200</v>
      </c>
      <c r="I1297" s="52">
        <f>SUM(B:E!I1120)</f>
        <v>246300</v>
      </c>
      <c r="J1297" s="52">
        <f>H1297+I1297</f>
        <v>1971500</v>
      </c>
      <c r="K1297" s="52">
        <f>SUM(B:E!K1120)</f>
        <v>1742600</v>
      </c>
      <c r="L1297" s="52">
        <f>SUM(B:E!L1120)</f>
        <v>238700</v>
      </c>
      <c r="M1297" s="52">
        <f>K1297+L1297</f>
        <v>1981300</v>
      </c>
      <c r="N1297" s="52">
        <f>SUM(B:E!N1120)</f>
        <v>10500</v>
      </c>
      <c r="O1297" s="52">
        <f>M1297+N1297</f>
        <v>1991800</v>
      </c>
    </row>
    <row r="1298" spans="1:15" s="57" customFormat="1" ht="25.5" hidden="1">
      <c r="A1298" s="50">
        <f t="shared" si="477"/>
        <v>3</v>
      </c>
      <c r="B1298" s="150"/>
      <c r="C1298" s="149" t="s">
        <v>133</v>
      </c>
      <c r="D1298" s="60" t="s">
        <v>41</v>
      </c>
      <c r="E1298" s="52">
        <f>SUM(B:E!E1121)</f>
        <v>0</v>
      </c>
      <c r="F1298" s="52">
        <f>SUM(B:E!F1121)</f>
        <v>0</v>
      </c>
      <c r="G1298" s="52">
        <f>SUM(B:E!G1121)</f>
        <v>0</v>
      </c>
      <c r="H1298" s="52">
        <f>SUM(B:E!H1121)</f>
        <v>0</v>
      </c>
      <c r="I1298" s="52">
        <f>SUM(B:E!I1121)</f>
        <v>0</v>
      </c>
      <c r="J1298" s="52">
        <f>H1298+I1298</f>
        <v>0</v>
      </c>
      <c r="K1298" s="52">
        <f>SUM(B:E!K1121)</f>
        <v>0</v>
      </c>
      <c r="L1298" s="52">
        <f>SUM(B:E!L1121)</f>
        <v>0</v>
      </c>
      <c r="M1298" s="52">
        <f>K1298+L1298</f>
        <v>0</v>
      </c>
      <c r="N1298" s="52">
        <f>SUM(B:E!N1121)</f>
        <v>0</v>
      </c>
      <c r="O1298" s="52">
        <f>M1298+N1298</f>
        <v>0</v>
      </c>
    </row>
    <row r="1299" spans="1:15" s="57" customFormat="1" hidden="1">
      <c r="A1299" s="50">
        <f t="shared" si="477"/>
        <v>3</v>
      </c>
      <c r="B1299" s="150"/>
      <c r="C1299" s="149" t="s">
        <v>447</v>
      </c>
      <c r="D1299" s="60" t="s">
        <v>4</v>
      </c>
      <c r="E1299" s="52">
        <f>SUM(B:E!E1122)</f>
        <v>0</v>
      </c>
      <c r="F1299" s="52">
        <f>SUM(B:E!F1122)</f>
        <v>0</v>
      </c>
      <c r="G1299" s="52">
        <f>SUM(B:E!G1122)</f>
        <v>0</v>
      </c>
      <c r="H1299" s="52">
        <f>SUM(B:E!H1122)</f>
        <v>0</v>
      </c>
      <c r="I1299" s="52">
        <f>SUM(B:E!I1122)</f>
        <v>0</v>
      </c>
      <c r="J1299" s="52">
        <f>H1299+I1299</f>
        <v>0</v>
      </c>
      <c r="K1299" s="52">
        <f>SUM(B:E!K1122)</f>
        <v>0</v>
      </c>
      <c r="L1299" s="52">
        <f>SUM(B:E!L1122)</f>
        <v>0</v>
      </c>
      <c r="M1299" s="52">
        <f>K1299+L1299</f>
        <v>0</v>
      </c>
      <c r="N1299" s="52">
        <f>SUM(B:E!N1122)</f>
        <v>0</v>
      </c>
      <c r="O1299" s="52">
        <f>M1299+N1299</f>
        <v>0</v>
      </c>
    </row>
    <row r="1300" spans="1:15" s="57" customFormat="1">
      <c r="A1300" s="50">
        <f t="shared" si="477"/>
        <v>2</v>
      </c>
      <c r="B1300" s="147"/>
      <c r="C1300" s="146" t="s">
        <v>134</v>
      </c>
      <c r="D1300" s="56"/>
      <c r="E1300" s="11">
        <f>SUBTOTAL(9,E1301:E1304)</f>
        <v>35304326</v>
      </c>
      <c r="F1300" s="11">
        <f>SUBTOTAL(9,F1301:F1304)</f>
        <v>56001787</v>
      </c>
      <c r="G1300" s="11">
        <f>SUBTOTAL(9,G1301:G1304)</f>
        <v>55858100</v>
      </c>
      <c r="H1300" s="11">
        <f>SUBTOTAL(9,H1301:H1304)</f>
        <v>55858100</v>
      </c>
      <c r="I1300" s="11">
        <f t="shared" ref="I1300:N1300" si="483">SUBTOTAL(9,I1301:I1304)</f>
        <v>41689000</v>
      </c>
      <c r="J1300" s="11">
        <f t="shared" si="483"/>
        <v>97547100</v>
      </c>
      <c r="K1300" s="11">
        <f t="shared" si="483"/>
        <v>55858100</v>
      </c>
      <c r="L1300" s="11">
        <f t="shared" si="483"/>
        <v>41689000</v>
      </c>
      <c r="M1300" s="11">
        <f t="shared" si="483"/>
        <v>97547100</v>
      </c>
      <c r="N1300" s="11">
        <f t="shared" si="483"/>
        <v>0</v>
      </c>
      <c r="O1300" s="11">
        <f>SUBTOTAL(9,O1301:O1304)</f>
        <v>97547100</v>
      </c>
    </row>
    <row r="1301" spans="1:15" s="57" customFormat="1">
      <c r="A1301" s="50">
        <f t="shared" si="477"/>
        <v>2</v>
      </c>
      <c r="B1301" s="150"/>
      <c r="C1301" s="151" t="s">
        <v>135</v>
      </c>
      <c r="D1301" s="59" t="s">
        <v>5</v>
      </c>
      <c r="E1301" s="52">
        <f>SUM(B:E!E1124)</f>
        <v>34533948</v>
      </c>
      <c r="F1301" s="52">
        <f>SUM(B:E!F1124)</f>
        <v>55080843</v>
      </c>
      <c r="G1301" s="52">
        <f>SUM(B:E!G1124)</f>
        <v>55402000</v>
      </c>
      <c r="H1301" s="52">
        <f>SUM(B:E!H1124)</f>
        <v>55402000</v>
      </c>
      <c r="I1301" s="52">
        <f>SUM(B:E!I1124)</f>
        <v>41689000</v>
      </c>
      <c r="J1301" s="52">
        <f>H1301+I1301</f>
        <v>97091000</v>
      </c>
      <c r="K1301" s="52">
        <f>SUM(B:E!K1124)</f>
        <v>55402000</v>
      </c>
      <c r="L1301" s="52">
        <f>SUM(B:E!L1124)</f>
        <v>41689000</v>
      </c>
      <c r="M1301" s="52">
        <f>K1301+L1301</f>
        <v>97091000</v>
      </c>
      <c r="N1301" s="52">
        <f>SUM(B:E!N1124)</f>
        <v>0</v>
      </c>
      <c r="O1301" s="52">
        <f>M1301+N1301</f>
        <v>97091000</v>
      </c>
    </row>
    <row r="1302" spans="1:15" s="57" customFormat="1">
      <c r="A1302" s="50">
        <f t="shared" si="477"/>
        <v>2</v>
      </c>
      <c r="B1302" s="150"/>
      <c r="C1302" s="154" t="s">
        <v>448</v>
      </c>
      <c r="D1302" s="118" t="s">
        <v>173</v>
      </c>
      <c r="E1302" s="52">
        <f>SUM(B:E!E1125)</f>
        <v>679475</v>
      </c>
      <c r="F1302" s="52">
        <f>SUM(B:E!F1125)</f>
        <v>836903</v>
      </c>
      <c r="G1302" s="52">
        <f>SUM(B:E!G1125)</f>
        <v>304100</v>
      </c>
      <c r="H1302" s="52">
        <f>SUM(B:E!H1125)</f>
        <v>304100</v>
      </c>
      <c r="I1302" s="52">
        <f>SUM(B:E!I1125)</f>
        <v>0</v>
      </c>
      <c r="J1302" s="52">
        <f>H1302+I1302</f>
        <v>304100</v>
      </c>
      <c r="K1302" s="52">
        <f>SUM(B:E!K1125)</f>
        <v>304100</v>
      </c>
      <c r="L1302" s="52">
        <f>SUM(B:E!L1125)</f>
        <v>0</v>
      </c>
      <c r="M1302" s="52">
        <f>K1302+L1302</f>
        <v>304100</v>
      </c>
      <c r="N1302" s="52">
        <f>SUM(B:E!N1125)</f>
        <v>0</v>
      </c>
      <c r="O1302" s="52">
        <f>M1302+N1302</f>
        <v>304100</v>
      </c>
    </row>
    <row r="1303" spans="1:15" s="57" customFormat="1" hidden="1">
      <c r="A1303" s="50">
        <f t="shared" si="477"/>
        <v>3</v>
      </c>
      <c r="B1303" s="153"/>
      <c r="C1303" s="155" t="s">
        <v>557</v>
      </c>
      <c r="D1303" s="137" t="s">
        <v>8</v>
      </c>
      <c r="E1303" s="52">
        <f>SUM(B:E!E1126)</f>
        <v>0</v>
      </c>
      <c r="F1303" s="52">
        <f>SUM(B:E!F1126)</f>
        <v>0</v>
      </c>
      <c r="G1303" s="52">
        <f>SUM(B:E!G1126)</f>
        <v>0</v>
      </c>
      <c r="H1303" s="52">
        <f>SUM(B:E!H1126)</f>
        <v>0</v>
      </c>
      <c r="I1303" s="52">
        <f>SUM(B:E!I1126)</f>
        <v>0</v>
      </c>
      <c r="J1303" s="52">
        <f>H1303+I1303</f>
        <v>0</v>
      </c>
      <c r="K1303" s="52">
        <f>SUM(B:E!K1126)</f>
        <v>0</v>
      </c>
      <c r="L1303" s="52">
        <f>SUM(B:E!L1126)</f>
        <v>0</v>
      </c>
      <c r="M1303" s="52">
        <f>K1303+L1303</f>
        <v>0</v>
      </c>
      <c r="N1303" s="52">
        <f>SUM(B:E!N1126)</f>
        <v>0</v>
      </c>
      <c r="O1303" s="52">
        <f>M1303+N1303</f>
        <v>0</v>
      </c>
    </row>
    <row r="1304" spans="1:15" s="57" customFormat="1" ht="25.5">
      <c r="A1304" s="50">
        <f t="shared" si="477"/>
        <v>2</v>
      </c>
      <c r="B1304" s="153"/>
      <c r="C1304" s="155" t="s">
        <v>139</v>
      </c>
      <c r="D1304" s="136" t="s">
        <v>10</v>
      </c>
      <c r="E1304" s="52">
        <f>SUM(B:E!E1127)</f>
        <v>90903</v>
      </c>
      <c r="F1304" s="52">
        <f>SUM(B:E!F1127)</f>
        <v>84041</v>
      </c>
      <c r="G1304" s="52">
        <f>SUM(B:E!G1127)</f>
        <v>152000</v>
      </c>
      <c r="H1304" s="52">
        <f>SUM(B:E!H1127)</f>
        <v>152000</v>
      </c>
      <c r="I1304" s="52">
        <f>SUM(B:E!I1127)</f>
        <v>0</v>
      </c>
      <c r="J1304" s="52">
        <f>H1304+I1304</f>
        <v>152000</v>
      </c>
      <c r="K1304" s="52">
        <f>SUM(B:E!K1127)</f>
        <v>152000</v>
      </c>
      <c r="L1304" s="52">
        <f>SUM(B:E!L1127)</f>
        <v>0</v>
      </c>
      <c r="M1304" s="52">
        <f>K1304+L1304</f>
        <v>152000</v>
      </c>
      <c r="N1304" s="52">
        <f>SUM(B:E!N1127)</f>
        <v>0</v>
      </c>
      <c r="O1304" s="52">
        <f>M1304+N1304</f>
        <v>152000</v>
      </c>
    </row>
    <row r="1305" spans="1:15" s="57" customFormat="1">
      <c r="A1305" s="50">
        <f t="shared" si="477"/>
        <v>2</v>
      </c>
      <c r="B1305" s="156"/>
      <c r="C1305" s="157" t="s">
        <v>140</v>
      </c>
      <c r="D1305" s="136"/>
      <c r="E1305" s="11">
        <f>SUBTOTAL(9,E1306:E1310)</f>
        <v>4852626</v>
      </c>
      <c r="F1305" s="11">
        <f>SUBTOTAL(9,F1306:F1310)</f>
        <v>10357489</v>
      </c>
      <c r="G1305" s="11">
        <f>SUBTOTAL(9,G1306:G1310)</f>
        <v>8429200</v>
      </c>
      <c r="H1305" s="11">
        <f>SUBTOTAL(9,H1306:H1310)</f>
        <v>8429200</v>
      </c>
      <c r="I1305" s="11">
        <f t="shared" ref="I1305:N1305" si="484">SUBTOTAL(9,I1306:I1310)</f>
        <v>-8429200</v>
      </c>
      <c r="J1305" s="11">
        <f t="shared" si="484"/>
        <v>0</v>
      </c>
      <c r="K1305" s="11">
        <f t="shared" si="484"/>
        <v>0</v>
      </c>
      <c r="L1305" s="11">
        <f t="shared" si="484"/>
        <v>0</v>
      </c>
      <c r="M1305" s="11">
        <f t="shared" si="484"/>
        <v>0</v>
      </c>
      <c r="N1305" s="11">
        <f t="shared" si="484"/>
        <v>0</v>
      </c>
      <c r="O1305" s="11">
        <f>SUBTOTAL(9,O1306:O1310)</f>
        <v>0</v>
      </c>
    </row>
    <row r="1306" spans="1:15" s="57" customFormat="1">
      <c r="A1306" s="50">
        <f t="shared" si="477"/>
        <v>2</v>
      </c>
      <c r="B1306" s="153"/>
      <c r="C1306" s="155" t="s">
        <v>141</v>
      </c>
      <c r="D1306" s="137" t="s">
        <v>71</v>
      </c>
      <c r="E1306" s="52">
        <f>SUM(B:E!E1129)</f>
        <v>1343921</v>
      </c>
      <c r="F1306" s="52">
        <f>SUM(B:E!F1129)</f>
        <v>1899462</v>
      </c>
      <c r="G1306" s="52">
        <f>SUM(B:E!G1129)</f>
        <v>8066300</v>
      </c>
      <c r="H1306" s="52">
        <f>SUM(B:E!H1129)</f>
        <v>8066300</v>
      </c>
      <c r="I1306" s="52">
        <f>SUM(B:E!I1129)</f>
        <v>-8066300</v>
      </c>
      <c r="J1306" s="52">
        <f>H1306+I1306</f>
        <v>0</v>
      </c>
      <c r="K1306" s="52">
        <f>SUM(B:E!K1129)</f>
        <v>0</v>
      </c>
      <c r="L1306" s="52">
        <f>SUM(B:E!L1129)</f>
        <v>0</v>
      </c>
      <c r="M1306" s="52">
        <f>K1306+L1306</f>
        <v>0</v>
      </c>
      <c r="N1306" s="52">
        <f>SUM(B:E!N1129)</f>
        <v>0</v>
      </c>
      <c r="O1306" s="52">
        <f>M1306+N1306</f>
        <v>0</v>
      </c>
    </row>
    <row r="1307" spans="1:15" s="57" customFormat="1">
      <c r="A1307" s="50">
        <f t="shared" si="477"/>
        <v>2</v>
      </c>
      <c r="B1307" s="153"/>
      <c r="C1307" s="155" t="s">
        <v>142</v>
      </c>
      <c r="D1307" s="137" t="s">
        <v>73</v>
      </c>
      <c r="E1307" s="52">
        <f>SUM(B:E!E1130)</f>
        <v>3474109</v>
      </c>
      <c r="F1307" s="52">
        <f>SUM(B:E!F1130)</f>
        <v>8200032</v>
      </c>
      <c r="G1307" s="52">
        <f>SUM(B:E!G1130)</f>
        <v>317900</v>
      </c>
      <c r="H1307" s="52">
        <f>SUM(B:E!H1130)</f>
        <v>317900</v>
      </c>
      <c r="I1307" s="52">
        <f>SUM(B:E!I1130)</f>
        <v>-317900</v>
      </c>
      <c r="J1307" s="52">
        <f>H1307+I1307</f>
        <v>0</v>
      </c>
      <c r="K1307" s="52">
        <f>SUM(B:E!K1130)</f>
        <v>0</v>
      </c>
      <c r="L1307" s="52">
        <f>SUM(B:E!L1130)</f>
        <v>0</v>
      </c>
      <c r="M1307" s="52">
        <f>K1307+L1307</f>
        <v>0</v>
      </c>
      <c r="N1307" s="52">
        <f>SUM(B:E!N1130)</f>
        <v>0</v>
      </c>
      <c r="O1307" s="52">
        <f>M1307+N1307</f>
        <v>0</v>
      </c>
    </row>
    <row r="1308" spans="1:15" s="57" customFormat="1">
      <c r="A1308" s="50">
        <f t="shared" si="477"/>
        <v>2</v>
      </c>
      <c r="B1308" s="153"/>
      <c r="C1308" s="155" t="s">
        <v>143</v>
      </c>
      <c r="D1308" s="137" t="s">
        <v>75</v>
      </c>
      <c r="E1308" s="52">
        <f>SUM(B:E!E1131)</f>
        <v>34596</v>
      </c>
      <c r="F1308" s="52">
        <f>SUM(B:E!F1131)</f>
        <v>257995</v>
      </c>
      <c r="G1308" s="52">
        <f>SUM(B:E!G1131)</f>
        <v>45000</v>
      </c>
      <c r="H1308" s="52">
        <f>SUM(B:E!H1131)</f>
        <v>45000</v>
      </c>
      <c r="I1308" s="52">
        <f>SUM(B:E!I1131)</f>
        <v>-45000</v>
      </c>
      <c r="J1308" s="52">
        <f>H1308+I1308</f>
        <v>0</v>
      </c>
      <c r="K1308" s="52">
        <f>SUM(B:E!K1131)</f>
        <v>0</v>
      </c>
      <c r="L1308" s="52">
        <f>SUM(B:E!L1131)</f>
        <v>0</v>
      </c>
      <c r="M1308" s="52">
        <f>K1308+L1308</f>
        <v>0</v>
      </c>
      <c r="N1308" s="52">
        <f>SUM(B:E!N1131)</f>
        <v>0</v>
      </c>
      <c r="O1308" s="52">
        <f>M1308+N1308</f>
        <v>0</v>
      </c>
    </row>
    <row r="1309" spans="1:15" s="57" customFormat="1" hidden="1">
      <c r="A1309" s="50">
        <f t="shared" si="477"/>
        <v>3</v>
      </c>
      <c r="B1309" s="153"/>
      <c r="C1309" s="155" t="s">
        <v>144</v>
      </c>
      <c r="D1309" s="137" t="s">
        <v>77</v>
      </c>
      <c r="E1309" s="52">
        <f>SUM(B:E!E1132)</f>
        <v>0</v>
      </c>
      <c r="F1309" s="52">
        <f>SUM(B:E!F1132)</f>
        <v>0</v>
      </c>
      <c r="G1309" s="52">
        <f>SUM(B:E!G1132)</f>
        <v>0</v>
      </c>
      <c r="H1309" s="52">
        <f>SUM(B:E!H1132)</f>
        <v>0</v>
      </c>
      <c r="I1309" s="52">
        <f>SUM(B:E!I1132)</f>
        <v>0</v>
      </c>
      <c r="J1309" s="52">
        <f>H1309+I1309</f>
        <v>0</v>
      </c>
      <c r="K1309" s="52">
        <f>SUM(B:E!K1132)</f>
        <v>0</v>
      </c>
      <c r="L1309" s="52">
        <f>SUM(B:E!L1132)</f>
        <v>0</v>
      </c>
      <c r="M1309" s="52">
        <f>K1309+L1309</f>
        <v>0</v>
      </c>
      <c r="N1309" s="52">
        <f>SUM(B:E!N1132)</f>
        <v>0</v>
      </c>
      <c r="O1309" s="52">
        <f>M1309+N1309</f>
        <v>0</v>
      </c>
    </row>
    <row r="1310" spans="1:15" s="57" customFormat="1" hidden="1">
      <c r="A1310" s="50">
        <f t="shared" si="477"/>
        <v>3</v>
      </c>
      <c r="B1310" s="153"/>
      <c r="C1310" s="155" t="s">
        <v>145</v>
      </c>
      <c r="D1310" s="137" t="s">
        <v>28</v>
      </c>
      <c r="E1310" s="52">
        <f>SUM(B:E!E1133)</f>
        <v>0</v>
      </c>
      <c r="F1310" s="52">
        <f>SUM(B:E!F1133)</f>
        <v>0</v>
      </c>
      <c r="G1310" s="52">
        <f>SUM(B:E!G1133)</f>
        <v>0</v>
      </c>
      <c r="H1310" s="52">
        <f>SUM(B:E!H1133)</f>
        <v>0</v>
      </c>
      <c r="I1310" s="52">
        <f>SUM(B:E!I1133)</f>
        <v>0</v>
      </c>
      <c r="J1310" s="52">
        <f>H1310+I1310</f>
        <v>0</v>
      </c>
      <c r="K1310" s="52">
        <f>SUM(B:E!K1133)</f>
        <v>0</v>
      </c>
      <c r="L1310" s="52">
        <f>SUM(B:E!L1133)</f>
        <v>0</v>
      </c>
      <c r="M1310" s="52">
        <f>K1310+L1310</f>
        <v>0</v>
      </c>
      <c r="N1310" s="52">
        <f>SUM(B:E!N1133)</f>
        <v>0</v>
      </c>
      <c r="O1310" s="52">
        <f>M1310+N1310</f>
        <v>0</v>
      </c>
    </row>
    <row r="1311" spans="1:15" s="57" customFormat="1">
      <c r="A1311" s="50">
        <f t="shared" si="477"/>
        <v>2</v>
      </c>
      <c r="B1311" s="145" t="s">
        <v>146</v>
      </c>
      <c r="C1311" s="157" t="s">
        <v>147</v>
      </c>
      <c r="D1311" s="56"/>
      <c r="E1311" s="11">
        <f>SUBTOTAL(9,E1312:E1340)</f>
        <v>50763563</v>
      </c>
      <c r="F1311" s="11">
        <f>SUBTOTAL(9,F1312:F1340)</f>
        <v>45090462</v>
      </c>
      <c r="G1311" s="11">
        <f>SUBTOTAL(9,G1312:G1340)</f>
        <v>75410100</v>
      </c>
      <c r="H1311" s="11">
        <f>SUBTOTAL(9,H1312:H1340)</f>
        <v>75410100</v>
      </c>
      <c r="I1311" s="11">
        <f t="shared" ref="I1311:N1311" si="485">SUBTOTAL(9,I1312:I1340)</f>
        <v>-478000</v>
      </c>
      <c r="J1311" s="11">
        <f t="shared" si="485"/>
        <v>74932100</v>
      </c>
      <c r="K1311" s="11">
        <f t="shared" si="485"/>
        <v>65410100</v>
      </c>
      <c r="L1311" s="11">
        <f t="shared" si="485"/>
        <v>12282000</v>
      </c>
      <c r="M1311" s="11">
        <f t="shared" si="485"/>
        <v>77692100</v>
      </c>
      <c r="N1311" s="11">
        <f t="shared" si="485"/>
        <v>1565000</v>
      </c>
      <c r="O1311" s="11">
        <f>SUBTOTAL(9,O1312:O1340)</f>
        <v>79257100</v>
      </c>
    </row>
    <row r="1312" spans="1:15" s="57" customFormat="1">
      <c r="A1312" s="50">
        <f t="shared" si="477"/>
        <v>2</v>
      </c>
      <c r="B1312" s="156"/>
      <c r="C1312" s="158" t="s">
        <v>26</v>
      </c>
      <c r="D1312" s="56"/>
      <c r="E1312" s="11">
        <f>SUBTOTAL(9,E1313:E1331)</f>
        <v>49896205</v>
      </c>
      <c r="F1312" s="11">
        <f t="shared" ref="F1312:O1312" si="486">SUBTOTAL(9,F1313:F1331)</f>
        <v>43153934</v>
      </c>
      <c r="G1312" s="11">
        <f t="shared" si="486"/>
        <v>65410100</v>
      </c>
      <c r="H1312" s="11">
        <f t="shared" si="486"/>
        <v>65410100</v>
      </c>
      <c r="I1312" s="11">
        <f t="shared" si="486"/>
        <v>9522000</v>
      </c>
      <c r="J1312" s="11">
        <f t="shared" si="486"/>
        <v>74932100</v>
      </c>
      <c r="K1312" s="11">
        <f t="shared" si="486"/>
        <v>65410100</v>
      </c>
      <c r="L1312" s="11">
        <f t="shared" si="486"/>
        <v>12282000</v>
      </c>
      <c r="M1312" s="11">
        <f t="shared" si="486"/>
        <v>77692100</v>
      </c>
      <c r="N1312" s="11">
        <f t="shared" si="486"/>
        <v>1565000</v>
      </c>
      <c r="O1312" s="11">
        <f t="shared" si="486"/>
        <v>79257100</v>
      </c>
    </row>
    <row r="1313" spans="1:15" s="57" customFormat="1">
      <c r="A1313" s="50">
        <f t="shared" si="477"/>
        <v>2</v>
      </c>
      <c r="B1313" s="150"/>
      <c r="C1313" s="161" t="s">
        <v>770</v>
      </c>
      <c r="D1313" s="56"/>
      <c r="E1313" s="11">
        <f>SUBTOTAL(9,E1314:E1323)</f>
        <v>464848</v>
      </c>
      <c r="F1313" s="11">
        <f t="shared" ref="F1313:O1313" si="487">SUBTOTAL(9,F1314:F1323)</f>
        <v>651907</v>
      </c>
      <c r="G1313" s="11">
        <f t="shared" si="487"/>
        <v>0</v>
      </c>
      <c r="H1313" s="11">
        <f t="shared" si="487"/>
        <v>0</v>
      </c>
      <c r="I1313" s="11">
        <f t="shared" si="487"/>
        <v>0</v>
      </c>
      <c r="J1313" s="11">
        <f t="shared" si="487"/>
        <v>0</v>
      </c>
      <c r="K1313" s="11">
        <f t="shared" si="487"/>
        <v>0</v>
      </c>
      <c r="L1313" s="11">
        <f t="shared" si="487"/>
        <v>0</v>
      </c>
      <c r="M1313" s="11">
        <f t="shared" si="487"/>
        <v>0</v>
      </c>
      <c r="N1313" s="11">
        <f t="shared" si="487"/>
        <v>0</v>
      </c>
      <c r="O1313" s="11">
        <f t="shared" si="487"/>
        <v>0</v>
      </c>
    </row>
    <row r="1314" spans="1:15" s="57" customFormat="1" ht="25.5" hidden="1">
      <c r="A1314" s="50">
        <f t="shared" si="477"/>
        <v>3</v>
      </c>
      <c r="B1314" s="150"/>
      <c r="C1314" s="160" t="s">
        <v>771</v>
      </c>
      <c r="D1314" s="58" t="s">
        <v>2</v>
      </c>
      <c r="E1314" s="11">
        <f>SUBTOTAL(9,E1315:E1316)</f>
        <v>0</v>
      </c>
      <c r="F1314" s="11">
        <f t="shared" ref="F1314:O1314" si="488">SUBTOTAL(9,F1315:F1316)</f>
        <v>0</v>
      </c>
      <c r="G1314" s="11">
        <f t="shared" si="488"/>
        <v>0</v>
      </c>
      <c r="H1314" s="11">
        <f t="shared" si="488"/>
        <v>0</v>
      </c>
      <c r="I1314" s="11">
        <f t="shared" si="488"/>
        <v>0</v>
      </c>
      <c r="J1314" s="11">
        <f t="shared" si="488"/>
        <v>0</v>
      </c>
      <c r="K1314" s="11">
        <f t="shared" si="488"/>
        <v>0</v>
      </c>
      <c r="L1314" s="11">
        <f t="shared" si="488"/>
        <v>0</v>
      </c>
      <c r="M1314" s="11">
        <f t="shared" si="488"/>
        <v>0</v>
      </c>
      <c r="N1314" s="11">
        <f t="shared" si="488"/>
        <v>0</v>
      </c>
      <c r="O1314" s="11">
        <f t="shared" si="488"/>
        <v>0</v>
      </c>
    </row>
    <row r="1315" spans="1:15" s="57" customFormat="1" ht="25.5" hidden="1">
      <c r="A1315" s="50">
        <f t="shared" si="477"/>
        <v>3</v>
      </c>
      <c r="B1315" s="150"/>
      <c r="C1315" s="260" t="s">
        <v>772</v>
      </c>
      <c r="D1315" s="58" t="s">
        <v>302</v>
      </c>
      <c r="E1315" s="52">
        <f>SUM(B:E!E1138)</f>
        <v>0</v>
      </c>
      <c r="F1315" s="52">
        <f>SUM(B:E!F1138)</f>
        <v>0</v>
      </c>
      <c r="G1315" s="52">
        <f>SUM(B:E!G1138)</f>
        <v>0</v>
      </c>
      <c r="H1315" s="52">
        <f>SUM(B:E!H1138)</f>
        <v>0</v>
      </c>
      <c r="I1315" s="52">
        <f>SUM(B:E!I1138)</f>
        <v>0</v>
      </c>
      <c r="J1315" s="52">
        <f>H1315+I1315</f>
        <v>0</v>
      </c>
      <c r="K1315" s="52">
        <f>SUM(B:E!K1138)</f>
        <v>0</v>
      </c>
      <c r="L1315" s="52">
        <f>SUM(B:E!L1138)</f>
        <v>0</v>
      </c>
      <c r="M1315" s="52">
        <f>K1315+L1315</f>
        <v>0</v>
      </c>
      <c r="N1315" s="52">
        <f>SUM(B:E!N1138)</f>
        <v>0</v>
      </c>
      <c r="O1315" s="52">
        <f>M1315+N1315</f>
        <v>0</v>
      </c>
    </row>
    <row r="1316" spans="1:15" s="57" customFormat="1" ht="25.5" hidden="1">
      <c r="A1316" s="50">
        <f t="shared" si="477"/>
        <v>3</v>
      </c>
      <c r="B1316" s="150"/>
      <c r="C1316" s="260" t="s">
        <v>773</v>
      </c>
      <c r="D1316" s="58" t="s">
        <v>304</v>
      </c>
      <c r="E1316" s="52">
        <f>SUM(B:E!E1139)</f>
        <v>0</v>
      </c>
      <c r="F1316" s="52">
        <f>SUM(B:E!F1139)</f>
        <v>0</v>
      </c>
      <c r="G1316" s="52">
        <f>SUM(B:E!G1139)</f>
        <v>0</v>
      </c>
      <c r="H1316" s="52">
        <f>SUM(B:E!H1139)</f>
        <v>0</v>
      </c>
      <c r="I1316" s="52">
        <f>SUM(B:E!I1139)</f>
        <v>0</v>
      </c>
      <c r="J1316" s="52">
        <f>H1316+I1316</f>
        <v>0</v>
      </c>
      <c r="K1316" s="52">
        <f>SUM(B:E!K1139)</f>
        <v>0</v>
      </c>
      <c r="L1316" s="52">
        <f>SUM(B:E!L1139)</f>
        <v>0</v>
      </c>
      <c r="M1316" s="52">
        <f>K1316+L1316</f>
        <v>0</v>
      </c>
      <c r="N1316" s="52">
        <f>SUM(B:E!N1139)</f>
        <v>0</v>
      </c>
      <c r="O1316" s="52">
        <f>M1316+N1316</f>
        <v>0</v>
      </c>
    </row>
    <row r="1317" spans="1:15" s="57" customFormat="1">
      <c r="A1317" s="50">
        <f t="shared" si="477"/>
        <v>2</v>
      </c>
      <c r="B1317" s="150"/>
      <c r="C1317" s="258" t="s">
        <v>42</v>
      </c>
      <c r="D1317" s="59" t="s">
        <v>3</v>
      </c>
      <c r="E1317" s="52">
        <f>SUM(B:E!E1140)</f>
        <v>148450</v>
      </c>
      <c r="F1317" s="52">
        <f>SUM(B:E!F1140)</f>
        <v>223919</v>
      </c>
      <c r="G1317" s="52">
        <f>SUM(B:E!G1140)</f>
        <v>0</v>
      </c>
      <c r="H1317" s="52">
        <f>SUM(B:E!H1140)</f>
        <v>0</v>
      </c>
      <c r="I1317" s="52">
        <f>SUM(B:E!I1140)</f>
        <v>0</v>
      </c>
      <c r="J1317" s="52">
        <f>H1317+I1317</f>
        <v>0</v>
      </c>
      <c r="K1317" s="52">
        <f>SUM(B:E!K1140)</f>
        <v>0</v>
      </c>
      <c r="L1317" s="52">
        <f>SUM(B:E!L1140)</f>
        <v>0</v>
      </c>
      <c r="M1317" s="52">
        <f>K1317+L1317</f>
        <v>0</v>
      </c>
      <c r="N1317" s="52">
        <f>SUM(B:E!N1140)</f>
        <v>0</v>
      </c>
      <c r="O1317" s="52">
        <f>M1317+N1317</f>
        <v>0</v>
      </c>
    </row>
    <row r="1318" spans="1:15" s="57" customFormat="1">
      <c r="A1318" s="50">
        <f t="shared" si="477"/>
        <v>2</v>
      </c>
      <c r="B1318" s="150"/>
      <c r="C1318" s="259" t="s">
        <v>449</v>
      </c>
      <c r="D1318" s="117" t="s">
        <v>446</v>
      </c>
      <c r="E1318" s="11">
        <f>SUBTOTAL(9,E1319:E1322)</f>
        <v>316398</v>
      </c>
      <c r="F1318" s="11">
        <f>SUBTOTAL(9,F1319:F1322)</f>
        <v>427988</v>
      </c>
      <c r="G1318" s="11">
        <f>SUBTOTAL(9,G1319:G1322)</f>
        <v>0</v>
      </c>
      <c r="H1318" s="11">
        <f>SUBTOTAL(9,H1319:H1322)</f>
        <v>0</v>
      </c>
      <c r="I1318" s="11">
        <f t="shared" ref="I1318:N1318" si="489">SUBTOTAL(9,I1319:I1322)</f>
        <v>0</v>
      </c>
      <c r="J1318" s="11">
        <f t="shared" si="489"/>
        <v>0</v>
      </c>
      <c r="K1318" s="11">
        <f t="shared" si="489"/>
        <v>0</v>
      </c>
      <c r="L1318" s="11">
        <f t="shared" si="489"/>
        <v>0</v>
      </c>
      <c r="M1318" s="11">
        <f t="shared" si="489"/>
        <v>0</v>
      </c>
      <c r="N1318" s="11">
        <f t="shared" si="489"/>
        <v>0</v>
      </c>
      <c r="O1318" s="11">
        <f>SUBTOTAL(9,O1319:O1322)</f>
        <v>0</v>
      </c>
    </row>
    <row r="1319" spans="1:15" s="57" customFormat="1" ht="25.5">
      <c r="A1319" s="50">
        <f t="shared" ref="A1319:A1340" si="490">IF(MAX(E1319:P1319)=0,IF(MIN(E1319:P1319)=0,3,2),2)</f>
        <v>2</v>
      </c>
      <c r="B1319" s="150"/>
      <c r="C1319" s="260" t="s">
        <v>153</v>
      </c>
      <c r="D1319" s="60" t="s">
        <v>37</v>
      </c>
      <c r="E1319" s="52">
        <f>SUM(B:E!E1142)</f>
        <v>167108</v>
      </c>
      <c r="F1319" s="52">
        <f>SUM(B:E!F1142)</f>
        <v>219782</v>
      </c>
      <c r="G1319" s="52">
        <f>SUM(B:E!G1142)</f>
        <v>0</v>
      </c>
      <c r="H1319" s="52">
        <f>SUM(B:E!H1142)</f>
        <v>0</v>
      </c>
      <c r="I1319" s="52">
        <f>SUM(B:E!I1142)</f>
        <v>0</v>
      </c>
      <c r="J1319" s="52">
        <f t="shared" ref="J1319:J1331" si="491">H1319+I1319</f>
        <v>0</v>
      </c>
      <c r="K1319" s="52">
        <f>SUM(B:E!K1142)</f>
        <v>0</v>
      </c>
      <c r="L1319" s="52">
        <f>SUM(B:E!L1142)</f>
        <v>0</v>
      </c>
      <c r="M1319" s="52">
        <f t="shared" ref="M1319:M1331" si="492">K1319+L1319</f>
        <v>0</v>
      </c>
      <c r="N1319" s="52">
        <f>SUM(B:E!N1142)</f>
        <v>0</v>
      </c>
      <c r="O1319" s="52">
        <f t="shared" ref="O1319:O1331" si="493">M1319+N1319</f>
        <v>0</v>
      </c>
    </row>
    <row r="1320" spans="1:15" s="57" customFormat="1">
      <c r="A1320" s="50">
        <f t="shared" si="490"/>
        <v>2</v>
      </c>
      <c r="B1320" s="150"/>
      <c r="C1320" s="260" t="s">
        <v>155</v>
      </c>
      <c r="D1320" s="60" t="s">
        <v>39</v>
      </c>
      <c r="E1320" s="52">
        <f>SUM(B:E!E1143)</f>
        <v>96031</v>
      </c>
      <c r="F1320" s="52">
        <f>SUM(B:E!F1143)</f>
        <v>126844</v>
      </c>
      <c r="G1320" s="52">
        <f>SUM(B:E!G1143)</f>
        <v>0</v>
      </c>
      <c r="H1320" s="52">
        <f>SUM(B:E!H1143)</f>
        <v>0</v>
      </c>
      <c r="I1320" s="52">
        <f>SUM(B:E!I1143)</f>
        <v>0</v>
      </c>
      <c r="J1320" s="52">
        <f t="shared" si="491"/>
        <v>0</v>
      </c>
      <c r="K1320" s="52">
        <f>SUM(B:E!K1143)</f>
        <v>0</v>
      </c>
      <c r="L1320" s="52">
        <f>SUM(B:E!L1143)</f>
        <v>0</v>
      </c>
      <c r="M1320" s="52">
        <f t="shared" si="492"/>
        <v>0</v>
      </c>
      <c r="N1320" s="52">
        <f>SUM(B:E!N1143)</f>
        <v>0</v>
      </c>
      <c r="O1320" s="52">
        <f t="shared" si="493"/>
        <v>0</v>
      </c>
    </row>
    <row r="1321" spans="1:15" s="57" customFormat="1" ht="25.5">
      <c r="A1321" s="50">
        <f t="shared" si="490"/>
        <v>2</v>
      </c>
      <c r="B1321" s="150"/>
      <c r="C1321" s="260" t="s">
        <v>156</v>
      </c>
      <c r="D1321" s="60" t="s">
        <v>40</v>
      </c>
      <c r="E1321" s="52">
        <f>SUM(B:E!E1144)</f>
        <v>53259</v>
      </c>
      <c r="F1321" s="52">
        <f>SUM(B:E!F1144)</f>
        <v>81362</v>
      </c>
      <c r="G1321" s="52">
        <f>SUM(B:E!G1144)</f>
        <v>0</v>
      </c>
      <c r="H1321" s="52">
        <f>SUM(B:E!H1144)</f>
        <v>0</v>
      </c>
      <c r="I1321" s="52">
        <f>SUM(B:E!I1144)</f>
        <v>0</v>
      </c>
      <c r="J1321" s="52">
        <f t="shared" si="491"/>
        <v>0</v>
      </c>
      <c r="K1321" s="52">
        <f>SUM(B:E!K1144)</f>
        <v>0</v>
      </c>
      <c r="L1321" s="52">
        <f>SUM(B:E!L1144)</f>
        <v>0</v>
      </c>
      <c r="M1321" s="52">
        <f t="shared" si="492"/>
        <v>0</v>
      </c>
      <c r="N1321" s="52">
        <f>SUM(B:E!N1144)</f>
        <v>0</v>
      </c>
      <c r="O1321" s="52">
        <f t="shared" si="493"/>
        <v>0</v>
      </c>
    </row>
    <row r="1322" spans="1:15" s="57" customFormat="1" ht="25.5" hidden="1">
      <c r="A1322" s="50">
        <f t="shared" si="490"/>
        <v>3</v>
      </c>
      <c r="B1322" s="150"/>
      <c r="C1322" s="260" t="s">
        <v>157</v>
      </c>
      <c r="D1322" s="60" t="s">
        <v>41</v>
      </c>
      <c r="E1322" s="52">
        <f>SUM(B:E!E1145)</f>
        <v>0</v>
      </c>
      <c r="F1322" s="52">
        <f>SUM(B:E!F1145)</f>
        <v>0</v>
      </c>
      <c r="G1322" s="52">
        <f>SUM(B:E!G1145)</f>
        <v>0</v>
      </c>
      <c r="H1322" s="52">
        <f>SUM(B:E!H1145)</f>
        <v>0</v>
      </c>
      <c r="I1322" s="52">
        <f>SUM(B:E!I1145)</f>
        <v>0</v>
      </c>
      <c r="J1322" s="52">
        <f t="shared" si="491"/>
        <v>0</v>
      </c>
      <c r="K1322" s="52">
        <f>SUM(B:E!K1145)</f>
        <v>0</v>
      </c>
      <c r="L1322" s="52">
        <f>SUM(B:E!L1145)</f>
        <v>0</v>
      </c>
      <c r="M1322" s="52">
        <f t="shared" si="492"/>
        <v>0</v>
      </c>
      <c r="N1322" s="52">
        <f>SUM(B:E!N1145)</f>
        <v>0</v>
      </c>
      <c r="O1322" s="52">
        <f t="shared" si="493"/>
        <v>0</v>
      </c>
    </row>
    <row r="1323" spans="1:15" s="57" customFormat="1" hidden="1">
      <c r="A1323" s="50">
        <f t="shared" si="490"/>
        <v>3</v>
      </c>
      <c r="B1323" s="150"/>
      <c r="C1323" s="160" t="s">
        <v>158</v>
      </c>
      <c r="D1323" s="60" t="s">
        <v>4</v>
      </c>
      <c r="E1323" s="52">
        <f>SUM(B:E!E1146)</f>
        <v>0</v>
      </c>
      <c r="F1323" s="52">
        <f>SUM(B:E!F1146)</f>
        <v>0</v>
      </c>
      <c r="G1323" s="52">
        <f>SUM(B:E!G1146)</f>
        <v>0</v>
      </c>
      <c r="H1323" s="52">
        <f>SUM(B:E!H1146)</f>
        <v>0</v>
      </c>
      <c r="I1323" s="52">
        <f>SUM(B:E!I1146)</f>
        <v>0</v>
      </c>
      <c r="J1323" s="52">
        <f t="shared" si="491"/>
        <v>0</v>
      </c>
      <c r="K1323" s="52">
        <f>SUM(B:E!K1146)</f>
        <v>0</v>
      </c>
      <c r="L1323" s="52">
        <f>SUM(B:E!L1146)</f>
        <v>0</v>
      </c>
      <c r="M1323" s="52">
        <f t="shared" si="492"/>
        <v>0</v>
      </c>
      <c r="N1323" s="52">
        <f>SUM(B:E!N1146)</f>
        <v>0</v>
      </c>
      <c r="O1323" s="52">
        <f t="shared" si="493"/>
        <v>0</v>
      </c>
    </row>
    <row r="1324" spans="1:15" s="57" customFormat="1">
      <c r="A1324" s="50">
        <f t="shared" si="490"/>
        <v>2</v>
      </c>
      <c r="B1324" s="150"/>
      <c r="C1324" s="159" t="s">
        <v>19</v>
      </c>
      <c r="D1324" s="59" t="s">
        <v>5</v>
      </c>
      <c r="E1324" s="52">
        <f>SUM(B:E!E1147)</f>
        <v>98213</v>
      </c>
      <c r="F1324" s="52">
        <f>SUM(B:E!F1147)</f>
        <v>375318</v>
      </c>
      <c r="G1324" s="52">
        <f>SUM(B:E!G1147)</f>
        <v>11022700</v>
      </c>
      <c r="H1324" s="52">
        <f>SUM(B:E!H1147)</f>
        <v>11022700</v>
      </c>
      <c r="I1324" s="52">
        <f>SUM(B:E!I1147)</f>
        <v>0</v>
      </c>
      <c r="J1324" s="52">
        <f t="shared" si="491"/>
        <v>11022700</v>
      </c>
      <c r="K1324" s="52">
        <f>SUM(B:E!K1147)</f>
        <v>11022700</v>
      </c>
      <c r="L1324" s="52">
        <f>SUM(B:E!L1147)</f>
        <v>0</v>
      </c>
      <c r="M1324" s="52">
        <f t="shared" si="492"/>
        <v>11022700</v>
      </c>
      <c r="N1324" s="52">
        <f>SUM(B:E!N1147)</f>
        <v>0</v>
      </c>
      <c r="O1324" s="52">
        <f t="shared" si="493"/>
        <v>11022700</v>
      </c>
    </row>
    <row r="1325" spans="1:15" hidden="1">
      <c r="A1325" s="50">
        <f t="shared" si="490"/>
        <v>3</v>
      </c>
      <c r="B1325" s="150"/>
      <c r="C1325" s="162" t="s">
        <v>450</v>
      </c>
      <c r="D1325" s="118" t="s">
        <v>173</v>
      </c>
      <c r="E1325" s="52">
        <f>SUM(B:E!E1148)</f>
        <v>0</v>
      </c>
      <c r="F1325" s="52">
        <f>SUM(B:E!F1148)</f>
        <v>0</v>
      </c>
      <c r="G1325" s="52">
        <f>SUM(B:E!G1148)</f>
        <v>0</v>
      </c>
      <c r="H1325" s="52">
        <f>SUM(B:E!H1148)</f>
        <v>0</v>
      </c>
      <c r="I1325" s="52">
        <f>SUM(B:E!I1148)</f>
        <v>0</v>
      </c>
      <c r="J1325" s="52">
        <f t="shared" si="491"/>
        <v>0</v>
      </c>
      <c r="K1325" s="52">
        <f>SUM(B:E!K1148)</f>
        <v>0</v>
      </c>
      <c r="L1325" s="52">
        <f>SUM(B:E!L1148)</f>
        <v>0</v>
      </c>
      <c r="M1325" s="52">
        <f t="shared" si="492"/>
        <v>0</v>
      </c>
      <c r="N1325" s="52">
        <f>SUM(B:E!N1148)</f>
        <v>0</v>
      </c>
      <c r="O1325" s="52">
        <f t="shared" si="493"/>
        <v>0</v>
      </c>
    </row>
    <row r="1326" spans="1:15" hidden="1">
      <c r="A1326" s="50">
        <f t="shared" si="490"/>
        <v>3</v>
      </c>
      <c r="B1326" s="153"/>
      <c r="C1326" s="163" t="s">
        <v>29</v>
      </c>
      <c r="D1326" s="136" t="s">
        <v>6</v>
      </c>
      <c r="E1326" s="52">
        <f>SUM(B:E!E1149)</f>
        <v>0</v>
      </c>
      <c r="F1326" s="52">
        <f>SUM(B:E!F1149)</f>
        <v>0</v>
      </c>
      <c r="G1326" s="52">
        <f>SUM(B:E!G1149)</f>
        <v>0</v>
      </c>
      <c r="H1326" s="52">
        <f>SUM(B:E!H1149)</f>
        <v>0</v>
      </c>
      <c r="I1326" s="52">
        <f>SUM(B:E!I1149)</f>
        <v>0</v>
      </c>
      <c r="J1326" s="52">
        <f t="shared" si="491"/>
        <v>0</v>
      </c>
      <c r="K1326" s="52">
        <f>SUM(B:E!K1149)</f>
        <v>0</v>
      </c>
      <c r="L1326" s="52">
        <f>SUM(B:E!L1149)</f>
        <v>0</v>
      </c>
      <c r="M1326" s="52">
        <f t="shared" si="492"/>
        <v>0</v>
      </c>
      <c r="N1326" s="52">
        <f>SUM(B:E!N1149)</f>
        <v>0</v>
      </c>
      <c r="O1326" s="52">
        <f t="shared" si="493"/>
        <v>0</v>
      </c>
    </row>
    <row r="1327" spans="1:15" s="57" customFormat="1">
      <c r="A1327" s="50">
        <f t="shared" si="490"/>
        <v>2</v>
      </c>
      <c r="B1327" s="153"/>
      <c r="C1327" s="163" t="s">
        <v>21</v>
      </c>
      <c r="D1327" s="137" t="s">
        <v>8</v>
      </c>
      <c r="E1327" s="52">
        <f>SUM(B:E!E1150)</f>
        <v>7000409</v>
      </c>
      <c r="F1327" s="52">
        <f>SUM(B:E!F1150)</f>
        <v>8138047</v>
      </c>
      <c r="G1327" s="52">
        <f>SUM(B:E!G1150)</f>
        <v>0</v>
      </c>
      <c r="H1327" s="52">
        <f>SUM(B:E!H1150)</f>
        <v>0</v>
      </c>
      <c r="I1327" s="52">
        <f>SUM(B:E!I1150)</f>
        <v>0</v>
      </c>
      <c r="J1327" s="52">
        <f>H1327+I1327</f>
        <v>0</v>
      </c>
      <c r="K1327" s="52">
        <f>SUM(B:E!K1150)</f>
        <v>0</v>
      </c>
      <c r="L1327" s="52">
        <f>SUM(B:E!L1150)</f>
        <v>0</v>
      </c>
      <c r="M1327" s="52">
        <f>K1327+L1327</f>
        <v>0</v>
      </c>
      <c r="N1327" s="52">
        <f>SUM(B:E!N1150)</f>
        <v>0</v>
      </c>
      <c r="O1327" s="52">
        <f t="shared" si="493"/>
        <v>0</v>
      </c>
    </row>
    <row r="1328" spans="1:15">
      <c r="A1328" s="50">
        <f t="shared" si="490"/>
        <v>2</v>
      </c>
      <c r="B1328" s="153"/>
      <c r="C1328" s="163" t="s">
        <v>526</v>
      </c>
      <c r="D1328" s="137" t="s">
        <v>31</v>
      </c>
      <c r="E1328" s="52">
        <f>SUM(B:E!E1151)</f>
        <v>30219966</v>
      </c>
      <c r="F1328" s="52">
        <f>SUM(B:E!F1151)</f>
        <v>14597721</v>
      </c>
      <c r="G1328" s="52">
        <f>SUM(B:E!G1151)</f>
        <v>49900000</v>
      </c>
      <c r="H1328" s="52">
        <f>SUM(B:E!H1151)</f>
        <v>49900000</v>
      </c>
      <c r="I1328" s="52">
        <f>SUM(B:E!I1151)</f>
        <v>9322000</v>
      </c>
      <c r="J1328" s="52">
        <f t="shared" si="491"/>
        <v>59222000</v>
      </c>
      <c r="K1328" s="52">
        <f>SUM(B:E!K1151)</f>
        <v>49900000</v>
      </c>
      <c r="L1328" s="52">
        <f>SUM(B:E!L1151)</f>
        <v>11882000</v>
      </c>
      <c r="M1328" s="52">
        <f t="shared" si="492"/>
        <v>61782000</v>
      </c>
      <c r="N1328" s="52">
        <f>SUM(B:E!N1151)</f>
        <v>1565000</v>
      </c>
      <c r="O1328" s="52">
        <f t="shared" si="493"/>
        <v>63347000</v>
      </c>
    </row>
    <row r="1329" spans="1:15" hidden="1">
      <c r="A1329" s="50">
        <f t="shared" si="490"/>
        <v>3</v>
      </c>
      <c r="B1329" s="153"/>
      <c r="C1329" s="163" t="s">
        <v>558</v>
      </c>
      <c r="D1329" s="137" t="s">
        <v>559</v>
      </c>
      <c r="E1329" s="52">
        <f>SUM(B:E!E1152)</f>
        <v>0</v>
      </c>
      <c r="F1329" s="52">
        <f>SUM(B:E!F1152)</f>
        <v>0</v>
      </c>
      <c r="G1329" s="52">
        <f>SUM(B:E!G1152)</f>
        <v>0</v>
      </c>
      <c r="H1329" s="52">
        <f>SUM(B:E!H1152)</f>
        <v>0</v>
      </c>
      <c r="I1329" s="52">
        <f>SUM(B:E!I1152)</f>
        <v>0</v>
      </c>
      <c r="J1329" s="52">
        <f t="shared" si="491"/>
        <v>0</v>
      </c>
      <c r="K1329" s="52">
        <f>SUM(B:E!K1152)</f>
        <v>0</v>
      </c>
      <c r="L1329" s="52">
        <f>SUM(B:E!L1152)</f>
        <v>0</v>
      </c>
      <c r="M1329" s="52">
        <f t="shared" si="492"/>
        <v>0</v>
      </c>
      <c r="N1329" s="52">
        <f>SUM(B:E!N1152)</f>
        <v>0</v>
      </c>
      <c r="O1329" s="52">
        <f t="shared" si="493"/>
        <v>0</v>
      </c>
    </row>
    <row r="1330" spans="1:15" ht="25.5">
      <c r="A1330" s="50">
        <f t="shared" si="490"/>
        <v>2</v>
      </c>
      <c r="B1330" s="153"/>
      <c r="C1330" s="163" t="s">
        <v>528</v>
      </c>
      <c r="D1330" s="136" t="s">
        <v>9</v>
      </c>
      <c r="E1330" s="52">
        <f>SUM(B:E!E1153)</f>
        <v>11678714</v>
      </c>
      <c r="F1330" s="52">
        <f>SUM(B:E!F1153)</f>
        <v>18940048</v>
      </c>
      <c r="G1330" s="52">
        <f>SUM(B:E!G1153)</f>
        <v>4051500</v>
      </c>
      <c r="H1330" s="52">
        <f>SUM(B:E!H1153)</f>
        <v>4051500</v>
      </c>
      <c r="I1330" s="52">
        <f>SUM(B:E!I1153)</f>
        <v>200000</v>
      </c>
      <c r="J1330" s="52">
        <f t="shared" si="491"/>
        <v>4251500</v>
      </c>
      <c r="K1330" s="52">
        <f>SUM(B:E!K1153)</f>
        <v>4051500</v>
      </c>
      <c r="L1330" s="52">
        <f>SUM(B:E!L1153)</f>
        <v>400000</v>
      </c>
      <c r="M1330" s="52">
        <f t="shared" si="492"/>
        <v>4451500</v>
      </c>
      <c r="N1330" s="52">
        <f>SUM(B:E!N1153)</f>
        <v>0</v>
      </c>
      <c r="O1330" s="52">
        <f t="shared" si="493"/>
        <v>4451500</v>
      </c>
    </row>
    <row r="1331" spans="1:15" ht="25.5">
      <c r="A1331" s="50">
        <f t="shared" si="490"/>
        <v>2</v>
      </c>
      <c r="B1331" s="153"/>
      <c r="C1331" s="163" t="s">
        <v>30</v>
      </c>
      <c r="D1331" s="136" t="s">
        <v>10</v>
      </c>
      <c r="E1331" s="52">
        <f>SUM(B:E!E1154)</f>
        <v>434055</v>
      </c>
      <c r="F1331" s="52">
        <f>SUM(B:E!F1154)</f>
        <v>450893</v>
      </c>
      <c r="G1331" s="52">
        <f>SUM(B:E!G1154)</f>
        <v>435900</v>
      </c>
      <c r="H1331" s="52">
        <f>SUM(B:E!H1154)</f>
        <v>435900</v>
      </c>
      <c r="I1331" s="52">
        <f>SUM(B:E!I1154)</f>
        <v>0</v>
      </c>
      <c r="J1331" s="52">
        <f t="shared" si="491"/>
        <v>435900</v>
      </c>
      <c r="K1331" s="52">
        <f>SUM(B:E!K1154)</f>
        <v>435900</v>
      </c>
      <c r="L1331" s="52">
        <f>SUM(B:E!L1154)</f>
        <v>0</v>
      </c>
      <c r="M1331" s="52">
        <f t="shared" si="492"/>
        <v>435900</v>
      </c>
      <c r="N1331" s="52">
        <f>SUM(B:E!N1154)</f>
        <v>0</v>
      </c>
      <c r="O1331" s="52">
        <f t="shared" si="493"/>
        <v>435900</v>
      </c>
    </row>
    <row r="1332" spans="1:15" hidden="1">
      <c r="A1332" s="50">
        <f t="shared" si="490"/>
        <v>3</v>
      </c>
      <c r="B1332" s="153"/>
      <c r="C1332" s="165" t="s">
        <v>451</v>
      </c>
      <c r="D1332" s="138" t="s">
        <v>93</v>
      </c>
      <c r="E1332" s="11">
        <f>SUBTOTAL(9,E1333:E1334)</f>
        <v>0</v>
      </c>
      <c r="F1332" s="11">
        <f>SUBTOTAL(9,F1333:F1334)</f>
        <v>0</v>
      </c>
      <c r="G1332" s="11">
        <f>SUBTOTAL(9,G1333:G1334)</f>
        <v>0</v>
      </c>
      <c r="H1332" s="11">
        <f>SUBTOTAL(9,H1333:H1334)</f>
        <v>0</v>
      </c>
      <c r="I1332" s="11">
        <f t="shared" ref="I1332:N1332" si="494">SUBTOTAL(9,I1333:I1334)</f>
        <v>0</v>
      </c>
      <c r="J1332" s="11">
        <f t="shared" si="494"/>
        <v>0</v>
      </c>
      <c r="K1332" s="11">
        <f t="shared" si="494"/>
        <v>0</v>
      </c>
      <c r="L1332" s="11">
        <f t="shared" si="494"/>
        <v>0</v>
      </c>
      <c r="M1332" s="11">
        <f t="shared" si="494"/>
        <v>0</v>
      </c>
      <c r="N1332" s="11">
        <f t="shared" si="494"/>
        <v>0</v>
      </c>
      <c r="O1332" s="11">
        <f>SUBTOTAL(9,O1333:O1334)</f>
        <v>0</v>
      </c>
    </row>
    <row r="1333" spans="1:15" hidden="1">
      <c r="A1333" s="50">
        <f t="shared" si="490"/>
        <v>3</v>
      </c>
      <c r="B1333" s="153"/>
      <c r="C1333" s="166" t="s">
        <v>452</v>
      </c>
      <c r="D1333" s="138" t="s">
        <v>453</v>
      </c>
      <c r="E1333" s="52">
        <f>SUM(B:E!E1156)</f>
        <v>0</v>
      </c>
      <c r="F1333" s="52">
        <f>SUM(B:E!F1156)</f>
        <v>0</v>
      </c>
      <c r="G1333" s="52">
        <f>SUM(B:E!G1156)</f>
        <v>0</v>
      </c>
      <c r="H1333" s="52">
        <f>SUM(B:E!H1156)</f>
        <v>0</v>
      </c>
      <c r="I1333" s="52">
        <f>SUM(B:E!I1156)</f>
        <v>0</v>
      </c>
      <c r="J1333" s="52">
        <f>H1333+I1333</f>
        <v>0</v>
      </c>
      <c r="K1333" s="52">
        <f>SUM(B:E!K1156)</f>
        <v>0</v>
      </c>
      <c r="L1333" s="52">
        <f>SUM(B:E!L1156)</f>
        <v>0</v>
      </c>
      <c r="M1333" s="52">
        <f>K1333+L1333</f>
        <v>0</v>
      </c>
      <c r="N1333" s="52">
        <f>SUM(B:E!N1156)</f>
        <v>0</v>
      </c>
      <c r="O1333" s="52">
        <f>M1333+N1333</f>
        <v>0</v>
      </c>
    </row>
    <row r="1334" spans="1:15" hidden="1">
      <c r="A1334" s="50">
        <f t="shared" si="490"/>
        <v>3</v>
      </c>
      <c r="B1334" s="153"/>
      <c r="C1334" s="166" t="s">
        <v>454</v>
      </c>
      <c r="D1334" s="138" t="s">
        <v>455</v>
      </c>
      <c r="E1334" s="52">
        <f>SUM(B:E!E1157)</f>
        <v>0</v>
      </c>
      <c r="F1334" s="52">
        <f>SUM(B:E!F1157)</f>
        <v>0</v>
      </c>
      <c r="G1334" s="52">
        <f>SUM(B:E!G1157)</f>
        <v>0</v>
      </c>
      <c r="H1334" s="52">
        <f>SUM(B:E!H1157)</f>
        <v>0</v>
      </c>
      <c r="I1334" s="52">
        <f>SUM(B:E!I1157)</f>
        <v>0</v>
      </c>
      <c r="J1334" s="52">
        <f>H1334+I1334</f>
        <v>0</v>
      </c>
      <c r="K1334" s="52">
        <f>SUM(B:E!K1157)</f>
        <v>0</v>
      </c>
      <c r="L1334" s="52">
        <f>SUM(B:E!L1157)</f>
        <v>0</v>
      </c>
      <c r="M1334" s="52">
        <f>K1334+L1334</f>
        <v>0</v>
      </c>
      <c r="N1334" s="52">
        <f>SUM(B:E!N1157)</f>
        <v>0</v>
      </c>
      <c r="O1334" s="52">
        <f>M1334+N1334</f>
        <v>0</v>
      </c>
    </row>
    <row r="1335" spans="1:15">
      <c r="A1335" s="50">
        <f t="shared" si="490"/>
        <v>2</v>
      </c>
      <c r="B1335" s="156"/>
      <c r="C1335" s="158" t="s">
        <v>32</v>
      </c>
      <c r="D1335" s="136"/>
      <c r="E1335" s="11">
        <f>SUBTOTAL(9,E1336:E1340)</f>
        <v>867358</v>
      </c>
      <c r="F1335" s="11">
        <f>SUBTOTAL(9,F1336:F1340)</f>
        <v>1936528</v>
      </c>
      <c r="G1335" s="11">
        <f>SUBTOTAL(9,G1336:G1340)</f>
        <v>10000000</v>
      </c>
      <c r="H1335" s="11">
        <f>SUBTOTAL(9,H1336:H1340)</f>
        <v>10000000</v>
      </c>
      <c r="I1335" s="11">
        <f t="shared" ref="I1335:N1335" si="495">SUBTOTAL(9,I1336:I1340)</f>
        <v>-10000000</v>
      </c>
      <c r="J1335" s="11">
        <f t="shared" si="495"/>
        <v>0</v>
      </c>
      <c r="K1335" s="11">
        <f t="shared" si="495"/>
        <v>0</v>
      </c>
      <c r="L1335" s="11">
        <f t="shared" si="495"/>
        <v>0</v>
      </c>
      <c r="M1335" s="11">
        <f t="shared" si="495"/>
        <v>0</v>
      </c>
      <c r="N1335" s="11">
        <f t="shared" si="495"/>
        <v>0</v>
      </c>
      <c r="O1335" s="11">
        <f>SUBTOTAL(9,O1336:O1340)</f>
        <v>0</v>
      </c>
    </row>
    <row r="1336" spans="1:15">
      <c r="A1336" s="50">
        <f t="shared" si="490"/>
        <v>2</v>
      </c>
      <c r="B1336" s="153"/>
      <c r="C1336" s="163" t="s">
        <v>70</v>
      </c>
      <c r="D1336" s="137" t="s">
        <v>71</v>
      </c>
      <c r="E1336" s="52">
        <f>SUM(B:E!E1159)</f>
        <v>867358</v>
      </c>
      <c r="F1336" s="52">
        <f>SUM(B:E!F1159)</f>
        <v>1936528</v>
      </c>
      <c r="G1336" s="52">
        <f>SUM(B:E!G1159)</f>
        <v>10000000</v>
      </c>
      <c r="H1336" s="52">
        <f>SUM(B:E!H1159)</f>
        <v>10000000</v>
      </c>
      <c r="I1336" s="52">
        <f>SUM(B:E!I1159)</f>
        <v>-10000000</v>
      </c>
      <c r="J1336" s="52">
        <f>H1336+I1336</f>
        <v>0</v>
      </c>
      <c r="K1336" s="52">
        <f>SUM(B:E!K1159)</f>
        <v>0</v>
      </c>
      <c r="L1336" s="52">
        <f>SUM(B:E!L1159)</f>
        <v>0</v>
      </c>
      <c r="M1336" s="52">
        <f>K1336+L1336</f>
        <v>0</v>
      </c>
      <c r="N1336" s="52">
        <f>SUM(B:E!N1159)</f>
        <v>0</v>
      </c>
      <c r="O1336" s="52">
        <f>M1336+N1336</f>
        <v>0</v>
      </c>
    </row>
    <row r="1337" spans="1:15" hidden="1">
      <c r="A1337" s="50">
        <f t="shared" si="490"/>
        <v>3</v>
      </c>
      <c r="B1337" s="153"/>
      <c r="C1337" s="163" t="s">
        <v>72</v>
      </c>
      <c r="D1337" s="137" t="s">
        <v>73</v>
      </c>
      <c r="E1337" s="52">
        <f>SUM(B:E!E1160)</f>
        <v>0</v>
      </c>
      <c r="F1337" s="52">
        <f>SUM(B:E!F1160)</f>
        <v>0</v>
      </c>
      <c r="G1337" s="52">
        <f>SUM(B:E!G1160)</f>
        <v>0</v>
      </c>
      <c r="H1337" s="52">
        <f>SUM(B:E!H1160)</f>
        <v>0</v>
      </c>
      <c r="I1337" s="52">
        <f>SUM(B:E!I1160)</f>
        <v>0</v>
      </c>
      <c r="J1337" s="52">
        <f>H1337+I1337</f>
        <v>0</v>
      </c>
      <c r="K1337" s="52">
        <f>SUM(B:E!K1160)</f>
        <v>0</v>
      </c>
      <c r="L1337" s="52">
        <f>SUM(B:E!L1160)</f>
        <v>0</v>
      </c>
      <c r="M1337" s="52">
        <f>K1337+L1337</f>
        <v>0</v>
      </c>
      <c r="N1337" s="52">
        <f>SUM(B:E!N1160)</f>
        <v>0</v>
      </c>
      <c r="O1337" s="52">
        <f>M1337+N1337</f>
        <v>0</v>
      </c>
    </row>
    <row r="1338" spans="1:15" hidden="1">
      <c r="A1338" s="50">
        <f t="shared" si="490"/>
        <v>3</v>
      </c>
      <c r="B1338" s="153"/>
      <c r="C1338" s="163" t="s">
        <v>74</v>
      </c>
      <c r="D1338" s="137" t="s">
        <v>75</v>
      </c>
      <c r="E1338" s="52">
        <f>SUM(B:E!E1161)</f>
        <v>0</v>
      </c>
      <c r="F1338" s="52">
        <f>SUM(B:E!F1161)</f>
        <v>0</v>
      </c>
      <c r="G1338" s="52">
        <f>SUM(B:E!G1161)</f>
        <v>0</v>
      </c>
      <c r="H1338" s="52">
        <f>SUM(B:E!H1161)</f>
        <v>0</v>
      </c>
      <c r="I1338" s="52">
        <f>SUM(B:E!I1161)</f>
        <v>0</v>
      </c>
      <c r="J1338" s="52">
        <f>H1338+I1338</f>
        <v>0</v>
      </c>
      <c r="K1338" s="52">
        <f>SUM(B:E!K1161)</f>
        <v>0</v>
      </c>
      <c r="L1338" s="52">
        <f>SUM(B:E!L1161)</f>
        <v>0</v>
      </c>
      <c r="M1338" s="52">
        <f>K1338+L1338</f>
        <v>0</v>
      </c>
      <c r="N1338" s="52">
        <f>SUM(B:E!N1161)</f>
        <v>0</v>
      </c>
      <c r="O1338" s="52">
        <f>M1338+N1338</f>
        <v>0</v>
      </c>
    </row>
    <row r="1339" spans="1:15" hidden="1">
      <c r="A1339" s="50">
        <f t="shared" si="490"/>
        <v>3</v>
      </c>
      <c r="B1339" s="153"/>
      <c r="C1339" s="163" t="s">
        <v>76</v>
      </c>
      <c r="D1339" s="137" t="s">
        <v>77</v>
      </c>
      <c r="E1339" s="52">
        <f>SUM(B:E!E1162)</f>
        <v>0</v>
      </c>
      <c r="F1339" s="52">
        <f>SUM(B:E!F1162)</f>
        <v>0</v>
      </c>
      <c r="G1339" s="52">
        <f>SUM(B:E!G1162)</f>
        <v>0</v>
      </c>
      <c r="H1339" s="52">
        <f>SUM(B:E!H1162)</f>
        <v>0</v>
      </c>
      <c r="I1339" s="52">
        <f>SUM(B:E!I1162)</f>
        <v>0</v>
      </c>
      <c r="J1339" s="52">
        <f>H1339+I1339</f>
        <v>0</v>
      </c>
      <c r="K1339" s="52">
        <f>SUM(B:E!K1162)</f>
        <v>0</v>
      </c>
      <c r="L1339" s="52">
        <f>SUM(B:E!L1162)</f>
        <v>0</v>
      </c>
      <c r="M1339" s="52">
        <f>K1339+L1339</f>
        <v>0</v>
      </c>
      <c r="N1339" s="52">
        <f>SUM(B:E!N1162)</f>
        <v>0</v>
      </c>
      <c r="O1339" s="52">
        <f>M1339+N1339</f>
        <v>0</v>
      </c>
    </row>
    <row r="1340" spans="1:15" hidden="1">
      <c r="A1340" s="50">
        <f t="shared" si="490"/>
        <v>3</v>
      </c>
      <c r="B1340" s="153"/>
      <c r="C1340" s="163" t="s">
        <v>12</v>
      </c>
      <c r="D1340" s="137" t="s">
        <v>28</v>
      </c>
      <c r="E1340" s="52">
        <f>SUM(B:E!E1163)</f>
        <v>0</v>
      </c>
      <c r="F1340" s="52">
        <f>SUM(B:E!F1163)</f>
        <v>0</v>
      </c>
      <c r="G1340" s="52">
        <f>SUM(B:E!G1163)</f>
        <v>0</v>
      </c>
      <c r="H1340" s="52">
        <f>SUM(B:E!H1163)</f>
        <v>0</v>
      </c>
      <c r="I1340" s="52">
        <f>SUM(B:E!I1163)</f>
        <v>0</v>
      </c>
      <c r="J1340" s="52">
        <f>H1340+I1340</f>
        <v>0</v>
      </c>
      <c r="K1340" s="52">
        <f>SUM(B:E!K1163)</f>
        <v>0</v>
      </c>
      <c r="L1340" s="52">
        <f>SUM(B:E!L1163)</f>
        <v>0</v>
      </c>
      <c r="M1340" s="52">
        <f>K1340+L1340</f>
        <v>0</v>
      </c>
      <c r="N1340" s="52">
        <f>SUM(B:E!N1163)</f>
        <v>0</v>
      </c>
      <c r="O1340" s="52">
        <f>M1340+N1340</f>
        <v>0</v>
      </c>
    </row>
    <row r="1341" spans="1:15">
      <c r="A1341" s="77">
        <f>A1342</f>
        <v>2</v>
      </c>
      <c r="B1341" s="153"/>
      <c r="C1341" s="155"/>
      <c r="D1341" s="137"/>
      <c r="E1341" s="11"/>
      <c r="F1341" s="11"/>
      <c r="G1341" s="11"/>
      <c r="H1341" s="11"/>
      <c r="I1341" s="11"/>
      <c r="J1341" s="11"/>
      <c r="K1341" s="11"/>
      <c r="L1341" s="11"/>
      <c r="M1341" s="11"/>
      <c r="N1341" s="11"/>
      <c r="O1341" s="11"/>
    </row>
    <row r="1342" spans="1:15">
      <c r="A1342" s="105">
        <f>MIN(A1343:A1352)</f>
        <v>2</v>
      </c>
      <c r="B1342" s="153"/>
      <c r="C1342" s="157" t="s">
        <v>36</v>
      </c>
      <c r="D1342" s="137"/>
      <c r="E1342" s="11"/>
      <c r="F1342" s="11"/>
      <c r="G1342" s="11"/>
      <c r="H1342" s="11"/>
      <c r="I1342" s="11"/>
      <c r="J1342" s="11"/>
      <c r="K1342" s="11"/>
      <c r="L1342" s="11"/>
      <c r="M1342" s="11"/>
      <c r="N1342" s="11"/>
      <c r="O1342" s="11"/>
    </row>
    <row r="1343" spans="1:15">
      <c r="A1343" s="50">
        <f t="shared" ref="A1343:A1352" si="496">IF(MAX(E1343:P1343)=0,IF(MIN(E1343:P1343)=0,3,2),2)</f>
        <v>2</v>
      </c>
      <c r="B1343" s="153"/>
      <c r="C1343" s="155" t="s">
        <v>78</v>
      </c>
      <c r="D1343" s="137"/>
      <c r="E1343" s="62">
        <f>E1345+E1351</f>
        <v>5549</v>
      </c>
      <c r="F1343" s="62">
        <f>F1345+F1351</f>
        <v>5679.5</v>
      </c>
      <c r="G1343" s="62">
        <f>G1345+G1351</f>
        <v>5433</v>
      </c>
      <c r="H1343" s="62">
        <f>H1345+H1351</f>
        <v>5433</v>
      </c>
      <c r="I1343" s="62">
        <f t="shared" ref="I1343:N1343" si="497">I1345+I1351</f>
        <v>0</v>
      </c>
      <c r="J1343" s="62">
        <f t="shared" si="497"/>
        <v>5433</v>
      </c>
      <c r="K1343" s="62">
        <f t="shared" si="497"/>
        <v>5433</v>
      </c>
      <c r="L1343" s="62">
        <f t="shared" si="497"/>
        <v>0</v>
      </c>
      <c r="M1343" s="62">
        <f t="shared" si="497"/>
        <v>5433</v>
      </c>
      <c r="N1343" s="62">
        <f t="shared" si="497"/>
        <v>0</v>
      </c>
      <c r="O1343" s="62">
        <f>O1345+O1351</f>
        <v>5433</v>
      </c>
    </row>
    <row r="1344" spans="1:15">
      <c r="A1344" s="50">
        <f t="shared" si="496"/>
        <v>2</v>
      </c>
      <c r="B1344" s="153"/>
      <c r="C1344" s="155" t="s">
        <v>79</v>
      </c>
      <c r="D1344" s="137"/>
      <c r="E1344" s="62">
        <f>E1348+E1352</f>
        <v>5549</v>
      </c>
      <c r="F1344" s="62">
        <f>F1348+F1352</f>
        <v>5641.5</v>
      </c>
      <c r="G1344" s="62">
        <f>G1348+G1352</f>
        <v>5433</v>
      </c>
      <c r="H1344" s="62">
        <f>H1348+H1352</f>
        <v>5433</v>
      </c>
      <c r="I1344" s="62">
        <f t="shared" ref="I1344:N1344" si="498">I1348+I1352</f>
        <v>0</v>
      </c>
      <c r="J1344" s="62">
        <f t="shared" si="498"/>
        <v>5433</v>
      </c>
      <c r="K1344" s="62">
        <f t="shared" si="498"/>
        <v>5433</v>
      </c>
      <c r="L1344" s="62">
        <f t="shared" si="498"/>
        <v>0</v>
      </c>
      <c r="M1344" s="62">
        <f t="shared" si="498"/>
        <v>5433</v>
      </c>
      <c r="N1344" s="62">
        <f t="shared" si="498"/>
        <v>0</v>
      </c>
      <c r="O1344" s="62">
        <f>O1348+O1352</f>
        <v>5433</v>
      </c>
    </row>
    <row r="1345" spans="1:15">
      <c r="A1345" s="50">
        <f t="shared" si="496"/>
        <v>2</v>
      </c>
      <c r="B1345" s="153"/>
      <c r="C1345" s="155" t="s">
        <v>34</v>
      </c>
      <c r="D1345" s="137"/>
      <c r="E1345" s="62">
        <f>SUM(E1346:E1347)</f>
        <v>92</v>
      </c>
      <c r="F1345" s="62">
        <f>SUM(F1346:F1347)</f>
        <v>112</v>
      </c>
      <c r="G1345" s="62">
        <f>SUM(G1346:G1347)</f>
        <v>113</v>
      </c>
      <c r="H1345" s="62">
        <f>SUM(H1346:H1347)</f>
        <v>113</v>
      </c>
      <c r="I1345" s="62">
        <f t="shared" ref="I1345:N1345" si="499">SUM(I1346:I1347)</f>
        <v>0</v>
      </c>
      <c r="J1345" s="62">
        <f t="shared" si="499"/>
        <v>113</v>
      </c>
      <c r="K1345" s="62">
        <f t="shared" si="499"/>
        <v>113</v>
      </c>
      <c r="L1345" s="62">
        <f t="shared" si="499"/>
        <v>0</v>
      </c>
      <c r="M1345" s="62">
        <f t="shared" si="499"/>
        <v>113</v>
      </c>
      <c r="N1345" s="62">
        <f t="shared" si="499"/>
        <v>0</v>
      </c>
      <c r="O1345" s="62">
        <f>SUM(O1346:O1347)</f>
        <v>113</v>
      </c>
    </row>
    <row r="1346" spans="1:15">
      <c r="A1346" s="50">
        <f t="shared" si="496"/>
        <v>2</v>
      </c>
      <c r="B1346" s="153"/>
      <c r="C1346" s="167" t="s">
        <v>80</v>
      </c>
      <c r="D1346" s="137"/>
      <c r="E1346" s="52">
        <f>SUM(B:E!E1169)</f>
        <v>57</v>
      </c>
      <c r="F1346" s="52">
        <f>SUM(B:E!F1169)</f>
        <v>53</v>
      </c>
      <c r="G1346" s="52">
        <f>SUM(B:E!G1169)</f>
        <v>55</v>
      </c>
      <c r="H1346" s="52">
        <f>SUM(B:E!H1169)</f>
        <v>55</v>
      </c>
      <c r="I1346" s="52">
        <f>SUM(B:E!I1169)</f>
        <v>0</v>
      </c>
      <c r="J1346" s="52">
        <f>H1346+I1346</f>
        <v>55</v>
      </c>
      <c r="K1346" s="52">
        <f>SUM(B:E!K1169)</f>
        <v>55</v>
      </c>
      <c r="L1346" s="52">
        <f>SUM(B:E!L1169)</f>
        <v>0</v>
      </c>
      <c r="M1346" s="52">
        <f>K1346+L1346</f>
        <v>55</v>
      </c>
      <c r="N1346" s="52">
        <f>SUM(B:E!N1169)</f>
        <v>0</v>
      </c>
      <c r="O1346" s="52">
        <f>M1346+N1346</f>
        <v>55</v>
      </c>
    </row>
    <row r="1347" spans="1:15">
      <c r="A1347" s="50">
        <f t="shared" si="496"/>
        <v>2</v>
      </c>
      <c r="B1347" s="153"/>
      <c r="C1347" s="167" t="s">
        <v>81</v>
      </c>
      <c r="D1347" s="137"/>
      <c r="E1347" s="52">
        <f>SUM(B:E!E1170)</f>
        <v>35</v>
      </c>
      <c r="F1347" s="52">
        <f>SUM(B:E!F1170)</f>
        <v>59</v>
      </c>
      <c r="G1347" s="52">
        <f>SUM(B:E!G1170)</f>
        <v>58</v>
      </c>
      <c r="H1347" s="52">
        <f>SUM(B:E!H1170)</f>
        <v>58</v>
      </c>
      <c r="I1347" s="52">
        <f>SUM(B:E!I1170)</f>
        <v>0</v>
      </c>
      <c r="J1347" s="52">
        <f>H1347+I1347</f>
        <v>58</v>
      </c>
      <c r="K1347" s="52">
        <f>SUM(B:E!K1170)</f>
        <v>58</v>
      </c>
      <c r="L1347" s="52">
        <f>SUM(B:E!L1170)</f>
        <v>0</v>
      </c>
      <c r="M1347" s="52">
        <f>K1347+L1347</f>
        <v>58</v>
      </c>
      <c r="N1347" s="52">
        <f>SUM(B:E!N1170)</f>
        <v>0</v>
      </c>
      <c r="O1347" s="52">
        <f>M1347+N1347</f>
        <v>58</v>
      </c>
    </row>
    <row r="1348" spans="1:15">
      <c r="A1348" s="50">
        <f t="shared" si="496"/>
        <v>2</v>
      </c>
      <c r="B1348" s="153"/>
      <c r="C1348" s="155" t="s">
        <v>35</v>
      </c>
      <c r="D1348" s="137"/>
      <c r="E1348" s="62">
        <f>SUM(E1349:E1350)</f>
        <v>92</v>
      </c>
      <c r="F1348" s="62">
        <f>SUM(F1349:F1350)</f>
        <v>112</v>
      </c>
      <c r="G1348" s="62">
        <f>SUM(G1349:G1350)</f>
        <v>113</v>
      </c>
      <c r="H1348" s="62">
        <f>SUM(H1349:H1350)</f>
        <v>113</v>
      </c>
      <c r="I1348" s="62">
        <f t="shared" ref="I1348:N1348" si="500">SUM(I1349:I1350)</f>
        <v>0</v>
      </c>
      <c r="J1348" s="62">
        <f t="shared" si="500"/>
        <v>113</v>
      </c>
      <c r="K1348" s="62">
        <f t="shared" si="500"/>
        <v>113</v>
      </c>
      <c r="L1348" s="62">
        <f t="shared" si="500"/>
        <v>0</v>
      </c>
      <c r="M1348" s="62">
        <f t="shared" si="500"/>
        <v>113</v>
      </c>
      <c r="N1348" s="62">
        <f t="shared" si="500"/>
        <v>0</v>
      </c>
      <c r="O1348" s="62">
        <f>SUM(O1349:O1350)</f>
        <v>113</v>
      </c>
    </row>
    <row r="1349" spans="1:15">
      <c r="A1349" s="50">
        <f t="shared" si="496"/>
        <v>2</v>
      </c>
      <c r="B1349" s="153"/>
      <c r="C1349" s="167" t="s">
        <v>84</v>
      </c>
      <c r="D1349" s="137"/>
      <c r="E1349" s="52">
        <f>SUM(B:E!E1172)</f>
        <v>57</v>
      </c>
      <c r="F1349" s="52">
        <f>SUM(B:E!F1172)</f>
        <v>53</v>
      </c>
      <c r="G1349" s="52">
        <f>SUM(B:E!G1172)</f>
        <v>55</v>
      </c>
      <c r="H1349" s="52">
        <f>SUM(B:E!H1172)</f>
        <v>55</v>
      </c>
      <c r="I1349" s="52">
        <f>SUM(B:E!I1172)</f>
        <v>0</v>
      </c>
      <c r="J1349" s="52">
        <f>H1349+I1349</f>
        <v>55</v>
      </c>
      <c r="K1349" s="52">
        <f>SUM(B:E!K1172)</f>
        <v>55</v>
      </c>
      <c r="L1349" s="52">
        <f>SUM(B:E!L1172)</f>
        <v>0</v>
      </c>
      <c r="M1349" s="52">
        <f>K1349+L1349</f>
        <v>55</v>
      </c>
      <c r="N1349" s="52">
        <f>SUM(B:E!N1172)</f>
        <v>0</v>
      </c>
      <c r="O1349" s="52">
        <f>M1349+N1349</f>
        <v>55</v>
      </c>
    </row>
    <row r="1350" spans="1:15">
      <c r="A1350" s="50">
        <f t="shared" si="496"/>
        <v>2</v>
      </c>
      <c r="B1350" s="153"/>
      <c r="C1350" s="167" t="s">
        <v>85</v>
      </c>
      <c r="D1350" s="137"/>
      <c r="E1350" s="52">
        <f>SUM(B:E!E1173)</f>
        <v>35</v>
      </c>
      <c r="F1350" s="52">
        <f>SUM(B:E!F1173)</f>
        <v>59</v>
      </c>
      <c r="G1350" s="52">
        <f>SUM(B:E!G1173)</f>
        <v>58</v>
      </c>
      <c r="H1350" s="52">
        <f>SUM(B:E!H1173)</f>
        <v>58</v>
      </c>
      <c r="I1350" s="52">
        <f>SUM(B:E!I1173)</f>
        <v>0</v>
      </c>
      <c r="J1350" s="52">
        <f>H1350+I1350</f>
        <v>58</v>
      </c>
      <c r="K1350" s="52">
        <f>SUM(B:E!K1173)</f>
        <v>58</v>
      </c>
      <c r="L1350" s="52">
        <f>SUM(B:E!L1173)</f>
        <v>0</v>
      </c>
      <c r="M1350" s="52">
        <f>K1350+L1350</f>
        <v>58</v>
      </c>
      <c r="N1350" s="52">
        <f>SUM(B:E!N1173)</f>
        <v>0</v>
      </c>
      <c r="O1350" s="52">
        <f>M1350+N1350</f>
        <v>58</v>
      </c>
    </row>
    <row r="1351" spans="1:15">
      <c r="A1351" s="50">
        <f t="shared" si="496"/>
        <v>2</v>
      </c>
      <c r="B1351" s="153"/>
      <c r="C1351" s="168" t="s">
        <v>763</v>
      </c>
      <c r="D1351" s="137"/>
      <c r="E1351" s="52">
        <f>SUM(B:E!E1174)</f>
        <v>5457</v>
      </c>
      <c r="F1351" s="52">
        <f>SUM(B:E!F1174)</f>
        <v>5567.5</v>
      </c>
      <c r="G1351" s="52">
        <f>SUM(B:E!G1174)</f>
        <v>5320</v>
      </c>
      <c r="H1351" s="52">
        <f>SUM(B:E!H1174)</f>
        <v>5320</v>
      </c>
      <c r="I1351" s="52">
        <f>SUM(B:E!I1174)</f>
        <v>0</v>
      </c>
      <c r="J1351" s="52">
        <f>H1351+I1351</f>
        <v>5320</v>
      </c>
      <c r="K1351" s="52">
        <f>SUM(B:E!K1174)</f>
        <v>5320</v>
      </c>
      <c r="L1351" s="52">
        <f>SUM(B:E!L1174)</f>
        <v>0</v>
      </c>
      <c r="M1351" s="52">
        <f>K1351+L1351</f>
        <v>5320</v>
      </c>
      <c r="N1351" s="52">
        <f>SUM(B:E!N1174)</f>
        <v>0</v>
      </c>
      <c r="O1351" s="52">
        <f>M1351+N1351</f>
        <v>5320</v>
      </c>
    </row>
    <row r="1352" spans="1:15">
      <c r="A1352" s="50">
        <f t="shared" si="496"/>
        <v>2</v>
      </c>
      <c r="B1352" s="153"/>
      <c r="C1352" s="168" t="s">
        <v>764</v>
      </c>
      <c r="D1352" s="137"/>
      <c r="E1352" s="52">
        <f>SUM(B:E!E1175)</f>
        <v>5457</v>
      </c>
      <c r="F1352" s="52">
        <f>SUM(B:E!F1175)</f>
        <v>5529.5</v>
      </c>
      <c r="G1352" s="52">
        <f>SUM(B:E!G1175)</f>
        <v>5320</v>
      </c>
      <c r="H1352" s="52">
        <f>SUM(B:E!H1175)</f>
        <v>5320</v>
      </c>
      <c r="I1352" s="52">
        <f>SUM(B:E!I1175)</f>
        <v>0</v>
      </c>
      <c r="J1352" s="52">
        <f>H1352+I1352</f>
        <v>5320</v>
      </c>
      <c r="K1352" s="52">
        <f>SUM(B:E!K1175)</f>
        <v>5320</v>
      </c>
      <c r="L1352" s="52">
        <f>SUM(B:E!L1175)</f>
        <v>0</v>
      </c>
      <c r="M1352" s="52">
        <f>K1352+L1352</f>
        <v>5320</v>
      </c>
      <c r="N1352" s="52">
        <f>SUM(B:E!N1175)</f>
        <v>0</v>
      </c>
      <c r="O1352" s="52">
        <f>M1352+N1352</f>
        <v>5320</v>
      </c>
    </row>
    <row r="1353" spans="1:15" hidden="1">
      <c r="A1353" s="77">
        <f>A1354</f>
        <v>3</v>
      </c>
      <c r="B1353" s="172"/>
      <c r="C1353" s="156"/>
      <c r="D1353" s="140"/>
      <c r="E1353" s="76"/>
      <c r="F1353" s="76"/>
      <c r="G1353" s="76"/>
      <c r="H1353" s="76"/>
      <c r="I1353" s="76"/>
      <c r="J1353" s="76"/>
      <c r="K1353" s="76"/>
      <c r="L1353" s="76"/>
      <c r="M1353" s="76"/>
      <c r="N1353" s="76"/>
      <c r="O1353" s="76"/>
    </row>
    <row r="1354" spans="1:15" hidden="1">
      <c r="A1354" s="105">
        <f>MIN(A1355:A1416)</f>
        <v>3</v>
      </c>
      <c r="B1354" s="172"/>
      <c r="C1354" s="174" t="s">
        <v>61</v>
      </c>
      <c r="D1354" s="140"/>
      <c r="E1354" s="76"/>
      <c r="F1354" s="76"/>
      <c r="G1354" s="76"/>
      <c r="H1354" s="76"/>
      <c r="I1354" s="76"/>
      <c r="J1354" s="76"/>
      <c r="K1354" s="76"/>
      <c r="L1354" s="76"/>
      <c r="M1354" s="76"/>
      <c r="N1354" s="76"/>
      <c r="O1354" s="76"/>
    </row>
    <row r="1355" spans="1:15" hidden="1">
      <c r="A1355" s="50">
        <f t="shared" ref="A1355:A1386" si="501">IF(MAX(E1355:P1355)=0,IF(MIN(E1355:P1355)=0,3,2),2)</f>
        <v>3</v>
      </c>
      <c r="B1355" s="145"/>
      <c r="C1355" s="146" t="s">
        <v>25</v>
      </c>
      <c r="D1355" s="56"/>
      <c r="E1355" s="11">
        <f>SUBTOTAL(9,E1356:E1408)</f>
        <v>0</v>
      </c>
      <c r="F1355" s="11">
        <f>SUBTOTAL(9,F1356:F1408)</f>
        <v>0</v>
      </c>
      <c r="G1355" s="11">
        <f>SUBTOTAL(9,G1356:G1408)</f>
        <v>0</v>
      </c>
      <c r="H1355" s="11">
        <f>SUBTOTAL(9,H1356:H1408)</f>
        <v>0</v>
      </c>
      <c r="I1355" s="11">
        <f t="shared" ref="I1355:N1355" si="502">SUBTOTAL(9,I1356:I1408)</f>
        <v>0</v>
      </c>
      <c r="J1355" s="11">
        <f t="shared" si="502"/>
        <v>0</v>
      </c>
      <c r="K1355" s="11">
        <f t="shared" si="502"/>
        <v>0</v>
      </c>
      <c r="L1355" s="11">
        <f t="shared" si="502"/>
        <v>0</v>
      </c>
      <c r="M1355" s="11">
        <f t="shared" si="502"/>
        <v>0</v>
      </c>
      <c r="N1355" s="11">
        <f t="shared" si="502"/>
        <v>0</v>
      </c>
      <c r="O1355" s="11">
        <f>SUBTOTAL(9,O1356:O1408)</f>
        <v>0</v>
      </c>
    </row>
    <row r="1356" spans="1:15" s="57" customFormat="1" hidden="1">
      <c r="A1356" s="50">
        <f t="shared" si="501"/>
        <v>3</v>
      </c>
      <c r="B1356" s="145" t="s">
        <v>14</v>
      </c>
      <c r="C1356" s="146" t="s">
        <v>125</v>
      </c>
      <c r="D1356" s="56"/>
      <c r="E1356" s="11">
        <f>SUBTOTAL(9,E1357:E1378)</f>
        <v>0</v>
      </c>
      <c r="F1356" s="11">
        <f>SUBTOTAL(9,F1357:F1378)</f>
        <v>0</v>
      </c>
      <c r="G1356" s="11">
        <f>SUBTOTAL(9,G1357:G1378)</f>
        <v>0</v>
      </c>
      <c r="H1356" s="11">
        <f>SUBTOTAL(9,H1357:H1378)</f>
        <v>0</v>
      </c>
      <c r="I1356" s="11">
        <f t="shared" ref="I1356:N1356" si="503">SUBTOTAL(9,I1357:I1378)</f>
        <v>0</v>
      </c>
      <c r="J1356" s="11">
        <f t="shared" si="503"/>
        <v>0</v>
      </c>
      <c r="K1356" s="11">
        <f t="shared" si="503"/>
        <v>0</v>
      </c>
      <c r="L1356" s="11">
        <f t="shared" si="503"/>
        <v>0</v>
      </c>
      <c r="M1356" s="11">
        <f t="shared" si="503"/>
        <v>0</v>
      </c>
      <c r="N1356" s="11">
        <f t="shared" si="503"/>
        <v>0</v>
      </c>
      <c r="O1356" s="11">
        <f>SUBTOTAL(9,O1357:O1378)</f>
        <v>0</v>
      </c>
    </row>
    <row r="1357" spans="1:15" s="57" customFormat="1" hidden="1">
      <c r="A1357" s="50">
        <f t="shared" si="501"/>
        <v>3</v>
      </c>
      <c r="B1357" s="147"/>
      <c r="C1357" s="146" t="s">
        <v>126</v>
      </c>
      <c r="D1357" s="56"/>
      <c r="E1357" s="11">
        <f>SUBTOTAL(9,E1358:E1367)</f>
        <v>0</v>
      </c>
      <c r="F1357" s="11">
        <f>SUBTOTAL(9,F1358:F1367)</f>
        <v>0</v>
      </c>
      <c r="G1357" s="11">
        <f>SUBTOTAL(9,G1358:G1367)</f>
        <v>0</v>
      </c>
      <c r="H1357" s="11">
        <f>SUBTOTAL(9,H1358:H1367)</f>
        <v>0</v>
      </c>
      <c r="I1357" s="11">
        <f t="shared" ref="I1357:N1357" si="504">SUBTOTAL(9,I1358:I1367)</f>
        <v>0</v>
      </c>
      <c r="J1357" s="11">
        <f t="shared" si="504"/>
        <v>0</v>
      </c>
      <c r="K1357" s="11">
        <f t="shared" si="504"/>
        <v>0</v>
      </c>
      <c r="L1357" s="11">
        <f t="shared" si="504"/>
        <v>0</v>
      </c>
      <c r="M1357" s="11">
        <f t="shared" si="504"/>
        <v>0</v>
      </c>
      <c r="N1357" s="11">
        <f t="shared" si="504"/>
        <v>0</v>
      </c>
      <c r="O1357" s="11">
        <f>SUBTOTAL(9,O1358:O1367)</f>
        <v>0</v>
      </c>
    </row>
    <row r="1358" spans="1:15" s="57" customFormat="1" ht="25.5" hidden="1">
      <c r="A1358" s="50">
        <f t="shared" si="501"/>
        <v>3</v>
      </c>
      <c r="B1358" s="148"/>
      <c r="C1358" s="149" t="s">
        <v>127</v>
      </c>
      <c r="D1358" s="58" t="s">
        <v>2</v>
      </c>
      <c r="E1358" s="11">
        <f>SUBTOTAL(9,E1359:E1360)</f>
        <v>0</v>
      </c>
      <c r="F1358" s="11">
        <f>SUBTOTAL(9,F1359:F1360)</f>
        <v>0</v>
      </c>
      <c r="G1358" s="11">
        <f>SUBTOTAL(9,G1359:G1360)</f>
        <v>0</v>
      </c>
      <c r="H1358" s="11">
        <f>SUBTOTAL(9,H1359:H1360)</f>
        <v>0</v>
      </c>
      <c r="I1358" s="11">
        <f t="shared" ref="I1358:N1358" si="505">SUBTOTAL(9,I1359:I1360)</f>
        <v>0</v>
      </c>
      <c r="J1358" s="11">
        <f t="shared" si="505"/>
        <v>0</v>
      </c>
      <c r="K1358" s="11">
        <f t="shared" si="505"/>
        <v>0</v>
      </c>
      <c r="L1358" s="11">
        <f t="shared" si="505"/>
        <v>0</v>
      </c>
      <c r="M1358" s="11">
        <f t="shared" si="505"/>
        <v>0</v>
      </c>
      <c r="N1358" s="11">
        <f t="shared" si="505"/>
        <v>0</v>
      </c>
      <c r="O1358" s="11">
        <f>SUBTOTAL(9,O1359:O1360)</f>
        <v>0</v>
      </c>
    </row>
    <row r="1359" spans="1:15" s="57" customFormat="1" ht="25.5" hidden="1">
      <c r="A1359" s="50">
        <f t="shared" si="501"/>
        <v>3</v>
      </c>
      <c r="B1359" s="148"/>
      <c r="C1359" s="149" t="s">
        <v>303</v>
      </c>
      <c r="D1359" s="58" t="s">
        <v>302</v>
      </c>
      <c r="E1359" s="52">
        <f>SUM(B:E!E1182)</f>
        <v>0</v>
      </c>
      <c r="F1359" s="52">
        <f>SUM(B:E!F1182)</f>
        <v>0</v>
      </c>
      <c r="G1359" s="52">
        <f>SUM(B:E!G1182)</f>
        <v>0</v>
      </c>
      <c r="H1359" s="52">
        <f>SUM(B:E!H1182)</f>
        <v>0</v>
      </c>
      <c r="I1359" s="52">
        <f>SUM(B:E!I1182)</f>
        <v>0</v>
      </c>
      <c r="J1359" s="52">
        <f>H1359+I1359</f>
        <v>0</v>
      </c>
      <c r="K1359" s="52">
        <f>SUM(B:E!K1182)</f>
        <v>0</v>
      </c>
      <c r="L1359" s="52">
        <f>SUM(B:E!L1182)</f>
        <v>0</v>
      </c>
      <c r="M1359" s="52">
        <f>K1359+L1359</f>
        <v>0</v>
      </c>
      <c r="N1359" s="52">
        <f>SUM(B:E!N1182)</f>
        <v>0</v>
      </c>
      <c r="O1359" s="52">
        <f>M1359+N1359</f>
        <v>0</v>
      </c>
    </row>
    <row r="1360" spans="1:15" s="57" customFormat="1" ht="25.5" hidden="1">
      <c r="A1360" s="50">
        <f t="shared" si="501"/>
        <v>3</v>
      </c>
      <c r="B1360" s="148"/>
      <c r="C1360" s="149" t="s">
        <v>305</v>
      </c>
      <c r="D1360" s="58" t="s">
        <v>304</v>
      </c>
      <c r="E1360" s="52">
        <f>SUM(B:E!E1183)</f>
        <v>0</v>
      </c>
      <c r="F1360" s="52">
        <f>SUM(B:E!F1183)</f>
        <v>0</v>
      </c>
      <c r="G1360" s="52">
        <f>SUM(B:E!G1183)</f>
        <v>0</v>
      </c>
      <c r="H1360" s="52">
        <f>SUM(B:E!H1183)</f>
        <v>0</v>
      </c>
      <c r="I1360" s="52">
        <f>SUM(B:E!I1183)</f>
        <v>0</v>
      </c>
      <c r="J1360" s="52">
        <f>H1360+I1360</f>
        <v>0</v>
      </c>
      <c r="K1360" s="52">
        <f>SUM(B:E!K1183)</f>
        <v>0</v>
      </c>
      <c r="L1360" s="52">
        <f>SUM(B:E!L1183)</f>
        <v>0</v>
      </c>
      <c r="M1360" s="52">
        <f>K1360+L1360</f>
        <v>0</v>
      </c>
      <c r="N1360" s="52">
        <f>SUM(B:E!N1183)</f>
        <v>0</v>
      </c>
      <c r="O1360" s="52">
        <f>M1360+N1360</f>
        <v>0</v>
      </c>
    </row>
    <row r="1361" spans="1:15" s="57" customFormat="1" hidden="1">
      <c r="A1361" s="50">
        <f t="shared" si="501"/>
        <v>3</v>
      </c>
      <c r="B1361" s="150"/>
      <c r="C1361" s="151" t="s">
        <v>128</v>
      </c>
      <c r="D1361" s="59" t="s">
        <v>3</v>
      </c>
      <c r="E1361" s="52">
        <f>SUM(B:E!E1184)</f>
        <v>0</v>
      </c>
      <c r="F1361" s="52">
        <f>SUM(B:E!F1184)</f>
        <v>0</v>
      </c>
      <c r="G1361" s="52">
        <f>SUM(B:E!G1184)</f>
        <v>0</v>
      </c>
      <c r="H1361" s="52">
        <f>SUM(B:E!H1184)</f>
        <v>0</v>
      </c>
      <c r="I1361" s="52">
        <f>SUM(B:E!I1184)</f>
        <v>0</v>
      </c>
      <c r="J1361" s="52">
        <f>H1361+I1361</f>
        <v>0</v>
      </c>
      <c r="K1361" s="52">
        <f>SUM(B:E!K1184)</f>
        <v>0</v>
      </c>
      <c r="L1361" s="52">
        <f>SUM(B:E!L1184)</f>
        <v>0</v>
      </c>
      <c r="M1361" s="52">
        <f>K1361+L1361</f>
        <v>0</v>
      </c>
      <c r="N1361" s="52">
        <f>SUM(B:E!N1184)</f>
        <v>0</v>
      </c>
      <c r="O1361" s="52">
        <f>M1361+N1361</f>
        <v>0</v>
      </c>
    </row>
    <row r="1362" spans="1:15" s="57" customFormat="1" hidden="1">
      <c r="A1362" s="50">
        <f t="shared" si="501"/>
        <v>3</v>
      </c>
      <c r="B1362" s="150"/>
      <c r="C1362" s="152" t="s">
        <v>445</v>
      </c>
      <c r="D1362" s="117" t="s">
        <v>446</v>
      </c>
      <c r="E1362" s="11">
        <f>SUBTOTAL(9,E1363:E1366)</f>
        <v>0</v>
      </c>
      <c r="F1362" s="11">
        <f>SUBTOTAL(9,F1363:F1366)</f>
        <v>0</v>
      </c>
      <c r="G1362" s="11">
        <f>SUBTOTAL(9,G1363:G1366)</f>
        <v>0</v>
      </c>
      <c r="H1362" s="11">
        <f>SUBTOTAL(9,H1363:H1366)</f>
        <v>0</v>
      </c>
      <c r="I1362" s="11">
        <f t="shared" ref="I1362:N1362" si="506">SUBTOTAL(9,I1363:I1366)</f>
        <v>0</v>
      </c>
      <c r="J1362" s="11">
        <f t="shared" si="506"/>
        <v>0</v>
      </c>
      <c r="K1362" s="11">
        <f t="shared" si="506"/>
        <v>0</v>
      </c>
      <c r="L1362" s="11">
        <f t="shared" si="506"/>
        <v>0</v>
      </c>
      <c r="M1362" s="11">
        <f t="shared" si="506"/>
        <v>0</v>
      </c>
      <c r="N1362" s="11">
        <f t="shared" si="506"/>
        <v>0</v>
      </c>
      <c r="O1362" s="11">
        <f>SUBTOTAL(9,O1363:O1366)</f>
        <v>0</v>
      </c>
    </row>
    <row r="1363" spans="1:15" s="57" customFormat="1" ht="25.5" hidden="1">
      <c r="A1363" s="50">
        <f t="shared" si="501"/>
        <v>3</v>
      </c>
      <c r="B1363" s="150"/>
      <c r="C1363" s="149" t="s">
        <v>129</v>
      </c>
      <c r="D1363" s="60" t="s">
        <v>37</v>
      </c>
      <c r="E1363" s="52">
        <f>SUM(B:E!E1186)</f>
        <v>0</v>
      </c>
      <c r="F1363" s="52">
        <f>SUM(B:E!F1186)</f>
        <v>0</v>
      </c>
      <c r="G1363" s="52">
        <f>SUM(B:E!G1186)</f>
        <v>0</v>
      </c>
      <c r="H1363" s="52">
        <f>SUM(B:E!H1186)</f>
        <v>0</v>
      </c>
      <c r="I1363" s="52">
        <f>SUM(B:E!I1186)</f>
        <v>0</v>
      </c>
      <c r="J1363" s="52">
        <f>H1363+I1363</f>
        <v>0</v>
      </c>
      <c r="K1363" s="52">
        <f>SUM(B:E!K1186)</f>
        <v>0</v>
      </c>
      <c r="L1363" s="52">
        <f>SUM(B:E!L1186)</f>
        <v>0</v>
      </c>
      <c r="M1363" s="52">
        <f>K1363+L1363</f>
        <v>0</v>
      </c>
      <c r="N1363" s="52">
        <f>SUM(B:E!N1186)</f>
        <v>0</v>
      </c>
      <c r="O1363" s="52">
        <f>M1363+N1363</f>
        <v>0</v>
      </c>
    </row>
    <row r="1364" spans="1:15" s="57" customFormat="1" hidden="1">
      <c r="A1364" s="50">
        <f t="shared" si="501"/>
        <v>3</v>
      </c>
      <c r="B1364" s="150"/>
      <c r="C1364" s="149" t="s">
        <v>131</v>
      </c>
      <c r="D1364" s="60" t="s">
        <v>39</v>
      </c>
      <c r="E1364" s="52">
        <f>SUM(B:E!E1187)</f>
        <v>0</v>
      </c>
      <c r="F1364" s="52">
        <f>SUM(B:E!F1187)</f>
        <v>0</v>
      </c>
      <c r="G1364" s="52">
        <f>SUM(B:E!G1187)</f>
        <v>0</v>
      </c>
      <c r="H1364" s="52">
        <f>SUM(B:E!H1187)</f>
        <v>0</v>
      </c>
      <c r="I1364" s="52">
        <f>SUM(B:E!I1187)</f>
        <v>0</v>
      </c>
      <c r="J1364" s="52">
        <f>H1364+I1364</f>
        <v>0</v>
      </c>
      <c r="K1364" s="52">
        <f>SUM(B:E!K1187)</f>
        <v>0</v>
      </c>
      <c r="L1364" s="52">
        <f>SUM(B:E!L1187)</f>
        <v>0</v>
      </c>
      <c r="M1364" s="52">
        <f>K1364+L1364</f>
        <v>0</v>
      </c>
      <c r="N1364" s="52">
        <f>SUM(B:E!N1187)</f>
        <v>0</v>
      </c>
      <c r="O1364" s="52">
        <f>M1364+N1364</f>
        <v>0</v>
      </c>
    </row>
    <row r="1365" spans="1:15" s="57" customFormat="1" hidden="1">
      <c r="A1365" s="50">
        <f t="shared" si="501"/>
        <v>3</v>
      </c>
      <c r="B1365" s="150"/>
      <c r="C1365" s="149" t="s">
        <v>132</v>
      </c>
      <c r="D1365" s="60" t="s">
        <v>40</v>
      </c>
      <c r="E1365" s="52">
        <f>SUM(B:E!E1188)</f>
        <v>0</v>
      </c>
      <c r="F1365" s="52">
        <f>SUM(B:E!F1188)</f>
        <v>0</v>
      </c>
      <c r="G1365" s="52">
        <f>SUM(B:E!G1188)</f>
        <v>0</v>
      </c>
      <c r="H1365" s="52">
        <f>SUM(B:E!H1188)</f>
        <v>0</v>
      </c>
      <c r="I1365" s="52">
        <f>SUM(B:E!I1188)</f>
        <v>0</v>
      </c>
      <c r="J1365" s="52">
        <f>H1365+I1365</f>
        <v>0</v>
      </c>
      <c r="K1365" s="52">
        <f>SUM(B:E!K1188)</f>
        <v>0</v>
      </c>
      <c r="L1365" s="52">
        <f>SUM(B:E!L1188)</f>
        <v>0</v>
      </c>
      <c r="M1365" s="52">
        <f>K1365+L1365</f>
        <v>0</v>
      </c>
      <c r="N1365" s="52">
        <f>SUM(B:E!N1188)</f>
        <v>0</v>
      </c>
      <c r="O1365" s="52">
        <f>M1365+N1365</f>
        <v>0</v>
      </c>
    </row>
    <row r="1366" spans="1:15" s="57" customFormat="1" ht="25.5" hidden="1">
      <c r="A1366" s="50">
        <f t="shared" si="501"/>
        <v>3</v>
      </c>
      <c r="B1366" s="150"/>
      <c r="C1366" s="149" t="s">
        <v>133</v>
      </c>
      <c r="D1366" s="60" t="s">
        <v>41</v>
      </c>
      <c r="E1366" s="52">
        <f>SUM(B:E!E1189)</f>
        <v>0</v>
      </c>
      <c r="F1366" s="52">
        <f>SUM(B:E!F1189)</f>
        <v>0</v>
      </c>
      <c r="G1366" s="52">
        <f>SUM(B:E!G1189)</f>
        <v>0</v>
      </c>
      <c r="H1366" s="52">
        <f>SUM(B:E!H1189)</f>
        <v>0</v>
      </c>
      <c r="I1366" s="52">
        <f>SUM(B:E!I1189)</f>
        <v>0</v>
      </c>
      <c r="J1366" s="52">
        <f>H1366+I1366</f>
        <v>0</v>
      </c>
      <c r="K1366" s="52">
        <f>SUM(B:E!K1189)</f>
        <v>0</v>
      </c>
      <c r="L1366" s="52">
        <f>SUM(B:E!L1189)</f>
        <v>0</v>
      </c>
      <c r="M1366" s="52">
        <f>K1366+L1366</f>
        <v>0</v>
      </c>
      <c r="N1366" s="52">
        <f>SUM(B:E!N1189)</f>
        <v>0</v>
      </c>
      <c r="O1366" s="52">
        <f>M1366+N1366</f>
        <v>0</v>
      </c>
    </row>
    <row r="1367" spans="1:15" s="57" customFormat="1" hidden="1">
      <c r="A1367" s="50">
        <f t="shared" si="501"/>
        <v>3</v>
      </c>
      <c r="B1367" s="150"/>
      <c r="C1367" s="149" t="s">
        <v>447</v>
      </c>
      <c r="D1367" s="60" t="s">
        <v>4</v>
      </c>
      <c r="E1367" s="52">
        <f>SUM(B:E!E1190)</f>
        <v>0</v>
      </c>
      <c r="F1367" s="52">
        <f>SUM(B:E!F1190)</f>
        <v>0</v>
      </c>
      <c r="G1367" s="52">
        <f>SUM(B:E!G1190)</f>
        <v>0</v>
      </c>
      <c r="H1367" s="52">
        <f>SUM(B:E!H1190)</f>
        <v>0</v>
      </c>
      <c r="I1367" s="52">
        <f>SUM(B:E!I1190)</f>
        <v>0</v>
      </c>
      <c r="J1367" s="52">
        <f>H1367+I1367</f>
        <v>0</v>
      </c>
      <c r="K1367" s="52">
        <f>SUM(B:E!K1190)</f>
        <v>0</v>
      </c>
      <c r="L1367" s="52">
        <f>SUM(B:E!L1190)</f>
        <v>0</v>
      </c>
      <c r="M1367" s="52">
        <f>K1367+L1367</f>
        <v>0</v>
      </c>
      <c r="N1367" s="52">
        <f>SUM(B:E!N1190)</f>
        <v>0</v>
      </c>
      <c r="O1367" s="52">
        <f>M1367+N1367</f>
        <v>0</v>
      </c>
    </row>
    <row r="1368" spans="1:15" s="57" customFormat="1" hidden="1">
      <c r="A1368" s="50">
        <f t="shared" si="501"/>
        <v>3</v>
      </c>
      <c r="B1368" s="147"/>
      <c r="C1368" s="146" t="s">
        <v>134</v>
      </c>
      <c r="D1368" s="56"/>
      <c r="E1368" s="11">
        <f>SUBTOTAL(9,E1369:E1372)</f>
        <v>0</v>
      </c>
      <c r="F1368" s="11">
        <f>SUBTOTAL(9,F1369:F1372)</f>
        <v>0</v>
      </c>
      <c r="G1368" s="11">
        <f>SUBTOTAL(9,G1369:G1372)</f>
        <v>0</v>
      </c>
      <c r="H1368" s="11">
        <f>SUBTOTAL(9,H1369:H1372)</f>
        <v>0</v>
      </c>
      <c r="I1368" s="11">
        <f t="shared" ref="I1368:N1368" si="507">SUBTOTAL(9,I1369:I1372)</f>
        <v>0</v>
      </c>
      <c r="J1368" s="11">
        <f t="shared" si="507"/>
        <v>0</v>
      </c>
      <c r="K1368" s="11">
        <f t="shared" si="507"/>
        <v>0</v>
      </c>
      <c r="L1368" s="11">
        <f t="shared" si="507"/>
        <v>0</v>
      </c>
      <c r="M1368" s="11">
        <f t="shared" si="507"/>
        <v>0</v>
      </c>
      <c r="N1368" s="11">
        <f t="shared" si="507"/>
        <v>0</v>
      </c>
      <c r="O1368" s="11">
        <f>SUBTOTAL(9,O1369:O1372)</f>
        <v>0</v>
      </c>
    </row>
    <row r="1369" spans="1:15" s="57" customFormat="1" hidden="1">
      <c r="A1369" s="50">
        <f t="shared" si="501"/>
        <v>3</v>
      </c>
      <c r="B1369" s="150"/>
      <c r="C1369" s="151" t="s">
        <v>135</v>
      </c>
      <c r="D1369" s="59" t="s">
        <v>5</v>
      </c>
      <c r="E1369" s="52">
        <f>SUM(B:E!E1192)</f>
        <v>0</v>
      </c>
      <c r="F1369" s="52">
        <f>SUM(B:E!F1192)</f>
        <v>0</v>
      </c>
      <c r="G1369" s="52">
        <f>SUM(B:E!G1192)</f>
        <v>0</v>
      </c>
      <c r="H1369" s="52">
        <f>SUM(B:E!H1192)</f>
        <v>0</v>
      </c>
      <c r="I1369" s="52">
        <f>SUM(B:E!I1192)</f>
        <v>0</v>
      </c>
      <c r="J1369" s="52">
        <f>H1369+I1369</f>
        <v>0</v>
      </c>
      <c r="K1369" s="52">
        <f>SUM(B:E!K1192)</f>
        <v>0</v>
      </c>
      <c r="L1369" s="52">
        <f>SUM(B:E!L1192)</f>
        <v>0</v>
      </c>
      <c r="M1369" s="52">
        <f>K1369+L1369</f>
        <v>0</v>
      </c>
      <c r="N1369" s="52">
        <f>SUM(B:E!N1192)</f>
        <v>0</v>
      </c>
      <c r="O1369" s="52">
        <f>M1369+N1369</f>
        <v>0</v>
      </c>
    </row>
    <row r="1370" spans="1:15" s="57" customFormat="1" hidden="1">
      <c r="A1370" s="50">
        <f t="shared" si="501"/>
        <v>3</v>
      </c>
      <c r="B1370" s="150"/>
      <c r="C1370" s="154" t="s">
        <v>448</v>
      </c>
      <c r="D1370" s="118" t="s">
        <v>173</v>
      </c>
      <c r="E1370" s="52">
        <f>SUM(B:E!E1193)</f>
        <v>0</v>
      </c>
      <c r="F1370" s="52">
        <f>SUM(B:E!F1193)</f>
        <v>0</v>
      </c>
      <c r="G1370" s="52">
        <f>SUM(B:E!G1193)</f>
        <v>0</v>
      </c>
      <c r="H1370" s="52">
        <f>SUM(B:E!H1193)</f>
        <v>0</v>
      </c>
      <c r="I1370" s="52">
        <f>SUM(B:E!I1193)</f>
        <v>0</v>
      </c>
      <c r="J1370" s="52">
        <f>H1370+I1370</f>
        <v>0</v>
      </c>
      <c r="K1370" s="52">
        <f>SUM(B:E!K1193)</f>
        <v>0</v>
      </c>
      <c r="L1370" s="52">
        <f>SUM(B:E!L1193)</f>
        <v>0</v>
      </c>
      <c r="M1370" s="52">
        <f>K1370+L1370</f>
        <v>0</v>
      </c>
      <c r="N1370" s="52">
        <f>SUM(B:E!N1193)</f>
        <v>0</v>
      </c>
      <c r="O1370" s="52">
        <f>M1370+N1370</f>
        <v>0</v>
      </c>
    </row>
    <row r="1371" spans="1:15" s="57" customFormat="1" hidden="1">
      <c r="A1371" s="50">
        <f t="shared" si="501"/>
        <v>3</v>
      </c>
      <c r="B1371" s="153"/>
      <c r="C1371" s="155" t="s">
        <v>557</v>
      </c>
      <c r="D1371" s="137" t="s">
        <v>8</v>
      </c>
      <c r="E1371" s="52">
        <f>SUM(B:E!E1194)</f>
        <v>0</v>
      </c>
      <c r="F1371" s="52">
        <f>SUM(B:E!F1194)</f>
        <v>0</v>
      </c>
      <c r="G1371" s="52">
        <f>SUM(B:E!G1194)</f>
        <v>0</v>
      </c>
      <c r="H1371" s="52">
        <f>SUM(B:E!H1194)</f>
        <v>0</v>
      </c>
      <c r="I1371" s="52">
        <f>SUM(B:E!I1194)</f>
        <v>0</v>
      </c>
      <c r="J1371" s="52">
        <f>H1371+I1371</f>
        <v>0</v>
      </c>
      <c r="K1371" s="52">
        <f>SUM(B:E!K1194)</f>
        <v>0</v>
      </c>
      <c r="L1371" s="52">
        <f>SUM(B:E!L1194)</f>
        <v>0</v>
      </c>
      <c r="M1371" s="52">
        <f>K1371+L1371</f>
        <v>0</v>
      </c>
      <c r="N1371" s="52">
        <f>SUM(B:E!N1194)</f>
        <v>0</v>
      </c>
      <c r="O1371" s="52">
        <f>M1371+N1371</f>
        <v>0</v>
      </c>
    </row>
    <row r="1372" spans="1:15" s="57" customFormat="1" ht="25.5" hidden="1">
      <c r="A1372" s="50">
        <f t="shared" si="501"/>
        <v>3</v>
      </c>
      <c r="B1372" s="153"/>
      <c r="C1372" s="155" t="s">
        <v>139</v>
      </c>
      <c r="D1372" s="136" t="s">
        <v>10</v>
      </c>
      <c r="E1372" s="52">
        <f>SUM(B:E!E1195)</f>
        <v>0</v>
      </c>
      <c r="F1372" s="52">
        <f>SUM(B:E!F1195)</f>
        <v>0</v>
      </c>
      <c r="G1372" s="52">
        <f>SUM(B:E!G1195)</f>
        <v>0</v>
      </c>
      <c r="H1372" s="52">
        <f>SUM(B:E!H1195)</f>
        <v>0</v>
      </c>
      <c r="I1372" s="52">
        <f>SUM(B:E!I1195)</f>
        <v>0</v>
      </c>
      <c r="J1372" s="52">
        <f>H1372+I1372</f>
        <v>0</v>
      </c>
      <c r="K1372" s="52">
        <f>SUM(B:E!K1195)</f>
        <v>0</v>
      </c>
      <c r="L1372" s="52">
        <f>SUM(B:E!L1195)</f>
        <v>0</v>
      </c>
      <c r="M1372" s="52">
        <f>K1372+L1372</f>
        <v>0</v>
      </c>
      <c r="N1372" s="52">
        <f>SUM(B:E!N1195)</f>
        <v>0</v>
      </c>
      <c r="O1372" s="52">
        <f>M1372+N1372</f>
        <v>0</v>
      </c>
    </row>
    <row r="1373" spans="1:15" s="57" customFormat="1" hidden="1">
      <c r="A1373" s="50">
        <f t="shared" si="501"/>
        <v>3</v>
      </c>
      <c r="B1373" s="156"/>
      <c r="C1373" s="157" t="s">
        <v>140</v>
      </c>
      <c r="D1373" s="136"/>
      <c r="E1373" s="11">
        <f>SUBTOTAL(9,E1374:E1378)</f>
        <v>0</v>
      </c>
      <c r="F1373" s="11">
        <f>SUBTOTAL(9,F1374:F1378)</f>
        <v>0</v>
      </c>
      <c r="G1373" s="11">
        <f>SUBTOTAL(9,G1374:G1378)</f>
        <v>0</v>
      </c>
      <c r="H1373" s="11">
        <f>SUBTOTAL(9,H1374:H1378)</f>
        <v>0</v>
      </c>
      <c r="I1373" s="11">
        <f t="shared" ref="I1373:N1373" si="508">SUBTOTAL(9,I1374:I1378)</f>
        <v>0</v>
      </c>
      <c r="J1373" s="11">
        <f t="shared" si="508"/>
        <v>0</v>
      </c>
      <c r="K1373" s="11">
        <f t="shared" si="508"/>
        <v>0</v>
      </c>
      <c r="L1373" s="11">
        <f t="shared" si="508"/>
        <v>0</v>
      </c>
      <c r="M1373" s="11">
        <f t="shared" si="508"/>
        <v>0</v>
      </c>
      <c r="N1373" s="11">
        <f t="shared" si="508"/>
        <v>0</v>
      </c>
      <c r="O1373" s="11">
        <f>SUBTOTAL(9,O1374:O1378)</f>
        <v>0</v>
      </c>
    </row>
    <row r="1374" spans="1:15" s="57" customFormat="1" hidden="1">
      <c r="A1374" s="50">
        <f t="shared" si="501"/>
        <v>3</v>
      </c>
      <c r="B1374" s="153"/>
      <c r="C1374" s="155" t="s">
        <v>141</v>
      </c>
      <c r="D1374" s="137" t="s">
        <v>71</v>
      </c>
      <c r="E1374" s="52">
        <f>SUM(B:E!E1197)</f>
        <v>0</v>
      </c>
      <c r="F1374" s="52">
        <f>SUM(B:E!F1197)</f>
        <v>0</v>
      </c>
      <c r="G1374" s="52">
        <f>SUM(B:E!G1197)</f>
        <v>0</v>
      </c>
      <c r="H1374" s="52">
        <f>SUM(B:E!H1197)</f>
        <v>0</v>
      </c>
      <c r="I1374" s="52">
        <f>SUM(B:E!I1197)</f>
        <v>0</v>
      </c>
      <c r="J1374" s="52">
        <f>H1374+I1374</f>
        <v>0</v>
      </c>
      <c r="K1374" s="52">
        <f>SUM(B:E!K1197)</f>
        <v>0</v>
      </c>
      <c r="L1374" s="52">
        <f>SUM(B:E!L1197)</f>
        <v>0</v>
      </c>
      <c r="M1374" s="52">
        <f>K1374+L1374</f>
        <v>0</v>
      </c>
      <c r="N1374" s="52">
        <f>SUM(B:E!N1197)</f>
        <v>0</v>
      </c>
      <c r="O1374" s="52">
        <f>M1374+N1374</f>
        <v>0</v>
      </c>
    </row>
    <row r="1375" spans="1:15" s="57" customFormat="1" hidden="1">
      <c r="A1375" s="50">
        <f t="shared" si="501"/>
        <v>3</v>
      </c>
      <c r="B1375" s="153"/>
      <c r="C1375" s="155" t="s">
        <v>142</v>
      </c>
      <c r="D1375" s="137" t="s">
        <v>73</v>
      </c>
      <c r="E1375" s="52">
        <f>SUM(B:E!E1198)</f>
        <v>0</v>
      </c>
      <c r="F1375" s="52">
        <f>SUM(B:E!F1198)</f>
        <v>0</v>
      </c>
      <c r="G1375" s="52">
        <f>SUM(B:E!G1198)</f>
        <v>0</v>
      </c>
      <c r="H1375" s="52">
        <f>SUM(B:E!H1198)</f>
        <v>0</v>
      </c>
      <c r="I1375" s="52">
        <f>SUM(B:E!I1198)</f>
        <v>0</v>
      </c>
      <c r="J1375" s="52">
        <f>H1375+I1375</f>
        <v>0</v>
      </c>
      <c r="K1375" s="52">
        <f>SUM(B:E!K1198)</f>
        <v>0</v>
      </c>
      <c r="L1375" s="52">
        <f>SUM(B:E!L1198)</f>
        <v>0</v>
      </c>
      <c r="M1375" s="52">
        <f>K1375+L1375</f>
        <v>0</v>
      </c>
      <c r="N1375" s="52">
        <f>SUM(B:E!N1198)</f>
        <v>0</v>
      </c>
      <c r="O1375" s="52">
        <f>M1375+N1375</f>
        <v>0</v>
      </c>
    </row>
    <row r="1376" spans="1:15" s="57" customFormat="1" hidden="1">
      <c r="A1376" s="50">
        <f t="shared" si="501"/>
        <v>3</v>
      </c>
      <c r="B1376" s="153"/>
      <c r="C1376" s="155" t="s">
        <v>143</v>
      </c>
      <c r="D1376" s="137" t="s">
        <v>75</v>
      </c>
      <c r="E1376" s="52">
        <f>SUM(B:E!E1199)</f>
        <v>0</v>
      </c>
      <c r="F1376" s="52">
        <f>SUM(B:E!F1199)</f>
        <v>0</v>
      </c>
      <c r="G1376" s="52">
        <f>SUM(B:E!G1199)</f>
        <v>0</v>
      </c>
      <c r="H1376" s="52">
        <f>SUM(B:E!H1199)</f>
        <v>0</v>
      </c>
      <c r="I1376" s="52">
        <f>SUM(B:E!I1199)</f>
        <v>0</v>
      </c>
      <c r="J1376" s="52">
        <f>H1376+I1376</f>
        <v>0</v>
      </c>
      <c r="K1376" s="52">
        <f>SUM(B:E!K1199)</f>
        <v>0</v>
      </c>
      <c r="L1376" s="52">
        <f>SUM(B:E!L1199)</f>
        <v>0</v>
      </c>
      <c r="M1376" s="52">
        <f>K1376+L1376</f>
        <v>0</v>
      </c>
      <c r="N1376" s="52">
        <f>SUM(B:E!N1199)</f>
        <v>0</v>
      </c>
      <c r="O1376" s="52">
        <f>M1376+N1376</f>
        <v>0</v>
      </c>
    </row>
    <row r="1377" spans="1:15" s="57" customFormat="1" hidden="1">
      <c r="A1377" s="50">
        <f t="shared" si="501"/>
        <v>3</v>
      </c>
      <c r="B1377" s="153"/>
      <c r="C1377" s="155" t="s">
        <v>144</v>
      </c>
      <c r="D1377" s="137" t="s">
        <v>77</v>
      </c>
      <c r="E1377" s="52">
        <f>SUM(B:E!E1200)</f>
        <v>0</v>
      </c>
      <c r="F1377" s="52">
        <f>SUM(B:E!F1200)</f>
        <v>0</v>
      </c>
      <c r="G1377" s="52">
        <f>SUM(B:E!G1200)</f>
        <v>0</v>
      </c>
      <c r="H1377" s="52">
        <f>SUM(B:E!H1200)</f>
        <v>0</v>
      </c>
      <c r="I1377" s="52">
        <f>SUM(B:E!I1200)</f>
        <v>0</v>
      </c>
      <c r="J1377" s="52">
        <f>H1377+I1377</f>
        <v>0</v>
      </c>
      <c r="K1377" s="52">
        <f>SUM(B:E!K1200)</f>
        <v>0</v>
      </c>
      <c r="L1377" s="52">
        <f>SUM(B:E!L1200)</f>
        <v>0</v>
      </c>
      <c r="M1377" s="52">
        <f>K1377+L1377</f>
        <v>0</v>
      </c>
      <c r="N1377" s="52">
        <f>SUM(B:E!N1200)</f>
        <v>0</v>
      </c>
      <c r="O1377" s="52">
        <f>M1377+N1377</f>
        <v>0</v>
      </c>
    </row>
    <row r="1378" spans="1:15" s="57" customFormat="1" hidden="1">
      <c r="A1378" s="50">
        <f t="shared" si="501"/>
        <v>3</v>
      </c>
      <c r="B1378" s="153"/>
      <c r="C1378" s="155" t="s">
        <v>145</v>
      </c>
      <c r="D1378" s="137" t="s">
        <v>28</v>
      </c>
      <c r="E1378" s="52">
        <f>SUM(B:E!E1201)</f>
        <v>0</v>
      </c>
      <c r="F1378" s="52">
        <f>SUM(B:E!F1201)</f>
        <v>0</v>
      </c>
      <c r="G1378" s="52">
        <f>SUM(B:E!G1201)</f>
        <v>0</v>
      </c>
      <c r="H1378" s="52">
        <f>SUM(B:E!H1201)</f>
        <v>0</v>
      </c>
      <c r="I1378" s="52">
        <f>SUM(B:E!I1201)</f>
        <v>0</v>
      </c>
      <c r="J1378" s="52">
        <f>H1378+I1378</f>
        <v>0</v>
      </c>
      <c r="K1378" s="52">
        <f>SUM(B:E!K1201)</f>
        <v>0</v>
      </c>
      <c r="L1378" s="52">
        <f>SUM(B:E!L1201)</f>
        <v>0</v>
      </c>
      <c r="M1378" s="52">
        <f>K1378+L1378</f>
        <v>0</v>
      </c>
      <c r="N1378" s="52">
        <f>SUM(B:E!N1201)</f>
        <v>0</v>
      </c>
      <c r="O1378" s="52">
        <f>M1378+N1378</f>
        <v>0</v>
      </c>
    </row>
    <row r="1379" spans="1:15" s="57" customFormat="1" hidden="1">
      <c r="A1379" s="50">
        <f t="shared" si="501"/>
        <v>3</v>
      </c>
      <c r="B1379" s="145" t="s">
        <v>146</v>
      </c>
      <c r="C1379" s="157" t="s">
        <v>147</v>
      </c>
      <c r="D1379" s="56"/>
      <c r="E1379" s="11">
        <f>SUBTOTAL(9,E1380:E1408)</f>
        <v>0</v>
      </c>
      <c r="F1379" s="11">
        <f>SUBTOTAL(9,F1380:F1408)</f>
        <v>0</v>
      </c>
      <c r="G1379" s="11">
        <f>SUBTOTAL(9,G1380:G1408)</f>
        <v>0</v>
      </c>
      <c r="H1379" s="11">
        <f>SUBTOTAL(9,H1380:H1408)</f>
        <v>0</v>
      </c>
      <c r="I1379" s="11">
        <f t="shared" ref="I1379:N1379" si="509">SUBTOTAL(9,I1380:I1408)</f>
        <v>0</v>
      </c>
      <c r="J1379" s="11">
        <f t="shared" si="509"/>
        <v>0</v>
      </c>
      <c r="K1379" s="11">
        <f t="shared" si="509"/>
        <v>0</v>
      </c>
      <c r="L1379" s="11">
        <f t="shared" si="509"/>
        <v>0</v>
      </c>
      <c r="M1379" s="11">
        <f t="shared" si="509"/>
        <v>0</v>
      </c>
      <c r="N1379" s="11">
        <f t="shared" si="509"/>
        <v>0</v>
      </c>
      <c r="O1379" s="11">
        <f>SUBTOTAL(9,O1380:O1408)</f>
        <v>0</v>
      </c>
    </row>
    <row r="1380" spans="1:15" s="57" customFormat="1" hidden="1">
      <c r="A1380" s="50">
        <f t="shared" si="501"/>
        <v>3</v>
      </c>
      <c r="B1380" s="156"/>
      <c r="C1380" s="158" t="s">
        <v>26</v>
      </c>
      <c r="D1380" s="56"/>
      <c r="E1380" s="11">
        <f>SUBTOTAL(9,E1381:E1399)</f>
        <v>0</v>
      </c>
      <c r="F1380" s="11">
        <f t="shared" ref="F1380:O1380" si="510">SUBTOTAL(9,F1381:F1399)</f>
        <v>0</v>
      </c>
      <c r="G1380" s="11">
        <f t="shared" si="510"/>
        <v>0</v>
      </c>
      <c r="H1380" s="11">
        <f t="shared" si="510"/>
        <v>0</v>
      </c>
      <c r="I1380" s="11">
        <f t="shared" si="510"/>
        <v>0</v>
      </c>
      <c r="J1380" s="11">
        <f t="shared" si="510"/>
        <v>0</v>
      </c>
      <c r="K1380" s="11">
        <f t="shared" si="510"/>
        <v>0</v>
      </c>
      <c r="L1380" s="11">
        <f t="shared" si="510"/>
        <v>0</v>
      </c>
      <c r="M1380" s="11">
        <f t="shared" si="510"/>
        <v>0</v>
      </c>
      <c r="N1380" s="11">
        <f t="shared" si="510"/>
        <v>0</v>
      </c>
      <c r="O1380" s="11">
        <f t="shared" si="510"/>
        <v>0</v>
      </c>
    </row>
    <row r="1381" spans="1:15" s="57" customFormat="1" hidden="1">
      <c r="A1381" s="50">
        <f t="shared" si="501"/>
        <v>3</v>
      </c>
      <c r="B1381" s="150"/>
      <c r="C1381" s="161" t="s">
        <v>770</v>
      </c>
      <c r="D1381" s="56"/>
      <c r="E1381" s="11">
        <f>SUBTOTAL(9,E1382:E1391)</f>
        <v>0</v>
      </c>
      <c r="F1381" s="11">
        <f t="shared" ref="F1381:O1381" si="511">SUBTOTAL(9,F1382:F1391)</f>
        <v>0</v>
      </c>
      <c r="G1381" s="11">
        <f t="shared" si="511"/>
        <v>0</v>
      </c>
      <c r="H1381" s="11">
        <f t="shared" si="511"/>
        <v>0</v>
      </c>
      <c r="I1381" s="11">
        <f t="shared" si="511"/>
        <v>0</v>
      </c>
      <c r="J1381" s="11">
        <f t="shared" si="511"/>
        <v>0</v>
      </c>
      <c r="K1381" s="11">
        <f t="shared" si="511"/>
        <v>0</v>
      </c>
      <c r="L1381" s="11">
        <f t="shared" si="511"/>
        <v>0</v>
      </c>
      <c r="M1381" s="11">
        <f t="shared" si="511"/>
        <v>0</v>
      </c>
      <c r="N1381" s="11">
        <f t="shared" si="511"/>
        <v>0</v>
      </c>
      <c r="O1381" s="11">
        <f t="shared" si="511"/>
        <v>0</v>
      </c>
    </row>
    <row r="1382" spans="1:15" s="57" customFormat="1" ht="25.5" hidden="1">
      <c r="A1382" s="50">
        <f t="shared" si="501"/>
        <v>3</v>
      </c>
      <c r="B1382" s="150"/>
      <c r="C1382" s="160" t="s">
        <v>771</v>
      </c>
      <c r="D1382" s="58" t="s">
        <v>2</v>
      </c>
      <c r="E1382" s="11">
        <f>SUBTOTAL(9,E1383:E1384)</f>
        <v>0</v>
      </c>
      <c r="F1382" s="11">
        <f t="shared" ref="F1382:O1382" si="512">SUBTOTAL(9,F1383:F1384)</f>
        <v>0</v>
      </c>
      <c r="G1382" s="11">
        <f t="shared" si="512"/>
        <v>0</v>
      </c>
      <c r="H1382" s="11">
        <f t="shared" si="512"/>
        <v>0</v>
      </c>
      <c r="I1382" s="11">
        <f t="shared" si="512"/>
        <v>0</v>
      </c>
      <c r="J1382" s="11">
        <f t="shared" si="512"/>
        <v>0</v>
      </c>
      <c r="K1382" s="11">
        <f t="shared" si="512"/>
        <v>0</v>
      </c>
      <c r="L1382" s="11">
        <f t="shared" si="512"/>
        <v>0</v>
      </c>
      <c r="M1382" s="11">
        <f t="shared" si="512"/>
        <v>0</v>
      </c>
      <c r="N1382" s="11">
        <f t="shared" si="512"/>
        <v>0</v>
      </c>
      <c r="O1382" s="11">
        <f t="shared" si="512"/>
        <v>0</v>
      </c>
    </row>
    <row r="1383" spans="1:15" s="57" customFormat="1" ht="25.5" hidden="1">
      <c r="A1383" s="50">
        <f t="shared" si="501"/>
        <v>3</v>
      </c>
      <c r="B1383" s="150"/>
      <c r="C1383" s="260" t="s">
        <v>772</v>
      </c>
      <c r="D1383" s="58" t="s">
        <v>302</v>
      </c>
      <c r="E1383" s="52">
        <f>SUM(B:E!E1206)</f>
        <v>0</v>
      </c>
      <c r="F1383" s="52">
        <f>SUM(B:E!F1206)</f>
        <v>0</v>
      </c>
      <c r="G1383" s="52">
        <f>SUM(B:E!G1206)</f>
        <v>0</v>
      </c>
      <c r="H1383" s="52">
        <f>SUM(B:E!H1206)</f>
        <v>0</v>
      </c>
      <c r="I1383" s="52">
        <f>SUM(B:E!I1206)</f>
        <v>0</v>
      </c>
      <c r="J1383" s="52">
        <f>H1383+I1383</f>
        <v>0</v>
      </c>
      <c r="K1383" s="52">
        <f>SUM(B:E!K1206)</f>
        <v>0</v>
      </c>
      <c r="L1383" s="52">
        <f>SUM(B:E!L1206)</f>
        <v>0</v>
      </c>
      <c r="M1383" s="52">
        <f>K1383+L1383</f>
        <v>0</v>
      </c>
      <c r="N1383" s="52">
        <f>SUM(B:E!N1206)</f>
        <v>0</v>
      </c>
      <c r="O1383" s="52">
        <f>M1383+N1383</f>
        <v>0</v>
      </c>
    </row>
    <row r="1384" spans="1:15" s="57" customFormat="1" ht="25.5" hidden="1">
      <c r="A1384" s="50">
        <f t="shared" si="501"/>
        <v>3</v>
      </c>
      <c r="B1384" s="150"/>
      <c r="C1384" s="260" t="s">
        <v>773</v>
      </c>
      <c r="D1384" s="58" t="s">
        <v>304</v>
      </c>
      <c r="E1384" s="52">
        <f>SUM(B:E!E1207)</f>
        <v>0</v>
      </c>
      <c r="F1384" s="52">
        <f>SUM(B:E!F1207)</f>
        <v>0</v>
      </c>
      <c r="G1384" s="52">
        <f>SUM(B:E!G1207)</f>
        <v>0</v>
      </c>
      <c r="H1384" s="52">
        <f>SUM(B:E!H1207)</f>
        <v>0</v>
      </c>
      <c r="I1384" s="52">
        <f>SUM(B:E!I1207)</f>
        <v>0</v>
      </c>
      <c r="J1384" s="52">
        <f>H1384+I1384</f>
        <v>0</v>
      </c>
      <c r="K1384" s="52">
        <f>SUM(B:E!K1207)</f>
        <v>0</v>
      </c>
      <c r="L1384" s="52">
        <f>SUM(B:E!L1207)</f>
        <v>0</v>
      </c>
      <c r="M1384" s="52">
        <f>K1384+L1384</f>
        <v>0</v>
      </c>
      <c r="N1384" s="52">
        <f>SUM(B:E!N1207)</f>
        <v>0</v>
      </c>
      <c r="O1384" s="52">
        <f>M1384+N1384</f>
        <v>0</v>
      </c>
    </row>
    <row r="1385" spans="1:15" s="57" customFormat="1" hidden="1">
      <c r="A1385" s="50">
        <f t="shared" si="501"/>
        <v>3</v>
      </c>
      <c r="B1385" s="150"/>
      <c r="C1385" s="258" t="s">
        <v>42</v>
      </c>
      <c r="D1385" s="59" t="s">
        <v>3</v>
      </c>
      <c r="E1385" s="52">
        <f>SUM(B:E!E1208)</f>
        <v>0</v>
      </c>
      <c r="F1385" s="52">
        <f>SUM(B:E!F1208)</f>
        <v>0</v>
      </c>
      <c r="G1385" s="52">
        <f>SUM(B:E!G1208)</f>
        <v>0</v>
      </c>
      <c r="H1385" s="52">
        <f>SUM(B:E!H1208)</f>
        <v>0</v>
      </c>
      <c r="I1385" s="52">
        <f>SUM(B:E!I1208)</f>
        <v>0</v>
      </c>
      <c r="J1385" s="52">
        <f>H1385+I1385</f>
        <v>0</v>
      </c>
      <c r="K1385" s="52">
        <f>SUM(B:E!K1208)</f>
        <v>0</v>
      </c>
      <c r="L1385" s="52">
        <f>SUM(B:E!L1208)</f>
        <v>0</v>
      </c>
      <c r="M1385" s="52">
        <f>K1385+L1385</f>
        <v>0</v>
      </c>
      <c r="N1385" s="52">
        <f>SUM(B:E!N1208)</f>
        <v>0</v>
      </c>
      <c r="O1385" s="52">
        <f>M1385+N1385</f>
        <v>0</v>
      </c>
    </row>
    <row r="1386" spans="1:15" s="57" customFormat="1" hidden="1">
      <c r="A1386" s="50">
        <f t="shared" si="501"/>
        <v>3</v>
      </c>
      <c r="B1386" s="150"/>
      <c r="C1386" s="259" t="s">
        <v>449</v>
      </c>
      <c r="D1386" s="117" t="s">
        <v>446</v>
      </c>
      <c r="E1386" s="11">
        <f>SUBTOTAL(9,E1387:E1390)</f>
        <v>0</v>
      </c>
      <c r="F1386" s="11">
        <f>SUBTOTAL(9,F1387:F1390)</f>
        <v>0</v>
      </c>
      <c r="G1386" s="11">
        <f>SUBTOTAL(9,G1387:G1390)</f>
        <v>0</v>
      </c>
      <c r="H1386" s="11">
        <f>SUBTOTAL(9,H1387:H1390)</f>
        <v>0</v>
      </c>
      <c r="I1386" s="11">
        <f t="shared" ref="I1386:N1386" si="513">SUBTOTAL(9,I1387:I1390)</f>
        <v>0</v>
      </c>
      <c r="J1386" s="11">
        <f t="shared" si="513"/>
        <v>0</v>
      </c>
      <c r="K1386" s="11">
        <f t="shared" si="513"/>
        <v>0</v>
      </c>
      <c r="L1386" s="11">
        <f t="shared" si="513"/>
        <v>0</v>
      </c>
      <c r="M1386" s="11">
        <f t="shared" si="513"/>
        <v>0</v>
      </c>
      <c r="N1386" s="11">
        <f t="shared" si="513"/>
        <v>0</v>
      </c>
      <c r="O1386" s="11">
        <f>SUBTOTAL(9,O1387:O1390)</f>
        <v>0</v>
      </c>
    </row>
    <row r="1387" spans="1:15" s="57" customFormat="1" ht="25.5" hidden="1">
      <c r="A1387" s="50">
        <f t="shared" ref="A1387:A1408" si="514">IF(MAX(E1387:P1387)=0,IF(MIN(E1387:P1387)=0,3,2),2)</f>
        <v>3</v>
      </c>
      <c r="B1387" s="150"/>
      <c r="C1387" s="260" t="s">
        <v>153</v>
      </c>
      <c r="D1387" s="60" t="s">
        <v>37</v>
      </c>
      <c r="E1387" s="52">
        <f>SUM(B:E!E1210)</f>
        <v>0</v>
      </c>
      <c r="F1387" s="52">
        <f>SUM(B:E!F1210)</f>
        <v>0</v>
      </c>
      <c r="G1387" s="52">
        <f>SUM(B:E!G1210)</f>
        <v>0</v>
      </c>
      <c r="H1387" s="52">
        <f>SUM(B:E!H1210)</f>
        <v>0</v>
      </c>
      <c r="I1387" s="52">
        <f>SUM(B:E!I1210)</f>
        <v>0</v>
      </c>
      <c r="J1387" s="52">
        <f t="shared" ref="J1387:J1399" si="515">H1387+I1387</f>
        <v>0</v>
      </c>
      <c r="K1387" s="52">
        <f>SUM(B:E!K1210)</f>
        <v>0</v>
      </c>
      <c r="L1387" s="52">
        <f>SUM(B:E!L1210)</f>
        <v>0</v>
      </c>
      <c r="M1387" s="52">
        <f t="shared" ref="M1387:M1399" si="516">K1387+L1387</f>
        <v>0</v>
      </c>
      <c r="N1387" s="52">
        <f>SUM(B:E!N1210)</f>
        <v>0</v>
      </c>
      <c r="O1387" s="52">
        <f t="shared" ref="O1387:O1399" si="517">M1387+N1387</f>
        <v>0</v>
      </c>
    </row>
    <row r="1388" spans="1:15" s="57" customFormat="1" hidden="1">
      <c r="A1388" s="50">
        <f t="shared" si="514"/>
        <v>3</v>
      </c>
      <c r="B1388" s="150"/>
      <c r="C1388" s="260" t="s">
        <v>155</v>
      </c>
      <c r="D1388" s="60" t="s">
        <v>39</v>
      </c>
      <c r="E1388" s="52">
        <f>SUM(B:E!E1211)</f>
        <v>0</v>
      </c>
      <c r="F1388" s="52">
        <f>SUM(B:E!F1211)</f>
        <v>0</v>
      </c>
      <c r="G1388" s="52">
        <f>SUM(B:E!G1211)</f>
        <v>0</v>
      </c>
      <c r="H1388" s="52">
        <f>SUM(B:E!H1211)</f>
        <v>0</v>
      </c>
      <c r="I1388" s="52">
        <f>SUM(B:E!I1211)</f>
        <v>0</v>
      </c>
      <c r="J1388" s="52">
        <f t="shared" si="515"/>
        <v>0</v>
      </c>
      <c r="K1388" s="52">
        <f>SUM(B:E!K1211)</f>
        <v>0</v>
      </c>
      <c r="L1388" s="52">
        <f>SUM(B:E!L1211)</f>
        <v>0</v>
      </c>
      <c r="M1388" s="52">
        <f t="shared" si="516"/>
        <v>0</v>
      </c>
      <c r="N1388" s="52">
        <f>SUM(B:E!N1211)</f>
        <v>0</v>
      </c>
      <c r="O1388" s="52">
        <f t="shared" si="517"/>
        <v>0</v>
      </c>
    </row>
    <row r="1389" spans="1:15" s="57" customFormat="1" ht="25.5" hidden="1">
      <c r="A1389" s="50">
        <f t="shared" si="514"/>
        <v>3</v>
      </c>
      <c r="B1389" s="150"/>
      <c r="C1389" s="260" t="s">
        <v>156</v>
      </c>
      <c r="D1389" s="60" t="s">
        <v>40</v>
      </c>
      <c r="E1389" s="52">
        <f>SUM(B:E!E1212)</f>
        <v>0</v>
      </c>
      <c r="F1389" s="52">
        <f>SUM(B:E!F1212)</f>
        <v>0</v>
      </c>
      <c r="G1389" s="52">
        <f>SUM(B:E!G1212)</f>
        <v>0</v>
      </c>
      <c r="H1389" s="52">
        <f>SUM(B:E!H1212)</f>
        <v>0</v>
      </c>
      <c r="I1389" s="52">
        <f>SUM(B:E!I1212)</f>
        <v>0</v>
      </c>
      <c r="J1389" s="52">
        <f t="shared" si="515"/>
        <v>0</v>
      </c>
      <c r="K1389" s="52">
        <f>SUM(B:E!K1212)</f>
        <v>0</v>
      </c>
      <c r="L1389" s="52">
        <f>SUM(B:E!L1212)</f>
        <v>0</v>
      </c>
      <c r="M1389" s="52">
        <f t="shared" si="516"/>
        <v>0</v>
      </c>
      <c r="N1389" s="52">
        <f>SUM(B:E!N1212)</f>
        <v>0</v>
      </c>
      <c r="O1389" s="52">
        <f t="shared" si="517"/>
        <v>0</v>
      </c>
    </row>
    <row r="1390" spans="1:15" s="57" customFormat="1" ht="25.5" hidden="1">
      <c r="A1390" s="50">
        <f t="shared" si="514"/>
        <v>3</v>
      </c>
      <c r="B1390" s="150"/>
      <c r="C1390" s="260" t="s">
        <v>157</v>
      </c>
      <c r="D1390" s="60" t="s">
        <v>41</v>
      </c>
      <c r="E1390" s="52">
        <f>SUM(B:E!E1213)</f>
        <v>0</v>
      </c>
      <c r="F1390" s="52">
        <f>SUM(B:E!F1213)</f>
        <v>0</v>
      </c>
      <c r="G1390" s="52">
        <f>SUM(B:E!G1213)</f>
        <v>0</v>
      </c>
      <c r="H1390" s="52">
        <f>SUM(B:E!H1213)</f>
        <v>0</v>
      </c>
      <c r="I1390" s="52">
        <f>SUM(B:E!I1213)</f>
        <v>0</v>
      </c>
      <c r="J1390" s="52">
        <f t="shared" si="515"/>
        <v>0</v>
      </c>
      <c r="K1390" s="52">
        <f>SUM(B:E!K1213)</f>
        <v>0</v>
      </c>
      <c r="L1390" s="52">
        <f>SUM(B:E!L1213)</f>
        <v>0</v>
      </c>
      <c r="M1390" s="52">
        <f t="shared" si="516"/>
        <v>0</v>
      </c>
      <c r="N1390" s="52">
        <f>SUM(B:E!N1213)</f>
        <v>0</v>
      </c>
      <c r="O1390" s="52">
        <f t="shared" si="517"/>
        <v>0</v>
      </c>
    </row>
    <row r="1391" spans="1:15" s="57" customFormat="1" hidden="1">
      <c r="A1391" s="50">
        <f t="shared" si="514"/>
        <v>3</v>
      </c>
      <c r="B1391" s="150"/>
      <c r="C1391" s="160" t="s">
        <v>158</v>
      </c>
      <c r="D1391" s="60" t="s">
        <v>4</v>
      </c>
      <c r="E1391" s="52">
        <f>SUM(B:E!E1214)</f>
        <v>0</v>
      </c>
      <c r="F1391" s="52">
        <f>SUM(B:E!F1214)</f>
        <v>0</v>
      </c>
      <c r="G1391" s="52">
        <f>SUM(B:E!G1214)</f>
        <v>0</v>
      </c>
      <c r="H1391" s="52">
        <f>SUM(B:E!H1214)</f>
        <v>0</v>
      </c>
      <c r="I1391" s="52">
        <f>SUM(B:E!I1214)</f>
        <v>0</v>
      </c>
      <c r="J1391" s="52">
        <f t="shared" si="515"/>
        <v>0</v>
      </c>
      <c r="K1391" s="52">
        <f>SUM(B:E!K1214)</f>
        <v>0</v>
      </c>
      <c r="L1391" s="52">
        <f>SUM(B:E!L1214)</f>
        <v>0</v>
      </c>
      <c r="M1391" s="52">
        <f t="shared" si="516"/>
        <v>0</v>
      </c>
      <c r="N1391" s="52">
        <f>SUM(B:E!N1214)</f>
        <v>0</v>
      </c>
      <c r="O1391" s="52">
        <f t="shared" si="517"/>
        <v>0</v>
      </c>
    </row>
    <row r="1392" spans="1:15" s="57" customFormat="1" hidden="1">
      <c r="A1392" s="50">
        <f t="shared" si="514"/>
        <v>3</v>
      </c>
      <c r="B1392" s="150"/>
      <c r="C1392" s="159" t="s">
        <v>19</v>
      </c>
      <c r="D1392" s="59" t="s">
        <v>5</v>
      </c>
      <c r="E1392" s="52">
        <f>SUM(B:E!E1215)</f>
        <v>0</v>
      </c>
      <c r="F1392" s="52">
        <f>SUM(B:E!F1215)</f>
        <v>0</v>
      </c>
      <c r="G1392" s="52">
        <f>SUM(B:E!G1215)</f>
        <v>0</v>
      </c>
      <c r="H1392" s="52">
        <f>SUM(B:E!H1215)</f>
        <v>0</v>
      </c>
      <c r="I1392" s="52">
        <f>SUM(B:E!I1215)</f>
        <v>0</v>
      </c>
      <c r="J1392" s="52">
        <f t="shared" si="515"/>
        <v>0</v>
      </c>
      <c r="K1392" s="52">
        <f>SUM(B:E!K1215)</f>
        <v>0</v>
      </c>
      <c r="L1392" s="52">
        <f>SUM(B:E!L1215)</f>
        <v>0</v>
      </c>
      <c r="M1392" s="52">
        <f t="shared" si="516"/>
        <v>0</v>
      </c>
      <c r="N1392" s="52">
        <f>SUM(B:E!N1215)</f>
        <v>0</v>
      </c>
      <c r="O1392" s="52">
        <f t="shared" si="517"/>
        <v>0</v>
      </c>
    </row>
    <row r="1393" spans="1:15" hidden="1">
      <c r="A1393" s="50">
        <f t="shared" si="514"/>
        <v>3</v>
      </c>
      <c r="B1393" s="150"/>
      <c r="C1393" s="162" t="s">
        <v>450</v>
      </c>
      <c r="D1393" s="118" t="s">
        <v>173</v>
      </c>
      <c r="E1393" s="52">
        <f>SUM(B:E!E1216)</f>
        <v>0</v>
      </c>
      <c r="F1393" s="52">
        <f>SUM(B:E!F1216)</f>
        <v>0</v>
      </c>
      <c r="G1393" s="52">
        <f>SUM(B:E!G1216)</f>
        <v>0</v>
      </c>
      <c r="H1393" s="52">
        <f>SUM(B:E!H1216)</f>
        <v>0</v>
      </c>
      <c r="I1393" s="52">
        <f>SUM(B:E!I1216)</f>
        <v>0</v>
      </c>
      <c r="J1393" s="52">
        <f t="shared" si="515"/>
        <v>0</v>
      </c>
      <c r="K1393" s="52">
        <f>SUM(B:E!K1216)</f>
        <v>0</v>
      </c>
      <c r="L1393" s="52">
        <f>SUM(B:E!L1216)</f>
        <v>0</v>
      </c>
      <c r="M1393" s="52">
        <f t="shared" si="516"/>
        <v>0</v>
      </c>
      <c r="N1393" s="52">
        <f>SUM(B:E!N1216)</f>
        <v>0</v>
      </c>
      <c r="O1393" s="52">
        <f t="shared" si="517"/>
        <v>0</v>
      </c>
    </row>
    <row r="1394" spans="1:15" hidden="1">
      <c r="A1394" s="50">
        <f t="shared" si="514"/>
        <v>3</v>
      </c>
      <c r="B1394" s="153"/>
      <c r="C1394" s="163" t="s">
        <v>29</v>
      </c>
      <c r="D1394" s="136" t="s">
        <v>6</v>
      </c>
      <c r="E1394" s="52">
        <f>SUM(B:E!E1217)</f>
        <v>0</v>
      </c>
      <c r="F1394" s="52">
        <f>SUM(B:E!F1217)</f>
        <v>0</v>
      </c>
      <c r="G1394" s="52">
        <f>SUM(B:E!G1217)</f>
        <v>0</v>
      </c>
      <c r="H1394" s="52">
        <f>SUM(B:E!H1217)</f>
        <v>0</v>
      </c>
      <c r="I1394" s="52">
        <f>SUM(B:E!I1217)</f>
        <v>0</v>
      </c>
      <c r="J1394" s="52">
        <f t="shared" si="515"/>
        <v>0</v>
      </c>
      <c r="K1394" s="52">
        <f>SUM(B:E!K1217)</f>
        <v>0</v>
      </c>
      <c r="L1394" s="52">
        <f>SUM(B:E!L1217)</f>
        <v>0</v>
      </c>
      <c r="M1394" s="52">
        <f t="shared" si="516"/>
        <v>0</v>
      </c>
      <c r="N1394" s="52">
        <f>SUM(B:E!N1217)</f>
        <v>0</v>
      </c>
      <c r="O1394" s="52">
        <f t="shared" si="517"/>
        <v>0</v>
      </c>
    </row>
    <row r="1395" spans="1:15" s="57" customFormat="1" hidden="1">
      <c r="A1395" s="50">
        <f t="shared" si="514"/>
        <v>3</v>
      </c>
      <c r="B1395" s="153"/>
      <c r="C1395" s="163" t="s">
        <v>21</v>
      </c>
      <c r="D1395" s="137" t="s">
        <v>8</v>
      </c>
      <c r="E1395" s="52">
        <f>SUM(B:E!E1218)</f>
        <v>0</v>
      </c>
      <c r="F1395" s="52">
        <f>SUM(B:E!F1218)</f>
        <v>0</v>
      </c>
      <c r="G1395" s="52">
        <f>SUM(B:E!G1218)</f>
        <v>0</v>
      </c>
      <c r="H1395" s="52">
        <f>SUM(B:E!H1218)</f>
        <v>0</v>
      </c>
      <c r="I1395" s="52">
        <f>SUM(B:E!I1218)</f>
        <v>0</v>
      </c>
      <c r="J1395" s="52">
        <f>H1395+I1395</f>
        <v>0</v>
      </c>
      <c r="K1395" s="52">
        <f>SUM(B:E!K1218)</f>
        <v>0</v>
      </c>
      <c r="L1395" s="52">
        <f>SUM(B:E!L1218)</f>
        <v>0</v>
      </c>
      <c r="M1395" s="52">
        <f>K1395+L1395</f>
        <v>0</v>
      </c>
      <c r="N1395" s="52">
        <f>SUM(B:E!N1218)</f>
        <v>0</v>
      </c>
      <c r="O1395" s="52">
        <f t="shared" si="517"/>
        <v>0</v>
      </c>
    </row>
    <row r="1396" spans="1:15" hidden="1">
      <c r="A1396" s="50">
        <f t="shared" si="514"/>
        <v>3</v>
      </c>
      <c r="B1396" s="153"/>
      <c r="C1396" s="163" t="s">
        <v>526</v>
      </c>
      <c r="D1396" s="137" t="s">
        <v>31</v>
      </c>
      <c r="E1396" s="52">
        <f>SUM(B:E!E1219)</f>
        <v>0</v>
      </c>
      <c r="F1396" s="52">
        <f>SUM(B:E!F1219)</f>
        <v>0</v>
      </c>
      <c r="G1396" s="52">
        <f>SUM(B:E!G1219)</f>
        <v>0</v>
      </c>
      <c r="H1396" s="52">
        <f>SUM(B:E!H1219)</f>
        <v>0</v>
      </c>
      <c r="I1396" s="52">
        <f>SUM(B:E!I1219)</f>
        <v>0</v>
      </c>
      <c r="J1396" s="52">
        <f t="shared" si="515"/>
        <v>0</v>
      </c>
      <c r="K1396" s="52">
        <f>SUM(B:E!K1219)</f>
        <v>0</v>
      </c>
      <c r="L1396" s="52">
        <f>SUM(B:E!L1219)</f>
        <v>0</v>
      </c>
      <c r="M1396" s="52">
        <f t="shared" si="516"/>
        <v>0</v>
      </c>
      <c r="N1396" s="52">
        <f>SUM(B:E!N1219)</f>
        <v>0</v>
      </c>
      <c r="O1396" s="52">
        <f t="shared" si="517"/>
        <v>0</v>
      </c>
    </row>
    <row r="1397" spans="1:15" hidden="1">
      <c r="A1397" s="50">
        <f t="shared" si="514"/>
        <v>3</v>
      </c>
      <c r="B1397" s="153"/>
      <c r="C1397" s="163" t="s">
        <v>558</v>
      </c>
      <c r="D1397" s="137" t="s">
        <v>559</v>
      </c>
      <c r="E1397" s="52">
        <f>SUM(B:E!E1220)</f>
        <v>0</v>
      </c>
      <c r="F1397" s="52">
        <f>SUM(B:E!F1220)</f>
        <v>0</v>
      </c>
      <c r="G1397" s="52">
        <f>SUM(B:E!G1220)</f>
        <v>0</v>
      </c>
      <c r="H1397" s="52">
        <f>SUM(B:E!H1220)</f>
        <v>0</v>
      </c>
      <c r="I1397" s="52">
        <f>SUM(B:E!I1220)</f>
        <v>0</v>
      </c>
      <c r="J1397" s="52">
        <f t="shared" si="515"/>
        <v>0</v>
      </c>
      <c r="K1397" s="52">
        <f>SUM(B:E!K1220)</f>
        <v>0</v>
      </c>
      <c r="L1397" s="52">
        <f>SUM(B:E!L1220)</f>
        <v>0</v>
      </c>
      <c r="M1397" s="52">
        <f t="shared" si="516"/>
        <v>0</v>
      </c>
      <c r="N1397" s="52">
        <f>SUM(B:E!N1220)</f>
        <v>0</v>
      </c>
      <c r="O1397" s="52">
        <f t="shared" si="517"/>
        <v>0</v>
      </c>
    </row>
    <row r="1398" spans="1:15" ht="25.5" hidden="1">
      <c r="A1398" s="50">
        <f t="shared" si="514"/>
        <v>3</v>
      </c>
      <c r="B1398" s="153"/>
      <c r="C1398" s="163" t="s">
        <v>528</v>
      </c>
      <c r="D1398" s="136" t="s">
        <v>9</v>
      </c>
      <c r="E1398" s="52">
        <f>SUM(B:E!E1221)</f>
        <v>0</v>
      </c>
      <c r="F1398" s="52">
        <f>SUM(B:E!F1221)</f>
        <v>0</v>
      </c>
      <c r="G1398" s="52">
        <f>SUM(B:E!G1221)</f>
        <v>0</v>
      </c>
      <c r="H1398" s="52">
        <f>SUM(B:E!H1221)</f>
        <v>0</v>
      </c>
      <c r="I1398" s="52">
        <f>SUM(B:E!I1221)</f>
        <v>0</v>
      </c>
      <c r="J1398" s="52">
        <f t="shared" si="515"/>
        <v>0</v>
      </c>
      <c r="K1398" s="52">
        <f>SUM(B:E!K1221)</f>
        <v>0</v>
      </c>
      <c r="L1398" s="52">
        <f>SUM(B:E!L1221)</f>
        <v>0</v>
      </c>
      <c r="M1398" s="52">
        <f t="shared" si="516"/>
        <v>0</v>
      </c>
      <c r="N1398" s="52">
        <f>SUM(B:E!N1221)</f>
        <v>0</v>
      </c>
      <c r="O1398" s="52">
        <f t="shared" si="517"/>
        <v>0</v>
      </c>
    </row>
    <row r="1399" spans="1:15" ht="25.5" hidden="1">
      <c r="A1399" s="50">
        <f t="shared" si="514"/>
        <v>3</v>
      </c>
      <c r="B1399" s="153"/>
      <c r="C1399" s="163" t="s">
        <v>30</v>
      </c>
      <c r="D1399" s="136" t="s">
        <v>10</v>
      </c>
      <c r="E1399" s="52">
        <f>SUM(B:E!E1222)</f>
        <v>0</v>
      </c>
      <c r="F1399" s="52">
        <f>SUM(B:E!F1222)</f>
        <v>0</v>
      </c>
      <c r="G1399" s="52">
        <f>SUM(B:E!G1222)</f>
        <v>0</v>
      </c>
      <c r="H1399" s="52">
        <f>SUM(B:E!H1222)</f>
        <v>0</v>
      </c>
      <c r="I1399" s="52">
        <f>SUM(B:E!I1222)</f>
        <v>0</v>
      </c>
      <c r="J1399" s="52">
        <f t="shared" si="515"/>
        <v>0</v>
      </c>
      <c r="K1399" s="52">
        <f>SUM(B:E!K1222)</f>
        <v>0</v>
      </c>
      <c r="L1399" s="52">
        <f>SUM(B:E!L1222)</f>
        <v>0</v>
      </c>
      <c r="M1399" s="52">
        <f t="shared" si="516"/>
        <v>0</v>
      </c>
      <c r="N1399" s="52">
        <f>SUM(B:E!N1222)</f>
        <v>0</v>
      </c>
      <c r="O1399" s="52">
        <f t="shared" si="517"/>
        <v>0</v>
      </c>
    </row>
    <row r="1400" spans="1:15" hidden="1">
      <c r="A1400" s="50">
        <f t="shared" si="514"/>
        <v>3</v>
      </c>
      <c r="B1400" s="153"/>
      <c r="C1400" s="165" t="s">
        <v>451</v>
      </c>
      <c r="D1400" s="138" t="s">
        <v>93</v>
      </c>
      <c r="E1400" s="11">
        <f>SUBTOTAL(9,E1401:E1402)</f>
        <v>0</v>
      </c>
      <c r="F1400" s="11">
        <f>SUBTOTAL(9,F1401:F1402)</f>
        <v>0</v>
      </c>
      <c r="G1400" s="11">
        <f>SUBTOTAL(9,G1401:G1402)</f>
        <v>0</v>
      </c>
      <c r="H1400" s="11">
        <f>SUBTOTAL(9,H1401:H1402)</f>
        <v>0</v>
      </c>
      <c r="I1400" s="11">
        <f t="shared" ref="I1400:N1400" si="518">SUBTOTAL(9,I1401:I1402)</f>
        <v>0</v>
      </c>
      <c r="J1400" s="11">
        <f t="shared" si="518"/>
        <v>0</v>
      </c>
      <c r="K1400" s="11">
        <f t="shared" si="518"/>
        <v>0</v>
      </c>
      <c r="L1400" s="11">
        <f t="shared" si="518"/>
        <v>0</v>
      </c>
      <c r="M1400" s="11">
        <f t="shared" si="518"/>
        <v>0</v>
      </c>
      <c r="N1400" s="11">
        <f t="shared" si="518"/>
        <v>0</v>
      </c>
      <c r="O1400" s="11">
        <f>SUBTOTAL(9,O1401:O1402)</f>
        <v>0</v>
      </c>
    </row>
    <row r="1401" spans="1:15" hidden="1">
      <c r="A1401" s="50">
        <f t="shared" si="514"/>
        <v>3</v>
      </c>
      <c r="B1401" s="153"/>
      <c r="C1401" s="166" t="s">
        <v>452</v>
      </c>
      <c r="D1401" s="138" t="s">
        <v>453</v>
      </c>
      <c r="E1401" s="52">
        <f>SUM(B:E!E1224)</f>
        <v>0</v>
      </c>
      <c r="F1401" s="52">
        <f>SUM(B:E!F1224)</f>
        <v>0</v>
      </c>
      <c r="G1401" s="52">
        <f>SUM(B:E!G1224)</f>
        <v>0</v>
      </c>
      <c r="H1401" s="52">
        <f>SUM(B:E!H1224)</f>
        <v>0</v>
      </c>
      <c r="I1401" s="52">
        <f>SUM(B:E!I1224)</f>
        <v>0</v>
      </c>
      <c r="J1401" s="52">
        <f>H1401+I1401</f>
        <v>0</v>
      </c>
      <c r="K1401" s="52">
        <f>SUM(B:E!K1224)</f>
        <v>0</v>
      </c>
      <c r="L1401" s="52">
        <f>SUM(B:E!L1224)</f>
        <v>0</v>
      </c>
      <c r="M1401" s="52">
        <f>K1401+L1401</f>
        <v>0</v>
      </c>
      <c r="N1401" s="52">
        <f>SUM(B:E!N1224)</f>
        <v>0</v>
      </c>
      <c r="O1401" s="52">
        <f>M1401+N1401</f>
        <v>0</v>
      </c>
    </row>
    <row r="1402" spans="1:15" hidden="1">
      <c r="A1402" s="50">
        <f t="shared" si="514"/>
        <v>3</v>
      </c>
      <c r="B1402" s="153"/>
      <c r="C1402" s="166" t="s">
        <v>454</v>
      </c>
      <c r="D1402" s="138" t="s">
        <v>455</v>
      </c>
      <c r="E1402" s="52">
        <f>SUM(B:E!E1225)</f>
        <v>0</v>
      </c>
      <c r="F1402" s="52">
        <f>SUM(B:E!F1225)</f>
        <v>0</v>
      </c>
      <c r="G1402" s="52">
        <f>SUM(B:E!G1225)</f>
        <v>0</v>
      </c>
      <c r="H1402" s="52">
        <f>SUM(B:E!H1225)</f>
        <v>0</v>
      </c>
      <c r="I1402" s="52">
        <f>SUM(B:E!I1225)</f>
        <v>0</v>
      </c>
      <c r="J1402" s="52">
        <f>H1402+I1402</f>
        <v>0</v>
      </c>
      <c r="K1402" s="52">
        <f>SUM(B:E!K1225)</f>
        <v>0</v>
      </c>
      <c r="L1402" s="52">
        <f>SUM(B:E!L1225)</f>
        <v>0</v>
      </c>
      <c r="M1402" s="52">
        <f>K1402+L1402</f>
        <v>0</v>
      </c>
      <c r="N1402" s="52">
        <f>SUM(B:E!N1225)</f>
        <v>0</v>
      </c>
      <c r="O1402" s="52">
        <f>M1402+N1402</f>
        <v>0</v>
      </c>
    </row>
    <row r="1403" spans="1:15" hidden="1">
      <c r="A1403" s="50">
        <f t="shared" si="514"/>
        <v>3</v>
      </c>
      <c r="B1403" s="156"/>
      <c r="C1403" s="158" t="s">
        <v>32</v>
      </c>
      <c r="D1403" s="136"/>
      <c r="E1403" s="11">
        <f>SUBTOTAL(9,E1404:E1408)</f>
        <v>0</v>
      </c>
      <c r="F1403" s="11">
        <f>SUBTOTAL(9,F1404:F1408)</f>
        <v>0</v>
      </c>
      <c r="G1403" s="11">
        <f>SUBTOTAL(9,G1404:G1408)</f>
        <v>0</v>
      </c>
      <c r="H1403" s="11">
        <f>SUBTOTAL(9,H1404:H1408)</f>
        <v>0</v>
      </c>
      <c r="I1403" s="11">
        <f t="shared" ref="I1403:N1403" si="519">SUBTOTAL(9,I1404:I1408)</f>
        <v>0</v>
      </c>
      <c r="J1403" s="11">
        <f t="shared" si="519"/>
        <v>0</v>
      </c>
      <c r="K1403" s="11">
        <f t="shared" si="519"/>
        <v>0</v>
      </c>
      <c r="L1403" s="11">
        <f t="shared" si="519"/>
        <v>0</v>
      </c>
      <c r="M1403" s="11">
        <f t="shared" si="519"/>
        <v>0</v>
      </c>
      <c r="N1403" s="11">
        <f t="shared" si="519"/>
        <v>0</v>
      </c>
      <c r="O1403" s="11">
        <f>SUBTOTAL(9,O1404:O1408)</f>
        <v>0</v>
      </c>
    </row>
    <row r="1404" spans="1:15" hidden="1">
      <c r="A1404" s="50">
        <f t="shared" si="514"/>
        <v>3</v>
      </c>
      <c r="B1404" s="153"/>
      <c r="C1404" s="163" t="s">
        <v>70</v>
      </c>
      <c r="D1404" s="137" t="s">
        <v>71</v>
      </c>
      <c r="E1404" s="52">
        <f>SUM(B:E!E1227)</f>
        <v>0</v>
      </c>
      <c r="F1404" s="52">
        <f>SUM(B:E!F1227)</f>
        <v>0</v>
      </c>
      <c r="G1404" s="52">
        <f>SUM(B:E!G1227)</f>
        <v>0</v>
      </c>
      <c r="H1404" s="52">
        <f>SUM(B:E!H1227)</f>
        <v>0</v>
      </c>
      <c r="I1404" s="52">
        <f>SUM(B:E!I1227)</f>
        <v>0</v>
      </c>
      <c r="J1404" s="52">
        <f>H1404+I1404</f>
        <v>0</v>
      </c>
      <c r="K1404" s="52">
        <f>SUM(B:E!K1227)</f>
        <v>0</v>
      </c>
      <c r="L1404" s="52">
        <f>SUM(B:E!L1227)</f>
        <v>0</v>
      </c>
      <c r="M1404" s="52">
        <f>K1404+L1404</f>
        <v>0</v>
      </c>
      <c r="N1404" s="52">
        <f>SUM(B:E!N1227)</f>
        <v>0</v>
      </c>
      <c r="O1404" s="52">
        <f>M1404+N1404</f>
        <v>0</v>
      </c>
    </row>
    <row r="1405" spans="1:15" hidden="1">
      <c r="A1405" s="50">
        <f t="shared" si="514"/>
        <v>3</v>
      </c>
      <c r="B1405" s="153"/>
      <c r="C1405" s="163" t="s">
        <v>72</v>
      </c>
      <c r="D1405" s="137" t="s">
        <v>73</v>
      </c>
      <c r="E1405" s="52">
        <f>SUM(B:E!E1228)</f>
        <v>0</v>
      </c>
      <c r="F1405" s="52">
        <f>SUM(B:E!F1228)</f>
        <v>0</v>
      </c>
      <c r="G1405" s="52">
        <f>SUM(B:E!G1228)</f>
        <v>0</v>
      </c>
      <c r="H1405" s="52">
        <f>SUM(B:E!H1228)</f>
        <v>0</v>
      </c>
      <c r="I1405" s="52">
        <f>SUM(B:E!I1228)</f>
        <v>0</v>
      </c>
      <c r="J1405" s="52">
        <f>H1405+I1405</f>
        <v>0</v>
      </c>
      <c r="K1405" s="52">
        <f>SUM(B:E!K1228)</f>
        <v>0</v>
      </c>
      <c r="L1405" s="52">
        <f>SUM(B:E!L1228)</f>
        <v>0</v>
      </c>
      <c r="M1405" s="52">
        <f>K1405+L1405</f>
        <v>0</v>
      </c>
      <c r="N1405" s="52">
        <f>SUM(B:E!N1228)</f>
        <v>0</v>
      </c>
      <c r="O1405" s="52">
        <f>M1405+N1405</f>
        <v>0</v>
      </c>
    </row>
    <row r="1406" spans="1:15" hidden="1">
      <c r="A1406" s="50">
        <f t="shared" si="514"/>
        <v>3</v>
      </c>
      <c r="B1406" s="153"/>
      <c r="C1406" s="163" t="s">
        <v>74</v>
      </c>
      <c r="D1406" s="137" t="s">
        <v>75</v>
      </c>
      <c r="E1406" s="52">
        <f>SUM(B:E!E1229)</f>
        <v>0</v>
      </c>
      <c r="F1406" s="52">
        <f>SUM(B:E!F1229)</f>
        <v>0</v>
      </c>
      <c r="G1406" s="52">
        <f>SUM(B:E!G1229)</f>
        <v>0</v>
      </c>
      <c r="H1406" s="52">
        <f>SUM(B:E!H1229)</f>
        <v>0</v>
      </c>
      <c r="I1406" s="52">
        <f>SUM(B:E!I1229)</f>
        <v>0</v>
      </c>
      <c r="J1406" s="52">
        <f>H1406+I1406</f>
        <v>0</v>
      </c>
      <c r="K1406" s="52">
        <f>SUM(B:E!K1229)</f>
        <v>0</v>
      </c>
      <c r="L1406" s="52">
        <f>SUM(B:E!L1229)</f>
        <v>0</v>
      </c>
      <c r="M1406" s="52">
        <f>K1406+L1406</f>
        <v>0</v>
      </c>
      <c r="N1406" s="52">
        <f>SUM(B:E!N1229)</f>
        <v>0</v>
      </c>
      <c r="O1406" s="52">
        <f>M1406+N1406</f>
        <v>0</v>
      </c>
    </row>
    <row r="1407" spans="1:15" hidden="1">
      <c r="A1407" s="50">
        <f t="shared" si="514"/>
        <v>3</v>
      </c>
      <c r="B1407" s="153"/>
      <c r="C1407" s="163" t="s">
        <v>76</v>
      </c>
      <c r="D1407" s="137" t="s">
        <v>77</v>
      </c>
      <c r="E1407" s="52">
        <f>SUM(B:E!E1230)</f>
        <v>0</v>
      </c>
      <c r="F1407" s="52">
        <f>SUM(B:E!F1230)</f>
        <v>0</v>
      </c>
      <c r="G1407" s="52">
        <f>SUM(B:E!G1230)</f>
        <v>0</v>
      </c>
      <c r="H1407" s="52">
        <f>SUM(B:E!H1230)</f>
        <v>0</v>
      </c>
      <c r="I1407" s="52">
        <f>SUM(B:E!I1230)</f>
        <v>0</v>
      </c>
      <c r="J1407" s="52">
        <f>H1407+I1407</f>
        <v>0</v>
      </c>
      <c r="K1407" s="52">
        <f>SUM(B:E!K1230)</f>
        <v>0</v>
      </c>
      <c r="L1407" s="52">
        <f>SUM(B:E!L1230)</f>
        <v>0</v>
      </c>
      <c r="M1407" s="52">
        <f>K1407+L1407</f>
        <v>0</v>
      </c>
      <c r="N1407" s="52">
        <f>SUM(B:E!N1230)</f>
        <v>0</v>
      </c>
      <c r="O1407" s="52">
        <f>M1407+N1407</f>
        <v>0</v>
      </c>
    </row>
    <row r="1408" spans="1:15" hidden="1">
      <c r="A1408" s="50">
        <f t="shared" si="514"/>
        <v>3</v>
      </c>
      <c r="B1408" s="153"/>
      <c r="C1408" s="163" t="s">
        <v>12</v>
      </c>
      <c r="D1408" s="137" t="s">
        <v>28</v>
      </c>
      <c r="E1408" s="52">
        <f>SUM(B:E!E1231)</f>
        <v>0</v>
      </c>
      <c r="F1408" s="52">
        <f>SUM(B:E!F1231)</f>
        <v>0</v>
      </c>
      <c r="G1408" s="52">
        <f>SUM(B:E!G1231)</f>
        <v>0</v>
      </c>
      <c r="H1408" s="52">
        <f>SUM(B:E!H1231)</f>
        <v>0</v>
      </c>
      <c r="I1408" s="52">
        <f>SUM(B:E!I1231)</f>
        <v>0</v>
      </c>
      <c r="J1408" s="52">
        <f>H1408+I1408</f>
        <v>0</v>
      </c>
      <c r="K1408" s="52">
        <f>SUM(B:E!K1231)</f>
        <v>0</v>
      </c>
      <c r="L1408" s="52">
        <f>SUM(B:E!L1231)</f>
        <v>0</v>
      </c>
      <c r="M1408" s="52">
        <f>K1408+L1408</f>
        <v>0</v>
      </c>
      <c r="N1408" s="52">
        <f>SUM(B:E!N1231)</f>
        <v>0</v>
      </c>
      <c r="O1408" s="52">
        <f>M1408+N1408</f>
        <v>0</v>
      </c>
    </row>
    <row r="1409" spans="1:15" hidden="1">
      <c r="A1409" s="77">
        <f>A1410</f>
        <v>3</v>
      </c>
      <c r="B1409" s="153"/>
      <c r="C1409" s="155"/>
      <c r="D1409" s="137"/>
      <c r="E1409" s="11"/>
      <c r="F1409" s="11"/>
      <c r="G1409" s="11"/>
      <c r="H1409" s="11"/>
      <c r="I1409" s="11"/>
      <c r="J1409" s="11"/>
      <c r="K1409" s="11"/>
      <c r="L1409" s="11"/>
      <c r="M1409" s="11"/>
      <c r="N1409" s="11"/>
      <c r="O1409" s="11"/>
    </row>
    <row r="1410" spans="1:15" hidden="1">
      <c r="A1410" s="105">
        <f>MIN(A1411:A1416)</f>
        <v>3</v>
      </c>
      <c r="B1410" s="153"/>
      <c r="C1410" s="157" t="s">
        <v>36</v>
      </c>
      <c r="D1410" s="137"/>
      <c r="E1410" s="11"/>
      <c r="F1410" s="11"/>
      <c r="G1410" s="11"/>
      <c r="H1410" s="11"/>
      <c r="I1410" s="11"/>
      <c r="J1410" s="11"/>
      <c r="K1410" s="11"/>
      <c r="L1410" s="11"/>
      <c r="M1410" s="11"/>
      <c r="N1410" s="11"/>
      <c r="O1410" s="11"/>
    </row>
    <row r="1411" spans="1:15" hidden="1">
      <c r="A1411" s="50">
        <f t="shared" ref="A1411:A1416" si="520">IF(MAX(E1411:P1411)=0,IF(MIN(E1411:P1411)=0,3,2),2)</f>
        <v>3</v>
      </c>
      <c r="B1411" s="153"/>
      <c r="C1411" s="155" t="s">
        <v>34</v>
      </c>
      <c r="D1411" s="137"/>
      <c r="E1411" s="62">
        <f>SUM(E1412:E1413)</f>
        <v>0</v>
      </c>
      <c r="F1411" s="62">
        <f>SUM(F1412:F1413)</f>
        <v>0</v>
      </c>
      <c r="G1411" s="62">
        <f>SUM(G1412:G1413)</f>
        <v>0</v>
      </c>
      <c r="H1411" s="62">
        <f>SUM(H1412:H1413)</f>
        <v>0</v>
      </c>
      <c r="I1411" s="62">
        <f t="shared" ref="I1411:N1411" si="521">SUM(I1412:I1413)</f>
        <v>0</v>
      </c>
      <c r="J1411" s="62">
        <f t="shared" si="521"/>
        <v>0</v>
      </c>
      <c r="K1411" s="62">
        <f t="shared" si="521"/>
        <v>0</v>
      </c>
      <c r="L1411" s="62">
        <f t="shared" si="521"/>
        <v>0</v>
      </c>
      <c r="M1411" s="62">
        <f t="shared" si="521"/>
        <v>0</v>
      </c>
      <c r="N1411" s="62">
        <f t="shared" si="521"/>
        <v>0</v>
      </c>
      <c r="O1411" s="62">
        <f>SUM(O1412:O1413)</f>
        <v>0</v>
      </c>
    </row>
    <row r="1412" spans="1:15" hidden="1">
      <c r="A1412" s="50">
        <f t="shared" si="520"/>
        <v>3</v>
      </c>
      <c r="B1412" s="153"/>
      <c r="C1412" s="167" t="s">
        <v>80</v>
      </c>
      <c r="D1412" s="137"/>
      <c r="E1412" s="52">
        <f>SUM(B:E!E1235)</f>
        <v>0</v>
      </c>
      <c r="F1412" s="52">
        <f>SUM(B:E!F1235)</f>
        <v>0</v>
      </c>
      <c r="G1412" s="52">
        <f>SUM(B:E!G1235)</f>
        <v>0</v>
      </c>
      <c r="H1412" s="52">
        <f>SUM(B:E!H1235)</f>
        <v>0</v>
      </c>
      <c r="I1412" s="52">
        <f>SUM(B:E!I1235)</f>
        <v>0</v>
      </c>
      <c r="J1412" s="52">
        <f>H1412+I1412</f>
        <v>0</v>
      </c>
      <c r="K1412" s="52">
        <f>SUM(B:E!K1235)</f>
        <v>0</v>
      </c>
      <c r="L1412" s="52">
        <f>SUM(B:E!L1235)</f>
        <v>0</v>
      </c>
      <c r="M1412" s="52">
        <f>K1412+L1412</f>
        <v>0</v>
      </c>
      <c r="N1412" s="52">
        <f>SUM(B:E!N1235)</f>
        <v>0</v>
      </c>
      <c r="O1412" s="52">
        <f>M1412+N1412</f>
        <v>0</v>
      </c>
    </row>
    <row r="1413" spans="1:15" hidden="1">
      <c r="A1413" s="50">
        <f t="shared" si="520"/>
        <v>3</v>
      </c>
      <c r="B1413" s="153"/>
      <c r="C1413" s="167" t="s">
        <v>81</v>
      </c>
      <c r="D1413" s="137"/>
      <c r="E1413" s="52">
        <f>SUM(B:E!E1236)</f>
        <v>0</v>
      </c>
      <c r="F1413" s="52">
        <f>SUM(B:E!F1236)</f>
        <v>0</v>
      </c>
      <c r="G1413" s="52">
        <f>SUM(B:E!G1236)</f>
        <v>0</v>
      </c>
      <c r="H1413" s="52">
        <f>SUM(B:E!H1236)</f>
        <v>0</v>
      </c>
      <c r="I1413" s="52">
        <f>SUM(B:E!I1236)</f>
        <v>0</v>
      </c>
      <c r="J1413" s="52">
        <f>H1413+I1413</f>
        <v>0</v>
      </c>
      <c r="K1413" s="52">
        <f>SUM(B:E!K1236)</f>
        <v>0</v>
      </c>
      <c r="L1413" s="52">
        <f>SUM(B:E!L1236)</f>
        <v>0</v>
      </c>
      <c r="M1413" s="52">
        <f>K1413+L1413</f>
        <v>0</v>
      </c>
      <c r="N1413" s="52">
        <f>SUM(B:E!N1236)</f>
        <v>0</v>
      </c>
      <c r="O1413" s="52">
        <f>M1413+N1413</f>
        <v>0</v>
      </c>
    </row>
    <row r="1414" spans="1:15" hidden="1">
      <c r="A1414" s="50">
        <f t="shared" si="520"/>
        <v>3</v>
      </c>
      <c r="B1414" s="153"/>
      <c r="C1414" s="155" t="s">
        <v>35</v>
      </c>
      <c r="D1414" s="137"/>
      <c r="E1414" s="62">
        <f>SUM(E1415:E1416)</f>
        <v>0</v>
      </c>
      <c r="F1414" s="62">
        <f>SUM(F1415:F1416)</f>
        <v>0</v>
      </c>
      <c r="G1414" s="62">
        <f>SUM(G1415:G1416)</f>
        <v>0</v>
      </c>
      <c r="H1414" s="62">
        <f>SUM(H1415:H1416)</f>
        <v>0</v>
      </c>
      <c r="I1414" s="62">
        <f t="shared" ref="I1414:N1414" si="522">SUM(I1415:I1416)</f>
        <v>0</v>
      </c>
      <c r="J1414" s="62">
        <f t="shared" si="522"/>
        <v>0</v>
      </c>
      <c r="K1414" s="62">
        <f t="shared" si="522"/>
        <v>0</v>
      </c>
      <c r="L1414" s="62">
        <f t="shared" si="522"/>
        <v>0</v>
      </c>
      <c r="M1414" s="62">
        <f t="shared" si="522"/>
        <v>0</v>
      </c>
      <c r="N1414" s="62">
        <f t="shared" si="522"/>
        <v>0</v>
      </c>
      <c r="O1414" s="62">
        <f>SUM(O1415:O1416)</f>
        <v>0</v>
      </c>
    </row>
    <row r="1415" spans="1:15" hidden="1">
      <c r="A1415" s="50">
        <f t="shared" si="520"/>
        <v>3</v>
      </c>
      <c r="B1415" s="153"/>
      <c r="C1415" s="167" t="s">
        <v>84</v>
      </c>
      <c r="D1415" s="137"/>
      <c r="E1415" s="52">
        <f>SUM(B:E!E1238)</f>
        <v>0</v>
      </c>
      <c r="F1415" s="52">
        <f>SUM(B:E!F1238)</f>
        <v>0</v>
      </c>
      <c r="G1415" s="52">
        <f>SUM(B:E!G1238)</f>
        <v>0</v>
      </c>
      <c r="H1415" s="52">
        <f>SUM(B:E!H1238)</f>
        <v>0</v>
      </c>
      <c r="I1415" s="52">
        <f>SUM(B:E!I1238)</f>
        <v>0</v>
      </c>
      <c r="J1415" s="52">
        <f>H1415+I1415</f>
        <v>0</v>
      </c>
      <c r="K1415" s="52">
        <f>SUM(B:E!K1238)</f>
        <v>0</v>
      </c>
      <c r="L1415" s="52">
        <f>SUM(B:E!L1238)</f>
        <v>0</v>
      </c>
      <c r="M1415" s="52">
        <f>K1415+L1415</f>
        <v>0</v>
      </c>
      <c r="N1415" s="52">
        <f>SUM(B:E!N1238)</f>
        <v>0</v>
      </c>
      <c r="O1415" s="52">
        <f>M1415+N1415</f>
        <v>0</v>
      </c>
    </row>
    <row r="1416" spans="1:15" hidden="1">
      <c r="A1416" s="50">
        <f t="shared" si="520"/>
        <v>3</v>
      </c>
      <c r="B1416" s="153"/>
      <c r="C1416" s="167" t="s">
        <v>85</v>
      </c>
      <c r="D1416" s="137"/>
      <c r="E1416" s="52">
        <f>SUM(B:E!E1239)</f>
        <v>0</v>
      </c>
      <c r="F1416" s="52">
        <f>SUM(B:E!F1239)</f>
        <v>0</v>
      </c>
      <c r="G1416" s="52">
        <f>SUM(B:E!G1239)</f>
        <v>0</v>
      </c>
      <c r="H1416" s="52">
        <f>SUM(B:E!H1239)</f>
        <v>0</v>
      </c>
      <c r="I1416" s="52">
        <f>SUM(B:E!I1239)</f>
        <v>0</v>
      </c>
      <c r="J1416" s="52">
        <f>H1416+I1416</f>
        <v>0</v>
      </c>
      <c r="K1416" s="52">
        <f>SUM(B:E!K1239)</f>
        <v>0</v>
      </c>
      <c r="L1416" s="52">
        <f>SUM(B:E!L1239)</f>
        <v>0</v>
      </c>
      <c r="M1416" s="52">
        <f>K1416+L1416</f>
        <v>0</v>
      </c>
      <c r="N1416" s="52">
        <f>SUM(B:E!N1239)</f>
        <v>0</v>
      </c>
      <c r="O1416" s="52">
        <f>M1416+N1416</f>
        <v>0</v>
      </c>
    </row>
    <row r="1417" spans="1:15" hidden="1">
      <c r="A1417" s="77">
        <f>A1418</f>
        <v>3</v>
      </c>
      <c r="B1417" s="172"/>
      <c r="C1417" s="156"/>
      <c r="D1417" s="140"/>
      <c r="E1417" s="76"/>
      <c r="F1417" s="76"/>
      <c r="G1417" s="76"/>
      <c r="H1417" s="76"/>
      <c r="I1417" s="76"/>
      <c r="J1417" s="76"/>
      <c r="K1417" s="76"/>
      <c r="L1417" s="76"/>
      <c r="M1417" s="76"/>
      <c r="N1417" s="76"/>
      <c r="O1417" s="76"/>
    </row>
    <row r="1418" spans="1:15" hidden="1">
      <c r="A1418" s="55">
        <f>IF(ROUND(MAX(E1418:P1418),0)=0,IF(ROUND(MIN(E1418:P1418),0)=0,3,2),2)</f>
        <v>3</v>
      </c>
      <c r="B1418" s="172"/>
      <c r="C1418" s="173" t="s">
        <v>62</v>
      </c>
      <c r="D1418" s="140"/>
      <c r="E1418" s="76">
        <f>E1421+E1485+E1549+E1613+E1677+E1741</f>
        <v>0</v>
      </c>
      <c r="F1418" s="76">
        <f>F1421+F1485+F1549+F1613+F1677+F1741</f>
        <v>0</v>
      </c>
      <c r="G1418" s="76">
        <f>G1421+G1485+G1549+G1613+G1677+G1741</f>
        <v>0</v>
      </c>
      <c r="H1418" s="76">
        <f>H1421+H1485+H1549+H1613+H1677+H1741</f>
        <v>0</v>
      </c>
      <c r="I1418" s="76">
        <f t="shared" ref="I1418:N1418" si="523">I1421+I1485+I1549+I1613+I1677+I1741</f>
        <v>0</v>
      </c>
      <c r="J1418" s="76">
        <f t="shared" si="523"/>
        <v>0</v>
      </c>
      <c r="K1418" s="76">
        <f t="shared" si="523"/>
        <v>0</v>
      </c>
      <c r="L1418" s="76">
        <f t="shared" si="523"/>
        <v>0</v>
      </c>
      <c r="M1418" s="76">
        <f t="shared" si="523"/>
        <v>0</v>
      </c>
      <c r="N1418" s="76">
        <f t="shared" si="523"/>
        <v>0</v>
      </c>
      <c r="O1418" s="76">
        <f>O1421+O1485+O1549+O1613+O1677+O1741</f>
        <v>0</v>
      </c>
    </row>
    <row r="1419" spans="1:15" hidden="1">
      <c r="A1419" s="77">
        <f>A1420</f>
        <v>3</v>
      </c>
      <c r="B1419" s="172"/>
      <c r="C1419" s="156"/>
      <c r="D1419" s="140"/>
      <c r="E1419" s="76"/>
      <c r="F1419" s="76"/>
      <c r="G1419" s="76"/>
      <c r="H1419" s="76"/>
      <c r="I1419" s="76"/>
      <c r="J1419" s="76"/>
      <c r="K1419" s="76"/>
      <c r="L1419" s="76"/>
      <c r="M1419" s="76"/>
      <c r="N1419" s="76"/>
      <c r="O1419" s="76"/>
    </row>
    <row r="1420" spans="1:15" hidden="1">
      <c r="A1420" s="105">
        <f>MIN(A1421:A1482)</f>
        <v>3</v>
      </c>
      <c r="B1420" s="172"/>
      <c r="C1420" s="174" t="s">
        <v>63</v>
      </c>
      <c r="D1420" s="140"/>
      <c r="E1420" s="76"/>
      <c r="F1420" s="76"/>
      <c r="G1420" s="76"/>
      <c r="H1420" s="76"/>
      <c r="I1420" s="76"/>
      <c r="J1420" s="76"/>
      <c r="K1420" s="76"/>
      <c r="L1420" s="76"/>
      <c r="M1420" s="76"/>
      <c r="N1420" s="76"/>
      <c r="O1420" s="76"/>
    </row>
    <row r="1421" spans="1:15" hidden="1">
      <c r="A1421" s="50">
        <f t="shared" ref="A1421:A1452" si="524">IF(MAX(E1421:P1421)=0,IF(MIN(E1421:P1421)=0,3,2),2)</f>
        <v>3</v>
      </c>
      <c r="B1421" s="145"/>
      <c r="C1421" s="146" t="s">
        <v>25</v>
      </c>
      <c r="D1421" s="56"/>
      <c r="E1421" s="11">
        <f>SUBTOTAL(9,E1422:E1474)</f>
        <v>0</v>
      </c>
      <c r="F1421" s="11">
        <f>SUBTOTAL(9,F1422:F1474)</f>
        <v>0</v>
      </c>
      <c r="G1421" s="11">
        <f>SUBTOTAL(9,G1422:G1474)</f>
        <v>0</v>
      </c>
      <c r="H1421" s="11">
        <f>SUBTOTAL(9,H1422:H1474)</f>
        <v>0</v>
      </c>
      <c r="I1421" s="11">
        <f t="shared" ref="I1421:N1421" si="525">SUBTOTAL(9,I1422:I1474)</f>
        <v>0</v>
      </c>
      <c r="J1421" s="11">
        <f t="shared" si="525"/>
        <v>0</v>
      </c>
      <c r="K1421" s="11">
        <f t="shared" si="525"/>
        <v>0</v>
      </c>
      <c r="L1421" s="11">
        <f t="shared" si="525"/>
        <v>0</v>
      </c>
      <c r="M1421" s="11">
        <f t="shared" si="525"/>
        <v>0</v>
      </c>
      <c r="N1421" s="11">
        <f t="shared" si="525"/>
        <v>0</v>
      </c>
      <c r="O1421" s="11">
        <f>SUBTOTAL(9,O1422:O1474)</f>
        <v>0</v>
      </c>
    </row>
    <row r="1422" spans="1:15" s="57" customFormat="1" hidden="1">
      <c r="A1422" s="50">
        <f t="shared" si="524"/>
        <v>3</v>
      </c>
      <c r="B1422" s="145" t="s">
        <v>14</v>
      </c>
      <c r="C1422" s="146" t="s">
        <v>125</v>
      </c>
      <c r="D1422" s="56"/>
      <c r="E1422" s="11">
        <f>SUBTOTAL(9,E1423:E1444)</f>
        <v>0</v>
      </c>
      <c r="F1422" s="11">
        <f>SUBTOTAL(9,F1423:F1444)</f>
        <v>0</v>
      </c>
      <c r="G1422" s="11">
        <f>SUBTOTAL(9,G1423:G1444)</f>
        <v>0</v>
      </c>
      <c r="H1422" s="11">
        <f>SUBTOTAL(9,H1423:H1444)</f>
        <v>0</v>
      </c>
      <c r="I1422" s="11">
        <f t="shared" ref="I1422:N1422" si="526">SUBTOTAL(9,I1423:I1444)</f>
        <v>0</v>
      </c>
      <c r="J1422" s="11">
        <f t="shared" si="526"/>
        <v>0</v>
      </c>
      <c r="K1422" s="11">
        <f t="shared" si="526"/>
        <v>0</v>
      </c>
      <c r="L1422" s="11">
        <f t="shared" si="526"/>
        <v>0</v>
      </c>
      <c r="M1422" s="11">
        <f t="shared" si="526"/>
        <v>0</v>
      </c>
      <c r="N1422" s="11">
        <f t="shared" si="526"/>
        <v>0</v>
      </c>
      <c r="O1422" s="11">
        <f>SUBTOTAL(9,O1423:O1444)</f>
        <v>0</v>
      </c>
    </row>
    <row r="1423" spans="1:15" s="57" customFormat="1" hidden="1">
      <c r="A1423" s="50">
        <f t="shared" si="524"/>
        <v>3</v>
      </c>
      <c r="B1423" s="147"/>
      <c r="C1423" s="146" t="s">
        <v>126</v>
      </c>
      <c r="D1423" s="56"/>
      <c r="E1423" s="11">
        <f>SUBTOTAL(9,E1424:E1433)</f>
        <v>0</v>
      </c>
      <c r="F1423" s="11">
        <f>SUBTOTAL(9,F1424:F1433)</f>
        <v>0</v>
      </c>
      <c r="G1423" s="11">
        <f>SUBTOTAL(9,G1424:G1433)</f>
        <v>0</v>
      </c>
      <c r="H1423" s="11">
        <f>SUBTOTAL(9,H1424:H1433)</f>
        <v>0</v>
      </c>
      <c r="I1423" s="11">
        <f t="shared" ref="I1423:N1423" si="527">SUBTOTAL(9,I1424:I1433)</f>
        <v>0</v>
      </c>
      <c r="J1423" s="11">
        <f t="shared" si="527"/>
        <v>0</v>
      </c>
      <c r="K1423" s="11">
        <f t="shared" si="527"/>
        <v>0</v>
      </c>
      <c r="L1423" s="11">
        <f t="shared" si="527"/>
        <v>0</v>
      </c>
      <c r="M1423" s="11">
        <f t="shared" si="527"/>
        <v>0</v>
      </c>
      <c r="N1423" s="11">
        <f t="shared" si="527"/>
        <v>0</v>
      </c>
      <c r="O1423" s="11">
        <f>SUBTOTAL(9,O1424:O1433)</f>
        <v>0</v>
      </c>
    </row>
    <row r="1424" spans="1:15" s="57" customFormat="1" ht="25.5" hidden="1">
      <c r="A1424" s="50">
        <f t="shared" si="524"/>
        <v>3</v>
      </c>
      <c r="B1424" s="148"/>
      <c r="C1424" s="149" t="s">
        <v>127</v>
      </c>
      <c r="D1424" s="58" t="s">
        <v>2</v>
      </c>
      <c r="E1424" s="11">
        <f>SUBTOTAL(9,E1425:E1426)</f>
        <v>0</v>
      </c>
      <c r="F1424" s="11">
        <f>SUBTOTAL(9,F1425:F1426)</f>
        <v>0</v>
      </c>
      <c r="G1424" s="11">
        <f>SUBTOTAL(9,G1425:G1426)</f>
        <v>0</v>
      </c>
      <c r="H1424" s="11">
        <f>SUBTOTAL(9,H1425:H1426)</f>
        <v>0</v>
      </c>
      <c r="I1424" s="11">
        <f t="shared" ref="I1424:N1424" si="528">SUBTOTAL(9,I1425:I1426)</f>
        <v>0</v>
      </c>
      <c r="J1424" s="11">
        <f t="shared" si="528"/>
        <v>0</v>
      </c>
      <c r="K1424" s="11">
        <f t="shared" si="528"/>
        <v>0</v>
      </c>
      <c r="L1424" s="11">
        <f t="shared" si="528"/>
        <v>0</v>
      </c>
      <c r="M1424" s="11">
        <f t="shared" si="528"/>
        <v>0</v>
      </c>
      <c r="N1424" s="11">
        <f t="shared" si="528"/>
        <v>0</v>
      </c>
      <c r="O1424" s="11">
        <f>SUBTOTAL(9,O1425:O1426)</f>
        <v>0</v>
      </c>
    </row>
    <row r="1425" spans="1:15" s="57" customFormat="1" ht="25.5" hidden="1">
      <c r="A1425" s="50">
        <f t="shared" si="524"/>
        <v>3</v>
      </c>
      <c r="B1425" s="148"/>
      <c r="C1425" s="149" t="s">
        <v>303</v>
      </c>
      <c r="D1425" s="58" t="s">
        <v>302</v>
      </c>
      <c r="E1425" s="52">
        <f>SUM(B:E!E1248)</f>
        <v>0</v>
      </c>
      <c r="F1425" s="52">
        <f>SUM(B:E!F1248)</f>
        <v>0</v>
      </c>
      <c r="G1425" s="52">
        <f>SUM(B:E!G1248)</f>
        <v>0</v>
      </c>
      <c r="H1425" s="52">
        <f>SUM(B:E!H1248)</f>
        <v>0</v>
      </c>
      <c r="I1425" s="52">
        <f>SUM(B:E!I1248)</f>
        <v>0</v>
      </c>
      <c r="J1425" s="52">
        <f>H1425+I1425</f>
        <v>0</v>
      </c>
      <c r="K1425" s="52">
        <f>SUM(B:E!K1248)</f>
        <v>0</v>
      </c>
      <c r="L1425" s="52">
        <f>SUM(B:E!L1248)</f>
        <v>0</v>
      </c>
      <c r="M1425" s="52">
        <f>K1425+L1425</f>
        <v>0</v>
      </c>
      <c r="N1425" s="52">
        <f>SUM(B:E!N1248)</f>
        <v>0</v>
      </c>
      <c r="O1425" s="52">
        <f>M1425+N1425</f>
        <v>0</v>
      </c>
    </row>
    <row r="1426" spans="1:15" s="57" customFormat="1" ht="25.5" hidden="1">
      <c r="A1426" s="50">
        <f t="shared" si="524"/>
        <v>3</v>
      </c>
      <c r="B1426" s="148"/>
      <c r="C1426" s="149" t="s">
        <v>305</v>
      </c>
      <c r="D1426" s="58" t="s">
        <v>304</v>
      </c>
      <c r="E1426" s="52">
        <f>SUM(B:E!E1249)</f>
        <v>0</v>
      </c>
      <c r="F1426" s="52">
        <f>SUM(B:E!F1249)</f>
        <v>0</v>
      </c>
      <c r="G1426" s="52">
        <f>SUM(B:E!G1249)</f>
        <v>0</v>
      </c>
      <c r="H1426" s="52">
        <f>SUM(B:E!H1249)</f>
        <v>0</v>
      </c>
      <c r="I1426" s="52">
        <f>SUM(B:E!I1249)</f>
        <v>0</v>
      </c>
      <c r="J1426" s="52">
        <f>H1426+I1426</f>
        <v>0</v>
      </c>
      <c r="K1426" s="52">
        <f>SUM(B:E!K1249)</f>
        <v>0</v>
      </c>
      <c r="L1426" s="52">
        <f>SUM(B:E!L1249)</f>
        <v>0</v>
      </c>
      <c r="M1426" s="52">
        <f>K1426+L1426</f>
        <v>0</v>
      </c>
      <c r="N1426" s="52">
        <f>SUM(B:E!N1249)</f>
        <v>0</v>
      </c>
      <c r="O1426" s="52">
        <f>M1426+N1426</f>
        <v>0</v>
      </c>
    </row>
    <row r="1427" spans="1:15" s="57" customFormat="1" hidden="1">
      <c r="A1427" s="50">
        <f t="shared" si="524"/>
        <v>3</v>
      </c>
      <c r="B1427" s="150"/>
      <c r="C1427" s="151" t="s">
        <v>128</v>
      </c>
      <c r="D1427" s="59" t="s">
        <v>3</v>
      </c>
      <c r="E1427" s="52">
        <f>SUM(B:E!E1250)</f>
        <v>0</v>
      </c>
      <c r="F1427" s="52">
        <f>SUM(B:E!F1250)</f>
        <v>0</v>
      </c>
      <c r="G1427" s="52">
        <f>SUM(B:E!G1250)</f>
        <v>0</v>
      </c>
      <c r="H1427" s="52">
        <f>SUM(B:E!H1250)</f>
        <v>0</v>
      </c>
      <c r="I1427" s="52">
        <f>SUM(B:E!I1250)</f>
        <v>0</v>
      </c>
      <c r="J1427" s="52">
        <f>H1427+I1427</f>
        <v>0</v>
      </c>
      <c r="K1427" s="52">
        <f>SUM(B:E!K1250)</f>
        <v>0</v>
      </c>
      <c r="L1427" s="52">
        <f>SUM(B:E!L1250)</f>
        <v>0</v>
      </c>
      <c r="M1427" s="52">
        <f>K1427+L1427</f>
        <v>0</v>
      </c>
      <c r="N1427" s="52">
        <f>SUM(B:E!N1250)</f>
        <v>0</v>
      </c>
      <c r="O1427" s="52">
        <f>M1427+N1427</f>
        <v>0</v>
      </c>
    </row>
    <row r="1428" spans="1:15" s="57" customFormat="1" hidden="1">
      <c r="A1428" s="50">
        <f t="shared" si="524"/>
        <v>3</v>
      </c>
      <c r="B1428" s="150"/>
      <c r="C1428" s="152" t="s">
        <v>445</v>
      </c>
      <c r="D1428" s="117" t="s">
        <v>446</v>
      </c>
      <c r="E1428" s="11">
        <f>SUBTOTAL(9,E1429:E1432)</f>
        <v>0</v>
      </c>
      <c r="F1428" s="11">
        <f>SUBTOTAL(9,F1429:F1432)</f>
        <v>0</v>
      </c>
      <c r="G1428" s="11">
        <f>SUBTOTAL(9,G1429:G1432)</f>
        <v>0</v>
      </c>
      <c r="H1428" s="11">
        <f>SUBTOTAL(9,H1429:H1432)</f>
        <v>0</v>
      </c>
      <c r="I1428" s="11">
        <f t="shared" ref="I1428:N1428" si="529">SUBTOTAL(9,I1429:I1432)</f>
        <v>0</v>
      </c>
      <c r="J1428" s="11">
        <f t="shared" si="529"/>
        <v>0</v>
      </c>
      <c r="K1428" s="11">
        <f t="shared" si="529"/>
        <v>0</v>
      </c>
      <c r="L1428" s="11">
        <f t="shared" si="529"/>
        <v>0</v>
      </c>
      <c r="M1428" s="11">
        <f t="shared" si="529"/>
        <v>0</v>
      </c>
      <c r="N1428" s="11">
        <f t="shared" si="529"/>
        <v>0</v>
      </c>
      <c r="O1428" s="11">
        <f>SUBTOTAL(9,O1429:O1432)</f>
        <v>0</v>
      </c>
    </row>
    <row r="1429" spans="1:15" s="57" customFormat="1" ht="25.5" hidden="1">
      <c r="A1429" s="50">
        <f t="shared" si="524"/>
        <v>3</v>
      </c>
      <c r="B1429" s="150"/>
      <c r="C1429" s="149" t="s">
        <v>129</v>
      </c>
      <c r="D1429" s="60" t="s">
        <v>37</v>
      </c>
      <c r="E1429" s="52">
        <f>SUM(B:E!E1252)</f>
        <v>0</v>
      </c>
      <c r="F1429" s="52">
        <f>SUM(B:E!F1252)</f>
        <v>0</v>
      </c>
      <c r="G1429" s="52">
        <f>SUM(B:E!G1252)</f>
        <v>0</v>
      </c>
      <c r="H1429" s="52">
        <f>SUM(B:E!H1252)</f>
        <v>0</v>
      </c>
      <c r="I1429" s="52">
        <f>SUM(B:E!I1252)</f>
        <v>0</v>
      </c>
      <c r="J1429" s="52">
        <f>H1429+I1429</f>
        <v>0</v>
      </c>
      <c r="K1429" s="52">
        <f>SUM(B:E!K1252)</f>
        <v>0</v>
      </c>
      <c r="L1429" s="52">
        <f>SUM(B:E!L1252)</f>
        <v>0</v>
      </c>
      <c r="M1429" s="52">
        <f>K1429+L1429</f>
        <v>0</v>
      </c>
      <c r="N1429" s="52">
        <f>SUM(B:E!N1252)</f>
        <v>0</v>
      </c>
      <c r="O1429" s="52">
        <f>M1429+N1429</f>
        <v>0</v>
      </c>
    </row>
    <row r="1430" spans="1:15" s="57" customFormat="1" hidden="1">
      <c r="A1430" s="50">
        <f t="shared" si="524"/>
        <v>3</v>
      </c>
      <c r="B1430" s="150"/>
      <c r="C1430" s="149" t="s">
        <v>131</v>
      </c>
      <c r="D1430" s="60" t="s">
        <v>39</v>
      </c>
      <c r="E1430" s="52">
        <f>SUM(B:E!E1253)</f>
        <v>0</v>
      </c>
      <c r="F1430" s="52">
        <f>SUM(B:E!F1253)</f>
        <v>0</v>
      </c>
      <c r="G1430" s="52">
        <f>SUM(B:E!G1253)</f>
        <v>0</v>
      </c>
      <c r="H1430" s="52">
        <f>SUM(B:E!H1253)</f>
        <v>0</v>
      </c>
      <c r="I1430" s="52">
        <f>SUM(B:E!I1253)</f>
        <v>0</v>
      </c>
      <c r="J1430" s="52">
        <f>H1430+I1430</f>
        <v>0</v>
      </c>
      <c r="K1430" s="52">
        <f>SUM(B:E!K1253)</f>
        <v>0</v>
      </c>
      <c r="L1430" s="52">
        <f>SUM(B:E!L1253)</f>
        <v>0</v>
      </c>
      <c r="M1430" s="52">
        <f>K1430+L1430</f>
        <v>0</v>
      </c>
      <c r="N1430" s="52">
        <f>SUM(B:E!N1253)</f>
        <v>0</v>
      </c>
      <c r="O1430" s="52">
        <f>M1430+N1430</f>
        <v>0</v>
      </c>
    </row>
    <row r="1431" spans="1:15" s="57" customFormat="1" hidden="1">
      <c r="A1431" s="50">
        <f t="shared" si="524"/>
        <v>3</v>
      </c>
      <c r="B1431" s="150"/>
      <c r="C1431" s="149" t="s">
        <v>132</v>
      </c>
      <c r="D1431" s="60" t="s">
        <v>40</v>
      </c>
      <c r="E1431" s="52">
        <f>SUM(B:E!E1254)</f>
        <v>0</v>
      </c>
      <c r="F1431" s="52">
        <f>SUM(B:E!F1254)</f>
        <v>0</v>
      </c>
      <c r="G1431" s="52">
        <f>SUM(B:E!G1254)</f>
        <v>0</v>
      </c>
      <c r="H1431" s="52">
        <f>SUM(B:E!H1254)</f>
        <v>0</v>
      </c>
      <c r="I1431" s="52">
        <f>SUM(B:E!I1254)</f>
        <v>0</v>
      </c>
      <c r="J1431" s="52">
        <f>H1431+I1431</f>
        <v>0</v>
      </c>
      <c r="K1431" s="52">
        <f>SUM(B:E!K1254)</f>
        <v>0</v>
      </c>
      <c r="L1431" s="52">
        <f>SUM(B:E!L1254)</f>
        <v>0</v>
      </c>
      <c r="M1431" s="52">
        <f>K1431+L1431</f>
        <v>0</v>
      </c>
      <c r="N1431" s="52">
        <f>SUM(B:E!N1254)</f>
        <v>0</v>
      </c>
      <c r="O1431" s="52">
        <f>M1431+N1431</f>
        <v>0</v>
      </c>
    </row>
    <row r="1432" spans="1:15" s="57" customFormat="1" ht="25.5" hidden="1">
      <c r="A1432" s="50">
        <f t="shared" si="524"/>
        <v>3</v>
      </c>
      <c r="B1432" s="150"/>
      <c r="C1432" s="149" t="s">
        <v>133</v>
      </c>
      <c r="D1432" s="60" t="s">
        <v>41</v>
      </c>
      <c r="E1432" s="52">
        <f>SUM(B:E!E1255)</f>
        <v>0</v>
      </c>
      <c r="F1432" s="52">
        <f>SUM(B:E!F1255)</f>
        <v>0</v>
      </c>
      <c r="G1432" s="52">
        <f>SUM(B:E!G1255)</f>
        <v>0</v>
      </c>
      <c r="H1432" s="52">
        <f>SUM(B:E!H1255)</f>
        <v>0</v>
      </c>
      <c r="I1432" s="52">
        <f>SUM(B:E!I1255)</f>
        <v>0</v>
      </c>
      <c r="J1432" s="52">
        <f>H1432+I1432</f>
        <v>0</v>
      </c>
      <c r="K1432" s="52">
        <f>SUM(B:E!K1255)</f>
        <v>0</v>
      </c>
      <c r="L1432" s="52">
        <f>SUM(B:E!L1255)</f>
        <v>0</v>
      </c>
      <c r="M1432" s="52">
        <f>K1432+L1432</f>
        <v>0</v>
      </c>
      <c r="N1432" s="52">
        <f>SUM(B:E!N1255)</f>
        <v>0</v>
      </c>
      <c r="O1432" s="52">
        <f>M1432+N1432</f>
        <v>0</v>
      </c>
    </row>
    <row r="1433" spans="1:15" s="57" customFormat="1" hidden="1">
      <c r="A1433" s="50">
        <f t="shared" si="524"/>
        <v>3</v>
      </c>
      <c r="B1433" s="150"/>
      <c r="C1433" s="149" t="s">
        <v>447</v>
      </c>
      <c r="D1433" s="60" t="s">
        <v>4</v>
      </c>
      <c r="E1433" s="52">
        <f>SUM(B:E!E1256)</f>
        <v>0</v>
      </c>
      <c r="F1433" s="52">
        <f>SUM(B:E!F1256)</f>
        <v>0</v>
      </c>
      <c r="G1433" s="52">
        <f>SUM(B:E!G1256)</f>
        <v>0</v>
      </c>
      <c r="H1433" s="52">
        <f>SUM(B:E!H1256)</f>
        <v>0</v>
      </c>
      <c r="I1433" s="52">
        <f>SUM(B:E!I1256)</f>
        <v>0</v>
      </c>
      <c r="J1433" s="52">
        <f>H1433+I1433</f>
        <v>0</v>
      </c>
      <c r="K1433" s="52">
        <f>SUM(B:E!K1256)</f>
        <v>0</v>
      </c>
      <c r="L1433" s="52">
        <f>SUM(B:E!L1256)</f>
        <v>0</v>
      </c>
      <c r="M1433" s="52">
        <f>K1433+L1433</f>
        <v>0</v>
      </c>
      <c r="N1433" s="52">
        <f>SUM(B:E!N1256)</f>
        <v>0</v>
      </c>
      <c r="O1433" s="52">
        <f>M1433+N1433</f>
        <v>0</v>
      </c>
    </row>
    <row r="1434" spans="1:15" s="57" customFormat="1" hidden="1">
      <c r="A1434" s="50">
        <f t="shared" si="524"/>
        <v>3</v>
      </c>
      <c r="B1434" s="147"/>
      <c r="C1434" s="146" t="s">
        <v>134</v>
      </c>
      <c r="D1434" s="56"/>
      <c r="E1434" s="11">
        <f>SUBTOTAL(9,E1435:E1438)</f>
        <v>0</v>
      </c>
      <c r="F1434" s="11">
        <f>SUBTOTAL(9,F1435:F1438)</f>
        <v>0</v>
      </c>
      <c r="G1434" s="11">
        <f>SUBTOTAL(9,G1435:G1438)</f>
        <v>0</v>
      </c>
      <c r="H1434" s="11">
        <f>SUBTOTAL(9,H1435:H1438)</f>
        <v>0</v>
      </c>
      <c r="I1434" s="11">
        <f t="shared" ref="I1434:N1434" si="530">SUBTOTAL(9,I1435:I1438)</f>
        <v>0</v>
      </c>
      <c r="J1434" s="11">
        <f t="shared" si="530"/>
        <v>0</v>
      </c>
      <c r="K1434" s="11">
        <f t="shared" si="530"/>
        <v>0</v>
      </c>
      <c r="L1434" s="11">
        <f t="shared" si="530"/>
        <v>0</v>
      </c>
      <c r="M1434" s="11">
        <f t="shared" si="530"/>
        <v>0</v>
      </c>
      <c r="N1434" s="11">
        <f t="shared" si="530"/>
        <v>0</v>
      </c>
      <c r="O1434" s="11">
        <f>SUBTOTAL(9,O1435:O1438)</f>
        <v>0</v>
      </c>
    </row>
    <row r="1435" spans="1:15" s="57" customFormat="1" hidden="1">
      <c r="A1435" s="50">
        <f t="shared" si="524"/>
        <v>3</v>
      </c>
      <c r="B1435" s="150"/>
      <c r="C1435" s="151" t="s">
        <v>135</v>
      </c>
      <c r="D1435" s="59" t="s">
        <v>5</v>
      </c>
      <c r="E1435" s="52">
        <f>SUM(B:E!E1258)</f>
        <v>0</v>
      </c>
      <c r="F1435" s="52">
        <f>SUM(B:E!F1258)</f>
        <v>0</v>
      </c>
      <c r="G1435" s="52">
        <f>SUM(B:E!G1258)</f>
        <v>0</v>
      </c>
      <c r="H1435" s="52">
        <f>SUM(B:E!H1258)</f>
        <v>0</v>
      </c>
      <c r="I1435" s="52">
        <f>SUM(B:E!I1258)</f>
        <v>0</v>
      </c>
      <c r="J1435" s="52">
        <f>H1435+I1435</f>
        <v>0</v>
      </c>
      <c r="K1435" s="52">
        <f>SUM(B:E!K1258)</f>
        <v>0</v>
      </c>
      <c r="L1435" s="52">
        <f>SUM(B:E!L1258)</f>
        <v>0</v>
      </c>
      <c r="M1435" s="52">
        <f>K1435+L1435</f>
        <v>0</v>
      </c>
      <c r="N1435" s="52">
        <f>SUM(B:E!N1258)</f>
        <v>0</v>
      </c>
      <c r="O1435" s="52">
        <f>M1435+N1435</f>
        <v>0</v>
      </c>
    </row>
    <row r="1436" spans="1:15" s="57" customFormat="1" hidden="1">
      <c r="A1436" s="50">
        <f t="shared" si="524"/>
        <v>3</v>
      </c>
      <c r="B1436" s="150"/>
      <c r="C1436" s="154" t="s">
        <v>448</v>
      </c>
      <c r="D1436" s="118" t="s">
        <v>173</v>
      </c>
      <c r="E1436" s="52">
        <f>SUM(B:E!E1259)</f>
        <v>0</v>
      </c>
      <c r="F1436" s="52">
        <f>SUM(B:E!F1259)</f>
        <v>0</v>
      </c>
      <c r="G1436" s="52">
        <f>SUM(B:E!G1259)</f>
        <v>0</v>
      </c>
      <c r="H1436" s="52">
        <f>SUM(B:E!H1259)</f>
        <v>0</v>
      </c>
      <c r="I1436" s="52">
        <f>SUM(B:E!I1259)</f>
        <v>0</v>
      </c>
      <c r="J1436" s="52">
        <f>H1436+I1436</f>
        <v>0</v>
      </c>
      <c r="K1436" s="52">
        <f>SUM(B:E!K1259)</f>
        <v>0</v>
      </c>
      <c r="L1436" s="52">
        <f>SUM(B:E!L1259)</f>
        <v>0</v>
      </c>
      <c r="M1436" s="52">
        <f>K1436+L1436</f>
        <v>0</v>
      </c>
      <c r="N1436" s="52">
        <f>SUM(B:E!N1259)</f>
        <v>0</v>
      </c>
      <c r="O1436" s="52">
        <f>M1436+N1436</f>
        <v>0</v>
      </c>
    </row>
    <row r="1437" spans="1:15" s="57" customFormat="1" hidden="1">
      <c r="A1437" s="50">
        <f t="shared" si="524"/>
        <v>3</v>
      </c>
      <c r="B1437" s="153"/>
      <c r="C1437" s="155" t="s">
        <v>557</v>
      </c>
      <c r="D1437" s="137" t="s">
        <v>8</v>
      </c>
      <c r="E1437" s="52">
        <f>SUM(B:E!E1260)</f>
        <v>0</v>
      </c>
      <c r="F1437" s="52">
        <f>SUM(B:E!F1260)</f>
        <v>0</v>
      </c>
      <c r="G1437" s="52">
        <f>SUM(B:E!G1260)</f>
        <v>0</v>
      </c>
      <c r="H1437" s="52">
        <f>SUM(B:E!H1260)</f>
        <v>0</v>
      </c>
      <c r="I1437" s="52">
        <f>SUM(B:E!I1260)</f>
        <v>0</v>
      </c>
      <c r="J1437" s="52">
        <f>H1437+I1437</f>
        <v>0</v>
      </c>
      <c r="K1437" s="52">
        <f>SUM(B:E!K1260)</f>
        <v>0</v>
      </c>
      <c r="L1437" s="52">
        <f>SUM(B:E!L1260)</f>
        <v>0</v>
      </c>
      <c r="M1437" s="52">
        <f>K1437+L1437</f>
        <v>0</v>
      </c>
      <c r="N1437" s="52">
        <f>SUM(B:E!N1260)</f>
        <v>0</v>
      </c>
      <c r="O1437" s="52">
        <f>M1437+N1437</f>
        <v>0</v>
      </c>
    </row>
    <row r="1438" spans="1:15" s="57" customFormat="1" ht="25.5" hidden="1">
      <c r="A1438" s="50">
        <f t="shared" si="524"/>
        <v>3</v>
      </c>
      <c r="B1438" s="153"/>
      <c r="C1438" s="155" t="s">
        <v>139</v>
      </c>
      <c r="D1438" s="136" t="s">
        <v>10</v>
      </c>
      <c r="E1438" s="52">
        <f>SUM(B:E!E1261)</f>
        <v>0</v>
      </c>
      <c r="F1438" s="52">
        <f>SUM(B:E!F1261)</f>
        <v>0</v>
      </c>
      <c r="G1438" s="52">
        <f>SUM(B:E!G1261)</f>
        <v>0</v>
      </c>
      <c r="H1438" s="52">
        <f>SUM(B:E!H1261)</f>
        <v>0</v>
      </c>
      <c r="I1438" s="52">
        <f>SUM(B:E!I1261)</f>
        <v>0</v>
      </c>
      <c r="J1438" s="52">
        <f>H1438+I1438</f>
        <v>0</v>
      </c>
      <c r="K1438" s="52">
        <f>SUM(B:E!K1261)</f>
        <v>0</v>
      </c>
      <c r="L1438" s="52">
        <f>SUM(B:E!L1261)</f>
        <v>0</v>
      </c>
      <c r="M1438" s="52">
        <f>K1438+L1438</f>
        <v>0</v>
      </c>
      <c r="N1438" s="52">
        <f>SUM(B:E!N1261)</f>
        <v>0</v>
      </c>
      <c r="O1438" s="52">
        <f>M1438+N1438</f>
        <v>0</v>
      </c>
    </row>
    <row r="1439" spans="1:15" s="57" customFormat="1" hidden="1">
      <c r="A1439" s="50">
        <f t="shared" si="524"/>
        <v>3</v>
      </c>
      <c r="B1439" s="156"/>
      <c r="C1439" s="157" t="s">
        <v>140</v>
      </c>
      <c r="D1439" s="136"/>
      <c r="E1439" s="11">
        <f>SUBTOTAL(9,E1440:E1444)</f>
        <v>0</v>
      </c>
      <c r="F1439" s="11">
        <f>SUBTOTAL(9,F1440:F1444)</f>
        <v>0</v>
      </c>
      <c r="G1439" s="11">
        <f>SUBTOTAL(9,G1440:G1444)</f>
        <v>0</v>
      </c>
      <c r="H1439" s="11">
        <f>SUBTOTAL(9,H1440:H1444)</f>
        <v>0</v>
      </c>
      <c r="I1439" s="11">
        <f t="shared" ref="I1439:N1439" si="531">SUBTOTAL(9,I1440:I1444)</f>
        <v>0</v>
      </c>
      <c r="J1439" s="11">
        <f t="shared" si="531"/>
        <v>0</v>
      </c>
      <c r="K1439" s="11">
        <f t="shared" si="531"/>
        <v>0</v>
      </c>
      <c r="L1439" s="11">
        <f t="shared" si="531"/>
        <v>0</v>
      </c>
      <c r="M1439" s="11">
        <f t="shared" si="531"/>
        <v>0</v>
      </c>
      <c r="N1439" s="11">
        <f t="shared" si="531"/>
        <v>0</v>
      </c>
      <c r="O1439" s="11">
        <f>SUBTOTAL(9,O1440:O1444)</f>
        <v>0</v>
      </c>
    </row>
    <row r="1440" spans="1:15" s="57" customFormat="1" hidden="1">
      <c r="A1440" s="50">
        <f t="shared" si="524"/>
        <v>3</v>
      </c>
      <c r="B1440" s="153"/>
      <c r="C1440" s="155" t="s">
        <v>141</v>
      </c>
      <c r="D1440" s="137" t="s">
        <v>71</v>
      </c>
      <c r="E1440" s="52">
        <f>SUM(B:E!E1263)</f>
        <v>0</v>
      </c>
      <c r="F1440" s="52">
        <f>SUM(B:E!F1263)</f>
        <v>0</v>
      </c>
      <c r="G1440" s="52">
        <f>SUM(B:E!G1263)</f>
        <v>0</v>
      </c>
      <c r="H1440" s="52">
        <f>SUM(B:E!H1263)</f>
        <v>0</v>
      </c>
      <c r="I1440" s="52">
        <f>SUM(B:E!I1263)</f>
        <v>0</v>
      </c>
      <c r="J1440" s="52">
        <f>H1440+I1440</f>
        <v>0</v>
      </c>
      <c r="K1440" s="52">
        <f>SUM(B:E!K1263)</f>
        <v>0</v>
      </c>
      <c r="L1440" s="52">
        <f>SUM(B:E!L1263)</f>
        <v>0</v>
      </c>
      <c r="M1440" s="52">
        <f>K1440+L1440</f>
        <v>0</v>
      </c>
      <c r="N1440" s="52">
        <f>SUM(B:E!N1263)</f>
        <v>0</v>
      </c>
      <c r="O1440" s="52">
        <f>M1440+N1440</f>
        <v>0</v>
      </c>
    </row>
    <row r="1441" spans="1:15" s="57" customFormat="1" hidden="1">
      <c r="A1441" s="50">
        <f t="shared" si="524"/>
        <v>3</v>
      </c>
      <c r="B1441" s="153"/>
      <c r="C1441" s="155" t="s">
        <v>142</v>
      </c>
      <c r="D1441" s="137" t="s">
        <v>73</v>
      </c>
      <c r="E1441" s="52">
        <f>SUM(B:E!E1264)</f>
        <v>0</v>
      </c>
      <c r="F1441" s="52">
        <f>SUM(B:E!F1264)</f>
        <v>0</v>
      </c>
      <c r="G1441" s="52">
        <f>SUM(B:E!G1264)</f>
        <v>0</v>
      </c>
      <c r="H1441" s="52">
        <f>SUM(B:E!H1264)</f>
        <v>0</v>
      </c>
      <c r="I1441" s="52">
        <f>SUM(B:E!I1264)</f>
        <v>0</v>
      </c>
      <c r="J1441" s="52">
        <f>H1441+I1441</f>
        <v>0</v>
      </c>
      <c r="K1441" s="52">
        <f>SUM(B:E!K1264)</f>
        <v>0</v>
      </c>
      <c r="L1441" s="52">
        <f>SUM(B:E!L1264)</f>
        <v>0</v>
      </c>
      <c r="M1441" s="52">
        <f>K1441+L1441</f>
        <v>0</v>
      </c>
      <c r="N1441" s="52">
        <f>SUM(B:E!N1264)</f>
        <v>0</v>
      </c>
      <c r="O1441" s="52">
        <f>M1441+N1441</f>
        <v>0</v>
      </c>
    </row>
    <row r="1442" spans="1:15" s="57" customFormat="1" hidden="1">
      <c r="A1442" s="50">
        <f t="shared" si="524"/>
        <v>3</v>
      </c>
      <c r="B1442" s="153"/>
      <c r="C1442" s="155" t="s">
        <v>143</v>
      </c>
      <c r="D1442" s="137" t="s">
        <v>75</v>
      </c>
      <c r="E1442" s="52">
        <f>SUM(B:E!E1265)</f>
        <v>0</v>
      </c>
      <c r="F1442" s="52">
        <f>SUM(B:E!F1265)</f>
        <v>0</v>
      </c>
      <c r="G1442" s="52">
        <f>SUM(B:E!G1265)</f>
        <v>0</v>
      </c>
      <c r="H1442" s="52">
        <f>SUM(B:E!H1265)</f>
        <v>0</v>
      </c>
      <c r="I1442" s="52">
        <f>SUM(B:E!I1265)</f>
        <v>0</v>
      </c>
      <c r="J1442" s="52">
        <f>H1442+I1442</f>
        <v>0</v>
      </c>
      <c r="K1442" s="52">
        <f>SUM(B:E!K1265)</f>
        <v>0</v>
      </c>
      <c r="L1442" s="52">
        <f>SUM(B:E!L1265)</f>
        <v>0</v>
      </c>
      <c r="M1442" s="52">
        <f>K1442+L1442</f>
        <v>0</v>
      </c>
      <c r="N1442" s="52">
        <f>SUM(B:E!N1265)</f>
        <v>0</v>
      </c>
      <c r="O1442" s="52">
        <f>M1442+N1442</f>
        <v>0</v>
      </c>
    </row>
    <row r="1443" spans="1:15" s="57" customFormat="1" hidden="1">
      <c r="A1443" s="50">
        <f t="shared" si="524"/>
        <v>3</v>
      </c>
      <c r="B1443" s="153"/>
      <c r="C1443" s="155" t="s">
        <v>144</v>
      </c>
      <c r="D1443" s="137" t="s">
        <v>77</v>
      </c>
      <c r="E1443" s="52">
        <f>SUM(B:E!E1266)</f>
        <v>0</v>
      </c>
      <c r="F1443" s="52">
        <f>SUM(B:E!F1266)</f>
        <v>0</v>
      </c>
      <c r="G1443" s="52">
        <f>SUM(B:E!G1266)</f>
        <v>0</v>
      </c>
      <c r="H1443" s="52">
        <f>SUM(B:E!H1266)</f>
        <v>0</v>
      </c>
      <c r="I1443" s="52">
        <f>SUM(B:E!I1266)</f>
        <v>0</v>
      </c>
      <c r="J1443" s="52">
        <f>H1443+I1443</f>
        <v>0</v>
      </c>
      <c r="K1443" s="52">
        <f>SUM(B:E!K1266)</f>
        <v>0</v>
      </c>
      <c r="L1443" s="52">
        <f>SUM(B:E!L1266)</f>
        <v>0</v>
      </c>
      <c r="M1443" s="52">
        <f>K1443+L1443</f>
        <v>0</v>
      </c>
      <c r="N1443" s="52">
        <f>SUM(B:E!N1266)</f>
        <v>0</v>
      </c>
      <c r="O1443" s="52">
        <f>M1443+N1443</f>
        <v>0</v>
      </c>
    </row>
    <row r="1444" spans="1:15" s="57" customFormat="1" hidden="1">
      <c r="A1444" s="50">
        <f t="shared" si="524"/>
        <v>3</v>
      </c>
      <c r="B1444" s="153"/>
      <c r="C1444" s="155" t="s">
        <v>145</v>
      </c>
      <c r="D1444" s="137" t="s">
        <v>28</v>
      </c>
      <c r="E1444" s="52">
        <f>SUM(B:E!E1267)</f>
        <v>0</v>
      </c>
      <c r="F1444" s="52">
        <f>SUM(B:E!F1267)</f>
        <v>0</v>
      </c>
      <c r="G1444" s="52">
        <f>SUM(B:E!G1267)</f>
        <v>0</v>
      </c>
      <c r="H1444" s="52">
        <f>SUM(B:E!H1267)</f>
        <v>0</v>
      </c>
      <c r="I1444" s="52">
        <f>SUM(B:E!I1267)</f>
        <v>0</v>
      </c>
      <c r="J1444" s="52">
        <f>H1444+I1444</f>
        <v>0</v>
      </c>
      <c r="K1444" s="52">
        <f>SUM(B:E!K1267)</f>
        <v>0</v>
      </c>
      <c r="L1444" s="52">
        <f>SUM(B:E!L1267)</f>
        <v>0</v>
      </c>
      <c r="M1444" s="52">
        <f>K1444+L1444</f>
        <v>0</v>
      </c>
      <c r="N1444" s="52">
        <f>SUM(B:E!N1267)</f>
        <v>0</v>
      </c>
      <c r="O1444" s="52">
        <f>M1444+N1444</f>
        <v>0</v>
      </c>
    </row>
    <row r="1445" spans="1:15" s="57" customFormat="1" hidden="1">
      <c r="A1445" s="50">
        <f t="shared" si="524"/>
        <v>3</v>
      </c>
      <c r="B1445" s="145" t="s">
        <v>146</v>
      </c>
      <c r="C1445" s="157" t="s">
        <v>147</v>
      </c>
      <c r="D1445" s="56"/>
      <c r="E1445" s="11">
        <f>SUBTOTAL(9,E1446:E1474)</f>
        <v>0</v>
      </c>
      <c r="F1445" s="11">
        <f>SUBTOTAL(9,F1446:F1474)</f>
        <v>0</v>
      </c>
      <c r="G1445" s="11">
        <f>SUBTOTAL(9,G1446:G1474)</f>
        <v>0</v>
      </c>
      <c r="H1445" s="11">
        <f>SUBTOTAL(9,H1446:H1474)</f>
        <v>0</v>
      </c>
      <c r="I1445" s="11">
        <f t="shared" ref="I1445:N1445" si="532">SUBTOTAL(9,I1446:I1474)</f>
        <v>0</v>
      </c>
      <c r="J1445" s="11">
        <f t="shared" si="532"/>
        <v>0</v>
      </c>
      <c r="K1445" s="11">
        <f t="shared" si="532"/>
        <v>0</v>
      </c>
      <c r="L1445" s="11">
        <f t="shared" si="532"/>
        <v>0</v>
      </c>
      <c r="M1445" s="11">
        <f t="shared" si="532"/>
        <v>0</v>
      </c>
      <c r="N1445" s="11">
        <f t="shared" si="532"/>
        <v>0</v>
      </c>
      <c r="O1445" s="11">
        <f>SUBTOTAL(9,O1446:O1474)</f>
        <v>0</v>
      </c>
    </row>
    <row r="1446" spans="1:15" s="57" customFormat="1" hidden="1">
      <c r="A1446" s="50">
        <f t="shared" si="524"/>
        <v>3</v>
      </c>
      <c r="B1446" s="156"/>
      <c r="C1446" s="158" t="s">
        <v>26</v>
      </c>
      <c r="D1446" s="56"/>
      <c r="E1446" s="11">
        <f>SUBTOTAL(9,E1447:E1465)</f>
        <v>0</v>
      </c>
      <c r="F1446" s="11">
        <f t="shared" ref="F1446:O1446" si="533">SUBTOTAL(9,F1447:F1465)</f>
        <v>0</v>
      </c>
      <c r="G1446" s="11">
        <f t="shared" si="533"/>
        <v>0</v>
      </c>
      <c r="H1446" s="11">
        <f t="shared" si="533"/>
        <v>0</v>
      </c>
      <c r="I1446" s="11">
        <f t="shared" si="533"/>
        <v>0</v>
      </c>
      <c r="J1446" s="11">
        <f t="shared" si="533"/>
        <v>0</v>
      </c>
      <c r="K1446" s="11">
        <f t="shared" si="533"/>
        <v>0</v>
      </c>
      <c r="L1446" s="11">
        <f t="shared" si="533"/>
        <v>0</v>
      </c>
      <c r="M1446" s="11">
        <f t="shared" si="533"/>
        <v>0</v>
      </c>
      <c r="N1446" s="11">
        <f t="shared" si="533"/>
        <v>0</v>
      </c>
      <c r="O1446" s="11">
        <f t="shared" si="533"/>
        <v>0</v>
      </c>
    </row>
    <row r="1447" spans="1:15" s="57" customFormat="1" hidden="1">
      <c r="A1447" s="50">
        <f t="shared" si="524"/>
        <v>3</v>
      </c>
      <c r="B1447" s="150"/>
      <c r="C1447" s="161" t="s">
        <v>770</v>
      </c>
      <c r="D1447" s="56"/>
      <c r="E1447" s="11">
        <f>SUBTOTAL(9,E1448:E1457)</f>
        <v>0</v>
      </c>
      <c r="F1447" s="11">
        <f t="shared" ref="F1447:O1447" si="534">SUBTOTAL(9,F1448:F1457)</f>
        <v>0</v>
      </c>
      <c r="G1447" s="11">
        <f t="shared" si="534"/>
        <v>0</v>
      </c>
      <c r="H1447" s="11">
        <f t="shared" si="534"/>
        <v>0</v>
      </c>
      <c r="I1447" s="11">
        <f t="shared" si="534"/>
        <v>0</v>
      </c>
      <c r="J1447" s="11">
        <f t="shared" si="534"/>
        <v>0</v>
      </c>
      <c r="K1447" s="11">
        <f t="shared" si="534"/>
        <v>0</v>
      </c>
      <c r="L1447" s="11">
        <f t="shared" si="534"/>
        <v>0</v>
      </c>
      <c r="M1447" s="11">
        <f t="shared" si="534"/>
        <v>0</v>
      </c>
      <c r="N1447" s="11">
        <f t="shared" si="534"/>
        <v>0</v>
      </c>
      <c r="O1447" s="11">
        <f t="shared" si="534"/>
        <v>0</v>
      </c>
    </row>
    <row r="1448" spans="1:15" s="57" customFormat="1" ht="25.5" hidden="1">
      <c r="A1448" s="50">
        <f t="shared" si="524"/>
        <v>3</v>
      </c>
      <c r="B1448" s="150"/>
      <c r="C1448" s="160" t="s">
        <v>771</v>
      </c>
      <c r="D1448" s="58" t="s">
        <v>2</v>
      </c>
      <c r="E1448" s="11">
        <f>SUBTOTAL(9,E1449:E1450)</f>
        <v>0</v>
      </c>
      <c r="F1448" s="11">
        <f t="shared" ref="F1448:O1448" si="535">SUBTOTAL(9,F1449:F1450)</f>
        <v>0</v>
      </c>
      <c r="G1448" s="11">
        <f t="shared" si="535"/>
        <v>0</v>
      </c>
      <c r="H1448" s="11">
        <f t="shared" si="535"/>
        <v>0</v>
      </c>
      <c r="I1448" s="11">
        <f t="shared" si="535"/>
        <v>0</v>
      </c>
      <c r="J1448" s="11">
        <f t="shared" si="535"/>
        <v>0</v>
      </c>
      <c r="K1448" s="11">
        <f t="shared" si="535"/>
        <v>0</v>
      </c>
      <c r="L1448" s="11">
        <f t="shared" si="535"/>
        <v>0</v>
      </c>
      <c r="M1448" s="11">
        <f t="shared" si="535"/>
        <v>0</v>
      </c>
      <c r="N1448" s="11">
        <f t="shared" si="535"/>
        <v>0</v>
      </c>
      <c r="O1448" s="11">
        <f t="shared" si="535"/>
        <v>0</v>
      </c>
    </row>
    <row r="1449" spans="1:15" s="57" customFormat="1" ht="25.5" hidden="1">
      <c r="A1449" s="50">
        <f t="shared" si="524"/>
        <v>3</v>
      </c>
      <c r="B1449" s="150"/>
      <c r="C1449" s="260" t="s">
        <v>772</v>
      </c>
      <c r="D1449" s="58" t="s">
        <v>302</v>
      </c>
      <c r="E1449" s="52">
        <f>SUM(B:E!E1272)</f>
        <v>0</v>
      </c>
      <c r="F1449" s="52">
        <f>SUM(B:E!F1272)</f>
        <v>0</v>
      </c>
      <c r="G1449" s="52">
        <f>SUM(B:E!G1272)</f>
        <v>0</v>
      </c>
      <c r="H1449" s="52">
        <f>SUM(B:E!H1272)</f>
        <v>0</v>
      </c>
      <c r="I1449" s="52">
        <f>SUM(B:E!I1272)</f>
        <v>0</v>
      </c>
      <c r="J1449" s="52">
        <f>H1449+I1449</f>
        <v>0</v>
      </c>
      <c r="K1449" s="52">
        <f>SUM(B:E!K1272)</f>
        <v>0</v>
      </c>
      <c r="L1449" s="52">
        <f>SUM(B:E!L1272)</f>
        <v>0</v>
      </c>
      <c r="M1449" s="52">
        <f>K1449+L1449</f>
        <v>0</v>
      </c>
      <c r="N1449" s="52">
        <f>SUM(B:E!N1272)</f>
        <v>0</v>
      </c>
      <c r="O1449" s="52">
        <f>M1449+N1449</f>
        <v>0</v>
      </c>
    </row>
    <row r="1450" spans="1:15" s="57" customFormat="1" ht="25.5" hidden="1">
      <c r="A1450" s="50">
        <f t="shared" si="524"/>
        <v>3</v>
      </c>
      <c r="B1450" s="150"/>
      <c r="C1450" s="260" t="s">
        <v>773</v>
      </c>
      <c r="D1450" s="58" t="s">
        <v>304</v>
      </c>
      <c r="E1450" s="52">
        <f>SUM(B:E!E1273)</f>
        <v>0</v>
      </c>
      <c r="F1450" s="52">
        <f>SUM(B:E!F1273)</f>
        <v>0</v>
      </c>
      <c r="G1450" s="52">
        <f>SUM(B:E!G1273)</f>
        <v>0</v>
      </c>
      <c r="H1450" s="52">
        <f>SUM(B:E!H1273)</f>
        <v>0</v>
      </c>
      <c r="I1450" s="52">
        <f>SUM(B:E!I1273)</f>
        <v>0</v>
      </c>
      <c r="J1450" s="52">
        <f>H1450+I1450</f>
        <v>0</v>
      </c>
      <c r="K1450" s="52">
        <f>SUM(B:E!K1273)</f>
        <v>0</v>
      </c>
      <c r="L1450" s="52">
        <f>SUM(B:E!L1273)</f>
        <v>0</v>
      </c>
      <c r="M1450" s="52">
        <f>K1450+L1450</f>
        <v>0</v>
      </c>
      <c r="N1450" s="52">
        <f>SUM(B:E!N1273)</f>
        <v>0</v>
      </c>
      <c r="O1450" s="52">
        <f>M1450+N1450</f>
        <v>0</v>
      </c>
    </row>
    <row r="1451" spans="1:15" s="57" customFormat="1" hidden="1">
      <c r="A1451" s="50">
        <f t="shared" si="524"/>
        <v>3</v>
      </c>
      <c r="B1451" s="150"/>
      <c r="C1451" s="258" t="s">
        <v>42</v>
      </c>
      <c r="D1451" s="59" t="s">
        <v>3</v>
      </c>
      <c r="E1451" s="52">
        <f>SUM(B:E!E1274)</f>
        <v>0</v>
      </c>
      <c r="F1451" s="52">
        <f>SUM(B:E!F1274)</f>
        <v>0</v>
      </c>
      <c r="G1451" s="52">
        <f>SUM(B:E!G1274)</f>
        <v>0</v>
      </c>
      <c r="H1451" s="52">
        <f>SUM(B:E!H1274)</f>
        <v>0</v>
      </c>
      <c r="I1451" s="52">
        <f>SUM(B:E!I1274)</f>
        <v>0</v>
      </c>
      <c r="J1451" s="52">
        <f>H1451+I1451</f>
        <v>0</v>
      </c>
      <c r="K1451" s="52">
        <f>SUM(B:E!K1274)</f>
        <v>0</v>
      </c>
      <c r="L1451" s="52">
        <f>SUM(B:E!L1274)</f>
        <v>0</v>
      </c>
      <c r="M1451" s="52">
        <f>K1451+L1451</f>
        <v>0</v>
      </c>
      <c r="N1451" s="52">
        <f>SUM(B:E!N1274)</f>
        <v>0</v>
      </c>
      <c r="O1451" s="52">
        <f>M1451+N1451</f>
        <v>0</v>
      </c>
    </row>
    <row r="1452" spans="1:15" s="57" customFormat="1" hidden="1">
      <c r="A1452" s="50">
        <f t="shared" si="524"/>
        <v>3</v>
      </c>
      <c r="B1452" s="150"/>
      <c r="C1452" s="259" t="s">
        <v>449</v>
      </c>
      <c r="D1452" s="117" t="s">
        <v>446</v>
      </c>
      <c r="E1452" s="11">
        <f>SUBTOTAL(9,E1453:E1456)</f>
        <v>0</v>
      </c>
      <c r="F1452" s="11">
        <f>SUBTOTAL(9,F1453:F1456)</f>
        <v>0</v>
      </c>
      <c r="G1452" s="11">
        <f>SUBTOTAL(9,G1453:G1456)</f>
        <v>0</v>
      </c>
      <c r="H1452" s="11">
        <f>SUBTOTAL(9,H1453:H1456)</f>
        <v>0</v>
      </c>
      <c r="I1452" s="11">
        <f t="shared" ref="I1452:N1452" si="536">SUBTOTAL(9,I1453:I1456)</f>
        <v>0</v>
      </c>
      <c r="J1452" s="11">
        <f t="shared" si="536"/>
        <v>0</v>
      </c>
      <c r="K1452" s="11">
        <f t="shared" si="536"/>
        <v>0</v>
      </c>
      <c r="L1452" s="11">
        <f t="shared" si="536"/>
        <v>0</v>
      </c>
      <c r="M1452" s="11">
        <f t="shared" si="536"/>
        <v>0</v>
      </c>
      <c r="N1452" s="11">
        <f t="shared" si="536"/>
        <v>0</v>
      </c>
      <c r="O1452" s="11">
        <f>SUBTOTAL(9,O1453:O1456)</f>
        <v>0</v>
      </c>
    </row>
    <row r="1453" spans="1:15" s="57" customFormat="1" ht="25.5" hidden="1">
      <c r="A1453" s="50">
        <f t="shared" ref="A1453:A1474" si="537">IF(MAX(E1453:P1453)=0,IF(MIN(E1453:P1453)=0,3,2),2)</f>
        <v>3</v>
      </c>
      <c r="B1453" s="150"/>
      <c r="C1453" s="260" t="s">
        <v>153</v>
      </c>
      <c r="D1453" s="60" t="s">
        <v>37</v>
      </c>
      <c r="E1453" s="52">
        <f>SUM(B:E!E1276)</f>
        <v>0</v>
      </c>
      <c r="F1453" s="52">
        <f>SUM(B:E!F1276)</f>
        <v>0</v>
      </c>
      <c r="G1453" s="52">
        <f>SUM(B:E!G1276)</f>
        <v>0</v>
      </c>
      <c r="H1453" s="52">
        <f>SUM(B:E!H1276)</f>
        <v>0</v>
      </c>
      <c r="I1453" s="52">
        <f>SUM(B:E!I1276)</f>
        <v>0</v>
      </c>
      <c r="J1453" s="52">
        <f t="shared" ref="J1453:J1465" si="538">H1453+I1453</f>
        <v>0</v>
      </c>
      <c r="K1453" s="52">
        <f>SUM(B:E!K1276)</f>
        <v>0</v>
      </c>
      <c r="L1453" s="52">
        <f>SUM(B:E!L1276)</f>
        <v>0</v>
      </c>
      <c r="M1453" s="52">
        <f t="shared" ref="M1453:M1465" si="539">K1453+L1453</f>
        <v>0</v>
      </c>
      <c r="N1453" s="52">
        <f>SUM(B:E!N1276)</f>
        <v>0</v>
      </c>
      <c r="O1453" s="52">
        <f t="shared" ref="O1453:O1465" si="540">M1453+N1453</f>
        <v>0</v>
      </c>
    </row>
    <row r="1454" spans="1:15" s="57" customFormat="1" hidden="1">
      <c r="A1454" s="50">
        <f t="shared" si="537"/>
        <v>3</v>
      </c>
      <c r="B1454" s="150"/>
      <c r="C1454" s="260" t="s">
        <v>155</v>
      </c>
      <c r="D1454" s="60" t="s">
        <v>39</v>
      </c>
      <c r="E1454" s="52">
        <f>SUM(B:E!E1277)</f>
        <v>0</v>
      </c>
      <c r="F1454" s="52">
        <f>SUM(B:E!F1277)</f>
        <v>0</v>
      </c>
      <c r="G1454" s="52">
        <f>SUM(B:E!G1277)</f>
        <v>0</v>
      </c>
      <c r="H1454" s="52">
        <f>SUM(B:E!H1277)</f>
        <v>0</v>
      </c>
      <c r="I1454" s="52">
        <f>SUM(B:E!I1277)</f>
        <v>0</v>
      </c>
      <c r="J1454" s="52">
        <f t="shared" si="538"/>
        <v>0</v>
      </c>
      <c r="K1454" s="52">
        <f>SUM(B:E!K1277)</f>
        <v>0</v>
      </c>
      <c r="L1454" s="52">
        <f>SUM(B:E!L1277)</f>
        <v>0</v>
      </c>
      <c r="M1454" s="52">
        <f t="shared" si="539"/>
        <v>0</v>
      </c>
      <c r="N1454" s="52">
        <f>SUM(B:E!N1277)</f>
        <v>0</v>
      </c>
      <c r="O1454" s="52">
        <f t="shared" si="540"/>
        <v>0</v>
      </c>
    </row>
    <row r="1455" spans="1:15" s="57" customFormat="1" ht="25.5" hidden="1">
      <c r="A1455" s="50">
        <f t="shared" si="537"/>
        <v>3</v>
      </c>
      <c r="B1455" s="150"/>
      <c r="C1455" s="260" t="s">
        <v>156</v>
      </c>
      <c r="D1455" s="60" t="s">
        <v>40</v>
      </c>
      <c r="E1455" s="52">
        <f>SUM(B:E!E1278)</f>
        <v>0</v>
      </c>
      <c r="F1455" s="52">
        <f>SUM(B:E!F1278)</f>
        <v>0</v>
      </c>
      <c r="G1455" s="52">
        <f>SUM(B:E!G1278)</f>
        <v>0</v>
      </c>
      <c r="H1455" s="52">
        <f>SUM(B:E!H1278)</f>
        <v>0</v>
      </c>
      <c r="I1455" s="52">
        <f>SUM(B:E!I1278)</f>
        <v>0</v>
      </c>
      <c r="J1455" s="52">
        <f t="shared" si="538"/>
        <v>0</v>
      </c>
      <c r="K1455" s="52">
        <f>SUM(B:E!K1278)</f>
        <v>0</v>
      </c>
      <c r="L1455" s="52">
        <f>SUM(B:E!L1278)</f>
        <v>0</v>
      </c>
      <c r="M1455" s="52">
        <f t="shared" si="539"/>
        <v>0</v>
      </c>
      <c r="N1455" s="52">
        <f>SUM(B:E!N1278)</f>
        <v>0</v>
      </c>
      <c r="O1455" s="52">
        <f t="shared" si="540"/>
        <v>0</v>
      </c>
    </row>
    <row r="1456" spans="1:15" s="57" customFormat="1" ht="25.5" hidden="1">
      <c r="A1456" s="50">
        <f t="shared" si="537"/>
        <v>3</v>
      </c>
      <c r="B1456" s="150"/>
      <c r="C1456" s="260" t="s">
        <v>157</v>
      </c>
      <c r="D1456" s="60" t="s">
        <v>41</v>
      </c>
      <c r="E1456" s="52">
        <f>SUM(B:E!E1279)</f>
        <v>0</v>
      </c>
      <c r="F1456" s="52">
        <f>SUM(B:E!F1279)</f>
        <v>0</v>
      </c>
      <c r="G1456" s="52">
        <f>SUM(B:E!G1279)</f>
        <v>0</v>
      </c>
      <c r="H1456" s="52">
        <f>SUM(B:E!H1279)</f>
        <v>0</v>
      </c>
      <c r="I1456" s="52">
        <f>SUM(B:E!I1279)</f>
        <v>0</v>
      </c>
      <c r="J1456" s="52">
        <f t="shared" si="538"/>
        <v>0</v>
      </c>
      <c r="K1456" s="52">
        <f>SUM(B:E!K1279)</f>
        <v>0</v>
      </c>
      <c r="L1456" s="52">
        <f>SUM(B:E!L1279)</f>
        <v>0</v>
      </c>
      <c r="M1456" s="52">
        <f t="shared" si="539"/>
        <v>0</v>
      </c>
      <c r="N1456" s="52">
        <f>SUM(B:E!N1279)</f>
        <v>0</v>
      </c>
      <c r="O1456" s="52">
        <f t="shared" si="540"/>
        <v>0</v>
      </c>
    </row>
    <row r="1457" spans="1:15" s="57" customFormat="1" hidden="1">
      <c r="A1457" s="50">
        <f t="shared" si="537"/>
        <v>3</v>
      </c>
      <c r="B1457" s="150"/>
      <c r="C1457" s="160" t="s">
        <v>158</v>
      </c>
      <c r="D1457" s="60" t="s">
        <v>4</v>
      </c>
      <c r="E1457" s="52">
        <f>SUM(B:E!E1280)</f>
        <v>0</v>
      </c>
      <c r="F1457" s="52">
        <f>SUM(B:E!F1280)</f>
        <v>0</v>
      </c>
      <c r="G1457" s="52">
        <f>SUM(B:E!G1280)</f>
        <v>0</v>
      </c>
      <c r="H1457" s="52">
        <f>SUM(B:E!H1280)</f>
        <v>0</v>
      </c>
      <c r="I1457" s="52">
        <f>SUM(B:E!I1280)</f>
        <v>0</v>
      </c>
      <c r="J1457" s="52">
        <f t="shared" si="538"/>
        <v>0</v>
      </c>
      <c r="K1457" s="52">
        <f>SUM(B:E!K1280)</f>
        <v>0</v>
      </c>
      <c r="L1457" s="52">
        <f>SUM(B:E!L1280)</f>
        <v>0</v>
      </c>
      <c r="M1457" s="52">
        <f t="shared" si="539"/>
        <v>0</v>
      </c>
      <c r="N1457" s="52">
        <f>SUM(B:E!N1280)</f>
        <v>0</v>
      </c>
      <c r="O1457" s="52">
        <f t="shared" si="540"/>
        <v>0</v>
      </c>
    </row>
    <row r="1458" spans="1:15" s="57" customFormat="1" hidden="1">
      <c r="A1458" s="50">
        <f t="shared" si="537"/>
        <v>3</v>
      </c>
      <c r="B1458" s="150"/>
      <c r="C1458" s="159" t="s">
        <v>19</v>
      </c>
      <c r="D1458" s="59" t="s">
        <v>5</v>
      </c>
      <c r="E1458" s="52">
        <f>SUM(B:E!E1281)</f>
        <v>0</v>
      </c>
      <c r="F1458" s="52">
        <f>SUM(B:E!F1281)</f>
        <v>0</v>
      </c>
      <c r="G1458" s="52">
        <f>SUM(B:E!G1281)</f>
        <v>0</v>
      </c>
      <c r="H1458" s="52">
        <f>SUM(B:E!H1281)</f>
        <v>0</v>
      </c>
      <c r="I1458" s="52">
        <f>SUM(B:E!I1281)</f>
        <v>0</v>
      </c>
      <c r="J1458" s="52">
        <f t="shared" si="538"/>
        <v>0</v>
      </c>
      <c r="K1458" s="52">
        <f>SUM(B:E!K1281)</f>
        <v>0</v>
      </c>
      <c r="L1458" s="52">
        <f>SUM(B:E!L1281)</f>
        <v>0</v>
      </c>
      <c r="M1458" s="52">
        <f t="shared" si="539"/>
        <v>0</v>
      </c>
      <c r="N1458" s="52">
        <f>SUM(B:E!N1281)</f>
        <v>0</v>
      </c>
      <c r="O1458" s="52">
        <f t="shared" si="540"/>
        <v>0</v>
      </c>
    </row>
    <row r="1459" spans="1:15" hidden="1">
      <c r="A1459" s="50">
        <f t="shared" si="537"/>
        <v>3</v>
      </c>
      <c r="B1459" s="150"/>
      <c r="C1459" s="162" t="s">
        <v>450</v>
      </c>
      <c r="D1459" s="118" t="s">
        <v>173</v>
      </c>
      <c r="E1459" s="52">
        <f>SUM(B:E!E1282)</f>
        <v>0</v>
      </c>
      <c r="F1459" s="52">
        <f>SUM(B:E!F1282)</f>
        <v>0</v>
      </c>
      <c r="G1459" s="52">
        <f>SUM(B:E!G1282)</f>
        <v>0</v>
      </c>
      <c r="H1459" s="52">
        <f>SUM(B:E!H1282)</f>
        <v>0</v>
      </c>
      <c r="I1459" s="52">
        <f>SUM(B:E!I1282)</f>
        <v>0</v>
      </c>
      <c r="J1459" s="52">
        <f t="shared" si="538"/>
        <v>0</v>
      </c>
      <c r="K1459" s="52">
        <f>SUM(B:E!K1282)</f>
        <v>0</v>
      </c>
      <c r="L1459" s="52">
        <f>SUM(B:E!L1282)</f>
        <v>0</v>
      </c>
      <c r="M1459" s="52">
        <f t="shared" si="539"/>
        <v>0</v>
      </c>
      <c r="N1459" s="52">
        <f>SUM(B:E!N1282)</f>
        <v>0</v>
      </c>
      <c r="O1459" s="52">
        <f t="shared" si="540"/>
        <v>0</v>
      </c>
    </row>
    <row r="1460" spans="1:15" hidden="1">
      <c r="A1460" s="50">
        <f t="shared" si="537"/>
        <v>3</v>
      </c>
      <c r="B1460" s="153"/>
      <c r="C1460" s="163" t="s">
        <v>29</v>
      </c>
      <c r="D1460" s="136" t="s">
        <v>6</v>
      </c>
      <c r="E1460" s="52">
        <f>SUM(B:E!E1283)</f>
        <v>0</v>
      </c>
      <c r="F1460" s="52">
        <f>SUM(B:E!F1283)</f>
        <v>0</v>
      </c>
      <c r="G1460" s="52">
        <f>SUM(B:E!G1283)</f>
        <v>0</v>
      </c>
      <c r="H1460" s="52">
        <f>SUM(B:E!H1283)</f>
        <v>0</v>
      </c>
      <c r="I1460" s="52">
        <f>SUM(B:E!I1283)</f>
        <v>0</v>
      </c>
      <c r="J1460" s="52">
        <f t="shared" si="538"/>
        <v>0</v>
      </c>
      <c r="K1460" s="52">
        <f>SUM(B:E!K1283)</f>
        <v>0</v>
      </c>
      <c r="L1460" s="52">
        <f>SUM(B:E!L1283)</f>
        <v>0</v>
      </c>
      <c r="M1460" s="52">
        <f t="shared" si="539"/>
        <v>0</v>
      </c>
      <c r="N1460" s="52">
        <f>SUM(B:E!N1283)</f>
        <v>0</v>
      </c>
      <c r="O1460" s="52">
        <f t="shared" si="540"/>
        <v>0</v>
      </c>
    </row>
    <row r="1461" spans="1:15" s="57" customFormat="1" hidden="1">
      <c r="A1461" s="50">
        <f t="shared" si="537"/>
        <v>3</v>
      </c>
      <c r="B1461" s="153"/>
      <c r="C1461" s="163" t="s">
        <v>21</v>
      </c>
      <c r="D1461" s="137" t="s">
        <v>8</v>
      </c>
      <c r="E1461" s="52">
        <f>SUM(B:E!E1284)</f>
        <v>0</v>
      </c>
      <c r="F1461" s="52">
        <f>SUM(B:E!F1284)</f>
        <v>0</v>
      </c>
      <c r="G1461" s="52">
        <f>SUM(B:E!G1284)</f>
        <v>0</v>
      </c>
      <c r="H1461" s="52">
        <f>SUM(B:E!H1284)</f>
        <v>0</v>
      </c>
      <c r="I1461" s="52">
        <f>SUM(B:E!I1284)</f>
        <v>0</v>
      </c>
      <c r="J1461" s="52">
        <f>H1461+I1461</f>
        <v>0</v>
      </c>
      <c r="K1461" s="52">
        <f>SUM(B:E!K1284)</f>
        <v>0</v>
      </c>
      <c r="L1461" s="52">
        <f>SUM(B:E!L1284)</f>
        <v>0</v>
      </c>
      <c r="M1461" s="52">
        <f>K1461+L1461</f>
        <v>0</v>
      </c>
      <c r="N1461" s="52">
        <f>SUM(B:E!N1284)</f>
        <v>0</v>
      </c>
      <c r="O1461" s="52">
        <f t="shared" si="540"/>
        <v>0</v>
      </c>
    </row>
    <row r="1462" spans="1:15" hidden="1">
      <c r="A1462" s="50">
        <f t="shared" si="537"/>
        <v>3</v>
      </c>
      <c r="B1462" s="153"/>
      <c r="C1462" s="163" t="s">
        <v>526</v>
      </c>
      <c r="D1462" s="137" t="s">
        <v>31</v>
      </c>
      <c r="E1462" s="52">
        <f>SUM(B:E!E1285)</f>
        <v>0</v>
      </c>
      <c r="F1462" s="52">
        <f>SUM(B:E!F1285)</f>
        <v>0</v>
      </c>
      <c r="G1462" s="52">
        <f>SUM(B:E!G1285)</f>
        <v>0</v>
      </c>
      <c r="H1462" s="52">
        <f>SUM(B:E!H1285)</f>
        <v>0</v>
      </c>
      <c r="I1462" s="52">
        <f>SUM(B:E!I1285)</f>
        <v>0</v>
      </c>
      <c r="J1462" s="52">
        <f t="shared" si="538"/>
        <v>0</v>
      </c>
      <c r="K1462" s="52">
        <f>SUM(B:E!K1285)</f>
        <v>0</v>
      </c>
      <c r="L1462" s="52">
        <f>SUM(B:E!L1285)</f>
        <v>0</v>
      </c>
      <c r="M1462" s="52">
        <f t="shared" si="539"/>
        <v>0</v>
      </c>
      <c r="N1462" s="52">
        <f>SUM(B:E!N1285)</f>
        <v>0</v>
      </c>
      <c r="O1462" s="52">
        <f t="shared" si="540"/>
        <v>0</v>
      </c>
    </row>
    <row r="1463" spans="1:15" hidden="1">
      <c r="A1463" s="50">
        <f t="shared" si="537"/>
        <v>3</v>
      </c>
      <c r="B1463" s="153"/>
      <c r="C1463" s="163" t="s">
        <v>558</v>
      </c>
      <c r="D1463" s="137" t="s">
        <v>559</v>
      </c>
      <c r="E1463" s="52">
        <f>SUM(B:E!E1286)</f>
        <v>0</v>
      </c>
      <c r="F1463" s="52">
        <f>SUM(B:E!F1286)</f>
        <v>0</v>
      </c>
      <c r="G1463" s="52">
        <f>SUM(B:E!G1286)</f>
        <v>0</v>
      </c>
      <c r="H1463" s="52">
        <f>SUM(B:E!H1286)</f>
        <v>0</v>
      </c>
      <c r="I1463" s="52">
        <f>SUM(B:E!I1286)</f>
        <v>0</v>
      </c>
      <c r="J1463" s="52">
        <f t="shared" si="538"/>
        <v>0</v>
      </c>
      <c r="K1463" s="52">
        <f>SUM(B:E!K1286)</f>
        <v>0</v>
      </c>
      <c r="L1463" s="52">
        <f>SUM(B:E!L1286)</f>
        <v>0</v>
      </c>
      <c r="M1463" s="52">
        <f t="shared" si="539"/>
        <v>0</v>
      </c>
      <c r="N1463" s="52">
        <f>SUM(B:E!N1286)</f>
        <v>0</v>
      </c>
      <c r="O1463" s="52">
        <f t="shared" si="540"/>
        <v>0</v>
      </c>
    </row>
    <row r="1464" spans="1:15" ht="25.5" hidden="1">
      <c r="A1464" s="50">
        <f t="shared" si="537"/>
        <v>3</v>
      </c>
      <c r="B1464" s="153"/>
      <c r="C1464" s="163" t="s">
        <v>528</v>
      </c>
      <c r="D1464" s="136" t="s">
        <v>9</v>
      </c>
      <c r="E1464" s="52">
        <f>SUM(B:E!E1287)</f>
        <v>0</v>
      </c>
      <c r="F1464" s="52">
        <f>SUM(B:E!F1287)</f>
        <v>0</v>
      </c>
      <c r="G1464" s="52">
        <f>SUM(B:E!G1287)</f>
        <v>0</v>
      </c>
      <c r="H1464" s="52">
        <f>SUM(B:E!H1287)</f>
        <v>0</v>
      </c>
      <c r="I1464" s="52">
        <f>SUM(B:E!I1287)</f>
        <v>0</v>
      </c>
      <c r="J1464" s="52">
        <f t="shared" si="538"/>
        <v>0</v>
      </c>
      <c r="K1464" s="52">
        <f>SUM(B:E!K1287)</f>
        <v>0</v>
      </c>
      <c r="L1464" s="52">
        <f>SUM(B:E!L1287)</f>
        <v>0</v>
      </c>
      <c r="M1464" s="52">
        <f t="shared" si="539"/>
        <v>0</v>
      </c>
      <c r="N1464" s="52">
        <f>SUM(B:E!N1287)</f>
        <v>0</v>
      </c>
      <c r="O1464" s="52">
        <f t="shared" si="540"/>
        <v>0</v>
      </c>
    </row>
    <row r="1465" spans="1:15" ht="25.5" hidden="1">
      <c r="A1465" s="50">
        <f t="shared" si="537"/>
        <v>3</v>
      </c>
      <c r="B1465" s="153"/>
      <c r="C1465" s="163" t="s">
        <v>30</v>
      </c>
      <c r="D1465" s="136" t="s">
        <v>10</v>
      </c>
      <c r="E1465" s="52">
        <f>SUM(B:E!E1288)</f>
        <v>0</v>
      </c>
      <c r="F1465" s="52">
        <f>SUM(B:E!F1288)</f>
        <v>0</v>
      </c>
      <c r="G1465" s="52">
        <f>SUM(B:E!G1288)</f>
        <v>0</v>
      </c>
      <c r="H1465" s="52">
        <f>SUM(B:E!H1288)</f>
        <v>0</v>
      </c>
      <c r="I1465" s="52">
        <f>SUM(B:E!I1288)</f>
        <v>0</v>
      </c>
      <c r="J1465" s="52">
        <f t="shared" si="538"/>
        <v>0</v>
      </c>
      <c r="K1465" s="52">
        <f>SUM(B:E!K1288)</f>
        <v>0</v>
      </c>
      <c r="L1465" s="52">
        <f>SUM(B:E!L1288)</f>
        <v>0</v>
      </c>
      <c r="M1465" s="52">
        <f t="shared" si="539"/>
        <v>0</v>
      </c>
      <c r="N1465" s="52">
        <f>SUM(B:E!N1288)</f>
        <v>0</v>
      </c>
      <c r="O1465" s="52">
        <f t="shared" si="540"/>
        <v>0</v>
      </c>
    </row>
    <row r="1466" spans="1:15" hidden="1">
      <c r="A1466" s="50">
        <f t="shared" si="537"/>
        <v>3</v>
      </c>
      <c r="B1466" s="153"/>
      <c r="C1466" s="165" t="s">
        <v>451</v>
      </c>
      <c r="D1466" s="138" t="s">
        <v>93</v>
      </c>
      <c r="E1466" s="11">
        <f>SUBTOTAL(9,E1467:E1468)</f>
        <v>0</v>
      </c>
      <c r="F1466" s="11">
        <f>SUBTOTAL(9,F1467:F1468)</f>
        <v>0</v>
      </c>
      <c r="G1466" s="11">
        <f>SUBTOTAL(9,G1467:G1468)</f>
        <v>0</v>
      </c>
      <c r="H1466" s="11">
        <f>SUBTOTAL(9,H1467:H1468)</f>
        <v>0</v>
      </c>
      <c r="I1466" s="11">
        <f t="shared" ref="I1466:N1466" si="541">SUBTOTAL(9,I1467:I1468)</f>
        <v>0</v>
      </c>
      <c r="J1466" s="11">
        <f t="shared" si="541"/>
        <v>0</v>
      </c>
      <c r="K1466" s="11">
        <f t="shared" si="541"/>
        <v>0</v>
      </c>
      <c r="L1466" s="11">
        <f t="shared" si="541"/>
        <v>0</v>
      </c>
      <c r="M1466" s="11">
        <f t="shared" si="541"/>
        <v>0</v>
      </c>
      <c r="N1466" s="11">
        <f t="shared" si="541"/>
        <v>0</v>
      </c>
      <c r="O1466" s="11">
        <f>SUBTOTAL(9,O1467:O1468)</f>
        <v>0</v>
      </c>
    </row>
    <row r="1467" spans="1:15" hidden="1">
      <c r="A1467" s="50">
        <f t="shared" si="537"/>
        <v>3</v>
      </c>
      <c r="B1467" s="153"/>
      <c r="C1467" s="166" t="s">
        <v>452</v>
      </c>
      <c r="D1467" s="138" t="s">
        <v>453</v>
      </c>
      <c r="E1467" s="52">
        <f>SUM(B:E!E1290)</f>
        <v>0</v>
      </c>
      <c r="F1467" s="52">
        <f>SUM(B:E!F1290)</f>
        <v>0</v>
      </c>
      <c r="G1467" s="52">
        <f>SUM(B:E!G1290)</f>
        <v>0</v>
      </c>
      <c r="H1467" s="52">
        <f>SUM(B:E!H1290)</f>
        <v>0</v>
      </c>
      <c r="I1467" s="52">
        <f>SUM(B:E!I1290)</f>
        <v>0</v>
      </c>
      <c r="J1467" s="52">
        <f>H1467+I1467</f>
        <v>0</v>
      </c>
      <c r="K1467" s="52">
        <f>SUM(B:E!K1290)</f>
        <v>0</v>
      </c>
      <c r="L1467" s="52">
        <f>SUM(B:E!L1290)</f>
        <v>0</v>
      </c>
      <c r="M1467" s="52">
        <f>K1467+L1467</f>
        <v>0</v>
      </c>
      <c r="N1467" s="52">
        <f>SUM(B:E!N1290)</f>
        <v>0</v>
      </c>
      <c r="O1467" s="52">
        <f>M1467+N1467</f>
        <v>0</v>
      </c>
    </row>
    <row r="1468" spans="1:15" hidden="1">
      <c r="A1468" s="50">
        <f t="shared" si="537"/>
        <v>3</v>
      </c>
      <c r="B1468" s="153"/>
      <c r="C1468" s="166" t="s">
        <v>454</v>
      </c>
      <c r="D1468" s="138" t="s">
        <v>455</v>
      </c>
      <c r="E1468" s="52">
        <f>SUM(B:E!E1291)</f>
        <v>0</v>
      </c>
      <c r="F1468" s="52">
        <f>SUM(B:E!F1291)</f>
        <v>0</v>
      </c>
      <c r="G1468" s="52">
        <f>SUM(B:E!G1291)</f>
        <v>0</v>
      </c>
      <c r="H1468" s="52">
        <f>SUM(B:E!H1291)</f>
        <v>0</v>
      </c>
      <c r="I1468" s="52">
        <f>SUM(B:E!I1291)</f>
        <v>0</v>
      </c>
      <c r="J1468" s="52">
        <f>H1468+I1468</f>
        <v>0</v>
      </c>
      <c r="K1468" s="52">
        <f>SUM(B:E!K1291)</f>
        <v>0</v>
      </c>
      <c r="L1468" s="52">
        <f>SUM(B:E!L1291)</f>
        <v>0</v>
      </c>
      <c r="M1468" s="52">
        <f>K1468+L1468</f>
        <v>0</v>
      </c>
      <c r="N1468" s="52">
        <f>SUM(B:E!N1291)</f>
        <v>0</v>
      </c>
      <c r="O1468" s="52">
        <f>M1468+N1468</f>
        <v>0</v>
      </c>
    </row>
    <row r="1469" spans="1:15" hidden="1">
      <c r="A1469" s="50">
        <f t="shared" si="537"/>
        <v>3</v>
      </c>
      <c r="B1469" s="156"/>
      <c r="C1469" s="158" t="s">
        <v>32</v>
      </c>
      <c r="D1469" s="136"/>
      <c r="E1469" s="11">
        <f>SUBTOTAL(9,E1470:E1474)</f>
        <v>0</v>
      </c>
      <c r="F1469" s="11">
        <f>SUBTOTAL(9,F1470:F1474)</f>
        <v>0</v>
      </c>
      <c r="G1469" s="11">
        <f>SUBTOTAL(9,G1470:G1474)</f>
        <v>0</v>
      </c>
      <c r="H1469" s="11">
        <f>SUBTOTAL(9,H1470:H1474)</f>
        <v>0</v>
      </c>
      <c r="I1469" s="11">
        <f t="shared" ref="I1469:N1469" si="542">SUBTOTAL(9,I1470:I1474)</f>
        <v>0</v>
      </c>
      <c r="J1469" s="11">
        <f t="shared" si="542"/>
        <v>0</v>
      </c>
      <c r="K1469" s="11">
        <f t="shared" si="542"/>
        <v>0</v>
      </c>
      <c r="L1469" s="11">
        <f t="shared" si="542"/>
        <v>0</v>
      </c>
      <c r="M1469" s="11">
        <f t="shared" si="542"/>
        <v>0</v>
      </c>
      <c r="N1469" s="11">
        <f t="shared" si="542"/>
        <v>0</v>
      </c>
      <c r="O1469" s="11">
        <f>SUBTOTAL(9,O1470:O1474)</f>
        <v>0</v>
      </c>
    </row>
    <row r="1470" spans="1:15" hidden="1">
      <c r="A1470" s="50">
        <f t="shared" si="537"/>
        <v>3</v>
      </c>
      <c r="B1470" s="153"/>
      <c r="C1470" s="163" t="s">
        <v>70</v>
      </c>
      <c r="D1470" s="137" t="s">
        <v>71</v>
      </c>
      <c r="E1470" s="52">
        <f>SUM(B:E!E1293)</f>
        <v>0</v>
      </c>
      <c r="F1470" s="52">
        <f>SUM(B:E!F1293)</f>
        <v>0</v>
      </c>
      <c r="G1470" s="52">
        <f>SUM(B:E!G1293)</f>
        <v>0</v>
      </c>
      <c r="H1470" s="52">
        <f>SUM(B:E!H1293)</f>
        <v>0</v>
      </c>
      <c r="I1470" s="52">
        <f>SUM(B:E!I1293)</f>
        <v>0</v>
      </c>
      <c r="J1470" s="52">
        <f>H1470+I1470</f>
        <v>0</v>
      </c>
      <c r="K1470" s="52">
        <f>SUM(B:E!K1293)</f>
        <v>0</v>
      </c>
      <c r="L1470" s="52">
        <f>SUM(B:E!L1293)</f>
        <v>0</v>
      </c>
      <c r="M1470" s="52">
        <f>K1470+L1470</f>
        <v>0</v>
      </c>
      <c r="N1470" s="52">
        <f>SUM(B:E!N1293)</f>
        <v>0</v>
      </c>
      <c r="O1470" s="52">
        <f>M1470+N1470</f>
        <v>0</v>
      </c>
    </row>
    <row r="1471" spans="1:15" hidden="1">
      <c r="A1471" s="50">
        <f t="shared" si="537"/>
        <v>3</v>
      </c>
      <c r="B1471" s="153"/>
      <c r="C1471" s="163" t="s">
        <v>72</v>
      </c>
      <c r="D1471" s="137" t="s">
        <v>73</v>
      </c>
      <c r="E1471" s="52">
        <f>SUM(B:E!E1294)</f>
        <v>0</v>
      </c>
      <c r="F1471" s="52">
        <f>SUM(B:E!F1294)</f>
        <v>0</v>
      </c>
      <c r="G1471" s="52">
        <f>SUM(B:E!G1294)</f>
        <v>0</v>
      </c>
      <c r="H1471" s="52">
        <f>SUM(B:E!H1294)</f>
        <v>0</v>
      </c>
      <c r="I1471" s="52">
        <f>SUM(B:E!I1294)</f>
        <v>0</v>
      </c>
      <c r="J1471" s="52">
        <f>H1471+I1471</f>
        <v>0</v>
      </c>
      <c r="K1471" s="52">
        <f>SUM(B:E!K1294)</f>
        <v>0</v>
      </c>
      <c r="L1471" s="52">
        <f>SUM(B:E!L1294)</f>
        <v>0</v>
      </c>
      <c r="M1471" s="52">
        <f>K1471+L1471</f>
        <v>0</v>
      </c>
      <c r="N1471" s="52">
        <f>SUM(B:E!N1294)</f>
        <v>0</v>
      </c>
      <c r="O1471" s="52">
        <f>M1471+N1471</f>
        <v>0</v>
      </c>
    </row>
    <row r="1472" spans="1:15" hidden="1">
      <c r="A1472" s="50">
        <f t="shared" si="537"/>
        <v>3</v>
      </c>
      <c r="B1472" s="153"/>
      <c r="C1472" s="163" t="s">
        <v>74</v>
      </c>
      <c r="D1472" s="137" t="s">
        <v>75</v>
      </c>
      <c r="E1472" s="52">
        <f>SUM(B:E!E1295)</f>
        <v>0</v>
      </c>
      <c r="F1472" s="52">
        <f>SUM(B:E!F1295)</f>
        <v>0</v>
      </c>
      <c r="G1472" s="52">
        <f>SUM(B:E!G1295)</f>
        <v>0</v>
      </c>
      <c r="H1472" s="52">
        <f>SUM(B:E!H1295)</f>
        <v>0</v>
      </c>
      <c r="I1472" s="52">
        <f>SUM(B:E!I1295)</f>
        <v>0</v>
      </c>
      <c r="J1472" s="52">
        <f>H1472+I1472</f>
        <v>0</v>
      </c>
      <c r="K1472" s="52">
        <f>SUM(B:E!K1295)</f>
        <v>0</v>
      </c>
      <c r="L1472" s="52">
        <f>SUM(B:E!L1295)</f>
        <v>0</v>
      </c>
      <c r="M1472" s="52">
        <f>K1472+L1472</f>
        <v>0</v>
      </c>
      <c r="N1472" s="52">
        <f>SUM(B:E!N1295)</f>
        <v>0</v>
      </c>
      <c r="O1472" s="52">
        <f>M1472+N1472</f>
        <v>0</v>
      </c>
    </row>
    <row r="1473" spans="1:15" hidden="1">
      <c r="A1473" s="50">
        <f t="shared" si="537"/>
        <v>3</v>
      </c>
      <c r="B1473" s="153"/>
      <c r="C1473" s="163" t="s">
        <v>76</v>
      </c>
      <c r="D1473" s="137" t="s">
        <v>77</v>
      </c>
      <c r="E1473" s="52">
        <f>SUM(B:E!E1296)</f>
        <v>0</v>
      </c>
      <c r="F1473" s="52">
        <f>SUM(B:E!F1296)</f>
        <v>0</v>
      </c>
      <c r="G1473" s="52">
        <f>SUM(B:E!G1296)</f>
        <v>0</v>
      </c>
      <c r="H1473" s="52">
        <f>SUM(B:E!H1296)</f>
        <v>0</v>
      </c>
      <c r="I1473" s="52">
        <f>SUM(B:E!I1296)</f>
        <v>0</v>
      </c>
      <c r="J1473" s="52">
        <f>H1473+I1473</f>
        <v>0</v>
      </c>
      <c r="K1473" s="52">
        <f>SUM(B:E!K1296)</f>
        <v>0</v>
      </c>
      <c r="L1473" s="52">
        <f>SUM(B:E!L1296)</f>
        <v>0</v>
      </c>
      <c r="M1473" s="52">
        <f>K1473+L1473</f>
        <v>0</v>
      </c>
      <c r="N1473" s="52">
        <f>SUM(B:E!N1296)</f>
        <v>0</v>
      </c>
      <c r="O1473" s="52">
        <f>M1473+N1473</f>
        <v>0</v>
      </c>
    </row>
    <row r="1474" spans="1:15" hidden="1">
      <c r="A1474" s="50">
        <f t="shared" si="537"/>
        <v>3</v>
      </c>
      <c r="B1474" s="153"/>
      <c r="C1474" s="163" t="s">
        <v>12</v>
      </c>
      <c r="D1474" s="137" t="s">
        <v>28</v>
      </c>
      <c r="E1474" s="52">
        <f>SUM(B:E!E1297)</f>
        <v>0</v>
      </c>
      <c r="F1474" s="52">
        <f>SUM(B:E!F1297)</f>
        <v>0</v>
      </c>
      <c r="G1474" s="52">
        <f>SUM(B:E!G1297)</f>
        <v>0</v>
      </c>
      <c r="H1474" s="52">
        <f>SUM(B:E!H1297)</f>
        <v>0</v>
      </c>
      <c r="I1474" s="52">
        <f>SUM(B:E!I1297)</f>
        <v>0</v>
      </c>
      <c r="J1474" s="52">
        <f>H1474+I1474</f>
        <v>0</v>
      </c>
      <c r="K1474" s="52">
        <f>SUM(B:E!K1297)</f>
        <v>0</v>
      </c>
      <c r="L1474" s="52">
        <f>SUM(B:E!L1297)</f>
        <v>0</v>
      </c>
      <c r="M1474" s="52">
        <f>K1474+L1474</f>
        <v>0</v>
      </c>
      <c r="N1474" s="52">
        <f>SUM(B:E!N1297)</f>
        <v>0</v>
      </c>
      <c r="O1474" s="52">
        <f>M1474+N1474</f>
        <v>0</v>
      </c>
    </row>
    <row r="1475" spans="1:15" hidden="1">
      <c r="A1475" s="77">
        <f>A1476</f>
        <v>3</v>
      </c>
      <c r="B1475" s="153"/>
      <c r="C1475" s="155"/>
      <c r="D1475" s="137"/>
      <c r="E1475" s="11"/>
      <c r="F1475" s="11"/>
      <c r="G1475" s="11"/>
      <c r="H1475" s="11"/>
      <c r="I1475" s="11"/>
      <c r="J1475" s="11"/>
      <c r="K1475" s="11"/>
      <c r="L1475" s="11"/>
      <c r="M1475" s="11"/>
      <c r="N1475" s="11"/>
      <c r="O1475" s="11"/>
    </row>
    <row r="1476" spans="1:15" hidden="1">
      <c r="A1476" s="105">
        <f>MIN(A1477:A1482)</f>
        <v>3</v>
      </c>
      <c r="B1476" s="153"/>
      <c r="C1476" s="157" t="s">
        <v>36</v>
      </c>
      <c r="D1476" s="137"/>
      <c r="E1476" s="11"/>
      <c r="F1476" s="11"/>
      <c r="G1476" s="11"/>
      <c r="H1476" s="11"/>
      <c r="I1476" s="11"/>
      <c r="J1476" s="11"/>
      <c r="K1476" s="11"/>
      <c r="L1476" s="11"/>
      <c r="M1476" s="11"/>
      <c r="N1476" s="11"/>
      <c r="O1476" s="11"/>
    </row>
    <row r="1477" spans="1:15" hidden="1">
      <c r="A1477" s="50">
        <f t="shared" ref="A1477:A1482" si="543">IF(MAX(E1477:P1477)=0,IF(MIN(E1477:P1477)=0,3,2),2)</f>
        <v>3</v>
      </c>
      <c r="B1477" s="153"/>
      <c r="C1477" s="155" t="s">
        <v>34</v>
      </c>
      <c r="D1477" s="137"/>
      <c r="E1477" s="62">
        <f>SUM(E1478:E1479)</f>
        <v>0</v>
      </c>
      <c r="F1477" s="62">
        <f>SUM(F1478:F1479)</f>
        <v>0</v>
      </c>
      <c r="G1477" s="62">
        <f>SUM(G1478:G1479)</f>
        <v>0</v>
      </c>
      <c r="H1477" s="62">
        <f>SUM(H1478:H1479)</f>
        <v>0</v>
      </c>
      <c r="I1477" s="62">
        <f t="shared" ref="I1477:N1477" si="544">SUM(I1478:I1479)</f>
        <v>0</v>
      </c>
      <c r="J1477" s="62">
        <f t="shared" si="544"/>
        <v>0</v>
      </c>
      <c r="K1477" s="62">
        <f t="shared" si="544"/>
        <v>0</v>
      </c>
      <c r="L1477" s="62">
        <f t="shared" si="544"/>
        <v>0</v>
      </c>
      <c r="M1477" s="62">
        <f t="shared" si="544"/>
        <v>0</v>
      </c>
      <c r="N1477" s="62">
        <f t="shared" si="544"/>
        <v>0</v>
      </c>
      <c r="O1477" s="62">
        <f>SUM(O1478:O1479)</f>
        <v>0</v>
      </c>
    </row>
    <row r="1478" spans="1:15" hidden="1">
      <c r="A1478" s="50">
        <f t="shared" si="543"/>
        <v>3</v>
      </c>
      <c r="B1478" s="153"/>
      <c r="C1478" s="167" t="s">
        <v>80</v>
      </c>
      <c r="D1478" s="137"/>
      <c r="E1478" s="52">
        <f>SUM(B:E!E1301)</f>
        <v>0</v>
      </c>
      <c r="F1478" s="52">
        <f>SUM(B:E!F1301)</f>
        <v>0</v>
      </c>
      <c r="G1478" s="52">
        <f>SUM(B:E!G1301)</f>
        <v>0</v>
      </c>
      <c r="H1478" s="52">
        <f>SUM(B:E!H1301)</f>
        <v>0</v>
      </c>
      <c r="I1478" s="52">
        <f>SUM(B:E!I1301)</f>
        <v>0</v>
      </c>
      <c r="J1478" s="52">
        <f>H1478+I1478</f>
        <v>0</v>
      </c>
      <c r="K1478" s="52">
        <f>SUM(B:E!K1301)</f>
        <v>0</v>
      </c>
      <c r="L1478" s="52">
        <f>SUM(B:E!L1301)</f>
        <v>0</v>
      </c>
      <c r="M1478" s="52">
        <f>K1478+L1478</f>
        <v>0</v>
      </c>
      <c r="N1478" s="52">
        <f>SUM(B:E!N1301)</f>
        <v>0</v>
      </c>
      <c r="O1478" s="52">
        <f>M1478+N1478</f>
        <v>0</v>
      </c>
    </row>
    <row r="1479" spans="1:15" hidden="1">
      <c r="A1479" s="50">
        <f t="shared" si="543"/>
        <v>3</v>
      </c>
      <c r="B1479" s="153"/>
      <c r="C1479" s="167" t="s">
        <v>81</v>
      </c>
      <c r="D1479" s="137"/>
      <c r="E1479" s="52">
        <f>SUM(B:E!E1302)</f>
        <v>0</v>
      </c>
      <c r="F1479" s="52">
        <f>SUM(B:E!F1302)</f>
        <v>0</v>
      </c>
      <c r="G1479" s="52">
        <f>SUM(B:E!G1302)</f>
        <v>0</v>
      </c>
      <c r="H1479" s="52">
        <f>SUM(B:E!H1302)</f>
        <v>0</v>
      </c>
      <c r="I1479" s="52">
        <f>SUM(B:E!I1302)</f>
        <v>0</v>
      </c>
      <c r="J1479" s="52">
        <f>H1479+I1479</f>
        <v>0</v>
      </c>
      <c r="K1479" s="52">
        <f>SUM(B:E!K1302)</f>
        <v>0</v>
      </c>
      <c r="L1479" s="52">
        <f>SUM(B:E!L1302)</f>
        <v>0</v>
      </c>
      <c r="M1479" s="52">
        <f>K1479+L1479</f>
        <v>0</v>
      </c>
      <c r="N1479" s="52">
        <f>SUM(B:E!N1302)</f>
        <v>0</v>
      </c>
      <c r="O1479" s="52">
        <f>M1479+N1479</f>
        <v>0</v>
      </c>
    </row>
    <row r="1480" spans="1:15" hidden="1">
      <c r="A1480" s="50">
        <f t="shared" si="543"/>
        <v>3</v>
      </c>
      <c r="B1480" s="153"/>
      <c r="C1480" s="155" t="s">
        <v>35</v>
      </c>
      <c r="D1480" s="137"/>
      <c r="E1480" s="62">
        <f>SUM(E1481:E1482)</f>
        <v>0</v>
      </c>
      <c r="F1480" s="62">
        <f>SUM(F1481:F1482)</f>
        <v>0</v>
      </c>
      <c r="G1480" s="62">
        <f>SUM(G1481:G1482)</f>
        <v>0</v>
      </c>
      <c r="H1480" s="62">
        <f>SUM(H1481:H1482)</f>
        <v>0</v>
      </c>
      <c r="I1480" s="62">
        <f t="shared" ref="I1480:N1480" si="545">SUM(I1481:I1482)</f>
        <v>0</v>
      </c>
      <c r="J1480" s="62">
        <f t="shared" si="545"/>
        <v>0</v>
      </c>
      <c r="K1480" s="62">
        <f t="shared" si="545"/>
        <v>0</v>
      </c>
      <c r="L1480" s="62">
        <f t="shared" si="545"/>
        <v>0</v>
      </c>
      <c r="M1480" s="62">
        <f t="shared" si="545"/>
        <v>0</v>
      </c>
      <c r="N1480" s="62">
        <f t="shared" si="545"/>
        <v>0</v>
      </c>
      <c r="O1480" s="62">
        <f>SUM(O1481:O1482)</f>
        <v>0</v>
      </c>
    </row>
    <row r="1481" spans="1:15" hidden="1">
      <c r="A1481" s="50">
        <f t="shared" si="543"/>
        <v>3</v>
      </c>
      <c r="B1481" s="153"/>
      <c r="C1481" s="167" t="s">
        <v>84</v>
      </c>
      <c r="D1481" s="137"/>
      <c r="E1481" s="52">
        <f>SUM(B:E!E1304)</f>
        <v>0</v>
      </c>
      <c r="F1481" s="52">
        <f>SUM(B:E!F1304)</f>
        <v>0</v>
      </c>
      <c r="G1481" s="52">
        <f>SUM(B:E!G1304)</f>
        <v>0</v>
      </c>
      <c r="H1481" s="52">
        <f>SUM(B:E!H1304)</f>
        <v>0</v>
      </c>
      <c r="I1481" s="52">
        <f>SUM(B:E!I1304)</f>
        <v>0</v>
      </c>
      <c r="J1481" s="52">
        <f>H1481+I1481</f>
        <v>0</v>
      </c>
      <c r="K1481" s="52">
        <f>SUM(B:E!K1304)</f>
        <v>0</v>
      </c>
      <c r="L1481" s="52">
        <f>SUM(B:E!L1304)</f>
        <v>0</v>
      </c>
      <c r="M1481" s="52">
        <f>K1481+L1481</f>
        <v>0</v>
      </c>
      <c r="N1481" s="52">
        <f>SUM(B:E!N1304)</f>
        <v>0</v>
      </c>
      <c r="O1481" s="52">
        <f>M1481+N1481</f>
        <v>0</v>
      </c>
    </row>
    <row r="1482" spans="1:15" hidden="1">
      <c r="A1482" s="50">
        <f t="shared" si="543"/>
        <v>3</v>
      </c>
      <c r="B1482" s="153"/>
      <c r="C1482" s="167" t="s">
        <v>85</v>
      </c>
      <c r="D1482" s="137"/>
      <c r="E1482" s="52">
        <f>SUM(B:E!E1305)</f>
        <v>0</v>
      </c>
      <c r="F1482" s="52">
        <f>SUM(B:E!F1305)</f>
        <v>0</v>
      </c>
      <c r="G1482" s="52">
        <f>SUM(B:E!G1305)</f>
        <v>0</v>
      </c>
      <c r="H1482" s="52">
        <f>SUM(B:E!H1305)</f>
        <v>0</v>
      </c>
      <c r="I1482" s="52">
        <f>SUM(B:E!I1305)</f>
        <v>0</v>
      </c>
      <c r="J1482" s="52">
        <f>H1482+I1482</f>
        <v>0</v>
      </c>
      <c r="K1482" s="52">
        <f>SUM(B:E!K1305)</f>
        <v>0</v>
      </c>
      <c r="L1482" s="52">
        <f>SUM(B:E!L1305)</f>
        <v>0</v>
      </c>
      <c r="M1482" s="52">
        <f>K1482+L1482</f>
        <v>0</v>
      </c>
      <c r="N1482" s="52">
        <f>SUM(B:E!N1305)</f>
        <v>0</v>
      </c>
      <c r="O1482" s="52">
        <f>M1482+N1482</f>
        <v>0</v>
      </c>
    </row>
    <row r="1483" spans="1:15" hidden="1">
      <c r="A1483" s="77">
        <f>A1484</f>
        <v>3</v>
      </c>
      <c r="B1483" s="172"/>
      <c r="C1483" s="156"/>
      <c r="D1483" s="140"/>
      <c r="E1483" s="76"/>
      <c r="F1483" s="76"/>
      <c r="G1483" s="76"/>
      <c r="H1483" s="76"/>
      <c r="I1483" s="76"/>
      <c r="J1483" s="76"/>
      <c r="K1483" s="76"/>
      <c r="L1483" s="76"/>
      <c r="M1483" s="76"/>
      <c r="N1483" s="76"/>
      <c r="O1483" s="76"/>
    </row>
    <row r="1484" spans="1:15" hidden="1">
      <c r="A1484" s="105">
        <f>MIN(A1485:A1546)</f>
        <v>3</v>
      </c>
      <c r="B1484" s="172"/>
      <c r="C1484" s="174" t="s">
        <v>64</v>
      </c>
      <c r="D1484" s="140"/>
      <c r="E1484" s="76"/>
      <c r="F1484" s="76"/>
      <c r="G1484" s="76"/>
      <c r="H1484" s="76"/>
      <c r="I1484" s="76"/>
      <c r="J1484" s="76"/>
      <c r="K1484" s="76"/>
      <c r="L1484" s="76"/>
      <c r="M1484" s="76"/>
      <c r="N1484" s="76"/>
      <c r="O1484" s="76"/>
    </row>
    <row r="1485" spans="1:15" hidden="1">
      <c r="A1485" s="50">
        <f t="shared" ref="A1485:A1516" si="546">IF(MAX(E1485:P1485)=0,IF(MIN(E1485:P1485)=0,3,2),2)</f>
        <v>3</v>
      </c>
      <c r="B1485" s="145"/>
      <c r="C1485" s="146" t="s">
        <v>25</v>
      </c>
      <c r="D1485" s="56"/>
      <c r="E1485" s="11">
        <f>SUBTOTAL(9,E1486:E1538)</f>
        <v>0</v>
      </c>
      <c r="F1485" s="11">
        <f>SUBTOTAL(9,F1486:F1538)</f>
        <v>0</v>
      </c>
      <c r="G1485" s="11">
        <f>SUBTOTAL(9,G1486:G1538)</f>
        <v>0</v>
      </c>
      <c r="H1485" s="11">
        <f>SUBTOTAL(9,H1486:H1538)</f>
        <v>0</v>
      </c>
      <c r="I1485" s="11">
        <f t="shared" ref="I1485:N1485" si="547">SUBTOTAL(9,I1486:I1538)</f>
        <v>0</v>
      </c>
      <c r="J1485" s="11">
        <f t="shared" si="547"/>
        <v>0</v>
      </c>
      <c r="K1485" s="11">
        <f t="shared" si="547"/>
        <v>0</v>
      </c>
      <c r="L1485" s="11">
        <f t="shared" si="547"/>
        <v>0</v>
      </c>
      <c r="M1485" s="11">
        <f t="shared" si="547"/>
        <v>0</v>
      </c>
      <c r="N1485" s="11">
        <f t="shared" si="547"/>
        <v>0</v>
      </c>
      <c r="O1485" s="11">
        <f>SUBTOTAL(9,O1486:O1538)</f>
        <v>0</v>
      </c>
    </row>
    <row r="1486" spans="1:15" s="57" customFormat="1" hidden="1">
      <c r="A1486" s="50">
        <f t="shared" si="546"/>
        <v>3</v>
      </c>
      <c r="B1486" s="145" t="s">
        <v>14</v>
      </c>
      <c r="C1486" s="146" t="s">
        <v>125</v>
      </c>
      <c r="D1486" s="56"/>
      <c r="E1486" s="11">
        <f>SUBTOTAL(9,E1487:E1508)</f>
        <v>0</v>
      </c>
      <c r="F1486" s="11">
        <f>SUBTOTAL(9,F1487:F1508)</f>
        <v>0</v>
      </c>
      <c r="G1486" s="11">
        <f>SUBTOTAL(9,G1487:G1508)</f>
        <v>0</v>
      </c>
      <c r="H1486" s="11">
        <f>SUBTOTAL(9,H1487:H1508)</f>
        <v>0</v>
      </c>
      <c r="I1486" s="11">
        <f t="shared" ref="I1486:N1486" si="548">SUBTOTAL(9,I1487:I1508)</f>
        <v>0</v>
      </c>
      <c r="J1486" s="11">
        <f t="shared" si="548"/>
        <v>0</v>
      </c>
      <c r="K1486" s="11">
        <f t="shared" si="548"/>
        <v>0</v>
      </c>
      <c r="L1486" s="11">
        <f t="shared" si="548"/>
        <v>0</v>
      </c>
      <c r="M1486" s="11">
        <f t="shared" si="548"/>
        <v>0</v>
      </c>
      <c r="N1486" s="11">
        <f t="shared" si="548"/>
        <v>0</v>
      </c>
      <c r="O1486" s="11">
        <f>SUBTOTAL(9,O1487:O1508)</f>
        <v>0</v>
      </c>
    </row>
    <row r="1487" spans="1:15" s="57" customFormat="1" hidden="1">
      <c r="A1487" s="50">
        <f t="shared" si="546"/>
        <v>3</v>
      </c>
      <c r="B1487" s="147"/>
      <c r="C1487" s="146" t="s">
        <v>126</v>
      </c>
      <c r="D1487" s="56"/>
      <c r="E1487" s="11">
        <f>SUBTOTAL(9,E1488:E1497)</f>
        <v>0</v>
      </c>
      <c r="F1487" s="11">
        <f>SUBTOTAL(9,F1488:F1497)</f>
        <v>0</v>
      </c>
      <c r="G1487" s="11">
        <f>SUBTOTAL(9,G1488:G1497)</f>
        <v>0</v>
      </c>
      <c r="H1487" s="11">
        <f>SUBTOTAL(9,H1488:H1497)</f>
        <v>0</v>
      </c>
      <c r="I1487" s="11">
        <f t="shared" ref="I1487:N1487" si="549">SUBTOTAL(9,I1488:I1497)</f>
        <v>0</v>
      </c>
      <c r="J1487" s="11">
        <f t="shared" si="549"/>
        <v>0</v>
      </c>
      <c r="K1487" s="11">
        <f t="shared" si="549"/>
        <v>0</v>
      </c>
      <c r="L1487" s="11">
        <f t="shared" si="549"/>
        <v>0</v>
      </c>
      <c r="M1487" s="11">
        <f t="shared" si="549"/>
        <v>0</v>
      </c>
      <c r="N1487" s="11">
        <f t="shared" si="549"/>
        <v>0</v>
      </c>
      <c r="O1487" s="11">
        <f>SUBTOTAL(9,O1488:O1497)</f>
        <v>0</v>
      </c>
    </row>
    <row r="1488" spans="1:15" s="57" customFormat="1" ht="25.5" hidden="1">
      <c r="A1488" s="50">
        <f t="shared" si="546"/>
        <v>3</v>
      </c>
      <c r="B1488" s="148"/>
      <c r="C1488" s="149" t="s">
        <v>127</v>
      </c>
      <c r="D1488" s="58" t="s">
        <v>2</v>
      </c>
      <c r="E1488" s="11">
        <f>SUBTOTAL(9,E1489:E1490)</f>
        <v>0</v>
      </c>
      <c r="F1488" s="11">
        <f>SUBTOTAL(9,F1489:F1490)</f>
        <v>0</v>
      </c>
      <c r="G1488" s="11">
        <f>SUBTOTAL(9,G1489:G1490)</f>
        <v>0</v>
      </c>
      <c r="H1488" s="11">
        <f>SUBTOTAL(9,H1489:H1490)</f>
        <v>0</v>
      </c>
      <c r="I1488" s="11">
        <f t="shared" ref="I1488:N1488" si="550">SUBTOTAL(9,I1489:I1490)</f>
        <v>0</v>
      </c>
      <c r="J1488" s="11">
        <f t="shared" si="550"/>
        <v>0</v>
      </c>
      <c r="K1488" s="11">
        <f t="shared" si="550"/>
        <v>0</v>
      </c>
      <c r="L1488" s="11">
        <f t="shared" si="550"/>
        <v>0</v>
      </c>
      <c r="M1488" s="11">
        <f t="shared" si="550"/>
        <v>0</v>
      </c>
      <c r="N1488" s="11">
        <f t="shared" si="550"/>
        <v>0</v>
      </c>
      <c r="O1488" s="11">
        <f>SUBTOTAL(9,O1489:O1490)</f>
        <v>0</v>
      </c>
    </row>
    <row r="1489" spans="1:15" s="57" customFormat="1" ht="25.5" hidden="1">
      <c r="A1489" s="50">
        <f t="shared" si="546"/>
        <v>3</v>
      </c>
      <c r="B1489" s="148"/>
      <c r="C1489" s="149" t="s">
        <v>303</v>
      </c>
      <c r="D1489" s="58" t="s">
        <v>302</v>
      </c>
      <c r="E1489" s="52">
        <f>SUM(B:E!E1312)</f>
        <v>0</v>
      </c>
      <c r="F1489" s="52">
        <f>SUM(B:E!F1312)</f>
        <v>0</v>
      </c>
      <c r="G1489" s="52">
        <f>SUM(B:E!G1312)</f>
        <v>0</v>
      </c>
      <c r="H1489" s="52">
        <f>SUM(B:E!H1312)</f>
        <v>0</v>
      </c>
      <c r="I1489" s="52">
        <f>SUM(B:E!I1312)</f>
        <v>0</v>
      </c>
      <c r="J1489" s="52">
        <f>H1489+I1489</f>
        <v>0</v>
      </c>
      <c r="K1489" s="52">
        <f>SUM(B:E!K1312)</f>
        <v>0</v>
      </c>
      <c r="L1489" s="52">
        <f>SUM(B:E!L1312)</f>
        <v>0</v>
      </c>
      <c r="M1489" s="52">
        <f>K1489+L1489</f>
        <v>0</v>
      </c>
      <c r="N1489" s="52">
        <f>SUM(B:E!N1312)</f>
        <v>0</v>
      </c>
      <c r="O1489" s="52">
        <f>M1489+N1489</f>
        <v>0</v>
      </c>
    </row>
    <row r="1490" spans="1:15" s="57" customFormat="1" ht="25.5" hidden="1">
      <c r="A1490" s="50">
        <f t="shared" si="546"/>
        <v>3</v>
      </c>
      <c r="B1490" s="148"/>
      <c r="C1490" s="149" t="s">
        <v>305</v>
      </c>
      <c r="D1490" s="58" t="s">
        <v>304</v>
      </c>
      <c r="E1490" s="52">
        <f>SUM(B:E!E1313)</f>
        <v>0</v>
      </c>
      <c r="F1490" s="52">
        <f>SUM(B:E!F1313)</f>
        <v>0</v>
      </c>
      <c r="G1490" s="52">
        <f>SUM(B:E!G1313)</f>
        <v>0</v>
      </c>
      <c r="H1490" s="52">
        <f>SUM(B:E!H1313)</f>
        <v>0</v>
      </c>
      <c r="I1490" s="52">
        <f>SUM(B:E!I1313)</f>
        <v>0</v>
      </c>
      <c r="J1490" s="52">
        <f>H1490+I1490</f>
        <v>0</v>
      </c>
      <c r="K1490" s="52">
        <f>SUM(B:E!K1313)</f>
        <v>0</v>
      </c>
      <c r="L1490" s="52">
        <f>SUM(B:E!L1313)</f>
        <v>0</v>
      </c>
      <c r="M1490" s="52">
        <f>K1490+L1490</f>
        <v>0</v>
      </c>
      <c r="N1490" s="52">
        <f>SUM(B:E!N1313)</f>
        <v>0</v>
      </c>
      <c r="O1490" s="52">
        <f>M1490+N1490</f>
        <v>0</v>
      </c>
    </row>
    <row r="1491" spans="1:15" s="57" customFormat="1" hidden="1">
      <c r="A1491" s="50">
        <f t="shared" si="546"/>
        <v>3</v>
      </c>
      <c r="B1491" s="150"/>
      <c r="C1491" s="151" t="s">
        <v>128</v>
      </c>
      <c r="D1491" s="59" t="s">
        <v>3</v>
      </c>
      <c r="E1491" s="52">
        <f>SUM(B:E!E1314)</f>
        <v>0</v>
      </c>
      <c r="F1491" s="52">
        <f>SUM(B:E!F1314)</f>
        <v>0</v>
      </c>
      <c r="G1491" s="52">
        <f>SUM(B:E!G1314)</f>
        <v>0</v>
      </c>
      <c r="H1491" s="52">
        <f>SUM(B:E!H1314)</f>
        <v>0</v>
      </c>
      <c r="I1491" s="52">
        <f>SUM(B:E!I1314)</f>
        <v>0</v>
      </c>
      <c r="J1491" s="52">
        <f>H1491+I1491</f>
        <v>0</v>
      </c>
      <c r="K1491" s="52">
        <f>SUM(B:E!K1314)</f>
        <v>0</v>
      </c>
      <c r="L1491" s="52">
        <f>SUM(B:E!L1314)</f>
        <v>0</v>
      </c>
      <c r="M1491" s="52">
        <f>K1491+L1491</f>
        <v>0</v>
      </c>
      <c r="N1491" s="52">
        <f>SUM(B:E!N1314)</f>
        <v>0</v>
      </c>
      <c r="O1491" s="52">
        <f>M1491+N1491</f>
        <v>0</v>
      </c>
    </row>
    <row r="1492" spans="1:15" s="57" customFormat="1" hidden="1">
      <c r="A1492" s="50">
        <f t="shared" si="546"/>
        <v>3</v>
      </c>
      <c r="B1492" s="150"/>
      <c r="C1492" s="152" t="s">
        <v>445</v>
      </c>
      <c r="D1492" s="117" t="s">
        <v>446</v>
      </c>
      <c r="E1492" s="11">
        <f>SUBTOTAL(9,E1493:E1496)</f>
        <v>0</v>
      </c>
      <c r="F1492" s="11">
        <f>SUBTOTAL(9,F1493:F1496)</f>
        <v>0</v>
      </c>
      <c r="G1492" s="11">
        <f>SUBTOTAL(9,G1493:G1496)</f>
        <v>0</v>
      </c>
      <c r="H1492" s="11">
        <f>SUBTOTAL(9,H1493:H1496)</f>
        <v>0</v>
      </c>
      <c r="I1492" s="11">
        <f t="shared" ref="I1492:N1492" si="551">SUBTOTAL(9,I1493:I1496)</f>
        <v>0</v>
      </c>
      <c r="J1492" s="11">
        <f t="shared" si="551"/>
        <v>0</v>
      </c>
      <c r="K1492" s="11">
        <f t="shared" si="551"/>
        <v>0</v>
      </c>
      <c r="L1492" s="11">
        <f t="shared" si="551"/>
        <v>0</v>
      </c>
      <c r="M1492" s="11">
        <f t="shared" si="551"/>
        <v>0</v>
      </c>
      <c r="N1492" s="11">
        <f t="shared" si="551"/>
        <v>0</v>
      </c>
      <c r="O1492" s="11">
        <f>SUBTOTAL(9,O1493:O1496)</f>
        <v>0</v>
      </c>
    </row>
    <row r="1493" spans="1:15" s="57" customFormat="1" ht="25.5" hidden="1">
      <c r="A1493" s="50">
        <f t="shared" si="546"/>
        <v>3</v>
      </c>
      <c r="B1493" s="150"/>
      <c r="C1493" s="149" t="s">
        <v>129</v>
      </c>
      <c r="D1493" s="60" t="s">
        <v>37</v>
      </c>
      <c r="E1493" s="52">
        <f>SUM(B:E!E1316)</f>
        <v>0</v>
      </c>
      <c r="F1493" s="52">
        <f>SUM(B:E!F1316)</f>
        <v>0</v>
      </c>
      <c r="G1493" s="52">
        <f>SUM(B:E!G1316)</f>
        <v>0</v>
      </c>
      <c r="H1493" s="52">
        <f>SUM(B:E!H1316)</f>
        <v>0</v>
      </c>
      <c r="I1493" s="52">
        <f>SUM(B:E!I1316)</f>
        <v>0</v>
      </c>
      <c r="J1493" s="52">
        <f>H1493+I1493</f>
        <v>0</v>
      </c>
      <c r="K1493" s="52">
        <f>SUM(B:E!K1316)</f>
        <v>0</v>
      </c>
      <c r="L1493" s="52">
        <f>SUM(B:E!L1316)</f>
        <v>0</v>
      </c>
      <c r="M1493" s="52">
        <f>K1493+L1493</f>
        <v>0</v>
      </c>
      <c r="N1493" s="52">
        <f>SUM(B:E!N1316)</f>
        <v>0</v>
      </c>
      <c r="O1493" s="52">
        <f>M1493+N1493</f>
        <v>0</v>
      </c>
    </row>
    <row r="1494" spans="1:15" s="57" customFormat="1" hidden="1">
      <c r="A1494" s="50">
        <f t="shared" si="546"/>
        <v>3</v>
      </c>
      <c r="B1494" s="150"/>
      <c r="C1494" s="149" t="s">
        <v>131</v>
      </c>
      <c r="D1494" s="60" t="s">
        <v>39</v>
      </c>
      <c r="E1494" s="52">
        <f>SUM(B:E!E1317)</f>
        <v>0</v>
      </c>
      <c r="F1494" s="52">
        <f>SUM(B:E!F1317)</f>
        <v>0</v>
      </c>
      <c r="G1494" s="52">
        <f>SUM(B:E!G1317)</f>
        <v>0</v>
      </c>
      <c r="H1494" s="52">
        <f>SUM(B:E!H1317)</f>
        <v>0</v>
      </c>
      <c r="I1494" s="52">
        <f>SUM(B:E!I1317)</f>
        <v>0</v>
      </c>
      <c r="J1494" s="52">
        <f>H1494+I1494</f>
        <v>0</v>
      </c>
      <c r="K1494" s="52">
        <f>SUM(B:E!K1317)</f>
        <v>0</v>
      </c>
      <c r="L1494" s="52">
        <f>SUM(B:E!L1317)</f>
        <v>0</v>
      </c>
      <c r="M1494" s="52">
        <f>K1494+L1494</f>
        <v>0</v>
      </c>
      <c r="N1494" s="52">
        <f>SUM(B:E!N1317)</f>
        <v>0</v>
      </c>
      <c r="O1494" s="52">
        <f>M1494+N1494</f>
        <v>0</v>
      </c>
    </row>
    <row r="1495" spans="1:15" s="57" customFormat="1" hidden="1">
      <c r="A1495" s="50">
        <f t="shared" si="546"/>
        <v>3</v>
      </c>
      <c r="B1495" s="150"/>
      <c r="C1495" s="149" t="s">
        <v>132</v>
      </c>
      <c r="D1495" s="60" t="s">
        <v>40</v>
      </c>
      <c r="E1495" s="52">
        <f>SUM(B:E!E1318)</f>
        <v>0</v>
      </c>
      <c r="F1495" s="52">
        <f>SUM(B:E!F1318)</f>
        <v>0</v>
      </c>
      <c r="G1495" s="52">
        <f>SUM(B:E!G1318)</f>
        <v>0</v>
      </c>
      <c r="H1495" s="52">
        <f>SUM(B:E!H1318)</f>
        <v>0</v>
      </c>
      <c r="I1495" s="52">
        <f>SUM(B:E!I1318)</f>
        <v>0</v>
      </c>
      <c r="J1495" s="52">
        <f>H1495+I1495</f>
        <v>0</v>
      </c>
      <c r="K1495" s="52">
        <f>SUM(B:E!K1318)</f>
        <v>0</v>
      </c>
      <c r="L1495" s="52">
        <f>SUM(B:E!L1318)</f>
        <v>0</v>
      </c>
      <c r="M1495" s="52">
        <f>K1495+L1495</f>
        <v>0</v>
      </c>
      <c r="N1495" s="52">
        <f>SUM(B:E!N1318)</f>
        <v>0</v>
      </c>
      <c r="O1495" s="52">
        <f>M1495+N1495</f>
        <v>0</v>
      </c>
    </row>
    <row r="1496" spans="1:15" s="57" customFormat="1" ht="25.5" hidden="1">
      <c r="A1496" s="50">
        <f t="shared" si="546"/>
        <v>3</v>
      </c>
      <c r="B1496" s="150"/>
      <c r="C1496" s="149" t="s">
        <v>133</v>
      </c>
      <c r="D1496" s="60" t="s">
        <v>41</v>
      </c>
      <c r="E1496" s="52">
        <f>SUM(B:E!E1319)</f>
        <v>0</v>
      </c>
      <c r="F1496" s="52">
        <f>SUM(B:E!F1319)</f>
        <v>0</v>
      </c>
      <c r="G1496" s="52">
        <f>SUM(B:E!G1319)</f>
        <v>0</v>
      </c>
      <c r="H1496" s="52">
        <f>SUM(B:E!H1319)</f>
        <v>0</v>
      </c>
      <c r="I1496" s="52">
        <f>SUM(B:E!I1319)</f>
        <v>0</v>
      </c>
      <c r="J1496" s="52">
        <f>H1496+I1496</f>
        <v>0</v>
      </c>
      <c r="K1496" s="52">
        <f>SUM(B:E!K1319)</f>
        <v>0</v>
      </c>
      <c r="L1496" s="52">
        <f>SUM(B:E!L1319)</f>
        <v>0</v>
      </c>
      <c r="M1496" s="52">
        <f>K1496+L1496</f>
        <v>0</v>
      </c>
      <c r="N1496" s="52">
        <f>SUM(B:E!N1319)</f>
        <v>0</v>
      </c>
      <c r="O1496" s="52">
        <f>M1496+N1496</f>
        <v>0</v>
      </c>
    </row>
    <row r="1497" spans="1:15" s="57" customFormat="1" hidden="1">
      <c r="A1497" s="50">
        <f t="shared" si="546"/>
        <v>3</v>
      </c>
      <c r="B1497" s="150"/>
      <c r="C1497" s="149" t="s">
        <v>447</v>
      </c>
      <c r="D1497" s="60" t="s">
        <v>4</v>
      </c>
      <c r="E1497" s="52">
        <f>SUM(B:E!E1320)</f>
        <v>0</v>
      </c>
      <c r="F1497" s="52">
        <f>SUM(B:E!F1320)</f>
        <v>0</v>
      </c>
      <c r="G1497" s="52">
        <f>SUM(B:E!G1320)</f>
        <v>0</v>
      </c>
      <c r="H1497" s="52">
        <f>SUM(B:E!H1320)</f>
        <v>0</v>
      </c>
      <c r="I1497" s="52">
        <f>SUM(B:E!I1320)</f>
        <v>0</v>
      </c>
      <c r="J1497" s="52">
        <f>H1497+I1497</f>
        <v>0</v>
      </c>
      <c r="K1497" s="52">
        <f>SUM(B:E!K1320)</f>
        <v>0</v>
      </c>
      <c r="L1497" s="52">
        <f>SUM(B:E!L1320)</f>
        <v>0</v>
      </c>
      <c r="M1497" s="52">
        <f>K1497+L1497</f>
        <v>0</v>
      </c>
      <c r="N1497" s="52">
        <f>SUM(B:E!N1320)</f>
        <v>0</v>
      </c>
      <c r="O1497" s="52">
        <f>M1497+N1497</f>
        <v>0</v>
      </c>
    </row>
    <row r="1498" spans="1:15" s="57" customFormat="1" hidden="1">
      <c r="A1498" s="50">
        <f t="shared" si="546"/>
        <v>3</v>
      </c>
      <c r="B1498" s="147"/>
      <c r="C1498" s="146" t="s">
        <v>134</v>
      </c>
      <c r="D1498" s="56"/>
      <c r="E1498" s="11">
        <f>SUBTOTAL(9,E1499:E1502)</f>
        <v>0</v>
      </c>
      <c r="F1498" s="11">
        <f>SUBTOTAL(9,F1499:F1502)</f>
        <v>0</v>
      </c>
      <c r="G1498" s="11">
        <f>SUBTOTAL(9,G1499:G1502)</f>
        <v>0</v>
      </c>
      <c r="H1498" s="11">
        <f>SUBTOTAL(9,H1499:H1502)</f>
        <v>0</v>
      </c>
      <c r="I1498" s="11">
        <f t="shared" ref="I1498:N1498" si="552">SUBTOTAL(9,I1499:I1502)</f>
        <v>0</v>
      </c>
      <c r="J1498" s="11">
        <f t="shared" si="552"/>
        <v>0</v>
      </c>
      <c r="K1498" s="11">
        <f t="shared" si="552"/>
        <v>0</v>
      </c>
      <c r="L1498" s="11">
        <f t="shared" si="552"/>
        <v>0</v>
      </c>
      <c r="M1498" s="11">
        <f t="shared" si="552"/>
        <v>0</v>
      </c>
      <c r="N1498" s="11">
        <f t="shared" si="552"/>
        <v>0</v>
      </c>
      <c r="O1498" s="11">
        <f>SUBTOTAL(9,O1499:O1502)</f>
        <v>0</v>
      </c>
    </row>
    <row r="1499" spans="1:15" s="57" customFormat="1" hidden="1">
      <c r="A1499" s="50">
        <f t="shared" si="546"/>
        <v>3</v>
      </c>
      <c r="B1499" s="150"/>
      <c r="C1499" s="151" t="s">
        <v>135</v>
      </c>
      <c r="D1499" s="59" t="s">
        <v>5</v>
      </c>
      <c r="E1499" s="52">
        <f>SUM(B:E!E1322)</f>
        <v>0</v>
      </c>
      <c r="F1499" s="52">
        <f>SUM(B:E!F1322)</f>
        <v>0</v>
      </c>
      <c r="G1499" s="52">
        <f>SUM(B:E!G1322)</f>
        <v>0</v>
      </c>
      <c r="H1499" s="52">
        <f>SUM(B:E!H1322)</f>
        <v>0</v>
      </c>
      <c r="I1499" s="52">
        <f>SUM(B:E!I1322)</f>
        <v>0</v>
      </c>
      <c r="J1499" s="52">
        <f>H1499+I1499</f>
        <v>0</v>
      </c>
      <c r="K1499" s="52">
        <f>SUM(B:E!K1322)</f>
        <v>0</v>
      </c>
      <c r="L1499" s="52">
        <f>SUM(B:E!L1322)</f>
        <v>0</v>
      </c>
      <c r="M1499" s="52">
        <f>K1499+L1499</f>
        <v>0</v>
      </c>
      <c r="N1499" s="52">
        <f>SUM(B:E!N1322)</f>
        <v>0</v>
      </c>
      <c r="O1499" s="52">
        <f>M1499+N1499</f>
        <v>0</v>
      </c>
    </row>
    <row r="1500" spans="1:15" s="57" customFormat="1" hidden="1">
      <c r="A1500" s="50">
        <f t="shared" si="546"/>
        <v>3</v>
      </c>
      <c r="B1500" s="150"/>
      <c r="C1500" s="154" t="s">
        <v>448</v>
      </c>
      <c r="D1500" s="118" t="s">
        <v>173</v>
      </c>
      <c r="E1500" s="52">
        <f>SUM(B:E!E1323)</f>
        <v>0</v>
      </c>
      <c r="F1500" s="52">
        <f>SUM(B:E!F1323)</f>
        <v>0</v>
      </c>
      <c r="G1500" s="52">
        <f>SUM(B:E!G1323)</f>
        <v>0</v>
      </c>
      <c r="H1500" s="52">
        <f>SUM(B:E!H1323)</f>
        <v>0</v>
      </c>
      <c r="I1500" s="52">
        <f>SUM(B:E!I1323)</f>
        <v>0</v>
      </c>
      <c r="J1500" s="52">
        <f>H1500+I1500</f>
        <v>0</v>
      </c>
      <c r="K1500" s="52">
        <f>SUM(B:E!K1323)</f>
        <v>0</v>
      </c>
      <c r="L1500" s="52">
        <f>SUM(B:E!L1323)</f>
        <v>0</v>
      </c>
      <c r="M1500" s="52">
        <f>K1500+L1500</f>
        <v>0</v>
      </c>
      <c r="N1500" s="52">
        <f>SUM(B:E!N1323)</f>
        <v>0</v>
      </c>
      <c r="O1500" s="52">
        <f>M1500+N1500</f>
        <v>0</v>
      </c>
    </row>
    <row r="1501" spans="1:15" s="57" customFormat="1" hidden="1">
      <c r="A1501" s="50">
        <f t="shared" si="546"/>
        <v>3</v>
      </c>
      <c r="B1501" s="153"/>
      <c r="C1501" s="155" t="s">
        <v>557</v>
      </c>
      <c r="D1501" s="137" t="s">
        <v>8</v>
      </c>
      <c r="E1501" s="52">
        <f>SUM(B:E!E1324)</f>
        <v>0</v>
      </c>
      <c r="F1501" s="52">
        <f>SUM(B:E!F1324)</f>
        <v>0</v>
      </c>
      <c r="G1501" s="52">
        <f>SUM(B:E!G1324)</f>
        <v>0</v>
      </c>
      <c r="H1501" s="52">
        <f>SUM(B:E!H1324)</f>
        <v>0</v>
      </c>
      <c r="I1501" s="52">
        <f>SUM(B:E!I1324)</f>
        <v>0</v>
      </c>
      <c r="J1501" s="52">
        <f>H1501+I1501</f>
        <v>0</v>
      </c>
      <c r="K1501" s="52">
        <f>SUM(B:E!K1324)</f>
        <v>0</v>
      </c>
      <c r="L1501" s="52">
        <f>SUM(B:E!L1324)</f>
        <v>0</v>
      </c>
      <c r="M1501" s="52">
        <f>K1501+L1501</f>
        <v>0</v>
      </c>
      <c r="N1501" s="52">
        <f>SUM(B:E!N1324)</f>
        <v>0</v>
      </c>
      <c r="O1501" s="52">
        <f>M1501+N1501</f>
        <v>0</v>
      </c>
    </row>
    <row r="1502" spans="1:15" s="57" customFormat="1" ht="25.5" hidden="1">
      <c r="A1502" s="50">
        <f t="shared" si="546"/>
        <v>3</v>
      </c>
      <c r="B1502" s="153"/>
      <c r="C1502" s="155" t="s">
        <v>139</v>
      </c>
      <c r="D1502" s="136" t="s">
        <v>10</v>
      </c>
      <c r="E1502" s="52">
        <f>SUM(B:E!E1325)</f>
        <v>0</v>
      </c>
      <c r="F1502" s="52">
        <f>SUM(B:E!F1325)</f>
        <v>0</v>
      </c>
      <c r="G1502" s="52">
        <f>SUM(B:E!G1325)</f>
        <v>0</v>
      </c>
      <c r="H1502" s="52">
        <f>SUM(B:E!H1325)</f>
        <v>0</v>
      </c>
      <c r="I1502" s="52">
        <f>SUM(B:E!I1325)</f>
        <v>0</v>
      </c>
      <c r="J1502" s="52">
        <f>H1502+I1502</f>
        <v>0</v>
      </c>
      <c r="K1502" s="52">
        <f>SUM(B:E!K1325)</f>
        <v>0</v>
      </c>
      <c r="L1502" s="52">
        <f>SUM(B:E!L1325)</f>
        <v>0</v>
      </c>
      <c r="M1502" s="52">
        <f>K1502+L1502</f>
        <v>0</v>
      </c>
      <c r="N1502" s="52">
        <f>SUM(B:E!N1325)</f>
        <v>0</v>
      </c>
      <c r="O1502" s="52">
        <f>M1502+N1502</f>
        <v>0</v>
      </c>
    </row>
    <row r="1503" spans="1:15" s="57" customFormat="1" hidden="1">
      <c r="A1503" s="50">
        <f t="shared" si="546"/>
        <v>3</v>
      </c>
      <c r="B1503" s="156"/>
      <c r="C1503" s="157" t="s">
        <v>140</v>
      </c>
      <c r="D1503" s="136"/>
      <c r="E1503" s="11">
        <f>SUBTOTAL(9,E1504:E1508)</f>
        <v>0</v>
      </c>
      <c r="F1503" s="11">
        <f>SUBTOTAL(9,F1504:F1508)</f>
        <v>0</v>
      </c>
      <c r="G1503" s="11">
        <f>SUBTOTAL(9,G1504:G1508)</f>
        <v>0</v>
      </c>
      <c r="H1503" s="11">
        <f>SUBTOTAL(9,H1504:H1508)</f>
        <v>0</v>
      </c>
      <c r="I1503" s="11">
        <f t="shared" ref="I1503:N1503" si="553">SUBTOTAL(9,I1504:I1508)</f>
        <v>0</v>
      </c>
      <c r="J1503" s="11">
        <f t="shared" si="553"/>
        <v>0</v>
      </c>
      <c r="K1503" s="11">
        <f t="shared" si="553"/>
        <v>0</v>
      </c>
      <c r="L1503" s="11">
        <f t="shared" si="553"/>
        <v>0</v>
      </c>
      <c r="M1503" s="11">
        <f t="shared" si="553"/>
        <v>0</v>
      </c>
      <c r="N1503" s="11">
        <f t="shared" si="553"/>
        <v>0</v>
      </c>
      <c r="O1503" s="11">
        <f>SUBTOTAL(9,O1504:O1508)</f>
        <v>0</v>
      </c>
    </row>
    <row r="1504" spans="1:15" s="57" customFormat="1" hidden="1">
      <c r="A1504" s="50">
        <f t="shared" si="546"/>
        <v>3</v>
      </c>
      <c r="B1504" s="153"/>
      <c r="C1504" s="155" t="s">
        <v>141</v>
      </c>
      <c r="D1504" s="137" t="s">
        <v>71</v>
      </c>
      <c r="E1504" s="52">
        <f>SUM(B:E!E1327)</f>
        <v>0</v>
      </c>
      <c r="F1504" s="52">
        <f>SUM(B:E!F1327)</f>
        <v>0</v>
      </c>
      <c r="G1504" s="52">
        <f>SUM(B:E!G1327)</f>
        <v>0</v>
      </c>
      <c r="H1504" s="52">
        <f>SUM(B:E!H1327)</f>
        <v>0</v>
      </c>
      <c r="I1504" s="52">
        <f>SUM(B:E!I1327)</f>
        <v>0</v>
      </c>
      <c r="J1504" s="52">
        <f>H1504+I1504</f>
        <v>0</v>
      </c>
      <c r="K1504" s="52">
        <f>SUM(B:E!K1327)</f>
        <v>0</v>
      </c>
      <c r="L1504" s="52">
        <f>SUM(B:E!L1327)</f>
        <v>0</v>
      </c>
      <c r="M1504" s="52">
        <f>K1504+L1504</f>
        <v>0</v>
      </c>
      <c r="N1504" s="52">
        <f>SUM(B:E!N1327)</f>
        <v>0</v>
      </c>
      <c r="O1504" s="52">
        <f>M1504+N1504</f>
        <v>0</v>
      </c>
    </row>
    <row r="1505" spans="1:15" s="57" customFormat="1" hidden="1">
      <c r="A1505" s="50">
        <f t="shared" si="546"/>
        <v>3</v>
      </c>
      <c r="B1505" s="153"/>
      <c r="C1505" s="155" t="s">
        <v>142</v>
      </c>
      <c r="D1505" s="137" t="s">
        <v>73</v>
      </c>
      <c r="E1505" s="52">
        <f>SUM(B:E!E1328)</f>
        <v>0</v>
      </c>
      <c r="F1505" s="52">
        <f>SUM(B:E!F1328)</f>
        <v>0</v>
      </c>
      <c r="G1505" s="52">
        <f>SUM(B:E!G1328)</f>
        <v>0</v>
      </c>
      <c r="H1505" s="52">
        <f>SUM(B:E!H1328)</f>
        <v>0</v>
      </c>
      <c r="I1505" s="52">
        <f>SUM(B:E!I1328)</f>
        <v>0</v>
      </c>
      <c r="J1505" s="52">
        <f>H1505+I1505</f>
        <v>0</v>
      </c>
      <c r="K1505" s="52">
        <f>SUM(B:E!K1328)</f>
        <v>0</v>
      </c>
      <c r="L1505" s="52">
        <f>SUM(B:E!L1328)</f>
        <v>0</v>
      </c>
      <c r="M1505" s="52">
        <f>K1505+L1505</f>
        <v>0</v>
      </c>
      <c r="N1505" s="52">
        <f>SUM(B:E!N1328)</f>
        <v>0</v>
      </c>
      <c r="O1505" s="52">
        <f>M1505+N1505</f>
        <v>0</v>
      </c>
    </row>
    <row r="1506" spans="1:15" s="57" customFormat="1" hidden="1">
      <c r="A1506" s="50">
        <f t="shared" si="546"/>
        <v>3</v>
      </c>
      <c r="B1506" s="153"/>
      <c r="C1506" s="155" t="s">
        <v>143</v>
      </c>
      <c r="D1506" s="137" t="s">
        <v>75</v>
      </c>
      <c r="E1506" s="52">
        <f>SUM(B:E!E1329)</f>
        <v>0</v>
      </c>
      <c r="F1506" s="52">
        <f>SUM(B:E!F1329)</f>
        <v>0</v>
      </c>
      <c r="G1506" s="52">
        <f>SUM(B:E!G1329)</f>
        <v>0</v>
      </c>
      <c r="H1506" s="52">
        <f>SUM(B:E!H1329)</f>
        <v>0</v>
      </c>
      <c r="I1506" s="52">
        <f>SUM(B:E!I1329)</f>
        <v>0</v>
      </c>
      <c r="J1506" s="52">
        <f>H1506+I1506</f>
        <v>0</v>
      </c>
      <c r="K1506" s="52">
        <f>SUM(B:E!K1329)</f>
        <v>0</v>
      </c>
      <c r="L1506" s="52">
        <f>SUM(B:E!L1329)</f>
        <v>0</v>
      </c>
      <c r="M1506" s="52">
        <f>K1506+L1506</f>
        <v>0</v>
      </c>
      <c r="N1506" s="52">
        <f>SUM(B:E!N1329)</f>
        <v>0</v>
      </c>
      <c r="O1506" s="52">
        <f>M1506+N1506</f>
        <v>0</v>
      </c>
    </row>
    <row r="1507" spans="1:15" s="57" customFormat="1" hidden="1">
      <c r="A1507" s="50">
        <f t="shared" si="546"/>
        <v>3</v>
      </c>
      <c r="B1507" s="153"/>
      <c r="C1507" s="155" t="s">
        <v>144</v>
      </c>
      <c r="D1507" s="137" t="s">
        <v>77</v>
      </c>
      <c r="E1507" s="52">
        <f>SUM(B:E!E1330)</f>
        <v>0</v>
      </c>
      <c r="F1507" s="52">
        <f>SUM(B:E!F1330)</f>
        <v>0</v>
      </c>
      <c r="G1507" s="52">
        <f>SUM(B:E!G1330)</f>
        <v>0</v>
      </c>
      <c r="H1507" s="52">
        <f>SUM(B:E!H1330)</f>
        <v>0</v>
      </c>
      <c r="I1507" s="52">
        <f>SUM(B:E!I1330)</f>
        <v>0</v>
      </c>
      <c r="J1507" s="52">
        <f>H1507+I1507</f>
        <v>0</v>
      </c>
      <c r="K1507" s="52">
        <f>SUM(B:E!K1330)</f>
        <v>0</v>
      </c>
      <c r="L1507" s="52">
        <f>SUM(B:E!L1330)</f>
        <v>0</v>
      </c>
      <c r="M1507" s="52">
        <f>K1507+L1507</f>
        <v>0</v>
      </c>
      <c r="N1507" s="52">
        <f>SUM(B:E!N1330)</f>
        <v>0</v>
      </c>
      <c r="O1507" s="52">
        <f>M1507+N1507</f>
        <v>0</v>
      </c>
    </row>
    <row r="1508" spans="1:15" s="57" customFormat="1" hidden="1">
      <c r="A1508" s="50">
        <f t="shared" si="546"/>
        <v>3</v>
      </c>
      <c r="B1508" s="153"/>
      <c r="C1508" s="155" t="s">
        <v>145</v>
      </c>
      <c r="D1508" s="137" t="s">
        <v>28</v>
      </c>
      <c r="E1508" s="52">
        <f>SUM(B:E!E1331)</f>
        <v>0</v>
      </c>
      <c r="F1508" s="52">
        <f>SUM(B:E!F1331)</f>
        <v>0</v>
      </c>
      <c r="G1508" s="52">
        <f>SUM(B:E!G1331)</f>
        <v>0</v>
      </c>
      <c r="H1508" s="52">
        <f>SUM(B:E!H1331)</f>
        <v>0</v>
      </c>
      <c r="I1508" s="52">
        <f>SUM(B:E!I1331)</f>
        <v>0</v>
      </c>
      <c r="J1508" s="52">
        <f>H1508+I1508</f>
        <v>0</v>
      </c>
      <c r="K1508" s="52">
        <f>SUM(B:E!K1331)</f>
        <v>0</v>
      </c>
      <c r="L1508" s="52">
        <f>SUM(B:E!L1331)</f>
        <v>0</v>
      </c>
      <c r="M1508" s="52">
        <f>K1508+L1508</f>
        <v>0</v>
      </c>
      <c r="N1508" s="52">
        <f>SUM(B:E!N1331)</f>
        <v>0</v>
      </c>
      <c r="O1508" s="52">
        <f>M1508+N1508</f>
        <v>0</v>
      </c>
    </row>
    <row r="1509" spans="1:15" s="57" customFormat="1" hidden="1">
      <c r="A1509" s="50">
        <f t="shared" si="546"/>
        <v>3</v>
      </c>
      <c r="B1509" s="145" t="s">
        <v>146</v>
      </c>
      <c r="C1509" s="157" t="s">
        <v>147</v>
      </c>
      <c r="D1509" s="56"/>
      <c r="E1509" s="11">
        <f>SUBTOTAL(9,E1510:E1538)</f>
        <v>0</v>
      </c>
      <c r="F1509" s="11">
        <f>SUBTOTAL(9,F1510:F1538)</f>
        <v>0</v>
      </c>
      <c r="G1509" s="11">
        <f>SUBTOTAL(9,G1510:G1538)</f>
        <v>0</v>
      </c>
      <c r="H1509" s="11">
        <f>SUBTOTAL(9,H1510:H1538)</f>
        <v>0</v>
      </c>
      <c r="I1509" s="11">
        <f t="shared" ref="I1509:N1509" si="554">SUBTOTAL(9,I1510:I1538)</f>
        <v>0</v>
      </c>
      <c r="J1509" s="11">
        <f t="shared" si="554"/>
        <v>0</v>
      </c>
      <c r="K1509" s="11">
        <f t="shared" si="554"/>
        <v>0</v>
      </c>
      <c r="L1509" s="11">
        <f t="shared" si="554"/>
        <v>0</v>
      </c>
      <c r="M1509" s="11">
        <f t="shared" si="554"/>
        <v>0</v>
      </c>
      <c r="N1509" s="11">
        <f t="shared" si="554"/>
        <v>0</v>
      </c>
      <c r="O1509" s="11">
        <f>SUBTOTAL(9,O1510:O1538)</f>
        <v>0</v>
      </c>
    </row>
    <row r="1510" spans="1:15" s="57" customFormat="1" hidden="1">
      <c r="A1510" s="50">
        <f t="shared" si="546"/>
        <v>3</v>
      </c>
      <c r="B1510" s="156"/>
      <c r="C1510" s="158" t="s">
        <v>26</v>
      </c>
      <c r="D1510" s="56"/>
      <c r="E1510" s="11">
        <f>SUBTOTAL(9,E1511:E1529)</f>
        <v>0</v>
      </c>
      <c r="F1510" s="11">
        <f t="shared" ref="F1510:O1510" si="555">SUBTOTAL(9,F1511:F1529)</f>
        <v>0</v>
      </c>
      <c r="G1510" s="11">
        <f t="shared" si="555"/>
        <v>0</v>
      </c>
      <c r="H1510" s="11">
        <f t="shared" si="555"/>
        <v>0</v>
      </c>
      <c r="I1510" s="11">
        <f t="shared" si="555"/>
        <v>0</v>
      </c>
      <c r="J1510" s="11">
        <f t="shared" si="555"/>
        <v>0</v>
      </c>
      <c r="K1510" s="11">
        <f t="shared" si="555"/>
        <v>0</v>
      </c>
      <c r="L1510" s="11">
        <f t="shared" si="555"/>
        <v>0</v>
      </c>
      <c r="M1510" s="11">
        <f t="shared" si="555"/>
        <v>0</v>
      </c>
      <c r="N1510" s="11">
        <f t="shared" si="555"/>
        <v>0</v>
      </c>
      <c r="O1510" s="11">
        <f t="shared" si="555"/>
        <v>0</v>
      </c>
    </row>
    <row r="1511" spans="1:15" s="57" customFormat="1" hidden="1">
      <c r="A1511" s="50">
        <f t="shared" si="546"/>
        <v>3</v>
      </c>
      <c r="B1511" s="150"/>
      <c r="C1511" s="161" t="s">
        <v>770</v>
      </c>
      <c r="D1511" s="56"/>
      <c r="E1511" s="11">
        <f>SUBTOTAL(9,E1512:E1521)</f>
        <v>0</v>
      </c>
      <c r="F1511" s="11">
        <f t="shared" ref="F1511:O1511" si="556">SUBTOTAL(9,F1512:F1521)</f>
        <v>0</v>
      </c>
      <c r="G1511" s="11">
        <f t="shared" si="556"/>
        <v>0</v>
      </c>
      <c r="H1511" s="11">
        <f t="shared" si="556"/>
        <v>0</v>
      </c>
      <c r="I1511" s="11">
        <f t="shared" si="556"/>
        <v>0</v>
      </c>
      <c r="J1511" s="11">
        <f t="shared" si="556"/>
        <v>0</v>
      </c>
      <c r="K1511" s="11">
        <f t="shared" si="556"/>
        <v>0</v>
      </c>
      <c r="L1511" s="11">
        <f t="shared" si="556"/>
        <v>0</v>
      </c>
      <c r="M1511" s="11">
        <f t="shared" si="556"/>
        <v>0</v>
      </c>
      <c r="N1511" s="11">
        <f t="shared" si="556"/>
        <v>0</v>
      </c>
      <c r="O1511" s="11">
        <f t="shared" si="556"/>
        <v>0</v>
      </c>
    </row>
    <row r="1512" spans="1:15" s="57" customFormat="1" ht="25.5" hidden="1">
      <c r="A1512" s="50">
        <f t="shared" si="546"/>
        <v>3</v>
      </c>
      <c r="B1512" s="150"/>
      <c r="C1512" s="160" t="s">
        <v>771</v>
      </c>
      <c r="D1512" s="58" t="s">
        <v>2</v>
      </c>
      <c r="E1512" s="11">
        <f>SUBTOTAL(9,E1513:E1514)</f>
        <v>0</v>
      </c>
      <c r="F1512" s="11">
        <f t="shared" ref="F1512:O1512" si="557">SUBTOTAL(9,F1513:F1514)</f>
        <v>0</v>
      </c>
      <c r="G1512" s="11">
        <f t="shared" si="557"/>
        <v>0</v>
      </c>
      <c r="H1512" s="11">
        <f t="shared" si="557"/>
        <v>0</v>
      </c>
      <c r="I1512" s="11">
        <f t="shared" si="557"/>
        <v>0</v>
      </c>
      <c r="J1512" s="11">
        <f t="shared" si="557"/>
        <v>0</v>
      </c>
      <c r="K1512" s="11">
        <f t="shared" si="557"/>
        <v>0</v>
      </c>
      <c r="L1512" s="11">
        <f t="shared" si="557"/>
        <v>0</v>
      </c>
      <c r="M1512" s="11">
        <f t="shared" si="557"/>
        <v>0</v>
      </c>
      <c r="N1512" s="11">
        <f t="shared" si="557"/>
        <v>0</v>
      </c>
      <c r="O1512" s="11">
        <f t="shared" si="557"/>
        <v>0</v>
      </c>
    </row>
    <row r="1513" spans="1:15" s="57" customFormat="1" ht="25.5" hidden="1">
      <c r="A1513" s="50">
        <f t="shared" si="546"/>
        <v>3</v>
      </c>
      <c r="B1513" s="150"/>
      <c r="C1513" s="260" t="s">
        <v>772</v>
      </c>
      <c r="D1513" s="58" t="s">
        <v>302</v>
      </c>
      <c r="E1513" s="52">
        <f>SUM(B:E!E1336)</f>
        <v>0</v>
      </c>
      <c r="F1513" s="52">
        <f>SUM(B:E!F1336)</f>
        <v>0</v>
      </c>
      <c r="G1513" s="52">
        <f>SUM(B:E!G1336)</f>
        <v>0</v>
      </c>
      <c r="H1513" s="52">
        <f>SUM(B:E!H1336)</f>
        <v>0</v>
      </c>
      <c r="I1513" s="52">
        <f>SUM(B:E!I1336)</f>
        <v>0</v>
      </c>
      <c r="J1513" s="52">
        <f>H1513+I1513</f>
        <v>0</v>
      </c>
      <c r="K1513" s="52">
        <f>SUM(B:E!K1336)</f>
        <v>0</v>
      </c>
      <c r="L1513" s="52">
        <f>SUM(B:E!L1336)</f>
        <v>0</v>
      </c>
      <c r="M1513" s="52">
        <f>K1513+L1513</f>
        <v>0</v>
      </c>
      <c r="N1513" s="52">
        <f>SUM(B:E!N1336)</f>
        <v>0</v>
      </c>
      <c r="O1513" s="52">
        <f>M1513+N1513</f>
        <v>0</v>
      </c>
    </row>
    <row r="1514" spans="1:15" s="57" customFormat="1" ht="25.5" hidden="1">
      <c r="A1514" s="50">
        <f t="shared" si="546"/>
        <v>3</v>
      </c>
      <c r="B1514" s="150"/>
      <c r="C1514" s="260" t="s">
        <v>773</v>
      </c>
      <c r="D1514" s="58" t="s">
        <v>304</v>
      </c>
      <c r="E1514" s="52">
        <f>SUM(B:E!E1337)</f>
        <v>0</v>
      </c>
      <c r="F1514" s="52">
        <f>SUM(B:E!F1337)</f>
        <v>0</v>
      </c>
      <c r="G1514" s="52">
        <f>SUM(B:E!G1337)</f>
        <v>0</v>
      </c>
      <c r="H1514" s="52">
        <f>SUM(B:E!H1337)</f>
        <v>0</v>
      </c>
      <c r="I1514" s="52">
        <f>SUM(B:E!I1337)</f>
        <v>0</v>
      </c>
      <c r="J1514" s="52">
        <f>H1514+I1514</f>
        <v>0</v>
      </c>
      <c r="K1514" s="52">
        <f>SUM(B:E!K1337)</f>
        <v>0</v>
      </c>
      <c r="L1514" s="52">
        <f>SUM(B:E!L1337)</f>
        <v>0</v>
      </c>
      <c r="M1514" s="52">
        <f>K1514+L1514</f>
        <v>0</v>
      </c>
      <c r="N1514" s="52">
        <f>SUM(B:E!N1337)</f>
        <v>0</v>
      </c>
      <c r="O1514" s="52">
        <f>M1514+N1514</f>
        <v>0</v>
      </c>
    </row>
    <row r="1515" spans="1:15" s="57" customFormat="1" hidden="1">
      <c r="A1515" s="50">
        <f t="shared" si="546"/>
        <v>3</v>
      </c>
      <c r="B1515" s="150"/>
      <c r="C1515" s="258" t="s">
        <v>42</v>
      </c>
      <c r="D1515" s="59" t="s">
        <v>3</v>
      </c>
      <c r="E1515" s="52">
        <f>SUM(B:E!E1338)</f>
        <v>0</v>
      </c>
      <c r="F1515" s="52">
        <f>SUM(B:E!F1338)</f>
        <v>0</v>
      </c>
      <c r="G1515" s="52">
        <f>SUM(B:E!G1338)</f>
        <v>0</v>
      </c>
      <c r="H1515" s="52">
        <f>SUM(B:E!H1338)</f>
        <v>0</v>
      </c>
      <c r="I1515" s="52">
        <f>SUM(B:E!I1338)</f>
        <v>0</v>
      </c>
      <c r="J1515" s="52">
        <f>H1515+I1515</f>
        <v>0</v>
      </c>
      <c r="K1515" s="52">
        <f>SUM(B:E!K1338)</f>
        <v>0</v>
      </c>
      <c r="L1515" s="52">
        <f>SUM(B:E!L1338)</f>
        <v>0</v>
      </c>
      <c r="M1515" s="52">
        <f>K1515+L1515</f>
        <v>0</v>
      </c>
      <c r="N1515" s="52">
        <f>SUM(B:E!N1338)</f>
        <v>0</v>
      </c>
      <c r="O1515" s="52">
        <f>M1515+N1515</f>
        <v>0</v>
      </c>
    </row>
    <row r="1516" spans="1:15" s="57" customFormat="1" hidden="1">
      <c r="A1516" s="50">
        <f t="shared" si="546"/>
        <v>3</v>
      </c>
      <c r="B1516" s="150"/>
      <c r="C1516" s="259" t="s">
        <v>449</v>
      </c>
      <c r="D1516" s="117" t="s">
        <v>446</v>
      </c>
      <c r="E1516" s="11">
        <f>SUBTOTAL(9,E1517:E1520)</f>
        <v>0</v>
      </c>
      <c r="F1516" s="11">
        <f>SUBTOTAL(9,F1517:F1520)</f>
        <v>0</v>
      </c>
      <c r="G1516" s="11">
        <f>SUBTOTAL(9,G1517:G1520)</f>
        <v>0</v>
      </c>
      <c r="H1516" s="11">
        <f>SUBTOTAL(9,H1517:H1520)</f>
        <v>0</v>
      </c>
      <c r="I1516" s="11">
        <f t="shared" ref="I1516:N1516" si="558">SUBTOTAL(9,I1517:I1520)</f>
        <v>0</v>
      </c>
      <c r="J1516" s="11">
        <f t="shared" si="558"/>
        <v>0</v>
      </c>
      <c r="K1516" s="11">
        <f t="shared" si="558"/>
        <v>0</v>
      </c>
      <c r="L1516" s="11">
        <f t="shared" si="558"/>
        <v>0</v>
      </c>
      <c r="M1516" s="11">
        <f t="shared" si="558"/>
        <v>0</v>
      </c>
      <c r="N1516" s="11">
        <f t="shared" si="558"/>
        <v>0</v>
      </c>
      <c r="O1516" s="11">
        <f>SUBTOTAL(9,O1517:O1520)</f>
        <v>0</v>
      </c>
    </row>
    <row r="1517" spans="1:15" s="57" customFormat="1" ht="25.5" hidden="1">
      <c r="A1517" s="50">
        <f t="shared" ref="A1517:A1538" si="559">IF(MAX(E1517:P1517)=0,IF(MIN(E1517:P1517)=0,3,2),2)</f>
        <v>3</v>
      </c>
      <c r="B1517" s="150"/>
      <c r="C1517" s="260" t="s">
        <v>153</v>
      </c>
      <c r="D1517" s="60" t="s">
        <v>37</v>
      </c>
      <c r="E1517" s="52">
        <f>SUM(B:E!E1340)</f>
        <v>0</v>
      </c>
      <c r="F1517" s="52">
        <f>SUM(B:E!F1340)</f>
        <v>0</v>
      </c>
      <c r="G1517" s="52">
        <f>SUM(B:E!G1340)</f>
        <v>0</v>
      </c>
      <c r="H1517" s="52">
        <f>SUM(B:E!H1340)</f>
        <v>0</v>
      </c>
      <c r="I1517" s="52">
        <f>SUM(B:E!I1340)</f>
        <v>0</v>
      </c>
      <c r="J1517" s="52">
        <f t="shared" ref="J1517:J1529" si="560">H1517+I1517</f>
        <v>0</v>
      </c>
      <c r="K1517" s="52">
        <f>SUM(B:E!K1340)</f>
        <v>0</v>
      </c>
      <c r="L1517" s="52">
        <f>SUM(B:E!L1340)</f>
        <v>0</v>
      </c>
      <c r="M1517" s="52">
        <f t="shared" ref="M1517:M1529" si="561">K1517+L1517</f>
        <v>0</v>
      </c>
      <c r="N1517" s="52">
        <f>SUM(B:E!N1340)</f>
        <v>0</v>
      </c>
      <c r="O1517" s="52">
        <f t="shared" ref="O1517:O1529" si="562">M1517+N1517</f>
        <v>0</v>
      </c>
    </row>
    <row r="1518" spans="1:15" s="57" customFormat="1" hidden="1">
      <c r="A1518" s="50">
        <f t="shared" si="559"/>
        <v>3</v>
      </c>
      <c r="B1518" s="150"/>
      <c r="C1518" s="260" t="s">
        <v>155</v>
      </c>
      <c r="D1518" s="60" t="s">
        <v>39</v>
      </c>
      <c r="E1518" s="52">
        <f>SUM(B:E!E1341)</f>
        <v>0</v>
      </c>
      <c r="F1518" s="52">
        <f>SUM(B:E!F1341)</f>
        <v>0</v>
      </c>
      <c r="G1518" s="52">
        <f>SUM(B:E!G1341)</f>
        <v>0</v>
      </c>
      <c r="H1518" s="52">
        <f>SUM(B:E!H1341)</f>
        <v>0</v>
      </c>
      <c r="I1518" s="52">
        <f>SUM(B:E!I1341)</f>
        <v>0</v>
      </c>
      <c r="J1518" s="52">
        <f t="shared" si="560"/>
        <v>0</v>
      </c>
      <c r="K1518" s="52">
        <f>SUM(B:E!K1341)</f>
        <v>0</v>
      </c>
      <c r="L1518" s="52">
        <f>SUM(B:E!L1341)</f>
        <v>0</v>
      </c>
      <c r="M1518" s="52">
        <f t="shared" si="561"/>
        <v>0</v>
      </c>
      <c r="N1518" s="52">
        <f>SUM(B:E!N1341)</f>
        <v>0</v>
      </c>
      <c r="O1518" s="52">
        <f t="shared" si="562"/>
        <v>0</v>
      </c>
    </row>
    <row r="1519" spans="1:15" s="57" customFormat="1" ht="25.5" hidden="1">
      <c r="A1519" s="50">
        <f t="shared" si="559"/>
        <v>3</v>
      </c>
      <c r="B1519" s="150"/>
      <c r="C1519" s="260" t="s">
        <v>156</v>
      </c>
      <c r="D1519" s="60" t="s">
        <v>40</v>
      </c>
      <c r="E1519" s="52">
        <f>SUM(B:E!E1342)</f>
        <v>0</v>
      </c>
      <c r="F1519" s="52">
        <f>SUM(B:E!F1342)</f>
        <v>0</v>
      </c>
      <c r="G1519" s="52">
        <f>SUM(B:E!G1342)</f>
        <v>0</v>
      </c>
      <c r="H1519" s="52">
        <f>SUM(B:E!H1342)</f>
        <v>0</v>
      </c>
      <c r="I1519" s="52">
        <f>SUM(B:E!I1342)</f>
        <v>0</v>
      </c>
      <c r="J1519" s="52">
        <f t="shared" si="560"/>
        <v>0</v>
      </c>
      <c r="K1519" s="52">
        <f>SUM(B:E!K1342)</f>
        <v>0</v>
      </c>
      <c r="L1519" s="52">
        <f>SUM(B:E!L1342)</f>
        <v>0</v>
      </c>
      <c r="M1519" s="52">
        <f t="shared" si="561"/>
        <v>0</v>
      </c>
      <c r="N1519" s="52">
        <f>SUM(B:E!N1342)</f>
        <v>0</v>
      </c>
      <c r="O1519" s="52">
        <f t="shared" si="562"/>
        <v>0</v>
      </c>
    </row>
    <row r="1520" spans="1:15" s="57" customFormat="1" ht="25.5" hidden="1">
      <c r="A1520" s="50">
        <f t="shared" si="559"/>
        <v>3</v>
      </c>
      <c r="B1520" s="150"/>
      <c r="C1520" s="260" t="s">
        <v>157</v>
      </c>
      <c r="D1520" s="60" t="s">
        <v>41</v>
      </c>
      <c r="E1520" s="52">
        <f>SUM(B:E!E1343)</f>
        <v>0</v>
      </c>
      <c r="F1520" s="52">
        <f>SUM(B:E!F1343)</f>
        <v>0</v>
      </c>
      <c r="G1520" s="52">
        <f>SUM(B:E!G1343)</f>
        <v>0</v>
      </c>
      <c r="H1520" s="52">
        <f>SUM(B:E!H1343)</f>
        <v>0</v>
      </c>
      <c r="I1520" s="52">
        <f>SUM(B:E!I1343)</f>
        <v>0</v>
      </c>
      <c r="J1520" s="52">
        <f t="shared" si="560"/>
        <v>0</v>
      </c>
      <c r="K1520" s="52">
        <f>SUM(B:E!K1343)</f>
        <v>0</v>
      </c>
      <c r="L1520" s="52">
        <f>SUM(B:E!L1343)</f>
        <v>0</v>
      </c>
      <c r="M1520" s="52">
        <f t="shared" si="561"/>
        <v>0</v>
      </c>
      <c r="N1520" s="52">
        <f>SUM(B:E!N1343)</f>
        <v>0</v>
      </c>
      <c r="O1520" s="52">
        <f t="shared" si="562"/>
        <v>0</v>
      </c>
    </row>
    <row r="1521" spans="1:15" s="57" customFormat="1" hidden="1">
      <c r="A1521" s="50">
        <f t="shared" si="559"/>
        <v>3</v>
      </c>
      <c r="B1521" s="150"/>
      <c r="C1521" s="160" t="s">
        <v>158</v>
      </c>
      <c r="D1521" s="60" t="s">
        <v>4</v>
      </c>
      <c r="E1521" s="52">
        <f>SUM(B:E!E1344)</f>
        <v>0</v>
      </c>
      <c r="F1521" s="52">
        <f>SUM(B:E!F1344)</f>
        <v>0</v>
      </c>
      <c r="G1521" s="52">
        <f>SUM(B:E!G1344)</f>
        <v>0</v>
      </c>
      <c r="H1521" s="52">
        <f>SUM(B:E!H1344)</f>
        <v>0</v>
      </c>
      <c r="I1521" s="52">
        <f>SUM(B:E!I1344)</f>
        <v>0</v>
      </c>
      <c r="J1521" s="52">
        <f t="shared" si="560"/>
        <v>0</v>
      </c>
      <c r="K1521" s="52">
        <f>SUM(B:E!K1344)</f>
        <v>0</v>
      </c>
      <c r="L1521" s="52">
        <f>SUM(B:E!L1344)</f>
        <v>0</v>
      </c>
      <c r="M1521" s="52">
        <f t="shared" si="561"/>
        <v>0</v>
      </c>
      <c r="N1521" s="52">
        <f>SUM(B:E!N1344)</f>
        <v>0</v>
      </c>
      <c r="O1521" s="52">
        <f t="shared" si="562"/>
        <v>0</v>
      </c>
    </row>
    <row r="1522" spans="1:15" s="57" customFormat="1" hidden="1">
      <c r="A1522" s="50">
        <f t="shared" si="559"/>
        <v>3</v>
      </c>
      <c r="B1522" s="150"/>
      <c r="C1522" s="159" t="s">
        <v>19</v>
      </c>
      <c r="D1522" s="59" t="s">
        <v>5</v>
      </c>
      <c r="E1522" s="52">
        <f>SUM(B:E!E1345)</f>
        <v>0</v>
      </c>
      <c r="F1522" s="52">
        <f>SUM(B:E!F1345)</f>
        <v>0</v>
      </c>
      <c r="G1522" s="52">
        <f>SUM(B:E!G1345)</f>
        <v>0</v>
      </c>
      <c r="H1522" s="52">
        <f>SUM(B:E!H1345)</f>
        <v>0</v>
      </c>
      <c r="I1522" s="52">
        <f>SUM(B:E!I1345)</f>
        <v>0</v>
      </c>
      <c r="J1522" s="52">
        <f t="shared" si="560"/>
        <v>0</v>
      </c>
      <c r="K1522" s="52">
        <f>SUM(B:E!K1345)</f>
        <v>0</v>
      </c>
      <c r="L1522" s="52">
        <f>SUM(B:E!L1345)</f>
        <v>0</v>
      </c>
      <c r="M1522" s="52">
        <f t="shared" si="561"/>
        <v>0</v>
      </c>
      <c r="N1522" s="52">
        <f>SUM(B:E!N1345)</f>
        <v>0</v>
      </c>
      <c r="O1522" s="52">
        <f t="shared" si="562"/>
        <v>0</v>
      </c>
    </row>
    <row r="1523" spans="1:15" hidden="1">
      <c r="A1523" s="50">
        <f t="shared" si="559"/>
        <v>3</v>
      </c>
      <c r="B1523" s="150"/>
      <c r="C1523" s="162" t="s">
        <v>450</v>
      </c>
      <c r="D1523" s="118" t="s">
        <v>173</v>
      </c>
      <c r="E1523" s="52">
        <f>SUM(B:E!E1346)</f>
        <v>0</v>
      </c>
      <c r="F1523" s="52">
        <f>SUM(B:E!F1346)</f>
        <v>0</v>
      </c>
      <c r="G1523" s="52">
        <f>SUM(B:E!G1346)</f>
        <v>0</v>
      </c>
      <c r="H1523" s="52">
        <f>SUM(B:E!H1346)</f>
        <v>0</v>
      </c>
      <c r="I1523" s="52">
        <f>SUM(B:E!I1346)</f>
        <v>0</v>
      </c>
      <c r="J1523" s="52">
        <f t="shared" si="560"/>
        <v>0</v>
      </c>
      <c r="K1523" s="52">
        <f>SUM(B:E!K1346)</f>
        <v>0</v>
      </c>
      <c r="L1523" s="52">
        <f>SUM(B:E!L1346)</f>
        <v>0</v>
      </c>
      <c r="M1523" s="52">
        <f t="shared" si="561"/>
        <v>0</v>
      </c>
      <c r="N1523" s="52">
        <f>SUM(B:E!N1346)</f>
        <v>0</v>
      </c>
      <c r="O1523" s="52">
        <f t="shared" si="562"/>
        <v>0</v>
      </c>
    </row>
    <row r="1524" spans="1:15" hidden="1">
      <c r="A1524" s="50">
        <f t="shared" si="559"/>
        <v>3</v>
      </c>
      <c r="B1524" s="153"/>
      <c r="C1524" s="163" t="s">
        <v>29</v>
      </c>
      <c r="D1524" s="136" t="s">
        <v>6</v>
      </c>
      <c r="E1524" s="52">
        <f>SUM(B:E!E1347)</f>
        <v>0</v>
      </c>
      <c r="F1524" s="52">
        <f>SUM(B:E!F1347)</f>
        <v>0</v>
      </c>
      <c r="G1524" s="52">
        <f>SUM(B:E!G1347)</f>
        <v>0</v>
      </c>
      <c r="H1524" s="52">
        <f>SUM(B:E!H1347)</f>
        <v>0</v>
      </c>
      <c r="I1524" s="52">
        <f>SUM(B:E!I1347)</f>
        <v>0</v>
      </c>
      <c r="J1524" s="52">
        <f t="shared" si="560"/>
        <v>0</v>
      </c>
      <c r="K1524" s="52">
        <f>SUM(B:E!K1347)</f>
        <v>0</v>
      </c>
      <c r="L1524" s="52">
        <f>SUM(B:E!L1347)</f>
        <v>0</v>
      </c>
      <c r="M1524" s="52">
        <f t="shared" si="561"/>
        <v>0</v>
      </c>
      <c r="N1524" s="52">
        <f>SUM(B:E!N1347)</f>
        <v>0</v>
      </c>
      <c r="O1524" s="52">
        <f t="shared" si="562"/>
        <v>0</v>
      </c>
    </row>
    <row r="1525" spans="1:15" s="57" customFormat="1" hidden="1">
      <c r="A1525" s="50">
        <f t="shared" si="559"/>
        <v>3</v>
      </c>
      <c r="B1525" s="153"/>
      <c r="C1525" s="163" t="s">
        <v>21</v>
      </c>
      <c r="D1525" s="137" t="s">
        <v>8</v>
      </c>
      <c r="E1525" s="52">
        <f>SUM(B:E!E1348)</f>
        <v>0</v>
      </c>
      <c r="F1525" s="52">
        <f>SUM(B:E!F1348)</f>
        <v>0</v>
      </c>
      <c r="G1525" s="52">
        <f>SUM(B:E!G1348)</f>
        <v>0</v>
      </c>
      <c r="H1525" s="52">
        <f>SUM(B:E!H1348)</f>
        <v>0</v>
      </c>
      <c r="I1525" s="52">
        <f>SUM(B:E!I1348)</f>
        <v>0</v>
      </c>
      <c r="J1525" s="52">
        <f>H1525+I1525</f>
        <v>0</v>
      </c>
      <c r="K1525" s="52">
        <f>SUM(B:E!K1348)</f>
        <v>0</v>
      </c>
      <c r="L1525" s="52">
        <f>SUM(B:E!L1348)</f>
        <v>0</v>
      </c>
      <c r="M1525" s="52">
        <f>K1525+L1525</f>
        <v>0</v>
      </c>
      <c r="N1525" s="52">
        <f>SUM(B:E!N1348)</f>
        <v>0</v>
      </c>
      <c r="O1525" s="52">
        <f t="shared" si="562"/>
        <v>0</v>
      </c>
    </row>
    <row r="1526" spans="1:15" hidden="1">
      <c r="A1526" s="50">
        <f t="shared" si="559"/>
        <v>3</v>
      </c>
      <c r="B1526" s="153"/>
      <c r="C1526" s="163" t="s">
        <v>526</v>
      </c>
      <c r="D1526" s="137" t="s">
        <v>31</v>
      </c>
      <c r="E1526" s="52">
        <f>SUM(B:E!E1349)</f>
        <v>0</v>
      </c>
      <c r="F1526" s="52">
        <f>SUM(B:E!F1349)</f>
        <v>0</v>
      </c>
      <c r="G1526" s="52">
        <f>SUM(B:E!G1349)</f>
        <v>0</v>
      </c>
      <c r="H1526" s="52">
        <f>SUM(B:E!H1349)</f>
        <v>0</v>
      </c>
      <c r="I1526" s="52">
        <f>SUM(B:E!I1349)</f>
        <v>0</v>
      </c>
      <c r="J1526" s="52">
        <f t="shared" si="560"/>
        <v>0</v>
      </c>
      <c r="K1526" s="52">
        <f>SUM(B:E!K1349)</f>
        <v>0</v>
      </c>
      <c r="L1526" s="52">
        <f>SUM(B:E!L1349)</f>
        <v>0</v>
      </c>
      <c r="M1526" s="52">
        <f t="shared" si="561"/>
        <v>0</v>
      </c>
      <c r="N1526" s="52">
        <f>SUM(B:E!N1349)</f>
        <v>0</v>
      </c>
      <c r="O1526" s="52">
        <f t="shared" si="562"/>
        <v>0</v>
      </c>
    </row>
    <row r="1527" spans="1:15" hidden="1">
      <c r="A1527" s="50">
        <f t="shared" si="559"/>
        <v>3</v>
      </c>
      <c r="B1527" s="153"/>
      <c r="C1527" s="163" t="s">
        <v>558</v>
      </c>
      <c r="D1527" s="137" t="s">
        <v>559</v>
      </c>
      <c r="E1527" s="52">
        <f>SUM(B:E!E1350)</f>
        <v>0</v>
      </c>
      <c r="F1527" s="52">
        <f>SUM(B:E!F1350)</f>
        <v>0</v>
      </c>
      <c r="G1527" s="52">
        <f>SUM(B:E!G1350)</f>
        <v>0</v>
      </c>
      <c r="H1527" s="52">
        <f>SUM(B:E!H1350)</f>
        <v>0</v>
      </c>
      <c r="I1527" s="52">
        <f>SUM(B:E!I1350)</f>
        <v>0</v>
      </c>
      <c r="J1527" s="52">
        <f t="shared" si="560"/>
        <v>0</v>
      </c>
      <c r="K1527" s="52">
        <f>SUM(B:E!K1350)</f>
        <v>0</v>
      </c>
      <c r="L1527" s="52">
        <f>SUM(B:E!L1350)</f>
        <v>0</v>
      </c>
      <c r="M1527" s="52">
        <f t="shared" si="561"/>
        <v>0</v>
      </c>
      <c r="N1527" s="52">
        <f>SUM(B:E!N1350)</f>
        <v>0</v>
      </c>
      <c r="O1527" s="52">
        <f t="shared" si="562"/>
        <v>0</v>
      </c>
    </row>
    <row r="1528" spans="1:15" ht="25.5" hidden="1">
      <c r="A1528" s="50">
        <f t="shared" si="559"/>
        <v>3</v>
      </c>
      <c r="B1528" s="153"/>
      <c r="C1528" s="163" t="s">
        <v>528</v>
      </c>
      <c r="D1528" s="136" t="s">
        <v>9</v>
      </c>
      <c r="E1528" s="52">
        <f>SUM(B:E!E1351)</f>
        <v>0</v>
      </c>
      <c r="F1528" s="52">
        <f>SUM(B:E!F1351)</f>
        <v>0</v>
      </c>
      <c r="G1528" s="52">
        <f>SUM(B:E!G1351)</f>
        <v>0</v>
      </c>
      <c r="H1528" s="52">
        <f>SUM(B:E!H1351)</f>
        <v>0</v>
      </c>
      <c r="I1528" s="52">
        <f>SUM(B:E!I1351)</f>
        <v>0</v>
      </c>
      <c r="J1528" s="52">
        <f t="shared" si="560"/>
        <v>0</v>
      </c>
      <c r="K1528" s="52">
        <f>SUM(B:E!K1351)</f>
        <v>0</v>
      </c>
      <c r="L1528" s="52">
        <f>SUM(B:E!L1351)</f>
        <v>0</v>
      </c>
      <c r="M1528" s="52">
        <f t="shared" si="561"/>
        <v>0</v>
      </c>
      <c r="N1528" s="52">
        <f>SUM(B:E!N1351)</f>
        <v>0</v>
      </c>
      <c r="O1528" s="52">
        <f t="shared" si="562"/>
        <v>0</v>
      </c>
    </row>
    <row r="1529" spans="1:15" ht="25.5" hidden="1">
      <c r="A1529" s="50">
        <f t="shared" si="559"/>
        <v>3</v>
      </c>
      <c r="B1529" s="153"/>
      <c r="C1529" s="163" t="s">
        <v>30</v>
      </c>
      <c r="D1529" s="136" t="s">
        <v>10</v>
      </c>
      <c r="E1529" s="52">
        <f>SUM(B:E!E1352)</f>
        <v>0</v>
      </c>
      <c r="F1529" s="52">
        <f>SUM(B:E!F1352)</f>
        <v>0</v>
      </c>
      <c r="G1529" s="52">
        <f>SUM(B:E!G1352)</f>
        <v>0</v>
      </c>
      <c r="H1529" s="52">
        <f>SUM(B:E!H1352)</f>
        <v>0</v>
      </c>
      <c r="I1529" s="52">
        <f>SUM(B:E!I1352)</f>
        <v>0</v>
      </c>
      <c r="J1529" s="52">
        <f t="shared" si="560"/>
        <v>0</v>
      </c>
      <c r="K1529" s="52">
        <f>SUM(B:E!K1352)</f>
        <v>0</v>
      </c>
      <c r="L1529" s="52">
        <f>SUM(B:E!L1352)</f>
        <v>0</v>
      </c>
      <c r="M1529" s="52">
        <f t="shared" si="561"/>
        <v>0</v>
      </c>
      <c r="N1529" s="52">
        <f>SUM(B:E!N1352)</f>
        <v>0</v>
      </c>
      <c r="O1529" s="52">
        <f t="shared" si="562"/>
        <v>0</v>
      </c>
    </row>
    <row r="1530" spans="1:15" hidden="1">
      <c r="A1530" s="50">
        <f t="shared" si="559"/>
        <v>3</v>
      </c>
      <c r="B1530" s="153"/>
      <c r="C1530" s="165" t="s">
        <v>451</v>
      </c>
      <c r="D1530" s="138" t="s">
        <v>93</v>
      </c>
      <c r="E1530" s="11">
        <f>SUBTOTAL(9,E1531:E1532)</f>
        <v>0</v>
      </c>
      <c r="F1530" s="11">
        <f>SUBTOTAL(9,F1531:F1532)</f>
        <v>0</v>
      </c>
      <c r="G1530" s="11">
        <f>SUBTOTAL(9,G1531:G1532)</f>
        <v>0</v>
      </c>
      <c r="H1530" s="11">
        <f>SUBTOTAL(9,H1531:H1532)</f>
        <v>0</v>
      </c>
      <c r="I1530" s="11">
        <f t="shared" ref="I1530:N1530" si="563">SUBTOTAL(9,I1531:I1532)</f>
        <v>0</v>
      </c>
      <c r="J1530" s="11">
        <f t="shared" si="563"/>
        <v>0</v>
      </c>
      <c r="K1530" s="11">
        <f t="shared" si="563"/>
        <v>0</v>
      </c>
      <c r="L1530" s="11">
        <f t="shared" si="563"/>
        <v>0</v>
      </c>
      <c r="M1530" s="11">
        <f t="shared" si="563"/>
        <v>0</v>
      </c>
      <c r="N1530" s="11">
        <f t="shared" si="563"/>
        <v>0</v>
      </c>
      <c r="O1530" s="11">
        <f>SUBTOTAL(9,O1531:O1532)</f>
        <v>0</v>
      </c>
    </row>
    <row r="1531" spans="1:15" hidden="1">
      <c r="A1531" s="50">
        <f t="shared" si="559"/>
        <v>3</v>
      </c>
      <c r="B1531" s="153"/>
      <c r="C1531" s="166" t="s">
        <v>452</v>
      </c>
      <c r="D1531" s="138" t="s">
        <v>453</v>
      </c>
      <c r="E1531" s="52">
        <f>SUM(B:E!E1354)</f>
        <v>0</v>
      </c>
      <c r="F1531" s="52">
        <f>SUM(B:E!F1354)</f>
        <v>0</v>
      </c>
      <c r="G1531" s="52">
        <f>SUM(B:E!G1354)</f>
        <v>0</v>
      </c>
      <c r="H1531" s="52">
        <f>SUM(B:E!H1354)</f>
        <v>0</v>
      </c>
      <c r="I1531" s="52">
        <f>SUM(B:E!I1354)</f>
        <v>0</v>
      </c>
      <c r="J1531" s="52">
        <f>H1531+I1531</f>
        <v>0</v>
      </c>
      <c r="K1531" s="52">
        <f>SUM(B:E!K1354)</f>
        <v>0</v>
      </c>
      <c r="L1531" s="52">
        <f>SUM(B:E!L1354)</f>
        <v>0</v>
      </c>
      <c r="M1531" s="52">
        <f>K1531+L1531</f>
        <v>0</v>
      </c>
      <c r="N1531" s="52">
        <f>SUM(B:E!N1354)</f>
        <v>0</v>
      </c>
      <c r="O1531" s="52">
        <f>M1531+N1531</f>
        <v>0</v>
      </c>
    </row>
    <row r="1532" spans="1:15" hidden="1">
      <c r="A1532" s="50">
        <f t="shared" si="559"/>
        <v>3</v>
      </c>
      <c r="B1532" s="153"/>
      <c r="C1532" s="166" t="s">
        <v>454</v>
      </c>
      <c r="D1532" s="138" t="s">
        <v>455</v>
      </c>
      <c r="E1532" s="52">
        <f>SUM(B:E!E1355)</f>
        <v>0</v>
      </c>
      <c r="F1532" s="52">
        <f>SUM(B:E!F1355)</f>
        <v>0</v>
      </c>
      <c r="G1532" s="52">
        <f>SUM(B:E!G1355)</f>
        <v>0</v>
      </c>
      <c r="H1532" s="52">
        <f>SUM(B:E!H1355)</f>
        <v>0</v>
      </c>
      <c r="I1532" s="52">
        <f>SUM(B:E!I1355)</f>
        <v>0</v>
      </c>
      <c r="J1532" s="52">
        <f>H1532+I1532</f>
        <v>0</v>
      </c>
      <c r="K1532" s="52">
        <f>SUM(B:E!K1355)</f>
        <v>0</v>
      </c>
      <c r="L1532" s="52">
        <f>SUM(B:E!L1355)</f>
        <v>0</v>
      </c>
      <c r="M1532" s="52">
        <f>K1532+L1532</f>
        <v>0</v>
      </c>
      <c r="N1532" s="52">
        <f>SUM(B:E!N1355)</f>
        <v>0</v>
      </c>
      <c r="O1532" s="52">
        <f>M1532+N1532</f>
        <v>0</v>
      </c>
    </row>
    <row r="1533" spans="1:15" hidden="1">
      <c r="A1533" s="50">
        <f t="shared" si="559"/>
        <v>3</v>
      </c>
      <c r="B1533" s="156"/>
      <c r="C1533" s="158" t="s">
        <v>32</v>
      </c>
      <c r="D1533" s="136"/>
      <c r="E1533" s="11">
        <f>SUBTOTAL(9,E1534:E1538)</f>
        <v>0</v>
      </c>
      <c r="F1533" s="11">
        <f>SUBTOTAL(9,F1534:F1538)</f>
        <v>0</v>
      </c>
      <c r="G1533" s="11">
        <f>SUBTOTAL(9,G1534:G1538)</f>
        <v>0</v>
      </c>
      <c r="H1533" s="11">
        <f>SUBTOTAL(9,H1534:H1538)</f>
        <v>0</v>
      </c>
      <c r="I1533" s="11">
        <f t="shared" ref="I1533:N1533" si="564">SUBTOTAL(9,I1534:I1538)</f>
        <v>0</v>
      </c>
      <c r="J1533" s="11">
        <f t="shared" si="564"/>
        <v>0</v>
      </c>
      <c r="K1533" s="11">
        <f t="shared" si="564"/>
        <v>0</v>
      </c>
      <c r="L1533" s="11">
        <f t="shared" si="564"/>
        <v>0</v>
      </c>
      <c r="M1533" s="11">
        <f t="shared" si="564"/>
        <v>0</v>
      </c>
      <c r="N1533" s="11">
        <f t="shared" si="564"/>
        <v>0</v>
      </c>
      <c r="O1533" s="11">
        <f>SUBTOTAL(9,O1534:O1538)</f>
        <v>0</v>
      </c>
    </row>
    <row r="1534" spans="1:15" hidden="1">
      <c r="A1534" s="50">
        <f t="shared" si="559"/>
        <v>3</v>
      </c>
      <c r="B1534" s="153"/>
      <c r="C1534" s="163" t="s">
        <v>70</v>
      </c>
      <c r="D1534" s="137" t="s">
        <v>71</v>
      </c>
      <c r="E1534" s="52">
        <f>SUM(B:E!E1357)</f>
        <v>0</v>
      </c>
      <c r="F1534" s="52">
        <f>SUM(B:E!F1357)</f>
        <v>0</v>
      </c>
      <c r="G1534" s="52">
        <f>SUM(B:E!G1357)</f>
        <v>0</v>
      </c>
      <c r="H1534" s="52">
        <f>SUM(B:E!H1357)</f>
        <v>0</v>
      </c>
      <c r="I1534" s="52">
        <f>SUM(B:E!I1357)</f>
        <v>0</v>
      </c>
      <c r="J1534" s="52">
        <f>H1534+I1534</f>
        <v>0</v>
      </c>
      <c r="K1534" s="52">
        <f>SUM(B:E!K1357)</f>
        <v>0</v>
      </c>
      <c r="L1534" s="52">
        <f>SUM(B:E!L1357)</f>
        <v>0</v>
      </c>
      <c r="M1534" s="52">
        <f>K1534+L1534</f>
        <v>0</v>
      </c>
      <c r="N1534" s="52">
        <f>SUM(B:E!N1357)</f>
        <v>0</v>
      </c>
      <c r="O1534" s="52">
        <f>M1534+N1534</f>
        <v>0</v>
      </c>
    </row>
    <row r="1535" spans="1:15" hidden="1">
      <c r="A1535" s="50">
        <f t="shared" si="559"/>
        <v>3</v>
      </c>
      <c r="B1535" s="153"/>
      <c r="C1535" s="163" t="s">
        <v>72</v>
      </c>
      <c r="D1535" s="137" t="s">
        <v>73</v>
      </c>
      <c r="E1535" s="52">
        <f>SUM(B:E!E1358)</f>
        <v>0</v>
      </c>
      <c r="F1535" s="52">
        <f>SUM(B:E!F1358)</f>
        <v>0</v>
      </c>
      <c r="G1535" s="52">
        <f>SUM(B:E!G1358)</f>
        <v>0</v>
      </c>
      <c r="H1535" s="52">
        <f>SUM(B:E!H1358)</f>
        <v>0</v>
      </c>
      <c r="I1535" s="52">
        <f>SUM(B:E!I1358)</f>
        <v>0</v>
      </c>
      <c r="J1535" s="52">
        <f>H1535+I1535</f>
        <v>0</v>
      </c>
      <c r="K1535" s="52">
        <f>SUM(B:E!K1358)</f>
        <v>0</v>
      </c>
      <c r="L1535" s="52">
        <f>SUM(B:E!L1358)</f>
        <v>0</v>
      </c>
      <c r="M1535" s="52">
        <f>K1535+L1535</f>
        <v>0</v>
      </c>
      <c r="N1535" s="52">
        <f>SUM(B:E!N1358)</f>
        <v>0</v>
      </c>
      <c r="O1535" s="52">
        <f>M1535+N1535</f>
        <v>0</v>
      </c>
    </row>
    <row r="1536" spans="1:15" hidden="1">
      <c r="A1536" s="50">
        <f t="shared" si="559"/>
        <v>3</v>
      </c>
      <c r="B1536" s="153"/>
      <c r="C1536" s="163" t="s">
        <v>74</v>
      </c>
      <c r="D1536" s="137" t="s">
        <v>75</v>
      </c>
      <c r="E1536" s="52">
        <f>SUM(B:E!E1359)</f>
        <v>0</v>
      </c>
      <c r="F1536" s="52">
        <f>SUM(B:E!F1359)</f>
        <v>0</v>
      </c>
      <c r="G1536" s="52">
        <f>SUM(B:E!G1359)</f>
        <v>0</v>
      </c>
      <c r="H1536" s="52">
        <f>SUM(B:E!H1359)</f>
        <v>0</v>
      </c>
      <c r="I1536" s="52">
        <f>SUM(B:E!I1359)</f>
        <v>0</v>
      </c>
      <c r="J1536" s="52">
        <f>H1536+I1536</f>
        <v>0</v>
      </c>
      <c r="K1536" s="52">
        <f>SUM(B:E!K1359)</f>
        <v>0</v>
      </c>
      <c r="L1536" s="52">
        <f>SUM(B:E!L1359)</f>
        <v>0</v>
      </c>
      <c r="M1536" s="52">
        <f>K1536+L1536</f>
        <v>0</v>
      </c>
      <c r="N1536" s="52">
        <f>SUM(B:E!N1359)</f>
        <v>0</v>
      </c>
      <c r="O1536" s="52">
        <f>M1536+N1536</f>
        <v>0</v>
      </c>
    </row>
    <row r="1537" spans="1:15" hidden="1">
      <c r="A1537" s="50">
        <f t="shared" si="559"/>
        <v>3</v>
      </c>
      <c r="B1537" s="153"/>
      <c r="C1537" s="163" t="s">
        <v>76</v>
      </c>
      <c r="D1537" s="137" t="s">
        <v>77</v>
      </c>
      <c r="E1537" s="52">
        <f>SUM(B:E!E1360)</f>
        <v>0</v>
      </c>
      <c r="F1537" s="52">
        <f>SUM(B:E!F1360)</f>
        <v>0</v>
      </c>
      <c r="G1537" s="52">
        <f>SUM(B:E!G1360)</f>
        <v>0</v>
      </c>
      <c r="H1537" s="52">
        <f>SUM(B:E!H1360)</f>
        <v>0</v>
      </c>
      <c r="I1537" s="52">
        <f>SUM(B:E!I1360)</f>
        <v>0</v>
      </c>
      <c r="J1537" s="52">
        <f>H1537+I1537</f>
        <v>0</v>
      </c>
      <c r="K1537" s="52">
        <f>SUM(B:E!K1360)</f>
        <v>0</v>
      </c>
      <c r="L1537" s="52">
        <f>SUM(B:E!L1360)</f>
        <v>0</v>
      </c>
      <c r="M1537" s="52">
        <f>K1537+L1537</f>
        <v>0</v>
      </c>
      <c r="N1537" s="52">
        <f>SUM(B:E!N1360)</f>
        <v>0</v>
      </c>
      <c r="O1537" s="52">
        <f>M1537+N1537</f>
        <v>0</v>
      </c>
    </row>
    <row r="1538" spans="1:15" hidden="1">
      <c r="A1538" s="50">
        <f t="shared" si="559"/>
        <v>3</v>
      </c>
      <c r="B1538" s="153"/>
      <c r="C1538" s="163" t="s">
        <v>12</v>
      </c>
      <c r="D1538" s="137" t="s">
        <v>28</v>
      </c>
      <c r="E1538" s="52">
        <f>SUM(B:E!E1361)</f>
        <v>0</v>
      </c>
      <c r="F1538" s="52">
        <f>SUM(B:E!F1361)</f>
        <v>0</v>
      </c>
      <c r="G1538" s="52">
        <f>SUM(B:E!G1361)</f>
        <v>0</v>
      </c>
      <c r="H1538" s="52">
        <f>SUM(B:E!H1361)</f>
        <v>0</v>
      </c>
      <c r="I1538" s="52">
        <f>SUM(B:E!I1361)</f>
        <v>0</v>
      </c>
      <c r="J1538" s="52">
        <f>H1538+I1538</f>
        <v>0</v>
      </c>
      <c r="K1538" s="52">
        <f>SUM(B:E!K1361)</f>
        <v>0</v>
      </c>
      <c r="L1538" s="52">
        <f>SUM(B:E!L1361)</f>
        <v>0</v>
      </c>
      <c r="M1538" s="52">
        <f>K1538+L1538</f>
        <v>0</v>
      </c>
      <c r="N1538" s="52">
        <f>SUM(B:E!N1361)</f>
        <v>0</v>
      </c>
      <c r="O1538" s="52">
        <f>M1538+N1538</f>
        <v>0</v>
      </c>
    </row>
    <row r="1539" spans="1:15" hidden="1">
      <c r="A1539" s="77">
        <f>A1540</f>
        <v>3</v>
      </c>
      <c r="B1539" s="153"/>
      <c r="C1539" s="155"/>
      <c r="D1539" s="137"/>
      <c r="E1539" s="11"/>
      <c r="F1539" s="11"/>
      <c r="G1539" s="11"/>
      <c r="H1539" s="11"/>
      <c r="I1539" s="11"/>
      <c r="J1539" s="11"/>
      <c r="K1539" s="11"/>
      <c r="L1539" s="11"/>
      <c r="M1539" s="11"/>
      <c r="N1539" s="11"/>
      <c r="O1539" s="11"/>
    </row>
    <row r="1540" spans="1:15" hidden="1">
      <c r="A1540" s="105">
        <f>MIN(A1541:A1546)</f>
        <v>3</v>
      </c>
      <c r="B1540" s="153"/>
      <c r="C1540" s="157" t="s">
        <v>36</v>
      </c>
      <c r="D1540" s="137"/>
      <c r="E1540" s="11"/>
      <c r="F1540" s="11"/>
      <c r="G1540" s="11"/>
      <c r="H1540" s="11"/>
      <c r="I1540" s="11"/>
      <c r="J1540" s="11"/>
      <c r="K1540" s="11"/>
      <c r="L1540" s="11"/>
      <c r="M1540" s="11"/>
      <c r="N1540" s="11"/>
      <c r="O1540" s="11"/>
    </row>
    <row r="1541" spans="1:15" hidden="1">
      <c r="A1541" s="50">
        <f t="shared" ref="A1541:A1546" si="565">IF(MAX(E1541:P1541)=0,IF(MIN(E1541:P1541)=0,3,2),2)</f>
        <v>3</v>
      </c>
      <c r="B1541" s="153"/>
      <c r="C1541" s="155" t="s">
        <v>34</v>
      </c>
      <c r="D1541" s="137"/>
      <c r="E1541" s="62">
        <f>SUM(E1542:E1543)</f>
        <v>0</v>
      </c>
      <c r="F1541" s="62">
        <f>SUM(F1542:F1543)</f>
        <v>0</v>
      </c>
      <c r="G1541" s="62">
        <f>SUM(G1542:G1543)</f>
        <v>0</v>
      </c>
      <c r="H1541" s="62">
        <f>SUM(H1542:H1543)</f>
        <v>0</v>
      </c>
      <c r="I1541" s="62">
        <f t="shared" ref="I1541:N1541" si="566">SUM(I1542:I1543)</f>
        <v>0</v>
      </c>
      <c r="J1541" s="62">
        <f t="shared" si="566"/>
        <v>0</v>
      </c>
      <c r="K1541" s="62">
        <f t="shared" si="566"/>
        <v>0</v>
      </c>
      <c r="L1541" s="62">
        <f t="shared" si="566"/>
        <v>0</v>
      </c>
      <c r="M1541" s="62">
        <f t="shared" si="566"/>
        <v>0</v>
      </c>
      <c r="N1541" s="62">
        <f t="shared" si="566"/>
        <v>0</v>
      </c>
      <c r="O1541" s="62">
        <f>SUM(O1542:O1543)</f>
        <v>0</v>
      </c>
    </row>
    <row r="1542" spans="1:15" hidden="1">
      <c r="A1542" s="50">
        <f t="shared" si="565"/>
        <v>3</v>
      </c>
      <c r="B1542" s="153"/>
      <c r="C1542" s="167" t="s">
        <v>80</v>
      </c>
      <c r="D1542" s="137"/>
      <c r="E1542" s="52">
        <f>SUM(B:E!E1365)</f>
        <v>0</v>
      </c>
      <c r="F1542" s="52">
        <f>SUM(B:E!F1365)</f>
        <v>0</v>
      </c>
      <c r="G1542" s="52">
        <f>SUM(B:E!G1365)</f>
        <v>0</v>
      </c>
      <c r="H1542" s="52">
        <f>SUM(B:E!H1365)</f>
        <v>0</v>
      </c>
      <c r="I1542" s="52">
        <f>SUM(B:E!I1365)</f>
        <v>0</v>
      </c>
      <c r="J1542" s="52">
        <f>H1542+I1542</f>
        <v>0</v>
      </c>
      <c r="K1542" s="52">
        <f>SUM(B:E!K1365)</f>
        <v>0</v>
      </c>
      <c r="L1542" s="52">
        <f>SUM(B:E!L1365)</f>
        <v>0</v>
      </c>
      <c r="M1542" s="52">
        <f>K1542+L1542</f>
        <v>0</v>
      </c>
      <c r="N1542" s="52">
        <f>SUM(B:E!N1365)</f>
        <v>0</v>
      </c>
      <c r="O1542" s="52">
        <f>M1542+N1542</f>
        <v>0</v>
      </c>
    </row>
    <row r="1543" spans="1:15" hidden="1">
      <c r="A1543" s="50">
        <f t="shared" si="565"/>
        <v>3</v>
      </c>
      <c r="B1543" s="153"/>
      <c r="C1543" s="167" t="s">
        <v>81</v>
      </c>
      <c r="D1543" s="137"/>
      <c r="E1543" s="52">
        <f>SUM(B:E!E1366)</f>
        <v>0</v>
      </c>
      <c r="F1543" s="52">
        <f>SUM(B:E!F1366)</f>
        <v>0</v>
      </c>
      <c r="G1543" s="52">
        <f>SUM(B:E!G1366)</f>
        <v>0</v>
      </c>
      <c r="H1543" s="52">
        <f>SUM(B:E!H1366)</f>
        <v>0</v>
      </c>
      <c r="I1543" s="52">
        <f>SUM(B:E!I1366)</f>
        <v>0</v>
      </c>
      <c r="J1543" s="52">
        <f>H1543+I1543</f>
        <v>0</v>
      </c>
      <c r="K1543" s="52">
        <f>SUM(B:E!K1366)</f>
        <v>0</v>
      </c>
      <c r="L1543" s="52">
        <f>SUM(B:E!L1366)</f>
        <v>0</v>
      </c>
      <c r="M1543" s="52">
        <f>K1543+L1543</f>
        <v>0</v>
      </c>
      <c r="N1543" s="52">
        <f>SUM(B:E!N1366)</f>
        <v>0</v>
      </c>
      <c r="O1543" s="52">
        <f>M1543+N1543</f>
        <v>0</v>
      </c>
    </row>
    <row r="1544" spans="1:15" hidden="1">
      <c r="A1544" s="50">
        <f t="shared" si="565"/>
        <v>3</v>
      </c>
      <c r="B1544" s="153"/>
      <c r="C1544" s="155" t="s">
        <v>35</v>
      </c>
      <c r="D1544" s="137"/>
      <c r="E1544" s="62">
        <f>SUM(E1545:E1546)</f>
        <v>0</v>
      </c>
      <c r="F1544" s="62">
        <f>SUM(F1545:F1546)</f>
        <v>0</v>
      </c>
      <c r="G1544" s="62">
        <f>SUM(G1545:G1546)</f>
        <v>0</v>
      </c>
      <c r="H1544" s="62">
        <f>SUM(H1545:H1546)</f>
        <v>0</v>
      </c>
      <c r="I1544" s="62">
        <f t="shared" ref="I1544:N1544" si="567">SUM(I1545:I1546)</f>
        <v>0</v>
      </c>
      <c r="J1544" s="62">
        <f t="shared" si="567"/>
        <v>0</v>
      </c>
      <c r="K1544" s="62">
        <f t="shared" si="567"/>
        <v>0</v>
      </c>
      <c r="L1544" s="62">
        <f t="shared" si="567"/>
        <v>0</v>
      </c>
      <c r="M1544" s="62">
        <f t="shared" si="567"/>
        <v>0</v>
      </c>
      <c r="N1544" s="62">
        <f t="shared" si="567"/>
        <v>0</v>
      </c>
      <c r="O1544" s="62">
        <f>SUM(O1545:O1546)</f>
        <v>0</v>
      </c>
    </row>
    <row r="1545" spans="1:15" hidden="1">
      <c r="A1545" s="50">
        <f t="shared" si="565"/>
        <v>3</v>
      </c>
      <c r="B1545" s="153"/>
      <c r="C1545" s="167" t="s">
        <v>84</v>
      </c>
      <c r="D1545" s="137"/>
      <c r="E1545" s="52">
        <f>SUM(B:E!E1368)</f>
        <v>0</v>
      </c>
      <c r="F1545" s="52">
        <f>SUM(B:E!F1368)</f>
        <v>0</v>
      </c>
      <c r="G1545" s="52">
        <f>SUM(B:E!G1368)</f>
        <v>0</v>
      </c>
      <c r="H1545" s="52">
        <f>SUM(B:E!H1368)</f>
        <v>0</v>
      </c>
      <c r="I1545" s="52">
        <f>SUM(B:E!I1368)</f>
        <v>0</v>
      </c>
      <c r="J1545" s="52">
        <f>H1545+I1545</f>
        <v>0</v>
      </c>
      <c r="K1545" s="52">
        <f>SUM(B:E!K1368)</f>
        <v>0</v>
      </c>
      <c r="L1545" s="52">
        <f>SUM(B:E!L1368)</f>
        <v>0</v>
      </c>
      <c r="M1545" s="52">
        <f>K1545+L1545</f>
        <v>0</v>
      </c>
      <c r="N1545" s="52">
        <f>SUM(B:E!N1368)</f>
        <v>0</v>
      </c>
      <c r="O1545" s="52">
        <f>M1545+N1545</f>
        <v>0</v>
      </c>
    </row>
    <row r="1546" spans="1:15" hidden="1">
      <c r="A1546" s="50">
        <f t="shared" si="565"/>
        <v>3</v>
      </c>
      <c r="B1546" s="153"/>
      <c r="C1546" s="167" t="s">
        <v>85</v>
      </c>
      <c r="D1546" s="137"/>
      <c r="E1546" s="52">
        <f>SUM(B:E!E1369)</f>
        <v>0</v>
      </c>
      <c r="F1546" s="52">
        <f>SUM(B:E!F1369)</f>
        <v>0</v>
      </c>
      <c r="G1546" s="52">
        <f>SUM(B:E!G1369)</f>
        <v>0</v>
      </c>
      <c r="H1546" s="52">
        <f>SUM(B:E!H1369)</f>
        <v>0</v>
      </c>
      <c r="I1546" s="52">
        <f>SUM(B:E!I1369)</f>
        <v>0</v>
      </c>
      <c r="J1546" s="52">
        <f>H1546+I1546</f>
        <v>0</v>
      </c>
      <c r="K1546" s="52">
        <f>SUM(B:E!K1369)</f>
        <v>0</v>
      </c>
      <c r="L1546" s="52">
        <f>SUM(B:E!L1369)</f>
        <v>0</v>
      </c>
      <c r="M1546" s="52">
        <f>K1546+L1546</f>
        <v>0</v>
      </c>
      <c r="N1546" s="52">
        <f>SUM(B:E!N1369)</f>
        <v>0</v>
      </c>
      <c r="O1546" s="52">
        <f>M1546+N1546</f>
        <v>0</v>
      </c>
    </row>
    <row r="1547" spans="1:15" hidden="1">
      <c r="A1547" s="77">
        <f>A1548</f>
        <v>3</v>
      </c>
      <c r="B1547" s="172"/>
      <c r="C1547" s="156"/>
      <c r="D1547" s="140"/>
      <c r="E1547" s="76"/>
      <c r="F1547" s="76"/>
      <c r="G1547" s="76"/>
      <c r="H1547" s="76"/>
      <c r="I1547" s="76"/>
      <c r="J1547" s="76"/>
      <c r="K1547" s="76"/>
      <c r="L1547" s="76"/>
      <c r="M1547" s="76"/>
      <c r="N1547" s="76"/>
      <c r="O1547" s="76"/>
    </row>
    <row r="1548" spans="1:15" hidden="1">
      <c r="A1548" s="105">
        <f>MIN(A1549:A1610)</f>
        <v>3</v>
      </c>
      <c r="B1548" s="172"/>
      <c r="C1548" s="174" t="s">
        <v>65</v>
      </c>
      <c r="D1548" s="140"/>
      <c r="E1548" s="76"/>
      <c r="F1548" s="76"/>
      <c r="G1548" s="76"/>
      <c r="H1548" s="76"/>
      <c r="I1548" s="76"/>
      <c r="J1548" s="76"/>
      <c r="K1548" s="76"/>
      <c r="L1548" s="76"/>
      <c r="M1548" s="76"/>
      <c r="N1548" s="76"/>
      <c r="O1548" s="76"/>
    </row>
    <row r="1549" spans="1:15" hidden="1">
      <c r="A1549" s="50">
        <f t="shared" ref="A1549:A1580" si="568">IF(MAX(E1549:P1549)=0,IF(MIN(E1549:P1549)=0,3,2),2)</f>
        <v>3</v>
      </c>
      <c r="B1549" s="145"/>
      <c r="C1549" s="146" t="s">
        <v>25</v>
      </c>
      <c r="D1549" s="56"/>
      <c r="E1549" s="11">
        <f>SUBTOTAL(9,E1550:E1602)</f>
        <v>0</v>
      </c>
      <c r="F1549" s="11">
        <f>SUBTOTAL(9,F1550:F1602)</f>
        <v>0</v>
      </c>
      <c r="G1549" s="11">
        <f>SUBTOTAL(9,G1550:G1602)</f>
        <v>0</v>
      </c>
      <c r="H1549" s="11">
        <f>SUBTOTAL(9,H1550:H1602)</f>
        <v>0</v>
      </c>
      <c r="I1549" s="11">
        <f t="shared" ref="I1549:N1549" si="569">SUBTOTAL(9,I1550:I1602)</f>
        <v>0</v>
      </c>
      <c r="J1549" s="11">
        <f t="shared" si="569"/>
        <v>0</v>
      </c>
      <c r="K1549" s="11">
        <f t="shared" si="569"/>
        <v>0</v>
      </c>
      <c r="L1549" s="11">
        <f t="shared" si="569"/>
        <v>0</v>
      </c>
      <c r="M1549" s="11">
        <f t="shared" si="569"/>
        <v>0</v>
      </c>
      <c r="N1549" s="11">
        <f t="shared" si="569"/>
        <v>0</v>
      </c>
      <c r="O1549" s="11">
        <f>SUBTOTAL(9,O1550:O1602)</f>
        <v>0</v>
      </c>
    </row>
    <row r="1550" spans="1:15" s="57" customFormat="1" hidden="1">
      <c r="A1550" s="50">
        <f t="shared" si="568"/>
        <v>3</v>
      </c>
      <c r="B1550" s="145" t="s">
        <v>14</v>
      </c>
      <c r="C1550" s="146" t="s">
        <v>125</v>
      </c>
      <c r="D1550" s="56"/>
      <c r="E1550" s="11">
        <f>SUBTOTAL(9,E1551:E1572)</f>
        <v>0</v>
      </c>
      <c r="F1550" s="11">
        <f>SUBTOTAL(9,F1551:F1572)</f>
        <v>0</v>
      </c>
      <c r="G1550" s="11">
        <f>SUBTOTAL(9,G1551:G1572)</f>
        <v>0</v>
      </c>
      <c r="H1550" s="11">
        <f>SUBTOTAL(9,H1551:H1572)</f>
        <v>0</v>
      </c>
      <c r="I1550" s="11">
        <f t="shared" ref="I1550:N1550" si="570">SUBTOTAL(9,I1551:I1572)</f>
        <v>0</v>
      </c>
      <c r="J1550" s="11">
        <f t="shared" si="570"/>
        <v>0</v>
      </c>
      <c r="K1550" s="11">
        <f t="shared" si="570"/>
        <v>0</v>
      </c>
      <c r="L1550" s="11">
        <f t="shared" si="570"/>
        <v>0</v>
      </c>
      <c r="M1550" s="11">
        <f t="shared" si="570"/>
        <v>0</v>
      </c>
      <c r="N1550" s="11">
        <f t="shared" si="570"/>
        <v>0</v>
      </c>
      <c r="O1550" s="11">
        <f>SUBTOTAL(9,O1551:O1572)</f>
        <v>0</v>
      </c>
    </row>
    <row r="1551" spans="1:15" s="57" customFormat="1" hidden="1">
      <c r="A1551" s="50">
        <f t="shared" si="568"/>
        <v>3</v>
      </c>
      <c r="B1551" s="147"/>
      <c r="C1551" s="146" t="s">
        <v>126</v>
      </c>
      <c r="D1551" s="56"/>
      <c r="E1551" s="11">
        <f>SUBTOTAL(9,E1552:E1561)</f>
        <v>0</v>
      </c>
      <c r="F1551" s="11">
        <f>SUBTOTAL(9,F1552:F1561)</f>
        <v>0</v>
      </c>
      <c r="G1551" s="11">
        <f>SUBTOTAL(9,G1552:G1561)</f>
        <v>0</v>
      </c>
      <c r="H1551" s="11">
        <f>SUBTOTAL(9,H1552:H1561)</f>
        <v>0</v>
      </c>
      <c r="I1551" s="11">
        <f t="shared" ref="I1551:N1551" si="571">SUBTOTAL(9,I1552:I1561)</f>
        <v>0</v>
      </c>
      <c r="J1551" s="11">
        <f t="shared" si="571"/>
        <v>0</v>
      </c>
      <c r="K1551" s="11">
        <f t="shared" si="571"/>
        <v>0</v>
      </c>
      <c r="L1551" s="11">
        <f t="shared" si="571"/>
        <v>0</v>
      </c>
      <c r="M1551" s="11">
        <f t="shared" si="571"/>
        <v>0</v>
      </c>
      <c r="N1551" s="11">
        <f t="shared" si="571"/>
        <v>0</v>
      </c>
      <c r="O1551" s="11">
        <f>SUBTOTAL(9,O1552:O1561)</f>
        <v>0</v>
      </c>
    </row>
    <row r="1552" spans="1:15" s="57" customFormat="1" ht="25.5" hidden="1">
      <c r="A1552" s="50">
        <f t="shared" si="568"/>
        <v>3</v>
      </c>
      <c r="B1552" s="148"/>
      <c r="C1552" s="149" t="s">
        <v>127</v>
      </c>
      <c r="D1552" s="58" t="s">
        <v>2</v>
      </c>
      <c r="E1552" s="11">
        <f>SUBTOTAL(9,E1553:E1554)</f>
        <v>0</v>
      </c>
      <c r="F1552" s="11">
        <f>SUBTOTAL(9,F1553:F1554)</f>
        <v>0</v>
      </c>
      <c r="G1552" s="11">
        <f>SUBTOTAL(9,G1553:G1554)</f>
        <v>0</v>
      </c>
      <c r="H1552" s="11">
        <f>SUBTOTAL(9,H1553:H1554)</f>
        <v>0</v>
      </c>
      <c r="I1552" s="11">
        <f t="shared" ref="I1552:N1552" si="572">SUBTOTAL(9,I1553:I1554)</f>
        <v>0</v>
      </c>
      <c r="J1552" s="11">
        <f t="shared" si="572"/>
        <v>0</v>
      </c>
      <c r="K1552" s="11">
        <f t="shared" si="572"/>
        <v>0</v>
      </c>
      <c r="L1552" s="11">
        <f t="shared" si="572"/>
        <v>0</v>
      </c>
      <c r="M1552" s="11">
        <f t="shared" si="572"/>
        <v>0</v>
      </c>
      <c r="N1552" s="11">
        <f t="shared" si="572"/>
        <v>0</v>
      </c>
      <c r="O1552" s="11">
        <f>SUBTOTAL(9,O1553:O1554)</f>
        <v>0</v>
      </c>
    </row>
    <row r="1553" spans="1:15" s="57" customFormat="1" ht="25.5" hidden="1">
      <c r="A1553" s="50">
        <f t="shared" si="568"/>
        <v>3</v>
      </c>
      <c r="B1553" s="148"/>
      <c r="C1553" s="149" t="s">
        <v>303</v>
      </c>
      <c r="D1553" s="58" t="s">
        <v>302</v>
      </c>
      <c r="E1553" s="52">
        <f>SUM(B:E!E1376)</f>
        <v>0</v>
      </c>
      <c r="F1553" s="52">
        <f>SUM(B:E!F1376)</f>
        <v>0</v>
      </c>
      <c r="G1553" s="52">
        <f>SUM(B:E!G1376)</f>
        <v>0</v>
      </c>
      <c r="H1553" s="52">
        <f>SUM(B:E!H1376)</f>
        <v>0</v>
      </c>
      <c r="I1553" s="52">
        <f>SUM(B:E!I1376)</f>
        <v>0</v>
      </c>
      <c r="J1553" s="52">
        <f>H1553+I1553</f>
        <v>0</v>
      </c>
      <c r="K1553" s="52">
        <f>SUM(B:E!K1376)</f>
        <v>0</v>
      </c>
      <c r="L1553" s="52">
        <f>SUM(B:E!L1376)</f>
        <v>0</v>
      </c>
      <c r="M1553" s="52">
        <f>K1553+L1553</f>
        <v>0</v>
      </c>
      <c r="N1553" s="52">
        <f>SUM(B:E!N1376)</f>
        <v>0</v>
      </c>
      <c r="O1553" s="52">
        <f>M1553+N1553</f>
        <v>0</v>
      </c>
    </row>
    <row r="1554" spans="1:15" s="57" customFormat="1" ht="25.5" hidden="1">
      <c r="A1554" s="50">
        <f t="shared" si="568"/>
        <v>3</v>
      </c>
      <c r="B1554" s="148"/>
      <c r="C1554" s="149" t="s">
        <v>305</v>
      </c>
      <c r="D1554" s="58" t="s">
        <v>304</v>
      </c>
      <c r="E1554" s="52">
        <f>SUM(B:E!E1377)</f>
        <v>0</v>
      </c>
      <c r="F1554" s="52">
        <f>SUM(B:E!F1377)</f>
        <v>0</v>
      </c>
      <c r="G1554" s="52">
        <f>SUM(B:E!G1377)</f>
        <v>0</v>
      </c>
      <c r="H1554" s="52">
        <f>SUM(B:E!H1377)</f>
        <v>0</v>
      </c>
      <c r="I1554" s="52">
        <f>SUM(B:E!I1377)</f>
        <v>0</v>
      </c>
      <c r="J1554" s="52">
        <f>H1554+I1554</f>
        <v>0</v>
      </c>
      <c r="K1554" s="52">
        <f>SUM(B:E!K1377)</f>
        <v>0</v>
      </c>
      <c r="L1554" s="52">
        <f>SUM(B:E!L1377)</f>
        <v>0</v>
      </c>
      <c r="M1554" s="52">
        <f>K1554+L1554</f>
        <v>0</v>
      </c>
      <c r="N1554" s="52">
        <f>SUM(B:E!N1377)</f>
        <v>0</v>
      </c>
      <c r="O1554" s="52">
        <f>M1554+N1554</f>
        <v>0</v>
      </c>
    </row>
    <row r="1555" spans="1:15" s="57" customFormat="1" hidden="1">
      <c r="A1555" s="50">
        <f t="shared" si="568"/>
        <v>3</v>
      </c>
      <c r="B1555" s="150"/>
      <c r="C1555" s="151" t="s">
        <v>128</v>
      </c>
      <c r="D1555" s="59" t="s">
        <v>3</v>
      </c>
      <c r="E1555" s="52">
        <f>SUM(B:E!E1378)</f>
        <v>0</v>
      </c>
      <c r="F1555" s="52">
        <f>SUM(B:E!F1378)</f>
        <v>0</v>
      </c>
      <c r="G1555" s="52">
        <f>SUM(B:E!G1378)</f>
        <v>0</v>
      </c>
      <c r="H1555" s="52">
        <f>SUM(B:E!H1378)</f>
        <v>0</v>
      </c>
      <c r="I1555" s="52">
        <f>SUM(B:E!I1378)</f>
        <v>0</v>
      </c>
      <c r="J1555" s="52">
        <f>H1555+I1555</f>
        <v>0</v>
      </c>
      <c r="K1555" s="52">
        <f>SUM(B:E!K1378)</f>
        <v>0</v>
      </c>
      <c r="L1555" s="52">
        <f>SUM(B:E!L1378)</f>
        <v>0</v>
      </c>
      <c r="M1555" s="52">
        <f>K1555+L1555</f>
        <v>0</v>
      </c>
      <c r="N1555" s="52">
        <f>SUM(B:E!N1378)</f>
        <v>0</v>
      </c>
      <c r="O1555" s="52">
        <f>M1555+N1555</f>
        <v>0</v>
      </c>
    </row>
    <row r="1556" spans="1:15" s="57" customFormat="1" hidden="1">
      <c r="A1556" s="50">
        <f t="shared" si="568"/>
        <v>3</v>
      </c>
      <c r="B1556" s="150"/>
      <c r="C1556" s="152" t="s">
        <v>445</v>
      </c>
      <c r="D1556" s="117" t="s">
        <v>446</v>
      </c>
      <c r="E1556" s="11">
        <f>SUBTOTAL(9,E1557:E1560)</f>
        <v>0</v>
      </c>
      <c r="F1556" s="11">
        <f>SUBTOTAL(9,F1557:F1560)</f>
        <v>0</v>
      </c>
      <c r="G1556" s="11">
        <f>SUBTOTAL(9,G1557:G1560)</f>
        <v>0</v>
      </c>
      <c r="H1556" s="11">
        <f>SUBTOTAL(9,H1557:H1560)</f>
        <v>0</v>
      </c>
      <c r="I1556" s="11">
        <f t="shared" ref="I1556:N1556" si="573">SUBTOTAL(9,I1557:I1560)</f>
        <v>0</v>
      </c>
      <c r="J1556" s="11">
        <f t="shared" si="573"/>
        <v>0</v>
      </c>
      <c r="K1556" s="11">
        <f t="shared" si="573"/>
        <v>0</v>
      </c>
      <c r="L1556" s="11">
        <f t="shared" si="573"/>
        <v>0</v>
      </c>
      <c r="M1556" s="11">
        <f t="shared" si="573"/>
        <v>0</v>
      </c>
      <c r="N1556" s="11">
        <f t="shared" si="573"/>
        <v>0</v>
      </c>
      <c r="O1556" s="11">
        <f>SUBTOTAL(9,O1557:O1560)</f>
        <v>0</v>
      </c>
    </row>
    <row r="1557" spans="1:15" s="57" customFormat="1" ht="25.5" hidden="1">
      <c r="A1557" s="50">
        <f t="shared" si="568"/>
        <v>3</v>
      </c>
      <c r="B1557" s="150"/>
      <c r="C1557" s="149" t="s">
        <v>129</v>
      </c>
      <c r="D1557" s="60" t="s">
        <v>37</v>
      </c>
      <c r="E1557" s="52">
        <f>SUM(B:E!E1380)</f>
        <v>0</v>
      </c>
      <c r="F1557" s="52">
        <f>SUM(B:E!F1380)</f>
        <v>0</v>
      </c>
      <c r="G1557" s="52">
        <f>SUM(B:E!G1380)</f>
        <v>0</v>
      </c>
      <c r="H1557" s="52">
        <f>SUM(B:E!H1380)</f>
        <v>0</v>
      </c>
      <c r="I1557" s="52">
        <f>SUM(B:E!I1380)</f>
        <v>0</v>
      </c>
      <c r="J1557" s="52">
        <f>H1557+I1557</f>
        <v>0</v>
      </c>
      <c r="K1557" s="52">
        <f>SUM(B:E!K1380)</f>
        <v>0</v>
      </c>
      <c r="L1557" s="52">
        <f>SUM(B:E!L1380)</f>
        <v>0</v>
      </c>
      <c r="M1557" s="52">
        <f>K1557+L1557</f>
        <v>0</v>
      </c>
      <c r="N1557" s="52">
        <f>SUM(B:E!N1380)</f>
        <v>0</v>
      </c>
      <c r="O1557" s="52">
        <f>M1557+N1557</f>
        <v>0</v>
      </c>
    </row>
    <row r="1558" spans="1:15" s="57" customFormat="1" hidden="1">
      <c r="A1558" s="50">
        <f t="shared" si="568"/>
        <v>3</v>
      </c>
      <c r="B1558" s="150"/>
      <c r="C1558" s="149" t="s">
        <v>131</v>
      </c>
      <c r="D1558" s="60" t="s">
        <v>39</v>
      </c>
      <c r="E1558" s="52">
        <f>SUM(B:E!E1381)</f>
        <v>0</v>
      </c>
      <c r="F1558" s="52">
        <f>SUM(B:E!F1381)</f>
        <v>0</v>
      </c>
      <c r="G1558" s="52">
        <f>SUM(B:E!G1381)</f>
        <v>0</v>
      </c>
      <c r="H1558" s="52">
        <f>SUM(B:E!H1381)</f>
        <v>0</v>
      </c>
      <c r="I1558" s="52">
        <f>SUM(B:E!I1381)</f>
        <v>0</v>
      </c>
      <c r="J1558" s="52">
        <f>H1558+I1558</f>
        <v>0</v>
      </c>
      <c r="K1558" s="52">
        <f>SUM(B:E!K1381)</f>
        <v>0</v>
      </c>
      <c r="L1558" s="52">
        <f>SUM(B:E!L1381)</f>
        <v>0</v>
      </c>
      <c r="M1558" s="52">
        <f>K1558+L1558</f>
        <v>0</v>
      </c>
      <c r="N1558" s="52">
        <f>SUM(B:E!N1381)</f>
        <v>0</v>
      </c>
      <c r="O1558" s="52">
        <f>M1558+N1558</f>
        <v>0</v>
      </c>
    </row>
    <row r="1559" spans="1:15" s="57" customFormat="1" hidden="1">
      <c r="A1559" s="50">
        <f t="shared" si="568"/>
        <v>3</v>
      </c>
      <c r="B1559" s="150"/>
      <c r="C1559" s="149" t="s">
        <v>132</v>
      </c>
      <c r="D1559" s="60" t="s">
        <v>40</v>
      </c>
      <c r="E1559" s="52">
        <f>SUM(B:E!E1382)</f>
        <v>0</v>
      </c>
      <c r="F1559" s="52">
        <f>SUM(B:E!F1382)</f>
        <v>0</v>
      </c>
      <c r="G1559" s="52">
        <f>SUM(B:E!G1382)</f>
        <v>0</v>
      </c>
      <c r="H1559" s="52">
        <f>SUM(B:E!H1382)</f>
        <v>0</v>
      </c>
      <c r="I1559" s="52">
        <f>SUM(B:E!I1382)</f>
        <v>0</v>
      </c>
      <c r="J1559" s="52">
        <f>H1559+I1559</f>
        <v>0</v>
      </c>
      <c r="K1559" s="52">
        <f>SUM(B:E!K1382)</f>
        <v>0</v>
      </c>
      <c r="L1559" s="52">
        <f>SUM(B:E!L1382)</f>
        <v>0</v>
      </c>
      <c r="M1559" s="52">
        <f>K1559+L1559</f>
        <v>0</v>
      </c>
      <c r="N1559" s="52">
        <f>SUM(B:E!N1382)</f>
        <v>0</v>
      </c>
      <c r="O1559" s="52">
        <f>M1559+N1559</f>
        <v>0</v>
      </c>
    </row>
    <row r="1560" spans="1:15" s="57" customFormat="1" ht="25.5" hidden="1">
      <c r="A1560" s="50">
        <f t="shared" si="568"/>
        <v>3</v>
      </c>
      <c r="B1560" s="150"/>
      <c r="C1560" s="149" t="s">
        <v>133</v>
      </c>
      <c r="D1560" s="60" t="s">
        <v>41</v>
      </c>
      <c r="E1560" s="52">
        <f>SUM(B:E!E1383)</f>
        <v>0</v>
      </c>
      <c r="F1560" s="52">
        <f>SUM(B:E!F1383)</f>
        <v>0</v>
      </c>
      <c r="G1560" s="52">
        <f>SUM(B:E!G1383)</f>
        <v>0</v>
      </c>
      <c r="H1560" s="52">
        <f>SUM(B:E!H1383)</f>
        <v>0</v>
      </c>
      <c r="I1560" s="52">
        <f>SUM(B:E!I1383)</f>
        <v>0</v>
      </c>
      <c r="J1560" s="52">
        <f>H1560+I1560</f>
        <v>0</v>
      </c>
      <c r="K1560" s="52">
        <f>SUM(B:E!K1383)</f>
        <v>0</v>
      </c>
      <c r="L1560" s="52">
        <f>SUM(B:E!L1383)</f>
        <v>0</v>
      </c>
      <c r="M1560" s="52">
        <f>K1560+L1560</f>
        <v>0</v>
      </c>
      <c r="N1560" s="52">
        <f>SUM(B:E!N1383)</f>
        <v>0</v>
      </c>
      <c r="O1560" s="52">
        <f>M1560+N1560</f>
        <v>0</v>
      </c>
    </row>
    <row r="1561" spans="1:15" s="57" customFormat="1" hidden="1">
      <c r="A1561" s="50">
        <f t="shared" si="568"/>
        <v>3</v>
      </c>
      <c r="B1561" s="150"/>
      <c r="C1561" s="149" t="s">
        <v>447</v>
      </c>
      <c r="D1561" s="60" t="s">
        <v>4</v>
      </c>
      <c r="E1561" s="52">
        <f>SUM(B:E!E1384)</f>
        <v>0</v>
      </c>
      <c r="F1561" s="52">
        <f>SUM(B:E!F1384)</f>
        <v>0</v>
      </c>
      <c r="G1561" s="52">
        <f>SUM(B:E!G1384)</f>
        <v>0</v>
      </c>
      <c r="H1561" s="52">
        <f>SUM(B:E!H1384)</f>
        <v>0</v>
      </c>
      <c r="I1561" s="52">
        <f>SUM(B:E!I1384)</f>
        <v>0</v>
      </c>
      <c r="J1561" s="52">
        <f>H1561+I1561</f>
        <v>0</v>
      </c>
      <c r="K1561" s="52">
        <f>SUM(B:E!K1384)</f>
        <v>0</v>
      </c>
      <c r="L1561" s="52">
        <f>SUM(B:E!L1384)</f>
        <v>0</v>
      </c>
      <c r="M1561" s="52">
        <f>K1561+L1561</f>
        <v>0</v>
      </c>
      <c r="N1561" s="52">
        <f>SUM(B:E!N1384)</f>
        <v>0</v>
      </c>
      <c r="O1561" s="52">
        <f>M1561+N1561</f>
        <v>0</v>
      </c>
    </row>
    <row r="1562" spans="1:15" s="57" customFormat="1" hidden="1">
      <c r="A1562" s="50">
        <f t="shared" si="568"/>
        <v>3</v>
      </c>
      <c r="B1562" s="147"/>
      <c r="C1562" s="146" t="s">
        <v>134</v>
      </c>
      <c r="D1562" s="56"/>
      <c r="E1562" s="11">
        <f>SUBTOTAL(9,E1563:E1566)</f>
        <v>0</v>
      </c>
      <c r="F1562" s="11">
        <f>SUBTOTAL(9,F1563:F1566)</f>
        <v>0</v>
      </c>
      <c r="G1562" s="11">
        <f>SUBTOTAL(9,G1563:G1566)</f>
        <v>0</v>
      </c>
      <c r="H1562" s="11">
        <f>SUBTOTAL(9,H1563:H1566)</f>
        <v>0</v>
      </c>
      <c r="I1562" s="11">
        <f t="shared" ref="I1562:N1562" si="574">SUBTOTAL(9,I1563:I1566)</f>
        <v>0</v>
      </c>
      <c r="J1562" s="11">
        <f t="shared" si="574"/>
        <v>0</v>
      </c>
      <c r="K1562" s="11">
        <f t="shared" si="574"/>
        <v>0</v>
      </c>
      <c r="L1562" s="11">
        <f t="shared" si="574"/>
        <v>0</v>
      </c>
      <c r="M1562" s="11">
        <f t="shared" si="574"/>
        <v>0</v>
      </c>
      <c r="N1562" s="11">
        <f t="shared" si="574"/>
        <v>0</v>
      </c>
      <c r="O1562" s="11">
        <f>SUBTOTAL(9,O1563:O1566)</f>
        <v>0</v>
      </c>
    </row>
    <row r="1563" spans="1:15" s="57" customFormat="1" hidden="1">
      <c r="A1563" s="50">
        <f t="shared" si="568"/>
        <v>3</v>
      </c>
      <c r="B1563" s="150"/>
      <c r="C1563" s="151" t="s">
        <v>135</v>
      </c>
      <c r="D1563" s="59" t="s">
        <v>5</v>
      </c>
      <c r="E1563" s="52">
        <f>SUM(B:E!E1386)</f>
        <v>0</v>
      </c>
      <c r="F1563" s="52">
        <f>SUM(B:E!F1386)</f>
        <v>0</v>
      </c>
      <c r="G1563" s="52">
        <f>SUM(B:E!G1386)</f>
        <v>0</v>
      </c>
      <c r="H1563" s="52">
        <f>SUM(B:E!H1386)</f>
        <v>0</v>
      </c>
      <c r="I1563" s="52">
        <f>SUM(B:E!I1386)</f>
        <v>0</v>
      </c>
      <c r="J1563" s="52">
        <f>H1563+I1563</f>
        <v>0</v>
      </c>
      <c r="K1563" s="52">
        <f>SUM(B:E!K1386)</f>
        <v>0</v>
      </c>
      <c r="L1563" s="52">
        <f>SUM(B:E!L1386)</f>
        <v>0</v>
      </c>
      <c r="M1563" s="52">
        <f>K1563+L1563</f>
        <v>0</v>
      </c>
      <c r="N1563" s="52">
        <f>SUM(B:E!N1386)</f>
        <v>0</v>
      </c>
      <c r="O1563" s="52">
        <f>M1563+N1563</f>
        <v>0</v>
      </c>
    </row>
    <row r="1564" spans="1:15" s="57" customFormat="1" hidden="1">
      <c r="A1564" s="50">
        <f t="shared" si="568"/>
        <v>3</v>
      </c>
      <c r="B1564" s="150"/>
      <c r="C1564" s="154" t="s">
        <v>448</v>
      </c>
      <c r="D1564" s="118" t="s">
        <v>173</v>
      </c>
      <c r="E1564" s="52">
        <f>SUM(B:E!E1387)</f>
        <v>0</v>
      </c>
      <c r="F1564" s="52">
        <f>SUM(B:E!F1387)</f>
        <v>0</v>
      </c>
      <c r="G1564" s="52">
        <f>SUM(B:E!G1387)</f>
        <v>0</v>
      </c>
      <c r="H1564" s="52">
        <f>SUM(B:E!H1387)</f>
        <v>0</v>
      </c>
      <c r="I1564" s="52">
        <f>SUM(B:E!I1387)</f>
        <v>0</v>
      </c>
      <c r="J1564" s="52">
        <f>H1564+I1564</f>
        <v>0</v>
      </c>
      <c r="K1564" s="52">
        <f>SUM(B:E!K1387)</f>
        <v>0</v>
      </c>
      <c r="L1564" s="52">
        <f>SUM(B:E!L1387)</f>
        <v>0</v>
      </c>
      <c r="M1564" s="52">
        <f>K1564+L1564</f>
        <v>0</v>
      </c>
      <c r="N1564" s="52">
        <f>SUM(B:E!N1387)</f>
        <v>0</v>
      </c>
      <c r="O1564" s="52">
        <f>M1564+N1564</f>
        <v>0</v>
      </c>
    </row>
    <row r="1565" spans="1:15" s="57" customFormat="1" hidden="1">
      <c r="A1565" s="50">
        <f t="shared" si="568"/>
        <v>3</v>
      </c>
      <c r="B1565" s="153"/>
      <c r="C1565" s="155" t="s">
        <v>557</v>
      </c>
      <c r="D1565" s="137" t="s">
        <v>8</v>
      </c>
      <c r="E1565" s="52">
        <f>SUM(B:E!E1388)</f>
        <v>0</v>
      </c>
      <c r="F1565" s="52">
        <f>SUM(B:E!F1388)</f>
        <v>0</v>
      </c>
      <c r="G1565" s="52">
        <f>SUM(B:E!G1388)</f>
        <v>0</v>
      </c>
      <c r="H1565" s="52">
        <f>SUM(B:E!H1388)</f>
        <v>0</v>
      </c>
      <c r="I1565" s="52">
        <f>SUM(B:E!I1388)</f>
        <v>0</v>
      </c>
      <c r="J1565" s="52">
        <f>H1565+I1565</f>
        <v>0</v>
      </c>
      <c r="K1565" s="52">
        <f>SUM(B:E!K1388)</f>
        <v>0</v>
      </c>
      <c r="L1565" s="52">
        <f>SUM(B:E!L1388)</f>
        <v>0</v>
      </c>
      <c r="M1565" s="52">
        <f>K1565+L1565</f>
        <v>0</v>
      </c>
      <c r="N1565" s="52">
        <f>SUM(B:E!N1388)</f>
        <v>0</v>
      </c>
      <c r="O1565" s="52">
        <f>M1565+N1565</f>
        <v>0</v>
      </c>
    </row>
    <row r="1566" spans="1:15" s="57" customFormat="1" ht="25.5" hidden="1">
      <c r="A1566" s="50">
        <f t="shared" si="568"/>
        <v>3</v>
      </c>
      <c r="B1566" s="153"/>
      <c r="C1566" s="155" t="s">
        <v>139</v>
      </c>
      <c r="D1566" s="136" t="s">
        <v>10</v>
      </c>
      <c r="E1566" s="52">
        <f>SUM(B:E!E1389)</f>
        <v>0</v>
      </c>
      <c r="F1566" s="52">
        <f>SUM(B:E!F1389)</f>
        <v>0</v>
      </c>
      <c r="G1566" s="52">
        <f>SUM(B:E!G1389)</f>
        <v>0</v>
      </c>
      <c r="H1566" s="52">
        <f>SUM(B:E!H1389)</f>
        <v>0</v>
      </c>
      <c r="I1566" s="52">
        <f>SUM(B:E!I1389)</f>
        <v>0</v>
      </c>
      <c r="J1566" s="52">
        <f>H1566+I1566</f>
        <v>0</v>
      </c>
      <c r="K1566" s="52">
        <f>SUM(B:E!K1389)</f>
        <v>0</v>
      </c>
      <c r="L1566" s="52">
        <f>SUM(B:E!L1389)</f>
        <v>0</v>
      </c>
      <c r="M1566" s="52">
        <f>K1566+L1566</f>
        <v>0</v>
      </c>
      <c r="N1566" s="52">
        <f>SUM(B:E!N1389)</f>
        <v>0</v>
      </c>
      <c r="O1566" s="52">
        <f>M1566+N1566</f>
        <v>0</v>
      </c>
    </row>
    <row r="1567" spans="1:15" s="57" customFormat="1" hidden="1">
      <c r="A1567" s="50">
        <f t="shared" si="568"/>
        <v>3</v>
      </c>
      <c r="B1567" s="156"/>
      <c r="C1567" s="157" t="s">
        <v>140</v>
      </c>
      <c r="D1567" s="136"/>
      <c r="E1567" s="11">
        <f>SUBTOTAL(9,E1568:E1572)</f>
        <v>0</v>
      </c>
      <c r="F1567" s="11">
        <f>SUBTOTAL(9,F1568:F1572)</f>
        <v>0</v>
      </c>
      <c r="G1567" s="11">
        <f>SUBTOTAL(9,G1568:G1572)</f>
        <v>0</v>
      </c>
      <c r="H1567" s="11">
        <f>SUBTOTAL(9,H1568:H1572)</f>
        <v>0</v>
      </c>
      <c r="I1567" s="11">
        <f t="shared" ref="I1567:N1567" si="575">SUBTOTAL(9,I1568:I1572)</f>
        <v>0</v>
      </c>
      <c r="J1567" s="11">
        <f t="shared" si="575"/>
        <v>0</v>
      </c>
      <c r="K1567" s="11">
        <f t="shared" si="575"/>
        <v>0</v>
      </c>
      <c r="L1567" s="11">
        <f t="shared" si="575"/>
        <v>0</v>
      </c>
      <c r="M1567" s="11">
        <f t="shared" si="575"/>
        <v>0</v>
      </c>
      <c r="N1567" s="11">
        <f t="shared" si="575"/>
        <v>0</v>
      </c>
      <c r="O1567" s="11">
        <f>SUBTOTAL(9,O1568:O1572)</f>
        <v>0</v>
      </c>
    </row>
    <row r="1568" spans="1:15" s="57" customFormat="1" hidden="1">
      <c r="A1568" s="50">
        <f t="shared" si="568"/>
        <v>3</v>
      </c>
      <c r="B1568" s="153"/>
      <c r="C1568" s="155" t="s">
        <v>141</v>
      </c>
      <c r="D1568" s="137" t="s">
        <v>71</v>
      </c>
      <c r="E1568" s="52">
        <f>SUM(B:E!E1391)</f>
        <v>0</v>
      </c>
      <c r="F1568" s="52">
        <f>SUM(B:E!F1391)</f>
        <v>0</v>
      </c>
      <c r="G1568" s="52">
        <f>SUM(B:E!G1391)</f>
        <v>0</v>
      </c>
      <c r="H1568" s="52">
        <f>SUM(B:E!H1391)</f>
        <v>0</v>
      </c>
      <c r="I1568" s="52">
        <f>SUM(B:E!I1391)</f>
        <v>0</v>
      </c>
      <c r="J1568" s="52">
        <f>H1568+I1568</f>
        <v>0</v>
      </c>
      <c r="K1568" s="52">
        <f>SUM(B:E!K1391)</f>
        <v>0</v>
      </c>
      <c r="L1568" s="52">
        <f>SUM(B:E!L1391)</f>
        <v>0</v>
      </c>
      <c r="M1568" s="52">
        <f>K1568+L1568</f>
        <v>0</v>
      </c>
      <c r="N1568" s="52">
        <f>SUM(B:E!N1391)</f>
        <v>0</v>
      </c>
      <c r="O1568" s="52">
        <f>M1568+N1568</f>
        <v>0</v>
      </c>
    </row>
    <row r="1569" spans="1:15" s="57" customFormat="1" hidden="1">
      <c r="A1569" s="50">
        <f t="shared" si="568"/>
        <v>3</v>
      </c>
      <c r="B1569" s="153"/>
      <c r="C1569" s="155" t="s">
        <v>142</v>
      </c>
      <c r="D1569" s="137" t="s">
        <v>73</v>
      </c>
      <c r="E1569" s="52">
        <f>SUM(B:E!E1392)</f>
        <v>0</v>
      </c>
      <c r="F1569" s="52">
        <f>SUM(B:E!F1392)</f>
        <v>0</v>
      </c>
      <c r="G1569" s="52">
        <f>SUM(B:E!G1392)</f>
        <v>0</v>
      </c>
      <c r="H1569" s="52">
        <f>SUM(B:E!H1392)</f>
        <v>0</v>
      </c>
      <c r="I1569" s="52">
        <f>SUM(B:E!I1392)</f>
        <v>0</v>
      </c>
      <c r="J1569" s="52">
        <f>H1569+I1569</f>
        <v>0</v>
      </c>
      <c r="K1569" s="52">
        <f>SUM(B:E!K1392)</f>
        <v>0</v>
      </c>
      <c r="L1569" s="52">
        <f>SUM(B:E!L1392)</f>
        <v>0</v>
      </c>
      <c r="M1569" s="52">
        <f>K1569+L1569</f>
        <v>0</v>
      </c>
      <c r="N1569" s="52">
        <f>SUM(B:E!N1392)</f>
        <v>0</v>
      </c>
      <c r="O1569" s="52">
        <f>M1569+N1569</f>
        <v>0</v>
      </c>
    </row>
    <row r="1570" spans="1:15" s="57" customFormat="1" hidden="1">
      <c r="A1570" s="50">
        <f t="shared" si="568"/>
        <v>3</v>
      </c>
      <c r="B1570" s="153"/>
      <c r="C1570" s="155" t="s">
        <v>143</v>
      </c>
      <c r="D1570" s="137" t="s">
        <v>75</v>
      </c>
      <c r="E1570" s="52">
        <f>SUM(B:E!E1393)</f>
        <v>0</v>
      </c>
      <c r="F1570" s="52">
        <f>SUM(B:E!F1393)</f>
        <v>0</v>
      </c>
      <c r="G1570" s="52">
        <f>SUM(B:E!G1393)</f>
        <v>0</v>
      </c>
      <c r="H1570" s="52">
        <f>SUM(B:E!H1393)</f>
        <v>0</v>
      </c>
      <c r="I1570" s="52">
        <f>SUM(B:E!I1393)</f>
        <v>0</v>
      </c>
      <c r="J1570" s="52">
        <f>H1570+I1570</f>
        <v>0</v>
      </c>
      <c r="K1570" s="52">
        <f>SUM(B:E!K1393)</f>
        <v>0</v>
      </c>
      <c r="L1570" s="52">
        <f>SUM(B:E!L1393)</f>
        <v>0</v>
      </c>
      <c r="M1570" s="52">
        <f>K1570+L1570</f>
        <v>0</v>
      </c>
      <c r="N1570" s="52">
        <f>SUM(B:E!N1393)</f>
        <v>0</v>
      </c>
      <c r="O1570" s="52">
        <f>M1570+N1570</f>
        <v>0</v>
      </c>
    </row>
    <row r="1571" spans="1:15" s="57" customFormat="1" hidden="1">
      <c r="A1571" s="50">
        <f t="shared" si="568"/>
        <v>3</v>
      </c>
      <c r="B1571" s="153"/>
      <c r="C1571" s="155" t="s">
        <v>144</v>
      </c>
      <c r="D1571" s="137" t="s">
        <v>77</v>
      </c>
      <c r="E1571" s="52">
        <f>SUM(B:E!E1394)</f>
        <v>0</v>
      </c>
      <c r="F1571" s="52">
        <f>SUM(B:E!F1394)</f>
        <v>0</v>
      </c>
      <c r="G1571" s="52">
        <f>SUM(B:E!G1394)</f>
        <v>0</v>
      </c>
      <c r="H1571" s="52">
        <f>SUM(B:E!H1394)</f>
        <v>0</v>
      </c>
      <c r="I1571" s="52">
        <f>SUM(B:E!I1394)</f>
        <v>0</v>
      </c>
      <c r="J1571" s="52">
        <f>H1571+I1571</f>
        <v>0</v>
      </c>
      <c r="K1571" s="52">
        <f>SUM(B:E!K1394)</f>
        <v>0</v>
      </c>
      <c r="L1571" s="52">
        <f>SUM(B:E!L1394)</f>
        <v>0</v>
      </c>
      <c r="M1571" s="52">
        <f>K1571+L1571</f>
        <v>0</v>
      </c>
      <c r="N1571" s="52">
        <f>SUM(B:E!N1394)</f>
        <v>0</v>
      </c>
      <c r="O1571" s="52">
        <f>M1571+N1571</f>
        <v>0</v>
      </c>
    </row>
    <row r="1572" spans="1:15" s="57" customFormat="1" hidden="1">
      <c r="A1572" s="50">
        <f t="shared" si="568"/>
        <v>3</v>
      </c>
      <c r="B1572" s="153"/>
      <c r="C1572" s="155" t="s">
        <v>145</v>
      </c>
      <c r="D1572" s="137" t="s">
        <v>28</v>
      </c>
      <c r="E1572" s="52">
        <f>SUM(B:E!E1395)</f>
        <v>0</v>
      </c>
      <c r="F1572" s="52">
        <f>SUM(B:E!F1395)</f>
        <v>0</v>
      </c>
      <c r="G1572" s="52">
        <f>SUM(B:E!G1395)</f>
        <v>0</v>
      </c>
      <c r="H1572" s="52">
        <f>SUM(B:E!H1395)</f>
        <v>0</v>
      </c>
      <c r="I1572" s="52">
        <f>SUM(B:E!I1395)</f>
        <v>0</v>
      </c>
      <c r="J1572" s="52">
        <f>H1572+I1572</f>
        <v>0</v>
      </c>
      <c r="K1572" s="52">
        <f>SUM(B:E!K1395)</f>
        <v>0</v>
      </c>
      <c r="L1572" s="52">
        <f>SUM(B:E!L1395)</f>
        <v>0</v>
      </c>
      <c r="M1572" s="52">
        <f>K1572+L1572</f>
        <v>0</v>
      </c>
      <c r="N1572" s="52">
        <f>SUM(B:E!N1395)</f>
        <v>0</v>
      </c>
      <c r="O1572" s="52">
        <f>M1572+N1572</f>
        <v>0</v>
      </c>
    </row>
    <row r="1573" spans="1:15" s="57" customFormat="1" hidden="1">
      <c r="A1573" s="50">
        <f t="shared" si="568"/>
        <v>3</v>
      </c>
      <c r="B1573" s="145" t="s">
        <v>146</v>
      </c>
      <c r="C1573" s="157" t="s">
        <v>147</v>
      </c>
      <c r="D1573" s="56"/>
      <c r="E1573" s="11">
        <f>SUBTOTAL(9,E1574:E1602)</f>
        <v>0</v>
      </c>
      <c r="F1573" s="11">
        <f>SUBTOTAL(9,F1574:F1602)</f>
        <v>0</v>
      </c>
      <c r="G1573" s="11">
        <f>SUBTOTAL(9,G1574:G1602)</f>
        <v>0</v>
      </c>
      <c r="H1573" s="11">
        <f>SUBTOTAL(9,H1574:H1602)</f>
        <v>0</v>
      </c>
      <c r="I1573" s="11">
        <f t="shared" ref="I1573:N1573" si="576">SUBTOTAL(9,I1574:I1602)</f>
        <v>0</v>
      </c>
      <c r="J1573" s="11">
        <f t="shared" si="576"/>
        <v>0</v>
      </c>
      <c r="K1573" s="11">
        <f t="shared" si="576"/>
        <v>0</v>
      </c>
      <c r="L1573" s="11">
        <f t="shared" si="576"/>
        <v>0</v>
      </c>
      <c r="M1573" s="11">
        <f t="shared" si="576"/>
        <v>0</v>
      </c>
      <c r="N1573" s="11">
        <f t="shared" si="576"/>
        <v>0</v>
      </c>
      <c r="O1573" s="11">
        <f>SUBTOTAL(9,O1574:O1602)</f>
        <v>0</v>
      </c>
    </row>
    <row r="1574" spans="1:15" s="57" customFormat="1" hidden="1">
      <c r="A1574" s="50">
        <f t="shared" si="568"/>
        <v>3</v>
      </c>
      <c r="B1574" s="156"/>
      <c r="C1574" s="158" t="s">
        <v>26</v>
      </c>
      <c r="D1574" s="56"/>
      <c r="E1574" s="11">
        <f>SUBTOTAL(9,E1575:E1593)</f>
        <v>0</v>
      </c>
      <c r="F1574" s="11">
        <f t="shared" ref="F1574:O1574" si="577">SUBTOTAL(9,F1575:F1593)</f>
        <v>0</v>
      </c>
      <c r="G1574" s="11">
        <f t="shared" si="577"/>
        <v>0</v>
      </c>
      <c r="H1574" s="11">
        <f t="shared" si="577"/>
        <v>0</v>
      </c>
      <c r="I1574" s="11">
        <f t="shared" si="577"/>
        <v>0</v>
      </c>
      <c r="J1574" s="11">
        <f t="shared" si="577"/>
        <v>0</v>
      </c>
      <c r="K1574" s="11">
        <f t="shared" si="577"/>
        <v>0</v>
      </c>
      <c r="L1574" s="11">
        <f t="shared" si="577"/>
        <v>0</v>
      </c>
      <c r="M1574" s="11">
        <f t="shared" si="577"/>
        <v>0</v>
      </c>
      <c r="N1574" s="11">
        <f t="shared" si="577"/>
        <v>0</v>
      </c>
      <c r="O1574" s="11">
        <f t="shared" si="577"/>
        <v>0</v>
      </c>
    </row>
    <row r="1575" spans="1:15" s="57" customFormat="1" hidden="1">
      <c r="A1575" s="50">
        <f t="shared" si="568"/>
        <v>3</v>
      </c>
      <c r="B1575" s="150"/>
      <c r="C1575" s="161" t="s">
        <v>770</v>
      </c>
      <c r="D1575" s="56"/>
      <c r="E1575" s="11">
        <f>SUBTOTAL(9,E1576:E1585)</f>
        <v>0</v>
      </c>
      <c r="F1575" s="11">
        <f t="shared" ref="F1575:O1575" si="578">SUBTOTAL(9,F1576:F1585)</f>
        <v>0</v>
      </c>
      <c r="G1575" s="11">
        <f t="shared" si="578"/>
        <v>0</v>
      </c>
      <c r="H1575" s="11">
        <f t="shared" si="578"/>
        <v>0</v>
      </c>
      <c r="I1575" s="11">
        <f t="shared" si="578"/>
        <v>0</v>
      </c>
      <c r="J1575" s="11">
        <f t="shared" si="578"/>
        <v>0</v>
      </c>
      <c r="K1575" s="11">
        <f t="shared" si="578"/>
        <v>0</v>
      </c>
      <c r="L1575" s="11">
        <f t="shared" si="578"/>
        <v>0</v>
      </c>
      <c r="M1575" s="11">
        <f t="shared" si="578"/>
        <v>0</v>
      </c>
      <c r="N1575" s="11">
        <f t="shared" si="578"/>
        <v>0</v>
      </c>
      <c r="O1575" s="11">
        <f t="shared" si="578"/>
        <v>0</v>
      </c>
    </row>
    <row r="1576" spans="1:15" s="57" customFormat="1" ht="25.5" hidden="1">
      <c r="A1576" s="50">
        <f t="shared" si="568"/>
        <v>3</v>
      </c>
      <c r="B1576" s="150"/>
      <c r="C1576" s="160" t="s">
        <v>771</v>
      </c>
      <c r="D1576" s="58" t="s">
        <v>2</v>
      </c>
      <c r="E1576" s="11">
        <f>SUBTOTAL(9,E1577:E1578)</f>
        <v>0</v>
      </c>
      <c r="F1576" s="11">
        <f t="shared" ref="F1576:O1576" si="579">SUBTOTAL(9,F1577:F1578)</f>
        <v>0</v>
      </c>
      <c r="G1576" s="11">
        <f t="shared" si="579"/>
        <v>0</v>
      </c>
      <c r="H1576" s="11">
        <f t="shared" si="579"/>
        <v>0</v>
      </c>
      <c r="I1576" s="11">
        <f t="shared" si="579"/>
        <v>0</v>
      </c>
      <c r="J1576" s="11">
        <f t="shared" si="579"/>
        <v>0</v>
      </c>
      <c r="K1576" s="11">
        <f t="shared" si="579"/>
        <v>0</v>
      </c>
      <c r="L1576" s="11">
        <f t="shared" si="579"/>
        <v>0</v>
      </c>
      <c r="M1576" s="11">
        <f t="shared" si="579"/>
        <v>0</v>
      </c>
      <c r="N1576" s="11">
        <f t="shared" si="579"/>
        <v>0</v>
      </c>
      <c r="O1576" s="11">
        <f t="shared" si="579"/>
        <v>0</v>
      </c>
    </row>
    <row r="1577" spans="1:15" s="57" customFormat="1" ht="25.5" hidden="1">
      <c r="A1577" s="50">
        <f t="shared" si="568"/>
        <v>3</v>
      </c>
      <c r="B1577" s="150"/>
      <c r="C1577" s="260" t="s">
        <v>772</v>
      </c>
      <c r="D1577" s="58" t="s">
        <v>302</v>
      </c>
      <c r="E1577" s="52">
        <f>SUM(B:E!E1400)</f>
        <v>0</v>
      </c>
      <c r="F1577" s="52">
        <f>SUM(B:E!F1400)</f>
        <v>0</v>
      </c>
      <c r="G1577" s="52">
        <f>SUM(B:E!G1400)</f>
        <v>0</v>
      </c>
      <c r="H1577" s="52">
        <f>SUM(B:E!H1400)</f>
        <v>0</v>
      </c>
      <c r="I1577" s="52">
        <f>SUM(B:E!I1400)</f>
        <v>0</v>
      </c>
      <c r="J1577" s="52">
        <f>H1577+I1577</f>
        <v>0</v>
      </c>
      <c r="K1577" s="52">
        <f>SUM(B:E!K1400)</f>
        <v>0</v>
      </c>
      <c r="L1577" s="52">
        <f>SUM(B:E!L1400)</f>
        <v>0</v>
      </c>
      <c r="M1577" s="52">
        <f>K1577+L1577</f>
        <v>0</v>
      </c>
      <c r="N1577" s="52">
        <f>SUM(B:E!N1400)</f>
        <v>0</v>
      </c>
      <c r="O1577" s="52">
        <f>M1577+N1577</f>
        <v>0</v>
      </c>
    </row>
    <row r="1578" spans="1:15" s="57" customFormat="1" ht="25.5" hidden="1">
      <c r="A1578" s="50">
        <f t="shared" si="568"/>
        <v>3</v>
      </c>
      <c r="B1578" s="150"/>
      <c r="C1578" s="260" t="s">
        <v>773</v>
      </c>
      <c r="D1578" s="58" t="s">
        <v>304</v>
      </c>
      <c r="E1578" s="52">
        <f>SUM(B:E!E1401)</f>
        <v>0</v>
      </c>
      <c r="F1578" s="52">
        <f>SUM(B:E!F1401)</f>
        <v>0</v>
      </c>
      <c r="G1578" s="52">
        <f>SUM(B:E!G1401)</f>
        <v>0</v>
      </c>
      <c r="H1578" s="52">
        <f>SUM(B:E!H1401)</f>
        <v>0</v>
      </c>
      <c r="I1578" s="52">
        <f>SUM(B:E!I1401)</f>
        <v>0</v>
      </c>
      <c r="J1578" s="52">
        <f>H1578+I1578</f>
        <v>0</v>
      </c>
      <c r="K1578" s="52">
        <f>SUM(B:E!K1401)</f>
        <v>0</v>
      </c>
      <c r="L1578" s="52">
        <f>SUM(B:E!L1401)</f>
        <v>0</v>
      </c>
      <c r="M1578" s="52">
        <f>K1578+L1578</f>
        <v>0</v>
      </c>
      <c r="N1578" s="52">
        <f>SUM(B:E!N1401)</f>
        <v>0</v>
      </c>
      <c r="O1578" s="52">
        <f>M1578+N1578</f>
        <v>0</v>
      </c>
    </row>
    <row r="1579" spans="1:15" s="57" customFormat="1" hidden="1">
      <c r="A1579" s="50">
        <f t="shared" si="568"/>
        <v>3</v>
      </c>
      <c r="B1579" s="150"/>
      <c r="C1579" s="258" t="s">
        <v>42</v>
      </c>
      <c r="D1579" s="59" t="s">
        <v>3</v>
      </c>
      <c r="E1579" s="52">
        <f>SUM(B:E!E1402)</f>
        <v>0</v>
      </c>
      <c r="F1579" s="52">
        <f>SUM(B:E!F1402)</f>
        <v>0</v>
      </c>
      <c r="G1579" s="52">
        <f>SUM(B:E!G1402)</f>
        <v>0</v>
      </c>
      <c r="H1579" s="52">
        <f>SUM(B:E!H1402)</f>
        <v>0</v>
      </c>
      <c r="I1579" s="52">
        <f>SUM(B:E!I1402)</f>
        <v>0</v>
      </c>
      <c r="J1579" s="52">
        <f>H1579+I1579</f>
        <v>0</v>
      </c>
      <c r="K1579" s="52">
        <f>SUM(B:E!K1402)</f>
        <v>0</v>
      </c>
      <c r="L1579" s="52">
        <f>SUM(B:E!L1402)</f>
        <v>0</v>
      </c>
      <c r="M1579" s="52">
        <f>K1579+L1579</f>
        <v>0</v>
      </c>
      <c r="N1579" s="52">
        <f>SUM(B:E!N1402)</f>
        <v>0</v>
      </c>
      <c r="O1579" s="52">
        <f>M1579+N1579</f>
        <v>0</v>
      </c>
    </row>
    <row r="1580" spans="1:15" s="57" customFormat="1" hidden="1">
      <c r="A1580" s="50">
        <f t="shared" si="568"/>
        <v>3</v>
      </c>
      <c r="B1580" s="150"/>
      <c r="C1580" s="259" t="s">
        <v>449</v>
      </c>
      <c r="D1580" s="117" t="s">
        <v>446</v>
      </c>
      <c r="E1580" s="11">
        <f>SUBTOTAL(9,E1581:E1584)</f>
        <v>0</v>
      </c>
      <c r="F1580" s="11">
        <f>SUBTOTAL(9,F1581:F1584)</f>
        <v>0</v>
      </c>
      <c r="G1580" s="11">
        <f>SUBTOTAL(9,G1581:G1584)</f>
        <v>0</v>
      </c>
      <c r="H1580" s="11">
        <f>SUBTOTAL(9,H1581:H1584)</f>
        <v>0</v>
      </c>
      <c r="I1580" s="11">
        <f t="shared" ref="I1580:N1580" si="580">SUBTOTAL(9,I1581:I1584)</f>
        <v>0</v>
      </c>
      <c r="J1580" s="11">
        <f t="shared" si="580"/>
        <v>0</v>
      </c>
      <c r="K1580" s="11">
        <f t="shared" si="580"/>
        <v>0</v>
      </c>
      <c r="L1580" s="11">
        <f t="shared" si="580"/>
        <v>0</v>
      </c>
      <c r="M1580" s="11">
        <f t="shared" si="580"/>
        <v>0</v>
      </c>
      <c r="N1580" s="11">
        <f t="shared" si="580"/>
        <v>0</v>
      </c>
      <c r="O1580" s="11">
        <f>SUBTOTAL(9,O1581:O1584)</f>
        <v>0</v>
      </c>
    </row>
    <row r="1581" spans="1:15" s="57" customFormat="1" ht="25.5" hidden="1">
      <c r="A1581" s="50">
        <f t="shared" ref="A1581:A1602" si="581">IF(MAX(E1581:P1581)=0,IF(MIN(E1581:P1581)=0,3,2),2)</f>
        <v>3</v>
      </c>
      <c r="B1581" s="150"/>
      <c r="C1581" s="260" t="s">
        <v>153</v>
      </c>
      <c r="D1581" s="60" t="s">
        <v>37</v>
      </c>
      <c r="E1581" s="52">
        <f>SUM(B:E!E1404)</f>
        <v>0</v>
      </c>
      <c r="F1581" s="52">
        <f>SUM(B:E!F1404)</f>
        <v>0</v>
      </c>
      <c r="G1581" s="52">
        <f>SUM(B:E!G1404)</f>
        <v>0</v>
      </c>
      <c r="H1581" s="52">
        <f>SUM(B:E!H1404)</f>
        <v>0</v>
      </c>
      <c r="I1581" s="52">
        <f>SUM(B:E!I1404)</f>
        <v>0</v>
      </c>
      <c r="J1581" s="52">
        <f t="shared" ref="J1581:J1593" si="582">H1581+I1581</f>
        <v>0</v>
      </c>
      <c r="K1581" s="52">
        <f>SUM(B:E!K1404)</f>
        <v>0</v>
      </c>
      <c r="L1581" s="52">
        <f>SUM(B:E!L1404)</f>
        <v>0</v>
      </c>
      <c r="M1581" s="52">
        <f t="shared" ref="M1581:M1593" si="583">K1581+L1581</f>
        <v>0</v>
      </c>
      <c r="N1581" s="52">
        <f>SUM(B:E!N1404)</f>
        <v>0</v>
      </c>
      <c r="O1581" s="52">
        <f t="shared" ref="O1581:O1593" si="584">M1581+N1581</f>
        <v>0</v>
      </c>
    </row>
    <row r="1582" spans="1:15" s="57" customFormat="1" hidden="1">
      <c r="A1582" s="50">
        <f t="shared" si="581"/>
        <v>3</v>
      </c>
      <c r="B1582" s="150"/>
      <c r="C1582" s="260" t="s">
        <v>155</v>
      </c>
      <c r="D1582" s="60" t="s">
        <v>39</v>
      </c>
      <c r="E1582" s="52">
        <f>SUM(B:E!E1405)</f>
        <v>0</v>
      </c>
      <c r="F1582" s="52">
        <f>SUM(B:E!F1405)</f>
        <v>0</v>
      </c>
      <c r="G1582" s="52">
        <f>SUM(B:E!G1405)</f>
        <v>0</v>
      </c>
      <c r="H1582" s="52">
        <f>SUM(B:E!H1405)</f>
        <v>0</v>
      </c>
      <c r="I1582" s="52">
        <f>SUM(B:E!I1405)</f>
        <v>0</v>
      </c>
      <c r="J1582" s="52">
        <f t="shared" si="582"/>
        <v>0</v>
      </c>
      <c r="K1582" s="52">
        <f>SUM(B:E!K1405)</f>
        <v>0</v>
      </c>
      <c r="L1582" s="52">
        <f>SUM(B:E!L1405)</f>
        <v>0</v>
      </c>
      <c r="M1582" s="52">
        <f t="shared" si="583"/>
        <v>0</v>
      </c>
      <c r="N1582" s="52">
        <f>SUM(B:E!N1405)</f>
        <v>0</v>
      </c>
      <c r="O1582" s="52">
        <f t="shared" si="584"/>
        <v>0</v>
      </c>
    </row>
    <row r="1583" spans="1:15" s="57" customFormat="1" ht="25.5" hidden="1">
      <c r="A1583" s="50">
        <f t="shared" si="581"/>
        <v>3</v>
      </c>
      <c r="B1583" s="150"/>
      <c r="C1583" s="260" t="s">
        <v>156</v>
      </c>
      <c r="D1583" s="60" t="s">
        <v>40</v>
      </c>
      <c r="E1583" s="52">
        <f>SUM(B:E!E1406)</f>
        <v>0</v>
      </c>
      <c r="F1583" s="52">
        <f>SUM(B:E!F1406)</f>
        <v>0</v>
      </c>
      <c r="G1583" s="52">
        <f>SUM(B:E!G1406)</f>
        <v>0</v>
      </c>
      <c r="H1583" s="52">
        <f>SUM(B:E!H1406)</f>
        <v>0</v>
      </c>
      <c r="I1583" s="52">
        <f>SUM(B:E!I1406)</f>
        <v>0</v>
      </c>
      <c r="J1583" s="52">
        <f t="shared" si="582"/>
        <v>0</v>
      </c>
      <c r="K1583" s="52">
        <f>SUM(B:E!K1406)</f>
        <v>0</v>
      </c>
      <c r="L1583" s="52">
        <f>SUM(B:E!L1406)</f>
        <v>0</v>
      </c>
      <c r="M1583" s="52">
        <f t="shared" si="583"/>
        <v>0</v>
      </c>
      <c r="N1583" s="52">
        <f>SUM(B:E!N1406)</f>
        <v>0</v>
      </c>
      <c r="O1583" s="52">
        <f t="shared" si="584"/>
        <v>0</v>
      </c>
    </row>
    <row r="1584" spans="1:15" s="57" customFormat="1" ht="25.5" hidden="1">
      <c r="A1584" s="50">
        <f t="shared" si="581"/>
        <v>3</v>
      </c>
      <c r="B1584" s="150"/>
      <c r="C1584" s="260" t="s">
        <v>157</v>
      </c>
      <c r="D1584" s="60" t="s">
        <v>41</v>
      </c>
      <c r="E1584" s="52">
        <f>SUM(B:E!E1407)</f>
        <v>0</v>
      </c>
      <c r="F1584" s="52">
        <f>SUM(B:E!F1407)</f>
        <v>0</v>
      </c>
      <c r="G1584" s="52">
        <f>SUM(B:E!G1407)</f>
        <v>0</v>
      </c>
      <c r="H1584" s="52">
        <f>SUM(B:E!H1407)</f>
        <v>0</v>
      </c>
      <c r="I1584" s="52">
        <f>SUM(B:E!I1407)</f>
        <v>0</v>
      </c>
      <c r="J1584" s="52">
        <f t="shared" si="582"/>
        <v>0</v>
      </c>
      <c r="K1584" s="52">
        <f>SUM(B:E!K1407)</f>
        <v>0</v>
      </c>
      <c r="L1584" s="52">
        <f>SUM(B:E!L1407)</f>
        <v>0</v>
      </c>
      <c r="M1584" s="52">
        <f t="shared" si="583"/>
        <v>0</v>
      </c>
      <c r="N1584" s="52">
        <f>SUM(B:E!N1407)</f>
        <v>0</v>
      </c>
      <c r="O1584" s="52">
        <f t="shared" si="584"/>
        <v>0</v>
      </c>
    </row>
    <row r="1585" spans="1:15" s="57" customFormat="1" hidden="1">
      <c r="A1585" s="50">
        <f t="shared" si="581"/>
        <v>3</v>
      </c>
      <c r="B1585" s="150"/>
      <c r="C1585" s="160" t="s">
        <v>158</v>
      </c>
      <c r="D1585" s="60" t="s">
        <v>4</v>
      </c>
      <c r="E1585" s="52">
        <f>SUM(B:E!E1408)</f>
        <v>0</v>
      </c>
      <c r="F1585" s="52">
        <f>SUM(B:E!F1408)</f>
        <v>0</v>
      </c>
      <c r="G1585" s="52">
        <f>SUM(B:E!G1408)</f>
        <v>0</v>
      </c>
      <c r="H1585" s="52">
        <f>SUM(B:E!H1408)</f>
        <v>0</v>
      </c>
      <c r="I1585" s="52">
        <f>SUM(B:E!I1408)</f>
        <v>0</v>
      </c>
      <c r="J1585" s="52">
        <f t="shared" si="582"/>
        <v>0</v>
      </c>
      <c r="K1585" s="52">
        <f>SUM(B:E!K1408)</f>
        <v>0</v>
      </c>
      <c r="L1585" s="52">
        <f>SUM(B:E!L1408)</f>
        <v>0</v>
      </c>
      <c r="M1585" s="52">
        <f t="shared" si="583"/>
        <v>0</v>
      </c>
      <c r="N1585" s="52">
        <f>SUM(B:E!N1408)</f>
        <v>0</v>
      </c>
      <c r="O1585" s="52">
        <f t="shared" si="584"/>
        <v>0</v>
      </c>
    </row>
    <row r="1586" spans="1:15" s="57" customFormat="1" hidden="1">
      <c r="A1586" s="50">
        <f t="shared" si="581"/>
        <v>3</v>
      </c>
      <c r="B1586" s="150"/>
      <c r="C1586" s="159" t="s">
        <v>19</v>
      </c>
      <c r="D1586" s="59" t="s">
        <v>5</v>
      </c>
      <c r="E1586" s="52">
        <f>SUM(B:E!E1409)</f>
        <v>0</v>
      </c>
      <c r="F1586" s="52">
        <f>SUM(B:E!F1409)</f>
        <v>0</v>
      </c>
      <c r="G1586" s="52">
        <f>SUM(B:E!G1409)</f>
        <v>0</v>
      </c>
      <c r="H1586" s="52">
        <f>SUM(B:E!H1409)</f>
        <v>0</v>
      </c>
      <c r="I1586" s="52">
        <f>SUM(B:E!I1409)</f>
        <v>0</v>
      </c>
      <c r="J1586" s="52">
        <f t="shared" si="582"/>
        <v>0</v>
      </c>
      <c r="K1586" s="52">
        <f>SUM(B:E!K1409)</f>
        <v>0</v>
      </c>
      <c r="L1586" s="52">
        <f>SUM(B:E!L1409)</f>
        <v>0</v>
      </c>
      <c r="M1586" s="52">
        <f t="shared" si="583"/>
        <v>0</v>
      </c>
      <c r="N1586" s="52">
        <f>SUM(B:E!N1409)</f>
        <v>0</v>
      </c>
      <c r="O1586" s="52">
        <f t="shared" si="584"/>
        <v>0</v>
      </c>
    </row>
    <row r="1587" spans="1:15" hidden="1">
      <c r="A1587" s="50">
        <f t="shared" si="581"/>
        <v>3</v>
      </c>
      <c r="B1587" s="150"/>
      <c r="C1587" s="162" t="s">
        <v>450</v>
      </c>
      <c r="D1587" s="118" t="s">
        <v>173</v>
      </c>
      <c r="E1587" s="52">
        <f>SUM(B:E!E1410)</f>
        <v>0</v>
      </c>
      <c r="F1587" s="52">
        <f>SUM(B:E!F1410)</f>
        <v>0</v>
      </c>
      <c r="G1587" s="52">
        <f>SUM(B:E!G1410)</f>
        <v>0</v>
      </c>
      <c r="H1587" s="52">
        <f>SUM(B:E!H1410)</f>
        <v>0</v>
      </c>
      <c r="I1587" s="52">
        <f>SUM(B:E!I1410)</f>
        <v>0</v>
      </c>
      <c r="J1587" s="52">
        <f t="shared" si="582"/>
        <v>0</v>
      </c>
      <c r="K1587" s="52">
        <f>SUM(B:E!K1410)</f>
        <v>0</v>
      </c>
      <c r="L1587" s="52">
        <f>SUM(B:E!L1410)</f>
        <v>0</v>
      </c>
      <c r="M1587" s="52">
        <f t="shared" si="583"/>
        <v>0</v>
      </c>
      <c r="N1587" s="52">
        <f>SUM(B:E!N1410)</f>
        <v>0</v>
      </c>
      <c r="O1587" s="52">
        <f t="shared" si="584"/>
        <v>0</v>
      </c>
    </row>
    <row r="1588" spans="1:15" hidden="1">
      <c r="A1588" s="50">
        <f t="shared" si="581"/>
        <v>3</v>
      </c>
      <c r="B1588" s="153"/>
      <c r="C1588" s="163" t="s">
        <v>29</v>
      </c>
      <c r="D1588" s="136" t="s">
        <v>6</v>
      </c>
      <c r="E1588" s="52">
        <f>SUM(B:E!E1411)</f>
        <v>0</v>
      </c>
      <c r="F1588" s="52">
        <f>SUM(B:E!F1411)</f>
        <v>0</v>
      </c>
      <c r="G1588" s="52">
        <f>SUM(B:E!G1411)</f>
        <v>0</v>
      </c>
      <c r="H1588" s="52">
        <f>SUM(B:E!H1411)</f>
        <v>0</v>
      </c>
      <c r="I1588" s="52">
        <f>SUM(B:E!I1411)</f>
        <v>0</v>
      </c>
      <c r="J1588" s="52">
        <f t="shared" si="582"/>
        <v>0</v>
      </c>
      <c r="K1588" s="52">
        <f>SUM(B:E!K1411)</f>
        <v>0</v>
      </c>
      <c r="L1588" s="52">
        <f>SUM(B:E!L1411)</f>
        <v>0</v>
      </c>
      <c r="M1588" s="52">
        <f t="shared" si="583"/>
        <v>0</v>
      </c>
      <c r="N1588" s="52">
        <f>SUM(B:E!N1411)</f>
        <v>0</v>
      </c>
      <c r="O1588" s="52">
        <f t="shared" si="584"/>
        <v>0</v>
      </c>
    </row>
    <row r="1589" spans="1:15" s="57" customFormat="1" hidden="1">
      <c r="A1589" s="50">
        <f t="shared" si="581"/>
        <v>3</v>
      </c>
      <c r="B1589" s="153"/>
      <c r="C1589" s="163" t="s">
        <v>21</v>
      </c>
      <c r="D1589" s="137" t="s">
        <v>8</v>
      </c>
      <c r="E1589" s="52">
        <f>SUM(B:E!E1412)</f>
        <v>0</v>
      </c>
      <c r="F1589" s="52">
        <f>SUM(B:E!F1412)</f>
        <v>0</v>
      </c>
      <c r="G1589" s="52">
        <f>SUM(B:E!G1412)</f>
        <v>0</v>
      </c>
      <c r="H1589" s="52">
        <f>SUM(B:E!H1412)</f>
        <v>0</v>
      </c>
      <c r="I1589" s="52">
        <f>SUM(B:E!I1412)</f>
        <v>0</v>
      </c>
      <c r="J1589" s="52">
        <f>H1589+I1589</f>
        <v>0</v>
      </c>
      <c r="K1589" s="52">
        <f>SUM(B:E!K1412)</f>
        <v>0</v>
      </c>
      <c r="L1589" s="52">
        <f>SUM(B:E!L1412)</f>
        <v>0</v>
      </c>
      <c r="M1589" s="52">
        <f>K1589+L1589</f>
        <v>0</v>
      </c>
      <c r="N1589" s="52">
        <f>SUM(B:E!N1412)</f>
        <v>0</v>
      </c>
      <c r="O1589" s="52">
        <f t="shared" si="584"/>
        <v>0</v>
      </c>
    </row>
    <row r="1590" spans="1:15" hidden="1">
      <c r="A1590" s="50">
        <f t="shared" si="581"/>
        <v>3</v>
      </c>
      <c r="B1590" s="153"/>
      <c r="C1590" s="163" t="s">
        <v>526</v>
      </c>
      <c r="D1590" s="137" t="s">
        <v>31</v>
      </c>
      <c r="E1590" s="52">
        <f>SUM(B:E!E1413)</f>
        <v>0</v>
      </c>
      <c r="F1590" s="52">
        <f>SUM(B:E!F1413)</f>
        <v>0</v>
      </c>
      <c r="G1590" s="52">
        <f>SUM(B:E!G1413)</f>
        <v>0</v>
      </c>
      <c r="H1590" s="52">
        <f>SUM(B:E!H1413)</f>
        <v>0</v>
      </c>
      <c r="I1590" s="52">
        <f>SUM(B:E!I1413)</f>
        <v>0</v>
      </c>
      <c r="J1590" s="52">
        <f t="shared" si="582"/>
        <v>0</v>
      </c>
      <c r="K1590" s="52">
        <f>SUM(B:E!K1413)</f>
        <v>0</v>
      </c>
      <c r="L1590" s="52">
        <f>SUM(B:E!L1413)</f>
        <v>0</v>
      </c>
      <c r="M1590" s="52">
        <f t="shared" si="583"/>
        <v>0</v>
      </c>
      <c r="N1590" s="52">
        <f>SUM(B:E!N1413)</f>
        <v>0</v>
      </c>
      <c r="O1590" s="52">
        <f t="shared" si="584"/>
        <v>0</v>
      </c>
    </row>
    <row r="1591" spans="1:15" hidden="1">
      <c r="A1591" s="50">
        <f t="shared" si="581"/>
        <v>3</v>
      </c>
      <c r="B1591" s="153"/>
      <c r="C1591" s="163" t="s">
        <v>558</v>
      </c>
      <c r="D1591" s="137" t="s">
        <v>559</v>
      </c>
      <c r="E1591" s="52">
        <f>SUM(B:E!E1414)</f>
        <v>0</v>
      </c>
      <c r="F1591" s="52">
        <f>SUM(B:E!F1414)</f>
        <v>0</v>
      </c>
      <c r="G1591" s="52">
        <f>SUM(B:E!G1414)</f>
        <v>0</v>
      </c>
      <c r="H1591" s="52">
        <f>SUM(B:E!H1414)</f>
        <v>0</v>
      </c>
      <c r="I1591" s="52">
        <f>SUM(B:E!I1414)</f>
        <v>0</v>
      </c>
      <c r="J1591" s="52">
        <f t="shared" si="582"/>
        <v>0</v>
      </c>
      <c r="K1591" s="52">
        <f>SUM(B:E!K1414)</f>
        <v>0</v>
      </c>
      <c r="L1591" s="52">
        <f>SUM(B:E!L1414)</f>
        <v>0</v>
      </c>
      <c r="M1591" s="52">
        <f t="shared" si="583"/>
        <v>0</v>
      </c>
      <c r="N1591" s="52">
        <f>SUM(B:E!N1414)</f>
        <v>0</v>
      </c>
      <c r="O1591" s="52">
        <f t="shared" si="584"/>
        <v>0</v>
      </c>
    </row>
    <row r="1592" spans="1:15" ht="25.5" hidden="1">
      <c r="A1592" s="50">
        <f t="shared" si="581"/>
        <v>3</v>
      </c>
      <c r="B1592" s="153"/>
      <c r="C1592" s="163" t="s">
        <v>528</v>
      </c>
      <c r="D1592" s="136" t="s">
        <v>9</v>
      </c>
      <c r="E1592" s="52">
        <f>SUM(B:E!E1415)</f>
        <v>0</v>
      </c>
      <c r="F1592" s="52">
        <f>SUM(B:E!F1415)</f>
        <v>0</v>
      </c>
      <c r="G1592" s="52">
        <f>SUM(B:E!G1415)</f>
        <v>0</v>
      </c>
      <c r="H1592" s="52">
        <f>SUM(B:E!H1415)</f>
        <v>0</v>
      </c>
      <c r="I1592" s="52">
        <f>SUM(B:E!I1415)</f>
        <v>0</v>
      </c>
      <c r="J1592" s="52">
        <f t="shared" si="582"/>
        <v>0</v>
      </c>
      <c r="K1592" s="52">
        <f>SUM(B:E!K1415)</f>
        <v>0</v>
      </c>
      <c r="L1592" s="52">
        <f>SUM(B:E!L1415)</f>
        <v>0</v>
      </c>
      <c r="M1592" s="52">
        <f t="shared" si="583"/>
        <v>0</v>
      </c>
      <c r="N1592" s="52">
        <f>SUM(B:E!N1415)</f>
        <v>0</v>
      </c>
      <c r="O1592" s="52">
        <f t="shared" si="584"/>
        <v>0</v>
      </c>
    </row>
    <row r="1593" spans="1:15" ht="25.5" hidden="1">
      <c r="A1593" s="50">
        <f t="shared" si="581"/>
        <v>3</v>
      </c>
      <c r="B1593" s="153"/>
      <c r="C1593" s="163" t="s">
        <v>30</v>
      </c>
      <c r="D1593" s="136" t="s">
        <v>10</v>
      </c>
      <c r="E1593" s="52">
        <f>SUM(B:E!E1416)</f>
        <v>0</v>
      </c>
      <c r="F1593" s="52">
        <f>SUM(B:E!F1416)</f>
        <v>0</v>
      </c>
      <c r="G1593" s="52">
        <f>SUM(B:E!G1416)</f>
        <v>0</v>
      </c>
      <c r="H1593" s="52">
        <f>SUM(B:E!H1416)</f>
        <v>0</v>
      </c>
      <c r="I1593" s="52">
        <f>SUM(B:E!I1416)</f>
        <v>0</v>
      </c>
      <c r="J1593" s="52">
        <f t="shared" si="582"/>
        <v>0</v>
      </c>
      <c r="K1593" s="52">
        <f>SUM(B:E!K1416)</f>
        <v>0</v>
      </c>
      <c r="L1593" s="52">
        <f>SUM(B:E!L1416)</f>
        <v>0</v>
      </c>
      <c r="M1593" s="52">
        <f t="shared" si="583"/>
        <v>0</v>
      </c>
      <c r="N1593" s="52">
        <f>SUM(B:E!N1416)</f>
        <v>0</v>
      </c>
      <c r="O1593" s="52">
        <f t="shared" si="584"/>
        <v>0</v>
      </c>
    </row>
    <row r="1594" spans="1:15" hidden="1">
      <c r="A1594" s="50">
        <f t="shared" si="581"/>
        <v>3</v>
      </c>
      <c r="B1594" s="153"/>
      <c r="C1594" s="165" t="s">
        <v>451</v>
      </c>
      <c r="D1594" s="138" t="s">
        <v>93</v>
      </c>
      <c r="E1594" s="11">
        <f>SUBTOTAL(9,E1595:E1596)</f>
        <v>0</v>
      </c>
      <c r="F1594" s="11">
        <f>SUBTOTAL(9,F1595:F1596)</f>
        <v>0</v>
      </c>
      <c r="G1594" s="11">
        <f>SUBTOTAL(9,G1595:G1596)</f>
        <v>0</v>
      </c>
      <c r="H1594" s="11">
        <f>SUBTOTAL(9,H1595:H1596)</f>
        <v>0</v>
      </c>
      <c r="I1594" s="11">
        <f t="shared" ref="I1594:N1594" si="585">SUBTOTAL(9,I1595:I1596)</f>
        <v>0</v>
      </c>
      <c r="J1594" s="11">
        <f t="shared" si="585"/>
        <v>0</v>
      </c>
      <c r="K1594" s="11">
        <f t="shared" si="585"/>
        <v>0</v>
      </c>
      <c r="L1594" s="11">
        <f t="shared" si="585"/>
        <v>0</v>
      </c>
      <c r="M1594" s="11">
        <f t="shared" si="585"/>
        <v>0</v>
      </c>
      <c r="N1594" s="11">
        <f t="shared" si="585"/>
        <v>0</v>
      </c>
      <c r="O1594" s="11">
        <f>SUBTOTAL(9,O1595:O1596)</f>
        <v>0</v>
      </c>
    </row>
    <row r="1595" spans="1:15" hidden="1">
      <c r="A1595" s="50">
        <f t="shared" si="581"/>
        <v>3</v>
      </c>
      <c r="B1595" s="153"/>
      <c r="C1595" s="166" t="s">
        <v>452</v>
      </c>
      <c r="D1595" s="138" t="s">
        <v>453</v>
      </c>
      <c r="E1595" s="52">
        <f>SUM(B:E!E1418)</f>
        <v>0</v>
      </c>
      <c r="F1595" s="52">
        <f>SUM(B:E!F1418)</f>
        <v>0</v>
      </c>
      <c r="G1595" s="52">
        <f>SUM(B:E!G1418)</f>
        <v>0</v>
      </c>
      <c r="H1595" s="52">
        <f>SUM(B:E!H1418)</f>
        <v>0</v>
      </c>
      <c r="I1595" s="52">
        <f>SUM(B:E!I1418)</f>
        <v>0</v>
      </c>
      <c r="J1595" s="52">
        <f>H1595+I1595</f>
        <v>0</v>
      </c>
      <c r="K1595" s="52">
        <f>SUM(B:E!K1418)</f>
        <v>0</v>
      </c>
      <c r="L1595" s="52">
        <f>SUM(B:E!L1418)</f>
        <v>0</v>
      </c>
      <c r="M1595" s="52">
        <f>K1595+L1595</f>
        <v>0</v>
      </c>
      <c r="N1595" s="52">
        <f>SUM(B:E!N1418)</f>
        <v>0</v>
      </c>
      <c r="O1595" s="52">
        <f>M1595+N1595</f>
        <v>0</v>
      </c>
    </row>
    <row r="1596" spans="1:15" hidden="1">
      <c r="A1596" s="50">
        <f t="shared" si="581"/>
        <v>3</v>
      </c>
      <c r="B1596" s="153"/>
      <c r="C1596" s="166" t="s">
        <v>454</v>
      </c>
      <c r="D1596" s="138" t="s">
        <v>455</v>
      </c>
      <c r="E1596" s="52">
        <f>SUM(B:E!E1419)</f>
        <v>0</v>
      </c>
      <c r="F1596" s="52">
        <f>SUM(B:E!F1419)</f>
        <v>0</v>
      </c>
      <c r="G1596" s="52">
        <f>SUM(B:E!G1419)</f>
        <v>0</v>
      </c>
      <c r="H1596" s="52">
        <f>SUM(B:E!H1419)</f>
        <v>0</v>
      </c>
      <c r="I1596" s="52">
        <f>SUM(B:E!I1419)</f>
        <v>0</v>
      </c>
      <c r="J1596" s="52">
        <f>H1596+I1596</f>
        <v>0</v>
      </c>
      <c r="K1596" s="52">
        <f>SUM(B:E!K1419)</f>
        <v>0</v>
      </c>
      <c r="L1596" s="52">
        <f>SUM(B:E!L1419)</f>
        <v>0</v>
      </c>
      <c r="M1596" s="52">
        <f>K1596+L1596</f>
        <v>0</v>
      </c>
      <c r="N1596" s="52">
        <f>SUM(B:E!N1419)</f>
        <v>0</v>
      </c>
      <c r="O1596" s="52">
        <f>M1596+N1596</f>
        <v>0</v>
      </c>
    </row>
    <row r="1597" spans="1:15" hidden="1">
      <c r="A1597" s="50">
        <f t="shared" si="581"/>
        <v>3</v>
      </c>
      <c r="B1597" s="156"/>
      <c r="C1597" s="158" t="s">
        <v>32</v>
      </c>
      <c r="D1597" s="136"/>
      <c r="E1597" s="11">
        <f>SUBTOTAL(9,E1598:E1602)</f>
        <v>0</v>
      </c>
      <c r="F1597" s="11">
        <f>SUBTOTAL(9,F1598:F1602)</f>
        <v>0</v>
      </c>
      <c r="G1597" s="11">
        <f>SUBTOTAL(9,G1598:G1602)</f>
        <v>0</v>
      </c>
      <c r="H1597" s="11">
        <f>SUBTOTAL(9,H1598:H1602)</f>
        <v>0</v>
      </c>
      <c r="I1597" s="11">
        <f t="shared" ref="I1597:N1597" si="586">SUBTOTAL(9,I1598:I1602)</f>
        <v>0</v>
      </c>
      <c r="J1597" s="11">
        <f t="shared" si="586"/>
        <v>0</v>
      </c>
      <c r="K1597" s="11">
        <f t="shared" si="586"/>
        <v>0</v>
      </c>
      <c r="L1597" s="11">
        <f t="shared" si="586"/>
        <v>0</v>
      </c>
      <c r="M1597" s="11">
        <f t="shared" si="586"/>
        <v>0</v>
      </c>
      <c r="N1597" s="11">
        <f t="shared" si="586"/>
        <v>0</v>
      </c>
      <c r="O1597" s="11">
        <f>SUBTOTAL(9,O1598:O1602)</f>
        <v>0</v>
      </c>
    </row>
    <row r="1598" spans="1:15" hidden="1">
      <c r="A1598" s="50">
        <f t="shared" si="581"/>
        <v>3</v>
      </c>
      <c r="B1598" s="153"/>
      <c r="C1598" s="163" t="s">
        <v>70</v>
      </c>
      <c r="D1598" s="137" t="s">
        <v>71</v>
      </c>
      <c r="E1598" s="52">
        <f>SUM(B:E!E1421)</f>
        <v>0</v>
      </c>
      <c r="F1598" s="52">
        <f>SUM(B:E!F1421)</f>
        <v>0</v>
      </c>
      <c r="G1598" s="52">
        <f>SUM(B:E!G1421)</f>
        <v>0</v>
      </c>
      <c r="H1598" s="52">
        <f>SUM(B:E!H1421)</f>
        <v>0</v>
      </c>
      <c r="I1598" s="52">
        <f>SUM(B:E!I1421)</f>
        <v>0</v>
      </c>
      <c r="J1598" s="52">
        <f>H1598+I1598</f>
        <v>0</v>
      </c>
      <c r="K1598" s="52">
        <f>SUM(B:E!K1421)</f>
        <v>0</v>
      </c>
      <c r="L1598" s="52">
        <f>SUM(B:E!L1421)</f>
        <v>0</v>
      </c>
      <c r="M1598" s="52">
        <f>K1598+L1598</f>
        <v>0</v>
      </c>
      <c r="N1598" s="52">
        <f>SUM(B:E!N1421)</f>
        <v>0</v>
      </c>
      <c r="O1598" s="52">
        <f>M1598+N1598</f>
        <v>0</v>
      </c>
    </row>
    <row r="1599" spans="1:15" hidden="1">
      <c r="A1599" s="50">
        <f t="shared" si="581"/>
        <v>3</v>
      </c>
      <c r="B1599" s="153"/>
      <c r="C1599" s="163" t="s">
        <v>72</v>
      </c>
      <c r="D1599" s="137" t="s">
        <v>73</v>
      </c>
      <c r="E1599" s="52">
        <f>SUM(B:E!E1422)</f>
        <v>0</v>
      </c>
      <c r="F1599" s="52">
        <f>SUM(B:E!F1422)</f>
        <v>0</v>
      </c>
      <c r="G1599" s="52">
        <f>SUM(B:E!G1422)</f>
        <v>0</v>
      </c>
      <c r="H1599" s="52">
        <f>SUM(B:E!H1422)</f>
        <v>0</v>
      </c>
      <c r="I1599" s="52">
        <f>SUM(B:E!I1422)</f>
        <v>0</v>
      </c>
      <c r="J1599" s="52">
        <f>H1599+I1599</f>
        <v>0</v>
      </c>
      <c r="K1599" s="52">
        <f>SUM(B:E!K1422)</f>
        <v>0</v>
      </c>
      <c r="L1599" s="52">
        <f>SUM(B:E!L1422)</f>
        <v>0</v>
      </c>
      <c r="M1599" s="52">
        <f>K1599+L1599</f>
        <v>0</v>
      </c>
      <c r="N1599" s="52">
        <f>SUM(B:E!N1422)</f>
        <v>0</v>
      </c>
      <c r="O1599" s="52">
        <f>M1599+N1599</f>
        <v>0</v>
      </c>
    </row>
    <row r="1600" spans="1:15" hidden="1">
      <c r="A1600" s="50">
        <f t="shared" si="581"/>
        <v>3</v>
      </c>
      <c r="B1600" s="153"/>
      <c r="C1600" s="163" t="s">
        <v>74</v>
      </c>
      <c r="D1600" s="137" t="s">
        <v>75</v>
      </c>
      <c r="E1600" s="52">
        <f>SUM(B:E!E1423)</f>
        <v>0</v>
      </c>
      <c r="F1600" s="52">
        <f>SUM(B:E!F1423)</f>
        <v>0</v>
      </c>
      <c r="G1600" s="52">
        <f>SUM(B:E!G1423)</f>
        <v>0</v>
      </c>
      <c r="H1600" s="52">
        <f>SUM(B:E!H1423)</f>
        <v>0</v>
      </c>
      <c r="I1600" s="52">
        <f>SUM(B:E!I1423)</f>
        <v>0</v>
      </c>
      <c r="J1600" s="52">
        <f>H1600+I1600</f>
        <v>0</v>
      </c>
      <c r="K1600" s="52">
        <f>SUM(B:E!K1423)</f>
        <v>0</v>
      </c>
      <c r="L1600" s="52">
        <f>SUM(B:E!L1423)</f>
        <v>0</v>
      </c>
      <c r="M1600" s="52">
        <f>K1600+L1600</f>
        <v>0</v>
      </c>
      <c r="N1600" s="52">
        <f>SUM(B:E!N1423)</f>
        <v>0</v>
      </c>
      <c r="O1600" s="52">
        <f>M1600+N1600</f>
        <v>0</v>
      </c>
    </row>
    <row r="1601" spans="1:15" hidden="1">
      <c r="A1601" s="50">
        <f t="shared" si="581"/>
        <v>3</v>
      </c>
      <c r="B1601" s="153"/>
      <c r="C1601" s="163" t="s">
        <v>76</v>
      </c>
      <c r="D1601" s="137" t="s">
        <v>77</v>
      </c>
      <c r="E1601" s="52">
        <f>SUM(B:E!E1424)</f>
        <v>0</v>
      </c>
      <c r="F1601" s="52">
        <f>SUM(B:E!F1424)</f>
        <v>0</v>
      </c>
      <c r="G1601" s="52">
        <f>SUM(B:E!G1424)</f>
        <v>0</v>
      </c>
      <c r="H1601" s="52">
        <f>SUM(B:E!H1424)</f>
        <v>0</v>
      </c>
      <c r="I1601" s="52">
        <f>SUM(B:E!I1424)</f>
        <v>0</v>
      </c>
      <c r="J1601" s="52">
        <f>H1601+I1601</f>
        <v>0</v>
      </c>
      <c r="K1601" s="52">
        <f>SUM(B:E!K1424)</f>
        <v>0</v>
      </c>
      <c r="L1601" s="52">
        <f>SUM(B:E!L1424)</f>
        <v>0</v>
      </c>
      <c r="M1601" s="52">
        <f>K1601+L1601</f>
        <v>0</v>
      </c>
      <c r="N1601" s="52">
        <f>SUM(B:E!N1424)</f>
        <v>0</v>
      </c>
      <c r="O1601" s="52">
        <f>M1601+N1601</f>
        <v>0</v>
      </c>
    </row>
    <row r="1602" spans="1:15" hidden="1">
      <c r="A1602" s="50">
        <f t="shared" si="581"/>
        <v>3</v>
      </c>
      <c r="B1602" s="153"/>
      <c r="C1602" s="163" t="s">
        <v>12</v>
      </c>
      <c r="D1602" s="137" t="s">
        <v>28</v>
      </c>
      <c r="E1602" s="52">
        <f>SUM(B:E!E1425)</f>
        <v>0</v>
      </c>
      <c r="F1602" s="52">
        <f>SUM(B:E!F1425)</f>
        <v>0</v>
      </c>
      <c r="G1602" s="52">
        <f>SUM(B:E!G1425)</f>
        <v>0</v>
      </c>
      <c r="H1602" s="52">
        <f>SUM(B:E!H1425)</f>
        <v>0</v>
      </c>
      <c r="I1602" s="52">
        <f>SUM(B:E!I1425)</f>
        <v>0</v>
      </c>
      <c r="J1602" s="52">
        <f>H1602+I1602</f>
        <v>0</v>
      </c>
      <c r="K1602" s="52">
        <f>SUM(B:E!K1425)</f>
        <v>0</v>
      </c>
      <c r="L1602" s="52">
        <f>SUM(B:E!L1425)</f>
        <v>0</v>
      </c>
      <c r="M1602" s="52">
        <f>K1602+L1602</f>
        <v>0</v>
      </c>
      <c r="N1602" s="52">
        <f>SUM(B:E!N1425)</f>
        <v>0</v>
      </c>
      <c r="O1602" s="52">
        <f>M1602+N1602</f>
        <v>0</v>
      </c>
    </row>
    <row r="1603" spans="1:15" hidden="1">
      <c r="A1603" s="77">
        <f>A1604</f>
        <v>3</v>
      </c>
      <c r="B1603" s="153"/>
      <c r="C1603" s="155"/>
      <c r="D1603" s="137"/>
      <c r="E1603" s="11"/>
      <c r="F1603" s="11"/>
      <c r="G1603" s="11"/>
      <c r="H1603" s="11"/>
      <c r="I1603" s="11"/>
      <c r="J1603" s="11"/>
      <c r="K1603" s="11"/>
      <c r="L1603" s="11"/>
      <c r="M1603" s="11"/>
      <c r="N1603" s="11"/>
      <c r="O1603" s="11"/>
    </row>
    <row r="1604" spans="1:15" hidden="1">
      <c r="A1604" s="105">
        <f>MIN(A1605:A1610)</f>
        <v>3</v>
      </c>
      <c r="B1604" s="153"/>
      <c r="C1604" s="157" t="s">
        <v>36</v>
      </c>
      <c r="D1604" s="137"/>
      <c r="E1604" s="11"/>
      <c r="F1604" s="11"/>
      <c r="G1604" s="11"/>
      <c r="H1604" s="11"/>
      <c r="I1604" s="11"/>
      <c r="J1604" s="11"/>
      <c r="K1604" s="11"/>
      <c r="L1604" s="11"/>
      <c r="M1604" s="11"/>
      <c r="N1604" s="11"/>
      <c r="O1604" s="11"/>
    </row>
    <row r="1605" spans="1:15" hidden="1">
      <c r="A1605" s="50">
        <f t="shared" ref="A1605:A1610" si="587">IF(MAX(E1605:P1605)=0,IF(MIN(E1605:P1605)=0,3,2),2)</f>
        <v>3</v>
      </c>
      <c r="B1605" s="153"/>
      <c r="C1605" s="155" t="s">
        <v>34</v>
      </c>
      <c r="D1605" s="137"/>
      <c r="E1605" s="62">
        <f>SUM(E1606:E1607)</f>
        <v>0</v>
      </c>
      <c r="F1605" s="62">
        <f>SUM(F1606:F1607)</f>
        <v>0</v>
      </c>
      <c r="G1605" s="62">
        <f>SUM(G1606:G1607)</f>
        <v>0</v>
      </c>
      <c r="H1605" s="62">
        <f>SUM(H1606:H1607)</f>
        <v>0</v>
      </c>
      <c r="I1605" s="62">
        <f t="shared" ref="I1605:N1605" si="588">SUM(I1606:I1607)</f>
        <v>0</v>
      </c>
      <c r="J1605" s="62">
        <f t="shared" si="588"/>
        <v>0</v>
      </c>
      <c r="K1605" s="62">
        <f t="shared" si="588"/>
        <v>0</v>
      </c>
      <c r="L1605" s="62">
        <f t="shared" si="588"/>
        <v>0</v>
      </c>
      <c r="M1605" s="62">
        <f t="shared" si="588"/>
        <v>0</v>
      </c>
      <c r="N1605" s="62">
        <f t="shared" si="588"/>
        <v>0</v>
      </c>
      <c r="O1605" s="62">
        <f>SUM(O1606:O1607)</f>
        <v>0</v>
      </c>
    </row>
    <row r="1606" spans="1:15" hidden="1">
      <c r="A1606" s="50">
        <f t="shared" si="587"/>
        <v>3</v>
      </c>
      <c r="B1606" s="153"/>
      <c r="C1606" s="167" t="s">
        <v>80</v>
      </c>
      <c r="D1606" s="137"/>
      <c r="E1606" s="52">
        <f>SUM(B:E!E1429)</f>
        <v>0</v>
      </c>
      <c r="F1606" s="52">
        <f>SUM(B:E!F1429)</f>
        <v>0</v>
      </c>
      <c r="G1606" s="52">
        <f>SUM(B:E!G1429)</f>
        <v>0</v>
      </c>
      <c r="H1606" s="52">
        <f>SUM(B:E!H1429)</f>
        <v>0</v>
      </c>
      <c r="I1606" s="52">
        <f>SUM(B:E!I1429)</f>
        <v>0</v>
      </c>
      <c r="J1606" s="52">
        <f>H1606+I1606</f>
        <v>0</v>
      </c>
      <c r="K1606" s="52">
        <f>SUM(B:E!K1429)</f>
        <v>0</v>
      </c>
      <c r="L1606" s="52">
        <f>SUM(B:E!L1429)</f>
        <v>0</v>
      </c>
      <c r="M1606" s="52">
        <f>K1606+L1606</f>
        <v>0</v>
      </c>
      <c r="N1606" s="52">
        <f>SUM(B:E!N1429)</f>
        <v>0</v>
      </c>
      <c r="O1606" s="52">
        <f>M1606+N1606</f>
        <v>0</v>
      </c>
    </row>
    <row r="1607" spans="1:15" hidden="1">
      <c r="A1607" s="50">
        <f t="shared" si="587"/>
        <v>3</v>
      </c>
      <c r="B1607" s="153"/>
      <c r="C1607" s="167" t="s">
        <v>81</v>
      </c>
      <c r="D1607" s="137"/>
      <c r="E1607" s="52">
        <f>SUM(B:E!E1430)</f>
        <v>0</v>
      </c>
      <c r="F1607" s="52">
        <f>SUM(B:E!F1430)</f>
        <v>0</v>
      </c>
      <c r="G1607" s="52">
        <f>SUM(B:E!G1430)</f>
        <v>0</v>
      </c>
      <c r="H1607" s="52">
        <f>SUM(B:E!H1430)</f>
        <v>0</v>
      </c>
      <c r="I1607" s="52">
        <f>SUM(B:E!I1430)</f>
        <v>0</v>
      </c>
      <c r="J1607" s="52">
        <f>H1607+I1607</f>
        <v>0</v>
      </c>
      <c r="K1607" s="52">
        <f>SUM(B:E!K1430)</f>
        <v>0</v>
      </c>
      <c r="L1607" s="52">
        <f>SUM(B:E!L1430)</f>
        <v>0</v>
      </c>
      <c r="M1607" s="52">
        <f>K1607+L1607</f>
        <v>0</v>
      </c>
      <c r="N1607" s="52">
        <f>SUM(B:E!N1430)</f>
        <v>0</v>
      </c>
      <c r="O1607" s="52">
        <f>M1607+N1607</f>
        <v>0</v>
      </c>
    </row>
    <row r="1608" spans="1:15" hidden="1">
      <c r="A1608" s="50">
        <f t="shared" si="587"/>
        <v>3</v>
      </c>
      <c r="B1608" s="153"/>
      <c r="C1608" s="155" t="s">
        <v>35</v>
      </c>
      <c r="D1608" s="137"/>
      <c r="E1608" s="62">
        <f>SUM(E1609:E1610)</f>
        <v>0</v>
      </c>
      <c r="F1608" s="62">
        <f>SUM(F1609:F1610)</f>
        <v>0</v>
      </c>
      <c r="G1608" s="62">
        <f>SUM(G1609:G1610)</f>
        <v>0</v>
      </c>
      <c r="H1608" s="62">
        <f>SUM(H1609:H1610)</f>
        <v>0</v>
      </c>
      <c r="I1608" s="62">
        <f t="shared" ref="I1608:N1608" si="589">SUM(I1609:I1610)</f>
        <v>0</v>
      </c>
      <c r="J1608" s="62">
        <f t="shared" si="589"/>
        <v>0</v>
      </c>
      <c r="K1608" s="62">
        <f t="shared" si="589"/>
        <v>0</v>
      </c>
      <c r="L1608" s="62">
        <f t="shared" si="589"/>
        <v>0</v>
      </c>
      <c r="M1608" s="62">
        <f t="shared" si="589"/>
        <v>0</v>
      </c>
      <c r="N1608" s="62">
        <f t="shared" si="589"/>
        <v>0</v>
      </c>
      <c r="O1608" s="62">
        <f>SUM(O1609:O1610)</f>
        <v>0</v>
      </c>
    </row>
    <row r="1609" spans="1:15" hidden="1">
      <c r="A1609" s="50">
        <f t="shared" si="587"/>
        <v>3</v>
      </c>
      <c r="B1609" s="153"/>
      <c r="C1609" s="167" t="s">
        <v>84</v>
      </c>
      <c r="D1609" s="137"/>
      <c r="E1609" s="52">
        <f>SUM(B:E!E1432)</f>
        <v>0</v>
      </c>
      <c r="F1609" s="52">
        <f>SUM(B:E!F1432)</f>
        <v>0</v>
      </c>
      <c r="G1609" s="52">
        <f>SUM(B:E!G1432)</f>
        <v>0</v>
      </c>
      <c r="H1609" s="52">
        <f>SUM(B:E!H1432)</f>
        <v>0</v>
      </c>
      <c r="I1609" s="52">
        <f>SUM(B:E!I1432)</f>
        <v>0</v>
      </c>
      <c r="J1609" s="52">
        <f>H1609+I1609</f>
        <v>0</v>
      </c>
      <c r="K1609" s="52">
        <f>SUM(B:E!K1432)</f>
        <v>0</v>
      </c>
      <c r="L1609" s="52">
        <f>SUM(B:E!L1432)</f>
        <v>0</v>
      </c>
      <c r="M1609" s="52">
        <f>K1609+L1609</f>
        <v>0</v>
      </c>
      <c r="N1609" s="52">
        <f>SUM(B:E!N1432)</f>
        <v>0</v>
      </c>
      <c r="O1609" s="52">
        <f>M1609+N1609</f>
        <v>0</v>
      </c>
    </row>
    <row r="1610" spans="1:15" hidden="1">
      <c r="A1610" s="50">
        <f t="shared" si="587"/>
        <v>3</v>
      </c>
      <c r="B1610" s="153"/>
      <c r="C1610" s="167" t="s">
        <v>85</v>
      </c>
      <c r="D1610" s="137"/>
      <c r="E1610" s="52">
        <f>SUM(B:E!E1433)</f>
        <v>0</v>
      </c>
      <c r="F1610" s="52">
        <f>SUM(B:E!F1433)</f>
        <v>0</v>
      </c>
      <c r="G1610" s="52">
        <f>SUM(B:E!G1433)</f>
        <v>0</v>
      </c>
      <c r="H1610" s="52">
        <f>SUM(B:E!H1433)</f>
        <v>0</v>
      </c>
      <c r="I1610" s="52">
        <f>SUM(B:E!I1433)</f>
        <v>0</v>
      </c>
      <c r="J1610" s="52">
        <f>H1610+I1610</f>
        <v>0</v>
      </c>
      <c r="K1610" s="52">
        <f>SUM(B:E!K1433)</f>
        <v>0</v>
      </c>
      <c r="L1610" s="52">
        <f>SUM(B:E!L1433)</f>
        <v>0</v>
      </c>
      <c r="M1610" s="52">
        <f>K1610+L1610</f>
        <v>0</v>
      </c>
      <c r="N1610" s="52">
        <f>SUM(B:E!N1433)</f>
        <v>0</v>
      </c>
      <c r="O1610" s="52">
        <f>M1610+N1610</f>
        <v>0</v>
      </c>
    </row>
    <row r="1611" spans="1:15" hidden="1">
      <c r="A1611" s="77">
        <f>A1612</f>
        <v>3</v>
      </c>
      <c r="B1611" s="172"/>
      <c r="C1611" s="156"/>
      <c r="D1611" s="140"/>
      <c r="E1611" s="76"/>
      <c r="F1611" s="76"/>
      <c r="G1611" s="76"/>
      <c r="H1611" s="76"/>
      <c r="I1611" s="76"/>
      <c r="J1611" s="76"/>
      <c r="K1611" s="76"/>
      <c r="L1611" s="76"/>
      <c r="M1611" s="76"/>
      <c r="N1611" s="76"/>
      <c r="O1611" s="76"/>
    </row>
    <row r="1612" spans="1:15" hidden="1">
      <c r="A1612" s="105">
        <f>MIN(A1613:A1674)</f>
        <v>3</v>
      </c>
      <c r="B1612" s="172"/>
      <c r="C1612" s="174" t="s">
        <v>66</v>
      </c>
      <c r="D1612" s="140"/>
      <c r="E1612" s="76"/>
      <c r="F1612" s="76"/>
      <c r="G1612" s="76"/>
      <c r="H1612" s="76"/>
      <c r="I1612" s="76"/>
      <c r="J1612" s="76"/>
      <c r="K1612" s="76"/>
      <c r="L1612" s="76"/>
      <c r="M1612" s="76"/>
      <c r="N1612" s="76"/>
      <c r="O1612" s="76"/>
    </row>
    <row r="1613" spans="1:15" hidden="1">
      <c r="A1613" s="50">
        <f t="shared" ref="A1613:A1644" si="590">IF(MAX(E1613:P1613)=0,IF(MIN(E1613:P1613)=0,3,2),2)</f>
        <v>3</v>
      </c>
      <c r="B1613" s="145"/>
      <c r="C1613" s="146" t="s">
        <v>25</v>
      </c>
      <c r="D1613" s="56"/>
      <c r="E1613" s="11">
        <f>SUBTOTAL(9,E1614:E1666)</f>
        <v>0</v>
      </c>
      <c r="F1613" s="11">
        <f>SUBTOTAL(9,F1614:F1666)</f>
        <v>0</v>
      </c>
      <c r="G1613" s="11">
        <f>SUBTOTAL(9,G1614:G1666)</f>
        <v>0</v>
      </c>
      <c r="H1613" s="11">
        <f>SUBTOTAL(9,H1614:H1666)</f>
        <v>0</v>
      </c>
      <c r="I1613" s="11">
        <f t="shared" ref="I1613:N1613" si="591">SUBTOTAL(9,I1614:I1666)</f>
        <v>0</v>
      </c>
      <c r="J1613" s="11">
        <f t="shared" si="591"/>
        <v>0</v>
      </c>
      <c r="K1613" s="11">
        <f t="shared" si="591"/>
        <v>0</v>
      </c>
      <c r="L1613" s="11">
        <f t="shared" si="591"/>
        <v>0</v>
      </c>
      <c r="M1613" s="11">
        <f t="shared" si="591"/>
        <v>0</v>
      </c>
      <c r="N1613" s="11">
        <f t="shared" si="591"/>
        <v>0</v>
      </c>
      <c r="O1613" s="11">
        <f>SUBTOTAL(9,O1614:O1666)</f>
        <v>0</v>
      </c>
    </row>
    <row r="1614" spans="1:15" s="57" customFormat="1" hidden="1">
      <c r="A1614" s="50">
        <f t="shared" si="590"/>
        <v>3</v>
      </c>
      <c r="B1614" s="145" t="s">
        <v>14</v>
      </c>
      <c r="C1614" s="146" t="s">
        <v>125</v>
      </c>
      <c r="D1614" s="56"/>
      <c r="E1614" s="11">
        <f>SUBTOTAL(9,E1615:E1636)</f>
        <v>0</v>
      </c>
      <c r="F1614" s="11">
        <f>SUBTOTAL(9,F1615:F1636)</f>
        <v>0</v>
      </c>
      <c r="G1614" s="11">
        <f>SUBTOTAL(9,G1615:G1636)</f>
        <v>0</v>
      </c>
      <c r="H1614" s="11">
        <f>SUBTOTAL(9,H1615:H1636)</f>
        <v>0</v>
      </c>
      <c r="I1614" s="11">
        <f t="shared" ref="I1614:N1614" si="592">SUBTOTAL(9,I1615:I1636)</f>
        <v>0</v>
      </c>
      <c r="J1614" s="11">
        <f t="shared" si="592"/>
        <v>0</v>
      </c>
      <c r="K1614" s="11">
        <f t="shared" si="592"/>
        <v>0</v>
      </c>
      <c r="L1614" s="11">
        <f t="shared" si="592"/>
        <v>0</v>
      </c>
      <c r="M1614" s="11">
        <f t="shared" si="592"/>
        <v>0</v>
      </c>
      <c r="N1614" s="11">
        <f t="shared" si="592"/>
        <v>0</v>
      </c>
      <c r="O1614" s="11">
        <f>SUBTOTAL(9,O1615:O1636)</f>
        <v>0</v>
      </c>
    </row>
    <row r="1615" spans="1:15" s="57" customFormat="1" hidden="1">
      <c r="A1615" s="50">
        <f t="shared" si="590"/>
        <v>3</v>
      </c>
      <c r="B1615" s="147"/>
      <c r="C1615" s="146" t="s">
        <v>126</v>
      </c>
      <c r="D1615" s="56"/>
      <c r="E1615" s="11">
        <f>SUBTOTAL(9,E1616:E1625)</f>
        <v>0</v>
      </c>
      <c r="F1615" s="11">
        <f>SUBTOTAL(9,F1616:F1625)</f>
        <v>0</v>
      </c>
      <c r="G1615" s="11">
        <f>SUBTOTAL(9,G1616:G1625)</f>
        <v>0</v>
      </c>
      <c r="H1615" s="11">
        <f>SUBTOTAL(9,H1616:H1625)</f>
        <v>0</v>
      </c>
      <c r="I1615" s="11">
        <f t="shared" ref="I1615:N1615" si="593">SUBTOTAL(9,I1616:I1625)</f>
        <v>0</v>
      </c>
      <c r="J1615" s="11">
        <f t="shared" si="593"/>
        <v>0</v>
      </c>
      <c r="K1615" s="11">
        <f t="shared" si="593"/>
        <v>0</v>
      </c>
      <c r="L1615" s="11">
        <f t="shared" si="593"/>
        <v>0</v>
      </c>
      <c r="M1615" s="11">
        <f t="shared" si="593"/>
        <v>0</v>
      </c>
      <c r="N1615" s="11">
        <f t="shared" si="593"/>
        <v>0</v>
      </c>
      <c r="O1615" s="11">
        <f>SUBTOTAL(9,O1616:O1625)</f>
        <v>0</v>
      </c>
    </row>
    <row r="1616" spans="1:15" s="57" customFormat="1" ht="25.5" hidden="1">
      <c r="A1616" s="50">
        <f t="shared" si="590"/>
        <v>3</v>
      </c>
      <c r="B1616" s="148"/>
      <c r="C1616" s="149" t="s">
        <v>127</v>
      </c>
      <c r="D1616" s="58" t="s">
        <v>2</v>
      </c>
      <c r="E1616" s="11">
        <f>SUBTOTAL(9,E1617:E1618)</f>
        <v>0</v>
      </c>
      <c r="F1616" s="11">
        <f>SUBTOTAL(9,F1617:F1618)</f>
        <v>0</v>
      </c>
      <c r="G1616" s="11">
        <f>SUBTOTAL(9,G1617:G1618)</f>
        <v>0</v>
      </c>
      <c r="H1616" s="11">
        <f>SUBTOTAL(9,H1617:H1618)</f>
        <v>0</v>
      </c>
      <c r="I1616" s="11">
        <f t="shared" ref="I1616:N1616" si="594">SUBTOTAL(9,I1617:I1618)</f>
        <v>0</v>
      </c>
      <c r="J1616" s="11">
        <f t="shared" si="594"/>
        <v>0</v>
      </c>
      <c r="K1616" s="11">
        <f t="shared" si="594"/>
        <v>0</v>
      </c>
      <c r="L1616" s="11">
        <f t="shared" si="594"/>
        <v>0</v>
      </c>
      <c r="M1616" s="11">
        <f t="shared" si="594"/>
        <v>0</v>
      </c>
      <c r="N1616" s="11">
        <f t="shared" si="594"/>
        <v>0</v>
      </c>
      <c r="O1616" s="11">
        <f>SUBTOTAL(9,O1617:O1618)</f>
        <v>0</v>
      </c>
    </row>
    <row r="1617" spans="1:15" s="57" customFormat="1" ht="25.5" hidden="1">
      <c r="A1617" s="50">
        <f t="shared" si="590"/>
        <v>3</v>
      </c>
      <c r="B1617" s="148"/>
      <c r="C1617" s="149" t="s">
        <v>303</v>
      </c>
      <c r="D1617" s="58" t="s">
        <v>302</v>
      </c>
      <c r="E1617" s="52">
        <f>SUM(B:E!E1440)</f>
        <v>0</v>
      </c>
      <c r="F1617" s="52">
        <f>SUM(B:E!F1440)</f>
        <v>0</v>
      </c>
      <c r="G1617" s="52">
        <f>SUM(B:E!G1440)</f>
        <v>0</v>
      </c>
      <c r="H1617" s="52">
        <f>SUM(B:E!H1440)</f>
        <v>0</v>
      </c>
      <c r="I1617" s="52">
        <f>SUM(B:E!I1440)</f>
        <v>0</v>
      </c>
      <c r="J1617" s="52">
        <f>H1617+I1617</f>
        <v>0</v>
      </c>
      <c r="K1617" s="52">
        <f>SUM(B:E!K1440)</f>
        <v>0</v>
      </c>
      <c r="L1617" s="52">
        <f>SUM(B:E!L1440)</f>
        <v>0</v>
      </c>
      <c r="M1617" s="52">
        <f>K1617+L1617</f>
        <v>0</v>
      </c>
      <c r="N1617" s="52">
        <f>SUM(B:E!N1440)</f>
        <v>0</v>
      </c>
      <c r="O1617" s="52">
        <f>M1617+N1617</f>
        <v>0</v>
      </c>
    </row>
    <row r="1618" spans="1:15" s="57" customFormat="1" ht="25.5" hidden="1">
      <c r="A1618" s="50">
        <f t="shared" si="590"/>
        <v>3</v>
      </c>
      <c r="B1618" s="148"/>
      <c r="C1618" s="149" t="s">
        <v>305</v>
      </c>
      <c r="D1618" s="58" t="s">
        <v>304</v>
      </c>
      <c r="E1618" s="52">
        <f>SUM(B:E!E1441)</f>
        <v>0</v>
      </c>
      <c r="F1618" s="52">
        <f>SUM(B:E!F1441)</f>
        <v>0</v>
      </c>
      <c r="G1618" s="52">
        <f>SUM(B:E!G1441)</f>
        <v>0</v>
      </c>
      <c r="H1618" s="52">
        <f>SUM(B:E!H1441)</f>
        <v>0</v>
      </c>
      <c r="I1618" s="52">
        <f>SUM(B:E!I1441)</f>
        <v>0</v>
      </c>
      <c r="J1618" s="52">
        <f>H1618+I1618</f>
        <v>0</v>
      </c>
      <c r="K1618" s="52">
        <f>SUM(B:E!K1441)</f>
        <v>0</v>
      </c>
      <c r="L1618" s="52">
        <f>SUM(B:E!L1441)</f>
        <v>0</v>
      </c>
      <c r="M1618" s="52">
        <f>K1618+L1618</f>
        <v>0</v>
      </c>
      <c r="N1618" s="52">
        <f>SUM(B:E!N1441)</f>
        <v>0</v>
      </c>
      <c r="O1618" s="52">
        <f>M1618+N1618</f>
        <v>0</v>
      </c>
    </row>
    <row r="1619" spans="1:15" s="57" customFormat="1" hidden="1">
      <c r="A1619" s="50">
        <f t="shared" si="590"/>
        <v>3</v>
      </c>
      <c r="B1619" s="150"/>
      <c r="C1619" s="151" t="s">
        <v>128</v>
      </c>
      <c r="D1619" s="59" t="s">
        <v>3</v>
      </c>
      <c r="E1619" s="52">
        <f>SUM(B:E!E1442)</f>
        <v>0</v>
      </c>
      <c r="F1619" s="52">
        <f>SUM(B:E!F1442)</f>
        <v>0</v>
      </c>
      <c r="G1619" s="52">
        <f>SUM(B:E!G1442)</f>
        <v>0</v>
      </c>
      <c r="H1619" s="52">
        <f>SUM(B:E!H1442)</f>
        <v>0</v>
      </c>
      <c r="I1619" s="52">
        <f>SUM(B:E!I1442)</f>
        <v>0</v>
      </c>
      <c r="J1619" s="52">
        <f>H1619+I1619</f>
        <v>0</v>
      </c>
      <c r="K1619" s="52">
        <f>SUM(B:E!K1442)</f>
        <v>0</v>
      </c>
      <c r="L1619" s="52">
        <f>SUM(B:E!L1442)</f>
        <v>0</v>
      </c>
      <c r="M1619" s="52">
        <f>K1619+L1619</f>
        <v>0</v>
      </c>
      <c r="N1619" s="52">
        <f>SUM(B:E!N1442)</f>
        <v>0</v>
      </c>
      <c r="O1619" s="52">
        <f>M1619+N1619</f>
        <v>0</v>
      </c>
    </row>
    <row r="1620" spans="1:15" s="57" customFormat="1" hidden="1">
      <c r="A1620" s="50">
        <f t="shared" si="590"/>
        <v>3</v>
      </c>
      <c r="B1620" s="150"/>
      <c r="C1620" s="152" t="s">
        <v>445</v>
      </c>
      <c r="D1620" s="117" t="s">
        <v>446</v>
      </c>
      <c r="E1620" s="11">
        <f>SUBTOTAL(9,E1621:E1624)</f>
        <v>0</v>
      </c>
      <c r="F1620" s="11">
        <f>SUBTOTAL(9,F1621:F1624)</f>
        <v>0</v>
      </c>
      <c r="G1620" s="11">
        <f>SUBTOTAL(9,G1621:G1624)</f>
        <v>0</v>
      </c>
      <c r="H1620" s="11">
        <f>SUBTOTAL(9,H1621:H1624)</f>
        <v>0</v>
      </c>
      <c r="I1620" s="11">
        <f t="shared" ref="I1620:N1620" si="595">SUBTOTAL(9,I1621:I1624)</f>
        <v>0</v>
      </c>
      <c r="J1620" s="11">
        <f t="shared" si="595"/>
        <v>0</v>
      </c>
      <c r="K1620" s="11">
        <f t="shared" si="595"/>
        <v>0</v>
      </c>
      <c r="L1620" s="11">
        <f t="shared" si="595"/>
        <v>0</v>
      </c>
      <c r="M1620" s="11">
        <f t="shared" si="595"/>
        <v>0</v>
      </c>
      <c r="N1620" s="11">
        <f t="shared" si="595"/>
        <v>0</v>
      </c>
      <c r="O1620" s="11">
        <f>SUBTOTAL(9,O1621:O1624)</f>
        <v>0</v>
      </c>
    </row>
    <row r="1621" spans="1:15" s="57" customFormat="1" ht="25.5" hidden="1">
      <c r="A1621" s="50">
        <f t="shared" si="590"/>
        <v>3</v>
      </c>
      <c r="B1621" s="150"/>
      <c r="C1621" s="149" t="s">
        <v>129</v>
      </c>
      <c r="D1621" s="60" t="s">
        <v>37</v>
      </c>
      <c r="E1621" s="52">
        <f>SUM(B:E!E1444)</f>
        <v>0</v>
      </c>
      <c r="F1621" s="52">
        <f>SUM(B:E!F1444)</f>
        <v>0</v>
      </c>
      <c r="G1621" s="52">
        <f>SUM(B:E!G1444)</f>
        <v>0</v>
      </c>
      <c r="H1621" s="52">
        <f>SUM(B:E!H1444)</f>
        <v>0</v>
      </c>
      <c r="I1621" s="52">
        <f>SUM(B:E!I1444)</f>
        <v>0</v>
      </c>
      <c r="J1621" s="52">
        <f>H1621+I1621</f>
        <v>0</v>
      </c>
      <c r="K1621" s="52">
        <f>SUM(B:E!K1444)</f>
        <v>0</v>
      </c>
      <c r="L1621" s="52">
        <f>SUM(B:E!L1444)</f>
        <v>0</v>
      </c>
      <c r="M1621" s="52">
        <f>K1621+L1621</f>
        <v>0</v>
      </c>
      <c r="N1621" s="52">
        <f>SUM(B:E!N1444)</f>
        <v>0</v>
      </c>
      <c r="O1621" s="52">
        <f>M1621+N1621</f>
        <v>0</v>
      </c>
    </row>
    <row r="1622" spans="1:15" s="57" customFormat="1" hidden="1">
      <c r="A1622" s="50">
        <f t="shared" si="590"/>
        <v>3</v>
      </c>
      <c r="B1622" s="150"/>
      <c r="C1622" s="149" t="s">
        <v>131</v>
      </c>
      <c r="D1622" s="60" t="s">
        <v>39</v>
      </c>
      <c r="E1622" s="52">
        <f>SUM(B:E!E1445)</f>
        <v>0</v>
      </c>
      <c r="F1622" s="52">
        <f>SUM(B:E!F1445)</f>
        <v>0</v>
      </c>
      <c r="G1622" s="52">
        <f>SUM(B:E!G1445)</f>
        <v>0</v>
      </c>
      <c r="H1622" s="52">
        <f>SUM(B:E!H1445)</f>
        <v>0</v>
      </c>
      <c r="I1622" s="52">
        <f>SUM(B:E!I1445)</f>
        <v>0</v>
      </c>
      <c r="J1622" s="52">
        <f>H1622+I1622</f>
        <v>0</v>
      </c>
      <c r="K1622" s="52">
        <f>SUM(B:E!K1445)</f>
        <v>0</v>
      </c>
      <c r="L1622" s="52">
        <f>SUM(B:E!L1445)</f>
        <v>0</v>
      </c>
      <c r="M1622" s="52">
        <f>K1622+L1622</f>
        <v>0</v>
      </c>
      <c r="N1622" s="52">
        <f>SUM(B:E!N1445)</f>
        <v>0</v>
      </c>
      <c r="O1622" s="52">
        <f>M1622+N1622</f>
        <v>0</v>
      </c>
    </row>
    <row r="1623" spans="1:15" s="57" customFormat="1" hidden="1">
      <c r="A1623" s="50">
        <f t="shared" si="590"/>
        <v>3</v>
      </c>
      <c r="B1623" s="150"/>
      <c r="C1623" s="149" t="s">
        <v>132</v>
      </c>
      <c r="D1623" s="60" t="s">
        <v>40</v>
      </c>
      <c r="E1623" s="52">
        <f>SUM(B:E!E1446)</f>
        <v>0</v>
      </c>
      <c r="F1623" s="52">
        <f>SUM(B:E!F1446)</f>
        <v>0</v>
      </c>
      <c r="G1623" s="52">
        <f>SUM(B:E!G1446)</f>
        <v>0</v>
      </c>
      <c r="H1623" s="52">
        <f>SUM(B:E!H1446)</f>
        <v>0</v>
      </c>
      <c r="I1623" s="52">
        <f>SUM(B:E!I1446)</f>
        <v>0</v>
      </c>
      <c r="J1623" s="52">
        <f>H1623+I1623</f>
        <v>0</v>
      </c>
      <c r="K1623" s="52">
        <f>SUM(B:E!K1446)</f>
        <v>0</v>
      </c>
      <c r="L1623" s="52">
        <f>SUM(B:E!L1446)</f>
        <v>0</v>
      </c>
      <c r="M1623" s="52">
        <f>K1623+L1623</f>
        <v>0</v>
      </c>
      <c r="N1623" s="52">
        <f>SUM(B:E!N1446)</f>
        <v>0</v>
      </c>
      <c r="O1623" s="52">
        <f>M1623+N1623</f>
        <v>0</v>
      </c>
    </row>
    <row r="1624" spans="1:15" s="57" customFormat="1" ht="25.5" hidden="1">
      <c r="A1624" s="50">
        <f t="shared" si="590"/>
        <v>3</v>
      </c>
      <c r="B1624" s="150"/>
      <c r="C1624" s="149" t="s">
        <v>133</v>
      </c>
      <c r="D1624" s="60" t="s">
        <v>41</v>
      </c>
      <c r="E1624" s="52">
        <f>SUM(B:E!E1447)</f>
        <v>0</v>
      </c>
      <c r="F1624" s="52">
        <f>SUM(B:E!F1447)</f>
        <v>0</v>
      </c>
      <c r="G1624" s="52">
        <f>SUM(B:E!G1447)</f>
        <v>0</v>
      </c>
      <c r="H1624" s="52">
        <f>SUM(B:E!H1447)</f>
        <v>0</v>
      </c>
      <c r="I1624" s="52">
        <f>SUM(B:E!I1447)</f>
        <v>0</v>
      </c>
      <c r="J1624" s="52">
        <f>H1624+I1624</f>
        <v>0</v>
      </c>
      <c r="K1624" s="52">
        <f>SUM(B:E!K1447)</f>
        <v>0</v>
      </c>
      <c r="L1624" s="52">
        <f>SUM(B:E!L1447)</f>
        <v>0</v>
      </c>
      <c r="M1624" s="52">
        <f>K1624+L1624</f>
        <v>0</v>
      </c>
      <c r="N1624" s="52">
        <f>SUM(B:E!N1447)</f>
        <v>0</v>
      </c>
      <c r="O1624" s="52">
        <f>M1624+N1624</f>
        <v>0</v>
      </c>
    </row>
    <row r="1625" spans="1:15" s="57" customFormat="1" hidden="1">
      <c r="A1625" s="50">
        <f t="shared" si="590"/>
        <v>3</v>
      </c>
      <c r="B1625" s="150"/>
      <c r="C1625" s="149" t="s">
        <v>447</v>
      </c>
      <c r="D1625" s="60" t="s">
        <v>4</v>
      </c>
      <c r="E1625" s="52">
        <f>SUM(B:E!E1448)</f>
        <v>0</v>
      </c>
      <c r="F1625" s="52">
        <f>SUM(B:E!F1448)</f>
        <v>0</v>
      </c>
      <c r="G1625" s="52">
        <f>SUM(B:E!G1448)</f>
        <v>0</v>
      </c>
      <c r="H1625" s="52">
        <f>SUM(B:E!H1448)</f>
        <v>0</v>
      </c>
      <c r="I1625" s="52">
        <f>SUM(B:E!I1448)</f>
        <v>0</v>
      </c>
      <c r="J1625" s="52">
        <f>H1625+I1625</f>
        <v>0</v>
      </c>
      <c r="K1625" s="52">
        <f>SUM(B:E!K1448)</f>
        <v>0</v>
      </c>
      <c r="L1625" s="52">
        <f>SUM(B:E!L1448)</f>
        <v>0</v>
      </c>
      <c r="M1625" s="52">
        <f>K1625+L1625</f>
        <v>0</v>
      </c>
      <c r="N1625" s="52">
        <f>SUM(B:E!N1448)</f>
        <v>0</v>
      </c>
      <c r="O1625" s="52">
        <f>M1625+N1625</f>
        <v>0</v>
      </c>
    </row>
    <row r="1626" spans="1:15" s="57" customFormat="1" hidden="1">
      <c r="A1626" s="50">
        <f t="shared" si="590"/>
        <v>3</v>
      </c>
      <c r="B1626" s="147"/>
      <c r="C1626" s="146" t="s">
        <v>134</v>
      </c>
      <c r="D1626" s="56"/>
      <c r="E1626" s="11">
        <f>SUBTOTAL(9,E1627:E1630)</f>
        <v>0</v>
      </c>
      <c r="F1626" s="11">
        <f>SUBTOTAL(9,F1627:F1630)</f>
        <v>0</v>
      </c>
      <c r="G1626" s="11">
        <f>SUBTOTAL(9,G1627:G1630)</f>
        <v>0</v>
      </c>
      <c r="H1626" s="11">
        <f>SUBTOTAL(9,H1627:H1630)</f>
        <v>0</v>
      </c>
      <c r="I1626" s="11">
        <f t="shared" ref="I1626:N1626" si="596">SUBTOTAL(9,I1627:I1630)</f>
        <v>0</v>
      </c>
      <c r="J1626" s="11">
        <f t="shared" si="596"/>
        <v>0</v>
      </c>
      <c r="K1626" s="11">
        <f t="shared" si="596"/>
        <v>0</v>
      </c>
      <c r="L1626" s="11">
        <f t="shared" si="596"/>
        <v>0</v>
      </c>
      <c r="M1626" s="11">
        <f t="shared" si="596"/>
        <v>0</v>
      </c>
      <c r="N1626" s="11">
        <f t="shared" si="596"/>
        <v>0</v>
      </c>
      <c r="O1626" s="11">
        <f>SUBTOTAL(9,O1627:O1630)</f>
        <v>0</v>
      </c>
    </row>
    <row r="1627" spans="1:15" s="57" customFormat="1" hidden="1">
      <c r="A1627" s="50">
        <f t="shared" si="590"/>
        <v>3</v>
      </c>
      <c r="B1627" s="150"/>
      <c r="C1627" s="151" t="s">
        <v>135</v>
      </c>
      <c r="D1627" s="59" t="s">
        <v>5</v>
      </c>
      <c r="E1627" s="52">
        <f>SUM(B:E!E1450)</f>
        <v>0</v>
      </c>
      <c r="F1627" s="52">
        <f>SUM(B:E!F1450)</f>
        <v>0</v>
      </c>
      <c r="G1627" s="52">
        <f>SUM(B:E!G1450)</f>
        <v>0</v>
      </c>
      <c r="H1627" s="52">
        <f>SUM(B:E!H1450)</f>
        <v>0</v>
      </c>
      <c r="I1627" s="52">
        <f>SUM(B:E!I1450)</f>
        <v>0</v>
      </c>
      <c r="J1627" s="52">
        <f>H1627+I1627</f>
        <v>0</v>
      </c>
      <c r="K1627" s="52">
        <f>SUM(B:E!K1450)</f>
        <v>0</v>
      </c>
      <c r="L1627" s="52">
        <f>SUM(B:E!L1450)</f>
        <v>0</v>
      </c>
      <c r="M1627" s="52">
        <f>K1627+L1627</f>
        <v>0</v>
      </c>
      <c r="N1627" s="52">
        <f>SUM(B:E!N1450)</f>
        <v>0</v>
      </c>
      <c r="O1627" s="52">
        <f>M1627+N1627</f>
        <v>0</v>
      </c>
    </row>
    <row r="1628" spans="1:15" s="57" customFormat="1" hidden="1">
      <c r="A1628" s="50">
        <f t="shared" si="590"/>
        <v>3</v>
      </c>
      <c r="B1628" s="150"/>
      <c r="C1628" s="154" t="s">
        <v>448</v>
      </c>
      <c r="D1628" s="118" t="s">
        <v>173</v>
      </c>
      <c r="E1628" s="52">
        <f>SUM(B:E!E1451)</f>
        <v>0</v>
      </c>
      <c r="F1628" s="52">
        <f>SUM(B:E!F1451)</f>
        <v>0</v>
      </c>
      <c r="G1628" s="52">
        <f>SUM(B:E!G1451)</f>
        <v>0</v>
      </c>
      <c r="H1628" s="52">
        <f>SUM(B:E!H1451)</f>
        <v>0</v>
      </c>
      <c r="I1628" s="52">
        <f>SUM(B:E!I1451)</f>
        <v>0</v>
      </c>
      <c r="J1628" s="52">
        <f>H1628+I1628</f>
        <v>0</v>
      </c>
      <c r="K1628" s="52">
        <f>SUM(B:E!K1451)</f>
        <v>0</v>
      </c>
      <c r="L1628" s="52">
        <f>SUM(B:E!L1451)</f>
        <v>0</v>
      </c>
      <c r="M1628" s="52">
        <f>K1628+L1628</f>
        <v>0</v>
      </c>
      <c r="N1628" s="52">
        <f>SUM(B:E!N1451)</f>
        <v>0</v>
      </c>
      <c r="O1628" s="52">
        <f>M1628+N1628</f>
        <v>0</v>
      </c>
    </row>
    <row r="1629" spans="1:15" s="57" customFormat="1" hidden="1">
      <c r="A1629" s="50">
        <f t="shared" si="590"/>
        <v>3</v>
      </c>
      <c r="B1629" s="153"/>
      <c r="C1629" s="155" t="s">
        <v>557</v>
      </c>
      <c r="D1629" s="137" t="s">
        <v>8</v>
      </c>
      <c r="E1629" s="52">
        <f>SUM(B:E!E1452)</f>
        <v>0</v>
      </c>
      <c r="F1629" s="52">
        <f>SUM(B:E!F1452)</f>
        <v>0</v>
      </c>
      <c r="G1629" s="52">
        <f>SUM(B:E!G1452)</f>
        <v>0</v>
      </c>
      <c r="H1629" s="52">
        <f>SUM(B:E!H1452)</f>
        <v>0</v>
      </c>
      <c r="I1629" s="52">
        <f>SUM(B:E!I1452)</f>
        <v>0</v>
      </c>
      <c r="J1629" s="52">
        <f>H1629+I1629</f>
        <v>0</v>
      </c>
      <c r="K1629" s="52">
        <f>SUM(B:E!K1452)</f>
        <v>0</v>
      </c>
      <c r="L1629" s="52">
        <f>SUM(B:E!L1452)</f>
        <v>0</v>
      </c>
      <c r="M1629" s="52">
        <f>K1629+L1629</f>
        <v>0</v>
      </c>
      <c r="N1629" s="52">
        <f>SUM(B:E!N1452)</f>
        <v>0</v>
      </c>
      <c r="O1629" s="52">
        <f>M1629+N1629</f>
        <v>0</v>
      </c>
    </row>
    <row r="1630" spans="1:15" s="57" customFormat="1" ht="25.5" hidden="1">
      <c r="A1630" s="50">
        <f t="shared" si="590"/>
        <v>3</v>
      </c>
      <c r="B1630" s="153"/>
      <c r="C1630" s="155" t="s">
        <v>139</v>
      </c>
      <c r="D1630" s="136" t="s">
        <v>10</v>
      </c>
      <c r="E1630" s="52">
        <f>SUM(B:E!E1453)</f>
        <v>0</v>
      </c>
      <c r="F1630" s="52">
        <f>SUM(B:E!F1453)</f>
        <v>0</v>
      </c>
      <c r="G1630" s="52">
        <f>SUM(B:E!G1453)</f>
        <v>0</v>
      </c>
      <c r="H1630" s="52">
        <f>SUM(B:E!H1453)</f>
        <v>0</v>
      </c>
      <c r="I1630" s="52">
        <f>SUM(B:E!I1453)</f>
        <v>0</v>
      </c>
      <c r="J1630" s="52">
        <f>H1630+I1630</f>
        <v>0</v>
      </c>
      <c r="K1630" s="52">
        <f>SUM(B:E!K1453)</f>
        <v>0</v>
      </c>
      <c r="L1630" s="52">
        <f>SUM(B:E!L1453)</f>
        <v>0</v>
      </c>
      <c r="M1630" s="52">
        <f>K1630+L1630</f>
        <v>0</v>
      </c>
      <c r="N1630" s="52">
        <f>SUM(B:E!N1453)</f>
        <v>0</v>
      </c>
      <c r="O1630" s="52">
        <f>M1630+N1630</f>
        <v>0</v>
      </c>
    </row>
    <row r="1631" spans="1:15" s="57" customFormat="1" hidden="1">
      <c r="A1631" s="50">
        <f t="shared" si="590"/>
        <v>3</v>
      </c>
      <c r="B1631" s="156"/>
      <c r="C1631" s="157" t="s">
        <v>140</v>
      </c>
      <c r="D1631" s="136"/>
      <c r="E1631" s="11">
        <f>SUBTOTAL(9,E1632:E1636)</f>
        <v>0</v>
      </c>
      <c r="F1631" s="11">
        <f>SUBTOTAL(9,F1632:F1636)</f>
        <v>0</v>
      </c>
      <c r="G1631" s="11">
        <f>SUBTOTAL(9,G1632:G1636)</f>
        <v>0</v>
      </c>
      <c r="H1631" s="11">
        <f>SUBTOTAL(9,H1632:H1636)</f>
        <v>0</v>
      </c>
      <c r="I1631" s="11">
        <f t="shared" ref="I1631:N1631" si="597">SUBTOTAL(9,I1632:I1636)</f>
        <v>0</v>
      </c>
      <c r="J1631" s="11">
        <f t="shared" si="597"/>
        <v>0</v>
      </c>
      <c r="K1631" s="11">
        <f t="shared" si="597"/>
        <v>0</v>
      </c>
      <c r="L1631" s="11">
        <f t="shared" si="597"/>
        <v>0</v>
      </c>
      <c r="M1631" s="11">
        <f t="shared" si="597"/>
        <v>0</v>
      </c>
      <c r="N1631" s="11">
        <f t="shared" si="597"/>
        <v>0</v>
      </c>
      <c r="O1631" s="11">
        <f>SUBTOTAL(9,O1632:O1636)</f>
        <v>0</v>
      </c>
    </row>
    <row r="1632" spans="1:15" s="57" customFormat="1" hidden="1">
      <c r="A1632" s="50">
        <f t="shared" si="590"/>
        <v>3</v>
      </c>
      <c r="B1632" s="153"/>
      <c r="C1632" s="155" t="s">
        <v>141</v>
      </c>
      <c r="D1632" s="137" t="s">
        <v>71</v>
      </c>
      <c r="E1632" s="52">
        <f>SUM(B:E!E1455)</f>
        <v>0</v>
      </c>
      <c r="F1632" s="52">
        <f>SUM(B:E!F1455)</f>
        <v>0</v>
      </c>
      <c r="G1632" s="52">
        <f>SUM(B:E!G1455)</f>
        <v>0</v>
      </c>
      <c r="H1632" s="52">
        <f>SUM(B:E!H1455)</f>
        <v>0</v>
      </c>
      <c r="I1632" s="52">
        <f>SUM(B:E!I1455)</f>
        <v>0</v>
      </c>
      <c r="J1632" s="52">
        <f>H1632+I1632</f>
        <v>0</v>
      </c>
      <c r="K1632" s="52">
        <f>SUM(B:E!K1455)</f>
        <v>0</v>
      </c>
      <c r="L1632" s="52">
        <f>SUM(B:E!L1455)</f>
        <v>0</v>
      </c>
      <c r="M1632" s="52">
        <f>K1632+L1632</f>
        <v>0</v>
      </c>
      <c r="N1632" s="52">
        <f>SUM(B:E!N1455)</f>
        <v>0</v>
      </c>
      <c r="O1632" s="52">
        <f>M1632+N1632</f>
        <v>0</v>
      </c>
    </row>
    <row r="1633" spans="1:15" s="57" customFormat="1" hidden="1">
      <c r="A1633" s="50">
        <f t="shared" si="590"/>
        <v>3</v>
      </c>
      <c r="B1633" s="153"/>
      <c r="C1633" s="155" t="s">
        <v>142</v>
      </c>
      <c r="D1633" s="137" t="s">
        <v>73</v>
      </c>
      <c r="E1633" s="52">
        <f>SUM(B:E!E1456)</f>
        <v>0</v>
      </c>
      <c r="F1633" s="52">
        <f>SUM(B:E!F1456)</f>
        <v>0</v>
      </c>
      <c r="G1633" s="52">
        <f>SUM(B:E!G1456)</f>
        <v>0</v>
      </c>
      <c r="H1633" s="52">
        <f>SUM(B:E!H1456)</f>
        <v>0</v>
      </c>
      <c r="I1633" s="52">
        <f>SUM(B:E!I1456)</f>
        <v>0</v>
      </c>
      <c r="J1633" s="52">
        <f>H1633+I1633</f>
        <v>0</v>
      </c>
      <c r="K1633" s="52">
        <f>SUM(B:E!K1456)</f>
        <v>0</v>
      </c>
      <c r="L1633" s="52">
        <f>SUM(B:E!L1456)</f>
        <v>0</v>
      </c>
      <c r="M1633" s="52">
        <f>K1633+L1633</f>
        <v>0</v>
      </c>
      <c r="N1633" s="52">
        <f>SUM(B:E!N1456)</f>
        <v>0</v>
      </c>
      <c r="O1633" s="52">
        <f>M1633+N1633</f>
        <v>0</v>
      </c>
    </row>
    <row r="1634" spans="1:15" s="57" customFormat="1" hidden="1">
      <c r="A1634" s="50">
        <f t="shared" si="590"/>
        <v>3</v>
      </c>
      <c r="B1634" s="153"/>
      <c r="C1634" s="155" t="s">
        <v>143</v>
      </c>
      <c r="D1634" s="137" t="s">
        <v>75</v>
      </c>
      <c r="E1634" s="52">
        <f>SUM(B:E!E1457)</f>
        <v>0</v>
      </c>
      <c r="F1634" s="52">
        <f>SUM(B:E!F1457)</f>
        <v>0</v>
      </c>
      <c r="G1634" s="52">
        <f>SUM(B:E!G1457)</f>
        <v>0</v>
      </c>
      <c r="H1634" s="52">
        <f>SUM(B:E!H1457)</f>
        <v>0</v>
      </c>
      <c r="I1634" s="52">
        <f>SUM(B:E!I1457)</f>
        <v>0</v>
      </c>
      <c r="J1634" s="52">
        <f>H1634+I1634</f>
        <v>0</v>
      </c>
      <c r="K1634" s="52">
        <f>SUM(B:E!K1457)</f>
        <v>0</v>
      </c>
      <c r="L1634" s="52">
        <f>SUM(B:E!L1457)</f>
        <v>0</v>
      </c>
      <c r="M1634" s="52">
        <f>K1634+L1634</f>
        <v>0</v>
      </c>
      <c r="N1634" s="52">
        <f>SUM(B:E!N1457)</f>
        <v>0</v>
      </c>
      <c r="O1634" s="52">
        <f>M1634+N1634</f>
        <v>0</v>
      </c>
    </row>
    <row r="1635" spans="1:15" s="57" customFormat="1" hidden="1">
      <c r="A1635" s="50">
        <f t="shared" si="590"/>
        <v>3</v>
      </c>
      <c r="B1635" s="153"/>
      <c r="C1635" s="155" t="s">
        <v>144</v>
      </c>
      <c r="D1635" s="137" t="s">
        <v>77</v>
      </c>
      <c r="E1635" s="52">
        <f>SUM(B:E!E1458)</f>
        <v>0</v>
      </c>
      <c r="F1635" s="52">
        <f>SUM(B:E!F1458)</f>
        <v>0</v>
      </c>
      <c r="G1635" s="52">
        <f>SUM(B:E!G1458)</f>
        <v>0</v>
      </c>
      <c r="H1635" s="52">
        <f>SUM(B:E!H1458)</f>
        <v>0</v>
      </c>
      <c r="I1635" s="52">
        <f>SUM(B:E!I1458)</f>
        <v>0</v>
      </c>
      <c r="J1635" s="52">
        <f>H1635+I1635</f>
        <v>0</v>
      </c>
      <c r="K1635" s="52">
        <f>SUM(B:E!K1458)</f>
        <v>0</v>
      </c>
      <c r="L1635" s="52">
        <f>SUM(B:E!L1458)</f>
        <v>0</v>
      </c>
      <c r="M1635" s="52">
        <f>K1635+L1635</f>
        <v>0</v>
      </c>
      <c r="N1635" s="52">
        <f>SUM(B:E!N1458)</f>
        <v>0</v>
      </c>
      <c r="O1635" s="52">
        <f>M1635+N1635</f>
        <v>0</v>
      </c>
    </row>
    <row r="1636" spans="1:15" s="57" customFormat="1" hidden="1">
      <c r="A1636" s="50">
        <f t="shared" si="590"/>
        <v>3</v>
      </c>
      <c r="B1636" s="153"/>
      <c r="C1636" s="155" t="s">
        <v>145</v>
      </c>
      <c r="D1636" s="137" t="s">
        <v>28</v>
      </c>
      <c r="E1636" s="52">
        <f>SUM(B:E!E1459)</f>
        <v>0</v>
      </c>
      <c r="F1636" s="52">
        <f>SUM(B:E!F1459)</f>
        <v>0</v>
      </c>
      <c r="G1636" s="52">
        <f>SUM(B:E!G1459)</f>
        <v>0</v>
      </c>
      <c r="H1636" s="52">
        <f>SUM(B:E!H1459)</f>
        <v>0</v>
      </c>
      <c r="I1636" s="52">
        <f>SUM(B:E!I1459)</f>
        <v>0</v>
      </c>
      <c r="J1636" s="52">
        <f>H1636+I1636</f>
        <v>0</v>
      </c>
      <c r="K1636" s="52">
        <f>SUM(B:E!K1459)</f>
        <v>0</v>
      </c>
      <c r="L1636" s="52">
        <f>SUM(B:E!L1459)</f>
        <v>0</v>
      </c>
      <c r="M1636" s="52">
        <f>K1636+L1636</f>
        <v>0</v>
      </c>
      <c r="N1636" s="52">
        <f>SUM(B:E!N1459)</f>
        <v>0</v>
      </c>
      <c r="O1636" s="52">
        <f>M1636+N1636</f>
        <v>0</v>
      </c>
    </row>
    <row r="1637" spans="1:15" s="57" customFormat="1" hidden="1">
      <c r="A1637" s="50">
        <f t="shared" si="590"/>
        <v>3</v>
      </c>
      <c r="B1637" s="145" t="s">
        <v>146</v>
      </c>
      <c r="C1637" s="157" t="s">
        <v>147</v>
      </c>
      <c r="D1637" s="56"/>
      <c r="E1637" s="11">
        <f>SUBTOTAL(9,E1638:E1666)</f>
        <v>0</v>
      </c>
      <c r="F1637" s="11">
        <f>SUBTOTAL(9,F1638:F1666)</f>
        <v>0</v>
      </c>
      <c r="G1637" s="11">
        <f>SUBTOTAL(9,G1638:G1666)</f>
        <v>0</v>
      </c>
      <c r="H1637" s="11">
        <f>SUBTOTAL(9,H1638:H1666)</f>
        <v>0</v>
      </c>
      <c r="I1637" s="11">
        <f t="shared" ref="I1637:N1637" si="598">SUBTOTAL(9,I1638:I1666)</f>
        <v>0</v>
      </c>
      <c r="J1637" s="11">
        <f t="shared" si="598"/>
        <v>0</v>
      </c>
      <c r="K1637" s="11">
        <f t="shared" si="598"/>
        <v>0</v>
      </c>
      <c r="L1637" s="11">
        <f t="shared" si="598"/>
        <v>0</v>
      </c>
      <c r="M1637" s="11">
        <f t="shared" si="598"/>
        <v>0</v>
      </c>
      <c r="N1637" s="11">
        <f t="shared" si="598"/>
        <v>0</v>
      </c>
      <c r="O1637" s="11">
        <f>SUBTOTAL(9,O1638:O1666)</f>
        <v>0</v>
      </c>
    </row>
    <row r="1638" spans="1:15" s="57" customFormat="1" hidden="1">
      <c r="A1638" s="50">
        <f t="shared" si="590"/>
        <v>3</v>
      </c>
      <c r="B1638" s="156"/>
      <c r="C1638" s="158" t="s">
        <v>26</v>
      </c>
      <c r="D1638" s="56"/>
      <c r="E1638" s="11">
        <f>SUBTOTAL(9,E1639:E1657)</f>
        <v>0</v>
      </c>
      <c r="F1638" s="11">
        <f t="shared" ref="F1638:O1638" si="599">SUBTOTAL(9,F1639:F1657)</f>
        <v>0</v>
      </c>
      <c r="G1638" s="11">
        <f t="shared" si="599"/>
        <v>0</v>
      </c>
      <c r="H1638" s="11">
        <f t="shared" si="599"/>
        <v>0</v>
      </c>
      <c r="I1638" s="11">
        <f t="shared" si="599"/>
        <v>0</v>
      </c>
      <c r="J1638" s="11">
        <f t="shared" si="599"/>
        <v>0</v>
      </c>
      <c r="K1638" s="11">
        <f t="shared" si="599"/>
        <v>0</v>
      </c>
      <c r="L1638" s="11">
        <f t="shared" si="599"/>
        <v>0</v>
      </c>
      <c r="M1638" s="11">
        <f t="shared" si="599"/>
        <v>0</v>
      </c>
      <c r="N1638" s="11">
        <f t="shared" si="599"/>
        <v>0</v>
      </c>
      <c r="O1638" s="11">
        <f t="shared" si="599"/>
        <v>0</v>
      </c>
    </row>
    <row r="1639" spans="1:15" s="57" customFormat="1" hidden="1">
      <c r="A1639" s="50">
        <f t="shared" si="590"/>
        <v>3</v>
      </c>
      <c r="B1639" s="150"/>
      <c r="C1639" s="161" t="s">
        <v>770</v>
      </c>
      <c r="D1639" s="56"/>
      <c r="E1639" s="11">
        <f>SUBTOTAL(9,E1640:E1649)</f>
        <v>0</v>
      </c>
      <c r="F1639" s="11">
        <f t="shared" ref="F1639:O1639" si="600">SUBTOTAL(9,F1640:F1649)</f>
        <v>0</v>
      </c>
      <c r="G1639" s="11">
        <f t="shared" si="600"/>
        <v>0</v>
      </c>
      <c r="H1639" s="11">
        <f t="shared" si="600"/>
        <v>0</v>
      </c>
      <c r="I1639" s="11">
        <f t="shared" si="600"/>
        <v>0</v>
      </c>
      <c r="J1639" s="11">
        <f t="shared" si="600"/>
        <v>0</v>
      </c>
      <c r="K1639" s="11">
        <f t="shared" si="600"/>
        <v>0</v>
      </c>
      <c r="L1639" s="11">
        <f t="shared" si="600"/>
        <v>0</v>
      </c>
      <c r="M1639" s="11">
        <f t="shared" si="600"/>
        <v>0</v>
      </c>
      <c r="N1639" s="11">
        <f t="shared" si="600"/>
        <v>0</v>
      </c>
      <c r="O1639" s="11">
        <f t="shared" si="600"/>
        <v>0</v>
      </c>
    </row>
    <row r="1640" spans="1:15" s="57" customFormat="1" ht="25.5" hidden="1">
      <c r="A1640" s="50">
        <f t="shared" si="590"/>
        <v>3</v>
      </c>
      <c r="B1640" s="150"/>
      <c r="C1640" s="160" t="s">
        <v>771</v>
      </c>
      <c r="D1640" s="58" t="s">
        <v>2</v>
      </c>
      <c r="E1640" s="11">
        <f>SUBTOTAL(9,E1641:E1642)</f>
        <v>0</v>
      </c>
      <c r="F1640" s="11">
        <f t="shared" ref="F1640:O1640" si="601">SUBTOTAL(9,F1641:F1642)</f>
        <v>0</v>
      </c>
      <c r="G1640" s="11">
        <f t="shared" si="601"/>
        <v>0</v>
      </c>
      <c r="H1640" s="11">
        <f t="shared" si="601"/>
        <v>0</v>
      </c>
      <c r="I1640" s="11">
        <f t="shared" si="601"/>
        <v>0</v>
      </c>
      <c r="J1640" s="11">
        <f t="shared" si="601"/>
        <v>0</v>
      </c>
      <c r="K1640" s="11">
        <f t="shared" si="601"/>
        <v>0</v>
      </c>
      <c r="L1640" s="11">
        <f t="shared" si="601"/>
        <v>0</v>
      </c>
      <c r="M1640" s="11">
        <f t="shared" si="601"/>
        <v>0</v>
      </c>
      <c r="N1640" s="11">
        <f t="shared" si="601"/>
        <v>0</v>
      </c>
      <c r="O1640" s="11">
        <f t="shared" si="601"/>
        <v>0</v>
      </c>
    </row>
    <row r="1641" spans="1:15" s="57" customFormat="1" ht="25.5" hidden="1">
      <c r="A1641" s="50">
        <f t="shared" si="590"/>
        <v>3</v>
      </c>
      <c r="B1641" s="150"/>
      <c r="C1641" s="260" t="s">
        <v>772</v>
      </c>
      <c r="D1641" s="58" t="s">
        <v>302</v>
      </c>
      <c r="E1641" s="52">
        <f>SUM(B:E!E1464)</f>
        <v>0</v>
      </c>
      <c r="F1641" s="52">
        <f>SUM(B:E!F1464)</f>
        <v>0</v>
      </c>
      <c r="G1641" s="52">
        <f>SUM(B:E!G1464)</f>
        <v>0</v>
      </c>
      <c r="H1641" s="52">
        <f>SUM(B:E!H1464)</f>
        <v>0</v>
      </c>
      <c r="I1641" s="52">
        <f>SUM(B:E!I1464)</f>
        <v>0</v>
      </c>
      <c r="J1641" s="52">
        <f>H1641+I1641</f>
        <v>0</v>
      </c>
      <c r="K1641" s="52">
        <f>SUM(B:E!K1464)</f>
        <v>0</v>
      </c>
      <c r="L1641" s="52">
        <f>SUM(B:E!L1464)</f>
        <v>0</v>
      </c>
      <c r="M1641" s="52">
        <f>K1641+L1641</f>
        <v>0</v>
      </c>
      <c r="N1641" s="52">
        <f>SUM(B:E!N1464)</f>
        <v>0</v>
      </c>
      <c r="O1641" s="52">
        <f>M1641+N1641</f>
        <v>0</v>
      </c>
    </row>
    <row r="1642" spans="1:15" s="57" customFormat="1" ht="25.5" hidden="1">
      <c r="A1642" s="50">
        <f t="shared" si="590"/>
        <v>3</v>
      </c>
      <c r="B1642" s="150"/>
      <c r="C1642" s="260" t="s">
        <v>773</v>
      </c>
      <c r="D1642" s="58" t="s">
        <v>304</v>
      </c>
      <c r="E1642" s="52">
        <f>SUM(B:E!E1465)</f>
        <v>0</v>
      </c>
      <c r="F1642" s="52">
        <f>SUM(B:E!F1465)</f>
        <v>0</v>
      </c>
      <c r="G1642" s="52">
        <f>SUM(B:E!G1465)</f>
        <v>0</v>
      </c>
      <c r="H1642" s="52">
        <f>SUM(B:E!H1465)</f>
        <v>0</v>
      </c>
      <c r="I1642" s="52">
        <f>SUM(B:E!I1465)</f>
        <v>0</v>
      </c>
      <c r="J1642" s="52">
        <f>H1642+I1642</f>
        <v>0</v>
      </c>
      <c r="K1642" s="52">
        <f>SUM(B:E!K1465)</f>
        <v>0</v>
      </c>
      <c r="L1642" s="52">
        <f>SUM(B:E!L1465)</f>
        <v>0</v>
      </c>
      <c r="M1642" s="52">
        <f>K1642+L1642</f>
        <v>0</v>
      </c>
      <c r="N1642" s="52">
        <f>SUM(B:E!N1465)</f>
        <v>0</v>
      </c>
      <c r="O1642" s="52">
        <f>M1642+N1642</f>
        <v>0</v>
      </c>
    </row>
    <row r="1643" spans="1:15" s="57" customFormat="1" hidden="1">
      <c r="A1643" s="50">
        <f t="shared" si="590"/>
        <v>3</v>
      </c>
      <c r="B1643" s="150"/>
      <c r="C1643" s="258" t="s">
        <v>42</v>
      </c>
      <c r="D1643" s="59" t="s">
        <v>3</v>
      </c>
      <c r="E1643" s="52">
        <f>SUM(B:E!E1466)</f>
        <v>0</v>
      </c>
      <c r="F1643" s="52">
        <f>SUM(B:E!F1466)</f>
        <v>0</v>
      </c>
      <c r="G1643" s="52">
        <f>SUM(B:E!G1466)</f>
        <v>0</v>
      </c>
      <c r="H1643" s="52">
        <f>SUM(B:E!H1466)</f>
        <v>0</v>
      </c>
      <c r="I1643" s="52">
        <f>SUM(B:E!I1466)</f>
        <v>0</v>
      </c>
      <c r="J1643" s="52">
        <f>H1643+I1643</f>
        <v>0</v>
      </c>
      <c r="K1643" s="52">
        <f>SUM(B:E!K1466)</f>
        <v>0</v>
      </c>
      <c r="L1643" s="52">
        <f>SUM(B:E!L1466)</f>
        <v>0</v>
      </c>
      <c r="M1643" s="52">
        <f>K1643+L1643</f>
        <v>0</v>
      </c>
      <c r="N1643" s="52">
        <f>SUM(B:E!N1466)</f>
        <v>0</v>
      </c>
      <c r="O1643" s="52">
        <f>M1643+N1643</f>
        <v>0</v>
      </c>
    </row>
    <row r="1644" spans="1:15" s="57" customFormat="1" hidden="1">
      <c r="A1644" s="50">
        <f t="shared" si="590"/>
        <v>3</v>
      </c>
      <c r="B1644" s="150"/>
      <c r="C1644" s="259" t="s">
        <v>449</v>
      </c>
      <c r="D1644" s="117" t="s">
        <v>446</v>
      </c>
      <c r="E1644" s="11">
        <f>SUBTOTAL(9,E1645:E1648)</f>
        <v>0</v>
      </c>
      <c r="F1644" s="11">
        <f>SUBTOTAL(9,F1645:F1648)</f>
        <v>0</v>
      </c>
      <c r="G1644" s="11">
        <f>SUBTOTAL(9,G1645:G1648)</f>
        <v>0</v>
      </c>
      <c r="H1644" s="11">
        <f>SUBTOTAL(9,H1645:H1648)</f>
        <v>0</v>
      </c>
      <c r="I1644" s="11">
        <f t="shared" ref="I1644:N1644" si="602">SUBTOTAL(9,I1645:I1648)</f>
        <v>0</v>
      </c>
      <c r="J1644" s="11">
        <f t="shared" si="602"/>
        <v>0</v>
      </c>
      <c r="K1644" s="11">
        <f t="shared" si="602"/>
        <v>0</v>
      </c>
      <c r="L1644" s="11">
        <f t="shared" si="602"/>
        <v>0</v>
      </c>
      <c r="M1644" s="11">
        <f t="shared" si="602"/>
        <v>0</v>
      </c>
      <c r="N1644" s="11">
        <f t="shared" si="602"/>
        <v>0</v>
      </c>
      <c r="O1644" s="11">
        <f>SUBTOTAL(9,O1645:O1648)</f>
        <v>0</v>
      </c>
    </row>
    <row r="1645" spans="1:15" s="57" customFormat="1" ht="25.5" hidden="1">
      <c r="A1645" s="50">
        <f t="shared" ref="A1645:A1666" si="603">IF(MAX(E1645:P1645)=0,IF(MIN(E1645:P1645)=0,3,2),2)</f>
        <v>3</v>
      </c>
      <c r="B1645" s="150"/>
      <c r="C1645" s="260" t="s">
        <v>153</v>
      </c>
      <c r="D1645" s="60" t="s">
        <v>37</v>
      </c>
      <c r="E1645" s="52">
        <f>SUM(B:E!E1468)</f>
        <v>0</v>
      </c>
      <c r="F1645" s="52">
        <f>SUM(B:E!F1468)</f>
        <v>0</v>
      </c>
      <c r="G1645" s="52">
        <f>SUM(B:E!G1468)</f>
        <v>0</v>
      </c>
      <c r="H1645" s="52">
        <f>SUM(B:E!H1468)</f>
        <v>0</v>
      </c>
      <c r="I1645" s="52">
        <f>SUM(B:E!I1468)</f>
        <v>0</v>
      </c>
      <c r="J1645" s="52">
        <f t="shared" ref="J1645:J1657" si="604">H1645+I1645</f>
        <v>0</v>
      </c>
      <c r="K1645" s="52">
        <f>SUM(B:E!K1468)</f>
        <v>0</v>
      </c>
      <c r="L1645" s="52">
        <f>SUM(B:E!L1468)</f>
        <v>0</v>
      </c>
      <c r="M1645" s="52">
        <f t="shared" ref="M1645:M1657" si="605">K1645+L1645</f>
        <v>0</v>
      </c>
      <c r="N1645" s="52">
        <f>SUM(B:E!N1468)</f>
        <v>0</v>
      </c>
      <c r="O1645" s="52">
        <f t="shared" ref="O1645:O1657" si="606">M1645+N1645</f>
        <v>0</v>
      </c>
    </row>
    <row r="1646" spans="1:15" s="57" customFormat="1" hidden="1">
      <c r="A1646" s="50">
        <f t="shared" si="603"/>
        <v>3</v>
      </c>
      <c r="B1646" s="150"/>
      <c r="C1646" s="260" t="s">
        <v>155</v>
      </c>
      <c r="D1646" s="60" t="s">
        <v>39</v>
      </c>
      <c r="E1646" s="52">
        <f>SUM(B:E!E1469)</f>
        <v>0</v>
      </c>
      <c r="F1646" s="52">
        <f>SUM(B:E!F1469)</f>
        <v>0</v>
      </c>
      <c r="G1646" s="52">
        <f>SUM(B:E!G1469)</f>
        <v>0</v>
      </c>
      <c r="H1646" s="52">
        <f>SUM(B:E!H1469)</f>
        <v>0</v>
      </c>
      <c r="I1646" s="52">
        <f>SUM(B:E!I1469)</f>
        <v>0</v>
      </c>
      <c r="J1646" s="52">
        <f t="shared" si="604"/>
        <v>0</v>
      </c>
      <c r="K1646" s="52">
        <f>SUM(B:E!K1469)</f>
        <v>0</v>
      </c>
      <c r="L1646" s="52">
        <f>SUM(B:E!L1469)</f>
        <v>0</v>
      </c>
      <c r="M1646" s="52">
        <f t="shared" si="605"/>
        <v>0</v>
      </c>
      <c r="N1646" s="52">
        <f>SUM(B:E!N1469)</f>
        <v>0</v>
      </c>
      <c r="O1646" s="52">
        <f t="shared" si="606"/>
        <v>0</v>
      </c>
    </row>
    <row r="1647" spans="1:15" s="57" customFormat="1" ht="25.5" hidden="1">
      <c r="A1647" s="50">
        <f t="shared" si="603"/>
        <v>3</v>
      </c>
      <c r="B1647" s="150"/>
      <c r="C1647" s="260" t="s">
        <v>156</v>
      </c>
      <c r="D1647" s="60" t="s">
        <v>40</v>
      </c>
      <c r="E1647" s="52">
        <f>SUM(B:E!E1470)</f>
        <v>0</v>
      </c>
      <c r="F1647" s="52">
        <f>SUM(B:E!F1470)</f>
        <v>0</v>
      </c>
      <c r="G1647" s="52">
        <f>SUM(B:E!G1470)</f>
        <v>0</v>
      </c>
      <c r="H1647" s="52">
        <f>SUM(B:E!H1470)</f>
        <v>0</v>
      </c>
      <c r="I1647" s="52">
        <f>SUM(B:E!I1470)</f>
        <v>0</v>
      </c>
      <c r="J1647" s="52">
        <f t="shared" si="604"/>
        <v>0</v>
      </c>
      <c r="K1647" s="52">
        <f>SUM(B:E!K1470)</f>
        <v>0</v>
      </c>
      <c r="L1647" s="52">
        <f>SUM(B:E!L1470)</f>
        <v>0</v>
      </c>
      <c r="M1647" s="52">
        <f t="shared" si="605"/>
        <v>0</v>
      </c>
      <c r="N1647" s="52">
        <f>SUM(B:E!N1470)</f>
        <v>0</v>
      </c>
      <c r="O1647" s="52">
        <f t="shared" si="606"/>
        <v>0</v>
      </c>
    </row>
    <row r="1648" spans="1:15" s="57" customFormat="1" ht="25.5" hidden="1">
      <c r="A1648" s="50">
        <f t="shared" si="603"/>
        <v>3</v>
      </c>
      <c r="B1648" s="150"/>
      <c r="C1648" s="260" t="s">
        <v>157</v>
      </c>
      <c r="D1648" s="60" t="s">
        <v>41</v>
      </c>
      <c r="E1648" s="52">
        <f>SUM(B:E!E1471)</f>
        <v>0</v>
      </c>
      <c r="F1648" s="52">
        <f>SUM(B:E!F1471)</f>
        <v>0</v>
      </c>
      <c r="G1648" s="52">
        <f>SUM(B:E!G1471)</f>
        <v>0</v>
      </c>
      <c r="H1648" s="52">
        <f>SUM(B:E!H1471)</f>
        <v>0</v>
      </c>
      <c r="I1648" s="52">
        <f>SUM(B:E!I1471)</f>
        <v>0</v>
      </c>
      <c r="J1648" s="52">
        <f t="shared" si="604"/>
        <v>0</v>
      </c>
      <c r="K1648" s="52">
        <f>SUM(B:E!K1471)</f>
        <v>0</v>
      </c>
      <c r="L1648" s="52">
        <f>SUM(B:E!L1471)</f>
        <v>0</v>
      </c>
      <c r="M1648" s="52">
        <f t="shared" si="605"/>
        <v>0</v>
      </c>
      <c r="N1648" s="52">
        <f>SUM(B:E!N1471)</f>
        <v>0</v>
      </c>
      <c r="O1648" s="52">
        <f t="shared" si="606"/>
        <v>0</v>
      </c>
    </row>
    <row r="1649" spans="1:15" s="57" customFormat="1" hidden="1">
      <c r="A1649" s="50">
        <f t="shared" si="603"/>
        <v>3</v>
      </c>
      <c r="B1649" s="150"/>
      <c r="C1649" s="160" t="s">
        <v>158</v>
      </c>
      <c r="D1649" s="60" t="s">
        <v>4</v>
      </c>
      <c r="E1649" s="52">
        <f>SUM(B:E!E1472)</f>
        <v>0</v>
      </c>
      <c r="F1649" s="52">
        <f>SUM(B:E!F1472)</f>
        <v>0</v>
      </c>
      <c r="G1649" s="52">
        <f>SUM(B:E!G1472)</f>
        <v>0</v>
      </c>
      <c r="H1649" s="52">
        <f>SUM(B:E!H1472)</f>
        <v>0</v>
      </c>
      <c r="I1649" s="52">
        <f>SUM(B:E!I1472)</f>
        <v>0</v>
      </c>
      <c r="J1649" s="52">
        <f t="shared" si="604"/>
        <v>0</v>
      </c>
      <c r="K1649" s="52">
        <f>SUM(B:E!K1472)</f>
        <v>0</v>
      </c>
      <c r="L1649" s="52">
        <f>SUM(B:E!L1472)</f>
        <v>0</v>
      </c>
      <c r="M1649" s="52">
        <f t="shared" si="605"/>
        <v>0</v>
      </c>
      <c r="N1649" s="52">
        <f>SUM(B:E!N1472)</f>
        <v>0</v>
      </c>
      <c r="O1649" s="52">
        <f t="shared" si="606"/>
        <v>0</v>
      </c>
    </row>
    <row r="1650" spans="1:15" s="57" customFormat="1" hidden="1">
      <c r="A1650" s="50">
        <f t="shared" si="603"/>
        <v>3</v>
      </c>
      <c r="B1650" s="150"/>
      <c r="C1650" s="159" t="s">
        <v>19</v>
      </c>
      <c r="D1650" s="59" t="s">
        <v>5</v>
      </c>
      <c r="E1650" s="52">
        <f>SUM(B:E!E1473)</f>
        <v>0</v>
      </c>
      <c r="F1650" s="52">
        <f>SUM(B:E!F1473)</f>
        <v>0</v>
      </c>
      <c r="G1650" s="52">
        <f>SUM(B:E!G1473)</f>
        <v>0</v>
      </c>
      <c r="H1650" s="52">
        <f>SUM(B:E!H1473)</f>
        <v>0</v>
      </c>
      <c r="I1650" s="52">
        <f>SUM(B:E!I1473)</f>
        <v>0</v>
      </c>
      <c r="J1650" s="52">
        <f t="shared" si="604"/>
        <v>0</v>
      </c>
      <c r="K1650" s="52">
        <f>SUM(B:E!K1473)</f>
        <v>0</v>
      </c>
      <c r="L1650" s="52">
        <f>SUM(B:E!L1473)</f>
        <v>0</v>
      </c>
      <c r="M1650" s="52">
        <f t="shared" si="605"/>
        <v>0</v>
      </c>
      <c r="N1650" s="52">
        <f>SUM(B:E!N1473)</f>
        <v>0</v>
      </c>
      <c r="O1650" s="52">
        <f t="shared" si="606"/>
        <v>0</v>
      </c>
    </row>
    <row r="1651" spans="1:15" hidden="1">
      <c r="A1651" s="50">
        <f t="shared" si="603"/>
        <v>3</v>
      </c>
      <c r="B1651" s="150"/>
      <c r="C1651" s="162" t="s">
        <v>450</v>
      </c>
      <c r="D1651" s="118" t="s">
        <v>173</v>
      </c>
      <c r="E1651" s="52">
        <f>SUM(B:E!E1474)</f>
        <v>0</v>
      </c>
      <c r="F1651" s="52">
        <f>SUM(B:E!F1474)</f>
        <v>0</v>
      </c>
      <c r="G1651" s="52">
        <f>SUM(B:E!G1474)</f>
        <v>0</v>
      </c>
      <c r="H1651" s="52">
        <f>SUM(B:E!H1474)</f>
        <v>0</v>
      </c>
      <c r="I1651" s="52">
        <f>SUM(B:E!I1474)</f>
        <v>0</v>
      </c>
      <c r="J1651" s="52">
        <f t="shared" si="604"/>
        <v>0</v>
      </c>
      <c r="K1651" s="52">
        <f>SUM(B:E!K1474)</f>
        <v>0</v>
      </c>
      <c r="L1651" s="52">
        <f>SUM(B:E!L1474)</f>
        <v>0</v>
      </c>
      <c r="M1651" s="52">
        <f t="shared" si="605"/>
        <v>0</v>
      </c>
      <c r="N1651" s="52">
        <f>SUM(B:E!N1474)</f>
        <v>0</v>
      </c>
      <c r="O1651" s="52">
        <f t="shared" si="606"/>
        <v>0</v>
      </c>
    </row>
    <row r="1652" spans="1:15" hidden="1">
      <c r="A1652" s="50">
        <f t="shared" si="603"/>
        <v>3</v>
      </c>
      <c r="B1652" s="153"/>
      <c r="C1652" s="163" t="s">
        <v>29</v>
      </c>
      <c r="D1652" s="136" t="s">
        <v>6</v>
      </c>
      <c r="E1652" s="52">
        <f>SUM(B:E!E1475)</f>
        <v>0</v>
      </c>
      <c r="F1652" s="52">
        <f>SUM(B:E!F1475)</f>
        <v>0</v>
      </c>
      <c r="G1652" s="52">
        <f>SUM(B:E!G1475)</f>
        <v>0</v>
      </c>
      <c r="H1652" s="52">
        <f>SUM(B:E!H1475)</f>
        <v>0</v>
      </c>
      <c r="I1652" s="52">
        <f>SUM(B:E!I1475)</f>
        <v>0</v>
      </c>
      <c r="J1652" s="52">
        <f t="shared" si="604"/>
        <v>0</v>
      </c>
      <c r="K1652" s="52">
        <f>SUM(B:E!K1475)</f>
        <v>0</v>
      </c>
      <c r="L1652" s="52">
        <f>SUM(B:E!L1475)</f>
        <v>0</v>
      </c>
      <c r="M1652" s="52">
        <f t="shared" si="605"/>
        <v>0</v>
      </c>
      <c r="N1652" s="52">
        <f>SUM(B:E!N1475)</f>
        <v>0</v>
      </c>
      <c r="O1652" s="52">
        <f t="shared" si="606"/>
        <v>0</v>
      </c>
    </row>
    <row r="1653" spans="1:15" s="57" customFormat="1" hidden="1">
      <c r="A1653" s="50">
        <f t="shared" si="603"/>
        <v>3</v>
      </c>
      <c r="B1653" s="153"/>
      <c r="C1653" s="163" t="s">
        <v>21</v>
      </c>
      <c r="D1653" s="137" t="s">
        <v>8</v>
      </c>
      <c r="E1653" s="52">
        <f>SUM(B:E!E1476)</f>
        <v>0</v>
      </c>
      <c r="F1653" s="52">
        <f>SUM(B:E!F1476)</f>
        <v>0</v>
      </c>
      <c r="G1653" s="52">
        <f>SUM(B:E!G1476)</f>
        <v>0</v>
      </c>
      <c r="H1653" s="52">
        <f>SUM(B:E!H1476)</f>
        <v>0</v>
      </c>
      <c r="I1653" s="52">
        <f>SUM(B:E!I1476)</f>
        <v>0</v>
      </c>
      <c r="J1653" s="52">
        <f>H1653+I1653</f>
        <v>0</v>
      </c>
      <c r="K1653" s="52">
        <f>SUM(B:E!K1476)</f>
        <v>0</v>
      </c>
      <c r="L1653" s="52">
        <f>SUM(B:E!L1476)</f>
        <v>0</v>
      </c>
      <c r="M1653" s="52">
        <f>K1653+L1653</f>
        <v>0</v>
      </c>
      <c r="N1653" s="52">
        <f>SUM(B:E!N1476)</f>
        <v>0</v>
      </c>
      <c r="O1653" s="52">
        <f t="shared" si="606"/>
        <v>0</v>
      </c>
    </row>
    <row r="1654" spans="1:15" hidden="1">
      <c r="A1654" s="50">
        <f t="shared" si="603"/>
        <v>3</v>
      </c>
      <c r="B1654" s="153"/>
      <c r="C1654" s="163" t="s">
        <v>526</v>
      </c>
      <c r="D1654" s="137" t="s">
        <v>31</v>
      </c>
      <c r="E1654" s="52">
        <f>SUM(B:E!E1477)</f>
        <v>0</v>
      </c>
      <c r="F1654" s="52">
        <f>SUM(B:E!F1477)</f>
        <v>0</v>
      </c>
      <c r="G1654" s="52">
        <f>SUM(B:E!G1477)</f>
        <v>0</v>
      </c>
      <c r="H1654" s="52">
        <f>SUM(B:E!H1477)</f>
        <v>0</v>
      </c>
      <c r="I1654" s="52">
        <f>SUM(B:E!I1477)</f>
        <v>0</v>
      </c>
      <c r="J1654" s="52">
        <f t="shared" si="604"/>
        <v>0</v>
      </c>
      <c r="K1654" s="52">
        <f>SUM(B:E!K1477)</f>
        <v>0</v>
      </c>
      <c r="L1654" s="52">
        <f>SUM(B:E!L1477)</f>
        <v>0</v>
      </c>
      <c r="M1654" s="52">
        <f t="shared" si="605"/>
        <v>0</v>
      </c>
      <c r="N1654" s="52">
        <f>SUM(B:E!N1477)</f>
        <v>0</v>
      </c>
      <c r="O1654" s="52">
        <f t="shared" si="606"/>
        <v>0</v>
      </c>
    </row>
    <row r="1655" spans="1:15" hidden="1">
      <c r="A1655" s="50">
        <f t="shared" si="603"/>
        <v>3</v>
      </c>
      <c r="B1655" s="153"/>
      <c r="C1655" s="163" t="s">
        <v>558</v>
      </c>
      <c r="D1655" s="137" t="s">
        <v>559</v>
      </c>
      <c r="E1655" s="52">
        <f>SUM(B:E!E1478)</f>
        <v>0</v>
      </c>
      <c r="F1655" s="52">
        <f>SUM(B:E!F1478)</f>
        <v>0</v>
      </c>
      <c r="G1655" s="52">
        <f>SUM(B:E!G1478)</f>
        <v>0</v>
      </c>
      <c r="H1655" s="52">
        <f>SUM(B:E!H1478)</f>
        <v>0</v>
      </c>
      <c r="I1655" s="52">
        <f>SUM(B:E!I1478)</f>
        <v>0</v>
      </c>
      <c r="J1655" s="52">
        <f t="shared" si="604"/>
        <v>0</v>
      </c>
      <c r="K1655" s="52">
        <f>SUM(B:E!K1478)</f>
        <v>0</v>
      </c>
      <c r="L1655" s="52">
        <f>SUM(B:E!L1478)</f>
        <v>0</v>
      </c>
      <c r="M1655" s="52">
        <f t="shared" si="605"/>
        <v>0</v>
      </c>
      <c r="N1655" s="52">
        <f>SUM(B:E!N1478)</f>
        <v>0</v>
      </c>
      <c r="O1655" s="52">
        <f t="shared" si="606"/>
        <v>0</v>
      </c>
    </row>
    <row r="1656" spans="1:15" ht="25.5" hidden="1">
      <c r="A1656" s="50">
        <f t="shared" si="603"/>
        <v>3</v>
      </c>
      <c r="B1656" s="153"/>
      <c r="C1656" s="163" t="s">
        <v>528</v>
      </c>
      <c r="D1656" s="136" t="s">
        <v>9</v>
      </c>
      <c r="E1656" s="52">
        <f>SUM(B:E!E1479)</f>
        <v>0</v>
      </c>
      <c r="F1656" s="52">
        <f>SUM(B:E!F1479)</f>
        <v>0</v>
      </c>
      <c r="G1656" s="52">
        <f>SUM(B:E!G1479)</f>
        <v>0</v>
      </c>
      <c r="H1656" s="52">
        <f>SUM(B:E!H1479)</f>
        <v>0</v>
      </c>
      <c r="I1656" s="52">
        <f>SUM(B:E!I1479)</f>
        <v>0</v>
      </c>
      <c r="J1656" s="52">
        <f t="shared" si="604"/>
        <v>0</v>
      </c>
      <c r="K1656" s="52">
        <f>SUM(B:E!K1479)</f>
        <v>0</v>
      </c>
      <c r="L1656" s="52">
        <f>SUM(B:E!L1479)</f>
        <v>0</v>
      </c>
      <c r="M1656" s="52">
        <f t="shared" si="605"/>
        <v>0</v>
      </c>
      <c r="N1656" s="52">
        <f>SUM(B:E!N1479)</f>
        <v>0</v>
      </c>
      <c r="O1656" s="52">
        <f t="shared" si="606"/>
        <v>0</v>
      </c>
    </row>
    <row r="1657" spans="1:15" ht="25.5" hidden="1">
      <c r="A1657" s="50">
        <f t="shared" si="603"/>
        <v>3</v>
      </c>
      <c r="B1657" s="153"/>
      <c r="C1657" s="163" t="s">
        <v>30</v>
      </c>
      <c r="D1657" s="136" t="s">
        <v>10</v>
      </c>
      <c r="E1657" s="52">
        <f>SUM(B:E!E1480)</f>
        <v>0</v>
      </c>
      <c r="F1657" s="52">
        <f>SUM(B:E!F1480)</f>
        <v>0</v>
      </c>
      <c r="G1657" s="52">
        <f>SUM(B:E!G1480)</f>
        <v>0</v>
      </c>
      <c r="H1657" s="52">
        <f>SUM(B:E!H1480)</f>
        <v>0</v>
      </c>
      <c r="I1657" s="52">
        <f>SUM(B:E!I1480)</f>
        <v>0</v>
      </c>
      <c r="J1657" s="52">
        <f t="shared" si="604"/>
        <v>0</v>
      </c>
      <c r="K1657" s="52">
        <f>SUM(B:E!K1480)</f>
        <v>0</v>
      </c>
      <c r="L1657" s="52">
        <f>SUM(B:E!L1480)</f>
        <v>0</v>
      </c>
      <c r="M1657" s="52">
        <f t="shared" si="605"/>
        <v>0</v>
      </c>
      <c r="N1657" s="52">
        <f>SUM(B:E!N1480)</f>
        <v>0</v>
      </c>
      <c r="O1657" s="52">
        <f t="shared" si="606"/>
        <v>0</v>
      </c>
    </row>
    <row r="1658" spans="1:15" hidden="1">
      <c r="A1658" s="50">
        <f t="shared" si="603"/>
        <v>3</v>
      </c>
      <c r="B1658" s="153"/>
      <c r="C1658" s="165" t="s">
        <v>451</v>
      </c>
      <c r="D1658" s="138" t="s">
        <v>93</v>
      </c>
      <c r="E1658" s="11">
        <f>SUBTOTAL(9,E1659:E1660)</f>
        <v>0</v>
      </c>
      <c r="F1658" s="11">
        <f>SUBTOTAL(9,F1659:F1660)</f>
        <v>0</v>
      </c>
      <c r="G1658" s="11">
        <f>SUBTOTAL(9,G1659:G1660)</f>
        <v>0</v>
      </c>
      <c r="H1658" s="11">
        <f>SUBTOTAL(9,H1659:H1660)</f>
        <v>0</v>
      </c>
      <c r="I1658" s="11">
        <f t="shared" ref="I1658:N1658" si="607">SUBTOTAL(9,I1659:I1660)</f>
        <v>0</v>
      </c>
      <c r="J1658" s="11">
        <f t="shared" si="607"/>
        <v>0</v>
      </c>
      <c r="K1658" s="11">
        <f t="shared" si="607"/>
        <v>0</v>
      </c>
      <c r="L1658" s="11">
        <f t="shared" si="607"/>
        <v>0</v>
      </c>
      <c r="M1658" s="11">
        <f t="shared" si="607"/>
        <v>0</v>
      </c>
      <c r="N1658" s="11">
        <f t="shared" si="607"/>
        <v>0</v>
      </c>
      <c r="O1658" s="11">
        <f>SUBTOTAL(9,O1659:O1660)</f>
        <v>0</v>
      </c>
    </row>
    <row r="1659" spans="1:15" hidden="1">
      <c r="A1659" s="50">
        <f t="shared" si="603"/>
        <v>3</v>
      </c>
      <c r="B1659" s="153"/>
      <c r="C1659" s="166" t="s">
        <v>452</v>
      </c>
      <c r="D1659" s="138" t="s">
        <v>453</v>
      </c>
      <c r="E1659" s="52">
        <f>SUM(B:E!E1482)</f>
        <v>0</v>
      </c>
      <c r="F1659" s="52">
        <f>SUM(B:E!F1482)</f>
        <v>0</v>
      </c>
      <c r="G1659" s="52">
        <f>SUM(B:E!G1482)</f>
        <v>0</v>
      </c>
      <c r="H1659" s="52">
        <f>SUM(B:E!H1482)</f>
        <v>0</v>
      </c>
      <c r="I1659" s="52">
        <f>SUM(B:E!I1482)</f>
        <v>0</v>
      </c>
      <c r="J1659" s="52">
        <f>H1659+I1659</f>
        <v>0</v>
      </c>
      <c r="K1659" s="52">
        <f>SUM(B:E!K1482)</f>
        <v>0</v>
      </c>
      <c r="L1659" s="52">
        <f>SUM(B:E!L1482)</f>
        <v>0</v>
      </c>
      <c r="M1659" s="52">
        <f>K1659+L1659</f>
        <v>0</v>
      </c>
      <c r="N1659" s="52">
        <f>SUM(B:E!N1482)</f>
        <v>0</v>
      </c>
      <c r="O1659" s="52">
        <f>M1659+N1659</f>
        <v>0</v>
      </c>
    </row>
    <row r="1660" spans="1:15" hidden="1">
      <c r="A1660" s="50">
        <f t="shared" si="603"/>
        <v>3</v>
      </c>
      <c r="B1660" s="153"/>
      <c r="C1660" s="166" t="s">
        <v>454</v>
      </c>
      <c r="D1660" s="138" t="s">
        <v>455</v>
      </c>
      <c r="E1660" s="52">
        <f>SUM(B:E!E1483)</f>
        <v>0</v>
      </c>
      <c r="F1660" s="52">
        <f>SUM(B:E!F1483)</f>
        <v>0</v>
      </c>
      <c r="G1660" s="52">
        <f>SUM(B:E!G1483)</f>
        <v>0</v>
      </c>
      <c r="H1660" s="52">
        <f>SUM(B:E!H1483)</f>
        <v>0</v>
      </c>
      <c r="I1660" s="52">
        <f>SUM(B:E!I1483)</f>
        <v>0</v>
      </c>
      <c r="J1660" s="52">
        <f>H1660+I1660</f>
        <v>0</v>
      </c>
      <c r="K1660" s="52">
        <f>SUM(B:E!K1483)</f>
        <v>0</v>
      </c>
      <c r="L1660" s="52">
        <f>SUM(B:E!L1483)</f>
        <v>0</v>
      </c>
      <c r="M1660" s="52">
        <f>K1660+L1660</f>
        <v>0</v>
      </c>
      <c r="N1660" s="52">
        <f>SUM(B:E!N1483)</f>
        <v>0</v>
      </c>
      <c r="O1660" s="52">
        <f>M1660+N1660</f>
        <v>0</v>
      </c>
    </row>
    <row r="1661" spans="1:15" hidden="1">
      <c r="A1661" s="50">
        <f t="shared" si="603"/>
        <v>3</v>
      </c>
      <c r="B1661" s="156"/>
      <c r="C1661" s="158" t="s">
        <v>32</v>
      </c>
      <c r="D1661" s="136"/>
      <c r="E1661" s="11">
        <f>SUBTOTAL(9,E1662:E1666)</f>
        <v>0</v>
      </c>
      <c r="F1661" s="11">
        <f>SUBTOTAL(9,F1662:F1666)</f>
        <v>0</v>
      </c>
      <c r="G1661" s="11">
        <f>SUBTOTAL(9,G1662:G1666)</f>
        <v>0</v>
      </c>
      <c r="H1661" s="11">
        <f>SUBTOTAL(9,H1662:H1666)</f>
        <v>0</v>
      </c>
      <c r="I1661" s="11">
        <f t="shared" ref="I1661:N1661" si="608">SUBTOTAL(9,I1662:I1666)</f>
        <v>0</v>
      </c>
      <c r="J1661" s="11">
        <f t="shared" si="608"/>
        <v>0</v>
      </c>
      <c r="K1661" s="11">
        <f t="shared" si="608"/>
        <v>0</v>
      </c>
      <c r="L1661" s="11">
        <f t="shared" si="608"/>
        <v>0</v>
      </c>
      <c r="M1661" s="11">
        <f t="shared" si="608"/>
        <v>0</v>
      </c>
      <c r="N1661" s="11">
        <f t="shared" si="608"/>
        <v>0</v>
      </c>
      <c r="O1661" s="11">
        <f>SUBTOTAL(9,O1662:O1666)</f>
        <v>0</v>
      </c>
    </row>
    <row r="1662" spans="1:15" hidden="1">
      <c r="A1662" s="50">
        <f t="shared" si="603"/>
        <v>3</v>
      </c>
      <c r="B1662" s="153"/>
      <c r="C1662" s="163" t="s">
        <v>70</v>
      </c>
      <c r="D1662" s="137" t="s">
        <v>71</v>
      </c>
      <c r="E1662" s="52">
        <f>SUM(B:E!E1485)</f>
        <v>0</v>
      </c>
      <c r="F1662" s="52">
        <f>SUM(B:E!F1485)</f>
        <v>0</v>
      </c>
      <c r="G1662" s="52">
        <f>SUM(B:E!G1485)</f>
        <v>0</v>
      </c>
      <c r="H1662" s="52">
        <f>SUM(B:E!H1485)</f>
        <v>0</v>
      </c>
      <c r="I1662" s="52">
        <f>SUM(B:E!I1485)</f>
        <v>0</v>
      </c>
      <c r="J1662" s="52">
        <f>H1662+I1662</f>
        <v>0</v>
      </c>
      <c r="K1662" s="52">
        <f>SUM(B:E!K1485)</f>
        <v>0</v>
      </c>
      <c r="L1662" s="52">
        <f>SUM(B:E!L1485)</f>
        <v>0</v>
      </c>
      <c r="M1662" s="52">
        <f>K1662+L1662</f>
        <v>0</v>
      </c>
      <c r="N1662" s="52">
        <f>SUM(B:E!N1485)</f>
        <v>0</v>
      </c>
      <c r="O1662" s="52">
        <f>M1662+N1662</f>
        <v>0</v>
      </c>
    </row>
    <row r="1663" spans="1:15" hidden="1">
      <c r="A1663" s="50">
        <f t="shared" si="603"/>
        <v>3</v>
      </c>
      <c r="B1663" s="153"/>
      <c r="C1663" s="163" t="s">
        <v>72</v>
      </c>
      <c r="D1663" s="137" t="s">
        <v>73</v>
      </c>
      <c r="E1663" s="52">
        <f>SUM(B:E!E1486)</f>
        <v>0</v>
      </c>
      <c r="F1663" s="52">
        <f>SUM(B:E!F1486)</f>
        <v>0</v>
      </c>
      <c r="G1663" s="52">
        <f>SUM(B:E!G1486)</f>
        <v>0</v>
      </c>
      <c r="H1663" s="52">
        <f>SUM(B:E!H1486)</f>
        <v>0</v>
      </c>
      <c r="I1663" s="52">
        <f>SUM(B:E!I1486)</f>
        <v>0</v>
      </c>
      <c r="J1663" s="52">
        <f>H1663+I1663</f>
        <v>0</v>
      </c>
      <c r="K1663" s="52">
        <f>SUM(B:E!K1486)</f>
        <v>0</v>
      </c>
      <c r="L1663" s="52">
        <f>SUM(B:E!L1486)</f>
        <v>0</v>
      </c>
      <c r="M1663" s="52">
        <f>K1663+L1663</f>
        <v>0</v>
      </c>
      <c r="N1663" s="52">
        <f>SUM(B:E!N1486)</f>
        <v>0</v>
      </c>
      <c r="O1663" s="52">
        <f>M1663+N1663</f>
        <v>0</v>
      </c>
    </row>
    <row r="1664" spans="1:15" hidden="1">
      <c r="A1664" s="50">
        <f t="shared" si="603"/>
        <v>3</v>
      </c>
      <c r="B1664" s="153"/>
      <c r="C1664" s="163" t="s">
        <v>74</v>
      </c>
      <c r="D1664" s="137" t="s">
        <v>75</v>
      </c>
      <c r="E1664" s="52">
        <f>SUM(B:E!E1487)</f>
        <v>0</v>
      </c>
      <c r="F1664" s="52">
        <f>SUM(B:E!F1487)</f>
        <v>0</v>
      </c>
      <c r="G1664" s="52">
        <f>SUM(B:E!G1487)</f>
        <v>0</v>
      </c>
      <c r="H1664" s="52">
        <f>SUM(B:E!H1487)</f>
        <v>0</v>
      </c>
      <c r="I1664" s="52">
        <f>SUM(B:E!I1487)</f>
        <v>0</v>
      </c>
      <c r="J1664" s="52">
        <f>H1664+I1664</f>
        <v>0</v>
      </c>
      <c r="K1664" s="52">
        <f>SUM(B:E!K1487)</f>
        <v>0</v>
      </c>
      <c r="L1664" s="52">
        <f>SUM(B:E!L1487)</f>
        <v>0</v>
      </c>
      <c r="M1664" s="52">
        <f>K1664+L1664</f>
        <v>0</v>
      </c>
      <c r="N1664" s="52">
        <f>SUM(B:E!N1487)</f>
        <v>0</v>
      </c>
      <c r="O1664" s="52">
        <f>M1664+N1664</f>
        <v>0</v>
      </c>
    </row>
    <row r="1665" spans="1:15" hidden="1">
      <c r="A1665" s="50">
        <f t="shared" si="603"/>
        <v>3</v>
      </c>
      <c r="B1665" s="153"/>
      <c r="C1665" s="163" t="s">
        <v>76</v>
      </c>
      <c r="D1665" s="137" t="s">
        <v>77</v>
      </c>
      <c r="E1665" s="52">
        <f>SUM(B:E!E1488)</f>
        <v>0</v>
      </c>
      <c r="F1665" s="52">
        <f>SUM(B:E!F1488)</f>
        <v>0</v>
      </c>
      <c r="G1665" s="52">
        <f>SUM(B:E!G1488)</f>
        <v>0</v>
      </c>
      <c r="H1665" s="52">
        <f>SUM(B:E!H1488)</f>
        <v>0</v>
      </c>
      <c r="I1665" s="52">
        <f>SUM(B:E!I1488)</f>
        <v>0</v>
      </c>
      <c r="J1665" s="52">
        <f>H1665+I1665</f>
        <v>0</v>
      </c>
      <c r="K1665" s="52">
        <f>SUM(B:E!K1488)</f>
        <v>0</v>
      </c>
      <c r="L1665" s="52">
        <f>SUM(B:E!L1488)</f>
        <v>0</v>
      </c>
      <c r="M1665" s="52">
        <f>K1665+L1665</f>
        <v>0</v>
      </c>
      <c r="N1665" s="52">
        <f>SUM(B:E!N1488)</f>
        <v>0</v>
      </c>
      <c r="O1665" s="52">
        <f>M1665+N1665</f>
        <v>0</v>
      </c>
    </row>
    <row r="1666" spans="1:15" hidden="1">
      <c r="A1666" s="50">
        <f t="shared" si="603"/>
        <v>3</v>
      </c>
      <c r="B1666" s="153"/>
      <c r="C1666" s="163" t="s">
        <v>12</v>
      </c>
      <c r="D1666" s="137" t="s">
        <v>28</v>
      </c>
      <c r="E1666" s="52">
        <f>SUM(B:E!E1489)</f>
        <v>0</v>
      </c>
      <c r="F1666" s="52">
        <f>SUM(B:E!F1489)</f>
        <v>0</v>
      </c>
      <c r="G1666" s="52">
        <f>SUM(B:E!G1489)</f>
        <v>0</v>
      </c>
      <c r="H1666" s="52">
        <f>SUM(B:E!H1489)</f>
        <v>0</v>
      </c>
      <c r="I1666" s="52">
        <f>SUM(B:E!I1489)</f>
        <v>0</v>
      </c>
      <c r="J1666" s="52">
        <f>H1666+I1666</f>
        <v>0</v>
      </c>
      <c r="K1666" s="52">
        <f>SUM(B:E!K1489)</f>
        <v>0</v>
      </c>
      <c r="L1666" s="52">
        <f>SUM(B:E!L1489)</f>
        <v>0</v>
      </c>
      <c r="M1666" s="52">
        <f>K1666+L1666</f>
        <v>0</v>
      </c>
      <c r="N1666" s="52">
        <f>SUM(B:E!N1489)</f>
        <v>0</v>
      </c>
      <c r="O1666" s="52">
        <f>M1666+N1666</f>
        <v>0</v>
      </c>
    </row>
    <row r="1667" spans="1:15" hidden="1">
      <c r="A1667" s="77">
        <f>A1668</f>
        <v>3</v>
      </c>
      <c r="B1667" s="153"/>
      <c r="C1667" s="155"/>
      <c r="D1667" s="137"/>
      <c r="E1667" s="11"/>
      <c r="F1667" s="11"/>
      <c r="G1667" s="11"/>
      <c r="H1667" s="11"/>
      <c r="I1667" s="11"/>
      <c r="J1667" s="11"/>
      <c r="K1667" s="11"/>
      <c r="L1667" s="11"/>
      <c r="M1667" s="11"/>
      <c r="N1667" s="11"/>
      <c r="O1667" s="11"/>
    </row>
    <row r="1668" spans="1:15" hidden="1">
      <c r="A1668" s="105">
        <f>MIN(A1669:A1674)</f>
        <v>3</v>
      </c>
      <c r="B1668" s="153"/>
      <c r="C1668" s="157" t="s">
        <v>36</v>
      </c>
      <c r="D1668" s="137"/>
      <c r="E1668" s="11"/>
      <c r="F1668" s="11"/>
      <c r="G1668" s="11"/>
      <c r="H1668" s="11"/>
      <c r="I1668" s="11"/>
      <c r="J1668" s="11"/>
      <c r="K1668" s="11"/>
      <c r="L1668" s="11"/>
      <c r="M1668" s="11"/>
      <c r="N1668" s="11"/>
      <c r="O1668" s="11"/>
    </row>
    <row r="1669" spans="1:15" hidden="1">
      <c r="A1669" s="50">
        <f t="shared" ref="A1669:A1674" si="609">IF(MAX(E1669:P1669)=0,IF(MIN(E1669:P1669)=0,3,2),2)</f>
        <v>3</v>
      </c>
      <c r="B1669" s="153"/>
      <c r="C1669" s="155" t="s">
        <v>34</v>
      </c>
      <c r="D1669" s="137"/>
      <c r="E1669" s="62">
        <f>SUM(E1670:E1671)</f>
        <v>0</v>
      </c>
      <c r="F1669" s="62">
        <f>SUM(F1670:F1671)</f>
        <v>0</v>
      </c>
      <c r="G1669" s="62">
        <f>SUM(G1670:G1671)</f>
        <v>0</v>
      </c>
      <c r="H1669" s="62">
        <f>SUM(H1670:H1671)</f>
        <v>0</v>
      </c>
      <c r="I1669" s="62">
        <f t="shared" ref="I1669:N1669" si="610">SUM(I1670:I1671)</f>
        <v>0</v>
      </c>
      <c r="J1669" s="62">
        <f t="shared" si="610"/>
        <v>0</v>
      </c>
      <c r="K1669" s="62">
        <f t="shared" si="610"/>
        <v>0</v>
      </c>
      <c r="L1669" s="62">
        <f t="shared" si="610"/>
        <v>0</v>
      </c>
      <c r="M1669" s="62">
        <f t="shared" si="610"/>
        <v>0</v>
      </c>
      <c r="N1669" s="62">
        <f t="shared" si="610"/>
        <v>0</v>
      </c>
      <c r="O1669" s="62">
        <f>SUM(O1670:O1671)</f>
        <v>0</v>
      </c>
    </row>
    <row r="1670" spans="1:15" hidden="1">
      <c r="A1670" s="50">
        <f t="shared" si="609"/>
        <v>3</v>
      </c>
      <c r="B1670" s="153"/>
      <c r="C1670" s="167" t="s">
        <v>80</v>
      </c>
      <c r="D1670" s="137"/>
      <c r="E1670" s="52">
        <f>SUM(B:E!E1493)</f>
        <v>0</v>
      </c>
      <c r="F1670" s="52">
        <f>SUM(B:E!F1493)</f>
        <v>0</v>
      </c>
      <c r="G1670" s="52">
        <f>SUM(B:E!G1493)</f>
        <v>0</v>
      </c>
      <c r="H1670" s="52">
        <f>SUM(B:E!H1493)</f>
        <v>0</v>
      </c>
      <c r="I1670" s="52">
        <f>SUM(B:E!I1493)</f>
        <v>0</v>
      </c>
      <c r="J1670" s="52">
        <f>H1670+I1670</f>
        <v>0</v>
      </c>
      <c r="K1670" s="52">
        <f>SUM(B:E!K1493)</f>
        <v>0</v>
      </c>
      <c r="L1670" s="52">
        <f>SUM(B:E!L1493)</f>
        <v>0</v>
      </c>
      <c r="M1670" s="52">
        <f>K1670+L1670</f>
        <v>0</v>
      </c>
      <c r="N1670" s="52">
        <f>SUM(B:E!N1493)</f>
        <v>0</v>
      </c>
      <c r="O1670" s="52">
        <f>M1670+N1670</f>
        <v>0</v>
      </c>
    </row>
    <row r="1671" spans="1:15" hidden="1">
      <c r="A1671" s="50">
        <f t="shared" si="609"/>
        <v>3</v>
      </c>
      <c r="B1671" s="153"/>
      <c r="C1671" s="167" t="s">
        <v>81</v>
      </c>
      <c r="D1671" s="137"/>
      <c r="E1671" s="52">
        <f>SUM(B:E!E1494)</f>
        <v>0</v>
      </c>
      <c r="F1671" s="52">
        <f>SUM(B:E!F1494)</f>
        <v>0</v>
      </c>
      <c r="G1671" s="52">
        <f>SUM(B:E!G1494)</f>
        <v>0</v>
      </c>
      <c r="H1671" s="52">
        <f>SUM(B:E!H1494)</f>
        <v>0</v>
      </c>
      <c r="I1671" s="52">
        <f>SUM(B:E!I1494)</f>
        <v>0</v>
      </c>
      <c r="J1671" s="52">
        <f>H1671+I1671</f>
        <v>0</v>
      </c>
      <c r="K1671" s="52">
        <f>SUM(B:E!K1494)</f>
        <v>0</v>
      </c>
      <c r="L1671" s="52">
        <f>SUM(B:E!L1494)</f>
        <v>0</v>
      </c>
      <c r="M1671" s="52">
        <f>K1671+L1671</f>
        <v>0</v>
      </c>
      <c r="N1671" s="52">
        <f>SUM(B:E!N1494)</f>
        <v>0</v>
      </c>
      <c r="O1671" s="52">
        <f>M1671+N1671</f>
        <v>0</v>
      </c>
    </row>
    <row r="1672" spans="1:15" hidden="1">
      <c r="A1672" s="50">
        <f t="shared" si="609"/>
        <v>3</v>
      </c>
      <c r="B1672" s="153"/>
      <c r="C1672" s="155" t="s">
        <v>35</v>
      </c>
      <c r="D1672" s="137"/>
      <c r="E1672" s="62">
        <f>SUM(E1673:E1674)</f>
        <v>0</v>
      </c>
      <c r="F1672" s="62">
        <f>SUM(F1673:F1674)</f>
        <v>0</v>
      </c>
      <c r="G1672" s="62">
        <f>SUM(G1673:G1674)</f>
        <v>0</v>
      </c>
      <c r="H1672" s="62">
        <f>SUM(H1673:H1674)</f>
        <v>0</v>
      </c>
      <c r="I1672" s="62">
        <f t="shared" ref="I1672:N1672" si="611">SUM(I1673:I1674)</f>
        <v>0</v>
      </c>
      <c r="J1672" s="62">
        <f t="shared" si="611"/>
        <v>0</v>
      </c>
      <c r="K1672" s="62">
        <f t="shared" si="611"/>
        <v>0</v>
      </c>
      <c r="L1672" s="62">
        <f t="shared" si="611"/>
        <v>0</v>
      </c>
      <c r="M1672" s="62">
        <f t="shared" si="611"/>
        <v>0</v>
      </c>
      <c r="N1672" s="62">
        <f t="shared" si="611"/>
        <v>0</v>
      </c>
      <c r="O1672" s="62">
        <f>SUM(O1673:O1674)</f>
        <v>0</v>
      </c>
    </row>
    <row r="1673" spans="1:15" hidden="1">
      <c r="A1673" s="50">
        <f t="shared" si="609"/>
        <v>3</v>
      </c>
      <c r="B1673" s="153"/>
      <c r="C1673" s="167" t="s">
        <v>84</v>
      </c>
      <c r="D1673" s="137"/>
      <c r="E1673" s="52">
        <f>SUM(B:E!E1496)</f>
        <v>0</v>
      </c>
      <c r="F1673" s="52">
        <f>SUM(B:E!F1496)</f>
        <v>0</v>
      </c>
      <c r="G1673" s="52">
        <f>SUM(B:E!G1496)</f>
        <v>0</v>
      </c>
      <c r="H1673" s="52">
        <f>SUM(B:E!H1496)</f>
        <v>0</v>
      </c>
      <c r="I1673" s="52">
        <f>SUM(B:E!I1496)</f>
        <v>0</v>
      </c>
      <c r="J1673" s="52">
        <f>H1673+I1673</f>
        <v>0</v>
      </c>
      <c r="K1673" s="52">
        <f>SUM(B:E!K1496)</f>
        <v>0</v>
      </c>
      <c r="L1673" s="52">
        <f>SUM(B:E!L1496)</f>
        <v>0</v>
      </c>
      <c r="M1673" s="52">
        <f>K1673+L1673</f>
        <v>0</v>
      </c>
      <c r="N1673" s="52">
        <f>SUM(B:E!N1496)</f>
        <v>0</v>
      </c>
      <c r="O1673" s="52">
        <f>M1673+N1673</f>
        <v>0</v>
      </c>
    </row>
    <row r="1674" spans="1:15" hidden="1">
      <c r="A1674" s="50">
        <f t="shared" si="609"/>
        <v>3</v>
      </c>
      <c r="B1674" s="153"/>
      <c r="C1674" s="167" t="s">
        <v>85</v>
      </c>
      <c r="D1674" s="137"/>
      <c r="E1674" s="52">
        <f>SUM(B:E!E1497)</f>
        <v>0</v>
      </c>
      <c r="F1674" s="52">
        <f>SUM(B:E!F1497)</f>
        <v>0</v>
      </c>
      <c r="G1674" s="52">
        <f>SUM(B:E!G1497)</f>
        <v>0</v>
      </c>
      <c r="H1674" s="52">
        <f>SUM(B:E!H1497)</f>
        <v>0</v>
      </c>
      <c r="I1674" s="52">
        <f>SUM(B:E!I1497)</f>
        <v>0</v>
      </c>
      <c r="J1674" s="52">
        <f>H1674+I1674</f>
        <v>0</v>
      </c>
      <c r="K1674" s="52">
        <f>SUM(B:E!K1497)</f>
        <v>0</v>
      </c>
      <c r="L1674" s="52">
        <f>SUM(B:E!L1497)</f>
        <v>0</v>
      </c>
      <c r="M1674" s="52">
        <f>K1674+L1674</f>
        <v>0</v>
      </c>
      <c r="N1674" s="52">
        <f>SUM(B:E!N1497)</f>
        <v>0</v>
      </c>
      <c r="O1674" s="52">
        <f>M1674+N1674</f>
        <v>0</v>
      </c>
    </row>
    <row r="1675" spans="1:15" hidden="1">
      <c r="A1675" s="77">
        <f>A1676</f>
        <v>3</v>
      </c>
      <c r="B1675" s="172"/>
      <c r="C1675" s="156"/>
      <c r="D1675" s="140"/>
      <c r="E1675" s="76"/>
      <c r="F1675" s="76"/>
      <c r="G1675" s="76"/>
      <c r="H1675" s="76"/>
      <c r="I1675" s="76"/>
      <c r="J1675" s="76"/>
      <c r="K1675" s="76"/>
      <c r="L1675" s="76"/>
      <c r="M1675" s="76"/>
      <c r="N1675" s="76"/>
      <c r="O1675" s="76"/>
    </row>
    <row r="1676" spans="1:15" hidden="1">
      <c r="A1676" s="105">
        <f>MIN(A1677:A1738)</f>
        <v>3</v>
      </c>
      <c r="B1676" s="172"/>
      <c r="C1676" s="174" t="s">
        <v>67</v>
      </c>
      <c r="D1676" s="140"/>
      <c r="E1676" s="76"/>
      <c r="F1676" s="76"/>
      <c r="G1676" s="76"/>
      <c r="H1676" s="76"/>
      <c r="I1676" s="76"/>
      <c r="J1676" s="76"/>
      <c r="K1676" s="76"/>
      <c r="L1676" s="76"/>
      <c r="M1676" s="76"/>
      <c r="N1676" s="76"/>
      <c r="O1676" s="76"/>
    </row>
    <row r="1677" spans="1:15" hidden="1">
      <c r="A1677" s="50">
        <f t="shared" ref="A1677:A1708" si="612">IF(MAX(E1677:P1677)=0,IF(MIN(E1677:P1677)=0,3,2),2)</f>
        <v>3</v>
      </c>
      <c r="B1677" s="145"/>
      <c r="C1677" s="146" t="s">
        <v>25</v>
      </c>
      <c r="D1677" s="56"/>
      <c r="E1677" s="11">
        <f>SUBTOTAL(9,E1678:E1730)</f>
        <v>0</v>
      </c>
      <c r="F1677" s="11">
        <f>SUBTOTAL(9,F1678:F1730)</f>
        <v>0</v>
      </c>
      <c r="G1677" s="11">
        <f>SUBTOTAL(9,G1678:G1730)</f>
        <v>0</v>
      </c>
      <c r="H1677" s="11">
        <f>SUBTOTAL(9,H1678:H1730)</f>
        <v>0</v>
      </c>
      <c r="I1677" s="11">
        <f t="shared" ref="I1677:N1677" si="613">SUBTOTAL(9,I1678:I1730)</f>
        <v>0</v>
      </c>
      <c r="J1677" s="11">
        <f t="shared" si="613"/>
        <v>0</v>
      </c>
      <c r="K1677" s="11">
        <f t="shared" si="613"/>
        <v>0</v>
      </c>
      <c r="L1677" s="11">
        <f t="shared" si="613"/>
        <v>0</v>
      </c>
      <c r="M1677" s="11">
        <f t="shared" si="613"/>
        <v>0</v>
      </c>
      <c r="N1677" s="11">
        <f t="shared" si="613"/>
        <v>0</v>
      </c>
      <c r="O1677" s="11">
        <f>SUBTOTAL(9,O1678:O1730)</f>
        <v>0</v>
      </c>
    </row>
    <row r="1678" spans="1:15" s="57" customFormat="1" hidden="1">
      <c r="A1678" s="50">
        <f t="shared" si="612"/>
        <v>3</v>
      </c>
      <c r="B1678" s="145" t="s">
        <v>14</v>
      </c>
      <c r="C1678" s="146" t="s">
        <v>125</v>
      </c>
      <c r="D1678" s="56"/>
      <c r="E1678" s="11">
        <f>SUBTOTAL(9,E1679:E1700)</f>
        <v>0</v>
      </c>
      <c r="F1678" s="11">
        <f>SUBTOTAL(9,F1679:F1700)</f>
        <v>0</v>
      </c>
      <c r="G1678" s="11">
        <f>SUBTOTAL(9,G1679:G1700)</f>
        <v>0</v>
      </c>
      <c r="H1678" s="11">
        <f>SUBTOTAL(9,H1679:H1700)</f>
        <v>0</v>
      </c>
      <c r="I1678" s="11">
        <f t="shared" ref="I1678:N1678" si="614">SUBTOTAL(9,I1679:I1700)</f>
        <v>0</v>
      </c>
      <c r="J1678" s="11">
        <f t="shared" si="614"/>
        <v>0</v>
      </c>
      <c r="K1678" s="11">
        <f t="shared" si="614"/>
        <v>0</v>
      </c>
      <c r="L1678" s="11">
        <f t="shared" si="614"/>
        <v>0</v>
      </c>
      <c r="M1678" s="11">
        <f t="shared" si="614"/>
        <v>0</v>
      </c>
      <c r="N1678" s="11">
        <f t="shared" si="614"/>
        <v>0</v>
      </c>
      <c r="O1678" s="11">
        <f>SUBTOTAL(9,O1679:O1700)</f>
        <v>0</v>
      </c>
    </row>
    <row r="1679" spans="1:15" s="57" customFormat="1" hidden="1">
      <c r="A1679" s="50">
        <f t="shared" si="612"/>
        <v>3</v>
      </c>
      <c r="B1679" s="147"/>
      <c r="C1679" s="146" t="s">
        <v>126</v>
      </c>
      <c r="D1679" s="56"/>
      <c r="E1679" s="11">
        <f>SUBTOTAL(9,E1680:E1689)</f>
        <v>0</v>
      </c>
      <c r="F1679" s="11">
        <f>SUBTOTAL(9,F1680:F1689)</f>
        <v>0</v>
      </c>
      <c r="G1679" s="11">
        <f>SUBTOTAL(9,G1680:G1689)</f>
        <v>0</v>
      </c>
      <c r="H1679" s="11">
        <f>SUBTOTAL(9,H1680:H1689)</f>
        <v>0</v>
      </c>
      <c r="I1679" s="11">
        <f t="shared" ref="I1679:N1679" si="615">SUBTOTAL(9,I1680:I1689)</f>
        <v>0</v>
      </c>
      <c r="J1679" s="11">
        <f t="shared" si="615"/>
        <v>0</v>
      </c>
      <c r="K1679" s="11">
        <f t="shared" si="615"/>
        <v>0</v>
      </c>
      <c r="L1679" s="11">
        <f t="shared" si="615"/>
        <v>0</v>
      </c>
      <c r="M1679" s="11">
        <f t="shared" si="615"/>
        <v>0</v>
      </c>
      <c r="N1679" s="11">
        <f t="shared" si="615"/>
        <v>0</v>
      </c>
      <c r="O1679" s="11">
        <f>SUBTOTAL(9,O1680:O1689)</f>
        <v>0</v>
      </c>
    </row>
    <row r="1680" spans="1:15" s="57" customFormat="1" ht="25.5" hidden="1">
      <c r="A1680" s="50">
        <f t="shared" si="612"/>
        <v>3</v>
      </c>
      <c r="B1680" s="148"/>
      <c r="C1680" s="149" t="s">
        <v>127</v>
      </c>
      <c r="D1680" s="58" t="s">
        <v>2</v>
      </c>
      <c r="E1680" s="11">
        <f>SUBTOTAL(9,E1681:E1682)</f>
        <v>0</v>
      </c>
      <c r="F1680" s="11">
        <f>SUBTOTAL(9,F1681:F1682)</f>
        <v>0</v>
      </c>
      <c r="G1680" s="11">
        <f>SUBTOTAL(9,G1681:G1682)</f>
        <v>0</v>
      </c>
      <c r="H1680" s="11">
        <f>SUBTOTAL(9,H1681:H1682)</f>
        <v>0</v>
      </c>
      <c r="I1680" s="11">
        <f t="shared" ref="I1680:N1680" si="616">SUBTOTAL(9,I1681:I1682)</f>
        <v>0</v>
      </c>
      <c r="J1680" s="11">
        <f t="shared" si="616"/>
        <v>0</v>
      </c>
      <c r="K1680" s="11">
        <f t="shared" si="616"/>
        <v>0</v>
      </c>
      <c r="L1680" s="11">
        <f t="shared" si="616"/>
        <v>0</v>
      </c>
      <c r="M1680" s="11">
        <f t="shared" si="616"/>
        <v>0</v>
      </c>
      <c r="N1680" s="11">
        <f t="shared" si="616"/>
        <v>0</v>
      </c>
      <c r="O1680" s="11">
        <f>SUBTOTAL(9,O1681:O1682)</f>
        <v>0</v>
      </c>
    </row>
    <row r="1681" spans="1:15" s="57" customFormat="1" ht="25.5" hidden="1">
      <c r="A1681" s="50">
        <f t="shared" si="612"/>
        <v>3</v>
      </c>
      <c r="B1681" s="148"/>
      <c r="C1681" s="149" t="s">
        <v>303</v>
      </c>
      <c r="D1681" s="58" t="s">
        <v>302</v>
      </c>
      <c r="E1681" s="52">
        <f>SUM(B:E!E1504)</f>
        <v>0</v>
      </c>
      <c r="F1681" s="52">
        <f>SUM(B:E!F1504)</f>
        <v>0</v>
      </c>
      <c r="G1681" s="52">
        <f>SUM(B:E!G1504)</f>
        <v>0</v>
      </c>
      <c r="H1681" s="52">
        <f>SUM(B:E!H1504)</f>
        <v>0</v>
      </c>
      <c r="I1681" s="52">
        <f>SUM(B:E!I1504)</f>
        <v>0</v>
      </c>
      <c r="J1681" s="52">
        <f>H1681+I1681</f>
        <v>0</v>
      </c>
      <c r="K1681" s="52">
        <f>SUM(B:E!K1504)</f>
        <v>0</v>
      </c>
      <c r="L1681" s="52">
        <f>SUM(B:E!L1504)</f>
        <v>0</v>
      </c>
      <c r="M1681" s="52">
        <f>K1681+L1681</f>
        <v>0</v>
      </c>
      <c r="N1681" s="52">
        <f>SUM(B:E!N1504)</f>
        <v>0</v>
      </c>
      <c r="O1681" s="52">
        <f>M1681+N1681</f>
        <v>0</v>
      </c>
    </row>
    <row r="1682" spans="1:15" s="57" customFormat="1" ht="25.5" hidden="1">
      <c r="A1682" s="50">
        <f t="shared" si="612"/>
        <v>3</v>
      </c>
      <c r="B1682" s="148"/>
      <c r="C1682" s="149" t="s">
        <v>305</v>
      </c>
      <c r="D1682" s="58" t="s">
        <v>304</v>
      </c>
      <c r="E1682" s="52">
        <f>SUM(B:E!E1505)</f>
        <v>0</v>
      </c>
      <c r="F1682" s="52">
        <f>SUM(B:E!F1505)</f>
        <v>0</v>
      </c>
      <c r="G1682" s="52">
        <f>SUM(B:E!G1505)</f>
        <v>0</v>
      </c>
      <c r="H1682" s="52">
        <f>SUM(B:E!H1505)</f>
        <v>0</v>
      </c>
      <c r="I1682" s="52">
        <f>SUM(B:E!I1505)</f>
        <v>0</v>
      </c>
      <c r="J1682" s="52">
        <f>H1682+I1682</f>
        <v>0</v>
      </c>
      <c r="K1682" s="52">
        <f>SUM(B:E!K1505)</f>
        <v>0</v>
      </c>
      <c r="L1682" s="52">
        <f>SUM(B:E!L1505)</f>
        <v>0</v>
      </c>
      <c r="M1682" s="52">
        <f>K1682+L1682</f>
        <v>0</v>
      </c>
      <c r="N1682" s="52">
        <f>SUM(B:E!N1505)</f>
        <v>0</v>
      </c>
      <c r="O1682" s="52">
        <f>M1682+N1682</f>
        <v>0</v>
      </c>
    </row>
    <row r="1683" spans="1:15" s="57" customFormat="1" hidden="1">
      <c r="A1683" s="50">
        <f t="shared" si="612"/>
        <v>3</v>
      </c>
      <c r="B1683" s="150"/>
      <c r="C1683" s="151" t="s">
        <v>128</v>
      </c>
      <c r="D1683" s="59" t="s">
        <v>3</v>
      </c>
      <c r="E1683" s="52">
        <f>SUM(B:E!E1506)</f>
        <v>0</v>
      </c>
      <c r="F1683" s="52">
        <f>SUM(B:E!F1506)</f>
        <v>0</v>
      </c>
      <c r="G1683" s="52">
        <f>SUM(B:E!G1506)</f>
        <v>0</v>
      </c>
      <c r="H1683" s="52">
        <f>SUM(B:E!H1506)</f>
        <v>0</v>
      </c>
      <c r="I1683" s="52">
        <f>SUM(B:E!I1506)</f>
        <v>0</v>
      </c>
      <c r="J1683" s="52">
        <f>H1683+I1683</f>
        <v>0</v>
      </c>
      <c r="K1683" s="52">
        <f>SUM(B:E!K1506)</f>
        <v>0</v>
      </c>
      <c r="L1683" s="52">
        <f>SUM(B:E!L1506)</f>
        <v>0</v>
      </c>
      <c r="M1683" s="52">
        <f>K1683+L1683</f>
        <v>0</v>
      </c>
      <c r="N1683" s="52">
        <f>SUM(B:E!N1506)</f>
        <v>0</v>
      </c>
      <c r="O1683" s="52">
        <f>M1683+N1683</f>
        <v>0</v>
      </c>
    </row>
    <row r="1684" spans="1:15" s="57" customFormat="1" hidden="1">
      <c r="A1684" s="50">
        <f t="shared" si="612"/>
        <v>3</v>
      </c>
      <c r="B1684" s="150"/>
      <c r="C1684" s="152" t="s">
        <v>445</v>
      </c>
      <c r="D1684" s="117" t="s">
        <v>446</v>
      </c>
      <c r="E1684" s="11">
        <f>SUBTOTAL(9,E1685:E1688)</f>
        <v>0</v>
      </c>
      <c r="F1684" s="11">
        <f>SUBTOTAL(9,F1685:F1688)</f>
        <v>0</v>
      </c>
      <c r="G1684" s="11">
        <f>SUBTOTAL(9,G1685:G1688)</f>
        <v>0</v>
      </c>
      <c r="H1684" s="11">
        <f>SUBTOTAL(9,H1685:H1688)</f>
        <v>0</v>
      </c>
      <c r="I1684" s="11">
        <f t="shared" ref="I1684:N1684" si="617">SUBTOTAL(9,I1685:I1688)</f>
        <v>0</v>
      </c>
      <c r="J1684" s="11">
        <f t="shared" si="617"/>
        <v>0</v>
      </c>
      <c r="K1684" s="11">
        <f t="shared" si="617"/>
        <v>0</v>
      </c>
      <c r="L1684" s="11">
        <f t="shared" si="617"/>
        <v>0</v>
      </c>
      <c r="M1684" s="11">
        <f t="shared" si="617"/>
        <v>0</v>
      </c>
      <c r="N1684" s="11">
        <f t="shared" si="617"/>
        <v>0</v>
      </c>
      <c r="O1684" s="11">
        <f>SUBTOTAL(9,O1685:O1688)</f>
        <v>0</v>
      </c>
    </row>
    <row r="1685" spans="1:15" s="57" customFormat="1" ht="25.5" hidden="1">
      <c r="A1685" s="50">
        <f t="shared" si="612"/>
        <v>3</v>
      </c>
      <c r="B1685" s="150"/>
      <c r="C1685" s="149" t="s">
        <v>129</v>
      </c>
      <c r="D1685" s="60" t="s">
        <v>37</v>
      </c>
      <c r="E1685" s="52">
        <f>SUM(B:E!E1508)</f>
        <v>0</v>
      </c>
      <c r="F1685" s="52">
        <f>SUM(B:E!F1508)</f>
        <v>0</v>
      </c>
      <c r="G1685" s="52">
        <f>SUM(B:E!G1508)</f>
        <v>0</v>
      </c>
      <c r="H1685" s="52">
        <f>SUM(B:E!H1508)</f>
        <v>0</v>
      </c>
      <c r="I1685" s="52">
        <f>SUM(B:E!I1508)</f>
        <v>0</v>
      </c>
      <c r="J1685" s="52">
        <f>H1685+I1685</f>
        <v>0</v>
      </c>
      <c r="K1685" s="52">
        <f>SUM(B:E!K1508)</f>
        <v>0</v>
      </c>
      <c r="L1685" s="52">
        <f>SUM(B:E!L1508)</f>
        <v>0</v>
      </c>
      <c r="M1685" s="52">
        <f>K1685+L1685</f>
        <v>0</v>
      </c>
      <c r="N1685" s="52">
        <f>SUM(B:E!N1508)</f>
        <v>0</v>
      </c>
      <c r="O1685" s="52">
        <f>M1685+N1685</f>
        <v>0</v>
      </c>
    </row>
    <row r="1686" spans="1:15" s="57" customFormat="1" hidden="1">
      <c r="A1686" s="50">
        <f t="shared" si="612"/>
        <v>3</v>
      </c>
      <c r="B1686" s="150"/>
      <c r="C1686" s="149" t="s">
        <v>131</v>
      </c>
      <c r="D1686" s="60" t="s">
        <v>39</v>
      </c>
      <c r="E1686" s="52">
        <f>SUM(B:E!E1509)</f>
        <v>0</v>
      </c>
      <c r="F1686" s="52">
        <f>SUM(B:E!F1509)</f>
        <v>0</v>
      </c>
      <c r="G1686" s="52">
        <f>SUM(B:E!G1509)</f>
        <v>0</v>
      </c>
      <c r="H1686" s="52">
        <f>SUM(B:E!H1509)</f>
        <v>0</v>
      </c>
      <c r="I1686" s="52">
        <f>SUM(B:E!I1509)</f>
        <v>0</v>
      </c>
      <c r="J1686" s="52">
        <f>H1686+I1686</f>
        <v>0</v>
      </c>
      <c r="K1686" s="52">
        <f>SUM(B:E!K1509)</f>
        <v>0</v>
      </c>
      <c r="L1686" s="52">
        <f>SUM(B:E!L1509)</f>
        <v>0</v>
      </c>
      <c r="M1686" s="52">
        <f>K1686+L1686</f>
        <v>0</v>
      </c>
      <c r="N1686" s="52">
        <f>SUM(B:E!N1509)</f>
        <v>0</v>
      </c>
      <c r="O1686" s="52">
        <f>M1686+N1686</f>
        <v>0</v>
      </c>
    </row>
    <row r="1687" spans="1:15" s="57" customFormat="1" hidden="1">
      <c r="A1687" s="50">
        <f t="shared" si="612"/>
        <v>3</v>
      </c>
      <c r="B1687" s="150"/>
      <c r="C1687" s="149" t="s">
        <v>132</v>
      </c>
      <c r="D1687" s="60" t="s">
        <v>40</v>
      </c>
      <c r="E1687" s="52">
        <f>SUM(B:E!E1510)</f>
        <v>0</v>
      </c>
      <c r="F1687" s="52">
        <f>SUM(B:E!F1510)</f>
        <v>0</v>
      </c>
      <c r="G1687" s="52">
        <f>SUM(B:E!G1510)</f>
        <v>0</v>
      </c>
      <c r="H1687" s="52">
        <f>SUM(B:E!H1510)</f>
        <v>0</v>
      </c>
      <c r="I1687" s="52">
        <f>SUM(B:E!I1510)</f>
        <v>0</v>
      </c>
      <c r="J1687" s="52">
        <f>H1687+I1687</f>
        <v>0</v>
      </c>
      <c r="K1687" s="52">
        <f>SUM(B:E!K1510)</f>
        <v>0</v>
      </c>
      <c r="L1687" s="52">
        <f>SUM(B:E!L1510)</f>
        <v>0</v>
      </c>
      <c r="M1687" s="52">
        <f>K1687+L1687</f>
        <v>0</v>
      </c>
      <c r="N1687" s="52">
        <f>SUM(B:E!N1510)</f>
        <v>0</v>
      </c>
      <c r="O1687" s="52">
        <f>M1687+N1687</f>
        <v>0</v>
      </c>
    </row>
    <row r="1688" spans="1:15" s="57" customFormat="1" ht="25.5" hidden="1">
      <c r="A1688" s="50">
        <f t="shared" si="612"/>
        <v>3</v>
      </c>
      <c r="B1688" s="150"/>
      <c r="C1688" s="149" t="s">
        <v>133</v>
      </c>
      <c r="D1688" s="60" t="s">
        <v>41</v>
      </c>
      <c r="E1688" s="52">
        <f>SUM(B:E!E1511)</f>
        <v>0</v>
      </c>
      <c r="F1688" s="52">
        <f>SUM(B:E!F1511)</f>
        <v>0</v>
      </c>
      <c r="G1688" s="52">
        <f>SUM(B:E!G1511)</f>
        <v>0</v>
      </c>
      <c r="H1688" s="52">
        <f>SUM(B:E!H1511)</f>
        <v>0</v>
      </c>
      <c r="I1688" s="52">
        <f>SUM(B:E!I1511)</f>
        <v>0</v>
      </c>
      <c r="J1688" s="52">
        <f>H1688+I1688</f>
        <v>0</v>
      </c>
      <c r="K1688" s="52">
        <f>SUM(B:E!K1511)</f>
        <v>0</v>
      </c>
      <c r="L1688" s="52">
        <f>SUM(B:E!L1511)</f>
        <v>0</v>
      </c>
      <c r="M1688" s="52">
        <f>K1688+L1688</f>
        <v>0</v>
      </c>
      <c r="N1688" s="52">
        <f>SUM(B:E!N1511)</f>
        <v>0</v>
      </c>
      <c r="O1688" s="52">
        <f>M1688+N1688</f>
        <v>0</v>
      </c>
    </row>
    <row r="1689" spans="1:15" s="57" customFormat="1" hidden="1">
      <c r="A1689" s="50">
        <f t="shared" si="612"/>
        <v>3</v>
      </c>
      <c r="B1689" s="150"/>
      <c r="C1689" s="149" t="s">
        <v>447</v>
      </c>
      <c r="D1689" s="60" t="s">
        <v>4</v>
      </c>
      <c r="E1689" s="52">
        <f>SUM(B:E!E1512)</f>
        <v>0</v>
      </c>
      <c r="F1689" s="52">
        <f>SUM(B:E!F1512)</f>
        <v>0</v>
      </c>
      <c r="G1689" s="52">
        <f>SUM(B:E!G1512)</f>
        <v>0</v>
      </c>
      <c r="H1689" s="52">
        <f>SUM(B:E!H1512)</f>
        <v>0</v>
      </c>
      <c r="I1689" s="52">
        <f>SUM(B:E!I1512)</f>
        <v>0</v>
      </c>
      <c r="J1689" s="52">
        <f>H1689+I1689</f>
        <v>0</v>
      </c>
      <c r="K1689" s="52">
        <f>SUM(B:E!K1512)</f>
        <v>0</v>
      </c>
      <c r="L1689" s="52">
        <f>SUM(B:E!L1512)</f>
        <v>0</v>
      </c>
      <c r="M1689" s="52">
        <f>K1689+L1689</f>
        <v>0</v>
      </c>
      <c r="N1689" s="52">
        <f>SUM(B:E!N1512)</f>
        <v>0</v>
      </c>
      <c r="O1689" s="52">
        <f>M1689+N1689</f>
        <v>0</v>
      </c>
    </row>
    <row r="1690" spans="1:15" s="57" customFormat="1" hidden="1">
      <c r="A1690" s="50">
        <f t="shared" si="612"/>
        <v>3</v>
      </c>
      <c r="B1690" s="147"/>
      <c r="C1690" s="146" t="s">
        <v>134</v>
      </c>
      <c r="D1690" s="56"/>
      <c r="E1690" s="11">
        <f>SUBTOTAL(9,E1691:E1694)</f>
        <v>0</v>
      </c>
      <c r="F1690" s="11">
        <f>SUBTOTAL(9,F1691:F1694)</f>
        <v>0</v>
      </c>
      <c r="G1690" s="11">
        <f>SUBTOTAL(9,G1691:G1694)</f>
        <v>0</v>
      </c>
      <c r="H1690" s="11">
        <f>SUBTOTAL(9,H1691:H1694)</f>
        <v>0</v>
      </c>
      <c r="I1690" s="11">
        <f t="shared" ref="I1690:N1690" si="618">SUBTOTAL(9,I1691:I1694)</f>
        <v>0</v>
      </c>
      <c r="J1690" s="11">
        <f t="shared" si="618"/>
        <v>0</v>
      </c>
      <c r="K1690" s="11">
        <f t="shared" si="618"/>
        <v>0</v>
      </c>
      <c r="L1690" s="11">
        <f t="shared" si="618"/>
        <v>0</v>
      </c>
      <c r="M1690" s="11">
        <f t="shared" si="618"/>
        <v>0</v>
      </c>
      <c r="N1690" s="11">
        <f t="shared" si="618"/>
        <v>0</v>
      </c>
      <c r="O1690" s="11">
        <f>SUBTOTAL(9,O1691:O1694)</f>
        <v>0</v>
      </c>
    </row>
    <row r="1691" spans="1:15" s="57" customFormat="1" hidden="1">
      <c r="A1691" s="50">
        <f t="shared" si="612"/>
        <v>3</v>
      </c>
      <c r="B1691" s="150"/>
      <c r="C1691" s="151" t="s">
        <v>135</v>
      </c>
      <c r="D1691" s="59" t="s">
        <v>5</v>
      </c>
      <c r="E1691" s="52">
        <f>SUM(B:E!E1514)</f>
        <v>0</v>
      </c>
      <c r="F1691" s="52">
        <f>SUM(B:E!F1514)</f>
        <v>0</v>
      </c>
      <c r="G1691" s="52">
        <f>SUM(B:E!G1514)</f>
        <v>0</v>
      </c>
      <c r="H1691" s="52">
        <f>SUM(B:E!H1514)</f>
        <v>0</v>
      </c>
      <c r="I1691" s="52">
        <f>SUM(B:E!I1514)</f>
        <v>0</v>
      </c>
      <c r="J1691" s="52">
        <f>H1691+I1691</f>
        <v>0</v>
      </c>
      <c r="K1691" s="52">
        <f>SUM(B:E!K1514)</f>
        <v>0</v>
      </c>
      <c r="L1691" s="52">
        <f>SUM(B:E!L1514)</f>
        <v>0</v>
      </c>
      <c r="M1691" s="52">
        <f>K1691+L1691</f>
        <v>0</v>
      </c>
      <c r="N1691" s="52">
        <f>SUM(B:E!N1514)</f>
        <v>0</v>
      </c>
      <c r="O1691" s="52">
        <f>M1691+N1691</f>
        <v>0</v>
      </c>
    </row>
    <row r="1692" spans="1:15" s="57" customFormat="1" hidden="1">
      <c r="A1692" s="50">
        <f t="shared" si="612"/>
        <v>3</v>
      </c>
      <c r="B1692" s="150"/>
      <c r="C1692" s="154" t="s">
        <v>448</v>
      </c>
      <c r="D1692" s="118" t="s">
        <v>173</v>
      </c>
      <c r="E1692" s="52">
        <f>SUM(B:E!E1515)</f>
        <v>0</v>
      </c>
      <c r="F1692" s="52">
        <f>SUM(B:E!F1515)</f>
        <v>0</v>
      </c>
      <c r="G1692" s="52">
        <f>SUM(B:E!G1515)</f>
        <v>0</v>
      </c>
      <c r="H1692" s="52">
        <f>SUM(B:E!H1515)</f>
        <v>0</v>
      </c>
      <c r="I1692" s="52">
        <f>SUM(B:E!I1515)</f>
        <v>0</v>
      </c>
      <c r="J1692" s="52">
        <f>H1692+I1692</f>
        <v>0</v>
      </c>
      <c r="K1692" s="52">
        <f>SUM(B:E!K1515)</f>
        <v>0</v>
      </c>
      <c r="L1692" s="52">
        <f>SUM(B:E!L1515)</f>
        <v>0</v>
      </c>
      <c r="M1692" s="52">
        <f>K1692+L1692</f>
        <v>0</v>
      </c>
      <c r="N1692" s="52">
        <f>SUM(B:E!N1515)</f>
        <v>0</v>
      </c>
      <c r="O1692" s="52">
        <f>M1692+N1692</f>
        <v>0</v>
      </c>
    </row>
    <row r="1693" spans="1:15" s="57" customFormat="1" hidden="1">
      <c r="A1693" s="50">
        <f t="shared" si="612"/>
        <v>3</v>
      </c>
      <c r="B1693" s="153"/>
      <c r="C1693" s="155" t="s">
        <v>557</v>
      </c>
      <c r="D1693" s="137" t="s">
        <v>8</v>
      </c>
      <c r="E1693" s="52">
        <f>SUM(B:E!E1516)</f>
        <v>0</v>
      </c>
      <c r="F1693" s="52">
        <f>SUM(B:E!F1516)</f>
        <v>0</v>
      </c>
      <c r="G1693" s="52">
        <f>SUM(B:E!G1516)</f>
        <v>0</v>
      </c>
      <c r="H1693" s="52">
        <f>SUM(B:E!H1516)</f>
        <v>0</v>
      </c>
      <c r="I1693" s="52">
        <f>SUM(B:E!I1516)</f>
        <v>0</v>
      </c>
      <c r="J1693" s="52">
        <f>H1693+I1693</f>
        <v>0</v>
      </c>
      <c r="K1693" s="52">
        <f>SUM(B:E!K1516)</f>
        <v>0</v>
      </c>
      <c r="L1693" s="52">
        <f>SUM(B:E!L1516)</f>
        <v>0</v>
      </c>
      <c r="M1693" s="52">
        <f>K1693+L1693</f>
        <v>0</v>
      </c>
      <c r="N1693" s="52">
        <f>SUM(B:E!N1516)</f>
        <v>0</v>
      </c>
      <c r="O1693" s="52">
        <f>M1693+N1693</f>
        <v>0</v>
      </c>
    </row>
    <row r="1694" spans="1:15" s="57" customFormat="1" ht="25.5" hidden="1">
      <c r="A1694" s="50">
        <f t="shared" si="612"/>
        <v>3</v>
      </c>
      <c r="B1694" s="153"/>
      <c r="C1694" s="155" t="s">
        <v>139</v>
      </c>
      <c r="D1694" s="136" t="s">
        <v>10</v>
      </c>
      <c r="E1694" s="52">
        <f>SUM(B:E!E1517)</f>
        <v>0</v>
      </c>
      <c r="F1694" s="52">
        <f>SUM(B:E!F1517)</f>
        <v>0</v>
      </c>
      <c r="G1694" s="52">
        <f>SUM(B:E!G1517)</f>
        <v>0</v>
      </c>
      <c r="H1694" s="52">
        <f>SUM(B:E!H1517)</f>
        <v>0</v>
      </c>
      <c r="I1694" s="52">
        <f>SUM(B:E!I1517)</f>
        <v>0</v>
      </c>
      <c r="J1694" s="52">
        <f>H1694+I1694</f>
        <v>0</v>
      </c>
      <c r="K1694" s="52">
        <f>SUM(B:E!K1517)</f>
        <v>0</v>
      </c>
      <c r="L1694" s="52">
        <f>SUM(B:E!L1517)</f>
        <v>0</v>
      </c>
      <c r="M1694" s="52">
        <f>K1694+L1694</f>
        <v>0</v>
      </c>
      <c r="N1694" s="52">
        <f>SUM(B:E!N1517)</f>
        <v>0</v>
      </c>
      <c r="O1694" s="52">
        <f>M1694+N1694</f>
        <v>0</v>
      </c>
    </row>
    <row r="1695" spans="1:15" s="57" customFormat="1" hidden="1">
      <c r="A1695" s="50">
        <f t="shared" si="612"/>
        <v>3</v>
      </c>
      <c r="B1695" s="156"/>
      <c r="C1695" s="157" t="s">
        <v>140</v>
      </c>
      <c r="D1695" s="136"/>
      <c r="E1695" s="11">
        <f>SUBTOTAL(9,E1696:E1700)</f>
        <v>0</v>
      </c>
      <c r="F1695" s="11">
        <f>SUBTOTAL(9,F1696:F1700)</f>
        <v>0</v>
      </c>
      <c r="G1695" s="11">
        <f>SUBTOTAL(9,G1696:G1700)</f>
        <v>0</v>
      </c>
      <c r="H1695" s="11">
        <f>SUBTOTAL(9,H1696:H1700)</f>
        <v>0</v>
      </c>
      <c r="I1695" s="11">
        <f t="shared" ref="I1695:N1695" si="619">SUBTOTAL(9,I1696:I1700)</f>
        <v>0</v>
      </c>
      <c r="J1695" s="11">
        <f t="shared" si="619"/>
        <v>0</v>
      </c>
      <c r="K1695" s="11">
        <f t="shared" si="619"/>
        <v>0</v>
      </c>
      <c r="L1695" s="11">
        <f t="shared" si="619"/>
        <v>0</v>
      </c>
      <c r="M1695" s="11">
        <f t="shared" si="619"/>
        <v>0</v>
      </c>
      <c r="N1695" s="11">
        <f t="shared" si="619"/>
        <v>0</v>
      </c>
      <c r="O1695" s="11">
        <f>SUBTOTAL(9,O1696:O1700)</f>
        <v>0</v>
      </c>
    </row>
    <row r="1696" spans="1:15" s="57" customFormat="1" hidden="1">
      <c r="A1696" s="50">
        <f t="shared" si="612"/>
        <v>3</v>
      </c>
      <c r="B1696" s="153"/>
      <c r="C1696" s="155" t="s">
        <v>141</v>
      </c>
      <c r="D1696" s="137" t="s">
        <v>71</v>
      </c>
      <c r="E1696" s="52">
        <f>SUM(B:E!E1519)</f>
        <v>0</v>
      </c>
      <c r="F1696" s="52">
        <f>SUM(B:E!F1519)</f>
        <v>0</v>
      </c>
      <c r="G1696" s="52">
        <f>SUM(B:E!G1519)</f>
        <v>0</v>
      </c>
      <c r="H1696" s="52">
        <f>SUM(B:E!H1519)</f>
        <v>0</v>
      </c>
      <c r="I1696" s="52">
        <f>SUM(B:E!I1519)</f>
        <v>0</v>
      </c>
      <c r="J1696" s="52">
        <f>H1696+I1696</f>
        <v>0</v>
      </c>
      <c r="K1696" s="52">
        <f>SUM(B:E!K1519)</f>
        <v>0</v>
      </c>
      <c r="L1696" s="52">
        <f>SUM(B:E!L1519)</f>
        <v>0</v>
      </c>
      <c r="M1696" s="52">
        <f>K1696+L1696</f>
        <v>0</v>
      </c>
      <c r="N1696" s="52">
        <f>SUM(B:E!N1519)</f>
        <v>0</v>
      </c>
      <c r="O1696" s="52">
        <f>M1696+N1696</f>
        <v>0</v>
      </c>
    </row>
    <row r="1697" spans="1:15" s="57" customFormat="1" hidden="1">
      <c r="A1697" s="50">
        <f t="shared" si="612"/>
        <v>3</v>
      </c>
      <c r="B1697" s="153"/>
      <c r="C1697" s="155" t="s">
        <v>142</v>
      </c>
      <c r="D1697" s="137" t="s">
        <v>73</v>
      </c>
      <c r="E1697" s="52">
        <f>SUM(B:E!E1520)</f>
        <v>0</v>
      </c>
      <c r="F1697" s="52">
        <f>SUM(B:E!F1520)</f>
        <v>0</v>
      </c>
      <c r="G1697" s="52">
        <f>SUM(B:E!G1520)</f>
        <v>0</v>
      </c>
      <c r="H1697" s="52">
        <f>SUM(B:E!H1520)</f>
        <v>0</v>
      </c>
      <c r="I1697" s="52">
        <f>SUM(B:E!I1520)</f>
        <v>0</v>
      </c>
      <c r="J1697" s="52">
        <f>H1697+I1697</f>
        <v>0</v>
      </c>
      <c r="K1697" s="52">
        <f>SUM(B:E!K1520)</f>
        <v>0</v>
      </c>
      <c r="L1697" s="52">
        <f>SUM(B:E!L1520)</f>
        <v>0</v>
      </c>
      <c r="M1697" s="52">
        <f>K1697+L1697</f>
        <v>0</v>
      </c>
      <c r="N1697" s="52">
        <f>SUM(B:E!N1520)</f>
        <v>0</v>
      </c>
      <c r="O1697" s="52">
        <f>M1697+N1697</f>
        <v>0</v>
      </c>
    </row>
    <row r="1698" spans="1:15" s="57" customFormat="1" hidden="1">
      <c r="A1698" s="50">
        <f t="shared" si="612"/>
        <v>3</v>
      </c>
      <c r="B1698" s="153"/>
      <c r="C1698" s="155" t="s">
        <v>143</v>
      </c>
      <c r="D1698" s="137" t="s">
        <v>75</v>
      </c>
      <c r="E1698" s="52">
        <f>SUM(B:E!E1521)</f>
        <v>0</v>
      </c>
      <c r="F1698" s="52">
        <f>SUM(B:E!F1521)</f>
        <v>0</v>
      </c>
      <c r="G1698" s="52">
        <f>SUM(B:E!G1521)</f>
        <v>0</v>
      </c>
      <c r="H1698" s="52">
        <f>SUM(B:E!H1521)</f>
        <v>0</v>
      </c>
      <c r="I1698" s="52">
        <f>SUM(B:E!I1521)</f>
        <v>0</v>
      </c>
      <c r="J1698" s="52">
        <f>H1698+I1698</f>
        <v>0</v>
      </c>
      <c r="K1698" s="52">
        <f>SUM(B:E!K1521)</f>
        <v>0</v>
      </c>
      <c r="L1698" s="52">
        <f>SUM(B:E!L1521)</f>
        <v>0</v>
      </c>
      <c r="M1698" s="52">
        <f>K1698+L1698</f>
        <v>0</v>
      </c>
      <c r="N1698" s="52">
        <f>SUM(B:E!N1521)</f>
        <v>0</v>
      </c>
      <c r="O1698" s="52">
        <f>M1698+N1698</f>
        <v>0</v>
      </c>
    </row>
    <row r="1699" spans="1:15" s="57" customFormat="1" hidden="1">
      <c r="A1699" s="50">
        <f t="shared" si="612"/>
        <v>3</v>
      </c>
      <c r="B1699" s="153"/>
      <c r="C1699" s="155" t="s">
        <v>144</v>
      </c>
      <c r="D1699" s="137" t="s">
        <v>77</v>
      </c>
      <c r="E1699" s="52">
        <f>SUM(B:E!E1522)</f>
        <v>0</v>
      </c>
      <c r="F1699" s="52">
        <f>SUM(B:E!F1522)</f>
        <v>0</v>
      </c>
      <c r="G1699" s="52">
        <f>SUM(B:E!G1522)</f>
        <v>0</v>
      </c>
      <c r="H1699" s="52">
        <f>SUM(B:E!H1522)</f>
        <v>0</v>
      </c>
      <c r="I1699" s="52">
        <f>SUM(B:E!I1522)</f>
        <v>0</v>
      </c>
      <c r="J1699" s="52">
        <f>H1699+I1699</f>
        <v>0</v>
      </c>
      <c r="K1699" s="52">
        <f>SUM(B:E!K1522)</f>
        <v>0</v>
      </c>
      <c r="L1699" s="52">
        <f>SUM(B:E!L1522)</f>
        <v>0</v>
      </c>
      <c r="M1699" s="52">
        <f>K1699+L1699</f>
        <v>0</v>
      </c>
      <c r="N1699" s="52">
        <f>SUM(B:E!N1522)</f>
        <v>0</v>
      </c>
      <c r="O1699" s="52">
        <f>M1699+N1699</f>
        <v>0</v>
      </c>
    </row>
    <row r="1700" spans="1:15" s="57" customFormat="1" hidden="1">
      <c r="A1700" s="50">
        <f t="shared" si="612"/>
        <v>3</v>
      </c>
      <c r="B1700" s="153"/>
      <c r="C1700" s="155" t="s">
        <v>145</v>
      </c>
      <c r="D1700" s="137" t="s">
        <v>28</v>
      </c>
      <c r="E1700" s="52">
        <f>SUM(B:E!E1523)</f>
        <v>0</v>
      </c>
      <c r="F1700" s="52">
        <f>SUM(B:E!F1523)</f>
        <v>0</v>
      </c>
      <c r="G1700" s="52">
        <f>SUM(B:E!G1523)</f>
        <v>0</v>
      </c>
      <c r="H1700" s="52">
        <f>SUM(B:E!H1523)</f>
        <v>0</v>
      </c>
      <c r="I1700" s="52">
        <f>SUM(B:E!I1523)</f>
        <v>0</v>
      </c>
      <c r="J1700" s="52">
        <f>H1700+I1700</f>
        <v>0</v>
      </c>
      <c r="K1700" s="52">
        <f>SUM(B:E!K1523)</f>
        <v>0</v>
      </c>
      <c r="L1700" s="52">
        <f>SUM(B:E!L1523)</f>
        <v>0</v>
      </c>
      <c r="M1700" s="52">
        <f>K1700+L1700</f>
        <v>0</v>
      </c>
      <c r="N1700" s="52">
        <f>SUM(B:E!N1523)</f>
        <v>0</v>
      </c>
      <c r="O1700" s="52">
        <f>M1700+N1700</f>
        <v>0</v>
      </c>
    </row>
    <row r="1701" spans="1:15" s="57" customFormat="1" hidden="1">
      <c r="A1701" s="50">
        <f t="shared" si="612"/>
        <v>3</v>
      </c>
      <c r="B1701" s="145" t="s">
        <v>146</v>
      </c>
      <c r="C1701" s="157" t="s">
        <v>147</v>
      </c>
      <c r="D1701" s="56"/>
      <c r="E1701" s="11">
        <f>SUBTOTAL(9,E1702:E1730)</f>
        <v>0</v>
      </c>
      <c r="F1701" s="11">
        <f>SUBTOTAL(9,F1702:F1730)</f>
        <v>0</v>
      </c>
      <c r="G1701" s="11">
        <f>SUBTOTAL(9,G1702:G1730)</f>
        <v>0</v>
      </c>
      <c r="H1701" s="11">
        <f>SUBTOTAL(9,H1702:H1730)</f>
        <v>0</v>
      </c>
      <c r="I1701" s="11">
        <f t="shared" ref="I1701:N1701" si="620">SUBTOTAL(9,I1702:I1730)</f>
        <v>0</v>
      </c>
      <c r="J1701" s="11">
        <f t="shared" si="620"/>
        <v>0</v>
      </c>
      <c r="K1701" s="11">
        <f t="shared" si="620"/>
        <v>0</v>
      </c>
      <c r="L1701" s="11">
        <f t="shared" si="620"/>
        <v>0</v>
      </c>
      <c r="M1701" s="11">
        <f t="shared" si="620"/>
        <v>0</v>
      </c>
      <c r="N1701" s="11">
        <f t="shared" si="620"/>
        <v>0</v>
      </c>
      <c r="O1701" s="11">
        <f>SUBTOTAL(9,O1702:O1730)</f>
        <v>0</v>
      </c>
    </row>
    <row r="1702" spans="1:15" s="57" customFormat="1" hidden="1">
      <c r="A1702" s="50">
        <f t="shared" si="612"/>
        <v>3</v>
      </c>
      <c r="B1702" s="156"/>
      <c r="C1702" s="158" t="s">
        <v>26</v>
      </c>
      <c r="D1702" s="56"/>
      <c r="E1702" s="11">
        <f>SUBTOTAL(9,E1703:E1721)</f>
        <v>0</v>
      </c>
      <c r="F1702" s="11">
        <f t="shared" ref="F1702:O1702" si="621">SUBTOTAL(9,F1703:F1721)</f>
        <v>0</v>
      </c>
      <c r="G1702" s="11">
        <f t="shared" si="621"/>
        <v>0</v>
      </c>
      <c r="H1702" s="11">
        <f t="shared" si="621"/>
        <v>0</v>
      </c>
      <c r="I1702" s="11">
        <f t="shared" si="621"/>
        <v>0</v>
      </c>
      <c r="J1702" s="11">
        <f t="shared" si="621"/>
        <v>0</v>
      </c>
      <c r="K1702" s="11">
        <f t="shared" si="621"/>
        <v>0</v>
      </c>
      <c r="L1702" s="11">
        <f t="shared" si="621"/>
        <v>0</v>
      </c>
      <c r="M1702" s="11">
        <f t="shared" si="621"/>
        <v>0</v>
      </c>
      <c r="N1702" s="11">
        <f t="shared" si="621"/>
        <v>0</v>
      </c>
      <c r="O1702" s="11">
        <f t="shared" si="621"/>
        <v>0</v>
      </c>
    </row>
    <row r="1703" spans="1:15" s="57" customFormat="1" hidden="1">
      <c r="A1703" s="50">
        <f t="shared" si="612"/>
        <v>3</v>
      </c>
      <c r="B1703" s="150"/>
      <c r="C1703" s="161" t="s">
        <v>770</v>
      </c>
      <c r="D1703" s="56"/>
      <c r="E1703" s="11">
        <f>SUBTOTAL(9,E1704:E1713)</f>
        <v>0</v>
      </c>
      <c r="F1703" s="11">
        <f t="shared" ref="F1703:O1703" si="622">SUBTOTAL(9,F1704:F1713)</f>
        <v>0</v>
      </c>
      <c r="G1703" s="11">
        <f t="shared" si="622"/>
        <v>0</v>
      </c>
      <c r="H1703" s="11">
        <f t="shared" si="622"/>
        <v>0</v>
      </c>
      <c r="I1703" s="11">
        <f t="shared" si="622"/>
        <v>0</v>
      </c>
      <c r="J1703" s="11">
        <f t="shared" si="622"/>
        <v>0</v>
      </c>
      <c r="K1703" s="11">
        <f t="shared" si="622"/>
        <v>0</v>
      </c>
      <c r="L1703" s="11">
        <f t="shared" si="622"/>
        <v>0</v>
      </c>
      <c r="M1703" s="11">
        <f t="shared" si="622"/>
        <v>0</v>
      </c>
      <c r="N1703" s="11">
        <f t="shared" si="622"/>
        <v>0</v>
      </c>
      <c r="O1703" s="11">
        <f t="shared" si="622"/>
        <v>0</v>
      </c>
    </row>
    <row r="1704" spans="1:15" s="57" customFormat="1" ht="25.5" hidden="1">
      <c r="A1704" s="50">
        <f t="shared" si="612"/>
        <v>3</v>
      </c>
      <c r="B1704" s="150"/>
      <c r="C1704" s="160" t="s">
        <v>771</v>
      </c>
      <c r="D1704" s="58" t="s">
        <v>2</v>
      </c>
      <c r="E1704" s="11">
        <f>SUBTOTAL(9,E1705:E1706)</f>
        <v>0</v>
      </c>
      <c r="F1704" s="11">
        <f t="shared" ref="F1704:O1704" si="623">SUBTOTAL(9,F1705:F1706)</f>
        <v>0</v>
      </c>
      <c r="G1704" s="11">
        <f t="shared" si="623"/>
        <v>0</v>
      </c>
      <c r="H1704" s="11">
        <f t="shared" si="623"/>
        <v>0</v>
      </c>
      <c r="I1704" s="11">
        <f t="shared" si="623"/>
        <v>0</v>
      </c>
      <c r="J1704" s="11">
        <f t="shared" si="623"/>
        <v>0</v>
      </c>
      <c r="K1704" s="11">
        <f t="shared" si="623"/>
        <v>0</v>
      </c>
      <c r="L1704" s="11">
        <f t="shared" si="623"/>
        <v>0</v>
      </c>
      <c r="M1704" s="11">
        <f t="shared" si="623"/>
        <v>0</v>
      </c>
      <c r="N1704" s="11">
        <f t="shared" si="623"/>
        <v>0</v>
      </c>
      <c r="O1704" s="11">
        <f t="shared" si="623"/>
        <v>0</v>
      </c>
    </row>
    <row r="1705" spans="1:15" s="57" customFormat="1" ht="25.5" hidden="1">
      <c r="A1705" s="50">
        <f t="shared" si="612"/>
        <v>3</v>
      </c>
      <c r="B1705" s="150"/>
      <c r="C1705" s="260" t="s">
        <v>772</v>
      </c>
      <c r="D1705" s="58" t="s">
        <v>302</v>
      </c>
      <c r="E1705" s="52">
        <f>SUM(B:E!E1528)</f>
        <v>0</v>
      </c>
      <c r="F1705" s="52">
        <f>SUM(B:E!F1528)</f>
        <v>0</v>
      </c>
      <c r="G1705" s="52">
        <f>SUM(B:E!G1528)</f>
        <v>0</v>
      </c>
      <c r="H1705" s="52">
        <f>SUM(B:E!H1528)</f>
        <v>0</v>
      </c>
      <c r="I1705" s="52">
        <f>SUM(B:E!I1528)</f>
        <v>0</v>
      </c>
      <c r="J1705" s="52">
        <f>H1705+I1705</f>
        <v>0</v>
      </c>
      <c r="K1705" s="52">
        <f>SUM(B:E!K1528)</f>
        <v>0</v>
      </c>
      <c r="L1705" s="52">
        <f>SUM(B:E!L1528)</f>
        <v>0</v>
      </c>
      <c r="M1705" s="52">
        <f>K1705+L1705</f>
        <v>0</v>
      </c>
      <c r="N1705" s="52">
        <f>SUM(B:E!N1528)</f>
        <v>0</v>
      </c>
      <c r="O1705" s="52">
        <f>M1705+N1705</f>
        <v>0</v>
      </c>
    </row>
    <row r="1706" spans="1:15" s="57" customFormat="1" ht="25.5" hidden="1">
      <c r="A1706" s="50">
        <f t="shared" si="612"/>
        <v>3</v>
      </c>
      <c r="B1706" s="150"/>
      <c r="C1706" s="260" t="s">
        <v>773</v>
      </c>
      <c r="D1706" s="58" t="s">
        <v>304</v>
      </c>
      <c r="E1706" s="52">
        <f>SUM(B:E!E1529)</f>
        <v>0</v>
      </c>
      <c r="F1706" s="52">
        <f>SUM(B:E!F1529)</f>
        <v>0</v>
      </c>
      <c r="G1706" s="52">
        <f>SUM(B:E!G1529)</f>
        <v>0</v>
      </c>
      <c r="H1706" s="52">
        <f>SUM(B:E!H1529)</f>
        <v>0</v>
      </c>
      <c r="I1706" s="52">
        <f>SUM(B:E!I1529)</f>
        <v>0</v>
      </c>
      <c r="J1706" s="52">
        <f>H1706+I1706</f>
        <v>0</v>
      </c>
      <c r="K1706" s="52">
        <f>SUM(B:E!K1529)</f>
        <v>0</v>
      </c>
      <c r="L1706" s="52">
        <f>SUM(B:E!L1529)</f>
        <v>0</v>
      </c>
      <c r="M1706" s="52">
        <f>K1706+L1706</f>
        <v>0</v>
      </c>
      <c r="N1706" s="52">
        <f>SUM(B:E!N1529)</f>
        <v>0</v>
      </c>
      <c r="O1706" s="52">
        <f>M1706+N1706</f>
        <v>0</v>
      </c>
    </row>
    <row r="1707" spans="1:15" s="57" customFormat="1" hidden="1">
      <c r="A1707" s="50">
        <f t="shared" si="612"/>
        <v>3</v>
      </c>
      <c r="B1707" s="150"/>
      <c r="C1707" s="258" t="s">
        <v>42</v>
      </c>
      <c r="D1707" s="59" t="s">
        <v>3</v>
      </c>
      <c r="E1707" s="52">
        <f>SUM(B:E!E1530)</f>
        <v>0</v>
      </c>
      <c r="F1707" s="52">
        <f>SUM(B:E!F1530)</f>
        <v>0</v>
      </c>
      <c r="G1707" s="52">
        <f>SUM(B:E!G1530)</f>
        <v>0</v>
      </c>
      <c r="H1707" s="52">
        <f>SUM(B:E!H1530)</f>
        <v>0</v>
      </c>
      <c r="I1707" s="52">
        <f>SUM(B:E!I1530)</f>
        <v>0</v>
      </c>
      <c r="J1707" s="52">
        <f>H1707+I1707</f>
        <v>0</v>
      </c>
      <c r="K1707" s="52">
        <f>SUM(B:E!K1530)</f>
        <v>0</v>
      </c>
      <c r="L1707" s="52">
        <f>SUM(B:E!L1530)</f>
        <v>0</v>
      </c>
      <c r="M1707" s="52">
        <f>K1707+L1707</f>
        <v>0</v>
      </c>
      <c r="N1707" s="52">
        <f>SUM(B:E!N1530)</f>
        <v>0</v>
      </c>
      <c r="O1707" s="52">
        <f>M1707+N1707</f>
        <v>0</v>
      </c>
    </row>
    <row r="1708" spans="1:15" s="57" customFormat="1" hidden="1">
      <c r="A1708" s="50">
        <f t="shared" si="612"/>
        <v>3</v>
      </c>
      <c r="B1708" s="150"/>
      <c r="C1708" s="259" t="s">
        <v>449</v>
      </c>
      <c r="D1708" s="117" t="s">
        <v>446</v>
      </c>
      <c r="E1708" s="11">
        <f>SUBTOTAL(9,E1709:E1712)</f>
        <v>0</v>
      </c>
      <c r="F1708" s="11">
        <f>SUBTOTAL(9,F1709:F1712)</f>
        <v>0</v>
      </c>
      <c r="G1708" s="11">
        <f>SUBTOTAL(9,G1709:G1712)</f>
        <v>0</v>
      </c>
      <c r="H1708" s="11">
        <f>SUBTOTAL(9,H1709:H1712)</f>
        <v>0</v>
      </c>
      <c r="I1708" s="11">
        <f t="shared" ref="I1708:N1708" si="624">SUBTOTAL(9,I1709:I1712)</f>
        <v>0</v>
      </c>
      <c r="J1708" s="11">
        <f t="shared" si="624"/>
        <v>0</v>
      </c>
      <c r="K1708" s="11">
        <f t="shared" si="624"/>
        <v>0</v>
      </c>
      <c r="L1708" s="11">
        <f t="shared" si="624"/>
        <v>0</v>
      </c>
      <c r="M1708" s="11">
        <f t="shared" si="624"/>
        <v>0</v>
      </c>
      <c r="N1708" s="11">
        <f t="shared" si="624"/>
        <v>0</v>
      </c>
      <c r="O1708" s="11">
        <f>SUBTOTAL(9,O1709:O1712)</f>
        <v>0</v>
      </c>
    </row>
    <row r="1709" spans="1:15" s="57" customFormat="1" ht="25.5" hidden="1">
      <c r="A1709" s="50">
        <f t="shared" ref="A1709:A1730" si="625">IF(MAX(E1709:P1709)=0,IF(MIN(E1709:P1709)=0,3,2),2)</f>
        <v>3</v>
      </c>
      <c r="B1709" s="150"/>
      <c r="C1709" s="260" t="s">
        <v>153</v>
      </c>
      <c r="D1709" s="60" t="s">
        <v>37</v>
      </c>
      <c r="E1709" s="52">
        <f>SUM(B:E!E1532)</f>
        <v>0</v>
      </c>
      <c r="F1709" s="52">
        <f>SUM(B:E!F1532)</f>
        <v>0</v>
      </c>
      <c r="G1709" s="52">
        <f>SUM(B:E!G1532)</f>
        <v>0</v>
      </c>
      <c r="H1709" s="52">
        <f>SUM(B:E!H1532)</f>
        <v>0</v>
      </c>
      <c r="I1709" s="52">
        <f>SUM(B:E!I1532)</f>
        <v>0</v>
      </c>
      <c r="J1709" s="52">
        <f t="shared" ref="J1709:J1721" si="626">H1709+I1709</f>
        <v>0</v>
      </c>
      <c r="K1709" s="52">
        <f>SUM(B:E!K1532)</f>
        <v>0</v>
      </c>
      <c r="L1709" s="52">
        <f>SUM(B:E!L1532)</f>
        <v>0</v>
      </c>
      <c r="M1709" s="52">
        <f t="shared" ref="M1709:M1721" si="627">K1709+L1709</f>
        <v>0</v>
      </c>
      <c r="N1709" s="52">
        <f>SUM(B:E!N1532)</f>
        <v>0</v>
      </c>
      <c r="O1709" s="52">
        <f t="shared" ref="O1709:O1721" si="628">M1709+N1709</f>
        <v>0</v>
      </c>
    </row>
    <row r="1710" spans="1:15" s="57" customFormat="1" hidden="1">
      <c r="A1710" s="50">
        <f t="shared" si="625"/>
        <v>3</v>
      </c>
      <c r="B1710" s="150"/>
      <c r="C1710" s="260" t="s">
        <v>155</v>
      </c>
      <c r="D1710" s="60" t="s">
        <v>39</v>
      </c>
      <c r="E1710" s="52">
        <f>SUM(B:E!E1533)</f>
        <v>0</v>
      </c>
      <c r="F1710" s="52">
        <f>SUM(B:E!F1533)</f>
        <v>0</v>
      </c>
      <c r="G1710" s="52">
        <f>SUM(B:E!G1533)</f>
        <v>0</v>
      </c>
      <c r="H1710" s="52">
        <f>SUM(B:E!H1533)</f>
        <v>0</v>
      </c>
      <c r="I1710" s="52">
        <f>SUM(B:E!I1533)</f>
        <v>0</v>
      </c>
      <c r="J1710" s="52">
        <f t="shared" si="626"/>
        <v>0</v>
      </c>
      <c r="K1710" s="52">
        <f>SUM(B:E!K1533)</f>
        <v>0</v>
      </c>
      <c r="L1710" s="52">
        <f>SUM(B:E!L1533)</f>
        <v>0</v>
      </c>
      <c r="M1710" s="52">
        <f t="shared" si="627"/>
        <v>0</v>
      </c>
      <c r="N1710" s="52">
        <f>SUM(B:E!N1533)</f>
        <v>0</v>
      </c>
      <c r="O1710" s="52">
        <f t="shared" si="628"/>
        <v>0</v>
      </c>
    </row>
    <row r="1711" spans="1:15" s="57" customFormat="1" ht="25.5" hidden="1">
      <c r="A1711" s="50">
        <f t="shared" si="625"/>
        <v>3</v>
      </c>
      <c r="B1711" s="150"/>
      <c r="C1711" s="260" t="s">
        <v>156</v>
      </c>
      <c r="D1711" s="60" t="s">
        <v>40</v>
      </c>
      <c r="E1711" s="52">
        <f>SUM(B:E!E1534)</f>
        <v>0</v>
      </c>
      <c r="F1711" s="52">
        <f>SUM(B:E!F1534)</f>
        <v>0</v>
      </c>
      <c r="G1711" s="52">
        <f>SUM(B:E!G1534)</f>
        <v>0</v>
      </c>
      <c r="H1711" s="52">
        <f>SUM(B:E!H1534)</f>
        <v>0</v>
      </c>
      <c r="I1711" s="52">
        <f>SUM(B:E!I1534)</f>
        <v>0</v>
      </c>
      <c r="J1711" s="52">
        <f t="shared" si="626"/>
        <v>0</v>
      </c>
      <c r="K1711" s="52">
        <f>SUM(B:E!K1534)</f>
        <v>0</v>
      </c>
      <c r="L1711" s="52">
        <f>SUM(B:E!L1534)</f>
        <v>0</v>
      </c>
      <c r="M1711" s="52">
        <f t="shared" si="627"/>
        <v>0</v>
      </c>
      <c r="N1711" s="52">
        <f>SUM(B:E!N1534)</f>
        <v>0</v>
      </c>
      <c r="O1711" s="52">
        <f t="shared" si="628"/>
        <v>0</v>
      </c>
    </row>
    <row r="1712" spans="1:15" s="57" customFormat="1" ht="25.5" hidden="1">
      <c r="A1712" s="50">
        <f t="shared" si="625"/>
        <v>3</v>
      </c>
      <c r="B1712" s="150"/>
      <c r="C1712" s="260" t="s">
        <v>157</v>
      </c>
      <c r="D1712" s="60" t="s">
        <v>41</v>
      </c>
      <c r="E1712" s="52">
        <f>SUM(B:E!E1535)</f>
        <v>0</v>
      </c>
      <c r="F1712" s="52">
        <f>SUM(B:E!F1535)</f>
        <v>0</v>
      </c>
      <c r="G1712" s="52">
        <f>SUM(B:E!G1535)</f>
        <v>0</v>
      </c>
      <c r="H1712" s="52">
        <f>SUM(B:E!H1535)</f>
        <v>0</v>
      </c>
      <c r="I1712" s="52">
        <f>SUM(B:E!I1535)</f>
        <v>0</v>
      </c>
      <c r="J1712" s="52">
        <f t="shared" si="626"/>
        <v>0</v>
      </c>
      <c r="K1712" s="52">
        <f>SUM(B:E!K1535)</f>
        <v>0</v>
      </c>
      <c r="L1712" s="52">
        <f>SUM(B:E!L1535)</f>
        <v>0</v>
      </c>
      <c r="M1712" s="52">
        <f t="shared" si="627"/>
        <v>0</v>
      </c>
      <c r="N1712" s="52">
        <f>SUM(B:E!N1535)</f>
        <v>0</v>
      </c>
      <c r="O1712" s="52">
        <f t="shared" si="628"/>
        <v>0</v>
      </c>
    </row>
    <row r="1713" spans="1:15" s="57" customFormat="1" hidden="1">
      <c r="A1713" s="50">
        <f t="shared" si="625"/>
        <v>3</v>
      </c>
      <c r="B1713" s="150"/>
      <c r="C1713" s="160" t="s">
        <v>158</v>
      </c>
      <c r="D1713" s="60" t="s">
        <v>4</v>
      </c>
      <c r="E1713" s="52">
        <f>SUM(B:E!E1536)</f>
        <v>0</v>
      </c>
      <c r="F1713" s="52">
        <f>SUM(B:E!F1536)</f>
        <v>0</v>
      </c>
      <c r="G1713" s="52">
        <f>SUM(B:E!G1536)</f>
        <v>0</v>
      </c>
      <c r="H1713" s="52">
        <f>SUM(B:E!H1536)</f>
        <v>0</v>
      </c>
      <c r="I1713" s="52">
        <f>SUM(B:E!I1536)</f>
        <v>0</v>
      </c>
      <c r="J1713" s="52">
        <f t="shared" si="626"/>
        <v>0</v>
      </c>
      <c r="K1713" s="52">
        <f>SUM(B:E!K1536)</f>
        <v>0</v>
      </c>
      <c r="L1713" s="52">
        <f>SUM(B:E!L1536)</f>
        <v>0</v>
      </c>
      <c r="M1713" s="52">
        <f t="shared" si="627"/>
        <v>0</v>
      </c>
      <c r="N1713" s="52">
        <f>SUM(B:E!N1536)</f>
        <v>0</v>
      </c>
      <c r="O1713" s="52">
        <f t="shared" si="628"/>
        <v>0</v>
      </c>
    </row>
    <row r="1714" spans="1:15" s="57" customFormat="1" hidden="1">
      <c r="A1714" s="50">
        <f t="shared" si="625"/>
        <v>3</v>
      </c>
      <c r="B1714" s="150"/>
      <c r="C1714" s="159" t="s">
        <v>19</v>
      </c>
      <c r="D1714" s="59" t="s">
        <v>5</v>
      </c>
      <c r="E1714" s="52">
        <f>SUM(B:E!E1537)</f>
        <v>0</v>
      </c>
      <c r="F1714" s="52">
        <f>SUM(B:E!F1537)</f>
        <v>0</v>
      </c>
      <c r="G1714" s="52">
        <f>SUM(B:E!G1537)</f>
        <v>0</v>
      </c>
      <c r="H1714" s="52">
        <f>SUM(B:E!H1537)</f>
        <v>0</v>
      </c>
      <c r="I1714" s="52">
        <f>SUM(B:E!I1537)</f>
        <v>0</v>
      </c>
      <c r="J1714" s="52">
        <f t="shared" si="626"/>
        <v>0</v>
      </c>
      <c r="K1714" s="52">
        <f>SUM(B:E!K1537)</f>
        <v>0</v>
      </c>
      <c r="L1714" s="52">
        <f>SUM(B:E!L1537)</f>
        <v>0</v>
      </c>
      <c r="M1714" s="52">
        <f t="shared" si="627"/>
        <v>0</v>
      </c>
      <c r="N1714" s="52">
        <f>SUM(B:E!N1537)</f>
        <v>0</v>
      </c>
      <c r="O1714" s="52">
        <f t="shared" si="628"/>
        <v>0</v>
      </c>
    </row>
    <row r="1715" spans="1:15" hidden="1">
      <c r="A1715" s="50">
        <f t="shared" si="625"/>
        <v>3</v>
      </c>
      <c r="B1715" s="150"/>
      <c r="C1715" s="162" t="s">
        <v>450</v>
      </c>
      <c r="D1715" s="118" t="s">
        <v>173</v>
      </c>
      <c r="E1715" s="52">
        <f>SUM(B:E!E1538)</f>
        <v>0</v>
      </c>
      <c r="F1715" s="52">
        <f>SUM(B:E!F1538)</f>
        <v>0</v>
      </c>
      <c r="G1715" s="52">
        <f>SUM(B:E!G1538)</f>
        <v>0</v>
      </c>
      <c r="H1715" s="52">
        <f>SUM(B:E!H1538)</f>
        <v>0</v>
      </c>
      <c r="I1715" s="52">
        <f>SUM(B:E!I1538)</f>
        <v>0</v>
      </c>
      <c r="J1715" s="52">
        <f t="shared" si="626"/>
        <v>0</v>
      </c>
      <c r="K1715" s="52">
        <f>SUM(B:E!K1538)</f>
        <v>0</v>
      </c>
      <c r="L1715" s="52">
        <f>SUM(B:E!L1538)</f>
        <v>0</v>
      </c>
      <c r="M1715" s="52">
        <f t="shared" si="627"/>
        <v>0</v>
      </c>
      <c r="N1715" s="52">
        <f>SUM(B:E!N1538)</f>
        <v>0</v>
      </c>
      <c r="O1715" s="52">
        <f t="shared" si="628"/>
        <v>0</v>
      </c>
    </row>
    <row r="1716" spans="1:15" hidden="1">
      <c r="A1716" s="50">
        <f t="shared" si="625"/>
        <v>3</v>
      </c>
      <c r="B1716" s="153"/>
      <c r="C1716" s="163" t="s">
        <v>29</v>
      </c>
      <c r="D1716" s="136" t="s">
        <v>6</v>
      </c>
      <c r="E1716" s="52">
        <f>SUM(B:E!E1539)</f>
        <v>0</v>
      </c>
      <c r="F1716" s="52">
        <f>SUM(B:E!F1539)</f>
        <v>0</v>
      </c>
      <c r="G1716" s="52">
        <f>SUM(B:E!G1539)</f>
        <v>0</v>
      </c>
      <c r="H1716" s="52">
        <f>SUM(B:E!H1539)</f>
        <v>0</v>
      </c>
      <c r="I1716" s="52">
        <f>SUM(B:E!I1539)</f>
        <v>0</v>
      </c>
      <c r="J1716" s="52">
        <f t="shared" si="626"/>
        <v>0</v>
      </c>
      <c r="K1716" s="52">
        <f>SUM(B:E!K1539)</f>
        <v>0</v>
      </c>
      <c r="L1716" s="52">
        <f>SUM(B:E!L1539)</f>
        <v>0</v>
      </c>
      <c r="M1716" s="52">
        <f t="shared" si="627"/>
        <v>0</v>
      </c>
      <c r="N1716" s="52">
        <f>SUM(B:E!N1539)</f>
        <v>0</v>
      </c>
      <c r="O1716" s="52">
        <f t="shared" si="628"/>
        <v>0</v>
      </c>
    </row>
    <row r="1717" spans="1:15" s="57" customFormat="1" hidden="1">
      <c r="A1717" s="50">
        <f t="shared" si="625"/>
        <v>3</v>
      </c>
      <c r="B1717" s="153"/>
      <c r="C1717" s="163" t="s">
        <v>21</v>
      </c>
      <c r="D1717" s="137" t="s">
        <v>8</v>
      </c>
      <c r="E1717" s="52">
        <f>SUM(B:E!E1540)</f>
        <v>0</v>
      </c>
      <c r="F1717" s="52">
        <f>SUM(B:E!F1540)</f>
        <v>0</v>
      </c>
      <c r="G1717" s="52">
        <f>SUM(B:E!G1540)</f>
        <v>0</v>
      </c>
      <c r="H1717" s="52">
        <f>SUM(B:E!H1540)</f>
        <v>0</v>
      </c>
      <c r="I1717" s="52">
        <f>SUM(B:E!I1540)</f>
        <v>0</v>
      </c>
      <c r="J1717" s="52">
        <f>H1717+I1717</f>
        <v>0</v>
      </c>
      <c r="K1717" s="52">
        <f>SUM(B:E!K1540)</f>
        <v>0</v>
      </c>
      <c r="L1717" s="52">
        <f>SUM(B:E!L1540)</f>
        <v>0</v>
      </c>
      <c r="M1717" s="52">
        <f>K1717+L1717</f>
        <v>0</v>
      </c>
      <c r="N1717" s="52">
        <f>SUM(B:E!N1540)</f>
        <v>0</v>
      </c>
      <c r="O1717" s="52">
        <f t="shared" si="628"/>
        <v>0</v>
      </c>
    </row>
    <row r="1718" spans="1:15" hidden="1">
      <c r="A1718" s="50">
        <f t="shared" si="625"/>
        <v>3</v>
      </c>
      <c r="B1718" s="153"/>
      <c r="C1718" s="163" t="s">
        <v>526</v>
      </c>
      <c r="D1718" s="137" t="s">
        <v>31</v>
      </c>
      <c r="E1718" s="52">
        <f>SUM(B:E!E1541)</f>
        <v>0</v>
      </c>
      <c r="F1718" s="52">
        <f>SUM(B:E!F1541)</f>
        <v>0</v>
      </c>
      <c r="G1718" s="52">
        <f>SUM(B:E!G1541)</f>
        <v>0</v>
      </c>
      <c r="H1718" s="52">
        <f>SUM(B:E!H1541)</f>
        <v>0</v>
      </c>
      <c r="I1718" s="52">
        <f>SUM(B:E!I1541)</f>
        <v>0</v>
      </c>
      <c r="J1718" s="52">
        <f t="shared" si="626"/>
        <v>0</v>
      </c>
      <c r="K1718" s="52">
        <f>SUM(B:E!K1541)</f>
        <v>0</v>
      </c>
      <c r="L1718" s="52">
        <f>SUM(B:E!L1541)</f>
        <v>0</v>
      </c>
      <c r="M1718" s="52">
        <f t="shared" si="627"/>
        <v>0</v>
      </c>
      <c r="N1718" s="52">
        <f>SUM(B:E!N1541)</f>
        <v>0</v>
      </c>
      <c r="O1718" s="52">
        <f t="shared" si="628"/>
        <v>0</v>
      </c>
    </row>
    <row r="1719" spans="1:15" hidden="1">
      <c r="A1719" s="50">
        <f t="shared" si="625"/>
        <v>3</v>
      </c>
      <c r="B1719" s="153"/>
      <c r="C1719" s="163" t="s">
        <v>558</v>
      </c>
      <c r="D1719" s="137" t="s">
        <v>559</v>
      </c>
      <c r="E1719" s="52">
        <f>SUM(B:E!E1542)</f>
        <v>0</v>
      </c>
      <c r="F1719" s="52">
        <f>SUM(B:E!F1542)</f>
        <v>0</v>
      </c>
      <c r="G1719" s="52">
        <f>SUM(B:E!G1542)</f>
        <v>0</v>
      </c>
      <c r="H1719" s="52">
        <f>SUM(B:E!H1542)</f>
        <v>0</v>
      </c>
      <c r="I1719" s="52">
        <f>SUM(B:E!I1542)</f>
        <v>0</v>
      </c>
      <c r="J1719" s="52">
        <f t="shared" si="626"/>
        <v>0</v>
      </c>
      <c r="K1719" s="52">
        <f>SUM(B:E!K1542)</f>
        <v>0</v>
      </c>
      <c r="L1719" s="52">
        <f>SUM(B:E!L1542)</f>
        <v>0</v>
      </c>
      <c r="M1719" s="52">
        <f t="shared" si="627"/>
        <v>0</v>
      </c>
      <c r="N1719" s="52">
        <f>SUM(B:E!N1542)</f>
        <v>0</v>
      </c>
      <c r="O1719" s="52">
        <f t="shared" si="628"/>
        <v>0</v>
      </c>
    </row>
    <row r="1720" spans="1:15" ht="25.5" hidden="1">
      <c r="A1720" s="50">
        <f t="shared" si="625"/>
        <v>3</v>
      </c>
      <c r="B1720" s="153"/>
      <c r="C1720" s="163" t="s">
        <v>528</v>
      </c>
      <c r="D1720" s="136" t="s">
        <v>9</v>
      </c>
      <c r="E1720" s="52">
        <f>SUM(B:E!E1543)</f>
        <v>0</v>
      </c>
      <c r="F1720" s="52">
        <f>SUM(B:E!F1543)</f>
        <v>0</v>
      </c>
      <c r="G1720" s="52">
        <f>SUM(B:E!G1543)</f>
        <v>0</v>
      </c>
      <c r="H1720" s="52">
        <f>SUM(B:E!H1543)</f>
        <v>0</v>
      </c>
      <c r="I1720" s="52">
        <f>SUM(B:E!I1543)</f>
        <v>0</v>
      </c>
      <c r="J1720" s="52">
        <f t="shared" si="626"/>
        <v>0</v>
      </c>
      <c r="K1720" s="52">
        <f>SUM(B:E!K1543)</f>
        <v>0</v>
      </c>
      <c r="L1720" s="52">
        <f>SUM(B:E!L1543)</f>
        <v>0</v>
      </c>
      <c r="M1720" s="52">
        <f t="shared" si="627"/>
        <v>0</v>
      </c>
      <c r="N1720" s="52">
        <f>SUM(B:E!N1543)</f>
        <v>0</v>
      </c>
      <c r="O1720" s="52">
        <f t="shared" si="628"/>
        <v>0</v>
      </c>
    </row>
    <row r="1721" spans="1:15" ht="25.5" hidden="1">
      <c r="A1721" s="50">
        <f t="shared" si="625"/>
        <v>3</v>
      </c>
      <c r="B1721" s="153"/>
      <c r="C1721" s="163" t="s">
        <v>30</v>
      </c>
      <c r="D1721" s="136" t="s">
        <v>10</v>
      </c>
      <c r="E1721" s="52">
        <f>SUM(B:E!E1544)</f>
        <v>0</v>
      </c>
      <c r="F1721" s="52">
        <f>SUM(B:E!F1544)</f>
        <v>0</v>
      </c>
      <c r="G1721" s="52">
        <f>SUM(B:E!G1544)</f>
        <v>0</v>
      </c>
      <c r="H1721" s="52">
        <f>SUM(B:E!H1544)</f>
        <v>0</v>
      </c>
      <c r="I1721" s="52">
        <f>SUM(B:E!I1544)</f>
        <v>0</v>
      </c>
      <c r="J1721" s="52">
        <f t="shared" si="626"/>
        <v>0</v>
      </c>
      <c r="K1721" s="52">
        <f>SUM(B:E!K1544)</f>
        <v>0</v>
      </c>
      <c r="L1721" s="52">
        <f>SUM(B:E!L1544)</f>
        <v>0</v>
      </c>
      <c r="M1721" s="52">
        <f t="shared" si="627"/>
        <v>0</v>
      </c>
      <c r="N1721" s="52">
        <f>SUM(B:E!N1544)</f>
        <v>0</v>
      </c>
      <c r="O1721" s="52">
        <f t="shared" si="628"/>
        <v>0</v>
      </c>
    </row>
    <row r="1722" spans="1:15" hidden="1">
      <c r="A1722" s="50">
        <f t="shared" si="625"/>
        <v>3</v>
      </c>
      <c r="B1722" s="153"/>
      <c r="C1722" s="165" t="s">
        <v>451</v>
      </c>
      <c r="D1722" s="138" t="s">
        <v>93</v>
      </c>
      <c r="E1722" s="11">
        <f>SUBTOTAL(9,E1723:E1724)</f>
        <v>0</v>
      </c>
      <c r="F1722" s="11">
        <f>SUBTOTAL(9,F1723:F1724)</f>
        <v>0</v>
      </c>
      <c r="G1722" s="11">
        <f>SUBTOTAL(9,G1723:G1724)</f>
        <v>0</v>
      </c>
      <c r="H1722" s="11">
        <f>SUBTOTAL(9,H1723:H1724)</f>
        <v>0</v>
      </c>
      <c r="I1722" s="11">
        <f t="shared" ref="I1722:N1722" si="629">SUBTOTAL(9,I1723:I1724)</f>
        <v>0</v>
      </c>
      <c r="J1722" s="11">
        <f t="shared" si="629"/>
        <v>0</v>
      </c>
      <c r="K1722" s="11">
        <f t="shared" si="629"/>
        <v>0</v>
      </c>
      <c r="L1722" s="11">
        <f t="shared" si="629"/>
        <v>0</v>
      </c>
      <c r="M1722" s="11">
        <f t="shared" si="629"/>
        <v>0</v>
      </c>
      <c r="N1722" s="11">
        <f t="shared" si="629"/>
        <v>0</v>
      </c>
      <c r="O1722" s="11">
        <f>SUBTOTAL(9,O1723:O1724)</f>
        <v>0</v>
      </c>
    </row>
    <row r="1723" spans="1:15" hidden="1">
      <c r="A1723" s="50">
        <f t="shared" si="625"/>
        <v>3</v>
      </c>
      <c r="B1723" s="153"/>
      <c r="C1723" s="166" t="s">
        <v>452</v>
      </c>
      <c r="D1723" s="138" t="s">
        <v>453</v>
      </c>
      <c r="E1723" s="52">
        <f>SUM(B:E!E1546)</f>
        <v>0</v>
      </c>
      <c r="F1723" s="52">
        <f>SUM(B:E!F1546)</f>
        <v>0</v>
      </c>
      <c r="G1723" s="52">
        <f>SUM(B:E!G1546)</f>
        <v>0</v>
      </c>
      <c r="H1723" s="52">
        <f>SUM(B:E!H1546)</f>
        <v>0</v>
      </c>
      <c r="I1723" s="52">
        <f>SUM(B:E!I1546)</f>
        <v>0</v>
      </c>
      <c r="J1723" s="52">
        <f>H1723+I1723</f>
        <v>0</v>
      </c>
      <c r="K1723" s="52">
        <f>SUM(B:E!K1546)</f>
        <v>0</v>
      </c>
      <c r="L1723" s="52">
        <f>SUM(B:E!L1546)</f>
        <v>0</v>
      </c>
      <c r="M1723" s="52">
        <f>K1723+L1723</f>
        <v>0</v>
      </c>
      <c r="N1723" s="52">
        <f>SUM(B:E!N1546)</f>
        <v>0</v>
      </c>
      <c r="O1723" s="52">
        <f>M1723+N1723</f>
        <v>0</v>
      </c>
    </row>
    <row r="1724" spans="1:15" hidden="1">
      <c r="A1724" s="50">
        <f t="shared" si="625"/>
        <v>3</v>
      </c>
      <c r="B1724" s="153"/>
      <c r="C1724" s="166" t="s">
        <v>454</v>
      </c>
      <c r="D1724" s="138" t="s">
        <v>455</v>
      </c>
      <c r="E1724" s="52">
        <f>SUM(B:E!E1547)</f>
        <v>0</v>
      </c>
      <c r="F1724" s="52">
        <f>SUM(B:E!F1547)</f>
        <v>0</v>
      </c>
      <c r="G1724" s="52">
        <f>SUM(B:E!G1547)</f>
        <v>0</v>
      </c>
      <c r="H1724" s="52">
        <f>SUM(B:E!H1547)</f>
        <v>0</v>
      </c>
      <c r="I1724" s="52">
        <f>SUM(B:E!I1547)</f>
        <v>0</v>
      </c>
      <c r="J1724" s="52">
        <f>H1724+I1724</f>
        <v>0</v>
      </c>
      <c r="K1724" s="52">
        <f>SUM(B:E!K1547)</f>
        <v>0</v>
      </c>
      <c r="L1724" s="52">
        <f>SUM(B:E!L1547)</f>
        <v>0</v>
      </c>
      <c r="M1724" s="52">
        <f>K1724+L1724</f>
        <v>0</v>
      </c>
      <c r="N1724" s="52">
        <f>SUM(B:E!N1547)</f>
        <v>0</v>
      </c>
      <c r="O1724" s="52">
        <f>M1724+N1724</f>
        <v>0</v>
      </c>
    </row>
    <row r="1725" spans="1:15" hidden="1">
      <c r="A1725" s="50">
        <f t="shared" si="625"/>
        <v>3</v>
      </c>
      <c r="B1725" s="156"/>
      <c r="C1725" s="158" t="s">
        <v>32</v>
      </c>
      <c r="D1725" s="136"/>
      <c r="E1725" s="11">
        <f>SUBTOTAL(9,E1726:E1730)</f>
        <v>0</v>
      </c>
      <c r="F1725" s="11">
        <f>SUBTOTAL(9,F1726:F1730)</f>
        <v>0</v>
      </c>
      <c r="G1725" s="11">
        <f>SUBTOTAL(9,G1726:G1730)</f>
        <v>0</v>
      </c>
      <c r="H1725" s="11">
        <f>SUBTOTAL(9,H1726:H1730)</f>
        <v>0</v>
      </c>
      <c r="I1725" s="11">
        <f t="shared" ref="I1725:N1725" si="630">SUBTOTAL(9,I1726:I1730)</f>
        <v>0</v>
      </c>
      <c r="J1725" s="11">
        <f t="shared" si="630"/>
        <v>0</v>
      </c>
      <c r="K1725" s="11">
        <f t="shared" si="630"/>
        <v>0</v>
      </c>
      <c r="L1725" s="11">
        <f t="shared" si="630"/>
        <v>0</v>
      </c>
      <c r="M1725" s="11">
        <f t="shared" si="630"/>
        <v>0</v>
      </c>
      <c r="N1725" s="11">
        <f t="shared" si="630"/>
        <v>0</v>
      </c>
      <c r="O1725" s="11">
        <f>SUBTOTAL(9,O1726:O1730)</f>
        <v>0</v>
      </c>
    </row>
    <row r="1726" spans="1:15" hidden="1">
      <c r="A1726" s="50">
        <f t="shared" si="625"/>
        <v>3</v>
      </c>
      <c r="B1726" s="153"/>
      <c r="C1726" s="163" t="s">
        <v>70</v>
      </c>
      <c r="D1726" s="137" t="s">
        <v>71</v>
      </c>
      <c r="E1726" s="52">
        <f>SUM(B:E!E1549)</f>
        <v>0</v>
      </c>
      <c r="F1726" s="52">
        <f>SUM(B:E!F1549)</f>
        <v>0</v>
      </c>
      <c r="G1726" s="52">
        <f>SUM(B:E!G1549)</f>
        <v>0</v>
      </c>
      <c r="H1726" s="52">
        <f>SUM(B:E!H1549)</f>
        <v>0</v>
      </c>
      <c r="I1726" s="52">
        <f>SUM(B:E!I1549)</f>
        <v>0</v>
      </c>
      <c r="J1726" s="52">
        <f>H1726+I1726</f>
        <v>0</v>
      </c>
      <c r="K1726" s="52">
        <f>SUM(B:E!K1549)</f>
        <v>0</v>
      </c>
      <c r="L1726" s="52">
        <f>SUM(B:E!L1549)</f>
        <v>0</v>
      </c>
      <c r="M1726" s="52">
        <f>K1726+L1726</f>
        <v>0</v>
      </c>
      <c r="N1726" s="52">
        <f>SUM(B:E!N1549)</f>
        <v>0</v>
      </c>
      <c r="O1726" s="52">
        <f>M1726+N1726</f>
        <v>0</v>
      </c>
    </row>
    <row r="1727" spans="1:15" hidden="1">
      <c r="A1727" s="50">
        <f t="shared" si="625"/>
        <v>3</v>
      </c>
      <c r="B1727" s="153"/>
      <c r="C1727" s="163" t="s">
        <v>72</v>
      </c>
      <c r="D1727" s="137" t="s">
        <v>73</v>
      </c>
      <c r="E1727" s="52">
        <f>SUM(B:E!E1550)</f>
        <v>0</v>
      </c>
      <c r="F1727" s="52">
        <f>SUM(B:E!F1550)</f>
        <v>0</v>
      </c>
      <c r="G1727" s="52">
        <f>SUM(B:E!G1550)</f>
        <v>0</v>
      </c>
      <c r="H1727" s="52">
        <f>SUM(B:E!H1550)</f>
        <v>0</v>
      </c>
      <c r="I1727" s="52">
        <f>SUM(B:E!I1550)</f>
        <v>0</v>
      </c>
      <c r="J1727" s="52">
        <f>H1727+I1727</f>
        <v>0</v>
      </c>
      <c r="K1727" s="52">
        <f>SUM(B:E!K1550)</f>
        <v>0</v>
      </c>
      <c r="L1727" s="52">
        <f>SUM(B:E!L1550)</f>
        <v>0</v>
      </c>
      <c r="M1727" s="52">
        <f>K1727+L1727</f>
        <v>0</v>
      </c>
      <c r="N1727" s="52">
        <f>SUM(B:E!N1550)</f>
        <v>0</v>
      </c>
      <c r="O1727" s="52">
        <f>M1727+N1727</f>
        <v>0</v>
      </c>
    </row>
    <row r="1728" spans="1:15" hidden="1">
      <c r="A1728" s="50">
        <f t="shared" si="625"/>
        <v>3</v>
      </c>
      <c r="B1728" s="153"/>
      <c r="C1728" s="163" t="s">
        <v>74</v>
      </c>
      <c r="D1728" s="137" t="s">
        <v>75</v>
      </c>
      <c r="E1728" s="52">
        <f>SUM(B:E!E1551)</f>
        <v>0</v>
      </c>
      <c r="F1728" s="52">
        <f>SUM(B:E!F1551)</f>
        <v>0</v>
      </c>
      <c r="G1728" s="52">
        <f>SUM(B:E!G1551)</f>
        <v>0</v>
      </c>
      <c r="H1728" s="52">
        <f>SUM(B:E!H1551)</f>
        <v>0</v>
      </c>
      <c r="I1728" s="52">
        <f>SUM(B:E!I1551)</f>
        <v>0</v>
      </c>
      <c r="J1728" s="52">
        <f>H1728+I1728</f>
        <v>0</v>
      </c>
      <c r="K1728" s="52">
        <f>SUM(B:E!K1551)</f>
        <v>0</v>
      </c>
      <c r="L1728" s="52">
        <f>SUM(B:E!L1551)</f>
        <v>0</v>
      </c>
      <c r="M1728" s="52">
        <f>K1728+L1728</f>
        <v>0</v>
      </c>
      <c r="N1728" s="52">
        <f>SUM(B:E!N1551)</f>
        <v>0</v>
      </c>
      <c r="O1728" s="52">
        <f>M1728+N1728</f>
        <v>0</v>
      </c>
    </row>
    <row r="1729" spans="1:15" hidden="1">
      <c r="A1729" s="50">
        <f t="shared" si="625"/>
        <v>3</v>
      </c>
      <c r="B1729" s="153"/>
      <c r="C1729" s="163" t="s">
        <v>76</v>
      </c>
      <c r="D1729" s="137" t="s">
        <v>77</v>
      </c>
      <c r="E1729" s="52">
        <f>SUM(B:E!E1552)</f>
        <v>0</v>
      </c>
      <c r="F1729" s="52">
        <f>SUM(B:E!F1552)</f>
        <v>0</v>
      </c>
      <c r="G1729" s="52">
        <f>SUM(B:E!G1552)</f>
        <v>0</v>
      </c>
      <c r="H1729" s="52">
        <f>SUM(B:E!H1552)</f>
        <v>0</v>
      </c>
      <c r="I1729" s="52">
        <f>SUM(B:E!I1552)</f>
        <v>0</v>
      </c>
      <c r="J1729" s="52">
        <f>H1729+I1729</f>
        <v>0</v>
      </c>
      <c r="K1729" s="52">
        <f>SUM(B:E!K1552)</f>
        <v>0</v>
      </c>
      <c r="L1729" s="52">
        <f>SUM(B:E!L1552)</f>
        <v>0</v>
      </c>
      <c r="M1729" s="52">
        <f>K1729+L1729</f>
        <v>0</v>
      </c>
      <c r="N1729" s="52">
        <f>SUM(B:E!N1552)</f>
        <v>0</v>
      </c>
      <c r="O1729" s="52">
        <f>M1729+N1729</f>
        <v>0</v>
      </c>
    </row>
    <row r="1730" spans="1:15" hidden="1">
      <c r="A1730" s="50">
        <f t="shared" si="625"/>
        <v>3</v>
      </c>
      <c r="B1730" s="153"/>
      <c r="C1730" s="163" t="s">
        <v>12</v>
      </c>
      <c r="D1730" s="137" t="s">
        <v>28</v>
      </c>
      <c r="E1730" s="52">
        <f>SUM(B:E!E1553)</f>
        <v>0</v>
      </c>
      <c r="F1730" s="52">
        <f>SUM(B:E!F1553)</f>
        <v>0</v>
      </c>
      <c r="G1730" s="52">
        <f>SUM(B:E!G1553)</f>
        <v>0</v>
      </c>
      <c r="H1730" s="52">
        <f>SUM(B:E!H1553)</f>
        <v>0</v>
      </c>
      <c r="I1730" s="52">
        <f>SUM(B:E!I1553)</f>
        <v>0</v>
      </c>
      <c r="J1730" s="52">
        <f>H1730+I1730</f>
        <v>0</v>
      </c>
      <c r="K1730" s="52">
        <f>SUM(B:E!K1553)</f>
        <v>0</v>
      </c>
      <c r="L1730" s="52">
        <f>SUM(B:E!L1553)</f>
        <v>0</v>
      </c>
      <c r="M1730" s="52">
        <f>K1730+L1730</f>
        <v>0</v>
      </c>
      <c r="N1730" s="52">
        <f>SUM(B:E!N1553)</f>
        <v>0</v>
      </c>
      <c r="O1730" s="52">
        <f>M1730+N1730</f>
        <v>0</v>
      </c>
    </row>
    <row r="1731" spans="1:15" hidden="1">
      <c r="A1731" s="77">
        <f>A1732</f>
        <v>3</v>
      </c>
      <c r="B1731" s="153"/>
      <c r="C1731" s="155"/>
      <c r="D1731" s="137"/>
      <c r="E1731" s="11"/>
      <c r="F1731" s="11"/>
      <c r="G1731" s="11"/>
      <c r="H1731" s="11"/>
      <c r="I1731" s="11"/>
      <c r="J1731" s="11"/>
      <c r="K1731" s="11"/>
      <c r="L1731" s="11"/>
      <c r="M1731" s="11"/>
      <c r="N1731" s="11"/>
      <c r="O1731" s="11"/>
    </row>
    <row r="1732" spans="1:15" hidden="1">
      <c r="A1732" s="105">
        <f>MIN(A1733:A1738)</f>
        <v>3</v>
      </c>
      <c r="B1732" s="153"/>
      <c r="C1732" s="157" t="s">
        <v>36</v>
      </c>
      <c r="D1732" s="137"/>
      <c r="E1732" s="11"/>
      <c r="F1732" s="11"/>
      <c r="G1732" s="11"/>
      <c r="H1732" s="11"/>
      <c r="I1732" s="11"/>
      <c r="J1732" s="11"/>
      <c r="K1732" s="11"/>
      <c r="L1732" s="11"/>
      <c r="M1732" s="11"/>
      <c r="N1732" s="11"/>
      <c r="O1732" s="11"/>
    </row>
    <row r="1733" spans="1:15" hidden="1">
      <c r="A1733" s="50">
        <f t="shared" ref="A1733:A1738" si="631">IF(MAX(E1733:P1733)=0,IF(MIN(E1733:P1733)=0,3,2),2)</f>
        <v>3</v>
      </c>
      <c r="B1733" s="153"/>
      <c r="C1733" s="155" t="s">
        <v>34</v>
      </c>
      <c r="D1733" s="137"/>
      <c r="E1733" s="62">
        <f>SUM(E1734:E1735)</f>
        <v>0</v>
      </c>
      <c r="F1733" s="62">
        <f>SUM(F1734:F1735)</f>
        <v>0</v>
      </c>
      <c r="G1733" s="62">
        <f>SUM(G1734:G1735)</f>
        <v>0</v>
      </c>
      <c r="H1733" s="62">
        <f>SUM(H1734:H1735)</f>
        <v>0</v>
      </c>
      <c r="I1733" s="62">
        <f t="shared" ref="I1733:N1733" si="632">SUM(I1734:I1735)</f>
        <v>0</v>
      </c>
      <c r="J1733" s="62">
        <f t="shared" si="632"/>
        <v>0</v>
      </c>
      <c r="K1733" s="62">
        <f t="shared" si="632"/>
        <v>0</v>
      </c>
      <c r="L1733" s="62">
        <f t="shared" si="632"/>
        <v>0</v>
      </c>
      <c r="M1733" s="62">
        <f t="shared" si="632"/>
        <v>0</v>
      </c>
      <c r="N1733" s="62">
        <f t="shared" si="632"/>
        <v>0</v>
      </c>
      <c r="O1733" s="62">
        <f>SUM(O1734:O1735)</f>
        <v>0</v>
      </c>
    </row>
    <row r="1734" spans="1:15" hidden="1">
      <c r="A1734" s="50">
        <f t="shared" si="631"/>
        <v>3</v>
      </c>
      <c r="B1734" s="153"/>
      <c r="C1734" s="167" t="s">
        <v>80</v>
      </c>
      <c r="D1734" s="137"/>
      <c r="E1734" s="52">
        <f>SUM(B:E!E1557)</f>
        <v>0</v>
      </c>
      <c r="F1734" s="52">
        <f>SUM(B:E!F1557)</f>
        <v>0</v>
      </c>
      <c r="G1734" s="52">
        <f>SUM(B:E!G1557)</f>
        <v>0</v>
      </c>
      <c r="H1734" s="52">
        <f>SUM(B:E!H1557)</f>
        <v>0</v>
      </c>
      <c r="I1734" s="52">
        <f>SUM(B:E!I1557)</f>
        <v>0</v>
      </c>
      <c r="J1734" s="52">
        <f>H1734+I1734</f>
        <v>0</v>
      </c>
      <c r="K1734" s="52">
        <f>SUM(B:E!K1557)</f>
        <v>0</v>
      </c>
      <c r="L1734" s="52">
        <f>SUM(B:E!L1557)</f>
        <v>0</v>
      </c>
      <c r="M1734" s="52">
        <f>K1734+L1734</f>
        <v>0</v>
      </c>
      <c r="N1734" s="52">
        <f>SUM(B:E!N1557)</f>
        <v>0</v>
      </c>
      <c r="O1734" s="52">
        <f>M1734+N1734</f>
        <v>0</v>
      </c>
    </row>
    <row r="1735" spans="1:15" hidden="1">
      <c r="A1735" s="50">
        <f t="shared" si="631"/>
        <v>3</v>
      </c>
      <c r="B1735" s="153"/>
      <c r="C1735" s="167" t="s">
        <v>81</v>
      </c>
      <c r="D1735" s="137"/>
      <c r="E1735" s="52">
        <f>SUM(B:E!E1558)</f>
        <v>0</v>
      </c>
      <c r="F1735" s="52">
        <f>SUM(B:E!F1558)</f>
        <v>0</v>
      </c>
      <c r="G1735" s="52">
        <f>SUM(B:E!G1558)</f>
        <v>0</v>
      </c>
      <c r="H1735" s="52">
        <f>SUM(B:E!H1558)</f>
        <v>0</v>
      </c>
      <c r="I1735" s="52">
        <f>SUM(B:E!I1558)</f>
        <v>0</v>
      </c>
      <c r="J1735" s="52">
        <f>H1735+I1735</f>
        <v>0</v>
      </c>
      <c r="K1735" s="52">
        <f>SUM(B:E!K1558)</f>
        <v>0</v>
      </c>
      <c r="L1735" s="52">
        <f>SUM(B:E!L1558)</f>
        <v>0</v>
      </c>
      <c r="M1735" s="52">
        <f>K1735+L1735</f>
        <v>0</v>
      </c>
      <c r="N1735" s="52">
        <f>SUM(B:E!N1558)</f>
        <v>0</v>
      </c>
      <c r="O1735" s="52">
        <f>M1735+N1735</f>
        <v>0</v>
      </c>
    </row>
    <row r="1736" spans="1:15" hidden="1">
      <c r="A1736" s="50">
        <f t="shared" si="631"/>
        <v>3</v>
      </c>
      <c r="B1736" s="153"/>
      <c r="C1736" s="155" t="s">
        <v>35</v>
      </c>
      <c r="D1736" s="137"/>
      <c r="E1736" s="62">
        <f>SUM(E1737:E1738)</f>
        <v>0</v>
      </c>
      <c r="F1736" s="62">
        <f>SUM(F1737:F1738)</f>
        <v>0</v>
      </c>
      <c r="G1736" s="62">
        <f>SUM(G1737:G1738)</f>
        <v>0</v>
      </c>
      <c r="H1736" s="62">
        <f>SUM(H1737:H1738)</f>
        <v>0</v>
      </c>
      <c r="I1736" s="62">
        <f t="shared" ref="I1736:N1736" si="633">SUM(I1737:I1738)</f>
        <v>0</v>
      </c>
      <c r="J1736" s="62">
        <f t="shared" si="633"/>
        <v>0</v>
      </c>
      <c r="K1736" s="62">
        <f t="shared" si="633"/>
        <v>0</v>
      </c>
      <c r="L1736" s="62">
        <f t="shared" si="633"/>
        <v>0</v>
      </c>
      <c r="M1736" s="62">
        <f t="shared" si="633"/>
        <v>0</v>
      </c>
      <c r="N1736" s="62">
        <f t="shared" si="633"/>
        <v>0</v>
      </c>
      <c r="O1736" s="62">
        <f>SUM(O1737:O1738)</f>
        <v>0</v>
      </c>
    </row>
    <row r="1737" spans="1:15" hidden="1">
      <c r="A1737" s="50">
        <f t="shared" si="631"/>
        <v>3</v>
      </c>
      <c r="B1737" s="153"/>
      <c r="C1737" s="167" t="s">
        <v>84</v>
      </c>
      <c r="D1737" s="137"/>
      <c r="E1737" s="52">
        <f>SUM(B:E!E1560)</f>
        <v>0</v>
      </c>
      <c r="F1737" s="52">
        <f>SUM(B:E!F1560)</f>
        <v>0</v>
      </c>
      <c r="G1737" s="52">
        <f>SUM(B:E!G1560)</f>
        <v>0</v>
      </c>
      <c r="H1737" s="52">
        <f>SUM(B:E!H1560)</f>
        <v>0</v>
      </c>
      <c r="I1737" s="52">
        <f>SUM(B:E!I1560)</f>
        <v>0</v>
      </c>
      <c r="J1737" s="52">
        <f>H1737+I1737</f>
        <v>0</v>
      </c>
      <c r="K1737" s="52">
        <f>SUM(B:E!K1560)</f>
        <v>0</v>
      </c>
      <c r="L1737" s="52">
        <f>SUM(B:E!L1560)</f>
        <v>0</v>
      </c>
      <c r="M1737" s="52">
        <f>K1737+L1737</f>
        <v>0</v>
      </c>
      <c r="N1737" s="52">
        <f>SUM(B:E!N1560)</f>
        <v>0</v>
      </c>
      <c r="O1737" s="52">
        <f>M1737+N1737</f>
        <v>0</v>
      </c>
    </row>
    <row r="1738" spans="1:15" hidden="1">
      <c r="A1738" s="50">
        <f t="shared" si="631"/>
        <v>3</v>
      </c>
      <c r="B1738" s="153"/>
      <c r="C1738" s="167" t="s">
        <v>85</v>
      </c>
      <c r="D1738" s="137"/>
      <c r="E1738" s="52">
        <f>SUM(B:E!E1561)</f>
        <v>0</v>
      </c>
      <c r="F1738" s="52">
        <f>SUM(B:E!F1561)</f>
        <v>0</v>
      </c>
      <c r="G1738" s="52">
        <f>SUM(B:E!G1561)</f>
        <v>0</v>
      </c>
      <c r="H1738" s="52">
        <f>SUM(B:E!H1561)</f>
        <v>0</v>
      </c>
      <c r="I1738" s="52">
        <f>SUM(B:E!I1561)</f>
        <v>0</v>
      </c>
      <c r="J1738" s="52">
        <f>H1738+I1738</f>
        <v>0</v>
      </c>
      <c r="K1738" s="52">
        <f>SUM(B:E!K1561)</f>
        <v>0</v>
      </c>
      <c r="L1738" s="52">
        <f>SUM(B:E!L1561)</f>
        <v>0</v>
      </c>
      <c r="M1738" s="52">
        <f>K1738+L1738</f>
        <v>0</v>
      </c>
      <c r="N1738" s="52">
        <f>SUM(B:E!N1561)</f>
        <v>0</v>
      </c>
      <c r="O1738" s="52">
        <f>M1738+N1738</f>
        <v>0</v>
      </c>
    </row>
    <row r="1739" spans="1:15" hidden="1">
      <c r="A1739" s="77">
        <f>A1740</f>
        <v>3</v>
      </c>
      <c r="B1739" s="172"/>
      <c r="C1739" s="156"/>
      <c r="D1739" s="140"/>
      <c r="E1739" s="76"/>
      <c r="F1739" s="76"/>
      <c r="G1739" s="76"/>
      <c r="H1739" s="76"/>
      <c r="I1739" s="76"/>
      <c r="J1739" s="76"/>
      <c r="K1739" s="76"/>
      <c r="L1739" s="76"/>
      <c r="M1739" s="76"/>
      <c r="N1739" s="76"/>
      <c r="O1739" s="76"/>
    </row>
    <row r="1740" spans="1:15" hidden="1">
      <c r="A1740" s="105">
        <f>MIN(A1741:A1802)</f>
        <v>3</v>
      </c>
      <c r="B1740" s="172"/>
      <c r="C1740" s="174" t="s">
        <v>68</v>
      </c>
      <c r="D1740" s="140"/>
      <c r="E1740" s="76"/>
      <c r="F1740" s="76"/>
      <c r="G1740" s="76"/>
      <c r="H1740" s="76"/>
      <c r="I1740" s="76"/>
      <c r="J1740" s="76"/>
      <c r="K1740" s="76"/>
      <c r="L1740" s="76"/>
      <c r="M1740" s="76"/>
      <c r="N1740" s="76"/>
      <c r="O1740" s="76"/>
    </row>
    <row r="1741" spans="1:15" hidden="1">
      <c r="A1741" s="50">
        <f t="shared" ref="A1741:A1772" si="634">IF(MAX(E1741:P1741)=0,IF(MIN(E1741:P1741)=0,3,2),2)</f>
        <v>3</v>
      </c>
      <c r="B1741" s="145"/>
      <c r="C1741" s="146" t="s">
        <v>25</v>
      </c>
      <c r="D1741" s="56"/>
      <c r="E1741" s="11">
        <f>SUBTOTAL(9,E1742:E1794)</f>
        <v>0</v>
      </c>
      <c r="F1741" s="11">
        <f>SUBTOTAL(9,F1742:F1794)</f>
        <v>0</v>
      </c>
      <c r="G1741" s="11">
        <f>SUBTOTAL(9,G1742:G1794)</f>
        <v>0</v>
      </c>
      <c r="H1741" s="11">
        <f>SUBTOTAL(9,H1742:H1794)</f>
        <v>0</v>
      </c>
      <c r="I1741" s="11">
        <f t="shared" ref="I1741:N1741" si="635">SUBTOTAL(9,I1742:I1794)</f>
        <v>0</v>
      </c>
      <c r="J1741" s="11">
        <f t="shared" si="635"/>
        <v>0</v>
      </c>
      <c r="K1741" s="11">
        <f t="shared" si="635"/>
        <v>0</v>
      </c>
      <c r="L1741" s="11">
        <f t="shared" si="635"/>
        <v>0</v>
      </c>
      <c r="M1741" s="11">
        <f t="shared" si="635"/>
        <v>0</v>
      </c>
      <c r="N1741" s="11">
        <f t="shared" si="635"/>
        <v>0</v>
      </c>
      <c r="O1741" s="11">
        <f>SUBTOTAL(9,O1742:O1794)</f>
        <v>0</v>
      </c>
    </row>
    <row r="1742" spans="1:15" s="57" customFormat="1" hidden="1">
      <c r="A1742" s="50">
        <f t="shared" si="634"/>
        <v>3</v>
      </c>
      <c r="B1742" s="145" t="s">
        <v>14</v>
      </c>
      <c r="C1742" s="146" t="s">
        <v>125</v>
      </c>
      <c r="D1742" s="56"/>
      <c r="E1742" s="11">
        <f>SUBTOTAL(9,E1743:E1764)</f>
        <v>0</v>
      </c>
      <c r="F1742" s="11">
        <f>SUBTOTAL(9,F1743:F1764)</f>
        <v>0</v>
      </c>
      <c r="G1742" s="11">
        <f>SUBTOTAL(9,G1743:G1764)</f>
        <v>0</v>
      </c>
      <c r="H1742" s="11">
        <f>SUBTOTAL(9,H1743:H1764)</f>
        <v>0</v>
      </c>
      <c r="I1742" s="11">
        <f t="shared" ref="I1742:N1742" si="636">SUBTOTAL(9,I1743:I1764)</f>
        <v>0</v>
      </c>
      <c r="J1742" s="11">
        <f t="shared" si="636"/>
        <v>0</v>
      </c>
      <c r="K1742" s="11">
        <f t="shared" si="636"/>
        <v>0</v>
      </c>
      <c r="L1742" s="11">
        <f t="shared" si="636"/>
        <v>0</v>
      </c>
      <c r="M1742" s="11">
        <f t="shared" si="636"/>
        <v>0</v>
      </c>
      <c r="N1742" s="11">
        <f t="shared" si="636"/>
        <v>0</v>
      </c>
      <c r="O1742" s="11">
        <f>SUBTOTAL(9,O1743:O1764)</f>
        <v>0</v>
      </c>
    </row>
    <row r="1743" spans="1:15" s="57" customFormat="1" hidden="1">
      <c r="A1743" s="50">
        <f t="shared" si="634"/>
        <v>3</v>
      </c>
      <c r="B1743" s="147"/>
      <c r="C1743" s="146" t="s">
        <v>126</v>
      </c>
      <c r="D1743" s="56"/>
      <c r="E1743" s="11">
        <f>SUBTOTAL(9,E1744:E1753)</f>
        <v>0</v>
      </c>
      <c r="F1743" s="11">
        <f>SUBTOTAL(9,F1744:F1753)</f>
        <v>0</v>
      </c>
      <c r="G1743" s="11">
        <f>SUBTOTAL(9,G1744:G1753)</f>
        <v>0</v>
      </c>
      <c r="H1743" s="11">
        <f>SUBTOTAL(9,H1744:H1753)</f>
        <v>0</v>
      </c>
      <c r="I1743" s="11">
        <f t="shared" ref="I1743:N1743" si="637">SUBTOTAL(9,I1744:I1753)</f>
        <v>0</v>
      </c>
      <c r="J1743" s="11">
        <f t="shared" si="637"/>
        <v>0</v>
      </c>
      <c r="K1743" s="11">
        <f t="shared" si="637"/>
        <v>0</v>
      </c>
      <c r="L1743" s="11">
        <f t="shared" si="637"/>
        <v>0</v>
      </c>
      <c r="M1743" s="11">
        <f t="shared" si="637"/>
        <v>0</v>
      </c>
      <c r="N1743" s="11">
        <f t="shared" si="637"/>
        <v>0</v>
      </c>
      <c r="O1743" s="11">
        <f>SUBTOTAL(9,O1744:O1753)</f>
        <v>0</v>
      </c>
    </row>
    <row r="1744" spans="1:15" s="57" customFormat="1" ht="25.5" hidden="1">
      <c r="A1744" s="50">
        <f t="shared" si="634"/>
        <v>3</v>
      </c>
      <c r="B1744" s="148"/>
      <c r="C1744" s="149" t="s">
        <v>127</v>
      </c>
      <c r="D1744" s="58" t="s">
        <v>2</v>
      </c>
      <c r="E1744" s="11">
        <f>SUBTOTAL(9,E1745:E1746)</f>
        <v>0</v>
      </c>
      <c r="F1744" s="11">
        <f>SUBTOTAL(9,F1745:F1746)</f>
        <v>0</v>
      </c>
      <c r="G1744" s="11">
        <f>SUBTOTAL(9,G1745:G1746)</f>
        <v>0</v>
      </c>
      <c r="H1744" s="11">
        <f>SUBTOTAL(9,H1745:H1746)</f>
        <v>0</v>
      </c>
      <c r="I1744" s="11">
        <f t="shared" ref="I1744:N1744" si="638">SUBTOTAL(9,I1745:I1746)</f>
        <v>0</v>
      </c>
      <c r="J1744" s="11">
        <f t="shared" si="638"/>
        <v>0</v>
      </c>
      <c r="K1744" s="11">
        <f t="shared" si="638"/>
        <v>0</v>
      </c>
      <c r="L1744" s="11">
        <f t="shared" si="638"/>
        <v>0</v>
      </c>
      <c r="M1744" s="11">
        <f t="shared" si="638"/>
        <v>0</v>
      </c>
      <c r="N1744" s="11">
        <f t="shared" si="638"/>
        <v>0</v>
      </c>
      <c r="O1744" s="11">
        <f>SUBTOTAL(9,O1745:O1746)</f>
        <v>0</v>
      </c>
    </row>
    <row r="1745" spans="1:15" s="57" customFormat="1" ht="25.5" hidden="1">
      <c r="A1745" s="50">
        <f t="shared" si="634"/>
        <v>3</v>
      </c>
      <c r="B1745" s="148"/>
      <c r="C1745" s="149" t="s">
        <v>303</v>
      </c>
      <c r="D1745" s="58" t="s">
        <v>302</v>
      </c>
      <c r="E1745" s="52">
        <f>SUM(B:E!E1568)</f>
        <v>0</v>
      </c>
      <c r="F1745" s="52">
        <f>SUM(B:E!F1568)</f>
        <v>0</v>
      </c>
      <c r="G1745" s="52">
        <f>SUM(B:E!G1568)</f>
        <v>0</v>
      </c>
      <c r="H1745" s="52">
        <f>SUM(B:E!H1568)</f>
        <v>0</v>
      </c>
      <c r="I1745" s="52">
        <f>SUM(B:E!I1568)</f>
        <v>0</v>
      </c>
      <c r="J1745" s="52">
        <f>H1745+I1745</f>
        <v>0</v>
      </c>
      <c r="K1745" s="52">
        <f>SUM(B:E!K1568)</f>
        <v>0</v>
      </c>
      <c r="L1745" s="52">
        <f>SUM(B:E!L1568)</f>
        <v>0</v>
      </c>
      <c r="M1745" s="52">
        <f>K1745+L1745</f>
        <v>0</v>
      </c>
      <c r="N1745" s="52">
        <f>SUM(B:E!N1568)</f>
        <v>0</v>
      </c>
      <c r="O1745" s="52">
        <f>M1745+N1745</f>
        <v>0</v>
      </c>
    </row>
    <row r="1746" spans="1:15" s="57" customFormat="1" ht="25.5" hidden="1">
      <c r="A1746" s="50">
        <f t="shared" si="634"/>
        <v>3</v>
      </c>
      <c r="B1746" s="148"/>
      <c r="C1746" s="149" t="s">
        <v>305</v>
      </c>
      <c r="D1746" s="58" t="s">
        <v>304</v>
      </c>
      <c r="E1746" s="52">
        <f>SUM(B:E!E1569)</f>
        <v>0</v>
      </c>
      <c r="F1746" s="52">
        <f>SUM(B:E!F1569)</f>
        <v>0</v>
      </c>
      <c r="G1746" s="52">
        <f>SUM(B:E!G1569)</f>
        <v>0</v>
      </c>
      <c r="H1746" s="52">
        <f>SUM(B:E!H1569)</f>
        <v>0</v>
      </c>
      <c r="I1746" s="52">
        <f>SUM(B:E!I1569)</f>
        <v>0</v>
      </c>
      <c r="J1746" s="52">
        <f>H1746+I1746</f>
        <v>0</v>
      </c>
      <c r="K1746" s="52">
        <f>SUM(B:E!K1569)</f>
        <v>0</v>
      </c>
      <c r="L1746" s="52">
        <f>SUM(B:E!L1569)</f>
        <v>0</v>
      </c>
      <c r="M1746" s="52">
        <f>K1746+L1746</f>
        <v>0</v>
      </c>
      <c r="N1746" s="52">
        <f>SUM(B:E!N1569)</f>
        <v>0</v>
      </c>
      <c r="O1746" s="52">
        <f>M1746+N1746</f>
        <v>0</v>
      </c>
    </row>
    <row r="1747" spans="1:15" s="57" customFormat="1" hidden="1">
      <c r="A1747" s="50">
        <f t="shared" si="634"/>
        <v>3</v>
      </c>
      <c r="B1747" s="150"/>
      <c r="C1747" s="151" t="s">
        <v>128</v>
      </c>
      <c r="D1747" s="59" t="s">
        <v>3</v>
      </c>
      <c r="E1747" s="52">
        <f>SUM(B:E!E1570)</f>
        <v>0</v>
      </c>
      <c r="F1747" s="52">
        <f>SUM(B:E!F1570)</f>
        <v>0</v>
      </c>
      <c r="G1747" s="52">
        <f>SUM(B:E!G1570)</f>
        <v>0</v>
      </c>
      <c r="H1747" s="52">
        <f>SUM(B:E!H1570)</f>
        <v>0</v>
      </c>
      <c r="I1747" s="52">
        <f>SUM(B:E!I1570)</f>
        <v>0</v>
      </c>
      <c r="J1747" s="52">
        <f>H1747+I1747</f>
        <v>0</v>
      </c>
      <c r="K1747" s="52">
        <f>SUM(B:E!K1570)</f>
        <v>0</v>
      </c>
      <c r="L1747" s="52">
        <f>SUM(B:E!L1570)</f>
        <v>0</v>
      </c>
      <c r="M1747" s="52">
        <f>K1747+L1747</f>
        <v>0</v>
      </c>
      <c r="N1747" s="52">
        <f>SUM(B:E!N1570)</f>
        <v>0</v>
      </c>
      <c r="O1747" s="52">
        <f>M1747+N1747</f>
        <v>0</v>
      </c>
    </row>
    <row r="1748" spans="1:15" s="57" customFormat="1" hidden="1">
      <c r="A1748" s="50">
        <f t="shared" si="634"/>
        <v>3</v>
      </c>
      <c r="B1748" s="150"/>
      <c r="C1748" s="152" t="s">
        <v>445</v>
      </c>
      <c r="D1748" s="117" t="s">
        <v>446</v>
      </c>
      <c r="E1748" s="11">
        <f>SUBTOTAL(9,E1749:E1752)</f>
        <v>0</v>
      </c>
      <c r="F1748" s="11">
        <f>SUBTOTAL(9,F1749:F1752)</f>
        <v>0</v>
      </c>
      <c r="G1748" s="11">
        <f>SUBTOTAL(9,G1749:G1752)</f>
        <v>0</v>
      </c>
      <c r="H1748" s="11">
        <f>SUBTOTAL(9,H1749:H1752)</f>
        <v>0</v>
      </c>
      <c r="I1748" s="11">
        <f t="shared" ref="I1748:N1748" si="639">SUBTOTAL(9,I1749:I1752)</f>
        <v>0</v>
      </c>
      <c r="J1748" s="11">
        <f t="shared" si="639"/>
        <v>0</v>
      </c>
      <c r="K1748" s="11">
        <f t="shared" si="639"/>
        <v>0</v>
      </c>
      <c r="L1748" s="11">
        <f t="shared" si="639"/>
        <v>0</v>
      </c>
      <c r="M1748" s="11">
        <f t="shared" si="639"/>
        <v>0</v>
      </c>
      <c r="N1748" s="11">
        <f t="shared" si="639"/>
        <v>0</v>
      </c>
      <c r="O1748" s="11">
        <f>SUBTOTAL(9,O1749:O1752)</f>
        <v>0</v>
      </c>
    </row>
    <row r="1749" spans="1:15" s="57" customFormat="1" ht="25.5" hidden="1">
      <c r="A1749" s="50">
        <f t="shared" si="634"/>
        <v>3</v>
      </c>
      <c r="B1749" s="150"/>
      <c r="C1749" s="149" t="s">
        <v>129</v>
      </c>
      <c r="D1749" s="60" t="s">
        <v>37</v>
      </c>
      <c r="E1749" s="52">
        <f>SUM(B:E!E1572)</f>
        <v>0</v>
      </c>
      <c r="F1749" s="52">
        <f>SUM(B:E!F1572)</f>
        <v>0</v>
      </c>
      <c r="G1749" s="52">
        <f>SUM(B:E!G1572)</f>
        <v>0</v>
      </c>
      <c r="H1749" s="52">
        <f>SUM(B:E!H1572)</f>
        <v>0</v>
      </c>
      <c r="I1749" s="52">
        <f>SUM(B:E!I1572)</f>
        <v>0</v>
      </c>
      <c r="J1749" s="52">
        <f>H1749+I1749</f>
        <v>0</v>
      </c>
      <c r="K1749" s="52">
        <f>SUM(B:E!K1572)</f>
        <v>0</v>
      </c>
      <c r="L1749" s="52">
        <f>SUM(B:E!L1572)</f>
        <v>0</v>
      </c>
      <c r="M1749" s="52">
        <f>K1749+L1749</f>
        <v>0</v>
      </c>
      <c r="N1749" s="52">
        <f>SUM(B:E!N1572)</f>
        <v>0</v>
      </c>
      <c r="O1749" s="52">
        <f>M1749+N1749</f>
        <v>0</v>
      </c>
    </row>
    <row r="1750" spans="1:15" s="57" customFormat="1" hidden="1">
      <c r="A1750" s="50">
        <f t="shared" si="634"/>
        <v>3</v>
      </c>
      <c r="B1750" s="150"/>
      <c r="C1750" s="149" t="s">
        <v>131</v>
      </c>
      <c r="D1750" s="60" t="s">
        <v>39</v>
      </c>
      <c r="E1750" s="52">
        <f>SUM(B:E!E1573)</f>
        <v>0</v>
      </c>
      <c r="F1750" s="52">
        <f>SUM(B:E!F1573)</f>
        <v>0</v>
      </c>
      <c r="G1750" s="52">
        <f>SUM(B:E!G1573)</f>
        <v>0</v>
      </c>
      <c r="H1750" s="52">
        <f>SUM(B:E!H1573)</f>
        <v>0</v>
      </c>
      <c r="I1750" s="52">
        <f>SUM(B:E!I1573)</f>
        <v>0</v>
      </c>
      <c r="J1750" s="52">
        <f>H1750+I1750</f>
        <v>0</v>
      </c>
      <c r="K1750" s="52">
        <f>SUM(B:E!K1573)</f>
        <v>0</v>
      </c>
      <c r="L1750" s="52">
        <f>SUM(B:E!L1573)</f>
        <v>0</v>
      </c>
      <c r="M1750" s="52">
        <f>K1750+L1750</f>
        <v>0</v>
      </c>
      <c r="N1750" s="52">
        <f>SUM(B:E!N1573)</f>
        <v>0</v>
      </c>
      <c r="O1750" s="52">
        <f>M1750+N1750</f>
        <v>0</v>
      </c>
    </row>
    <row r="1751" spans="1:15" s="57" customFormat="1" hidden="1">
      <c r="A1751" s="50">
        <f t="shared" si="634"/>
        <v>3</v>
      </c>
      <c r="B1751" s="150"/>
      <c r="C1751" s="149" t="s">
        <v>132</v>
      </c>
      <c r="D1751" s="60" t="s">
        <v>40</v>
      </c>
      <c r="E1751" s="52">
        <f>SUM(B:E!E1574)</f>
        <v>0</v>
      </c>
      <c r="F1751" s="52">
        <f>SUM(B:E!F1574)</f>
        <v>0</v>
      </c>
      <c r="G1751" s="52">
        <f>SUM(B:E!G1574)</f>
        <v>0</v>
      </c>
      <c r="H1751" s="52">
        <f>SUM(B:E!H1574)</f>
        <v>0</v>
      </c>
      <c r="I1751" s="52">
        <f>SUM(B:E!I1574)</f>
        <v>0</v>
      </c>
      <c r="J1751" s="52">
        <f>H1751+I1751</f>
        <v>0</v>
      </c>
      <c r="K1751" s="52">
        <f>SUM(B:E!K1574)</f>
        <v>0</v>
      </c>
      <c r="L1751" s="52">
        <f>SUM(B:E!L1574)</f>
        <v>0</v>
      </c>
      <c r="M1751" s="52">
        <f>K1751+L1751</f>
        <v>0</v>
      </c>
      <c r="N1751" s="52">
        <f>SUM(B:E!N1574)</f>
        <v>0</v>
      </c>
      <c r="O1751" s="52">
        <f>M1751+N1751</f>
        <v>0</v>
      </c>
    </row>
    <row r="1752" spans="1:15" s="57" customFormat="1" ht="25.5" hidden="1">
      <c r="A1752" s="50">
        <f t="shared" si="634"/>
        <v>3</v>
      </c>
      <c r="B1752" s="150"/>
      <c r="C1752" s="149" t="s">
        <v>133</v>
      </c>
      <c r="D1752" s="60" t="s">
        <v>41</v>
      </c>
      <c r="E1752" s="52">
        <f>SUM(B:E!E1575)</f>
        <v>0</v>
      </c>
      <c r="F1752" s="52">
        <f>SUM(B:E!F1575)</f>
        <v>0</v>
      </c>
      <c r="G1752" s="52">
        <f>SUM(B:E!G1575)</f>
        <v>0</v>
      </c>
      <c r="H1752" s="52">
        <f>SUM(B:E!H1575)</f>
        <v>0</v>
      </c>
      <c r="I1752" s="52">
        <f>SUM(B:E!I1575)</f>
        <v>0</v>
      </c>
      <c r="J1752" s="52">
        <f>H1752+I1752</f>
        <v>0</v>
      </c>
      <c r="K1752" s="52">
        <f>SUM(B:E!K1575)</f>
        <v>0</v>
      </c>
      <c r="L1752" s="52">
        <f>SUM(B:E!L1575)</f>
        <v>0</v>
      </c>
      <c r="M1752" s="52">
        <f>K1752+L1752</f>
        <v>0</v>
      </c>
      <c r="N1752" s="52">
        <f>SUM(B:E!N1575)</f>
        <v>0</v>
      </c>
      <c r="O1752" s="52">
        <f>M1752+N1752</f>
        <v>0</v>
      </c>
    </row>
    <row r="1753" spans="1:15" s="57" customFormat="1" hidden="1">
      <c r="A1753" s="50">
        <f t="shared" si="634"/>
        <v>3</v>
      </c>
      <c r="B1753" s="150"/>
      <c r="C1753" s="149" t="s">
        <v>447</v>
      </c>
      <c r="D1753" s="60" t="s">
        <v>4</v>
      </c>
      <c r="E1753" s="52">
        <f>SUM(B:E!E1576)</f>
        <v>0</v>
      </c>
      <c r="F1753" s="52">
        <f>SUM(B:E!F1576)</f>
        <v>0</v>
      </c>
      <c r="G1753" s="52">
        <f>SUM(B:E!G1576)</f>
        <v>0</v>
      </c>
      <c r="H1753" s="52">
        <f>SUM(B:E!H1576)</f>
        <v>0</v>
      </c>
      <c r="I1753" s="52">
        <f>SUM(B:E!I1576)</f>
        <v>0</v>
      </c>
      <c r="J1753" s="52">
        <f>H1753+I1753</f>
        <v>0</v>
      </c>
      <c r="K1753" s="52">
        <f>SUM(B:E!K1576)</f>
        <v>0</v>
      </c>
      <c r="L1753" s="52">
        <f>SUM(B:E!L1576)</f>
        <v>0</v>
      </c>
      <c r="M1753" s="52">
        <f>K1753+L1753</f>
        <v>0</v>
      </c>
      <c r="N1753" s="52">
        <f>SUM(B:E!N1576)</f>
        <v>0</v>
      </c>
      <c r="O1753" s="52">
        <f>M1753+N1753</f>
        <v>0</v>
      </c>
    </row>
    <row r="1754" spans="1:15" s="57" customFormat="1" hidden="1">
      <c r="A1754" s="50">
        <f t="shared" si="634"/>
        <v>3</v>
      </c>
      <c r="B1754" s="147"/>
      <c r="C1754" s="146" t="s">
        <v>134</v>
      </c>
      <c r="D1754" s="56"/>
      <c r="E1754" s="11">
        <f>SUBTOTAL(9,E1755:E1758)</f>
        <v>0</v>
      </c>
      <c r="F1754" s="11">
        <f>SUBTOTAL(9,F1755:F1758)</f>
        <v>0</v>
      </c>
      <c r="G1754" s="11">
        <f>SUBTOTAL(9,G1755:G1758)</f>
        <v>0</v>
      </c>
      <c r="H1754" s="11">
        <f>SUBTOTAL(9,H1755:H1758)</f>
        <v>0</v>
      </c>
      <c r="I1754" s="11">
        <f t="shared" ref="I1754:N1754" si="640">SUBTOTAL(9,I1755:I1758)</f>
        <v>0</v>
      </c>
      <c r="J1754" s="11">
        <f t="shared" si="640"/>
        <v>0</v>
      </c>
      <c r="K1754" s="11">
        <f t="shared" si="640"/>
        <v>0</v>
      </c>
      <c r="L1754" s="11">
        <f t="shared" si="640"/>
        <v>0</v>
      </c>
      <c r="M1754" s="11">
        <f t="shared" si="640"/>
        <v>0</v>
      </c>
      <c r="N1754" s="11">
        <f t="shared" si="640"/>
        <v>0</v>
      </c>
      <c r="O1754" s="11">
        <f>SUBTOTAL(9,O1755:O1758)</f>
        <v>0</v>
      </c>
    </row>
    <row r="1755" spans="1:15" s="57" customFormat="1" hidden="1">
      <c r="A1755" s="50">
        <f t="shared" si="634"/>
        <v>3</v>
      </c>
      <c r="B1755" s="150"/>
      <c r="C1755" s="151" t="s">
        <v>135</v>
      </c>
      <c r="D1755" s="59" t="s">
        <v>5</v>
      </c>
      <c r="E1755" s="52">
        <f>SUM(B:E!E1578)</f>
        <v>0</v>
      </c>
      <c r="F1755" s="52">
        <f>SUM(B:E!F1578)</f>
        <v>0</v>
      </c>
      <c r="G1755" s="52">
        <f>SUM(B:E!G1578)</f>
        <v>0</v>
      </c>
      <c r="H1755" s="52">
        <f>SUM(B:E!H1578)</f>
        <v>0</v>
      </c>
      <c r="I1755" s="52">
        <f>SUM(B:E!I1578)</f>
        <v>0</v>
      </c>
      <c r="J1755" s="52">
        <f>H1755+I1755</f>
        <v>0</v>
      </c>
      <c r="K1755" s="52">
        <f>SUM(B:E!K1578)</f>
        <v>0</v>
      </c>
      <c r="L1755" s="52">
        <f>SUM(B:E!L1578)</f>
        <v>0</v>
      </c>
      <c r="M1755" s="52">
        <f>K1755+L1755</f>
        <v>0</v>
      </c>
      <c r="N1755" s="52">
        <f>SUM(B:E!N1578)</f>
        <v>0</v>
      </c>
      <c r="O1755" s="52">
        <f>M1755+N1755</f>
        <v>0</v>
      </c>
    </row>
    <row r="1756" spans="1:15" s="57" customFormat="1" hidden="1">
      <c r="A1756" s="50">
        <f t="shared" si="634"/>
        <v>3</v>
      </c>
      <c r="B1756" s="150"/>
      <c r="C1756" s="154" t="s">
        <v>448</v>
      </c>
      <c r="D1756" s="118" t="s">
        <v>173</v>
      </c>
      <c r="E1756" s="52">
        <f>SUM(B:E!E1579)</f>
        <v>0</v>
      </c>
      <c r="F1756" s="52">
        <f>SUM(B:E!F1579)</f>
        <v>0</v>
      </c>
      <c r="G1756" s="52">
        <f>SUM(B:E!G1579)</f>
        <v>0</v>
      </c>
      <c r="H1756" s="52">
        <f>SUM(B:E!H1579)</f>
        <v>0</v>
      </c>
      <c r="I1756" s="52">
        <f>SUM(B:E!I1579)</f>
        <v>0</v>
      </c>
      <c r="J1756" s="52">
        <f>H1756+I1756</f>
        <v>0</v>
      </c>
      <c r="K1756" s="52">
        <f>SUM(B:E!K1579)</f>
        <v>0</v>
      </c>
      <c r="L1756" s="52">
        <f>SUM(B:E!L1579)</f>
        <v>0</v>
      </c>
      <c r="M1756" s="52">
        <f>K1756+L1756</f>
        <v>0</v>
      </c>
      <c r="N1756" s="52">
        <f>SUM(B:E!N1579)</f>
        <v>0</v>
      </c>
      <c r="O1756" s="52">
        <f>M1756+N1756</f>
        <v>0</v>
      </c>
    </row>
    <row r="1757" spans="1:15" s="57" customFormat="1" hidden="1">
      <c r="A1757" s="50">
        <f t="shared" si="634"/>
        <v>3</v>
      </c>
      <c r="B1757" s="153"/>
      <c r="C1757" s="155" t="s">
        <v>557</v>
      </c>
      <c r="D1757" s="137" t="s">
        <v>8</v>
      </c>
      <c r="E1757" s="52">
        <f>SUM(B:E!E1580)</f>
        <v>0</v>
      </c>
      <c r="F1757" s="52">
        <f>SUM(B:E!F1580)</f>
        <v>0</v>
      </c>
      <c r="G1757" s="52">
        <f>SUM(B:E!G1580)</f>
        <v>0</v>
      </c>
      <c r="H1757" s="52">
        <f>SUM(B:E!H1580)</f>
        <v>0</v>
      </c>
      <c r="I1757" s="52">
        <f>SUM(B:E!I1580)</f>
        <v>0</v>
      </c>
      <c r="J1757" s="52">
        <f>H1757+I1757</f>
        <v>0</v>
      </c>
      <c r="K1757" s="52">
        <f>SUM(B:E!K1580)</f>
        <v>0</v>
      </c>
      <c r="L1757" s="52">
        <f>SUM(B:E!L1580)</f>
        <v>0</v>
      </c>
      <c r="M1757" s="52">
        <f>K1757+L1757</f>
        <v>0</v>
      </c>
      <c r="N1757" s="52">
        <f>SUM(B:E!N1580)</f>
        <v>0</v>
      </c>
      <c r="O1757" s="52">
        <f>M1757+N1757</f>
        <v>0</v>
      </c>
    </row>
    <row r="1758" spans="1:15" s="57" customFormat="1" ht="25.5" hidden="1">
      <c r="A1758" s="50">
        <f t="shared" si="634"/>
        <v>3</v>
      </c>
      <c r="B1758" s="153"/>
      <c r="C1758" s="155" t="s">
        <v>139</v>
      </c>
      <c r="D1758" s="136" t="s">
        <v>10</v>
      </c>
      <c r="E1758" s="52">
        <f>SUM(B:E!E1581)</f>
        <v>0</v>
      </c>
      <c r="F1758" s="52">
        <f>SUM(B:E!F1581)</f>
        <v>0</v>
      </c>
      <c r="G1758" s="52">
        <f>SUM(B:E!G1581)</f>
        <v>0</v>
      </c>
      <c r="H1758" s="52">
        <f>SUM(B:E!H1581)</f>
        <v>0</v>
      </c>
      <c r="I1758" s="52">
        <f>SUM(B:E!I1581)</f>
        <v>0</v>
      </c>
      <c r="J1758" s="52">
        <f>H1758+I1758</f>
        <v>0</v>
      </c>
      <c r="K1758" s="52">
        <f>SUM(B:E!K1581)</f>
        <v>0</v>
      </c>
      <c r="L1758" s="52">
        <f>SUM(B:E!L1581)</f>
        <v>0</v>
      </c>
      <c r="M1758" s="52">
        <f>K1758+L1758</f>
        <v>0</v>
      </c>
      <c r="N1758" s="52">
        <f>SUM(B:E!N1581)</f>
        <v>0</v>
      </c>
      <c r="O1758" s="52">
        <f>M1758+N1758</f>
        <v>0</v>
      </c>
    </row>
    <row r="1759" spans="1:15" s="57" customFormat="1" hidden="1">
      <c r="A1759" s="50">
        <f t="shared" si="634"/>
        <v>3</v>
      </c>
      <c r="B1759" s="156"/>
      <c r="C1759" s="157" t="s">
        <v>140</v>
      </c>
      <c r="D1759" s="136"/>
      <c r="E1759" s="11">
        <f>SUBTOTAL(9,E1760:E1764)</f>
        <v>0</v>
      </c>
      <c r="F1759" s="11">
        <f>SUBTOTAL(9,F1760:F1764)</f>
        <v>0</v>
      </c>
      <c r="G1759" s="11">
        <f>SUBTOTAL(9,G1760:G1764)</f>
        <v>0</v>
      </c>
      <c r="H1759" s="11">
        <f>SUBTOTAL(9,H1760:H1764)</f>
        <v>0</v>
      </c>
      <c r="I1759" s="11">
        <f t="shared" ref="I1759:N1759" si="641">SUBTOTAL(9,I1760:I1764)</f>
        <v>0</v>
      </c>
      <c r="J1759" s="11">
        <f t="shared" si="641"/>
        <v>0</v>
      </c>
      <c r="K1759" s="11">
        <f t="shared" si="641"/>
        <v>0</v>
      </c>
      <c r="L1759" s="11">
        <f t="shared" si="641"/>
        <v>0</v>
      </c>
      <c r="M1759" s="11">
        <f t="shared" si="641"/>
        <v>0</v>
      </c>
      <c r="N1759" s="11">
        <f t="shared" si="641"/>
        <v>0</v>
      </c>
      <c r="O1759" s="11">
        <f>SUBTOTAL(9,O1760:O1764)</f>
        <v>0</v>
      </c>
    </row>
    <row r="1760" spans="1:15" s="57" customFormat="1" hidden="1">
      <c r="A1760" s="50">
        <f t="shared" si="634"/>
        <v>3</v>
      </c>
      <c r="B1760" s="153"/>
      <c r="C1760" s="155" t="s">
        <v>141</v>
      </c>
      <c r="D1760" s="137" t="s">
        <v>71</v>
      </c>
      <c r="E1760" s="52">
        <f>SUM(B:E!E1583)</f>
        <v>0</v>
      </c>
      <c r="F1760" s="52">
        <f>SUM(B:E!F1583)</f>
        <v>0</v>
      </c>
      <c r="G1760" s="52">
        <f>SUM(B:E!G1583)</f>
        <v>0</v>
      </c>
      <c r="H1760" s="52">
        <f>SUM(B:E!H1583)</f>
        <v>0</v>
      </c>
      <c r="I1760" s="52">
        <f>SUM(B:E!I1583)</f>
        <v>0</v>
      </c>
      <c r="J1760" s="52">
        <f>H1760+I1760</f>
        <v>0</v>
      </c>
      <c r="K1760" s="52">
        <f>SUM(B:E!K1583)</f>
        <v>0</v>
      </c>
      <c r="L1760" s="52">
        <f>SUM(B:E!L1583)</f>
        <v>0</v>
      </c>
      <c r="M1760" s="52">
        <f>K1760+L1760</f>
        <v>0</v>
      </c>
      <c r="N1760" s="52">
        <f>SUM(B:E!N1583)</f>
        <v>0</v>
      </c>
      <c r="O1760" s="52">
        <f>M1760+N1760</f>
        <v>0</v>
      </c>
    </row>
    <row r="1761" spans="1:15" s="57" customFormat="1" hidden="1">
      <c r="A1761" s="50">
        <f t="shared" si="634"/>
        <v>3</v>
      </c>
      <c r="B1761" s="153"/>
      <c r="C1761" s="155" t="s">
        <v>142</v>
      </c>
      <c r="D1761" s="137" t="s">
        <v>73</v>
      </c>
      <c r="E1761" s="52">
        <f>SUM(B:E!E1584)</f>
        <v>0</v>
      </c>
      <c r="F1761" s="52">
        <f>SUM(B:E!F1584)</f>
        <v>0</v>
      </c>
      <c r="G1761" s="52">
        <f>SUM(B:E!G1584)</f>
        <v>0</v>
      </c>
      <c r="H1761" s="52">
        <f>SUM(B:E!H1584)</f>
        <v>0</v>
      </c>
      <c r="I1761" s="52">
        <f>SUM(B:E!I1584)</f>
        <v>0</v>
      </c>
      <c r="J1761" s="52">
        <f>H1761+I1761</f>
        <v>0</v>
      </c>
      <c r="K1761" s="52">
        <f>SUM(B:E!K1584)</f>
        <v>0</v>
      </c>
      <c r="L1761" s="52">
        <f>SUM(B:E!L1584)</f>
        <v>0</v>
      </c>
      <c r="M1761" s="52">
        <f>K1761+L1761</f>
        <v>0</v>
      </c>
      <c r="N1761" s="52">
        <f>SUM(B:E!N1584)</f>
        <v>0</v>
      </c>
      <c r="O1761" s="52">
        <f>M1761+N1761</f>
        <v>0</v>
      </c>
    </row>
    <row r="1762" spans="1:15" s="57" customFormat="1" hidden="1">
      <c r="A1762" s="50">
        <f t="shared" si="634"/>
        <v>3</v>
      </c>
      <c r="B1762" s="153"/>
      <c r="C1762" s="155" t="s">
        <v>143</v>
      </c>
      <c r="D1762" s="137" t="s">
        <v>75</v>
      </c>
      <c r="E1762" s="52">
        <f>SUM(B:E!E1585)</f>
        <v>0</v>
      </c>
      <c r="F1762" s="52">
        <f>SUM(B:E!F1585)</f>
        <v>0</v>
      </c>
      <c r="G1762" s="52">
        <f>SUM(B:E!G1585)</f>
        <v>0</v>
      </c>
      <c r="H1762" s="52">
        <f>SUM(B:E!H1585)</f>
        <v>0</v>
      </c>
      <c r="I1762" s="52">
        <f>SUM(B:E!I1585)</f>
        <v>0</v>
      </c>
      <c r="J1762" s="52">
        <f>H1762+I1762</f>
        <v>0</v>
      </c>
      <c r="K1762" s="52">
        <f>SUM(B:E!K1585)</f>
        <v>0</v>
      </c>
      <c r="L1762" s="52">
        <f>SUM(B:E!L1585)</f>
        <v>0</v>
      </c>
      <c r="M1762" s="52">
        <f>K1762+L1762</f>
        <v>0</v>
      </c>
      <c r="N1762" s="52">
        <f>SUM(B:E!N1585)</f>
        <v>0</v>
      </c>
      <c r="O1762" s="52">
        <f>M1762+N1762</f>
        <v>0</v>
      </c>
    </row>
    <row r="1763" spans="1:15" s="57" customFormat="1" hidden="1">
      <c r="A1763" s="50">
        <f t="shared" si="634"/>
        <v>3</v>
      </c>
      <c r="B1763" s="153"/>
      <c r="C1763" s="155" t="s">
        <v>144</v>
      </c>
      <c r="D1763" s="137" t="s">
        <v>77</v>
      </c>
      <c r="E1763" s="52">
        <f>SUM(B:E!E1586)</f>
        <v>0</v>
      </c>
      <c r="F1763" s="52">
        <f>SUM(B:E!F1586)</f>
        <v>0</v>
      </c>
      <c r="G1763" s="52">
        <f>SUM(B:E!G1586)</f>
        <v>0</v>
      </c>
      <c r="H1763" s="52">
        <f>SUM(B:E!H1586)</f>
        <v>0</v>
      </c>
      <c r="I1763" s="52">
        <f>SUM(B:E!I1586)</f>
        <v>0</v>
      </c>
      <c r="J1763" s="52">
        <f>H1763+I1763</f>
        <v>0</v>
      </c>
      <c r="K1763" s="52">
        <f>SUM(B:E!K1586)</f>
        <v>0</v>
      </c>
      <c r="L1763" s="52">
        <f>SUM(B:E!L1586)</f>
        <v>0</v>
      </c>
      <c r="M1763" s="52">
        <f>K1763+L1763</f>
        <v>0</v>
      </c>
      <c r="N1763" s="52">
        <f>SUM(B:E!N1586)</f>
        <v>0</v>
      </c>
      <c r="O1763" s="52">
        <f>M1763+N1763</f>
        <v>0</v>
      </c>
    </row>
    <row r="1764" spans="1:15" s="57" customFormat="1" hidden="1">
      <c r="A1764" s="50">
        <f t="shared" si="634"/>
        <v>3</v>
      </c>
      <c r="B1764" s="153"/>
      <c r="C1764" s="155" t="s">
        <v>145</v>
      </c>
      <c r="D1764" s="137" t="s">
        <v>28</v>
      </c>
      <c r="E1764" s="52">
        <f>SUM(B:E!E1587)</f>
        <v>0</v>
      </c>
      <c r="F1764" s="52">
        <f>SUM(B:E!F1587)</f>
        <v>0</v>
      </c>
      <c r="G1764" s="52">
        <f>SUM(B:E!G1587)</f>
        <v>0</v>
      </c>
      <c r="H1764" s="52">
        <f>SUM(B:E!H1587)</f>
        <v>0</v>
      </c>
      <c r="I1764" s="52">
        <f>SUM(B:E!I1587)</f>
        <v>0</v>
      </c>
      <c r="J1764" s="52">
        <f>H1764+I1764</f>
        <v>0</v>
      </c>
      <c r="K1764" s="52">
        <f>SUM(B:E!K1587)</f>
        <v>0</v>
      </c>
      <c r="L1764" s="52">
        <f>SUM(B:E!L1587)</f>
        <v>0</v>
      </c>
      <c r="M1764" s="52">
        <f>K1764+L1764</f>
        <v>0</v>
      </c>
      <c r="N1764" s="52">
        <f>SUM(B:E!N1587)</f>
        <v>0</v>
      </c>
      <c r="O1764" s="52">
        <f>M1764+N1764</f>
        <v>0</v>
      </c>
    </row>
    <row r="1765" spans="1:15" s="57" customFormat="1" hidden="1">
      <c r="A1765" s="50">
        <f t="shared" si="634"/>
        <v>3</v>
      </c>
      <c r="B1765" s="145" t="s">
        <v>146</v>
      </c>
      <c r="C1765" s="157" t="s">
        <v>147</v>
      </c>
      <c r="D1765" s="56"/>
      <c r="E1765" s="11">
        <f>SUBTOTAL(9,E1766:E1794)</f>
        <v>0</v>
      </c>
      <c r="F1765" s="11">
        <f>SUBTOTAL(9,F1766:F1794)</f>
        <v>0</v>
      </c>
      <c r="G1765" s="11">
        <f>SUBTOTAL(9,G1766:G1794)</f>
        <v>0</v>
      </c>
      <c r="H1765" s="11">
        <f>SUBTOTAL(9,H1766:H1794)</f>
        <v>0</v>
      </c>
      <c r="I1765" s="11">
        <f t="shared" ref="I1765:N1765" si="642">SUBTOTAL(9,I1766:I1794)</f>
        <v>0</v>
      </c>
      <c r="J1765" s="11">
        <f t="shared" si="642"/>
        <v>0</v>
      </c>
      <c r="K1765" s="11">
        <f t="shared" si="642"/>
        <v>0</v>
      </c>
      <c r="L1765" s="11">
        <f t="shared" si="642"/>
        <v>0</v>
      </c>
      <c r="M1765" s="11">
        <f t="shared" si="642"/>
        <v>0</v>
      </c>
      <c r="N1765" s="11">
        <f t="shared" si="642"/>
        <v>0</v>
      </c>
      <c r="O1765" s="11">
        <f>SUBTOTAL(9,O1766:O1794)</f>
        <v>0</v>
      </c>
    </row>
    <row r="1766" spans="1:15" s="57" customFormat="1" hidden="1">
      <c r="A1766" s="50">
        <f t="shared" si="634"/>
        <v>3</v>
      </c>
      <c r="B1766" s="156"/>
      <c r="C1766" s="158" t="s">
        <v>26</v>
      </c>
      <c r="D1766" s="56"/>
      <c r="E1766" s="11">
        <f>SUBTOTAL(9,E1767:E1785)</f>
        <v>0</v>
      </c>
      <c r="F1766" s="11">
        <f t="shared" ref="F1766:O1766" si="643">SUBTOTAL(9,F1767:F1785)</f>
        <v>0</v>
      </c>
      <c r="G1766" s="11">
        <f t="shared" si="643"/>
        <v>0</v>
      </c>
      <c r="H1766" s="11">
        <f t="shared" si="643"/>
        <v>0</v>
      </c>
      <c r="I1766" s="11">
        <f t="shared" si="643"/>
        <v>0</v>
      </c>
      <c r="J1766" s="11">
        <f t="shared" si="643"/>
        <v>0</v>
      </c>
      <c r="K1766" s="11">
        <f t="shared" si="643"/>
        <v>0</v>
      </c>
      <c r="L1766" s="11">
        <f t="shared" si="643"/>
        <v>0</v>
      </c>
      <c r="M1766" s="11">
        <f t="shared" si="643"/>
        <v>0</v>
      </c>
      <c r="N1766" s="11">
        <f t="shared" si="643"/>
        <v>0</v>
      </c>
      <c r="O1766" s="11">
        <f t="shared" si="643"/>
        <v>0</v>
      </c>
    </row>
    <row r="1767" spans="1:15" s="57" customFormat="1" hidden="1">
      <c r="A1767" s="50">
        <f t="shared" si="634"/>
        <v>3</v>
      </c>
      <c r="B1767" s="150"/>
      <c r="C1767" s="161" t="s">
        <v>770</v>
      </c>
      <c r="D1767" s="56"/>
      <c r="E1767" s="11">
        <f>SUBTOTAL(9,E1768:E1777)</f>
        <v>0</v>
      </c>
      <c r="F1767" s="11">
        <f t="shared" ref="F1767:O1767" si="644">SUBTOTAL(9,F1768:F1777)</f>
        <v>0</v>
      </c>
      <c r="G1767" s="11">
        <f t="shared" si="644"/>
        <v>0</v>
      </c>
      <c r="H1767" s="11">
        <f t="shared" si="644"/>
        <v>0</v>
      </c>
      <c r="I1767" s="11">
        <f t="shared" si="644"/>
        <v>0</v>
      </c>
      <c r="J1767" s="11">
        <f t="shared" si="644"/>
        <v>0</v>
      </c>
      <c r="K1767" s="11">
        <f t="shared" si="644"/>
        <v>0</v>
      </c>
      <c r="L1767" s="11">
        <f t="shared" si="644"/>
        <v>0</v>
      </c>
      <c r="M1767" s="11">
        <f t="shared" si="644"/>
        <v>0</v>
      </c>
      <c r="N1767" s="11">
        <f t="shared" si="644"/>
        <v>0</v>
      </c>
      <c r="O1767" s="11">
        <f t="shared" si="644"/>
        <v>0</v>
      </c>
    </row>
    <row r="1768" spans="1:15" s="57" customFormat="1" ht="25.5" hidden="1">
      <c r="A1768" s="50">
        <f t="shared" si="634"/>
        <v>3</v>
      </c>
      <c r="B1768" s="150"/>
      <c r="C1768" s="160" t="s">
        <v>771</v>
      </c>
      <c r="D1768" s="58" t="s">
        <v>2</v>
      </c>
      <c r="E1768" s="11">
        <f>SUBTOTAL(9,E1769:E1770)</f>
        <v>0</v>
      </c>
      <c r="F1768" s="11">
        <f t="shared" ref="F1768:O1768" si="645">SUBTOTAL(9,F1769:F1770)</f>
        <v>0</v>
      </c>
      <c r="G1768" s="11">
        <f t="shared" si="645"/>
        <v>0</v>
      </c>
      <c r="H1768" s="11">
        <f t="shared" si="645"/>
        <v>0</v>
      </c>
      <c r="I1768" s="11">
        <f t="shared" si="645"/>
        <v>0</v>
      </c>
      <c r="J1768" s="11">
        <f t="shared" si="645"/>
        <v>0</v>
      </c>
      <c r="K1768" s="11">
        <f t="shared" si="645"/>
        <v>0</v>
      </c>
      <c r="L1768" s="11">
        <f t="shared" si="645"/>
        <v>0</v>
      </c>
      <c r="M1768" s="11">
        <f t="shared" si="645"/>
        <v>0</v>
      </c>
      <c r="N1768" s="11">
        <f t="shared" si="645"/>
        <v>0</v>
      </c>
      <c r="O1768" s="11">
        <f t="shared" si="645"/>
        <v>0</v>
      </c>
    </row>
    <row r="1769" spans="1:15" s="57" customFormat="1" ht="25.5" hidden="1">
      <c r="A1769" s="50">
        <f t="shared" si="634"/>
        <v>3</v>
      </c>
      <c r="B1769" s="150"/>
      <c r="C1769" s="260" t="s">
        <v>772</v>
      </c>
      <c r="D1769" s="58" t="s">
        <v>302</v>
      </c>
      <c r="E1769" s="52">
        <f>SUM(B:E!E1592)</f>
        <v>0</v>
      </c>
      <c r="F1769" s="52">
        <f>SUM(B:E!F1592)</f>
        <v>0</v>
      </c>
      <c r="G1769" s="52">
        <f>SUM(B:E!G1592)</f>
        <v>0</v>
      </c>
      <c r="H1769" s="52">
        <f>SUM(B:E!H1592)</f>
        <v>0</v>
      </c>
      <c r="I1769" s="52">
        <f>SUM(B:E!I1592)</f>
        <v>0</v>
      </c>
      <c r="J1769" s="52">
        <f>H1769+I1769</f>
        <v>0</v>
      </c>
      <c r="K1769" s="52">
        <f>SUM(B:E!K1592)</f>
        <v>0</v>
      </c>
      <c r="L1769" s="52">
        <f>SUM(B:E!L1592)</f>
        <v>0</v>
      </c>
      <c r="M1769" s="52">
        <f>K1769+L1769</f>
        <v>0</v>
      </c>
      <c r="N1769" s="52">
        <f>SUM(B:E!N1592)</f>
        <v>0</v>
      </c>
      <c r="O1769" s="52">
        <f>M1769+N1769</f>
        <v>0</v>
      </c>
    </row>
    <row r="1770" spans="1:15" s="57" customFormat="1" ht="25.5" hidden="1">
      <c r="A1770" s="50">
        <f t="shared" si="634"/>
        <v>3</v>
      </c>
      <c r="B1770" s="150"/>
      <c r="C1770" s="260" t="s">
        <v>773</v>
      </c>
      <c r="D1770" s="58" t="s">
        <v>304</v>
      </c>
      <c r="E1770" s="52">
        <f>SUM(B:E!E1593)</f>
        <v>0</v>
      </c>
      <c r="F1770" s="52">
        <f>SUM(B:E!F1593)</f>
        <v>0</v>
      </c>
      <c r="G1770" s="52">
        <f>SUM(B:E!G1593)</f>
        <v>0</v>
      </c>
      <c r="H1770" s="52">
        <f>SUM(B:E!H1593)</f>
        <v>0</v>
      </c>
      <c r="I1770" s="52">
        <f>SUM(B:E!I1593)</f>
        <v>0</v>
      </c>
      <c r="J1770" s="52">
        <f>H1770+I1770</f>
        <v>0</v>
      </c>
      <c r="K1770" s="52">
        <f>SUM(B:E!K1593)</f>
        <v>0</v>
      </c>
      <c r="L1770" s="52">
        <f>SUM(B:E!L1593)</f>
        <v>0</v>
      </c>
      <c r="M1770" s="52">
        <f>K1770+L1770</f>
        <v>0</v>
      </c>
      <c r="N1770" s="52">
        <f>SUM(B:E!N1593)</f>
        <v>0</v>
      </c>
      <c r="O1770" s="52">
        <f>M1770+N1770</f>
        <v>0</v>
      </c>
    </row>
    <row r="1771" spans="1:15" s="57" customFormat="1" hidden="1">
      <c r="A1771" s="50">
        <f t="shared" si="634"/>
        <v>3</v>
      </c>
      <c r="B1771" s="150"/>
      <c r="C1771" s="258" t="s">
        <v>42</v>
      </c>
      <c r="D1771" s="59" t="s">
        <v>3</v>
      </c>
      <c r="E1771" s="52">
        <f>SUM(B:E!E1594)</f>
        <v>0</v>
      </c>
      <c r="F1771" s="52">
        <f>SUM(B:E!F1594)</f>
        <v>0</v>
      </c>
      <c r="G1771" s="52">
        <f>SUM(B:E!G1594)</f>
        <v>0</v>
      </c>
      <c r="H1771" s="52">
        <f>SUM(B:E!H1594)</f>
        <v>0</v>
      </c>
      <c r="I1771" s="52">
        <f>SUM(B:E!I1594)</f>
        <v>0</v>
      </c>
      <c r="J1771" s="52">
        <f>H1771+I1771</f>
        <v>0</v>
      </c>
      <c r="K1771" s="52">
        <f>SUM(B:E!K1594)</f>
        <v>0</v>
      </c>
      <c r="L1771" s="52">
        <f>SUM(B:E!L1594)</f>
        <v>0</v>
      </c>
      <c r="M1771" s="52">
        <f>K1771+L1771</f>
        <v>0</v>
      </c>
      <c r="N1771" s="52">
        <f>SUM(B:E!N1594)</f>
        <v>0</v>
      </c>
      <c r="O1771" s="52">
        <f>M1771+N1771</f>
        <v>0</v>
      </c>
    </row>
    <row r="1772" spans="1:15" s="57" customFormat="1" hidden="1">
      <c r="A1772" s="50">
        <f t="shared" si="634"/>
        <v>3</v>
      </c>
      <c r="B1772" s="150"/>
      <c r="C1772" s="259" t="s">
        <v>449</v>
      </c>
      <c r="D1772" s="117" t="s">
        <v>446</v>
      </c>
      <c r="E1772" s="11">
        <f>SUBTOTAL(9,E1773:E1776)</f>
        <v>0</v>
      </c>
      <c r="F1772" s="11">
        <f>SUBTOTAL(9,F1773:F1776)</f>
        <v>0</v>
      </c>
      <c r="G1772" s="11">
        <f>SUBTOTAL(9,G1773:G1776)</f>
        <v>0</v>
      </c>
      <c r="H1772" s="11">
        <f>SUBTOTAL(9,H1773:H1776)</f>
        <v>0</v>
      </c>
      <c r="I1772" s="11">
        <f t="shared" ref="I1772:N1772" si="646">SUBTOTAL(9,I1773:I1776)</f>
        <v>0</v>
      </c>
      <c r="J1772" s="11">
        <f t="shared" si="646"/>
        <v>0</v>
      </c>
      <c r="K1772" s="11">
        <f t="shared" si="646"/>
        <v>0</v>
      </c>
      <c r="L1772" s="11">
        <f t="shared" si="646"/>
        <v>0</v>
      </c>
      <c r="M1772" s="11">
        <f t="shared" si="646"/>
        <v>0</v>
      </c>
      <c r="N1772" s="11">
        <f t="shared" si="646"/>
        <v>0</v>
      </c>
      <c r="O1772" s="11">
        <f>SUBTOTAL(9,O1773:O1776)</f>
        <v>0</v>
      </c>
    </row>
    <row r="1773" spans="1:15" s="57" customFormat="1" ht="25.5" hidden="1">
      <c r="A1773" s="50">
        <f t="shared" ref="A1773:A1794" si="647">IF(MAX(E1773:P1773)=0,IF(MIN(E1773:P1773)=0,3,2),2)</f>
        <v>3</v>
      </c>
      <c r="B1773" s="150"/>
      <c r="C1773" s="260" t="s">
        <v>153</v>
      </c>
      <c r="D1773" s="60" t="s">
        <v>37</v>
      </c>
      <c r="E1773" s="52">
        <f>SUM(B:E!E1596)</f>
        <v>0</v>
      </c>
      <c r="F1773" s="52">
        <f>SUM(B:E!F1596)</f>
        <v>0</v>
      </c>
      <c r="G1773" s="52">
        <f>SUM(B:E!G1596)</f>
        <v>0</v>
      </c>
      <c r="H1773" s="52">
        <f>SUM(B:E!H1596)</f>
        <v>0</v>
      </c>
      <c r="I1773" s="52">
        <f>SUM(B:E!I1596)</f>
        <v>0</v>
      </c>
      <c r="J1773" s="52">
        <f t="shared" ref="J1773:J1785" si="648">H1773+I1773</f>
        <v>0</v>
      </c>
      <c r="K1773" s="52">
        <f>SUM(B:E!K1596)</f>
        <v>0</v>
      </c>
      <c r="L1773" s="52">
        <f>SUM(B:E!L1596)</f>
        <v>0</v>
      </c>
      <c r="M1773" s="52">
        <f t="shared" ref="M1773:M1785" si="649">K1773+L1773</f>
        <v>0</v>
      </c>
      <c r="N1773" s="52">
        <f>SUM(B:E!N1596)</f>
        <v>0</v>
      </c>
      <c r="O1773" s="52">
        <f t="shared" ref="O1773:O1785" si="650">M1773+N1773</f>
        <v>0</v>
      </c>
    </row>
    <row r="1774" spans="1:15" s="57" customFormat="1" hidden="1">
      <c r="A1774" s="50">
        <f t="shared" si="647"/>
        <v>3</v>
      </c>
      <c r="B1774" s="150"/>
      <c r="C1774" s="260" t="s">
        <v>155</v>
      </c>
      <c r="D1774" s="60" t="s">
        <v>39</v>
      </c>
      <c r="E1774" s="52">
        <f>SUM(B:E!E1597)</f>
        <v>0</v>
      </c>
      <c r="F1774" s="52">
        <f>SUM(B:E!F1597)</f>
        <v>0</v>
      </c>
      <c r="G1774" s="52">
        <f>SUM(B:E!G1597)</f>
        <v>0</v>
      </c>
      <c r="H1774" s="52">
        <f>SUM(B:E!H1597)</f>
        <v>0</v>
      </c>
      <c r="I1774" s="52">
        <f>SUM(B:E!I1597)</f>
        <v>0</v>
      </c>
      <c r="J1774" s="52">
        <f t="shared" si="648"/>
        <v>0</v>
      </c>
      <c r="K1774" s="52">
        <f>SUM(B:E!K1597)</f>
        <v>0</v>
      </c>
      <c r="L1774" s="52">
        <f>SUM(B:E!L1597)</f>
        <v>0</v>
      </c>
      <c r="M1774" s="52">
        <f t="shared" si="649"/>
        <v>0</v>
      </c>
      <c r="N1774" s="52">
        <f>SUM(B:E!N1597)</f>
        <v>0</v>
      </c>
      <c r="O1774" s="52">
        <f t="shared" si="650"/>
        <v>0</v>
      </c>
    </row>
    <row r="1775" spans="1:15" s="57" customFormat="1" ht="25.5" hidden="1">
      <c r="A1775" s="50">
        <f t="shared" si="647"/>
        <v>3</v>
      </c>
      <c r="B1775" s="150"/>
      <c r="C1775" s="260" t="s">
        <v>156</v>
      </c>
      <c r="D1775" s="60" t="s">
        <v>40</v>
      </c>
      <c r="E1775" s="52">
        <f>SUM(B:E!E1598)</f>
        <v>0</v>
      </c>
      <c r="F1775" s="52">
        <f>SUM(B:E!F1598)</f>
        <v>0</v>
      </c>
      <c r="G1775" s="52">
        <f>SUM(B:E!G1598)</f>
        <v>0</v>
      </c>
      <c r="H1775" s="52">
        <f>SUM(B:E!H1598)</f>
        <v>0</v>
      </c>
      <c r="I1775" s="52">
        <f>SUM(B:E!I1598)</f>
        <v>0</v>
      </c>
      <c r="J1775" s="52">
        <f t="shared" si="648"/>
        <v>0</v>
      </c>
      <c r="K1775" s="52">
        <f>SUM(B:E!K1598)</f>
        <v>0</v>
      </c>
      <c r="L1775" s="52">
        <f>SUM(B:E!L1598)</f>
        <v>0</v>
      </c>
      <c r="M1775" s="52">
        <f t="shared" si="649"/>
        <v>0</v>
      </c>
      <c r="N1775" s="52">
        <f>SUM(B:E!N1598)</f>
        <v>0</v>
      </c>
      <c r="O1775" s="52">
        <f t="shared" si="650"/>
        <v>0</v>
      </c>
    </row>
    <row r="1776" spans="1:15" s="57" customFormat="1" ht="25.5" hidden="1">
      <c r="A1776" s="50">
        <f t="shared" si="647"/>
        <v>3</v>
      </c>
      <c r="B1776" s="150"/>
      <c r="C1776" s="260" t="s">
        <v>157</v>
      </c>
      <c r="D1776" s="60" t="s">
        <v>41</v>
      </c>
      <c r="E1776" s="52">
        <f>SUM(B:E!E1599)</f>
        <v>0</v>
      </c>
      <c r="F1776" s="52">
        <f>SUM(B:E!F1599)</f>
        <v>0</v>
      </c>
      <c r="G1776" s="52">
        <f>SUM(B:E!G1599)</f>
        <v>0</v>
      </c>
      <c r="H1776" s="52">
        <f>SUM(B:E!H1599)</f>
        <v>0</v>
      </c>
      <c r="I1776" s="52">
        <f>SUM(B:E!I1599)</f>
        <v>0</v>
      </c>
      <c r="J1776" s="52">
        <f t="shared" si="648"/>
        <v>0</v>
      </c>
      <c r="K1776" s="52">
        <f>SUM(B:E!K1599)</f>
        <v>0</v>
      </c>
      <c r="L1776" s="52">
        <f>SUM(B:E!L1599)</f>
        <v>0</v>
      </c>
      <c r="M1776" s="52">
        <f t="shared" si="649"/>
        <v>0</v>
      </c>
      <c r="N1776" s="52">
        <f>SUM(B:E!N1599)</f>
        <v>0</v>
      </c>
      <c r="O1776" s="52">
        <f t="shared" si="650"/>
        <v>0</v>
      </c>
    </row>
    <row r="1777" spans="1:15" s="57" customFormat="1" hidden="1">
      <c r="A1777" s="50">
        <f t="shared" si="647"/>
        <v>3</v>
      </c>
      <c r="B1777" s="150"/>
      <c r="C1777" s="160" t="s">
        <v>158</v>
      </c>
      <c r="D1777" s="60" t="s">
        <v>4</v>
      </c>
      <c r="E1777" s="52">
        <f>SUM(B:E!E1600)</f>
        <v>0</v>
      </c>
      <c r="F1777" s="52">
        <f>SUM(B:E!F1600)</f>
        <v>0</v>
      </c>
      <c r="G1777" s="52">
        <f>SUM(B:E!G1600)</f>
        <v>0</v>
      </c>
      <c r="H1777" s="52">
        <f>SUM(B:E!H1600)</f>
        <v>0</v>
      </c>
      <c r="I1777" s="52">
        <f>SUM(B:E!I1600)</f>
        <v>0</v>
      </c>
      <c r="J1777" s="52">
        <f t="shared" si="648"/>
        <v>0</v>
      </c>
      <c r="K1777" s="52">
        <f>SUM(B:E!K1600)</f>
        <v>0</v>
      </c>
      <c r="L1777" s="52">
        <f>SUM(B:E!L1600)</f>
        <v>0</v>
      </c>
      <c r="M1777" s="52">
        <f t="shared" si="649"/>
        <v>0</v>
      </c>
      <c r="N1777" s="52">
        <f>SUM(B:E!N1600)</f>
        <v>0</v>
      </c>
      <c r="O1777" s="52">
        <f t="shared" si="650"/>
        <v>0</v>
      </c>
    </row>
    <row r="1778" spans="1:15" s="57" customFormat="1" hidden="1">
      <c r="A1778" s="50">
        <f t="shared" si="647"/>
        <v>3</v>
      </c>
      <c r="B1778" s="150"/>
      <c r="C1778" s="159" t="s">
        <v>19</v>
      </c>
      <c r="D1778" s="59" t="s">
        <v>5</v>
      </c>
      <c r="E1778" s="52">
        <f>SUM(B:E!E1601)</f>
        <v>0</v>
      </c>
      <c r="F1778" s="52">
        <f>SUM(B:E!F1601)</f>
        <v>0</v>
      </c>
      <c r="G1778" s="52">
        <f>SUM(B:E!G1601)</f>
        <v>0</v>
      </c>
      <c r="H1778" s="52">
        <f>SUM(B:E!H1601)</f>
        <v>0</v>
      </c>
      <c r="I1778" s="52">
        <f>SUM(B:E!I1601)</f>
        <v>0</v>
      </c>
      <c r="J1778" s="52">
        <f t="shared" si="648"/>
        <v>0</v>
      </c>
      <c r="K1778" s="52">
        <f>SUM(B:E!K1601)</f>
        <v>0</v>
      </c>
      <c r="L1778" s="52">
        <f>SUM(B:E!L1601)</f>
        <v>0</v>
      </c>
      <c r="M1778" s="52">
        <f t="shared" si="649"/>
        <v>0</v>
      </c>
      <c r="N1778" s="52">
        <f>SUM(B:E!N1601)</f>
        <v>0</v>
      </c>
      <c r="O1778" s="52">
        <f t="shared" si="650"/>
        <v>0</v>
      </c>
    </row>
    <row r="1779" spans="1:15" hidden="1">
      <c r="A1779" s="50">
        <f t="shared" si="647"/>
        <v>3</v>
      </c>
      <c r="B1779" s="150"/>
      <c r="C1779" s="162" t="s">
        <v>450</v>
      </c>
      <c r="D1779" s="118" t="s">
        <v>173</v>
      </c>
      <c r="E1779" s="52">
        <f>SUM(B:E!E1602)</f>
        <v>0</v>
      </c>
      <c r="F1779" s="52">
        <f>SUM(B:E!F1602)</f>
        <v>0</v>
      </c>
      <c r="G1779" s="52">
        <f>SUM(B:E!G1602)</f>
        <v>0</v>
      </c>
      <c r="H1779" s="52">
        <f>SUM(B:E!H1602)</f>
        <v>0</v>
      </c>
      <c r="I1779" s="52">
        <f>SUM(B:E!I1602)</f>
        <v>0</v>
      </c>
      <c r="J1779" s="52">
        <f t="shared" si="648"/>
        <v>0</v>
      </c>
      <c r="K1779" s="52">
        <f>SUM(B:E!K1602)</f>
        <v>0</v>
      </c>
      <c r="L1779" s="52">
        <f>SUM(B:E!L1602)</f>
        <v>0</v>
      </c>
      <c r="M1779" s="52">
        <f t="shared" si="649"/>
        <v>0</v>
      </c>
      <c r="N1779" s="52">
        <f>SUM(B:E!N1602)</f>
        <v>0</v>
      </c>
      <c r="O1779" s="52">
        <f t="shared" si="650"/>
        <v>0</v>
      </c>
    </row>
    <row r="1780" spans="1:15" hidden="1">
      <c r="A1780" s="50">
        <f t="shared" si="647"/>
        <v>3</v>
      </c>
      <c r="B1780" s="153"/>
      <c r="C1780" s="163" t="s">
        <v>29</v>
      </c>
      <c r="D1780" s="136" t="s">
        <v>6</v>
      </c>
      <c r="E1780" s="52">
        <f>SUM(B:E!E1603)</f>
        <v>0</v>
      </c>
      <c r="F1780" s="52">
        <f>SUM(B:E!F1603)</f>
        <v>0</v>
      </c>
      <c r="G1780" s="52">
        <f>SUM(B:E!G1603)</f>
        <v>0</v>
      </c>
      <c r="H1780" s="52">
        <f>SUM(B:E!H1603)</f>
        <v>0</v>
      </c>
      <c r="I1780" s="52">
        <f>SUM(B:E!I1603)</f>
        <v>0</v>
      </c>
      <c r="J1780" s="52">
        <f t="shared" si="648"/>
        <v>0</v>
      </c>
      <c r="K1780" s="52">
        <f>SUM(B:E!K1603)</f>
        <v>0</v>
      </c>
      <c r="L1780" s="52">
        <f>SUM(B:E!L1603)</f>
        <v>0</v>
      </c>
      <c r="M1780" s="52">
        <f t="shared" si="649"/>
        <v>0</v>
      </c>
      <c r="N1780" s="52">
        <f>SUM(B:E!N1603)</f>
        <v>0</v>
      </c>
      <c r="O1780" s="52">
        <f t="shared" si="650"/>
        <v>0</v>
      </c>
    </row>
    <row r="1781" spans="1:15" s="57" customFormat="1" hidden="1">
      <c r="A1781" s="50">
        <f t="shared" si="647"/>
        <v>3</v>
      </c>
      <c r="B1781" s="153"/>
      <c r="C1781" s="163" t="s">
        <v>21</v>
      </c>
      <c r="D1781" s="137" t="s">
        <v>8</v>
      </c>
      <c r="E1781" s="52">
        <f>SUM(B:E!E1604)</f>
        <v>0</v>
      </c>
      <c r="F1781" s="52">
        <f>SUM(B:E!F1604)</f>
        <v>0</v>
      </c>
      <c r="G1781" s="52">
        <f>SUM(B:E!G1604)</f>
        <v>0</v>
      </c>
      <c r="H1781" s="52">
        <f>SUM(B:E!H1604)</f>
        <v>0</v>
      </c>
      <c r="I1781" s="52">
        <f>SUM(B:E!I1604)</f>
        <v>0</v>
      </c>
      <c r="J1781" s="52">
        <f>H1781+I1781</f>
        <v>0</v>
      </c>
      <c r="K1781" s="52">
        <f>SUM(B:E!K1604)</f>
        <v>0</v>
      </c>
      <c r="L1781" s="52">
        <f>SUM(B:E!L1604)</f>
        <v>0</v>
      </c>
      <c r="M1781" s="52">
        <f>K1781+L1781</f>
        <v>0</v>
      </c>
      <c r="N1781" s="52">
        <f>SUM(B:E!N1604)</f>
        <v>0</v>
      </c>
      <c r="O1781" s="52">
        <f t="shared" si="650"/>
        <v>0</v>
      </c>
    </row>
    <row r="1782" spans="1:15" hidden="1">
      <c r="A1782" s="50">
        <f t="shared" si="647"/>
        <v>3</v>
      </c>
      <c r="B1782" s="153"/>
      <c r="C1782" s="163" t="s">
        <v>526</v>
      </c>
      <c r="D1782" s="137" t="s">
        <v>31</v>
      </c>
      <c r="E1782" s="52">
        <f>SUM(B:E!E1605)</f>
        <v>0</v>
      </c>
      <c r="F1782" s="52">
        <f>SUM(B:E!F1605)</f>
        <v>0</v>
      </c>
      <c r="G1782" s="52">
        <f>SUM(B:E!G1605)</f>
        <v>0</v>
      </c>
      <c r="H1782" s="52">
        <f>SUM(B:E!H1605)</f>
        <v>0</v>
      </c>
      <c r="I1782" s="52">
        <f>SUM(B:E!I1605)</f>
        <v>0</v>
      </c>
      <c r="J1782" s="52">
        <f t="shared" si="648"/>
        <v>0</v>
      </c>
      <c r="K1782" s="52">
        <f>SUM(B:E!K1605)</f>
        <v>0</v>
      </c>
      <c r="L1782" s="52">
        <f>SUM(B:E!L1605)</f>
        <v>0</v>
      </c>
      <c r="M1782" s="52">
        <f t="shared" si="649"/>
        <v>0</v>
      </c>
      <c r="N1782" s="52">
        <f>SUM(B:E!N1605)</f>
        <v>0</v>
      </c>
      <c r="O1782" s="52">
        <f t="shared" si="650"/>
        <v>0</v>
      </c>
    </row>
    <row r="1783" spans="1:15" hidden="1">
      <c r="A1783" s="50">
        <f t="shared" si="647"/>
        <v>3</v>
      </c>
      <c r="B1783" s="153"/>
      <c r="C1783" s="163" t="s">
        <v>558</v>
      </c>
      <c r="D1783" s="137" t="s">
        <v>559</v>
      </c>
      <c r="E1783" s="52">
        <f>SUM(B:E!E1606)</f>
        <v>0</v>
      </c>
      <c r="F1783" s="52">
        <f>SUM(B:E!F1606)</f>
        <v>0</v>
      </c>
      <c r="G1783" s="52">
        <f>SUM(B:E!G1606)</f>
        <v>0</v>
      </c>
      <c r="H1783" s="52">
        <f>SUM(B:E!H1606)</f>
        <v>0</v>
      </c>
      <c r="I1783" s="52">
        <f>SUM(B:E!I1606)</f>
        <v>0</v>
      </c>
      <c r="J1783" s="52">
        <f t="shared" si="648"/>
        <v>0</v>
      </c>
      <c r="K1783" s="52">
        <f>SUM(B:E!K1606)</f>
        <v>0</v>
      </c>
      <c r="L1783" s="52">
        <f>SUM(B:E!L1606)</f>
        <v>0</v>
      </c>
      <c r="M1783" s="52">
        <f t="shared" si="649"/>
        <v>0</v>
      </c>
      <c r="N1783" s="52">
        <f>SUM(B:E!N1606)</f>
        <v>0</v>
      </c>
      <c r="O1783" s="52">
        <f t="shared" si="650"/>
        <v>0</v>
      </c>
    </row>
    <row r="1784" spans="1:15" ht="25.5" hidden="1">
      <c r="A1784" s="50">
        <f t="shared" si="647"/>
        <v>3</v>
      </c>
      <c r="B1784" s="153"/>
      <c r="C1784" s="163" t="s">
        <v>528</v>
      </c>
      <c r="D1784" s="136" t="s">
        <v>9</v>
      </c>
      <c r="E1784" s="52">
        <f>SUM(B:E!E1607)</f>
        <v>0</v>
      </c>
      <c r="F1784" s="52">
        <f>SUM(B:E!F1607)</f>
        <v>0</v>
      </c>
      <c r="G1784" s="52">
        <f>SUM(B:E!G1607)</f>
        <v>0</v>
      </c>
      <c r="H1784" s="52">
        <f>SUM(B:E!H1607)</f>
        <v>0</v>
      </c>
      <c r="I1784" s="52">
        <f>SUM(B:E!I1607)</f>
        <v>0</v>
      </c>
      <c r="J1784" s="52">
        <f t="shared" si="648"/>
        <v>0</v>
      </c>
      <c r="K1784" s="52">
        <f>SUM(B:E!K1607)</f>
        <v>0</v>
      </c>
      <c r="L1784" s="52">
        <f>SUM(B:E!L1607)</f>
        <v>0</v>
      </c>
      <c r="M1784" s="52">
        <f t="shared" si="649"/>
        <v>0</v>
      </c>
      <c r="N1784" s="52">
        <f>SUM(B:E!N1607)</f>
        <v>0</v>
      </c>
      <c r="O1784" s="52">
        <f t="shared" si="650"/>
        <v>0</v>
      </c>
    </row>
    <row r="1785" spans="1:15" ht="25.5" hidden="1">
      <c r="A1785" s="50">
        <f t="shared" si="647"/>
        <v>3</v>
      </c>
      <c r="B1785" s="153"/>
      <c r="C1785" s="163" t="s">
        <v>30</v>
      </c>
      <c r="D1785" s="136" t="s">
        <v>10</v>
      </c>
      <c r="E1785" s="52">
        <f>SUM(B:E!E1608)</f>
        <v>0</v>
      </c>
      <c r="F1785" s="52">
        <f>SUM(B:E!F1608)</f>
        <v>0</v>
      </c>
      <c r="G1785" s="52">
        <f>SUM(B:E!G1608)</f>
        <v>0</v>
      </c>
      <c r="H1785" s="52">
        <f>SUM(B:E!H1608)</f>
        <v>0</v>
      </c>
      <c r="I1785" s="52">
        <f>SUM(B:E!I1608)</f>
        <v>0</v>
      </c>
      <c r="J1785" s="52">
        <f t="shared" si="648"/>
        <v>0</v>
      </c>
      <c r="K1785" s="52">
        <f>SUM(B:E!K1608)</f>
        <v>0</v>
      </c>
      <c r="L1785" s="52">
        <f>SUM(B:E!L1608)</f>
        <v>0</v>
      </c>
      <c r="M1785" s="52">
        <f t="shared" si="649"/>
        <v>0</v>
      </c>
      <c r="N1785" s="52">
        <f>SUM(B:E!N1608)</f>
        <v>0</v>
      </c>
      <c r="O1785" s="52">
        <f t="shared" si="650"/>
        <v>0</v>
      </c>
    </row>
    <row r="1786" spans="1:15" hidden="1">
      <c r="A1786" s="50">
        <f t="shared" si="647"/>
        <v>3</v>
      </c>
      <c r="B1786" s="153"/>
      <c r="C1786" s="165" t="s">
        <v>451</v>
      </c>
      <c r="D1786" s="138" t="s">
        <v>93</v>
      </c>
      <c r="E1786" s="11">
        <f>SUBTOTAL(9,E1787:E1788)</f>
        <v>0</v>
      </c>
      <c r="F1786" s="11">
        <f>SUBTOTAL(9,F1787:F1788)</f>
        <v>0</v>
      </c>
      <c r="G1786" s="11">
        <f>SUBTOTAL(9,G1787:G1788)</f>
        <v>0</v>
      </c>
      <c r="H1786" s="11">
        <f>SUBTOTAL(9,H1787:H1788)</f>
        <v>0</v>
      </c>
      <c r="I1786" s="11">
        <f t="shared" ref="I1786:N1786" si="651">SUBTOTAL(9,I1787:I1788)</f>
        <v>0</v>
      </c>
      <c r="J1786" s="11">
        <f t="shared" si="651"/>
        <v>0</v>
      </c>
      <c r="K1786" s="11">
        <f t="shared" si="651"/>
        <v>0</v>
      </c>
      <c r="L1786" s="11">
        <f t="shared" si="651"/>
        <v>0</v>
      </c>
      <c r="M1786" s="11">
        <f t="shared" si="651"/>
        <v>0</v>
      </c>
      <c r="N1786" s="11">
        <f t="shared" si="651"/>
        <v>0</v>
      </c>
      <c r="O1786" s="11">
        <f>SUBTOTAL(9,O1787:O1788)</f>
        <v>0</v>
      </c>
    </row>
    <row r="1787" spans="1:15" hidden="1">
      <c r="A1787" s="50">
        <f t="shared" si="647"/>
        <v>3</v>
      </c>
      <c r="B1787" s="153"/>
      <c r="C1787" s="166" t="s">
        <v>452</v>
      </c>
      <c r="D1787" s="138" t="s">
        <v>453</v>
      </c>
      <c r="E1787" s="52">
        <f>SUM(B:E!E1610)</f>
        <v>0</v>
      </c>
      <c r="F1787" s="52">
        <f>SUM(B:E!F1610)</f>
        <v>0</v>
      </c>
      <c r="G1787" s="52">
        <f>SUM(B:E!G1610)</f>
        <v>0</v>
      </c>
      <c r="H1787" s="52">
        <f>SUM(B:E!H1610)</f>
        <v>0</v>
      </c>
      <c r="I1787" s="52">
        <f>SUM(B:E!I1610)</f>
        <v>0</v>
      </c>
      <c r="J1787" s="52">
        <f>H1787+I1787</f>
        <v>0</v>
      </c>
      <c r="K1787" s="52">
        <f>SUM(B:E!K1610)</f>
        <v>0</v>
      </c>
      <c r="L1787" s="52">
        <f>SUM(B:E!L1610)</f>
        <v>0</v>
      </c>
      <c r="M1787" s="52">
        <f>K1787+L1787</f>
        <v>0</v>
      </c>
      <c r="N1787" s="52">
        <f>SUM(B:E!N1610)</f>
        <v>0</v>
      </c>
      <c r="O1787" s="52">
        <f>M1787+N1787</f>
        <v>0</v>
      </c>
    </row>
    <row r="1788" spans="1:15" hidden="1">
      <c r="A1788" s="50">
        <f t="shared" si="647"/>
        <v>3</v>
      </c>
      <c r="B1788" s="153"/>
      <c r="C1788" s="166" t="s">
        <v>454</v>
      </c>
      <c r="D1788" s="138" t="s">
        <v>455</v>
      </c>
      <c r="E1788" s="52">
        <f>SUM(B:E!E1611)</f>
        <v>0</v>
      </c>
      <c r="F1788" s="52">
        <f>SUM(B:E!F1611)</f>
        <v>0</v>
      </c>
      <c r="G1788" s="52">
        <f>SUM(B:E!G1611)</f>
        <v>0</v>
      </c>
      <c r="H1788" s="52">
        <f>SUM(B:E!H1611)</f>
        <v>0</v>
      </c>
      <c r="I1788" s="52">
        <f>SUM(B:E!I1611)</f>
        <v>0</v>
      </c>
      <c r="J1788" s="52">
        <f>H1788+I1788</f>
        <v>0</v>
      </c>
      <c r="K1788" s="52">
        <f>SUM(B:E!K1611)</f>
        <v>0</v>
      </c>
      <c r="L1788" s="52">
        <f>SUM(B:E!L1611)</f>
        <v>0</v>
      </c>
      <c r="M1788" s="52">
        <f>K1788+L1788</f>
        <v>0</v>
      </c>
      <c r="N1788" s="52">
        <f>SUM(B:E!N1611)</f>
        <v>0</v>
      </c>
      <c r="O1788" s="52">
        <f>M1788+N1788</f>
        <v>0</v>
      </c>
    </row>
    <row r="1789" spans="1:15" hidden="1">
      <c r="A1789" s="50">
        <f t="shared" si="647"/>
        <v>3</v>
      </c>
      <c r="B1789" s="156"/>
      <c r="C1789" s="158" t="s">
        <v>32</v>
      </c>
      <c r="D1789" s="136"/>
      <c r="E1789" s="11">
        <f>SUBTOTAL(9,E1790:E1794)</f>
        <v>0</v>
      </c>
      <c r="F1789" s="11">
        <f>SUBTOTAL(9,F1790:F1794)</f>
        <v>0</v>
      </c>
      <c r="G1789" s="11">
        <f>SUBTOTAL(9,G1790:G1794)</f>
        <v>0</v>
      </c>
      <c r="H1789" s="11">
        <f>SUBTOTAL(9,H1790:H1794)</f>
        <v>0</v>
      </c>
      <c r="I1789" s="11">
        <f t="shared" ref="I1789:N1789" si="652">SUBTOTAL(9,I1790:I1794)</f>
        <v>0</v>
      </c>
      <c r="J1789" s="11">
        <f t="shared" si="652"/>
        <v>0</v>
      </c>
      <c r="K1789" s="11">
        <f t="shared" si="652"/>
        <v>0</v>
      </c>
      <c r="L1789" s="11">
        <f t="shared" si="652"/>
        <v>0</v>
      </c>
      <c r="M1789" s="11">
        <f t="shared" si="652"/>
        <v>0</v>
      </c>
      <c r="N1789" s="11">
        <f t="shared" si="652"/>
        <v>0</v>
      </c>
      <c r="O1789" s="11">
        <f>SUBTOTAL(9,O1790:O1794)</f>
        <v>0</v>
      </c>
    </row>
    <row r="1790" spans="1:15" hidden="1">
      <c r="A1790" s="50">
        <f t="shared" si="647"/>
        <v>3</v>
      </c>
      <c r="B1790" s="153"/>
      <c r="C1790" s="163" t="s">
        <v>70</v>
      </c>
      <c r="D1790" s="137" t="s">
        <v>71</v>
      </c>
      <c r="E1790" s="52">
        <f>SUM(B:E!E1613)</f>
        <v>0</v>
      </c>
      <c r="F1790" s="52">
        <f>SUM(B:E!F1613)</f>
        <v>0</v>
      </c>
      <c r="G1790" s="52">
        <f>SUM(B:E!G1613)</f>
        <v>0</v>
      </c>
      <c r="H1790" s="52">
        <f>SUM(B:E!H1613)</f>
        <v>0</v>
      </c>
      <c r="I1790" s="52">
        <f>SUM(B:E!I1613)</f>
        <v>0</v>
      </c>
      <c r="J1790" s="52">
        <f>H1790+I1790</f>
        <v>0</v>
      </c>
      <c r="K1790" s="52">
        <f>SUM(B:E!K1613)</f>
        <v>0</v>
      </c>
      <c r="L1790" s="52">
        <f>SUM(B:E!L1613)</f>
        <v>0</v>
      </c>
      <c r="M1790" s="52">
        <f>K1790+L1790</f>
        <v>0</v>
      </c>
      <c r="N1790" s="52">
        <f>SUM(B:E!N1613)</f>
        <v>0</v>
      </c>
      <c r="O1790" s="52">
        <f>M1790+N1790</f>
        <v>0</v>
      </c>
    </row>
    <row r="1791" spans="1:15" hidden="1">
      <c r="A1791" s="50">
        <f t="shared" si="647"/>
        <v>3</v>
      </c>
      <c r="B1791" s="153"/>
      <c r="C1791" s="163" t="s">
        <v>72</v>
      </c>
      <c r="D1791" s="137" t="s">
        <v>73</v>
      </c>
      <c r="E1791" s="52">
        <f>SUM(B:E!E1614)</f>
        <v>0</v>
      </c>
      <c r="F1791" s="52">
        <f>SUM(B:E!F1614)</f>
        <v>0</v>
      </c>
      <c r="G1791" s="52">
        <f>SUM(B:E!G1614)</f>
        <v>0</v>
      </c>
      <c r="H1791" s="52">
        <f>SUM(B:E!H1614)</f>
        <v>0</v>
      </c>
      <c r="I1791" s="52">
        <f>SUM(B:E!I1614)</f>
        <v>0</v>
      </c>
      <c r="J1791" s="52">
        <f>H1791+I1791</f>
        <v>0</v>
      </c>
      <c r="K1791" s="52">
        <f>SUM(B:E!K1614)</f>
        <v>0</v>
      </c>
      <c r="L1791" s="52">
        <f>SUM(B:E!L1614)</f>
        <v>0</v>
      </c>
      <c r="M1791" s="52">
        <f>K1791+L1791</f>
        <v>0</v>
      </c>
      <c r="N1791" s="52">
        <f>SUM(B:E!N1614)</f>
        <v>0</v>
      </c>
      <c r="O1791" s="52">
        <f>M1791+N1791</f>
        <v>0</v>
      </c>
    </row>
    <row r="1792" spans="1:15" hidden="1">
      <c r="A1792" s="50">
        <f t="shared" si="647"/>
        <v>3</v>
      </c>
      <c r="B1792" s="153"/>
      <c r="C1792" s="163" t="s">
        <v>74</v>
      </c>
      <c r="D1792" s="137" t="s">
        <v>75</v>
      </c>
      <c r="E1792" s="52">
        <f>SUM(B:E!E1615)</f>
        <v>0</v>
      </c>
      <c r="F1792" s="52">
        <f>SUM(B:E!F1615)</f>
        <v>0</v>
      </c>
      <c r="G1792" s="52">
        <f>SUM(B:E!G1615)</f>
        <v>0</v>
      </c>
      <c r="H1792" s="52">
        <f>SUM(B:E!H1615)</f>
        <v>0</v>
      </c>
      <c r="I1792" s="52">
        <f>SUM(B:E!I1615)</f>
        <v>0</v>
      </c>
      <c r="J1792" s="52">
        <f>H1792+I1792</f>
        <v>0</v>
      </c>
      <c r="K1792" s="52">
        <f>SUM(B:E!K1615)</f>
        <v>0</v>
      </c>
      <c r="L1792" s="52">
        <f>SUM(B:E!L1615)</f>
        <v>0</v>
      </c>
      <c r="M1792" s="52">
        <f>K1792+L1792</f>
        <v>0</v>
      </c>
      <c r="N1792" s="52">
        <f>SUM(B:E!N1615)</f>
        <v>0</v>
      </c>
      <c r="O1792" s="52">
        <f>M1792+N1792</f>
        <v>0</v>
      </c>
    </row>
    <row r="1793" spans="1:15" hidden="1">
      <c r="A1793" s="50">
        <f t="shared" si="647"/>
        <v>3</v>
      </c>
      <c r="B1793" s="153"/>
      <c r="C1793" s="163" t="s">
        <v>76</v>
      </c>
      <c r="D1793" s="137" t="s">
        <v>77</v>
      </c>
      <c r="E1793" s="52">
        <f>SUM(B:E!E1616)</f>
        <v>0</v>
      </c>
      <c r="F1793" s="52">
        <f>SUM(B:E!F1616)</f>
        <v>0</v>
      </c>
      <c r="G1793" s="52">
        <f>SUM(B:E!G1616)</f>
        <v>0</v>
      </c>
      <c r="H1793" s="52">
        <f>SUM(B:E!H1616)</f>
        <v>0</v>
      </c>
      <c r="I1793" s="52">
        <f>SUM(B:E!I1616)</f>
        <v>0</v>
      </c>
      <c r="J1793" s="52">
        <f>H1793+I1793</f>
        <v>0</v>
      </c>
      <c r="K1793" s="52">
        <f>SUM(B:E!K1616)</f>
        <v>0</v>
      </c>
      <c r="L1793" s="52">
        <f>SUM(B:E!L1616)</f>
        <v>0</v>
      </c>
      <c r="M1793" s="52">
        <f>K1793+L1793</f>
        <v>0</v>
      </c>
      <c r="N1793" s="52">
        <f>SUM(B:E!N1616)</f>
        <v>0</v>
      </c>
      <c r="O1793" s="52">
        <f>M1793+N1793</f>
        <v>0</v>
      </c>
    </row>
    <row r="1794" spans="1:15" hidden="1">
      <c r="A1794" s="50">
        <f t="shared" si="647"/>
        <v>3</v>
      </c>
      <c r="B1794" s="153"/>
      <c r="C1794" s="163" t="s">
        <v>12</v>
      </c>
      <c r="D1794" s="137" t="s">
        <v>28</v>
      </c>
      <c r="E1794" s="52">
        <f>SUM(B:E!E1617)</f>
        <v>0</v>
      </c>
      <c r="F1794" s="52">
        <f>SUM(B:E!F1617)</f>
        <v>0</v>
      </c>
      <c r="G1794" s="52">
        <f>SUM(B:E!G1617)</f>
        <v>0</v>
      </c>
      <c r="H1794" s="52">
        <f>SUM(B:E!H1617)</f>
        <v>0</v>
      </c>
      <c r="I1794" s="52">
        <f>SUM(B:E!I1617)</f>
        <v>0</v>
      </c>
      <c r="J1794" s="52">
        <f>H1794+I1794</f>
        <v>0</v>
      </c>
      <c r="K1794" s="52">
        <f>SUM(B:E!K1617)</f>
        <v>0</v>
      </c>
      <c r="L1794" s="52">
        <f>SUM(B:E!L1617)</f>
        <v>0</v>
      </c>
      <c r="M1794" s="52">
        <f>K1794+L1794</f>
        <v>0</v>
      </c>
      <c r="N1794" s="52">
        <f>SUM(B:E!N1617)</f>
        <v>0</v>
      </c>
      <c r="O1794" s="52">
        <f>M1794+N1794</f>
        <v>0</v>
      </c>
    </row>
    <row r="1795" spans="1:15" hidden="1">
      <c r="A1795" s="77">
        <f>A1796</f>
        <v>3</v>
      </c>
      <c r="B1795" s="153"/>
      <c r="C1795" s="155"/>
      <c r="D1795" s="137"/>
      <c r="E1795" s="11"/>
      <c r="F1795" s="11"/>
      <c r="G1795" s="11"/>
      <c r="H1795" s="11"/>
      <c r="I1795" s="11"/>
      <c r="J1795" s="11"/>
      <c r="K1795" s="11"/>
      <c r="L1795" s="11"/>
      <c r="M1795" s="11"/>
      <c r="N1795" s="11"/>
      <c r="O1795" s="11"/>
    </row>
    <row r="1796" spans="1:15" hidden="1">
      <c r="A1796" s="105">
        <f>MIN(A1797:A1802)</f>
        <v>3</v>
      </c>
      <c r="B1796" s="153"/>
      <c r="C1796" s="157" t="s">
        <v>36</v>
      </c>
      <c r="D1796" s="137"/>
      <c r="E1796" s="11"/>
      <c r="F1796" s="11"/>
      <c r="G1796" s="11"/>
      <c r="H1796" s="11"/>
      <c r="I1796" s="11"/>
      <c r="J1796" s="11"/>
      <c r="K1796" s="11"/>
      <c r="L1796" s="11"/>
      <c r="M1796" s="11"/>
      <c r="N1796" s="11"/>
      <c r="O1796" s="11"/>
    </row>
    <row r="1797" spans="1:15" hidden="1">
      <c r="A1797" s="50">
        <f t="shared" ref="A1797:A1802" si="653">IF(MAX(E1797:P1797)=0,IF(MIN(E1797:P1797)=0,3,2),2)</f>
        <v>3</v>
      </c>
      <c r="B1797" s="153"/>
      <c r="C1797" s="155" t="s">
        <v>34</v>
      </c>
      <c r="D1797" s="137"/>
      <c r="E1797" s="62">
        <f>SUM(E1798:E1799)</f>
        <v>0</v>
      </c>
      <c r="F1797" s="62">
        <f>SUM(F1798:F1799)</f>
        <v>0</v>
      </c>
      <c r="G1797" s="62">
        <f>SUM(G1798:G1799)</f>
        <v>0</v>
      </c>
      <c r="H1797" s="62">
        <f>SUM(H1798:H1799)</f>
        <v>0</v>
      </c>
      <c r="I1797" s="62">
        <f t="shared" ref="I1797:N1797" si="654">SUM(I1798:I1799)</f>
        <v>0</v>
      </c>
      <c r="J1797" s="62">
        <f t="shared" si="654"/>
        <v>0</v>
      </c>
      <c r="K1797" s="62">
        <f t="shared" si="654"/>
        <v>0</v>
      </c>
      <c r="L1797" s="62">
        <f t="shared" si="654"/>
        <v>0</v>
      </c>
      <c r="M1797" s="62">
        <f t="shared" si="654"/>
        <v>0</v>
      </c>
      <c r="N1797" s="62">
        <f t="shared" si="654"/>
        <v>0</v>
      </c>
      <c r="O1797" s="62">
        <f>SUM(O1798:O1799)</f>
        <v>0</v>
      </c>
    </row>
    <row r="1798" spans="1:15" hidden="1">
      <c r="A1798" s="50">
        <f t="shared" si="653"/>
        <v>3</v>
      </c>
      <c r="B1798" s="153"/>
      <c r="C1798" s="167" t="s">
        <v>80</v>
      </c>
      <c r="D1798" s="137"/>
      <c r="E1798" s="52">
        <f>SUM(B:E!E1621)</f>
        <v>0</v>
      </c>
      <c r="F1798" s="52">
        <f>SUM(B:E!F1621)</f>
        <v>0</v>
      </c>
      <c r="G1798" s="52">
        <f>SUM(B:E!G1621)</f>
        <v>0</v>
      </c>
      <c r="H1798" s="52">
        <f>SUM(B:E!H1621)</f>
        <v>0</v>
      </c>
      <c r="I1798" s="52">
        <f>SUM(B:E!I1621)</f>
        <v>0</v>
      </c>
      <c r="J1798" s="52">
        <f>H1798+I1798</f>
        <v>0</v>
      </c>
      <c r="K1798" s="52">
        <f>SUM(B:E!K1621)</f>
        <v>0</v>
      </c>
      <c r="L1798" s="52">
        <f>SUM(B:E!L1621)</f>
        <v>0</v>
      </c>
      <c r="M1798" s="52">
        <f>K1798+L1798</f>
        <v>0</v>
      </c>
      <c r="N1798" s="52">
        <f>SUM(B:E!N1621)</f>
        <v>0</v>
      </c>
      <c r="O1798" s="52">
        <f>M1798+N1798</f>
        <v>0</v>
      </c>
    </row>
    <row r="1799" spans="1:15" hidden="1">
      <c r="A1799" s="50">
        <f t="shared" si="653"/>
        <v>3</v>
      </c>
      <c r="B1799" s="153"/>
      <c r="C1799" s="167" t="s">
        <v>81</v>
      </c>
      <c r="D1799" s="137"/>
      <c r="E1799" s="52">
        <f>SUM(B:E!E1622)</f>
        <v>0</v>
      </c>
      <c r="F1799" s="52">
        <f>SUM(B:E!F1622)</f>
        <v>0</v>
      </c>
      <c r="G1799" s="52">
        <f>SUM(B:E!G1622)</f>
        <v>0</v>
      </c>
      <c r="H1799" s="52">
        <f>SUM(B:E!H1622)</f>
        <v>0</v>
      </c>
      <c r="I1799" s="52">
        <f>SUM(B:E!I1622)</f>
        <v>0</v>
      </c>
      <c r="J1799" s="52">
        <f>H1799+I1799</f>
        <v>0</v>
      </c>
      <c r="K1799" s="52">
        <f>SUM(B:E!K1622)</f>
        <v>0</v>
      </c>
      <c r="L1799" s="52">
        <f>SUM(B:E!L1622)</f>
        <v>0</v>
      </c>
      <c r="M1799" s="52">
        <f>K1799+L1799</f>
        <v>0</v>
      </c>
      <c r="N1799" s="52">
        <f>SUM(B:E!N1622)</f>
        <v>0</v>
      </c>
      <c r="O1799" s="52">
        <f>M1799+N1799</f>
        <v>0</v>
      </c>
    </row>
    <row r="1800" spans="1:15" hidden="1">
      <c r="A1800" s="50">
        <f t="shared" si="653"/>
        <v>3</v>
      </c>
      <c r="B1800" s="153"/>
      <c r="C1800" s="155" t="s">
        <v>35</v>
      </c>
      <c r="D1800" s="137"/>
      <c r="E1800" s="62">
        <f>SUM(E1801:E1802)</f>
        <v>0</v>
      </c>
      <c r="F1800" s="62">
        <f>SUM(F1801:F1802)</f>
        <v>0</v>
      </c>
      <c r="G1800" s="62">
        <f>SUM(G1801:G1802)</f>
        <v>0</v>
      </c>
      <c r="H1800" s="62">
        <f>SUM(H1801:H1802)</f>
        <v>0</v>
      </c>
      <c r="I1800" s="62">
        <f t="shared" ref="I1800:N1800" si="655">SUM(I1801:I1802)</f>
        <v>0</v>
      </c>
      <c r="J1800" s="62">
        <f t="shared" si="655"/>
        <v>0</v>
      </c>
      <c r="K1800" s="62">
        <f t="shared" si="655"/>
        <v>0</v>
      </c>
      <c r="L1800" s="62">
        <f t="shared" si="655"/>
        <v>0</v>
      </c>
      <c r="M1800" s="62">
        <f t="shared" si="655"/>
        <v>0</v>
      </c>
      <c r="N1800" s="62">
        <f t="shared" si="655"/>
        <v>0</v>
      </c>
      <c r="O1800" s="62">
        <f>SUM(O1801:O1802)</f>
        <v>0</v>
      </c>
    </row>
    <row r="1801" spans="1:15" hidden="1">
      <c r="A1801" s="50">
        <f t="shared" si="653"/>
        <v>3</v>
      </c>
      <c r="B1801" s="153"/>
      <c r="C1801" s="167" t="s">
        <v>84</v>
      </c>
      <c r="D1801" s="137"/>
      <c r="E1801" s="52">
        <f>SUM(B:E!E1624)</f>
        <v>0</v>
      </c>
      <c r="F1801" s="52">
        <f>SUM(B:E!F1624)</f>
        <v>0</v>
      </c>
      <c r="G1801" s="52">
        <f>SUM(B:E!G1624)</f>
        <v>0</v>
      </c>
      <c r="H1801" s="52">
        <f>SUM(B:E!H1624)</f>
        <v>0</v>
      </c>
      <c r="I1801" s="52">
        <f>SUM(B:E!I1624)</f>
        <v>0</v>
      </c>
      <c r="J1801" s="52">
        <f>H1801+I1801</f>
        <v>0</v>
      </c>
      <c r="K1801" s="52">
        <f>SUM(B:E!K1624)</f>
        <v>0</v>
      </c>
      <c r="L1801" s="52">
        <f>SUM(B:E!L1624)</f>
        <v>0</v>
      </c>
      <c r="M1801" s="52">
        <f>K1801+L1801</f>
        <v>0</v>
      </c>
      <c r="N1801" s="52">
        <f>SUM(B:E!N1624)</f>
        <v>0</v>
      </c>
      <c r="O1801" s="52">
        <f>M1801+N1801</f>
        <v>0</v>
      </c>
    </row>
    <row r="1802" spans="1:15" hidden="1">
      <c r="A1802" s="50">
        <f t="shared" si="653"/>
        <v>3</v>
      </c>
      <c r="B1802" s="153"/>
      <c r="C1802" s="167" t="s">
        <v>85</v>
      </c>
      <c r="D1802" s="137"/>
      <c r="E1802" s="52">
        <f>SUM(B:E!E1625)</f>
        <v>0</v>
      </c>
      <c r="F1802" s="52">
        <f>SUM(B:E!F1625)</f>
        <v>0</v>
      </c>
      <c r="G1802" s="52">
        <f>SUM(B:E!G1625)</f>
        <v>0</v>
      </c>
      <c r="H1802" s="52">
        <f>SUM(B:E!H1625)</f>
        <v>0</v>
      </c>
      <c r="I1802" s="52">
        <f>SUM(B:E!I1625)</f>
        <v>0</v>
      </c>
      <c r="J1802" s="52">
        <f>H1802+I1802</f>
        <v>0</v>
      </c>
      <c r="K1802" s="52">
        <f>SUM(B:E!K1625)</f>
        <v>0</v>
      </c>
      <c r="L1802" s="52">
        <f>SUM(B:E!L1625)</f>
        <v>0</v>
      </c>
      <c r="M1802" s="52">
        <f>K1802+L1802</f>
        <v>0</v>
      </c>
      <c r="N1802" s="52">
        <f>SUM(B:E!N1625)</f>
        <v>0</v>
      </c>
      <c r="O1802" s="52">
        <f>M1802+N1802</f>
        <v>0</v>
      </c>
    </row>
    <row r="1803" spans="1:15" hidden="1">
      <c r="A1803" s="77">
        <f>A1804</f>
        <v>3</v>
      </c>
      <c r="B1803" s="172"/>
      <c r="C1803" s="156"/>
      <c r="D1803" s="140"/>
      <c r="E1803" s="76"/>
      <c r="F1803" s="76"/>
      <c r="G1803" s="76"/>
      <c r="H1803" s="76"/>
      <c r="I1803" s="76"/>
      <c r="J1803" s="76"/>
      <c r="K1803" s="76"/>
      <c r="L1803" s="76"/>
      <c r="M1803" s="76"/>
      <c r="N1803" s="76"/>
      <c r="O1803" s="76"/>
    </row>
    <row r="1804" spans="1:15" hidden="1">
      <c r="A1804" s="105">
        <f>MIN(A1805:A1816)</f>
        <v>3</v>
      </c>
      <c r="B1804" s="172"/>
      <c r="C1804" s="173" t="s">
        <v>69</v>
      </c>
      <c r="D1804" s="140"/>
      <c r="E1804" s="76"/>
      <c r="F1804" s="76"/>
      <c r="G1804" s="76"/>
      <c r="H1804" s="76"/>
      <c r="I1804" s="76"/>
      <c r="J1804" s="76"/>
      <c r="K1804" s="76"/>
      <c r="L1804" s="76"/>
      <c r="M1804" s="76"/>
      <c r="N1804" s="76"/>
      <c r="O1804" s="76"/>
    </row>
    <row r="1805" spans="1:15" hidden="1">
      <c r="A1805" s="50">
        <f t="shared" ref="A1805:A1816" si="656">IF(MAX(E1805:P1805)=0,IF(MIN(E1805:P1805)=0,3,2),2)</f>
        <v>3</v>
      </c>
      <c r="B1805" s="145"/>
      <c r="C1805" s="146" t="s">
        <v>25</v>
      </c>
      <c r="D1805" s="56"/>
      <c r="E1805" s="11">
        <f>SUBTOTAL(9,E1806:E1816)</f>
        <v>0</v>
      </c>
      <c r="F1805" s="11">
        <f>SUBTOTAL(9,F1806:F1816)</f>
        <v>0</v>
      </c>
      <c r="G1805" s="11">
        <f>SUBTOTAL(9,G1806:G1816)</f>
        <v>0</v>
      </c>
      <c r="H1805" s="11">
        <f>SUBTOTAL(9,H1806:H1816)</f>
        <v>0</v>
      </c>
      <c r="I1805" s="11">
        <f t="shared" ref="I1805:N1805" si="657">SUBTOTAL(9,I1806:I1816)</f>
        <v>0</v>
      </c>
      <c r="J1805" s="11">
        <f t="shared" si="657"/>
        <v>0</v>
      </c>
      <c r="K1805" s="11">
        <f t="shared" si="657"/>
        <v>0</v>
      </c>
      <c r="L1805" s="11">
        <f t="shared" si="657"/>
        <v>0</v>
      </c>
      <c r="M1805" s="11">
        <f t="shared" si="657"/>
        <v>0</v>
      </c>
      <c r="N1805" s="11">
        <f t="shared" si="657"/>
        <v>0</v>
      </c>
      <c r="O1805" s="11">
        <f>SUBTOTAL(9,O1806:O1816)</f>
        <v>0</v>
      </c>
    </row>
    <row r="1806" spans="1:15" s="57" customFormat="1" hidden="1">
      <c r="A1806" s="50">
        <f t="shared" si="656"/>
        <v>3</v>
      </c>
      <c r="B1806" s="145" t="s">
        <v>14</v>
      </c>
      <c r="C1806" s="146" t="s">
        <v>125</v>
      </c>
      <c r="D1806" s="56"/>
      <c r="E1806" s="11">
        <f>SUBTOTAL(9,E1807:E1810)</f>
        <v>0</v>
      </c>
      <c r="F1806" s="11">
        <f>SUBTOTAL(9,F1807:F1810)</f>
        <v>0</v>
      </c>
      <c r="G1806" s="11">
        <f>SUBTOTAL(9,G1807:G1810)</f>
        <v>0</v>
      </c>
      <c r="H1806" s="11">
        <f>SUBTOTAL(9,H1807:H1810)</f>
        <v>0</v>
      </c>
      <c r="I1806" s="11">
        <f t="shared" ref="I1806:N1806" si="658">SUBTOTAL(9,I1807:I1810)</f>
        <v>0</v>
      </c>
      <c r="J1806" s="11">
        <f t="shared" si="658"/>
        <v>0</v>
      </c>
      <c r="K1806" s="11">
        <f t="shared" si="658"/>
        <v>0</v>
      </c>
      <c r="L1806" s="11">
        <f t="shared" si="658"/>
        <v>0</v>
      </c>
      <c r="M1806" s="11">
        <f t="shared" si="658"/>
        <v>0</v>
      </c>
      <c r="N1806" s="11">
        <f t="shared" si="658"/>
        <v>0</v>
      </c>
      <c r="O1806" s="11">
        <f>SUBTOTAL(9,O1807:O1810)</f>
        <v>0</v>
      </c>
    </row>
    <row r="1807" spans="1:15" s="57" customFormat="1" hidden="1">
      <c r="A1807" s="50">
        <f t="shared" si="656"/>
        <v>3</v>
      </c>
      <c r="B1807" s="147"/>
      <c r="C1807" s="146" t="s">
        <v>134</v>
      </c>
      <c r="D1807" s="56"/>
      <c r="E1807" s="11">
        <f>SUBTOTAL(9,E1808:E1810)</f>
        <v>0</v>
      </c>
      <c r="F1807" s="11">
        <f>SUBTOTAL(9,F1808:F1810)</f>
        <v>0</v>
      </c>
      <c r="G1807" s="11">
        <f>SUBTOTAL(9,G1808:G1810)</f>
        <v>0</v>
      </c>
      <c r="H1807" s="11">
        <f>SUBTOTAL(9,H1808:H1810)</f>
        <v>0</v>
      </c>
      <c r="I1807" s="11">
        <f t="shared" ref="I1807:N1807" si="659">SUBTOTAL(9,I1808:I1810)</f>
        <v>0</v>
      </c>
      <c r="J1807" s="11">
        <f t="shared" si="659"/>
        <v>0</v>
      </c>
      <c r="K1807" s="11">
        <f t="shared" si="659"/>
        <v>0</v>
      </c>
      <c r="L1807" s="11">
        <f t="shared" si="659"/>
        <v>0</v>
      </c>
      <c r="M1807" s="11">
        <f t="shared" si="659"/>
        <v>0</v>
      </c>
      <c r="N1807" s="11">
        <f t="shared" si="659"/>
        <v>0</v>
      </c>
      <c r="O1807" s="11">
        <f>SUBTOTAL(9,O1808:O1810)</f>
        <v>0</v>
      </c>
    </row>
    <row r="1808" spans="1:15" s="57" customFormat="1" hidden="1">
      <c r="A1808" s="50">
        <f t="shared" si="656"/>
        <v>3</v>
      </c>
      <c r="B1808" s="153"/>
      <c r="C1808" s="155" t="s">
        <v>136</v>
      </c>
      <c r="D1808" s="136"/>
      <c r="E1808" s="11">
        <f>SUBTOTAL(9,E1809:E1810)</f>
        <v>0</v>
      </c>
      <c r="F1808" s="11">
        <f>SUBTOTAL(9,F1809:F1810)</f>
        <v>0</v>
      </c>
      <c r="G1808" s="11">
        <f>SUBTOTAL(9,G1809:G1810)</f>
        <v>0</v>
      </c>
      <c r="H1808" s="11">
        <f>SUBTOTAL(9,H1809:H1810)</f>
        <v>0</v>
      </c>
      <c r="I1808" s="11">
        <f t="shared" ref="I1808:N1808" si="660">SUBTOTAL(9,I1809:I1810)</f>
        <v>0</v>
      </c>
      <c r="J1808" s="11">
        <f t="shared" si="660"/>
        <v>0</v>
      </c>
      <c r="K1808" s="11">
        <f t="shared" si="660"/>
        <v>0</v>
      </c>
      <c r="L1808" s="11">
        <f t="shared" si="660"/>
        <v>0</v>
      </c>
      <c r="M1808" s="11">
        <f t="shared" si="660"/>
        <v>0</v>
      </c>
      <c r="N1808" s="11">
        <f t="shared" si="660"/>
        <v>0</v>
      </c>
      <c r="O1808" s="11">
        <f>SUBTOTAL(9,O1809:O1810)</f>
        <v>0</v>
      </c>
    </row>
    <row r="1809" spans="1:16" s="57" customFormat="1" hidden="1">
      <c r="A1809" s="50">
        <f t="shared" si="656"/>
        <v>3</v>
      </c>
      <c r="B1809" s="153"/>
      <c r="C1809" s="155" t="s">
        <v>137</v>
      </c>
      <c r="D1809" s="136"/>
      <c r="E1809" s="52">
        <f>SUM(B:E!E1632)</f>
        <v>0</v>
      </c>
      <c r="F1809" s="52">
        <f>SUM(B:E!F1632)</f>
        <v>0</v>
      </c>
      <c r="G1809" s="52">
        <f>SUM(B:E!G1632)</f>
        <v>0</v>
      </c>
      <c r="H1809" s="52">
        <f>SUM(B:E!H1632)</f>
        <v>0</v>
      </c>
      <c r="I1809" s="52">
        <f>SUM(B:E!I1632)</f>
        <v>0</v>
      </c>
      <c r="J1809" s="52">
        <f>H1809+I1809</f>
        <v>0</v>
      </c>
      <c r="K1809" s="52">
        <f>SUM(B:E!K1632)</f>
        <v>0</v>
      </c>
      <c r="L1809" s="52">
        <f>SUM(B:E!L1632)</f>
        <v>0</v>
      </c>
      <c r="M1809" s="52">
        <f>K1809+L1809</f>
        <v>0</v>
      </c>
      <c r="N1809" s="52">
        <f>SUM(B:E!N1632)</f>
        <v>0</v>
      </c>
      <c r="O1809" s="52">
        <f>M1809+N1809</f>
        <v>0</v>
      </c>
    </row>
    <row r="1810" spans="1:16" s="57" customFormat="1" hidden="1">
      <c r="A1810" s="50">
        <f t="shared" si="656"/>
        <v>3</v>
      </c>
      <c r="B1810" s="153"/>
      <c r="C1810" s="155" t="s">
        <v>138</v>
      </c>
      <c r="D1810" s="136"/>
      <c r="E1810" s="52">
        <f>SUM(B:E!E1633)</f>
        <v>0</v>
      </c>
      <c r="F1810" s="52">
        <f>SUM(B:E!F1633)</f>
        <v>0</v>
      </c>
      <c r="G1810" s="52">
        <f>SUM(B:E!G1633)</f>
        <v>0</v>
      </c>
      <c r="H1810" s="52">
        <f>SUM(B:E!H1633)</f>
        <v>0</v>
      </c>
      <c r="I1810" s="52">
        <f>SUM(B:E!I1633)</f>
        <v>0</v>
      </c>
      <c r="J1810" s="52">
        <f>H1810+I1810</f>
        <v>0</v>
      </c>
      <c r="K1810" s="52">
        <f>SUM(B:E!K1633)</f>
        <v>0</v>
      </c>
      <c r="L1810" s="52">
        <f>SUM(B:E!L1633)</f>
        <v>0</v>
      </c>
      <c r="M1810" s="52">
        <f>K1810+L1810</f>
        <v>0</v>
      </c>
      <c r="N1810" s="52">
        <f>SUM(B:E!N1633)</f>
        <v>0</v>
      </c>
      <c r="O1810" s="52">
        <f>M1810+N1810</f>
        <v>0</v>
      </c>
    </row>
    <row r="1811" spans="1:16" s="57" customFormat="1" hidden="1">
      <c r="A1811" s="50">
        <f t="shared" si="656"/>
        <v>3</v>
      </c>
      <c r="B1811" s="145" t="s">
        <v>146</v>
      </c>
      <c r="C1811" s="157" t="s">
        <v>147</v>
      </c>
      <c r="D1811" s="56"/>
      <c r="E1811" s="11">
        <f>SUBTOTAL(9,E1812:E1815)</f>
        <v>0</v>
      </c>
      <c r="F1811" s="11">
        <f>SUBTOTAL(9,F1812:F1815)</f>
        <v>0</v>
      </c>
      <c r="G1811" s="11">
        <f>SUBTOTAL(9,G1812:G1815)</f>
        <v>0</v>
      </c>
      <c r="H1811" s="11">
        <f>SUBTOTAL(9,H1812:H1815)</f>
        <v>0</v>
      </c>
      <c r="I1811" s="11">
        <f t="shared" ref="I1811:N1811" si="661">SUBTOTAL(9,I1812:I1815)</f>
        <v>0</v>
      </c>
      <c r="J1811" s="11">
        <f t="shared" si="661"/>
        <v>0</v>
      </c>
      <c r="K1811" s="11">
        <f t="shared" si="661"/>
        <v>0</v>
      </c>
      <c r="L1811" s="11">
        <f t="shared" si="661"/>
        <v>0</v>
      </c>
      <c r="M1811" s="11">
        <f t="shared" si="661"/>
        <v>0</v>
      </c>
      <c r="N1811" s="11">
        <f t="shared" si="661"/>
        <v>0</v>
      </c>
      <c r="O1811" s="11">
        <f>SUBTOTAL(9,O1812:O1815)</f>
        <v>0</v>
      </c>
    </row>
    <row r="1812" spans="1:16" s="57" customFormat="1" hidden="1">
      <c r="A1812" s="50">
        <f t="shared" si="656"/>
        <v>3</v>
      </c>
      <c r="B1812" s="156"/>
      <c r="C1812" s="158" t="s">
        <v>26</v>
      </c>
      <c r="D1812" s="56"/>
      <c r="E1812" s="11">
        <f>SUBTOTAL(9,E1813:E1815)</f>
        <v>0</v>
      </c>
      <c r="F1812" s="11">
        <f>SUBTOTAL(9,F1813:F1815)</f>
        <v>0</v>
      </c>
      <c r="G1812" s="11">
        <f>SUBTOTAL(9,G1813:G1815)</f>
        <v>0</v>
      </c>
      <c r="H1812" s="11">
        <f>SUBTOTAL(9,H1813:H1815)</f>
        <v>0</v>
      </c>
      <c r="I1812" s="11">
        <f t="shared" ref="I1812:N1812" si="662">SUBTOTAL(9,I1813:I1815)</f>
        <v>0</v>
      </c>
      <c r="J1812" s="11">
        <f t="shared" si="662"/>
        <v>0</v>
      </c>
      <c r="K1812" s="11">
        <f t="shared" si="662"/>
        <v>0</v>
      </c>
      <c r="L1812" s="11">
        <f t="shared" si="662"/>
        <v>0</v>
      </c>
      <c r="M1812" s="11">
        <f t="shared" si="662"/>
        <v>0</v>
      </c>
      <c r="N1812" s="11">
        <f t="shared" si="662"/>
        <v>0</v>
      </c>
      <c r="O1812" s="11">
        <f>SUBTOTAL(9,O1813:O1815)</f>
        <v>0</v>
      </c>
    </row>
    <row r="1813" spans="1:16" s="57" customFormat="1" hidden="1">
      <c r="A1813" s="50">
        <f t="shared" si="656"/>
        <v>3</v>
      </c>
      <c r="B1813" s="150"/>
      <c r="C1813" s="163" t="s">
        <v>33</v>
      </c>
      <c r="D1813" s="136"/>
      <c r="E1813" s="11">
        <f>SUBTOTAL(9,E1814:E1815)</f>
        <v>0</v>
      </c>
      <c r="F1813" s="11">
        <f>SUBTOTAL(9,F1814:F1815)</f>
        <v>0</v>
      </c>
      <c r="G1813" s="11">
        <f>SUBTOTAL(9,G1814:G1815)</f>
        <v>0</v>
      </c>
      <c r="H1813" s="11">
        <f>SUBTOTAL(9,H1814:H1815)</f>
        <v>0</v>
      </c>
      <c r="I1813" s="11">
        <f t="shared" ref="I1813:N1813" si="663">SUBTOTAL(9,I1814:I1815)</f>
        <v>0</v>
      </c>
      <c r="J1813" s="11">
        <f t="shared" si="663"/>
        <v>0</v>
      </c>
      <c r="K1813" s="11">
        <f t="shared" si="663"/>
        <v>0</v>
      </c>
      <c r="L1813" s="11">
        <f t="shared" si="663"/>
        <v>0</v>
      </c>
      <c r="M1813" s="11">
        <f t="shared" si="663"/>
        <v>0</v>
      </c>
      <c r="N1813" s="11">
        <f t="shared" si="663"/>
        <v>0</v>
      </c>
      <c r="O1813" s="11">
        <f>SUBTOTAL(9,O1814:O1815)</f>
        <v>0</v>
      </c>
    </row>
    <row r="1814" spans="1:16" s="57" customFormat="1" hidden="1">
      <c r="A1814" s="50">
        <f t="shared" si="656"/>
        <v>3</v>
      </c>
      <c r="B1814" s="150"/>
      <c r="C1814" s="164" t="s">
        <v>82</v>
      </c>
      <c r="D1814" s="136"/>
      <c r="E1814" s="52">
        <f>SUM(B:E!E1637)</f>
        <v>0</v>
      </c>
      <c r="F1814" s="52">
        <f>SUM(B:E!F1637)</f>
        <v>0</v>
      </c>
      <c r="G1814" s="52">
        <f>SUM(B:E!G1637)</f>
        <v>0</v>
      </c>
      <c r="H1814" s="52">
        <f>SUM(B:E!H1637)</f>
        <v>0</v>
      </c>
      <c r="I1814" s="52">
        <f>SUM(B:E!I1637)</f>
        <v>0</v>
      </c>
      <c r="J1814" s="52">
        <f>H1814+I1814</f>
        <v>0</v>
      </c>
      <c r="K1814" s="52">
        <f>SUM(B:E!K1637)</f>
        <v>0</v>
      </c>
      <c r="L1814" s="52">
        <f>SUM(B:E!L1637)</f>
        <v>0</v>
      </c>
      <c r="M1814" s="52">
        <f>K1814+L1814</f>
        <v>0</v>
      </c>
      <c r="N1814" s="52">
        <f>SUM(B:E!N1637)</f>
        <v>0</v>
      </c>
      <c r="O1814" s="52">
        <f>M1814+N1814</f>
        <v>0</v>
      </c>
    </row>
    <row r="1815" spans="1:16" s="57" customFormat="1" hidden="1">
      <c r="A1815" s="50">
        <f t="shared" si="656"/>
        <v>3</v>
      </c>
      <c r="B1815" s="150"/>
      <c r="C1815" s="164" t="s">
        <v>83</v>
      </c>
      <c r="D1815" s="136"/>
      <c r="E1815" s="52">
        <f>SUM(B:E!E1638)</f>
        <v>0</v>
      </c>
      <c r="F1815" s="52">
        <f>SUM(B:E!F1638)</f>
        <v>0</v>
      </c>
      <c r="G1815" s="52">
        <f>SUM(B:E!G1638)</f>
        <v>0</v>
      </c>
      <c r="H1815" s="52">
        <f>SUM(B:E!H1638)</f>
        <v>0</v>
      </c>
      <c r="I1815" s="52">
        <f>SUM(B:E!I1638)</f>
        <v>0</v>
      </c>
      <c r="J1815" s="52">
        <f>H1815+I1815</f>
        <v>0</v>
      </c>
      <c r="K1815" s="52">
        <f>SUM(B:E!K1638)</f>
        <v>0</v>
      </c>
      <c r="L1815" s="52">
        <f>SUM(B:E!L1638)</f>
        <v>0</v>
      </c>
      <c r="M1815" s="52">
        <f>K1815+L1815</f>
        <v>0</v>
      </c>
      <c r="N1815" s="52">
        <f>SUM(B:E!N1638)</f>
        <v>0</v>
      </c>
      <c r="O1815" s="52">
        <f>M1815+N1815</f>
        <v>0</v>
      </c>
    </row>
    <row r="1816" spans="1:16" hidden="1">
      <c r="A1816" s="50">
        <f t="shared" si="656"/>
        <v>3</v>
      </c>
      <c r="B1816" s="145" t="s">
        <v>148</v>
      </c>
      <c r="C1816" s="157" t="s">
        <v>24</v>
      </c>
      <c r="D1816" s="137" t="s">
        <v>13</v>
      </c>
      <c r="E1816" s="52">
        <f>SUM(B:E!E1639)</f>
        <v>0</v>
      </c>
      <c r="F1816" s="52">
        <f>SUM(B:E!F1639)</f>
        <v>0</v>
      </c>
      <c r="G1816" s="52">
        <f>SUM(B:E!G1639)</f>
        <v>0</v>
      </c>
      <c r="H1816" s="52">
        <f>SUM(B:E!H1639)</f>
        <v>0</v>
      </c>
      <c r="I1816" s="52">
        <f>SUM(B:E!I1639)</f>
        <v>0</v>
      </c>
      <c r="J1816" s="52">
        <f>H1816+I1816</f>
        <v>0</v>
      </c>
      <c r="K1816" s="52">
        <f>SUM(B:E!K1639)</f>
        <v>0</v>
      </c>
      <c r="L1816" s="52">
        <f>SUM(B:E!L1639)</f>
        <v>0</v>
      </c>
      <c r="M1816" s="52">
        <f>K1816+L1816</f>
        <v>0</v>
      </c>
      <c r="N1816" s="52">
        <f>SUM(B:E!N1639)</f>
        <v>0</v>
      </c>
      <c r="O1816" s="52">
        <f>M1816+N1816</f>
        <v>0</v>
      </c>
    </row>
    <row r="1817" spans="1:16" ht="13.5" thickBot="1">
      <c r="A1817" s="16">
        <v>1</v>
      </c>
      <c r="B1817" s="79"/>
      <c r="C1817" s="79"/>
      <c r="D1817" s="135"/>
      <c r="E1817" s="80"/>
      <c r="F1817" s="80"/>
      <c r="G1817" s="80"/>
      <c r="H1817" s="80"/>
      <c r="I1817" s="80"/>
      <c r="J1817" s="80"/>
      <c r="K1817" s="80"/>
      <c r="L1817" s="80"/>
      <c r="M1817" s="80"/>
      <c r="N1817" s="80"/>
      <c r="O1817" s="80"/>
    </row>
    <row r="1818" spans="1:16">
      <c r="A1818" s="16">
        <v>1</v>
      </c>
      <c r="P1818" s="17"/>
    </row>
  </sheetData>
  <sheetProtection password="F284" sheet="1" objects="1" scenarios="1"/>
  <autoFilter ref="A1:A1818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59055118110236227" header="0.11811023622047245" footer="0.11811023622047245"/>
  <pageSetup paperSize="9" scale="50" pageOrder="overThenDown" orientation="landscape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8" r:id="rId4" name="Button 4">
              <controlPr defaultSize="0" print="0" autoFill="0" autoPict="0" macro="[0]!ButtonPolProgr_Click">
                <anchor moveWithCells="1" sizeWithCells="1">
                  <from>
                    <xdr:col>5</xdr:col>
                    <xdr:colOff>57150</xdr:colOff>
                    <xdr:row>0</xdr:row>
                    <xdr:rowOff>104775</xdr:rowOff>
                  </from>
                  <to>
                    <xdr:col>5</xdr:col>
                    <xdr:colOff>971550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9" r:id="rId5" name="Button 5">
              <controlPr defaultSize="0" print="0" autoFill="0" autoPict="0" macro="[0]!InsertSheet">
                <anchor moveWithCells="1" sizeWithCells="1">
                  <from>
                    <xdr:col>4</xdr:col>
                    <xdr:colOff>47625</xdr:colOff>
                    <xdr:row>0</xdr:row>
                    <xdr:rowOff>104775</xdr:rowOff>
                  </from>
                  <to>
                    <xdr:col>4</xdr:col>
                    <xdr:colOff>962025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0" r:id="rId6" name="Drop Down 6">
              <controlPr defaultSize="0" print="0" autoFill="0" autoLine="0" autoPict="0" macro="[0]!Box_Change_Rows">
                <anchor moveWithCells="1">
                  <from>
                    <xdr:col>2</xdr:col>
                    <xdr:colOff>142875</xdr:colOff>
                    <xdr:row>7</xdr:row>
                    <xdr:rowOff>838200</xdr:rowOff>
                  </from>
                  <to>
                    <xdr:col>2</xdr:col>
                    <xdr:colOff>1552575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workbookViewId="0"/>
  </sheetViews>
  <sheetFormatPr defaultColWidth="8.85546875" defaultRowHeight="12.75"/>
  <cols>
    <col min="1" max="16384" width="8.85546875" style="82"/>
  </cols>
  <sheetData/>
  <sheetProtection sheet="1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1" filterMode="1"/>
  <dimension ref="A1:O1641"/>
  <sheetViews>
    <sheetView zoomScaleNormal="100" workbookViewId="0">
      <pane xSplit="4" ySplit="13" topLeftCell="E1114" activePane="bottomRight" state="frozen"/>
      <selection activeCell="N12" sqref="N12"/>
      <selection pane="topRight" activeCell="N12" sqref="N12"/>
      <selection pane="bottomLeft" activeCell="N12" sqref="N12"/>
      <selection pane="bottomRight" activeCell="I1131" sqref="I1131"/>
    </sheetView>
  </sheetViews>
  <sheetFormatPr defaultColWidth="10.5703125" defaultRowHeight="12.75"/>
  <cols>
    <col min="1" max="1" width="2.85546875" style="16" hidden="1" customWidth="1"/>
    <col min="2" max="2" width="10.7109375" style="18" customWidth="1"/>
    <col min="3" max="3" width="67.7109375" style="16" customWidth="1"/>
    <col min="4" max="4" width="5.7109375" style="88" customWidth="1"/>
    <col min="5" max="15" width="14.7109375" style="16" customWidth="1"/>
    <col min="16" max="16" width="4.140625" style="16" customWidth="1"/>
    <col min="17" max="16384" width="10.5703125" style="16"/>
  </cols>
  <sheetData>
    <row r="1" spans="1:15">
      <c r="A1" s="12">
        <v>1</v>
      </c>
      <c r="B1" s="228" t="str">
        <f>P_Total!B1</f>
        <v>Приложение № 2</v>
      </c>
      <c r="C1" s="84"/>
      <c r="D1" s="85"/>
    </row>
    <row r="2" spans="1:15" ht="3" customHeight="1">
      <c r="A2" s="12">
        <v>1</v>
      </c>
      <c r="C2" s="86"/>
      <c r="D2" s="87"/>
    </row>
    <row r="3" spans="1:15" ht="3" customHeight="1">
      <c r="A3" s="12">
        <v>1</v>
      </c>
      <c r="C3" s="84"/>
    </row>
    <row r="4" spans="1:15" ht="25.5">
      <c r="A4" s="12">
        <v>1</v>
      </c>
      <c r="B4" s="256" t="s">
        <v>1186</v>
      </c>
      <c r="C4" s="123" t="s">
        <v>1187</v>
      </c>
    </row>
    <row r="5" spans="1:15" ht="25.5">
      <c r="A5" s="12">
        <v>1</v>
      </c>
      <c r="B5" s="256" t="s">
        <v>1188</v>
      </c>
      <c r="C5" s="123" t="s">
        <v>1189</v>
      </c>
    </row>
    <row r="6" spans="1:15" ht="13.5" thickBot="1">
      <c r="A6" s="12">
        <v>1</v>
      </c>
      <c r="C6" s="40"/>
      <c r="D6" s="40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>
      <c r="A7" s="12">
        <v>1</v>
      </c>
      <c r="B7" s="26" t="str">
        <f>IF(ISBLANK(P_Total!B7)," ",P_Total!B7)</f>
        <v xml:space="preserve"> </v>
      </c>
      <c r="C7" s="27" t="str">
        <f>IF(ISBLANK(P_Total!C7)," ",P_Total!C7)</f>
        <v xml:space="preserve"> </v>
      </c>
      <c r="D7" s="28" t="str">
        <f>IF(ISBLANK(P_Total!D7)," ",P_Total!D7)</f>
        <v xml:space="preserve"> </v>
      </c>
      <c r="E7" s="30" t="str">
        <f>IF(ISBLANK(P_Total!E7)," ",P_Total!E7)</f>
        <v xml:space="preserve"> </v>
      </c>
      <c r="F7" s="30" t="str">
        <f>IF(ISBLANK(P_Total!F7)," ",P_Total!F7)</f>
        <v xml:space="preserve"> </v>
      </c>
      <c r="G7" s="30" t="str">
        <f>IF(ISBLANK(P_Total!G7)," ",P_Total!G7)</f>
        <v xml:space="preserve"> </v>
      </c>
      <c r="H7" s="30" t="str">
        <f>IF(ISBLANK(P_Total!H7)," ",P_Total!H7)</f>
        <v xml:space="preserve"> </v>
      </c>
      <c r="I7" s="30" t="str">
        <f>IF(ISBLANK(P_Total!I7)," ",P_Total!I7)</f>
        <v xml:space="preserve"> </v>
      </c>
      <c r="J7" s="30" t="str">
        <f>IF(ISBLANK(P_Total!J7)," ",P_Total!J7)</f>
        <v xml:space="preserve"> </v>
      </c>
      <c r="K7" s="30" t="str">
        <f>IF(ISBLANK(P_Total!K7)," ",P_Total!K7)</f>
        <v xml:space="preserve"> </v>
      </c>
      <c r="L7" s="30" t="str">
        <f>IF(ISBLANK(P_Total!L7)," ",P_Total!L7)</f>
        <v xml:space="preserve"> </v>
      </c>
      <c r="M7" s="30" t="str">
        <f>IF(ISBLANK(P_Total!M7)," ",P_Total!M7)</f>
        <v xml:space="preserve"> </v>
      </c>
      <c r="N7" s="30" t="str">
        <f>IF(ISBLANK(P_Total!N7)," ",P_Total!N7)</f>
        <v xml:space="preserve"> </v>
      </c>
      <c r="O7" s="30" t="str">
        <f>IF(ISBLANK(P_Total!O7)," ",P_Total!O7)</f>
        <v xml:space="preserve"> </v>
      </c>
    </row>
    <row r="8" spans="1:15" ht="76.5">
      <c r="A8" s="12">
        <v>1</v>
      </c>
      <c r="B8" s="31"/>
      <c r="C8" s="32" t="str">
        <f>IF(ISBLANK(P_Total!C8)," ",P_Total!C8)</f>
        <v>П О К А З А Т Е Л И</v>
      </c>
      <c r="D8" s="89" t="str">
        <f>IF(ISBLANK(P_Total!D8)," ",P_Total!D8)</f>
        <v xml:space="preserve"> </v>
      </c>
      <c r="E8" s="33" t="str">
        <f>IF(ISBLANK(P_Total!E8)," ",P_Total!E8)</f>
        <v>Отчет</v>
      </c>
      <c r="F8" s="33" t="str">
        <f>IF(ISBLANK(P_Total!F8)," ",P_Total!F8)</f>
        <v>Отчет</v>
      </c>
      <c r="G8" s="33" t="str">
        <f>IF(ISBLANK(P_Total!G8)," ",P_Total!G8)</f>
        <v>Закон</v>
      </c>
      <c r="H8" s="33" t="str">
        <f>IF(ISBLANK(P_Total!H8)," ",P_Total!H8)</f>
        <v>Разходен таван съгласно
РМС 459/2023г.</v>
      </c>
      <c r="I8" s="33" t="str">
        <f>IF(ISBLANK(P_Total!I8)," ",P_Total!I8)</f>
        <v>Изменения в политиката, структурата и основните допускания
(+/-)</v>
      </c>
      <c r="J8" s="33" t="str">
        <f>IF(ISBLANK(P_Total!J8)," ",P_Total!J8)</f>
        <v>Проект</v>
      </c>
      <c r="K8" s="33" t="str">
        <f>IF(ISBLANK(P_Total!K8)," ",P_Total!K8)</f>
        <v>Разходен таван съгласно
РМС 459/2023г.</v>
      </c>
      <c r="L8" s="33" t="str">
        <f>IF(ISBLANK(P_Total!L8)," ",P_Total!L8)</f>
        <v>Изменения в политиката, структурата и основните допускания
(+/-)</v>
      </c>
      <c r="M8" s="33" t="str">
        <f>IF(ISBLANK(P_Total!M8)," ",P_Total!M8)</f>
        <v>Прогноза</v>
      </c>
      <c r="N8" s="33" t="str">
        <f>IF(ISBLANK(P_Total!N8)," ",P_Total!N8)</f>
        <v>Изменения в политиката, структурата и основните допускания
(+/-)</v>
      </c>
      <c r="O8" s="33" t="str">
        <f>IF(ISBLANK(P_Total!O8)," ",P_Total!O8)</f>
        <v>Прогноза</v>
      </c>
    </row>
    <row r="9" spans="1:15">
      <c r="A9" s="12">
        <v>1</v>
      </c>
      <c r="B9" s="31"/>
      <c r="C9" s="34" t="str">
        <f>IF(ISBLANK(P_Total!C9)," ",P_Total!C9)</f>
        <v xml:space="preserve"> </v>
      </c>
      <c r="D9" s="32" t="str">
        <f>IF(ISBLANK(P_Total!D9)," ",P_Total!D9)</f>
        <v xml:space="preserve"> </v>
      </c>
      <c r="E9" s="90" t="str">
        <f>IF(ISBLANK(P_Total!E9)," ",P_Total!E9)</f>
        <v>2021 г.</v>
      </c>
      <c r="F9" s="90" t="str">
        <f>IF(ISBLANK(P_Total!F9)," ",P_Total!F9)</f>
        <v>2022 г.</v>
      </c>
      <c r="G9" s="90" t="str">
        <f>IF(ISBLANK(P_Total!G9)," ",P_Total!G9)</f>
        <v>2023 г.</v>
      </c>
      <c r="H9" s="90" t="str">
        <f>IF(ISBLANK(P_Total!H9)," ",P_Total!H9)</f>
        <v>2024 г.</v>
      </c>
      <c r="I9" s="90" t="str">
        <f>IF(ISBLANK(P_Total!I9)," ",P_Total!I9)</f>
        <v>2024 г.</v>
      </c>
      <c r="J9" s="90" t="str">
        <f>IF(ISBLANK(P_Total!J9)," ",P_Total!J9)</f>
        <v>2024 г.</v>
      </c>
      <c r="K9" s="90" t="str">
        <f>IF(ISBLANK(P_Total!K9)," ",P_Total!K9)</f>
        <v>2025 г.</v>
      </c>
      <c r="L9" s="90" t="str">
        <f>IF(ISBLANK(P_Total!L9)," ",P_Total!L9)</f>
        <v>2025 г.</v>
      </c>
      <c r="M9" s="90" t="str">
        <f>IF(ISBLANK(P_Total!M9)," ",P_Total!M9)</f>
        <v>2025 г.</v>
      </c>
      <c r="N9" s="90" t="str">
        <f>IF(ISBLANK(P_Total!N9)," ",P_Total!N9)</f>
        <v>2026 г.</v>
      </c>
      <c r="O9" s="90" t="str">
        <f>IF(ISBLANK(P_Total!O9)," ",P_Total!O9)</f>
        <v>2026 г.</v>
      </c>
    </row>
    <row r="10" spans="1:15">
      <c r="A10" s="12">
        <v>1</v>
      </c>
      <c r="B10" s="31"/>
      <c r="C10" s="35" t="str">
        <f>IF(ISBLANK(P_Total!C10)," ",P_Total!C10)</f>
        <v xml:space="preserve"> (в лева)</v>
      </c>
      <c r="D10" s="32" t="str">
        <f>IF(ISBLANK(P_Total!D10)," ",P_Total!D10)</f>
        <v xml:space="preserve"> </v>
      </c>
      <c r="E10" s="36" t="str">
        <f>IF(ISBLANK(P_Total!E10)," ",P_Total!E10)</f>
        <v xml:space="preserve"> </v>
      </c>
      <c r="F10" s="36" t="str">
        <f>IF(ISBLANK(P_Total!F10)," ",P_Total!F10)</f>
        <v xml:space="preserve"> </v>
      </c>
      <c r="G10" s="36" t="str">
        <f>IF(ISBLANK(P_Total!G10)," ",P_Total!G10)</f>
        <v xml:space="preserve"> </v>
      </c>
      <c r="H10" s="36" t="str">
        <f>IF(ISBLANK(P_Total!H10)," ",P_Total!H10)</f>
        <v xml:space="preserve"> </v>
      </c>
      <c r="I10" s="36" t="str">
        <f>IF(ISBLANK(P_Total!I10)," ",P_Total!I10)</f>
        <v xml:space="preserve"> </v>
      </c>
      <c r="J10" s="36" t="str">
        <f>IF(ISBLANK(P_Total!J10)," ",P_Total!J10)</f>
        <v>(к.4+к.5)</v>
      </c>
      <c r="K10" s="36" t="str">
        <f>IF(ISBLANK(P_Total!K10)," ",P_Total!K10)</f>
        <v xml:space="preserve"> </v>
      </c>
      <c r="L10" s="36" t="str">
        <f>IF(ISBLANK(P_Total!L10)," ",P_Total!L10)</f>
        <v xml:space="preserve"> </v>
      </c>
      <c r="M10" s="36" t="str">
        <f>IF(ISBLANK(P_Total!M10)," ",P_Total!M10)</f>
        <v>(к.7+к.8)</v>
      </c>
      <c r="N10" s="36" t="str">
        <f>IF(ISBLANK(P_Total!N10)," ",P_Total!N10)</f>
        <v xml:space="preserve"> </v>
      </c>
      <c r="O10" s="36" t="str">
        <f>IF(ISBLANK(P_Total!O10)," ",P_Total!O10)</f>
        <v>(к.9+к.10)</v>
      </c>
    </row>
    <row r="11" spans="1:15" s="40" customFormat="1" ht="13.5" thickBot="1">
      <c r="A11" s="12">
        <v>1</v>
      </c>
      <c r="B11" s="37"/>
      <c r="C11" s="38" t="str">
        <f>IF(ISBLANK(P_Total!C11)," ",P_Total!C11)</f>
        <v xml:space="preserve"> </v>
      </c>
      <c r="D11" s="38" t="str">
        <f>IF(ISBLANK(P_Total!D11)," ",P_Total!D11)</f>
        <v xml:space="preserve"> </v>
      </c>
      <c r="E11" s="39" t="str">
        <f>IF(ISBLANK(P_Total!E11)," ",P_Total!E11)</f>
        <v xml:space="preserve"> </v>
      </c>
      <c r="F11" s="39" t="str">
        <f>IF(ISBLANK(P_Total!F11)," ",P_Total!F11)</f>
        <v xml:space="preserve"> </v>
      </c>
      <c r="G11" s="39" t="str">
        <f>IF(ISBLANK(P_Total!G11)," ",P_Total!G11)</f>
        <v xml:space="preserve"> </v>
      </c>
      <c r="H11" s="39" t="str">
        <f>IF(ISBLANK(P_Total!H11)," ",P_Total!H11)</f>
        <v xml:space="preserve"> </v>
      </c>
      <c r="I11" s="39" t="str">
        <f>IF(ISBLANK(P_Total!I11)," ",P_Total!I11)</f>
        <v xml:space="preserve"> </v>
      </c>
      <c r="J11" s="39" t="str">
        <f>IF(ISBLANK(P_Total!J11)," ",P_Total!J11)</f>
        <v xml:space="preserve"> </v>
      </c>
      <c r="K11" s="39" t="str">
        <f>IF(ISBLANK(P_Total!K11)," ",P_Total!K11)</f>
        <v xml:space="preserve"> </v>
      </c>
      <c r="L11" s="39" t="str">
        <f>IF(ISBLANK(P_Total!L11)," ",P_Total!L11)</f>
        <v xml:space="preserve"> </v>
      </c>
      <c r="M11" s="39" t="str">
        <f>IF(ISBLANK(P_Total!M11)," ",P_Total!M11)</f>
        <v xml:space="preserve"> </v>
      </c>
      <c r="N11" s="39" t="str">
        <f>IF(ISBLANK(P_Total!N11)," ",P_Total!N11)</f>
        <v xml:space="preserve"> </v>
      </c>
      <c r="O11" s="39" t="str">
        <f>IF(ISBLANK(P_Total!O11)," ",P_Total!O11)</f>
        <v xml:space="preserve"> </v>
      </c>
    </row>
    <row r="12" spans="1:15" ht="13.5" thickBot="1">
      <c r="A12" s="12">
        <v>1</v>
      </c>
      <c r="B12" s="41"/>
      <c r="C12" s="38" t="str">
        <f>IF(ISBLANK(P_Total!C12)," ",P_Total!C12)</f>
        <v xml:space="preserve"> A</v>
      </c>
      <c r="D12" s="38" t="str">
        <f>IF(ISBLANK(P_Total!D12)," ",P_Total!D12)</f>
        <v xml:space="preserve"> </v>
      </c>
      <c r="E12" s="42">
        <f>IF(ISBLANK(P_Total!E12)," ",P_Total!E12)</f>
        <v>1</v>
      </c>
      <c r="F12" s="42">
        <f>IF(ISBLANK(P_Total!F12)," ",P_Total!F12)</f>
        <v>2</v>
      </c>
      <c r="G12" s="42">
        <f>IF(ISBLANK(P_Total!G12)," ",P_Total!G12)</f>
        <v>3</v>
      </c>
      <c r="H12" s="42">
        <f>IF(ISBLANK(P_Total!H12)," ",P_Total!H12)</f>
        <v>4</v>
      </c>
      <c r="I12" s="42">
        <f>IF(ISBLANK(P_Total!I12)," ",P_Total!I12)</f>
        <v>5</v>
      </c>
      <c r="J12" s="42">
        <f>IF(ISBLANK(P_Total!J12)," ",P_Total!J12)</f>
        <v>6</v>
      </c>
      <c r="K12" s="42">
        <f>IF(ISBLANK(P_Total!K12)," ",P_Total!K12)</f>
        <v>7</v>
      </c>
      <c r="L12" s="42">
        <f>IF(ISBLANK(P_Total!L12)," ",P_Total!L12)</f>
        <v>8</v>
      </c>
      <c r="M12" s="42">
        <f>IF(ISBLANK(P_Total!M12)," ",P_Total!M12)</f>
        <v>9</v>
      </c>
      <c r="N12" s="42">
        <f>IF(ISBLANK(P_Total!N12)," ",P_Total!N12)</f>
        <v>10</v>
      </c>
      <c r="O12" s="42">
        <f>IF(ISBLANK(P_Total!O12)," ",P_Total!O12)</f>
        <v>11</v>
      </c>
    </row>
    <row r="13" spans="1:15">
      <c r="A13" s="12">
        <v>1</v>
      </c>
      <c r="B13" s="43"/>
      <c r="C13" s="44"/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5">
      <c r="A14" s="12">
        <v>1</v>
      </c>
      <c r="B14" s="141"/>
      <c r="C14" s="142" t="s">
        <v>314</v>
      </c>
      <c r="D14" s="53" t="s">
        <v>27</v>
      </c>
      <c r="E14" s="48">
        <f>E16</f>
        <v>3757010</v>
      </c>
      <c r="F14" s="48">
        <f>F16</f>
        <v>5526235</v>
      </c>
      <c r="G14" s="48">
        <f>G16</f>
        <v>21043800</v>
      </c>
      <c r="H14" s="48">
        <f>H16</f>
        <v>21043800</v>
      </c>
      <c r="I14" s="48">
        <f t="shared" ref="I14:N14" si="0">I16</f>
        <v>-15733100</v>
      </c>
      <c r="J14" s="48">
        <f t="shared" si="0"/>
        <v>5310700</v>
      </c>
      <c r="K14" s="48">
        <f t="shared" si="0"/>
        <v>5215600</v>
      </c>
      <c r="L14" s="48">
        <f t="shared" si="0"/>
        <v>16900</v>
      </c>
      <c r="M14" s="48">
        <f t="shared" si="0"/>
        <v>5232500</v>
      </c>
      <c r="N14" s="48">
        <f t="shared" si="0"/>
        <v>0</v>
      </c>
      <c r="O14" s="48">
        <f>O16</f>
        <v>5232500</v>
      </c>
    </row>
    <row r="15" spans="1:15">
      <c r="A15" s="12">
        <v>1</v>
      </c>
      <c r="B15" s="143"/>
      <c r="C15" s="144"/>
      <c r="D15" s="54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s="57" customFormat="1">
      <c r="A16" s="55">
        <v>1</v>
      </c>
      <c r="B16" s="145"/>
      <c r="C16" s="146" t="s">
        <v>25</v>
      </c>
      <c r="D16" s="56"/>
      <c r="E16" s="11">
        <f>SUBTOTAL(9,E17:E85)</f>
        <v>3757010</v>
      </c>
      <c r="F16" s="11">
        <f>SUBTOTAL(9,F17:F85)</f>
        <v>5526235</v>
      </c>
      <c r="G16" s="11">
        <f>SUBTOTAL(9,G17:G85)</f>
        <v>21043800</v>
      </c>
      <c r="H16" s="11">
        <f>SUBTOTAL(9,H17:H85)</f>
        <v>21043800</v>
      </c>
      <c r="I16" s="11">
        <f t="shared" ref="I16:N16" si="1">SUBTOTAL(9,I17:I85)</f>
        <v>-15733100</v>
      </c>
      <c r="J16" s="11">
        <f t="shared" si="1"/>
        <v>5310700</v>
      </c>
      <c r="K16" s="11">
        <f t="shared" si="1"/>
        <v>5215600</v>
      </c>
      <c r="L16" s="11">
        <f t="shared" si="1"/>
        <v>16900</v>
      </c>
      <c r="M16" s="11">
        <f t="shared" si="1"/>
        <v>5232500</v>
      </c>
      <c r="N16" s="11">
        <f t="shared" si="1"/>
        <v>0</v>
      </c>
      <c r="O16" s="11">
        <f>SUBTOTAL(9,O17:O85)</f>
        <v>5232500</v>
      </c>
    </row>
    <row r="17" spans="1:15" s="57" customFormat="1">
      <c r="A17" s="55">
        <v>1</v>
      </c>
      <c r="B17" s="145" t="s">
        <v>14</v>
      </c>
      <c r="C17" s="146" t="s">
        <v>125</v>
      </c>
      <c r="D17" s="56"/>
      <c r="E17" s="11">
        <f>SUBTOTAL(9,E18:E43)</f>
        <v>2611986</v>
      </c>
      <c r="F17" s="11">
        <f>SUBTOTAL(9,F18:F43)</f>
        <v>3339843</v>
      </c>
      <c r="G17" s="11">
        <f>SUBTOTAL(9,G18:G43)</f>
        <v>10811100</v>
      </c>
      <c r="H17" s="11">
        <f>SUBTOTAL(9,H18:H43)</f>
        <v>10811100</v>
      </c>
      <c r="I17" s="11">
        <f t="shared" ref="I17:N17" si="2">SUBTOTAL(9,I18:I43)</f>
        <v>-5733100</v>
      </c>
      <c r="J17" s="11">
        <f t="shared" si="2"/>
        <v>5078000</v>
      </c>
      <c r="K17" s="11">
        <f t="shared" si="2"/>
        <v>4982900</v>
      </c>
      <c r="L17" s="11">
        <f t="shared" si="2"/>
        <v>16900</v>
      </c>
      <c r="M17" s="11">
        <f t="shared" si="2"/>
        <v>4999800</v>
      </c>
      <c r="N17" s="11">
        <f t="shared" si="2"/>
        <v>0</v>
      </c>
      <c r="O17" s="11">
        <f>SUBTOTAL(9,O18:O43)</f>
        <v>4999800</v>
      </c>
    </row>
    <row r="18" spans="1:15" s="57" customFormat="1">
      <c r="A18" s="50">
        <f t="shared" ref="A18:A43" si="3">IF(MAX(E18:P18)=0,IF(MIN(E18:P18)=0,3,2),2)</f>
        <v>2</v>
      </c>
      <c r="B18" s="147"/>
      <c r="C18" s="146" t="s">
        <v>126</v>
      </c>
      <c r="D18" s="56"/>
      <c r="E18" s="11">
        <f>SUBTOTAL(9,E19:E29)</f>
        <v>1941993</v>
      </c>
      <c r="F18" s="11">
        <f>SUBTOTAL(9,F19:F29)</f>
        <v>2560470</v>
      </c>
      <c r="G18" s="11">
        <f>SUBTOTAL(9,G19:G29)</f>
        <v>3562800</v>
      </c>
      <c r="H18" s="11">
        <f>SUBTOTAL(9,H19:H29)</f>
        <v>3562800</v>
      </c>
      <c r="I18" s="11">
        <f t="shared" ref="I18:N18" si="4">SUBTOTAL(9,I19:I29)</f>
        <v>16900</v>
      </c>
      <c r="J18" s="11">
        <f t="shared" si="4"/>
        <v>3579700</v>
      </c>
      <c r="K18" s="11">
        <f t="shared" si="4"/>
        <v>3562800</v>
      </c>
      <c r="L18" s="11">
        <f t="shared" si="4"/>
        <v>16900</v>
      </c>
      <c r="M18" s="11">
        <f t="shared" si="4"/>
        <v>3579700</v>
      </c>
      <c r="N18" s="11">
        <f t="shared" si="4"/>
        <v>0</v>
      </c>
      <c r="O18" s="11">
        <f>SUBTOTAL(9,O19:O29)</f>
        <v>3579700</v>
      </c>
    </row>
    <row r="19" spans="1:15" s="57" customFormat="1" ht="25.5">
      <c r="A19" s="50">
        <f t="shared" si="3"/>
        <v>2</v>
      </c>
      <c r="B19" s="148"/>
      <c r="C19" s="149" t="s">
        <v>127</v>
      </c>
      <c r="D19" s="58" t="s">
        <v>2</v>
      </c>
      <c r="E19" s="11">
        <f>SUBTOTAL(9,E20:E21)</f>
        <v>1388833</v>
      </c>
      <c r="F19" s="11">
        <f>SUBTOTAL(9,F20:F21)</f>
        <v>1822761</v>
      </c>
      <c r="G19" s="11">
        <f>SUBTOTAL(9,G20:G21)</f>
        <v>2557000</v>
      </c>
      <c r="H19" s="11">
        <f>SUBTOTAL(9,H20:H21)</f>
        <v>2557000</v>
      </c>
      <c r="I19" s="11">
        <f t="shared" ref="I19:N19" si="5">SUBTOTAL(9,I20:I21)</f>
        <v>0</v>
      </c>
      <c r="J19" s="11">
        <f t="shared" si="5"/>
        <v>2557000</v>
      </c>
      <c r="K19" s="11">
        <f t="shared" si="5"/>
        <v>2557000</v>
      </c>
      <c r="L19" s="11">
        <f t="shared" si="5"/>
        <v>0</v>
      </c>
      <c r="M19" s="11">
        <f t="shared" si="5"/>
        <v>2557000</v>
      </c>
      <c r="N19" s="11">
        <f t="shared" si="5"/>
        <v>0</v>
      </c>
      <c r="O19" s="11">
        <f>SUBTOTAL(9,O20:O21)</f>
        <v>2557000</v>
      </c>
    </row>
    <row r="20" spans="1:15" s="57" customFormat="1" ht="25.5">
      <c r="A20" s="50">
        <f t="shared" si="3"/>
        <v>2</v>
      </c>
      <c r="B20" s="148"/>
      <c r="C20" s="149" t="s">
        <v>303</v>
      </c>
      <c r="D20" s="58" t="s">
        <v>302</v>
      </c>
      <c r="E20" s="52">
        <f t="shared" ref="E20:O22" si="6">SUMIF($C$99:$C$1640,$C20,E$99:E$1640)</f>
        <v>372723</v>
      </c>
      <c r="F20" s="52">
        <f t="shared" si="6"/>
        <v>499892</v>
      </c>
      <c r="G20" s="52">
        <f t="shared" si="6"/>
        <v>268300</v>
      </c>
      <c r="H20" s="52">
        <f t="shared" si="6"/>
        <v>268300</v>
      </c>
      <c r="I20" s="52">
        <f t="shared" si="6"/>
        <v>0</v>
      </c>
      <c r="J20" s="52">
        <f t="shared" si="6"/>
        <v>268300</v>
      </c>
      <c r="K20" s="52">
        <f t="shared" si="6"/>
        <v>268300</v>
      </c>
      <c r="L20" s="52">
        <f t="shared" si="6"/>
        <v>0</v>
      </c>
      <c r="M20" s="52">
        <f t="shared" si="6"/>
        <v>268300</v>
      </c>
      <c r="N20" s="52">
        <f t="shared" si="6"/>
        <v>0</v>
      </c>
      <c r="O20" s="52">
        <f t="shared" si="6"/>
        <v>268300</v>
      </c>
    </row>
    <row r="21" spans="1:15" s="57" customFormat="1" ht="25.5">
      <c r="A21" s="50">
        <f t="shared" si="3"/>
        <v>2</v>
      </c>
      <c r="B21" s="148"/>
      <c r="C21" s="149" t="s">
        <v>305</v>
      </c>
      <c r="D21" s="58" t="s">
        <v>304</v>
      </c>
      <c r="E21" s="52">
        <f t="shared" si="6"/>
        <v>1016110</v>
      </c>
      <c r="F21" s="52">
        <f t="shared" si="6"/>
        <v>1322869</v>
      </c>
      <c r="G21" s="52">
        <f t="shared" si="6"/>
        <v>2288700</v>
      </c>
      <c r="H21" s="52">
        <f t="shared" si="6"/>
        <v>2288700</v>
      </c>
      <c r="I21" s="52">
        <f t="shared" si="6"/>
        <v>0</v>
      </c>
      <c r="J21" s="52">
        <f t="shared" si="6"/>
        <v>2288700</v>
      </c>
      <c r="K21" s="52">
        <f t="shared" si="6"/>
        <v>2288700</v>
      </c>
      <c r="L21" s="52">
        <f t="shared" si="6"/>
        <v>0</v>
      </c>
      <c r="M21" s="52">
        <f t="shared" si="6"/>
        <v>2288700</v>
      </c>
      <c r="N21" s="52">
        <f t="shared" si="6"/>
        <v>0</v>
      </c>
      <c r="O21" s="52">
        <f t="shared" si="6"/>
        <v>2288700</v>
      </c>
    </row>
    <row r="22" spans="1:15" s="57" customFormat="1">
      <c r="A22" s="50">
        <f t="shared" si="3"/>
        <v>2</v>
      </c>
      <c r="B22" s="150"/>
      <c r="C22" s="151" t="s">
        <v>128</v>
      </c>
      <c r="D22" s="59" t="s">
        <v>3</v>
      </c>
      <c r="E22" s="52">
        <f t="shared" si="6"/>
        <v>152950</v>
      </c>
      <c r="F22" s="52">
        <f t="shared" si="6"/>
        <v>221008</v>
      </c>
      <c r="G22" s="52">
        <f t="shared" si="6"/>
        <v>161500</v>
      </c>
      <c r="H22" s="52">
        <f t="shared" si="6"/>
        <v>161500</v>
      </c>
      <c r="I22" s="52">
        <f t="shared" si="6"/>
        <v>0</v>
      </c>
      <c r="J22" s="52">
        <f t="shared" si="6"/>
        <v>161500</v>
      </c>
      <c r="K22" s="52">
        <f t="shared" si="6"/>
        <v>161500</v>
      </c>
      <c r="L22" s="52">
        <f t="shared" si="6"/>
        <v>0</v>
      </c>
      <c r="M22" s="52">
        <f t="shared" si="6"/>
        <v>161500</v>
      </c>
      <c r="N22" s="52">
        <f t="shared" si="6"/>
        <v>0</v>
      </c>
      <c r="O22" s="52">
        <f t="shared" si="6"/>
        <v>161500</v>
      </c>
    </row>
    <row r="23" spans="1:15" s="57" customFormat="1">
      <c r="A23" s="50">
        <f t="shared" si="3"/>
        <v>2</v>
      </c>
      <c r="B23" s="150"/>
      <c r="C23" s="152" t="s">
        <v>445</v>
      </c>
      <c r="D23" s="117" t="s">
        <v>446</v>
      </c>
      <c r="E23" s="11">
        <f>SUBTOTAL(9,E24:E28)</f>
        <v>400210</v>
      </c>
      <c r="F23" s="11">
        <f>SUBTOTAL(9,F24:F28)</f>
        <v>516701</v>
      </c>
      <c r="G23" s="11">
        <f>SUBTOTAL(9,G24:G28)</f>
        <v>844300</v>
      </c>
      <c r="H23" s="11">
        <f>SUBTOTAL(9,H24:H28)</f>
        <v>844300</v>
      </c>
      <c r="I23" s="11">
        <f t="shared" ref="I23:N23" si="7">SUBTOTAL(9,I24:I28)</f>
        <v>16900</v>
      </c>
      <c r="J23" s="11">
        <f t="shared" si="7"/>
        <v>861200</v>
      </c>
      <c r="K23" s="11">
        <f t="shared" si="7"/>
        <v>844300</v>
      </c>
      <c r="L23" s="11">
        <f t="shared" si="7"/>
        <v>16900</v>
      </c>
      <c r="M23" s="11">
        <f t="shared" si="7"/>
        <v>861200</v>
      </c>
      <c r="N23" s="11">
        <f t="shared" si="7"/>
        <v>0</v>
      </c>
      <c r="O23" s="11">
        <f>SUBTOTAL(9,O24:O28)</f>
        <v>861200</v>
      </c>
    </row>
    <row r="24" spans="1:15" s="57" customFormat="1" ht="25.5">
      <c r="A24" s="50">
        <f t="shared" si="3"/>
        <v>2</v>
      </c>
      <c r="B24" s="150"/>
      <c r="C24" s="149" t="s">
        <v>129</v>
      </c>
      <c r="D24" s="60" t="s">
        <v>37</v>
      </c>
      <c r="E24" s="52">
        <f t="shared" ref="E24:O29" si="8">SUMIF($C$99:$C$1640,$C24,E$99:E$1640)</f>
        <v>253121</v>
      </c>
      <c r="F24" s="52">
        <f t="shared" si="8"/>
        <v>323022</v>
      </c>
      <c r="G24" s="52">
        <f t="shared" si="8"/>
        <v>587400</v>
      </c>
      <c r="H24" s="52">
        <f t="shared" si="8"/>
        <v>587400</v>
      </c>
      <c r="I24" s="52">
        <f t="shared" si="8"/>
        <v>10100</v>
      </c>
      <c r="J24" s="52">
        <f t="shared" si="8"/>
        <v>597500</v>
      </c>
      <c r="K24" s="52">
        <f t="shared" si="8"/>
        <v>587400</v>
      </c>
      <c r="L24" s="52">
        <f t="shared" si="8"/>
        <v>10100</v>
      </c>
      <c r="M24" s="52">
        <f t="shared" si="8"/>
        <v>597500</v>
      </c>
      <c r="N24" s="52">
        <f t="shared" si="8"/>
        <v>0</v>
      </c>
      <c r="O24" s="52">
        <f t="shared" si="8"/>
        <v>597500</v>
      </c>
    </row>
    <row r="25" spans="1:15" s="57" customFormat="1" ht="25.5" hidden="1">
      <c r="A25" s="50">
        <f t="shared" si="3"/>
        <v>3</v>
      </c>
      <c r="B25" s="150"/>
      <c r="C25" s="149" t="s">
        <v>130</v>
      </c>
      <c r="D25" s="60" t="s">
        <v>38</v>
      </c>
      <c r="E25" s="52">
        <f t="shared" si="8"/>
        <v>0</v>
      </c>
      <c r="F25" s="52">
        <f t="shared" si="8"/>
        <v>0</v>
      </c>
      <c r="G25" s="52">
        <f t="shared" si="8"/>
        <v>0</v>
      </c>
      <c r="H25" s="52">
        <f t="shared" si="8"/>
        <v>0</v>
      </c>
      <c r="I25" s="52">
        <f t="shared" si="8"/>
        <v>0</v>
      </c>
      <c r="J25" s="52">
        <f t="shared" si="8"/>
        <v>0</v>
      </c>
      <c r="K25" s="52">
        <f t="shared" si="8"/>
        <v>0</v>
      </c>
      <c r="L25" s="52">
        <f t="shared" si="8"/>
        <v>0</v>
      </c>
      <c r="M25" s="52">
        <f t="shared" si="8"/>
        <v>0</v>
      </c>
      <c r="N25" s="52">
        <f t="shared" si="8"/>
        <v>0</v>
      </c>
      <c r="O25" s="52">
        <f t="shared" si="8"/>
        <v>0</v>
      </c>
    </row>
    <row r="26" spans="1:15" s="57" customFormat="1">
      <c r="A26" s="50">
        <f t="shared" si="3"/>
        <v>2</v>
      </c>
      <c r="B26" s="150"/>
      <c r="C26" s="149" t="s">
        <v>131</v>
      </c>
      <c r="D26" s="60" t="s">
        <v>39</v>
      </c>
      <c r="E26" s="52">
        <f t="shared" si="8"/>
        <v>99527</v>
      </c>
      <c r="F26" s="52">
        <f t="shared" si="8"/>
        <v>128306</v>
      </c>
      <c r="G26" s="52">
        <f t="shared" si="8"/>
        <v>203300</v>
      </c>
      <c r="H26" s="52">
        <f t="shared" si="8"/>
        <v>203300</v>
      </c>
      <c r="I26" s="52">
        <f t="shared" si="8"/>
        <v>4300</v>
      </c>
      <c r="J26" s="52">
        <f t="shared" si="8"/>
        <v>207600</v>
      </c>
      <c r="K26" s="52">
        <f t="shared" si="8"/>
        <v>203300</v>
      </c>
      <c r="L26" s="52">
        <f t="shared" si="8"/>
        <v>4300</v>
      </c>
      <c r="M26" s="52">
        <f t="shared" si="8"/>
        <v>207600</v>
      </c>
      <c r="N26" s="52">
        <f t="shared" si="8"/>
        <v>0</v>
      </c>
      <c r="O26" s="52">
        <f t="shared" si="8"/>
        <v>207600</v>
      </c>
    </row>
    <row r="27" spans="1:15" s="57" customFormat="1">
      <c r="A27" s="50">
        <f t="shared" si="3"/>
        <v>2</v>
      </c>
      <c r="B27" s="150"/>
      <c r="C27" s="149" t="s">
        <v>132</v>
      </c>
      <c r="D27" s="60" t="s">
        <v>40</v>
      </c>
      <c r="E27" s="52">
        <f t="shared" si="8"/>
        <v>47562</v>
      </c>
      <c r="F27" s="52">
        <f t="shared" si="8"/>
        <v>65373</v>
      </c>
      <c r="G27" s="52">
        <f t="shared" si="8"/>
        <v>53600</v>
      </c>
      <c r="H27" s="52">
        <f t="shared" si="8"/>
        <v>53600</v>
      </c>
      <c r="I27" s="52">
        <f t="shared" si="8"/>
        <v>2500</v>
      </c>
      <c r="J27" s="52">
        <f t="shared" si="8"/>
        <v>56100</v>
      </c>
      <c r="K27" s="52">
        <f t="shared" si="8"/>
        <v>53600</v>
      </c>
      <c r="L27" s="52">
        <f t="shared" si="8"/>
        <v>2500</v>
      </c>
      <c r="M27" s="52">
        <f t="shared" si="8"/>
        <v>56100</v>
      </c>
      <c r="N27" s="52">
        <f t="shared" si="8"/>
        <v>0</v>
      </c>
      <c r="O27" s="52">
        <f t="shared" si="8"/>
        <v>56100</v>
      </c>
    </row>
    <row r="28" spans="1:15" s="57" customFormat="1" ht="25.5" hidden="1">
      <c r="A28" s="50">
        <f t="shared" si="3"/>
        <v>3</v>
      </c>
      <c r="B28" s="150"/>
      <c r="C28" s="149" t="s">
        <v>133</v>
      </c>
      <c r="D28" s="60" t="s">
        <v>41</v>
      </c>
      <c r="E28" s="52">
        <f t="shared" si="8"/>
        <v>0</v>
      </c>
      <c r="F28" s="52">
        <f t="shared" si="8"/>
        <v>0</v>
      </c>
      <c r="G28" s="52">
        <f t="shared" si="8"/>
        <v>0</v>
      </c>
      <c r="H28" s="52">
        <f t="shared" si="8"/>
        <v>0</v>
      </c>
      <c r="I28" s="52">
        <f t="shared" si="8"/>
        <v>0</v>
      </c>
      <c r="J28" s="52">
        <f t="shared" si="8"/>
        <v>0</v>
      </c>
      <c r="K28" s="52">
        <f t="shared" si="8"/>
        <v>0</v>
      </c>
      <c r="L28" s="52">
        <f t="shared" si="8"/>
        <v>0</v>
      </c>
      <c r="M28" s="52">
        <f t="shared" si="8"/>
        <v>0</v>
      </c>
      <c r="N28" s="52">
        <f t="shared" si="8"/>
        <v>0</v>
      </c>
      <c r="O28" s="52">
        <f t="shared" si="8"/>
        <v>0</v>
      </c>
    </row>
    <row r="29" spans="1:15" s="57" customFormat="1" hidden="1">
      <c r="A29" s="50">
        <f t="shared" si="3"/>
        <v>3</v>
      </c>
      <c r="B29" s="150"/>
      <c r="C29" s="149" t="s">
        <v>447</v>
      </c>
      <c r="D29" s="60" t="s">
        <v>4</v>
      </c>
      <c r="E29" s="52">
        <f t="shared" si="8"/>
        <v>0</v>
      </c>
      <c r="F29" s="52">
        <f t="shared" si="8"/>
        <v>0</v>
      </c>
      <c r="G29" s="52">
        <f t="shared" si="8"/>
        <v>0</v>
      </c>
      <c r="H29" s="52">
        <f t="shared" si="8"/>
        <v>0</v>
      </c>
      <c r="I29" s="52">
        <f t="shared" si="8"/>
        <v>0</v>
      </c>
      <c r="J29" s="52">
        <f t="shared" si="8"/>
        <v>0</v>
      </c>
      <c r="K29" s="52">
        <f t="shared" si="8"/>
        <v>0</v>
      </c>
      <c r="L29" s="52">
        <f t="shared" si="8"/>
        <v>0</v>
      </c>
      <c r="M29" s="52">
        <f t="shared" si="8"/>
        <v>0</v>
      </c>
      <c r="N29" s="52">
        <f t="shared" si="8"/>
        <v>0</v>
      </c>
      <c r="O29" s="52">
        <f t="shared" si="8"/>
        <v>0</v>
      </c>
    </row>
    <row r="30" spans="1:15" s="57" customFormat="1">
      <c r="A30" s="50">
        <f t="shared" si="3"/>
        <v>2</v>
      </c>
      <c r="B30" s="147"/>
      <c r="C30" s="146" t="s">
        <v>134</v>
      </c>
      <c r="D30" s="56"/>
      <c r="E30" s="11">
        <f>SUBTOTAL(9,E31:E37)</f>
        <v>562342</v>
      </c>
      <c r="F30" s="11">
        <f>SUBTOTAL(9,F31:F37)</f>
        <v>702744</v>
      </c>
      <c r="G30" s="11">
        <f>SUBTOTAL(9,G31:G37)</f>
        <v>1498300</v>
      </c>
      <c r="H30" s="11">
        <f>SUBTOTAL(9,H31:H37)</f>
        <v>1498300</v>
      </c>
      <c r="I30" s="11">
        <f t="shared" ref="I30:N30" si="9">SUBTOTAL(9,I31:I37)</f>
        <v>0</v>
      </c>
      <c r="J30" s="11">
        <f t="shared" si="9"/>
        <v>1498300</v>
      </c>
      <c r="K30" s="11">
        <f t="shared" si="9"/>
        <v>1420100</v>
      </c>
      <c r="L30" s="11">
        <f t="shared" si="9"/>
        <v>0</v>
      </c>
      <c r="M30" s="11">
        <f t="shared" si="9"/>
        <v>1420100</v>
      </c>
      <c r="N30" s="11">
        <f t="shared" si="9"/>
        <v>0</v>
      </c>
      <c r="O30" s="11">
        <f>SUBTOTAL(9,O31:O37)</f>
        <v>1420100</v>
      </c>
    </row>
    <row r="31" spans="1:15" s="57" customFormat="1">
      <c r="A31" s="50">
        <f t="shared" si="3"/>
        <v>2</v>
      </c>
      <c r="B31" s="150"/>
      <c r="C31" s="151" t="s">
        <v>135</v>
      </c>
      <c r="D31" s="59" t="s">
        <v>5</v>
      </c>
      <c r="E31" s="52">
        <f t="shared" ref="E31:O32" si="10">SUMIF($C$99:$C$1640,$C31,E$99:E$1640)</f>
        <v>496073</v>
      </c>
      <c r="F31" s="52">
        <f t="shared" si="10"/>
        <v>635074</v>
      </c>
      <c r="G31" s="52">
        <f t="shared" si="10"/>
        <v>1461300</v>
      </c>
      <c r="H31" s="52">
        <f t="shared" si="10"/>
        <v>1461300</v>
      </c>
      <c r="I31" s="52">
        <f t="shared" si="10"/>
        <v>0</v>
      </c>
      <c r="J31" s="52">
        <f t="shared" si="10"/>
        <v>1461300</v>
      </c>
      <c r="K31" s="52">
        <f t="shared" si="10"/>
        <v>1383100</v>
      </c>
      <c r="L31" s="52">
        <f t="shared" si="10"/>
        <v>0</v>
      </c>
      <c r="M31" s="52">
        <f t="shared" si="10"/>
        <v>1383100</v>
      </c>
      <c r="N31" s="52">
        <f t="shared" si="10"/>
        <v>0</v>
      </c>
      <c r="O31" s="52">
        <f t="shared" si="10"/>
        <v>1383100</v>
      </c>
    </row>
    <row r="32" spans="1:15" s="57" customFormat="1">
      <c r="A32" s="50">
        <f t="shared" si="3"/>
        <v>2</v>
      </c>
      <c r="B32" s="153"/>
      <c r="C32" s="154" t="s">
        <v>448</v>
      </c>
      <c r="D32" s="118" t="s">
        <v>173</v>
      </c>
      <c r="E32" s="52">
        <f t="shared" si="10"/>
        <v>66269</v>
      </c>
      <c r="F32" s="52">
        <f t="shared" si="10"/>
        <v>67670</v>
      </c>
      <c r="G32" s="52">
        <f t="shared" si="10"/>
        <v>34000</v>
      </c>
      <c r="H32" s="52">
        <f t="shared" si="10"/>
        <v>34000</v>
      </c>
      <c r="I32" s="52">
        <f t="shared" si="10"/>
        <v>0</v>
      </c>
      <c r="J32" s="52">
        <f t="shared" si="10"/>
        <v>34000</v>
      </c>
      <c r="K32" s="52">
        <f t="shared" si="10"/>
        <v>34000</v>
      </c>
      <c r="L32" s="52">
        <f t="shared" si="10"/>
        <v>0</v>
      </c>
      <c r="M32" s="52">
        <f t="shared" si="10"/>
        <v>34000</v>
      </c>
      <c r="N32" s="52">
        <f t="shared" si="10"/>
        <v>0</v>
      </c>
      <c r="O32" s="52">
        <f t="shared" si="10"/>
        <v>34000</v>
      </c>
    </row>
    <row r="33" spans="1:15" s="57" customFormat="1" hidden="1">
      <c r="A33" s="50">
        <f t="shared" si="3"/>
        <v>3</v>
      </c>
      <c r="B33" s="153"/>
      <c r="C33" s="155" t="s">
        <v>136</v>
      </c>
      <c r="D33" s="136"/>
      <c r="E33" s="11">
        <f>SUBTOTAL(9,E34:E35)</f>
        <v>0</v>
      </c>
      <c r="F33" s="11">
        <f>SUBTOTAL(9,F34:F35)</f>
        <v>0</v>
      </c>
      <c r="G33" s="11">
        <f>SUBTOTAL(9,G34:G35)</f>
        <v>0</v>
      </c>
      <c r="H33" s="11">
        <f>SUBTOTAL(9,H34:H35)</f>
        <v>0</v>
      </c>
      <c r="I33" s="11">
        <f t="shared" ref="I33:N33" si="11">SUBTOTAL(9,I34:I35)</f>
        <v>0</v>
      </c>
      <c r="J33" s="11">
        <f t="shared" si="11"/>
        <v>0</v>
      </c>
      <c r="K33" s="11">
        <f t="shared" si="11"/>
        <v>0</v>
      </c>
      <c r="L33" s="11">
        <f t="shared" si="11"/>
        <v>0</v>
      </c>
      <c r="M33" s="11">
        <f t="shared" si="11"/>
        <v>0</v>
      </c>
      <c r="N33" s="11">
        <f t="shared" si="11"/>
        <v>0</v>
      </c>
      <c r="O33" s="11">
        <f>SUBTOTAL(9,O34:O35)</f>
        <v>0</v>
      </c>
    </row>
    <row r="34" spans="1:15" s="57" customFormat="1" hidden="1">
      <c r="A34" s="50">
        <f t="shared" si="3"/>
        <v>3</v>
      </c>
      <c r="B34" s="153"/>
      <c r="C34" s="155" t="s">
        <v>137</v>
      </c>
      <c r="D34" s="136"/>
      <c r="E34" s="52">
        <f t="shared" ref="E34:O37" si="12">SUMIF($C$99:$C$1640,$C34,E$99:E$1640)</f>
        <v>0</v>
      </c>
      <c r="F34" s="52">
        <f t="shared" si="12"/>
        <v>0</v>
      </c>
      <c r="G34" s="52">
        <f t="shared" si="12"/>
        <v>0</v>
      </c>
      <c r="H34" s="52">
        <f t="shared" si="12"/>
        <v>0</v>
      </c>
      <c r="I34" s="52">
        <f t="shared" si="12"/>
        <v>0</v>
      </c>
      <c r="J34" s="52">
        <f t="shared" si="12"/>
        <v>0</v>
      </c>
      <c r="K34" s="52">
        <f t="shared" si="12"/>
        <v>0</v>
      </c>
      <c r="L34" s="52">
        <f t="shared" si="12"/>
        <v>0</v>
      </c>
      <c r="M34" s="52">
        <f t="shared" si="12"/>
        <v>0</v>
      </c>
      <c r="N34" s="52">
        <f t="shared" si="12"/>
        <v>0</v>
      </c>
      <c r="O34" s="52">
        <f t="shared" si="12"/>
        <v>0</v>
      </c>
    </row>
    <row r="35" spans="1:15" s="57" customFormat="1" hidden="1">
      <c r="A35" s="50">
        <f t="shared" si="3"/>
        <v>3</v>
      </c>
      <c r="B35" s="153"/>
      <c r="C35" s="155" t="s">
        <v>138</v>
      </c>
      <c r="D35" s="136"/>
      <c r="E35" s="52">
        <f t="shared" si="12"/>
        <v>0</v>
      </c>
      <c r="F35" s="52">
        <f t="shared" si="12"/>
        <v>0</v>
      </c>
      <c r="G35" s="52">
        <f t="shared" si="12"/>
        <v>0</v>
      </c>
      <c r="H35" s="52">
        <f t="shared" si="12"/>
        <v>0</v>
      </c>
      <c r="I35" s="52">
        <f t="shared" si="12"/>
        <v>0</v>
      </c>
      <c r="J35" s="52">
        <f t="shared" si="12"/>
        <v>0</v>
      </c>
      <c r="K35" s="52">
        <f t="shared" si="12"/>
        <v>0</v>
      </c>
      <c r="L35" s="52">
        <f t="shared" si="12"/>
        <v>0</v>
      </c>
      <c r="M35" s="52">
        <f t="shared" si="12"/>
        <v>0</v>
      </c>
      <c r="N35" s="52">
        <f t="shared" si="12"/>
        <v>0</v>
      </c>
      <c r="O35" s="52">
        <f t="shared" si="12"/>
        <v>0</v>
      </c>
    </row>
    <row r="36" spans="1:15" s="57" customFormat="1" hidden="1">
      <c r="A36" s="50">
        <f t="shared" si="3"/>
        <v>3</v>
      </c>
      <c r="B36" s="153"/>
      <c r="C36" s="155" t="s">
        <v>557</v>
      </c>
      <c r="D36" s="137" t="s">
        <v>8</v>
      </c>
      <c r="E36" s="52">
        <f t="shared" si="12"/>
        <v>0</v>
      </c>
      <c r="F36" s="52">
        <f t="shared" si="12"/>
        <v>0</v>
      </c>
      <c r="G36" s="52">
        <f t="shared" si="12"/>
        <v>0</v>
      </c>
      <c r="H36" s="52">
        <f t="shared" si="12"/>
        <v>0</v>
      </c>
      <c r="I36" s="52">
        <f t="shared" si="12"/>
        <v>0</v>
      </c>
      <c r="J36" s="52">
        <f t="shared" si="12"/>
        <v>0</v>
      </c>
      <c r="K36" s="52">
        <f t="shared" si="12"/>
        <v>0</v>
      </c>
      <c r="L36" s="52">
        <f t="shared" si="12"/>
        <v>0</v>
      </c>
      <c r="M36" s="52">
        <f t="shared" si="12"/>
        <v>0</v>
      </c>
      <c r="N36" s="52">
        <f t="shared" si="12"/>
        <v>0</v>
      </c>
      <c r="O36" s="52">
        <f t="shared" si="12"/>
        <v>0</v>
      </c>
    </row>
    <row r="37" spans="1:15" s="57" customFormat="1" ht="25.5">
      <c r="A37" s="50">
        <f t="shared" si="3"/>
        <v>2</v>
      </c>
      <c r="B37" s="153"/>
      <c r="C37" s="155" t="s">
        <v>139</v>
      </c>
      <c r="D37" s="136" t="s">
        <v>10</v>
      </c>
      <c r="E37" s="52">
        <f t="shared" si="12"/>
        <v>0</v>
      </c>
      <c r="F37" s="52">
        <f t="shared" si="12"/>
        <v>0</v>
      </c>
      <c r="G37" s="52">
        <f t="shared" si="12"/>
        <v>3000</v>
      </c>
      <c r="H37" s="52">
        <f t="shared" si="12"/>
        <v>3000</v>
      </c>
      <c r="I37" s="52">
        <f t="shared" si="12"/>
        <v>0</v>
      </c>
      <c r="J37" s="52">
        <f t="shared" si="12"/>
        <v>3000</v>
      </c>
      <c r="K37" s="52">
        <f t="shared" si="12"/>
        <v>3000</v>
      </c>
      <c r="L37" s="52">
        <f t="shared" si="12"/>
        <v>0</v>
      </c>
      <c r="M37" s="52">
        <f t="shared" si="12"/>
        <v>3000</v>
      </c>
      <c r="N37" s="52">
        <f t="shared" si="12"/>
        <v>0</v>
      </c>
      <c r="O37" s="52">
        <f t="shared" si="12"/>
        <v>3000</v>
      </c>
    </row>
    <row r="38" spans="1:15" s="57" customFormat="1">
      <c r="A38" s="50">
        <f t="shared" si="3"/>
        <v>2</v>
      </c>
      <c r="B38" s="156"/>
      <c r="C38" s="157" t="s">
        <v>140</v>
      </c>
      <c r="D38" s="136"/>
      <c r="E38" s="11">
        <f>SUBTOTAL(9,E39:E43)</f>
        <v>107651</v>
      </c>
      <c r="F38" s="11">
        <f>SUBTOTAL(9,F39:F43)</f>
        <v>76629</v>
      </c>
      <c r="G38" s="11">
        <f>SUBTOTAL(9,G39:G43)</f>
        <v>5750000</v>
      </c>
      <c r="H38" s="11">
        <f>SUBTOTAL(9,H39:H43)</f>
        <v>5750000</v>
      </c>
      <c r="I38" s="11">
        <f t="shared" ref="I38:N38" si="13">SUBTOTAL(9,I39:I43)</f>
        <v>-5750000</v>
      </c>
      <c r="J38" s="11">
        <f t="shared" si="13"/>
        <v>0</v>
      </c>
      <c r="K38" s="11">
        <f t="shared" si="13"/>
        <v>0</v>
      </c>
      <c r="L38" s="11">
        <f t="shared" si="13"/>
        <v>0</v>
      </c>
      <c r="M38" s="11">
        <f t="shared" si="13"/>
        <v>0</v>
      </c>
      <c r="N38" s="11">
        <f t="shared" si="13"/>
        <v>0</v>
      </c>
      <c r="O38" s="11">
        <f>SUBTOTAL(9,O39:O43)</f>
        <v>0</v>
      </c>
    </row>
    <row r="39" spans="1:15" s="57" customFormat="1">
      <c r="A39" s="50">
        <f t="shared" si="3"/>
        <v>2</v>
      </c>
      <c r="B39" s="153"/>
      <c r="C39" s="155" t="s">
        <v>141</v>
      </c>
      <c r="D39" s="137" t="s">
        <v>71</v>
      </c>
      <c r="E39" s="52">
        <f t="shared" ref="E39:O43" si="14">SUMIF($C$99:$C$1640,$C39,E$99:E$1640)</f>
        <v>17500</v>
      </c>
      <c r="F39" s="52">
        <f t="shared" si="14"/>
        <v>0</v>
      </c>
      <c r="G39" s="52">
        <f t="shared" si="14"/>
        <v>5500000</v>
      </c>
      <c r="H39" s="52">
        <f t="shared" si="14"/>
        <v>5500000</v>
      </c>
      <c r="I39" s="52">
        <f t="shared" si="14"/>
        <v>-5500000</v>
      </c>
      <c r="J39" s="52">
        <f t="shared" si="14"/>
        <v>0</v>
      </c>
      <c r="K39" s="52">
        <f t="shared" si="14"/>
        <v>0</v>
      </c>
      <c r="L39" s="52">
        <f t="shared" si="14"/>
        <v>0</v>
      </c>
      <c r="M39" s="52">
        <f t="shared" si="14"/>
        <v>0</v>
      </c>
      <c r="N39" s="52">
        <f t="shared" si="14"/>
        <v>0</v>
      </c>
      <c r="O39" s="52">
        <f t="shared" si="14"/>
        <v>0</v>
      </c>
    </row>
    <row r="40" spans="1:15" s="57" customFormat="1">
      <c r="A40" s="50">
        <f t="shared" si="3"/>
        <v>2</v>
      </c>
      <c r="B40" s="153"/>
      <c r="C40" s="155" t="s">
        <v>142</v>
      </c>
      <c r="D40" s="137" t="s">
        <v>73</v>
      </c>
      <c r="E40" s="52">
        <f t="shared" si="14"/>
        <v>90151</v>
      </c>
      <c r="F40" s="52">
        <f t="shared" si="14"/>
        <v>28104</v>
      </c>
      <c r="G40" s="52">
        <f t="shared" si="14"/>
        <v>250000</v>
      </c>
      <c r="H40" s="52">
        <f t="shared" si="14"/>
        <v>250000</v>
      </c>
      <c r="I40" s="52">
        <f t="shared" si="14"/>
        <v>-250000</v>
      </c>
      <c r="J40" s="52">
        <f t="shared" si="14"/>
        <v>0</v>
      </c>
      <c r="K40" s="52">
        <f t="shared" si="14"/>
        <v>0</v>
      </c>
      <c r="L40" s="52">
        <f t="shared" si="14"/>
        <v>0</v>
      </c>
      <c r="M40" s="52">
        <f t="shared" si="14"/>
        <v>0</v>
      </c>
      <c r="N40" s="52">
        <f t="shared" si="14"/>
        <v>0</v>
      </c>
      <c r="O40" s="52">
        <f t="shared" si="14"/>
        <v>0</v>
      </c>
    </row>
    <row r="41" spans="1:15" s="57" customFormat="1">
      <c r="A41" s="50">
        <f t="shared" si="3"/>
        <v>2</v>
      </c>
      <c r="B41" s="153"/>
      <c r="C41" s="155" t="s">
        <v>143</v>
      </c>
      <c r="D41" s="137" t="s">
        <v>75</v>
      </c>
      <c r="E41" s="52">
        <f t="shared" si="14"/>
        <v>0</v>
      </c>
      <c r="F41" s="52">
        <f t="shared" si="14"/>
        <v>48525</v>
      </c>
      <c r="G41" s="52">
        <f t="shared" si="14"/>
        <v>0</v>
      </c>
      <c r="H41" s="52">
        <f t="shared" si="14"/>
        <v>0</v>
      </c>
      <c r="I41" s="52">
        <f t="shared" si="14"/>
        <v>0</v>
      </c>
      <c r="J41" s="52">
        <f t="shared" si="14"/>
        <v>0</v>
      </c>
      <c r="K41" s="52">
        <f t="shared" si="14"/>
        <v>0</v>
      </c>
      <c r="L41" s="52">
        <f t="shared" si="14"/>
        <v>0</v>
      </c>
      <c r="M41" s="52">
        <f t="shared" si="14"/>
        <v>0</v>
      </c>
      <c r="N41" s="52">
        <f t="shared" si="14"/>
        <v>0</v>
      </c>
      <c r="O41" s="52">
        <f t="shared" si="14"/>
        <v>0</v>
      </c>
    </row>
    <row r="42" spans="1:15" s="57" customFormat="1" hidden="1">
      <c r="A42" s="50">
        <f t="shared" si="3"/>
        <v>3</v>
      </c>
      <c r="B42" s="153"/>
      <c r="C42" s="155" t="s">
        <v>144</v>
      </c>
      <c r="D42" s="137" t="s">
        <v>77</v>
      </c>
      <c r="E42" s="52">
        <f t="shared" si="14"/>
        <v>0</v>
      </c>
      <c r="F42" s="52">
        <f t="shared" si="14"/>
        <v>0</v>
      </c>
      <c r="G42" s="52">
        <f t="shared" si="14"/>
        <v>0</v>
      </c>
      <c r="H42" s="52">
        <f t="shared" si="14"/>
        <v>0</v>
      </c>
      <c r="I42" s="52">
        <f t="shared" si="14"/>
        <v>0</v>
      </c>
      <c r="J42" s="52">
        <f t="shared" si="14"/>
        <v>0</v>
      </c>
      <c r="K42" s="52">
        <f t="shared" si="14"/>
        <v>0</v>
      </c>
      <c r="L42" s="52">
        <f t="shared" si="14"/>
        <v>0</v>
      </c>
      <c r="M42" s="52">
        <f t="shared" si="14"/>
        <v>0</v>
      </c>
      <c r="N42" s="52">
        <f t="shared" si="14"/>
        <v>0</v>
      </c>
      <c r="O42" s="52">
        <f t="shared" si="14"/>
        <v>0</v>
      </c>
    </row>
    <row r="43" spans="1:15" s="57" customFormat="1" hidden="1">
      <c r="A43" s="50">
        <f t="shared" si="3"/>
        <v>3</v>
      </c>
      <c r="B43" s="153"/>
      <c r="C43" s="155" t="s">
        <v>145</v>
      </c>
      <c r="D43" s="137" t="s">
        <v>28</v>
      </c>
      <c r="E43" s="52">
        <f t="shared" si="14"/>
        <v>0</v>
      </c>
      <c r="F43" s="52">
        <f t="shared" si="14"/>
        <v>0</v>
      </c>
      <c r="G43" s="52">
        <f t="shared" si="14"/>
        <v>0</v>
      </c>
      <c r="H43" s="52">
        <f t="shared" si="14"/>
        <v>0</v>
      </c>
      <c r="I43" s="52">
        <f t="shared" si="14"/>
        <v>0</v>
      </c>
      <c r="J43" s="52">
        <f t="shared" si="14"/>
        <v>0</v>
      </c>
      <c r="K43" s="52">
        <f t="shared" si="14"/>
        <v>0</v>
      </c>
      <c r="L43" s="52">
        <f t="shared" si="14"/>
        <v>0</v>
      </c>
      <c r="M43" s="52">
        <f t="shared" si="14"/>
        <v>0</v>
      </c>
      <c r="N43" s="52">
        <f t="shared" si="14"/>
        <v>0</v>
      </c>
      <c r="O43" s="52">
        <f t="shared" si="14"/>
        <v>0</v>
      </c>
    </row>
    <row r="44" spans="1:15" s="57" customFormat="1">
      <c r="A44" s="55">
        <v>1</v>
      </c>
      <c r="B44" s="145" t="s">
        <v>146</v>
      </c>
      <c r="C44" s="157" t="s">
        <v>147</v>
      </c>
      <c r="D44" s="56"/>
      <c r="E44" s="11">
        <f>SUBTOTAL(9,E45:E84)</f>
        <v>1145024</v>
      </c>
      <c r="F44" s="11">
        <f>SUBTOTAL(9,F45:F84)</f>
        <v>2186392</v>
      </c>
      <c r="G44" s="11">
        <f>SUBTOTAL(9,G45:G84)</f>
        <v>10232700</v>
      </c>
      <c r="H44" s="11">
        <f>SUBTOTAL(9,H45:H84)</f>
        <v>10232700</v>
      </c>
      <c r="I44" s="11">
        <f t="shared" ref="I44:N44" si="15">SUBTOTAL(9,I45:I84)</f>
        <v>-10000000</v>
      </c>
      <c r="J44" s="11">
        <f t="shared" si="15"/>
        <v>232700</v>
      </c>
      <c r="K44" s="11">
        <f t="shared" si="15"/>
        <v>232700</v>
      </c>
      <c r="L44" s="11">
        <f t="shared" si="15"/>
        <v>0</v>
      </c>
      <c r="M44" s="11">
        <f t="shared" si="15"/>
        <v>232700</v>
      </c>
      <c r="N44" s="11">
        <f t="shared" si="15"/>
        <v>0</v>
      </c>
      <c r="O44" s="11">
        <f>SUBTOTAL(9,O45:O84)</f>
        <v>232700</v>
      </c>
    </row>
    <row r="45" spans="1:15" s="57" customFormat="1">
      <c r="A45" s="50">
        <f t="shared" ref="A45:A85" si="16">IF(MAX(E45:P45)=0,IF(MIN(E45:P45)=0,3,2),2)</f>
        <v>2</v>
      </c>
      <c r="B45" s="156"/>
      <c r="C45" s="158" t="s">
        <v>26</v>
      </c>
      <c r="D45" s="56"/>
      <c r="E45" s="11">
        <f>SUBTOTAL(9,E46:E71)</f>
        <v>277666</v>
      </c>
      <c r="F45" s="11">
        <f t="shared" ref="F45:O45" si="17">SUBTOTAL(9,F46:F71)</f>
        <v>249864</v>
      </c>
      <c r="G45" s="11">
        <f t="shared" si="17"/>
        <v>232700</v>
      </c>
      <c r="H45" s="11">
        <f t="shared" si="17"/>
        <v>232700</v>
      </c>
      <c r="I45" s="11">
        <f t="shared" si="17"/>
        <v>0</v>
      </c>
      <c r="J45" s="11">
        <f t="shared" si="17"/>
        <v>232700</v>
      </c>
      <c r="K45" s="11">
        <f t="shared" si="17"/>
        <v>232700</v>
      </c>
      <c r="L45" s="11">
        <f t="shared" si="17"/>
        <v>0</v>
      </c>
      <c r="M45" s="11">
        <f t="shared" si="17"/>
        <v>232700</v>
      </c>
      <c r="N45" s="11">
        <f t="shared" si="17"/>
        <v>0</v>
      </c>
      <c r="O45" s="11">
        <f t="shared" si="17"/>
        <v>232700</v>
      </c>
    </row>
    <row r="46" spans="1:15" s="57" customFormat="1" hidden="1">
      <c r="A46" s="50">
        <f t="shared" si="16"/>
        <v>3</v>
      </c>
      <c r="B46" s="147"/>
      <c r="C46" s="161" t="s">
        <v>770</v>
      </c>
      <c r="D46" s="56"/>
      <c r="E46" s="11">
        <f>SUBTOTAL(9,E47:E57)</f>
        <v>0</v>
      </c>
      <c r="F46" s="11">
        <f>SUBTOTAL(9,F47:F57)</f>
        <v>0</v>
      </c>
      <c r="G46" s="11">
        <f>SUBTOTAL(9,G47:G57)</f>
        <v>0</v>
      </c>
      <c r="H46" s="11">
        <f>SUBTOTAL(9,H47:H57)</f>
        <v>0</v>
      </c>
      <c r="I46" s="11">
        <f t="shared" ref="I46:N46" si="18">SUBTOTAL(9,I47:I57)</f>
        <v>0</v>
      </c>
      <c r="J46" s="11">
        <f t="shared" si="18"/>
        <v>0</v>
      </c>
      <c r="K46" s="11">
        <f t="shared" si="18"/>
        <v>0</v>
      </c>
      <c r="L46" s="11">
        <f t="shared" si="18"/>
        <v>0</v>
      </c>
      <c r="M46" s="11">
        <f t="shared" si="18"/>
        <v>0</v>
      </c>
      <c r="N46" s="11">
        <f t="shared" si="18"/>
        <v>0</v>
      </c>
      <c r="O46" s="11">
        <f>SUBTOTAL(9,O47:O57)</f>
        <v>0</v>
      </c>
    </row>
    <row r="47" spans="1:15" s="57" customFormat="1" ht="25.5" hidden="1">
      <c r="A47" s="50">
        <f t="shared" si="16"/>
        <v>3</v>
      </c>
      <c r="B47" s="148"/>
      <c r="C47" s="160" t="s">
        <v>771</v>
      </c>
      <c r="D47" s="58" t="s">
        <v>2</v>
      </c>
      <c r="E47" s="11">
        <f>SUBTOTAL(9,E48:E49)</f>
        <v>0</v>
      </c>
      <c r="F47" s="11">
        <f>SUBTOTAL(9,F48:F49)</f>
        <v>0</v>
      </c>
      <c r="G47" s="11">
        <f>SUBTOTAL(9,G48:G49)</f>
        <v>0</v>
      </c>
      <c r="H47" s="11">
        <f>SUBTOTAL(9,H48:H49)</f>
        <v>0</v>
      </c>
      <c r="I47" s="11">
        <f t="shared" ref="I47:N47" si="19">SUBTOTAL(9,I48:I49)</f>
        <v>0</v>
      </c>
      <c r="J47" s="11">
        <f t="shared" si="19"/>
        <v>0</v>
      </c>
      <c r="K47" s="11">
        <f t="shared" si="19"/>
        <v>0</v>
      </c>
      <c r="L47" s="11">
        <f t="shared" si="19"/>
        <v>0</v>
      </c>
      <c r="M47" s="11">
        <f t="shared" si="19"/>
        <v>0</v>
      </c>
      <c r="N47" s="11">
        <f t="shared" si="19"/>
        <v>0</v>
      </c>
      <c r="O47" s="11">
        <f>SUBTOTAL(9,O48:O49)</f>
        <v>0</v>
      </c>
    </row>
    <row r="48" spans="1:15" s="57" customFormat="1" ht="25.5" hidden="1">
      <c r="A48" s="50">
        <f t="shared" si="16"/>
        <v>3</v>
      </c>
      <c r="B48" s="148"/>
      <c r="C48" s="260" t="s">
        <v>772</v>
      </c>
      <c r="D48" s="58" t="s">
        <v>302</v>
      </c>
      <c r="E48" s="52">
        <f t="shared" ref="E48:O49" si="20">SUMIF($C$99:$C$1640,$C48,E$99:E$1640)</f>
        <v>0</v>
      </c>
      <c r="F48" s="52">
        <f t="shared" si="20"/>
        <v>0</v>
      </c>
      <c r="G48" s="52">
        <f t="shared" si="20"/>
        <v>0</v>
      </c>
      <c r="H48" s="52">
        <f t="shared" si="20"/>
        <v>0</v>
      </c>
      <c r="I48" s="52">
        <f t="shared" si="20"/>
        <v>0</v>
      </c>
      <c r="J48" s="52">
        <f t="shared" si="20"/>
        <v>0</v>
      </c>
      <c r="K48" s="52">
        <f t="shared" si="20"/>
        <v>0</v>
      </c>
      <c r="L48" s="52">
        <f t="shared" si="20"/>
        <v>0</v>
      </c>
      <c r="M48" s="52">
        <f t="shared" si="20"/>
        <v>0</v>
      </c>
      <c r="N48" s="52">
        <f t="shared" si="20"/>
        <v>0</v>
      </c>
      <c r="O48" s="52">
        <f t="shared" si="20"/>
        <v>0</v>
      </c>
    </row>
    <row r="49" spans="1:15" s="57" customFormat="1" ht="25.5" hidden="1">
      <c r="A49" s="50">
        <f t="shared" si="16"/>
        <v>3</v>
      </c>
      <c r="B49" s="148"/>
      <c r="C49" s="260" t="s">
        <v>773</v>
      </c>
      <c r="D49" s="58" t="s">
        <v>304</v>
      </c>
      <c r="E49" s="52">
        <f t="shared" si="20"/>
        <v>0</v>
      </c>
      <c r="F49" s="52">
        <f t="shared" si="20"/>
        <v>0</v>
      </c>
      <c r="G49" s="52">
        <f t="shared" si="20"/>
        <v>0</v>
      </c>
      <c r="H49" s="52">
        <f t="shared" si="20"/>
        <v>0</v>
      </c>
      <c r="I49" s="52">
        <f t="shared" si="20"/>
        <v>0</v>
      </c>
      <c r="J49" s="52">
        <f t="shared" si="20"/>
        <v>0</v>
      </c>
      <c r="K49" s="52">
        <f t="shared" si="20"/>
        <v>0</v>
      </c>
      <c r="L49" s="52">
        <f t="shared" si="20"/>
        <v>0</v>
      </c>
      <c r="M49" s="52">
        <f t="shared" si="20"/>
        <v>0</v>
      </c>
      <c r="N49" s="52">
        <f t="shared" si="20"/>
        <v>0</v>
      </c>
      <c r="O49" s="52">
        <f t="shared" si="20"/>
        <v>0</v>
      </c>
    </row>
    <row r="50" spans="1:15" s="57" customFormat="1" hidden="1">
      <c r="A50" s="50">
        <f t="shared" si="16"/>
        <v>3</v>
      </c>
      <c r="B50" s="150"/>
      <c r="C50" s="258" t="s">
        <v>42</v>
      </c>
      <c r="D50" s="59" t="s">
        <v>3</v>
      </c>
      <c r="E50" s="52">
        <f t="shared" ref="E50:O50" si="21">SUMIF($C$99:$C$1640,$C50,E$99:E$1640)</f>
        <v>0</v>
      </c>
      <c r="F50" s="52">
        <f t="shared" si="21"/>
        <v>0</v>
      </c>
      <c r="G50" s="52">
        <f t="shared" si="21"/>
        <v>0</v>
      </c>
      <c r="H50" s="52">
        <f t="shared" si="21"/>
        <v>0</v>
      </c>
      <c r="I50" s="52">
        <f t="shared" si="21"/>
        <v>0</v>
      </c>
      <c r="J50" s="52">
        <f t="shared" si="21"/>
        <v>0</v>
      </c>
      <c r="K50" s="52">
        <f t="shared" si="21"/>
        <v>0</v>
      </c>
      <c r="L50" s="52">
        <f t="shared" si="21"/>
        <v>0</v>
      </c>
      <c r="M50" s="52">
        <f t="shared" si="21"/>
        <v>0</v>
      </c>
      <c r="N50" s="52">
        <f t="shared" si="21"/>
        <v>0</v>
      </c>
      <c r="O50" s="52">
        <f t="shared" si="21"/>
        <v>0</v>
      </c>
    </row>
    <row r="51" spans="1:15" s="57" customFormat="1" hidden="1">
      <c r="A51" s="50">
        <f t="shared" si="16"/>
        <v>3</v>
      </c>
      <c r="B51" s="150"/>
      <c r="C51" s="259" t="s">
        <v>449</v>
      </c>
      <c r="D51" s="117" t="s">
        <v>446</v>
      </c>
      <c r="E51" s="11">
        <f>SUBTOTAL(9,E52:E56)</f>
        <v>0</v>
      </c>
      <c r="F51" s="11">
        <f>SUBTOTAL(9,F52:F56)</f>
        <v>0</v>
      </c>
      <c r="G51" s="11">
        <f>SUBTOTAL(9,G52:G56)</f>
        <v>0</v>
      </c>
      <c r="H51" s="11">
        <f>SUBTOTAL(9,H52:H56)</f>
        <v>0</v>
      </c>
      <c r="I51" s="11">
        <f t="shared" ref="I51:N51" si="22">SUBTOTAL(9,I52:I56)</f>
        <v>0</v>
      </c>
      <c r="J51" s="11">
        <f t="shared" si="22"/>
        <v>0</v>
      </c>
      <c r="K51" s="11">
        <f t="shared" si="22"/>
        <v>0</v>
      </c>
      <c r="L51" s="11">
        <f t="shared" si="22"/>
        <v>0</v>
      </c>
      <c r="M51" s="11">
        <f t="shared" si="22"/>
        <v>0</v>
      </c>
      <c r="N51" s="11">
        <f t="shared" si="22"/>
        <v>0</v>
      </c>
      <c r="O51" s="11">
        <f>SUBTOTAL(9,O52:O56)</f>
        <v>0</v>
      </c>
    </row>
    <row r="52" spans="1:15" s="57" customFormat="1" ht="25.5" hidden="1">
      <c r="A52" s="50">
        <f t="shared" si="16"/>
        <v>3</v>
      </c>
      <c r="B52" s="150"/>
      <c r="C52" s="260" t="s">
        <v>153</v>
      </c>
      <c r="D52" s="60" t="s">
        <v>37</v>
      </c>
      <c r="E52" s="52">
        <f t="shared" ref="E52:O59" si="23">SUMIF($C$99:$C$1640,$C52,E$99:E$1640)</f>
        <v>0</v>
      </c>
      <c r="F52" s="52">
        <f t="shared" si="23"/>
        <v>0</v>
      </c>
      <c r="G52" s="52">
        <f t="shared" si="23"/>
        <v>0</v>
      </c>
      <c r="H52" s="52">
        <f t="shared" si="23"/>
        <v>0</v>
      </c>
      <c r="I52" s="52">
        <f t="shared" si="23"/>
        <v>0</v>
      </c>
      <c r="J52" s="52">
        <f t="shared" si="23"/>
        <v>0</v>
      </c>
      <c r="K52" s="52">
        <f t="shared" si="23"/>
        <v>0</v>
      </c>
      <c r="L52" s="52">
        <f t="shared" si="23"/>
        <v>0</v>
      </c>
      <c r="M52" s="52">
        <f t="shared" si="23"/>
        <v>0</v>
      </c>
      <c r="N52" s="52">
        <f t="shared" si="23"/>
        <v>0</v>
      </c>
      <c r="O52" s="52">
        <f t="shared" si="23"/>
        <v>0</v>
      </c>
    </row>
    <row r="53" spans="1:15" s="57" customFormat="1" ht="25.5" hidden="1">
      <c r="A53" s="50">
        <f t="shared" si="16"/>
        <v>3</v>
      </c>
      <c r="B53" s="150"/>
      <c r="C53" s="260" t="s">
        <v>154</v>
      </c>
      <c r="D53" s="60" t="s">
        <v>38</v>
      </c>
      <c r="E53" s="52">
        <f t="shared" si="23"/>
        <v>0</v>
      </c>
      <c r="F53" s="52">
        <f t="shared" si="23"/>
        <v>0</v>
      </c>
      <c r="G53" s="52">
        <f t="shared" si="23"/>
        <v>0</v>
      </c>
      <c r="H53" s="52">
        <f t="shared" si="23"/>
        <v>0</v>
      </c>
      <c r="I53" s="52">
        <f t="shared" si="23"/>
        <v>0</v>
      </c>
      <c r="J53" s="52">
        <f t="shared" si="23"/>
        <v>0</v>
      </c>
      <c r="K53" s="52">
        <f t="shared" si="23"/>
        <v>0</v>
      </c>
      <c r="L53" s="52">
        <f t="shared" si="23"/>
        <v>0</v>
      </c>
      <c r="M53" s="52">
        <f t="shared" si="23"/>
        <v>0</v>
      </c>
      <c r="N53" s="52">
        <f t="shared" si="23"/>
        <v>0</v>
      </c>
      <c r="O53" s="52">
        <f t="shared" si="23"/>
        <v>0</v>
      </c>
    </row>
    <row r="54" spans="1:15" s="57" customFormat="1" hidden="1">
      <c r="A54" s="50">
        <f t="shared" si="16"/>
        <v>3</v>
      </c>
      <c r="B54" s="150"/>
      <c r="C54" s="260" t="s">
        <v>155</v>
      </c>
      <c r="D54" s="60" t="s">
        <v>39</v>
      </c>
      <c r="E54" s="52">
        <f t="shared" si="23"/>
        <v>0</v>
      </c>
      <c r="F54" s="52">
        <f t="shared" si="23"/>
        <v>0</v>
      </c>
      <c r="G54" s="52">
        <f t="shared" si="23"/>
        <v>0</v>
      </c>
      <c r="H54" s="52">
        <f t="shared" si="23"/>
        <v>0</v>
      </c>
      <c r="I54" s="52">
        <f t="shared" si="23"/>
        <v>0</v>
      </c>
      <c r="J54" s="52">
        <f t="shared" si="23"/>
        <v>0</v>
      </c>
      <c r="K54" s="52">
        <f t="shared" si="23"/>
        <v>0</v>
      </c>
      <c r="L54" s="52">
        <f t="shared" si="23"/>
        <v>0</v>
      </c>
      <c r="M54" s="52">
        <f t="shared" si="23"/>
        <v>0</v>
      </c>
      <c r="N54" s="52">
        <f t="shared" si="23"/>
        <v>0</v>
      </c>
      <c r="O54" s="52">
        <f t="shared" si="23"/>
        <v>0</v>
      </c>
    </row>
    <row r="55" spans="1:15" s="57" customFormat="1" ht="25.5" hidden="1">
      <c r="A55" s="50">
        <f t="shared" si="16"/>
        <v>3</v>
      </c>
      <c r="B55" s="150"/>
      <c r="C55" s="260" t="s">
        <v>156</v>
      </c>
      <c r="D55" s="60" t="s">
        <v>40</v>
      </c>
      <c r="E55" s="52">
        <f t="shared" si="23"/>
        <v>0</v>
      </c>
      <c r="F55" s="52">
        <f t="shared" si="23"/>
        <v>0</v>
      </c>
      <c r="G55" s="52">
        <f t="shared" si="23"/>
        <v>0</v>
      </c>
      <c r="H55" s="52">
        <f t="shared" si="23"/>
        <v>0</v>
      </c>
      <c r="I55" s="52">
        <f t="shared" si="23"/>
        <v>0</v>
      </c>
      <c r="J55" s="52">
        <f t="shared" si="23"/>
        <v>0</v>
      </c>
      <c r="K55" s="52">
        <f t="shared" si="23"/>
        <v>0</v>
      </c>
      <c r="L55" s="52">
        <f t="shared" si="23"/>
        <v>0</v>
      </c>
      <c r="M55" s="52">
        <f t="shared" si="23"/>
        <v>0</v>
      </c>
      <c r="N55" s="52">
        <f t="shared" si="23"/>
        <v>0</v>
      </c>
      <c r="O55" s="52">
        <f t="shared" si="23"/>
        <v>0</v>
      </c>
    </row>
    <row r="56" spans="1:15" s="57" customFormat="1" ht="25.5" hidden="1">
      <c r="A56" s="50">
        <f t="shared" si="16"/>
        <v>3</v>
      </c>
      <c r="B56" s="150"/>
      <c r="C56" s="260" t="s">
        <v>157</v>
      </c>
      <c r="D56" s="60" t="s">
        <v>41</v>
      </c>
      <c r="E56" s="52">
        <f t="shared" si="23"/>
        <v>0</v>
      </c>
      <c r="F56" s="52">
        <f t="shared" si="23"/>
        <v>0</v>
      </c>
      <c r="G56" s="52">
        <f t="shared" si="23"/>
        <v>0</v>
      </c>
      <c r="H56" s="52">
        <f t="shared" si="23"/>
        <v>0</v>
      </c>
      <c r="I56" s="52">
        <f t="shared" si="23"/>
        <v>0</v>
      </c>
      <c r="J56" s="52">
        <f t="shared" si="23"/>
        <v>0</v>
      </c>
      <c r="K56" s="52">
        <f t="shared" si="23"/>
        <v>0</v>
      </c>
      <c r="L56" s="52">
        <f t="shared" si="23"/>
        <v>0</v>
      </c>
      <c r="M56" s="52">
        <f t="shared" si="23"/>
        <v>0</v>
      </c>
      <c r="N56" s="52">
        <f t="shared" si="23"/>
        <v>0</v>
      </c>
      <c r="O56" s="52">
        <f t="shared" si="23"/>
        <v>0</v>
      </c>
    </row>
    <row r="57" spans="1:15" s="57" customFormat="1" hidden="1">
      <c r="A57" s="50">
        <f t="shared" si="16"/>
        <v>3</v>
      </c>
      <c r="B57" s="150"/>
      <c r="C57" s="160" t="s">
        <v>158</v>
      </c>
      <c r="D57" s="60" t="s">
        <v>4</v>
      </c>
      <c r="E57" s="52">
        <f t="shared" si="23"/>
        <v>0</v>
      </c>
      <c r="F57" s="52">
        <f t="shared" si="23"/>
        <v>0</v>
      </c>
      <c r="G57" s="52">
        <f t="shared" si="23"/>
        <v>0</v>
      </c>
      <c r="H57" s="52">
        <f t="shared" si="23"/>
        <v>0</v>
      </c>
      <c r="I57" s="52">
        <f t="shared" si="23"/>
        <v>0</v>
      </c>
      <c r="J57" s="52">
        <f t="shared" si="23"/>
        <v>0</v>
      </c>
      <c r="K57" s="52">
        <f t="shared" si="23"/>
        <v>0</v>
      </c>
      <c r="L57" s="52">
        <f t="shared" si="23"/>
        <v>0</v>
      </c>
      <c r="M57" s="52">
        <f t="shared" si="23"/>
        <v>0</v>
      </c>
      <c r="N57" s="52">
        <f t="shared" si="23"/>
        <v>0</v>
      </c>
      <c r="O57" s="52">
        <f t="shared" si="23"/>
        <v>0</v>
      </c>
    </row>
    <row r="58" spans="1:15" s="57" customFormat="1">
      <c r="A58" s="50">
        <f t="shared" si="16"/>
        <v>2</v>
      </c>
      <c r="B58" s="150"/>
      <c r="C58" s="159" t="s">
        <v>19</v>
      </c>
      <c r="D58" s="59" t="s">
        <v>5</v>
      </c>
      <c r="E58" s="52">
        <f t="shared" si="23"/>
        <v>32513</v>
      </c>
      <c r="F58" s="52">
        <f t="shared" si="23"/>
        <v>0</v>
      </c>
      <c r="G58" s="52">
        <f t="shared" si="23"/>
        <v>0</v>
      </c>
      <c r="H58" s="52">
        <f t="shared" si="23"/>
        <v>0</v>
      </c>
      <c r="I58" s="52">
        <f t="shared" si="23"/>
        <v>0</v>
      </c>
      <c r="J58" s="52">
        <f t="shared" si="23"/>
        <v>0</v>
      </c>
      <c r="K58" s="52">
        <f t="shared" si="23"/>
        <v>0</v>
      </c>
      <c r="L58" s="52">
        <f t="shared" si="23"/>
        <v>0</v>
      </c>
      <c r="M58" s="52">
        <f t="shared" si="23"/>
        <v>0</v>
      </c>
      <c r="N58" s="52">
        <f t="shared" si="23"/>
        <v>0</v>
      </c>
      <c r="O58" s="52">
        <f t="shared" si="23"/>
        <v>0</v>
      </c>
    </row>
    <row r="59" spans="1:15" s="57" customFormat="1" hidden="1">
      <c r="A59" s="50">
        <f t="shared" si="16"/>
        <v>3</v>
      </c>
      <c r="B59" s="150"/>
      <c r="C59" s="162" t="s">
        <v>450</v>
      </c>
      <c r="D59" s="118" t="s">
        <v>173</v>
      </c>
      <c r="E59" s="52">
        <f t="shared" si="23"/>
        <v>0</v>
      </c>
      <c r="F59" s="52">
        <f t="shared" si="23"/>
        <v>0</v>
      </c>
      <c r="G59" s="52">
        <f t="shared" si="23"/>
        <v>0</v>
      </c>
      <c r="H59" s="52">
        <f t="shared" si="23"/>
        <v>0</v>
      </c>
      <c r="I59" s="52">
        <f t="shared" si="23"/>
        <v>0</v>
      </c>
      <c r="J59" s="52">
        <f t="shared" si="23"/>
        <v>0</v>
      </c>
      <c r="K59" s="52">
        <f t="shared" si="23"/>
        <v>0</v>
      </c>
      <c r="L59" s="52">
        <f t="shared" si="23"/>
        <v>0</v>
      </c>
      <c r="M59" s="52">
        <f t="shared" si="23"/>
        <v>0</v>
      </c>
      <c r="N59" s="52">
        <f t="shared" si="23"/>
        <v>0</v>
      </c>
      <c r="O59" s="52">
        <f t="shared" si="23"/>
        <v>0</v>
      </c>
    </row>
    <row r="60" spans="1:15" s="57" customFormat="1" hidden="1">
      <c r="A60" s="50">
        <f t="shared" si="16"/>
        <v>3</v>
      </c>
      <c r="B60" s="150"/>
      <c r="C60" s="163" t="s">
        <v>33</v>
      </c>
      <c r="D60" s="136"/>
      <c r="E60" s="11">
        <f>SUBTOTAL(9,E61:E62)</f>
        <v>0</v>
      </c>
      <c r="F60" s="11">
        <f>SUBTOTAL(9,F61:F62)</f>
        <v>0</v>
      </c>
      <c r="G60" s="11">
        <f>SUBTOTAL(9,G61:G62)</f>
        <v>0</v>
      </c>
      <c r="H60" s="11">
        <f>SUBTOTAL(9,H61:H62)</f>
        <v>0</v>
      </c>
      <c r="I60" s="11">
        <f t="shared" ref="I60:N60" si="24">SUBTOTAL(9,I61:I62)</f>
        <v>0</v>
      </c>
      <c r="J60" s="11">
        <f t="shared" si="24"/>
        <v>0</v>
      </c>
      <c r="K60" s="11">
        <f t="shared" si="24"/>
        <v>0</v>
      </c>
      <c r="L60" s="11">
        <f t="shared" si="24"/>
        <v>0</v>
      </c>
      <c r="M60" s="11">
        <f t="shared" si="24"/>
        <v>0</v>
      </c>
      <c r="N60" s="11">
        <f t="shared" si="24"/>
        <v>0</v>
      </c>
      <c r="O60" s="11">
        <f>SUBTOTAL(9,O61:O62)</f>
        <v>0</v>
      </c>
    </row>
    <row r="61" spans="1:15" s="57" customFormat="1" hidden="1">
      <c r="A61" s="50">
        <f t="shared" si="16"/>
        <v>3</v>
      </c>
      <c r="B61" s="150"/>
      <c r="C61" s="164" t="s">
        <v>82</v>
      </c>
      <c r="D61" s="136"/>
      <c r="E61" s="52">
        <f t="shared" ref="E61:O71" si="25">SUMIF($C$99:$C$1640,$C61,E$99:E$1640)</f>
        <v>0</v>
      </c>
      <c r="F61" s="52">
        <f t="shared" si="25"/>
        <v>0</v>
      </c>
      <c r="G61" s="52">
        <f t="shared" si="25"/>
        <v>0</v>
      </c>
      <c r="H61" s="52">
        <f t="shared" si="25"/>
        <v>0</v>
      </c>
      <c r="I61" s="52">
        <f t="shared" si="25"/>
        <v>0</v>
      </c>
      <c r="J61" s="52">
        <f t="shared" si="25"/>
        <v>0</v>
      </c>
      <c r="K61" s="52">
        <f t="shared" si="25"/>
        <v>0</v>
      </c>
      <c r="L61" s="52">
        <f t="shared" si="25"/>
        <v>0</v>
      </c>
      <c r="M61" s="52">
        <f t="shared" si="25"/>
        <v>0</v>
      </c>
      <c r="N61" s="52">
        <f t="shared" si="25"/>
        <v>0</v>
      </c>
      <c r="O61" s="52">
        <f t="shared" si="25"/>
        <v>0</v>
      </c>
    </row>
    <row r="62" spans="1:15" s="57" customFormat="1" hidden="1">
      <c r="A62" s="50">
        <f t="shared" si="16"/>
        <v>3</v>
      </c>
      <c r="B62" s="150"/>
      <c r="C62" s="164" t="s">
        <v>83</v>
      </c>
      <c r="D62" s="136"/>
      <c r="E62" s="52">
        <f t="shared" si="25"/>
        <v>0</v>
      </c>
      <c r="F62" s="52">
        <f t="shared" si="25"/>
        <v>0</v>
      </c>
      <c r="G62" s="52">
        <f t="shared" si="25"/>
        <v>0</v>
      </c>
      <c r="H62" s="52">
        <f t="shared" si="25"/>
        <v>0</v>
      </c>
      <c r="I62" s="52">
        <f t="shared" si="25"/>
        <v>0</v>
      </c>
      <c r="J62" s="52">
        <f t="shared" si="25"/>
        <v>0</v>
      </c>
      <c r="K62" s="52">
        <f t="shared" si="25"/>
        <v>0</v>
      </c>
      <c r="L62" s="52">
        <f t="shared" si="25"/>
        <v>0</v>
      </c>
      <c r="M62" s="52">
        <f t="shared" si="25"/>
        <v>0</v>
      </c>
      <c r="N62" s="52">
        <f t="shared" si="25"/>
        <v>0</v>
      </c>
      <c r="O62" s="52">
        <f t="shared" si="25"/>
        <v>0</v>
      </c>
    </row>
    <row r="63" spans="1:15" s="57" customFormat="1" hidden="1">
      <c r="A63" s="50">
        <f t="shared" si="16"/>
        <v>3</v>
      </c>
      <c r="B63" s="153"/>
      <c r="C63" s="163" t="s">
        <v>22</v>
      </c>
      <c r="D63" s="137" t="s">
        <v>11</v>
      </c>
      <c r="E63" s="52">
        <f t="shared" si="25"/>
        <v>0</v>
      </c>
      <c r="F63" s="52">
        <f t="shared" si="25"/>
        <v>0</v>
      </c>
      <c r="G63" s="52">
        <f t="shared" si="25"/>
        <v>0</v>
      </c>
      <c r="H63" s="52">
        <f t="shared" si="25"/>
        <v>0</v>
      </c>
      <c r="I63" s="52">
        <f t="shared" si="25"/>
        <v>0</v>
      </c>
      <c r="J63" s="52">
        <f t="shared" si="25"/>
        <v>0</v>
      </c>
      <c r="K63" s="52">
        <f t="shared" si="25"/>
        <v>0</v>
      </c>
      <c r="L63" s="52">
        <f t="shared" si="25"/>
        <v>0</v>
      </c>
      <c r="M63" s="52">
        <f t="shared" si="25"/>
        <v>0</v>
      </c>
      <c r="N63" s="52">
        <f t="shared" si="25"/>
        <v>0</v>
      </c>
      <c r="O63" s="52">
        <f t="shared" si="25"/>
        <v>0</v>
      </c>
    </row>
    <row r="64" spans="1:15" hidden="1">
      <c r="A64" s="50">
        <f t="shared" si="16"/>
        <v>3</v>
      </c>
      <c r="B64" s="153"/>
      <c r="C64" s="163" t="s">
        <v>29</v>
      </c>
      <c r="D64" s="136" t="s">
        <v>6</v>
      </c>
      <c r="E64" s="52">
        <f t="shared" si="25"/>
        <v>0</v>
      </c>
      <c r="F64" s="52">
        <f t="shared" si="25"/>
        <v>0</v>
      </c>
      <c r="G64" s="52">
        <f t="shared" si="25"/>
        <v>0</v>
      </c>
      <c r="H64" s="52">
        <f t="shared" si="25"/>
        <v>0</v>
      </c>
      <c r="I64" s="52">
        <f t="shared" si="25"/>
        <v>0</v>
      </c>
      <c r="J64" s="52">
        <f t="shared" si="25"/>
        <v>0</v>
      </c>
      <c r="K64" s="52">
        <f t="shared" si="25"/>
        <v>0</v>
      </c>
      <c r="L64" s="52">
        <f t="shared" si="25"/>
        <v>0</v>
      </c>
      <c r="M64" s="52">
        <f t="shared" si="25"/>
        <v>0</v>
      </c>
      <c r="N64" s="52">
        <f t="shared" si="25"/>
        <v>0</v>
      </c>
      <c r="O64" s="52">
        <f t="shared" si="25"/>
        <v>0</v>
      </c>
    </row>
    <row r="65" spans="1:15" hidden="1">
      <c r="A65" s="50">
        <f t="shared" si="16"/>
        <v>3</v>
      </c>
      <c r="B65" s="153"/>
      <c r="C65" s="163" t="s">
        <v>20</v>
      </c>
      <c r="D65" s="136" t="s">
        <v>7</v>
      </c>
      <c r="E65" s="52">
        <f t="shared" si="25"/>
        <v>0</v>
      </c>
      <c r="F65" s="52">
        <f t="shared" si="25"/>
        <v>0</v>
      </c>
      <c r="G65" s="52">
        <f t="shared" si="25"/>
        <v>0</v>
      </c>
      <c r="H65" s="52">
        <f t="shared" si="25"/>
        <v>0</v>
      </c>
      <c r="I65" s="52">
        <f t="shared" si="25"/>
        <v>0</v>
      </c>
      <c r="J65" s="52">
        <f t="shared" si="25"/>
        <v>0</v>
      </c>
      <c r="K65" s="52">
        <f t="shared" si="25"/>
        <v>0</v>
      </c>
      <c r="L65" s="52">
        <f t="shared" si="25"/>
        <v>0</v>
      </c>
      <c r="M65" s="52">
        <f t="shared" si="25"/>
        <v>0</v>
      </c>
      <c r="N65" s="52">
        <f t="shared" si="25"/>
        <v>0</v>
      </c>
      <c r="O65" s="52">
        <f t="shared" si="25"/>
        <v>0</v>
      </c>
    </row>
    <row r="66" spans="1:15" hidden="1">
      <c r="A66" s="50">
        <f t="shared" si="16"/>
        <v>3</v>
      </c>
      <c r="B66" s="153"/>
      <c r="C66" s="163" t="s">
        <v>21</v>
      </c>
      <c r="D66" s="137" t="s">
        <v>8</v>
      </c>
      <c r="E66" s="52">
        <f t="shared" si="25"/>
        <v>0</v>
      </c>
      <c r="F66" s="52">
        <f t="shared" si="25"/>
        <v>0</v>
      </c>
      <c r="G66" s="52">
        <f t="shared" si="25"/>
        <v>0</v>
      </c>
      <c r="H66" s="52">
        <f t="shared" si="25"/>
        <v>0</v>
      </c>
      <c r="I66" s="52">
        <f t="shared" si="25"/>
        <v>0</v>
      </c>
      <c r="J66" s="52">
        <f t="shared" si="25"/>
        <v>0</v>
      </c>
      <c r="K66" s="52">
        <f t="shared" si="25"/>
        <v>0</v>
      </c>
      <c r="L66" s="52">
        <f t="shared" si="25"/>
        <v>0</v>
      </c>
      <c r="M66" s="52">
        <f t="shared" si="25"/>
        <v>0</v>
      </c>
      <c r="N66" s="52">
        <f t="shared" si="25"/>
        <v>0</v>
      </c>
      <c r="O66" s="52">
        <f t="shared" si="25"/>
        <v>0</v>
      </c>
    </row>
    <row r="67" spans="1:15" hidden="1">
      <c r="A67" s="50">
        <f t="shared" si="16"/>
        <v>3</v>
      </c>
      <c r="B67" s="153"/>
      <c r="C67" s="163" t="s">
        <v>526</v>
      </c>
      <c r="D67" s="137" t="s">
        <v>31</v>
      </c>
      <c r="E67" s="52">
        <f t="shared" si="25"/>
        <v>0</v>
      </c>
      <c r="F67" s="52">
        <f t="shared" si="25"/>
        <v>0</v>
      </c>
      <c r="G67" s="52">
        <f t="shared" si="25"/>
        <v>0</v>
      </c>
      <c r="H67" s="52">
        <f t="shared" si="25"/>
        <v>0</v>
      </c>
      <c r="I67" s="52">
        <f t="shared" si="25"/>
        <v>0</v>
      </c>
      <c r="J67" s="52">
        <f t="shared" si="25"/>
        <v>0</v>
      </c>
      <c r="K67" s="52">
        <f t="shared" si="25"/>
        <v>0</v>
      </c>
      <c r="L67" s="52">
        <f t="shared" si="25"/>
        <v>0</v>
      </c>
      <c r="M67" s="52">
        <f t="shared" si="25"/>
        <v>0</v>
      </c>
      <c r="N67" s="52">
        <f t="shared" si="25"/>
        <v>0</v>
      </c>
      <c r="O67" s="52">
        <f t="shared" si="25"/>
        <v>0</v>
      </c>
    </row>
    <row r="68" spans="1:15" ht="25.5" hidden="1">
      <c r="A68" s="50">
        <f t="shared" si="16"/>
        <v>3</v>
      </c>
      <c r="B68" s="153"/>
      <c r="C68" s="163" t="s">
        <v>527</v>
      </c>
      <c r="D68" s="136" t="s">
        <v>43</v>
      </c>
      <c r="E68" s="52">
        <f t="shared" si="25"/>
        <v>0</v>
      </c>
      <c r="F68" s="52">
        <f t="shared" si="25"/>
        <v>0</v>
      </c>
      <c r="G68" s="52">
        <f t="shared" si="25"/>
        <v>0</v>
      </c>
      <c r="H68" s="52">
        <f t="shared" si="25"/>
        <v>0</v>
      </c>
      <c r="I68" s="52">
        <f t="shared" si="25"/>
        <v>0</v>
      </c>
      <c r="J68" s="52">
        <f t="shared" si="25"/>
        <v>0</v>
      </c>
      <c r="K68" s="52">
        <f t="shared" si="25"/>
        <v>0</v>
      </c>
      <c r="L68" s="52">
        <f t="shared" si="25"/>
        <v>0</v>
      </c>
      <c r="M68" s="52">
        <f t="shared" si="25"/>
        <v>0</v>
      </c>
      <c r="N68" s="52">
        <f t="shared" si="25"/>
        <v>0</v>
      </c>
      <c r="O68" s="52">
        <f t="shared" si="25"/>
        <v>0</v>
      </c>
    </row>
    <row r="69" spans="1:15" hidden="1">
      <c r="A69" s="50">
        <f t="shared" si="16"/>
        <v>3</v>
      </c>
      <c r="B69" s="153"/>
      <c r="C69" s="163" t="s">
        <v>558</v>
      </c>
      <c r="D69" s="137" t="s">
        <v>559</v>
      </c>
      <c r="E69" s="52">
        <f t="shared" si="25"/>
        <v>0</v>
      </c>
      <c r="F69" s="52">
        <f t="shared" si="25"/>
        <v>0</v>
      </c>
      <c r="G69" s="52">
        <f t="shared" si="25"/>
        <v>0</v>
      </c>
      <c r="H69" s="52">
        <f t="shared" si="25"/>
        <v>0</v>
      </c>
      <c r="I69" s="52">
        <f t="shared" si="25"/>
        <v>0</v>
      </c>
      <c r="J69" s="52">
        <f t="shared" si="25"/>
        <v>0</v>
      </c>
      <c r="K69" s="52">
        <f t="shared" si="25"/>
        <v>0</v>
      </c>
      <c r="L69" s="52">
        <f t="shared" si="25"/>
        <v>0</v>
      </c>
      <c r="M69" s="52">
        <f t="shared" si="25"/>
        <v>0</v>
      </c>
      <c r="N69" s="52">
        <f t="shared" si="25"/>
        <v>0</v>
      </c>
      <c r="O69" s="52">
        <f t="shared" si="25"/>
        <v>0</v>
      </c>
    </row>
    <row r="70" spans="1:15" ht="25.5">
      <c r="A70" s="50">
        <f t="shared" si="16"/>
        <v>2</v>
      </c>
      <c r="B70" s="153"/>
      <c r="C70" s="163" t="s">
        <v>528</v>
      </c>
      <c r="D70" s="136" t="s">
        <v>9</v>
      </c>
      <c r="E70" s="52">
        <f t="shared" si="25"/>
        <v>239149</v>
      </c>
      <c r="F70" s="52">
        <f t="shared" si="25"/>
        <v>240964</v>
      </c>
      <c r="G70" s="52">
        <f t="shared" si="25"/>
        <v>226000</v>
      </c>
      <c r="H70" s="52">
        <f t="shared" si="25"/>
        <v>226000</v>
      </c>
      <c r="I70" s="52">
        <f t="shared" si="25"/>
        <v>0</v>
      </c>
      <c r="J70" s="52">
        <f t="shared" si="25"/>
        <v>226000</v>
      </c>
      <c r="K70" s="52">
        <f t="shared" si="25"/>
        <v>226000</v>
      </c>
      <c r="L70" s="52">
        <f t="shared" si="25"/>
        <v>0</v>
      </c>
      <c r="M70" s="52">
        <f t="shared" si="25"/>
        <v>226000</v>
      </c>
      <c r="N70" s="52">
        <f t="shared" si="25"/>
        <v>0</v>
      </c>
      <c r="O70" s="52">
        <f t="shared" si="25"/>
        <v>226000</v>
      </c>
    </row>
    <row r="71" spans="1:15" ht="25.5">
      <c r="A71" s="50">
        <f t="shared" si="16"/>
        <v>2</v>
      </c>
      <c r="B71" s="153"/>
      <c r="C71" s="163" t="s">
        <v>30</v>
      </c>
      <c r="D71" s="136" t="s">
        <v>10</v>
      </c>
      <c r="E71" s="52">
        <f t="shared" si="25"/>
        <v>6004</v>
      </c>
      <c r="F71" s="52">
        <f t="shared" si="25"/>
        <v>8900</v>
      </c>
      <c r="G71" s="52">
        <f t="shared" si="25"/>
        <v>6700</v>
      </c>
      <c r="H71" s="52">
        <f t="shared" si="25"/>
        <v>6700</v>
      </c>
      <c r="I71" s="52">
        <f t="shared" si="25"/>
        <v>0</v>
      </c>
      <c r="J71" s="52">
        <f t="shared" si="25"/>
        <v>6700</v>
      </c>
      <c r="K71" s="52">
        <f t="shared" si="25"/>
        <v>6700</v>
      </c>
      <c r="L71" s="52">
        <f t="shared" si="25"/>
        <v>0</v>
      </c>
      <c r="M71" s="52">
        <f t="shared" si="25"/>
        <v>6700</v>
      </c>
      <c r="N71" s="52">
        <f t="shared" si="25"/>
        <v>0</v>
      </c>
      <c r="O71" s="52">
        <f t="shared" si="25"/>
        <v>6700</v>
      </c>
    </row>
    <row r="72" spans="1:15" hidden="1">
      <c r="A72" s="50">
        <f t="shared" si="16"/>
        <v>3</v>
      </c>
      <c r="B72" s="153"/>
      <c r="C72" s="165" t="s">
        <v>451</v>
      </c>
      <c r="D72" s="138" t="s">
        <v>93</v>
      </c>
      <c r="E72" s="61">
        <f>SUBTOTAL(9,E73:E74)</f>
        <v>0</v>
      </c>
      <c r="F72" s="61">
        <f>SUBTOTAL(9,F73:F74)</f>
        <v>0</v>
      </c>
      <c r="G72" s="61">
        <f>SUBTOTAL(9,G73:G74)</f>
        <v>0</v>
      </c>
      <c r="H72" s="61">
        <f>SUBTOTAL(9,H73:H74)</f>
        <v>0</v>
      </c>
      <c r="I72" s="61">
        <f t="shared" ref="I72:N72" si="26">SUBTOTAL(9,I73:I74)</f>
        <v>0</v>
      </c>
      <c r="J72" s="61">
        <f t="shared" si="26"/>
        <v>0</v>
      </c>
      <c r="K72" s="61">
        <f t="shared" si="26"/>
        <v>0</v>
      </c>
      <c r="L72" s="61">
        <f t="shared" si="26"/>
        <v>0</v>
      </c>
      <c r="M72" s="61">
        <f t="shared" si="26"/>
        <v>0</v>
      </c>
      <c r="N72" s="61">
        <f t="shared" si="26"/>
        <v>0</v>
      </c>
      <c r="O72" s="61">
        <f>SUBTOTAL(9,O73:O74)</f>
        <v>0</v>
      </c>
    </row>
    <row r="73" spans="1:15" hidden="1">
      <c r="A73" s="50">
        <f t="shared" si="16"/>
        <v>3</v>
      </c>
      <c r="B73" s="153"/>
      <c r="C73" s="166" t="s">
        <v>452</v>
      </c>
      <c r="D73" s="138" t="s">
        <v>453</v>
      </c>
      <c r="E73" s="52">
        <f t="shared" ref="E73:O74" si="27">SUMIF($C$99:$C$1640,$C73,E$99:E$1640)</f>
        <v>0</v>
      </c>
      <c r="F73" s="52">
        <f t="shared" si="27"/>
        <v>0</v>
      </c>
      <c r="G73" s="52">
        <f t="shared" si="27"/>
        <v>0</v>
      </c>
      <c r="H73" s="52">
        <f t="shared" si="27"/>
        <v>0</v>
      </c>
      <c r="I73" s="52">
        <f t="shared" si="27"/>
        <v>0</v>
      </c>
      <c r="J73" s="52">
        <f t="shared" si="27"/>
        <v>0</v>
      </c>
      <c r="K73" s="52">
        <f t="shared" si="27"/>
        <v>0</v>
      </c>
      <c r="L73" s="52">
        <f t="shared" si="27"/>
        <v>0</v>
      </c>
      <c r="M73" s="52">
        <f t="shared" si="27"/>
        <v>0</v>
      </c>
      <c r="N73" s="52">
        <f t="shared" si="27"/>
        <v>0</v>
      </c>
      <c r="O73" s="52">
        <f t="shared" si="27"/>
        <v>0</v>
      </c>
    </row>
    <row r="74" spans="1:15" hidden="1">
      <c r="A74" s="50">
        <f t="shared" si="16"/>
        <v>3</v>
      </c>
      <c r="B74" s="153"/>
      <c r="C74" s="166" t="s">
        <v>454</v>
      </c>
      <c r="D74" s="138" t="s">
        <v>455</v>
      </c>
      <c r="E74" s="52">
        <f t="shared" si="27"/>
        <v>0</v>
      </c>
      <c r="F74" s="52">
        <f t="shared" si="27"/>
        <v>0</v>
      </c>
      <c r="G74" s="52">
        <f t="shared" si="27"/>
        <v>0</v>
      </c>
      <c r="H74" s="52">
        <f t="shared" si="27"/>
        <v>0</v>
      </c>
      <c r="I74" s="52">
        <f t="shared" si="27"/>
        <v>0</v>
      </c>
      <c r="J74" s="52">
        <f t="shared" si="27"/>
        <v>0</v>
      </c>
      <c r="K74" s="52">
        <f t="shared" si="27"/>
        <v>0</v>
      </c>
      <c r="L74" s="52">
        <f t="shared" si="27"/>
        <v>0</v>
      </c>
      <c r="M74" s="52">
        <f t="shared" si="27"/>
        <v>0</v>
      </c>
      <c r="N74" s="52">
        <f t="shared" si="27"/>
        <v>0</v>
      </c>
      <c r="O74" s="52">
        <f t="shared" si="27"/>
        <v>0</v>
      </c>
    </row>
    <row r="75" spans="1:15">
      <c r="A75" s="50">
        <f t="shared" si="16"/>
        <v>2</v>
      </c>
      <c r="B75" s="156"/>
      <c r="C75" s="158" t="s">
        <v>32</v>
      </c>
      <c r="D75" s="136"/>
      <c r="E75" s="11">
        <f>SUBTOTAL(9,E76:E80)</f>
        <v>867358</v>
      </c>
      <c r="F75" s="11">
        <f>SUBTOTAL(9,F76:F80)</f>
        <v>1936528</v>
      </c>
      <c r="G75" s="11">
        <f>SUBTOTAL(9,G76:G80)</f>
        <v>10000000</v>
      </c>
      <c r="H75" s="11">
        <f>SUBTOTAL(9,H76:H80)</f>
        <v>10000000</v>
      </c>
      <c r="I75" s="11">
        <f t="shared" ref="I75:N75" si="28">SUBTOTAL(9,I76:I80)</f>
        <v>-10000000</v>
      </c>
      <c r="J75" s="11">
        <f t="shared" si="28"/>
        <v>0</v>
      </c>
      <c r="K75" s="11">
        <f t="shared" si="28"/>
        <v>0</v>
      </c>
      <c r="L75" s="11">
        <f t="shared" si="28"/>
        <v>0</v>
      </c>
      <c r="M75" s="11">
        <f t="shared" si="28"/>
        <v>0</v>
      </c>
      <c r="N75" s="11">
        <f t="shared" si="28"/>
        <v>0</v>
      </c>
      <c r="O75" s="11">
        <f>SUBTOTAL(9,O76:O80)</f>
        <v>0</v>
      </c>
    </row>
    <row r="76" spans="1:15">
      <c r="A76" s="50">
        <f t="shared" si="16"/>
        <v>2</v>
      </c>
      <c r="B76" s="153"/>
      <c r="C76" s="163" t="s">
        <v>70</v>
      </c>
      <c r="D76" s="137" t="s">
        <v>71</v>
      </c>
      <c r="E76" s="52">
        <f t="shared" ref="E76:O80" si="29">SUMIF($C$99:$C$1640,$C76,E$99:E$1640)</f>
        <v>867358</v>
      </c>
      <c r="F76" s="52">
        <f t="shared" si="29"/>
        <v>1936528</v>
      </c>
      <c r="G76" s="52">
        <f t="shared" si="29"/>
        <v>10000000</v>
      </c>
      <c r="H76" s="52">
        <f t="shared" si="29"/>
        <v>10000000</v>
      </c>
      <c r="I76" s="52">
        <f t="shared" si="29"/>
        <v>-10000000</v>
      </c>
      <c r="J76" s="52">
        <f t="shared" si="29"/>
        <v>0</v>
      </c>
      <c r="K76" s="52">
        <f t="shared" si="29"/>
        <v>0</v>
      </c>
      <c r="L76" s="52">
        <f t="shared" si="29"/>
        <v>0</v>
      </c>
      <c r="M76" s="52">
        <f t="shared" si="29"/>
        <v>0</v>
      </c>
      <c r="N76" s="52">
        <f t="shared" si="29"/>
        <v>0</v>
      </c>
      <c r="O76" s="52">
        <f t="shared" si="29"/>
        <v>0</v>
      </c>
    </row>
    <row r="77" spans="1:15" hidden="1">
      <c r="A77" s="50">
        <f t="shared" si="16"/>
        <v>3</v>
      </c>
      <c r="B77" s="153"/>
      <c r="C77" s="163" t="s">
        <v>72</v>
      </c>
      <c r="D77" s="137" t="s">
        <v>73</v>
      </c>
      <c r="E77" s="52">
        <f t="shared" si="29"/>
        <v>0</v>
      </c>
      <c r="F77" s="52">
        <f t="shared" si="29"/>
        <v>0</v>
      </c>
      <c r="G77" s="52">
        <f t="shared" si="29"/>
        <v>0</v>
      </c>
      <c r="H77" s="52">
        <f t="shared" si="29"/>
        <v>0</v>
      </c>
      <c r="I77" s="52">
        <f t="shared" si="29"/>
        <v>0</v>
      </c>
      <c r="J77" s="52">
        <f t="shared" si="29"/>
        <v>0</v>
      </c>
      <c r="K77" s="52">
        <f t="shared" si="29"/>
        <v>0</v>
      </c>
      <c r="L77" s="52">
        <f t="shared" si="29"/>
        <v>0</v>
      </c>
      <c r="M77" s="52">
        <f t="shared" si="29"/>
        <v>0</v>
      </c>
      <c r="N77" s="52">
        <f t="shared" si="29"/>
        <v>0</v>
      </c>
      <c r="O77" s="52">
        <f t="shared" si="29"/>
        <v>0</v>
      </c>
    </row>
    <row r="78" spans="1:15" hidden="1">
      <c r="A78" s="50">
        <f t="shared" si="16"/>
        <v>3</v>
      </c>
      <c r="B78" s="153"/>
      <c r="C78" s="163" t="s">
        <v>74</v>
      </c>
      <c r="D78" s="137" t="s">
        <v>75</v>
      </c>
      <c r="E78" s="52">
        <f t="shared" si="29"/>
        <v>0</v>
      </c>
      <c r="F78" s="52">
        <f t="shared" si="29"/>
        <v>0</v>
      </c>
      <c r="G78" s="52">
        <f t="shared" si="29"/>
        <v>0</v>
      </c>
      <c r="H78" s="52">
        <f t="shared" si="29"/>
        <v>0</v>
      </c>
      <c r="I78" s="52">
        <f t="shared" si="29"/>
        <v>0</v>
      </c>
      <c r="J78" s="52">
        <f t="shared" si="29"/>
        <v>0</v>
      </c>
      <c r="K78" s="52">
        <f t="shared" si="29"/>
        <v>0</v>
      </c>
      <c r="L78" s="52">
        <f t="shared" si="29"/>
        <v>0</v>
      </c>
      <c r="M78" s="52">
        <f t="shared" si="29"/>
        <v>0</v>
      </c>
      <c r="N78" s="52">
        <f t="shared" si="29"/>
        <v>0</v>
      </c>
      <c r="O78" s="52">
        <f t="shared" si="29"/>
        <v>0</v>
      </c>
    </row>
    <row r="79" spans="1:15" hidden="1">
      <c r="A79" s="50">
        <f t="shared" si="16"/>
        <v>3</v>
      </c>
      <c r="B79" s="153"/>
      <c r="C79" s="163" t="s">
        <v>76</v>
      </c>
      <c r="D79" s="137" t="s">
        <v>77</v>
      </c>
      <c r="E79" s="52">
        <f t="shared" si="29"/>
        <v>0</v>
      </c>
      <c r="F79" s="52">
        <f t="shared" si="29"/>
        <v>0</v>
      </c>
      <c r="G79" s="52">
        <f t="shared" si="29"/>
        <v>0</v>
      </c>
      <c r="H79" s="52">
        <f t="shared" si="29"/>
        <v>0</v>
      </c>
      <c r="I79" s="52">
        <f t="shared" si="29"/>
        <v>0</v>
      </c>
      <c r="J79" s="52">
        <f t="shared" si="29"/>
        <v>0</v>
      </c>
      <c r="K79" s="52">
        <f t="shared" si="29"/>
        <v>0</v>
      </c>
      <c r="L79" s="52">
        <f t="shared" si="29"/>
        <v>0</v>
      </c>
      <c r="M79" s="52">
        <f t="shared" si="29"/>
        <v>0</v>
      </c>
      <c r="N79" s="52">
        <f t="shared" si="29"/>
        <v>0</v>
      </c>
      <c r="O79" s="52">
        <f t="shared" si="29"/>
        <v>0</v>
      </c>
    </row>
    <row r="80" spans="1:15" hidden="1">
      <c r="A80" s="50">
        <f t="shared" si="16"/>
        <v>3</v>
      </c>
      <c r="B80" s="153"/>
      <c r="C80" s="163" t="s">
        <v>12</v>
      </c>
      <c r="D80" s="137" t="s">
        <v>28</v>
      </c>
      <c r="E80" s="52">
        <f t="shared" si="29"/>
        <v>0</v>
      </c>
      <c r="F80" s="52">
        <f t="shared" si="29"/>
        <v>0</v>
      </c>
      <c r="G80" s="52">
        <f t="shared" si="29"/>
        <v>0</v>
      </c>
      <c r="H80" s="52">
        <f t="shared" si="29"/>
        <v>0</v>
      </c>
      <c r="I80" s="52">
        <f t="shared" si="29"/>
        <v>0</v>
      </c>
      <c r="J80" s="52">
        <f t="shared" si="29"/>
        <v>0</v>
      </c>
      <c r="K80" s="52">
        <f t="shared" si="29"/>
        <v>0</v>
      </c>
      <c r="L80" s="52">
        <f t="shared" si="29"/>
        <v>0</v>
      </c>
      <c r="M80" s="52">
        <f t="shared" si="29"/>
        <v>0</v>
      </c>
      <c r="N80" s="52">
        <f t="shared" si="29"/>
        <v>0</v>
      </c>
      <c r="O80" s="52">
        <f t="shared" si="29"/>
        <v>0</v>
      </c>
    </row>
    <row r="81" spans="1:15" ht="25.5" hidden="1">
      <c r="A81" s="50">
        <f t="shared" si="16"/>
        <v>3</v>
      </c>
      <c r="B81" s="156"/>
      <c r="C81" s="158" t="s">
        <v>23</v>
      </c>
      <c r="D81" s="137"/>
      <c r="E81" s="11">
        <f>SUBTOTAL(9,E82:E84)</f>
        <v>0</v>
      </c>
      <c r="F81" s="11">
        <f>SUBTOTAL(9,F82:F84)</f>
        <v>0</v>
      </c>
      <c r="G81" s="11">
        <f>SUBTOTAL(9,G82:G84)</f>
        <v>0</v>
      </c>
      <c r="H81" s="11">
        <f>SUBTOTAL(9,H82:H84)</f>
        <v>0</v>
      </c>
      <c r="I81" s="11">
        <f t="shared" ref="I81:N81" si="30">SUBTOTAL(9,I82:I84)</f>
        <v>0</v>
      </c>
      <c r="J81" s="11">
        <f t="shared" si="30"/>
        <v>0</v>
      </c>
      <c r="K81" s="11">
        <f t="shared" si="30"/>
        <v>0</v>
      </c>
      <c r="L81" s="11">
        <f t="shared" si="30"/>
        <v>0</v>
      </c>
      <c r="M81" s="11">
        <f t="shared" si="30"/>
        <v>0</v>
      </c>
      <c r="N81" s="11">
        <f t="shared" si="30"/>
        <v>0</v>
      </c>
      <c r="O81" s="11">
        <f>SUBTOTAL(9,O82:O84)</f>
        <v>0</v>
      </c>
    </row>
    <row r="82" spans="1:15" hidden="1">
      <c r="A82" s="50">
        <f t="shared" si="16"/>
        <v>3</v>
      </c>
      <c r="B82" s="156"/>
      <c r="C82" s="163" t="s">
        <v>90</v>
      </c>
      <c r="D82" s="137" t="s">
        <v>87</v>
      </c>
      <c r="E82" s="52">
        <f t="shared" ref="E82:O85" si="31">SUMIF($C$99:$C$1640,$C82,E$99:E$1640)</f>
        <v>0</v>
      </c>
      <c r="F82" s="52">
        <f t="shared" si="31"/>
        <v>0</v>
      </c>
      <c r="G82" s="52">
        <f t="shared" si="31"/>
        <v>0</v>
      </c>
      <c r="H82" s="52">
        <f t="shared" si="31"/>
        <v>0</v>
      </c>
      <c r="I82" s="52">
        <f t="shared" si="31"/>
        <v>0</v>
      </c>
      <c r="J82" s="52">
        <f t="shared" si="31"/>
        <v>0</v>
      </c>
      <c r="K82" s="52">
        <f t="shared" si="31"/>
        <v>0</v>
      </c>
      <c r="L82" s="52">
        <f t="shared" si="31"/>
        <v>0</v>
      </c>
      <c r="M82" s="52">
        <f t="shared" si="31"/>
        <v>0</v>
      </c>
      <c r="N82" s="52">
        <f t="shared" si="31"/>
        <v>0</v>
      </c>
      <c r="O82" s="52">
        <f t="shared" si="31"/>
        <v>0</v>
      </c>
    </row>
    <row r="83" spans="1:15" hidden="1">
      <c r="A83" s="50">
        <f t="shared" si="16"/>
        <v>3</v>
      </c>
      <c r="B83" s="156"/>
      <c r="C83" s="163" t="s">
        <v>92</v>
      </c>
      <c r="D83" s="137" t="s">
        <v>89</v>
      </c>
      <c r="E83" s="52">
        <f t="shared" si="31"/>
        <v>0</v>
      </c>
      <c r="F83" s="52">
        <f t="shared" si="31"/>
        <v>0</v>
      </c>
      <c r="G83" s="52">
        <f t="shared" si="31"/>
        <v>0</v>
      </c>
      <c r="H83" s="52">
        <f t="shared" si="31"/>
        <v>0</v>
      </c>
      <c r="I83" s="52">
        <f t="shared" si="31"/>
        <v>0</v>
      </c>
      <c r="J83" s="52">
        <f t="shared" si="31"/>
        <v>0</v>
      </c>
      <c r="K83" s="52">
        <f t="shared" si="31"/>
        <v>0</v>
      </c>
      <c r="L83" s="52">
        <f t="shared" si="31"/>
        <v>0</v>
      </c>
      <c r="M83" s="52">
        <f t="shared" si="31"/>
        <v>0</v>
      </c>
      <c r="N83" s="52">
        <f t="shared" si="31"/>
        <v>0</v>
      </c>
      <c r="O83" s="52">
        <f t="shared" si="31"/>
        <v>0</v>
      </c>
    </row>
    <row r="84" spans="1:15" hidden="1">
      <c r="A84" s="50">
        <f t="shared" si="16"/>
        <v>3</v>
      </c>
      <c r="B84" s="156"/>
      <c r="C84" s="163" t="s">
        <v>91</v>
      </c>
      <c r="D84" s="137" t="s">
        <v>88</v>
      </c>
      <c r="E84" s="52">
        <f t="shared" si="31"/>
        <v>0</v>
      </c>
      <c r="F84" s="52">
        <f t="shared" si="31"/>
        <v>0</v>
      </c>
      <c r="G84" s="52">
        <f t="shared" si="31"/>
        <v>0</v>
      </c>
      <c r="H84" s="52">
        <f t="shared" si="31"/>
        <v>0</v>
      </c>
      <c r="I84" s="52">
        <f t="shared" si="31"/>
        <v>0</v>
      </c>
      <c r="J84" s="52">
        <f t="shared" si="31"/>
        <v>0</v>
      </c>
      <c r="K84" s="52">
        <f t="shared" si="31"/>
        <v>0</v>
      </c>
      <c r="L84" s="52">
        <f t="shared" si="31"/>
        <v>0</v>
      </c>
      <c r="M84" s="52">
        <f t="shared" si="31"/>
        <v>0</v>
      </c>
      <c r="N84" s="52">
        <f t="shared" si="31"/>
        <v>0</v>
      </c>
      <c r="O84" s="52">
        <f t="shared" si="31"/>
        <v>0</v>
      </c>
    </row>
    <row r="85" spans="1:15" hidden="1">
      <c r="A85" s="50">
        <f t="shared" si="16"/>
        <v>3</v>
      </c>
      <c r="B85" s="145" t="s">
        <v>148</v>
      </c>
      <c r="C85" s="157" t="s">
        <v>24</v>
      </c>
      <c r="D85" s="137" t="s">
        <v>13</v>
      </c>
      <c r="E85" s="52">
        <f t="shared" si="31"/>
        <v>0</v>
      </c>
      <c r="F85" s="52">
        <f t="shared" si="31"/>
        <v>0</v>
      </c>
      <c r="G85" s="52">
        <f t="shared" si="31"/>
        <v>0</v>
      </c>
      <c r="H85" s="52">
        <f t="shared" si="31"/>
        <v>0</v>
      </c>
      <c r="I85" s="52">
        <f t="shared" si="31"/>
        <v>0</v>
      </c>
      <c r="J85" s="52">
        <f t="shared" si="31"/>
        <v>0</v>
      </c>
      <c r="K85" s="52">
        <f t="shared" si="31"/>
        <v>0</v>
      </c>
      <c r="L85" s="52">
        <f t="shared" si="31"/>
        <v>0</v>
      </c>
      <c r="M85" s="52">
        <f t="shared" si="31"/>
        <v>0</v>
      </c>
      <c r="N85" s="52">
        <f t="shared" si="31"/>
        <v>0</v>
      </c>
      <c r="O85" s="52">
        <f t="shared" si="31"/>
        <v>0</v>
      </c>
    </row>
    <row r="86" spans="1:15">
      <c r="A86" s="55">
        <v>1</v>
      </c>
      <c r="B86" s="153"/>
      <c r="C86" s="155"/>
      <c r="D86" s="137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spans="1:15">
      <c r="A87" s="55">
        <v>1</v>
      </c>
      <c r="B87" s="153"/>
      <c r="C87" s="157" t="s">
        <v>36</v>
      </c>
      <c r="D87" s="137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spans="1:15">
      <c r="A88" s="50">
        <f t="shared" ref="A88:A97" si="32">IF(MAX(E88:P88)=0,IF(MIN(E88:P88)=0,3,2),2)</f>
        <v>2</v>
      </c>
      <c r="B88" s="153"/>
      <c r="C88" s="155" t="s">
        <v>78</v>
      </c>
      <c r="D88" s="137"/>
      <c r="E88" s="62">
        <f>E90+E96</f>
        <v>79</v>
      </c>
      <c r="F88" s="62">
        <f t="shared" ref="F88:O88" si="33">F90+F96</f>
        <v>89</v>
      </c>
      <c r="G88" s="62">
        <f t="shared" si="33"/>
        <v>94</v>
      </c>
      <c r="H88" s="62">
        <f t="shared" si="33"/>
        <v>94</v>
      </c>
      <c r="I88" s="62">
        <f t="shared" si="33"/>
        <v>0</v>
      </c>
      <c r="J88" s="62">
        <f t="shared" si="33"/>
        <v>94</v>
      </c>
      <c r="K88" s="62">
        <f t="shared" si="33"/>
        <v>94</v>
      </c>
      <c r="L88" s="62">
        <f t="shared" si="33"/>
        <v>0</v>
      </c>
      <c r="M88" s="62">
        <f t="shared" si="33"/>
        <v>94</v>
      </c>
      <c r="N88" s="62">
        <f t="shared" si="33"/>
        <v>0</v>
      </c>
      <c r="O88" s="62">
        <f t="shared" si="33"/>
        <v>94</v>
      </c>
    </row>
    <row r="89" spans="1:15">
      <c r="A89" s="50">
        <f t="shared" si="32"/>
        <v>2</v>
      </c>
      <c r="B89" s="153"/>
      <c r="C89" s="155" t="s">
        <v>79</v>
      </c>
      <c r="D89" s="137"/>
      <c r="E89" s="62">
        <f>E93+E97</f>
        <v>77</v>
      </c>
      <c r="F89" s="62">
        <f t="shared" ref="F89:O89" si="34">F93+F97</f>
        <v>89</v>
      </c>
      <c r="G89" s="62">
        <f t="shared" si="34"/>
        <v>94</v>
      </c>
      <c r="H89" s="62">
        <f t="shared" si="34"/>
        <v>94</v>
      </c>
      <c r="I89" s="62">
        <f t="shared" si="34"/>
        <v>0</v>
      </c>
      <c r="J89" s="62">
        <f t="shared" si="34"/>
        <v>94</v>
      </c>
      <c r="K89" s="62">
        <f t="shared" si="34"/>
        <v>94</v>
      </c>
      <c r="L89" s="62">
        <f t="shared" si="34"/>
        <v>0</v>
      </c>
      <c r="M89" s="62">
        <f t="shared" si="34"/>
        <v>94</v>
      </c>
      <c r="N89" s="62">
        <f t="shared" si="34"/>
        <v>0</v>
      </c>
      <c r="O89" s="62">
        <f t="shared" si="34"/>
        <v>94</v>
      </c>
    </row>
    <row r="90" spans="1:15">
      <c r="A90" s="50">
        <f t="shared" si="32"/>
        <v>2</v>
      </c>
      <c r="B90" s="153"/>
      <c r="C90" s="155" t="s">
        <v>34</v>
      </c>
      <c r="D90" s="137"/>
      <c r="E90" s="62">
        <f>SUM(E91:E92)</f>
        <v>79</v>
      </c>
      <c r="F90" s="62">
        <f>SUM(F91:F92)</f>
        <v>89</v>
      </c>
      <c r="G90" s="62">
        <f>SUM(G91:G92)</f>
        <v>94</v>
      </c>
      <c r="H90" s="62">
        <f>SUM(H91:H92)</f>
        <v>94</v>
      </c>
      <c r="I90" s="62">
        <f t="shared" ref="I90:N90" si="35">SUM(I91:I92)</f>
        <v>0</v>
      </c>
      <c r="J90" s="62">
        <f t="shared" si="35"/>
        <v>94</v>
      </c>
      <c r="K90" s="62">
        <f t="shared" si="35"/>
        <v>94</v>
      </c>
      <c r="L90" s="62">
        <f t="shared" si="35"/>
        <v>0</v>
      </c>
      <c r="M90" s="62">
        <f t="shared" si="35"/>
        <v>94</v>
      </c>
      <c r="N90" s="62">
        <f t="shared" si="35"/>
        <v>0</v>
      </c>
      <c r="O90" s="62">
        <f>SUM(O91:O92)</f>
        <v>94</v>
      </c>
    </row>
    <row r="91" spans="1:15">
      <c r="A91" s="50">
        <f t="shared" si="32"/>
        <v>2</v>
      </c>
      <c r="B91" s="153"/>
      <c r="C91" s="167" t="s">
        <v>80</v>
      </c>
      <c r="D91" s="137"/>
      <c r="E91" s="52">
        <f t="shared" ref="E91:O92" si="36">SUMIF($C$99:$C$1640,$C91,E$99:E$1640)</f>
        <v>22</v>
      </c>
      <c r="F91" s="52">
        <f t="shared" si="36"/>
        <v>10</v>
      </c>
      <c r="G91" s="52">
        <f t="shared" si="36"/>
        <v>11</v>
      </c>
      <c r="H91" s="52">
        <f t="shared" si="36"/>
        <v>11</v>
      </c>
      <c r="I91" s="52">
        <f t="shared" si="36"/>
        <v>0</v>
      </c>
      <c r="J91" s="52">
        <f t="shared" si="36"/>
        <v>11</v>
      </c>
      <c r="K91" s="52">
        <f t="shared" si="36"/>
        <v>11</v>
      </c>
      <c r="L91" s="52">
        <f t="shared" si="36"/>
        <v>0</v>
      </c>
      <c r="M91" s="52">
        <f t="shared" si="36"/>
        <v>11</v>
      </c>
      <c r="N91" s="52">
        <f t="shared" si="36"/>
        <v>0</v>
      </c>
      <c r="O91" s="52">
        <f t="shared" si="36"/>
        <v>11</v>
      </c>
    </row>
    <row r="92" spans="1:15">
      <c r="A92" s="50">
        <f t="shared" si="32"/>
        <v>2</v>
      </c>
      <c r="B92" s="153"/>
      <c r="C92" s="167" t="s">
        <v>81</v>
      </c>
      <c r="D92" s="137"/>
      <c r="E92" s="52">
        <f t="shared" si="36"/>
        <v>57</v>
      </c>
      <c r="F92" s="52">
        <f t="shared" si="36"/>
        <v>79</v>
      </c>
      <c r="G92" s="52">
        <f t="shared" si="36"/>
        <v>83</v>
      </c>
      <c r="H92" s="52">
        <f t="shared" si="36"/>
        <v>83</v>
      </c>
      <c r="I92" s="52">
        <f t="shared" si="36"/>
        <v>0</v>
      </c>
      <c r="J92" s="52">
        <f t="shared" si="36"/>
        <v>83</v>
      </c>
      <c r="K92" s="52">
        <f t="shared" si="36"/>
        <v>83</v>
      </c>
      <c r="L92" s="52">
        <f t="shared" si="36"/>
        <v>0</v>
      </c>
      <c r="M92" s="52">
        <f t="shared" si="36"/>
        <v>83</v>
      </c>
      <c r="N92" s="52">
        <f t="shared" si="36"/>
        <v>0</v>
      </c>
      <c r="O92" s="52">
        <f t="shared" si="36"/>
        <v>83</v>
      </c>
    </row>
    <row r="93" spans="1:15">
      <c r="A93" s="50">
        <f t="shared" si="32"/>
        <v>2</v>
      </c>
      <c r="B93" s="153"/>
      <c r="C93" s="155" t="s">
        <v>35</v>
      </c>
      <c r="D93" s="137"/>
      <c r="E93" s="62">
        <f>SUM(E94:E95)</f>
        <v>77</v>
      </c>
      <c r="F93" s="62">
        <f>SUM(F94:F95)</f>
        <v>89</v>
      </c>
      <c r="G93" s="62">
        <f>SUM(G94:G95)</f>
        <v>94</v>
      </c>
      <c r="H93" s="62">
        <f>SUM(H94:H95)</f>
        <v>94</v>
      </c>
      <c r="I93" s="62">
        <f t="shared" ref="I93:N93" si="37">SUM(I94:I95)</f>
        <v>0</v>
      </c>
      <c r="J93" s="62">
        <f t="shared" si="37"/>
        <v>94</v>
      </c>
      <c r="K93" s="62">
        <f t="shared" si="37"/>
        <v>94</v>
      </c>
      <c r="L93" s="62">
        <f t="shared" si="37"/>
        <v>0</v>
      </c>
      <c r="M93" s="62">
        <f t="shared" si="37"/>
        <v>94</v>
      </c>
      <c r="N93" s="62">
        <f t="shared" si="37"/>
        <v>0</v>
      </c>
      <c r="O93" s="62">
        <f>SUM(O94:O95)</f>
        <v>94</v>
      </c>
    </row>
    <row r="94" spans="1:15">
      <c r="A94" s="50">
        <f t="shared" si="32"/>
        <v>2</v>
      </c>
      <c r="B94" s="153"/>
      <c r="C94" s="167" t="s">
        <v>84</v>
      </c>
      <c r="D94" s="137"/>
      <c r="E94" s="52">
        <f t="shared" ref="E94:O97" si="38">SUMIF($C$99:$C$1640,$C94,E$99:E$1640)</f>
        <v>22</v>
      </c>
      <c r="F94" s="52">
        <f t="shared" si="38"/>
        <v>10</v>
      </c>
      <c r="G94" s="52">
        <f t="shared" si="38"/>
        <v>11</v>
      </c>
      <c r="H94" s="52">
        <f t="shared" si="38"/>
        <v>11</v>
      </c>
      <c r="I94" s="52">
        <f t="shared" si="38"/>
        <v>0</v>
      </c>
      <c r="J94" s="52">
        <f t="shared" si="38"/>
        <v>11</v>
      </c>
      <c r="K94" s="52">
        <f t="shared" si="38"/>
        <v>11</v>
      </c>
      <c r="L94" s="52">
        <f t="shared" si="38"/>
        <v>0</v>
      </c>
      <c r="M94" s="52">
        <f t="shared" si="38"/>
        <v>11</v>
      </c>
      <c r="N94" s="52">
        <f t="shared" si="38"/>
        <v>0</v>
      </c>
      <c r="O94" s="52">
        <f t="shared" si="38"/>
        <v>11</v>
      </c>
    </row>
    <row r="95" spans="1:15">
      <c r="A95" s="50">
        <f t="shared" si="32"/>
        <v>2</v>
      </c>
      <c r="B95" s="153"/>
      <c r="C95" s="167" t="s">
        <v>85</v>
      </c>
      <c r="D95" s="137"/>
      <c r="E95" s="52">
        <f t="shared" si="38"/>
        <v>55</v>
      </c>
      <c r="F95" s="52">
        <f t="shared" si="38"/>
        <v>79</v>
      </c>
      <c r="G95" s="52">
        <f t="shared" si="38"/>
        <v>83</v>
      </c>
      <c r="H95" s="52">
        <f t="shared" si="38"/>
        <v>83</v>
      </c>
      <c r="I95" s="52">
        <f t="shared" si="38"/>
        <v>0</v>
      </c>
      <c r="J95" s="52">
        <f t="shared" si="38"/>
        <v>83</v>
      </c>
      <c r="K95" s="52">
        <f t="shared" si="38"/>
        <v>83</v>
      </c>
      <c r="L95" s="52">
        <f t="shared" si="38"/>
        <v>0</v>
      </c>
      <c r="M95" s="52">
        <f t="shared" si="38"/>
        <v>83</v>
      </c>
      <c r="N95" s="52">
        <f t="shared" si="38"/>
        <v>0</v>
      </c>
      <c r="O95" s="52">
        <f t="shared" si="38"/>
        <v>83</v>
      </c>
    </row>
    <row r="96" spans="1:15" hidden="1">
      <c r="A96" s="50">
        <f t="shared" si="32"/>
        <v>3</v>
      </c>
      <c r="B96" s="153"/>
      <c r="C96" s="168" t="s">
        <v>763</v>
      </c>
      <c r="D96" s="137"/>
      <c r="E96" s="52">
        <f t="shared" si="38"/>
        <v>0</v>
      </c>
      <c r="F96" s="52">
        <f t="shared" si="38"/>
        <v>0</v>
      </c>
      <c r="G96" s="52">
        <f t="shared" si="38"/>
        <v>0</v>
      </c>
      <c r="H96" s="52">
        <f t="shared" si="38"/>
        <v>0</v>
      </c>
      <c r="I96" s="52">
        <f t="shared" si="38"/>
        <v>0</v>
      </c>
      <c r="J96" s="52">
        <f t="shared" si="38"/>
        <v>0</v>
      </c>
      <c r="K96" s="52">
        <f t="shared" si="38"/>
        <v>0</v>
      </c>
      <c r="L96" s="52">
        <f t="shared" si="38"/>
        <v>0</v>
      </c>
      <c r="M96" s="52">
        <f t="shared" si="38"/>
        <v>0</v>
      </c>
      <c r="N96" s="52">
        <f t="shared" si="38"/>
        <v>0</v>
      </c>
      <c r="O96" s="52">
        <f t="shared" si="38"/>
        <v>0</v>
      </c>
    </row>
    <row r="97" spans="1:15" hidden="1">
      <c r="A97" s="50">
        <f t="shared" si="32"/>
        <v>3</v>
      </c>
      <c r="B97" s="153"/>
      <c r="C97" s="169" t="s">
        <v>764</v>
      </c>
      <c r="D97" s="137"/>
      <c r="E97" s="52">
        <f t="shared" si="38"/>
        <v>0</v>
      </c>
      <c r="F97" s="52">
        <f t="shared" si="38"/>
        <v>0</v>
      </c>
      <c r="G97" s="52">
        <f t="shared" si="38"/>
        <v>0</v>
      </c>
      <c r="H97" s="52">
        <f t="shared" si="38"/>
        <v>0</v>
      </c>
      <c r="I97" s="52">
        <f t="shared" si="38"/>
        <v>0</v>
      </c>
      <c r="J97" s="52">
        <f t="shared" si="38"/>
        <v>0</v>
      </c>
      <c r="K97" s="52">
        <f t="shared" si="38"/>
        <v>0</v>
      </c>
      <c r="L97" s="52">
        <f t="shared" si="38"/>
        <v>0</v>
      </c>
      <c r="M97" s="52">
        <f t="shared" si="38"/>
        <v>0</v>
      </c>
      <c r="N97" s="52">
        <f t="shared" si="38"/>
        <v>0</v>
      </c>
      <c r="O97" s="52">
        <f t="shared" si="38"/>
        <v>0</v>
      </c>
    </row>
    <row r="98" spans="1:15">
      <c r="A98" s="50">
        <v>1</v>
      </c>
      <c r="B98" s="170"/>
      <c r="C98" s="171"/>
      <c r="D98" s="139"/>
      <c r="E98" s="75">
        <f t="shared" ref="E98:O98" si="39">E14-E99</f>
        <v>0</v>
      </c>
      <c r="F98" s="75">
        <f t="shared" si="39"/>
        <v>0</v>
      </c>
      <c r="G98" s="75">
        <f t="shared" si="39"/>
        <v>0</v>
      </c>
      <c r="H98" s="75">
        <f t="shared" si="39"/>
        <v>0</v>
      </c>
      <c r="I98" s="75">
        <f t="shared" si="39"/>
        <v>0</v>
      </c>
      <c r="J98" s="75">
        <f t="shared" si="39"/>
        <v>0</v>
      </c>
      <c r="K98" s="75">
        <f t="shared" si="39"/>
        <v>0</v>
      </c>
      <c r="L98" s="75">
        <f t="shared" si="39"/>
        <v>0</v>
      </c>
      <c r="M98" s="75">
        <f t="shared" si="39"/>
        <v>0</v>
      </c>
      <c r="N98" s="75">
        <f t="shared" si="39"/>
        <v>0</v>
      </c>
      <c r="O98" s="75">
        <f t="shared" si="39"/>
        <v>0</v>
      </c>
    </row>
    <row r="99" spans="1:15">
      <c r="A99" s="12">
        <v>1</v>
      </c>
      <c r="B99" s="172"/>
      <c r="C99" s="156" t="s">
        <v>94</v>
      </c>
      <c r="D99" s="140"/>
      <c r="E99" s="76">
        <f>E101+E303+E626+E696+E763+E849+E979+E1241+E1628</f>
        <v>3757010</v>
      </c>
      <c r="F99" s="76">
        <f>F101+F303+F626+F696+F763+F849+F979+F1241+F1628</f>
        <v>5526235</v>
      </c>
      <c r="G99" s="76">
        <f>G101+G303+G626+G696+G763+G849+G979+G1241+G1628</f>
        <v>21043800</v>
      </c>
      <c r="H99" s="76">
        <f>H101+H303+H626+H696+H763+H849+H979+H1241+H1628</f>
        <v>21043800</v>
      </c>
      <c r="I99" s="76">
        <f t="shared" ref="I99:N99" si="40">I101+I303+I626+I696+I763+I849+I979+I1241+I1628</f>
        <v>-15733100</v>
      </c>
      <c r="J99" s="76">
        <f t="shared" si="40"/>
        <v>5310700</v>
      </c>
      <c r="K99" s="76">
        <f t="shared" si="40"/>
        <v>5215600</v>
      </c>
      <c r="L99" s="76">
        <f t="shared" si="40"/>
        <v>16900</v>
      </c>
      <c r="M99" s="76">
        <f t="shared" si="40"/>
        <v>5232500</v>
      </c>
      <c r="N99" s="76">
        <f t="shared" si="40"/>
        <v>0</v>
      </c>
      <c r="O99" s="76">
        <f>O101+O303+O626+O696+O763+O849+O979+O1241+O1628</f>
        <v>5232500</v>
      </c>
    </row>
    <row r="100" spans="1:15">
      <c r="A100" s="77">
        <f>A101</f>
        <v>2</v>
      </c>
      <c r="B100" s="172"/>
      <c r="C100" s="156"/>
      <c r="D100" s="140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</row>
    <row r="101" spans="1:15" s="57" customFormat="1">
      <c r="A101" s="55">
        <f>IF(ROUND(MAX(E101:P101),0)=0,IF(ROUND(MIN(E101:P101),0)=0,3,2),2)</f>
        <v>2</v>
      </c>
      <c r="B101" s="172"/>
      <c r="C101" s="173" t="s">
        <v>44</v>
      </c>
      <c r="D101" s="140"/>
      <c r="E101" s="78">
        <f>E104+E168+E236</f>
        <v>941443</v>
      </c>
      <c r="F101" s="78">
        <f>F104+F168+F236</f>
        <v>1211075</v>
      </c>
      <c r="G101" s="78">
        <f>G104+G168+G236</f>
        <v>2840600</v>
      </c>
      <c r="H101" s="78">
        <f>H104+H168+H236</f>
        <v>2840600</v>
      </c>
      <c r="I101" s="78">
        <f t="shared" ref="I101:N101" si="41">I104+I168+I236</f>
        <v>0</v>
      </c>
      <c r="J101" s="78">
        <f t="shared" si="41"/>
        <v>2840600</v>
      </c>
      <c r="K101" s="78">
        <f t="shared" si="41"/>
        <v>2762400</v>
      </c>
      <c r="L101" s="78">
        <f t="shared" si="41"/>
        <v>0</v>
      </c>
      <c r="M101" s="78">
        <f t="shared" si="41"/>
        <v>2762400</v>
      </c>
      <c r="N101" s="78">
        <f t="shared" si="41"/>
        <v>0</v>
      </c>
      <c r="O101" s="78">
        <f>O104+O168+O236</f>
        <v>2762400</v>
      </c>
    </row>
    <row r="102" spans="1:15" s="57" customFormat="1">
      <c r="A102" s="77">
        <f>A103</f>
        <v>2</v>
      </c>
      <c r="B102" s="172"/>
      <c r="C102" s="156"/>
      <c r="D102" s="140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</row>
    <row r="103" spans="1:15" s="57" customFormat="1">
      <c r="A103" s="105">
        <f>MIN(A104:A165)</f>
        <v>2</v>
      </c>
      <c r="B103" s="172"/>
      <c r="C103" s="174" t="s">
        <v>45</v>
      </c>
      <c r="D103" s="140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</row>
    <row r="104" spans="1:15" s="57" customFormat="1">
      <c r="A104" s="50">
        <f t="shared" ref="A104:A135" si="42">IF(MAX(E104:P104)=0,IF(MIN(E104:P104)=0,3,2),2)</f>
        <v>2</v>
      </c>
      <c r="B104" s="145"/>
      <c r="C104" s="146" t="s">
        <v>25</v>
      </c>
      <c r="D104" s="56"/>
      <c r="E104" s="11">
        <f>SUBTOTAL(9,E105:E157)</f>
        <v>941443</v>
      </c>
      <c r="F104" s="11">
        <f>SUBTOTAL(9,F105:F157)</f>
        <v>1211075</v>
      </c>
      <c r="G104" s="11">
        <f>SUBTOTAL(9,G105:G157)</f>
        <v>2840600</v>
      </c>
      <c r="H104" s="11">
        <f>SUBTOTAL(9,H105:H157)</f>
        <v>2840600</v>
      </c>
      <c r="I104" s="11">
        <f t="shared" ref="I104:N104" si="43">SUBTOTAL(9,I105:I157)</f>
        <v>0</v>
      </c>
      <c r="J104" s="11">
        <f t="shared" si="43"/>
        <v>2840600</v>
      </c>
      <c r="K104" s="11">
        <f t="shared" si="43"/>
        <v>2762400</v>
      </c>
      <c r="L104" s="11">
        <f t="shared" si="43"/>
        <v>0</v>
      </c>
      <c r="M104" s="11">
        <f t="shared" si="43"/>
        <v>2762400</v>
      </c>
      <c r="N104" s="11">
        <f t="shared" si="43"/>
        <v>0</v>
      </c>
      <c r="O104" s="11">
        <f>SUBTOTAL(9,O105:O157)</f>
        <v>2762400</v>
      </c>
    </row>
    <row r="105" spans="1:15" s="57" customFormat="1">
      <c r="A105" s="50">
        <f t="shared" si="42"/>
        <v>2</v>
      </c>
      <c r="B105" s="145" t="s">
        <v>14</v>
      </c>
      <c r="C105" s="146" t="s">
        <v>125</v>
      </c>
      <c r="D105" s="56"/>
      <c r="E105" s="11">
        <f>SUBTOTAL(9,E106:E127)</f>
        <v>941443</v>
      </c>
      <c r="F105" s="11">
        <f>SUBTOTAL(9,F106:F127)</f>
        <v>1211075</v>
      </c>
      <c r="G105" s="11">
        <f>SUBTOTAL(9,G106:G127)</f>
        <v>2840600</v>
      </c>
      <c r="H105" s="11">
        <f>SUBTOTAL(9,H106:H127)</f>
        <v>2840600</v>
      </c>
      <c r="I105" s="11">
        <f t="shared" ref="I105:N105" si="44">SUBTOTAL(9,I106:I127)</f>
        <v>0</v>
      </c>
      <c r="J105" s="11">
        <f t="shared" si="44"/>
        <v>2840600</v>
      </c>
      <c r="K105" s="11">
        <f t="shared" si="44"/>
        <v>2762400</v>
      </c>
      <c r="L105" s="11">
        <f t="shared" si="44"/>
        <v>0</v>
      </c>
      <c r="M105" s="11">
        <f t="shared" si="44"/>
        <v>2762400</v>
      </c>
      <c r="N105" s="11">
        <f t="shared" si="44"/>
        <v>0</v>
      </c>
      <c r="O105" s="11">
        <f>SUBTOTAL(9,O106:O127)</f>
        <v>2762400</v>
      </c>
    </row>
    <row r="106" spans="1:15" s="57" customFormat="1">
      <c r="A106" s="50">
        <f t="shared" si="42"/>
        <v>2</v>
      </c>
      <c r="B106" s="147"/>
      <c r="C106" s="146" t="s">
        <v>126</v>
      </c>
      <c r="D106" s="56"/>
      <c r="E106" s="11">
        <f>SUBTOTAL(9,E107:E116)</f>
        <v>735900</v>
      </c>
      <c r="F106" s="11">
        <f>SUBTOTAL(9,F107:F116)</f>
        <v>998727</v>
      </c>
      <c r="G106" s="11">
        <f>SUBTOTAL(9,G107:G116)</f>
        <v>1748700</v>
      </c>
      <c r="H106" s="11">
        <f>SUBTOTAL(9,H107:H116)</f>
        <v>1748700</v>
      </c>
      <c r="I106" s="11">
        <f t="shared" ref="I106:N106" si="45">SUBTOTAL(9,I107:I116)</f>
        <v>0</v>
      </c>
      <c r="J106" s="11">
        <f t="shared" si="45"/>
        <v>1748700</v>
      </c>
      <c r="K106" s="11">
        <f t="shared" si="45"/>
        <v>1748700</v>
      </c>
      <c r="L106" s="11">
        <f t="shared" si="45"/>
        <v>0</v>
      </c>
      <c r="M106" s="11">
        <f t="shared" si="45"/>
        <v>1748700</v>
      </c>
      <c r="N106" s="11">
        <f t="shared" si="45"/>
        <v>0</v>
      </c>
      <c r="O106" s="11">
        <f>SUBTOTAL(9,O107:O116)</f>
        <v>1748700</v>
      </c>
    </row>
    <row r="107" spans="1:15" s="57" customFormat="1" ht="25.5">
      <c r="A107" s="50">
        <f t="shared" si="42"/>
        <v>2</v>
      </c>
      <c r="B107" s="148"/>
      <c r="C107" s="149" t="s">
        <v>127</v>
      </c>
      <c r="D107" s="58" t="s">
        <v>2</v>
      </c>
      <c r="E107" s="11">
        <f>SUBTOTAL(9,E108:E109)</f>
        <v>545059</v>
      </c>
      <c r="F107" s="11">
        <f>SUBTOTAL(9,F108:F109)</f>
        <v>746588</v>
      </c>
      <c r="G107" s="11">
        <f>SUBTOTAL(9,G108:G109)</f>
        <v>1250400</v>
      </c>
      <c r="H107" s="11">
        <f>SUBTOTAL(9,H108:H109)</f>
        <v>1250400</v>
      </c>
      <c r="I107" s="11">
        <f t="shared" ref="I107:N107" si="46">SUBTOTAL(9,I108:I109)</f>
        <v>0</v>
      </c>
      <c r="J107" s="11">
        <f t="shared" si="46"/>
        <v>1250400</v>
      </c>
      <c r="K107" s="11">
        <f t="shared" si="46"/>
        <v>1250400</v>
      </c>
      <c r="L107" s="11">
        <f t="shared" si="46"/>
        <v>0</v>
      </c>
      <c r="M107" s="11">
        <f t="shared" si="46"/>
        <v>1250400</v>
      </c>
      <c r="N107" s="11">
        <f t="shared" si="46"/>
        <v>0</v>
      </c>
      <c r="O107" s="11">
        <f>SUBTOTAL(9,O108:O109)</f>
        <v>1250400</v>
      </c>
    </row>
    <row r="108" spans="1:15" s="57" customFormat="1" ht="25.5">
      <c r="A108" s="50">
        <f t="shared" si="42"/>
        <v>2</v>
      </c>
      <c r="B108" s="148"/>
      <c r="C108" s="149" t="s">
        <v>303</v>
      </c>
      <c r="D108" s="58" t="s">
        <v>302</v>
      </c>
      <c r="E108" s="51">
        <v>21186</v>
      </c>
      <c r="F108" s="51">
        <v>26900</v>
      </c>
      <c r="G108" s="51">
        <v>81200</v>
      </c>
      <c r="H108" s="51">
        <f>G108</f>
        <v>81200</v>
      </c>
      <c r="I108" s="51"/>
      <c r="J108" s="52">
        <f>H108+I108</f>
        <v>81200</v>
      </c>
      <c r="K108" s="51">
        <f>J108</f>
        <v>81200</v>
      </c>
      <c r="L108" s="51"/>
      <c r="M108" s="52">
        <f>K108+L108</f>
        <v>81200</v>
      </c>
      <c r="N108" s="51"/>
      <c r="O108" s="52">
        <f>M108+N108</f>
        <v>81200</v>
      </c>
    </row>
    <row r="109" spans="1:15" s="57" customFormat="1" ht="25.5">
      <c r="A109" s="50">
        <f t="shared" si="42"/>
        <v>2</v>
      </c>
      <c r="B109" s="148"/>
      <c r="C109" s="149" t="s">
        <v>305</v>
      </c>
      <c r="D109" s="58" t="s">
        <v>304</v>
      </c>
      <c r="E109" s="51">
        <v>523873</v>
      </c>
      <c r="F109" s="51">
        <v>719688</v>
      </c>
      <c r="G109" s="51">
        <v>1169200</v>
      </c>
      <c r="H109" s="51">
        <f>G109</f>
        <v>1169200</v>
      </c>
      <c r="I109" s="51"/>
      <c r="J109" s="52">
        <f>H109+I109</f>
        <v>1169200</v>
      </c>
      <c r="K109" s="51">
        <f t="shared" ref="K109:K110" si="47">J109</f>
        <v>1169200</v>
      </c>
      <c r="L109" s="51"/>
      <c r="M109" s="52">
        <f>K109+L109</f>
        <v>1169200</v>
      </c>
      <c r="N109" s="51"/>
      <c r="O109" s="52">
        <f>M109+N109</f>
        <v>1169200</v>
      </c>
    </row>
    <row r="110" spans="1:15" s="57" customFormat="1">
      <c r="A110" s="50">
        <f t="shared" si="42"/>
        <v>2</v>
      </c>
      <c r="B110" s="150"/>
      <c r="C110" s="151" t="s">
        <v>128</v>
      </c>
      <c r="D110" s="59" t="s">
        <v>3</v>
      </c>
      <c r="E110" s="51">
        <v>25062</v>
      </c>
      <c r="F110" s="51">
        <v>34172</v>
      </c>
      <c r="G110" s="51">
        <v>94700</v>
      </c>
      <c r="H110" s="51">
        <f>G110</f>
        <v>94700</v>
      </c>
      <c r="I110" s="51"/>
      <c r="J110" s="52">
        <f>H110+I110</f>
        <v>94700</v>
      </c>
      <c r="K110" s="51">
        <f t="shared" si="47"/>
        <v>94700</v>
      </c>
      <c r="L110" s="51"/>
      <c r="M110" s="52">
        <f>K110+L110</f>
        <v>94700</v>
      </c>
      <c r="N110" s="51"/>
      <c r="O110" s="52">
        <f>M110+N110</f>
        <v>94700</v>
      </c>
    </row>
    <row r="111" spans="1:15" s="57" customFormat="1">
      <c r="A111" s="50">
        <f t="shared" si="42"/>
        <v>2</v>
      </c>
      <c r="B111" s="150"/>
      <c r="C111" s="152" t="s">
        <v>445</v>
      </c>
      <c r="D111" s="117" t="s">
        <v>446</v>
      </c>
      <c r="E111" s="11">
        <f>SUBTOTAL(9,E112:E115)</f>
        <v>165779</v>
      </c>
      <c r="F111" s="11">
        <f>SUBTOTAL(9,F112:F115)</f>
        <v>217967</v>
      </c>
      <c r="G111" s="11">
        <f>SUBTOTAL(9,G112:G115)</f>
        <v>403600</v>
      </c>
      <c r="H111" s="11">
        <f>SUBTOTAL(9,H112:H115)</f>
        <v>403600</v>
      </c>
      <c r="I111" s="11">
        <f t="shared" ref="I111:N111" si="48">SUBTOTAL(9,I112:I115)</f>
        <v>0</v>
      </c>
      <c r="J111" s="11">
        <f t="shared" si="48"/>
        <v>403600</v>
      </c>
      <c r="K111" s="11">
        <f t="shared" si="48"/>
        <v>403600</v>
      </c>
      <c r="L111" s="11">
        <f t="shared" si="48"/>
        <v>0</v>
      </c>
      <c r="M111" s="11">
        <f t="shared" si="48"/>
        <v>403600</v>
      </c>
      <c r="N111" s="11">
        <f t="shared" si="48"/>
        <v>0</v>
      </c>
      <c r="O111" s="11">
        <f>SUBTOTAL(9,O112:O115)</f>
        <v>403600</v>
      </c>
    </row>
    <row r="112" spans="1:15" s="57" customFormat="1" ht="25.5">
      <c r="A112" s="50">
        <f t="shared" si="42"/>
        <v>2</v>
      </c>
      <c r="B112" s="150"/>
      <c r="C112" s="149" t="s">
        <v>129</v>
      </c>
      <c r="D112" s="60" t="s">
        <v>37</v>
      </c>
      <c r="E112" s="51">
        <v>104100</v>
      </c>
      <c r="F112" s="51">
        <v>134505</v>
      </c>
      <c r="G112" s="51">
        <v>282100</v>
      </c>
      <c r="H112" s="51">
        <f>G112</f>
        <v>282100</v>
      </c>
      <c r="I112" s="51"/>
      <c r="J112" s="52">
        <f>H112+I112</f>
        <v>282100</v>
      </c>
      <c r="K112" s="51">
        <f>J112</f>
        <v>282100</v>
      </c>
      <c r="L112" s="51"/>
      <c r="M112" s="52">
        <f>K112+L112</f>
        <v>282100</v>
      </c>
      <c r="N112" s="51"/>
      <c r="O112" s="52">
        <f>M112+N112</f>
        <v>282100</v>
      </c>
    </row>
    <row r="113" spans="1:15" s="57" customFormat="1">
      <c r="A113" s="50">
        <f t="shared" si="42"/>
        <v>2</v>
      </c>
      <c r="B113" s="150"/>
      <c r="C113" s="149" t="s">
        <v>131</v>
      </c>
      <c r="D113" s="60" t="s">
        <v>39</v>
      </c>
      <c r="E113" s="51">
        <v>40855</v>
      </c>
      <c r="F113" s="51">
        <v>53389</v>
      </c>
      <c r="G113" s="51">
        <v>101800</v>
      </c>
      <c r="H113" s="51">
        <f t="shared" ref="H113:H114" si="49">G113</f>
        <v>101800</v>
      </c>
      <c r="I113" s="51"/>
      <c r="J113" s="52">
        <f>H113+I113</f>
        <v>101800</v>
      </c>
      <c r="K113" s="51">
        <f t="shared" ref="K113:K114" si="50">J113</f>
        <v>101800</v>
      </c>
      <c r="L113" s="51"/>
      <c r="M113" s="52">
        <f>K113+L113</f>
        <v>101800</v>
      </c>
      <c r="N113" s="51"/>
      <c r="O113" s="52">
        <f>M113+N113</f>
        <v>101800</v>
      </c>
    </row>
    <row r="114" spans="1:15" s="57" customFormat="1">
      <c r="A114" s="50">
        <f t="shared" si="42"/>
        <v>2</v>
      </c>
      <c r="B114" s="150"/>
      <c r="C114" s="149" t="s">
        <v>132</v>
      </c>
      <c r="D114" s="60" t="s">
        <v>40</v>
      </c>
      <c r="E114" s="51">
        <v>20824</v>
      </c>
      <c r="F114" s="51">
        <v>30073</v>
      </c>
      <c r="G114" s="51">
        <v>19700</v>
      </c>
      <c r="H114" s="51">
        <f t="shared" si="49"/>
        <v>19700</v>
      </c>
      <c r="I114" s="51"/>
      <c r="J114" s="52">
        <f>H114+I114</f>
        <v>19700</v>
      </c>
      <c r="K114" s="51">
        <f t="shared" si="50"/>
        <v>19700</v>
      </c>
      <c r="L114" s="51"/>
      <c r="M114" s="52">
        <f>K114+L114</f>
        <v>19700</v>
      </c>
      <c r="N114" s="51"/>
      <c r="O114" s="52">
        <f>M114+N114</f>
        <v>19700</v>
      </c>
    </row>
    <row r="115" spans="1:15" s="57" customFormat="1" ht="25.5" hidden="1">
      <c r="A115" s="50">
        <f t="shared" si="42"/>
        <v>3</v>
      </c>
      <c r="B115" s="150"/>
      <c r="C115" s="149" t="s">
        <v>133</v>
      </c>
      <c r="D115" s="60" t="s">
        <v>41</v>
      </c>
      <c r="E115" s="51"/>
      <c r="F115" s="51"/>
      <c r="G115" s="51"/>
      <c r="H115" s="51"/>
      <c r="I115" s="51"/>
      <c r="J115" s="52">
        <f>H115+I115</f>
        <v>0</v>
      </c>
      <c r="K115" s="51"/>
      <c r="L115" s="51"/>
      <c r="M115" s="52">
        <f>K115+L115</f>
        <v>0</v>
      </c>
      <c r="N115" s="51"/>
      <c r="O115" s="52">
        <f>M115+N115</f>
        <v>0</v>
      </c>
    </row>
    <row r="116" spans="1:15" s="57" customFormat="1" hidden="1">
      <c r="A116" s="50">
        <f t="shared" si="42"/>
        <v>3</v>
      </c>
      <c r="B116" s="150"/>
      <c r="C116" s="149" t="s">
        <v>447</v>
      </c>
      <c r="D116" s="60" t="s">
        <v>4</v>
      </c>
      <c r="E116" s="51"/>
      <c r="F116" s="51"/>
      <c r="G116" s="51"/>
      <c r="H116" s="51"/>
      <c r="I116" s="51"/>
      <c r="J116" s="52">
        <f>H116+I116</f>
        <v>0</v>
      </c>
      <c r="K116" s="51"/>
      <c r="L116" s="51"/>
      <c r="M116" s="52">
        <f>K116+L116</f>
        <v>0</v>
      </c>
      <c r="N116" s="51"/>
      <c r="O116" s="52">
        <f>M116+N116</f>
        <v>0</v>
      </c>
    </row>
    <row r="117" spans="1:15" s="57" customFormat="1">
      <c r="A117" s="50">
        <f t="shared" si="42"/>
        <v>2</v>
      </c>
      <c r="B117" s="147"/>
      <c r="C117" s="146" t="s">
        <v>134</v>
      </c>
      <c r="D117" s="56"/>
      <c r="E117" s="11">
        <f>SUBTOTAL(9,E118:E121)</f>
        <v>205543</v>
      </c>
      <c r="F117" s="11">
        <f>SUBTOTAL(9,F118:F121)</f>
        <v>212348</v>
      </c>
      <c r="G117" s="11">
        <f>SUBTOTAL(9,G118:G121)</f>
        <v>1091900</v>
      </c>
      <c r="H117" s="11">
        <f>SUBTOTAL(9,H118:H121)</f>
        <v>1091900</v>
      </c>
      <c r="I117" s="11">
        <f t="shared" ref="I117:N117" si="51">SUBTOTAL(9,I118:I121)</f>
        <v>0</v>
      </c>
      <c r="J117" s="11">
        <f t="shared" si="51"/>
        <v>1091900</v>
      </c>
      <c r="K117" s="11">
        <f t="shared" si="51"/>
        <v>1013700</v>
      </c>
      <c r="L117" s="11">
        <f t="shared" si="51"/>
        <v>0</v>
      </c>
      <c r="M117" s="11">
        <f t="shared" si="51"/>
        <v>1013700</v>
      </c>
      <c r="N117" s="11">
        <f t="shared" si="51"/>
        <v>0</v>
      </c>
      <c r="O117" s="11">
        <f>SUBTOTAL(9,O118:O121)</f>
        <v>1013700</v>
      </c>
    </row>
    <row r="118" spans="1:15" s="57" customFormat="1">
      <c r="A118" s="50">
        <f t="shared" si="42"/>
        <v>2</v>
      </c>
      <c r="B118" s="150"/>
      <c r="C118" s="151" t="s">
        <v>135</v>
      </c>
      <c r="D118" s="59" t="s">
        <v>5</v>
      </c>
      <c r="E118" s="51">
        <v>142166</v>
      </c>
      <c r="F118" s="51">
        <v>156244</v>
      </c>
      <c r="G118" s="51">
        <v>1062300</v>
      </c>
      <c r="H118" s="51">
        <f>G118</f>
        <v>1062300</v>
      </c>
      <c r="I118" s="51"/>
      <c r="J118" s="52">
        <f>H118+I118</f>
        <v>1062300</v>
      </c>
      <c r="K118" s="51">
        <f>J118-78200</f>
        <v>984100</v>
      </c>
      <c r="L118" s="51"/>
      <c r="M118" s="52">
        <f>K118+L118</f>
        <v>984100</v>
      </c>
      <c r="N118" s="51"/>
      <c r="O118" s="52">
        <f>M118+N118</f>
        <v>984100</v>
      </c>
    </row>
    <row r="119" spans="1:15" s="57" customFormat="1">
      <c r="A119" s="50">
        <f t="shared" si="42"/>
        <v>2</v>
      </c>
      <c r="B119" s="150"/>
      <c r="C119" s="154" t="s">
        <v>448</v>
      </c>
      <c r="D119" s="118" t="s">
        <v>173</v>
      </c>
      <c r="E119" s="51">
        <v>63377</v>
      </c>
      <c r="F119" s="51">
        <v>56104</v>
      </c>
      <c r="G119" s="51">
        <v>29600</v>
      </c>
      <c r="H119" s="51">
        <f>G119</f>
        <v>29600</v>
      </c>
      <c r="I119" s="51"/>
      <c r="J119" s="52">
        <f>H119+I119</f>
        <v>29600</v>
      </c>
      <c r="K119" s="51">
        <f>J119</f>
        <v>29600</v>
      </c>
      <c r="L119" s="51"/>
      <c r="M119" s="52">
        <f>K119+L119</f>
        <v>29600</v>
      </c>
      <c r="N119" s="51"/>
      <c r="O119" s="52">
        <f>M119+N119</f>
        <v>29600</v>
      </c>
    </row>
    <row r="120" spans="1:15" s="57" customFormat="1" hidden="1">
      <c r="A120" s="50">
        <f t="shared" si="42"/>
        <v>3</v>
      </c>
      <c r="B120" s="153"/>
      <c r="C120" s="155" t="s">
        <v>557</v>
      </c>
      <c r="D120" s="137" t="s">
        <v>8</v>
      </c>
      <c r="E120" s="51"/>
      <c r="F120" s="51"/>
      <c r="G120" s="51"/>
      <c r="H120" s="51"/>
      <c r="I120" s="51"/>
      <c r="J120" s="52">
        <f>H120+I120</f>
        <v>0</v>
      </c>
      <c r="K120" s="51"/>
      <c r="L120" s="51"/>
      <c r="M120" s="52">
        <f>K120+L120</f>
        <v>0</v>
      </c>
      <c r="N120" s="51"/>
      <c r="O120" s="52">
        <f>M120+N120</f>
        <v>0</v>
      </c>
    </row>
    <row r="121" spans="1:15" s="57" customFormat="1" ht="25.5" hidden="1">
      <c r="A121" s="50">
        <f t="shared" si="42"/>
        <v>3</v>
      </c>
      <c r="B121" s="153"/>
      <c r="C121" s="155" t="s">
        <v>139</v>
      </c>
      <c r="D121" s="136" t="s">
        <v>10</v>
      </c>
      <c r="E121" s="51"/>
      <c r="F121" s="51"/>
      <c r="G121" s="51"/>
      <c r="H121" s="51"/>
      <c r="I121" s="51"/>
      <c r="J121" s="52">
        <f>H121+I121</f>
        <v>0</v>
      </c>
      <c r="K121" s="51"/>
      <c r="L121" s="51"/>
      <c r="M121" s="52">
        <f>K121+L121</f>
        <v>0</v>
      </c>
      <c r="N121" s="51"/>
      <c r="O121" s="52">
        <f>M121+N121</f>
        <v>0</v>
      </c>
    </row>
    <row r="122" spans="1:15" s="57" customFormat="1" hidden="1">
      <c r="A122" s="50">
        <f t="shared" si="42"/>
        <v>3</v>
      </c>
      <c r="B122" s="156"/>
      <c r="C122" s="157" t="s">
        <v>140</v>
      </c>
      <c r="D122" s="136"/>
      <c r="E122" s="11">
        <f>SUBTOTAL(9,E123:E127)</f>
        <v>0</v>
      </c>
      <c r="F122" s="11">
        <f>SUBTOTAL(9,F123:F127)</f>
        <v>0</v>
      </c>
      <c r="G122" s="11">
        <f>SUBTOTAL(9,G123:G127)</f>
        <v>0</v>
      </c>
      <c r="H122" s="11">
        <f>SUBTOTAL(9,H123:H127)</f>
        <v>0</v>
      </c>
      <c r="I122" s="11">
        <f t="shared" ref="I122:N122" si="52">SUBTOTAL(9,I123:I127)</f>
        <v>0</v>
      </c>
      <c r="J122" s="11">
        <f t="shared" si="52"/>
        <v>0</v>
      </c>
      <c r="K122" s="11">
        <f t="shared" si="52"/>
        <v>0</v>
      </c>
      <c r="L122" s="11">
        <f t="shared" si="52"/>
        <v>0</v>
      </c>
      <c r="M122" s="11">
        <f t="shared" si="52"/>
        <v>0</v>
      </c>
      <c r="N122" s="11">
        <f t="shared" si="52"/>
        <v>0</v>
      </c>
      <c r="O122" s="11">
        <f>SUBTOTAL(9,O123:O127)</f>
        <v>0</v>
      </c>
    </row>
    <row r="123" spans="1:15" s="57" customFormat="1" hidden="1">
      <c r="A123" s="50">
        <f t="shared" si="42"/>
        <v>3</v>
      </c>
      <c r="B123" s="153"/>
      <c r="C123" s="155" t="s">
        <v>141</v>
      </c>
      <c r="D123" s="137" t="s">
        <v>71</v>
      </c>
      <c r="E123" s="51"/>
      <c r="F123" s="51"/>
      <c r="G123" s="51"/>
      <c r="H123" s="51"/>
      <c r="I123" s="51"/>
      <c r="J123" s="52">
        <f>H123+I123</f>
        <v>0</v>
      </c>
      <c r="K123" s="51"/>
      <c r="L123" s="51"/>
      <c r="M123" s="52">
        <f>K123+L123</f>
        <v>0</v>
      </c>
      <c r="N123" s="51"/>
      <c r="O123" s="52">
        <f>M123+N123</f>
        <v>0</v>
      </c>
    </row>
    <row r="124" spans="1:15" s="57" customFormat="1" hidden="1">
      <c r="A124" s="50">
        <f t="shared" si="42"/>
        <v>3</v>
      </c>
      <c r="B124" s="153"/>
      <c r="C124" s="155" t="s">
        <v>142</v>
      </c>
      <c r="D124" s="137" t="s">
        <v>73</v>
      </c>
      <c r="E124" s="51"/>
      <c r="F124" s="51"/>
      <c r="G124" s="51"/>
      <c r="H124" s="51"/>
      <c r="I124" s="51"/>
      <c r="J124" s="52">
        <f>H124+I124</f>
        <v>0</v>
      </c>
      <c r="K124" s="51"/>
      <c r="L124" s="51"/>
      <c r="M124" s="52">
        <f>K124+L124</f>
        <v>0</v>
      </c>
      <c r="N124" s="51"/>
      <c r="O124" s="52">
        <f>M124+N124</f>
        <v>0</v>
      </c>
    </row>
    <row r="125" spans="1:15" s="57" customFormat="1" hidden="1">
      <c r="A125" s="50">
        <f t="shared" si="42"/>
        <v>3</v>
      </c>
      <c r="B125" s="153"/>
      <c r="C125" s="155" t="s">
        <v>143</v>
      </c>
      <c r="D125" s="137" t="s">
        <v>75</v>
      </c>
      <c r="E125" s="51"/>
      <c r="F125" s="51"/>
      <c r="G125" s="51"/>
      <c r="H125" s="51"/>
      <c r="I125" s="51"/>
      <c r="J125" s="52">
        <f>H125+I125</f>
        <v>0</v>
      </c>
      <c r="K125" s="51"/>
      <c r="L125" s="51"/>
      <c r="M125" s="52">
        <f>K125+L125</f>
        <v>0</v>
      </c>
      <c r="N125" s="51"/>
      <c r="O125" s="52">
        <f>M125+N125</f>
        <v>0</v>
      </c>
    </row>
    <row r="126" spans="1:15" s="57" customFormat="1" hidden="1">
      <c r="A126" s="50">
        <f t="shared" si="42"/>
        <v>3</v>
      </c>
      <c r="B126" s="153"/>
      <c r="C126" s="155" t="s">
        <v>144</v>
      </c>
      <c r="D126" s="137" t="s">
        <v>77</v>
      </c>
      <c r="E126" s="51"/>
      <c r="F126" s="51"/>
      <c r="G126" s="51"/>
      <c r="H126" s="51"/>
      <c r="I126" s="51"/>
      <c r="J126" s="52">
        <f>H126+I126</f>
        <v>0</v>
      </c>
      <c r="K126" s="51"/>
      <c r="L126" s="51"/>
      <c r="M126" s="52">
        <f>K126+L126</f>
        <v>0</v>
      </c>
      <c r="N126" s="51"/>
      <c r="O126" s="52">
        <f>M126+N126</f>
        <v>0</v>
      </c>
    </row>
    <row r="127" spans="1:15" s="57" customFormat="1" hidden="1">
      <c r="A127" s="50">
        <f t="shared" si="42"/>
        <v>3</v>
      </c>
      <c r="B127" s="153"/>
      <c r="C127" s="155" t="s">
        <v>145</v>
      </c>
      <c r="D127" s="137" t="s">
        <v>28</v>
      </c>
      <c r="E127" s="51"/>
      <c r="F127" s="51"/>
      <c r="G127" s="51"/>
      <c r="H127" s="51"/>
      <c r="I127" s="51"/>
      <c r="J127" s="52">
        <f>H127+I127</f>
        <v>0</v>
      </c>
      <c r="K127" s="51"/>
      <c r="L127" s="51"/>
      <c r="M127" s="52">
        <f>K127+L127</f>
        <v>0</v>
      </c>
      <c r="N127" s="51"/>
      <c r="O127" s="52">
        <f>M127+N127</f>
        <v>0</v>
      </c>
    </row>
    <row r="128" spans="1:15" s="57" customFormat="1" hidden="1">
      <c r="A128" s="50">
        <f t="shared" si="42"/>
        <v>3</v>
      </c>
      <c r="B128" s="145" t="s">
        <v>146</v>
      </c>
      <c r="C128" s="157" t="s">
        <v>147</v>
      </c>
      <c r="D128" s="56"/>
      <c r="E128" s="11">
        <f>SUBTOTAL(9,E129:E157)</f>
        <v>0</v>
      </c>
      <c r="F128" s="11">
        <f>SUBTOTAL(9,F129:F157)</f>
        <v>0</v>
      </c>
      <c r="G128" s="11">
        <f>SUBTOTAL(9,G129:G157)</f>
        <v>0</v>
      </c>
      <c r="H128" s="11">
        <f>SUBTOTAL(9,H129:H157)</f>
        <v>0</v>
      </c>
      <c r="I128" s="11">
        <f t="shared" ref="I128:N128" si="53">SUBTOTAL(9,I129:I157)</f>
        <v>0</v>
      </c>
      <c r="J128" s="11">
        <f t="shared" si="53"/>
        <v>0</v>
      </c>
      <c r="K128" s="11">
        <f t="shared" si="53"/>
        <v>0</v>
      </c>
      <c r="L128" s="11">
        <f t="shared" si="53"/>
        <v>0</v>
      </c>
      <c r="M128" s="11">
        <f t="shared" si="53"/>
        <v>0</v>
      </c>
      <c r="N128" s="11">
        <f t="shared" si="53"/>
        <v>0</v>
      </c>
      <c r="O128" s="11">
        <f>SUBTOTAL(9,O129:O157)</f>
        <v>0</v>
      </c>
    </row>
    <row r="129" spans="1:15" s="57" customFormat="1" hidden="1">
      <c r="A129" s="50">
        <f t="shared" si="42"/>
        <v>3</v>
      </c>
      <c r="B129" s="156"/>
      <c r="C129" s="158" t="s">
        <v>26</v>
      </c>
      <c r="D129" s="56"/>
      <c r="E129" s="11">
        <f>SUBTOTAL(9,E130:E148)</f>
        <v>0</v>
      </c>
      <c r="F129" s="11">
        <f t="shared" ref="F129:O129" si="54">SUBTOTAL(9,F130:F148)</f>
        <v>0</v>
      </c>
      <c r="G129" s="11">
        <f t="shared" si="54"/>
        <v>0</v>
      </c>
      <c r="H129" s="11">
        <f t="shared" si="54"/>
        <v>0</v>
      </c>
      <c r="I129" s="11">
        <f t="shared" si="54"/>
        <v>0</v>
      </c>
      <c r="J129" s="11">
        <f t="shared" si="54"/>
        <v>0</v>
      </c>
      <c r="K129" s="11">
        <f t="shared" si="54"/>
        <v>0</v>
      </c>
      <c r="L129" s="11">
        <f t="shared" si="54"/>
        <v>0</v>
      </c>
      <c r="M129" s="11">
        <f t="shared" si="54"/>
        <v>0</v>
      </c>
      <c r="N129" s="11">
        <f t="shared" si="54"/>
        <v>0</v>
      </c>
      <c r="O129" s="11">
        <f t="shared" si="54"/>
        <v>0</v>
      </c>
    </row>
    <row r="130" spans="1:15" s="57" customFormat="1" hidden="1">
      <c r="A130" s="50">
        <f t="shared" si="42"/>
        <v>3</v>
      </c>
      <c r="B130" s="150"/>
      <c r="C130" s="161" t="s">
        <v>770</v>
      </c>
      <c r="D130" s="56"/>
      <c r="E130" s="11">
        <f>SUBTOTAL(9,E131:E140)</f>
        <v>0</v>
      </c>
      <c r="F130" s="11">
        <f t="shared" ref="F130:O130" si="55">SUBTOTAL(9,F131:F140)</f>
        <v>0</v>
      </c>
      <c r="G130" s="11">
        <f t="shared" si="55"/>
        <v>0</v>
      </c>
      <c r="H130" s="11">
        <f t="shared" si="55"/>
        <v>0</v>
      </c>
      <c r="I130" s="11">
        <f t="shared" si="55"/>
        <v>0</v>
      </c>
      <c r="J130" s="11">
        <f t="shared" si="55"/>
        <v>0</v>
      </c>
      <c r="K130" s="11">
        <f t="shared" si="55"/>
        <v>0</v>
      </c>
      <c r="L130" s="11">
        <f t="shared" si="55"/>
        <v>0</v>
      </c>
      <c r="M130" s="11">
        <f t="shared" si="55"/>
        <v>0</v>
      </c>
      <c r="N130" s="11">
        <f t="shared" si="55"/>
        <v>0</v>
      </c>
      <c r="O130" s="11">
        <f t="shared" si="55"/>
        <v>0</v>
      </c>
    </row>
    <row r="131" spans="1:15" s="57" customFormat="1" ht="25.5" hidden="1">
      <c r="A131" s="50">
        <f t="shared" si="42"/>
        <v>3</v>
      </c>
      <c r="B131" s="150"/>
      <c r="C131" s="160" t="s">
        <v>771</v>
      </c>
      <c r="D131" s="58" t="s">
        <v>2</v>
      </c>
      <c r="E131" s="11">
        <f>SUBTOTAL(9,E132:E133)</f>
        <v>0</v>
      </c>
      <c r="F131" s="11">
        <f t="shared" ref="F131:O131" si="56">SUBTOTAL(9,F132:F133)</f>
        <v>0</v>
      </c>
      <c r="G131" s="11">
        <f t="shared" si="56"/>
        <v>0</v>
      </c>
      <c r="H131" s="11">
        <f t="shared" si="56"/>
        <v>0</v>
      </c>
      <c r="I131" s="11">
        <f t="shared" si="56"/>
        <v>0</v>
      </c>
      <c r="J131" s="11">
        <f t="shared" si="56"/>
        <v>0</v>
      </c>
      <c r="K131" s="11">
        <f t="shared" si="56"/>
        <v>0</v>
      </c>
      <c r="L131" s="11">
        <f t="shared" si="56"/>
        <v>0</v>
      </c>
      <c r="M131" s="11">
        <f t="shared" si="56"/>
        <v>0</v>
      </c>
      <c r="N131" s="11">
        <f t="shared" si="56"/>
        <v>0</v>
      </c>
      <c r="O131" s="11">
        <f t="shared" si="56"/>
        <v>0</v>
      </c>
    </row>
    <row r="132" spans="1:15" s="57" customFormat="1" ht="25.5" hidden="1">
      <c r="A132" s="50">
        <f t="shared" si="42"/>
        <v>3</v>
      </c>
      <c r="B132" s="150"/>
      <c r="C132" s="260" t="s">
        <v>772</v>
      </c>
      <c r="D132" s="58" t="s">
        <v>302</v>
      </c>
      <c r="E132" s="51"/>
      <c r="F132" s="51"/>
      <c r="G132" s="51"/>
      <c r="H132" s="51"/>
      <c r="I132" s="51"/>
      <c r="J132" s="52">
        <f>H132+I132</f>
        <v>0</v>
      </c>
      <c r="K132" s="51"/>
      <c r="L132" s="51"/>
      <c r="M132" s="52">
        <f>K132+L132</f>
        <v>0</v>
      </c>
      <c r="N132" s="51"/>
      <c r="O132" s="52">
        <f>M132+N132</f>
        <v>0</v>
      </c>
    </row>
    <row r="133" spans="1:15" s="57" customFormat="1" ht="25.5" hidden="1">
      <c r="A133" s="50">
        <f t="shared" si="42"/>
        <v>3</v>
      </c>
      <c r="B133" s="150"/>
      <c r="C133" s="260" t="s">
        <v>773</v>
      </c>
      <c r="D133" s="58" t="s">
        <v>304</v>
      </c>
      <c r="E133" s="51"/>
      <c r="F133" s="51"/>
      <c r="G133" s="51"/>
      <c r="H133" s="51"/>
      <c r="I133" s="51"/>
      <c r="J133" s="52">
        <f>H133+I133</f>
        <v>0</v>
      </c>
      <c r="K133" s="51"/>
      <c r="L133" s="51"/>
      <c r="M133" s="52">
        <f>K133+L133</f>
        <v>0</v>
      </c>
      <c r="N133" s="51"/>
      <c r="O133" s="52">
        <f>M133+N133</f>
        <v>0</v>
      </c>
    </row>
    <row r="134" spans="1:15" s="57" customFormat="1" hidden="1">
      <c r="A134" s="50">
        <f t="shared" si="42"/>
        <v>3</v>
      </c>
      <c r="B134" s="150"/>
      <c r="C134" s="258" t="s">
        <v>42</v>
      </c>
      <c r="D134" s="59" t="s">
        <v>3</v>
      </c>
      <c r="E134" s="51"/>
      <c r="F134" s="51"/>
      <c r="G134" s="51"/>
      <c r="H134" s="51"/>
      <c r="I134" s="51"/>
      <c r="J134" s="52">
        <f>H134+I134</f>
        <v>0</v>
      </c>
      <c r="K134" s="51"/>
      <c r="L134" s="51"/>
      <c r="M134" s="52">
        <f>K134+L134</f>
        <v>0</v>
      </c>
      <c r="N134" s="51"/>
      <c r="O134" s="52">
        <f>M134+N134</f>
        <v>0</v>
      </c>
    </row>
    <row r="135" spans="1:15" s="57" customFormat="1" hidden="1">
      <c r="A135" s="50">
        <f t="shared" si="42"/>
        <v>3</v>
      </c>
      <c r="B135" s="150"/>
      <c r="C135" s="259" t="s">
        <v>449</v>
      </c>
      <c r="D135" s="117" t="s">
        <v>446</v>
      </c>
      <c r="E135" s="11">
        <f>SUBTOTAL(9,E136:E139)</f>
        <v>0</v>
      </c>
      <c r="F135" s="11">
        <f>SUBTOTAL(9,F136:F139)</f>
        <v>0</v>
      </c>
      <c r="G135" s="11">
        <f>SUBTOTAL(9,G136:G139)</f>
        <v>0</v>
      </c>
      <c r="H135" s="11">
        <f>SUBTOTAL(9,H136:H139)</f>
        <v>0</v>
      </c>
      <c r="I135" s="11">
        <f t="shared" ref="I135:N135" si="57">SUBTOTAL(9,I136:I139)</f>
        <v>0</v>
      </c>
      <c r="J135" s="11">
        <f t="shared" si="57"/>
        <v>0</v>
      </c>
      <c r="K135" s="11">
        <f t="shared" si="57"/>
        <v>0</v>
      </c>
      <c r="L135" s="11">
        <f t="shared" si="57"/>
        <v>0</v>
      </c>
      <c r="M135" s="11">
        <f t="shared" si="57"/>
        <v>0</v>
      </c>
      <c r="N135" s="11">
        <f t="shared" si="57"/>
        <v>0</v>
      </c>
      <c r="O135" s="11">
        <f>SUBTOTAL(9,O136:O139)</f>
        <v>0</v>
      </c>
    </row>
    <row r="136" spans="1:15" s="57" customFormat="1" ht="25.5" hidden="1">
      <c r="A136" s="50">
        <f t="shared" ref="A136:A157" si="58">IF(MAX(E136:P136)=0,IF(MIN(E136:P136)=0,3,2),2)</f>
        <v>3</v>
      </c>
      <c r="B136" s="150"/>
      <c r="C136" s="260" t="s">
        <v>153</v>
      </c>
      <c r="D136" s="60" t="s">
        <v>37</v>
      </c>
      <c r="E136" s="51"/>
      <c r="F136" s="51"/>
      <c r="G136" s="51"/>
      <c r="H136" s="51"/>
      <c r="I136" s="51"/>
      <c r="J136" s="52">
        <f t="shared" ref="J136:J148" si="59">H136+I136</f>
        <v>0</v>
      </c>
      <c r="K136" s="51"/>
      <c r="L136" s="51"/>
      <c r="M136" s="52">
        <f t="shared" ref="M136:M148" si="60">K136+L136</f>
        <v>0</v>
      </c>
      <c r="N136" s="51"/>
      <c r="O136" s="52">
        <f t="shared" ref="O136:O148" si="61">M136+N136</f>
        <v>0</v>
      </c>
    </row>
    <row r="137" spans="1:15" s="57" customFormat="1" hidden="1">
      <c r="A137" s="50">
        <f t="shared" si="58"/>
        <v>3</v>
      </c>
      <c r="B137" s="150"/>
      <c r="C137" s="260" t="s">
        <v>155</v>
      </c>
      <c r="D137" s="60" t="s">
        <v>39</v>
      </c>
      <c r="E137" s="51"/>
      <c r="F137" s="51"/>
      <c r="G137" s="51"/>
      <c r="H137" s="51"/>
      <c r="I137" s="51"/>
      <c r="J137" s="52">
        <f t="shared" si="59"/>
        <v>0</v>
      </c>
      <c r="K137" s="51"/>
      <c r="L137" s="51"/>
      <c r="M137" s="52">
        <f t="shared" si="60"/>
        <v>0</v>
      </c>
      <c r="N137" s="51"/>
      <c r="O137" s="52">
        <f t="shared" si="61"/>
        <v>0</v>
      </c>
    </row>
    <row r="138" spans="1:15" ht="25.5" hidden="1">
      <c r="A138" s="50">
        <f t="shared" si="58"/>
        <v>3</v>
      </c>
      <c r="B138" s="150"/>
      <c r="C138" s="260" t="s">
        <v>156</v>
      </c>
      <c r="D138" s="60" t="s">
        <v>40</v>
      </c>
      <c r="E138" s="51"/>
      <c r="F138" s="51"/>
      <c r="G138" s="51"/>
      <c r="H138" s="51"/>
      <c r="I138" s="51"/>
      <c r="J138" s="52">
        <f t="shared" si="59"/>
        <v>0</v>
      </c>
      <c r="K138" s="51"/>
      <c r="L138" s="51"/>
      <c r="M138" s="52">
        <f t="shared" si="60"/>
        <v>0</v>
      </c>
      <c r="N138" s="51"/>
      <c r="O138" s="52">
        <f t="shared" si="61"/>
        <v>0</v>
      </c>
    </row>
    <row r="139" spans="1:15" ht="25.5" hidden="1">
      <c r="A139" s="50">
        <f t="shared" si="58"/>
        <v>3</v>
      </c>
      <c r="B139" s="150"/>
      <c r="C139" s="260" t="s">
        <v>157</v>
      </c>
      <c r="D139" s="60" t="s">
        <v>41</v>
      </c>
      <c r="E139" s="51"/>
      <c r="F139" s="51"/>
      <c r="G139" s="51"/>
      <c r="H139" s="51"/>
      <c r="I139" s="51"/>
      <c r="J139" s="52">
        <f t="shared" si="59"/>
        <v>0</v>
      </c>
      <c r="K139" s="51"/>
      <c r="L139" s="51"/>
      <c r="M139" s="52">
        <f t="shared" si="60"/>
        <v>0</v>
      </c>
      <c r="N139" s="51"/>
      <c r="O139" s="52">
        <f t="shared" si="61"/>
        <v>0</v>
      </c>
    </row>
    <row r="140" spans="1:15" hidden="1">
      <c r="A140" s="50">
        <f t="shared" si="58"/>
        <v>3</v>
      </c>
      <c r="B140" s="150"/>
      <c r="C140" s="160" t="s">
        <v>158</v>
      </c>
      <c r="D140" s="60" t="s">
        <v>4</v>
      </c>
      <c r="E140" s="51"/>
      <c r="F140" s="51"/>
      <c r="G140" s="51"/>
      <c r="H140" s="51"/>
      <c r="I140" s="51"/>
      <c r="J140" s="52">
        <f t="shared" si="59"/>
        <v>0</v>
      </c>
      <c r="K140" s="51"/>
      <c r="L140" s="51"/>
      <c r="M140" s="52">
        <f t="shared" si="60"/>
        <v>0</v>
      </c>
      <c r="N140" s="51"/>
      <c r="O140" s="52">
        <f t="shared" si="61"/>
        <v>0</v>
      </c>
    </row>
    <row r="141" spans="1:15" hidden="1">
      <c r="A141" s="50">
        <f t="shared" si="58"/>
        <v>3</v>
      </c>
      <c r="B141" s="150"/>
      <c r="C141" s="159" t="s">
        <v>19</v>
      </c>
      <c r="D141" s="59" t="s">
        <v>5</v>
      </c>
      <c r="E141" s="51"/>
      <c r="F141" s="51"/>
      <c r="G141" s="51"/>
      <c r="H141" s="51"/>
      <c r="I141" s="51"/>
      <c r="J141" s="52">
        <f t="shared" si="59"/>
        <v>0</v>
      </c>
      <c r="K141" s="51"/>
      <c r="L141" s="51"/>
      <c r="M141" s="52">
        <f t="shared" si="60"/>
        <v>0</v>
      </c>
      <c r="N141" s="51"/>
      <c r="O141" s="52">
        <f t="shared" si="61"/>
        <v>0</v>
      </c>
    </row>
    <row r="142" spans="1:15" hidden="1">
      <c r="A142" s="50">
        <f t="shared" si="58"/>
        <v>3</v>
      </c>
      <c r="B142" s="150"/>
      <c r="C142" s="162" t="s">
        <v>450</v>
      </c>
      <c r="D142" s="118" t="s">
        <v>173</v>
      </c>
      <c r="E142" s="51"/>
      <c r="F142" s="51"/>
      <c r="G142" s="51"/>
      <c r="H142" s="51"/>
      <c r="I142" s="51"/>
      <c r="J142" s="52">
        <f t="shared" si="59"/>
        <v>0</v>
      </c>
      <c r="K142" s="51"/>
      <c r="L142" s="51"/>
      <c r="M142" s="52">
        <f t="shared" si="60"/>
        <v>0</v>
      </c>
      <c r="N142" s="51"/>
      <c r="O142" s="52">
        <f t="shared" si="61"/>
        <v>0</v>
      </c>
    </row>
    <row r="143" spans="1:15" hidden="1">
      <c r="A143" s="50">
        <f t="shared" si="58"/>
        <v>3</v>
      </c>
      <c r="B143" s="153"/>
      <c r="C143" s="163" t="s">
        <v>29</v>
      </c>
      <c r="D143" s="136" t="s">
        <v>6</v>
      </c>
      <c r="E143" s="51"/>
      <c r="F143" s="51"/>
      <c r="G143" s="51"/>
      <c r="H143" s="51"/>
      <c r="I143" s="51"/>
      <c r="J143" s="52">
        <f t="shared" si="59"/>
        <v>0</v>
      </c>
      <c r="K143" s="51"/>
      <c r="L143" s="51"/>
      <c r="M143" s="52">
        <f t="shared" si="60"/>
        <v>0</v>
      </c>
      <c r="N143" s="51"/>
      <c r="O143" s="52">
        <f t="shared" si="61"/>
        <v>0</v>
      </c>
    </row>
    <row r="144" spans="1:15" hidden="1">
      <c r="A144" s="50">
        <f t="shared" si="58"/>
        <v>3</v>
      </c>
      <c r="B144" s="153"/>
      <c r="C144" s="163" t="s">
        <v>21</v>
      </c>
      <c r="D144" s="137" t="s">
        <v>8</v>
      </c>
      <c r="E144" s="51"/>
      <c r="F144" s="51"/>
      <c r="G144" s="51"/>
      <c r="H144" s="51"/>
      <c r="I144" s="51"/>
      <c r="J144" s="52">
        <f>H144+I144</f>
        <v>0</v>
      </c>
      <c r="K144" s="51"/>
      <c r="L144" s="51"/>
      <c r="M144" s="52">
        <f>K144+L144</f>
        <v>0</v>
      </c>
      <c r="N144" s="51"/>
      <c r="O144" s="52">
        <f t="shared" si="61"/>
        <v>0</v>
      </c>
    </row>
    <row r="145" spans="1:15" hidden="1">
      <c r="A145" s="50">
        <f t="shared" si="58"/>
        <v>3</v>
      </c>
      <c r="B145" s="153"/>
      <c r="C145" s="163" t="s">
        <v>526</v>
      </c>
      <c r="D145" s="137" t="s">
        <v>31</v>
      </c>
      <c r="E145" s="51"/>
      <c r="F145" s="51"/>
      <c r="G145" s="51"/>
      <c r="H145" s="51"/>
      <c r="I145" s="51"/>
      <c r="J145" s="52">
        <f t="shared" si="59"/>
        <v>0</v>
      </c>
      <c r="K145" s="51"/>
      <c r="L145" s="51"/>
      <c r="M145" s="52">
        <f t="shared" si="60"/>
        <v>0</v>
      </c>
      <c r="N145" s="51"/>
      <c r="O145" s="52">
        <f t="shared" si="61"/>
        <v>0</v>
      </c>
    </row>
    <row r="146" spans="1:15" hidden="1">
      <c r="A146" s="50">
        <f t="shared" si="58"/>
        <v>3</v>
      </c>
      <c r="B146" s="153"/>
      <c r="C146" s="163" t="s">
        <v>558</v>
      </c>
      <c r="D146" s="137" t="s">
        <v>559</v>
      </c>
      <c r="E146" s="51"/>
      <c r="F146" s="51"/>
      <c r="G146" s="51"/>
      <c r="H146" s="51"/>
      <c r="I146" s="51"/>
      <c r="J146" s="52">
        <f>H146+I146</f>
        <v>0</v>
      </c>
      <c r="K146" s="51"/>
      <c r="L146" s="51"/>
      <c r="M146" s="52">
        <f>K146+L146</f>
        <v>0</v>
      </c>
      <c r="N146" s="51"/>
      <c r="O146" s="52">
        <f t="shared" si="61"/>
        <v>0</v>
      </c>
    </row>
    <row r="147" spans="1:15" ht="25.5" hidden="1">
      <c r="A147" s="50">
        <f t="shared" si="58"/>
        <v>3</v>
      </c>
      <c r="B147" s="153"/>
      <c r="C147" s="163" t="s">
        <v>528</v>
      </c>
      <c r="D147" s="136" t="s">
        <v>9</v>
      </c>
      <c r="E147" s="51"/>
      <c r="F147" s="51"/>
      <c r="G147" s="51"/>
      <c r="H147" s="51"/>
      <c r="I147" s="51"/>
      <c r="J147" s="52">
        <f t="shared" si="59"/>
        <v>0</v>
      </c>
      <c r="K147" s="51"/>
      <c r="L147" s="51"/>
      <c r="M147" s="52">
        <f t="shared" si="60"/>
        <v>0</v>
      </c>
      <c r="N147" s="51"/>
      <c r="O147" s="52">
        <f t="shared" si="61"/>
        <v>0</v>
      </c>
    </row>
    <row r="148" spans="1:15" ht="25.5" hidden="1">
      <c r="A148" s="50">
        <f t="shared" si="58"/>
        <v>3</v>
      </c>
      <c r="B148" s="153"/>
      <c r="C148" s="163" t="s">
        <v>30</v>
      </c>
      <c r="D148" s="136" t="s">
        <v>10</v>
      </c>
      <c r="E148" s="51"/>
      <c r="F148" s="51"/>
      <c r="G148" s="51"/>
      <c r="H148" s="51"/>
      <c r="I148" s="51"/>
      <c r="J148" s="52">
        <f t="shared" si="59"/>
        <v>0</v>
      </c>
      <c r="K148" s="51"/>
      <c r="L148" s="51"/>
      <c r="M148" s="52">
        <f t="shared" si="60"/>
        <v>0</v>
      </c>
      <c r="N148" s="51"/>
      <c r="O148" s="52">
        <f t="shared" si="61"/>
        <v>0</v>
      </c>
    </row>
    <row r="149" spans="1:15" hidden="1">
      <c r="A149" s="50">
        <f t="shared" si="58"/>
        <v>3</v>
      </c>
      <c r="B149" s="153"/>
      <c r="C149" s="165" t="s">
        <v>451</v>
      </c>
      <c r="D149" s="138" t="s">
        <v>93</v>
      </c>
      <c r="E149" s="11">
        <f>SUBTOTAL(9,E150:E151)</f>
        <v>0</v>
      </c>
      <c r="F149" s="11">
        <f>SUBTOTAL(9,F150:F151)</f>
        <v>0</v>
      </c>
      <c r="G149" s="11">
        <f>SUBTOTAL(9,G150:G151)</f>
        <v>0</v>
      </c>
      <c r="H149" s="11">
        <f>SUBTOTAL(9,H150:H151)</f>
        <v>0</v>
      </c>
      <c r="I149" s="11">
        <f t="shared" ref="I149:N149" si="62">SUBTOTAL(9,I150:I151)</f>
        <v>0</v>
      </c>
      <c r="J149" s="11">
        <f t="shared" si="62"/>
        <v>0</v>
      </c>
      <c r="K149" s="11">
        <f t="shared" si="62"/>
        <v>0</v>
      </c>
      <c r="L149" s="11">
        <f t="shared" si="62"/>
        <v>0</v>
      </c>
      <c r="M149" s="11">
        <f t="shared" si="62"/>
        <v>0</v>
      </c>
      <c r="N149" s="11">
        <f t="shared" si="62"/>
        <v>0</v>
      </c>
      <c r="O149" s="11">
        <f>SUBTOTAL(9,O150:O151)</f>
        <v>0</v>
      </c>
    </row>
    <row r="150" spans="1:15" hidden="1">
      <c r="A150" s="50">
        <f t="shared" si="58"/>
        <v>3</v>
      </c>
      <c r="B150" s="153"/>
      <c r="C150" s="166" t="s">
        <v>452</v>
      </c>
      <c r="D150" s="138" t="s">
        <v>453</v>
      </c>
      <c r="E150" s="51"/>
      <c r="F150" s="51"/>
      <c r="G150" s="51"/>
      <c r="H150" s="51"/>
      <c r="I150" s="51"/>
      <c r="J150" s="52">
        <f>H150+I150</f>
        <v>0</v>
      </c>
      <c r="K150" s="51"/>
      <c r="L150" s="51"/>
      <c r="M150" s="52">
        <f>K150+L150</f>
        <v>0</v>
      </c>
      <c r="N150" s="51"/>
      <c r="O150" s="52">
        <f>M150+N150</f>
        <v>0</v>
      </c>
    </row>
    <row r="151" spans="1:15" hidden="1">
      <c r="A151" s="50">
        <f t="shared" si="58"/>
        <v>3</v>
      </c>
      <c r="B151" s="153"/>
      <c r="C151" s="166" t="s">
        <v>454</v>
      </c>
      <c r="D151" s="138" t="s">
        <v>455</v>
      </c>
      <c r="E151" s="51"/>
      <c r="F151" s="51"/>
      <c r="G151" s="51"/>
      <c r="H151" s="51"/>
      <c r="I151" s="51"/>
      <c r="J151" s="52">
        <f>H151+I151</f>
        <v>0</v>
      </c>
      <c r="K151" s="51"/>
      <c r="L151" s="51"/>
      <c r="M151" s="52">
        <f>K151+L151</f>
        <v>0</v>
      </c>
      <c r="N151" s="51"/>
      <c r="O151" s="52">
        <f>M151+N151</f>
        <v>0</v>
      </c>
    </row>
    <row r="152" spans="1:15" hidden="1">
      <c r="A152" s="50">
        <f t="shared" si="58"/>
        <v>3</v>
      </c>
      <c r="B152" s="156"/>
      <c r="C152" s="158" t="s">
        <v>32</v>
      </c>
      <c r="D152" s="136"/>
      <c r="E152" s="11">
        <f>SUBTOTAL(9,E153:E157)</f>
        <v>0</v>
      </c>
      <c r="F152" s="11">
        <f>SUBTOTAL(9,F153:F157)</f>
        <v>0</v>
      </c>
      <c r="G152" s="11">
        <f>SUBTOTAL(9,G153:G157)</f>
        <v>0</v>
      </c>
      <c r="H152" s="11">
        <f>SUBTOTAL(9,H153:H157)</f>
        <v>0</v>
      </c>
      <c r="I152" s="11">
        <f t="shared" ref="I152:N152" si="63">SUBTOTAL(9,I153:I157)</f>
        <v>0</v>
      </c>
      <c r="J152" s="11">
        <f t="shared" si="63"/>
        <v>0</v>
      </c>
      <c r="K152" s="11">
        <f t="shared" si="63"/>
        <v>0</v>
      </c>
      <c r="L152" s="11">
        <f t="shared" si="63"/>
        <v>0</v>
      </c>
      <c r="M152" s="11">
        <f t="shared" si="63"/>
        <v>0</v>
      </c>
      <c r="N152" s="11">
        <f t="shared" si="63"/>
        <v>0</v>
      </c>
      <c r="O152" s="11">
        <f>SUBTOTAL(9,O153:O157)</f>
        <v>0</v>
      </c>
    </row>
    <row r="153" spans="1:15" hidden="1">
      <c r="A153" s="50">
        <f t="shared" si="58"/>
        <v>3</v>
      </c>
      <c r="B153" s="153"/>
      <c r="C153" s="163" t="s">
        <v>70</v>
      </c>
      <c r="D153" s="137" t="s">
        <v>71</v>
      </c>
      <c r="E153" s="51"/>
      <c r="F153" s="51"/>
      <c r="G153" s="51"/>
      <c r="H153" s="51"/>
      <c r="I153" s="51"/>
      <c r="J153" s="52">
        <f>H153+I153</f>
        <v>0</v>
      </c>
      <c r="K153" s="51"/>
      <c r="L153" s="51"/>
      <c r="M153" s="52">
        <f>K153+L153</f>
        <v>0</v>
      </c>
      <c r="N153" s="51"/>
      <c r="O153" s="52">
        <f>M153+N153</f>
        <v>0</v>
      </c>
    </row>
    <row r="154" spans="1:15" hidden="1">
      <c r="A154" s="50">
        <f t="shared" si="58"/>
        <v>3</v>
      </c>
      <c r="B154" s="153"/>
      <c r="C154" s="163" t="s">
        <v>72</v>
      </c>
      <c r="D154" s="137" t="s">
        <v>73</v>
      </c>
      <c r="E154" s="51"/>
      <c r="F154" s="51"/>
      <c r="G154" s="51"/>
      <c r="H154" s="51"/>
      <c r="I154" s="51"/>
      <c r="J154" s="52">
        <f>H154+I154</f>
        <v>0</v>
      </c>
      <c r="K154" s="51"/>
      <c r="L154" s="51"/>
      <c r="M154" s="52">
        <f>K154+L154</f>
        <v>0</v>
      </c>
      <c r="N154" s="51"/>
      <c r="O154" s="52">
        <f>M154+N154</f>
        <v>0</v>
      </c>
    </row>
    <row r="155" spans="1:15" hidden="1">
      <c r="A155" s="50">
        <f t="shared" si="58"/>
        <v>3</v>
      </c>
      <c r="B155" s="153"/>
      <c r="C155" s="163" t="s">
        <v>74</v>
      </c>
      <c r="D155" s="137" t="s">
        <v>75</v>
      </c>
      <c r="E155" s="51"/>
      <c r="F155" s="51"/>
      <c r="G155" s="51"/>
      <c r="H155" s="51"/>
      <c r="I155" s="51"/>
      <c r="J155" s="52">
        <f>H155+I155</f>
        <v>0</v>
      </c>
      <c r="K155" s="51"/>
      <c r="L155" s="51"/>
      <c r="M155" s="52">
        <f>K155+L155</f>
        <v>0</v>
      </c>
      <c r="N155" s="51"/>
      <c r="O155" s="52">
        <f>M155+N155</f>
        <v>0</v>
      </c>
    </row>
    <row r="156" spans="1:15" hidden="1">
      <c r="A156" s="50">
        <f t="shared" si="58"/>
        <v>3</v>
      </c>
      <c r="B156" s="153"/>
      <c r="C156" s="163" t="s">
        <v>76</v>
      </c>
      <c r="D156" s="137" t="s">
        <v>77</v>
      </c>
      <c r="E156" s="51"/>
      <c r="F156" s="51"/>
      <c r="G156" s="51"/>
      <c r="H156" s="51"/>
      <c r="I156" s="51"/>
      <c r="J156" s="52">
        <f>H156+I156</f>
        <v>0</v>
      </c>
      <c r="K156" s="51"/>
      <c r="L156" s="51"/>
      <c r="M156" s="52">
        <f>K156+L156</f>
        <v>0</v>
      </c>
      <c r="N156" s="51"/>
      <c r="O156" s="52">
        <f>M156+N156</f>
        <v>0</v>
      </c>
    </row>
    <row r="157" spans="1:15" hidden="1">
      <c r="A157" s="50">
        <f t="shared" si="58"/>
        <v>3</v>
      </c>
      <c r="B157" s="153"/>
      <c r="C157" s="163" t="s">
        <v>12</v>
      </c>
      <c r="D157" s="137" t="s">
        <v>28</v>
      </c>
      <c r="E157" s="51"/>
      <c r="F157" s="51"/>
      <c r="G157" s="51"/>
      <c r="H157" s="51"/>
      <c r="I157" s="51"/>
      <c r="J157" s="52">
        <f>H157+I157</f>
        <v>0</v>
      </c>
      <c r="K157" s="51"/>
      <c r="L157" s="51"/>
      <c r="M157" s="52">
        <f>K157+L157</f>
        <v>0</v>
      </c>
      <c r="N157" s="51"/>
      <c r="O157" s="52">
        <f>M157+N157</f>
        <v>0</v>
      </c>
    </row>
    <row r="158" spans="1:15">
      <c r="A158" s="77">
        <f>A159</f>
        <v>2</v>
      </c>
      <c r="B158" s="153"/>
      <c r="C158" s="155"/>
      <c r="D158" s="137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spans="1:15">
      <c r="A159" s="105">
        <f>MIN(A160:A165)</f>
        <v>2</v>
      </c>
      <c r="B159" s="153"/>
      <c r="C159" s="157" t="s">
        <v>36</v>
      </c>
      <c r="D159" s="137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spans="1:15">
      <c r="A160" s="50">
        <f t="shared" ref="A160:A165" si="64">IF(MAX(E160:P160)=0,IF(MIN(E160:P160)=0,3,2),2)</f>
        <v>2</v>
      </c>
      <c r="B160" s="153"/>
      <c r="C160" s="155" t="s">
        <v>34</v>
      </c>
      <c r="D160" s="137"/>
      <c r="E160" s="62">
        <f>SUM(E161:E162)</f>
        <v>32</v>
      </c>
      <c r="F160" s="62">
        <f>SUM(F161:F162)</f>
        <v>32</v>
      </c>
      <c r="G160" s="62">
        <f>SUM(G161:G162)</f>
        <v>37</v>
      </c>
      <c r="H160" s="62">
        <f>SUM(H161:H162)</f>
        <v>37</v>
      </c>
      <c r="I160" s="62">
        <f t="shared" ref="I160:N160" si="65">SUM(I161:I162)</f>
        <v>0</v>
      </c>
      <c r="J160" s="62">
        <f t="shared" si="65"/>
        <v>37</v>
      </c>
      <c r="K160" s="62">
        <f t="shared" si="65"/>
        <v>37</v>
      </c>
      <c r="L160" s="62">
        <f t="shared" si="65"/>
        <v>0</v>
      </c>
      <c r="M160" s="62">
        <f t="shared" si="65"/>
        <v>37</v>
      </c>
      <c r="N160" s="62">
        <f t="shared" si="65"/>
        <v>0</v>
      </c>
      <c r="O160" s="62">
        <f>SUM(O161:O162)</f>
        <v>37</v>
      </c>
    </row>
    <row r="161" spans="1:15" s="57" customFormat="1">
      <c r="A161" s="50">
        <f t="shared" si="64"/>
        <v>2</v>
      </c>
      <c r="B161" s="153"/>
      <c r="C161" s="167" t="s">
        <v>80</v>
      </c>
      <c r="D161" s="137"/>
      <c r="E161" s="51">
        <v>1</v>
      </c>
      <c r="F161" s="51">
        <v>1</v>
      </c>
      <c r="G161" s="51">
        <v>2</v>
      </c>
      <c r="H161" s="51">
        <f>G161</f>
        <v>2</v>
      </c>
      <c r="I161" s="51"/>
      <c r="J161" s="52">
        <f>H161+I161</f>
        <v>2</v>
      </c>
      <c r="K161" s="51">
        <f>J161</f>
        <v>2</v>
      </c>
      <c r="L161" s="51"/>
      <c r="M161" s="52">
        <f>K161+L161</f>
        <v>2</v>
      </c>
      <c r="N161" s="51"/>
      <c r="O161" s="52">
        <f>M161+N161</f>
        <v>2</v>
      </c>
    </row>
    <row r="162" spans="1:15" s="57" customFormat="1">
      <c r="A162" s="50">
        <f t="shared" si="64"/>
        <v>2</v>
      </c>
      <c r="B162" s="153"/>
      <c r="C162" s="167" t="s">
        <v>81</v>
      </c>
      <c r="D162" s="137"/>
      <c r="E162" s="51">
        <v>31</v>
      </c>
      <c r="F162" s="51">
        <v>31</v>
      </c>
      <c r="G162" s="51">
        <v>35</v>
      </c>
      <c r="H162" s="51">
        <f>G162</f>
        <v>35</v>
      </c>
      <c r="I162" s="51"/>
      <c r="J162" s="52">
        <f>H162+I162</f>
        <v>35</v>
      </c>
      <c r="K162" s="51">
        <f>J162</f>
        <v>35</v>
      </c>
      <c r="L162" s="51"/>
      <c r="M162" s="52">
        <f>K162+L162</f>
        <v>35</v>
      </c>
      <c r="N162" s="51"/>
      <c r="O162" s="52">
        <f>M162+N162</f>
        <v>35</v>
      </c>
    </row>
    <row r="163" spans="1:15" s="57" customFormat="1">
      <c r="A163" s="50">
        <f t="shared" si="64"/>
        <v>2</v>
      </c>
      <c r="B163" s="153"/>
      <c r="C163" s="155" t="s">
        <v>35</v>
      </c>
      <c r="D163" s="137"/>
      <c r="E163" s="62">
        <f>SUM(E164:E165)</f>
        <v>30</v>
      </c>
      <c r="F163" s="62">
        <f>SUM(F164:F165)</f>
        <v>32</v>
      </c>
      <c r="G163" s="62">
        <f>SUM(G164:G165)</f>
        <v>37</v>
      </c>
      <c r="H163" s="62">
        <f>SUM(H164:H165)</f>
        <v>37</v>
      </c>
      <c r="I163" s="62">
        <f t="shared" ref="I163:N163" si="66">SUM(I164:I165)</f>
        <v>0</v>
      </c>
      <c r="J163" s="62">
        <f t="shared" si="66"/>
        <v>37</v>
      </c>
      <c r="K163" s="62">
        <f t="shared" si="66"/>
        <v>37</v>
      </c>
      <c r="L163" s="62">
        <f t="shared" si="66"/>
        <v>0</v>
      </c>
      <c r="M163" s="62">
        <f t="shared" si="66"/>
        <v>37</v>
      </c>
      <c r="N163" s="62">
        <f t="shared" si="66"/>
        <v>0</v>
      </c>
      <c r="O163" s="62">
        <f>SUM(O164:O165)</f>
        <v>37</v>
      </c>
    </row>
    <row r="164" spans="1:15" s="57" customFormat="1">
      <c r="A164" s="50">
        <f t="shared" si="64"/>
        <v>2</v>
      </c>
      <c r="B164" s="153"/>
      <c r="C164" s="167" t="s">
        <v>84</v>
      </c>
      <c r="D164" s="137"/>
      <c r="E164" s="51">
        <v>1</v>
      </c>
      <c r="F164" s="51">
        <v>1</v>
      </c>
      <c r="G164" s="51">
        <v>2</v>
      </c>
      <c r="H164" s="51">
        <f>G164</f>
        <v>2</v>
      </c>
      <c r="I164" s="51"/>
      <c r="J164" s="52">
        <f>H164+I164</f>
        <v>2</v>
      </c>
      <c r="K164" s="51">
        <f>J164</f>
        <v>2</v>
      </c>
      <c r="L164" s="51"/>
      <c r="M164" s="52">
        <f>K164+L164</f>
        <v>2</v>
      </c>
      <c r="N164" s="51"/>
      <c r="O164" s="52">
        <f>M164+N164</f>
        <v>2</v>
      </c>
    </row>
    <row r="165" spans="1:15" s="57" customFormat="1">
      <c r="A165" s="50">
        <f t="shared" si="64"/>
        <v>2</v>
      </c>
      <c r="B165" s="153"/>
      <c r="C165" s="167" t="s">
        <v>85</v>
      </c>
      <c r="D165" s="137"/>
      <c r="E165" s="51">
        <v>29</v>
      </c>
      <c r="F165" s="51">
        <v>31</v>
      </c>
      <c r="G165" s="51">
        <v>35</v>
      </c>
      <c r="H165" s="51">
        <f>G165</f>
        <v>35</v>
      </c>
      <c r="I165" s="51"/>
      <c r="J165" s="52">
        <f>H165+I165</f>
        <v>35</v>
      </c>
      <c r="K165" s="51">
        <f>J165</f>
        <v>35</v>
      </c>
      <c r="L165" s="51"/>
      <c r="M165" s="52">
        <f>K165+L165</f>
        <v>35</v>
      </c>
      <c r="N165" s="51"/>
      <c r="O165" s="52">
        <f>M165+N165</f>
        <v>35</v>
      </c>
    </row>
    <row r="166" spans="1:15" s="57" customFormat="1" hidden="1">
      <c r="A166" s="77">
        <f>A167</f>
        <v>3</v>
      </c>
      <c r="B166" s="172"/>
      <c r="C166" s="156"/>
      <c r="D166" s="140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</row>
    <row r="167" spans="1:15" s="57" customFormat="1" hidden="1">
      <c r="A167" s="105">
        <f>MIN(A168:A233)</f>
        <v>3</v>
      </c>
      <c r="B167" s="172"/>
      <c r="C167" s="174" t="s">
        <v>46</v>
      </c>
      <c r="D167" s="140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</row>
    <row r="168" spans="1:15" s="57" customFormat="1" hidden="1">
      <c r="A168" s="50">
        <f t="shared" ref="A168:A199" si="67">IF(MAX(E168:P168)=0,IF(MIN(E168:P168)=0,3,2),2)</f>
        <v>3</v>
      </c>
      <c r="B168" s="145"/>
      <c r="C168" s="146" t="s">
        <v>25</v>
      </c>
      <c r="D168" s="56"/>
      <c r="E168" s="11">
        <f>SUBTOTAL(9,E169:E225)</f>
        <v>0</v>
      </c>
      <c r="F168" s="11">
        <f>SUBTOTAL(9,F169:F225)</f>
        <v>0</v>
      </c>
      <c r="G168" s="11">
        <f>SUBTOTAL(9,G169:G225)</f>
        <v>0</v>
      </c>
      <c r="H168" s="11">
        <f>SUBTOTAL(9,H169:H225)</f>
        <v>0</v>
      </c>
      <c r="I168" s="11">
        <f t="shared" ref="I168:N168" si="68">SUBTOTAL(9,I169:I225)</f>
        <v>0</v>
      </c>
      <c r="J168" s="11">
        <f t="shared" si="68"/>
        <v>0</v>
      </c>
      <c r="K168" s="11">
        <f t="shared" si="68"/>
        <v>0</v>
      </c>
      <c r="L168" s="11">
        <f t="shared" si="68"/>
        <v>0</v>
      </c>
      <c r="M168" s="11">
        <f t="shared" si="68"/>
        <v>0</v>
      </c>
      <c r="N168" s="11">
        <f t="shared" si="68"/>
        <v>0</v>
      </c>
      <c r="O168" s="11">
        <f>SUBTOTAL(9,O169:O225)</f>
        <v>0</v>
      </c>
    </row>
    <row r="169" spans="1:15" s="57" customFormat="1" hidden="1">
      <c r="A169" s="50">
        <f t="shared" si="67"/>
        <v>3</v>
      </c>
      <c r="B169" s="145" t="s">
        <v>14</v>
      </c>
      <c r="C169" s="146" t="s">
        <v>125</v>
      </c>
      <c r="D169" s="56"/>
      <c r="E169" s="11">
        <f>SUBTOTAL(9,E170:E191)</f>
        <v>0</v>
      </c>
      <c r="F169" s="11">
        <f>SUBTOTAL(9,F170:F191)</f>
        <v>0</v>
      </c>
      <c r="G169" s="11">
        <f>SUBTOTAL(9,G170:G191)</f>
        <v>0</v>
      </c>
      <c r="H169" s="11">
        <f>SUBTOTAL(9,H170:H191)</f>
        <v>0</v>
      </c>
      <c r="I169" s="11">
        <f t="shared" ref="I169:N169" si="69">SUBTOTAL(9,I170:I191)</f>
        <v>0</v>
      </c>
      <c r="J169" s="11">
        <f t="shared" si="69"/>
        <v>0</v>
      </c>
      <c r="K169" s="11">
        <f t="shared" si="69"/>
        <v>0</v>
      </c>
      <c r="L169" s="11">
        <f t="shared" si="69"/>
        <v>0</v>
      </c>
      <c r="M169" s="11">
        <f t="shared" si="69"/>
        <v>0</v>
      </c>
      <c r="N169" s="11">
        <f t="shared" si="69"/>
        <v>0</v>
      </c>
      <c r="O169" s="11">
        <f>SUBTOTAL(9,O170:O191)</f>
        <v>0</v>
      </c>
    </row>
    <row r="170" spans="1:15" s="57" customFormat="1" hidden="1">
      <c r="A170" s="50">
        <f t="shared" si="67"/>
        <v>3</v>
      </c>
      <c r="B170" s="147"/>
      <c r="C170" s="146" t="s">
        <v>126</v>
      </c>
      <c r="D170" s="56"/>
      <c r="E170" s="11">
        <f>SUBTOTAL(9,E171:E180)</f>
        <v>0</v>
      </c>
      <c r="F170" s="11">
        <f>SUBTOTAL(9,F171:F180)</f>
        <v>0</v>
      </c>
      <c r="G170" s="11">
        <f>SUBTOTAL(9,G171:G180)</f>
        <v>0</v>
      </c>
      <c r="H170" s="11">
        <f>SUBTOTAL(9,H171:H180)</f>
        <v>0</v>
      </c>
      <c r="I170" s="11">
        <f t="shared" ref="I170:N170" si="70">SUBTOTAL(9,I171:I180)</f>
        <v>0</v>
      </c>
      <c r="J170" s="11">
        <f t="shared" si="70"/>
        <v>0</v>
      </c>
      <c r="K170" s="11">
        <f t="shared" si="70"/>
        <v>0</v>
      </c>
      <c r="L170" s="11">
        <f t="shared" si="70"/>
        <v>0</v>
      </c>
      <c r="M170" s="11">
        <f t="shared" si="70"/>
        <v>0</v>
      </c>
      <c r="N170" s="11">
        <f t="shared" si="70"/>
        <v>0</v>
      </c>
      <c r="O170" s="11">
        <f>SUBTOTAL(9,O171:O180)</f>
        <v>0</v>
      </c>
    </row>
    <row r="171" spans="1:15" s="57" customFormat="1" ht="25.5" hidden="1">
      <c r="A171" s="50">
        <f t="shared" si="67"/>
        <v>3</v>
      </c>
      <c r="B171" s="148"/>
      <c r="C171" s="149" t="s">
        <v>127</v>
      </c>
      <c r="D171" s="58" t="s">
        <v>2</v>
      </c>
      <c r="E171" s="11">
        <f>SUBTOTAL(9,E172:E173)</f>
        <v>0</v>
      </c>
      <c r="F171" s="11">
        <f>SUBTOTAL(9,F172:F173)</f>
        <v>0</v>
      </c>
      <c r="G171" s="11">
        <f>SUBTOTAL(9,G172:G173)</f>
        <v>0</v>
      </c>
      <c r="H171" s="11">
        <f>SUBTOTAL(9,H172:H173)</f>
        <v>0</v>
      </c>
      <c r="I171" s="11">
        <f t="shared" ref="I171:N171" si="71">SUBTOTAL(9,I172:I173)</f>
        <v>0</v>
      </c>
      <c r="J171" s="11">
        <f t="shared" si="71"/>
        <v>0</v>
      </c>
      <c r="K171" s="11">
        <f t="shared" si="71"/>
        <v>0</v>
      </c>
      <c r="L171" s="11">
        <f t="shared" si="71"/>
        <v>0</v>
      </c>
      <c r="M171" s="11">
        <f t="shared" si="71"/>
        <v>0</v>
      </c>
      <c r="N171" s="11">
        <f t="shared" si="71"/>
        <v>0</v>
      </c>
      <c r="O171" s="11">
        <f>SUBTOTAL(9,O172:O173)</f>
        <v>0</v>
      </c>
    </row>
    <row r="172" spans="1:15" s="57" customFormat="1" ht="25.5" hidden="1">
      <c r="A172" s="50">
        <f t="shared" si="67"/>
        <v>3</v>
      </c>
      <c r="B172" s="148"/>
      <c r="C172" s="149" t="s">
        <v>303</v>
      </c>
      <c r="D172" s="58" t="s">
        <v>302</v>
      </c>
      <c r="E172" s="51"/>
      <c r="F172" s="51"/>
      <c r="G172" s="51"/>
      <c r="H172" s="51"/>
      <c r="I172" s="51"/>
      <c r="J172" s="52">
        <f>H172+I172</f>
        <v>0</v>
      </c>
      <c r="K172" s="51"/>
      <c r="L172" s="51"/>
      <c r="M172" s="52">
        <f>K172+L172</f>
        <v>0</v>
      </c>
      <c r="N172" s="51"/>
      <c r="O172" s="52">
        <f>M172+N172</f>
        <v>0</v>
      </c>
    </row>
    <row r="173" spans="1:15" s="57" customFormat="1" ht="25.5" hidden="1">
      <c r="A173" s="50">
        <f t="shared" si="67"/>
        <v>3</v>
      </c>
      <c r="B173" s="148"/>
      <c r="C173" s="149" t="s">
        <v>305</v>
      </c>
      <c r="D173" s="58" t="s">
        <v>304</v>
      </c>
      <c r="E173" s="51"/>
      <c r="F173" s="51"/>
      <c r="G173" s="51"/>
      <c r="H173" s="51"/>
      <c r="I173" s="51"/>
      <c r="J173" s="52">
        <f>H173+I173</f>
        <v>0</v>
      </c>
      <c r="K173" s="51"/>
      <c r="L173" s="51"/>
      <c r="M173" s="52">
        <f>K173+L173</f>
        <v>0</v>
      </c>
      <c r="N173" s="51"/>
      <c r="O173" s="52">
        <f>M173+N173</f>
        <v>0</v>
      </c>
    </row>
    <row r="174" spans="1:15" s="57" customFormat="1" hidden="1">
      <c r="A174" s="50">
        <f t="shared" si="67"/>
        <v>3</v>
      </c>
      <c r="B174" s="150"/>
      <c r="C174" s="151" t="s">
        <v>128</v>
      </c>
      <c r="D174" s="59" t="s">
        <v>3</v>
      </c>
      <c r="E174" s="51"/>
      <c r="F174" s="51"/>
      <c r="G174" s="51"/>
      <c r="H174" s="51"/>
      <c r="I174" s="51"/>
      <c r="J174" s="52">
        <f>H174+I174</f>
        <v>0</v>
      </c>
      <c r="K174" s="51"/>
      <c r="L174" s="51"/>
      <c r="M174" s="52">
        <f>K174+L174</f>
        <v>0</v>
      </c>
      <c r="N174" s="51"/>
      <c r="O174" s="52">
        <f>M174+N174</f>
        <v>0</v>
      </c>
    </row>
    <row r="175" spans="1:15" s="57" customFormat="1" hidden="1">
      <c r="A175" s="50">
        <f t="shared" si="67"/>
        <v>3</v>
      </c>
      <c r="B175" s="150"/>
      <c r="C175" s="152" t="s">
        <v>445</v>
      </c>
      <c r="D175" s="117" t="s">
        <v>446</v>
      </c>
      <c r="E175" s="11">
        <f>SUBTOTAL(9,E176:E179)</f>
        <v>0</v>
      </c>
      <c r="F175" s="11">
        <f>SUBTOTAL(9,F176:F179)</f>
        <v>0</v>
      </c>
      <c r="G175" s="11">
        <f>SUBTOTAL(9,G176:G179)</f>
        <v>0</v>
      </c>
      <c r="H175" s="11">
        <f>SUBTOTAL(9,H176:H179)</f>
        <v>0</v>
      </c>
      <c r="I175" s="11">
        <f t="shared" ref="I175:N175" si="72">SUBTOTAL(9,I176:I179)</f>
        <v>0</v>
      </c>
      <c r="J175" s="11">
        <f t="shared" si="72"/>
        <v>0</v>
      </c>
      <c r="K175" s="11">
        <f t="shared" si="72"/>
        <v>0</v>
      </c>
      <c r="L175" s="11">
        <f t="shared" si="72"/>
        <v>0</v>
      </c>
      <c r="M175" s="11">
        <f t="shared" si="72"/>
        <v>0</v>
      </c>
      <c r="N175" s="11">
        <f t="shared" si="72"/>
        <v>0</v>
      </c>
      <c r="O175" s="11">
        <f>SUBTOTAL(9,O176:O179)</f>
        <v>0</v>
      </c>
    </row>
    <row r="176" spans="1:15" s="57" customFormat="1" ht="25.5" hidden="1">
      <c r="A176" s="50">
        <f t="shared" si="67"/>
        <v>3</v>
      </c>
      <c r="B176" s="150"/>
      <c r="C176" s="149" t="s">
        <v>129</v>
      </c>
      <c r="D176" s="60" t="s">
        <v>37</v>
      </c>
      <c r="E176" s="51"/>
      <c r="F176" s="51"/>
      <c r="G176" s="51"/>
      <c r="H176" s="51"/>
      <c r="I176" s="51"/>
      <c r="J176" s="52">
        <f>H176+I176</f>
        <v>0</v>
      </c>
      <c r="K176" s="51"/>
      <c r="L176" s="51"/>
      <c r="M176" s="52">
        <f>K176+L176</f>
        <v>0</v>
      </c>
      <c r="N176" s="51"/>
      <c r="O176" s="52">
        <f>M176+N176</f>
        <v>0</v>
      </c>
    </row>
    <row r="177" spans="1:15" s="57" customFormat="1" hidden="1">
      <c r="A177" s="50">
        <f t="shared" si="67"/>
        <v>3</v>
      </c>
      <c r="B177" s="150"/>
      <c r="C177" s="149" t="s">
        <v>131</v>
      </c>
      <c r="D177" s="60" t="s">
        <v>39</v>
      </c>
      <c r="E177" s="51"/>
      <c r="F177" s="51"/>
      <c r="G177" s="51"/>
      <c r="H177" s="51"/>
      <c r="I177" s="51"/>
      <c r="J177" s="52">
        <f>H177+I177</f>
        <v>0</v>
      </c>
      <c r="K177" s="51"/>
      <c r="L177" s="51"/>
      <c r="M177" s="52">
        <f>K177+L177</f>
        <v>0</v>
      </c>
      <c r="N177" s="51"/>
      <c r="O177" s="52">
        <f>M177+N177</f>
        <v>0</v>
      </c>
    </row>
    <row r="178" spans="1:15" s="57" customFormat="1" hidden="1">
      <c r="A178" s="50">
        <f t="shared" si="67"/>
        <v>3</v>
      </c>
      <c r="B178" s="150"/>
      <c r="C178" s="149" t="s">
        <v>132</v>
      </c>
      <c r="D178" s="60" t="s">
        <v>40</v>
      </c>
      <c r="E178" s="51"/>
      <c r="F178" s="51"/>
      <c r="G178" s="51"/>
      <c r="H178" s="51"/>
      <c r="I178" s="51"/>
      <c r="J178" s="52">
        <f>H178+I178</f>
        <v>0</v>
      </c>
      <c r="K178" s="51"/>
      <c r="L178" s="51"/>
      <c r="M178" s="52">
        <f>K178+L178</f>
        <v>0</v>
      </c>
      <c r="N178" s="51"/>
      <c r="O178" s="52">
        <f>M178+N178</f>
        <v>0</v>
      </c>
    </row>
    <row r="179" spans="1:15" s="57" customFormat="1" ht="25.5" hidden="1">
      <c r="A179" s="50">
        <f t="shared" si="67"/>
        <v>3</v>
      </c>
      <c r="B179" s="150"/>
      <c r="C179" s="149" t="s">
        <v>133</v>
      </c>
      <c r="D179" s="60" t="s">
        <v>41</v>
      </c>
      <c r="E179" s="51"/>
      <c r="F179" s="51"/>
      <c r="G179" s="51"/>
      <c r="H179" s="51"/>
      <c r="I179" s="51"/>
      <c r="J179" s="52">
        <f>H179+I179</f>
        <v>0</v>
      </c>
      <c r="K179" s="51"/>
      <c r="L179" s="51"/>
      <c r="M179" s="52">
        <f>K179+L179</f>
        <v>0</v>
      </c>
      <c r="N179" s="51"/>
      <c r="O179" s="52">
        <f>M179+N179</f>
        <v>0</v>
      </c>
    </row>
    <row r="180" spans="1:15" s="57" customFormat="1" hidden="1">
      <c r="A180" s="50">
        <f t="shared" si="67"/>
        <v>3</v>
      </c>
      <c r="B180" s="150"/>
      <c r="C180" s="149" t="s">
        <v>447</v>
      </c>
      <c r="D180" s="60" t="s">
        <v>4</v>
      </c>
      <c r="E180" s="51"/>
      <c r="F180" s="51"/>
      <c r="G180" s="51"/>
      <c r="H180" s="51"/>
      <c r="I180" s="51"/>
      <c r="J180" s="52">
        <f>H180+I180</f>
        <v>0</v>
      </c>
      <c r="K180" s="51"/>
      <c r="L180" s="51"/>
      <c r="M180" s="52">
        <f>K180+L180</f>
        <v>0</v>
      </c>
      <c r="N180" s="51"/>
      <c r="O180" s="52">
        <f>M180+N180</f>
        <v>0</v>
      </c>
    </row>
    <row r="181" spans="1:15" s="57" customFormat="1" hidden="1">
      <c r="A181" s="50">
        <f t="shared" si="67"/>
        <v>3</v>
      </c>
      <c r="B181" s="147"/>
      <c r="C181" s="146" t="s">
        <v>134</v>
      </c>
      <c r="D181" s="56"/>
      <c r="E181" s="11">
        <f>SUBTOTAL(9,E182:E185)</f>
        <v>0</v>
      </c>
      <c r="F181" s="11">
        <f>SUBTOTAL(9,F182:F185)</f>
        <v>0</v>
      </c>
      <c r="G181" s="11">
        <f>SUBTOTAL(9,G182:G185)</f>
        <v>0</v>
      </c>
      <c r="H181" s="11">
        <f>SUBTOTAL(9,H182:H185)</f>
        <v>0</v>
      </c>
      <c r="I181" s="11">
        <f t="shared" ref="I181:N181" si="73">SUBTOTAL(9,I182:I185)</f>
        <v>0</v>
      </c>
      <c r="J181" s="11">
        <f t="shared" si="73"/>
        <v>0</v>
      </c>
      <c r="K181" s="11">
        <f t="shared" si="73"/>
        <v>0</v>
      </c>
      <c r="L181" s="11">
        <f t="shared" si="73"/>
        <v>0</v>
      </c>
      <c r="M181" s="11">
        <f t="shared" si="73"/>
        <v>0</v>
      </c>
      <c r="N181" s="11">
        <f t="shared" si="73"/>
        <v>0</v>
      </c>
      <c r="O181" s="11">
        <f>SUBTOTAL(9,O182:O185)</f>
        <v>0</v>
      </c>
    </row>
    <row r="182" spans="1:15" s="57" customFormat="1" hidden="1">
      <c r="A182" s="50">
        <f t="shared" si="67"/>
        <v>3</v>
      </c>
      <c r="B182" s="150"/>
      <c r="C182" s="151" t="s">
        <v>135</v>
      </c>
      <c r="D182" s="59" t="s">
        <v>5</v>
      </c>
      <c r="E182" s="51"/>
      <c r="F182" s="51"/>
      <c r="G182" s="51"/>
      <c r="H182" s="51"/>
      <c r="I182" s="51"/>
      <c r="J182" s="52">
        <f>H182+I182</f>
        <v>0</v>
      </c>
      <c r="K182" s="51"/>
      <c r="L182" s="51"/>
      <c r="M182" s="52">
        <f>K182+L182</f>
        <v>0</v>
      </c>
      <c r="N182" s="51"/>
      <c r="O182" s="52">
        <f>M182+N182</f>
        <v>0</v>
      </c>
    </row>
    <row r="183" spans="1:15" s="57" customFormat="1" hidden="1">
      <c r="A183" s="50">
        <f t="shared" si="67"/>
        <v>3</v>
      </c>
      <c r="B183" s="150"/>
      <c r="C183" s="154" t="s">
        <v>448</v>
      </c>
      <c r="D183" s="118" t="s">
        <v>173</v>
      </c>
      <c r="E183" s="51"/>
      <c r="F183" s="51"/>
      <c r="G183" s="51"/>
      <c r="H183" s="51"/>
      <c r="I183" s="51"/>
      <c r="J183" s="52">
        <f>H183+I183</f>
        <v>0</v>
      </c>
      <c r="K183" s="51"/>
      <c r="L183" s="51"/>
      <c r="M183" s="52">
        <f>K183+L183</f>
        <v>0</v>
      </c>
      <c r="N183" s="51"/>
      <c r="O183" s="52">
        <f>M183+N183</f>
        <v>0</v>
      </c>
    </row>
    <row r="184" spans="1:15" s="57" customFormat="1" hidden="1">
      <c r="A184" s="50">
        <f t="shared" si="67"/>
        <v>3</v>
      </c>
      <c r="B184" s="153"/>
      <c r="C184" s="155" t="s">
        <v>557</v>
      </c>
      <c r="D184" s="137" t="s">
        <v>8</v>
      </c>
      <c r="E184" s="51"/>
      <c r="F184" s="51"/>
      <c r="G184" s="51"/>
      <c r="H184" s="51"/>
      <c r="I184" s="51"/>
      <c r="J184" s="52">
        <f>H184+I184</f>
        <v>0</v>
      </c>
      <c r="K184" s="51"/>
      <c r="L184" s="51"/>
      <c r="M184" s="52">
        <f>K184+L184</f>
        <v>0</v>
      </c>
      <c r="N184" s="51"/>
      <c r="O184" s="52">
        <f>M184+N184</f>
        <v>0</v>
      </c>
    </row>
    <row r="185" spans="1:15" s="57" customFormat="1" ht="25.5" hidden="1">
      <c r="A185" s="50">
        <f t="shared" si="67"/>
        <v>3</v>
      </c>
      <c r="B185" s="153"/>
      <c r="C185" s="155" t="s">
        <v>139</v>
      </c>
      <c r="D185" s="136" t="s">
        <v>10</v>
      </c>
      <c r="E185" s="51"/>
      <c r="F185" s="51"/>
      <c r="G185" s="51"/>
      <c r="H185" s="51"/>
      <c r="I185" s="51"/>
      <c r="J185" s="52">
        <f>H185+I185</f>
        <v>0</v>
      </c>
      <c r="K185" s="51"/>
      <c r="L185" s="51"/>
      <c r="M185" s="52">
        <f>K185+L185</f>
        <v>0</v>
      </c>
      <c r="N185" s="51"/>
      <c r="O185" s="52">
        <f>M185+N185</f>
        <v>0</v>
      </c>
    </row>
    <row r="186" spans="1:15" s="57" customFormat="1" hidden="1">
      <c r="A186" s="50">
        <f t="shared" si="67"/>
        <v>3</v>
      </c>
      <c r="B186" s="156"/>
      <c r="C186" s="157" t="s">
        <v>140</v>
      </c>
      <c r="D186" s="136"/>
      <c r="E186" s="11">
        <f>SUBTOTAL(9,E187:E191)</f>
        <v>0</v>
      </c>
      <c r="F186" s="11">
        <f>SUBTOTAL(9,F187:F191)</f>
        <v>0</v>
      </c>
      <c r="G186" s="11">
        <f>SUBTOTAL(9,G187:G191)</f>
        <v>0</v>
      </c>
      <c r="H186" s="11">
        <f>SUBTOTAL(9,H187:H191)</f>
        <v>0</v>
      </c>
      <c r="I186" s="11">
        <f t="shared" ref="I186:N186" si="74">SUBTOTAL(9,I187:I191)</f>
        <v>0</v>
      </c>
      <c r="J186" s="11">
        <f t="shared" si="74"/>
        <v>0</v>
      </c>
      <c r="K186" s="11">
        <f t="shared" si="74"/>
        <v>0</v>
      </c>
      <c r="L186" s="11">
        <f t="shared" si="74"/>
        <v>0</v>
      </c>
      <c r="M186" s="11">
        <f t="shared" si="74"/>
        <v>0</v>
      </c>
      <c r="N186" s="11">
        <f t="shared" si="74"/>
        <v>0</v>
      </c>
      <c r="O186" s="11">
        <f>SUBTOTAL(9,O187:O191)</f>
        <v>0</v>
      </c>
    </row>
    <row r="187" spans="1:15" s="57" customFormat="1" hidden="1">
      <c r="A187" s="50">
        <f t="shared" si="67"/>
        <v>3</v>
      </c>
      <c r="B187" s="153"/>
      <c r="C187" s="155" t="s">
        <v>141</v>
      </c>
      <c r="D187" s="137" t="s">
        <v>71</v>
      </c>
      <c r="E187" s="51"/>
      <c r="F187" s="51"/>
      <c r="G187" s="51"/>
      <c r="H187" s="51"/>
      <c r="I187" s="51"/>
      <c r="J187" s="52">
        <f>H187+I187</f>
        <v>0</v>
      </c>
      <c r="K187" s="51"/>
      <c r="L187" s="51"/>
      <c r="M187" s="52">
        <f>K187+L187</f>
        <v>0</v>
      </c>
      <c r="N187" s="51"/>
      <c r="O187" s="52">
        <f>M187+N187</f>
        <v>0</v>
      </c>
    </row>
    <row r="188" spans="1:15" s="57" customFormat="1" hidden="1">
      <c r="A188" s="50">
        <f t="shared" si="67"/>
        <v>3</v>
      </c>
      <c r="B188" s="153"/>
      <c r="C188" s="155" t="s">
        <v>142</v>
      </c>
      <c r="D188" s="137" t="s">
        <v>73</v>
      </c>
      <c r="E188" s="51"/>
      <c r="F188" s="51"/>
      <c r="G188" s="51"/>
      <c r="H188" s="51"/>
      <c r="I188" s="51"/>
      <c r="J188" s="52">
        <f>H188+I188</f>
        <v>0</v>
      </c>
      <c r="K188" s="51"/>
      <c r="L188" s="51"/>
      <c r="M188" s="52">
        <f>K188+L188</f>
        <v>0</v>
      </c>
      <c r="N188" s="51"/>
      <c r="O188" s="52">
        <f>M188+N188</f>
        <v>0</v>
      </c>
    </row>
    <row r="189" spans="1:15" s="57" customFormat="1" hidden="1">
      <c r="A189" s="50">
        <f t="shared" si="67"/>
        <v>3</v>
      </c>
      <c r="B189" s="153"/>
      <c r="C189" s="155" t="s">
        <v>143</v>
      </c>
      <c r="D189" s="137" t="s">
        <v>75</v>
      </c>
      <c r="E189" s="51"/>
      <c r="F189" s="51"/>
      <c r="G189" s="51"/>
      <c r="H189" s="51"/>
      <c r="I189" s="51"/>
      <c r="J189" s="52">
        <f>H189+I189</f>
        <v>0</v>
      </c>
      <c r="K189" s="51"/>
      <c r="L189" s="51"/>
      <c r="M189" s="52">
        <f>K189+L189</f>
        <v>0</v>
      </c>
      <c r="N189" s="51"/>
      <c r="O189" s="52">
        <f>M189+N189</f>
        <v>0</v>
      </c>
    </row>
    <row r="190" spans="1:15" s="57" customFormat="1" hidden="1">
      <c r="A190" s="50">
        <f t="shared" si="67"/>
        <v>3</v>
      </c>
      <c r="B190" s="153"/>
      <c r="C190" s="155" t="s">
        <v>144</v>
      </c>
      <c r="D190" s="137" t="s">
        <v>77</v>
      </c>
      <c r="E190" s="51"/>
      <c r="F190" s="51"/>
      <c r="G190" s="51"/>
      <c r="H190" s="51"/>
      <c r="I190" s="51"/>
      <c r="J190" s="52">
        <f>H190+I190</f>
        <v>0</v>
      </c>
      <c r="K190" s="51"/>
      <c r="L190" s="51"/>
      <c r="M190" s="52">
        <f>K190+L190</f>
        <v>0</v>
      </c>
      <c r="N190" s="51"/>
      <c r="O190" s="52">
        <f>M190+N190</f>
        <v>0</v>
      </c>
    </row>
    <row r="191" spans="1:15" s="57" customFormat="1" hidden="1">
      <c r="A191" s="50">
        <f t="shared" si="67"/>
        <v>3</v>
      </c>
      <c r="B191" s="153"/>
      <c r="C191" s="155" t="s">
        <v>145</v>
      </c>
      <c r="D191" s="137" t="s">
        <v>28</v>
      </c>
      <c r="E191" s="51"/>
      <c r="F191" s="51"/>
      <c r="G191" s="51"/>
      <c r="H191" s="51"/>
      <c r="I191" s="51"/>
      <c r="J191" s="52">
        <f>H191+I191</f>
        <v>0</v>
      </c>
      <c r="K191" s="51"/>
      <c r="L191" s="51"/>
      <c r="M191" s="52">
        <f>K191+L191</f>
        <v>0</v>
      </c>
      <c r="N191" s="51"/>
      <c r="O191" s="52">
        <f>M191+N191</f>
        <v>0</v>
      </c>
    </row>
    <row r="192" spans="1:15" s="57" customFormat="1" hidden="1">
      <c r="A192" s="50">
        <f t="shared" si="67"/>
        <v>3</v>
      </c>
      <c r="B192" s="145" t="s">
        <v>146</v>
      </c>
      <c r="C192" s="157" t="s">
        <v>147</v>
      </c>
      <c r="D192" s="56"/>
      <c r="E192" s="11">
        <f>SUBTOTAL(9,E193:E225)</f>
        <v>0</v>
      </c>
      <c r="F192" s="11">
        <f>SUBTOTAL(9,F193:F225)</f>
        <v>0</v>
      </c>
      <c r="G192" s="11">
        <f>SUBTOTAL(9,G193:G225)</f>
        <v>0</v>
      </c>
      <c r="H192" s="11">
        <f>SUBTOTAL(9,H193:H225)</f>
        <v>0</v>
      </c>
      <c r="I192" s="11">
        <f t="shared" ref="I192:N192" si="75">SUBTOTAL(9,I193:I225)</f>
        <v>0</v>
      </c>
      <c r="J192" s="11">
        <f t="shared" si="75"/>
        <v>0</v>
      </c>
      <c r="K192" s="11">
        <f t="shared" si="75"/>
        <v>0</v>
      </c>
      <c r="L192" s="11">
        <f t="shared" si="75"/>
        <v>0</v>
      </c>
      <c r="M192" s="11">
        <f t="shared" si="75"/>
        <v>0</v>
      </c>
      <c r="N192" s="11">
        <f t="shared" si="75"/>
        <v>0</v>
      </c>
      <c r="O192" s="11">
        <f>SUBTOTAL(9,O193:O225)</f>
        <v>0</v>
      </c>
    </row>
    <row r="193" spans="1:15" s="57" customFormat="1" hidden="1">
      <c r="A193" s="50">
        <f t="shared" si="67"/>
        <v>3</v>
      </c>
      <c r="B193" s="156"/>
      <c r="C193" s="158" t="s">
        <v>26</v>
      </c>
      <c r="D193" s="56"/>
      <c r="E193" s="11">
        <f>SUBTOTAL(9,E194:E212)</f>
        <v>0</v>
      </c>
      <c r="F193" s="11">
        <f t="shared" ref="F193:O193" si="76">SUBTOTAL(9,F194:F212)</f>
        <v>0</v>
      </c>
      <c r="G193" s="11">
        <f t="shared" si="76"/>
        <v>0</v>
      </c>
      <c r="H193" s="11">
        <f t="shared" si="76"/>
        <v>0</v>
      </c>
      <c r="I193" s="11">
        <f t="shared" si="76"/>
        <v>0</v>
      </c>
      <c r="J193" s="11">
        <f t="shared" si="76"/>
        <v>0</v>
      </c>
      <c r="K193" s="11">
        <f t="shared" si="76"/>
        <v>0</v>
      </c>
      <c r="L193" s="11">
        <f t="shared" si="76"/>
        <v>0</v>
      </c>
      <c r="M193" s="11">
        <f t="shared" si="76"/>
        <v>0</v>
      </c>
      <c r="N193" s="11">
        <f t="shared" si="76"/>
        <v>0</v>
      </c>
      <c r="O193" s="11">
        <f t="shared" si="76"/>
        <v>0</v>
      </c>
    </row>
    <row r="194" spans="1:15" s="57" customFormat="1" hidden="1">
      <c r="A194" s="50">
        <f t="shared" si="67"/>
        <v>3</v>
      </c>
      <c r="B194" s="150"/>
      <c r="C194" s="161" t="s">
        <v>770</v>
      </c>
      <c r="D194" s="56"/>
      <c r="E194" s="11">
        <f>SUBTOTAL(9,E195:E204)</f>
        <v>0</v>
      </c>
      <c r="F194" s="11">
        <f t="shared" ref="F194:O194" si="77">SUBTOTAL(9,F195:F204)</f>
        <v>0</v>
      </c>
      <c r="G194" s="11">
        <f t="shared" si="77"/>
        <v>0</v>
      </c>
      <c r="H194" s="11">
        <f t="shared" si="77"/>
        <v>0</v>
      </c>
      <c r="I194" s="11">
        <f t="shared" si="77"/>
        <v>0</v>
      </c>
      <c r="J194" s="11">
        <f t="shared" si="77"/>
        <v>0</v>
      </c>
      <c r="K194" s="11">
        <f t="shared" si="77"/>
        <v>0</v>
      </c>
      <c r="L194" s="11">
        <f t="shared" si="77"/>
        <v>0</v>
      </c>
      <c r="M194" s="11">
        <f t="shared" si="77"/>
        <v>0</v>
      </c>
      <c r="N194" s="11">
        <f t="shared" si="77"/>
        <v>0</v>
      </c>
      <c r="O194" s="11">
        <f t="shared" si="77"/>
        <v>0</v>
      </c>
    </row>
    <row r="195" spans="1:15" s="57" customFormat="1" ht="25.5" hidden="1">
      <c r="A195" s="50">
        <f t="shared" si="67"/>
        <v>3</v>
      </c>
      <c r="B195" s="150"/>
      <c r="C195" s="160" t="s">
        <v>771</v>
      </c>
      <c r="D195" s="58" t="s">
        <v>2</v>
      </c>
      <c r="E195" s="11">
        <f>SUBTOTAL(9,E196:E197)</f>
        <v>0</v>
      </c>
      <c r="F195" s="11">
        <f t="shared" ref="F195:O195" si="78">SUBTOTAL(9,F196:F197)</f>
        <v>0</v>
      </c>
      <c r="G195" s="11">
        <f t="shared" si="78"/>
        <v>0</v>
      </c>
      <c r="H195" s="11">
        <f t="shared" si="78"/>
        <v>0</v>
      </c>
      <c r="I195" s="11">
        <f t="shared" si="78"/>
        <v>0</v>
      </c>
      <c r="J195" s="11">
        <f t="shared" si="78"/>
        <v>0</v>
      </c>
      <c r="K195" s="11">
        <f t="shared" si="78"/>
        <v>0</v>
      </c>
      <c r="L195" s="11">
        <f t="shared" si="78"/>
        <v>0</v>
      </c>
      <c r="M195" s="11">
        <f t="shared" si="78"/>
        <v>0</v>
      </c>
      <c r="N195" s="11">
        <f t="shared" si="78"/>
        <v>0</v>
      </c>
      <c r="O195" s="11">
        <f t="shared" si="78"/>
        <v>0</v>
      </c>
    </row>
    <row r="196" spans="1:15" s="57" customFormat="1" ht="25.5" hidden="1">
      <c r="A196" s="50">
        <f t="shared" si="67"/>
        <v>3</v>
      </c>
      <c r="B196" s="150"/>
      <c r="C196" s="260" t="s">
        <v>772</v>
      </c>
      <c r="D196" s="58" t="s">
        <v>302</v>
      </c>
      <c r="E196" s="51"/>
      <c r="F196" s="51"/>
      <c r="G196" s="51"/>
      <c r="H196" s="51"/>
      <c r="I196" s="51"/>
      <c r="J196" s="52">
        <f>H196+I196</f>
        <v>0</v>
      </c>
      <c r="K196" s="51"/>
      <c r="L196" s="51"/>
      <c r="M196" s="52">
        <f>K196+L196</f>
        <v>0</v>
      </c>
      <c r="N196" s="51"/>
      <c r="O196" s="52">
        <f>M196+N196</f>
        <v>0</v>
      </c>
    </row>
    <row r="197" spans="1:15" s="57" customFormat="1" ht="25.5" hidden="1">
      <c r="A197" s="50">
        <f t="shared" si="67"/>
        <v>3</v>
      </c>
      <c r="B197" s="150"/>
      <c r="C197" s="260" t="s">
        <v>773</v>
      </c>
      <c r="D197" s="58" t="s">
        <v>304</v>
      </c>
      <c r="E197" s="51"/>
      <c r="F197" s="51"/>
      <c r="G197" s="51"/>
      <c r="H197" s="51"/>
      <c r="I197" s="51"/>
      <c r="J197" s="52">
        <f>H197+I197</f>
        <v>0</v>
      </c>
      <c r="K197" s="51"/>
      <c r="L197" s="51"/>
      <c r="M197" s="52">
        <f>K197+L197</f>
        <v>0</v>
      </c>
      <c r="N197" s="51"/>
      <c r="O197" s="52">
        <f>M197+N197</f>
        <v>0</v>
      </c>
    </row>
    <row r="198" spans="1:15" hidden="1">
      <c r="A198" s="50">
        <f t="shared" si="67"/>
        <v>3</v>
      </c>
      <c r="B198" s="150"/>
      <c r="C198" s="258" t="s">
        <v>42</v>
      </c>
      <c r="D198" s="59" t="s">
        <v>3</v>
      </c>
      <c r="E198" s="51"/>
      <c r="F198" s="51"/>
      <c r="G198" s="51"/>
      <c r="H198" s="51"/>
      <c r="I198" s="51"/>
      <c r="J198" s="52">
        <f>H198+I198</f>
        <v>0</v>
      </c>
      <c r="K198" s="51"/>
      <c r="L198" s="51"/>
      <c r="M198" s="52">
        <f>K198+L198</f>
        <v>0</v>
      </c>
      <c r="N198" s="51"/>
      <c r="O198" s="52">
        <f>M198+N198</f>
        <v>0</v>
      </c>
    </row>
    <row r="199" spans="1:15" hidden="1">
      <c r="A199" s="50">
        <f t="shared" si="67"/>
        <v>3</v>
      </c>
      <c r="B199" s="150"/>
      <c r="C199" s="259" t="s">
        <v>449</v>
      </c>
      <c r="D199" s="117" t="s">
        <v>446</v>
      </c>
      <c r="E199" s="11">
        <f>SUBTOTAL(9,E200:E203)</f>
        <v>0</v>
      </c>
      <c r="F199" s="11">
        <f>SUBTOTAL(9,F200:F203)</f>
        <v>0</v>
      </c>
      <c r="G199" s="11">
        <f>SUBTOTAL(9,G200:G203)</f>
        <v>0</v>
      </c>
      <c r="H199" s="11">
        <f>SUBTOTAL(9,H200:H203)</f>
        <v>0</v>
      </c>
      <c r="I199" s="11">
        <f t="shared" ref="I199:N199" si="79">SUBTOTAL(9,I200:I203)</f>
        <v>0</v>
      </c>
      <c r="J199" s="11">
        <f t="shared" si="79"/>
        <v>0</v>
      </c>
      <c r="K199" s="11">
        <f t="shared" si="79"/>
        <v>0</v>
      </c>
      <c r="L199" s="11">
        <f t="shared" si="79"/>
        <v>0</v>
      </c>
      <c r="M199" s="11">
        <f t="shared" si="79"/>
        <v>0</v>
      </c>
      <c r="N199" s="11">
        <f t="shared" si="79"/>
        <v>0</v>
      </c>
      <c r="O199" s="11">
        <f>SUBTOTAL(9,O200:O203)</f>
        <v>0</v>
      </c>
    </row>
    <row r="200" spans="1:15" ht="25.5" hidden="1">
      <c r="A200" s="50">
        <f t="shared" ref="A200:A225" si="80">IF(MAX(E200:P200)=0,IF(MIN(E200:P200)=0,3,2),2)</f>
        <v>3</v>
      </c>
      <c r="B200" s="150"/>
      <c r="C200" s="260" t="s">
        <v>153</v>
      </c>
      <c r="D200" s="60" t="s">
        <v>37</v>
      </c>
      <c r="E200" s="51"/>
      <c r="F200" s="51"/>
      <c r="G200" s="51"/>
      <c r="H200" s="51"/>
      <c r="I200" s="51"/>
      <c r="J200" s="52">
        <f t="shared" ref="J200:J212" si="81">H200+I200</f>
        <v>0</v>
      </c>
      <c r="K200" s="51"/>
      <c r="L200" s="51"/>
      <c r="M200" s="52">
        <f t="shared" ref="M200:M212" si="82">K200+L200</f>
        <v>0</v>
      </c>
      <c r="N200" s="51"/>
      <c r="O200" s="52">
        <f t="shared" ref="O200:O212" si="83">M200+N200</f>
        <v>0</v>
      </c>
    </row>
    <row r="201" spans="1:15" hidden="1">
      <c r="A201" s="50">
        <f t="shared" si="80"/>
        <v>3</v>
      </c>
      <c r="B201" s="150"/>
      <c r="C201" s="260" t="s">
        <v>155</v>
      </c>
      <c r="D201" s="60" t="s">
        <v>39</v>
      </c>
      <c r="E201" s="51"/>
      <c r="F201" s="51"/>
      <c r="G201" s="51"/>
      <c r="H201" s="51"/>
      <c r="I201" s="51"/>
      <c r="J201" s="52">
        <f t="shared" si="81"/>
        <v>0</v>
      </c>
      <c r="K201" s="51"/>
      <c r="L201" s="51"/>
      <c r="M201" s="52">
        <f t="shared" si="82"/>
        <v>0</v>
      </c>
      <c r="N201" s="51"/>
      <c r="O201" s="52">
        <f t="shared" si="83"/>
        <v>0</v>
      </c>
    </row>
    <row r="202" spans="1:15" ht="25.5" hidden="1">
      <c r="A202" s="50">
        <f t="shared" si="80"/>
        <v>3</v>
      </c>
      <c r="B202" s="150"/>
      <c r="C202" s="260" t="s">
        <v>156</v>
      </c>
      <c r="D202" s="60" t="s">
        <v>40</v>
      </c>
      <c r="E202" s="51"/>
      <c r="F202" s="51"/>
      <c r="G202" s="51"/>
      <c r="H202" s="51"/>
      <c r="I202" s="51"/>
      <c r="J202" s="52">
        <f t="shared" si="81"/>
        <v>0</v>
      </c>
      <c r="K202" s="51"/>
      <c r="L202" s="51"/>
      <c r="M202" s="52">
        <f t="shared" si="82"/>
        <v>0</v>
      </c>
      <c r="N202" s="51"/>
      <c r="O202" s="52">
        <f t="shared" si="83"/>
        <v>0</v>
      </c>
    </row>
    <row r="203" spans="1:15" ht="25.5" hidden="1">
      <c r="A203" s="50">
        <f t="shared" si="80"/>
        <v>3</v>
      </c>
      <c r="B203" s="150"/>
      <c r="C203" s="260" t="s">
        <v>157</v>
      </c>
      <c r="D203" s="60" t="s">
        <v>41</v>
      </c>
      <c r="E203" s="51"/>
      <c r="F203" s="51"/>
      <c r="G203" s="51"/>
      <c r="H203" s="51"/>
      <c r="I203" s="51"/>
      <c r="J203" s="52">
        <f t="shared" si="81"/>
        <v>0</v>
      </c>
      <c r="K203" s="51"/>
      <c r="L203" s="51"/>
      <c r="M203" s="52">
        <f t="shared" si="82"/>
        <v>0</v>
      </c>
      <c r="N203" s="51"/>
      <c r="O203" s="52">
        <f t="shared" si="83"/>
        <v>0</v>
      </c>
    </row>
    <row r="204" spans="1:15" hidden="1">
      <c r="A204" s="50">
        <f t="shared" si="80"/>
        <v>3</v>
      </c>
      <c r="B204" s="150"/>
      <c r="C204" s="160" t="s">
        <v>158</v>
      </c>
      <c r="D204" s="60" t="s">
        <v>4</v>
      </c>
      <c r="E204" s="51"/>
      <c r="F204" s="51"/>
      <c r="G204" s="51"/>
      <c r="H204" s="51"/>
      <c r="I204" s="51"/>
      <c r="J204" s="52">
        <f t="shared" si="81"/>
        <v>0</v>
      </c>
      <c r="K204" s="51"/>
      <c r="L204" s="51"/>
      <c r="M204" s="52">
        <f t="shared" si="82"/>
        <v>0</v>
      </c>
      <c r="N204" s="51"/>
      <c r="O204" s="52">
        <f t="shared" si="83"/>
        <v>0</v>
      </c>
    </row>
    <row r="205" spans="1:15" hidden="1">
      <c r="A205" s="50">
        <f t="shared" si="80"/>
        <v>3</v>
      </c>
      <c r="B205" s="150"/>
      <c r="C205" s="159" t="s">
        <v>19</v>
      </c>
      <c r="D205" s="59" t="s">
        <v>5</v>
      </c>
      <c r="E205" s="51"/>
      <c r="F205" s="51"/>
      <c r="G205" s="51"/>
      <c r="H205" s="51"/>
      <c r="I205" s="51"/>
      <c r="J205" s="52">
        <f t="shared" si="81"/>
        <v>0</v>
      </c>
      <c r="K205" s="51"/>
      <c r="L205" s="51"/>
      <c r="M205" s="52">
        <f t="shared" si="82"/>
        <v>0</v>
      </c>
      <c r="N205" s="51"/>
      <c r="O205" s="52">
        <f t="shared" si="83"/>
        <v>0</v>
      </c>
    </row>
    <row r="206" spans="1:15" hidden="1">
      <c r="A206" s="50">
        <f t="shared" si="80"/>
        <v>3</v>
      </c>
      <c r="B206" s="150"/>
      <c r="C206" s="162" t="s">
        <v>450</v>
      </c>
      <c r="D206" s="118" t="s">
        <v>173</v>
      </c>
      <c r="E206" s="51"/>
      <c r="F206" s="51"/>
      <c r="G206" s="51"/>
      <c r="H206" s="51"/>
      <c r="I206" s="51"/>
      <c r="J206" s="52">
        <f t="shared" si="81"/>
        <v>0</v>
      </c>
      <c r="K206" s="51"/>
      <c r="L206" s="51"/>
      <c r="M206" s="52">
        <f t="shared" si="82"/>
        <v>0</v>
      </c>
      <c r="N206" s="51"/>
      <c r="O206" s="52">
        <f t="shared" si="83"/>
        <v>0</v>
      </c>
    </row>
    <row r="207" spans="1:15" hidden="1">
      <c r="A207" s="50">
        <f t="shared" si="80"/>
        <v>3</v>
      </c>
      <c r="B207" s="153"/>
      <c r="C207" s="163" t="s">
        <v>29</v>
      </c>
      <c r="D207" s="136" t="s">
        <v>6</v>
      </c>
      <c r="E207" s="51"/>
      <c r="F207" s="51"/>
      <c r="G207" s="51"/>
      <c r="H207" s="51"/>
      <c r="I207" s="51"/>
      <c r="J207" s="52">
        <f t="shared" si="81"/>
        <v>0</v>
      </c>
      <c r="K207" s="51"/>
      <c r="L207" s="51"/>
      <c r="M207" s="52">
        <f t="shared" si="82"/>
        <v>0</v>
      </c>
      <c r="N207" s="51"/>
      <c r="O207" s="52">
        <f t="shared" si="83"/>
        <v>0</v>
      </c>
    </row>
    <row r="208" spans="1:15" hidden="1">
      <c r="A208" s="50">
        <f t="shared" si="80"/>
        <v>3</v>
      </c>
      <c r="B208" s="153"/>
      <c r="C208" s="163" t="s">
        <v>21</v>
      </c>
      <c r="D208" s="137" t="s">
        <v>8</v>
      </c>
      <c r="E208" s="51"/>
      <c r="F208" s="51"/>
      <c r="G208" s="51"/>
      <c r="H208" s="51"/>
      <c r="I208" s="51"/>
      <c r="J208" s="52">
        <f>H208+I208</f>
        <v>0</v>
      </c>
      <c r="K208" s="51"/>
      <c r="L208" s="51"/>
      <c r="M208" s="52">
        <f>K208+L208</f>
        <v>0</v>
      </c>
      <c r="N208" s="51"/>
      <c r="O208" s="52">
        <f t="shared" si="83"/>
        <v>0</v>
      </c>
    </row>
    <row r="209" spans="1:15" hidden="1">
      <c r="A209" s="50">
        <f t="shared" si="80"/>
        <v>3</v>
      </c>
      <c r="B209" s="153"/>
      <c r="C209" s="163" t="s">
        <v>526</v>
      </c>
      <c r="D209" s="137" t="s">
        <v>31</v>
      </c>
      <c r="E209" s="51"/>
      <c r="F209" s="51"/>
      <c r="G209" s="51"/>
      <c r="H209" s="51"/>
      <c r="I209" s="51"/>
      <c r="J209" s="52">
        <f t="shared" si="81"/>
        <v>0</v>
      </c>
      <c r="K209" s="51"/>
      <c r="L209" s="51"/>
      <c r="M209" s="52">
        <f t="shared" si="82"/>
        <v>0</v>
      </c>
      <c r="N209" s="51"/>
      <c r="O209" s="52">
        <f t="shared" si="83"/>
        <v>0</v>
      </c>
    </row>
    <row r="210" spans="1:15" hidden="1">
      <c r="A210" s="50">
        <f t="shared" si="80"/>
        <v>3</v>
      </c>
      <c r="B210" s="153"/>
      <c r="C210" s="163" t="s">
        <v>558</v>
      </c>
      <c r="D210" s="137" t="s">
        <v>559</v>
      </c>
      <c r="E210" s="51"/>
      <c r="F210" s="51"/>
      <c r="G210" s="51"/>
      <c r="H210" s="51"/>
      <c r="I210" s="51"/>
      <c r="J210" s="52">
        <f t="shared" si="81"/>
        <v>0</v>
      </c>
      <c r="K210" s="51"/>
      <c r="L210" s="51"/>
      <c r="M210" s="52">
        <f t="shared" si="82"/>
        <v>0</v>
      </c>
      <c r="N210" s="51"/>
      <c r="O210" s="52">
        <f t="shared" si="83"/>
        <v>0</v>
      </c>
    </row>
    <row r="211" spans="1:15" ht="25.5" hidden="1">
      <c r="A211" s="50">
        <f t="shared" si="80"/>
        <v>3</v>
      </c>
      <c r="B211" s="153"/>
      <c r="C211" s="163" t="s">
        <v>528</v>
      </c>
      <c r="D211" s="136" t="s">
        <v>9</v>
      </c>
      <c r="E211" s="51"/>
      <c r="F211" s="51"/>
      <c r="G211" s="51"/>
      <c r="H211" s="51"/>
      <c r="I211" s="51"/>
      <c r="J211" s="52">
        <f t="shared" si="81"/>
        <v>0</v>
      </c>
      <c r="K211" s="51"/>
      <c r="L211" s="51"/>
      <c r="M211" s="52">
        <f t="shared" si="82"/>
        <v>0</v>
      </c>
      <c r="N211" s="51"/>
      <c r="O211" s="52">
        <f t="shared" si="83"/>
        <v>0</v>
      </c>
    </row>
    <row r="212" spans="1:15" ht="25.5" hidden="1">
      <c r="A212" s="50">
        <f t="shared" si="80"/>
        <v>3</v>
      </c>
      <c r="B212" s="153"/>
      <c r="C212" s="163" t="s">
        <v>30</v>
      </c>
      <c r="D212" s="136" t="s">
        <v>10</v>
      </c>
      <c r="E212" s="51"/>
      <c r="F212" s="51"/>
      <c r="G212" s="51"/>
      <c r="H212" s="51"/>
      <c r="I212" s="51"/>
      <c r="J212" s="52">
        <f t="shared" si="81"/>
        <v>0</v>
      </c>
      <c r="K212" s="51"/>
      <c r="L212" s="51"/>
      <c r="M212" s="52">
        <f t="shared" si="82"/>
        <v>0</v>
      </c>
      <c r="N212" s="51"/>
      <c r="O212" s="52">
        <f t="shared" si="83"/>
        <v>0</v>
      </c>
    </row>
    <row r="213" spans="1:15" hidden="1">
      <c r="A213" s="50">
        <f t="shared" si="80"/>
        <v>3</v>
      </c>
      <c r="B213" s="153"/>
      <c r="C213" s="165" t="s">
        <v>451</v>
      </c>
      <c r="D213" s="138" t="s">
        <v>93</v>
      </c>
      <c r="E213" s="11">
        <f>SUBTOTAL(9,E214:E215)</f>
        <v>0</v>
      </c>
      <c r="F213" s="11">
        <f>SUBTOTAL(9,F214:F215)</f>
        <v>0</v>
      </c>
      <c r="G213" s="11">
        <f>SUBTOTAL(9,G214:G215)</f>
        <v>0</v>
      </c>
      <c r="H213" s="11">
        <f>SUBTOTAL(9,H214:H215)</f>
        <v>0</v>
      </c>
      <c r="I213" s="11">
        <f t="shared" ref="I213:N213" si="84">SUBTOTAL(9,I214:I215)</f>
        <v>0</v>
      </c>
      <c r="J213" s="11">
        <f t="shared" si="84"/>
        <v>0</v>
      </c>
      <c r="K213" s="11">
        <f t="shared" si="84"/>
        <v>0</v>
      </c>
      <c r="L213" s="11">
        <f t="shared" si="84"/>
        <v>0</v>
      </c>
      <c r="M213" s="11">
        <f t="shared" si="84"/>
        <v>0</v>
      </c>
      <c r="N213" s="11">
        <f t="shared" si="84"/>
        <v>0</v>
      </c>
      <c r="O213" s="11">
        <f>SUBTOTAL(9,O214:O215)</f>
        <v>0</v>
      </c>
    </row>
    <row r="214" spans="1:15" hidden="1">
      <c r="A214" s="50">
        <f t="shared" si="80"/>
        <v>3</v>
      </c>
      <c r="B214" s="153"/>
      <c r="C214" s="166" t="s">
        <v>452</v>
      </c>
      <c r="D214" s="138" t="s">
        <v>453</v>
      </c>
      <c r="E214" s="51"/>
      <c r="F214" s="51"/>
      <c r="G214" s="51"/>
      <c r="H214" s="51"/>
      <c r="I214" s="51"/>
      <c r="J214" s="52">
        <f>H214+I214</f>
        <v>0</v>
      </c>
      <c r="K214" s="51"/>
      <c r="L214" s="51"/>
      <c r="M214" s="52">
        <f>K214+L214</f>
        <v>0</v>
      </c>
      <c r="N214" s="51"/>
      <c r="O214" s="52">
        <f>M214+N214</f>
        <v>0</v>
      </c>
    </row>
    <row r="215" spans="1:15" hidden="1">
      <c r="A215" s="50">
        <f t="shared" si="80"/>
        <v>3</v>
      </c>
      <c r="B215" s="153"/>
      <c r="C215" s="166" t="s">
        <v>454</v>
      </c>
      <c r="D215" s="138" t="s">
        <v>455</v>
      </c>
      <c r="E215" s="51"/>
      <c r="F215" s="51"/>
      <c r="G215" s="51"/>
      <c r="H215" s="51"/>
      <c r="I215" s="51"/>
      <c r="J215" s="52">
        <f>H215+I215</f>
        <v>0</v>
      </c>
      <c r="K215" s="51"/>
      <c r="L215" s="51"/>
      <c r="M215" s="52">
        <f>K215+L215</f>
        <v>0</v>
      </c>
      <c r="N215" s="51"/>
      <c r="O215" s="52">
        <f>M215+N215</f>
        <v>0</v>
      </c>
    </row>
    <row r="216" spans="1:15" hidden="1">
      <c r="A216" s="50">
        <f t="shared" si="80"/>
        <v>3</v>
      </c>
      <c r="B216" s="156"/>
      <c r="C216" s="158" t="s">
        <v>32</v>
      </c>
      <c r="D216" s="136"/>
      <c r="E216" s="11">
        <f>SUBTOTAL(9,E217:E221)</f>
        <v>0</v>
      </c>
      <c r="F216" s="11">
        <f>SUBTOTAL(9,F217:F221)</f>
        <v>0</v>
      </c>
      <c r="G216" s="11">
        <f>SUBTOTAL(9,G217:G221)</f>
        <v>0</v>
      </c>
      <c r="H216" s="11">
        <f>SUBTOTAL(9,H217:H221)</f>
        <v>0</v>
      </c>
      <c r="I216" s="11">
        <f t="shared" ref="I216:N216" si="85">SUBTOTAL(9,I217:I221)</f>
        <v>0</v>
      </c>
      <c r="J216" s="11">
        <f t="shared" si="85"/>
        <v>0</v>
      </c>
      <c r="K216" s="11">
        <f t="shared" si="85"/>
        <v>0</v>
      </c>
      <c r="L216" s="11">
        <f t="shared" si="85"/>
        <v>0</v>
      </c>
      <c r="M216" s="11">
        <f t="shared" si="85"/>
        <v>0</v>
      </c>
      <c r="N216" s="11">
        <f t="shared" si="85"/>
        <v>0</v>
      </c>
      <c r="O216" s="11">
        <f>SUBTOTAL(9,O217:O221)</f>
        <v>0</v>
      </c>
    </row>
    <row r="217" spans="1:15" hidden="1">
      <c r="A217" s="50">
        <f t="shared" si="80"/>
        <v>3</v>
      </c>
      <c r="B217" s="153"/>
      <c r="C217" s="163" t="s">
        <v>70</v>
      </c>
      <c r="D217" s="137" t="s">
        <v>71</v>
      </c>
      <c r="E217" s="51"/>
      <c r="F217" s="51"/>
      <c r="G217" s="51"/>
      <c r="H217" s="51"/>
      <c r="I217" s="51"/>
      <c r="J217" s="52">
        <f>H217+I217</f>
        <v>0</v>
      </c>
      <c r="K217" s="51"/>
      <c r="L217" s="51"/>
      <c r="M217" s="52">
        <f>K217+L217</f>
        <v>0</v>
      </c>
      <c r="N217" s="51"/>
      <c r="O217" s="52">
        <f>M217+N217</f>
        <v>0</v>
      </c>
    </row>
    <row r="218" spans="1:15" hidden="1">
      <c r="A218" s="50">
        <f t="shared" si="80"/>
        <v>3</v>
      </c>
      <c r="B218" s="153"/>
      <c r="C218" s="163" t="s">
        <v>72</v>
      </c>
      <c r="D218" s="137" t="s">
        <v>73</v>
      </c>
      <c r="E218" s="51"/>
      <c r="F218" s="51"/>
      <c r="G218" s="51"/>
      <c r="H218" s="51"/>
      <c r="I218" s="51"/>
      <c r="J218" s="52">
        <f>H218+I218</f>
        <v>0</v>
      </c>
      <c r="K218" s="51"/>
      <c r="L218" s="51"/>
      <c r="M218" s="52">
        <f>K218+L218</f>
        <v>0</v>
      </c>
      <c r="N218" s="51"/>
      <c r="O218" s="52">
        <f>M218+N218</f>
        <v>0</v>
      </c>
    </row>
    <row r="219" spans="1:15" hidden="1">
      <c r="A219" s="50">
        <f t="shared" si="80"/>
        <v>3</v>
      </c>
      <c r="B219" s="153"/>
      <c r="C219" s="163" t="s">
        <v>74</v>
      </c>
      <c r="D219" s="137" t="s">
        <v>75</v>
      </c>
      <c r="E219" s="51"/>
      <c r="F219" s="51"/>
      <c r="G219" s="51"/>
      <c r="H219" s="51"/>
      <c r="I219" s="51"/>
      <c r="J219" s="52">
        <f>H219+I219</f>
        <v>0</v>
      </c>
      <c r="K219" s="51"/>
      <c r="L219" s="51"/>
      <c r="M219" s="52">
        <f>K219+L219</f>
        <v>0</v>
      </c>
      <c r="N219" s="51"/>
      <c r="O219" s="52">
        <f>M219+N219</f>
        <v>0</v>
      </c>
    </row>
    <row r="220" spans="1:15" hidden="1">
      <c r="A220" s="50">
        <f t="shared" si="80"/>
        <v>3</v>
      </c>
      <c r="B220" s="153"/>
      <c r="C220" s="163" t="s">
        <v>76</v>
      </c>
      <c r="D220" s="137" t="s">
        <v>77</v>
      </c>
      <c r="E220" s="51"/>
      <c r="F220" s="51"/>
      <c r="G220" s="51"/>
      <c r="H220" s="51"/>
      <c r="I220" s="51"/>
      <c r="J220" s="52">
        <f>H220+I220</f>
        <v>0</v>
      </c>
      <c r="K220" s="51"/>
      <c r="L220" s="51"/>
      <c r="M220" s="52">
        <f>K220+L220</f>
        <v>0</v>
      </c>
      <c r="N220" s="51"/>
      <c r="O220" s="52">
        <f>M220+N220</f>
        <v>0</v>
      </c>
    </row>
    <row r="221" spans="1:15" hidden="1">
      <c r="A221" s="50">
        <f t="shared" si="80"/>
        <v>3</v>
      </c>
      <c r="B221" s="153"/>
      <c r="C221" s="163" t="s">
        <v>12</v>
      </c>
      <c r="D221" s="137" t="s">
        <v>28</v>
      </c>
      <c r="E221" s="51"/>
      <c r="F221" s="51"/>
      <c r="G221" s="51"/>
      <c r="H221" s="51"/>
      <c r="I221" s="51"/>
      <c r="J221" s="52">
        <f>H221+I221</f>
        <v>0</v>
      </c>
      <c r="K221" s="51"/>
      <c r="L221" s="51"/>
      <c r="M221" s="52">
        <f>K221+L221</f>
        <v>0</v>
      </c>
      <c r="N221" s="51"/>
      <c r="O221" s="52">
        <f>M221+N221</f>
        <v>0</v>
      </c>
    </row>
    <row r="222" spans="1:15" ht="25.5" hidden="1">
      <c r="A222" s="50">
        <f t="shared" si="80"/>
        <v>3</v>
      </c>
      <c r="B222" s="156"/>
      <c r="C222" s="158" t="s">
        <v>23</v>
      </c>
      <c r="D222" s="137"/>
      <c r="E222" s="11">
        <f>SUBTOTAL(9,E223:E225)</f>
        <v>0</v>
      </c>
      <c r="F222" s="11">
        <f>SUBTOTAL(9,F223:F225)</f>
        <v>0</v>
      </c>
      <c r="G222" s="11">
        <f>SUBTOTAL(9,G223:G225)</f>
        <v>0</v>
      </c>
      <c r="H222" s="11">
        <f>SUBTOTAL(9,H223:H225)</f>
        <v>0</v>
      </c>
      <c r="I222" s="11">
        <f t="shared" ref="I222:N222" si="86">SUBTOTAL(9,I223:I225)</f>
        <v>0</v>
      </c>
      <c r="J222" s="11">
        <f t="shared" si="86"/>
        <v>0</v>
      </c>
      <c r="K222" s="11">
        <f t="shared" si="86"/>
        <v>0</v>
      </c>
      <c r="L222" s="11">
        <f t="shared" si="86"/>
        <v>0</v>
      </c>
      <c r="M222" s="11">
        <f t="shared" si="86"/>
        <v>0</v>
      </c>
      <c r="N222" s="11">
        <f t="shared" si="86"/>
        <v>0</v>
      </c>
      <c r="O222" s="11">
        <f>SUBTOTAL(9,O223:O225)</f>
        <v>0</v>
      </c>
    </row>
    <row r="223" spans="1:15" hidden="1">
      <c r="A223" s="50">
        <f t="shared" si="80"/>
        <v>3</v>
      </c>
      <c r="B223" s="156"/>
      <c r="C223" s="163" t="s">
        <v>90</v>
      </c>
      <c r="D223" s="137" t="s">
        <v>87</v>
      </c>
      <c r="E223" s="51"/>
      <c r="F223" s="51"/>
      <c r="G223" s="51"/>
      <c r="H223" s="51"/>
      <c r="I223" s="51"/>
      <c r="J223" s="52">
        <f>H223+I223</f>
        <v>0</v>
      </c>
      <c r="K223" s="51"/>
      <c r="L223" s="51"/>
      <c r="M223" s="52">
        <f>K223+L223</f>
        <v>0</v>
      </c>
      <c r="N223" s="51"/>
      <c r="O223" s="52">
        <f>M223+N223</f>
        <v>0</v>
      </c>
    </row>
    <row r="224" spans="1:15" hidden="1">
      <c r="A224" s="50">
        <f t="shared" si="80"/>
        <v>3</v>
      </c>
      <c r="B224" s="156"/>
      <c r="C224" s="163" t="s">
        <v>92</v>
      </c>
      <c r="D224" s="137" t="s">
        <v>89</v>
      </c>
      <c r="E224" s="51"/>
      <c r="F224" s="51"/>
      <c r="G224" s="51"/>
      <c r="H224" s="51"/>
      <c r="I224" s="51"/>
      <c r="J224" s="52">
        <f>H224+I224</f>
        <v>0</v>
      </c>
      <c r="K224" s="51"/>
      <c r="L224" s="51"/>
      <c r="M224" s="52">
        <f>K224+L224</f>
        <v>0</v>
      </c>
      <c r="N224" s="51"/>
      <c r="O224" s="52">
        <f>M224+N224</f>
        <v>0</v>
      </c>
    </row>
    <row r="225" spans="1:15" s="57" customFormat="1" hidden="1">
      <c r="A225" s="50">
        <f t="shared" si="80"/>
        <v>3</v>
      </c>
      <c r="B225" s="156"/>
      <c r="C225" s="163" t="s">
        <v>91</v>
      </c>
      <c r="D225" s="137" t="s">
        <v>88</v>
      </c>
      <c r="E225" s="51"/>
      <c r="F225" s="51"/>
      <c r="G225" s="51"/>
      <c r="H225" s="51"/>
      <c r="I225" s="51"/>
      <c r="J225" s="52">
        <f>H225+I225</f>
        <v>0</v>
      </c>
      <c r="K225" s="51"/>
      <c r="L225" s="51"/>
      <c r="M225" s="52">
        <f>K225+L225</f>
        <v>0</v>
      </c>
      <c r="N225" s="51"/>
      <c r="O225" s="52">
        <f>M225+N225</f>
        <v>0</v>
      </c>
    </row>
    <row r="226" spans="1:15" s="57" customFormat="1" hidden="1">
      <c r="A226" s="77">
        <f>A227</f>
        <v>3</v>
      </c>
      <c r="B226" s="153"/>
      <c r="C226" s="155"/>
      <c r="D226" s="137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</row>
    <row r="227" spans="1:15" s="57" customFormat="1" hidden="1">
      <c r="A227" s="105">
        <f>MIN(A228:A233)</f>
        <v>3</v>
      </c>
      <c r="B227" s="153"/>
      <c r="C227" s="157" t="s">
        <v>36</v>
      </c>
      <c r="D227" s="137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</row>
    <row r="228" spans="1:15" s="57" customFormat="1" hidden="1">
      <c r="A228" s="50">
        <f t="shared" ref="A228:A233" si="87">IF(MAX(E228:P228)=0,IF(MIN(E228:P228)=0,3,2),2)</f>
        <v>3</v>
      </c>
      <c r="B228" s="153"/>
      <c r="C228" s="155" t="s">
        <v>34</v>
      </c>
      <c r="D228" s="137"/>
      <c r="E228" s="62">
        <f>SUM(E229:E230)</f>
        <v>0</v>
      </c>
      <c r="F228" s="62">
        <f>SUM(F229:F230)</f>
        <v>0</v>
      </c>
      <c r="G228" s="62">
        <f>SUM(G229:G230)</f>
        <v>0</v>
      </c>
      <c r="H228" s="62">
        <f>SUM(H229:H230)</f>
        <v>0</v>
      </c>
      <c r="I228" s="62">
        <f t="shared" ref="I228:N228" si="88">SUM(I229:I230)</f>
        <v>0</v>
      </c>
      <c r="J228" s="62">
        <f t="shared" si="88"/>
        <v>0</v>
      </c>
      <c r="K228" s="62">
        <f t="shared" si="88"/>
        <v>0</v>
      </c>
      <c r="L228" s="62">
        <f t="shared" si="88"/>
        <v>0</v>
      </c>
      <c r="M228" s="62">
        <f t="shared" si="88"/>
        <v>0</v>
      </c>
      <c r="N228" s="62">
        <f t="shared" si="88"/>
        <v>0</v>
      </c>
      <c r="O228" s="62">
        <f>SUM(O229:O230)</f>
        <v>0</v>
      </c>
    </row>
    <row r="229" spans="1:15" s="57" customFormat="1" hidden="1">
      <c r="A229" s="50">
        <f t="shared" si="87"/>
        <v>3</v>
      </c>
      <c r="B229" s="153"/>
      <c r="C229" s="167" t="s">
        <v>80</v>
      </c>
      <c r="D229" s="137"/>
      <c r="E229" s="51"/>
      <c r="F229" s="51"/>
      <c r="G229" s="51"/>
      <c r="H229" s="51"/>
      <c r="I229" s="51"/>
      <c r="J229" s="52">
        <f>H229+I229</f>
        <v>0</v>
      </c>
      <c r="K229" s="51"/>
      <c r="L229" s="51"/>
      <c r="M229" s="52">
        <f>K229+L229</f>
        <v>0</v>
      </c>
      <c r="N229" s="51"/>
      <c r="O229" s="52">
        <f>M229+N229</f>
        <v>0</v>
      </c>
    </row>
    <row r="230" spans="1:15" s="57" customFormat="1" hidden="1">
      <c r="A230" s="50">
        <f t="shared" si="87"/>
        <v>3</v>
      </c>
      <c r="B230" s="153"/>
      <c r="C230" s="167" t="s">
        <v>81</v>
      </c>
      <c r="D230" s="137"/>
      <c r="E230" s="51"/>
      <c r="F230" s="51"/>
      <c r="G230" s="51"/>
      <c r="H230" s="51"/>
      <c r="I230" s="51"/>
      <c r="J230" s="52">
        <f>H230+I230</f>
        <v>0</v>
      </c>
      <c r="K230" s="51"/>
      <c r="L230" s="51"/>
      <c r="M230" s="52">
        <f>K230+L230</f>
        <v>0</v>
      </c>
      <c r="N230" s="51"/>
      <c r="O230" s="52">
        <f>M230+N230</f>
        <v>0</v>
      </c>
    </row>
    <row r="231" spans="1:15" s="57" customFormat="1" hidden="1">
      <c r="A231" s="50">
        <f t="shared" si="87"/>
        <v>3</v>
      </c>
      <c r="B231" s="153"/>
      <c r="C231" s="155" t="s">
        <v>35</v>
      </c>
      <c r="D231" s="137"/>
      <c r="E231" s="62">
        <f>SUM(E232:E233)</f>
        <v>0</v>
      </c>
      <c r="F231" s="62">
        <f>SUM(F232:F233)</f>
        <v>0</v>
      </c>
      <c r="G231" s="62">
        <f>SUM(G232:G233)</f>
        <v>0</v>
      </c>
      <c r="H231" s="62">
        <f>SUM(H232:H233)</f>
        <v>0</v>
      </c>
      <c r="I231" s="62">
        <f t="shared" ref="I231:N231" si="89">SUM(I232:I233)</f>
        <v>0</v>
      </c>
      <c r="J231" s="62">
        <f t="shared" si="89"/>
        <v>0</v>
      </c>
      <c r="K231" s="62">
        <f t="shared" si="89"/>
        <v>0</v>
      </c>
      <c r="L231" s="62">
        <f t="shared" si="89"/>
        <v>0</v>
      </c>
      <c r="M231" s="62">
        <f t="shared" si="89"/>
        <v>0</v>
      </c>
      <c r="N231" s="62">
        <f t="shared" si="89"/>
        <v>0</v>
      </c>
      <c r="O231" s="62">
        <f>SUM(O232:O233)</f>
        <v>0</v>
      </c>
    </row>
    <row r="232" spans="1:15" s="57" customFormat="1" hidden="1">
      <c r="A232" s="50">
        <f t="shared" si="87"/>
        <v>3</v>
      </c>
      <c r="B232" s="153"/>
      <c r="C232" s="167" t="s">
        <v>84</v>
      </c>
      <c r="D232" s="137"/>
      <c r="E232" s="51"/>
      <c r="F232" s="51"/>
      <c r="G232" s="51"/>
      <c r="H232" s="51"/>
      <c r="I232" s="51"/>
      <c r="J232" s="52">
        <f>H232+I232</f>
        <v>0</v>
      </c>
      <c r="K232" s="51"/>
      <c r="L232" s="51"/>
      <c r="M232" s="52">
        <f>K232+L232</f>
        <v>0</v>
      </c>
      <c r="N232" s="51"/>
      <c r="O232" s="52">
        <f>M232+N232</f>
        <v>0</v>
      </c>
    </row>
    <row r="233" spans="1:15" s="57" customFormat="1" hidden="1">
      <c r="A233" s="50">
        <f t="shared" si="87"/>
        <v>3</v>
      </c>
      <c r="B233" s="153"/>
      <c r="C233" s="167" t="s">
        <v>85</v>
      </c>
      <c r="D233" s="137"/>
      <c r="E233" s="51"/>
      <c r="F233" s="51"/>
      <c r="G233" s="51"/>
      <c r="H233" s="51"/>
      <c r="I233" s="51"/>
      <c r="J233" s="52">
        <f>H233+I233</f>
        <v>0</v>
      </c>
      <c r="K233" s="51"/>
      <c r="L233" s="51"/>
      <c r="M233" s="52">
        <f>K233+L233</f>
        <v>0</v>
      </c>
      <c r="N233" s="51"/>
      <c r="O233" s="52">
        <f>M233+N233</f>
        <v>0</v>
      </c>
    </row>
    <row r="234" spans="1:15" s="57" customFormat="1" hidden="1">
      <c r="A234" s="77">
        <f>A235</f>
        <v>3</v>
      </c>
      <c r="B234" s="172"/>
      <c r="C234" s="156"/>
      <c r="D234" s="140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</row>
    <row r="235" spans="1:15" s="57" customFormat="1" hidden="1">
      <c r="A235" s="105">
        <f>MIN(A236:A301)</f>
        <v>3</v>
      </c>
      <c r="B235" s="172"/>
      <c r="C235" s="174" t="s">
        <v>47</v>
      </c>
      <c r="D235" s="140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</row>
    <row r="236" spans="1:15" s="57" customFormat="1" hidden="1">
      <c r="A236" s="50">
        <f t="shared" ref="A236:A267" si="90">IF(MAX(E236:P236)=0,IF(MIN(E236:P236)=0,3,2),2)</f>
        <v>3</v>
      </c>
      <c r="B236" s="145"/>
      <c r="C236" s="146" t="s">
        <v>25</v>
      </c>
      <c r="D236" s="56"/>
      <c r="E236" s="11">
        <f>SUBTOTAL(9,E237:E289)</f>
        <v>0</v>
      </c>
      <c r="F236" s="11">
        <f>SUBTOTAL(9,F237:F289)</f>
        <v>0</v>
      </c>
      <c r="G236" s="11">
        <f>SUBTOTAL(9,G237:G289)</f>
        <v>0</v>
      </c>
      <c r="H236" s="11">
        <f>SUBTOTAL(9,H237:H289)</f>
        <v>0</v>
      </c>
      <c r="I236" s="11">
        <f t="shared" ref="I236:N236" si="91">SUBTOTAL(9,I237:I289)</f>
        <v>0</v>
      </c>
      <c r="J236" s="11">
        <f t="shared" si="91"/>
        <v>0</v>
      </c>
      <c r="K236" s="11">
        <f t="shared" si="91"/>
        <v>0</v>
      </c>
      <c r="L236" s="11">
        <f t="shared" si="91"/>
        <v>0</v>
      </c>
      <c r="M236" s="11">
        <f t="shared" si="91"/>
        <v>0</v>
      </c>
      <c r="N236" s="11">
        <f t="shared" si="91"/>
        <v>0</v>
      </c>
      <c r="O236" s="11">
        <f>SUBTOTAL(9,O237:O289)</f>
        <v>0</v>
      </c>
    </row>
    <row r="237" spans="1:15" s="57" customFormat="1" hidden="1">
      <c r="A237" s="50">
        <f t="shared" si="90"/>
        <v>3</v>
      </c>
      <c r="B237" s="145" t="s">
        <v>14</v>
      </c>
      <c r="C237" s="146" t="s">
        <v>125</v>
      </c>
      <c r="D237" s="56"/>
      <c r="E237" s="11">
        <f>SUBTOTAL(9,E238:E259)</f>
        <v>0</v>
      </c>
      <c r="F237" s="11">
        <f>SUBTOTAL(9,F238:F259)</f>
        <v>0</v>
      </c>
      <c r="G237" s="11">
        <f>SUBTOTAL(9,G238:G259)</f>
        <v>0</v>
      </c>
      <c r="H237" s="11">
        <f>SUBTOTAL(9,H238:H259)</f>
        <v>0</v>
      </c>
      <c r="I237" s="11">
        <f t="shared" ref="I237:N237" si="92">SUBTOTAL(9,I238:I259)</f>
        <v>0</v>
      </c>
      <c r="J237" s="11">
        <f t="shared" si="92"/>
        <v>0</v>
      </c>
      <c r="K237" s="11">
        <f t="shared" si="92"/>
        <v>0</v>
      </c>
      <c r="L237" s="11">
        <f t="shared" si="92"/>
        <v>0</v>
      </c>
      <c r="M237" s="11">
        <f t="shared" si="92"/>
        <v>0</v>
      </c>
      <c r="N237" s="11">
        <f t="shared" si="92"/>
        <v>0</v>
      </c>
      <c r="O237" s="11">
        <f>SUBTOTAL(9,O238:O259)</f>
        <v>0</v>
      </c>
    </row>
    <row r="238" spans="1:15" s="57" customFormat="1" hidden="1">
      <c r="A238" s="50">
        <f t="shared" si="90"/>
        <v>3</v>
      </c>
      <c r="B238" s="147"/>
      <c r="C238" s="146" t="s">
        <v>126</v>
      </c>
      <c r="D238" s="56"/>
      <c r="E238" s="11">
        <f>SUBTOTAL(9,E239:E248)</f>
        <v>0</v>
      </c>
      <c r="F238" s="11">
        <f>SUBTOTAL(9,F239:F248)</f>
        <v>0</v>
      </c>
      <c r="G238" s="11">
        <f>SUBTOTAL(9,G239:G248)</f>
        <v>0</v>
      </c>
      <c r="H238" s="11">
        <f>SUBTOTAL(9,H239:H248)</f>
        <v>0</v>
      </c>
      <c r="I238" s="11">
        <f t="shared" ref="I238:N238" si="93">SUBTOTAL(9,I239:I248)</f>
        <v>0</v>
      </c>
      <c r="J238" s="11">
        <f t="shared" si="93"/>
        <v>0</v>
      </c>
      <c r="K238" s="11">
        <f t="shared" si="93"/>
        <v>0</v>
      </c>
      <c r="L238" s="11">
        <f t="shared" si="93"/>
        <v>0</v>
      </c>
      <c r="M238" s="11">
        <f t="shared" si="93"/>
        <v>0</v>
      </c>
      <c r="N238" s="11">
        <f t="shared" si="93"/>
        <v>0</v>
      </c>
      <c r="O238" s="11">
        <f>SUBTOTAL(9,O239:O248)</f>
        <v>0</v>
      </c>
    </row>
    <row r="239" spans="1:15" s="57" customFormat="1" ht="25.5" hidden="1">
      <c r="A239" s="50">
        <f t="shared" si="90"/>
        <v>3</v>
      </c>
      <c r="B239" s="148"/>
      <c r="C239" s="149" t="s">
        <v>127</v>
      </c>
      <c r="D239" s="58" t="s">
        <v>2</v>
      </c>
      <c r="E239" s="11">
        <f>SUBTOTAL(9,E240:E241)</f>
        <v>0</v>
      </c>
      <c r="F239" s="11">
        <f>SUBTOTAL(9,F240:F241)</f>
        <v>0</v>
      </c>
      <c r="G239" s="11">
        <f>SUBTOTAL(9,G240:G241)</f>
        <v>0</v>
      </c>
      <c r="H239" s="11">
        <f>SUBTOTAL(9,H240:H241)</f>
        <v>0</v>
      </c>
      <c r="I239" s="11">
        <f t="shared" ref="I239:N239" si="94">SUBTOTAL(9,I240:I241)</f>
        <v>0</v>
      </c>
      <c r="J239" s="11">
        <f t="shared" si="94"/>
        <v>0</v>
      </c>
      <c r="K239" s="11">
        <f t="shared" si="94"/>
        <v>0</v>
      </c>
      <c r="L239" s="11">
        <f t="shared" si="94"/>
        <v>0</v>
      </c>
      <c r="M239" s="11">
        <f t="shared" si="94"/>
        <v>0</v>
      </c>
      <c r="N239" s="11">
        <f t="shared" si="94"/>
        <v>0</v>
      </c>
      <c r="O239" s="11">
        <f>SUBTOTAL(9,O240:O241)</f>
        <v>0</v>
      </c>
    </row>
    <row r="240" spans="1:15" s="57" customFormat="1" ht="25.5" hidden="1">
      <c r="A240" s="50">
        <f t="shared" si="90"/>
        <v>3</v>
      </c>
      <c r="B240" s="148"/>
      <c r="C240" s="149" t="s">
        <v>303</v>
      </c>
      <c r="D240" s="58" t="s">
        <v>302</v>
      </c>
      <c r="E240" s="51"/>
      <c r="F240" s="51"/>
      <c r="G240" s="51"/>
      <c r="H240" s="51"/>
      <c r="I240" s="51"/>
      <c r="J240" s="52">
        <f>H240+I240</f>
        <v>0</v>
      </c>
      <c r="K240" s="51"/>
      <c r="L240" s="51"/>
      <c r="M240" s="52">
        <f>K240+L240</f>
        <v>0</v>
      </c>
      <c r="N240" s="51"/>
      <c r="O240" s="52">
        <f>M240+N240</f>
        <v>0</v>
      </c>
    </row>
    <row r="241" spans="1:15" s="57" customFormat="1" ht="25.5" hidden="1">
      <c r="A241" s="50">
        <f t="shared" si="90"/>
        <v>3</v>
      </c>
      <c r="B241" s="148"/>
      <c r="C241" s="149" t="s">
        <v>305</v>
      </c>
      <c r="D241" s="58" t="s">
        <v>304</v>
      </c>
      <c r="E241" s="51"/>
      <c r="F241" s="51"/>
      <c r="G241" s="51"/>
      <c r="H241" s="51"/>
      <c r="I241" s="51"/>
      <c r="J241" s="52">
        <f>H241+I241</f>
        <v>0</v>
      </c>
      <c r="K241" s="51"/>
      <c r="L241" s="51"/>
      <c r="M241" s="52">
        <f>K241+L241</f>
        <v>0</v>
      </c>
      <c r="N241" s="51"/>
      <c r="O241" s="52">
        <f>M241+N241</f>
        <v>0</v>
      </c>
    </row>
    <row r="242" spans="1:15" s="57" customFormat="1" hidden="1">
      <c r="A242" s="50">
        <f t="shared" si="90"/>
        <v>3</v>
      </c>
      <c r="B242" s="150"/>
      <c r="C242" s="151" t="s">
        <v>128</v>
      </c>
      <c r="D242" s="59" t="s">
        <v>3</v>
      </c>
      <c r="E242" s="51"/>
      <c r="F242" s="51"/>
      <c r="G242" s="51"/>
      <c r="H242" s="51"/>
      <c r="I242" s="51"/>
      <c r="J242" s="52">
        <f>H242+I242</f>
        <v>0</v>
      </c>
      <c r="K242" s="51"/>
      <c r="L242" s="51"/>
      <c r="M242" s="52">
        <f>K242+L242</f>
        <v>0</v>
      </c>
      <c r="N242" s="51"/>
      <c r="O242" s="52">
        <f>M242+N242</f>
        <v>0</v>
      </c>
    </row>
    <row r="243" spans="1:15" s="57" customFormat="1" hidden="1">
      <c r="A243" s="50">
        <f t="shared" si="90"/>
        <v>3</v>
      </c>
      <c r="B243" s="150"/>
      <c r="C243" s="152" t="s">
        <v>445</v>
      </c>
      <c r="D243" s="117" t="s">
        <v>446</v>
      </c>
      <c r="E243" s="11">
        <f>SUBTOTAL(9,E244:E247)</f>
        <v>0</v>
      </c>
      <c r="F243" s="11">
        <f>SUBTOTAL(9,F244:F247)</f>
        <v>0</v>
      </c>
      <c r="G243" s="11">
        <f>SUBTOTAL(9,G244:G247)</f>
        <v>0</v>
      </c>
      <c r="H243" s="11">
        <f>SUBTOTAL(9,H244:H247)</f>
        <v>0</v>
      </c>
      <c r="I243" s="11">
        <f t="shared" ref="I243:N243" si="95">SUBTOTAL(9,I244:I247)</f>
        <v>0</v>
      </c>
      <c r="J243" s="11">
        <f t="shared" si="95"/>
        <v>0</v>
      </c>
      <c r="K243" s="11">
        <f t="shared" si="95"/>
        <v>0</v>
      </c>
      <c r="L243" s="11">
        <f t="shared" si="95"/>
        <v>0</v>
      </c>
      <c r="M243" s="11">
        <f t="shared" si="95"/>
        <v>0</v>
      </c>
      <c r="N243" s="11">
        <f t="shared" si="95"/>
        <v>0</v>
      </c>
      <c r="O243" s="11">
        <f>SUBTOTAL(9,O244:O247)</f>
        <v>0</v>
      </c>
    </row>
    <row r="244" spans="1:15" s="57" customFormat="1" ht="25.5" hidden="1">
      <c r="A244" s="50">
        <f t="shared" si="90"/>
        <v>3</v>
      </c>
      <c r="B244" s="150"/>
      <c r="C244" s="149" t="s">
        <v>129</v>
      </c>
      <c r="D244" s="60" t="s">
        <v>37</v>
      </c>
      <c r="E244" s="51"/>
      <c r="F244" s="51"/>
      <c r="G244" s="51"/>
      <c r="H244" s="51"/>
      <c r="I244" s="51"/>
      <c r="J244" s="52">
        <f>H244+I244</f>
        <v>0</v>
      </c>
      <c r="K244" s="51"/>
      <c r="L244" s="51"/>
      <c r="M244" s="52">
        <f>K244+L244</f>
        <v>0</v>
      </c>
      <c r="N244" s="51"/>
      <c r="O244" s="52">
        <f>M244+N244</f>
        <v>0</v>
      </c>
    </row>
    <row r="245" spans="1:15" s="57" customFormat="1" hidden="1">
      <c r="A245" s="50">
        <f t="shared" si="90"/>
        <v>3</v>
      </c>
      <c r="B245" s="150"/>
      <c r="C245" s="149" t="s">
        <v>131</v>
      </c>
      <c r="D245" s="60" t="s">
        <v>39</v>
      </c>
      <c r="E245" s="51"/>
      <c r="F245" s="51"/>
      <c r="G245" s="51"/>
      <c r="H245" s="51"/>
      <c r="I245" s="51"/>
      <c r="J245" s="52">
        <f>H245+I245</f>
        <v>0</v>
      </c>
      <c r="K245" s="51"/>
      <c r="L245" s="51"/>
      <c r="M245" s="52">
        <f>K245+L245</f>
        <v>0</v>
      </c>
      <c r="N245" s="51"/>
      <c r="O245" s="52">
        <f>M245+N245</f>
        <v>0</v>
      </c>
    </row>
    <row r="246" spans="1:15" s="57" customFormat="1" hidden="1">
      <c r="A246" s="50">
        <f t="shared" si="90"/>
        <v>3</v>
      </c>
      <c r="B246" s="150"/>
      <c r="C246" s="149" t="s">
        <v>132</v>
      </c>
      <c r="D246" s="60" t="s">
        <v>40</v>
      </c>
      <c r="E246" s="51"/>
      <c r="F246" s="51"/>
      <c r="G246" s="51"/>
      <c r="H246" s="51"/>
      <c r="I246" s="51"/>
      <c r="J246" s="52">
        <f>H246+I246</f>
        <v>0</v>
      </c>
      <c r="K246" s="51"/>
      <c r="L246" s="51"/>
      <c r="M246" s="52">
        <f>K246+L246</f>
        <v>0</v>
      </c>
      <c r="N246" s="51"/>
      <c r="O246" s="52">
        <f>M246+N246</f>
        <v>0</v>
      </c>
    </row>
    <row r="247" spans="1:15" s="57" customFormat="1" ht="25.5" hidden="1">
      <c r="A247" s="50">
        <f t="shared" si="90"/>
        <v>3</v>
      </c>
      <c r="B247" s="150"/>
      <c r="C247" s="149" t="s">
        <v>133</v>
      </c>
      <c r="D247" s="60" t="s">
        <v>41</v>
      </c>
      <c r="E247" s="51"/>
      <c r="F247" s="51"/>
      <c r="G247" s="51"/>
      <c r="H247" s="51"/>
      <c r="I247" s="51"/>
      <c r="J247" s="52">
        <f>H247+I247</f>
        <v>0</v>
      </c>
      <c r="K247" s="51"/>
      <c r="L247" s="51"/>
      <c r="M247" s="52">
        <f>K247+L247</f>
        <v>0</v>
      </c>
      <c r="N247" s="51"/>
      <c r="O247" s="52">
        <f>M247+N247</f>
        <v>0</v>
      </c>
    </row>
    <row r="248" spans="1:15" s="57" customFormat="1" hidden="1">
      <c r="A248" s="50">
        <f t="shared" si="90"/>
        <v>3</v>
      </c>
      <c r="B248" s="150"/>
      <c r="C248" s="149" t="s">
        <v>447</v>
      </c>
      <c r="D248" s="60" t="s">
        <v>4</v>
      </c>
      <c r="E248" s="51"/>
      <c r="F248" s="51"/>
      <c r="G248" s="51"/>
      <c r="H248" s="51"/>
      <c r="I248" s="51"/>
      <c r="J248" s="52">
        <f>H248+I248</f>
        <v>0</v>
      </c>
      <c r="K248" s="51"/>
      <c r="L248" s="51"/>
      <c r="M248" s="52">
        <f>K248+L248</f>
        <v>0</v>
      </c>
      <c r="N248" s="51"/>
      <c r="O248" s="52">
        <f>M248+N248</f>
        <v>0</v>
      </c>
    </row>
    <row r="249" spans="1:15" s="57" customFormat="1" hidden="1">
      <c r="A249" s="50">
        <f t="shared" si="90"/>
        <v>3</v>
      </c>
      <c r="B249" s="147"/>
      <c r="C249" s="146" t="s">
        <v>134</v>
      </c>
      <c r="D249" s="56"/>
      <c r="E249" s="11">
        <f>SUBTOTAL(9,E250:E253)</f>
        <v>0</v>
      </c>
      <c r="F249" s="11">
        <f>SUBTOTAL(9,F250:F253)</f>
        <v>0</v>
      </c>
      <c r="G249" s="11">
        <f>SUBTOTAL(9,G250:G253)</f>
        <v>0</v>
      </c>
      <c r="H249" s="11">
        <f>SUBTOTAL(9,H250:H253)</f>
        <v>0</v>
      </c>
      <c r="I249" s="11">
        <f t="shared" ref="I249:N249" si="96">SUBTOTAL(9,I250:I253)</f>
        <v>0</v>
      </c>
      <c r="J249" s="11">
        <f t="shared" si="96"/>
        <v>0</v>
      </c>
      <c r="K249" s="11">
        <f t="shared" si="96"/>
        <v>0</v>
      </c>
      <c r="L249" s="11">
        <f t="shared" si="96"/>
        <v>0</v>
      </c>
      <c r="M249" s="11">
        <f t="shared" si="96"/>
        <v>0</v>
      </c>
      <c r="N249" s="11">
        <f t="shared" si="96"/>
        <v>0</v>
      </c>
      <c r="O249" s="11">
        <f>SUBTOTAL(9,O250:O253)</f>
        <v>0</v>
      </c>
    </row>
    <row r="250" spans="1:15" s="57" customFormat="1" hidden="1">
      <c r="A250" s="50">
        <f t="shared" si="90"/>
        <v>3</v>
      </c>
      <c r="B250" s="150"/>
      <c r="C250" s="151" t="s">
        <v>135</v>
      </c>
      <c r="D250" s="59" t="s">
        <v>5</v>
      </c>
      <c r="E250" s="51"/>
      <c r="F250" s="51"/>
      <c r="G250" s="51"/>
      <c r="H250" s="51"/>
      <c r="I250" s="51"/>
      <c r="J250" s="52">
        <f>H250+I250</f>
        <v>0</v>
      </c>
      <c r="K250" s="51"/>
      <c r="L250" s="51"/>
      <c r="M250" s="52">
        <f>K250+L250</f>
        <v>0</v>
      </c>
      <c r="N250" s="51"/>
      <c r="O250" s="52">
        <f>M250+N250</f>
        <v>0</v>
      </c>
    </row>
    <row r="251" spans="1:15" s="57" customFormat="1" hidden="1">
      <c r="A251" s="50">
        <f t="shared" si="90"/>
        <v>3</v>
      </c>
      <c r="B251" s="150"/>
      <c r="C251" s="154" t="s">
        <v>448</v>
      </c>
      <c r="D251" s="118" t="s">
        <v>173</v>
      </c>
      <c r="E251" s="51"/>
      <c r="F251" s="51"/>
      <c r="G251" s="51"/>
      <c r="H251" s="51"/>
      <c r="I251" s="51"/>
      <c r="J251" s="52">
        <f>H251+I251</f>
        <v>0</v>
      </c>
      <c r="K251" s="51"/>
      <c r="L251" s="51"/>
      <c r="M251" s="52">
        <f>K251+L251</f>
        <v>0</v>
      </c>
      <c r="N251" s="51"/>
      <c r="O251" s="52">
        <f>M251+N251</f>
        <v>0</v>
      </c>
    </row>
    <row r="252" spans="1:15" s="57" customFormat="1" hidden="1">
      <c r="A252" s="50">
        <f t="shared" si="90"/>
        <v>3</v>
      </c>
      <c r="B252" s="153"/>
      <c r="C252" s="155" t="s">
        <v>557</v>
      </c>
      <c r="D252" s="137" t="s">
        <v>8</v>
      </c>
      <c r="E252" s="51"/>
      <c r="F252" s="51"/>
      <c r="G252" s="51"/>
      <c r="H252" s="51"/>
      <c r="I252" s="51"/>
      <c r="J252" s="52">
        <f>H252+I252</f>
        <v>0</v>
      </c>
      <c r="K252" s="51"/>
      <c r="L252" s="51"/>
      <c r="M252" s="52">
        <f>K252+L252</f>
        <v>0</v>
      </c>
      <c r="N252" s="51"/>
      <c r="O252" s="52">
        <f>M252+N252</f>
        <v>0</v>
      </c>
    </row>
    <row r="253" spans="1:15" s="57" customFormat="1" ht="25.5" hidden="1">
      <c r="A253" s="50">
        <f t="shared" si="90"/>
        <v>3</v>
      </c>
      <c r="B253" s="153"/>
      <c r="C253" s="155" t="s">
        <v>139</v>
      </c>
      <c r="D253" s="136" t="s">
        <v>10</v>
      </c>
      <c r="E253" s="51"/>
      <c r="F253" s="51"/>
      <c r="G253" s="51"/>
      <c r="H253" s="51"/>
      <c r="I253" s="51"/>
      <c r="J253" s="52">
        <f>H253+I253</f>
        <v>0</v>
      </c>
      <c r="K253" s="51"/>
      <c r="L253" s="51"/>
      <c r="M253" s="52">
        <f>K253+L253</f>
        <v>0</v>
      </c>
      <c r="N253" s="51"/>
      <c r="O253" s="52">
        <f>M253+N253</f>
        <v>0</v>
      </c>
    </row>
    <row r="254" spans="1:15" s="57" customFormat="1" hidden="1">
      <c r="A254" s="50">
        <f t="shared" si="90"/>
        <v>3</v>
      </c>
      <c r="B254" s="156"/>
      <c r="C254" s="157" t="s">
        <v>140</v>
      </c>
      <c r="D254" s="136"/>
      <c r="E254" s="11">
        <f>SUBTOTAL(9,E255:E259)</f>
        <v>0</v>
      </c>
      <c r="F254" s="11">
        <f>SUBTOTAL(9,F255:F259)</f>
        <v>0</v>
      </c>
      <c r="G254" s="11">
        <f>SUBTOTAL(9,G255:G259)</f>
        <v>0</v>
      </c>
      <c r="H254" s="11">
        <f>SUBTOTAL(9,H255:H259)</f>
        <v>0</v>
      </c>
      <c r="I254" s="11">
        <f t="shared" ref="I254:N254" si="97">SUBTOTAL(9,I255:I259)</f>
        <v>0</v>
      </c>
      <c r="J254" s="11">
        <f t="shared" si="97"/>
        <v>0</v>
      </c>
      <c r="K254" s="11">
        <f t="shared" si="97"/>
        <v>0</v>
      </c>
      <c r="L254" s="11">
        <f t="shared" si="97"/>
        <v>0</v>
      </c>
      <c r="M254" s="11">
        <f t="shared" si="97"/>
        <v>0</v>
      </c>
      <c r="N254" s="11">
        <f t="shared" si="97"/>
        <v>0</v>
      </c>
      <c r="O254" s="11">
        <f>SUBTOTAL(9,O255:O259)</f>
        <v>0</v>
      </c>
    </row>
    <row r="255" spans="1:15" s="57" customFormat="1" hidden="1">
      <c r="A255" s="50">
        <f t="shared" si="90"/>
        <v>3</v>
      </c>
      <c r="B255" s="153"/>
      <c r="C255" s="155" t="s">
        <v>141</v>
      </c>
      <c r="D255" s="137" t="s">
        <v>71</v>
      </c>
      <c r="E255" s="51"/>
      <c r="F255" s="51"/>
      <c r="G255" s="51"/>
      <c r="H255" s="51"/>
      <c r="I255" s="51"/>
      <c r="J255" s="52">
        <f>H255+I255</f>
        <v>0</v>
      </c>
      <c r="K255" s="51"/>
      <c r="L255" s="51"/>
      <c r="M255" s="52">
        <f>K255+L255</f>
        <v>0</v>
      </c>
      <c r="N255" s="51"/>
      <c r="O255" s="52">
        <f>M255+N255</f>
        <v>0</v>
      </c>
    </row>
    <row r="256" spans="1:15" s="57" customFormat="1" hidden="1">
      <c r="A256" s="50">
        <f t="shared" si="90"/>
        <v>3</v>
      </c>
      <c r="B256" s="153"/>
      <c r="C256" s="155" t="s">
        <v>142</v>
      </c>
      <c r="D256" s="137" t="s">
        <v>73</v>
      </c>
      <c r="E256" s="51"/>
      <c r="F256" s="51"/>
      <c r="G256" s="51"/>
      <c r="H256" s="51"/>
      <c r="I256" s="51"/>
      <c r="J256" s="52">
        <f>H256+I256</f>
        <v>0</v>
      </c>
      <c r="K256" s="51"/>
      <c r="L256" s="51"/>
      <c r="M256" s="52">
        <f>K256+L256</f>
        <v>0</v>
      </c>
      <c r="N256" s="51"/>
      <c r="O256" s="52">
        <f>M256+N256</f>
        <v>0</v>
      </c>
    </row>
    <row r="257" spans="1:15" s="57" customFormat="1" hidden="1">
      <c r="A257" s="50">
        <f t="shared" si="90"/>
        <v>3</v>
      </c>
      <c r="B257" s="153"/>
      <c r="C257" s="155" t="s">
        <v>143</v>
      </c>
      <c r="D257" s="137" t="s">
        <v>75</v>
      </c>
      <c r="E257" s="51"/>
      <c r="F257" s="51"/>
      <c r="G257" s="51"/>
      <c r="H257" s="51"/>
      <c r="I257" s="51"/>
      <c r="J257" s="52">
        <f>H257+I257</f>
        <v>0</v>
      </c>
      <c r="K257" s="51"/>
      <c r="L257" s="51"/>
      <c r="M257" s="52">
        <f>K257+L257</f>
        <v>0</v>
      </c>
      <c r="N257" s="51"/>
      <c r="O257" s="52">
        <f>M257+N257</f>
        <v>0</v>
      </c>
    </row>
    <row r="258" spans="1:15" hidden="1">
      <c r="A258" s="50">
        <f t="shared" si="90"/>
        <v>3</v>
      </c>
      <c r="B258" s="153"/>
      <c r="C258" s="155" t="s">
        <v>144</v>
      </c>
      <c r="D258" s="137" t="s">
        <v>77</v>
      </c>
      <c r="E258" s="51"/>
      <c r="F258" s="51"/>
      <c r="G258" s="51"/>
      <c r="H258" s="51"/>
      <c r="I258" s="51"/>
      <c r="J258" s="52">
        <f>H258+I258</f>
        <v>0</v>
      </c>
      <c r="K258" s="51"/>
      <c r="L258" s="51"/>
      <c r="M258" s="52">
        <f>K258+L258</f>
        <v>0</v>
      </c>
      <c r="N258" s="51"/>
      <c r="O258" s="52">
        <f>M258+N258</f>
        <v>0</v>
      </c>
    </row>
    <row r="259" spans="1:15" hidden="1">
      <c r="A259" s="50">
        <f t="shared" si="90"/>
        <v>3</v>
      </c>
      <c r="B259" s="153"/>
      <c r="C259" s="155" t="s">
        <v>145</v>
      </c>
      <c r="D259" s="137" t="s">
        <v>28</v>
      </c>
      <c r="E259" s="51"/>
      <c r="F259" s="51"/>
      <c r="G259" s="51"/>
      <c r="H259" s="51"/>
      <c r="I259" s="51"/>
      <c r="J259" s="52">
        <f>H259+I259</f>
        <v>0</v>
      </c>
      <c r="K259" s="51"/>
      <c r="L259" s="51"/>
      <c r="M259" s="52">
        <f>K259+L259</f>
        <v>0</v>
      </c>
      <c r="N259" s="51"/>
      <c r="O259" s="52">
        <f>M259+N259</f>
        <v>0</v>
      </c>
    </row>
    <row r="260" spans="1:15" hidden="1">
      <c r="A260" s="50">
        <f t="shared" si="90"/>
        <v>3</v>
      </c>
      <c r="B260" s="145" t="s">
        <v>146</v>
      </c>
      <c r="C260" s="157" t="s">
        <v>147</v>
      </c>
      <c r="D260" s="56"/>
      <c r="E260" s="11">
        <f>SUBTOTAL(9,E261:E289)</f>
        <v>0</v>
      </c>
      <c r="F260" s="11">
        <f>SUBTOTAL(9,F261:F289)</f>
        <v>0</v>
      </c>
      <c r="G260" s="11">
        <f>SUBTOTAL(9,G261:G289)</f>
        <v>0</v>
      </c>
      <c r="H260" s="11">
        <f>SUBTOTAL(9,H261:H289)</f>
        <v>0</v>
      </c>
      <c r="I260" s="11">
        <f t="shared" ref="I260:N260" si="98">SUBTOTAL(9,I261:I289)</f>
        <v>0</v>
      </c>
      <c r="J260" s="11">
        <f t="shared" si="98"/>
        <v>0</v>
      </c>
      <c r="K260" s="11">
        <f t="shared" si="98"/>
        <v>0</v>
      </c>
      <c r="L260" s="11">
        <f t="shared" si="98"/>
        <v>0</v>
      </c>
      <c r="M260" s="11">
        <f t="shared" si="98"/>
        <v>0</v>
      </c>
      <c r="N260" s="11">
        <f t="shared" si="98"/>
        <v>0</v>
      </c>
      <c r="O260" s="11">
        <f>SUBTOTAL(9,O261:O289)</f>
        <v>0</v>
      </c>
    </row>
    <row r="261" spans="1:15" hidden="1">
      <c r="A261" s="50">
        <f t="shared" si="90"/>
        <v>3</v>
      </c>
      <c r="B261" s="156"/>
      <c r="C261" s="158" t="s">
        <v>26</v>
      </c>
      <c r="D261" s="56"/>
      <c r="E261" s="11">
        <f>SUBTOTAL(9,E262:E280)</f>
        <v>0</v>
      </c>
      <c r="F261" s="11">
        <f t="shared" ref="F261:O261" si="99">SUBTOTAL(9,F262:F280)</f>
        <v>0</v>
      </c>
      <c r="G261" s="11">
        <f t="shared" si="99"/>
        <v>0</v>
      </c>
      <c r="H261" s="11">
        <f t="shared" si="99"/>
        <v>0</v>
      </c>
      <c r="I261" s="11">
        <f t="shared" si="99"/>
        <v>0</v>
      </c>
      <c r="J261" s="11">
        <f t="shared" si="99"/>
        <v>0</v>
      </c>
      <c r="K261" s="11">
        <f t="shared" si="99"/>
        <v>0</v>
      </c>
      <c r="L261" s="11">
        <f t="shared" si="99"/>
        <v>0</v>
      </c>
      <c r="M261" s="11">
        <f t="shared" si="99"/>
        <v>0</v>
      </c>
      <c r="N261" s="11">
        <f t="shared" si="99"/>
        <v>0</v>
      </c>
      <c r="O261" s="11">
        <f t="shared" si="99"/>
        <v>0</v>
      </c>
    </row>
    <row r="262" spans="1:15" s="57" customFormat="1" hidden="1">
      <c r="A262" s="50">
        <f t="shared" si="90"/>
        <v>3</v>
      </c>
      <c r="B262" s="150"/>
      <c r="C262" s="161" t="s">
        <v>770</v>
      </c>
      <c r="D262" s="56"/>
      <c r="E262" s="11">
        <f>SUBTOTAL(9,E263:E272)</f>
        <v>0</v>
      </c>
      <c r="F262" s="11">
        <f t="shared" ref="F262:O262" si="100">SUBTOTAL(9,F263:F272)</f>
        <v>0</v>
      </c>
      <c r="G262" s="11">
        <f t="shared" si="100"/>
        <v>0</v>
      </c>
      <c r="H262" s="11">
        <f t="shared" si="100"/>
        <v>0</v>
      </c>
      <c r="I262" s="11">
        <f t="shared" si="100"/>
        <v>0</v>
      </c>
      <c r="J262" s="11">
        <f t="shared" si="100"/>
        <v>0</v>
      </c>
      <c r="K262" s="11">
        <f t="shared" si="100"/>
        <v>0</v>
      </c>
      <c r="L262" s="11">
        <f t="shared" si="100"/>
        <v>0</v>
      </c>
      <c r="M262" s="11">
        <f t="shared" si="100"/>
        <v>0</v>
      </c>
      <c r="N262" s="11">
        <f t="shared" si="100"/>
        <v>0</v>
      </c>
      <c r="O262" s="11">
        <f t="shared" si="100"/>
        <v>0</v>
      </c>
    </row>
    <row r="263" spans="1:15" s="57" customFormat="1" ht="25.5" hidden="1">
      <c r="A263" s="50">
        <f t="shared" si="90"/>
        <v>3</v>
      </c>
      <c r="B263" s="150"/>
      <c r="C263" s="160" t="s">
        <v>771</v>
      </c>
      <c r="D263" s="58" t="s">
        <v>2</v>
      </c>
      <c r="E263" s="11">
        <f>SUBTOTAL(9,E264:E265)</f>
        <v>0</v>
      </c>
      <c r="F263" s="11">
        <f t="shared" ref="F263:O263" si="101">SUBTOTAL(9,F264:F265)</f>
        <v>0</v>
      </c>
      <c r="G263" s="11">
        <f t="shared" si="101"/>
        <v>0</v>
      </c>
      <c r="H263" s="11">
        <f t="shared" si="101"/>
        <v>0</v>
      </c>
      <c r="I263" s="11">
        <f t="shared" si="101"/>
        <v>0</v>
      </c>
      <c r="J263" s="11">
        <f t="shared" si="101"/>
        <v>0</v>
      </c>
      <c r="K263" s="11">
        <f t="shared" si="101"/>
        <v>0</v>
      </c>
      <c r="L263" s="11">
        <f t="shared" si="101"/>
        <v>0</v>
      </c>
      <c r="M263" s="11">
        <f t="shared" si="101"/>
        <v>0</v>
      </c>
      <c r="N263" s="11">
        <f t="shared" si="101"/>
        <v>0</v>
      </c>
      <c r="O263" s="11">
        <f t="shared" si="101"/>
        <v>0</v>
      </c>
    </row>
    <row r="264" spans="1:15" s="57" customFormat="1" ht="25.5" hidden="1">
      <c r="A264" s="50">
        <f t="shared" si="90"/>
        <v>3</v>
      </c>
      <c r="B264" s="150"/>
      <c r="C264" s="260" t="s">
        <v>772</v>
      </c>
      <c r="D264" s="58" t="s">
        <v>302</v>
      </c>
      <c r="E264" s="51"/>
      <c r="F264" s="51"/>
      <c r="G264" s="51"/>
      <c r="H264" s="51"/>
      <c r="I264" s="51"/>
      <c r="J264" s="52">
        <f>H264+I264</f>
        <v>0</v>
      </c>
      <c r="K264" s="51"/>
      <c r="L264" s="51"/>
      <c r="M264" s="52">
        <f>K264+L264</f>
        <v>0</v>
      </c>
      <c r="N264" s="51"/>
      <c r="O264" s="52">
        <f>M264+N264</f>
        <v>0</v>
      </c>
    </row>
    <row r="265" spans="1:15" s="57" customFormat="1" ht="25.5" hidden="1">
      <c r="A265" s="50">
        <f t="shared" si="90"/>
        <v>3</v>
      </c>
      <c r="B265" s="150"/>
      <c r="C265" s="260" t="s">
        <v>773</v>
      </c>
      <c r="D265" s="58" t="s">
        <v>304</v>
      </c>
      <c r="E265" s="51"/>
      <c r="F265" s="51"/>
      <c r="G265" s="51"/>
      <c r="H265" s="51"/>
      <c r="I265" s="51"/>
      <c r="J265" s="52">
        <f>H265+I265</f>
        <v>0</v>
      </c>
      <c r="K265" s="51"/>
      <c r="L265" s="51"/>
      <c r="M265" s="52">
        <f>K265+L265</f>
        <v>0</v>
      </c>
      <c r="N265" s="51"/>
      <c r="O265" s="52">
        <f>M265+N265</f>
        <v>0</v>
      </c>
    </row>
    <row r="266" spans="1:15" hidden="1">
      <c r="A266" s="50">
        <f t="shared" si="90"/>
        <v>3</v>
      </c>
      <c r="B266" s="150"/>
      <c r="C266" s="258" t="s">
        <v>42</v>
      </c>
      <c r="D266" s="59" t="s">
        <v>3</v>
      </c>
      <c r="E266" s="51"/>
      <c r="F266" s="51"/>
      <c r="G266" s="51"/>
      <c r="H266" s="51"/>
      <c r="I266" s="51"/>
      <c r="J266" s="52">
        <f>H266+I266</f>
        <v>0</v>
      </c>
      <c r="K266" s="51"/>
      <c r="L266" s="51"/>
      <c r="M266" s="52">
        <f>K266+L266</f>
        <v>0</v>
      </c>
      <c r="N266" s="51"/>
      <c r="O266" s="52">
        <f>M266+N266</f>
        <v>0</v>
      </c>
    </row>
    <row r="267" spans="1:15" hidden="1">
      <c r="A267" s="50">
        <f t="shared" si="90"/>
        <v>3</v>
      </c>
      <c r="B267" s="150"/>
      <c r="C267" s="259" t="s">
        <v>449</v>
      </c>
      <c r="D267" s="117" t="s">
        <v>446</v>
      </c>
      <c r="E267" s="11">
        <f>SUBTOTAL(9,E268:E271)</f>
        <v>0</v>
      </c>
      <c r="F267" s="11">
        <f>SUBTOTAL(9,F268:F271)</f>
        <v>0</v>
      </c>
      <c r="G267" s="11">
        <f>SUBTOTAL(9,G268:G271)</f>
        <v>0</v>
      </c>
      <c r="H267" s="11">
        <f>SUBTOTAL(9,H268:H271)</f>
        <v>0</v>
      </c>
      <c r="I267" s="11">
        <f t="shared" ref="I267:N267" si="102">SUBTOTAL(9,I268:I271)</f>
        <v>0</v>
      </c>
      <c r="J267" s="11">
        <f t="shared" si="102"/>
        <v>0</v>
      </c>
      <c r="K267" s="11">
        <f t="shared" si="102"/>
        <v>0</v>
      </c>
      <c r="L267" s="11">
        <f t="shared" si="102"/>
        <v>0</v>
      </c>
      <c r="M267" s="11">
        <f t="shared" si="102"/>
        <v>0</v>
      </c>
      <c r="N267" s="11">
        <f t="shared" si="102"/>
        <v>0</v>
      </c>
      <c r="O267" s="11">
        <f>SUBTOTAL(9,O268:O271)</f>
        <v>0</v>
      </c>
    </row>
    <row r="268" spans="1:15" ht="25.5" hidden="1">
      <c r="A268" s="50">
        <f t="shared" ref="A268:A289" si="103">IF(MAX(E268:P268)=0,IF(MIN(E268:P268)=0,3,2),2)</f>
        <v>3</v>
      </c>
      <c r="B268" s="150"/>
      <c r="C268" s="260" t="s">
        <v>153</v>
      </c>
      <c r="D268" s="60" t="s">
        <v>37</v>
      </c>
      <c r="E268" s="51"/>
      <c r="F268" s="51"/>
      <c r="G268" s="51"/>
      <c r="H268" s="51"/>
      <c r="I268" s="51"/>
      <c r="J268" s="52">
        <f t="shared" ref="J268:J280" si="104">H268+I268</f>
        <v>0</v>
      </c>
      <c r="K268" s="51"/>
      <c r="L268" s="51"/>
      <c r="M268" s="52">
        <f t="shared" ref="M268:M280" si="105">K268+L268</f>
        <v>0</v>
      </c>
      <c r="N268" s="51"/>
      <c r="O268" s="52">
        <f t="shared" ref="O268:O280" si="106">M268+N268</f>
        <v>0</v>
      </c>
    </row>
    <row r="269" spans="1:15" hidden="1">
      <c r="A269" s="50">
        <f t="shared" si="103"/>
        <v>3</v>
      </c>
      <c r="B269" s="150"/>
      <c r="C269" s="260" t="s">
        <v>155</v>
      </c>
      <c r="D269" s="60" t="s">
        <v>39</v>
      </c>
      <c r="E269" s="51"/>
      <c r="F269" s="51"/>
      <c r="G269" s="51"/>
      <c r="H269" s="51"/>
      <c r="I269" s="51"/>
      <c r="J269" s="52">
        <f t="shared" si="104"/>
        <v>0</v>
      </c>
      <c r="K269" s="51"/>
      <c r="L269" s="51"/>
      <c r="M269" s="52">
        <f t="shared" si="105"/>
        <v>0</v>
      </c>
      <c r="N269" s="51"/>
      <c r="O269" s="52">
        <f t="shared" si="106"/>
        <v>0</v>
      </c>
    </row>
    <row r="270" spans="1:15" ht="25.5" hidden="1">
      <c r="A270" s="50">
        <f t="shared" si="103"/>
        <v>3</v>
      </c>
      <c r="B270" s="150"/>
      <c r="C270" s="260" t="s">
        <v>156</v>
      </c>
      <c r="D270" s="60" t="s">
        <v>40</v>
      </c>
      <c r="E270" s="51"/>
      <c r="F270" s="51"/>
      <c r="G270" s="51"/>
      <c r="H270" s="51"/>
      <c r="I270" s="51"/>
      <c r="J270" s="52">
        <f t="shared" si="104"/>
        <v>0</v>
      </c>
      <c r="K270" s="51"/>
      <c r="L270" s="51"/>
      <c r="M270" s="52">
        <f t="shared" si="105"/>
        <v>0</v>
      </c>
      <c r="N270" s="51"/>
      <c r="O270" s="52">
        <f t="shared" si="106"/>
        <v>0</v>
      </c>
    </row>
    <row r="271" spans="1:15" ht="25.5" hidden="1">
      <c r="A271" s="50">
        <f t="shared" si="103"/>
        <v>3</v>
      </c>
      <c r="B271" s="150"/>
      <c r="C271" s="260" t="s">
        <v>157</v>
      </c>
      <c r="D271" s="60" t="s">
        <v>41</v>
      </c>
      <c r="E271" s="51"/>
      <c r="F271" s="51"/>
      <c r="G271" s="51"/>
      <c r="H271" s="51"/>
      <c r="I271" s="51"/>
      <c r="J271" s="52">
        <f t="shared" si="104"/>
        <v>0</v>
      </c>
      <c r="K271" s="51"/>
      <c r="L271" s="51"/>
      <c r="M271" s="52">
        <f t="shared" si="105"/>
        <v>0</v>
      </c>
      <c r="N271" s="51"/>
      <c r="O271" s="52">
        <f t="shared" si="106"/>
        <v>0</v>
      </c>
    </row>
    <row r="272" spans="1:15" hidden="1">
      <c r="A272" s="50">
        <f t="shared" si="103"/>
        <v>3</v>
      </c>
      <c r="B272" s="150"/>
      <c r="C272" s="160" t="s">
        <v>158</v>
      </c>
      <c r="D272" s="60" t="s">
        <v>4</v>
      </c>
      <c r="E272" s="51"/>
      <c r="F272" s="51"/>
      <c r="G272" s="51"/>
      <c r="H272" s="51"/>
      <c r="I272" s="51"/>
      <c r="J272" s="52">
        <f t="shared" si="104"/>
        <v>0</v>
      </c>
      <c r="K272" s="51"/>
      <c r="L272" s="51"/>
      <c r="M272" s="52">
        <f t="shared" si="105"/>
        <v>0</v>
      </c>
      <c r="N272" s="51"/>
      <c r="O272" s="52">
        <f t="shared" si="106"/>
        <v>0</v>
      </c>
    </row>
    <row r="273" spans="1:15" hidden="1">
      <c r="A273" s="50">
        <f t="shared" si="103"/>
        <v>3</v>
      </c>
      <c r="B273" s="150"/>
      <c r="C273" s="159" t="s">
        <v>19</v>
      </c>
      <c r="D273" s="59" t="s">
        <v>5</v>
      </c>
      <c r="E273" s="51"/>
      <c r="F273" s="51"/>
      <c r="G273" s="51"/>
      <c r="H273" s="51"/>
      <c r="I273" s="51"/>
      <c r="J273" s="52">
        <f t="shared" si="104"/>
        <v>0</v>
      </c>
      <c r="K273" s="51"/>
      <c r="L273" s="51"/>
      <c r="M273" s="52">
        <f t="shared" si="105"/>
        <v>0</v>
      </c>
      <c r="N273" s="51"/>
      <c r="O273" s="52">
        <f t="shared" si="106"/>
        <v>0</v>
      </c>
    </row>
    <row r="274" spans="1:15" hidden="1">
      <c r="A274" s="50">
        <f t="shared" si="103"/>
        <v>3</v>
      </c>
      <c r="B274" s="150"/>
      <c r="C274" s="162" t="s">
        <v>450</v>
      </c>
      <c r="D274" s="118" t="s">
        <v>173</v>
      </c>
      <c r="E274" s="51"/>
      <c r="F274" s="51"/>
      <c r="G274" s="51"/>
      <c r="H274" s="51"/>
      <c r="I274" s="51"/>
      <c r="J274" s="52">
        <f t="shared" si="104"/>
        <v>0</v>
      </c>
      <c r="K274" s="51"/>
      <c r="L274" s="51"/>
      <c r="M274" s="52">
        <f t="shared" si="105"/>
        <v>0</v>
      </c>
      <c r="N274" s="51"/>
      <c r="O274" s="52">
        <f t="shared" si="106"/>
        <v>0</v>
      </c>
    </row>
    <row r="275" spans="1:15" hidden="1">
      <c r="A275" s="50">
        <f t="shared" si="103"/>
        <v>3</v>
      </c>
      <c r="B275" s="153"/>
      <c r="C275" s="163" t="s">
        <v>29</v>
      </c>
      <c r="D275" s="136" t="s">
        <v>6</v>
      </c>
      <c r="E275" s="51"/>
      <c r="F275" s="51"/>
      <c r="G275" s="51"/>
      <c r="H275" s="51"/>
      <c r="I275" s="51"/>
      <c r="J275" s="52">
        <f t="shared" si="104"/>
        <v>0</v>
      </c>
      <c r="K275" s="51"/>
      <c r="L275" s="51"/>
      <c r="M275" s="52">
        <f t="shared" si="105"/>
        <v>0</v>
      </c>
      <c r="N275" s="51"/>
      <c r="O275" s="52">
        <f t="shared" si="106"/>
        <v>0</v>
      </c>
    </row>
    <row r="276" spans="1:15" hidden="1">
      <c r="A276" s="50">
        <f t="shared" si="103"/>
        <v>3</v>
      </c>
      <c r="B276" s="153"/>
      <c r="C276" s="163" t="s">
        <v>21</v>
      </c>
      <c r="D276" s="137" t="s">
        <v>8</v>
      </c>
      <c r="E276" s="51"/>
      <c r="F276" s="51"/>
      <c r="G276" s="51"/>
      <c r="H276" s="51"/>
      <c r="I276" s="51"/>
      <c r="J276" s="52">
        <f>H276+I276</f>
        <v>0</v>
      </c>
      <c r="K276" s="51"/>
      <c r="L276" s="51"/>
      <c r="M276" s="52">
        <f>K276+L276</f>
        <v>0</v>
      </c>
      <c r="N276" s="51"/>
      <c r="O276" s="52">
        <f t="shared" si="106"/>
        <v>0</v>
      </c>
    </row>
    <row r="277" spans="1:15" hidden="1">
      <c r="A277" s="50">
        <f t="shared" si="103"/>
        <v>3</v>
      </c>
      <c r="B277" s="153"/>
      <c r="C277" s="163" t="s">
        <v>526</v>
      </c>
      <c r="D277" s="137" t="s">
        <v>31</v>
      </c>
      <c r="E277" s="51"/>
      <c r="F277" s="51"/>
      <c r="G277" s="51"/>
      <c r="H277" s="51"/>
      <c r="I277" s="51"/>
      <c r="J277" s="52">
        <f t="shared" si="104"/>
        <v>0</v>
      </c>
      <c r="K277" s="51"/>
      <c r="L277" s="51"/>
      <c r="M277" s="52">
        <f t="shared" si="105"/>
        <v>0</v>
      </c>
      <c r="N277" s="51"/>
      <c r="O277" s="52">
        <f t="shared" si="106"/>
        <v>0</v>
      </c>
    </row>
    <row r="278" spans="1:15" hidden="1">
      <c r="A278" s="50">
        <f t="shared" si="103"/>
        <v>3</v>
      </c>
      <c r="B278" s="153"/>
      <c r="C278" s="163" t="s">
        <v>558</v>
      </c>
      <c r="D278" s="137" t="s">
        <v>559</v>
      </c>
      <c r="E278" s="51"/>
      <c r="F278" s="51"/>
      <c r="G278" s="51"/>
      <c r="H278" s="51"/>
      <c r="I278" s="51"/>
      <c r="J278" s="52">
        <f t="shared" si="104"/>
        <v>0</v>
      </c>
      <c r="K278" s="51"/>
      <c r="L278" s="51"/>
      <c r="M278" s="52">
        <f t="shared" si="105"/>
        <v>0</v>
      </c>
      <c r="N278" s="51"/>
      <c r="O278" s="52">
        <f t="shared" si="106"/>
        <v>0</v>
      </c>
    </row>
    <row r="279" spans="1:15" ht="25.5" hidden="1">
      <c r="A279" s="50">
        <f t="shared" si="103"/>
        <v>3</v>
      </c>
      <c r="B279" s="153"/>
      <c r="C279" s="163" t="s">
        <v>528</v>
      </c>
      <c r="D279" s="136" t="s">
        <v>9</v>
      </c>
      <c r="E279" s="51"/>
      <c r="F279" s="51"/>
      <c r="G279" s="51"/>
      <c r="H279" s="51"/>
      <c r="I279" s="51"/>
      <c r="J279" s="52">
        <f t="shared" si="104"/>
        <v>0</v>
      </c>
      <c r="K279" s="51"/>
      <c r="L279" s="51"/>
      <c r="M279" s="52">
        <f t="shared" si="105"/>
        <v>0</v>
      </c>
      <c r="N279" s="51"/>
      <c r="O279" s="52">
        <f t="shared" si="106"/>
        <v>0</v>
      </c>
    </row>
    <row r="280" spans="1:15" ht="25.5" hidden="1">
      <c r="A280" s="50">
        <f t="shared" si="103"/>
        <v>3</v>
      </c>
      <c r="B280" s="153"/>
      <c r="C280" s="163" t="s">
        <v>30</v>
      </c>
      <c r="D280" s="136" t="s">
        <v>10</v>
      </c>
      <c r="E280" s="51"/>
      <c r="F280" s="51"/>
      <c r="G280" s="51"/>
      <c r="H280" s="51"/>
      <c r="I280" s="51"/>
      <c r="J280" s="52">
        <f t="shared" si="104"/>
        <v>0</v>
      </c>
      <c r="K280" s="51"/>
      <c r="L280" s="51"/>
      <c r="M280" s="52">
        <f t="shared" si="105"/>
        <v>0</v>
      </c>
      <c r="N280" s="51"/>
      <c r="O280" s="52">
        <f t="shared" si="106"/>
        <v>0</v>
      </c>
    </row>
    <row r="281" spans="1:15" hidden="1">
      <c r="A281" s="50">
        <f t="shared" si="103"/>
        <v>3</v>
      </c>
      <c r="B281" s="153"/>
      <c r="C281" s="165" t="s">
        <v>451</v>
      </c>
      <c r="D281" s="138" t="s">
        <v>93</v>
      </c>
      <c r="E281" s="11">
        <f>SUBTOTAL(9,E282:E283)</f>
        <v>0</v>
      </c>
      <c r="F281" s="11">
        <f>SUBTOTAL(9,F282:F283)</f>
        <v>0</v>
      </c>
      <c r="G281" s="11">
        <f>SUBTOTAL(9,G282:G283)</f>
        <v>0</v>
      </c>
      <c r="H281" s="11">
        <f>SUBTOTAL(9,H282:H283)</f>
        <v>0</v>
      </c>
      <c r="I281" s="11">
        <f t="shared" ref="I281:N281" si="107">SUBTOTAL(9,I282:I283)</f>
        <v>0</v>
      </c>
      <c r="J281" s="11">
        <f t="shared" si="107"/>
        <v>0</v>
      </c>
      <c r="K281" s="11">
        <f t="shared" si="107"/>
        <v>0</v>
      </c>
      <c r="L281" s="11">
        <f t="shared" si="107"/>
        <v>0</v>
      </c>
      <c r="M281" s="11">
        <f t="shared" si="107"/>
        <v>0</v>
      </c>
      <c r="N281" s="11">
        <f t="shared" si="107"/>
        <v>0</v>
      </c>
      <c r="O281" s="11">
        <f>SUBTOTAL(9,O282:O283)</f>
        <v>0</v>
      </c>
    </row>
    <row r="282" spans="1:15" hidden="1">
      <c r="A282" s="50">
        <f t="shared" si="103"/>
        <v>3</v>
      </c>
      <c r="B282" s="153"/>
      <c r="C282" s="166" t="s">
        <v>452</v>
      </c>
      <c r="D282" s="138" t="s">
        <v>453</v>
      </c>
      <c r="E282" s="51"/>
      <c r="F282" s="51"/>
      <c r="G282" s="51"/>
      <c r="H282" s="51"/>
      <c r="I282" s="51"/>
      <c r="J282" s="52">
        <f>H282+I282</f>
        <v>0</v>
      </c>
      <c r="K282" s="51"/>
      <c r="L282" s="51"/>
      <c r="M282" s="52">
        <f>K282+L282</f>
        <v>0</v>
      </c>
      <c r="N282" s="51"/>
      <c r="O282" s="52">
        <f>M282+N282</f>
        <v>0</v>
      </c>
    </row>
    <row r="283" spans="1:15" hidden="1">
      <c r="A283" s="50">
        <f t="shared" si="103"/>
        <v>3</v>
      </c>
      <c r="B283" s="153"/>
      <c r="C283" s="166" t="s">
        <v>454</v>
      </c>
      <c r="D283" s="138" t="s">
        <v>455</v>
      </c>
      <c r="E283" s="51"/>
      <c r="F283" s="51"/>
      <c r="G283" s="51"/>
      <c r="H283" s="51"/>
      <c r="I283" s="51"/>
      <c r="J283" s="52">
        <f>H283+I283</f>
        <v>0</v>
      </c>
      <c r="K283" s="51"/>
      <c r="L283" s="51"/>
      <c r="M283" s="52">
        <f>K283+L283</f>
        <v>0</v>
      </c>
      <c r="N283" s="51"/>
      <c r="O283" s="52">
        <f>M283+N283</f>
        <v>0</v>
      </c>
    </row>
    <row r="284" spans="1:15" hidden="1">
      <c r="A284" s="50">
        <f t="shared" si="103"/>
        <v>3</v>
      </c>
      <c r="B284" s="156"/>
      <c r="C284" s="158" t="s">
        <v>32</v>
      </c>
      <c r="D284" s="136"/>
      <c r="E284" s="11">
        <f>SUBTOTAL(9,E285:E289)</f>
        <v>0</v>
      </c>
      <c r="F284" s="11">
        <f>SUBTOTAL(9,F285:F289)</f>
        <v>0</v>
      </c>
      <c r="G284" s="11">
        <f>SUBTOTAL(9,G285:G289)</f>
        <v>0</v>
      </c>
      <c r="H284" s="11">
        <f>SUBTOTAL(9,H285:H289)</f>
        <v>0</v>
      </c>
      <c r="I284" s="11">
        <f t="shared" ref="I284:N284" si="108">SUBTOTAL(9,I285:I289)</f>
        <v>0</v>
      </c>
      <c r="J284" s="11">
        <f t="shared" si="108"/>
        <v>0</v>
      </c>
      <c r="K284" s="11">
        <f t="shared" si="108"/>
        <v>0</v>
      </c>
      <c r="L284" s="11">
        <f t="shared" si="108"/>
        <v>0</v>
      </c>
      <c r="M284" s="11">
        <f t="shared" si="108"/>
        <v>0</v>
      </c>
      <c r="N284" s="11">
        <f t="shared" si="108"/>
        <v>0</v>
      </c>
      <c r="O284" s="11">
        <f>SUBTOTAL(9,O285:O289)</f>
        <v>0</v>
      </c>
    </row>
    <row r="285" spans="1:15" hidden="1">
      <c r="A285" s="50">
        <f t="shared" si="103"/>
        <v>3</v>
      </c>
      <c r="B285" s="153"/>
      <c r="C285" s="163" t="s">
        <v>70</v>
      </c>
      <c r="D285" s="137" t="s">
        <v>71</v>
      </c>
      <c r="E285" s="51"/>
      <c r="F285" s="51"/>
      <c r="G285" s="51"/>
      <c r="H285" s="51"/>
      <c r="I285" s="51"/>
      <c r="J285" s="52">
        <f>H285+I285</f>
        <v>0</v>
      </c>
      <c r="K285" s="51"/>
      <c r="L285" s="51"/>
      <c r="M285" s="52">
        <f>K285+L285</f>
        <v>0</v>
      </c>
      <c r="N285" s="51"/>
      <c r="O285" s="52">
        <f>M285+N285</f>
        <v>0</v>
      </c>
    </row>
    <row r="286" spans="1:15" hidden="1">
      <c r="A286" s="50">
        <f t="shared" si="103"/>
        <v>3</v>
      </c>
      <c r="B286" s="153"/>
      <c r="C286" s="163" t="s">
        <v>72</v>
      </c>
      <c r="D286" s="137" t="s">
        <v>73</v>
      </c>
      <c r="E286" s="51"/>
      <c r="F286" s="51"/>
      <c r="G286" s="51"/>
      <c r="H286" s="51"/>
      <c r="I286" s="51"/>
      <c r="J286" s="52">
        <f>H286+I286</f>
        <v>0</v>
      </c>
      <c r="K286" s="51"/>
      <c r="L286" s="51"/>
      <c r="M286" s="52">
        <f>K286+L286</f>
        <v>0</v>
      </c>
      <c r="N286" s="51"/>
      <c r="O286" s="52">
        <f>M286+N286</f>
        <v>0</v>
      </c>
    </row>
    <row r="287" spans="1:15" s="57" customFormat="1" hidden="1">
      <c r="A287" s="50">
        <f t="shared" si="103"/>
        <v>3</v>
      </c>
      <c r="B287" s="153"/>
      <c r="C287" s="163" t="s">
        <v>74</v>
      </c>
      <c r="D287" s="137" t="s">
        <v>75</v>
      </c>
      <c r="E287" s="51"/>
      <c r="F287" s="51"/>
      <c r="G287" s="51"/>
      <c r="H287" s="51"/>
      <c r="I287" s="51"/>
      <c r="J287" s="52">
        <f>H287+I287</f>
        <v>0</v>
      </c>
      <c r="K287" s="51"/>
      <c r="L287" s="51"/>
      <c r="M287" s="52">
        <f>K287+L287</f>
        <v>0</v>
      </c>
      <c r="N287" s="51"/>
      <c r="O287" s="52">
        <f>M287+N287</f>
        <v>0</v>
      </c>
    </row>
    <row r="288" spans="1:15" s="57" customFormat="1" hidden="1">
      <c r="A288" s="50">
        <f t="shared" si="103"/>
        <v>3</v>
      </c>
      <c r="B288" s="153"/>
      <c r="C288" s="163" t="s">
        <v>76</v>
      </c>
      <c r="D288" s="137" t="s">
        <v>77</v>
      </c>
      <c r="E288" s="51"/>
      <c r="F288" s="51"/>
      <c r="G288" s="51"/>
      <c r="H288" s="51"/>
      <c r="I288" s="51"/>
      <c r="J288" s="52">
        <f>H288+I288</f>
        <v>0</v>
      </c>
      <c r="K288" s="51"/>
      <c r="L288" s="51"/>
      <c r="M288" s="52">
        <f>K288+L288</f>
        <v>0</v>
      </c>
      <c r="N288" s="51"/>
      <c r="O288" s="52">
        <f>M288+N288</f>
        <v>0</v>
      </c>
    </row>
    <row r="289" spans="1:15" s="57" customFormat="1" hidden="1">
      <c r="A289" s="50">
        <f t="shared" si="103"/>
        <v>3</v>
      </c>
      <c r="B289" s="153"/>
      <c r="C289" s="163" t="s">
        <v>12</v>
      </c>
      <c r="D289" s="137" t="s">
        <v>28</v>
      </c>
      <c r="E289" s="51"/>
      <c r="F289" s="51"/>
      <c r="G289" s="51"/>
      <c r="H289" s="51"/>
      <c r="I289" s="51"/>
      <c r="J289" s="52">
        <f>H289+I289</f>
        <v>0</v>
      </c>
      <c r="K289" s="51"/>
      <c r="L289" s="51"/>
      <c r="M289" s="52">
        <f>K289+L289</f>
        <v>0</v>
      </c>
      <c r="N289" s="51"/>
      <c r="O289" s="52">
        <f>M289+N289</f>
        <v>0</v>
      </c>
    </row>
    <row r="290" spans="1:15" s="57" customFormat="1" hidden="1">
      <c r="A290" s="77">
        <f>A291</f>
        <v>3</v>
      </c>
      <c r="B290" s="153"/>
      <c r="C290" s="155"/>
      <c r="D290" s="137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</row>
    <row r="291" spans="1:15" s="57" customFormat="1" hidden="1">
      <c r="A291" s="105">
        <f>MIN(A292:A301)</f>
        <v>3</v>
      </c>
      <c r="B291" s="153"/>
      <c r="C291" s="157" t="s">
        <v>36</v>
      </c>
      <c r="D291" s="137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</row>
    <row r="292" spans="1:15" s="57" customFormat="1" hidden="1">
      <c r="A292" s="50">
        <f t="shared" ref="A292:A301" si="109">IF(MAX(E292:P292)=0,IF(MIN(E292:P292)=0,3,2),2)</f>
        <v>3</v>
      </c>
      <c r="B292" s="153"/>
      <c r="C292" s="155" t="s">
        <v>78</v>
      </c>
      <c r="D292" s="137"/>
      <c r="E292" s="62">
        <f>E294+E300</f>
        <v>0</v>
      </c>
      <c r="F292" s="62">
        <f>F294+F300</f>
        <v>0</v>
      </c>
      <c r="G292" s="62">
        <f>G294+G300</f>
        <v>0</v>
      </c>
      <c r="H292" s="62">
        <f>H294+H300</f>
        <v>0</v>
      </c>
      <c r="I292" s="62">
        <f t="shared" ref="I292:N292" si="110">I294+I300</f>
        <v>0</v>
      </c>
      <c r="J292" s="62">
        <f t="shared" si="110"/>
        <v>0</v>
      </c>
      <c r="K292" s="62">
        <f t="shared" si="110"/>
        <v>0</v>
      </c>
      <c r="L292" s="62">
        <f t="shared" si="110"/>
        <v>0</v>
      </c>
      <c r="M292" s="62">
        <f t="shared" si="110"/>
        <v>0</v>
      </c>
      <c r="N292" s="62">
        <f t="shared" si="110"/>
        <v>0</v>
      </c>
      <c r="O292" s="62">
        <f>O294+O300</f>
        <v>0</v>
      </c>
    </row>
    <row r="293" spans="1:15" s="57" customFormat="1" hidden="1">
      <c r="A293" s="50">
        <f t="shared" si="109"/>
        <v>3</v>
      </c>
      <c r="B293" s="153"/>
      <c r="C293" s="155" t="s">
        <v>79</v>
      </c>
      <c r="D293" s="137"/>
      <c r="E293" s="62">
        <f>E297+E301</f>
        <v>0</v>
      </c>
      <c r="F293" s="62">
        <f>F297+F301</f>
        <v>0</v>
      </c>
      <c r="G293" s="62">
        <f>G297+G301</f>
        <v>0</v>
      </c>
      <c r="H293" s="62">
        <f>H297+H301</f>
        <v>0</v>
      </c>
      <c r="I293" s="62">
        <f t="shared" ref="I293:N293" si="111">I297+I301</f>
        <v>0</v>
      </c>
      <c r="J293" s="62">
        <f t="shared" si="111"/>
        <v>0</v>
      </c>
      <c r="K293" s="62">
        <f t="shared" si="111"/>
        <v>0</v>
      </c>
      <c r="L293" s="62">
        <f t="shared" si="111"/>
        <v>0</v>
      </c>
      <c r="M293" s="62">
        <f t="shared" si="111"/>
        <v>0</v>
      </c>
      <c r="N293" s="62">
        <f t="shared" si="111"/>
        <v>0</v>
      </c>
      <c r="O293" s="62">
        <f>O297+O301</f>
        <v>0</v>
      </c>
    </row>
    <row r="294" spans="1:15" s="57" customFormat="1" hidden="1">
      <c r="A294" s="50">
        <f t="shared" si="109"/>
        <v>3</v>
      </c>
      <c r="B294" s="153"/>
      <c r="C294" s="155" t="s">
        <v>34</v>
      </c>
      <c r="D294" s="137"/>
      <c r="E294" s="62">
        <f>SUM(E295:E296)</f>
        <v>0</v>
      </c>
      <c r="F294" s="62">
        <f>SUM(F295:F296)</f>
        <v>0</v>
      </c>
      <c r="G294" s="62">
        <f>SUM(G295:G296)</f>
        <v>0</v>
      </c>
      <c r="H294" s="62">
        <f>SUM(H295:H296)</f>
        <v>0</v>
      </c>
      <c r="I294" s="62">
        <f t="shared" ref="I294:N294" si="112">SUM(I295:I296)</f>
        <v>0</v>
      </c>
      <c r="J294" s="62">
        <f t="shared" si="112"/>
        <v>0</v>
      </c>
      <c r="K294" s="62">
        <f t="shared" si="112"/>
        <v>0</v>
      </c>
      <c r="L294" s="62">
        <f t="shared" si="112"/>
        <v>0</v>
      </c>
      <c r="M294" s="62">
        <f t="shared" si="112"/>
        <v>0</v>
      </c>
      <c r="N294" s="62">
        <f t="shared" si="112"/>
        <v>0</v>
      </c>
      <c r="O294" s="62">
        <f>SUM(O295:O296)</f>
        <v>0</v>
      </c>
    </row>
    <row r="295" spans="1:15" s="57" customFormat="1" hidden="1">
      <c r="A295" s="50">
        <f t="shared" si="109"/>
        <v>3</v>
      </c>
      <c r="B295" s="153"/>
      <c r="C295" s="167" t="s">
        <v>80</v>
      </c>
      <c r="D295" s="137"/>
      <c r="E295" s="51"/>
      <c r="F295" s="51"/>
      <c r="G295" s="51"/>
      <c r="H295" s="51"/>
      <c r="I295" s="51"/>
      <c r="J295" s="52">
        <f>H295+I295</f>
        <v>0</v>
      </c>
      <c r="K295" s="51"/>
      <c r="L295" s="51"/>
      <c r="M295" s="52">
        <f>K295+L295</f>
        <v>0</v>
      </c>
      <c r="N295" s="51"/>
      <c r="O295" s="52">
        <f>M295+N295</f>
        <v>0</v>
      </c>
    </row>
    <row r="296" spans="1:15" s="57" customFormat="1" hidden="1">
      <c r="A296" s="50">
        <f t="shared" si="109"/>
        <v>3</v>
      </c>
      <c r="B296" s="153"/>
      <c r="C296" s="167" t="s">
        <v>81</v>
      </c>
      <c r="D296" s="137"/>
      <c r="E296" s="51"/>
      <c r="F296" s="51"/>
      <c r="G296" s="51"/>
      <c r="H296" s="51"/>
      <c r="I296" s="51"/>
      <c r="J296" s="52">
        <f>H296+I296</f>
        <v>0</v>
      </c>
      <c r="K296" s="51"/>
      <c r="L296" s="51"/>
      <c r="M296" s="52">
        <f>K296+L296</f>
        <v>0</v>
      </c>
      <c r="N296" s="51"/>
      <c r="O296" s="52">
        <f>M296+N296</f>
        <v>0</v>
      </c>
    </row>
    <row r="297" spans="1:15" s="57" customFormat="1" hidden="1">
      <c r="A297" s="50">
        <f t="shared" si="109"/>
        <v>3</v>
      </c>
      <c r="B297" s="153"/>
      <c r="C297" s="155" t="s">
        <v>35</v>
      </c>
      <c r="D297" s="137"/>
      <c r="E297" s="62">
        <f>SUM(E298:E299)</f>
        <v>0</v>
      </c>
      <c r="F297" s="62">
        <f>SUM(F298:F299)</f>
        <v>0</v>
      </c>
      <c r="G297" s="62">
        <f>SUM(G298:G299)</f>
        <v>0</v>
      </c>
      <c r="H297" s="62">
        <f>SUM(H298:H299)</f>
        <v>0</v>
      </c>
      <c r="I297" s="62">
        <f t="shared" ref="I297:N297" si="113">SUM(I298:I299)</f>
        <v>0</v>
      </c>
      <c r="J297" s="62">
        <f t="shared" si="113"/>
        <v>0</v>
      </c>
      <c r="K297" s="62">
        <f t="shared" si="113"/>
        <v>0</v>
      </c>
      <c r="L297" s="62">
        <f t="shared" si="113"/>
        <v>0</v>
      </c>
      <c r="M297" s="62">
        <f t="shared" si="113"/>
        <v>0</v>
      </c>
      <c r="N297" s="62">
        <f t="shared" si="113"/>
        <v>0</v>
      </c>
      <c r="O297" s="62">
        <f>SUM(O298:O299)</f>
        <v>0</v>
      </c>
    </row>
    <row r="298" spans="1:15" s="57" customFormat="1" hidden="1">
      <c r="A298" s="50">
        <f t="shared" si="109"/>
        <v>3</v>
      </c>
      <c r="B298" s="153"/>
      <c r="C298" s="167" t="s">
        <v>84</v>
      </c>
      <c r="D298" s="137"/>
      <c r="E298" s="51"/>
      <c r="F298" s="51"/>
      <c r="G298" s="51"/>
      <c r="H298" s="51"/>
      <c r="I298" s="51"/>
      <c r="J298" s="52">
        <f>H298+I298</f>
        <v>0</v>
      </c>
      <c r="K298" s="51"/>
      <c r="L298" s="51"/>
      <c r="M298" s="52">
        <f>K298+L298</f>
        <v>0</v>
      </c>
      <c r="N298" s="51"/>
      <c r="O298" s="52">
        <f>M298+N298</f>
        <v>0</v>
      </c>
    </row>
    <row r="299" spans="1:15" s="57" customFormat="1" hidden="1">
      <c r="A299" s="50">
        <f t="shared" si="109"/>
        <v>3</v>
      </c>
      <c r="B299" s="153"/>
      <c r="C299" s="167" t="s">
        <v>85</v>
      </c>
      <c r="D299" s="137"/>
      <c r="E299" s="51"/>
      <c r="F299" s="51"/>
      <c r="G299" s="51"/>
      <c r="H299" s="51"/>
      <c r="I299" s="51"/>
      <c r="J299" s="52">
        <f>H299+I299</f>
        <v>0</v>
      </c>
      <c r="K299" s="51"/>
      <c r="L299" s="51"/>
      <c r="M299" s="52">
        <f>K299+L299</f>
        <v>0</v>
      </c>
      <c r="N299" s="51"/>
      <c r="O299" s="52">
        <f>M299+N299</f>
        <v>0</v>
      </c>
    </row>
    <row r="300" spans="1:15" hidden="1">
      <c r="A300" s="50">
        <f t="shared" si="109"/>
        <v>3</v>
      </c>
      <c r="B300" s="153"/>
      <c r="C300" s="155" t="s">
        <v>763</v>
      </c>
      <c r="D300" s="137"/>
      <c r="E300" s="51"/>
      <c r="F300" s="51"/>
      <c r="G300" s="51"/>
      <c r="H300" s="51"/>
      <c r="I300" s="51"/>
      <c r="J300" s="52">
        <f>H300+I300</f>
        <v>0</v>
      </c>
      <c r="K300" s="51"/>
      <c r="L300" s="51"/>
      <c r="M300" s="52">
        <f>K300+L300</f>
        <v>0</v>
      </c>
      <c r="N300" s="51"/>
      <c r="O300" s="52">
        <f>M300+N300</f>
        <v>0</v>
      </c>
    </row>
    <row r="301" spans="1:15" hidden="1">
      <c r="A301" s="50">
        <f t="shared" si="109"/>
        <v>3</v>
      </c>
      <c r="B301" s="153"/>
      <c r="C301" s="155" t="s">
        <v>764</v>
      </c>
      <c r="D301" s="137"/>
      <c r="E301" s="51"/>
      <c r="F301" s="51"/>
      <c r="G301" s="51"/>
      <c r="H301" s="51"/>
      <c r="I301" s="51"/>
      <c r="J301" s="52">
        <f>H301+I301</f>
        <v>0</v>
      </c>
      <c r="K301" s="51"/>
      <c r="L301" s="51"/>
      <c r="M301" s="52">
        <f>K301+L301</f>
        <v>0</v>
      </c>
      <c r="N301" s="51"/>
      <c r="O301" s="52">
        <f>M301+N301</f>
        <v>0</v>
      </c>
    </row>
    <row r="302" spans="1:15" s="57" customFormat="1" hidden="1">
      <c r="A302" s="77">
        <f>A303</f>
        <v>3</v>
      </c>
      <c r="B302" s="172"/>
      <c r="C302" s="156"/>
      <c r="D302" s="140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</row>
    <row r="303" spans="1:15" s="57" customFormat="1" hidden="1">
      <c r="A303" s="55">
        <f>IF(ROUND(MAX(E303:P303),0)=0,IF(ROUND(MIN(E303:P303),0)=0,3,2),2)</f>
        <v>3</v>
      </c>
      <c r="B303" s="172"/>
      <c r="C303" s="173" t="s">
        <v>48</v>
      </c>
      <c r="D303" s="140"/>
      <c r="E303" s="76">
        <f>E306+E370+E434+E498+E562</f>
        <v>0</v>
      </c>
      <c r="F303" s="76">
        <f>F306+F370+F434+F498+F562</f>
        <v>0</v>
      </c>
      <c r="G303" s="76">
        <f>G306+G370+G434+G498+G562</f>
        <v>0</v>
      </c>
      <c r="H303" s="76">
        <f>H306+H370+H434+H498+H562</f>
        <v>0</v>
      </c>
      <c r="I303" s="76">
        <f t="shared" ref="I303:N303" si="114">I306+I370+I434+I498+I562</f>
        <v>0</v>
      </c>
      <c r="J303" s="76">
        <f t="shared" si="114"/>
        <v>0</v>
      </c>
      <c r="K303" s="76">
        <f t="shared" si="114"/>
        <v>0</v>
      </c>
      <c r="L303" s="76">
        <f t="shared" si="114"/>
        <v>0</v>
      </c>
      <c r="M303" s="76">
        <f t="shared" si="114"/>
        <v>0</v>
      </c>
      <c r="N303" s="76">
        <f t="shared" si="114"/>
        <v>0</v>
      </c>
      <c r="O303" s="76">
        <f>O306+O370+O434+O498+O562</f>
        <v>0</v>
      </c>
    </row>
    <row r="304" spans="1:15" s="57" customFormat="1" hidden="1">
      <c r="A304" s="77">
        <f>A305</f>
        <v>3</v>
      </c>
      <c r="B304" s="172"/>
      <c r="C304" s="156"/>
      <c r="D304" s="140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</row>
    <row r="305" spans="1:15" s="57" customFormat="1" hidden="1">
      <c r="A305" s="105">
        <f>MIN(A306:A367)</f>
        <v>3</v>
      </c>
      <c r="B305" s="172"/>
      <c r="C305" s="174" t="s">
        <v>49</v>
      </c>
      <c r="D305" s="140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</row>
    <row r="306" spans="1:15" s="57" customFormat="1" hidden="1">
      <c r="A306" s="50">
        <f t="shared" ref="A306:A337" si="115">IF(MAX(E306:P306)=0,IF(MIN(E306:P306)=0,3,2),2)</f>
        <v>3</v>
      </c>
      <c r="B306" s="145"/>
      <c r="C306" s="146" t="s">
        <v>25</v>
      </c>
      <c r="D306" s="56"/>
      <c r="E306" s="11">
        <f>SUBTOTAL(9,E307:E359)</f>
        <v>0</v>
      </c>
      <c r="F306" s="11">
        <f>SUBTOTAL(9,F307:F359)</f>
        <v>0</v>
      </c>
      <c r="G306" s="11">
        <f>SUBTOTAL(9,G307:G359)</f>
        <v>0</v>
      </c>
      <c r="H306" s="11">
        <f>SUBTOTAL(9,H307:H359)</f>
        <v>0</v>
      </c>
      <c r="I306" s="11">
        <f t="shared" ref="I306:N306" si="116">SUBTOTAL(9,I307:I359)</f>
        <v>0</v>
      </c>
      <c r="J306" s="11">
        <f t="shared" si="116"/>
        <v>0</v>
      </c>
      <c r="K306" s="11">
        <f t="shared" si="116"/>
        <v>0</v>
      </c>
      <c r="L306" s="11">
        <f t="shared" si="116"/>
        <v>0</v>
      </c>
      <c r="M306" s="11">
        <f t="shared" si="116"/>
        <v>0</v>
      </c>
      <c r="N306" s="11">
        <f t="shared" si="116"/>
        <v>0</v>
      </c>
      <c r="O306" s="11">
        <f>SUBTOTAL(9,O307:O359)</f>
        <v>0</v>
      </c>
    </row>
    <row r="307" spans="1:15" s="57" customFormat="1" hidden="1">
      <c r="A307" s="50">
        <f t="shared" si="115"/>
        <v>3</v>
      </c>
      <c r="B307" s="145" t="s">
        <v>14</v>
      </c>
      <c r="C307" s="146" t="s">
        <v>125</v>
      </c>
      <c r="D307" s="56"/>
      <c r="E307" s="11">
        <f>SUBTOTAL(9,E308:E329)</f>
        <v>0</v>
      </c>
      <c r="F307" s="11">
        <f>SUBTOTAL(9,F308:F329)</f>
        <v>0</v>
      </c>
      <c r="G307" s="11">
        <f>SUBTOTAL(9,G308:G329)</f>
        <v>0</v>
      </c>
      <c r="H307" s="11">
        <f>SUBTOTAL(9,H308:H329)</f>
        <v>0</v>
      </c>
      <c r="I307" s="11">
        <f t="shared" ref="I307:N307" si="117">SUBTOTAL(9,I308:I329)</f>
        <v>0</v>
      </c>
      <c r="J307" s="11">
        <f t="shared" si="117"/>
        <v>0</v>
      </c>
      <c r="K307" s="11">
        <f t="shared" si="117"/>
        <v>0</v>
      </c>
      <c r="L307" s="11">
        <f t="shared" si="117"/>
        <v>0</v>
      </c>
      <c r="M307" s="11">
        <f t="shared" si="117"/>
        <v>0</v>
      </c>
      <c r="N307" s="11">
        <f t="shared" si="117"/>
        <v>0</v>
      </c>
      <c r="O307" s="11">
        <f>SUBTOTAL(9,O308:O329)</f>
        <v>0</v>
      </c>
    </row>
    <row r="308" spans="1:15" s="57" customFormat="1" hidden="1">
      <c r="A308" s="50">
        <f t="shared" si="115"/>
        <v>3</v>
      </c>
      <c r="B308" s="147"/>
      <c r="C308" s="146" t="s">
        <v>126</v>
      </c>
      <c r="D308" s="56"/>
      <c r="E308" s="11">
        <f>SUBTOTAL(9,E309:E318)</f>
        <v>0</v>
      </c>
      <c r="F308" s="11">
        <f>SUBTOTAL(9,F309:F318)</f>
        <v>0</v>
      </c>
      <c r="G308" s="11">
        <f>SUBTOTAL(9,G309:G318)</f>
        <v>0</v>
      </c>
      <c r="H308" s="11">
        <f>SUBTOTAL(9,H309:H318)</f>
        <v>0</v>
      </c>
      <c r="I308" s="11">
        <f t="shared" ref="I308:N308" si="118">SUBTOTAL(9,I309:I318)</f>
        <v>0</v>
      </c>
      <c r="J308" s="11">
        <f t="shared" si="118"/>
        <v>0</v>
      </c>
      <c r="K308" s="11">
        <f t="shared" si="118"/>
        <v>0</v>
      </c>
      <c r="L308" s="11">
        <f t="shared" si="118"/>
        <v>0</v>
      </c>
      <c r="M308" s="11">
        <f t="shared" si="118"/>
        <v>0</v>
      </c>
      <c r="N308" s="11">
        <f t="shared" si="118"/>
        <v>0</v>
      </c>
      <c r="O308" s="11">
        <f>SUBTOTAL(9,O309:O318)</f>
        <v>0</v>
      </c>
    </row>
    <row r="309" spans="1:15" s="57" customFormat="1" ht="25.5" hidden="1">
      <c r="A309" s="50">
        <f t="shared" si="115"/>
        <v>3</v>
      </c>
      <c r="B309" s="148"/>
      <c r="C309" s="149" t="s">
        <v>127</v>
      </c>
      <c r="D309" s="58" t="s">
        <v>2</v>
      </c>
      <c r="E309" s="11">
        <f>SUBTOTAL(9,E310:E311)</f>
        <v>0</v>
      </c>
      <c r="F309" s="11">
        <f>SUBTOTAL(9,F310:F311)</f>
        <v>0</v>
      </c>
      <c r="G309" s="11">
        <f>SUBTOTAL(9,G310:G311)</f>
        <v>0</v>
      </c>
      <c r="H309" s="11">
        <f>SUBTOTAL(9,H310:H311)</f>
        <v>0</v>
      </c>
      <c r="I309" s="11">
        <f t="shared" ref="I309:N309" si="119">SUBTOTAL(9,I310:I311)</f>
        <v>0</v>
      </c>
      <c r="J309" s="11">
        <f t="shared" si="119"/>
        <v>0</v>
      </c>
      <c r="K309" s="11">
        <f t="shared" si="119"/>
        <v>0</v>
      </c>
      <c r="L309" s="11">
        <f t="shared" si="119"/>
        <v>0</v>
      </c>
      <c r="M309" s="11">
        <f t="shared" si="119"/>
        <v>0</v>
      </c>
      <c r="N309" s="11">
        <f t="shared" si="119"/>
        <v>0</v>
      </c>
      <c r="O309" s="11">
        <f>SUBTOTAL(9,O310:O311)</f>
        <v>0</v>
      </c>
    </row>
    <row r="310" spans="1:15" s="57" customFormat="1" ht="25.5" hidden="1">
      <c r="A310" s="50">
        <f t="shared" si="115"/>
        <v>3</v>
      </c>
      <c r="B310" s="148"/>
      <c r="C310" s="149" t="s">
        <v>303</v>
      </c>
      <c r="D310" s="58" t="s">
        <v>302</v>
      </c>
      <c r="E310" s="51"/>
      <c r="F310" s="51"/>
      <c r="G310" s="51"/>
      <c r="H310" s="51"/>
      <c r="I310" s="51"/>
      <c r="J310" s="52">
        <f>H310+I310</f>
        <v>0</v>
      </c>
      <c r="K310" s="51"/>
      <c r="L310" s="51"/>
      <c r="M310" s="52">
        <f>K310+L310</f>
        <v>0</v>
      </c>
      <c r="N310" s="51"/>
      <c r="O310" s="52">
        <f>M310+N310</f>
        <v>0</v>
      </c>
    </row>
    <row r="311" spans="1:15" s="57" customFormat="1" ht="25.5" hidden="1">
      <c r="A311" s="50">
        <f t="shared" si="115"/>
        <v>3</v>
      </c>
      <c r="B311" s="148"/>
      <c r="C311" s="149" t="s">
        <v>305</v>
      </c>
      <c r="D311" s="58" t="s">
        <v>304</v>
      </c>
      <c r="E311" s="51"/>
      <c r="F311" s="51"/>
      <c r="G311" s="51"/>
      <c r="H311" s="51"/>
      <c r="I311" s="51"/>
      <c r="J311" s="52">
        <f>H311+I311</f>
        <v>0</v>
      </c>
      <c r="K311" s="51"/>
      <c r="L311" s="51"/>
      <c r="M311" s="52">
        <f>K311+L311</f>
        <v>0</v>
      </c>
      <c r="N311" s="51"/>
      <c r="O311" s="52">
        <f>M311+N311</f>
        <v>0</v>
      </c>
    </row>
    <row r="312" spans="1:15" s="57" customFormat="1" hidden="1">
      <c r="A312" s="50">
        <f t="shared" si="115"/>
        <v>3</v>
      </c>
      <c r="B312" s="150"/>
      <c r="C312" s="151" t="s">
        <v>128</v>
      </c>
      <c r="D312" s="59" t="s">
        <v>3</v>
      </c>
      <c r="E312" s="51"/>
      <c r="F312" s="51"/>
      <c r="G312" s="51"/>
      <c r="H312" s="51"/>
      <c r="I312" s="51"/>
      <c r="J312" s="52">
        <f>H312+I312</f>
        <v>0</v>
      </c>
      <c r="K312" s="51"/>
      <c r="L312" s="51"/>
      <c r="M312" s="52">
        <f>K312+L312</f>
        <v>0</v>
      </c>
      <c r="N312" s="51"/>
      <c r="O312" s="52">
        <f>M312+N312</f>
        <v>0</v>
      </c>
    </row>
    <row r="313" spans="1:15" s="57" customFormat="1" hidden="1">
      <c r="A313" s="50">
        <f t="shared" si="115"/>
        <v>3</v>
      </c>
      <c r="B313" s="150"/>
      <c r="C313" s="152" t="s">
        <v>445</v>
      </c>
      <c r="D313" s="117" t="s">
        <v>446</v>
      </c>
      <c r="E313" s="11">
        <f>SUBTOTAL(9,E314:E317)</f>
        <v>0</v>
      </c>
      <c r="F313" s="11">
        <f>SUBTOTAL(9,F314:F317)</f>
        <v>0</v>
      </c>
      <c r="G313" s="11">
        <f>SUBTOTAL(9,G314:G317)</f>
        <v>0</v>
      </c>
      <c r="H313" s="11">
        <f>SUBTOTAL(9,H314:H317)</f>
        <v>0</v>
      </c>
      <c r="I313" s="11">
        <f t="shared" ref="I313:N313" si="120">SUBTOTAL(9,I314:I317)</f>
        <v>0</v>
      </c>
      <c r="J313" s="11">
        <f t="shared" si="120"/>
        <v>0</v>
      </c>
      <c r="K313" s="11">
        <f t="shared" si="120"/>
        <v>0</v>
      </c>
      <c r="L313" s="11">
        <f t="shared" si="120"/>
        <v>0</v>
      </c>
      <c r="M313" s="11">
        <f t="shared" si="120"/>
        <v>0</v>
      </c>
      <c r="N313" s="11">
        <f t="shared" si="120"/>
        <v>0</v>
      </c>
      <c r="O313" s="11">
        <f>SUBTOTAL(9,O314:O317)</f>
        <v>0</v>
      </c>
    </row>
    <row r="314" spans="1:15" s="57" customFormat="1" ht="25.5" hidden="1">
      <c r="A314" s="50">
        <f t="shared" si="115"/>
        <v>3</v>
      </c>
      <c r="B314" s="150"/>
      <c r="C314" s="149" t="s">
        <v>129</v>
      </c>
      <c r="D314" s="60" t="s">
        <v>37</v>
      </c>
      <c r="E314" s="51"/>
      <c r="F314" s="51"/>
      <c r="G314" s="51"/>
      <c r="H314" s="51"/>
      <c r="I314" s="51"/>
      <c r="J314" s="52">
        <f>H314+I314</f>
        <v>0</v>
      </c>
      <c r="K314" s="51"/>
      <c r="L314" s="51"/>
      <c r="M314" s="52">
        <f>K314+L314</f>
        <v>0</v>
      </c>
      <c r="N314" s="51"/>
      <c r="O314" s="52">
        <f>M314+N314</f>
        <v>0</v>
      </c>
    </row>
    <row r="315" spans="1:15" s="57" customFormat="1" hidden="1">
      <c r="A315" s="50">
        <f t="shared" si="115"/>
        <v>3</v>
      </c>
      <c r="B315" s="150"/>
      <c r="C315" s="149" t="s">
        <v>131</v>
      </c>
      <c r="D315" s="60" t="s">
        <v>39</v>
      </c>
      <c r="E315" s="51"/>
      <c r="F315" s="51"/>
      <c r="G315" s="51"/>
      <c r="H315" s="51"/>
      <c r="I315" s="51"/>
      <c r="J315" s="52">
        <f>H315+I315</f>
        <v>0</v>
      </c>
      <c r="K315" s="51"/>
      <c r="L315" s="51"/>
      <c r="M315" s="52">
        <f>K315+L315</f>
        <v>0</v>
      </c>
      <c r="N315" s="51"/>
      <c r="O315" s="52">
        <f>M315+N315</f>
        <v>0</v>
      </c>
    </row>
    <row r="316" spans="1:15" s="57" customFormat="1" hidden="1">
      <c r="A316" s="50">
        <f t="shared" si="115"/>
        <v>3</v>
      </c>
      <c r="B316" s="150"/>
      <c r="C316" s="149" t="s">
        <v>132</v>
      </c>
      <c r="D316" s="60" t="s">
        <v>40</v>
      </c>
      <c r="E316" s="51"/>
      <c r="F316" s="51"/>
      <c r="G316" s="51"/>
      <c r="H316" s="51"/>
      <c r="I316" s="51"/>
      <c r="J316" s="52">
        <f>H316+I316</f>
        <v>0</v>
      </c>
      <c r="K316" s="51"/>
      <c r="L316" s="51"/>
      <c r="M316" s="52">
        <f>K316+L316</f>
        <v>0</v>
      </c>
      <c r="N316" s="51"/>
      <c r="O316" s="52">
        <f>M316+N316</f>
        <v>0</v>
      </c>
    </row>
    <row r="317" spans="1:15" s="57" customFormat="1" ht="25.5" hidden="1">
      <c r="A317" s="50">
        <f t="shared" si="115"/>
        <v>3</v>
      </c>
      <c r="B317" s="150"/>
      <c r="C317" s="149" t="s">
        <v>133</v>
      </c>
      <c r="D317" s="60" t="s">
        <v>41</v>
      </c>
      <c r="E317" s="51"/>
      <c r="F317" s="51"/>
      <c r="G317" s="51"/>
      <c r="H317" s="51"/>
      <c r="I317" s="51"/>
      <c r="J317" s="52">
        <f>H317+I317</f>
        <v>0</v>
      </c>
      <c r="K317" s="51"/>
      <c r="L317" s="51"/>
      <c r="M317" s="52">
        <f>K317+L317</f>
        <v>0</v>
      </c>
      <c r="N317" s="51"/>
      <c r="O317" s="52">
        <f>M317+N317</f>
        <v>0</v>
      </c>
    </row>
    <row r="318" spans="1:15" s="57" customFormat="1" hidden="1">
      <c r="A318" s="50">
        <f t="shared" si="115"/>
        <v>3</v>
      </c>
      <c r="B318" s="150"/>
      <c r="C318" s="149" t="s">
        <v>447</v>
      </c>
      <c r="D318" s="60" t="s">
        <v>4</v>
      </c>
      <c r="E318" s="51"/>
      <c r="F318" s="51"/>
      <c r="G318" s="51"/>
      <c r="H318" s="51"/>
      <c r="I318" s="51"/>
      <c r="J318" s="52">
        <f>H318+I318</f>
        <v>0</v>
      </c>
      <c r="K318" s="51"/>
      <c r="L318" s="51"/>
      <c r="M318" s="52">
        <f>K318+L318</f>
        <v>0</v>
      </c>
      <c r="N318" s="51"/>
      <c r="O318" s="52">
        <f>M318+N318</f>
        <v>0</v>
      </c>
    </row>
    <row r="319" spans="1:15" s="57" customFormat="1" hidden="1">
      <c r="A319" s="50">
        <f t="shared" si="115"/>
        <v>3</v>
      </c>
      <c r="B319" s="147"/>
      <c r="C319" s="146" t="s">
        <v>134</v>
      </c>
      <c r="D319" s="56"/>
      <c r="E319" s="11">
        <f>SUBTOTAL(9,E320:E323)</f>
        <v>0</v>
      </c>
      <c r="F319" s="11">
        <f>SUBTOTAL(9,F320:F323)</f>
        <v>0</v>
      </c>
      <c r="G319" s="11">
        <f>SUBTOTAL(9,G320:G323)</f>
        <v>0</v>
      </c>
      <c r="H319" s="11">
        <f>SUBTOTAL(9,H320:H323)</f>
        <v>0</v>
      </c>
      <c r="I319" s="11">
        <f t="shared" ref="I319:N319" si="121">SUBTOTAL(9,I320:I323)</f>
        <v>0</v>
      </c>
      <c r="J319" s="11">
        <f t="shared" si="121"/>
        <v>0</v>
      </c>
      <c r="K319" s="11">
        <f t="shared" si="121"/>
        <v>0</v>
      </c>
      <c r="L319" s="11">
        <f t="shared" si="121"/>
        <v>0</v>
      </c>
      <c r="M319" s="11">
        <f t="shared" si="121"/>
        <v>0</v>
      </c>
      <c r="N319" s="11">
        <f t="shared" si="121"/>
        <v>0</v>
      </c>
      <c r="O319" s="11">
        <f>SUBTOTAL(9,O320:O323)</f>
        <v>0</v>
      </c>
    </row>
    <row r="320" spans="1:15" s="57" customFormat="1" hidden="1">
      <c r="A320" s="50">
        <f t="shared" si="115"/>
        <v>3</v>
      </c>
      <c r="B320" s="150"/>
      <c r="C320" s="151" t="s">
        <v>135</v>
      </c>
      <c r="D320" s="59" t="s">
        <v>5</v>
      </c>
      <c r="E320" s="51"/>
      <c r="F320" s="51"/>
      <c r="G320" s="51"/>
      <c r="H320" s="51"/>
      <c r="I320" s="51"/>
      <c r="J320" s="52">
        <f>H320+I320</f>
        <v>0</v>
      </c>
      <c r="K320" s="51"/>
      <c r="L320" s="51"/>
      <c r="M320" s="52">
        <f>K320+L320</f>
        <v>0</v>
      </c>
      <c r="N320" s="51"/>
      <c r="O320" s="52">
        <f>M320+N320</f>
        <v>0</v>
      </c>
    </row>
    <row r="321" spans="1:15" s="57" customFormat="1" hidden="1">
      <c r="A321" s="50">
        <f t="shared" si="115"/>
        <v>3</v>
      </c>
      <c r="B321" s="150"/>
      <c r="C321" s="154" t="s">
        <v>448</v>
      </c>
      <c r="D321" s="118" t="s">
        <v>173</v>
      </c>
      <c r="E321" s="51"/>
      <c r="F321" s="51"/>
      <c r="G321" s="51"/>
      <c r="H321" s="51"/>
      <c r="I321" s="51"/>
      <c r="J321" s="52">
        <f>H321+I321</f>
        <v>0</v>
      </c>
      <c r="K321" s="51"/>
      <c r="L321" s="51"/>
      <c r="M321" s="52">
        <f>K321+L321</f>
        <v>0</v>
      </c>
      <c r="N321" s="51"/>
      <c r="O321" s="52">
        <f>M321+N321</f>
        <v>0</v>
      </c>
    </row>
    <row r="322" spans="1:15" s="57" customFormat="1" hidden="1">
      <c r="A322" s="50">
        <f t="shared" si="115"/>
        <v>3</v>
      </c>
      <c r="B322" s="153"/>
      <c r="C322" s="155" t="s">
        <v>557</v>
      </c>
      <c r="D322" s="137" t="s">
        <v>8</v>
      </c>
      <c r="E322" s="51"/>
      <c r="F322" s="51"/>
      <c r="G322" s="51"/>
      <c r="H322" s="51"/>
      <c r="I322" s="51"/>
      <c r="J322" s="52">
        <f>H322+I322</f>
        <v>0</v>
      </c>
      <c r="K322" s="51"/>
      <c r="L322" s="51"/>
      <c r="M322" s="52">
        <f>K322+L322</f>
        <v>0</v>
      </c>
      <c r="N322" s="51"/>
      <c r="O322" s="52">
        <f>M322+N322</f>
        <v>0</v>
      </c>
    </row>
    <row r="323" spans="1:15" s="57" customFormat="1" ht="25.5" hidden="1">
      <c r="A323" s="50">
        <f t="shared" si="115"/>
        <v>3</v>
      </c>
      <c r="B323" s="153"/>
      <c r="C323" s="155" t="s">
        <v>139</v>
      </c>
      <c r="D323" s="136" t="s">
        <v>10</v>
      </c>
      <c r="E323" s="51"/>
      <c r="F323" s="51"/>
      <c r="G323" s="51"/>
      <c r="H323" s="51"/>
      <c r="I323" s="51"/>
      <c r="J323" s="52">
        <f>H323+I323</f>
        <v>0</v>
      </c>
      <c r="K323" s="51"/>
      <c r="L323" s="51"/>
      <c r="M323" s="52">
        <f>K323+L323</f>
        <v>0</v>
      </c>
      <c r="N323" s="51"/>
      <c r="O323" s="52">
        <f>M323+N323</f>
        <v>0</v>
      </c>
    </row>
    <row r="324" spans="1:15" hidden="1">
      <c r="A324" s="50">
        <f t="shared" si="115"/>
        <v>3</v>
      </c>
      <c r="B324" s="156"/>
      <c r="C324" s="157" t="s">
        <v>140</v>
      </c>
      <c r="D324" s="136"/>
      <c r="E324" s="11">
        <f>SUBTOTAL(9,E325:E329)</f>
        <v>0</v>
      </c>
      <c r="F324" s="11">
        <f>SUBTOTAL(9,F325:F329)</f>
        <v>0</v>
      </c>
      <c r="G324" s="11">
        <f>SUBTOTAL(9,G325:G329)</f>
        <v>0</v>
      </c>
      <c r="H324" s="11">
        <f>SUBTOTAL(9,H325:H329)</f>
        <v>0</v>
      </c>
      <c r="I324" s="11">
        <f t="shared" ref="I324:N324" si="122">SUBTOTAL(9,I325:I329)</f>
        <v>0</v>
      </c>
      <c r="J324" s="11">
        <f t="shared" si="122"/>
        <v>0</v>
      </c>
      <c r="K324" s="11">
        <f t="shared" si="122"/>
        <v>0</v>
      </c>
      <c r="L324" s="11">
        <f t="shared" si="122"/>
        <v>0</v>
      </c>
      <c r="M324" s="11">
        <f t="shared" si="122"/>
        <v>0</v>
      </c>
      <c r="N324" s="11">
        <f t="shared" si="122"/>
        <v>0</v>
      </c>
      <c r="O324" s="11">
        <f>SUBTOTAL(9,O325:O329)</f>
        <v>0</v>
      </c>
    </row>
    <row r="325" spans="1:15" hidden="1">
      <c r="A325" s="50">
        <f t="shared" si="115"/>
        <v>3</v>
      </c>
      <c r="B325" s="153"/>
      <c r="C325" s="155" t="s">
        <v>141</v>
      </c>
      <c r="D325" s="137" t="s">
        <v>71</v>
      </c>
      <c r="E325" s="51"/>
      <c r="F325" s="51"/>
      <c r="G325" s="51"/>
      <c r="H325" s="51"/>
      <c r="I325" s="51"/>
      <c r="J325" s="52">
        <f>H325+I325</f>
        <v>0</v>
      </c>
      <c r="K325" s="51"/>
      <c r="L325" s="51"/>
      <c r="M325" s="52">
        <f>K325+L325</f>
        <v>0</v>
      </c>
      <c r="N325" s="51"/>
      <c r="O325" s="52">
        <f>M325+N325</f>
        <v>0</v>
      </c>
    </row>
    <row r="326" spans="1:15" hidden="1">
      <c r="A326" s="50">
        <f t="shared" si="115"/>
        <v>3</v>
      </c>
      <c r="B326" s="153"/>
      <c r="C326" s="155" t="s">
        <v>142</v>
      </c>
      <c r="D326" s="137" t="s">
        <v>73</v>
      </c>
      <c r="E326" s="51"/>
      <c r="F326" s="51"/>
      <c r="G326" s="51"/>
      <c r="H326" s="51"/>
      <c r="I326" s="51"/>
      <c r="J326" s="52">
        <f>H326+I326</f>
        <v>0</v>
      </c>
      <c r="K326" s="51"/>
      <c r="L326" s="51"/>
      <c r="M326" s="52">
        <f>K326+L326</f>
        <v>0</v>
      </c>
      <c r="N326" s="51"/>
      <c r="O326" s="52">
        <f>M326+N326</f>
        <v>0</v>
      </c>
    </row>
    <row r="327" spans="1:15" hidden="1">
      <c r="A327" s="50">
        <f t="shared" si="115"/>
        <v>3</v>
      </c>
      <c r="B327" s="153"/>
      <c r="C327" s="155" t="s">
        <v>143</v>
      </c>
      <c r="D327" s="137" t="s">
        <v>75</v>
      </c>
      <c r="E327" s="51"/>
      <c r="F327" s="51"/>
      <c r="G327" s="51"/>
      <c r="H327" s="51"/>
      <c r="I327" s="51"/>
      <c r="J327" s="52">
        <f>H327+I327</f>
        <v>0</v>
      </c>
      <c r="K327" s="51"/>
      <c r="L327" s="51"/>
      <c r="M327" s="52">
        <f>K327+L327</f>
        <v>0</v>
      </c>
      <c r="N327" s="51"/>
      <c r="O327" s="52">
        <f>M327+N327</f>
        <v>0</v>
      </c>
    </row>
    <row r="328" spans="1:15" hidden="1">
      <c r="A328" s="50">
        <f t="shared" si="115"/>
        <v>3</v>
      </c>
      <c r="B328" s="153"/>
      <c r="C328" s="155" t="s">
        <v>144</v>
      </c>
      <c r="D328" s="137" t="s">
        <v>77</v>
      </c>
      <c r="E328" s="51"/>
      <c r="F328" s="51"/>
      <c r="G328" s="51"/>
      <c r="H328" s="51"/>
      <c r="I328" s="51"/>
      <c r="J328" s="52">
        <f>H328+I328</f>
        <v>0</v>
      </c>
      <c r="K328" s="51"/>
      <c r="L328" s="51"/>
      <c r="M328" s="52">
        <f>K328+L328</f>
        <v>0</v>
      </c>
      <c r="N328" s="51"/>
      <c r="O328" s="52">
        <f>M328+N328</f>
        <v>0</v>
      </c>
    </row>
    <row r="329" spans="1:15" hidden="1">
      <c r="A329" s="50">
        <f t="shared" si="115"/>
        <v>3</v>
      </c>
      <c r="B329" s="153"/>
      <c r="C329" s="155" t="s">
        <v>145</v>
      </c>
      <c r="D329" s="137" t="s">
        <v>28</v>
      </c>
      <c r="E329" s="51"/>
      <c r="F329" s="51"/>
      <c r="G329" s="51"/>
      <c r="H329" s="51"/>
      <c r="I329" s="51"/>
      <c r="J329" s="52">
        <f>H329+I329</f>
        <v>0</v>
      </c>
      <c r="K329" s="51"/>
      <c r="L329" s="51"/>
      <c r="M329" s="52">
        <f>K329+L329</f>
        <v>0</v>
      </c>
      <c r="N329" s="51"/>
      <c r="O329" s="52">
        <f>M329+N329</f>
        <v>0</v>
      </c>
    </row>
    <row r="330" spans="1:15" hidden="1">
      <c r="A330" s="50">
        <f t="shared" si="115"/>
        <v>3</v>
      </c>
      <c r="B330" s="145" t="s">
        <v>146</v>
      </c>
      <c r="C330" s="157" t="s">
        <v>147</v>
      </c>
      <c r="D330" s="56"/>
      <c r="E330" s="11">
        <f>SUBTOTAL(9,E331:E359)</f>
        <v>0</v>
      </c>
      <c r="F330" s="11">
        <f>SUBTOTAL(9,F331:F359)</f>
        <v>0</v>
      </c>
      <c r="G330" s="11">
        <f>SUBTOTAL(9,G331:G359)</f>
        <v>0</v>
      </c>
      <c r="H330" s="11">
        <f>SUBTOTAL(9,H331:H359)</f>
        <v>0</v>
      </c>
      <c r="I330" s="11">
        <f t="shared" ref="I330:N330" si="123">SUBTOTAL(9,I331:I359)</f>
        <v>0</v>
      </c>
      <c r="J330" s="11">
        <f t="shared" si="123"/>
        <v>0</v>
      </c>
      <c r="K330" s="11">
        <f t="shared" si="123"/>
        <v>0</v>
      </c>
      <c r="L330" s="11">
        <f t="shared" si="123"/>
        <v>0</v>
      </c>
      <c r="M330" s="11">
        <f t="shared" si="123"/>
        <v>0</v>
      </c>
      <c r="N330" s="11">
        <f t="shared" si="123"/>
        <v>0</v>
      </c>
      <c r="O330" s="11">
        <f>SUBTOTAL(9,O331:O359)</f>
        <v>0</v>
      </c>
    </row>
    <row r="331" spans="1:15" hidden="1">
      <c r="A331" s="50">
        <f t="shared" si="115"/>
        <v>3</v>
      </c>
      <c r="B331" s="156"/>
      <c r="C331" s="158" t="s">
        <v>26</v>
      </c>
      <c r="D331" s="56"/>
      <c r="E331" s="11">
        <f>SUBTOTAL(9,E332:E350)</f>
        <v>0</v>
      </c>
      <c r="F331" s="11">
        <f t="shared" ref="F331:O331" si="124">SUBTOTAL(9,F332:F350)</f>
        <v>0</v>
      </c>
      <c r="G331" s="11">
        <f t="shared" si="124"/>
        <v>0</v>
      </c>
      <c r="H331" s="11">
        <f t="shared" si="124"/>
        <v>0</v>
      </c>
      <c r="I331" s="11">
        <f t="shared" si="124"/>
        <v>0</v>
      </c>
      <c r="J331" s="11">
        <f t="shared" si="124"/>
        <v>0</v>
      </c>
      <c r="K331" s="11">
        <f t="shared" si="124"/>
        <v>0</v>
      </c>
      <c r="L331" s="11">
        <f t="shared" si="124"/>
        <v>0</v>
      </c>
      <c r="M331" s="11">
        <f t="shared" si="124"/>
        <v>0</v>
      </c>
      <c r="N331" s="11">
        <f t="shared" si="124"/>
        <v>0</v>
      </c>
      <c r="O331" s="11">
        <f t="shared" si="124"/>
        <v>0</v>
      </c>
    </row>
    <row r="332" spans="1:15" s="57" customFormat="1" hidden="1">
      <c r="A332" s="50">
        <f t="shared" si="115"/>
        <v>3</v>
      </c>
      <c r="B332" s="150"/>
      <c r="C332" s="161" t="s">
        <v>770</v>
      </c>
      <c r="D332" s="56"/>
      <c r="E332" s="11">
        <f>SUBTOTAL(9,E333:E342)</f>
        <v>0</v>
      </c>
      <c r="F332" s="11">
        <f t="shared" ref="F332:O332" si="125">SUBTOTAL(9,F333:F342)</f>
        <v>0</v>
      </c>
      <c r="G332" s="11">
        <f t="shared" si="125"/>
        <v>0</v>
      </c>
      <c r="H332" s="11">
        <f t="shared" si="125"/>
        <v>0</v>
      </c>
      <c r="I332" s="11">
        <f t="shared" si="125"/>
        <v>0</v>
      </c>
      <c r="J332" s="11">
        <f t="shared" si="125"/>
        <v>0</v>
      </c>
      <c r="K332" s="11">
        <f t="shared" si="125"/>
        <v>0</v>
      </c>
      <c r="L332" s="11">
        <f t="shared" si="125"/>
        <v>0</v>
      </c>
      <c r="M332" s="11">
        <f t="shared" si="125"/>
        <v>0</v>
      </c>
      <c r="N332" s="11">
        <f t="shared" si="125"/>
        <v>0</v>
      </c>
      <c r="O332" s="11">
        <f t="shared" si="125"/>
        <v>0</v>
      </c>
    </row>
    <row r="333" spans="1:15" s="57" customFormat="1" ht="25.5" hidden="1">
      <c r="A333" s="50">
        <f t="shared" si="115"/>
        <v>3</v>
      </c>
      <c r="B333" s="150"/>
      <c r="C333" s="160" t="s">
        <v>771</v>
      </c>
      <c r="D333" s="58" t="s">
        <v>2</v>
      </c>
      <c r="E333" s="11">
        <f>SUBTOTAL(9,E334:E335)</f>
        <v>0</v>
      </c>
      <c r="F333" s="11">
        <f t="shared" ref="F333:O333" si="126">SUBTOTAL(9,F334:F335)</f>
        <v>0</v>
      </c>
      <c r="G333" s="11">
        <f t="shared" si="126"/>
        <v>0</v>
      </c>
      <c r="H333" s="11">
        <f t="shared" si="126"/>
        <v>0</v>
      </c>
      <c r="I333" s="11">
        <f t="shared" si="126"/>
        <v>0</v>
      </c>
      <c r="J333" s="11">
        <f t="shared" si="126"/>
        <v>0</v>
      </c>
      <c r="K333" s="11">
        <f t="shared" si="126"/>
        <v>0</v>
      </c>
      <c r="L333" s="11">
        <f t="shared" si="126"/>
        <v>0</v>
      </c>
      <c r="M333" s="11">
        <f t="shared" si="126"/>
        <v>0</v>
      </c>
      <c r="N333" s="11">
        <f t="shared" si="126"/>
        <v>0</v>
      </c>
      <c r="O333" s="11">
        <f t="shared" si="126"/>
        <v>0</v>
      </c>
    </row>
    <row r="334" spans="1:15" s="57" customFormat="1" ht="25.5" hidden="1">
      <c r="A334" s="50">
        <f t="shared" si="115"/>
        <v>3</v>
      </c>
      <c r="B334" s="150"/>
      <c r="C334" s="260" t="s">
        <v>772</v>
      </c>
      <c r="D334" s="58" t="s">
        <v>302</v>
      </c>
      <c r="E334" s="51"/>
      <c r="F334" s="51"/>
      <c r="G334" s="51"/>
      <c r="H334" s="51"/>
      <c r="I334" s="51"/>
      <c r="J334" s="52">
        <f>H334+I334</f>
        <v>0</v>
      </c>
      <c r="K334" s="51"/>
      <c r="L334" s="51"/>
      <c r="M334" s="52">
        <f>K334+L334</f>
        <v>0</v>
      </c>
      <c r="N334" s="51"/>
      <c r="O334" s="52">
        <f>M334+N334</f>
        <v>0</v>
      </c>
    </row>
    <row r="335" spans="1:15" s="57" customFormat="1" ht="25.5" hidden="1">
      <c r="A335" s="50">
        <f t="shared" si="115"/>
        <v>3</v>
      </c>
      <c r="B335" s="150"/>
      <c r="C335" s="260" t="s">
        <v>773</v>
      </c>
      <c r="D335" s="58" t="s">
        <v>304</v>
      </c>
      <c r="E335" s="51"/>
      <c r="F335" s="51"/>
      <c r="G335" s="51"/>
      <c r="H335" s="51"/>
      <c r="I335" s="51"/>
      <c r="J335" s="52">
        <f>H335+I335</f>
        <v>0</v>
      </c>
      <c r="K335" s="51"/>
      <c r="L335" s="51"/>
      <c r="M335" s="52">
        <f>K335+L335</f>
        <v>0</v>
      </c>
      <c r="N335" s="51"/>
      <c r="O335" s="52">
        <f>M335+N335</f>
        <v>0</v>
      </c>
    </row>
    <row r="336" spans="1:15" hidden="1">
      <c r="A336" s="50">
        <f t="shared" si="115"/>
        <v>3</v>
      </c>
      <c r="B336" s="150"/>
      <c r="C336" s="258" t="s">
        <v>42</v>
      </c>
      <c r="D336" s="59" t="s">
        <v>3</v>
      </c>
      <c r="E336" s="51"/>
      <c r="F336" s="51"/>
      <c r="G336" s="51"/>
      <c r="H336" s="51"/>
      <c r="I336" s="51"/>
      <c r="J336" s="52">
        <f>H336+I336</f>
        <v>0</v>
      </c>
      <c r="K336" s="51"/>
      <c r="L336" s="51"/>
      <c r="M336" s="52">
        <f>K336+L336</f>
        <v>0</v>
      </c>
      <c r="N336" s="51"/>
      <c r="O336" s="52">
        <f>M336+N336</f>
        <v>0</v>
      </c>
    </row>
    <row r="337" spans="1:15" hidden="1">
      <c r="A337" s="50">
        <f t="shared" si="115"/>
        <v>3</v>
      </c>
      <c r="B337" s="150"/>
      <c r="C337" s="259" t="s">
        <v>449</v>
      </c>
      <c r="D337" s="117" t="s">
        <v>446</v>
      </c>
      <c r="E337" s="11">
        <f>SUBTOTAL(9,E338:E341)</f>
        <v>0</v>
      </c>
      <c r="F337" s="11">
        <f>SUBTOTAL(9,F338:F341)</f>
        <v>0</v>
      </c>
      <c r="G337" s="11">
        <f>SUBTOTAL(9,G338:G341)</f>
        <v>0</v>
      </c>
      <c r="H337" s="11">
        <f>SUBTOTAL(9,H338:H341)</f>
        <v>0</v>
      </c>
      <c r="I337" s="11">
        <f t="shared" ref="I337:N337" si="127">SUBTOTAL(9,I338:I341)</f>
        <v>0</v>
      </c>
      <c r="J337" s="11">
        <f t="shared" si="127"/>
        <v>0</v>
      </c>
      <c r="K337" s="11">
        <f t="shared" si="127"/>
        <v>0</v>
      </c>
      <c r="L337" s="11">
        <f t="shared" si="127"/>
        <v>0</v>
      </c>
      <c r="M337" s="11">
        <f t="shared" si="127"/>
        <v>0</v>
      </c>
      <c r="N337" s="11">
        <f t="shared" si="127"/>
        <v>0</v>
      </c>
      <c r="O337" s="11">
        <f>SUBTOTAL(9,O338:O341)</f>
        <v>0</v>
      </c>
    </row>
    <row r="338" spans="1:15" ht="25.5" hidden="1">
      <c r="A338" s="50">
        <f t="shared" ref="A338:A359" si="128">IF(MAX(E338:P338)=0,IF(MIN(E338:P338)=0,3,2),2)</f>
        <v>3</v>
      </c>
      <c r="B338" s="150"/>
      <c r="C338" s="260" t="s">
        <v>153</v>
      </c>
      <c r="D338" s="60" t="s">
        <v>37</v>
      </c>
      <c r="E338" s="51"/>
      <c r="F338" s="51"/>
      <c r="G338" s="51"/>
      <c r="H338" s="51"/>
      <c r="I338" s="51"/>
      <c r="J338" s="52">
        <f t="shared" ref="J338:J350" si="129">H338+I338</f>
        <v>0</v>
      </c>
      <c r="K338" s="51"/>
      <c r="L338" s="51"/>
      <c r="M338" s="52">
        <f t="shared" ref="M338:M350" si="130">K338+L338</f>
        <v>0</v>
      </c>
      <c r="N338" s="51"/>
      <c r="O338" s="52">
        <f t="shared" ref="O338:O350" si="131">M338+N338</f>
        <v>0</v>
      </c>
    </row>
    <row r="339" spans="1:15" hidden="1">
      <c r="A339" s="50">
        <f t="shared" si="128"/>
        <v>3</v>
      </c>
      <c r="B339" s="150"/>
      <c r="C339" s="260" t="s">
        <v>155</v>
      </c>
      <c r="D339" s="60" t="s">
        <v>39</v>
      </c>
      <c r="E339" s="51"/>
      <c r="F339" s="51"/>
      <c r="G339" s="51"/>
      <c r="H339" s="51"/>
      <c r="I339" s="51"/>
      <c r="J339" s="52">
        <f t="shared" si="129"/>
        <v>0</v>
      </c>
      <c r="K339" s="51"/>
      <c r="L339" s="51"/>
      <c r="M339" s="52">
        <f t="shared" si="130"/>
        <v>0</v>
      </c>
      <c r="N339" s="51"/>
      <c r="O339" s="52">
        <f t="shared" si="131"/>
        <v>0</v>
      </c>
    </row>
    <row r="340" spans="1:15" ht="25.5" hidden="1">
      <c r="A340" s="50">
        <f t="shared" si="128"/>
        <v>3</v>
      </c>
      <c r="B340" s="150"/>
      <c r="C340" s="260" t="s">
        <v>156</v>
      </c>
      <c r="D340" s="60" t="s">
        <v>40</v>
      </c>
      <c r="E340" s="51"/>
      <c r="F340" s="51"/>
      <c r="G340" s="51"/>
      <c r="H340" s="51"/>
      <c r="I340" s="51"/>
      <c r="J340" s="52">
        <f t="shared" si="129"/>
        <v>0</v>
      </c>
      <c r="K340" s="51"/>
      <c r="L340" s="51"/>
      <c r="M340" s="52">
        <f t="shared" si="130"/>
        <v>0</v>
      </c>
      <c r="N340" s="51"/>
      <c r="O340" s="52">
        <f t="shared" si="131"/>
        <v>0</v>
      </c>
    </row>
    <row r="341" spans="1:15" ht="25.5" hidden="1">
      <c r="A341" s="50">
        <f t="shared" si="128"/>
        <v>3</v>
      </c>
      <c r="B341" s="150"/>
      <c r="C341" s="260" t="s">
        <v>157</v>
      </c>
      <c r="D341" s="60" t="s">
        <v>41</v>
      </c>
      <c r="E341" s="51"/>
      <c r="F341" s="51"/>
      <c r="G341" s="51"/>
      <c r="H341" s="51"/>
      <c r="I341" s="51"/>
      <c r="J341" s="52">
        <f t="shared" si="129"/>
        <v>0</v>
      </c>
      <c r="K341" s="51"/>
      <c r="L341" s="51"/>
      <c r="M341" s="52">
        <f t="shared" si="130"/>
        <v>0</v>
      </c>
      <c r="N341" s="51"/>
      <c r="O341" s="52">
        <f t="shared" si="131"/>
        <v>0</v>
      </c>
    </row>
    <row r="342" spans="1:15" hidden="1">
      <c r="A342" s="50">
        <f t="shared" si="128"/>
        <v>3</v>
      </c>
      <c r="B342" s="150"/>
      <c r="C342" s="160" t="s">
        <v>158</v>
      </c>
      <c r="D342" s="60" t="s">
        <v>4</v>
      </c>
      <c r="E342" s="51"/>
      <c r="F342" s="51"/>
      <c r="G342" s="51"/>
      <c r="H342" s="51"/>
      <c r="I342" s="51"/>
      <c r="J342" s="52">
        <f t="shared" si="129"/>
        <v>0</v>
      </c>
      <c r="K342" s="51"/>
      <c r="L342" s="51"/>
      <c r="M342" s="52">
        <f t="shared" si="130"/>
        <v>0</v>
      </c>
      <c r="N342" s="51"/>
      <c r="O342" s="52">
        <f t="shared" si="131"/>
        <v>0</v>
      </c>
    </row>
    <row r="343" spans="1:15" hidden="1">
      <c r="A343" s="50">
        <f t="shared" si="128"/>
        <v>3</v>
      </c>
      <c r="B343" s="150"/>
      <c r="C343" s="159" t="s">
        <v>19</v>
      </c>
      <c r="D343" s="59" t="s">
        <v>5</v>
      </c>
      <c r="E343" s="51"/>
      <c r="F343" s="51"/>
      <c r="G343" s="51"/>
      <c r="H343" s="51"/>
      <c r="I343" s="51"/>
      <c r="J343" s="52">
        <f t="shared" si="129"/>
        <v>0</v>
      </c>
      <c r="K343" s="51"/>
      <c r="L343" s="51"/>
      <c r="M343" s="52">
        <f t="shared" si="130"/>
        <v>0</v>
      </c>
      <c r="N343" s="51"/>
      <c r="O343" s="52">
        <f t="shared" si="131"/>
        <v>0</v>
      </c>
    </row>
    <row r="344" spans="1:15" hidden="1">
      <c r="A344" s="50">
        <f t="shared" si="128"/>
        <v>3</v>
      </c>
      <c r="B344" s="150"/>
      <c r="C344" s="162" t="s">
        <v>450</v>
      </c>
      <c r="D344" s="118" t="s">
        <v>173</v>
      </c>
      <c r="E344" s="51"/>
      <c r="F344" s="51"/>
      <c r="G344" s="51"/>
      <c r="H344" s="51"/>
      <c r="I344" s="51"/>
      <c r="J344" s="52">
        <f t="shared" si="129"/>
        <v>0</v>
      </c>
      <c r="K344" s="51"/>
      <c r="L344" s="51"/>
      <c r="M344" s="52">
        <f t="shared" si="130"/>
        <v>0</v>
      </c>
      <c r="N344" s="51"/>
      <c r="O344" s="52">
        <f t="shared" si="131"/>
        <v>0</v>
      </c>
    </row>
    <row r="345" spans="1:15" hidden="1">
      <c r="A345" s="50">
        <f t="shared" si="128"/>
        <v>3</v>
      </c>
      <c r="B345" s="153"/>
      <c r="C345" s="163" t="s">
        <v>29</v>
      </c>
      <c r="D345" s="136" t="s">
        <v>6</v>
      </c>
      <c r="E345" s="51"/>
      <c r="F345" s="51"/>
      <c r="G345" s="51"/>
      <c r="H345" s="51"/>
      <c r="I345" s="51"/>
      <c r="J345" s="52">
        <f t="shared" si="129"/>
        <v>0</v>
      </c>
      <c r="K345" s="51"/>
      <c r="L345" s="51"/>
      <c r="M345" s="52">
        <f t="shared" si="130"/>
        <v>0</v>
      </c>
      <c r="N345" s="51"/>
      <c r="O345" s="52">
        <f t="shared" si="131"/>
        <v>0</v>
      </c>
    </row>
    <row r="346" spans="1:15" hidden="1">
      <c r="A346" s="50">
        <f t="shared" si="128"/>
        <v>3</v>
      </c>
      <c r="B346" s="153"/>
      <c r="C346" s="163" t="s">
        <v>21</v>
      </c>
      <c r="D346" s="137" t="s">
        <v>8</v>
      </c>
      <c r="E346" s="51"/>
      <c r="F346" s="51"/>
      <c r="G346" s="51"/>
      <c r="H346" s="51"/>
      <c r="I346" s="51"/>
      <c r="J346" s="52">
        <f>H346+I346</f>
        <v>0</v>
      </c>
      <c r="K346" s="51"/>
      <c r="L346" s="51"/>
      <c r="M346" s="52">
        <f>K346+L346</f>
        <v>0</v>
      </c>
      <c r="N346" s="51"/>
      <c r="O346" s="52">
        <f t="shared" si="131"/>
        <v>0</v>
      </c>
    </row>
    <row r="347" spans="1:15" hidden="1">
      <c r="A347" s="50">
        <f t="shared" si="128"/>
        <v>3</v>
      </c>
      <c r="B347" s="153"/>
      <c r="C347" s="163" t="s">
        <v>526</v>
      </c>
      <c r="D347" s="137" t="s">
        <v>31</v>
      </c>
      <c r="E347" s="51"/>
      <c r="F347" s="51"/>
      <c r="G347" s="51"/>
      <c r="H347" s="51"/>
      <c r="I347" s="51"/>
      <c r="J347" s="52">
        <f t="shared" si="129"/>
        <v>0</v>
      </c>
      <c r="K347" s="51"/>
      <c r="L347" s="51"/>
      <c r="M347" s="52">
        <f t="shared" si="130"/>
        <v>0</v>
      </c>
      <c r="N347" s="51"/>
      <c r="O347" s="52">
        <f t="shared" si="131"/>
        <v>0</v>
      </c>
    </row>
    <row r="348" spans="1:15" hidden="1">
      <c r="A348" s="50">
        <f t="shared" si="128"/>
        <v>3</v>
      </c>
      <c r="B348" s="153"/>
      <c r="C348" s="163" t="s">
        <v>558</v>
      </c>
      <c r="D348" s="137" t="s">
        <v>559</v>
      </c>
      <c r="E348" s="51"/>
      <c r="F348" s="51"/>
      <c r="G348" s="51"/>
      <c r="H348" s="51"/>
      <c r="I348" s="51"/>
      <c r="J348" s="52">
        <f t="shared" si="129"/>
        <v>0</v>
      </c>
      <c r="K348" s="51"/>
      <c r="L348" s="51"/>
      <c r="M348" s="52">
        <f t="shared" si="130"/>
        <v>0</v>
      </c>
      <c r="N348" s="51"/>
      <c r="O348" s="52">
        <f t="shared" si="131"/>
        <v>0</v>
      </c>
    </row>
    <row r="349" spans="1:15" ht="25.5" hidden="1">
      <c r="A349" s="50">
        <f t="shared" si="128"/>
        <v>3</v>
      </c>
      <c r="B349" s="153"/>
      <c r="C349" s="163" t="s">
        <v>528</v>
      </c>
      <c r="D349" s="136" t="s">
        <v>9</v>
      </c>
      <c r="E349" s="51"/>
      <c r="F349" s="51"/>
      <c r="G349" s="51"/>
      <c r="H349" s="51"/>
      <c r="I349" s="51"/>
      <c r="J349" s="52">
        <f t="shared" si="129"/>
        <v>0</v>
      </c>
      <c r="K349" s="51"/>
      <c r="L349" s="51"/>
      <c r="M349" s="52">
        <f t="shared" si="130"/>
        <v>0</v>
      </c>
      <c r="N349" s="51"/>
      <c r="O349" s="52">
        <f t="shared" si="131"/>
        <v>0</v>
      </c>
    </row>
    <row r="350" spans="1:15" ht="25.5" hidden="1">
      <c r="A350" s="50">
        <f t="shared" si="128"/>
        <v>3</v>
      </c>
      <c r="B350" s="153"/>
      <c r="C350" s="163" t="s">
        <v>30</v>
      </c>
      <c r="D350" s="136" t="s">
        <v>10</v>
      </c>
      <c r="E350" s="51"/>
      <c r="F350" s="51"/>
      <c r="G350" s="51"/>
      <c r="H350" s="51"/>
      <c r="I350" s="51"/>
      <c r="J350" s="52">
        <f t="shared" si="129"/>
        <v>0</v>
      </c>
      <c r="K350" s="51"/>
      <c r="L350" s="51"/>
      <c r="M350" s="52">
        <f t="shared" si="130"/>
        <v>0</v>
      </c>
      <c r="N350" s="51"/>
      <c r="O350" s="52">
        <f t="shared" si="131"/>
        <v>0</v>
      </c>
    </row>
    <row r="351" spans="1:15" s="57" customFormat="1" hidden="1">
      <c r="A351" s="50">
        <f t="shared" si="128"/>
        <v>3</v>
      </c>
      <c r="B351" s="153"/>
      <c r="C351" s="165" t="s">
        <v>451</v>
      </c>
      <c r="D351" s="138" t="s">
        <v>93</v>
      </c>
      <c r="E351" s="11">
        <f>SUBTOTAL(9,E352:E353)</f>
        <v>0</v>
      </c>
      <c r="F351" s="11">
        <f>SUBTOTAL(9,F352:F353)</f>
        <v>0</v>
      </c>
      <c r="G351" s="11">
        <f>SUBTOTAL(9,G352:G353)</f>
        <v>0</v>
      </c>
      <c r="H351" s="11">
        <f>SUBTOTAL(9,H352:H353)</f>
        <v>0</v>
      </c>
      <c r="I351" s="11">
        <f t="shared" ref="I351:N351" si="132">SUBTOTAL(9,I352:I353)</f>
        <v>0</v>
      </c>
      <c r="J351" s="11">
        <f t="shared" si="132"/>
        <v>0</v>
      </c>
      <c r="K351" s="11">
        <f t="shared" si="132"/>
        <v>0</v>
      </c>
      <c r="L351" s="11">
        <f t="shared" si="132"/>
        <v>0</v>
      </c>
      <c r="M351" s="11">
        <f t="shared" si="132"/>
        <v>0</v>
      </c>
      <c r="N351" s="11">
        <f t="shared" si="132"/>
        <v>0</v>
      </c>
      <c r="O351" s="11">
        <f>SUBTOTAL(9,O352:O353)</f>
        <v>0</v>
      </c>
    </row>
    <row r="352" spans="1:15" s="57" customFormat="1" hidden="1">
      <c r="A352" s="50">
        <f t="shared" si="128"/>
        <v>3</v>
      </c>
      <c r="B352" s="153"/>
      <c r="C352" s="166" t="s">
        <v>452</v>
      </c>
      <c r="D352" s="138" t="s">
        <v>453</v>
      </c>
      <c r="E352" s="51"/>
      <c r="F352" s="51"/>
      <c r="G352" s="51"/>
      <c r="H352" s="51"/>
      <c r="I352" s="51"/>
      <c r="J352" s="52">
        <f>H352+I352</f>
        <v>0</v>
      </c>
      <c r="K352" s="51"/>
      <c r="L352" s="51"/>
      <c r="M352" s="52">
        <f>K352+L352</f>
        <v>0</v>
      </c>
      <c r="N352" s="51"/>
      <c r="O352" s="52">
        <f>M352+N352</f>
        <v>0</v>
      </c>
    </row>
    <row r="353" spans="1:15" s="57" customFormat="1" hidden="1">
      <c r="A353" s="50">
        <f t="shared" si="128"/>
        <v>3</v>
      </c>
      <c r="B353" s="153"/>
      <c r="C353" s="166" t="s">
        <v>454</v>
      </c>
      <c r="D353" s="138" t="s">
        <v>455</v>
      </c>
      <c r="E353" s="51"/>
      <c r="F353" s="51"/>
      <c r="G353" s="51"/>
      <c r="H353" s="51"/>
      <c r="I353" s="51"/>
      <c r="J353" s="52">
        <f>H353+I353</f>
        <v>0</v>
      </c>
      <c r="K353" s="51"/>
      <c r="L353" s="51"/>
      <c r="M353" s="52">
        <f>K353+L353</f>
        <v>0</v>
      </c>
      <c r="N353" s="51"/>
      <c r="O353" s="52">
        <f>M353+N353</f>
        <v>0</v>
      </c>
    </row>
    <row r="354" spans="1:15" s="57" customFormat="1" hidden="1">
      <c r="A354" s="50">
        <f t="shared" si="128"/>
        <v>3</v>
      </c>
      <c r="B354" s="156"/>
      <c r="C354" s="158" t="s">
        <v>32</v>
      </c>
      <c r="D354" s="136"/>
      <c r="E354" s="11">
        <f>SUBTOTAL(9,E355:E359)</f>
        <v>0</v>
      </c>
      <c r="F354" s="11">
        <f>SUBTOTAL(9,F355:F359)</f>
        <v>0</v>
      </c>
      <c r="G354" s="11">
        <f>SUBTOTAL(9,G355:G359)</f>
        <v>0</v>
      </c>
      <c r="H354" s="11">
        <f>SUBTOTAL(9,H355:H359)</f>
        <v>0</v>
      </c>
      <c r="I354" s="11">
        <f t="shared" ref="I354:N354" si="133">SUBTOTAL(9,I355:I359)</f>
        <v>0</v>
      </c>
      <c r="J354" s="11">
        <f t="shared" si="133"/>
        <v>0</v>
      </c>
      <c r="K354" s="11">
        <f t="shared" si="133"/>
        <v>0</v>
      </c>
      <c r="L354" s="11">
        <f t="shared" si="133"/>
        <v>0</v>
      </c>
      <c r="M354" s="11">
        <f t="shared" si="133"/>
        <v>0</v>
      </c>
      <c r="N354" s="11">
        <f t="shared" si="133"/>
        <v>0</v>
      </c>
      <c r="O354" s="11">
        <f>SUBTOTAL(9,O355:O359)</f>
        <v>0</v>
      </c>
    </row>
    <row r="355" spans="1:15" s="57" customFormat="1" hidden="1">
      <c r="A355" s="50">
        <f t="shared" si="128"/>
        <v>3</v>
      </c>
      <c r="B355" s="153"/>
      <c r="C355" s="163" t="s">
        <v>70</v>
      </c>
      <c r="D355" s="137" t="s">
        <v>71</v>
      </c>
      <c r="E355" s="51"/>
      <c r="F355" s="51"/>
      <c r="G355" s="51"/>
      <c r="H355" s="51"/>
      <c r="I355" s="51"/>
      <c r="J355" s="52">
        <f>H355+I355</f>
        <v>0</v>
      </c>
      <c r="K355" s="51"/>
      <c r="L355" s="51"/>
      <c r="M355" s="52">
        <f>K355+L355</f>
        <v>0</v>
      </c>
      <c r="N355" s="51"/>
      <c r="O355" s="52">
        <f>M355+N355</f>
        <v>0</v>
      </c>
    </row>
    <row r="356" spans="1:15" s="57" customFormat="1" hidden="1">
      <c r="A356" s="50">
        <f t="shared" si="128"/>
        <v>3</v>
      </c>
      <c r="B356" s="153"/>
      <c r="C356" s="163" t="s">
        <v>72</v>
      </c>
      <c r="D356" s="137" t="s">
        <v>73</v>
      </c>
      <c r="E356" s="51"/>
      <c r="F356" s="51"/>
      <c r="G356" s="51"/>
      <c r="H356" s="51"/>
      <c r="I356" s="51"/>
      <c r="J356" s="52">
        <f>H356+I356</f>
        <v>0</v>
      </c>
      <c r="K356" s="51"/>
      <c r="L356" s="51"/>
      <c r="M356" s="52">
        <f>K356+L356</f>
        <v>0</v>
      </c>
      <c r="N356" s="51"/>
      <c r="O356" s="52">
        <f>M356+N356</f>
        <v>0</v>
      </c>
    </row>
    <row r="357" spans="1:15" s="57" customFormat="1" hidden="1">
      <c r="A357" s="50">
        <f t="shared" si="128"/>
        <v>3</v>
      </c>
      <c r="B357" s="153"/>
      <c r="C357" s="163" t="s">
        <v>74</v>
      </c>
      <c r="D357" s="137" t="s">
        <v>75</v>
      </c>
      <c r="E357" s="51"/>
      <c r="F357" s="51"/>
      <c r="G357" s="51"/>
      <c r="H357" s="51"/>
      <c r="I357" s="51"/>
      <c r="J357" s="52">
        <f>H357+I357</f>
        <v>0</v>
      </c>
      <c r="K357" s="51"/>
      <c r="L357" s="51"/>
      <c r="M357" s="52">
        <f>K357+L357</f>
        <v>0</v>
      </c>
      <c r="N357" s="51"/>
      <c r="O357" s="52">
        <f>M357+N357</f>
        <v>0</v>
      </c>
    </row>
    <row r="358" spans="1:15" s="57" customFormat="1" hidden="1">
      <c r="A358" s="50">
        <f t="shared" si="128"/>
        <v>3</v>
      </c>
      <c r="B358" s="153"/>
      <c r="C358" s="163" t="s">
        <v>76</v>
      </c>
      <c r="D358" s="137" t="s">
        <v>77</v>
      </c>
      <c r="E358" s="51"/>
      <c r="F358" s="51"/>
      <c r="G358" s="51"/>
      <c r="H358" s="51"/>
      <c r="I358" s="51"/>
      <c r="J358" s="52">
        <f>H358+I358</f>
        <v>0</v>
      </c>
      <c r="K358" s="51"/>
      <c r="L358" s="51"/>
      <c r="M358" s="52">
        <f>K358+L358</f>
        <v>0</v>
      </c>
      <c r="N358" s="51"/>
      <c r="O358" s="52">
        <f>M358+N358</f>
        <v>0</v>
      </c>
    </row>
    <row r="359" spans="1:15" s="57" customFormat="1" hidden="1">
      <c r="A359" s="50">
        <f t="shared" si="128"/>
        <v>3</v>
      </c>
      <c r="B359" s="153"/>
      <c r="C359" s="163" t="s">
        <v>12</v>
      </c>
      <c r="D359" s="137" t="s">
        <v>28</v>
      </c>
      <c r="E359" s="51"/>
      <c r="F359" s="51"/>
      <c r="G359" s="51"/>
      <c r="H359" s="51"/>
      <c r="I359" s="51"/>
      <c r="J359" s="52">
        <f>H359+I359</f>
        <v>0</v>
      </c>
      <c r="K359" s="51"/>
      <c r="L359" s="51"/>
      <c r="M359" s="52">
        <f>K359+L359</f>
        <v>0</v>
      </c>
      <c r="N359" s="51"/>
      <c r="O359" s="52">
        <f>M359+N359</f>
        <v>0</v>
      </c>
    </row>
    <row r="360" spans="1:15" s="57" customFormat="1" hidden="1">
      <c r="A360" s="77">
        <f>A361</f>
        <v>3</v>
      </c>
      <c r="B360" s="153"/>
      <c r="C360" s="155"/>
      <c r="D360" s="137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</row>
    <row r="361" spans="1:15" s="57" customFormat="1" hidden="1">
      <c r="A361" s="105">
        <f>MIN(A362:A367)</f>
        <v>3</v>
      </c>
      <c r="B361" s="153"/>
      <c r="C361" s="157" t="s">
        <v>36</v>
      </c>
      <c r="D361" s="137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</row>
    <row r="362" spans="1:15" s="57" customFormat="1" hidden="1">
      <c r="A362" s="50">
        <f t="shared" ref="A362:A367" si="134">IF(MAX(E362:P362)=0,IF(MIN(E362:P362)=0,3,2),2)</f>
        <v>3</v>
      </c>
      <c r="B362" s="153"/>
      <c r="C362" s="155" t="s">
        <v>34</v>
      </c>
      <c r="D362" s="137"/>
      <c r="E362" s="62">
        <f>SUM(E363:E364)</f>
        <v>0</v>
      </c>
      <c r="F362" s="62">
        <f>SUM(F363:F364)</f>
        <v>0</v>
      </c>
      <c r="G362" s="62">
        <f>SUM(G363:G364)</f>
        <v>0</v>
      </c>
      <c r="H362" s="62">
        <f>SUM(H363:H364)</f>
        <v>0</v>
      </c>
      <c r="I362" s="62">
        <f t="shared" ref="I362:N362" si="135">SUM(I363:I364)</f>
        <v>0</v>
      </c>
      <c r="J362" s="62">
        <f t="shared" si="135"/>
        <v>0</v>
      </c>
      <c r="K362" s="62">
        <f t="shared" si="135"/>
        <v>0</v>
      </c>
      <c r="L362" s="62">
        <f t="shared" si="135"/>
        <v>0</v>
      </c>
      <c r="M362" s="62">
        <f t="shared" si="135"/>
        <v>0</v>
      </c>
      <c r="N362" s="62">
        <f t="shared" si="135"/>
        <v>0</v>
      </c>
      <c r="O362" s="62">
        <f>SUM(O363:O364)</f>
        <v>0</v>
      </c>
    </row>
    <row r="363" spans="1:15" s="57" customFormat="1" hidden="1">
      <c r="A363" s="50">
        <f t="shared" si="134"/>
        <v>3</v>
      </c>
      <c r="B363" s="153"/>
      <c r="C363" s="167" t="s">
        <v>80</v>
      </c>
      <c r="D363" s="137"/>
      <c r="E363" s="51"/>
      <c r="F363" s="51"/>
      <c r="G363" s="51"/>
      <c r="H363" s="51"/>
      <c r="I363" s="51"/>
      <c r="J363" s="52">
        <f>H363+I363</f>
        <v>0</v>
      </c>
      <c r="K363" s="51"/>
      <c r="L363" s="51"/>
      <c r="M363" s="52">
        <f>K363+L363</f>
        <v>0</v>
      </c>
      <c r="N363" s="51"/>
      <c r="O363" s="52">
        <f>M363+N363</f>
        <v>0</v>
      </c>
    </row>
    <row r="364" spans="1:15" s="57" customFormat="1" hidden="1">
      <c r="A364" s="50">
        <f t="shared" si="134"/>
        <v>3</v>
      </c>
      <c r="B364" s="153"/>
      <c r="C364" s="167" t="s">
        <v>81</v>
      </c>
      <c r="D364" s="137"/>
      <c r="E364" s="51"/>
      <c r="F364" s="51"/>
      <c r="G364" s="51"/>
      <c r="H364" s="51"/>
      <c r="I364" s="51"/>
      <c r="J364" s="52">
        <f>H364+I364</f>
        <v>0</v>
      </c>
      <c r="K364" s="51"/>
      <c r="L364" s="51"/>
      <c r="M364" s="52">
        <f>K364+L364</f>
        <v>0</v>
      </c>
      <c r="N364" s="51"/>
      <c r="O364" s="52">
        <f>M364+N364</f>
        <v>0</v>
      </c>
    </row>
    <row r="365" spans="1:15" s="57" customFormat="1" hidden="1">
      <c r="A365" s="50">
        <f t="shared" si="134"/>
        <v>3</v>
      </c>
      <c r="B365" s="153"/>
      <c r="C365" s="155" t="s">
        <v>35</v>
      </c>
      <c r="D365" s="137"/>
      <c r="E365" s="62">
        <f>SUM(E366:E367)</f>
        <v>0</v>
      </c>
      <c r="F365" s="62">
        <f>SUM(F366:F367)</f>
        <v>0</v>
      </c>
      <c r="G365" s="62">
        <f>SUM(G366:G367)</f>
        <v>0</v>
      </c>
      <c r="H365" s="62">
        <f>SUM(H366:H367)</f>
        <v>0</v>
      </c>
      <c r="I365" s="62">
        <f t="shared" ref="I365:N365" si="136">SUM(I366:I367)</f>
        <v>0</v>
      </c>
      <c r="J365" s="62">
        <f t="shared" si="136"/>
        <v>0</v>
      </c>
      <c r="K365" s="62">
        <f t="shared" si="136"/>
        <v>0</v>
      </c>
      <c r="L365" s="62">
        <f t="shared" si="136"/>
        <v>0</v>
      </c>
      <c r="M365" s="62">
        <f t="shared" si="136"/>
        <v>0</v>
      </c>
      <c r="N365" s="62">
        <f t="shared" si="136"/>
        <v>0</v>
      </c>
      <c r="O365" s="62">
        <f>SUM(O366:O367)</f>
        <v>0</v>
      </c>
    </row>
    <row r="366" spans="1:15" s="57" customFormat="1" hidden="1">
      <c r="A366" s="50">
        <f t="shared" si="134"/>
        <v>3</v>
      </c>
      <c r="B366" s="153"/>
      <c r="C366" s="167" t="s">
        <v>84</v>
      </c>
      <c r="D366" s="137"/>
      <c r="E366" s="51"/>
      <c r="F366" s="51"/>
      <c r="G366" s="51"/>
      <c r="H366" s="51"/>
      <c r="I366" s="51"/>
      <c r="J366" s="52">
        <f>H366+I366</f>
        <v>0</v>
      </c>
      <c r="K366" s="51"/>
      <c r="L366" s="51"/>
      <c r="M366" s="52">
        <f>K366+L366</f>
        <v>0</v>
      </c>
      <c r="N366" s="51"/>
      <c r="O366" s="52">
        <f>M366+N366</f>
        <v>0</v>
      </c>
    </row>
    <row r="367" spans="1:15" s="57" customFormat="1" hidden="1">
      <c r="A367" s="50">
        <f t="shared" si="134"/>
        <v>3</v>
      </c>
      <c r="B367" s="153"/>
      <c r="C367" s="167" t="s">
        <v>85</v>
      </c>
      <c r="D367" s="137"/>
      <c r="E367" s="51"/>
      <c r="F367" s="51"/>
      <c r="G367" s="51"/>
      <c r="H367" s="51"/>
      <c r="I367" s="51"/>
      <c r="J367" s="52">
        <f>H367+I367</f>
        <v>0</v>
      </c>
      <c r="K367" s="51"/>
      <c r="L367" s="51"/>
      <c r="M367" s="52">
        <f>K367+L367</f>
        <v>0</v>
      </c>
      <c r="N367" s="51"/>
      <c r="O367" s="52">
        <f>M367+N367</f>
        <v>0</v>
      </c>
    </row>
    <row r="368" spans="1:15" s="57" customFormat="1" hidden="1">
      <c r="A368" s="77">
        <f>A369</f>
        <v>3</v>
      </c>
      <c r="B368" s="172"/>
      <c r="C368" s="156"/>
      <c r="D368" s="140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</row>
    <row r="369" spans="1:15" s="57" customFormat="1" hidden="1">
      <c r="A369" s="105">
        <f>MIN(A370:A431)</f>
        <v>3</v>
      </c>
      <c r="B369" s="172"/>
      <c r="C369" s="174" t="s">
        <v>50</v>
      </c>
      <c r="D369" s="140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</row>
    <row r="370" spans="1:15" s="57" customFormat="1" hidden="1">
      <c r="A370" s="50">
        <f t="shared" ref="A370:A401" si="137">IF(MAX(E370:P370)=0,IF(MIN(E370:P370)=0,3,2),2)</f>
        <v>3</v>
      </c>
      <c r="B370" s="145"/>
      <c r="C370" s="146" t="s">
        <v>25</v>
      </c>
      <c r="D370" s="56"/>
      <c r="E370" s="11">
        <f>SUBTOTAL(9,E371:E423)</f>
        <v>0</v>
      </c>
      <c r="F370" s="11">
        <f>SUBTOTAL(9,F371:F423)</f>
        <v>0</v>
      </c>
      <c r="G370" s="11">
        <f>SUBTOTAL(9,G371:G423)</f>
        <v>0</v>
      </c>
      <c r="H370" s="11">
        <f>SUBTOTAL(9,H371:H423)</f>
        <v>0</v>
      </c>
      <c r="I370" s="11">
        <f t="shared" ref="I370:N370" si="138">SUBTOTAL(9,I371:I423)</f>
        <v>0</v>
      </c>
      <c r="J370" s="11">
        <f t="shared" si="138"/>
        <v>0</v>
      </c>
      <c r="K370" s="11">
        <f t="shared" si="138"/>
        <v>0</v>
      </c>
      <c r="L370" s="11">
        <f t="shared" si="138"/>
        <v>0</v>
      </c>
      <c r="M370" s="11">
        <f t="shared" si="138"/>
        <v>0</v>
      </c>
      <c r="N370" s="11">
        <f t="shared" si="138"/>
        <v>0</v>
      </c>
      <c r="O370" s="11">
        <f>SUBTOTAL(9,O371:O423)</f>
        <v>0</v>
      </c>
    </row>
    <row r="371" spans="1:15" s="57" customFormat="1" hidden="1">
      <c r="A371" s="50">
        <f t="shared" si="137"/>
        <v>3</v>
      </c>
      <c r="B371" s="145" t="s">
        <v>14</v>
      </c>
      <c r="C371" s="146" t="s">
        <v>125</v>
      </c>
      <c r="D371" s="56"/>
      <c r="E371" s="11">
        <f>SUBTOTAL(9,E372:E393)</f>
        <v>0</v>
      </c>
      <c r="F371" s="11">
        <f>SUBTOTAL(9,F372:F393)</f>
        <v>0</v>
      </c>
      <c r="G371" s="11">
        <f>SUBTOTAL(9,G372:G393)</f>
        <v>0</v>
      </c>
      <c r="H371" s="11">
        <f>SUBTOTAL(9,H372:H393)</f>
        <v>0</v>
      </c>
      <c r="I371" s="11">
        <f t="shared" ref="I371:N371" si="139">SUBTOTAL(9,I372:I393)</f>
        <v>0</v>
      </c>
      <c r="J371" s="11">
        <f t="shared" si="139"/>
        <v>0</v>
      </c>
      <c r="K371" s="11">
        <f t="shared" si="139"/>
        <v>0</v>
      </c>
      <c r="L371" s="11">
        <f t="shared" si="139"/>
        <v>0</v>
      </c>
      <c r="M371" s="11">
        <f t="shared" si="139"/>
        <v>0</v>
      </c>
      <c r="N371" s="11">
        <f t="shared" si="139"/>
        <v>0</v>
      </c>
      <c r="O371" s="11">
        <f>SUBTOTAL(9,O372:O393)</f>
        <v>0</v>
      </c>
    </row>
    <row r="372" spans="1:15" s="57" customFormat="1" hidden="1">
      <c r="A372" s="50">
        <f t="shared" si="137"/>
        <v>3</v>
      </c>
      <c r="B372" s="147"/>
      <c r="C372" s="146" t="s">
        <v>126</v>
      </c>
      <c r="D372" s="56"/>
      <c r="E372" s="11">
        <f>SUBTOTAL(9,E373:E382)</f>
        <v>0</v>
      </c>
      <c r="F372" s="11">
        <f>SUBTOTAL(9,F373:F382)</f>
        <v>0</v>
      </c>
      <c r="G372" s="11">
        <f>SUBTOTAL(9,G373:G382)</f>
        <v>0</v>
      </c>
      <c r="H372" s="11">
        <f>SUBTOTAL(9,H373:H382)</f>
        <v>0</v>
      </c>
      <c r="I372" s="11">
        <f t="shared" ref="I372:N372" si="140">SUBTOTAL(9,I373:I382)</f>
        <v>0</v>
      </c>
      <c r="J372" s="11">
        <f t="shared" si="140"/>
        <v>0</v>
      </c>
      <c r="K372" s="11">
        <f t="shared" si="140"/>
        <v>0</v>
      </c>
      <c r="L372" s="11">
        <f t="shared" si="140"/>
        <v>0</v>
      </c>
      <c r="M372" s="11">
        <f t="shared" si="140"/>
        <v>0</v>
      </c>
      <c r="N372" s="11">
        <f t="shared" si="140"/>
        <v>0</v>
      </c>
      <c r="O372" s="11">
        <f>SUBTOTAL(9,O373:O382)</f>
        <v>0</v>
      </c>
    </row>
    <row r="373" spans="1:15" s="57" customFormat="1" ht="25.5" hidden="1">
      <c r="A373" s="50">
        <f t="shared" si="137"/>
        <v>3</v>
      </c>
      <c r="B373" s="148"/>
      <c r="C373" s="149" t="s">
        <v>127</v>
      </c>
      <c r="D373" s="58" t="s">
        <v>2</v>
      </c>
      <c r="E373" s="11">
        <f>SUBTOTAL(9,E374:E375)</f>
        <v>0</v>
      </c>
      <c r="F373" s="11">
        <f>SUBTOTAL(9,F374:F375)</f>
        <v>0</v>
      </c>
      <c r="G373" s="11">
        <f>SUBTOTAL(9,G374:G375)</f>
        <v>0</v>
      </c>
      <c r="H373" s="11">
        <f>SUBTOTAL(9,H374:H375)</f>
        <v>0</v>
      </c>
      <c r="I373" s="11">
        <f t="shared" ref="I373:N373" si="141">SUBTOTAL(9,I374:I375)</f>
        <v>0</v>
      </c>
      <c r="J373" s="11">
        <f t="shared" si="141"/>
        <v>0</v>
      </c>
      <c r="K373" s="11">
        <f t="shared" si="141"/>
        <v>0</v>
      </c>
      <c r="L373" s="11">
        <f t="shared" si="141"/>
        <v>0</v>
      </c>
      <c r="M373" s="11">
        <f t="shared" si="141"/>
        <v>0</v>
      </c>
      <c r="N373" s="11">
        <f t="shared" si="141"/>
        <v>0</v>
      </c>
      <c r="O373" s="11">
        <f>SUBTOTAL(9,O374:O375)</f>
        <v>0</v>
      </c>
    </row>
    <row r="374" spans="1:15" s="57" customFormat="1" ht="25.5" hidden="1">
      <c r="A374" s="50">
        <f t="shared" si="137"/>
        <v>3</v>
      </c>
      <c r="B374" s="148"/>
      <c r="C374" s="149" t="s">
        <v>303</v>
      </c>
      <c r="D374" s="58" t="s">
        <v>302</v>
      </c>
      <c r="E374" s="51"/>
      <c r="F374" s="51"/>
      <c r="G374" s="51"/>
      <c r="H374" s="51"/>
      <c r="I374" s="51"/>
      <c r="J374" s="52">
        <f>H374+I374</f>
        <v>0</v>
      </c>
      <c r="K374" s="51"/>
      <c r="L374" s="51"/>
      <c r="M374" s="52">
        <f>K374+L374</f>
        <v>0</v>
      </c>
      <c r="N374" s="51"/>
      <c r="O374" s="52">
        <f>M374+N374</f>
        <v>0</v>
      </c>
    </row>
    <row r="375" spans="1:15" s="57" customFormat="1" ht="25.5" hidden="1">
      <c r="A375" s="50">
        <f t="shared" si="137"/>
        <v>3</v>
      </c>
      <c r="B375" s="148"/>
      <c r="C375" s="149" t="s">
        <v>305</v>
      </c>
      <c r="D375" s="58" t="s">
        <v>304</v>
      </c>
      <c r="E375" s="51"/>
      <c r="F375" s="51"/>
      <c r="G375" s="51"/>
      <c r="H375" s="51"/>
      <c r="I375" s="51"/>
      <c r="J375" s="52">
        <f>H375+I375</f>
        <v>0</v>
      </c>
      <c r="K375" s="51"/>
      <c r="L375" s="51"/>
      <c r="M375" s="52">
        <f>K375+L375</f>
        <v>0</v>
      </c>
      <c r="N375" s="51"/>
      <c r="O375" s="52">
        <f>M375+N375</f>
        <v>0</v>
      </c>
    </row>
    <row r="376" spans="1:15" s="57" customFormat="1" hidden="1">
      <c r="A376" s="50">
        <f t="shared" si="137"/>
        <v>3</v>
      </c>
      <c r="B376" s="150"/>
      <c r="C376" s="151" t="s">
        <v>128</v>
      </c>
      <c r="D376" s="59" t="s">
        <v>3</v>
      </c>
      <c r="E376" s="51"/>
      <c r="F376" s="51"/>
      <c r="G376" s="51"/>
      <c r="H376" s="51"/>
      <c r="I376" s="51"/>
      <c r="J376" s="52">
        <f>H376+I376</f>
        <v>0</v>
      </c>
      <c r="K376" s="51"/>
      <c r="L376" s="51"/>
      <c r="M376" s="52">
        <f>K376+L376</f>
        <v>0</v>
      </c>
      <c r="N376" s="51"/>
      <c r="O376" s="52">
        <f>M376+N376</f>
        <v>0</v>
      </c>
    </row>
    <row r="377" spans="1:15" s="57" customFormat="1" hidden="1">
      <c r="A377" s="50">
        <f t="shared" si="137"/>
        <v>3</v>
      </c>
      <c r="B377" s="150"/>
      <c r="C377" s="152" t="s">
        <v>445</v>
      </c>
      <c r="D377" s="117" t="s">
        <v>446</v>
      </c>
      <c r="E377" s="11">
        <f>SUBTOTAL(9,E378:E381)</f>
        <v>0</v>
      </c>
      <c r="F377" s="11">
        <f>SUBTOTAL(9,F378:F381)</f>
        <v>0</v>
      </c>
      <c r="G377" s="11">
        <f>SUBTOTAL(9,G378:G381)</f>
        <v>0</v>
      </c>
      <c r="H377" s="11">
        <f>SUBTOTAL(9,H378:H381)</f>
        <v>0</v>
      </c>
      <c r="I377" s="11">
        <f t="shared" ref="I377:N377" si="142">SUBTOTAL(9,I378:I381)</f>
        <v>0</v>
      </c>
      <c r="J377" s="11">
        <f t="shared" si="142"/>
        <v>0</v>
      </c>
      <c r="K377" s="11">
        <f t="shared" si="142"/>
        <v>0</v>
      </c>
      <c r="L377" s="11">
        <f t="shared" si="142"/>
        <v>0</v>
      </c>
      <c r="M377" s="11">
        <f t="shared" si="142"/>
        <v>0</v>
      </c>
      <c r="N377" s="11">
        <f t="shared" si="142"/>
        <v>0</v>
      </c>
      <c r="O377" s="11">
        <f>SUBTOTAL(9,O378:O381)</f>
        <v>0</v>
      </c>
    </row>
    <row r="378" spans="1:15" s="57" customFormat="1" ht="25.5" hidden="1">
      <c r="A378" s="50">
        <f t="shared" si="137"/>
        <v>3</v>
      </c>
      <c r="B378" s="150"/>
      <c r="C378" s="149" t="s">
        <v>129</v>
      </c>
      <c r="D378" s="60" t="s">
        <v>37</v>
      </c>
      <c r="E378" s="51"/>
      <c r="F378" s="51"/>
      <c r="G378" s="51"/>
      <c r="H378" s="51"/>
      <c r="I378" s="51"/>
      <c r="J378" s="52">
        <f>H378+I378</f>
        <v>0</v>
      </c>
      <c r="K378" s="51"/>
      <c r="L378" s="51"/>
      <c r="M378" s="52">
        <f>K378+L378</f>
        <v>0</v>
      </c>
      <c r="N378" s="51"/>
      <c r="O378" s="52">
        <f>M378+N378</f>
        <v>0</v>
      </c>
    </row>
    <row r="379" spans="1:15" s="57" customFormat="1" hidden="1">
      <c r="A379" s="50">
        <f t="shared" si="137"/>
        <v>3</v>
      </c>
      <c r="B379" s="150"/>
      <c r="C379" s="149" t="s">
        <v>131</v>
      </c>
      <c r="D379" s="60" t="s">
        <v>39</v>
      </c>
      <c r="E379" s="51"/>
      <c r="F379" s="51"/>
      <c r="G379" s="51"/>
      <c r="H379" s="51"/>
      <c r="I379" s="51"/>
      <c r="J379" s="52">
        <f>H379+I379</f>
        <v>0</v>
      </c>
      <c r="K379" s="51"/>
      <c r="L379" s="51"/>
      <c r="M379" s="52">
        <f>K379+L379</f>
        <v>0</v>
      </c>
      <c r="N379" s="51"/>
      <c r="O379" s="52">
        <f>M379+N379</f>
        <v>0</v>
      </c>
    </row>
    <row r="380" spans="1:15" s="57" customFormat="1" hidden="1">
      <c r="A380" s="50">
        <f t="shared" si="137"/>
        <v>3</v>
      </c>
      <c r="B380" s="150"/>
      <c r="C380" s="149" t="s">
        <v>132</v>
      </c>
      <c r="D380" s="60" t="s">
        <v>40</v>
      </c>
      <c r="E380" s="51"/>
      <c r="F380" s="51"/>
      <c r="G380" s="51"/>
      <c r="H380" s="51"/>
      <c r="I380" s="51"/>
      <c r="J380" s="52">
        <f>H380+I380</f>
        <v>0</v>
      </c>
      <c r="K380" s="51"/>
      <c r="L380" s="51"/>
      <c r="M380" s="52">
        <f>K380+L380</f>
        <v>0</v>
      </c>
      <c r="N380" s="51"/>
      <c r="O380" s="52">
        <f>M380+N380</f>
        <v>0</v>
      </c>
    </row>
    <row r="381" spans="1:15" s="57" customFormat="1" ht="25.5" hidden="1">
      <c r="A381" s="50">
        <f t="shared" si="137"/>
        <v>3</v>
      </c>
      <c r="B381" s="150"/>
      <c r="C381" s="149" t="s">
        <v>133</v>
      </c>
      <c r="D381" s="60" t="s">
        <v>41</v>
      </c>
      <c r="E381" s="51"/>
      <c r="F381" s="51"/>
      <c r="G381" s="51"/>
      <c r="H381" s="51"/>
      <c r="I381" s="51"/>
      <c r="J381" s="52">
        <f>H381+I381</f>
        <v>0</v>
      </c>
      <c r="K381" s="51"/>
      <c r="L381" s="51"/>
      <c r="M381" s="52">
        <f>K381+L381</f>
        <v>0</v>
      </c>
      <c r="N381" s="51"/>
      <c r="O381" s="52">
        <f>M381+N381</f>
        <v>0</v>
      </c>
    </row>
    <row r="382" spans="1:15" s="57" customFormat="1" hidden="1">
      <c r="A382" s="50">
        <f t="shared" si="137"/>
        <v>3</v>
      </c>
      <c r="B382" s="150"/>
      <c r="C382" s="149" t="s">
        <v>447</v>
      </c>
      <c r="D382" s="60" t="s">
        <v>4</v>
      </c>
      <c r="E382" s="51"/>
      <c r="F382" s="51"/>
      <c r="G382" s="51"/>
      <c r="H382" s="51"/>
      <c r="I382" s="51"/>
      <c r="J382" s="52">
        <f>H382+I382</f>
        <v>0</v>
      </c>
      <c r="K382" s="51"/>
      <c r="L382" s="51"/>
      <c r="M382" s="52">
        <f>K382+L382</f>
        <v>0</v>
      </c>
      <c r="N382" s="51"/>
      <c r="O382" s="52">
        <f>M382+N382</f>
        <v>0</v>
      </c>
    </row>
    <row r="383" spans="1:15" hidden="1">
      <c r="A383" s="50">
        <f t="shared" si="137"/>
        <v>3</v>
      </c>
      <c r="B383" s="147"/>
      <c r="C383" s="146" t="s">
        <v>134</v>
      </c>
      <c r="D383" s="56"/>
      <c r="E383" s="11">
        <f>SUBTOTAL(9,E384:E387)</f>
        <v>0</v>
      </c>
      <c r="F383" s="11">
        <f>SUBTOTAL(9,F384:F387)</f>
        <v>0</v>
      </c>
      <c r="G383" s="11">
        <f>SUBTOTAL(9,G384:G387)</f>
        <v>0</v>
      </c>
      <c r="H383" s="11">
        <f>SUBTOTAL(9,H384:H387)</f>
        <v>0</v>
      </c>
      <c r="I383" s="11">
        <f t="shared" ref="I383:N383" si="143">SUBTOTAL(9,I384:I387)</f>
        <v>0</v>
      </c>
      <c r="J383" s="11">
        <f t="shared" si="143"/>
        <v>0</v>
      </c>
      <c r="K383" s="11">
        <f t="shared" si="143"/>
        <v>0</v>
      </c>
      <c r="L383" s="11">
        <f t="shared" si="143"/>
        <v>0</v>
      </c>
      <c r="M383" s="11">
        <f t="shared" si="143"/>
        <v>0</v>
      </c>
      <c r="N383" s="11">
        <f t="shared" si="143"/>
        <v>0</v>
      </c>
      <c r="O383" s="11">
        <f>SUBTOTAL(9,O384:O387)</f>
        <v>0</v>
      </c>
    </row>
    <row r="384" spans="1:15" hidden="1">
      <c r="A384" s="50">
        <f t="shared" si="137"/>
        <v>3</v>
      </c>
      <c r="B384" s="150"/>
      <c r="C384" s="151" t="s">
        <v>135</v>
      </c>
      <c r="D384" s="59" t="s">
        <v>5</v>
      </c>
      <c r="E384" s="51"/>
      <c r="F384" s="51"/>
      <c r="G384" s="51"/>
      <c r="H384" s="51"/>
      <c r="I384" s="51"/>
      <c r="J384" s="52">
        <f>H384+I384</f>
        <v>0</v>
      </c>
      <c r="K384" s="51"/>
      <c r="L384" s="51"/>
      <c r="M384" s="52">
        <f>K384+L384</f>
        <v>0</v>
      </c>
      <c r="N384" s="51"/>
      <c r="O384" s="52">
        <f>M384+N384</f>
        <v>0</v>
      </c>
    </row>
    <row r="385" spans="1:15" hidden="1">
      <c r="A385" s="50">
        <f t="shared" si="137"/>
        <v>3</v>
      </c>
      <c r="B385" s="150"/>
      <c r="C385" s="154" t="s">
        <v>448</v>
      </c>
      <c r="D385" s="118" t="s">
        <v>173</v>
      </c>
      <c r="E385" s="51"/>
      <c r="F385" s="51"/>
      <c r="G385" s="51"/>
      <c r="H385" s="51"/>
      <c r="I385" s="51"/>
      <c r="J385" s="52">
        <f>H385+I385</f>
        <v>0</v>
      </c>
      <c r="K385" s="51"/>
      <c r="L385" s="51"/>
      <c r="M385" s="52">
        <f>K385+L385</f>
        <v>0</v>
      </c>
      <c r="N385" s="51"/>
      <c r="O385" s="52">
        <f>M385+N385</f>
        <v>0</v>
      </c>
    </row>
    <row r="386" spans="1:15" hidden="1">
      <c r="A386" s="50">
        <f t="shared" si="137"/>
        <v>3</v>
      </c>
      <c r="B386" s="153"/>
      <c r="C386" s="155" t="s">
        <v>557</v>
      </c>
      <c r="D386" s="137" t="s">
        <v>8</v>
      </c>
      <c r="E386" s="51"/>
      <c r="F386" s="51"/>
      <c r="G386" s="51"/>
      <c r="H386" s="51"/>
      <c r="I386" s="51"/>
      <c r="J386" s="52">
        <f>H386+I386</f>
        <v>0</v>
      </c>
      <c r="K386" s="51"/>
      <c r="L386" s="51"/>
      <c r="M386" s="52">
        <f>K386+L386</f>
        <v>0</v>
      </c>
      <c r="N386" s="51"/>
      <c r="O386" s="52">
        <f>M386+N386</f>
        <v>0</v>
      </c>
    </row>
    <row r="387" spans="1:15" ht="25.5" hidden="1">
      <c r="A387" s="50">
        <f t="shared" si="137"/>
        <v>3</v>
      </c>
      <c r="B387" s="153"/>
      <c r="C387" s="155" t="s">
        <v>139</v>
      </c>
      <c r="D387" s="136" t="s">
        <v>10</v>
      </c>
      <c r="E387" s="51"/>
      <c r="F387" s="51"/>
      <c r="G387" s="51"/>
      <c r="H387" s="51"/>
      <c r="I387" s="51"/>
      <c r="J387" s="52">
        <f>H387+I387</f>
        <v>0</v>
      </c>
      <c r="K387" s="51"/>
      <c r="L387" s="51"/>
      <c r="M387" s="52">
        <f>K387+L387</f>
        <v>0</v>
      </c>
      <c r="N387" s="51"/>
      <c r="O387" s="52">
        <f>M387+N387</f>
        <v>0</v>
      </c>
    </row>
    <row r="388" spans="1:15" hidden="1">
      <c r="A388" s="50">
        <f t="shared" si="137"/>
        <v>3</v>
      </c>
      <c r="B388" s="156"/>
      <c r="C388" s="157" t="s">
        <v>140</v>
      </c>
      <c r="D388" s="136"/>
      <c r="E388" s="11">
        <f>SUBTOTAL(9,E389:E393)</f>
        <v>0</v>
      </c>
      <c r="F388" s="11">
        <f>SUBTOTAL(9,F389:F393)</f>
        <v>0</v>
      </c>
      <c r="G388" s="11">
        <f>SUBTOTAL(9,G389:G393)</f>
        <v>0</v>
      </c>
      <c r="H388" s="11">
        <f>SUBTOTAL(9,H389:H393)</f>
        <v>0</v>
      </c>
      <c r="I388" s="11">
        <f t="shared" ref="I388:N388" si="144">SUBTOTAL(9,I389:I393)</f>
        <v>0</v>
      </c>
      <c r="J388" s="11">
        <f t="shared" si="144"/>
        <v>0</v>
      </c>
      <c r="K388" s="11">
        <f t="shared" si="144"/>
        <v>0</v>
      </c>
      <c r="L388" s="11">
        <f t="shared" si="144"/>
        <v>0</v>
      </c>
      <c r="M388" s="11">
        <f t="shared" si="144"/>
        <v>0</v>
      </c>
      <c r="N388" s="11">
        <f t="shared" si="144"/>
        <v>0</v>
      </c>
      <c r="O388" s="11">
        <f>SUBTOTAL(9,O389:O393)</f>
        <v>0</v>
      </c>
    </row>
    <row r="389" spans="1:15" hidden="1">
      <c r="A389" s="50">
        <f t="shared" si="137"/>
        <v>3</v>
      </c>
      <c r="B389" s="153"/>
      <c r="C389" s="155" t="s">
        <v>141</v>
      </c>
      <c r="D389" s="137" t="s">
        <v>71</v>
      </c>
      <c r="E389" s="51"/>
      <c r="F389" s="51"/>
      <c r="G389" s="51"/>
      <c r="H389" s="51"/>
      <c r="I389" s="51"/>
      <c r="J389" s="52">
        <f>H389+I389</f>
        <v>0</v>
      </c>
      <c r="K389" s="51"/>
      <c r="L389" s="51"/>
      <c r="M389" s="52">
        <f>K389+L389</f>
        <v>0</v>
      </c>
      <c r="N389" s="51"/>
      <c r="O389" s="52">
        <f>M389+N389</f>
        <v>0</v>
      </c>
    </row>
    <row r="390" spans="1:15" hidden="1">
      <c r="A390" s="50">
        <f t="shared" si="137"/>
        <v>3</v>
      </c>
      <c r="B390" s="153"/>
      <c r="C390" s="155" t="s">
        <v>142</v>
      </c>
      <c r="D390" s="137" t="s">
        <v>73</v>
      </c>
      <c r="E390" s="51"/>
      <c r="F390" s="51"/>
      <c r="G390" s="51"/>
      <c r="H390" s="51"/>
      <c r="I390" s="51"/>
      <c r="J390" s="52">
        <f>H390+I390</f>
        <v>0</v>
      </c>
      <c r="K390" s="51"/>
      <c r="L390" s="51"/>
      <c r="M390" s="52">
        <f>K390+L390</f>
        <v>0</v>
      </c>
      <c r="N390" s="51"/>
      <c r="O390" s="52">
        <f>M390+N390</f>
        <v>0</v>
      </c>
    </row>
    <row r="391" spans="1:15" hidden="1">
      <c r="A391" s="50">
        <f t="shared" si="137"/>
        <v>3</v>
      </c>
      <c r="B391" s="153"/>
      <c r="C391" s="155" t="s">
        <v>143</v>
      </c>
      <c r="D391" s="137" t="s">
        <v>75</v>
      </c>
      <c r="E391" s="51"/>
      <c r="F391" s="51"/>
      <c r="G391" s="51"/>
      <c r="H391" s="51"/>
      <c r="I391" s="51"/>
      <c r="J391" s="52">
        <f>H391+I391</f>
        <v>0</v>
      </c>
      <c r="K391" s="51"/>
      <c r="L391" s="51"/>
      <c r="M391" s="52">
        <f>K391+L391</f>
        <v>0</v>
      </c>
      <c r="N391" s="51"/>
      <c r="O391" s="52">
        <f>M391+N391</f>
        <v>0</v>
      </c>
    </row>
    <row r="392" spans="1:15" hidden="1">
      <c r="A392" s="50">
        <f t="shared" si="137"/>
        <v>3</v>
      </c>
      <c r="B392" s="153"/>
      <c r="C392" s="155" t="s">
        <v>144</v>
      </c>
      <c r="D392" s="137" t="s">
        <v>77</v>
      </c>
      <c r="E392" s="51"/>
      <c r="F392" s="51"/>
      <c r="G392" s="51"/>
      <c r="H392" s="51"/>
      <c r="I392" s="51"/>
      <c r="J392" s="52">
        <f>H392+I392</f>
        <v>0</v>
      </c>
      <c r="K392" s="51"/>
      <c r="L392" s="51"/>
      <c r="M392" s="52">
        <f>K392+L392</f>
        <v>0</v>
      </c>
      <c r="N392" s="51"/>
      <c r="O392" s="52">
        <f>M392+N392</f>
        <v>0</v>
      </c>
    </row>
    <row r="393" spans="1:15" hidden="1">
      <c r="A393" s="50">
        <f t="shared" si="137"/>
        <v>3</v>
      </c>
      <c r="B393" s="153"/>
      <c r="C393" s="155" t="s">
        <v>145</v>
      </c>
      <c r="D393" s="137" t="s">
        <v>28</v>
      </c>
      <c r="E393" s="51"/>
      <c r="F393" s="51"/>
      <c r="G393" s="51"/>
      <c r="H393" s="51"/>
      <c r="I393" s="51"/>
      <c r="J393" s="52">
        <f>H393+I393</f>
        <v>0</v>
      </c>
      <c r="K393" s="51"/>
      <c r="L393" s="51"/>
      <c r="M393" s="52">
        <f>K393+L393</f>
        <v>0</v>
      </c>
      <c r="N393" s="51"/>
      <c r="O393" s="52">
        <f>M393+N393</f>
        <v>0</v>
      </c>
    </row>
    <row r="394" spans="1:15" hidden="1">
      <c r="A394" s="50">
        <f t="shared" si="137"/>
        <v>3</v>
      </c>
      <c r="B394" s="145" t="s">
        <v>146</v>
      </c>
      <c r="C394" s="157" t="s">
        <v>147</v>
      </c>
      <c r="D394" s="56"/>
      <c r="E394" s="11">
        <f>SUBTOTAL(9,E395:E423)</f>
        <v>0</v>
      </c>
      <c r="F394" s="11">
        <f>SUBTOTAL(9,F395:F423)</f>
        <v>0</v>
      </c>
      <c r="G394" s="11">
        <f>SUBTOTAL(9,G395:G423)</f>
        <v>0</v>
      </c>
      <c r="H394" s="11">
        <f>SUBTOTAL(9,H395:H423)</f>
        <v>0</v>
      </c>
      <c r="I394" s="11">
        <f t="shared" ref="I394:N394" si="145">SUBTOTAL(9,I395:I423)</f>
        <v>0</v>
      </c>
      <c r="J394" s="11">
        <f t="shared" si="145"/>
        <v>0</v>
      </c>
      <c r="K394" s="11">
        <f t="shared" si="145"/>
        <v>0</v>
      </c>
      <c r="L394" s="11">
        <f t="shared" si="145"/>
        <v>0</v>
      </c>
      <c r="M394" s="11">
        <f t="shared" si="145"/>
        <v>0</v>
      </c>
      <c r="N394" s="11">
        <f t="shared" si="145"/>
        <v>0</v>
      </c>
      <c r="O394" s="11">
        <f>SUBTOTAL(9,O395:O423)</f>
        <v>0</v>
      </c>
    </row>
    <row r="395" spans="1:15" hidden="1">
      <c r="A395" s="50">
        <f t="shared" si="137"/>
        <v>3</v>
      </c>
      <c r="B395" s="156"/>
      <c r="C395" s="158" t="s">
        <v>26</v>
      </c>
      <c r="D395" s="56"/>
      <c r="E395" s="11">
        <f>SUBTOTAL(9,E396:E414)</f>
        <v>0</v>
      </c>
      <c r="F395" s="11">
        <f t="shared" ref="F395:O395" si="146">SUBTOTAL(9,F396:F414)</f>
        <v>0</v>
      </c>
      <c r="G395" s="11">
        <f t="shared" si="146"/>
        <v>0</v>
      </c>
      <c r="H395" s="11">
        <f t="shared" si="146"/>
        <v>0</v>
      </c>
      <c r="I395" s="11">
        <f t="shared" si="146"/>
        <v>0</v>
      </c>
      <c r="J395" s="11">
        <f t="shared" si="146"/>
        <v>0</v>
      </c>
      <c r="K395" s="11">
        <f t="shared" si="146"/>
        <v>0</v>
      </c>
      <c r="L395" s="11">
        <f t="shared" si="146"/>
        <v>0</v>
      </c>
      <c r="M395" s="11">
        <f t="shared" si="146"/>
        <v>0</v>
      </c>
      <c r="N395" s="11">
        <f t="shared" si="146"/>
        <v>0</v>
      </c>
      <c r="O395" s="11">
        <f t="shared" si="146"/>
        <v>0</v>
      </c>
    </row>
    <row r="396" spans="1:15" s="57" customFormat="1" hidden="1">
      <c r="A396" s="50">
        <f t="shared" si="137"/>
        <v>3</v>
      </c>
      <c r="B396" s="150"/>
      <c r="C396" s="161" t="s">
        <v>770</v>
      </c>
      <c r="D396" s="56"/>
      <c r="E396" s="11">
        <f>SUBTOTAL(9,E397:E406)</f>
        <v>0</v>
      </c>
      <c r="F396" s="11">
        <f t="shared" ref="F396:O396" si="147">SUBTOTAL(9,F397:F406)</f>
        <v>0</v>
      </c>
      <c r="G396" s="11">
        <f t="shared" si="147"/>
        <v>0</v>
      </c>
      <c r="H396" s="11">
        <f t="shared" si="147"/>
        <v>0</v>
      </c>
      <c r="I396" s="11">
        <f t="shared" si="147"/>
        <v>0</v>
      </c>
      <c r="J396" s="11">
        <f t="shared" si="147"/>
        <v>0</v>
      </c>
      <c r="K396" s="11">
        <f t="shared" si="147"/>
        <v>0</v>
      </c>
      <c r="L396" s="11">
        <f t="shared" si="147"/>
        <v>0</v>
      </c>
      <c r="M396" s="11">
        <f t="shared" si="147"/>
        <v>0</v>
      </c>
      <c r="N396" s="11">
        <f t="shared" si="147"/>
        <v>0</v>
      </c>
      <c r="O396" s="11">
        <f t="shared" si="147"/>
        <v>0</v>
      </c>
    </row>
    <row r="397" spans="1:15" s="57" customFormat="1" ht="25.5" hidden="1">
      <c r="A397" s="50">
        <f t="shared" si="137"/>
        <v>3</v>
      </c>
      <c r="B397" s="150"/>
      <c r="C397" s="160" t="s">
        <v>771</v>
      </c>
      <c r="D397" s="58" t="s">
        <v>2</v>
      </c>
      <c r="E397" s="11">
        <f>SUBTOTAL(9,E398:E399)</f>
        <v>0</v>
      </c>
      <c r="F397" s="11">
        <f t="shared" ref="F397:O397" si="148">SUBTOTAL(9,F398:F399)</f>
        <v>0</v>
      </c>
      <c r="G397" s="11">
        <f t="shared" si="148"/>
        <v>0</v>
      </c>
      <c r="H397" s="11">
        <f t="shared" si="148"/>
        <v>0</v>
      </c>
      <c r="I397" s="11">
        <f t="shared" si="148"/>
        <v>0</v>
      </c>
      <c r="J397" s="11">
        <f t="shared" si="148"/>
        <v>0</v>
      </c>
      <c r="K397" s="11">
        <f t="shared" si="148"/>
        <v>0</v>
      </c>
      <c r="L397" s="11">
        <f t="shared" si="148"/>
        <v>0</v>
      </c>
      <c r="M397" s="11">
        <f t="shared" si="148"/>
        <v>0</v>
      </c>
      <c r="N397" s="11">
        <f t="shared" si="148"/>
        <v>0</v>
      </c>
      <c r="O397" s="11">
        <f t="shared" si="148"/>
        <v>0</v>
      </c>
    </row>
    <row r="398" spans="1:15" s="57" customFormat="1" ht="25.5" hidden="1">
      <c r="A398" s="50">
        <f t="shared" si="137"/>
        <v>3</v>
      </c>
      <c r="B398" s="150"/>
      <c r="C398" s="260" t="s">
        <v>772</v>
      </c>
      <c r="D398" s="58" t="s">
        <v>302</v>
      </c>
      <c r="E398" s="51"/>
      <c r="F398" s="51"/>
      <c r="G398" s="51"/>
      <c r="H398" s="51"/>
      <c r="I398" s="51"/>
      <c r="J398" s="52">
        <f>H398+I398</f>
        <v>0</v>
      </c>
      <c r="K398" s="51"/>
      <c r="L398" s="51"/>
      <c r="M398" s="52">
        <f>K398+L398</f>
        <v>0</v>
      </c>
      <c r="N398" s="51"/>
      <c r="O398" s="52">
        <f>M398+N398</f>
        <v>0</v>
      </c>
    </row>
    <row r="399" spans="1:15" s="57" customFormat="1" ht="25.5" hidden="1">
      <c r="A399" s="50">
        <f t="shared" si="137"/>
        <v>3</v>
      </c>
      <c r="B399" s="150"/>
      <c r="C399" s="260" t="s">
        <v>773</v>
      </c>
      <c r="D399" s="58" t="s">
        <v>304</v>
      </c>
      <c r="E399" s="51"/>
      <c r="F399" s="51"/>
      <c r="G399" s="51"/>
      <c r="H399" s="51"/>
      <c r="I399" s="51"/>
      <c r="J399" s="52">
        <f>H399+I399</f>
        <v>0</v>
      </c>
      <c r="K399" s="51"/>
      <c r="L399" s="51"/>
      <c r="M399" s="52">
        <f>K399+L399</f>
        <v>0</v>
      </c>
      <c r="N399" s="51"/>
      <c r="O399" s="52">
        <f>M399+N399</f>
        <v>0</v>
      </c>
    </row>
    <row r="400" spans="1:15" hidden="1">
      <c r="A400" s="50">
        <f t="shared" si="137"/>
        <v>3</v>
      </c>
      <c r="B400" s="150"/>
      <c r="C400" s="258" t="s">
        <v>42</v>
      </c>
      <c r="D400" s="59" t="s">
        <v>3</v>
      </c>
      <c r="E400" s="51"/>
      <c r="F400" s="51"/>
      <c r="G400" s="51"/>
      <c r="H400" s="51"/>
      <c r="I400" s="51"/>
      <c r="J400" s="52">
        <f>H400+I400</f>
        <v>0</v>
      </c>
      <c r="K400" s="51"/>
      <c r="L400" s="51"/>
      <c r="M400" s="52">
        <f>K400+L400</f>
        <v>0</v>
      </c>
      <c r="N400" s="51"/>
      <c r="O400" s="52">
        <f>M400+N400</f>
        <v>0</v>
      </c>
    </row>
    <row r="401" spans="1:15" hidden="1">
      <c r="A401" s="50">
        <f t="shared" si="137"/>
        <v>3</v>
      </c>
      <c r="B401" s="150"/>
      <c r="C401" s="259" t="s">
        <v>449</v>
      </c>
      <c r="D401" s="117" t="s">
        <v>446</v>
      </c>
      <c r="E401" s="11">
        <f>SUBTOTAL(9,E402:E405)</f>
        <v>0</v>
      </c>
      <c r="F401" s="11">
        <f>SUBTOTAL(9,F402:F405)</f>
        <v>0</v>
      </c>
      <c r="G401" s="11">
        <f>SUBTOTAL(9,G402:G405)</f>
        <v>0</v>
      </c>
      <c r="H401" s="11">
        <f>SUBTOTAL(9,H402:H405)</f>
        <v>0</v>
      </c>
      <c r="I401" s="11">
        <f t="shared" ref="I401:N401" si="149">SUBTOTAL(9,I402:I405)</f>
        <v>0</v>
      </c>
      <c r="J401" s="11">
        <f t="shared" si="149"/>
        <v>0</v>
      </c>
      <c r="K401" s="11">
        <f t="shared" si="149"/>
        <v>0</v>
      </c>
      <c r="L401" s="11">
        <f t="shared" si="149"/>
        <v>0</v>
      </c>
      <c r="M401" s="11">
        <f t="shared" si="149"/>
        <v>0</v>
      </c>
      <c r="N401" s="11">
        <f t="shared" si="149"/>
        <v>0</v>
      </c>
      <c r="O401" s="11">
        <f>SUBTOTAL(9,O402:O405)</f>
        <v>0</v>
      </c>
    </row>
    <row r="402" spans="1:15" ht="25.5" hidden="1">
      <c r="A402" s="50">
        <f t="shared" ref="A402:A423" si="150">IF(MAX(E402:P402)=0,IF(MIN(E402:P402)=0,3,2),2)</f>
        <v>3</v>
      </c>
      <c r="B402" s="150"/>
      <c r="C402" s="260" t="s">
        <v>153</v>
      </c>
      <c r="D402" s="60" t="s">
        <v>37</v>
      </c>
      <c r="E402" s="51"/>
      <c r="F402" s="51"/>
      <c r="G402" s="51"/>
      <c r="H402" s="51"/>
      <c r="I402" s="51"/>
      <c r="J402" s="52">
        <f t="shared" ref="J402:J414" si="151">H402+I402</f>
        <v>0</v>
      </c>
      <c r="K402" s="51"/>
      <c r="L402" s="51"/>
      <c r="M402" s="52">
        <f t="shared" ref="M402:M414" si="152">K402+L402</f>
        <v>0</v>
      </c>
      <c r="N402" s="51"/>
      <c r="O402" s="52">
        <f t="shared" ref="O402:O414" si="153">M402+N402</f>
        <v>0</v>
      </c>
    </row>
    <row r="403" spans="1:15" hidden="1">
      <c r="A403" s="50">
        <f t="shared" si="150"/>
        <v>3</v>
      </c>
      <c r="B403" s="150"/>
      <c r="C403" s="260" t="s">
        <v>155</v>
      </c>
      <c r="D403" s="60" t="s">
        <v>39</v>
      </c>
      <c r="E403" s="51"/>
      <c r="F403" s="51"/>
      <c r="G403" s="51"/>
      <c r="H403" s="51"/>
      <c r="I403" s="51"/>
      <c r="J403" s="52">
        <f t="shared" si="151"/>
        <v>0</v>
      </c>
      <c r="K403" s="51"/>
      <c r="L403" s="51"/>
      <c r="M403" s="52">
        <f t="shared" si="152"/>
        <v>0</v>
      </c>
      <c r="N403" s="51"/>
      <c r="O403" s="52">
        <f t="shared" si="153"/>
        <v>0</v>
      </c>
    </row>
    <row r="404" spans="1:15" ht="25.5" hidden="1">
      <c r="A404" s="50">
        <f t="shared" si="150"/>
        <v>3</v>
      </c>
      <c r="B404" s="150"/>
      <c r="C404" s="260" t="s">
        <v>156</v>
      </c>
      <c r="D404" s="60" t="s">
        <v>40</v>
      </c>
      <c r="E404" s="51"/>
      <c r="F404" s="51"/>
      <c r="G404" s="51"/>
      <c r="H404" s="51"/>
      <c r="I404" s="51"/>
      <c r="J404" s="52">
        <f t="shared" si="151"/>
        <v>0</v>
      </c>
      <c r="K404" s="51"/>
      <c r="L404" s="51"/>
      <c r="M404" s="52">
        <f t="shared" si="152"/>
        <v>0</v>
      </c>
      <c r="N404" s="51"/>
      <c r="O404" s="52">
        <f t="shared" si="153"/>
        <v>0</v>
      </c>
    </row>
    <row r="405" spans="1:15" ht="25.5" hidden="1">
      <c r="A405" s="50">
        <f t="shared" si="150"/>
        <v>3</v>
      </c>
      <c r="B405" s="150"/>
      <c r="C405" s="260" t="s">
        <v>157</v>
      </c>
      <c r="D405" s="60" t="s">
        <v>41</v>
      </c>
      <c r="E405" s="51"/>
      <c r="F405" s="51"/>
      <c r="G405" s="51"/>
      <c r="H405" s="51"/>
      <c r="I405" s="51"/>
      <c r="J405" s="52">
        <f t="shared" si="151"/>
        <v>0</v>
      </c>
      <c r="K405" s="51"/>
      <c r="L405" s="51"/>
      <c r="M405" s="52">
        <f t="shared" si="152"/>
        <v>0</v>
      </c>
      <c r="N405" s="51"/>
      <c r="O405" s="52">
        <f t="shared" si="153"/>
        <v>0</v>
      </c>
    </row>
    <row r="406" spans="1:15" hidden="1">
      <c r="A406" s="50">
        <f t="shared" si="150"/>
        <v>3</v>
      </c>
      <c r="B406" s="150"/>
      <c r="C406" s="160" t="s">
        <v>158</v>
      </c>
      <c r="D406" s="60" t="s">
        <v>4</v>
      </c>
      <c r="E406" s="51"/>
      <c r="F406" s="51"/>
      <c r="G406" s="51"/>
      <c r="H406" s="51"/>
      <c r="I406" s="51"/>
      <c r="J406" s="52">
        <f t="shared" si="151"/>
        <v>0</v>
      </c>
      <c r="K406" s="51"/>
      <c r="L406" s="51"/>
      <c r="M406" s="52">
        <f t="shared" si="152"/>
        <v>0</v>
      </c>
      <c r="N406" s="51"/>
      <c r="O406" s="52">
        <f t="shared" si="153"/>
        <v>0</v>
      </c>
    </row>
    <row r="407" spans="1:15" hidden="1">
      <c r="A407" s="50">
        <f t="shared" si="150"/>
        <v>3</v>
      </c>
      <c r="B407" s="150"/>
      <c r="C407" s="159" t="s">
        <v>19</v>
      </c>
      <c r="D407" s="59" t="s">
        <v>5</v>
      </c>
      <c r="E407" s="51"/>
      <c r="F407" s="51"/>
      <c r="G407" s="51"/>
      <c r="H407" s="51"/>
      <c r="I407" s="51"/>
      <c r="J407" s="52">
        <f t="shared" si="151"/>
        <v>0</v>
      </c>
      <c r="K407" s="51"/>
      <c r="L407" s="51"/>
      <c r="M407" s="52">
        <f t="shared" si="152"/>
        <v>0</v>
      </c>
      <c r="N407" s="51"/>
      <c r="O407" s="52">
        <f t="shared" si="153"/>
        <v>0</v>
      </c>
    </row>
    <row r="408" spans="1:15" hidden="1">
      <c r="A408" s="50">
        <f t="shared" si="150"/>
        <v>3</v>
      </c>
      <c r="B408" s="150"/>
      <c r="C408" s="162" t="s">
        <v>450</v>
      </c>
      <c r="D408" s="118" t="s">
        <v>173</v>
      </c>
      <c r="E408" s="51"/>
      <c r="F408" s="51"/>
      <c r="G408" s="51"/>
      <c r="H408" s="51"/>
      <c r="I408" s="51"/>
      <c r="J408" s="52">
        <f t="shared" si="151"/>
        <v>0</v>
      </c>
      <c r="K408" s="51"/>
      <c r="L408" s="51"/>
      <c r="M408" s="52">
        <f t="shared" si="152"/>
        <v>0</v>
      </c>
      <c r="N408" s="51"/>
      <c r="O408" s="52">
        <f t="shared" si="153"/>
        <v>0</v>
      </c>
    </row>
    <row r="409" spans="1:15" s="57" customFormat="1" hidden="1">
      <c r="A409" s="50">
        <f t="shared" si="150"/>
        <v>3</v>
      </c>
      <c r="B409" s="153"/>
      <c r="C409" s="163" t="s">
        <v>29</v>
      </c>
      <c r="D409" s="136" t="s">
        <v>6</v>
      </c>
      <c r="E409" s="51"/>
      <c r="F409" s="51"/>
      <c r="G409" s="51"/>
      <c r="H409" s="51"/>
      <c r="I409" s="51"/>
      <c r="J409" s="52">
        <f t="shared" si="151"/>
        <v>0</v>
      </c>
      <c r="K409" s="51"/>
      <c r="L409" s="51"/>
      <c r="M409" s="52">
        <f t="shared" si="152"/>
        <v>0</v>
      </c>
      <c r="N409" s="51"/>
      <c r="O409" s="52">
        <f t="shared" si="153"/>
        <v>0</v>
      </c>
    </row>
    <row r="410" spans="1:15" s="57" customFormat="1" hidden="1">
      <c r="A410" s="50">
        <f t="shared" si="150"/>
        <v>3</v>
      </c>
      <c r="B410" s="153"/>
      <c r="C410" s="163" t="s">
        <v>21</v>
      </c>
      <c r="D410" s="137" t="s">
        <v>8</v>
      </c>
      <c r="E410" s="51"/>
      <c r="F410" s="51"/>
      <c r="G410" s="51"/>
      <c r="H410" s="51"/>
      <c r="I410" s="51"/>
      <c r="J410" s="52">
        <f>H410+I410</f>
        <v>0</v>
      </c>
      <c r="K410" s="51"/>
      <c r="L410" s="51"/>
      <c r="M410" s="52">
        <f>K410+L410</f>
        <v>0</v>
      </c>
      <c r="N410" s="51"/>
      <c r="O410" s="52">
        <f t="shared" si="153"/>
        <v>0</v>
      </c>
    </row>
    <row r="411" spans="1:15" s="57" customFormat="1" hidden="1">
      <c r="A411" s="50">
        <f t="shared" si="150"/>
        <v>3</v>
      </c>
      <c r="B411" s="153"/>
      <c r="C411" s="163" t="s">
        <v>526</v>
      </c>
      <c r="D411" s="137" t="s">
        <v>31</v>
      </c>
      <c r="E411" s="51"/>
      <c r="F411" s="51"/>
      <c r="G411" s="51"/>
      <c r="H411" s="51"/>
      <c r="I411" s="51"/>
      <c r="J411" s="52">
        <f t="shared" si="151"/>
        <v>0</v>
      </c>
      <c r="K411" s="51"/>
      <c r="L411" s="51"/>
      <c r="M411" s="52">
        <f t="shared" si="152"/>
        <v>0</v>
      </c>
      <c r="N411" s="51"/>
      <c r="O411" s="52">
        <f t="shared" si="153"/>
        <v>0</v>
      </c>
    </row>
    <row r="412" spans="1:15" hidden="1">
      <c r="A412" s="50">
        <f t="shared" si="150"/>
        <v>3</v>
      </c>
      <c r="B412" s="153"/>
      <c r="C412" s="163" t="s">
        <v>558</v>
      </c>
      <c r="D412" s="137" t="s">
        <v>559</v>
      </c>
      <c r="E412" s="51"/>
      <c r="F412" s="51"/>
      <c r="G412" s="51"/>
      <c r="H412" s="51"/>
      <c r="I412" s="51"/>
      <c r="J412" s="52">
        <f t="shared" si="151"/>
        <v>0</v>
      </c>
      <c r="K412" s="51"/>
      <c r="L412" s="51"/>
      <c r="M412" s="52">
        <f t="shared" si="152"/>
        <v>0</v>
      </c>
      <c r="N412" s="51"/>
      <c r="O412" s="52">
        <f t="shared" si="153"/>
        <v>0</v>
      </c>
    </row>
    <row r="413" spans="1:15" s="57" customFormat="1" ht="25.5" hidden="1">
      <c r="A413" s="50">
        <f t="shared" si="150"/>
        <v>3</v>
      </c>
      <c r="B413" s="153"/>
      <c r="C413" s="163" t="s">
        <v>528</v>
      </c>
      <c r="D413" s="136" t="s">
        <v>9</v>
      </c>
      <c r="E413" s="51"/>
      <c r="F413" s="51"/>
      <c r="G413" s="51"/>
      <c r="H413" s="51"/>
      <c r="I413" s="51"/>
      <c r="J413" s="52">
        <f t="shared" si="151"/>
        <v>0</v>
      </c>
      <c r="K413" s="51"/>
      <c r="L413" s="51"/>
      <c r="M413" s="52">
        <f t="shared" si="152"/>
        <v>0</v>
      </c>
      <c r="N413" s="51"/>
      <c r="O413" s="52">
        <f t="shared" si="153"/>
        <v>0</v>
      </c>
    </row>
    <row r="414" spans="1:15" s="57" customFormat="1" ht="25.5" hidden="1">
      <c r="A414" s="50">
        <f t="shared" si="150"/>
        <v>3</v>
      </c>
      <c r="B414" s="153"/>
      <c r="C414" s="163" t="s">
        <v>30</v>
      </c>
      <c r="D414" s="136" t="s">
        <v>10</v>
      </c>
      <c r="E414" s="51"/>
      <c r="F414" s="51"/>
      <c r="G414" s="51"/>
      <c r="H414" s="51"/>
      <c r="I414" s="51"/>
      <c r="J414" s="52">
        <f t="shared" si="151"/>
        <v>0</v>
      </c>
      <c r="K414" s="51"/>
      <c r="L414" s="51"/>
      <c r="M414" s="52">
        <f t="shared" si="152"/>
        <v>0</v>
      </c>
      <c r="N414" s="51"/>
      <c r="O414" s="52">
        <f t="shared" si="153"/>
        <v>0</v>
      </c>
    </row>
    <row r="415" spans="1:15" s="57" customFormat="1" hidden="1">
      <c r="A415" s="50">
        <f t="shared" si="150"/>
        <v>3</v>
      </c>
      <c r="B415" s="153"/>
      <c r="C415" s="165" t="s">
        <v>451</v>
      </c>
      <c r="D415" s="138" t="s">
        <v>93</v>
      </c>
      <c r="E415" s="11">
        <f>SUBTOTAL(9,E416:E417)</f>
        <v>0</v>
      </c>
      <c r="F415" s="11">
        <f>SUBTOTAL(9,F416:F417)</f>
        <v>0</v>
      </c>
      <c r="G415" s="11">
        <f>SUBTOTAL(9,G416:G417)</f>
        <v>0</v>
      </c>
      <c r="H415" s="11">
        <f>SUBTOTAL(9,H416:H417)</f>
        <v>0</v>
      </c>
      <c r="I415" s="11">
        <f t="shared" ref="I415:N415" si="154">SUBTOTAL(9,I416:I417)</f>
        <v>0</v>
      </c>
      <c r="J415" s="11">
        <f t="shared" si="154"/>
        <v>0</v>
      </c>
      <c r="K415" s="11">
        <f t="shared" si="154"/>
        <v>0</v>
      </c>
      <c r="L415" s="11">
        <f t="shared" si="154"/>
        <v>0</v>
      </c>
      <c r="M415" s="11">
        <f t="shared" si="154"/>
        <v>0</v>
      </c>
      <c r="N415" s="11">
        <f t="shared" si="154"/>
        <v>0</v>
      </c>
      <c r="O415" s="11">
        <f>SUBTOTAL(9,O416:O417)</f>
        <v>0</v>
      </c>
    </row>
    <row r="416" spans="1:15" s="57" customFormat="1" hidden="1">
      <c r="A416" s="50">
        <f t="shared" si="150"/>
        <v>3</v>
      </c>
      <c r="B416" s="153"/>
      <c r="C416" s="166" t="s">
        <v>452</v>
      </c>
      <c r="D416" s="138" t="s">
        <v>453</v>
      </c>
      <c r="E416" s="51"/>
      <c r="F416" s="51"/>
      <c r="G416" s="51"/>
      <c r="H416" s="51"/>
      <c r="I416" s="51"/>
      <c r="J416" s="52">
        <f>H416+I416</f>
        <v>0</v>
      </c>
      <c r="K416" s="51"/>
      <c r="L416" s="51"/>
      <c r="M416" s="52">
        <f>K416+L416</f>
        <v>0</v>
      </c>
      <c r="N416" s="51"/>
      <c r="O416" s="52">
        <f>M416+N416</f>
        <v>0</v>
      </c>
    </row>
    <row r="417" spans="1:15" s="57" customFormat="1" hidden="1">
      <c r="A417" s="50">
        <f t="shared" si="150"/>
        <v>3</v>
      </c>
      <c r="B417" s="153"/>
      <c r="C417" s="166" t="s">
        <v>454</v>
      </c>
      <c r="D417" s="138" t="s">
        <v>455</v>
      </c>
      <c r="E417" s="51"/>
      <c r="F417" s="51"/>
      <c r="G417" s="51"/>
      <c r="H417" s="51"/>
      <c r="I417" s="51"/>
      <c r="J417" s="52">
        <f>H417+I417</f>
        <v>0</v>
      </c>
      <c r="K417" s="51"/>
      <c r="L417" s="51"/>
      <c r="M417" s="52">
        <f>K417+L417</f>
        <v>0</v>
      </c>
      <c r="N417" s="51"/>
      <c r="O417" s="52">
        <f>M417+N417</f>
        <v>0</v>
      </c>
    </row>
    <row r="418" spans="1:15" s="57" customFormat="1" hidden="1">
      <c r="A418" s="50">
        <f t="shared" si="150"/>
        <v>3</v>
      </c>
      <c r="B418" s="156"/>
      <c r="C418" s="158" t="s">
        <v>32</v>
      </c>
      <c r="D418" s="136"/>
      <c r="E418" s="11">
        <f>SUBTOTAL(9,E419:E423)</f>
        <v>0</v>
      </c>
      <c r="F418" s="11">
        <f>SUBTOTAL(9,F419:F423)</f>
        <v>0</v>
      </c>
      <c r="G418" s="11">
        <f>SUBTOTAL(9,G419:G423)</f>
        <v>0</v>
      </c>
      <c r="H418" s="11">
        <f>SUBTOTAL(9,H419:H423)</f>
        <v>0</v>
      </c>
      <c r="I418" s="11">
        <f t="shared" ref="I418:N418" si="155">SUBTOTAL(9,I419:I423)</f>
        <v>0</v>
      </c>
      <c r="J418" s="11">
        <f t="shared" si="155"/>
        <v>0</v>
      </c>
      <c r="K418" s="11">
        <f t="shared" si="155"/>
        <v>0</v>
      </c>
      <c r="L418" s="11">
        <f t="shared" si="155"/>
        <v>0</v>
      </c>
      <c r="M418" s="11">
        <f t="shared" si="155"/>
        <v>0</v>
      </c>
      <c r="N418" s="11">
        <f t="shared" si="155"/>
        <v>0</v>
      </c>
      <c r="O418" s="11">
        <f>SUBTOTAL(9,O419:O423)</f>
        <v>0</v>
      </c>
    </row>
    <row r="419" spans="1:15" s="57" customFormat="1" hidden="1">
      <c r="A419" s="50">
        <f t="shared" si="150"/>
        <v>3</v>
      </c>
      <c r="B419" s="153"/>
      <c r="C419" s="163" t="s">
        <v>70</v>
      </c>
      <c r="D419" s="137" t="s">
        <v>71</v>
      </c>
      <c r="E419" s="51"/>
      <c r="F419" s="51"/>
      <c r="G419" s="51"/>
      <c r="H419" s="51"/>
      <c r="I419" s="51"/>
      <c r="J419" s="52">
        <f>H419+I419</f>
        <v>0</v>
      </c>
      <c r="K419" s="51"/>
      <c r="L419" s="51"/>
      <c r="M419" s="52">
        <f>K419+L419</f>
        <v>0</v>
      </c>
      <c r="N419" s="51"/>
      <c r="O419" s="52">
        <f>M419+N419</f>
        <v>0</v>
      </c>
    </row>
    <row r="420" spans="1:15" s="57" customFormat="1" hidden="1">
      <c r="A420" s="50">
        <f t="shared" si="150"/>
        <v>3</v>
      </c>
      <c r="B420" s="153"/>
      <c r="C420" s="163" t="s">
        <v>72</v>
      </c>
      <c r="D420" s="137" t="s">
        <v>73</v>
      </c>
      <c r="E420" s="51"/>
      <c r="F420" s="51"/>
      <c r="G420" s="51"/>
      <c r="H420" s="51"/>
      <c r="I420" s="51"/>
      <c r="J420" s="52">
        <f>H420+I420</f>
        <v>0</v>
      </c>
      <c r="K420" s="51"/>
      <c r="L420" s="51"/>
      <c r="M420" s="52">
        <f>K420+L420</f>
        <v>0</v>
      </c>
      <c r="N420" s="51"/>
      <c r="O420" s="52">
        <f>M420+N420</f>
        <v>0</v>
      </c>
    </row>
    <row r="421" spans="1:15" s="57" customFormat="1" hidden="1">
      <c r="A421" s="50">
        <f t="shared" si="150"/>
        <v>3</v>
      </c>
      <c r="B421" s="153"/>
      <c r="C421" s="163" t="s">
        <v>74</v>
      </c>
      <c r="D421" s="137" t="s">
        <v>75</v>
      </c>
      <c r="E421" s="51"/>
      <c r="F421" s="51"/>
      <c r="G421" s="51"/>
      <c r="H421" s="51"/>
      <c r="I421" s="51"/>
      <c r="J421" s="52">
        <f>H421+I421</f>
        <v>0</v>
      </c>
      <c r="K421" s="51"/>
      <c r="L421" s="51"/>
      <c r="M421" s="52">
        <f>K421+L421</f>
        <v>0</v>
      </c>
      <c r="N421" s="51"/>
      <c r="O421" s="52">
        <f>M421+N421</f>
        <v>0</v>
      </c>
    </row>
    <row r="422" spans="1:15" s="57" customFormat="1" hidden="1">
      <c r="A422" s="50">
        <f t="shared" si="150"/>
        <v>3</v>
      </c>
      <c r="B422" s="153"/>
      <c r="C422" s="163" t="s">
        <v>76</v>
      </c>
      <c r="D422" s="137" t="s">
        <v>77</v>
      </c>
      <c r="E422" s="51"/>
      <c r="F422" s="51"/>
      <c r="G422" s="51"/>
      <c r="H422" s="51"/>
      <c r="I422" s="51"/>
      <c r="J422" s="52">
        <f>H422+I422</f>
        <v>0</v>
      </c>
      <c r="K422" s="51"/>
      <c r="L422" s="51"/>
      <c r="M422" s="52">
        <f>K422+L422</f>
        <v>0</v>
      </c>
      <c r="N422" s="51"/>
      <c r="O422" s="52">
        <f>M422+N422</f>
        <v>0</v>
      </c>
    </row>
    <row r="423" spans="1:15" s="57" customFormat="1" hidden="1">
      <c r="A423" s="50">
        <f t="shared" si="150"/>
        <v>3</v>
      </c>
      <c r="B423" s="153"/>
      <c r="C423" s="163" t="s">
        <v>12</v>
      </c>
      <c r="D423" s="137" t="s">
        <v>28</v>
      </c>
      <c r="E423" s="51"/>
      <c r="F423" s="51"/>
      <c r="G423" s="51"/>
      <c r="H423" s="51"/>
      <c r="I423" s="51"/>
      <c r="J423" s="52">
        <f>H423+I423</f>
        <v>0</v>
      </c>
      <c r="K423" s="51"/>
      <c r="L423" s="51"/>
      <c r="M423" s="52">
        <f>K423+L423</f>
        <v>0</v>
      </c>
      <c r="N423" s="51"/>
      <c r="O423" s="52">
        <f>M423+N423</f>
        <v>0</v>
      </c>
    </row>
    <row r="424" spans="1:15" s="57" customFormat="1" hidden="1">
      <c r="A424" s="77">
        <f>A425</f>
        <v>3</v>
      </c>
      <c r="B424" s="153"/>
      <c r="C424" s="155"/>
      <c r="D424" s="137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</row>
    <row r="425" spans="1:15" s="57" customFormat="1" hidden="1">
      <c r="A425" s="105">
        <f>MIN(A426:A431)</f>
        <v>3</v>
      </c>
      <c r="B425" s="153"/>
      <c r="C425" s="157" t="s">
        <v>36</v>
      </c>
      <c r="D425" s="137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</row>
    <row r="426" spans="1:15" s="57" customFormat="1" hidden="1">
      <c r="A426" s="50">
        <f t="shared" ref="A426:A431" si="156">IF(MAX(E426:P426)=0,IF(MIN(E426:P426)=0,3,2),2)</f>
        <v>3</v>
      </c>
      <c r="B426" s="153"/>
      <c r="C426" s="155" t="s">
        <v>34</v>
      </c>
      <c r="D426" s="137"/>
      <c r="E426" s="62">
        <f>SUM(E427:E428)</f>
        <v>0</v>
      </c>
      <c r="F426" s="62">
        <f>SUM(F427:F428)</f>
        <v>0</v>
      </c>
      <c r="G426" s="62">
        <f>SUM(G427:G428)</f>
        <v>0</v>
      </c>
      <c r="H426" s="62">
        <f>SUM(H427:H428)</f>
        <v>0</v>
      </c>
      <c r="I426" s="62">
        <f t="shared" ref="I426:N426" si="157">SUM(I427:I428)</f>
        <v>0</v>
      </c>
      <c r="J426" s="62">
        <f t="shared" si="157"/>
        <v>0</v>
      </c>
      <c r="K426" s="62">
        <f t="shared" si="157"/>
        <v>0</v>
      </c>
      <c r="L426" s="62">
        <f t="shared" si="157"/>
        <v>0</v>
      </c>
      <c r="M426" s="62">
        <f t="shared" si="157"/>
        <v>0</v>
      </c>
      <c r="N426" s="62">
        <f t="shared" si="157"/>
        <v>0</v>
      </c>
      <c r="O426" s="62">
        <f>SUM(O427:O428)</f>
        <v>0</v>
      </c>
    </row>
    <row r="427" spans="1:15" s="57" customFormat="1" hidden="1">
      <c r="A427" s="50">
        <f t="shared" si="156"/>
        <v>3</v>
      </c>
      <c r="B427" s="153"/>
      <c r="C427" s="167" t="s">
        <v>80</v>
      </c>
      <c r="D427" s="137"/>
      <c r="E427" s="51"/>
      <c r="F427" s="51"/>
      <c r="G427" s="51"/>
      <c r="H427" s="51"/>
      <c r="I427" s="51"/>
      <c r="J427" s="52">
        <f>H427+I427</f>
        <v>0</v>
      </c>
      <c r="K427" s="51"/>
      <c r="L427" s="51"/>
      <c r="M427" s="52">
        <f>K427+L427</f>
        <v>0</v>
      </c>
      <c r="N427" s="51"/>
      <c r="O427" s="52">
        <f>M427+N427</f>
        <v>0</v>
      </c>
    </row>
    <row r="428" spans="1:15" s="57" customFormat="1" hidden="1">
      <c r="A428" s="50">
        <f t="shared" si="156"/>
        <v>3</v>
      </c>
      <c r="B428" s="153"/>
      <c r="C428" s="167" t="s">
        <v>81</v>
      </c>
      <c r="D428" s="137"/>
      <c r="E428" s="51"/>
      <c r="F428" s="51"/>
      <c r="G428" s="51"/>
      <c r="H428" s="51"/>
      <c r="I428" s="51"/>
      <c r="J428" s="52">
        <f>H428+I428</f>
        <v>0</v>
      </c>
      <c r="K428" s="51"/>
      <c r="L428" s="51"/>
      <c r="M428" s="52">
        <f>K428+L428</f>
        <v>0</v>
      </c>
      <c r="N428" s="51"/>
      <c r="O428" s="52">
        <f>M428+N428</f>
        <v>0</v>
      </c>
    </row>
    <row r="429" spans="1:15" s="57" customFormat="1" hidden="1">
      <c r="A429" s="50">
        <f t="shared" si="156"/>
        <v>3</v>
      </c>
      <c r="B429" s="153"/>
      <c r="C429" s="155" t="s">
        <v>35</v>
      </c>
      <c r="D429" s="137"/>
      <c r="E429" s="62">
        <f>SUM(E430:E431)</f>
        <v>0</v>
      </c>
      <c r="F429" s="62">
        <f>SUM(F430:F431)</f>
        <v>0</v>
      </c>
      <c r="G429" s="62">
        <f>SUM(G430:G431)</f>
        <v>0</v>
      </c>
      <c r="H429" s="62">
        <f>SUM(H430:H431)</f>
        <v>0</v>
      </c>
      <c r="I429" s="62">
        <f t="shared" ref="I429:N429" si="158">SUM(I430:I431)</f>
        <v>0</v>
      </c>
      <c r="J429" s="62">
        <f t="shared" si="158"/>
        <v>0</v>
      </c>
      <c r="K429" s="62">
        <f t="shared" si="158"/>
        <v>0</v>
      </c>
      <c r="L429" s="62">
        <f t="shared" si="158"/>
        <v>0</v>
      </c>
      <c r="M429" s="62">
        <f t="shared" si="158"/>
        <v>0</v>
      </c>
      <c r="N429" s="62">
        <f t="shared" si="158"/>
        <v>0</v>
      </c>
      <c r="O429" s="62">
        <f>SUM(O430:O431)</f>
        <v>0</v>
      </c>
    </row>
    <row r="430" spans="1:15" s="57" customFormat="1" hidden="1">
      <c r="A430" s="50">
        <f t="shared" si="156"/>
        <v>3</v>
      </c>
      <c r="B430" s="153"/>
      <c r="C430" s="167" t="s">
        <v>84</v>
      </c>
      <c r="D430" s="137"/>
      <c r="E430" s="51"/>
      <c r="F430" s="51"/>
      <c r="G430" s="51"/>
      <c r="H430" s="51"/>
      <c r="I430" s="51"/>
      <c r="J430" s="52">
        <f>H430+I430</f>
        <v>0</v>
      </c>
      <c r="K430" s="51"/>
      <c r="L430" s="51"/>
      <c r="M430" s="52">
        <f>K430+L430</f>
        <v>0</v>
      </c>
      <c r="N430" s="51"/>
      <c r="O430" s="52">
        <f>M430+N430</f>
        <v>0</v>
      </c>
    </row>
    <row r="431" spans="1:15" s="57" customFormat="1" hidden="1">
      <c r="A431" s="50">
        <f t="shared" si="156"/>
        <v>3</v>
      </c>
      <c r="B431" s="153"/>
      <c r="C431" s="167" t="s">
        <v>85</v>
      </c>
      <c r="D431" s="137"/>
      <c r="E431" s="51"/>
      <c r="F431" s="51"/>
      <c r="G431" s="51"/>
      <c r="H431" s="51"/>
      <c r="I431" s="51"/>
      <c r="J431" s="52">
        <f>H431+I431</f>
        <v>0</v>
      </c>
      <c r="K431" s="51"/>
      <c r="L431" s="51"/>
      <c r="M431" s="52">
        <f>K431+L431</f>
        <v>0</v>
      </c>
      <c r="N431" s="51"/>
      <c r="O431" s="52">
        <f>M431+N431</f>
        <v>0</v>
      </c>
    </row>
    <row r="432" spans="1:15" s="57" customFormat="1" hidden="1">
      <c r="A432" s="77">
        <f>A433</f>
        <v>3</v>
      </c>
      <c r="B432" s="172"/>
      <c r="C432" s="156"/>
      <c r="D432" s="140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</row>
    <row r="433" spans="1:15" s="57" customFormat="1" hidden="1">
      <c r="A433" s="105">
        <f>MIN(A434:A495)</f>
        <v>3</v>
      </c>
      <c r="B433" s="172"/>
      <c r="C433" s="174" t="s">
        <v>51</v>
      </c>
      <c r="D433" s="140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</row>
    <row r="434" spans="1:15" s="57" customFormat="1" hidden="1">
      <c r="A434" s="50">
        <f t="shared" ref="A434:A465" si="159">IF(MAX(E434:P434)=0,IF(MIN(E434:P434)=0,3,2),2)</f>
        <v>3</v>
      </c>
      <c r="B434" s="145"/>
      <c r="C434" s="146" t="s">
        <v>25</v>
      </c>
      <c r="D434" s="56"/>
      <c r="E434" s="11">
        <f>SUBTOTAL(9,E435:E487)</f>
        <v>0</v>
      </c>
      <c r="F434" s="11">
        <f>SUBTOTAL(9,F435:F487)</f>
        <v>0</v>
      </c>
      <c r="G434" s="11">
        <f>SUBTOTAL(9,G435:G487)</f>
        <v>0</v>
      </c>
      <c r="H434" s="11">
        <f>SUBTOTAL(9,H435:H487)</f>
        <v>0</v>
      </c>
      <c r="I434" s="11">
        <f t="shared" ref="I434:N434" si="160">SUBTOTAL(9,I435:I487)</f>
        <v>0</v>
      </c>
      <c r="J434" s="11">
        <f t="shared" si="160"/>
        <v>0</v>
      </c>
      <c r="K434" s="11">
        <f t="shared" si="160"/>
        <v>0</v>
      </c>
      <c r="L434" s="11">
        <f t="shared" si="160"/>
        <v>0</v>
      </c>
      <c r="M434" s="11">
        <f t="shared" si="160"/>
        <v>0</v>
      </c>
      <c r="N434" s="11">
        <f t="shared" si="160"/>
        <v>0</v>
      </c>
      <c r="O434" s="11">
        <f>SUBTOTAL(9,O435:O487)</f>
        <v>0</v>
      </c>
    </row>
    <row r="435" spans="1:15" s="57" customFormat="1" hidden="1">
      <c r="A435" s="50">
        <f t="shared" si="159"/>
        <v>3</v>
      </c>
      <c r="B435" s="145" t="s">
        <v>14</v>
      </c>
      <c r="C435" s="146" t="s">
        <v>125</v>
      </c>
      <c r="D435" s="56"/>
      <c r="E435" s="11">
        <f>SUBTOTAL(9,E436:E457)</f>
        <v>0</v>
      </c>
      <c r="F435" s="11">
        <f>SUBTOTAL(9,F436:F457)</f>
        <v>0</v>
      </c>
      <c r="G435" s="11">
        <f>SUBTOTAL(9,G436:G457)</f>
        <v>0</v>
      </c>
      <c r="H435" s="11">
        <f>SUBTOTAL(9,H436:H457)</f>
        <v>0</v>
      </c>
      <c r="I435" s="11">
        <f t="shared" ref="I435:N435" si="161">SUBTOTAL(9,I436:I457)</f>
        <v>0</v>
      </c>
      <c r="J435" s="11">
        <f t="shared" si="161"/>
        <v>0</v>
      </c>
      <c r="K435" s="11">
        <f t="shared" si="161"/>
        <v>0</v>
      </c>
      <c r="L435" s="11">
        <f t="shared" si="161"/>
        <v>0</v>
      </c>
      <c r="M435" s="11">
        <f t="shared" si="161"/>
        <v>0</v>
      </c>
      <c r="N435" s="11">
        <f t="shared" si="161"/>
        <v>0</v>
      </c>
      <c r="O435" s="11">
        <f>SUBTOTAL(9,O436:O457)</f>
        <v>0</v>
      </c>
    </row>
    <row r="436" spans="1:15" s="57" customFormat="1" hidden="1">
      <c r="A436" s="50">
        <f t="shared" si="159"/>
        <v>3</v>
      </c>
      <c r="B436" s="147"/>
      <c r="C436" s="146" t="s">
        <v>126</v>
      </c>
      <c r="D436" s="56"/>
      <c r="E436" s="11">
        <f>SUBTOTAL(9,E437:E446)</f>
        <v>0</v>
      </c>
      <c r="F436" s="11">
        <f>SUBTOTAL(9,F437:F446)</f>
        <v>0</v>
      </c>
      <c r="G436" s="11">
        <f>SUBTOTAL(9,G437:G446)</f>
        <v>0</v>
      </c>
      <c r="H436" s="11">
        <f>SUBTOTAL(9,H437:H446)</f>
        <v>0</v>
      </c>
      <c r="I436" s="11">
        <f t="shared" ref="I436:N436" si="162">SUBTOTAL(9,I437:I446)</f>
        <v>0</v>
      </c>
      <c r="J436" s="11">
        <f t="shared" si="162"/>
        <v>0</v>
      </c>
      <c r="K436" s="11">
        <f t="shared" si="162"/>
        <v>0</v>
      </c>
      <c r="L436" s="11">
        <f t="shared" si="162"/>
        <v>0</v>
      </c>
      <c r="M436" s="11">
        <f t="shared" si="162"/>
        <v>0</v>
      </c>
      <c r="N436" s="11">
        <f t="shared" si="162"/>
        <v>0</v>
      </c>
      <c r="O436" s="11">
        <f>SUBTOTAL(9,O437:O446)</f>
        <v>0</v>
      </c>
    </row>
    <row r="437" spans="1:15" s="57" customFormat="1" ht="25.5" hidden="1">
      <c r="A437" s="50">
        <f t="shared" si="159"/>
        <v>3</v>
      </c>
      <c r="B437" s="148"/>
      <c r="C437" s="149" t="s">
        <v>127</v>
      </c>
      <c r="D437" s="58" t="s">
        <v>2</v>
      </c>
      <c r="E437" s="11">
        <f>SUBTOTAL(9,E438:E439)</f>
        <v>0</v>
      </c>
      <c r="F437" s="11">
        <f>SUBTOTAL(9,F438:F439)</f>
        <v>0</v>
      </c>
      <c r="G437" s="11">
        <f>SUBTOTAL(9,G438:G439)</f>
        <v>0</v>
      </c>
      <c r="H437" s="11">
        <f>SUBTOTAL(9,H438:H439)</f>
        <v>0</v>
      </c>
      <c r="I437" s="11">
        <f t="shared" ref="I437:N437" si="163">SUBTOTAL(9,I438:I439)</f>
        <v>0</v>
      </c>
      <c r="J437" s="11">
        <f t="shared" si="163"/>
        <v>0</v>
      </c>
      <c r="K437" s="11">
        <f t="shared" si="163"/>
        <v>0</v>
      </c>
      <c r="L437" s="11">
        <f t="shared" si="163"/>
        <v>0</v>
      </c>
      <c r="M437" s="11">
        <f t="shared" si="163"/>
        <v>0</v>
      </c>
      <c r="N437" s="11">
        <f t="shared" si="163"/>
        <v>0</v>
      </c>
      <c r="O437" s="11">
        <f>SUBTOTAL(9,O438:O439)</f>
        <v>0</v>
      </c>
    </row>
    <row r="438" spans="1:15" s="57" customFormat="1" ht="25.5" hidden="1">
      <c r="A438" s="50">
        <f t="shared" si="159"/>
        <v>3</v>
      </c>
      <c r="B438" s="148"/>
      <c r="C438" s="149" t="s">
        <v>303</v>
      </c>
      <c r="D438" s="58" t="s">
        <v>302</v>
      </c>
      <c r="E438" s="51"/>
      <c r="F438" s="51"/>
      <c r="G438" s="51"/>
      <c r="H438" s="51"/>
      <c r="I438" s="51"/>
      <c r="J438" s="52">
        <f>H438+I438</f>
        <v>0</v>
      </c>
      <c r="K438" s="51"/>
      <c r="L438" s="51"/>
      <c r="M438" s="52">
        <f>K438+L438</f>
        <v>0</v>
      </c>
      <c r="N438" s="51"/>
      <c r="O438" s="52">
        <f>M438+N438</f>
        <v>0</v>
      </c>
    </row>
    <row r="439" spans="1:15" s="57" customFormat="1" ht="25.5" hidden="1">
      <c r="A439" s="50">
        <f t="shared" si="159"/>
        <v>3</v>
      </c>
      <c r="B439" s="148"/>
      <c r="C439" s="149" t="s">
        <v>305</v>
      </c>
      <c r="D439" s="58" t="s">
        <v>304</v>
      </c>
      <c r="E439" s="51"/>
      <c r="F439" s="51"/>
      <c r="G439" s="51"/>
      <c r="H439" s="51"/>
      <c r="I439" s="51"/>
      <c r="J439" s="52">
        <f>H439+I439</f>
        <v>0</v>
      </c>
      <c r="K439" s="51"/>
      <c r="L439" s="51"/>
      <c r="M439" s="52">
        <f>K439+L439</f>
        <v>0</v>
      </c>
      <c r="N439" s="51"/>
      <c r="O439" s="52">
        <f>M439+N439</f>
        <v>0</v>
      </c>
    </row>
    <row r="440" spans="1:15" s="57" customFormat="1" hidden="1">
      <c r="A440" s="50">
        <f t="shared" si="159"/>
        <v>3</v>
      </c>
      <c r="B440" s="150"/>
      <c r="C440" s="151" t="s">
        <v>128</v>
      </c>
      <c r="D440" s="59" t="s">
        <v>3</v>
      </c>
      <c r="E440" s="51"/>
      <c r="F440" s="51"/>
      <c r="G440" s="51"/>
      <c r="H440" s="51"/>
      <c r="I440" s="51"/>
      <c r="J440" s="52">
        <f>H440+I440</f>
        <v>0</v>
      </c>
      <c r="K440" s="51"/>
      <c r="L440" s="51"/>
      <c r="M440" s="52">
        <f>K440+L440</f>
        <v>0</v>
      </c>
      <c r="N440" s="51"/>
      <c r="O440" s="52">
        <f>M440+N440</f>
        <v>0</v>
      </c>
    </row>
    <row r="441" spans="1:15" s="57" customFormat="1" hidden="1">
      <c r="A441" s="50">
        <f t="shared" si="159"/>
        <v>3</v>
      </c>
      <c r="B441" s="150"/>
      <c r="C441" s="152" t="s">
        <v>445</v>
      </c>
      <c r="D441" s="117" t="s">
        <v>446</v>
      </c>
      <c r="E441" s="11">
        <f>SUBTOTAL(9,E442:E445)</f>
        <v>0</v>
      </c>
      <c r="F441" s="11">
        <f>SUBTOTAL(9,F442:F445)</f>
        <v>0</v>
      </c>
      <c r="G441" s="11">
        <f>SUBTOTAL(9,G442:G445)</f>
        <v>0</v>
      </c>
      <c r="H441" s="11">
        <f>SUBTOTAL(9,H442:H445)</f>
        <v>0</v>
      </c>
      <c r="I441" s="11">
        <f t="shared" ref="I441:N441" si="164">SUBTOTAL(9,I442:I445)</f>
        <v>0</v>
      </c>
      <c r="J441" s="11">
        <f t="shared" si="164"/>
        <v>0</v>
      </c>
      <c r="K441" s="11">
        <f t="shared" si="164"/>
        <v>0</v>
      </c>
      <c r="L441" s="11">
        <f t="shared" si="164"/>
        <v>0</v>
      </c>
      <c r="M441" s="11">
        <f t="shared" si="164"/>
        <v>0</v>
      </c>
      <c r="N441" s="11">
        <f t="shared" si="164"/>
        <v>0</v>
      </c>
      <c r="O441" s="11">
        <f>SUBTOTAL(9,O442:O445)</f>
        <v>0</v>
      </c>
    </row>
    <row r="442" spans="1:15" s="57" customFormat="1" ht="25.5" hidden="1">
      <c r="A442" s="50">
        <f t="shared" si="159"/>
        <v>3</v>
      </c>
      <c r="B442" s="150"/>
      <c r="C442" s="149" t="s">
        <v>129</v>
      </c>
      <c r="D442" s="60" t="s">
        <v>37</v>
      </c>
      <c r="E442" s="51"/>
      <c r="F442" s="51"/>
      <c r="G442" s="51"/>
      <c r="H442" s="51"/>
      <c r="I442" s="51"/>
      <c r="J442" s="52">
        <f>H442+I442</f>
        <v>0</v>
      </c>
      <c r="K442" s="51"/>
      <c r="L442" s="51"/>
      <c r="M442" s="52">
        <f>K442+L442</f>
        <v>0</v>
      </c>
      <c r="N442" s="51"/>
      <c r="O442" s="52">
        <f>M442+N442</f>
        <v>0</v>
      </c>
    </row>
    <row r="443" spans="1:15" hidden="1">
      <c r="A443" s="50">
        <f t="shared" si="159"/>
        <v>3</v>
      </c>
      <c r="B443" s="150"/>
      <c r="C443" s="149" t="s">
        <v>131</v>
      </c>
      <c r="D443" s="60" t="s">
        <v>39</v>
      </c>
      <c r="E443" s="51"/>
      <c r="F443" s="51"/>
      <c r="G443" s="51"/>
      <c r="H443" s="51"/>
      <c r="I443" s="51"/>
      <c r="J443" s="52">
        <f>H443+I443</f>
        <v>0</v>
      </c>
      <c r="K443" s="51"/>
      <c r="L443" s="51"/>
      <c r="M443" s="52">
        <f>K443+L443</f>
        <v>0</v>
      </c>
      <c r="N443" s="51"/>
      <c r="O443" s="52">
        <f>M443+N443</f>
        <v>0</v>
      </c>
    </row>
    <row r="444" spans="1:15" hidden="1">
      <c r="A444" s="50">
        <f t="shared" si="159"/>
        <v>3</v>
      </c>
      <c r="B444" s="150"/>
      <c r="C444" s="149" t="s">
        <v>132</v>
      </c>
      <c r="D444" s="60" t="s">
        <v>40</v>
      </c>
      <c r="E444" s="51"/>
      <c r="F444" s="51"/>
      <c r="G444" s="51"/>
      <c r="H444" s="51"/>
      <c r="I444" s="51"/>
      <c r="J444" s="52">
        <f>H444+I444</f>
        <v>0</v>
      </c>
      <c r="K444" s="51"/>
      <c r="L444" s="51"/>
      <c r="M444" s="52">
        <f>K444+L444</f>
        <v>0</v>
      </c>
      <c r="N444" s="51"/>
      <c r="O444" s="52">
        <f>M444+N444</f>
        <v>0</v>
      </c>
    </row>
    <row r="445" spans="1:15" ht="25.5" hidden="1">
      <c r="A445" s="50">
        <f t="shared" si="159"/>
        <v>3</v>
      </c>
      <c r="B445" s="150"/>
      <c r="C445" s="149" t="s">
        <v>133</v>
      </c>
      <c r="D445" s="60" t="s">
        <v>41</v>
      </c>
      <c r="E445" s="51"/>
      <c r="F445" s="51"/>
      <c r="G445" s="51"/>
      <c r="H445" s="51"/>
      <c r="I445" s="51"/>
      <c r="J445" s="52">
        <f>H445+I445</f>
        <v>0</v>
      </c>
      <c r="K445" s="51"/>
      <c r="L445" s="51"/>
      <c r="M445" s="52">
        <f>K445+L445</f>
        <v>0</v>
      </c>
      <c r="N445" s="51"/>
      <c r="O445" s="52">
        <f>M445+N445</f>
        <v>0</v>
      </c>
    </row>
    <row r="446" spans="1:15" hidden="1">
      <c r="A446" s="50">
        <f t="shared" si="159"/>
        <v>3</v>
      </c>
      <c r="B446" s="150"/>
      <c r="C446" s="149" t="s">
        <v>447</v>
      </c>
      <c r="D446" s="60" t="s">
        <v>4</v>
      </c>
      <c r="E446" s="51"/>
      <c r="F446" s="51"/>
      <c r="G446" s="51"/>
      <c r="H446" s="51"/>
      <c r="I446" s="51"/>
      <c r="J446" s="52">
        <f>H446+I446</f>
        <v>0</v>
      </c>
      <c r="K446" s="51"/>
      <c r="L446" s="51"/>
      <c r="M446" s="52">
        <f>K446+L446</f>
        <v>0</v>
      </c>
      <c r="N446" s="51"/>
      <c r="O446" s="52">
        <f>M446+N446</f>
        <v>0</v>
      </c>
    </row>
    <row r="447" spans="1:15" hidden="1">
      <c r="A447" s="50">
        <f t="shared" si="159"/>
        <v>3</v>
      </c>
      <c r="B447" s="147"/>
      <c r="C447" s="146" t="s">
        <v>134</v>
      </c>
      <c r="D447" s="56"/>
      <c r="E447" s="11">
        <f>SUBTOTAL(9,E448:E451)</f>
        <v>0</v>
      </c>
      <c r="F447" s="11">
        <f>SUBTOTAL(9,F448:F451)</f>
        <v>0</v>
      </c>
      <c r="G447" s="11">
        <f>SUBTOTAL(9,G448:G451)</f>
        <v>0</v>
      </c>
      <c r="H447" s="11">
        <f>SUBTOTAL(9,H448:H451)</f>
        <v>0</v>
      </c>
      <c r="I447" s="11">
        <f t="shared" ref="I447:N447" si="165">SUBTOTAL(9,I448:I451)</f>
        <v>0</v>
      </c>
      <c r="J447" s="11">
        <f t="shared" si="165"/>
        <v>0</v>
      </c>
      <c r="K447" s="11">
        <f t="shared" si="165"/>
        <v>0</v>
      </c>
      <c r="L447" s="11">
        <f t="shared" si="165"/>
        <v>0</v>
      </c>
      <c r="M447" s="11">
        <f t="shared" si="165"/>
        <v>0</v>
      </c>
      <c r="N447" s="11">
        <f t="shared" si="165"/>
        <v>0</v>
      </c>
      <c r="O447" s="11">
        <f>SUBTOTAL(9,O448:O451)</f>
        <v>0</v>
      </c>
    </row>
    <row r="448" spans="1:15" hidden="1">
      <c r="A448" s="50">
        <f t="shared" si="159"/>
        <v>3</v>
      </c>
      <c r="B448" s="150"/>
      <c r="C448" s="151" t="s">
        <v>135</v>
      </c>
      <c r="D448" s="59" t="s">
        <v>5</v>
      </c>
      <c r="E448" s="51"/>
      <c r="F448" s="51"/>
      <c r="G448" s="51"/>
      <c r="H448" s="51"/>
      <c r="I448" s="51"/>
      <c r="J448" s="52">
        <f>H448+I448</f>
        <v>0</v>
      </c>
      <c r="K448" s="51"/>
      <c r="L448" s="51"/>
      <c r="M448" s="52">
        <f>K448+L448</f>
        <v>0</v>
      </c>
      <c r="N448" s="51"/>
      <c r="O448" s="52">
        <f>M448+N448</f>
        <v>0</v>
      </c>
    </row>
    <row r="449" spans="1:15" hidden="1">
      <c r="A449" s="50">
        <f t="shared" si="159"/>
        <v>3</v>
      </c>
      <c r="B449" s="150"/>
      <c r="C449" s="154" t="s">
        <v>448</v>
      </c>
      <c r="D449" s="118" t="s">
        <v>173</v>
      </c>
      <c r="E449" s="51"/>
      <c r="F449" s="51"/>
      <c r="G449" s="51"/>
      <c r="H449" s="51"/>
      <c r="I449" s="51"/>
      <c r="J449" s="52">
        <f>H449+I449</f>
        <v>0</v>
      </c>
      <c r="K449" s="51"/>
      <c r="L449" s="51"/>
      <c r="M449" s="52">
        <f>K449+L449</f>
        <v>0</v>
      </c>
      <c r="N449" s="51"/>
      <c r="O449" s="52">
        <f>M449+N449</f>
        <v>0</v>
      </c>
    </row>
    <row r="450" spans="1:15" hidden="1">
      <c r="A450" s="50">
        <f t="shared" si="159"/>
        <v>3</v>
      </c>
      <c r="B450" s="153"/>
      <c r="C450" s="155" t="s">
        <v>557</v>
      </c>
      <c r="D450" s="137" t="s">
        <v>8</v>
      </c>
      <c r="E450" s="51"/>
      <c r="F450" s="51"/>
      <c r="G450" s="51"/>
      <c r="H450" s="51"/>
      <c r="I450" s="51"/>
      <c r="J450" s="52">
        <f>H450+I450</f>
        <v>0</v>
      </c>
      <c r="K450" s="51"/>
      <c r="L450" s="51"/>
      <c r="M450" s="52">
        <f>K450+L450</f>
        <v>0</v>
      </c>
      <c r="N450" s="51"/>
      <c r="O450" s="52">
        <f>M450+N450</f>
        <v>0</v>
      </c>
    </row>
    <row r="451" spans="1:15" ht="25.5" hidden="1">
      <c r="A451" s="50">
        <f t="shared" si="159"/>
        <v>3</v>
      </c>
      <c r="B451" s="153"/>
      <c r="C451" s="155" t="s">
        <v>139</v>
      </c>
      <c r="D451" s="136" t="s">
        <v>10</v>
      </c>
      <c r="E451" s="51"/>
      <c r="F451" s="51"/>
      <c r="G451" s="51"/>
      <c r="H451" s="51"/>
      <c r="I451" s="51"/>
      <c r="J451" s="52">
        <f>H451+I451</f>
        <v>0</v>
      </c>
      <c r="K451" s="51"/>
      <c r="L451" s="51"/>
      <c r="M451" s="52">
        <f>K451+L451</f>
        <v>0</v>
      </c>
      <c r="N451" s="51"/>
      <c r="O451" s="52">
        <f>M451+N451</f>
        <v>0</v>
      </c>
    </row>
    <row r="452" spans="1:15" hidden="1">
      <c r="A452" s="50">
        <f t="shared" si="159"/>
        <v>3</v>
      </c>
      <c r="B452" s="156"/>
      <c r="C452" s="157" t="s">
        <v>140</v>
      </c>
      <c r="D452" s="136"/>
      <c r="E452" s="11">
        <f>SUBTOTAL(9,E453:E457)</f>
        <v>0</v>
      </c>
      <c r="F452" s="11">
        <f>SUBTOTAL(9,F453:F457)</f>
        <v>0</v>
      </c>
      <c r="G452" s="11">
        <f>SUBTOTAL(9,G453:G457)</f>
        <v>0</v>
      </c>
      <c r="H452" s="11">
        <f>SUBTOTAL(9,H453:H457)</f>
        <v>0</v>
      </c>
      <c r="I452" s="11">
        <f t="shared" ref="I452:N452" si="166">SUBTOTAL(9,I453:I457)</f>
        <v>0</v>
      </c>
      <c r="J452" s="11">
        <f t="shared" si="166"/>
        <v>0</v>
      </c>
      <c r="K452" s="11">
        <f t="shared" si="166"/>
        <v>0</v>
      </c>
      <c r="L452" s="11">
        <f t="shared" si="166"/>
        <v>0</v>
      </c>
      <c r="M452" s="11">
        <f t="shared" si="166"/>
        <v>0</v>
      </c>
      <c r="N452" s="11">
        <f t="shared" si="166"/>
        <v>0</v>
      </c>
      <c r="O452" s="11">
        <f>SUBTOTAL(9,O453:O457)</f>
        <v>0</v>
      </c>
    </row>
    <row r="453" spans="1:15" hidden="1">
      <c r="A453" s="50">
        <f t="shared" si="159"/>
        <v>3</v>
      </c>
      <c r="B453" s="153"/>
      <c r="C453" s="155" t="s">
        <v>141</v>
      </c>
      <c r="D453" s="137" t="s">
        <v>71</v>
      </c>
      <c r="E453" s="51"/>
      <c r="F453" s="51"/>
      <c r="G453" s="51"/>
      <c r="H453" s="51"/>
      <c r="I453" s="51"/>
      <c r="J453" s="52">
        <f>H453+I453</f>
        <v>0</v>
      </c>
      <c r="K453" s="51"/>
      <c r="L453" s="51"/>
      <c r="M453" s="52">
        <f>K453+L453</f>
        <v>0</v>
      </c>
      <c r="N453" s="51"/>
      <c r="O453" s="52">
        <f>M453+N453</f>
        <v>0</v>
      </c>
    </row>
    <row r="454" spans="1:15" hidden="1">
      <c r="A454" s="50">
        <f t="shared" si="159"/>
        <v>3</v>
      </c>
      <c r="B454" s="153"/>
      <c r="C454" s="155" t="s">
        <v>142</v>
      </c>
      <c r="D454" s="137" t="s">
        <v>73</v>
      </c>
      <c r="E454" s="51"/>
      <c r="F454" s="51"/>
      <c r="G454" s="51"/>
      <c r="H454" s="51"/>
      <c r="I454" s="51"/>
      <c r="J454" s="52">
        <f>H454+I454</f>
        <v>0</v>
      </c>
      <c r="K454" s="51"/>
      <c r="L454" s="51"/>
      <c r="M454" s="52">
        <f>K454+L454</f>
        <v>0</v>
      </c>
      <c r="N454" s="51"/>
      <c r="O454" s="52">
        <f>M454+N454</f>
        <v>0</v>
      </c>
    </row>
    <row r="455" spans="1:15" hidden="1">
      <c r="A455" s="50">
        <f t="shared" si="159"/>
        <v>3</v>
      </c>
      <c r="B455" s="153"/>
      <c r="C455" s="155" t="s">
        <v>143</v>
      </c>
      <c r="D455" s="137" t="s">
        <v>75</v>
      </c>
      <c r="E455" s="51"/>
      <c r="F455" s="51"/>
      <c r="G455" s="51"/>
      <c r="H455" s="51"/>
      <c r="I455" s="51"/>
      <c r="J455" s="52">
        <f>H455+I455</f>
        <v>0</v>
      </c>
      <c r="K455" s="51"/>
      <c r="L455" s="51"/>
      <c r="M455" s="52">
        <f>K455+L455</f>
        <v>0</v>
      </c>
      <c r="N455" s="51"/>
      <c r="O455" s="52">
        <f>M455+N455</f>
        <v>0</v>
      </c>
    </row>
    <row r="456" spans="1:15" hidden="1">
      <c r="A456" s="50">
        <f t="shared" si="159"/>
        <v>3</v>
      </c>
      <c r="B456" s="153"/>
      <c r="C456" s="155" t="s">
        <v>144</v>
      </c>
      <c r="D456" s="137" t="s">
        <v>77</v>
      </c>
      <c r="E456" s="51"/>
      <c r="F456" s="51"/>
      <c r="G456" s="51"/>
      <c r="H456" s="51"/>
      <c r="I456" s="51"/>
      <c r="J456" s="52">
        <f>H456+I456</f>
        <v>0</v>
      </c>
      <c r="K456" s="51"/>
      <c r="L456" s="51"/>
      <c r="M456" s="52">
        <f>K456+L456</f>
        <v>0</v>
      </c>
      <c r="N456" s="51"/>
      <c r="O456" s="52">
        <f>M456+N456</f>
        <v>0</v>
      </c>
    </row>
    <row r="457" spans="1:15" hidden="1">
      <c r="A457" s="50">
        <f t="shared" si="159"/>
        <v>3</v>
      </c>
      <c r="B457" s="153"/>
      <c r="C457" s="155" t="s">
        <v>145</v>
      </c>
      <c r="D457" s="137" t="s">
        <v>28</v>
      </c>
      <c r="E457" s="51"/>
      <c r="F457" s="51"/>
      <c r="G457" s="51"/>
      <c r="H457" s="51"/>
      <c r="I457" s="51"/>
      <c r="J457" s="52">
        <f>H457+I457</f>
        <v>0</v>
      </c>
      <c r="K457" s="51"/>
      <c r="L457" s="51"/>
      <c r="M457" s="52">
        <f>K457+L457</f>
        <v>0</v>
      </c>
      <c r="N457" s="51"/>
      <c r="O457" s="52">
        <f>M457+N457</f>
        <v>0</v>
      </c>
    </row>
    <row r="458" spans="1:15" hidden="1">
      <c r="A458" s="50">
        <f t="shared" si="159"/>
        <v>3</v>
      </c>
      <c r="B458" s="145" t="s">
        <v>146</v>
      </c>
      <c r="C458" s="157" t="s">
        <v>147</v>
      </c>
      <c r="D458" s="56"/>
      <c r="E458" s="11">
        <f>SUBTOTAL(9,E459:E487)</f>
        <v>0</v>
      </c>
      <c r="F458" s="11">
        <f>SUBTOTAL(9,F459:F487)</f>
        <v>0</v>
      </c>
      <c r="G458" s="11">
        <f>SUBTOTAL(9,G459:G487)</f>
        <v>0</v>
      </c>
      <c r="H458" s="11">
        <f>SUBTOTAL(9,H459:H487)</f>
        <v>0</v>
      </c>
      <c r="I458" s="11">
        <f t="shared" ref="I458:N458" si="167">SUBTOTAL(9,I459:I487)</f>
        <v>0</v>
      </c>
      <c r="J458" s="11">
        <f t="shared" si="167"/>
        <v>0</v>
      </c>
      <c r="K458" s="11">
        <f t="shared" si="167"/>
        <v>0</v>
      </c>
      <c r="L458" s="11">
        <f t="shared" si="167"/>
        <v>0</v>
      </c>
      <c r="M458" s="11">
        <f t="shared" si="167"/>
        <v>0</v>
      </c>
      <c r="N458" s="11">
        <f t="shared" si="167"/>
        <v>0</v>
      </c>
      <c r="O458" s="11">
        <f>SUBTOTAL(9,O459:O487)</f>
        <v>0</v>
      </c>
    </row>
    <row r="459" spans="1:15" hidden="1">
      <c r="A459" s="50">
        <f t="shared" si="159"/>
        <v>3</v>
      </c>
      <c r="B459" s="156"/>
      <c r="C459" s="158" t="s">
        <v>26</v>
      </c>
      <c r="D459" s="56"/>
      <c r="E459" s="11">
        <f>SUBTOTAL(9,E460:E478)</f>
        <v>0</v>
      </c>
      <c r="F459" s="11">
        <f t="shared" ref="F459:O459" si="168">SUBTOTAL(9,F460:F478)</f>
        <v>0</v>
      </c>
      <c r="G459" s="11">
        <f t="shared" si="168"/>
        <v>0</v>
      </c>
      <c r="H459" s="11">
        <f t="shared" si="168"/>
        <v>0</v>
      </c>
      <c r="I459" s="11">
        <f t="shared" si="168"/>
        <v>0</v>
      </c>
      <c r="J459" s="11">
        <f t="shared" si="168"/>
        <v>0</v>
      </c>
      <c r="K459" s="11">
        <f t="shared" si="168"/>
        <v>0</v>
      </c>
      <c r="L459" s="11">
        <f t="shared" si="168"/>
        <v>0</v>
      </c>
      <c r="M459" s="11">
        <f t="shared" si="168"/>
        <v>0</v>
      </c>
      <c r="N459" s="11">
        <f t="shared" si="168"/>
        <v>0</v>
      </c>
      <c r="O459" s="11">
        <f t="shared" si="168"/>
        <v>0</v>
      </c>
    </row>
    <row r="460" spans="1:15" s="57" customFormat="1" hidden="1">
      <c r="A460" s="50">
        <f t="shared" si="159"/>
        <v>3</v>
      </c>
      <c r="B460" s="150"/>
      <c r="C460" s="161" t="s">
        <v>770</v>
      </c>
      <c r="D460" s="56"/>
      <c r="E460" s="11">
        <f>SUBTOTAL(9,E461:E470)</f>
        <v>0</v>
      </c>
      <c r="F460" s="11">
        <f t="shared" ref="F460:O460" si="169">SUBTOTAL(9,F461:F470)</f>
        <v>0</v>
      </c>
      <c r="G460" s="11">
        <f t="shared" si="169"/>
        <v>0</v>
      </c>
      <c r="H460" s="11">
        <f t="shared" si="169"/>
        <v>0</v>
      </c>
      <c r="I460" s="11">
        <f t="shared" si="169"/>
        <v>0</v>
      </c>
      <c r="J460" s="11">
        <f t="shared" si="169"/>
        <v>0</v>
      </c>
      <c r="K460" s="11">
        <f t="shared" si="169"/>
        <v>0</v>
      </c>
      <c r="L460" s="11">
        <f t="shared" si="169"/>
        <v>0</v>
      </c>
      <c r="M460" s="11">
        <f t="shared" si="169"/>
        <v>0</v>
      </c>
      <c r="N460" s="11">
        <f t="shared" si="169"/>
        <v>0</v>
      </c>
      <c r="O460" s="11">
        <f t="shared" si="169"/>
        <v>0</v>
      </c>
    </row>
    <row r="461" spans="1:15" s="57" customFormat="1" ht="25.5" hidden="1">
      <c r="A461" s="50">
        <f t="shared" si="159"/>
        <v>3</v>
      </c>
      <c r="B461" s="150"/>
      <c r="C461" s="160" t="s">
        <v>771</v>
      </c>
      <c r="D461" s="58" t="s">
        <v>2</v>
      </c>
      <c r="E461" s="11">
        <f>SUBTOTAL(9,E462:E463)</f>
        <v>0</v>
      </c>
      <c r="F461" s="11">
        <f t="shared" ref="F461:O461" si="170">SUBTOTAL(9,F462:F463)</f>
        <v>0</v>
      </c>
      <c r="G461" s="11">
        <f t="shared" si="170"/>
        <v>0</v>
      </c>
      <c r="H461" s="11">
        <f t="shared" si="170"/>
        <v>0</v>
      </c>
      <c r="I461" s="11">
        <f t="shared" si="170"/>
        <v>0</v>
      </c>
      <c r="J461" s="11">
        <f t="shared" si="170"/>
        <v>0</v>
      </c>
      <c r="K461" s="11">
        <f t="shared" si="170"/>
        <v>0</v>
      </c>
      <c r="L461" s="11">
        <f t="shared" si="170"/>
        <v>0</v>
      </c>
      <c r="M461" s="11">
        <f t="shared" si="170"/>
        <v>0</v>
      </c>
      <c r="N461" s="11">
        <f t="shared" si="170"/>
        <v>0</v>
      </c>
      <c r="O461" s="11">
        <f t="shared" si="170"/>
        <v>0</v>
      </c>
    </row>
    <row r="462" spans="1:15" s="57" customFormat="1" ht="25.5" hidden="1">
      <c r="A462" s="50">
        <f t="shared" si="159"/>
        <v>3</v>
      </c>
      <c r="B462" s="150"/>
      <c r="C462" s="260" t="s">
        <v>772</v>
      </c>
      <c r="D462" s="58" t="s">
        <v>302</v>
      </c>
      <c r="E462" s="51"/>
      <c r="F462" s="51"/>
      <c r="G462" s="51"/>
      <c r="H462" s="51"/>
      <c r="I462" s="51"/>
      <c r="J462" s="52">
        <f>H462+I462</f>
        <v>0</v>
      </c>
      <c r="K462" s="51"/>
      <c r="L462" s="51"/>
      <c r="M462" s="52">
        <f>K462+L462</f>
        <v>0</v>
      </c>
      <c r="N462" s="51"/>
      <c r="O462" s="52">
        <f>M462+N462</f>
        <v>0</v>
      </c>
    </row>
    <row r="463" spans="1:15" s="57" customFormat="1" ht="25.5" hidden="1">
      <c r="A463" s="50">
        <f t="shared" si="159"/>
        <v>3</v>
      </c>
      <c r="B463" s="150"/>
      <c r="C463" s="260" t="s">
        <v>773</v>
      </c>
      <c r="D463" s="58" t="s">
        <v>304</v>
      </c>
      <c r="E463" s="51"/>
      <c r="F463" s="51"/>
      <c r="G463" s="51"/>
      <c r="H463" s="51"/>
      <c r="I463" s="51"/>
      <c r="J463" s="52">
        <f>H463+I463</f>
        <v>0</v>
      </c>
      <c r="K463" s="51"/>
      <c r="L463" s="51"/>
      <c r="M463" s="52">
        <f>K463+L463</f>
        <v>0</v>
      </c>
      <c r="N463" s="51"/>
      <c r="O463" s="52">
        <f>M463+N463</f>
        <v>0</v>
      </c>
    </row>
    <row r="464" spans="1:15" hidden="1">
      <c r="A464" s="50">
        <f t="shared" si="159"/>
        <v>3</v>
      </c>
      <c r="B464" s="150"/>
      <c r="C464" s="258" t="s">
        <v>42</v>
      </c>
      <c r="D464" s="59" t="s">
        <v>3</v>
      </c>
      <c r="E464" s="51"/>
      <c r="F464" s="51"/>
      <c r="G464" s="51"/>
      <c r="H464" s="51"/>
      <c r="I464" s="51"/>
      <c r="J464" s="52">
        <f>H464+I464</f>
        <v>0</v>
      </c>
      <c r="K464" s="51"/>
      <c r="L464" s="51"/>
      <c r="M464" s="52">
        <f>K464+L464</f>
        <v>0</v>
      </c>
      <c r="N464" s="51"/>
      <c r="O464" s="52">
        <f>M464+N464</f>
        <v>0</v>
      </c>
    </row>
    <row r="465" spans="1:15" hidden="1">
      <c r="A465" s="50">
        <f t="shared" si="159"/>
        <v>3</v>
      </c>
      <c r="B465" s="150"/>
      <c r="C465" s="259" t="s">
        <v>449</v>
      </c>
      <c r="D465" s="117" t="s">
        <v>446</v>
      </c>
      <c r="E465" s="11">
        <f>SUBTOTAL(9,E466:E469)</f>
        <v>0</v>
      </c>
      <c r="F465" s="11">
        <f>SUBTOTAL(9,F466:F469)</f>
        <v>0</v>
      </c>
      <c r="G465" s="11">
        <f>SUBTOTAL(9,G466:G469)</f>
        <v>0</v>
      </c>
      <c r="H465" s="11">
        <f>SUBTOTAL(9,H466:H469)</f>
        <v>0</v>
      </c>
      <c r="I465" s="11">
        <f t="shared" ref="I465:N465" si="171">SUBTOTAL(9,I466:I469)</f>
        <v>0</v>
      </c>
      <c r="J465" s="11">
        <f t="shared" si="171"/>
        <v>0</v>
      </c>
      <c r="K465" s="11">
        <f t="shared" si="171"/>
        <v>0</v>
      </c>
      <c r="L465" s="11">
        <f t="shared" si="171"/>
        <v>0</v>
      </c>
      <c r="M465" s="11">
        <f t="shared" si="171"/>
        <v>0</v>
      </c>
      <c r="N465" s="11">
        <f t="shared" si="171"/>
        <v>0</v>
      </c>
      <c r="O465" s="11">
        <f>SUBTOTAL(9,O466:O469)</f>
        <v>0</v>
      </c>
    </row>
    <row r="466" spans="1:15" ht="25.5" hidden="1">
      <c r="A466" s="50">
        <f t="shared" ref="A466:A487" si="172">IF(MAX(E466:P466)=0,IF(MIN(E466:P466)=0,3,2),2)</f>
        <v>3</v>
      </c>
      <c r="B466" s="150"/>
      <c r="C466" s="260" t="s">
        <v>153</v>
      </c>
      <c r="D466" s="60" t="s">
        <v>37</v>
      </c>
      <c r="E466" s="51"/>
      <c r="F466" s="51"/>
      <c r="G466" s="51"/>
      <c r="H466" s="51"/>
      <c r="I466" s="51"/>
      <c r="J466" s="52">
        <f t="shared" ref="J466:J478" si="173">H466+I466</f>
        <v>0</v>
      </c>
      <c r="K466" s="51"/>
      <c r="L466" s="51"/>
      <c r="M466" s="52">
        <f t="shared" ref="M466:M478" si="174">K466+L466</f>
        <v>0</v>
      </c>
      <c r="N466" s="51"/>
      <c r="O466" s="52">
        <f t="shared" ref="O466:O478" si="175">M466+N466</f>
        <v>0</v>
      </c>
    </row>
    <row r="467" spans="1:15" hidden="1">
      <c r="A467" s="50">
        <f t="shared" si="172"/>
        <v>3</v>
      </c>
      <c r="B467" s="150"/>
      <c r="C467" s="260" t="s">
        <v>155</v>
      </c>
      <c r="D467" s="60" t="s">
        <v>39</v>
      </c>
      <c r="E467" s="51"/>
      <c r="F467" s="51"/>
      <c r="G467" s="51"/>
      <c r="H467" s="51"/>
      <c r="I467" s="51"/>
      <c r="J467" s="52">
        <f t="shared" si="173"/>
        <v>0</v>
      </c>
      <c r="K467" s="51"/>
      <c r="L467" s="51"/>
      <c r="M467" s="52">
        <f t="shared" si="174"/>
        <v>0</v>
      </c>
      <c r="N467" s="51"/>
      <c r="O467" s="52">
        <f t="shared" si="175"/>
        <v>0</v>
      </c>
    </row>
    <row r="468" spans="1:15" ht="25.5" hidden="1">
      <c r="A468" s="50">
        <f t="shared" si="172"/>
        <v>3</v>
      </c>
      <c r="B468" s="150"/>
      <c r="C468" s="260" t="s">
        <v>156</v>
      </c>
      <c r="D468" s="60" t="s">
        <v>40</v>
      </c>
      <c r="E468" s="51"/>
      <c r="F468" s="51"/>
      <c r="G468" s="51"/>
      <c r="H468" s="51"/>
      <c r="I468" s="51"/>
      <c r="J468" s="52">
        <f t="shared" si="173"/>
        <v>0</v>
      </c>
      <c r="K468" s="51"/>
      <c r="L468" s="51"/>
      <c r="M468" s="52">
        <f t="shared" si="174"/>
        <v>0</v>
      </c>
      <c r="N468" s="51"/>
      <c r="O468" s="52">
        <f t="shared" si="175"/>
        <v>0</v>
      </c>
    </row>
    <row r="469" spans="1:15" s="57" customFormat="1" ht="25.5" hidden="1">
      <c r="A469" s="50">
        <f t="shared" si="172"/>
        <v>3</v>
      </c>
      <c r="B469" s="150"/>
      <c r="C469" s="260" t="s">
        <v>157</v>
      </c>
      <c r="D469" s="60" t="s">
        <v>41</v>
      </c>
      <c r="E469" s="51"/>
      <c r="F469" s="51"/>
      <c r="G469" s="51"/>
      <c r="H469" s="51"/>
      <c r="I469" s="51"/>
      <c r="J469" s="52">
        <f t="shared" si="173"/>
        <v>0</v>
      </c>
      <c r="K469" s="51"/>
      <c r="L469" s="51"/>
      <c r="M469" s="52">
        <f t="shared" si="174"/>
        <v>0</v>
      </c>
      <c r="N469" s="51"/>
      <c r="O469" s="52">
        <f t="shared" si="175"/>
        <v>0</v>
      </c>
    </row>
    <row r="470" spans="1:15" s="57" customFormat="1" hidden="1">
      <c r="A470" s="50">
        <f t="shared" si="172"/>
        <v>3</v>
      </c>
      <c r="B470" s="150"/>
      <c r="C470" s="160" t="s">
        <v>158</v>
      </c>
      <c r="D470" s="60" t="s">
        <v>4</v>
      </c>
      <c r="E470" s="51"/>
      <c r="F470" s="51"/>
      <c r="G470" s="51"/>
      <c r="H470" s="51"/>
      <c r="I470" s="51"/>
      <c r="J470" s="52">
        <f t="shared" si="173"/>
        <v>0</v>
      </c>
      <c r="K470" s="51"/>
      <c r="L470" s="51"/>
      <c r="M470" s="52">
        <f t="shared" si="174"/>
        <v>0</v>
      </c>
      <c r="N470" s="51"/>
      <c r="O470" s="52">
        <f t="shared" si="175"/>
        <v>0</v>
      </c>
    </row>
    <row r="471" spans="1:15" s="57" customFormat="1" hidden="1">
      <c r="A471" s="50">
        <f t="shared" si="172"/>
        <v>3</v>
      </c>
      <c r="B471" s="150"/>
      <c r="C471" s="159" t="s">
        <v>19</v>
      </c>
      <c r="D471" s="59" t="s">
        <v>5</v>
      </c>
      <c r="E471" s="51"/>
      <c r="F471" s="51"/>
      <c r="G471" s="51"/>
      <c r="H471" s="51"/>
      <c r="I471" s="51"/>
      <c r="J471" s="52">
        <f t="shared" si="173"/>
        <v>0</v>
      </c>
      <c r="K471" s="51"/>
      <c r="L471" s="51"/>
      <c r="M471" s="52">
        <f t="shared" si="174"/>
        <v>0</v>
      </c>
      <c r="N471" s="51"/>
      <c r="O471" s="52">
        <f t="shared" si="175"/>
        <v>0</v>
      </c>
    </row>
    <row r="472" spans="1:15" s="57" customFormat="1" hidden="1">
      <c r="A472" s="50">
        <f t="shared" si="172"/>
        <v>3</v>
      </c>
      <c r="B472" s="150"/>
      <c r="C472" s="162" t="s">
        <v>450</v>
      </c>
      <c r="D472" s="118" t="s">
        <v>173</v>
      </c>
      <c r="E472" s="51"/>
      <c r="F472" s="51"/>
      <c r="G472" s="51"/>
      <c r="H472" s="51"/>
      <c r="I472" s="51"/>
      <c r="J472" s="52">
        <f t="shared" si="173"/>
        <v>0</v>
      </c>
      <c r="K472" s="51"/>
      <c r="L472" s="51"/>
      <c r="M472" s="52">
        <f t="shared" si="174"/>
        <v>0</v>
      </c>
      <c r="N472" s="51"/>
      <c r="O472" s="52">
        <f t="shared" si="175"/>
        <v>0</v>
      </c>
    </row>
    <row r="473" spans="1:15" s="57" customFormat="1" hidden="1">
      <c r="A473" s="50">
        <f t="shared" si="172"/>
        <v>3</v>
      </c>
      <c r="B473" s="153"/>
      <c r="C473" s="163" t="s">
        <v>29</v>
      </c>
      <c r="D473" s="136" t="s">
        <v>6</v>
      </c>
      <c r="E473" s="51"/>
      <c r="F473" s="51"/>
      <c r="G473" s="51"/>
      <c r="H473" s="51"/>
      <c r="I473" s="51"/>
      <c r="J473" s="52">
        <f t="shared" si="173"/>
        <v>0</v>
      </c>
      <c r="K473" s="51"/>
      <c r="L473" s="51"/>
      <c r="M473" s="52">
        <f t="shared" si="174"/>
        <v>0</v>
      </c>
      <c r="N473" s="51"/>
      <c r="O473" s="52">
        <f t="shared" si="175"/>
        <v>0</v>
      </c>
    </row>
    <row r="474" spans="1:15" s="57" customFormat="1" hidden="1">
      <c r="A474" s="50">
        <f t="shared" si="172"/>
        <v>3</v>
      </c>
      <c r="B474" s="153"/>
      <c r="C474" s="163" t="s">
        <v>21</v>
      </c>
      <c r="D474" s="137" t="s">
        <v>8</v>
      </c>
      <c r="E474" s="51"/>
      <c r="F474" s="51"/>
      <c r="G474" s="51"/>
      <c r="H474" s="51"/>
      <c r="I474" s="51"/>
      <c r="J474" s="52">
        <f>H474+I474</f>
        <v>0</v>
      </c>
      <c r="K474" s="51"/>
      <c r="L474" s="51"/>
      <c r="M474" s="52">
        <f>K474+L474</f>
        <v>0</v>
      </c>
      <c r="N474" s="51"/>
      <c r="O474" s="52">
        <f t="shared" si="175"/>
        <v>0</v>
      </c>
    </row>
    <row r="475" spans="1:15" s="57" customFormat="1" hidden="1">
      <c r="A475" s="50">
        <f t="shared" si="172"/>
        <v>3</v>
      </c>
      <c r="B475" s="153"/>
      <c r="C475" s="163" t="s">
        <v>526</v>
      </c>
      <c r="D475" s="137" t="s">
        <v>31</v>
      </c>
      <c r="E475" s="51"/>
      <c r="F475" s="51"/>
      <c r="G475" s="51"/>
      <c r="H475" s="51"/>
      <c r="I475" s="51"/>
      <c r="J475" s="52">
        <f t="shared" si="173"/>
        <v>0</v>
      </c>
      <c r="K475" s="51"/>
      <c r="L475" s="51"/>
      <c r="M475" s="52">
        <f t="shared" si="174"/>
        <v>0</v>
      </c>
      <c r="N475" s="51"/>
      <c r="O475" s="52">
        <f t="shared" si="175"/>
        <v>0</v>
      </c>
    </row>
    <row r="476" spans="1:15" hidden="1">
      <c r="A476" s="50">
        <f t="shared" si="172"/>
        <v>3</v>
      </c>
      <c r="B476" s="153"/>
      <c r="C476" s="163" t="s">
        <v>558</v>
      </c>
      <c r="D476" s="137" t="s">
        <v>559</v>
      </c>
      <c r="E476" s="51"/>
      <c r="F476" s="51"/>
      <c r="G476" s="51"/>
      <c r="H476" s="51"/>
      <c r="I476" s="51"/>
      <c r="J476" s="52">
        <f t="shared" si="173"/>
        <v>0</v>
      </c>
      <c r="K476" s="51"/>
      <c r="L476" s="51"/>
      <c r="M476" s="52">
        <f t="shared" si="174"/>
        <v>0</v>
      </c>
      <c r="N476" s="51"/>
      <c r="O476" s="52">
        <f t="shared" si="175"/>
        <v>0</v>
      </c>
    </row>
    <row r="477" spans="1:15" s="57" customFormat="1" ht="25.5" hidden="1">
      <c r="A477" s="50">
        <f t="shared" si="172"/>
        <v>3</v>
      </c>
      <c r="B477" s="153"/>
      <c r="C477" s="163" t="s">
        <v>528</v>
      </c>
      <c r="D477" s="136" t="s">
        <v>9</v>
      </c>
      <c r="E477" s="51"/>
      <c r="F477" s="51"/>
      <c r="G477" s="51"/>
      <c r="H477" s="51"/>
      <c r="I477" s="51"/>
      <c r="J477" s="52">
        <f t="shared" si="173"/>
        <v>0</v>
      </c>
      <c r="K477" s="51"/>
      <c r="L477" s="51"/>
      <c r="M477" s="52">
        <f t="shared" si="174"/>
        <v>0</v>
      </c>
      <c r="N477" s="51"/>
      <c r="O477" s="52">
        <f t="shared" si="175"/>
        <v>0</v>
      </c>
    </row>
    <row r="478" spans="1:15" s="57" customFormat="1" ht="25.5" hidden="1">
      <c r="A478" s="50">
        <f t="shared" si="172"/>
        <v>3</v>
      </c>
      <c r="B478" s="153"/>
      <c r="C478" s="163" t="s">
        <v>30</v>
      </c>
      <c r="D478" s="136" t="s">
        <v>10</v>
      </c>
      <c r="E478" s="51"/>
      <c r="F478" s="51"/>
      <c r="G478" s="51"/>
      <c r="H478" s="51"/>
      <c r="I478" s="51"/>
      <c r="J478" s="52">
        <f t="shared" si="173"/>
        <v>0</v>
      </c>
      <c r="K478" s="51"/>
      <c r="L478" s="51"/>
      <c r="M478" s="52">
        <f t="shared" si="174"/>
        <v>0</v>
      </c>
      <c r="N478" s="51"/>
      <c r="O478" s="52">
        <f t="shared" si="175"/>
        <v>0</v>
      </c>
    </row>
    <row r="479" spans="1:15" s="57" customFormat="1" hidden="1">
      <c r="A479" s="50">
        <f t="shared" si="172"/>
        <v>3</v>
      </c>
      <c r="B479" s="153"/>
      <c r="C479" s="165" t="s">
        <v>451</v>
      </c>
      <c r="D479" s="138" t="s">
        <v>93</v>
      </c>
      <c r="E479" s="11">
        <f>SUBTOTAL(9,E480:E481)</f>
        <v>0</v>
      </c>
      <c r="F479" s="11">
        <f>SUBTOTAL(9,F480:F481)</f>
        <v>0</v>
      </c>
      <c r="G479" s="11">
        <f>SUBTOTAL(9,G480:G481)</f>
        <v>0</v>
      </c>
      <c r="H479" s="11">
        <f>SUBTOTAL(9,H480:H481)</f>
        <v>0</v>
      </c>
      <c r="I479" s="11">
        <f t="shared" ref="I479:N479" si="176">SUBTOTAL(9,I480:I481)</f>
        <v>0</v>
      </c>
      <c r="J479" s="11">
        <f t="shared" si="176"/>
        <v>0</v>
      </c>
      <c r="K479" s="11">
        <f t="shared" si="176"/>
        <v>0</v>
      </c>
      <c r="L479" s="11">
        <f t="shared" si="176"/>
        <v>0</v>
      </c>
      <c r="M479" s="11">
        <f t="shared" si="176"/>
        <v>0</v>
      </c>
      <c r="N479" s="11">
        <f t="shared" si="176"/>
        <v>0</v>
      </c>
      <c r="O479" s="11">
        <f>SUBTOTAL(9,O480:O481)</f>
        <v>0</v>
      </c>
    </row>
    <row r="480" spans="1:15" s="57" customFormat="1" hidden="1">
      <c r="A480" s="50">
        <f t="shared" si="172"/>
        <v>3</v>
      </c>
      <c r="B480" s="153"/>
      <c r="C480" s="166" t="s">
        <v>452</v>
      </c>
      <c r="D480" s="138" t="s">
        <v>453</v>
      </c>
      <c r="E480" s="51"/>
      <c r="F480" s="51"/>
      <c r="G480" s="51"/>
      <c r="H480" s="51"/>
      <c r="I480" s="51"/>
      <c r="J480" s="52">
        <f>H480+I480</f>
        <v>0</v>
      </c>
      <c r="K480" s="51"/>
      <c r="L480" s="51"/>
      <c r="M480" s="52">
        <f>K480+L480</f>
        <v>0</v>
      </c>
      <c r="N480" s="51"/>
      <c r="O480" s="52">
        <f>M480+N480</f>
        <v>0</v>
      </c>
    </row>
    <row r="481" spans="1:15" s="57" customFormat="1" hidden="1">
      <c r="A481" s="50">
        <f t="shared" si="172"/>
        <v>3</v>
      </c>
      <c r="B481" s="153"/>
      <c r="C481" s="166" t="s">
        <v>454</v>
      </c>
      <c r="D481" s="138" t="s">
        <v>455</v>
      </c>
      <c r="E481" s="51"/>
      <c r="F481" s="51"/>
      <c r="G481" s="51"/>
      <c r="H481" s="51"/>
      <c r="I481" s="51"/>
      <c r="J481" s="52">
        <f>H481+I481</f>
        <v>0</v>
      </c>
      <c r="K481" s="51"/>
      <c r="L481" s="51"/>
      <c r="M481" s="52">
        <f>K481+L481</f>
        <v>0</v>
      </c>
      <c r="N481" s="51"/>
      <c r="O481" s="52">
        <f>M481+N481</f>
        <v>0</v>
      </c>
    </row>
    <row r="482" spans="1:15" s="57" customFormat="1" hidden="1">
      <c r="A482" s="50">
        <f t="shared" si="172"/>
        <v>3</v>
      </c>
      <c r="B482" s="156"/>
      <c r="C482" s="158" t="s">
        <v>32</v>
      </c>
      <c r="D482" s="136"/>
      <c r="E482" s="11">
        <f>SUBTOTAL(9,E483:E487)</f>
        <v>0</v>
      </c>
      <c r="F482" s="11">
        <f>SUBTOTAL(9,F483:F487)</f>
        <v>0</v>
      </c>
      <c r="G482" s="11">
        <f>SUBTOTAL(9,G483:G487)</f>
        <v>0</v>
      </c>
      <c r="H482" s="11">
        <f>SUBTOTAL(9,H483:H487)</f>
        <v>0</v>
      </c>
      <c r="I482" s="11">
        <f t="shared" ref="I482:N482" si="177">SUBTOTAL(9,I483:I487)</f>
        <v>0</v>
      </c>
      <c r="J482" s="11">
        <f t="shared" si="177"/>
        <v>0</v>
      </c>
      <c r="K482" s="11">
        <f t="shared" si="177"/>
        <v>0</v>
      </c>
      <c r="L482" s="11">
        <f t="shared" si="177"/>
        <v>0</v>
      </c>
      <c r="M482" s="11">
        <f t="shared" si="177"/>
        <v>0</v>
      </c>
      <c r="N482" s="11">
        <f t="shared" si="177"/>
        <v>0</v>
      </c>
      <c r="O482" s="11">
        <f>SUBTOTAL(9,O483:O487)</f>
        <v>0</v>
      </c>
    </row>
    <row r="483" spans="1:15" s="57" customFormat="1" hidden="1">
      <c r="A483" s="50">
        <f t="shared" si="172"/>
        <v>3</v>
      </c>
      <c r="B483" s="153"/>
      <c r="C483" s="163" t="s">
        <v>70</v>
      </c>
      <c r="D483" s="137" t="s">
        <v>71</v>
      </c>
      <c r="E483" s="51"/>
      <c r="F483" s="51"/>
      <c r="G483" s="51"/>
      <c r="H483" s="51"/>
      <c r="I483" s="51"/>
      <c r="J483" s="52">
        <f>H483+I483</f>
        <v>0</v>
      </c>
      <c r="K483" s="51"/>
      <c r="L483" s="51"/>
      <c r="M483" s="52">
        <f>K483+L483</f>
        <v>0</v>
      </c>
      <c r="N483" s="51"/>
      <c r="O483" s="52">
        <f>M483+N483</f>
        <v>0</v>
      </c>
    </row>
    <row r="484" spans="1:15" s="57" customFormat="1" hidden="1">
      <c r="A484" s="50">
        <f t="shared" si="172"/>
        <v>3</v>
      </c>
      <c r="B484" s="153"/>
      <c r="C484" s="163" t="s">
        <v>72</v>
      </c>
      <c r="D484" s="137" t="s">
        <v>73</v>
      </c>
      <c r="E484" s="51"/>
      <c r="F484" s="51"/>
      <c r="G484" s="51"/>
      <c r="H484" s="51"/>
      <c r="I484" s="51"/>
      <c r="J484" s="52">
        <f>H484+I484</f>
        <v>0</v>
      </c>
      <c r="K484" s="51"/>
      <c r="L484" s="51"/>
      <c r="M484" s="52">
        <f>K484+L484</f>
        <v>0</v>
      </c>
      <c r="N484" s="51"/>
      <c r="O484" s="52">
        <f>M484+N484</f>
        <v>0</v>
      </c>
    </row>
    <row r="485" spans="1:15" s="57" customFormat="1" hidden="1">
      <c r="A485" s="50">
        <f t="shared" si="172"/>
        <v>3</v>
      </c>
      <c r="B485" s="153"/>
      <c r="C485" s="163" t="s">
        <v>74</v>
      </c>
      <c r="D485" s="137" t="s">
        <v>75</v>
      </c>
      <c r="E485" s="51"/>
      <c r="F485" s="51"/>
      <c r="G485" s="51"/>
      <c r="H485" s="51"/>
      <c r="I485" s="51"/>
      <c r="J485" s="52">
        <f>H485+I485</f>
        <v>0</v>
      </c>
      <c r="K485" s="51"/>
      <c r="L485" s="51"/>
      <c r="M485" s="52">
        <f>K485+L485</f>
        <v>0</v>
      </c>
      <c r="N485" s="51"/>
      <c r="O485" s="52">
        <f>M485+N485</f>
        <v>0</v>
      </c>
    </row>
    <row r="486" spans="1:15" s="57" customFormat="1" hidden="1">
      <c r="A486" s="50">
        <f t="shared" si="172"/>
        <v>3</v>
      </c>
      <c r="B486" s="153"/>
      <c r="C486" s="163" t="s">
        <v>76</v>
      </c>
      <c r="D486" s="137" t="s">
        <v>77</v>
      </c>
      <c r="E486" s="51"/>
      <c r="F486" s="51"/>
      <c r="G486" s="51"/>
      <c r="H486" s="51"/>
      <c r="I486" s="51"/>
      <c r="J486" s="52">
        <f>H486+I486</f>
        <v>0</v>
      </c>
      <c r="K486" s="51"/>
      <c r="L486" s="51"/>
      <c r="M486" s="52">
        <f>K486+L486</f>
        <v>0</v>
      </c>
      <c r="N486" s="51"/>
      <c r="O486" s="52">
        <f>M486+N486</f>
        <v>0</v>
      </c>
    </row>
    <row r="487" spans="1:15" s="57" customFormat="1" hidden="1">
      <c r="A487" s="50">
        <f t="shared" si="172"/>
        <v>3</v>
      </c>
      <c r="B487" s="153"/>
      <c r="C487" s="163" t="s">
        <v>12</v>
      </c>
      <c r="D487" s="137" t="s">
        <v>28</v>
      </c>
      <c r="E487" s="51"/>
      <c r="F487" s="51"/>
      <c r="G487" s="51"/>
      <c r="H487" s="51"/>
      <c r="I487" s="51"/>
      <c r="J487" s="52">
        <f>H487+I487</f>
        <v>0</v>
      </c>
      <c r="K487" s="51"/>
      <c r="L487" s="51"/>
      <c r="M487" s="52">
        <f>K487+L487</f>
        <v>0</v>
      </c>
      <c r="N487" s="51"/>
      <c r="O487" s="52">
        <f>M487+N487</f>
        <v>0</v>
      </c>
    </row>
    <row r="488" spans="1:15" s="57" customFormat="1" hidden="1">
      <c r="A488" s="77">
        <f>A489</f>
        <v>3</v>
      </c>
      <c r="B488" s="153"/>
      <c r="C488" s="155"/>
      <c r="D488" s="137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</row>
    <row r="489" spans="1:15" s="57" customFormat="1" hidden="1">
      <c r="A489" s="105">
        <f>MIN(A490:A495)</f>
        <v>3</v>
      </c>
      <c r="B489" s="153"/>
      <c r="C489" s="157" t="s">
        <v>36</v>
      </c>
      <c r="D489" s="137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</row>
    <row r="490" spans="1:15" s="57" customFormat="1" hidden="1">
      <c r="A490" s="50">
        <f t="shared" ref="A490:A495" si="178">IF(MAX(E490:P490)=0,IF(MIN(E490:P490)=0,3,2),2)</f>
        <v>3</v>
      </c>
      <c r="B490" s="153"/>
      <c r="C490" s="155" t="s">
        <v>34</v>
      </c>
      <c r="D490" s="137"/>
      <c r="E490" s="62">
        <f>SUM(E491:E492)</f>
        <v>0</v>
      </c>
      <c r="F490" s="62">
        <f>SUM(F491:F492)</f>
        <v>0</v>
      </c>
      <c r="G490" s="62">
        <f>SUM(G491:G492)</f>
        <v>0</v>
      </c>
      <c r="H490" s="62">
        <f>SUM(H491:H492)</f>
        <v>0</v>
      </c>
      <c r="I490" s="62">
        <f t="shared" ref="I490:N490" si="179">SUM(I491:I492)</f>
        <v>0</v>
      </c>
      <c r="J490" s="62">
        <f t="shared" si="179"/>
        <v>0</v>
      </c>
      <c r="K490" s="62">
        <f t="shared" si="179"/>
        <v>0</v>
      </c>
      <c r="L490" s="62">
        <f t="shared" si="179"/>
        <v>0</v>
      </c>
      <c r="M490" s="62">
        <f t="shared" si="179"/>
        <v>0</v>
      </c>
      <c r="N490" s="62">
        <f t="shared" si="179"/>
        <v>0</v>
      </c>
      <c r="O490" s="62">
        <f>SUM(O491:O492)</f>
        <v>0</v>
      </c>
    </row>
    <row r="491" spans="1:15" s="57" customFormat="1" hidden="1">
      <c r="A491" s="50">
        <f t="shared" si="178"/>
        <v>3</v>
      </c>
      <c r="B491" s="153"/>
      <c r="C491" s="167" t="s">
        <v>80</v>
      </c>
      <c r="D491" s="137"/>
      <c r="E491" s="51"/>
      <c r="F491" s="51"/>
      <c r="G491" s="51"/>
      <c r="H491" s="51"/>
      <c r="I491" s="51"/>
      <c r="J491" s="52">
        <f>H491+I491</f>
        <v>0</v>
      </c>
      <c r="K491" s="51"/>
      <c r="L491" s="51"/>
      <c r="M491" s="52">
        <f>K491+L491</f>
        <v>0</v>
      </c>
      <c r="N491" s="51"/>
      <c r="O491" s="52">
        <f>M491+N491</f>
        <v>0</v>
      </c>
    </row>
    <row r="492" spans="1:15" s="57" customFormat="1" hidden="1">
      <c r="A492" s="50">
        <f t="shared" si="178"/>
        <v>3</v>
      </c>
      <c r="B492" s="153"/>
      <c r="C492" s="167" t="s">
        <v>81</v>
      </c>
      <c r="D492" s="137"/>
      <c r="E492" s="51"/>
      <c r="F492" s="51"/>
      <c r="G492" s="51"/>
      <c r="H492" s="51"/>
      <c r="I492" s="51"/>
      <c r="J492" s="52">
        <f>H492+I492</f>
        <v>0</v>
      </c>
      <c r="K492" s="51"/>
      <c r="L492" s="51"/>
      <c r="M492" s="52">
        <f>K492+L492</f>
        <v>0</v>
      </c>
      <c r="N492" s="51"/>
      <c r="O492" s="52">
        <f>M492+N492</f>
        <v>0</v>
      </c>
    </row>
    <row r="493" spans="1:15" s="57" customFormat="1" hidden="1">
      <c r="A493" s="50">
        <f t="shared" si="178"/>
        <v>3</v>
      </c>
      <c r="B493" s="153"/>
      <c r="C493" s="155" t="s">
        <v>35</v>
      </c>
      <c r="D493" s="137"/>
      <c r="E493" s="62">
        <f>SUM(E494:E495)</f>
        <v>0</v>
      </c>
      <c r="F493" s="62">
        <f>SUM(F494:F495)</f>
        <v>0</v>
      </c>
      <c r="G493" s="62">
        <f>SUM(G494:G495)</f>
        <v>0</v>
      </c>
      <c r="H493" s="62">
        <f>SUM(H494:H495)</f>
        <v>0</v>
      </c>
      <c r="I493" s="62">
        <f t="shared" ref="I493:N493" si="180">SUM(I494:I495)</f>
        <v>0</v>
      </c>
      <c r="J493" s="62">
        <f t="shared" si="180"/>
        <v>0</v>
      </c>
      <c r="K493" s="62">
        <f t="shared" si="180"/>
        <v>0</v>
      </c>
      <c r="L493" s="62">
        <f t="shared" si="180"/>
        <v>0</v>
      </c>
      <c r="M493" s="62">
        <f t="shared" si="180"/>
        <v>0</v>
      </c>
      <c r="N493" s="62">
        <f t="shared" si="180"/>
        <v>0</v>
      </c>
      <c r="O493" s="62">
        <f>SUM(O494:O495)</f>
        <v>0</v>
      </c>
    </row>
    <row r="494" spans="1:15" s="57" customFormat="1" hidden="1">
      <c r="A494" s="50">
        <f t="shared" si="178"/>
        <v>3</v>
      </c>
      <c r="B494" s="153"/>
      <c r="C494" s="167" t="s">
        <v>84</v>
      </c>
      <c r="D494" s="137"/>
      <c r="E494" s="51"/>
      <c r="F494" s="51"/>
      <c r="G494" s="51"/>
      <c r="H494" s="51"/>
      <c r="I494" s="51"/>
      <c r="J494" s="52">
        <f>H494+I494</f>
        <v>0</v>
      </c>
      <c r="K494" s="51"/>
      <c r="L494" s="51"/>
      <c r="M494" s="52">
        <f>K494+L494</f>
        <v>0</v>
      </c>
      <c r="N494" s="51"/>
      <c r="O494" s="52">
        <f>M494+N494</f>
        <v>0</v>
      </c>
    </row>
    <row r="495" spans="1:15" s="57" customFormat="1" hidden="1">
      <c r="A495" s="50">
        <f t="shared" si="178"/>
        <v>3</v>
      </c>
      <c r="B495" s="153"/>
      <c r="C495" s="167" t="s">
        <v>85</v>
      </c>
      <c r="D495" s="137"/>
      <c r="E495" s="51"/>
      <c r="F495" s="51"/>
      <c r="G495" s="51"/>
      <c r="H495" s="51"/>
      <c r="I495" s="51"/>
      <c r="J495" s="52">
        <f>H495+I495</f>
        <v>0</v>
      </c>
      <c r="K495" s="51"/>
      <c r="L495" s="51"/>
      <c r="M495" s="52">
        <f>K495+L495</f>
        <v>0</v>
      </c>
      <c r="N495" s="51"/>
      <c r="O495" s="52">
        <f>M495+N495</f>
        <v>0</v>
      </c>
    </row>
    <row r="496" spans="1:15" s="57" customFormat="1" hidden="1">
      <c r="A496" s="77">
        <f>A497</f>
        <v>3</v>
      </c>
      <c r="B496" s="172"/>
      <c r="C496" s="156"/>
      <c r="D496" s="140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</row>
    <row r="497" spans="1:15" s="57" customFormat="1" hidden="1">
      <c r="A497" s="105">
        <f>MIN(A498:A559)</f>
        <v>3</v>
      </c>
      <c r="B497" s="172"/>
      <c r="C497" s="174" t="s">
        <v>52</v>
      </c>
      <c r="D497" s="140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</row>
    <row r="498" spans="1:15" s="57" customFormat="1" hidden="1">
      <c r="A498" s="50">
        <f t="shared" ref="A498:A529" si="181">IF(MAX(E498:P498)=0,IF(MIN(E498:P498)=0,3,2),2)</f>
        <v>3</v>
      </c>
      <c r="B498" s="145"/>
      <c r="C498" s="146" t="s">
        <v>25</v>
      </c>
      <c r="D498" s="56"/>
      <c r="E498" s="11">
        <f>SUBTOTAL(9,E499:E551)</f>
        <v>0</v>
      </c>
      <c r="F498" s="11">
        <f>SUBTOTAL(9,F499:F551)</f>
        <v>0</v>
      </c>
      <c r="G498" s="11">
        <f>SUBTOTAL(9,G499:G551)</f>
        <v>0</v>
      </c>
      <c r="H498" s="11">
        <f>SUBTOTAL(9,H499:H551)</f>
        <v>0</v>
      </c>
      <c r="I498" s="11">
        <f t="shared" ref="I498:N498" si="182">SUBTOTAL(9,I499:I551)</f>
        <v>0</v>
      </c>
      <c r="J498" s="11">
        <f t="shared" si="182"/>
        <v>0</v>
      </c>
      <c r="K498" s="11">
        <f t="shared" si="182"/>
        <v>0</v>
      </c>
      <c r="L498" s="11">
        <f t="shared" si="182"/>
        <v>0</v>
      </c>
      <c r="M498" s="11">
        <f t="shared" si="182"/>
        <v>0</v>
      </c>
      <c r="N498" s="11">
        <f t="shared" si="182"/>
        <v>0</v>
      </c>
      <c r="O498" s="11">
        <f>SUBTOTAL(9,O499:O551)</f>
        <v>0</v>
      </c>
    </row>
    <row r="499" spans="1:15" s="57" customFormat="1" hidden="1">
      <c r="A499" s="50">
        <f t="shared" si="181"/>
        <v>3</v>
      </c>
      <c r="B499" s="145" t="s">
        <v>14</v>
      </c>
      <c r="C499" s="146" t="s">
        <v>125</v>
      </c>
      <c r="D499" s="56"/>
      <c r="E499" s="11">
        <f>SUBTOTAL(9,E500:E521)</f>
        <v>0</v>
      </c>
      <c r="F499" s="11">
        <f>SUBTOTAL(9,F500:F521)</f>
        <v>0</v>
      </c>
      <c r="G499" s="11">
        <f>SUBTOTAL(9,G500:G521)</f>
        <v>0</v>
      </c>
      <c r="H499" s="11">
        <f>SUBTOTAL(9,H500:H521)</f>
        <v>0</v>
      </c>
      <c r="I499" s="11">
        <f t="shared" ref="I499:N499" si="183">SUBTOTAL(9,I500:I521)</f>
        <v>0</v>
      </c>
      <c r="J499" s="11">
        <f t="shared" si="183"/>
        <v>0</v>
      </c>
      <c r="K499" s="11">
        <f t="shared" si="183"/>
        <v>0</v>
      </c>
      <c r="L499" s="11">
        <f t="shared" si="183"/>
        <v>0</v>
      </c>
      <c r="M499" s="11">
        <f t="shared" si="183"/>
        <v>0</v>
      </c>
      <c r="N499" s="11">
        <f t="shared" si="183"/>
        <v>0</v>
      </c>
      <c r="O499" s="11">
        <f>SUBTOTAL(9,O500:O521)</f>
        <v>0</v>
      </c>
    </row>
    <row r="500" spans="1:15" s="57" customFormat="1" hidden="1">
      <c r="A500" s="50">
        <f t="shared" si="181"/>
        <v>3</v>
      </c>
      <c r="B500" s="147"/>
      <c r="C500" s="146" t="s">
        <v>126</v>
      </c>
      <c r="D500" s="56"/>
      <c r="E500" s="11">
        <f>SUBTOTAL(9,E501:E510)</f>
        <v>0</v>
      </c>
      <c r="F500" s="11">
        <f>SUBTOTAL(9,F501:F510)</f>
        <v>0</v>
      </c>
      <c r="G500" s="11">
        <f>SUBTOTAL(9,G501:G510)</f>
        <v>0</v>
      </c>
      <c r="H500" s="11">
        <f>SUBTOTAL(9,H501:H510)</f>
        <v>0</v>
      </c>
      <c r="I500" s="11">
        <f t="shared" ref="I500:N500" si="184">SUBTOTAL(9,I501:I510)</f>
        <v>0</v>
      </c>
      <c r="J500" s="11">
        <f t="shared" si="184"/>
        <v>0</v>
      </c>
      <c r="K500" s="11">
        <f t="shared" si="184"/>
        <v>0</v>
      </c>
      <c r="L500" s="11">
        <f t="shared" si="184"/>
        <v>0</v>
      </c>
      <c r="M500" s="11">
        <f t="shared" si="184"/>
        <v>0</v>
      </c>
      <c r="N500" s="11">
        <f t="shared" si="184"/>
        <v>0</v>
      </c>
      <c r="O500" s="11">
        <f>SUBTOTAL(9,O501:O510)</f>
        <v>0</v>
      </c>
    </row>
    <row r="501" spans="1:15" s="57" customFormat="1" ht="25.5" hidden="1">
      <c r="A501" s="50">
        <f t="shared" si="181"/>
        <v>3</v>
      </c>
      <c r="B501" s="148"/>
      <c r="C501" s="149" t="s">
        <v>127</v>
      </c>
      <c r="D501" s="58" t="s">
        <v>2</v>
      </c>
      <c r="E501" s="11">
        <f>SUBTOTAL(9,E502:E503)</f>
        <v>0</v>
      </c>
      <c r="F501" s="11">
        <f>SUBTOTAL(9,F502:F503)</f>
        <v>0</v>
      </c>
      <c r="G501" s="11">
        <f>SUBTOTAL(9,G502:G503)</f>
        <v>0</v>
      </c>
      <c r="H501" s="11">
        <f>SUBTOTAL(9,H502:H503)</f>
        <v>0</v>
      </c>
      <c r="I501" s="11">
        <f t="shared" ref="I501:N501" si="185">SUBTOTAL(9,I502:I503)</f>
        <v>0</v>
      </c>
      <c r="J501" s="11">
        <f t="shared" si="185"/>
        <v>0</v>
      </c>
      <c r="K501" s="11">
        <f t="shared" si="185"/>
        <v>0</v>
      </c>
      <c r="L501" s="11">
        <f t="shared" si="185"/>
        <v>0</v>
      </c>
      <c r="M501" s="11">
        <f t="shared" si="185"/>
        <v>0</v>
      </c>
      <c r="N501" s="11">
        <f t="shared" si="185"/>
        <v>0</v>
      </c>
      <c r="O501" s="11">
        <f>SUBTOTAL(9,O502:O503)</f>
        <v>0</v>
      </c>
    </row>
    <row r="502" spans="1:15" s="57" customFormat="1" ht="25.5" hidden="1">
      <c r="A502" s="50">
        <f t="shared" si="181"/>
        <v>3</v>
      </c>
      <c r="B502" s="148"/>
      <c r="C502" s="149" t="s">
        <v>303</v>
      </c>
      <c r="D502" s="58" t="s">
        <v>302</v>
      </c>
      <c r="E502" s="51"/>
      <c r="F502" s="51"/>
      <c r="G502" s="51"/>
      <c r="H502" s="51"/>
      <c r="I502" s="51"/>
      <c r="J502" s="52">
        <f>H502+I502</f>
        <v>0</v>
      </c>
      <c r="K502" s="51"/>
      <c r="L502" s="51"/>
      <c r="M502" s="52">
        <f>K502+L502</f>
        <v>0</v>
      </c>
      <c r="N502" s="51"/>
      <c r="O502" s="52">
        <f>M502+N502</f>
        <v>0</v>
      </c>
    </row>
    <row r="503" spans="1:15" ht="25.5" hidden="1">
      <c r="A503" s="50">
        <f t="shared" si="181"/>
        <v>3</v>
      </c>
      <c r="B503" s="148"/>
      <c r="C503" s="149" t="s">
        <v>305</v>
      </c>
      <c r="D503" s="58" t="s">
        <v>304</v>
      </c>
      <c r="E503" s="51"/>
      <c r="F503" s="51"/>
      <c r="G503" s="51"/>
      <c r="H503" s="51"/>
      <c r="I503" s="51"/>
      <c r="J503" s="52">
        <f>H503+I503</f>
        <v>0</v>
      </c>
      <c r="K503" s="51"/>
      <c r="L503" s="51"/>
      <c r="M503" s="52">
        <f>K503+L503</f>
        <v>0</v>
      </c>
      <c r="N503" s="51"/>
      <c r="O503" s="52">
        <f>M503+N503</f>
        <v>0</v>
      </c>
    </row>
    <row r="504" spans="1:15" hidden="1">
      <c r="A504" s="50">
        <f t="shared" si="181"/>
        <v>3</v>
      </c>
      <c r="B504" s="150"/>
      <c r="C504" s="151" t="s">
        <v>128</v>
      </c>
      <c r="D504" s="59" t="s">
        <v>3</v>
      </c>
      <c r="E504" s="51"/>
      <c r="F504" s="51"/>
      <c r="G504" s="51"/>
      <c r="H504" s="51"/>
      <c r="I504" s="51"/>
      <c r="J504" s="52">
        <f>H504+I504</f>
        <v>0</v>
      </c>
      <c r="K504" s="51"/>
      <c r="L504" s="51"/>
      <c r="M504" s="52">
        <f>K504+L504</f>
        <v>0</v>
      </c>
      <c r="N504" s="51"/>
      <c r="O504" s="52">
        <f>M504+N504</f>
        <v>0</v>
      </c>
    </row>
    <row r="505" spans="1:15" hidden="1">
      <c r="A505" s="50">
        <f t="shared" si="181"/>
        <v>3</v>
      </c>
      <c r="B505" s="150"/>
      <c r="C505" s="152" t="s">
        <v>445</v>
      </c>
      <c r="D505" s="117" t="s">
        <v>446</v>
      </c>
      <c r="E505" s="11">
        <f>SUBTOTAL(9,E506:E509)</f>
        <v>0</v>
      </c>
      <c r="F505" s="11">
        <f>SUBTOTAL(9,F506:F509)</f>
        <v>0</v>
      </c>
      <c r="G505" s="11">
        <f>SUBTOTAL(9,G506:G509)</f>
        <v>0</v>
      </c>
      <c r="H505" s="11">
        <f>SUBTOTAL(9,H506:H509)</f>
        <v>0</v>
      </c>
      <c r="I505" s="11">
        <f t="shared" ref="I505:N505" si="186">SUBTOTAL(9,I506:I509)</f>
        <v>0</v>
      </c>
      <c r="J505" s="11">
        <f t="shared" si="186"/>
        <v>0</v>
      </c>
      <c r="K505" s="11">
        <f t="shared" si="186"/>
        <v>0</v>
      </c>
      <c r="L505" s="11">
        <f t="shared" si="186"/>
        <v>0</v>
      </c>
      <c r="M505" s="11">
        <f t="shared" si="186"/>
        <v>0</v>
      </c>
      <c r="N505" s="11">
        <f t="shared" si="186"/>
        <v>0</v>
      </c>
      <c r="O505" s="11">
        <f>SUBTOTAL(9,O506:O509)</f>
        <v>0</v>
      </c>
    </row>
    <row r="506" spans="1:15" ht="25.5" hidden="1">
      <c r="A506" s="50">
        <f t="shared" si="181"/>
        <v>3</v>
      </c>
      <c r="B506" s="150"/>
      <c r="C506" s="149" t="s">
        <v>129</v>
      </c>
      <c r="D506" s="60" t="s">
        <v>37</v>
      </c>
      <c r="E506" s="51"/>
      <c r="F506" s="51"/>
      <c r="G506" s="51"/>
      <c r="H506" s="51"/>
      <c r="I506" s="51"/>
      <c r="J506" s="52">
        <f>H506+I506</f>
        <v>0</v>
      </c>
      <c r="K506" s="51"/>
      <c r="L506" s="51"/>
      <c r="M506" s="52">
        <f>K506+L506</f>
        <v>0</v>
      </c>
      <c r="N506" s="51"/>
      <c r="O506" s="52">
        <f>M506+N506</f>
        <v>0</v>
      </c>
    </row>
    <row r="507" spans="1:15" hidden="1">
      <c r="A507" s="50">
        <f t="shared" si="181"/>
        <v>3</v>
      </c>
      <c r="B507" s="150"/>
      <c r="C507" s="149" t="s">
        <v>131</v>
      </c>
      <c r="D507" s="60" t="s">
        <v>39</v>
      </c>
      <c r="E507" s="51"/>
      <c r="F507" s="51"/>
      <c r="G507" s="51"/>
      <c r="H507" s="51"/>
      <c r="I507" s="51"/>
      <c r="J507" s="52">
        <f>H507+I507</f>
        <v>0</v>
      </c>
      <c r="K507" s="51"/>
      <c r="L507" s="51"/>
      <c r="M507" s="52">
        <f>K507+L507</f>
        <v>0</v>
      </c>
      <c r="N507" s="51"/>
      <c r="O507" s="52">
        <f>M507+N507</f>
        <v>0</v>
      </c>
    </row>
    <row r="508" spans="1:15" hidden="1">
      <c r="A508" s="50">
        <f t="shared" si="181"/>
        <v>3</v>
      </c>
      <c r="B508" s="150"/>
      <c r="C508" s="149" t="s">
        <v>132</v>
      </c>
      <c r="D508" s="60" t="s">
        <v>40</v>
      </c>
      <c r="E508" s="51"/>
      <c r="F508" s="51"/>
      <c r="G508" s="51"/>
      <c r="H508" s="51"/>
      <c r="I508" s="51"/>
      <c r="J508" s="52">
        <f>H508+I508</f>
        <v>0</v>
      </c>
      <c r="K508" s="51"/>
      <c r="L508" s="51"/>
      <c r="M508" s="52">
        <f>K508+L508</f>
        <v>0</v>
      </c>
      <c r="N508" s="51"/>
      <c r="O508" s="52">
        <f>M508+N508</f>
        <v>0</v>
      </c>
    </row>
    <row r="509" spans="1:15" ht="25.5" hidden="1">
      <c r="A509" s="50">
        <f t="shared" si="181"/>
        <v>3</v>
      </c>
      <c r="B509" s="150"/>
      <c r="C509" s="149" t="s">
        <v>133</v>
      </c>
      <c r="D509" s="60" t="s">
        <v>41</v>
      </c>
      <c r="E509" s="51"/>
      <c r="F509" s="51"/>
      <c r="G509" s="51"/>
      <c r="H509" s="51"/>
      <c r="I509" s="51"/>
      <c r="J509" s="52">
        <f>H509+I509</f>
        <v>0</v>
      </c>
      <c r="K509" s="51"/>
      <c r="L509" s="51"/>
      <c r="M509" s="52">
        <f>K509+L509</f>
        <v>0</v>
      </c>
      <c r="N509" s="51"/>
      <c r="O509" s="52">
        <f>M509+N509</f>
        <v>0</v>
      </c>
    </row>
    <row r="510" spans="1:15" hidden="1">
      <c r="A510" s="50">
        <f t="shared" si="181"/>
        <v>3</v>
      </c>
      <c r="B510" s="150"/>
      <c r="C510" s="149" t="s">
        <v>447</v>
      </c>
      <c r="D510" s="60" t="s">
        <v>4</v>
      </c>
      <c r="E510" s="51"/>
      <c r="F510" s="51"/>
      <c r="G510" s="51"/>
      <c r="H510" s="51"/>
      <c r="I510" s="51"/>
      <c r="J510" s="52">
        <f>H510+I510</f>
        <v>0</v>
      </c>
      <c r="K510" s="51"/>
      <c r="L510" s="51"/>
      <c r="M510" s="52">
        <f>K510+L510</f>
        <v>0</v>
      </c>
      <c r="N510" s="51"/>
      <c r="O510" s="52">
        <f>M510+N510</f>
        <v>0</v>
      </c>
    </row>
    <row r="511" spans="1:15" hidden="1">
      <c r="A511" s="50">
        <f t="shared" si="181"/>
        <v>3</v>
      </c>
      <c r="B511" s="147"/>
      <c r="C511" s="146" t="s">
        <v>134</v>
      </c>
      <c r="D511" s="56"/>
      <c r="E511" s="11">
        <f>SUBTOTAL(9,E512:E515)</f>
        <v>0</v>
      </c>
      <c r="F511" s="11">
        <f>SUBTOTAL(9,F512:F515)</f>
        <v>0</v>
      </c>
      <c r="G511" s="11">
        <f>SUBTOTAL(9,G512:G515)</f>
        <v>0</v>
      </c>
      <c r="H511" s="11">
        <f>SUBTOTAL(9,H512:H515)</f>
        <v>0</v>
      </c>
      <c r="I511" s="11">
        <f t="shared" ref="I511:N511" si="187">SUBTOTAL(9,I512:I515)</f>
        <v>0</v>
      </c>
      <c r="J511" s="11">
        <f t="shared" si="187"/>
        <v>0</v>
      </c>
      <c r="K511" s="11">
        <f t="shared" si="187"/>
        <v>0</v>
      </c>
      <c r="L511" s="11">
        <f t="shared" si="187"/>
        <v>0</v>
      </c>
      <c r="M511" s="11">
        <f t="shared" si="187"/>
        <v>0</v>
      </c>
      <c r="N511" s="11">
        <f t="shared" si="187"/>
        <v>0</v>
      </c>
      <c r="O511" s="11">
        <f>SUBTOTAL(9,O512:O515)</f>
        <v>0</v>
      </c>
    </row>
    <row r="512" spans="1:15" hidden="1">
      <c r="A512" s="50">
        <f t="shared" si="181"/>
        <v>3</v>
      </c>
      <c r="B512" s="150"/>
      <c r="C512" s="151" t="s">
        <v>135</v>
      </c>
      <c r="D512" s="59" t="s">
        <v>5</v>
      </c>
      <c r="E512" s="51"/>
      <c r="F512" s="51"/>
      <c r="G512" s="51"/>
      <c r="H512" s="51"/>
      <c r="I512" s="51"/>
      <c r="J512" s="52">
        <f>H512+I512</f>
        <v>0</v>
      </c>
      <c r="K512" s="51"/>
      <c r="L512" s="51"/>
      <c r="M512" s="52">
        <f>K512+L512</f>
        <v>0</v>
      </c>
      <c r="N512" s="51"/>
      <c r="O512" s="52">
        <f>M512+N512</f>
        <v>0</v>
      </c>
    </row>
    <row r="513" spans="1:15" hidden="1">
      <c r="A513" s="50">
        <f t="shared" si="181"/>
        <v>3</v>
      </c>
      <c r="B513" s="150"/>
      <c r="C513" s="154" t="s">
        <v>448</v>
      </c>
      <c r="D513" s="118" t="s">
        <v>173</v>
      </c>
      <c r="E513" s="51"/>
      <c r="F513" s="51"/>
      <c r="G513" s="51"/>
      <c r="H513" s="51"/>
      <c r="I513" s="51"/>
      <c r="J513" s="52">
        <f>H513+I513</f>
        <v>0</v>
      </c>
      <c r="K513" s="51"/>
      <c r="L513" s="51"/>
      <c r="M513" s="52">
        <f>K513+L513</f>
        <v>0</v>
      </c>
      <c r="N513" s="51"/>
      <c r="O513" s="52">
        <f>M513+N513</f>
        <v>0</v>
      </c>
    </row>
    <row r="514" spans="1:15" hidden="1">
      <c r="A514" s="50">
        <f t="shared" si="181"/>
        <v>3</v>
      </c>
      <c r="B514" s="153"/>
      <c r="C514" s="155" t="s">
        <v>557</v>
      </c>
      <c r="D514" s="137" t="s">
        <v>8</v>
      </c>
      <c r="E514" s="51"/>
      <c r="F514" s="51"/>
      <c r="G514" s="51"/>
      <c r="H514" s="51"/>
      <c r="I514" s="51"/>
      <c r="J514" s="52">
        <f>H514+I514</f>
        <v>0</v>
      </c>
      <c r="K514" s="51"/>
      <c r="L514" s="51"/>
      <c r="M514" s="52">
        <f>K514+L514</f>
        <v>0</v>
      </c>
      <c r="N514" s="51"/>
      <c r="O514" s="52">
        <f>M514+N514</f>
        <v>0</v>
      </c>
    </row>
    <row r="515" spans="1:15" ht="25.5" hidden="1">
      <c r="A515" s="50">
        <f t="shared" si="181"/>
        <v>3</v>
      </c>
      <c r="B515" s="153"/>
      <c r="C515" s="155" t="s">
        <v>139</v>
      </c>
      <c r="D515" s="136" t="s">
        <v>10</v>
      </c>
      <c r="E515" s="51"/>
      <c r="F515" s="51"/>
      <c r="G515" s="51"/>
      <c r="H515" s="51"/>
      <c r="I515" s="51"/>
      <c r="J515" s="52">
        <f>H515+I515</f>
        <v>0</v>
      </c>
      <c r="K515" s="51"/>
      <c r="L515" s="51"/>
      <c r="M515" s="52">
        <f>K515+L515</f>
        <v>0</v>
      </c>
      <c r="N515" s="51"/>
      <c r="O515" s="52">
        <f>M515+N515</f>
        <v>0</v>
      </c>
    </row>
    <row r="516" spans="1:15" hidden="1">
      <c r="A516" s="50">
        <f t="shared" si="181"/>
        <v>3</v>
      </c>
      <c r="B516" s="156"/>
      <c r="C516" s="157" t="s">
        <v>140</v>
      </c>
      <c r="D516" s="136"/>
      <c r="E516" s="11">
        <f>SUBTOTAL(9,E517:E521)</f>
        <v>0</v>
      </c>
      <c r="F516" s="11">
        <f>SUBTOTAL(9,F517:F521)</f>
        <v>0</v>
      </c>
      <c r="G516" s="11">
        <f>SUBTOTAL(9,G517:G521)</f>
        <v>0</v>
      </c>
      <c r="H516" s="11">
        <f>SUBTOTAL(9,H517:H521)</f>
        <v>0</v>
      </c>
      <c r="I516" s="11">
        <f t="shared" ref="I516:N516" si="188">SUBTOTAL(9,I517:I521)</f>
        <v>0</v>
      </c>
      <c r="J516" s="11">
        <f t="shared" si="188"/>
        <v>0</v>
      </c>
      <c r="K516" s="11">
        <f t="shared" si="188"/>
        <v>0</v>
      </c>
      <c r="L516" s="11">
        <f t="shared" si="188"/>
        <v>0</v>
      </c>
      <c r="M516" s="11">
        <f t="shared" si="188"/>
        <v>0</v>
      </c>
      <c r="N516" s="11">
        <f t="shared" si="188"/>
        <v>0</v>
      </c>
      <c r="O516" s="11">
        <f>SUBTOTAL(9,O517:O521)</f>
        <v>0</v>
      </c>
    </row>
    <row r="517" spans="1:15" hidden="1">
      <c r="A517" s="50">
        <f t="shared" si="181"/>
        <v>3</v>
      </c>
      <c r="B517" s="153"/>
      <c r="C517" s="155" t="s">
        <v>141</v>
      </c>
      <c r="D517" s="137" t="s">
        <v>71</v>
      </c>
      <c r="E517" s="51"/>
      <c r="F517" s="51"/>
      <c r="G517" s="51"/>
      <c r="H517" s="51"/>
      <c r="I517" s="51"/>
      <c r="J517" s="52">
        <f>H517+I517</f>
        <v>0</v>
      </c>
      <c r="K517" s="51"/>
      <c r="L517" s="51"/>
      <c r="M517" s="52">
        <f>K517+L517</f>
        <v>0</v>
      </c>
      <c r="N517" s="51"/>
      <c r="O517" s="52">
        <f>M517+N517</f>
        <v>0</v>
      </c>
    </row>
    <row r="518" spans="1:15" hidden="1">
      <c r="A518" s="50">
        <f t="shared" si="181"/>
        <v>3</v>
      </c>
      <c r="B518" s="153"/>
      <c r="C518" s="155" t="s">
        <v>142</v>
      </c>
      <c r="D518" s="137" t="s">
        <v>73</v>
      </c>
      <c r="E518" s="51"/>
      <c r="F518" s="51"/>
      <c r="G518" s="51"/>
      <c r="H518" s="51"/>
      <c r="I518" s="51"/>
      <c r="J518" s="52">
        <f>H518+I518</f>
        <v>0</v>
      </c>
      <c r="K518" s="51"/>
      <c r="L518" s="51"/>
      <c r="M518" s="52">
        <f>K518+L518</f>
        <v>0</v>
      </c>
      <c r="N518" s="51"/>
      <c r="O518" s="52">
        <f>M518+N518</f>
        <v>0</v>
      </c>
    </row>
    <row r="519" spans="1:15" hidden="1">
      <c r="A519" s="50">
        <f t="shared" si="181"/>
        <v>3</v>
      </c>
      <c r="B519" s="153"/>
      <c r="C519" s="155" t="s">
        <v>143</v>
      </c>
      <c r="D519" s="137" t="s">
        <v>75</v>
      </c>
      <c r="E519" s="51"/>
      <c r="F519" s="51"/>
      <c r="G519" s="51"/>
      <c r="H519" s="51"/>
      <c r="I519" s="51"/>
      <c r="J519" s="52">
        <f>H519+I519</f>
        <v>0</v>
      </c>
      <c r="K519" s="51"/>
      <c r="L519" s="51"/>
      <c r="M519" s="52">
        <f>K519+L519</f>
        <v>0</v>
      </c>
      <c r="N519" s="51"/>
      <c r="O519" s="52">
        <f>M519+N519</f>
        <v>0</v>
      </c>
    </row>
    <row r="520" spans="1:15" hidden="1">
      <c r="A520" s="50">
        <f t="shared" si="181"/>
        <v>3</v>
      </c>
      <c r="B520" s="153"/>
      <c r="C520" s="155" t="s">
        <v>144</v>
      </c>
      <c r="D520" s="137" t="s">
        <v>77</v>
      </c>
      <c r="E520" s="51"/>
      <c r="F520" s="51"/>
      <c r="G520" s="51"/>
      <c r="H520" s="51"/>
      <c r="I520" s="51"/>
      <c r="J520" s="52">
        <f>H520+I520</f>
        <v>0</v>
      </c>
      <c r="K520" s="51"/>
      <c r="L520" s="51"/>
      <c r="M520" s="52">
        <f>K520+L520</f>
        <v>0</v>
      </c>
      <c r="N520" s="51"/>
      <c r="O520" s="52">
        <f>M520+N520</f>
        <v>0</v>
      </c>
    </row>
    <row r="521" spans="1:15" hidden="1">
      <c r="A521" s="50">
        <f t="shared" si="181"/>
        <v>3</v>
      </c>
      <c r="B521" s="153"/>
      <c r="C521" s="155" t="s">
        <v>145</v>
      </c>
      <c r="D521" s="137" t="s">
        <v>28</v>
      </c>
      <c r="E521" s="51"/>
      <c r="F521" s="51"/>
      <c r="G521" s="51"/>
      <c r="H521" s="51"/>
      <c r="I521" s="51"/>
      <c r="J521" s="52">
        <f>H521+I521</f>
        <v>0</v>
      </c>
      <c r="K521" s="51"/>
      <c r="L521" s="51"/>
      <c r="M521" s="52">
        <f>K521+L521</f>
        <v>0</v>
      </c>
      <c r="N521" s="51"/>
      <c r="O521" s="52">
        <f>M521+N521</f>
        <v>0</v>
      </c>
    </row>
    <row r="522" spans="1:15" hidden="1">
      <c r="A522" s="50">
        <f t="shared" si="181"/>
        <v>3</v>
      </c>
      <c r="B522" s="145" t="s">
        <v>146</v>
      </c>
      <c r="C522" s="157" t="s">
        <v>147</v>
      </c>
      <c r="D522" s="56"/>
      <c r="E522" s="11">
        <f>SUBTOTAL(9,E523:E551)</f>
        <v>0</v>
      </c>
      <c r="F522" s="11">
        <f>SUBTOTAL(9,F523:F551)</f>
        <v>0</v>
      </c>
      <c r="G522" s="11">
        <f>SUBTOTAL(9,G523:G551)</f>
        <v>0</v>
      </c>
      <c r="H522" s="11">
        <f>SUBTOTAL(9,H523:H551)</f>
        <v>0</v>
      </c>
      <c r="I522" s="11">
        <f t="shared" ref="I522:N522" si="189">SUBTOTAL(9,I523:I551)</f>
        <v>0</v>
      </c>
      <c r="J522" s="11">
        <f t="shared" si="189"/>
        <v>0</v>
      </c>
      <c r="K522" s="11">
        <f t="shared" si="189"/>
        <v>0</v>
      </c>
      <c r="L522" s="11">
        <f t="shared" si="189"/>
        <v>0</v>
      </c>
      <c r="M522" s="11">
        <f t="shared" si="189"/>
        <v>0</v>
      </c>
      <c r="N522" s="11">
        <f t="shared" si="189"/>
        <v>0</v>
      </c>
      <c r="O522" s="11">
        <f>SUBTOTAL(9,O523:O551)</f>
        <v>0</v>
      </c>
    </row>
    <row r="523" spans="1:15" hidden="1">
      <c r="A523" s="50">
        <f t="shared" si="181"/>
        <v>3</v>
      </c>
      <c r="B523" s="156"/>
      <c r="C523" s="158" t="s">
        <v>26</v>
      </c>
      <c r="D523" s="56"/>
      <c r="E523" s="11">
        <f>SUBTOTAL(9,E524:E542)</f>
        <v>0</v>
      </c>
      <c r="F523" s="11">
        <f t="shared" ref="F523:O523" si="190">SUBTOTAL(9,F524:F542)</f>
        <v>0</v>
      </c>
      <c r="G523" s="11">
        <f t="shared" si="190"/>
        <v>0</v>
      </c>
      <c r="H523" s="11">
        <f t="shared" si="190"/>
        <v>0</v>
      </c>
      <c r="I523" s="11">
        <f t="shared" si="190"/>
        <v>0</v>
      </c>
      <c r="J523" s="11">
        <f t="shared" si="190"/>
        <v>0</v>
      </c>
      <c r="K523" s="11">
        <f t="shared" si="190"/>
        <v>0</v>
      </c>
      <c r="L523" s="11">
        <f t="shared" si="190"/>
        <v>0</v>
      </c>
      <c r="M523" s="11">
        <f t="shared" si="190"/>
        <v>0</v>
      </c>
      <c r="N523" s="11">
        <f t="shared" si="190"/>
        <v>0</v>
      </c>
      <c r="O523" s="11">
        <f t="shared" si="190"/>
        <v>0</v>
      </c>
    </row>
    <row r="524" spans="1:15" s="57" customFormat="1" hidden="1">
      <c r="A524" s="50">
        <f t="shared" si="181"/>
        <v>3</v>
      </c>
      <c r="B524" s="150"/>
      <c r="C524" s="161" t="s">
        <v>770</v>
      </c>
      <c r="D524" s="56"/>
      <c r="E524" s="11">
        <f>SUBTOTAL(9,E525:E534)</f>
        <v>0</v>
      </c>
      <c r="F524" s="11">
        <f t="shared" ref="F524:O524" si="191">SUBTOTAL(9,F525:F534)</f>
        <v>0</v>
      </c>
      <c r="G524" s="11">
        <f t="shared" si="191"/>
        <v>0</v>
      </c>
      <c r="H524" s="11">
        <f t="shared" si="191"/>
        <v>0</v>
      </c>
      <c r="I524" s="11">
        <f t="shared" si="191"/>
        <v>0</v>
      </c>
      <c r="J524" s="11">
        <f t="shared" si="191"/>
        <v>0</v>
      </c>
      <c r="K524" s="11">
        <f t="shared" si="191"/>
        <v>0</v>
      </c>
      <c r="L524" s="11">
        <f t="shared" si="191"/>
        <v>0</v>
      </c>
      <c r="M524" s="11">
        <f t="shared" si="191"/>
        <v>0</v>
      </c>
      <c r="N524" s="11">
        <f t="shared" si="191"/>
        <v>0</v>
      </c>
      <c r="O524" s="11">
        <f t="shared" si="191"/>
        <v>0</v>
      </c>
    </row>
    <row r="525" spans="1:15" s="57" customFormat="1" ht="25.5" hidden="1">
      <c r="A525" s="50">
        <f t="shared" si="181"/>
        <v>3</v>
      </c>
      <c r="B525" s="150"/>
      <c r="C525" s="160" t="s">
        <v>771</v>
      </c>
      <c r="D525" s="58" t="s">
        <v>2</v>
      </c>
      <c r="E525" s="11">
        <f>SUBTOTAL(9,E526:E527)</f>
        <v>0</v>
      </c>
      <c r="F525" s="11">
        <f t="shared" ref="F525:O525" si="192">SUBTOTAL(9,F526:F527)</f>
        <v>0</v>
      </c>
      <c r="G525" s="11">
        <f t="shared" si="192"/>
        <v>0</v>
      </c>
      <c r="H525" s="11">
        <f t="shared" si="192"/>
        <v>0</v>
      </c>
      <c r="I525" s="11">
        <f t="shared" si="192"/>
        <v>0</v>
      </c>
      <c r="J525" s="11">
        <f t="shared" si="192"/>
        <v>0</v>
      </c>
      <c r="K525" s="11">
        <f t="shared" si="192"/>
        <v>0</v>
      </c>
      <c r="L525" s="11">
        <f t="shared" si="192"/>
        <v>0</v>
      </c>
      <c r="M525" s="11">
        <f t="shared" si="192"/>
        <v>0</v>
      </c>
      <c r="N525" s="11">
        <f t="shared" si="192"/>
        <v>0</v>
      </c>
      <c r="O525" s="11">
        <f t="shared" si="192"/>
        <v>0</v>
      </c>
    </row>
    <row r="526" spans="1:15" s="57" customFormat="1" ht="25.5" hidden="1">
      <c r="A526" s="50">
        <f t="shared" si="181"/>
        <v>3</v>
      </c>
      <c r="B526" s="150"/>
      <c r="C526" s="260" t="s">
        <v>772</v>
      </c>
      <c r="D526" s="58" t="s">
        <v>302</v>
      </c>
      <c r="E526" s="51"/>
      <c r="F526" s="51"/>
      <c r="G526" s="51"/>
      <c r="H526" s="51"/>
      <c r="I526" s="51"/>
      <c r="J526" s="52">
        <f>H526+I526</f>
        <v>0</v>
      </c>
      <c r="K526" s="51"/>
      <c r="L526" s="51"/>
      <c r="M526" s="52">
        <f>K526+L526</f>
        <v>0</v>
      </c>
      <c r="N526" s="51"/>
      <c r="O526" s="52">
        <f>M526+N526</f>
        <v>0</v>
      </c>
    </row>
    <row r="527" spans="1:15" s="57" customFormat="1" ht="25.5" hidden="1">
      <c r="A527" s="50">
        <f t="shared" si="181"/>
        <v>3</v>
      </c>
      <c r="B527" s="150"/>
      <c r="C527" s="260" t="s">
        <v>773</v>
      </c>
      <c r="D527" s="58" t="s">
        <v>304</v>
      </c>
      <c r="E527" s="51"/>
      <c r="F527" s="51"/>
      <c r="G527" s="51"/>
      <c r="H527" s="51"/>
      <c r="I527" s="51"/>
      <c r="J527" s="52">
        <f>H527+I527</f>
        <v>0</v>
      </c>
      <c r="K527" s="51"/>
      <c r="L527" s="51"/>
      <c r="M527" s="52">
        <f>K527+L527</f>
        <v>0</v>
      </c>
      <c r="N527" s="51"/>
      <c r="O527" s="52">
        <f>M527+N527</f>
        <v>0</v>
      </c>
    </row>
    <row r="528" spans="1:15" hidden="1">
      <c r="A528" s="50">
        <f t="shared" si="181"/>
        <v>3</v>
      </c>
      <c r="B528" s="150"/>
      <c r="C528" s="258" t="s">
        <v>42</v>
      </c>
      <c r="D528" s="59" t="s">
        <v>3</v>
      </c>
      <c r="E528" s="51"/>
      <c r="F528" s="51"/>
      <c r="G528" s="51"/>
      <c r="H528" s="51"/>
      <c r="I528" s="51"/>
      <c r="J528" s="52">
        <f>H528+I528</f>
        <v>0</v>
      </c>
      <c r="K528" s="51"/>
      <c r="L528" s="51"/>
      <c r="M528" s="52">
        <f>K528+L528</f>
        <v>0</v>
      </c>
      <c r="N528" s="51"/>
      <c r="O528" s="52">
        <f>M528+N528</f>
        <v>0</v>
      </c>
    </row>
    <row r="529" spans="1:15" s="57" customFormat="1" hidden="1">
      <c r="A529" s="50">
        <f t="shared" si="181"/>
        <v>3</v>
      </c>
      <c r="B529" s="150"/>
      <c r="C529" s="259" t="s">
        <v>449</v>
      </c>
      <c r="D529" s="117" t="s">
        <v>446</v>
      </c>
      <c r="E529" s="11">
        <f>SUBTOTAL(9,E530:E533)</f>
        <v>0</v>
      </c>
      <c r="F529" s="11">
        <f>SUBTOTAL(9,F530:F533)</f>
        <v>0</v>
      </c>
      <c r="G529" s="11">
        <f>SUBTOTAL(9,G530:G533)</f>
        <v>0</v>
      </c>
      <c r="H529" s="11">
        <f>SUBTOTAL(9,H530:H533)</f>
        <v>0</v>
      </c>
      <c r="I529" s="11">
        <f t="shared" ref="I529:N529" si="193">SUBTOTAL(9,I530:I533)</f>
        <v>0</v>
      </c>
      <c r="J529" s="11">
        <f t="shared" si="193"/>
        <v>0</v>
      </c>
      <c r="K529" s="11">
        <f t="shared" si="193"/>
        <v>0</v>
      </c>
      <c r="L529" s="11">
        <f t="shared" si="193"/>
        <v>0</v>
      </c>
      <c r="M529" s="11">
        <f t="shared" si="193"/>
        <v>0</v>
      </c>
      <c r="N529" s="11">
        <f t="shared" si="193"/>
        <v>0</v>
      </c>
      <c r="O529" s="11">
        <f>SUBTOTAL(9,O530:O533)</f>
        <v>0</v>
      </c>
    </row>
    <row r="530" spans="1:15" s="57" customFormat="1" ht="25.5" hidden="1">
      <c r="A530" s="50">
        <f t="shared" ref="A530:A551" si="194">IF(MAX(E530:P530)=0,IF(MIN(E530:P530)=0,3,2),2)</f>
        <v>3</v>
      </c>
      <c r="B530" s="150"/>
      <c r="C530" s="260" t="s">
        <v>153</v>
      </c>
      <c r="D530" s="60" t="s">
        <v>37</v>
      </c>
      <c r="E530" s="51"/>
      <c r="F530" s="51"/>
      <c r="G530" s="51"/>
      <c r="H530" s="51"/>
      <c r="I530" s="51"/>
      <c r="J530" s="52">
        <f t="shared" ref="J530:J542" si="195">H530+I530</f>
        <v>0</v>
      </c>
      <c r="K530" s="51"/>
      <c r="L530" s="51"/>
      <c r="M530" s="52">
        <f t="shared" ref="M530:M542" si="196">K530+L530</f>
        <v>0</v>
      </c>
      <c r="N530" s="51"/>
      <c r="O530" s="52">
        <f t="shared" ref="O530:O542" si="197">M530+N530</f>
        <v>0</v>
      </c>
    </row>
    <row r="531" spans="1:15" s="57" customFormat="1" hidden="1">
      <c r="A531" s="50">
        <f t="shared" si="194"/>
        <v>3</v>
      </c>
      <c r="B531" s="150"/>
      <c r="C531" s="260" t="s">
        <v>155</v>
      </c>
      <c r="D531" s="60" t="s">
        <v>39</v>
      </c>
      <c r="E531" s="51"/>
      <c r="F531" s="51"/>
      <c r="G531" s="51"/>
      <c r="H531" s="51"/>
      <c r="I531" s="51"/>
      <c r="J531" s="52">
        <f t="shared" si="195"/>
        <v>0</v>
      </c>
      <c r="K531" s="51"/>
      <c r="L531" s="51"/>
      <c r="M531" s="52">
        <f t="shared" si="196"/>
        <v>0</v>
      </c>
      <c r="N531" s="51"/>
      <c r="O531" s="52">
        <f t="shared" si="197"/>
        <v>0</v>
      </c>
    </row>
    <row r="532" spans="1:15" s="57" customFormat="1" ht="25.5" hidden="1">
      <c r="A532" s="50">
        <f t="shared" si="194"/>
        <v>3</v>
      </c>
      <c r="B532" s="150"/>
      <c r="C532" s="260" t="s">
        <v>156</v>
      </c>
      <c r="D532" s="60" t="s">
        <v>40</v>
      </c>
      <c r="E532" s="51"/>
      <c r="F532" s="51"/>
      <c r="G532" s="51"/>
      <c r="H532" s="51"/>
      <c r="I532" s="51"/>
      <c r="J532" s="52">
        <f t="shared" si="195"/>
        <v>0</v>
      </c>
      <c r="K532" s="51"/>
      <c r="L532" s="51"/>
      <c r="M532" s="52">
        <f t="shared" si="196"/>
        <v>0</v>
      </c>
      <c r="N532" s="51"/>
      <c r="O532" s="52">
        <f t="shared" si="197"/>
        <v>0</v>
      </c>
    </row>
    <row r="533" spans="1:15" s="57" customFormat="1" ht="25.5" hidden="1">
      <c r="A533" s="50">
        <f t="shared" si="194"/>
        <v>3</v>
      </c>
      <c r="B533" s="150"/>
      <c r="C533" s="260" t="s">
        <v>157</v>
      </c>
      <c r="D533" s="60" t="s">
        <v>41</v>
      </c>
      <c r="E533" s="51"/>
      <c r="F533" s="51"/>
      <c r="G533" s="51"/>
      <c r="H533" s="51"/>
      <c r="I533" s="51"/>
      <c r="J533" s="52">
        <f t="shared" si="195"/>
        <v>0</v>
      </c>
      <c r="K533" s="51"/>
      <c r="L533" s="51"/>
      <c r="M533" s="52">
        <f t="shared" si="196"/>
        <v>0</v>
      </c>
      <c r="N533" s="51"/>
      <c r="O533" s="52">
        <f t="shared" si="197"/>
        <v>0</v>
      </c>
    </row>
    <row r="534" spans="1:15" s="57" customFormat="1" hidden="1">
      <c r="A534" s="50">
        <f t="shared" si="194"/>
        <v>3</v>
      </c>
      <c r="B534" s="150"/>
      <c r="C534" s="160" t="s">
        <v>158</v>
      </c>
      <c r="D534" s="60" t="s">
        <v>4</v>
      </c>
      <c r="E534" s="51"/>
      <c r="F534" s="51"/>
      <c r="G534" s="51"/>
      <c r="H534" s="51"/>
      <c r="I534" s="51"/>
      <c r="J534" s="52">
        <f t="shared" si="195"/>
        <v>0</v>
      </c>
      <c r="K534" s="51"/>
      <c r="L534" s="51"/>
      <c r="M534" s="52">
        <f t="shared" si="196"/>
        <v>0</v>
      </c>
      <c r="N534" s="51"/>
      <c r="O534" s="52">
        <f t="shared" si="197"/>
        <v>0</v>
      </c>
    </row>
    <row r="535" spans="1:15" s="57" customFormat="1" hidden="1">
      <c r="A535" s="50">
        <f t="shared" si="194"/>
        <v>3</v>
      </c>
      <c r="B535" s="150"/>
      <c r="C535" s="159" t="s">
        <v>19</v>
      </c>
      <c r="D535" s="59" t="s">
        <v>5</v>
      </c>
      <c r="E535" s="51"/>
      <c r="F535" s="51"/>
      <c r="G535" s="51"/>
      <c r="H535" s="51"/>
      <c r="I535" s="51"/>
      <c r="J535" s="52">
        <f t="shared" si="195"/>
        <v>0</v>
      </c>
      <c r="K535" s="51"/>
      <c r="L535" s="51"/>
      <c r="M535" s="52">
        <f t="shared" si="196"/>
        <v>0</v>
      </c>
      <c r="N535" s="51"/>
      <c r="O535" s="52">
        <f t="shared" si="197"/>
        <v>0</v>
      </c>
    </row>
    <row r="536" spans="1:15" s="57" customFormat="1" hidden="1">
      <c r="A536" s="50">
        <f t="shared" si="194"/>
        <v>3</v>
      </c>
      <c r="B536" s="150"/>
      <c r="C536" s="162" t="s">
        <v>450</v>
      </c>
      <c r="D536" s="118" t="s">
        <v>173</v>
      </c>
      <c r="E536" s="51"/>
      <c r="F536" s="51"/>
      <c r="G536" s="51"/>
      <c r="H536" s="51"/>
      <c r="I536" s="51"/>
      <c r="J536" s="52">
        <f t="shared" si="195"/>
        <v>0</v>
      </c>
      <c r="K536" s="51"/>
      <c r="L536" s="51"/>
      <c r="M536" s="52">
        <f t="shared" si="196"/>
        <v>0</v>
      </c>
      <c r="N536" s="51"/>
      <c r="O536" s="52">
        <f t="shared" si="197"/>
        <v>0</v>
      </c>
    </row>
    <row r="537" spans="1:15" s="57" customFormat="1" hidden="1">
      <c r="A537" s="50">
        <f t="shared" si="194"/>
        <v>3</v>
      </c>
      <c r="B537" s="153"/>
      <c r="C537" s="163" t="s">
        <v>29</v>
      </c>
      <c r="D537" s="136" t="s">
        <v>6</v>
      </c>
      <c r="E537" s="51"/>
      <c r="F537" s="51"/>
      <c r="G537" s="51"/>
      <c r="H537" s="51"/>
      <c r="I537" s="51"/>
      <c r="J537" s="52">
        <f t="shared" si="195"/>
        <v>0</v>
      </c>
      <c r="K537" s="51"/>
      <c r="L537" s="51"/>
      <c r="M537" s="52">
        <f t="shared" si="196"/>
        <v>0</v>
      </c>
      <c r="N537" s="51"/>
      <c r="O537" s="52">
        <f t="shared" si="197"/>
        <v>0</v>
      </c>
    </row>
    <row r="538" spans="1:15" s="57" customFormat="1" hidden="1">
      <c r="A538" s="50">
        <f t="shared" si="194"/>
        <v>3</v>
      </c>
      <c r="B538" s="153"/>
      <c r="C538" s="163" t="s">
        <v>21</v>
      </c>
      <c r="D538" s="137" t="s">
        <v>8</v>
      </c>
      <c r="E538" s="51"/>
      <c r="F538" s="51"/>
      <c r="G538" s="51"/>
      <c r="H538" s="51"/>
      <c r="I538" s="51"/>
      <c r="J538" s="52">
        <f>H538+I538</f>
        <v>0</v>
      </c>
      <c r="K538" s="51"/>
      <c r="L538" s="51"/>
      <c r="M538" s="52">
        <f>K538+L538</f>
        <v>0</v>
      </c>
      <c r="N538" s="51"/>
      <c r="O538" s="52">
        <f t="shared" si="197"/>
        <v>0</v>
      </c>
    </row>
    <row r="539" spans="1:15" s="57" customFormat="1" hidden="1">
      <c r="A539" s="50">
        <f t="shared" si="194"/>
        <v>3</v>
      </c>
      <c r="B539" s="153"/>
      <c r="C539" s="163" t="s">
        <v>526</v>
      </c>
      <c r="D539" s="137" t="s">
        <v>31</v>
      </c>
      <c r="E539" s="51"/>
      <c r="F539" s="51"/>
      <c r="G539" s="51"/>
      <c r="H539" s="51"/>
      <c r="I539" s="51"/>
      <c r="J539" s="52">
        <f t="shared" si="195"/>
        <v>0</v>
      </c>
      <c r="K539" s="51"/>
      <c r="L539" s="51"/>
      <c r="M539" s="52">
        <f t="shared" si="196"/>
        <v>0</v>
      </c>
      <c r="N539" s="51"/>
      <c r="O539" s="52">
        <f t="shared" si="197"/>
        <v>0</v>
      </c>
    </row>
    <row r="540" spans="1:15" hidden="1">
      <c r="A540" s="50">
        <f t="shared" si="194"/>
        <v>3</v>
      </c>
      <c r="B540" s="153"/>
      <c r="C540" s="163" t="s">
        <v>558</v>
      </c>
      <c r="D540" s="137" t="s">
        <v>559</v>
      </c>
      <c r="E540" s="51"/>
      <c r="F540" s="51"/>
      <c r="G540" s="51"/>
      <c r="H540" s="51"/>
      <c r="I540" s="51"/>
      <c r="J540" s="52">
        <f t="shared" si="195"/>
        <v>0</v>
      </c>
      <c r="K540" s="51"/>
      <c r="L540" s="51"/>
      <c r="M540" s="52">
        <f t="shared" si="196"/>
        <v>0</v>
      </c>
      <c r="N540" s="51"/>
      <c r="O540" s="52">
        <f t="shared" si="197"/>
        <v>0</v>
      </c>
    </row>
    <row r="541" spans="1:15" s="57" customFormat="1" ht="25.5" hidden="1">
      <c r="A541" s="50">
        <f t="shared" si="194"/>
        <v>3</v>
      </c>
      <c r="B541" s="153"/>
      <c r="C541" s="163" t="s">
        <v>528</v>
      </c>
      <c r="D541" s="136" t="s">
        <v>9</v>
      </c>
      <c r="E541" s="51"/>
      <c r="F541" s="51"/>
      <c r="G541" s="51"/>
      <c r="H541" s="51"/>
      <c r="I541" s="51"/>
      <c r="J541" s="52">
        <f t="shared" si="195"/>
        <v>0</v>
      </c>
      <c r="K541" s="51"/>
      <c r="L541" s="51"/>
      <c r="M541" s="52">
        <f t="shared" si="196"/>
        <v>0</v>
      </c>
      <c r="N541" s="51"/>
      <c r="O541" s="52">
        <f t="shared" si="197"/>
        <v>0</v>
      </c>
    </row>
    <row r="542" spans="1:15" s="57" customFormat="1" ht="25.5" hidden="1">
      <c r="A542" s="50">
        <f t="shared" si="194"/>
        <v>3</v>
      </c>
      <c r="B542" s="153"/>
      <c r="C542" s="163" t="s">
        <v>30</v>
      </c>
      <c r="D542" s="136" t="s">
        <v>10</v>
      </c>
      <c r="E542" s="51"/>
      <c r="F542" s="51"/>
      <c r="G542" s="51"/>
      <c r="H542" s="51"/>
      <c r="I542" s="51"/>
      <c r="J542" s="52">
        <f t="shared" si="195"/>
        <v>0</v>
      </c>
      <c r="K542" s="51"/>
      <c r="L542" s="51"/>
      <c r="M542" s="52">
        <f t="shared" si="196"/>
        <v>0</v>
      </c>
      <c r="N542" s="51"/>
      <c r="O542" s="52">
        <f t="shared" si="197"/>
        <v>0</v>
      </c>
    </row>
    <row r="543" spans="1:15" s="57" customFormat="1" hidden="1">
      <c r="A543" s="50">
        <f t="shared" si="194"/>
        <v>3</v>
      </c>
      <c r="B543" s="153"/>
      <c r="C543" s="165" t="s">
        <v>451</v>
      </c>
      <c r="D543" s="138" t="s">
        <v>93</v>
      </c>
      <c r="E543" s="11">
        <f>SUBTOTAL(9,E544:E545)</f>
        <v>0</v>
      </c>
      <c r="F543" s="11">
        <f>SUBTOTAL(9,F544:F545)</f>
        <v>0</v>
      </c>
      <c r="G543" s="11">
        <f>SUBTOTAL(9,G544:G545)</f>
        <v>0</v>
      </c>
      <c r="H543" s="11">
        <f>SUBTOTAL(9,H544:H545)</f>
        <v>0</v>
      </c>
      <c r="I543" s="11">
        <f t="shared" ref="I543:N543" si="198">SUBTOTAL(9,I544:I545)</f>
        <v>0</v>
      </c>
      <c r="J543" s="11">
        <f t="shared" si="198"/>
        <v>0</v>
      </c>
      <c r="K543" s="11">
        <f t="shared" si="198"/>
        <v>0</v>
      </c>
      <c r="L543" s="11">
        <f t="shared" si="198"/>
        <v>0</v>
      </c>
      <c r="M543" s="11">
        <f t="shared" si="198"/>
        <v>0</v>
      </c>
      <c r="N543" s="11">
        <f t="shared" si="198"/>
        <v>0</v>
      </c>
      <c r="O543" s="11">
        <f>SUBTOTAL(9,O544:O545)</f>
        <v>0</v>
      </c>
    </row>
    <row r="544" spans="1:15" s="57" customFormat="1" hidden="1">
      <c r="A544" s="50">
        <f t="shared" si="194"/>
        <v>3</v>
      </c>
      <c r="B544" s="153"/>
      <c r="C544" s="166" t="s">
        <v>452</v>
      </c>
      <c r="D544" s="138" t="s">
        <v>453</v>
      </c>
      <c r="E544" s="51"/>
      <c r="F544" s="51"/>
      <c r="G544" s="51"/>
      <c r="H544" s="51"/>
      <c r="I544" s="51"/>
      <c r="J544" s="52">
        <f>H544+I544</f>
        <v>0</v>
      </c>
      <c r="K544" s="51"/>
      <c r="L544" s="51"/>
      <c r="M544" s="52">
        <f>K544+L544</f>
        <v>0</v>
      </c>
      <c r="N544" s="51"/>
      <c r="O544" s="52">
        <f>M544+N544</f>
        <v>0</v>
      </c>
    </row>
    <row r="545" spans="1:15" s="57" customFormat="1" hidden="1">
      <c r="A545" s="50">
        <f t="shared" si="194"/>
        <v>3</v>
      </c>
      <c r="B545" s="153"/>
      <c r="C545" s="166" t="s">
        <v>454</v>
      </c>
      <c r="D545" s="138" t="s">
        <v>455</v>
      </c>
      <c r="E545" s="51"/>
      <c r="F545" s="51"/>
      <c r="G545" s="51"/>
      <c r="H545" s="51"/>
      <c r="I545" s="51"/>
      <c r="J545" s="52">
        <f>H545+I545</f>
        <v>0</v>
      </c>
      <c r="K545" s="51"/>
      <c r="L545" s="51"/>
      <c r="M545" s="52">
        <f>K545+L545</f>
        <v>0</v>
      </c>
      <c r="N545" s="51"/>
      <c r="O545" s="52">
        <f>M545+N545</f>
        <v>0</v>
      </c>
    </row>
    <row r="546" spans="1:15" s="57" customFormat="1" hidden="1">
      <c r="A546" s="50">
        <f t="shared" si="194"/>
        <v>3</v>
      </c>
      <c r="B546" s="156"/>
      <c r="C546" s="158" t="s">
        <v>32</v>
      </c>
      <c r="D546" s="136"/>
      <c r="E546" s="11">
        <f>SUBTOTAL(9,E547:E551)</f>
        <v>0</v>
      </c>
      <c r="F546" s="11">
        <f>SUBTOTAL(9,F547:F551)</f>
        <v>0</v>
      </c>
      <c r="G546" s="11">
        <f>SUBTOTAL(9,G547:G551)</f>
        <v>0</v>
      </c>
      <c r="H546" s="11">
        <f>SUBTOTAL(9,H547:H551)</f>
        <v>0</v>
      </c>
      <c r="I546" s="11">
        <f t="shared" ref="I546:N546" si="199">SUBTOTAL(9,I547:I551)</f>
        <v>0</v>
      </c>
      <c r="J546" s="11">
        <f t="shared" si="199"/>
        <v>0</v>
      </c>
      <c r="K546" s="11">
        <f t="shared" si="199"/>
        <v>0</v>
      </c>
      <c r="L546" s="11">
        <f t="shared" si="199"/>
        <v>0</v>
      </c>
      <c r="M546" s="11">
        <f t="shared" si="199"/>
        <v>0</v>
      </c>
      <c r="N546" s="11">
        <f t="shared" si="199"/>
        <v>0</v>
      </c>
      <c r="O546" s="11">
        <f>SUBTOTAL(9,O547:O551)</f>
        <v>0</v>
      </c>
    </row>
    <row r="547" spans="1:15" s="57" customFormat="1" hidden="1">
      <c r="A547" s="50">
        <f t="shared" si="194"/>
        <v>3</v>
      </c>
      <c r="B547" s="153"/>
      <c r="C547" s="163" t="s">
        <v>70</v>
      </c>
      <c r="D547" s="137" t="s">
        <v>71</v>
      </c>
      <c r="E547" s="51"/>
      <c r="F547" s="51"/>
      <c r="G547" s="51"/>
      <c r="H547" s="51"/>
      <c r="I547" s="51"/>
      <c r="J547" s="52">
        <f>H547+I547</f>
        <v>0</v>
      </c>
      <c r="K547" s="51"/>
      <c r="L547" s="51"/>
      <c r="M547" s="52">
        <f>K547+L547</f>
        <v>0</v>
      </c>
      <c r="N547" s="51"/>
      <c r="O547" s="52">
        <f>M547+N547</f>
        <v>0</v>
      </c>
    </row>
    <row r="548" spans="1:15" s="57" customFormat="1" hidden="1">
      <c r="A548" s="50">
        <f t="shared" si="194"/>
        <v>3</v>
      </c>
      <c r="B548" s="153"/>
      <c r="C548" s="163" t="s">
        <v>72</v>
      </c>
      <c r="D548" s="137" t="s">
        <v>73</v>
      </c>
      <c r="E548" s="51"/>
      <c r="F548" s="51"/>
      <c r="G548" s="51"/>
      <c r="H548" s="51"/>
      <c r="I548" s="51"/>
      <c r="J548" s="52">
        <f>H548+I548</f>
        <v>0</v>
      </c>
      <c r="K548" s="51"/>
      <c r="L548" s="51"/>
      <c r="M548" s="52">
        <f>K548+L548</f>
        <v>0</v>
      </c>
      <c r="N548" s="51"/>
      <c r="O548" s="52">
        <f>M548+N548</f>
        <v>0</v>
      </c>
    </row>
    <row r="549" spans="1:15" s="57" customFormat="1" hidden="1">
      <c r="A549" s="50">
        <f t="shared" si="194"/>
        <v>3</v>
      </c>
      <c r="B549" s="153"/>
      <c r="C549" s="163" t="s">
        <v>74</v>
      </c>
      <c r="D549" s="137" t="s">
        <v>75</v>
      </c>
      <c r="E549" s="51"/>
      <c r="F549" s="51"/>
      <c r="G549" s="51"/>
      <c r="H549" s="51"/>
      <c r="I549" s="51"/>
      <c r="J549" s="52">
        <f>H549+I549</f>
        <v>0</v>
      </c>
      <c r="K549" s="51"/>
      <c r="L549" s="51"/>
      <c r="M549" s="52">
        <f>K549+L549</f>
        <v>0</v>
      </c>
      <c r="N549" s="51"/>
      <c r="O549" s="52">
        <f>M549+N549</f>
        <v>0</v>
      </c>
    </row>
    <row r="550" spans="1:15" s="57" customFormat="1" hidden="1">
      <c r="A550" s="50">
        <f t="shared" si="194"/>
        <v>3</v>
      </c>
      <c r="B550" s="153"/>
      <c r="C550" s="163" t="s">
        <v>76</v>
      </c>
      <c r="D550" s="137" t="s">
        <v>77</v>
      </c>
      <c r="E550" s="51"/>
      <c r="F550" s="51"/>
      <c r="G550" s="51"/>
      <c r="H550" s="51"/>
      <c r="I550" s="51"/>
      <c r="J550" s="52">
        <f>H550+I550</f>
        <v>0</v>
      </c>
      <c r="K550" s="51"/>
      <c r="L550" s="51"/>
      <c r="M550" s="52">
        <f>K550+L550</f>
        <v>0</v>
      </c>
      <c r="N550" s="51"/>
      <c r="O550" s="52">
        <f>M550+N550</f>
        <v>0</v>
      </c>
    </row>
    <row r="551" spans="1:15" s="57" customFormat="1" hidden="1">
      <c r="A551" s="50">
        <f t="shared" si="194"/>
        <v>3</v>
      </c>
      <c r="B551" s="153"/>
      <c r="C551" s="163" t="s">
        <v>12</v>
      </c>
      <c r="D551" s="137" t="s">
        <v>28</v>
      </c>
      <c r="E551" s="51"/>
      <c r="F551" s="51"/>
      <c r="G551" s="51"/>
      <c r="H551" s="51"/>
      <c r="I551" s="51"/>
      <c r="J551" s="52">
        <f>H551+I551</f>
        <v>0</v>
      </c>
      <c r="K551" s="51"/>
      <c r="L551" s="51"/>
      <c r="M551" s="52">
        <f>K551+L551</f>
        <v>0</v>
      </c>
      <c r="N551" s="51"/>
      <c r="O551" s="52">
        <f>M551+N551</f>
        <v>0</v>
      </c>
    </row>
    <row r="552" spans="1:15" s="57" customFormat="1" hidden="1">
      <c r="A552" s="77">
        <f>A553</f>
        <v>3</v>
      </c>
      <c r="B552" s="153"/>
      <c r="C552" s="155"/>
      <c r="D552" s="137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</row>
    <row r="553" spans="1:15" s="57" customFormat="1" hidden="1">
      <c r="A553" s="105">
        <f>MIN(A554:A559)</f>
        <v>3</v>
      </c>
      <c r="B553" s="153"/>
      <c r="C553" s="157" t="s">
        <v>36</v>
      </c>
      <c r="D553" s="137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</row>
    <row r="554" spans="1:15" s="57" customFormat="1" hidden="1">
      <c r="A554" s="50">
        <f t="shared" ref="A554:A559" si="200">IF(MAX(E554:P554)=0,IF(MIN(E554:P554)=0,3,2),2)</f>
        <v>3</v>
      </c>
      <c r="B554" s="153"/>
      <c r="C554" s="155" t="s">
        <v>34</v>
      </c>
      <c r="D554" s="137"/>
      <c r="E554" s="62">
        <f>SUM(E555:E556)</f>
        <v>0</v>
      </c>
      <c r="F554" s="62">
        <f>SUM(F555:F556)</f>
        <v>0</v>
      </c>
      <c r="G554" s="62">
        <f>SUM(G555:G556)</f>
        <v>0</v>
      </c>
      <c r="H554" s="62">
        <f>SUM(H555:H556)</f>
        <v>0</v>
      </c>
      <c r="I554" s="62">
        <f t="shared" ref="I554:N554" si="201">SUM(I555:I556)</f>
        <v>0</v>
      </c>
      <c r="J554" s="62">
        <f t="shared" si="201"/>
        <v>0</v>
      </c>
      <c r="K554" s="62">
        <f t="shared" si="201"/>
        <v>0</v>
      </c>
      <c r="L554" s="62">
        <f t="shared" si="201"/>
        <v>0</v>
      </c>
      <c r="M554" s="62">
        <f t="shared" si="201"/>
        <v>0</v>
      </c>
      <c r="N554" s="62">
        <f t="shared" si="201"/>
        <v>0</v>
      </c>
      <c r="O554" s="62">
        <f>SUM(O555:O556)</f>
        <v>0</v>
      </c>
    </row>
    <row r="555" spans="1:15" s="57" customFormat="1" hidden="1">
      <c r="A555" s="50">
        <f t="shared" si="200"/>
        <v>3</v>
      </c>
      <c r="B555" s="153"/>
      <c r="C555" s="167" t="s">
        <v>80</v>
      </c>
      <c r="D555" s="137"/>
      <c r="E555" s="51"/>
      <c r="F555" s="51"/>
      <c r="G555" s="51"/>
      <c r="H555" s="51"/>
      <c r="I555" s="51"/>
      <c r="J555" s="52">
        <f>H555+I555</f>
        <v>0</v>
      </c>
      <c r="K555" s="51"/>
      <c r="L555" s="51"/>
      <c r="M555" s="52">
        <f>K555+L555</f>
        <v>0</v>
      </c>
      <c r="N555" s="51"/>
      <c r="O555" s="52">
        <f>M555+N555</f>
        <v>0</v>
      </c>
    </row>
    <row r="556" spans="1:15" s="57" customFormat="1" hidden="1">
      <c r="A556" s="50">
        <f t="shared" si="200"/>
        <v>3</v>
      </c>
      <c r="B556" s="153"/>
      <c r="C556" s="167" t="s">
        <v>81</v>
      </c>
      <c r="D556" s="137"/>
      <c r="E556" s="51"/>
      <c r="F556" s="51"/>
      <c r="G556" s="51"/>
      <c r="H556" s="51"/>
      <c r="I556" s="51"/>
      <c r="J556" s="52">
        <f>H556+I556</f>
        <v>0</v>
      </c>
      <c r="K556" s="51"/>
      <c r="L556" s="51"/>
      <c r="M556" s="52">
        <f>K556+L556</f>
        <v>0</v>
      </c>
      <c r="N556" s="51"/>
      <c r="O556" s="52">
        <f>M556+N556</f>
        <v>0</v>
      </c>
    </row>
    <row r="557" spans="1:15" s="57" customFormat="1" hidden="1">
      <c r="A557" s="50">
        <f t="shared" si="200"/>
        <v>3</v>
      </c>
      <c r="B557" s="153"/>
      <c r="C557" s="155" t="s">
        <v>35</v>
      </c>
      <c r="D557" s="137"/>
      <c r="E557" s="62">
        <f>SUM(E558:E559)</f>
        <v>0</v>
      </c>
      <c r="F557" s="62">
        <f>SUM(F558:F559)</f>
        <v>0</v>
      </c>
      <c r="G557" s="62">
        <f>SUM(G558:G559)</f>
        <v>0</v>
      </c>
      <c r="H557" s="62">
        <f>SUM(H558:H559)</f>
        <v>0</v>
      </c>
      <c r="I557" s="62">
        <f t="shared" ref="I557:N557" si="202">SUM(I558:I559)</f>
        <v>0</v>
      </c>
      <c r="J557" s="62">
        <f t="shared" si="202"/>
        <v>0</v>
      </c>
      <c r="K557" s="62">
        <f t="shared" si="202"/>
        <v>0</v>
      </c>
      <c r="L557" s="62">
        <f t="shared" si="202"/>
        <v>0</v>
      </c>
      <c r="M557" s="62">
        <f t="shared" si="202"/>
        <v>0</v>
      </c>
      <c r="N557" s="62">
        <f t="shared" si="202"/>
        <v>0</v>
      </c>
      <c r="O557" s="62">
        <f>SUM(O558:O559)</f>
        <v>0</v>
      </c>
    </row>
    <row r="558" spans="1:15" s="57" customFormat="1" hidden="1">
      <c r="A558" s="50">
        <f t="shared" si="200"/>
        <v>3</v>
      </c>
      <c r="B558" s="153"/>
      <c r="C558" s="167" t="s">
        <v>84</v>
      </c>
      <c r="D558" s="137"/>
      <c r="E558" s="51"/>
      <c r="F558" s="51"/>
      <c r="G558" s="51"/>
      <c r="H558" s="51"/>
      <c r="I558" s="51"/>
      <c r="J558" s="52">
        <f>H558+I558</f>
        <v>0</v>
      </c>
      <c r="K558" s="51"/>
      <c r="L558" s="51"/>
      <c r="M558" s="52">
        <f>K558+L558</f>
        <v>0</v>
      </c>
      <c r="N558" s="51"/>
      <c r="O558" s="52">
        <f>M558+N558</f>
        <v>0</v>
      </c>
    </row>
    <row r="559" spans="1:15" s="57" customFormat="1" hidden="1">
      <c r="A559" s="50">
        <f t="shared" si="200"/>
        <v>3</v>
      </c>
      <c r="B559" s="153"/>
      <c r="C559" s="167" t="s">
        <v>85</v>
      </c>
      <c r="D559" s="137"/>
      <c r="E559" s="51"/>
      <c r="F559" s="51"/>
      <c r="G559" s="51"/>
      <c r="H559" s="51"/>
      <c r="I559" s="51"/>
      <c r="J559" s="52">
        <f>H559+I559</f>
        <v>0</v>
      </c>
      <c r="K559" s="51"/>
      <c r="L559" s="51"/>
      <c r="M559" s="52">
        <f>K559+L559</f>
        <v>0</v>
      </c>
      <c r="N559" s="51"/>
      <c r="O559" s="52">
        <f>M559+N559</f>
        <v>0</v>
      </c>
    </row>
    <row r="560" spans="1:15" s="57" customFormat="1" hidden="1">
      <c r="A560" s="77">
        <f>A561</f>
        <v>3</v>
      </c>
      <c r="B560" s="172"/>
      <c r="C560" s="156"/>
      <c r="D560" s="140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</row>
    <row r="561" spans="1:15" s="57" customFormat="1" ht="25.5" hidden="1">
      <c r="A561" s="105">
        <f>MIN(A562:A623)</f>
        <v>3</v>
      </c>
      <c r="B561" s="172"/>
      <c r="C561" s="175" t="s">
        <v>300</v>
      </c>
      <c r="D561" s="140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</row>
    <row r="562" spans="1:15" s="57" customFormat="1" hidden="1">
      <c r="A562" s="50">
        <f t="shared" ref="A562:A593" si="203">IF(MAX(E562:P562)=0,IF(MIN(E562:P562)=0,3,2),2)</f>
        <v>3</v>
      </c>
      <c r="B562" s="145"/>
      <c r="C562" s="146" t="s">
        <v>25</v>
      </c>
      <c r="D562" s="56"/>
      <c r="E562" s="11">
        <f>SUBTOTAL(9,E563:E615)</f>
        <v>0</v>
      </c>
      <c r="F562" s="11">
        <f>SUBTOTAL(9,F563:F615)</f>
        <v>0</v>
      </c>
      <c r="G562" s="11">
        <f>SUBTOTAL(9,G563:G615)</f>
        <v>0</v>
      </c>
      <c r="H562" s="11">
        <f>SUBTOTAL(9,H563:H615)</f>
        <v>0</v>
      </c>
      <c r="I562" s="11">
        <f t="shared" ref="I562:N562" si="204">SUBTOTAL(9,I563:I615)</f>
        <v>0</v>
      </c>
      <c r="J562" s="11">
        <f t="shared" si="204"/>
        <v>0</v>
      </c>
      <c r="K562" s="11">
        <f t="shared" si="204"/>
        <v>0</v>
      </c>
      <c r="L562" s="11">
        <f t="shared" si="204"/>
        <v>0</v>
      </c>
      <c r="M562" s="11">
        <f t="shared" si="204"/>
        <v>0</v>
      </c>
      <c r="N562" s="11">
        <f t="shared" si="204"/>
        <v>0</v>
      </c>
      <c r="O562" s="11">
        <f>SUBTOTAL(9,O563:O615)</f>
        <v>0</v>
      </c>
    </row>
    <row r="563" spans="1:15" hidden="1">
      <c r="A563" s="50">
        <f t="shared" si="203"/>
        <v>3</v>
      </c>
      <c r="B563" s="145" t="s">
        <v>14</v>
      </c>
      <c r="C563" s="146" t="s">
        <v>125</v>
      </c>
      <c r="D563" s="56"/>
      <c r="E563" s="11">
        <f>SUBTOTAL(9,E564:E585)</f>
        <v>0</v>
      </c>
      <c r="F563" s="11">
        <f>SUBTOTAL(9,F564:F585)</f>
        <v>0</v>
      </c>
      <c r="G563" s="11">
        <f>SUBTOTAL(9,G564:G585)</f>
        <v>0</v>
      </c>
      <c r="H563" s="11">
        <f>SUBTOTAL(9,H564:H585)</f>
        <v>0</v>
      </c>
      <c r="I563" s="11">
        <f t="shared" ref="I563:N563" si="205">SUBTOTAL(9,I564:I585)</f>
        <v>0</v>
      </c>
      <c r="J563" s="11">
        <f t="shared" si="205"/>
        <v>0</v>
      </c>
      <c r="K563" s="11">
        <f t="shared" si="205"/>
        <v>0</v>
      </c>
      <c r="L563" s="11">
        <f t="shared" si="205"/>
        <v>0</v>
      </c>
      <c r="M563" s="11">
        <f t="shared" si="205"/>
        <v>0</v>
      </c>
      <c r="N563" s="11">
        <f t="shared" si="205"/>
        <v>0</v>
      </c>
      <c r="O563" s="11">
        <f>SUBTOTAL(9,O564:O585)</f>
        <v>0</v>
      </c>
    </row>
    <row r="564" spans="1:15" hidden="1">
      <c r="A564" s="50">
        <f t="shared" si="203"/>
        <v>3</v>
      </c>
      <c r="B564" s="147"/>
      <c r="C564" s="146" t="s">
        <v>126</v>
      </c>
      <c r="D564" s="56"/>
      <c r="E564" s="11">
        <f>SUBTOTAL(9,E565:E574)</f>
        <v>0</v>
      </c>
      <c r="F564" s="11">
        <f>SUBTOTAL(9,F565:F574)</f>
        <v>0</v>
      </c>
      <c r="G564" s="11">
        <f>SUBTOTAL(9,G565:G574)</f>
        <v>0</v>
      </c>
      <c r="H564" s="11">
        <f>SUBTOTAL(9,H565:H574)</f>
        <v>0</v>
      </c>
      <c r="I564" s="11">
        <f t="shared" ref="I564:N564" si="206">SUBTOTAL(9,I565:I574)</f>
        <v>0</v>
      </c>
      <c r="J564" s="11">
        <f t="shared" si="206"/>
        <v>0</v>
      </c>
      <c r="K564" s="11">
        <f t="shared" si="206"/>
        <v>0</v>
      </c>
      <c r="L564" s="11">
        <f t="shared" si="206"/>
        <v>0</v>
      </c>
      <c r="M564" s="11">
        <f t="shared" si="206"/>
        <v>0</v>
      </c>
      <c r="N564" s="11">
        <f t="shared" si="206"/>
        <v>0</v>
      </c>
      <c r="O564" s="11">
        <f>SUBTOTAL(9,O565:O574)</f>
        <v>0</v>
      </c>
    </row>
    <row r="565" spans="1:15" ht="25.5" hidden="1">
      <c r="A565" s="50">
        <f t="shared" si="203"/>
        <v>3</v>
      </c>
      <c r="B565" s="148"/>
      <c r="C565" s="149" t="s">
        <v>127</v>
      </c>
      <c r="D565" s="58" t="s">
        <v>2</v>
      </c>
      <c r="E565" s="11">
        <f>SUBTOTAL(9,E566:E567)</f>
        <v>0</v>
      </c>
      <c r="F565" s="11">
        <f>SUBTOTAL(9,F566:F567)</f>
        <v>0</v>
      </c>
      <c r="G565" s="11">
        <f>SUBTOTAL(9,G566:G567)</f>
        <v>0</v>
      </c>
      <c r="H565" s="11">
        <f>SUBTOTAL(9,H566:H567)</f>
        <v>0</v>
      </c>
      <c r="I565" s="11">
        <f t="shared" ref="I565:N565" si="207">SUBTOTAL(9,I566:I567)</f>
        <v>0</v>
      </c>
      <c r="J565" s="11">
        <f t="shared" si="207"/>
        <v>0</v>
      </c>
      <c r="K565" s="11">
        <f t="shared" si="207"/>
        <v>0</v>
      </c>
      <c r="L565" s="11">
        <f t="shared" si="207"/>
        <v>0</v>
      </c>
      <c r="M565" s="11">
        <f t="shared" si="207"/>
        <v>0</v>
      </c>
      <c r="N565" s="11">
        <f t="shared" si="207"/>
        <v>0</v>
      </c>
      <c r="O565" s="11">
        <f>SUBTOTAL(9,O566:O567)</f>
        <v>0</v>
      </c>
    </row>
    <row r="566" spans="1:15" ht="25.5" hidden="1">
      <c r="A566" s="50">
        <f t="shared" si="203"/>
        <v>3</v>
      </c>
      <c r="B566" s="148"/>
      <c r="C566" s="149" t="s">
        <v>303</v>
      </c>
      <c r="D566" s="58" t="s">
        <v>302</v>
      </c>
      <c r="E566" s="51"/>
      <c r="F566" s="51"/>
      <c r="G566" s="51"/>
      <c r="H566" s="51"/>
      <c r="I566" s="51"/>
      <c r="J566" s="52">
        <f>H566+I566</f>
        <v>0</v>
      </c>
      <c r="K566" s="51"/>
      <c r="L566" s="51"/>
      <c r="M566" s="52">
        <f>K566+L566</f>
        <v>0</v>
      </c>
      <c r="N566" s="51"/>
      <c r="O566" s="52">
        <f>M566+N566</f>
        <v>0</v>
      </c>
    </row>
    <row r="567" spans="1:15" ht="25.5" hidden="1">
      <c r="A567" s="50">
        <f t="shared" si="203"/>
        <v>3</v>
      </c>
      <c r="B567" s="148"/>
      <c r="C567" s="149" t="s">
        <v>305</v>
      </c>
      <c r="D567" s="58" t="s">
        <v>304</v>
      </c>
      <c r="E567" s="51"/>
      <c r="F567" s="51"/>
      <c r="G567" s="51"/>
      <c r="H567" s="51"/>
      <c r="I567" s="51"/>
      <c r="J567" s="52">
        <f>H567+I567</f>
        <v>0</v>
      </c>
      <c r="K567" s="51"/>
      <c r="L567" s="51"/>
      <c r="M567" s="52">
        <f>K567+L567</f>
        <v>0</v>
      </c>
      <c r="N567" s="51"/>
      <c r="O567" s="52">
        <f>M567+N567</f>
        <v>0</v>
      </c>
    </row>
    <row r="568" spans="1:15" hidden="1">
      <c r="A568" s="50">
        <f t="shared" si="203"/>
        <v>3</v>
      </c>
      <c r="B568" s="150"/>
      <c r="C568" s="151" t="s">
        <v>128</v>
      </c>
      <c r="D568" s="59" t="s">
        <v>3</v>
      </c>
      <c r="E568" s="51"/>
      <c r="F568" s="51"/>
      <c r="G568" s="51"/>
      <c r="H568" s="51"/>
      <c r="I568" s="51"/>
      <c r="J568" s="52">
        <f>H568+I568</f>
        <v>0</v>
      </c>
      <c r="K568" s="51"/>
      <c r="L568" s="51"/>
      <c r="M568" s="52">
        <f>K568+L568</f>
        <v>0</v>
      </c>
      <c r="N568" s="51"/>
      <c r="O568" s="52">
        <f>M568+N568</f>
        <v>0</v>
      </c>
    </row>
    <row r="569" spans="1:15" hidden="1">
      <c r="A569" s="50">
        <f t="shared" si="203"/>
        <v>3</v>
      </c>
      <c r="B569" s="150"/>
      <c r="C569" s="152" t="s">
        <v>445</v>
      </c>
      <c r="D569" s="117" t="s">
        <v>446</v>
      </c>
      <c r="E569" s="11">
        <f>SUBTOTAL(9,E570:E573)</f>
        <v>0</v>
      </c>
      <c r="F569" s="11">
        <f>SUBTOTAL(9,F570:F573)</f>
        <v>0</v>
      </c>
      <c r="G569" s="11">
        <f>SUBTOTAL(9,G570:G573)</f>
        <v>0</v>
      </c>
      <c r="H569" s="11">
        <f>SUBTOTAL(9,H570:H573)</f>
        <v>0</v>
      </c>
      <c r="I569" s="11">
        <f t="shared" ref="I569:N569" si="208">SUBTOTAL(9,I570:I573)</f>
        <v>0</v>
      </c>
      <c r="J569" s="11">
        <f t="shared" si="208"/>
        <v>0</v>
      </c>
      <c r="K569" s="11">
        <f t="shared" si="208"/>
        <v>0</v>
      </c>
      <c r="L569" s="11">
        <f t="shared" si="208"/>
        <v>0</v>
      </c>
      <c r="M569" s="11">
        <f t="shared" si="208"/>
        <v>0</v>
      </c>
      <c r="N569" s="11">
        <f t="shared" si="208"/>
        <v>0</v>
      </c>
      <c r="O569" s="11">
        <f>SUBTOTAL(9,O570:O573)</f>
        <v>0</v>
      </c>
    </row>
    <row r="570" spans="1:15" ht="25.5" hidden="1">
      <c r="A570" s="50">
        <f t="shared" si="203"/>
        <v>3</v>
      </c>
      <c r="B570" s="150"/>
      <c r="C570" s="149" t="s">
        <v>129</v>
      </c>
      <c r="D570" s="60" t="s">
        <v>37</v>
      </c>
      <c r="E570" s="51"/>
      <c r="F570" s="51"/>
      <c r="G570" s="51"/>
      <c r="H570" s="51"/>
      <c r="I570" s="51"/>
      <c r="J570" s="52">
        <f>H570+I570</f>
        <v>0</v>
      </c>
      <c r="K570" s="51"/>
      <c r="L570" s="51"/>
      <c r="M570" s="52">
        <f>K570+L570</f>
        <v>0</v>
      </c>
      <c r="N570" s="51"/>
      <c r="O570" s="52">
        <f>M570+N570</f>
        <v>0</v>
      </c>
    </row>
    <row r="571" spans="1:15" hidden="1">
      <c r="A571" s="50">
        <f t="shared" si="203"/>
        <v>3</v>
      </c>
      <c r="B571" s="150"/>
      <c r="C571" s="149" t="s">
        <v>131</v>
      </c>
      <c r="D571" s="60" t="s">
        <v>39</v>
      </c>
      <c r="E571" s="51"/>
      <c r="F571" s="51"/>
      <c r="G571" s="51"/>
      <c r="H571" s="51"/>
      <c r="I571" s="51"/>
      <c r="J571" s="52">
        <f>H571+I571</f>
        <v>0</v>
      </c>
      <c r="K571" s="51"/>
      <c r="L571" s="51"/>
      <c r="M571" s="52">
        <f>K571+L571</f>
        <v>0</v>
      </c>
      <c r="N571" s="51"/>
      <c r="O571" s="52">
        <f>M571+N571</f>
        <v>0</v>
      </c>
    </row>
    <row r="572" spans="1:15" hidden="1">
      <c r="A572" s="50">
        <f t="shared" si="203"/>
        <v>3</v>
      </c>
      <c r="B572" s="150"/>
      <c r="C572" s="149" t="s">
        <v>132</v>
      </c>
      <c r="D572" s="60" t="s">
        <v>40</v>
      </c>
      <c r="E572" s="51"/>
      <c r="F572" s="51"/>
      <c r="G572" s="51"/>
      <c r="H572" s="51"/>
      <c r="I572" s="51"/>
      <c r="J572" s="52">
        <f>H572+I572</f>
        <v>0</v>
      </c>
      <c r="K572" s="51"/>
      <c r="L572" s="51"/>
      <c r="M572" s="52">
        <f>K572+L572</f>
        <v>0</v>
      </c>
      <c r="N572" s="51"/>
      <c r="O572" s="52">
        <f>M572+N572</f>
        <v>0</v>
      </c>
    </row>
    <row r="573" spans="1:15" ht="25.5" hidden="1">
      <c r="A573" s="50">
        <f t="shared" si="203"/>
        <v>3</v>
      </c>
      <c r="B573" s="150"/>
      <c r="C573" s="149" t="s">
        <v>133</v>
      </c>
      <c r="D573" s="60" t="s">
        <v>41</v>
      </c>
      <c r="E573" s="51"/>
      <c r="F573" s="51"/>
      <c r="G573" s="51"/>
      <c r="H573" s="51"/>
      <c r="I573" s="51"/>
      <c r="J573" s="52">
        <f>H573+I573</f>
        <v>0</v>
      </c>
      <c r="K573" s="51"/>
      <c r="L573" s="51"/>
      <c r="M573" s="52">
        <f>K573+L573</f>
        <v>0</v>
      </c>
      <c r="N573" s="51"/>
      <c r="O573" s="52">
        <f>M573+N573</f>
        <v>0</v>
      </c>
    </row>
    <row r="574" spans="1:15" hidden="1">
      <c r="A574" s="50">
        <f t="shared" si="203"/>
        <v>3</v>
      </c>
      <c r="B574" s="150"/>
      <c r="C574" s="149" t="s">
        <v>447</v>
      </c>
      <c r="D574" s="60" t="s">
        <v>4</v>
      </c>
      <c r="E574" s="51"/>
      <c r="F574" s="51"/>
      <c r="G574" s="51"/>
      <c r="H574" s="51"/>
      <c r="I574" s="51"/>
      <c r="J574" s="52">
        <f>H574+I574</f>
        <v>0</v>
      </c>
      <c r="K574" s="51"/>
      <c r="L574" s="51"/>
      <c r="M574" s="52">
        <f>K574+L574</f>
        <v>0</v>
      </c>
      <c r="N574" s="51"/>
      <c r="O574" s="52">
        <f>M574+N574</f>
        <v>0</v>
      </c>
    </row>
    <row r="575" spans="1:15" hidden="1">
      <c r="A575" s="50">
        <f t="shared" si="203"/>
        <v>3</v>
      </c>
      <c r="B575" s="147"/>
      <c r="C575" s="146" t="s">
        <v>134</v>
      </c>
      <c r="D575" s="56"/>
      <c r="E575" s="11">
        <f>SUBTOTAL(9,E576:E579)</f>
        <v>0</v>
      </c>
      <c r="F575" s="11">
        <f>SUBTOTAL(9,F576:F579)</f>
        <v>0</v>
      </c>
      <c r="G575" s="11">
        <f>SUBTOTAL(9,G576:G579)</f>
        <v>0</v>
      </c>
      <c r="H575" s="11">
        <f>SUBTOTAL(9,H576:H579)</f>
        <v>0</v>
      </c>
      <c r="I575" s="11">
        <f t="shared" ref="I575:N575" si="209">SUBTOTAL(9,I576:I579)</f>
        <v>0</v>
      </c>
      <c r="J575" s="11">
        <f t="shared" si="209"/>
        <v>0</v>
      </c>
      <c r="K575" s="11">
        <f t="shared" si="209"/>
        <v>0</v>
      </c>
      <c r="L575" s="11">
        <f t="shared" si="209"/>
        <v>0</v>
      </c>
      <c r="M575" s="11">
        <f t="shared" si="209"/>
        <v>0</v>
      </c>
      <c r="N575" s="11">
        <f t="shared" si="209"/>
        <v>0</v>
      </c>
      <c r="O575" s="11">
        <f>SUBTOTAL(9,O576:O579)</f>
        <v>0</v>
      </c>
    </row>
    <row r="576" spans="1:15" hidden="1">
      <c r="A576" s="50">
        <f t="shared" si="203"/>
        <v>3</v>
      </c>
      <c r="B576" s="150"/>
      <c r="C576" s="151" t="s">
        <v>135</v>
      </c>
      <c r="D576" s="59" t="s">
        <v>5</v>
      </c>
      <c r="E576" s="51"/>
      <c r="F576" s="51"/>
      <c r="G576" s="51"/>
      <c r="H576" s="51"/>
      <c r="I576" s="51"/>
      <c r="J576" s="52">
        <f>H576+I576</f>
        <v>0</v>
      </c>
      <c r="K576" s="51"/>
      <c r="L576" s="51"/>
      <c r="M576" s="52">
        <f>K576+L576</f>
        <v>0</v>
      </c>
      <c r="N576" s="51"/>
      <c r="O576" s="52">
        <f>M576+N576</f>
        <v>0</v>
      </c>
    </row>
    <row r="577" spans="1:15" hidden="1">
      <c r="A577" s="50">
        <f t="shared" si="203"/>
        <v>3</v>
      </c>
      <c r="B577" s="150"/>
      <c r="C577" s="154" t="s">
        <v>448</v>
      </c>
      <c r="D577" s="118" t="s">
        <v>173</v>
      </c>
      <c r="E577" s="51"/>
      <c r="F577" s="51"/>
      <c r="G577" s="51"/>
      <c r="H577" s="51"/>
      <c r="I577" s="51"/>
      <c r="J577" s="52">
        <f>H577+I577</f>
        <v>0</v>
      </c>
      <c r="K577" s="51"/>
      <c r="L577" s="51"/>
      <c r="M577" s="52">
        <f>K577+L577</f>
        <v>0</v>
      </c>
      <c r="N577" s="51"/>
      <c r="O577" s="52">
        <f>M577+N577</f>
        <v>0</v>
      </c>
    </row>
    <row r="578" spans="1:15" hidden="1">
      <c r="A578" s="50">
        <f t="shared" si="203"/>
        <v>3</v>
      </c>
      <c r="B578" s="153"/>
      <c r="C578" s="155" t="s">
        <v>557</v>
      </c>
      <c r="D578" s="137" t="s">
        <v>8</v>
      </c>
      <c r="E578" s="51"/>
      <c r="F578" s="51"/>
      <c r="G578" s="51"/>
      <c r="H578" s="51"/>
      <c r="I578" s="51"/>
      <c r="J578" s="52">
        <f>H578+I578</f>
        <v>0</v>
      </c>
      <c r="K578" s="51"/>
      <c r="L578" s="51"/>
      <c r="M578" s="52">
        <f>K578+L578</f>
        <v>0</v>
      </c>
      <c r="N578" s="51"/>
      <c r="O578" s="52">
        <f>M578+N578</f>
        <v>0</v>
      </c>
    </row>
    <row r="579" spans="1:15" ht="25.5" hidden="1">
      <c r="A579" s="50">
        <f t="shared" si="203"/>
        <v>3</v>
      </c>
      <c r="B579" s="153"/>
      <c r="C579" s="155" t="s">
        <v>139</v>
      </c>
      <c r="D579" s="136" t="s">
        <v>10</v>
      </c>
      <c r="E579" s="51"/>
      <c r="F579" s="51"/>
      <c r="G579" s="51"/>
      <c r="H579" s="51"/>
      <c r="I579" s="51"/>
      <c r="J579" s="52">
        <f>H579+I579</f>
        <v>0</v>
      </c>
      <c r="K579" s="51"/>
      <c r="L579" s="51"/>
      <c r="M579" s="52">
        <f>K579+L579</f>
        <v>0</v>
      </c>
      <c r="N579" s="51"/>
      <c r="O579" s="52">
        <f>M579+N579</f>
        <v>0</v>
      </c>
    </row>
    <row r="580" spans="1:15" hidden="1">
      <c r="A580" s="50">
        <f t="shared" si="203"/>
        <v>3</v>
      </c>
      <c r="B580" s="156"/>
      <c r="C580" s="157" t="s">
        <v>140</v>
      </c>
      <c r="D580" s="136"/>
      <c r="E580" s="11">
        <f>SUBTOTAL(9,E581:E585)</f>
        <v>0</v>
      </c>
      <c r="F580" s="11">
        <f>SUBTOTAL(9,F581:F585)</f>
        <v>0</v>
      </c>
      <c r="G580" s="11">
        <f>SUBTOTAL(9,G581:G585)</f>
        <v>0</v>
      </c>
      <c r="H580" s="11">
        <f>SUBTOTAL(9,H581:H585)</f>
        <v>0</v>
      </c>
      <c r="I580" s="11">
        <f t="shared" ref="I580:N580" si="210">SUBTOTAL(9,I581:I585)</f>
        <v>0</v>
      </c>
      <c r="J580" s="11">
        <f t="shared" si="210"/>
        <v>0</v>
      </c>
      <c r="K580" s="11">
        <f t="shared" si="210"/>
        <v>0</v>
      </c>
      <c r="L580" s="11">
        <f t="shared" si="210"/>
        <v>0</v>
      </c>
      <c r="M580" s="11">
        <f t="shared" si="210"/>
        <v>0</v>
      </c>
      <c r="N580" s="11">
        <f t="shared" si="210"/>
        <v>0</v>
      </c>
      <c r="O580" s="11">
        <f>SUBTOTAL(9,O581:O585)</f>
        <v>0</v>
      </c>
    </row>
    <row r="581" spans="1:15" hidden="1">
      <c r="A581" s="50">
        <f t="shared" si="203"/>
        <v>3</v>
      </c>
      <c r="B581" s="153"/>
      <c r="C581" s="155" t="s">
        <v>141</v>
      </c>
      <c r="D581" s="137" t="s">
        <v>71</v>
      </c>
      <c r="E581" s="51"/>
      <c r="F581" s="51"/>
      <c r="G581" s="51"/>
      <c r="H581" s="51"/>
      <c r="I581" s="51"/>
      <c r="J581" s="52">
        <f>H581+I581</f>
        <v>0</v>
      </c>
      <c r="K581" s="51"/>
      <c r="L581" s="51"/>
      <c r="M581" s="52">
        <f>K581+L581</f>
        <v>0</v>
      </c>
      <c r="N581" s="51"/>
      <c r="O581" s="52">
        <f>M581+N581</f>
        <v>0</v>
      </c>
    </row>
    <row r="582" spans="1:15" hidden="1">
      <c r="A582" s="50">
        <f t="shared" si="203"/>
        <v>3</v>
      </c>
      <c r="B582" s="153"/>
      <c r="C582" s="155" t="s">
        <v>142</v>
      </c>
      <c r="D582" s="137" t="s">
        <v>73</v>
      </c>
      <c r="E582" s="51"/>
      <c r="F582" s="51"/>
      <c r="G582" s="51"/>
      <c r="H582" s="51"/>
      <c r="I582" s="51"/>
      <c r="J582" s="52">
        <f>H582+I582</f>
        <v>0</v>
      </c>
      <c r="K582" s="51"/>
      <c r="L582" s="51"/>
      <c r="M582" s="52">
        <f>K582+L582</f>
        <v>0</v>
      </c>
      <c r="N582" s="51"/>
      <c r="O582" s="52">
        <f>M582+N582</f>
        <v>0</v>
      </c>
    </row>
    <row r="583" spans="1:15" hidden="1">
      <c r="A583" s="50">
        <f t="shared" si="203"/>
        <v>3</v>
      </c>
      <c r="B583" s="153"/>
      <c r="C583" s="155" t="s">
        <v>143</v>
      </c>
      <c r="D583" s="137" t="s">
        <v>75</v>
      </c>
      <c r="E583" s="51"/>
      <c r="F583" s="51"/>
      <c r="G583" s="51"/>
      <c r="H583" s="51"/>
      <c r="I583" s="51"/>
      <c r="J583" s="52">
        <f>H583+I583</f>
        <v>0</v>
      </c>
      <c r="K583" s="51"/>
      <c r="L583" s="51"/>
      <c r="M583" s="52">
        <f>K583+L583</f>
        <v>0</v>
      </c>
      <c r="N583" s="51"/>
      <c r="O583" s="52">
        <f>M583+N583</f>
        <v>0</v>
      </c>
    </row>
    <row r="584" spans="1:15" hidden="1">
      <c r="A584" s="50">
        <f t="shared" si="203"/>
        <v>3</v>
      </c>
      <c r="B584" s="153"/>
      <c r="C584" s="155" t="s">
        <v>144</v>
      </c>
      <c r="D584" s="137" t="s">
        <v>77</v>
      </c>
      <c r="E584" s="51"/>
      <c r="F584" s="51"/>
      <c r="G584" s="51"/>
      <c r="H584" s="51"/>
      <c r="I584" s="51"/>
      <c r="J584" s="52">
        <f>H584+I584</f>
        <v>0</v>
      </c>
      <c r="K584" s="51"/>
      <c r="L584" s="51"/>
      <c r="M584" s="52">
        <f>K584+L584</f>
        <v>0</v>
      </c>
      <c r="N584" s="51"/>
      <c r="O584" s="52">
        <f>M584+N584</f>
        <v>0</v>
      </c>
    </row>
    <row r="585" spans="1:15" s="57" customFormat="1" hidden="1">
      <c r="A585" s="50">
        <f t="shared" si="203"/>
        <v>3</v>
      </c>
      <c r="B585" s="153"/>
      <c r="C585" s="155" t="s">
        <v>145</v>
      </c>
      <c r="D585" s="137" t="s">
        <v>28</v>
      </c>
      <c r="E585" s="51"/>
      <c r="F585" s="51"/>
      <c r="G585" s="51"/>
      <c r="H585" s="51"/>
      <c r="I585" s="51"/>
      <c r="J585" s="52">
        <f>H585+I585</f>
        <v>0</v>
      </c>
      <c r="K585" s="51"/>
      <c r="L585" s="51"/>
      <c r="M585" s="52">
        <f>K585+L585</f>
        <v>0</v>
      </c>
      <c r="N585" s="51"/>
      <c r="O585" s="52">
        <f>M585+N585</f>
        <v>0</v>
      </c>
    </row>
    <row r="586" spans="1:15" s="57" customFormat="1" hidden="1">
      <c r="A586" s="50">
        <f t="shared" si="203"/>
        <v>3</v>
      </c>
      <c r="B586" s="145" t="s">
        <v>146</v>
      </c>
      <c r="C586" s="157" t="s">
        <v>147</v>
      </c>
      <c r="D586" s="56"/>
      <c r="E586" s="11">
        <f>SUBTOTAL(9,E587:E615)</f>
        <v>0</v>
      </c>
      <c r="F586" s="11">
        <f>SUBTOTAL(9,F587:F615)</f>
        <v>0</v>
      </c>
      <c r="G586" s="11">
        <f>SUBTOTAL(9,G587:G615)</f>
        <v>0</v>
      </c>
      <c r="H586" s="11">
        <f>SUBTOTAL(9,H587:H615)</f>
        <v>0</v>
      </c>
      <c r="I586" s="11">
        <f t="shared" ref="I586:N586" si="211">SUBTOTAL(9,I587:I615)</f>
        <v>0</v>
      </c>
      <c r="J586" s="11">
        <f t="shared" si="211"/>
        <v>0</v>
      </c>
      <c r="K586" s="11">
        <f t="shared" si="211"/>
        <v>0</v>
      </c>
      <c r="L586" s="11">
        <f t="shared" si="211"/>
        <v>0</v>
      </c>
      <c r="M586" s="11">
        <f t="shared" si="211"/>
        <v>0</v>
      </c>
      <c r="N586" s="11">
        <f t="shared" si="211"/>
        <v>0</v>
      </c>
      <c r="O586" s="11">
        <f>SUBTOTAL(9,O587:O615)</f>
        <v>0</v>
      </c>
    </row>
    <row r="587" spans="1:15" s="57" customFormat="1" hidden="1">
      <c r="A587" s="50">
        <f t="shared" si="203"/>
        <v>3</v>
      </c>
      <c r="B587" s="156"/>
      <c r="C587" s="158" t="s">
        <v>26</v>
      </c>
      <c r="D587" s="56"/>
      <c r="E587" s="11">
        <f>SUBTOTAL(9,E588:E606)</f>
        <v>0</v>
      </c>
      <c r="F587" s="11">
        <f t="shared" ref="F587:O587" si="212">SUBTOTAL(9,F588:F606)</f>
        <v>0</v>
      </c>
      <c r="G587" s="11">
        <f t="shared" si="212"/>
        <v>0</v>
      </c>
      <c r="H587" s="11">
        <f t="shared" si="212"/>
        <v>0</v>
      </c>
      <c r="I587" s="11">
        <f t="shared" si="212"/>
        <v>0</v>
      </c>
      <c r="J587" s="11">
        <f t="shared" si="212"/>
        <v>0</v>
      </c>
      <c r="K587" s="11">
        <f t="shared" si="212"/>
        <v>0</v>
      </c>
      <c r="L587" s="11">
        <f t="shared" si="212"/>
        <v>0</v>
      </c>
      <c r="M587" s="11">
        <f t="shared" si="212"/>
        <v>0</v>
      </c>
      <c r="N587" s="11">
        <f t="shared" si="212"/>
        <v>0</v>
      </c>
      <c r="O587" s="11">
        <f t="shared" si="212"/>
        <v>0</v>
      </c>
    </row>
    <row r="588" spans="1:15" s="57" customFormat="1" hidden="1">
      <c r="A588" s="50">
        <f t="shared" si="203"/>
        <v>3</v>
      </c>
      <c r="B588" s="150"/>
      <c r="C588" s="161" t="s">
        <v>770</v>
      </c>
      <c r="D588" s="56"/>
      <c r="E588" s="11">
        <f>SUBTOTAL(9,E589:E598)</f>
        <v>0</v>
      </c>
      <c r="F588" s="11">
        <f t="shared" ref="F588:O588" si="213">SUBTOTAL(9,F589:F598)</f>
        <v>0</v>
      </c>
      <c r="G588" s="11">
        <f t="shared" si="213"/>
        <v>0</v>
      </c>
      <c r="H588" s="11">
        <f t="shared" si="213"/>
        <v>0</v>
      </c>
      <c r="I588" s="11">
        <f t="shared" si="213"/>
        <v>0</v>
      </c>
      <c r="J588" s="11">
        <f t="shared" si="213"/>
        <v>0</v>
      </c>
      <c r="K588" s="11">
        <f t="shared" si="213"/>
        <v>0</v>
      </c>
      <c r="L588" s="11">
        <f t="shared" si="213"/>
        <v>0</v>
      </c>
      <c r="M588" s="11">
        <f t="shared" si="213"/>
        <v>0</v>
      </c>
      <c r="N588" s="11">
        <f t="shared" si="213"/>
        <v>0</v>
      </c>
      <c r="O588" s="11">
        <f t="shared" si="213"/>
        <v>0</v>
      </c>
    </row>
    <row r="589" spans="1:15" s="57" customFormat="1" ht="25.5" hidden="1">
      <c r="A589" s="50">
        <f t="shared" si="203"/>
        <v>3</v>
      </c>
      <c r="B589" s="150"/>
      <c r="C589" s="160" t="s">
        <v>771</v>
      </c>
      <c r="D589" s="58" t="s">
        <v>2</v>
      </c>
      <c r="E589" s="11">
        <f>SUBTOTAL(9,E590:E591)</f>
        <v>0</v>
      </c>
      <c r="F589" s="11">
        <f t="shared" ref="F589:O589" si="214">SUBTOTAL(9,F590:F591)</f>
        <v>0</v>
      </c>
      <c r="G589" s="11">
        <f t="shared" si="214"/>
        <v>0</v>
      </c>
      <c r="H589" s="11">
        <f t="shared" si="214"/>
        <v>0</v>
      </c>
      <c r="I589" s="11">
        <f t="shared" si="214"/>
        <v>0</v>
      </c>
      <c r="J589" s="11">
        <f t="shared" si="214"/>
        <v>0</v>
      </c>
      <c r="K589" s="11">
        <f t="shared" si="214"/>
        <v>0</v>
      </c>
      <c r="L589" s="11">
        <f t="shared" si="214"/>
        <v>0</v>
      </c>
      <c r="M589" s="11">
        <f t="shared" si="214"/>
        <v>0</v>
      </c>
      <c r="N589" s="11">
        <f t="shared" si="214"/>
        <v>0</v>
      </c>
      <c r="O589" s="11">
        <f t="shared" si="214"/>
        <v>0</v>
      </c>
    </row>
    <row r="590" spans="1:15" s="57" customFormat="1" ht="25.5" hidden="1">
      <c r="A590" s="50">
        <f t="shared" si="203"/>
        <v>3</v>
      </c>
      <c r="B590" s="150"/>
      <c r="C590" s="260" t="s">
        <v>772</v>
      </c>
      <c r="D590" s="58" t="s">
        <v>302</v>
      </c>
      <c r="E590" s="51"/>
      <c r="F590" s="51"/>
      <c r="G590" s="51"/>
      <c r="H590" s="51"/>
      <c r="I590" s="51"/>
      <c r="J590" s="52">
        <f>H590+I590</f>
        <v>0</v>
      </c>
      <c r="K590" s="51"/>
      <c r="L590" s="51"/>
      <c r="M590" s="52">
        <f>K590+L590</f>
        <v>0</v>
      </c>
      <c r="N590" s="51"/>
      <c r="O590" s="52">
        <f>M590+N590</f>
        <v>0</v>
      </c>
    </row>
    <row r="591" spans="1:15" s="57" customFormat="1" ht="25.5" hidden="1">
      <c r="A591" s="50">
        <f t="shared" si="203"/>
        <v>3</v>
      </c>
      <c r="B591" s="150"/>
      <c r="C591" s="260" t="s">
        <v>773</v>
      </c>
      <c r="D591" s="58" t="s">
        <v>304</v>
      </c>
      <c r="E591" s="51"/>
      <c r="F591" s="51"/>
      <c r="G591" s="51"/>
      <c r="H591" s="51"/>
      <c r="I591" s="51"/>
      <c r="J591" s="52">
        <f>H591+I591</f>
        <v>0</v>
      </c>
      <c r="K591" s="51"/>
      <c r="L591" s="51"/>
      <c r="M591" s="52">
        <f>K591+L591</f>
        <v>0</v>
      </c>
      <c r="N591" s="51"/>
      <c r="O591" s="52">
        <f>M591+N591</f>
        <v>0</v>
      </c>
    </row>
    <row r="592" spans="1:15" s="57" customFormat="1" hidden="1">
      <c r="A592" s="50">
        <f t="shared" si="203"/>
        <v>3</v>
      </c>
      <c r="B592" s="150"/>
      <c r="C592" s="258" t="s">
        <v>42</v>
      </c>
      <c r="D592" s="59" t="s">
        <v>3</v>
      </c>
      <c r="E592" s="51"/>
      <c r="F592" s="51"/>
      <c r="G592" s="51"/>
      <c r="H592" s="51"/>
      <c r="I592" s="51"/>
      <c r="J592" s="52">
        <f>H592+I592</f>
        <v>0</v>
      </c>
      <c r="K592" s="51"/>
      <c r="L592" s="51"/>
      <c r="M592" s="52">
        <f>K592+L592</f>
        <v>0</v>
      </c>
      <c r="N592" s="51"/>
      <c r="O592" s="52">
        <f>M592+N592</f>
        <v>0</v>
      </c>
    </row>
    <row r="593" spans="1:15" s="57" customFormat="1" hidden="1">
      <c r="A593" s="50">
        <f t="shared" si="203"/>
        <v>3</v>
      </c>
      <c r="B593" s="150"/>
      <c r="C593" s="259" t="s">
        <v>449</v>
      </c>
      <c r="D593" s="117" t="s">
        <v>446</v>
      </c>
      <c r="E593" s="11">
        <f>SUBTOTAL(9,E594:E597)</f>
        <v>0</v>
      </c>
      <c r="F593" s="11">
        <f>SUBTOTAL(9,F594:F597)</f>
        <v>0</v>
      </c>
      <c r="G593" s="11">
        <f>SUBTOTAL(9,G594:G597)</f>
        <v>0</v>
      </c>
      <c r="H593" s="11">
        <f>SUBTOTAL(9,H594:H597)</f>
        <v>0</v>
      </c>
      <c r="I593" s="11">
        <f t="shared" ref="I593:N593" si="215">SUBTOTAL(9,I594:I597)</f>
        <v>0</v>
      </c>
      <c r="J593" s="11">
        <f t="shared" si="215"/>
        <v>0</v>
      </c>
      <c r="K593" s="11">
        <f t="shared" si="215"/>
        <v>0</v>
      </c>
      <c r="L593" s="11">
        <f t="shared" si="215"/>
        <v>0</v>
      </c>
      <c r="M593" s="11">
        <f t="shared" si="215"/>
        <v>0</v>
      </c>
      <c r="N593" s="11">
        <f t="shared" si="215"/>
        <v>0</v>
      </c>
      <c r="O593" s="11">
        <f>SUBTOTAL(9,O594:O597)</f>
        <v>0</v>
      </c>
    </row>
    <row r="594" spans="1:15" s="57" customFormat="1" ht="25.5" hidden="1">
      <c r="A594" s="50">
        <f t="shared" ref="A594:A615" si="216">IF(MAX(E594:P594)=0,IF(MIN(E594:P594)=0,3,2),2)</f>
        <v>3</v>
      </c>
      <c r="B594" s="150"/>
      <c r="C594" s="260" t="s">
        <v>153</v>
      </c>
      <c r="D594" s="60" t="s">
        <v>37</v>
      </c>
      <c r="E594" s="51"/>
      <c r="F594" s="51"/>
      <c r="G594" s="51"/>
      <c r="H594" s="51"/>
      <c r="I594" s="51"/>
      <c r="J594" s="52">
        <f t="shared" ref="J594:J606" si="217">H594+I594</f>
        <v>0</v>
      </c>
      <c r="K594" s="51"/>
      <c r="L594" s="51"/>
      <c r="M594" s="52">
        <f t="shared" ref="M594:M606" si="218">K594+L594</f>
        <v>0</v>
      </c>
      <c r="N594" s="51"/>
      <c r="O594" s="52">
        <f t="shared" ref="O594:O606" si="219">M594+N594</f>
        <v>0</v>
      </c>
    </row>
    <row r="595" spans="1:15" s="57" customFormat="1" hidden="1">
      <c r="A595" s="50">
        <f t="shared" si="216"/>
        <v>3</v>
      </c>
      <c r="B595" s="150"/>
      <c r="C595" s="260" t="s">
        <v>155</v>
      </c>
      <c r="D595" s="60" t="s">
        <v>39</v>
      </c>
      <c r="E595" s="51"/>
      <c r="F595" s="51"/>
      <c r="G595" s="51"/>
      <c r="H595" s="51"/>
      <c r="I595" s="51"/>
      <c r="J595" s="52">
        <f t="shared" si="217"/>
        <v>0</v>
      </c>
      <c r="K595" s="51"/>
      <c r="L595" s="51"/>
      <c r="M595" s="52">
        <f t="shared" si="218"/>
        <v>0</v>
      </c>
      <c r="N595" s="51"/>
      <c r="O595" s="52">
        <f t="shared" si="219"/>
        <v>0</v>
      </c>
    </row>
    <row r="596" spans="1:15" s="57" customFormat="1" ht="25.5" hidden="1">
      <c r="A596" s="50">
        <f t="shared" si="216"/>
        <v>3</v>
      </c>
      <c r="B596" s="150"/>
      <c r="C596" s="260" t="s">
        <v>156</v>
      </c>
      <c r="D596" s="60" t="s">
        <v>40</v>
      </c>
      <c r="E596" s="51"/>
      <c r="F596" s="51"/>
      <c r="G596" s="51"/>
      <c r="H596" s="51"/>
      <c r="I596" s="51"/>
      <c r="J596" s="52">
        <f t="shared" si="217"/>
        <v>0</v>
      </c>
      <c r="K596" s="51"/>
      <c r="L596" s="51"/>
      <c r="M596" s="52">
        <f t="shared" si="218"/>
        <v>0</v>
      </c>
      <c r="N596" s="51"/>
      <c r="O596" s="52">
        <f t="shared" si="219"/>
        <v>0</v>
      </c>
    </row>
    <row r="597" spans="1:15" s="57" customFormat="1" ht="25.5" hidden="1">
      <c r="A597" s="50">
        <f t="shared" si="216"/>
        <v>3</v>
      </c>
      <c r="B597" s="150"/>
      <c r="C597" s="260" t="s">
        <v>157</v>
      </c>
      <c r="D597" s="60" t="s">
        <v>41</v>
      </c>
      <c r="E597" s="51"/>
      <c r="F597" s="51"/>
      <c r="G597" s="51"/>
      <c r="H597" s="51"/>
      <c r="I597" s="51"/>
      <c r="J597" s="52">
        <f t="shared" si="217"/>
        <v>0</v>
      </c>
      <c r="K597" s="51"/>
      <c r="L597" s="51"/>
      <c r="M597" s="52">
        <f t="shared" si="218"/>
        <v>0</v>
      </c>
      <c r="N597" s="51"/>
      <c r="O597" s="52">
        <f t="shared" si="219"/>
        <v>0</v>
      </c>
    </row>
    <row r="598" spans="1:15" s="57" customFormat="1" hidden="1">
      <c r="A598" s="50">
        <f t="shared" si="216"/>
        <v>3</v>
      </c>
      <c r="B598" s="150"/>
      <c r="C598" s="160" t="s">
        <v>158</v>
      </c>
      <c r="D598" s="60" t="s">
        <v>4</v>
      </c>
      <c r="E598" s="51"/>
      <c r="F598" s="51"/>
      <c r="G598" s="51"/>
      <c r="H598" s="51"/>
      <c r="I598" s="51"/>
      <c r="J598" s="52">
        <f t="shared" si="217"/>
        <v>0</v>
      </c>
      <c r="K598" s="51"/>
      <c r="L598" s="51"/>
      <c r="M598" s="52">
        <f t="shared" si="218"/>
        <v>0</v>
      </c>
      <c r="N598" s="51"/>
      <c r="O598" s="52">
        <f t="shared" si="219"/>
        <v>0</v>
      </c>
    </row>
    <row r="599" spans="1:15" s="57" customFormat="1" hidden="1">
      <c r="A599" s="50">
        <f t="shared" si="216"/>
        <v>3</v>
      </c>
      <c r="B599" s="150"/>
      <c r="C599" s="159" t="s">
        <v>19</v>
      </c>
      <c r="D599" s="59" t="s">
        <v>5</v>
      </c>
      <c r="E599" s="51"/>
      <c r="F599" s="51"/>
      <c r="G599" s="51"/>
      <c r="H599" s="51"/>
      <c r="I599" s="51"/>
      <c r="J599" s="52">
        <f t="shared" si="217"/>
        <v>0</v>
      </c>
      <c r="K599" s="51"/>
      <c r="L599" s="51"/>
      <c r="M599" s="52">
        <f t="shared" si="218"/>
        <v>0</v>
      </c>
      <c r="N599" s="51"/>
      <c r="O599" s="52">
        <f t="shared" si="219"/>
        <v>0</v>
      </c>
    </row>
    <row r="600" spans="1:15" s="57" customFormat="1" hidden="1">
      <c r="A600" s="50">
        <f t="shared" si="216"/>
        <v>3</v>
      </c>
      <c r="B600" s="150"/>
      <c r="C600" s="162" t="s">
        <v>450</v>
      </c>
      <c r="D600" s="118" t="s">
        <v>173</v>
      </c>
      <c r="E600" s="51"/>
      <c r="F600" s="51"/>
      <c r="G600" s="51"/>
      <c r="H600" s="51"/>
      <c r="I600" s="51"/>
      <c r="J600" s="52">
        <f t="shared" si="217"/>
        <v>0</v>
      </c>
      <c r="K600" s="51"/>
      <c r="L600" s="51"/>
      <c r="M600" s="52">
        <f t="shared" si="218"/>
        <v>0</v>
      </c>
      <c r="N600" s="51"/>
      <c r="O600" s="52">
        <f t="shared" si="219"/>
        <v>0</v>
      </c>
    </row>
    <row r="601" spans="1:15" s="57" customFormat="1" hidden="1">
      <c r="A601" s="50">
        <f t="shared" si="216"/>
        <v>3</v>
      </c>
      <c r="B601" s="153"/>
      <c r="C601" s="163" t="s">
        <v>29</v>
      </c>
      <c r="D601" s="136" t="s">
        <v>6</v>
      </c>
      <c r="E601" s="51"/>
      <c r="F601" s="51"/>
      <c r="G601" s="51"/>
      <c r="H601" s="51"/>
      <c r="I601" s="51"/>
      <c r="J601" s="52">
        <f t="shared" si="217"/>
        <v>0</v>
      </c>
      <c r="K601" s="51"/>
      <c r="L601" s="51"/>
      <c r="M601" s="52">
        <f t="shared" si="218"/>
        <v>0</v>
      </c>
      <c r="N601" s="51"/>
      <c r="O601" s="52">
        <f t="shared" si="219"/>
        <v>0</v>
      </c>
    </row>
    <row r="602" spans="1:15" s="57" customFormat="1" hidden="1">
      <c r="A602" s="50">
        <f t="shared" si="216"/>
        <v>3</v>
      </c>
      <c r="B602" s="153"/>
      <c r="C602" s="163" t="s">
        <v>21</v>
      </c>
      <c r="D602" s="137" t="s">
        <v>8</v>
      </c>
      <c r="E602" s="51"/>
      <c r="F602" s="51"/>
      <c r="G602" s="51"/>
      <c r="H602" s="51"/>
      <c r="I602" s="51"/>
      <c r="J602" s="52">
        <f>H602+I602</f>
        <v>0</v>
      </c>
      <c r="K602" s="51"/>
      <c r="L602" s="51"/>
      <c r="M602" s="52">
        <f>K602+L602</f>
        <v>0</v>
      </c>
      <c r="N602" s="51"/>
      <c r="O602" s="52">
        <f t="shared" si="219"/>
        <v>0</v>
      </c>
    </row>
    <row r="603" spans="1:15" s="57" customFormat="1" hidden="1">
      <c r="A603" s="50">
        <f t="shared" si="216"/>
        <v>3</v>
      </c>
      <c r="B603" s="153"/>
      <c r="C603" s="163" t="s">
        <v>526</v>
      </c>
      <c r="D603" s="137" t="s">
        <v>31</v>
      </c>
      <c r="E603" s="51"/>
      <c r="F603" s="51"/>
      <c r="G603" s="51"/>
      <c r="H603" s="51"/>
      <c r="I603" s="51"/>
      <c r="J603" s="52">
        <f t="shared" si="217"/>
        <v>0</v>
      </c>
      <c r="K603" s="51"/>
      <c r="L603" s="51"/>
      <c r="M603" s="52">
        <f t="shared" si="218"/>
        <v>0</v>
      </c>
      <c r="N603" s="51"/>
      <c r="O603" s="52">
        <f t="shared" si="219"/>
        <v>0</v>
      </c>
    </row>
    <row r="604" spans="1:15" hidden="1">
      <c r="A604" s="50">
        <f t="shared" si="216"/>
        <v>3</v>
      </c>
      <c r="B604" s="153"/>
      <c r="C604" s="163" t="s">
        <v>558</v>
      </c>
      <c r="D604" s="137" t="s">
        <v>559</v>
      </c>
      <c r="E604" s="51"/>
      <c r="F604" s="51"/>
      <c r="G604" s="51"/>
      <c r="H604" s="51"/>
      <c r="I604" s="51"/>
      <c r="J604" s="52">
        <f t="shared" si="217"/>
        <v>0</v>
      </c>
      <c r="K604" s="51"/>
      <c r="L604" s="51"/>
      <c r="M604" s="52">
        <f t="shared" si="218"/>
        <v>0</v>
      </c>
      <c r="N604" s="51"/>
      <c r="O604" s="52">
        <f t="shared" si="219"/>
        <v>0</v>
      </c>
    </row>
    <row r="605" spans="1:15" s="57" customFormat="1" ht="25.5" hidden="1">
      <c r="A605" s="50">
        <f t="shared" si="216"/>
        <v>3</v>
      </c>
      <c r="B605" s="153"/>
      <c r="C605" s="163" t="s">
        <v>528</v>
      </c>
      <c r="D605" s="136" t="s">
        <v>9</v>
      </c>
      <c r="E605" s="51"/>
      <c r="F605" s="51"/>
      <c r="G605" s="51"/>
      <c r="H605" s="51"/>
      <c r="I605" s="51"/>
      <c r="J605" s="52">
        <f t="shared" si="217"/>
        <v>0</v>
      </c>
      <c r="K605" s="51"/>
      <c r="L605" s="51"/>
      <c r="M605" s="52">
        <f t="shared" si="218"/>
        <v>0</v>
      </c>
      <c r="N605" s="51"/>
      <c r="O605" s="52">
        <f t="shared" si="219"/>
        <v>0</v>
      </c>
    </row>
    <row r="606" spans="1:15" s="57" customFormat="1" ht="25.5" hidden="1">
      <c r="A606" s="50">
        <f t="shared" si="216"/>
        <v>3</v>
      </c>
      <c r="B606" s="153"/>
      <c r="C606" s="163" t="s">
        <v>30</v>
      </c>
      <c r="D606" s="136" t="s">
        <v>10</v>
      </c>
      <c r="E606" s="51"/>
      <c r="F606" s="51"/>
      <c r="G606" s="51"/>
      <c r="H606" s="51"/>
      <c r="I606" s="51"/>
      <c r="J606" s="52">
        <f t="shared" si="217"/>
        <v>0</v>
      </c>
      <c r="K606" s="51"/>
      <c r="L606" s="51"/>
      <c r="M606" s="52">
        <f t="shared" si="218"/>
        <v>0</v>
      </c>
      <c r="N606" s="51"/>
      <c r="O606" s="52">
        <f t="shared" si="219"/>
        <v>0</v>
      </c>
    </row>
    <row r="607" spans="1:15" s="57" customFormat="1" hidden="1">
      <c r="A607" s="50">
        <f t="shared" si="216"/>
        <v>3</v>
      </c>
      <c r="B607" s="153"/>
      <c r="C607" s="165" t="s">
        <v>451</v>
      </c>
      <c r="D607" s="138" t="s">
        <v>93</v>
      </c>
      <c r="E607" s="11">
        <f>SUBTOTAL(9,E608:E609)</f>
        <v>0</v>
      </c>
      <c r="F607" s="11">
        <f>SUBTOTAL(9,F608:F609)</f>
        <v>0</v>
      </c>
      <c r="G607" s="11">
        <f>SUBTOTAL(9,G608:G609)</f>
        <v>0</v>
      </c>
      <c r="H607" s="11">
        <f>SUBTOTAL(9,H608:H609)</f>
        <v>0</v>
      </c>
      <c r="I607" s="11">
        <f t="shared" ref="I607:N607" si="220">SUBTOTAL(9,I608:I609)</f>
        <v>0</v>
      </c>
      <c r="J607" s="11">
        <f t="shared" si="220"/>
        <v>0</v>
      </c>
      <c r="K607" s="11">
        <f t="shared" si="220"/>
        <v>0</v>
      </c>
      <c r="L607" s="11">
        <f t="shared" si="220"/>
        <v>0</v>
      </c>
      <c r="M607" s="11">
        <f t="shared" si="220"/>
        <v>0</v>
      </c>
      <c r="N607" s="11">
        <f t="shared" si="220"/>
        <v>0</v>
      </c>
      <c r="O607" s="11">
        <f>SUBTOTAL(9,O608:O609)</f>
        <v>0</v>
      </c>
    </row>
    <row r="608" spans="1:15" s="57" customFormat="1" hidden="1">
      <c r="A608" s="50">
        <f t="shared" si="216"/>
        <v>3</v>
      </c>
      <c r="B608" s="153"/>
      <c r="C608" s="166" t="s">
        <v>452</v>
      </c>
      <c r="D608" s="138" t="s">
        <v>453</v>
      </c>
      <c r="E608" s="51"/>
      <c r="F608" s="51"/>
      <c r="G608" s="51"/>
      <c r="H608" s="51"/>
      <c r="I608" s="51"/>
      <c r="J608" s="52">
        <f>H608+I608</f>
        <v>0</v>
      </c>
      <c r="K608" s="51"/>
      <c r="L608" s="51"/>
      <c r="M608" s="52">
        <f>K608+L608</f>
        <v>0</v>
      </c>
      <c r="N608" s="51"/>
      <c r="O608" s="52">
        <f>M608+N608</f>
        <v>0</v>
      </c>
    </row>
    <row r="609" spans="1:15" s="57" customFormat="1" hidden="1">
      <c r="A609" s="50">
        <f t="shared" si="216"/>
        <v>3</v>
      </c>
      <c r="B609" s="153"/>
      <c r="C609" s="166" t="s">
        <v>454</v>
      </c>
      <c r="D609" s="138" t="s">
        <v>455</v>
      </c>
      <c r="E609" s="51"/>
      <c r="F609" s="51"/>
      <c r="G609" s="51"/>
      <c r="H609" s="51"/>
      <c r="I609" s="51"/>
      <c r="J609" s="52">
        <f>H609+I609</f>
        <v>0</v>
      </c>
      <c r="K609" s="51"/>
      <c r="L609" s="51"/>
      <c r="M609" s="52">
        <f>K609+L609</f>
        <v>0</v>
      </c>
      <c r="N609" s="51"/>
      <c r="O609" s="52">
        <f>M609+N609</f>
        <v>0</v>
      </c>
    </row>
    <row r="610" spans="1:15" s="57" customFormat="1" hidden="1">
      <c r="A610" s="50">
        <f t="shared" si="216"/>
        <v>3</v>
      </c>
      <c r="B610" s="156"/>
      <c r="C610" s="158" t="s">
        <v>32</v>
      </c>
      <c r="D610" s="136"/>
      <c r="E610" s="11">
        <f>SUBTOTAL(9,E611:E615)</f>
        <v>0</v>
      </c>
      <c r="F610" s="11">
        <f>SUBTOTAL(9,F611:F615)</f>
        <v>0</v>
      </c>
      <c r="G610" s="11">
        <f>SUBTOTAL(9,G611:G615)</f>
        <v>0</v>
      </c>
      <c r="H610" s="11">
        <f>SUBTOTAL(9,H611:H615)</f>
        <v>0</v>
      </c>
      <c r="I610" s="11">
        <f t="shared" ref="I610:N610" si="221">SUBTOTAL(9,I611:I615)</f>
        <v>0</v>
      </c>
      <c r="J610" s="11">
        <f t="shared" si="221"/>
        <v>0</v>
      </c>
      <c r="K610" s="11">
        <f t="shared" si="221"/>
        <v>0</v>
      </c>
      <c r="L610" s="11">
        <f t="shared" si="221"/>
        <v>0</v>
      </c>
      <c r="M610" s="11">
        <f t="shared" si="221"/>
        <v>0</v>
      </c>
      <c r="N610" s="11">
        <f t="shared" si="221"/>
        <v>0</v>
      </c>
      <c r="O610" s="11">
        <f>SUBTOTAL(9,O611:O615)</f>
        <v>0</v>
      </c>
    </row>
    <row r="611" spans="1:15" s="57" customFormat="1" hidden="1">
      <c r="A611" s="50">
        <f t="shared" si="216"/>
        <v>3</v>
      </c>
      <c r="B611" s="153"/>
      <c r="C611" s="163" t="s">
        <v>70</v>
      </c>
      <c r="D611" s="137" t="s">
        <v>71</v>
      </c>
      <c r="E611" s="51"/>
      <c r="F611" s="51"/>
      <c r="G611" s="51"/>
      <c r="H611" s="51"/>
      <c r="I611" s="51"/>
      <c r="J611" s="52">
        <f>H611+I611</f>
        <v>0</v>
      </c>
      <c r="K611" s="51"/>
      <c r="L611" s="51"/>
      <c r="M611" s="52">
        <f>K611+L611</f>
        <v>0</v>
      </c>
      <c r="N611" s="51"/>
      <c r="O611" s="52">
        <f>M611+N611</f>
        <v>0</v>
      </c>
    </row>
    <row r="612" spans="1:15" s="57" customFormat="1" hidden="1">
      <c r="A612" s="50">
        <f t="shared" si="216"/>
        <v>3</v>
      </c>
      <c r="B612" s="153"/>
      <c r="C612" s="163" t="s">
        <v>72</v>
      </c>
      <c r="D612" s="137" t="s">
        <v>73</v>
      </c>
      <c r="E612" s="51"/>
      <c r="F612" s="51"/>
      <c r="G612" s="51"/>
      <c r="H612" s="51"/>
      <c r="I612" s="51"/>
      <c r="J612" s="52">
        <f>H612+I612</f>
        <v>0</v>
      </c>
      <c r="K612" s="51"/>
      <c r="L612" s="51"/>
      <c r="M612" s="52">
        <f>K612+L612</f>
        <v>0</v>
      </c>
      <c r="N612" s="51"/>
      <c r="O612" s="52">
        <f>M612+N612</f>
        <v>0</v>
      </c>
    </row>
    <row r="613" spans="1:15" s="57" customFormat="1" hidden="1">
      <c r="A613" s="50">
        <f t="shared" si="216"/>
        <v>3</v>
      </c>
      <c r="B613" s="153"/>
      <c r="C613" s="163" t="s">
        <v>74</v>
      </c>
      <c r="D613" s="137" t="s">
        <v>75</v>
      </c>
      <c r="E613" s="51"/>
      <c r="F613" s="51"/>
      <c r="G613" s="51"/>
      <c r="H613" s="51"/>
      <c r="I613" s="51"/>
      <c r="J613" s="52">
        <f>H613+I613</f>
        <v>0</v>
      </c>
      <c r="K613" s="51"/>
      <c r="L613" s="51"/>
      <c r="M613" s="52">
        <f>K613+L613</f>
        <v>0</v>
      </c>
      <c r="N613" s="51"/>
      <c r="O613" s="52">
        <f>M613+N613</f>
        <v>0</v>
      </c>
    </row>
    <row r="614" spans="1:15" s="57" customFormat="1" hidden="1">
      <c r="A614" s="50">
        <f t="shared" si="216"/>
        <v>3</v>
      </c>
      <c r="B614" s="153"/>
      <c r="C614" s="163" t="s">
        <v>76</v>
      </c>
      <c r="D614" s="137" t="s">
        <v>77</v>
      </c>
      <c r="E614" s="51"/>
      <c r="F614" s="51"/>
      <c r="G614" s="51"/>
      <c r="H614" s="51"/>
      <c r="I614" s="51"/>
      <c r="J614" s="52">
        <f>H614+I614</f>
        <v>0</v>
      </c>
      <c r="K614" s="51"/>
      <c r="L614" s="51"/>
      <c r="M614" s="52">
        <f>K614+L614</f>
        <v>0</v>
      </c>
      <c r="N614" s="51"/>
      <c r="O614" s="52">
        <f>M614+N614</f>
        <v>0</v>
      </c>
    </row>
    <row r="615" spans="1:15" s="57" customFormat="1" hidden="1">
      <c r="A615" s="50">
        <f t="shared" si="216"/>
        <v>3</v>
      </c>
      <c r="B615" s="153"/>
      <c r="C615" s="163" t="s">
        <v>12</v>
      </c>
      <c r="D615" s="137" t="s">
        <v>28</v>
      </c>
      <c r="E615" s="51"/>
      <c r="F615" s="51"/>
      <c r="G615" s="51"/>
      <c r="H615" s="51"/>
      <c r="I615" s="51"/>
      <c r="J615" s="52">
        <f>H615+I615</f>
        <v>0</v>
      </c>
      <c r="K615" s="51"/>
      <c r="L615" s="51"/>
      <c r="M615" s="52">
        <f>K615+L615</f>
        <v>0</v>
      </c>
      <c r="N615" s="51"/>
      <c r="O615" s="52">
        <f>M615+N615</f>
        <v>0</v>
      </c>
    </row>
    <row r="616" spans="1:15" s="57" customFormat="1" hidden="1">
      <c r="A616" s="77">
        <f>A617</f>
        <v>3</v>
      </c>
      <c r="B616" s="153"/>
      <c r="C616" s="155"/>
      <c r="D616" s="137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</row>
    <row r="617" spans="1:15" s="57" customFormat="1" hidden="1">
      <c r="A617" s="105">
        <f>MIN(A618:A623)</f>
        <v>3</v>
      </c>
      <c r="B617" s="153"/>
      <c r="C617" s="157" t="s">
        <v>36</v>
      </c>
      <c r="D617" s="137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</row>
    <row r="618" spans="1:15" s="57" customFormat="1" hidden="1">
      <c r="A618" s="50">
        <f t="shared" ref="A618:A623" si="222">IF(MAX(E618:P618)=0,IF(MIN(E618:P618)=0,3,2),2)</f>
        <v>3</v>
      </c>
      <c r="B618" s="153"/>
      <c r="C618" s="155" t="s">
        <v>34</v>
      </c>
      <c r="D618" s="137"/>
      <c r="E618" s="62">
        <f>SUM(E619:E620)</f>
        <v>0</v>
      </c>
      <c r="F618" s="62">
        <f>SUM(F619:F620)</f>
        <v>0</v>
      </c>
      <c r="G618" s="62">
        <f>SUM(G619:G620)</f>
        <v>0</v>
      </c>
      <c r="H618" s="62">
        <f>SUM(H619:H620)</f>
        <v>0</v>
      </c>
      <c r="I618" s="62">
        <f t="shared" ref="I618:N618" si="223">SUM(I619:I620)</f>
        <v>0</v>
      </c>
      <c r="J618" s="62">
        <f t="shared" si="223"/>
        <v>0</v>
      </c>
      <c r="K618" s="62">
        <f t="shared" si="223"/>
        <v>0</v>
      </c>
      <c r="L618" s="62">
        <f t="shared" si="223"/>
        <v>0</v>
      </c>
      <c r="M618" s="62">
        <f t="shared" si="223"/>
        <v>0</v>
      </c>
      <c r="N618" s="62">
        <f t="shared" si="223"/>
        <v>0</v>
      </c>
      <c r="O618" s="62">
        <f>SUM(O619:O620)</f>
        <v>0</v>
      </c>
    </row>
    <row r="619" spans="1:15" s="57" customFormat="1" hidden="1">
      <c r="A619" s="50">
        <f t="shared" si="222"/>
        <v>3</v>
      </c>
      <c r="B619" s="153"/>
      <c r="C619" s="167" t="s">
        <v>80</v>
      </c>
      <c r="D619" s="137"/>
      <c r="E619" s="51"/>
      <c r="F619" s="51"/>
      <c r="G619" s="51"/>
      <c r="H619" s="51"/>
      <c r="I619" s="51"/>
      <c r="J619" s="52">
        <f>H619+I619</f>
        <v>0</v>
      </c>
      <c r="K619" s="51"/>
      <c r="L619" s="51"/>
      <c r="M619" s="52">
        <f>K619+L619</f>
        <v>0</v>
      </c>
      <c r="N619" s="51"/>
      <c r="O619" s="52">
        <f>M619+N619</f>
        <v>0</v>
      </c>
    </row>
    <row r="620" spans="1:15" s="57" customFormat="1" hidden="1">
      <c r="A620" s="50">
        <f t="shared" si="222"/>
        <v>3</v>
      </c>
      <c r="B620" s="153"/>
      <c r="C620" s="167" t="s">
        <v>81</v>
      </c>
      <c r="D620" s="137"/>
      <c r="E620" s="51"/>
      <c r="F620" s="51"/>
      <c r="G620" s="51"/>
      <c r="H620" s="51"/>
      <c r="I620" s="51"/>
      <c r="J620" s="52">
        <f>H620+I620</f>
        <v>0</v>
      </c>
      <c r="K620" s="51"/>
      <c r="L620" s="51"/>
      <c r="M620" s="52">
        <f>K620+L620</f>
        <v>0</v>
      </c>
      <c r="N620" s="51"/>
      <c r="O620" s="52">
        <f>M620+N620</f>
        <v>0</v>
      </c>
    </row>
    <row r="621" spans="1:15" s="57" customFormat="1" hidden="1">
      <c r="A621" s="50">
        <f t="shared" si="222"/>
        <v>3</v>
      </c>
      <c r="B621" s="153"/>
      <c r="C621" s="155" t="s">
        <v>35</v>
      </c>
      <c r="D621" s="137"/>
      <c r="E621" s="62">
        <f>SUM(E622:E623)</f>
        <v>0</v>
      </c>
      <c r="F621" s="62">
        <f>SUM(F622:F623)</f>
        <v>0</v>
      </c>
      <c r="G621" s="62">
        <f>SUM(G622:G623)</f>
        <v>0</v>
      </c>
      <c r="H621" s="62">
        <f>SUM(H622:H623)</f>
        <v>0</v>
      </c>
      <c r="I621" s="62">
        <f t="shared" ref="I621:N621" si="224">SUM(I622:I623)</f>
        <v>0</v>
      </c>
      <c r="J621" s="62">
        <f t="shared" si="224"/>
        <v>0</v>
      </c>
      <c r="K621" s="62">
        <f t="shared" si="224"/>
        <v>0</v>
      </c>
      <c r="L621" s="62">
        <f t="shared" si="224"/>
        <v>0</v>
      </c>
      <c r="M621" s="62">
        <f t="shared" si="224"/>
        <v>0</v>
      </c>
      <c r="N621" s="62">
        <f t="shared" si="224"/>
        <v>0</v>
      </c>
      <c r="O621" s="62">
        <f>SUM(O622:O623)</f>
        <v>0</v>
      </c>
    </row>
    <row r="622" spans="1:15" s="57" customFormat="1" hidden="1">
      <c r="A622" s="50">
        <f t="shared" si="222"/>
        <v>3</v>
      </c>
      <c r="B622" s="153"/>
      <c r="C622" s="167" t="s">
        <v>84</v>
      </c>
      <c r="D622" s="137"/>
      <c r="E622" s="51"/>
      <c r="F622" s="51"/>
      <c r="G622" s="51"/>
      <c r="H622" s="51"/>
      <c r="I622" s="51"/>
      <c r="J622" s="52">
        <f>H622+I622</f>
        <v>0</v>
      </c>
      <c r="K622" s="51"/>
      <c r="L622" s="51"/>
      <c r="M622" s="52">
        <f>K622+L622</f>
        <v>0</v>
      </c>
      <c r="N622" s="51"/>
      <c r="O622" s="52">
        <f>M622+N622</f>
        <v>0</v>
      </c>
    </row>
    <row r="623" spans="1:15" s="57" customFormat="1" hidden="1">
      <c r="A623" s="50">
        <f t="shared" si="222"/>
        <v>3</v>
      </c>
      <c r="B623" s="153"/>
      <c r="C623" s="167" t="s">
        <v>85</v>
      </c>
      <c r="D623" s="137"/>
      <c r="E623" s="51"/>
      <c r="F623" s="51"/>
      <c r="G623" s="51"/>
      <c r="H623" s="51"/>
      <c r="I623" s="51"/>
      <c r="J623" s="52">
        <f>H623+I623</f>
        <v>0</v>
      </c>
      <c r="K623" s="51"/>
      <c r="L623" s="51"/>
      <c r="M623" s="52">
        <f>K623+L623</f>
        <v>0</v>
      </c>
      <c r="N623" s="51"/>
      <c r="O623" s="52">
        <f>M623+N623</f>
        <v>0</v>
      </c>
    </row>
    <row r="624" spans="1:15" s="57" customFormat="1" hidden="1">
      <c r="A624" s="77">
        <f>A625</f>
        <v>3</v>
      </c>
      <c r="B624" s="172"/>
      <c r="C624" s="156"/>
      <c r="D624" s="140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</row>
    <row r="625" spans="1:15" hidden="1">
      <c r="A625" s="105">
        <f>MIN(A626:A693)</f>
        <v>3</v>
      </c>
      <c r="B625" s="172"/>
      <c r="C625" s="173" t="s">
        <v>53</v>
      </c>
      <c r="D625" s="140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</row>
    <row r="626" spans="1:15" hidden="1">
      <c r="A626" s="50">
        <f t="shared" ref="A626:A657" si="225">IF(MAX(E626:P626)=0,IF(MIN(E626:P626)=0,3,2),2)</f>
        <v>3</v>
      </c>
      <c r="B626" s="145"/>
      <c r="C626" s="146" t="s">
        <v>25</v>
      </c>
      <c r="D626" s="56"/>
      <c r="E626" s="11">
        <f>SUBTOTAL(9,E627:E681)</f>
        <v>0</v>
      </c>
      <c r="F626" s="11">
        <f>SUBTOTAL(9,F627:F681)</f>
        <v>0</v>
      </c>
      <c r="G626" s="11">
        <f>SUBTOTAL(9,G627:G681)</f>
        <v>0</v>
      </c>
      <c r="H626" s="11">
        <f>SUBTOTAL(9,H627:H681)</f>
        <v>0</v>
      </c>
      <c r="I626" s="11">
        <f t="shared" ref="I626:N626" si="226">SUBTOTAL(9,I627:I681)</f>
        <v>0</v>
      </c>
      <c r="J626" s="11">
        <f t="shared" si="226"/>
        <v>0</v>
      </c>
      <c r="K626" s="11">
        <f t="shared" si="226"/>
        <v>0</v>
      </c>
      <c r="L626" s="11">
        <f t="shared" si="226"/>
        <v>0</v>
      </c>
      <c r="M626" s="11">
        <f t="shared" si="226"/>
        <v>0</v>
      </c>
      <c r="N626" s="11">
        <f t="shared" si="226"/>
        <v>0</v>
      </c>
      <c r="O626" s="11">
        <f>SUBTOTAL(9,O627:O681)</f>
        <v>0</v>
      </c>
    </row>
    <row r="627" spans="1:15" hidden="1">
      <c r="A627" s="50">
        <f t="shared" si="225"/>
        <v>3</v>
      </c>
      <c r="B627" s="145" t="s">
        <v>14</v>
      </c>
      <c r="C627" s="146" t="s">
        <v>125</v>
      </c>
      <c r="D627" s="56"/>
      <c r="E627" s="11">
        <f>SUBTOTAL(9,E628:E650)</f>
        <v>0</v>
      </c>
      <c r="F627" s="11">
        <f>SUBTOTAL(9,F628:F650)</f>
        <v>0</v>
      </c>
      <c r="G627" s="11">
        <f>SUBTOTAL(9,G628:G650)</f>
        <v>0</v>
      </c>
      <c r="H627" s="11">
        <f>SUBTOTAL(9,H628:H650)</f>
        <v>0</v>
      </c>
      <c r="I627" s="11">
        <f t="shared" ref="I627:N627" si="227">SUBTOTAL(9,I628:I650)</f>
        <v>0</v>
      </c>
      <c r="J627" s="11">
        <f t="shared" si="227"/>
        <v>0</v>
      </c>
      <c r="K627" s="11">
        <f t="shared" si="227"/>
        <v>0</v>
      </c>
      <c r="L627" s="11">
        <f t="shared" si="227"/>
        <v>0</v>
      </c>
      <c r="M627" s="11">
        <f t="shared" si="227"/>
        <v>0</v>
      </c>
      <c r="N627" s="11">
        <f t="shared" si="227"/>
        <v>0</v>
      </c>
      <c r="O627" s="11">
        <f>SUBTOTAL(9,O628:O650)</f>
        <v>0</v>
      </c>
    </row>
    <row r="628" spans="1:15" hidden="1">
      <c r="A628" s="50">
        <f t="shared" si="225"/>
        <v>3</v>
      </c>
      <c r="B628" s="147"/>
      <c r="C628" s="146" t="s">
        <v>126</v>
      </c>
      <c r="D628" s="56"/>
      <c r="E628" s="11">
        <f>SUBTOTAL(9,E629:E639)</f>
        <v>0</v>
      </c>
      <c r="F628" s="11">
        <f>SUBTOTAL(9,F629:F639)</f>
        <v>0</v>
      </c>
      <c r="G628" s="11">
        <f>SUBTOTAL(9,G629:G639)</f>
        <v>0</v>
      </c>
      <c r="H628" s="11">
        <f>SUBTOTAL(9,H629:H639)</f>
        <v>0</v>
      </c>
      <c r="I628" s="11">
        <f t="shared" ref="I628:N628" si="228">SUBTOTAL(9,I629:I639)</f>
        <v>0</v>
      </c>
      <c r="J628" s="11">
        <f t="shared" si="228"/>
        <v>0</v>
      </c>
      <c r="K628" s="11">
        <f t="shared" si="228"/>
        <v>0</v>
      </c>
      <c r="L628" s="11">
        <f t="shared" si="228"/>
        <v>0</v>
      </c>
      <c r="M628" s="11">
        <f t="shared" si="228"/>
        <v>0</v>
      </c>
      <c r="N628" s="11">
        <f t="shared" si="228"/>
        <v>0</v>
      </c>
      <c r="O628" s="11">
        <f>SUBTOTAL(9,O629:O639)</f>
        <v>0</v>
      </c>
    </row>
    <row r="629" spans="1:15" ht="25.5" hidden="1">
      <c r="A629" s="50">
        <f t="shared" si="225"/>
        <v>3</v>
      </c>
      <c r="B629" s="148"/>
      <c r="C629" s="149" t="s">
        <v>127</v>
      </c>
      <c r="D629" s="58" t="s">
        <v>2</v>
      </c>
      <c r="E629" s="11">
        <f>SUBTOTAL(9,E630:E631)</f>
        <v>0</v>
      </c>
      <c r="F629" s="11">
        <f>SUBTOTAL(9,F630:F631)</f>
        <v>0</v>
      </c>
      <c r="G629" s="11">
        <f>SUBTOTAL(9,G630:G631)</f>
        <v>0</v>
      </c>
      <c r="H629" s="11">
        <f>SUBTOTAL(9,H630:H631)</f>
        <v>0</v>
      </c>
      <c r="I629" s="11">
        <f t="shared" ref="I629:N629" si="229">SUBTOTAL(9,I630:I631)</f>
        <v>0</v>
      </c>
      <c r="J629" s="11">
        <f t="shared" si="229"/>
        <v>0</v>
      </c>
      <c r="K629" s="11">
        <f t="shared" si="229"/>
        <v>0</v>
      </c>
      <c r="L629" s="11">
        <f t="shared" si="229"/>
        <v>0</v>
      </c>
      <c r="M629" s="11">
        <f t="shared" si="229"/>
        <v>0</v>
      </c>
      <c r="N629" s="11">
        <f t="shared" si="229"/>
        <v>0</v>
      </c>
      <c r="O629" s="11">
        <f>SUBTOTAL(9,O630:O631)</f>
        <v>0</v>
      </c>
    </row>
    <row r="630" spans="1:15" ht="25.5" hidden="1">
      <c r="A630" s="50">
        <f t="shared" si="225"/>
        <v>3</v>
      </c>
      <c r="B630" s="148"/>
      <c r="C630" s="149" t="s">
        <v>303</v>
      </c>
      <c r="D630" s="58" t="s">
        <v>302</v>
      </c>
      <c r="E630" s="51"/>
      <c r="F630" s="51"/>
      <c r="G630" s="51"/>
      <c r="H630" s="51"/>
      <c r="I630" s="51"/>
      <c r="J630" s="52">
        <f>H630+I630</f>
        <v>0</v>
      </c>
      <c r="K630" s="51"/>
      <c r="L630" s="51"/>
      <c r="M630" s="52">
        <f>K630+L630</f>
        <v>0</v>
      </c>
      <c r="N630" s="51"/>
      <c r="O630" s="52">
        <f>M630+N630</f>
        <v>0</v>
      </c>
    </row>
    <row r="631" spans="1:15" ht="25.5" hidden="1">
      <c r="A631" s="50">
        <f t="shared" si="225"/>
        <v>3</v>
      </c>
      <c r="B631" s="148"/>
      <c r="C631" s="149" t="s">
        <v>305</v>
      </c>
      <c r="D631" s="58" t="s">
        <v>304</v>
      </c>
      <c r="E631" s="51"/>
      <c r="F631" s="51"/>
      <c r="G631" s="51"/>
      <c r="H631" s="51"/>
      <c r="I631" s="51"/>
      <c r="J631" s="52">
        <f>H631+I631</f>
        <v>0</v>
      </c>
      <c r="K631" s="51"/>
      <c r="L631" s="51"/>
      <c r="M631" s="52">
        <f>K631+L631</f>
        <v>0</v>
      </c>
      <c r="N631" s="51"/>
      <c r="O631" s="52">
        <f>M631+N631</f>
        <v>0</v>
      </c>
    </row>
    <row r="632" spans="1:15" hidden="1">
      <c r="A632" s="50">
        <f t="shared" si="225"/>
        <v>3</v>
      </c>
      <c r="B632" s="150"/>
      <c r="C632" s="151" t="s">
        <v>128</v>
      </c>
      <c r="D632" s="59" t="s">
        <v>3</v>
      </c>
      <c r="E632" s="51"/>
      <c r="F632" s="51"/>
      <c r="G632" s="51"/>
      <c r="H632" s="51"/>
      <c r="I632" s="51"/>
      <c r="J632" s="52">
        <f>H632+I632</f>
        <v>0</v>
      </c>
      <c r="K632" s="51"/>
      <c r="L632" s="51"/>
      <c r="M632" s="52">
        <f>K632+L632</f>
        <v>0</v>
      </c>
      <c r="N632" s="51"/>
      <c r="O632" s="52">
        <f>M632+N632</f>
        <v>0</v>
      </c>
    </row>
    <row r="633" spans="1:15" hidden="1">
      <c r="A633" s="50">
        <f t="shared" si="225"/>
        <v>3</v>
      </c>
      <c r="B633" s="150"/>
      <c r="C633" s="152" t="s">
        <v>445</v>
      </c>
      <c r="D633" s="117" t="s">
        <v>446</v>
      </c>
      <c r="E633" s="11">
        <f>SUBTOTAL(9,E634:E638)</f>
        <v>0</v>
      </c>
      <c r="F633" s="11">
        <f>SUBTOTAL(9,F634:F638)</f>
        <v>0</v>
      </c>
      <c r="G633" s="11">
        <f>SUBTOTAL(9,G634:G638)</f>
        <v>0</v>
      </c>
      <c r="H633" s="11">
        <f>SUBTOTAL(9,H634:H638)</f>
        <v>0</v>
      </c>
      <c r="I633" s="11">
        <f t="shared" ref="I633:N633" si="230">SUBTOTAL(9,I634:I638)</f>
        <v>0</v>
      </c>
      <c r="J633" s="11">
        <f t="shared" si="230"/>
        <v>0</v>
      </c>
      <c r="K633" s="11">
        <f t="shared" si="230"/>
        <v>0</v>
      </c>
      <c r="L633" s="11">
        <f t="shared" si="230"/>
        <v>0</v>
      </c>
      <c r="M633" s="11">
        <f t="shared" si="230"/>
        <v>0</v>
      </c>
      <c r="N633" s="11">
        <f t="shared" si="230"/>
        <v>0</v>
      </c>
      <c r="O633" s="11">
        <f>SUBTOTAL(9,O634:O638)</f>
        <v>0</v>
      </c>
    </row>
    <row r="634" spans="1:15" ht="25.5" hidden="1">
      <c r="A634" s="50">
        <f t="shared" si="225"/>
        <v>3</v>
      </c>
      <c r="B634" s="150"/>
      <c r="C634" s="149" t="s">
        <v>129</v>
      </c>
      <c r="D634" s="60" t="s">
        <v>37</v>
      </c>
      <c r="E634" s="51"/>
      <c r="F634" s="51"/>
      <c r="G634" s="51"/>
      <c r="H634" s="51"/>
      <c r="I634" s="51"/>
      <c r="J634" s="52">
        <f t="shared" ref="J634:J639" si="231">H634+I634</f>
        <v>0</v>
      </c>
      <c r="K634" s="51"/>
      <c r="L634" s="51"/>
      <c r="M634" s="52">
        <f t="shared" ref="M634:M639" si="232">K634+L634</f>
        <v>0</v>
      </c>
      <c r="N634" s="51"/>
      <c r="O634" s="52">
        <f t="shared" ref="O634:O639" si="233">M634+N634</f>
        <v>0</v>
      </c>
    </row>
    <row r="635" spans="1:15" ht="25.5" hidden="1">
      <c r="A635" s="50">
        <f t="shared" si="225"/>
        <v>3</v>
      </c>
      <c r="B635" s="150"/>
      <c r="C635" s="149" t="s">
        <v>130</v>
      </c>
      <c r="D635" s="60" t="s">
        <v>38</v>
      </c>
      <c r="E635" s="51"/>
      <c r="F635" s="51"/>
      <c r="G635" s="51"/>
      <c r="H635" s="51"/>
      <c r="I635" s="51"/>
      <c r="J635" s="52">
        <f t="shared" si="231"/>
        <v>0</v>
      </c>
      <c r="K635" s="51"/>
      <c r="L635" s="51"/>
      <c r="M635" s="52">
        <f t="shared" si="232"/>
        <v>0</v>
      </c>
      <c r="N635" s="51"/>
      <c r="O635" s="52">
        <f t="shared" si="233"/>
        <v>0</v>
      </c>
    </row>
    <row r="636" spans="1:15" hidden="1">
      <c r="A636" s="50">
        <f t="shared" si="225"/>
        <v>3</v>
      </c>
      <c r="B636" s="150"/>
      <c r="C636" s="149" t="s">
        <v>131</v>
      </c>
      <c r="D636" s="60" t="s">
        <v>39</v>
      </c>
      <c r="E636" s="51"/>
      <c r="F636" s="51"/>
      <c r="G636" s="51"/>
      <c r="H636" s="51"/>
      <c r="I636" s="51"/>
      <c r="J636" s="52">
        <f t="shared" si="231"/>
        <v>0</v>
      </c>
      <c r="K636" s="51"/>
      <c r="L636" s="51"/>
      <c r="M636" s="52">
        <f t="shared" si="232"/>
        <v>0</v>
      </c>
      <c r="N636" s="51"/>
      <c r="O636" s="52">
        <f t="shared" si="233"/>
        <v>0</v>
      </c>
    </row>
    <row r="637" spans="1:15" hidden="1">
      <c r="A637" s="50">
        <f t="shared" si="225"/>
        <v>3</v>
      </c>
      <c r="B637" s="150"/>
      <c r="C637" s="149" t="s">
        <v>132</v>
      </c>
      <c r="D637" s="60" t="s">
        <v>40</v>
      </c>
      <c r="E637" s="51"/>
      <c r="F637" s="51"/>
      <c r="G637" s="51"/>
      <c r="H637" s="51"/>
      <c r="I637" s="51"/>
      <c r="J637" s="52">
        <f t="shared" si="231"/>
        <v>0</v>
      </c>
      <c r="K637" s="51"/>
      <c r="L637" s="51"/>
      <c r="M637" s="52">
        <f t="shared" si="232"/>
        <v>0</v>
      </c>
      <c r="N637" s="51"/>
      <c r="O637" s="52">
        <f t="shared" si="233"/>
        <v>0</v>
      </c>
    </row>
    <row r="638" spans="1:15" ht="25.5" hidden="1">
      <c r="A638" s="50">
        <f t="shared" si="225"/>
        <v>3</v>
      </c>
      <c r="B638" s="150"/>
      <c r="C638" s="149" t="s">
        <v>133</v>
      </c>
      <c r="D638" s="60" t="s">
        <v>41</v>
      </c>
      <c r="E638" s="51"/>
      <c r="F638" s="51"/>
      <c r="G638" s="51"/>
      <c r="H638" s="51"/>
      <c r="I638" s="51"/>
      <c r="J638" s="52">
        <f t="shared" si="231"/>
        <v>0</v>
      </c>
      <c r="K638" s="51"/>
      <c r="L638" s="51"/>
      <c r="M638" s="52">
        <f t="shared" si="232"/>
        <v>0</v>
      </c>
      <c r="N638" s="51"/>
      <c r="O638" s="52">
        <f t="shared" si="233"/>
        <v>0</v>
      </c>
    </row>
    <row r="639" spans="1:15" hidden="1">
      <c r="A639" s="50">
        <f t="shared" si="225"/>
        <v>3</v>
      </c>
      <c r="B639" s="150"/>
      <c r="C639" s="149" t="s">
        <v>447</v>
      </c>
      <c r="D639" s="60" t="s">
        <v>4</v>
      </c>
      <c r="E639" s="51"/>
      <c r="F639" s="51"/>
      <c r="G639" s="51"/>
      <c r="H639" s="51"/>
      <c r="I639" s="51"/>
      <c r="J639" s="52">
        <f t="shared" si="231"/>
        <v>0</v>
      </c>
      <c r="K639" s="51"/>
      <c r="L639" s="51"/>
      <c r="M639" s="52">
        <f t="shared" si="232"/>
        <v>0</v>
      </c>
      <c r="N639" s="51"/>
      <c r="O639" s="52">
        <f t="shared" si="233"/>
        <v>0</v>
      </c>
    </row>
    <row r="640" spans="1:15" hidden="1">
      <c r="A640" s="50">
        <f t="shared" si="225"/>
        <v>3</v>
      </c>
      <c r="B640" s="147"/>
      <c r="C640" s="146" t="s">
        <v>134</v>
      </c>
      <c r="D640" s="56"/>
      <c r="E640" s="11">
        <f>SUBTOTAL(9,E641:E644)</f>
        <v>0</v>
      </c>
      <c r="F640" s="11">
        <f>SUBTOTAL(9,F641:F644)</f>
        <v>0</v>
      </c>
      <c r="G640" s="11">
        <f>SUBTOTAL(9,G641:G644)</f>
        <v>0</v>
      </c>
      <c r="H640" s="11">
        <f>SUBTOTAL(9,H641:H644)</f>
        <v>0</v>
      </c>
      <c r="I640" s="11">
        <f t="shared" ref="I640:N640" si="234">SUBTOTAL(9,I641:I644)</f>
        <v>0</v>
      </c>
      <c r="J640" s="11">
        <f t="shared" si="234"/>
        <v>0</v>
      </c>
      <c r="K640" s="11">
        <f t="shared" si="234"/>
        <v>0</v>
      </c>
      <c r="L640" s="11">
        <f t="shared" si="234"/>
        <v>0</v>
      </c>
      <c r="M640" s="11">
        <f t="shared" si="234"/>
        <v>0</v>
      </c>
      <c r="N640" s="11">
        <f t="shared" si="234"/>
        <v>0</v>
      </c>
      <c r="O640" s="11">
        <f>SUBTOTAL(9,O641:O644)</f>
        <v>0</v>
      </c>
    </row>
    <row r="641" spans="1:15" hidden="1">
      <c r="A641" s="50">
        <f t="shared" si="225"/>
        <v>3</v>
      </c>
      <c r="B641" s="150"/>
      <c r="C641" s="151" t="s">
        <v>135</v>
      </c>
      <c r="D641" s="59" t="s">
        <v>5</v>
      </c>
      <c r="E641" s="51"/>
      <c r="F641" s="51"/>
      <c r="G641" s="51"/>
      <c r="H641" s="51"/>
      <c r="I641" s="51"/>
      <c r="J641" s="52">
        <f>H641+I641</f>
        <v>0</v>
      </c>
      <c r="K641" s="51"/>
      <c r="L641" s="51"/>
      <c r="M641" s="52">
        <f>K641+L641</f>
        <v>0</v>
      </c>
      <c r="N641" s="51"/>
      <c r="O641" s="52">
        <f>M641+N641</f>
        <v>0</v>
      </c>
    </row>
    <row r="642" spans="1:15" hidden="1">
      <c r="A642" s="50">
        <f t="shared" si="225"/>
        <v>3</v>
      </c>
      <c r="B642" s="153"/>
      <c r="C642" s="154" t="s">
        <v>448</v>
      </c>
      <c r="D642" s="118" t="s">
        <v>173</v>
      </c>
      <c r="E642" s="51"/>
      <c r="F642" s="51"/>
      <c r="G642" s="51"/>
      <c r="H642" s="51"/>
      <c r="I642" s="51"/>
      <c r="J642" s="52">
        <f>H642+I642</f>
        <v>0</v>
      </c>
      <c r="K642" s="51"/>
      <c r="L642" s="51"/>
      <c r="M642" s="52">
        <f>K642+L642</f>
        <v>0</v>
      </c>
      <c r="N642" s="51"/>
      <c r="O642" s="52">
        <f>M642+N642</f>
        <v>0</v>
      </c>
    </row>
    <row r="643" spans="1:15" hidden="1">
      <c r="A643" s="50">
        <f t="shared" si="225"/>
        <v>3</v>
      </c>
      <c r="B643" s="153"/>
      <c r="C643" s="155" t="s">
        <v>557</v>
      </c>
      <c r="D643" s="137" t="s">
        <v>8</v>
      </c>
      <c r="E643" s="51"/>
      <c r="F643" s="51"/>
      <c r="G643" s="51"/>
      <c r="H643" s="51"/>
      <c r="I643" s="51"/>
      <c r="J643" s="52">
        <f>H643+I643</f>
        <v>0</v>
      </c>
      <c r="K643" s="51"/>
      <c r="L643" s="51"/>
      <c r="M643" s="52">
        <f>K643+L643</f>
        <v>0</v>
      </c>
      <c r="N643" s="51"/>
      <c r="O643" s="52">
        <f>M643+N643</f>
        <v>0</v>
      </c>
    </row>
    <row r="644" spans="1:15" ht="25.5" hidden="1">
      <c r="A644" s="50">
        <f t="shared" si="225"/>
        <v>3</v>
      </c>
      <c r="B644" s="153"/>
      <c r="C644" s="155" t="s">
        <v>139</v>
      </c>
      <c r="D644" s="136" t="s">
        <v>10</v>
      </c>
      <c r="E644" s="51"/>
      <c r="F644" s="51"/>
      <c r="G644" s="51"/>
      <c r="H644" s="51"/>
      <c r="I644" s="51"/>
      <c r="J644" s="52">
        <f>H644+I644</f>
        <v>0</v>
      </c>
      <c r="K644" s="51"/>
      <c r="L644" s="51"/>
      <c r="M644" s="52">
        <f>K644+L644</f>
        <v>0</v>
      </c>
      <c r="N644" s="51"/>
      <c r="O644" s="52">
        <f>M644+N644</f>
        <v>0</v>
      </c>
    </row>
    <row r="645" spans="1:15" hidden="1">
      <c r="A645" s="50">
        <f t="shared" si="225"/>
        <v>3</v>
      </c>
      <c r="B645" s="156"/>
      <c r="C645" s="157" t="s">
        <v>140</v>
      </c>
      <c r="D645" s="136"/>
      <c r="E645" s="11">
        <f>SUBTOTAL(9,E646:E650)</f>
        <v>0</v>
      </c>
      <c r="F645" s="11">
        <f>SUBTOTAL(9,F646:F650)</f>
        <v>0</v>
      </c>
      <c r="G645" s="11">
        <f>SUBTOTAL(9,G646:G650)</f>
        <v>0</v>
      </c>
      <c r="H645" s="11">
        <f>SUBTOTAL(9,H646:H650)</f>
        <v>0</v>
      </c>
      <c r="I645" s="11">
        <f t="shared" ref="I645:N645" si="235">SUBTOTAL(9,I646:I650)</f>
        <v>0</v>
      </c>
      <c r="J645" s="11">
        <f t="shared" si="235"/>
        <v>0</v>
      </c>
      <c r="K645" s="11">
        <f t="shared" si="235"/>
        <v>0</v>
      </c>
      <c r="L645" s="11">
        <f t="shared" si="235"/>
        <v>0</v>
      </c>
      <c r="M645" s="11">
        <f t="shared" si="235"/>
        <v>0</v>
      </c>
      <c r="N645" s="11">
        <f t="shared" si="235"/>
        <v>0</v>
      </c>
      <c r="O645" s="11">
        <f>SUBTOTAL(9,O646:O650)</f>
        <v>0</v>
      </c>
    </row>
    <row r="646" spans="1:15" hidden="1">
      <c r="A646" s="50">
        <f t="shared" si="225"/>
        <v>3</v>
      </c>
      <c r="B646" s="153"/>
      <c r="C646" s="155" t="s">
        <v>141</v>
      </c>
      <c r="D646" s="137" t="s">
        <v>71</v>
      </c>
      <c r="E646" s="51"/>
      <c r="F646" s="51"/>
      <c r="G646" s="51"/>
      <c r="H646" s="51"/>
      <c r="I646" s="51"/>
      <c r="J646" s="52">
        <f>H646+I646</f>
        <v>0</v>
      </c>
      <c r="K646" s="51"/>
      <c r="L646" s="51"/>
      <c r="M646" s="52">
        <f>K646+L646</f>
        <v>0</v>
      </c>
      <c r="N646" s="51"/>
      <c r="O646" s="52">
        <f>M646+N646</f>
        <v>0</v>
      </c>
    </row>
    <row r="647" spans="1:15" hidden="1">
      <c r="A647" s="50">
        <f t="shared" si="225"/>
        <v>3</v>
      </c>
      <c r="B647" s="153"/>
      <c r="C647" s="155" t="s">
        <v>142</v>
      </c>
      <c r="D647" s="137" t="s">
        <v>73</v>
      </c>
      <c r="E647" s="51"/>
      <c r="F647" s="51"/>
      <c r="G647" s="51"/>
      <c r="H647" s="51"/>
      <c r="I647" s="51"/>
      <c r="J647" s="52">
        <f>H647+I647</f>
        <v>0</v>
      </c>
      <c r="K647" s="51"/>
      <c r="L647" s="51"/>
      <c r="M647" s="52">
        <f>K647+L647</f>
        <v>0</v>
      </c>
      <c r="N647" s="51"/>
      <c r="O647" s="52">
        <f>M647+N647</f>
        <v>0</v>
      </c>
    </row>
    <row r="648" spans="1:15" hidden="1">
      <c r="A648" s="50">
        <f t="shared" si="225"/>
        <v>3</v>
      </c>
      <c r="B648" s="153"/>
      <c r="C648" s="155" t="s">
        <v>143</v>
      </c>
      <c r="D648" s="137" t="s">
        <v>75</v>
      </c>
      <c r="E648" s="51"/>
      <c r="F648" s="51"/>
      <c r="G648" s="51"/>
      <c r="H648" s="51"/>
      <c r="I648" s="51"/>
      <c r="J648" s="52">
        <f>H648+I648</f>
        <v>0</v>
      </c>
      <c r="K648" s="51"/>
      <c r="L648" s="51"/>
      <c r="M648" s="52">
        <f>K648+L648</f>
        <v>0</v>
      </c>
      <c r="N648" s="51"/>
      <c r="O648" s="52">
        <f>M648+N648</f>
        <v>0</v>
      </c>
    </row>
    <row r="649" spans="1:15" hidden="1">
      <c r="A649" s="50">
        <f t="shared" si="225"/>
        <v>3</v>
      </c>
      <c r="B649" s="153"/>
      <c r="C649" s="155" t="s">
        <v>144</v>
      </c>
      <c r="D649" s="137" t="s">
        <v>77</v>
      </c>
      <c r="E649" s="51"/>
      <c r="F649" s="51"/>
      <c r="G649" s="51"/>
      <c r="H649" s="51"/>
      <c r="I649" s="51"/>
      <c r="J649" s="52">
        <f>H649+I649</f>
        <v>0</v>
      </c>
      <c r="K649" s="51"/>
      <c r="L649" s="51"/>
      <c r="M649" s="52">
        <f>K649+L649</f>
        <v>0</v>
      </c>
      <c r="N649" s="51"/>
      <c r="O649" s="52">
        <f>M649+N649</f>
        <v>0</v>
      </c>
    </row>
    <row r="650" spans="1:15" hidden="1">
      <c r="A650" s="50">
        <f t="shared" si="225"/>
        <v>3</v>
      </c>
      <c r="B650" s="153"/>
      <c r="C650" s="155" t="s">
        <v>145</v>
      </c>
      <c r="D650" s="137" t="s">
        <v>28</v>
      </c>
      <c r="E650" s="51"/>
      <c r="F650" s="51"/>
      <c r="G650" s="51"/>
      <c r="H650" s="51"/>
      <c r="I650" s="51"/>
      <c r="J650" s="52">
        <f>H650+I650</f>
        <v>0</v>
      </c>
      <c r="K650" s="51"/>
      <c r="L650" s="51"/>
      <c r="M650" s="52">
        <f>K650+L650</f>
        <v>0</v>
      </c>
      <c r="N650" s="51"/>
      <c r="O650" s="52">
        <f>M650+N650</f>
        <v>0</v>
      </c>
    </row>
    <row r="651" spans="1:15" s="57" customFormat="1" hidden="1">
      <c r="A651" s="50">
        <f t="shared" si="225"/>
        <v>3</v>
      </c>
      <c r="B651" s="145" t="s">
        <v>146</v>
      </c>
      <c r="C651" s="157" t="s">
        <v>147</v>
      </c>
      <c r="D651" s="56"/>
      <c r="E651" s="11">
        <f>SUBTOTAL(9,E652:E681)</f>
        <v>0</v>
      </c>
      <c r="F651" s="11">
        <f>SUBTOTAL(9,F652:F681)</f>
        <v>0</v>
      </c>
      <c r="G651" s="11">
        <f>SUBTOTAL(9,G652:G681)</f>
        <v>0</v>
      </c>
      <c r="H651" s="11">
        <f>SUBTOTAL(9,H652:H681)</f>
        <v>0</v>
      </c>
      <c r="I651" s="11">
        <f t="shared" ref="I651:N651" si="236">SUBTOTAL(9,I652:I681)</f>
        <v>0</v>
      </c>
      <c r="J651" s="11">
        <f t="shared" si="236"/>
        <v>0</v>
      </c>
      <c r="K651" s="11">
        <f t="shared" si="236"/>
        <v>0</v>
      </c>
      <c r="L651" s="11">
        <f t="shared" si="236"/>
        <v>0</v>
      </c>
      <c r="M651" s="11">
        <f t="shared" si="236"/>
        <v>0</v>
      </c>
      <c r="N651" s="11">
        <f t="shared" si="236"/>
        <v>0</v>
      </c>
      <c r="O651" s="11">
        <f>SUBTOTAL(9,O652:O681)</f>
        <v>0</v>
      </c>
    </row>
    <row r="652" spans="1:15" s="57" customFormat="1" hidden="1">
      <c r="A652" s="50">
        <f t="shared" si="225"/>
        <v>3</v>
      </c>
      <c r="B652" s="156"/>
      <c r="C652" s="158" t="s">
        <v>26</v>
      </c>
      <c r="D652" s="56"/>
      <c r="E652" s="11">
        <f>SUBTOTAL(9,E653:E672)</f>
        <v>0</v>
      </c>
      <c r="F652" s="11">
        <f t="shared" ref="F652:O652" si="237">SUBTOTAL(9,F653:F672)</f>
        <v>0</v>
      </c>
      <c r="G652" s="11">
        <f t="shared" si="237"/>
        <v>0</v>
      </c>
      <c r="H652" s="11">
        <f t="shared" si="237"/>
        <v>0</v>
      </c>
      <c r="I652" s="11">
        <f t="shared" si="237"/>
        <v>0</v>
      </c>
      <c r="J652" s="11">
        <f t="shared" si="237"/>
        <v>0</v>
      </c>
      <c r="K652" s="11">
        <f t="shared" si="237"/>
        <v>0</v>
      </c>
      <c r="L652" s="11">
        <f t="shared" si="237"/>
        <v>0</v>
      </c>
      <c r="M652" s="11">
        <f t="shared" si="237"/>
        <v>0</v>
      </c>
      <c r="N652" s="11">
        <f t="shared" si="237"/>
        <v>0</v>
      </c>
      <c r="O652" s="11">
        <f t="shared" si="237"/>
        <v>0</v>
      </c>
    </row>
    <row r="653" spans="1:15" s="57" customFormat="1" hidden="1">
      <c r="A653" s="50">
        <f t="shared" si="225"/>
        <v>3</v>
      </c>
      <c r="B653" s="150"/>
      <c r="C653" s="161" t="s">
        <v>770</v>
      </c>
      <c r="D653" s="56"/>
      <c r="E653" s="11">
        <f>SUBTOTAL(9,E654:E664)</f>
        <v>0</v>
      </c>
      <c r="F653" s="11">
        <f t="shared" ref="F653:O653" si="238">SUBTOTAL(9,F654:F664)</f>
        <v>0</v>
      </c>
      <c r="G653" s="11">
        <f t="shared" si="238"/>
        <v>0</v>
      </c>
      <c r="H653" s="11">
        <f t="shared" si="238"/>
        <v>0</v>
      </c>
      <c r="I653" s="11">
        <f t="shared" si="238"/>
        <v>0</v>
      </c>
      <c r="J653" s="11">
        <f t="shared" si="238"/>
        <v>0</v>
      </c>
      <c r="K653" s="11">
        <f t="shared" si="238"/>
        <v>0</v>
      </c>
      <c r="L653" s="11">
        <f t="shared" si="238"/>
        <v>0</v>
      </c>
      <c r="M653" s="11">
        <f t="shared" si="238"/>
        <v>0</v>
      </c>
      <c r="N653" s="11">
        <f t="shared" si="238"/>
        <v>0</v>
      </c>
      <c r="O653" s="11">
        <f t="shared" si="238"/>
        <v>0</v>
      </c>
    </row>
    <row r="654" spans="1:15" s="57" customFormat="1" ht="25.5" hidden="1">
      <c r="A654" s="50">
        <f t="shared" si="225"/>
        <v>3</v>
      </c>
      <c r="B654" s="150"/>
      <c r="C654" s="160" t="s">
        <v>771</v>
      </c>
      <c r="D654" s="58" t="s">
        <v>2</v>
      </c>
      <c r="E654" s="11">
        <f>SUBTOTAL(9,E655:E656)</f>
        <v>0</v>
      </c>
      <c r="F654" s="11">
        <f t="shared" ref="F654:O654" si="239">SUBTOTAL(9,F655:F656)</f>
        <v>0</v>
      </c>
      <c r="G654" s="11">
        <f t="shared" si="239"/>
        <v>0</v>
      </c>
      <c r="H654" s="11">
        <f t="shared" si="239"/>
        <v>0</v>
      </c>
      <c r="I654" s="11">
        <f t="shared" si="239"/>
        <v>0</v>
      </c>
      <c r="J654" s="11">
        <f t="shared" si="239"/>
        <v>0</v>
      </c>
      <c r="K654" s="11">
        <f t="shared" si="239"/>
        <v>0</v>
      </c>
      <c r="L654" s="11">
        <f t="shared" si="239"/>
        <v>0</v>
      </c>
      <c r="M654" s="11">
        <f t="shared" si="239"/>
        <v>0</v>
      </c>
      <c r="N654" s="11">
        <f t="shared" si="239"/>
        <v>0</v>
      </c>
      <c r="O654" s="11">
        <f t="shared" si="239"/>
        <v>0</v>
      </c>
    </row>
    <row r="655" spans="1:15" s="57" customFormat="1" ht="25.5" hidden="1">
      <c r="A655" s="50">
        <f t="shared" si="225"/>
        <v>3</v>
      </c>
      <c r="B655" s="150"/>
      <c r="C655" s="260" t="s">
        <v>772</v>
      </c>
      <c r="D655" s="58" t="s">
        <v>302</v>
      </c>
      <c r="E655" s="51"/>
      <c r="F655" s="51"/>
      <c r="G655" s="51"/>
      <c r="H655" s="51"/>
      <c r="I655" s="51"/>
      <c r="J655" s="52">
        <f>H655+I655</f>
        <v>0</v>
      </c>
      <c r="K655" s="51"/>
      <c r="L655" s="51"/>
      <c r="M655" s="52">
        <f>K655+L655</f>
        <v>0</v>
      </c>
      <c r="N655" s="51"/>
      <c r="O655" s="52">
        <f>M655+N655</f>
        <v>0</v>
      </c>
    </row>
    <row r="656" spans="1:15" s="57" customFormat="1" ht="25.5" hidden="1">
      <c r="A656" s="50">
        <f t="shared" si="225"/>
        <v>3</v>
      </c>
      <c r="B656" s="150"/>
      <c r="C656" s="260" t="s">
        <v>773</v>
      </c>
      <c r="D656" s="58" t="s">
        <v>304</v>
      </c>
      <c r="E656" s="51"/>
      <c r="F656" s="51"/>
      <c r="G656" s="51"/>
      <c r="H656" s="51"/>
      <c r="I656" s="51"/>
      <c r="J656" s="52">
        <f>H656+I656</f>
        <v>0</v>
      </c>
      <c r="K656" s="51"/>
      <c r="L656" s="51"/>
      <c r="M656" s="52">
        <f>K656+L656</f>
        <v>0</v>
      </c>
      <c r="N656" s="51"/>
      <c r="O656" s="52">
        <f>M656+N656</f>
        <v>0</v>
      </c>
    </row>
    <row r="657" spans="1:15" s="57" customFormat="1" hidden="1">
      <c r="A657" s="50">
        <f t="shared" si="225"/>
        <v>3</v>
      </c>
      <c r="B657" s="150"/>
      <c r="C657" s="258" t="s">
        <v>42</v>
      </c>
      <c r="D657" s="59" t="s">
        <v>3</v>
      </c>
      <c r="E657" s="51"/>
      <c r="F657" s="51"/>
      <c r="G657" s="51"/>
      <c r="H657" s="51"/>
      <c r="I657" s="51"/>
      <c r="J657" s="52">
        <f>H657+I657</f>
        <v>0</v>
      </c>
      <c r="K657" s="51"/>
      <c r="L657" s="51"/>
      <c r="M657" s="52">
        <f>K657+L657</f>
        <v>0</v>
      </c>
      <c r="N657" s="51"/>
      <c r="O657" s="52">
        <f>M657+N657</f>
        <v>0</v>
      </c>
    </row>
    <row r="658" spans="1:15" s="57" customFormat="1" hidden="1">
      <c r="A658" s="50">
        <f t="shared" ref="A658:A681" si="240">IF(MAX(E658:P658)=0,IF(MIN(E658:P658)=0,3,2),2)</f>
        <v>3</v>
      </c>
      <c r="B658" s="150"/>
      <c r="C658" s="259" t="s">
        <v>449</v>
      </c>
      <c r="D658" s="117" t="s">
        <v>446</v>
      </c>
      <c r="E658" s="11">
        <f>SUBTOTAL(9,E659:E663)</f>
        <v>0</v>
      </c>
      <c r="F658" s="11">
        <f>SUBTOTAL(9,F659:F663)</f>
        <v>0</v>
      </c>
      <c r="G658" s="11">
        <f>SUBTOTAL(9,G659:G663)</f>
        <v>0</v>
      </c>
      <c r="H658" s="11">
        <f>SUBTOTAL(9,H659:H663)</f>
        <v>0</v>
      </c>
      <c r="I658" s="11">
        <f t="shared" ref="I658:N658" si="241">SUBTOTAL(9,I659:I663)</f>
        <v>0</v>
      </c>
      <c r="J658" s="11">
        <f t="shared" si="241"/>
        <v>0</v>
      </c>
      <c r="K658" s="11">
        <f t="shared" si="241"/>
        <v>0</v>
      </c>
      <c r="L658" s="11">
        <f t="shared" si="241"/>
        <v>0</v>
      </c>
      <c r="M658" s="11">
        <f t="shared" si="241"/>
        <v>0</v>
      </c>
      <c r="N658" s="11">
        <f t="shared" si="241"/>
        <v>0</v>
      </c>
      <c r="O658" s="11">
        <f>SUBTOTAL(9,O659:O663)</f>
        <v>0</v>
      </c>
    </row>
    <row r="659" spans="1:15" s="57" customFormat="1" ht="25.5" hidden="1">
      <c r="A659" s="50">
        <f t="shared" si="240"/>
        <v>3</v>
      </c>
      <c r="B659" s="150"/>
      <c r="C659" s="260" t="s">
        <v>153</v>
      </c>
      <c r="D659" s="60" t="s">
        <v>37</v>
      </c>
      <c r="E659" s="51"/>
      <c r="F659" s="51"/>
      <c r="G659" s="51"/>
      <c r="H659" s="51"/>
      <c r="I659" s="51"/>
      <c r="J659" s="52">
        <f t="shared" ref="J659:J672" si="242">H659+I659</f>
        <v>0</v>
      </c>
      <c r="K659" s="51"/>
      <c r="L659" s="51"/>
      <c r="M659" s="52">
        <f t="shared" ref="M659:M672" si="243">K659+L659</f>
        <v>0</v>
      </c>
      <c r="N659" s="51"/>
      <c r="O659" s="52">
        <f t="shared" ref="O659:O672" si="244">M659+N659</f>
        <v>0</v>
      </c>
    </row>
    <row r="660" spans="1:15" s="57" customFormat="1" ht="25.5" hidden="1">
      <c r="A660" s="50">
        <f t="shared" si="240"/>
        <v>3</v>
      </c>
      <c r="B660" s="150"/>
      <c r="C660" s="260" t="s">
        <v>154</v>
      </c>
      <c r="D660" s="60" t="s">
        <v>38</v>
      </c>
      <c r="E660" s="51"/>
      <c r="F660" s="51"/>
      <c r="G660" s="51"/>
      <c r="H660" s="51"/>
      <c r="I660" s="51"/>
      <c r="J660" s="52">
        <f t="shared" si="242"/>
        <v>0</v>
      </c>
      <c r="K660" s="51"/>
      <c r="L660" s="51"/>
      <c r="M660" s="52">
        <f t="shared" si="243"/>
        <v>0</v>
      </c>
      <c r="N660" s="51"/>
      <c r="O660" s="52">
        <f t="shared" si="244"/>
        <v>0</v>
      </c>
    </row>
    <row r="661" spans="1:15" s="57" customFormat="1" hidden="1">
      <c r="A661" s="50">
        <f t="shared" si="240"/>
        <v>3</v>
      </c>
      <c r="B661" s="150"/>
      <c r="C661" s="260" t="s">
        <v>155</v>
      </c>
      <c r="D661" s="60" t="s">
        <v>39</v>
      </c>
      <c r="E661" s="51"/>
      <c r="F661" s="51"/>
      <c r="G661" s="51"/>
      <c r="H661" s="51"/>
      <c r="I661" s="51"/>
      <c r="J661" s="52">
        <f t="shared" si="242"/>
        <v>0</v>
      </c>
      <c r="K661" s="51"/>
      <c r="L661" s="51"/>
      <c r="M661" s="52">
        <f t="shared" si="243"/>
        <v>0</v>
      </c>
      <c r="N661" s="51"/>
      <c r="O661" s="52">
        <f t="shared" si="244"/>
        <v>0</v>
      </c>
    </row>
    <row r="662" spans="1:15" s="57" customFormat="1" ht="25.5" hidden="1">
      <c r="A662" s="50">
        <f t="shared" si="240"/>
        <v>3</v>
      </c>
      <c r="B662" s="150"/>
      <c r="C662" s="260" t="s">
        <v>156</v>
      </c>
      <c r="D662" s="60" t="s">
        <v>40</v>
      </c>
      <c r="E662" s="51"/>
      <c r="F662" s="51"/>
      <c r="G662" s="51"/>
      <c r="H662" s="51"/>
      <c r="I662" s="51"/>
      <c r="J662" s="52">
        <f t="shared" si="242"/>
        <v>0</v>
      </c>
      <c r="K662" s="51"/>
      <c r="L662" s="51"/>
      <c r="M662" s="52">
        <f t="shared" si="243"/>
        <v>0</v>
      </c>
      <c r="N662" s="51"/>
      <c r="O662" s="52">
        <f t="shared" si="244"/>
        <v>0</v>
      </c>
    </row>
    <row r="663" spans="1:15" s="57" customFormat="1" ht="25.5" hidden="1">
      <c r="A663" s="50">
        <f t="shared" si="240"/>
        <v>3</v>
      </c>
      <c r="B663" s="150"/>
      <c r="C663" s="260" t="s">
        <v>157</v>
      </c>
      <c r="D663" s="60" t="s">
        <v>41</v>
      </c>
      <c r="E663" s="51"/>
      <c r="F663" s="51"/>
      <c r="G663" s="51"/>
      <c r="H663" s="51"/>
      <c r="I663" s="51"/>
      <c r="J663" s="52">
        <f t="shared" si="242"/>
        <v>0</v>
      </c>
      <c r="K663" s="51"/>
      <c r="L663" s="51"/>
      <c r="M663" s="52">
        <f t="shared" si="243"/>
        <v>0</v>
      </c>
      <c r="N663" s="51"/>
      <c r="O663" s="52">
        <f t="shared" si="244"/>
        <v>0</v>
      </c>
    </row>
    <row r="664" spans="1:15" s="57" customFormat="1" hidden="1">
      <c r="A664" s="50">
        <f t="shared" si="240"/>
        <v>3</v>
      </c>
      <c r="B664" s="150"/>
      <c r="C664" s="160" t="s">
        <v>158</v>
      </c>
      <c r="D664" s="60" t="s">
        <v>4</v>
      </c>
      <c r="E664" s="51"/>
      <c r="F664" s="51"/>
      <c r="G664" s="51"/>
      <c r="H664" s="51"/>
      <c r="I664" s="51"/>
      <c r="J664" s="52">
        <f t="shared" si="242"/>
        <v>0</v>
      </c>
      <c r="K664" s="51"/>
      <c r="L664" s="51"/>
      <c r="M664" s="52">
        <f t="shared" si="243"/>
        <v>0</v>
      </c>
      <c r="N664" s="51"/>
      <c r="O664" s="52">
        <f t="shared" si="244"/>
        <v>0</v>
      </c>
    </row>
    <row r="665" spans="1:15" s="57" customFormat="1" hidden="1">
      <c r="A665" s="50">
        <f t="shared" si="240"/>
        <v>3</v>
      </c>
      <c r="B665" s="150"/>
      <c r="C665" s="159" t="s">
        <v>19</v>
      </c>
      <c r="D665" s="59" t="s">
        <v>5</v>
      </c>
      <c r="E665" s="51"/>
      <c r="F665" s="51"/>
      <c r="G665" s="51"/>
      <c r="H665" s="51"/>
      <c r="I665" s="51"/>
      <c r="J665" s="52">
        <f t="shared" si="242"/>
        <v>0</v>
      </c>
      <c r="K665" s="51"/>
      <c r="L665" s="51"/>
      <c r="M665" s="52">
        <f t="shared" si="243"/>
        <v>0</v>
      </c>
      <c r="N665" s="51"/>
      <c r="O665" s="52">
        <f t="shared" si="244"/>
        <v>0</v>
      </c>
    </row>
    <row r="666" spans="1:15" s="57" customFormat="1" hidden="1">
      <c r="A666" s="50">
        <f t="shared" si="240"/>
        <v>3</v>
      </c>
      <c r="B666" s="150"/>
      <c r="C666" s="162" t="s">
        <v>450</v>
      </c>
      <c r="D666" s="118" t="s">
        <v>173</v>
      </c>
      <c r="E666" s="51"/>
      <c r="F666" s="51"/>
      <c r="G666" s="51"/>
      <c r="H666" s="51"/>
      <c r="I666" s="51"/>
      <c r="J666" s="52">
        <f t="shared" si="242"/>
        <v>0</v>
      </c>
      <c r="K666" s="51"/>
      <c r="L666" s="51"/>
      <c r="M666" s="52">
        <f t="shared" si="243"/>
        <v>0</v>
      </c>
      <c r="N666" s="51"/>
      <c r="O666" s="52">
        <f t="shared" si="244"/>
        <v>0</v>
      </c>
    </row>
    <row r="667" spans="1:15" s="57" customFormat="1" hidden="1">
      <c r="A667" s="50">
        <f t="shared" si="240"/>
        <v>3</v>
      </c>
      <c r="B667" s="153"/>
      <c r="C667" s="163" t="s">
        <v>29</v>
      </c>
      <c r="D667" s="136" t="s">
        <v>6</v>
      </c>
      <c r="E667" s="51"/>
      <c r="F667" s="51"/>
      <c r="G667" s="51"/>
      <c r="H667" s="51"/>
      <c r="I667" s="51"/>
      <c r="J667" s="52">
        <f t="shared" si="242"/>
        <v>0</v>
      </c>
      <c r="K667" s="51"/>
      <c r="L667" s="51"/>
      <c r="M667" s="52">
        <f t="shared" si="243"/>
        <v>0</v>
      </c>
      <c r="N667" s="51"/>
      <c r="O667" s="52">
        <f t="shared" si="244"/>
        <v>0</v>
      </c>
    </row>
    <row r="668" spans="1:15" s="57" customFormat="1" hidden="1">
      <c r="A668" s="50">
        <f t="shared" si="240"/>
        <v>3</v>
      </c>
      <c r="B668" s="153"/>
      <c r="C668" s="163" t="s">
        <v>21</v>
      </c>
      <c r="D668" s="137" t="s">
        <v>8</v>
      </c>
      <c r="E668" s="51"/>
      <c r="F668" s="51"/>
      <c r="G668" s="51"/>
      <c r="H668" s="51"/>
      <c r="I668" s="51"/>
      <c r="J668" s="52">
        <f>H668+I668</f>
        <v>0</v>
      </c>
      <c r="K668" s="51"/>
      <c r="L668" s="51"/>
      <c r="M668" s="52">
        <f>K668+L668</f>
        <v>0</v>
      </c>
      <c r="N668" s="51"/>
      <c r="O668" s="52">
        <f t="shared" si="244"/>
        <v>0</v>
      </c>
    </row>
    <row r="669" spans="1:15" s="57" customFormat="1" hidden="1">
      <c r="A669" s="50">
        <f t="shared" si="240"/>
        <v>3</v>
      </c>
      <c r="B669" s="153"/>
      <c r="C669" s="163" t="s">
        <v>526</v>
      </c>
      <c r="D669" s="137" t="s">
        <v>31</v>
      </c>
      <c r="E669" s="51"/>
      <c r="F669" s="51"/>
      <c r="G669" s="51"/>
      <c r="H669" s="51"/>
      <c r="I669" s="51"/>
      <c r="J669" s="52">
        <f t="shared" si="242"/>
        <v>0</v>
      </c>
      <c r="K669" s="51"/>
      <c r="L669" s="51"/>
      <c r="M669" s="52">
        <f t="shared" si="243"/>
        <v>0</v>
      </c>
      <c r="N669" s="51"/>
      <c r="O669" s="52">
        <f t="shared" si="244"/>
        <v>0</v>
      </c>
    </row>
    <row r="670" spans="1:15" hidden="1">
      <c r="A670" s="50">
        <f t="shared" si="240"/>
        <v>3</v>
      </c>
      <c r="B670" s="153"/>
      <c r="C670" s="163" t="s">
        <v>558</v>
      </c>
      <c r="D670" s="137" t="s">
        <v>559</v>
      </c>
      <c r="E670" s="51"/>
      <c r="F670" s="51"/>
      <c r="G670" s="51"/>
      <c r="H670" s="51"/>
      <c r="I670" s="51"/>
      <c r="J670" s="52">
        <f t="shared" si="242"/>
        <v>0</v>
      </c>
      <c r="K670" s="51"/>
      <c r="L670" s="51"/>
      <c r="M670" s="52">
        <f t="shared" si="243"/>
        <v>0</v>
      </c>
      <c r="N670" s="51"/>
      <c r="O670" s="52">
        <f t="shared" si="244"/>
        <v>0</v>
      </c>
    </row>
    <row r="671" spans="1:15" s="57" customFormat="1" ht="25.5" hidden="1">
      <c r="A671" s="50">
        <f t="shared" si="240"/>
        <v>3</v>
      </c>
      <c r="B671" s="153"/>
      <c r="C671" s="163" t="s">
        <v>528</v>
      </c>
      <c r="D671" s="136" t="s">
        <v>9</v>
      </c>
      <c r="E671" s="51"/>
      <c r="F671" s="51"/>
      <c r="G671" s="51"/>
      <c r="H671" s="51"/>
      <c r="I671" s="51"/>
      <c r="J671" s="52">
        <f t="shared" si="242"/>
        <v>0</v>
      </c>
      <c r="K671" s="51"/>
      <c r="L671" s="51"/>
      <c r="M671" s="52">
        <f t="shared" si="243"/>
        <v>0</v>
      </c>
      <c r="N671" s="51"/>
      <c r="O671" s="52">
        <f t="shared" si="244"/>
        <v>0</v>
      </c>
    </row>
    <row r="672" spans="1:15" s="57" customFormat="1" ht="25.5" hidden="1">
      <c r="A672" s="50">
        <f t="shared" si="240"/>
        <v>3</v>
      </c>
      <c r="B672" s="153"/>
      <c r="C672" s="163" t="s">
        <v>30</v>
      </c>
      <c r="D672" s="136" t="s">
        <v>10</v>
      </c>
      <c r="E672" s="51"/>
      <c r="F672" s="51"/>
      <c r="G672" s="51"/>
      <c r="H672" s="51"/>
      <c r="I672" s="51"/>
      <c r="J672" s="52">
        <f t="shared" si="242"/>
        <v>0</v>
      </c>
      <c r="K672" s="51"/>
      <c r="L672" s="51"/>
      <c r="M672" s="52">
        <f t="shared" si="243"/>
        <v>0</v>
      </c>
      <c r="N672" s="51"/>
      <c r="O672" s="52">
        <f t="shared" si="244"/>
        <v>0</v>
      </c>
    </row>
    <row r="673" spans="1:15" s="57" customFormat="1" hidden="1">
      <c r="A673" s="50">
        <f t="shared" si="240"/>
        <v>3</v>
      </c>
      <c r="B673" s="153"/>
      <c r="C673" s="165" t="s">
        <v>451</v>
      </c>
      <c r="D673" s="138" t="s">
        <v>93</v>
      </c>
      <c r="E673" s="11">
        <f>SUBTOTAL(9,E674:E675)</f>
        <v>0</v>
      </c>
      <c r="F673" s="11">
        <f>SUBTOTAL(9,F674:F675)</f>
        <v>0</v>
      </c>
      <c r="G673" s="11">
        <f>SUBTOTAL(9,G674:G675)</f>
        <v>0</v>
      </c>
      <c r="H673" s="11">
        <f>SUBTOTAL(9,H674:H675)</f>
        <v>0</v>
      </c>
      <c r="I673" s="11">
        <f t="shared" ref="I673:N673" si="245">SUBTOTAL(9,I674:I675)</f>
        <v>0</v>
      </c>
      <c r="J673" s="11">
        <f t="shared" si="245"/>
        <v>0</v>
      </c>
      <c r="K673" s="11">
        <f t="shared" si="245"/>
        <v>0</v>
      </c>
      <c r="L673" s="11">
        <f t="shared" si="245"/>
        <v>0</v>
      </c>
      <c r="M673" s="11">
        <f t="shared" si="245"/>
        <v>0</v>
      </c>
      <c r="N673" s="11">
        <f t="shared" si="245"/>
        <v>0</v>
      </c>
      <c r="O673" s="11">
        <f>SUBTOTAL(9,O674:O675)</f>
        <v>0</v>
      </c>
    </row>
    <row r="674" spans="1:15" s="57" customFormat="1" hidden="1">
      <c r="A674" s="50">
        <f t="shared" si="240"/>
        <v>3</v>
      </c>
      <c r="B674" s="153"/>
      <c r="C674" s="166" t="s">
        <v>452</v>
      </c>
      <c r="D674" s="138" t="s">
        <v>453</v>
      </c>
      <c r="E674" s="51"/>
      <c r="F674" s="51"/>
      <c r="G674" s="51"/>
      <c r="H674" s="51"/>
      <c r="I674" s="51"/>
      <c r="J674" s="52">
        <f>H674+I674</f>
        <v>0</v>
      </c>
      <c r="K674" s="51"/>
      <c r="L674" s="51"/>
      <c r="M674" s="52">
        <f>K674+L674</f>
        <v>0</v>
      </c>
      <c r="N674" s="51"/>
      <c r="O674" s="52">
        <f>M674+N674</f>
        <v>0</v>
      </c>
    </row>
    <row r="675" spans="1:15" s="57" customFormat="1" hidden="1">
      <c r="A675" s="50">
        <f t="shared" si="240"/>
        <v>3</v>
      </c>
      <c r="B675" s="153"/>
      <c r="C675" s="166" t="s">
        <v>454</v>
      </c>
      <c r="D675" s="138" t="s">
        <v>455</v>
      </c>
      <c r="E675" s="51"/>
      <c r="F675" s="51"/>
      <c r="G675" s="51"/>
      <c r="H675" s="51"/>
      <c r="I675" s="51"/>
      <c r="J675" s="52">
        <f>H675+I675</f>
        <v>0</v>
      </c>
      <c r="K675" s="51"/>
      <c r="L675" s="51"/>
      <c r="M675" s="52">
        <f>K675+L675</f>
        <v>0</v>
      </c>
      <c r="N675" s="51"/>
      <c r="O675" s="52">
        <f>M675+N675</f>
        <v>0</v>
      </c>
    </row>
    <row r="676" spans="1:15" s="57" customFormat="1" hidden="1">
      <c r="A676" s="50">
        <f t="shared" si="240"/>
        <v>3</v>
      </c>
      <c r="B676" s="156"/>
      <c r="C676" s="158" t="s">
        <v>32</v>
      </c>
      <c r="D676" s="136"/>
      <c r="E676" s="11">
        <f>SUBTOTAL(9,E677:E681)</f>
        <v>0</v>
      </c>
      <c r="F676" s="11">
        <f>SUBTOTAL(9,F677:F681)</f>
        <v>0</v>
      </c>
      <c r="G676" s="11">
        <f>SUBTOTAL(9,G677:G681)</f>
        <v>0</v>
      </c>
      <c r="H676" s="11">
        <f>SUBTOTAL(9,H677:H681)</f>
        <v>0</v>
      </c>
      <c r="I676" s="11">
        <f t="shared" ref="I676:N676" si="246">SUBTOTAL(9,I677:I681)</f>
        <v>0</v>
      </c>
      <c r="J676" s="11">
        <f t="shared" si="246"/>
        <v>0</v>
      </c>
      <c r="K676" s="11">
        <f t="shared" si="246"/>
        <v>0</v>
      </c>
      <c r="L676" s="11">
        <f t="shared" si="246"/>
        <v>0</v>
      </c>
      <c r="M676" s="11">
        <f t="shared" si="246"/>
        <v>0</v>
      </c>
      <c r="N676" s="11">
        <f t="shared" si="246"/>
        <v>0</v>
      </c>
      <c r="O676" s="11">
        <f>SUBTOTAL(9,O677:O681)</f>
        <v>0</v>
      </c>
    </row>
    <row r="677" spans="1:15" s="57" customFormat="1" hidden="1">
      <c r="A677" s="50">
        <f t="shared" si="240"/>
        <v>3</v>
      </c>
      <c r="B677" s="153"/>
      <c r="C677" s="163" t="s">
        <v>70</v>
      </c>
      <c r="D677" s="137" t="s">
        <v>71</v>
      </c>
      <c r="E677" s="51"/>
      <c r="F677" s="51"/>
      <c r="G677" s="51"/>
      <c r="H677" s="51"/>
      <c r="I677" s="51"/>
      <c r="J677" s="52">
        <f>H677+I677</f>
        <v>0</v>
      </c>
      <c r="K677" s="51"/>
      <c r="L677" s="51"/>
      <c r="M677" s="52">
        <f>K677+L677</f>
        <v>0</v>
      </c>
      <c r="N677" s="51"/>
      <c r="O677" s="52">
        <f>M677+N677</f>
        <v>0</v>
      </c>
    </row>
    <row r="678" spans="1:15" s="57" customFormat="1" hidden="1">
      <c r="A678" s="50">
        <f t="shared" si="240"/>
        <v>3</v>
      </c>
      <c r="B678" s="153"/>
      <c r="C678" s="163" t="s">
        <v>72</v>
      </c>
      <c r="D678" s="137" t="s">
        <v>73</v>
      </c>
      <c r="E678" s="51"/>
      <c r="F678" s="51"/>
      <c r="G678" s="51"/>
      <c r="H678" s="51"/>
      <c r="I678" s="51"/>
      <c r="J678" s="52">
        <f>H678+I678</f>
        <v>0</v>
      </c>
      <c r="K678" s="51"/>
      <c r="L678" s="51"/>
      <c r="M678" s="52">
        <f>K678+L678</f>
        <v>0</v>
      </c>
      <c r="N678" s="51"/>
      <c r="O678" s="52">
        <f>M678+N678</f>
        <v>0</v>
      </c>
    </row>
    <row r="679" spans="1:15" s="57" customFormat="1" hidden="1">
      <c r="A679" s="50">
        <f t="shared" si="240"/>
        <v>3</v>
      </c>
      <c r="B679" s="153"/>
      <c r="C679" s="163" t="s">
        <v>74</v>
      </c>
      <c r="D679" s="137" t="s">
        <v>75</v>
      </c>
      <c r="E679" s="51"/>
      <c r="F679" s="51"/>
      <c r="G679" s="51"/>
      <c r="H679" s="51"/>
      <c r="I679" s="51"/>
      <c r="J679" s="52">
        <f>H679+I679</f>
        <v>0</v>
      </c>
      <c r="K679" s="51"/>
      <c r="L679" s="51"/>
      <c r="M679" s="52">
        <f>K679+L679</f>
        <v>0</v>
      </c>
      <c r="N679" s="51"/>
      <c r="O679" s="52">
        <f>M679+N679</f>
        <v>0</v>
      </c>
    </row>
    <row r="680" spans="1:15" s="57" customFormat="1" hidden="1">
      <c r="A680" s="50">
        <f t="shared" si="240"/>
        <v>3</v>
      </c>
      <c r="B680" s="153"/>
      <c r="C680" s="163" t="s">
        <v>76</v>
      </c>
      <c r="D680" s="137" t="s">
        <v>77</v>
      </c>
      <c r="E680" s="51"/>
      <c r="F680" s="51"/>
      <c r="G680" s="51"/>
      <c r="H680" s="51"/>
      <c r="I680" s="51"/>
      <c r="J680" s="52">
        <f>H680+I680</f>
        <v>0</v>
      </c>
      <c r="K680" s="51"/>
      <c r="L680" s="51"/>
      <c r="M680" s="52">
        <f>K680+L680</f>
        <v>0</v>
      </c>
      <c r="N680" s="51"/>
      <c r="O680" s="52">
        <f>M680+N680</f>
        <v>0</v>
      </c>
    </row>
    <row r="681" spans="1:15" s="57" customFormat="1" hidden="1">
      <c r="A681" s="50">
        <f t="shared" si="240"/>
        <v>3</v>
      </c>
      <c r="B681" s="153"/>
      <c r="C681" s="163" t="s">
        <v>12</v>
      </c>
      <c r="D681" s="137" t="s">
        <v>28</v>
      </c>
      <c r="E681" s="51"/>
      <c r="F681" s="51"/>
      <c r="G681" s="51"/>
      <c r="H681" s="51"/>
      <c r="I681" s="51"/>
      <c r="J681" s="52">
        <f>H681+I681</f>
        <v>0</v>
      </c>
      <c r="K681" s="51"/>
      <c r="L681" s="51"/>
      <c r="M681" s="52">
        <f>K681+L681</f>
        <v>0</v>
      </c>
      <c r="N681" s="51"/>
      <c r="O681" s="52">
        <f>M681+N681</f>
        <v>0</v>
      </c>
    </row>
    <row r="682" spans="1:15" s="57" customFormat="1" hidden="1">
      <c r="A682" s="77">
        <f>A683</f>
        <v>3</v>
      </c>
      <c r="B682" s="153"/>
      <c r="C682" s="155"/>
      <c r="D682" s="137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</row>
    <row r="683" spans="1:15" s="57" customFormat="1" hidden="1">
      <c r="A683" s="105">
        <f>MIN(A684:A693)</f>
        <v>3</v>
      </c>
      <c r="B683" s="153"/>
      <c r="C683" s="157" t="s">
        <v>36</v>
      </c>
      <c r="D683" s="137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</row>
    <row r="684" spans="1:15" s="57" customFormat="1" hidden="1">
      <c r="A684" s="50">
        <f t="shared" ref="A684:A693" si="247">IF(MAX(E684:P684)=0,IF(MIN(E684:P684)=0,3,2),2)</f>
        <v>3</v>
      </c>
      <c r="B684" s="153"/>
      <c r="C684" s="155" t="s">
        <v>78</v>
      </c>
      <c r="D684" s="137"/>
      <c r="E684" s="62">
        <f>E686+E692</f>
        <v>0</v>
      </c>
      <c r="F684" s="62">
        <f>F686+F692</f>
        <v>0</v>
      </c>
      <c r="G684" s="62">
        <f>G686+G692</f>
        <v>0</v>
      </c>
      <c r="H684" s="62">
        <f>H686+H692</f>
        <v>0</v>
      </c>
      <c r="I684" s="62">
        <f t="shared" ref="I684:N684" si="248">I686+I692</f>
        <v>0</v>
      </c>
      <c r="J684" s="62">
        <f t="shared" si="248"/>
        <v>0</v>
      </c>
      <c r="K684" s="62">
        <f t="shared" si="248"/>
        <v>0</v>
      </c>
      <c r="L684" s="62">
        <f t="shared" si="248"/>
        <v>0</v>
      </c>
      <c r="M684" s="62">
        <f t="shared" si="248"/>
        <v>0</v>
      </c>
      <c r="N684" s="62">
        <f t="shared" si="248"/>
        <v>0</v>
      </c>
      <c r="O684" s="62">
        <f>O686+O692</f>
        <v>0</v>
      </c>
    </row>
    <row r="685" spans="1:15" s="57" customFormat="1" hidden="1">
      <c r="A685" s="50">
        <f t="shared" si="247"/>
        <v>3</v>
      </c>
      <c r="B685" s="153"/>
      <c r="C685" s="155" t="s">
        <v>79</v>
      </c>
      <c r="D685" s="137"/>
      <c r="E685" s="62">
        <f>E689+E693</f>
        <v>0</v>
      </c>
      <c r="F685" s="62">
        <f>F689+F693</f>
        <v>0</v>
      </c>
      <c r="G685" s="62">
        <f>G689+G693</f>
        <v>0</v>
      </c>
      <c r="H685" s="62">
        <f>H689+H693</f>
        <v>0</v>
      </c>
      <c r="I685" s="62">
        <f t="shared" ref="I685:N685" si="249">I689+I693</f>
        <v>0</v>
      </c>
      <c r="J685" s="62">
        <f t="shared" si="249"/>
        <v>0</v>
      </c>
      <c r="K685" s="62">
        <f t="shared" si="249"/>
        <v>0</v>
      </c>
      <c r="L685" s="62">
        <f t="shared" si="249"/>
        <v>0</v>
      </c>
      <c r="M685" s="62">
        <f t="shared" si="249"/>
        <v>0</v>
      </c>
      <c r="N685" s="62">
        <f t="shared" si="249"/>
        <v>0</v>
      </c>
      <c r="O685" s="62">
        <f>O689+O693</f>
        <v>0</v>
      </c>
    </row>
    <row r="686" spans="1:15" s="57" customFormat="1" hidden="1">
      <c r="A686" s="50">
        <f t="shared" si="247"/>
        <v>3</v>
      </c>
      <c r="B686" s="153"/>
      <c r="C686" s="155" t="s">
        <v>34</v>
      </c>
      <c r="D686" s="137"/>
      <c r="E686" s="62">
        <f>SUM(E687:E688)</f>
        <v>0</v>
      </c>
      <c r="F686" s="62">
        <f>SUM(F687:F688)</f>
        <v>0</v>
      </c>
      <c r="G686" s="62">
        <f>SUM(G687:G688)</f>
        <v>0</v>
      </c>
      <c r="H686" s="62">
        <f>SUM(H687:H688)</f>
        <v>0</v>
      </c>
      <c r="I686" s="62">
        <f t="shared" ref="I686:N686" si="250">SUM(I687:I688)</f>
        <v>0</v>
      </c>
      <c r="J686" s="62">
        <f t="shared" si="250"/>
        <v>0</v>
      </c>
      <c r="K686" s="62">
        <f t="shared" si="250"/>
        <v>0</v>
      </c>
      <c r="L686" s="62">
        <f t="shared" si="250"/>
        <v>0</v>
      </c>
      <c r="M686" s="62">
        <f t="shared" si="250"/>
        <v>0</v>
      </c>
      <c r="N686" s="62">
        <f t="shared" si="250"/>
        <v>0</v>
      </c>
      <c r="O686" s="62">
        <f>SUM(O687:O688)</f>
        <v>0</v>
      </c>
    </row>
    <row r="687" spans="1:15" s="57" customFormat="1" hidden="1">
      <c r="A687" s="50">
        <f t="shared" si="247"/>
        <v>3</v>
      </c>
      <c r="B687" s="153"/>
      <c r="C687" s="167" t="s">
        <v>80</v>
      </c>
      <c r="D687" s="137"/>
      <c r="E687" s="51"/>
      <c r="F687" s="51"/>
      <c r="G687" s="51"/>
      <c r="H687" s="51"/>
      <c r="I687" s="51"/>
      <c r="J687" s="52">
        <f>H687+I687</f>
        <v>0</v>
      </c>
      <c r="K687" s="51"/>
      <c r="L687" s="51"/>
      <c r="M687" s="52">
        <f>K687+L687</f>
        <v>0</v>
      </c>
      <c r="N687" s="51"/>
      <c r="O687" s="52">
        <f>M687+N687</f>
        <v>0</v>
      </c>
    </row>
    <row r="688" spans="1:15" s="57" customFormat="1" hidden="1">
      <c r="A688" s="50">
        <f t="shared" si="247"/>
        <v>3</v>
      </c>
      <c r="B688" s="153"/>
      <c r="C688" s="167" t="s">
        <v>81</v>
      </c>
      <c r="D688" s="137"/>
      <c r="E688" s="51"/>
      <c r="F688" s="51"/>
      <c r="G688" s="51"/>
      <c r="H688" s="51"/>
      <c r="I688" s="51"/>
      <c r="J688" s="52">
        <f>H688+I688</f>
        <v>0</v>
      </c>
      <c r="K688" s="51"/>
      <c r="L688" s="51"/>
      <c r="M688" s="52">
        <f>K688+L688</f>
        <v>0</v>
      </c>
      <c r="N688" s="51"/>
      <c r="O688" s="52">
        <f>M688+N688</f>
        <v>0</v>
      </c>
    </row>
    <row r="689" spans="1:15" s="57" customFormat="1" hidden="1">
      <c r="A689" s="50">
        <f t="shared" si="247"/>
        <v>3</v>
      </c>
      <c r="B689" s="153"/>
      <c r="C689" s="155" t="s">
        <v>35</v>
      </c>
      <c r="D689" s="137"/>
      <c r="E689" s="62">
        <f>SUM(E690:E691)</f>
        <v>0</v>
      </c>
      <c r="F689" s="62">
        <f>SUM(F690:F691)</f>
        <v>0</v>
      </c>
      <c r="G689" s="62">
        <f>SUM(G690:G691)</f>
        <v>0</v>
      </c>
      <c r="H689" s="62">
        <f>SUM(H690:H691)</f>
        <v>0</v>
      </c>
      <c r="I689" s="62">
        <f t="shared" ref="I689:N689" si="251">SUM(I690:I691)</f>
        <v>0</v>
      </c>
      <c r="J689" s="62">
        <f t="shared" si="251"/>
        <v>0</v>
      </c>
      <c r="K689" s="62">
        <f t="shared" si="251"/>
        <v>0</v>
      </c>
      <c r="L689" s="62">
        <f t="shared" si="251"/>
        <v>0</v>
      </c>
      <c r="M689" s="62">
        <f t="shared" si="251"/>
        <v>0</v>
      </c>
      <c r="N689" s="62">
        <f t="shared" si="251"/>
        <v>0</v>
      </c>
      <c r="O689" s="62">
        <f>SUM(O690:O691)</f>
        <v>0</v>
      </c>
    </row>
    <row r="690" spans="1:15" s="57" customFormat="1" hidden="1">
      <c r="A690" s="50">
        <f t="shared" si="247"/>
        <v>3</v>
      </c>
      <c r="B690" s="153"/>
      <c r="C690" s="167" t="s">
        <v>84</v>
      </c>
      <c r="D690" s="137"/>
      <c r="E690" s="51"/>
      <c r="F690" s="51"/>
      <c r="G690" s="51"/>
      <c r="H690" s="51"/>
      <c r="I690" s="51"/>
      <c r="J690" s="52">
        <f>H690+I690</f>
        <v>0</v>
      </c>
      <c r="K690" s="51"/>
      <c r="L690" s="51"/>
      <c r="M690" s="52">
        <f>K690+L690</f>
        <v>0</v>
      </c>
      <c r="N690" s="51"/>
      <c r="O690" s="52">
        <f>M690+N690</f>
        <v>0</v>
      </c>
    </row>
    <row r="691" spans="1:15" s="57" customFormat="1" hidden="1">
      <c r="A691" s="50">
        <f t="shared" si="247"/>
        <v>3</v>
      </c>
      <c r="B691" s="153"/>
      <c r="C691" s="167" t="s">
        <v>85</v>
      </c>
      <c r="D691" s="137"/>
      <c r="E691" s="51"/>
      <c r="F691" s="51"/>
      <c r="G691" s="51"/>
      <c r="H691" s="51"/>
      <c r="I691" s="51"/>
      <c r="J691" s="52">
        <f>H691+I691</f>
        <v>0</v>
      </c>
      <c r="K691" s="51"/>
      <c r="L691" s="51"/>
      <c r="M691" s="52">
        <f>K691+L691</f>
        <v>0</v>
      </c>
      <c r="N691" s="51"/>
      <c r="O691" s="52">
        <f>M691+N691</f>
        <v>0</v>
      </c>
    </row>
    <row r="692" spans="1:15" hidden="1">
      <c r="A692" s="50">
        <f t="shared" si="247"/>
        <v>3</v>
      </c>
      <c r="B692" s="153"/>
      <c r="C692" s="155" t="s">
        <v>763</v>
      </c>
      <c r="D692" s="137"/>
      <c r="E692" s="51"/>
      <c r="F692" s="51"/>
      <c r="G692" s="51"/>
      <c r="H692" s="51"/>
      <c r="I692" s="51"/>
      <c r="J692" s="52">
        <f>H692+I692</f>
        <v>0</v>
      </c>
      <c r="K692" s="51"/>
      <c r="L692" s="51"/>
      <c r="M692" s="52">
        <f>K692+L692</f>
        <v>0</v>
      </c>
      <c r="N692" s="51"/>
      <c r="O692" s="52">
        <f>M692+N692</f>
        <v>0</v>
      </c>
    </row>
    <row r="693" spans="1:15" hidden="1">
      <c r="A693" s="50">
        <f t="shared" si="247"/>
        <v>3</v>
      </c>
      <c r="B693" s="153"/>
      <c r="C693" s="155" t="s">
        <v>764</v>
      </c>
      <c r="D693" s="137"/>
      <c r="E693" s="51"/>
      <c r="F693" s="51"/>
      <c r="G693" s="51"/>
      <c r="H693" s="51"/>
      <c r="I693" s="51"/>
      <c r="J693" s="52">
        <f>H693+I693</f>
        <v>0</v>
      </c>
      <c r="K693" s="51"/>
      <c r="L693" s="51"/>
      <c r="M693" s="52">
        <f>K693+L693</f>
        <v>0</v>
      </c>
      <c r="N693" s="51"/>
      <c r="O693" s="52">
        <f>M693+N693</f>
        <v>0</v>
      </c>
    </row>
    <row r="694" spans="1:15" hidden="1">
      <c r="A694" s="77">
        <f>A695</f>
        <v>3</v>
      </c>
      <c r="B694" s="172"/>
      <c r="C694" s="156"/>
      <c r="D694" s="140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</row>
    <row r="695" spans="1:15" hidden="1">
      <c r="A695" s="105">
        <f>MIN(A696:A761)</f>
        <v>3</v>
      </c>
      <c r="B695" s="172"/>
      <c r="C695" s="173" t="s">
        <v>54</v>
      </c>
      <c r="D695" s="140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</row>
    <row r="696" spans="1:15" hidden="1">
      <c r="A696" s="50">
        <f t="shared" ref="A696:A727" si="252">IF(MAX(E696:P696)=0,IF(MIN(E696:P696)=0,3,2),2)</f>
        <v>3</v>
      </c>
      <c r="B696" s="145"/>
      <c r="C696" s="146" t="s">
        <v>25</v>
      </c>
      <c r="D696" s="56"/>
      <c r="E696" s="11">
        <f>SUBTOTAL(9,E697:E753)</f>
        <v>0</v>
      </c>
      <c r="F696" s="11">
        <f>SUBTOTAL(9,F697:F753)</f>
        <v>0</v>
      </c>
      <c r="G696" s="11">
        <f>SUBTOTAL(9,G697:G753)</f>
        <v>0</v>
      </c>
      <c r="H696" s="11">
        <f>SUBTOTAL(9,H697:H753)</f>
        <v>0</v>
      </c>
      <c r="I696" s="11">
        <f t="shared" ref="I696:N696" si="253">SUBTOTAL(9,I697:I753)</f>
        <v>0</v>
      </c>
      <c r="J696" s="11">
        <f t="shared" si="253"/>
        <v>0</v>
      </c>
      <c r="K696" s="11">
        <f t="shared" si="253"/>
        <v>0</v>
      </c>
      <c r="L696" s="11">
        <f t="shared" si="253"/>
        <v>0</v>
      </c>
      <c r="M696" s="11">
        <f t="shared" si="253"/>
        <v>0</v>
      </c>
      <c r="N696" s="11">
        <f t="shared" si="253"/>
        <v>0</v>
      </c>
      <c r="O696" s="11">
        <f>SUBTOTAL(9,O697:O753)</f>
        <v>0</v>
      </c>
    </row>
    <row r="697" spans="1:15" hidden="1">
      <c r="A697" s="50">
        <f t="shared" si="252"/>
        <v>3</v>
      </c>
      <c r="B697" s="145" t="s">
        <v>14</v>
      </c>
      <c r="C697" s="146" t="s">
        <v>125</v>
      </c>
      <c r="D697" s="56"/>
      <c r="E697" s="11">
        <f>SUBTOTAL(9,E698:E720)</f>
        <v>0</v>
      </c>
      <c r="F697" s="11">
        <f>SUBTOTAL(9,F698:F720)</f>
        <v>0</v>
      </c>
      <c r="G697" s="11">
        <f>SUBTOTAL(9,G698:G720)</f>
        <v>0</v>
      </c>
      <c r="H697" s="11">
        <f>SUBTOTAL(9,H698:H720)</f>
        <v>0</v>
      </c>
      <c r="I697" s="11">
        <f t="shared" ref="I697:N697" si="254">SUBTOTAL(9,I698:I720)</f>
        <v>0</v>
      </c>
      <c r="J697" s="11">
        <f t="shared" si="254"/>
        <v>0</v>
      </c>
      <c r="K697" s="11">
        <f t="shared" si="254"/>
        <v>0</v>
      </c>
      <c r="L697" s="11">
        <f t="shared" si="254"/>
        <v>0</v>
      </c>
      <c r="M697" s="11">
        <f t="shared" si="254"/>
        <v>0</v>
      </c>
      <c r="N697" s="11">
        <f t="shared" si="254"/>
        <v>0</v>
      </c>
      <c r="O697" s="11">
        <f>SUBTOTAL(9,O698:O720)</f>
        <v>0</v>
      </c>
    </row>
    <row r="698" spans="1:15" hidden="1">
      <c r="A698" s="50">
        <f t="shared" si="252"/>
        <v>3</v>
      </c>
      <c r="B698" s="147"/>
      <c r="C698" s="146" t="s">
        <v>126</v>
      </c>
      <c r="D698" s="56"/>
      <c r="E698" s="11">
        <f>SUBTOTAL(9,E699:E709)</f>
        <v>0</v>
      </c>
      <c r="F698" s="11">
        <f>SUBTOTAL(9,F699:F709)</f>
        <v>0</v>
      </c>
      <c r="G698" s="11">
        <f>SUBTOTAL(9,G699:G709)</f>
        <v>0</v>
      </c>
      <c r="H698" s="11">
        <f>SUBTOTAL(9,H699:H709)</f>
        <v>0</v>
      </c>
      <c r="I698" s="11">
        <f t="shared" ref="I698:N698" si="255">SUBTOTAL(9,I699:I709)</f>
        <v>0</v>
      </c>
      <c r="J698" s="11">
        <f t="shared" si="255"/>
        <v>0</v>
      </c>
      <c r="K698" s="11">
        <f t="shared" si="255"/>
        <v>0</v>
      </c>
      <c r="L698" s="11">
        <f t="shared" si="255"/>
        <v>0</v>
      </c>
      <c r="M698" s="11">
        <f t="shared" si="255"/>
        <v>0</v>
      </c>
      <c r="N698" s="11">
        <f t="shared" si="255"/>
        <v>0</v>
      </c>
      <c r="O698" s="11">
        <f>SUBTOTAL(9,O699:O709)</f>
        <v>0</v>
      </c>
    </row>
    <row r="699" spans="1:15" ht="25.5" hidden="1">
      <c r="A699" s="50">
        <f t="shared" si="252"/>
        <v>3</v>
      </c>
      <c r="B699" s="148"/>
      <c r="C699" s="149" t="s">
        <v>127</v>
      </c>
      <c r="D699" s="58" t="s">
        <v>2</v>
      </c>
      <c r="E699" s="11">
        <f>SUBTOTAL(9,E700:E701)</f>
        <v>0</v>
      </c>
      <c r="F699" s="11">
        <f>SUBTOTAL(9,F700:F701)</f>
        <v>0</v>
      </c>
      <c r="G699" s="11">
        <f>SUBTOTAL(9,G700:G701)</f>
        <v>0</v>
      </c>
      <c r="H699" s="11">
        <f>SUBTOTAL(9,H700:H701)</f>
        <v>0</v>
      </c>
      <c r="I699" s="11">
        <f t="shared" ref="I699:N699" si="256">SUBTOTAL(9,I700:I701)</f>
        <v>0</v>
      </c>
      <c r="J699" s="11">
        <f t="shared" si="256"/>
        <v>0</v>
      </c>
      <c r="K699" s="11">
        <f t="shared" si="256"/>
        <v>0</v>
      </c>
      <c r="L699" s="11">
        <f t="shared" si="256"/>
        <v>0</v>
      </c>
      <c r="M699" s="11">
        <f t="shared" si="256"/>
        <v>0</v>
      </c>
      <c r="N699" s="11">
        <f t="shared" si="256"/>
        <v>0</v>
      </c>
      <c r="O699" s="11">
        <f>SUBTOTAL(9,O700:O701)</f>
        <v>0</v>
      </c>
    </row>
    <row r="700" spans="1:15" ht="25.5" hidden="1">
      <c r="A700" s="50">
        <f t="shared" si="252"/>
        <v>3</v>
      </c>
      <c r="B700" s="148"/>
      <c r="C700" s="149" t="s">
        <v>303</v>
      </c>
      <c r="D700" s="58" t="s">
        <v>302</v>
      </c>
      <c r="E700" s="51"/>
      <c r="F700" s="51"/>
      <c r="G700" s="51"/>
      <c r="H700" s="51"/>
      <c r="I700" s="51"/>
      <c r="J700" s="52">
        <f>H700+I700</f>
        <v>0</v>
      </c>
      <c r="K700" s="51"/>
      <c r="L700" s="51"/>
      <c r="M700" s="52">
        <f>K700+L700</f>
        <v>0</v>
      </c>
      <c r="N700" s="51"/>
      <c r="O700" s="52">
        <f>M700+N700</f>
        <v>0</v>
      </c>
    </row>
    <row r="701" spans="1:15" ht="25.5" hidden="1">
      <c r="A701" s="50">
        <f t="shared" si="252"/>
        <v>3</v>
      </c>
      <c r="B701" s="148"/>
      <c r="C701" s="149" t="s">
        <v>305</v>
      </c>
      <c r="D701" s="58" t="s">
        <v>304</v>
      </c>
      <c r="E701" s="51"/>
      <c r="F701" s="51"/>
      <c r="G701" s="51"/>
      <c r="H701" s="51"/>
      <c r="I701" s="51"/>
      <c r="J701" s="52">
        <f>H701+I701</f>
        <v>0</v>
      </c>
      <c r="K701" s="51"/>
      <c r="L701" s="51"/>
      <c r="M701" s="52">
        <f>K701+L701</f>
        <v>0</v>
      </c>
      <c r="N701" s="51"/>
      <c r="O701" s="52">
        <f>M701+N701</f>
        <v>0</v>
      </c>
    </row>
    <row r="702" spans="1:15" hidden="1">
      <c r="A702" s="50">
        <f t="shared" si="252"/>
        <v>3</v>
      </c>
      <c r="B702" s="150"/>
      <c r="C702" s="151" t="s">
        <v>128</v>
      </c>
      <c r="D702" s="59" t="s">
        <v>3</v>
      </c>
      <c r="E702" s="51"/>
      <c r="F702" s="51"/>
      <c r="G702" s="51"/>
      <c r="H702" s="51"/>
      <c r="I702" s="51"/>
      <c r="J702" s="52">
        <f>H702+I702</f>
        <v>0</v>
      </c>
      <c r="K702" s="51"/>
      <c r="L702" s="51"/>
      <c r="M702" s="52">
        <f>K702+L702</f>
        <v>0</v>
      </c>
      <c r="N702" s="51"/>
      <c r="O702" s="52">
        <f>M702+N702</f>
        <v>0</v>
      </c>
    </row>
    <row r="703" spans="1:15" hidden="1">
      <c r="A703" s="50">
        <f t="shared" si="252"/>
        <v>3</v>
      </c>
      <c r="B703" s="150"/>
      <c r="C703" s="152" t="s">
        <v>445</v>
      </c>
      <c r="D703" s="117" t="s">
        <v>446</v>
      </c>
      <c r="E703" s="11">
        <f>SUBTOTAL(9,E704:E708)</f>
        <v>0</v>
      </c>
      <c r="F703" s="11">
        <f>SUBTOTAL(9,F704:F708)</f>
        <v>0</v>
      </c>
      <c r="G703" s="11">
        <f>SUBTOTAL(9,G704:G708)</f>
        <v>0</v>
      </c>
      <c r="H703" s="11">
        <f>SUBTOTAL(9,H704:H708)</f>
        <v>0</v>
      </c>
      <c r="I703" s="11">
        <f t="shared" ref="I703:N703" si="257">SUBTOTAL(9,I704:I708)</f>
        <v>0</v>
      </c>
      <c r="J703" s="11">
        <f t="shared" si="257"/>
        <v>0</v>
      </c>
      <c r="K703" s="11">
        <f t="shared" si="257"/>
        <v>0</v>
      </c>
      <c r="L703" s="11">
        <f t="shared" si="257"/>
        <v>0</v>
      </c>
      <c r="M703" s="11">
        <f t="shared" si="257"/>
        <v>0</v>
      </c>
      <c r="N703" s="11">
        <f t="shared" si="257"/>
        <v>0</v>
      </c>
      <c r="O703" s="11">
        <f>SUBTOTAL(9,O704:O708)</f>
        <v>0</v>
      </c>
    </row>
    <row r="704" spans="1:15" ht="25.5" hidden="1">
      <c r="A704" s="50">
        <f t="shared" si="252"/>
        <v>3</v>
      </c>
      <c r="B704" s="150"/>
      <c r="C704" s="149" t="s">
        <v>129</v>
      </c>
      <c r="D704" s="60" t="s">
        <v>37</v>
      </c>
      <c r="E704" s="51"/>
      <c r="F704" s="51"/>
      <c r="G704" s="51"/>
      <c r="H704" s="51"/>
      <c r="I704" s="51"/>
      <c r="J704" s="52">
        <f t="shared" ref="J704:J709" si="258">H704+I704</f>
        <v>0</v>
      </c>
      <c r="K704" s="51"/>
      <c r="L704" s="51"/>
      <c r="M704" s="52">
        <f t="shared" ref="M704:M709" si="259">K704+L704</f>
        <v>0</v>
      </c>
      <c r="N704" s="51"/>
      <c r="O704" s="52">
        <f t="shared" ref="O704:O709" si="260">M704+N704</f>
        <v>0</v>
      </c>
    </row>
    <row r="705" spans="1:15" ht="25.5" hidden="1">
      <c r="A705" s="50">
        <f t="shared" si="252"/>
        <v>3</v>
      </c>
      <c r="B705" s="150"/>
      <c r="C705" s="149" t="s">
        <v>130</v>
      </c>
      <c r="D705" s="60" t="s">
        <v>38</v>
      </c>
      <c r="E705" s="51"/>
      <c r="F705" s="51"/>
      <c r="G705" s="51"/>
      <c r="H705" s="51"/>
      <c r="I705" s="51"/>
      <c r="J705" s="52">
        <f t="shared" si="258"/>
        <v>0</v>
      </c>
      <c r="K705" s="51"/>
      <c r="L705" s="51"/>
      <c r="M705" s="52">
        <f t="shared" si="259"/>
        <v>0</v>
      </c>
      <c r="N705" s="51"/>
      <c r="O705" s="52">
        <f t="shared" si="260"/>
        <v>0</v>
      </c>
    </row>
    <row r="706" spans="1:15" hidden="1">
      <c r="A706" s="50">
        <f t="shared" si="252"/>
        <v>3</v>
      </c>
      <c r="B706" s="150"/>
      <c r="C706" s="149" t="s">
        <v>131</v>
      </c>
      <c r="D706" s="60" t="s">
        <v>39</v>
      </c>
      <c r="E706" s="51"/>
      <c r="F706" s="51"/>
      <c r="G706" s="51"/>
      <c r="H706" s="51"/>
      <c r="I706" s="51"/>
      <c r="J706" s="52">
        <f t="shared" si="258"/>
        <v>0</v>
      </c>
      <c r="K706" s="51"/>
      <c r="L706" s="51"/>
      <c r="M706" s="52">
        <f t="shared" si="259"/>
        <v>0</v>
      </c>
      <c r="N706" s="51"/>
      <c r="O706" s="52">
        <f t="shared" si="260"/>
        <v>0</v>
      </c>
    </row>
    <row r="707" spans="1:15" hidden="1">
      <c r="A707" s="50">
        <f t="shared" si="252"/>
        <v>3</v>
      </c>
      <c r="B707" s="150"/>
      <c r="C707" s="149" t="s">
        <v>132</v>
      </c>
      <c r="D707" s="60" t="s">
        <v>40</v>
      </c>
      <c r="E707" s="51"/>
      <c r="F707" s="51"/>
      <c r="G707" s="51"/>
      <c r="H707" s="51"/>
      <c r="I707" s="51"/>
      <c r="J707" s="52">
        <f t="shared" si="258"/>
        <v>0</v>
      </c>
      <c r="K707" s="51"/>
      <c r="L707" s="51"/>
      <c r="M707" s="52">
        <f t="shared" si="259"/>
        <v>0</v>
      </c>
      <c r="N707" s="51"/>
      <c r="O707" s="52">
        <f t="shared" si="260"/>
        <v>0</v>
      </c>
    </row>
    <row r="708" spans="1:15" ht="25.5" hidden="1">
      <c r="A708" s="50">
        <f t="shared" si="252"/>
        <v>3</v>
      </c>
      <c r="B708" s="150"/>
      <c r="C708" s="149" t="s">
        <v>133</v>
      </c>
      <c r="D708" s="60" t="s">
        <v>41</v>
      </c>
      <c r="E708" s="51"/>
      <c r="F708" s="51"/>
      <c r="G708" s="51"/>
      <c r="H708" s="51"/>
      <c r="I708" s="51"/>
      <c r="J708" s="52">
        <f t="shared" si="258"/>
        <v>0</v>
      </c>
      <c r="K708" s="51"/>
      <c r="L708" s="51"/>
      <c r="M708" s="52">
        <f t="shared" si="259"/>
        <v>0</v>
      </c>
      <c r="N708" s="51"/>
      <c r="O708" s="52">
        <f t="shared" si="260"/>
        <v>0</v>
      </c>
    </row>
    <row r="709" spans="1:15" hidden="1">
      <c r="A709" s="50">
        <f t="shared" si="252"/>
        <v>3</v>
      </c>
      <c r="B709" s="150"/>
      <c r="C709" s="149" t="s">
        <v>447</v>
      </c>
      <c r="D709" s="60" t="s">
        <v>4</v>
      </c>
      <c r="E709" s="51"/>
      <c r="F709" s="51"/>
      <c r="G709" s="51"/>
      <c r="H709" s="51"/>
      <c r="I709" s="51"/>
      <c r="J709" s="52">
        <f t="shared" si="258"/>
        <v>0</v>
      </c>
      <c r="K709" s="51"/>
      <c r="L709" s="51"/>
      <c r="M709" s="52">
        <f t="shared" si="259"/>
        <v>0</v>
      </c>
      <c r="N709" s="51"/>
      <c r="O709" s="52">
        <f t="shared" si="260"/>
        <v>0</v>
      </c>
    </row>
    <row r="710" spans="1:15" hidden="1">
      <c r="A710" s="50">
        <f t="shared" si="252"/>
        <v>3</v>
      </c>
      <c r="B710" s="147"/>
      <c r="C710" s="146" t="s">
        <v>134</v>
      </c>
      <c r="D710" s="56"/>
      <c r="E710" s="11">
        <f>SUBTOTAL(9,E711:E714)</f>
        <v>0</v>
      </c>
      <c r="F710" s="11">
        <f>SUBTOTAL(9,F711:F714)</f>
        <v>0</v>
      </c>
      <c r="G710" s="11">
        <f>SUBTOTAL(9,G711:G714)</f>
        <v>0</v>
      </c>
      <c r="H710" s="11">
        <f>SUBTOTAL(9,H711:H714)</f>
        <v>0</v>
      </c>
      <c r="I710" s="11">
        <f t="shared" ref="I710:N710" si="261">SUBTOTAL(9,I711:I714)</f>
        <v>0</v>
      </c>
      <c r="J710" s="11">
        <f t="shared" si="261"/>
        <v>0</v>
      </c>
      <c r="K710" s="11">
        <f t="shared" si="261"/>
        <v>0</v>
      </c>
      <c r="L710" s="11">
        <f t="shared" si="261"/>
        <v>0</v>
      </c>
      <c r="M710" s="11">
        <f t="shared" si="261"/>
        <v>0</v>
      </c>
      <c r="N710" s="11">
        <f t="shared" si="261"/>
        <v>0</v>
      </c>
      <c r="O710" s="11">
        <f>SUBTOTAL(9,O711:O714)</f>
        <v>0</v>
      </c>
    </row>
    <row r="711" spans="1:15" hidden="1">
      <c r="A711" s="50">
        <f t="shared" si="252"/>
        <v>3</v>
      </c>
      <c r="B711" s="150"/>
      <c r="C711" s="151" t="s">
        <v>135</v>
      </c>
      <c r="D711" s="59" t="s">
        <v>5</v>
      </c>
      <c r="E711" s="51"/>
      <c r="F711" s="51"/>
      <c r="G711" s="51"/>
      <c r="H711" s="51"/>
      <c r="I711" s="51"/>
      <c r="J711" s="52">
        <f>H711+I711</f>
        <v>0</v>
      </c>
      <c r="K711" s="51"/>
      <c r="L711" s="51"/>
      <c r="M711" s="52">
        <f>K711+L711</f>
        <v>0</v>
      </c>
      <c r="N711" s="51"/>
      <c r="O711" s="52">
        <f>M711+N711</f>
        <v>0</v>
      </c>
    </row>
    <row r="712" spans="1:15" hidden="1">
      <c r="A712" s="50">
        <f t="shared" si="252"/>
        <v>3</v>
      </c>
      <c r="B712" s="153"/>
      <c r="C712" s="154" t="s">
        <v>448</v>
      </c>
      <c r="D712" s="118" t="s">
        <v>173</v>
      </c>
      <c r="E712" s="51"/>
      <c r="F712" s="51"/>
      <c r="G712" s="51"/>
      <c r="H712" s="51"/>
      <c r="I712" s="51"/>
      <c r="J712" s="52">
        <f>H712+I712</f>
        <v>0</v>
      </c>
      <c r="K712" s="51"/>
      <c r="L712" s="51"/>
      <c r="M712" s="52">
        <f>K712+L712</f>
        <v>0</v>
      </c>
      <c r="N712" s="51"/>
      <c r="O712" s="52">
        <f>M712+N712</f>
        <v>0</v>
      </c>
    </row>
    <row r="713" spans="1:15" hidden="1">
      <c r="A713" s="50">
        <f t="shared" si="252"/>
        <v>3</v>
      </c>
      <c r="B713" s="153"/>
      <c r="C713" s="155" t="s">
        <v>557</v>
      </c>
      <c r="D713" s="137" t="s">
        <v>8</v>
      </c>
      <c r="E713" s="51"/>
      <c r="F713" s="51"/>
      <c r="G713" s="51"/>
      <c r="H713" s="51"/>
      <c r="I713" s="51"/>
      <c r="J713" s="52">
        <f>H713+I713</f>
        <v>0</v>
      </c>
      <c r="K713" s="51"/>
      <c r="L713" s="51"/>
      <c r="M713" s="52">
        <f>K713+L713</f>
        <v>0</v>
      </c>
      <c r="N713" s="51"/>
      <c r="O713" s="52">
        <f>M713+N713</f>
        <v>0</v>
      </c>
    </row>
    <row r="714" spans="1:15" ht="25.5" hidden="1">
      <c r="A714" s="50">
        <f t="shared" si="252"/>
        <v>3</v>
      </c>
      <c r="B714" s="153"/>
      <c r="C714" s="155" t="s">
        <v>139</v>
      </c>
      <c r="D714" s="136" t="s">
        <v>10</v>
      </c>
      <c r="E714" s="51"/>
      <c r="F714" s="51"/>
      <c r="G714" s="51"/>
      <c r="H714" s="51"/>
      <c r="I714" s="51"/>
      <c r="J714" s="52">
        <f>H714+I714</f>
        <v>0</v>
      </c>
      <c r="K714" s="51"/>
      <c r="L714" s="51"/>
      <c r="M714" s="52">
        <f>K714+L714</f>
        <v>0</v>
      </c>
      <c r="N714" s="51"/>
      <c r="O714" s="52">
        <f>M714+N714</f>
        <v>0</v>
      </c>
    </row>
    <row r="715" spans="1:15" hidden="1">
      <c r="A715" s="50">
        <f t="shared" si="252"/>
        <v>3</v>
      </c>
      <c r="B715" s="156"/>
      <c r="C715" s="157" t="s">
        <v>140</v>
      </c>
      <c r="D715" s="136"/>
      <c r="E715" s="11">
        <f>SUBTOTAL(9,E716:E720)</f>
        <v>0</v>
      </c>
      <c r="F715" s="11">
        <f>SUBTOTAL(9,F716:F720)</f>
        <v>0</v>
      </c>
      <c r="G715" s="11">
        <f>SUBTOTAL(9,G716:G720)</f>
        <v>0</v>
      </c>
      <c r="H715" s="11">
        <f>SUBTOTAL(9,H716:H720)</f>
        <v>0</v>
      </c>
      <c r="I715" s="11">
        <f t="shared" ref="I715:N715" si="262">SUBTOTAL(9,I716:I720)</f>
        <v>0</v>
      </c>
      <c r="J715" s="11">
        <f t="shared" si="262"/>
        <v>0</v>
      </c>
      <c r="K715" s="11">
        <f t="shared" si="262"/>
        <v>0</v>
      </c>
      <c r="L715" s="11">
        <f t="shared" si="262"/>
        <v>0</v>
      </c>
      <c r="M715" s="11">
        <f t="shared" si="262"/>
        <v>0</v>
      </c>
      <c r="N715" s="11">
        <f t="shared" si="262"/>
        <v>0</v>
      </c>
      <c r="O715" s="11">
        <f>SUBTOTAL(9,O716:O720)</f>
        <v>0</v>
      </c>
    </row>
    <row r="716" spans="1:15" hidden="1">
      <c r="A716" s="50">
        <f t="shared" si="252"/>
        <v>3</v>
      </c>
      <c r="B716" s="153"/>
      <c r="C716" s="155" t="s">
        <v>141</v>
      </c>
      <c r="D716" s="137" t="s">
        <v>71</v>
      </c>
      <c r="E716" s="51"/>
      <c r="F716" s="51"/>
      <c r="G716" s="51"/>
      <c r="H716" s="51"/>
      <c r="I716" s="51"/>
      <c r="J716" s="52">
        <f>H716+I716</f>
        <v>0</v>
      </c>
      <c r="K716" s="51"/>
      <c r="L716" s="51"/>
      <c r="M716" s="52">
        <f>K716+L716</f>
        <v>0</v>
      </c>
      <c r="N716" s="51"/>
      <c r="O716" s="52">
        <f>M716+N716</f>
        <v>0</v>
      </c>
    </row>
    <row r="717" spans="1:15" hidden="1">
      <c r="A717" s="50">
        <f t="shared" si="252"/>
        <v>3</v>
      </c>
      <c r="B717" s="153"/>
      <c r="C717" s="155" t="s">
        <v>142</v>
      </c>
      <c r="D717" s="137" t="s">
        <v>73</v>
      </c>
      <c r="E717" s="51"/>
      <c r="F717" s="51"/>
      <c r="G717" s="51"/>
      <c r="H717" s="51"/>
      <c r="I717" s="51"/>
      <c r="J717" s="52">
        <f>H717+I717</f>
        <v>0</v>
      </c>
      <c r="K717" s="51"/>
      <c r="L717" s="51"/>
      <c r="M717" s="52">
        <f>K717+L717</f>
        <v>0</v>
      </c>
      <c r="N717" s="51"/>
      <c r="O717" s="52">
        <f>M717+N717</f>
        <v>0</v>
      </c>
    </row>
    <row r="718" spans="1:15" s="57" customFormat="1" hidden="1">
      <c r="A718" s="50">
        <f t="shared" si="252"/>
        <v>3</v>
      </c>
      <c r="B718" s="153"/>
      <c r="C718" s="155" t="s">
        <v>143</v>
      </c>
      <c r="D718" s="137" t="s">
        <v>75</v>
      </c>
      <c r="E718" s="51"/>
      <c r="F718" s="51"/>
      <c r="G718" s="51"/>
      <c r="H718" s="51"/>
      <c r="I718" s="51"/>
      <c r="J718" s="52">
        <f>H718+I718</f>
        <v>0</v>
      </c>
      <c r="K718" s="51"/>
      <c r="L718" s="51"/>
      <c r="M718" s="52">
        <f>K718+L718</f>
        <v>0</v>
      </c>
      <c r="N718" s="51"/>
      <c r="O718" s="52">
        <f>M718+N718</f>
        <v>0</v>
      </c>
    </row>
    <row r="719" spans="1:15" s="57" customFormat="1" hidden="1">
      <c r="A719" s="50">
        <f t="shared" si="252"/>
        <v>3</v>
      </c>
      <c r="B719" s="153"/>
      <c r="C719" s="155" t="s">
        <v>144</v>
      </c>
      <c r="D719" s="137" t="s">
        <v>77</v>
      </c>
      <c r="E719" s="51"/>
      <c r="F719" s="51"/>
      <c r="G719" s="51"/>
      <c r="H719" s="51"/>
      <c r="I719" s="51"/>
      <c r="J719" s="52">
        <f>H719+I719</f>
        <v>0</v>
      </c>
      <c r="K719" s="51"/>
      <c r="L719" s="51"/>
      <c r="M719" s="52">
        <f>K719+L719</f>
        <v>0</v>
      </c>
      <c r="N719" s="51"/>
      <c r="O719" s="52">
        <f>M719+N719</f>
        <v>0</v>
      </c>
    </row>
    <row r="720" spans="1:15" s="57" customFormat="1" hidden="1">
      <c r="A720" s="50">
        <f t="shared" si="252"/>
        <v>3</v>
      </c>
      <c r="B720" s="153"/>
      <c r="C720" s="155" t="s">
        <v>145</v>
      </c>
      <c r="D720" s="137" t="s">
        <v>28</v>
      </c>
      <c r="E720" s="51"/>
      <c r="F720" s="51"/>
      <c r="G720" s="51"/>
      <c r="H720" s="51"/>
      <c r="I720" s="51"/>
      <c r="J720" s="52">
        <f>H720+I720</f>
        <v>0</v>
      </c>
      <c r="K720" s="51"/>
      <c r="L720" s="51"/>
      <c r="M720" s="52">
        <f>K720+L720</f>
        <v>0</v>
      </c>
      <c r="N720" s="51"/>
      <c r="O720" s="52">
        <f>M720+N720</f>
        <v>0</v>
      </c>
    </row>
    <row r="721" spans="1:15" s="57" customFormat="1" hidden="1">
      <c r="A721" s="50">
        <f t="shared" si="252"/>
        <v>3</v>
      </c>
      <c r="B721" s="145" t="s">
        <v>146</v>
      </c>
      <c r="C721" s="157" t="s">
        <v>147</v>
      </c>
      <c r="D721" s="56"/>
      <c r="E721" s="11">
        <f>SUBTOTAL(9,E722:E753)</f>
        <v>0</v>
      </c>
      <c r="F721" s="11">
        <f>SUBTOTAL(9,F722:F753)</f>
        <v>0</v>
      </c>
      <c r="G721" s="11">
        <f>SUBTOTAL(9,G722:G753)</f>
        <v>0</v>
      </c>
      <c r="H721" s="11">
        <f>SUBTOTAL(9,H722:H753)</f>
        <v>0</v>
      </c>
      <c r="I721" s="11">
        <f t="shared" ref="I721:N721" si="263">SUBTOTAL(9,I722:I753)</f>
        <v>0</v>
      </c>
      <c r="J721" s="11">
        <f t="shared" si="263"/>
        <v>0</v>
      </c>
      <c r="K721" s="11">
        <f t="shared" si="263"/>
        <v>0</v>
      </c>
      <c r="L721" s="11">
        <f t="shared" si="263"/>
        <v>0</v>
      </c>
      <c r="M721" s="11">
        <f t="shared" si="263"/>
        <v>0</v>
      </c>
      <c r="N721" s="11">
        <f t="shared" si="263"/>
        <v>0</v>
      </c>
      <c r="O721" s="11">
        <f>SUBTOTAL(9,O722:O753)</f>
        <v>0</v>
      </c>
    </row>
    <row r="722" spans="1:15" s="57" customFormat="1" hidden="1">
      <c r="A722" s="50">
        <f t="shared" si="252"/>
        <v>3</v>
      </c>
      <c r="B722" s="156"/>
      <c r="C722" s="158" t="s">
        <v>26</v>
      </c>
      <c r="D722" s="56"/>
      <c r="E722" s="11">
        <f>SUBTOTAL(9,E723:E744)</f>
        <v>0</v>
      </c>
      <c r="F722" s="11">
        <f t="shared" ref="F722:O722" si="264">SUBTOTAL(9,F723:F744)</f>
        <v>0</v>
      </c>
      <c r="G722" s="11">
        <f t="shared" si="264"/>
        <v>0</v>
      </c>
      <c r="H722" s="11">
        <f t="shared" si="264"/>
        <v>0</v>
      </c>
      <c r="I722" s="11">
        <f t="shared" si="264"/>
        <v>0</v>
      </c>
      <c r="J722" s="11">
        <f t="shared" si="264"/>
        <v>0</v>
      </c>
      <c r="K722" s="11">
        <f t="shared" si="264"/>
        <v>0</v>
      </c>
      <c r="L722" s="11">
        <f t="shared" si="264"/>
        <v>0</v>
      </c>
      <c r="M722" s="11">
        <f t="shared" si="264"/>
        <v>0</v>
      </c>
      <c r="N722" s="11">
        <f t="shared" si="264"/>
        <v>0</v>
      </c>
      <c r="O722" s="11">
        <f t="shared" si="264"/>
        <v>0</v>
      </c>
    </row>
    <row r="723" spans="1:15" s="57" customFormat="1" hidden="1">
      <c r="A723" s="50">
        <f t="shared" si="252"/>
        <v>3</v>
      </c>
      <c r="B723" s="150"/>
      <c r="C723" s="161" t="s">
        <v>770</v>
      </c>
      <c r="D723" s="56"/>
      <c r="E723" s="11">
        <f>SUBTOTAL(9,E724:E734)</f>
        <v>0</v>
      </c>
      <c r="F723" s="11">
        <f t="shared" ref="F723:O723" si="265">SUBTOTAL(9,F724:F734)</f>
        <v>0</v>
      </c>
      <c r="G723" s="11">
        <f t="shared" si="265"/>
        <v>0</v>
      </c>
      <c r="H723" s="11">
        <f t="shared" si="265"/>
        <v>0</v>
      </c>
      <c r="I723" s="11">
        <f t="shared" si="265"/>
        <v>0</v>
      </c>
      <c r="J723" s="11">
        <f t="shared" si="265"/>
        <v>0</v>
      </c>
      <c r="K723" s="11">
        <f t="shared" si="265"/>
        <v>0</v>
      </c>
      <c r="L723" s="11">
        <f t="shared" si="265"/>
        <v>0</v>
      </c>
      <c r="M723" s="11">
        <f t="shared" si="265"/>
        <v>0</v>
      </c>
      <c r="N723" s="11">
        <f t="shared" si="265"/>
        <v>0</v>
      </c>
      <c r="O723" s="11">
        <f t="shared" si="265"/>
        <v>0</v>
      </c>
    </row>
    <row r="724" spans="1:15" s="57" customFormat="1" ht="25.5" hidden="1">
      <c r="A724" s="50">
        <f t="shared" si="252"/>
        <v>3</v>
      </c>
      <c r="B724" s="150"/>
      <c r="C724" s="160" t="s">
        <v>771</v>
      </c>
      <c r="D724" s="58" t="s">
        <v>2</v>
      </c>
      <c r="E724" s="11">
        <f>SUBTOTAL(9,E725:E726)</f>
        <v>0</v>
      </c>
      <c r="F724" s="11">
        <f t="shared" ref="F724:O724" si="266">SUBTOTAL(9,F725:F726)</f>
        <v>0</v>
      </c>
      <c r="G724" s="11">
        <f t="shared" si="266"/>
        <v>0</v>
      </c>
      <c r="H724" s="11">
        <f t="shared" si="266"/>
        <v>0</v>
      </c>
      <c r="I724" s="11">
        <f t="shared" si="266"/>
        <v>0</v>
      </c>
      <c r="J724" s="11">
        <f t="shared" si="266"/>
        <v>0</v>
      </c>
      <c r="K724" s="11">
        <f t="shared" si="266"/>
        <v>0</v>
      </c>
      <c r="L724" s="11">
        <f t="shared" si="266"/>
        <v>0</v>
      </c>
      <c r="M724" s="11">
        <f t="shared" si="266"/>
        <v>0</v>
      </c>
      <c r="N724" s="11">
        <f t="shared" si="266"/>
        <v>0</v>
      </c>
      <c r="O724" s="11">
        <f t="shared" si="266"/>
        <v>0</v>
      </c>
    </row>
    <row r="725" spans="1:15" s="57" customFormat="1" ht="25.5" hidden="1">
      <c r="A725" s="50">
        <f t="shared" si="252"/>
        <v>3</v>
      </c>
      <c r="B725" s="150"/>
      <c r="C725" s="260" t="s">
        <v>772</v>
      </c>
      <c r="D725" s="58" t="s">
        <v>302</v>
      </c>
      <c r="E725" s="51"/>
      <c r="F725" s="51"/>
      <c r="G725" s="51"/>
      <c r="H725" s="51"/>
      <c r="I725" s="51"/>
      <c r="J725" s="52">
        <f>H725+I725</f>
        <v>0</v>
      </c>
      <c r="K725" s="51"/>
      <c r="L725" s="51"/>
      <c r="M725" s="52">
        <f>K725+L725</f>
        <v>0</v>
      </c>
      <c r="N725" s="51"/>
      <c r="O725" s="52">
        <f>M725+N725</f>
        <v>0</v>
      </c>
    </row>
    <row r="726" spans="1:15" s="57" customFormat="1" ht="25.5" hidden="1">
      <c r="A726" s="50">
        <f t="shared" si="252"/>
        <v>3</v>
      </c>
      <c r="B726" s="150"/>
      <c r="C726" s="260" t="s">
        <v>773</v>
      </c>
      <c r="D726" s="58" t="s">
        <v>304</v>
      </c>
      <c r="E726" s="51"/>
      <c r="F726" s="51"/>
      <c r="G726" s="51"/>
      <c r="H726" s="51"/>
      <c r="I726" s="51"/>
      <c r="J726" s="52">
        <f>H726+I726</f>
        <v>0</v>
      </c>
      <c r="K726" s="51"/>
      <c r="L726" s="51"/>
      <c r="M726" s="52">
        <f>K726+L726</f>
        <v>0</v>
      </c>
      <c r="N726" s="51"/>
      <c r="O726" s="52">
        <f>M726+N726</f>
        <v>0</v>
      </c>
    </row>
    <row r="727" spans="1:15" s="57" customFormat="1" hidden="1">
      <c r="A727" s="50">
        <f t="shared" si="252"/>
        <v>3</v>
      </c>
      <c r="B727" s="150"/>
      <c r="C727" s="258" t="s">
        <v>42</v>
      </c>
      <c r="D727" s="59" t="s">
        <v>3</v>
      </c>
      <c r="E727" s="51"/>
      <c r="F727" s="51"/>
      <c r="G727" s="51"/>
      <c r="H727" s="51"/>
      <c r="I727" s="51"/>
      <c r="J727" s="52">
        <f>H727+I727</f>
        <v>0</v>
      </c>
      <c r="K727" s="51"/>
      <c r="L727" s="51"/>
      <c r="M727" s="52">
        <f>K727+L727</f>
        <v>0</v>
      </c>
      <c r="N727" s="51"/>
      <c r="O727" s="52">
        <f>M727+N727</f>
        <v>0</v>
      </c>
    </row>
    <row r="728" spans="1:15" hidden="1">
      <c r="A728" s="50">
        <f t="shared" ref="A728:A753" si="267">IF(MAX(E728:P728)=0,IF(MIN(E728:P728)=0,3,2),2)</f>
        <v>3</v>
      </c>
      <c r="B728" s="150"/>
      <c r="C728" s="259" t="s">
        <v>449</v>
      </c>
      <c r="D728" s="117" t="s">
        <v>446</v>
      </c>
      <c r="E728" s="11">
        <f>SUBTOTAL(9,E729:E733)</f>
        <v>0</v>
      </c>
      <c r="F728" s="11">
        <f>SUBTOTAL(9,F729:F733)</f>
        <v>0</v>
      </c>
      <c r="G728" s="11">
        <f>SUBTOTAL(9,G729:G733)</f>
        <v>0</v>
      </c>
      <c r="H728" s="11">
        <f>SUBTOTAL(9,H729:H733)</f>
        <v>0</v>
      </c>
      <c r="I728" s="11">
        <f t="shared" ref="I728:N728" si="268">SUBTOTAL(9,I729:I733)</f>
        <v>0</v>
      </c>
      <c r="J728" s="11">
        <f t="shared" si="268"/>
        <v>0</v>
      </c>
      <c r="K728" s="11">
        <f t="shared" si="268"/>
        <v>0</v>
      </c>
      <c r="L728" s="11">
        <f t="shared" si="268"/>
        <v>0</v>
      </c>
      <c r="M728" s="11">
        <f t="shared" si="268"/>
        <v>0</v>
      </c>
      <c r="N728" s="11">
        <f t="shared" si="268"/>
        <v>0</v>
      </c>
      <c r="O728" s="11">
        <f>SUBTOTAL(9,O729:O733)</f>
        <v>0</v>
      </c>
    </row>
    <row r="729" spans="1:15" ht="25.5" hidden="1">
      <c r="A729" s="50">
        <f t="shared" si="267"/>
        <v>3</v>
      </c>
      <c r="B729" s="150"/>
      <c r="C729" s="260" t="s">
        <v>153</v>
      </c>
      <c r="D729" s="60" t="s">
        <v>37</v>
      </c>
      <c r="E729" s="51"/>
      <c r="F729" s="51"/>
      <c r="G729" s="51"/>
      <c r="H729" s="51"/>
      <c r="I729" s="51"/>
      <c r="J729" s="52">
        <f t="shared" ref="J729:J744" si="269">H729+I729</f>
        <v>0</v>
      </c>
      <c r="K729" s="51"/>
      <c r="L729" s="51"/>
      <c r="M729" s="52">
        <f t="shared" ref="M729:M744" si="270">K729+L729</f>
        <v>0</v>
      </c>
      <c r="N729" s="51"/>
      <c r="O729" s="52">
        <f t="shared" ref="O729:O744" si="271">M729+N729</f>
        <v>0</v>
      </c>
    </row>
    <row r="730" spans="1:15" ht="25.5" hidden="1">
      <c r="A730" s="50">
        <f t="shared" si="267"/>
        <v>3</v>
      </c>
      <c r="B730" s="150"/>
      <c r="C730" s="260" t="s">
        <v>154</v>
      </c>
      <c r="D730" s="60" t="s">
        <v>38</v>
      </c>
      <c r="E730" s="51"/>
      <c r="F730" s="51"/>
      <c r="G730" s="51"/>
      <c r="H730" s="51"/>
      <c r="I730" s="51"/>
      <c r="J730" s="52">
        <f t="shared" si="269"/>
        <v>0</v>
      </c>
      <c r="K730" s="51"/>
      <c r="L730" s="51"/>
      <c r="M730" s="52">
        <f t="shared" si="270"/>
        <v>0</v>
      </c>
      <c r="N730" s="51"/>
      <c r="O730" s="52">
        <f t="shared" si="271"/>
        <v>0</v>
      </c>
    </row>
    <row r="731" spans="1:15" s="57" customFormat="1" hidden="1">
      <c r="A731" s="50">
        <f t="shared" si="267"/>
        <v>3</v>
      </c>
      <c r="B731" s="150"/>
      <c r="C731" s="260" t="s">
        <v>155</v>
      </c>
      <c r="D731" s="60" t="s">
        <v>39</v>
      </c>
      <c r="E731" s="51"/>
      <c r="F731" s="51"/>
      <c r="G731" s="51"/>
      <c r="H731" s="51"/>
      <c r="I731" s="51"/>
      <c r="J731" s="52">
        <f t="shared" si="269"/>
        <v>0</v>
      </c>
      <c r="K731" s="51"/>
      <c r="L731" s="51"/>
      <c r="M731" s="52">
        <f t="shared" si="270"/>
        <v>0</v>
      </c>
      <c r="N731" s="51"/>
      <c r="O731" s="52">
        <f t="shared" si="271"/>
        <v>0</v>
      </c>
    </row>
    <row r="732" spans="1:15" s="57" customFormat="1" ht="25.5" hidden="1">
      <c r="A732" s="50">
        <f t="shared" si="267"/>
        <v>3</v>
      </c>
      <c r="B732" s="150"/>
      <c r="C732" s="260" t="s">
        <v>156</v>
      </c>
      <c r="D732" s="60" t="s">
        <v>40</v>
      </c>
      <c r="E732" s="51"/>
      <c r="F732" s="51"/>
      <c r="G732" s="51"/>
      <c r="H732" s="51"/>
      <c r="I732" s="51"/>
      <c r="J732" s="52">
        <f t="shared" si="269"/>
        <v>0</v>
      </c>
      <c r="K732" s="51"/>
      <c r="L732" s="51"/>
      <c r="M732" s="52">
        <f t="shared" si="270"/>
        <v>0</v>
      </c>
      <c r="N732" s="51"/>
      <c r="O732" s="52">
        <f t="shared" si="271"/>
        <v>0</v>
      </c>
    </row>
    <row r="733" spans="1:15" ht="25.5" hidden="1">
      <c r="A733" s="50">
        <f t="shared" si="267"/>
        <v>3</v>
      </c>
      <c r="B733" s="150"/>
      <c r="C733" s="260" t="s">
        <v>157</v>
      </c>
      <c r="D733" s="60" t="s">
        <v>41</v>
      </c>
      <c r="E733" s="51"/>
      <c r="F733" s="51"/>
      <c r="G733" s="51"/>
      <c r="H733" s="51"/>
      <c r="I733" s="51"/>
      <c r="J733" s="52">
        <f t="shared" si="269"/>
        <v>0</v>
      </c>
      <c r="K733" s="51"/>
      <c r="L733" s="51"/>
      <c r="M733" s="52">
        <f t="shared" si="270"/>
        <v>0</v>
      </c>
      <c r="N733" s="51"/>
      <c r="O733" s="52">
        <f t="shared" si="271"/>
        <v>0</v>
      </c>
    </row>
    <row r="734" spans="1:15" hidden="1">
      <c r="A734" s="50">
        <f t="shared" si="267"/>
        <v>3</v>
      </c>
      <c r="B734" s="150"/>
      <c r="C734" s="160" t="s">
        <v>158</v>
      </c>
      <c r="D734" s="60" t="s">
        <v>4</v>
      </c>
      <c r="E734" s="51"/>
      <c r="F734" s="51"/>
      <c r="G734" s="51"/>
      <c r="H734" s="51"/>
      <c r="I734" s="51"/>
      <c r="J734" s="52">
        <f t="shared" si="269"/>
        <v>0</v>
      </c>
      <c r="K734" s="51"/>
      <c r="L734" s="51"/>
      <c r="M734" s="52">
        <f t="shared" si="270"/>
        <v>0</v>
      </c>
      <c r="N734" s="51"/>
      <c r="O734" s="52">
        <f t="shared" si="271"/>
        <v>0</v>
      </c>
    </row>
    <row r="735" spans="1:15" hidden="1">
      <c r="A735" s="50">
        <f t="shared" si="267"/>
        <v>3</v>
      </c>
      <c r="B735" s="150"/>
      <c r="C735" s="159" t="s">
        <v>19</v>
      </c>
      <c r="D735" s="59" t="s">
        <v>5</v>
      </c>
      <c r="E735" s="51"/>
      <c r="F735" s="51"/>
      <c r="G735" s="51"/>
      <c r="H735" s="51"/>
      <c r="I735" s="51"/>
      <c r="J735" s="52">
        <f t="shared" si="269"/>
        <v>0</v>
      </c>
      <c r="K735" s="51"/>
      <c r="L735" s="51"/>
      <c r="M735" s="52">
        <f t="shared" si="270"/>
        <v>0</v>
      </c>
      <c r="N735" s="51"/>
      <c r="O735" s="52">
        <f t="shared" si="271"/>
        <v>0</v>
      </c>
    </row>
    <row r="736" spans="1:15" hidden="1">
      <c r="A736" s="50">
        <f t="shared" si="267"/>
        <v>3</v>
      </c>
      <c r="B736" s="150"/>
      <c r="C736" s="162" t="s">
        <v>450</v>
      </c>
      <c r="D736" s="118" t="s">
        <v>173</v>
      </c>
      <c r="E736" s="51"/>
      <c r="F736" s="51"/>
      <c r="G736" s="51"/>
      <c r="H736" s="51"/>
      <c r="I736" s="51"/>
      <c r="J736" s="52">
        <f t="shared" si="269"/>
        <v>0</v>
      </c>
      <c r="K736" s="51"/>
      <c r="L736" s="51"/>
      <c r="M736" s="52">
        <f t="shared" si="270"/>
        <v>0</v>
      </c>
      <c r="N736" s="51"/>
      <c r="O736" s="52">
        <f t="shared" si="271"/>
        <v>0</v>
      </c>
    </row>
    <row r="737" spans="1:15" hidden="1">
      <c r="A737" s="50">
        <f t="shared" si="267"/>
        <v>3</v>
      </c>
      <c r="B737" s="153"/>
      <c r="C737" s="163" t="s">
        <v>22</v>
      </c>
      <c r="D737" s="137" t="s">
        <v>11</v>
      </c>
      <c r="E737" s="51"/>
      <c r="F737" s="51"/>
      <c r="G737" s="51"/>
      <c r="H737" s="51"/>
      <c r="I737" s="51"/>
      <c r="J737" s="52">
        <f t="shared" si="269"/>
        <v>0</v>
      </c>
      <c r="K737" s="51"/>
      <c r="L737" s="51"/>
      <c r="M737" s="52">
        <f t="shared" si="270"/>
        <v>0</v>
      </c>
      <c r="N737" s="51"/>
      <c r="O737" s="52">
        <f t="shared" si="271"/>
        <v>0</v>
      </c>
    </row>
    <row r="738" spans="1:15" s="57" customFormat="1" hidden="1">
      <c r="A738" s="50">
        <f t="shared" si="267"/>
        <v>3</v>
      </c>
      <c r="B738" s="153"/>
      <c r="C738" s="163" t="s">
        <v>29</v>
      </c>
      <c r="D738" s="136" t="s">
        <v>6</v>
      </c>
      <c r="E738" s="51"/>
      <c r="F738" s="51"/>
      <c r="G738" s="51"/>
      <c r="H738" s="51"/>
      <c r="I738" s="51"/>
      <c r="J738" s="52">
        <f t="shared" si="269"/>
        <v>0</v>
      </c>
      <c r="K738" s="51"/>
      <c r="L738" s="51"/>
      <c r="M738" s="52">
        <f t="shared" si="270"/>
        <v>0</v>
      </c>
      <c r="N738" s="51"/>
      <c r="O738" s="52">
        <f t="shared" si="271"/>
        <v>0</v>
      </c>
    </row>
    <row r="739" spans="1:15" s="57" customFormat="1" hidden="1">
      <c r="A739" s="50">
        <f t="shared" si="267"/>
        <v>3</v>
      </c>
      <c r="B739" s="153"/>
      <c r="C739" s="163" t="s">
        <v>21</v>
      </c>
      <c r="D739" s="137" t="s">
        <v>8</v>
      </c>
      <c r="E739" s="51"/>
      <c r="F739" s="51"/>
      <c r="G739" s="51"/>
      <c r="H739" s="51"/>
      <c r="I739" s="51"/>
      <c r="J739" s="52">
        <f>H739+I739</f>
        <v>0</v>
      </c>
      <c r="K739" s="51"/>
      <c r="L739" s="51"/>
      <c r="M739" s="52">
        <f>K739+L739</f>
        <v>0</v>
      </c>
      <c r="N739" s="51"/>
      <c r="O739" s="52">
        <f t="shared" si="271"/>
        <v>0</v>
      </c>
    </row>
    <row r="740" spans="1:15" s="57" customFormat="1" hidden="1">
      <c r="A740" s="50">
        <f t="shared" si="267"/>
        <v>3</v>
      </c>
      <c r="B740" s="153"/>
      <c r="C740" s="163" t="s">
        <v>526</v>
      </c>
      <c r="D740" s="137" t="s">
        <v>31</v>
      </c>
      <c r="E740" s="51"/>
      <c r="F740" s="51"/>
      <c r="G740" s="51"/>
      <c r="H740" s="51"/>
      <c r="I740" s="51"/>
      <c r="J740" s="52">
        <f t="shared" si="269"/>
        <v>0</v>
      </c>
      <c r="K740" s="51"/>
      <c r="L740" s="51"/>
      <c r="M740" s="52">
        <f t="shared" si="270"/>
        <v>0</v>
      </c>
      <c r="N740" s="51"/>
      <c r="O740" s="52">
        <f t="shared" si="271"/>
        <v>0</v>
      </c>
    </row>
    <row r="741" spans="1:15" s="57" customFormat="1" ht="25.5" hidden="1">
      <c r="A741" s="50">
        <f t="shared" si="267"/>
        <v>3</v>
      </c>
      <c r="B741" s="153"/>
      <c r="C741" s="163" t="s">
        <v>527</v>
      </c>
      <c r="D741" s="136" t="s">
        <v>43</v>
      </c>
      <c r="E741" s="51"/>
      <c r="F741" s="51"/>
      <c r="G741" s="51"/>
      <c r="H741" s="51"/>
      <c r="I741" s="51"/>
      <c r="J741" s="52">
        <f t="shared" si="269"/>
        <v>0</v>
      </c>
      <c r="K741" s="51"/>
      <c r="L741" s="51"/>
      <c r="M741" s="52">
        <f t="shared" si="270"/>
        <v>0</v>
      </c>
      <c r="N741" s="51"/>
      <c r="O741" s="52">
        <f t="shared" si="271"/>
        <v>0</v>
      </c>
    </row>
    <row r="742" spans="1:15" hidden="1">
      <c r="A742" s="50">
        <f t="shared" si="267"/>
        <v>3</v>
      </c>
      <c r="B742" s="153"/>
      <c r="C742" s="163" t="s">
        <v>558</v>
      </c>
      <c r="D742" s="137" t="s">
        <v>559</v>
      </c>
      <c r="E742" s="51"/>
      <c r="F742" s="51"/>
      <c r="G742" s="51"/>
      <c r="H742" s="51"/>
      <c r="I742" s="51"/>
      <c r="J742" s="52">
        <f t="shared" si="269"/>
        <v>0</v>
      </c>
      <c r="K742" s="51"/>
      <c r="L742" s="51"/>
      <c r="M742" s="52">
        <f t="shared" si="270"/>
        <v>0</v>
      </c>
      <c r="N742" s="51"/>
      <c r="O742" s="52">
        <f t="shared" si="271"/>
        <v>0</v>
      </c>
    </row>
    <row r="743" spans="1:15" s="57" customFormat="1" ht="25.5" hidden="1">
      <c r="A743" s="50">
        <f t="shared" si="267"/>
        <v>3</v>
      </c>
      <c r="B743" s="153"/>
      <c r="C743" s="163" t="s">
        <v>528</v>
      </c>
      <c r="D743" s="136" t="s">
        <v>9</v>
      </c>
      <c r="E743" s="51"/>
      <c r="F743" s="51"/>
      <c r="G743" s="51"/>
      <c r="H743" s="51"/>
      <c r="I743" s="51"/>
      <c r="J743" s="52">
        <f t="shared" si="269"/>
        <v>0</v>
      </c>
      <c r="K743" s="51"/>
      <c r="L743" s="51"/>
      <c r="M743" s="52">
        <f t="shared" si="270"/>
        <v>0</v>
      </c>
      <c r="N743" s="51"/>
      <c r="O743" s="52">
        <f t="shared" si="271"/>
        <v>0</v>
      </c>
    </row>
    <row r="744" spans="1:15" s="57" customFormat="1" ht="25.5" hidden="1">
      <c r="A744" s="50">
        <f t="shared" si="267"/>
        <v>3</v>
      </c>
      <c r="B744" s="153"/>
      <c r="C744" s="163" t="s">
        <v>30</v>
      </c>
      <c r="D744" s="136" t="s">
        <v>10</v>
      </c>
      <c r="E744" s="51"/>
      <c r="F744" s="51"/>
      <c r="G744" s="51"/>
      <c r="H744" s="51"/>
      <c r="I744" s="51"/>
      <c r="J744" s="52">
        <f t="shared" si="269"/>
        <v>0</v>
      </c>
      <c r="K744" s="51"/>
      <c r="L744" s="51"/>
      <c r="M744" s="52">
        <f t="shared" si="270"/>
        <v>0</v>
      </c>
      <c r="N744" s="51"/>
      <c r="O744" s="52">
        <f t="shared" si="271"/>
        <v>0</v>
      </c>
    </row>
    <row r="745" spans="1:15" s="57" customFormat="1" hidden="1">
      <c r="A745" s="50">
        <f t="shared" si="267"/>
        <v>3</v>
      </c>
      <c r="B745" s="153"/>
      <c r="C745" s="165" t="s">
        <v>451</v>
      </c>
      <c r="D745" s="138" t="s">
        <v>93</v>
      </c>
      <c r="E745" s="11">
        <f>SUBTOTAL(9,E746:E747)</f>
        <v>0</v>
      </c>
      <c r="F745" s="11">
        <f>SUBTOTAL(9,F746:F747)</f>
        <v>0</v>
      </c>
      <c r="G745" s="11">
        <f>SUBTOTAL(9,G746:G747)</f>
        <v>0</v>
      </c>
      <c r="H745" s="11">
        <f>SUBTOTAL(9,H746:H747)</f>
        <v>0</v>
      </c>
      <c r="I745" s="11">
        <f t="shared" ref="I745:N745" si="272">SUBTOTAL(9,I746:I747)</f>
        <v>0</v>
      </c>
      <c r="J745" s="11">
        <f t="shared" si="272"/>
        <v>0</v>
      </c>
      <c r="K745" s="11">
        <f t="shared" si="272"/>
        <v>0</v>
      </c>
      <c r="L745" s="11">
        <f t="shared" si="272"/>
        <v>0</v>
      </c>
      <c r="M745" s="11">
        <f t="shared" si="272"/>
        <v>0</v>
      </c>
      <c r="N745" s="11">
        <f t="shared" si="272"/>
        <v>0</v>
      </c>
      <c r="O745" s="11">
        <f>SUBTOTAL(9,O746:O747)</f>
        <v>0</v>
      </c>
    </row>
    <row r="746" spans="1:15" s="57" customFormat="1" hidden="1">
      <c r="A746" s="50">
        <f t="shared" si="267"/>
        <v>3</v>
      </c>
      <c r="B746" s="153"/>
      <c r="C746" s="166" t="s">
        <v>452</v>
      </c>
      <c r="D746" s="138" t="s">
        <v>453</v>
      </c>
      <c r="E746" s="51"/>
      <c r="F746" s="51"/>
      <c r="G746" s="51"/>
      <c r="H746" s="51"/>
      <c r="I746" s="51"/>
      <c r="J746" s="52">
        <f>H746+I746</f>
        <v>0</v>
      </c>
      <c r="K746" s="51"/>
      <c r="L746" s="51"/>
      <c r="M746" s="52">
        <f>K746+L746</f>
        <v>0</v>
      </c>
      <c r="N746" s="51"/>
      <c r="O746" s="52">
        <f>M746+N746</f>
        <v>0</v>
      </c>
    </row>
    <row r="747" spans="1:15" s="57" customFormat="1" hidden="1">
      <c r="A747" s="50">
        <f t="shared" si="267"/>
        <v>3</v>
      </c>
      <c r="B747" s="153"/>
      <c r="C747" s="166" t="s">
        <v>454</v>
      </c>
      <c r="D747" s="138" t="s">
        <v>455</v>
      </c>
      <c r="E747" s="51"/>
      <c r="F747" s="51"/>
      <c r="G747" s="51"/>
      <c r="H747" s="51"/>
      <c r="I747" s="51"/>
      <c r="J747" s="52">
        <f>H747+I747</f>
        <v>0</v>
      </c>
      <c r="K747" s="51"/>
      <c r="L747" s="51"/>
      <c r="M747" s="52">
        <f>K747+L747</f>
        <v>0</v>
      </c>
      <c r="N747" s="51"/>
      <c r="O747" s="52">
        <f>M747+N747</f>
        <v>0</v>
      </c>
    </row>
    <row r="748" spans="1:15" s="57" customFormat="1" hidden="1">
      <c r="A748" s="50">
        <f t="shared" si="267"/>
        <v>3</v>
      </c>
      <c r="B748" s="156"/>
      <c r="C748" s="158" t="s">
        <v>32</v>
      </c>
      <c r="D748" s="136"/>
      <c r="E748" s="11">
        <f>SUBTOTAL(9,E749:E753)</f>
        <v>0</v>
      </c>
      <c r="F748" s="11">
        <f>SUBTOTAL(9,F749:F753)</f>
        <v>0</v>
      </c>
      <c r="G748" s="11">
        <f>SUBTOTAL(9,G749:G753)</f>
        <v>0</v>
      </c>
      <c r="H748" s="11">
        <f>SUBTOTAL(9,H749:H753)</f>
        <v>0</v>
      </c>
      <c r="I748" s="11">
        <f t="shared" ref="I748:N748" si="273">SUBTOTAL(9,I749:I753)</f>
        <v>0</v>
      </c>
      <c r="J748" s="11">
        <f t="shared" si="273"/>
        <v>0</v>
      </c>
      <c r="K748" s="11">
        <f t="shared" si="273"/>
        <v>0</v>
      </c>
      <c r="L748" s="11">
        <f t="shared" si="273"/>
        <v>0</v>
      </c>
      <c r="M748" s="11">
        <f t="shared" si="273"/>
        <v>0</v>
      </c>
      <c r="N748" s="11">
        <f t="shared" si="273"/>
        <v>0</v>
      </c>
      <c r="O748" s="11">
        <f>SUBTOTAL(9,O749:O753)</f>
        <v>0</v>
      </c>
    </row>
    <row r="749" spans="1:15" s="57" customFormat="1" hidden="1">
      <c r="A749" s="50">
        <f t="shared" si="267"/>
        <v>3</v>
      </c>
      <c r="B749" s="153"/>
      <c r="C749" s="163" t="s">
        <v>70</v>
      </c>
      <c r="D749" s="137" t="s">
        <v>71</v>
      </c>
      <c r="E749" s="51"/>
      <c r="F749" s="51"/>
      <c r="G749" s="51"/>
      <c r="H749" s="51"/>
      <c r="I749" s="51"/>
      <c r="J749" s="52">
        <f>H749+I749</f>
        <v>0</v>
      </c>
      <c r="K749" s="51"/>
      <c r="L749" s="51"/>
      <c r="M749" s="52">
        <f>K749+L749</f>
        <v>0</v>
      </c>
      <c r="N749" s="51"/>
      <c r="O749" s="52">
        <f>M749+N749</f>
        <v>0</v>
      </c>
    </row>
    <row r="750" spans="1:15" s="57" customFormat="1" hidden="1">
      <c r="A750" s="50">
        <f t="shared" si="267"/>
        <v>3</v>
      </c>
      <c r="B750" s="153"/>
      <c r="C750" s="163" t="s">
        <v>72</v>
      </c>
      <c r="D750" s="137" t="s">
        <v>73</v>
      </c>
      <c r="E750" s="51"/>
      <c r="F750" s="51"/>
      <c r="G750" s="51"/>
      <c r="H750" s="51"/>
      <c r="I750" s="51"/>
      <c r="J750" s="52">
        <f>H750+I750</f>
        <v>0</v>
      </c>
      <c r="K750" s="51"/>
      <c r="L750" s="51"/>
      <c r="M750" s="52">
        <f>K750+L750</f>
        <v>0</v>
      </c>
      <c r="N750" s="51"/>
      <c r="O750" s="52">
        <f>M750+N750</f>
        <v>0</v>
      </c>
    </row>
    <row r="751" spans="1:15" s="57" customFormat="1" hidden="1">
      <c r="A751" s="50">
        <f t="shared" si="267"/>
        <v>3</v>
      </c>
      <c r="B751" s="153"/>
      <c r="C751" s="163" t="s">
        <v>74</v>
      </c>
      <c r="D751" s="137" t="s">
        <v>75</v>
      </c>
      <c r="E751" s="51"/>
      <c r="F751" s="51"/>
      <c r="G751" s="51"/>
      <c r="H751" s="51"/>
      <c r="I751" s="51"/>
      <c r="J751" s="52">
        <f>H751+I751</f>
        <v>0</v>
      </c>
      <c r="K751" s="51"/>
      <c r="L751" s="51"/>
      <c r="M751" s="52">
        <f>K751+L751</f>
        <v>0</v>
      </c>
      <c r="N751" s="51"/>
      <c r="O751" s="52">
        <f>M751+N751</f>
        <v>0</v>
      </c>
    </row>
    <row r="752" spans="1:15" s="57" customFormat="1" hidden="1">
      <c r="A752" s="50">
        <f t="shared" si="267"/>
        <v>3</v>
      </c>
      <c r="B752" s="153"/>
      <c r="C752" s="163" t="s">
        <v>76</v>
      </c>
      <c r="D752" s="137" t="s">
        <v>77</v>
      </c>
      <c r="E752" s="51"/>
      <c r="F752" s="51"/>
      <c r="G752" s="51"/>
      <c r="H752" s="51"/>
      <c r="I752" s="51"/>
      <c r="J752" s="52">
        <f>H752+I752</f>
        <v>0</v>
      </c>
      <c r="K752" s="51"/>
      <c r="L752" s="51"/>
      <c r="M752" s="52">
        <f>K752+L752</f>
        <v>0</v>
      </c>
      <c r="N752" s="51"/>
      <c r="O752" s="52">
        <f>M752+N752</f>
        <v>0</v>
      </c>
    </row>
    <row r="753" spans="1:15" s="57" customFormat="1" hidden="1">
      <c r="A753" s="50">
        <f t="shared" si="267"/>
        <v>3</v>
      </c>
      <c r="B753" s="153"/>
      <c r="C753" s="163" t="s">
        <v>12</v>
      </c>
      <c r="D753" s="137" t="s">
        <v>28</v>
      </c>
      <c r="E753" s="51"/>
      <c r="F753" s="51"/>
      <c r="G753" s="51"/>
      <c r="H753" s="51"/>
      <c r="I753" s="51"/>
      <c r="J753" s="52">
        <f>H753+I753</f>
        <v>0</v>
      </c>
      <c r="K753" s="51"/>
      <c r="L753" s="51"/>
      <c r="M753" s="52">
        <f>K753+L753</f>
        <v>0</v>
      </c>
      <c r="N753" s="51"/>
      <c r="O753" s="52">
        <f>M753+N753</f>
        <v>0</v>
      </c>
    </row>
    <row r="754" spans="1:15" s="57" customFormat="1" hidden="1">
      <c r="A754" s="77">
        <f>A755</f>
        <v>3</v>
      </c>
      <c r="B754" s="153"/>
      <c r="C754" s="155"/>
      <c r="D754" s="137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</row>
    <row r="755" spans="1:15" s="57" customFormat="1" hidden="1">
      <c r="A755" s="105">
        <f>MIN(A756:A761)</f>
        <v>3</v>
      </c>
      <c r="B755" s="153"/>
      <c r="C755" s="157" t="s">
        <v>36</v>
      </c>
      <c r="D755" s="137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</row>
    <row r="756" spans="1:15" s="57" customFormat="1" hidden="1">
      <c r="A756" s="50">
        <f t="shared" ref="A756:A761" si="274">IF(MAX(E756:P756)=0,IF(MIN(E756:P756)=0,3,2),2)</f>
        <v>3</v>
      </c>
      <c r="B756" s="153"/>
      <c r="C756" s="155" t="s">
        <v>34</v>
      </c>
      <c r="D756" s="137"/>
      <c r="E756" s="62">
        <f>SUM(E757:E758)</f>
        <v>0</v>
      </c>
      <c r="F756" s="62">
        <f>SUM(F757:F758)</f>
        <v>0</v>
      </c>
      <c r="G756" s="62">
        <f>SUM(G757:G758)</f>
        <v>0</v>
      </c>
      <c r="H756" s="62">
        <f>SUM(H757:H758)</f>
        <v>0</v>
      </c>
      <c r="I756" s="62">
        <f t="shared" ref="I756:N756" si="275">SUM(I757:I758)</f>
        <v>0</v>
      </c>
      <c r="J756" s="62">
        <f t="shared" si="275"/>
        <v>0</v>
      </c>
      <c r="K756" s="62">
        <f t="shared" si="275"/>
        <v>0</v>
      </c>
      <c r="L756" s="62">
        <f t="shared" si="275"/>
        <v>0</v>
      </c>
      <c r="M756" s="62">
        <f t="shared" si="275"/>
        <v>0</v>
      </c>
      <c r="N756" s="62">
        <f t="shared" si="275"/>
        <v>0</v>
      </c>
      <c r="O756" s="62">
        <f>SUM(O757:O758)</f>
        <v>0</v>
      </c>
    </row>
    <row r="757" spans="1:15" s="57" customFormat="1" hidden="1">
      <c r="A757" s="50">
        <f t="shared" si="274"/>
        <v>3</v>
      </c>
      <c r="B757" s="153"/>
      <c r="C757" s="167" t="s">
        <v>80</v>
      </c>
      <c r="D757" s="137"/>
      <c r="E757" s="51"/>
      <c r="F757" s="51"/>
      <c r="G757" s="51"/>
      <c r="H757" s="51"/>
      <c r="I757" s="51"/>
      <c r="J757" s="52">
        <f>H757+I757</f>
        <v>0</v>
      </c>
      <c r="K757" s="51"/>
      <c r="L757" s="51"/>
      <c r="M757" s="52">
        <f>K757+L757</f>
        <v>0</v>
      </c>
      <c r="N757" s="51"/>
      <c r="O757" s="52">
        <f>M757+N757</f>
        <v>0</v>
      </c>
    </row>
    <row r="758" spans="1:15" s="57" customFormat="1" hidden="1">
      <c r="A758" s="50">
        <f t="shared" si="274"/>
        <v>3</v>
      </c>
      <c r="B758" s="153"/>
      <c r="C758" s="167" t="s">
        <v>81</v>
      </c>
      <c r="D758" s="137"/>
      <c r="E758" s="51"/>
      <c r="F758" s="51"/>
      <c r="G758" s="51"/>
      <c r="H758" s="51"/>
      <c r="I758" s="51"/>
      <c r="J758" s="52">
        <f>H758+I758</f>
        <v>0</v>
      </c>
      <c r="K758" s="51"/>
      <c r="L758" s="51"/>
      <c r="M758" s="52">
        <f>K758+L758</f>
        <v>0</v>
      </c>
      <c r="N758" s="51"/>
      <c r="O758" s="52">
        <f>M758+N758</f>
        <v>0</v>
      </c>
    </row>
    <row r="759" spans="1:15" s="57" customFormat="1" hidden="1">
      <c r="A759" s="50">
        <f t="shared" si="274"/>
        <v>3</v>
      </c>
      <c r="B759" s="153"/>
      <c r="C759" s="155" t="s">
        <v>35</v>
      </c>
      <c r="D759" s="137"/>
      <c r="E759" s="62">
        <f>SUM(E760:E761)</f>
        <v>0</v>
      </c>
      <c r="F759" s="62">
        <f>SUM(F760:F761)</f>
        <v>0</v>
      </c>
      <c r="G759" s="62">
        <f>SUM(G760:G761)</f>
        <v>0</v>
      </c>
      <c r="H759" s="62">
        <f>SUM(H760:H761)</f>
        <v>0</v>
      </c>
      <c r="I759" s="62">
        <f t="shared" ref="I759:N759" si="276">SUM(I760:I761)</f>
        <v>0</v>
      </c>
      <c r="J759" s="62">
        <f t="shared" si="276"/>
        <v>0</v>
      </c>
      <c r="K759" s="62">
        <f t="shared" si="276"/>
        <v>0</v>
      </c>
      <c r="L759" s="62">
        <f t="shared" si="276"/>
        <v>0</v>
      </c>
      <c r="M759" s="62">
        <f t="shared" si="276"/>
        <v>0</v>
      </c>
      <c r="N759" s="62">
        <f t="shared" si="276"/>
        <v>0</v>
      </c>
      <c r="O759" s="62">
        <f>SUM(O760:O761)</f>
        <v>0</v>
      </c>
    </row>
    <row r="760" spans="1:15" s="57" customFormat="1" hidden="1">
      <c r="A760" s="50">
        <f t="shared" si="274"/>
        <v>3</v>
      </c>
      <c r="B760" s="153"/>
      <c r="C760" s="167" t="s">
        <v>84</v>
      </c>
      <c r="D760" s="137"/>
      <c r="E760" s="51"/>
      <c r="F760" s="51"/>
      <c r="G760" s="51"/>
      <c r="H760" s="51"/>
      <c r="I760" s="51"/>
      <c r="J760" s="52">
        <f>H760+I760</f>
        <v>0</v>
      </c>
      <c r="K760" s="51"/>
      <c r="L760" s="51"/>
      <c r="M760" s="52">
        <f>K760+L760</f>
        <v>0</v>
      </c>
      <c r="N760" s="51"/>
      <c r="O760" s="52">
        <f>M760+N760</f>
        <v>0</v>
      </c>
    </row>
    <row r="761" spans="1:15" s="57" customFormat="1" hidden="1">
      <c r="A761" s="50">
        <f t="shared" si="274"/>
        <v>3</v>
      </c>
      <c r="B761" s="153"/>
      <c r="C761" s="167" t="s">
        <v>85</v>
      </c>
      <c r="D761" s="137"/>
      <c r="E761" s="51"/>
      <c r="F761" s="51"/>
      <c r="G761" s="51"/>
      <c r="H761" s="51"/>
      <c r="I761" s="51"/>
      <c r="J761" s="52">
        <f>H761+I761</f>
        <v>0</v>
      </c>
      <c r="K761" s="51"/>
      <c r="L761" s="51"/>
      <c r="M761" s="52">
        <f>K761+L761</f>
        <v>0</v>
      </c>
      <c r="N761" s="51"/>
      <c r="O761" s="52">
        <f>M761+N761</f>
        <v>0</v>
      </c>
    </row>
    <row r="762" spans="1:15" s="57" customFormat="1" hidden="1">
      <c r="A762" s="77">
        <f>A763</f>
        <v>3</v>
      </c>
      <c r="B762" s="172"/>
      <c r="C762" s="156"/>
      <c r="D762" s="140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</row>
    <row r="763" spans="1:15" s="57" customFormat="1" hidden="1">
      <c r="A763" s="55">
        <f>IF(ROUND(MAX(E763:P763),0)=0,IF(ROUND(MIN(E763:P763),0)=0,3,2),2)</f>
        <v>3</v>
      </c>
      <c r="B763" s="172"/>
      <c r="C763" s="173" t="s">
        <v>55</v>
      </c>
      <c r="D763" s="140"/>
      <c r="E763" s="76">
        <f>E766+E776+E784</f>
        <v>0</v>
      </c>
      <c r="F763" s="76">
        <f>F766+F776+F784</f>
        <v>0</v>
      </c>
      <c r="G763" s="76">
        <f>G766+G776+G784</f>
        <v>0</v>
      </c>
      <c r="H763" s="76">
        <f>H766+H776+H784</f>
        <v>0</v>
      </c>
      <c r="I763" s="76">
        <f t="shared" ref="I763:N763" si="277">I766+I776+I784</f>
        <v>0</v>
      </c>
      <c r="J763" s="76">
        <f t="shared" si="277"/>
        <v>0</v>
      </c>
      <c r="K763" s="76">
        <f t="shared" si="277"/>
        <v>0</v>
      </c>
      <c r="L763" s="76">
        <f t="shared" si="277"/>
        <v>0</v>
      </c>
      <c r="M763" s="76">
        <f t="shared" si="277"/>
        <v>0</v>
      </c>
      <c r="N763" s="76">
        <f t="shared" si="277"/>
        <v>0</v>
      </c>
      <c r="O763" s="76">
        <f>O766+O776+O784</f>
        <v>0</v>
      </c>
    </row>
    <row r="764" spans="1:15" s="57" customFormat="1" hidden="1">
      <c r="A764" s="77">
        <f>A765</f>
        <v>3</v>
      </c>
      <c r="B764" s="172"/>
      <c r="C764" s="156"/>
      <c r="D764" s="140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</row>
    <row r="765" spans="1:15" s="57" customFormat="1" hidden="1">
      <c r="A765" s="105">
        <f>MIN(A766:A773)</f>
        <v>3</v>
      </c>
      <c r="B765" s="172"/>
      <c r="C765" s="174" t="s">
        <v>56</v>
      </c>
      <c r="D765" s="140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</row>
    <row r="766" spans="1:15" s="57" customFormat="1" hidden="1">
      <c r="A766" s="50">
        <f t="shared" ref="A766:A771" si="278">IF(MAX(E766:P766)=0,IF(MIN(E766:P766)=0,3,2),2)</f>
        <v>3</v>
      </c>
      <c r="B766" s="145"/>
      <c r="C766" s="146" t="s">
        <v>25</v>
      </c>
      <c r="D766" s="56"/>
      <c r="E766" s="11">
        <f>SUBTOTAL(9,E767:E773)</f>
        <v>0</v>
      </c>
      <c r="F766" s="11">
        <f>SUBTOTAL(9,F767:F773)</f>
        <v>0</v>
      </c>
      <c r="G766" s="11">
        <f>SUBTOTAL(9,G767:G773)</f>
        <v>0</v>
      </c>
      <c r="H766" s="11">
        <f>SUBTOTAL(9,H767:H773)</f>
        <v>0</v>
      </c>
      <c r="I766" s="11">
        <f t="shared" ref="I766:N766" si="279">SUBTOTAL(9,I767:I773)</f>
        <v>0</v>
      </c>
      <c r="J766" s="11">
        <f t="shared" si="279"/>
        <v>0</v>
      </c>
      <c r="K766" s="11">
        <f t="shared" si="279"/>
        <v>0</v>
      </c>
      <c r="L766" s="11">
        <f t="shared" si="279"/>
        <v>0</v>
      </c>
      <c r="M766" s="11">
        <f t="shared" si="279"/>
        <v>0</v>
      </c>
      <c r="N766" s="11">
        <f t="shared" si="279"/>
        <v>0</v>
      </c>
      <c r="O766" s="11">
        <f>SUBTOTAL(9,O767:O773)</f>
        <v>0</v>
      </c>
    </row>
    <row r="767" spans="1:15" s="57" customFormat="1" hidden="1">
      <c r="A767" s="50">
        <f t="shared" si="278"/>
        <v>3</v>
      </c>
      <c r="B767" s="145" t="s">
        <v>146</v>
      </c>
      <c r="C767" s="157" t="s">
        <v>147</v>
      </c>
      <c r="D767" s="56"/>
      <c r="E767" s="11">
        <f>SUBTOTAL(9,E768:E773)</f>
        <v>0</v>
      </c>
      <c r="F767" s="11">
        <f>SUBTOTAL(9,F768:F773)</f>
        <v>0</v>
      </c>
      <c r="G767" s="11">
        <f>SUBTOTAL(9,G768:G773)</f>
        <v>0</v>
      </c>
      <c r="H767" s="11">
        <f>SUBTOTAL(9,H768:H773)</f>
        <v>0</v>
      </c>
      <c r="I767" s="11">
        <f t="shared" ref="I767:N767" si="280">SUBTOTAL(9,I768:I773)</f>
        <v>0</v>
      </c>
      <c r="J767" s="11">
        <f t="shared" si="280"/>
        <v>0</v>
      </c>
      <c r="K767" s="11">
        <f t="shared" si="280"/>
        <v>0</v>
      </c>
      <c r="L767" s="11">
        <f t="shared" si="280"/>
        <v>0</v>
      </c>
      <c r="M767" s="11">
        <f t="shared" si="280"/>
        <v>0</v>
      </c>
      <c r="N767" s="11">
        <f t="shared" si="280"/>
        <v>0</v>
      </c>
      <c r="O767" s="11">
        <f>SUBTOTAL(9,O768:O773)</f>
        <v>0</v>
      </c>
    </row>
    <row r="768" spans="1:15" s="57" customFormat="1" hidden="1">
      <c r="A768" s="50">
        <f t="shared" si="278"/>
        <v>3</v>
      </c>
      <c r="B768" s="156"/>
      <c r="C768" s="158" t="s">
        <v>26</v>
      </c>
      <c r="D768" s="56"/>
      <c r="E768" s="11">
        <f>SUBTOTAL(9,E769:E771)</f>
        <v>0</v>
      </c>
      <c r="F768" s="11">
        <f>SUBTOTAL(9,F769:F771)</f>
        <v>0</v>
      </c>
      <c r="G768" s="11">
        <f>SUBTOTAL(9,G769:G771)</f>
        <v>0</v>
      </c>
      <c r="H768" s="11">
        <f>SUBTOTAL(9,H769:H771)</f>
        <v>0</v>
      </c>
      <c r="I768" s="11">
        <f t="shared" ref="I768:N768" si="281">SUBTOTAL(9,I769:I771)</f>
        <v>0</v>
      </c>
      <c r="J768" s="11">
        <f t="shared" si="281"/>
        <v>0</v>
      </c>
      <c r="K768" s="11">
        <f t="shared" si="281"/>
        <v>0</v>
      </c>
      <c r="L768" s="11">
        <f t="shared" si="281"/>
        <v>0</v>
      </c>
      <c r="M768" s="11">
        <f t="shared" si="281"/>
        <v>0</v>
      </c>
      <c r="N768" s="11">
        <f t="shared" si="281"/>
        <v>0</v>
      </c>
      <c r="O768" s="11">
        <f>SUBTOTAL(9,O769:O771)</f>
        <v>0</v>
      </c>
    </row>
    <row r="769" spans="1:15" s="57" customFormat="1" hidden="1">
      <c r="A769" s="50">
        <f t="shared" si="278"/>
        <v>3</v>
      </c>
      <c r="B769" s="150"/>
      <c r="C769" s="163" t="s">
        <v>20</v>
      </c>
      <c r="D769" s="59" t="s">
        <v>7</v>
      </c>
      <c r="E769" s="51"/>
      <c r="F769" s="51"/>
      <c r="G769" s="51"/>
      <c r="H769" s="51"/>
      <c r="I769" s="51"/>
      <c r="J769" s="52">
        <f>H769+I769</f>
        <v>0</v>
      </c>
      <c r="K769" s="51"/>
      <c r="L769" s="51"/>
      <c r="M769" s="52">
        <f>K769+L769</f>
        <v>0</v>
      </c>
      <c r="N769" s="51"/>
      <c r="O769" s="52">
        <f>M769+N769</f>
        <v>0</v>
      </c>
    </row>
    <row r="770" spans="1:15" s="57" customFormat="1" hidden="1">
      <c r="A770" s="50">
        <f t="shared" si="278"/>
        <v>3</v>
      </c>
      <c r="B770" s="153"/>
      <c r="C770" s="163" t="s">
        <v>19</v>
      </c>
      <c r="D770" s="136" t="s">
        <v>5</v>
      </c>
      <c r="E770" s="51"/>
      <c r="F770" s="51"/>
      <c r="G770" s="51"/>
      <c r="H770" s="51"/>
      <c r="I770" s="51"/>
      <c r="J770" s="52">
        <f>H770+I770</f>
        <v>0</v>
      </c>
      <c r="K770" s="51"/>
      <c r="L770" s="51"/>
      <c r="M770" s="52">
        <f>K770+L770</f>
        <v>0</v>
      </c>
      <c r="N770" s="51"/>
      <c r="O770" s="52">
        <f>M770+N770</f>
        <v>0</v>
      </c>
    </row>
    <row r="771" spans="1:15" hidden="1">
      <c r="A771" s="50">
        <f t="shared" si="278"/>
        <v>3</v>
      </c>
      <c r="B771" s="153"/>
      <c r="C771" s="162" t="s">
        <v>450</v>
      </c>
      <c r="D771" s="118" t="s">
        <v>173</v>
      </c>
      <c r="E771" s="51"/>
      <c r="F771" s="51"/>
      <c r="G771" s="51"/>
      <c r="H771" s="51"/>
      <c r="I771" s="51"/>
      <c r="J771" s="52">
        <f>H771+I771</f>
        <v>0</v>
      </c>
      <c r="K771" s="51"/>
      <c r="L771" s="51"/>
      <c r="M771" s="52">
        <f>K771+L771</f>
        <v>0</v>
      </c>
      <c r="N771" s="51"/>
      <c r="O771" s="52">
        <f>M771+N771</f>
        <v>0</v>
      </c>
    </row>
    <row r="772" spans="1:15" hidden="1">
      <c r="A772" s="77">
        <f>A773</f>
        <v>3</v>
      </c>
      <c r="B772" s="172"/>
      <c r="C772" s="158" t="s">
        <v>32</v>
      </c>
      <c r="D772" s="140"/>
      <c r="E772" s="11">
        <f>SUBTOTAL(9,E773:E773)</f>
        <v>0</v>
      </c>
      <c r="F772" s="11">
        <f>SUBTOTAL(9,F773:F773)</f>
        <v>0</v>
      </c>
      <c r="G772" s="11">
        <f t="shared" ref="G772:O772" si="282">SUBTOTAL(9,G773:G773)</f>
        <v>0</v>
      </c>
      <c r="H772" s="11">
        <f>SUBTOTAL(9,H773:H773)</f>
        <v>0</v>
      </c>
      <c r="I772" s="11">
        <f t="shared" si="282"/>
        <v>0</v>
      </c>
      <c r="J772" s="11">
        <f t="shared" si="282"/>
        <v>0</v>
      </c>
      <c r="K772" s="11">
        <f t="shared" si="282"/>
        <v>0</v>
      </c>
      <c r="L772" s="11">
        <f t="shared" si="282"/>
        <v>0</v>
      </c>
      <c r="M772" s="11">
        <f t="shared" si="282"/>
        <v>0</v>
      </c>
      <c r="N772" s="11">
        <f t="shared" si="282"/>
        <v>0</v>
      </c>
      <c r="O772" s="11">
        <f t="shared" si="282"/>
        <v>0</v>
      </c>
    </row>
    <row r="773" spans="1:15" hidden="1">
      <c r="A773" s="77">
        <f>A774</f>
        <v>3</v>
      </c>
      <c r="B773" s="172"/>
      <c r="C773" s="163" t="s">
        <v>12</v>
      </c>
      <c r="D773" s="137" t="s">
        <v>28</v>
      </c>
      <c r="E773" s="51"/>
      <c r="F773" s="51"/>
      <c r="G773" s="51"/>
      <c r="H773" s="51"/>
      <c r="I773" s="51"/>
      <c r="J773" s="52">
        <f>H773+I773</f>
        <v>0</v>
      </c>
      <c r="K773" s="51"/>
      <c r="L773" s="51"/>
      <c r="M773" s="52">
        <f>K773+L773</f>
        <v>0</v>
      </c>
      <c r="N773" s="51"/>
      <c r="O773" s="52">
        <f>M773+N773</f>
        <v>0</v>
      </c>
    </row>
    <row r="774" spans="1:15" hidden="1">
      <c r="A774" s="77">
        <f>A775</f>
        <v>3</v>
      </c>
      <c r="B774" s="172"/>
      <c r="C774" s="156"/>
      <c r="D774" s="140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</row>
    <row r="775" spans="1:15" hidden="1">
      <c r="A775" s="105">
        <f>MIN(A776:A781)</f>
        <v>3</v>
      </c>
      <c r="B775" s="172"/>
      <c r="C775" s="174" t="s">
        <v>57</v>
      </c>
      <c r="D775" s="140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</row>
    <row r="776" spans="1:15" hidden="1">
      <c r="A776" s="50">
        <f t="shared" ref="A776:A781" si="283">IF(MAX(E776:P776)=0,IF(MIN(E776:P776)=0,3,2),2)</f>
        <v>3</v>
      </c>
      <c r="B776" s="145"/>
      <c r="C776" s="146" t="s">
        <v>25</v>
      </c>
      <c r="D776" s="56"/>
      <c r="E776" s="11">
        <f>SUBTOTAL(9,E777:E781)</f>
        <v>0</v>
      </c>
      <c r="F776" s="11">
        <f>SUBTOTAL(9,F777:F781)</f>
        <v>0</v>
      </c>
      <c r="G776" s="11">
        <f>SUBTOTAL(9,G777:G781)</f>
        <v>0</v>
      </c>
      <c r="H776" s="11">
        <f>SUBTOTAL(9,H777:H781)</f>
        <v>0</v>
      </c>
      <c r="I776" s="11">
        <f t="shared" ref="I776:N776" si="284">SUBTOTAL(9,I777:I781)</f>
        <v>0</v>
      </c>
      <c r="J776" s="11">
        <f t="shared" si="284"/>
        <v>0</v>
      </c>
      <c r="K776" s="11">
        <f t="shared" si="284"/>
        <v>0</v>
      </c>
      <c r="L776" s="11">
        <f t="shared" si="284"/>
        <v>0</v>
      </c>
      <c r="M776" s="11">
        <f t="shared" si="284"/>
        <v>0</v>
      </c>
      <c r="N776" s="11">
        <f t="shared" si="284"/>
        <v>0</v>
      </c>
      <c r="O776" s="11">
        <f>SUBTOTAL(9,O777:O781)</f>
        <v>0</v>
      </c>
    </row>
    <row r="777" spans="1:15" hidden="1">
      <c r="A777" s="50">
        <f t="shared" si="283"/>
        <v>3</v>
      </c>
      <c r="B777" s="145" t="s">
        <v>146</v>
      </c>
      <c r="C777" s="157" t="s">
        <v>147</v>
      </c>
      <c r="D777" s="56"/>
      <c r="E777" s="11">
        <f>SUBTOTAL(9,E778:E781)</f>
        <v>0</v>
      </c>
      <c r="F777" s="11">
        <f>SUBTOTAL(9,F778:F781)</f>
        <v>0</v>
      </c>
      <c r="G777" s="11">
        <f>SUBTOTAL(9,G778:G781)</f>
        <v>0</v>
      </c>
      <c r="H777" s="11">
        <f>SUBTOTAL(9,H778:H781)</f>
        <v>0</v>
      </c>
      <c r="I777" s="11">
        <f t="shared" ref="I777:N777" si="285">SUBTOTAL(9,I778:I781)</f>
        <v>0</v>
      </c>
      <c r="J777" s="11">
        <f t="shared" si="285"/>
        <v>0</v>
      </c>
      <c r="K777" s="11">
        <f t="shared" si="285"/>
        <v>0</v>
      </c>
      <c r="L777" s="11">
        <f t="shared" si="285"/>
        <v>0</v>
      </c>
      <c r="M777" s="11">
        <f t="shared" si="285"/>
        <v>0</v>
      </c>
      <c r="N777" s="11">
        <f t="shared" si="285"/>
        <v>0</v>
      </c>
      <c r="O777" s="11">
        <f>SUBTOTAL(9,O778:O781)</f>
        <v>0</v>
      </c>
    </row>
    <row r="778" spans="1:15" hidden="1">
      <c r="A778" s="50">
        <f t="shared" si="283"/>
        <v>3</v>
      </c>
      <c r="B778" s="156"/>
      <c r="C778" s="158" t="s">
        <v>26</v>
      </c>
      <c r="D778" s="56"/>
      <c r="E778" s="11">
        <f>SUBTOTAL(9,E779:E781)</f>
        <v>0</v>
      </c>
      <c r="F778" s="11">
        <f>SUBTOTAL(9,F779:F781)</f>
        <v>0</v>
      </c>
      <c r="G778" s="11">
        <f>SUBTOTAL(9,G779:G781)</f>
        <v>0</v>
      </c>
      <c r="H778" s="11">
        <f>SUBTOTAL(9,H779:H781)</f>
        <v>0</v>
      </c>
      <c r="I778" s="11">
        <f t="shared" ref="I778:N778" si="286">SUBTOTAL(9,I779:I781)</f>
        <v>0</v>
      </c>
      <c r="J778" s="11">
        <f t="shared" si="286"/>
        <v>0</v>
      </c>
      <c r="K778" s="11">
        <f t="shared" si="286"/>
        <v>0</v>
      </c>
      <c r="L778" s="11">
        <f t="shared" si="286"/>
        <v>0</v>
      </c>
      <c r="M778" s="11">
        <f t="shared" si="286"/>
        <v>0</v>
      </c>
      <c r="N778" s="11">
        <f t="shared" si="286"/>
        <v>0</v>
      </c>
      <c r="O778" s="11">
        <f>SUBTOTAL(9,O779:O781)</f>
        <v>0</v>
      </c>
    </row>
    <row r="779" spans="1:15" hidden="1">
      <c r="A779" s="50">
        <f t="shared" si="283"/>
        <v>3</v>
      </c>
      <c r="B779" s="153"/>
      <c r="C779" s="163" t="s">
        <v>21</v>
      </c>
      <c r="D779" s="137" t="s">
        <v>8</v>
      </c>
      <c r="E779" s="51"/>
      <c r="F779" s="51"/>
      <c r="G779" s="51"/>
      <c r="H779" s="51"/>
      <c r="I779" s="51"/>
      <c r="J779" s="52">
        <f>H779+I779</f>
        <v>0</v>
      </c>
      <c r="K779" s="51"/>
      <c r="L779" s="51"/>
      <c r="M779" s="52">
        <f>K779+L779</f>
        <v>0</v>
      </c>
      <c r="N779" s="51"/>
      <c r="O779" s="52">
        <f>M779+N779</f>
        <v>0</v>
      </c>
    </row>
    <row r="780" spans="1:15" hidden="1">
      <c r="A780" s="50">
        <f t="shared" si="283"/>
        <v>3</v>
      </c>
      <c r="B780" s="153"/>
      <c r="C780" s="163" t="s">
        <v>19</v>
      </c>
      <c r="D780" s="136" t="s">
        <v>5</v>
      </c>
      <c r="E780" s="51"/>
      <c r="F780" s="51"/>
      <c r="G780" s="51"/>
      <c r="H780" s="51"/>
      <c r="I780" s="51"/>
      <c r="J780" s="52">
        <f>H780+I780</f>
        <v>0</v>
      </c>
      <c r="K780" s="51"/>
      <c r="L780" s="51"/>
      <c r="M780" s="52">
        <f>K780+L780</f>
        <v>0</v>
      </c>
      <c r="N780" s="51"/>
      <c r="O780" s="52">
        <f>M780+N780</f>
        <v>0</v>
      </c>
    </row>
    <row r="781" spans="1:15" hidden="1">
      <c r="A781" s="50">
        <f t="shared" si="283"/>
        <v>3</v>
      </c>
      <c r="B781" s="153"/>
      <c r="C781" s="162" t="s">
        <v>450</v>
      </c>
      <c r="D781" s="118" t="s">
        <v>173</v>
      </c>
      <c r="E781" s="51"/>
      <c r="F781" s="51"/>
      <c r="G781" s="51"/>
      <c r="H781" s="51"/>
      <c r="I781" s="51"/>
      <c r="J781" s="52">
        <f>H781+I781</f>
        <v>0</v>
      </c>
      <c r="K781" s="51"/>
      <c r="L781" s="51"/>
      <c r="M781" s="52">
        <f>K781+L781</f>
        <v>0</v>
      </c>
      <c r="N781" s="51"/>
      <c r="O781" s="52">
        <f>M781+N781</f>
        <v>0</v>
      </c>
    </row>
    <row r="782" spans="1:15" hidden="1">
      <c r="A782" s="77">
        <f>A783</f>
        <v>3</v>
      </c>
      <c r="B782" s="172"/>
      <c r="C782" s="156"/>
      <c r="D782" s="140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</row>
    <row r="783" spans="1:15" ht="25.5" hidden="1">
      <c r="A783" s="105">
        <f>MIN(A784:A847)</f>
        <v>3</v>
      </c>
      <c r="B783" s="172"/>
      <c r="C783" s="175" t="s">
        <v>774</v>
      </c>
      <c r="D783" s="140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</row>
    <row r="784" spans="1:15" hidden="1">
      <c r="A784" s="50">
        <f t="shared" ref="A784:A815" si="287">IF(MAX(E784:P784)=0,IF(MIN(E784:P784)=0,3,2),2)</f>
        <v>3</v>
      </c>
      <c r="B784" s="145"/>
      <c r="C784" s="146" t="s">
        <v>25</v>
      </c>
      <c r="D784" s="56"/>
      <c r="E784" s="11">
        <f>SUBTOTAL(9,E785:E839)</f>
        <v>0</v>
      </c>
      <c r="F784" s="11">
        <f>SUBTOTAL(9,F785:F839)</f>
        <v>0</v>
      </c>
      <c r="G784" s="11">
        <f>SUBTOTAL(9,G785:G839)</f>
        <v>0</v>
      </c>
      <c r="H784" s="11">
        <f>SUBTOTAL(9,H785:H839)</f>
        <v>0</v>
      </c>
      <c r="I784" s="11">
        <f t="shared" ref="I784:N784" si="288">SUBTOTAL(9,I785:I839)</f>
        <v>0</v>
      </c>
      <c r="J784" s="11">
        <f t="shared" si="288"/>
        <v>0</v>
      </c>
      <c r="K784" s="11">
        <f t="shared" si="288"/>
        <v>0</v>
      </c>
      <c r="L784" s="11">
        <f t="shared" si="288"/>
        <v>0</v>
      </c>
      <c r="M784" s="11">
        <f t="shared" si="288"/>
        <v>0</v>
      </c>
      <c r="N784" s="11">
        <f t="shared" si="288"/>
        <v>0</v>
      </c>
      <c r="O784" s="11">
        <f>SUBTOTAL(9,O785:O839)</f>
        <v>0</v>
      </c>
    </row>
    <row r="785" spans="1:15" hidden="1">
      <c r="A785" s="50">
        <f t="shared" si="287"/>
        <v>3</v>
      </c>
      <c r="B785" s="145" t="s">
        <v>14</v>
      </c>
      <c r="C785" s="146" t="s">
        <v>125</v>
      </c>
      <c r="D785" s="56"/>
      <c r="E785" s="11">
        <f>SUBTOTAL(9,E786:E808)</f>
        <v>0</v>
      </c>
      <c r="F785" s="11">
        <f>SUBTOTAL(9,F786:F808)</f>
        <v>0</v>
      </c>
      <c r="G785" s="11">
        <f>SUBTOTAL(9,G786:G808)</f>
        <v>0</v>
      </c>
      <c r="H785" s="11">
        <f>SUBTOTAL(9,H786:H808)</f>
        <v>0</v>
      </c>
      <c r="I785" s="11">
        <f t="shared" ref="I785:N785" si="289">SUBTOTAL(9,I786:I808)</f>
        <v>0</v>
      </c>
      <c r="J785" s="11">
        <f t="shared" si="289"/>
        <v>0</v>
      </c>
      <c r="K785" s="11">
        <f t="shared" si="289"/>
        <v>0</v>
      </c>
      <c r="L785" s="11">
        <f t="shared" si="289"/>
        <v>0</v>
      </c>
      <c r="M785" s="11">
        <f t="shared" si="289"/>
        <v>0</v>
      </c>
      <c r="N785" s="11">
        <f t="shared" si="289"/>
        <v>0</v>
      </c>
      <c r="O785" s="11">
        <f>SUBTOTAL(9,O786:O808)</f>
        <v>0</v>
      </c>
    </row>
    <row r="786" spans="1:15" hidden="1">
      <c r="A786" s="50">
        <f t="shared" si="287"/>
        <v>3</v>
      </c>
      <c r="B786" s="147"/>
      <c r="C786" s="146" t="s">
        <v>126</v>
      </c>
      <c r="D786" s="56"/>
      <c r="E786" s="11">
        <f>SUBTOTAL(9,E787:E797)</f>
        <v>0</v>
      </c>
      <c r="F786" s="11">
        <f>SUBTOTAL(9,F787:F797)</f>
        <v>0</v>
      </c>
      <c r="G786" s="11">
        <f>SUBTOTAL(9,G787:G797)</f>
        <v>0</v>
      </c>
      <c r="H786" s="11">
        <f>SUBTOTAL(9,H787:H797)</f>
        <v>0</v>
      </c>
      <c r="I786" s="11">
        <f t="shared" ref="I786:N786" si="290">SUBTOTAL(9,I787:I797)</f>
        <v>0</v>
      </c>
      <c r="J786" s="11">
        <f t="shared" si="290"/>
        <v>0</v>
      </c>
      <c r="K786" s="11">
        <f t="shared" si="290"/>
        <v>0</v>
      </c>
      <c r="L786" s="11">
        <f t="shared" si="290"/>
        <v>0</v>
      </c>
      <c r="M786" s="11">
        <f t="shared" si="290"/>
        <v>0</v>
      </c>
      <c r="N786" s="11">
        <f t="shared" si="290"/>
        <v>0</v>
      </c>
      <c r="O786" s="11">
        <f>SUBTOTAL(9,O787:O797)</f>
        <v>0</v>
      </c>
    </row>
    <row r="787" spans="1:15" ht="25.5" hidden="1">
      <c r="A787" s="50">
        <f t="shared" si="287"/>
        <v>3</v>
      </c>
      <c r="B787" s="148"/>
      <c r="C787" s="149" t="s">
        <v>127</v>
      </c>
      <c r="D787" s="58" t="s">
        <v>2</v>
      </c>
      <c r="E787" s="11">
        <f>SUBTOTAL(9,E788:E789)</f>
        <v>0</v>
      </c>
      <c r="F787" s="11">
        <f>SUBTOTAL(9,F788:F789)</f>
        <v>0</v>
      </c>
      <c r="G787" s="11">
        <f>SUBTOTAL(9,G788:G789)</f>
        <v>0</v>
      </c>
      <c r="H787" s="11">
        <f>SUBTOTAL(9,H788:H789)</f>
        <v>0</v>
      </c>
      <c r="I787" s="11">
        <f t="shared" ref="I787:N787" si="291">SUBTOTAL(9,I788:I789)</f>
        <v>0</v>
      </c>
      <c r="J787" s="11">
        <f t="shared" si="291"/>
        <v>0</v>
      </c>
      <c r="K787" s="11">
        <f t="shared" si="291"/>
        <v>0</v>
      </c>
      <c r="L787" s="11">
        <f t="shared" si="291"/>
        <v>0</v>
      </c>
      <c r="M787" s="11">
        <f t="shared" si="291"/>
        <v>0</v>
      </c>
      <c r="N787" s="11">
        <f t="shared" si="291"/>
        <v>0</v>
      </c>
      <c r="O787" s="11">
        <f>SUBTOTAL(9,O788:O789)</f>
        <v>0</v>
      </c>
    </row>
    <row r="788" spans="1:15" ht="25.5" hidden="1">
      <c r="A788" s="50">
        <f t="shared" si="287"/>
        <v>3</v>
      </c>
      <c r="B788" s="148"/>
      <c r="C788" s="149" t="s">
        <v>303</v>
      </c>
      <c r="D788" s="58" t="s">
        <v>302</v>
      </c>
      <c r="E788" s="51"/>
      <c r="F788" s="51"/>
      <c r="G788" s="51"/>
      <c r="H788" s="51"/>
      <c r="I788" s="51"/>
      <c r="J788" s="52">
        <f>H788+I788</f>
        <v>0</v>
      </c>
      <c r="K788" s="51"/>
      <c r="L788" s="51"/>
      <c r="M788" s="52">
        <f>K788+L788</f>
        <v>0</v>
      </c>
      <c r="N788" s="51"/>
      <c r="O788" s="52">
        <f>M788+N788</f>
        <v>0</v>
      </c>
    </row>
    <row r="789" spans="1:15" ht="25.5" hidden="1">
      <c r="A789" s="50">
        <f t="shared" si="287"/>
        <v>3</v>
      </c>
      <c r="B789" s="148"/>
      <c r="C789" s="149" t="s">
        <v>305</v>
      </c>
      <c r="D789" s="58" t="s">
        <v>304</v>
      </c>
      <c r="E789" s="51"/>
      <c r="F789" s="51"/>
      <c r="G789" s="51"/>
      <c r="H789" s="51"/>
      <c r="I789" s="51"/>
      <c r="J789" s="52">
        <f>H789+I789</f>
        <v>0</v>
      </c>
      <c r="K789" s="51"/>
      <c r="L789" s="51"/>
      <c r="M789" s="52">
        <f>K789+L789</f>
        <v>0</v>
      </c>
      <c r="N789" s="51"/>
      <c r="O789" s="52">
        <f>M789+N789</f>
        <v>0</v>
      </c>
    </row>
    <row r="790" spans="1:15" hidden="1">
      <c r="A790" s="50">
        <f t="shared" si="287"/>
        <v>3</v>
      </c>
      <c r="B790" s="150"/>
      <c r="C790" s="151" t="s">
        <v>128</v>
      </c>
      <c r="D790" s="59" t="s">
        <v>3</v>
      </c>
      <c r="E790" s="51"/>
      <c r="F790" s="51"/>
      <c r="G790" s="51"/>
      <c r="H790" s="51"/>
      <c r="I790" s="51"/>
      <c r="J790" s="52">
        <f>H790+I790</f>
        <v>0</v>
      </c>
      <c r="K790" s="51"/>
      <c r="L790" s="51"/>
      <c r="M790" s="52">
        <f>K790+L790</f>
        <v>0</v>
      </c>
      <c r="N790" s="51"/>
      <c r="O790" s="52">
        <f>M790+N790</f>
        <v>0</v>
      </c>
    </row>
    <row r="791" spans="1:15" hidden="1">
      <c r="A791" s="50">
        <f t="shared" si="287"/>
        <v>3</v>
      </c>
      <c r="B791" s="150"/>
      <c r="C791" s="152" t="s">
        <v>445</v>
      </c>
      <c r="D791" s="117" t="s">
        <v>446</v>
      </c>
      <c r="E791" s="11">
        <f>SUBTOTAL(9,E792:E796)</f>
        <v>0</v>
      </c>
      <c r="F791" s="11">
        <f>SUBTOTAL(9,F792:F796)</f>
        <v>0</v>
      </c>
      <c r="G791" s="11">
        <f>SUBTOTAL(9,G792:G796)</f>
        <v>0</v>
      </c>
      <c r="H791" s="11">
        <f>SUBTOTAL(9,H792:H796)</f>
        <v>0</v>
      </c>
      <c r="I791" s="11">
        <f t="shared" ref="I791:N791" si="292">SUBTOTAL(9,I792:I796)</f>
        <v>0</v>
      </c>
      <c r="J791" s="11">
        <f t="shared" si="292"/>
        <v>0</v>
      </c>
      <c r="K791" s="11">
        <f t="shared" si="292"/>
        <v>0</v>
      </c>
      <c r="L791" s="11">
        <f t="shared" si="292"/>
        <v>0</v>
      </c>
      <c r="M791" s="11">
        <f t="shared" si="292"/>
        <v>0</v>
      </c>
      <c r="N791" s="11">
        <f t="shared" si="292"/>
        <v>0</v>
      </c>
      <c r="O791" s="11">
        <f>SUBTOTAL(9,O792:O796)</f>
        <v>0</v>
      </c>
    </row>
    <row r="792" spans="1:15" ht="25.5" hidden="1">
      <c r="A792" s="50">
        <f t="shared" si="287"/>
        <v>3</v>
      </c>
      <c r="B792" s="150"/>
      <c r="C792" s="149" t="s">
        <v>129</v>
      </c>
      <c r="D792" s="60" t="s">
        <v>37</v>
      </c>
      <c r="E792" s="51"/>
      <c r="F792" s="51"/>
      <c r="G792" s="51"/>
      <c r="H792" s="51"/>
      <c r="I792" s="51"/>
      <c r="J792" s="52">
        <f t="shared" ref="J792:J797" si="293">H792+I792</f>
        <v>0</v>
      </c>
      <c r="K792" s="51"/>
      <c r="L792" s="51"/>
      <c r="M792" s="52">
        <f t="shared" ref="M792:M797" si="294">K792+L792</f>
        <v>0</v>
      </c>
      <c r="N792" s="51"/>
      <c r="O792" s="52">
        <f t="shared" ref="O792:O797" si="295">M792+N792</f>
        <v>0</v>
      </c>
    </row>
    <row r="793" spans="1:15" ht="25.5" hidden="1">
      <c r="A793" s="50">
        <f t="shared" si="287"/>
        <v>3</v>
      </c>
      <c r="B793" s="150"/>
      <c r="C793" s="149" t="s">
        <v>130</v>
      </c>
      <c r="D793" s="60" t="s">
        <v>38</v>
      </c>
      <c r="E793" s="51"/>
      <c r="F793" s="51"/>
      <c r="G793" s="51"/>
      <c r="H793" s="51"/>
      <c r="I793" s="51"/>
      <c r="J793" s="52">
        <f t="shared" si="293"/>
        <v>0</v>
      </c>
      <c r="K793" s="51"/>
      <c r="L793" s="51"/>
      <c r="M793" s="52">
        <f t="shared" si="294"/>
        <v>0</v>
      </c>
      <c r="N793" s="51"/>
      <c r="O793" s="52">
        <f t="shared" si="295"/>
        <v>0</v>
      </c>
    </row>
    <row r="794" spans="1:15" hidden="1">
      <c r="A794" s="50">
        <f t="shared" si="287"/>
        <v>3</v>
      </c>
      <c r="B794" s="150"/>
      <c r="C794" s="149" t="s">
        <v>131</v>
      </c>
      <c r="D794" s="60" t="s">
        <v>39</v>
      </c>
      <c r="E794" s="51"/>
      <c r="F794" s="51"/>
      <c r="G794" s="51"/>
      <c r="H794" s="51"/>
      <c r="I794" s="51"/>
      <c r="J794" s="52">
        <f t="shared" si="293"/>
        <v>0</v>
      </c>
      <c r="K794" s="51"/>
      <c r="L794" s="51"/>
      <c r="M794" s="52">
        <f t="shared" si="294"/>
        <v>0</v>
      </c>
      <c r="N794" s="51"/>
      <c r="O794" s="52">
        <f t="shared" si="295"/>
        <v>0</v>
      </c>
    </row>
    <row r="795" spans="1:15" hidden="1">
      <c r="A795" s="50">
        <f t="shared" si="287"/>
        <v>3</v>
      </c>
      <c r="B795" s="150"/>
      <c r="C795" s="149" t="s">
        <v>132</v>
      </c>
      <c r="D795" s="60" t="s">
        <v>40</v>
      </c>
      <c r="E795" s="51"/>
      <c r="F795" s="51"/>
      <c r="G795" s="51"/>
      <c r="H795" s="51"/>
      <c r="I795" s="51"/>
      <c r="J795" s="52">
        <f t="shared" si="293"/>
        <v>0</v>
      </c>
      <c r="K795" s="51"/>
      <c r="L795" s="51"/>
      <c r="M795" s="52">
        <f t="shared" si="294"/>
        <v>0</v>
      </c>
      <c r="N795" s="51"/>
      <c r="O795" s="52">
        <f t="shared" si="295"/>
        <v>0</v>
      </c>
    </row>
    <row r="796" spans="1:15" s="57" customFormat="1" ht="25.5" hidden="1">
      <c r="A796" s="50">
        <f t="shared" si="287"/>
        <v>3</v>
      </c>
      <c r="B796" s="150"/>
      <c r="C796" s="149" t="s">
        <v>133</v>
      </c>
      <c r="D796" s="60" t="s">
        <v>41</v>
      </c>
      <c r="E796" s="51"/>
      <c r="F796" s="51"/>
      <c r="G796" s="51"/>
      <c r="H796" s="51"/>
      <c r="I796" s="51"/>
      <c r="J796" s="52">
        <f t="shared" si="293"/>
        <v>0</v>
      </c>
      <c r="K796" s="51"/>
      <c r="L796" s="51"/>
      <c r="M796" s="52">
        <f t="shared" si="294"/>
        <v>0</v>
      </c>
      <c r="N796" s="51"/>
      <c r="O796" s="52">
        <f t="shared" si="295"/>
        <v>0</v>
      </c>
    </row>
    <row r="797" spans="1:15" s="57" customFormat="1" hidden="1">
      <c r="A797" s="50">
        <f t="shared" si="287"/>
        <v>3</v>
      </c>
      <c r="B797" s="150"/>
      <c r="C797" s="149" t="s">
        <v>447</v>
      </c>
      <c r="D797" s="60" t="s">
        <v>4</v>
      </c>
      <c r="E797" s="51"/>
      <c r="F797" s="51"/>
      <c r="G797" s="51"/>
      <c r="H797" s="51"/>
      <c r="I797" s="51"/>
      <c r="J797" s="52">
        <f t="shared" si="293"/>
        <v>0</v>
      </c>
      <c r="K797" s="51"/>
      <c r="L797" s="51"/>
      <c r="M797" s="52">
        <f t="shared" si="294"/>
        <v>0</v>
      </c>
      <c r="N797" s="51"/>
      <c r="O797" s="52">
        <f t="shared" si="295"/>
        <v>0</v>
      </c>
    </row>
    <row r="798" spans="1:15" s="57" customFormat="1" hidden="1">
      <c r="A798" s="50">
        <f t="shared" si="287"/>
        <v>3</v>
      </c>
      <c r="B798" s="147"/>
      <c r="C798" s="146" t="s">
        <v>134</v>
      </c>
      <c r="D798" s="56"/>
      <c r="E798" s="11">
        <f>SUBTOTAL(9,E799:E802)</f>
        <v>0</v>
      </c>
      <c r="F798" s="11">
        <f>SUBTOTAL(9,F799:F802)</f>
        <v>0</v>
      </c>
      <c r="G798" s="11">
        <f>SUBTOTAL(9,G799:G802)</f>
        <v>0</v>
      </c>
      <c r="H798" s="11">
        <f>SUBTOTAL(9,H799:H802)</f>
        <v>0</v>
      </c>
      <c r="I798" s="11">
        <f t="shared" ref="I798:N798" si="296">SUBTOTAL(9,I799:I802)</f>
        <v>0</v>
      </c>
      <c r="J798" s="11">
        <f t="shared" si="296"/>
        <v>0</v>
      </c>
      <c r="K798" s="11">
        <f t="shared" si="296"/>
        <v>0</v>
      </c>
      <c r="L798" s="11">
        <f t="shared" si="296"/>
        <v>0</v>
      </c>
      <c r="M798" s="11">
        <f t="shared" si="296"/>
        <v>0</v>
      </c>
      <c r="N798" s="11">
        <f t="shared" si="296"/>
        <v>0</v>
      </c>
      <c r="O798" s="11">
        <f>SUBTOTAL(9,O799:O802)</f>
        <v>0</v>
      </c>
    </row>
    <row r="799" spans="1:15" s="57" customFormat="1" hidden="1">
      <c r="A799" s="50">
        <f t="shared" si="287"/>
        <v>3</v>
      </c>
      <c r="B799" s="150"/>
      <c r="C799" s="151" t="s">
        <v>135</v>
      </c>
      <c r="D799" s="59" t="s">
        <v>5</v>
      </c>
      <c r="E799" s="51"/>
      <c r="F799" s="51"/>
      <c r="G799" s="51"/>
      <c r="H799" s="51"/>
      <c r="I799" s="51"/>
      <c r="J799" s="52">
        <f>H799+I799</f>
        <v>0</v>
      </c>
      <c r="K799" s="51"/>
      <c r="L799" s="51"/>
      <c r="M799" s="52">
        <f>K799+L799</f>
        <v>0</v>
      </c>
      <c r="N799" s="51"/>
      <c r="O799" s="52">
        <f>M799+N799</f>
        <v>0</v>
      </c>
    </row>
    <row r="800" spans="1:15" s="57" customFormat="1" hidden="1">
      <c r="A800" s="50">
        <f t="shared" si="287"/>
        <v>3</v>
      </c>
      <c r="B800" s="153"/>
      <c r="C800" s="154" t="s">
        <v>448</v>
      </c>
      <c r="D800" s="118" t="s">
        <v>173</v>
      </c>
      <c r="E800" s="51"/>
      <c r="F800" s="51"/>
      <c r="G800" s="51"/>
      <c r="H800" s="51"/>
      <c r="I800" s="51"/>
      <c r="J800" s="52">
        <f>H800+I800</f>
        <v>0</v>
      </c>
      <c r="K800" s="51"/>
      <c r="L800" s="51"/>
      <c r="M800" s="52">
        <f>K800+L800</f>
        <v>0</v>
      </c>
      <c r="N800" s="51"/>
      <c r="O800" s="52">
        <f>M800+N800</f>
        <v>0</v>
      </c>
    </row>
    <row r="801" spans="1:15" s="57" customFormat="1" hidden="1">
      <c r="A801" s="50">
        <f t="shared" si="287"/>
        <v>3</v>
      </c>
      <c r="B801" s="153"/>
      <c r="C801" s="155" t="s">
        <v>557</v>
      </c>
      <c r="D801" s="137" t="s">
        <v>8</v>
      </c>
      <c r="E801" s="51"/>
      <c r="F801" s="51"/>
      <c r="G801" s="51"/>
      <c r="H801" s="51"/>
      <c r="I801" s="51"/>
      <c r="J801" s="52">
        <f>H801+I801</f>
        <v>0</v>
      </c>
      <c r="K801" s="51"/>
      <c r="L801" s="51"/>
      <c r="M801" s="52">
        <f>K801+L801</f>
        <v>0</v>
      </c>
      <c r="N801" s="51"/>
      <c r="O801" s="52">
        <f>M801+N801</f>
        <v>0</v>
      </c>
    </row>
    <row r="802" spans="1:15" s="57" customFormat="1" ht="25.5" hidden="1">
      <c r="A802" s="50">
        <f t="shared" si="287"/>
        <v>3</v>
      </c>
      <c r="B802" s="153"/>
      <c r="C802" s="155" t="s">
        <v>139</v>
      </c>
      <c r="D802" s="136" t="s">
        <v>10</v>
      </c>
      <c r="E802" s="51"/>
      <c r="F802" s="51"/>
      <c r="G802" s="51"/>
      <c r="H802" s="51"/>
      <c r="I802" s="51"/>
      <c r="J802" s="52">
        <f>H802+I802</f>
        <v>0</v>
      </c>
      <c r="K802" s="51"/>
      <c r="L802" s="51"/>
      <c r="M802" s="52">
        <f>K802+L802</f>
        <v>0</v>
      </c>
      <c r="N802" s="51"/>
      <c r="O802" s="52">
        <f>M802+N802</f>
        <v>0</v>
      </c>
    </row>
    <row r="803" spans="1:15" s="57" customFormat="1" hidden="1">
      <c r="A803" s="50">
        <f t="shared" si="287"/>
        <v>3</v>
      </c>
      <c r="B803" s="156"/>
      <c r="C803" s="157" t="s">
        <v>140</v>
      </c>
      <c r="D803" s="136"/>
      <c r="E803" s="11">
        <f>SUBTOTAL(9,E804:E808)</f>
        <v>0</v>
      </c>
      <c r="F803" s="11">
        <f>SUBTOTAL(9,F804:F808)</f>
        <v>0</v>
      </c>
      <c r="G803" s="11">
        <f>SUBTOTAL(9,G804:G808)</f>
        <v>0</v>
      </c>
      <c r="H803" s="11">
        <f>SUBTOTAL(9,H804:H808)</f>
        <v>0</v>
      </c>
      <c r="I803" s="11">
        <f t="shared" ref="I803:N803" si="297">SUBTOTAL(9,I804:I808)</f>
        <v>0</v>
      </c>
      <c r="J803" s="11">
        <f t="shared" si="297"/>
        <v>0</v>
      </c>
      <c r="K803" s="11">
        <f t="shared" si="297"/>
        <v>0</v>
      </c>
      <c r="L803" s="11">
        <f t="shared" si="297"/>
        <v>0</v>
      </c>
      <c r="M803" s="11">
        <f t="shared" si="297"/>
        <v>0</v>
      </c>
      <c r="N803" s="11">
        <f t="shared" si="297"/>
        <v>0</v>
      </c>
      <c r="O803" s="11">
        <f>SUBTOTAL(9,O804:O808)</f>
        <v>0</v>
      </c>
    </row>
    <row r="804" spans="1:15" s="57" customFormat="1" hidden="1">
      <c r="A804" s="50">
        <f t="shared" si="287"/>
        <v>3</v>
      </c>
      <c r="B804" s="153"/>
      <c r="C804" s="155" t="s">
        <v>141</v>
      </c>
      <c r="D804" s="137" t="s">
        <v>71</v>
      </c>
      <c r="E804" s="51"/>
      <c r="F804" s="51"/>
      <c r="G804" s="51"/>
      <c r="H804" s="51"/>
      <c r="I804" s="51"/>
      <c r="J804" s="52">
        <f>H804+I804</f>
        <v>0</v>
      </c>
      <c r="K804" s="51"/>
      <c r="L804" s="51"/>
      <c r="M804" s="52">
        <f>K804+L804</f>
        <v>0</v>
      </c>
      <c r="N804" s="51"/>
      <c r="O804" s="52">
        <f>M804+N804</f>
        <v>0</v>
      </c>
    </row>
    <row r="805" spans="1:15" s="57" customFormat="1" hidden="1">
      <c r="A805" s="50">
        <f t="shared" si="287"/>
        <v>3</v>
      </c>
      <c r="B805" s="153"/>
      <c r="C805" s="155" t="s">
        <v>142</v>
      </c>
      <c r="D805" s="137" t="s">
        <v>73</v>
      </c>
      <c r="E805" s="51"/>
      <c r="F805" s="51"/>
      <c r="G805" s="51"/>
      <c r="H805" s="51"/>
      <c r="I805" s="51"/>
      <c r="J805" s="52">
        <f>H805+I805</f>
        <v>0</v>
      </c>
      <c r="K805" s="51"/>
      <c r="L805" s="51"/>
      <c r="M805" s="52">
        <f>K805+L805</f>
        <v>0</v>
      </c>
      <c r="N805" s="51"/>
      <c r="O805" s="52">
        <f>M805+N805</f>
        <v>0</v>
      </c>
    </row>
    <row r="806" spans="1:15" s="57" customFormat="1" hidden="1">
      <c r="A806" s="50">
        <f t="shared" si="287"/>
        <v>3</v>
      </c>
      <c r="B806" s="153"/>
      <c r="C806" s="155" t="s">
        <v>143</v>
      </c>
      <c r="D806" s="137" t="s">
        <v>75</v>
      </c>
      <c r="E806" s="51"/>
      <c r="F806" s="51"/>
      <c r="G806" s="51"/>
      <c r="H806" s="51"/>
      <c r="I806" s="51"/>
      <c r="J806" s="52">
        <f>H806+I806</f>
        <v>0</v>
      </c>
      <c r="K806" s="51"/>
      <c r="L806" s="51"/>
      <c r="M806" s="52">
        <f>K806+L806</f>
        <v>0</v>
      </c>
      <c r="N806" s="51"/>
      <c r="O806" s="52">
        <f>M806+N806</f>
        <v>0</v>
      </c>
    </row>
    <row r="807" spans="1:15" s="57" customFormat="1" hidden="1">
      <c r="A807" s="50">
        <f t="shared" si="287"/>
        <v>3</v>
      </c>
      <c r="B807" s="153"/>
      <c r="C807" s="155" t="s">
        <v>144</v>
      </c>
      <c r="D807" s="137" t="s">
        <v>77</v>
      </c>
      <c r="E807" s="51"/>
      <c r="F807" s="51"/>
      <c r="G807" s="51"/>
      <c r="H807" s="51"/>
      <c r="I807" s="51"/>
      <c r="J807" s="52">
        <f>H807+I807</f>
        <v>0</v>
      </c>
      <c r="K807" s="51"/>
      <c r="L807" s="51"/>
      <c r="M807" s="52">
        <f>K807+L807</f>
        <v>0</v>
      </c>
      <c r="N807" s="51"/>
      <c r="O807" s="52">
        <f>M807+N807</f>
        <v>0</v>
      </c>
    </row>
    <row r="808" spans="1:15" s="57" customFormat="1" hidden="1">
      <c r="A808" s="50">
        <f t="shared" si="287"/>
        <v>3</v>
      </c>
      <c r="B808" s="153"/>
      <c r="C808" s="155" t="s">
        <v>145</v>
      </c>
      <c r="D808" s="137" t="s">
        <v>28</v>
      </c>
      <c r="E808" s="51"/>
      <c r="F808" s="51"/>
      <c r="G808" s="51"/>
      <c r="H808" s="51"/>
      <c r="I808" s="51"/>
      <c r="J808" s="52">
        <f>H808+I808</f>
        <v>0</v>
      </c>
      <c r="K808" s="51"/>
      <c r="L808" s="51"/>
      <c r="M808" s="52">
        <f>K808+L808</f>
        <v>0</v>
      </c>
      <c r="N808" s="51"/>
      <c r="O808" s="52">
        <f>M808+N808</f>
        <v>0</v>
      </c>
    </row>
    <row r="809" spans="1:15" s="57" customFormat="1" hidden="1">
      <c r="A809" s="50">
        <f t="shared" si="287"/>
        <v>3</v>
      </c>
      <c r="B809" s="145" t="s">
        <v>146</v>
      </c>
      <c r="C809" s="157" t="s">
        <v>147</v>
      </c>
      <c r="D809" s="56"/>
      <c r="E809" s="11">
        <f>SUBTOTAL(9,E810:E839)</f>
        <v>0</v>
      </c>
      <c r="F809" s="11">
        <f>SUBTOTAL(9,F810:F839)</f>
        <v>0</v>
      </c>
      <c r="G809" s="11">
        <f>SUBTOTAL(9,G810:G839)</f>
        <v>0</v>
      </c>
      <c r="H809" s="11">
        <f>SUBTOTAL(9,H810:H839)</f>
        <v>0</v>
      </c>
      <c r="I809" s="11">
        <f t="shared" ref="I809:N809" si="298">SUBTOTAL(9,I810:I839)</f>
        <v>0</v>
      </c>
      <c r="J809" s="11">
        <f t="shared" si="298"/>
        <v>0</v>
      </c>
      <c r="K809" s="11">
        <f t="shared" si="298"/>
        <v>0</v>
      </c>
      <c r="L809" s="11">
        <f t="shared" si="298"/>
        <v>0</v>
      </c>
      <c r="M809" s="11">
        <f t="shared" si="298"/>
        <v>0</v>
      </c>
      <c r="N809" s="11">
        <f t="shared" si="298"/>
        <v>0</v>
      </c>
      <c r="O809" s="11">
        <f>SUBTOTAL(9,O810:O839)</f>
        <v>0</v>
      </c>
    </row>
    <row r="810" spans="1:15" s="57" customFormat="1" hidden="1">
      <c r="A810" s="50">
        <f t="shared" si="287"/>
        <v>3</v>
      </c>
      <c r="B810" s="156"/>
      <c r="C810" s="158" t="s">
        <v>26</v>
      </c>
      <c r="D810" s="56"/>
      <c r="E810" s="11">
        <f>SUBTOTAL(9,E811:E830)</f>
        <v>0</v>
      </c>
      <c r="F810" s="11">
        <f t="shared" ref="F810:O810" si="299">SUBTOTAL(9,F811:F830)</f>
        <v>0</v>
      </c>
      <c r="G810" s="11">
        <f t="shared" si="299"/>
        <v>0</v>
      </c>
      <c r="H810" s="11">
        <f t="shared" si="299"/>
        <v>0</v>
      </c>
      <c r="I810" s="11">
        <f t="shared" si="299"/>
        <v>0</v>
      </c>
      <c r="J810" s="11">
        <f t="shared" si="299"/>
        <v>0</v>
      </c>
      <c r="K810" s="11">
        <f t="shared" si="299"/>
        <v>0</v>
      </c>
      <c r="L810" s="11">
        <f t="shared" si="299"/>
        <v>0</v>
      </c>
      <c r="M810" s="11">
        <f t="shared" si="299"/>
        <v>0</v>
      </c>
      <c r="N810" s="11">
        <f t="shared" si="299"/>
        <v>0</v>
      </c>
      <c r="O810" s="11">
        <f t="shared" si="299"/>
        <v>0</v>
      </c>
    </row>
    <row r="811" spans="1:15" s="57" customFormat="1" hidden="1">
      <c r="A811" s="50">
        <f t="shared" si="287"/>
        <v>3</v>
      </c>
      <c r="B811" s="150"/>
      <c r="C811" s="161" t="s">
        <v>770</v>
      </c>
      <c r="D811" s="56"/>
      <c r="E811" s="11">
        <f>SUBTOTAL(9,E812:E822)</f>
        <v>0</v>
      </c>
      <c r="F811" s="11">
        <f t="shared" ref="F811:O811" si="300">SUBTOTAL(9,F812:F822)</f>
        <v>0</v>
      </c>
      <c r="G811" s="11">
        <f t="shared" si="300"/>
        <v>0</v>
      </c>
      <c r="H811" s="11">
        <f t="shared" si="300"/>
        <v>0</v>
      </c>
      <c r="I811" s="11">
        <f t="shared" si="300"/>
        <v>0</v>
      </c>
      <c r="J811" s="11">
        <f t="shared" si="300"/>
        <v>0</v>
      </c>
      <c r="K811" s="11">
        <f t="shared" si="300"/>
        <v>0</v>
      </c>
      <c r="L811" s="11">
        <f t="shared" si="300"/>
        <v>0</v>
      </c>
      <c r="M811" s="11">
        <f t="shared" si="300"/>
        <v>0</v>
      </c>
      <c r="N811" s="11">
        <f t="shared" si="300"/>
        <v>0</v>
      </c>
      <c r="O811" s="11">
        <f t="shared" si="300"/>
        <v>0</v>
      </c>
    </row>
    <row r="812" spans="1:15" s="57" customFormat="1" ht="25.5" hidden="1">
      <c r="A812" s="50">
        <f t="shared" si="287"/>
        <v>3</v>
      </c>
      <c r="B812" s="150"/>
      <c r="C812" s="160" t="s">
        <v>771</v>
      </c>
      <c r="D812" s="58" t="s">
        <v>2</v>
      </c>
      <c r="E812" s="11">
        <f>SUBTOTAL(9,E813:E814)</f>
        <v>0</v>
      </c>
      <c r="F812" s="11">
        <f t="shared" ref="F812:O812" si="301">SUBTOTAL(9,F813:F814)</f>
        <v>0</v>
      </c>
      <c r="G812" s="11">
        <f t="shared" si="301"/>
        <v>0</v>
      </c>
      <c r="H812" s="11">
        <f t="shared" si="301"/>
        <v>0</v>
      </c>
      <c r="I812" s="11">
        <f t="shared" si="301"/>
        <v>0</v>
      </c>
      <c r="J812" s="11">
        <f t="shared" si="301"/>
        <v>0</v>
      </c>
      <c r="K812" s="11">
        <f t="shared" si="301"/>
        <v>0</v>
      </c>
      <c r="L812" s="11">
        <f t="shared" si="301"/>
        <v>0</v>
      </c>
      <c r="M812" s="11">
        <f t="shared" si="301"/>
        <v>0</v>
      </c>
      <c r="N812" s="11">
        <f t="shared" si="301"/>
        <v>0</v>
      </c>
      <c r="O812" s="11">
        <f t="shared" si="301"/>
        <v>0</v>
      </c>
    </row>
    <row r="813" spans="1:15" s="57" customFormat="1" ht="25.5" hidden="1">
      <c r="A813" s="50">
        <f t="shared" si="287"/>
        <v>3</v>
      </c>
      <c r="B813" s="150"/>
      <c r="C813" s="260" t="s">
        <v>772</v>
      </c>
      <c r="D813" s="58" t="s">
        <v>302</v>
      </c>
      <c r="E813" s="51"/>
      <c r="F813" s="51"/>
      <c r="G813" s="51"/>
      <c r="H813" s="51"/>
      <c r="I813" s="51"/>
      <c r="J813" s="52">
        <f>H813+I813</f>
        <v>0</v>
      </c>
      <c r="K813" s="51"/>
      <c r="L813" s="51"/>
      <c r="M813" s="52">
        <f>K813+L813</f>
        <v>0</v>
      </c>
      <c r="N813" s="51"/>
      <c r="O813" s="52">
        <f>M813+N813</f>
        <v>0</v>
      </c>
    </row>
    <row r="814" spans="1:15" s="57" customFormat="1" ht="25.5" hidden="1">
      <c r="A814" s="50">
        <f t="shared" si="287"/>
        <v>3</v>
      </c>
      <c r="B814" s="150"/>
      <c r="C814" s="260" t="s">
        <v>773</v>
      </c>
      <c r="D814" s="58" t="s">
        <v>304</v>
      </c>
      <c r="E814" s="51"/>
      <c r="F814" s="51"/>
      <c r="G814" s="51"/>
      <c r="H814" s="51"/>
      <c r="I814" s="51"/>
      <c r="J814" s="52">
        <f>H814+I814</f>
        <v>0</v>
      </c>
      <c r="K814" s="51"/>
      <c r="L814" s="51"/>
      <c r="M814" s="52">
        <f>K814+L814</f>
        <v>0</v>
      </c>
      <c r="N814" s="51"/>
      <c r="O814" s="52">
        <f>M814+N814</f>
        <v>0</v>
      </c>
    </row>
    <row r="815" spans="1:15" s="57" customFormat="1" hidden="1">
      <c r="A815" s="50">
        <f t="shared" si="287"/>
        <v>3</v>
      </c>
      <c r="B815" s="150"/>
      <c r="C815" s="258" t="s">
        <v>42</v>
      </c>
      <c r="D815" s="59" t="s">
        <v>3</v>
      </c>
      <c r="E815" s="51"/>
      <c r="F815" s="51"/>
      <c r="G815" s="51"/>
      <c r="H815" s="51"/>
      <c r="I815" s="51"/>
      <c r="J815" s="52">
        <f>H815+I815</f>
        <v>0</v>
      </c>
      <c r="K815" s="51"/>
      <c r="L815" s="51"/>
      <c r="M815" s="52">
        <f>K815+L815</f>
        <v>0</v>
      </c>
      <c r="N815" s="51"/>
      <c r="O815" s="52">
        <f>M815+N815</f>
        <v>0</v>
      </c>
    </row>
    <row r="816" spans="1:15" s="57" customFormat="1" hidden="1">
      <c r="A816" s="50">
        <f t="shared" ref="A816:A839" si="302">IF(MAX(E816:P816)=0,IF(MIN(E816:P816)=0,3,2),2)</f>
        <v>3</v>
      </c>
      <c r="B816" s="150"/>
      <c r="C816" s="259" t="s">
        <v>449</v>
      </c>
      <c r="D816" s="117" t="s">
        <v>446</v>
      </c>
      <c r="E816" s="11">
        <f>SUBTOTAL(9,E817:E821)</f>
        <v>0</v>
      </c>
      <c r="F816" s="11">
        <f>SUBTOTAL(9,F817:F821)</f>
        <v>0</v>
      </c>
      <c r="G816" s="11">
        <f>SUBTOTAL(9,G817:G821)</f>
        <v>0</v>
      </c>
      <c r="H816" s="11">
        <f>SUBTOTAL(9,H817:H821)</f>
        <v>0</v>
      </c>
      <c r="I816" s="11">
        <f t="shared" ref="I816:N816" si="303">SUBTOTAL(9,I817:I821)</f>
        <v>0</v>
      </c>
      <c r="J816" s="11">
        <f t="shared" si="303"/>
        <v>0</v>
      </c>
      <c r="K816" s="11">
        <f t="shared" si="303"/>
        <v>0</v>
      </c>
      <c r="L816" s="11">
        <f t="shared" si="303"/>
        <v>0</v>
      </c>
      <c r="M816" s="11">
        <f t="shared" si="303"/>
        <v>0</v>
      </c>
      <c r="N816" s="11">
        <f t="shared" si="303"/>
        <v>0</v>
      </c>
      <c r="O816" s="11">
        <f>SUBTOTAL(9,O817:O821)</f>
        <v>0</v>
      </c>
    </row>
    <row r="817" spans="1:15" s="57" customFormat="1" ht="25.5" hidden="1">
      <c r="A817" s="50">
        <f t="shared" si="302"/>
        <v>3</v>
      </c>
      <c r="B817" s="150"/>
      <c r="C817" s="260" t="s">
        <v>153</v>
      </c>
      <c r="D817" s="60" t="s">
        <v>37</v>
      </c>
      <c r="E817" s="51"/>
      <c r="F817" s="51"/>
      <c r="G817" s="51"/>
      <c r="H817" s="51"/>
      <c r="I817" s="51"/>
      <c r="J817" s="52">
        <f t="shared" ref="J817:J830" si="304">H817+I817</f>
        <v>0</v>
      </c>
      <c r="K817" s="51"/>
      <c r="L817" s="51"/>
      <c r="M817" s="52">
        <f t="shared" ref="M817:M830" si="305">K817+L817</f>
        <v>0</v>
      </c>
      <c r="N817" s="51"/>
      <c r="O817" s="52">
        <f t="shared" ref="O817:O830" si="306">M817+N817</f>
        <v>0</v>
      </c>
    </row>
    <row r="818" spans="1:15" ht="25.5" hidden="1">
      <c r="A818" s="50">
        <f t="shared" si="302"/>
        <v>3</v>
      </c>
      <c r="B818" s="150"/>
      <c r="C818" s="260" t="s">
        <v>154</v>
      </c>
      <c r="D818" s="60" t="s">
        <v>38</v>
      </c>
      <c r="E818" s="51"/>
      <c r="F818" s="51"/>
      <c r="G818" s="51"/>
      <c r="H818" s="51"/>
      <c r="I818" s="51"/>
      <c r="J818" s="52">
        <f t="shared" si="304"/>
        <v>0</v>
      </c>
      <c r="K818" s="51"/>
      <c r="L818" s="51"/>
      <c r="M818" s="52">
        <f t="shared" si="305"/>
        <v>0</v>
      </c>
      <c r="N818" s="51"/>
      <c r="O818" s="52">
        <f t="shared" si="306"/>
        <v>0</v>
      </c>
    </row>
    <row r="819" spans="1:15" s="57" customFormat="1" hidden="1">
      <c r="A819" s="50">
        <f t="shared" si="302"/>
        <v>3</v>
      </c>
      <c r="B819" s="150"/>
      <c r="C819" s="260" t="s">
        <v>155</v>
      </c>
      <c r="D819" s="60" t="s">
        <v>39</v>
      </c>
      <c r="E819" s="51"/>
      <c r="F819" s="51"/>
      <c r="G819" s="51"/>
      <c r="H819" s="51"/>
      <c r="I819" s="51"/>
      <c r="J819" s="52">
        <f t="shared" si="304"/>
        <v>0</v>
      </c>
      <c r="K819" s="51"/>
      <c r="L819" s="51"/>
      <c r="M819" s="52">
        <f t="shared" si="305"/>
        <v>0</v>
      </c>
      <c r="N819" s="51"/>
      <c r="O819" s="52">
        <f t="shared" si="306"/>
        <v>0</v>
      </c>
    </row>
    <row r="820" spans="1:15" s="57" customFormat="1" ht="25.5" hidden="1">
      <c r="A820" s="50">
        <f t="shared" si="302"/>
        <v>3</v>
      </c>
      <c r="B820" s="150"/>
      <c r="C820" s="260" t="s">
        <v>156</v>
      </c>
      <c r="D820" s="60" t="s">
        <v>40</v>
      </c>
      <c r="E820" s="51"/>
      <c r="F820" s="51"/>
      <c r="G820" s="51"/>
      <c r="H820" s="51"/>
      <c r="I820" s="51"/>
      <c r="J820" s="52">
        <f t="shared" si="304"/>
        <v>0</v>
      </c>
      <c r="K820" s="51"/>
      <c r="L820" s="51"/>
      <c r="M820" s="52">
        <f t="shared" si="305"/>
        <v>0</v>
      </c>
      <c r="N820" s="51"/>
      <c r="O820" s="52">
        <f t="shared" si="306"/>
        <v>0</v>
      </c>
    </row>
    <row r="821" spans="1:15" s="57" customFormat="1" ht="25.5" hidden="1">
      <c r="A821" s="50">
        <f t="shared" si="302"/>
        <v>3</v>
      </c>
      <c r="B821" s="150"/>
      <c r="C821" s="260" t="s">
        <v>157</v>
      </c>
      <c r="D821" s="60" t="s">
        <v>41</v>
      </c>
      <c r="E821" s="51"/>
      <c r="F821" s="51"/>
      <c r="G821" s="51"/>
      <c r="H821" s="51"/>
      <c r="I821" s="51"/>
      <c r="J821" s="52">
        <f t="shared" si="304"/>
        <v>0</v>
      </c>
      <c r="K821" s="51"/>
      <c r="L821" s="51"/>
      <c r="M821" s="52">
        <f t="shared" si="305"/>
        <v>0</v>
      </c>
      <c r="N821" s="51"/>
      <c r="O821" s="52">
        <f t="shared" si="306"/>
        <v>0</v>
      </c>
    </row>
    <row r="822" spans="1:15" s="57" customFormat="1" hidden="1">
      <c r="A822" s="50">
        <f t="shared" si="302"/>
        <v>3</v>
      </c>
      <c r="B822" s="150"/>
      <c r="C822" s="160" t="s">
        <v>158</v>
      </c>
      <c r="D822" s="60" t="s">
        <v>4</v>
      </c>
      <c r="E822" s="51"/>
      <c r="F822" s="51"/>
      <c r="G822" s="51"/>
      <c r="H822" s="51"/>
      <c r="I822" s="51"/>
      <c r="J822" s="52">
        <f t="shared" si="304"/>
        <v>0</v>
      </c>
      <c r="K822" s="51"/>
      <c r="L822" s="51"/>
      <c r="M822" s="52">
        <f t="shared" si="305"/>
        <v>0</v>
      </c>
      <c r="N822" s="51"/>
      <c r="O822" s="52">
        <f t="shared" si="306"/>
        <v>0</v>
      </c>
    </row>
    <row r="823" spans="1:15" s="57" customFormat="1" hidden="1">
      <c r="A823" s="50">
        <f t="shared" si="302"/>
        <v>3</v>
      </c>
      <c r="B823" s="150"/>
      <c r="C823" s="159" t="s">
        <v>19</v>
      </c>
      <c r="D823" s="59" t="s">
        <v>5</v>
      </c>
      <c r="E823" s="51"/>
      <c r="F823" s="51"/>
      <c r="G823" s="51"/>
      <c r="H823" s="51"/>
      <c r="I823" s="51"/>
      <c r="J823" s="52">
        <f t="shared" si="304"/>
        <v>0</v>
      </c>
      <c r="K823" s="51"/>
      <c r="L823" s="51"/>
      <c r="M823" s="52">
        <f t="shared" si="305"/>
        <v>0</v>
      </c>
      <c r="N823" s="51"/>
      <c r="O823" s="52">
        <f t="shared" si="306"/>
        <v>0</v>
      </c>
    </row>
    <row r="824" spans="1:15" s="57" customFormat="1" hidden="1">
      <c r="A824" s="50">
        <f t="shared" si="302"/>
        <v>3</v>
      </c>
      <c r="B824" s="150"/>
      <c r="C824" s="162" t="s">
        <v>450</v>
      </c>
      <c r="D824" s="118" t="s">
        <v>173</v>
      </c>
      <c r="E824" s="51"/>
      <c r="F824" s="51"/>
      <c r="G824" s="51"/>
      <c r="H824" s="51"/>
      <c r="I824" s="51"/>
      <c r="J824" s="52">
        <f t="shared" si="304"/>
        <v>0</v>
      </c>
      <c r="K824" s="51"/>
      <c r="L824" s="51"/>
      <c r="M824" s="52">
        <f t="shared" si="305"/>
        <v>0</v>
      </c>
      <c r="N824" s="51"/>
      <c r="O824" s="52">
        <f t="shared" si="306"/>
        <v>0</v>
      </c>
    </row>
    <row r="825" spans="1:15" s="57" customFormat="1" hidden="1">
      <c r="A825" s="50">
        <f t="shared" si="302"/>
        <v>3</v>
      </c>
      <c r="B825" s="153"/>
      <c r="C825" s="163" t="s">
        <v>29</v>
      </c>
      <c r="D825" s="136" t="s">
        <v>6</v>
      </c>
      <c r="E825" s="51"/>
      <c r="F825" s="51"/>
      <c r="G825" s="51"/>
      <c r="H825" s="51"/>
      <c r="I825" s="51"/>
      <c r="J825" s="52">
        <f t="shared" si="304"/>
        <v>0</v>
      </c>
      <c r="K825" s="51"/>
      <c r="L825" s="51"/>
      <c r="M825" s="52">
        <f t="shared" si="305"/>
        <v>0</v>
      </c>
      <c r="N825" s="51"/>
      <c r="O825" s="52">
        <f t="shared" si="306"/>
        <v>0</v>
      </c>
    </row>
    <row r="826" spans="1:15" s="57" customFormat="1" hidden="1">
      <c r="A826" s="50">
        <f t="shared" si="302"/>
        <v>3</v>
      </c>
      <c r="B826" s="153"/>
      <c r="C826" s="163" t="s">
        <v>21</v>
      </c>
      <c r="D826" s="137" t="s">
        <v>8</v>
      </c>
      <c r="E826" s="51"/>
      <c r="F826" s="51"/>
      <c r="G826" s="51"/>
      <c r="H826" s="51"/>
      <c r="I826" s="51"/>
      <c r="J826" s="52">
        <f>H826+I826</f>
        <v>0</v>
      </c>
      <c r="K826" s="51"/>
      <c r="L826" s="51"/>
      <c r="M826" s="52">
        <f>K826+L826</f>
        <v>0</v>
      </c>
      <c r="N826" s="51"/>
      <c r="O826" s="52">
        <f t="shared" si="306"/>
        <v>0</v>
      </c>
    </row>
    <row r="827" spans="1:15" s="57" customFormat="1" hidden="1">
      <c r="A827" s="50">
        <f t="shared" si="302"/>
        <v>3</v>
      </c>
      <c r="B827" s="153"/>
      <c r="C827" s="163" t="s">
        <v>526</v>
      </c>
      <c r="D827" s="137" t="s">
        <v>31</v>
      </c>
      <c r="E827" s="51"/>
      <c r="F827" s="51"/>
      <c r="G827" s="51"/>
      <c r="H827" s="51"/>
      <c r="I827" s="51"/>
      <c r="J827" s="52">
        <f t="shared" si="304"/>
        <v>0</v>
      </c>
      <c r="K827" s="51"/>
      <c r="L827" s="51"/>
      <c r="M827" s="52">
        <f t="shared" si="305"/>
        <v>0</v>
      </c>
      <c r="N827" s="51"/>
      <c r="O827" s="52">
        <f t="shared" si="306"/>
        <v>0</v>
      </c>
    </row>
    <row r="828" spans="1:15" hidden="1">
      <c r="A828" s="50">
        <f t="shared" si="302"/>
        <v>3</v>
      </c>
      <c r="B828" s="153"/>
      <c r="C828" s="163" t="s">
        <v>558</v>
      </c>
      <c r="D828" s="137" t="s">
        <v>559</v>
      </c>
      <c r="E828" s="51"/>
      <c r="F828" s="51"/>
      <c r="G828" s="51"/>
      <c r="H828" s="51"/>
      <c r="I828" s="51"/>
      <c r="J828" s="52">
        <f t="shared" si="304"/>
        <v>0</v>
      </c>
      <c r="K828" s="51"/>
      <c r="L828" s="51"/>
      <c r="M828" s="52">
        <f t="shared" si="305"/>
        <v>0</v>
      </c>
      <c r="N828" s="51"/>
      <c r="O828" s="52">
        <f t="shared" si="306"/>
        <v>0</v>
      </c>
    </row>
    <row r="829" spans="1:15" s="57" customFormat="1" ht="25.5" hidden="1">
      <c r="A829" s="50">
        <f t="shared" si="302"/>
        <v>3</v>
      </c>
      <c r="B829" s="153"/>
      <c r="C829" s="163" t="s">
        <v>528</v>
      </c>
      <c r="D829" s="136" t="s">
        <v>9</v>
      </c>
      <c r="E829" s="51"/>
      <c r="F829" s="51"/>
      <c r="G829" s="51"/>
      <c r="H829" s="51"/>
      <c r="I829" s="51"/>
      <c r="J829" s="52">
        <f t="shared" si="304"/>
        <v>0</v>
      </c>
      <c r="K829" s="51"/>
      <c r="L829" s="51"/>
      <c r="M829" s="52">
        <f t="shared" si="305"/>
        <v>0</v>
      </c>
      <c r="N829" s="51"/>
      <c r="O829" s="52">
        <f t="shared" si="306"/>
        <v>0</v>
      </c>
    </row>
    <row r="830" spans="1:15" s="57" customFormat="1" ht="25.5" hidden="1">
      <c r="A830" s="50">
        <f t="shared" si="302"/>
        <v>3</v>
      </c>
      <c r="B830" s="153"/>
      <c r="C830" s="163" t="s">
        <v>30</v>
      </c>
      <c r="D830" s="136" t="s">
        <v>10</v>
      </c>
      <c r="E830" s="51"/>
      <c r="F830" s="51"/>
      <c r="G830" s="51"/>
      <c r="H830" s="51"/>
      <c r="I830" s="51"/>
      <c r="J830" s="52">
        <f t="shared" si="304"/>
        <v>0</v>
      </c>
      <c r="K830" s="51"/>
      <c r="L830" s="51"/>
      <c r="M830" s="52">
        <f t="shared" si="305"/>
        <v>0</v>
      </c>
      <c r="N830" s="51"/>
      <c r="O830" s="52">
        <f t="shared" si="306"/>
        <v>0</v>
      </c>
    </row>
    <row r="831" spans="1:15" s="57" customFormat="1" hidden="1">
      <c r="A831" s="50">
        <f t="shared" si="302"/>
        <v>3</v>
      </c>
      <c r="B831" s="153"/>
      <c r="C831" s="165" t="s">
        <v>451</v>
      </c>
      <c r="D831" s="138" t="s">
        <v>93</v>
      </c>
      <c r="E831" s="11">
        <f>SUBTOTAL(9,E832:E833)</f>
        <v>0</v>
      </c>
      <c r="F831" s="11">
        <f>SUBTOTAL(9,F832:F833)</f>
        <v>0</v>
      </c>
      <c r="G831" s="11">
        <f>SUBTOTAL(9,G832:G833)</f>
        <v>0</v>
      </c>
      <c r="H831" s="11">
        <f>SUBTOTAL(9,H832:H833)</f>
        <v>0</v>
      </c>
      <c r="I831" s="11">
        <f t="shared" ref="I831:N831" si="307">SUBTOTAL(9,I832:I833)</f>
        <v>0</v>
      </c>
      <c r="J831" s="11">
        <f t="shared" si="307"/>
        <v>0</v>
      </c>
      <c r="K831" s="11">
        <f t="shared" si="307"/>
        <v>0</v>
      </c>
      <c r="L831" s="11">
        <f t="shared" si="307"/>
        <v>0</v>
      </c>
      <c r="M831" s="11">
        <f t="shared" si="307"/>
        <v>0</v>
      </c>
      <c r="N831" s="11">
        <f t="shared" si="307"/>
        <v>0</v>
      </c>
      <c r="O831" s="11">
        <f>SUBTOTAL(9,O832:O833)</f>
        <v>0</v>
      </c>
    </row>
    <row r="832" spans="1:15" s="57" customFormat="1" hidden="1">
      <c r="A832" s="50">
        <f t="shared" si="302"/>
        <v>3</v>
      </c>
      <c r="B832" s="153"/>
      <c r="C832" s="166" t="s">
        <v>452</v>
      </c>
      <c r="D832" s="138" t="s">
        <v>453</v>
      </c>
      <c r="E832" s="51"/>
      <c r="F832" s="51"/>
      <c r="G832" s="51"/>
      <c r="H832" s="51"/>
      <c r="I832" s="51"/>
      <c r="J832" s="52">
        <f>H832+I832</f>
        <v>0</v>
      </c>
      <c r="K832" s="51"/>
      <c r="L832" s="51"/>
      <c r="M832" s="52">
        <f>K832+L832</f>
        <v>0</v>
      </c>
      <c r="N832" s="51"/>
      <c r="O832" s="52">
        <f>M832+N832</f>
        <v>0</v>
      </c>
    </row>
    <row r="833" spans="1:15" s="57" customFormat="1" hidden="1">
      <c r="A833" s="50">
        <f t="shared" si="302"/>
        <v>3</v>
      </c>
      <c r="B833" s="153"/>
      <c r="C833" s="166" t="s">
        <v>454</v>
      </c>
      <c r="D833" s="138" t="s">
        <v>455</v>
      </c>
      <c r="E833" s="51"/>
      <c r="F833" s="51"/>
      <c r="G833" s="51"/>
      <c r="H833" s="51"/>
      <c r="I833" s="51"/>
      <c r="J833" s="52">
        <f>H833+I833</f>
        <v>0</v>
      </c>
      <c r="K833" s="51"/>
      <c r="L833" s="51"/>
      <c r="M833" s="52">
        <f>K833+L833</f>
        <v>0</v>
      </c>
      <c r="N833" s="51"/>
      <c r="O833" s="52">
        <f>M833+N833</f>
        <v>0</v>
      </c>
    </row>
    <row r="834" spans="1:15" s="57" customFormat="1" hidden="1">
      <c r="A834" s="50">
        <f t="shared" si="302"/>
        <v>3</v>
      </c>
      <c r="B834" s="156"/>
      <c r="C834" s="158" t="s">
        <v>32</v>
      </c>
      <c r="D834" s="136"/>
      <c r="E834" s="11">
        <f>SUBTOTAL(9,E835:E839)</f>
        <v>0</v>
      </c>
      <c r="F834" s="11">
        <f>SUBTOTAL(9,F835:F839)</f>
        <v>0</v>
      </c>
      <c r="G834" s="11">
        <f>SUBTOTAL(9,G835:G839)</f>
        <v>0</v>
      </c>
      <c r="H834" s="11">
        <f>SUBTOTAL(9,H835:H839)</f>
        <v>0</v>
      </c>
      <c r="I834" s="11">
        <f t="shared" ref="I834:N834" si="308">SUBTOTAL(9,I835:I839)</f>
        <v>0</v>
      </c>
      <c r="J834" s="11">
        <f t="shared" si="308"/>
        <v>0</v>
      </c>
      <c r="K834" s="11">
        <f t="shared" si="308"/>
        <v>0</v>
      </c>
      <c r="L834" s="11">
        <f t="shared" si="308"/>
        <v>0</v>
      </c>
      <c r="M834" s="11">
        <f t="shared" si="308"/>
        <v>0</v>
      </c>
      <c r="N834" s="11">
        <f t="shared" si="308"/>
        <v>0</v>
      </c>
      <c r="O834" s="11">
        <f>SUBTOTAL(9,O835:O839)</f>
        <v>0</v>
      </c>
    </row>
    <row r="835" spans="1:15" hidden="1">
      <c r="A835" s="50">
        <f t="shared" si="302"/>
        <v>3</v>
      </c>
      <c r="B835" s="153"/>
      <c r="C835" s="163" t="s">
        <v>70</v>
      </c>
      <c r="D835" s="137" t="s">
        <v>71</v>
      </c>
      <c r="E835" s="51"/>
      <c r="F835" s="51"/>
      <c r="G835" s="51"/>
      <c r="H835" s="51"/>
      <c r="I835" s="51"/>
      <c r="J835" s="52">
        <f>H835+I835</f>
        <v>0</v>
      </c>
      <c r="K835" s="51"/>
      <c r="L835" s="51"/>
      <c r="M835" s="52">
        <f>K835+L835</f>
        <v>0</v>
      </c>
      <c r="N835" s="51"/>
      <c r="O835" s="52">
        <f>M835+N835</f>
        <v>0</v>
      </c>
    </row>
    <row r="836" spans="1:15" hidden="1">
      <c r="A836" s="50">
        <f t="shared" si="302"/>
        <v>3</v>
      </c>
      <c r="B836" s="153"/>
      <c r="C836" s="163" t="s">
        <v>72</v>
      </c>
      <c r="D836" s="137" t="s">
        <v>73</v>
      </c>
      <c r="E836" s="51"/>
      <c r="F836" s="51"/>
      <c r="G836" s="51"/>
      <c r="H836" s="51"/>
      <c r="I836" s="51"/>
      <c r="J836" s="52">
        <f>H836+I836</f>
        <v>0</v>
      </c>
      <c r="K836" s="51"/>
      <c r="L836" s="51"/>
      <c r="M836" s="52">
        <f>K836+L836</f>
        <v>0</v>
      </c>
      <c r="N836" s="51"/>
      <c r="O836" s="52">
        <f>M836+N836</f>
        <v>0</v>
      </c>
    </row>
    <row r="837" spans="1:15" hidden="1">
      <c r="A837" s="50">
        <f t="shared" si="302"/>
        <v>3</v>
      </c>
      <c r="B837" s="153"/>
      <c r="C837" s="163" t="s">
        <v>74</v>
      </c>
      <c r="D837" s="137" t="s">
        <v>75</v>
      </c>
      <c r="E837" s="51"/>
      <c r="F837" s="51"/>
      <c r="G837" s="51"/>
      <c r="H837" s="51"/>
      <c r="I837" s="51"/>
      <c r="J837" s="52">
        <f>H837+I837</f>
        <v>0</v>
      </c>
      <c r="K837" s="51"/>
      <c r="L837" s="51"/>
      <c r="M837" s="52">
        <f>K837+L837</f>
        <v>0</v>
      </c>
      <c r="N837" s="51"/>
      <c r="O837" s="52">
        <f>M837+N837</f>
        <v>0</v>
      </c>
    </row>
    <row r="838" spans="1:15" hidden="1">
      <c r="A838" s="50">
        <f t="shared" si="302"/>
        <v>3</v>
      </c>
      <c r="B838" s="153"/>
      <c r="C838" s="163" t="s">
        <v>76</v>
      </c>
      <c r="D838" s="137" t="s">
        <v>77</v>
      </c>
      <c r="E838" s="51"/>
      <c r="F838" s="51"/>
      <c r="G838" s="51"/>
      <c r="H838" s="51"/>
      <c r="I838" s="51"/>
      <c r="J838" s="52">
        <f>H838+I838</f>
        <v>0</v>
      </c>
      <c r="K838" s="51"/>
      <c r="L838" s="51"/>
      <c r="M838" s="52">
        <f>K838+L838</f>
        <v>0</v>
      </c>
      <c r="N838" s="51"/>
      <c r="O838" s="52">
        <f>M838+N838</f>
        <v>0</v>
      </c>
    </row>
    <row r="839" spans="1:15" hidden="1">
      <c r="A839" s="50">
        <f t="shared" si="302"/>
        <v>3</v>
      </c>
      <c r="B839" s="153"/>
      <c r="C839" s="163" t="s">
        <v>12</v>
      </c>
      <c r="D839" s="137" t="s">
        <v>28</v>
      </c>
      <c r="E839" s="51"/>
      <c r="F839" s="51"/>
      <c r="G839" s="51"/>
      <c r="H839" s="51"/>
      <c r="I839" s="51"/>
      <c r="J839" s="52">
        <f>H839+I839</f>
        <v>0</v>
      </c>
      <c r="K839" s="51"/>
      <c r="L839" s="51"/>
      <c r="M839" s="52">
        <f>K839+L839</f>
        <v>0</v>
      </c>
      <c r="N839" s="51"/>
      <c r="O839" s="52">
        <f>M839+N839</f>
        <v>0</v>
      </c>
    </row>
    <row r="840" spans="1:15" hidden="1">
      <c r="A840" s="77">
        <f>A841</f>
        <v>3</v>
      </c>
      <c r="B840" s="153"/>
      <c r="C840" s="155"/>
      <c r="D840" s="137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</row>
    <row r="841" spans="1:15" hidden="1">
      <c r="A841" s="105">
        <f>MIN(A842:A847)</f>
        <v>3</v>
      </c>
      <c r="B841" s="153"/>
      <c r="C841" s="157" t="s">
        <v>36</v>
      </c>
      <c r="D841" s="137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</row>
    <row r="842" spans="1:15" hidden="1">
      <c r="A842" s="50">
        <f t="shared" ref="A842:A847" si="309">IF(MAX(E842:P842)=0,IF(MIN(E842:P842)=0,3,2),2)</f>
        <v>3</v>
      </c>
      <c r="B842" s="153"/>
      <c r="C842" s="155" t="s">
        <v>34</v>
      </c>
      <c r="D842" s="137"/>
      <c r="E842" s="62">
        <f>SUM(E843:E844)</f>
        <v>0</v>
      </c>
      <c r="F842" s="62">
        <f>SUM(F843:F844)</f>
        <v>0</v>
      </c>
      <c r="G842" s="62">
        <f>SUM(G843:G844)</f>
        <v>0</v>
      </c>
      <c r="H842" s="62">
        <f>SUM(H843:H844)</f>
        <v>0</v>
      </c>
      <c r="I842" s="62">
        <f t="shared" ref="I842:N842" si="310">SUM(I843:I844)</f>
        <v>0</v>
      </c>
      <c r="J842" s="62">
        <f t="shared" si="310"/>
        <v>0</v>
      </c>
      <c r="K842" s="62">
        <f t="shared" si="310"/>
        <v>0</v>
      </c>
      <c r="L842" s="62">
        <f t="shared" si="310"/>
        <v>0</v>
      </c>
      <c r="M842" s="62">
        <f t="shared" si="310"/>
        <v>0</v>
      </c>
      <c r="N842" s="62">
        <f t="shared" si="310"/>
        <v>0</v>
      </c>
      <c r="O842" s="62">
        <f>SUM(O843:O844)</f>
        <v>0</v>
      </c>
    </row>
    <row r="843" spans="1:15" hidden="1">
      <c r="A843" s="50">
        <f t="shared" si="309"/>
        <v>3</v>
      </c>
      <c r="B843" s="153"/>
      <c r="C843" s="167" t="s">
        <v>80</v>
      </c>
      <c r="D843" s="137"/>
      <c r="E843" s="51"/>
      <c r="F843" s="51"/>
      <c r="G843" s="51"/>
      <c r="H843" s="51"/>
      <c r="I843" s="51"/>
      <c r="J843" s="52">
        <f>H843+I843</f>
        <v>0</v>
      </c>
      <c r="K843" s="51"/>
      <c r="L843" s="51"/>
      <c r="M843" s="52">
        <f>K843+L843</f>
        <v>0</v>
      </c>
      <c r="N843" s="51"/>
      <c r="O843" s="52">
        <f>M843+N843</f>
        <v>0</v>
      </c>
    </row>
    <row r="844" spans="1:15" hidden="1">
      <c r="A844" s="50">
        <f t="shared" si="309"/>
        <v>3</v>
      </c>
      <c r="B844" s="153"/>
      <c r="C844" s="167" t="s">
        <v>81</v>
      </c>
      <c r="D844" s="137"/>
      <c r="E844" s="51"/>
      <c r="F844" s="51"/>
      <c r="G844" s="51"/>
      <c r="H844" s="51"/>
      <c r="I844" s="51"/>
      <c r="J844" s="52">
        <f>H844+I844</f>
        <v>0</v>
      </c>
      <c r="K844" s="51"/>
      <c r="L844" s="51"/>
      <c r="M844" s="52">
        <f>K844+L844</f>
        <v>0</v>
      </c>
      <c r="N844" s="51"/>
      <c r="O844" s="52">
        <f>M844+N844</f>
        <v>0</v>
      </c>
    </row>
    <row r="845" spans="1:15" hidden="1">
      <c r="A845" s="50">
        <f t="shared" si="309"/>
        <v>3</v>
      </c>
      <c r="B845" s="153"/>
      <c r="C845" s="155" t="s">
        <v>35</v>
      </c>
      <c r="D845" s="137"/>
      <c r="E845" s="62">
        <f>SUM(E846:E847)</f>
        <v>0</v>
      </c>
      <c r="F845" s="62">
        <f>SUM(F846:F847)</f>
        <v>0</v>
      </c>
      <c r="G845" s="62">
        <f>SUM(G846:G847)</f>
        <v>0</v>
      </c>
      <c r="H845" s="62">
        <f>SUM(H846:H847)</f>
        <v>0</v>
      </c>
      <c r="I845" s="62">
        <f t="shared" ref="I845:N845" si="311">SUM(I846:I847)</f>
        <v>0</v>
      </c>
      <c r="J845" s="62">
        <f t="shared" si="311"/>
        <v>0</v>
      </c>
      <c r="K845" s="62">
        <f t="shared" si="311"/>
        <v>0</v>
      </c>
      <c r="L845" s="62">
        <f t="shared" si="311"/>
        <v>0</v>
      </c>
      <c r="M845" s="62">
        <f t="shared" si="311"/>
        <v>0</v>
      </c>
      <c r="N845" s="62">
        <f t="shared" si="311"/>
        <v>0</v>
      </c>
      <c r="O845" s="62">
        <f>SUM(O846:O847)</f>
        <v>0</v>
      </c>
    </row>
    <row r="846" spans="1:15" hidden="1">
      <c r="A846" s="50">
        <f t="shared" si="309"/>
        <v>3</v>
      </c>
      <c r="B846" s="153"/>
      <c r="C846" s="167" t="s">
        <v>84</v>
      </c>
      <c r="D846" s="137"/>
      <c r="E846" s="51"/>
      <c r="F846" s="51"/>
      <c r="G846" s="51"/>
      <c r="H846" s="51"/>
      <c r="I846" s="51"/>
      <c r="J846" s="52">
        <f>H846+I846</f>
        <v>0</v>
      </c>
      <c r="K846" s="51"/>
      <c r="L846" s="51"/>
      <c r="M846" s="52">
        <f>K846+L846</f>
        <v>0</v>
      </c>
      <c r="N846" s="51"/>
      <c r="O846" s="52">
        <f>M846+N846</f>
        <v>0</v>
      </c>
    </row>
    <row r="847" spans="1:15" hidden="1">
      <c r="A847" s="50">
        <f t="shared" si="309"/>
        <v>3</v>
      </c>
      <c r="B847" s="153"/>
      <c r="C847" s="167" t="s">
        <v>85</v>
      </c>
      <c r="D847" s="137"/>
      <c r="E847" s="51"/>
      <c r="F847" s="51"/>
      <c r="G847" s="51"/>
      <c r="H847" s="51"/>
      <c r="I847" s="51"/>
      <c r="J847" s="52">
        <f>H847+I847</f>
        <v>0</v>
      </c>
      <c r="K847" s="51"/>
      <c r="L847" s="51"/>
      <c r="M847" s="52">
        <f>K847+L847</f>
        <v>0</v>
      </c>
      <c r="N847" s="51"/>
      <c r="O847" s="52">
        <f>M847+N847</f>
        <v>0</v>
      </c>
    </row>
    <row r="848" spans="1:15" hidden="1">
      <c r="A848" s="77">
        <f>A849</f>
        <v>3</v>
      </c>
      <c r="B848" s="172"/>
      <c r="C848" s="156"/>
      <c r="D848" s="140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</row>
    <row r="849" spans="1:15" ht="25.5" hidden="1">
      <c r="A849" s="55">
        <f>IF(ROUND(MAX(E849:P849),0)=0,IF(ROUND(MIN(E849:P849),0)=0,3,2),2)</f>
        <v>3</v>
      </c>
      <c r="B849" s="172"/>
      <c r="C849" s="176" t="s">
        <v>761</v>
      </c>
      <c r="D849" s="140"/>
      <c r="E849" s="76">
        <f>E852+E916</f>
        <v>0</v>
      </c>
      <c r="F849" s="76">
        <f>F852+F916</f>
        <v>0</v>
      </c>
      <c r="G849" s="76">
        <f>G852+G916</f>
        <v>0</v>
      </c>
      <c r="H849" s="76">
        <f>H852+H916</f>
        <v>0</v>
      </c>
      <c r="I849" s="76">
        <f t="shared" ref="I849:N849" si="312">I852+I916</f>
        <v>0</v>
      </c>
      <c r="J849" s="76">
        <f t="shared" si="312"/>
        <v>0</v>
      </c>
      <c r="K849" s="76">
        <f t="shared" si="312"/>
        <v>0</v>
      </c>
      <c r="L849" s="76">
        <f t="shared" si="312"/>
        <v>0</v>
      </c>
      <c r="M849" s="76">
        <f t="shared" si="312"/>
        <v>0</v>
      </c>
      <c r="N849" s="76">
        <f t="shared" si="312"/>
        <v>0</v>
      </c>
      <c r="O849" s="76">
        <f>O852+O916</f>
        <v>0</v>
      </c>
    </row>
    <row r="850" spans="1:15" hidden="1">
      <c r="A850" s="77">
        <f>A851</f>
        <v>3</v>
      </c>
      <c r="B850" s="172"/>
      <c r="C850" s="156"/>
      <c r="D850" s="140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</row>
    <row r="851" spans="1:15" ht="25.5" hidden="1">
      <c r="A851" s="105">
        <f>MIN(A852:A913)</f>
        <v>3</v>
      </c>
      <c r="B851" s="172"/>
      <c r="C851" s="175" t="s">
        <v>762</v>
      </c>
      <c r="D851" s="140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</row>
    <row r="852" spans="1:15" hidden="1">
      <c r="A852" s="50">
        <f t="shared" ref="A852:A883" si="313">IF(MAX(E852:P852)=0,IF(MIN(E852:P852)=0,3,2),2)</f>
        <v>3</v>
      </c>
      <c r="B852" s="145"/>
      <c r="C852" s="146" t="s">
        <v>25</v>
      </c>
      <c r="D852" s="56"/>
      <c r="E852" s="11">
        <f>SUBTOTAL(9,E853:E905)</f>
        <v>0</v>
      </c>
      <c r="F852" s="11">
        <f>SUBTOTAL(9,F853:F905)</f>
        <v>0</v>
      </c>
      <c r="G852" s="11">
        <f>SUBTOTAL(9,G853:G905)</f>
        <v>0</v>
      </c>
      <c r="H852" s="11">
        <f>SUBTOTAL(9,H853:H905)</f>
        <v>0</v>
      </c>
      <c r="I852" s="11">
        <f t="shared" ref="I852:N852" si="314">SUBTOTAL(9,I853:I905)</f>
        <v>0</v>
      </c>
      <c r="J852" s="11">
        <f t="shared" si="314"/>
        <v>0</v>
      </c>
      <c r="K852" s="11">
        <f t="shared" si="314"/>
        <v>0</v>
      </c>
      <c r="L852" s="11">
        <f t="shared" si="314"/>
        <v>0</v>
      </c>
      <c r="M852" s="11">
        <f t="shared" si="314"/>
        <v>0</v>
      </c>
      <c r="N852" s="11">
        <f t="shared" si="314"/>
        <v>0</v>
      </c>
      <c r="O852" s="11">
        <f>SUBTOTAL(9,O853:O905)</f>
        <v>0</v>
      </c>
    </row>
    <row r="853" spans="1:15" hidden="1">
      <c r="A853" s="50">
        <f t="shared" si="313"/>
        <v>3</v>
      </c>
      <c r="B853" s="145" t="s">
        <v>14</v>
      </c>
      <c r="C853" s="146" t="s">
        <v>125</v>
      </c>
      <c r="D853" s="56"/>
      <c r="E853" s="11">
        <f>SUBTOTAL(9,E854:E875)</f>
        <v>0</v>
      </c>
      <c r="F853" s="11">
        <f>SUBTOTAL(9,F854:F875)</f>
        <v>0</v>
      </c>
      <c r="G853" s="11">
        <f>SUBTOTAL(9,G854:G875)</f>
        <v>0</v>
      </c>
      <c r="H853" s="11">
        <f>SUBTOTAL(9,H854:H875)</f>
        <v>0</v>
      </c>
      <c r="I853" s="11">
        <f t="shared" ref="I853:N853" si="315">SUBTOTAL(9,I854:I875)</f>
        <v>0</v>
      </c>
      <c r="J853" s="11">
        <f t="shared" si="315"/>
        <v>0</v>
      </c>
      <c r="K853" s="11">
        <f t="shared" si="315"/>
        <v>0</v>
      </c>
      <c r="L853" s="11">
        <f t="shared" si="315"/>
        <v>0</v>
      </c>
      <c r="M853" s="11">
        <f t="shared" si="315"/>
        <v>0</v>
      </c>
      <c r="N853" s="11">
        <f t="shared" si="315"/>
        <v>0</v>
      </c>
      <c r="O853" s="11">
        <f>SUBTOTAL(9,O854:O875)</f>
        <v>0</v>
      </c>
    </row>
    <row r="854" spans="1:15" hidden="1">
      <c r="A854" s="50">
        <f t="shared" si="313"/>
        <v>3</v>
      </c>
      <c r="B854" s="147"/>
      <c r="C854" s="146" t="s">
        <v>126</v>
      </c>
      <c r="D854" s="56"/>
      <c r="E854" s="11">
        <f>SUBTOTAL(9,E855:E864)</f>
        <v>0</v>
      </c>
      <c r="F854" s="11">
        <f>SUBTOTAL(9,F855:F864)</f>
        <v>0</v>
      </c>
      <c r="G854" s="11">
        <f>SUBTOTAL(9,G855:G864)</f>
        <v>0</v>
      </c>
      <c r="H854" s="11">
        <f>SUBTOTAL(9,H855:H864)</f>
        <v>0</v>
      </c>
      <c r="I854" s="11">
        <f t="shared" ref="I854:N854" si="316">SUBTOTAL(9,I855:I864)</f>
        <v>0</v>
      </c>
      <c r="J854" s="11">
        <f t="shared" si="316"/>
        <v>0</v>
      </c>
      <c r="K854" s="11">
        <f t="shared" si="316"/>
        <v>0</v>
      </c>
      <c r="L854" s="11">
        <f t="shared" si="316"/>
        <v>0</v>
      </c>
      <c r="M854" s="11">
        <f t="shared" si="316"/>
        <v>0</v>
      </c>
      <c r="N854" s="11">
        <f t="shared" si="316"/>
        <v>0</v>
      </c>
      <c r="O854" s="11">
        <f>SUBTOTAL(9,O855:O864)</f>
        <v>0</v>
      </c>
    </row>
    <row r="855" spans="1:15" ht="25.5" hidden="1">
      <c r="A855" s="50">
        <f t="shared" si="313"/>
        <v>3</v>
      </c>
      <c r="B855" s="148"/>
      <c r="C855" s="149" t="s">
        <v>127</v>
      </c>
      <c r="D855" s="58" t="s">
        <v>2</v>
      </c>
      <c r="E855" s="11">
        <f>SUBTOTAL(9,E856:E857)</f>
        <v>0</v>
      </c>
      <c r="F855" s="11">
        <f>SUBTOTAL(9,F856:F857)</f>
        <v>0</v>
      </c>
      <c r="G855" s="11">
        <f>SUBTOTAL(9,G856:G857)</f>
        <v>0</v>
      </c>
      <c r="H855" s="11">
        <f>SUBTOTAL(9,H856:H857)</f>
        <v>0</v>
      </c>
      <c r="I855" s="11">
        <f t="shared" ref="I855:N855" si="317">SUBTOTAL(9,I856:I857)</f>
        <v>0</v>
      </c>
      <c r="J855" s="11">
        <f t="shared" si="317"/>
        <v>0</v>
      </c>
      <c r="K855" s="11">
        <f t="shared" si="317"/>
        <v>0</v>
      </c>
      <c r="L855" s="11">
        <f t="shared" si="317"/>
        <v>0</v>
      </c>
      <c r="M855" s="11">
        <f t="shared" si="317"/>
        <v>0</v>
      </c>
      <c r="N855" s="11">
        <f t="shared" si="317"/>
        <v>0</v>
      </c>
      <c r="O855" s="11">
        <f>SUBTOTAL(9,O856:O857)</f>
        <v>0</v>
      </c>
    </row>
    <row r="856" spans="1:15" s="57" customFormat="1" ht="25.5" hidden="1">
      <c r="A856" s="50">
        <f t="shared" si="313"/>
        <v>3</v>
      </c>
      <c r="B856" s="148"/>
      <c r="C856" s="149" t="s">
        <v>303</v>
      </c>
      <c r="D856" s="58" t="s">
        <v>302</v>
      </c>
      <c r="E856" s="51"/>
      <c r="F856" s="51"/>
      <c r="G856" s="51"/>
      <c r="H856" s="51"/>
      <c r="I856" s="51"/>
      <c r="J856" s="52">
        <f>H856+I856</f>
        <v>0</v>
      </c>
      <c r="K856" s="51"/>
      <c r="L856" s="51"/>
      <c r="M856" s="52">
        <f>K856+L856</f>
        <v>0</v>
      </c>
      <c r="N856" s="51"/>
      <c r="O856" s="52">
        <f>M856+N856</f>
        <v>0</v>
      </c>
    </row>
    <row r="857" spans="1:15" s="57" customFormat="1" ht="25.5" hidden="1">
      <c r="A857" s="50">
        <f t="shared" si="313"/>
        <v>3</v>
      </c>
      <c r="B857" s="148"/>
      <c r="C857" s="149" t="s">
        <v>305</v>
      </c>
      <c r="D857" s="58" t="s">
        <v>304</v>
      </c>
      <c r="E857" s="51"/>
      <c r="F857" s="51"/>
      <c r="G857" s="51"/>
      <c r="H857" s="51"/>
      <c r="I857" s="51"/>
      <c r="J857" s="52">
        <f>H857+I857</f>
        <v>0</v>
      </c>
      <c r="K857" s="51"/>
      <c r="L857" s="51"/>
      <c r="M857" s="52">
        <f>K857+L857</f>
        <v>0</v>
      </c>
      <c r="N857" s="51"/>
      <c r="O857" s="52">
        <f>M857+N857</f>
        <v>0</v>
      </c>
    </row>
    <row r="858" spans="1:15" s="57" customFormat="1" hidden="1">
      <c r="A858" s="50">
        <f t="shared" si="313"/>
        <v>3</v>
      </c>
      <c r="B858" s="150"/>
      <c r="C858" s="151" t="s">
        <v>128</v>
      </c>
      <c r="D858" s="59" t="s">
        <v>3</v>
      </c>
      <c r="E858" s="51"/>
      <c r="F858" s="51"/>
      <c r="G858" s="51"/>
      <c r="H858" s="51"/>
      <c r="I858" s="51"/>
      <c r="J858" s="52">
        <f>H858+I858</f>
        <v>0</v>
      </c>
      <c r="K858" s="51"/>
      <c r="L858" s="51"/>
      <c r="M858" s="52">
        <f>K858+L858</f>
        <v>0</v>
      </c>
      <c r="N858" s="51"/>
      <c r="O858" s="52">
        <f>M858+N858</f>
        <v>0</v>
      </c>
    </row>
    <row r="859" spans="1:15" s="57" customFormat="1" hidden="1">
      <c r="A859" s="50">
        <f t="shared" si="313"/>
        <v>3</v>
      </c>
      <c r="B859" s="150"/>
      <c r="C859" s="152" t="s">
        <v>445</v>
      </c>
      <c r="D859" s="117" t="s">
        <v>446</v>
      </c>
      <c r="E859" s="11">
        <f>SUBTOTAL(9,E860:E863)</f>
        <v>0</v>
      </c>
      <c r="F859" s="11">
        <f>SUBTOTAL(9,F860:F863)</f>
        <v>0</v>
      </c>
      <c r="G859" s="11">
        <f>SUBTOTAL(9,G860:G863)</f>
        <v>0</v>
      </c>
      <c r="H859" s="11">
        <f>SUBTOTAL(9,H860:H863)</f>
        <v>0</v>
      </c>
      <c r="I859" s="11">
        <f t="shared" ref="I859:N859" si="318">SUBTOTAL(9,I860:I863)</f>
        <v>0</v>
      </c>
      <c r="J859" s="11">
        <f t="shared" si="318"/>
        <v>0</v>
      </c>
      <c r="K859" s="11">
        <f t="shared" si="318"/>
        <v>0</v>
      </c>
      <c r="L859" s="11">
        <f t="shared" si="318"/>
        <v>0</v>
      </c>
      <c r="M859" s="11">
        <f t="shared" si="318"/>
        <v>0</v>
      </c>
      <c r="N859" s="11">
        <f t="shared" si="318"/>
        <v>0</v>
      </c>
      <c r="O859" s="11">
        <f>SUBTOTAL(9,O860:O863)</f>
        <v>0</v>
      </c>
    </row>
    <row r="860" spans="1:15" s="57" customFormat="1" ht="25.5" hidden="1">
      <c r="A860" s="50">
        <f t="shared" si="313"/>
        <v>3</v>
      </c>
      <c r="B860" s="150"/>
      <c r="C860" s="149" t="s">
        <v>129</v>
      </c>
      <c r="D860" s="60" t="s">
        <v>37</v>
      </c>
      <c r="E860" s="51"/>
      <c r="F860" s="51"/>
      <c r="G860" s="51"/>
      <c r="H860" s="51"/>
      <c r="I860" s="51"/>
      <c r="J860" s="52">
        <f>H860+I860</f>
        <v>0</v>
      </c>
      <c r="K860" s="51"/>
      <c r="L860" s="51"/>
      <c r="M860" s="52">
        <f>K860+L860</f>
        <v>0</v>
      </c>
      <c r="N860" s="51"/>
      <c r="O860" s="52">
        <f>M860+N860</f>
        <v>0</v>
      </c>
    </row>
    <row r="861" spans="1:15" s="57" customFormat="1" hidden="1">
      <c r="A861" s="50">
        <f t="shared" si="313"/>
        <v>3</v>
      </c>
      <c r="B861" s="150"/>
      <c r="C861" s="149" t="s">
        <v>131</v>
      </c>
      <c r="D861" s="60" t="s">
        <v>39</v>
      </c>
      <c r="E861" s="51"/>
      <c r="F861" s="51"/>
      <c r="G861" s="51"/>
      <c r="H861" s="51"/>
      <c r="I861" s="51"/>
      <c r="J861" s="52">
        <f>H861+I861</f>
        <v>0</v>
      </c>
      <c r="K861" s="51"/>
      <c r="L861" s="51"/>
      <c r="M861" s="52">
        <f>K861+L861</f>
        <v>0</v>
      </c>
      <c r="N861" s="51"/>
      <c r="O861" s="52">
        <f>M861+N861</f>
        <v>0</v>
      </c>
    </row>
    <row r="862" spans="1:15" s="57" customFormat="1" hidden="1">
      <c r="A862" s="50">
        <f t="shared" si="313"/>
        <v>3</v>
      </c>
      <c r="B862" s="150"/>
      <c r="C862" s="149" t="s">
        <v>132</v>
      </c>
      <c r="D862" s="60" t="s">
        <v>40</v>
      </c>
      <c r="E862" s="51"/>
      <c r="F862" s="51"/>
      <c r="G862" s="51"/>
      <c r="H862" s="51"/>
      <c r="I862" s="51"/>
      <c r="J862" s="52">
        <f>H862+I862</f>
        <v>0</v>
      </c>
      <c r="K862" s="51"/>
      <c r="L862" s="51"/>
      <c r="M862" s="52">
        <f>K862+L862</f>
        <v>0</v>
      </c>
      <c r="N862" s="51"/>
      <c r="O862" s="52">
        <f>M862+N862</f>
        <v>0</v>
      </c>
    </row>
    <row r="863" spans="1:15" s="57" customFormat="1" ht="25.5" hidden="1">
      <c r="A863" s="50">
        <f t="shared" si="313"/>
        <v>3</v>
      </c>
      <c r="B863" s="150"/>
      <c r="C863" s="149" t="s">
        <v>133</v>
      </c>
      <c r="D863" s="60" t="s">
        <v>41</v>
      </c>
      <c r="E863" s="51"/>
      <c r="F863" s="51"/>
      <c r="G863" s="51"/>
      <c r="H863" s="51"/>
      <c r="I863" s="51"/>
      <c r="J863" s="52">
        <f>H863+I863</f>
        <v>0</v>
      </c>
      <c r="K863" s="51"/>
      <c r="L863" s="51"/>
      <c r="M863" s="52">
        <f>K863+L863</f>
        <v>0</v>
      </c>
      <c r="N863" s="51"/>
      <c r="O863" s="52">
        <f>M863+N863</f>
        <v>0</v>
      </c>
    </row>
    <row r="864" spans="1:15" s="57" customFormat="1" hidden="1">
      <c r="A864" s="50">
        <f t="shared" si="313"/>
        <v>3</v>
      </c>
      <c r="B864" s="150"/>
      <c r="C864" s="149" t="s">
        <v>447</v>
      </c>
      <c r="D864" s="60" t="s">
        <v>4</v>
      </c>
      <c r="E864" s="51"/>
      <c r="F864" s="51"/>
      <c r="G864" s="51"/>
      <c r="H864" s="51"/>
      <c r="I864" s="51"/>
      <c r="J864" s="52">
        <f>H864+I864</f>
        <v>0</v>
      </c>
      <c r="K864" s="51"/>
      <c r="L864" s="51"/>
      <c r="M864" s="52">
        <f>K864+L864</f>
        <v>0</v>
      </c>
      <c r="N864" s="51"/>
      <c r="O864" s="52">
        <f>M864+N864</f>
        <v>0</v>
      </c>
    </row>
    <row r="865" spans="1:15" s="57" customFormat="1" hidden="1">
      <c r="A865" s="50">
        <f t="shared" si="313"/>
        <v>3</v>
      </c>
      <c r="B865" s="147"/>
      <c r="C865" s="146" t="s">
        <v>134</v>
      </c>
      <c r="D865" s="56"/>
      <c r="E865" s="11">
        <f>SUBTOTAL(9,E866:E869)</f>
        <v>0</v>
      </c>
      <c r="F865" s="11">
        <f>SUBTOTAL(9,F866:F869)</f>
        <v>0</v>
      </c>
      <c r="G865" s="11">
        <f>SUBTOTAL(9,G866:G869)</f>
        <v>0</v>
      </c>
      <c r="H865" s="11">
        <f>SUBTOTAL(9,H866:H869)</f>
        <v>0</v>
      </c>
      <c r="I865" s="11">
        <f t="shared" ref="I865:N865" si="319">SUBTOTAL(9,I866:I869)</f>
        <v>0</v>
      </c>
      <c r="J865" s="11">
        <f t="shared" si="319"/>
        <v>0</v>
      </c>
      <c r="K865" s="11">
        <f t="shared" si="319"/>
        <v>0</v>
      </c>
      <c r="L865" s="11">
        <f t="shared" si="319"/>
        <v>0</v>
      </c>
      <c r="M865" s="11">
        <f t="shared" si="319"/>
        <v>0</v>
      </c>
      <c r="N865" s="11">
        <f t="shared" si="319"/>
        <v>0</v>
      </c>
      <c r="O865" s="11">
        <f>SUBTOTAL(9,O866:O869)</f>
        <v>0</v>
      </c>
    </row>
    <row r="866" spans="1:15" s="57" customFormat="1" hidden="1">
      <c r="A866" s="50">
        <f t="shared" si="313"/>
        <v>3</v>
      </c>
      <c r="B866" s="150"/>
      <c r="C866" s="151" t="s">
        <v>135</v>
      </c>
      <c r="D866" s="59" t="s">
        <v>5</v>
      </c>
      <c r="E866" s="51"/>
      <c r="F866" s="51"/>
      <c r="G866" s="51"/>
      <c r="H866" s="51"/>
      <c r="I866" s="51"/>
      <c r="J866" s="52">
        <f>H866+I866</f>
        <v>0</v>
      </c>
      <c r="K866" s="51"/>
      <c r="L866" s="51"/>
      <c r="M866" s="52">
        <f>K866+L866</f>
        <v>0</v>
      </c>
      <c r="N866" s="51"/>
      <c r="O866" s="52">
        <f>M866+N866</f>
        <v>0</v>
      </c>
    </row>
    <row r="867" spans="1:15" s="57" customFormat="1" hidden="1">
      <c r="A867" s="50">
        <f t="shared" si="313"/>
        <v>3</v>
      </c>
      <c r="B867" s="150"/>
      <c r="C867" s="154" t="s">
        <v>448</v>
      </c>
      <c r="D867" s="118" t="s">
        <v>173</v>
      </c>
      <c r="E867" s="51"/>
      <c r="F867" s="51"/>
      <c r="G867" s="51"/>
      <c r="H867" s="51"/>
      <c r="I867" s="51"/>
      <c r="J867" s="52">
        <f>H867+I867</f>
        <v>0</v>
      </c>
      <c r="K867" s="51"/>
      <c r="L867" s="51"/>
      <c r="M867" s="52">
        <f>K867+L867</f>
        <v>0</v>
      </c>
      <c r="N867" s="51"/>
      <c r="O867" s="52">
        <f>M867+N867</f>
        <v>0</v>
      </c>
    </row>
    <row r="868" spans="1:15" s="57" customFormat="1" hidden="1">
      <c r="A868" s="50">
        <f t="shared" si="313"/>
        <v>3</v>
      </c>
      <c r="B868" s="153"/>
      <c r="C868" s="155" t="s">
        <v>557</v>
      </c>
      <c r="D868" s="137" t="s">
        <v>8</v>
      </c>
      <c r="E868" s="51"/>
      <c r="F868" s="51"/>
      <c r="G868" s="51"/>
      <c r="H868" s="51"/>
      <c r="I868" s="51"/>
      <c r="J868" s="52">
        <f>H868+I868</f>
        <v>0</v>
      </c>
      <c r="K868" s="51"/>
      <c r="L868" s="51"/>
      <c r="M868" s="52">
        <f>K868+L868</f>
        <v>0</v>
      </c>
      <c r="N868" s="51"/>
      <c r="O868" s="52">
        <f>M868+N868</f>
        <v>0</v>
      </c>
    </row>
    <row r="869" spans="1:15" s="57" customFormat="1" ht="25.5" hidden="1">
      <c r="A869" s="50">
        <f t="shared" si="313"/>
        <v>3</v>
      </c>
      <c r="B869" s="153"/>
      <c r="C869" s="155" t="s">
        <v>139</v>
      </c>
      <c r="D869" s="136" t="s">
        <v>10</v>
      </c>
      <c r="E869" s="51"/>
      <c r="F869" s="51"/>
      <c r="G869" s="51"/>
      <c r="H869" s="51"/>
      <c r="I869" s="51"/>
      <c r="J869" s="52">
        <f>H869+I869</f>
        <v>0</v>
      </c>
      <c r="K869" s="51"/>
      <c r="L869" s="51"/>
      <c r="M869" s="52">
        <f>K869+L869</f>
        <v>0</v>
      </c>
      <c r="N869" s="51"/>
      <c r="O869" s="52">
        <f>M869+N869</f>
        <v>0</v>
      </c>
    </row>
    <row r="870" spans="1:15" s="57" customFormat="1" hidden="1">
      <c r="A870" s="50">
        <f t="shared" si="313"/>
        <v>3</v>
      </c>
      <c r="B870" s="156"/>
      <c r="C870" s="157" t="s">
        <v>140</v>
      </c>
      <c r="D870" s="136"/>
      <c r="E870" s="11">
        <f>SUBTOTAL(9,E871:E875)</f>
        <v>0</v>
      </c>
      <c r="F870" s="11">
        <f>SUBTOTAL(9,F871:F875)</f>
        <v>0</v>
      </c>
      <c r="G870" s="11">
        <f>SUBTOTAL(9,G871:G875)</f>
        <v>0</v>
      </c>
      <c r="H870" s="11">
        <f>SUBTOTAL(9,H871:H875)</f>
        <v>0</v>
      </c>
      <c r="I870" s="11">
        <f t="shared" ref="I870:N870" si="320">SUBTOTAL(9,I871:I875)</f>
        <v>0</v>
      </c>
      <c r="J870" s="11">
        <f t="shared" si="320"/>
        <v>0</v>
      </c>
      <c r="K870" s="11">
        <f t="shared" si="320"/>
        <v>0</v>
      </c>
      <c r="L870" s="11">
        <f t="shared" si="320"/>
        <v>0</v>
      </c>
      <c r="M870" s="11">
        <f t="shared" si="320"/>
        <v>0</v>
      </c>
      <c r="N870" s="11">
        <f t="shared" si="320"/>
        <v>0</v>
      </c>
      <c r="O870" s="11">
        <f>SUBTOTAL(9,O871:O875)</f>
        <v>0</v>
      </c>
    </row>
    <row r="871" spans="1:15" s="57" customFormat="1" hidden="1">
      <c r="A871" s="50">
        <f t="shared" si="313"/>
        <v>3</v>
      </c>
      <c r="B871" s="153"/>
      <c r="C871" s="155" t="s">
        <v>141</v>
      </c>
      <c r="D871" s="137" t="s">
        <v>71</v>
      </c>
      <c r="E871" s="51"/>
      <c r="F871" s="51"/>
      <c r="G871" s="51"/>
      <c r="H871" s="51"/>
      <c r="I871" s="51"/>
      <c r="J871" s="52">
        <f>H871+I871</f>
        <v>0</v>
      </c>
      <c r="K871" s="51"/>
      <c r="L871" s="51"/>
      <c r="M871" s="52">
        <f>K871+L871</f>
        <v>0</v>
      </c>
      <c r="N871" s="51"/>
      <c r="O871" s="52">
        <f>M871+N871</f>
        <v>0</v>
      </c>
    </row>
    <row r="872" spans="1:15" s="57" customFormat="1" hidden="1">
      <c r="A872" s="50">
        <f t="shared" si="313"/>
        <v>3</v>
      </c>
      <c r="B872" s="153"/>
      <c r="C872" s="155" t="s">
        <v>142</v>
      </c>
      <c r="D872" s="137" t="s">
        <v>73</v>
      </c>
      <c r="E872" s="51"/>
      <c r="F872" s="51"/>
      <c r="G872" s="51"/>
      <c r="H872" s="51"/>
      <c r="I872" s="51"/>
      <c r="J872" s="52">
        <f>H872+I872</f>
        <v>0</v>
      </c>
      <c r="K872" s="51"/>
      <c r="L872" s="51"/>
      <c r="M872" s="52">
        <f>K872+L872</f>
        <v>0</v>
      </c>
      <c r="N872" s="51"/>
      <c r="O872" s="52">
        <f>M872+N872</f>
        <v>0</v>
      </c>
    </row>
    <row r="873" spans="1:15" s="57" customFormat="1" hidden="1">
      <c r="A873" s="50">
        <f t="shared" si="313"/>
        <v>3</v>
      </c>
      <c r="B873" s="153"/>
      <c r="C873" s="155" t="s">
        <v>143</v>
      </c>
      <c r="D873" s="137" t="s">
        <v>75</v>
      </c>
      <c r="E873" s="51"/>
      <c r="F873" s="51"/>
      <c r="G873" s="51"/>
      <c r="H873" s="51"/>
      <c r="I873" s="51"/>
      <c r="J873" s="52">
        <f>H873+I873</f>
        <v>0</v>
      </c>
      <c r="K873" s="51"/>
      <c r="L873" s="51"/>
      <c r="M873" s="52">
        <f>K873+L873</f>
        <v>0</v>
      </c>
      <c r="N873" s="51"/>
      <c r="O873" s="52">
        <f>M873+N873</f>
        <v>0</v>
      </c>
    </row>
    <row r="874" spans="1:15" s="57" customFormat="1" hidden="1">
      <c r="A874" s="50">
        <f t="shared" si="313"/>
        <v>3</v>
      </c>
      <c r="B874" s="153"/>
      <c r="C874" s="155" t="s">
        <v>144</v>
      </c>
      <c r="D874" s="137" t="s">
        <v>77</v>
      </c>
      <c r="E874" s="51"/>
      <c r="F874" s="51"/>
      <c r="G874" s="51"/>
      <c r="H874" s="51"/>
      <c r="I874" s="51"/>
      <c r="J874" s="52">
        <f>H874+I874</f>
        <v>0</v>
      </c>
      <c r="K874" s="51"/>
      <c r="L874" s="51"/>
      <c r="M874" s="52">
        <f>K874+L874</f>
        <v>0</v>
      </c>
      <c r="N874" s="51"/>
      <c r="O874" s="52">
        <f>M874+N874</f>
        <v>0</v>
      </c>
    </row>
    <row r="875" spans="1:15" s="57" customFormat="1" hidden="1">
      <c r="A875" s="50">
        <f t="shared" si="313"/>
        <v>3</v>
      </c>
      <c r="B875" s="153"/>
      <c r="C875" s="155" t="s">
        <v>145</v>
      </c>
      <c r="D875" s="137" t="s">
        <v>28</v>
      </c>
      <c r="E875" s="51"/>
      <c r="F875" s="51"/>
      <c r="G875" s="51"/>
      <c r="H875" s="51"/>
      <c r="I875" s="51"/>
      <c r="J875" s="52">
        <f>H875+I875</f>
        <v>0</v>
      </c>
      <c r="K875" s="51"/>
      <c r="L875" s="51"/>
      <c r="M875" s="52">
        <f>K875+L875</f>
        <v>0</v>
      </c>
      <c r="N875" s="51"/>
      <c r="O875" s="52">
        <f>M875+N875</f>
        <v>0</v>
      </c>
    </row>
    <row r="876" spans="1:15" s="57" customFormat="1" hidden="1">
      <c r="A876" s="50">
        <f t="shared" si="313"/>
        <v>3</v>
      </c>
      <c r="B876" s="145" t="s">
        <v>146</v>
      </c>
      <c r="C876" s="157" t="s">
        <v>147</v>
      </c>
      <c r="D876" s="56"/>
      <c r="E876" s="11">
        <f>SUBTOTAL(9,E877:E905)</f>
        <v>0</v>
      </c>
      <c r="F876" s="11">
        <f>SUBTOTAL(9,F877:F905)</f>
        <v>0</v>
      </c>
      <c r="G876" s="11">
        <f>SUBTOTAL(9,G877:G905)</f>
        <v>0</v>
      </c>
      <c r="H876" s="11">
        <f>SUBTOTAL(9,H877:H905)</f>
        <v>0</v>
      </c>
      <c r="I876" s="11">
        <f t="shared" ref="I876:N876" si="321">SUBTOTAL(9,I877:I905)</f>
        <v>0</v>
      </c>
      <c r="J876" s="11">
        <f t="shared" si="321"/>
        <v>0</v>
      </c>
      <c r="K876" s="11">
        <f t="shared" si="321"/>
        <v>0</v>
      </c>
      <c r="L876" s="11">
        <f t="shared" si="321"/>
        <v>0</v>
      </c>
      <c r="M876" s="11">
        <f t="shared" si="321"/>
        <v>0</v>
      </c>
      <c r="N876" s="11">
        <f t="shared" si="321"/>
        <v>0</v>
      </c>
      <c r="O876" s="11">
        <f>SUBTOTAL(9,O877:O905)</f>
        <v>0</v>
      </c>
    </row>
    <row r="877" spans="1:15" s="57" customFormat="1" hidden="1">
      <c r="A877" s="50">
        <f t="shared" si="313"/>
        <v>3</v>
      </c>
      <c r="B877" s="156"/>
      <c r="C877" s="158" t="s">
        <v>26</v>
      </c>
      <c r="D877" s="56"/>
      <c r="E877" s="11">
        <f>SUBTOTAL(9,E878:E896)</f>
        <v>0</v>
      </c>
      <c r="F877" s="11">
        <f t="shared" ref="F877:O877" si="322">SUBTOTAL(9,F878:F896)</f>
        <v>0</v>
      </c>
      <c r="G877" s="11">
        <f t="shared" si="322"/>
        <v>0</v>
      </c>
      <c r="H877" s="11">
        <f t="shared" si="322"/>
        <v>0</v>
      </c>
      <c r="I877" s="11">
        <f t="shared" si="322"/>
        <v>0</v>
      </c>
      <c r="J877" s="11">
        <f t="shared" si="322"/>
        <v>0</v>
      </c>
      <c r="K877" s="11">
        <f t="shared" si="322"/>
        <v>0</v>
      </c>
      <c r="L877" s="11">
        <f t="shared" si="322"/>
        <v>0</v>
      </c>
      <c r="M877" s="11">
        <f t="shared" si="322"/>
        <v>0</v>
      </c>
      <c r="N877" s="11">
        <f t="shared" si="322"/>
        <v>0</v>
      </c>
      <c r="O877" s="11">
        <f t="shared" si="322"/>
        <v>0</v>
      </c>
    </row>
    <row r="878" spans="1:15" s="57" customFormat="1" hidden="1">
      <c r="A878" s="50">
        <f t="shared" si="313"/>
        <v>3</v>
      </c>
      <c r="B878" s="150"/>
      <c r="C878" s="161" t="s">
        <v>770</v>
      </c>
      <c r="D878" s="56"/>
      <c r="E878" s="11">
        <f>SUBTOTAL(9,E879:E888)</f>
        <v>0</v>
      </c>
      <c r="F878" s="11">
        <f t="shared" ref="F878:O878" si="323">SUBTOTAL(9,F879:F888)</f>
        <v>0</v>
      </c>
      <c r="G878" s="11">
        <f t="shared" si="323"/>
        <v>0</v>
      </c>
      <c r="H878" s="11">
        <f t="shared" si="323"/>
        <v>0</v>
      </c>
      <c r="I878" s="11">
        <f t="shared" si="323"/>
        <v>0</v>
      </c>
      <c r="J878" s="11">
        <f t="shared" si="323"/>
        <v>0</v>
      </c>
      <c r="K878" s="11">
        <f t="shared" si="323"/>
        <v>0</v>
      </c>
      <c r="L878" s="11">
        <f t="shared" si="323"/>
        <v>0</v>
      </c>
      <c r="M878" s="11">
        <f t="shared" si="323"/>
        <v>0</v>
      </c>
      <c r="N878" s="11">
        <f t="shared" si="323"/>
        <v>0</v>
      </c>
      <c r="O878" s="11">
        <f t="shared" si="323"/>
        <v>0</v>
      </c>
    </row>
    <row r="879" spans="1:15" s="57" customFormat="1" ht="25.5" hidden="1">
      <c r="A879" s="50">
        <f t="shared" si="313"/>
        <v>3</v>
      </c>
      <c r="B879" s="150"/>
      <c r="C879" s="160" t="s">
        <v>771</v>
      </c>
      <c r="D879" s="58" t="s">
        <v>2</v>
      </c>
      <c r="E879" s="11">
        <f>SUBTOTAL(9,E880:E881)</f>
        <v>0</v>
      </c>
      <c r="F879" s="11">
        <f t="shared" ref="F879:O879" si="324">SUBTOTAL(9,F880:F881)</f>
        <v>0</v>
      </c>
      <c r="G879" s="11">
        <f t="shared" si="324"/>
        <v>0</v>
      </c>
      <c r="H879" s="11">
        <f t="shared" si="324"/>
        <v>0</v>
      </c>
      <c r="I879" s="11">
        <f t="shared" si="324"/>
        <v>0</v>
      </c>
      <c r="J879" s="11">
        <f t="shared" si="324"/>
        <v>0</v>
      </c>
      <c r="K879" s="11">
        <f t="shared" si="324"/>
        <v>0</v>
      </c>
      <c r="L879" s="11">
        <f t="shared" si="324"/>
        <v>0</v>
      </c>
      <c r="M879" s="11">
        <f t="shared" si="324"/>
        <v>0</v>
      </c>
      <c r="N879" s="11">
        <f t="shared" si="324"/>
        <v>0</v>
      </c>
      <c r="O879" s="11">
        <f t="shared" si="324"/>
        <v>0</v>
      </c>
    </row>
    <row r="880" spans="1:15" s="57" customFormat="1" ht="25.5" hidden="1">
      <c r="A880" s="50">
        <f t="shared" si="313"/>
        <v>3</v>
      </c>
      <c r="B880" s="150"/>
      <c r="C880" s="260" t="s">
        <v>772</v>
      </c>
      <c r="D880" s="58" t="s">
        <v>302</v>
      </c>
      <c r="E880" s="51"/>
      <c r="F880" s="51"/>
      <c r="G880" s="51"/>
      <c r="H880" s="51"/>
      <c r="I880" s="51"/>
      <c r="J880" s="52">
        <f>H880+I880</f>
        <v>0</v>
      </c>
      <c r="K880" s="51"/>
      <c r="L880" s="51"/>
      <c r="M880" s="52">
        <f>K880+L880</f>
        <v>0</v>
      </c>
      <c r="N880" s="51"/>
      <c r="O880" s="52">
        <f>M880+N880</f>
        <v>0</v>
      </c>
    </row>
    <row r="881" spans="1:15" s="57" customFormat="1" ht="25.5" hidden="1">
      <c r="A881" s="50">
        <f t="shared" si="313"/>
        <v>3</v>
      </c>
      <c r="B881" s="150"/>
      <c r="C881" s="260" t="s">
        <v>773</v>
      </c>
      <c r="D881" s="58" t="s">
        <v>304</v>
      </c>
      <c r="E881" s="51"/>
      <c r="F881" s="51"/>
      <c r="G881" s="51"/>
      <c r="H881" s="51"/>
      <c r="I881" s="51"/>
      <c r="J881" s="52">
        <f>H881+I881</f>
        <v>0</v>
      </c>
      <c r="K881" s="51"/>
      <c r="L881" s="51"/>
      <c r="M881" s="52">
        <f>K881+L881</f>
        <v>0</v>
      </c>
      <c r="N881" s="51"/>
      <c r="O881" s="52">
        <f>M881+N881</f>
        <v>0</v>
      </c>
    </row>
    <row r="882" spans="1:15" s="57" customFormat="1" hidden="1">
      <c r="A882" s="50">
        <f t="shared" si="313"/>
        <v>3</v>
      </c>
      <c r="B882" s="150"/>
      <c r="C882" s="258" t="s">
        <v>42</v>
      </c>
      <c r="D882" s="59" t="s">
        <v>3</v>
      </c>
      <c r="E882" s="51"/>
      <c r="F882" s="51"/>
      <c r="G882" s="51"/>
      <c r="H882" s="51"/>
      <c r="I882" s="51"/>
      <c r="J882" s="52">
        <f>H882+I882</f>
        <v>0</v>
      </c>
      <c r="K882" s="51"/>
      <c r="L882" s="51"/>
      <c r="M882" s="52">
        <f>K882+L882</f>
        <v>0</v>
      </c>
      <c r="N882" s="51"/>
      <c r="O882" s="52">
        <f>M882+N882</f>
        <v>0</v>
      </c>
    </row>
    <row r="883" spans="1:15" s="57" customFormat="1" hidden="1">
      <c r="A883" s="50">
        <f t="shared" si="313"/>
        <v>3</v>
      </c>
      <c r="B883" s="150"/>
      <c r="C883" s="259" t="s">
        <v>449</v>
      </c>
      <c r="D883" s="117" t="s">
        <v>446</v>
      </c>
      <c r="E883" s="11">
        <f>SUBTOTAL(9,E884:E887)</f>
        <v>0</v>
      </c>
      <c r="F883" s="11">
        <f>SUBTOTAL(9,F884:F887)</f>
        <v>0</v>
      </c>
      <c r="G883" s="11">
        <f>SUBTOTAL(9,G884:G887)</f>
        <v>0</v>
      </c>
      <c r="H883" s="11">
        <f>SUBTOTAL(9,H884:H887)</f>
        <v>0</v>
      </c>
      <c r="I883" s="11">
        <f t="shared" ref="I883:N883" si="325">SUBTOTAL(9,I884:I887)</f>
        <v>0</v>
      </c>
      <c r="J883" s="11">
        <f t="shared" si="325"/>
        <v>0</v>
      </c>
      <c r="K883" s="11">
        <f t="shared" si="325"/>
        <v>0</v>
      </c>
      <c r="L883" s="11">
        <f t="shared" si="325"/>
        <v>0</v>
      </c>
      <c r="M883" s="11">
        <f t="shared" si="325"/>
        <v>0</v>
      </c>
      <c r="N883" s="11">
        <f t="shared" si="325"/>
        <v>0</v>
      </c>
      <c r="O883" s="11">
        <f>SUBTOTAL(9,O884:O887)</f>
        <v>0</v>
      </c>
    </row>
    <row r="884" spans="1:15" s="57" customFormat="1" ht="25.5" hidden="1">
      <c r="A884" s="50">
        <f t="shared" ref="A884:A905" si="326">IF(MAX(E884:P884)=0,IF(MIN(E884:P884)=0,3,2),2)</f>
        <v>3</v>
      </c>
      <c r="B884" s="150"/>
      <c r="C884" s="260" t="s">
        <v>153</v>
      </c>
      <c r="D884" s="60" t="s">
        <v>37</v>
      </c>
      <c r="E884" s="51"/>
      <c r="F884" s="51"/>
      <c r="G884" s="51"/>
      <c r="H884" s="51"/>
      <c r="I884" s="51"/>
      <c r="J884" s="52">
        <f t="shared" ref="J884:J896" si="327">H884+I884</f>
        <v>0</v>
      </c>
      <c r="K884" s="51"/>
      <c r="L884" s="51"/>
      <c r="M884" s="52">
        <f t="shared" ref="M884:M896" si="328">K884+L884</f>
        <v>0</v>
      </c>
      <c r="N884" s="51"/>
      <c r="O884" s="52">
        <f t="shared" ref="O884:O896" si="329">M884+N884</f>
        <v>0</v>
      </c>
    </row>
    <row r="885" spans="1:15" s="57" customFormat="1" hidden="1">
      <c r="A885" s="50">
        <f t="shared" si="326"/>
        <v>3</v>
      </c>
      <c r="B885" s="150"/>
      <c r="C885" s="260" t="s">
        <v>155</v>
      </c>
      <c r="D885" s="60" t="s">
        <v>39</v>
      </c>
      <c r="E885" s="51"/>
      <c r="F885" s="51"/>
      <c r="G885" s="51"/>
      <c r="H885" s="51"/>
      <c r="I885" s="51"/>
      <c r="J885" s="52">
        <f t="shared" si="327"/>
        <v>0</v>
      </c>
      <c r="K885" s="51"/>
      <c r="L885" s="51"/>
      <c r="M885" s="52">
        <f t="shared" si="328"/>
        <v>0</v>
      </c>
      <c r="N885" s="51"/>
      <c r="O885" s="52">
        <f t="shared" si="329"/>
        <v>0</v>
      </c>
    </row>
    <row r="886" spans="1:15" s="57" customFormat="1" ht="25.5" hidden="1">
      <c r="A886" s="50">
        <f t="shared" si="326"/>
        <v>3</v>
      </c>
      <c r="B886" s="150"/>
      <c r="C886" s="260" t="s">
        <v>156</v>
      </c>
      <c r="D886" s="60" t="s">
        <v>40</v>
      </c>
      <c r="E886" s="51"/>
      <c r="F886" s="51"/>
      <c r="G886" s="51"/>
      <c r="H886" s="51"/>
      <c r="I886" s="51"/>
      <c r="J886" s="52">
        <f t="shared" si="327"/>
        <v>0</v>
      </c>
      <c r="K886" s="51"/>
      <c r="L886" s="51"/>
      <c r="M886" s="52">
        <f t="shared" si="328"/>
        <v>0</v>
      </c>
      <c r="N886" s="51"/>
      <c r="O886" s="52">
        <f t="shared" si="329"/>
        <v>0</v>
      </c>
    </row>
    <row r="887" spans="1:15" s="57" customFormat="1" ht="25.5" hidden="1">
      <c r="A887" s="50">
        <f t="shared" si="326"/>
        <v>3</v>
      </c>
      <c r="B887" s="150"/>
      <c r="C887" s="260" t="s">
        <v>157</v>
      </c>
      <c r="D887" s="60" t="s">
        <v>41</v>
      </c>
      <c r="E887" s="51"/>
      <c r="F887" s="51"/>
      <c r="G887" s="51"/>
      <c r="H887" s="51"/>
      <c r="I887" s="51"/>
      <c r="J887" s="52">
        <f t="shared" si="327"/>
        <v>0</v>
      </c>
      <c r="K887" s="51"/>
      <c r="L887" s="51"/>
      <c r="M887" s="52">
        <f t="shared" si="328"/>
        <v>0</v>
      </c>
      <c r="N887" s="51"/>
      <c r="O887" s="52">
        <f t="shared" si="329"/>
        <v>0</v>
      </c>
    </row>
    <row r="888" spans="1:15" s="57" customFormat="1" hidden="1">
      <c r="A888" s="50">
        <f t="shared" si="326"/>
        <v>3</v>
      </c>
      <c r="B888" s="150"/>
      <c r="C888" s="160" t="s">
        <v>158</v>
      </c>
      <c r="D888" s="60" t="s">
        <v>4</v>
      </c>
      <c r="E888" s="51"/>
      <c r="F888" s="51"/>
      <c r="G888" s="51"/>
      <c r="H888" s="51"/>
      <c r="I888" s="51"/>
      <c r="J888" s="52">
        <f t="shared" si="327"/>
        <v>0</v>
      </c>
      <c r="K888" s="51"/>
      <c r="L888" s="51"/>
      <c r="M888" s="52">
        <f t="shared" si="328"/>
        <v>0</v>
      </c>
      <c r="N888" s="51"/>
      <c r="O888" s="52">
        <f t="shared" si="329"/>
        <v>0</v>
      </c>
    </row>
    <row r="889" spans="1:15" s="57" customFormat="1" hidden="1">
      <c r="A889" s="50">
        <f t="shared" si="326"/>
        <v>3</v>
      </c>
      <c r="B889" s="150"/>
      <c r="C889" s="159" t="s">
        <v>19</v>
      </c>
      <c r="D889" s="59" t="s">
        <v>5</v>
      </c>
      <c r="E889" s="51"/>
      <c r="F889" s="51"/>
      <c r="G889" s="51"/>
      <c r="H889" s="51"/>
      <c r="I889" s="51"/>
      <c r="J889" s="52">
        <f t="shared" si="327"/>
        <v>0</v>
      </c>
      <c r="K889" s="51"/>
      <c r="L889" s="51"/>
      <c r="M889" s="52">
        <f t="shared" si="328"/>
        <v>0</v>
      </c>
      <c r="N889" s="51"/>
      <c r="O889" s="52">
        <f t="shared" si="329"/>
        <v>0</v>
      </c>
    </row>
    <row r="890" spans="1:15" s="57" customFormat="1" hidden="1">
      <c r="A890" s="50">
        <f t="shared" si="326"/>
        <v>3</v>
      </c>
      <c r="B890" s="150"/>
      <c r="C890" s="162" t="s">
        <v>450</v>
      </c>
      <c r="D890" s="118" t="s">
        <v>173</v>
      </c>
      <c r="E890" s="51"/>
      <c r="F890" s="51"/>
      <c r="G890" s="51"/>
      <c r="H890" s="51"/>
      <c r="I890" s="51"/>
      <c r="J890" s="52">
        <f t="shared" si="327"/>
        <v>0</v>
      </c>
      <c r="K890" s="51"/>
      <c r="L890" s="51"/>
      <c r="M890" s="52">
        <f t="shared" si="328"/>
        <v>0</v>
      </c>
      <c r="N890" s="51"/>
      <c r="O890" s="52">
        <f t="shared" si="329"/>
        <v>0</v>
      </c>
    </row>
    <row r="891" spans="1:15" s="57" customFormat="1" hidden="1">
      <c r="A891" s="50">
        <f t="shared" si="326"/>
        <v>3</v>
      </c>
      <c r="B891" s="153"/>
      <c r="C891" s="163" t="s">
        <v>29</v>
      </c>
      <c r="D891" s="136" t="s">
        <v>6</v>
      </c>
      <c r="E891" s="51"/>
      <c r="F891" s="51"/>
      <c r="G891" s="51"/>
      <c r="H891" s="51"/>
      <c r="I891" s="51"/>
      <c r="J891" s="52">
        <f t="shared" si="327"/>
        <v>0</v>
      </c>
      <c r="K891" s="51"/>
      <c r="L891" s="51"/>
      <c r="M891" s="52">
        <f t="shared" si="328"/>
        <v>0</v>
      </c>
      <c r="N891" s="51"/>
      <c r="O891" s="52">
        <f t="shared" si="329"/>
        <v>0</v>
      </c>
    </row>
    <row r="892" spans="1:15" s="57" customFormat="1" hidden="1">
      <c r="A892" s="50">
        <f t="shared" si="326"/>
        <v>3</v>
      </c>
      <c r="B892" s="153"/>
      <c r="C892" s="163" t="s">
        <v>21</v>
      </c>
      <c r="D892" s="137" t="s">
        <v>8</v>
      </c>
      <c r="E892" s="51"/>
      <c r="F892" s="51"/>
      <c r="G892" s="51"/>
      <c r="H892" s="51"/>
      <c r="I892" s="51"/>
      <c r="J892" s="52">
        <f>H892+I892</f>
        <v>0</v>
      </c>
      <c r="K892" s="51"/>
      <c r="L892" s="51"/>
      <c r="M892" s="52">
        <f>K892+L892</f>
        <v>0</v>
      </c>
      <c r="N892" s="51"/>
      <c r="O892" s="52">
        <f t="shared" si="329"/>
        <v>0</v>
      </c>
    </row>
    <row r="893" spans="1:15" s="57" customFormat="1" hidden="1">
      <c r="A893" s="50">
        <f t="shared" si="326"/>
        <v>3</v>
      </c>
      <c r="B893" s="153"/>
      <c r="C893" s="163" t="s">
        <v>526</v>
      </c>
      <c r="D893" s="137" t="s">
        <v>31</v>
      </c>
      <c r="E893" s="51"/>
      <c r="F893" s="51"/>
      <c r="G893" s="51"/>
      <c r="H893" s="51"/>
      <c r="I893" s="51"/>
      <c r="J893" s="52">
        <f t="shared" si="327"/>
        <v>0</v>
      </c>
      <c r="K893" s="51"/>
      <c r="L893" s="51"/>
      <c r="M893" s="52">
        <f t="shared" si="328"/>
        <v>0</v>
      </c>
      <c r="N893" s="51"/>
      <c r="O893" s="52">
        <f t="shared" si="329"/>
        <v>0</v>
      </c>
    </row>
    <row r="894" spans="1:15" hidden="1">
      <c r="A894" s="50">
        <f t="shared" si="326"/>
        <v>3</v>
      </c>
      <c r="B894" s="153"/>
      <c r="C894" s="163" t="s">
        <v>558</v>
      </c>
      <c r="D894" s="137" t="s">
        <v>559</v>
      </c>
      <c r="E894" s="51"/>
      <c r="F894" s="51"/>
      <c r="G894" s="51"/>
      <c r="H894" s="51"/>
      <c r="I894" s="51"/>
      <c r="J894" s="52">
        <f t="shared" si="327"/>
        <v>0</v>
      </c>
      <c r="K894" s="51"/>
      <c r="L894" s="51"/>
      <c r="M894" s="52">
        <f t="shared" si="328"/>
        <v>0</v>
      </c>
      <c r="N894" s="51"/>
      <c r="O894" s="52">
        <f t="shared" si="329"/>
        <v>0</v>
      </c>
    </row>
    <row r="895" spans="1:15" ht="25.5" hidden="1">
      <c r="A895" s="50">
        <f t="shared" si="326"/>
        <v>3</v>
      </c>
      <c r="B895" s="153"/>
      <c r="C895" s="163" t="s">
        <v>528</v>
      </c>
      <c r="D895" s="136" t="s">
        <v>9</v>
      </c>
      <c r="E895" s="51"/>
      <c r="F895" s="51"/>
      <c r="G895" s="51"/>
      <c r="H895" s="51"/>
      <c r="I895" s="51"/>
      <c r="J895" s="52">
        <f t="shared" si="327"/>
        <v>0</v>
      </c>
      <c r="K895" s="51"/>
      <c r="L895" s="51"/>
      <c r="M895" s="52">
        <f t="shared" si="328"/>
        <v>0</v>
      </c>
      <c r="N895" s="51"/>
      <c r="O895" s="52">
        <f t="shared" si="329"/>
        <v>0</v>
      </c>
    </row>
    <row r="896" spans="1:15" ht="25.5" hidden="1">
      <c r="A896" s="50">
        <f t="shared" si="326"/>
        <v>3</v>
      </c>
      <c r="B896" s="153"/>
      <c r="C896" s="163" t="s">
        <v>30</v>
      </c>
      <c r="D896" s="136" t="s">
        <v>10</v>
      </c>
      <c r="E896" s="51"/>
      <c r="F896" s="51"/>
      <c r="G896" s="51"/>
      <c r="H896" s="51"/>
      <c r="I896" s="51"/>
      <c r="J896" s="52">
        <f t="shared" si="327"/>
        <v>0</v>
      </c>
      <c r="K896" s="51"/>
      <c r="L896" s="51"/>
      <c r="M896" s="52">
        <f t="shared" si="328"/>
        <v>0</v>
      </c>
      <c r="N896" s="51"/>
      <c r="O896" s="52">
        <f t="shared" si="329"/>
        <v>0</v>
      </c>
    </row>
    <row r="897" spans="1:15" hidden="1">
      <c r="A897" s="50">
        <f t="shared" si="326"/>
        <v>3</v>
      </c>
      <c r="B897" s="153"/>
      <c r="C897" s="165" t="s">
        <v>451</v>
      </c>
      <c r="D897" s="138" t="s">
        <v>93</v>
      </c>
      <c r="E897" s="11">
        <f>SUBTOTAL(9,E898:E899)</f>
        <v>0</v>
      </c>
      <c r="F897" s="11">
        <f>SUBTOTAL(9,F898:F899)</f>
        <v>0</v>
      </c>
      <c r="G897" s="11">
        <f>SUBTOTAL(9,G898:G899)</f>
        <v>0</v>
      </c>
      <c r="H897" s="11">
        <f>SUBTOTAL(9,H898:H899)</f>
        <v>0</v>
      </c>
      <c r="I897" s="11">
        <f t="shared" ref="I897:N897" si="330">SUBTOTAL(9,I898:I899)</f>
        <v>0</v>
      </c>
      <c r="J897" s="11">
        <f t="shared" si="330"/>
        <v>0</v>
      </c>
      <c r="K897" s="11">
        <f t="shared" si="330"/>
        <v>0</v>
      </c>
      <c r="L897" s="11">
        <f t="shared" si="330"/>
        <v>0</v>
      </c>
      <c r="M897" s="11">
        <f t="shared" si="330"/>
        <v>0</v>
      </c>
      <c r="N897" s="11">
        <f t="shared" si="330"/>
        <v>0</v>
      </c>
      <c r="O897" s="11">
        <f>SUBTOTAL(9,O898:O899)</f>
        <v>0</v>
      </c>
    </row>
    <row r="898" spans="1:15" hidden="1">
      <c r="A898" s="50">
        <f t="shared" si="326"/>
        <v>3</v>
      </c>
      <c r="B898" s="153"/>
      <c r="C898" s="166" t="s">
        <v>452</v>
      </c>
      <c r="D898" s="138" t="s">
        <v>453</v>
      </c>
      <c r="E898" s="51"/>
      <c r="F898" s="51"/>
      <c r="G898" s="51"/>
      <c r="H898" s="51"/>
      <c r="I898" s="51"/>
      <c r="J898" s="52">
        <f>H898+I898</f>
        <v>0</v>
      </c>
      <c r="K898" s="51"/>
      <c r="L898" s="51"/>
      <c r="M898" s="52">
        <f>K898+L898</f>
        <v>0</v>
      </c>
      <c r="N898" s="51"/>
      <c r="O898" s="52">
        <f>M898+N898</f>
        <v>0</v>
      </c>
    </row>
    <row r="899" spans="1:15" hidden="1">
      <c r="A899" s="50">
        <f t="shared" si="326"/>
        <v>3</v>
      </c>
      <c r="B899" s="153"/>
      <c r="C899" s="166" t="s">
        <v>454</v>
      </c>
      <c r="D899" s="138" t="s">
        <v>455</v>
      </c>
      <c r="E899" s="51"/>
      <c r="F899" s="51"/>
      <c r="G899" s="51"/>
      <c r="H899" s="51"/>
      <c r="I899" s="51"/>
      <c r="J899" s="52">
        <f>H899+I899</f>
        <v>0</v>
      </c>
      <c r="K899" s="51"/>
      <c r="L899" s="51"/>
      <c r="M899" s="52">
        <f>K899+L899</f>
        <v>0</v>
      </c>
      <c r="N899" s="51"/>
      <c r="O899" s="52">
        <f>M899+N899</f>
        <v>0</v>
      </c>
    </row>
    <row r="900" spans="1:15" hidden="1">
      <c r="A900" s="50">
        <f t="shared" si="326"/>
        <v>3</v>
      </c>
      <c r="B900" s="156"/>
      <c r="C900" s="158" t="s">
        <v>32</v>
      </c>
      <c r="D900" s="136"/>
      <c r="E900" s="11">
        <f>SUBTOTAL(9,E901:E905)</f>
        <v>0</v>
      </c>
      <c r="F900" s="11">
        <f>SUBTOTAL(9,F901:F905)</f>
        <v>0</v>
      </c>
      <c r="G900" s="11">
        <f>SUBTOTAL(9,G901:G905)</f>
        <v>0</v>
      </c>
      <c r="H900" s="11">
        <f>SUBTOTAL(9,H901:H905)</f>
        <v>0</v>
      </c>
      <c r="I900" s="11">
        <f t="shared" ref="I900:N900" si="331">SUBTOTAL(9,I901:I905)</f>
        <v>0</v>
      </c>
      <c r="J900" s="11">
        <f t="shared" si="331"/>
        <v>0</v>
      </c>
      <c r="K900" s="11">
        <f t="shared" si="331"/>
        <v>0</v>
      </c>
      <c r="L900" s="11">
        <f t="shared" si="331"/>
        <v>0</v>
      </c>
      <c r="M900" s="11">
        <f t="shared" si="331"/>
        <v>0</v>
      </c>
      <c r="N900" s="11">
        <f t="shared" si="331"/>
        <v>0</v>
      </c>
      <c r="O900" s="11">
        <f>SUBTOTAL(9,O901:O905)</f>
        <v>0</v>
      </c>
    </row>
    <row r="901" spans="1:15" hidden="1">
      <c r="A901" s="50">
        <f t="shared" si="326"/>
        <v>3</v>
      </c>
      <c r="B901" s="153"/>
      <c r="C901" s="163" t="s">
        <v>70</v>
      </c>
      <c r="D901" s="137" t="s">
        <v>71</v>
      </c>
      <c r="E901" s="51"/>
      <c r="F901" s="51"/>
      <c r="G901" s="51"/>
      <c r="H901" s="51"/>
      <c r="I901" s="51"/>
      <c r="J901" s="52">
        <f>H901+I901</f>
        <v>0</v>
      </c>
      <c r="K901" s="51"/>
      <c r="L901" s="51"/>
      <c r="M901" s="52">
        <f>K901+L901</f>
        <v>0</v>
      </c>
      <c r="N901" s="51"/>
      <c r="O901" s="52">
        <f>M901+N901</f>
        <v>0</v>
      </c>
    </row>
    <row r="902" spans="1:15" hidden="1">
      <c r="A902" s="50">
        <f t="shared" si="326"/>
        <v>3</v>
      </c>
      <c r="B902" s="153"/>
      <c r="C902" s="163" t="s">
        <v>72</v>
      </c>
      <c r="D902" s="137" t="s">
        <v>73</v>
      </c>
      <c r="E902" s="51"/>
      <c r="F902" s="51"/>
      <c r="G902" s="51"/>
      <c r="H902" s="51"/>
      <c r="I902" s="51"/>
      <c r="J902" s="52">
        <f>H902+I902</f>
        <v>0</v>
      </c>
      <c r="K902" s="51"/>
      <c r="L902" s="51"/>
      <c r="M902" s="52">
        <f>K902+L902</f>
        <v>0</v>
      </c>
      <c r="N902" s="51"/>
      <c r="O902" s="52">
        <f>M902+N902</f>
        <v>0</v>
      </c>
    </row>
    <row r="903" spans="1:15" hidden="1">
      <c r="A903" s="50">
        <f t="shared" si="326"/>
        <v>3</v>
      </c>
      <c r="B903" s="153"/>
      <c r="C903" s="163" t="s">
        <v>74</v>
      </c>
      <c r="D903" s="137" t="s">
        <v>75</v>
      </c>
      <c r="E903" s="51"/>
      <c r="F903" s="51"/>
      <c r="G903" s="51"/>
      <c r="H903" s="51"/>
      <c r="I903" s="51"/>
      <c r="J903" s="52">
        <f>H903+I903</f>
        <v>0</v>
      </c>
      <c r="K903" s="51"/>
      <c r="L903" s="51"/>
      <c r="M903" s="52">
        <f>K903+L903</f>
        <v>0</v>
      </c>
      <c r="N903" s="51"/>
      <c r="O903" s="52">
        <f>M903+N903</f>
        <v>0</v>
      </c>
    </row>
    <row r="904" spans="1:15" hidden="1">
      <c r="A904" s="50">
        <f t="shared" si="326"/>
        <v>3</v>
      </c>
      <c r="B904" s="153"/>
      <c r="C904" s="163" t="s">
        <v>76</v>
      </c>
      <c r="D904" s="137" t="s">
        <v>77</v>
      </c>
      <c r="E904" s="51"/>
      <c r="F904" s="51"/>
      <c r="G904" s="51"/>
      <c r="H904" s="51"/>
      <c r="I904" s="51"/>
      <c r="J904" s="52">
        <f>H904+I904</f>
        <v>0</v>
      </c>
      <c r="K904" s="51"/>
      <c r="L904" s="51"/>
      <c r="M904" s="52">
        <f>K904+L904</f>
        <v>0</v>
      </c>
      <c r="N904" s="51"/>
      <c r="O904" s="52">
        <f>M904+N904</f>
        <v>0</v>
      </c>
    </row>
    <row r="905" spans="1:15" hidden="1">
      <c r="A905" s="50">
        <f t="shared" si="326"/>
        <v>3</v>
      </c>
      <c r="B905" s="153"/>
      <c r="C905" s="163" t="s">
        <v>12</v>
      </c>
      <c r="D905" s="137" t="s">
        <v>28</v>
      </c>
      <c r="E905" s="51"/>
      <c r="F905" s="51"/>
      <c r="G905" s="51"/>
      <c r="H905" s="51"/>
      <c r="I905" s="51"/>
      <c r="J905" s="52">
        <f>H905+I905</f>
        <v>0</v>
      </c>
      <c r="K905" s="51"/>
      <c r="L905" s="51"/>
      <c r="M905" s="52">
        <f>K905+L905</f>
        <v>0</v>
      </c>
      <c r="N905" s="51"/>
      <c r="O905" s="52">
        <f>M905+N905</f>
        <v>0</v>
      </c>
    </row>
    <row r="906" spans="1:15" hidden="1">
      <c r="A906" s="77">
        <f>A907</f>
        <v>3</v>
      </c>
      <c r="B906" s="153"/>
      <c r="C906" s="155"/>
      <c r="D906" s="137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</row>
    <row r="907" spans="1:15" hidden="1">
      <c r="A907" s="105">
        <f>MIN(A908:A913)</f>
        <v>3</v>
      </c>
      <c r="B907" s="153"/>
      <c r="C907" s="157" t="s">
        <v>36</v>
      </c>
      <c r="D907" s="137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</row>
    <row r="908" spans="1:15" hidden="1">
      <c r="A908" s="50">
        <f t="shared" ref="A908:A913" si="332">IF(MAX(E908:P908)=0,IF(MIN(E908:P908)=0,3,2),2)</f>
        <v>3</v>
      </c>
      <c r="B908" s="153"/>
      <c r="C908" s="155" t="s">
        <v>34</v>
      </c>
      <c r="D908" s="137"/>
      <c r="E908" s="62">
        <f>SUM(E909:E910)</f>
        <v>0</v>
      </c>
      <c r="F908" s="62">
        <f>SUM(F909:F910)</f>
        <v>0</v>
      </c>
      <c r="G908" s="62">
        <f>SUM(G909:G910)</f>
        <v>0</v>
      </c>
      <c r="H908" s="62">
        <f>SUM(H909:H910)</f>
        <v>0</v>
      </c>
      <c r="I908" s="62">
        <f t="shared" ref="I908:N908" si="333">SUM(I909:I910)</f>
        <v>0</v>
      </c>
      <c r="J908" s="62">
        <f t="shared" si="333"/>
        <v>0</v>
      </c>
      <c r="K908" s="62">
        <f t="shared" si="333"/>
        <v>0</v>
      </c>
      <c r="L908" s="62">
        <f t="shared" si="333"/>
        <v>0</v>
      </c>
      <c r="M908" s="62">
        <f t="shared" si="333"/>
        <v>0</v>
      </c>
      <c r="N908" s="62">
        <f t="shared" si="333"/>
        <v>0</v>
      </c>
      <c r="O908" s="62">
        <f>SUM(O909:O910)</f>
        <v>0</v>
      </c>
    </row>
    <row r="909" spans="1:15" hidden="1">
      <c r="A909" s="50">
        <f t="shared" si="332"/>
        <v>3</v>
      </c>
      <c r="B909" s="153"/>
      <c r="C909" s="167" t="s">
        <v>80</v>
      </c>
      <c r="D909" s="137"/>
      <c r="E909" s="51"/>
      <c r="F909" s="51"/>
      <c r="G909" s="51"/>
      <c r="H909" s="51"/>
      <c r="I909" s="51"/>
      <c r="J909" s="52">
        <f>H909+I909</f>
        <v>0</v>
      </c>
      <c r="K909" s="51"/>
      <c r="L909" s="51"/>
      <c r="M909" s="52">
        <f>K909+L909</f>
        <v>0</v>
      </c>
      <c r="N909" s="51"/>
      <c r="O909" s="52">
        <f>M909+N909</f>
        <v>0</v>
      </c>
    </row>
    <row r="910" spans="1:15" hidden="1">
      <c r="A910" s="50">
        <f t="shared" si="332"/>
        <v>3</v>
      </c>
      <c r="B910" s="153"/>
      <c r="C910" s="167" t="s">
        <v>81</v>
      </c>
      <c r="D910" s="137"/>
      <c r="E910" s="51"/>
      <c r="F910" s="51"/>
      <c r="G910" s="51"/>
      <c r="H910" s="51"/>
      <c r="I910" s="51"/>
      <c r="J910" s="52">
        <f>H910+I910</f>
        <v>0</v>
      </c>
      <c r="K910" s="51"/>
      <c r="L910" s="51"/>
      <c r="M910" s="52">
        <f>K910+L910</f>
        <v>0</v>
      </c>
      <c r="N910" s="51"/>
      <c r="O910" s="52">
        <f>M910+N910</f>
        <v>0</v>
      </c>
    </row>
    <row r="911" spans="1:15" hidden="1">
      <c r="A911" s="50">
        <f t="shared" si="332"/>
        <v>3</v>
      </c>
      <c r="B911" s="153"/>
      <c r="C911" s="155" t="s">
        <v>35</v>
      </c>
      <c r="D911" s="137"/>
      <c r="E911" s="62">
        <f>SUM(E912:E913)</f>
        <v>0</v>
      </c>
      <c r="F911" s="62">
        <f>SUM(F912:F913)</f>
        <v>0</v>
      </c>
      <c r="G911" s="62">
        <f>SUM(G912:G913)</f>
        <v>0</v>
      </c>
      <c r="H911" s="62">
        <f>SUM(H912:H913)</f>
        <v>0</v>
      </c>
      <c r="I911" s="62">
        <f t="shared" ref="I911:N911" si="334">SUM(I912:I913)</f>
        <v>0</v>
      </c>
      <c r="J911" s="62">
        <f t="shared" si="334"/>
        <v>0</v>
      </c>
      <c r="K911" s="62">
        <f t="shared" si="334"/>
        <v>0</v>
      </c>
      <c r="L911" s="62">
        <f t="shared" si="334"/>
        <v>0</v>
      </c>
      <c r="M911" s="62">
        <f t="shared" si="334"/>
        <v>0</v>
      </c>
      <c r="N911" s="62">
        <f t="shared" si="334"/>
        <v>0</v>
      </c>
      <c r="O911" s="62">
        <f>SUM(O912:O913)</f>
        <v>0</v>
      </c>
    </row>
    <row r="912" spans="1:15" hidden="1">
      <c r="A912" s="50">
        <f t="shared" si="332"/>
        <v>3</v>
      </c>
      <c r="B912" s="153"/>
      <c r="C912" s="167" t="s">
        <v>84</v>
      </c>
      <c r="D912" s="137"/>
      <c r="E912" s="51"/>
      <c r="F912" s="51"/>
      <c r="G912" s="51"/>
      <c r="H912" s="51"/>
      <c r="I912" s="51"/>
      <c r="J912" s="52">
        <f>H912+I912</f>
        <v>0</v>
      </c>
      <c r="K912" s="51"/>
      <c r="L912" s="51"/>
      <c r="M912" s="52">
        <f>K912+L912</f>
        <v>0</v>
      </c>
      <c r="N912" s="51"/>
      <c r="O912" s="52">
        <f>M912+N912</f>
        <v>0</v>
      </c>
    </row>
    <row r="913" spans="1:15" hidden="1">
      <c r="A913" s="50">
        <f t="shared" si="332"/>
        <v>3</v>
      </c>
      <c r="B913" s="153"/>
      <c r="C913" s="167" t="s">
        <v>85</v>
      </c>
      <c r="D913" s="137"/>
      <c r="E913" s="51"/>
      <c r="F913" s="51"/>
      <c r="G913" s="51"/>
      <c r="H913" s="51"/>
      <c r="I913" s="51"/>
      <c r="J913" s="52">
        <f>H913+I913</f>
        <v>0</v>
      </c>
      <c r="K913" s="51"/>
      <c r="L913" s="51"/>
      <c r="M913" s="52">
        <f>K913+L913</f>
        <v>0</v>
      </c>
      <c r="N913" s="51"/>
      <c r="O913" s="52">
        <f>M913+N913</f>
        <v>0</v>
      </c>
    </row>
    <row r="914" spans="1:15" hidden="1">
      <c r="A914" s="77">
        <f>A915</f>
        <v>3</v>
      </c>
      <c r="B914" s="172"/>
      <c r="C914" s="156"/>
      <c r="D914" s="140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</row>
    <row r="915" spans="1:15" hidden="1">
      <c r="A915" s="105">
        <f>MIN(A916:A977)</f>
        <v>3</v>
      </c>
      <c r="B915" s="172"/>
      <c r="C915" s="174" t="s">
        <v>58</v>
      </c>
      <c r="D915" s="140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</row>
    <row r="916" spans="1:15" hidden="1">
      <c r="A916" s="50">
        <f t="shared" ref="A916:A947" si="335">IF(MAX(E916:P916)=0,IF(MIN(E916:P916)=0,3,2),2)</f>
        <v>3</v>
      </c>
      <c r="B916" s="145"/>
      <c r="C916" s="146" t="s">
        <v>25</v>
      </c>
      <c r="D916" s="56"/>
      <c r="E916" s="11">
        <f>SUBTOTAL(9,E917:E969)</f>
        <v>0</v>
      </c>
      <c r="F916" s="11">
        <f>SUBTOTAL(9,F917:F969)</f>
        <v>0</v>
      </c>
      <c r="G916" s="11">
        <f>SUBTOTAL(9,G917:G969)</f>
        <v>0</v>
      </c>
      <c r="H916" s="11">
        <f>SUBTOTAL(9,H917:H969)</f>
        <v>0</v>
      </c>
      <c r="I916" s="11">
        <f t="shared" ref="I916:N916" si="336">SUBTOTAL(9,I917:I969)</f>
        <v>0</v>
      </c>
      <c r="J916" s="11">
        <f t="shared" si="336"/>
        <v>0</v>
      </c>
      <c r="K916" s="11">
        <f t="shared" si="336"/>
        <v>0</v>
      </c>
      <c r="L916" s="11">
        <f t="shared" si="336"/>
        <v>0</v>
      </c>
      <c r="M916" s="11">
        <f t="shared" si="336"/>
        <v>0</v>
      </c>
      <c r="N916" s="11">
        <f t="shared" si="336"/>
        <v>0</v>
      </c>
      <c r="O916" s="11">
        <f>SUBTOTAL(9,O917:O969)</f>
        <v>0</v>
      </c>
    </row>
    <row r="917" spans="1:15" hidden="1">
      <c r="A917" s="50">
        <f t="shared" si="335"/>
        <v>3</v>
      </c>
      <c r="B917" s="145" t="s">
        <v>14</v>
      </c>
      <c r="C917" s="146" t="s">
        <v>125</v>
      </c>
      <c r="D917" s="56"/>
      <c r="E917" s="11">
        <f>SUBTOTAL(9,E918:E939)</f>
        <v>0</v>
      </c>
      <c r="F917" s="11">
        <f>SUBTOTAL(9,F918:F939)</f>
        <v>0</v>
      </c>
      <c r="G917" s="11">
        <f>SUBTOTAL(9,G918:G939)</f>
        <v>0</v>
      </c>
      <c r="H917" s="11">
        <f>SUBTOTAL(9,H918:H939)</f>
        <v>0</v>
      </c>
      <c r="I917" s="11">
        <f t="shared" ref="I917:N917" si="337">SUBTOTAL(9,I918:I939)</f>
        <v>0</v>
      </c>
      <c r="J917" s="11">
        <f t="shared" si="337"/>
        <v>0</v>
      </c>
      <c r="K917" s="11">
        <f t="shared" si="337"/>
        <v>0</v>
      </c>
      <c r="L917" s="11">
        <f t="shared" si="337"/>
        <v>0</v>
      </c>
      <c r="M917" s="11">
        <f t="shared" si="337"/>
        <v>0</v>
      </c>
      <c r="N917" s="11">
        <f t="shared" si="337"/>
        <v>0</v>
      </c>
      <c r="O917" s="11">
        <f>SUBTOTAL(9,O918:O939)</f>
        <v>0</v>
      </c>
    </row>
    <row r="918" spans="1:15" s="57" customFormat="1" hidden="1">
      <c r="A918" s="50">
        <f t="shared" si="335"/>
        <v>3</v>
      </c>
      <c r="B918" s="147"/>
      <c r="C918" s="146" t="s">
        <v>126</v>
      </c>
      <c r="D918" s="56"/>
      <c r="E918" s="11">
        <f>SUBTOTAL(9,E919:E928)</f>
        <v>0</v>
      </c>
      <c r="F918" s="11">
        <f>SUBTOTAL(9,F919:F928)</f>
        <v>0</v>
      </c>
      <c r="G918" s="11">
        <f>SUBTOTAL(9,G919:G928)</f>
        <v>0</v>
      </c>
      <c r="H918" s="11">
        <f>SUBTOTAL(9,H919:H928)</f>
        <v>0</v>
      </c>
      <c r="I918" s="11">
        <f t="shared" ref="I918:N918" si="338">SUBTOTAL(9,I919:I928)</f>
        <v>0</v>
      </c>
      <c r="J918" s="11">
        <f t="shared" si="338"/>
        <v>0</v>
      </c>
      <c r="K918" s="11">
        <f t="shared" si="338"/>
        <v>0</v>
      </c>
      <c r="L918" s="11">
        <f t="shared" si="338"/>
        <v>0</v>
      </c>
      <c r="M918" s="11">
        <f t="shared" si="338"/>
        <v>0</v>
      </c>
      <c r="N918" s="11">
        <f t="shared" si="338"/>
        <v>0</v>
      </c>
      <c r="O918" s="11">
        <f>SUBTOTAL(9,O919:O928)</f>
        <v>0</v>
      </c>
    </row>
    <row r="919" spans="1:15" s="57" customFormat="1" ht="25.5" hidden="1">
      <c r="A919" s="50">
        <f t="shared" si="335"/>
        <v>3</v>
      </c>
      <c r="B919" s="148"/>
      <c r="C919" s="149" t="s">
        <v>127</v>
      </c>
      <c r="D919" s="58" t="s">
        <v>2</v>
      </c>
      <c r="E919" s="11">
        <f>SUBTOTAL(9,E920:E921)</f>
        <v>0</v>
      </c>
      <c r="F919" s="11">
        <f>SUBTOTAL(9,F920:F921)</f>
        <v>0</v>
      </c>
      <c r="G919" s="11">
        <f>SUBTOTAL(9,G920:G921)</f>
        <v>0</v>
      </c>
      <c r="H919" s="11">
        <f>SUBTOTAL(9,H920:H921)</f>
        <v>0</v>
      </c>
      <c r="I919" s="11">
        <f t="shared" ref="I919:N919" si="339">SUBTOTAL(9,I920:I921)</f>
        <v>0</v>
      </c>
      <c r="J919" s="11">
        <f t="shared" si="339"/>
        <v>0</v>
      </c>
      <c r="K919" s="11">
        <f t="shared" si="339"/>
        <v>0</v>
      </c>
      <c r="L919" s="11">
        <f t="shared" si="339"/>
        <v>0</v>
      </c>
      <c r="M919" s="11">
        <f t="shared" si="339"/>
        <v>0</v>
      </c>
      <c r="N919" s="11">
        <f t="shared" si="339"/>
        <v>0</v>
      </c>
      <c r="O919" s="11">
        <f>SUBTOTAL(9,O920:O921)</f>
        <v>0</v>
      </c>
    </row>
    <row r="920" spans="1:15" s="57" customFormat="1" ht="25.5" hidden="1">
      <c r="A920" s="50">
        <f t="shared" si="335"/>
        <v>3</v>
      </c>
      <c r="B920" s="148"/>
      <c r="C920" s="149" t="s">
        <v>303</v>
      </c>
      <c r="D920" s="58" t="s">
        <v>302</v>
      </c>
      <c r="E920" s="51"/>
      <c r="F920" s="51"/>
      <c r="G920" s="51"/>
      <c r="H920" s="51"/>
      <c r="I920" s="51"/>
      <c r="J920" s="52">
        <f>H920+I920</f>
        <v>0</v>
      </c>
      <c r="K920" s="51"/>
      <c r="L920" s="51"/>
      <c r="M920" s="52">
        <f>K920+L920</f>
        <v>0</v>
      </c>
      <c r="N920" s="51"/>
      <c r="O920" s="52">
        <f>M920+N920</f>
        <v>0</v>
      </c>
    </row>
    <row r="921" spans="1:15" s="57" customFormat="1" ht="25.5" hidden="1">
      <c r="A921" s="50">
        <f t="shared" si="335"/>
        <v>3</v>
      </c>
      <c r="B921" s="148"/>
      <c r="C921" s="149" t="s">
        <v>305</v>
      </c>
      <c r="D921" s="58" t="s">
        <v>304</v>
      </c>
      <c r="E921" s="51"/>
      <c r="F921" s="51"/>
      <c r="G921" s="51"/>
      <c r="H921" s="51"/>
      <c r="I921" s="51"/>
      <c r="J921" s="52">
        <f>H921+I921</f>
        <v>0</v>
      </c>
      <c r="K921" s="51"/>
      <c r="L921" s="51"/>
      <c r="M921" s="52">
        <f>K921+L921</f>
        <v>0</v>
      </c>
      <c r="N921" s="51"/>
      <c r="O921" s="52">
        <f>M921+N921</f>
        <v>0</v>
      </c>
    </row>
    <row r="922" spans="1:15" s="57" customFormat="1" hidden="1">
      <c r="A922" s="50">
        <f t="shared" si="335"/>
        <v>3</v>
      </c>
      <c r="B922" s="150"/>
      <c r="C922" s="151" t="s">
        <v>128</v>
      </c>
      <c r="D922" s="59" t="s">
        <v>3</v>
      </c>
      <c r="E922" s="51"/>
      <c r="F922" s="51"/>
      <c r="G922" s="51"/>
      <c r="H922" s="51"/>
      <c r="I922" s="51"/>
      <c r="J922" s="52">
        <f>H922+I922</f>
        <v>0</v>
      </c>
      <c r="K922" s="51"/>
      <c r="L922" s="51"/>
      <c r="M922" s="52">
        <f>K922+L922</f>
        <v>0</v>
      </c>
      <c r="N922" s="51"/>
      <c r="O922" s="52">
        <f>M922+N922</f>
        <v>0</v>
      </c>
    </row>
    <row r="923" spans="1:15" s="57" customFormat="1" hidden="1">
      <c r="A923" s="50">
        <f t="shared" si="335"/>
        <v>3</v>
      </c>
      <c r="B923" s="150"/>
      <c r="C923" s="152" t="s">
        <v>445</v>
      </c>
      <c r="D923" s="117" t="s">
        <v>446</v>
      </c>
      <c r="E923" s="11">
        <f>SUBTOTAL(9,E924:E927)</f>
        <v>0</v>
      </c>
      <c r="F923" s="11">
        <f>SUBTOTAL(9,F924:F927)</f>
        <v>0</v>
      </c>
      <c r="G923" s="11">
        <f>SUBTOTAL(9,G924:G927)</f>
        <v>0</v>
      </c>
      <c r="H923" s="11">
        <f>SUBTOTAL(9,H924:H927)</f>
        <v>0</v>
      </c>
      <c r="I923" s="11">
        <f t="shared" ref="I923:N923" si="340">SUBTOTAL(9,I924:I927)</f>
        <v>0</v>
      </c>
      <c r="J923" s="11">
        <f t="shared" si="340"/>
        <v>0</v>
      </c>
      <c r="K923" s="11">
        <f t="shared" si="340"/>
        <v>0</v>
      </c>
      <c r="L923" s="11">
        <f t="shared" si="340"/>
        <v>0</v>
      </c>
      <c r="M923" s="11">
        <f t="shared" si="340"/>
        <v>0</v>
      </c>
      <c r="N923" s="11">
        <f t="shared" si="340"/>
        <v>0</v>
      </c>
      <c r="O923" s="11">
        <f>SUBTOTAL(9,O924:O927)</f>
        <v>0</v>
      </c>
    </row>
    <row r="924" spans="1:15" s="57" customFormat="1" ht="25.5" hidden="1">
      <c r="A924" s="50">
        <f t="shared" si="335"/>
        <v>3</v>
      </c>
      <c r="B924" s="150"/>
      <c r="C924" s="149" t="s">
        <v>129</v>
      </c>
      <c r="D924" s="60" t="s">
        <v>37</v>
      </c>
      <c r="E924" s="51"/>
      <c r="F924" s="51"/>
      <c r="G924" s="51"/>
      <c r="H924" s="51"/>
      <c r="I924" s="51"/>
      <c r="J924" s="52">
        <f>H924+I924</f>
        <v>0</v>
      </c>
      <c r="K924" s="51"/>
      <c r="L924" s="51"/>
      <c r="M924" s="52">
        <f>K924+L924</f>
        <v>0</v>
      </c>
      <c r="N924" s="51"/>
      <c r="O924" s="52">
        <f>M924+N924</f>
        <v>0</v>
      </c>
    </row>
    <row r="925" spans="1:15" s="57" customFormat="1" hidden="1">
      <c r="A925" s="50">
        <f t="shared" si="335"/>
        <v>3</v>
      </c>
      <c r="B925" s="150"/>
      <c r="C925" s="149" t="s">
        <v>131</v>
      </c>
      <c r="D925" s="60" t="s">
        <v>39</v>
      </c>
      <c r="E925" s="51"/>
      <c r="F925" s="51"/>
      <c r="G925" s="51"/>
      <c r="H925" s="51"/>
      <c r="I925" s="51"/>
      <c r="J925" s="52">
        <f>H925+I925</f>
        <v>0</v>
      </c>
      <c r="K925" s="51"/>
      <c r="L925" s="51"/>
      <c r="M925" s="52">
        <f>K925+L925</f>
        <v>0</v>
      </c>
      <c r="N925" s="51"/>
      <c r="O925" s="52">
        <f>M925+N925</f>
        <v>0</v>
      </c>
    </row>
    <row r="926" spans="1:15" s="57" customFormat="1" hidden="1">
      <c r="A926" s="50">
        <f t="shared" si="335"/>
        <v>3</v>
      </c>
      <c r="B926" s="150"/>
      <c r="C926" s="149" t="s">
        <v>132</v>
      </c>
      <c r="D926" s="60" t="s">
        <v>40</v>
      </c>
      <c r="E926" s="51"/>
      <c r="F926" s="51"/>
      <c r="G926" s="51"/>
      <c r="H926" s="51"/>
      <c r="I926" s="51"/>
      <c r="J926" s="52">
        <f>H926+I926</f>
        <v>0</v>
      </c>
      <c r="K926" s="51"/>
      <c r="L926" s="51"/>
      <c r="M926" s="52">
        <f>K926+L926</f>
        <v>0</v>
      </c>
      <c r="N926" s="51"/>
      <c r="O926" s="52">
        <f>M926+N926</f>
        <v>0</v>
      </c>
    </row>
    <row r="927" spans="1:15" s="57" customFormat="1" ht="25.5" hidden="1">
      <c r="A927" s="50">
        <f t="shared" si="335"/>
        <v>3</v>
      </c>
      <c r="B927" s="150"/>
      <c r="C927" s="149" t="s">
        <v>133</v>
      </c>
      <c r="D927" s="60" t="s">
        <v>41</v>
      </c>
      <c r="E927" s="51"/>
      <c r="F927" s="51"/>
      <c r="G927" s="51"/>
      <c r="H927" s="51"/>
      <c r="I927" s="51"/>
      <c r="J927" s="52">
        <f>H927+I927</f>
        <v>0</v>
      </c>
      <c r="K927" s="51"/>
      <c r="L927" s="51"/>
      <c r="M927" s="52">
        <f>K927+L927</f>
        <v>0</v>
      </c>
      <c r="N927" s="51"/>
      <c r="O927" s="52">
        <f>M927+N927</f>
        <v>0</v>
      </c>
    </row>
    <row r="928" spans="1:15" s="57" customFormat="1" hidden="1">
      <c r="A928" s="50">
        <f t="shared" si="335"/>
        <v>3</v>
      </c>
      <c r="B928" s="150"/>
      <c r="C928" s="149" t="s">
        <v>447</v>
      </c>
      <c r="D928" s="60" t="s">
        <v>4</v>
      </c>
      <c r="E928" s="51"/>
      <c r="F928" s="51"/>
      <c r="G928" s="51"/>
      <c r="H928" s="51"/>
      <c r="I928" s="51"/>
      <c r="J928" s="52">
        <f>H928+I928</f>
        <v>0</v>
      </c>
      <c r="K928" s="51"/>
      <c r="L928" s="51"/>
      <c r="M928" s="52">
        <f>K928+L928</f>
        <v>0</v>
      </c>
      <c r="N928" s="51"/>
      <c r="O928" s="52">
        <f>M928+N928</f>
        <v>0</v>
      </c>
    </row>
    <row r="929" spans="1:15" s="57" customFormat="1" hidden="1">
      <c r="A929" s="50">
        <f t="shared" si="335"/>
        <v>3</v>
      </c>
      <c r="B929" s="147"/>
      <c r="C929" s="146" t="s">
        <v>134</v>
      </c>
      <c r="D929" s="56"/>
      <c r="E929" s="11">
        <f>SUBTOTAL(9,E930:E933)</f>
        <v>0</v>
      </c>
      <c r="F929" s="11">
        <f>SUBTOTAL(9,F930:F933)</f>
        <v>0</v>
      </c>
      <c r="G929" s="11">
        <f>SUBTOTAL(9,G930:G933)</f>
        <v>0</v>
      </c>
      <c r="H929" s="11">
        <f>SUBTOTAL(9,H930:H933)</f>
        <v>0</v>
      </c>
      <c r="I929" s="11">
        <f t="shared" ref="I929:N929" si="341">SUBTOTAL(9,I930:I933)</f>
        <v>0</v>
      </c>
      <c r="J929" s="11">
        <f t="shared" si="341"/>
        <v>0</v>
      </c>
      <c r="K929" s="11">
        <f t="shared" si="341"/>
        <v>0</v>
      </c>
      <c r="L929" s="11">
        <f t="shared" si="341"/>
        <v>0</v>
      </c>
      <c r="M929" s="11">
        <f t="shared" si="341"/>
        <v>0</v>
      </c>
      <c r="N929" s="11">
        <f t="shared" si="341"/>
        <v>0</v>
      </c>
      <c r="O929" s="11">
        <f>SUBTOTAL(9,O930:O933)</f>
        <v>0</v>
      </c>
    </row>
    <row r="930" spans="1:15" s="57" customFormat="1" hidden="1">
      <c r="A930" s="50">
        <f t="shared" si="335"/>
        <v>3</v>
      </c>
      <c r="B930" s="150"/>
      <c r="C930" s="151" t="s">
        <v>135</v>
      </c>
      <c r="D930" s="59" t="s">
        <v>5</v>
      </c>
      <c r="E930" s="51"/>
      <c r="F930" s="51"/>
      <c r="G930" s="51"/>
      <c r="H930" s="51"/>
      <c r="I930" s="51"/>
      <c r="J930" s="52">
        <f>H930+I930</f>
        <v>0</v>
      </c>
      <c r="K930" s="51"/>
      <c r="L930" s="51"/>
      <c r="M930" s="52">
        <f>K930+L930</f>
        <v>0</v>
      </c>
      <c r="N930" s="51"/>
      <c r="O930" s="52">
        <f>M930+N930</f>
        <v>0</v>
      </c>
    </row>
    <row r="931" spans="1:15" s="57" customFormat="1" hidden="1">
      <c r="A931" s="50">
        <f t="shared" si="335"/>
        <v>3</v>
      </c>
      <c r="B931" s="150"/>
      <c r="C931" s="154" t="s">
        <v>448</v>
      </c>
      <c r="D931" s="118" t="s">
        <v>173</v>
      </c>
      <c r="E931" s="51"/>
      <c r="F931" s="51"/>
      <c r="G931" s="51"/>
      <c r="H931" s="51"/>
      <c r="I931" s="51"/>
      <c r="J931" s="52">
        <f>H931+I931</f>
        <v>0</v>
      </c>
      <c r="K931" s="51"/>
      <c r="L931" s="51"/>
      <c r="M931" s="52">
        <f>K931+L931</f>
        <v>0</v>
      </c>
      <c r="N931" s="51"/>
      <c r="O931" s="52">
        <f>M931+N931</f>
        <v>0</v>
      </c>
    </row>
    <row r="932" spans="1:15" s="57" customFormat="1" hidden="1">
      <c r="A932" s="50">
        <f t="shared" si="335"/>
        <v>3</v>
      </c>
      <c r="B932" s="153"/>
      <c r="C932" s="155" t="s">
        <v>557</v>
      </c>
      <c r="D932" s="137" t="s">
        <v>8</v>
      </c>
      <c r="E932" s="51"/>
      <c r="F932" s="51"/>
      <c r="G932" s="51"/>
      <c r="H932" s="51"/>
      <c r="I932" s="51"/>
      <c r="J932" s="52">
        <f>H932+I932</f>
        <v>0</v>
      </c>
      <c r="K932" s="51"/>
      <c r="L932" s="51"/>
      <c r="M932" s="52">
        <f>K932+L932</f>
        <v>0</v>
      </c>
      <c r="N932" s="51"/>
      <c r="O932" s="52">
        <f>M932+N932</f>
        <v>0</v>
      </c>
    </row>
    <row r="933" spans="1:15" s="57" customFormat="1" ht="25.5" hidden="1">
      <c r="A933" s="50">
        <f t="shared" si="335"/>
        <v>3</v>
      </c>
      <c r="B933" s="153"/>
      <c r="C933" s="155" t="s">
        <v>139</v>
      </c>
      <c r="D933" s="136" t="s">
        <v>10</v>
      </c>
      <c r="E933" s="51"/>
      <c r="F933" s="51"/>
      <c r="G933" s="51"/>
      <c r="H933" s="51"/>
      <c r="I933" s="51"/>
      <c r="J933" s="52">
        <f>H933+I933</f>
        <v>0</v>
      </c>
      <c r="K933" s="51"/>
      <c r="L933" s="51"/>
      <c r="M933" s="52">
        <f>K933+L933</f>
        <v>0</v>
      </c>
      <c r="N933" s="51"/>
      <c r="O933" s="52">
        <f>M933+N933</f>
        <v>0</v>
      </c>
    </row>
    <row r="934" spans="1:15" s="57" customFormat="1" hidden="1">
      <c r="A934" s="50">
        <f t="shared" si="335"/>
        <v>3</v>
      </c>
      <c r="B934" s="156"/>
      <c r="C934" s="157" t="s">
        <v>140</v>
      </c>
      <c r="D934" s="136"/>
      <c r="E934" s="11">
        <f>SUBTOTAL(9,E935:E939)</f>
        <v>0</v>
      </c>
      <c r="F934" s="11">
        <f>SUBTOTAL(9,F935:F939)</f>
        <v>0</v>
      </c>
      <c r="G934" s="11">
        <f>SUBTOTAL(9,G935:G939)</f>
        <v>0</v>
      </c>
      <c r="H934" s="11">
        <f>SUBTOTAL(9,H935:H939)</f>
        <v>0</v>
      </c>
      <c r="I934" s="11">
        <f t="shared" ref="I934:N934" si="342">SUBTOTAL(9,I935:I939)</f>
        <v>0</v>
      </c>
      <c r="J934" s="11">
        <f t="shared" si="342"/>
        <v>0</v>
      </c>
      <c r="K934" s="11">
        <f t="shared" si="342"/>
        <v>0</v>
      </c>
      <c r="L934" s="11">
        <f t="shared" si="342"/>
        <v>0</v>
      </c>
      <c r="M934" s="11">
        <f t="shared" si="342"/>
        <v>0</v>
      </c>
      <c r="N934" s="11">
        <f t="shared" si="342"/>
        <v>0</v>
      </c>
      <c r="O934" s="11">
        <f>SUBTOTAL(9,O935:O939)</f>
        <v>0</v>
      </c>
    </row>
    <row r="935" spans="1:15" s="57" customFormat="1" hidden="1">
      <c r="A935" s="50">
        <f t="shared" si="335"/>
        <v>3</v>
      </c>
      <c r="B935" s="153"/>
      <c r="C935" s="155" t="s">
        <v>141</v>
      </c>
      <c r="D935" s="137" t="s">
        <v>71</v>
      </c>
      <c r="E935" s="51"/>
      <c r="F935" s="51"/>
      <c r="G935" s="51"/>
      <c r="H935" s="51"/>
      <c r="I935" s="51"/>
      <c r="J935" s="52">
        <f>H935+I935</f>
        <v>0</v>
      </c>
      <c r="K935" s="51"/>
      <c r="L935" s="51"/>
      <c r="M935" s="52">
        <f>K935+L935</f>
        <v>0</v>
      </c>
      <c r="N935" s="51"/>
      <c r="O935" s="52">
        <f>M935+N935</f>
        <v>0</v>
      </c>
    </row>
    <row r="936" spans="1:15" s="57" customFormat="1" hidden="1">
      <c r="A936" s="50">
        <f t="shared" si="335"/>
        <v>3</v>
      </c>
      <c r="B936" s="153"/>
      <c r="C936" s="155" t="s">
        <v>142</v>
      </c>
      <c r="D936" s="137" t="s">
        <v>73</v>
      </c>
      <c r="E936" s="51"/>
      <c r="F936" s="51"/>
      <c r="G936" s="51"/>
      <c r="H936" s="51"/>
      <c r="I936" s="51"/>
      <c r="J936" s="52">
        <f>H936+I936</f>
        <v>0</v>
      </c>
      <c r="K936" s="51"/>
      <c r="L936" s="51"/>
      <c r="M936" s="52">
        <f>K936+L936</f>
        <v>0</v>
      </c>
      <c r="N936" s="51"/>
      <c r="O936" s="52">
        <f>M936+N936</f>
        <v>0</v>
      </c>
    </row>
    <row r="937" spans="1:15" s="57" customFormat="1" hidden="1">
      <c r="A937" s="50">
        <f t="shared" si="335"/>
        <v>3</v>
      </c>
      <c r="B937" s="153"/>
      <c r="C937" s="155" t="s">
        <v>143</v>
      </c>
      <c r="D937" s="137" t="s">
        <v>75</v>
      </c>
      <c r="E937" s="51"/>
      <c r="F937" s="51"/>
      <c r="G937" s="51"/>
      <c r="H937" s="51"/>
      <c r="I937" s="51"/>
      <c r="J937" s="52">
        <f>H937+I937</f>
        <v>0</v>
      </c>
      <c r="K937" s="51"/>
      <c r="L937" s="51"/>
      <c r="M937" s="52">
        <f>K937+L937</f>
        <v>0</v>
      </c>
      <c r="N937" s="51"/>
      <c r="O937" s="52">
        <f>M937+N937</f>
        <v>0</v>
      </c>
    </row>
    <row r="938" spans="1:15" s="57" customFormat="1" hidden="1">
      <c r="A938" s="50">
        <f t="shared" si="335"/>
        <v>3</v>
      </c>
      <c r="B938" s="153"/>
      <c r="C938" s="155" t="s">
        <v>144</v>
      </c>
      <c r="D938" s="137" t="s">
        <v>77</v>
      </c>
      <c r="E938" s="51"/>
      <c r="F938" s="51"/>
      <c r="G938" s="51"/>
      <c r="H938" s="51"/>
      <c r="I938" s="51"/>
      <c r="J938" s="52">
        <f>H938+I938</f>
        <v>0</v>
      </c>
      <c r="K938" s="51"/>
      <c r="L938" s="51"/>
      <c r="M938" s="52">
        <f>K938+L938</f>
        <v>0</v>
      </c>
      <c r="N938" s="51"/>
      <c r="O938" s="52">
        <f>M938+N938</f>
        <v>0</v>
      </c>
    </row>
    <row r="939" spans="1:15" s="57" customFormat="1" hidden="1">
      <c r="A939" s="50">
        <f t="shared" si="335"/>
        <v>3</v>
      </c>
      <c r="B939" s="153"/>
      <c r="C939" s="155" t="s">
        <v>145</v>
      </c>
      <c r="D939" s="137" t="s">
        <v>28</v>
      </c>
      <c r="E939" s="51"/>
      <c r="F939" s="51"/>
      <c r="G939" s="51"/>
      <c r="H939" s="51"/>
      <c r="I939" s="51"/>
      <c r="J939" s="52">
        <f>H939+I939</f>
        <v>0</v>
      </c>
      <c r="K939" s="51"/>
      <c r="L939" s="51"/>
      <c r="M939" s="52">
        <f>K939+L939</f>
        <v>0</v>
      </c>
      <c r="N939" s="51"/>
      <c r="O939" s="52">
        <f>M939+N939</f>
        <v>0</v>
      </c>
    </row>
    <row r="940" spans="1:15" s="57" customFormat="1" hidden="1">
      <c r="A940" s="50">
        <f t="shared" si="335"/>
        <v>3</v>
      </c>
      <c r="B940" s="145" t="s">
        <v>146</v>
      </c>
      <c r="C940" s="157" t="s">
        <v>147</v>
      </c>
      <c r="D940" s="56"/>
      <c r="E940" s="11">
        <f>SUBTOTAL(9,E941:E969)</f>
        <v>0</v>
      </c>
      <c r="F940" s="11">
        <f>SUBTOTAL(9,F941:F969)</f>
        <v>0</v>
      </c>
      <c r="G940" s="11">
        <f>SUBTOTAL(9,G941:G969)</f>
        <v>0</v>
      </c>
      <c r="H940" s="11">
        <f>SUBTOTAL(9,H941:H969)</f>
        <v>0</v>
      </c>
      <c r="I940" s="11">
        <f t="shared" ref="I940:N940" si="343">SUBTOTAL(9,I941:I969)</f>
        <v>0</v>
      </c>
      <c r="J940" s="11">
        <f t="shared" si="343"/>
        <v>0</v>
      </c>
      <c r="K940" s="11">
        <f t="shared" si="343"/>
        <v>0</v>
      </c>
      <c r="L940" s="11">
        <f t="shared" si="343"/>
        <v>0</v>
      </c>
      <c r="M940" s="11">
        <f t="shared" si="343"/>
        <v>0</v>
      </c>
      <c r="N940" s="11">
        <f t="shared" si="343"/>
        <v>0</v>
      </c>
      <c r="O940" s="11">
        <f>SUBTOTAL(9,O941:O969)</f>
        <v>0</v>
      </c>
    </row>
    <row r="941" spans="1:15" s="57" customFormat="1" hidden="1">
      <c r="A941" s="50">
        <f t="shared" si="335"/>
        <v>3</v>
      </c>
      <c r="B941" s="156"/>
      <c r="C941" s="158" t="s">
        <v>26</v>
      </c>
      <c r="D941" s="56"/>
      <c r="E941" s="11">
        <f>SUBTOTAL(9,E942:E960)</f>
        <v>0</v>
      </c>
      <c r="F941" s="11">
        <f t="shared" ref="F941:O941" si="344">SUBTOTAL(9,F942:F960)</f>
        <v>0</v>
      </c>
      <c r="G941" s="11">
        <f t="shared" si="344"/>
        <v>0</v>
      </c>
      <c r="H941" s="11">
        <f t="shared" si="344"/>
        <v>0</v>
      </c>
      <c r="I941" s="11">
        <f t="shared" si="344"/>
        <v>0</v>
      </c>
      <c r="J941" s="11">
        <f t="shared" si="344"/>
        <v>0</v>
      </c>
      <c r="K941" s="11">
        <f t="shared" si="344"/>
        <v>0</v>
      </c>
      <c r="L941" s="11">
        <f t="shared" si="344"/>
        <v>0</v>
      </c>
      <c r="M941" s="11">
        <f t="shared" si="344"/>
        <v>0</v>
      </c>
      <c r="N941" s="11">
        <f t="shared" si="344"/>
        <v>0</v>
      </c>
      <c r="O941" s="11">
        <f t="shared" si="344"/>
        <v>0</v>
      </c>
    </row>
    <row r="942" spans="1:15" s="57" customFormat="1" hidden="1">
      <c r="A942" s="50">
        <f t="shared" si="335"/>
        <v>3</v>
      </c>
      <c r="B942" s="150"/>
      <c r="C942" s="161" t="s">
        <v>770</v>
      </c>
      <c r="D942" s="56"/>
      <c r="E942" s="11">
        <f>SUBTOTAL(9,E943:E952)</f>
        <v>0</v>
      </c>
      <c r="F942" s="11">
        <f t="shared" ref="F942:O942" si="345">SUBTOTAL(9,F943:F952)</f>
        <v>0</v>
      </c>
      <c r="G942" s="11">
        <f t="shared" si="345"/>
        <v>0</v>
      </c>
      <c r="H942" s="11">
        <f t="shared" si="345"/>
        <v>0</v>
      </c>
      <c r="I942" s="11">
        <f t="shared" si="345"/>
        <v>0</v>
      </c>
      <c r="J942" s="11">
        <f t="shared" si="345"/>
        <v>0</v>
      </c>
      <c r="K942" s="11">
        <f t="shared" si="345"/>
        <v>0</v>
      </c>
      <c r="L942" s="11">
        <f t="shared" si="345"/>
        <v>0</v>
      </c>
      <c r="M942" s="11">
        <f t="shared" si="345"/>
        <v>0</v>
      </c>
      <c r="N942" s="11">
        <f t="shared" si="345"/>
        <v>0</v>
      </c>
      <c r="O942" s="11">
        <f t="shared" si="345"/>
        <v>0</v>
      </c>
    </row>
    <row r="943" spans="1:15" s="57" customFormat="1" ht="25.5" hidden="1">
      <c r="A943" s="50">
        <f t="shared" si="335"/>
        <v>3</v>
      </c>
      <c r="B943" s="150"/>
      <c r="C943" s="160" t="s">
        <v>771</v>
      </c>
      <c r="D943" s="58" t="s">
        <v>2</v>
      </c>
      <c r="E943" s="11">
        <f>SUBTOTAL(9,E944:E945)</f>
        <v>0</v>
      </c>
      <c r="F943" s="11">
        <f t="shared" ref="F943:O943" si="346">SUBTOTAL(9,F944:F945)</f>
        <v>0</v>
      </c>
      <c r="G943" s="11">
        <f t="shared" si="346"/>
        <v>0</v>
      </c>
      <c r="H943" s="11">
        <f t="shared" si="346"/>
        <v>0</v>
      </c>
      <c r="I943" s="11">
        <f t="shared" si="346"/>
        <v>0</v>
      </c>
      <c r="J943" s="11">
        <f t="shared" si="346"/>
        <v>0</v>
      </c>
      <c r="K943" s="11">
        <f t="shared" si="346"/>
        <v>0</v>
      </c>
      <c r="L943" s="11">
        <f t="shared" si="346"/>
        <v>0</v>
      </c>
      <c r="M943" s="11">
        <f t="shared" si="346"/>
        <v>0</v>
      </c>
      <c r="N943" s="11">
        <f t="shared" si="346"/>
        <v>0</v>
      </c>
      <c r="O943" s="11">
        <f t="shared" si="346"/>
        <v>0</v>
      </c>
    </row>
    <row r="944" spans="1:15" s="57" customFormat="1" ht="25.5" hidden="1">
      <c r="A944" s="50">
        <f t="shared" si="335"/>
        <v>3</v>
      </c>
      <c r="B944" s="150"/>
      <c r="C944" s="260" t="s">
        <v>772</v>
      </c>
      <c r="D944" s="58" t="s">
        <v>302</v>
      </c>
      <c r="E944" s="51"/>
      <c r="F944" s="51"/>
      <c r="G944" s="51"/>
      <c r="H944" s="51"/>
      <c r="I944" s="51"/>
      <c r="J944" s="52">
        <f>H944+I944</f>
        <v>0</v>
      </c>
      <c r="K944" s="51"/>
      <c r="L944" s="51"/>
      <c r="M944" s="52">
        <f>K944+L944</f>
        <v>0</v>
      </c>
      <c r="N944" s="51"/>
      <c r="O944" s="52">
        <f>M944+N944</f>
        <v>0</v>
      </c>
    </row>
    <row r="945" spans="1:15" s="57" customFormat="1" ht="25.5" hidden="1">
      <c r="A945" s="50">
        <f t="shared" si="335"/>
        <v>3</v>
      </c>
      <c r="B945" s="150"/>
      <c r="C945" s="260" t="s">
        <v>773</v>
      </c>
      <c r="D945" s="58" t="s">
        <v>304</v>
      </c>
      <c r="E945" s="51"/>
      <c r="F945" s="51"/>
      <c r="G945" s="51"/>
      <c r="H945" s="51"/>
      <c r="I945" s="51"/>
      <c r="J945" s="52">
        <f>H945+I945</f>
        <v>0</v>
      </c>
      <c r="K945" s="51"/>
      <c r="L945" s="51"/>
      <c r="M945" s="52">
        <f>K945+L945</f>
        <v>0</v>
      </c>
      <c r="N945" s="51"/>
      <c r="O945" s="52">
        <f>M945+N945</f>
        <v>0</v>
      </c>
    </row>
    <row r="946" spans="1:15" s="57" customFormat="1" hidden="1">
      <c r="A946" s="50">
        <f t="shared" si="335"/>
        <v>3</v>
      </c>
      <c r="B946" s="150"/>
      <c r="C946" s="258" t="s">
        <v>42</v>
      </c>
      <c r="D946" s="59" t="s">
        <v>3</v>
      </c>
      <c r="E946" s="51"/>
      <c r="F946" s="51"/>
      <c r="G946" s="51"/>
      <c r="H946" s="51"/>
      <c r="I946" s="51"/>
      <c r="J946" s="52">
        <f>H946+I946</f>
        <v>0</v>
      </c>
      <c r="K946" s="51"/>
      <c r="L946" s="51"/>
      <c r="M946" s="52">
        <f>K946+L946</f>
        <v>0</v>
      </c>
      <c r="N946" s="51"/>
      <c r="O946" s="52">
        <f>M946+N946</f>
        <v>0</v>
      </c>
    </row>
    <row r="947" spans="1:15" s="57" customFormat="1" hidden="1">
      <c r="A947" s="50">
        <f t="shared" si="335"/>
        <v>3</v>
      </c>
      <c r="B947" s="150"/>
      <c r="C947" s="259" t="s">
        <v>449</v>
      </c>
      <c r="D947" s="117" t="s">
        <v>446</v>
      </c>
      <c r="E947" s="11">
        <f>SUBTOTAL(9,E948:E951)</f>
        <v>0</v>
      </c>
      <c r="F947" s="11">
        <f>SUBTOTAL(9,F948:F951)</f>
        <v>0</v>
      </c>
      <c r="G947" s="11">
        <f>SUBTOTAL(9,G948:G951)</f>
        <v>0</v>
      </c>
      <c r="H947" s="11">
        <f>SUBTOTAL(9,H948:H951)</f>
        <v>0</v>
      </c>
      <c r="I947" s="11">
        <f t="shared" ref="I947:N947" si="347">SUBTOTAL(9,I948:I951)</f>
        <v>0</v>
      </c>
      <c r="J947" s="11">
        <f t="shared" si="347"/>
        <v>0</v>
      </c>
      <c r="K947" s="11">
        <f t="shared" si="347"/>
        <v>0</v>
      </c>
      <c r="L947" s="11">
        <f t="shared" si="347"/>
        <v>0</v>
      </c>
      <c r="M947" s="11">
        <f t="shared" si="347"/>
        <v>0</v>
      </c>
      <c r="N947" s="11">
        <f t="shared" si="347"/>
        <v>0</v>
      </c>
      <c r="O947" s="11">
        <f>SUBTOTAL(9,O948:O951)</f>
        <v>0</v>
      </c>
    </row>
    <row r="948" spans="1:15" s="57" customFormat="1" ht="25.5" hidden="1">
      <c r="A948" s="50">
        <f t="shared" ref="A948:A969" si="348">IF(MAX(E948:P948)=0,IF(MIN(E948:P948)=0,3,2),2)</f>
        <v>3</v>
      </c>
      <c r="B948" s="150"/>
      <c r="C948" s="260" t="s">
        <v>153</v>
      </c>
      <c r="D948" s="60" t="s">
        <v>37</v>
      </c>
      <c r="E948" s="51"/>
      <c r="F948" s="51"/>
      <c r="G948" s="51"/>
      <c r="H948" s="51"/>
      <c r="I948" s="51"/>
      <c r="J948" s="52">
        <f t="shared" ref="J948:J960" si="349">H948+I948</f>
        <v>0</v>
      </c>
      <c r="K948" s="51"/>
      <c r="L948" s="51"/>
      <c r="M948" s="52">
        <f t="shared" ref="M948:M960" si="350">K948+L948</f>
        <v>0</v>
      </c>
      <c r="N948" s="51"/>
      <c r="O948" s="52">
        <f t="shared" ref="O948:O960" si="351">M948+N948</f>
        <v>0</v>
      </c>
    </row>
    <row r="949" spans="1:15" s="57" customFormat="1" hidden="1">
      <c r="A949" s="50">
        <f t="shared" si="348"/>
        <v>3</v>
      </c>
      <c r="B949" s="150"/>
      <c r="C949" s="260" t="s">
        <v>155</v>
      </c>
      <c r="D949" s="60" t="s">
        <v>39</v>
      </c>
      <c r="E949" s="51"/>
      <c r="F949" s="51"/>
      <c r="G949" s="51"/>
      <c r="H949" s="51"/>
      <c r="I949" s="51"/>
      <c r="J949" s="52">
        <f t="shared" si="349"/>
        <v>0</v>
      </c>
      <c r="K949" s="51"/>
      <c r="L949" s="51"/>
      <c r="M949" s="52">
        <f t="shared" si="350"/>
        <v>0</v>
      </c>
      <c r="N949" s="51"/>
      <c r="O949" s="52">
        <f t="shared" si="351"/>
        <v>0</v>
      </c>
    </row>
    <row r="950" spans="1:15" s="57" customFormat="1" ht="25.5" hidden="1">
      <c r="A950" s="50">
        <f t="shared" si="348"/>
        <v>3</v>
      </c>
      <c r="B950" s="150"/>
      <c r="C950" s="260" t="s">
        <v>156</v>
      </c>
      <c r="D950" s="60" t="s">
        <v>40</v>
      </c>
      <c r="E950" s="51"/>
      <c r="F950" s="51"/>
      <c r="G950" s="51"/>
      <c r="H950" s="51"/>
      <c r="I950" s="51"/>
      <c r="J950" s="52">
        <f t="shared" si="349"/>
        <v>0</v>
      </c>
      <c r="K950" s="51"/>
      <c r="L950" s="51"/>
      <c r="M950" s="52">
        <f t="shared" si="350"/>
        <v>0</v>
      </c>
      <c r="N950" s="51"/>
      <c r="O950" s="52">
        <f t="shared" si="351"/>
        <v>0</v>
      </c>
    </row>
    <row r="951" spans="1:15" s="57" customFormat="1" ht="25.5" hidden="1">
      <c r="A951" s="50">
        <f t="shared" si="348"/>
        <v>3</v>
      </c>
      <c r="B951" s="150"/>
      <c r="C951" s="260" t="s">
        <v>157</v>
      </c>
      <c r="D951" s="60" t="s">
        <v>41</v>
      </c>
      <c r="E951" s="51"/>
      <c r="F951" s="51"/>
      <c r="G951" s="51"/>
      <c r="H951" s="51"/>
      <c r="I951" s="51"/>
      <c r="J951" s="52">
        <f t="shared" si="349"/>
        <v>0</v>
      </c>
      <c r="K951" s="51"/>
      <c r="L951" s="51"/>
      <c r="M951" s="52">
        <f t="shared" si="350"/>
        <v>0</v>
      </c>
      <c r="N951" s="51"/>
      <c r="O951" s="52">
        <f t="shared" si="351"/>
        <v>0</v>
      </c>
    </row>
    <row r="952" spans="1:15" s="57" customFormat="1" hidden="1">
      <c r="A952" s="50">
        <f t="shared" si="348"/>
        <v>3</v>
      </c>
      <c r="B952" s="150"/>
      <c r="C952" s="160" t="s">
        <v>158</v>
      </c>
      <c r="D952" s="60" t="s">
        <v>4</v>
      </c>
      <c r="E952" s="51"/>
      <c r="F952" s="51"/>
      <c r="G952" s="51"/>
      <c r="H952" s="51"/>
      <c r="I952" s="51"/>
      <c r="J952" s="52">
        <f t="shared" si="349"/>
        <v>0</v>
      </c>
      <c r="K952" s="51"/>
      <c r="L952" s="51"/>
      <c r="M952" s="52">
        <f t="shared" si="350"/>
        <v>0</v>
      </c>
      <c r="N952" s="51"/>
      <c r="O952" s="52">
        <f t="shared" si="351"/>
        <v>0</v>
      </c>
    </row>
    <row r="953" spans="1:15" s="57" customFormat="1" hidden="1">
      <c r="A953" s="50">
        <f t="shared" si="348"/>
        <v>3</v>
      </c>
      <c r="B953" s="150"/>
      <c r="C953" s="159" t="s">
        <v>19</v>
      </c>
      <c r="D953" s="59" t="s">
        <v>5</v>
      </c>
      <c r="E953" s="51"/>
      <c r="F953" s="51"/>
      <c r="G953" s="51"/>
      <c r="H953" s="51"/>
      <c r="I953" s="51"/>
      <c r="J953" s="52">
        <f t="shared" si="349"/>
        <v>0</v>
      </c>
      <c r="K953" s="51"/>
      <c r="L953" s="51"/>
      <c r="M953" s="52">
        <f t="shared" si="350"/>
        <v>0</v>
      </c>
      <c r="N953" s="51"/>
      <c r="O953" s="52">
        <f t="shared" si="351"/>
        <v>0</v>
      </c>
    </row>
    <row r="954" spans="1:15" s="57" customFormat="1" hidden="1">
      <c r="A954" s="50">
        <f t="shared" si="348"/>
        <v>3</v>
      </c>
      <c r="B954" s="150"/>
      <c r="C954" s="162" t="s">
        <v>450</v>
      </c>
      <c r="D954" s="118" t="s">
        <v>173</v>
      </c>
      <c r="E954" s="51"/>
      <c r="F954" s="51"/>
      <c r="G954" s="51"/>
      <c r="H954" s="51"/>
      <c r="I954" s="51"/>
      <c r="J954" s="52">
        <f t="shared" si="349"/>
        <v>0</v>
      </c>
      <c r="K954" s="51"/>
      <c r="L954" s="51"/>
      <c r="M954" s="52">
        <f t="shared" si="350"/>
        <v>0</v>
      </c>
      <c r="N954" s="51"/>
      <c r="O954" s="52">
        <f t="shared" si="351"/>
        <v>0</v>
      </c>
    </row>
    <row r="955" spans="1:15" hidden="1">
      <c r="A955" s="50">
        <f t="shared" si="348"/>
        <v>3</v>
      </c>
      <c r="B955" s="153"/>
      <c r="C955" s="163" t="s">
        <v>29</v>
      </c>
      <c r="D955" s="136" t="s">
        <v>6</v>
      </c>
      <c r="E955" s="51"/>
      <c r="F955" s="51"/>
      <c r="G955" s="51"/>
      <c r="H955" s="51"/>
      <c r="I955" s="51"/>
      <c r="J955" s="52">
        <f t="shared" si="349"/>
        <v>0</v>
      </c>
      <c r="K955" s="51"/>
      <c r="L955" s="51"/>
      <c r="M955" s="52">
        <f t="shared" si="350"/>
        <v>0</v>
      </c>
      <c r="N955" s="51"/>
      <c r="O955" s="52">
        <f t="shared" si="351"/>
        <v>0</v>
      </c>
    </row>
    <row r="956" spans="1:15" hidden="1">
      <c r="A956" s="50">
        <f t="shared" si="348"/>
        <v>3</v>
      </c>
      <c r="B956" s="153"/>
      <c r="C956" s="163" t="s">
        <v>21</v>
      </c>
      <c r="D956" s="137" t="s">
        <v>8</v>
      </c>
      <c r="E956" s="51"/>
      <c r="F956" s="51"/>
      <c r="G956" s="51"/>
      <c r="H956" s="51"/>
      <c r="I956" s="51"/>
      <c r="J956" s="52">
        <f>H956+I956</f>
        <v>0</v>
      </c>
      <c r="K956" s="51"/>
      <c r="L956" s="51"/>
      <c r="M956" s="52">
        <f>K956+L956</f>
        <v>0</v>
      </c>
      <c r="N956" s="51"/>
      <c r="O956" s="52">
        <f t="shared" si="351"/>
        <v>0</v>
      </c>
    </row>
    <row r="957" spans="1:15" hidden="1">
      <c r="A957" s="50">
        <f t="shared" si="348"/>
        <v>3</v>
      </c>
      <c r="B957" s="153"/>
      <c r="C957" s="163" t="s">
        <v>526</v>
      </c>
      <c r="D957" s="137" t="s">
        <v>31</v>
      </c>
      <c r="E957" s="51"/>
      <c r="F957" s="51"/>
      <c r="G957" s="51"/>
      <c r="H957" s="51"/>
      <c r="I957" s="51"/>
      <c r="J957" s="52">
        <f t="shared" si="349"/>
        <v>0</v>
      </c>
      <c r="K957" s="51"/>
      <c r="L957" s="51"/>
      <c r="M957" s="52">
        <f t="shared" si="350"/>
        <v>0</v>
      </c>
      <c r="N957" s="51"/>
      <c r="O957" s="52">
        <f t="shared" si="351"/>
        <v>0</v>
      </c>
    </row>
    <row r="958" spans="1:15" hidden="1">
      <c r="A958" s="50">
        <f t="shared" si="348"/>
        <v>3</v>
      </c>
      <c r="B958" s="153"/>
      <c r="C958" s="163" t="s">
        <v>558</v>
      </c>
      <c r="D958" s="137" t="s">
        <v>559</v>
      </c>
      <c r="E958" s="51"/>
      <c r="F958" s="51"/>
      <c r="G958" s="51"/>
      <c r="H958" s="51"/>
      <c r="I958" s="51"/>
      <c r="J958" s="52">
        <f t="shared" si="349"/>
        <v>0</v>
      </c>
      <c r="K958" s="51"/>
      <c r="L958" s="51"/>
      <c r="M958" s="52">
        <f t="shared" si="350"/>
        <v>0</v>
      </c>
      <c r="N958" s="51"/>
      <c r="O958" s="52">
        <f t="shared" si="351"/>
        <v>0</v>
      </c>
    </row>
    <row r="959" spans="1:15" ht="25.5" hidden="1">
      <c r="A959" s="50">
        <f t="shared" si="348"/>
        <v>3</v>
      </c>
      <c r="B959" s="153"/>
      <c r="C959" s="163" t="s">
        <v>528</v>
      </c>
      <c r="D959" s="136" t="s">
        <v>9</v>
      </c>
      <c r="E959" s="51"/>
      <c r="F959" s="51"/>
      <c r="G959" s="51"/>
      <c r="H959" s="51"/>
      <c r="I959" s="51"/>
      <c r="J959" s="52">
        <f t="shared" si="349"/>
        <v>0</v>
      </c>
      <c r="K959" s="51"/>
      <c r="L959" s="51"/>
      <c r="M959" s="52">
        <f t="shared" si="350"/>
        <v>0</v>
      </c>
      <c r="N959" s="51"/>
      <c r="O959" s="52">
        <f t="shared" si="351"/>
        <v>0</v>
      </c>
    </row>
    <row r="960" spans="1:15" ht="25.5" hidden="1">
      <c r="A960" s="50">
        <f t="shared" si="348"/>
        <v>3</v>
      </c>
      <c r="B960" s="153"/>
      <c r="C960" s="163" t="s">
        <v>30</v>
      </c>
      <c r="D960" s="136" t="s">
        <v>10</v>
      </c>
      <c r="E960" s="51"/>
      <c r="F960" s="51"/>
      <c r="G960" s="51"/>
      <c r="H960" s="51"/>
      <c r="I960" s="51"/>
      <c r="J960" s="52">
        <f t="shared" si="349"/>
        <v>0</v>
      </c>
      <c r="K960" s="51"/>
      <c r="L960" s="51"/>
      <c r="M960" s="52">
        <f t="shared" si="350"/>
        <v>0</v>
      </c>
      <c r="N960" s="51"/>
      <c r="O960" s="52">
        <f t="shared" si="351"/>
        <v>0</v>
      </c>
    </row>
    <row r="961" spans="1:15" hidden="1">
      <c r="A961" s="50">
        <f t="shared" si="348"/>
        <v>3</v>
      </c>
      <c r="B961" s="153"/>
      <c r="C961" s="165" t="s">
        <v>451</v>
      </c>
      <c r="D961" s="138" t="s">
        <v>93</v>
      </c>
      <c r="E961" s="11">
        <f>SUBTOTAL(9,E962:E963)</f>
        <v>0</v>
      </c>
      <c r="F961" s="11">
        <f>SUBTOTAL(9,F962:F963)</f>
        <v>0</v>
      </c>
      <c r="G961" s="11">
        <f>SUBTOTAL(9,G962:G963)</f>
        <v>0</v>
      </c>
      <c r="H961" s="11">
        <f>SUBTOTAL(9,H962:H963)</f>
        <v>0</v>
      </c>
      <c r="I961" s="11">
        <f t="shared" ref="I961:N961" si="352">SUBTOTAL(9,I962:I963)</f>
        <v>0</v>
      </c>
      <c r="J961" s="11">
        <f t="shared" si="352"/>
        <v>0</v>
      </c>
      <c r="K961" s="11">
        <f t="shared" si="352"/>
        <v>0</v>
      </c>
      <c r="L961" s="11">
        <f t="shared" si="352"/>
        <v>0</v>
      </c>
      <c r="M961" s="11">
        <f t="shared" si="352"/>
        <v>0</v>
      </c>
      <c r="N961" s="11">
        <f t="shared" si="352"/>
        <v>0</v>
      </c>
      <c r="O961" s="11">
        <f>SUBTOTAL(9,O962:O963)</f>
        <v>0</v>
      </c>
    </row>
    <row r="962" spans="1:15" hidden="1">
      <c r="A962" s="50">
        <f t="shared" si="348"/>
        <v>3</v>
      </c>
      <c r="B962" s="153"/>
      <c r="C962" s="166" t="s">
        <v>452</v>
      </c>
      <c r="D962" s="138" t="s">
        <v>453</v>
      </c>
      <c r="E962" s="51"/>
      <c r="F962" s="51"/>
      <c r="G962" s="51"/>
      <c r="H962" s="51"/>
      <c r="I962" s="51"/>
      <c r="J962" s="52">
        <f>H962+I962</f>
        <v>0</v>
      </c>
      <c r="K962" s="51"/>
      <c r="L962" s="51"/>
      <c r="M962" s="52">
        <f>K962+L962</f>
        <v>0</v>
      </c>
      <c r="N962" s="51"/>
      <c r="O962" s="52">
        <f>M962+N962</f>
        <v>0</v>
      </c>
    </row>
    <row r="963" spans="1:15" hidden="1">
      <c r="A963" s="50">
        <f t="shared" si="348"/>
        <v>3</v>
      </c>
      <c r="B963" s="153"/>
      <c r="C963" s="166" t="s">
        <v>454</v>
      </c>
      <c r="D963" s="138" t="s">
        <v>455</v>
      </c>
      <c r="E963" s="51"/>
      <c r="F963" s="51"/>
      <c r="G963" s="51"/>
      <c r="H963" s="51"/>
      <c r="I963" s="51"/>
      <c r="J963" s="52">
        <f>H963+I963</f>
        <v>0</v>
      </c>
      <c r="K963" s="51"/>
      <c r="L963" s="51"/>
      <c r="M963" s="52">
        <f>K963+L963</f>
        <v>0</v>
      </c>
      <c r="N963" s="51"/>
      <c r="O963" s="52">
        <f>M963+N963</f>
        <v>0</v>
      </c>
    </row>
    <row r="964" spans="1:15" hidden="1">
      <c r="A964" s="50">
        <f t="shared" si="348"/>
        <v>3</v>
      </c>
      <c r="B964" s="156"/>
      <c r="C964" s="158" t="s">
        <v>32</v>
      </c>
      <c r="D964" s="136"/>
      <c r="E964" s="11">
        <f>SUBTOTAL(9,E965:E969)</f>
        <v>0</v>
      </c>
      <c r="F964" s="11">
        <f>SUBTOTAL(9,F965:F969)</f>
        <v>0</v>
      </c>
      <c r="G964" s="11">
        <f>SUBTOTAL(9,G965:G969)</f>
        <v>0</v>
      </c>
      <c r="H964" s="11">
        <f>SUBTOTAL(9,H965:H969)</f>
        <v>0</v>
      </c>
      <c r="I964" s="11">
        <f t="shared" ref="I964:N964" si="353">SUBTOTAL(9,I965:I969)</f>
        <v>0</v>
      </c>
      <c r="J964" s="11">
        <f t="shared" si="353"/>
        <v>0</v>
      </c>
      <c r="K964" s="11">
        <f t="shared" si="353"/>
        <v>0</v>
      </c>
      <c r="L964" s="11">
        <f t="shared" si="353"/>
        <v>0</v>
      </c>
      <c r="M964" s="11">
        <f t="shared" si="353"/>
        <v>0</v>
      </c>
      <c r="N964" s="11">
        <f t="shared" si="353"/>
        <v>0</v>
      </c>
      <c r="O964" s="11">
        <f>SUBTOTAL(9,O965:O969)</f>
        <v>0</v>
      </c>
    </row>
    <row r="965" spans="1:15" hidden="1">
      <c r="A965" s="50">
        <f t="shared" si="348"/>
        <v>3</v>
      </c>
      <c r="B965" s="153"/>
      <c r="C965" s="163" t="s">
        <v>70</v>
      </c>
      <c r="D965" s="137" t="s">
        <v>71</v>
      </c>
      <c r="E965" s="51"/>
      <c r="F965" s="51"/>
      <c r="G965" s="51"/>
      <c r="H965" s="51"/>
      <c r="I965" s="51"/>
      <c r="J965" s="52">
        <f>H965+I965</f>
        <v>0</v>
      </c>
      <c r="K965" s="51"/>
      <c r="L965" s="51"/>
      <c r="M965" s="52">
        <f>K965+L965</f>
        <v>0</v>
      </c>
      <c r="N965" s="51"/>
      <c r="O965" s="52">
        <f>M965+N965</f>
        <v>0</v>
      </c>
    </row>
    <row r="966" spans="1:15" hidden="1">
      <c r="A966" s="50">
        <f t="shared" si="348"/>
        <v>3</v>
      </c>
      <c r="B966" s="153"/>
      <c r="C966" s="163" t="s">
        <v>72</v>
      </c>
      <c r="D966" s="137" t="s">
        <v>73</v>
      </c>
      <c r="E966" s="51"/>
      <c r="F966" s="51"/>
      <c r="G966" s="51"/>
      <c r="H966" s="51"/>
      <c r="I966" s="51"/>
      <c r="J966" s="52">
        <f>H966+I966</f>
        <v>0</v>
      </c>
      <c r="K966" s="51"/>
      <c r="L966" s="51"/>
      <c r="M966" s="52">
        <f>K966+L966</f>
        <v>0</v>
      </c>
      <c r="N966" s="51"/>
      <c r="O966" s="52">
        <f>M966+N966</f>
        <v>0</v>
      </c>
    </row>
    <row r="967" spans="1:15" hidden="1">
      <c r="A967" s="50">
        <f t="shared" si="348"/>
        <v>3</v>
      </c>
      <c r="B967" s="153"/>
      <c r="C967" s="163" t="s">
        <v>74</v>
      </c>
      <c r="D967" s="137" t="s">
        <v>75</v>
      </c>
      <c r="E967" s="51"/>
      <c r="F967" s="51"/>
      <c r="G967" s="51"/>
      <c r="H967" s="51"/>
      <c r="I967" s="51"/>
      <c r="J967" s="52">
        <f>H967+I967</f>
        <v>0</v>
      </c>
      <c r="K967" s="51"/>
      <c r="L967" s="51"/>
      <c r="M967" s="52">
        <f>K967+L967</f>
        <v>0</v>
      </c>
      <c r="N967" s="51"/>
      <c r="O967" s="52">
        <f>M967+N967</f>
        <v>0</v>
      </c>
    </row>
    <row r="968" spans="1:15" hidden="1">
      <c r="A968" s="50">
        <f t="shared" si="348"/>
        <v>3</v>
      </c>
      <c r="B968" s="153"/>
      <c r="C968" s="163" t="s">
        <v>76</v>
      </c>
      <c r="D968" s="137" t="s">
        <v>77</v>
      </c>
      <c r="E968" s="51"/>
      <c r="F968" s="51"/>
      <c r="G968" s="51"/>
      <c r="H968" s="51"/>
      <c r="I968" s="51"/>
      <c r="J968" s="52">
        <f>H968+I968</f>
        <v>0</v>
      </c>
      <c r="K968" s="51"/>
      <c r="L968" s="51"/>
      <c r="M968" s="52">
        <f>K968+L968</f>
        <v>0</v>
      </c>
      <c r="N968" s="51"/>
      <c r="O968" s="52">
        <f>M968+N968</f>
        <v>0</v>
      </c>
    </row>
    <row r="969" spans="1:15" hidden="1">
      <c r="A969" s="50">
        <f t="shared" si="348"/>
        <v>3</v>
      </c>
      <c r="B969" s="153"/>
      <c r="C969" s="163" t="s">
        <v>12</v>
      </c>
      <c r="D969" s="137" t="s">
        <v>28</v>
      </c>
      <c r="E969" s="51"/>
      <c r="F969" s="51"/>
      <c r="G969" s="51"/>
      <c r="H969" s="51"/>
      <c r="I969" s="51"/>
      <c r="J969" s="52">
        <f>H969+I969</f>
        <v>0</v>
      </c>
      <c r="K969" s="51"/>
      <c r="L969" s="51"/>
      <c r="M969" s="52">
        <f>K969+L969</f>
        <v>0</v>
      </c>
      <c r="N969" s="51"/>
      <c r="O969" s="52">
        <f>M969+N969</f>
        <v>0</v>
      </c>
    </row>
    <row r="970" spans="1:15" hidden="1">
      <c r="A970" s="77">
        <f>A971</f>
        <v>3</v>
      </c>
      <c r="B970" s="153"/>
      <c r="C970" s="155"/>
      <c r="D970" s="137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</row>
    <row r="971" spans="1:15" hidden="1">
      <c r="A971" s="105">
        <f>MIN(A972:A977)</f>
        <v>3</v>
      </c>
      <c r="B971" s="153"/>
      <c r="C971" s="157" t="s">
        <v>36</v>
      </c>
      <c r="D971" s="137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</row>
    <row r="972" spans="1:15" hidden="1">
      <c r="A972" s="50">
        <f t="shared" ref="A972:A977" si="354">IF(MAX(E972:P972)=0,IF(MIN(E972:P972)=0,3,2),2)</f>
        <v>3</v>
      </c>
      <c r="B972" s="153"/>
      <c r="C972" s="155" t="s">
        <v>34</v>
      </c>
      <c r="D972" s="137"/>
      <c r="E972" s="62">
        <f>SUM(E973:E974)</f>
        <v>0</v>
      </c>
      <c r="F972" s="62">
        <f>SUM(F973:F974)</f>
        <v>0</v>
      </c>
      <c r="G972" s="62">
        <f>SUM(G973:G974)</f>
        <v>0</v>
      </c>
      <c r="H972" s="62">
        <f>SUM(H973:H974)</f>
        <v>0</v>
      </c>
      <c r="I972" s="62">
        <f t="shared" ref="I972:N972" si="355">SUM(I973:I974)</f>
        <v>0</v>
      </c>
      <c r="J972" s="62">
        <f t="shared" si="355"/>
        <v>0</v>
      </c>
      <c r="K972" s="62">
        <f t="shared" si="355"/>
        <v>0</v>
      </c>
      <c r="L972" s="62">
        <f t="shared" si="355"/>
        <v>0</v>
      </c>
      <c r="M972" s="62">
        <f t="shared" si="355"/>
        <v>0</v>
      </c>
      <c r="N972" s="62">
        <f t="shared" si="355"/>
        <v>0</v>
      </c>
      <c r="O972" s="62">
        <f>SUM(O973:O974)</f>
        <v>0</v>
      </c>
    </row>
    <row r="973" spans="1:15" hidden="1">
      <c r="A973" s="50">
        <f t="shared" si="354"/>
        <v>3</v>
      </c>
      <c r="B973" s="153"/>
      <c r="C973" s="167" t="s">
        <v>80</v>
      </c>
      <c r="D973" s="137"/>
      <c r="E973" s="51"/>
      <c r="F973" s="51"/>
      <c r="G973" s="51"/>
      <c r="H973" s="51"/>
      <c r="I973" s="51"/>
      <c r="J973" s="52">
        <f>H973+I973</f>
        <v>0</v>
      </c>
      <c r="K973" s="51"/>
      <c r="L973" s="51"/>
      <c r="M973" s="52">
        <f>K973+L973</f>
        <v>0</v>
      </c>
      <c r="N973" s="51"/>
      <c r="O973" s="52">
        <f>M973+N973</f>
        <v>0</v>
      </c>
    </row>
    <row r="974" spans="1:15" hidden="1">
      <c r="A974" s="50">
        <f t="shared" si="354"/>
        <v>3</v>
      </c>
      <c r="B974" s="153"/>
      <c r="C974" s="167" t="s">
        <v>81</v>
      </c>
      <c r="D974" s="137"/>
      <c r="E974" s="51"/>
      <c r="F974" s="51"/>
      <c r="G974" s="51"/>
      <c r="H974" s="51"/>
      <c r="I974" s="51"/>
      <c r="J974" s="52">
        <f>H974+I974</f>
        <v>0</v>
      </c>
      <c r="K974" s="51"/>
      <c r="L974" s="51"/>
      <c r="M974" s="52">
        <f>K974+L974</f>
        <v>0</v>
      </c>
      <c r="N974" s="51"/>
      <c r="O974" s="52">
        <f>M974+N974</f>
        <v>0</v>
      </c>
    </row>
    <row r="975" spans="1:15" hidden="1">
      <c r="A975" s="50">
        <f t="shared" si="354"/>
        <v>3</v>
      </c>
      <c r="B975" s="153"/>
      <c r="C975" s="155" t="s">
        <v>35</v>
      </c>
      <c r="D975" s="137"/>
      <c r="E975" s="62">
        <f>SUM(E976:E977)</f>
        <v>0</v>
      </c>
      <c r="F975" s="62">
        <f>SUM(F976:F977)</f>
        <v>0</v>
      </c>
      <c r="G975" s="62">
        <f>SUM(G976:G977)</f>
        <v>0</v>
      </c>
      <c r="H975" s="62">
        <f>SUM(H976:H977)</f>
        <v>0</v>
      </c>
      <c r="I975" s="62">
        <f t="shared" ref="I975:N975" si="356">SUM(I976:I977)</f>
        <v>0</v>
      </c>
      <c r="J975" s="62">
        <f t="shared" si="356"/>
        <v>0</v>
      </c>
      <c r="K975" s="62">
        <f t="shared" si="356"/>
        <v>0</v>
      </c>
      <c r="L975" s="62">
        <f t="shared" si="356"/>
        <v>0</v>
      </c>
      <c r="M975" s="62">
        <f t="shared" si="356"/>
        <v>0</v>
      </c>
      <c r="N975" s="62">
        <f t="shared" si="356"/>
        <v>0</v>
      </c>
      <c r="O975" s="62">
        <f>SUM(O976:O977)</f>
        <v>0</v>
      </c>
    </row>
    <row r="976" spans="1:15" hidden="1">
      <c r="A976" s="50">
        <f t="shared" si="354"/>
        <v>3</v>
      </c>
      <c r="B976" s="153"/>
      <c r="C976" s="167" t="s">
        <v>84</v>
      </c>
      <c r="D976" s="137"/>
      <c r="E976" s="51"/>
      <c r="F976" s="51"/>
      <c r="G976" s="51"/>
      <c r="H976" s="51"/>
      <c r="I976" s="51"/>
      <c r="J976" s="52">
        <f>H976+I976</f>
        <v>0</v>
      </c>
      <c r="K976" s="51"/>
      <c r="L976" s="51"/>
      <c r="M976" s="52">
        <f>K976+L976</f>
        <v>0</v>
      </c>
      <c r="N976" s="51"/>
      <c r="O976" s="52">
        <f>M976+N976</f>
        <v>0</v>
      </c>
    </row>
    <row r="977" spans="1:15" hidden="1">
      <c r="A977" s="50">
        <f t="shared" si="354"/>
        <v>3</v>
      </c>
      <c r="B977" s="153"/>
      <c r="C977" s="167" t="s">
        <v>85</v>
      </c>
      <c r="D977" s="137"/>
      <c r="E977" s="51"/>
      <c r="F977" s="51"/>
      <c r="G977" s="51"/>
      <c r="H977" s="51"/>
      <c r="I977" s="51"/>
      <c r="J977" s="52">
        <f>H977+I977</f>
        <v>0</v>
      </c>
      <c r="K977" s="51"/>
      <c r="L977" s="51"/>
      <c r="M977" s="52">
        <f>K977+L977</f>
        <v>0</v>
      </c>
      <c r="N977" s="51"/>
      <c r="O977" s="52">
        <f>M977+N977</f>
        <v>0</v>
      </c>
    </row>
    <row r="978" spans="1:15" s="57" customFormat="1">
      <c r="A978" s="77">
        <f>A979</f>
        <v>2</v>
      </c>
      <c r="B978" s="172"/>
      <c r="C978" s="156"/>
      <c r="D978" s="140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</row>
    <row r="979" spans="1:15" s="57" customFormat="1">
      <c r="A979" s="55">
        <f>IF(ROUND(MAX(E979:P979),0)=0,IF(ROUND(MIN(E979:P979),0)=0,3,2),2)</f>
        <v>2</v>
      </c>
      <c r="B979" s="172"/>
      <c r="C979" s="173" t="s">
        <v>552</v>
      </c>
      <c r="D979" s="140"/>
      <c r="E979" s="76">
        <f>E982+E1046+E1110+E1178</f>
        <v>2815567</v>
      </c>
      <c r="F979" s="76">
        <f>F982+F1046+F1110+F1178</f>
        <v>4315160</v>
      </c>
      <c r="G979" s="76">
        <f>G982+G1046+G1110+G1178</f>
        <v>18203200</v>
      </c>
      <c r="H979" s="76">
        <f>H982+H1046+H1110+H1178</f>
        <v>18203200</v>
      </c>
      <c r="I979" s="76">
        <f t="shared" ref="I979:N979" si="357">I982+I1046+I1110+I1178</f>
        <v>-15733100</v>
      </c>
      <c r="J979" s="76">
        <f t="shared" si="357"/>
        <v>2470100</v>
      </c>
      <c r="K979" s="76">
        <f t="shared" si="357"/>
        <v>2453200</v>
      </c>
      <c r="L979" s="76">
        <f t="shared" si="357"/>
        <v>16900</v>
      </c>
      <c r="M979" s="76">
        <f t="shared" si="357"/>
        <v>2470100</v>
      </c>
      <c r="N979" s="76">
        <f t="shared" si="357"/>
        <v>0</v>
      </c>
      <c r="O979" s="76">
        <f>O982+O1046+O1110+O1178</f>
        <v>2470100</v>
      </c>
    </row>
    <row r="980" spans="1:15" s="57" customFormat="1" hidden="1">
      <c r="A980" s="77">
        <f>A981</f>
        <v>3</v>
      </c>
      <c r="B980" s="172"/>
      <c r="C980" s="156"/>
      <c r="D980" s="140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</row>
    <row r="981" spans="1:15" s="57" customFormat="1" hidden="1">
      <c r="A981" s="105">
        <f>MIN(A982:A1043)</f>
        <v>3</v>
      </c>
      <c r="B981" s="172"/>
      <c r="C981" s="174" t="s">
        <v>775</v>
      </c>
      <c r="D981" s="140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</row>
    <row r="982" spans="1:15" s="57" customFormat="1" hidden="1">
      <c r="A982" s="50">
        <f t="shared" ref="A982:A1013" si="358">IF(MAX(E982:P982)=0,IF(MIN(E982:P982)=0,3,2),2)</f>
        <v>3</v>
      </c>
      <c r="B982" s="145"/>
      <c r="C982" s="146" t="s">
        <v>25</v>
      </c>
      <c r="D982" s="56"/>
      <c r="E982" s="11">
        <f>SUBTOTAL(9,E983:E1035)</f>
        <v>0</v>
      </c>
      <c r="F982" s="11">
        <f>SUBTOTAL(9,F983:F1035)</f>
        <v>0</v>
      </c>
      <c r="G982" s="11">
        <f>SUBTOTAL(9,G983:G1035)</f>
        <v>0</v>
      </c>
      <c r="H982" s="11">
        <f>SUBTOTAL(9,H983:H1035)</f>
        <v>0</v>
      </c>
      <c r="I982" s="11">
        <f t="shared" ref="I982:N982" si="359">SUBTOTAL(9,I983:I1035)</f>
        <v>0</v>
      </c>
      <c r="J982" s="11">
        <f t="shared" si="359"/>
        <v>0</v>
      </c>
      <c r="K982" s="11">
        <f t="shared" si="359"/>
        <v>0</v>
      </c>
      <c r="L982" s="11">
        <f t="shared" si="359"/>
        <v>0</v>
      </c>
      <c r="M982" s="11">
        <f t="shared" si="359"/>
        <v>0</v>
      </c>
      <c r="N982" s="11">
        <f t="shared" si="359"/>
        <v>0</v>
      </c>
      <c r="O982" s="11">
        <f>SUBTOTAL(9,O983:O1035)</f>
        <v>0</v>
      </c>
    </row>
    <row r="983" spans="1:15" s="57" customFormat="1" hidden="1">
      <c r="A983" s="50">
        <f t="shared" si="358"/>
        <v>3</v>
      </c>
      <c r="B983" s="145" t="s">
        <v>14</v>
      </c>
      <c r="C983" s="146" t="s">
        <v>125</v>
      </c>
      <c r="D983" s="56"/>
      <c r="E983" s="11">
        <f>SUBTOTAL(9,E984:E1005)</f>
        <v>0</v>
      </c>
      <c r="F983" s="11">
        <f>SUBTOTAL(9,F984:F1005)</f>
        <v>0</v>
      </c>
      <c r="G983" s="11">
        <f>SUBTOTAL(9,G984:G1005)</f>
        <v>0</v>
      </c>
      <c r="H983" s="11">
        <f>SUBTOTAL(9,H984:H1005)</f>
        <v>0</v>
      </c>
      <c r="I983" s="11">
        <f t="shared" ref="I983:N983" si="360">SUBTOTAL(9,I984:I1005)</f>
        <v>0</v>
      </c>
      <c r="J983" s="11">
        <f t="shared" si="360"/>
        <v>0</v>
      </c>
      <c r="K983" s="11">
        <f t="shared" si="360"/>
        <v>0</v>
      </c>
      <c r="L983" s="11">
        <f t="shared" si="360"/>
        <v>0</v>
      </c>
      <c r="M983" s="11">
        <f t="shared" si="360"/>
        <v>0</v>
      </c>
      <c r="N983" s="11">
        <f t="shared" si="360"/>
        <v>0</v>
      </c>
      <c r="O983" s="11">
        <f>SUBTOTAL(9,O984:O1005)</f>
        <v>0</v>
      </c>
    </row>
    <row r="984" spans="1:15" s="57" customFormat="1" hidden="1">
      <c r="A984" s="50">
        <f t="shared" si="358"/>
        <v>3</v>
      </c>
      <c r="B984" s="147"/>
      <c r="C984" s="146" t="s">
        <v>126</v>
      </c>
      <c r="D984" s="56"/>
      <c r="E984" s="11">
        <f>SUBTOTAL(9,E985:E994)</f>
        <v>0</v>
      </c>
      <c r="F984" s="11">
        <f>SUBTOTAL(9,F985:F994)</f>
        <v>0</v>
      </c>
      <c r="G984" s="11">
        <f>SUBTOTAL(9,G985:G994)</f>
        <v>0</v>
      </c>
      <c r="H984" s="11">
        <f>SUBTOTAL(9,H985:H994)</f>
        <v>0</v>
      </c>
      <c r="I984" s="11">
        <f t="shared" ref="I984:N984" si="361">SUBTOTAL(9,I985:I994)</f>
        <v>0</v>
      </c>
      <c r="J984" s="11">
        <f t="shared" si="361"/>
        <v>0</v>
      </c>
      <c r="K984" s="11">
        <f t="shared" si="361"/>
        <v>0</v>
      </c>
      <c r="L984" s="11">
        <f t="shared" si="361"/>
        <v>0</v>
      </c>
      <c r="M984" s="11">
        <f t="shared" si="361"/>
        <v>0</v>
      </c>
      <c r="N984" s="11">
        <f t="shared" si="361"/>
        <v>0</v>
      </c>
      <c r="O984" s="11">
        <f>SUBTOTAL(9,O985:O994)</f>
        <v>0</v>
      </c>
    </row>
    <row r="985" spans="1:15" s="57" customFormat="1" ht="25.5" hidden="1">
      <c r="A985" s="50">
        <f t="shared" si="358"/>
        <v>3</v>
      </c>
      <c r="B985" s="148"/>
      <c r="C985" s="149" t="s">
        <v>127</v>
      </c>
      <c r="D985" s="58" t="s">
        <v>2</v>
      </c>
      <c r="E985" s="11">
        <f>SUBTOTAL(9,E986:E987)</f>
        <v>0</v>
      </c>
      <c r="F985" s="11">
        <f>SUBTOTAL(9,F986:F987)</f>
        <v>0</v>
      </c>
      <c r="G985" s="11">
        <f>SUBTOTAL(9,G986:G987)</f>
        <v>0</v>
      </c>
      <c r="H985" s="11">
        <f>SUBTOTAL(9,H986:H987)</f>
        <v>0</v>
      </c>
      <c r="I985" s="11">
        <f t="shared" ref="I985:N985" si="362">SUBTOTAL(9,I986:I987)</f>
        <v>0</v>
      </c>
      <c r="J985" s="11">
        <f t="shared" si="362"/>
        <v>0</v>
      </c>
      <c r="K985" s="11">
        <f t="shared" si="362"/>
        <v>0</v>
      </c>
      <c r="L985" s="11">
        <f t="shared" si="362"/>
        <v>0</v>
      </c>
      <c r="M985" s="11">
        <f t="shared" si="362"/>
        <v>0</v>
      </c>
      <c r="N985" s="11">
        <f t="shared" si="362"/>
        <v>0</v>
      </c>
      <c r="O985" s="11">
        <f>SUBTOTAL(9,O986:O987)</f>
        <v>0</v>
      </c>
    </row>
    <row r="986" spans="1:15" s="57" customFormat="1" ht="25.5" hidden="1">
      <c r="A986" s="50">
        <f t="shared" si="358"/>
        <v>3</v>
      </c>
      <c r="B986" s="148"/>
      <c r="C986" s="149" t="s">
        <v>303</v>
      </c>
      <c r="D986" s="58" t="s">
        <v>302</v>
      </c>
      <c r="E986" s="51"/>
      <c r="F986" s="51"/>
      <c r="G986" s="51"/>
      <c r="H986" s="51"/>
      <c r="I986" s="51"/>
      <c r="J986" s="52">
        <f>H986+I986</f>
        <v>0</v>
      </c>
      <c r="K986" s="51"/>
      <c r="L986" s="51"/>
      <c r="M986" s="52">
        <f>K986+L986</f>
        <v>0</v>
      </c>
      <c r="N986" s="51"/>
      <c r="O986" s="52">
        <f>M986+N986</f>
        <v>0</v>
      </c>
    </row>
    <row r="987" spans="1:15" s="57" customFormat="1" ht="25.5" hidden="1">
      <c r="A987" s="50">
        <f t="shared" si="358"/>
        <v>3</v>
      </c>
      <c r="B987" s="148"/>
      <c r="C987" s="149" t="s">
        <v>305</v>
      </c>
      <c r="D987" s="58" t="s">
        <v>304</v>
      </c>
      <c r="E987" s="51"/>
      <c r="F987" s="51"/>
      <c r="G987" s="51"/>
      <c r="H987" s="51"/>
      <c r="I987" s="51"/>
      <c r="J987" s="52">
        <f>H987+I987</f>
        <v>0</v>
      </c>
      <c r="K987" s="51"/>
      <c r="L987" s="51"/>
      <c r="M987" s="52">
        <f>K987+L987</f>
        <v>0</v>
      </c>
      <c r="N987" s="51"/>
      <c r="O987" s="52">
        <f>M987+N987</f>
        <v>0</v>
      </c>
    </row>
    <row r="988" spans="1:15" s="57" customFormat="1" hidden="1">
      <c r="A988" s="50">
        <f t="shared" si="358"/>
        <v>3</v>
      </c>
      <c r="B988" s="150"/>
      <c r="C988" s="151" t="s">
        <v>128</v>
      </c>
      <c r="D988" s="59" t="s">
        <v>3</v>
      </c>
      <c r="E988" s="51"/>
      <c r="F988" s="51"/>
      <c r="G988" s="51"/>
      <c r="H988" s="51"/>
      <c r="I988" s="51"/>
      <c r="J988" s="52">
        <f>H988+I988</f>
        <v>0</v>
      </c>
      <c r="K988" s="51"/>
      <c r="L988" s="51"/>
      <c r="M988" s="52">
        <f>K988+L988</f>
        <v>0</v>
      </c>
      <c r="N988" s="51"/>
      <c r="O988" s="52">
        <f>M988+N988</f>
        <v>0</v>
      </c>
    </row>
    <row r="989" spans="1:15" s="57" customFormat="1" hidden="1">
      <c r="A989" s="50">
        <f t="shared" si="358"/>
        <v>3</v>
      </c>
      <c r="B989" s="150"/>
      <c r="C989" s="152" t="s">
        <v>445</v>
      </c>
      <c r="D989" s="117" t="s">
        <v>446</v>
      </c>
      <c r="E989" s="11">
        <f>SUBTOTAL(9,E990:E993)</f>
        <v>0</v>
      </c>
      <c r="F989" s="11">
        <f>SUBTOTAL(9,F990:F993)</f>
        <v>0</v>
      </c>
      <c r="G989" s="11">
        <f>SUBTOTAL(9,G990:G993)</f>
        <v>0</v>
      </c>
      <c r="H989" s="11">
        <f>SUBTOTAL(9,H990:H993)</f>
        <v>0</v>
      </c>
      <c r="I989" s="11">
        <f t="shared" ref="I989:N989" si="363">SUBTOTAL(9,I990:I993)</f>
        <v>0</v>
      </c>
      <c r="J989" s="11">
        <f t="shared" si="363"/>
        <v>0</v>
      </c>
      <c r="K989" s="11">
        <f t="shared" si="363"/>
        <v>0</v>
      </c>
      <c r="L989" s="11">
        <f t="shared" si="363"/>
        <v>0</v>
      </c>
      <c r="M989" s="11">
        <f t="shared" si="363"/>
        <v>0</v>
      </c>
      <c r="N989" s="11">
        <f t="shared" si="363"/>
        <v>0</v>
      </c>
      <c r="O989" s="11">
        <f>SUBTOTAL(9,O990:O993)</f>
        <v>0</v>
      </c>
    </row>
    <row r="990" spans="1:15" s="57" customFormat="1" ht="25.5" hidden="1">
      <c r="A990" s="50">
        <f t="shared" si="358"/>
        <v>3</v>
      </c>
      <c r="B990" s="150"/>
      <c r="C990" s="149" t="s">
        <v>129</v>
      </c>
      <c r="D990" s="60" t="s">
        <v>37</v>
      </c>
      <c r="E990" s="51"/>
      <c r="F990" s="51"/>
      <c r="G990" s="51"/>
      <c r="H990" s="51"/>
      <c r="I990" s="51"/>
      <c r="J990" s="52">
        <f>H990+I990</f>
        <v>0</v>
      </c>
      <c r="K990" s="51"/>
      <c r="L990" s="51"/>
      <c r="M990" s="52">
        <f>K990+L990</f>
        <v>0</v>
      </c>
      <c r="N990" s="51"/>
      <c r="O990" s="52">
        <f>M990+N990</f>
        <v>0</v>
      </c>
    </row>
    <row r="991" spans="1:15" s="57" customFormat="1" hidden="1">
      <c r="A991" s="50">
        <f t="shared" si="358"/>
        <v>3</v>
      </c>
      <c r="B991" s="150"/>
      <c r="C991" s="149" t="s">
        <v>131</v>
      </c>
      <c r="D991" s="60" t="s">
        <v>39</v>
      </c>
      <c r="E991" s="51"/>
      <c r="F991" s="51"/>
      <c r="G991" s="51"/>
      <c r="H991" s="51"/>
      <c r="I991" s="51"/>
      <c r="J991" s="52">
        <f>H991+I991</f>
        <v>0</v>
      </c>
      <c r="K991" s="51"/>
      <c r="L991" s="51"/>
      <c r="M991" s="52">
        <f>K991+L991</f>
        <v>0</v>
      </c>
      <c r="N991" s="51"/>
      <c r="O991" s="52">
        <f>M991+N991</f>
        <v>0</v>
      </c>
    </row>
    <row r="992" spans="1:15" s="57" customFormat="1" hidden="1">
      <c r="A992" s="50">
        <f t="shared" si="358"/>
        <v>3</v>
      </c>
      <c r="B992" s="150"/>
      <c r="C992" s="149" t="s">
        <v>132</v>
      </c>
      <c r="D992" s="60" t="s">
        <v>40</v>
      </c>
      <c r="E992" s="51"/>
      <c r="F992" s="51"/>
      <c r="G992" s="51"/>
      <c r="H992" s="51"/>
      <c r="I992" s="51"/>
      <c r="J992" s="52">
        <f>H992+I992</f>
        <v>0</v>
      </c>
      <c r="K992" s="51"/>
      <c r="L992" s="51"/>
      <c r="M992" s="52">
        <f>K992+L992</f>
        <v>0</v>
      </c>
      <c r="N992" s="51"/>
      <c r="O992" s="52">
        <f>M992+N992</f>
        <v>0</v>
      </c>
    </row>
    <row r="993" spans="1:15" s="57" customFormat="1" ht="25.5" hidden="1">
      <c r="A993" s="50">
        <f t="shared" si="358"/>
        <v>3</v>
      </c>
      <c r="B993" s="150"/>
      <c r="C993" s="149" t="s">
        <v>133</v>
      </c>
      <c r="D993" s="60" t="s">
        <v>41</v>
      </c>
      <c r="E993" s="51"/>
      <c r="F993" s="51"/>
      <c r="G993" s="51"/>
      <c r="H993" s="51"/>
      <c r="I993" s="51"/>
      <c r="J993" s="52">
        <f>H993+I993</f>
        <v>0</v>
      </c>
      <c r="K993" s="51"/>
      <c r="L993" s="51"/>
      <c r="M993" s="52">
        <f>K993+L993</f>
        <v>0</v>
      </c>
      <c r="N993" s="51"/>
      <c r="O993" s="52">
        <f>M993+N993</f>
        <v>0</v>
      </c>
    </row>
    <row r="994" spans="1:15" s="57" customFormat="1" hidden="1">
      <c r="A994" s="50">
        <f t="shared" si="358"/>
        <v>3</v>
      </c>
      <c r="B994" s="150"/>
      <c r="C994" s="149" t="s">
        <v>447</v>
      </c>
      <c r="D994" s="60" t="s">
        <v>4</v>
      </c>
      <c r="E994" s="51"/>
      <c r="F994" s="51"/>
      <c r="G994" s="51"/>
      <c r="H994" s="51"/>
      <c r="I994" s="51"/>
      <c r="J994" s="52">
        <f>H994+I994</f>
        <v>0</v>
      </c>
      <c r="K994" s="51"/>
      <c r="L994" s="51"/>
      <c r="M994" s="52">
        <f>K994+L994</f>
        <v>0</v>
      </c>
      <c r="N994" s="51"/>
      <c r="O994" s="52">
        <f>M994+N994</f>
        <v>0</v>
      </c>
    </row>
    <row r="995" spans="1:15" s="57" customFormat="1" hidden="1">
      <c r="A995" s="50">
        <f t="shared" si="358"/>
        <v>3</v>
      </c>
      <c r="B995" s="147"/>
      <c r="C995" s="146" t="s">
        <v>134</v>
      </c>
      <c r="D995" s="56"/>
      <c r="E995" s="11">
        <f>SUBTOTAL(9,E996:E999)</f>
        <v>0</v>
      </c>
      <c r="F995" s="11">
        <f>SUBTOTAL(9,F996:F999)</f>
        <v>0</v>
      </c>
      <c r="G995" s="11">
        <f>SUBTOTAL(9,G996:G999)</f>
        <v>0</v>
      </c>
      <c r="H995" s="11">
        <f>SUBTOTAL(9,H996:H999)</f>
        <v>0</v>
      </c>
      <c r="I995" s="11">
        <f t="shared" ref="I995:N995" si="364">SUBTOTAL(9,I996:I999)</f>
        <v>0</v>
      </c>
      <c r="J995" s="11">
        <f t="shared" si="364"/>
        <v>0</v>
      </c>
      <c r="K995" s="11">
        <f t="shared" si="364"/>
        <v>0</v>
      </c>
      <c r="L995" s="11">
        <f t="shared" si="364"/>
        <v>0</v>
      </c>
      <c r="M995" s="11">
        <f t="shared" si="364"/>
        <v>0</v>
      </c>
      <c r="N995" s="11">
        <f t="shared" si="364"/>
        <v>0</v>
      </c>
      <c r="O995" s="11">
        <f>SUBTOTAL(9,O996:O999)</f>
        <v>0</v>
      </c>
    </row>
    <row r="996" spans="1:15" s="57" customFormat="1" hidden="1">
      <c r="A996" s="50">
        <f t="shared" si="358"/>
        <v>3</v>
      </c>
      <c r="B996" s="150"/>
      <c r="C996" s="151" t="s">
        <v>135</v>
      </c>
      <c r="D996" s="59" t="s">
        <v>5</v>
      </c>
      <c r="E996" s="51"/>
      <c r="F996" s="51"/>
      <c r="G996" s="51"/>
      <c r="H996" s="51"/>
      <c r="I996" s="51"/>
      <c r="J996" s="52">
        <f>H996+I996</f>
        <v>0</v>
      </c>
      <c r="K996" s="51"/>
      <c r="L996" s="51"/>
      <c r="M996" s="52">
        <f>K996+L996</f>
        <v>0</v>
      </c>
      <c r="N996" s="51"/>
      <c r="O996" s="52">
        <f>M996+N996</f>
        <v>0</v>
      </c>
    </row>
    <row r="997" spans="1:15" s="57" customFormat="1" hidden="1">
      <c r="A997" s="50">
        <f t="shared" si="358"/>
        <v>3</v>
      </c>
      <c r="B997" s="150"/>
      <c r="C997" s="154" t="s">
        <v>448</v>
      </c>
      <c r="D997" s="118" t="s">
        <v>173</v>
      </c>
      <c r="E997" s="51"/>
      <c r="F997" s="51"/>
      <c r="G997" s="51"/>
      <c r="H997" s="51"/>
      <c r="I997" s="51"/>
      <c r="J997" s="52">
        <f>H997+I997</f>
        <v>0</v>
      </c>
      <c r="K997" s="51"/>
      <c r="L997" s="51"/>
      <c r="M997" s="52">
        <f>K997+L997</f>
        <v>0</v>
      </c>
      <c r="N997" s="51"/>
      <c r="O997" s="52">
        <f>M997+N997</f>
        <v>0</v>
      </c>
    </row>
    <row r="998" spans="1:15" s="57" customFormat="1" hidden="1">
      <c r="A998" s="50">
        <f t="shared" si="358"/>
        <v>3</v>
      </c>
      <c r="B998" s="153"/>
      <c r="C998" s="155" t="s">
        <v>557</v>
      </c>
      <c r="D998" s="137" t="s">
        <v>8</v>
      </c>
      <c r="E998" s="51"/>
      <c r="F998" s="51"/>
      <c r="G998" s="51"/>
      <c r="H998" s="51"/>
      <c r="I998" s="51"/>
      <c r="J998" s="52">
        <f>H998+I998</f>
        <v>0</v>
      </c>
      <c r="K998" s="51"/>
      <c r="L998" s="51"/>
      <c r="M998" s="52">
        <f>K998+L998</f>
        <v>0</v>
      </c>
      <c r="N998" s="51"/>
      <c r="O998" s="52">
        <f>M998+N998</f>
        <v>0</v>
      </c>
    </row>
    <row r="999" spans="1:15" s="57" customFormat="1" ht="25.5" hidden="1">
      <c r="A999" s="50">
        <f t="shared" si="358"/>
        <v>3</v>
      </c>
      <c r="B999" s="153"/>
      <c r="C999" s="155" t="s">
        <v>139</v>
      </c>
      <c r="D999" s="136" t="s">
        <v>10</v>
      </c>
      <c r="E999" s="51"/>
      <c r="F999" s="51"/>
      <c r="G999" s="51"/>
      <c r="H999" s="51"/>
      <c r="I999" s="51"/>
      <c r="J999" s="52">
        <f>H999+I999</f>
        <v>0</v>
      </c>
      <c r="K999" s="51"/>
      <c r="L999" s="51"/>
      <c r="M999" s="52">
        <f>K999+L999</f>
        <v>0</v>
      </c>
      <c r="N999" s="51"/>
      <c r="O999" s="52">
        <f>M999+N999</f>
        <v>0</v>
      </c>
    </row>
    <row r="1000" spans="1:15" s="57" customFormat="1" hidden="1">
      <c r="A1000" s="50">
        <f t="shared" si="358"/>
        <v>3</v>
      </c>
      <c r="B1000" s="156"/>
      <c r="C1000" s="157" t="s">
        <v>140</v>
      </c>
      <c r="D1000" s="136"/>
      <c r="E1000" s="11">
        <f>SUBTOTAL(9,E1001:E1005)</f>
        <v>0</v>
      </c>
      <c r="F1000" s="11">
        <f>SUBTOTAL(9,F1001:F1005)</f>
        <v>0</v>
      </c>
      <c r="G1000" s="11">
        <f>SUBTOTAL(9,G1001:G1005)</f>
        <v>0</v>
      </c>
      <c r="H1000" s="11">
        <f>SUBTOTAL(9,H1001:H1005)</f>
        <v>0</v>
      </c>
      <c r="I1000" s="11">
        <f t="shared" ref="I1000:N1000" si="365">SUBTOTAL(9,I1001:I1005)</f>
        <v>0</v>
      </c>
      <c r="J1000" s="11">
        <f t="shared" si="365"/>
        <v>0</v>
      </c>
      <c r="K1000" s="11">
        <f t="shared" si="365"/>
        <v>0</v>
      </c>
      <c r="L1000" s="11">
        <f t="shared" si="365"/>
        <v>0</v>
      </c>
      <c r="M1000" s="11">
        <f t="shared" si="365"/>
        <v>0</v>
      </c>
      <c r="N1000" s="11">
        <f t="shared" si="365"/>
        <v>0</v>
      </c>
      <c r="O1000" s="11">
        <f>SUBTOTAL(9,O1001:O1005)</f>
        <v>0</v>
      </c>
    </row>
    <row r="1001" spans="1:15" s="57" customFormat="1" hidden="1">
      <c r="A1001" s="50">
        <f t="shared" si="358"/>
        <v>3</v>
      </c>
      <c r="B1001" s="153"/>
      <c r="C1001" s="155" t="s">
        <v>141</v>
      </c>
      <c r="D1001" s="137" t="s">
        <v>71</v>
      </c>
      <c r="E1001" s="51"/>
      <c r="F1001" s="51"/>
      <c r="G1001" s="51"/>
      <c r="H1001" s="51"/>
      <c r="I1001" s="51"/>
      <c r="J1001" s="52">
        <f>H1001+I1001</f>
        <v>0</v>
      </c>
      <c r="K1001" s="51"/>
      <c r="L1001" s="51"/>
      <c r="M1001" s="52">
        <f>K1001+L1001</f>
        <v>0</v>
      </c>
      <c r="N1001" s="51"/>
      <c r="O1001" s="52">
        <f>M1001+N1001</f>
        <v>0</v>
      </c>
    </row>
    <row r="1002" spans="1:15" s="57" customFormat="1" hidden="1">
      <c r="A1002" s="50">
        <f t="shared" si="358"/>
        <v>3</v>
      </c>
      <c r="B1002" s="153"/>
      <c r="C1002" s="155" t="s">
        <v>142</v>
      </c>
      <c r="D1002" s="137" t="s">
        <v>73</v>
      </c>
      <c r="E1002" s="51"/>
      <c r="F1002" s="51"/>
      <c r="G1002" s="51"/>
      <c r="H1002" s="51"/>
      <c r="I1002" s="51"/>
      <c r="J1002" s="52">
        <f>H1002+I1002</f>
        <v>0</v>
      </c>
      <c r="K1002" s="51"/>
      <c r="L1002" s="51"/>
      <c r="M1002" s="52">
        <f>K1002+L1002</f>
        <v>0</v>
      </c>
      <c r="N1002" s="51"/>
      <c r="O1002" s="52">
        <f>M1002+N1002</f>
        <v>0</v>
      </c>
    </row>
    <row r="1003" spans="1:15" s="57" customFormat="1" hidden="1">
      <c r="A1003" s="50">
        <f t="shared" si="358"/>
        <v>3</v>
      </c>
      <c r="B1003" s="153"/>
      <c r="C1003" s="155" t="s">
        <v>143</v>
      </c>
      <c r="D1003" s="137" t="s">
        <v>75</v>
      </c>
      <c r="E1003" s="51"/>
      <c r="F1003" s="51"/>
      <c r="G1003" s="51"/>
      <c r="H1003" s="51"/>
      <c r="I1003" s="51"/>
      <c r="J1003" s="52">
        <f>H1003+I1003</f>
        <v>0</v>
      </c>
      <c r="K1003" s="51"/>
      <c r="L1003" s="51"/>
      <c r="M1003" s="52">
        <f>K1003+L1003</f>
        <v>0</v>
      </c>
      <c r="N1003" s="51"/>
      <c r="O1003" s="52">
        <f>M1003+N1003</f>
        <v>0</v>
      </c>
    </row>
    <row r="1004" spans="1:15" s="57" customFormat="1" hidden="1">
      <c r="A1004" s="50">
        <f t="shared" si="358"/>
        <v>3</v>
      </c>
      <c r="B1004" s="153"/>
      <c r="C1004" s="155" t="s">
        <v>144</v>
      </c>
      <c r="D1004" s="137" t="s">
        <v>77</v>
      </c>
      <c r="E1004" s="51"/>
      <c r="F1004" s="51"/>
      <c r="G1004" s="51"/>
      <c r="H1004" s="51"/>
      <c r="I1004" s="51"/>
      <c r="J1004" s="52">
        <f>H1004+I1004</f>
        <v>0</v>
      </c>
      <c r="K1004" s="51"/>
      <c r="L1004" s="51"/>
      <c r="M1004" s="52">
        <f>K1004+L1004</f>
        <v>0</v>
      </c>
      <c r="N1004" s="51"/>
      <c r="O1004" s="52">
        <f>M1004+N1004</f>
        <v>0</v>
      </c>
    </row>
    <row r="1005" spans="1:15" s="57" customFormat="1" hidden="1">
      <c r="A1005" s="50">
        <f t="shared" si="358"/>
        <v>3</v>
      </c>
      <c r="B1005" s="153"/>
      <c r="C1005" s="155" t="s">
        <v>145</v>
      </c>
      <c r="D1005" s="137" t="s">
        <v>28</v>
      </c>
      <c r="E1005" s="51"/>
      <c r="F1005" s="51"/>
      <c r="G1005" s="51"/>
      <c r="H1005" s="51"/>
      <c r="I1005" s="51"/>
      <c r="J1005" s="52">
        <f>H1005+I1005</f>
        <v>0</v>
      </c>
      <c r="K1005" s="51"/>
      <c r="L1005" s="51"/>
      <c r="M1005" s="52">
        <f>K1005+L1005</f>
        <v>0</v>
      </c>
      <c r="N1005" s="51"/>
      <c r="O1005" s="52">
        <f>M1005+N1005</f>
        <v>0</v>
      </c>
    </row>
    <row r="1006" spans="1:15" s="57" customFormat="1" hidden="1">
      <c r="A1006" s="50">
        <f t="shared" si="358"/>
        <v>3</v>
      </c>
      <c r="B1006" s="145" t="s">
        <v>146</v>
      </c>
      <c r="C1006" s="157" t="s">
        <v>147</v>
      </c>
      <c r="D1006" s="56"/>
      <c r="E1006" s="11">
        <f>SUBTOTAL(9,E1007:E1035)</f>
        <v>0</v>
      </c>
      <c r="F1006" s="11">
        <f>SUBTOTAL(9,F1007:F1035)</f>
        <v>0</v>
      </c>
      <c r="G1006" s="11">
        <f>SUBTOTAL(9,G1007:G1035)</f>
        <v>0</v>
      </c>
      <c r="H1006" s="11">
        <f>SUBTOTAL(9,H1007:H1035)</f>
        <v>0</v>
      </c>
      <c r="I1006" s="11">
        <f t="shared" ref="I1006:N1006" si="366">SUBTOTAL(9,I1007:I1035)</f>
        <v>0</v>
      </c>
      <c r="J1006" s="11">
        <f t="shared" si="366"/>
        <v>0</v>
      </c>
      <c r="K1006" s="11">
        <f t="shared" si="366"/>
        <v>0</v>
      </c>
      <c r="L1006" s="11">
        <f t="shared" si="366"/>
        <v>0</v>
      </c>
      <c r="M1006" s="11">
        <f t="shared" si="366"/>
        <v>0</v>
      </c>
      <c r="N1006" s="11">
        <f t="shared" si="366"/>
        <v>0</v>
      </c>
      <c r="O1006" s="11">
        <f>SUBTOTAL(9,O1007:O1035)</f>
        <v>0</v>
      </c>
    </row>
    <row r="1007" spans="1:15" s="57" customFormat="1" hidden="1">
      <c r="A1007" s="50">
        <f t="shared" si="358"/>
        <v>3</v>
      </c>
      <c r="B1007" s="156"/>
      <c r="C1007" s="158" t="s">
        <v>26</v>
      </c>
      <c r="D1007" s="56"/>
      <c r="E1007" s="11">
        <f>SUBTOTAL(9,E1008:E1026)</f>
        <v>0</v>
      </c>
      <c r="F1007" s="11">
        <f t="shared" ref="F1007:O1007" si="367">SUBTOTAL(9,F1008:F1026)</f>
        <v>0</v>
      </c>
      <c r="G1007" s="11">
        <f t="shared" si="367"/>
        <v>0</v>
      </c>
      <c r="H1007" s="11">
        <f t="shared" si="367"/>
        <v>0</v>
      </c>
      <c r="I1007" s="11">
        <f t="shared" si="367"/>
        <v>0</v>
      </c>
      <c r="J1007" s="11">
        <f t="shared" si="367"/>
        <v>0</v>
      </c>
      <c r="K1007" s="11">
        <f t="shared" si="367"/>
        <v>0</v>
      </c>
      <c r="L1007" s="11">
        <f t="shared" si="367"/>
        <v>0</v>
      </c>
      <c r="M1007" s="11">
        <f t="shared" si="367"/>
        <v>0</v>
      </c>
      <c r="N1007" s="11">
        <f t="shared" si="367"/>
        <v>0</v>
      </c>
      <c r="O1007" s="11">
        <f t="shared" si="367"/>
        <v>0</v>
      </c>
    </row>
    <row r="1008" spans="1:15" s="57" customFormat="1" hidden="1">
      <c r="A1008" s="50">
        <f t="shared" si="358"/>
        <v>3</v>
      </c>
      <c r="B1008" s="150"/>
      <c r="C1008" s="161" t="s">
        <v>770</v>
      </c>
      <c r="D1008" s="56"/>
      <c r="E1008" s="11">
        <f>SUBTOTAL(9,E1009:E1018)</f>
        <v>0</v>
      </c>
      <c r="F1008" s="11">
        <f t="shared" ref="F1008:O1008" si="368">SUBTOTAL(9,F1009:F1018)</f>
        <v>0</v>
      </c>
      <c r="G1008" s="11">
        <f t="shared" si="368"/>
        <v>0</v>
      </c>
      <c r="H1008" s="11">
        <f t="shared" si="368"/>
        <v>0</v>
      </c>
      <c r="I1008" s="11">
        <f t="shared" si="368"/>
        <v>0</v>
      </c>
      <c r="J1008" s="11">
        <f t="shared" si="368"/>
        <v>0</v>
      </c>
      <c r="K1008" s="11">
        <f t="shared" si="368"/>
        <v>0</v>
      </c>
      <c r="L1008" s="11">
        <f t="shared" si="368"/>
        <v>0</v>
      </c>
      <c r="M1008" s="11">
        <f t="shared" si="368"/>
        <v>0</v>
      </c>
      <c r="N1008" s="11">
        <f t="shared" si="368"/>
        <v>0</v>
      </c>
      <c r="O1008" s="11">
        <f t="shared" si="368"/>
        <v>0</v>
      </c>
    </row>
    <row r="1009" spans="1:15" s="57" customFormat="1" ht="25.5" hidden="1">
      <c r="A1009" s="50">
        <f t="shared" si="358"/>
        <v>3</v>
      </c>
      <c r="B1009" s="150"/>
      <c r="C1009" s="160" t="s">
        <v>771</v>
      </c>
      <c r="D1009" s="58" t="s">
        <v>2</v>
      </c>
      <c r="E1009" s="11">
        <f>SUBTOTAL(9,E1010:E1011)</f>
        <v>0</v>
      </c>
      <c r="F1009" s="11">
        <f t="shared" ref="F1009:O1009" si="369">SUBTOTAL(9,F1010:F1011)</f>
        <v>0</v>
      </c>
      <c r="G1009" s="11">
        <f t="shared" si="369"/>
        <v>0</v>
      </c>
      <c r="H1009" s="11">
        <f t="shared" si="369"/>
        <v>0</v>
      </c>
      <c r="I1009" s="11">
        <f t="shared" si="369"/>
        <v>0</v>
      </c>
      <c r="J1009" s="11">
        <f t="shared" si="369"/>
        <v>0</v>
      </c>
      <c r="K1009" s="11">
        <f t="shared" si="369"/>
        <v>0</v>
      </c>
      <c r="L1009" s="11">
        <f t="shared" si="369"/>
        <v>0</v>
      </c>
      <c r="M1009" s="11">
        <f t="shared" si="369"/>
        <v>0</v>
      </c>
      <c r="N1009" s="11">
        <f t="shared" si="369"/>
        <v>0</v>
      </c>
      <c r="O1009" s="11">
        <f t="shared" si="369"/>
        <v>0</v>
      </c>
    </row>
    <row r="1010" spans="1:15" s="57" customFormat="1" ht="25.5" hidden="1">
      <c r="A1010" s="50">
        <f t="shared" si="358"/>
        <v>3</v>
      </c>
      <c r="B1010" s="150"/>
      <c r="C1010" s="260" t="s">
        <v>772</v>
      </c>
      <c r="D1010" s="58" t="s">
        <v>302</v>
      </c>
      <c r="E1010" s="51"/>
      <c r="F1010" s="51"/>
      <c r="G1010" s="51"/>
      <c r="H1010" s="51"/>
      <c r="I1010" s="51"/>
      <c r="J1010" s="52">
        <f>H1010+I1010</f>
        <v>0</v>
      </c>
      <c r="K1010" s="51"/>
      <c r="L1010" s="51"/>
      <c r="M1010" s="52">
        <f>K1010+L1010</f>
        <v>0</v>
      </c>
      <c r="N1010" s="51"/>
      <c r="O1010" s="52">
        <f>M1010+N1010</f>
        <v>0</v>
      </c>
    </row>
    <row r="1011" spans="1:15" s="57" customFormat="1" ht="25.5" hidden="1">
      <c r="A1011" s="50">
        <f t="shared" si="358"/>
        <v>3</v>
      </c>
      <c r="B1011" s="150"/>
      <c r="C1011" s="260" t="s">
        <v>773</v>
      </c>
      <c r="D1011" s="58" t="s">
        <v>304</v>
      </c>
      <c r="E1011" s="51"/>
      <c r="F1011" s="51"/>
      <c r="G1011" s="51"/>
      <c r="H1011" s="51"/>
      <c r="I1011" s="51"/>
      <c r="J1011" s="52">
        <f>H1011+I1011</f>
        <v>0</v>
      </c>
      <c r="K1011" s="51"/>
      <c r="L1011" s="51"/>
      <c r="M1011" s="52">
        <f>K1011+L1011</f>
        <v>0</v>
      </c>
      <c r="N1011" s="51"/>
      <c r="O1011" s="52">
        <f>M1011+N1011</f>
        <v>0</v>
      </c>
    </row>
    <row r="1012" spans="1:15" s="57" customFormat="1" hidden="1">
      <c r="A1012" s="50">
        <f t="shared" si="358"/>
        <v>3</v>
      </c>
      <c r="B1012" s="150"/>
      <c r="C1012" s="258" t="s">
        <v>42</v>
      </c>
      <c r="D1012" s="59" t="s">
        <v>3</v>
      </c>
      <c r="E1012" s="51"/>
      <c r="F1012" s="51"/>
      <c r="G1012" s="51"/>
      <c r="H1012" s="51"/>
      <c r="I1012" s="51"/>
      <c r="J1012" s="52">
        <f>H1012+I1012</f>
        <v>0</v>
      </c>
      <c r="K1012" s="51"/>
      <c r="L1012" s="51"/>
      <c r="M1012" s="52">
        <f>K1012+L1012</f>
        <v>0</v>
      </c>
      <c r="N1012" s="51"/>
      <c r="O1012" s="52">
        <f>M1012+N1012</f>
        <v>0</v>
      </c>
    </row>
    <row r="1013" spans="1:15" s="57" customFormat="1" hidden="1">
      <c r="A1013" s="50">
        <f t="shared" si="358"/>
        <v>3</v>
      </c>
      <c r="B1013" s="150"/>
      <c r="C1013" s="259" t="s">
        <v>449</v>
      </c>
      <c r="D1013" s="117" t="s">
        <v>446</v>
      </c>
      <c r="E1013" s="11">
        <f>SUBTOTAL(9,E1014:E1017)</f>
        <v>0</v>
      </c>
      <c r="F1013" s="11">
        <f>SUBTOTAL(9,F1014:F1017)</f>
        <v>0</v>
      </c>
      <c r="G1013" s="11">
        <f>SUBTOTAL(9,G1014:G1017)</f>
        <v>0</v>
      </c>
      <c r="H1013" s="11">
        <f>SUBTOTAL(9,H1014:H1017)</f>
        <v>0</v>
      </c>
      <c r="I1013" s="11">
        <f t="shared" ref="I1013:N1013" si="370">SUBTOTAL(9,I1014:I1017)</f>
        <v>0</v>
      </c>
      <c r="J1013" s="11">
        <f t="shared" si="370"/>
        <v>0</v>
      </c>
      <c r="K1013" s="11">
        <f t="shared" si="370"/>
        <v>0</v>
      </c>
      <c r="L1013" s="11">
        <f t="shared" si="370"/>
        <v>0</v>
      </c>
      <c r="M1013" s="11">
        <f t="shared" si="370"/>
        <v>0</v>
      </c>
      <c r="N1013" s="11">
        <f t="shared" si="370"/>
        <v>0</v>
      </c>
      <c r="O1013" s="11">
        <f>SUBTOTAL(9,O1014:O1017)</f>
        <v>0</v>
      </c>
    </row>
    <row r="1014" spans="1:15" s="57" customFormat="1" ht="25.5" hidden="1">
      <c r="A1014" s="50">
        <f t="shared" ref="A1014:A1035" si="371">IF(MAX(E1014:P1014)=0,IF(MIN(E1014:P1014)=0,3,2),2)</f>
        <v>3</v>
      </c>
      <c r="B1014" s="150"/>
      <c r="C1014" s="260" t="s">
        <v>153</v>
      </c>
      <c r="D1014" s="60" t="s">
        <v>37</v>
      </c>
      <c r="E1014" s="51"/>
      <c r="F1014" s="51"/>
      <c r="G1014" s="51"/>
      <c r="H1014" s="51"/>
      <c r="I1014" s="51"/>
      <c r="J1014" s="52">
        <f t="shared" ref="J1014:J1026" si="372">H1014+I1014</f>
        <v>0</v>
      </c>
      <c r="K1014" s="51"/>
      <c r="L1014" s="51"/>
      <c r="M1014" s="52">
        <f t="shared" ref="M1014:M1026" si="373">K1014+L1014</f>
        <v>0</v>
      </c>
      <c r="N1014" s="51"/>
      <c r="O1014" s="52">
        <f t="shared" ref="O1014:O1026" si="374">M1014+N1014</f>
        <v>0</v>
      </c>
    </row>
    <row r="1015" spans="1:15" hidden="1">
      <c r="A1015" s="50">
        <f t="shared" si="371"/>
        <v>3</v>
      </c>
      <c r="B1015" s="150"/>
      <c r="C1015" s="260" t="s">
        <v>155</v>
      </c>
      <c r="D1015" s="60" t="s">
        <v>39</v>
      </c>
      <c r="E1015" s="51"/>
      <c r="F1015" s="51"/>
      <c r="G1015" s="51"/>
      <c r="H1015" s="51"/>
      <c r="I1015" s="51"/>
      <c r="J1015" s="52">
        <f t="shared" si="372"/>
        <v>0</v>
      </c>
      <c r="K1015" s="51"/>
      <c r="L1015" s="51"/>
      <c r="M1015" s="52">
        <f t="shared" si="373"/>
        <v>0</v>
      </c>
      <c r="N1015" s="51"/>
      <c r="O1015" s="52">
        <f t="shared" si="374"/>
        <v>0</v>
      </c>
    </row>
    <row r="1016" spans="1:15" ht="25.5" hidden="1">
      <c r="A1016" s="50">
        <f t="shared" si="371"/>
        <v>3</v>
      </c>
      <c r="B1016" s="150"/>
      <c r="C1016" s="260" t="s">
        <v>156</v>
      </c>
      <c r="D1016" s="60" t="s">
        <v>40</v>
      </c>
      <c r="E1016" s="51"/>
      <c r="F1016" s="51"/>
      <c r="G1016" s="51"/>
      <c r="H1016" s="51"/>
      <c r="I1016" s="51"/>
      <c r="J1016" s="52">
        <f t="shared" si="372"/>
        <v>0</v>
      </c>
      <c r="K1016" s="51"/>
      <c r="L1016" s="51"/>
      <c r="M1016" s="52">
        <f t="shared" si="373"/>
        <v>0</v>
      </c>
      <c r="N1016" s="51"/>
      <c r="O1016" s="52">
        <f t="shared" si="374"/>
        <v>0</v>
      </c>
    </row>
    <row r="1017" spans="1:15" ht="25.5" hidden="1">
      <c r="A1017" s="50">
        <f t="shared" si="371"/>
        <v>3</v>
      </c>
      <c r="B1017" s="150"/>
      <c r="C1017" s="260" t="s">
        <v>157</v>
      </c>
      <c r="D1017" s="60" t="s">
        <v>41</v>
      </c>
      <c r="E1017" s="51"/>
      <c r="F1017" s="51"/>
      <c r="G1017" s="51"/>
      <c r="H1017" s="51"/>
      <c r="I1017" s="51"/>
      <c r="J1017" s="52">
        <f t="shared" si="372"/>
        <v>0</v>
      </c>
      <c r="K1017" s="51"/>
      <c r="L1017" s="51"/>
      <c r="M1017" s="52">
        <f t="shared" si="373"/>
        <v>0</v>
      </c>
      <c r="N1017" s="51"/>
      <c r="O1017" s="52">
        <f t="shared" si="374"/>
        <v>0</v>
      </c>
    </row>
    <row r="1018" spans="1:15" hidden="1">
      <c r="A1018" s="50">
        <f t="shared" si="371"/>
        <v>3</v>
      </c>
      <c r="B1018" s="150"/>
      <c r="C1018" s="160" t="s">
        <v>158</v>
      </c>
      <c r="D1018" s="60" t="s">
        <v>4</v>
      </c>
      <c r="E1018" s="51"/>
      <c r="F1018" s="51"/>
      <c r="G1018" s="51"/>
      <c r="H1018" s="51"/>
      <c r="I1018" s="51"/>
      <c r="J1018" s="52">
        <f t="shared" si="372"/>
        <v>0</v>
      </c>
      <c r="K1018" s="51"/>
      <c r="L1018" s="51"/>
      <c r="M1018" s="52">
        <f t="shared" si="373"/>
        <v>0</v>
      </c>
      <c r="N1018" s="51"/>
      <c r="O1018" s="52">
        <f t="shared" si="374"/>
        <v>0</v>
      </c>
    </row>
    <row r="1019" spans="1:15" hidden="1">
      <c r="A1019" s="50">
        <f t="shared" si="371"/>
        <v>3</v>
      </c>
      <c r="B1019" s="150"/>
      <c r="C1019" s="159" t="s">
        <v>19</v>
      </c>
      <c r="D1019" s="59" t="s">
        <v>5</v>
      </c>
      <c r="E1019" s="51"/>
      <c r="F1019" s="51"/>
      <c r="G1019" s="51"/>
      <c r="H1019" s="51"/>
      <c r="I1019" s="51"/>
      <c r="J1019" s="52">
        <f t="shared" si="372"/>
        <v>0</v>
      </c>
      <c r="K1019" s="51"/>
      <c r="L1019" s="51"/>
      <c r="M1019" s="52">
        <f t="shared" si="373"/>
        <v>0</v>
      </c>
      <c r="N1019" s="51"/>
      <c r="O1019" s="52">
        <f t="shared" si="374"/>
        <v>0</v>
      </c>
    </row>
    <row r="1020" spans="1:15" hidden="1">
      <c r="A1020" s="50">
        <f t="shared" si="371"/>
        <v>3</v>
      </c>
      <c r="B1020" s="150"/>
      <c r="C1020" s="162" t="s">
        <v>450</v>
      </c>
      <c r="D1020" s="118" t="s">
        <v>173</v>
      </c>
      <c r="E1020" s="51"/>
      <c r="F1020" s="51"/>
      <c r="G1020" s="51"/>
      <c r="H1020" s="51"/>
      <c r="I1020" s="51"/>
      <c r="J1020" s="52">
        <f t="shared" si="372"/>
        <v>0</v>
      </c>
      <c r="K1020" s="51"/>
      <c r="L1020" s="51"/>
      <c r="M1020" s="52">
        <f t="shared" si="373"/>
        <v>0</v>
      </c>
      <c r="N1020" s="51"/>
      <c r="O1020" s="52">
        <f t="shared" si="374"/>
        <v>0</v>
      </c>
    </row>
    <row r="1021" spans="1:15" hidden="1">
      <c r="A1021" s="50">
        <f t="shared" si="371"/>
        <v>3</v>
      </c>
      <c r="B1021" s="153"/>
      <c r="C1021" s="163" t="s">
        <v>29</v>
      </c>
      <c r="D1021" s="136" t="s">
        <v>6</v>
      </c>
      <c r="E1021" s="51"/>
      <c r="F1021" s="51"/>
      <c r="G1021" s="51"/>
      <c r="H1021" s="51"/>
      <c r="I1021" s="51"/>
      <c r="J1021" s="52">
        <f t="shared" si="372"/>
        <v>0</v>
      </c>
      <c r="K1021" s="51"/>
      <c r="L1021" s="51"/>
      <c r="M1021" s="52">
        <f t="shared" si="373"/>
        <v>0</v>
      </c>
      <c r="N1021" s="51"/>
      <c r="O1021" s="52">
        <f t="shared" si="374"/>
        <v>0</v>
      </c>
    </row>
    <row r="1022" spans="1:15" hidden="1">
      <c r="A1022" s="50">
        <f t="shared" si="371"/>
        <v>3</v>
      </c>
      <c r="B1022" s="153"/>
      <c r="C1022" s="163" t="s">
        <v>21</v>
      </c>
      <c r="D1022" s="137" t="s">
        <v>8</v>
      </c>
      <c r="E1022" s="51"/>
      <c r="F1022" s="51"/>
      <c r="G1022" s="51"/>
      <c r="H1022" s="51"/>
      <c r="I1022" s="51"/>
      <c r="J1022" s="52">
        <f>H1022+I1022</f>
        <v>0</v>
      </c>
      <c r="K1022" s="51"/>
      <c r="L1022" s="51"/>
      <c r="M1022" s="52">
        <f>K1022+L1022</f>
        <v>0</v>
      </c>
      <c r="N1022" s="51"/>
      <c r="O1022" s="52">
        <f t="shared" si="374"/>
        <v>0</v>
      </c>
    </row>
    <row r="1023" spans="1:15" hidden="1">
      <c r="A1023" s="50">
        <f t="shared" si="371"/>
        <v>3</v>
      </c>
      <c r="B1023" s="153"/>
      <c r="C1023" s="163" t="s">
        <v>526</v>
      </c>
      <c r="D1023" s="137" t="s">
        <v>31</v>
      </c>
      <c r="E1023" s="51"/>
      <c r="F1023" s="51"/>
      <c r="G1023" s="51"/>
      <c r="H1023" s="51"/>
      <c r="I1023" s="51"/>
      <c r="J1023" s="52">
        <f t="shared" si="372"/>
        <v>0</v>
      </c>
      <c r="K1023" s="51"/>
      <c r="L1023" s="51"/>
      <c r="M1023" s="52">
        <f t="shared" si="373"/>
        <v>0</v>
      </c>
      <c r="N1023" s="51"/>
      <c r="O1023" s="52">
        <f t="shared" si="374"/>
        <v>0</v>
      </c>
    </row>
    <row r="1024" spans="1:15" hidden="1">
      <c r="A1024" s="50">
        <f t="shared" si="371"/>
        <v>3</v>
      </c>
      <c r="B1024" s="153"/>
      <c r="C1024" s="163" t="s">
        <v>558</v>
      </c>
      <c r="D1024" s="137" t="s">
        <v>559</v>
      </c>
      <c r="E1024" s="51"/>
      <c r="F1024" s="51"/>
      <c r="G1024" s="51"/>
      <c r="H1024" s="51"/>
      <c r="I1024" s="51"/>
      <c r="J1024" s="52">
        <f t="shared" si="372"/>
        <v>0</v>
      </c>
      <c r="K1024" s="51"/>
      <c r="L1024" s="51"/>
      <c r="M1024" s="52">
        <f t="shared" si="373"/>
        <v>0</v>
      </c>
      <c r="N1024" s="51"/>
      <c r="O1024" s="52">
        <f t="shared" si="374"/>
        <v>0</v>
      </c>
    </row>
    <row r="1025" spans="1:15" ht="25.5" hidden="1">
      <c r="A1025" s="50">
        <f t="shared" si="371"/>
        <v>3</v>
      </c>
      <c r="B1025" s="153"/>
      <c r="C1025" s="163" t="s">
        <v>528</v>
      </c>
      <c r="D1025" s="136" t="s">
        <v>9</v>
      </c>
      <c r="E1025" s="51"/>
      <c r="F1025" s="51"/>
      <c r="G1025" s="51"/>
      <c r="H1025" s="51"/>
      <c r="I1025" s="51"/>
      <c r="J1025" s="52">
        <f t="shared" si="372"/>
        <v>0</v>
      </c>
      <c r="K1025" s="51"/>
      <c r="L1025" s="51"/>
      <c r="M1025" s="52">
        <f t="shared" si="373"/>
        <v>0</v>
      </c>
      <c r="N1025" s="51"/>
      <c r="O1025" s="52">
        <f t="shared" si="374"/>
        <v>0</v>
      </c>
    </row>
    <row r="1026" spans="1:15" ht="25.5" hidden="1">
      <c r="A1026" s="50">
        <f t="shared" si="371"/>
        <v>3</v>
      </c>
      <c r="B1026" s="153"/>
      <c r="C1026" s="163" t="s">
        <v>30</v>
      </c>
      <c r="D1026" s="136" t="s">
        <v>10</v>
      </c>
      <c r="E1026" s="51"/>
      <c r="F1026" s="51"/>
      <c r="G1026" s="51"/>
      <c r="H1026" s="51"/>
      <c r="I1026" s="51"/>
      <c r="J1026" s="52">
        <f t="shared" si="372"/>
        <v>0</v>
      </c>
      <c r="K1026" s="51"/>
      <c r="L1026" s="51"/>
      <c r="M1026" s="52">
        <f t="shared" si="373"/>
        <v>0</v>
      </c>
      <c r="N1026" s="51"/>
      <c r="O1026" s="52">
        <f t="shared" si="374"/>
        <v>0</v>
      </c>
    </row>
    <row r="1027" spans="1:15" hidden="1">
      <c r="A1027" s="50">
        <f t="shared" si="371"/>
        <v>3</v>
      </c>
      <c r="B1027" s="153"/>
      <c r="C1027" s="165" t="s">
        <v>451</v>
      </c>
      <c r="D1027" s="138" t="s">
        <v>93</v>
      </c>
      <c r="E1027" s="11">
        <f>SUBTOTAL(9,E1028:E1029)</f>
        <v>0</v>
      </c>
      <c r="F1027" s="11">
        <f>SUBTOTAL(9,F1028:F1029)</f>
        <v>0</v>
      </c>
      <c r="G1027" s="11">
        <f>SUBTOTAL(9,G1028:G1029)</f>
        <v>0</v>
      </c>
      <c r="H1027" s="11">
        <f>SUBTOTAL(9,H1028:H1029)</f>
        <v>0</v>
      </c>
      <c r="I1027" s="11">
        <f t="shared" ref="I1027:N1027" si="375">SUBTOTAL(9,I1028:I1029)</f>
        <v>0</v>
      </c>
      <c r="J1027" s="11">
        <f t="shared" si="375"/>
        <v>0</v>
      </c>
      <c r="K1027" s="11">
        <f t="shared" si="375"/>
        <v>0</v>
      </c>
      <c r="L1027" s="11">
        <f t="shared" si="375"/>
        <v>0</v>
      </c>
      <c r="M1027" s="11">
        <f t="shared" si="375"/>
        <v>0</v>
      </c>
      <c r="N1027" s="11">
        <f t="shared" si="375"/>
        <v>0</v>
      </c>
      <c r="O1027" s="11">
        <f>SUBTOTAL(9,O1028:O1029)</f>
        <v>0</v>
      </c>
    </row>
    <row r="1028" spans="1:15" hidden="1">
      <c r="A1028" s="50">
        <f t="shared" si="371"/>
        <v>3</v>
      </c>
      <c r="B1028" s="153"/>
      <c r="C1028" s="166" t="s">
        <v>452</v>
      </c>
      <c r="D1028" s="138" t="s">
        <v>453</v>
      </c>
      <c r="E1028" s="51"/>
      <c r="F1028" s="51"/>
      <c r="G1028" s="51"/>
      <c r="H1028" s="51"/>
      <c r="I1028" s="51"/>
      <c r="J1028" s="52">
        <f>H1028+I1028</f>
        <v>0</v>
      </c>
      <c r="K1028" s="51"/>
      <c r="L1028" s="51"/>
      <c r="M1028" s="52">
        <f>K1028+L1028</f>
        <v>0</v>
      </c>
      <c r="N1028" s="51"/>
      <c r="O1028" s="52">
        <f>M1028+N1028</f>
        <v>0</v>
      </c>
    </row>
    <row r="1029" spans="1:15" hidden="1">
      <c r="A1029" s="50">
        <f t="shared" si="371"/>
        <v>3</v>
      </c>
      <c r="B1029" s="153"/>
      <c r="C1029" s="166" t="s">
        <v>454</v>
      </c>
      <c r="D1029" s="138" t="s">
        <v>455</v>
      </c>
      <c r="E1029" s="51"/>
      <c r="F1029" s="51"/>
      <c r="G1029" s="51"/>
      <c r="H1029" s="51"/>
      <c r="I1029" s="51"/>
      <c r="J1029" s="52">
        <f>H1029+I1029</f>
        <v>0</v>
      </c>
      <c r="K1029" s="51"/>
      <c r="L1029" s="51"/>
      <c r="M1029" s="52">
        <f>K1029+L1029</f>
        <v>0</v>
      </c>
      <c r="N1029" s="51"/>
      <c r="O1029" s="52">
        <f>M1029+N1029</f>
        <v>0</v>
      </c>
    </row>
    <row r="1030" spans="1:15" hidden="1">
      <c r="A1030" s="50">
        <f t="shared" si="371"/>
        <v>3</v>
      </c>
      <c r="B1030" s="156"/>
      <c r="C1030" s="158" t="s">
        <v>32</v>
      </c>
      <c r="D1030" s="136"/>
      <c r="E1030" s="11">
        <f>SUBTOTAL(9,E1031:E1035)</f>
        <v>0</v>
      </c>
      <c r="F1030" s="11">
        <f>SUBTOTAL(9,F1031:F1035)</f>
        <v>0</v>
      </c>
      <c r="G1030" s="11">
        <f>SUBTOTAL(9,G1031:G1035)</f>
        <v>0</v>
      </c>
      <c r="H1030" s="11">
        <f>SUBTOTAL(9,H1031:H1035)</f>
        <v>0</v>
      </c>
      <c r="I1030" s="11">
        <f t="shared" ref="I1030:N1030" si="376">SUBTOTAL(9,I1031:I1035)</f>
        <v>0</v>
      </c>
      <c r="J1030" s="11">
        <f t="shared" si="376"/>
        <v>0</v>
      </c>
      <c r="K1030" s="11">
        <f t="shared" si="376"/>
        <v>0</v>
      </c>
      <c r="L1030" s="11">
        <f t="shared" si="376"/>
        <v>0</v>
      </c>
      <c r="M1030" s="11">
        <f t="shared" si="376"/>
        <v>0</v>
      </c>
      <c r="N1030" s="11">
        <f t="shared" si="376"/>
        <v>0</v>
      </c>
      <c r="O1030" s="11">
        <f>SUBTOTAL(9,O1031:O1035)</f>
        <v>0</v>
      </c>
    </row>
    <row r="1031" spans="1:15" hidden="1">
      <c r="A1031" s="50">
        <f t="shared" si="371"/>
        <v>3</v>
      </c>
      <c r="B1031" s="153"/>
      <c r="C1031" s="163" t="s">
        <v>70</v>
      </c>
      <c r="D1031" s="137" t="s">
        <v>71</v>
      </c>
      <c r="E1031" s="51"/>
      <c r="F1031" s="51"/>
      <c r="G1031" s="51"/>
      <c r="H1031" s="51"/>
      <c r="I1031" s="51"/>
      <c r="J1031" s="52">
        <f>H1031+I1031</f>
        <v>0</v>
      </c>
      <c r="K1031" s="51"/>
      <c r="L1031" s="51"/>
      <c r="M1031" s="52">
        <f>K1031+L1031</f>
        <v>0</v>
      </c>
      <c r="N1031" s="51"/>
      <c r="O1031" s="52">
        <f>M1031+N1031</f>
        <v>0</v>
      </c>
    </row>
    <row r="1032" spans="1:15" hidden="1">
      <c r="A1032" s="50">
        <f t="shared" si="371"/>
        <v>3</v>
      </c>
      <c r="B1032" s="153"/>
      <c r="C1032" s="163" t="s">
        <v>72</v>
      </c>
      <c r="D1032" s="137" t="s">
        <v>73</v>
      </c>
      <c r="E1032" s="51"/>
      <c r="F1032" s="51"/>
      <c r="G1032" s="51"/>
      <c r="H1032" s="51"/>
      <c r="I1032" s="51"/>
      <c r="J1032" s="52">
        <f>H1032+I1032</f>
        <v>0</v>
      </c>
      <c r="K1032" s="51"/>
      <c r="L1032" s="51"/>
      <c r="M1032" s="52">
        <f>K1032+L1032</f>
        <v>0</v>
      </c>
      <c r="N1032" s="51"/>
      <c r="O1032" s="52">
        <f>M1032+N1032</f>
        <v>0</v>
      </c>
    </row>
    <row r="1033" spans="1:15" hidden="1">
      <c r="A1033" s="50">
        <f t="shared" si="371"/>
        <v>3</v>
      </c>
      <c r="B1033" s="153"/>
      <c r="C1033" s="163" t="s">
        <v>74</v>
      </c>
      <c r="D1033" s="137" t="s">
        <v>75</v>
      </c>
      <c r="E1033" s="51"/>
      <c r="F1033" s="51"/>
      <c r="G1033" s="51"/>
      <c r="H1033" s="51"/>
      <c r="I1033" s="51"/>
      <c r="J1033" s="52">
        <f>H1033+I1033</f>
        <v>0</v>
      </c>
      <c r="K1033" s="51"/>
      <c r="L1033" s="51"/>
      <c r="M1033" s="52">
        <f>K1033+L1033</f>
        <v>0</v>
      </c>
      <c r="N1033" s="51"/>
      <c r="O1033" s="52">
        <f>M1033+N1033</f>
        <v>0</v>
      </c>
    </row>
    <row r="1034" spans="1:15" hidden="1">
      <c r="A1034" s="50">
        <f t="shared" si="371"/>
        <v>3</v>
      </c>
      <c r="B1034" s="153"/>
      <c r="C1034" s="163" t="s">
        <v>76</v>
      </c>
      <c r="D1034" s="137" t="s">
        <v>77</v>
      </c>
      <c r="E1034" s="51"/>
      <c r="F1034" s="51"/>
      <c r="G1034" s="51"/>
      <c r="H1034" s="51"/>
      <c r="I1034" s="51"/>
      <c r="J1034" s="52">
        <f>H1034+I1034</f>
        <v>0</v>
      </c>
      <c r="K1034" s="51"/>
      <c r="L1034" s="51"/>
      <c r="M1034" s="52">
        <f>K1034+L1034</f>
        <v>0</v>
      </c>
      <c r="N1034" s="51"/>
      <c r="O1034" s="52">
        <f>M1034+N1034</f>
        <v>0</v>
      </c>
    </row>
    <row r="1035" spans="1:15" hidden="1">
      <c r="A1035" s="50">
        <f t="shared" si="371"/>
        <v>3</v>
      </c>
      <c r="B1035" s="153"/>
      <c r="C1035" s="163" t="s">
        <v>12</v>
      </c>
      <c r="D1035" s="137" t="s">
        <v>28</v>
      </c>
      <c r="E1035" s="51"/>
      <c r="F1035" s="51"/>
      <c r="G1035" s="51"/>
      <c r="H1035" s="51"/>
      <c r="I1035" s="51"/>
      <c r="J1035" s="52">
        <f>H1035+I1035</f>
        <v>0</v>
      </c>
      <c r="K1035" s="51"/>
      <c r="L1035" s="51"/>
      <c r="M1035" s="52">
        <f>K1035+L1035</f>
        <v>0</v>
      </c>
      <c r="N1035" s="51"/>
      <c r="O1035" s="52">
        <f>M1035+N1035</f>
        <v>0</v>
      </c>
    </row>
    <row r="1036" spans="1:15" hidden="1">
      <c r="A1036" s="77">
        <f>A1037</f>
        <v>3</v>
      </c>
      <c r="B1036" s="153"/>
      <c r="C1036" s="155"/>
      <c r="D1036" s="137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</row>
    <row r="1037" spans="1:15" hidden="1">
      <c r="A1037" s="105">
        <f>MIN(A1038:A1043)</f>
        <v>3</v>
      </c>
      <c r="B1037" s="153"/>
      <c r="C1037" s="157" t="s">
        <v>36</v>
      </c>
      <c r="D1037" s="137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</row>
    <row r="1038" spans="1:15" hidden="1">
      <c r="A1038" s="50">
        <f t="shared" ref="A1038:A1043" si="377">IF(MAX(E1038:P1038)=0,IF(MIN(E1038:P1038)=0,3,2),2)</f>
        <v>3</v>
      </c>
      <c r="B1038" s="153"/>
      <c r="C1038" s="155" t="s">
        <v>34</v>
      </c>
      <c r="D1038" s="137"/>
      <c r="E1038" s="62">
        <f>SUM(E1039:E1040)</f>
        <v>0</v>
      </c>
      <c r="F1038" s="62">
        <f>SUM(F1039:F1040)</f>
        <v>0</v>
      </c>
      <c r="G1038" s="62">
        <f>SUM(G1039:G1040)</f>
        <v>0</v>
      </c>
      <c r="H1038" s="62">
        <f>SUM(H1039:H1040)</f>
        <v>0</v>
      </c>
      <c r="I1038" s="62">
        <f t="shared" ref="I1038:N1038" si="378">SUM(I1039:I1040)</f>
        <v>0</v>
      </c>
      <c r="J1038" s="62">
        <f t="shared" si="378"/>
        <v>0</v>
      </c>
      <c r="K1038" s="62">
        <f t="shared" si="378"/>
        <v>0</v>
      </c>
      <c r="L1038" s="62">
        <f t="shared" si="378"/>
        <v>0</v>
      </c>
      <c r="M1038" s="62">
        <f t="shared" si="378"/>
        <v>0</v>
      </c>
      <c r="N1038" s="62">
        <f t="shared" si="378"/>
        <v>0</v>
      </c>
      <c r="O1038" s="62">
        <f>SUM(O1039:O1040)</f>
        <v>0</v>
      </c>
    </row>
    <row r="1039" spans="1:15" s="57" customFormat="1" hidden="1">
      <c r="A1039" s="50">
        <f t="shared" si="377"/>
        <v>3</v>
      </c>
      <c r="B1039" s="153"/>
      <c r="C1039" s="167" t="s">
        <v>80</v>
      </c>
      <c r="D1039" s="137"/>
      <c r="E1039" s="51"/>
      <c r="F1039" s="51"/>
      <c r="G1039" s="51"/>
      <c r="H1039" s="51"/>
      <c r="I1039" s="51"/>
      <c r="J1039" s="52">
        <f>H1039+I1039</f>
        <v>0</v>
      </c>
      <c r="K1039" s="51"/>
      <c r="L1039" s="51"/>
      <c r="M1039" s="52">
        <f>K1039+L1039</f>
        <v>0</v>
      </c>
      <c r="N1039" s="51"/>
      <c r="O1039" s="52">
        <f>M1039+N1039</f>
        <v>0</v>
      </c>
    </row>
    <row r="1040" spans="1:15" s="57" customFormat="1" hidden="1">
      <c r="A1040" s="50">
        <f t="shared" si="377"/>
        <v>3</v>
      </c>
      <c r="B1040" s="153"/>
      <c r="C1040" s="167" t="s">
        <v>81</v>
      </c>
      <c r="D1040" s="137"/>
      <c r="E1040" s="51"/>
      <c r="F1040" s="51"/>
      <c r="G1040" s="51"/>
      <c r="H1040" s="51"/>
      <c r="I1040" s="51"/>
      <c r="J1040" s="52">
        <f>H1040+I1040</f>
        <v>0</v>
      </c>
      <c r="K1040" s="51"/>
      <c r="L1040" s="51"/>
      <c r="M1040" s="52">
        <f>K1040+L1040</f>
        <v>0</v>
      </c>
      <c r="N1040" s="51"/>
      <c r="O1040" s="52">
        <f>M1040+N1040</f>
        <v>0</v>
      </c>
    </row>
    <row r="1041" spans="1:15" s="57" customFormat="1" hidden="1">
      <c r="A1041" s="50">
        <f t="shared" si="377"/>
        <v>3</v>
      </c>
      <c r="B1041" s="153"/>
      <c r="C1041" s="155" t="s">
        <v>35</v>
      </c>
      <c r="D1041" s="137"/>
      <c r="E1041" s="62">
        <f>SUM(E1042:E1043)</f>
        <v>0</v>
      </c>
      <c r="F1041" s="62">
        <f>SUM(F1042:F1043)</f>
        <v>0</v>
      </c>
      <c r="G1041" s="62">
        <f>SUM(G1042:G1043)</f>
        <v>0</v>
      </c>
      <c r="H1041" s="62">
        <f>SUM(H1042:H1043)</f>
        <v>0</v>
      </c>
      <c r="I1041" s="62">
        <f t="shared" ref="I1041:N1041" si="379">SUM(I1042:I1043)</f>
        <v>0</v>
      </c>
      <c r="J1041" s="62">
        <f t="shared" si="379"/>
        <v>0</v>
      </c>
      <c r="K1041" s="62">
        <f t="shared" si="379"/>
        <v>0</v>
      </c>
      <c r="L1041" s="62">
        <f t="shared" si="379"/>
        <v>0</v>
      </c>
      <c r="M1041" s="62">
        <f t="shared" si="379"/>
        <v>0</v>
      </c>
      <c r="N1041" s="62">
        <f t="shared" si="379"/>
        <v>0</v>
      </c>
      <c r="O1041" s="62">
        <f>SUM(O1042:O1043)</f>
        <v>0</v>
      </c>
    </row>
    <row r="1042" spans="1:15" s="57" customFormat="1" hidden="1">
      <c r="A1042" s="50">
        <f t="shared" si="377"/>
        <v>3</v>
      </c>
      <c r="B1042" s="153"/>
      <c r="C1042" s="167" t="s">
        <v>84</v>
      </c>
      <c r="D1042" s="137"/>
      <c r="E1042" s="51"/>
      <c r="F1042" s="51"/>
      <c r="G1042" s="51"/>
      <c r="H1042" s="51"/>
      <c r="I1042" s="51"/>
      <c r="J1042" s="52">
        <f>H1042+I1042</f>
        <v>0</v>
      </c>
      <c r="K1042" s="51"/>
      <c r="L1042" s="51"/>
      <c r="M1042" s="52">
        <f>K1042+L1042</f>
        <v>0</v>
      </c>
      <c r="N1042" s="51"/>
      <c r="O1042" s="52">
        <f>M1042+N1042</f>
        <v>0</v>
      </c>
    </row>
    <row r="1043" spans="1:15" s="57" customFormat="1" hidden="1">
      <c r="A1043" s="50">
        <f t="shared" si="377"/>
        <v>3</v>
      </c>
      <c r="B1043" s="153"/>
      <c r="C1043" s="167" t="s">
        <v>85</v>
      </c>
      <c r="D1043" s="137"/>
      <c r="E1043" s="51"/>
      <c r="F1043" s="51"/>
      <c r="G1043" s="51"/>
      <c r="H1043" s="51"/>
      <c r="I1043" s="51"/>
      <c r="J1043" s="52">
        <f>H1043+I1043</f>
        <v>0</v>
      </c>
      <c r="K1043" s="51"/>
      <c r="L1043" s="51"/>
      <c r="M1043" s="52">
        <f>K1043+L1043</f>
        <v>0</v>
      </c>
      <c r="N1043" s="51"/>
      <c r="O1043" s="52">
        <f>M1043+N1043</f>
        <v>0</v>
      </c>
    </row>
    <row r="1044" spans="1:15" s="57" customFormat="1" hidden="1">
      <c r="A1044" s="77">
        <f>A1045</f>
        <v>3</v>
      </c>
      <c r="B1044" s="172"/>
      <c r="C1044" s="156"/>
      <c r="D1044" s="140"/>
      <c r="E1044" s="76"/>
      <c r="F1044" s="76"/>
      <c r="G1044" s="76"/>
      <c r="H1044" s="76"/>
      <c r="I1044" s="76"/>
      <c r="J1044" s="76"/>
      <c r="K1044" s="76"/>
      <c r="L1044" s="76"/>
      <c r="M1044" s="76"/>
      <c r="N1044" s="76"/>
      <c r="O1044" s="76"/>
    </row>
    <row r="1045" spans="1:15" s="57" customFormat="1" hidden="1">
      <c r="A1045" s="105">
        <f>MIN(A1046:A1107)</f>
        <v>3</v>
      </c>
      <c r="B1045" s="172"/>
      <c r="C1045" s="174" t="s">
        <v>59</v>
      </c>
      <c r="D1045" s="140"/>
      <c r="E1045" s="76"/>
      <c r="F1045" s="76"/>
      <c r="G1045" s="76"/>
      <c r="H1045" s="76"/>
      <c r="I1045" s="76"/>
      <c r="J1045" s="76"/>
      <c r="K1045" s="76"/>
      <c r="L1045" s="76"/>
      <c r="M1045" s="76"/>
      <c r="N1045" s="76"/>
      <c r="O1045" s="76"/>
    </row>
    <row r="1046" spans="1:15" s="57" customFormat="1" hidden="1">
      <c r="A1046" s="50">
        <f t="shared" ref="A1046:A1077" si="380">IF(MAX(E1046:P1046)=0,IF(MIN(E1046:P1046)=0,3,2),2)</f>
        <v>3</v>
      </c>
      <c r="B1046" s="145"/>
      <c r="C1046" s="146" t="s">
        <v>25</v>
      </c>
      <c r="D1046" s="56"/>
      <c r="E1046" s="11">
        <f>SUBTOTAL(9,E1047:E1099)</f>
        <v>0</v>
      </c>
      <c r="F1046" s="11">
        <f>SUBTOTAL(9,F1047:F1099)</f>
        <v>0</v>
      </c>
      <c r="G1046" s="11">
        <f>SUBTOTAL(9,G1047:G1099)</f>
        <v>0</v>
      </c>
      <c r="H1046" s="11">
        <f>SUBTOTAL(9,H1047:H1099)</f>
        <v>0</v>
      </c>
      <c r="I1046" s="11">
        <f t="shared" ref="I1046:N1046" si="381">SUBTOTAL(9,I1047:I1099)</f>
        <v>0</v>
      </c>
      <c r="J1046" s="11">
        <f t="shared" si="381"/>
        <v>0</v>
      </c>
      <c r="K1046" s="11">
        <f t="shared" si="381"/>
        <v>0</v>
      </c>
      <c r="L1046" s="11">
        <f t="shared" si="381"/>
        <v>0</v>
      </c>
      <c r="M1046" s="11">
        <f t="shared" si="381"/>
        <v>0</v>
      </c>
      <c r="N1046" s="11">
        <f t="shared" si="381"/>
        <v>0</v>
      </c>
      <c r="O1046" s="11">
        <f>SUBTOTAL(9,O1047:O1099)</f>
        <v>0</v>
      </c>
    </row>
    <row r="1047" spans="1:15" s="57" customFormat="1" hidden="1">
      <c r="A1047" s="50">
        <f t="shared" si="380"/>
        <v>3</v>
      </c>
      <c r="B1047" s="145" t="s">
        <v>14</v>
      </c>
      <c r="C1047" s="146" t="s">
        <v>125</v>
      </c>
      <c r="D1047" s="56"/>
      <c r="E1047" s="11">
        <f>SUBTOTAL(9,E1048:E1069)</f>
        <v>0</v>
      </c>
      <c r="F1047" s="11">
        <f>SUBTOTAL(9,F1048:F1069)</f>
        <v>0</v>
      </c>
      <c r="G1047" s="11">
        <f>SUBTOTAL(9,G1048:G1069)</f>
        <v>0</v>
      </c>
      <c r="H1047" s="11">
        <f>SUBTOTAL(9,H1048:H1069)</f>
        <v>0</v>
      </c>
      <c r="I1047" s="11">
        <f t="shared" ref="I1047:N1047" si="382">SUBTOTAL(9,I1048:I1069)</f>
        <v>0</v>
      </c>
      <c r="J1047" s="11">
        <f t="shared" si="382"/>
        <v>0</v>
      </c>
      <c r="K1047" s="11">
        <f t="shared" si="382"/>
        <v>0</v>
      </c>
      <c r="L1047" s="11">
        <f t="shared" si="382"/>
        <v>0</v>
      </c>
      <c r="M1047" s="11">
        <f t="shared" si="382"/>
        <v>0</v>
      </c>
      <c r="N1047" s="11">
        <f t="shared" si="382"/>
        <v>0</v>
      </c>
      <c r="O1047" s="11">
        <f>SUBTOTAL(9,O1048:O1069)</f>
        <v>0</v>
      </c>
    </row>
    <row r="1048" spans="1:15" s="57" customFormat="1" hidden="1">
      <c r="A1048" s="50">
        <f t="shared" si="380"/>
        <v>3</v>
      </c>
      <c r="B1048" s="147"/>
      <c r="C1048" s="146" t="s">
        <v>126</v>
      </c>
      <c r="D1048" s="56"/>
      <c r="E1048" s="11">
        <f>SUBTOTAL(9,E1049:E1058)</f>
        <v>0</v>
      </c>
      <c r="F1048" s="11">
        <f>SUBTOTAL(9,F1049:F1058)</f>
        <v>0</v>
      </c>
      <c r="G1048" s="11">
        <f>SUBTOTAL(9,G1049:G1058)</f>
        <v>0</v>
      </c>
      <c r="H1048" s="11">
        <f>SUBTOTAL(9,H1049:H1058)</f>
        <v>0</v>
      </c>
      <c r="I1048" s="11">
        <f t="shared" ref="I1048:N1048" si="383">SUBTOTAL(9,I1049:I1058)</f>
        <v>0</v>
      </c>
      <c r="J1048" s="11">
        <f t="shared" si="383"/>
        <v>0</v>
      </c>
      <c r="K1048" s="11">
        <f t="shared" si="383"/>
        <v>0</v>
      </c>
      <c r="L1048" s="11">
        <f t="shared" si="383"/>
        <v>0</v>
      </c>
      <c r="M1048" s="11">
        <f t="shared" si="383"/>
        <v>0</v>
      </c>
      <c r="N1048" s="11">
        <f t="shared" si="383"/>
        <v>0</v>
      </c>
      <c r="O1048" s="11">
        <f>SUBTOTAL(9,O1049:O1058)</f>
        <v>0</v>
      </c>
    </row>
    <row r="1049" spans="1:15" s="57" customFormat="1" ht="25.5" hidden="1">
      <c r="A1049" s="50">
        <f t="shared" si="380"/>
        <v>3</v>
      </c>
      <c r="B1049" s="148"/>
      <c r="C1049" s="149" t="s">
        <v>127</v>
      </c>
      <c r="D1049" s="58" t="s">
        <v>2</v>
      </c>
      <c r="E1049" s="11">
        <f>SUBTOTAL(9,E1050:E1051)</f>
        <v>0</v>
      </c>
      <c r="F1049" s="11">
        <f>SUBTOTAL(9,F1050:F1051)</f>
        <v>0</v>
      </c>
      <c r="G1049" s="11">
        <f>SUBTOTAL(9,G1050:G1051)</f>
        <v>0</v>
      </c>
      <c r="H1049" s="11">
        <f>SUBTOTAL(9,H1050:H1051)</f>
        <v>0</v>
      </c>
      <c r="I1049" s="11">
        <f t="shared" ref="I1049:N1049" si="384">SUBTOTAL(9,I1050:I1051)</f>
        <v>0</v>
      </c>
      <c r="J1049" s="11">
        <f t="shared" si="384"/>
        <v>0</v>
      </c>
      <c r="K1049" s="11">
        <f t="shared" si="384"/>
        <v>0</v>
      </c>
      <c r="L1049" s="11">
        <f t="shared" si="384"/>
        <v>0</v>
      </c>
      <c r="M1049" s="11">
        <f t="shared" si="384"/>
        <v>0</v>
      </c>
      <c r="N1049" s="11">
        <f t="shared" si="384"/>
        <v>0</v>
      </c>
      <c r="O1049" s="11">
        <f>SUBTOTAL(9,O1050:O1051)</f>
        <v>0</v>
      </c>
    </row>
    <row r="1050" spans="1:15" s="57" customFormat="1" ht="25.5" hidden="1">
      <c r="A1050" s="50">
        <f t="shared" si="380"/>
        <v>3</v>
      </c>
      <c r="B1050" s="148"/>
      <c r="C1050" s="149" t="s">
        <v>303</v>
      </c>
      <c r="D1050" s="58" t="s">
        <v>302</v>
      </c>
      <c r="E1050" s="51"/>
      <c r="F1050" s="51"/>
      <c r="G1050" s="51"/>
      <c r="H1050" s="51"/>
      <c r="I1050" s="51"/>
      <c r="J1050" s="52">
        <f>H1050+I1050</f>
        <v>0</v>
      </c>
      <c r="K1050" s="51"/>
      <c r="L1050" s="51"/>
      <c r="M1050" s="52">
        <f>K1050+L1050</f>
        <v>0</v>
      </c>
      <c r="N1050" s="51"/>
      <c r="O1050" s="52">
        <f>M1050+N1050</f>
        <v>0</v>
      </c>
    </row>
    <row r="1051" spans="1:15" s="57" customFormat="1" ht="25.5" hidden="1">
      <c r="A1051" s="50">
        <f t="shared" si="380"/>
        <v>3</v>
      </c>
      <c r="B1051" s="148"/>
      <c r="C1051" s="149" t="s">
        <v>305</v>
      </c>
      <c r="D1051" s="58" t="s">
        <v>304</v>
      </c>
      <c r="E1051" s="51"/>
      <c r="F1051" s="51"/>
      <c r="G1051" s="51"/>
      <c r="H1051" s="51"/>
      <c r="I1051" s="51"/>
      <c r="J1051" s="52">
        <f>H1051+I1051</f>
        <v>0</v>
      </c>
      <c r="K1051" s="51"/>
      <c r="L1051" s="51"/>
      <c r="M1051" s="52">
        <f>K1051+L1051</f>
        <v>0</v>
      </c>
      <c r="N1051" s="51"/>
      <c r="O1051" s="52">
        <f>M1051+N1051</f>
        <v>0</v>
      </c>
    </row>
    <row r="1052" spans="1:15" s="57" customFormat="1" hidden="1">
      <c r="A1052" s="50">
        <f t="shared" si="380"/>
        <v>3</v>
      </c>
      <c r="B1052" s="150"/>
      <c r="C1052" s="151" t="s">
        <v>128</v>
      </c>
      <c r="D1052" s="59" t="s">
        <v>3</v>
      </c>
      <c r="E1052" s="51"/>
      <c r="F1052" s="51"/>
      <c r="G1052" s="51"/>
      <c r="H1052" s="51"/>
      <c r="I1052" s="51"/>
      <c r="J1052" s="52">
        <f>H1052+I1052</f>
        <v>0</v>
      </c>
      <c r="K1052" s="51"/>
      <c r="L1052" s="51"/>
      <c r="M1052" s="52">
        <f>K1052+L1052</f>
        <v>0</v>
      </c>
      <c r="N1052" s="51"/>
      <c r="O1052" s="52">
        <f>M1052+N1052</f>
        <v>0</v>
      </c>
    </row>
    <row r="1053" spans="1:15" s="57" customFormat="1" hidden="1">
      <c r="A1053" s="50">
        <f t="shared" si="380"/>
        <v>3</v>
      </c>
      <c r="B1053" s="150"/>
      <c r="C1053" s="152" t="s">
        <v>445</v>
      </c>
      <c r="D1053" s="117" t="s">
        <v>446</v>
      </c>
      <c r="E1053" s="11">
        <f>SUBTOTAL(9,E1054:E1057)</f>
        <v>0</v>
      </c>
      <c r="F1053" s="11">
        <f>SUBTOTAL(9,F1054:F1057)</f>
        <v>0</v>
      </c>
      <c r="G1053" s="11">
        <f>SUBTOTAL(9,G1054:G1057)</f>
        <v>0</v>
      </c>
      <c r="H1053" s="11">
        <f>SUBTOTAL(9,H1054:H1057)</f>
        <v>0</v>
      </c>
      <c r="I1053" s="11">
        <f t="shared" ref="I1053:N1053" si="385">SUBTOTAL(9,I1054:I1057)</f>
        <v>0</v>
      </c>
      <c r="J1053" s="11">
        <f t="shared" si="385"/>
        <v>0</v>
      </c>
      <c r="K1053" s="11">
        <f t="shared" si="385"/>
        <v>0</v>
      </c>
      <c r="L1053" s="11">
        <f t="shared" si="385"/>
        <v>0</v>
      </c>
      <c r="M1053" s="11">
        <f t="shared" si="385"/>
        <v>0</v>
      </c>
      <c r="N1053" s="11">
        <f t="shared" si="385"/>
        <v>0</v>
      </c>
      <c r="O1053" s="11">
        <f>SUBTOTAL(9,O1054:O1057)</f>
        <v>0</v>
      </c>
    </row>
    <row r="1054" spans="1:15" s="57" customFormat="1" ht="25.5" hidden="1">
      <c r="A1054" s="50">
        <f t="shared" si="380"/>
        <v>3</v>
      </c>
      <c r="B1054" s="150"/>
      <c r="C1054" s="149" t="s">
        <v>129</v>
      </c>
      <c r="D1054" s="60" t="s">
        <v>37</v>
      </c>
      <c r="E1054" s="51"/>
      <c r="F1054" s="51"/>
      <c r="G1054" s="51"/>
      <c r="H1054" s="51"/>
      <c r="I1054" s="51"/>
      <c r="J1054" s="52">
        <f>H1054+I1054</f>
        <v>0</v>
      </c>
      <c r="K1054" s="51"/>
      <c r="L1054" s="51"/>
      <c r="M1054" s="52">
        <f>K1054+L1054</f>
        <v>0</v>
      </c>
      <c r="N1054" s="51"/>
      <c r="O1054" s="52">
        <f>M1054+N1054</f>
        <v>0</v>
      </c>
    </row>
    <row r="1055" spans="1:15" s="57" customFormat="1" hidden="1">
      <c r="A1055" s="50">
        <f t="shared" si="380"/>
        <v>3</v>
      </c>
      <c r="B1055" s="150"/>
      <c r="C1055" s="149" t="s">
        <v>131</v>
      </c>
      <c r="D1055" s="60" t="s">
        <v>39</v>
      </c>
      <c r="E1055" s="51"/>
      <c r="F1055" s="51"/>
      <c r="G1055" s="51"/>
      <c r="H1055" s="51"/>
      <c r="I1055" s="51"/>
      <c r="J1055" s="52">
        <f>H1055+I1055</f>
        <v>0</v>
      </c>
      <c r="K1055" s="51"/>
      <c r="L1055" s="51"/>
      <c r="M1055" s="52">
        <f>K1055+L1055</f>
        <v>0</v>
      </c>
      <c r="N1055" s="51"/>
      <c r="O1055" s="52">
        <f>M1055+N1055</f>
        <v>0</v>
      </c>
    </row>
    <row r="1056" spans="1:15" s="57" customFormat="1" hidden="1">
      <c r="A1056" s="50">
        <f t="shared" si="380"/>
        <v>3</v>
      </c>
      <c r="B1056" s="150"/>
      <c r="C1056" s="149" t="s">
        <v>132</v>
      </c>
      <c r="D1056" s="60" t="s">
        <v>40</v>
      </c>
      <c r="E1056" s="51"/>
      <c r="F1056" s="51"/>
      <c r="G1056" s="51"/>
      <c r="H1056" s="51"/>
      <c r="I1056" s="51"/>
      <c r="J1056" s="52">
        <f>H1056+I1056</f>
        <v>0</v>
      </c>
      <c r="K1056" s="51"/>
      <c r="L1056" s="51"/>
      <c r="M1056" s="52">
        <f>K1056+L1056</f>
        <v>0</v>
      </c>
      <c r="N1056" s="51"/>
      <c r="O1056" s="52">
        <f>M1056+N1056</f>
        <v>0</v>
      </c>
    </row>
    <row r="1057" spans="1:15" s="57" customFormat="1" ht="25.5" hidden="1">
      <c r="A1057" s="50">
        <f t="shared" si="380"/>
        <v>3</v>
      </c>
      <c r="B1057" s="150"/>
      <c r="C1057" s="149" t="s">
        <v>133</v>
      </c>
      <c r="D1057" s="60" t="s">
        <v>41</v>
      </c>
      <c r="E1057" s="51"/>
      <c r="F1057" s="51"/>
      <c r="G1057" s="51"/>
      <c r="H1057" s="51"/>
      <c r="I1057" s="51"/>
      <c r="J1057" s="52">
        <f>H1057+I1057</f>
        <v>0</v>
      </c>
      <c r="K1057" s="51"/>
      <c r="L1057" s="51"/>
      <c r="M1057" s="52">
        <f>K1057+L1057</f>
        <v>0</v>
      </c>
      <c r="N1057" s="51"/>
      <c r="O1057" s="52">
        <f>M1057+N1057</f>
        <v>0</v>
      </c>
    </row>
    <row r="1058" spans="1:15" s="57" customFormat="1" hidden="1">
      <c r="A1058" s="50">
        <f t="shared" si="380"/>
        <v>3</v>
      </c>
      <c r="B1058" s="150"/>
      <c r="C1058" s="149" t="s">
        <v>447</v>
      </c>
      <c r="D1058" s="60" t="s">
        <v>4</v>
      </c>
      <c r="E1058" s="51"/>
      <c r="F1058" s="51"/>
      <c r="G1058" s="51"/>
      <c r="H1058" s="51"/>
      <c r="I1058" s="51"/>
      <c r="J1058" s="52">
        <f>H1058+I1058</f>
        <v>0</v>
      </c>
      <c r="K1058" s="51"/>
      <c r="L1058" s="51"/>
      <c r="M1058" s="52">
        <f>K1058+L1058</f>
        <v>0</v>
      </c>
      <c r="N1058" s="51"/>
      <c r="O1058" s="52">
        <f>M1058+N1058</f>
        <v>0</v>
      </c>
    </row>
    <row r="1059" spans="1:15" s="57" customFormat="1" hidden="1">
      <c r="A1059" s="50">
        <f t="shared" si="380"/>
        <v>3</v>
      </c>
      <c r="B1059" s="147"/>
      <c r="C1059" s="146" t="s">
        <v>134</v>
      </c>
      <c r="D1059" s="56"/>
      <c r="E1059" s="11">
        <f>SUBTOTAL(9,E1060:E1063)</f>
        <v>0</v>
      </c>
      <c r="F1059" s="11">
        <f>SUBTOTAL(9,F1060:F1063)</f>
        <v>0</v>
      </c>
      <c r="G1059" s="11">
        <f>SUBTOTAL(9,G1060:G1063)</f>
        <v>0</v>
      </c>
      <c r="H1059" s="11">
        <f>SUBTOTAL(9,H1060:H1063)</f>
        <v>0</v>
      </c>
      <c r="I1059" s="11">
        <f t="shared" ref="I1059:N1059" si="386">SUBTOTAL(9,I1060:I1063)</f>
        <v>0</v>
      </c>
      <c r="J1059" s="11">
        <f t="shared" si="386"/>
        <v>0</v>
      </c>
      <c r="K1059" s="11">
        <f t="shared" si="386"/>
        <v>0</v>
      </c>
      <c r="L1059" s="11">
        <f t="shared" si="386"/>
        <v>0</v>
      </c>
      <c r="M1059" s="11">
        <f t="shared" si="386"/>
        <v>0</v>
      </c>
      <c r="N1059" s="11">
        <f t="shared" si="386"/>
        <v>0</v>
      </c>
      <c r="O1059" s="11">
        <f>SUBTOTAL(9,O1060:O1063)</f>
        <v>0</v>
      </c>
    </row>
    <row r="1060" spans="1:15" s="57" customFormat="1" hidden="1">
      <c r="A1060" s="50">
        <f t="shared" si="380"/>
        <v>3</v>
      </c>
      <c r="B1060" s="150"/>
      <c r="C1060" s="151" t="s">
        <v>135</v>
      </c>
      <c r="D1060" s="59" t="s">
        <v>5</v>
      </c>
      <c r="E1060" s="51"/>
      <c r="F1060" s="51"/>
      <c r="G1060" s="51"/>
      <c r="H1060" s="51"/>
      <c r="I1060" s="51"/>
      <c r="J1060" s="52">
        <f>H1060+I1060</f>
        <v>0</v>
      </c>
      <c r="K1060" s="51"/>
      <c r="L1060" s="51"/>
      <c r="M1060" s="52">
        <f>K1060+L1060</f>
        <v>0</v>
      </c>
      <c r="N1060" s="51"/>
      <c r="O1060" s="52">
        <f>M1060+N1060</f>
        <v>0</v>
      </c>
    </row>
    <row r="1061" spans="1:15" s="57" customFormat="1" hidden="1">
      <c r="A1061" s="50">
        <f t="shared" si="380"/>
        <v>3</v>
      </c>
      <c r="B1061" s="150"/>
      <c r="C1061" s="154" t="s">
        <v>448</v>
      </c>
      <c r="D1061" s="118" t="s">
        <v>173</v>
      </c>
      <c r="E1061" s="51"/>
      <c r="F1061" s="51"/>
      <c r="G1061" s="51"/>
      <c r="H1061" s="51"/>
      <c r="I1061" s="51"/>
      <c r="J1061" s="52">
        <f>H1061+I1061</f>
        <v>0</v>
      </c>
      <c r="K1061" s="51"/>
      <c r="L1061" s="51"/>
      <c r="M1061" s="52">
        <f>K1061+L1061</f>
        <v>0</v>
      </c>
      <c r="N1061" s="51"/>
      <c r="O1061" s="52">
        <f>M1061+N1061</f>
        <v>0</v>
      </c>
    </row>
    <row r="1062" spans="1:15" s="57" customFormat="1" hidden="1">
      <c r="A1062" s="50">
        <f t="shared" si="380"/>
        <v>3</v>
      </c>
      <c r="B1062" s="153"/>
      <c r="C1062" s="155" t="s">
        <v>557</v>
      </c>
      <c r="D1062" s="137" t="s">
        <v>8</v>
      </c>
      <c r="E1062" s="51"/>
      <c r="F1062" s="51"/>
      <c r="G1062" s="51"/>
      <c r="H1062" s="51"/>
      <c r="I1062" s="51"/>
      <c r="J1062" s="52">
        <f>H1062+I1062</f>
        <v>0</v>
      </c>
      <c r="K1062" s="51"/>
      <c r="L1062" s="51"/>
      <c r="M1062" s="52">
        <f>K1062+L1062</f>
        <v>0</v>
      </c>
      <c r="N1062" s="51"/>
      <c r="O1062" s="52">
        <f>M1062+N1062</f>
        <v>0</v>
      </c>
    </row>
    <row r="1063" spans="1:15" s="57" customFormat="1" ht="25.5" hidden="1">
      <c r="A1063" s="50">
        <f t="shared" si="380"/>
        <v>3</v>
      </c>
      <c r="B1063" s="153"/>
      <c r="C1063" s="155" t="s">
        <v>139</v>
      </c>
      <c r="D1063" s="136" t="s">
        <v>10</v>
      </c>
      <c r="E1063" s="51"/>
      <c r="F1063" s="51"/>
      <c r="G1063" s="51"/>
      <c r="H1063" s="51"/>
      <c r="I1063" s="51"/>
      <c r="J1063" s="52">
        <f>H1063+I1063</f>
        <v>0</v>
      </c>
      <c r="K1063" s="51"/>
      <c r="L1063" s="51"/>
      <c r="M1063" s="52">
        <f>K1063+L1063</f>
        <v>0</v>
      </c>
      <c r="N1063" s="51"/>
      <c r="O1063" s="52">
        <f>M1063+N1063</f>
        <v>0</v>
      </c>
    </row>
    <row r="1064" spans="1:15" s="57" customFormat="1" hidden="1">
      <c r="A1064" s="50">
        <f t="shared" si="380"/>
        <v>3</v>
      </c>
      <c r="B1064" s="156"/>
      <c r="C1064" s="157" t="s">
        <v>140</v>
      </c>
      <c r="D1064" s="136"/>
      <c r="E1064" s="11">
        <f>SUBTOTAL(9,E1065:E1069)</f>
        <v>0</v>
      </c>
      <c r="F1064" s="11">
        <f>SUBTOTAL(9,F1065:F1069)</f>
        <v>0</v>
      </c>
      <c r="G1064" s="11">
        <f>SUBTOTAL(9,G1065:G1069)</f>
        <v>0</v>
      </c>
      <c r="H1064" s="11">
        <f>SUBTOTAL(9,H1065:H1069)</f>
        <v>0</v>
      </c>
      <c r="I1064" s="11">
        <f t="shared" ref="I1064:N1064" si="387">SUBTOTAL(9,I1065:I1069)</f>
        <v>0</v>
      </c>
      <c r="J1064" s="11">
        <f t="shared" si="387"/>
        <v>0</v>
      </c>
      <c r="K1064" s="11">
        <f t="shared" si="387"/>
        <v>0</v>
      </c>
      <c r="L1064" s="11">
        <f t="shared" si="387"/>
        <v>0</v>
      </c>
      <c r="M1064" s="11">
        <f t="shared" si="387"/>
        <v>0</v>
      </c>
      <c r="N1064" s="11">
        <f t="shared" si="387"/>
        <v>0</v>
      </c>
      <c r="O1064" s="11">
        <f>SUBTOTAL(9,O1065:O1069)</f>
        <v>0</v>
      </c>
    </row>
    <row r="1065" spans="1:15" s="57" customFormat="1" hidden="1">
      <c r="A1065" s="50">
        <f t="shared" si="380"/>
        <v>3</v>
      </c>
      <c r="B1065" s="153"/>
      <c r="C1065" s="155" t="s">
        <v>141</v>
      </c>
      <c r="D1065" s="137" t="s">
        <v>71</v>
      </c>
      <c r="E1065" s="51"/>
      <c r="F1065" s="51"/>
      <c r="G1065" s="51"/>
      <c r="H1065" s="51"/>
      <c r="I1065" s="51"/>
      <c r="J1065" s="52">
        <f>H1065+I1065</f>
        <v>0</v>
      </c>
      <c r="K1065" s="51"/>
      <c r="L1065" s="51"/>
      <c r="M1065" s="52">
        <f>K1065+L1065</f>
        <v>0</v>
      </c>
      <c r="N1065" s="51"/>
      <c r="O1065" s="52">
        <f>M1065+N1065</f>
        <v>0</v>
      </c>
    </row>
    <row r="1066" spans="1:15" s="57" customFormat="1" hidden="1">
      <c r="A1066" s="50">
        <f t="shared" si="380"/>
        <v>3</v>
      </c>
      <c r="B1066" s="153"/>
      <c r="C1066" s="155" t="s">
        <v>142</v>
      </c>
      <c r="D1066" s="137" t="s">
        <v>73</v>
      </c>
      <c r="E1066" s="51"/>
      <c r="F1066" s="51"/>
      <c r="G1066" s="51"/>
      <c r="H1066" s="51"/>
      <c r="I1066" s="51"/>
      <c r="J1066" s="52">
        <f>H1066+I1066</f>
        <v>0</v>
      </c>
      <c r="K1066" s="51"/>
      <c r="L1066" s="51"/>
      <c r="M1066" s="52">
        <f>K1066+L1066</f>
        <v>0</v>
      </c>
      <c r="N1066" s="51"/>
      <c r="O1066" s="52">
        <f>M1066+N1066</f>
        <v>0</v>
      </c>
    </row>
    <row r="1067" spans="1:15" s="57" customFormat="1" hidden="1">
      <c r="A1067" s="50">
        <f t="shared" si="380"/>
        <v>3</v>
      </c>
      <c r="B1067" s="153"/>
      <c r="C1067" s="155" t="s">
        <v>143</v>
      </c>
      <c r="D1067" s="137" t="s">
        <v>75</v>
      </c>
      <c r="E1067" s="51"/>
      <c r="F1067" s="51"/>
      <c r="G1067" s="51"/>
      <c r="H1067" s="51"/>
      <c r="I1067" s="51"/>
      <c r="J1067" s="52">
        <f>H1067+I1067</f>
        <v>0</v>
      </c>
      <c r="K1067" s="51"/>
      <c r="L1067" s="51"/>
      <c r="M1067" s="52">
        <f>K1067+L1067</f>
        <v>0</v>
      </c>
      <c r="N1067" s="51"/>
      <c r="O1067" s="52">
        <f>M1067+N1067</f>
        <v>0</v>
      </c>
    </row>
    <row r="1068" spans="1:15" s="57" customFormat="1" hidden="1">
      <c r="A1068" s="50">
        <f t="shared" si="380"/>
        <v>3</v>
      </c>
      <c r="B1068" s="153"/>
      <c r="C1068" s="155" t="s">
        <v>144</v>
      </c>
      <c r="D1068" s="137" t="s">
        <v>77</v>
      </c>
      <c r="E1068" s="51"/>
      <c r="F1068" s="51"/>
      <c r="G1068" s="51"/>
      <c r="H1068" s="51"/>
      <c r="I1068" s="51"/>
      <c r="J1068" s="52">
        <f>H1068+I1068</f>
        <v>0</v>
      </c>
      <c r="K1068" s="51"/>
      <c r="L1068" s="51"/>
      <c r="M1068" s="52">
        <f>K1068+L1068</f>
        <v>0</v>
      </c>
      <c r="N1068" s="51"/>
      <c r="O1068" s="52">
        <f>M1068+N1068</f>
        <v>0</v>
      </c>
    </row>
    <row r="1069" spans="1:15" s="57" customFormat="1" hidden="1">
      <c r="A1069" s="50">
        <f t="shared" si="380"/>
        <v>3</v>
      </c>
      <c r="B1069" s="153"/>
      <c r="C1069" s="155" t="s">
        <v>145</v>
      </c>
      <c r="D1069" s="137" t="s">
        <v>28</v>
      </c>
      <c r="E1069" s="51"/>
      <c r="F1069" s="51"/>
      <c r="G1069" s="51"/>
      <c r="H1069" s="51"/>
      <c r="I1069" s="51"/>
      <c r="J1069" s="52">
        <f>H1069+I1069</f>
        <v>0</v>
      </c>
      <c r="K1069" s="51"/>
      <c r="L1069" s="51"/>
      <c r="M1069" s="52">
        <f>K1069+L1069</f>
        <v>0</v>
      </c>
      <c r="N1069" s="51"/>
      <c r="O1069" s="52">
        <f>M1069+N1069</f>
        <v>0</v>
      </c>
    </row>
    <row r="1070" spans="1:15" s="57" customFormat="1" hidden="1">
      <c r="A1070" s="50">
        <f t="shared" si="380"/>
        <v>3</v>
      </c>
      <c r="B1070" s="145" t="s">
        <v>146</v>
      </c>
      <c r="C1070" s="157" t="s">
        <v>147</v>
      </c>
      <c r="D1070" s="56"/>
      <c r="E1070" s="11">
        <f>SUBTOTAL(9,E1071:E1099)</f>
        <v>0</v>
      </c>
      <c r="F1070" s="11">
        <f>SUBTOTAL(9,F1071:F1099)</f>
        <v>0</v>
      </c>
      <c r="G1070" s="11">
        <f>SUBTOTAL(9,G1071:G1099)</f>
        <v>0</v>
      </c>
      <c r="H1070" s="11">
        <f>SUBTOTAL(9,H1071:H1099)</f>
        <v>0</v>
      </c>
      <c r="I1070" s="11">
        <f t="shared" ref="I1070:N1070" si="388">SUBTOTAL(9,I1071:I1099)</f>
        <v>0</v>
      </c>
      <c r="J1070" s="11">
        <f t="shared" si="388"/>
        <v>0</v>
      </c>
      <c r="K1070" s="11">
        <f t="shared" si="388"/>
        <v>0</v>
      </c>
      <c r="L1070" s="11">
        <f t="shared" si="388"/>
        <v>0</v>
      </c>
      <c r="M1070" s="11">
        <f t="shared" si="388"/>
        <v>0</v>
      </c>
      <c r="N1070" s="11">
        <f t="shared" si="388"/>
        <v>0</v>
      </c>
      <c r="O1070" s="11">
        <f>SUBTOTAL(9,O1071:O1099)</f>
        <v>0</v>
      </c>
    </row>
    <row r="1071" spans="1:15" s="57" customFormat="1" hidden="1">
      <c r="A1071" s="50">
        <f t="shared" si="380"/>
        <v>3</v>
      </c>
      <c r="B1071" s="156"/>
      <c r="C1071" s="158" t="s">
        <v>26</v>
      </c>
      <c r="D1071" s="56"/>
      <c r="E1071" s="11">
        <f>SUBTOTAL(9,E1072:E1090)</f>
        <v>0</v>
      </c>
      <c r="F1071" s="11">
        <f t="shared" ref="F1071:O1071" si="389">SUBTOTAL(9,F1072:F1090)</f>
        <v>0</v>
      </c>
      <c r="G1071" s="11">
        <f t="shared" si="389"/>
        <v>0</v>
      </c>
      <c r="H1071" s="11">
        <f t="shared" si="389"/>
        <v>0</v>
      </c>
      <c r="I1071" s="11">
        <f t="shared" si="389"/>
        <v>0</v>
      </c>
      <c r="J1071" s="11">
        <f t="shared" si="389"/>
        <v>0</v>
      </c>
      <c r="K1071" s="11">
        <f t="shared" si="389"/>
        <v>0</v>
      </c>
      <c r="L1071" s="11">
        <f t="shared" si="389"/>
        <v>0</v>
      </c>
      <c r="M1071" s="11">
        <f t="shared" si="389"/>
        <v>0</v>
      </c>
      <c r="N1071" s="11">
        <f t="shared" si="389"/>
        <v>0</v>
      </c>
      <c r="O1071" s="11">
        <f t="shared" si="389"/>
        <v>0</v>
      </c>
    </row>
    <row r="1072" spans="1:15" s="57" customFormat="1" hidden="1">
      <c r="A1072" s="50">
        <f t="shared" si="380"/>
        <v>3</v>
      </c>
      <c r="B1072" s="150"/>
      <c r="C1072" s="161" t="s">
        <v>770</v>
      </c>
      <c r="D1072" s="56"/>
      <c r="E1072" s="11">
        <f>SUBTOTAL(9,E1073:E1082)</f>
        <v>0</v>
      </c>
      <c r="F1072" s="11">
        <f t="shared" ref="F1072:O1072" si="390">SUBTOTAL(9,F1073:F1082)</f>
        <v>0</v>
      </c>
      <c r="G1072" s="11">
        <f t="shared" si="390"/>
        <v>0</v>
      </c>
      <c r="H1072" s="11">
        <f t="shared" si="390"/>
        <v>0</v>
      </c>
      <c r="I1072" s="11">
        <f t="shared" si="390"/>
        <v>0</v>
      </c>
      <c r="J1072" s="11">
        <f t="shared" si="390"/>
        <v>0</v>
      </c>
      <c r="K1072" s="11">
        <f t="shared" si="390"/>
        <v>0</v>
      </c>
      <c r="L1072" s="11">
        <f t="shared" si="390"/>
        <v>0</v>
      </c>
      <c r="M1072" s="11">
        <f t="shared" si="390"/>
        <v>0</v>
      </c>
      <c r="N1072" s="11">
        <f t="shared" si="390"/>
        <v>0</v>
      </c>
      <c r="O1072" s="11">
        <f t="shared" si="390"/>
        <v>0</v>
      </c>
    </row>
    <row r="1073" spans="1:15" s="57" customFormat="1" ht="25.5" hidden="1">
      <c r="A1073" s="50">
        <f t="shared" si="380"/>
        <v>3</v>
      </c>
      <c r="B1073" s="150"/>
      <c r="C1073" s="160" t="s">
        <v>771</v>
      </c>
      <c r="D1073" s="58" t="s">
        <v>2</v>
      </c>
      <c r="E1073" s="11">
        <f>SUBTOTAL(9,E1074:E1075)</f>
        <v>0</v>
      </c>
      <c r="F1073" s="11">
        <f t="shared" ref="F1073:O1073" si="391">SUBTOTAL(9,F1074:F1075)</f>
        <v>0</v>
      </c>
      <c r="G1073" s="11">
        <f t="shared" si="391"/>
        <v>0</v>
      </c>
      <c r="H1073" s="11">
        <f t="shared" si="391"/>
        <v>0</v>
      </c>
      <c r="I1073" s="11">
        <f t="shared" si="391"/>
        <v>0</v>
      </c>
      <c r="J1073" s="11">
        <f t="shared" si="391"/>
        <v>0</v>
      </c>
      <c r="K1073" s="11">
        <f t="shared" si="391"/>
        <v>0</v>
      </c>
      <c r="L1073" s="11">
        <f t="shared" si="391"/>
        <v>0</v>
      </c>
      <c r="M1073" s="11">
        <f t="shared" si="391"/>
        <v>0</v>
      </c>
      <c r="N1073" s="11">
        <f t="shared" si="391"/>
        <v>0</v>
      </c>
      <c r="O1073" s="11">
        <f t="shared" si="391"/>
        <v>0</v>
      </c>
    </row>
    <row r="1074" spans="1:15" s="57" customFormat="1" ht="25.5" hidden="1">
      <c r="A1074" s="50">
        <f t="shared" si="380"/>
        <v>3</v>
      </c>
      <c r="B1074" s="150"/>
      <c r="C1074" s="260" t="s">
        <v>772</v>
      </c>
      <c r="D1074" s="58" t="s">
        <v>302</v>
      </c>
      <c r="E1074" s="51"/>
      <c r="F1074" s="51"/>
      <c r="G1074" s="51"/>
      <c r="H1074" s="51"/>
      <c r="I1074" s="51"/>
      <c r="J1074" s="52">
        <f>H1074+I1074</f>
        <v>0</v>
      </c>
      <c r="K1074" s="51"/>
      <c r="L1074" s="51"/>
      <c r="M1074" s="52">
        <f>K1074+L1074</f>
        <v>0</v>
      </c>
      <c r="N1074" s="51"/>
      <c r="O1074" s="52">
        <f>M1074+N1074</f>
        <v>0</v>
      </c>
    </row>
    <row r="1075" spans="1:15" s="57" customFormat="1" ht="25.5" hidden="1">
      <c r="A1075" s="50">
        <f t="shared" si="380"/>
        <v>3</v>
      </c>
      <c r="B1075" s="150"/>
      <c r="C1075" s="260" t="s">
        <v>773</v>
      </c>
      <c r="D1075" s="58" t="s">
        <v>304</v>
      </c>
      <c r="E1075" s="51"/>
      <c r="F1075" s="51"/>
      <c r="G1075" s="51"/>
      <c r="H1075" s="51"/>
      <c r="I1075" s="51"/>
      <c r="J1075" s="52">
        <f>H1075+I1075</f>
        <v>0</v>
      </c>
      <c r="K1075" s="51"/>
      <c r="L1075" s="51"/>
      <c r="M1075" s="52">
        <f>K1075+L1075</f>
        <v>0</v>
      </c>
      <c r="N1075" s="51"/>
      <c r="O1075" s="52">
        <f>M1075+N1075</f>
        <v>0</v>
      </c>
    </row>
    <row r="1076" spans="1:15" hidden="1">
      <c r="A1076" s="50">
        <f t="shared" si="380"/>
        <v>3</v>
      </c>
      <c r="B1076" s="150"/>
      <c r="C1076" s="258" t="s">
        <v>42</v>
      </c>
      <c r="D1076" s="59" t="s">
        <v>3</v>
      </c>
      <c r="E1076" s="51"/>
      <c r="F1076" s="51"/>
      <c r="G1076" s="51"/>
      <c r="H1076" s="51"/>
      <c r="I1076" s="51"/>
      <c r="J1076" s="52">
        <f>H1076+I1076</f>
        <v>0</v>
      </c>
      <c r="K1076" s="51"/>
      <c r="L1076" s="51"/>
      <c r="M1076" s="52">
        <f>K1076+L1076</f>
        <v>0</v>
      </c>
      <c r="N1076" s="51"/>
      <c r="O1076" s="52">
        <f>M1076+N1076</f>
        <v>0</v>
      </c>
    </row>
    <row r="1077" spans="1:15" hidden="1">
      <c r="A1077" s="50">
        <f t="shared" si="380"/>
        <v>3</v>
      </c>
      <c r="B1077" s="150"/>
      <c r="C1077" s="259" t="s">
        <v>449</v>
      </c>
      <c r="D1077" s="117" t="s">
        <v>446</v>
      </c>
      <c r="E1077" s="11">
        <f>SUBTOTAL(9,E1078:E1081)</f>
        <v>0</v>
      </c>
      <c r="F1077" s="11">
        <f>SUBTOTAL(9,F1078:F1081)</f>
        <v>0</v>
      </c>
      <c r="G1077" s="11">
        <f>SUBTOTAL(9,G1078:G1081)</f>
        <v>0</v>
      </c>
      <c r="H1077" s="11">
        <f>SUBTOTAL(9,H1078:H1081)</f>
        <v>0</v>
      </c>
      <c r="I1077" s="11">
        <f t="shared" ref="I1077:N1077" si="392">SUBTOTAL(9,I1078:I1081)</f>
        <v>0</v>
      </c>
      <c r="J1077" s="11">
        <f t="shared" si="392"/>
        <v>0</v>
      </c>
      <c r="K1077" s="11">
        <f t="shared" si="392"/>
        <v>0</v>
      </c>
      <c r="L1077" s="11">
        <f t="shared" si="392"/>
        <v>0</v>
      </c>
      <c r="M1077" s="11">
        <f t="shared" si="392"/>
        <v>0</v>
      </c>
      <c r="N1077" s="11">
        <f t="shared" si="392"/>
        <v>0</v>
      </c>
      <c r="O1077" s="11">
        <f>SUBTOTAL(9,O1078:O1081)</f>
        <v>0</v>
      </c>
    </row>
    <row r="1078" spans="1:15" ht="25.5" hidden="1">
      <c r="A1078" s="50">
        <f t="shared" ref="A1078:A1099" si="393">IF(MAX(E1078:P1078)=0,IF(MIN(E1078:P1078)=0,3,2),2)</f>
        <v>3</v>
      </c>
      <c r="B1078" s="150"/>
      <c r="C1078" s="260" t="s">
        <v>153</v>
      </c>
      <c r="D1078" s="60" t="s">
        <v>37</v>
      </c>
      <c r="E1078" s="51"/>
      <c r="F1078" s="51"/>
      <c r="G1078" s="51"/>
      <c r="H1078" s="51"/>
      <c r="I1078" s="51"/>
      <c r="J1078" s="52">
        <f t="shared" ref="J1078:J1090" si="394">H1078+I1078</f>
        <v>0</v>
      </c>
      <c r="K1078" s="51"/>
      <c r="L1078" s="51"/>
      <c r="M1078" s="52">
        <f t="shared" ref="M1078:M1090" si="395">K1078+L1078</f>
        <v>0</v>
      </c>
      <c r="N1078" s="51"/>
      <c r="O1078" s="52">
        <f t="shared" ref="O1078:O1090" si="396">M1078+N1078</f>
        <v>0</v>
      </c>
    </row>
    <row r="1079" spans="1:15" hidden="1">
      <c r="A1079" s="50">
        <f t="shared" si="393"/>
        <v>3</v>
      </c>
      <c r="B1079" s="150"/>
      <c r="C1079" s="260" t="s">
        <v>155</v>
      </c>
      <c r="D1079" s="60" t="s">
        <v>39</v>
      </c>
      <c r="E1079" s="51"/>
      <c r="F1079" s="51"/>
      <c r="G1079" s="51"/>
      <c r="H1079" s="51"/>
      <c r="I1079" s="51"/>
      <c r="J1079" s="52">
        <f t="shared" si="394"/>
        <v>0</v>
      </c>
      <c r="K1079" s="51"/>
      <c r="L1079" s="51"/>
      <c r="M1079" s="52">
        <f t="shared" si="395"/>
        <v>0</v>
      </c>
      <c r="N1079" s="51"/>
      <c r="O1079" s="52">
        <f t="shared" si="396"/>
        <v>0</v>
      </c>
    </row>
    <row r="1080" spans="1:15" ht="25.5" hidden="1">
      <c r="A1080" s="50">
        <f t="shared" si="393"/>
        <v>3</v>
      </c>
      <c r="B1080" s="150"/>
      <c r="C1080" s="260" t="s">
        <v>156</v>
      </c>
      <c r="D1080" s="60" t="s">
        <v>40</v>
      </c>
      <c r="E1080" s="51"/>
      <c r="F1080" s="51"/>
      <c r="G1080" s="51"/>
      <c r="H1080" s="51"/>
      <c r="I1080" s="51"/>
      <c r="J1080" s="52">
        <f t="shared" si="394"/>
        <v>0</v>
      </c>
      <c r="K1080" s="51"/>
      <c r="L1080" s="51"/>
      <c r="M1080" s="52">
        <f t="shared" si="395"/>
        <v>0</v>
      </c>
      <c r="N1080" s="51"/>
      <c r="O1080" s="52">
        <f t="shared" si="396"/>
        <v>0</v>
      </c>
    </row>
    <row r="1081" spans="1:15" ht="25.5" hidden="1">
      <c r="A1081" s="50">
        <f t="shared" si="393"/>
        <v>3</v>
      </c>
      <c r="B1081" s="150"/>
      <c r="C1081" s="260" t="s">
        <v>157</v>
      </c>
      <c r="D1081" s="60" t="s">
        <v>41</v>
      </c>
      <c r="E1081" s="51"/>
      <c r="F1081" s="51"/>
      <c r="G1081" s="51"/>
      <c r="H1081" s="51"/>
      <c r="I1081" s="51"/>
      <c r="J1081" s="52">
        <f t="shared" si="394"/>
        <v>0</v>
      </c>
      <c r="K1081" s="51"/>
      <c r="L1081" s="51"/>
      <c r="M1081" s="52">
        <f t="shared" si="395"/>
        <v>0</v>
      </c>
      <c r="N1081" s="51"/>
      <c r="O1081" s="52">
        <f t="shared" si="396"/>
        <v>0</v>
      </c>
    </row>
    <row r="1082" spans="1:15" hidden="1">
      <c r="A1082" s="50">
        <f t="shared" si="393"/>
        <v>3</v>
      </c>
      <c r="B1082" s="150"/>
      <c r="C1082" s="160" t="s">
        <v>158</v>
      </c>
      <c r="D1082" s="60" t="s">
        <v>4</v>
      </c>
      <c r="E1082" s="51"/>
      <c r="F1082" s="51"/>
      <c r="G1082" s="51"/>
      <c r="H1082" s="51"/>
      <c r="I1082" s="51"/>
      <c r="J1082" s="52">
        <f t="shared" si="394"/>
        <v>0</v>
      </c>
      <c r="K1082" s="51"/>
      <c r="L1082" s="51"/>
      <c r="M1082" s="52">
        <f t="shared" si="395"/>
        <v>0</v>
      </c>
      <c r="N1082" s="51"/>
      <c r="O1082" s="52">
        <f t="shared" si="396"/>
        <v>0</v>
      </c>
    </row>
    <row r="1083" spans="1:15" hidden="1">
      <c r="A1083" s="50">
        <f t="shared" si="393"/>
        <v>3</v>
      </c>
      <c r="B1083" s="150"/>
      <c r="C1083" s="159" t="s">
        <v>19</v>
      </c>
      <c r="D1083" s="59" t="s">
        <v>5</v>
      </c>
      <c r="E1083" s="51"/>
      <c r="F1083" s="51"/>
      <c r="G1083" s="51"/>
      <c r="H1083" s="51"/>
      <c r="I1083" s="51"/>
      <c r="J1083" s="52">
        <f t="shared" si="394"/>
        <v>0</v>
      </c>
      <c r="K1083" s="51"/>
      <c r="L1083" s="51"/>
      <c r="M1083" s="52">
        <f t="shared" si="395"/>
        <v>0</v>
      </c>
      <c r="N1083" s="51"/>
      <c r="O1083" s="52">
        <f t="shared" si="396"/>
        <v>0</v>
      </c>
    </row>
    <row r="1084" spans="1:15" hidden="1">
      <c r="A1084" s="50">
        <f t="shared" si="393"/>
        <v>3</v>
      </c>
      <c r="B1084" s="150"/>
      <c r="C1084" s="162" t="s">
        <v>450</v>
      </c>
      <c r="D1084" s="118" t="s">
        <v>173</v>
      </c>
      <c r="E1084" s="51"/>
      <c r="F1084" s="51"/>
      <c r="G1084" s="51"/>
      <c r="H1084" s="51"/>
      <c r="I1084" s="51"/>
      <c r="J1084" s="52">
        <f t="shared" si="394"/>
        <v>0</v>
      </c>
      <c r="K1084" s="51"/>
      <c r="L1084" s="51"/>
      <c r="M1084" s="52">
        <f t="shared" si="395"/>
        <v>0</v>
      </c>
      <c r="N1084" s="51"/>
      <c r="O1084" s="52">
        <f t="shared" si="396"/>
        <v>0</v>
      </c>
    </row>
    <row r="1085" spans="1:15" hidden="1">
      <c r="A1085" s="50">
        <f t="shared" si="393"/>
        <v>3</v>
      </c>
      <c r="B1085" s="153"/>
      <c r="C1085" s="163" t="s">
        <v>29</v>
      </c>
      <c r="D1085" s="136" t="s">
        <v>6</v>
      </c>
      <c r="E1085" s="51"/>
      <c r="F1085" s="51"/>
      <c r="G1085" s="51"/>
      <c r="H1085" s="51"/>
      <c r="I1085" s="51"/>
      <c r="J1085" s="52">
        <f t="shared" si="394"/>
        <v>0</v>
      </c>
      <c r="K1085" s="51"/>
      <c r="L1085" s="51"/>
      <c r="M1085" s="52">
        <f t="shared" si="395"/>
        <v>0</v>
      </c>
      <c r="N1085" s="51"/>
      <c r="O1085" s="52">
        <f t="shared" si="396"/>
        <v>0</v>
      </c>
    </row>
    <row r="1086" spans="1:15" hidden="1">
      <c r="A1086" s="50">
        <f t="shared" si="393"/>
        <v>3</v>
      </c>
      <c r="B1086" s="153"/>
      <c r="C1086" s="163" t="s">
        <v>21</v>
      </c>
      <c r="D1086" s="137" t="s">
        <v>8</v>
      </c>
      <c r="E1086" s="51"/>
      <c r="F1086" s="51"/>
      <c r="G1086" s="51"/>
      <c r="H1086" s="51"/>
      <c r="I1086" s="51"/>
      <c r="J1086" s="52">
        <f>H1086+I1086</f>
        <v>0</v>
      </c>
      <c r="K1086" s="51"/>
      <c r="L1086" s="51"/>
      <c r="M1086" s="52">
        <f>K1086+L1086</f>
        <v>0</v>
      </c>
      <c r="N1086" s="51"/>
      <c r="O1086" s="52">
        <f t="shared" si="396"/>
        <v>0</v>
      </c>
    </row>
    <row r="1087" spans="1:15" hidden="1">
      <c r="A1087" s="50">
        <f t="shared" si="393"/>
        <v>3</v>
      </c>
      <c r="B1087" s="153"/>
      <c r="C1087" s="163" t="s">
        <v>526</v>
      </c>
      <c r="D1087" s="137" t="s">
        <v>31</v>
      </c>
      <c r="E1087" s="51"/>
      <c r="F1087" s="51"/>
      <c r="G1087" s="51"/>
      <c r="H1087" s="51"/>
      <c r="I1087" s="51"/>
      <c r="J1087" s="52">
        <f t="shared" si="394"/>
        <v>0</v>
      </c>
      <c r="K1087" s="51"/>
      <c r="L1087" s="51"/>
      <c r="M1087" s="52">
        <f t="shared" si="395"/>
        <v>0</v>
      </c>
      <c r="N1087" s="51"/>
      <c r="O1087" s="52">
        <f t="shared" si="396"/>
        <v>0</v>
      </c>
    </row>
    <row r="1088" spans="1:15" hidden="1">
      <c r="A1088" s="50">
        <f t="shared" si="393"/>
        <v>3</v>
      </c>
      <c r="B1088" s="153"/>
      <c r="C1088" s="163" t="s">
        <v>558</v>
      </c>
      <c r="D1088" s="137" t="s">
        <v>559</v>
      </c>
      <c r="E1088" s="51"/>
      <c r="F1088" s="51"/>
      <c r="G1088" s="51"/>
      <c r="H1088" s="51"/>
      <c r="I1088" s="51"/>
      <c r="J1088" s="52">
        <f t="shared" si="394"/>
        <v>0</v>
      </c>
      <c r="K1088" s="51"/>
      <c r="L1088" s="51"/>
      <c r="M1088" s="52">
        <f t="shared" si="395"/>
        <v>0</v>
      </c>
      <c r="N1088" s="51"/>
      <c r="O1088" s="52">
        <f t="shared" si="396"/>
        <v>0</v>
      </c>
    </row>
    <row r="1089" spans="1:15" ht="25.5" hidden="1">
      <c r="A1089" s="50">
        <f t="shared" si="393"/>
        <v>3</v>
      </c>
      <c r="B1089" s="153"/>
      <c r="C1089" s="163" t="s">
        <v>528</v>
      </c>
      <c r="D1089" s="136" t="s">
        <v>9</v>
      </c>
      <c r="E1089" s="51"/>
      <c r="F1089" s="51"/>
      <c r="G1089" s="51"/>
      <c r="H1089" s="51"/>
      <c r="I1089" s="51"/>
      <c r="J1089" s="52">
        <f t="shared" si="394"/>
        <v>0</v>
      </c>
      <c r="K1089" s="51"/>
      <c r="L1089" s="51"/>
      <c r="M1089" s="52">
        <f t="shared" si="395"/>
        <v>0</v>
      </c>
      <c r="N1089" s="51"/>
      <c r="O1089" s="52">
        <f t="shared" si="396"/>
        <v>0</v>
      </c>
    </row>
    <row r="1090" spans="1:15" ht="25.5" hidden="1">
      <c r="A1090" s="50">
        <f t="shared" si="393"/>
        <v>3</v>
      </c>
      <c r="B1090" s="153"/>
      <c r="C1090" s="163" t="s">
        <v>30</v>
      </c>
      <c r="D1090" s="136" t="s">
        <v>10</v>
      </c>
      <c r="E1090" s="51"/>
      <c r="F1090" s="51"/>
      <c r="G1090" s="51"/>
      <c r="H1090" s="51"/>
      <c r="I1090" s="51"/>
      <c r="J1090" s="52">
        <f t="shared" si="394"/>
        <v>0</v>
      </c>
      <c r="K1090" s="51"/>
      <c r="L1090" s="51"/>
      <c r="M1090" s="52">
        <f t="shared" si="395"/>
        <v>0</v>
      </c>
      <c r="N1090" s="51"/>
      <c r="O1090" s="52">
        <f t="shared" si="396"/>
        <v>0</v>
      </c>
    </row>
    <row r="1091" spans="1:15" hidden="1">
      <c r="A1091" s="50">
        <f t="shared" si="393"/>
        <v>3</v>
      </c>
      <c r="B1091" s="153"/>
      <c r="C1091" s="165" t="s">
        <v>451</v>
      </c>
      <c r="D1091" s="138" t="s">
        <v>93</v>
      </c>
      <c r="E1091" s="11">
        <f>SUBTOTAL(9,E1092:E1093)</f>
        <v>0</v>
      </c>
      <c r="F1091" s="11">
        <f>SUBTOTAL(9,F1092:F1093)</f>
        <v>0</v>
      </c>
      <c r="G1091" s="11">
        <f>SUBTOTAL(9,G1092:G1093)</f>
        <v>0</v>
      </c>
      <c r="H1091" s="11">
        <f>SUBTOTAL(9,H1092:H1093)</f>
        <v>0</v>
      </c>
      <c r="I1091" s="11">
        <f t="shared" ref="I1091:N1091" si="397">SUBTOTAL(9,I1092:I1093)</f>
        <v>0</v>
      </c>
      <c r="J1091" s="11">
        <f t="shared" si="397"/>
        <v>0</v>
      </c>
      <c r="K1091" s="11">
        <f t="shared" si="397"/>
        <v>0</v>
      </c>
      <c r="L1091" s="11">
        <f t="shared" si="397"/>
        <v>0</v>
      </c>
      <c r="M1091" s="11">
        <f t="shared" si="397"/>
        <v>0</v>
      </c>
      <c r="N1091" s="11">
        <f t="shared" si="397"/>
        <v>0</v>
      </c>
      <c r="O1091" s="11">
        <f>SUBTOTAL(9,O1092:O1093)</f>
        <v>0</v>
      </c>
    </row>
    <row r="1092" spans="1:15" hidden="1">
      <c r="A1092" s="50">
        <f t="shared" si="393"/>
        <v>3</v>
      </c>
      <c r="B1092" s="153"/>
      <c r="C1092" s="166" t="s">
        <v>452</v>
      </c>
      <c r="D1092" s="138" t="s">
        <v>453</v>
      </c>
      <c r="E1092" s="51"/>
      <c r="F1092" s="51"/>
      <c r="G1092" s="51"/>
      <c r="H1092" s="51"/>
      <c r="I1092" s="51"/>
      <c r="J1092" s="52">
        <f>H1092+I1092</f>
        <v>0</v>
      </c>
      <c r="K1092" s="51"/>
      <c r="L1092" s="51"/>
      <c r="M1092" s="52">
        <f>K1092+L1092</f>
        <v>0</v>
      </c>
      <c r="N1092" s="51"/>
      <c r="O1092" s="52">
        <f>M1092+N1092</f>
        <v>0</v>
      </c>
    </row>
    <row r="1093" spans="1:15" hidden="1">
      <c r="A1093" s="50">
        <f t="shared" si="393"/>
        <v>3</v>
      </c>
      <c r="B1093" s="153"/>
      <c r="C1093" s="166" t="s">
        <v>454</v>
      </c>
      <c r="D1093" s="138" t="s">
        <v>455</v>
      </c>
      <c r="E1093" s="51"/>
      <c r="F1093" s="51"/>
      <c r="G1093" s="51"/>
      <c r="H1093" s="51"/>
      <c r="I1093" s="51"/>
      <c r="J1093" s="52">
        <f>H1093+I1093</f>
        <v>0</v>
      </c>
      <c r="K1093" s="51"/>
      <c r="L1093" s="51"/>
      <c r="M1093" s="52">
        <f>K1093+L1093</f>
        <v>0</v>
      </c>
      <c r="N1093" s="51"/>
      <c r="O1093" s="52">
        <f>M1093+N1093</f>
        <v>0</v>
      </c>
    </row>
    <row r="1094" spans="1:15" hidden="1">
      <c r="A1094" s="50">
        <f t="shared" si="393"/>
        <v>3</v>
      </c>
      <c r="B1094" s="156"/>
      <c r="C1094" s="158" t="s">
        <v>32</v>
      </c>
      <c r="D1094" s="136"/>
      <c r="E1094" s="11">
        <f>SUBTOTAL(9,E1095:E1099)</f>
        <v>0</v>
      </c>
      <c r="F1094" s="11">
        <f>SUBTOTAL(9,F1095:F1099)</f>
        <v>0</v>
      </c>
      <c r="G1094" s="11">
        <f>SUBTOTAL(9,G1095:G1099)</f>
        <v>0</v>
      </c>
      <c r="H1094" s="11">
        <f>SUBTOTAL(9,H1095:H1099)</f>
        <v>0</v>
      </c>
      <c r="I1094" s="11">
        <f t="shared" ref="I1094:N1094" si="398">SUBTOTAL(9,I1095:I1099)</f>
        <v>0</v>
      </c>
      <c r="J1094" s="11">
        <f t="shared" si="398"/>
        <v>0</v>
      </c>
      <c r="K1094" s="11">
        <f t="shared" si="398"/>
        <v>0</v>
      </c>
      <c r="L1094" s="11">
        <f t="shared" si="398"/>
        <v>0</v>
      </c>
      <c r="M1094" s="11">
        <f t="shared" si="398"/>
        <v>0</v>
      </c>
      <c r="N1094" s="11">
        <f t="shared" si="398"/>
        <v>0</v>
      </c>
      <c r="O1094" s="11">
        <f>SUBTOTAL(9,O1095:O1099)</f>
        <v>0</v>
      </c>
    </row>
    <row r="1095" spans="1:15" hidden="1">
      <c r="A1095" s="50">
        <f t="shared" si="393"/>
        <v>3</v>
      </c>
      <c r="B1095" s="153"/>
      <c r="C1095" s="163" t="s">
        <v>70</v>
      </c>
      <c r="D1095" s="137" t="s">
        <v>71</v>
      </c>
      <c r="E1095" s="51"/>
      <c r="F1095" s="51"/>
      <c r="G1095" s="51"/>
      <c r="H1095" s="51"/>
      <c r="I1095" s="51"/>
      <c r="J1095" s="52">
        <f>H1095+I1095</f>
        <v>0</v>
      </c>
      <c r="K1095" s="51"/>
      <c r="L1095" s="51"/>
      <c r="M1095" s="52">
        <f>K1095+L1095</f>
        <v>0</v>
      </c>
      <c r="N1095" s="51"/>
      <c r="O1095" s="52">
        <f>M1095+N1095</f>
        <v>0</v>
      </c>
    </row>
    <row r="1096" spans="1:15" hidden="1">
      <c r="A1096" s="50">
        <f t="shared" si="393"/>
        <v>3</v>
      </c>
      <c r="B1096" s="153"/>
      <c r="C1096" s="163" t="s">
        <v>72</v>
      </c>
      <c r="D1096" s="137" t="s">
        <v>73</v>
      </c>
      <c r="E1096" s="51"/>
      <c r="F1096" s="51"/>
      <c r="G1096" s="51"/>
      <c r="H1096" s="51"/>
      <c r="I1096" s="51"/>
      <c r="J1096" s="52">
        <f>H1096+I1096</f>
        <v>0</v>
      </c>
      <c r="K1096" s="51"/>
      <c r="L1096" s="51"/>
      <c r="M1096" s="52">
        <f>K1096+L1096</f>
        <v>0</v>
      </c>
      <c r="N1096" s="51"/>
      <c r="O1096" s="52">
        <f>M1096+N1096</f>
        <v>0</v>
      </c>
    </row>
    <row r="1097" spans="1:15" hidden="1">
      <c r="A1097" s="50">
        <f t="shared" si="393"/>
        <v>3</v>
      </c>
      <c r="B1097" s="153"/>
      <c r="C1097" s="163" t="s">
        <v>74</v>
      </c>
      <c r="D1097" s="137" t="s">
        <v>75</v>
      </c>
      <c r="E1097" s="51"/>
      <c r="F1097" s="51"/>
      <c r="G1097" s="51"/>
      <c r="H1097" s="51"/>
      <c r="I1097" s="51"/>
      <c r="J1097" s="52">
        <f>H1097+I1097</f>
        <v>0</v>
      </c>
      <c r="K1097" s="51"/>
      <c r="L1097" s="51"/>
      <c r="M1097" s="52">
        <f>K1097+L1097</f>
        <v>0</v>
      </c>
      <c r="N1097" s="51"/>
      <c r="O1097" s="52">
        <f>M1097+N1097</f>
        <v>0</v>
      </c>
    </row>
    <row r="1098" spans="1:15" hidden="1">
      <c r="A1098" s="50">
        <f t="shared" si="393"/>
        <v>3</v>
      </c>
      <c r="B1098" s="153"/>
      <c r="C1098" s="163" t="s">
        <v>76</v>
      </c>
      <c r="D1098" s="137" t="s">
        <v>77</v>
      </c>
      <c r="E1098" s="51"/>
      <c r="F1098" s="51"/>
      <c r="G1098" s="51"/>
      <c r="H1098" s="51"/>
      <c r="I1098" s="51"/>
      <c r="J1098" s="52">
        <f>H1098+I1098</f>
        <v>0</v>
      </c>
      <c r="K1098" s="51"/>
      <c r="L1098" s="51"/>
      <c r="M1098" s="52">
        <f>K1098+L1098</f>
        <v>0</v>
      </c>
      <c r="N1098" s="51"/>
      <c r="O1098" s="52">
        <f>M1098+N1098</f>
        <v>0</v>
      </c>
    </row>
    <row r="1099" spans="1:15" hidden="1">
      <c r="A1099" s="50">
        <f t="shared" si="393"/>
        <v>3</v>
      </c>
      <c r="B1099" s="153"/>
      <c r="C1099" s="163" t="s">
        <v>12</v>
      </c>
      <c r="D1099" s="137" t="s">
        <v>28</v>
      </c>
      <c r="E1099" s="51"/>
      <c r="F1099" s="51"/>
      <c r="G1099" s="51"/>
      <c r="H1099" s="51"/>
      <c r="I1099" s="51"/>
      <c r="J1099" s="52">
        <f>H1099+I1099</f>
        <v>0</v>
      </c>
      <c r="K1099" s="51"/>
      <c r="L1099" s="51"/>
      <c r="M1099" s="52">
        <f>K1099+L1099</f>
        <v>0</v>
      </c>
      <c r="N1099" s="51"/>
      <c r="O1099" s="52">
        <f>M1099+N1099</f>
        <v>0</v>
      </c>
    </row>
    <row r="1100" spans="1:15" hidden="1">
      <c r="A1100" s="77">
        <f>A1101</f>
        <v>3</v>
      </c>
      <c r="B1100" s="153"/>
      <c r="C1100" s="155"/>
      <c r="D1100" s="137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</row>
    <row r="1101" spans="1:15" hidden="1">
      <c r="A1101" s="105">
        <f>MIN(A1102:A1107)</f>
        <v>3</v>
      </c>
      <c r="B1101" s="153"/>
      <c r="C1101" s="157" t="s">
        <v>36</v>
      </c>
      <c r="D1101" s="137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</row>
    <row r="1102" spans="1:15" s="57" customFormat="1" hidden="1">
      <c r="A1102" s="50">
        <f t="shared" ref="A1102:A1107" si="399">IF(MAX(E1102:P1102)=0,IF(MIN(E1102:P1102)=0,3,2),2)</f>
        <v>3</v>
      </c>
      <c r="B1102" s="153"/>
      <c r="C1102" s="155" t="s">
        <v>34</v>
      </c>
      <c r="D1102" s="137"/>
      <c r="E1102" s="62">
        <f>SUM(E1103:E1104)</f>
        <v>0</v>
      </c>
      <c r="F1102" s="62">
        <f>SUM(F1103:F1104)</f>
        <v>0</v>
      </c>
      <c r="G1102" s="62">
        <f>SUM(G1103:G1104)</f>
        <v>0</v>
      </c>
      <c r="H1102" s="62">
        <f>SUM(H1103:H1104)</f>
        <v>0</v>
      </c>
      <c r="I1102" s="62">
        <f t="shared" ref="I1102:N1102" si="400">SUM(I1103:I1104)</f>
        <v>0</v>
      </c>
      <c r="J1102" s="62">
        <f t="shared" si="400"/>
        <v>0</v>
      </c>
      <c r="K1102" s="62">
        <f t="shared" si="400"/>
        <v>0</v>
      </c>
      <c r="L1102" s="62">
        <f t="shared" si="400"/>
        <v>0</v>
      </c>
      <c r="M1102" s="62">
        <f t="shared" si="400"/>
        <v>0</v>
      </c>
      <c r="N1102" s="62">
        <f t="shared" si="400"/>
        <v>0</v>
      </c>
      <c r="O1102" s="62">
        <f>SUM(O1103:O1104)</f>
        <v>0</v>
      </c>
    </row>
    <row r="1103" spans="1:15" s="57" customFormat="1" hidden="1">
      <c r="A1103" s="50">
        <f t="shared" si="399"/>
        <v>3</v>
      </c>
      <c r="B1103" s="153"/>
      <c r="C1103" s="167" t="s">
        <v>80</v>
      </c>
      <c r="D1103" s="137"/>
      <c r="E1103" s="51"/>
      <c r="F1103" s="51"/>
      <c r="G1103" s="51"/>
      <c r="H1103" s="51"/>
      <c r="I1103" s="51"/>
      <c r="J1103" s="52">
        <f>H1103+I1103</f>
        <v>0</v>
      </c>
      <c r="K1103" s="51"/>
      <c r="L1103" s="51"/>
      <c r="M1103" s="52">
        <f>K1103+L1103</f>
        <v>0</v>
      </c>
      <c r="N1103" s="51"/>
      <c r="O1103" s="52">
        <f>M1103+N1103</f>
        <v>0</v>
      </c>
    </row>
    <row r="1104" spans="1:15" s="57" customFormat="1" hidden="1">
      <c r="A1104" s="50">
        <f t="shared" si="399"/>
        <v>3</v>
      </c>
      <c r="B1104" s="153"/>
      <c r="C1104" s="167" t="s">
        <v>81</v>
      </c>
      <c r="D1104" s="137"/>
      <c r="E1104" s="51"/>
      <c r="F1104" s="51"/>
      <c r="G1104" s="51"/>
      <c r="H1104" s="51"/>
      <c r="I1104" s="51"/>
      <c r="J1104" s="52">
        <f>H1104+I1104</f>
        <v>0</v>
      </c>
      <c r="K1104" s="51"/>
      <c r="L1104" s="51"/>
      <c r="M1104" s="52">
        <f>K1104+L1104</f>
        <v>0</v>
      </c>
      <c r="N1104" s="51"/>
      <c r="O1104" s="52">
        <f>M1104+N1104</f>
        <v>0</v>
      </c>
    </row>
    <row r="1105" spans="1:15" s="57" customFormat="1" hidden="1">
      <c r="A1105" s="50">
        <f t="shared" si="399"/>
        <v>3</v>
      </c>
      <c r="B1105" s="153"/>
      <c r="C1105" s="155" t="s">
        <v>35</v>
      </c>
      <c r="D1105" s="137"/>
      <c r="E1105" s="62">
        <f>SUM(E1106:E1107)</f>
        <v>0</v>
      </c>
      <c r="F1105" s="62">
        <f>SUM(F1106:F1107)</f>
        <v>0</v>
      </c>
      <c r="G1105" s="62">
        <f>SUM(G1106:G1107)</f>
        <v>0</v>
      </c>
      <c r="H1105" s="62">
        <f>SUM(H1106:H1107)</f>
        <v>0</v>
      </c>
      <c r="I1105" s="62">
        <f t="shared" ref="I1105:N1105" si="401">SUM(I1106:I1107)</f>
        <v>0</v>
      </c>
      <c r="J1105" s="62">
        <f t="shared" si="401"/>
        <v>0</v>
      </c>
      <c r="K1105" s="62">
        <f t="shared" si="401"/>
        <v>0</v>
      </c>
      <c r="L1105" s="62">
        <f t="shared" si="401"/>
        <v>0</v>
      </c>
      <c r="M1105" s="62">
        <f t="shared" si="401"/>
        <v>0</v>
      </c>
      <c r="N1105" s="62">
        <f t="shared" si="401"/>
        <v>0</v>
      </c>
      <c r="O1105" s="62">
        <f>SUM(O1106:O1107)</f>
        <v>0</v>
      </c>
    </row>
    <row r="1106" spans="1:15" s="57" customFormat="1" hidden="1">
      <c r="A1106" s="50">
        <f t="shared" si="399"/>
        <v>3</v>
      </c>
      <c r="B1106" s="153"/>
      <c r="C1106" s="167" t="s">
        <v>84</v>
      </c>
      <c r="D1106" s="137"/>
      <c r="E1106" s="51"/>
      <c r="F1106" s="51"/>
      <c r="G1106" s="51"/>
      <c r="H1106" s="51"/>
      <c r="I1106" s="51"/>
      <c r="J1106" s="52">
        <f>H1106+I1106</f>
        <v>0</v>
      </c>
      <c r="K1106" s="51"/>
      <c r="L1106" s="51"/>
      <c r="M1106" s="52">
        <f>K1106+L1106</f>
        <v>0</v>
      </c>
      <c r="N1106" s="51"/>
      <c r="O1106" s="52">
        <f>M1106+N1106</f>
        <v>0</v>
      </c>
    </row>
    <row r="1107" spans="1:15" s="57" customFormat="1" hidden="1">
      <c r="A1107" s="50">
        <f t="shared" si="399"/>
        <v>3</v>
      </c>
      <c r="B1107" s="153"/>
      <c r="C1107" s="167" t="s">
        <v>85</v>
      </c>
      <c r="D1107" s="137"/>
      <c r="E1107" s="51"/>
      <c r="F1107" s="51"/>
      <c r="G1107" s="51"/>
      <c r="H1107" s="51"/>
      <c r="I1107" s="51"/>
      <c r="J1107" s="52">
        <f>H1107+I1107</f>
        <v>0</v>
      </c>
      <c r="K1107" s="51"/>
      <c r="L1107" s="51"/>
      <c r="M1107" s="52">
        <f>K1107+L1107</f>
        <v>0</v>
      </c>
      <c r="N1107" s="51"/>
      <c r="O1107" s="52">
        <f>M1107+N1107</f>
        <v>0</v>
      </c>
    </row>
    <row r="1108" spans="1:15" s="57" customFormat="1">
      <c r="A1108" s="77">
        <f>A1109</f>
        <v>2</v>
      </c>
      <c r="B1108" s="172"/>
      <c r="C1108" s="156"/>
      <c r="D1108" s="140"/>
      <c r="E1108" s="76"/>
      <c r="F1108" s="76"/>
      <c r="G1108" s="76"/>
      <c r="H1108" s="76"/>
      <c r="I1108" s="76"/>
      <c r="J1108" s="76"/>
      <c r="K1108" s="76"/>
      <c r="L1108" s="76"/>
      <c r="M1108" s="76"/>
      <c r="N1108" s="76"/>
      <c r="O1108" s="76"/>
    </row>
    <row r="1109" spans="1:15" s="57" customFormat="1">
      <c r="A1109" s="105">
        <f>MIN(A1110:A1175)</f>
        <v>2</v>
      </c>
      <c r="B1109" s="172"/>
      <c r="C1109" s="174" t="s">
        <v>60</v>
      </c>
      <c r="D1109" s="140"/>
      <c r="E1109" s="76"/>
      <c r="F1109" s="76"/>
      <c r="G1109" s="76"/>
      <c r="H1109" s="76"/>
      <c r="I1109" s="76"/>
      <c r="J1109" s="76"/>
      <c r="K1109" s="76"/>
      <c r="L1109" s="76"/>
      <c r="M1109" s="76"/>
      <c r="N1109" s="76"/>
      <c r="O1109" s="76"/>
    </row>
    <row r="1110" spans="1:15" s="57" customFormat="1">
      <c r="A1110" s="50">
        <f t="shared" ref="A1110:A1141" si="402">IF(MAX(E1110:P1110)=0,IF(MIN(E1110:P1110)=0,3,2),2)</f>
        <v>2</v>
      </c>
      <c r="B1110" s="145"/>
      <c r="C1110" s="146" t="s">
        <v>25</v>
      </c>
      <c r="D1110" s="56"/>
      <c r="E1110" s="11">
        <f>SUBTOTAL(9,E1111:E1163)</f>
        <v>2815567</v>
      </c>
      <c r="F1110" s="11">
        <f>SUBTOTAL(9,F1111:F1163)</f>
        <v>4315160</v>
      </c>
      <c r="G1110" s="11">
        <f>SUBTOTAL(9,G1111:G1163)</f>
        <v>18203200</v>
      </c>
      <c r="H1110" s="11">
        <f>SUBTOTAL(9,H1111:H1163)</f>
        <v>18203200</v>
      </c>
      <c r="I1110" s="11">
        <f t="shared" ref="I1110:N1110" si="403">SUBTOTAL(9,I1111:I1163)</f>
        <v>-15733100</v>
      </c>
      <c r="J1110" s="11">
        <f t="shared" si="403"/>
        <v>2470100</v>
      </c>
      <c r="K1110" s="11">
        <f t="shared" si="403"/>
        <v>2453200</v>
      </c>
      <c r="L1110" s="11">
        <f t="shared" si="403"/>
        <v>16900</v>
      </c>
      <c r="M1110" s="11">
        <f t="shared" si="403"/>
        <v>2470100</v>
      </c>
      <c r="N1110" s="11">
        <f t="shared" si="403"/>
        <v>0</v>
      </c>
      <c r="O1110" s="11">
        <f>SUBTOTAL(9,O1111:O1163)</f>
        <v>2470100</v>
      </c>
    </row>
    <row r="1111" spans="1:15" s="57" customFormat="1">
      <c r="A1111" s="50">
        <f t="shared" si="402"/>
        <v>2</v>
      </c>
      <c r="B1111" s="145" t="s">
        <v>14</v>
      </c>
      <c r="C1111" s="146" t="s">
        <v>125</v>
      </c>
      <c r="D1111" s="56"/>
      <c r="E1111" s="11">
        <f>SUBTOTAL(9,E1112:E1133)</f>
        <v>1670543</v>
      </c>
      <c r="F1111" s="11">
        <f>SUBTOTAL(9,F1112:F1133)</f>
        <v>2128768</v>
      </c>
      <c r="G1111" s="11">
        <f>SUBTOTAL(9,G1112:G1133)</f>
        <v>7970500</v>
      </c>
      <c r="H1111" s="11">
        <f>SUBTOTAL(9,H1112:H1133)</f>
        <v>7970500</v>
      </c>
      <c r="I1111" s="11">
        <f t="shared" ref="I1111:N1111" si="404">SUBTOTAL(9,I1112:I1133)</f>
        <v>-5733100</v>
      </c>
      <c r="J1111" s="11">
        <f t="shared" si="404"/>
        <v>2237400</v>
      </c>
      <c r="K1111" s="11">
        <f t="shared" si="404"/>
        <v>2220500</v>
      </c>
      <c r="L1111" s="11">
        <f t="shared" si="404"/>
        <v>16900</v>
      </c>
      <c r="M1111" s="11">
        <f t="shared" si="404"/>
        <v>2237400</v>
      </c>
      <c r="N1111" s="11">
        <f t="shared" si="404"/>
        <v>0</v>
      </c>
      <c r="O1111" s="11">
        <f>SUBTOTAL(9,O1112:O1133)</f>
        <v>2237400</v>
      </c>
    </row>
    <row r="1112" spans="1:15" s="57" customFormat="1">
      <c r="A1112" s="50">
        <f t="shared" si="402"/>
        <v>2</v>
      </c>
      <c r="B1112" s="147"/>
      <c r="C1112" s="146" t="s">
        <v>126</v>
      </c>
      <c r="D1112" s="56"/>
      <c r="E1112" s="11">
        <f>SUBTOTAL(9,E1113:E1122)</f>
        <v>1206093</v>
      </c>
      <c r="F1112" s="11">
        <f>SUBTOTAL(9,F1113:F1122)</f>
        <v>1561743</v>
      </c>
      <c r="G1112" s="11">
        <f>SUBTOTAL(9,G1113:G1122)</f>
        <v>1814100</v>
      </c>
      <c r="H1112" s="11">
        <f>SUBTOTAL(9,H1113:H1122)</f>
        <v>1814100</v>
      </c>
      <c r="I1112" s="11">
        <f t="shared" ref="I1112:N1112" si="405">SUBTOTAL(9,I1113:I1122)</f>
        <v>16900</v>
      </c>
      <c r="J1112" s="11">
        <f t="shared" si="405"/>
        <v>1831000</v>
      </c>
      <c r="K1112" s="11">
        <f t="shared" si="405"/>
        <v>1814100</v>
      </c>
      <c r="L1112" s="11">
        <f t="shared" si="405"/>
        <v>16900</v>
      </c>
      <c r="M1112" s="11">
        <f t="shared" si="405"/>
        <v>1831000</v>
      </c>
      <c r="N1112" s="11">
        <f t="shared" si="405"/>
        <v>0</v>
      </c>
      <c r="O1112" s="11">
        <f>SUBTOTAL(9,O1113:O1122)</f>
        <v>1831000</v>
      </c>
    </row>
    <row r="1113" spans="1:15" s="57" customFormat="1" ht="25.5">
      <c r="A1113" s="50">
        <f t="shared" si="402"/>
        <v>2</v>
      </c>
      <c r="B1113" s="148"/>
      <c r="C1113" s="149" t="s">
        <v>127</v>
      </c>
      <c r="D1113" s="58" t="s">
        <v>2</v>
      </c>
      <c r="E1113" s="11">
        <f>SUBTOTAL(9,E1114:E1115)</f>
        <v>843774</v>
      </c>
      <c r="F1113" s="11">
        <f>SUBTOTAL(9,F1114:F1115)</f>
        <v>1076173</v>
      </c>
      <c r="G1113" s="11">
        <f>SUBTOTAL(9,G1114:G1115)</f>
        <v>1306600</v>
      </c>
      <c r="H1113" s="11">
        <f>SUBTOTAL(9,H1114:H1115)</f>
        <v>1306600</v>
      </c>
      <c r="I1113" s="11">
        <f t="shared" ref="I1113:N1113" si="406">SUBTOTAL(9,I1114:I1115)</f>
        <v>0</v>
      </c>
      <c r="J1113" s="11">
        <f t="shared" si="406"/>
        <v>1306600</v>
      </c>
      <c r="K1113" s="11">
        <f t="shared" si="406"/>
        <v>1306600</v>
      </c>
      <c r="L1113" s="11">
        <f t="shared" si="406"/>
        <v>0</v>
      </c>
      <c r="M1113" s="11">
        <f t="shared" si="406"/>
        <v>1306600</v>
      </c>
      <c r="N1113" s="11">
        <f t="shared" si="406"/>
        <v>0</v>
      </c>
      <c r="O1113" s="11">
        <f>SUBTOTAL(9,O1114:O1115)</f>
        <v>1306600</v>
      </c>
    </row>
    <row r="1114" spans="1:15" s="57" customFormat="1" ht="25.5">
      <c r="A1114" s="50">
        <f t="shared" si="402"/>
        <v>2</v>
      </c>
      <c r="B1114" s="148"/>
      <c r="C1114" s="149" t="s">
        <v>303</v>
      </c>
      <c r="D1114" s="58" t="s">
        <v>302</v>
      </c>
      <c r="E1114" s="51">
        <v>351537</v>
      </c>
      <c r="F1114" s="51">
        <v>472992</v>
      </c>
      <c r="G1114" s="51">
        <v>187100</v>
      </c>
      <c r="H1114" s="51">
        <f>G1114</f>
        <v>187100</v>
      </c>
      <c r="I1114" s="51"/>
      <c r="J1114" s="52">
        <f>H1114+I1114</f>
        <v>187100</v>
      </c>
      <c r="K1114" s="51">
        <f>J1114</f>
        <v>187100</v>
      </c>
      <c r="L1114" s="51"/>
      <c r="M1114" s="52">
        <f>K1114+L1114</f>
        <v>187100</v>
      </c>
      <c r="N1114" s="51"/>
      <c r="O1114" s="52">
        <f>M1114+N1114</f>
        <v>187100</v>
      </c>
    </row>
    <row r="1115" spans="1:15" s="57" customFormat="1" ht="25.5">
      <c r="A1115" s="50">
        <f t="shared" si="402"/>
        <v>2</v>
      </c>
      <c r="B1115" s="148"/>
      <c r="C1115" s="149" t="s">
        <v>305</v>
      </c>
      <c r="D1115" s="58" t="s">
        <v>304</v>
      </c>
      <c r="E1115" s="51">
        <v>492237</v>
      </c>
      <c r="F1115" s="51">
        <v>603181</v>
      </c>
      <c r="G1115" s="51">
        <v>1119500</v>
      </c>
      <c r="H1115" s="51">
        <f t="shared" ref="H1115:H1116" si="407">G1115</f>
        <v>1119500</v>
      </c>
      <c r="I1115" s="51"/>
      <c r="J1115" s="52">
        <f>H1115+I1115</f>
        <v>1119500</v>
      </c>
      <c r="K1115" s="51">
        <f t="shared" ref="K1115:K1116" si="408">J1115</f>
        <v>1119500</v>
      </c>
      <c r="L1115" s="51"/>
      <c r="M1115" s="52">
        <f>K1115+L1115</f>
        <v>1119500</v>
      </c>
      <c r="N1115" s="51"/>
      <c r="O1115" s="52">
        <f>M1115+N1115</f>
        <v>1119500</v>
      </c>
    </row>
    <row r="1116" spans="1:15" s="57" customFormat="1">
      <c r="A1116" s="50">
        <f t="shared" si="402"/>
        <v>2</v>
      </c>
      <c r="B1116" s="150"/>
      <c r="C1116" s="151" t="s">
        <v>128</v>
      </c>
      <c r="D1116" s="59" t="s">
        <v>3</v>
      </c>
      <c r="E1116" s="51">
        <v>127888</v>
      </c>
      <c r="F1116" s="51">
        <v>186836</v>
      </c>
      <c r="G1116" s="51">
        <v>66800</v>
      </c>
      <c r="H1116" s="51">
        <f t="shared" si="407"/>
        <v>66800</v>
      </c>
      <c r="I1116" s="51"/>
      <c r="J1116" s="52">
        <f>H1116+I1116</f>
        <v>66800</v>
      </c>
      <c r="K1116" s="51">
        <f t="shared" si="408"/>
        <v>66800</v>
      </c>
      <c r="L1116" s="51"/>
      <c r="M1116" s="52">
        <f>K1116+L1116</f>
        <v>66800</v>
      </c>
      <c r="N1116" s="51"/>
      <c r="O1116" s="52">
        <f>M1116+N1116</f>
        <v>66800</v>
      </c>
    </row>
    <row r="1117" spans="1:15" s="57" customFormat="1">
      <c r="A1117" s="50">
        <f t="shared" si="402"/>
        <v>2</v>
      </c>
      <c r="B1117" s="150"/>
      <c r="C1117" s="152" t="s">
        <v>445</v>
      </c>
      <c r="D1117" s="117" t="s">
        <v>446</v>
      </c>
      <c r="E1117" s="11">
        <f>SUBTOTAL(9,E1118:E1121)</f>
        <v>234431</v>
      </c>
      <c r="F1117" s="11">
        <f>SUBTOTAL(9,F1118:F1121)</f>
        <v>298734</v>
      </c>
      <c r="G1117" s="11">
        <f>SUBTOTAL(9,G1118:G1121)</f>
        <v>440700</v>
      </c>
      <c r="H1117" s="11">
        <f>SUBTOTAL(9,H1118:H1121)</f>
        <v>440700</v>
      </c>
      <c r="I1117" s="11">
        <f t="shared" ref="I1117:N1117" si="409">SUBTOTAL(9,I1118:I1121)</f>
        <v>16900</v>
      </c>
      <c r="J1117" s="11">
        <f t="shared" si="409"/>
        <v>457600</v>
      </c>
      <c r="K1117" s="11">
        <f t="shared" si="409"/>
        <v>440700</v>
      </c>
      <c r="L1117" s="11">
        <f t="shared" si="409"/>
        <v>16900</v>
      </c>
      <c r="M1117" s="11">
        <f t="shared" si="409"/>
        <v>457600</v>
      </c>
      <c r="N1117" s="11">
        <f t="shared" si="409"/>
        <v>0</v>
      </c>
      <c r="O1117" s="11">
        <f>SUBTOTAL(9,O1118:O1121)</f>
        <v>457600</v>
      </c>
    </row>
    <row r="1118" spans="1:15" s="57" customFormat="1" ht="25.5">
      <c r="A1118" s="50">
        <f t="shared" si="402"/>
        <v>2</v>
      </c>
      <c r="B1118" s="150"/>
      <c r="C1118" s="149" t="s">
        <v>129</v>
      </c>
      <c r="D1118" s="60" t="s">
        <v>37</v>
      </c>
      <c r="E1118" s="51">
        <v>149021</v>
      </c>
      <c r="F1118" s="51">
        <v>188517</v>
      </c>
      <c r="G1118" s="51">
        <v>305300</v>
      </c>
      <c r="H1118" s="51">
        <f>G1118</f>
        <v>305300</v>
      </c>
      <c r="I1118" s="51">
        <v>10100</v>
      </c>
      <c r="J1118" s="52">
        <f>H1118+I1118</f>
        <v>315400</v>
      </c>
      <c r="K1118" s="51">
        <f>H1118</f>
        <v>305300</v>
      </c>
      <c r="L1118" s="51">
        <v>10100</v>
      </c>
      <c r="M1118" s="52">
        <f>K1118+L1118</f>
        <v>315400</v>
      </c>
      <c r="N1118" s="51"/>
      <c r="O1118" s="52">
        <f>M1118+N1118</f>
        <v>315400</v>
      </c>
    </row>
    <row r="1119" spans="1:15" s="57" customFormat="1">
      <c r="A1119" s="50">
        <f t="shared" si="402"/>
        <v>2</v>
      </c>
      <c r="B1119" s="150"/>
      <c r="C1119" s="149" t="s">
        <v>131</v>
      </c>
      <c r="D1119" s="60" t="s">
        <v>39</v>
      </c>
      <c r="E1119" s="51">
        <v>58672</v>
      </c>
      <c r="F1119" s="51">
        <v>74917</v>
      </c>
      <c r="G1119" s="51">
        <v>101500</v>
      </c>
      <c r="H1119" s="51">
        <f t="shared" ref="H1119:H1120" si="410">G1119</f>
        <v>101500</v>
      </c>
      <c r="I1119" s="51">
        <v>4300</v>
      </c>
      <c r="J1119" s="52">
        <f>H1119+I1119</f>
        <v>105800</v>
      </c>
      <c r="K1119" s="51">
        <f t="shared" ref="K1119:K1120" si="411">H1119</f>
        <v>101500</v>
      </c>
      <c r="L1119" s="51">
        <v>4300</v>
      </c>
      <c r="M1119" s="52">
        <f>K1119+L1119</f>
        <v>105800</v>
      </c>
      <c r="N1119" s="51"/>
      <c r="O1119" s="52">
        <f>M1119+N1119</f>
        <v>105800</v>
      </c>
    </row>
    <row r="1120" spans="1:15" s="57" customFormat="1">
      <c r="A1120" s="50">
        <f t="shared" si="402"/>
        <v>2</v>
      </c>
      <c r="B1120" s="150"/>
      <c r="C1120" s="149" t="s">
        <v>132</v>
      </c>
      <c r="D1120" s="60" t="s">
        <v>40</v>
      </c>
      <c r="E1120" s="51">
        <v>26738</v>
      </c>
      <c r="F1120" s="51">
        <v>35300</v>
      </c>
      <c r="G1120" s="51">
        <v>33900</v>
      </c>
      <c r="H1120" s="51">
        <f t="shared" si="410"/>
        <v>33900</v>
      </c>
      <c r="I1120" s="51">
        <v>2500</v>
      </c>
      <c r="J1120" s="52">
        <f>H1120+I1120</f>
        <v>36400</v>
      </c>
      <c r="K1120" s="51">
        <f t="shared" si="411"/>
        <v>33900</v>
      </c>
      <c r="L1120" s="51">
        <v>2500</v>
      </c>
      <c r="M1120" s="52">
        <f>K1120+L1120</f>
        <v>36400</v>
      </c>
      <c r="N1120" s="51"/>
      <c r="O1120" s="52">
        <f>M1120+N1120</f>
        <v>36400</v>
      </c>
    </row>
    <row r="1121" spans="1:15" s="57" customFormat="1" ht="25.5" hidden="1">
      <c r="A1121" s="50">
        <f t="shared" si="402"/>
        <v>3</v>
      </c>
      <c r="B1121" s="150"/>
      <c r="C1121" s="149" t="s">
        <v>133</v>
      </c>
      <c r="D1121" s="60" t="s">
        <v>41</v>
      </c>
      <c r="E1121" s="51"/>
      <c r="F1121" s="51"/>
      <c r="G1121" s="51"/>
      <c r="H1121" s="51"/>
      <c r="I1121" s="51"/>
      <c r="J1121" s="52">
        <f>H1121+I1121</f>
        <v>0</v>
      </c>
      <c r="K1121" s="51"/>
      <c r="L1121" s="51"/>
      <c r="M1121" s="52">
        <f>K1121+L1121</f>
        <v>0</v>
      </c>
      <c r="N1121" s="51"/>
      <c r="O1121" s="52">
        <f>M1121+N1121</f>
        <v>0</v>
      </c>
    </row>
    <row r="1122" spans="1:15" s="57" customFormat="1" hidden="1">
      <c r="A1122" s="50">
        <f t="shared" si="402"/>
        <v>3</v>
      </c>
      <c r="B1122" s="150"/>
      <c r="C1122" s="149" t="s">
        <v>447</v>
      </c>
      <c r="D1122" s="60" t="s">
        <v>4</v>
      </c>
      <c r="E1122" s="51"/>
      <c r="F1122" s="51"/>
      <c r="G1122" s="51"/>
      <c r="H1122" s="51"/>
      <c r="I1122" s="51"/>
      <c r="J1122" s="52">
        <f>H1122+I1122</f>
        <v>0</v>
      </c>
      <c r="K1122" s="51"/>
      <c r="L1122" s="51"/>
      <c r="M1122" s="52">
        <f>K1122+L1122</f>
        <v>0</v>
      </c>
      <c r="N1122" s="51"/>
      <c r="O1122" s="52">
        <f>M1122+N1122</f>
        <v>0</v>
      </c>
    </row>
    <row r="1123" spans="1:15" s="57" customFormat="1">
      <c r="A1123" s="50">
        <f t="shared" si="402"/>
        <v>2</v>
      </c>
      <c r="B1123" s="147"/>
      <c r="C1123" s="146" t="s">
        <v>134</v>
      </c>
      <c r="D1123" s="56"/>
      <c r="E1123" s="11">
        <f>SUBTOTAL(9,E1124:E1127)</f>
        <v>356799</v>
      </c>
      <c r="F1123" s="11">
        <f>SUBTOTAL(9,F1124:F1127)</f>
        <v>490396</v>
      </c>
      <c r="G1123" s="11">
        <f>SUBTOTAL(9,G1124:G1127)</f>
        <v>406400</v>
      </c>
      <c r="H1123" s="11">
        <f>SUBTOTAL(9,H1124:H1127)</f>
        <v>406400</v>
      </c>
      <c r="I1123" s="11">
        <f t="shared" ref="I1123:N1123" si="412">SUBTOTAL(9,I1124:I1127)</f>
        <v>0</v>
      </c>
      <c r="J1123" s="11">
        <f t="shared" si="412"/>
        <v>406400</v>
      </c>
      <c r="K1123" s="11">
        <f t="shared" si="412"/>
        <v>406400</v>
      </c>
      <c r="L1123" s="11">
        <f t="shared" si="412"/>
        <v>0</v>
      </c>
      <c r="M1123" s="11">
        <f t="shared" si="412"/>
        <v>406400</v>
      </c>
      <c r="N1123" s="11">
        <f t="shared" si="412"/>
        <v>0</v>
      </c>
      <c r="O1123" s="11">
        <f>SUBTOTAL(9,O1124:O1127)</f>
        <v>406400</v>
      </c>
    </row>
    <row r="1124" spans="1:15" s="57" customFormat="1">
      <c r="A1124" s="50">
        <f t="shared" si="402"/>
        <v>2</v>
      </c>
      <c r="B1124" s="150"/>
      <c r="C1124" s="151" t="s">
        <v>135</v>
      </c>
      <c r="D1124" s="59" t="s">
        <v>5</v>
      </c>
      <c r="E1124" s="51">
        <v>353907</v>
      </c>
      <c r="F1124" s="51">
        <v>478830</v>
      </c>
      <c r="G1124" s="51">
        <v>399000</v>
      </c>
      <c r="H1124" s="51">
        <f>G1124</f>
        <v>399000</v>
      </c>
      <c r="I1124" s="51"/>
      <c r="J1124" s="52">
        <f>H1124+I1124</f>
        <v>399000</v>
      </c>
      <c r="K1124" s="51">
        <f>J1124</f>
        <v>399000</v>
      </c>
      <c r="L1124" s="51"/>
      <c r="M1124" s="52">
        <f>K1124+L1124</f>
        <v>399000</v>
      </c>
      <c r="N1124" s="51"/>
      <c r="O1124" s="52">
        <f>M1124+N1124</f>
        <v>399000</v>
      </c>
    </row>
    <row r="1125" spans="1:15" s="57" customFormat="1">
      <c r="A1125" s="50">
        <f t="shared" si="402"/>
        <v>2</v>
      </c>
      <c r="B1125" s="150"/>
      <c r="C1125" s="154" t="s">
        <v>448</v>
      </c>
      <c r="D1125" s="118" t="s">
        <v>173</v>
      </c>
      <c r="E1125" s="51">
        <v>2892</v>
      </c>
      <c r="F1125" s="51">
        <v>11566</v>
      </c>
      <c r="G1125" s="51">
        <v>4400</v>
      </c>
      <c r="H1125" s="51">
        <f>G1125</f>
        <v>4400</v>
      </c>
      <c r="I1125" s="51"/>
      <c r="J1125" s="52">
        <f>H1125+I1125</f>
        <v>4400</v>
      </c>
      <c r="K1125" s="51">
        <f>J1125</f>
        <v>4400</v>
      </c>
      <c r="L1125" s="51"/>
      <c r="M1125" s="52">
        <f>K1125+L1125</f>
        <v>4400</v>
      </c>
      <c r="N1125" s="51"/>
      <c r="O1125" s="52">
        <f>M1125+N1125</f>
        <v>4400</v>
      </c>
    </row>
    <row r="1126" spans="1:15" s="57" customFormat="1" hidden="1">
      <c r="A1126" s="50">
        <f t="shared" si="402"/>
        <v>3</v>
      </c>
      <c r="B1126" s="153"/>
      <c r="C1126" s="155" t="s">
        <v>557</v>
      </c>
      <c r="D1126" s="137" t="s">
        <v>8</v>
      </c>
      <c r="E1126" s="51"/>
      <c r="F1126" s="51"/>
      <c r="G1126" s="51"/>
      <c r="H1126" s="51"/>
      <c r="I1126" s="51"/>
      <c r="J1126" s="52">
        <f>H1126+I1126</f>
        <v>0</v>
      </c>
      <c r="K1126" s="51"/>
      <c r="L1126" s="51"/>
      <c r="M1126" s="52">
        <f>K1126+L1126</f>
        <v>0</v>
      </c>
      <c r="N1126" s="51"/>
      <c r="O1126" s="52">
        <f>M1126+N1126</f>
        <v>0</v>
      </c>
    </row>
    <row r="1127" spans="1:15" s="57" customFormat="1" ht="25.5">
      <c r="A1127" s="50">
        <f t="shared" si="402"/>
        <v>2</v>
      </c>
      <c r="B1127" s="153"/>
      <c r="C1127" s="155" t="s">
        <v>139</v>
      </c>
      <c r="D1127" s="136" t="s">
        <v>10</v>
      </c>
      <c r="E1127" s="51"/>
      <c r="F1127" s="51"/>
      <c r="G1127" s="51">
        <v>3000</v>
      </c>
      <c r="H1127" s="51">
        <f>G1127</f>
        <v>3000</v>
      </c>
      <c r="I1127" s="51"/>
      <c r="J1127" s="52">
        <f>H1127+I1127</f>
        <v>3000</v>
      </c>
      <c r="K1127" s="51">
        <f>J1127</f>
        <v>3000</v>
      </c>
      <c r="L1127" s="51"/>
      <c r="M1127" s="52">
        <f>K1127+L1127</f>
        <v>3000</v>
      </c>
      <c r="N1127" s="51"/>
      <c r="O1127" s="52">
        <f>M1127+N1127</f>
        <v>3000</v>
      </c>
    </row>
    <row r="1128" spans="1:15" s="57" customFormat="1">
      <c r="A1128" s="50">
        <f t="shared" si="402"/>
        <v>2</v>
      </c>
      <c r="B1128" s="156"/>
      <c r="C1128" s="157" t="s">
        <v>140</v>
      </c>
      <c r="D1128" s="136"/>
      <c r="E1128" s="11">
        <f>SUBTOTAL(9,E1129:E1133)</f>
        <v>107651</v>
      </c>
      <c r="F1128" s="11">
        <f>SUBTOTAL(9,F1129:F1133)</f>
        <v>76629</v>
      </c>
      <c r="G1128" s="11">
        <f>SUBTOTAL(9,G1129:G1133)</f>
        <v>5750000</v>
      </c>
      <c r="H1128" s="11">
        <f>SUBTOTAL(9,H1129:H1133)</f>
        <v>5750000</v>
      </c>
      <c r="I1128" s="11">
        <f t="shared" ref="I1128:N1128" si="413">SUBTOTAL(9,I1129:I1133)</f>
        <v>-5750000</v>
      </c>
      <c r="J1128" s="11">
        <f t="shared" si="413"/>
        <v>0</v>
      </c>
      <c r="K1128" s="11">
        <f t="shared" si="413"/>
        <v>0</v>
      </c>
      <c r="L1128" s="11">
        <f t="shared" si="413"/>
        <v>0</v>
      </c>
      <c r="M1128" s="11">
        <f t="shared" si="413"/>
        <v>0</v>
      </c>
      <c r="N1128" s="11">
        <f t="shared" si="413"/>
        <v>0</v>
      </c>
      <c r="O1128" s="11">
        <f>SUBTOTAL(9,O1129:O1133)</f>
        <v>0</v>
      </c>
    </row>
    <row r="1129" spans="1:15" s="57" customFormat="1">
      <c r="A1129" s="50">
        <f t="shared" si="402"/>
        <v>2</v>
      </c>
      <c r="B1129" s="153"/>
      <c r="C1129" s="155" t="s">
        <v>141</v>
      </c>
      <c r="D1129" s="137" t="s">
        <v>71</v>
      </c>
      <c r="E1129" s="51">
        <v>17500</v>
      </c>
      <c r="F1129" s="51"/>
      <c r="G1129" s="51">
        <v>5500000</v>
      </c>
      <c r="H1129" s="51">
        <f>G1129</f>
        <v>5500000</v>
      </c>
      <c r="I1129" s="51">
        <v>-5500000</v>
      </c>
      <c r="J1129" s="52">
        <f>H1129+I1129</f>
        <v>0</v>
      </c>
      <c r="K1129" s="51">
        <f>J1129</f>
        <v>0</v>
      </c>
      <c r="L1129" s="51"/>
      <c r="M1129" s="52">
        <f>K1129+L1129</f>
        <v>0</v>
      </c>
      <c r="N1129" s="51"/>
      <c r="O1129" s="52">
        <f>M1129+N1129</f>
        <v>0</v>
      </c>
    </row>
    <row r="1130" spans="1:15" s="57" customFormat="1">
      <c r="A1130" s="50">
        <f t="shared" si="402"/>
        <v>2</v>
      </c>
      <c r="B1130" s="153"/>
      <c r="C1130" s="155" t="s">
        <v>142</v>
      </c>
      <c r="D1130" s="137" t="s">
        <v>73</v>
      </c>
      <c r="E1130" s="51">
        <v>90151</v>
      </c>
      <c r="F1130" s="51">
        <v>28104</v>
      </c>
      <c r="G1130" s="51">
        <v>250000</v>
      </c>
      <c r="H1130" s="51">
        <f t="shared" ref="H1130:H1131" si="414">G1130</f>
        <v>250000</v>
      </c>
      <c r="I1130" s="51">
        <v>-250000</v>
      </c>
      <c r="J1130" s="52">
        <f>H1130+I1130</f>
        <v>0</v>
      </c>
      <c r="K1130" s="51">
        <f t="shared" ref="K1130:K1131" si="415">J1130</f>
        <v>0</v>
      </c>
      <c r="L1130" s="51"/>
      <c r="M1130" s="52">
        <f>K1130+L1130</f>
        <v>0</v>
      </c>
      <c r="N1130" s="51"/>
      <c r="O1130" s="52">
        <f>M1130+N1130</f>
        <v>0</v>
      </c>
    </row>
    <row r="1131" spans="1:15" s="57" customFormat="1">
      <c r="A1131" s="50">
        <f t="shared" si="402"/>
        <v>2</v>
      </c>
      <c r="B1131" s="153"/>
      <c r="C1131" s="155" t="s">
        <v>143</v>
      </c>
      <c r="D1131" s="137" t="s">
        <v>75</v>
      </c>
      <c r="E1131" s="51"/>
      <c r="F1131" s="51">
        <v>48525</v>
      </c>
      <c r="G1131" s="51"/>
      <c r="H1131" s="51">
        <f t="shared" si="414"/>
        <v>0</v>
      </c>
      <c r="I1131" s="51"/>
      <c r="J1131" s="52">
        <f>H1131+I1131</f>
        <v>0</v>
      </c>
      <c r="K1131" s="51">
        <f t="shared" si="415"/>
        <v>0</v>
      </c>
      <c r="L1131" s="51"/>
      <c r="M1131" s="52">
        <f>K1131+L1131</f>
        <v>0</v>
      </c>
      <c r="N1131" s="51"/>
      <c r="O1131" s="52">
        <f>M1131+N1131</f>
        <v>0</v>
      </c>
    </row>
    <row r="1132" spans="1:15" s="57" customFormat="1" hidden="1">
      <c r="A1132" s="50">
        <f t="shared" si="402"/>
        <v>3</v>
      </c>
      <c r="B1132" s="153"/>
      <c r="C1132" s="155" t="s">
        <v>144</v>
      </c>
      <c r="D1132" s="137" t="s">
        <v>77</v>
      </c>
      <c r="E1132" s="51"/>
      <c r="F1132" s="51"/>
      <c r="G1132" s="51"/>
      <c r="H1132" s="51"/>
      <c r="I1132" s="51"/>
      <c r="J1132" s="52">
        <f>H1132+I1132</f>
        <v>0</v>
      </c>
      <c r="K1132" s="51"/>
      <c r="L1132" s="51"/>
      <c r="M1132" s="52">
        <f>K1132+L1132</f>
        <v>0</v>
      </c>
      <c r="N1132" s="51"/>
      <c r="O1132" s="52">
        <f>M1132+N1132</f>
        <v>0</v>
      </c>
    </row>
    <row r="1133" spans="1:15" s="57" customFormat="1" hidden="1">
      <c r="A1133" s="50">
        <f t="shared" si="402"/>
        <v>3</v>
      </c>
      <c r="B1133" s="153"/>
      <c r="C1133" s="155" t="s">
        <v>145</v>
      </c>
      <c r="D1133" s="137" t="s">
        <v>28</v>
      </c>
      <c r="E1133" s="51"/>
      <c r="F1133" s="51"/>
      <c r="G1133" s="51"/>
      <c r="H1133" s="51"/>
      <c r="I1133" s="51"/>
      <c r="J1133" s="52">
        <f>H1133+I1133</f>
        <v>0</v>
      </c>
      <c r="K1133" s="51"/>
      <c r="L1133" s="51"/>
      <c r="M1133" s="52">
        <f>K1133+L1133</f>
        <v>0</v>
      </c>
      <c r="N1133" s="51"/>
      <c r="O1133" s="52">
        <f>M1133+N1133</f>
        <v>0</v>
      </c>
    </row>
    <row r="1134" spans="1:15" s="57" customFormat="1">
      <c r="A1134" s="50">
        <f t="shared" si="402"/>
        <v>2</v>
      </c>
      <c r="B1134" s="145" t="s">
        <v>146</v>
      </c>
      <c r="C1134" s="157" t="s">
        <v>147</v>
      </c>
      <c r="D1134" s="56"/>
      <c r="E1134" s="11">
        <f>SUBTOTAL(9,E1135:E1163)</f>
        <v>1145024</v>
      </c>
      <c r="F1134" s="11">
        <f>SUBTOTAL(9,F1135:F1163)</f>
        <v>2186392</v>
      </c>
      <c r="G1134" s="11">
        <f>SUBTOTAL(9,G1135:G1163)</f>
        <v>10232700</v>
      </c>
      <c r="H1134" s="11">
        <f>SUBTOTAL(9,H1135:H1163)</f>
        <v>10232700</v>
      </c>
      <c r="I1134" s="11">
        <f t="shared" ref="I1134:N1134" si="416">SUBTOTAL(9,I1135:I1163)</f>
        <v>-10000000</v>
      </c>
      <c r="J1134" s="11">
        <f t="shared" si="416"/>
        <v>232700</v>
      </c>
      <c r="K1134" s="11">
        <f t="shared" si="416"/>
        <v>232700</v>
      </c>
      <c r="L1134" s="11">
        <f t="shared" si="416"/>
        <v>0</v>
      </c>
      <c r="M1134" s="11">
        <f t="shared" si="416"/>
        <v>232700</v>
      </c>
      <c r="N1134" s="11">
        <f t="shared" si="416"/>
        <v>0</v>
      </c>
      <c r="O1134" s="11">
        <f>SUBTOTAL(9,O1135:O1163)</f>
        <v>232700</v>
      </c>
    </row>
    <row r="1135" spans="1:15">
      <c r="A1135" s="50">
        <f t="shared" si="402"/>
        <v>2</v>
      </c>
      <c r="B1135" s="156"/>
      <c r="C1135" s="158" t="s">
        <v>26</v>
      </c>
      <c r="D1135" s="56"/>
      <c r="E1135" s="11">
        <f>SUBTOTAL(9,E1136:E1154)</f>
        <v>277666</v>
      </c>
      <c r="F1135" s="11">
        <f t="shared" ref="F1135:O1135" si="417">SUBTOTAL(9,F1136:F1154)</f>
        <v>249864</v>
      </c>
      <c r="G1135" s="11">
        <f t="shared" si="417"/>
        <v>232700</v>
      </c>
      <c r="H1135" s="11">
        <f t="shared" si="417"/>
        <v>232700</v>
      </c>
      <c r="I1135" s="11">
        <f t="shared" si="417"/>
        <v>0</v>
      </c>
      <c r="J1135" s="11">
        <f t="shared" si="417"/>
        <v>232700</v>
      </c>
      <c r="K1135" s="11">
        <f t="shared" si="417"/>
        <v>232700</v>
      </c>
      <c r="L1135" s="11">
        <f t="shared" si="417"/>
        <v>0</v>
      </c>
      <c r="M1135" s="11">
        <f t="shared" si="417"/>
        <v>232700</v>
      </c>
      <c r="N1135" s="11">
        <f t="shared" si="417"/>
        <v>0</v>
      </c>
      <c r="O1135" s="11">
        <f t="shared" si="417"/>
        <v>232700</v>
      </c>
    </row>
    <row r="1136" spans="1:15" s="57" customFormat="1" hidden="1">
      <c r="A1136" s="50">
        <f t="shared" si="402"/>
        <v>3</v>
      </c>
      <c r="B1136" s="150"/>
      <c r="C1136" s="161" t="s">
        <v>770</v>
      </c>
      <c r="D1136" s="56"/>
      <c r="E1136" s="11">
        <f>SUBTOTAL(9,E1137:E1146)</f>
        <v>0</v>
      </c>
      <c r="F1136" s="11">
        <f t="shared" ref="F1136:O1136" si="418">SUBTOTAL(9,F1137:F1146)</f>
        <v>0</v>
      </c>
      <c r="G1136" s="11">
        <f t="shared" si="418"/>
        <v>0</v>
      </c>
      <c r="H1136" s="11">
        <f t="shared" si="418"/>
        <v>0</v>
      </c>
      <c r="I1136" s="11">
        <f t="shared" si="418"/>
        <v>0</v>
      </c>
      <c r="J1136" s="11">
        <f t="shared" si="418"/>
        <v>0</v>
      </c>
      <c r="K1136" s="11">
        <f t="shared" si="418"/>
        <v>0</v>
      </c>
      <c r="L1136" s="11">
        <f t="shared" si="418"/>
        <v>0</v>
      </c>
      <c r="M1136" s="11">
        <f t="shared" si="418"/>
        <v>0</v>
      </c>
      <c r="N1136" s="11">
        <f t="shared" si="418"/>
        <v>0</v>
      </c>
      <c r="O1136" s="11">
        <f t="shared" si="418"/>
        <v>0</v>
      </c>
    </row>
    <row r="1137" spans="1:15" s="57" customFormat="1" ht="25.5" hidden="1">
      <c r="A1137" s="50">
        <f t="shared" si="402"/>
        <v>3</v>
      </c>
      <c r="B1137" s="150"/>
      <c r="C1137" s="160" t="s">
        <v>771</v>
      </c>
      <c r="D1137" s="58" t="s">
        <v>2</v>
      </c>
      <c r="E1137" s="11">
        <f>SUBTOTAL(9,E1138:E1139)</f>
        <v>0</v>
      </c>
      <c r="F1137" s="11">
        <f t="shared" ref="F1137:O1137" si="419">SUBTOTAL(9,F1138:F1139)</f>
        <v>0</v>
      </c>
      <c r="G1137" s="11">
        <f t="shared" si="419"/>
        <v>0</v>
      </c>
      <c r="H1137" s="11">
        <f t="shared" si="419"/>
        <v>0</v>
      </c>
      <c r="I1137" s="11">
        <f t="shared" si="419"/>
        <v>0</v>
      </c>
      <c r="J1137" s="11">
        <f t="shared" si="419"/>
        <v>0</v>
      </c>
      <c r="K1137" s="11">
        <f t="shared" si="419"/>
        <v>0</v>
      </c>
      <c r="L1137" s="11">
        <f t="shared" si="419"/>
        <v>0</v>
      </c>
      <c r="M1137" s="11">
        <f t="shared" si="419"/>
        <v>0</v>
      </c>
      <c r="N1137" s="11">
        <f t="shared" si="419"/>
        <v>0</v>
      </c>
      <c r="O1137" s="11">
        <f t="shared" si="419"/>
        <v>0</v>
      </c>
    </row>
    <row r="1138" spans="1:15" s="57" customFormat="1" ht="25.5" hidden="1">
      <c r="A1138" s="50">
        <f t="shared" si="402"/>
        <v>3</v>
      </c>
      <c r="B1138" s="150"/>
      <c r="C1138" s="260" t="s">
        <v>772</v>
      </c>
      <c r="D1138" s="58" t="s">
        <v>302</v>
      </c>
      <c r="E1138" s="51"/>
      <c r="F1138" s="51"/>
      <c r="G1138" s="51"/>
      <c r="H1138" s="51"/>
      <c r="I1138" s="51"/>
      <c r="J1138" s="52">
        <f>H1138+I1138</f>
        <v>0</v>
      </c>
      <c r="K1138" s="51"/>
      <c r="L1138" s="51"/>
      <c r="M1138" s="52">
        <f>K1138+L1138</f>
        <v>0</v>
      </c>
      <c r="N1138" s="51"/>
      <c r="O1138" s="52">
        <f>M1138+N1138</f>
        <v>0</v>
      </c>
    </row>
    <row r="1139" spans="1:15" s="57" customFormat="1" ht="25.5" hidden="1">
      <c r="A1139" s="50">
        <f t="shared" si="402"/>
        <v>3</v>
      </c>
      <c r="B1139" s="150"/>
      <c r="C1139" s="260" t="s">
        <v>773</v>
      </c>
      <c r="D1139" s="58" t="s">
        <v>304</v>
      </c>
      <c r="E1139" s="51"/>
      <c r="F1139" s="51"/>
      <c r="G1139" s="51"/>
      <c r="H1139" s="51"/>
      <c r="I1139" s="51"/>
      <c r="J1139" s="52">
        <f>H1139+I1139</f>
        <v>0</v>
      </c>
      <c r="K1139" s="51"/>
      <c r="L1139" s="51"/>
      <c r="M1139" s="52">
        <f>K1139+L1139</f>
        <v>0</v>
      </c>
      <c r="N1139" s="51"/>
      <c r="O1139" s="52">
        <f>M1139+N1139</f>
        <v>0</v>
      </c>
    </row>
    <row r="1140" spans="1:15" hidden="1">
      <c r="A1140" s="50">
        <f t="shared" si="402"/>
        <v>3</v>
      </c>
      <c r="B1140" s="150"/>
      <c r="C1140" s="258" t="s">
        <v>42</v>
      </c>
      <c r="D1140" s="59" t="s">
        <v>3</v>
      </c>
      <c r="E1140" s="51"/>
      <c r="F1140" s="51"/>
      <c r="G1140" s="51"/>
      <c r="H1140" s="51"/>
      <c r="I1140" s="51"/>
      <c r="J1140" s="52">
        <f>H1140+I1140</f>
        <v>0</v>
      </c>
      <c r="K1140" s="51"/>
      <c r="L1140" s="51"/>
      <c r="M1140" s="52">
        <f>K1140+L1140</f>
        <v>0</v>
      </c>
      <c r="N1140" s="51"/>
      <c r="O1140" s="52">
        <f>M1140+N1140</f>
        <v>0</v>
      </c>
    </row>
    <row r="1141" spans="1:15" hidden="1">
      <c r="A1141" s="50">
        <f t="shared" si="402"/>
        <v>3</v>
      </c>
      <c r="B1141" s="150"/>
      <c r="C1141" s="259" t="s">
        <v>449</v>
      </c>
      <c r="D1141" s="117" t="s">
        <v>446</v>
      </c>
      <c r="E1141" s="11">
        <f>SUBTOTAL(9,E1142:E1145)</f>
        <v>0</v>
      </c>
      <c r="F1141" s="11">
        <f>SUBTOTAL(9,F1142:F1145)</f>
        <v>0</v>
      </c>
      <c r="G1141" s="11">
        <f>SUBTOTAL(9,G1142:G1145)</f>
        <v>0</v>
      </c>
      <c r="H1141" s="11">
        <f>SUBTOTAL(9,H1142:H1145)</f>
        <v>0</v>
      </c>
      <c r="I1141" s="11">
        <f t="shared" ref="I1141:N1141" si="420">SUBTOTAL(9,I1142:I1145)</f>
        <v>0</v>
      </c>
      <c r="J1141" s="11">
        <f t="shared" si="420"/>
        <v>0</v>
      </c>
      <c r="K1141" s="11">
        <f t="shared" si="420"/>
        <v>0</v>
      </c>
      <c r="L1141" s="11">
        <f t="shared" si="420"/>
        <v>0</v>
      </c>
      <c r="M1141" s="11">
        <f t="shared" si="420"/>
        <v>0</v>
      </c>
      <c r="N1141" s="11">
        <f t="shared" si="420"/>
        <v>0</v>
      </c>
      <c r="O1141" s="11">
        <f>SUBTOTAL(9,O1142:O1145)</f>
        <v>0</v>
      </c>
    </row>
    <row r="1142" spans="1:15" ht="25.5" hidden="1">
      <c r="A1142" s="50">
        <f t="shared" ref="A1142:A1163" si="421">IF(MAX(E1142:P1142)=0,IF(MIN(E1142:P1142)=0,3,2),2)</f>
        <v>3</v>
      </c>
      <c r="B1142" s="150"/>
      <c r="C1142" s="260" t="s">
        <v>153</v>
      </c>
      <c r="D1142" s="60" t="s">
        <v>37</v>
      </c>
      <c r="E1142" s="51"/>
      <c r="F1142" s="51"/>
      <c r="G1142" s="51"/>
      <c r="H1142" s="51"/>
      <c r="I1142" s="51"/>
      <c r="J1142" s="52">
        <f t="shared" ref="J1142:J1154" si="422">H1142+I1142</f>
        <v>0</v>
      </c>
      <c r="K1142" s="51"/>
      <c r="L1142" s="51"/>
      <c r="M1142" s="52">
        <f t="shared" ref="M1142:M1154" si="423">K1142+L1142</f>
        <v>0</v>
      </c>
      <c r="N1142" s="51"/>
      <c r="O1142" s="52">
        <f t="shared" ref="O1142:O1154" si="424">M1142+N1142</f>
        <v>0</v>
      </c>
    </row>
    <row r="1143" spans="1:15" hidden="1">
      <c r="A1143" s="50">
        <f t="shared" si="421"/>
        <v>3</v>
      </c>
      <c r="B1143" s="150"/>
      <c r="C1143" s="260" t="s">
        <v>155</v>
      </c>
      <c r="D1143" s="60" t="s">
        <v>39</v>
      </c>
      <c r="E1143" s="51"/>
      <c r="F1143" s="51"/>
      <c r="G1143" s="51"/>
      <c r="H1143" s="51"/>
      <c r="I1143" s="51"/>
      <c r="J1143" s="52">
        <f t="shared" si="422"/>
        <v>0</v>
      </c>
      <c r="K1143" s="51"/>
      <c r="L1143" s="51"/>
      <c r="M1143" s="52">
        <f t="shared" si="423"/>
        <v>0</v>
      </c>
      <c r="N1143" s="51"/>
      <c r="O1143" s="52">
        <f t="shared" si="424"/>
        <v>0</v>
      </c>
    </row>
    <row r="1144" spans="1:15" ht="25.5" hidden="1">
      <c r="A1144" s="50">
        <f t="shared" si="421"/>
        <v>3</v>
      </c>
      <c r="B1144" s="150"/>
      <c r="C1144" s="260" t="s">
        <v>156</v>
      </c>
      <c r="D1144" s="60" t="s">
        <v>40</v>
      </c>
      <c r="E1144" s="51"/>
      <c r="F1144" s="51"/>
      <c r="G1144" s="51"/>
      <c r="H1144" s="51"/>
      <c r="I1144" s="51"/>
      <c r="J1144" s="52">
        <f t="shared" si="422"/>
        <v>0</v>
      </c>
      <c r="K1144" s="51"/>
      <c r="L1144" s="51"/>
      <c r="M1144" s="52">
        <f t="shared" si="423"/>
        <v>0</v>
      </c>
      <c r="N1144" s="51"/>
      <c r="O1144" s="52">
        <f t="shared" si="424"/>
        <v>0</v>
      </c>
    </row>
    <row r="1145" spans="1:15" ht="25.5" hidden="1">
      <c r="A1145" s="50">
        <f t="shared" si="421"/>
        <v>3</v>
      </c>
      <c r="B1145" s="150"/>
      <c r="C1145" s="260" t="s">
        <v>157</v>
      </c>
      <c r="D1145" s="60" t="s">
        <v>41</v>
      </c>
      <c r="E1145" s="51"/>
      <c r="F1145" s="51"/>
      <c r="G1145" s="51"/>
      <c r="H1145" s="51"/>
      <c r="I1145" s="51"/>
      <c r="J1145" s="52">
        <f t="shared" si="422"/>
        <v>0</v>
      </c>
      <c r="K1145" s="51"/>
      <c r="L1145" s="51"/>
      <c r="M1145" s="52">
        <f t="shared" si="423"/>
        <v>0</v>
      </c>
      <c r="N1145" s="51"/>
      <c r="O1145" s="52">
        <f t="shared" si="424"/>
        <v>0</v>
      </c>
    </row>
    <row r="1146" spans="1:15" hidden="1">
      <c r="A1146" s="50">
        <f t="shared" si="421"/>
        <v>3</v>
      </c>
      <c r="B1146" s="150"/>
      <c r="C1146" s="160" t="s">
        <v>158</v>
      </c>
      <c r="D1146" s="60" t="s">
        <v>4</v>
      </c>
      <c r="E1146" s="51"/>
      <c r="F1146" s="51"/>
      <c r="G1146" s="51"/>
      <c r="H1146" s="51"/>
      <c r="I1146" s="51"/>
      <c r="J1146" s="52">
        <f t="shared" si="422"/>
        <v>0</v>
      </c>
      <c r="K1146" s="51"/>
      <c r="L1146" s="51"/>
      <c r="M1146" s="52">
        <f t="shared" si="423"/>
        <v>0</v>
      </c>
      <c r="N1146" s="51"/>
      <c r="O1146" s="52">
        <f t="shared" si="424"/>
        <v>0</v>
      </c>
    </row>
    <row r="1147" spans="1:15">
      <c r="A1147" s="50">
        <f t="shared" si="421"/>
        <v>2</v>
      </c>
      <c r="B1147" s="150"/>
      <c r="C1147" s="159" t="s">
        <v>19</v>
      </c>
      <c r="D1147" s="59" t="s">
        <v>5</v>
      </c>
      <c r="E1147" s="51">
        <v>32513</v>
      </c>
      <c r="F1147" s="51"/>
      <c r="G1147" s="51"/>
      <c r="H1147" s="51">
        <f>G1147</f>
        <v>0</v>
      </c>
      <c r="I1147" s="51"/>
      <c r="J1147" s="52">
        <f t="shared" si="422"/>
        <v>0</v>
      </c>
      <c r="K1147" s="51">
        <f>J1147</f>
        <v>0</v>
      </c>
      <c r="L1147" s="51"/>
      <c r="M1147" s="52">
        <f t="shared" si="423"/>
        <v>0</v>
      </c>
      <c r="N1147" s="51"/>
      <c r="O1147" s="52">
        <f t="shared" si="424"/>
        <v>0</v>
      </c>
    </row>
    <row r="1148" spans="1:15" hidden="1">
      <c r="A1148" s="50">
        <f t="shared" si="421"/>
        <v>3</v>
      </c>
      <c r="B1148" s="150"/>
      <c r="C1148" s="162" t="s">
        <v>450</v>
      </c>
      <c r="D1148" s="118" t="s">
        <v>173</v>
      </c>
      <c r="E1148" s="51"/>
      <c r="F1148" s="51"/>
      <c r="G1148" s="51"/>
      <c r="H1148" s="51"/>
      <c r="I1148" s="51"/>
      <c r="J1148" s="52">
        <f t="shared" si="422"/>
        <v>0</v>
      </c>
      <c r="K1148" s="51"/>
      <c r="L1148" s="51"/>
      <c r="M1148" s="52">
        <f t="shared" si="423"/>
        <v>0</v>
      </c>
      <c r="N1148" s="51"/>
      <c r="O1148" s="52">
        <f t="shared" si="424"/>
        <v>0</v>
      </c>
    </row>
    <row r="1149" spans="1:15" hidden="1">
      <c r="A1149" s="50">
        <f t="shared" si="421"/>
        <v>3</v>
      </c>
      <c r="B1149" s="153"/>
      <c r="C1149" s="163" t="s">
        <v>29</v>
      </c>
      <c r="D1149" s="136" t="s">
        <v>6</v>
      </c>
      <c r="E1149" s="51"/>
      <c r="F1149" s="51"/>
      <c r="G1149" s="51"/>
      <c r="H1149" s="51"/>
      <c r="I1149" s="51"/>
      <c r="J1149" s="52">
        <f t="shared" si="422"/>
        <v>0</v>
      </c>
      <c r="K1149" s="51"/>
      <c r="L1149" s="51"/>
      <c r="M1149" s="52">
        <f t="shared" si="423"/>
        <v>0</v>
      </c>
      <c r="N1149" s="51"/>
      <c r="O1149" s="52">
        <f t="shared" si="424"/>
        <v>0</v>
      </c>
    </row>
    <row r="1150" spans="1:15" hidden="1">
      <c r="A1150" s="50">
        <f t="shared" si="421"/>
        <v>3</v>
      </c>
      <c r="B1150" s="153"/>
      <c r="C1150" s="163" t="s">
        <v>21</v>
      </c>
      <c r="D1150" s="137" t="s">
        <v>8</v>
      </c>
      <c r="E1150" s="51"/>
      <c r="F1150" s="51"/>
      <c r="G1150" s="51"/>
      <c r="H1150" s="51"/>
      <c r="I1150" s="51"/>
      <c r="J1150" s="52">
        <f>H1150+I1150</f>
        <v>0</v>
      </c>
      <c r="K1150" s="51"/>
      <c r="L1150" s="51"/>
      <c r="M1150" s="52">
        <f>K1150+L1150</f>
        <v>0</v>
      </c>
      <c r="N1150" s="51"/>
      <c r="O1150" s="52">
        <f t="shared" si="424"/>
        <v>0</v>
      </c>
    </row>
    <row r="1151" spans="1:15" hidden="1">
      <c r="A1151" s="50">
        <f t="shared" si="421"/>
        <v>3</v>
      </c>
      <c r="B1151" s="153"/>
      <c r="C1151" s="163" t="s">
        <v>526</v>
      </c>
      <c r="D1151" s="137" t="s">
        <v>31</v>
      </c>
      <c r="E1151" s="51"/>
      <c r="F1151" s="51"/>
      <c r="G1151" s="51"/>
      <c r="H1151" s="51"/>
      <c r="I1151" s="51"/>
      <c r="J1151" s="52">
        <f t="shared" si="422"/>
        <v>0</v>
      </c>
      <c r="K1151" s="51"/>
      <c r="L1151" s="51"/>
      <c r="M1151" s="52">
        <f t="shared" si="423"/>
        <v>0</v>
      </c>
      <c r="N1151" s="51"/>
      <c r="O1151" s="52">
        <f t="shared" si="424"/>
        <v>0</v>
      </c>
    </row>
    <row r="1152" spans="1:15" hidden="1">
      <c r="A1152" s="50">
        <f t="shared" si="421"/>
        <v>3</v>
      </c>
      <c r="B1152" s="153"/>
      <c r="C1152" s="163" t="s">
        <v>558</v>
      </c>
      <c r="D1152" s="137" t="s">
        <v>559</v>
      </c>
      <c r="E1152" s="51"/>
      <c r="F1152" s="51"/>
      <c r="G1152" s="51"/>
      <c r="H1152" s="51"/>
      <c r="I1152" s="51"/>
      <c r="J1152" s="52">
        <f t="shared" si="422"/>
        <v>0</v>
      </c>
      <c r="K1152" s="51"/>
      <c r="L1152" s="51"/>
      <c r="M1152" s="52">
        <f t="shared" si="423"/>
        <v>0</v>
      </c>
      <c r="N1152" s="51"/>
      <c r="O1152" s="52">
        <f t="shared" si="424"/>
        <v>0</v>
      </c>
    </row>
    <row r="1153" spans="1:15" ht="25.5">
      <c r="A1153" s="50">
        <f t="shared" si="421"/>
        <v>2</v>
      </c>
      <c r="B1153" s="153"/>
      <c r="C1153" s="163" t="s">
        <v>528</v>
      </c>
      <c r="D1153" s="136" t="s">
        <v>9</v>
      </c>
      <c r="E1153" s="51">
        <v>239149</v>
      </c>
      <c r="F1153" s="51">
        <v>240964</v>
      </c>
      <c r="G1153" s="51">
        <v>226000</v>
      </c>
      <c r="H1153" s="51">
        <f t="shared" ref="H1153:H1154" si="425">G1153</f>
        <v>226000</v>
      </c>
      <c r="I1153" s="51"/>
      <c r="J1153" s="52">
        <f t="shared" si="422"/>
        <v>226000</v>
      </c>
      <c r="K1153" s="51">
        <f t="shared" ref="K1153:K1154" si="426">J1153</f>
        <v>226000</v>
      </c>
      <c r="L1153" s="51"/>
      <c r="M1153" s="52">
        <f t="shared" si="423"/>
        <v>226000</v>
      </c>
      <c r="N1153" s="51"/>
      <c r="O1153" s="52">
        <f t="shared" si="424"/>
        <v>226000</v>
      </c>
    </row>
    <row r="1154" spans="1:15" ht="25.5">
      <c r="A1154" s="50">
        <f t="shared" si="421"/>
        <v>2</v>
      </c>
      <c r="B1154" s="153"/>
      <c r="C1154" s="163" t="s">
        <v>30</v>
      </c>
      <c r="D1154" s="136" t="s">
        <v>10</v>
      </c>
      <c r="E1154" s="51">
        <v>6004</v>
      </c>
      <c r="F1154" s="51">
        <v>8900</v>
      </c>
      <c r="G1154" s="51">
        <v>6700</v>
      </c>
      <c r="H1154" s="51">
        <f t="shared" si="425"/>
        <v>6700</v>
      </c>
      <c r="I1154" s="51"/>
      <c r="J1154" s="52">
        <f t="shared" si="422"/>
        <v>6700</v>
      </c>
      <c r="K1154" s="51">
        <f t="shared" si="426"/>
        <v>6700</v>
      </c>
      <c r="L1154" s="51"/>
      <c r="M1154" s="52">
        <f t="shared" si="423"/>
        <v>6700</v>
      </c>
      <c r="N1154" s="51"/>
      <c r="O1154" s="52">
        <f t="shared" si="424"/>
        <v>6700</v>
      </c>
    </row>
    <row r="1155" spans="1:15" hidden="1">
      <c r="A1155" s="50">
        <f t="shared" si="421"/>
        <v>3</v>
      </c>
      <c r="B1155" s="153"/>
      <c r="C1155" s="165" t="s">
        <v>451</v>
      </c>
      <c r="D1155" s="138" t="s">
        <v>93</v>
      </c>
      <c r="E1155" s="11">
        <f>SUBTOTAL(9,E1156:E1157)</f>
        <v>0</v>
      </c>
      <c r="F1155" s="11">
        <f>SUBTOTAL(9,F1156:F1157)</f>
        <v>0</v>
      </c>
      <c r="G1155" s="11">
        <f>SUBTOTAL(9,G1156:G1157)</f>
        <v>0</v>
      </c>
      <c r="H1155" s="11">
        <f>SUBTOTAL(9,H1156:H1157)</f>
        <v>0</v>
      </c>
      <c r="I1155" s="11">
        <f t="shared" ref="I1155:N1155" si="427">SUBTOTAL(9,I1156:I1157)</f>
        <v>0</v>
      </c>
      <c r="J1155" s="11">
        <f t="shared" si="427"/>
        <v>0</v>
      </c>
      <c r="K1155" s="11">
        <f t="shared" si="427"/>
        <v>0</v>
      </c>
      <c r="L1155" s="11">
        <f t="shared" si="427"/>
        <v>0</v>
      </c>
      <c r="M1155" s="11">
        <f t="shared" si="427"/>
        <v>0</v>
      </c>
      <c r="N1155" s="11">
        <f t="shared" si="427"/>
        <v>0</v>
      </c>
      <c r="O1155" s="11">
        <f>SUBTOTAL(9,O1156:O1157)</f>
        <v>0</v>
      </c>
    </row>
    <row r="1156" spans="1:15" hidden="1">
      <c r="A1156" s="50">
        <f t="shared" si="421"/>
        <v>3</v>
      </c>
      <c r="B1156" s="153"/>
      <c r="C1156" s="166" t="s">
        <v>452</v>
      </c>
      <c r="D1156" s="138" t="s">
        <v>453</v>
      </c>
      <c r="E1156" s="51"/>
      <c r="F1156" s="51"/>
      <c r="G1156" s="51"/>
      <c r="H1156" s="51"/>
      <c r="I1156" s="51"/>
      <c r="J1156" s="52">
        <f>H1156+I1156</f>
        <v>0</v>
      </c>
      <c r="K1156" s="51"/>
      <c r="L1156" s="51"/>
      <c r="M1156" s="52">
        <f>K1156+L1156</f>
        <v>0</v>
      </c>
      <c r="N1156" s="51"/>
      <c r="O1156" s="52">
        <f>M1156+N1156</f>
        <v>0</v>
      </c>
    </row>
    <row r="1157" spans="1:15" hidden="1">
      <c r="A1157" s="50">
        <f t="shared" si="421"/>
        <v>3</v>
      </c>
      <c r="B1157" s="153"/>
      <c r="C1157" s="166" t="s">
        <v>454</v>
      </c>
      <c r="D1157" s="138" t="s">
        <v>455</v>
      </c>
      <c r="E1157" s="51"/>
      <c r="F1157" s="51"/>
      <c r="G1157" s="51"/>
      <c r="H1157" s="51"/>
      <c r="I1157" s="51"/>
      <c r="J1157" s="52">
        <f>H1157+I1157</f>
        <v>0</v>
      </c>
      <c r="K1157" s="51"/>
      <c r="L1157" s="51"/>
      <c r="M1157" s="52">
        <f>K1157+L1157</f>
        <v>0</v>
      </c>
      <c r="N1157" s="51"/>
      <c r="O1157" s="52">
        <f>M1157+N1157</f>
        <v>0</v>
      </c>
    </row>
    <row r="1158" spans="1:15">
      <c r="A1158" s="50">
        <f t="shared" si="421"/>
        <v>2</v>
      </c>
      <c r="B1158" s="156"/>
      <c r="C1158" s="158" t="s">
        <v>32</v>
      </c>
      <c r="D1158" s="136"/>
      <c r="E1158" s="11">
        <f>SUBTOTAL(9,E1159:E1163)</f>
        <v>867358</v>
      </c>
      <c r="F1158" s="11">
        <f>SUBTOTAL(9,F1159:F1163)</f>
        <v>1936528</v>
      </c>
      <c r="G1158" s="11">
        <f>SUBTOTAL(9,G1159:G1163)</f>
        <v>10000000</v>
      </c>
      <c r="H1158" s="11">
        <f>SUBTOTAL(9,H1159:H1163)</f>
        <v>10000000</v>
      </c>
      <c r="I1158" s="11">
        <f t="shared" ref="I1158:N1158" si="428">SUBTOTAL(9,I1159:I1163)</f>
        <v>-10000000</v>
      </c>
      <c r="J1158" s="11">
        <f t="shared" si="428"/>
        <v>0</v>
      </c>
      <c r="K1158" s="11">
        <f t="shared" si="428"/>
        <v>0</v>
      </c>
      <c r="L1158" s="11">
        <f t="shared" si="428"/>
        <v>0</v>
      </c>
      <c r="M1158" s="11">
        <f t="shared" si="428"/>
        <v>0</v>
      </c>
      <c r="N1158" s="11">
        <f t="shared" si="428"/>
        <v>0</v>
      </c>
      <c r="O1158" s="11">
        <f>SUBTOTAL(9,O1159:O1163)</f>
        <v>0</v>
      </c>
    </row>
    <row r="1159" spans="1:15">
      <c r="A1159" s="50">
        <f t="shared" si="421"/>
        <v>2</v>
      </c>
      <c r="B1159" s="153"/>
      <c r="C1159" s="163" t="s">
        <v>70</v>
      </c>
      <c r="D1159" s="137" t="s">
        <v>71</v>
      </c>
      <c r="E1159" s="51">
        <v>867358</v>
      </c>
      <c r="F1159" s="51">
        <v>1936528</v>
      </c>
      <c r="G1159" s="51">
        <v>10000000</v>
      </c>
      <c r="H1159" s="51">
        <f>G1159</f>
        <v>10000000</v>
      </c>
      <c r="I1159" s="51">
        <v>-10000000</v>
      </c>
      <c r="J1159" s="52">
        <f>H1159+I1159</f>
        <v>0</v>
      </c>
      <c r="K1159" s="51">
        <f>J1159</f>
        <v>0</v>
      </c>
      <c r="L1159" s="51"/>
      <c r="M1159" s="52">
        <f>K1159+L1159</f>
        <v>0</v>
      </c>
      <c r="N1159" s="51"/>
      <c r="O1159" s="52">
        <f>M1159+N1159</f>
        <v>0</v>
      </c>
    </row>
    <row r="1160" spans="1:15" hidden="1">
      <c r="A1160" s="50">
        <f t="shared" si="421"/>
        <v>3</v>
      </c>
      <c r="B1160" s="153"/>
      <c r="C1160" s="163" t="s">
        <v>72</v>
      </c>
      <c r="D1160" s="137" t="s">
        <v>73</v>
      </c>
      <c r="E1160" s="51"/>
      <c r="F1160" s="51"/>
      <c r="G1160" s="51"/>
      <c r="H1160" s="51"/>
      <c r="I1160" s="51"/>
      <c r="J1160" s="52">
        <f>H1160+I1160</f>
        <v>0</v>
      </c>
      <c r="K1160" s="51"/>
      <c r="L1160" s="51"/>
      <c r="M1160" s="52">
        <f>K1160+L1160</f>
        <v>0</v>
      </c>
      <c r="N1160" s="51"/>
      <c r="O1160" s="52">
        <f>M1160+N1160</f>
        <v>0</v>
      </c>
    </row>
    <row r="1161" spans="1:15" hidden="1">
      <c r="A1161" s="50">
        <f t="shared" si="421"/>
        <v>3</v>
      </c>
      <c r="B1161" s="153"/>
      <c r="C1161" s="163" t="s">
        <v>74</v>
      </c>
      <c r="D1161" s="137" t="s">
        <v>75</v>
      </c>
      <c r="E1161" s="51"/>
      <c r="F1161" s="51"/>
      <c r="G1161" s="51"/>
      <c r="H1161" s="51"/>
      <c r="I1161" s="51"/>
      <c r="J1161" s="52">
        <f>H1161+I1161</f>
        <v>0</v>
      </c>
      <c r="K1161" s="51"/>
      <c r="L1161" s="51"/>
      <c r="M1161" s="52">
        <f>K1161+L1161</f>
        <v>0</v>
      </c>
      <c r="N1161" s="51"/>
      <c r="O1161" s="52">
        <f>M1161+N1161</f>
        <v>0</v>
      </c>
    </row>
    <row r="1162" spans="1:15" hidden="1">
      <c r="A1162" s="50">
        <f t="shared" si="421"/>
        <v>3</v>
      </c>
      <c r="B1162" s="153"/>
      <c r="C1162" s="163" t="s">
        <v>76</v>
      </c>
      <c r="D1162" s="137" t="s">
        <v>77</v>
      </c>
      <c r="E1162" s="51"/>
      <c r="F1162" s="51"/>
      <c r="G1162" s="51"/>
      <c r="H1162" s="51"/>
      <c r="I1162" s="51"/>
      <c r="J1162" s="52">
        <f>H1162+I1162</f>
        <v>0</v>
      </c>
      <c r="K1162" s="51"/>
      <c r="L1162" s="51"/>
      <c r="M1162" s="52">
        <f>K1162+L1162</f>
        <v>0</v>
      </c>
      <c r="N1162" s="51"/>
      <c r="O1162" s="52">
        <f>M1162+N1162</f>
        <v>0</v>
      </c>
    </row>
    <row r="1163" spans="1:15" hidden="1">
      <c r="A1163" s="50">
        <f t="shared" si="421"/>
        <v>3</v>
      </c>
      <c r="B1163" s="153"/>
      <c r="C1163" s="163" t="s">
        <v>12</v>
      </c>
      <c r="D1163" s="137" t="s">
        <v>28</v>
      </c>
      <c r="E1163" s="51"/>
      <c r="F1163" s="51"/>
      <c r="G1163" s="51"/>
      <c r="H1163" s="51"/>
      <c r="I1163" s="51"/>
      <c r="J1163" s="52">
        <f>H1163+I1163</f>
        <v>0</v>
      </c>
      <c r="K1163" s="51"/>
      <c r="L1163" s="51"/>
      <c r="M1163" s="52">
        <f>K1163+L1163</f>
        <v>0</v>
      </c>
      <c r="N1163" s="51"/>
      <c r="O1163" s="52">
        <f>M1163+N1163</f>
        <v>0</v>
      </c>
    </row>
    <row r="1164" spans="1:15" s="57" customFormat="1">
      <c r="A1164" s="77">
        <f>A1165</f>
        <v>2</v>
      </c>
      <c r="B1164" s="153"/>
      <c r="C1164" s="155"/>
      <c r="D1164" s="137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</row>
    <row r="1165" spans="1:15" s="57" customFormat="1">
      <c r="A1165" s="105">
        <f>MIN(A1166:A1175)</f>
        <v>2</v>
      </c>
      <c r="B1165" s="153"/>
      <c r="C1165" s="157" t="s">
        <v>36</v>
      </c>
      <c r="D1165" s="137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</row>
    <row r="1166" spans="1:15" s="57" customFormat="1">
      <c r="A1166" s="50">
        <f t="shared" ref="A1166:A1175" si="429">IF(MAX(E1166:P1166)=0,IF(MIN(E1166:P1166)=0,3,2),2)</f>
        <v>2</v>
      </c>
      <c r="B1166" s="153"/>
      <c r="C1166" s="155" t="s">
        <v>78</v>
      </c>
      <c r="D1166" s="137"/>
      <c r="E1166" s="62">
        <f>E1168+E1174</f>
        <v>47</v>
      </c>
      <c r="F1166" s="62">
        <f>F1168+F1174</f>
        <v>57</v>
      </c>
      <c r="G1166" s="62">
        <f>G1168+G1174</f>
        <v>57</v>
      </c>
      <c r="H1166" s="62">
        <f>H1168+H1174</f>
        <v>57</v>
      </c>
      <c r="I1166" s="62">
        <f t="shared" ref="I1166:N1166" si="430">I1168+I1174</f>
        <v>0</v>
      </c>
      <c r="J1166" s="62">
        <f t="shared" si="430"/>
        <v>57</v>
      </c>
      <c r="K1166" s="62">
        <f t="shared" si="430"/>
        <v>57</v>
      </c>
      <c r="L1166" s="62">
        <f t="shared" si="430"/>
        <v>0</v>
      </c>
      <c r="M1166" s="62">
        <f t="shared" si="430"/>
        <v>57</v>
      </c>
      <c r="N1166" s="62">
        <f t="shared" si="430"/>
        <v>0</v>
      </c>
      <c r="O1166" s="62">
        <f>O1168+O1174</f>
        <v>57</v>
      </c>
    </row>
    <row r="1167" spans="1:15" s="57" customFormat="1">
      <c r="A1167" s="50">
        <f t="shared" si="429"/>
        <v>2</v>
      </c>
      <c r="B1167" s="153"/>
      <c r="C1167" s="155" t="s">
        <v>79</v>
      </c>
      <c r="D1167" s="137"/>
      <c r="E1167" s="62">
        <f>E1171+E1175</f>
        <v>47</v>
      </c>
      <c r="F1167" s="62">
        <f>F1171+F1175</f>
        <v>57</v>
      </c>
      <c r="G1167" s="62">
        <f>G1171+G1175</f>
        <v>57</v>
      </c>
      <c r="H1167" s="62">
        <f>H1171+H1175</f>
        <v>57</v>
      </c>
      <c r="I1167" s="62">
        <f t="shared" ref="I1167:N1167" si="431">I1171+I1175</f>
        <v>0</v>
      </c>
      <c r="J1167" s="62">
        <f t="shared" si="431"/>
        <v>57</v>
      </c>
      <c r="K1167" s="62">
        <f t="shared" si="431"/>
        <v>57</v>
      </c>
      <c r="L1167" s="62">
        <f t="shared" si="431"/>
        <v>0</v>
      </c>
      <c r="M1167" s="62">
        <f t="shared" si="431"/>
        <v>57</v>
      </c>
      <c r="N1167" s="62">
        <f t="shared" si="431"/>
        <v>0</v>
      </c>
      <c r="O1167" s="62">
        <f>O1171+O1175</f>
        <v>57</v>
      </c>
    </row>
    <row r="1168" spans="1:15" s="57" customFormat="1">
      <c r="A1168" s="50">
        <f t="shared" si="429"/>
        <v>2</v>
      </c>
      <c r="B1168" s="153"/>
      <c r="C1168" s="155" t="s">
        <v>34</v>
      </c>
      <c r="D1168" s="137"/>
      <c r="E1168" s="62">
        <f>SUM(E1169:E1170)</f>
        <v>47</v>
      </c>
      <c r="F1168" s="62">
        <f>SUM(F1169:F1170)</f>
        <v>57</v>
      </c>
      <c r="G1168" s="62">
        <f>SUM(G1169:G1170)</f>
        <v>57</v>
      </c>
      <c r="H1168" s="62">
        <f>SUM(H1169:H1170)</f>
        <v>57</v>
      </c>
      <c r="I1168" s="62">
        <f t="shared" ref="I1168:N1168" si="432">SUM(I1169:I1170)</f>
        <v>0</v>
      </c>
      <c r="J1168" s="62">
        <f t="shared" si="432"/>
        <v>57</v>
      </c>
      <c r="K1168" s="62">
        <f t="shared" si="432"/>
        <v>57</v>
      </c>
      <c r="L1168" s="62">
        <f t="shared" si="432"/>
        <v>0</v>
      </c>
      <c r="M1168" s="62">
        <f t="shared" si="432"/>
        <v>57</v>
      </c>
      <c r="N1168" s="62">
        <f t="shared" si="432"/>
        <v>0</v>
      </c>
      <c r="O1168" s="62">
        <f>SUM(O1169:O1170)</f>
        <v>57</v>
      </c>
    </row>
    <row r="1169" spans="1:15" s="57" customFormat="1">
      <c r="A1169" s="50">
        <f t="shared" si="429"/>
        <v>2</v>
      </c>
      <c r="B1169" s="153"/>
      <c r="C1169" s="167" t="s">
        <v>80</v>
      </c>
      <c r="D1169" s="137"/>
      <c r="E1169" s="51">
        <v>21</v>
      </c>
      <c r="F1169" s="51">
        <v>9</v>
      </c>
      <c r="G1169" s="51">
        <v>9</v>
      </c>
      <c r="H1169" s="51">
        <f>G1169</f>
        <v>9</v>
      </c>
      <c r="I1169" s="51"/>
      <c r="J1169" s="52">
        <f>H1169+I1169</f>
        <v>9</v>
      </c>
      <c r="K1169" s="51">
        <f>J1169</f>
        <v>9</v>
      </c>
      <c r="L1169" s="51"/>
      <c r="M1169" s="52">
        <f>K1169+L1169</f>
        <v>9</v>
      </c>
      <c r="N1169" s="51"/>
      <c r="O1169" s="52">
        <f>M1169+N1169</f>
        <v>9</v>
      </c>
    </row>
    <row r="1170" spans="1:15" s="57" customFormat="1">
      <c r="A1170" s="50">
        <f t="shared" si="429"/>
        <v>2</v>
      </c>
      <c r="B1170" s="153"/>
      <c r="C1170" s="167" t="s">
        <v>81</v>
      </c>
      <c r="D1170" s="137"/>
      <c r="E1170" s="51">
        <v>26</v>
      </c>
      <c r="F1170" s="51">
        <v>48</v>
      </c>
      <c r="G1170" s="51">
        <v>48</v>
      </c>
      <c r="H1170" s="51">
        <f>G1170</f>
        <v>48</v>
      </c>
      <c r="I1170" s="51"/>
      <c r="J1170" s="52">
        <f>H1170+I1170</f>
        <v>48</v>
      </c>
      <c r="K1170" s="51">
        <f>J1170</f>
        <v>48</v>
      </c>
      <c r="L1170" s="51"/>
      <c r="M1170" s="52">
        <f>K1170+L1170</f>
        <v>48</v>
      </c>
      <c r="N1170" s="51"/>
      <c r="O1170" s="52">
        <f>M1170+N1170</f>
        <v>48</v>
      </c>
    </row>
    <row r="1171" spans="1:15" s="57" customFormat="1">
      <c r="A1171" s="50">
        <f t="shared" si="429"/>
        <v>2</v>
      </c>
      <c r="B1171" s="153"/>
      <c r="C1171" s="155" t="s">
        <v>35</v>
      </c>
      <c r="D1171" s="137"/>
      <c r="E1171" s="62">
        <f>SUM(E1172:E1173)</f>
        <v>47</v>
      </c>
      <c r="F1171" s="62">
        <f>SUM(F1172:F1173)</f>
        <v>57</v>
      </c>
      <c r="G1171" s="62">
        <f>SUM(G1172:G1173)</f>
        <v>57</v>
      </c>
      <c r="H1171" s="62">
        <f>SUM(H1172:H1173)</f>
        <v>57</v>
      </c>
      <c r="I1171" s="62">
        <f t="shared" ref="I1171:N1171" si="433">SUM(I1172:I1173)</f>
        <v>0</v>
      </c>
      <c r="J1171" s="62">
        <f t="shared" si="433"/>
        <v>57</v>
      </c>
      <c r="K1171" s="62">
        <f t="shared" si="433"/>
        <v>57</v>
      </c>
      <c r="L1171" s="62">
        <f t="shared" si="433"/>
        <v>0</v>
      </c>
      <c r="M1171" s="62">
        <f t="shared" si="433"/>
        <v>57</v>
      </c>
      <c r="N1171" s="62">
        <f t="shared" si="433"/>
        <v>0</v>
      </c>
      <c r="O1171" s="62">
        <f>SUM(O1172:O1173)</f>
        <v>57</v>
      </c>
    </row>
    <row r="1172" spans="1:15" s="57" customFormat="1">
      <c r="A1172" s="50">
        <f t="shared" si="429"/>
        <v>2</v>
      </c>
      <c r="B1172" s="153"/>
      <c r="C1172" s="167" t="s">
        <v>84</v>
      </c>
      <c r="D1172" s="137"/>
      <c r="E1172" s="51">
        <v>21</v>
      </c>
      <c r="F1172" s="51">
        <v>9</v>
      </c>
      <c r="G1172" s="51">
        <v>9</v>
      </c>
      <c r="H1172" s="51">
        <f>G1172</f>
        <v>9</v>
      </c>
      <c r="I1172" s="51"/>
      <c r="J1172" s="52">
        <f>H1172+I1172</f>
        <v>9</v>
      </c>
      <c r="K1172" s="51">
        <f>J1172</f>
        <v>9</v>
      </c>
      <c r="L1172" s="51"/>
      <c r="M1172" s="52">
        <f>K1172+L1172</f>
        <v>9</v>
      </c>
      <c r="N1172" s="51"/>
      <c r="O1172" s="52">
        <f>M1172+N1172</f>
        <v>9</v>
      </c>
    </row>
    <row r="1173" spans="1:15" s="57" customFormat="1">
      <c r="A1173" s="50">
        <f t="shared" si="429"/>
        <v>2</v>
      </c>
      <c r="B1173" s="153"/>
      <c r="C1173" s="167" t="s">
        <v>85</v>
      </c>
      <c r="D1173" s="137"/>
      <c r="E1173" s="51">
        <v>26</v>
      </c>
      <c r="F1173" s="51">
        <v>48</v>
      </c>
      <c r="G1173" s="51">
        <v>48</v>
      </c>
      <c r="H1173" s="51">
        <f>G1173</f>
        <v>48</v>
      </c>
      <c r="I1173" s="51"/>
      <c r="J1173" s="52">
        <f>H1173+I1173</f>
        <v>48</v>
      </c>
      <c r="K1173" s="51">
        <f>J1173</f>
        <v>48</v>
      </c>
      <c r="L1173" s="51"/>
      <c r="M1173" s="52">
        <f>K1173+L1173</f>
        <v>48</v>
      </c>
      <c r="N1173" s="51"/>
      <c r="O1173" s="52">
        <f>M1173+N1173</f>
        <v>48</v>
      </c>
    </row>
    <row r="1174" spans="1:15" s="57" customFormat="1" hidden="1">
      <c r="A1174" s="50">
        <f t="shared" si="429"/>
        <v>3</v>
      </c>
      <c r="B1174" s="153"/>
      <c r="C1174" s="168" t="s">
        <v>763</v>
      </c>
      <c r="D1174" s="137"/>
      <c r="E1174" s="51"/>
      <c r="F1174" s="51"/>
      <c r="G1174" s="51"/>
      <c r="H1174" s="51"/>
      <c r="I1174" s="51"/>
      <c r="J1174" s="52">
        <f>H1174+I1174</f>
        <v>0</v>
      </c>
      <c r="K1174" s="51"/>
      <c r="L1174" s="51"/>
      <c r="M1174" s="52">
        <f>K1174+L1174</f>
        <v>0</v>
      </c>
      <c r="N1174" s="51"/>
      <c r="O1174" s="52">
        <f>M1174+N1174</f>
        <v>0</v>
      </c>
    </row>
    <row r="1175" spans="1:15" s="57" customFormat="1" hidden="1">
      <c r="A1175" s="50">
        <f t="shared" si="429"/>
        <v>3</v>
      </c>
      <c r="B1175" s="153"/>
      <c r="C1175" s="168" t="s">
        <v>764</v>
      </c>
      <c r="D1175" s="137"/>
      <c r="E1175" s="51"/>
      <c r="F1175" s="51"/>
      <c r="G1175" s="51"/>
      <c r="H1175" s="51"/>
      <c r="I1175" s="51"/>
      <c r="J1175" s="52">
        <f>H1175+I1175</f>
        <v>0</v>
      </c>
      <c r="K1175" s="51"/>
      <c r="L1175" s="51"/>
      <c r="M1175" s="52">
        <f>K1175+L1175</f>
        <v>0</v>
      </c>
      <c r="N1175" s="51"/>
      <c r="O1175" s="52">
        <f>M1175+N1175</f>
        <v>0</v>
      </c>
    </row>
    <row r="1176" spans="1:15" s="57" customFormat="1" hidden="1">
      <c r="A1176" s="77">
        <f>A1177</f>
        <v>3</v>
      </c>
      <c r="B1176" s="172"/>
      <c r="C1176" s="156"/>
      <c r="D1176" s="140"/>
      <c r="E1176" s="76"/>
      <c r="F1176" s="76"/>
      <c r="G1176" s="76"/>
      <c r="H1176" s="76"/>
      <c r="I1176" s="76"/>
      <c r="J1176" s="76"/>
      <c r="K1176" s="76"/>
      <c r="L1176" s="76"/>
      <c r="M1176" s="76"/>
      <c r="N1176" s="76"/>
      <c r="O1176" s="76"/>
    </row>
    <row r="1177" spans="1:15" s="57" customFormat="1" hidden="1">
      <c r="A1177" s="105">
        <f>MIN(A1178:A1239)</f>
        <v>3</v>
      </c>
      <c r="B1177" s="172"/>
      <c r="C1177" s="174" t="s">
        <v>61</v>
      </c>
      <c r="D1177" s="140"/>
      <c r="E1177" s="76"/>
      <c r="F1177" s="76"/>
      <c r="G1177" s="76"/>
      <c r="H1177" s="76"/>
      <c r="I1177" s="76"/>
      <c r="J1177" s="76"/>
      <c r="K1177" s="76"/>
      <c r="L1177" s="76"/>
      <c r="M1177" s="76"/>
      <c r="N1177" s="76"/>
      <c r="O1177" s="76"/>
    </row>
    <row r="1178" spans="1:15" s="57" customFormat="1" hidden="1">
      <c r="A1178" s="50">
        <f t="shared" ref="A1178:A1209" si="434">IF(MAX(E1178:P1178)=0,IF(MIN(E1178:P1178)=0,3,2),2)</f>
        <v>3</v>
      </c>
      <c r="B1178" s="145"/>
      <c r="C1178" s="146" t="s">
        <v>25</v>
      </c>
      <c r="D1178" s="56"/>
      <c r="E1178" s="11">
        <f>SUBTOTAL(9,E1179:E1231)</f>
        <v>0</v>
      </c>
      <c r="F1178" s="11">
        <f>SUBTOTAL(9,F1179:F1231)</f>
        <v>0</v>
      </c>
      <c r="G1178" s="11">
        <f>SUBTOTAL(9,G1179:G1231)</f>
        <v>0</v>
      </c>
      <c r="H1178" s="11">
        <f>SUBTOTAL(9,H1179:H1231)</f>
        <v>0</v>
      </c>
      <c r="I1178" s="11">
        <f t="shared" ref="I1178:N1178" si="435">SUBTOTAL(9,I1179:I1231)</f>
        <v>0</v>
      </c>
      <c r="J1178" s="11">
        <f t="shared" si="435"/>
        <v>0</v>
      </c>
      <c r="K1178" s="11">
        <f t="shared" si="435"/>
        <v>0</v>
      </c>
      <c r="L1178" s="11">
        <f t="shared" si="435"/>
        <v>0</v>
      </c>
      <c r="M1178" s="11">
        <f t="shared" si="435"/>
        <v>0</v>
      </c>
      <c r="N1178" s="11">
        <f t="shared" si="435"/>
        <v>0</v>
      </c>
      <c r="O1178" s="11">
        <f>SUBTOTAL(9,O1179:O1231)</f>
        <v>0</v>
      </c>
    </row>
    <row r="1179" spans="1:15" s="57" customFormat="1" hidden="1">
      <c r="A1179" s="50">
        <f t="shared" si="434"/>
        <v>3</v>
      </c>
      <c r="B1179" s="145" t="s">
        <v>14</v>
      </c>
      <c r="C1179" s="146" t="s">
        <v>125</v>
      </c>
      <c r="D1179" s="56"/>
      <c r="E1179" s="11">
        <f>SUBTOTAL(9,E1180:E1201)</f>
        <v>0</v>
      </c>
      <c r="F1179" s="11">
        <f>SUBTOTAL(9,F1180:F1201)</f>
        <v>0</v>
      </c>
      <c r="G1179" s="11">
        <f>SUBTOTAL(9,G1180:G1201)</f>
        <v>0</v>
      </c>
      <c r="H1179" s="11">
        <f>SUBTOTAL(9,H1180:H1201)</f>
        <v>0</v>
      </c>
      <c r="I1179" s="11">
        <f t="shared" ref="I1179:N1179" si="436">SUBTOTAL(9,I1180:I1201)</f>
        <v>0</v>
      </c>
      <c r="J1179" s="11">
        <f t="shared" si="436"/>
        <v>0</v>
      </c>
      <c r="K1179" s="11">
        <f t="shared" si="436"/>
        <v>0</v>
      </c>
      <c r="L1179" s="11">
        <f t="shared" si="436"/>
        <v>0</v>
      </c>
      <c r="M1179" s="11">
        <f t="shared" si="436"/>
        <v>0</v>
      </c>
      <c r="N1179" s="11">
        <f t="shared" si="436"/>
        <v>0</v>
      </c>
      <c r="O1179" s="11">
        <f>SUBTOTAL(9,O1180:O1201)</f>
        <v>0</v>
      </c>
    </row>
    <row r="1180" spans="1:15" s="57" customFormat="1" hidden="1">
      <c r="A1180" s="50">
        <f t="shared" si="434"/>
        <v>3</v>
      </c>
      <c r="B1180" s="147"/>
      <c r="C1180" s="146" t="s">
        <v>126</v>
      </c>
      <c r="D1180" s="56"/>
      <c r="E1180" s="11">
        <f>SUBTOTAL(9,E1181:E1190)</f>
        <v>0</v>
      </c>
      <c r="F1180" s="11">
        <f>SUBTOTAL(9,F1181:F1190)</f>
        <v>0</v>
      </c>
      <c r="G1180" s="11">
        <f>SUBTOTAL(9,G1181:G1190)</f>
        <v>0</v>
      </c>
      <c r="H1180" s="11">
        <f>SUBTOTAL(9,H1181:H1190)</f>
        <v>0</v>
      </c>
      <c r="I1180" s="11">
        <f t="shared" ref="I1180:N1180" si="437">SUBTOTAL(9,I1181:I1190)</f>
        <v>0</v>
      </c>
      <c r="J1180" s="11">
        <f t="shared" si="437"/>
        <v>0</v>
      </c>
      <c r="K1180" s="11">
        <f t="shared" si="437"/>
        <v>0</v>
      </c>
      <c r="L1180" s="11">
        <f t="shared" si="437"/>
        <v>0</v>
      </c>
      <c r="M1180" s="11">
        <f t="shared" si="437"/>
        <v>0</v>
      </c>
      <c r="N1180" s="11">
        <f t="shared" si="437"/>
        <v>0</v>
      </c>
      <c r="O1180" s="11">
        <f>SUBTOTAL(9,O1181:O1190)</f>
        <v>0</v>
      </c>
    </row>
    <row r="1181" spans="1:15" s="57" customFormat="1" ht="25.5" hidden="1">
      <c r="A1181" s="50">
        <f t="shared" si="434"/>
        <v>3</v>
      </c>
      <c r="B1181" s="148"/>
      <c r="C1181" s="149" t="s">
        <v>127</v>
      </c>
      <c r="D1181" s="58" t="s">
        <v>2</v>
      </c>
      <c r="E1181" s="11">
        <f>SUBTOTAL(9,E1182:E1183)</f>
        <v>0</v>
      </c>
      <c r="F1181" s="11">
        <f>SUBTOTAL(9,F1182:F1183)</f>
        <v>0</v>
      </c>
      <c r="G1181" s="11">
        <f>SUBTOTAL(9,G1182:G1183)</f>
        <v>0</v>
      </c>
      <c r="H1181" s="11">
        <f>SUBTOTAL(9,H1182:H1183)</f>
        <v>0</v>
      </c>
      <c r="I1181" s="11">
        <f t="shared" ref="I1181:N1181" si="438">SUBTOTAL(9,I1182:I1183)</f>
        <v>0</v>
      </c>
      <c r="J1181" s="11">
        <f t="shared" si="438"/>
        <v>0</v>
      </c>
      <c r="K1181" s="11">
        <f t="shared" si="438"/>
        <v>0</v>
      </c>
      <c r="L1181" s="11">
        <f t="shared" si="438"/>
        <v>0</v>
      </c>
      <c r="M1181" s="11">
        <f t="shared" si="438"/>
        <v>0</v>
      </c>
      <c r="N1181" s="11">
        <f t="shared" si="438"/>
        <v>0</v>
      </c>
      <c r="O1181" s="11">
        <f>SUBTOTAL(9,O1182:O1183)</f>
        <v>0</v>
      </c>
    </row>
    <row r="1182" spans="1:15" s="57" customFormat="1" ht="25.5" hidden="1">
      <c r="A1182" s="50">
        <f t="shared" si="434"/>
        <v>3</v>
      </c>
      <c r="B1182" s="148"/>
      <c r="C1182" s="149" t="s">
        <v>303</v>
      </c>
      <c r="D1182" s="58" t="s">
        <v>302</v>
      </c>
      <c r="E1182" s="51"/>
      <c r="F1182" s="51"/>
      <c r="G1182" s="51"/>
      <c r="H1182" s="51"/>
      <c r="I1182" s="51"/>
      <c r="J1182" s="52">
        <f>H1182+I1182</f>
        <v>0</v>
      </c>
      <c r="K1182" s="51"/>
      <c r="L1182" s="51"/>
      <c r="M1182" s="52">
        <f>K1182+L1182</f>
        <v>0</v>
      </c>
      <c r="N1182" s="51"/>
      <c r="O1182" s="52">
        <f>M1182+N1182</f>
        <v>0</v>
      </c>
    </row>
    <row r="1183" spans="1:15" s="57" customFormat="1" ht="25.5" hidden="1">
      <c r="A1183" s="50">
        <f t="shared" si="434"/>
        <v>3</v>
      </c>
      <c r="B1183" s="148"/>
      <c r="C1183" s="149" t="s">
        <v>305</v>
      </c>
      <c r="D1183" s="58" t="s">
        <v>304</v>
      </c>
      <c r="E1183" s="51"/>
      <c r="F1183" s="51"/>
      <c r="G1183" s="51"/>
      <c r="H1183" s="51"/>
      <c r="I1183" s="51"/>
      <c r="J1183" s="52">
        <f>H1183+I1183</f>
        <v>0</v>
      </c>
      <c r="K1183" s="51"/>
      <c r="L1183" s="51"/>
      <c r="M1183" s="52">
        <f>K1183+L1183</f>
        <v>0</v>
      </c>
      <c r="N1183" s="51"/>
      <c r="O1183" s="52">
        <f>M1183+N1183</f>
        <v>0</v>
      </c>
    </row>
    <row r="1184" spans="1:15" s="57" customFormat="1" hidden="1">
      <c r="A1184" s="50">
        <f t="shared" si="434"/>
        <v>3</v>
      </c>
      <c r="B1184" s="150"/>
      <c r="C1184" s="151" t="s">
        <v>128</v>
      </c>
      <c r="D1184" s="59" t="s">
        <v>3</v>
      </c>
      <c r="E1184" s="51"/>
      <c r="F1184" s="51"/>
      <c r="G1184" s="51"/>
      <c r="H1184" s="51"/>
      <c r="I1184" s="51"/>
      <c r="J1184" s="52">
        <f>H1184+I1184</f>
        <v>0</v>
      </c>
      <c r="K1184" s="51"/>
      <c r="L1184" s="51"/>
      <c r="M1184" s="52">
        <f>K1184+L1184</f>
        <v>0</v>
      </c>
      <c r="N1184" s="51"/>
      <c r="O1184" s="52">
        <f>M1184+N1184</f>
        <v>0</v>
      </c>
    </row>
    <row r="1185" spans="1:15" s="57" customFormat="1" hidden="1">
      <c r="A1185" s="50">
        <f t="shared" si="434"/>
        <v>3</v>
      </c>
      <c r="B1185" s="150"/>
      <c r="C1185" s="152" t="s">
        <v>445</v>
      </c>
      <c r="D1185" s="117" t="s">
        <v>446</v>
      </c>
      <c r="E1185" s="11">
        <f>SUBTOTAL(9,E1186:E1189)</f>
        <v>0</v>
      </c>
      <c r="F1185" s="11">
        <f>SUBTOTAL(9,F1186:F1189)</f>
        <v>0</v>
      </c>
      <c r="G1185" s="11">
        <f>SUBTOTAL(9,G1186:G1189)</f>
        <v>0</v>
      </c>
      <c r="H1185" s="11">
        <f>SUBTOTAL(9,H1186:H1189)</f>
        <v>0</v>
      </c>
      <c r="I1185" s="11">
        <f t="shared" ref="I1185:N1185" si="439">SUBTOTAL(9,I1186:I1189)</f>
        <v>0</v>
      </c>
      <c r="J1185" s="11">
        <f t="shared" si="439"/>
        <v>0</v>
      </c>
      <c r="K1185" s="11">
        <f t="shared" si="439"/>
        <v>0</v>
      </c>
      <c r="L1185" s="11">
        <f t="shared" si="439"/>
        <v>0</v>
      </c>
      <c r="M1185" s="11">
        <f t="shared" si="439"/>
        <v>0</v>
      </c>
      <c r="N1185" s="11">
        <f t="shared" si="439"/>
        <v>0</v>
      </c>
      <c r="O1185" s="11">
        <f>SUBTOTAL(9,O1186:O1189)</f>
        <v>0</v>
      </c>
    </row>
    <row r="1186" spans="1:15" s="57" customFormat="1" ht="25.5" hidden="1">
      <c r="A1186" s="50">
        <f t="shared" si="434"/>
        <v>3</v>
      </c>
      <c r="B1186" s="150"/>
      <c r="C1186" s="149" t="s">
        <v>129</v>
      </c>
      <c r="D1186" s="60" t="s">
        <v>37</v>
      </c>
      <c r="E1186" s="51"/>
      <c r="F1186" s="51"/>
      <c r="G1186" s="51"/>
      <c r="H1186" s="51"/>
      <c r="I1186" s="51"/>
      <c r="J1186" s="52">
        <f>H1186+I1186</f>
        <v>0</v>
      </c>
      <c r="K1186" s="51"/>
      <c r="L1186" s="51"/>
      <c r="M1186" s="52">
        <f>K1186+L1186</f>
        <v>0</v>
      </c>
      <c r="N1186" s="51"/>
      <c r="O1186" s="52">
        <f>M1186+N1186</f>
        <v>0</v>
      </c>
    </row>
    <row r="1187" spans="1:15" s="57" customFormat="1" hidden="1">
      <c r="A1187" s="50">
        <f t="shared" si="434"/>
        <v>3</v>
      </c>
      <c r="B1187" s="150"/>
      <c r="C1187" s="149" t="s">
        <v>131</v>
      </c>
      <c r="D1187" s="60" t="s">
        <v>39</v>
      </c>
      <c r="E1187" s="51"/>
      <c r="F1187" s="51"/>
      <c r="G1187" s="51"/>
      <c r="H1187" s="51"/>
      <c r="I1187" s="51"/>
      <c r="J1187" s="52">
        <f>H1187+I1187</f>
        <v>0</v>
      </c>
      <c r="K1187" s="51"/>
      <c r="L1187" s="51"/>
      <c r="M1187" s="52">
        <f>K1187+L1187</f>
        <v>0</v>
      </c>
      <c r="N1187" s="51"/>
      <c r="O1187" s="52">
        <f>M1187+N1187</f>
        <v>0</v>
      </c>
    </row>
    <row r="1188" spans="1:15" s="57" customFormat="1" hidden="1">
      <c r="A1188" s="50">
        <f t="shared" si="434"/>
        <v>3</v>
      </c>
      <c r="B1188" s="150"/>
      <c r="C1188" s="149" t="s">
        <v>132</v>
      </c>
      <c r="D1188" s="60" t="s">
        <v>40</v>
      </c>
      <c r="E1188" s="51"/>
      <c r="F1188" s="51"/>
      <c r="G1188" s="51"/>
      <c r="H1188" s="51"/>
      <c r="I1188" s="51"/>
      <c r="J1188" s="52">
        <f>H1188+I1188</f>
        <v>0</v>
      </c>
      <c r="K1188" s="51"/>
      <c r="L1188" s="51"/>
      <c r="M1188" s="52">
        <f>K1188+L1188</f>
        <v>0</v>
      </c>
      <c r="N1188" s="51"/>
      <c r="O1188" s="52">
        <f>M1188+N1188</f>
        <v>0</v>
      </c>
    </row>
    <row r="1189" spans="1:15" s="57" customFormat="1" ht="25.5" hidden="1">
      <c r="A1189" s="50">
        <f t="shared" si="434"/>
        <v>3</v>
      </c>
      <c r="B1189" s="150"/>
      <c r="C1189" s="149" t="s">
        <v>133</v>
      </c>
      <c r="D1189" s="60" t="s">
        <v>41</v>
      </c>
      <c r="E1189" s="51"/>
      <c r="F1189" s="51"/>
      <c r="G1189" s="51"/>
      <c r="H1189" s="51"/>
      <c r="I1189" s="51"/>
      <c r="J1189" s="52">
        <f>H1189+I1189</f>
        <v>0</v>
      </c>
      <c r="K1189" s="51"/>
      <c r="L1189" s="51"/>
      <c r="M1189" s="52">
        <f>K1189+L1189</f>
        <v>0</v>
      </c>
      <c r="N1189" s="51"/>
      <c r="O1189" s="52">
        <f>M1189+N1189</f>
        <v>0</v>
      </c>
    </row>
    <row r="1190" spans="1:15" s="57" customFormat="1" hidden="1">
      <c r="A1190" s="50">
        <f t="shared" si="434"/>
        <v>3</v>
      </c>
      <c r="B1190" s="150"/>
      <c r="C1190" s="149" t="s">
        <v>447</v>
      </c>
      <c r="D1190" s="60" t="s">
        <v>4</v>
      </c>
      <c r="E1190" s="51"/>
      <c r="F1190" s="51"/>
      <c r="G1190" s="51"/>
      <c r="H1190" s="51"/>
      <c r="I1190" s="51"/>
      <c r="J1190" s="52">
        <f>H1190+I1190</f>
        <v>0</v>
      </c>
      <c r="K1190" s="51"/>
      <c r="L1190" s="51"/>
      <c r="M1190" s="52">
        <f>K1190+L1190</f>
        <v>0</v>
      </c>
      <c r="N1190" s="51"/>
      <c r="O1190" s="52">
        <f>M1190+N1190</f>
        <v>0</v>
      </c>
    </row>
    <row r="1191" spans="1:15" s="57" customFormat="1" hidden="1">
      <c r="A1191" s="50">
        <f t="shared" si="434"/>
        <v>3</v>
      </c>
      <c r="B1191" s="147"/>
      <c r="C1191" s="146" t="s">
        <v>134</v>
      </c>
      <c r="D1191" s="56"/>
      <c r="E1191" s="11">
        <f>SUBTOTAL(9,E1192:E1195)</f>
        <v>0</v>
      </c>
      <c r="F1191" s="11">
        <f>SUBTOTAL(9,F1192:F1195)</f>
        <v>0</v>
      </c>
      <c r="G1191" s="11">
        <f>SUBTOTAL(9,G1192:G1195)</f>
        <v>0</v>
      </c>
      <c r="H1191" s="11">
        <f>SUBTOTAL(9,H1192:H1195)</f>
        <v>0</v>
      </c>
      <c r="I1191" s="11">
        <f t="shared" ref="I1191:N1191" si="440">SUBTOTAL(9,I1192:I1195)</f>
        <v>0</v>
      </c>
      <c r="J1191" s="11">
        <f t="shared" si="440"/>
        <v>0</v>
      </c>
      <c r="K1191" s="11">
        <f t="shared" si="440"/>
        <v>0</v>
      </c>
      <c r="L1191" s="11">
        <f t="shared" si="440"/>
        <v>0</v>
      </c>
      <c r="M1191" s="11">
        <f t="shared" si="440"/>
        <v>0</v>
      </c>
      <c r="N1191" s="11">
        <f t="shared" si="440"/>
        <v>0</v>
      </c>
      <c r="O1191" s="11">
        <f>SUBTOTAL(9,O1192:O1195)</f>
        <v>0</v>
      </c>
    </row>
    <row r="1192" spans="1:15" s="57" customFormat="1" hidden="1">
      <c r="A1192" s="50">
        <f t="shared" si="434"/>
        <v>3</v>
      </c>
      <c r="B1192" s="150"/>
      <c r="C1192" s="151" t="s">
        <v>135</v>
      </c>
      <c r="D1192" s="59" t="s">
        <v>5</v>
      </c>
      <c r="E1192" s="51"/>
      <c r="F1192" s="51"/>
      <c r="G1192" s="51"/>
      <c r="H1192" s="51"/>
      <c r="I1192" s="51"/>
      <c r="J1192" s="52">
        <f>H1192+I1192</f>
        <v>0</v>
      </c>
      <c r="K1192" s="51"/>
      <c r="L1192" s="51"/>
      <c r="M1192" s="52">
        <f>K1192+L1192</f>
        <v>0</v>
      </c>
      <c r="N1192" s="51"/>
      <c r="O1192" s="52">
        <f>M1192+N1192</f>
        <v>0</v>
      </c>
    </row>
    <row r="1193" spans="1:15" s="57" customFormat="1" hidden="1">
      <c r="A1193" s="50">
        <f t="shared" si="434"/>
        <v>3</v>
      </c>
      <c r="B1193" s="150"/>
      <c r="C1193" s="154" t="s">
        <v>448</v>
      </c>
      <c r="D1193" s="118" t="s">
        <v>173</v>
      </c>
      <c r="E1193" s="51"/>
      <c r="F1193" s="51"/>
      <c r="G1193" s="51"/>
      <c r="H1193" s="51"/>
      <c r="I1193" s="51"/>
      <c r="J1193" s="52">
        <f>H1193+I1193</f>
        <v>0</v>
      </c>
      <c r="K1193" s="51"/>
      <c r="L1193" s="51"/>
      <c r="M1193" s="52">
        <f>K1193+L1193</f>
        <v>0</v>
      </c>
      <c r="N1193" s="51"/>
      <c r="O1193" s="52">
        <f>M1193+N1193</f>
        <v>0</v>
      </c>
    </row>
    <row r="1194" spans="1:15" s="57" customFormat="1" hidden="1">
      <c r="A1194" s="50">
        <f t="shared" si="434"/>
        <v>3</v>
      </c>
      <c r="B1194" s="153"/>
      <c r="C1194" s="155" t="s">
        <v>557</v>
      </c>
      <c r="D1194" s="137" t="s">
        <v>8</v>
      </c>
      <c r="E1194" s="51"/>
      <c r="F1194" s="51"/>
      <c r="G1194" s="51"/>
      <c r="H1194" s="51"/>
      <c r="I1194" s="51"/>
      <c r="J1194" s="52">
        <f>H1194+I1194</f>
        <v>0</v>
      </c>
      <c r="K1194" s="51"/>
      <c r="L1194" s="51"/>
      <c r="M1194" s="52">
        <f>K1194+L1194</f>
        <v>0</v>
      </c>
      <c r="N1194" s="51"/>
      <c r="O1194" s="52">
        <f>M1194+N1194</f>
        <v>0</v>
      </c>
    </row>
    <row r="1195" spans="1:15" s="57" customFormat="1" ht="25.5" hidden="1">
      <c r="A1195" s="50">
        <f t="shared" si="434"/>
        <v>3</v>
      </c>
      <c r="B1195" s="153"/>
      <c r="C1195" s="155" t="s">
        <v>139</v>
      </c>
      <c r="D1195" s="136" t="s">
        <v>10</v>
      </c>
      <c r="E1195" s="51"/>
      <c r="F1195" s="51"/>
      <c r="G1195" s="51"/>
      <c r="H1195" s="51"/>
      <c r="I1195" s="51"/>
      <c r="J1195" s="52">
        <f>H1195+I1195</f>
        <v>0</v>
      </c>
      <c r="K1195" s="51"/>
      <c r="L1195" s="51"/>
      <c r="M1195" s="52">
        <f>K1195+L1195</f>
        <v>0</v>
      </c>
      <c r="N1195" s="51"/>
      <c r="O1195" s="52">
        <f>M1195+N1195</f>
        <v>0</v>
      </c>
    </row>
    <row r="1196" spans="1:15" s="57" customFormat="1" hidden="1">
      <c r="A1196" s="50">
        <f t="shared" si="434"/>
        <v>3</v>
      </c>
      <c r="B1196" s="156"/>
      <c r="C1196" s="157" t="s">
        <v>140</v>
      </c>
      <c r="D1196" s="136"/>
      <c r="E1196" s="11">
        <f>SUBTOTAL(9,E1197:E1201)</f>
        <v>0</v>
      </c>
      <c r="F1196" s="11">
        <f>SUBTOTAL(9,F1197:F1201)</f>
        <v>0</v>
      </c>
      <c r="G1196" s="11">
        <f>SUBTOTAL(9,G1197:G1201)</f>
        <v>0</v>
      </c>
      <c r="H1196" s="11">
        <f>SUBTOTAL(9,H1197:H1201)</f>
        <v>0</v>
      </c>
      <c r="I1196" s="11">
        <f t="shared" ref="I1196:N1196" si="441">SUBTOTAL(9,I1197:I1201)</f>
        <v>0</v>
      </c>
      <c r="J1196" s="11">
        <f t="shared" si="441"/>
        <v>0</v>
      </c>
      <c r="K1196" s="11">
        <f t="shared" si="441"/>
        <v>0</v>
      </c>
      <c r="L1196" s="11">
        <f t="shared" si="441"/>
        <v>0</v>
      </c>
      <c r="M1196" s="11">
        <f t="shared" si="441"/>
        <v>0</v>
      </c>
      <c r="N1196" s="11">
        <f t="shared" si="441"/>
        <v>0</v>
      </c>
      <c r="O1196" s="11">
        <f>SUBTOTAL(9,O1197:O1201)</f>
        <v>0</v>
      </c>
    </row>
    <row r="1197" spans="1:15" hidden="1">
      <c r="A1197" s="50">
        <f t="shared" si="434"/>
        <v>3</v>
      </c>
      <c r="B1197" s="153"/>
      <c r="C1197" s="155" t="s">
        <v>141</v>
      </c>
      <c r="D1197" s="137" t="s">
        <v>71</v>
      </c>
      <c r="E1197" s="51"/>
      <c r="F1197" s="51"/>
      <c r="G1197" s="51"/>
      <c r="H1197" s="51"/>
      <c r="I1197" s="51"/>
      <c r="J1197" s="52">
        <f>H1197+I1197</f>
        <v>0</v>
      </c>
      <c r="K1197" s="51"/>
      <c r="L1197" s="51"/>
      <c r="M1197" s="52">
        <f>K1197+L1197</f>
        <v>0</v>
      </c>
      <c r="N1197" s="51"/>
      <c r="O1197" s="52">
        <f>M1197+N1197</f>
        <v>0</v>
      </c>
    </row>
    <row r="1198" spans="1:15" hidden="1">
      <c r="A1198" s="50">
        <f t="shared" si="434"/>
        <v>3</v>
      </c>
      <c r="B1198" s="153"/>
      <c r="C1198" s="155" t="s">
        <v>142</v>
      </c>
      <c r="D1198" s="137" t="s">
        <v>73</v>
      </c>
      <c r="E1198" s="51"/>
      <c r="F1198" s="51"/>
      <c r="G1198" s="51"/>
      <c r="H1198" s="51"/>
      <c r="I1198" s="51"/>
      <c r="J1198" s="52">
        <f>H1198+I1198</f>
        <v>0</v>
      </c>
      <c r="K1198" s="51"/>
      <c r="L1198" s="51"/>
      <c r="M1198" s="52">
        <f>K1198+L1198</f>
        <v>0</v>
      </c>
      <c r="N1198" s="51"/>
      <c r="O1198" s="52">
        <f>M1198+N1198</f>
        <v>0</v>
      </c>
    </row>
    <row r="1199" spans="1:15" hidden="1">
      <c r="A1199" s="50">
        <f t="shared" si="434"/>
        <v>3</v>
      </c>
      <c r="B1199" s="153"/>
      <c r="C1199" s="155" t="s">
        <v>143</v>
      </c>
      <c r="D1199" s="137" t="s">
        <v>75</v>
      </c>
      <c r="E1199" s="51"/>
      <c r="F1199" s="51"/>
      <c r="G1199" s="51"/>
      <c r="H1199" s="51"/>
      <c r="I1199" s="51"/>
      <c r="J1199" s="52">
        <f>H1199+I1199</f>
        <v>0</v>
      </c>
      <c r="K1199" s="51"/>
      <c r="L1199" s="51"/>
      <c r="M1199" s="52">
        <f>K1199+L1199</f>
        <v>0</v>
      </c>
      <c r="N1199" s="51"/>
      <c r="O1199" s="52">
        <f>M1199+N1199</f>
        <v>0</v>
      </c>
    </row>
    <row r="1200" spans="1:15" hidden="1">
      <c r="A1200" s="50">
        <f t="shared" si="434"/>
        <v>3</v>
      </c>
      <c r="B1200" s="153"/>
      <c r="C1200" s="155" t="s">
        <v>144</v>
      </c>
      <c r="D1200" s="137" t="s">
        <v>77</v>
      </c>
      <c r="E1200" s="51"/>
      <c r="F1200" s="51"/>
      <c r="G1200" s="51"/>
      <c r="H1200" s="51"/>
      <c r="I1200" s="51"/>
      <c r="J1200" s="52">
        <f>H1200+I1200</f>
        <v>0</v>
      </c>
      <c r="K1200" s="51"/>
      <c r="L1200" s="51"/>
      <c r="M1200" s="52">
        <f>K1200+L1200</f>
        <v>0</v>
      </c>
      <c r="N1200" s="51"/>
      <c r="O1200" s="52">
        <f>M1200+N1200</f>
        <v>0</v>
      </c>
    </row>
    <row r="1201" spans="1:15" hidden="1">
      <c r="A1201" s="50">
        <f t="shared" si="434"/>
        <v>3</v>
      </c>
      <c r="B1201" s="153"/>
      <c r="C1201" s="155" t="s">
        <v>145</v>
      </c>
      <c r="D1201" s="137" t="s">
        <v>28</v>
      </c>
      <c r="E1201" s="51"/>
      <c r="F1201" s="51"/>
      <c r="G1201" s="51"/>
      <c r="H1201" s="51"/>
      <c r="I1201" s="51"/>
      <c r="J1201" s="52">
        <f>H1201+I1201</f>
        <v>0</v>
      </c>
      <c r="K1201" s="51"/>
      <c r="L1201" s="51"/>
      <c r="M1201" s="52">
        <f>K1201+L1201</f>
        <v>0</v>
      </c>
      <c r="N1201" s="51"/>
      <c r="O1201" s="52">
        <f>M1201+N1201</f>
        <v>0</v>
      </c>
    </row>
    <row r="1202" spans="1:15" hidden="1">
      <c r="A1202" s="50">
        <f t="shared" si="434"/>
        <v>3</v>
      </c>
      <c r="B1202" s="145" t="s">
        <v>146</v>
      </c>
      <c r="C1202" s="157" t="s">
        <v>147</v>
      </c>
      <c r="D1202" s="56"/>
      <c r="E1202" s="11">
        <f>SUBTOTAL(9,E1203:E1231)</f>
        <v>0</v>
      </c>
      <c r="F1202" s="11">
        <f>SUBTOTAL(9,F1203:F1231)</f>
        <v>0</v>
      </c>
      <c r="G1202" s="11">
        <f>SUBTOTAL(9,G1203:G1231)</f>
        <v>0</v>
      </c>
      <c r="H1202" s="11">
        <f>SUBTOTAL(9,H1203:H1231)</f>
        <v>0</v>
      </c>
      <c r="I1202" s="11">
        <f t="shared" ref="I1202:N1202" si="442">SUBTOTAL(9,I1203:I1231)</f>
        <v>0</v>
      </c>
      <c r="J1202" s="11">
        <f t="shared" si="442"/>
        <v>0</v>
      </c>
      <c r="K1202" s="11">
        <f t="shared" si="442"/>
        <v>0</v>
      </c>
      <c r="L1202" s="11">
        <f t="shared" si="442"/>
        <v>0</v>
      </c>
      <c r="M1202" s="11">
        <f t="shared" si="442"/>
        <v>0</v>
      </c>
      <c r="N1202" s="11">
        <f t="shared" si="442"/>
        <v>0</v>
      </c>
      <c r="O1202" s="11">
        <f>SUBTOTAL(9,O1203:O1231)</f>
        <v>0</v>
      </c>
    </row>
    <row r="1203" spans="1:15" hidden="1">
      <c r="A1203" s="50">
        <f t="shared" si="434"/>
        <v>3</v>
      </c>
      <c r="B1203" s="156"/>
      <c r="C1203" s="158" t="s">
        <v>26</v>
      </c>
      <c r="D1203" s="56"/>
      <c r="E1203" s="11">
        <f>SUBTOTAL(9,E1204:E1222)</f>
        <v>0</v>
      </c>
      <c r="F1203" s="11">
        <f t="shared" ref="F1203:O1203" si="443">SUBTOTAL(9,F1204:F1222)</f>
        <v>0</v>
      </c>
      <c r="G1203" s="11">
        <f t="shared" si="443"/>
        <v>0</v>
      </c>
      <c r="H1203" s="11">
        <f t="shared" si="443"/>
        <v>0</v>
      </c>
      <c r="I1203" s="11">
        <f t="shared" si="443"/>
        <v>0</v>
      </c>
      <c r="J1203" s="11">
        <f t="shared" si="443"/>
        <v>0</v>
      </c>
      <c r="K1203" s="11">
        <f t="shared" si="443"/>
        <v>0</v>
      </c>
      <c r="L1203" s="11">
        <f t="shared" si="443"/>
        <v>0</v>
      </c>
      <c r="M1203" s="11">
        <f t="shared" si="443"/>
        <v>0</v>
      </c>
      <c r="N1203" s="11">
        <f t="shared" si="443"/>
        <v>0</v>
      </c>
      <c r="O1203" s="11">
        <f t="shared" si="443"/>
        <v>0</v>
      </c>
    </row>
    <row r="1204" spans="1:15" s="57" customFormat="1" hidden="1">
      <c r="A1204" s="50">
        <f t="shared" si="434"/>
        <v>3</v>
      </c>
      <c r="B1204" s="150"/>
      <c r="C1204" s="161" t="s">
        <v>770</v>
      </c>
      <c r="D1204" s="56"/>
      <c r="E1204" s="11">
        <f>SUBTOTAL(9,E1205:E1214)</f>
        <v>0</v>
      </c>
      <c r="F1204" s="11">
        <f t="shared" ref="F1204:O1204" si="444">SUBTOTAL(9,F1205:F1214)</f>
        <v>0</v>
      </c>
      <c r="G1204" s="11">
        <f t="shared" si="444"/>
        <v>0</v>
      </c>
      <c r="H1204" s="11">
        <f t="shared" si="444"/>
        <v>0</v>
      </c>
      <c r="I1204" s="11">
        <f t="shared" si="444"/>
        <v>0</v>
      </c>
      <c r="J1204" s="11">
        <f t="shared" si="444"/>
        <v>0</v>
      </c>
      <c r="K1204" s="11">
        <f t="shared" si="444"/>
        <v>0</v>
      </c>
      <c r="L1204" s="11">
        <f t="shared" si="444"/>
        <v>0</v>
      </c>
      <c r="M1204" s="11">
        <f t="shared" si="444"/>
        <v>0</v>
      </c>
      <c r="N1204" s="11">
        <f t="shared" si="444"/>
        <v>0</v>
      </c>
      <c r="O1204" s="11">
        <f t="shared" si="444"/>
        <v>0</v>
      </c>
    </row>
    <row r="1205" spans="1:15" s="57" customFormat="1" ht="25.5" hidden="1">
      <c r="A1205" s="50">
        <f t="shared" si="434"/>
        <v>3</v>
      </c>
      <c r="B1205" s="150"/>
      <c r="C1205" s="160" t="s">
        <v>771</v>
      </c>
      <c r="D1205" s="58" t="s">
        <v>2</v>
      </c>
      <c r="E1205" s="11">
        <f>SUBTOTAL(9,E1206:E1207)</f>
        <v>0</v>
      </c>
      <c r="F1205" s="11">
        <f t="shared" ref="F1205:O1205" si="445">SUBTOTAL(9,F1206:F1207)</f>
        <v>0</v>
      </c>
      <c r="G1205" s="11">
        <f t="shared" si="445"/>
        <v>0</v>
      </c>
      <c r="H1205" s="11">
        <f t="shared" si="445"/>
        <v>0</v>
      </c>
      <c r="I1205" s="11">
        <f t="shared" si="445"/>
        <v>0</v>
      </c>
      <c r="J1205" s="11">
        <f t="shared" si="445"/>
        <v>0</v>
      </c>
      <c r="K1205" s="11">
        <f t="shared" si="445"/>
        <v>0</v>
      </c>
      <c r="L1205" s="11">
        <f t="shared" si="445"/>
        <v>0</v>
      </c>
      <c r="M1205" s="11">
        <f t="shared" si="445"/>
        <v>0</v>
      </c>
      <c r="N1205" s="11">
        <f t="shared" si="445"/>
        <v>0</v>
      </c>
      <c r="O1205" s="11">
        <f t="shared" si="445"/>
        <v>0</v>
      </c>
    </row>
    <row r="1206" spans="1:15" s="57" customFormat="1" ht="25.5" hidden="1">
      <c r="A1206" s="50">
        <f t="shared" si="434"/>
        <v>3</v>
      </c>
      <c r="B1206" s="150"/>
      <c r="C1206" s="260" t="s">
        <v>772</v>
      </c>
      <c r="D1206" s="58" t="s">
        <v>302</v>
      </c>
      <c r="E1206" s="51"/>
      <c r="F1206" s="51"/>
      <c r="G1206" s="51"/>
      <c r="H1206" s="51"/>
      <c r="I1206" s="51"/>
      <c r="J1206" s="52">
        <f>H1206+I1206</f>
        <v>0</v>
      </c>
      <c r="K1206" s="51"/>
      <c r="L1206" s="51"/>
      <c r="M1206" s="52">
        <f>K1206+L1206</f>
        <v>0</v>
      </c>
      <c r="N1206" s="51"/>
      <c r="O1206" s="52">
        <f>M1206+N1206</f>
        <v>0</v>
      </c>
    </row>
    <row r="1207" spans="1:15" s="57" customFormat="1" ht="25.5" hidden="1">
      <c r="A1207" s="50">
        <f t="shared" si="434"/>
        <v>3</v>
      </c>
      <c r="B1207" s="150"/>
      <c r="C1207" s="260" t="s">
        <v>773</v>
      </c>
      <c r="D1207" s="58" t="s">
        <v>304</v>
      </c>
      <c r="E1207" s="51"/>
      <c r="F1207" s="51"/>
      <c r="G1207" s="51"/>
      <c r="H1207" s="51"/>
      <c r="I1207" s="51"/>
      <c r="J1207" s="52">
        <f>H1207+I1207</f>
        <v>0</v>
      </c>
      <c r="K1207" s="51"/>
      <c r="L1207" s="51"/>
      <c r="M1207" s="52">
        <f>K1207+L1207</f>
        <v>0</v>
      </c>
      <c r="N1207" s="51"/>
      <c r="O1207" s="52">
        <f>M1207+N1207</f>
        <v>0</v>
      </c>
    </row>
    <row r="1208" spans="1:15" hidden="1">
      <c r="A1208" s="50">
        <f t="shared" si="434"/>
        <v>3</v>
      </c>
      <c r="B1208" s="150"/>
      <c r="C1208" s="258" t="s">
        <v>42</v>
      </c>
      <c r="D1208" s="59" t="s">
        <v>3</v>
      </c>
      <c r="E1208" s="51"/>
      <c r="F1208" s="51"/>
      <c r="G1208" s="51"/>
      <c r="H1208" s="51"/>
      <c r="I1208" s="51"/>
      <c r="J1208" s="52">
        <f>H1208+I1208</f>
        <v>0</v>
      </c>
      <c r="K1208" s="51"/>
      <c r="L1208" s="51"/>
      <c r="M1208" s="52">
        <f>K1208+L1208</f>
        <v>0</v>
      </c>
      <c r="N1208" s="51"/>
      <c r="O1208" s="52">
        <f>M1208+N1208</f>
        <v>0</v>
      </c>
    </row>
    <row r="1209" spans="1:15" hidden="1">
      <c r="A1209" s="50">
        <f t="shared" si="434"/>
        <v>3</v>
      </c>
      <c r="B1209" s="150"/>
      <c r="C1209" s="259" t="s">
        <v>449</v>
      </c>
      <c r="D1209" s="117" t="s">
        <v>446</v>
      </c>
      <c r="E1209" s="11">
        <f>SUBTOTAL(9,E1210:E1213)</f>
        <v>0</v>
      </c>
      <c r="F1209" s="11">
        <f>SUBTOTAL(9,F1210:F1213)</f>
        <v>0</v>
      </c>
      <c r="G1209" s="11">
        <f>SUBTOTAL(9,G1210:G1213)</f>
        <v>0</v>
      </c>
      <c r="H1209" s="11">
        <f>SUBTOTAL(9,H1210:H1213)</f>
        <v>0</v>
      </c>
      <c r="I1209" s="11">
        <f t="shared" ref="I1209:N1209" si="446">SUBTOTAL(9,I1210:I1213)</f>
        <v>0</v>
      </c>
      <c r="J1209" s="11">
        <f t="shared" si="446"/>
        <v>0</v>
      </c>
      <c r="K1209" s="11">
        <f t="shared" si="446"/>
        <v>0</v>
      </c>
      <c r="L1209" s="11">
        <f t="shared" si="446"/>
        <v>0</v>
      </c>
      <c r="M1209" s="11">
        <f t="shared" si="446"/>
        <v>0</v>
      </c>
      <c r="N1209" s="11">
        <f t="shared" si="446"/>
        <v>0</v>
      </c>
      <c r="O1209" s="11">
        <f>SUBTOTAL(9,O1210:O1213)</f>
        <v>0</v>
      </c>
    </row>
    <row r="1210" spans="1:15" ht="25.5" hidden="1">
      <c r="A1210" s="50">
        <f t="shared" ref="A1210:A1231" si="447">IF(MAX(E1210:P1210)=0,IF(MIN(E1210:P1210)=0,3,2),2)</f>
        <v>3</v>
      </c>
      <c r="B1210" s="150"/>
      <c r="C1210" s="260" t="s">
        <v>153</v>
      </c>
      <c r="D1210" s="60" t="s">
        <v>37</v>
      </c>
      <c r="E1210" s="51"/>
      <c r="F1210" s="51"/>
      <c r="G1210" s="51"/>
      <c r="H1210" s="51"/>
      <c r="I1210" s="51"/>
      <c r="J1210" s="52">
        <f t="shared" ref="J1210:J1222" si="448">H1210+I1210</f>
        <v>0</v>
      </c>
      <c r="K1210" s="51"/>
      <c r="L1210" s="51"/>
      <c r="M1210" s="52">
        <f t="shared" ref="M1210:M1222" si="449">K1210+L1210</f>
        <v>0</v>
      </c>
      <c r="N1210" s="51"/>
      <c r="O1210" s="52">
        <f t="shared" ref="O1210:O1222" si="450">M1210+N1210</f>
        <v>0</v>
      </c>
    </row>
    <row r="1211" spans="1:15" hidden="1">
      <c r="A1211" s="50">
        <f t="shared" si="447"/>
        <v>3</v>
      </c>
      <c r="B1211" s="150"/>
      <c r="C1211" s="260" t="s">
        <v>155</v>
      </c>
      <c r="D1211" s="60" t="s">
        <v>39</v>
      </c>
      <c r="E1211" s="51"/>
      <c r="F1211" s="51"/>
      <c r="G1211" s="51"/>
      <c r="H1211" s="51"/>
      <c r="I1211" s="51"/>
      <c r="J1211" s="52">
        <f t="shared" si="448"/>
        <v>0</v>
      </c>
      <c r="K1211" s="51"/>
      <c r="L1211" s="51"/>
      <c r="M1211" s="52">
        <f t="shared" si="449"/>
        <v>0</v>
      </c>
      <c r="N1211" s="51"/>
      <c r="O1211" s="52">
        <f t="shared" si="450"/>
        <v>0</v>
      </c>
    </row>
    <row r="1212" spans="1:15" ht="25.5" hidden="1">
      <c r="A1212" s="50">
        <f t="shared" si="447"/>
        <v>3</v>
      </c>
      <c r="B1212" s="150"/>
      <c r="C1212" s="260" t="s">
        <v>156</v>
      </c>
      <c r="D1212" s="60" t="s">
        <v>40</v>
      </c>
      <c r="E1212" s="51"/>
      <c r="F1212" s="51"/>
      <c r="G1212" s="51"/>
      <c r="H1212" s="51"/>
      <c r="I1212" s="51"/>
      <c r="J1212" s="52">
        <f t="shared" si="448"/>
        <v>0</v>
      </c>
      <c r="K1212" s="51"/>
      <c r="L1212" s="51"/>
      <c r="M1212" s="52">
        <f t="shared" si="449"/>
        <v>0</v>
      </c>
      <c r="N1212" s="51"/>
      <c r="O1212" s="52">
        <f t="shared" si="450"/>
        <v>0</v>
      </c>
    </row>
    <row r="1213" spans="1:15" ht="25.5" hidden="1">
      <c r="A1213" s="50">
        <f t="shared" si="447"/>
        <v>3</v>
      </c>
      <c r="B1213" s="150"/>
      <c r="C1213" s="260" t="s">
        <v>157</v>
      </c>
      <c r="D1213" s="60" t="s">
        <v>41</v>
      </c>
      <c r="E1213" s="51"/>
      <c r="F1213" s="51"/>
      <c r="G1213" s="51"/>
      <c r="H1213" s="51"/>
      <c r="I1213" s="51"/>
      <c r="J1213" s="52">
        <f t="shared" si="448"/>
        <v>0</v>
      </c>
      <c r="K1213" s="51"/>
      <c r="L1213" s="51"/>
      <c r="M1213" s="52">
        <f t="shared" si="449"/>
        <v>0</v>
      </c>
      <c r="N1213" s="51"/>
      <c r="O1213" s="52">
        <f t="shared" si="450"/>
        <v>0</v>
      </c>
    </row>
    <row r="1214" spans="1:15" hidden="1">
      <c r="A1214" s="50">
        <f t="shared" si="447"/>
        <v>3</v>
      </c>
      <c r="B1214" s="150"/>
      <c r="C1214" s="160" t="s">
        <v>158</v>
      </c>
      <c r="D1214" s="60" t="s">
        <v>4</v>
      </c>
      <c r="E1214" s="51"/>
      <c r="F1214" s="51"/>
      <c r="G1214" s="51"/>
      <c r="H1214" s="51"/>
      <c r="I1214" s="51"/>
      <c r="J1214" s="52">
        <f t="shared" si="448"/>
        <v>0</v>
      </c>
      <c r="K1214" s="51"/>
      <c r="L1214" s="51"/>
      <c r="M1214" s="52">
        <f t="shared" si="449"/>
        <v>0</v>
      </c>
      <c r="N1214" s="51"/>
      <c r="O1214" s="52">
        <f t="shared" si="450"/>
        <v>0</v>
      </c>
    </row>
    <row r="1215" spans="1:15" hidden="1">
      <c r="A1215" s="50">
        <f t="shared" si="447"/>
        <v>3</v>
      </c>
      <c r="B1215" s="150"/>
      <c r="C1215" s="159" t="s">
        <v>19</v>
      </c>
      <c r="D1215" s="59" t="s">
        <v>5</v>
      </c>
      <c r="E1215" s="51"/>
      <c r="F1215" s="51"/>
      <c r="G1215" s="51"/>
      <c r="H1215" s="51"/>
      <c r="I1215" s="51"/>
      <c r="J1215" s="52">
        <f t="shared" si="448"/>
        <v>0</v>
      </c>
      <c r="K1215" s="51"/>
      <c r="L1215" s="51"/>
      <c r="M1215" s="52">
        <f t="shared" si="449"/>
        <v>0</v>
      </c>
      <c r="N1215" s="51"/>
      <c r="O1215" s="52">
        <f t="shared" si="450"/>
        <v>0</v>
      </c>
    </row>
    <row r="1216" spans="1:15" hidden="1">
      <c r="A1216" s="50">
        <f t="shared" si="447"/>
        <v>3</v>
      </c>
      <c r="B1216" s="150"/>
      <c r="C1216" s="162" t="s">
        <v>450</v>
      </c>
      <c r="D1216" s="118" t="s">
        <v>173</v>
      </c>
      <c r="E1216" s="51"/>
      <c r="F1216" s="51"/>
      <c r="G1216" s="51"/>
      <c r="H1216" s="51"/>
      <c r="I1216" s="51"/>
      <c r="J1216" s="52">
        <f t="shared" si="448"/>
        <v>0</v>
      </c>
      <c r="K1216" s="51"/>
      <c r="L1216" s="51"/>
      <c r="M1216" s="52">
        <f t="shared" si="449"/>
        <v>0</v>
      </c>
      <c r="N1216" s="51"/>
      <c r="O1216" s="52">
        <f t="shared" si="450"/>
        <v>0</v>
      </c>
    </row>
    <row r="1217" spans="1:15" hidden="1">
      <c r="A1217" s="50">
        <f t="shared" si="447"/>
        <v>3</v>
      </c>
      <c r="B1217" s="153"/>
      <c r="C1217" s="163" t="s">
        <v>29</v>
      </c>
      <c r="D1217" s="136" t="s">
        <v>6</v>
      </c>
      <c r="E1217" s="51"/>
      <c r="F1217" s="51"/>
      <c r="G1217" s="51"/>
      <c r="H1217" s="51"/>
      <c r="I1217" s="51"/>
      <c r="J1217" s="52">
        <f t="shared" si="448"/>
        <v>0</v>
      </c>
      <c r="K1217" s="51"/>
      <c r="L1217" s="51"/>
      <c r="M1217" s="52">
        <f t="shared" si="449"/>
        <v>0</v>
      </c>
      <c r="N1217" s="51"/>
      <c r="O1217" s="52">
        <f t="shared" si="450"/>
        <v>0</v>
      </c>
    </row>
    <row r="1218" spans="1:15" hidden="1">
      <c r="A1218" s="50">
        <f t="shared" si="447"/>
        <v>3</v>
      </c>
      <c r="B1218" s="153"/>
      <c r="C1218" s="163" t="s">
        <v>21</v>
      </c>
      <c r="D1218" s="137" t="s">
        <v>8</v>
      </c>
      <c r="E1218" s="51"/>
      <c r="F1218" s="51"/>
      <c r="G1218" s="51"/>
      <c r="H1218" s="51"/>
      <c r="I1218" s="51"/>
      <c r="J1218" s="52">
        <f>H1218+I1218</f>
        <v>0</v>
      </c>
      <c r="K1218" s="51"/>
      <c r="L1218" s="51"/>
      <c r="M1218" s="52">
        <f>K1218+L1218</f>
        <v>0</v>
      </c>
      <c r="N1218" s="51"/>
      <c r="O1218" s="52">
        <f t="shared" si="450"/>
        <v>0</v>
      </c>
    </row>
    <row r="1219" spans="1:15" hidden="1">
      <c r="A1219" s="50">
        <f t="shared" si="447"/>
        <v>3</v>
      </c>
      <c r="B1219" s="153"/>
      <c r="C1219" s="163" t="s">
        <v>526</v>
      </c>
      <c r="D1219" s="137" t="s">
        <v>31</v>
      </c>
      <c r="E1219" s="51"/>
      <c r="F1219" s="51"/>
      <c r="G1219" s="51"/>
      <c r="H1219" s="51"/>
      <c r="I1219" s="51"/>
      <c r="J1219" s="52">
        <f t="shared" si="448"/>
        <v>0</v>
      </c>
      <c r="K1219" s="51"/>
      <c r="L1219" s="51"/>
      <c r="M1219" s="52">
        <f t="shared" si="449"/>
        <v>0</v>
      </c>
      <c r="N1219" s="51"/>
      <c r="O1219" s="52">
        <f t="shared" si="450"/>
        <v>0</v>
      </c>
    </row>
    <row r="1220" spans="1:15" hidden="1">
      <c r="A1220" s="50">
        <f t="shared" si="447"/>
        <v>3</v>
      </c>
      <c r="B1220" s="153"/>
      <c r="C1220" s="163" t="s">
        <v>558</v>
      </c>
      <c r="D1220" s="137" t="s">
        <v>559</v>
      </c>
      <c r="E1220" s="51"/>
      <c r="F1220" s="51"/>
      <c r="G1220" s="51"/>
      <c r="H1220" s="51"/>
      <c r="I1220" s="51"/>
      <c r="J1220" s="52">
        <f t="shared" si="448"/>
        <v>0</v>
      </c>
      <c r="K1220" s="51"/>
      <c r="L1220" s="51"/>
      <c r="M1220" s="52">
        <f t="shared" si="449"/>
        <v>0</v>
      </c>
      <c r="N1220" s="51"/>
      <c r="O1220" s="52">
        <f t="shared" si="450"/>
        <v>0</v>
      </c>
    </row>
    <row r="1221" spans="1:15" ht="25.5" hidden="1">
      <c r="A1221" s="50">
        <f t="shared" si="447"/>
        <v>3</v>
      </c>
      <c r="B1221" s="153"/>
      <c r="C1221" s="163" t="s">
        <v>528</v>
      </c>
      <c r="D1221" s="136" t="s">
        <v>9</v>
      </c>
      <c r="E1221" s="51"/>
      <c r="F1221" s="51"/>
      <c r="G1221" s="51"/>
      <c r="H1221" s="51"/>
      <c r="I1221" s="51"/>
      <c r="J1221" s="52">
        <f t="shared" si="448"/>
        <v>0</v>
      </c>
      <c r="K1221" s="51"/>
      <c r="L1221" s="51"/>
      <c r="M1221" s="52">
        <f t="shared" si="449"/>
        <v>0</v>
      </c>
      <c r="N1221" s="51"/>
      <c r="O1221" s="52">
        <f t="shared" si="450"/>
        <v>0</v>
      </c>
    </row>
    <row r="1222" spans="1:15" ht="25.5" hidden="1">
      <c r="A1222" s="50">
        <f t="shared" si="447"/>
        <v>3</v>
      </c>
      <c r="B1222" s="153"/>
      <c r="C1222" s="163" t="s">
        <v>30</v>
      </c>
      <c r="D1222" s="136" t="s">
        <v>10</v>
      </c>
      <c r="E1222" s="51"/>
      <c r="F1222" s="51"/>
      <c r="G1222" s="51"/>
      <c r="H1222" s="51"/>
      <c r="I1222" s="51"/>
      <c r="J1222" s="52">
        <f t="shared" si="448"/>
        <v>0</v>
      </c>
      <c r="K1222" s="51"/>
      <c r="L1222" s="51"/>
      <c r="M1222" s="52">
        <f t="shared" si="449"/>
        <v>0</v>
      </c>
      <c r="N1222" s="51"/>
      <c r="O1222" s="52">
        <f t="shared" si="450"/>
        <v>0</v>
      </c>
    </row>
    <row r="1223" spans="1:15" hidden="1">
      <c r="A1223" s="50">
        <f t="shared" si="447"/>
        <v>3</v>
      </c>
      <c r="B1223" s="153"/>
      <c r="C1223" s="165" t="s">
        <v>451</v>
      </c>
      <c r="D1223" s="138" t="s">
        <v>93</v>
      </c>
      <c r="E1223" s="11">
        <f>SUBTOTAL(9,E1224:E1225)</f>
        <v>0</v>
      </c>
      <c r="F1223" s="11">
        <f>SUBTOTAL(9,F1224:F1225)</f>
        <v>0</v>
      </c>
      <c r="G1223" s="11">
        <f>SUBTOTAL(9,G1224:G1225)</f>
        <v>0</v>
      </c>
      <c r="H1223" s="11">
        <f>SUBTOTAL(9,H1224:H1225)</f>
        <v>0</v>
      </c>
      <c r="I1223" s="11">
        <f t="shared" ref="I1223:N1223" si="451">SUBTOTAL(9,I1224:I1225)</f>
        <v>0</v>
      </c>
      <c r="J1223" s="11">
        <f t="shared" si="451"/>
        <v>0</v>
      </c>
      <c r="K1223" s="11">
        <f t="shared" si="451"/>
        <v>0</v>
      </c>
      <c r="L1223" s="11">
        <f t="shared" si="451"/>
        <v>0</v>
      </c>
      <c r="M1223" s="11">
        <f t="shared" si="451"/>
        <v>0</v>
      </c>
      <c r="N1223" s="11">
        <f t="shared" si="451"/>
        <v>0</v>
      </c>
      <c r="O1223" s="11">
        <f>SUBTOTAL(9,O1224:O1225)</f>
        <v>0</v>
      </c>
    </row>
    <row r="1224" spans="1:15" s="57" customFormat="1" hidden="1">
      <c r="A1224" s="50">
        <f t="shared" si="447"/>
        <v>3</v>
      </c>
      <c r="B1224" s="153"/>
      <c r="C1224" s="166" t="s">
        <v>452</v>
      </c>
      <c r="D1224" s="138" t="s">
        <v>453</v>
      </c>
      <c r="E1224" s="51"/>
      <c r="F1224" s="51"/>
      <c r="G1224" s="51"/>
      <c r="H1224" s="51"/>
      <c r="I1224" s="51"/>
      <c r="J1224" s="52">
        <f>H1224+I1224</f>
        <v>0</v>
      </c>
      <c r="K1224" s="51"/>
      <c r="L1224" s="51"/>
      <c r="M1224" s="52">
        <f>K1224+L1224</f>
        <v>0</v>
      </c>
      <c r="N1224" s="51"/>
      <c r="O1224" s="52">
        <f>M1224+N1224</f>
        <v>0</v>
      </c>
    </row>
    <row r="1225" spans="1:15" s="57" customFormat="1" hidden="1">
      <c r="A1225" s="50">
        <f t="shared" si="447"/>
        <v>3</v>
      </c>
      <c r="B1225" s="153"/>
      <c r="C1225" s="166" t="s">
        <v>454</v>
      </c>
      <c r="D1225" s="138" t="s">
        <v>455</v>
      </c>
      <c r="E1225" s="51"/>
      <c r="F1225" s="51"/>
      <c r="G1225" s="51"/>
      <c r="H1225" s="51"/>
      <c r="I1225" s="51"/>
      <c r="J1225" s="52">
        <f>H1225+I1225</f>
        <v>0</v>
      </c>
      <c r="K1225" s="51"/>
      <c r="L1225" s="51"/>
      <c r="M1225" s="52">
        <f>K1225+L1225</f>
        <v>0</v>
      </c>
      <c r="N1225" s="51"/>
      <c r="O1225" s="52">
        <f>M1225+N1225</f>
        <v>0</v>
      </c>
    </row>
    <row r="1226" spans="1:15" s="57" customFormat="1" hidden="1">
      <c r="A1226" s="50">
        <f t="shared" si="447"/>
        <v>3</v>
      </c>
      <c r="B1226" s="156"/>
      <c r="C1226" s="158" t="s">
        <v>32</v>
      </c>
      <c r="D1226" s="136"/>
      <c r="E1226" s="11">
        <f>SUBTOTAL(9,E1227:E1231)</f>
        <v>0</v>
      </c>
      <c r="F1226" s="11">
        <f>SUBTOTAL(9,F1227:F1231)</f>
        <v>0</v>
      </c>
      <c r="G1226" s="11">
        <f>SUBTOTAL(9,G1227:G1231)</f>
        <v>0</v>
      </c>
      <c r="H1226" s="11">
        <f>SUBTOTAL(9,H1227:H1231)</f>
        <v>0</v>
      </c>
      <c r="I1226" s="11">
        <f t="shared" ref="I1226:N1226" si="452">SUBTOTAL(9,I1227:I1231)</f>
        <v>0</v>
      </c>
      <c r="J1226" s="11">
        <f t="shared" si="452"/>
        <v>0</v>
      </c>
      <c r="K1226" s="11">
        <f t="shared" si="452"/>
        <v>0</v>
      </c>
      <c r="L1226" s="11">
        <f t="shared" si="452"/>
        <v>0</v>
      </c>
      <c r="M1226" s="11">
        <f t="shared" si="452"/>
        <v>0</v>
      </c>
      <c r="N1226" s="11">
        <f t="shared" si="452"/>
        <v>0</v>
      </c>
      <c r="O1226" s="11">
        <f>SUBTOTAL(9,O1227:O1231)</f>
        <v>0</v>
      </c>
    </row>
    <row r="1227" spans="1:15" s="57" customFormat="1" hidden="1">
      <c r="A1227" s="50">
        <f t="shared" si="447"/>
        <v>3</v>
      </c>
      <c r="B1227" s="153"/>
      <c r="C1227" s="163" t="s">
        <v>70</v>
      </c>
      <c r="D1227" s="137" t="s">
        <v>71</v>
      </c>
      <c r="E1227" s="51"/>
      <c r="F1227" s="51"/>
      <c r="G1227" s="51"/>
      <c r="H1227" s="51"/>
      <c r="I1227" s="51"/>
      <c r="J1227" s="52">
        <f>H1227+I1227</f>
        <v>0</v>
      </c>
      <c r="K1227" s="51"/>
      <c r="L1227" s="51"/>
      <c r="M1227" s="52">
        <f>K1227+L1227</f>
        <v>0</v>
      </c>
      <c r="N1227" s="51"/>
      <c r="O1227" s="52">
        <f>M1227+N1227</f>
        <v>0</v>
      </c>
    </row>
    <row r="1228" spans="1:15" s="57" customFormat="1" hidden="1">
      <c r="A1228" s="50">
        <f t="shared" si="447"/>
        <v>3</v>
      </c>
      <c r="B1228" s="153"/>
      <c r="C1228" s="163" t="s">
        <v>72</v>
      </c>
      <c r="D1228" s="137" t="s">
        <v>73</v>
      </c>
      <c r="E1228" s="51"/>
      <c r="F1228" s="51"/>
      <c r="G1228" s="51"/>
      <c r="H1228" s="51"/>
      <c r="I1228" s="51"/>
      <c r="J1228" s="52">
        <f>H1228+I1228</f>
        <v>0</v>
      </c>
      <c r="K1228" s="51"/>
      <c r="L1228" s="51"/>
      <c r="M1228" s="52">
        <f>K1228+L1228</f>
        <v>0</v>
      </c>
      <c r="N1228" s="51"/>
      <c r="O1228" s="52">
        <f>M1228+N1228</f>
        <v>0</v>
      </c>
    </row>
    <row r="1229" spans="1:15" s="57" customFormat="1" hidden="1">
      <c r="A1229" s="50">
        <f t="shared" si="447"/>
        <v>3</v>
      </c>
      <c r="B1229" s="153"/>
      <c r="C1229" s="163" t="s">
        <v>74</v>
      </c>
      <c r="D1229" s="137" t="s">
        <v>75</v>
      </c>
      <c r="E1229" s="51"/>
      <c r="F1229" s="51"/>
      <c r="G1229" s="51"/>
      <c r="H1229" s="51"/>
      <c r="I1229" s="51"/>
      <c r="J1229" s="52">
        <f>H1229+I1229</f>
        <v>0</v>
      </c>
      <c r="K1229" s="51"/>
      <c r="L1229" s="51"/>
      <c r="M1229" s="52">
        <f>K1229+L1229</f>
        <v>0</v>
      </c>
      <c r="N1229" s="51"/>
      <c r="O1229" s="52">
        <f>M1229+N1229</f>
        <v>0</v>
      </c>
    </row>
    <row r="1230" spans="1:15" s="57" customFormat="1" hidden="1">
      <c r="A1230" s="50">
        <f t="shared" si="447"/>
        <v>3</v>
      </c>
      <c r="B1230" s="153"/>
      <c r="C1230" s="163" t="s">
        <v>76</v>
      </c>
      <c r="D1230" s="137" t="s">
        <v>77</v>
      </c>
      <c r="E1230" s="51"/>
      <c r="F1230" s="51"/>
      <c r="G1230" s="51"/>
      <c r="H1230" s="51"/>
      <c r="I1230" s="51"/>
      <c r="J1230" s="52">
        <f>H1230+I1230</f>
        <v>0</v>
      </c>
      <c r="K1230" s="51"/>
      <c r="L1230" s="51"/>
      <c r="M1230" s="52">
        <f>K1230+L1230</f>
        <v>0</v>
      </c>
      <c r="N1230" s="51"/>
      <c r="O1230" s="52">
        <f>M1230+N1230</f>
        <v>0</v>
      </c>
    </row>
    <row r="1231" spans="1:15" s="57" customFormat="1" hidden="1">
      <c r="A1231" s="50">
        <f t="shared" si="447"/>
        <v>3</v>
      </c>
      <c r="B1231" s="153"/>
      <c r="C1231" s="163" t="s">
        <v>12</v>
      </c>
      <c r="D1231" s="137" t="s">
        <v>28</v>
      </c>
      <c r="E1231" s="51"/>
      <c r="F1231" s="51"/>
      <c r="G1231" s="51"/>
      <c r="H1231" s="51"/>
      <c r="I1231" s="51"/>
      <c r="J1231" s="52">
        <f>H1231+I1231</f>
        <v>0</v>
      </c>
      <c r="K1231" s="51"/>
      <c r="L1231" s="51"/>
      <c r="M1231" s="52">
        <f>K1231+L1231</f>
        <v>0</v>
      </c>
      <c r="N1231" s="51"/>
      <c r="O1231" s="52">
        <f>M1231+N1231</f>
        <v>0</v>
      </c>
    </row>
    <row r="1232" spans="1:15" s="57" customFormat="1" hidden="1">
      <c r="A1232" s="77">
        <f>A1233</f>
        <v>3</v>
      </c>
      <c r="B1232" s="153"/>
      <c r="C1232" s="155"/>
      <c r="D1232" s="137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</row>
    <row r="1233" spans="1:15" s="57" customFormat="1" hidden="1">
      <c r="A1233" s="105">
        <f>MIN(A1234:A1239)</f>
        <v>3</v>
      </c>
      <c r="B1233" s="153"/>
      <c r="C1233" s="157" t="s">
        <v>36</v>
      </c>
      <c r="D1233" s="137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</row>
    <row r="1234" spans="1:15" s="57" customFormat="1" hidden="1">
      <c r="A1234" s="50">
        <f t="shared" ref="A1234:A1239" si="453">IF(MAX(E1234:P1234)=0,IF(MIN(E1234:P1234)=0,3,2),2)</f>
        <v>3</v>
      </c>
      <c r="B1234" s="153"/>
      <c r="C1234" s="155" t="s">
        <v>34</v>
      </c>
      <c r="D1234" s="137"/>
      <c r="E1234" s="62">
        <f>SUM(E1235:E1236)</f>
        <v>0</v>
      </c>
      <c r="F1234" s="62">
        <f>SUM(F1235:F1236)</f>
        <v>0</v>
      </c>
      <c r="G1234" s="62">
        <f>SUM(G1235:G1236)</f>
        <v>0</v>
      </c>
      <c r="H1234" s="62">
        <f>SUM(H1235:H1236)</f>
        <v>0</v>
      </c>
      <c r="I1234" s="62">
        <f t="shared" ref="I1234:N1234" si="454">SUM(I1235:I1236)</f>
        <v>0</v>
      </c>
      <c r="J1234" s="62">
        <f t="shared" si="454"/>
        <v>0</v>
      </c>
      <c r="K1234" s="62">
        <f t="shared" si="454"/>
        <v>0</v>
      </c>
      <c r="L1234" s="62">
        <f t="shared" si="454"/>
        <v>0</v>
      </c>
      <c r="M1234" s="62">
        <f t="shared" si="454"/>
        <v>0</v>
      </c>
      <c r="N1234" s="62">
        <f t="shared" si="454"/>
        <v>0</v>
      </c>
      <c r="O1234" s="62">
        <f>SUM(O1235:O1236)</f>
        <v>0</v>
      </c>
    </row>
    <row r="1235" spans="1:15" s="57" customFormat="1" hidden="1">
      <c r="A1235" s="50">
        <f t="shared" si="453"/>
        <v>3</v>
      </c>
      <c r="B1235" s="153"/>
      <c r="C1235" s="167" t="s">
        <v>80</v>
      </c>
      <c r="D1235" s="137"/>
      <c r="E1235" s="51"/>
      <c r="F1235" s="51"/>
      <c r="G1235" s="51"/>
      <c r="H1235" s="51"/>
      <c r="I1235" s="51"/>
      <c r="J1235" s="52">
        <f>H1235+I1235</f>
        <v>0</v>
      </c>
      <c r="K1235" s="51"/>
      <c r="L1235" s="51"/>
      <c r="M1235" s="52">
        <f>K1235+L1235</f>
        <v>0</v>
      </c>
      <c r="N1235" s="51"/>
      <c r="O1235" s="52">
        <f>M1235+N1235</f>
        <v>0</v>
      </c>
    </row>
    <row r="1236" spans="1:15" s="57" customFormat="1" hidden="1">
      <c r="A1236" s="50">
        <f t="shared" si="453"/>
        <v>3</v>
      </c>
      <c r="B1236" s="153"/>
      <c r="C1236" s="167" t="s">
        <v>81</v>
      </c>
      <c r="D1236" s="137"/>
      <c r="E1236" s="51"/>
      <c r="F1236" s="51"/>
      <c r="G1236" s="51"/>
      <c r="H1236" s="51"/>
      <c r="I1236" s="51"/>
      <c r="J1236" s="52">
        <f>H1236+I1236</f>
        <v>0</v>
      </c>
      <c r="K1236" s="51"/>
      <c r="L1236" s="51"/>
      <c r="M1236" s="52">
        <f>K1236+L1236</f>
        <v>0</v>
      </c>
      <c r="N1236" s="51"/>
      <c r="O1236" s="52">
        <f>M1236+N1236</f>
        <v>0</v>
      </c>
    </row>
    <row r="1237" spans="1:15" s="57" customFormat="1" hidden="1">
      <c r="A1237" s="50">
        <f t="shared" si="453"/>
        <v>3</v>
      </c>
      <c r="B1237" s="153"/>
      <c r="C1237" s="155" t="s">
        <v>35</v>
      </c>
      <c r="D1237" s="137"/>
      <c r="E1237" s="62">
        <f>SUM(E1238:E1239)</f>
        <v>0</v>
      </c>
      <c r="F1237" s="62">
        <f>SUM(F1238:F1239)</f>
        <v>0</v>
      </c>
      <c r="G1237" s="62">
        <f>SUM(G1238:G1239)</f>
        <v>0</v>
      </c>
      <c r="H1237" s="62">
        <f>SUM(H1238:H1239)</f>
        <v>0</v>
      </c>
      <c r="I1237" s="62">
        <f t="shared" ref="I1237:N1237" si="455">SUM(I1238:I1239)</f>
        <v>0</v>
      </c>
      <c r="J1237" s="62">
        <f t="shared" si="455"/>
        <v>0</v>
      </c>
      <c r="K1237" s="62">
        <f t="shared" si="455"/>
        <v>0</v>
      </c>
      <c r="L1237" s="62">
        <f t="shared" si="455"/>
        <v>0</v>
      </c>
      <c r="M1237" s="62">
        <f t="shared" si="455"/>
        <v>0</v>
      </c>
      <c r="N1237" s="62">
        <f t="shared" si="455"/>
        <v>0</v>
      </c>
      <c r="O1237" s="62">
        <f>SUM(O1238:O1239)</f>
        <v>0</v>
      </c>
    </row>
    <row r="1238" spans="1:15" s="57" customFormat="1" hidden="1">
      <c r="A1238" s="50">
        <f t="shared" si="453"/>
        <v>3</v>
      </c>
      <c r="B1238" s="153"/>
      <c r="C1238" s="167" t="s">
        <v>84</v>
      </c>
      <c r="D1238" s="137"/>
      <c r="E1238" s="51"/>
      <c r="F1238" s="51"/>
      <c r="G1238" s="51"/>
      <c r="H1238" s="51"/>
      <c r="I1238" s="51"/>
      <c r="J1238" s="52">
        <f>H1238+I1238</f>
        <v>0</v>
      </c>
      <c r="K1238" s="51"/>
      <c r="L1238" s="51"/>
      <c r="M1238" s="52">
        <f>K1238+L1238</f>
        <v>0</v>
      </c>
      <c r="N1238" s="51"/>
      <c r="O1238" s="52">
        <f>M1238+N1238</f>
        <v>0</v>
      </c>
    </row>
    <row r="1239" spans="1:15" s="57" customFormat="1" hidden="1">
      <c r="A1239" s="50">
        <f t="shared" si="453"/>
        <v>3</v>
      </c>
      <c r="B1239" s="153"/>
      <c r="C1239" s="167" t="s">
        <v>85</v>
      </c>
      <c r="D1239" s="137"/>
      <c r="E1239" s="51"/>
      <c r="F1239" s="51"/>
      <c r="G1239" s="51"/>
      <c r="H1239" s="51"/>
      <c r="I1239" s="51"/>
      <c r="J1239" s="52">
        <f>H1239+I1239</f>
        <v>0</v>
      </c>
      <c r="K1239" s="51"/>
      <c r="L1239" s="51"/>
      <c r="M1239" s="52">
        <f>K1239+L1239</f>
        <v>0</v>
      </c>
      <c r="N1239" s="51"/>
      <c r="O1239" s="52">
        <f>M1239+N1239</f>
        <v>0</v>
      </c>
    </row>
    <row r="1240" spans="1:15" s="57" customFormat="1" hidden="1">
      <c r="A1240" s="77">
        <f>A1241</f>
        <v>3</v>
      </c>
      <c r="B1240" s="172"/>
      <c r="C1240" s="156"/>
      <c r="D1240" s="140"/>
      <c r="E1240" s="76"/>
      <c r="F1240" s="76"/>
      <c r="G1240" s="76"/>
      <c r="H1240" s="76"/>
      <c r="I1240" s="76"/>
      <c r="J1240" s="76"/>
      <c r="K1240" s="76"/>
      <c r="L1240" s="76"/>
      <c r="M1240" s="76"/>
      <c r="N1240" s="76"/>
      <c r="O1240" s="76"/>
    </row>
    <row r="1241" spans="1:15" s="57" customFormat="1" hidden="1">
      <c r="A1241" s="55">
        <f>IF(ROUND(MAX(E1241:P1241),0)=0,IF(ROUND(MIN(E1241:P1241),0)=0,3,2),2)</f>
        <v>3</v>
      </c>
      <c r="B1241" s="172"/>
      <c r="C1241" s="173" t="s">
        <v>62</v>
      </c>
      <c r="D1241" s="140"/>
      <c r="E1241" s="76">
        <f>E1244+E1308+E1372+E1436+E1500+E1564</f>
        <v>0</v>
      </c>
      <c r="F1241" s="76">
        <f>F1244+F1308+F1372+F1436+F1500+F1564</f>
        <v>0</v>
      </c>
      <c r="G1241" s="76">
        <f>G1244+G1308+G1372+G1436+G1500+G1564</f>
        <v>0</v>
      </c>
      <c r="H1241" s="76">
        <f>H1244+H1308+H1372+H1436+H1500+H1564</f>
        <v>0</v>
      </c>
      <c r="I1241" s="76">
        <f t="shared" ref="I1241:N1241" si="456">I1244+I1308+I1372+I1436+I1500+I1564</f>
        <v>0</v>
      </c>
      <c r="J1241" s="76">
        <f t="shared" si="456"/>
        <v>0</v>
      </c>
      <c r="K1241" s="76">
        <f t="shared" si="456"/>
        <v>0</v>
      </c>
      <c r="L1241" s="76">
        <f t="shared" si="456"/>
        <v>0</v>
      </c>
      <c r="M1241" s="76">
        <f t="shared" si="456"/>
        <v>0</v>
      </c>
      <c r="N1241" s="76">
        <f t="shared" si="456"/>
        <v>0</v>
      </c>
      <c r="O1241" s="76">
        <f>O1244+O1308+O1372+O1436+O1500+O1564</f>
        <v>0</v>
      </c>
    </row>
    <row r="1242" spans="1:15" s="57" customFormat="1" hidden="1">
      <c r="A1242" s="77">
        <f>A1243</f>
        <v>3</v>
      </c>
      <c r="B1242" s="172"/>
      <c r="C1242" s="156"/>
      <c r="D1242" s="140"/>
      <c r="E1242" s="76"/>
      <c r="F1242" s="76"/>
      <c r="G1242" s="76"/>
      <c r="H1242" s="76"/>
      <c r="I1242" s="76"/>
      <c r="J1242" s="76"/>
      <c r="K1242" s="76"/>
      <c r="L1242" s="76"/>
      <c r="M1242" s="76"/>
      <c r="N1242" s="76"/>
      <c r="O1242" s="76"/>
    </row>
    <row r="1243" spans="1:15" s="57" customFormat="1" hidden="1">
      <c r="A1243" s="105">
        <f>MIN(A1244:A1305)</f>
        <v>3</v>
      </c>
      <c r="B1243" s="172"/>
      <c r="C1243" s="174" t="s">
        <v>63</v>
      </c>
      <c r="D1243" s="140"/>
      <c r="E1243" s="76"/>
      <c r="F1243" s="76"/>
      <c r="G1243" s="76"/>
      <c r="H1243" s="76"/>
      <c r="I1243" s="76"/>
      <c r="J1243" s="76"/>
      <c r="K1243" s="76"/>
      <c r="L1243" s="76"/>
      <c r="M1243" s="76"/>
      <c r="N1243" s="76"/>
      <c r="O1243" s="76"/>
    </row>
    <row r="1244" spans="1:15" s="57" customFormat="1" hidden="1">
      <c r="A1244" s="50">
        <f t="shared" ref="A1244:A1275" si="457">IF(MAX(E1244:P1244)=0,IF(MIN(E1244:P1244)=0,3,2),2)</f>
        <v>3</v>
      </c>
      <c r="B1244" s="145"/>
      <c r="C1244" s="146" t="s">
        <v>25</v>
      </c>
      <c r="D1244" s="56"/>
      <c r="E1244" s="11">
        <f>SUBTOTAL(9,E1245:E1297)</f>
        <v>0</v>
      </c>
      <c r="F1244" s="11">
        <f>SUBTOTAL(9,F1245:F1297)</f>
        <v>0</v>
      </c>
      <c r="G1244" s="11">
        <f>SUBTOTAL(9,G1245:G1297)</f>
        <v>0</v>
      </c>
      <c r="H1244" s="11">
        <f>SUBTOTAL(9,H1245:H1297)</f>
        <v>0</v>
      </c>
      <c r="I1244" s="11">
        <f t="shared" ref="I1244:N1244" si="458">SUBTOTAL(9,I1245:I1297)</f>
        <v>0</v>
      </c>
      <c r="J1244" s="11">
        <f t="shared" si="458"/>
        <v>0</v>
      </c>
      <c r="K1244" s="11">
        <f t="shared" si="458"/>
        <v>0</v>
      </c>
      <c r="L1244" s="11">
        <f t="shared" si="458"/>
        <v>0</v>
      </c>
      <c r="M1244" s="11">
        <f t="shared" si="458"/>
        <v>0</v>
      </c>
      <c r="N1244" s="11">
        <f t="shared" si="458"/>
        <v>0</v>
      </c>
      <c r="O1244" s="11">
        <f>SUBTOTAL(9,O1245:O1297)</f>
        <v>0</v>
      </c>
    </row>
    <row r="1245" spans="1:15" s="57" customFormat="1" hidden="1">
      <c r="A1245" s="50">
        <f t="shared" si="457"/>
        <v>3</v>
      </c>
      <c r="B1245" s="145" t="s">
        <v>14</v>
      </c>
      <c r="C1245" s="146" t="s">
        <v>125</v>
      </c>
      <c r="D1245" s="56"/>
      <c r="E1245" s="11">
        <f>SUBTOTAL(9,E1246:E1267)</f>
        <v>0</v>
      </c>
      <c r="F1245" s="11">
        <f>SUBTOTAL(9,F1246:F1267)</f>
        <v>0</v>
      </c>
      <c r="G1245" s="11">
        <f>SUBTOTAL(9,G1246:G1267)</f>
        <v>0</v>
      </c>
      <c r="H1245" s="11">
        <f>SUBTOTAL(9,H1246:H1267)</f>
        <v>0</v>
      </c>
      <c r="I1245" s="11">
        <f t="shared" ref="I1245:N1245" si="459">SUBTOTAL(9,I1246:I1267)</f>
        <v>0</v>
      </c>
      <c r="J1245" s="11">
        <f t="shared" si="459"/>
        <v>0</v>
      </c>
      <c r="K1245" s="11">
        <f t="shared" si="459"/>
        <v>0</v>
      </c>
      <c r="L1245" s="11">
        <f t="shared" si="459"/>
        <v>0</v>
      </c>
      <c r="M1245" s="11">
        <f t="shared" si="459"/>
        <v>0</v>
      </c>
      <c r="N1245" s="11">
        <f t="shared" si="459"/>
        <v>0</v>
      </c>
      <c r="O1245" s="11">
        <f>SUBTOTAL(9,O1246:O1267)</f>
        <v>0</v>
      </c>
    </row>
    <row r="1246" spans="1:15" s="57" customFormat="1" hidden="1">
      <c r="A1246" s="50">
        <f t="shared" si="457"/>
        <v>3</v>
      </c>
      <c r="B1246" s="147"/>
      <c r="C1246" s="146" t="s">
        <v>126</v>
      </c>
      <c r="D1246" s="56"/>
      <c r="E1246" s="11">
        <f>SUBTOTAL(9,E1247:E1256)</f>
        <v>0</v>
      </c>
      <c r="F1246" s="11">
        <f>SUBTOTAL(9,F1247:F1256)</f>
        <v>0</v>
      </c>
      <c r="G1246" s="11">
        <f>SUBTOTAL(9,G1247:G1256)</f>
        <v>0</v>
      </c>
      <c r="H1246" s="11">
        <f>SUBTOTAL(9,H1247:H1256)</f>
        <v>0</v>
      </c>
      <c r="I1246" s="11">
        <f t="shared" ref="I1246:N1246" si="460">SUBTOTAL(9,I1247:I1256)</f>
        <v>0</v>
      </c>
      <c r="J1246" s="11">
        <f t="shared" si="460"/>
        <v>0</v>
      </c>
      <c r="K1246" s="11">
        <f t="shared" si="460"/>
        <v>0</v>
      </c>
      <c r="L1246" s="11">
        <f t="shared" si="460"/>
        <v>0</v>
      </c>
      <c r="M1246" s="11">
        <f t="shared" si="460"/>
        <v>0</v>
      </c>
      <c r="N1246" s="11">
        <f t="shared" si="460"/>
        <v>0</v>
      </c>
      <c r="O1246" s="11">
        <f>SUBTOTAL(9,O1247:O1256)</f>
        <v>0</v>
      </c>
    </row>
    <row r="1247" spans="1:15" s="57" customFormat="1" ht="25.5" hidden="1">
      <c r="A1247" s="50">
        <f t="shared" si="457"/>
        <v>3</v>
      </c>
      <c r="B1247" s="148"/>
      <c r="C1247" s="149" t="s">
        <v>127</v>
      </c>
      <c r="D1247" s="58" t="s">
        <v>2</v>
      </c>
      <c r="E1247" s="11">
        <f>SUBTOTAL(9,E1248:E1249)</f>
        <v>0</v>
      </c>
      <c r="F1247" s="11">
        <f>SUBTOTAL(9,F1248:F1249)</f>
        <v>0</v>
      </c>
      <c r="G1247" s="11">
        <f>SUBTOTAL(9,G1248:G1249)</f>
        <v>0</v>
      </c>
      <c r="H1247" s="11">
        <f>SUBTOTAL(9,H1248:H1249)</f>
        <v>0</v>
      </c>
      <c r="I1247" s="11">
        <f t="shared" ref="I1247:N1247" si="461">SUBTOTAL(9,I1248:I1249)</f>
        <v>0</v>
      </c>
      <c r="J1247" s="11">
        <f t="shared" si="461"/>
        <v>0</v>
      </c>
      <c r="K1247" s="11">
        <f t="shared" si="461"/>
        <v>0</v>
      </c>
      <c r="L1247" s="11">
        <f t="shared" si="461"/>
        <v>0</v>
      </c>
      <c r="M1247" s="11">
        <f t="shared" si="461"/>
        <v>0</v>
      </c>
      <c r="N1247" s="11">
        <f t="shared" si="461"/>
        <v>0</v>
      </c>
      <c r="O1247" s="11">
        <f>SUBTOTAL(9,O1248:O1249)</f>
        <v>0</v>
      </c>
    </row>
    <row r="1248" spans="1:15" s="57" customFormat="1" ht="25.5" hidden="1">
      <c r="A1248" s="50">
        <f t="shared" si="457"/>
        <v>3</v>
      </c>
      <c r="B1248" s="148"/>
      <c r="C1248" s="149" t="s">
        <v>303</v>
      </c>
      <c r="D1248" s="58" t="s">
        <v>302</v>
      </c>
      <c r="E1248" s="51"/>
      <c r="F1248" s="51"/>
      <c r="G1248" s="51"/>
      <c r="H1248" s="51"/>
      <c r="I1248" s="51"/>
      <c r="J1248" s="52">
        <f>H1248+I1248</f>
        <v>0</v>
      </c>
      <c r="K1248" s="51"/>
      <c r="L1248" s="51"/>
      <c r="M1248" s="52">
        <f>K1248+L1248</f>
        <v>0</v>
      </c>
      <c r="N1248" s="51"/>
      <c r="O1248" s="52">
        <f>M1248+N1248</f>
        <v>0</v>
      </c>
    </row>
    <row r="1249" spans="1:15" s="57" customFormat="1" ht="25.5" hidden="1">
      <c r="A1249" s="50">
        <f t="shared" si="457"/>
        <v>3</v>
      </c>
      <c r="B1249" s="148"/>
      <c r="C1249" s="149" t="s">
        <v>305</v>
      </c>
      <c r="D1249" s="58" t="s">
        <v>304</v>
      </c>
      <c r="E1249" s="51"/>
      <c r="F1249" s="51"/>
      <c r="G1249" s="51"/>
      <c r="H1249" s="51"/>
      <c r="I1249" s="51"/>
      <c r="J1249" s="52">
        <f>H1249+I1249</f>
        <v>0</v>
      </c>
      <c r="K1249" s="51"/>
      <c r="L1249" s="51"/>
      <c r="M1249" s="52">
        <f>K1249+L1249</f>
        <v>0</v>
      </c>
      <c r="N1249" s="51"/>
      <c r="O1249" s="52">
        <f>M1249+N1249</f>
        <v>0</v>
      </c>
    </row>
    <row r="1250" spans="1:15" s="57" customFormat="1" hidden="1">
      <c r="A1250" s="50">
        <f t="shared" si="457"/>
        <v>3</v>
      </c>
      <c r="B1250" s="150"/>
      <c r="C1250" s="151" t="s">
        <v>128</v>
      </c>
      <c r="D1250" s="59" t="s">
        <v>3</v>
      </c>
      <c r="E1250" s="51"/>
      <c r="F1250" s="51"/>
      <c r="G1250" s="51"/>
      <c r="H1250" s="51"/>
      <c r="I1250" s="51"/>
      <c r="J1250" s="52">
        <f>H1250+I1250</f>
        <v>0</v>
      </c>
      <c r="K1250" s="51"/>
      <c r="L1250" s="51"/>
      <c r="M1250" s="52">
        <f>K1250+L1250</f>
        <v>0</v>
      </c>
      <c r="N1250" s="51"/>
      <c r="O1250" s="52">
        <f>M1250+N1250</f>
        <v>0</v>
      </c>
    </row>
    <row r="1251" spans="1:15" s="57" customFormat="1" hidden="1">
      <c r="A1251" s="50">
        <f t="shared" si="457"/>
        <v>3</v>
      </c>
      <c r="B1251" s="150"/>
      <c r="C1251" s="152" t="s">
        <v>445</v>
      </c>
      <c r="D1251" s="117" t="s">
        <v>446</v>
      </c>
      <c r="E1251" s="11">
        <f>SUBTOTAL(9,E1252:E1255)</f>
        <v>0</v>
      </c>
      <c r="F1251" s="11">
        <f>SUBTOTAL(9,F1252:F1255)</f>
        <v>0</v>
      </c>
      <c r="G1251" s="11">
        <f>SUBTOTAL(9,G1252:G1255)</f>
        <v>0</v>
      </c>
      <c r="H1251" s="11">
        <f>SUBTOTAL(9,H1252:H1255)</f>
        <v>0</v>
      </c>
      <c r="I1251" s="11">
        <f t="shared" ref="I1251:N1251" si="462">SUBTOTAL(9,I1252:I1255)</f>
        <v>0</v>
      </c>
      <c r="J1251" s="11">
        <f t="shared" si="462"/>
        <v>0</v>
      </c>
      <c r="K1251" s="11">
        <f t="shared" si="462"/>
        <v>0</v>
      </c>
      <c r="L1251" s="11">
        <f t="shared" si="462"/>
        <v>0</v>
      </c>
      <c r="M1251" s="11">
        <f t="shared" si="462"/>
        <v>0</v>
      </c>
      <c r="N1251" s="11">
        <f t="shared" si="462"/>
        <v>0</v>
      </c>
      <c r="O1251" s="11">
        <f>SUBTOTAL(9,O1252:O1255)</f>
        <v>0</v>
      </c>
    </row>
    <row r="1252" spans="1:15" s="57" customFormat="1" ht="25.5" hidden="1">
      <c r="A1252" s="50">
        <f t="shared" si="457"/>
        <v>3</v>
      </c>
      <c r="B1252" s="150"/>
      <c r="C1252" s="149" t="s">
        <v>129</v>
      </c>
      <c r="D1252" s="60" t="s">
        <v>37</v>
      </c>
      <c r="E1252" s="51"/>
      <c r="F1252" s="51"/>
      <c r="G1252" s="51"/>
      <c r="H1252" s="51"/>
      <c r="I1252" s="51"/>
      <c r="J1252" s="52">
        <f>H1252+I1252</f>
        <v>0</v>
      </c>
      <c r="K1252" s="51"/>
      <c r="L1252" s="51"/>
      <c r="M1252" s="52">
        <f>K1252+L1252</f>
        <v>0</v>
      </c>
      <c r="N1252" s="51"/>
      <c r="O1252" s="52">
        <f>M1252+N1252</f>
        <v>0</v>
      </c>
    </row>
    <row r="1253" spans="1:15" s="57" customFormat="1" hidden="1">
      <c r="A1253" s="50">
        <f t="shared" si="457"/>
        <v>3</v>
      </c>
      <c r="B1253" s="150"/>
      <c r="C1253" s="149" t="s">
        <v>131</v>
      </c>
      <c r="D1253" s="60" t="s">
        <v>39</v>
      </c>
      <c r="E1253" s="51"/>
      <c r="F1253" s="51"/>
      <c r="G1253" s="51"/>
      <c r="H1253" s="51"/>
      <c r="I1253" s="51"/>
      <c r="J1253" s="52">
        <f>H1253+I1253</f>
        <v>0</v>
      </c>
      <c r="K1253" s="51"/>
      <c r="L1253" s="51"/>
      <c r="M1253" s="52">
        <f>K1253+L1253</f>
        <v>0</v>
      </c>
      <c r="N1253" s="51"/>
      <c r="O1253" s="52">
        <f>M1253+N1253</f>
        <v>0</v>
      </c>
    </row>
    <row r="1254" spans="1:15" s="57" customFormat="1" hidden="1">
      <c r="A1254" s="50">
        <f t="shared" si="457"/>
        <v>3</v>
      </c>
      <c r="B1254" s="150"/>
      <c r="C1254" s="149" t="s">
        <v>132</v>
      </c>
      <c r="D1254" s="60" t="s">
        <v>40</v>
      </c>
      <c r="E1254" s="51"/>
      <c r="F1254" s="51"/>
      <c r="G1254" s="51"/>
      <c r="H1254" s="51"/>
      <c r="I1254" s="51"/>
      <c r="J1254" s="52">
        <f>H1254+I1254</f>
        <v>0</v>
      </c>
      <c r="K1254" s="51"/>
      <c r="L1254" s="51"/>
      <c r="M1254" s="52">
        <f>K1254+L1254</f>
        <v>0</v>
      </c>
      <c r="N1254" s="51"/>
      <c r="O1254" s="52">
        <f>M1254+N1254</f>
        <v>0</v>
      </c>
    </row>
    <row r="1255" spans="1:15" s="57" customFormat="1" ht="25.5" hidden="1">
      <c r="A1255" s="50">
        <f t="shared" si="457"/>
        <v>3</v>
      </c>
      <c r="B1255" s="150"/>
      <c r="C1255" s="149" t="s">
        <v>133</v>
      </c>
      <c r="D1255" s="60" t="s">
        <v>41</v>
      </c>
      <c r="E1255" s="51"/>
      <c r="F1255" s="51"/>
      <c r="G1255" s="51"/>
      <c r="H1255" s="51"/>
      <c r="I1255" s="51"/>
      <c r="J1255" s="52">
        <f>H1255+I1255</f>
        <v>0</v>
      </c>
      <c r="K1255" s="51"/>
      <c r="L1255" s="51"/>
      <c r="M1255" s="52">
        <f>K1255+L1255</f>
        <v>0</v>
      </c>
      <c r="N1255" s="51"/>
      <c r="O1255" s="52">
        <f>M1255+N1255</f>
        <v>0</v>
      </c>
    </row>
    <row r="1256" spans="1:15" hidden="1">
      <c r="A1256" s="50">
        <f t="shared" si="457"/>
        <v>3</v>
      </c>
      <c r="B1256" s="150"/>
      <c r="C1256" s="149" t="s">
        <v>447</v>
      </c>
      <c r="D1256" s="60" t="s">
        <v>4</v>
      </c>
      <c r="E1256" s="51"/>
      <c r="F1256" s="51"/>
      <c r="G1256" s="51"/>
      <c r="H1256" s="51"/>
      <c r="I1256" s="51"/>
      <c r="J1256" s="52">
        <f>H1256+I1256</f>
        <v>0</v>
      </c>
      <c r="K1256" s="51"/>
      <c r="L1256" s="51"/>
      <c r="M1256" s="52">
        <f>K1256+L1256</f>
        <v>0</v>
      </c>
      <c r="N1256" s="51"/>
      <c r="O1256" s="52">
        <f>M1256+N1256</f>
        <v>0</v>
      </c>
    </row>
    <row r="1257" spans="1:15" hidden="1">
      <c r="A1257" s="50">
        <f t="shared" si="457"/>
        <v>3</v>
      </c>
      <c r="B1257" s="147"/>
      <c r="C1257" s="146" t="s">
        <v>134</v>
      </c>
      <c r="D1257" s="56"/>
      <c r="E1257" s="11">
        <f>SUBTOTAL(9,E1258:E1261)</f>
        <v>0</v>
      </c>
      <c r="F1257" s="11">
        <f>SUBTOTAL(9,F1258:F1261)</f>
        <v>0</v>
      </c>
      <c r="G1257" s="11">
        <f>SUBTOTAL(9,G1258:G1261)</f>
        <v>0</v>
      </c>
      <c r="H1257" s="11">
        <f>SUBTOTAL(9,H1258:H1261)</f>
        <v>0</v>
      </c>
      <c r="I1257" s="11">
        <f t="shared" ref="I1257:N1257" si="463">SUBTOTAL(9,I1258:I1261)</f>
        <v>0</v>
      </c>
      <c r="J1257" s="11">
        <f t="shared" si="463"/>
        <v>0</v>
      </c>
      <c r="K1257" s="11">
        <f t="shared" si="463"/>
        <v>0</v>
      </c>
      <c r="L1257" s="11">
        <f t="shared" si="463"/>
        <v>0</v>
      </c>
      <c r="M1257" s="11">
        <f t="shared" si="463"/>
        <v>0</v>
      </c>
      <c r="N1257" s="11">
        <f t="shared" si="463"/>
        <v>0</v>
      </c>
      <c r="O1257" s="11">
        <f>SUBTOTAL(9,O1258:O1261)</f>
        <v>0</v>
      </c>
    </row>
    <row r="1258" spans="1:15" hidden="1">
      <c r="A1258" s="50">
        <f t="shared" si="457"/>
        <v>3</v>
      </c>
      <c r="B1258" s="150"/>
      <c r="C1258" s="151" t="s">
        <v>135</v>
      </c>
      <c r="D1258" s="59" t="s">
        <v>5</v>
      </c>
      <c r="E1258" s="51"/>
      <c r="F1258" s="51"/>
      <c r="G1258" s="51"/>
      <c r="H1258" s="51"/>
      <c r="I1258" s="51"/>
      <c r="J1258" s="52">
        <f>H1258+I1258</f>
        <v>0</v>
      </c>
      <c r="K1258" s="51"/>
      <c r="L1258" s="51"/>
      <c r="M1258" s="52">
        <f>K1258+L1258</f>
        <v>0</v>
      </c>
      <c r="N1258" s="51"/>
      <c r="O1258" s="52">
        <f>M1258+N1258</f>
        <v>0</v>
      </c>
    </row>
    <row r="1259" spans="1:15" hidden="1">
      <c r="A1259" s="50">
        <f t="shared" si="457"/>
        <v>3</v>
      </c>
      <c r="B1259" s="150"/>
      <c r="C1259" s="154" t="s">
        <v>448</v>
      </c>
      <c r="D1259" s="118" t="s">
        <v>173</v>
      </c>
      <c r="E1259" s="51"/>
      <c r="F1259" s="51"/>
      <c r="G1259" s="51"/>
      <c r="H1259" s="51"/>
      <c r="I1259" s="51"/>
      <c r="J1259" s="52">
        <f>H1259+I1259</f>
        <v>0</v>
      </c>
      <c r="K1259" s="51"/>
      <c r="L1259" s="51"/>
      <c r="M1259" s="52">
        <f>K1259+L1259</f>
        <v>0</v>
      </c>
      <c r="N1259" s="51"/>
      <c r="O1259" s="52">
        <f>M1259+N1259</f>
        <v>0</v>
      </c>
    </row>
    <row r="1260" spans="1:15" hidden="1">
      <c r="A1260" s="50">
        <f t="shared" si="457"/>
        <v>3</v>
      </c>
      <c r="B1260" s="153"/>
      <c r="C1260" s="155" t="s">
        <v>557</v>
      </c>
      <c r="D1260" s="137" t="s">
        <v>8</v>
      </c>
      <c r="E1260" s="51"/>
      <c r="F1260" s="51"/>
      <c r="G1260" s="51"/>
      <c r="H1260" s="51"/>
      <c r="I1260" s="51"/>
      <c r="J1260" s="52">
        <f>H1260+I1260</f>
        <v>0</v>
      </c>
      <c r="K1260" s="51"/>
      <c r="L1260" s="51"/>
      <c r="M1260" s="52">
        <f>K1260+L1260</f>
        <v>0</v>
      </c>
      <c r="N1260" s="51"/>
      <c r="O1260" s="52">
        <f>M1260+N1260</f>
        <v>0</v>
      </c>
    </row>
    <row r="1261" spans="1:15" ht="25.5" hidden="1">
      <c r="A1261" s="50">
        <f t="shared" si="457"/>
        <v>3</v>
      </c>
      <c r="B1261" s="153"/>
      <c r="C1261" s="155" t="s">
        <v>139</v>
      </c>
      <c r="D1261" s="136" t="s">
        <v>10</v>
      </c>
      <c r="E1261" s="51"/>
      <c r="F1261" s="51"/>
      <c r="G1261" s="51"/>
      <c r="H1261" s="51"/>
      <c r="I1261" s="51"/>
      <c r="J1261" s="52">
        <f>H1261+I1261</f>
        <v>0</v>
      </c>
      <c r="K1261" s="51"/>
      <c r="L1261" s="51"/>
      <c r="M1261" s="52">
        <f>K1261+L1261</f>
        <v>0</v>
      </c>
      <c r="N1261" s="51"/>
      <c r="O1261" s="52">
        <f>M1261+N1261</f>
        <v>0</v>
      </c>
    </row>
    <row r="1262" spans="1:15" hidden="1">
      <c r="A1262" s="50">
        <f t="shared" si="457"/>
        <v>3</v>
      </c>
      <c r="B1262" s="156"/>
      <c r="C1262" s="157" t="s">
        <v>140</v>
      </c>
      <c r="D1262" s="136"/>
      <c r="E1262" s="11">
        <f>SUBTOTAL(9,E1263:E1267)</f>
        <v>0</v>
      </c>
      <c r="F1262" s="11">
        <f>SUBTOTAL(9,F1263:F1267)</f>
        <v>0</v>
      </c>
      <c r="G1262" s="11">
        <f>SUBTOTAL(9,G1263:G1267)</f>
        <v>0</v>
      </c>
      <c r="H1262" s="11">
        <f>SUBTOTAL(9,H1263:H1267)</f>
        <v>0</v>
      </c>
      <c r="I1262" s="11">
        <f t="shared" ref="I1262:N1262" si="464">SUBTOTAL(9,I1263:I1267)</f>
        <v>0</v>
      </c>
      <c r="J1262" s="11">
        <f t="shared" si="464"/>
        <v>0</v>
      </c>
      <c r="K1262" s="11">
        <f t="shared" si="464"/>
        <v>0</v>
      </c>
      <c r="L1262" s="11">
        <f t="shared" si="464"/>
        <v>0</v>
      </c>
      <c r="M1262" s="11">
        <f t="shared" si="464"/>
        <v>0</v>
      </c>
      <c r="N1262" s="11">
        <f t="shared" si="464"/>
        <v>0</v>
      </c>
      <c r="O1262" s="11">
        <f>SUBTOTAL(9,O1263:O1267)</f>
        <v>0</v>
      </c>
    </row>
    <row r="1263" spans="1:15" hidden="1">
      <c r="A1263" s="50">
        <f t="shared" si="457"/>
        <v>3</v>
      </c>
      <c r="B1263" s="153"/>
      <c r="C1263" s="155" t="s">
        <v>141</v>
      </c>
      <c r="D1263" s="137" t="s">
        <v>71</v>
      </c>
      <c r="E1263" s="51"/>
      <c r="F1263" s="51"/>
      <c r="G1263" s="51"/>
      <c r="H1263" s="51"/>
      <c r="I1263" s="51"/>
      <c r="J1263" s="52">
        <f>H1263+I1263</f>
        <v>0</v>
      </c>
      <c r="K1263" s="51"/>
      <c r="L1263" s="51"/>
      <c r="M1263" s="52">
        <f>K1263+L1263</f>
        <v>0</v>
      </c>
      <c r="N1263" s="51"/>
      <c r="O1263" s="52">
        <f>M1263+N1263</f>
        <v>0</v>
      </c>
    </row>
    <row r="1264" spans="1:15" hidden="1">
      <c r="A1264" s="50">
        <f t="shared" si="457"/>
        <v>3</v>
      </c>
      <c r="B1264" s="153"/>
      <c r="C1264" s="155" t="s">
        <v>142</v>
      </c>
      <c r="D1264" s="137" t="s">
        <v>73</v>
      </c>
      <c r="E1264" s="51"/>
      <c r="F1264" s="51"/>
      <c r="G1264" s="51"/>
      <c r="H1264" s="51"/>
      <c r="I1264" s="51"/>
      <c r="J1264" s="52">
        <f>H1264+I1264</f>
        <v>0</v>
      </c>
      <c r="K1264" s="51"/>
      <c r="L1264" s="51"/>
      <c r="M1264" s="52">
        <f>K1264+L1264</f>
        <v>0</v>
      </c>
      <c r="N1264" s="51"/>
      <c r="O1264" s="52">
        <f>M1264+N1264</f>
        <v>0</v>
      </c>
    </row>
    <row r="1265" spans="1:15" hidden="1">
      <c r="A1265" s="50">
        <f t="shared" si="457"/>
        <v>3</v>
      </c>
      <c r="B1265" s="153"/>
      <c r="C1265" s="155" t="s">
        <v>143</v>
      </c>
      <c r="D1265" s="137" t="s">
        <v>75</v>
      </c>
      <c r="E1265" s="51"/>
      <c r="F1265" s="51"/>
      <c r="G1265" s="51"/>
      <c r="H1265" s="51"/>
      <c r="I1265" s="51"/>
      <c r="J1265" s="52">
        <f>H1265+I1265</f>
        <v>0</v>
      </c>
      <c r="K1265" s="51"/>
      <c r="L1265" s="51"/>
      <c r="M1265" s="52">
        <f>K1265+L1265</f>
        <v>0</v>
      </c>
      <c r="N1265" s="51"/>
      <c r="O1265" s="52">
        <f>M1265+N1265</f>
        <v>0</v>
      </c>
    </row>
    <row r="1266" spans="1:15" hidden="1">
      <c r="A1266" s="50">
        <f t="shared" si="457"/>
        <v>3</v>
      </c>
      <c r="B1266" s="153"/>
      <c r="C1266" s="155" t="s">
        <v>144</v>
      </c>
      <c r="D1266" s="137" t="s">
        <v>77</v>
      </c>
      <c r="E1266" s="51"/>
      <c r="F1266" s="51"/>
      <c r="G1266" s="51"/>
      <c r="H1266" s="51"/>
      <c r="I1266" s="51"/>
      <c r="J1266" s="52">
        <f>H1266+I1266</f>
        <v>0</v>
      </c>
      <c r="K1266" s="51"/>
      <c r="L1266" s="51"/>
      <c r="M1266" s="52">
        <f>K1266+L1266</f>
        <v>0</v>
      </c>
      <c r="N1266" s="51"/>
      <c r="O1266" s="52">
        <f>M1266+N1266</f>
        <v>0</v>
      </c>
    </row>
    <row r="1267" spans="1:15" hidden="1">
      <c r="A1267" s="50">
        <f t="shared" si="457"/>
        <v>3</v>
      </c>
      <c r="B1267" s="153"/>
      <c r="C1267" s="155" t="s">
        <v>145</v>
      </c>
      <c r="D1267" s="137" t="s">
        <v>28</v>
      </c>
      <c r="E1267" s="51"/>
      <c r="F1267" s="51"/>
      <c r="G1267" s="51"/>
      <c r="H1267" s="51"/>
      <c r="I1267" s="51"/>
      <c r="J1267" s="52">
        <f>H1267+I1267</f>
        <v>0</v>
      </c>
      <c r="K1267" s="51"/>
      <c r="L1267" s="51"/>
      <c r="M1267" s="52">
        <f>K1267+L1267</f>
        <v>0</v>
      </c>
      <c r="N1267" s="51"/>
      <c r="O1267" s="52">
        <f>M1267+N1267</f>
        <v>0</v>
      </c>
    </row>
    <row r="1268" spans="1:15" hidden="1">
      <c r="A1268" s="50">
        <f t="shared" si="457"/>
        <v>3</v>
      </c>
      <c r="B1268" s="145" t="s">
        <v>146</v>
      </c>
      <c r="C1268" s="157" t="s">
        <v>147</v>
      </c>
      <c r="D1268" s="56"/>
      <c r="E1268" s="11">
        <f>SUBTOTAL(9,E1269:E1297)</f>
        <v>0</v>
      </c>
      <c r="F1268" s="11">
        <f>SUBTOTAL(9,F1269:F1297)</f>
        <v>0</v>
      </c>
      <c r="G1268" s="11">
        <f>SUBTOTAL(9,G1269:G1297)</f>
        <v>0</v>
      </c>
      <c r="H1268" s="11">
        <f>SUBTOTAL(9,H1269:H1297)</f>
        <v>0</v>
      </c>
      <c r="I1268" s="11">
        <f t="shared" ref="I1268:N1268" si="465">SUBTOTAL(9,I1269:I1297)</f>
        <v>0</v>
      </c>
      <c r="J1268" s="11">
        <f t="shared" si="465"/>
        <v>0</v>
      </c>
      <c r="K1268" s="11">
        <f t="shared" si="465"/>
        <v>0</v>
      </c>
      <c r="L1268" s="11">
        <f t="shared" si="465"/>
        <v>0</v>
      </c>
      <c r="M1268" s="11">
        <f t="shared" si="465"/>
        <v>0</v>
      </c>
      <c r="N1268" s="11">
        <f t="shared" si="465"/>
        <v>0</v>
      </c>
      <c r="O1268" s="11">
        <f>SUBTOTAL(9,O1269:O1297)</f>
        <v>0</v>
      </c>
    </row>
    <row r="1269" spans="1:15" hidden="1">
      <c r="A1269" s="50">
        <f t="shared" si="457"/>
        <v>3</v>
      </c>
      <c r="B1269" s="156"/>
      <c r="C1269" s="158" t="s">
        <v>26</v>
      </c>
      <c r="D1269" s="56"/>
      <c r="E1269" s="11">
        <f>SUBTOTAL(9,E1270:E1288)</f>
        <v>0</v>
      </c>
      <c r="F1269" s="11">
        <f t="shared" ref="F1269:O1269" si="466">SUBTOTAL(9,F1270:F1288)</f>
        <v>0</v>
      </c>
      <c r="G1269" s="11">
        <f t="shared" si="466"/>
        <v>0</v>
      </c>
      <c r="H1269" s="11">
        <f t="shared" si="466"/>
        <v>0</v>
      </c>
      <c r="I1269" s="11">
        <f t="shared" si="466"/>
        <v>0</v>
      </c>
      <c r="J1269" s="11">
        <f t="shared" si="466"/>
        <v>0</v>
      </c>
      <c r="K1269" s="11">
        <f t="shared" si="466"/>
        <v>0</v>
      </c>
      <c r="L1269" s="11">
        <f t="shared" si="466"/>
        <v>0</v>
      </c>
      <c r="M1269" s="11">
        <f t="shared" si="466"/>
        <v>0</v>
      </c>
      <c r="N1269" s="11">
        <f t="shared" si="466"/>
        <v>0</v>
      </c>
      <c r="O1269" s="11">
        <f t="shared" si="466"/>
        <v>0</v>
      </c>
    </row>
    <row r="1270" spans="1:15" s="57" customFormat="1" hidden="1">
      <c r="A1270" s="50">
        <f t="shared" si="457"/>
        <v>3</v>
      </c>
      <c r="B1270" s="150"/>
      <c r="C1270" s="161" t="s">
        <v>770</v>
      </c>
      <c r="D1270" s="56"/>
      <c r="E1270" s="11">
        <f>SUBTOTAL(9,E1271:E1280)</f>
        <v>0</v>
      </c>
      <c r="F1270" s="11">
        <f t="shared" ref="F1270:O1270" si="467">SUBTOTAL(9,F1271:F1280)</f>
        <v>0</v>
      </c>
      <c r="G1270" s="11">
        <f t="shared" si="467"/>
        <v>0</v>
      </c>
      <c r="H1270" s="11">
        <f t="shared" si="467"/>
        <v>0</v>
      </c>
      <c r="I1270" s="11">
        <f t="shared" si="467"/>
        <v>0</v>
      </c>
      <c r="J1270" s="11">
        <f t="shared" si="467"/>
        <v>0</v>
      </c>
      <c r="K1270" s="11">
        <f t="shared" si="467"/>
        <v>0</v>
      </c>
      <c r="L1270" s="11">
        <f t="shared" si="467"/>
        <v>0</v>
      </c>
      <c r="M1270" s="11">
        <f t="shared" si="467"/>
        <v>0</v>
      </c>
      <c r="N1270" s="11">
        <f t="shared" si="467"/>
        <v>0</v>
      </c>
      <c r="O1270" s="11">
        <f t="shared" si="467"/>
        <v>0</v>
      </c>
    </row>
    <row r="1271" spans="1:15" s="57" customFormat="1" ht="25.5" hidden="1">
      <c r="A1271" s="50">
        <f t="shared" si="457"/>
        <v>3</v>
      </c>
      <c r="B1271" s="150"/>
      <c r="C1271" s="160" t="s">
        <v>771</v>
      </c>
      <c r="D1271" s="58" t="s">
        <v>2</v>
      </c>
      <c r="E1271" s="11">
        <f>SUBTOTAL(9,E1272:E1273)</f>
        <v>0</v>
      </c>
      <c r="F1271" s="11">
        <f t="shared" ref="F1271:O1271" si="468">SUBTOTAL(9,F1272:F1273)</f>
        <v>0</v>
      </c>
      <c r="G1271" s="11">
        <f t="shared" si="468"/>
        <v>0</v>
      </c>
      <c r="H1271" s="11">
        <f t="shared" si="468"/>
        <v>0</v>
      </c>
      <c r="I1271" s="11">
        <f t="shared" si="468"/>
        <v>0</v>
      </c>
      <c r="J1271" s="11">
        <f t="shared" si="468"/>
        <v>0</v>
      </c>
      <c r="K1271" s="11">
        <f t="shared" si="468"/>
        <v>0</v>
      </c>
      <c r="L1271" s="11">
        <f t="shared" si="468"/>
        <v>0</v>
      </c>
      <c r="M1271" s="11">
        <f t="shared" si="468"/>
        <v>0</v>
      </c>
      <c r="N1271" s="11">
        <f t="shared" si="468"/>
        <v>0</v>
      </c>
      <c r="O1271" s="11">
        <f t="shared" si="468"/>
        <v>0</v>
      </c>
    </row>
    <row r="1272" spans="1:15" s="57" customFormat="1" ht="25.5" hidden="1">
      <c r="A1272" s="50">
        <f t="shared" si="457"/>
        <v>3</v>
      </c>
      <c r="B1272" s="150"/>
      <c r="C1272" s="260" t="s">
        <v>772</v>
      </c>
      <c r="D1272" s="58" t="s">
        <v>302</v>
      </c>
      <c r="E1272" s="51"/>
      <c r="F1272" s="51"/>
      <c r="G1272" s="51"/>
      <c r="H1272" s="51"/>
      <c r="I1272" s="51"/>
      <c r="J1272" s="52">
        <f>H1272+I1272</f>
        <v>0</v>
      </c>
      <c r="K1272" s="51"/>
      <c r="L1272" s="51"/>
      <c r="M1272" s="52">
        <f>K1272+L1272</f>
        <v>0</v>
      </c>
      <c r="N1272" s="51"/>
      <c r="O1272" s="52">
        <f>M1272+N1272</f>
        <v>0</v>
      </c>
    </row>
    <row r="1273" spans="1:15" s="57" customFormat="1" ht="25.5" hidden="1">
      <c r="A1273" s="50">
        <f t="shared" si="457"/>
        <v>3</v>
      </c>
      <c r="B1273" s="150"/>
      <c r="C1273" s="260" t="s">
        <v>773</v>
      </c>
      <c r="D1273" s="58" t="s">
        <v>304</v>
      </c>
      <c r="E1273" s="51"/>
      <c r="F1273" s="51"/>
      <c r="G1273" s="51"/>
      <c r="H1273" s="51"/>
      <c r="I1273" s="51"/>
      <c r="J1273" s="52">
        <f>H1273+I1273</f>
        <v>0</v>
      </c>
      <c r="K1273" s="51"/>
      <c r="L1273" s="51"/>
      <c r="M1273" s="52">
        <f>K1273+L1273</f>
        <v>0</v>
      </c>
      <c r="N1273" s="51"/>
      <c r="O1273" s="52">
        <f>M1273+N1273</f>
        <v>0</v>
      </c>
    </row>
    <row r="1274" spans="1:15" hidden="1">
      <c r="A1274" s="50">
        <f t="shared" si="457"/>
        <v>3</v>
      </c>
      <c r="B1274" s="150"/>
      <c r="C1274" s="258" t="s">
        <v>42</v>
      </c>
      <c r="D1274" s="59" t="s">
        <v>3</v>
      </c>
      <c r="E1274" s="51"/>
      <c r="F1274" s="51"/>
      <c r="G1274" s="51"/>
      <c r="H1274" s="51"/>
      <c r="I1274" s="51"/>
      <c r="J1274" s="52">
        <f>H1274+I1274</f>
        <v>0</v>
      </c>
      <c r="K1274" s="51"/>
      <c r="L1274" s="51"/>
      <c r="M1274" s="52">
        <f>K1274+L1274</f>
        <v>0</v>
      </c>
      <c r="N1274" s="51"/>
      <c r="O1274" s="52">
        <f>M1274+N1274</f>
        <v>0</v>
      </c>
    </row>
    <row r="1275" spans="1:15" hidden="1">
      <c r="A1275" s="50">
        <f t="shared" si="457"/>
        <v>3</v>
      </c>
      <c r="B1275" s="150"/>
      <c r="C1275" s="259" t="s">
        <v>449</v>
      </c>
      <c r="D1275" s="117" t="s">
        <v>446</v>
      </c>
      <c r="E1275" s="11">
        <f>SUBTOTAL(9,E1276:E1279)</f>
        <v>0</v>
      </c>
      <c r="F1275" s="11">
        <f>SUBTOTAL(9,F1276:F1279)</f>
        <v>0</v>
      </c>
      <c r="G1275" s="11">
        <f>SUBTOTAL(9,G1276:G1279)</f>
        <v>0</v>
      </c>
      <c r="H1275" s="11">
        <f>SUBTOTAL(9,H1276:H1279)</f>
        <v>0</v>
      </c>
      <c r="I1275" s="11">
        <f t="shared" ref="I1275:N1275" si="469">SUBTOTAL(9,I1276:I1279)</f>
        <v>0</v>
      </c>
      <c r="J1275" s="11">
        <f t="shared" si="469"/>
        <v>0</v>
      </c>
      <c r="K1275" s="11">
        <f t="shared" si="469"/>
        <v>0</v>
      </c>
      <c r="L1275" s="11">
        <f t="shared" si="469"/>
        <v>0</v>
      </c>
      <c r="M1275" s="11">
        <f t="shared" si="469"/>
        <v>0</v>
      </c>
      <c r="N1275" s="11">
        <f t="shared" si="469"/>
        <v>0</v>
      </c>
      <c r="O1275" s="11">
        <f>SUBTOTAL(9,O1276:O1279)</f>
        <v>0</v>
      </c>
    </row>
    <row r="1276" spans="1:15" ht="25.5" hidden="1">
      <c r="A1276" s="50">
        <f t="shared" ref="A1276:A1297" si="470">IF(MAX(E1276:P1276)=0,IF(MIN(E1276:P1276)=0,3,2),2)</f>
        <v>3</v>
      </c>
      <c r="B1276" s="150"/>
      <c r="C1276" s="260" t="s">
        <v>153</v>
      </c>
      <c r="D1276" s="60" t="s">
        <v>37</v>
      </c>
      <c r="E1276" s="51"/>
      <c r="F1276" s="51"/>
      <c r="G1276" s="51"/>
      <c r="H1276" s="51"/>
      <c r="I1276" s="51"/>
      <c r="J1276" s="52">
        <f t="shared" ref="J1276:J1288" si="471">H1276+I1276</f>
        <v>0</v>
      </c>
      <c r="K1276" s="51"/>
      <c r="L1276" s="51"/>
      <c r="M1276" s="52">
        <f t="shared" ref="M1276:M1288" si="472">K1276+L1276</f>
        <v>0</v>
      </c>
      <c r="N1276" s="51"/>
      <c r="O1276" s="52">
        <f t="shared" ref="O1276:O1288" si="473">M1276+N1276</f>
        <v>0</v>
      </c>
    </row>
    <row r="1277" spans="1:15" hidden="1">
      <c r="A1277" s="50">
        <f t="shared" si="470"/>
        <v>3</v>
      </c>
      <c r="B1277" s="150"/>
      <c r="C1277" s="260" t="s">
        <v>155</v>
      </c>
      <c r="D1277" s="60" t="s">
        <v>39</v>
      </c>
      <c r="E1277" s="51"/>
      <c r="F1277" s="51"/>
      <c r="G1277" s="51"/>
      <c r="H1277" s="51"/>
      <c r="I1277" s="51"/>
      <c r="J1277" s="52">
        <f t="shared" si="471"/>
        <v>0</v>
      </c>
      <c r="K1277" s="51"/>
      <c r="L1277" s="51"/>
      <c r="M1277" s="52">
        <f t="shared" si="472"/>
        <v>0</v>
      </c>
      <c r="N1277" s="51"/>
      <c r="O1277" s="52">
        <f t="shared" si="473"/>
        <v>0</v>
      </c>
    </row>
    <row r="1278" spans="1:15" ht="25.5" hidden="1">
      <c r="A1278" s="50">
        <f t="shared" si="470"/>
        <v>3</v>
      </c>
      <c r="B1278" s="150"/>
      <c r="C1278" s="260" t="s">
        <v>156</v>
      </c>
      <c r="D1278" s="60" t="s">
        <v>40</v>
      </c>
      <c r="E1278" s="51"/>
      <c r="F1278" s="51"/>
      <c r="G1278" s="51"/>
      <c r="H1278" s="51"/>
      <c r="I1278" s="51"/>
      <c r="J1278" s="52">
        <f t="shared" si="471"/>
        <v>0</v>
      </c>
      <c r="K1278" s="51"/>
      <c r="L1278" s="51"/>
      <c r="M1278" s="52">
        <f t="shared" si="472"/>
        <v>0</v>
      </c>
      <c r="N1278" s="51"/>
      <c r="O1278" s="52">
        <f t="shared" si="473"/>
        <v>0</v>
      </c>
    </row>
    <row r="1279" spans="1:15" ht="25.5" hidden="1">
      <c r="A1279" s="50">
        <f t="shared" si="470"/>
        <v>3</v>
      </c>
      <c r="B1279" s="150"/>
      <c r="C1279" s="260" t="s">
        <v>157</v>
      </c>
      <c r="D1279" s="60" t="s">
        <v>41</v>
      </c>
      <c r="E1279" s="51"/>
      <c r="F1279" s="51"/>
      <c r="G1279" s="51"/>
      <c r="H1279" s="51"/>
      <c r="I1279" s="51"/>
      <c r="J1279" s="52">
        <f t="shared" si="471"/>
        <v>0</v>
      </c>
      <c r="K1279" s="51"/>
      <c r="L1279" s="51"/>
      <c r="M1279" s="52">
        <f t="shared" si="472"/>
        <v>0</v>
      </c>
      <c r="N1279" s="51"/>
      <c r="O1279" s="52">
        <f t="shared" si="473"/>
        <v>0</v>
      </c>
    </row>
    <row r="1280" spans="1:15" hidden="1">
      <c r="A1280" s="50">
        <f t="shared" si="470"/>
        <v>3</v>
      </c>
      <c r="B1280" s="150"/>
      <c r="C1280" s="160" t="s">
        <v>158</v>
      </c>
      <c r="D1280" s="60" t="s">
        <v>4</v>
      </c>
      <c r="E1280" s="51"/>
      <c r="F1280" s="51"/>
      <c r="G1280" s="51"/>
      <c r="H1280" s="51"/>
      <c r="I1280" s="51"/>
      <c r="J1280" s="52">
        <f t="shared" si="471"/>
        <v>0</v>
      </c>
      <c r="K1280" s="51"/>
      <c r="L1280" s="51"/>
      <c r="M1280" s="52">
        <f t="shared" si="472"/>
        <v>0</v>
      </c>
      <c r="N1280" s="51"/>
      <c r="O1280" s="52">
        <f t="shared" si="473"/>
        <v>0</v>
      </c>
    </row>
    <row r="1281" spans="1:15" hidden="1">
      <c r="A1281" s="50">
        <f t="shared" si="470"/>
        <v>3</v>
      </c>
      <c r="B1281" s="150"/>
      <c r="C1281" s="159" t="s">
        <v>19</v>
      </c>
      <c r="D1281" s="59" t="s">
        <v>5</v>
      </c>
      <c r="E1281" s="51"/>
      <c r="F1281" s="51"/>
      <c r="G1281" s="51"/>
      <c r="H1281" s="51"/>
      <c r="I1281" s="51"/>
      <c r="J1281" s="52">
        <f t="shared" si="471"/>
        <v>0</v>
      </c>
      <c r="K1281" s="51"/>
      <c r="L1281" s="51"/>
      <c r="M1281" s="52">
        <f t="shared" si="472"/>
        <v>0</v>
      </c>
      <c r="N1281" s="51"/>
      <c r="O1281" s="52">
        <f t="shared" si="473"/>
        <v>0</v>
      </c>
    </row>
    <row r="1282" spans="1:15" s="57" customFormat="1" hidden="1">
      <c r="A1282" s="50">
        <f t="shared" si="470"/>
        <v>3</v>
      </c>
      <c r="B1282" s="150"/>
      <c r="C1282" s="162" t="s">
        <v>450</v>
      </c>
      <c r="D1282" s="118" t="s">
        <v>173</v>
      </c>
      <c r="E1282" s="51"/>
      <c r="F1282" s="51"/>
      <c r="G1282" s="51"/>
      <c r="H1282" s="51"/>
      <c r="I1282" s="51"/>
      <c r="J1282" s="52">
        <f t="shared" si="471"/>
        <v>0</v>
      </c>
      <c r="K1282" s="51"/>
      <c r="L1282" s="51"/>
      <c r="M1282" s="52">
        <f t="shared" si="472"/>
        <v>0</v>
      </c>
      <c r="N1282" s="51"/>
      <c r="O1282" s="52">
        <f t="shared" si="473"/>
        <v>0</v>
      </c>
    </row>
    <row r="1283" spans="1:15" s="57" customFormat="1" hidden="1">
      <c r="A1283" s="50">
        <f t="shared" si="470"/>
        <v>3</v>
      </c>
      <c r="B1283" s="153"/>
      <c r="C1283" s="163" t="s">
        <v>29</v>
      </c>
      <c r="D1283" s="136" t="s">
        <v>6</v>
      </c>
      <c r="E1283" s="51"/>
      <c r="F1283" s="51"/>
      <c r="G1283" s="51"/>
      <c r="H1283" s="51"/>
      <c r="I1283" s="51"/>
      <c r="J1283" s="52">
        <f t="shared" si="471"/>
        <v>0</v>
      </c>
      <c r="K1283" s="51"/>
      <c r="L1283" s="51"/>
      <c r="M1283" s="52">
        <f t="shared" si="472"/>
        <v>0</v>
      </c>
      <c r="N1283" s="51"/>
      <c r="O1283" s="52">
        <f t="shared" si="473"/>
        <v>0</v>
      </c>
    </row>
    <row r="1284" spans="1:15" s="57" customFormat="1" hidden="1">
      <c r="A1284" s="50">
        <f t="shared" si="470"/>
        <v>3</v>
      </c>
      <c r="B1284" s="153"/>
      <c r="C1284" s="163" t="s">
        <v>21</v>
      </c>
      <c r="D1284" s="137" t="s">
        <v>8</v>
      </c>
      <c r="E1284" s="51"/>
      <c r="F1284" s="51"/>
      <c r="G1284" s="51"/>
      <c r="H1284" s="51"/>
      <c r="I1284" s="51"/>
      <c r="J1284" s="52">
        <f>H1284+I1284</f>
        <v>0</v>
      </c>
      <c r="K1284" s="51"/>
      <c r="L1284" s="51"/>
      <c r="M1284" s="52">
        <f>K1284+L1284</f>
        <v>0</v>
      </c>
      <c r="N1284" s="51"/>
      <c r="O1284" s="52">
        <f t="shared" si="473"/>
        <v>0</v>
      </c>
    </row>
    <row r="1285" spans="1:15" s="57" customFormat="1" hidden="1">
      <c r="A1285" s="50">
        <f t="shared" si="470"/>
        <v>3</v>
      </c>
      <c r="B1285" s="153"/>
      <c r="C1285" s="163" t="s">
        <v>526</v>
      </c>
      <c r="D1285" s="137" t="s">
        <v>31</v>
      </c>
      <c r="E1285" s="51"/>
      <c r="F1285" s="51"/>
      <c r="G1285" s="51"/>
      <c r="H1285" s="51"/>
      <c r="I1285" s="51"/>
      <c r="J1285" s="52">
        <f t="shared" si="471"/>
        <v>0</v>
      </c>
      <c r="K1285" s="51"/>
      <c r="L1285" s="51"/>
      <c r="M1285" s="52">
        <f t="shared" si="472"/>
        <v>0</v>
      </c>
      <c r="N1285" s="51"/>
      <c r="O1285" s="52">
        <f t="shared" si="473"/>
        <v>0</v>
      </c>
    </row>
    <row r="1286" spans="1:15" hidden="1">
      <c r="A1286" s="50">
        <f t="shared" si="470"/>
        <v>3</v>
      </c>
      <c r="B1286" s="153"/>
      <c r="C1286" s="163" t="s">
        <v>558</v>
      </c>
      <c r="D1286" s="137" t="s">
        <v>559</v>
      </c>
      <c r="E1286" s="51"/>
      <c r="F1286" s="51"/>
      <c r="G1286" s="51"/>
      <c r="H1286" s="51"/>
      <c r="I1286" s="51"/>
      <c r="J1286" s="52">
        <f t="shared" si="471"/>
        <v>0</v>
      </c>
      <c r="K1286" s="51"/>
      <c r="L1286" s="51"/>
      <c r="M1286" s="52">
        <f t="shared" si="472"/>
        <v>0</v>
      </c>
      <c r="N1286" s="51"/>
      <c r="O1286" s="52">
        <f t="shared" si="473"/>
        <v>0</v>
      </c>
    </row>
    <row r="1287" spans="1:15" s="57" customFormat="1" ht="25.5" hidden="1">
      <c r="A1287" s="50">
        <f t="shared" si="470"/>
        <v>3</v>
      </c>
      <c r="B1287" s="153"/>
      <c r="C1287" s="163" t="s">
        <v>528</v>
      </c>
      <c r="D1287" s="136" t="s">
        <v>9</v>
      </c>
      <c r="E1287" s="51"/>
      <c r="F1287" s="51"/>
      <c r="G1287" s="51"/>
      <c r="H1287" s="51"/>
      <c r="I1287" s="51"/>
      <c r="J1287" s="52">
        <f t="shared" si="471"/>
        <v>0</v>
      </c>
      <c r="K1287" s="51"/>
      <c r="L1287" s="51"/>
      <c r="M1287" s="52">
        <f t="shared" si="472"/>
        <v>0</v>
      </c>
      <c r="N1287" s="51"/>
      <c r="O1287" s="52">
        <f t="shared" si="473"/>
        <v>0</v>
      </c>
    </row>
    <row r="1288" spans="1:15" s="57" customFormat="1" ht="25.5" hidden="1">
      <c r="A1288" s="50">
        <f t="shared" si="470"/>
        <v>3</v>
      </c>
      <c r="B1288" s="153"/>
      <c r="C1288" s="163" t="s">
        <v>30</v>
      </c>
      <c r="D1288" s="136" t="s">
        <v>10</v>
      </c>
      <c r="E1288" s="51"/>
      <c r="F1288" s="51"/>
      <c r="G1288" s="51"/>
      <c r="H1288" s="51"/>
      <c r="I1288" s="51"/>
      <c r="J1288" s="52">
        <f t="shared" si="471"/>
        <v>0</v>
      </c>
      <c r="K1288" s="51"/>
      <c r="L1288" s="51"/>
      <c r="M1288" s="52">
        <f t="shared" si="472"/>
        <v>0</v>
      </c>
      <c r="N1288" s="51"/>
      <c r="O1288" s="52">
        <f t="shared" si="473"/>
        <v>0</v>
      </c>
    </row>
    <row r="1289" spans="1:15" s="57" customFormat="1" hidden="1">
      <c r="A1289" s="50">
        <f t="shared" si="470"/>
        <v>3</v>
      </c>
      <c r="B1289" s="153"/>
      <c r="C1289" s="165" t="s">
        <v>451</v>
      </c>
      <c r="D1289" s="138" t="s">
        <v>93</v>
      </c>
      <c r="E1289" s="11">
        <f>SUBTOTAL(9,E1290:E1291)</f>
        <v>0</v>
      </c>
      <c r="F1289" s="11">
        <f>SUBTOTAL(9,F1290:F1291)</f>
        <v>0</v>
      </c>
      <c r="G1289" s="11">
        <f>SUBTOTAL(9,G1290:G1291)</f>
        <v>0</v>
      </c>
      <c r="H1289" s="11">
        <f>SUBTOTAL(9,H1290:H1291)</f>
        <v>0</v>
      </c>
      <c r="I1289" s="11">
        <f t="shared" ref="I1289:N1289" si="474">SUBTOTAL(9,I1290:I1291)</f>
        <v>0</v>
      </c>
      <c r="J1289" s="11">
        <f t="shared" si="474"/>
        <v>0</v>
      </c>
      <c r="K1289" s="11">
        <f t="shared" si="474"/>
        <v>0</v>
      </c>
      <c r="L1289" s="11">
        <f t="shared" si="474"/>
        <v>0</v>
      </c>
      <c r="M1289" s="11">
        <f t="shared" si="474"/>
        <v>0</v>
      </c>
      <c r="N1289" s="11">
        <f t="shared" si="474"/>
        <v>0</v>
      </c>
      <c r="O1289" s="11">
        <f>SUBTOTAL(9,O1290:O1291)</f>
        <v>0</v>
      </c>
    </row>
    <row r="1290" spans="1:15" s="57" customFormat="1" hidden="1">
      <c r="A1290" s="50">
        <f t="shared" si="470"/>
        <v>3</v>
      </c>
      <c r="B1290" s="153"/>
      <c r="C1290" s="166" t="s">
        <v>452</v>
      </c>
      <c r="D1290" s="138" t="s">
        <v>453</v>
      </c>
      <c r="E1290" s="51"/>
      <c r="F1290" s="51"/>
      <c r="G1290" s="51"/>
      <c r="H1290" s="51"/>
      <c r="I1290" s="51"/>
      <c r="J1290" s="52">
        <f>H1290+I1290</f>
        <v>0</v>
      </c>
      <c r="K1290" s="51"/>
      <c r="L1290" s="51"/>
      <c r="M1290" s="52">
        <f>K1290+L1290</f>
        <v>0</v>
      </c>
      <c r="N1290" s="51"/>
      <c r="O1290" s="52">
        <f>M1290+N1290</f>
        <v>0</v>
      </c>
    </row>
    <row r="1291" spans="1:15" s="57" customFormat="1" hidden="1">
      <c r="A1291" s="50">
        <f t="shared" si="470"/>
        <v>3</v>
      </c>
      <c r="B1291" s="153"/>
      <c r="C1291" s="166" t="s">
        <v>454</v>
      </c>
      <c r="D1291" s="138" t="s">
        <v>455</v>
      </c>
      <c r="E1291" s="51"/>
      <c r="F1291" s="51"/>
      <c r="G1291" s="51"/>
      <c r="H1291" s="51"/>
      <c r="I1291" s="51"/>
      <c r="J1291" s="52">
        <f>H1291+I1291</f>
        <v>0</v>
      </c>
      <c r="K1291" s="51"/>
      <c r="L1291" s="51"/>
      <c r="M1291" s="52">
        <f>K1291+L1291</f>
        <v>0</v>
      </c>
      <c r="N1291" s="51"/>
      <c r="O1291" s="52">
        <f>M1291+N1291</f>
        <v>0</v>
      </c>
    </row>
    <row r="1292" spans="1:15" s="57" customFormat="1" hidden="1">
      <c r="A1292" s="50">
        <f t="shared" si="470"/>
        <v>3</v>
      </c>
      <c r="B1292" s="156"/>
      <c r="C1292" s="158" t="s">
        <v>32</v>
      </c>
      <c r="D1292" s="136"/>
      <c r="E1292" s="11">
        <f>SUBTOTAL(9,E1293:E1297)</f>
        <v>0</v>
      </c>
      <c r="F1292" s="11">
        <f>SUBTOTAL(9,F1293:F1297)</f>
        <v>0</v>
      </c>
      <c r="G1292" s="11">
        <f>SUBTOTAL(9,G1293:G1297)</f>
        <v>0</v>
      </c>
      <c r="H1292" s="11">
        <f>SUBTOTAL(9,H1293:H1297)</f>
        <v>0</v>
      </c>
      <c r="I1292" s="11">
        <f t="shared" ref="I1292:N1292" si="475">SUBTOTAL(9,I1293:I1297)</f>
        <v>0</v>
      </c>
      <c r="J1292" s="11">
        <f t="shared" si="475"/>
        <v>0</v>
      </c>
      <c r="K1292" s="11">
        <f t="shared" si="475"/>
        <v>0</v>
      </c>
      <c r="L1292" s="11">
        <f t="shared" si="475"/>
        <v>0</v>
      </c>
      <c r="M1292" s="11">
        <f t="shared" si="475"/>
        <v>0</v>
      </c>
      <c r="N1292" s="11">
        <f t="shared" si="475"/>
        <v>0</v>
      </c>
      <c r="O1292" s="11">
        <f>SUBTOTAL(9,O1293:O1297)</f>
        <v>0</v>
      </c>
    </row>
    <row r="1293" spans="1:15" s="57" customFormat="1" hidden="1">
      <c r="A1293" s="50">
        <f t="shared" si="470"/>
        <v>3</v>
      </c>
      <c r="B1293" s="153"/>
      <c r="C1293" s="163" t="s">
        <v>70</v>
      </c>
      <c r="D1293" s="137" t="s">
        <v>71</v>
      </c>
      <c r="E1293" s="51"/>
      <c r="F1293" s="51"/>
      <c r="G1293" s="51"/>
      <c r="H1293" s="51"/>
      <c r="I1293" s="51"/>
      <c r="J1293" s="52">
        <f>H1293+I1293</f>
        <v>0</v>
      </c>
      <c r="K1293" s="51"/>
      <c r="L1293" s="51"/>
      <c r="M1293" s="52">
        <f>K1293+L1293</f>
        <v>0</v>
      </c>
      <c r="N1293" s="51"/>
      <c r="O1293" s="52">
        <f>M1293+N1293</f>
        <v>0</v>
      </c>
    </row>
    <row r="1294" spans="1:15" s="57" customFormat="1" hidden="1">
      <c r="A1294" s="50">
        <f t="shared" si="470"/>
        <v>3</v>
      </c>
      <c r="B1294" s="153"/>
      <c r="C1294" s="163" t="s">
        <v>72</v>
      </c>
      <c r="D1294" s="137" t="s">
        <v>73</v>
      </c>
      <c r="E1294" s="51"/>
      <c r="F1294" s="51"/>
      <c r="G1294" s="51"/>
      <c r="H1294" s="51"/>
      <c r="I1294" s="51"/>
      <c r="J1294" s="52">
        <f>H1294+I1294</f>
        <v>0</v>
      </c>
      <c r="K1294" s="51"/>
      <c r="L1294" s="51"/>
      <c r="M1294" s="52">
        <f>K1294+L1294</f>
        <v>0</v>
      </c>
      <c r="N1294" s="51"/>
      <c r="O1294" s="52">
        <f>M1294+N1294</f>
        <v>0</v>
      </c>
    </row>
    <row r="1295" spans="1:15" s="57" customFormat="1" hidden="1">
      <c r="A1295" s="50">
        <f t="shared" si="470"/>
        <v>3</v>
      </c>
      <c r="B1295" s="153"/>
      <c r="C1295" s="163" t="s">
        <v>74</v>
      </c>
      <c r="D1295" s="137" t="s">
        <v>75</v>
      </c>
      <c r="E1295" s="51"/>
      <c r="F1295" s="51"/>
      <c r="G1295" s="51"/>
      <c r="H1295" s="51"/>
      <c r="I1295" s="51"/>
      <c r="J1295" s="52">
        <f>H1295+I1295</f>
        <v>0</v>
      </c>
      <c r="K1295" s="51"/>
      <c r="L1295" s="51"/>
      <c r="M1295" s="52">
        <f>K1295+L1295</f>
        <v>0</v>
      </c>
      <c r="N1295" s="51"/>
      <c r="O1295" s="52">
        <f>M1295+N1295</f>
        <v>0</v>
      </c>
    </row>
    <row r="1296" spans="1:15" s="57" customFormat="1" hidden="1">
      <c r="A1296" s="50">
        <f t="shared" si="470"/>
        <v>3</v>
      </c>
      <c r="B1296" s="153"/>
      <c r="C1296" s="163" t="s">
        <v>76</v>
      </c>
      <c r="D1296" s="137" t="s">
        <v>77</v>
      </c>
      <c r="E1296" s="51"/>
      <c r="F1296" s="51"/>
      <c r="G1296" s="51"/>
      <c r="H1296" s="51"/>
      <c r="I1296" s="51"/>
      <c r="J1296" s="52">
        <f>H1296+I1296</f>
        <v>0</v>
      </c>
      <c r="K1296" s="51"/>
      <c r="L1296" s="51"/>
      <c r="M1296" s="52">
        <f>K1296+L1296</f>
        <v>0</v>
      </c>
      <c r="N1296" s="51"/>
      <c r="O1296" s="52">
        <f>M1296+N1296</f>
        <v>0</v>
      </c>
    </row>
    <row r="1297" spans="1:15" s="57" customFormat="1" hidden="1">
      <c r="A1297" s="50">
        <f t="shared" si="470"/>
        <v>3</v>
      </c>
      <c r="B1297" s="153"/>
      <c r="C1297" s="163" t="s">
        <v>12</v>
      </c>
      <c r="D1297" s="137" t="s">
        <v>28</v>
      </c>
      <c r="E1297" s="51"/>
      <c r="F1297" s="51"/>
      <c r="G1297" s="51"/>
      <c r="H1297" s="51"/>
      <c r="I1297" s="51"/>
      <c r="J1297" s="52">
        <f>H1297+I1297</f>
        <v>0</v>
      </c>
      <c r="K1297" s="51"/>
      <c r="L1297" s="51"/>
      <c r="M1297" s="52">
        <f>K1297+L1297</f>
        <v>0</v>
      </c>
      <c r="N1297" s="51"/>
      <c r="O1297" s="52">
        <f>M1297+N1297</f>
        <v>0</v>
      </c>
    </row>
    <row r="1298" spans="1:15" s="57" customFormat="1" hidden="1">
      <c r="A1298" s="77">
        <f>A1299</f>
        <v>3</v>
      </c>
      <c r="B1298" s="153"/>
      <c r="C1298" s="155"/>
      <c r="D1298" s="137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</row>
    <row r="1299" spans="1:15" s="57" customFormat="1" hidden="1">
      <c r="A1299" s="105">
        <f>MIN(A1300:A1305)</f>
        <v>3</v>
      </c>
      <c r="B1299" s="153"/>
      <c r="C1299" s="157" t="s">
        <v>36</v>
      </c>
      <c r="D1299" s="137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</row>
    <row r="1300" spans="1:15" s="57" customFormat="1" hidden="1">
      <c r="A1300" s="50">
        <f t="shared" ref="A1300:A1305" si="476">IF(MAX(E1300:P1300)=0,IF(MIN(E1300:P1300)=0,3,2),2)</f>
        <v>3</v>
      </c>
      <c r="B1300" s="153"/>
      <c r="C1300" s="155" t="s">
        <v>34</v>
      </c>
      <c r="D1300" s="137"/>
      <c r="E1300" s="62">
        <f>SUM(E1301:E1302)</f>
        <v>0</v>
      </c>
      <c r="F1300" s="62">
        <f>SUM(F1301:F1302)</f>
        <v>0</v>
      </c>
      <c r="G1300" s="62">
        <f>SUM(G1301:G1302)</f>
        <v>0</v>
      </c>
      <c r="H1300" s="62">
        <f>SUM(H1301:H1302)</f>
        <v>0</v>
      </c>
      <c r="I1300" s="62">
        <f t="shared" ref="I1300:N1300" si="477">SUM(I1301:I1302)</f>
        <v>0</v>
      </c>
      <c r="J1300" s="62">
        <f t="shared" si="477"/>
        <v>0</v>
      </c>
      <c r="K1300" s="62">
        <f t="shared" si="477"/>
        <v>0</v>
      </c>
      <c r="L1300" s="62">
        <f t="shared" si="477"/>
        <v>0</v>
      </c>
      <c r="M1300" s="62">
        <f t="shared" si="477"/>
        <v>0</v>
      </c>
      <c r="N1300" s="62">
        <f t="shared" si="477"/>
        <v>0</v>
      </c>
      <c r="O1300" s="62">
        <f>SUM(O1301:O1302)</f>
        <v>0</v>
      </c>
    </row>
    <row r="1301" spans="1:15" s="57" customFormat="1" hidden="1">
      <c r="A1301" s="50">
        <f t="shared" si="476"/>
        <v>3</v>
      </c>
      <c r="B1301" s="153"/>
      <c r="C1301" s="167" t="s">
        <v>80</v>
      </c>
      <c r="D1301" s="137"/>
      <c r="E1301" s="51"/>
      <c r="F1301" s="51"/>
      <c r="G1301" s="51"/>
      <c r="H1301" s="51"/>
      <c r="I1301" s="51"/>
      <c r="J1301" s="52">
        <f>H1301+I1301</f>
        <v>0</v>
      </c>
      <c r="K1301" s="51"/>
      <c r="L1301" s="51"/>
      <c r="M1301" s="52">
        <f>K1301+L1301</f>
        <v>0</v>
      </c>
      <c r="N1301" s="51"/>
      <c r="O1301" s="52">
        <f>M1301+N1301</f>
        <v>0</v>
      </c>
    </row>
    <row r="1302" spans="1:15" s="57" customFormat="1" hidden="1">
      <c r="A1302" s="50">
        <f t="shared" si="476"/>
        <v>3</v>
      </c>
      <c r="B1302" s="153"/>
      <c r="C1302" s="167" t="s">
        <v>81</v>
      </c>
      <c r="D1302" s="137"/>
      <c r="E1302" s="51"/>
      <c r="F1302" s="51"/>
      <c r="G1302" s="51"/>
      <c r="H1302" s="51"/>
      <c r="I1302" s="51"/>
      <c r="J1302" s="52">
        <f>H1302+I1302</f>
        <v>0</v>
      </c>
      <c r="K1302" s="51"/>
      <c r="L1302" s="51"/>
      <c r="M1302" s="52">
        <f>K1302+L1302</f>
        <v>0</v>
      </c>
      <c r="N1302" s="51"/>
      <c r="O1302" s="52">
        <f>M1302+N1302</f>
        <v>0</v>
      </c>
    </row>
    <row r="1303" spans="1:15" s="57" customFormat="1" hidden="1">
      <c r="A1303" s="50">
        <f t="shared" si="476"/>
        <v>3</v>
      </c>
      <c r="B1303" s="153"/>
      <c r="C1303" s="155" t="s">
        <v>35</v>
      </c>
      <c r="D1303" s="137"/>
      <c r="E1303" s="62">
        <f>SUM(E1304:E1305)</f>
        <v>0</v>
      </c>
      <c r="F1303" s="62">
        <f>SUM(F1304:F1305)</f>
        <v>0</v>
      </c>
      <c r="G1303" s="62">
        <f>SUM(G1304:G1305)</f>
        <v>0</v>
      </c>
      <c r="H1303" s="62">
        <f>SUM(H1304:H1305)</f>
        <v>0</v>
      </c>
      <c r="I1303" s="62">
        <f t="shared" ref="I1303:N1303" si="478">SUM(I1304:I1305)</f>
        <v>0</v>
      </c>
      <c r="J1303" s="62">
        <f t="shared" si="478"/>
        <v>0</v>
      </c>
      <c r="K1303" s="62">
        <f t="shared" si="478"/>
        <v>0</v>
      </c>
      <c r="L1303" s="62">
        <f t="shared" si="478"/>
        <v>0</v>
      </c>
      <c r="M1303" s="62">
        <f t="shared" si="478"/>
        <v>0</v>
      </c>
      <c r="N1303" s="62">
        <f t="shared" si="478"/>
        <v>0</v>
      </c>
      <c r="O1303" s="62">
        <f>SUM(O1304:O1305)</f>
        <v>0</v>
      </c>
    </row>
    <row r="1304" spans="1:15" s="57" customFormat="1" hidden="1">
      <c r="A1304" s="50">
        <f t="shared" si="476"/>
        <v>3</v>
      </c>
      <c r="B1304" s="153"/>
      <c r="C1304" s="167" t="s">
        <v>84</v>
      </c>
      <c r="D1304" s="137"/>
      <c r="E1304" s="51"/>
      <c r="F1304" s="51"/>
      <c r="G1304" s="51"/>
      <c r="H1304" s="51"/>
      <c r="I1304" s="51"/>
      <c r="J1304" s="52">
        <f>H1304+I1304</f>
        <v>0</v>
      </c>
      <c r="K1304" s="51"/>
      <c r="L1304" s="51"/>
      <c r="M1304" s="52">
        <f>K1304+L1304</f>
        <v>0</v>
      </c>
      <c r="N1304" s="51"/>
      <c r="O1304" s="52">
        <f>M1304+N1304</f>
        <v>0</v>
      </c>
    </row>
    <row r="1305" spans="1:15" s="57" customFormat="1" hidden="1">
      <c r="A1305" s="50">
        <f t="shared" si="476"/>
        <v>3</v>
      </c>
      <c r="B1305" s="153"/>
      <c r="C1305" s="167" t="s">
        <v>85</v>
      </c>
      <c r="D1305" s="137"/>
      <c r="E1305" s="51"/>
      <c r="F1305" s="51"/>
      <c r="G1305" s="51"/>
      <c r="H1305" s="51"/>
      <c r="I1305" s="51"/>
      <c r="J1305" s="52">
        <f>H1305+I1305</f>
        <v>0</v>
      </c>
      <c r="K1305" s="51"/>
      <c r="L1305" s="51"/>
      <c r="M1305" s="52">
        <f>K1305+L1305</f>
        <v>0</v>
      </c>
      <c r="N1305" s="51"/>
      <c r="O1305" s="52">
        <f>M1305+N1305</f>
        <v>0</v>
      </c>
    </row>
    <row r="1306" spans="1:15" s="57" customFormat="1" hidden="1">
      <c r="A1306" s="77">
        <f>A1307</f>
        <v>3</v>
      </c>
      <c r="B1306" s="172"/>
      <c r="C1306" s="156"/>
      <c r="D1306" s="140"/>
      <c r="E1306" s="76"/>
      <c r="F1306" s="76"/>
      <c r="G1306" s="76"/>
      <c r="H1306" s="76"/>
      <c r="I1306" s="76"/>
      <c r="J1306" s="76"/>
      <c r="K1306" s="76"/>
      <c r="L1306" s="76"/>
      <c r="M1306" s="76"/>
      <c r="N1306" s="76"/>
      <c r="O1306" s="76"/>
    </row>
    <row r="1307" spans="1:15" s="57" customFormat="1" hidden="1">
      <c r="A1307" s="105">
        <f>MIN(A1308:A1369)</f>
        <v>3</v>
      </c>
      <c r="B1307" s="172"/>
      <c r="C1307" s="174" t="s">
        <v>64</v>
      </c>
      <c r="D1307" s="140"/>
      <c r="E1307" s="76"/>
      <c r="F1307" s="76"/>
      <c r="G1307" s="76"/>
      <c r="H1307" s="76"/>
      <c r="I1307" s="76"/>
      <c r="J1307" s="76"/>
      <c r="K1307" s="76"/>
      <c r="L1307" s="76"/>
      <c r="M1307" s="76"/>
      <c r="N1307" s="76"/>
      <c r="O1307" s="76"/>
    </row>
    <row r="1308" spans="1:15" s="57" customFormat="1" hidden="1">
      <c r="A1308" s="50">
        <f t="shared" ref="A1308:A1339" si="479">IF(MAX(E1308:P1308)=0,IF(MIN(E1308:P1308)=0,3,2),2)</f>
        <v>3</v>
      </c>
      <c r="B1308" s="145"/>
      <c r="C1308" s="146" t="s">
        <v>25</v>
      </c>
      <c r="D1308" s="56"/>
      <c r="E1308" s="11">
        <f>SUBTOTAL(9,E1309:E1361)</f>
        <v>0</v>
      </c>
      <c r="F1308" s="11">
        <f>SUBTOTAL(9,F1309:F1361)</f>
        <v>0</v>
      </c>
      <c r="G1308" s="11">
        <f>SUBTOTAL(9,G1309:G1361)</f>
        <v>0</v>
      </c>
      <c r="H1308" s="11">
        <f>SUBTOTAL(9,H1309:H1361)</f>
        <v>0</v>
      </c>
      <c r="I1308" s="11">
        <f t="shared" ref="I1308:N1308" si="480">SUBTOTAL(9,I1309:I1361)</f>
        <v>0</v>
      </c>
      <c r="J1308" s="11">
        <f t="shared" si="480"/>
        <v>0</v>
      </c>
      <c r="K1308" s="11">
        <f t="shared" si="480"/>
        <v>0</v>
      </c>
      <c r="L1308" s="11">
        <f t="shared" si="480"/>
        <v>0</v>
      </c>
      <c r="M1308" s="11">
        <f t="shared" si="480"/>
        <v>0</v>
      </c>
      <c r="N1308" s="11">
        <f t="shared" si="480"/>
        <v>0</v>
      </c>
      <c r="O1308" s="11">
        <f>SUBTOTAL(9,O1309:O1361)</f>
        <v>0</v>
      </c>
    </row>
    <row r="1309" spans="1:15" s="57" customFormat="1" hidden="1">
      <c r="A1309" s="50">
        <f t="shared" si="479"/>
        <v>3</v>
      </c>
      <c r="B1309" s="145" t="s">
        <v>14</v>
      </c>
      <c r="C1309" s="146" t="s">
        <v>125</v>
      </c>
      <c r="D1309" s="56"/>
      <c r="E1309" s="11">
        <f>SUBTOTAL(9,E1310:E1331)</f>
        <v>0</v>
      </c>
      <c r="F1309" s="11">
        <f>SUBTOTAL(9,F1310:F1331)</f>
        <v>0</v>
      </c>
      <c r="G1309" s="11">
        <f>SUBTOTAL(9,G1310:G1331)</f>
        <v>0</v>
      </c>
      <c r="H1309" s="11">
        <f>SUBTOTAL(9,H1310:H1331)</f>
        <v>0</v>
      </c>
      <c r="I1309" s="11">
        <f t="shared" ref="I1309:N1309" si="481">SUBTOTAL(9,I1310:I1331)</f>
        <v>0</v>
      </c>
      <c r="J1309" s="11">
        <f t="shared" si="481"/>
        <v>0</v>
      </c>
      <c r="K1309" s="11">
        <f t="shared" si="481"/>
        <v>0</v>
      </c>
      <c r="L1309" s="11">
        <f t="shared" si="481"/>
        <v>0</v>
      </c>
      <c r="M1309" s="11">
        <f t="shared" si="481"/>
        <v>0</v>
      </c>
      <c r="N1309" s="11">
        <f t="shared" si="481"/>
        <v>0</v>
      </c>
      <c r="O1309" s="11">
        <f>SUBTOTAL(9,O1310:O1331)</f>
        <v>0</v>
      </c>
    </row>
    <row r="1310" spans="1:15" s="57" customFormat="1" hidden="1">
      <c r="A1310" s="50">
        <f t="shared" si="479"/>
        <v>3</v>
      </c>
      <c r="B1310" s="147"/>
      <c r="C1310" s="146" t="s">
        <v>126</v>
      </c>
      <c r="D1310" s="56"/>
      <c r="E1310" s="11">
        <f>SUBTOTAL(9,E1311:E1320)</f>
        <v>0</v>
      </c>
      <c r="F1310" s="11">
        <f>SUBTOTAL(9,F1311:F1320)</f>
        <v>0</v>
      </c>
      <c r="G1310" s="11">
        <f>SUBTOTAL(9,G1311:G1320)</f>
        <v>0</v>
      </c>
      <c r="H1310" s="11">
        <f>SUBTOTAL(9,H1311:H1320)</f>
        <v>0</v>
      </c>
      <c r="I1310" s="11">
        <f t="shared" ref="I1310:N1310" si="482">SUBTOTAL(9,I1311:I1320)</f>
        <v>0</v>
      </c>
      <c r="J1310" s="11">
        <f t="shared" si="482"/>
        <v>0</v>
      </c>
      <c r="K1310" s="11">
        <f t="shared" si="482"/>
        <v>0</v>
      </c>
      <c r="L1310" s="11">
        <f t="shared" si="482"/>
        <v>0</v>
      </c>
      <c r="M1310" s="11">
        <f t="shared" si="482"/>
        <v>0</v>
      </c>
      <c r="N1310" s="11">
        <f t="shared" si="482"/>
        <v>0</v>
      </c>
      <c r="O1310" s="11">
        <f>SUBTOTAL(9,O1311:O1320)</f>
        <v>0</v>
      </c>
    </row>
    <row r="1311" spans="1:15" s="57" customFormat="1" ht="25.5" hidden="1">
      <c r="A1311" s="50">
        <f t="shared" si="479"/>
        <v>3</v>
      </c>
      <c r="B1311" s="148"/>
      <c r="C1311" s="149" t="s">
        <v>127</v>
      </c>
      <c r="D1311" s="58" t="s">
        <v>2</v>
      </c>
      <c r="E1311" s="11">
        <f>SUBTOTAL(9,E1312:E1313)</f>
        <v>0</v>
      </c>
      <c r="F1311" s="11">
        <f>SUBTOTAL(9,F1312:F1313)</f>
        <v>0</v>
      </c>
      <c r="G1311" s="11">
        <f>SUBTOTAL(9,G1312:G1313)</f>
        <v>0</v>
      </c>
      <c r="H1311" s="11">
        <f>SUBTOTAL(9,H1312:H1313)</f>
        <v>0</v>
      </c>
      <c r="I1311" s="11">
        <f t="shared" ref="I1311:N1311" si="483">SUBTOTAL(9,I1312:I1313)</f>
        <v>0</v>
      </c>
      <c r="J1311" s="11">
        <f t="shared" si="483"/>
        <v>0</v>
      </c>
      <c r="K1311" s="11">
        <f t="shared" si="483"/>
        <v>0</v>
      </c>
      <c r="L1311" s="11">
        <f t="shared" si="483"/>
        <v>0</v>
      </c>
      <c r="M1311" s="11">
        <f t="shared" si="483"/>
        <v>0</v>
      </c>
      <c r="N1311" s="11">
        <f t="shared" si="483"/>
        <v>0</v>
      </c>
      <c r="O1311" s="11">
        <f>SUBTOTAL(9,O1312:O1313)</f>
        <v>0</v>
      </c>
    </row>
    <row r="1312" spans="1:15" s="57" customFormat="1" ht="25.5" hidden="1">
      <c r="A1312" s="50">
        <f t="shared" si="479"/>
        <v>3</v>
      </c>
      <c r="B1312" s="148"/>
      <c r="C1312" s="149" t="s">
        <v>303</v>
      </c>
      <c r="D1312" s="58" t="s">
        <v>302</v>
      </c>
      <c r="E1312" s="51"/>
      <c r="F1312" s="51"/>
      <c r="G1312" s="51"/>
      <c r="H1312" s="51"/>
      <c r="I1312" s="51"/>
      <c r="J1312" s="52">
        <f>H1312+I1312</f>
        <v>0</v>
      </c>
      <c r="K1312" s="51"/>
      <c r="L1312" s="51"/>
      <c r="M1312" s="52">
        <f>K1312+L1312</f>
        <v>0</v>
      </c>
      <c r="N1312" s="51"/>
      <c r="O1312" s="52">
        <f>M1312+N1312</f>
        <v>0</v>
      </c>
    </row>
    <row r="1313" spans="1:15" s="57" customFormat="1" ht="25.5" hidden="1">
      <c r="A1313" s="50">
        <f t="shared" si="479"/>
        <v>3</v>
      </c>
      <c r="B1313" s="148"/>
      <c r="C1313" s="149" t="s">
        <v>305</v>
      </c>
      <c r="D1313" s="58" t="s">
        <v>304</v>
      </c>
      <c r="E1313" s="51"/>
      <c r="F1313" s="51"/>
      <c r="G1313" s="51"/>
      <c r="H1313" s="51"/>
      <c r="I1313" s="51"/>
      <c r="J1313" s="52">
        <f>H1313+I1313</f>
        <v>0</v>
      </c>
      <c r="K1313" s="51"/>
      <c r="L1313" s="51"/>
      <c r="M1313" s="52">
        <f>K1313+L1313</f>
        <v>0</v>
      </c>
      <c r="N1313" s="51"/>
      <c r="O1313" s="52">
        <f>M1313+N1313</f>
        <v>0</v>
      </c>
    </row>
    <row r="1314" spans="1:15" s="57" customFormat="1" hidden="1">
      <c r="A1314" s="50">
        <f t="shared" si="479"/>
        <v>3</v>
      </c>
      <c r="B1314" s="150"/>
      <c r="C1314" s="151" t="s">
        <v>128</v>
      </c>
      <c r="D1314" s="59" t="s">
        <v>3</v>
      </c>
      <c r="E1314" s="51"/>
      <c r="F1314" s="51"/>
      <c r="G1314" s="51"/>
      <c r="H1314" s="51"/>
      <c r="I1314" s="51"/>
      <c r="J1314" s="52">
        <f>H1314+I1314</f>
        <v>0</v>
      </c>
      <c r="K1314" s="51"/>
      <c r="L1314" s="51"/>
      <c r="M1314" s="52">
        <f>K1314+L1314</f>
        <v>0</v>
      </c>
      <c r="N1314" s="51"/>
      <c r="O1314" s="52">
        <f>M1314+N1314</f>
        <v>0</v>
      </c>
    </row>
    <row r="1315" spans="1:15" s="57" customFormat="1" hidden="1">
      <c r="A1315" s="50">
        <f t="shared" si="479"/>
        <v>3</v>
      </c>
      <c r="B1315" s="150"/>
      <c r="C1315" s="152" t="s">
        <v>445</v>
      </c>
      <c r="D1315" s="117" t="s">
        <v>446</v>
      </c>
      <c r="E1315" s="11">
        <f>SUBTOTAL(9,E1316:E1319)</f>
        <v>0</v>
      </c>
      <c r="F1315" s="11">
        <f>SUBTOTAL(9,F1316:F1319)</f>
        <v>0</v>
      </c>
      <c r="G1315" s="11">
        <f>SUBTOTAL(9,G1316:G1319)</f>
        <v>0</v>
      </c>
      <c r="H1315" s="11">
        <f>SUBTOTAL(9,H1316:H1319)</f>
        <v>0</v>
      </c>
      <c r="I1315" s="11">
        <f t="shared" ref="I1315:N1315" si="484">SUBTOTAL(9,I1316:I1319)</f>
        <v>0</v>
      </c>
      <c r="J1315" s="11">
        <f t="shared" si="484"/>
        <v>0</v>
      </c>
      <c r="K1315" s="11">
        <f t="shared" si="484"/>
        <v>0</v>
      </c>
      <c r="L1315" s="11">
        <f t="shared" si="484"/>
        <v>0</v>
      </c>
      <c r="M1315" s="11">
        <f t="shared" si="484"/>
        <v>0</v>
      </c>
      <c r="N1315" s="11">
        <f t="shared" si="484"/>
        <v>0</v>
      </c>
      <c r="O1315" s="11">
        <f>SUBTOTAL(9,O1316:O1319)</f>
        <v>0</v>
      </c>
    </row>
    <row r="1316" spans="1:15" ht="25.5" hidden="1">
      <c r="A1316" s="50">
        <f t="shared" si="479"/>
        <v>3</v>
      </c>
      <c r="B1316" s="150"/>
      <c r="C1316" s="149" t="s">
        <v>129</v>
      </c>
      <c r="D1316" s="60" t="s">
        <v>37</v>
      </c>
      <c r="E1316" s="51"/>
      <c r="F1316" s="51"/>
      <c r="G1316" s="51"/>
      <c r="H1316" s="51"/>
      <c r="I1316" s="51"/>
      <c r="J1316" s="52">
        <f>H1316+I1316</f>
        <v>0</v>
      </c>
      <c r="K1316" s="51"/>
      <c r="L1316" s="51"/>
      <c r="M1316" s="52">
        <f>K1316+L1316</f>
        <v>0</v>
      </c>
      <c r="N1316" s="51"/>
      <c r="O1316" s="52">
        <f>M1316+N1316</f>
        <v>0</v>
      </c>
    </row>
    <row r="1317" spans="1:15" hidden="1">
      <c r="A1317" s="50">
        <f t="shared" si="479"/>
        <v>3</v>
      </c>
      <c r="B1317" s="150"/>
      <c r="C1317" s="149" t="s">
        <v>131</v>
      </c>
      <c r="D1317" s="60" t="s">
        <v>39</v>
      </c>
      <c r="E1317" s="51"/>
      <c r="F1317" s="51"/>
      <c r="G1317" s="51"/>
      <c r="H1317" s="51"/>
      <c r="I1317" s="51"/>
      <c r="J1317" s="52">
        <f>H1317+I1317</f>
        <v>0</v>
      </c>
      <c r="K1317" s="51"/>
      <c r="L1317" s="51"/>
      <c r="M1317" s="52">
        <f>K1317+L1317</f>
        <v>0</v>
      </c>
      <c r="N1317" s="51"/>
      <c r="O1317" s="52">
        <f>M1317+N1317</f>
        <v>0</v>
      </c>
    </row>
    <row r="1318" spans="1:15" hidden="1">
      <c r="A1318" s="50">
        <f t="shared" si="479"/>
        <v>3</v>
      </c>
      <c r="B1318" s="150"/>
      <c r="C1318" s="149" t="s">
        <v>132</v>
      </c>
      <c r="D1318" s="60" t="s">
        <v>40</v>
      </c>
      <c r="E1318" s="51"/>
      <c r="F1318" s="51"/>
      <c r="G1318" s="51"/>
      <c r="H1318" s="51"/>
      <c r="I1318" s="51"/>
      <c r="J1318" s="52">
        <f>H1318+I1318</f>
        <v>0</v>
      </c>
      <c r="K1318" s="51"/>
      <c r="L1318" s="51"/>
      <c r="M1318" s="52">
        <f>K1318+L1318</f>
        <v>0</v>
      </c>
      <c r="N1318" s="51"/>
      <c r="O1318" s="52">
        <f>M1318+N1318</f>
        <v>0</v>
      </c>
    </row>
    <row r="1319" spans="1:15" ht="25.5" hidden="1">
      <c r="A1319" s="50">
        <f t="shared" si="479"/>
        <v>3</v>
      </c>
      <c r="B1319" s="150"/>
      <c r="C1319" s="149" t="s">
        <v>133</v>
      </c>
      <c r="D1319" s="60" t="s">
        <v>41</v>
      </c>
      <c r="E1319" s="51"/>
      <c r="F1319" s="51"/>
      <c r="G1319" s="51"/>
      <c r="H1319" s="51"/>
      <c r="I1319" s="51"/>
      <c r="J1319" s="52">
        <f>H1319+I1319</f>
        <v>0</v>
      </c>
      <c r="K1319" s="51"/>
      <c r="L1319" s="51"/>
      <c r="M1319" s="52">
        <f>K1319+L1319</f>
        <v>0</v>
      </c>
      <c r="N1319" s="51"/>
      <c r="O1319" s="52">
        <f>M1319+N1319</f>
        <v>0</v>
      </c>
    </row>
    <row r="1320" spans="1:15" hidden="1">
      <c r="A1320" s="50">
        <f t="shared" si="479"/>
        <v>3</v>
      </c>
      <c r="B1320" s="150"/>
      <c r="C1320" s="149" t="s">
        <v>447</v>
      </c>
      <c r="D1320" s="60" t="s">
        <v>4</v>
      </c>
      <c r="E1320" s="51"/>
      <c r="F1320" s="51"/>
      <c r="G1320" s="51"/>
      <c r="H1320" s="51"/>
      <c r="I1320" s="51"/>
      <c r="J1320" s="52">
        <f>H1320+I1320</f>
        <v>0</v>
      </c>
      <c r="K1320" s="51"/>
      <c r="L1320" s="51"/>
      <c r="M1320" s="52">
        <f>K1320+L1320</f>
        <v>0</v>
      </c>
      <c r="N1320" s="51"/>
      <c r="O1320" s="52">
        <f>M1320+N1320</f>
        <v>0</v>
      </c>
    </row>
    <row r="1321" spans="1:15" hidden="1">
      <c r="A1321" s="50">
        <f t="shared" si="479"/>
        <v>3</v>
      </c>
      <c r="B1321" s="147"/>
      <c r="C1321" s="146" t="s">
        <v>134</v>
      </c>
      <c r="D1321" s="56"/>
      <c r="E1321" s="11">
        <f>SUBTOTAL(9,E1322:E1325)</f>
        <v>0</v>
      </c>
      <c r="F1321" s="11">
        <f>SUBTOTAL(9,F1322:F1325)</f>
        <v>0</v>
      </c>
      <c r="G1321" s="11">
        <f>SUBTOTAL(9,G1322:G1325)</f>
        <v>0</v>
      </c>
      <c r="H1321" s="11">
        <f>SUBTOTAL(9,H1322:H1325)</f>
        <v>0</v>
      </c>
      <c r="I1321" s="11">
        <f t="shared" ref="I1321:N1321" si="485">SUBTOTAL(9,I1322:I1325)</f>
        <v>0</v>
      </c>
      <c r="J1321" s="11">
        <f t="shared" si="485"/>
        <v>0</v>
      </c>
      <c r="K1321" s="11">
        <f t="shared" si="485"/>
        <v>0</v>
      </c>
      <c r="L1321" s="11">
        <f t="shared" si="485"/>
        <v>0</v>
      </c>
      <c r="M1321" s="11">
        <f t="shared" si="485"/>
        <v>0</v>
      </c>
      <c r="N1321" s="11">
        <f t="shared" si="485"/>
        <v>0</v>
      </c>
      <c r="O1321" s="11">
        <f>SUBTOTAL(9,O1322:O1325)</f>
        <v>0</v>
      </c>
    </row>
    <row r="1322" spans="1:15" hidden="1">
      <c r="A1322" s="50">
        <f t="shared" si="479"/>
        <v>3</v>
      </c>
      <c r="B1322" s="150"/>
      <c r="C1322" s="151" t="s">
        <v>135</v>
      </c>
      <c r="D1322" s="59" t="s">
        <v>5</v>
      </c>
      <c r="E1322" s="51"/>
      <c r="F1322" s="51"/>
      <c r="G1322" s="51"/>
      <c r="H1322" s="51"/>
      <c r="I1322" s="51"/>
      <c r="J1322" s="52">
        <f>H1322+I1322</f>
        <v>0</v>
      </c>
      <c r="K1322" s="51"/>
      <c r="L1322" s="51"/>
      <c r="M1322" s="52">
        <f>K1322+L1322</f>
        <v>0</v>
      </c>
      <c r="N1322" s="51"/>
      <c r="O1322" s="52">
        <f>M1322+N1322</f>
        <v>0</v>
      </c>
    </row>
    <row r="1323" spans="1:15" hidden="1">
      <c r="A1323" s="50">
        <f t="shared" si="479"/>
        <v>3</v>
      </c>
      <c r="B1323" s="150"/>
      <c r="C1323" s="154" t="s">
        <v>448</v>
      </c>
      <c r="D1323" s="118" t="s">
        <v>173</v>
      </c>
      <c r="E1323" s="51"/>
      <c r="F1323" s="51"/>
      <c r="G1323" s="51"/>
      <c r="H1323" s="51"/>
      <c r="I1323" s="51"/>
      <c r="J1323" s="52">
        <f>H1323+I1323</f>
        <v>0</v>
      </c>
      <c r="K1323" s="51"/>
      <c r="L1323" s="51"/>
      <c r="M1323" s="52">
        <f>K1323+L1323</f>
        <v>0</v>
      </c>
      <c r="N1323" s="51"/>
      <c r="O1323" s="52">
        <f>M1323+N1323</f>
        <v>0</v>
      </c>
    </row>
    <row r="1324" spans="1:15" hidden="1">
      <c r="A1324" s="50">
        <f t="shared" si="479"/>
        <v>3</v>
      </c>
      <c r="B1324" s="153"/>
      <c r="C1324" s="155" t="s">
        <v>557</v>
      </c>
      <c r="D1324" s="137" t="s">
        <v>8</v>
      </c>
      <c r="E1324" s="51"/>
      <c r="F1324" s="51"/>
      <c r="G1324" s="51"/>
      <c r="H1324" s="51"/>
      <c r="I1324" s="51"/>
      <c r="J1324" s="52">
        <f>H1324+I1324</f>
        <v>0</v>
      </c>
      <c r="K1324" s="51"/>
      <c r="L1324" s="51"/>
      <c r="M1324" s="52">
        <f>K1324+L1324</f>
        <v>0</v>
      </c>
      <c r="N1324" s="51"/>
      <c r="O1324" s="52">
        <f>M1324+N1324</f>
        <v>0</v>
      </c>
    </row>
    <row r="1325" spans="1:15" ht="25.5" hidden="1">
      <c r="A1325" s="50">
        <f t="shared" si="479"/>
        <v>3</v>
      </c>
      <c r="B1325" s="153"/>
      <c r="C1325" s="155" t="s">
        <v>139</v>
      </c>
      <c r="D1325" s="136" t="s">
        <v>10</v>
      </c>
      <c r="E1325" s="51"/>
      <c r="F1325" s="51"/>
      <c r="G1325" s="51"/>
      <c r="H1325" s="51"/>
      <c r="I1325" s="51"/>
      <c r="J1325" s="52">
        <f>H1325+I1325</f>
        <v>0</v>
      </c>
      <c r="K1325" s="51"/>
      <c r="L1325" s="51"/>
      <c r="M1325" s="52">
        <f>K1325+L1325</f>
        <v>0</v>
      </c>
      <c r="N1325" s="51"/>
      <c r="O1325" s="52">
        <f>M1325+N1325</f>
        <v>0</v>
      </c>
    </row>
    <row r="1326" spans="1:15" hidden="1">
      <c r="A1326" s="50">
        <f t="shared" si="479"/>
        <v>3</v>
      </c>
      <c r="B1326" s="156"/>
      <c r="C1326" s="157" t="s">
        <v>140</v>
      </c>
      <c r="D1326" s="136"/>
      <c r="E1326" s="11">
        <f>SUBTOTAL(9,E1327:E1331)</f>
        <v>0</v>
      </c>
      <c r="F1326" s="11">
        <f>SUBTOTAL(9,F1327:F1331)</f>
        <v>0</v>
      </c>
      <c r="G1326" s="11">
        <f>SUBTOTAL(9,G1327:G1331)</f>
        <v>0</v>
      </c>
      <c r="H1326" s="11">
        <f>SUBTOTAL(9,H1327:H1331)</f>
        <v>0</v>
      </c>
      <c r="I1326" s="11">
        <f t="shared" ref="I1326:N1326" si="486">SUBTOTAL(9,I1327:I1331)</f>
        <v>0</v>
      </c>
      <c r="J1326" s="11">
        <f t="shared" si="486"/>
        <v>0</v>
      </c>
      <c r="K1326" s="11">
        <f t="shared" si="486"/>
        <v>0</v>
      </c>
      <c r="L1326" s="11">
        <f t="shared" si="486"/>
        <v>0</v>
      </c>
      <c r="M1326" s="11">
        <f t="shared" si="486"/>
        <v>0</v>
      </c>
      <c r="N1326" s="11">
        <f t="shared" si="486"/>
        <v>0</v>
      </c>
      <c r="O1326" s="11">
        <f>SUBTOTAL(9,O1327:O1331)</f>
        <v>0</v>
      </c>
    </row>
    <row r="1327" spans="1:15" hidden="1">
      <c r="A1327" s="50">
        <f t="shared" si="479"/>
        <v>3</v>
      </c>
      <c r="B1327" s="153"/>
      <c r="C1327" s="155" t="s">
        <v>141</v>
      </c>
      <c r="D1327" s="137" t="s">
        <v>71</v>
      </c>
      <c r="E1327" s="51"/>
      <c r="F1327" s="51"/>
      <c r="G1327" s="51"/>
      <c r="H1327" s="51"/>
      <c r="I1327" s="51"/>
      <c r="J1327" s="52">
        <f>H1327+I1327</f>
        <v>0</v>
      </c>
      <c r="K1327" s="51"/>
      <c r="L1327" s="51"/>
      <c r="M1327" s="52">
        <f>K1327+L1327</f>
        <v>0</v>
      </c>
      <c r="N1327" s="51"/>
      <c r="O1327" s="52">
        <f>M1327+N1327</f>
        <v>0</v>
      </c>
    </row>
    <row r="1328" spans="1:15" hidden="1">
      <c r="A1328" s="50">
        <f t="shared" si="479"/>
        <v>3</v>
      </c>
      <c r="B1328" s="153"/>
      <c r="C1328" s="155" t="s">
        <v>142</v>
      </c>
      <c r="D1328" s="137" t="s">
        <v>73</v>
      </c>
      <c r="E1328" s="51"/>
      <c r="F1328" s="51"/>
      <c r="G1328" s="51"/>
      <c r="H1328" s="51"/>
      <c r="I1328" s="51"/>
      <c r="J1328" s="52">
        <f>H1328+I1328</f>
        <v>0</v>
      </c>
      <c r="K1328" s="51"/>
      <c r="L1328" s="51"/>
      <c r="M1328" s="52">
        <f>K1328+L1328</f>
        <v>0</v>
      </c>
      <c r="N1328" s="51"/>
      <c r="O1328" s="52">
        <f>M1328+N1328</f>
        <v>0</v>
      </c>
    </row>
    <row r="1329" spans="1:15" hidden="1">
      <c r="A1329" s="50">
        <f t="shared" si="479"/>
        <v>3</v>
      </c>
      <c r="B1329" s="153"/>
      <c r="C1329" s="155" t="s">
        <v>143</v>
      </c>
      <c r="D1329" s="137" t="s">
        <v>75</v>
      </c>
      <c r="E1329" s="51"/>
      <c r="F1329" s="51"/>
      <c r="G1329" s="51"/>
      <c r="H1329" s="51"/>
      <c r="I1329" s="51"/>
      <c r="J1329" s="52">
        <f>H1329+I1329</f>
        <v>0</v>
      </c>
      <c r="K1329" s="51"/>
      <c r="L1329" s="51"/>
      <c r="M1329" s="52">
        <f>K1329+L1329</f>
        <v>0</v>
      </c>
      <c r="N1329" s="51"/>
      <c r="O1329" s="52">
        <f>M1329+N1329</f>
        <v>0</v>
      </c>
    </row>
    <row r="1330" spans="1:15" hidden="1">
      <c r="A1330" s="50">
        <f t="shared" si="479"/>
        <v>3</v>
      </c>
      <c r="B1330" s="153"/>
      <c r="C1330" s="155" t="s">
        <v>144</v>
      </c>
      <c r="D1330" s="137" t="s">
        <v>77</v>
      </c>
      <c r="E1330" s="51"/>
      <c r="F1330" s="51"/>
      <c r="G1330" s="51"/>
      <c r="H1330" s="51"/>
      <c r="I1330" s="51"/>
      <c r="J1330" s="52">
        <f>H1330+I1330</f>
        <v>0</v>
      </c>
      <c r="K1330" s="51"/>
      <c r="L1330" s="51"/>
      <c r="M1330" s="52">
        <f>K1330+L1330</f>
        <v>0</v>
      </c>
      <c r="N1330" s="51"/>
      <c r="O1330" s="52">
        <f>M1330+N1330</f>
        <v>0</v>
      </c>
    </row>
    <row r="1331" spans="1:15" hidden="1">
      <c r="A1331" s="50">
        <f t="shared" si="479"/>
        <v>3</v>
      </c>
      <c r="B1331" s="153"/>
      <c r="C1331" s="155" t="s">
        <v>145</v>
      </c>
      <c r="D1331" s="137" t="s">
        <v>28</v>
      </c>
      <c r="E1331" s="51"/>
      <c r="F1331" s="51"/>
      <c r="G1331" s="51"/>
      <c r="H1331" s="51"/>
      <c r="I1331" s="51"/>
      <c r="J1331" s="52">
        <f>H1331+I1331</f>
        <v>0</v>
      </c>
      <c r="K1331" s="51"/>
      <c r="L1331" s="51"/>
      <c r="M1331" s="52">
        <f>K1331+L1331</f>
        <v>0</v>
      </c>
      <c r="N1331" s="51"/>
      <c r="O1331" s="52">
        <f>M1331+N1331</f>
        <v>0</v>
      </c>
    </row>
    <row r="1332" spans="1:15" hidden="1">
      <c r="A1332" s="50">
        <f t="shared" si="479"/>
        <v>3</v>
      </c>
      <c r="B1332" s="145" t="s">
        <v>146</v>
      </c>
      <c r="C1332" s="157" t="s">
        <v>147</v>
      </c>
      <c r="D1332" s="56"/>
      <c r="E1332" s="11">
        <f>SUBTOTAL(9,E1333:E1361)</f>
        <v>0</v>
      </c>
      <c r="F1332" s="11">
        <f>SUBTOTAL(9,F1333:F1361)</f>
        <v>0</v>
      </c>
      <c r="G1332" s="11">
        <f>SUBTOTAL(9,G1333:G1361)</f>
        <v>0</v>
      </c>
      <c r="H1332" s="11">
        <f>SUBTOTAL(9,H1333:H1361)</f>
        <v>0</v>
      </c>
      <c r="I1332" s="11">
        <f t="shared" ref="I1332:N1332" si="487">SUBTOTAL(9,I1333:I1361)</f>
        <v>0</v>
      </c>
      <c r="J1332" s="11">
        <f t="shared" si="487"/>
        <v>0</v>
      </c>
      <c r="K1332" s="11">
        <f t="shared" si="487"/>
        <v>0</v>
      </c>
      <c r="L1332" s="11">
        <f t="shared" si="487"/>
        <v>0</v>
      </c>
      <c r="M1332" s="11">
        <f t="shared" si="487"/>
        <v>0</v>
      </c>
      <c r="N1332" s="11">
        <f t="shared" si="487"/>
        <v>0</v>
      </c>
      <c r="O1332" s="11">
        <f>SUBTOTAL(9,O1333:O1361)</f>
        <v>0</v>
      </c>
    </row>
    <row r="1333" spans="1:15" hidden="1">
      <c r="A1333" s="50">
        <f t="shared" si="479"/>
        <v>3</v>
      </c>
      <c r="B1333" s="156"/>
      <c r="C1333" s="158" t="s">
        <v>26</v>
      </c>
      <c r="D1333" s="56"/>
      <c r="E1333" s="11">
        <f>SUBTOTAL(9,E1334:E1352)</f>
        <v>0</v>
      </c>
      <c r="F1333" s="11">
        <f t="shared" ref="F1333:O1333" si="488">SUBTOTAL(9,F1334:F1352)</f>
        <v>0</v>
      </c>
      <c r="G1333" s="11">
        <f t="shared" si="488"/>
        <v>0</v>
      </c>
      <c r="H1333" s="11">
        <f t="shared" si="488"/>
        <v>0</v>
      </c>
      <c r="I1333" s="11">
        <f t="shared" si="488"/>
        <v>0</v>
      </c>
      <c r="J1333" s="11">
        <f t="shared" si="488"/>
        <v>0</v>
      </c>
      <c r="K1333" s="11">
        <f t="shared" si="488"/>
        <v>0</v>
      </c>
      <c r="L1333" s="11">
        <f t="shared" si="488"/>
        <v>0</v>
      </c>
      <c r="M1333" s="11">
        <f t="shared" si="488"/>
        <v>0</v>
      </c>
      <c r="N1333" s="11">
        <f t="shared" si="488"/>
        <v>0</v>
      </c>
      <c r="O1333" s="11">
        <f t="shared" si="488"/>
        <v>0</v>
      </c>
    </row>
    <row r="1334" spans="1:15" s="57" customFormat="1" hidden="1">
      <c r="A1334" s="50">
        <f t="shared" si="479"/>
        <v>3</v>
      </c>
      <c r="B1334" s="150"/>
      <c r="C1334" s="161" t="s">
        <v>770</v>
      </c>
      <c r="D1334" s="56"/>
      <c r="E1334" s="11">
        <f>SUBTOTAL(9,E1335:E1344)</f>
        <v>0</v>
      </c>
      <c r="F1334" s="11">
        <f t="shared" ref="F1334:O1334" si="489">SUBTOTAL(9,F1335:F1344)</f>
        <v>0</v>
      </c>
      <c r="G1334" s="11">
        <f t="shared" si="489"/>
        <v>0</v>
      </c>
      <c r="H1334" s="11">
        <f t="shared" si="489"/>
        <v>0</v>
      </c>
      <c r="I1334" s="11">
        <f t="shared" si="489"/>
        <v>0</v>
      </c>
      <c r="J1334" s="11">
        <f t="shared" si="489"/>
        <v>0</v>
      </c>
      <c r="K1334" s="11">
        <f t="shared" si="489"/>
        <v>0</v>
      </c>
      <c r="L1334" s="11">
        <f t="shared" si="489"/>
        <v>0</v>
      </c>
      <c r="M1334" s="11">
        <f t="shared" si="489"/>
        <v>0</v>
      </c>
      <c r="N1334" s="11">
        <f t="shared" si="489"/>
        <v>0</v>
      </c>
      <c r="O1334" s="11">
        <f t="shared" si="489"/>
        <v>0</v>
      </c>
    </row>
    <row r="1335" spans="1:15" s="57" customFormat="1" ht="25.5" hidden="1">
      <c r="A1335" s="50">
        <f t="shared" si="479"/>
        <v>3</v>
      </c>
      <c r="B1335" s="150"/>
      <c r="C1335" s="160" t="s">
        <v>771</v>
      </c>
      <c r="D1335" s="58" t="s">
        <v>2</v>
      </c>
      <c r="E1335" s="11">
        <f>SUBTOTAL(9,E1336:E1337)</f>
        <v>0</v>
      </c>
      <c r="F1335" s="11">
        <f t="shared" ref="F1335:O1335" si="490">SUBTOTAL(9,F1336:F1337)</f>
        <v>0</v>
      </c>
      <c r="G1335" s="11">
        <f t="shared" si="490"/>
        <v>0</v>
      </c>
      <c r="H1335" s="11">
        <f t="shared" si="490"/>
        <v>0</v>
      </c>
      <c r="I1335" s="11">
        <f t="shared" si="490"/>
        <v>0</v>
      </c>
      <c r="J1335" s="11">
        <f t="shared" si="490"/>
        <v>0</v>
      </c>
      <c r="K1335" s="11">
        <f t="shared" si="490"/>
        <v>0</v>
      </c>
      <c r="L1335" s="11">
        <f t="shared" si="490"/>
        <v>0</v>
      </c>
      <c r="M1335" s="11">
        <f t="shared" si="490"/>
        <v>0</v>
      </c>
      <c r="N1335" s="11">
        <f t="shared" si="490"/>
        <v>0</v>
      </c>
      <c r="O1335" s="11">
        <f t="shared" si="490"/>
        <v>0</v>
      </c>
    </row>
    <row r="1336" spans="1:15" s="57" customFormat="1" ht="25.5" hidden="1">
      <c r="A1336" s="50">
        <f t="shared" si="479"/>
        <v>3</v>
      </c>
      <c r="B1336" s="150"/>
      <c r="C1336" s="260" t="s">
        <v>772</v>
      </c>
      <c r="D1336" s="58" t="s">
        <v>302</v>
      </c>
      <c r="E1336" s="51"/>
      <c r="F1336" s="51"/>
      <c r="G1336" s="51"/>
      <c r="H1336" s="51"/>
      <c r="I1336" s="51"/>
      <c r="J1336" s="52">
        <f>H1336+I1336</f>
        <v>0</v>
      </c>
      <c r="K1336" s="51"/>
      <c r="L1336" s="51"/>
      <c r="M1336" s="52">
        <f>K1336+L1336</f>
        <v>0</v>
      </c>
      <c r="N1336" s="51"/>
      <c r="O1336" s="52">
        <f>M1336+N1336</f>
        <v>0</v>
      </c>
    </row>
    <row r="1337" spans="1:15" s="57" customFormat="1" ht="25.5" hidden="1">
      <c r="A1337" s="50">
        <f t="shared" si="479"/>
        <v>3</v>
      </c>
      <c r="B1337" s="150"/>
      <c r="C1337" s="260" t="s">
        <v>773</v>
      </c>
      <c r="D1337" s="58" t="s">
        <v>304</v>
      </c>
      <c r="E1337" s="51"/>
      <c r="F1337" s="51"/>
      <c r="G1337" s="51"/>
      <c r="H1337" s="51"/>
      <c r="I1337" s="51"/>
      <c r="J1337" s="52">
        <f>H1337+I1337</f>
        <v>0</v>
      </c>
      <c r="K1337" s="51"/>
      <c r="L1337" s="51"/>
      <c r="M1337" s="52">
        <f>K1337+L1337</f>
        <v>0</v>
      </c>
      <c r="N1337" s="51"/>
      <c r="O1337" s="52">
        <f>M1337+N1337</f>
        <v>0</v>
      </c>
    </row>
    <row r="1338" spans="1:15" hidden="1">
      <c r="A1338" s="50">
        <f t="shared" si="479"/>
        <v>3</v>
      </c>
      <c r="B1338" s="150"/>
      <c r="C1338" s="258" t="s">
        <v>42</v>
      </c>
      <c r="D1338" s="59" t="s">
        <v>3</v>
      </c>
      <c r="E1338" s="51"/>
      <c r="F1338" s="51"/>
      <c r="G1338" s="51"/>
      <c r="H1338" s="51"/>
      <c r="I1338" s="51"/>
      <c r="J1338" s="52">
        <f>H1338+I1338</f>
        <v>0</v>
      </c>
      <c r="K1338" s="51"/>
      <c r="L1338" s="51"/>
      <c r="M1338" s="52">
        <f>K1338+L1338</f>
        <v>0</v>
      </c>
      <c r="N1338" s="51"/>
      <c r="O1338" s="52">
        <f>M1338+N1338</f>
        <v>0</v>
      </c>
    </row>
    <row r="1339" spans="1:15" hidden="1">
      <c r="A1339" s="50">
        <f t="shared" si="479"/>
        <v>3</v>
      </c>
      <c r="B1339" s="150"/>
      <c r="C1339" s="259" t="s">
        <v>449</v>
      </c>
      <c r="D1339" s="117" t="s">
        <v>446</v>
      </c>
      <c r="E1339" s="11">
        <f>SUBTOTAL(9,E1340:E1343)</f>
        <v>0</v>
      </c>
      <c r="F1339" s="11">
        <f>SUBTOTAL(9,F1340:F1343)</f>
        <v>0</v>
      </c>
      <c r="G1339" s="11">
        <f>SUBTOTAL(9,G1340:G1343)</f>
        <v>0</v>
      </c>
      <c r="H1339" s="11">
        <f>SUBTOTAL(9,H1340:H1343)</f>
        <v>0</v>
      </c>
      <c r="I1339" s="11">
        <f t="shared" ref="I1339:N1339" si="491">SUBTOTAL(9,I1340:I1343)</f>
        <v>0</v>
      </c>
      <c r="J1339" s="11">
        <f t="shared" si="491"/>
        <v>0</v>
      </c>
      <c r="K1339" s="11">
        <f t="shared" si="491"/>
        <v>0</v>
      </c>
      <c r="L1339" s="11">
        <f t="shared" si="491"/>
        <v>0</v>
      </c>
      <c r="M1339" s="11">
        <f t="shared" si="491"/>
        <v>0</v>
      </c>
      <c r="N1339" s="11">
        <f t="shared" si="491"/>
        <v>0</v>
      </c>
      <c r="O1339" s="11">
        <f>SUBTOTAL(9,O1340:O1343)</f>
        <v>0</v>
      </c>
    </row>
    <row r="1340" spans="1:15" ht="25.5" hidden="1">
      <c r="A1340" s="50">
        <f t="shared" ref="A1340:A1361" si="492">IF(MAX(E1340:P1340)=0,IF(MIN(E1340:P1340)=0,3,2),2)</f>
        <v>3</v>
      </c>
      <c r="B1340" s="150"/>
      <c r="C1340" s="260" t="s">
        <v>153</v>
      </c>
      <c r="D1340" s="60" t="s">
        <v>37</v>
      </c>
      <c r="E1340" s="51"/>
      <c r="F1340" s="51"/>
      <c r="G1340" s="51"/>
      <c r="H1340" s="51"/>
      <c r="I1340" s="51"/>
      <c r="J1340" s="52">
        <f t="shared" ref="J1340:J1352" si="493">H1340+I1340</f>
        <v>0</v>
      </c>
      <c r="K1340" s="51"/>
      <c r="L1340" s="51"/>
      <c r="M1340" s="52">
        <f t="shared" ref="M1340:M1352" si="494">K1340+L1340</f>
        <v>0</v>
      </c>
      <c r="N1340" s="51"/>
      <c r="O1340" s="52">
        <f t="shared" ref="O1340:O1352" si="495">M1340+N1340</f>
        <v>0</v>
      </c>
    </row>
    <row r="1341" spans="1:15" hidden="1">
      <c r="A1341" s="50">
        <f t="shared" si="492"/>
        <v>3</v>
      </c>
      <c r="B1341" s="150"/>
      <c r="C1341" s="260" t="s">
        <v>155</v>
      </c>
      <c r="D1341" s="60" t="s">
        <v>39</v>
      </c>
      <c r="E1341" s="51"/>
      <c r="F1341" s="51"/>
      <c r="G1341" s="51"/>
      <c r="H1341" s="51"/>
      <c r="I1341" s="51"/>
      <c r="J1341" s="52">
        <f t="shared" si="493"/>
        <v>0</v>
      </c>
      <c r="K1341" s="51"/>
      <c r="L1341" s="51"/>
      <c r="M1341" s="52">
        <f t="shared" si="494"/>
        <v>0</v>
      </c>
      <c r="N1341" s="51"/>
      <c r="O1341" s="52">
        <f t="shared" si="495"/>
        <v>0</v>
      </c>
    </row>
    <row r="1342" spans="1:15" s="57" customFormat="1" ht="25.5" hidden="1">
      <c r="A1342" s="50">
        <f t="shared" si="492"/>
        <v>3</v>
      </c>
      <c r="B1342" s="150"/>
      <c r="C1342" s="260" t="s">
        <v>156</v>
      </c>
      <c r="D1342" s="60" t="s">
        <v>40</v>
      </c>
      <c r="E1342" s="51"/>
      <c r="F1342" s="51"/>
      <c r="G1342" s="51"/>
      <c r="H1342" s="51"/>
      <c r="I1342" s="51"/>
      <c r="J1342" s="52">
        <f t="shared" si="493"/>
        <v>0</v>
      </c>
      <c r="K1342" s="51"/>
      <c r="L1342" s="51"/>
      <c r="M1342" s="52">
        <f t="shared" si="494"/>
        <v>0</v>
      </c>
      <c r="N1342" s="51"/>
      <c r="O1342" s="52">
        <f t="shared" si="495"/>
        <v>0</v>
      </c>
    </row>
    <row r="1343" spans="1:15" s="57" customFormat="1" ht="25.5" hidden="1">
      <c r="A1343" s="50">
        <f t="shared" si="492"/>
        <v>3</v>
      </c>
      <c r="B1343" s="150"/>
      <c r="C1343" s="260" t="s">
        <v>157</v>
      </c>
      <c r="D1343" s="60" t="s">
        <v>41</v>
      </c>
      <c r="E1343" s="51"/>
      <c r="F1343" s="51"/>
      <c r="G1343" s="51"/>
      <c r="H1343" s="51"/>
      <c r="I1343" s="51"/>
      <c r="J1343" s="52">
        <f t="shared" si="493"/>
        <v>0</v>
      </c>
      <c r="K1343" s="51"/>
      <c r="L1343" s="51"/>
      <c r="M1343" s="52">
        <f t="shared" si="494"/>
        <v>0</v>
      </c>
      <c r="N1343" s="51"/>
      <c r="O1343" s="52">
        <f t="shared" si="495"/>
        <v>0</v>
      </c>
    </row>
    <row r="1344" spans="1:15" s="57" customFormat="1" hidden="1">
      <c r="A1344" s="50">
        <f t="shared" si="492"/>
        <v>3</v>
      </c>
      <c r="B1344" s="150"/>
      <c r="C1344" s="160" t="s">
        <v>158</v>
      </c>
      <c r="D1344" s="60" t="s">
        <v>4</v>
      </c>
      <c r="E1344" s="51"/>
      <c r="F1344" s="51"/>
      <c r="G1344" s="51"/>
      <c r="H1344" s="51"/>
      <c r="I1344" s="51"/>
      <c r="J1344" s="52">
        <f t="shared" si="493"/>
        <v>0</v>
      </c>
      <c r="K1344" s="51"/>
      <c r="L1344" s="51"/>
      <c r="M1344" s="52">
        <f t="shared" si="494"/>
        <v>0</v>
      </c>
      <c r="N1344" s="51"/>
      <c r="O1344" s="52">
        <f t="shared" si="495"/>
        <v>0</v>
      </c>
    </row>
    <row r="1345" spans="1:15" s="57" customFormat="1" hidden="1">
      <c r="A1345" s="50">
        <f t="shared" si="492"/>
        <v>3</v>
      </c>
      <c r="B1345" s="150"/>
      <c r="C1345" s="159" t="s">
        <v>19</v>
      </c>
      <c r="D1345" s="59" t="s">
        <v>5</v>
      </c>
      <c r="E1345" s="51"/>
      <c r="F1345" s="51"/>
      <c r="G1345" s="51"/>
      <c r="H1345" s="51"/>
      <c r="I1345" s="51"/>
      <c r="J1345" s="52">
        <f t="shared" si="493"/>
        <v>0</v>
      </c>
      <c r="K1345" s="51"/>
      <c r="L1345" s="51"/>
      <c r="M1345" s="52">
        <f t="shared" si="494"/>
        <v>0</v>
      </c>
      <c r="N1345" s="51"/>
      <c r="O1345" s="52">
        <f t="shared" si="495"/>
        <v>0</v>
      </c>
    </row>
    <row r="1346" spans="1:15" s="57" customFormat="1" hidden="1">
      <c r="A1346" s="50">
        <f t="shared" si="492"/>
        <v>3</v>
      </c>
      <c r="B1346" s="150"/>
      <c r="C1346" s="162" t="s">
        <v>450</v>
      </c>
      <c r="D1346" s="118" t="s">
        <v>173</v>
      </c>
      <c r="E1346" s="51"/>
      <c r="F1346" s="51"/>
      <c r="G1346" s="51"/>
      <c r="H1346" s="51"/>
      <c r="I1346" s="51"/>
      <c r="J1346" s="52">
        <f t="shared" si="493"/>
        <v>0</v>
      </c>
      <c r="K1346" s="51"/>
      <c r="L1346" s="51"/>
      <c r="M1346" s="52">
        <f t="shared" si="494"/>
        <v>0</v>
      </c>
      <c r="N1346" s="51"/>
      <c r="O1346" s="52">
        <f t="shared" si="495"/>
        <v>0</v>
      </c>
    </row>
    <row r="1347" spans="1:15" s="57" customFormat="1" hidden="1">
      <c r="A1347" s="50">
        <f t="shared" si="492"/>
        <v>3</v>
      </c>
      <c r="B1347" s="153"/>
      <c r="C1347" s="163" t="s">
        <v>29</v>
      </c>
      <c r="D1347" s="136" t="s">
        <v>6</v>
      </c>
      <c r="E1347" s="51"/>
      <c r="F1347" s="51"/>
      <c r="G1347" s="51"/>
      <c r="H1347" s="51"/>
      <c r="I1347" s="51"/>
      <c r="J1347" s="52">
        <f t="shared" si="493"/>
        <v>0</v>
      </c>
      <c r="K1347" s="51"/>
      <c r="L1347" s="51"/>
      <c r="M1347" s="52">
        <f t="shared" si="494"/>
        <v>0</v>
      </c>
      <c r="N1347" s="51"/>
      <c r="O1347" s="52">
        <f t="shared" si="495"/>
        <v>0</v>
      </c>
    </row>
    <row r="1348" spans="1:15" s="57" customFormat="1" hidden="1">
      <c r="A1348" s="50">
        <f t="shared" si="492"/>
        <v>3</v>
      </c>
      <c r="B1348" s="153"/>
      <c r="C1348" s="163" t="s">
        <v>21</v>
      </c>
      <c r="D1348" s="137" t="s">
        <v>8</v>
      </c>
      <c r="E1348" s="51"/>
      <c r="F1348" s="51"/>
      <c r="G1348" s="51"/>
      <c r="H1348" s="51"/>
      <c r="I1348" s="51"/>
      <c r="J1348" s="52">
        <f>H1348+I1348</f>
        <v>0</v>
      </c>
      <c r="K1348" s="51"/>
      <c r="L1348" s="51"/>
      <c r="M1348" s="52">
        <f>K1348+L1348</f>
        <v>0</v>
      </c>
      <c r="N1348" s="51"/>
      <c r="O1348" s="52">
        <f t="shared" si="495"/>
        <v>0</v>
      </c>
    </row>
    <row r="1349" spans="1:15" s="57" customFormat="1" hidden="1">
      <c r="A1349" s="50">
        <f t="shared" si="492"/>
        <v>3</v>
      </c>
      <c r="B1349" s="153"/>
      <c r="C1349" s="163" t="s">
        <v>526</v>
      </c>
      <c r="D1349" s="137" t="s">
        <v>31</v>
      </c>
      <c r="E1349" s="51"/>
      <c r="F1349" s="51"/>
      <c r="G1349" s="51"/>
      <c r="H1349" s="51"/>
      <c r="I1349" s="51"/>
      <c r="J1349" s="52">
        <f t="shared" si="493"/>
        <v>0</v>
      </c>
      <c r="K1349" s="51"/>
      <c r="L1349" s="51"/>
      <c r="M1349" s="52">
        <f t="shared" si="494"/>
        <v>0</v>
      </c>
      <c r="N1349" s="51"/>
      <c r="O1349" s="52">
        <f t="shared" si="495"/>
        <v>0</v>
      </c>
    </row>
    <row r="1350" spans="1:15" hidden="1">
      <c r="A1350" s="50">
        <f t="shared" si="492"/>
        <v>3</v>
      </c>
      <c r="B1350" s="153"/>
      <c r="C1350" s="163" t="s">
        <v>558</v>
      </c>
      <c r="D1350" s="137" t="s">
        <v>559</v>
      </c>
      <c r="E1350" s="51"/>
      <c r="F1350" s="51"/>
      <c r="G1350" s="51"/>
      <c r="H1350" s="51"/>
      <c r="I1350" s="51"/>
      <c r="J1350" s="52">
        <f t="shared" si="493"/>
        <v>0</v>
      </c>
      <c r="K1350" s="51"/>
      <c r="L1350" s="51"/>
      <c r="M1350" s="52">
        <f t="shared" si="494"/>
        <v>0</v>
      </c>
      <c r="N1350" s="51"/>
      <c r="O1350" s="52">
        <f t="shared" si="495"/>
        <v>0</v>
      </c>
    </row>
    <row r="1351" spans="1:15" s="57" customFormat="1" ht="25.5" hidden="1">
      <c r="A1351" s="50">
        <f t="shared" si="492"/>
        <v>3</v>
      </c>
      <c r="B1351" s="153"/>
      <c r="C1351" s="163" t="s">
        <v>528</v>
      </c>
      <c r="D1351" s="136" t="s">
        <v>9</v>
      </c>
      <c r="E1351" s="51"/>
      <c r="F1351" s="51"/>
      <c r="G1351" s="51"/>
      <c r="H1351" s="51"/>
      <c r="I1351" s="51"/>
      <c r="J1351" s="52">
        <f t="shared" si="493"/>
        <v>0</v>
      </c>
      <c r="K1351" s="51"/>
      <c r="L1351" s="51"/>
      <c r="M1351" s="52">
        <f t="shared" si="494"/>
        <v>0</v>
      </c>
      <c r="N1351" s="51"/>
      <c r="O1351" s="52">
        <f t="shared" si="495"/>
        <v>0</v>
      </c>
    </row>
    <row r="1352" spans="1:15" s="57" customFormat="1" ht="25.5" hidden="1">
      <c r="A1352" s="50">
        <f t="shared" si="492"/>
        <v>3</v>
      </c>
      <c r="B1352" s="153"/>
      <c r="C1352" s="163" t="s">
        <v>30</v>
      </c>
      <c r="D1352" s="136" t="s">
        <v>10</v>
      </c>
      <c r="E1352" s="51"/>
      <c r="F1352" s="51"/>
      <c r="G1352" s="51"/>
      <c r="H1352" s="51"/>
      <c r="I1352" s="51"/>
      <c r="J1352" s="52">
        <f t="shared" si="493"/>
        <v>0</v>
      </c>
      <c r="K1352" s="51"/>
      <c r="L1352" s="51"/>
      <c r="M1352" s="52">
        <f t="shared" si="494"/>
        <v>0</v>
      </c>
      <c r="N1352" s="51"/>
      <c r="O1352" s="52">
        <f t="shared" si="495"/>
        <v>0</v>
      </c>
    </row>
    <row r="1353" spans="1:15" s="57" customFormat="1" hidden="1">
      <c r="A1353" s="50">
        <f t="shared" si="492"/>
        <v>3</v>
      </c>
      <c r="B1353" s="153"/>
      <c r="C1353" s="165" t="s">
        <v>451</v>
      </c>
      <c r="D1353" s="138" t="s">
        <v>93</v>
      </c>
      <c r="E1353" s="11">
        <f>SUBTOTAL(9,E1354:E1355)</f>
        <v>0</v>
      </c>
      <c r="F1353" s="11">
        <f>SUBTOTAL(9,F1354:F1355)</f>
        <v>0</v>
      </c>
      <c r="G1353" s="11">
        <f>SUBTOTAL(9,G1354:G1355)</f>
        <v>0</v>
      </c>
      <c r="H1353" s="11">
        <f>SUBTOTAL(9,H1354:H1355)</f>
        <v>0</v>
      </c>
      <c r="I1353" s="11">
        <f t="shared" ref="I1353:N1353" si="496">SUBTOTAL(9,I1354:I1355)</f>
        <v>0</v>
      </c>
      <c r="J1353" s="11">
        <f t="shared" si="496"/>
        <v>0</v>
      </c>
      <c r="K1353" s="11">
        <f t="shared" si="496"/>
        <v>0</v>
      </c>
      <c r="L1353" s="11">
        <f t="shared" si="496"/>
        <v>0</v>
      </c>
      <c r="M1353" s="11">
        <f t="shared" si="496"/>
        <v>0</v>
      </c>
      <c r="N1353" s="11">
        <f t="shared" si="496"/>
        <v>0</v>
      </c>
      <c r="O1353" s="11">
        <f>SUBTOTAL(9,O1354:O1355)</f>
        <v>0</v>
      </c>
    </row>
    <row r="1354" spans="1:15" s="57" customFormat="1" hidden="1">
      <c r="A1354" s="50">
        <f t="shared" si="492"/>
        <v>3</v>
      </c>
      <c r="B1354" s="153"/>
      <c r="C1354" s="166" t="s">
        <v>452</v>
      </c>
      <c r="D1354" s="138" t="s">
        <v>453</v>
      </c>
      <c r="E1354" s="51"/>
      <c r="F1354" s="51"/>
      <c r="G1354" s="51"/>
      <c r="H1354" s="51"/>
      <c r="I1354" s="51"/>
      <c r="J1354" s="52">
        <f>H1354+I1354</f>
        <v>0</v>
      </c>
      <c r="K1354" s="51"/>
      <c r="L1354" s="51"/>
      <c r="M1354" s="52">
        <f>K1354+L1354</f>
        <v>0</v>
      </c>
      <c r="N1354" s="51"/>
      <c r="O1354" s="52">
        <f>M1354+N1354</f>
        <v>0</v>
      </c>
    </row>
    <row r="1355" spans="1:15" s="57" customFormat="1" hidden="1">
      <c r="A1355" s="50">
        <f t="shared" si="492"/>
        <v>3</v>
      </c>
      <c r="B1355" s="153"/>
      <c r="C1355" s="166" t="s">
        <v>454</v>
      </c>
      <c r="D1355" s="138" t="s">
        <v>455</v>
      </c>
      <c r="E1355" s="51"/>
      <c r="F1355" s="51"/>
      <c r="G1355" s="51"/>
      <c r="H1355" s="51"/>
      <c r="I1355" s="51"/>
      <c r="J1355" s="52">
        <f>H1355+I1355</f>
        <v>0</v>
      </c>
      <c r="K1355" s="51"/>
      <c r="L1355" s="51"/>
      <c r="M1355" s="52">
        <f>K1355+L1355</f>
        <v>0</v>
      </c>
      <c r="N1355" s="51"/>
      <c r="O1355" s="52">
        <f>M1355+N1355</f>
        <v>0</v>
      </c>
    </row>
    <row r="1356" spans="1:15" s="57" customFormat="1" hidden="1">
      <c r="A1356" s="50">
        <f t="shared" si="492"/>
        <v>3</v>
      </c>
      <c r="B1356" s="156"/>
      <c r="C1356" s="158" t="s">
        <v>32</v>
      </c>
      <c r="D1356" s="136"/>
      <c r="E1356" s="11">
        <f>SUBTOTAL(9,E1357:E1361)</f>
        <v>0</v>
      </c>
      <c r="F1356" s="11">
        <f>SUBTOTAL(9,F1357:F1361)</f>
        <v>0</v>
      </c>
      <c r="G1356" s="11">
        <f>SUBTOTAL(9,G1357:G1361)</f>
        <v>0</v>
      </c>
      <c r="H1356" s="11">
        <f>SUBTOTAL(9,H1357:H1361)</f>
        <v>0</v>
      </c>
      <c r="I1356" s="11">
        <f t="shared" ref="I1356:N1356" si="497">SUBTOTAL(9,I1357:I1361)</f>
        <v>0</v>
      </c>
      <c r="J1356" s="11">
        <f t="shared" si="497"/>
        <v>0</v>
      </c>
      <c r="K1356" s="11">
        <f t="shared" si="497"/>
        <v>0</v>
      </c>
      <c r="L1356" s="11">
        <f t="shared" si="497"/>
        <v>0</v>
      </c>
      <c r="M1356" s="11">
        <f t="shared" si="497"/>
        <v>0</v>
      </c>
      <c r="N1356" s="11">
        <f t="shared" si="497"/>
        <v>0</v>
      </c>
      <c r="O1356" s="11">
        <f>SUBTOTAL(9,O1357:O1361)</f>
        <v>0</v>
      </c>
    </row>
    <row r="1357" spans="1:15" s="57" customFormat="1" hidden="1">
      <c r="A1357" s="50">
        <f t="shared" si="492"/>
        <v>3</v>
      </c>
      <c r="B1357" s="153"/>
      <c r="C1357" s="163" t="s">
        <v>70</v>
      </c>
      <c r="D1357" s="137" t="s">
        <v>71</v>
      </c>
      <c r="E1357" s="51"/>
      <c r="F1357" s="51"/>
      <c r="G1357" s="51"/>
      <c r="H1357" s="51"/>
      <c r="I1357" s="51"/>
      <c r="J1357" s="52">
        <f>H1357+I1357</f>
        <v>0</v>
      </c>
      <c r="K1357" s="51"/>
      <c r="L1357" s="51"/>
      <c r="M1357" s="52">
        <f>K1357+L1357</f>
        <v>0</v>
      </c>
      <c r="N1357" s="51"/>
      <c r="O1357" s="52">
        <f>M1357+N1357</f>
        <v>0</v>
      </c>
    </row>
    <row r="1358" spans="1:15" s="57" customFormat="1" hidden="1">
      <c r="A1358" s="50">
        <f t="shared" si="492"/>
        <v>3</v>
      </c>
      <c r="B1358" s="153"/>
      <c r="C1358" s="163" t="s">
        <v>72</v>
      </c>
      <c r="D1358" s="137" t="s">
        <v>73</v>
      </c>
      <c r="E1358" s="51"/>
      <c r="F1358" s="51"/>
      <c r="G1358" s="51"/>
      <c r="H1358" s="51"/>
      <c r="I1358" s="51"/>
      <c r="J1358" s="52">
        <f>H1358+I1358</f>
        <v>0</v>
      </c>
      <c r="K1358" s="51"/>
      <c r="L1358" s="51"/>
      <c r="M1358" s="52">
        <f>K1358+L1358</f>
        <v>0</v>
      </c>
      <c r="N1358" s="51"/>
      <c r="O1358" s="52">
        <f>M1358+N1358</f>
        <v>0</v>
      </c>
    </row>
    <row r="1359" spans="1:15" s="57" customFormat="1" hidden="1">
      <c r="A1359" s="50">
        <f t="shared" si="492"/>
        <v>3</v>
      </c>
      <c r="B1359" s="153"/>
      <c r="C1359" s="163" t="s">
        <v>74</v>
      </c>
      <c r="D1359" s="137" t="s">
        <v>75</v>
      </c>
      <c r="E1359" s="51"/>
      <c r="F1359" s="51"/>
      <c r="G1359" s="51"/>
      <c r="H1359" s="51"/>
      <c r="I1359" s="51"/>
      <c r="J1359" s="52">
        <f>H1359+I1359</f>
        <v>0</v>
      </c>
      <c r="K1359" s="51"/>
      <c r="L1359" s="51"/>
      <c r="M1359" s="52">
        <f>K1359+L1359</f>
        <v>0</v>
      </c>
      <c r="N1359" s="51"/>
      <c r="O1359" s="52">
        <f>M1359+N1359</f>
        <v>0</v>
      </c>
    </row>
    <row r="1360" spans="1:15" s="57" customFormat="1" hidden="1">
      <c r="A1360" s="50">
        <f t="shared" si="492"/>
        <v>3</v>
      </c>
      <c r="B1360" s="153"/>
      <c r="C1360" s="163" t="s">
        <v>76</v>
      </c>
      <c r="D1360" s="137" t="s">
        <v>77</v>
      </c>
      <c r="E1360" s="51"/>
      <c r="F1360" s="51"/>
      <c r="G1360" s="51"/>
      <c r="H1360" s="51"/>
      <c r="I1360" s="51"/>
      <c r="J1360" s="52">
        <f>H1360+I1360</f>
        <v>0</v>
      </c>
      <c r="K1360" s="51"/>
      <c r="L1360" s="51"/>
      <c r="M1360" s="52">
        <f>K1360+L1360</f>
        <v>0</v>
      </c>
      <c r="N1360" s="51"/>
      <c r="O1360" s="52">
        <f>M1360+N1360</f>
        <v>0</v>
      </c>
    </row>
    <row r="1361" spans="1:15" s="57" customFormat="1" hidden="1">
      <c r="A1361" s="50">
        <f t="shared" si="492"/>
        <v>3</v>
      </c>
      <c r="B1361" s="153"/>
      <c r="C1361" s="163" t="s">
        <v>12</v>
      </c>
      <c r="D1361" s="137" t="s">
        <v>28</v>
      </c>
      <c r="E1361" s="51"/>
      <c r="F1361" s="51"/>
      <c r="G1361" s="51"/>
      <c r="H1361" s="51"/>
      <c r="I1361" s="51"/>
      <c r="J1361" s="52">
        <f>H1361+I1361</f>
        <v>0</v>
      </c>
      <c r="K1361" s="51"/>
      <c r="L1361" s="51"/>
      <c r="M1361" s="52">
        <f>K1361+L1361</f>
        <v>0</v>
      </c>
      <c r="N1361" s="51"/>
      <c r="O1361" s="52">
        <f>M1361+N1361</f>
        <v>0</v>
      </c>
    </row>
    <row r="1362" spans="1:15" s="57" customFormat="1" hidden="1">
      <c r="A1362" s="77">
        <f>A1363</f>
        <v>3</v>
      </c>
      <c r="B1362" s="153"/>
      <c r="C1362" s="155"/>
      <c r="D1362" s="137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</row>
    <row r="1363" spans="1:15" s="57" customFormat="1" hidden="1">
      <c r="A1363" s="105">
        <f>MIN(A1364:A1369)</f>
        <v>3</v>
      </c>
      <c r="B1363" s="153"/>
      <c r="C1363" s="157" t="s">
        <v>36</v>
      </c>
      <c r="D1363" s="137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</row>
    <row r="1364" spans="1:15" s="57" customFormat="1" hidden="1">
      <c r="A1364" s="50">
        <f t="shared" ref="A1364:A1369" si="498">IF(MAX(E1364:P1364)=0,IF(MIN(E1364:P1364)=0,3,2),2)</f>
        <v>3</v>
      </c>
      <c r="B1364" s="153"/>
      <c r="C1364" s="155" t="s">
        <v>34</v>
      </c>
      <c r="D1364" s="137"/>
      <c r="E1364" s="62">
        <f>SUM(E1365:E1366)</f>
        <v>0</v>
      </c>
      <c r="F1364" s="62">
        <f>SUM(F1365:F1366)</f>
        <v>0</v>
      </c>
      <c r="G1364" s="62">
        <f>SUM(G1365:G1366)</f>
        <v>0</v>
      </c>
      <c r="H1364" s="62">
        <f>SUM(H1365:H1366)</f>
        <v>0</v>
      </c>
      <c r="I1364" s="62">
        <f t="shared" ref="I1364:N1364" si="499">SUM(I1365:I1366)</f>
        <v>0</v>
      </c>
      <c r="J1364" s="62">
        <f t="shared" si="499"/>
        <v>0</v>
      </c>
      <c r="K1364" s="62">
        <f t="shared" si="499"/>
        <v>0</v>
      </c>
      <c r="L1364" s="62">
        <f t="shared" si="499"/>
        <v>0</v>
      </c>
      <c r="M1364" s="62">
        <f t="shared" si="499"/>
        <v>0</v>
      </c>
      <c r="N1364" s="62">
        <f t="shared" si="499"/>
        <v>0</v>
      </c>
      <c r="O1364" s="62">
        <f>SUM(O1365:O1366)</f>
        <v>0</v>
      </c>
    </row>
    <row r="1365" spans="1:15" s="57" customFormat="1" hidden="1">
      <c r="A1365" s="50">
        <f t="shared" si="498"/>
        <v>3</v>
      </c>
      <c r="B1365" s="153"/>
      <c r="C1365" s="167" t="s">
        <v>80</v>
      </c>
      <c r="D1365" s="137"/>
      <c r="E1365" s="51"/>
      <c r="F1365" s="51"/>
      <c r="G1365" s="51"/>
      <c r="H1365" s="51"/>
      <c r="I1365" s="51"/>
      <c r="J1365" s="52">
        <f>H1365+I1365</f>
        <v>0</v>
      </c>
      <c r="K1365" s="51"/>
      <c r="L1365" s="51"/>
      <c r="M1365" s="52">
        <f>K1365+L1365</f>
        <v>0</v>
      </c>
      <c r="N1365" s="51"/>
      <c r="O1365" s="52">
        <f>M1365+N1365</f>
        <v>0</v>
      </c>
    </row>
    <row r="1366" spans="1:15" s="57" customFormat="1" hidden="1">
      <c r="A1366" s="50">
        <f t="shared" si="498"/>
        <v>3</v>
      </c>
      <c r="B1366" s="153"/>
      <c r="C1366" s="167" t="s">
        <v>81</v>
      </c>
      <c r="D1366" s="137"/>
      <c r="E1366" s="51"/>
      <c r="F1366" s="51"/>
      <c r="G1366" s="51"/>
      <c r="H1366" s="51"/>
      <c r="I1366" s="51"/>
      <c r="J1366" s="52">
        <f>H1366+I1366</f>
        <v>0</v>
      </c>
      <c r="K1366" s="51"/>
      <c r="L1366" s="51"/>
      <c r="M1366" s="52">
        <f>K1366+L1366</f>
        <v>0</v>
      </c>
      <c r="N1366" s="51"/>
      <c r="O1366" s="52">
        <f>M1366+N1366</f>
        <v>0</v>
      </c>
    </row>
    <row r="1367" spans="1:15" s="57" customFormat="1" hidden="1">
      <c r="A1367" s="50">
        <f t="shared" si="498"/>
        <v>3</v>
      </c>
      <c r="B1367" s="153"/>
      <c r="C1367" s="155" t="s">
        <v>35</v>
      </c>
      <c r="D1367" s="137"/>
      <c r="E1367" s="62">
        <f>SUM(E1368:E1369)</f>
        <v>0</v>
      </c>
      <c r="F1367" s="62">
        <f>SUM(F1368:F1369)</f>
        <v>0</v>
      </c>
      <c r="G1367" s="62">
        <f>SUM(G1368:G1369)</f>
        <v>0</v>
      </c>
      <c r="H1367" s="62">
        <f>SUM(H1368:H1369)</f>
        <v>0</v>
      </c>
      <c r="I1367" s="62">
        <f t="shared" ref="I1367:N1367" si="500">SUM(I1368:I1369)</f>
        <v>0</v>
      </c>
      <c r="J1367" s="62">
        <f t="shared" si="500"/>
        <v>0</v>
      </c>
      <c r="K1367" s="62">
        <f t="shared" si="500"/>
        <v>0</v>
      </c>
      <c r="L1367" s="62">
        <f t="shared" si="500"/>
        <v>0</v>
      </c>
      <c r="M1367" s="62">
        <f t="shared" si="500"/>
        <v>0</v>
      </c>
      <c r="N1367" s="62">
        <f t="shared" si="500"/>
        <v>0</v>
      </c>
      <c r="O1367" s="62">
        <f>SUM(O1368:O1369)</f>
        <v>0</v>
      </c>
    </row>
    <row r="1368" spans="1:15" s="57" customFormat="1" hidden="1">
      <c r="A1368" s="50">
        <f t="shared" si="498"/>
        <v>3</v>
      </c>
      <c r="B1368" s="153"/>
      <c r="C1368" s="167" t="s">
        <v>84</v>
      </c>
      <c r="D1368" s="137"/>
      <c r="E1368" s="51"/>
      <c r="F1368" s="51"/>
      <c r="G1368" s="51"/>
      <c r="H1368" s="51"/>
      <c r="I1368" s="51"/>
      <c r="J1368" s="52">
        <f>H1368+I1368</f>
        <v>0</v>
      </c>
      <c r="K1368" s="51"/>
      <c r="L1368" s="51"/>
      <c r="M1368" s="52">
        <f>K1368+L1368</f>
        <v>0</v>
      </c>
      <c r="N1368" s="51"/>
      <c r="O1368" s="52">
        <f>M1368+N1368</f>
        <v>0</v>
      </c>
    </row>
    <row r="1369" spans="1:15" s="57" customFormat="1" hidden="1">
      <c r="A1369" s="50">
        <f t="shared" si="498"/>
        <v>3</v>
      </c>
      <c r="B1369" s="153"/>
      <c r="C1369" s="167" t="s">
        <v>85</v>
      </c>
      <c r="D1369" s="137"/>
      <c r="E1369" s="51"/>
      <c r="F1369" s="51"/>
      <c r="G1369" s="51"/>
      <c r="H1369" s="51"/>
      <c r="I1369" s="51"/>
      <c r="J1369" s="52">
        <f>H1369+I1369</f>
        <v>0</v>
      </c>
      <c r="K1369" s="51"/>
      <c r="L1369" s="51"/>
      <c r="M1369" s="52">
        <f>K1369+L1369</f>
        <v>0</v>
      </c>
      <c r="N1369" s="51"/>
      <c r="O1369" s="52">
        <f>M1369+N1369</f>
        <v>0</v>
      </c>
    </row>
    <row r="1370" spans="1:15" s="57" customFormat="1" hidden="1">
      <c r="A1370" s="77">
        <f>A1371</f>
        <v>3</v>
      </c>
      <c r="B1370" s="172"/>
      <c r="C1370" s="156"/>
      <c r="D1370" s="140"/>
      <c r="E1370" s="76"/>
      <c r="F1370" s="76"/>
      <c r="G1370" s="76"/>
      <c r="H1370" s="76"/>
      <c r="I1370" s="76"/>
      <c r="J1370" s="76"/>
      <c r="K1370" s="76"/>
      <c r="L1370" s="76"/>
      <c r="M1370" s="76"/>
      <c r="N1370" s="76"/>
      <c r="O1370" s="76"/>
    </row>
    <row r="1371" spans="1:15" s="57" customFormat="1" hidden="1">
      <c r="A1371" s="105">
        <f>MIN(A1372:A1433)</f>
        <v>3</v>
      </c>
      <c r="B1371" s="172"/>
      <c r="C1371" s="174" t="s">
        <v>65</v>
      </c>
      <c r="D1371" s="140"/>
      <c r="E1371" s="76"/>
      <c r="F1371" s="76"/>
      <c r="G1371" s="76"/>
      <c r="H1371" s="76"/>
      <c r="I1371" s="76"/>
      <c r="J1371" s="76"/>
      <c r="K1371" s="76"/>
      <c r="L1371" s="76"/>
      <c r="M1371" s="76"/>
      <c r="N1371" s="76"/>
      <c r="O1371" s="76"/>
    </row>
    <row r="1372" spans="1:15" s="57" customFormat="1" hidden="1">
      <c r="A1372" s="50">
        <f t="shared" ref="A1372:A1403" si="501">IF(MAX(E1372:P1372)=0,IF(MIN(E1372:P1372)=0,3,2),2)</f>
        <v>3</v>
      </c>
      <c r="B1372" s="145"/>
      <c r="C1372" s="146" t="s">
        <v>25</v>
      </c>
      <c r="D1372" s="56"/>
      <c r="E1372" s="11">
        <f>SUBTOTAL(9,E1373:E1425)</f>
        <v>0</v>
      </c>
      <c r="F1372" s="11">
        <f>SUBTOTAL(9,F1373:F1425)</f>
        <v>0</v>
      </c>
      <c r="G1372" s="11">
        <f>SUBTOTAL(9,G1373:G1425)</f>
        <v>0</v>
      </c>
      <c r="H1372" s="11">
        <f>SUBTOTAL(9,H1373:H1425)</f>
        <v>0</v>
      </c>
      <c r="I1372" s="11">
        <f t="shared" ref="I1372:N1372" si="502">SUBTOTAL(9,I1373:I1425)</f>
        <v>0</v>
      </c>
      <c r="J1372" s="11">
        <f t="shared" si="502"/>
        <v>0</v>
      </c>
      <c r="K1372" s="11">
        <f t="shared" si="502"/>
        <v>0</v>
      </c>
      <c r="L1372" s="11">
        <f t="shared" si="502"/>
        <v>0</v>
      </c>
      <c r="M1372" s="11">
        <f t="shared" si="502"/>
        <v>0</v>
      </c>
      <c r="N1372" s="11">
        <f t="shared" si="502"/>
        <v>0</v>
      </c>
      <c r="O1372" s="11">
        <f>SUBTOTAL(9,O1373:O1425)</f>
        <v>0</v>
      </c>
    </row>
    <row r="1373" spans="1:15" s="57" customFormat="1" hidden="1">
      <c r="A1373" s="50">
        <f t="shared" si="501"/>
        <v>3</v>
      </c>
      <c r="B1373" s="145" t="s">
        <v>14</v>
      </c>
      <c r="C1373" s="146" t="s">
        <v>125</v>
      </c>
      <c r="D1373" s="56"/>
      <c r="E1373" s="11">
        <f>SUBTOTAL(9,E1374:E1395)</f>
        <v>0</v>
      </c>
      <c r="F1373" s="11">
        <f>SUBTOTAL(9,F1374:F1395)</f>
        <v>0</v>
      </c>
      <c r="G1373" s="11">
        <f>SUBTOTAL(9,G1374:G1395)</f>
        <v>0</v>
      </c>
      <c r="H1373" s="11">
        <f>SUBTOTAL(9,H1374:H1395)</f>
        <v>0</v>
      </c>
      <c r="I1373" s="11">
        <f t="shared" ref="I1373:N1373" si="503">SUBTOTAL(9,I1374:I1395)</f>
        <v>0</v>
      </c>
      <c r="J1373" s="11">
        <f t="shared" si="503"/>
        <v>0</v>
      </c>
      <c r="K1373" s="11">
        <f t="shared" si="503"/>
        <v>0</v>
      </c>
      <c r="L1373" s="11">
        <f t="shared" si="503"/>
        <v>0</v>
      </c>
      <c r="M1373" s="11">
        <f t="shared" si="503"/>
        <v>0</v>
      </c>
      <c r="N1373" s="11">
        <f t="shared" si="503"/>
        <v>0</v>
      </c>
      <c r="O1373" s="11">
        <f>SUBTOTAL(9,O1374:O1395)</f>
        <v>0</v>
      </c>
    </row>
    <row r="1374" spans="1:15" s="57" customFormat="1" hidden="1">
      <c r="A1374" s="50">
        <f t="shared" si="501"/>
        <v>3</v>
      </c>
      <c r="B1374" s="147"/>
      <c r="C1374" s="146" t="s">
        <v>126</v>
      </c>
      <c r="D1374" s="56"/>
      <c r="E1374" s="11">
        <f>SUBTOTAL(9,E1375:E1384)</f>
        <v>0</v>
      </c>
      <c r="F1374" s="11">
        <f>SUBTOTAL(9,F1375:F1384)</f>
        <v>0</v>
      </c>
      <c r="G1374" s="11">
        <f>SUBTOTAL(9,G1375:G1384)</f>
        <v>0</v>
      </c>
      <c r="H1374" s="11">
        <f>SUBTOTAL(9,H1375:H1384)</f>
        <v>0</v>
      </c>
      <c r="I1374" s="11">
        <f t="shared" ref="I1374:N1374" si="504">SUBTOTAL(9,I1375:I1384)</f>
        <v>0</v>
      </c>
      <c r="J1374" s="11">
        <f t="shared" si="504"/>
        <v>0</v>
      </c>
      <c r="K1374" s="11">
        <f t="shared" si="504"/>
        <v>0</v>
      </c>
      <c r="L1374" s="11">
        <f t="shared" si="504"/>
        <v>0</v>
      </c>
      <c r="M1374" s="11">
        <f t="shared" si="504"/>
        <v>0</v>
      </c>
      <c r="N1374" s="11">
        <f t="shared" si="504"/>
        <v>0</v>
      </c>
      <c r="O1374" s="11">
        <f>SUBTOTAL(9,O1375:O1384)</f>
        <v>0</v>
      </c>
    </row>
    <row r="1375" spans="1:15" s="57" customFormat="1" ht="25.5" hidden="1">
      <c r="A1375" s="50">
        <f t="shared" si="501"/>
        <v>3</v>
      </c>
      <c r="B1375" s="148"/>
      <c r="C1375" s="149" t="s">
        <v>127</v>
      </c>
      <c r="D1375" s="58" t="s">
        <v>2</v>
      </c>
      <c r="E1375" s="11">
        <f>SUBTOTAL(9,E1376:E1377)</f>
        <v>0</v>
      </c>
      <c r="F1375" s="11">
        <f>SUBTOTAL(9,F1376:F1377)</f>
        <v>0</v>
      </c>
      <c r="G1375" s="11">
        <f>SUBTOTAL(9,G1376:G1377)</f>
        <v>0</v>
      </c>
      <c r="H1375" s="11">
        <f>SUBTOTAL(9,H1376:H1377)</f>
        <v>0</v>
      </c>
      <c r="I1375" s="11">
        <f t="shared" ref="I1375:N1375" si="505">SUBTOTAL(9,I1376:I1377)</f>
        <v>0</v>
      </c>
      <c r="J1375" s="11">
        <f t="shared" si="505"/>
        <v>0</v>
      </c>
      <c r="K1375" s="11">
        <f t="shared" si="505"/>
        <v>0</v>
      </c>
      <c r="L1375" s="11">
        <f t="shared" si="505"/>
        <v>0</v>
      </c>
      <c r="M1375" s="11">
        <f t="shared" si="505"/>
        <v>0</v>
      </c>
      <c r="N1375" s="11">
        <f t="shared" si="505"/>
        <v>0</v>
      </c>
      <c r="O1375" s="11">
        <f>SUBTOTAL(9,O1376:O1377)</f>
        <v>0</v>
      </c>
    </row>
    <row r="1376" spans="1:15" ht="25.5" hidden="1">
      <c r="A1376" s="50">
        <f t="shared" si="501"/>
        <v>3</v>
      </c>
      <c r="B1376" s="148"/>
      <c r="C1376" s="149" t="s">
        <v>303</v>
      </c>
      <c r="D1376" s="58" t="s">
        <v>302</v>
      </c>
      <c r="E1376" s="51"/>
      <c r="F1376" s="51"/>
      <c r="G1376" s="51"/>
      <c r="H1376" s="51"/>
      <c r="I1376" s="51"/>
      <c r="J1376" s="52">
        <f>H1376+I1376</f>
        <v>0</v>
      </c>
      <c r="K1376" s="51"/>
      <c r="L1376" s="51"/>
      <c r="M1376" s="52">
        <f>K1376+L1376</f>
        <v>0</v>
      </c>
      <c r="N1376" s="51"/>
      <c r="O1376" s="52">
        <f>M1376+N1376</f>
        <v>0</v>
      </c>
    </row>
    <row r="1377" spans="1:15" ht="25.5" hidden="1">
      <c r="A1377" s="50">
        <f t="shared" si="501"/>
        <v>3</v>
      </c>
      <c r="B1377" s="148"/>
      <c r="C1377" s="149" t="s">
        <v>305</v>
      </c>
      <c r="D1377" s="58" t="s">
        <v>304</v>
      </c>
      <c r="E1377" s="51"/>
      <c r="F1377" s="51"/>
      <c r="G1377" s="51"/>
      <c r="H1377" s="51"/>
      <c r="I1377" s="51"/>
      <c r="J1377" s="52">
        <f>H1377+I1377</f>
        <v>0</v>
      </c>
      <c r="K1377" s="51"/>
      <c r="L1377" s="51"/>
      <c r="M1377" s="52">
        <f>K1377+L1377</f>
        <v>0</v>
      </c>
      <c r="N1377" s="51"/>
      <c r="O1377" s="52">
        <f>M1377+N1377</f>
        <v>0</v>
      </c>
    </row>
    <row r="1378" spans="1:15" hidden="1">
      <c r="A1378" s="50">
        <f t="shared" si="501"/>
        <v>3</v>
      </c>
      <c r="B1378" s="150"/>
      <c r="C1378" s="151" t="s">
        <v>128</v>
      </c>
      <c r="D1378" s="59" t="s">
        <v>3</v>
      </c>
      <c r="E1378" s="51"/>
      <c r="F1378" s="51"/>
      <c r="G1378" s="51"/>
      <c r="H1378" s="51"/>
      <c r="I1378" s="51"/>
      <c r="J1378" s="52">
        <f>H1378+I1378</f>
        <v>0</v>
      </c>
      <c r="K1378" s="51"/>
      <c r="L1378" s="51"/>
      <c r="M1378" s="52">
        <f>K1378+L1378</f>
        <v>0</v>
      </c>
      <c r="N1378" s="51"/>
      <c r="O1378" s="52">
        <f>M1378+N1378</f>
        <v>0</v>
      </c>
    </row>
    <row r="1379" spans="1:15" hidden="1">
      <c r="A1379" s="50">
        <f t="shared" si="501"/>
        <v>3</v>
      </c>
      <c r="B1379" s="150"/>
      <c r="C1379" s="152" t="s">
        <v>445</v>
      </c>
      <c r="D1379" s="117" t="s">
        <v>446</v>
      </c>
      <c r="E1379" s="11">
        <f>SUBTOTAL(9,E1380:E1383)</f>
        <v>0</v>
      </c>
      <c r="F1379" s="11">
        <f>SUBTOTAL(9,F1380:F1383)</f>
        <v>0</v>
      </c>
      <c r="G1379" s="11">
        <f>SUBTOTAL(9,G1380:G1383)</f>
        <v>0</v>
      </c>
      <c r="H1379" s="11">
        <f>SUBTOTAL(9,H1380:H1383)</f>
        <v>0</v>
      </c>
      <c r="I1379" s="11">
        <f t="shared" ref="I1379:N1379" si="506">SUBTOTAL(9,I1380:I1383)</f>
        <v>0</v>
      </c>
      <c r="J1379" s="11">
        <f t="shared" si="506"/>
        <v>0</v>
      </c>
      <c r="K1379" s="11">
        <f t="shared" si="506"/>
        <v>0</v>
      </c>
      <c r="L1379" s="11">
        <f t="shared" si="506"/>
        <v>0</v>
      </c>
      <c r="M1379" s="11">
        <f t="shared" si="506"/>
        <v>0</v>
      </c>
      <c r="N1379" s="11">
        <f t="shared" si="506"/>
        <v>0</v>
      </c>
      <c r="O1379" s="11">
        <f>SUBTOTAL(9,O1380:O1383)</f>
        <v>0</v>
      </c>
    </row>
    <row r="1380" spans="1:15" ht="25.5" hidden="1">
      <c r="A1380" s="50">
        <f t="shared" si="501"/>
        <v>3</v>
      </c>
      <c r="B1380" s="150"/>
      <c r="C1380" s="149" t="s">
        <v>129</v>
      </c>
      <c r="D1380" s="60" t="s">
        <v>37</v>
      </c>
      <c r="E1380" s="51"/>
      <c r="F1380" s="51"/>
      <c r="G1380" s="51"/>
      <c r="H1380" s="51"/>
      <c r="I1380" s="51"/>
      <c r="J1380" s="52">
        <f>H1380+I1380</f>
        <v>0</v>
      </c>
      <c r="K1380" s="51"/>
      <c r="L1380" s="51"/>
      <c r="M1380" s="52">
        <f>K1380+L1380</f>
        <v>0</v>
      </c>
      <c r="N1380" s="51"/>
      <c r="O1380" s="52">
        <f>M1380+N1380</f>
        <v>0</v>
      </c>
    </row>
    <row r="1381" spans="1:15" hidden="1">
      <c r="A1381" s="50">
        <f t="shared" si="501"/>
        <v>3</v>
      </c>
      <c r="B1381" s="150"/>
      <c r="C1381" s="149" t="s">
        <v>131</v>
      </c>
      <c r="D1381" s="60" t="s">
        <v>39</v>
      </c>
      <c r="E1381" s="51"/>
      <c r="F1381" s="51"/>
      <c r="G1381" s="51"/>
      <c r="H1381" s="51"/>
      <c r="I1381" s="51"/>
      <c r="J1381" s="52">
        <f>H1381+I1381</f>
        <v>0</v>
      </c>
      <c r="K1381" s="51"/>
      <c r="L1381" s="51"/>
      <c r="M1381" s="52">
        <f>K1381+L1381</f>
        <v>0</v>
      </c>
      <c r="N1381" s="51"/>
      <c r="O1381" s="52">
        <f>M1381+N1381</f>
        <v>0</v>
      </c>
    </row>
    <row r="1382" spans="1:15" hidden="1">
      <c r="A1382" s="50">
        <f t="shared" si="501"/>
        <v>3</v>
      </c>
      <c r="B1382" s="150"/>
      <c r="C1382" s="149" t="s">
        <v>132</v>
      </c>
      <c r="D1382" s="60" t="s">
        <v>40</v>
      </c>
      <c r="E1382" s="51"/>
      <c r="F1382" s="51"/>
      <c r="G1382" s="51"/>
      <c r="H1382" s="51"/>
      <c r="I1382" s="51"/>
      <c r="J1382" s="52">
        <f>H1382+I1382</f>
        <v>0</v>
      </c>
      <c r="K1382" s="51"/>
      <c r="L1382" s="51"/>
      <c r="M1382" s="52">
        <f>K1382+L1382</f>
        <v>0</v>
      </c>
      <c r="N1382" s="51"/>
      <c r="O1382" s="52">
        <f>M1382+N1382</f>
        <v>0</v>
      </c>
    </row>
    <row r="1383" spans="1:15" ht="25.5" hidden="1">
      <c r="A1383" s="50">
        <f t="shared" si="501"/>
        <v>3</v>
      </c>
      <c r="B1383" s="150"/>
      <c r="C1383" s="149" t="s">
        <v>133</v>
      </c>
      <c r="D1383" s="60" t="s">
        <v>41</v>
      </c>
      <c r="E1383" s="51"/>
      <c r="F1383" s="51"/>
      <c r="G1383" s="51"/>
      <c r="H1383" s="51"/>
      <c r="I1383" s="51"/>
      <c r="J1383" s="52">
        <f>H1383+I1383</f>
        <v>0</v>
      </c>
      <c r="K1383" s="51"/>
      <c r="L1383" s="51"/>
      <c r="M1383" s="52">
        <f>K1383+L1383</f>
        <v>0</v>
      </c>
      <c r="N1383" s="51"/>
      <c r="O1383" s="52">
        <f>M1383+N1383</f>
        <v>0</v>
      </c>
    </row>
    <row r="1384" spans="1:15" hidden="1">
      <c r="A1384" s="50">
        <f t="shared" si="501"/>
        <v>3</v>
      </c>
      <c r="B1384" s="150"/>
      <c r="C1384" s="149" t="s">
        <v>447</v>
      </c>
      <c r="D1384" s="60" t="s">
        <v>4</v>
      </c>
      <c r="E1384" s="51"/>
      <c r="F1384" s="51"/>
      <c r="G1384" s="51"/>
      <c r="H1384" s="51"/>
      <c r="I1384" s="51"/>
      <c r="J1384" s="52">
        <f>H1384+I1384</f>
        <v>0</v>
      </c>
      <c r="K1384" s="51"/>
      <c r="L1384" s="51"/>
      <c r="M1384" s="52">
        <f>K1384+L1384</f>
        <v>0</v>
      </c>
      <c r="N1384" s="51"/>
      <c r="O1384" s="52">
        <f>M1384+N1384</f>
        <v>0</v>
      </c>
    </row>
    <row r="1385" spans="1:15" hidden="1">
      <c r="A1385" s="50">
        <f t="shared" si="501"/>
        <v>3</v>
      </c>
      <c r="B1385" s="147"/>
      <c r="C1385" s="146" t="s">
        <v>134</v>
      </c>
      <c r="D1385" s="56"/>
      <c r="E1385" s="11">
        <f>SUBTOTAL(9,E1386:E1389)</f>
        <v>0</v>
      </c>
      <c r="F1385" s="11">
        <f>SUBTOTAL(9,F1386:F1389)</f>
        <v>0</v>
      </c>
      <c r="G1385" s="11">
        <f>SUBTOTAL(9,G1386:G1389)</f>
        <v>0</v>
      </c>
      <c r="H1385" s="11">
        <f>SUBTOTAL(9,H1386:H1389)</f>
        <v>0</v>
      </c>
      <c r="I1385" s="11">
        <f t="shared" ref="I1385:N1385" si="507">SUBTOTAL(9,I1386:I1389)</f>
        <v>0</v>
      </c>
      <c r="J1385" s="11">
        <f t="shared" si="507"/>
        <v>0</v>
      </c>
      <c r="K1385" s="11">
        <f t="shared" si="507"/>
        <v>0</v>
      </c>
      <c r="L1385" s="11">
        <f t="shared" si="507"/>
        <v>0</v>
      </c>
      <c r="M1385" s="11">
        <f t="shared" si="507"/>
        <v>0</v>
      </c>
      <c r="N1385" s="11">
        <f t="shared" si="507"/>
        <v>0</v>
      </c>
      <c r="O1385" s="11">
        <f>SUBTOTAL(9,O1386:O1389)</f>
        <v>0</v>
      </c>
    </row>
    <row r="1386" spans="1:15" hidden="1">
      <c r="A1386" s="50">
        <f t="shared" si="501"/>
        <v>3</v>
      </c>
      <c r="B1386" s="150"/>
      <c r="C1386" s="151" t="s">
        <v>135</v>
      </c>
      <c r="D1386" s="59" t="s">
        <v>5</v>
      </c>
      <c r="E1386" s="51"/>
      <c r="F1386" s="51"/>
      <c r="G1386" s="51"/>
      <c r="H1386" s="51"/>
      <c r="I1386" s="51"/>
      <c r="J1386" s="52">
        <f>H1386+I1386</f>
        <v>0</v>
      </c>
      <c r="K1386" s="51"/>
      <c r="L1386" s="51"/>
      <c r="M1386" s="52">
        <f>K1386+L1386</f>
        <v>0</v>
      </c>
      <c r="N1386" s="51"/>
      <c r="O1386" s="52">
        <f>M1386+N1386</f>
        <v>0</v>
      </c>
    </row>
    <row r="1387" spans="1:15" hidden="1">
      <c r="A1387" s="50">
        <f t="shared" si="501"/>
        <v>3</v>
      </c>
      <c r="B1387" s="150"/>
      <c r="C1387" s="154" t="s">
        <v>448</v>
      </c>
      <c r="D1387" s="118" t="s">
        <v>173</v>
      </c>
      <c r="E1387" s="51"/>
      <c r="F1387" s="51"/>
      <c r="G1387" s="51"/>
      <c r="H1387" s="51"/>
      <c r="I1387" s="51"/>
      <c r="J1387" s="52">
        <f>H1387+I1387</f>
        <v>0</v>
      </c>
      <c r="K1387" s="51"/>
      <c r="L1387" s="51"/>
      <c r="M1387" s="52">
        <f>K1387+L1387</f>
        <v>0</v>
      </c>
      <c r="N1387" s="51"/>
      <c r="O1387" s="52">
        <f>M1387+N1387</f>
        <v>0</v>
      </c>
    </row>
    <row r="1388" spans="1:15" hidden="1">
      <c r="A1388" s="50">
        <f t="shared" si="501"/>
        <v>3</v>
      </c>
      <c r="B1388" s="153"/>
      <c r="C1388" s="155" t="s">
        <v>557</v>
      </c>
      <c r="D1388" s="137" t="s">
        <v>8</v>
      </c>
      <c r="E1388" s="51"/>
      <c r="F1388" s="51"/>
      <c r="G1388" s="51"/>
      <c r="H1388" s="51"/>
      <c r="I1388" s="51"/>
      <c r="J1388" s="52">
        <f>H1388+I1388</f>
        <v>0</v>
      </c>
      <c r="K1388" s="51"/>
      <c r="L1388" s="51"/>
      <c r="M1388" s="52">
        <f>K1388+L1388</f>
        <v>0</v>
      </c>
      <c r="N1388" s="51"/>
      <c r="O1388" s="52">
        <f>M1388+N1388</f>
        <v>0</v>
      </c>
    </row>
    <row r="1389" spans="1:15" ht="25.5" hidden="1">
      <c r="A1389" s="50">
        <f t="shared" si="501"/>
        <v>3</v>
      </c>
      <c r="B1389" s="153"/>
      <c r="C1389" s="155" t="s">
        <v>139</v>
      </c>
      <c r="D1389" s="136" t="s">
        <v>10</v>
      </c>
      <c r="E1389" s="51"/>
      <c r="F1389" s="51"/>
      <c r="G1389" s="51"/>
      <c r="H1389" s="51"/>
      <c r="I1389" s="51"/>
      <c r="J1389" s="52">
        <f>H1389+I1389</f>
        <v>0</v>
      </c>
      <c r="K1389" s="51"/>
      <c r="L1389" s="51"/>
      <c r="M1389" s="52">
        <f>K1389+L1389</f>
        <v>0</v>
      </c>
      <c r="N1389" s="51"/>
      <c r="O1389" s="52">
        <f>M1389+N1389</f>
        <v>0</v>
      </c>
    </row>
    <row r="1390" spans="1:15" hidden="1">
      <c r="A1390" s="50">
        <f t="shared" si="501"/>
        <v>3</v>
      </c>
      <c r="B1390" s="156"/>
      <c r="C1390" s="157" t="s">
        <v>140</v>
      </c>
      <c r="D1390" s="136"/>
      <c r="E1390" s="11">
        <f>SUBTOTAL(9,E1391:E1395)</f>
        <v>0</v>
      </c>
      <c r="F1390" s="11">
        <f>SUBTOTAL(9,F1391:F1395)</f>
        <v>0</v>
      </c>
      <c r="G1390" s="11">
        <f>SUBTOTAL(9,G1391:G1395)</f>
        <v>0</v>
      </c>
      <c r="H1390" s="11">
        <f>SUBTOTAL(9,H1391:H1395)</f>
        <v>0</v>
      </c>
      <c r="I1390" s="11">
        <f t="shared" ref="I1390:N1390" si="508">SUBTOTAL(9,I1391:I1395)</f>
        <v>0</v>
      </c>
      <c r="J1390" s="11">
        <f t="shared" si="508"/>
        <v>0</v>
      </c>
      <c r="K1390" s="11">
        <f t="shared" si="508"/>
        <v>0</v>
      </c>
      <c r="L1390" s="11">
        <f t="shared" si="508"/>
        <v>0</v>
      </c>
      <c r="M1390" s="11">
        <f t="shared" si="508"/>
        <v>0</v>
      </c>
      <c r="N1390" s="11">
        <f t="shared" si="508"/>
        <v>0</v>
      </c>
      <c r="O1390" s="11">
        <f>SUBTOTAL(9,O1391:O1395)</f>
        <v>0</v>
      </c>
    </row>
    <row r="1391" spans="1:15" hidden="1">
      <c r="A1391" s="50">
        <f t="shared" si="501"/>
        <v>3</v>
      </c>
      <c r="B1391" s="153"/>
      <c r="C1391" s="155" t="s">
        <v>141</v>
      </c>
      <c r="D1391" s="137" t="s">
        <v>71</v>
      </c>
      <c r="E1391" s="51"/>
      <c r="F1391" s="51"/>
      <c r="G1391" s="51"/>
      <c r="H1391" s="51"/>
      <c r="I1391" s="51"/>
      <c r="J1391" s="52">
        <f>H1391+I1391</f>
        <v>0</v>
      </c>
      <c r="K1391" s="51"/>
      <c r="L1391" s="51"/>
      <c r="M1391" s="52">
        <f>K1391+L1391</f>
        <v>0</v>
      </c>
      <c r="N1391" s="51"/>
      <c r="O1391" s="52">
        <f>M1391+N1391</f>
        <v>0</v>
      </c>
    </row>
    <row r="1392" spans="1:15" hidden="1">
      <c r="A1392" s="50">
        <f t="shared" si="501"/>
        <v>3</v>
      </c>
      <c r="B1392" s="153"/>
      <c r="C1392" s="155" t="s">
        <v>142</v>
      </c>
      <c r="D1392" s="137" t="s">
        <v>73</v>
      </c>
      <c r="E1392" s="51"/>
      <c r="F1392" s="51"/>
      <c r="G1392" s="51"/>
      <c r="H1392" s="51"/>
      <c r="I1392" s="51"/>
      <c r="J1392" s="52">
        <f>H1392+I1392</f>
        <v>0</v>
      </c>
      <c r="K1392" s="51"/>
      <c r="L1392" s="51"/>
      <c r="M1392" s="52">
        <f>K1392+L1392</f>
        <v>0</v>
      </c>
      <c r="N1392" s="51"/>
      <c r="O1392" s="52">
        <f>M1392+N1392</f>
        <v>0</v>
      </c>
    </row>
    <row r="1393" spans="1:15" hidden="1">
      <c r="A1393" s="50">
        <f t="shared" si="501"/>
        <v>3</v>
      </c>
      <c r="B1393" s="153"/>
      <c r="C1393" s="155" t="s">
        <v>143</v>
      </c>
      <c r="D1393" s="137" t="s">
        <v>75</v>
      </c>
      <c r="E1393" s="51"/>
      <c r="F1393" s="51"/>
      <c r="G1393" s="51"/>
      <c r="H1393" s="51"/>
      <c r="I1393" s="51"/>
      <c r="J1393" s="52">
        <f>H1393+I1393</f>
        <v>0</v>
      </c>
      <c r="K1393" s="51"/>
      <c r="L1393" s="51"/>
      <c r="M1393" s="52">
        <f>K1393+L1393</f>
        <v>0</v>
      </c>
      <c r="N1393" s="51"/>
      <c r="O1393" s="52">
        <f>M1393+N1393</f>
        <v>0</v>
      </c>
    </row>
    <row r="1394" spans="1:15" hidden="1">
      <c r="A1394" s="50">
        <f t="shared" si="501"/>
        <v>3</v>
      </c>
      <c r="B1394" s="153"/>
      <c r="C1394" s="155" t="s">
        <v>144</v>
      </c>
      <c r="D1394" s="137" t="s">
        <v>77</v>
      </c>
      <c r="E1394" s="51"/>
      <c r="F1394" s="51"/>
      <c r="G1394" s="51"/>
      <c r="H1394" s="51"/>
      <c r="I1394" s="51"/>
      <c r="J1394" s="52">
        <f>H1394+I1394</f>
        <v>0</v>
      </c>
      <c r="K1394" s="51"/>
      <c r="L1394" s="51"/>
      <c r="M1394" s="52">
        <f>K1394+L1394</f>
        <v>0</v>
      </c>
      <c r="N1394" s="51"/>
      <c r="O1394" s="52">
        <f>M1394+N1394</f>
        <v>0</v>
      </c>
    </row>
    <row r="1395" spans="1:15" hidden="1">
      <c r="A1395" s="50">
        <f t="shared" si="501"/>
        <v>3</v>
      </c>
      <c r="B1395" s="153"/>
      <c r="C1395" s="155" t="s">
        <v>145</v>
      </c>
      <c r="D1395" s="137" t="s">
        <v>28</v>
      </c>
      <c r="E1395" s="51"/>
      <c r="F1395" s="51"/>
      <c r="G1395" s="51"/>
      <c r="H1395" s="51"/>
      <c r="I1395" s="51"/>
      <c r="J1395" s="52">
        <f>H1395+I1395</f>
        <v>0</v>
      </c>
      <c r="K1395" s="51"/>
      <c r="L1395" s="51"/>
      <c r="M1395" s="52">
        <f>K1395+L1395</f>
        <v>0</v>
      </c>
      <c r="N1395" s="51"/>
      <c r="O1395" s="52">
        <f>M1395+N1395</f>
        <v>0</v>
      </c>
    </row>
    <row r="1396" spans="1:15" hidden="1">
      <c r="A1396" s="50">
        <f t="shared" si="501"/>
        <v>3</v>
      </c>
      <c r="B1396" s="145" t="s">
        <v>146</v>
      </c>
      <c r="C1396" s="157" t="s">
        <v>147</v>
      </c>
      <c r="D1396" s="56"/>
      <c r="E1396" s="11">
        <f>SUBTOTAL(9,E1397:E1425)</f>
        <v>0</v>
      </c>
      <c r="F1396" s="11">
        <f>SUBTOTAL(9,F1397:F1425)</f>
        <v>0</v>
      </c>
      <c r="G1396" s="11">
        <f>SUBTOTAL(9,G1397:G1425)</f>
        <v>0</v>
      </c>
      <c r="H1396" s="11">
        <f>SUBTOTAL(9,H1397:H1425)</f>
        <v>0</v>
      </c>
      <c r="I1396" s="11">
        <f t="shared" ref="I1396:N1396" si="509">SUBTOTAL(9,I1397:I1425)</f>
        <v>0</v>
      </c>
      <c r="J1396" s="11">
        <f t="shared" si="509"/>
        <v>0</v>
      </c>
      <c r="K1396" s="11">
        <f t="shared" si="509"/>
        <v>0</v>
      </c>
      <c r="L1396" s="11">
        <f t="shared" si="509"/>
        <v>0</v>
      </c>
      <c r="M1396" s="11">
        <f t="shared" si="509"/>
        <v>0</v>
      </c>
      <c r="N1396" s="11">
        <f t="shared" si="509"/>
        <v>0</v>
      </c>
      <c r="O1396" s="11">
        <f>SUBTOTAL(9,O1397:O1425)</f>
        <v>0</v>
      </c>
    </row>
    <row r="1397" spans="1:15" hidden="1">
      <c r="A1397" s="50">
        <f t="shared" si="501"/>
        <v>3</v>
      </c>
      <c r="B1397" s="156"/>
      <c r="C1397" s="158" t="s">
        <v>26</v>
      </c>
      <c r="D1397" s="56"/>
      <c r="E1397" s="11">
        <f>SUBTOTAL(9,E1398:E1416)</f>
        <v>0</v>
      </c>
      <c r="F1397" s="11">
        <f t="shared" ref="F1397:O1397" si="510">SUBTOTAL(9,F1398:F1416)</f>
        <v>0</v>
      </c>
      <c r="G1397" s="11">
        <f t="shared" si="510"/>
        <v>0</v>
      </c>
      <c r="H1397" s="11">
        <f t="shared" si="510"/>
        <v>0</v>
      </c>
      <c r="I1397" s="11">
        <f t="shared" si="510"/>
        <v>0</v>
      </c>
      <c r="J1397" s="11">
        <f t="shared" si="510"/>
        <v>0</v>
      </c>
      <c r="K1397" s="11">
        <f t="shared" si="510"/>
        <v>0</v>
      </c>
      <c r="L1397" s="11">
        <f t="shared" si="510"/>
        <v>0</v>
      </c>
      <c r="M1397" s="11">
        <f t="shared" si="510"/>
        <v>0</v>
      </c>
      <c r="N1397" s="11">
        <f t="shared" si="510"/>
        <v>0</v>
      </c>
      <c r="O1397" s="11">
        <f t="shared" si="510"/>
        <v>0</v>
      </c>
    </row>
    <row r="1398" spans="1:15" s="57" customFormat="1" hidden="1">
      <c r="A1398" s="50">
        <f t="shared" si="501"/>
        <v>3</v>
      </c>
      <c r="B1398" s="150"/>
      <c r="C1398" s="161" t="s">
        <v>770</v>
      </c>
      <c r="D1398" s="56"/>
      <c r="E1398" s="11">
        <f>SUBTOTAL(9,E1399:E1408)</f>
        <v>0</v>
      </c>
      <c r="F1398" s="11">
        <f t="shared" ref="F1398:O1398" si="511">SUBTOTAL(9,F1399:F1408)</f>
        <v>0</v>
      </c>
      <c r="G1398" s="11">
        <f t="shared" si="511"/>
        <v>0</v>
      </c>
      <c r="H1398" s="11">
        <f t="shared" si="511"/>
        <v>0</v>
      </c>
      <c r="I1398" s="11">
        <f t="shared" si="511"/>
        <v>0</v>
      </c>
      <c r="J1398" s="11">
        <f t="shared" si="511"/>
        <v>0</v>
      </c>
      <c r="K1398" s="11">
        <f t="shared" si="511"/>
        <v>0</v>
      </c>
      <c r="L1398" s="11">
        <f t="shared" si="511"/>
        <v>0</v>
      </c>
      <c r="M1398" s="11">
        <f t="shared" si="511"/>
        <v>0</v>
      </c>
      <c r="N1398" s="11">
        <f t="shared" si="511"/>
        <v>0</v>
      </c>
      <c r="O1398" s="11">
        <f t="shared" si="511"/>
        <v>0</v>
      </c>
    </row>
    <row r="1399" spans="1:15" s="57" customFormat="1" ht="25.5" hidden="1">
      <c r="A1399" s="50">
        <f t="shared" si="501"/>
        <v>3</v>
      </c>
      <c r="B1399" s="150"/>
      <c r="C1399" s="160" t="s">
        <v>771</v>
      </c>
      <c r="D1399" s="58" t="s">
        <v>2</v>
      </c>
      <c r="E1399" s="11">
        <f>SUBTOTAL(9,E1400:E1401)</f>
        <v>0</v>
      </c>
      <c r="F1399" s="11">
        <f t="shared" ref="F1399:O1399" si="512">SUBTOTAL(9,F1400:F1401)</f>
        <v>0</v>
      </c>
      <c r="G1399" s="11">
        <f t="shared" si="512"/>
        <v>0</v>
      </c>
      <c r="H1399" s="11">
        <f t="shared" si="512"/>
        <v>0</v>
      </c>
      <c r="I1399" s="11">
        <f t="shared" si="512"/>
        <v>0</v>
      </c>
      <c r="J1399" s="11">
        <f t="shared" si="512"/>
        <v>0</v>
      </c>
      <c r="K1399" s="11">
        <f t="shared" si="512"/>
        <v>0</v>
      </c>
      <c r="L1399" s="11">
        <f t="shared" si="512"/>
        <v>0</v>
      </c>
      <c r="M1399" s="11">
        <f t="shared" si="512"/>
        <v>0</v>
      </c>
      <c r="N1399" s="11">
        <f t="shared" si="512"/>
        <v>0</v>
      </c>
      <c r="O1399" s="11">
        <f t="shared" si="512"/>
        <v>0</v>
      </c>
    </row>
    <row r="1400" spans="1:15" s="57" customFormat="1" ht="25.5" hidden="1">
      <c r="A1400" s="50">
        <f t="shared" si="501"/>
        <v>3</v>
      </c>
      <c r="B1400" s="150"/>
      <c r="C1400" s="260" t="s">
        <v>772</v>
      </c>
      <c r="D1400" s="58" t="s">
        <v>302</v>
      </c>
      <c r="E1400" s="51"/>
      <c r="F1400" s="51"/>
      <c r="G1400" s="51"/>
      <c r="H1400" s="51"/>
      <c r="I1400" s="51"/>
      <c r="J1400" s="52">
        <f>H1400+I1400</f>
        <v>0</v>
      </c>
      <c r="K1400" s="51"/>
      <c r="L1400" s="51"/>
      <c r="M1400" s="52">
        <f>K1400+L1400</f>
        <v>0</v>
      </c>
      <c r="N1400" s="51"/>
      <c r="O1400" s="52">
        <f>M1400+N1400</f>
        <v>0</v>
      </c>
    </row>
    <row r="1401" spans="1:15" s="57" customFormat="1" ht="25.5" hidden="1">
      <c r="A1401" s="50">
        <f t="shared" si="501"/>
        <v>3</v>
      </c>
      <c r="B1401" s="150"/>
      <c r="C1401" s="260" t="s">
        <v>773</v>
      </c>
      <c r="D1401" s="58" t="s">
        <v>304</v>
      </c>
      <c r="E1401" s="51"/>
      <c r="F1401" s="51"/>
      <c r="G1401" s="51"/>
      <c r="H1401" s="51"/>
      <c r="I1401" s="51"/>
      <c r="J1401" s="52">
        <f>H1401+I1401</f>
        <v>0</v>
      </c>
      <c r="K1401" s="51"/>
      <c r="L1401" s="51"/>
      <c r="M1401" s="52">
        <f>K1401+L1401</f>
        <v>0</v>
      </c>
      <c r="N1401" s="51"/>
      <c r="O1401" s="52">
        <f>M1401+N1401</f>
        <v>0</v>
      </c>
    </row>
    <row r="1402" spans="1:15" s="57" customFormat="1" hidden="1">
      <c r="A1402" s="50">
        <f t="shared" si="501"/>
        <v>3</v>
      </c>
      <c r="B1402" s="150"/>
      <c r="C1402" s="258" t="s">
        <v>42</v>
      </c>
      <c r="D1402" s="59" t="s">
        <v>3</v>
      </c>
      <c r="E1402" s="51"/>
      <c r="F1402" s="51"/>
      <c r="G1402" s="51"/>
      <c r="H1402" s="51"/>
      <c r="I1402" s="51"/>
      <c r="J1402" s="52">
        <f>H1402+I1402</f>
        <v>0</v>
      </c>
      <c r="K1402" s="51"/>
      <c r="L1402" s="51"/>
      <c r="M1402" s="52">
        <f>K1402+L1402</f>
        <v>0</v>
      </c>
      <c r="N1402" s="51"/>
      <c r="O1402" s="52">
        <f>M1402+N1402</f>
        <v>0</v>
      </c>
    </row>
    <row r="1403" spans="1:15" s="57" customFormat="1" hidden="1">
      <c r="A1403" s="50">
        <f t="shared" si="501"/>
        <v>3</v>
      </c>
      <c r="B1403" s="150"/>
      <c r="C1403" s="259" t="s">
        <v>449</v>
      </c>
      <c r="D1403" s="117" t="s">
        <v>446</v>
      </c>
      <c r="E1403" s="11">
        <f>SUBTOTAL(9,E1404:E1407)</f>
        <v>0</v>
      </c>
      <c r="F1403" s="11">
        <f>SUBTOTAL(9,F1404:F1407)</f>
        <v>0</v>
      </c>
      <c r="G1403" s="11">
        <f>SUBTOTAL(9,G1404:G1407)</f>
        <v>0</v>
      </c>
      <c r="H1403" s="11">
        <f>SUBTOTAL(9,H1404:H1407)</f>
        <v>0</v>
      </c>
      <c r="I1403" s="11">
        <f t="shared" ref="I1403:N1403" si="513">SUBTOTAL(9,I1404:I1407)</f>
        <v>0</v>
      </c>
      <c r="J1403" s="11">
        <f t="shared" si="513"/>
        <v>0</v>
      </c>
      <c r="K1403" s="11">
        <f t="shared" si="513"/>
        <v>0</v>
      </c>
      <c r="L1403" s="11">
        <f t="shared" si="513"/>
        <v>0</v>
      </c>
      <c r="M1403" s="11">
        <f t="shared" si="513"/>
        <v>0</v>
      </c>
      <c r="N1403" s="11">
        <f t="shared" si="513"/>
        <v>0</v>
      </c>
      <c r="O1403" s="11">
        <f>SUBTOTAL(9,O1404:O1407)</f>
        <v>0</v>
      </c>
    </row>
    <row r="1404" spans="1:15" s="57" customFormat="1" ht="25.5" hidden="1">
      <c r="A1404" s="50">
        <f t="shared" ref="A1404:A1425" si="514">IF(MAX(E1404:P1404)=0,IF(MIN(E1404:P1404)=0,3,2),2)</f>
        <v>3</v>
      </c>
      <c r="B1404" s="150"/>
      <c r="C1404" s="260" t="s">
        <v>153</v>
      </c>
      <c r="D1404" s="60" t="s">
        <v>37</v>
      </c>
      <c r="E1404" s="51"/>
      <c r="F1404" s="51"/>
      <c r="G1404" s="51"/>
      <c r="H1404" s="51"/>
      <c r="I1404" s="51"/>
      <c r="J1404" s="52">
        <f t="shared" ref="J1404:J1416" si="515">H1404+I1404</f>
        <v>0</v>
      </c>
      <c r="K1404" s="51"/>
      <c r="L1404" s="51"/>
      <c r="M1404" s="52">
        <f t="shared" ref="M1404:M1416" si="516">K1404+L1404</f>
        <v>0</v>
      </c>
      <c r="N1404" s="51"/>
      <c r="O1404" s="52">
        <f t="shared" ref="O1404:O1416" si="517">M1404+N1404</f>
        <v>0</v>
      </c>
    </row>
    <row r="1405" spans="1:15" s="57" customFormat="1" hidden="1">
      <c r="A1405" s="50">
        <f t="shared" si="514"/>
        <v>3</v>
      </c>
      <c r="B1405" s="150"/>
      <c r="C1405" s="260" t="s">
        <v>155</v>
      </c>
      <c r="D1405" s="60" t="s">
        <v>39</v>
      </c>
      <c r="E1405" s="51"/>
      <c r="F1405" s="51"/>
      <c r="G1405" s="51"/>
      <c r="H1405" s="51"/>
      <c r="I1405" s="51"/>
      <c r="J1405" s="52">
        <f t="shared" si="515"/>
        <v>0</v>
      </c>
      <c r="K1405" s="51"/>
      <c r="L1405" s="51"/>
      <c r="M1405" s="52">
        <f t="shared" si="516"/>
        <v>0</v>
      </c>
      <c r="N1405" s="51"/>
      <c r="O1405" s="52">
        <f t="shared" si="517"/>
        <v>0</v>
      </c>
    </row>
    <row r="1406" spans="1:15" s="57" customFormat="1" ht="25.5" hidden="1">
      <c r="A1406" s="50">
        <f t="shared" si="514"/>
        <v>3</v>
      </c>
      <c r="B1406" s="150"/>
      <c r="C1406" s="260" t="s">
        <v>156</v>
      </c>
      <c r="D1406" s="60" t="s">
        <v>40</v>
      </c>
      <c r="E1406" s="51"/>
      <c r="F1406" s="51"/>
      <c r="G1406" s="51"/>
      <c r="H1406" s="51"/>
      <c r="I1406" s="51"/>
      <c r="J1406" s="52">
        <f t="shared" si="515"/>
        <v>0</v>
      </c>
      <c r="K1406" s="51"/>
      <c r="L1406" s="51"/>
      <c r="M1406" s="52">
        <f t="shared" si="516"/>
        <v>0</v>
      </c>
      <c r="N1406" s="51"/>
      <c r="O1406" s="52">
        <f t="shared" si="517"/>
        <v>0</v>
      </c>
    </row>
    <row r="1407" spans="1:15" s="57" customFormat="1" ht="25.5" hidden="1">
      <c r="A1407" s="50">
        <f t="shared" si="514"/>
        <v>3</v>
      </c>
      <c r="B1407" s="150"/>
      <c r="C1407" s="260" t="s">
        <v>157</v>
      </c>
      <c r="D1407" s="60" t="s">
        <v>41</v>
      </c>
      <c r="E1407" s="51"/>
      <c r="F1407" s="51"/>
      <c r="G1407" s="51"/>
      <c r="H1407" s="51"/>
      <c r="I1407" s="51"/>
      <c r="J1407" s="52">
        <f t="shared" si="515"/>
        <v>0</v>
      </c>
      <c r="K1407" s="51"/>
      <c r="L1407" s="51"/>
      <c r="M1407" s="52">
        <f t="shared" si="516"/>
        <v>0</v>
      </c>
      <c r="N1407" s="51"/>
      <c r="O1407" s="52">
        <f t="shared" si="517"/>
        <v>0</v>
      </c>
    </row>
    <row r="1408" spans="1:15" s="57" customFormat="1" hidden="1">
      <c r="A1408" s="50">
        <f t="shared" si="514"/>
        <v>3</v>
      </c>
      <c r="B1408" s="150"/>
      <c r="C1408" s="160" t="s">
        <v>158</v>
      </c>
      <c r="D1408" s="60" t="s">
        <v>4</v>
      </c>
      <c r="E1408" s="51"/>
      <c r="F1408" s="51"/>
      <c r="G1408" s="51"/>
      <c r="H1408" s="51"/>
      <c r="I1408" s="51"/>
      <c r="J1408" s="52">
        <f t="shared" si="515"/>
        <v>0</v>
      </c>
      <c r="K1408" s="51"/>
      <c r="L1408" s="51"/>
      <c r="M1408" s="52">
        <f t="shared" si="516"/>
        <v>0</v>
      </c>
      <c r="N1408" s="51"/>
      <c r="O1408" s="52">
        <f t="shared" si="517"/>
        <v>0</v>
      </c>
    </row>
    <row r="1409" spans="1:15" s="57" customFormat="1" hidden="1">
      <c r="A1409" s="50">
        <f t="shared" si="514"/>
        <v>3</v>
      </c>
      <c r="B1409" s="150"/>
      <c r="C1409" s="159" t="s">
        <v>19</v>
      </c>
      <c r="D1409" s="59" t="s">
        <v>5</v>
      </c>
      <c r="E1409" s="51"/>
      <c r="F1409" s="51"/>
      <c r="G1409" s="51"/>
      <c r="H1409" s="51"/>
      <c r="I1409" s="51"/>
      <c r="J1409" s="52">
        <f t="shared" si="515"/>
        <v>0</v>
      </c>
      <c r="K1409" s="51"/>
      <c r="L1409" s="51"/>
      <c r="M1409" s="52">
        <f t="shared" si="516"/>
        <v>0</v>
      </c>
      <c r="N1409" s="51"/>
      <c r="O1409" s="52">
        <f t="shared" si="517"/>
        <v>0</v>
      </c>
    </row>
    <row r="1410" spans="1:15" s="57" customFormat="1" hidden="1">
      <c r="A1410" s="50">
        <f t="shared" si="514"/>
        <v>3</v>
      </c>
      <c r="B1410" s="150"/>
      <c r="C1410" s="162" t="s">
        <v>450</v>
      </c>
      <c r="D1410" s="118" t="s">
        <v>173</v>
      </c>
      <c r="E1410" s="51"/>
      <c r="F1410" s="51"/>
      <c r="G1410" s="51"/>
      <c r="H1410" s="51"/>
      <c r="I1410" s="51"/>
      <c r="J1410" s="52">
        <f t="shared" si="515"/>
        <v>0</v>
      </c>
      <c r="K1410" s="51"/>
      <c r="L1410" s="51"/>
      <c r="M1410" s="52">
        <f t="shared" si="516"/>
        <v>0</v>
      </c>
      <c r="N1410" s="51"/>
      <c r="O1410" s="52">
        <f t="shared" si="517"/>
        <v>0</v>
      </c>
    </row>
    <row r="1411" spans="1:15" s="57" customFormat="1" hidden="1">
      <c r="A1411" s="50">
        <f t="shared" si="514"/>
        <v>3</v>
      </c>
      <c r="B1411" s="153"/>
      <c r="C1411" s="163" t="s">
        <v>29</v>
      </c>
      <c r="D1411" s="136" t="s">
        <v>6</v>
      </c>
      <c r="E1411" s="51"/>
      <c r="F1411" s="51"/>
      <c r="G1411" s="51"/>
      <c r="H1411" s="51"/>
      <c r="I1411" s="51"/>
      <c r="J1411" s="52">
        <f t="shared" si="515"/>
        <v>0</v>
      </c>
      <c r="K1411" s="51"/>
      <c r="L1411" s="51"/>
      <c r="M1411" s="52">
        <f t="shared" si="516"/>
        <v>0</v>
      </c>
      <c r="N1411" s="51"/>
      <c r="O1411" s="52">
        <f t="shared" si="517"/>
        <v>0</v>
      </c>
    </row>
    <row r="1412" spans="1:15" s="57" customFormat="1" hidden="1">
      <c r="A1412" s="50">
        <f t="shared" si="514"/>
        <v>3</v>
      </c>
      <c r="B1412" s="153"/>
      <c r="C1412" s="163" t="s">
        <v>21</v>
      </c>
      <c r="D1412" s="137" t="s">
        <v>8</v>
      </c>
      <c r="E1412" s="51"/>
      <c r="F1412" s="51"/>
      <c r="G1412" s="51"/>
      <c r="H1412" s="51"/>
      <c r="I1412" s="51"/>
      <c r="J1412" s="52">
        <f>H1412+I1412</f>
        <v>0</v>
      </c>
      <c r="K1412" s="51"/>
      <c r="L1412" s="51"/>
      <c r="M1412" s="52">
        <f>K1412+L1412</f>
        <v>0</v>
      </c>
      <c r="N1412" s="51"/>
      <c r="O1412" s="52">
        <f t="shared" si="517"/>
        <v>0</v>
      </c>
    </row>
    <row r="1413" spans="1:15" s="57" customFormat="1" hidden="1">
      <c r="A1413" s="50">
        <f t="shared" si="514"/>
        <v>3</v>
      </c>
      <c r="B1413" s="153"/>
      <c r="C1413" s="163" t="s">
        <v>526</v>
      </c>
      <c r="D1413" s="137" t="s">
        <v>31</v>
      </c>
      <c r="E1413" s="51"/>
      <c r="F1413" s="51"/>
      <c r="G1413" s="51"/>
      <c r="H1413" s="51"/>
      <c r="I1413" s="51"/>
      <c r="J1413" s="52">
        <f t="shared" si="515"/>
        <v>0</v>
      </c>
      <c r="K1413" s="51"/>
      <c r="L1413" s="51"/>
      <c r="M1413" s="52">
        <f t="shared" si="516"/>
        <v>0</v>
      </c>
      <c r="N1413" s="51"/>
      <c r="O1413" s="52">
        <f t="shared" si="517"/>
        <v>0</v>
      </c>
    </row>
    <row r="1414" spans="1:15" hidden="1">
      <c r="A1414" s="50">
        <f t="shared" si="514"/>
        <v>3</v>
      </c>
      <c r="B1414" s="153"/>
      <c r="C1414" s="163" t="s">
        <v>558</v>
      </c>
      <c r="D1414" s="137" t="s">
        <v>559</v>
      </c>
      <c r="E1414" s="51"/>
      <c r="F1414" s="51"/>
      <c r="G1414" s="51"/>
      <c r="H1414" s="51"/>
      <c r="I1414" s="51"/>
      <c r="J1414" s="52">
        <f t="shared" si="515"/>
        <v>0</v>
      </c>
      <c r="K1414" s="51"/>
      <c r="L1414" s="51"/>
      <c r="M1414" s="52">
        <f t="shared" si="516"/>
        <v>0</v>
      </c>
      <c r="N1414" s="51"/>
      <c r="O1414" s="52">
        <f t="shared" si="517"/>
        <v>0</v>
      </c>
    </row>
    <row r="1415" spans="1:15" s="57" customFormat="1" ht="25.5" hidden="1">
      <c r="A1415" s="50">
        <f t="shared" si="514"/>
        <v>3</v>
      </c>
      <c r="B1415" s="153"/>
      <c r="C1415" s="163" t="s">
        <v>528</v>
      </c>
      <c r="D1415" s="136" t="s">
        <v>9</v>
      </c>
      <c r="E1415" s="51"/>
      <c r="F1415" s="51"/>
      <c r="G1415" s="51"/>
      <c r="H1415" s="51"/>
      <c r="I1415" s="51"/>
      <c r="J1415" s="52">
        <f t="shared" si="515"/>
        <v>0</v>
      </c>
      <c r="K1415" s="51"/>
      <c r="L1415" s="51"/>
      <c r="M1415" s="52">
        <f t="shared" si="516"/>
        <v>0</v>
      </c>
      <c r="N1415" s="51"/>
      <c r="O1415" s="52">
        <f t="shared" si="517"/>
        <v>0</v>
      </c>
    </row>
    <row r="1416" spans="1:15" s="57" customFormat="1" ht="25.5" hidden="1">
      <c r="A1416" s="50">
        <f t="shared" si="514"/>
        <v>3</v>
      </c>
      <c r="B1416" s="153"/>
      <c r="C1416" s="163" t="s">
        <v>30</v>
      </c>
      <c r="D1416" s="136" t="s">
        <v>10</v>
      </c>
      <c r="E1416" s="51"/>
      <c r="F1416" s="51"/>
      <c r="G1416" s="51"/>
      <c r="H1416" s="51"/>
      <c r="I1416" s="51"/>
      <c r="J1416" s="52">
        <f t="shared" si="515"/>
        <v>0</v>
      </c>
      <c r="K1416" s="51"/>
      <c r="L1416" s="51"/>
      <c r="M1416" s="52">
        <f t="shared" si="516"/>
        <v>0</v>
      </c>
      <c r="N1416" s="51"/>
      <c r="O1416" s="52">
        <f t="shared" si="517"/>
        <v>0</v>
      </c>
    </row>
    <row r="1417" spans="1:15" s="57" customFormat="1" hidden="1">
      <c r="A1417" s="50">
        <f t="shared" si="514"/>
        <v>3</v>
      </c>
      <c r="B1417" s="153"/>
      <c r="C1417" s="165" t="s">
        <v>451</v>
      </c>
      <c r="D1417" s="138" t="s">
        <v>93</v>
      </c>
      <c r="E1417" s="11">
        <f>SUBTOTAL(9,E1418:E1419)</f>
        <v>0</v>
      </c>
      <c r="F1417" s="11">
        <f>SUBTOTAL(9,F1418:F1419)</f>
        <v>0</v>
      </c>
      <c r="G1417" s="11">
        <f>SUBTOTAL(9,G1418:G1419)</f>
        <v>0</v>
      </c>
      <c r="H1417" s="11">
        <f>SUBTOTAL(9,H1418:H1419)</f>
        <v>0</v>
      </c>
      <c r="I1417" s="11">
        <f t="shared" ref="I1417:N1417" si="518">SUBTOTAL(9,I1418:I1419)</f>
        <v>0</v>
      </c>
      <c r="J1417" s="11">
        <f t="shared" si="518"/>
        <v>0</v>
      </c>
      <c r="K1417" s="11">
        <f t="shared" si="518"/>
        <v>0</v>
      </c>
      <c r="L1417" s="11">
        <f t="shared" si="518"/>
        <v>0</v>
      </c>
      <c r="M1417" s="11">
        <f t="shared" si="518"/>
        <v>0</v>
      </c>
      <c r="N1417" s="11">
        <f t="shared" si="518"/>
        <v>0</v>
      </c>
      <c r="O1417" s="11">
        <f>SUBTOTAL(9,O1418:O1419)</f>
        <v>0</v>
      </c>
    </row>
    <row r="1418" spans="1:15" s="57" customFormat="1" hidden="1">
      <c r="A1418" s="50">
        <f t="shared" si="514"/>
        <v>3</v>
      </c>
      <c r="B1418" s="153"/>
      <c r="C1418" s="166" t="s">
        <v>452</v>
      </c>
      <c r="D1418" s="138" t="s">
        <v>453</v>
      </c>
      <c r="E1418" s="51"/>
      <c r="F1418" s="51"/>
      <c r="G1418" s="51"/>
      <c r="H1418" s="51"/>
      <c r="I1418" s="51"/>
      <c r="J1418" s="52">
        <f>H1418+I1418</f>
        <v>0</v>
      </c>
      <c r="K1418" s="51"/>
      <c r="L1418" s="51"/>
      <c r="M1418" s="52">
        <f>K1418+L1418</f>
        <v>0</v>
      </c>
      <c r="N1418" s="51"/>
      <c r="O1418" s="52">
        <f>M1418+N1418</f>
        <v>0</v>
      </c>
    </row>
    <row r="1419" spans="1:15" s="57" customFormat="1" hidden="1">
      <c r="A1419" s="50">
        <f t="shared" si="514"/>
        <v>3</v>
      </c>
      <c r="B1419" s="153"/>
      <c r="C1419" s="166" t="s">
        <v>454</v>
      </c>
      <c r="D1419" s="138" t="s">
        <v>455</v>
      </c>
      <c r="E1419" s="51"/>
      <c r="F1419" s="51"/>
      <c r="G1419" s="51"/>
      <c r="H1419" s="51"/>
      <c r="I1419" s="51"/>
      <c r="J1419" s="52">
        <f>H1419+I1419</f>
        <v>0</v>
      </c>
      <c r="K1419" s="51"/>
      <c r="L1419" s="51"/>
      <c r="M1419" s="52">
        <f>K1419+L1419</f>
        <v>0</v>
      </c>
      <c r="N1419" s="51"/>
      <c r="O1419" s="52">
        <f>M1419+N1419</f>
        <v>0</v>
      </c>
    </row>
    <row r="1420" spans="1:15" s="57" customFormat="1" hidden="1">
      <c r="A1420" s="50">
        <f t="shared" si="514"/>
        <v>3</v>
      </c>
      <c r="B1420" s="156"/>
      <c r="C1420" s="158" t="s">
        <v>32</v>
      </c>
      <c r="D1420" s="136"/>
      <c r="E1420" s="11">
        <f>SUBTOTAL(9,E1421:E1425)</f>
        <v>0</v>
      </c>
      <c r="F1420" s="11">
        <f>SUBTOTAL(9,F1421:F1425)</f>
        <v>0</v>
      </c>
      <c r="G1420" s="11">
        <f>SUBTOTAL(9,G1421:G1425)</f>
        <v>0</v>
      </c>
      <c r="H1420" s="11">
        <f>SUBTOTAL(9,H1421:H1425)</f>
        <v>0</v>
      </c>
      <c r="I1420" s="11">
        <f t="shared" ref="I1420:N1420" si="519">SUBTOTAL(9,I1421:I1425)</f>
        <v>0</v>
      </c>
      <c r="J1420" s="11">
        <f t="shared" si="519"/>
        <v>0</v>
      </c>
      <c r="K1420" s="11">
        <f t="shared" si="519"/>
        <v>0</v>
      </c>
      <c r="L1420" s="11">
        <f t="shared" si="519"/>
        <v>0</v>
      </c>
      <c r="M1420" s="11">
        <f t="shared" si="519"/>
        <v>0</v>
      </c>
      <c r="N1420" s="11">
        <f t="shared" si="519"/>
        <v>0</v>
      </c>
      <c r="O1420" s="11">
        <f>SUBTOTAL(9,O1421:O1425)</f>
        <v>0</v>
      </c>
    </row>
    <row r="1421" spans="1:15" s="57" customFormat="1" hidden="1">
      <c r="A1421" s="50">
        <f t="shared" si="514"/>
        <v>3</v>
      </c>
      <c r="B1421" s="153"/>
      <c r="C1421" s="163" t="s">
        <v>70</v>
      </c>
      <c r="D1421" s="137" t="s">
        <v>71</v>
      </c>
      <c r="E1421" s="51"/>
      <c r="F1421" s="51"/>
      <c r="G1421" s="51"/>
      <c r="H1421" s="51"/>
      <c r="I1421" s="51"/>
      <c r="J1421" s="52">
        <f>H1421+I1421</f>
        <v>0</v>
      </c>
      <c r="K1421" s="51"/>
      <c r="L1421" s="51"/>
      <c r="M1421" s="52">
        <f>K1421+L1421</f>
        <v>0</v>
      </c>
      <c r="N1421" s="51"/>
      <c r="O1421" s="52">
        <f>M1421+N1421</f>
        <v>0</v>
      </c>
    </row>
    <row r="1422" spans="1:15" s="57" customFormat="1" hidden="1">
      <c r="A1422" s="50">
        <f t="shared" si="514"/>
        <v>3</v>
      </c>
      <c r="B1422" s="153"/>
      <c r="C1422" s="163" t="s">
        <v>72</v>
      </c>
      <c r="D1422" s="137" t="s">
        <v>73</v>
      </c>
      <c r="E1422" s="51"/>
      <c r="F1422" s="51"/>
      <c r="G1422" s="51"/>
      <c r="H1422" s="51"/>
      <c r="I1422" s="51"/>
      <c r="J1422" s="52">
        <f>H1422+I1422</f>
        <v>0</v>
      </c>
      <c r="K1422" s="51"/>
      <c r="L1422" s="51"/>
      <c r="M1422" s="52">
        <f>K1422+L1422</f>
        <v>0</v>
      </c>
      <c r="N1422" s="51"/>
      <c r="O1422" s="52">
        <f>M1422+N1422</f>
        <v>0</v>
      </c>
    </row>
    <row r="1423" spans="1:15" s="57" customFormat="1" hidden="1">
      <c r="A1423" s="50">
        <f t="shared" si="514"/>
        <v>3</v>
      </c>
      <c r="B1423" s="153"/>
      <c r="C1423" s="163" t="s">
        <v>74</v>
      </c>
      <c r="D1423" s="137" t="s">
        <v>75</v>
      </c>
      <c r="E1423" s="51"/>
      <c r="F1423" s="51"/>
      <c r="G1423" s="51"/>
      <c r="H1423" s="51"/>
      <c r="I1423" s="51"/>
      <c r="J1423" s="52">
        <f>H1423+I1423</f>
        <v>0</v>
      </c>
      <c r="K1423" s="51"/>
      <c r="L1423" s="51"/>
      <c r="M1423" s="52">
        <f>K1423+L1423</f>
        <v>0</v>
      </c>
      <c r="N1423" s="51"/>
      <c r="O1423" s="52">
        <f>M1423+N1423</f>
        <v>0</v>
      </c>
    </row>
    <row r="1424" spans="1:15" s="57" customFormat="1" hidden="1">
      <c r="A1424" s="50">
        <f t="shared" si="514"/>
        <v>3</v>
      </c>
      <c r="B1424" s="153"/>
      <c r="C1424" s="163" t="s">
        <v>76</v>
      </c>
      <c r="D1424" s="137" t="s">
        <v>77</v>
      </c>
      <c r="E1424" s="51"/>
      <c r="F1424" s="51"/>
      <c r="G1424" s="51"/>
      <c r="H1424" s="51"/>
      <c r="I1424" s="51"/>
      <c r="J1424" s="52">
        <f>H1424+I1424</f>
        <v>0</v>
      </c>
      <c r="K1424" s="51"/>
      <c r="L1424" s="51"/>
      <c r="M1424" s="52">
        <f>K1424+L1424</f>
        <v>0</v>
      </c>
      <c r="N1424" s="51"/>
      <c r="O1424" s="52">
        <f>M1424+N1424</f>
        <v>0</v>
      </c>
    </row>
    <row r="1425" spans="1:15" s="57" customFormat="1" hidden="1">
      <c r="A1425" s="50">
        <f t="shared" si="514"/>
        <v>3</v>
      </c>
      <c r="B1425" s="153"/>
      <c r="C1425" s="163" t="s">
        <v>12</v>
      </c>
      <c r="D1425" s="137" t="s">
        <v>28</v>
      </c>
      <c r="E1425" s="51"/>
      <c r="F1425" s="51"/>
      <c r="G1425" s="51"/>
      <c r="H1425" s="51"/>
      <c r="I1425" s="51"/>
      <c r="J1425" s="52">
        <f>H1425+I1425</f>
        <v>0</v>
      </c>
      <c r="K1425" s="51"/>
      <c r="L1425" s="51"/>
      <c r="M1425" s="52">
        <f>K1425+L1425</f>
        <v>0</v>
      </c>
      <c r="N1425" s="51"/>
      <c r="O1425" s="52">
        <f>M1425+N1425</f>
        <v>0</v>
      </c>
    </row>
    <row r="1426" spans="1:15" s="57" customFormat="1" hidden="1">
      <c r="A1426" s="77">
        <f>A1427</f>
        <v>3</v>
      </c>
      <c r="B1426" s="153"/>
      <c r="C1426" s="155"/>
      <c r="D1426" s="137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</row>
    <row r="1427" spans="1:15" s="57" customFormat="1" hidden="1">
      <c r="A1427" s="105">
        <f>MIN(A1428:A1433)</f>
        <v>3</v>
      </c>
      <c r="B1427" s="153"/>
      <c r="C1427" s="157" t="s">
        <v>36</v>
      </c>
      <c r="D1427" s="137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</row>
    <row r="1428" spans="1:15" s="57" customFormat="1" hidden="1">
      <c r="A1428" s="50">
        <f t="shared" ref="A1428:A1433" si="520">IF(MAX(E1428:P1428)=0,IF(MIN(E1428:P1428)=0,3,2),2)</f>
        <v>3</v>
      </c>
      <c r="B1428" s="153"/>
      <c r="C1428" s="155" t="s">
        <v>34</v>
      </c>
      <c r="D1428" s="137"/>
      <c r="E1428" s="62">
        <f>SUM(E1429:E1430)</f>
        <v>0</v>
      </c>
      <c r="F1428" s="62">
        <f>SUM(F1429:F1430)</f>
        <v>0</v>
      </c>
      <c r="G1428" s="62">
        <f>SUM(G1429:G1430)</f>
        <v>0</v>
      </c>
      <c r="H1428" s="62">
        <f>SUM(H1429:H1430)</f>
        <v>0</v>
      </c>
      <c r="I1428" s="62">
        <f t="shared" ref="I1428:N1428" si="521">SUM(I1429:I1430)</f>
        <v>0</v>
      </c>
      <c r="J1428" s="62">
        <f t="shared" si="521"/>
        <v>0</v>
      </c>
      <c r="K1428" s="62">
        <f t="shared" si="521"/>
        <v>0</v>
      </c>
      <c r="L1428" s="62">
        <f t="shared" si="521"/>
        <v>0</v>
      </c>
      <c r="M1428" s="62">
        <f t="shared" si="521"/>
        <v>0</v>
      </c>
      <c r="N1428" s="62">
        <f t="shared" si="521"/>
        <v>0</v>
      </c>
      <c r="O1428" s="62">
        <f>SUM(O1429:O1430)</f>
        <v>0</v>
      </c>
    </row>
    <row r="1429" spans="1:15" s="57" customFormat="1" hidden="1">
      <c r="A1429" s="50">
        <f t="shared" si="520"/>
        <v>3</v>
      </c>
      <c r="B1429" s="153"/>
      <c r="C1429" s="167" t="s">
        <v>80</v>
      </c>
      <c r="D1429" s="137"/>
      <c r="E1429" s="51"/>
      <c r="F1429" s="51"/>
      <c r="G1429" s="51"/>
      <c r="H1429" s="51"/>
      <c r="I1429" s="51"/>
      <c r="J1429" s="52">
        <f>H1429+I1429</f>
        <v>0</v>
      </c>
      <c r="K1429" s="51"/>
      <c r="L1429" s="51"/>
      <c r="M1429" s="52">
        <f>K1429+L1429</f>
        <v>0</v>
      </c>
      <c r="N1429" s="51"/>
      <c r="O1429" s="52">
        <f>M1429+N1429</f>
        <v>0</v>
      </c>
    </row>
    <row r="1430" spans="1:15" s="57" customFormat="1" hidden="1">
      <c r="A1430" s="50">
        <f t="shared" si="520"/>
        <v>3</v>
      </c>
      <c r="B1430" s="153"/>
      <c r="C1430" s="167" t="s">
        <v>81</v>
      </c>
      <c r="D1430" s="137"/>
      <c r="E1430" s="51"/>
      <c r="F1430" s="51"/>
      <c r="G1430" s="51"/>
      <c r="H1430" s="51"/>
      <c r="I1430" s="51"/>
      <c r="J1430" s="52">
        <f>H1430+I1430</f>
        <v>0</v>
      </c>
      <c r="K1430" s="51"/>
      <c r="L1430" s="51"/>
      <c r="M1430" s="52">
        <f>K1430+L1430</f>
        <v>0</v>
      </c>
      <c r="N1430" s="51"/>
      <c r="O1430" s="52">
        <f>M1430+N1430</f>
        <v>0</v>
      </c>
    </row>
    <row r="1431" spans="1:15" s="57" customFormat="1" hidden="1">
      <c r="A1431" s="50">
        <f t="shared" si="520"/>
        <v>3</v>
      </c>
      <c r="B1431" s="153"/>
      <c r="C1431" s="155" t="s">
        <v>35</v>
      </c>
      <c r="D1431" s="137"/>
      <c r="E1431" s="62">
        <f>SUM(E1432:E1433)</f>
        <v>0</v>
      </c>
      <c r="F1431" s="62">
        <f>SUM(F1432:F1433)</f>
        <v>0</v>
      </c>
      <c r="G1431" s="62">
        <f>SUM(G1432:G1433)</f>
        <v>0</v>
      </c>
      <c r="H1431" s="62">
        <f>SUM(H1432:H1433)</f>
        <v>0</v>
      </c>
      <c r="I1431" s="62">
        <f t="shared" ref="I1431:N1431" si="522">SUM(I1432:I1433)</f>
        <v>0</v>
      </c>
      <c r="J1431" s="62">
        <f t="shared" si="522"/>
        <v>0</v>
      </c>
      <c r="K1431" s="62">
        <f t="shared" si="522"/>
        <v>0</v>
      </c>
      <c r="L1431" s="62">
        <f t="shared" si="522"/>
        <v>0</v>
      </c>
      <c r="M1431" s="62">
        <f t="shared" si="522"/>
        <v>0</v>
      </c>
      <c r="N1431" s="62">
        <f t="shared" si="522"/>
        <v>0</v>
      </c>
      <c r="O1431" s="62">
        <f>SUM(O1432:O1433)</f>
        <v>0</v>
      </c>
    </row>
    <row r="1432" spans="1:15" s="57" customFormat="1" hidden="1">
      <c r="A1432" s="50">
        <f t="shared" si="520"/>
        <v>3</v>
      </c>
      <c r="B1432" s="153"/>
      <c r="C1432" s="167" t="s">
        <v>84</v>
      </c>
      <c r="D1432" s="137"/>
      <c r="E1432" s="51"/>
      <c r="F1432" s="51"/>
      <c r="G1432" s="51"/>
      <c r="H1432" s="51"/>
      <c r="I1432" s="51"/>
      <c r="J1432" s="52">
        <f>H1432+I1432</f>
        <v>0</v>
      </c>
      <c r="K1432" s="51"/>
      <c r="L1432" s="51"/>
      <c r="M1432" s="52">
        <f>K1432+L1432</f>
        <v>0</v>
      </c>
      <c r="N1432" s="51"/>
      <c r="O1432" s="52">
        <f>M1432+N1432</f>
        <v>0</v>
      </c>
    </row>
    <row r="1433" spans="1:15" s="57" customFormat="1" hidden="1">
      <c r="A1433" s="50">
        <f t="shared" si="520"/>
        <v>3</v>
      </c>
      <c r="B1433" s="153"/>
      <c r="C1433" s="167" t="s">
        <v>85</v>
      </c>
      <c r="D1433" s="137"/>
      <c r="E1433" s="51"/>
      <c r="F1433" s="51"/>
      <c r="G1433" s="51"/>
      <c r="H1433" s="51"/>
      <c r="I1433" s="51"/>
      <c r="J1433" s="52">
        <f>H1433+I1433</f>
        <v>0</v>
      </c>
      <c r="K1433" s="51"/>
      <c r="L1433" s="51"/>
      <c r="M1433" s="52">
        <f>K1433+L1433</f>
        <v>0</v>
      </c>
      <c r="N1433" s="51"/>
      <c r="O1433" s="52">
        <f>M1433+N1433</f>
        <v>0</v>
      </c>
    </row>
    <row r="1434" spans="1:15" s="57" customFormat="1" hidden="1">
      <c r="A1434" s="77">
        <f>A1435</f>
        <v>3</v>
      </c>
      <c r="B1434" s="172"/>
      <c r="C1434" s="156"/>
      <c r="D1434" s="140"/>
      <c r="E1434" s="76"/>
      <c r="F1434" s="76"/>
      <c r="G1434" s="76"/>
      <c r="H1434" s="76"/>
      <c r="I1434" s="76"/>
      <c r="J1434" s="76"/>
      <c r="K1434" s="76"/>
      <c r="L1434" s="76"/>
      <c r="M1434" s="76"/>
      <c r="N1434" s="76"/>
      <c r="O1434" s="76"/>
    </row>
    <row r="1435" spans="1:15" s="57" customFormat="1" hidden="1">
      <c r="A1435" s="105">
        <f>MIN(A1436:A1497)</f>
        <v>3</v>
      </c>
      <c r="B1435" s="172"/>
      <c r="C1435" s="174" t="s">
        <v>66</v>
      </c>
      <c r="D1435" s="140"/>
      <c r="E1435" s="76"/>
      <c r="F1435" s="76"/>
      <c r="G1435" s="76"/>
      <c r="H1435" s="76"/>
      <c r="I1435" s="76"/>
      <c r="J1435" s="76"/>
      <c r="K1435" s="76"/>
      <c r="L1435" s="76"/>
      <c r="M1435" s="76"/>
      <c r="N1435" s="76"/>
      <c r="O1435" s="76"/>
    </row>
    <row r="1436" spans="1:15" hidden="1">
      <c r="A1436" s="50">
        <f t="shared" ref="A1436:A1467" si="523">IF(MAX(E1436:P1436)=0,IF(MIN(E1436:P1436)=0,3,2),2)</f>
        <v>3</v>
      </c>
      <c r="B1436" s="145"/>
      <c r="C1436" s="146" t="s">
        <v>25</v>
      </c>
      <c r="D1436" s="56"/>
      <c r="E1436" s="11">
        <f>SUBTOTAL(9,E1437:E1489)</f>
        <v>0</v>
      </c>
      <c r="F1436" s="11">
        <f>SUBTOTAL(9,F1437:F1489)</f>
        <v>0</v>
      </c>
      <c r="G1436" s="11">
        <f>SUBTOTAL(9,G1437:G1489)</f>
        <v>0</v>
      </c>
      <c r="H1436" s="11">
        <f>SUBTOTAL(9,H1437:H1489)</f>
        <v>0</v>
      </c>
      <c r="I1436" s="11">
        <f t="shared" ref="I1436:N1436" si="524">SUBTOTAL(9,I1437:I1489)</f>
        <v>0</v>
      </c>
      <c r="J1436" s="11">
        <f t="shared" si="524"/>
        <v>0</v>
      </c>
      <c r="K1436" s="11">
        <f t="shared" si="524"/>
        <v>0</v>
      </c>
      <c r="L1436" s="11">
        <f t="shared" si="524"/>
        <v>0</v>
      </c>
      <c r="M1436" s="11">
        <f t="shared" si="524"/>
        <v>0</v>
      </c>
      <c r="N1436" s="11">
        <f t="shared" si="524"/>
        <v>0</v>
      </c>
      <c r="O1436" s="11">
        <f>SUBTOTAL(9,O1437:O1489)</f>
        <v>0</v>
      </c>
    </row>
    <row r="1437" spans="1:15" hidden="1">
      <c r="A1437" s="50">
        <f t="shared" si="523"/>
        <v>3</v>
      </c>
      <c r="B1437" s="145" t="s">
        <v>14</v>
      </c>
      <c r="C1437" s="146" t="s">
        <v>125</v>
      </c>
      <c r="D1437" s="56"/>
      <c r="E1437" s="11">
        <f>SUBTOTAL(9,E1438:E1459)</f>
        <v>0</v>
      </c>
      <c r="F1437" s="11">
        <f>SUBTOTAL(9,F1438:F1459)</f>
        <v>0</v>
      </c>
      <c r="G1437" s="11">
        <f>SUBTOTAL(9,G1438:G1459)</f>
        <v>0</v>
      </c>
      <c r="H1437" s="11">
        <f>SUBTOTAL(9,H1438:H1459)</f>
        <v>0</v>
      </c>
      <c r="I1437" s="11">
        <f t="shared" ref="I1437:N1437" si="525">SUBTOTAL(9,I1438:I1459)</f>
        <v>0</v>
      </c>
      <c r="J1437" s="11">
        <f t="shared" si="525"/>
        <v>0</v>
      </c>
      <c r="K1437" s="11">
        <f t="shared" si="525"/>
        <v>0</v>
      </c>
      <c r="L1437" s="11">
        <f t="shared" si="525"/>
        <v>0</v>
      </c>
      <c r="M1437" s="11">
        <f t="shared" si="525"/>
        <v>0</v>
      </c>
      <c r="N1437" s="11">
        <f t="shared" si="525"/>
        <v>0</v>
      </c>
      <c r="O1437" s="11">
        <f>SUBTOTAL(9,O1438:O1459)</f>
        <v>0</v>
      </c>
    </row>
    <row r="1438" spans="1:15" hidden="1">
      <c r="A1438" s="50">
        <f t="shared" si="523"/>
        <v>3</v>
      </c>
      <c r="B1438" s="147"/>
      <c r="C1438" s="146" t="s">
        <v>126</v>
      </c>
      <c r="D1438" s="56"/>
      <c r="E1438" s="11">
        <f>SUBTOTAL(9,E1439:E1448)</f>
        <v>0</v>
      </c>
      <c r="F1438" s="11">
        <f>SUBTOTAL(9,F1439:F1448)</f>
        <v>0</v>
      </c>
      <c r="G1438" s="11">
        <f>SUBTOTAL(9,G1439:G1448)</f>
        <v>0</v>
      </c>
      <c r="H1438" s="11">
        <f>SUBTOTAL(9,H1439:H1448)</f>
        <v>0</v>
      </c>
      <c r="I1438" s="11">
        <f t="shared" ref="I1438:N1438" si="526">SUBTOTAL(9,I1439:I1448)</f>
        <v>0</v>
      </c>
      <c r="J1438" s="11">
        <f t="shared" si="526"/>
        <v>0</v>
      </c>
      <c r="K1438" s="11">
        <f t="shared" si="526"/>
        <v>0</v>
      </c>
      <c r="L1438" s="11">
        <f t="shared" si="526"/>
        <v>0</v>
      </c>
      <c r="M1438" s="11">
        <f t="shared" si="526"/>
        <v>0</v>
      </c>
      <c r="N1438" s="11">
        <f t="shared" si="526"/>
        <v>0</v>
      </c>
      <c r="O1438" s="11">
        <f>SUBTOTAL(9,O1439:O1448)</f>
        <v>0</v>
      </c>
    </row>
    <row r="1439" spans="1:15" ht="25.5" hidden="1">
      <c r="A1439" s="50">
        <f t="shared" si="523"/>
        <v>3</v>
      </c>
      <c r="B1439" s="148"/>
      <c r="C1439" s="149" t="s">
        <v>127</v>
      </c>
      <c r="D1439" s="58" t="s">
        <v>2</v>
      </c>
      <c r="E1439" s="11">
        <f>SUBTOTAL(9,E1440:E1441)</f>
        <v>0</v>
      </c>
      <c r="F1439" s="11">
        <f>SUBTOTAL(9,F1440:F1441)</f>
        <v>0</v>
      </c>
      <c r="G1439" s="11">
        <f>SUBTOTAL(9,G1440:G1441)</f>
        <v>0</v>
      </c>
      <c r="H1439" s="11">
        <f>SUBTOTAL(9,H1440:H1441)</f>
        <v>0</v>
      </c>
      <c r="I1439" s="11">
        <f t="shared" ref="I1439:N1439" si="527">SUBTOTAL(9,I1440:I1441)</f>
        <v>0</v>
      </c>
      <c r="J1439" s="11">
        <f t="shared" si="527"/>
        <v>0</v>
      </c>
      <c r="K1439" s="11">
        <f t="shared" si="527"/>
        <v>0</v>
      </c>
      <c r="L1439" s="11">
        <f t="shared" si="527"/>
        <v>0</v>
      </c>
      <c r="M1439" s="11">
        <f t="shared" si="527"/>
        <v>0</v>
      </c>
      <c r="N1439" s="11">
        <f t="shared" si="527"/>
        <v>0</v>
      </c>
      <c r="O1439" s="11">
        <f>SUBTOTAL(9,O1440:O1441)</f>
        <v>0</v>
      </c>
    </row>
    <row r="1440" spans="1:15" ht="25.5" hidden="1">
      <c r="A1440" s="50">
        <f t="shared" si="523"/>
        <v>3</v>
      </c>
      <c r="B1440" s="148"/>
      <c r="C1440" s="149" t="s">
        <v>303</v>
      </c>
      <c r="D1440" s="58" t="s">
        <v>302</v>
      </c>
      <c r="E1440" s="51"/>
      <c r="F1440" s="51"/>
      <c r="G1440" s="51"/>
      <c r="H1440" s="51"/>
      <c r="I1440" s="51"/>
      <c r="J1440" s="52">
        <f>H1440+I1440</f>
        <v>0</v>
      </c>
      <c r="K1440" s="51"/>
      <c r="L1440" s="51"/>
      <c r="M1440" s="52">
        <f>K1440+L1440</f>
        <v>0</v>
      </c>
      <c r="N1440" s="51"/>
      <c r="O1440" s="52">
        <f>M1440+N1440</f>
        <v>0</v>
      </c>
    </row>
    <row r="1441" spans="1:15" ht="25.5" hidden="1">
      <c r="A1441" s="50">
        <f t="shared" si="523"/>
        <v>3</v>
      </c>
      <c r="B1441" s="148"/>
      <c r="C1441" s="149" t="s">
        <v>305</v>
      </c>
      <c r="D1441" s="58" t="s">
        <v>304</v>
      </c>
      <c r="E1441" s="51"/>
      <c r="F1441" s="51"/>
      <c r="G1441" s="51"/>
      <c r="H1441" s="51"/>
      <c r="I1441" s="51"/>
      <c r="J1441" s="52">
        <f>H1441+I1441</f>
        <v>0</v>
      </c>
      <c r="K1441" s="51"/>
      <c r="L1441" s="51"/>
      <c r="M1441" s="52">
        <f>K1441+L1441</f>
        <v>0</v>
      </c>
      <c r="N1441" s="51"/>
      <c r="O1441" s="52">
        <f>M1441+N1441</f>
        <v>0</v>
      </c>
    </row>
    <row r="1442" spans="1:15" hidden="1">
      <c r="A1442" s="50">
        <f t="shared" si="523"/>
        <v>3</v>
      </c>
      <c r="B1442" s="150"/>
      <c r="C1442" s="151" t="s">
        <v>128</v>
      </c>
      <c r="D1442" s="59" t="s">
        <v>3</v>
      </c>
      <c r="E1442" s="51"/>
      <c r="F1442" s="51"/>
      <c r="G1442" s="51"/>
      <c r="H1442" s="51"/>
      <c r="I1442" s="51"/>
      <c r="J1442" s="52">
        <f>H1442+I1442</f>
        <v>0</v>
      </c>
      <c r="K1442" s="51"/>
      <c r="L1442" s="51"/>
      <c r="M1442" s="52">
        <f>K1442+L1442</f>
        <v>0</v>
      </c>
      <c r="N1442" s="51"/>
      <c r="O1442" s="52">
        <f>M1442+N1442</f>
        <v>0</v>
      </c>
    </row>
    <row r="1443" spans="1:15" hidden="1">
      <c r="A1443" s="50">
        <f t="shared" si="523"/>
        <v>3</v>
      </c>
      <c r="B1443" s="150"/>
      <c r="C1443" s="152" t="s">
        <v>445</v>
      </c>
      <c r="D1443" s="117" t="s">
        <v>446</v>
      </c>
      <c r="E1443" s="11">
        <f>SUBTOTAL(9,E1444:E1447)</f>
        <v>0</v>
      </c>
      <c r="F1443" s="11">
        <f>SUBTOTAL(9,F1444:F1447)</f>
        <v>0</v>
      </c>
      <c r="G1443" s="11">
        <f>SUBTOTAL(9,G1444:G1447)</f>
        <v>0</v>
      </c>
      <c r="H1443" s="11">
        <f>SUBTOTAL(9,H1444:H1447)</f>
        <v>0</v>
      </c>
      <c r="I1443" s="11">
        <f t="shared" ref="I1443:N1443" si="528">SUBTOTAL(9,I1444:I1447)</f>
        <v>0</v>
      </c>
      <c r="J1443" s="11">
        <f t="shared" si="528"/>
        <v>0</v>
      </c>
      <c r="K1443" s="11">
        <f t="shared" si="528"/>
        <v>0</v>
      </c>
      <c r="L1443" s="11">
        <f t="shared" si="528"/>
        <v>0</v>
      </c>
      <c r="M1443" s="11">
        <f t="shared" si="528"/>
        <v>0</v>
      </c>
      <c r="N1443" s="11">
        <f t="shared" si="528"/>
        <v>0</v>
      </c>
      <c r="O1443" s="11">
        <f>SUBTOTAL(9,O1444:O1447)</f>
        <v>0</v>
      </c>
    </row>
    <row r="1444" spans="1:15" ht="25.5" hidden="1">
      <c r="A1444" s="50">
        <f t="shared" si="523"/>
        <v>3</v>
      </c>
      <c r="B1444" s="150"/>
      <c r="C1444" s="149" t="s">
        <v>129</v>
      </c>
      <c r="D1444" s="60" t="s">
        <v>37</v>
      </c>
      <c r="E1444" s="51"/>
      <c r="F1444" s="51"/>
      <c r="G1444" s="51"/>
      <c r="H1444" s="51"/>
      <c r="I1444" s="51"/>
      <c r="J1444" s="52">
        <f>H1444+I1444</f>
        <v>0</v>
      </c>
      <c r="K1444" s="51"/>
      <c r="L1444" s="51"/>
      <c r="M1444" s="52">
        <f>K1444+L1444</f>
        <v>0</v>
      </c>
      <c r="N1444" s="51"/>
      <c r="O1444" s="52">
        <f>M1444+N1444</f>
        <v>0</v>
      </c>
    </row>
    <row r="1445" spans="1:15" hidden="1">
      <c r="A1445" s="50">
        <f t="shared" si="523"/>
        <v>3</v>
      </c>
      <c r="B1445" s="150"/>
      <c r="C1445" s="149" t="s">
        <v>131</v>
      </c>
      <c r="D1445" s="60" t="s">
        <v>39</v>
      </c>
      <c r="E1445" s="51"/>
      <c r="F1445" s="51"/>
      <c r="G1445" s="51"/>
      <c r="H1445" s="51"/>
      <c r="I1445" s="51"/>
      <c r="J1445" s="52">
        <f>H1445+I1445</f>
        <v>0</v>
      </c>
      <c r="K1445" s="51"/>
      <c r="L1445" s="51"/>
      <c r="M1445" s="52">
        <f>K1445+L1445</f>
        <v>0</v>
      </c>
      <c r="N1445" s="51"/>
      <c r="O1445" s="52">
        <f>M1445+N1445</f>
        <v>0</v>
      </c>
    </row>
    <row r="1446" spans="1:15" hidden="1">
      <c r="A1446" s="50">
        <f t="shared" si="523"/>
        <v>3</v>
      </c>
      <c r="B1446" s="150"/>
      <c r="C1446" s="149" t="s">
        <v>132</v>
      </c>
      <c r="D1446" s="60" t="s">
        <v>40</v>
      </c>
      <c r="E1446" s="51"/>
      <c r="F1446" s="51"/>
      <c r="G1446" s="51"/>
      <c r="H1446" s="51"/>
      <c r="I1446" s="51"/>
      <c r="J1446" s="52">
        <f>H1446+I1446</f>
        <v>0</v>
      </c>
      <c r="K1446" s="51"/>
      <c r="L1446" s="51"/>
      <c r="M1446" s="52">
        <f>K1446+L1446</f>
        <v>0</v>
      </c>
      <c r="N1446" s="51"/>
      <c r="O1446" s="52">
        <f>M1446+N1446</f>
        <v>0</v>
      </c>
    </row>
    <row r="1447" spans="1:15" ht="25.5" hidden="1">
      <c r="A1447" s="50">
        <f t="shared" si="523"/>
        <v>3</v>
      </c>
      <c r="B1447" s="150"/>
      <c r="C1447" s="149" t="s">
        <v>133</v>
      </c>
      <c r="D1447" s="60" t="s">
        <v>41</v>
      </c>
      <c r="E1447" s="51"/>
      <c r="F1447" s="51"/>
      <c r="G1447" s="51"/>
      <c r="H1447" s="51"/>
      <c r="I1447" s="51"/>
      <c r="J1447" s="52">
        <f>H1447+I1447</f>
        <v>0</v>
      </c>
      <c r="K1447" s="51"/>
      <c r="L1447" s="51"/>
      <c r="M1447" s="52">
        <f>K1447+L1447</f>
        <v>0</v>
      </c>
      <c r="N1447" s="51"/>
      <c r="O1447" s="52">
        <f>M1447+N1447</f>
        <v>0</v>
      </c>
    </row>
    <row r="1448" spans="1:15" hidden="1">
      <c r="A1448" s="50">
        <f t="shared" si="523"/>
        <v>3</v>
      </c>
      <c r="B1448" s="150"/>
      <c r="C1448" s="149" t="s">
        <v>447</v>
      </c>
      <c r="D1448" s="60" t="s">
        <v>4</v>
      </c>
      <c r="E1448" s="51"/>
      <c r="F1448" s="51"/>
      <c r="G1448" s="51"/>
      <c r="H1448" s="51"/>
      <c r="I1448" s="51"/>
      <c r="J1448" s="52">
        <f>H1448+I1448</f>
        <v>0</v>
      </c>
      <c r="K1448" s="51"/>
      <c r="L1448" s="51"/>
      <c r="M1448" s="52">
        <f>K1448+L1448</f>
        <v>0</v>
      </c>
      <c r="N1448" s="51"/>
      <c r="O1448" s="52">
        <f>M1448+N1448</f>
        <v>0</v>
      </c>
    </row>
    <row r="1449" spans="1:15" hidden="1">
      <c r="A1449" s="50">
        <f t="shared" si="523"/>
        <v>3</v>
      </c>
      <c r="B1449" s="147"/>
      <c r="C1449" s="146" t="s">
        <v>134</v>
      </c>
      <c r="D1449" s="56"/>
      <c r="E1449" s="11">
        <f>SUBTOTAL(9,E1450:E1453)</f>
        <v>0</v>
      </c>
      <c r="F1449" s="11">
        <f>SUBTOTAL(9,F1450:F1453)</f>
        <v>0</v>
      </c>
      <c r="G1449" s="11">
        <f>SUBTOTAL(9,G1450:G1453)</f>
        <v>0</v>
      </c>
      <c r="H1449" s="11">
        <f>SUBTOTAL(9,H1450:H1453)</f>
        <v>0</v>
      </c>
      <c r="I1449" s="11">
        <f t="shared" ref="I1449:N1449" si="529">SUBTOTAL(9,I1450:I1453)</f>
        <v>0</v>
      </c>
      <c r="J1449" s="11">
        <f t="shared" si="529"/>
        <v>0</v>
      </c>
      <c r="K1449" s="11">
        <f t="shared" si="529"/>
        <v>0</v>
      </c>
      <c r="L1449" s="11">
        <f t="shared" si="529"/>
        <v>0</v>
      </c>
      <c r="M1449" s="11">
        <f t="shared" si="529"/>
        <v>0</v>
      </c>
      <c r="N1449" s="11">
        <f t="shared" si="529"/>
        <v>0</v>
      </c>
      <c r="O1449" s="11">
        <f>SUBTOTAL(9,O1450:O1453)</f>
        <v>0</v>
      </c>
    </row>
    <row r="1450" spans="1:15" hidden="1">
      <c r="A1450" s="50">
        <f t="shared" si="523"/>
        <v>3</v>
      </c>
      <c r="B1450" s="150"/>
      <c r="C1450" s="151" t="s">
        <v>135</v>
      </c>
      <c r="D1450" s="59" t="s">
        <v>5</v>
      </c>
      <c r="E1450" s="51"/>
      <c r="F1450" s="51"/>
      <c r="G1450" s="51"/>
      <c r="H1450" s="51"/>
      <c r="I1450" s="51"/>
      <c r="J1450" s="52">
        <f>H1450+I1450</f>
        <v>0</v>
      </c>
      <c r="K1450" s="51"/>
      <c r="L1450" s="51"/>
      <c r="M1450" s="52">
        <f>K1450+L1450</f>
        <v>0</v>
      </c>
      <c r="N1450" s="51"/>
      <c r="O1450" s="52">
        <f>M1450+N1450</f>
        <v>0</v>
      </c>
    </row>
    <row r="1451" spans="1:15" hidden="1">
      <c r="A1451" s="50">
        <f t="shared" si="523"/>
        <v>3</v>
      </c>
      <c r="B1451" s="150"/>
      <c r="C1451" s="154" t="s">
        <v>448</v>
      </c>
      <c r="D1451" s="118" t="s">
        <v>173</v>
      </c>
      <c r="E1451" s="51"/>
      <c r="F1451" s="51"/>
      <c r="G1451" s="51"/>
      <c r="H1451" s="51"/>
      <c r="I1451" s="51"/>
      <c r="J1451" s="52">
        <f>H1451+I1451</f>
        <v>0</v>
      </c>
      <c r="K1451" s="51"/>
      <c r="L1451" s="51"/>
      <c r="M1451" s="52">
        <f>K1451+L1451</f>
        <v>0</v>
      </c>
      <c r="N1451" s="51"/>
      <c r="O1451" s="52">
        <f>M1451+N1451</f>
        <v>0</v>
      </c>
    </row>
    <row r="1452" spans="1:15" hidden="1">
      <c r="A1452" s="50">
        <f t="shared" si="523"/>
        <v>3</v>
      </c>
      <c r="B1452" s="153"/>
      <c r="C1452" s="155" t="s">
        <v>557</v>
      </c>
      <c r="D1452" s="137" t="s">
        <v>8</v>
      </c>
      <c r="E1452" s="51"/>
      <c r="F1452" s="51"/>
      <c r="G1452" s="51"/>
      <c r="H1452" s="51"/>
      <c r="I1452" s="51"/>
      <c r="J1452" s="52">
        <f>H1452+I1452</f>
        <v>0</v>
      </c>
      <c r="K1452" s="51"/>
      <c r="L1452" s="51"/>
      <c r="M1452" s="52">
        <f>K1452+L1452</f>
        <v>0</v>
      </c>
      <c r="N1452" s="51"/>
      <c r="O1452" s="52">
        <f>M1452+N1452</f>
        <v>0</v>
      </c>
    </row>
    <row r="1453" spans="1:15" ht="25.5" hidden="1">
      <c r="A1453" s="50">
        <f t="shared" si="523"/>
        <v>3</v>
      </c>
      <c r="B1453" s="153"/>
      <c r="C1453" s="155" t="s">
        <v>139</v>
      </c>
      <c r="D1453" s="136" t="s">
        <v>10</v>
      </c>
      <c r="E1453" s="51"/>
      <c r="F1453" s="51"/>
      <c r="G1453" s="51"/>
      <c r="H1453" s="51"/>
      <c r="I1453" s="51"/>
      <c r="J1453" s="52">
        <f>H1453+I1453</f>
        <v>0</v>
      </c>
      <c r="K1453" s="51"/>
      <c r="L1453" s="51"/>
      <c r="M1453" s="52">
        <f>K1453+L1453</f>
        <v>0</v>
      </c>
      <c r="N1453" s="51"/>
      <c r="O1453" s="52">
        <f>M1453+N1453</f>
        <v>0</v>
      </c>
    </row>
    <row r="1454" spans="1:15" hidden="1">
      <c r="A1454" s="50">
        <f t="shared" si="523"/>
        <v>3</v>
      </c>
      <c r="B1454" s="156"/>
      <c r="C1454" s="157" t="s">
        <v>140</v>
      </c>
      <c r="D1454" s="136"/>
      <c r="E1454" s="11">
        <f>SUBTOTAL(9,E1455:E1459)</f>
        <v>0</v>
      </c>
      <c r="F1454" s="11">
        <f>SUBTOTAL(9,F1455:F1459)</f>
        <v>0</v>
      </c>
      <c r="G1454" s="11">
        <f>SUBTOTAL(9,G1455:G1459)</f>
        <v>0</v>
      </c>
      <c r="H1454" s="11">
        <f>SUBTOTAL(9,H1455:H1459)</f>
        <v>0</v>
      </c>
      <c r="I1454" s="11">
        <f t="shared" ref="I1454:N1454" si="530">SUBTOTAL(9,I1455:I1459)</f>
        <v>0</v>
      </c>
      <c r="J1454" s="11">
        <f t="shared" si="530"/>
        <v>0</v>
      </c>
      <c r="K1454" s="11">
        <f t="shared" si="530"/>
        <v>0</v>
      </c>
      <c r="L1454" s="11">
        <f t="shared" si="530"/>
        <v>0</v>
      </c>
      <c r="M1454" s="11">
        <f t="shared" si="530"/>
        <v>0</v>
      </c>
      <c r="N1454" s="11">
        <f t="shared" si="530"/>
        <v>0</v>
      </c>
      <c r="O1454" s="11">
        <f>SUBTOTAL(9,O1455:O1459)</f>
        <v>0</v>
      </c>
    </row>
    <row r="1455" spans="1:15" hidden="1">
      <c r="A1455" s="50">
        <f t="shared" si="523"/>
        <v>3</v>
      </c>
      <c r="B1455" s="153"/>
      <c r="C1455" s="155" t="s">
        <v>141</v>
      </c>
      <c r="D1455" s="137" t="s">
        <v>71</v>
      </c>
      <c r="E1455" s="51"/>
      <c r="F1455" s="51"/>
      <c r="G1455" s="51"/>
      <c r="H1455" s="51"/>
      <c r="I1455" s="51"/>
      <c r="J1455" s="52">
        <f>H1455+I1455</f>
        <v>0</v>
      </c>
      <c r="K1455" s="51"/>
      <c r="L1455" s="51"/>
      <c r="M1455" s="52">
        <f>K1455+L1455</f>
        <v>0</v>
      </c>
      <c r="N1455" s="51"/>
      <c r="O1455" s="52">
        <f>M1455+N1455</f>
        <v>0</v>
      </c>
    </row>
    <row r="1456" spans="1:15" hidden="1">
      <c r="A1456" s="50">
        <f t="shared" si="523"/>
        <v>3</v>
      </c>
      <c r="B1456" s="153"/>
      <c r="C1456" s="155" t="s">
        <v>142</v>
      </c>
      <c r="D1456" s="137" t="s">
        <v>73</v>
      </c>
      <c r="E1456" s="51"/>
      <c r="F1456" s="51"/>
      <c r="G1456" s="51"/>
      <c r="H1456" s="51"/>
      <c r="I1456" s="51"/>
      <c r="J1456" s="52">
        <f>H1456+I1456</f>
        <v>0</v>
      </c>
      <c r="K1456" s="51"/>
      <c r="L1456" s="51"/>
      <c r="M1456" s="52">
        <f>K1456+L1456</f>
        <v>0</v>
      </c>
      <c r="N1456" s="51"/>
      <c r="O1456" s="52">
        <f>M1456+N1456</f>
        <v>0</v>
      </c>
    </row>
    <row r="1457" spans="1:15" hidden="1">
      <c r="A1457" s="50">
        <f t="shared" si="523"/>
        <v>3</v>
      </c>
      <c r="B1457" s="153"/>
      <c r="C1457" s="155" t="s">
        <v>143</v>
      </c>
      <c r="D1457" s="137" t="s">
        <v>75</v>
      </c>
      <c r="E1457" s="51"/>
      <c r="F1457" s="51"/>
      <c r="G1457" s="51"/>
      <c r="H1457" s="51"/>
      <c r="I1457" s="51"/>
      <c r="J1457" s="52">
        <f>H1457+I1457</f>
        <v>0</v>
      </c>
      <c r="K1457" s="51"/>
      <c r="L1457" s="51"/>
      <c r="M1457" s="52">
        <f>K1457+L1457</f>
        <v>0</v>
      </c>
      <c r="N1457" s="51"/>
      <c r="O1457" s="52">
        <f>M1457+N1457</f>
        <v>0</v>
      </c>
    </row>
    <row r="1458" spans="1:15" s="57" customFormat="1" hidden="1">
      <c r="A1458" s="50">
        <f t="shared" si="523"/>
        <v>3</v>
      </c>
      <c r="B1458" s="153"/>
      <c r="C1458" s="155" t="s">
        <v>144</v>
      </c>
      <c r="D1458" s="137" t="s">
        <v>77</v>
      </c>
      <c r="E1458" s="51"/>
      <c r="F1458" s="51"/>
      <c r="G1458" s="51"/>
      <c r="H1458" s="51"/>
      <c r="I1458" s="51"/>
      <c r="J1458" s="52">
        <f>H1458+I1458</f>
        <v>0</v>
      </c>
      <c r="K1458" s="51"/>
      <c r="L1458" s="51"/>
      <c r="M1458" s="52">
        <f>K1458+L1458</f>
        <v>0</v>
      </c>
      <c r="N1458" s="51"/>
      <c r="O1458" s="52">
        <f>M1458+N1458</f>
        <v>0</v>
      </c>
    </row>
    <row r="1459" spans="1:15" s="57" customFormat="1" hidden="1">
      <c r="A1459" s="50">
        <f t="shared" si="523"/>
        <v>3</v>
      </c>
      <c r="B1459" s="153"/>
      <c r="C1459" s="155" t="s">
        <v>145</v>
      </c>
      <c r="D1459" s="137" t="s">
        <v>28</v>
      </c>
      <c r="E1459" s="51"/>
      <c r="F1459" s="51"/>
      <c r="G1459" s="51"/>
      <c r="H1459" s="51"/>
      <c r="I1459" s="51"/>
      <c r="J1459" s="52">
        <f>H1459+I1459</f>
        <v>0</v>
      </c>
      <c r="K1459" s="51"/>
      <c r="L1459" s="51"/>
      <c r="M1459" s="52">
        <f>K1459+L1459</f>
        <v>0</v>
      </c>
      <c r="N1459" s="51"/>
      <c r="O1459" s="52">
        <f>M1459+N1459</f>
        <v>0</v>
      </c>
    </row>
    <row r="1460" spans="1:15" s="57" customFormat="1" hidden="1">
      <c r="A1460" s="50">
        <f t="shared" si="523"/>
        <v>3</v>
      </c>
      <c r="B1460" s="145" t="s">
        <v>146</v>
      </c>
      <c r="C1460" s="157" t="s">
        <v>147</v>
      </c>
      <c r="D1460" s="56"/>
      <c r="E1460" s="11">
        <f>SUBTOTAL(9,E1461:E1489)</f>
        <v>0</v>
      </c>
      <c r="F1460" s="11">
        <f>SUBTOTAL(9,F1461:F1489)</f>
        <v>0</v>
      </c>
      <c r="G1460" s="11">
        <f>SUBTOTAL(9,G1461:G1489)</f>
        <v>0</v>
      </c>
      <c r="H1460" s="11">
        <f>SUBTOTAL(9,H1461:H1489)</f>
        <v>0</v>
      </c>
      <c r="I1460" s="11">
        <f t="shared" ref="I1460:N1460" si="531">SUBTOTAL(9,I1461:I1489)</f>
        <v>0</v>
      </c>
      <c r="J1460" s="11">
        <f t="shared" si="531"/>
        <v>0</v>
      </c>
      <c r="K1460" s="11">
        <f t="shared" si="531"/>
        <v>0</v>
      </c>
      <c r="L1460" s="11">
        <f t="shared" si="531"/>
        <v>0</v>
      </c>
      <c r="M1460" s="11">
        <f t="shared" si="531"/>
        <v>0</v>
      </c>
      <c r="N1460" s="11">
        <f t="shared" si="531"/>
        <v>0</v>
      </c>
      <c r="O1460" s="11">
        <f>SUBTOTAL(9,O1461:O1489)</f>
        <v>0</v>
      </c>
    </row>
    <row r="1461" spans="1:15" s="57" customFormat="1" hidden="1">
      <c r="A1461" s="50">
        <f t="shared" si="523"/>
        <v>3</v>
      </c>
      <c r="B1461" s="156"/>
      <c r="C1461" s="158" t="s">
        <v>26</v>
      </c>
      <c r="D1461" s="56"/>
      <c r="E1461" s="11">
        <f>SUBTOTAL(9,E1462:E1480)</f>
        <v>0</v>
      </c>
      <c r="F1461" s="11">
        <f t="shared" ref="F1461:O1461" si="532">SUBTOTAL(9,F1462:F1480)</f>
        <v>0</v>
      </c>
      <c r="G1461" s="11">
        <f t="shared" si="532"/>
        <v>0</v>
      </c>
      <c r="H1461" s="11">
        <f t="shared" si="532"/>
        <v>0</v>
      </c>
      <c r="I1461" s="11">
        <f t="shared" si="532"/>
        <v>0</v>
      </c>
      <c r="J1461" s="11">
        <f t="shared" si="532"/>
        <v>0</v>
      </c>
      <c r="K1461" s="11">
        <f t="shared" si="532"/>
        <v>0</v>
      </c>
      <c r="L1461" s="11">
        <f t="shared" si="532"/>
        <v>0</v>
      </c>
      <c r="M1461" s="11">
        <f t="shared" si="532"/>
        <v>0</v>
      </c>
      <c r="N1461" s="11">
        <f t="shared" si="532"/>
        <v>0</v>
      </c>
      <c r="O1461" s="11">
        <f t="shared" si="532"/>
        <v>0</v>
      </c>
    </row>
    <row r="1462" spans="1:15" s="57" customFormat="1" hidden="1">
      <c r="A1462" s="50">
        <f t="shared" si="523"/>
        <v>3</v>
      </c>
      <c r="B1462" s="150"/>
      <c r="C1462" s="161" t="s">
        <v>770</v>
      </c>
      <c r="D1462" s="56"/>
      <c r="E1462" s="11">
        <f>SUBTOTAL(9,E1463:E1472)</f>
        <v>0</v>
      </c>
      <c r="F1462" s="11">
        <f t="shared" ref="F1462:O1462" si="533">SUBTOTAL(9,F1463:F1472)</f>
        <v>0</v>
      </c>
      <c r="G1462" s="11">
        <f t="shared" si="533"/>
        <v>0</v>
      </c>
      <c r="H1462" s="11">
        <f t="shared" si="533"/>
        <v>0</v>
      </c>
      <c r="I1462" s="11">
        <f t="shared" si="533"/>
        <v>0</v>
      </c>
      <c r="J1462" s="11">
        <f t="shared" si="533"/>
        <v>0</v>
      </c>
      <c r="K1462" s="11">
        <f t="shared" si="533"/>
        <v>0</v>
      </c>
      <c r="L1462" s="11">
        <f t="shared" si="533"/>
        <v>0</v>
      </c>
      <c r="M1462" s="11">
        <f t="shared" si="533"/>
        <v>0</v>
      </c>
      <c r="N1462" s="11">
        <f t="shared" si="533"/>
        <v>0</v>
      </c>
      <c r="O1462" s="11">
        <f t="shared" si="533"/>
        <v>0</v>
      </c>
    </row>
    <row r="1463" spans="1:15" s="57" customFormat="1" ht="25.5" hidden="1">
      <c r="A1463" s="50">
        <f t="shared" si="523"/>
        <v>3</v>
      </c>
      <c r="B1463" s="150"/>
      <c r="C1463" s="160" t="s">
        <v>771</v>
      </c>
      <c r="D1463" s="58" t="s">
        <v>2</v>
      </c>
      <c r="E1463" s="11">
        <f>SUBTOTAL(9,E1464:E1465)</f>
        <v>0</v>
      </c>
      <c r="F1463" s="11">
        <f t="shared" ref="F1463:O1463" si="534">SUBTOTAL(9,F1464:F1465)</f>
        <v>0</v>
      </c>
      <c r="G1463" s="11">
        <f t="shared" si="534"/>
        <v>0</v>
      </c>
      <c r="H1463" s="11">
        <f t="shared" si="534"/>
        <v>0</v>
      </c>
      <c r="I1463" s="11">
        <f t="shared" si="534"/>
        <v>0</v>
      </c>
      <c r="J1463" s="11">
        <f t="shared" si="534"/>
        <v>0</v>
      </c>
      <c r="K1463" s="11">
        <f t="shared" si="534"/>
        <v>0</v>
      </c>
      <c r="L1463" s="11">
        <f t="shared" si="534"/>
        <v>0</v>
      </c>
      <c r="M1463" s="11">
        <f t="shared" si="534"/>
        <v>0</v>
      </c>
      <c r="N1463" s="11">
        <f t="shared" si="534"/>
        <v>0</v>
      </c>
      <c r="O1463" s="11">
        <f t="shared" si="534"/>
        <v>0</v>
      </c>
    </row>
    <row r="1464" spans="1:15" s="57" customFormat="1" ht="25.5" hidden="1">
      <c r="A1464" s="50">
        <f t="shared" si="523"/>
        <v>3</v>
      </c>
      <c r="B1464" s="150"/>
      <c r="C1464" s="260" t="s">
        <v>772</v>
      </c>
      <c r="D1464" s="58" t="s">
        <v>302</v>
      </c>
      <c r="E1464" s="51"/>
      <c r="F1464" s="51"/>
      <c r="G1464" s="51"/>
      <c r="H1464" s="51"/>
      <c r="I1464" s="51"/>
      <c r="J1464" s="52">
        <f>H1464+I1464</f>
        <v>0</v>
      </c>
      <c r="K1464" s="51"/>
      <c r="L1464" s="51"/>
      <c r="M1464" s="52">
        <f>K1464+L1464</f>
        <v>0</v>
      </c>
      <c r="N1464" s="51"/>
      <c r="O1464" s="52">
        <f>M1464+N1464</f>
        <v>0</v>
      </c>
    </row>
    <row r="1465" spans="1:15" s="57" customFormat="1" ht="25.5" hidden="1">
      <c r="A1465" s="50">
        <f t="shared" si="523"/>
        <v>3</v>
      </c>
      <c r="B1465" s="150"/>
      <c r="C1465" s="260" t="s">
        <v>773</v>
      </c>
      <c r="D1465" s="58" t="s">
        <v>304</v>
      </c>
      <c r="E1465" s="51"/>
      <c r="F1465" s="51"/>
      <c r="G1465" s="51"/>
      <c r="H1465" s="51"/>
      <c r="I1465" s="51"/>
      <c r="J1465" s="52">
        <f>H1465+I1465</f>
        <v>0</v>
      </c>
      <c r="K1465" s="51"/>
      <c r="L1465" s="51"/>
      <c r="M1465" s="52">
        <f>K1465+L1465</f>
        <v>0</v>
      </c>
      <c r="N1465" s="51"/>
      <c r="O1465" s="52">
        <f>M1465+N1465</f>
        <v>0</v>
      </c>
    </row>
    <row r="1466" spans="1:15" s="57" customFormat="1" hidden="1">
      <c r="A1466" s="50">
        <f t="shared" si="523"/>
        <v>3</v>
      </c>
      <c r="B1466" s="150"/>
      <c r="C1466" s="258" t="s">
        <v>42</v>
      </c>
      <c r="D1466" s="59" t="s">
        <v>3</v>
      </c>
      <c r="E1466" s="51"/>
      <c r="F1466" s="51"/>
      <c r="G1466" s="51"/>
      <c r="H1466" s="51"/>
      <c r="I1466" s="51"/>
      <c r="J1466" s="52">
        <f>H1466+I1466</f>
        <v>0</v>
      </c>
      <c r="K1466" s="51"/>
      <c r="L1466" s="51"/>
      <c r="M1466" s="52">
        <f>K1466+L1466</f>
        <v>0</v>
      </c>
      <c r="N1466" s="51"/>
      <c r="O1466" s="52">
        <f>M1466+N1466</f>
        <v>0</v>
      </c>
    </row>
    <row r="1467" spans="1:15" s="57" customFormat="1" hidden="1">
      <c r="A1467" s="50">
        <f t="shared" si="523"/>
        <v>3</v>
      </c>
      <c r="B1467" s="150"/>
      <c r="C1467" s="259" t="s">
        <v>449</v>
      </c>
      <c r="D1467" s="117" t="s">
        <v>446</v>
      </c>
      <c r="E1467" s="11">
        <f>SUBTOTAL(9,E1468:E1471)</f>
        <v>0</v>
      </c>
      <c r="F1467" s="11">
        <f>SUBTOTAL(9,F1468:F1471)</f>
        <v>0</v>
      </c>
      <c r="G1467" s="11">
        <f>SUBTOTAL(9,G1468:G1471)</f>
        <v>0</v>
      </c>
      <c r="H1467" s="11">
        <f>SUBTOTAL(9,H1468:H1471)</f>
        <v>0</v>
      </c>
      <c r="I1467" s="11">
        <f t="shared" ref="I1467:N1467" si="535">SUBTOTAL(9,I1468:I1471)</f>
        <v>0</v>
      </c>
      <c r="J1467" s="11">
        <f t="shared" si="535"/>
        <v>0</v>
      </c>
      <c r="K1467" s="11">
        <f t="shared" si="535"/>
        <v>0</v>
      </c>
      <c r="L1467" s="11">
        <f t="shared" si="535"/>
        <v>0</v>
      </c>
      <c r="M1467" s="11">
        <f t="shared" si="535"/>
        <v>0</v>
      </c>
      <c r="N1467" s="11">
        <f t="shared" si="535"/>
        <v>0</v>
      </c>
      <c r="O1467" s="11">
        <f>SUBTOTAL(9,O1468:O1471)</f>
        <v>0</v>
      </c>
    </row>
    <row r="1468" spans="1:15" s="57" customFormat="1" ht="25.5" hidden="1">
      <c r="A1468" s="50">
        <f t="shared" ref="A1468:A1489" si="536">IF(MAX(E1468:P1468)=0,IF(MIN(E1468:P1468)=0,3,2),2)</f>
        <v>3</v>
      </c>
      <c r="B1468" s="150"/>
      <c r="C1468" s="260" t="s">
        <v>153</v>
      </c>
      <c r="D1468" s="60" t="s">
        <v>37</v>
      </c>
      <c r="E1468" s="51"/>
      <c r="F1468" s="51"/>
      <c r="G1468" s="51"/>
      <c r="H1468" s="51"/>
      <c r="I1468" s="51"/>
      <c r="J1468" s="52">
        <f t="shared" ref="J1468:J1480" si="537">H1468+I1468</f>
        <v>0</v>
      </c>
      <c r="K1468" s="51"/>
      <c r="L1468" s="51"/>
      <c r="M1468" s="52">
        <f t="shared" ref="M1468:M1480" si="538">K1468+L1468</f>
        <v>0</v>
      </c>
      <c r="N1468" s="51"/>
      <c r="O1468" s="52">
        <f t="shared" ref="O1468:O1480" si="539">M1468+N1468</f>
        <v>0</v>
      </c>
    </row>
    <row r="1469" spans="1:15" s="57" customFormat="1" hidden="1">
      <c r="A1469" s="50">
        <f t="shared" si="536"/>
        <v>3</v>
      </c>
      <c r="B1469" s="150"/>
      <c r="C1469" s="260" t="s">
        <v>155</v>
      </c>
      <c r="D1469" s="60" t="s">
        <v>39</v>
      </c>
      <c r="E1469" s="51"/>
      <c r="F1469" s="51"/>
      <c r="G1469" s="51"/>
      <c r="H1469" s="51"/>
      <c r="I1469" s="51"/>
      <c r="J1469" s="52">
        <f t="shared" si="537"/>
        <v>0</v>
      </c>
      <c r="K1469" s="51"/>
      <c r="L1469" s="51"/>
      <c r="M1469" s="52">
        <f t="shared" si="538"/>
        <v>0</v>
      </c>
      <c r="N1469" s="51"/>
      <c r="O1469" s="52">
        <f t="shared" si="539"/>
        <v>0</v>
      </c>
    </row>
    <row r="1470" spans="1:15" s="57" customFormat="1" ht="25.5" hidden="1">
      <c r="A1470" s="50">
        <f t="shared" si="536"/>
        <v>3</v>
      </c>
      <c r="B1470" s="150"/>
      <c r="C1470" s="260" t="s">
        <v>156</v>
      </c>
      <c r="D1470" s="60" t="s">
        <v>40</v>
      </c>
      <c r="E1470" s="51"/>
      <c r="F1470" s="51"/>
      <c r="G1470" s="51"/>
      <c r="H1470" s="51"/>
      <c r="I1470" s="51"/>
      <c r="J1470" s="52">
        <f t="shared" si="537"/>
        <v>0</v>
      </c>
      <c r="K1470" s="51"/>
      <c r="L1470" s="51"/>
      <c r="M1470" s="52">
        <f t="shared" si="538"/>
        <v>0</v>
      </c>
      <c r="N1470" s="51"/>
      <c r="O1470" s="52">
        <f t="shared" si="539"/>
        <v>0</v>
      </c>
    </row>
    <row r="1471" spans="1:15" s="57" customFormat="1" ht="25.5" hidden="1">
      <c r="A1471" s="50">
        <f t="shared" si="536"/>
        <v>3</v>
      </c>
      <c r="B1471" s="150"/>
      <c r="C1471" s="260" t="s">
        <v>157</v>
      </c>
      <c r="D1471" s="60" t="s">
        <v>41</v>
      </c>
      <c r="E1471" s="51"/>
      <c r="F1471" s="51"/>
      <c r="G1471" s="51"/>
      <c r="H1471" s="51"/>
      <c r="I1471" s="51"/>
      <c r="J1471" s="52">
        <f t="shared" si="537"/>
        <v>0</v>
      </c>
      <c r="K1471" s="51"/>
      <c r="L1471" s="51"/>
      <c r="M1471" s="52">
        <f t="shared" si="538"/>
        <v>0</v>
      </c>
      <c r="N1471" s="51"/>
      <c r="O1471" s="52">
        <f t="shared" si="539"/>
        <v>0</v>
      </c>
    </row>
    <row r="1472" spans="1:15" s="57" customFormat="1" hidden="1">
      <c r="A1472" s="50">
        <f t="shared" si="536"/>
        <v>3</v>
      </c>
      <c r="B1472" s="150"/>
      <c r="C1472" s="160" t="s">
        <v>158</v>
      </c>
      <c r="D1472" s="60" t="s">
        <v>4</v>
      </c>
      <c r="E1472" s="51"/>
      <c r="F1472" s="51"/>
      <c r="G1472" s="51"/>
      <c r="H1472" s="51"/>
      <c r="I1472" s="51"/>
      <c r="J1472" s="52">
        <f t="shared" si="537"/>
        <v>0</v>
      </c>
      <c r="K1472" s="51"/>
      <c r="L1472" s="51"/>
      <c r="M1472" s="52">
        <f t="shared" si="538"/>
        <v>0</v>
      </c>
      <c r="N1472" s="51"/>
      <c r="O1472" s="52">
        <f t="shared" si="539"/>
        <v>0</v>
      </c>
    </row>
    <row r="1473" spans="1:15" s="57" customFormat="1" hidden="1">
      <c r="A1473" s="50">
        <f t="shared" si="536"/>
        <v>3</v>
      </c>
      <c r="B1473" s="150"/>
      <c r="C1473" s="159" t="s">
        <v>19</v>
      </c>
      <c r="D1473" s="59" t="s">
        <v>5</v>
      </c>
      <c r="E1473" s="51"/>
      <c r="F1473" s="51"/>
      <c r="G1473" s="51"/>
      <c r="H1473" s="51"/>
      <c r="I1473" s="51"/>
      <c r="J1473" s="52">
        <f t="shared" si="537"/>
        <v>0</v>
      </c>
      <c r="K1473" s="51"/>
      <c r="L1473" s="51"/>
      <c r="M1473" s="52">
        <f t="shared" si="538"/>
        <v>0</v>
      </c>
      <c r="N1473" s="51"/>
      <c r="O1473" s="52">
        <f t="shared" si="539"/>
        <v>0</v>
      </c>
    </row>
    <row r="1474" spans="1:15" s="57" customFormat="1" hidden="1">
      <c r="A1474" s="50">
        <f t="shared" si="536"/>
        <v>3</v>
      </c>
      <c r="B1474" s="150"/>
      <c r="C1474" s="162" t="s">
        <v>450</v>
      </c>
      <c r="D1474" s="118" t="s">
        <v>173</v>
      </c>
      <c r="E1474" s="51"/>
      <c r="F1474" s="51"/>
      <c r="G1474" s="51"/>
      <c r="H1474" s="51"/>
      <c r="I1474" s="51"/>
      <c r="J1474" s="52">
        <f t="shared" si="537"/>
        <v>0</v>
      </c>
      <c r="K1474" s="51"/>
      <c r="L1474" s="51"/>
      <c r="M1474" s="52">
        <f t="shared" si="538"/>
        <v>0</v>
      </c>
      <c r="N1474" s="51"/>
      <c r="O1474" s="52">
        <f t="shared" si="539"/>
        <v>0</v>
      </c>
    </row>
    <row r="1475" spans="1:15" s="57" customFormat="1" hidden="1">
      <c r="A1475" s="50">
        <f t="shared" si="536"/>
        <v>3</v>
      </c>
      <c r="B1475" s="153"/>
      <c r="C1475" s="163" t="s">
        <v>29</v>
      </c>
      <c r="D1475" s="136" t="s">
        <v>6</v>
      </c>
      <c r="E1475" s="51"/>
      <c r="F1475" s="51"/>
      <c r="G1475" s="51"/>
      <c r="H1475" s="51"/>
      <c r="I1475" s="51"/>
      <c r="J1475" s="52">
        <f t="shared" si="537"/>
        <v>0</v>
      </c>
      <c r="K1475" s="51"/>
      <c r="L1475" s="51"/>
      <c r="M1475" s="52">
        <f t="shared" si="538"/>
        <v>0</v>
      </c>
      <c r="N1475" s="51"/>
      <c r="O1475" s="52">
        <f t="shared" si="539"/>
        <v>0</v>
      </c>
    </row>
    <row r="1476" spans="1:15" s="57" customFormat="1" hidden="1">
      <c r="A1476" s="50">
        <f t="shared" si="536"/>
        <v>3</v>
      </c>
      <c r="B1476" s="153"/>
      <c r="C1476" s="163" t="s">
        <v>21</v>
      </c>
      <c r="D1476" s="137" t="s">
        <v>8</v>
      </c>
      <c r="E1476" s="51"/>
      <c r="F1476" s="51"/>
      <c r="G1476" s="51"/>
      <c r="H1476" s="51"/>
      <c r="I1476" s="51"/>
      <c r="J1476" s="52">
        <f>H1476+I1476</f>
        <v>0</v>
      </c>
      <c r="K1476" s="51"/>
      <c r="L1476" s="51"/>
      <c r="M1476" s="52">
        <f>K1476+L1476</f>
        <v>0</v>
      </c>
      <c r="N1476" s="51"/>
      <c r="O1476" s="52">
        <f t="shared" si="539"/>
        <v>0</v>
      </c>
    </row>
    <row r="1477" spans="1:15" s="57" customFormat="1" hidden="1">
      <c r="A1477" s="50">
        <f t="shared" si="536"/>
        <v>3</v>
      </c>
      <c r="B1477" s="153"/>
      <c r="C1477" s="163" t="s">
        <v>526</v>
      </c>
      <c r="D1477" s="137" t="s">
        <v>31</v>
      </c>
      <c r="E1477" s="51"/>
      <c r="F1477" s="51"/>
      <c r="G1477" s="51"/>
      <c r="H1477" s="51"/>
      <c r="I1477" s="51"/>
      <c r="J1477" s="52">
        <f t="shared" si="537"/>
        <v>0</v>
      </c>
      <c r="K1477" s="51"/>
      <c r="L1477" s="51"/>
      <c r="M1477" s="52">
        <f t="shared" si="538"/>
        <v>0</v>
      </c>
      <c r="N1477" s="51"/>
      <c r="O1477" s="52">
        <f t="shared" si="539"/>
        <v>0</v>
      </c>
    </row>
    <row r="1478" spans="1:15" hidden="1">
      <c r="A1478" s="50">
        <f t="shared" si="536"/>
        <v>3</v>
      </c>
      <c r="B1478" s="153"/>
      <c r="C1478" s="163" t="s">
        <v>558</v>
      </c>
      <c r="D1478" s="137" t="s">
        <v>559</v>
      </c>
      <c r="E1478" s="51"/>
      <c r="F1478" s="51"/>
      <c r="G1478" s="51"/>
      <c r="H1478" s="51"/>
      <c r="I1478" s="51"/>
      <c r="J1478" s="52">
        <f t="shared" si="537"/>
        <v>0</v>
      </c>
      <c r="K1478" s="51"/>
      <c r="L1478" s="51"/>
      <c r="M1478" s="52">
        <f t="shared" si="538"/>
        <v>0</v>
      </c>
      <c r="N1478" s="51"/>
      <c r="O1478" s="52">
        <f t="shared" si="539"/>
        <v>0</v>
      </c>
    </row>
    <row r="1479" spans="1:15" s="57" customFormat="1" ht="25.5" hidden="1">
      <c r="A1479" s="50">
        <f t="shared" si="536"/>
        <v>3</v>
      </c>
      <c r="B1479" s="153"/>
      <c r="C1479" s="163" t="s">
        <v>528</v>
      </c>
      <c r="D1479" s="136" t="s">
        <v>9</v>
      </c>
      <c r="E1479" s="51"/>
      <c r="F1479" s="51"/>
      <c r="G1479" s="51"/>
      <c r="H1479" s="51"/>
      <c r="I1479" s="51"/>
      <c r="J1479" s="52">
        <f t="shared" si="537"/>
        <v>0</v>
      </c>
      <c r="K1479" s="51"/>
      <c r="L1479" s="51"/>
      <c r="M1479" s="52">
        <f t="shared" si="538"/>
        <v>0</v>
      </c>
      <c r="N1479" s="51"/>
      <c r="O1479" s="52">
        <f t="shared" si="539"/>
        <v>0</v>
      </c>
    </row>
    <row r="1480" spans="1:15" s="57" customFormat="1" ht="25.5" hidden="1">
      <c r="A1480" s="50">
        <f t="shared" si="536"/>
        <v>3</v>
      </c>
      <c r="B1480" s="153"/>
      <c r="C1480" s="163" t="s">
        <v>30</v>
      </c>
      <c r="D1480" s="136" t="s">
        <v>10</v>
      </c>
      <c r="E1480" s="51"/>
      <c r="F1480" s="51"/>
      <c r="G1480" s="51"/>
      <c r="H1480" s="51"/>
      <c r="I1480" s="51"/>
      <c r="J1480" s="52">
        <f t="shared" si="537"/>
        <v>0</v>
      </c>
      <c r="K1480" s="51"/>
      <c r="L1480" s="51"/>
      <c r="M1480" s="52">
        <f t="shared" si="538"/>
        <v>0</v>
      </c>
      <c r="N1480" s="51"/>
      <c r="O1480" s="52">
        <f t="shared" si="539"/>
        <v>0</v>
      </c>
    </row>
    <row r="1481" spans="1:15" s="57" customFormat="1" hidden="1">
      <c r="A1481" s="50">
        <f t="shared" si="536"/>
        <v>3</v>
      </c>
      <c r="B1481" s="153"/>
      <c r="C1481" s="165" t="s">
        <v>451</v>
      </c>
      <c r="D1481" s="138" t="s">
        <v>93</v>
      </c>
      <c r="E1481" s="11">
        <f>SUBTOTAL(9,E1482:E1483)</f>
        <v>0</v>
      </c>
      <c r="F1481" s="11">
        <f>SUBTOTAL(9,F1482:F1483)</f>
        <v>0</v>
      </c>
      <c r="G1481" s="11">
        <f>SUBTOTAL(9,G1482:G1483)</f>
        <v>0</v>
      </c>
      <c r="H1481" s="11">
        <f>SUBTOTAL(9,H1482:H1483)</f>
        <v>0</v>
      </c>
      <c r="I1481" s="11">
        <f t="shared" ref="I1481:N1481" si="540">SUBTOTAL(9,I1482:I1483)</f>
        <v>0</v>
      </c>
      <c r="J1481" s="11">
        <f t="shared" si="540"/>
        <v>0</v>
      </c>
      <c r="K1481" s="11">
        <f t="shared" si="540"/>
        <v>0</v>
      </c>
      <c r="L1481" s="11">
        <f t="shared" si="540"/>
        <v>0</v>
      </c>
      <c r="M1481" s="11">
        <f t="shared" si="540"/>
        <v>0</v>
      </c>
      <c r="N1481" s="11">
        <f t="shared" si="540"/>
        <v>0</v>
      </c>
      <c r="O1481" s="11">
        <f>SUBTOTAL(9,O1482:O1483)</f>
        <v>0</v>
      </c>
    </row>
    <row r="1482" spans="1:15" s="57" customFormat="1" hidden="1">
      <c r="A1482" s="50">
        <f t="shared" si="536"/>
        <v>3</v>
      </c>
      <c r="B1482" s="153"/>
      <c r="C1482" s="166" t="s">
        <v>452</v>
      </c>
      <c r="D1482" s="138" t="s">
        <v>453</v>
      </c>
      <c r="E1482" s="51"/>
      <c r="F1482" s="51"/>
      <c r="G1482" s="51"/>
      <c r="H1482" s="51"/>
      <c r="I1482" s="51"/>
      <c r="J1482" s="52">
        <f>H1482+I1482</f>
        <v>0</v>
      </c>
      <c r="K1482" s="51"/>
      <c r="L1482" s="51"/>
      <c r="M1482" s="52">
        <f>K1482+L1482</f>
        <v>0</v>
      </c>
      <c r="N1482" s="51"/>
      <c r="O1482" s="52">
        <f>M1482+N1482</f>
        <v>0</v>
      </c>
    </row>
    <row r="1483" spans="1:15" s="57" customFormat="1" hidden="1">
      <c r="A1483" s="50">
        <f t="shared" si="536"/>
        <v>3</v>
      </c>
      <c r="B1483" s="153"/>
      <c r="C1483" s="166" t="s">
        <v>454</v>
      </c>
      <c r="D1483" s="138" t="s">
        <v>455</v>
      </c>
      <c r="E1483" s="51"/>
      <c r="F1483" s="51"/>
      <c r="G1483" s="51"/>
      <c r="H1483" s="51"/>
      <c r="I1483" s="51"/>
      <c r="J1483" s="52">
        <f>H1483+I1483</f>
        <v>0</v>
      </c>
      <c r="K1483" s="51"/>
      <c r="L1483" s="51"/>
      <c r="M1483" s="52">
        <f>K1483+L1483</f>
        <v>0</v>
      </c>
      <c r="N1483" s="51"/>
      <c r="O1483" s="52">
        <f>M1483+N1483</f>
        <v>0</v>
      </c>
    </row>
    <row r="1484" spans="1:15" s="57" customFormat="1" hidden="1">
      <c r="A1484" s="50">
        <f t="shared" si="536"/>
        <v>3</v>
      </c>
      <c r="B1484" s="156"/>
      <c r="C1484" s="158" t="s">
        <v>32</v>
      </c>
      <c r="D1484" s="136"/>
      <c r="E1484" s="11">
        <f>SUBTOTAL(9,E1485:E1489)</f>
        <v>0</v>
      </c>
      <c r="F1484" s="11">
        <f>SUBTOTAL(9,F1485:F1489)</f>
        <v>0</v>
      </c>
      <c r="G1484" s="11">
        <f>SUBTOTAL(9,G1485:G1489)</f>
        <v>0</v>
      </c>
      <c r="H1484" s="11">
        <f>SUBTOTAL(9,H1485:H1489)</f>
        <v>0</v>
      </c>
      <c r="I1484" s="11">
        <f t="shared" ref="I1484:N1484" si="541">SUBTOTAL(9,I1485:I1489)</f>
        <v>0</v>
      </c>
      <c r="J1484" s="11">
        <f t="shared" si="541"/>
        <v>0</v>
      </c>
      <c r="K1484" s="11">
        <f t="shared" si="541"/>
        <v>0</v>
      </c>
      <c r="L1484" s="11">
        <f t="shared" si="541"/>
        <v>0</v>
      </c>
      <c r="M1484" s="11">
        <f t="shared" si="541"/>
        <v>0</v>
      </c>
      <c r="N1484" s="11">
        <f t="shared" si="541"/>
        <v>0</v>
      </c>
      <c r="O1484" s="11">
        <f>SUBTOTAL(9,O1485:O1489)</f>
        <v>0</v>
      </c>
    </row>
    <row r="1485" spans="1:15" s="57" customFormat="1" hidden="1">
      <c r="A1485" s="50">
        <f t="shared" si="536"/>
        <v>3</v>
      </c>
      <c r="B1485" s="153"/>
      <c r="C1485" s="163" t="s">
        <v>70</v>
      </c>
      <c r="D1485" s="137" t="s">
        <v>71</v>
      </c>
      <c r="E1485" s="51"/>
      <c r="F1485" s="51"/>
      <c r="G1485" s="51"/>
      <c r="H1485" s="51"/>
      <c r="I1485" s="51"/>
      <c r="J1485" s="52">
        <f>H1485+I1485</f>
        <v>0</v>
      </c>
      <c r="K1485" s="51"/>
      <c r="L1485" s="51"/>
      <c r="M1485" s="52">
        <f>K1485+L1485</f>
        <v>0</v>
      </c>
      <c r="N1485" s="51"/>
      <c r="O1485" s="52">
        <f>M1485+N1485</f>
        <v>0</v>
      </c>
    </row>
    <row r="1486" spans="1:15" s="57" customFormat="1" hidden="1">
      <c r="A1486" s="50">
        <f t="shared" si="536"/>
        <v>3</v>
      </c>
      <c r="B1486" s="153"/>
      <c r="C1486" s="163" t="s">
        <v>72</v>
      </c>
      <c r="D1486" s="137" t="s">
        <v>73</v>
      </c>
      <c r="E1486" s="51"/>
      <c r="F1486" s="51"/>
      <c r="G1486" s="51"/>
      <c r="H1486" s="51"/>
      <c r="I1486" s="51"/>
      <c r="J1486" s="52">
        <f>H1486+I1486</f>
        <v>0</v>
      </c>
      <c r="K1486" s="51"/>
      <c r="L1486" s="51"/>
      <c r="M1486" s="52">
        <f>K1486+L1486</f>
        <v>0</v>
      </c>
      <c r="N1486" s="51"/>
      <c r="O1486" s="52">
        <f>M1486+N1486</f>
        <v>0</v>
      </c>
    </row>
    <row r="1487" spans="1:15" s="57" customFormat="1" hidden="1">
      <c r="A1487" s="50">
        <f t="shared" si="536"/>
        <v>3</v>
      </c>
      <c r="B1487" s="153"/>
      <c r="C1487" s="163" t="s">
        <v>74</v>
      </c>
      <c r="D1487" s="137" t="s">
        <v>75</v>
      </c>
      <c r="E1487" s="51"/>
      <c r="F1487" s="51"/>
      <c r="G1487" s="51"/>
      <c r="H1487" s="51"/>
      <c r="I1487" s="51"/>
      <c r="J1487" s="52">
        <f>H1487+I1487</f>
        <v>0</v>
      </c>
      <c r="K1487" s="51"/>
      <c r="L1487" s="51"/>
      <c r="M1487" s="52">
        <f>K1487+L1487</f>
        <v>0</v>
      </c>
      <c r="N1487" s="51"/>
      <c r="O1487" s="52">
        <f>M1487+N1487</f>
        <v>0</v>
      </c>
    </row>
    <row r="1488" spans="1:15" s="57" customFormat="1" hidden="1">
      <c r="A1488" s="50">
        <f t="shared" si="536"/>
        <v>3</v>
      </c>
      <c r="B1488" s="153"/>
      <c r="C1488" s="163" t="s">
        <v>76</v>
      </c>
      <c r="D1488" s="137" t="s">
        <v>77</v>
      </c>
      <c r="E1488" s="51"/>
      <c r="F1488" s="51"/>
      <c r="G1488" s="51"/>
      <c r="H1488" s="51"/>
      <c r="I1488" s="51"/>
      <c r="J1488" s="52">
        <f>H1488+I1488</f>
        <v>0</v>
      </c>
      <c r="K1488" s="51"/>
      <c r="L1488" s="51"/>
      <c r="M1488" s="52">
        <f>K1488+L1488</f>
        <v>0</v>
      </c>
      <c r="N1488" s="51"/>
      <c r="O1488" s="52">
        <f>M1488+N1488</f>
        <v>0</v>
      </c>
    </row>
    <row r="1489" spans="1:15" s="57" customFormat="1" hidden="1">
      <c r="A1489" s="50">
        <f t="shared" si="536"/>
        <v>3</v>
      </c>
      <c r="B1489" s="153"/>
      <c r="C1489" s="163" t="s">
        <v>12</v>
      </c>
      <c r="D1489" s="137" t="s">
        <v>28</v>
      </c>
      <c r="E1489" s="51"/>
      <c r="F1489" s="51"/>
      <c r="G1489" s="51"/>
      <c r="H1489" s="51"/>
      <c r="I1489" s="51"/>
      <c r="J1489" s="52">
        <f>H1489+I1489</f>
        <v>0</v>
      </c>
      <c r="K1489" s="51"/>
      <c r="L1489" s="51"/>
      <c r="M1489" s="52">
        <f>K1489+L1489</f>
        <v>0</v>
      </c>
      <c r="N1489" s="51"/>
      <c r="O1489" s="52">
        <f>M1489+N1489</f>
        <v>0</v>
      </c>
    </row>
    <row r="1490" spans="1:15" s="57" customFormat="1" hidden="1">
      <c r="A1490" s="77">
        <f>A1491</f>
        <v>3</v>
      </c>
      <c r="B1490" s="153"/>
      <c r="C1490" s="155"/>
      <c r="D1490" s="137"/>
      <c r="E1490" s="11"/>
      <c r="F1490" s="11"/>
      <c r="G1490" s="11"/>
      <c r="H1490" s="11"/>
      <c r="I1490" s="11"/>
      <c r="J1490" s="11"/>
      <c r="K1490" s="11"/>
      <c r="L1490" s="11"/>
      <c r="M1490" s="11"/>
      <c r="N1490" s="11"/>
      <c r="O1490" s="11"/>
    </row>
    <row r="1491" spans="1:15" s="57" customFormat="1" hidden="1">
      <c r="A1491" s="105">
        <f>MIN(A1492:A1497)</f>
        <v>3</v>
      </c>
      <c r="B1491" s="153"/>
      <c r="C1491" s="157" t="s">
        <v>36</v>
      </c>
      <c r="D1491" s="137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</row>
    <row r="1492" spans="1:15" s="57" customFormat="1" hidden="1">
      <c r="A1492" s="50">
        <f t="shared" ref="A1492:A1497" si="542">IF(MAX(E1492:P1492)=0,IF(MIN(E1492:P1492)=0,3,2),2)</f>
        <v>3</v>
      </c>
      <c r="B1492" s="153"/>
      <c r="C1492" s="155" t="s">
        <v>34</v>
      </c>
      <c r="D1492" s="137"/>
      <c r="E1492" s="62">
        <f>SUM(E1493:E1494)</f>
        <v>0</v>
      </c>
      <c r="F1492" s="62">
        <f>SUM(F1493:F1494)</f>
        <v>0</v>
      </c>
      <c r="G1492" s="62">
        <f>SUM(G1493:G1494)</f>
        <v>0</v>
      </c>
      <c r="H1492" s="62">
        <f>SUM(H1493:H1494)</f>
        <v>0</v>
      </c>
      <c r="I1492" s="62">
        <f t="shared" ref="I1492:N1492" si="543">SUM(I1493:I1494)</f>
        <v>0</v>
      </c>
      <c r="J1492" s="62">
        <f t="shared" si="543"/>
        <v>0</v>
      </c>
      <c r="K1492" s="62">
        <f t="shared" si="543"/>
        <v>0</v>
      </c>
      <c r="L1492" s="62">
        <f t="shared" si="543"/>
        <v>0</v>
      </c>
      <c r="M1492" s="62">
        <f t="shared" si="543"/>
        <v>0</v>
      </c>
      <c r="N1492" s="62">
        <f t="shared" si="543"/>
        <v>0</v>
      </c>
      <c r="O1492" s="62">
        <f>SUM(O1493:O1494)</f>
        <v>0</v>
      </c>
    </row>
    <row r="1493" spans="1:15" s="57" customFormat="1" hidden="1">
      <c r="A1493" s="50">
        <f t="shared" si="542"/>
        <v>3</v>
      </c>
      <c r="B1493" s="153"/>
      <c r="C1493" s="167" t="s">
        <v>80</v>
      </c>
      <c r="D1493" s="137"/>
      <c r="E1493" s="51"/>
      <c r="F1493" s="51"/>
      <c r="G1493" s="51"/>
      <c r="H1493" s="51"/>
      <c r="I1493" s="51"/>
      <c r="J1493" s="52">
        <f>H1493+I1493</f>
        <v>0</v>
      </c>
      <c r="K1493" s="51"/>
      <c r="L1493" s="51"/>
      <c r="M1493" s="52">
        <f>K1493+L1493</f>
        <v>0</v>
      </c>
      <c r="N1493" s="51"/>
      <c r="O1493" s="52">
        <f>M1493+N1493</f>
        <v>0</v>
      </c>
    </row>
    <row r="1494" spans="1:15" s="57" customFormat="1" hidden="1">
      <c r="A1494" s="50">
        <f t="shared" si="542"/>
        <v>3</v>
      </c>
      <c r="B1494" s="153"/>
      <c r="C1494" s="167" t="s">
        <v>81</v>
      </c>
      <c r="D1494" s="137"/>
      <c r="E1494" s="51"/>
      <c r="F1494" s="51"/>
      <c r="G1494" s="51"/>
      <c r="H1494" s="51"/>
      <c r="I1494" s="51"/>
      <c r="J1494" s="52">
        <f>H1494+I1494</f>
        <v>0</v>
      </c>
      <c r="K1494" s="51"/>
      <c r="L1494" s="51"/>
      <c r="M1494" s="52">
        <f>K1494+L1494</f>
        <v>0</v>
      </c>
      <c r="N1494" s="51"/>
      <c r="O1494" s="52">
        <f>M1494+N1494</f>
        <v>0</v>
      </c>
    </row>
    <row r="1495" spans="1:15" s="57" customFormat="1" hidden="1">
      <c r="A1495" s="50">
        <f t="shared" si="542"/>
        <v>3</v>
      </c>
      <c r="B1495" s="153"/>
      <c r="C1495" s="155" t="s">
        <v>35</v>
      </c>
      <c r="D1495" s="137"/>
      <c r="E1495" s="62">
        <f>SUM(E1496:E1497)</f>
        <v>0</v>
      </c>
      <c r="F1495" s="62">
        <f>SUM(F1496:F1497)</f>
        <v>0</v>
      </c>
      <c r="G1495" s="62">
        <f>SUM(G1496:G1497)</f>
        <v>0</v>
      </c>
      <c r="H1495" s="62">
        <f>SUM(H1496:H1497)</f>
        <v>0</v>
      </c>
      <c r="I1495" s="62">
        <f t="shared" ref="I1495:N1495" si="544">SUM(I1496:I1497)</f>
        <v>0</v>
      </c>
      <c r="J1495" s="62">
        <f t="shared" si="544"/>
        <v>0</v>
      </c>
      <c r="K1495" s="62">
        <f t="shared" si="544"/>
        <v>0</v>
      </c>
      <c r="L1495" s="62">
        <f t="shared" si="544"/>
        <v>0</v>
      </c>
      <c r="M1495" s="62">
        <f t="shared" si="544"/>
        <v>0</v>
      </c>
      <c r="N1495" s="62">
        <f t="shared" si="544"/>
        <v>0</v>
      </c>
      <c r="O1495" s="62">
        <f>SUM(O1496:O1497)</f>
        <v>0</v>
      </c>
    </row>
    <row r="1496" spans="1:15" hidden="1">
      <c r="A1496" s="50">
        <f t="shared" si="542"/>
        <v>3</v>
      </c>
      <c r="B1496" s="153"/>
      <c r="C1496" s="167" t="s">
        <v>84</v>
      </c>
      <c r="D1496" s="137"/>
      <c r="E1496" s="51"/>
      <c r="F1496" s="51"/>
      <c r="G1496" s="51"/>
      <c r="H1496" s="51"/>
      <c r="I1496" s="51"/>
      <c r="J1496" s="52">
        <f>H1496+I1496</f>
        <v>0</v>
      </c>
      <c r="K1496" s="51"/>
      <c r="L1496" s="51"/>
      <c r="M1496" s="52">
        <f>K1496+L1496</f>
        <v>0</v>
      </c>
      <c r="N1496" s="51"/>
      <c r="O1496" s="52">
        <f>M1496+N1496</f>
        <v>0</v>
      </c>
    </row>
    <row r="1497" spans="1:15" hidden="1">
      <c r="A1497" s="50">
        <f t="shared" si="542"/>
        <v>3</v>
      </c>
      <c r="B1497" s="153"/>
      <c r="C1497" s="167" t="s">
        <v>85</v>
      </c>
      <c r="D1497" s="137"/>
      <c r="E1497" s="51"/>
      <c r="F1497" s="51"/>
      <c r="G1497" s="51"/>
      <c r="H1497" s="51"/>
      <c r="I1497" s="51"/>
      <c r="J1497" s="52">
        <f>H1497+I1497</f>
        <v>0</v>
      </c>
      <c r="K1497" s="51"/>
      <c r="L1497" s="51"/>
      <c r="M1497" s="52">
        <f>K1497+L1497</f>
        <v>0</v>
      </c>
      <c r="N1497" s="51"/>
      <c r="O1497" s="52">
        <f>M1497+N1497</f>
        <v>0</v>
      </c>
    </row>
    <row r="1498" spans="1:15" hidden="1">
      <c r="A1498" s="77">
        <f>A1499</f>
        <v>3</v>
      </c>
      <c r="B1498" s="172"/>
      <c r="C1498" s="156"/>
      <c r="D1498" s="140"/>
      <c r="E1498" s="76"/>
      <c r="F1498" s="76"/>
      <c r="G1498" s="76"/>
      <c r="H1498" s="76"/>
      <c r="I1498" s="76"/>
      <c r="J1498" s="76"/>
      <c r="K1498" s="76"/>
      <c r="L1498" s="76"/>
      <c r="M1498" s="76"/>
      <c r="N1498" s="76"/>
      <c r="O1498" s="76"/>
    </row>
    <row r="1499" spans="1:15" hidden="1">
      <c r="A1499" s="105">
        <f>MIN(A1500:A1561)</f>
        <v>3</v>
      </c>
      <c r="B1499" s="172"/>
      <c r="C1499" s="174" t="s">
        <v>67</v>
      </c>
      <c r="D1499" s="140"/>
      <c r="E1499" s="76"/>
      <c r="F1499" s="76"/>
      <c r="G1499" s="76"/>
      <c r="H1499" s="76"/>
      <c r="I1499" s="76"/>
      <c r="J1499" s="76"/>
      <c r="K1499" s="76"/>
      <c r="L1499" s="76"/>
      <c r="M1499" s="76"/>
      <c r="N1499" s="76"/>
      <c r="O1499" s="76"/>
    </row>
    <row r="1500" spans="1:15" hidden="1">
      <c r="A1500" s="50">
        <f t="shared" ref="A1500:A1531" si="545">IF(MAX(E1500:P1500)=0,IF(MIN(E1500:P1500)=0,3,2),2)</f>
        <v>3</v>
      </c>
      <c r="B1500" s="145"/>
      <c r="C1500" s="146" t="s">
        <v>25</v>
      </c>
      <c r="D1500" s="56"/>
      <c r="E1500" s="11">
        <f>SUBTOTAL(9,E1501:E1553)</f>
        <v>0</v>
      </c>
      <c r="F1500" s="11">
        <f>SUBTOTAL(9,F1501:F1553)</f>
        <v>0</v>
      </c>
      <c r="G1500" s="11">
        <f>SUBTOTAL(9,G1501:G1553)</f>
        <v>0</v>
      </c>
      <c r="H1500" s="11">
        <f>SUBTOTAL(9,H1501:H1553)</f>
        <v>0</v>
      </c>
      <c r="I1500" s="11">
        <f t="shared" ref="I1500:N1500" si="546">SUBTOTAL(9,I1501:I1553)</f>
        <v>0</v>
      </c>
      <c r="J1500" s="11">
        <f t="shared" si="546"/>
        <v>0</v>
      </c>
      <c r="K1500" s="11">
        <f t="shared" si="546"/>
        <v>0</v>
      </c>
      <c r="L1500" s="11">
        <f t="shared" si="546"/>
        <v>0</v>
      </c>
      <c r="M1500" s="11">
        <f t="shared" si="546"/>
        <v>0</v>
      </c>
      <c r="N1500" s="11">
        <f t="shared" si="546"/>
        <v>0</v>
      </c>
      <c r="O1500" s="11">
        <f>SUBTOTAL(9,O1501:O1553)</f>
        <v>0</v>
      </c>
    </row>
    <row r="1501" spans="1:15" hidden="1">
      <c r="A1501" s="50">
        <f t="shared" si="545"/>
        <v>3</v>
      </c>
      <c r="B1501" s="145" t="s">
        <v>14</v>
      </c>
      <c r="C1501" s="146" t="s">
        <v>125</v>
      </c>
      <c r="D1501" s="56"/>
      <c r="E1501" s="11">
        <f>SUBTOTAL(9,E1502:E1523)</f>
        <v>0</v>
      </c>
      <c r="F1501" s="11">
        <f>SUBTOTAL(9,F1502:F1523)</f>
        <v>0</v>
      </c>
      <c r="G1501" s="11">
        <f>SUBTOTAL(9,G1502:G1523)</f>
        <v>0</v>
      </c>
      <c r="H1501" s="11">
        <f>SUBTOTAL(9,H1502:H1523)</f>
        <v>0</v>
      </c>
      <c r="I1501" s="11">
        <f t="shared" ref="I1501:N1501" si="547">SUBTOTAL(9,I1502:I1523)</f>
        <v>0</v>
      </c>
      <c r="J1501" s="11">
        <f t="shared" si="547"/>
        <v>0</v>
      </c>
      <c r="K1501" s="11">
        <f t="shared" si="547"/>
        <v>0</v>
      </c>
      <c r="L1501" s="11">
        <f t="shared" si="547"/>
        <v>0</v>
      </c>
      <c r="M1501" s="11">
        <f t="shared" si="547"/>
        <v>0</v>
      </c>
      <c r="N1501" s="11">
        <f t="shared" si="547"/>
        <v>0</v>
      </c>
      <c r="O1501" s="11">
        <f>SUBTOTAL(9,O1502:O1523)</f>
        <v>0</v>
      </c>
    </row>
    <row r="1502" spans="1:15" hidden="1">
      <c r="A1502" s="50">
        <f t="shared" si="545"/>
        <v>3</v>
      </c>
      <c r="B1502" s="147"/>
      <c r="C1502" s="146" t="s">
        <v>126</v>
      </c>
      <c r="D1502" s="56"/>
      <c r="E1502" s="11">
        <f>SUBTOTAL(9,E1503:E1512)</f>
        <v>0</v>
      </c>
      <c r="F1502" s="11">
        <f>SUBTOTAL(9,F1503:F1512)</f>
        <v>0</v>
      </c>
      <c r="G1502" s="11">
        <f>SUBTOTAL(9,G1503:G1512)</f>
        <v>0</v>
      </c>
      <c r="H1502" s="11">
        <f>SUBTOTAL(9,H1503:H1512)</f>
        <v>0</v>
      </c>
      <c r="I1502" s="11">
        <f t="shared" ref="I1502:N1502" si="548">SUBTOTAL(9,I1503:I1512)</f>
        <v>0</v>
      </c>
      <c r="J1502" s="11">
        <f t="shared" si="548"/>
        <v>0</v>
      </c>
      <c r="K1502" s="11">
        <f t="shared" si="548"/>
        <v>0</v>
      </c>
      <c r="L1502" s="11">
        <f t="shared" si="548"/>
        <v>0</v>
      </c>
      <c r="M1502" s="11">
        <f t="shared" si="548"/>
        <v>0</v>
      </c>
      <c r="N1502" s="11">
        <f t="shared" si="548"/>
        <v>0</v>
      </c>
      <c r="O1502" s="11">
        <f>SUBTOTAL(9,O1503:O1512)</f>
        <v>0</v>
      </c>
    </row>
    <row r="1503" spans="1:15" ht="25.5" hidden="1">
      <c r="A1503" s="50">
        <f t="shared" si="545"/>
        <v>3</v>
      </c>
      <c r="B1503" s="148"/>
      <c r="C1503" s="149" t="s">
        <v>127</v>
      </c>
      <c r="D1503" s="58" t="s">
        <v>2</v>
      </c>
      <c r="E1503" s="11">
        <f>SUBTOTAL(9,E1504:E1505)</f>
        <v>0</v>
      </c>
      <c r="F1503" s="11">
        <f>SUBTOTAL(9,F1504:F1505)</f>
        <v>0</v>
      </c>
      <c r="G1503" s="11">
        <f>SUBTOTAL(9,G1504:G1505)</f>
        <v>0</v>
      </c>
      <c r="H1503" s="11">
        <f>SUBTOTAL(9,H1504:H1505)</f>
        <v>0</v>
      </c>
      <c r="I1503" s="11">
        <f t="shared" ref="I1503:N1503" si="549">SUBTOTAL(9,I1504:I1505)</f>
        <v>0</v>
      </c>
      <c r="J1503" s="11">
        <f t="shared" si="549"/>
        <v>0</v>
      </c>
      <c r="K1503" s="11">
        <f t="shared" si="549"/>
        <v>0</v>
      </c>
      <c r="L1503" s="11">
        <f t="shared" si="549"/>
        <v>0</v>
      </c>
      <c r="M1503" s="11">
        <f t="shared" si="549"/>
        <v>0</v>
      </c>
      <c r="N1503" s="11">
        <f t="shared" si="549"/>
        <v>0</v>
      </c>
      <c r="O1503" s="11">
        <f>SUBTOTAL(9,O1504:O1505)</f>
        <v>0</v>
      </c>
    </row>
    <row r="1504" spans="1:15" ht="25.5" hidden="1">
      <c r="A1504" s="50">
        <f t="shared" si="545"/>
        <v>3</v>
      </c>
      <c r="B1504" s="148"/>
      <c r="C1504" s="149" t="s">
        <v>303</v>
      </c>
      <c r="D1504" s="58" t="s">
        <v>302</v>
      </c>
      <c r="E1504" s="51"/>
      <c r="F1504" s="51"/>
      <c r="G1504" s="51"/>
      <c r="H1504" s="51"/>
      <c r="I1504" s="51"/>
      <c r="J1504" s="52">
        <f>H1504+I1504</f>
        <v>0</v>
      </c>
      <c r="K1504" s="51"/>
      <c r="L1504" s="51"/>
      <c r="M1504" s="52">
        <f>K1504+L1504</f>
        <v>0</v>
      </c>
      <c r="N1504" s="51"/>
      <c r="O1504" s="52">
        <f>M1504+N1504</f>
        <v>0</v>
      </c>
    </row>
    <row r="1505" spans="1:15" ht="25.5" hidden="1">
      <c r="A1505" s="50">
        <f t="shared" si="545"/>
        <v>3</v>
      </c>
      <c r="B1505" s="148"/>
      <c r="C1505" s="149" t="s">
        <v>305</v>
      </c>
      <c r="D1505" s="58" t="s">
        <v>304</v>
      </c>
      <c r="E1505" s="51"/>
      <c r="F1505" s="51"/>
      <c r="G1505" s="51"/>
      <c r="H1505" s="51"/>
      <c r="I1505" s="51"/>
      <c r="J1505" s="52">
        <f>H1505+I1505</f>
        <v>0</v>
      </c>
      <c r="K1505" s="51"/>
      <c r="L1505" s="51"/>
      <c r="M1505" s="52">
        <f>K1505+L1505</f>
        <v>0</v>
      </c>
      <c r="N1505" s="51"/>
      <c r="O1505" s="52">
        <f>M1505+N1505</f>
        <v>0</v>
      </c>
    </row>
    <row r="1506" spans="1:15" hidden="1">
      <c r="A1506" s="50">
        <f t="shared" si="545"/>
        <v>3</v>
      </c>
      <c r="B1506" s="150"/>
      <c r="C1506" s="151" t="s">
        <v>128</v>
      </c>
      <c r="D1506" s="59" t="s">
        <v>3</v>
      </c>
      <c r="E1506" s="51"/>
      <c r="F1506" s="51"/>
      <c r="G1506" s="51"/>
      <c r="H1506" s="51"/>
      <c r="I1506" s="51"/>
      <c r="J1506" s="52">
        <f>H1506+I1506</f>
        <v>0</v>
      </c>
      <c r="K1506" s="51"/>
      <c r="L1506" s="51"/>
      <c r="M1506" s="52">
        <f>K1506+L1506</f>
        <v>0</v>
      </c>
      <c r="N1506" s="51"/>
      <c r="O1506" s="52">
        <f>M1506+N1506</f>
        <v>0</v>
      </c>
    </row>
    <row r="1507" spans="1:15" hidden="1">
      <c r="A1507" s="50">
        <f t="shared" si="545"/>
        <v>3</v>
      </c>
      <c r="B1507" s="150"/>
      <c r="C1507" s="152" t="s">
        <v>445</v>
      </c>
      <c r="D1507" s="117" t="s">
        <v>446</v>
      </c>
      <c r="E1507" s="11">
        <f>SUBTOTAL(9,E1508:E1511)</f>
        <v>0</v>
      </c>
      <c r="F1507" s="11">
        <f>SUBTOTAL(9,F1508:F1511)</f>
        <v>0</v>
      </c>
      <c r="G1507" s="11">
        <f>SUBTOTAL(9,G1508:G1511)</f>
        <v>0</v>
      </c>
      <c r="H1507" s="11">
        <f>SUBTOTAL(9,H1508:H1511)</f>
        <v>0</v>
      </c>
      <c r="I1507" s="11">
        <f t="shared" ref="I1507:N1507" si="550">SUBTOTAL(9,I1508:I1511)</f>
        <v>0</v>
      </c>
      <c r="J1507" s="11">
        <f t="shared" si="550"/>
        <v>0</v>
      </c>
      <c r="K1507" s="11">
        <f t="shared" si="550"/>
        <v>0</v>
      </c>
      <c r="L1507" s="11">
        <f t="shared" si="550"/>
        <v>0</v>
      </c>
      <c r="M1507" s="11">
        <f t="shared" si="550"/>
        <v>0</v>
      </c>
      <c r="N1507" s="11">
        <f t="shared" si="550"/>
        <v>0</v>
      </c>
      <c r="O1507" s="11">
        <f>SUBTOTAL(9,O1508:O1511)</f>
        <v>0</v>
      </c>
    </row>
    <row r="1508" spans="1:15" ht="25.5" hidden="1">
      <c r="A1508" s="50">
        <f t="shared" si="545"/>
        <v>3</v>
      </c>
      <c r="B1508" s="150"/>
      <c r="C1508" s="149" t="s">
        <v>129</v>
      </c>
      <c r="D1508" s="60" t="s">
        <v>37</v>
      </c>
      <c r="E1508" s="51"/>
      <c r="F1508" s="51"/>
      <c r="G1508" s="51"/>
      <c r="H1508" s="51"/>
      <c r="I1508" s="51"/>
      <c r="J1508" s="52">
        <f>H1508+I1508</f>
        <v>0</v>
      </c>
      <c r="K1508" s="51"/>
      <c r="L1508" s="51"/>
      <c r="M1508" s="52">
        <f>K1508+L1508</f>
        <v>0</v>
      </c>
      <c r="N1508" s="51"/>
      <c r="O1508" s="52">
        <f>M1508+N1508</f>
        <v>0</v>
      </c>
    </row>
    <row r="1509" spans="1:15" hidden="1">
      <c r="A1509" s="50">
        <f t="shared" si="545"/>
        <v>3</v>
      </c>
      <c r="B1509" s="150"/>
      <c r="C1509" s="149" t="s">
        <v>131</v>
      </c>
      <c r="D1509" s="60" t="s">
        <v>39</v>
      </c>
      <c r="E1509" s="51"/>
      <c r="F1509" s="51"/>
      <c r="G1509" s="51"/>
      <c r="H1509" s="51"/>
      <c r="I1509" s="51"/>
      <c r="J1509" s="52">
        <f>H1509+I1509</f>
        <v>0</v>
      </c>
      <c r="K1509" s="51"/>
      <c r="L1509" s="51"/>
      <c r="M1509" s="52">
        <f>K1509+L1509</f>
        <v>0</v>
      </c>
      <c r="N1509" s="51"/>
      <c r="O1509" s="52">
        <f>M1509+N1509</f>
        <v>0</v>
      </c>
    </row>
    <row r="1510" spans="1:15" hidden="1">
      <c r="A1510" s="50">
        <f t="shared" si="545"/>
        <v>3</v>
      </c>
      <c r="B1510" s="150"/>
      <c r="C1510" s="149" t="s">
        <v>132</v>
      </c>
      <c r="D1510" s="60" t="s">
        <v>40</v>
      </c>
      <c r="E1510" s="51"/>
      <c r="F1510" s="51"/>
      <c r="G1510" s="51"/>
      <c r="H1510" s="51"/>
      <c r="I1510" s="51"/>
      <c r="J1510" s="52">
        <f>H1510+I1510</f>
        <v>0</v>
      </c>
      <c r="K1510" s="51"/>
      <c r="L1510" s="51"/>
      <c r="M1510" s="52">
        <f>K1510+L1510</f>
        <v>0</v>
      </c>
      <c r="N1510" s="51"/>
      <c r="O1510" s="52">
        <f>M1510+N1510</f>
        <v>0</v>
      </c>
    </row>
    <row r="1511" spans="1:15" ht="25.5" hidden="1">
      <c r="A1511" s="50">
        <f t="shared" si="545"/>
        <v>3</v>
      </c>
      <c r="B1511" s="150"/>
      <c r="C1511" s="149" t="s">
        <v>133</v>
      </c>
      <c r="D1511" s="60" t="s">
        <v>41</v>
      </c>
      <c r="E1511" s="51"/>
      <c r="F1511" s="51"/>
      <c r="G1511" s="51"/>
      <c r="H1511" s="51"/>
      <c r="I1511" s="51"/>
      <c r="J1511" s="52">
        <f>H1511+I1511</f>
        <v>0</v>
      </c>
      <c r="K1511" s="51"/>
      <c r="L1511" s="51"/>
      <c r="M1511" s="52">
        <f>K1511+L1511</f>
        <v>0</v>
      </c>
      <c r="N1511" s="51"/>
      <c r="O1511" s="52">
        <f>M1511+N1511</f>
        <v>0</v>
      </c>
    </row>
    <row r="1512" spans="1:15" hidden="1">
      <c r="A1512" s="50">
        <f t="shared" si="545"/>
        <v>3</v>
      </c>
      <c r="B1512" s="150"/>
      <c r="C1512" s="149" t="s">
        <v>447</v>
      </c>
      <c r="D1512" s="60" t="s">
        <v>4</v>
      </c>
      <c r="E1512" s="51"/>
      <c r="F1512" s="51"/>
      <c r="G1512" s="51"/>
      <c r="H1512" s="51"/>
      <c r="I1512" s="51"/>
      <c r="J1512" s="52">
        <f>H1512+I1512</f>
        <v>0</v>
      </c>
      <c r="K1512" s="51"/>
      <c r="L1512" s="51"/>
      <c r="M1512" s="52">
        <f>K1512+L1512</f>
        <v>0</v>
      </c>
      <c r="N1512" s="51"/>
      <c r="O1512" s="52">
        <f>M1512+N1512</f>
        <v>0</v>
      </c>
    </row>
    <row r="1513" spans="1:15" hidden="1">
      <c r="A1513" s="50">
        <f t="shared" si="545"/>
        <v>3</v>
      </c>
      <c r="B1513" s="147"/>
      <c r="C1513" s="146" t="s">
        <v>134</v>
      </c>
      <c r="D1513" s="56"/>
      <c r="E1513" s="11">
        <f>SUBTOTAL(9,E1514:E1517)</f>
        <v>0</v>
      </c>
      <c r="F1513" s="11">
        <f>SUBTOTAL(9,F1514:F1517)</f>
        <v>0</v>
      </c>
      <c r="G1513" s="11">
        <f>SUBTOTAL(9,G1514:G1517)</f>
        <v>0</v>
      </c>
      <c r="H1513" s="11">
        <f>SUBTOTAL(9,H1514:H1517)</f>
        <v>0</v>
      </c>
      <c r="I1513" s="11">
        <f t="shared" ref="I1513:N1513" si="551">SUBTOTAL(9,I1514:I1517)</f>
        <v>0</v>
      </c>
      <c r="J1513" s="11">
        <f t="shared" si="551"/>
        <v>0</v>
      </c>
      <c r="K1513" s="11">
        <f t="shared" si="551"/>
        <v>0</v>
      </c>
      <c r="L1513" s="11">
        <f t="shared" si="551"/>
        <v>0</v>
      </c>
      <c r="M1513" s="11">
        <f t="shared" si="551"/>
        <v>0</v>
      </c>
      <c r="N1513" s="11">
        <f t="shared" si="551"/>
        <v>0</v>
      </c>
      <c r="O1513" s="11">
        <f>SUBTOTAL(9,O1514:O1517)</f>
        <v>0</v>
      </c>
    </row>
    <row r="1514" spans="1:15" hidden="1">
      <c r="A1514" s="50">
        <f t="shared" si="545"/>
        <v>3</v>
      </c>
      <c r="B1514" s="150"/>
      <c r="C1514" s="151" t="s">
        <v>135</v>
      </c>
      <c r="D1514" s="59" t="s">
        <v>5</v>
      </c>
      <c r="E1514" s="51"/>
      <c r="F1514" s="51"/>
      <c r="G1514" s="51"/>
      <c r="H1514" s="51"/>
      <c r="I1514" s="51"/>
      <c r="J1514" s="52">
        <f>H1514+I1514</f>
        <v>0</v>
      </c>
      <c r="K1514" s="51"/>
      <c r="L1514" s="51"/>
      <c r="M1514" s="52">
        <f>K1514+L1514</f>
        <v>0</v>
      </c>
      <c r="N1514" s="51"/>
      <c r="O1514" s="52">
        <f>M1514+N1514</f>
        <v>0</v>
      </c>
    </row>
    <row r="1515" spans="1:15" hidden="1">
      <c r="A1515" s="50">
        <f t="shared" si="545"/>
        <v>3</v>
      </c>
      <c r="B1515" s="150"/>
      <c r="C1515" s="154" t="s">
        <v>448</v>
      </c>
      <c r="D1515" s="118" t="s">
        <v>173</v>
      </c>
      <c r="E1515" s="51"/>
      <c r="F1515" s="51"/>
      <c r="G1515" s="51"/>
      <c r="H1515" s="51"/>
      <c r="I1515" s="51"/>
      <c r="J1515" s="52">
        <f>H1515+I1515</f>
        <v>0</v>
      </c>
      <c r="K1515" s="51"/>
      <c r="L1515" s="51"/>
      <c r="M1515" s="52">
        <f>K1515+L1515</f>
        <v>0</v>
      </c>
      <c r="N1515" s="51"/>
      <c r="O1515" s="52">
        <f>M1515+N1515</f>
        <v>0</v>
      </c>
    </row>
    <row r="1516" spans="1:15" hidden="1">
      <c r="A1516" s="50">
        <f t="shared" si="545"/>
        <v>3</v>
      </c>
      <c r="B1516" s="153"/>
      <c r="C1516" s="155" t="s">
        <v>557</v>
      </c>
      <c r="D1516" s="137" t="s">
        <v>8</v>
      </c>
      <c r="E1516" s="51"/>
      <c r="F1516" s="51"/>
      <c r="G1516" s="51"/>
      <c r="H1516" s="51"/>
      <c r="I1516" s="51"/>
      <c r="J1516" s="52">
        <f>H1516+I1516</f>
        <v>0</v>
      </c>
      <c r="K1516" s="51"/>
      <c r="L1516" s="51"/>
      <c r="M1516" s="52">
        <f>K1516+L1516</f>
        <v>0</v>
      </c>
      <c r="N1516" s="51"/>
      <c r="O1516" s="52">
        <f>M1516+N1516</f>
        <v>0</v>
      </c>
    </row>
    <row r="1517" spans="1:15" ht="25.5" hidden="1">
      <c r="A1517" s="50">
        <f t="shared" si="545"/>
        <v>3</v>
      </c>
      <c r="B1517" s="153"/>
      <c r="C1517" s="155" t="s">
        <v>139</v>
      </c>
      <c r="D1517" s="136" t="s">
        <v>10</v>
      </c>
      <c r="E1517" s="51"/>
      <c r="F1517" s="51"/>
      <c r="G1517" s="51"/>
      <c r="H1517" s="51"/>
      <c r="I1517" s="51"/>
      <c r="J1517" s="52">
        <f>H1517+I1517</f>
        <v>0</v>
      </c>
      <c r="K1517" s="51"/>
      <c r="L1517" s="51"/>
      <c r="M1517" s="52">
        <f>K1517+L1517</f>
        <v>0</v>
      </c>
      <c r="N1517" s="51"/>
      <c r="O1517" s="52">
        <f>M1517+N1517</f>
        <v>0</v>
      </c>
    </row>
    <row r="1518" spans="1:15" s="57" customFormat="1" hidden="1">
      <c r="A1518" s="50">
        <f t="shared" si="545"/>
        <v>3</v>
      </c>
      <c r="B1518" s="156"/>
      <c r="C1518" s="157" t="s">
        <v>140</v>
      </c>
      <c r="D1518" s="136"/>
      <c r="E1518" s="11">
        <f>SUBTOTAL(9,E1519:E1523)</f>
        <v>0</v>
      </c>
      <c r="F1518" s="11">
        <f>SUBTOTAL(9,F1519:F1523)</f>
        <v>0</v>
      </c>
      <c r="G1518" s="11">
        <f>SUBTOTAL(9,G1519:G1523)</f>
        <v>0</v>
      </c>
      <c r="H1518" s="11">
        <f>SUBTOTAL(9,H1519:H1523)</f>
        <v>0</v>
      </c>
      <c r="I1518" s="11">
        <f t="shared" ref="I1518:N1518" si="552">SUBTOTAL(9,I1519:I1523)</f>
        <v>0</v>
      </c>
      <c r="J1518" s="11">
        <f t="shared" si="552"/>
        <v>0</v>
      </c>
      <c r="K1518" s="11">
        <f t="shared" si="552"/>
        <v>0</v>
      </c>
      <c r="L1518" s="11">
        <f t="shared" si="552"/>
        <v>0</v>
      </c>
      <c r="M1518" s="11">
        <f t="shared" si="552"/>
        <v>0</v>
      </c>
      <c r="N1518" s="11">
        <f t="shared" si="552"/>
        <v>0</v>
      </c>
      <c r="O1518" s="11">
        <f>SUBTOTAL(9,O1519:O1523)</f>
        <v>0</v>
      </c>
    </row>
    <row r="1519" spans="1:15" s="57" customFormat="1" hidden="1">
      <c r="A1519" s="50">
        <f t="shared" si="545"/>
        <v>3</v>
      </c>
      <c r="B1519" s="153"/>
      <c r="C1519" s="155" t="s">
        <v>141</v>
      </c>
      <c r="D1519" s="137" t="s">
        <v>71</v>
      </c>
      <c r="E1519" s="51"/>
      <c r="F1519" s="51"/>
      <c r="G1519" s="51"/>
      <c r="H1519" s="51"/>
      <c r="I1519" s="51"/>
      <c r="J1519" s="52">
        <f>H1519+I1519</f>
        <v>0</v>
      </c>
      <c r="K1519" s="51"/>
      <c r="L1519" s="51"/>
      <c r="M1519" s="52">
        <f>K1519+L1519</f>
        <v>0</v>
      </c>
      <c r="N1519" s="51"/>
      <c r="O1519" s="52">
        <f>M1519+N1519</f>
        <v>0</v>
      </c>
    </row>
    <row r="1520" spans="1:15" s="57" customFormat="1" hidden="1">
      <c r="A1520" s="50">
        <f t="shared" si="545"/>
        <v>3</v>
      </c>
      <c r="B1520" s="153"/>
      <c r="C1520" s="155" t="s">
        <v>142</v>
      </c>
      <c r="D1520" s="137" t="s">
        <v>73</v>
      </c>
      <c r="E1520" s="51"/>
      <c r="F1520" s="51"/>
      <c r="G1520" s="51"/>
      <c r="H1520" s="51"/>
      <c r="I1520" s="51"/>
      <c r="J1520" s="52">
        <f>H1520+I1520</f>
        <v>0</v>
      </c>
      <c r="K1520" s="51"/>
      <c r="L1520" s="51"/>
      <c r="M1520" s="52">
        <f>K1520+L1520</f>
        <v>0</v>
      </c>
      <c r="N1520" s="51"/>
      <c r="O1520" s="52">
        <f>M1520+N1520</f>
        <v>0</v>
      </c>
    </row>
    <row r="1521" spans="1:15" s="57" customFormat="1" hidden="1">
      <c r="A1521" s="50">
        <f t="shared" si="545"/>
        <v>3</v>
      </c>
      <c r="B1521" s="153"/>
      <c r="C1521" s="155" t="s">
        <v>143</v>
      </c>
      <c r="D1521" s="137" t="s">
        <v>75</v>
      </c>
      <c r="E1521" s="51"/>
      <c r="F1521" s="51"/>
      <c r="G1521" s="51"/>
      <c r="H1521" s="51"/>
      <c r="I1521" s="51"/>
      <c r="J1521" s="52">
        <f>H1521+I1521</f>
        <v>0</v>
      </c>
      <c r="K1521" s="51"/>
      <c r="L1521" s="51"/>
      <c r="M1521" s="52">
        <f>K1521+L1521</f>
        <v>0</v>
      </c>
      <c r="N1521" s="51"/>
      <c r="O1521" s="52">
        <f>M1521+N1521</f>
        <v>0</v>
      </c>
    </row>
    <row r="1522" spans="1:15" s="57" customFormat="1" hidden="1">
      <c r="A1522" s="50">
        <f t="shared" si="545"/>
        <v>3</v>
      </c>
      <c r="B1522" s="153"/>
      <c r="C1522" s="155" t="s">
        <v>144</v>
      </c>
      <c r="D1522" s="137" t="s">
        <v>77</v>
      </c>
      <c r="E1522" s="51"/>
      <c r="F1522" s="51"/>
      <c r="G1522" s="51"/>
      <c r="H1522" s="51"/>
      <c r="I1522" s="51"/>
      <c r="J1522" s="52">
        <f>H1522+I1522</f>
        <v>0</v>
      </c>
      <c r="K1522" s="51"/>
      <c r="L1522" s="51"/>
      <c r="M1522" s="52">
        <f>K1522+L1522</f>
        <v>0</v>
      </c>
      <c r="N1522" s="51"/>
      <c r="O1522" s="52">
        <f>M1522+N1522</f>
        <v>0</v>
      </c>
    </row>
    <row r="1523" spans="1:15" s="57" customFormat="1" hidden="1">
      <c r="A1523" s="50">
        <f t="shared" si="545"/>
        <v>3</v>
      </c>
      <c r="B1523" s="153"/>
      <c r="C1523" s="155" t="s">
        <v>145</v>
      </c>
      <c r="D1523" s="137" t="s">
        <v>28</v>
      </c>
      <c r="E1523" s="51"/>
      <c r="F1523" s="51"/>
      <c r="G1523" s="51"/>
      <c r="H1523" s="51"/>
      <c r="I1523" s="51"/>
      <c r="J1523" s="52">
        <f>H1523+I1523</f>
        <v>0</v>
      </c>
      <c r="K1523" s="51"/>
      <c r="L1523" s="51"/>
      <c r="M1523" s="52">
        <f>K1523+L1523</f>
        <v>0</v>
      </c>
      <c r="N1523" s="51"/>
      <c r="O1523" s="52">
        <f>M1523+N1523</f>
        <v>0</v>
      </c>
    </row>
    <row r="1524" spans="1:15" s="57" customFormat="1" hidden="1">
      <c r="A1524" s="50">
        <f t="shared" si="545"/>
        <v>3</v>
      </c>
      <c r="B1524" s="145" t="s">
        <v>146</v>
      </c>
      <c r="C1524" s="157" t="s">
        <v>147</v>
      </c>
      <c r="D1524" s="56"/>
      <c r="E1524" s="11">
        <f>SUBTOTAL(9,E1525:E1553)</f>
        <v>0</v>
      </c>
      <c r="F1524" s="11">
        <f>SUBTOTAL(9,F1525:F1553)</f>
        <v>0</v>
      </c>
      <c r="G1524" s="11">
        <f>SUBTOTAL(9,G1525:G1553)</f>
        <v>0</v>
      </c>
      <c r="H1524" s="11">
        <f>SUBTOTAL(9,H1525:H1553)</f>
        <v>0</v>
      </c>
      <c r="I1524" s="11">
        <f t="shared" ref="I1524:N1524" si="553">SUBTOTAL(9,I1525:I1553)</f>
        <v>0</v>
      </c>
      <c r="J1524" s="11">
        <f t="shared" si="553"/>
        <v>0</v>
      </c>
      <c r="K1524" s="11">
        <f t="shared" si="553"/>
        <v>0</v>
      </c>
      <c r="L1524" s="11">
        <f t="shared" si="553"/>
        <v>0</v>
      </c>
      <c r="M1524" s="11">
        <f t="shared" si="553"/>
        <v>0</v>
      </c>
      <c r="N1524" s="11">
        <f t="shared" si="553"/>
        <v>0</v>
      </c>
      <c r="O1524" s="11">
        <f>SUBTOTAL(9,O1525:O1553)</f>
        <v>0</v>
      </c>
    </row>
    <row r="1525" spans="1:15" s="57" customFormat="1" hidden="1">
      <c r="A1525" s="50">
        <f t="shared" si="545"/>
        <v>3</v>
      </c>
      <c r="B1525" s="156"/>
      <c r="C1525" s="158" t="s">
        <v>26</v>
      </c>
      <c r="D1525" s="56"/>
      <c r="E1525" s="11">
        <f>SUBTOTAL(9,E1526:E1544)</f>
        <v>0</v>
      </c>
      <c r="F1525" s="11">
        <f t="shared" ref="F1525:O1525" si="554">SUBTOTAL(9,F1526:F1544)</f>
        <v>0</v>
      </c>
      <c r="G1525" s="11">
        <f t="shared" si="554"/>
        <v>0</v>
      </c>
      <c r="H1525" s="11">
        <f t="shared" si="554"/>
        <v>0</v>
      </c>
      <c r="I1525" s="11">
        <f t="shared" si="554"/>
        <v>0</v>
      </c>
      <c r="J1525" s="11">
        <f t="shared" si="554"/>
        <v>0</v>
      </c>
      <c r="K1525" s="11">
        <f t="shared" si="554"/>
        <v>0</v>
      </c>
      <c r="L1525" s="11">
        <f t="shared" si="554"/>
        <v>0</v>
      </c>
      <c r="M1525" s="11">
        <f t="shared" si="554"/>
        <v>0</v>
      </c>
      <c r="N1525" s="11">
        <f t="shared" si="554"/>
        <v>0</v>
      </c>
      <c r="O1525" s="11">
        <f t="shared" si="554"/>
        <v>0</v>
      </c>
    </row>
    <row r="1526" spans="1:15" s="57" customFormat="1" hidden="1">
      <c r="A1526" s="50">
        <f t="shared" si="545"/>
        <v>3</v>
      </c>
      <c r="B1526" s="150"/>
      <c r="C1526" s="161" t="s">
        <v>770</v>
      </c>
      <c r="D1526" s="56"/>
      <c r="E1526" s="11">
        <f>SUBTOTAL(9,E1527:E1536)</f>
        <v>0</v>
      </c>
      <c r="F1526" s="11">
        <f t="shared" ref="F1526:O1526" si="555">SUBTOTAL(9,F1527:F1536)</f>
        <v>0</v>
      </c>
      <c r="G1526" s="11">
        <f t="shared" si="555"/>
        <v>0</v>
      </c>
      <c r="H1526" s="11">
        <f t="shared" si="555"/>
        <v>0</v>
      </c>
      <c r="I1526" s="11">
        <f t="shared" si="555"/>
        <v>0</v>
      </c>
      <c r="J1526" s="11">
        <f t="shared" si="555"/>
        <v>0</v>
      </c>
      <c r="K1526" s="11">
        <f t="shared" si="555"/>
        <v>0</v>
      </c>
      <c r="L1526" s="11">
        <f t="shared" si="555"/>
        <v>0</v>
      </c>
      <c r="M1526" s="11">
        <f t="shared" si="555"/>
        <v>0</v>
      </c>
      <c r="N1526" s="11">
        <f t="shared" si="555"/>
        <v>0</v>
      </c>
      <c r="O1526" s="11">
        <f t="shared" si="555"/>
        <v>0</v>
      </c>
    </row>
    <row r="1527" spans="1:15" s="57" customFormat="1" ht="25.5" hidden="1">
      <c r="A1527" s="50">
        <f t="shared" si="545"/>
        <v>3</v>
      </c>
      <c r="B1527" s="150"/>
      <c r="C1527" s="160" t="s">
        <v>771</v>
      </c>
      <c r="D1527" s="58" t="s">
        <v>2</v>
      </c>
      <c r="E1527" s="11">
        <f>SUBTOTAL(9,E1528:E1529)</f>
        <v>0</v>
      </c>
      <c r="F1527" s="11">
        <f t="shared" ref="F1527:O1527" si="556">SUBTOTAL(9,F1528:F1529)</f>
        <v>0</v>
      </c>
      <c r="G1527" s="11">
        <f t="shared" si="556"/>
        <v>0</v>
      </c>
      <c r="H1527" s="11">
        <f t="shared" si="556"/>
        <v>0</v>
      </c>
      <c r="I1527" s="11">
        <f t="shared" si="556"/>
        <v>0</v>
      </c>
      <c r="J1527" s="11">
        <f t="shared" si="556"/>
        <v>0</v>
      </c>
      <c r="K1527" s="11">
        <f t="shared" si="556"/>
        <v>0</v>
      </c>
      <c r="L1527" s="11">
        <f t="shared" si="556"/>
        <v>0</v>
      </c>
      <c r="M1527" s="11">
        <f t="shared" si="556"/>
        <v>0</v>
      </c>
      <c r="N1527" s="11">
        <f t="shared" si="556"/>
        <v>0</v>
      </c>
      <c r="O1527" s="11">
        <f t="shared" si="556"/>
        <v>0</v>
      </c>
    </row>
    <row r="1528" spans="1:15" s="57" customFormat="1" ht="25.5" hidden="1">
      <c r="A1528" s="50">
        <f t="shared" si="545"/>
        <v>3</v>
      </c>
      <c r="B1528" s="150"/>
      <c r="C1528" s="260" t="s">
        <v>772</v>
      </c>
      <c r="D1528" s="58" t="s">
        <v>302</v>
      </c>
      <c r="E1528" s="51"/>
      <c r="F1528" s="51"/>
      <c r="G1528" s="51"/>
      <c r="H1528" s="51"/>
      <c r="I1528" s="51"/>
      <c r="J1528" s="52">
        <f>H1528+I1528</f>
        <v>0</v>
      </c>
      <c r="K1528" s="51"/>
      <c r="L1528" s="51"/>
      <c r="M1528" s="52">
        <f>K1528+L1528</f>
        <v>0</v>
      </c>
      <c r="N1528" s="51"/>
      <c r="O1528" s="52">
        <f>M1528+N1528</f>
        <v>0</v>
      </c>
    </row>
    <row r="1529" spans="1:15" s="57" customFormat="1" ht="25.5" hidden="1">
      <c r="A1529" s="50">
        <f t="shared" si="545"/>
        <v>3</v>
      </c>
      <c r="B1529" s="150"/>
      <c r="C1529" s="260" t="s">
        <v>773</v>
      </c>
      <c r="D1529" s="58" t="s">
        <v>304</v>
      </c>
      <c r="E1529" s="51"/>
      <c r="F1529" s="51"/>
      <c r="G1529" s="51"/>
      <c r="H1529" s="51"/>
      <c r="I1529" s="51"/>
      <c r="J1529" s="52">
        <f>H1529+I1529</f>
        <v>0</v>
      </c>
      <c r="K1529" s="51"/>
      <c r="L1529" s="51"/>
      <c r="M1529" s="52">
        <f>K1529+L1529</f>
        <v>0</v>
      </c>
      <c r="N1529" s="51"/>
      <c r="O1529" s="52">
        <f>M1529+N1529</f>
        <v>0</v>
      </c>
    </row>
    <row r="1530" spans="1:15" s="57" customFormat="1" hidden="1">
      <c r="A1530" s="50">
        <f t="shared" si="545"/>
        <v>3</v>
      </c>
      <c r="B1530" s="150"/>
      <c r="C1530" s="258" t="s">
        <v>42</v>
      </c>
      <c r="D1530" s="59" t="s">
        <v>3</v>
      </c>
      <c r="E1530" s="51"/>
      <c r="F1530" s="51"/>
      <c r="G1530" s="51"/>
      <c r="H1530" s="51"/>
      <c r="I1530" s="51"/>
      <c r="J1530" s="52">
        <f>H1530+I1530</f>
        <v>0</v>
      </c>
      <c r="K1530" s="51"/>
      <c r="L1530" s="51"/>
      <c r="M1530" s="52">
        <f>K1530+L1530</f>
        <v>0</v>
      </c>
      <c r="N1530" s="51"/>
      <c r="O1530" s="52">
        <f>M1530+N1530</f>
        <v>0</v>
      </c>
    </row>
    <row r="1531" spans="1:15" s="57" customFormat="1" hidden="1">
      <c r="A1531" s="50">
        <f t="shared" si="545"/>
        <v>3</v>
      </c>
      <c r="B1531" s="150"/>
      <c r="C1531" s="259" t="s">
        <v>449</v>
      </c>
      <c r="D1531" s="117" t="s">
        <v>446</v>
      </c>
      <c r="E1531" s="11">
        <f>SUBTOTAL(9,E1532:E1535)</f>
        <v>0</v>
      </c>
      <c r="F1531" s="11">
        <f>SUBTOTAL(9,F1532:F1535)</f>
        <v>0</v>
      </c>
      <c r="G1531" s="11">
        <f>SUBTOTAL(9,G1532:G1535)</f>
        <v>0</v>
      </c>
      <c r="H1531" s="11">
        <f>SUBTOTAL(9,H1532:H1535)</f>
        <v>0</v>
      </c>
      <c r="I1531" s="11">
        <f t="shared" ref="I1531:N1531" si="557">SUBTOTAL(9,I1532:I1535)</f>
        <v>0</v>
      </c>
      <c r="J1531" s="11">
        <f t="shared" si="557"/>
        <v>0</v>
      </c>
      <c r="K1531" s="11">
        <f t="shared" si="557"/>
        <v>0</v>
      </c>
      <c r="L1531" s="11">
        <f t="shared" si="557"/>
        <v>0</v>
      </c>
      <c r="M1531" s="11">
        <f t="shared" si="557"/>
        <v>0</v>
      </c>
      <c r="N1531" s="11">
        <f t="shared" si="557"/>
        <v>0</v>
      </c>
      <c r="O1531" s="11">
        <f>SUBTOTAL(9,O1532:O1535)</f>
        <v>0</v>
      </c>
    </row>
    <row r="1532" spans="1:15" ht="25.5" hidden="1">
      <c r="A1532" s="50">
        <f t="shared" ref="A1532:A1553" si="558">IF(MAX(E1532:P1532)=0,IF(MIN(E1532:P1532)=0,3,2),2)</f>
        <v>3</v>
      </c>
      <c r="B1532" s="150"/>
      <c r="C1532" s="260" t="s">
        <v>153</v>
      </c>
      <c r="D1532" s="60" t="s">
        <v>37</v>
      </c>
      <c r="E1532" s="51"/>
      <c r="F1532" s="51"/>
      <c r="G1532" s="51"/>
      <c r="H1532" s="51"/>
      <c r="I1532" s="51"/>
      <c r="J1532" s="52">
        <f t="shared" ref="J1532:J1544" si="559">H1532+I1532</f>
        <v>0</v>
      </c>
      <c r="K1532" s="51"/>
      <c r="L1532" s="51"/>
      <c r="M1532" s="52">
        <f t="shared" ref="M1532:M1544" si="560">K1532+L1532</f>
        <v>0</v>
      </c>
      <c r="N1532" s="51"/>
      <c r="O1532" s="52">
        <f t="shared" ref="O1532:O1544" si="561">M1532+N1532</f>
        <v>0</v>
      </c>
    </row>
    <row r="1533" spans="1:15" hidden="1">
      <c r="A1533" s="50">
        <f t="shared" si="558"/>
        <v>3</v>
      </c>
      <c r="B1533" s="150"/>
      <c r="C1533" s="260" t="s">
        <v>155</v>
      </c>
      <c r="D1533" s="60" t="s">
        <v>39</v>
      </c>
      <c r="E1533" s="51"/>
      <c r="F1533" s="51"/>
      <c r="G1533" s="51"/>
      <c r="H1533" s="51"/>
      <c r="I1533" s="51"/>
      <c r="J1533" s="52">
        <f t="shared" si="559"/>
        <v>0</v>
      </c>
      <c r="K1533" s="51"/>
      <c r="L1533" s="51"/>
      <c r="M1533" s="52">
        <f t="shared" si="560"/>
        <v>0</v>
      </c>
      <c r="N1533" s="51"/>
      <c r="O1533" s="52">
        <f t="shared" si="561"/>
        <v>0</v>
      </c>
    </row>
    <row r="1534" spans="1:15" ht="25.5" hidden="1">
      <c r="A1534" s="50">
        <f t="shared" si="558"/>
        <v>3</v>
      </c>
      <c r="B1534" s="150"/>
      <c r="C1534" s="260" t="s">
        <v>156</v>
      </c>
      <c r="D1534" s="60" t="s">
        <v>40</v>
      </c>
      <c r="E1534" s="51"/>
      <c r="F1534" s="51"/>
      <c r="G1534" s="51"/>
      <c r="H1534" s="51"/>
      <c r="I1534" s="51"/>
      <c r="J1534" s="52">
        <f t="shared" si="559"/>
        <v>0</v>
      </c>
      <c r="K1534" s="51"/>
      <c r="L1534" s="51"/>
      <c r="M1534" s="52">
        <f t="shared" si="560"/>
        <v>0</v>
      </c>
      <c r="N1534" s="51"/>
      <c r="O1534" s="52">
        <f t="shared" si="561"/>
        <v>0</v>
      </c>
    </row>
    <row r="1535" spans="1:15" ht="25.5" hidden="1">
      <c r="A1535" s="50">
        <f t="shared" si="558"/>
        <v>3</v>
      </c>
      <c r="B1535" s="150"/>
      <c r="C1535" s="260" t="s">
        <v>157</v>
      </c>
      <c r="D1535" s="60" t="s">
        <v>41</v>
      </c>
      <c r="E1535" s="51"/>
      <c r="F1535" s="51"/>
      <c r="G1535" s="51"/>
      <c r="H1535" s="51"/>
      <c r="I1535" s="51"/>
      <c r="J1535" s="52">
        <f t="shared" si="559"/>
        <v>0</v>
      </c>
      <c r="K1535" s="51"/>
      <c r="L1535" s="51"/>
      <c r="M1535" s="52">
        <f t="shared" si="560"/>
        <v>0</v>
      </c>
      <c r="N1535" s="51"/>
      <c r="O1535" s="52">
        <f t="shared" si="561"/>
        <v>0</v>
      </c>
    </row>
    <row r="1536" spans="1:15" hidden="1">
      <c r="A1536" s="50">
        <f t="shared" si="558"/>
        <v>3</v>
      </c>
      <c r="B1536" s="150"/>
      <c r="C1536" s="160" t="s">
        <v>158</v>
      </c>
      <c r="D1536" s="60" t="s">
        <v>4</v>
      </c>
      <c r="E1536" s="51"/>
      <c r="F1536" s="51"/>
      <c r="G1536" s="51"/>
      <c r="H1536" s="51"/>
      <c r="I1536" s="51"/>
      <c r="J1536" s="52">
        <f t="shared" si="559"/>
        <v>0</v>
      </c>
      <c r="K1536" s="51"/>
      <c r="L1536" s="51"/>
      <c r="M1536" s="52">
        <f t="shared" si="560"/>
        <v>0</v>
      </c>
      <c r="N1536" s="51"/>
      <c r="O1536" s="52">
        <f t="shared" si="561"/>
        <v>0</v>
      </c>
    </row>
    <row r="1537" spans="1:15" hidden="1">
      <c r="A1537" s="50">
        <f t="shared" si="558"/>
        <v>3</v>
      </c>
      <c r="B1537" s="150"/>
      <c r="C1537" s="159" t="s">
        <v>19</v>
      </c>
      <c r="D1537" s="59" t="s">
        <v>5</v>
      </c>
      <c r="E1537" s="51"/>
      <c r="F1537" s="51"/>
      <c r="G1537" s="51"/>
      <c r="H1537" s="51"/>
      <c r="I1537" s="51"/>
      <c r="J1537" s="52">
        <f t="shared" si="559"/>
        <v>0</v>
      </c>
      <c r="K1537" s="51"/>
      <c r="L1537" s="51"/>
      <c r="M1537" s="52">
        <f t="shared" si="560"/>
        <v>0</v>
      </c>
      <c r="N1537" s="51"/>
      <c r="O1537" s="52">
        <f t="shared" si="561"/>
        <v>0</v>
      </c>
    </row>
    <row r="1538" spans="1:15" hidden="1">
      <c r="A1538" s="50">
        <f t="shared" si="558"/>
        <v>3</v>
      </c>
      <c r="B1538" s="150"/>
      <c r="C1538" s="162" t="s">
        <v>450</v>
      </c>
      <c r="D1538" s="118" t="s">
        <v>173</v>
      </c>
      <c r="E1538" s="51"/>
      <c r="F1538" s="51"/>
      <c r="G1538" s="51"/>
      <c r="H1538" s="51"/>
      <c r="I1538" s="51"/>
      <c r="J1538" s="52">
        <f t="shared" si="559"/>
        <v>0</v>
      </c>
      <c r="K1538" s="51"/>
      <c r="L1538" s="51"/>
      <c r="M1538" s="52">
        <f t="shared" si="560"/>
        <v>0</v>
      </c>
      <c r="N1538" s="51"/>
      <c r="O1538" s="52">
        <f t="shared" si="561"/>
        <v>0</v>
      </c>
    </row>
    <row r="1539" spans="1:15" hidden="1">
      <c r="A1539" s="50">
        <f t="shared" si="558"/>
        <v>3</v>
      </c>
      <c r="B1539" s="153"/>
      <c r="C1539" s="163" t="s">
        <v>29</v>
      </c>
      <c r="D1539" s="136" t="s">
        <v>6</v>
      </c>
      <c r="E1539" s="51"/>
      <c r="F1539" s="51"/>
      <c r="G1539" s="51"/>
      <c r="H1539" s="51"/>
      <c r="I1539" s="51"/>
      <c r="J1539" s="52">
        <f t="shared" si="559"/>
        <v>0</v>
      </c>
      <c r="K1539" s="51"/>
      <c r="L1539" s="51"/>
      <c r="M1539" s="52">
        <f t="shared" si="560"/>
        <v>0</v>
      </c>
      <c r="N1539" s="51"/>
      <c r="O1539" s="52">
        <f t="shared" si="561"/>
        <v>0</v>
      </c>
    </row>
    <row r="1540" spans="1:15" hidden="1">
      <c r="A1540" s="50">
        <f t="shared" si="558"/>
        <v>3</v>
      </c>
      <c r="B1540" s="153"/>
      <c r="C1540" s="163" t="s">
        <v>21</v>
      </c>
      <c r="D1540" s="137" t="s">
        <v>8</v>
      </c>
      <c r="E1540" s="51"/>
      <c r="F1540" s="51"/>
      <c r="G1540" s="51"/>
      <c r="H1540" s="51"/>
      <c r="I1540" s="51"/>
      <c r="J1540" s="52">
        <f>H1540+I1540</f>
        <v>0</v>
      </c>
      <c r="K1540" s="51"/>
      <c r="L1540" s="51"/>
      <c r="M1540" s="52">
        <f>K1540+L1540</f>
        <v>0</v>
      </c>
      <c r="N1540" s="51"/>
      <c r="O1540" s="52">
        <f t="shared" si="561"/>
        <v>0</v>
      </c>
    </row>
    <row r="1541" spans="1:15" hidden="1">
      <c r="A1541" s="50">
        <f t="shared" si="558"/>
        <v>3</v>
      </c>
      <c r="B1541" s="153"/>
      <c r="C1541" s="163" t="s">
        <v>526</v>
      </c>
      <c r="D1541" s="137" t="s">
        <v>31</v>
      </c>
      <c r="E1541" s="51"/>
      <c r="F1541" s="51"/>
      <c r="G1541" s="51"/>
      <c r="H1541" s="51"/>
      <c r="I1541" s="51"/>
      <c r="J1541" s="52">
        <f t="shared" si="559"/>
        <v>0</v>
      </c>
      <c r="K1541" s="51"/>
      <c r="L1541" s="51"/>
      <c r="M1541" s="52">
        <f t="shared" si="560"/>
        <v>0</v>
      </c>
      <c r="N1541" s="51"/>
      <c r="O1541" s="52">
        <f t="shared" si="561"/>
        <v>0</v>
      </c>
    </row>
    <row r="1542" spans="1:15" hidden="1">
      <c r="A1542" s="50">
        <f t="shared" si="558"/>
        <v>3</v>
      </c>
      <c r="B1542" s="153"/>
      <c r="C1542" s="163" t="s">
        <v>558</v>
      </c>
      <c r="D1542" s="137" t="s">
        <v>559</v>
      </c>
      <c r="E1542" s="51"/>
      <c r="F1542" s="51"/>
      <c r="G1542" s="51"/>
      <c r="H1542" s="51"/>
      <c r="I1542" s="51"/>
      <c r="J1542" s="52">
        <f t="shared" si="559"/>
        <v>0</v>
      </c>
      <c r="K1542" s="51"/>
      <c r="L1542" s="51"/>
      <c r="M1542" s="52">
        <f t="shared" si="560"/>
        <v>0</v>
      </c>
      <c r="N1542" s="51"/>
      <c r="O1542" s="52">
        <f t="shared" si="561"/>
        <v>0</v>
      </c>
    </row>
    <row r="1543" spans="1:15" ht="25.5" hidden="1">
      <c r="A1543" s="50">
        <f t="shared" si="558"/>
        <v>3</v>
      </c>
      <c r="B1543" s="153"/>
      <c r="C1543" s="163" t="s">
        <v>528</v>
      </c>
      <c r="D1543" s="136" t="s">
        <v>9</v>
      </c>
      <c r="E1543" s="51"/>
      <c r="F1543" s="51"/>
      <c r="G1543" s="51"/>
      <c r="H1543" s="51"/>
      <c r="I1543" s="51"/>
      <c r="J1543" s="52">
        <f t="shared" si="559"/>
        <v>0</v>
      </c>
      <c r="K1543" s="51"/>
      <c r="L1543" s="51"/>
      <c r="M1543" s="52">
        <f t="shared" si="560"/>
        <v>0</v>
      </c>
      <c r="N1543" s="51"/>
      <c r="O1543" s="52">
        <f t="shared" si="561"/>
        <v>0</v>
      </c>
    </row>
    <row r="1544" spans="1:15" ht="25.5" hidden="1">
      <c r="A1544" s="50">
        <f t="shared" si="558"/>
        <v>3</v>
      </c>
      <c r="B1544" s="153"/>
      <c r="C1544" s="163" t="s">
        <v>30</v>
      </c>
      <c r="D1544" s="136" t="s">
        <v>10</v>
      </c>
      <c r="E1544" s="51"/>
      <c r="F1544" s="51"/>
      <c r="G1544" s="51"/>
      <c r="H1544" s="51"/>
      <c r="I1544" s="51"/>
      <c r="J1544" s="52">
        <f t="shared" si="559"/>
        <v>0</v>
      </c>
      <c r="K1544" s="51"/>
      <c r="L1544" s="51"/>
      <c r="M1544" s="52">
        <f t="shared" si="560"/>
        <v>0</v>
      </c>
      <c r="N1544" s="51"/>
      <c r="O1544" s="52">
        <f t="shared" si="561"/>
        <v>0</v>
      </c>
    </row>
    <row r="1545" spans="1:15" hidden="1">
      <c r="A1545" s="50">
        <f t="shared" si="558"/>
        <v>3</v>
      </c>
      <c r="B1545" s="153"/>
      <c r="C1545" s="165" t="s">
        <v>451</v>
      </c>
      <c r="D1545" s="138" t="s">
        <v>93</v>
      </c>
      <c r="E1545" s="11">
        <f>SUBTOTAL(9,E1546:E1547)</f>
        <v>0</v>
      </c>
      <c r="F1545" s="11">
        <f>SUBTOTAL(9,F1546:F1547)</f>
        <v>0</v>
      </c>
      <c r="G1545" s="11">
        <f>SUBTOTAL(9,G1546:G1547)</f>
        <v>0</v>
      </c>
      <c r="H1545" s="11">
        <f>SUBTOTAL(9,H1546:H1547)</f>
        <v>0</v>
      </c>
      <c r="I1545" s="11">
        <f t="shared" ref="I1545:N1545" si="562">SUBTOTAL(9,I1546:I1547)</f>
        <v>0</v>
      </c>
      <c r="J1545" s="11">
        <f t="shared" si="562"/>
        <v>0</v>
      </c>
      <c r="K1545" s="11">
        <f t="shared" si="562"/>
        <v>0</v>
      </c>
      <c r="L1545" s="11">
        <f t="shared" si="562"/>
        <v>0</v>
      </c>
      <c r="M1545" s="11">
        <f t="shared" si="562"/>
        <v>0</v>
      </c>
      <c r="N1545" s="11">
        <f t="shared" si="562"/>
        <v>0</v>
      </c>
      <c r="O1545" s="11">
        <f>SUBTOTAL(9,O1546:O1547)</f>
        <v>0</v>
      </c>
    </row>
    <row r="1546" spans="1:15" hidden="1">
      <c r="A1546" s="50">
        <f t="shared" si="558"/>
        <v>3</v>
      </c>
      <c r="B1546" s="153"/>
      <c r="C1546" s="166" t="s">
        <v>452</v>
      </c>
      <c r="D1546" s="138" t="s">
        <v>453</v>
      </c>
      <c r="E1546" s="51"/>
      <c r="F1546" s="51"/>
      <c r="G1546" s="51"/>
      <c r="H1546" s="51"/>
      <c r="I1546" s="51"/>
      <c r="J1546" s="52">
        <f>H1546+I1546</f>
        <v>0</v>
      </c>
      <c r="K1546" s="51"/>
      <c r="L1546" s="51"/>
      <c r="M1546" s="52">
        <f>K1546+L1546</f>
        <v>0</v>
      </c>
      <c r="N1546" s="51"/>
      <c r="O1546" s="52">
        <f>M1546+N1546</f>
        <v>0</v>
      </c>
    </row>
    <row r="1547" spans="1:15" hidden="1">
      <c r="A1547" s="50">
        <f t="shared" si="558"/>
        <v>3</v>
      </c>
      <c r="B1547" s="153"/>
      <c r="C1547" s="166" t="s">
        <v>454</v>
      </c>
      <c r="D1547" s="138" t="s">
        <v>455</v>
      </c>
      <c r="E1547" s="51"/>
      <c r="F1547" s="51"/>
      <c r="G1547" s="51"/>
      <c r="H1547" s="51"/>
      <c r="I1547" s="51"/>
      <c r="J1547" s="52">
        <f>H1547+I1547</f>
        <v>0</v>
      </c>
      <c r="K1547" s="51"/>
      <c r="L1547" s="51"/>
      <c r="M1547" s="52">
        <f>K1547+L1547</f>
        <v>0</v>
      </c>
      <c r="N1547" s="51"/>
      <c r="O1547" s="52">
        <f>M1547+N1547</f>
        <v>0</v>
      </c>
    </row>
    <row r="1548" spans="1:15" hidden="1">
      <c r="A1548" s="50">
        <f t="shared" si="558"/>
        <v>3</v>
      </c>
      <c r="B1548" s="156"/>
      <c r="C1548" s="158" t="s">
        <v>32</v>
      </c>
      <c r="D1548" s="136"/>
      <c r="E1548" s="11">
        <f>SUBTOTAL(9,E1549:E1553)</f>
        <v>0</v>
      </c>
      <c r="F1548" s="11">
        <f>SUBTOTAL(9,F1549:F1553)</f>
        <v>0</v>
      </c>
      <c r="G1548" s="11">
        <f>SUBTOTAL(9,G1549:G1553)</f>
        <v>0</v>
      </c>
      <c r="H1548" s="11">
        <f>SUBTOTAL(9,H1549:H1553)</f>
        <v>0</v>
      </c>
      <c r="I1548" s="11">
        <f t="shared" ref="I1548:N1548" si="563">SUBTOTAL(9,I1549:I1553)</f>
        <v>0</v>
      </c>
      <c r="J1548" s="11">
        <f t="shared" si="563"/>
        <v>0</v>
      </c>
      <c r="K1548" s="11">
        <f t="shared" si="563"/>
        <v>0</v>
      </c>
      <c r="L1548" s="11">
        <f t="shared" si="563"/>
        <v>0</v>
      </c>
      <c r="M1548" s="11">
        <f t="shared" si="563"/>
        <v>0</v>
      </c>
      <c r="N1548" s="11">
        <f t="shared" si="563"/>
        <v>0</v>
      </c>
      <c r="O1548" s="11">
        <f>SUBTOTAL(9,O1549:O1553)</f>
        <v>0</v>
      </c>
    </row>
    <row r="1549" spans="1:15" hidden="1">
      <c r="A1549" s="50">
        <f t="shared" si="558"/>
        <v>3</v>
      </c>
      <c r="B1549" s="153"/>
      <c r="C1549" s="163" t="s">
        <v>70</v>
      </c>
      <c r="D1549" s="137" t="s">
        <v>71</v>
      </c>
      <c r="E1549" s="51"/>
      <c r="F1549" s="51"/>
      <c r="G1549" s="51"/>
      <c r="H1549" s="51"/>
      <c r="I1549" s="51"/>
      <c r="J1549" s="52">
        <f>H1549+I1549</f>
        <v>0</v>
      </c>
      <c r="K1549" s="51"/>
      <c r="L1549" s="51"/>
      <c r="M1549" s="52">
        <f>K1549+L1549</f>
        <v>0</v>
      </c>
      <c r="N1549" s="51"/>
      <c r="O1549" s="52">
        <f>M1549+N1549</f>
        <v>0</v>
      </c>
    </row>
    <row r="1550" spans="1:15" hidden="1">
      <c r="A1550" s="50">
        <f t="shared" si="558"/>
        <v>3</v>
      </c>
      <c r="B1550" s="153"/>
      <c r="C1550" s="163" t="s">
        <v>72</v>
      </c>
      <c r="D1550" s="137" t="s">
        <v>73</v>
      </c>
      <c r="E1550" s="51"/>
      <c r="F1550" s="51"/>
      <c r="G1550" s="51"/>
      <c r="H1550" s="51"/>
      <c r="I1550" s="51"/>
      <c r="J1550" s="52">
        <f>H1550+I1550</f>
        <v>0</v>
      </c>
      <c r="K1550" s="51"/>
      <c r="L1550" s="51"/>
      <c r="M1550" s="52">
        <f>K1550+L1550</f>
        <v>0</v>
      </c>
      <c r="N1550" s="51"/>
      <c r="O1550" s="52">
        <f>M1550+N1550</f>
        <v>0</v>
      </c>
    </row>
    <row r="1551" spans="1:15" hidden="1">
      <c r="A1551" s="50">
        <f t="shared" si="558"/>
        <v>3</v>
      </c>
      <c r="B1551" s="153"/>
      <c r="C1551" s="163" t="s">
        <v>74</v>
      </c>
      <c r="D1551" s="137" t="s">
        <v>75</v>
      </c>
      <c r="E1551" s="51"/>
      <c r="F1551" s="51"/>
      <c r="G1551" s="51"/>
      <c r="H1551" s="51"/>
      <c r="I1551" s="51"/>
      <c r="J1551" s="52">
        <f>H1551+I1551</f>
        <v>0</v>
      </c>
      <c r="K1551" s="51"/>
      <c r="L1551" s="51"/>
      <c r="M1551" s="52">
        <f>K1551+L1551</f>
        <v>0</v>
      </c>
      <c r="N1551" s="51"/>
      <c r="O1551" s="52">
        <f>M1551+N1551</f>
        <v>0</v>
      </c>
    </row>
    <row r="1552" spans="1:15" hidden="1">
      <c r="A1552" s="50">
        <f t="shared" si="558"/>
        <v>3</v>
      </c>
      <c r="B1552" s="153"/>
      <c r="C1552" s="163" t="s">
        <v>76</v>
      </c>
      <c r="D1552" s="137" t="s">
        <v>77</v>
      </c>
      <c r="E1552" s="51"/>
      <c r="F1552" s="51"/>
      <c r="G1552" s="51"/>
      <c r="H1552" s="51"/>
      <c r="I1552" s="51"/>
      <c r="J1552" s="52">
        <f>H1552+I1552</f>
        <v>0</v>
      </c>
      <c r="K1552" s="51"/>
      <c r="L1552" s="51"/>
      <c r="M1552" s="52">
        <f>K1552+L1552</f>
        <v>0</v>
      </c>
      <c r="N1552" s="51"/>
      <c r="O1552" s="52">
        <f>M1552+N1552</f>
        <v>0</v>
      </c>
    </row>
    <row r="1553" spans="1:15" hidden="1">
      <c r="A1553" s="50">
        <f t="shared" si="558"/>
        <v>3</v>
      </c>
      <c r="B1553" s="153"/>
      <c r="C1553" s="163" t="s">
        <v>12</v>
      </c>
      <c r="D1553" s="137" t="s">
        <v>28</v>
      </c>
      <c r="E1553" s="51"/>
      <c r="F1553" s="51"/>
      <c r="G1553" s="51"/>
      <c r="H1553" s="51"/>
      <c r="I1553" s="51"/>
      <c r="J1553" s="52">
        <f>H1553+I1553</f>
        <v>0</v>
      </c>
      <c r="K1553" s="51"/>
      <c r="L1553" s="51"/>
      <c r="M1553" s="52">
        <f>K1553+L1553</f>
        <v>0</v>
      </c>
      <c r="N1553" s="51"/>
      <c r="O1553" s="52">
        <f>M1553+N1553</f>
        <v>0</v>
      </c>
    </row>
    <row r="1554" spans="1:15" hidden="1">
      <c r="A1554" s="77">
        <f>A1555</f>
        <v>3</v>
      </c>
      <c r="B1554" s="153"/>
      <c r="C1554" s="155"/>
      <c r="D1554" s="137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</row>
    <row r="1555" spans="1:15" hidden="1">
      <c r="A1555" s="105">
        <f>MIN(A1556:A1561)</f>
        <v>3</v>
      </c>
      <c r="B1555" s="153"/>
      <c r="C1555" s="157" t="s">
        <v>36</v>
      </c>
      <c r="D1555" s="137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</row>
    <row r="1556" spans="1:15" hidden="1">
      <c r="A1556" s="50">
        <f t="shared" ref="A1556:A1561" si="564">IF(MAX(E1556:P1556)=0,IF(MIN(E1556:P1556)=0,3,2),2)</f>
        <v>3</v>
      </c>
      <c r="B1556" s="153"/>
      <c r="C1556" s="155" t="s">
        <v>34</v>
      </c>
      <c r="D1556" s="137"/>
      <c r="E1556" s="62">
        <f>SUM(E1557:E1558)</f>
        <v>0</v>
      </c>
      <c r="F1556" s="62">
        <f>SUM(F1557:F1558)</f>
        <v>0</v>
      </c>
      <c r="G1556" s="62">
        <f>SUM(G1557:G1558)</f>
        <v>0</v>
      </c>
      <c r="H1556" s="62">
        <f>SUM(H1557:H1558)</f>
        <v>0</v>
      </c>
      <c r="I1556" s="62">
        <f t="shared" ref="I1556:N1556" si="565">SUM(I1557:I1558)</f>
        <v>0</v>
      </c>
      <c r="J1556" s="62">
        <f t="shared" si="565"/>
        <v>0</v>
      </c>
      <c r="K1556" s="62">
        <f t="shared" si="565"/>
        <v>0</v>
      </c>
      <c r="L1556" s="62">
        <f t="shared" si="565"/>
        <v>0</v>
      </c>
      <c r="M1556" s="62">
        <f t="shared" si="565"/>
        <v>0</v>
      </c>
      <c r="N1556" s="62">
        <f t="shared" si="565"/>
        <v>0</v>
      </c>
      <c r="O1556" s="62">
        <f>SUM(O1557:O1558)</f>
        <v>0</v>
      </c>
    </row>
    <row r="1557" spans="1:15" hidden="1">
      <c r="A1557" s="50">
        <f t="shared" si="564"/>
        <v>3</v>
      </c>
      <c r="B1557" s="153"/>
      <c r="C1557" s="167" t="s">
        <v>80</v>
      </c>
      <c r="D1557" s="137"/>
      <c r="E1557" s="51"/>
      <c r="F1557" s="51"/>
      <c r="G1557" s="51"/>
      <c r="H1557" s="51"/>
      <c r="I1557" s="51"/>
      <c r="J1557" s="52">
        <f>H1557+I1557</f>
        <v>0</v>
      </c>
      <c r="K1557" s="51"/>
      <c r="L1557" s="51"/>
      <c r="M1557" s="52">
        <f>K1557+L1557</f>
        <v>0</v>
      </c>
      <c r="N1557" s="51"/>
      <c r="O1557" s="52">
        <f>M1557+N1557</f>
        <v>0</v>
      </c>
    </row>
    <row r="1558" spans="1:15" hidden="1">
      <c r="A1558" s="50">
        <f t="shared" si="564"/>
        <v>3</v>
      </c>
      <c r="B1558" s="153"/>
      <c r="C1558" s="167" t="s">
        <v>81</v>
      </c>
      <c r="D1558" s="137"/>
      <c r="E1558" s="51"/>
      <c r="F1558" s="51"/>
      <c r="G1558" s="51"/>
      <c r="H1558" s="51"/>
      <c r="I1558" s="51"/>
      <c r="J1558" s="52">
        <f>H1558+I1558</f>
        <v>0</v>
      </c>
      <c r="K1558" s="51"/>
      <c r="L1558" s="51"/>
      <c r="M1558" s="52">
        <f>K1558+L1558</f>
        <v>0</v>
      </c>
      <c r="N1558" s="51"/>
      <c r="O1558" s="52">
        <f>M1558+N1558</f>
        <v>0</v>
      </c>
    </row>
    <row r="1559" spans="1:15" hidden="1">
      <c r="A1559" s="50">
        <f t="shared" si="564"/>
        <v>3</v>
      </c>
      <c r="B1559" s="153"/>
      <c r="C1559" s="155" t="s">
        <v>35</v>
      </c>
      <c r="D1559" s="137"/>
      <c r="E1559" s="62">
        <f>SUM(E1560:E1561)</f>
        <v>0</v>
      </c>
      <c r="F1559" s="62">
        <f>SUM(F1560:F1561)</f>
        <v>0</v>
      </c>
      <c r="G1559" s="62">
        <f>SUM(G1560:G1561)</f>
        <v>0</v>
      </c>
      <c r="H1559" s="62">
        <f>SUM(H1560:H1561)</f>
        <v>0</v>
      </c>
      <c r="I1559" s="62">
        <f t="shared" ref="I1559:N1559" si="566">SUM(I1560:I1561)</f>
        <v>0</v>
      </c>
      <c r="J1559" s="62">
        <f t="shared" si="566"/>
        <v>0</v>
      </c>
      <c r="K1559" s="62">
        <f t="shared" si="566"/>
        <v>0</v>
      </c>
      <c r="L1559" s="62">
        <f t="shared" si="566"/>
        <v>0</v>
      </c>
      <c r="M1559" s="62">
        <f t="shared" si="566"/>
        <v>0</v>
      </c>
      <c r="N1559" s="62">
        <f t="shared" si="566"/>
        <v>0</v>
      </c>
      <c r="O1559" s="62">
        <f>SUM(O1560:O1561)</f>
        <v>0</v>
      </c>
    </row>
    <row r="1560" spans="1:15" hidden="1">
      <c r="A1560" s="50">
        <f t="shared" si="564"/>
        <v>3</v>
      </c>
      <c r="B1560" s="153"/>
      <c r="C1560" s="167" t="s">
        <v>84</v>
      </c>
      <c r="D1560" s="137"/>
      <c r="E1560" s="51"/>
      <c r="F1560" s="51"/>
      <c r="G1560" s="51"/>
      <c r="H1560" s="51"/>
      <c r="I1560" s="51"/>
      <c r="J1560" s="52">
        <f>H1560+I1560</f>
        <v>0</v>
      </c>
      <c r="K1560" s="51"/>
      <c r="L1560" s="51"/>
      <c r="M1560" s="52">
        <f>K1560+L1560</f>
        <v>0</v>
      </c>
      <c r="N1560" s="51"/>
      <c r="O1560" s="52">
        <f>M1560+N1560</f>
        <v>0</v>
      </c>
    </row>
    <row r="1561" spans="1:15" hidden="1">
      <c r="A1561" s="50">
        <f t="shared" si="564"/>
        <v>3</v>
      </c>
      <c r="B1561" s="153"/>
      <c r="C1561" s="167" t="s">
        <v>85</v>
      </c>
      <c r="D1561" s="137"/>
      <c r="E1561" s="51"/>
      <c r="F1561" s="51"/>
      <c r="G1561" s="51"/>
      <c r="H1561" s="51"/>
      <c r="I1561" s="51"/>
      <c r="J1561" s="52">
        <f>H1561+I1561</f>
        <v>0</v>
      </c>
      <c r="K1561" s="51"/>
      <c r="L1561" s="51"/>
      <c r="M1561" s="52">
        <f>K1561+L1561</f>
        <v>0</v>
      </c>
      <c r="N1561" s="51"/>
      <c r="O1561" s="52">
        <f>M1561+N1561</f>
        <v>0</v>
      </c>
    </row>
    <row r="1562" spans="1:15" hidden="1">
      <c r="A1562" s="77">
        <f>A1563</f>
        <v>3</v>
      </c>
      <c r="B1562" s="172"/>
      <c r="C1562" s="156"/>
      <c r="D1562" s="140"/>
      <c r="E1562" s="76"/>
      <c r="F1562" s="76"/>
      <c r="G1562" s="76"/>
      <c r="H1562" s="76"/>
      <c r="I1562" s="76"/>
      <c r="J1562" s="76"/>
      <c r="K1562" s="76"/>
      <c r="L1562" s="76"/>
      <c r="M1562" s="76"/>
      <c r="N1562" s="76"/>
      <c r="O1562" s="76"/>
    </row>
    <row r="1563" spans="1:15" hidden="1">
      <c r="A1563" s="105">
        <f>MIN(A1564:A1625)</f>
        <v>3</v>
      </c>
      <c r="B1563" s="172"/>
      <c r="C1563" s="174" t="s">
        <v>68</v>
      </c>
      <c r="D1563" s="140"/>
      <c r="E1563" s="76"/>
      <c r="F1563" s="76"/>
      <c r="G1563" s="76"/>
      <c r="H1563" s="76"/>
      <c r="I1563" s="76"/>
      <c r="J1563" s="76"/>
      <c r="K1563" s="76"/>
      <c r="L1563" s="76"/>
      <c r="M1563" s="76"/>
      <c r="N1563" s="76"/>
      <c r="O1563" s="76"/>
    </row>
    <row r="1564" spans="1:15" hidden="1">
      <c r="A1564" s="50">
        <f t="shared" ref="A1564:A1595" si="567">IF(MAX(E1564:P1564)=0,IF(MIN(E1564:P1564)=0,3,2),2)</f>
        <v>3</v>
      </c>
      <c r="B1564" s="145"/>
      <c r="C1564" s="146" t="s">
        <v>25</v>
      </c>
      <c r="D1564" s="56"/>
      <c r="E1564" s="11">
        <f>SUBTOTAL(9,E1565:E1617)</f>
        <v>0</v>
      </c>
      <c r="F1564" s="11">
        <f>SUBTOTAL(9,F1565:F1617)</f>
        <v>0</v>
      </c>
      <c r="G1564" s="11">
        <f>SUBTOTAL(9,G1565:G1617)</f>
        <v>0</v>
      </c>
      <c r="H1564" s="11">
        <f>SUBTOTAL(9,H1565:H1617)</f>
        <v>0</v>
      </c>
      <c r="I1564" s="11">
        <f t="shared" ref="I1564:N1564" si="568">SUBTOTAL(9,I1565:I1617)</f>
        <v>0</v>
      </c>
      <c r="J1564" s="11">
        <f t="shared" si="568"/>
        <v>0</v>
      </c>
      <c r="K1564" s="11">
        <f t="shared" si="568"/>
        <v>0</v>
      </c>
      <c r="L1564" s="11">
        <f t="shared" si="568"/>
        <v>0</v>
      </c>
      <c r="M1564" s="11">
        <f t="shared" si="568"/>
        <v>0</v>
      </c>
      <c r="N1564" s="11">
        <f t="shared" si="568"/>
        <v>0</v>
      </c>
      <c r="O1564" s="11">
        <f>SUBTOTAL(9,O1565:O1617)</f>
        <v>0</v>
      </c>
    </row>
    <row r="1565" spans="1:15" hidden="1">
      <c r="A1565" s="50">
        <f t="shared" si="567"/>
        <v>3</v>
      </c>
      <c r="B1565" s="145" t="s">
        <v>14</v>
      </c>
      <c r="C1565" s="146" t="s">
        <v>125</v>
      </c>
      <c r="D1565" s="56"/>
      <c r="E1565" s="11">
        <f>SUBTOTAL(9,E1566:E1587)</f>
        <v>0</v>
      </c>
      <c r="F1565" s="11">
        <f>SUBTOTAL(9,F1566:F1587)</f>
        <v>0</v>
      </c>
      <c r="G1565" s="11">
        <f>SUBTOTAL(9,G1566:G1587)</f>
        <v>0</v>
      </c>
      <c r="H1565" s="11">
        <f>SUBTOTAL(9,H1566:H1587)</f>
        <v>0</v>
      </c>
      <c r="I1565" s="11">
        <f t="shared" ref="I1565:N1565" si="569">SUBTOTAL(9,I1566:I1587)</f>
        <v>0</v>
      </c>
      <c r="J1565" s="11">
        <f t="shared" si="569"/>
        <v>0</v>
      </c>
      <c r="K1565" s="11">
        <f t="shared" si="569"/>
        <v>0</v>
      </c>
      <c r="L1565" s="11">
        <f t="shared" si="569"/>
        <v>0</v>
      </c>
      <c r="M1565" s="11">
        <f t="shared" si="569"/>
        <v>0</v>
      </c>
      <c r="N1565" s="11">
        <f t="shared" si="569"/>
        <v>0</v>
      </c>
      <c r="O1565" s="11">
        <f>SUBTOTAL(9,O1566:O1587)</f>
        <v>0</v>
      </c>
    </row>
    <row r="1566" spans="1:15" hidden="1">
      <c r="A1566" s="50">
        <f t="shared" si="567"/>
        <v>3</v>
      </c>
      <c r="B1566" s="147"/>
      <c r="C1566" s="146" t="s">
        <v>126</v>
      </c>
      <c r="D1566" s="56"/>
      <c r="E1566" s="11">
        <f>SUBTOTAL(9,E1567:E1576)</f>
        <v>0</v>
      </c>
      <c r="F1566" s="11">
        <f>SUBTOTAL(9,F1567:F1576)</f>
        <v>0</v>
      </c>
      <c r="G1566" s="11">
        <f>SUBTOTAL(9,G1567:G1576)</f>
        <v>0</v>
      </c>
      <c r="H1566" s="11">
        <f>SUBTOTAL(9,H1567:H1576)</f>
        <v>0</v>
      </c>
      <c r="I1566" s="11">
        <f t="shared" ref="I1566:N1566" si="570">SUBTOTAL(9,I1567:I1576)</f>
        <v>0</v>
      </c>
      <c r="J1566" s="11">
        <f t="shared" si="570"/>
        <v>0</v>
      </c>
      <c r="K1566" s="11">
        <f t="shared" si="570"/>
        <v>0</v>
      </c>
      <c r="L1566" s="11">
        <f t="shared" si="570"/>
        <v>0</v>
      </c>
      <c r="M1566" s="11">
        <f t="shared" si="570"/>
        <v>0</v>
      </c>
      <c r="N1566" s="11">
        <f t="shared" si="570"/>
        <v>0</v>
      </c>
      <c r="O1566" s="11">
        <f>SUBTOTAL(9,O1567:O1576)</f>
        <v>0</v>
      </c>
    </row>
    <row r="1567" spans="1:15" ht="25.5" hidden="1">
      <c r="A1567" s="50">
        <f t="shared" si="567"/>
        <v>3</v>
      </c>
      <c r="B1567" s="148"/>
      <c r="C1567" s="149" t="s">
        <v>127</v>
      </c>
      <c r="D1567" s="58" t="s">
        <v>2</v>
      </c>
      <c r="E1567" s="11">
        <f>SUBTOTAL(9,E1568:E1569)</f>
        <v>0</v>
      </c>
      <c r="F1567" s="11">
        <f>SUBTOTAL(9,F1568:F1569)</f>
        <v>0</v>
      </c>
      <c r="G1567" s="11">
        <f>SUBTOTAL(9,G1568:G1569)</f>
        <v>0</v>
      </c>
      <c r="H1567" s="11">
        <f>SUBTOTAL(9,H1568:H1569)</f>
        <v>0</v>
      </c>
      <c r="I1567" s="11">
        <f t="shared" ref="I1567:N1567" si="571">SUBTOTAL(9,I1568:I1569)</f>
        <v>0</v>
      </c>
      <c r="J1567" s="11">
        <f t="shared" si="571"/>
        <v>0</v>
      </c>
      <c r="K1567" s="11">
        <f t="shared" si="571"/>
        <v>0</v>
      </c>
      <c r="L1567" s="11">
        <f t="shared" si="571"/>
        <v>0</v>
      </c>
      <c r="M1567" s="11">
        <f t="shared" si="571"/>
        <v>0</v>
      </c>
      <c r="N1567" s="11">
        <f t="shared" si="571"/>
        <v>0</v>
      </c>
      <c r="O1567" s="11">
        <f>SUBTOTAL(9,O1568:O1569)</f>
        <v>0</v>
      </c>
    </row>
    <row r="1568" spans="1:15" ht="25.5" hidden="1">
      <c r="A1568" s="50">
        <f t="shared" si="567"/>
        <v>3</v>
      </c>
      <c r="B1568" s="148"/>
      <c r="C1568" s="149" t="s">
        <v>303</v>
      </c>
      <c r="D1568" s="58" t="s">
        <v>302</v>
      </c>
      <c r="E1568" s="51"/>
      <c r="F1568" s="51"/>
      <c r="G1568" s="51"/>
      <c r="H1568" s="51"/>
      <c r="I1568" s="51"/>
      <c r="J1568" s="52">
        <f>H1568+I1568</f>
        <v>0</v>
      </c>
      <c r="K1568" s="51"/>
      <c r="L1568" s="51"/>
      <c r="M1568" s="52">
        <f>K1568+L1568</f>
        <v>0</v>
      </c>
      <c r="N1568" s="51"/>
      <c r="O1568" s="52">
        <f>M1568+N1568</f>
        <v>0</v>
      </c>
    </row>
    <row r="1569" spans="1:15" ht="25.5" hidden="1">
      <c r="A1569" s="50">
        <f t="shared" si="567"/>
        <v>3</v>
      </c>
      <c r="B1569" s="148"/>
      <c r="C1569" s="149" t="s">
        <v>305</v>
      </c>
      <c r="D1569" s="58" t="s">
        <v>304</v>
      </c>
      <c r="E1569" s="51"/>
      <c r="F1569" s="51"/>
      <c r="G1569" s="51"/>
      <c r="H1569" s="51"/>
      <c r="I1569" s="51"/>
      <c r="J1569" s="52">
        <f>H1569+I1569</f>
        <v>0</v>
      </c>
      <c r="K1569" s="51"/>
      <c r="L1569" s="51"/>
      <c r="M1569" s="52">
        <f>K1569+L1569</f>
        <v>0</v>
      </c>
      <c r="N1569" s="51"/>
      <c r="O1569" s="52">
        <f>M1569+N1569</f>
        <v>0</v>
      </c>
    </row>
    <row r="1570" spans="1:15" hidden="1">
      <c r="A1570" s="50">
        <f t="shared" si="567"/>
        <v>3</v>
      </c>
      <c r="B1570" s="150"/>
      <c r="C1570" s="151" t="s">
        <v>128</v>
      </c>
      <c r="D1570" s="59" t="s">
        <v>3</v>
      </c>
      <c r="E1570" s="51"/>
      <c r="F1570" s="51"/>
      <c r="G1570" s="51"/>
      <c r="H1570" s="51"/>
      <c r="I1570" s="51"/>
      <c r="J1570" s="52">
        <f>H1570+I1570</f>
        <v>0</v>
      </c>
      <c r="K1570" s="51"/>
      <c r="L1570" s="51"/>
      <c r="M1570" s="52">
        <f>K1570+L1570</f>
        <v>0</v>
      </c>
      <c r="N1570" s="51"/>
      <c r="O1570" s="52">
        <f>M1570+N1570</f>
        <v>0</v>
      </c>
    </row>
    <row r="1571" spans="1:15" hidden="1">
      <c r="A1571" s="50">
        <f t="shared" si="567"/>
        <v>3</v>
      </c>
      <c r="B1571" s="150"/>
      <c r="C1571" s="152" t="s">
        <v>445</v>
      </c>
      <c r="D1571" s="117" t="s">
        <v>446</v>
      </c>
      <c r="E1571" s="11">
        <f>SUBTOTAL(9,E1572:E1575)</f>
        <v>0</v>
      </c>
      <c r="F1571" s="11">
        <f>SUBTOTAL(9,F1572:F1575)</f>
        <v>0</v>
      </c>
      <c r="G1571" s="11">
        <f>SUBTOTAL(9,G1572:G1575)</f>
        <v>0</v>
      </c>
      <c r="H1571" s="11">
        <f>SUBTOTAL(9,H1572:H1575)</f>
        <v>0</v>
      </c>
      <c r="I1571" s="11">
        <f t="shared" ref="I1571:N1571" si="572">SUBTOTAL(9,I1572:I1575)</f>
        <v>0</v>
      </c>
      <c r="J1571" s="11">
        <f t="shared" si="572"/>
        <v>0</v>
      </c>
      <c r="K1571" s="11">
        <f t="shared" si="572"/>
        <v>0</v>
      </c>
      <c r="L1571" s="11">
        <f t="shared" si="572"/>
        <v>0</v>
      </c>
      <c r="M1571" s="11">
        <f t="shared" si="572"/>
        <v>0</v>
      </c>
      <c r="N1571" s="11">
        <f t="shared" si="572"/>
        <v>0</v>
      </c>
      <c r="O1571" s="11">
        <f>SUBTOTAL(9,O1572:O1575)</f>
        <v>0</v>
      </c>
    </row>
    <row r="1572" spans="1:15" ht="25.5" hidden="1">
      <c r="A1572" s="50">
        <f t="shared" si="567"/>
        <v>3</v>
      </c>
      <c r="B1572" s="150"/>
      <c r="C1572" s="149" t="s">
        <v>129</v>
      </c>
      <c r="D1572" s="60" t="s">
        <v>37</v>
      </c>
      <c r="E1572" s="51"/>
      <c r="F1572" s="51"/>
      <c r="G1572" s="51"/>
      <c r="H1572" s="51"/>
      <c r="I1572" s="51"/>
      <c r="J1572" s="52">
        <f>H1572+I1572</f>
        <v>0</v>
      </c>
      <c r="K1572" s="51"/>
      <c r="L1572" s="51"/>
      <c r="M1572" s="52">
        <f>K1572+L1572</f>
        <v>0</v>
      </c>
      <c r="N1572" s="51"/>
      <c r="O1572" s="52">
        <f>M1572+N1572</f>
        <v>0</v>
      </c>
    </row>
    <row r="1573" spans="1:15" hidden="1">
      <c r="A1573" s="50">
        <f t="shared" si="567"/>
        <v>3</v>
      </c>
      <c r="B1573" s="150"/>
      <c r="C1573" s="149" t="s">
        <v>131</v>
      </c>
      <c r="D1573" s="60" t="s">
        <v>39</v>
      </c>
      <c r="E1573" s="51"/>
      <c r="F1573" s="51"/>
      <c r="G1573" s="51"/>
      <c r="H1573" s="51"/>
      <c r="I1573" s="51"/>
      <c r="J1573" s="52">
        <f>H1573+I1573</f>
        <v>0</v>
      </c>
      <c r="K1573" s="51"/>
      <c r="L1573" s="51"/>
      <c r="M1573" s="52">
        <f>K1573+L1573</f>
        <v>0</v>
      </c>
      <c r="N1573" s="51"/>
      <c r="O1573" s="52">
        <f>M1573+N1573</f>
        <v>0</v>
      </c>
    </row>
    <row r="1574" spans="1:15" hidden="1">
      <c r="A1574" s="50">
        <f t="shared" si="567"/>
        <v>3</v>
      </c>
      <c r="B1574" s="150"/>
      <c r="C1574" s="149" t="s">
        <v>132</v>
      </c>
      <c r="D1574" s="60" t="s">
        <v>40</v>
      </c>
      <c r="E1574" s="51"/>
      <c r="F1574" s="51"/>
      <c r="G1574" s="51"/>
      <c r="H1574" s="51"/>
      <c r="I1574" s="51"/>
      <c r="J1574" s="52">
        <f>H1574+I1574</f>
        <v>0</v>
      </c>
      <c r="K1574" s="51"/>
      <c r="L1574" s="51"/>
      <c r="M1574" s="52">
        <f>K1574+L1574</f>
        <v>0</v>
      </c>
      <c r="N1574" s="51"/>
      <c r="O1574" s="52">
        <f>M1574+N1574</f>
        <v>0</v>
      </c>
    </row>
    <row r="1575" spans="1:15" ht="25.5" hidden="1">
      <c r="A1575" s="50">
        <f t="shared" si="567"/>
        <v>3</v>
      </c>
      <c r="B1575" s="150"/>
      <c r="C1575" s="149" t="s">
        <v>133</v>
      </c>
      <c r="D1575" s="60" t="s">
        <v>41</v>
      </c>
      <c r="E1575" s="51"/>
      <c r="F1575" s="51"/>
      <c r="G1575" s="51"/>
      <c r="H1575" s="51"/>
      <c r="I1575" s="51"/>
      <c r="J1575" s="52">
        <f>H1575+I1575</f>
        <v>0</v>
      </c>
      <c r="K1575" s="51"/>
      <c r="L1575" s="51"/>
      <c r="M1575" s="52">
        <f>K1575+L1575</f>
        <v>0</v>
      </c>
      <c r="N1575" s="51"/>
      <c r="O1575" s="52">
        <f>M1575+N1575</f>
        <v>0</v>
      </c>
    </row>
    <row r="1576" spans="1:15" hidden="1">
      <c r="A1576" s="50">
        <f t="shared" si="567"/>
        <v>3</v>
      </c>
      <c r="B1576" s="150"/>
      <c r="C1576" s="149" t="s">
        <v>447</v>
      </c>
      <c r="D1576" s="60" t="s">
        <v>4</v>
      </c>
      <c r="E1576" s="51"/>
      <c r="F1576" s="51"/>
      <c r="G1576" s="51"/>
      <c r="H1576" s="51"/>
      <c r="I1576" s="51"/>
      <c r="J1576" s="52">
        <f>H1576+I1576</f>
        <v>0</v>
      </c>
      <c r="K1576" s="51"/>
      <c r="L1576" s="51"/>
      <c r="M1576" s="52">
        <f>K1576+L1576</f>
        <v>0</v>
      </c>
      <c r="N1576" s="51"/>
      <c r="O1576" s="52">
        <f>M1576+N1576</f>
        <v>0</v>
      </c>
    </row>
    <row r="1577" spans="1:15" hidden="1">
      <c r="A1577" s="50">
        <f t="shared" si="567"/>
        <v>3</v>
      </c>
      <c r="B1577" s="147"/>
      <c r="C1577" s="146" t="s">
        <v>134</v>
      </c>
      <c r="D1577" s="56"/>
      <c r="E1577" s="11">
        <f>SUBTOTAL(9,E1578:E1581)</f>
        <v>0</v>
      </c>
      <c r="F1577" s="11">
        <f>SUBTOTAL(9,F1578:F1581)</f>
        <v>0</v>
      </c>
      <c r="G1577" s="11">
        <f>SUBTOTAL(9,G1578:G1581)</f>
        <v>0</v>
      </c>
      <c r="H1577" s="11">
        <f>SUBTOTAL(9,H1578:H1581)</f>
        <v>0</v>
      </c>
      <c r="I1577" s="11">
        <f t="shared" ref="I1577:N1577" si="573">SUBTOTAL(9,I1578:I1581)</f>
        <v>0</v>
      </c>
      <c r="J1577" s="11">
        <f t="shared" si="573"/>
        <v>0</v>
      </c>
      <c r="K1577" s="11">
        <f t="shared" si="573"/>
        <v>0</v>
      </c>
      <c r="L1577" s="11">
        <f t="shared" si="573"/>
        <v>0</v>
      </c>
      <c r="M1577" s="11">
        <f t="shared" si="573"/>
        <v>0</v>
      </c>
      <c r="N1577" s="11">
        <f t="shared" si="573"/>
        <v>0</v>
      </c>
      <c r="O1577" s="11">
        <f>SUBTOTAL(9,O1578:O1581)</f>
        <v>0</v>
      </c>
    </row>
    <row r="1578" spans="1:15" hidden="1">
      <c r="A1578" s="50">
        <f t="shared" si="567"/>
        <v>3</v>
      </c>
      <c r="B1578" s="150"/>
      <c r="C1578" s="151" t="s">
        <v>135</v>
      </c>
      <c r="D1578" s="59" t="s">
        <v>5</v>
      </c>
      <c r="E1578" s="51"/>
      <c r="F1578" s="51"/>
      <c r="G1578" s="51"/>
      <c r="H1578" s="51"/>
      <c r="I1578" s="51"/>
      <c r="J1578" s="52">
        <f>H1578+I1578</f>
        <v>0</v>
      </c>
      <c r="K1578" s="51"/>
      <c r="L1578" s="51"/>
      <c r="M1578" s="52">
        <f>K1578+L1578</f>
        <v>0</v>
      </c>
      <c r="N1578" s="51"/>
      <c r="O1578" s="52">
        <f>M1578+N1578</f>
        <v>0</v>
      </c>
    </row>
    <row r="1579" spans="1:15" hidden="1">
      <c r="A1579" s="50">
        <f t="shared" si="567"/>
        <v>3</v>
      </c>
      <c r="B1579" s="150"/>
      <c r="C1579" s="154" t="s">
        <v>448</v>
      </c>
      <c r="D1579" s="118" t="s">
        <v>173</v>
      </c>
      <c r="E1579" s="51"/>
      <c r="F1579" s="51"/>
      <c r="G1579" s="51"/>
      <c r="H1579" s="51"/>
      <c r="I1579" s="51"/>
      <c r="J1579" s="52">
        <f>H1579+I1579</f>
        <v>0</v>
      </c>
      <c r="K1579" s="51"/>
      <c r="L1579" s="51"/>
      <c r="M1579" s="52">
        <f>K1579+L1579</f>
        <v>0</v>
      </c>
      <c r="N1579" s="51"/>
      <c r="O1579" s="52">
        <f>M1579+N1579</f>
        <v>0</v>
      </c>
    </row>
    <row r="1580" spans="1:15" hidden="1">
      <c r="A1580" s="50">
        <f t="shared" si="567"/>
        <v>3</v>
      </c>
      <c r="B1580" s="153"/>
      <c r="C1580" s="155" t="s">
        <v>557</v>
      </c>
      <c r="D1580" s="137" t="s">
        <v>8</v>
      </c>
      <c r="E1580" s="51"/>
      <c r="F1580" s="51"/>
      <c r="G1580" s="51"/>
      <c r="H1580" s="51"/>
      <c r="I1580" s="51"/>
      <c r="J1580" s="52">
        <f>H1580+I1580</f>
        <v>0</v>
      </c>
      <c r="K1580" s="51"/>
      <c r="L1580" s="51"/>
      <c r="M1580" s="52">
        <f>K1580+L1580</f>
        <v>0</v>
      </c>
      <c r="N1580" s="51"/>
      <c r="O1580" s="52">
        <f>M1580+N1580</f>
        <v>0</v>
      </c>
    </row>
    <row r="1581" spans="1:15" ht="25.5" hidden="1">
      <c r="A1581" s="50">
        <f t="shared" si="567"/>
        <v>3</v>
      </c>
      <c r="B1581" s="153"/>
      <c r="C1581" s="155" t="s">
        <v>139</v>
      </c>
      <c r="D1581" s="136" t="s">
        <v>10</v>
      </c>
      <c r="E1581" s="51"/>
      <c r="F1581" s="51"/>
      <c r="G1581" s="51"/>
      <c r="H1581" s="51"/>
      <c r="I1581" s="51"/>
      <c r="J1581" s="52">
        <f>H1581+I1581</f>
        <v>0</v>
      </c>
      <c r="K1581" s="51"/>
      <c r="L1581" s="51"/>
      <c r="M1581" s="52">
        <f>K1581+L1581</f>
        <v>0</v>
      </c>
      <c r="N1581" s="51"/>
      <c r="O1581" s="52">
        <f>M1581+N1581</f>
        <v>0</v>
      </c>
    </row>
    <row r="1582" spans="1:15" hidden="1">
      <c r="A1582" s="50">
        <f t="shared" si="567"/>
        <v>3</v>
      </c>
      <c r="B1582" s="156"/>
      <c r="C1582" s="157" t="s">
        <v>140</v>
      </c>
      <c r="D1582" s="136"/>
      <c r="E1582" s="11">
        <f>SUBTOTAL(9,E1583:E1587)</f>
        <v>0</v>
      </c>
      <c r="F1582" s="11">
        <f>SUBTOTAL(9,F1583:F1587)</f>
        <v>0</v>
      </c>
      <c r="G1582" s="11">
        <f>SUBTOTAL(9,G1583:G1587)</f>
        <v>0</v>
      </c>
      <c r="H1582" s="11">
        <f>SUBTOTAL(9,H1583:H1587)</f>
        <v>0</v>
      </c>
      <c r="I1582" s="11">
        <f t="shared" ref="I1582:N1582" si="574">SUBTOTAL(9,I1583:I1587)</f>
        <v>0</v>
      </c>
      <c r="J1582" s="11">
        <f t="shared" si="574"/>
        <v>0</v>
      </c>
      <c r="K1582" s="11">
        <f t="shared" si="574"/>
        <v>0</v>
      </c>
      <c r="L1582" s="11">
        <f t="shared" si="574"/>
        <v>0</v>
      </c>
      <c r="M1582" s="11">
        <f t="shared" si="574"/>
        <v>0</v>
      </c>
      <c r="N1582" s="11">
        <f t="shared" si="574"/>
        <v>0</v>
      </c>
      <c r="O1582" s="11">
        <f>SUBTOTAL(9,O1583:O1587)</f>
        <v>0</v>
      </c>
    </row>
    <row r="1583" spans="1:15" hidden="1">
      <c r="A1583" s="50">
        <f t="shared" si="567"/>
        <v>3</v>
      </c>
      <c r="B1583" s="153"/>
      <c r="C1583" s="155" t="s">
        <v>141</v>
      </c>
      <c r="D1583" s="137" t="s">
        <v>71</v>
      </c>
      <c r="E1583" s="51"/>
      <c r="F1583" s="51"/>
      <c r="G1583" s="51"/>
      <c r="H1583" s="51"/>
      <c r="I1583" s="51"/>
      <c r="J1583" s="52">
        <f>H1583+I1583</f>
        <v>0</v>
      </c>
      <c r="K1583" s="51"/>
      <c r="L1583" s="51"/>
      <c r="M1583" s="52">
        <f>K1583+L1583</f>
        <v>0</v>
      </c>
      <c r="N1583" s="51"/>
      <c r="O1583" s="52">
        <f>M1583+N1583</f>
        <v>0</v>
      </c>
    </row>
    <row r="1584" spans="1:15" hidden="1">
      <c r="A1584" s="50">
        <f t="shared" si="567"/>
        <v>3</v>
      </c>
      <c r="B1584" s="153"/>
      <c r="C1584" s="155" t="s">
        <v>142</v>
      </c>
      <c r="D1584" s="137" t="s">
        <v>73</v>
      </c>
      <c r="E1584" s="51"/>
      <c r="F1584" s="51"/>
      <c r="G1584" s="51"/>
      <c r="H1584" s="51"/>
      <c r="I1584" s="51"/>
      <c r="J1584" s="52">
        <f>H1584+I1584</f>
        <v>0</v>
      </c>
      <c r="K1584" s="51"/>
      <c r="L1584" s="51"/>
      <c r="M1584" s="52">
        <f>K1584+L1584</f>
        <v>0</v>
      </c>
      <c r="N1584" s="51"/>
      <c r="O1584" s="52">
        <f>M1584+N1584</f>
        <v>0</v>
      </c>
    </row>
    <row r="1585" spans="1:15" hidden="1">
      <c r="A1585" s="50">
        <f t="shared" si="567"/>
        <v>3</v>
      </c>
      <c r="B1585" s="153"/>
      <c r="C1585" s="155" t="s">
        <v>143</v>
      </c>
      <c r="D1585" s="137" t="s">
        <v>75</v>
      </c>
      <c r="E1585" s="51"/>
      <c r="F1585" s="51"/>
      <c r="G1585" s="51"/>
      <c r="H1585" s="51"/>
      <c r="I1585" s="51"/>
      <c r="J1585" s="52">
        <f>H1585+I1585</f>
        <v>0</v>
      </c>
      <c r="K1585" s="51"/>
      <c r="L1585" s="51"/>
      <c r="M1585" s="52">
        <f>K1585+L1585</f>
        <v>0</v>
      </c>
      <c r="N1585" s="51"/>
      <c r="O1585" s="52">
        <f>M1585+N1585</f>
        <v>0</v>
      </c>
    </row>
    <row r="1586" spans="1:15" hidden="1">
      <c r="A1586" s="50">
        <f t="shared" si="567"/>
        <v>3</v>
      </c>
      <c r="B1586" s="153"/>
      <c r="C1586" s="155" t="s">
        <v>144</v>
      </c>
      <c r="D1586" s="137" t="s">
        <v>77</v>
      </c>
      <c r="E1586" s="51"/>
      <c r="F1586" s="51"/>
      <c r="G1586" s="51"/>
      <c r="H1586" s="51"/>
      <c r="I1586" s="51"/>
      <c r="J1586" s="52">
        <f>H1586+I1586</f>
        <v>0</v>
      </c>
      <c r="K1586" s="51"/>
      <c r="L1586" s="51"/>
      <c r="M1586" s="52">
        <f>K1586+L1586</f>
        <v>0</v>
      </c>
      <c r="N1586" s="51"/>
      <c r="O1586" s="52">
        <f>M1586+N1586</f>
        <v>0</v>
      </c>
    </row>
    <row r="1587" spans="1:15" hidden="1">
      <c r="A1587" s="50">
        <f t="shared" si="567"/>
        <v>3</v>
      </c>
      <c r="B1587" s="153"/>
      <c r="C1587" s="155" t="s">
        <v>145</v>
      </c>
      <c r="D1587" s="137" t="s">
        <v>28</v>
      </c>
      <c r="E1587" s="51"/>
      <c r="F1587" s="51"/>
      <c r="G1587" s="51"/>
      <c r="H1587" s="51"/>
      <c r="I1587" s="51"/>
      <c r="J1587" s="52">
        <f>H1587+I1587</f>
        <v>0</v>
      </c>
      <c r="K1587" s="51"/>
      <c r="L1587" s="51"/>
      <c r="M1587" s="52">
        <f>K1587+L1587</f>
        <v>0</v>
      </c>
      <c r="N1587" s="51"/>
      <c r="O1587" s="52">
        <f>M1587+N1587</f>
        <v>0</v>
      </c>
    </row>
    <row r="1588" spans="1:15" hidden="1">
      <c r="A1588" s="50">
        <f t="shared" si="567"/>
        <v>3</v>
      </c>
      <c r="B1588" s="145" t="s">
        <v>146</v>
      </c>
      <c r="C1588" s="157" t="s">
        <v>147</v>
      </c>
      <c r="D1588" s="56"/>
      <c r="E1588" s="11">
        <f>SUBTOTAL(9,E1589:E1617)</f>
        <v>0</v>
      </c>
      <c r="F1588" s="11">
        <f>SUBTOTAL(9,F1589:F1617)</f>
        <v>0</v>
      </c>
      <c r="G1588" s="11">
        <f>SUBTOTAL(9,G1589:G1617)</f>
        <v>0</v>
      </c>
      <c r="H1588" s="11">
        <f>SUBTOTAL(9,H1589:H1617)</f>
        <v>0</v>
      </c>
      <c r="I1588" s="11">
        <f t="shared" ref="I1588:N1588" si="575">SUBTOTAL(9,I1589:I1617)</f>
        <v>0</v>
      </c>
      <c r="J1588" s="11">
        <f t="shared" si="575"/>
        <v>0</v>
      </c>
      <c r="K1588" s="11">
        <f t="shared" si="575"/>
        <v>0</v>
      </c>
      <c r="L1588" s="11">
        <f t="shared" si="575"/>
        <v>0</v>
      </c>
      <c r="M1588" s="11">
        <f t="shared" si="575"/>
        <v>0</v>
      </c>
      <c r="N1588" s="11">
        <f t="shared" si="575"/>
        <v>0</v>
      </c>
      <c r="O1588" s="11">
        <f>SUBTOTAL(9,O1589:O1617)</f>
        <v>0</v>
      </c>
    </row>
    <row r="1589" spans="1:15" hidden="1">
      <c r="A1589" s="50">
        <f t="shared" si="567"/>
        <v>3</v>
      </c>
      <c r="B1589" s="156"/>
      <c r="C1589" s="158" t="s">
        <v>26</v>
      </c>
      <c r="D1589" s="56"/>
      <c r="E1589" s="11">
        <f>SUBTOTAL(9,E1590:E1608)</f>
        <v>0</v>
      </c>
      <c r="F1589" s="11">
        <f t="shared" ref="F1589:O1589" si="576">SUBTOTAL(9,F1590:F1608)</f>
        <v>0</v>
      </c>
      <c r="G1589" s="11">
        <f t="shared" si="576"/>
        <v>0</v>
      </c>
      <c r="H1589" s="11">
        <f t="shared" si="576"/>
        <v>0</v>
      </c>
      <c r="I1589" s="11">
        <f t="shared" si="576"/>
        <v>0</v>
      </c>
      <c r="J1589" s="11">
        <f t="shared" si="576"/>
        <v>0</v>
      </c>
      <c r="K1589" s="11">
        <f t="shared" si="576"/>
        <v>0</v>
      </c>
      <c r="L1589" s="11">
        <f t="shared" si="576"/>
        <v>0</v>
      </c>
      <c r="M1589" s="11">
        <f t="shared" si="576"/>
        <v>0</v>
      </c>
      <c r="N1589" s="11">
        <f t="shared" si="576"/>
        <v>0</v>
      </c>
      <c r="O1589" s="11">
        <f t="shared" si="576"/>
        <v>0</v>
      </c>
    </row>
    <row r="1590" spans="1:15" s="57" customFormat="1" hidden="1">
      <c r="A1590" s="50">
        <f t="shared" si="567"/>
        <v>3</v>
      </c>
      <c r="B1590" s="150"/>
      <c r="C1590" s="161" t="s">
        <v>770</v>
      </c>
      <c r="D1590" s="56"/>
      <c r="E1590" s="11">
        <f>SUBTOTAL(9,E1591:E1600)</f>
        <v>0</v>
      </c>
      <c r="F1590" s="11">
        <f t="shared" ref="F1590:O1590" si="577">SUBTOTAL(9,F1591:F1600)</f>
        <v>0</v>
      </c>
      <c r="G1590" s="11">
        <f t="shared" si="577"/>
        <v>0</v>
      </c>
      <c r="H1590" s="11">
        <f t="shared" si="577"/>
        <v>0</v>
      </c>
      <c r="I1590" s="11">
        <f t="shared" si="577"/>
        <v>0</v>
      </c>
      <c r="J1590" s="11">
        <f t="shared" si="577"/>
        <v>0</v>
      </c>
      <c r="K1590" s="11">
        <f t="shared" si="577"/>
        <v>0</v>
      </c>
      <c r="L1590" s="11">
        <f t="shared" si="577"/>
        <v>0</v>
      </c>
      <c r="M1590" s="11">
        <f t="shared" si="577"/>
        <v>0</v>
      </c>
      <c r="N1590" s="11">
        <f t="shared" si="577"/>
        <v>0</v>
      </c>
      <c r="O1590" s="11">
        <f t="shared" si="577"/>
        <v>0</v>
      </c>
    </row>
    <row r="1591" spans="1:15" s="57" customFormat="1" ht="25.5" hidden="1">
      <c r="A1591" s="50">
        <f t="shared" si="567"/>
        <v>3</v>
      </c>
      <c r="B1591" s="150"/>
      <c r="C1591" s="160" t="s">
        <v>771</v>
      </c>
      <c r="D1591" s="58" t="s">
        <v>2</v>
      </c>
      <c r="E1591" s="11">
        <f>SUBTOTAL(9,E1592:E1593)</f>
        <v>0</v>
      </c>
      <c r="F1591" s="11">
        <f t="shared" ref="F1591:O1591" si="578">SUBTOTAL(9,F1592:F1593)</f>
        <v>0</v>
      </c>
      <c r="G1591" s="11">
        <f t="shared" si="578"/>
        <v>0</v>
      </c>
      <c r="H1591" s="11">
        <f t="shared" si="578"/>
        <v>0</v>
      </c>
      <c r="I1591" s="11">
        <f t="shared" si="578"/>
        <v>0</v>
      </c>
      <c r="J1591" s="11">
        <f t="shared" si="578"/>
        <v>0</v>
      </c>
      <c r="K1591" s="11">
        <f t="shared" si="578"/>
        <v>0</v>
      </c>
      <c r="L1591" s="11">
        <f t="shared" si="578"/>
        <v>0</v>
      </c>
      <c r="M1591" s="11">
        <f t="shared" si="578"/>
        <v>0</v>
      </c>
      <c r="N1591" s="11">
        <f t="shared" si="578"/>
        <v>0</v>
      </c>
      <c r="O1591" s="11">
        <f t="shared" si="578"/>
        <v>0</v>
      </c>
    </row>
    <row r="1592" spans="1:15" s="57" customFormat="1" ht="25.5" hidden="1">
      <c r="A1592" s="50">
        <f t="shared" si="567"/>
        <v>3</v>
      </c>
      <c r="B1592" s="150"/>
      <c r="C1592" s="260" t="s">
        <v>772</v>
      </c>
      <c r="D1592" s="58" t="s">
        <v>302</v>
      </c>
      <c r="E1592" s="51"/>
      <c r="F1592" s="51"/>
      <c r="G1592" s="51"/>
      <c r="H1592" s="51"/>
      <c r="I1592" s="51"/>
      <c r="J1592" s="52">
        <f>H1592+I1592</f>
        <v>0</v>
      </c>
      <c r="K1592" s="51"/>
      <c r="L1592" s="51"/>
      <c r="M1592" s="52">
        <f>K1592+L1592</f>
        <v>0</v>
      </c>
      <c r="N1592" s="51"/>
      <c r="O1592" s="52">
        <f>M1592+N1592</f>
        <v>0</v>
      </c>
    </row>
    <row r="1593" spans="1:15" s="57" customFormat="1" ht="25.5" hidden="1">
      <c r="A1593" s="50">
        <f t="shared" si="567"/>
        <v>3</v>
      </c>
      <c r="B1593" s="150"/>
      <c r="C1593" s="260" t="s">
        <v>773</v>
      </c>
      <c r="D1593" s="58" t="s">
        <v>304</v>
      </c>
      <c r="E1593" s="51"/>
      <c r="F1593" s="51"/>
      <c r="G1593" s="51"/>
      <c r="H1593" s="51"/>
      <c r="I1593" s="51"/>
      <c r="J1593" s="52">
        <f>H1593+I1593</f>
        <v>0</v>
      </c>
      <c r="K1593" s="51"/>
      <c r="L1593" s="51"/>
      <c r="M1593" s="52">
        <f>K1593+L1593</f>
        <v>0</v>
      </c>
      <c r="N1593" s="51"/>
      <c r="O1593" s="52">
        <f>M1593+N1593</f>
        <v>0</v>
      </c>
    </row>
    <row r="1594" spans="1:15" hidden="1">
      <c r="A1594" s="50">
        <f t="shared" si="567"/>
        <v>3</v>
      </c>
      <c r="B1594" s="150"/>
      <c r="C1594" s="258" t="s">
        <v>42</v>
      </c>
      <c r="D1594" s="59" t="s">
        <v>3</v>
      </c>
      <c r="E1594" s="51"/>
      <c r="F1594" s="51"/>
      <c r="G1594" s="51"/>
      <c r="H1594" s="51"/>
      <c r="I1594" s="51"/>
      <c r="J1594" s="52">
        <f>H1594+I1594</f>
        <v>0</v>
      </c>
      <c r="K1594" s="51"/>
      <c r="L1594" s="51"/>
      <c r="M1594" s="52">
        <f>K1594+L1594</f>
        <v>0</v>
      </c>
      <c r="N1594" s="51"/>
      <c r="O1594" s="52">
        <f>M1594+N1594</f>
        <v>0</v>
      </c>
    </row>
    <row r="1595" spans="1:15" hidden="1">
      <c r="A1595" s="50">
        <f t="shared" si="567"/>
        <v>3</v>
      </c>
      <c r="B1595" s="150"/>
      <c r="C1595" s="259" t="s">
        <v>449</v>
      </c>
      <c r="D1595" s="117" t="s">
        <v>446</v>
      </c>
      <c r="E1595" s="11">
        <f>SUBTOTAL(9,E1596:E1599)</f>
        <v>0</v>
      </c>
      <c r="F1595" s="11">
        <f>SUBTOTAL(9,F1596:F1599)</f>
        <v>0</v>
      </c>
      <c r="G1595" s="11">
        <f>SUBTOTAL(9,G1596:G1599)</f>
        <v>0</v>
      </c>
      <c r="H1595" s="11">
        <f>SUBTOTAL(9,H1596:H1599)</f>
        <v>0</v>
      </c>
      <c r="I1595" s="11">
        <f t="shared" ref="I1595:N1595" si="579">SUBTOTAL(9,I1596:I1599)</f>
        <v>0</v>
      </c>
      <c r="J1595" s="11">
        <f t="shared" si="579"/>
        <v>0</v>
      </c>
      <c r="K1595" s="11">
        <f t="shared" si="579"/>
        <v>0</v>
      </c>
      <c r="L1595" s="11">
        <f t="shared" si="579"/>
        <v>0</v>
      </c>
      <c r="M1595" s="11">
        <f t="shared" si="579"/>
        <v>0</v>
      </c>
      <c r="N1595" s="11">
        <f t="shared" si="579"/>
        <v>0</v>
      </c>
      <c r="O1595" s="11">
        <f>SUBTOTAL(9,O1596:O1599)</f>
        <v>0</v>
      </c>
    </row>
    <row r="1596" spans="1:15" ht="25.5" hidden="1">
      <c r="A1596" s="50">
        <f t="shared" ref="A1596:A1617" si="580">IF(MAX(E1596:P1596)=0,IF(MIN(E1596:P1596)=0,3,2),2)</f>
        <v>3</v>
      </c>
      <c r="B1596" s="150"/>
      <c r="C1596" s="260" t="s">
        <v>153</v>
      </c>
      <c r="D1596" s="60" t="s">
        <v>37</v>
      </c>
      <c r="E1596" s="51"/>
      <c r="F1596" s="51"/>
      <c r="G1596" s="51"/>
      <c r="H1596" s="51"/>
      <c r="I1596" s="51"/>
      <c r="J1596" s="52">
        <f t="shared" ref="J1596:J1608" si="581">H1596+I1596</f>
        <v>0</v>
      </c>
      <c r="K1596" s="51"/>
      <c r="L1596" s="51"/>
      <c r="M1596" s="52">
        <f t="shared" ref="M1596:M1608" si="582">K1596+L1596</f>
        <v>0</v>
      </c>
      <c r="N1596" s="51"/>
      <c r="O1596" s="52">
        <f t="shared" ref="O1596:O1608" si="583">M1596+N1596</f>
        <v>0</v>
      </c>
    </row>
    <row r="1597" spans="1:15" hidden="1">
      <c r="A1597" s="50">
        <f t="shared" si="580"/>
        <v>3</v>
      </c>
      <c r="B1597" s="150"/>
      <c r="C1597" s="260" t="s">
        <v>155</v>
      </c>
      <c r="D1597" s="60" t="s">
        <v>39</v>
      </c>
      <c r="E1597" s="51"/>
      <c r="F1597" s="51"/>
      <c r="G1597" s="51"/>
      <c r="H1597" s="51"/>
      <c r="I1597" s="51"/>
      <c r="J1597" s="52">
        <f t="shared" si="581"/>
        <v>0</v>
      </c>
      <c r="K1597" s="51"/>
      <c r="L1597" s="51"/>
      <c r="M1597" s="52">
        <f t="shared" si="582"/>
        <v>0</v>
      </c>
      <c r="N1597" s="51"/>
      <c r="O1597" s="52">
        <f t="shared" si="583"/>
        <v>0</v>
      </c>
    </row>
    <row r="1598" spans="1:15" ht="25.5" hidden="1">
      <c r="A1598" s="50">
        <f t="shared" si="580"/>
        <v>3</v>
      </c>
      <c r="B1598" s="150"/>
      <c r="C1598" s="260" t="s">
        <v>156</v>
      </c>
      <c r="D1598" s="60" t="s">
        <v>40</v>
      </c>
      <c r="E1598" s="51"/>
      <c r="F1598" s="51"/>
      <c r="G1598" s="51"/>
      <c r="H1598" s="51"/>
      <c r="I1598" s="51"/>
      <c r="J1598" s="52">
        <f t="shared" si="581"/>
        <v>0</v>
      </c>
      <c r="K1598" s="51"/>
      <c r="L1598" s="51"/>
      <c r="M1598" s="52">
        <f t="shared" si="582"/>
        <v>0</v>
      </c>
      <c r="N1598" s="51"/>
      <c r="O1598" s="52">
        <f t="shared" si="583"/>
        <v>0</v>
      </c>
    </row>
    <row r="1599" spans="1:15" ht="25.5" hidden="1">
      <c r="A1599" s="50">
        <f t="shared" si="580"/>
        <v>3</v>
      </c>
      <c r="B1599" s="150"/>
      <c r="C1599" s="260" t="s">
        <v>157</v>
      </c>
      <c r="D1599" s="60" t="s">
        <v>41</v>
      </c>
      <c r="E1599" s="51"/>
      <c r="F1599" s="51"/>
      <c r="G1599" s="51"/>
      <c r="H1599" s="51"/>
      <c r="I1599" s="51"/>
      <c r="J1599" s="52">
        <f t="shared" si="581"/>
        <v>0</v>
      </c>
      <c r="K1599" s="51"/>
      <c r="L1599" s="51"/>
      <c r="M1599" s="52">
        <f t="shared" si="582"/>
        <v>0</v>
      </c>
      <c r="N1599" s="51"/>
      <c r="O1599" s="52">
        <f t="shared" si="583"/>
        <v>0</v>
      </c>
    </row>
    <row r="1600" spans="1:15" hidden="1">
      <c r="A1600" s="50">
        <f t="shared" si="580"/>
        <v>3</v>
      </c>
      <c r="B1600" s="150"/>
      <c r="C1600" s="160" t="s">
        <v>158</v>
      </c>
      <c r="D1600" s="60" t="s">
        <v>4</v>
      </c>
      <c r="E1600" s="51"/>
      <c r="F1600" s="51"/>
      <c r="G1600" s="51"/>
      <c r="H1600" s="51"/>
      <c r="I1600" s="51"/>
      <c r="J1600" s="52">
        <f t="shared" si="581"/>
        <v>0</v>
      </c>
      <c r="K1600" s="51"/>
      <c r="L1600" s="51"/>
      <c r="M1600" s="52">
        <f t="shared" si="582"/>
        <v>0</v>
      </c>
      <c r="N1600" s="51"/>
      <c r="O1600" s="52">
        <f t="shared" si="583"/>
        <v>0</v>
      </c>
    </row>
    <row r="1601" spans="1:15" hidden="1">
      <c r="A1601" s="50">
        <f t="shared" si="580"/>
        <v>3</v>
      </c>
      <c r="B1601" s="150"/>
      <c r="C1601" s="159" t="s">
        <v>19</v>
      </c>
      <c r="D1601" s="59" t="s">
        <v>5</v>
      </c>
      <c r="E1601" s="51"/>
      <c r="F1601" s="51"/>
      <c r="G1601" s="51"/>
      <c r="H1601" s="51"/>
      <c r="I1601" s="51"/>
      <c r="J1601" s="52">
        <f t="shared" si="581"/>
        <v>0</v>
      </c>
      <c r="K1601" s="51"/>
      <c r="L1601" s="51"/>
      <c r="M1601" s="52">
        <f t="shared" si="582"/>
        <v>0</v>
      </c>
      <c r="N1601" s="51"/>
      <c r="O1601" s="52">
        <f t="shared" si="583"/>
        <v>0</v>
      </c>
    </row>
    <row r="1602" spans="1:15" hidden="1">
      <c r="A1602" s="50">
        <f t="shared" si="580"/>
        <v>3</v>
      </c>
      <c r="B1602" s="150"/>
      <c r="C1602" s="162" t="s">
        <v>450</v>
      </c>
      <c r="D1602" s="118" t="s">
        <v>173</v>
      </c>
      <c r="E1602" s="51"/>
      <c r="F1602" s="51"/>
      <c r="G1602" s="51"/>
      <c r="H1602" s="51"/>
      <c r="I1602" s="51"/>
      <c r="J1602" s="52">
        <f t="shared" si="581"/>
        <v>0</v>
      </c>
      <c r="K1602" s="51"/>
      <c r="L1602" s="51"/>
      <c r="M1602" s="52">
        <f t="shared" si="582"/>
        <v>0</v>
      </c>
      <c r="N1602" s="51"/>
      <c r="O1602" s="52">
        <f t="shared" si="583"/>
        <v>0</v>
      </c>
    </row>
    <row r="1603" spans="1:15" hidden="1">
      <c r="A1603" s="50">
        <f t="shared" si="580"/>
        <v>3</v>
      </c>
      <c r="B1603" s="153"/>
      <c r="C1603" s="163" t="s">
        <v>29</v>
      </c>
      <c r="D1603" s="136" t="s">
        <v>6</v>
      </c>
      <c r="E1603" s="51"/>
      <c r="F1603" s="51"/>
      <c r="G1603" s="51"/>
      <c r="H1603" s="51"/>
      <c r="I1603" s="51"/>
      <c r="J1603" s="52">
        <f t="shared" si="581"/>
        <v>0</v>
      </c>
      <c r="K1603" s="51"/>
      <c r="L1603" s="51"/>
      <c r="M1603" s="52">
        <f t="shared" si="582"/>
        <v>0</v>
      </c>
      <c r="N1603" s="51"/>
      <c r="O1603" s="52">
        <f t="shared" si="583"/>
        <v>0</v>
      </c>
    </row>
    <row r="1604" spans="1:15" hidden="1">
      <c r="A1604" s="50">
        <f t="shared" si="580"/>
        <v>3</v>
      </c>
      <c r="B1604" s="153"/>
      <c r="C1604" s="163" t="s">
        <v>21</v>
      </c>
      <c r="D1604" s="137" t="s">
        <v>8</v>
      </c>
      <c r="E1604" s="51"/>
      <c r="F1604" s="51"/>
      <c r="G1604" s="51"/>
      <c r="H1604" s="51"/>
      <c r="I1604" s="51"/>
      <c r="J1604" s="52">
        <f>H1604+I1604</f>
        <v>0</v>
      </c>
      <c r="K1604" s="51"/>
      <c r="L1604" s="51"/>
      <c r="M1604" s="52">
        <f>K1604+L1604</f>
        <v>0</v>
      </c>
      <c r="N1604" s="51"/>
      <c r="O1604" s="52">
        <f t="shared" si="583"/>
        <v>0</v>
      </c>
    </row>
    <row r="1605" spans="1:15" hidden="1">
      <c r="A1605" s="50">
        <f t="shared" si="580"/>
        <v>3</v>
      </c>
      <c r="B1605" s="153"/>
      <c r="C1605" s="163" t="s">
        <v>526</v>
      </c>
      <c r="D1605" s="137" t="s">
        <v>31</v>
      </c>
      <c r="E1605" s="51"/>
      <c r="F1605" s="51"/>
      <c r="G1605" s="51"/>
      <c r="H1605" s="51"/>
      <c r="I1605" s="51"/>
      <c r="J1605" s="52">
        <f t="shared" si="581"/>
        <v>0</v>
      </c>
      <c r="K1605" s="51"/>
      <c r="L1605" s="51"/>
      <c r="M1605" s="52">
        <f t="shared" si="582"/>
        <v>0</v>
      </c>
      <c r="N1605" s="51"/>
      <c r="O1605" s="52">
        <f t="shared" si="583"/>
        <v>0</v>
      </c>
    </row>
    <row r="1606" spans="1:15" hidden="1">
      <c r="A1606" s="50">
        <f t="shared" si="580"/>
        <v>3</v>
      </c>
      <c r="B1606" s="153"/>
      <c r="C1606" s="163" t="s">
        <v>558</v>
      </c>
      <c r="D1606" s="137" t="s">
        <v>559</v>
      </c>
      <c r="E1606" s="51"/>
      <c r="F1606" s="51"/>
      <c r="G1606" s="51"/>
      <c r="H1606" s="51"/>
      <c r="I1606" s="51"/>
      <c r="J1606" s="52">
        <f t="shared" si="581"/>
        <v>0</v>
      </c>
      <c r="K1606" s="51"/>
      <c r="L1606" s="51"/>
      <c r="M1606" s="52">
        <f t="shared" si="582"/>
        <v>0</v>
      </c>
      <c r="N1606" s="51"/>
      <c r="O1606" s="52">
        <f t="shared" si="583"/>
        <v>0</v>
      </c>
    </row>
    <row r="1607" spans="1:15" ht="25.5" hidden="1">
      <c r="A1607" s="50">
        <f t="shared" si="580"/>
        <v>3</v>
      </c>
      <c r="B1607" s="153"/>
      <c r="C1607" s="163" t="s">
        <v>528</v>
      </c>
      <c r="D1607" s="136" t="s">
        <v>9</v>
      </c>
      <c r="E1607" s="51"/>
      <c r="F1607" s="51"/>
      <c r="G1607" s="51"/>
      <c r="H1607" s="51"/>
      <c r="I1607" s="51"/>
      <c r="J1607" s="52">
        <f t="shared" si="581"/>
        <v>0</v>
      </c>
      <c r="K1607" s="51"/>
      <c r="L1607" s="51"/>
      <c r="M1607" s="52">
        <f t="shared" si="582"/>
        <v>0</v>
      </c>
      <c r="N1607" s="51"/>
      <c r="O1607" s="52">
        <f t="shared" si="583"/>
        <v>0</v>
      </c>
    </row>
    <row r="1608" spans="1:15" ht="25.5" hidden="1">
      <c r="A1608" s="50">
        <f t="shared" si="580"/>
        <v>3</v>
      </c>
      <c r="B1608" s="153"/>
      <c r="C1608" s="163" t="s">
        <v>30</v>
      </c>
      <c r="D1608" s="136" t="s">
        <v>10</v>
      </c>
      <c r="E1608" s="51"/>
      <c r="F1608" s="51"/>
      <c r="G1608" s="51"/>
      <c r="H1608" s="51"/>
      <c r="I1608" s="51"/>
      <c r="J1608" s="52">
        <f t="shared" si="581"/>
        <v>0</v>
      </c>
      <c r="K1608" s="51"/>
      <c r="L1608" s="51"/>
      <c r="M1608" s="52">
        <f t="shared" si="582"/>
        <v>0</v>
      </c>
      <c r="N1608" s="51"/>
      <c r="O1608" s="52">
        <f t="shared" si="583"/>
        <v>0</v>
      </c>
    </row>
    <row r="1609" spans="1:15" hidden="1">
      <c r="A1609" s="50">
        <f t="shared" si="580"/>
        <v>3</v>
      </c>
      <c r="B1609" s="153"/>
      <c r="C1609" s="165" t="s">
        <v>451</v>
      </c>
      <c r="D1609" s="138" t="s">
        <v>93</v>
      </c>
      <c r="E1609" s="11">
        <f>SUBTOTAL(9,E1610:E1611)</f>
        <v>0</v>
      </c>
      <c r="F1609" s="11">
        <f>SUBTOTAL(9,F1610:F1611)</f>
        <v>0</v>
      </c>
      <c r="G1609" s="11">
        <f>SUBTOTAL(9,G1610:G1611)</f>
        <v>0</v>
      </c>
      <c r="H1609" s="11">
        <f>SUBTOTAL(9,H1610:H1611)</f>
        <v>0</v>
      </c>
      <c r="I1609" s="11">
        <f t="shared" ref="I1609:N1609" si="584">SUBTOTAL(9,I1610:I1611)</f>
        <v>0</v>
      </c>
      <c r="J1609" s="11">
        <f t="shared" si="584"/>
        <v>0</v>
      </c>
      <c r="K1609" s="11">
        <f t="shared" si="584"/>
        <v>0</v>
      </c>
      <c r="L1609" s="11">
        <f t="shared" si="584"/>
        <v>0</v>
      </c>
      <c r="M1609" s="11">
        <f t="shared" si="584"/>
        <v>0</v>
      </c>
      <c r="N1609" s="11">
        <f t="shared" si="584"/>
        <v>0</v>
      </c>
      <c r="O1609" s="11">
        <f>SUBTOTAL(9,O1610:O1611)</f>
        <v>0</v>
      </c>
    </row>
    <row r="1610" spans="1:15" hidden="1">
      <c r="A1610" s="50">
        <f t="shared" si="580"/>
        <v>3</v>
      </c>
      <c r="B1610" s="153"/>
      <c r="C1610" s="166" t="s">
        <v>452</v>
      </c>
      <c r="D1610" s="138" t="s">
        <v>453</v>
      </c>
      <c r="E1610" s="51"/>
      <c r="F1610" s="51"/>
      <c r="G1610" s="51"/>
      <c r="H1610" s="51"/>
      <c r="I1610" s="51"/>
      <c r="J1610" s="52">
        <f>H1610+I1610</f>
        <v>0</v>
      </c>
      <c r="K1610" s="51"/>
      <c r="L1610" s="51"/>
      <c r="M1610" s="52">
        <f>K1610+L1610</f>
        <v>0</v>
      </c>
      <c r="N1610" s="51"/>
      <c r="O1610" s="52">
        <f>M1610+N1610</f>
        <v>0</v>
      </c>
    </row>
    <row r="1611" spans="1:15" hidden="1">
      <c r="A1611" s="50">
        <f t="shared" si="580"/>
        <v>3</v>
      </c>
      <c r="B1611" s="153"/>
      <c r="C1611" s="166" t="s">
        <v>454</v>
      </c>
      <c r="D1611" s="138" t="s">
        <v>455</v>
      </c>
      <c r="E1611" s="51"/>
      <c r="F1611" s="51"/>
      <c r="G1611" s="51"/>
      <c r="H1611" s="51"/>
      <c r="I1611" s="51"/>
      <c r="J1611" s="52">
        <f>H1611+I1611</f>
        <v>0</v>
      </c>
      <c r="K1611" s="51"/>
      <c r="L1611" s="51"/>
      <c r="M1611" s="52">
        <f>K1611+L1611</f>
        <v>0</v>
      </c>
      <c r="N1611" s="51"/>
      <c r="O1611" s="52">
        <f>M1611+N1611</f>
        <v>0</v>
      </c>
    </row>
    <row r="1612" spans="1:15" hidden="1">
      <c r="A1612" s="50">
        <f t="shared" si="580"/>
        <v>3</v>
      </c>
      <c r="B1612" s="156"/>
      <c r="C1612" s="158" t="s">
        <v>32</v>
      </c>
      <c r="D1612" s="136"/>
      <c r="E1612" s="11">
        <f>SUBTOTAL(9,E1613:E1617)</f>
        <v>0</v>
      </c>
      <c r="F1612" s="11">
        <f>SUBTOTAL(9,F1613:F1617)</f>
        <v>0</v>
      </c>
      <c r="G1612" s="11">
        <f>SUBTOTAL(9,G1613:G1617)</f>
        <v>0</v>
      </c>
      <c r="H1612" s="11">
        <f>SUBTOTAL(9,H1613:H1617)</f>
        <v>0</v>
      </c>
      <c r="I1612" s="11">
        <f t="shared" ref="I1612:N1612" si="585">SUBTOTAL(9,I1613:I1617)</f>
        <v>0</v>
      </c>
      <c r="J1612" s="11">
        <f t="shared" si="585"/>
        <v>0</v>
      </c>
      <c r="K1612" s="11">
        <f t="shared" si="585"/>
        <v>0</v>
      </c>
      <c r="L1612" s="11">
        <f t="shared" si="585"/>
        <v>0</v>
      </c>
      <c r="M1612" s="11">
        <f t="shared" si="585"/>
        <v>0</v>
      </c>
      <c r="N1612" s="11">
        <f t="shared" si="585"/>
        <v>0</v>
      </c>
      <c r="O1612" s="11">
        <f>SUBTOTAL(9,O1613:O1617)</f>
        <v>0</v>
      </c>
    </row>
    <row r="1613" spans="1:15" hidden="1">
      <c r="A1613" s="50">
        <f t="shared" si="580"/>
        <v>3</v>
      </c>
      <c r="B1613" s="153"/>
      <c r="C1613" s="163" t="s">
        <v>70</v>
      </c>
      <c r="D1613" s="137" t="s">
        <v>71</v>
      </c>
      <c r="E1613" s="51"/>
      <c r="F1613" s="51"/>
      <c r="G1613" s="51"/>
      <c r="H1613" s="51"/>
      <c r="I1613" s="51"/>
      <c r="J1613" s="52">
        <f>H1613+I1613</f>
        <v>0</v>
      </c>
      <c r="K1613" s="51"/>
      <c r="L1613" s="51"/>
      <c r="M1613" s="52">
        <f>K1613+L1613</f>
        <v>0</v>
      </c>
      <c r="N1613" s="51"/>
      <c r="O1613" s="52">
        <f>M1613+N1613</f>
        <v>0</v>
      </c>
    </row>
    <row r="1614" spans="1:15" hidden="1">
      <c r="A1614" s="50">
        <f t="shared" si="580"/>
        <v>3</v>
      </c>
      <c r="B1614" s="153"/>
      <c r="C1614" s="163" t="s">
        <v>72</v>
      </c>
      <c r="D1614" s="137" t="s">
        <v>73</v>
      </c>
      <c r="E1614" s="51"/>
      <c r="F1614" s="51"/>
      <c r="G1614" s="51"/>
      <c r="H1614" s="51"/>
      <c r="I1614" s="51"/>
      <c r="J1614" s="52">
        <f>H1614+I1614</f>
        <v>0</v>
      </c>
      <c r="K1614" s="51"/>
      <c r="L1614" s="51"/>
      <c r="M1614" s="52">
        <f>K1614+L1614</f>
        <v>0</v>
      </c>
      <c r="N1614" s="51"/>
      <c r="O1614" s="52">
        <f>M1614+N1614</f>
        <v>0</v>
      </c>
    </row>
    <row r="1615" spans="1:15" hidden="1">
      <c r="A1615" s="50">
        <f t="shared" si="580"/>
        <v>3</v>
      </c>
      <c r="B1615" s="153"/>
      <c r="C1615" s="163" t="s">
        <v>74</v>
      </c>
      <c r="D1615" s="137" t="s">
        <v>75</v>
      </c>
      <c r="E1615" s="51"/>
      <c r="F1615" s="51"/>
      <c r="G1615" s="51"/>
      <c r="H1615" s="51"/>
      <c r="I1615" s="51"/>
      <c r="J1615" s="52">
        <f>H1615+I1615</f>
        <v>0</v>
      </c>
      <c r="K1615" s="51"/>
      <c r="L1615" s="51"/>
      <c r="M1615" s="52">
        <f>K1615+L1615</f>
        <v>0</v>
      </c>
      <c r="N1615" s="51"/>
      <c r="O1615" s="52">
        <f>M1615+N1615</f>
        <v>0</v>
      </c>
    </row>
    <row r="1616" spans="1:15" hidden="1">
      <c r="A1616" s="50">
        <f t="shared" si="580"/>
        <v>3</v>
      </c>
      <c r="B1616" s="153"/>
      <c r="C1616" s="163" t="s">
        <v>76</v>
      </c>
      <c r="D1616" s="137" t="s">
        <v>77</v>
      </c>
      <c r="E1616" s="51"/>
      <c r="F1616" s="51"/>
      <c r="G1616" s="51"/>
      <c r="H1616" s="51"/>
      <c r="I1616" s="51"/>
      <c r="J1616" s="52">
        <f>H1616+I1616</f>
        <v>0</v>
      </c>
      <c r="K1616" s="51"/>
      <c r="L1616" s="51"/>
      <c r="M1616" s="52">
        <f>K1616+L1616</f>
        <v>0</v>
      </c>
      <c r="N1616" s="51"/>
      <c r="O1616" s="52">
        <f>M1616+N1616</f>
        <v>0</v>
      </c>
    </row>
    <row r="1617" spans="1:15" hidden="1">
      <c r="A1617" s="50">
        <f t="shared" si="580"/>
        <v>3</v>
      </c>
      <c r="B1617" s="153"/>
      <c r="C1617" s="163" t="s">
        <v>12</v>
      </c>
      <c r="D1617" s="137" t="s">
        <v>28</v>
      </c>
      <c r="E1617" s="51"/>
      <c r="F1617" s="51"/>
      <c r="G1617" s="51"/>
      <c r="H1617" s="51"/>
      <c r="I1617" s="51"/>
      <c r="J1617" s="52">
        <f>H1617+I1617</f>
        <v>0</v>
      </c>
      <c r="K1617" s="51"/>
      <c r="L1617" s="51"/>
      <c r="M1617" s="52">
        <f>K1617+L1617</f>
        <v>0</v>
      </c>
      <c r="N1617" s="51"/>
      <c r="O1617" s="52">
        <f>M1617+N1617</f>
        <v>0</v>
      </c>
    </row>
    <row r="1618" spans="1:15" hidden="1">
      <c r="A1618" s="77">
        <f>A1619</f>
        <v>3</v>
      </c>
      <c r="B1618" s="153"/>
      <c r="C1618" s="155"/>
      <c r="D1618" s="137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</row>
    <row r="1619" spans="1:15" hidden="1">
      <c r="A1619" s="105">
        <f>MIN(A1620:A1625)</f>
        <v>3</v>
      </c>
      <c r="B1619" s="153"/>
      <c r="C1619" s="157" t="s">
        <v>36</v>
      </c>
      <c r="D1619" s="137"/>
      <c r="E1619" s="11"/>
      <c r="F1619" s="11"/>
      <c r="G1619" s="11"/>
      <c r="H1619" s="11"/>
      <c r="I1619" s="11"/>
      <c r="J1619" s="11"/>
      <c r="K1619" s="11"/>
      <c r="L1619" s="11"/>
      <c r="M1619" s="11"/>
      <c r="N1619" s="11"/>
      <c r="O1619" s="11"/>
    </row>
    <row r="1620" spans="1:15" hidden="1">
      <c r="A1620" s="50">
        <f t="shared" ref="A1620:A1625" si="586">IF(MAX(E1620:P1620)=0,IF(MIN(E1620:P1620)=0,3,2),2)</f>
        <v>3</v>
      </c>
      <c r="B1620" s="153"/>
      <c r="C1620" s="155" t="s">
        <v>34</v>
      </c>
      <c r="D1620" s="137"/>
      <c r="E1620" s="62">
        <f>SUM(E1621:E1622)</f>
        <v>0</v>
      </c>
      <c r="F1620" s="62">
        <f>SUM(F1621:F1622)</f>
        <v>0</v>
      </c>
      <c r="G1620" s="62">
        <f>SUM(G1621:G1622)</f>
        <v>0</v>
      </c>
      <c r="H1620" s="62">
        <f>SUM(H1621:H1622)</f>
        <v>0</v>
      </c>
      <c r="I1620" s="62">
        <f t="shared" ref="I1620:N1620" si="587">SUM(I1621:I1622)</f>
        <v>0</v>
      </c>
      <c r="J1620" s="62">
        <f t="shared" si="587"/>
        <v>0</v>
      </c>
      <c r="K1620" s="62">
        <f t="shared" si="587"/>
        <v>0</v>
      </c>
      <c r="L1620" s="62">
        <f t="shared" si="587"/>
        <v>0</v>
      </c>
      <c r="M1620" s="62">
        <f t="shared" si="587"/>
        <v>0</v>
      </c>
      <c r="N1620" s="62">
        <f t="shared" si="587"/>
        <v>0</v>
      </c>
      <c r="O1620" s="62">
        <f>SUM(O1621:O1622)</f>
        <v>0</v>
      </c>
    </row>
    <row r="1621" spans="1:15" hidden="1">
      <c r="A1621" s="50">
        <f t="shared" si="586"/>
        <v>3</v>
      </c>
      <c r="B1621" s="153"/>
      <c r="C1621" s="167" t="s">
        <v>80</v>
      </c>
      <c r="D1621" s="137"/>
      <c r="E1621" s="51"/>
      <c r="F1621" s="51"/>
      <c r="G1621" s="51"/>
      <c r="H1621" s="51"/>
      <c r="I1621" s="51"/>
      <c r="J1621" s="52">
        <f>H1621+I1621</f>
        <v>0</v>
      </c>
      <c r="K1621" s="51"/>
      <c r="L1621" s="51"/>
      <c r="M1621" s="52">
        <f>K1621+L1621</f>
        <v>0</v>
      </c>
      <c r="N1621" s="51"/>
      <c r="O1621" s="52">
        <f>M1621+N1621</f>
        <v>0</v>
      </c>
    </row>
    <row r="1622" spans="1:15" hidden="1">
      <c r="A1622" s="50">
        <f t="shared" si="586"/>
        <v>3</v>
      </c>
      <c r="B1622" s="153"/>
      <c r="C1622" s="167" t="s">
        <v>81</v>
      </c>
      <c r="D1622" s="137"/>
      <c r="E1622" s="51"/>
      <c r="F1622" s="51"/>
      <c r="G1622" s="51"/>
      <c r="H1622" s="51"/>
      <c r="I1622" s="51"/>
      <c r="J1622" s="52">
        <f>H1622+I1622</f>
        <v>0</v>
      </c>
      <c r="K1622" s="51"/>
      <c r="L1622" s="51"/>
      <c r="M1622" s="52">
        <f>K1622+L1622</f>
        <v>0</v>
      </c>
      <c r="N1622" s="51"/>
      <c r="O1622" s="52">
        <f>M1622+N1622</f>
        <v>0</v>
      </c>
    </row>
    <row r="1623" spans="1:15" hidden="1">
      <c r="A1623" s="50">
        <f t="shared" si="586"/>
        <v>3</v>
      </c>
      <c r="B1623" s="153"/>
      <c r="C1623" s="155" t="s">
        <v>35</v>
      </c>
      <c r="D1623" s="137"/>
      <c r="E1623" s="62">
        <f>SUM(E1624:E1625)</f>
        <v>0</v>
      </c>
      <c r="F1623" s="62">
        <f>SUM(F1624:F1625)</f>
        <v>0</v>
      </c>
      <c r="G1623" s="62">
        <f>SUM(G1624:G1625)</f>
        <v>0</v>
      </c>
      <c r="H1623" s="62">
        <f>SUM(H1624:H1625)</f>
        <v>0</v>
      </c>
      <c r="I1623" s="62">
        <f t="shared" ref="I1623:N1623" si="588">SUM(I1624:I1625)</f>
        <v>0</v>
      </c>
      <c r="J1623" s="62">
        <f t="shared" si="588"/>
        <v>0</v>
      </c>
      <c r="K1623" s="62">
        <f t="shared" si="588"/>
        <v>0</v>
      </c>
      <c r="L1623" s="62">
        <f t="shared" si="588"/>
        <v>0</v>
      </c>
      <c r="M1623" s="62">
        <f t="shared" si="588"/>
        <v>0</v>
      </c>
      <c r="N1623" s="62">
        <f t="shared" si="588"/>
        <v>0</v>
      </c>
      <c r="O1623" s="62">
        <f>SUM(O1624:O1625)</f>
        <v>0</v>
      </c>
    </row>
    <row r="1624" spans="1:15" hidden="1">
      <c r="A1624" s="50">
        <f t="shared" si="586"/>
        <v>3</v>
      </c>
      <c r="B1624" s="153"/>
      <c r="C1624" s="167" t="s">
        <v>84</v>
      </c>
      <c r="D1624" s="137"/>
      <c r="E1624" s="51"/>
      <c r="F1624" s="51"/>
      <c r="G1624" s="51"/>
      <c r="H1624" s="51"/>
      <c r="I1624" s="51"/>
      <c r="J1624" s="52">
        <f>H1624+I1624</f>
        <v>0</v>
      </c>
      <c r="K1624" s="51"/>
      <c r="L1624" s="51"/>
      <c r="M1624" s="52">
        <f>K1624+L1624</f>
        <v>0</v>
      </c>
      <c r="N1624" s="51"/>
      <c r="O1624" s="52">
        <f>M1624+N1624</f>
        <v>0</v>
      </c>
    </row>
    <row r="1625" spans="1:15" hidden="1">
      <c r="A1625" s="50">
        <f t="shared" si="586"/>
        <v>3</v>
      </c>
      <c r="B1625" s="153"/>
      <c r="C1625" s="167" t="s">
        <v>85</v>
      </c>
      <c r="D1625" s="137"/>
      <c r="E1625" s="51"/>
      <c r="F1625" s="51"/>
      <c r="G1625" s="51"/>
      <c r="H1625" s="51"/>
      <c r="I1625" s="51"/>
      <c r="J1625" s="52">
        <f>H1625+I1625</f>
        <v>0</v>
      </c>
      <c r="K1625" s="51"/>
      <c r="L1625" s="51"/>
      <c r="M1625" s="52">
        <f>K1625+L1625</f>
        <v>0</v>
      </c>
      <c r="N1625" s="51"/>
      <c r="O1625" s="52">
        <f>M1625+N1625</f>
        <v>0</v>
      </c>
    </row>
    <row r="1626" spans="1:15" hidden="1">
      <c r="A1626" s="77">
        <f>A1627</f>
        <v>3</v>
      </c>
      <c r="B1626" s="172"/>
      <c r="C1626" s="156"/>
      <c r="D1626" s="140"/>
      <c r="E1626" s="76"/>
      <c r="F1626" s="76"/>
      <c r="G1626" s="76"/>
      <c r="H1626" s="76"/>
      <c r="I1626" s="76"/>
      <c r="J1626" s="76"/>
      <c r="K1626" s="76"/>
      <c r="L1626" s="76"/>
      <c r="M1626" s="76"/>
      <c r="N1626" s="76"/>
      <c r="O1626" s="76"/>
    </row>
    <row r="1627" spans="1:15" hidden="1">
      <c r="A1627" s="105">
        <f>MIN(A1628:A1639)</f>
        <v>3</v>
      </c>
      <c r="B1627" s="172"/>
      <c r="C1627" s="173" t="s">
        <v>69</v>
      </c>
      <c r="D1627" s="140"/>
      <c r="E1627" s="76"/>
      <c r="F1627" s="76"/>
      <c r="G1627" s="76"/>
      <c r="H1627" s="76"/>
      <c r="I1627" s="76"/>
      <c r="J1627" s="76"/>
      <c r="K1627" s="76"/>
      <c r="L1627" s="76"/>
      <c r="M1627" s="76"/>
      <c r="N1627" s="76"/>
      <c r="O1627" s="76"/>
    </row>
    <row r="1628" spans="1:15" hidden="1">
      <c r="A1628" s="50">
        <f t="shared" ref="A1628:A1639" si="589">IF(MAX(E1628:P1628)=0,IF(MIN(E1628:P1628)=0,3,2),2)</f>
        <v>3</v>
      </c>
      <c r="B1628" s="145"/>
      <c r="C1628" s="146" t="s">
        <v>25</v>
      </c>
      <c r="D1628" s="56"/>
      <c r="E1628" s="11">
        <f>SUBTOTAL(9,E1629:E1639)</f>
        <v>0</v>
      </c>
      <c r="F1628" s="11">
        <f>SUBTOTAL(9,F1629:F1639)</f>
        <v>0</v>
      </c>
      <c r="G1628" s="11">
        <f>SUBTOTAL(9,G1629:G1639)</f>
        <v>0</v>
      </c>
      <c r="H1628" s="11">
        <f>SUBTOTAL(9,H1629:H1639)</f>
        <v>0</v>
      </c>
      <c r="I1628" s="11">
        <f t="shared" ref="I1628:N1628" si="590">SUBTOTAL(9,I1629:I1639)</f>
        <v>0</v>
      </c>
      <c r="J1628" s="11">
        <f t="shared" si="590"/>
        <v>0</v>
      </c>
      <c r="K1628" s="11">
        <f t="shared" si="590"/>
        <v>0</v>
      </c>
      <c r="L1628" s="11">
        <f t="shared" si="590"/>
        <v>0</v>
      </c>
      <c r="M1628" s="11">
        <f t="shared" si="590"/>
        <v>0</v>
      </c>
      <c r="N1628" s="11">
        <f t="shared" si="590"/>
        <v>0</v>
      </c>
      <c r="O1628" s="11">
        <f>SUBTOTAL(9,O1629:O1639)</f>
        <v>0</v>
      </c>
    </row>
    <row r="1629" spans="1:15" hidden="1">
      <c r="A1629" s="50">
        <f t="shared" si="589"/>
        <v>3</v>
      </c>
      <c r="B1629" s="145" t="s">
        <v>14</v>
      </c>
      <c r="C1629" s="146" t="s">
        <v>125</v>
      </c>
      <c r="D1629" s="56"/>
      <c r="E1629" s="11">
        <f>SUBTOTAL(9,E1630:E1633)</f>
        <v>0</v>
      </c>
      <c r="F1629" s="11">
        <f>SUBTOTAL(9,F1630:F1633)</f>
        <v>0</v>
      </c>
      <c r="G1629" s="11">
        <f>SUBTOTAL(9,G1630:G1633)</f>
        <v>0</v>
      </c>
      <c r="H1629" s="11">
        <f>SUBTOTAL(9,H1630:H1633)</f>
        <v>0</v>
      </c>
      <c r="I1629" s="11">
        <f t="shared" ref="I1629:N1629" si="591">SUBTOTAL(9,I1630:I1633)</f>
        <v>0</v>
      </c>
      <c r="J1629" s="11">
        <f t="shared" si="591"/>
        <v>0</v>
      </c>
      <c r="K1629" s="11">
        <f t="shared" si="591"/>
        <v>0</v>
      </c>
      <c r="L1629" s="11">
        <f t="shared" si="591"/>
        <v>0</v>
      </c>
      <c r="M1629" s="11">
        <f t="shared" si="591"/>
        <v>0</v>
      </c>
      <c r="N1629" s="11">
        <f t="shared" si="591"/>
        <v>0</v>
      </c>
      <c r="O1629" s="11">
        <f>SUBTOTAL(9,O1630:O1633)</f>
        <v>0</v>
      </c>
    </row>
    <row r="1630" spans="1:15" hidden="1">
      <c r="A1630" s="50">
        <f t="shared" si="589"/>
        <v>3</v>
      </c>
      <c r="B1630" s="147"/>
      <c r="C1630" s="146" t="s">
        <v>134</v>
      </c>
      <c r="D1630" s="56"/>
      <c r="E1630" s="11">
        <f>SUBTOTAL(9,E1631:E1633)</f>
        <v>0</v>
      </c>
      <c r="F1630" s="11">
        <f>SUBTOTAL(9,F1631:F1633)</f>
        <v>0</v>
      </c>
      <c r="G1630" s="11">
        <f>SUBTOTAL(9,G1631:G1633)</f>
        <v>0</v>
      </c>
      <c r="H1630" s="11">
        <f>SUBTOTAL(9,H1631:H1633)</f>
        <v>0</v>
      </c>
      <c r="I1630" s="11">
        <f t="shared" ref="I1630:N1630" si="592">SUBTOTAL(9,I1631:I1633)</f>
        <v>0</v>
      </c>
      <c r="J1630" s="11">
        <f t="shared" si="592"/>
        <v>0</v>
      </c>
      <c r="K1630" s="11">
        <f t="shared" si="592"/>
        <v>0</v>
      </c>
      <c r="L1630" s="11">
        <f t="shared" si="592"/>
        <v>0</v>
      </c>
      <c r="M1630" s="11">
        <f t="shared" si="592"/>
        <v>0</v>
      </c>
      <c r="N1630" s="11">
        <f t="shared" si="592"/>
        <v>0</v>
      </c>
      <c r="O1630" s="11">
        <f>SUBTOTAL(9,O1631:O1633)</f>
        <v>0</v>
      </c>
    </row>
    <row r="1631" spans="1:15" hidden="1">
      <c r="A1631" s="50">
        <f t="shared" si="589"/>
        <v>3</v>
      </c>
      <c r="B1631" s="153"/>
      <c r="C1631" s="155" t="s">
        <v>136</v>
      </c>
      <c r="D1631" s="136"/>
      <c r="E1631" s="11">
        <f>SUBTOTAL(9,E1632:E1633)</f>
        <v>0</v>
      </c>
      <c r="F1631" s="11">
        <f>SUBTOTAL(9,F1632:F1633)</f>
        <v>0</v>
      </c>
      <c r="G1631" s="11">
        <f>SUBTOTAL(9,G1632:G1633)</f>
        <v>0</v>
      </c>
      <c r="H1631" s="11">
        <f>SUBTOTAL(9,H1632:H1633)</f>
        <v>0</v>
      </c>
      <c r="I1631" s="11">
        <f t="shared" ref="I1631:N1631" si="593">SUBTOTAL(9,I1632:I1633)</f>
        <v>0</v>
      </c>
      <c r="J1631" s="11">
        <f t="shared" si="593"/>
        <v>0</v>
      </c>
      <c r="K1631" s="11">
        <f t="shared" si="593"/>
        <v>0</v>
      </c>
      <c r="L1631" s="11">
        <f t="shared" si="593"/>
        <v>0</v>
      </c>
      <c r="M1631" s="11">
        <f t="shared" si="593"/>
        <v>0</v>
      </c>
      <c r="N1631" s="11">
        <f t="shared" si="593"/>
        <v>0</v>
      </c>
      <c r="O1631" s="11">
        <f>SUBTOTAL(9,O1632:O1633)</f>
        <v>0</v>
      </c>
    </row>
    <row r="1632" spans="1:15" hidden="1">
      <c r="A1632" s="50">
        <f t="shared" si="589"/>
        <v>3</v>
      </c>
      <c r="B1632" s="153"/>
      <c r="C1632" s="155" t="s">
        <v>137</v>
      </c>
      <c r="D1632" s="136"/>
      <c r="E1632" s="51"/>
      <c r="F1632" s="51"/>
      <c r="G1632" s="51"/>
      <c r="H1632" s="51"/>
      <c r="I1632" s="51"/>
      <c r="J1632" s="52">
        <f>H1632+I1632</f>
        <v>0</v>
      </c>
      <c r="K1632" s="51"/>
      <c r="L1632" s="51"/>
      <c r="M1632" s="52">
        <f>K1632+L1632</f>
        <v>0</v>
      </c>
      <c r="N1632" s="51"/>
      <c r="O1632" s="52">
        <f>M1632+N1632</f>
        <v>0</v>
      </c>
    </row>
    <row r="1633" spans="1:15" hidden="1">
      <c r="A1633" s="50">
        <f t="shared" si="589"/>
        <v>3</v>
      </c>
      <c r="B1633" s="153"/>
      <c r="C1633" s="155" t="s">
        <v>138</v>
      </c>
      <c r="D1633" s="136"/>
      <c r="E1633" s="51"/>
      <c r="F1633" s="51"/>
      <c r="G1633" s="51"/>
      <c r="H1633" s="51"/>
      <c r="I1633" s="51"/>
      <c r="J1633" s="52">
        <f>H1633+I1633</f>
        <v>0</v>
      </c>
      <c r="K1633" s="51"/>
      <c r="L1633" s="51"/>
      <c r="M1633" s="52">
        <f>K1633+L1633</f>
        <v>0</v>
      </c>
      <c r="N1633" s="51"/>
      <c r="O1633" s="52">
        <f>M1633+N1633</f>
        <v>0</v>
      </c>
    </row>
    <row r="1634" spans="1:15" hidden="1">
      <c r="A1634" s="50">
        <f t="shared" si="589"/>
        <v>3</v>
      </c>
      <c r="B1634" s="145" t="s">
        <v>146</v>
      </c>
      <c r="C1634" s="157" t="s">
        <v>147</v>
      </c>
      <c r="D1634" s="56"/>
      <c r="E1634" s="11">
        <f>SUBTOTAL(9,E1635:E1638)</f>
        <v>0</v>
      </c>
      <c r="F1634" s="11">
        <f>SUBTOTAL(9,F1635:F1638)</f>
        <v>0</v>
      </c>
      <c r="G1634" s="11">
        <f>SUBTOTAL(9,G1635:G1638)</f>
        <v>0</v>
      </c>
      <c r="H1634" s="11">
        <f>SUBTOTAL(9,H1635:H1638)</f>
        <v>0</v>
      </c>
      <c r="I1634" s="11">
        <f t="shared" ref="I1634:N1634" si="594">SUBTOTAL(9,I1635:I1638)</f>
        <v>0</v>
      </c>
      <c r="J1634" s="11">
        <f t="shared" si="594"/>
        <v>0</v>
      </c>
      <c r="K1634" s="11">
        <f t="shared" si="594"/>
        <v>0</v>
      </c>
      <c r="L1634" s="11">
        <f t="shared" si="594"/>
        <v>0</v>
      </c>
      <c r="M1634" s="11">
        <f t="shared" si="594"/>
        <v>0</v>
      </c>
      <c r="N1634" s="11">
        <f t="shared" si="594"/>
        <v>0</v>
      </c>
      <c r="O1634" s="11">
        <f>SUBTOTAL(9,O1635:O1638)</f>
        <v>0</v>
      </c>
    </row>
    <row r="1635" spans="1:15" hidden="1">
      <c r="A1635" s="50">
        <f t="shared" si="589"/>
        <v>3</v>
      </c>
      <c r="B1635" s="156"/>
      <c r="C1635" s="158" t="s">
        <v>26</v>
      </c>
      <c r="D1635" s="56"/>
      <c r="E1635" s="11">
        <f>SUBTOTAL(9,E1636:E1638)</f>
        <v>0</v>
      </c>
      <c r="F1635" s="11">
        <f>SUBTOTAL(9,F1636:F1638)</f>
        <v>0</v>
      </c>
      <c r="G1635" s="11">
        <f>SUBTOTAL(9,G1636:G1638)</f>
        <v>0</v>
      </c>
      <c r="H1635" s="11">
        <f>SUBTOTAL(9,H1636:H1638)</f>
        <v>0</v>
      </c>
      <c r="I1635" s="11">
        <f t="shared" ref="I1635:N1635" si="595">SUBTOTAL(9,I1636:I1638)</f>
        <v>0</v>
      </c>
      <c r="J1635" s="11">
        <f t="shared" si="595"/>
        <v>0</v>
      </c>
      <c r="K1635" s="11">
        <f t="shared" si="595"/>
        <v>0</v>
      </c>
      <c r="L1635" s="11">
        <f t="shared" si="595"/>
        <v>0</v>
      </c>
      <c r="M1635" s="11">
        <f t="shared" si="595"/>
        <v>0</v>
      </c>
      <c r="N1635" s="11">
        <f t="shared" si="595"/>
        <v>0</v>
      </c>
      <c r="O1635" s="11">
        <f>SUBTOTAL(9,O1636:O1638)</f>
        <v>0</v>
      </c>
    </row>
    <row r="1636" spans="1:15" hidden="1">
      <c r="A1636" s="50">
        <f t="shared" si="589"/>
        <v>3</v>
      </c>
      <c r="B1636" s="150"/>
      <c r="C1636" s="163" t="s">
        <v>33</v>
      </c>
      <c r="D1636" s="136"/>
      <c r="E1636" s="11">
        <f>SUBTOTAL(9,E1637:E1638)</f>
        <v>0</v>
      </c>
      <c r="F1636" s="11">
        <f>SUBTOTAL(9,F1637:F1638)</f>
        <v>0</v>
      </c>
      <c r="G1636" s="11">
        <f>SUBTOTAL(9,G1637:G1638)</f>
        <v>0</v>
      </c>
      <c r="H1636" s="11">
        <f>SUBTOTAL(9,H1637:H1638)</f>
        <v>0</v>
      </c>
      <c r="I1636" s="11">
        <f t="shared" ref="I1636:N1636" si="596">SUBTOTAL(9,I1637:I1638)</f>
        <v>0</v>
      </c>
      <c r="J1636" s="11">
        <f t="shared" si="596"/>
        <v>0</v>
      </c>
      <c r="K1636" s="11">
        <f t="shared" si="596"/>
        <v>0</v>
      </c>
      <c r="L1636" s="11">
        <f t="shared" si="596"/>
        <v>0</v>
      </c>
      <c r="M1636" s="11">
        <f t="shared" si="596"/>
        <v>0</v>
      </c>
      <c r="N1636" s="11">
        <f t="shared" si="596"/>
        <v>0</v>
      </c>
      <c r="O1636" s="11">
        <f>SUBTOTAL(9,O1637:O1638)</f>
        <v>0</v>
      </c>
    </row>
    <row r="1637" spans="1:15" hidden="1">
      <c r="A1637" s="50">
        <f t="shared" si="589"/>
        <v>3</v>
      </c>
      <c r="B1637" s="150"/>
      <c r="C1637" s="164" t="s">
        <v>82</v>
      </c>
      <c r="D1637" s="136"/>
      <c r="E1637" s="51"/>
      <c r="F1637" s="51"/>
      <c r="G1637" s="51"/>
      <c r="H1637" s="51"/>
      <c r="I1637" s="51"/>
      <c r="J1637" s="52">
        <f>H1637+I1637</f>
        <v>0</v>
      </c>
      <c r="K1637" s="51"/>
      <c r="L1637" s="51"/>
      <c r="M1637" s="52">
        <f>K1637+L1637</f>
        <v>0</v>
      </c>
      <c r="N1637" s="51"/>
      <c r="O1637" s="52">
        <f>M1637+N1637</f>
        <v>0</v>
      </c>
    </row>
    <row r="1638" spans="1:15" hidden="1">
      <c r="A1638" s="50">
        <f t="shared" si="589"/>
        <v>3</v>
      </c>
      <c r="B1638" s="150"/>
      <c r="C1638" s="164" t="s">
        <v>83</v>
      </c>
      <c r="D1638" s="136"/>
      <c r="E1638" s="51"/>
      <c r="F1638" s="51"/>
      <c r="G1638" s="51"/>
      <c r="H1638" s="51"/>
      <c r="I1638" s="51"/>
      <c r="J1638" s="52">
        <f>H1638+I1638</f>
        <v>0</v>
      </c>
      <c r="K1638" s="51"/>
      <c r="L1638" s="51"/>
      <c r="M1638" s="52">
        <f>K1638+L1638</f>
        <v>0</v>
      </c>
      <c r="N1638" s="51"/>
      <c r="O1638" s="52">
        <f>M1638+N1638</f>
        <v>0</v>
      </c>
    </row>
    <row r="1639" spans="1:15" hidden="1">
      <c r="A1639" s="50">
        <f t="shared" si="589"/>
        <v>3</v>
      </c>
      <c r="B1639" s="145" t="s">
        <v>148</v>
      </c>
      <c r="C1639" s="157" t="s">
        <v>24</v>
      </c>
      <c r="D1639" s="137" t="s">
        <v>13</v>
      </c>
      <c r="E1639" s="51"/>
      <c r="F1639" s="51"/>
      <c r="G1639" s="51"/>
      <c r="H1639" s="51"/>
      <c r="I1639" s="51"/>
      <c r="J1639" s="52">
        <f>H1639+I1639</f>
        <v>0</v>
      </c>
      <c r="K1639" s="51"/>
      <c r="L1639" s="51"/>
      <c r="M1639" s="52">
        <f>K1639+L1639</f>
        <v>0</v>
      </c>
      <c r="N1639" s="51"/>
      <c r="O1639" s="52">
        <f>M1639+N1639</f>
        <v>0</v>
      </c>
    </row>
    <row r="1640" spans="1:15" ht="13.5" thickBot="1">
      <c r="A1640" s="16">
        <v>1</v>
      </c>
      <c r="B1640" s="79"/>
      <c r="C1640" s="79"/>
      <c r="D1640" s="135"/>
      <c r="E1640" s="80"/>
      <c r="F1640" s="80"/>
      <c r="G1640" s="80"/>
      <c r="H1640" s="80"/>
      <c r="I1640" s="80"/>
      <c r="J1640" s="80"/>
      <c r="K1640" s="80"/>
      <c r="L1640" s="80"/>
      <c r="M1640" s="80"/>
      <c r="N1640" s="80"/>
      <c r="O1640" s="80"/>
    </row>
    <row r="1641" spans="1:15">
      <c r="A1641" s="16">
        <v>1</v>
      </c>
      <c r="C1641" s="81"/>
      <c r="D1641" s="21"/>
    </row>
  </sheetData>
  <sheetProtection password="F284" sheet="1" objects="1" scenarios="1"/>
  <autoFilter ref="A1:A1641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59055118110236227" header="0.11811023622047245" footer="0.11811023622047245"/>
  <pageSetup paperSize="9" scale="50" pageOrder="overThenDown" orientation="landscape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0" r:id="rId4" name="Button 2">
              <controlPr defaultSize="0" print="0" autoFill="0" autoPict="0" macro="[0]!ButtonTotal_Click">
                <anchor moveWithCells="1" sizeWithCells="1">
                  <from>
                    <xdr:col>2</xdr:col>
                    <xdr:colOff>276225</xdr:colOff>
                    <xdr:row>8</xdr:row>
                    <xdr:rowOff>19050</xdr:rowOff>
                  </from>
                  <to>
                    <xdr:col>2</xdr:col>
                    <xdr:colOff>1333500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2" r:id="rId5" name="Drop Down 4">
              <controlPr defaultSize="0" print="0" autoFill="0" autoLine="0" autoPict="0" macro="[0]!Box_Change_Rows">
                <anchor moveWithCells="1">
                  <from>
                    <xdr:col>2</xdr:col>
                    <xdr:colOff>3333750</xdr:colOff>
                    <xdr:row>8</xdr:row>
                    <xdr:rowOff>47625</xdr:rowOff>
                  </from>
                  <to>
                    <xdr:col>2</xdr:col>
                    <xdr:colOff>4400550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6" filterMode="1"/>
  <dimension ref="A1:O1641"/>
  <sheetViews>
    <sheetView zoomScaleNormal="100" workbookViewId="0">
      <pane xSplit="4" ySplit="13" topLeftCell="E1117" activePane="bottomRight" state="frozen"/>
      <selection activeCell="N12" sqref="N12"/>
      <selection pane="topRight" activeCell="N12" sqref="N12"/>
      <selection pane="bottomLeft" activeCell="N12" sqref="N12"/>
      <selection pane="bottomRight" activeCell="I1130" sqref="I1130"/>
    </sheetView>
  </sheetViews>
  <sheetFormatPr defaultColWidth="10.5703125" defaultRowHeight="12.75"/>
  <cols>
    <col min="1" max="1" width="3.42578125" style="16" hidden="1" customWidth="1"/>
    <col min="2" max="2" width="10.7109375" style="18" customWidth="1"/>
    <col min="3" max="3" width="67.7109375" style="16" customWidth="1"/>
    <col min="4" max="4" width="5.7109375" style="88" customWidth="1"/>
    <col min="5" max="15" width="14.7109375" style="16" customWidth="1"/>
    <col min="16" max="16" width="4.140625" style="16" customWidth="1"/>
    <col min="17" max="16384" width="10.5703125" style="16"/>
  </cols>
  <sheetData>
    <row r="1" spans="1:15">
      <c r="A1" s="12">
        <v>1</v>
      </c>
      <c r="B1" s="228" t="str">
        <f>P_Total!B1</f>
        <v>Приложение № 2</v>
      </c>
      <c r="C1" s="84"/>
      <c r="D1" s="85"/>
    </row>
    <row r="2" spans="1:15" ht="3" customHeight="1">
      <c r="A2" s="12">
        <v>1</v>
      </c>
      <c r="C2" s="86"/>
      <c r="D2" s="87"/>
    </row>
    <row r="3" spans="1:15" ht="3" customHeight="1">
      <c r="A3" s="12">
        <v>1</v>
      </c>
      <c r="C3" s="84"/>
    </row>
    <row r="4" spans="1:15" ht="25.5">
      <c r="A4" s="12">
        <v>1</v>
      </c>
      <c r="B4" s="256" t="s">
        <v>1190</v>
      </c>
      <c r="C4" s="123" t="s">
        <v>1191</v>
      </c>
    </row>
    <row r="5" spans="1:15" ht="25.5">
      <c r="A5" s="12">
        <v>1</v>
      </c>
      <c r="B5" s="256" t="s">
        <v>1188</v>
      </c>
      <c r="C5" s="123" t="s">
        <v>1189</v>
      </c>
    </row>
    <row r="6" spans="1:15" ht="13.5" thickBot="1">
      <c r="A6" s="12">
        <v>1</v>
      </c>
      <c r="C6" s="40"/>
      <c r="D6" s="40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>
      <c r="A7" s="12">
        <v>1</v>
      </c>
      <c r="B7" s="26" t="str">
        <f>IF(ISBLANK(P_Total!B7)," ",P_Total!B7)</f>
        <v xml:space="preserve"> </v>
      </c>
      <c r="C7" s="27" t="str">
        <f>IF(ISBLANK(P_Total!C7)," ",P_Total!C7)</f>
        <v xml:space="preserve"> </v>
      </c>
      <c r="D7" s="28" t="str">
        <f>IF(ISBLANK(P_Total!D7)," ",P_Total!D7)</f>
        <v xml:space="preserve"> </v>
      </c>
      <c r="E7" s="30" t="str">
        <f>IF(ISBLANK(P_Total!E7)," ",P_Total!E7)</f>
        <v xml:space="preserve"> </v>
      </c>
      <c r="F7" s="30" t="str">
        <f>IF(ISBLANK(P_Total!F7)," ",P_Total!F7)</f>
        <v xml:space="preserve"> </v>
      </c>
      <c r="G7" s="30" t="str">
        <f>IF(ISBLANK(P_Total!G7)," ",P_Total!G7)</f>
        <v xml:space="preserve"> </v>
      </c>
      <c r="H7" s="30" t="str">
        <f>IF(ISBLANK(P_Total!H7)," ",P_Total!H7)</f>
        <v xml:space="preserve"> </v>
      </c>
      <c r="I7" s="30" t="str">
        <f>IF(ISBLANK(P_Total!I7)," ",P_Total!I7)</f>
        <v xml:space="preserve"> </v>
      </c>
      <c r="J7" s="30" t="str">
        <f>IF(ISBLANK(P_Total!J7)," ",P_Total!J7)</f>
        <v xml:space="preserve"> </v>
      </c>
      <c r="K7" s="30" t="str">
        <f>IF(ISBLANK(P_Total!K7)," ",P_Total!K7)</f>
        <v xml:space="preserve"> </v>
      </c>
      <c r="L7" s="30" t="str">
        <f>IF(ISBLANK(P_Total!L7)," ",P_Total!L7)</f>
        <v xml:space="preserve"> </v>
      </c>
      <c r="M7" s="30" t="str">
        <f>IF(ISBLANK(P_Total!M7)," ",P_Total!M7)</f>
        <v xml:space="preserve"> </v>
      </c>
      <c r="N7" s="30" t="str">
        <f>IF(ISBLANK(P_Total!N7)," ",P_Total!N7)</f>
        <v xml:space="preserve"> </v>
      </c>
      <c r="O7" s="30" t="str">
        <f>IF(ISBLANK(P_Total!O7)," ",P_Total!O7)</f>
        <v xml:space="preserve"> </v>
      </c>
    </row>
    <row r="8" spans="1:15" ht="76.5">
      <c r="A8" s="12">
        <v>1</v>
      </c>
      <c r="B8" s="31"/>
      <c r="C8" s="32" t="str">
        <f>IF(ISBLANK(P_Total!C8)," ",P_Total!C8)</f>
        <v>П О К А З А Т Е Л И</v>
      </c>
      <c r="D8" s="89" t="str">
        <f>IF(ISBLANK(P_Total!D8)," ",P_Total!D8)</f>
        <v xml:space="preserve"> </v>
      </c>
      <c r="E8" s="33" t="str">
        <f>IF(ISBLANK(P_Total!E8)," ",P_Total!E8)</f>
        <v>Отчет</v>
      </c>
      <c r="F8" s="33" t="str">
        <f>IF(ISBLANK(P_Total!F8)," ",P_Total!F8)</f>
        <v>Отчет</v>
      </c>
      <c r="G8" s="33" t="str">
        <f>IF(ISBLANK(P_Total!G8)," ",P_Total!G8)</f>
        <v>Закон</v>
      </c>
      <c r="H8" s="33" t="str">
        <f>IF(ISBLANK(P_Total!H8)," ",P_Total!H8)</f>
        <v>Разходен таван съгласно
РМС 459/2023г.</v>
      </c>
      <c r="I8" s="33" t="str">
        <f>IF(ISBLANK(P_Total!I8)," ",P_Total!I8)</f>
        <v>Изменения в политиката, структурата и основните допускания
(+/-)</v>
      </c>
      <c r="J8" s="33" t="str">
        <f>IF(ISBLANK(P_Total!J8)," ",P_Total!J8)</f>
        <v>Проект</v>
      </c>
      <c r="K8" s="33" t="str">
        <f>IF(ISBLANK(P_Total!K8)," ",P_Total!K8)</f>
        <v>Разходен таван съгласно
РМС 459/2023г.</v>
      </c>
      <c r="L8" s="33" t="str">
        <f>IF(ISBLANK(P_Total!L8)," ",P_Total!L8)</f>
        <v>Изменения в политиката, структурата и основните допускания
(+/-)</v>
      </c>
      <c r="M8" s="33" t="str">
        <f>IF(ISBLANK(P_Total!M8)," ",P_Total!M8)</f>
        <v>Прогноза</v>
      </c>
      <c r="N8" s="33" t="str">
        <f>IF(ISBLANK(P_Total!N8)," ",P_Total!N8)</f>
        <v>Изменения в политиката, структурата и основните допускания
(+/-)</v>
      </c>
      <c r="O8" s="33" t="str">
        <f>IF(ISBLANK(P_Total!O8)," ",P_Total!O8)</f>
        <v>Прогноза</v>
      </c>
    </row>
    <row r="9" spans="1:15">
      <c r="A9" s="12">
        <v>1</v>
      </c>
      <c r="B9" s="31"/>
      <c r="C9" s="34" t="str">
        <f>IF(ISBLANK(P_Total!C9)," ",P_Total!C9)</f>
        <v xml:space="preserve"> </v>
      </c>
      <c r="D9" s="32" t="str">
        <f>IF(ISBLANK(P_Total!D9)," ",P_Total!D9)</f>
        <v xml:space="preserve"> </v>
      </c>
      <c r="E9" s="90" t="str">
        <f>IF(ISBLANK(P_Total!E9)," ",P_Total!E9)</f>
        <v>2021 г.</v>
      </c>
      <c r="F9" s="90" t="str">
        <f>IF(ISBLANK(P_Total!F9)," ",P_Total!F9)</f>
        <v>2022 г.</v>
      </c>
      <c r="G9" s="90" t="str">
        <f>IF(ISBLANK(P_Total!G9)," ",P_Total!G9)</f>
        <v>2023 г.</v>
      </c>
      <c r="H9" s="90" t="str">
        <f>IF(ISBLANK(P_Total!H9)," ",P_Total!H9)</f>
        <v>2024 г.</v>
      </c>
      <c r="I9" s="90" t="str">
        <f>IF(ISBLANK(P_Total!I9)," ",P_Total!I9)</f>
        <v>2024 г.</v>
      </c>
      <c r="J9" s="90" t="str">
        <f>IF(ISBLANK(P_Total!J9)," ",P_Total!J9)</f>
        <v>2024 г.</v>
      </c>
      <c r="K9" s="90" t="str">
        <f>IF(ISBLANK(P_Total!K9)," ",P_Total!K9)</f>
        <v>2025 г.</v>
      </c>
      <c r="L9" s="90" t="str">
        <f>IF(ISBLANK(P_Total!L9)," ",P_Total!L9)</f>
        <v>2025 г.</v>
      </c>
      <c r="M9" s="90" t="str">
        <f>IF(ISBLANK(P_Total!M9)," ",P_Total!M9)</f>
        <v>2025 г.</v>
      </c>
      <c r="N9" s="90" t="str">
        <f>IF(ISBLANK(P_Total!N9)," ",P_Total!N9)</f>
        <v>2026 г.</v>
      </c>
      <c r="O9" s="90" t="str">
        <f>IF(ISBLANK(P_Total!O9)," ",P_Total!O9)</f>
        <v>2026 г.</v>
      </c>
    </row>
    <row r="10" spans="1:15">
      <c r="A10" s="12">
        <v>1</v>
      </c>
      <c r="B10" s="31"/>
      <c r="C10" s="35" t="str">
        <f>IF(ISBLANK(P_Total!C10)," ",P_Total!C10)</f>
        <v xml:space="preserve"> (в лева)</v>
      </c>
      <c r="D10" s="32" t="str">
        <f>IF(ISBLANK(P_Total!D10)," ",P_Total!D10)</f>
        <v xml:space="preserve"> </v>
      </c>
      <c r="E10" s="36" t="str">
        <f>IF(ISBLANK(P_Total!E10)," ",P_Total!E10)</f>
        <v xml:space="preserve"> </v>
      </c>
      <c r="F10" s="36" t="str">
        <f>IF(ISBLANK(P_Total!F10)," ",P_Total!F10)</f>
        <v xml:space="preserve"> </v>
      </c>
      <c r="G10" s="36" t="str">
        <f>IF(ISBLANK(P_Total!G10)," ",P_Total!G10)</f>
        <v xml:space="preserve"> </v>
      </c>
      <c r="H10" s="36" t="str">
        <f>IF(ISBLANK(P_Total!H10)," ",P_Total!H10)</f>
        <v xml:space="preserve"> </v>
      </c>
      <c r="I10" s="36" t="str">
        <f>IF(ISBLANK(P_Total!I10)," ",P_Total!I10)</f>
        <v xml:space="preserve"> </v>
      </c>
      <c r="J10" s="36" t="str">
        <f>IF(ISBLANK(P_Total!J10)," ",P_Total!J10)</f>
        <v>(к.4+к.5)</v>
      </c>
      <c r="K10" s="36" t="str">
        <f>IF(ISBLANK(P_Total!K10)," ",P_Total!K10)</f>
        <v xml:space="preserve"> </v>
      </c>
      <c r="L10" s="36" t="str">
        <f>IF(ISBLANK(P_Total!L10)," ",P_Total!L10)</f>
        <v xml:space="preserve"> </v>
      </c>
      <c r="M10" s="36" t="str">
        <f>IF(ISBLANK(P_Total!M10)," ",P_Total!M10)</f>
        <v>(к.7+к.8)</v>
      </c>
      <c r="N10" s="36" t="str">
        <f>IF(ISBLANK(P_Total!N10)," ",P_Total!N10)</f>
        <v xml:space="preserve"> </v>
      </c>
      <c r="O10" s="36" t="str">
        <f>IF(ISBLANK(P_Total!O10)," ",P_Total!O10)</f>
        <v>(к.9+к.10)</v>
      </c>
    </row>
    <row r="11" spans="1:15" s="40" customFormat="1" ht="13.5" thickBot="1">
      <c r="A11" s="12">
        <v>1</v>
      </c>
      <c r="B11" s="37"/>
      <c r="C11" s="38" t="str">
        <f>IF(ISBLANK(P_Total!C11)," ",P_Total!C11)</f>
        <v xml:space="preserve"> </v>
      </c>
      <c r="D11" s="38" t="str">
        <f>IF(ISBLANK(P_Total!D11)," ",P_Total!D11)</f>
        <v xml:space="preserve"> </v>
      </c>
      <c r="E11" s="39" t="str">
        <f>IF(ISBLANK(P_Total!E11)," ",P_Total!E11)</f>
        <v xml:space="preserve"> </v>
      </c>
      <c r="F11" s="39" t="str">
        <f>IF(ISBLANK(P_Total!F11)," ",P_Total!F11)</f>
        <v xml:space="preserve"> </v>
      </c>
      <c r="G11" s="39" t="str">
        <f>IF(ISBLANK(P_Total!G11)," ",P_Total!G11)</f>
        <v xml:space="preserve"> </v>
      </c>
      <c r="H11" s="39" t="str">
        <f>IF(ISBLANK(P_Total!H11)," ",P_Total!H11)</f>
        <v xml:space="preserve"> </v>
      </c>
      <c r="I11" s="39" t="str">
        <f>IF(ISBLANK(P_Total!I11)," ",P_Total!I11)</f>
        <v xml:space="preserve"> </v>
      </c>
      <c r="J11" s="39" t="str">
        <f>IF(ISBLANK(P_Total!J11)," ",P_Total!J11)</f>
        <v xml:space="preserve"> </v>
      </c>
      <c r="K11" s="39" t="str">
        <f>IF(ISBLANK(P_Total!K11)," ",P_Total!K11)</f>
        <v xml:space="preserve"> </v>
      </c>
      <c r="L11" s="39" t="str">
        <f>IF(ISBLANK(P_Total!L11)," ",P_Total!L11)</f>
        <v xml:space="preserve"> </v>
      </c>
      <c r="M11" s="39" t="str">
        <f>IF(ISBLANK(P_Total!M11)," ",P_Total!M11)</f>
        <v xml:space="preserve"> </v>
      </c>
      <c r="N11" s="39" t="str">
        <f>IF(ISBLANK(P_Total!N11)," ",P_Total!N11)</f>
        <v xml:space="preserve"> </v>
      </c>
      <c r="O11" s="39" t="str">
        <f>IF(ISBLANK(P_Total!O11)," ",P_Total!O11)</f>
        <v xml:space="preserve"> </v>
      </c>
    </row>
    <row r="12" spans="1:15" ht="13.5" thickBot="1">
      <c r="A12" s="12">
        <v>1</v>
      </c>
      <c r="B12" s="41"/>
      <c r="C12" s="38" t="str">
        <f>IF(ISBLANK(P_Total!C12)," ",P_Total!C12)</f>
        <v xml:space="preserve"> A</v>
      </c>
      <c r="D12" s="38" t="str">
        <f>IF(ISBLANK(P_Total!D12)," ",P_Total!D12)</f>
        <v xml:space="preserve"> </v>
      </c>
      <c r="E12" s="42">
        <f>IF(ISBLANK(P_Total!E12)," ",P_Total!E12)</f>
        <v>1</v>
      </c>
      <c r="F12" s="42">
        <f>IF(ISBLANK(P_Total!F12)," ",P_Total!F12)</f>
        <v>2</v>
      </c>
      <c r="G12" s="42">
        <f>IF(ISBLANK(P_Total!G12)," ",P_Total!G12)</f>
        <v>3</v>
      </c>
      <c r="H12" s="42">
        <f>IF(ISBLANK(P_Total!H12)," ",P_Total!H12)</f>
        <v>4</v>
      </c>
      <c r="I12" s="42">
        <f>IF(ISBLANK(P_Total!I12)," ",P_Total!I12)</f>
        <v>5</v>
      </c>
      <c r="J12" s="42">
        <f>IF(ISBLANK(P_Total!J12)," ",P_Total!J12)</f>
        <v>6</v>
      </c>
      <c r="K12" s="42">
        <f>IF(ISBLANK(P_Total!K12)," ",P_Total!K12)</f>
        <v>7</v>
      </c>
      <c r="L12" s="42">
        <f>IF(ISBLANK(P_Total!L12)," ",P_Total!L12)</f>
        <v>8</v>
      </c>
      <c r="M12" s="42">
        <f>IF(ISBLANK(P_Total!M12)," ",P_Total!M12)</f>
        <v>9</v>
      </c>
      <c r="N12" s="42">
        <f>IF(ISBLANK(P_Total!N12)," ",P_Total!N12)</f>
        <v>10</v>
      </c>
      <c r="O12" s="42">
        <f>IF(ISBLANK(P_Total!O12)," ",P_Total!O12)</f>
        <v>11</v>
      </c>
    </row>
    <row r="13" spans="1:15">
      <c r="A13" s="12">
        <v>1</v>
      </c>
      <c r="B13" s="43"/>
      <c r="C13" s="44"/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5">
      <c r="A14" s="12">
        <v>1</v>
      </c>
      <c r="B14" s="141"/>
      <c r="C14" s="142" t="s">
        <v>314</v>
      </c>
      <c r="D14" s="53" t="s">
        <v>27</v>
      </c>
      <c r="E14" s="48">
        <f>E16</f>
        <v>16505054</v>
      </c>
      <c r="F14" s="48">
        <f>F16</f>
        <v>24430710</v>
      </c>
      <c r="G14" s="48">
        <f>G16</f>
        <v>21159000</v>
      </c>
      <c r="H14" s="48">
        <f>H16</f>
        <v>21159000</v>
      </c>
      <c r="I14" s="48">
        <f t="shared" ref="I14:N14" si="0">I16</f>
        <v>1320500</v>
      </c>
      <c r="J14" s="48">
        <f t="shared" si="0"/>
        <v>22479500</v>
      </c>
      <c r="K14" s="48">
        <f t="shared" si="0"/>
        <v>21130900</v>
      </c>
      <c r="L14" s="48">
        <f t="shared" si="0"/>
        <v>843200</v>
      </c>
      <c r="M14" s="48">
        <f t="shared" si="0"/>
        <v>21974100</v>
      </c>
      <c r="N14" s="48">
        <f t="shared" si="0"/>
        <v>0</v>
      </c>
      <c r="O14" s="48">
        <f>O16</f>
        <v>21974100</v>
      </c>
    </row>
    <row r="15" spans="1:15">
      <c r="A15" s="12">
        <v>1</v>
      </c>
      <c r="B15" s="143"/>
      <c r="C15" s="144"/>
      <c r="D15" s="54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s="57" customFormat="1">
      <c r="A16" s="55">
        <v>1</v>
      </c>
      <c r="B16" s="145"/>
      <c r="C16" s="146" t="s">
        <v>25</v>
      </c>
      <c r="D16" s="56"/>
      <c r="E16" s="11">
        <f>SUBTOTAL(9,E17:E85)</f>
        <v>16505054</v>
      </c>
      <c r="F16" s="11">
        <f>SUBTOTAL(9,F17:F85)</f>
        <v>24430710</v>
      </c>
      <c r="G16" s="11">
        <f>SUBTOTAL(9,G17:G85)</f>
        <v>21159000</v>
      </c>
      <c r="H16" s="11">
        <f>SUBTOTAL(9,H17:H85)</f>
        <v>21159000</v>
      </c>
      <c r="I16" s="11">
        <f t="shared" ref="I16:N16" si="1">SUBTOTAL(9,I17:I85)</f>
        <v>1320500</v>
      </c>
      <c r="J16" s="11">
        <f t="shared" si="1"/>
        <v>22479500</v>
      </c>
      <c r="K16" s="11">
        <f t="shared" si="1"/>
        <v>21130900</v>
      </c>
      <c r="L16" s="11">
        <f t="shared" si="1"/>
        <v>843200</v>
      </c>
      <c r="M16" s="11">
        <f t="shared" si="1"/>
        <v>21974100</v>
      </c>
      <c r="N16" s="11">
        <f t="shared" si="1"/>
        <v>0</v>
      </c>
      <c r="O16" s="11">
        <f>SUBTOTAL(9,O17:O85)</f>
        <v>21974100</v>
      </c>
    </row>
    <row r="17" spans="1:15" s="57" customFormat="1">
      <c r="A17" s="55">
        <v>1</v>
      </c>
      <c r="B17" s="145" t="s">
        <v>14</v>
      </c>
      <c r="C17" s="146" t="s">
        <v>125</v>
      </c>
      <c r="D17" s="56"/>
      <c r="E17" s="11">
        <f>SUBTOTAL(9,E18:E43)</f>
        <v>16498904</v>
      </c>
      <c r="F17" s="11">
        <f>SUBTOTAL(9,F18:F43)</f>
        <v>23506312</v>
      </c>
      <c r="G17" s="11">
        <f>SUBTOTAL(9,G18:G43)</f>
        <v>19614200</v>
      </c>
      <c r="H17" s="11">
        <f>SUBTOTAL(9,H18:H43)</f>
        <v>19614200</v>
      </c>
      <c r="I17" s="11">
        <f t="shared" ref="I17:N17" si="2">SUBTOTAL(9,I18:I43)</f>
        <v>1320500</v>
      </c>
      <c r="J17" s="11">
        <f t="shared" si="2"/>
        <v>20934700</v>
      </c>
      <c r="K17" s="11">
        <f t="shared" si="2"/>
        <v>19586100</v>
      </c>
      <c r="L17" s="11">
        <f t="shared" si="2"/>
        <v>843200</v>
      </c>
      <c r="M17" s="11">
        <f t="shared" si="2"/>
        <v>20429300</v>
      </c>
      <c r="N17" s="11">
        <f t="shared" si="2"/>
        <v>0</v>
      </c>
      <c r="O17" s="11">
        <f>SUBTOTAL(9,O18:O43)</f>
        <v>20429300</v>
      </c>
    </row>
    <row r="18" spans="1:15" s="57" customFormat="1">
      <c r="A18" s="50">
        <f t="shared" ref="A18:A43" si="3">IF(MAX(E18:P18)=0,IF(MIN(E18:P18)=0,3,2),2)</f>
        <v>2</v>
      </c>
      <c r="B18" s="147"/>
      <c r="C18" s="146" t="s">
        <v>126</v>
      </c>
      <c r="D18" s="56"/>
      <c r="E18" s="11">
        <f>SUBTOTAL(9,E19:E29)</f>
        <v>10043753</v>
      </c>
      <c r="F18" s="11">
        <f>SUBTOTAL(9,F19:F29)</f>
        <v>12973877</v>
      </c>
      <c r="G18" s="11">
        <f>SUBTOTAL(9,G19:G29)</f>
        <v>11747900</v>
      </c>
      <c r="H18" s="11">
        <f>SUBTOTAL(9,H19:H29)</f>
        <v>11747900</v>
      </c>
      <c r="I18" s="11">
        <f t="shared" ref="I18:N18" si="4">SUBTOTAL(9,I19:I29)</f>
        <v>894500</v>
      </c>
      <c r="J18" s="11">
        <f t="shared" si="4"/>
        <v>12642400</v>
      </c>
      <c r="K18" s="11">
        <f t="shared" si="4"/>
        <v>11747900</v>
      </c>
      <c r="L18" s="11">
        <f t="shared" si="4"/>
        <v>843200</v>
      </c>
      <c r="M18" s="11">
        <f t="shared" si="4"/>
        <v>12591100</v>
      </c>
      <c r="N18" s="11">
        <f t="shared" si="4"/>
        <v>0</v>
      </c>
      <c r="O18" s="11">
        <f>SUBTOTAL(9,O19:O29)</f>
        <v>12591100</v>
      </c>
    </row>
    <row r="19" spans="1:15" s="57" customFormat="1" ht="25.5">
      <c r="A19" s="50">
        <f t="shared" si="3"/>
        <v>2</v>
      </c>
      <c r="B19" s="148"/>
      <c r="C19" s="149" t="s">
        <v>127</v>
      </c>
      <c r="D19" s="58" t="s">
        <v>2</v>
      </c>
      <c r="E19" s="11">
        <f>SUBTOTAL(9,E20:E21)</f>
        <v>7461551</v>
      </c>
      <c r="F19" s="11">
        <f>SUBTOTAL(9,F20:F21)</f>
        <v>9612313</v>
      </c>
      <c r="G19" s="11">
        <f>SUBTOTAL(9,G20:G21)</f>
        <v>9134700</v>
      </c>
      <c r="H19" s="11">
        <f>SUBTOTAL(9,H20:H21)</f>
        <v>9134700</v>
      </c>
      <c r="I19" s="11">
        <f t="shared" ref="I19:N19" si="5">SUBTOTAL(9,I20:I21)</f>
        <v>722700</v>
      </c>
      <c r="J19" s="11">
        <f t="shared" si="5"/>
        <v>9857400</v>
      </c>
      <c r="K19" s="11">
        <f t="shared" si="5"/>
        <v>9134700</v>
      </c>
      <c r="L19" s="11">
        <f t="shared" si="5"/>
        <v>722700</v>
      </c>
      <c r="M19" s="11">
        <f t="shared" si="5"/>
        <v>9857400</v>
      </c>
      <c r="N19" s="11">
        <f t="shared" si="5"/>
        <v>0</v>
      </c>
      <c r="O19" s="11">
        <f>SUBTOTAL(9,O20:O21)</f>
        <v>9857400</v>
      </c>
    </row>
    <row r="20" spans="1:15" s="57" customFormat="1" ht="25.5">
      <c r="A20" s="50">
        <f t="shared" si="3"/>
        <v>2</v>
      </c>
      <c r="B20" s="148"/>
      <c r="C20" s="149" t="s">
        <v>303</v>
      </c>
      <c r="D20" s="58" t="s">
        <v>302</v>
      </c>
      <c r="E20" s="52">
        <f t="shared" ref="E20:O22" si="6">SUMIF($C$99:$C$1640,$C20,E$99:E$1640)</f>
        <v>6837665</v>
      </c>
      <c r="F20" s="52">
        <f t="shared" si="6"/>
        <v>8796712</v>
      </c>
      <c r="G20" s="52">
        <f t="shared" si="6"/>
        <v>8615500</v>
      </c>
      <c r="H20" s="52">
        <f t="shared" si="6"/>
        <v>8615500</v>
      </c>
      <c r="I20" s="52">
        <f t="shared" si="6"/>
        <v>722700</v>
      </c>
      <c r="J20" s="52">
        <f t="shared" si="6"/>
        <v>9338200</v>
      </c>
      <c r="K20" s="52">
        <f t="shared" si="6"/>
        <v>8615500</v>
      </c>
      <c r="L20" s="52">
        <f t="shared" si="6"/>
        <v>722700</v>
      </c>
      <c r="M20" s="52">
        <f t="shared" si="6"/>
        <v>9338200</v>
      </c>
      <c r="N20" s="52">
        <f t="shared" si="6"/>
        <v>0</v>
      </c>
      <c r="O20" s="52">
        <f t="shared" si="6"/>
        <v>9338200</v>
      </c>
    </row>
    <row r="21" spans="1:15" s="57" customFormat="1" ht="25.5">
      <c r="A21" s="50">
        <f t="shared" si="3"/>
        <v>2</v>
      </c>
      <c r="B21" s="148"/>
      <c r="C21" s="149" t="s">
        <v>305</v>
      </c>
      <c r="D21" s="58" t="s">
        <v>304</v>
      </c>
      <c r="E21" s="52">
        <f t="shared" si="6"/>
        <v>623886</v>
      </c>
      <c r="F21" s="52">
        <f t="shared" si="6"/>
        <v>815601</v>
      </c>
      <c r="G21" s="52">
        <f t="shared" si="6"/>
        <v>519200</v>
      </c>
      <c r="H21" s="52">
        <f t="shared" si="6"/>
        <v>519200</v>
      </c>
      <c r="I21" s="52">
        <f t="shared" si="6"/>
        <v>0</v>
      </c>
      <c r="J21" s="52">
        <f t="shared" si="6"/>
        <v>519200</v>
      </c>
      <c r="K21" s="52">
        <f t="shared" si="6"/>
        <v>519200</v>
      </c>
      <c r="L21" s="52">
        <f t="shared" si="6"/>
        <v>0</v>
      </c>
      <c r="M21" s="52">
        <f t="shared" si="6"/>
        <v>519200</v>
      </c>
      <c r="N21" s="52">
        <f t="shared" si="6"/>
        <v>0</v>
      </c>
      <c r="O21" s="52">
        <f t="shared" si="6"/>
        <v>519200</v>
      </c>
    </row>
    <row r="22" spans="1:15" s="57" customFormat="1">
      <c r="A22" s="50">
        <f t="shared" si="3"/>
        <v>2</v>
      </c>
      <c r="B22" s="150"/>
      <c r="C22" s="151" t="s">
        <v>128</v>
      </c>
      <c r="D22" s="59" t="s">
        <v>3</v>
      </c>
      <c r="E22" s="52">
        <f t="shared" si="6"/>
        <v>1048416</v>
      </c>
      <c r="F22" s="52">
        <f t="shared" si="6"/>
        <v>1422958</v>
      </c>
      <c r="G22" s="52">
        <f t="shared" si="6"/>
        <v>997400</v>
      </c>
      <c r="H22" s="52">
        <f t="shared" si="6"/>
        <v>997400</v>
      </c>
      <c r="I22" s="52">
        <f t="shared" si="6"/>
        <v>0</v>
      </c>
      <c r="J22" s="52">
        <f t="shared" si="6"/>
        <v>997400</v>
      </c>
      <c r="K22" s="52">
        <f t="shared" si="6"/>
        <v>997400</v>
      </c>
      <c r="L22" s="52">
        <f t="shared" si="6"/>
        <v>0</v>
      </c>
      <c r="M22" s="52">
        <f t="shared" si="6"/>
        <v>997400</v>
      </c>
      <c r="N22" s="52">
        <f t="shared" si="6"/>
        <v>0</v>
      </c>
      <c r="O22" s="52">
        <f t="shared" si="6"/>
        <v>997400</v>
      </c>
    </row>
    <row r="23" spans="1:15" s="57" customFormat="1">
      <c r="A23" s="50">
        <f t="shared" si="3"/>
        <v>2</v>
      </c>
      <c r="B23" s="150"/>
      <c r="C23" s="152" t="s">
        <v>445</v>
      </c>
      <c r="D23" s="117" t="s">
        <v>446</v>
      </c>
      <c r="E23" s="11">
        <f>SUBTOTAL(9,E24:E28)</f>
        <v>1533786</v>
      </c>
      <c r="F23" s="11">
        <f>SUBTOTAL(9,F24:F28)</f>
        <v>1938606</v>
      </c>
      <c r="G23" s="11">
        <f>SUBTOTAL(9,G24:G28)</f>
        <v>1615800</v>
      </c>
      <c r="H23" s="11">
        <f>SUBTOTAL(9,H24:H28)</f>
        <v>1615800</v>
      </c>
      <c r="I23" s="11">
        <f t="shared" ref="I23:N23" si="7">SUBTOTAL(9,I24:I28)</f>
        <v>171800</v>
      </c>
      <c r="J23" s="11">
        <f t="shared" si="7"/>
        <v>1787600</v>
      </c>
      <c r="K23" s="11">
        <f t="shared" si="7"/>
        <v>1615800</v>
      </c>
      <c r="L23" s="11">
        <f t="shared" si="7"/>
        <v>120500</v>
      </c>
      <c r="M23" s="11">
        <f t="shared" si="7"/>
        <v>1736300</v>
      </c>
      <c r="N23" s="11">
        <f t="shared" si="7"/>
        <v>0</v>
      </c>
      <c r="O23" s="11">
        <f>SUBTOTAL(9,O24:O28)</f>
        <v>1736300</v>
      </c>
    </row>
    <row r="24" spans="1:15" s="57" customFormat="1" ht="25.5">
      <c r="A24" s="50">
        <f t="shared" si="3"/>
        <v>2</v>
      </c>
      <c r="B24" s="150"/>
      <c r="C24" s="149" t="s">
        <v>129</v>
      </c>
      <c r="D24" s="60" t="s">
        <v>37</v>
      </c>
      <c r="E24" s="52">
        <f t="shared" ref="E24:O29" si="8">SUMIF($C$99:$C$1640,$C24,E$99:E$1640)</f>
        <v>974226</v>
      </c>
      <c r="F24" s="52">
        <f t="shared" si="8"/>
        <v>1219401</v>
      </c>
      <c r="G24" s="52">
        <f t="shared" si="8"/>
        <v>1092200</v>
      </c>
      <c r="H24" s="52">
        <f t="shared" si="8"/>
        <v>1092200</v>
      </c>
      <c r="I24" s="52">
        <f t="shared" si="8"/>
        <v>103200</v>
      </c>
      <c r="J24" s="52">
        <f t="shared" si="8"/>
        <v>1195400</v>
      </c>
      <c r="K24" s="52">
        <f t="shared" si="8"/>
        <v>1092200</v>
      </c>
      <c r="L24" s="52">
        <f t="shared" si="8"/>
        <v>72100</v>
      </c>
      <c r="M24" s="52">
        <f t="shared" si="8"/>
        <v>1164300</v>
      </c>
      <c r="N24" s="52">
        <f t="shared" si="8"/>
        <v>0</v>
      </c>
      <c r="O24" s="52">
        <f t="shared" si="8"/>
        <v>1164300</v>
      </c>
    </row>
    <row r="25" spans="1:15" s="57" customFormat="1" ht="25.5" hidden="1">
      <c r="A25" s="50">
        <f t="shared" si="3"/>
        <v>3</v>
      </c>
      <c r="B25" s="150"/>
      <c r="C25" s="149" t="s">
        <v>130</v>
      </c>
      <c r="D25" s="60" t="s">
        <v>38</v>
      </c>
      <c r="E25" s="52">
        <f t="shared" si="8"/>
        <v>0</v>
      </c>
      <c r="F25" s="52">
        <f t="shared" si="8"/>
        <v>0</v>
      </c>
      <c r="G25" s="52">
        <f t="shared" si="8"/>
        <v>0</v>
      </c>
      <c r="H25" s="52">
        <f t="shared" si="8"/>
        <v>0</v>
      </c>
      <c r="I25" s="52">
        <f t="shared" si="8"/>
        <v>0</v>
      </c>
      <c r="J25" s="52">
        <f t="shared" si="8"/>
        <v>0</v>
      </c>
      <c r="K25" s="52">
        <f t="shared" si="8"/>
        <v>0</v>
      </c>
      <c r="L25" s="52">
        <f t="shared" si="8"/>
        <v>0</v>
      </c>
      <c r="M25" s="52">
        <f t="shared" si="8"/>
        <v>0</v>
      </c>
      <c r="N25" s="52">
        <f t="shared" si="8"/>
        <v>0</v>
      </c>
      <c r="O25" s="52">
        <f t="shared" si="8"/>
        <v>0</v>
      </c>
    </row>
    <row r="26" spans="1:15" s="57" customFormat="1">
      <c r="A26" s="50">
        <f t="shared" si="3"/>
        <v>2</v>
      </c>
      <c r="B26" s="150"/>
      <c r="C26" s="149" t="s">
        <v>131</v>
      </c>
      <c r="D26" s="60" t="s">
        <v>39</v>
      </c>
      <c r="E26" s="52">
        <f t="shared" si="8"/>
        <v>395045</v>
      </c>
      <c r="F26" s="52">
        <f t="shared" si="8"/>
        <v>499302</v>
      </c>
      <c r="G26" s="52">
        <f t="shared" si="8"/>
        <v>380600</v>
      </c>
      <c r="H26" s="52">
        <f t="shared" si="8"/>
        <v>380600</v>
      </c>
      <c r="I26" s="52">
        <f t="shared" si="8"/>
        <v>43500</v>
      </c>
      <c r="J26" s="52">
        <f t="shared" si="8"/>
        <v>424100</v>
      </c>
      <c r="K26" s="52">
        <f t="shared" si="8"/>
        <v>380600</v>
      </c>
      <c r="L26" s="52">
        <f t="shared" si="8"/>
        <v>30900</v>
      </c>
      <c r="M26" s="52">
        <f t="shared" si="8"/>
        <v>411500</v>
      </c>
      <c r="N26" s="52">
        <f t="shared" si="8"/>
        <v>0</v>
      </c>
      <c r="O26" s="52">
        <f t="shared" si="8"/>
        <v>411500</v>
      </c>
    </row>
    <row r="27" spans="1:15" s="57" customFormat="1">
      <c r="A27" s="50">
        <f t="shared" si="3"/>
        <v>2</v>
      </c>
      <c r="B27" s="150"/>
      <c r="C27" s="149" t="s">
        <v>132</v>
      </c>
      <c r="D27" s="60" t="s">
        <v>40</v>
      </c>
      <c r="E27" s="52">
        <f t="shared" si="8"/>
        <v>164515</v>
      </c>
      <c r="F27" s="52">
        <f t="shared" si="8"/>
        <v>219903</v>
      </c>
      <c r="G27" s="52">
        <f t="shared" si="8"/>
        <v>143000</v>
      </c>
      <c r="H27" s="52">
        <f t="shared" si="8"/>
        <v>143000</v>
      </c>
      <c r="I27" s="52">
        <f t="shared" si="8"/>
        <v>25100</v>
      </c>
      <c r="J27" s="52">
        <f t="shared" si="8"/>
        <v>168100</v>
      </c>
      <c r="K27" s="52">
        <f t="shared" si="8"/>
        <v>143000</v>
      </c>
      <c r="L27" s="52">
        <f t="shared" si="8"/>
        <v>17500</v>
      </c>
      <c r="M27" s="52">
        <f t="shared" si="8"/>
        <v>160500</v>
      </c>
      <c r="N27" s="52">
        <f t="shared" si="8"/>
        <v>0</v>
      </c>
      <c r="O27" s="52">
        <f t="shared" si="8"/>
        <v>160500</v>
      </c>
    </row>
    <row r="28" spans="1:15" s="57" customFormat="1" ht="25.5" hidden="1">
      <c r="A28" s="50">
        <f t="shared" si="3"/>
        <v>3</v>
      </c>
      <c r="B28" s="150"/>
      <c r="C28" s="149" t="s">
        <v>133</v>
      </c>
      <c r="D28" s="60" t="s">
        <v>41</v>
      </c>
      <c r="E28" s="52">
        <f t="shared" si="8"/>
        <v>0</v>
      </c>
      <c r="F28" s="52">
        <f t="shared" si="8"/>
        <v>0</v>
      </c>
      <c r="G28" s="52">
        <f t="shared" si="8"/>
        <v>0</v>
      </c>
      <c r="H28" s="52">
        <f t="shared" si="8"/>
        <v>0</v>
      </c>
      <c r="I28" s="52">
        <f t="shared" si="8"/>
        <v>0</v>
      </c>
      <c r="J28" s="52">
        <f t="shared" si="8"/>
        <v>0</v>
      </c>
      <c r="K28" s="52">
        <f t="shared" si="8"/>
        <v>0</v>
      </c>
      <c r="L28" s="52">
        <f t="shared" si="8"/>
        <v>0</v>
      </c>
      <c r="M28" s="52">
        <f t="shared" si="8"/>
        <v>0</v>
      </c>
      <c r="N28" s="52">
        <f t="shared" si="8"/>
        <v>0</v>
      </c>
      <c r="O28" s="52">
        <f t="shared" si="8"/>
        <v>0</v>
      </c>
    </row>
    <row r="29" spans="1:15" s="57" customFormat="1" hidden="1">
      <c r="A29" s="50">
        <f t="shared" si="3"/>
        <v>3</v>
      </c>
      <c r="B29" s="150"/>
      <c r="C29" s="149" t="s">
        <v>447</v>
      </c>
      <c r="D29" s="60" t="s">
        <v>4</v>
      </c>
      <c r="E29" s="52">
        <f t="shared" si="8"/>
        <v>0</v>
      </c>
      <c r="F29" s="52">
        <f t="shared" si="8"/>
        <v>0</v>
      </c>
      <c r="G29" s="52">
        <f t="shared" si="8"/>
        <v>0</v>
      </c>
      <c r="H29" s="52">
        <f t="shared" si="8"/>
        <v>0</v>
      </c>
      <c r="I29" s="52">
        <f t="shared" si="8"/>
        <v>0</v>
      </c>
      <c r="J29" s="52">
        <f t="shared" si="8"/>
        <v>0</v>
      </c>
      <c r="K29" s="52">
        <f t="shared" si="8"/>
        <v>0</v>
      </c>
      <c r="L29" s="52">
        <f t="shared" si="8"/>
        <v>0</v>
      </c>
      <c r="M29" s="52">
        <f t="shared" si="8"/>
        <v>0</v>
      </c>
      <c r="N29" s="52">
        <f t="shared" si="8"/>
        <v>0</v>
      </c>
      <c r="O29" s="52">
        <f t="shared" si="8"/>
        <v>0</v>
      </c>
    </row>
    <row r="30" spans="1:15" s="57" customFormat="1">
      <c r="A30" s="50">
        <f t="shared" si="3"/>
        <v>2</v>
      </c>
      <c r="B30" s="147"/>
      <c r="C30" s="146" t="s">
        <v>134</v>
      </c>
      <c r="D30" s="56"/>
      <c r="E30" s="11">
        <f>SUBTOTAL(9,E31:E37)</f>
        <v>5210970</v>
      </c>
      <c r="F30" s="11">
        <f>SUBTOTAL(9,F31:F37)</f>
        <v>6904865</v>
      </c>
      <c r="G30" s="11">
        <f>SUBTOTAL(9,G31:G37)</f>
        <v>7838200</v>
      </c>
      <c r="H30" s="11">
        <f>SUBTOTAL(9,H31:H37)</f>
        <v>7838200</v>
      </c>
      <c r="I30" s="11">
        <f t="shared" ref="I30:N30" si="9">SUBTOTAL(9,I31:I37)</f>
        <v>454100</v>
      </c>
      <c r="J30" s="11">
        <f t="shared" si="9"/>
        <v>8292300</v>
      </c>
      <c r="K30" s="11">
        <f t="shared" si="9"/>
        <v>7838200</v>
      </c>
      <c r="L30" s="11">
        <f t="shared" si="9"/>
        <v>0</v>
      </c>
      <c r="M30" s="11">
        <f t="shared" si="9"/>
        <v>7838200</v>
      </c>
      <c r="N30" s="11">
        <f t="shared" si="9"/>
        <v>0</v>
      </c>
      <c r="O30" s="11">
        <f>SUBTOTAL(9,O31:O37)</f>
        <v>7838200</v>
      </c>
    </row>
    <row r="31" spans="1:15" s="57" customFormat="1">
      <c r="A31" s="50">
        <f t="shared" si="3"/>
        <v>2</v>
      </c>
      <c r="B31" s="150"/>
      <c r="C31" s="151" t="s">
        <v>135</v>
      </c>
      <c r="D31" s="59" t="s">
        <v>5</v>
      </c>
      <c r="E31" s="52">
        <f t="shared" ref="E31:O32" si="10">SUMIF($C$99:$C$1640,$C31,E$99:E$1640)</f>
        <v>4949408</v>
      </c>
      <c r="F31" s="52">
        <f t="shared" si="10"/>
        <v>6725137</v>
      </c>
      <c r="G31" s="52">
        <f t="shared" si="10"/>
        <v>7777800</v>
      </c>
      <c r="H31" s="52">
        <f t="shared" si="10"/>
        <v>7777800</v>
      </c>
      <c r="I31" s="52">
        <f t="shared" si="10"/>
        <v>454100</v>
      </c>
      <c r="J31" s="52">
        <f t="shared" si="10"/>
        <v>8231900</v>
      </c>
      <c r="K31" s="52">
        <f t="shared" si="10"/>
        <v>7777800</v>
      </c>
      <c r="L31" s="52">
        <f t="shared" si="10"/>
        <v>0</v>
      </c>
      <c r="M31" s="52">
        <f t="shared" si="10"/>
        <v>7777800</v>
      </c>
      <c r="N31" s="52">
        <f t="shared" si="10"/>
        <v>0</v>
      </c>
      <c r="O31" s="52">
        <f t="shared" si="10"/>
        <v>7777800</v>
      </c>
    </row>
    <row r="32" spans="1:15" s="57" customFormat="1">
      <c r="A32" s="50">
        <f t="shared" si="3"/>
        <v>2</v>
      </c>
      <c r="B32" s="153"/>
      <c r="C32" s="154" t="s">
        <v>448</v>
      </c>
      <c r="D32" s="118" t="s">
        <v>173</v>
      </c>
      <c r="E32" s="52">
        <f t="shared" si="10"/>
        <v>254779</v>
      </c>
      <c r="F32" s="52">
        <f t="shared" si="10"/>
        <v>172655</v>
      </c>
      <c r="G32" s="52">
        <f t="shared" si="10"/>
        <v>58700</v>
      </c>
      <c r="H32" s="52">
        <f t="shared" si="10"/>
        <v>58700</v>
      </c>
      <c r="I32" s="52">
        <f t="shared" si="10"/>
        <v>0</v>
      </c>
      <c r="J32" s="52">
        <f t="shared" si="10"/>
        <v>58700</v>
      </c>
      <c r="K32" s="52">
        <f t="shared" si="10"/>
        <v>58700</v>
      </c>
      <c r="L32" s="52">
        <f t="shared" si="10"/>
        <v>0</v>
      </c>
      <c r="M32" s="52">
        <f t="shared" si="10"/>
        <v>58700</v>
      </c>
      <c r="N32" s="52">
        <f t="shared" si="10"/>
        <v>0</v>
      </c>
      <c r="O32" s="52">
        <f t="shared" si="10"/>
        <v>58700</v>
      </c>
    </row>
    <row r="33" spans="1:15" s="57" customFormat="1" hidden="1">
      <c r="A33" s="50">
        <f t="shared" si="3"/>
        <v>3</v>
      </c>
      <c r="B33" s="153"/>
      <c r="C33" s="155" t="s">
        <v>136</v>
      </c>
      <c r="D33" s="136"/>
      <c r="E33" s="11">
        <f>SUBTOTAL(9,E34:E35)</f>
        <v>0</v>
      </c>
      <c r="F33" s="11">
        <f>SUBTOTAL(9,F34:F35)</f>
        <v>0</v>
      </c>
      <c r="G33" s="11">
        <f>SUBTOTAL(9,G34:G35)</f>
        <v>0</v>
      </c>
      <c r="H33" s="11">
        <f>SUBTOTAL(9,H34:H35)</f>
        <v>0</v>
      </c>
      <c r="I33" s="11">
        <f t="shared" ref="I33:N33" si="11">SUBTOTAL(9,I34:I35)</f>
        <v>0</v>
      </c>
      <c r="J33" s="11">
        <f t="shared" si="11"/>
        <v>0</v>
      </c>
      <c r="K33" s="11">
        <f t="shared" si="11"/>
        <v>0</v>
      </c>
      <c r="L33" s="11">
        <f t="shared" si="11"/>
        <v>0</v>
      </c>
      <c r="M33" s="11">
        <f t="shared" si="11"/>
        <v>0</v>
      </c>
      <c r="N33" s="11">
        <f t="shared" si="11"/>
        <v>0</v>
      </c>
      <c r="O33" s="11">
        <f>SUBTOTAL(9,O34:O35)</f>
        <v>0</v>
      </c>
    </row>
    <row r="34" spans="1:15" s="57" customFormat="1" hidden="1">
      <c r="A34" s="50">
        <f t="shared" si="3"/>
        <v>3</v>
      </c>
      <c r="B34" s="153"/>
      <c r="C34" s="155" t="s">
        <v>137</v>
      </c>
      <c r="D34" s="136"/>
      <c r="E34" s="52">
        <f t="shared" ref="E34:O37" si="12">SUMIF($C$99:$C$1640,$C34,E$99:E$1640)</f>
        <v>0</v>
      </c>
      <c r="F34" s="52">
        <f t="shared" si="12"/>
        <v>0</v>
      </c>
      <c r="G34" s="52">
        <f t="shared" si="12"/>
        <v>0</v>
      </c>
      <c r="H34" s="52">
        <f t="shared" si="12"/>
        <v>0</v>
      </c>
      <c r="I34" s="52">
        <f t="shared" si="12"/>
        <v>0</v>
      </c>
      <c r="J34" s="52">
        <f t="shared" si="12"/>
        <v>0</v>
      </c>
      <c r="K34" s="52">
        <f t="shared" si="12"/>
        <v>0</v>
      </c>
      <c r="L34" s="52">
        <f t="shared" si="12"/>
        <v>0</v>
      </c>
      <c r="M34" s="52">
        <f t="shared" si="12"/>
        <v>0</v>
      </c>
      <c r="N34" s="52">
        <f t="shared" si="12"/>
        <v>0</v>
      </c>
      <c r="O34" s="52">
        <f t="shared" si="12"/>
        <v>0</v>
      </c>
    </row>
    <row r="35" spans="1:15" s="57" customFormat="1" hidden="1">
      <c r="A35" s="50">
        <f t="shared" si="3"/>
        <v>3</v>
      </c>
      <c r="B35" s="153"/>
      <c r="C35" s="155" t="s">
        <v>138</v>
      </c>
      <c r="D35" s="136"/>
      <c r="E35" s="52">
        <f t="shared" si="12"/>
        <v>0</v>
      </c>
      <c r="F35" s="52">
        <f t="shared" si="12"/>
        <v>0</v>
      </c>
      <c r="G35" s="52">
        <f t="shared" si="12"/>
        <v>0</v>
      </c>
      <c r="H35" s="52">
        <f t="shared" si="12"/>
        <v>0</v>
      </c>
      <c r="I35" s="52">
        <f t="shared" si="12"/>
        <v>0</v>
      </c>
      <c r="J35" s="52">
        <f t="shared" si="12"/>
        <v>0</v>
      </c>
      <c r="K35" s="52">
        <f t="shared" si="12"/>
        <v>0</v>
      </c>
      <c r="L35" s="52">
        <f t="shared" si="12"/>
        <v>0</v>
      </c>
      <c r="M35" s="52">
        <f t="shared" si="12"/>
        <v>0</v>
      </c>
      <c r="N35" s="52">
        <f t="shared" si="12"/>
        <v>0</v>
      </c>
      <c r="O35" s="52">
        <f t="shared" si="12"/>
        <v>0</v>
      </c>
    </row>
    <row r="36" spans="1:15" s="57" customFormat="1" hidden="1">
      <c r="A36" s="50">
        <f t="shared" si="3"/>
        <v>3</v>
      </c>
      <c r="B36" s="153"/>
      <c r="C36" s="155" t="s">
        <v>557</v>
      </c>
      <c r="D36" s="137" t="s">
        <v>8</v>
      </c>
      <c r="E36" s="52">
        <f t="shared" si="12"/>
        <v>0</v>
      </c>
      <c r="F36" s="52">
        <f t="shared" si="12"/>
        <v>0</v>
      </c>
      <c r="G36" s="52">
        <f t="shared" si="12"/>
        <v>0</v>
      </c>
      <c r="H36" s="52">
        <f t="shared" si="12"/>
        <v>0</v>
      </c>
      <c r="I36" s="52">
        <f t="shared" si="12"/>
        <v>0</v>
      </c>
      <c r="J36" s="52">
        <f t="shared" si="12"/>
        <v>0</v>
      </c>
      <c r="K36" s="52">
        <f t="shared" si="12"/>
        <v>0</v>
      </c>
      <c r="L36" s="52">
        <f t="shared" si="12"/>
        <v>0</v>
      </c>
      <c r="M36" s="52">
        <f t="shared" si="12"/>
        <v>0</v>
      </c>
      <c r="N36" s="52">
        <f t="shared" si="12"/>
        <v>0</v>
      </c>
      <c r="O36" s="52">
        <f t="shared" si="12"/>
        <v>0</v>
      </c>
    </row>
    <row r="37" spans="1:15" s="57" customFormat="1" ht="25.5">
      <c r="A37" s="50">
        <f t="shared" si="3"/>
        <v>2</v>
      </c>
      <c r="B37" s="153"/>
      <c r="C37" s="155" t="s">
        <v>139</v>
      </c>
      <c r="D37" s="136" t="s">
        <v>10</v>
      </c>
      <c r="E37" s="52">
        <f t="shared" si="12"/>
        <v>6783</v>
      </c>
      <c r="F37" s="52">
        <f t="shared" si="12"/>
        <v>7073</v>
      </c>
      <c r="G37" s="52">
        <f t="shared" si="12"/>
        <v>1700</v>
      </c>
      <c r="H37" s="52">
        <f t="shared" si="12"/>
        <v>1700</v>
      </c>
      <c r="I37" s="52">
        <f t="shared" si="12"/>
        <v>0</v>
      </c>
      <c r="J37" s="52">
        <f t="shared" si="12"/>
        <v>1700</v>
      </c>
      <c r="K37" s="52">
        <f t="shared" si="12"/>
        <v>1700</v>
      </c>
      <c r="L37" s="52">
        <f t="shared" si="12"/>
        <v>0</v>
      </c>
      <c r="M37" s="52">
        <f t="shared" si="12"/>
        <v>1700</v>
      </c>
      <c r="N37" s="52">
        <f t="shared" si="12"/>
        <v>0</v>
      </c>
      <c r="O37" s="52">
        <f t="shared" si="12"/>
        <v>1700</v>
      </c>
    </row>
    <row r="38" spans="1:15" s="57" customFormat="1">
      <c r="A38" s="50">
        <f t="shared" si="3"/>
        <v>2</v>
      </c>
      <c r="B38" s="156"/>
      <c r="C38" s="157" t="s">
        <v>140</v>
      </c>
      <c r="D38" s="136"/>
      <c r="E38" s="11">
        <f>SUBTOTAL(9,E39:E43)</f>
        <v>1244181</v>
      </c>
      <c r="F38" s="11">
        <f>SUBTOTAL(9,F39:F43)</f>
        <v>3627570</v>
      </c>
      <c r="G38" s="11">
        <f>SUBTOTAL(9,G39:G43)</f>
        <v>28100</v>
      </c>
      <c r="H38" s="11">
        <f>SUBTOTAL(9,H39:H43)</f>
        <v>28100</v>
      </c>
      <c r="I38" s="11">
        <f t="shared" ref="I38:N38" si="13">SUBTOTAL(9,I39:I43)</f>
        <v>-28100</v>
      </c>
      <c r="J38" s="11">
        <f t="shared" si="13"/>
        <v>0</v>
      </c>
      <c r="K38" s="11">
        <f t="shared" si="13"/>
        <v>0</v>
      </c>
      <c r="L38" s="11">
        <f t="shared" si="13"/>
        <v>0</v>
      </c>
      <c r="M38" s="11">
        <f t="shared" si="13"/>
        <v>0</v>
      </c>
      <c r="N38" s="11">
        <f t="shared" si="13"/>
        <v>0</v>
      </c>
      <c r="O38" s="11">
        <f>SUBTOTAL(9,O39:O43)</f>
        <v>0</v>
      </c>
    </row>
    <row r="39" spans="1:15" s="57" customFormat="1">
      <c r="A39" s="50">
        <f t="shared" si="3"/>
        <v>2</v>
      </c>
      <c r="B39" s="153"/>
      <c r="C39" s="155" t="s">
        <v>141</v>
      </c>
      <c r="D39" s="137" t="s">
        <v>71</v>
      </c>
      <c r="E39" s="52">
        <f t="shared" ref="E39:O43" si="14">SUMIF($C$99:$C$1640,$C39,E$99:E$1640)</f>
        <v>1074190</v>
      </c>
      <c r="F39" s="52">
        <f t="shared" si="14"/>
        <v>1268088</v>
      </c>
      <c r="G39" s="52">
        <f t="shared" si="14"/>
        <v>28100</v>
      </c>
      <c r="H39" s="52">
        <f t="shared" si="14"/>
        <v>28100</v>
      </c>
      <c r="I39" s="52">
        <f t="shared" si="14"/>
        <v>-28100</v>
      </c>
      <c r="J39" s="52">
        <f t="shared" si="14"/>
        <v>0</v>
      </c>
      <c r="K39" s="52">
        <f t="shared" si="14"/>
        <v>0</v>
      </c>
      <c r="L39" s="52">
        <f t="shared" si="14"/>
        <v>0</v>
      </c>
      <c r="M39" s="52">
        <f t="shared" si="14"/>
        <v>0</v>
      </c>
      <c r="N39" s="52">
        <f t="shared" si="14"/>
        <v>0</v>
      </c>
      <c r="O39" s="52">
        <f t="shared" si="14"/>
        <v>0</v>
      </c>
    </row>
    <row r="40" spans="1:15" s="57" customFormat="1">
      <c r="A40" s="50">
        <f t="shared" si="3"/>
        <v>2</v>
      </c>
      <c r="B40" s="153"/>
      <c r="C40" s="155" t="s">
        <v>142</v>
      </c>
      <c r="D40" s="137" t="s">
        <v>73</v>
      </c>
      <c r="E40" s="52">
        <f t="shared" si="14"/>
        <v>169722</v>
      </c>
      <c r="F40" s="52">
        <f t="shared" si="14"/>
        <v>2281435</v>
      </c>
      <c r="G40" s="52">
        <f t="shared" si="14"/>
        <v>0</v>
      </c>
      <c r="H40" s="52">
        <f t="shared" si="14"/>
        <v>0</v>
      </c>
      <c r="I40" s="52">
        <f t="shared" si="14"/>
        <v>0</v>
      </c>
      <c r="J40" s="52">
        <f t="shared" si="14"/>
        <v>0</v>
      </c>
      <c r="K40" s="52">
        <f t="shared" si="14"/>
        <v>0</v>
      </c>
      <c r="L40" s="52">
        <f t="shared" si="14"/>
        <v>0</v>
      </c>
      <c r="M40" s="52">
        <f t="shared" si="14"/>
        <v>0</v>
      </c>
      <c r="N40" s="52">
        <f t="shared" si="14"/>
        <v>0</v>
      </c>
      <c r="O40" s="52">
        <f t="shared" si="14"/>
        <v>0</v>
      </c>
    </row>
    <row r="41" spans="1:15" s="57" customFormat="1">
      <c r="A41" s="50">
        <f t="shared" si="3"/>
        <v>2</v>
      </c>
      <c r="B41" s="153"/>
      <c r="C41" s="155" t="s">
        <v>143</v>
      </c>
      <c r="D41" s="137" t="s">
        <v>75</v>
      </c>
      <c r="E41" s="52">
        <f t="shared" si="14"/>
        <v>269</v>
      </c>
      <c r="F41" s="52">
        <f t="shared" si="14"/>
        <v>78047</v>
      </c>
      <c r="G41" s="52">
        <f t="shared" si="14"/>
        <v>0</v>
      </c>
      <c r="H41" s="52">
        <f t="shared" si="14"/>
        <v>0</v>
      </c>
      <c r="I41" s="52">
        <f t="shared" si="14"/>
        <v>0</v>
      </c>
      <c r="J41" s="52">
        <f t="shared" si="14"/>
        <v>0</v>
      </c>
      <c r="K41" s="52">
        <f t="shared" si="14"/>
        <v>0</v>
      </c>
      <c r="L41" s="52">
        <f t="shared" si="14"/>
        <v>0</v>
      </c>
      <c r="M41" s="52">
        <f t="shared" si="14"/>
        <v>0</v>
      </c>
      <c r="N41" s="52">
        <f t="shared" si="14"/>
        <v>0</v>
      </c>
      <c r="O41" s="52">
        <f t="shared" si="14"/>
        <v>0</v>
      </c>
    </row>
    <row r="42" spans="1:15" s="57" customFormat="1" hidden="1">
      <c r="A42" s="50">
        <f t="shared" si="3"/>
        <v>3</v>
      </c>
      <c r="B42" s="153"/>
      <c r="C42" s="155" t="s">
        <v>144</v>
      </c>
      <c r="D42" s="137" t="s">
        <v>77</v>
      </c>
      <c r="E42" s="52">
        <f t="shared" si="14"/>
        <v>0</v>
      </c>
      <c r="F42" s="52">
        <f t="shared" si="14"/>
        <v>0</v>
      </c>
      <c r="G42" s="52">
        <f t="shared" si="14"/>
        <v>0</v>
      </c>
      <c r="H42" s="52">
        <f t="shared" si="14"/>
        <v>0</v>
      </c>
      <c r="I42" s="52">
        <f t="shared" si="14"/>
        <v>0</v>
      </c>
      <c r="J42" s="52">
        <f t="shared" si="14"/>
        <v>0</v>
      </c>
      <c r="K42" s="52">
        <f t="shared" si="14"/>
        <v>0</v>
      </c>
      <c r="L42" s="52">
        <f t="shared" si="14"/>
        <v>0</v>
      </c>
      <c r="M42" s="52">
        <f t="shared" si="14"/>
        <v>0</v>
      </c>
      <c r="N42" s="52">
        <f t="shared" si="14"/>
        <v>0</v>
      </c>
      <c r="O42" s="52">
        <f t="shared" si="14"/>
        <v>0</v>
      </c>
    </row>
    <row r="43" spans="1:15" s="57" customFormat="1" hidden="1">
      <c r="A43" s="50">
        <f t="shared" si="3"/>
        <v>3</v>
      </c>
      <c r="B43" s="153"/>
      <c r="C43" s="155" t="s">
        <v>145</v>
      </c>
      <c r="D43" s="137" t="s">
        <v>28</v>
      </c>
      <c r="E43" s="52">
        <f t="shared" si="14"/>
        <v>0</v>
      </c>
      <c r="F43" s="52">
        <f t="shared" si="14"/>
        <v>0</v>
      </c>
      <c r="G43" s="52">
        <f t="shared" si="14"/>
        <v>0</v>
      </c>
      <c r="H43" s="52">
        <f t="shared" si="14"/>
        <v>0</v>
      </c>
      <c r="I43" s="52">
        <f t="shared" si="14"/>
        <v>0</v>
      </c>
      <c r="J43" s="52">
        <f t="shared" si="14"/>
        <v>0</v>
      </c>
      <c r="K43" s="52">
        <f t="shared" si="14"/>
        <v>0</v>
      </c>
      <c r="L43" s="52">
        <f t="shared" si="14"/>
        <v>0</v>
      </c>
      <c r="M43" s="52">
        <f t="shared" si="14"/>
        <v>0</v>
      </c>
      <c r="N43" s="52">
        <f t="shared" si="14"/>
        <v>0</v>
      </c>
      <c r="O43" s="52">
        <f t="shared" si="14"/>
        <v>0</v>
      </c>
    </row>
    <row r="44" spans="1:15" s="57" customFormat="1">
      <c r="A44" s="55">
        <v>1</v>
      </c>
      <c r="B44" s="145" t="s">
        <v>146</v>
      </c>
      <c r="C44" s="157" t="s">
        <v>147</v>
      </c>
      <c r="D44" s="56"/>
      <c r="E44" s="11">
        <f>SUBTOTAL(9,E45:E84)</f>
        <v>6150</v>
      </c>
      <c r="F44" s="11">
        <f>SUBTOTAL(9,F45:F84)</f>
        <v>924398</v>
      </c>
      <c r="G44" s="11">
        <f>SUBTOTAL(9,G45:G84)</f>
        <v>1544800</v>
      </c>
      <c r="H44" s="11">
        <f>SUBTOTAL(9,H45:H84)</f>
        <v>1544800</v>
      </c>
      <c r="I44" s="11">
        <f t="shared" ref="I44:N44" si="15">SUBTOTAL(9,I45:I84)</f>
        <v>0</v>
      </c>
      <c r="J44" s="11">
        <f t="shared" si="15"/>
        <v>1544800</v>
      </c>
      <c r="K44" s="11">
        <f t="shared" si="15"/>
        <v>1544800</v>
      </c>
      <c r="L44" s="11">
        <f t="shared" si="15"/>
        <v>0</v>
      </c>
      <c r="M44" s="11">
        <f t="shared" si="15"/>
        <v>1544800</v>
      </c>
      <c r="N44" s="11">
        <f t="shared" si="15"/>
        <v>0</v>
      </c>
      <c r="O44" s="11">
        <f>SUBTOTAL(9,O45:O84)</f>
        <v>1544800</v>
      </c>
    </row>
    <row r="45" spans="1:15" s="57" customFormat="1">
      <c r="A45" s="50">
        <f t="shared" ref="A45:A85" si="16">IF(MAX(E45:P45)=0,IF(MIN(E45:P45)=0,3,2),2)</f>
        <v>2</v>
      </c>
      <c r="B45" s="156"/>
      <c r="C45" s="158" t="s">
        <v>26</v>
      </c>
      <c r="D45" s="56"/>
      <c r="E45" s="11">
        <f>SUBTOTAL(9,E46:E71)</f>
        <v>6150</v>
      </c>
      <c r="F45" s="11">
        <f t="shared" ref="F45:O45" si="17">SUBTOTAL(9,F46:F71)</f>
        <v>924398</v>
      </c>
      <c r="G45" s="11">
        <f t="shared" si="17"/>
        <v>1544800</v>
      </c>
      <c r="H45" s="11">
        <f t="shared" si="17"/>
        <v>1544800</v>
      </c>
      <c r="I45" s="11">
        <f t="shared" si="17"/>
        <v>0</v>
      </c>
      <c r="J45" s="11">
        <f t="shared" si="17"/>
        <v>1544800</v>
      </c>
      <c r="K45" s="11">
        <f t="shared" si="17"/>
        <v>1544800</v>
      </c>
      <c r="L45" s="11">
        <f t="shared" si="17"/>
        <v>0</v>
      </c>
      <c r="M45" s="11">
        <f t="shared" si="17"/>
        <v>1544800</v>
      </c>
      <c r="N45" s="11">
        <f t="shared" si="17"/>
        <v>0</v>
      </c>
      <c r="O45" s="11">
        <f t="shared" si="17"/>
        <v>1544800</v>
      </c>
    </row>
    <row r="46" spans="1:15" s="57" customFormat="1" hidden="1">
      <c r="A46" s="50">
        <f t="shared" si="16"/>
        <v>3</v>
      </c>
      <c r="B46" s="147"/>
      <c r="C46" s="161" t="s">
        <v>770</v>
      </c>
      <c r="D46" s="56"/>
      <c r="E46" s="11">
        <f>SUBTOTAL(9,E47:E57)</f>
        <v>0</v>
      </c>
      <c r="F46" s="11">
        <f>SUBTOTAL(9,F47:F57)</f>
        <v>0</v>
      </c>
      <c r="G46" s="11">
        <f>SUBTOTAL(9,G47:G57)</f>
        <v>0</v>
      </c>
      <c r="H46" s="11">
        <f>SUBTOTAL(9,H47:H57)</f>
        <v>0</v>
      </c>
      <c r="I46" s="11">
        <f t="shared" ref="I46:N46" si="18">SUBTOTAL(9,I47:I57)</f>
        <v>0</v>
      </c>
      <c r="J46" s="11">
        <f t="shared" si="18"/>
        <v>0</v>
      </c>
      <c r="K46" s="11">
        <f t="shared" si="18"/>
        <v>0</v>
      </c>
      <c r="L46" s="11">
        <f t="shared" si="18"/>
        <v>0</v>
      </c>
      <c r="M46" s="11">
        <f t="shared" si="18"/>
        <v>0</v>
      </c>
      <c r="N46" s="11">
        <f t="shared" si="18"/>
        <v>0</v>
      </c>
      <c r="O46" s="11">
        <f>SUBTOTAL(9,O47:O57)</f>
        <v>0</v>
      </c>
    </row>
    <row r="47" spans="1:15" s="57" customFormat="1" ht="25.5" hidden="1">
      <c r="A47" s="50">
        <f t="shared" si="16"/>
        <v>3</v>
      </c>
      <c r="B47" s="148"/>
      <c r="C47" s="160" t="s">
        <v>771</v>
      </c>
      <c r="D47" s="58" t="s">
        <v>2</v>
      </c>
      <c r="E47" s="11">
        <f>SUBTOTAL(9,E48:E49)</f>
        <v>0</v>
      </c>
      <c r="F47" s="11">
        <f>SUBTOTAL(9,F48:F49)</f>
        <v>0</v>
      </c>
      <c r="G47" s="11">
        <f>SUBTOTAL(9,G48:G49)</f>
        <v>0</v>
      </c>
      <c r="H47" s="11">
        <f>SUBTOTAL(9,H48:H49)</f>
        <v>0</v>
      </c>
      <c r="I47" s="11">
        <f t="shared" ref="I47:N47" si="19">SUBTOTAL(9,I48:I49)</f>
        <v>0</v>
      </c>
      <c r="J47" s="11">
        <f t="shared" si="19"/>
        <v>0</v>
      </c>
      <c r="K47" s="11">
        <f t="shared" si="19"/>
        <v>0</v>
      </c>
      <c r="L47" s="11">
        <f t="shared" si="19"/>
        <v>0</v>
      </c>
      <c r="M47" s="11">
        <f t="shared" si="19"/>
        <v>0</v>
      </c>
      <c r="N47" s="11">
        <f t="shared" si="19"/>
        <v>0</v>
      </c>
      <c r="O47" s="11">
        <f>SUBTOTAL(9,O48:O49)</f>
        <v>0</v>
      </c>
    </row>
    <row r="48" spans="1:15" s="57" customFormat="1" ht="25.5" hidden="1">
      <c r="A48" s="50">
        <f t="shared" si="16"/>
        <v>3</v>
      </c>
      <c r="B48" s="148"/>
      <c r="C48" s="260" t="s">
        <v>772</v>
      </c>
      <c r="D48" s="58" t="s">
        <v>302</v>
      </c>
      <c r="E48" s="52">
        <f t="shared" ref="E48:O50" si="20">SUMIF($C$99:$C$1640,$C48,E$99:E$1640)</f>
        <v>0</v>
      </c>
      <c r="F48" s="52">
        <f t="shared" si="20"/>
        <v>0</v>
      </c>
      <c r="G48" s="52">
        <f t="shared" si="20"/>
        <v>0</v>
      </c>
      <c r="H48" s="52">
        <f t="shared" si="20"/>
        <v>0</v>
      </c>
      <c r="I48" s="52">
        <f t="shared" si="20"/>
        <v>0</v>
      </c>
      <c r="J48" s="52">
        <f t="shared" si="20"/>
        <v>0</v>
      </c>
      <c r="K48" s="52">
        <f t="shared" si="20"/>
        <v>0</v>
      </c>
      <c r="L48" s="52">
        <f t="shared" si="20"/>
        <v>0</v>
      </c>
      <c r="M48" s="52">
        <f t="shared" si="20"/>
        <v>0</v>
      </c>
      <c r="N48" s="52">
        <f t="shared" si="20"/>
        <v>0</v>
      </c>
      <c r="O48" s="52">
        <f t="shared" si="20"/>
        <v>0</v>
      </c>
    </row>
    <row r="49" spans="1:15" s="57" customFormat="1" ht="25.5" hidden="1">
      <c r="A49" s="50">
        <f t="shared" si="16"/>
        <v>3</v>
      </c>
      <c r="B49" s="148"/>
      <c r="C49" s="260" t="s">
        <v>773</v>
      </c>
      <c r="D49" s="58" t="s">
        <v>304</v>
      </c>
      <c r="E49" s="52">
        <f t="shared" si="20"/>
        <v>0</v>
      </c>
      <c r="F49" s="52">
        <f t="shared" si="20"/>
        <v>0</v>
      </c>
      <c r="G49" s="52">
        <f t="shared" si="20"/>
        <v>0</v>
      </c>
      <c r="H49" s="52">
        <f t="shared" si="20"/>
        <v>0</v>
      </c>
      <c r="I49" s="52">
        <f t="shared" si="20"/>
        <v>0</v>
      </c>
      <c r="J49" s="52">
        <f t="shared" si="20"/>
        <v>0</v>
      </c>
      <c r="K49" s="52">
        <f t="shared" si="20"/>
        <v>0</v>
      </c>
      <c r="L49" s="52">
        <f t="shared" si="20"/>
        <v>0</v>
      </c>
      <c r="M49" s="52">
        <f t="shared" si="20"/>
        <v>0</v>
      </c>
      <c r="N49" s="52">
        <f t="shared" si="20"/>
        <v>0</v>
      </c>
      <c r="O49" s="52">
        <f t="shared" si="20"/>
        <v>0</v>
      </c>
    </row>
    <row r="50" spans="1:15" s="57" customFormat="1" hidden="1">
      <c r="A50" s="50">
        <f t="shared" si="16"/>
        <v>3</v>
      </c>
      <c r="B50" s="150"/>
      <c r="C50" s="258" t="s">
        <v>42</v>
      </c>
      <c r="D50" s="59" t="s">
        <v>3</v>
      </c>
      <c r="E50" s="52">
        <f t="shared" si="20"/>
        <v>0</v>
      </c>
      <c r="F50" s="52">
        <f t="shared" si="20"/>
        <v>0</v>
      </c>
      <c r="G50" s="52">
        <f t="shared" si="20"/>
        <v>0</v>
      </c>
      <c r="H50" s="52">
        <f t="shared" si="20"/>
        <v>0</v>
      </c>
      <c r="I50" s="52">
        <f t="shared" si="20"/>
        <v>0</v>
      </c>
      <c r="J50" s="52">
        <f t="shared" si="20"/>
        <v>0</v>
      </c>
      <c r="K50" s="52">
        <f t="shared" si="20"/>
        <v>0</v>
      </c>
      <c r="L50" s="52">
        <f t="shared" si="20"/>
        <v>0</v>
      </c>
      <c r="M50" s="52">
        <f t="shared" si="20"/>
        <v>0</v>
      </c>
      <c r="N50" s="52">
        <f t="shared" si="20"/>
        <v>0</v>
      </c>
      <c r="O50" s="52">
        <f t="shared" si="20"/>
        <v>0</v>
      </c>
    </row>
    <row r="51" spans="1:15" s="57" customFormat="1" hidden="1">
      <c r="A51" s="50">
        <f t="shared" si="16"/>
        <v>3</v>
      </c>
      <c r="B51" s="150"/>
      <c r="C51" s="259" t="s">
        <v>449</v>
      </c>
      <c r="D51" s="117" t="s">
        <v>446</v>
      </c>
      <c r="E51" s="11">
        <f>SUBTOTAL(9,E52:E56)</f>
        <v>0</v>
      </c>
      <c r="F51" s="11">
        <f>SUBTOTAL(9,F52:F56)</f>
        <v>0</v>
      </c>
      <c r="G51" s="11">
        <f>SUBTOTAL(9,G52:G56)</f>
        <v>0</v>
      </c>
      <c r="H51" s="11">
        <f>SUBTOTAL(9,H52:H56)</f>
        <v>0</v>
      </c>
      <c r="I51" s="11">
        <f t="shared" ref="I51:N51" si="21">SUBTOTAL(9,I52:I56)</f>
        <v>0</v>
      </c>
      <c r="J51" s="11">
        <f t="shared" si="21"/>
        <v>0</v>
      </c>
      <c r="K51" s="11">
        <f t="shared" si="21"/>
        <v>0</v>
      </c>
      <c r="L51" s="11">
        <f t="shared" si="21"/>
        <v>0</v>
      </c>
      <c r="M51" s="11">
        <f t="shared" si="21"/>
        <v>0</v>
      </c>
      <c r="N51" s="11">
        <f t="shared" si="21"/>
        <v>0</v>
      </c>
      <c r="O51" s="11">
        <f>SUBTOTAL(9,O52:O56)</f>
        <v>0</v>
      </c>
    </row>
    <row r="52" spans="1:15" s="57" customFormat="1" ht="25.5" hidden="1">
      <c r="A52" s="50">
        <f t="shared" si="16"/>
        <v>3</v>
      </c>
      <c r="B52" s="150"/>
      <c r="C52" s="260" t="s">
        <v>153</v>
      </c>
      <c r="D52" s="60" t="s">
        <v>37</v>
      </c>
      <c r="E52" s="52">
        <f t="shared" ref="E52:O59" si="22">SUMIF($C$99:$C$1640,$C52,E$99:E$1640)</f>
        <v>0</v>
      </c>
      <c r="F52" s="52">
        <f t="shared" si="22"/>
        <v>0</v>
      </c>
      <c r="G52" s="52">
        <f t="shared" si="22"/>
        <v>0</v>
      </c>
      <c r="H52" s="52">
        <f t="shared" si="22"/>
        <v>0</v>
      </c>
      <c r="I52" s="52">
        <f t="shared" si="22"/>
        <v>0</v>
      </c>
      <c r="J52" s="52">
        <f t="shared" si="22"/>
        <v>0</v>
      </c>
      <c r="K52" s="52">
        <f t="shared" si="22"/>
        <v>0</v>
      </c>
      <c r="L52" s="52">
        <f t="shared" si="22"/>
        <v>0</v>
      </c>
      <c r="M52" s="52">
        <f t="shared" si="22"/>
        <v>0</v>
      </c>
      <c r="N52" s="52">
        <f t="shared" si="22"/>
        <v>0</v>
      </c>
      <c r="O52" s="52">
        <f t="shared" si="22"/>
        <v>0</v>
      </c>
    </row>
    <row r="53" spans="1:15" s="57" customFormat="1" ht="25.5" hidden="1">
      <c r="A53" s="50">
        <f t="shared" si="16"/>
        <v>3</v>
      </c>
      <c r="B53" s="150"/>
      <c r="C53" s="260" t="s">
        <v>154</v>
      </c>
      <c r="D53" s="60" t="s">
        <v>38</v>
      </c>
      <c r="E53" s="52">
        <f t="shared" si="22"/>
        <v>0</v>
      </c>
      <c r="F53" s="52">
        <f t="shared" si="22"/>
        <v>0</v>
      </c>
      <c r="G53" s="52">
        <f t="shared" si="22"/>
        <v>0</v>
      </c>
      <c r="H53" s="52">
        <f t="shared" si="22"/>
        <v>0</v>
      </c>
      <c r="I53" s="52">
        <f t="shared" si="22"/>
        <v>0</v>
      </c>
      <c r="J53" s="52">
        <f t="shared" si="22"/>
        <v>0</v>
      </c>
      <c r="K53" s="52">
        <f t="shared" si="22"/>
        <v>0</v>
      </c>
      <c r="L53" s="52">
        <f t="shared" si="22"/>
        <v>0</v>
      </c>
      <c r="M53" s="52">
        <f t="shared" si="22"/>
        <v>0</v>
      </c>
      <c r="N53" s="52">
        <f t="shared" si="22"/>
        <v>0</v>
      </c>
      <c r="O53" s="52">
        <f t="shared" si="22"/>
        <v>0</v>
      </c>
    </row>
    <row r="54" spans="1:15" s="57" customFormat="1" hidden="1">
      <c r="A54" s="50">
        <f t="shared" si="16"/>
        <v>3</v>
      </c>
      <c r="B54" s="150"/>
      <c r="C54" s="260" t="s">
        <v>155</v>
      </c>
      <c r="D54" s="60" t="s">
        <v>39</v>
      </c>
      <c r="E54" s="52">
        <f t="shared" si="22"/>
        <v>0</v>
      </c>
      <c r="F54" s="52">
        <f t="shared" si="22"/>
        <v>0</v>
      </c>
      <c r="G54" s="52">
        <f t="shared" si="22"/>
        <v>0</v>
      </c>
      <c r="H54" s="52">
        <f t="shared" si="22"/>
        <v>0</v>
      </c>
      <c r="I54" s="52">
        <f t="shared" si="22"/>
        <v>0</v>
      </c>
      <c r="J54" s="52">
        <f t="shared" si="22"/>
        <v>0</v>
      </c>
      <c r="K54" s="52">
        <f t="shared" si="22"/>
        <v>0</v>
      </c>
      <c r="L54" s="52">
        <f t="shared" si="22"/>
        <v>0</v>
      </c>
      <c r="M54" s="52">
        <f t="shared" si="22"/>
        <v>0</v>
      </c>
      <c r="N54" s="52">
        <f t="shared" si="22"/>
        <v>0</v>
      </c>
      <c r="O54" s="52">
        <f t="shared" si="22"/>
        <v>0</v>
      </c>
    </row>
    <row r="55" spans="1:15" s="57" customFormat="1" ht="25.5" hidden="1">
      <c r="A55" s="50">
        <f t="shared" si="16"/>
        <v>3</v>
      </c>
      <c r="B55" s="150"/>
      <c r="C55" s="260" t="s">
        <v>156</v>
      </c>
      <c r="D55" s="60" t="s">
        <v>40</v>
      </c>
      <c r="E55" s="52">
        <f t="shared" si="22"/>
        <v>0</v>
      </c>
      <c r="F55" s="52">
        <f t="shared" si="22"/>
        <v>0</v>
      </c>
      <c r="G55" s="52">
        <f t="shared" si="22"/>
        <v>0</v>
      </c>
      <c r="H55" s="52">
        <f t="shared" si="22"/>
        <v>0</v>
      </c>
      <c r="I55" s="52">
        <f t="shared" si="22"/>
        <v>0</v>
      </c>
      <c r="J55" s="52">
        <f t="shared" si="22"/>
        <v>0</v>
      </c>
      <c r="K55" s="52">
        <f t="shared" si="22"/>
        <v>0</v>
      </c>
      <c r="L55" s="52">
        <f t="shared" si="22"/>
        <v>0</v>
      </c>
      <c r="M55" s="52">
        <f t="shared" si="22"/>
        <v>0</v>
      </c>
      <c r="N55" s="52">
        <f t="shared" si="22"/>
        <v>0</v>
      </c>
      <c r="O55" s="52">
        <f t="shared" si="22"/>
        <v>0</v>
      </c>
    </row>
    <row r="56" spans="1:15" s="57" customFormat="1" ht="25.5" hidden="1">
      <c r="A56" s="50">
        <f t="shared" si="16"/>
        <v>3</v>
      </c>
      <c r="B56" s="150"/>
      <c r="C56" s="260" t="s">
        <v>157</v>
      </c>
      <c r="D56" s="60" t="s">
        <v>41</v>
      </c>
      <c r="E56" s="52">
        <f t="shared" si="22"/>
        <v>0</v>
      </c>
      <c r="F56" s="52">
        <f t="shared" si="22"/>
        <v>0</v>
      </c>
      <c r="G56" s="52">
        <f t="shared" si="22"/>
        <v>0</v>
      </c>
      <c r="H56" s="52">
        <f t="shared" si="22"/>
        <v>0</v>
      </c>
      <c r="I56" s="52">
        <f t="shared" si="22"/>
        <v>0</v>
      </c>
      <c r="J56" s="52">
        <f t="shared" si="22"/>
        <v>0</v>
      </c>
      <c r="K56" s="52">
        <f t="shared" si="22"/>
        <v>0</v>
      </c>
      <c r="L56" s="52">
        <f t="shared" si="22"/>
        <v>0</v>
      </c>
      <c r="M56" s="52">
        <f t="shared" si="22"/>
        <v>0</v>
      </c>
      <c r="N56" s="52">
        <f t="shared" si="22"/>
        <v>0</v>
      </c>
      <c r="O56" s="52">
        <f t="shared" si="22"/>
        <v>0</v>
      </c>
    </row>
    <row r="57" spans="1:15" s="57" customFormat="1" hidden="1">
      <c r="A57" s="50">
        <f t="shared" si="16"/>
        <v>3</v>
      </c>
      <c r="B57" s="150"/>
      <c r="C57" s="160" t="s">
        <v>158</v>
      </c>
      <c r="D57" s="60" t="s">
        <v>4</v>
      </c>
      <c r="E57" s="52">
        <f t="shared" si="22"/>
        <v>0</v>
      </c>
      <c r="F57" s="52">
        <f t="shared" si="22"/>
        <v>0</v>
      </c>
      <c r="G57" s="52">
        <f t="shared" si="22"/>
        <v>0</v>
      </c>
      <c r="H57" s="52">
        <f t="shared" si="22"/>
        <v>0</v>
      </c>
      <c r="I57" s="52">
        <f t="shared" si="22"/>
        <v>0</v>
      </c>
      <c r="J57" s="52">
        <f t="shared" si="22"/>
        <v>0</v>
      </c>
      <c r="K57" s="52">
        <f t="shared" si="22"/>
        <v>0</v>
      </c>
      <c r="L57" s="52">
        <f t="shared" si="22"/>
        <v>0</v>
      </c>
      <c r="M57" s="52">
        <f t="shared" si="22"/>
        <v>0</v>
      </c>
      <c r="N57" s="52">
        <f t="shared" si="22"/>
        <v>0</v>
      </c>
      <c r="O57" s="52">
        <f t="shared" si="22"/>
        <v>0</v>
      </c>
    </row>
    <row r="58" spans="1:15" s="57" customFormat="1">
      <c r="A58" s="50">
        <f t="shared" si="16"/>
        <v>2</v>
      </c>
      <c r="B58" s="150"/>
      <c r="C58" s="159" t="s">
        <v>19</v>
      </c>
      <c r="D58" s="59" t="s">
        <v>5</v>
      </c>
      <c r="E58" s="52">
        <f t="shared" si="22"/>
        <v>4500</v>
      </c>
      <c r="F58" s="52">
        <f t="shared" si="22"/>
        <v>7197</v>
      </c>
      <c r="G58" s="52">
        <f t="shared" si="22"/>
        <v>480000</v>
      </c>
      <c r="H58" s="52">
        <f t="shared" si="22"/>
        <v>480000</v>
      </c>
      <c r="I58" s="52">
        <f t="shared" si="22"/>
        <v>0</v>
      </c>
      <c r="J58" s="52">
        <f t="shared" si="22"/>
        <v>480000</v>
      </c>
      <c r="K58" s="52">
        <f t="shared" si="22"/>
        <v>480000</v>
      </c>
      <c r="L58" s="52">
        <f t="shared" si="22"/>
        <v>0</v>
      </c>
      <c r="M58" s="52">
        <f t="shared" si="22"/>
        <v>480000</v>
      </c>
      <c r="N58" s="52">
        <f t="shared" si="22"/>
        <v>0</v>
      </c>
      <c r="O58" s="52">
        <f t="shared" si="22"/>
        <v>480000</v>
      </c>
    </row>
    <row r="59" spans="1:15" s="57" customFormat="1" hidden="1">
      <c r="A59" s="50">
        <f t="shared" si="16"/>
        <v>3</v>
      </c>
      <c r="B59" s="150"/>
      <c r="C59" s="162" t="s">
        <v>450</v>
      </c>
      <c r="D59" s="118" t="s">
        <v>173</v>
      </c>
      <c r="E59" s="52">
        <f t="shared" si="22"/>
        <v>0</v>
      </c>
      <c r="F59" s="52">
        <f t="shared" si="22"/>
        <v>0</v>
      </c>
      <c r="G59" s="52">
        <f t="shared" si="22"/>
        <v>0</v>
      </c>
      <c r="H59" s="52">
        <f t="shared" si="22"/>
        <v>0</v>
      </c>
      <c r="I59" s="52">
        <f t="shared" si="22"/>
        <v>0</v>
      </c>
      <c r="J59" s="52">
        <f t="shared" si="22"/>
        <v>0</v>
      </c>
      <c r="K59" s="52">
        <f t="shared" si="22"/>
        <v>0</v>
      </c>
      <c r="L59" s="52">
        <f t="shared" si="22"/>
        <v>0</v>
      </c>
      <c r="M59" s="52">
        <f t="shared" si="22"/>
        <v>0</v>
      </c>
      <c r="N59" s="52">
        <f t="shared" si="22"/>
        <v>0</v>
      </c>
      <c r="O59" s="52">
        <f t="shared" si="22"/>
        <v>0</v>
      </c>
    </row>
    <row r="60" spans="1:15" s="57" customFormat="1" hidden="1">
      <c r="A60" s="50">
        <f t="shared" si="16"/>
        <v>3</v>
      </c>
      <c r="B60" s="150"/>
      <c r="C60" s="163" t="s">
        <v>33</v>
      </c>
      <c r="D60" s="136"/>
      <c r="E60" s="11">
        <f>SUBTOTAL(9,E61:E62)</f>
        <v>0</v>
      </c>
      <c r="F60" s="11">
        <f>SUBTOTAL(9,F61:F62)</f>
        <v>0</v>
      </c>
      <c r="G60" s="11">
        <f>SUBTOTAL(9,G61:G62)</f>
        <v>0</v>
      </c>
      <c r="H60" s="11">
        <f>SUBTOTAL(9,H61:H62)</f>
        <v>0</v>
      </c>
      <c r="I60" s="11">
        <f t="shared" ref="I60:N60" si="23">SUBTOTAL(9,I61:I62)</f>
        <v>0</v>
      </c>
      <c r="J60" s="11">
        <f t="shared" si="23"/>
        <v>0</v>
      </c>
      <c r="K60" s="11">
        <f t="shared" si="23"/>
        <v>0</v>
      </c>
      <c r="L60" s="11">
        <f t="shared" si="23"/>
        <v>0</v>
      </c>
      <c r="M60" s="11">
        <f t="shared" si="23"/>
        <v>0</v>
      </c>
      <c r="N60" s="11">
        <f t="shared" si="23"/>
        <v>0</v>
      </c>
      <c r="O60" s="11">
        <f>SUBTOTAL(9,O61:O62)</f>
        <v>0</v>
      </c>
    </row>
    <row r="61" spans="1:15" s="57" customFormat="1" hidden="1">
      <c r="A61" s="50">
        <f t="shared" si="16"/>
        <v>3</v>
      </c>
      <c r="B61" s="150"/>
      <c r="C61" s="164" t="s">
        <v>82</v>
      </c>
      <c r="D61" s="136"/>
      <c r="E61" s="52">
        <f t="shared" ref="E61:O71" si="24">SUMIF($C$99:$C$1640,$C61,E$99:E$1640)</f>
        <v>0</v>
      </c>
      <c r="F61" s="52">
        <f t="shared" si="24"/>
        <v>0</v>
      </c>
      <c r="G61" s="52">
        <f t="shared" si="24"/>
        <v>0</v>
      </c>
      <c r="H61" s="52">
        <f t="shared" si="24"/>
        <v>0</v>
      </c>
      <c r="I61" s="52">
        <f t="shared" si="24"/>
        <v>0</v>
      </c>
      <c r="J61" s="52">
        <f t="shared" si="24"/>
        <v>0</v>
      </c>
      <c r="K61" s="52">
        <f t="shared" si="24"/>
        <v>0</v>
      </c>
      <c r="L61" s="52">
        <f t="shared" si="24"/>
        <v>0</v>
      </c>
      <c r="M61" s="52">
        <f t="shared" si="24"/>
        <v>0</v>
      </c>
      <c r="N61" s="52">
        <f t="shared" si="24"/>
        <v>0</v>
      </c>
      <c r="O61" s="52">
        <f t="shared" si="24"/>
        <v>0</v>
      </c>
    </row>
    <row r="62" spans="1:15" s="57" customFormat="1" hidden="1">
      <c r="A62" s="50">
        <f t="shared" si="16"/>
        <v>3</v>
      </c>
      <c r="B62" s="150"/>
      <c r="C62" s="164" t="s">
        <v>83</v>
      </c>
      <c r="D62" s="136"/>
      <c r="E62" s="52">
        <f t="shared" si="24"/>
        <v>0</v>
      </c>
      <c r="F62" s="52">
        <f t="shared" si="24"/>
        <v>0</v>
      </c>
      <c r="G62" s="52">
        <f t="shared" si="24"/>
        <v>0</v>
      </c>
      <c r="H62" s="52">
        <f t="shared" si="24"/>
        <v>0</v>
      </c>
      <c r="I62" s="52">
        <f t="shared" si="24"/>
        <v>0</v>
      </c>
      <c r="J62" s="52">
        <f t="shared" si="24"/>
        <v>0</v>
      </c>
      <c r="K62" s="52">
        <f t="shared" si="24"/>
        <v>0</v>
      </c>
      <c r="L62" s="52">
        <f t="shared" si="24"/>
        <v>0</v>
      </c>
      <c r="M62" s="52">
        <f t="shared" si="24"/>
        <v>0</v>
      </c>
      <c r="N62" s="52">
        <f t="shared" si="24"/>
        <v>0</v>
      </c>
      <c r="O62" s="52">
        <f t="shared" si="24"/>
        <v>0</v>
      </c>
    </row>
    <row r="63" spans="1:15" s="57" customFormat="1" hidden="1">
      <c r="A63" s="50">
        <f t="shared" si="16"/>
        <v>3</v>
      </c>
      <c r="B63" s="153"/>
      <c r="C63" s="163" t="s">
        <v>22</v>
      </c>
      <c r="D63" s="137" t="s">
        <v>11</v>
      </c>
      <c r="E63" s="52">
        <f t="shared" si="24"/>
        <v>0</v>
      </c>
      <c r="F63" s="52">
        <f t="shared" si="24"/>
        <v>0</v>
      </c>
      <c r="G63" s="52">
        <f t="shared" si="24"/>
        <v>0</v>
      </c>
      <c r="H63" s="52">
        <f t="shared" si="24"/>
        <v>0</v>
      </c>
      <c r="I63" s="52">
        <f t="shared" si="24"/>
        <v>0</v>
      </c>
      <c r="J63" s="52">
        <f t="shared" si="24"/>
        <v>0</v>
      </c>
      <c r="K63" s="52">
        <f t="shared" si="24"/>
        <v>0</v>
      </c>
      <c r="L63" s="52">
        <f t="shared" si="24"/>
        <v>0</v>
      </c>
      <c r="M63" s="52">
        <f t="shared" si="24"/>
        <v>0</v>
      </c>
      <c r="N63" s="52">
        <f t="shared" si="24"/>
        <v>0</v>
      </c>
      <c r="O63" s="52">
        <f t="shared" si="24"/>
        <v>0</v>
      </c>
    </row>
    <row r="64" spans="1:15" hidden="1">
      <c r="A64" s="50">
        <f t="shared" si="16"/>
        <v>3</v>
      </c>
      <c r="B64" s="153"/>
      <c r="C64" s="163" t="s">
        <v>29</v>
      </c>
      <c r="D64" s="136" t="s">
        <v>6</v>
      </c>
      <c r="E64" s="52">
        <f t="shared" si="24"/>
        <v>0</v>
      </c>
      <c r="F64" s="52">
        <f t="shared" si="24"/>
        <v>0</v>
      </c>
      <c r="G64" s="52">
        <f t="shared" si="24"/>
        <v>0</v>
      </c>
      <c r="H64" s="52">
        <f t="shared" si="24"/>
        <v>0</v>
      </c>
      <c r="I64" s="52">
        <f t="shared" si="24"/>
        <v>0</v>
      </c>
      <c r="J64" s="52">
        <f t="shared" si="24"/>
        <v>0</v>
      </c>
      <c r="K64" s="52">
        <f t="shared" si="24"/>
        <v>0</v>
      </c>
      <c r="L64" s="52">
        <f t="shared" si="24"/>
        <v>0</v>
      </c>
      <c r="M64" s="52">
        <f t="shared" si="24"/>
        <v>0</v>
      </c>
      <c r="N64" s="52">
        <f t="shared" si="24"/>
        <v>0</v>
      </c>
      <c r="O64" s="52">
        <f t="shared" si="24"/>
        <v>0</v>
      </c>
    </row>
    <row r="65" spans="1:15" hidden="1">
      <c r="A65" s="50">
        <f t="shared" si="16"/>
        <v>3</v>
      </c>
      <c r="B65" s="153"/>
      <c r="C65" s="163" t="s">
        <v>20</v>
      </c>
      <c r="D65" s="136" t="s">
        <v>7</v>
      </c>
      <c r="E65" s="52">
        <f t="shared" si="24"/>
        <v>0</v>
      </c>
      <c r="F65" s="52">
        <f t="shared" si="24"/>
        <v>0</v>
      </c>
      <c r="G65" s="52">
        <f t="shared" si="24"/>
        <v>0</v>
      </c>
      <c r="H65" s="52">
        <f t="shared" si="24"/>
        <v>0</v>
      </c>
      <c r="I65" s="52">
        <f t="shared" si="24"/>
        <v>0</v>
      </c>
      <c r="J65" s="52">
        <f t="shared" si="24"/>
        <v>0</v>
      </c>
      <c r="K65" s="52">
        <f t="shared" si="24"/>
        <v>0</v>
      </c>
      <c r="L65" s="52">
        <f t="shared" si="24"/>
        <v>0</v>
      </c>
      <c r="M65" s="52">
        <f t="shared" si="24"/>
        <v>0</v>
      </c>
      <c r="N65" s="52">
        <f t="shared" si="24"/>
        <v>0</v>
      </c>
      <c r="O65" s="52">
        <f t="shared" si="24"/>
        <v>0</v>
      </c>
    </row>
    <row r="66" spans="1:15" hidden="1">
      <c r="A66" s="50">
        <f t="shared" si="16"/>
        <v>3</v>
      </c>
      <c r="B66" s="153"/>
      <c r="C66" s="163" t="s">
        <v>21</v>
      </c>
      <c r="D66" s="137" t="s">
        <v>8</v>
      </c>
      <c r="E66" s="52">
        <f t="shared" si="24"/>
        <v>0</v>
      </c>
      <c r="F66" s="52">
        <f t="shared" si="24"/>
        <v>0</v>
      </c>
      <c r="G66" s="52">
        <f t="shared" si="24"/>
        <v>0</v>
      </c>
      <c r="H66" s="52">
        <f t="shared" si="24"/>
        <v>0</v>
      </c>
      <c r="I66" s="52">
        <f t="shared" si="24"/>
        <v>0</v>
      </c>
      <c r="J66" s="52">
        <f t="shared" si="24"/>
        <v>0</v>
      </c>
      <c r="K66" s="52">
        <f t="shared" si="24"/>
        <v>0</v>
      </c>
      <c r="L66" s="52">
        <f t="shared" si="24"/>
        <v>0</v>
      </c>
      <c r="M66" s="52">
        <f t="shared" si="24"/>
        <v>0</v>
      </c>
      <c r="N66" s="52">
        <f t="shared" si="24"/>
        <v>0</v>
      </c>
      <c r="O66" s="52">
        <f t="shared" si="24"/>
        <v>0</v>
      </c>
    </row>
    <row r="67" spans="1:15">
      <c r="A67" s="50">
        <f t="shared" si="16"/>
        <v>2</v>
      </c>
      <c r="B67" s="153"/>
      <c r="C67" s="163" t="s">
        <v>526</v>
      </c>
      <c r="D67" s="137" t="s">
        <v>31</v>
      </c>
      <c r="E67" s="52">
        <f t="shared" si="24"/>
        <v>-948</v>
      </c>
      <c r="F67" s="52">
        <f t="shared" si="24"/>
        <v>334592</v>
      </c>
      <c r="G67" s="52">
        <f t="shared" si="24"/>
        <v>1020000</v>
      </c>
      <c r="H67" s="52">
        <f t="shared" si="24"/>
        <v>1020000</v>
      </c>
      <c r="I67" s="52">
        <f t="shared" si="24"/>
        <v>0</v>
      </c>
      <c r="J67" s="52">
        <f t="shared" si="24"/>
        <v>1020000</v>
      </c>
      <c r="K67" s="52">
        <f t="shared" si="24"/>
        <v>1020000</v>
      </c>
      <c r="L67" s="52">
        <f t="shared" si="24"/>
        <v>0</v>
      </c>
      <c r="M67" s="52">
        <f t="shared" si="24"/>
        <v>1020000</v>
      </c>
      <c r="N67" s="52">
        <f t="shared" si="24"/>
        <v>0</v>
      </c>
      <c r="O67" s="52">
        <f t="shared" si="24"/>
        <v>1020000</v>
      </c>
    </row>
    <row r="68" spans="1:15" ht="25.5" hidden="1">
      <c r="A68" s="50">
        <f t="shared" si="16"/>
        <v>3</v>
      </c>
      <c r="B68" s="153"/>
      <c r="C68" s="163" t="s">
        <v>527</v>
      </c>
      <c r="D68" s="136" t="s">
        <v>43</v>
      </c>
      <c r="E68" s="52">
        <f t="shared" si="24"/>
        <v>0</v>
      </c>
      <c r="F68" s="52">
        <f t="shared" si="24"/>
        <v>0</v>
      </c>
      <c r="G68" s="52">
        <f t="shared" si="24"/>
        <v>0</v>
      </c>
      <c r="H68" s="52">
        <f t="shared" si="24"/>
        <v>0</v>
      </c>
      <c r="I68" s="52">
        <f t="shared" si="24"/>
        <v>0</v>
      </c>
      <c r="J68" s="52">
        <f t="shared" si="24"/>
        <v>0</v>
      </c>
      <c r="K68" s="52">
        <f t="shared" si="24"/>
        <v>0</v>
      </c>
      <c r="L68" s="52">
        <f t="shared" si="24"/>
        <v>0</v>
      </c>
      <c r="M68" s="52">
        <f t="shared" si="24"/>
        <v>0</v>
      </c>
      <c r="N68" s="52">
        <f t="shared" si="24"/>
        <v>0</v>
      </c>
      <c r="O68" s="52">
        <f t="shared" si="24"/>
        <v>0</v>
      </c>
    </row>
    <row r="69" spans="1:15" hidden="1">
      <c r="A69" s="50">
        <f t="shared" si="16"/>
        <v>3</v>
      </c>
      <c r="B69" s="153"/>
      <c r="C69" s="163" t="s">
        <v>558</v>
      </c>
      <c r="D69" s="137" t="s">
        <v>559</v>
      </c>
      <c r="E69" s="52">
        <f t="shared" si="24"/>
        <v>0</v>
      </c>
      <c r="F69" s="52">
        <f t="shared" si="24"/>
        <v>0</v>
      </c>
      <c r="G69" s="52">
        <f t="shared" si="24"/>
        <v>0</v>
      </c>
      <c r="H69" s="52">
        <f t="shared" si="24"/>
        <v>0</v>
      </c>
      <c r="I69" s="52">
        <f t="shared" si="24"/>
        <v>0</v>
      </c>
      <c r="J69" s="52">
        <f t="shared" si="24"/>
        <v>0</v>
      </c>
      <c r="K69" s="52">
        <f t="shared" si="24"/>
        <v>0</v>
      </c>
      <c r="L69" s="52">
        <f t="shared" si="24"/>
        <v>0</v>
      </c>
      <c r="M69" s="52">
        <f t="shared" si="24"/>
        <v>0</v>
      </c>
      <c r="N69" s="52">
        <f t="shared" si="24"/>
        <v>0</v>
      </c>
      <c r="O69" s="52">
        <f t="shared" si="24"/>
        <v>0</v>
      </c>
    </row>
    <row r="70" spans="1:15" ht="25.5">
      <c r="A70" s="50">
        <f t="shared" si="16"/>
        <v>2</v>
      </c>
      <c r="B70" s="153"/>
      <c r="C70" s="163" t="s">
        <v>528</v>
      </c>
      <c r="D70" s="136" t="s">
        <v>9</v>
      </c>
      <c r="E70" s="52">
        <f t="shared" si="24"/>
        <v>998</v>
      </c>
      <c r="F70" s="52">
        <f t="shared" si="24"/>
        <v>582309</v>
      </c>
      <c r="G70" s="52">
        <f t="shared" si="24"/>
        <v>40000</v>
      </c>
      <c r="H70" s="52">
        <f t="shared" si="24"/>
        <v>40000</v>
      </c>
      <c r="I70" s="52">
        <f t="shared" si="24"/>
        <v>0</v>
      </c>
      <c r="J70" s="52">
        <f t="shared" si="24"/>
        <v>40000</v>
      </c>
      <c r="K70" s="52">
        <f t="shared" si="24"/>
        <v>40000</v>
      </c>
      <c r="L70" s="52">
        <f t="shared" si="24"/>
        <v>0</v>
      </c>
      <c r="M70" s="52">
        <f t="shared" si="24"/>
        <v>40000</v>
      </c>
      <c r="N70" s="52">
        <f t="shared" si="24"/>
        <v>0</v>
      </c>
      <c r="O70" s="52">
        <f t="shared" si="24"/>
        <v>40000</v>
      </c>
    </row>
    <row r="71" spans="1:15" ht="25.5">
      <c r="A71" s="50">
        <f t="shared" si="16"/>
        <v>2</v>
      </c>
      <c r="B71" s="153"/>
      <c r="C71" s="163" t="s">
        <v>30</v>
      </c>
      <c r="D71" s="136" t="s">
        <v>10</v>
      </c>
      <c r="E71" s="52">
        <f t="shared" si="24"/>
        <v>1600</v>
      </c>
      <c r="F71" s="52">
        <f t="shared" si="24"/>
        <v>300</v>
      </c>
      <c r="G71" s="52">
        <f t="shared" si="24"/>
        <v>4800</v>
      </c>
      <c r="H71" s="52">
        <f t="shared" si="24"/>
        <v>4800</v>
      </c>
      <c r="I71" s="52">
        <f t="shared" si="24"/>
        <v>0</v>
      </c>
      <c r="J71" s="52">
        <f t="shared" si="24"/>
        <v>4800</v>
      </c>
      <c r="K71" s="52">
        <f t="shared" si="24"/>
        <v>4800</v>
      </c>
      <c r="L71" s="52">
        <f t="shared" si="24"/>
        <v>0</v>
      </c>
      <c r="M71" s="52">
        <f t="shared" si="24"/>
        <v>4800</v>
      </c>
      <c r="N71" s="52">
        <f t="shared" si="24"/>
        <v>0</v>
      </c>
      <c r="O71" s="52">
        <f t="shared" si="24"/>
        <v>4800</v>
      </c>
    </row>
    <row r="72" spans="1:15" hidden="1">
      <c r="A72" s="50">
        <f t="shared" si="16"/>
        <v>3</v>
      </c>
      <c r="B72" s="153"/>
      <c r="C72" s="165" t="s">
        <v>451</v>
      </c>
      <c r="D72" s="138" t="s">
        <v>93</v>
      </c>
      <c r="E72" s="61">
        <f>SUBTOTAL(9,E73:E74)</f>
        <v>0</v>
      </c>
      <c r="F72" s="61">
        <f>SUBTOTAL(9,F73:F74)</f>
        <v>0</v>
      </c>
      <c r="G72" s="61">
        <f>SUBTOTAL(9,G73:G74)</f>
        <v>0</v>
      </c>
      <c r="H72" s="61">
        <f>SUBTOTAL(9,H73:H74)</f>
        <v>0</v>
      </c>
      <c r="I72" s="61">
        <f t="shared" ref="I72:N72" si="25">SUBTOTAL(9,I73:I74)</f>
        <v>0</v>
      </c>
      <c r="J72" s="61">
        <f t="shared" si="25"/>
        <v>0</v>
      </c>
      <c r="K72" s="61">
        <f t="shared" si="25"/>
        <v>0</v>
      </c>
      <c r="L72" s="61">
        <f t="shared" si="25"/>
        <v>0</v>
      </c>
      <c r="M72" s="61">
        <f t="shared" si="25"/>
        <v>0</v>
      </c>
      <c r="N72" s="61">
        <f t="shared" si="25"/>
        <v>0</v>
      </c>
      <c r="O72" s="61">
        <f>SUBTOTAL(9,O73:O74)</f>
        <v>0</v>
      </c>
    </row>
    <row r="73" spans="1:15" hidden="1">
      <c r="A73" s="50">
        <f t="shared" si="16"/>
        <v>3</v>
      </c>
      <c r="B73" s="153"/>
      <c r="C73" s="166" t="s">
        <v>452</v>
      </c>
      <c r="D73" s="138" t="s">
        <v>453</v>
      </c>
      <c r="E73" s="52">
        <f t="shared" ref="E73:O74" si="26">SUMIF($C$99:$C$1640,$C73,E$99:E$1640)</f>
        <v>0</v>
      </c>
      <c r="F73" s="52">
        <f t="shared" si="26"/>
        <v>0</v>
      </c>
      <c r="G73" s="52">
        <f t="shared" si="26"/>
        <v>0</v>
      </c>
      <c r="H73" s="52">
        <f t="shared" si="26"/>
        <v>0</v>
      </c>
      <c r="I73" s="52">
        <f t="shared" si="26"/>
        <v>0</v>
      </c>
      <c r="J73" s="52">
        <f t="shared" si="26"/>
        <v>0</v>
      </c>
      <c r="K73" s="52">
        <f t="shared" si="26"/>
        <v>0</v>
      </c>
      <c r="L73" s="52">
        <f t="shared" si="26"/>
        <v>0</v>
      </c>
      <c r="M73" s="52">
        <f t="shared" si="26"/>
        <v>0</v>
      </c>
      <c r="N73" s="52">
        <f t="shared" si="26"/>
        <v>0</v>
      </c>
      <c r="O73" s="52">
        <f t="shared" si="26"/>
        <v>0</v>
      </c>
    </row>
    <row r="74" spans="1:15" hidden="1">
      <c r="A74" s="50">
        <f t="shared" si="16"/>
        <v>3</v>
      </c>
      <c r="B74" s="153"/>
      <c r="C74" s="166" t="s">
        <v>454</v>
      </c>
      <c r="D74" s="138" t="s">
        <v>455</v>
      </c>
      <c r="E74" s="52">
        <f t="shared" si="26"/>
        <v>0</v>
      </c>
      <c r="F74" s="52">
        <f t="shared" si="26"/>
        <v>0</v>
      </c>
      <c r="G74" s="52">
        <f t="shared" si="26"/>
        <v>0</v>
      </c>
      <c r="H74" s="52">
        <f t="shared" si="26"/>
        <v>0</v>
      </c>
      <c r="I74" s="52">
        <f t="shared" si="26"/>
        <v>0</v>
      </c>
      <c r="J74" s="52">
        <f t="shared" si="26"/>
        <v>0</v>
      </c>
      <c r="K74" s="52">
        <f t="shared" si="26"/>
        <v>0</v>
      </c>
      <c r="L74" s="52">
        <f t="shared" si="26"/>
        <v>0</v>
      </c>
      <c r="M74" s="52">
        <f t="shared" si="26"/>
        <v>0</v>
      </c>
      <c r="N74" s="52">
        <f t="shared" si="26"/>
        <v>0</v>
      </c>
      <c r="O74" s="52">
        <f t="shared" si="26"/>
        <v>0</v>
      </c>
    </row>
    <row r="75" spans="1:15" hidden="1">
      <c r="A75" s="50">
        <f t="shared" si="16"/>
        <v>3</v>
      </c>
      <c r="B75" s="156"/>
      <c r="C75" s="158" t="s">
        <v>32</v>
      </c>
      <c r="D75" s="136"/>
      <c r="E75" s="11">
        <f>SUBTOTAL(9,E76:E80)</f>
        <v>0</v>
      </c>
      <c r="F75" s="11">
        <f>SUBTOTAL(9,F76:F80)</f>
        <v>0</v>
      </c>
      <c r="G75" s="11">
        <f>SUBTOTAL(9,G76:G80)</f>
        <v>0</v>
      </c>
      <c r="H75" s="11">
        <f>SUBTOTAL(9,H76:H80)</f>
        <v>0</v>
      </c>
      <c r="I75" s="11">
        <f t="shared" ref="I75:N75" si="27">SUBTOTAL(9,I76:I80)</f>
        <v>0</v>
      </c>
      <c r="J75" s="11">
        <f t="shared" si="27"/>
        <v>0</v>
      </c>
      <c r="K75" s="11">
        <f t="shared" si="27"/>
        <v>0</v>
      </c>
      <c r="L75" s="11">
        <f t="shared" si="27"/>
        <v>0</v>
      </c>
      <c r="M75" s="11">
        <f t="shared" si="27"/>
        <v>0</v>
      </c>
      <c r="N75" s="11">
        <f t="shared" si="27"/>
        <v>0</v>
      </c>
      <c r="O75" s="11">
        <f>SUBTOTAL(9,O76:O80)</f>
        <v>0</v>
      </c>
    </row>
    <row r="76" spans="1:15" hidden="1">
      <c r="A76" s="50">
        <f t="shared" si="16"/>
        <v>3</v>
      </c>
      <c r="B76" s="153"/>
      <c r="C76" s="163" t="s">
        <v>70</v>
      </c>
      <c r="D76" s="137" t="s">
        <v>71</v>
      </c>
      <c r="E76" s="52">
        <f t="shared" ref="E76:O80" si="28">SUMIF($C$99:$C$1640,$C76,E$99:E$1640)</f>
        <v>0</v>
      </c>
      <c r="F76" s="52">
        <f t="shared" si="28"/>
        <v>0</v>
      </c>
      <c r="G76" s="52">
        <f t="shared" si="28"/>
        <v>0</v>
      </c>
      <c r="H76" s="52">
        <f t="shared" si="28"/>
        <v>0</v>
      </c>
      <c r="I76" s="52">
        <f t="shared" si="28"/>
        <v>0</v>
      </c>
      <c r="J76" s="52">
        <f t="shared" si="28"/>
        <v>0</v>
      </c>
      <c r="K76" s="52">
        <f t="shared" si="28"/>
        <v>0</v>
      </c>
      <c r="L76" s="52">
        <f t="shared" si="28"/>
        <v>0</v>
      </c>
      <c r="M76" s="52">
        <f t="shared" si="28"/>
        <v>0</v>
      </c>
      <c r="N76" s="52">
        <f t="shared" si="28"/>
        <v>0</v>
      </c>
      <c r="O76" s="52">
        <f t="shared" si="28"/>
        <v>0</v>
      </c>
    </row>
    <row r="77" spans="1:15" hidden="1">
      <c r="A77" s="50">
        <f t="shared" si="16"/>
        <v>3</v>
      </c>
      <c r="B77" s="153"/>
      <c r="C77" s="163" t="s">
        <v>72</v>
      </c>
      <c r="D77" s="137" t="s">
        <v>73</v>
      </c>
      <c r="E77" s="52">
        <f t="shared" si="28"/>
        <v>0</v>
      </c>
      <c r="F77" s="52">
        <f t="shared" si="28"/>
        <v>0</v>
      </c>
      <c r="G77" s="52">
        <f t="shared" si="28"/>
        <v>0</v>
      </c>
      <c r="H77" s="52">
        <f t="shared" si="28"/>
        <v>0</v>
      </c>
      <c r="I77" s="52">
        <f t="shared" si="28"/>
        <v>0</v>
      </c>
      <c r="J77" s="52">
        <f t="shared" si="28"/>
        <v>0</v>
      </c>
      <c r="K77" s="52">
        <f t="shared" si="28"/>
        <v>0</v>
      </c>
      <c r="L77" s="52">
        <f t="shared" si="28"/>
        <v>0</v>
      </c>
      <c r="M77" s="52">
        <f t="shared" si="28"/>
        <v>0</v>
      </c>
      <c r="N77" s="52">
        <f t="shared" si="28"/>
        <v>0</v>
      </c>
      <c r="O77" s="52">
        <f t="shared" si="28"/>
        <v>0</v>
      </c>
    </row>
    <row r="78" spans="1:15" hidden="1">
      <c r="A78" s="50">
        <f t="shared" si="16"/>
        <v>3</v>
      </c>
      <c r="B78" s="153"/>
      <c r="C78" s="163" t="s">
        <v>74</v>
      </c>
      <c r="D78" s="137" t="s">
        <v>75</v>
      </c>
      <c r="E78" s="52">
        <f t="shared" si="28"/>
        <v>0</v>
      </c>
      <c r="F78" s="52">
        <f t="shared" si="28"/>
        <v>0</v>
      </c>
      <c r="G78" s="52">
        <f t="shared" si="28"/>
        <v>0</v>
      </c>
      <c r="H78" s="52">
        <f t="shared" si="28"/>
        <v>0</v>
      </c>
      <c r="I78" s="52">
        <f t="shared" si="28"/>
        <v>0</v>
      </c>
      <c r="J78" s="52">
        <f t="shared" si="28"/>
        <v>0</v>
      </c>
      <c r="K78" s="52">
        <f t="shared" si="28"/>
        <v>0</v>
      </c>
      <c r="L78" s="52">
        <f t="shared" si="28"/>
        <v>0</v>
      </c>
      <c r="M78" s="52">
        <f t="shared" si="28"/>
        <v>0</v>
      </c>
      <c r="N78" s="52">
        <f t="shared" si="28"/>
        <v>0</v>
      </c>
      <c r="O78" s="52">
        <f t="shared" si="28"/>
        <v>0</v>
      </c>
    </row>
    <row r="79" spans="1:15" hidden="1">
      <c r="A79" s="50">
        <f t="shared" si="16"/>
        <v>3</v>
      </c>
      <c r="B79" s="153"/>
      <c r="C79" s="163" t="s">
        <v>76</v>
      </c>
      <c r="D79" s="137" t="s">
        <v>77</v>
      </c>
      <c r="E79" s="52">
        <f t="shared" si="28"/>
        <v>0</v>
      </c>
      <c r="F79" s="52">
        <f t="shared" si="28"/>
        <v>0</v>
      </c>
      <c r="G79" s="52">
        <f t="shared" si="28"/>
        <v>0</v>
      </c>
      <c r="H79" s="52">
        <f t="shared" si="28"/>
        <v>0</v>
      </c>
      <c r="I79" s="52">
        <f t="shared" si="28"/>
        <v>0</v>
      </c>
      <c r="J79" s="52">
        <f t="shared" si="28"/>
        <v>0</v>
      </c>
      <c r="K79" s="52">
        <f t="shared" si="28"/>
        <v>0</v>
      </c>
      <c r="L79" s="52">
        <f t="shared" si="28"/>
        <v>0</v>
      </c>
      <c r="M79" s="52">
        <f t="shared" si="28"/>
        <v>0</v>
      </c>
      <c r="N79" s="52">
        <f t="shared" si="28"/>
        <v>0</v>
      </c>
      <c r="O79" s="52">
        <f t="shared" si="28"/>
        <v>0</v>
      </c>
    </row>
    <row r="80" spans="1:15" hidden="1">
      <c r="A80" s="50">
        <f t="shared" si="16"/>
        <v>3</v>
      </c>
      <c r="B80" s="153"/>
      <c r="C80" s="163" t="s">
        <v>12</v>
      </c>
      <c r="D80" s="137" t="s">
        <v>28</v>
      </c>
      <c r="E80" s="52">
        <f t="shared" si="28"/>
        <v>0</v>
      </c>
      <c r="F80" s="52">
        <f t="shared" si="28"/>
        <v>0</v>
      </c>
      <c r="G80" s="52">
        <f t="shared" si="28"/>
        <v>0</v>
      </c>
      <c r="H80" s="52">
        <f t="shared" si="28"/>
        <v>0</v>
      </c>
      <c r="I80" s="52">
        <f t="shared" si="28"/>
        <v>0</v>
      </c>
      <c r="J80" s="52">
        <f t="shared" si="28"/>
        <v>0</v>
      </c>
      <c r="K80" s="52">
        <f t="shared" si="28"/>
        <v>0</v>
      </c>
      <c r="L80" s="52">
        <f t="shared" si="28"/>
        <v>0</v>
      </c>
      <c r="M80" s="52">
        <f t="shared" si="28"/>
        <v>0</v>
      </c>
      <c r="N80" s="52">
        <f t="shared" si="28"/>
        <v>0</v>
      </c>
      <c r="O80" s="52">
        <f t="shared" si="28"/>
        <v>0</v>
      </c>
    </row>
    <row r="81" spans="1:15" ht="25.5" hidden="1">
      <c r="A81" s="50">
        <f t="shared" si="16"/>
        <v>3</v>
      </c>
      <c r="B81" s="156"/>
      <c r="C81" s="158" t="s">
        <v>23</v>
      </c>
      <c r="D81" s="137"/>
      <c r="E81" s="11">
        <f>SUBTOTAL(9,E82:E84)</f>
        <v>0</v>
      </c>
      <c r="F81" s="11">
        <f>SUBTOTAL(9,F82:F84)</f>
        <v>0</v>
      </c>
      <c r="G81" s="11">
        <f>SUBTOTAL(9,G82:G84)</f>
        <v>0</v>
      </c>
      <c r="H81" s="11">
        <f>SUBTOTAL(9,H82:H84)</f>
        <v>0</v>
      </c>
      <c r="I81" s="11">
        <f t="shared" ref="I81:N81" si="29">SUBTOTAL(9,I82:I84)</f>
        <v>0</v>
      </c>
      <c r="J81" s="11">
        <f t="shared" si="29"/>
        <v>0</v>
      </c>
      <c r="K81" s="11">
        <f t="shared" si="29"/>
        <v>0</v>
      </c>
      <c r="L81" s="11">
        <f t="shared" si="29"/>
        <v>0</v>
      </c>
      <c r="M81" s="11">
        <f t="shared" si="29"/>
        <v>0</v>
      </c>
      <c r="N81" s="11">
        <f t="shared" si="29"/>
        <v>0</v>
      </c>
      <c r="O81" s="11">
        <f>SUBTOTAL(9,O82:O84)</f>
        <v>0</v>
      </c>
    </row>
    <row r="82" spans="1:15" hidden="1">
      <c r="A82" s="50">
        <f t="shared" si="16"/>
        <v>3</v>
      </c>
      <c r="B82" s="156"/>
      <c r="C82" s="163" t="s">
        <v>90</v>
      </c>
      <c r="D82" s="137" t="s">
        <v>87</v>
      </c>
      <c r="E82" s="52">
        <f t="shared" ref="E82:O85" si="30">SUMIF($C$99:$C$1640,$C82,E$99:E$1640)</f>
        <v>0</v>
      </c>
      <c r="F82" s="52">
        <f t="shared" si="30"/>
        <v>0</v>
      </c>
      <c r="G82" s="52">
        <f t="shared" si="30"/>
        <v>0</v>
      </c>
      <c r="H82" s="52">
        <f t="shared" si="30"/>
        <v>0</v>
      </c>
      <c r="I82" s="52">
        <f t="shared" si="30"/>
        <v>0</v>
      </c>
      <c r="J82" s="52">
        <f t="shared" si="30"/>
        <v>0</v>
      </c>
      <c r="K82" s="52">
        <f t="shared" si="30"/>
        <v>0</v>
      </c>
      <c r="L82" s="52">
        <f t="shared" si="30"/>
        <v>0</v>
      </c>
      <c r="M82" s="52">
        <f t="shared" si="30"/>
        <v>0</v>
      </c>
      <c r="N82" s="52">
        <f t="shared" si="30"/>
        <v>0</v>
      </c>
      <c r="O82" s="52">
        <f t="shared" si="30"/>
        <v>0</v>
      </c>
    </row>
    <row r="83" spans="1:15" hidden="1">
      <c r="A83" s="50">
        <f t="shared" si="16"/>
        <v>3</v>
      </c>
      <c r="B83" s="156"/>
      <c r="C83" s="163" t="s">
        <v>92</v>
      </c>
      <c r="D83" s="137" t="s">
        <v>89</v>
      </c>
      <c r="E83" s="52">
        <f t="shared" si="30"/>
        <v>0</v>
      </c>
      <c r="F83" s="52">
        <f t="shared" si="30"/>
        <v>0</v>
      </c>
      <c r="G83" s="52">
        <f t="shared" si="30"/>
        <v>0</v>
      </c>
      <c r="H83" s="52">
        <f t="shared" si="30"/>
        <v>0</v>
      </c>
      <c r="I83" s="52">
        <f t="shared" si="30"/>
        <v>0</v>
      </c>
      <c r="J83" s="52">
        <f t="shared" si="30"/>
        <v>0</v>
      </c>
      <c r="K83" s="52">
        <f t="shared" si="30"/>
        <v>0</v>
      </c>
      <c r="L83" s="52">
        <f t="shared" si="30"/>
        <v>0</v>
      </c>
      <c r="M83" s="52">
        <f t="shared" si="30"/>
        <v>0</v>
      </c>
      <c r="N83" s="52">
        <f t="shared" si="30"/>
        <v>0</v>
      </c>
      <c r="O83" s="52">
        <f t="shared" si="30"/>
        <v>0</v>
      </c>
    </row>
    <row r="84" spans="1:15" hidden="1">
      <c r="A84" s="50">
        <f t="shared" si="16"/>
        <v>3</v>
      </c>
      <c r="B84" s="156"/>
      <c r="C84" s="163" t="s">
        <v>91</v>
      </c>
      <c r="D84" s="137" t="s">
        <v>88</v>
      </c>
      <c r="E84" s="52">
        <f t="shared" si="30"/>
        <v>0</v>
      </c>
      <c r="F84" s="52">
        <f t="shared" si="30"/>
        <v>0</v>
      </c>
      <c r="G84" s="52">
        <f t="shared" si="30"/>
        <v>0</v>
      </c>
      <c r="H84" s="52">
        <f t="shared" si="30"/>
        <v>0</v>
      </c>
      <c r="I84" s="52">
        <f t="shared" si="30"/>
        <v>0</v>
      </c>
      <c r="J84" s="52">
        <f t="shared" si="30"/>
        <v>0</v>
      </c>
      <c r="K84" s="52">
        <f t="shared" si="30"/>
        <v>0</v>
      </c>
      <c r="L84" s="52">
        <f t="shared" si="30"/>
        <v>0</v>
      </c>
      <c r="M84" s="52">
        <f t="shared" si="30"/>
        <v>0</v>
      </c>
      <c r="N84" s="52">
        <f t="shared" si="30"/>
        <v>0</v>
      </c>
      <c r="O84" s="52">
        <f t="shared" si="30"/>
        <v>0</v>
      </c>
    </row>
    <row r="85" spans="1:15" hidden="1">
      <c r="A85" s="50">
        <f t="shared" si="16"/>
        <v>3</v>
      </c>
      <c r="B85" s="145" t="s">
        <v>148</v>
      </c>
      <c r="C85" s="157" t="s">
        <v>24</v>
      </c>
      <c r="D85" s="137" t="s">
        <v>13</v>
      </c>
      <c r="E85" s="52">
        <f t="shared" si="30"/>
        <v>0</v>
      </c>
      <c r="F85" s="52">
        <f t="shared" si="30"/>
        <v>0</v>
      </c>
      <c r="G85" s="52">
        <f t="shared" si="30"/>
        <v>0</v>
      </c>
      <c r="H85" s="52">
        <f t="shared" si="30"/>
        <v>0</v>
      </c>
      <c r="I85" s="52">
        <f t="shared" si="30"/>
        <v>0</v>
      </c>
      <c r="J85" s="52">
        <f t="shared" si="30"/>
        <v>0</v>
      </c>
      <c r="K85" s="52">
        <f t="shared" si="30"/>
        <v>0</v>
      </c>
      <c r="L85" s="52">
        <f t="shared" si="30"/>
        <v>0</v>
      </c>
      <c r="M85" s="52">
        <f t="shared" si="30"/>
        <v>0</v>
      </c>
      <c r="N85" s="52">
        <f t="shared" si="30"/>
        <v>0</v>
      </c>
      <c r="O85" s="52">
        <f t="shared" si="30"/>
        <v>0</v>
      </c>
    </row>
    <row r="86" spans="1:15">
      <c r="A86" s="55">
        <v>1</v>
      </c>
      <c r="B86" s="153"/>
      <c r="C86" s="155"/>
      <c r="D86" s="137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spans="1:15">
      <c r="A87" s="55">
        <v>1</v>
      </c>
      <c r="B87" s="153"/>
      <c r="C87" s="157" t="s">
        <v>36</v>
      </c>
      <c r="D87" s="137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spans="1:15">
      <c r="A88" s="50">
        <f t="shared" ref="A88:A97" si="31">IF(MAX(E88:P88)=0,IF(MIN(E88:P88)=0,3,2),2)</f>
        <v>2</v>
      </c>
      <c r="B88" s="153"/>
      <c r="C88" s="155" t="s">
        <v>78</v>
      </c>
      <c r="D88" s="137"/>
      <c r="E88" s="62">
        <f>E90+E96</f>
        <v>492</v>
      </c>
      <c r="F88" s="62">
        <f t="shared" ref="F88:O88" si="32">F90+F96</f>
        <v>517</v>
      </c>
      <c r="G88" s="62">
        <f t="shared" si="32"/>
        <v>517</v>
      </c>
      <c r="H88" s="62">
        <f t="shared" si="32"/>
        <v>517</v>
      </c>
      <c r="I88" s="62">
        <f t="shared" si="32"/>
        <v>0</v>
      </c>
      <c r="J88" s="62">
        <f t="shared" si="32"/>
        <v>517</v>
      </c>
      <c r="K88" s="62">
        <f t="shared" si="32"/>
        <v>517</v>
      </c>
      <c r="L88" s="62">
        <f t="shared" si="32"/>
        <v>0</v>
      </c>
      <c r="M88" s="62">
        <f t="shared" si="32"/>
        <v>517</v>
      </c>
      <c r="N88" s="62">
        <f t="shared" si="32"/>
        <v>0</v>
      </c>
      <c r="O88" s="62">
        <f t="shared" si="32"/>
        <v>517</v>
      </c>
    </row>
    <row r="89" spans="1:15">
      <c r="A89" s="50">
        <f t="shared" si="31"/>
        <v>2</v>
      </c>
      <c r="B89" s="153"/>
      <c r="C89" s="155" t="s">
        <v>79</v>
      </c>
      <c r="D89" s="137"/>
      <c r="E89" s="62">
        <f>E93+E97</f>
        <v>492</v>
      </c>
      <c r="F89" s="62">
        <f t="shared" ref="F89:O89" si="33">F93+F97</f>
        <v>517</v>
      </c>
      <c r="G89" s="62">
        <f t="shared" si="33"/>
        <v>517</v>
      </c>
      <c r="H89" s="62">
        <f t="shared" si="33"/>
        <v>517</v>
      </c>
      <c r="I89" s="62">
        <f t="shared" si="33"/>
        <v>0</v>
      </c>
      <c r="J89" s="62">
        <f t="shared" si="33"/>
        <v>517</v>
      </c>
      <c r="K89" s="62">
        <f t="shared" si="33"/>
        <v>517</v>
      </c>
      <c r="L89" s="62">
        <f t="shared" si="33"/>
        <v>0</v>
      </c>
      <c r="M89" s="62">
        <f t="shared" si="33"/>
        <v>517</v>
      </c>
      <c r="N89" s="62">
        <f t="shared" si="33"/>
        <v>0</v>
      </c>
      <c r="O89" s="62">
        <f t="shared" si="33"/>
        <v>517</v>
      </c>
    </row>
    <row r="90" spans="1:15">
      <c r="A90" s="50">
        <f t="shared" si="31"/>
        <v>2</v>
      </c>
      <c r="B90" s="153"/>
      <c r="C90" s="155" t="s">
        <v>34</v>
      </c>
      <c r="D90" s="137"/>
      <c r="E90" s="62">
        <f>SUM(E91:E92)</f>
        <v>14</v>
      </c>
      <c r="F90" s="62">
        <f>SUM(F91:F92)</f>
        <v>14</v>
      </c>
      <c r="G90" s="62">
        <f>SUM(G91:G92)</f>
        <v>14</v>
      </c>
      <c r="H90" s="62">
        <f>SUM(H91:H92)</f>
        <v>14</v>
      </c>
      <c r="I90" s="62">
        <f t="shared" ref="I90:N90" si="34">SUM(I91:I92)</f>
        <v>0</v>
      </c>
      <c r="J90" s="62">
        <f t="shared" si="34"/>
        <v>14</v>
      </c>
      <c r="K90" s="62">
        <f t="shared" si="34"/>
        <v>14</v>
      </c>
      <c r="L90" s="62">
        <f t="shared" si="34"/>
        <v>0</v>
      </c>
      <c r="M90" s="62">
        <f t="shared" si="34"/>
        <v>14</v>
      </c>
      <c r="N90" s="62">
        <f t="shared" si="34"/>
        <v>0</v>
      </c>
      <c r="O90" s="62">
        <f>SUM(O91:O92)</f>
        <v>14</v>
      </c>
    </row>
    <row r="91" spans="1:15" hidden="1">
      <c r="A91" s="50">
        <f t="shared" si="31"/>
        <v>3</v>
      </c>
      <c r="B91" s="153"/>
      <c r="C91" s="167" t="s">
        <v>80</v>
      </c>
      <c r="D91" s="137"/>
      <c r="E91" s="52">
        <f t="shared" ref="E91:O92" si="35">SUMIF($C$99:$C$1640,$C91,E$99:E$1640)</f>
        <v>0</v>
      </c>
      <c r="F91" s="52">
        <f t="shared" si="35"/>
        <v>0</v>
      </c>
      <c r="G91" s="52">
        <f t="shared" si="35"/>
        <v>0</v>
      </c>
      <c r="H91" s="52">
        <f t="shared" si="35"/>
        <v>0</v>
      </c>
      <c r="I91" s="52">
        <f t="shared" si="35"/>
        <v>0</v>
      </c>
      <c r="J91" s="52">
        <f t="shared" si="35"/>
        <v>0</v>
      </c>
      <c r="K91" s="52">
        <f t="shared" si="35"/>
        <v>0</v>
      </c>
      <c r="L91" s="52">
        <f t="shared" si="35"/>
        <v>0</v>
      </c>
      <c r="M91" s="52">
        <f t="shared" si="35"/>
        <v>0</v>
      </c>
      <c r="N91" s="52">
        <f t="shared" si="35"/>
        <v>0</v>
      </c>
      <c r="O91" s="52">
        <f t="shared" si="35"/>
        <v>0</v>
      </c>
    </row>
    <row r="92" spans="1:15">
      <c r="A92" s="50">
        <f t="shared" si="31"/>
        <v>2</v>
      </c>
      <c r="B92" s="153"/>
      <c r="C92" s="167" t="s">
        <v>81</v>
      </c>
      <c r="D92" s="137"/>
      <c r="E92" s="52">
        <f t="shared" si="35"/>
        <v>14</v>
      </c>
      <c r="F92" s="52">
        <f t="shared" si="35"/>
        <v>14</v>
      </c>
      <c r="G92" s="52">
        <f t="shared" si="35"/>
        <v>14</v>
      </c>
      <c r="H92" s="52">
        <f t="shared" si="35"/>
        <v>14</v>
      </c>
      <c r="I92" s="52">
        <f t="shared" si="35"/>
        <v>0</v>
      </c>
      <c r="J92" s="52">
        <f t="shared" si="35"/>
        <v>14</v>
      </c>
      <c r="K92" s="52">
        <f t="shared" si="35"/>
        <v>14</v>
      </c>
      <c r="L92" s="52">
        <f t="shared" si="35"/>
        <v>0</v>
      </c>
      <c r="M92" s="52">
        <f t="shared" si="35"/>
        <v>14</v>
      </c>
      <c r="N92" s="52">
        <f t="shared" si="35"/>
        <v>0</v>
      </c>
      <c r="O92" s="52">
        <f t="shared" si="35"/>
        <v>14</v>
      </c>
    </row>
    <row r="93" spans="1:15">
      <c r="A93" s="50">
        <f t="shared" si="31"/>
        <v>2</v>
      </c>
      <c r="B93" s="153"/>
      <c r="C93" s="155" t="s">
        <v>35</v>
      </c>
      <c r="D93" s="137"/>
      <c r="E93" s="62">
        <f>SUM(E94:E95)</f>
        <v>14</v>
      </c>
      <c r="F93" s="62">
        <f>SUM(F94:F95)</f>
        <v>14</v>
      </c>
      <c r="G93" s="62">
        <f>SUM(G94:G95)</f>
        <v>14</v>
      </c>
      <c r="H93" s="62">
        <f>SUM(H94:H95)</f>
        <v>14</v>
      </c>
      <c r="I93" s="62">
        <f t="shared" ref="I93:N93" si="36">SUM(I94:I95)</f>
        <v>0</v>
      </c>
      <c r="J93" s="62">
        <f t="shared" si="36"/>
        <v>14</v>
      </c>
      <c r="K93" s="62">
        <f t="shared" si="36"/>
        <v>14</v>
      </c>
      <c r="L93" s="62">
        <f t="shared" si="36"/>
        <v>0</v>
      </c>
      <c r="M93" s="62">
        <f t="shared" si="36"/>
        <v>14</v>
      </c>
      <c r="N93" s="62">
        <f t="shared" si="36"/>
        <v>0</v>
      </c>
      <c r="O93" s="62">
        <f>SUM(O94:O95)</f>
        <v>14</v>
      </c>
    </row>
    <row r="94" spans="1:15" hidden="1">
      <c r="A94" s="50">
        <f t="shared" si="31"/>
        <v>3</v>
      </c>
      <c r="B94" s="153"/>
      <c r="C94" s="167" t="s">
        <v>84</v>
      </c>
      <c r="D94" s="137"/>
      <c r="E94" s="52">
        <f t="shared" ref="E94:O97" si="37">SUMIF($C$99:$C$1640,$C94,E$99:E$1640)</f>
        <v>0</v>
      </c>
      <c r="F94" s="52">
        <f t="shared" si="37"/>
        <v>0</v>
      </c>
      <c r="G94" s="52">
        <f t="shared" si="37"/>
        <v>0</v>
      </c>
      <c r="H94" s="52">
        <f t="shared" si="37"/>
        <v>0</v>
      </c>
      <c r="I94" s="52">
        <f t="shared" si="37"/>
        <v>0</v>
      </c>
      <c r="J94" s="52">
        <f t="shared" si="37"/>
        <v>0</v>
      </c>
      <c r="K94" s="52">
        <f t="shared" si="37"/>
        <v>0</v>
      </c>
      <c r="L94" s="52">
        <f t="shared" si="37"/>
        <v>0</v>
      </c>
      <c r="M94" s="52">
        <f t="shared" si="37"/>
        <v>0</v>
      </c>
      <c r="N94" s="52">
        <f t="shared" si="37"/>
        <v>0</v>
      </c>
      <c r="O94" s="52">
        <f t="shared" si="37"/>
        <v>0</v>
      </c>
    </row>
    <row r="95" spans="1:15">
      <c r="A95" s="50">
        <f t="shared" si="31"/>
        <v>2</v>
      </c>
      <c r="B95" s="153"/>
      <c r="C95" s="167" t="s">
        <v>85</v>
      </c>
      <c r="D95" s="137"/>
      <c r="E95" s="52">
        <f t="shared" si="37"/>
        <v>14</v>
      </c>
      <c r="F95" s="52">
        <f t="shared" si="37"/>
        <v>14</v>
      </c>
      <c r="G95" s="52">
        <f t="shared" si="37"/>
        <v>14</v>
      </c>
      <c r="H95" s="52">
        <f t="shared" si="37"/>
        <v>14</v>
      </c>
      <c r="I95" s="52">
        <f t="shared" si="37"/>
        <v>0</v>
      </c>
      <c r="J95" s="52">
        <f t="shared" si="37"/>
        <v>14</v>
      </c>
      <c r="K95" s="52">
        <f t="shared" si="37"/>
        <v>14</v>
      </c>
      <c r="L95" s="52">
        <f t="shared" si="37"/>
        <v>0</v>
      </c>
      <c r="M95" s="52">
        <f t="shared" si="37"/>
        <v>14</v>
      </c>
      <c r="N95" s="52">
        <f t="shared" si="37"/>
        <v>0</v>
      </c>
      <c r="O95" s="52">
        <f t="shared" si="37"/>
        <v>14</v>
      </c>
    </row>
    <row r="96" spans="1:15">
      <c r="A96" s="50">
        <f t="shared" si="31"/>
        <v>2</v>
      </c>
      <c r="B96" s="153"/>
      <c r="C96" s="168" t="s">
        <v>763</v>
      </c>
      <c r="D96" s="137"/>
      <c r="E96" s="52">
        <f t="shared" si="37"/>
        <v>478</v>
      </c>
      <c r="F96" s="52">
        <f t="shared" si="37"/>
        <v>503</v>
      </c>
      <c r="G96" s="52">
        <f t="shared" si="37"/>
        <v>503</v>
      </c>
      <c r="H96" s="52">
        <f t="shared" si="37"/>
        <v>503</v>
      </c>
      <c r="I96" s="52">
        <f t="shared" si="37"/>
        <v>0</v>
      </c>
      <c r="J96" s="52">
        <f t="shared" si="37"/>
        <v>503</v>
      </c>
      <c r="K96" s="52">
        <f t="shared" si="37"/>
        <v>503</v>
      </c>
      <c r="L96" s="52">
        <f t="shared" si="37"/>
        <v>0</v>
      </c>
      <c r="M96" s="52">
        <f t="shared" si="37"/>
        <v>503</v>
      </c>
      <c r="N96" s="52">
        <f t="shared" si="37"/>
        <v>0</v>
      </c>
      <c r="O96" s="52">
        <f t="shared" si="37"/>
        <v>503</v>
      </c>
    </row>
    <row r="97" spans="1:15">
      <c r="A97" s="50">
        <f t="shared" si="31"/>
        <v>2</v>
      </c>
      <c r="B97" s="153"/>
      <c r="C97" s="169" t="s">
        <v>764</v>
      </c>
      <c r="D97" s="137"/>
      <c r="E97" s="52">
        <f t="shared" si="37"/>
        <v>478</v>
      </c>
      <c r="F97" s="52">
        <f t="shared" si="37"/>
        <v>503</v>
      </c>
      <c r="G97" s="52">
        <f t="shared" si="37"/>
        <v>503</v>
      </c>
      <c r="H97" s="52">
        <f t="shared" si="37"/>
        <v>503</v>
      </c>
      <c r="I97" s="52">
        <f t="shared" si="37"/>
        <v>0</v>
      </c>
      <c r="J97" s="52">
        <f t="shared" si="37"/>
        <v>503</v>
      </c>
      <c r="K97" s="52">
        <f t="shared" si="37"/>
        <v>503</v>
      </c>
      <c r="L97" s="52">
        <f t="shared" si="37"/>
        <v>0</v>
      </c>
      <c r="M97" s="52">
        <f t="shared" si="37"/>
        <v>503</v>
      </c>
      <c r="N97" s="52">
        <f t="shared" si="37"/>
        <v>0</v>
      </c>
      <c r="O97" s="52">
        <f t="shared" si="37"/>
        <v>503</v>
      </c>
    </row>
    <row r="98" spans="1:15">
      <c r="A98" s="50">
        <v>1</v>
      </c>
      <c r="B98" s="170"/>
      <c r="C98" s="171"/>
      <c r="D98" s="139"/>
      <c r="E98" s="75">
        <f t="shared" ref="E98:O98" si="38">E14-E99</f>
        <v>0</v>
      </c>
      <c r="F98" s="75">
        <f t="shared" si="38"/>
        <v>0</v>
      </c>
      <c r="G98" s="75">
        <f t="shared" si="38"/>
        <v>0</v>
      </c>
      <c r="H98" s="75">
        <f t="shared" si="38"/>
        <v>0</v>
      </c>
      <c r="I98" s="75">
        <f t="shared" si="38"/>
        <v>0</v>
      </c>
      <c r="J98" s="75">
        <f t="shared" si="38"/>
        <v>0</v>
      </c>
      <c r="K98" s="75">
        <f t="shared" si="38"/>
        <v>0</v>
      </c>
      <c r="L98" s="75">
        <f t="shared" si="38"/>
        <v>0</v>
      </c>
      <c r="M98" s="75">
        <f t="shared" si="38"/>
        <v>0</v>
      </c>
      <c r="N98" s="75">
        <f t="shared" si="38"/>
        <v>0</v>
      </c>
      <c r="O98" s="75">
        <f t="shared" si="38"/>
        <v>0</v>
      </c>
    </row>
    <row r="99" spans="1:15">
      <c r="A99" s="12">
        <v>1</v>
      </c>
      <c r="B99" s="172"/>
      <c r="C99" s="156" t="s">
        <v>94</v>
      </c>
      <c r="D99" s="140"/>
      <c r="E99" s="76">
        <f>E101+E303+E626+E696+E763+E849+E979+E1241+E1628</f>
        <v>16505054</v>
      </c>
      <c r="F99" s="76">
        <f>F101+F303+F626+F696+F763+F849+F979+F1241+F1628</f>
        <v>24430710</v>
      </c>
      <c r="G99" s="76">
        <f>G101+G303+G626+G696+G763+G849+G979+G1241+G1628</f>
        <v>21159000</v>
      </c>
      <c r="H99" s="76">
        <f>H101+H303+H626+H696+H763+H849+H979+H1241+H1628</f>
        <v>21159000</v>
      </c>
      <c r="I99" s="76">
        <f t="shared" ref="I99:N99" si="39">I101+I303+I626+I696+I763+I849+I979+I1241+I1628</f>
        <v>1320500</v>
      </c>
      <c r="J99" s="76">
        <f t="shared" si="39"/>
        <v>22479500</v>
      </c>
      <c r="K99" s="76">
        <f t="shared" si="39"/>
        <v>21130900</v>
      </c>
      <c r="L99" s="76">
        <f t="shared" si="39"/>
        <v>843200</v>
      </c>
      <c r="M99" s="76">
        <f t="shared" si="39"/>
        <v>21974100</v>
      </c>
      <c r="N99" s="76">
        <f t="shared" si="39"/>
        <v>0</v>
      </c>
      <c r="O99" s="76">
        <f>O101+O303+O626+O696+O763+O849+O979+O1241+O1628</f>
        <v>21974100</v>
      </c>
    </row>
    <row r="100" spans="1:15">
      <c r="A100" s="77">
        <f>A101</f>
        <v>2</v>
      </c>
      <c r="B100" s="172"/>
      <c r="C100" s="156"/>
      <c r="D100" s="140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</row>
    <row r="101" spans="1:15" s="57" customFormat="1">
      <c r="A101" s="55">
        <f>IF(ROUND(MAX(E101:P101),0)=0,IF(ROUND(MIN(E101:P101),0)=0,3,2),2)</f>
        <v>2</v>
      </c>
      <c r="B101" s="172"/>
      <c r="C101" s="173" t="s">
        <v>44</v>
      </c>
      <c r="D101" s="140"/>
      <c r="E101" s="78">
        <f>E104+E168+E236</f>
        <v>864299</v>
      </c>
      <c r="F101" s="78">
        <f>F104+F168+F236</f>
        <v>1142334</v>
      </c>
      <c r="G101" s="78">
        <f>G104+G168+G236</f>
        <v>963000</v>
      </c>
      <c r="H101" s="78">
        <f>H104+H168+H236</f>
        <v>963000</v>
      </c>
      <c r="I101" s="78">
        <f t="shared" ref="I101:N101" si="40">I104+I168+I236</f>
        <v>0</v>
      </c>
      <c r="J101" s="78">
        <f t="shared" si="40"/>
        <v>963000</v>
      </c>
      <c r="K101" s="78">
        <f t="shared" si="40"/>
        <v>963000</v>
      </c>
      <c r="L101" s="78">
        <f t="shared" si="40"/>
        <v>0</v>
      </c>
      <c r="M101" s="78">
        <f t="shared" si="40"/>
        <v>963000</v>
      </c>
      <c r="N101" s="78">
        <f t="shared" si="40"/>
        <v>0</v>
      </c>
      <c r="O101" s="78">
        <f>O104+O168+O236</f>
        <v>963000</v>
      </c>
    </row>
    <row r="102" spans="1:15" s="57" customFormat="1">
      <c r="A102" s="77">
        <f>A103</f>
        <v>2</v>
      </c>
      <c r="B102" s="172"/>
      <c r="C102" s="156"/>
      <c r="D102" s="140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</row>
    <row r="103" spans="1:15" s="57" customFormat="1">
      <c r="A103" s="105">
        <f>MIN(A104:A165)</f>
        <v>2</v>
      </c>
      <c r="B103" s="172"/>
      <c r="C103" s="174" t="s">
        <v>45</v>
      </c>
      <c r="D103" s="140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</row>
    <row r="104" spans="1:15" s="57" customFormat="1">
      <c r="A104" s="50">
        <f t="shared" ref="A104:A157" si="41">IF(MAX(E104:P104)=0,IF(MIN(E104:P104)=0,3,2),2)</f>
        <v>2</v>
      </c>
      <c r="B104" s="145"/>
      <c r="C104" s="146" t="s">
        <v>25</v>
      </c>
      <c r="D104" s="56"/>
      <c r="E104" s="11">
        <f>SUBTOTAL(9,E105:E157)</f>
        <v>864299</v>
      </c>
      <c r="F104" s="11">
        <f>SUBTOTAL(9,F105:F157)</f>
        <v>1142334</v>
      </c>
      <c r="G104" s="11">
        <f>SUBTOTAL(9,G105:G157)</f>
        <v>963000</v>
      </c>
      <c r="H104" s="11">
        <f>SUBTOTAL(9,H105:H157)</f>
        <v>963000</v>
      </c>
      <c r="I104" s="11">
        <f t="shared" ref="I104:N104" si="42">SUBTOTAL(9,I105:I157)</f>
        <v>0</v>
      </c>
      <c r="J104" s="11">
        <f t="shared" si="42"/>
        <v>963000</v>
      </c>
      <c r="K104" s="11">
        <f t="shared" si="42"/>
        <v>963000</v>
      </c>
      <c r="L104" s="11">
        <f t="shared" si="42"/>
        <v>0</v>
      </c>
      <c r="M104" s="11">
        <f t="shared" si="42"/>
        <v>963000</v>
      </c>
      <c r="N104" s="11">
        <f t="shared" si="42"/>
        <v>0</v>
      </c>
      <c r="O104" s="11">
        <f>SUBTOTAL(9,O105:O157)</f>
        <v>963000</v>
      </c>
    </row>
    <row r="105" spans="1:15" s="57" customFormat="1">
      <c r="A105" s="50">
        <f t="shared" si="41"/>
        <v>2</v>
      </c>
      <c r="B105" s="145" t="s">
        <v>14</v>
      </c>
      <c r="C105" s="146" t="s">
        <v>125</v>
      </c>
      <c r="D105" s="56"/>
      <c r="E105" s="11">
        <f>SUBTOTAL(9,E106:E127)</f>
        <v>864299</v>
      </c>
      <c r="F105" s="11">
        <f>SUBTOTAL(9,F106:F127)</f>
        <v>1142334</v>
      </c>
      <c r="G105" s="11">
        <f>SUBTOTAL(9,G106:G127)</f>
        <v>963000</v>
      </c>
      <c r="H105" s="11">
        <f>SUBTOTAL(9,H106:H127)</f>
        <v>963000</v>
      </c>
      <c r="I105" s="11">
        <f t="shared" ref="I105:N105" si="43">SUBTOTAL(9,I106:I127)</f>
        <v>0</v>
      </c>
      <c r="J105" s="11">
        <f t="shared" si="43"/>
        <v>963000</v>
      </c>
      <c r="K105" s="11">
        <f t="shared" si="43"/>
        <v>963000</v>
      </c>
      <c r="L105" s="11">
        <f t="shared" si="43"/>
        <v>0</v>
      </c>
      <c r="M105" s="11">
        <f t="shared" si="43"/>
        <v>963000</v>
      </c>
      <c r="N105" s="11">
        <f t="shared" si="43"/>
        <v>0</v>
      </c>
      <c r="O105" s="11">
        <f>SUBTOTAL(9,O106:O127)</f>
        <v>963000</v>
      </c>
    </row>
    <row r="106" spans="1:15" s="57" customFormat="1">
      <c r="A106" s="50">
        <f t="shared" si="41"/>
        <v>2</v>
      </c>
      <c r="B106" s="147"/>
      <c r="C106" s="146" t="s">
        <v>126</v>
      </c>
      <c r="D106" s="56"/>
      <c r="E106" s="11">
        <f>SUBTOTAL(9,E107:E116)</f>
        <v>856952</v>
      </c>
      <c r="F106" s="11">
        <f>SUBTOTAL(9,F107:F116)</f>
        <v>1127377</v>
      </c>
      <c r="G106" s="11">
        <f>SUBTOTAL(9,G107:G116)</f>
        <v>764500</v>
      </c>
      <c r="H106" s="11">
        <f>SUBTOTAL(9,H107:H116)</f>
        <v>764500</v>
      </c>
      <c r="I106" s="11">
        <f t="shared" ref="I106:N106" si="44">SUBTOTAL(9,I107:I116)</f>
        <v>0</v>
      </c>
      <c r="J106" s="11">
        <f t="shared" si="44"/>
        <v>764500</v>
      </c>
      <c r="K106" s="11">
        <f t="shared" si="44"/>
        <v>764500</v>
      </c>
      <c r="L106" s="11">
        <f t="shared" si="44"/>
        <v>0</v>
      </c>
      <c r="M106" s="11">
        <f t="shared" si="44"/>
        <v>764500</v>
      </c>
      <c r="N106" s="11">
        <f t="shared" si="44"/>
        <v>0</v>
      </c>
      <c r="O106" s="11">
        <f>SUBTOTAL(9,O107:O116)</f>
        <v>764500</v>
      </c>
    </row>
    <row r="107" spans="1:15" s="57" customFormat="1" ht="25.5">
      <c r="A107" s="50">
        <f t="shared" si="41"/>
        <v>2</v>
      </c>
      <c r="B107" s="148"/>
      <c r="C107" s="149" t="s">
        <v>127</v>
      </c>
      <c r="D107" s="58" t="s">
        <v>2</v>
      </c>
      <c r="E107" s="11">
        <f>SUBTOTAL(9,E108:E109)</f>
        <v>623886</v>
      </c>
      <c r="F107" s="11">
        <f>SUBTOTAL(9,F108:F109)</f>
        <v>815601</v>
      </c>
      <c r="G107" s="11">
        <f>SUBTOTAL(9,G108:G109)</f>
        <v>519200</v>
      </c>
      <c r="H107" s="11">
        <f>SUBTOTAL(9,H108:H109)</f>
        <v>519200</v>
      </c>
      <c r="I107" s="11">
        <f t="shared" ref="I107:N107" si="45">SUBTOTAL(9,I108:I109)</f>
        <v>0</v>
      </c>
      <c r="J107" s="11">
        <f t="shared" si="45"/>
        <v>519200</v>
      </c>
      <c r="K107" s="11">
        <f t="shared" si="45"/>
        <v>519200</v>
      </c>
      <c r="L107" s="11">
        <f t="shared" si="45"/>
        <v>0</v>
      </c>
      <c r="M107" s="11">
        <f t="shared" si="45"/>
        <v>519200</v>
      </c>
      <c r="N107" s="11">
        <f t="shared" si="45"/>
        <v>0</v>
      </c>
      <c r="O107" s="11">
        <f>SUBTOTAL(9,O108:O109)</f>
        <v>519200</v>
      </c>
    </row>
    <row r="108" spans="1:15" s="57" customFormat="1" ht="25.5" hidden="1">
      <c r="A108" s="50">
        <f t="shared" si="41"/>
        <v>3</v>
      </c>
      <c r="B108" s="148"/>
      <c r="C108" s="149" t="s">
        <v>303</v>
      </c>
      <c r="D108" s="58" t="s">
        <v>302</v>
      </c>
      <c r="E108" s="51"/>
      <c r="F108" s="51"/>
      <c r="G108" s="51"/>
      <c r="H108" s="51"/>
      <c r="I108" s="51"/>
      <c r="J108" s="52">
        <f>H108+I108</f>
        <v>0</v>
      </c>
      <c r="K108" s="51"/>
      <c r="L108" s="51"/>
      <c r="M108" s="52">
        <f>K108+L108</f>
        <v>0</v>
      </c>
      <c r="N108" s="51"/>
      <c r="O108" s="52">
        <f>M108+N108</f>
        <v>0</v>
      </c>
    </row>
    <row r="109" spans="1:15" s="57" customFormat="1" ht="25.5">
      <c r="A109" s="50">
        <f t="shared" si="41"/>
        <v>2</v>
      </c>
      <c r="B109" s="148"/>
      <c r="C109" s="149" t="s">
        <v>305</v>
      </c>
      <c r="D109" s="58" t="s">
        <v>304</v>
      </c>
      <c r="E109" s="51">
        <v>623886</v>
      </c>
      <c r="F109" s="51">
        <v>815601</v>
      </c>
      <c r="G109" s="51">
        <v>519200</v>
      </c>
      <c r="H109" s="51">
        <f>G109</f>
        <v>519200</v>
      </c>
      <c r="I109" s="51"/>
      <c r="J109" s="52">
        <f>H109+I109</f>
        <v>519200</v>
      </c>
      <c r="K109" s="51">
        <f>J109</f>
        <v>519200</v>
      </c>
      <c r="L109" s="51"/>
      <c r="M109" s="52">
        <f>K109+L109</f>
        <v>519200</v>
      </c>
      <c r="N109" s="51"/>
      <c r="O109" s="52">
        <f>M109+N109</f>
        <v>519200</v>
      </c>
    </row>
    <row r="110" spans="1:15" s="57" customFormat="1">
      <c r="A110" s="50">
        <f t="shared" si="41"/>
        <v>2</v>
      </c>
      <c r="B110" s="150"/>
      <c r="C110" s="151" t="s">
        <v>128</v>
      </c>
      <c r="D110" s="59" t="s">
        <v>3</v>
      </c>
      <c r="E110" s="51">
        <v>30755</v>
      </c>
      <c r="F110" s="51">
        <v>58128</v>
      </c>
      <c r="G110" s="51">
        <v>87800</v>
      </c>
      <c r="H110" s="51">
        <f>G110</f>
        <v>87800</v>
      </c>
      <c r="I110" s="51"/>
      <c r="J110" s="52">
        <f>H110+I110</f>
        <v>87800</v>
      </c>
      <c r="K110" s="51">
        <f>J110</f>
        <v>87800</v>
      </c>
      <c r="L110" s="51"/>
      <c r="M110" s="52">
        <f>K110+L110</f>
        <v>87800</v>
      </c>
      <c r="N110" s="51"/>
      <c r="O110" s="52">
        <f>M110+N110</f>
        <v>87800</v>
      </c>
    </row>
    <row r="111" spans="1:15" s="57" customFormat="1">
      <c r="A111" s="50">
        <f t="shared" si="41"/>
        <v>2</v>
      </c>
      <c r="B111" s="150"/>
      <c r="C111" s="152" t="s">
        <v>445</v>
      </c>
      <c r="D111" s="117" t="s">
        <v>446</v>
      </c>
      <c r="E111" s="11">
        <f>SUBTOTAL(9,E112:E115)</f>
        <v>202311</v>
      </c>
      <c r="F111" s="11">
        <f>SUBTOTAL(9,F112:F115)</f>
        <v>253648</v>
      </c>
      <c r="G111" s="11">
        <f>SUBTOTAL(9,G112:G115)</f>
        <v>157500</v>
      </c>
      <c r="H111" s="11">
        <f>SUBTOTAL(9,H112:H115)</f>
        <v>157500</v>
      </c>
      <c r="I111" s="11">
        <f t="shared" ref="I111:N111" si="46">SUBTOTAL(9,I112:I115)</f>
        <v>0</v>
      </c>
      <c r="J111" s="11">
        <f t="shared" si="46"/>
        <v>157500</v>
      </c>
      <c r="K111" s="11">
        <f t="shared" si="46"/>
        <v>157500</v>
      </c>
      <c r="L111" s="11">
        <f t="shared" si="46"/>
        <v>0</v>
      </c>
      <c r="M111" s="11">
        <f t="shared" si="46"/>
        <v>157500</v>
      </c>
      <c r="N111" s="11">
        <f t="shared" si="46"/>
        <v>0</v>
      </c>
      <c r="O111" s="11">
        <f>SUBTOTAL(9,O112:O115)</f>
        <v>157500</v>
      </c>
    </row>
    <row r="112" spans="1:15" s="57" customFormat="1" ht="25.5">
      <c r="A112" s="50">
        <f t="shared" si="41"/>
        <v>2</v>
      </c>
      <c r="B112" s="150"/>
      <c r="C112" s="149" t="s">
        <v>129</v>
      </c>
      <c r="D112" s="60" t="s">
        <v>37</v>
      </c>
      <c r="E112" s="51">
        <v>125435</v>
      </c>
      <c r="F112" s="51">
        <v>157102</v>
      </c>
      <c r="G112" s="51">
        <v>110800</v>
      </c>
      <c r="H112" s="51">
        <f>G112</f>
        <v>110800</v>
      </c>
      <c r="I112" s="51"/>
      <c r="J112" s="52">
        <f>H112+I112</f>
        <v>110800</v>
      </c>
      <c r="K112" s="51">
        <f>J112</f>
        <v>110800</v>
      </c>
      <c r="L112" s="51"/>
      <c r="M112" s="52">
        <f>K112+L112</f>
        <v>110800</v>
      </c>
      <c r="N112" s="51"/>
      <c r="O112" s="52">
        <f>M112+N112</f>
        <v>110800</v>
      </c>
    </row>
    <row r="113" spans="1:15" s="57" customFormat="1">
      <c r="A113" s="50">
        <f t="shared" si="41"/>
        <v>2</v>
      </c>
      <c r="B113" s="150"/>
      <c r="C113" s="149" t="s">
        <v>131</v>
      </c>
      <c r="D113" s="60" t="s">
        <v>39</v>
      </c>
      <c r="E113" s="51">
        <v>49988</v>
      </c>
      <c r="F113" s="51">
        <v>62296</v>
      </c>
      <c r="G113" s="51">
        <v>35400</v>
      </c>
      <c r="H113" s="51">
        <f t="shared" ref="H113:H114" si="47">G113</f>
        <v>35400</v>
      </c>
      <c r="I113" s="51"/>
      <c r="J113" s="52">
        <f>H113+I113</f>
        <v>35400</v>
      </c>
      <c r="K113" s="51">
        <f t="shared" ref="K113:K114" si="48">J113</f>
        <v>35400</v>
      </c>
      <c r="L113" s="51"/>
      <c r="M113" s="52">
        <f>K113+L113</f>
        <v>35400</v>
      </c>
      <c r="N113" s="51"/>
      <c r="O113" s="52">
        <f>M113+N113</f>
        <v>35400</v>
      </c>
    </row>
    <row r="114" spans="1:15" s="57" customFormat="1">
      <c r="A114" s="50">
        <f t="shared" si="41"/>
        <v>2</v>
      </c>
      <c r="B114" s="150"/>
      <c r="C114" s="149" t="s">
        <v>132</v>
      </c>
      <c r="D114" s="60" t="s">
        <v>40</v>
      </c>
      <c r="E114" s="51">
        <v>26888</v>
      </c>
      <c r="F114" s="51">
        <v>34250</v>
      </c>
      <c r="G114" s="51">
        <v>11300</v>
      </c>
      <c r="H114" s="51">
        <f t="shared" si="47"/>
        <v>11300</v>
      </c>
      <c r="I114" s="51"/>
      <c r="J114" s="52">
        <f>H114+I114</f>
        <v>11300</v>
      </c>
      <c r="K114" s="51">
        <f t="shared" si="48"/>
        <v>11300</v>
      </c>
      <c r="L114" s="51"/>
      <c r="M114" s="52">
        <f>K114+L114</f>
        <v>11300</v>
      </c>
      <c r="N114" s="51"/>
      <c r="O114" s="52">
        <f>M114+N114</f>
        <v>11300</v>
      </c>
    </row>
    <row r="115" spans="1:15" s="57" customFormat="1" ht="25.5" hidden="1">
      <c r="A115" s="50">
        <f t="shared" si="41"/>
        <v>3</v>
      </c>
      <c r="B115" s="150"/>
      <c r="C115" s="149" t="s">
        <v>133</v>
      </c>
      <c r="D115" s="60" t="s">
        <v>41</v>
      </c>
      <c r="E115" s="51"/>
      <c r="F115" s="51"/>
      <c r="G115" s="51"/>
      <c r="H115" s="51"/>
      <c r="I115" s="51"/>
      <c r="J115" s="52">
        <f>H115+I115</f>
        <v>0</v>
      </c>
      <c r="K115" s="51"/>
      <c r="L115" s="51"/>
      <c r="M115" s="52">
        <f>K115+L115</f>
        <v>0</v>
      </c>
      <c r="N115" s="51"/>
      <c r="O115" s="52">
        <f>M115+N115</f>
        <v>0</v>
      </c>
    </row>
    <row r="116" spans="1:15" s="57" customFormat="1" hidden="1">
      <c r="A116" s="50">
        <f t="shared" si="41"/>
        <v>3</v>
      </c>
      <c r="B116" s="150"/>
      <c r="C116" s="149" t="s">
        <v>447</v>
      </c>
      <c r="D116" s="60" t="s">
        <v>4</v>
      </c>
      <c r="E116" s="51"/>
      <c r="F116" s="51"/>
      <c r="G116" s="51"/>
      <c r="H116" s="51"/>
      <c r="I116" s="51"/>
      <c r="J116" s="52">
        <f>H116+I116</f>
        <v>0</v>
      </c>
      <c r="K116" s="51"/>
      <c r="L116" s="51"/>
      <c r="M116" s="52">
        <f>K116+L116</f>
        <v>0</v>
      </c>
      <c r="N116" s="51"/>
      <c r="O116" s="52">
        <f>M116+N116</f>
        <v>0</v>
      </c>
    </row>
    <row r="117" spans="1:15" s="57" customFormat="1">
      <c r="A117" s="50">
        <f t="shared" si="41"/>
        <v>2</v>
      </c>
      <c r="B117" s="147"/>
      <c r="C117" s="146" t="s">
        <v>134</v>
      </c>
      <c r="D117" s="56"/>
      <c r="E117" s="11">
        <f>SUBTOTAL(9,E118:E121)</f>
        <v>7347</v>
      </c>
      <c r="F117" s="11">
        <f>SUBTOTAL(9,F118:F121)</f>
        <v>14957</v>
      </c>
      <c r="G117" s="11">
        <f>SUBTOTAL(9,G118:G121)</f>
        <v>198500</v>
      </c>
      <c r="H117" s="11">
        <f>SUBTOTAL(9,H118:H121)</f>
        <v>198500</v>
      </c>
      <c r="I117" s="11">
        <f t="shared" ref="I117:N117" si="49">SUBTOTAL(9,I118:I121)</f>
        <v>0</v>
      </c>
      <c r="J117" s="11">
        <f t="shared" si="49"/>
        <v>198500</v>
      </c>
      <c r="K117" s="11">
        <f t="shared" si="49"/>
        <v>198500</v>
      </c>
      <c r="L117" s="11">
        <f t="shared" si="49"/>
        <v>0</v>
      </c>
      <c r="M117" s="11">
        <f t="shared" si="49"/>
        <v>198500</v>
      </c>
      <c r="N117" s="11">
        <f t="shared" si="49"/>
        <v>0</v>
      </c>
      <c r="O117" s="11">
        <f>SUBTOTAL(9,O118:O121)</f>
        <v>198500</v>
      </c>
    </row>
    <row r="118" spans="1:15" s="57" customFormat="1">
      <c r="A118" s="50">
        <f t="shared" si="41"/>
        <v>2</v>
      </c>
      <c r="B118" s="150"/>
      <c r="C118" s="151" t="s">
        <v>135</v>
      </c>
      <c r="D118" s="59" t="s">
        <v>5</v>
      </c>
      <c r="E118" s="51">
        <v>7317</v>
      </c>
      <c r="F118" s="51">
        <v>14957</v>
      </c>
      <c r="G118" s="51">
        <v>198500</v>
      </c>
      <c r="H118" s="51">
        <f>G118</f>
        <v>198500</v>
      </c>
      <c r="I118" s="51"/>
      <c r="J118" s="52">
        <f>H118+I118</f>
        <v>198500</v>
      </c>
      <c r="K118" s="51">
        <f>J118</f>
        <v>198500</v>
      </c>
      <c r="L118" s="51"/>
      <c r="M118" s="52">
        <f>K118+L118</f>
        <v>198500</v>
      </c>
      <c r="N118" s="51"/>
      <c r="O118" s="52">
        <f>M118+N118</f>
        <v>198500</v>
      </c>
    </row>
    <row r="119" spans="1:15" s="57" customFormat="1">
      <c r="A119" s="50">
        <f t="shared" si="41"/>
        <v>2</v>
      </c>
      <c r="B119" s="150"/>
      <c r="C119" s="154" t="s">
        <v>448</v>
      </c>
      <c r="D119" s="118" t="s">
        <v>173</v>
      </c>
      <c r="E119" s="51">
        <v>30</v>
      </c>
      <c r="F119" s="51"/>
      <c r="G119" s="51"/>
      <c r="H119" s="51">
        <f>G119</f>
        <v>0</v>
      </c>
      <c r="I119" s="51"/>
      <c r="J119" s="52">
        <f>H119+I119</f>
        <v>0</v>
      </c>
      <c r="K119" s="51">
        <f>J119</f>
        <v>0</v>
      </c>
      <c r="L119" s="51"/>
      <c r="M119" s="52">
        <f>K119+L119</f>
        <v>0</v>
      </c>
      <c r="N119" s="51"/>
      <c r="O119" s="52">
        <f>M119+N119</f>
        <v>0</v>
      </c>
    </row>
    <row r="120" spans="1:15" s="57" customFormat="1" hidden="1">
      <c r="A120" s="50">
        <f t="shared" si="41"/>
        <v>3</v>
      </c>
      <c r="B120" s="153"/>
      <c r="C120" s="155" t="s">
        <v>557</v>
      </c>
      <c r="D120" s="137" t="s">
        <v>8</v>
      </c>
      <c r="E120" s="51"/>
      <c r="F120" s="51"/>
      <c r="G120" s="51"/>
      <c r="H120" s="51"/>
      <c r="I120" s="51"/>
      <c r="J120" s="52">
        <f>H120+I120</f>
        <v>0</v>
      </c>
      <c r="K120" s="51"/>
      <c r="L120" s="51"/>
      <c r="M120" s="52">
        <f>K120+L120</f>
        <v>0</v>
      </c>
      <c r="N120" s="51"/>
      <c r="O120" s="52">
        <f>M120+N120</f>
        <v>0</v>
      </c>
    </row>
    <row r="121" spans="1:15" s="57" customFormat="1" ht="25.5" hidden="1">
      <c r="A121" s="50">
        <f t="shared" si="41"/>
        <v>3</v>
      </c>
      <c r="B121" s="153"/>
      <c r="C121" s="155" t="s">
        <v>139</v>
      </c>
      <c r="D121" s="136" t="s">
        <v>10</v>
      </c>
      <c r="E121" s="51"/>
      <c r="F121" s="51"/>
      <c r="G121" s="51"/>
      <c r="H121" s="51"/>
      <c r="I121" s="51"/>
      <c r="J121" s="52">
        <f>H121+I121</f>
        <v>0</v>
      </c>
      <c r="K121" s="51"/>
      <c r="L121" s="51"/>
      <c r="M121" s="52">
        <f>K121+L121</f>
        <v>0</v>
      </c>
      <c r="N121" s="51"/>
      <c r="O121" s="52">
        <f>M121+N121</f>
        <v>0</v>
      </c>
    </row>
    <row r="122" spans="1:15" s="57" customFormat="1" hidden="1">
      <c r="A122" s="50">
        <f t="shared" si="41"/>
        <v>3</v>
      </c>
      <c r="B122" s="156"/>
      <c r="C122" s="157" t="s">
        <v>140</v>
      </c>
      <c r="D122" s="136"/>
      <c r="E122" s="11">
        <f>SUBTOTAL(9,E123:E127)</f>
        <v>0</v>
      </c>
      <c r="F122" s="11">
        <f>SUBTOTAL(9,F123:F127)</f>
        <v>0</v>
      </c>
      <c r="G122" s="11">
        <f>SUBTOTAL(9,G123:G127)</f>
        <v>0</v>
      </c>
      <c r="H122" s="11">
        <f>SUBTOTAL(9,H123:H127)</f>
        <v>0</v>
      </c>
      <c r="I122" s="11">
        <f t="shared" ref="I122:N122" si="50">SUBTOTAL(9,I123:I127)</f>
        <v>0</v>
      </c>
      <c r="J122" s="11">
        <f t="shared" si="50"/>
        <v>0</v>
      </c>
      <c r="K122" s="11">
        <f t="shared" si="50"/>
        <v>0</v>
      </c>
      <c r="L122" s="11">
        <f t="shared" si="50"/>
        <v>0</v>
      </c>
      <c r="M122" s="11">
        <f t="shared" si="50"/>
        <v>0</v>
      </c>
      <c r="N122" s="11">
        <f t="shared" si="50"/>
        <v>0</v>
      </c>
      <c r="O122" s="11">
        <f>SUBTOTAL(9,O123:O127)</f>
        <v>0</v>
      </c>
    </row>
    <row r="123" spans="1:15" s="57" customFormat="1" hidden="1">
      <c r="A123" s="50">
        <f t="shared" si="41"/>
        <v>3</v>
      </c>
      <c r="B123" s="153"/>
      <c r="C123" s="155" t="s">
        <v>141</v>
      </c>
      <c r="D123" s="137" t="s">
        <v>71</v>
      </c>
      <c r="E123" s="51"/>
      <c r="F123" s="51"/>
      <c r="G123" s="51"/>
      <c r="H123" s="51"/>
      <c r="I123" s="51"/>
      <c r="J123" s="52">
        <f>H123+I123</f>
        <v>0</v>
      </c>
      <c r="K123" s="51"/>
      <c r="L123" s="51"/>
      <c r="M123" s="52">
        <f>K123+L123</f>
        <v>0</v>
      </c>
      <c r="N123" s="51"/>
      <c r="O123" s="52">
        <f>M123+N123</f>
        <v>0</v>
      </c>
    </row>
    <row r="124" spans="1:15" s="57" customFormat="1" hidden="1">
      <c r="A124" s="50">
        <f t="shared" si="41"/>
        <v>3</v>
      </c>
      <c r="B124" s="153"/>
      <c r="C124" s="155" t="s">
        <v>142</v>
      </c>
      <c r="D124" s="137" t="s">
        <v>73</v>
      </c>
      <c r="E124" s="51"/>
      <c r="F124" s="51"/>
      <c r="G124" s="51"/>
      <c r="H124" s="51"/>
      <c r="I124" s="51"/>
      <c r="J124" s="52">
        <f>H124+I124</f>
        <v>0</v>
      </c>
      <c r="K124" s="51"/>
      <c r="L124" s="51"/>
      <c r="M124" s="52">
        <f>K124+L124</f>
        <v>0</v>
      </c>
      <c r="N124" s="51"/>
      <c r="O124" s="52">
        <f>M124+N124</f>
        <v>0</v>
      </c>
    </row>
    <row r="125" spans="1:15" s="57" customFormat="1" hidden="1">
      <c r="A125" s="50">
        <f t="shared" si="41"/>
        <v>3</v>
      </c>
      <c r="B125" s="153"/>
      <c r="C125" s="155" t="s">
        <v>143</v>
      </c>
      <c r="D125" s="137" t="s">
        <v>75</v>
      </c>
      <c r="E125" s="51"/>
      <c r="F125" s="51"/>
      <c r="G125" s="51"/>
      <c r="H125" s="51"/>
      <c r="I125" s="51"/>
      <c r="J125" s="52">
        <f>H125+I125</f>
        <v>0</v>
      </c>
      <c r="K125" s="51"/>
      <c r="L125" s="51"/>
      <c r="M125" s="52">
        <f>K125+L125</f>
        <v>0</v>
      </c>
      <c r="N125" s="51"/>
      <c r="O125" s="52">
        <f>M125+N125</f>
        <v>0</v>
      </c>
    </row>
    <row r="126" spans="1:15" s="57" customFormat="1" hidden="1">
      <c r="A126" s="50">
        <f t="shared" si="41"/>
        <v>3</v>
      </c>
      <c r="B126" s="153"/>
      <c r="C126" s="155" t="s">
        <v>144</v>
      </c>
      <c r="D126" s="137" t="s">
        <v>77</v>
      </c>
      <c r="E126" s="51"/>
      <c r="F126" s="51"/>
      <c r="G126" s="51"/>
      <c r="H126" s="51"/>
      <c r="I126" s="51"/>
      <c r="J126" s="52">
        <f>H126+I126</f>
        <v>0</v>
      </c>
      <c r="K126" s="51"/>
      <c r="L126" s="51"/>
      <c r="M126" s="52">
        <f>K126+L126</f>
        <v>0</v>
      </c>
      <c r="N126" s="51"/>
      <c r="O126" s="52">
        <f>M126+N126</f>
        <v>0</v>
      </c>
    </row>
    <row r="127" spans="1:15" s="57" customFormat="1" hidden="1">
      <c r="A127" s="50">
        <f t="shared" si="41"/>
        <v>3</v>
      </c>
      <c r="B127" s="153"/>
      <c r="C127" s="155" t="s">
        <v>145</v>
      </c>
      <c r="D127" s="137" t="s">
        <v>28</v>
      </c>
      <c r="E127" s="51"/>
      <c r="F127" s="51"/>
      <c r="G127" s="51"/>
      <c r="H127" s="51"/>
      <c r="I127" s="51"/>
      <c r="J127" s="52">
        <f>H127+I127</f>
        <v>0</v>
      </c>
      <c r="K127" s="51"/>
      <c r="L127" s="51"/>
      <c r="M127" s="52">
        <f>K127+L127</f>
        <v>0</v>
      </c>
      <c r="N127" s="51"/>
      <c r="O127" s="52">
        <f>M127+N127</f>
        <v>0</v>
      </c>
    </row>
    <row r="128" spans="1:15" s="57" customFormat="1" hidden="1">
      <c r="A128" s="50">
        <f t="shared" si="41"/>
        <v>3</v>
      </c>
      <c r="B128" s="145" t="s">
        <v>146</v>
      </c>
      <c r="C128" s="157" t="s">
        <v>147</v>
      </c>
      <c r="D128" s="56"/>
      <c r="E128" s="11">
        <f>SUBTOTAL(9,E129:E157)</f>
        <v>0</v>
      </c>
      <c r="F128" s="11">
        <f>SUBTOTAL(9,F129:F157)</f>
        <v>0</v>
      </c>
      <c r="G128" s="11">
        <f>SUBTOTAL(9,G129:G157)</f>
        <v>0</v>
      </c>
      <c r="H128" s="11">
        <f>SUBTOTAL(9,H129:H157)</f>
        <v>0</v>
      </c>
      <c r="I128" s="11">
        <f t="shared" ref="I128:N128" si="51">SUBTOTAL(9,I129:I157)</f>
        <v>0</v>
      </c>
      <c r="J128" s="11">
        <f t="shared" si="51"/>
        <v>0</v>
      </c>
      <c r="K128" s="11">
        <f t="shared" si="51"/>
        <v>0</v>
      </c>
      <c r="L128" s="11">
        <f t="shared" si="51"/>
        <v>0</v>
      </c>
      <c r="M128" s="11">
        <f t="shared" si="51"/>
        <v>0</v>
      </c>
      <c r="N128" s="11">
        <f t="shared" si="51"/>
        <v>0</v>
      </c>
      <c r="O128" s="11">
        <f>SUBTOTAL(9,O129:O157)</f>
        <v>0</v>
      </c>
    </row>
    <row r="129" spans="1:15" s="57" customFormat="1" hidden="1">
      <c r="A129" s="50">
        <f t="shared" si="41"/>
        <v>3</v>
      </c>
      <c r="B129" s="156"/>
      <c r="C129" s="158" t="s">
        <v>26</v>
      </c>
      <c r="D129" s="56"/>
      <c r="E129" s="11">
        <f>SUBTOTAL(9,E130:E148)</f>
        <v>0</v>
      </c>
      <c r="F129" s="11">
        <f t="shared" ref="F129:O129" si="52">SUBTOTAL(9,F130:F148)</f>
        <v>0</v>
      </c>
      <c r="G129" s="11">
        <f t="shared" si="52"/>
        <v>0</v>
      </c>
      <c r="H129" s="11">
        <f t="shared" si="52"/>
        <v>0</v>
      </c>
      <c r="I129" s="11">
        <f t="shared" si="52"/>
        <v>0</v>
      </c>
      <c r="J129" s="11">
        <f t="shared" si="52"/>
        <v>0</v>
      </c>
      <c r="K129" s="11">
        <f t="shared" si="52"/>
        <v>0</v>
      </c>
      <c r="L129" s="11">
        <f t="shared" si="52"/>
        <v>0</v>
      </c>
      <c r="M129" s="11">
        <f t="shared" si="52"/>
        <v>0</v>
      </c>
      <c r="N129" s="11">
        <f t="shared" si="52"/>
        <v>0</v>
      </c>
      <c r="O129" s="11">
        <f t="shared" si="52"/>
        <v>0</v>
      </c>
    </row>
    <row r="130" spans="1:15" s="57" customFormat="1" hidden="1">
      <c r="A130" s="50">
        <f t="shared" si="41"/>
        <v>3</v>
      </c>
      <c r="B130" s="150"/>
      <c r="C130" s="161" t="s">
        <v>770</v>
      </c>
      <c r="D130" s="56"/>
      <c r="E130" s="11">
        <f>SUBTOTAL(9,E131:E140)</f>
        <v>0</v>
      </c>
      <c r="F130" s="11">
        <f t="shared" ref="F130:O130" si="53">SUBTOTAL(9,F131:F140)</f>
        <v>0</v>
      </c>
      <c r="G130" s="11">
        <f t="shared" si="53"/>
        <v>0</v>
      </c>
      <c r="H130" s="11">
        <f t="shared" si="53"/>
        <v>0</v>
      </c>
      <c r="I130" s="11">
        <f t="shared" si="53"/>
        <v>0</v>
      </c>
      <c r="J130" s="11">
        <f t="shared" si="53"/>
        <v>0</v>
      </c>
      <c r="K130" s="11">
        <f t="shared" si="53"/>
        <v>0</v>
      </c>
      <c r="L130" s="11">
        <f t="shared" si="53"/>
        <v>0</v>
      </c>
      <c r="M130" s="11">
        <f t="shared" si="53"/>
        <v>0</v>
      </c>
      <c r="N130" s="11">
        <f t="shared" si="53"/>
        <v>0</v>
      </c>
      <c r="O130" s="11">
        <f t="shared" si="53"/>
        <v>0</v>
      </c>
    </row>
    <row r="131" spans="1:15" s="57" customFormat="1" ht="25.5" hidden="1">
      <c r="A131" s="50">
        <f t="shared" si="41"/>
        <v>3</v>
      </c>
      <c r="B131" s="150"/>
      <c r="C131" s="160" t="s">
        <v>771</v>
      </c>
      <c r="D131" s="58" t="s">
        <v>2</v>
      </c>
      <c r="E131" s="11">
        <f>SUBTOTAL(9,E132:E133)</f>
        <v>0</v>
      </c>
      <c r="F131" s="11">
        <f t="shared" ref="F131:O131" si="54">SUBTOTAL(9,F132:F133)</f>
        <v>0</v>
      </c>
      <c r="G131" s="11">
        <f t="shared" si="54"/>
        <v>0</v>
      </c>
      <c r="H131" s="11">
        <f t="shared" si="54"/>
        <v>0</v>
      </c>
      <c r="I131" s="11">
        <f t="shared" si="54"/>
        <v>0</v>
      </c>
      <c r="J131" s="11">
        <f t="shared" si="54"/>
        <v>0</v>
      </c>
      <c r="K131" s="11">
        <f t="shared" si="54"/>
        <v>0</v>
      </c>
      <c r="L131" s="11">
        <f t="shared" si="54"/>
        <v>0</v>
      </c>
      <c r="M131" s="11">
        <f t="shared" si="54"/>
        <v>0</v>
      </c>
      <c r="N131" s="11">
        <f t="shared" si="54"/>
        <v>0</v>
      </c>
      <c r="O131" s="11">
        <f t="shared" si="54"/>
        <v>0</v>
      </c>
    </row>
    <row r="132" spans="1:15" s="57" customFormat="1" ht="25.5" hidden="1">
      <c r="A132" s="50">
        <f t="shared" si="41"/>
        <v>3</v>
      </c>
      <c r="B132" s="150"/>
      <c r="C132" s="260" t="s">
        <v>772</v>
      </c>
      <c r="D132" s="58" t="s">
        <v>302</v>
      </c>
      <c r="E132" s="51"/>
      <c r="F132" s="51"/>
      <c r="G132" s="51"/>
      <c r="H132" s="51"/>
      <c r="I132" s="51"/>
      <c r="J132" s="52">
        <f>H132+I132</f>
        <v>0</v>
      </c>
      <c r="K132" s="51"/>
      <c r="L132" s="51"/>
      <c r="M132" s="52">
        <f>K132+L132</f>
        <v>0</v>
      </c>
      <c r="N132" s="51"/>
      <c r="O132" s="52">
        <f>M132+N132</f>
        <v>0</v>
      </c>
    </row>
    <row r="133" spans="1:15" s="57" customFormat="1" ht="25.5" hidden="1">
      <c r="A133" s="50">
        <f t="shared" si="41"/>
        <v>3</v>
      </c>
      <c r="B133" s="150"/>
      <c r="C133" s="260" t="s">
        <v>773</v>
      </c>
      <c r="D133" s="58" t="s">
        <v>304</v>
      </c>
      <c r="E133" s="51"/>
      <c r="F133" s="51"/>
      <c r="G133" s="51"/>
      <c r="H133" s="51"/>
      <c r="I133" s="51"/>
      <c r="J133" s="52">
        <f>H133+I133</f>
        <v>0</v>
      </c>
      <c r="K133" s="51"/>
      <c r="L133" s="51"/>
      <c r="M133" s="52">
        <f>K133+L133</f>
        <v>0</v>
      </c>
      <c r="N133" s="51"/>
      <c r="O133" s="52">
        <f>M133+N133</f>
        <v>0</v>
      </c>
    </row>
    <row r="134" spans="1:15" s="57" customFormat="1" hidden="1">
      <c r="A134" s="50">
        <f t="shared" si="41"/>
        <v>3</v>
      </c>
      <c r="B134" s="150"/>
      <c r="C134" s="258" t="s">
        <v>42</v>
      </c>
      <c r="D134" s="59" t="s">
        <v>3</v>
      </c>
      <c r="E134" s="51"/>
      <c r="F134" s="51"/>
      <c r="G134" s="51"/>
      <c r="H134" s="51"/>
      <c r="I134" s="51"/>
      <c r="J134" s="52">
        <f>H134+I134</f>
        <v>0</v>
      </c>
      <c r="K134" s="51"/>
      <c r="L134" s="51"/>
      <c r="M134" s="52">
        <f>K134+L134</f>
        <v>0</v>
      </c>
      <c r="N134" s="51"/>
      <c r="O134" s="52">
        <f>M134+N134</f>
        <v>0</v>
      </c>
    </row>
    <row r="135" spans="1:15" s="57" customFormat="1" hidden="1">
      <c r="A135" s="50">
        <f t="shared" si="41"/>
        <v>3</v>
      </c>
      <c r="B135" s="150"/>
      <c r="C135" s="259" t="s">
        <v>449</v>
      </c>
      <c r="D135" s="117" t="s">
        <v>446</v>
      </c>
      <c r="E135" s="11">
        <f>SUBTOTAL(9,E136:E139)</f>
        <v>0</v>
      </c>
      <c r="F135" s="11">
        <f>SUBTOTAL(9,F136:F139)</f>
        <v>0</v>
      </c>
      <c r="G135" s="11">
        <f>SUBTOTAL(9,G136:G139)</f>
        <v>0</v>
      </c>
      <c r="H135" s="11">
        <f>SUBTOTAL(9,H136:H139)</f>
        <v>0</v>
      </c>
      <c r="I135" s="11">
        <f t="shared" ref="I135:N135" si="55">SUBTOTAL(9,I136:I139)</f>
        <v>0</v>
      </c>
      <c r="J135" s="11">
        <f t="shared" si="55"/>
        <v>0</v>
      </c>
      <c r="K135" s="11">
        <f t="shared" si="55"/>
        <v>0</v>
      </c>
      <c r="L135" s="11">
        <f t="shared" si="55"/>
        <v>0</v>
      </c>
      <c r="M135" s="11">
        <f t="shared" si="55"/>
        <v>0</v>
      </c>
      <c r="N135" s="11">
        <f t="shared" si="55"/>
        <v>0</v>
      </c>
      <c r="O135" s="11">
        <f>SUBTOTAL(9,O136:O139)</f>
        <v>0</v>
      </c>
    </row>
    <row r="136" spans="1:15" s="57" customFormat="1" ht="25.5" hidden="1">
      <c r="A136" s="50">
        <f t="shared" si="41"/>
        <v>3</v>
      </c>
      <c r="B136" s="150"/>
      <c r="C136" s="260" t="s">
        <v>153</v>
      </c>
      <c r="D136" s="60" t="s">
        <v>37</v>
      </c>
      <c r="E136" s="51"/>
      <c r="F136" s="51"/>
      <c r="G136" s="51"/>
      <c r="H136" s="51"/>
      <c r="I136" s="51"/>
      <c r="J136" s="52">
        <f t="shared" ref="J136:J148" si="56">H136+I136</f>
        <v>0</v>
      </c>
      <c r="K136" s="51"/>
      <c r="L136" s="51"/>
      <c r="M136" s="52">
        <f t="shared" ref="M136:M148" si="57">K136+L136</f>
        <v>0</v>
      </c>
      <c r="N136" s="51"/>
      <c r="O136" s="52">
        <f t="shared" ref="O136:O148" si="58">M136+N136</f>
        <v>0</v>
      </c>
    </row>
    <row r="137" spans="1:15" s="57" customFormat="1" hidden="1">
      <c r="A137" s="50">
        <f t="shared" si="41"/>
        <v>3</v>
      </c>
      <c r="B137" s="150"/>
      <c r="C137" s="260" t="s">
        <v>155</v>
      </c>
      <c r="D137" s="60" t="s">
        <v>39</v>
      </c>
      <c r="E137" s="51"/>
      <c r="F137" s="51"/>
      <c r="G137" s="51"/>
      <c r="H137" s="51"/>
      <c r="I137" s="51"/>
      <c r="J137" s="52">
        <f t="shared" si="56"/>
        <v>0</v>
      </c>
      <c r="K137" s="51"/>
      <c r="L137" s="51"/>
      <c r="M137" s="52">
        <f t="shared" si="57"/>
        <v>0</v>
      </c>
      <c r="N137" s="51"/>
      <c r="O137" s="52">
        <f t="shared" si="58"/>
        <v>0</v>
      </c>
    </row>
    <row r="138" spans="1:15" ht="25.5" hidden="1">
      <c r="A138" s="50">
        <f t="shared" si="41"/>
        <v>3</v>
      </c>
      <c r="B138" s="150"/>
      <c r="C138" s="260" t="s">
        <v>156</v>
      </c>
      <c r="D138" s="60" t="s">
        <v>40</v>
      </c>
      <c r="E138" s="51"/>
      <c r="F138" s="51"/>
      <c r="G138" s="51"/>
      <c r="H138" s="51"/>
      <c r="I138" s="51"/>
      <c r="J138" s="52">
        <f t="shared" si="56"/>
        <v>0</v>
      </c>
      <c r="K138" s="51"/>
      <c r="L138" s="51"/>
      <c r="M138" s="52">
        <f t="shared" si="57"/>
        <v>0</v>
      </c>
      <c r="N138" s="51"/>
      <c r="O138" s="52">
        <f t="shared" si="58"/>
        <v>0</v>
      </c>
    </row>
    <row r="139" spans="1:15" ht="25.5" hidden="1">
      <c r="A139" s="50">
        <f t="shared" si="41"/>
        <v>3</v>
      </c>
      <c r="B139" s="150"/>
      <c r="C139" s="260" t="s">
        <v>157</v>
      </c>
      <c r="D139" s="60" t="s">
        <v>41</v>
      </c>
      <c r="E139" s="51"/>
      <c r="F139" s="51"/>
      <c r="G139" s="51"/>
      <c r="H139" s="51"/>
      <c r="I139" s="51"/>
      <c r="J139" s="52">
        <f t="shared" si="56"/>
        <v>0</v>
      </c>
      <c r="K139" s="51"/>
      <c r="L139" s="51"/>
      <c r="M139" s="52">
        <f t="shared" si="57"/>
        <v>0</v>
      </c>
      <c r="N139" s="51"/>
      <c r="O139" s="52">
        <f t="shared" si="58"/>
        <v>0</v>
      </c>
    </row>
    <row r="140" spans="1:15" hidden="1">
      <c r="A140" s="50">
        <f t="shared" si="41"/>
        <v>3</v>
      </c>
      <c r="B140" s="150"/>
      <c r="C140" s="160" t="s">
        <v>158</v>
      </c>
      <c r="D140" s="60" t="s">
        <v>4</v>
      </c>
      <c r="E140" s="51"/>
      <c r="F140" s="51"/>
      <c r="G140" s="51"/>
      <c r="H140" s="51"/>
      <c r="I140" s="51"/>
      <c r="J140" s="52">
        <f t="shared" si="56"/>
        <v>0</v>
      </c>
      <c r="K140" s="51"/>
      <c r="L140" s="51"/>
      <c r="M140" s="52">
        <f t="shared" si="57"/>
        <v>0</v>
      </c>
      <c r="N140" s="51"/>
      <c r="O140" s="52">
        <f t="shared" si="58"/>
        <v>0</v>
      </c>
    </row>
    <row r="141" spans="1:15" hidden="1">
      <c r="A141" s="50">
        <f t="shared" si="41"/>
        <v>3</v>
      </c>
      <c r="B141" s="150"/>
      <c r="C141" s="159" t="s">
        <v>19</v>
      </c>
      <c r="D141" s="59" t="s">
        <v>5</v>
      </c>
      <c r="E141" s="51"/>
      <c r="F141" s="51"/>
      <c r="G141" s="51"/>
      <c r="H141" s="51"/>
      <c r="I141" s="51"/>
      <c r="J141" s="52">
        <f t="shared" si="56"/>
        <v>0</v>
      </c>
      <c r="K141" s="51"/>
      <c r="L141" s="51"/>
      <c r="M141" s="52">
        <f t="shared" si="57"/>
        <v>0</v>
      </c>
      <c r="N141" s="51"/>
      <c r="O141" s="52">
        <f t="shared" si="58"/>
        <v>0</v>
      </c>
    </row>
    <row r="142" spans="1:15" hidden="1">
      <c r="A142" s="50">
        <f t="shared" si="41"/>
        <v>3</v>
      </c>
      <c r="B142" s="150"/>
      <c r="C142" s="162" t="s">
        <v>450</v>
      </c>
      <c r="D142" s="118" t="s">
        <v>173</v>
      </c>
      <c r="E142" s="51"/>
      <c r="F142" s="51"/>
      <c r="G142" s="51"/>
      <c r="H142" s="51"/>
      <c r="I142" s="51"/>
      <c r="J142" s="52">
        <f t="shared" si="56"/>
        <v>0</v>
      </c>
      <c r="K142" s="51"/>
      <c r="L142" s="51"/>
      <c r="M142" s="52">
        <f t="shared" si="57"/>
        <v>0</v>
      </c>
      <c r="N142" s="51"/>
      <c r="O142" s="52">
        <f t="shared" si="58"/>
        <v>0</v>
      </c>
    </row>
    <row r="143" spans="1:15" hidden="1">
      <c r="A143" s="50">
        <f t="shared" si="41"/>
        <v>3</v>
      </c>
      <c r="B143" s="153"/>
      <c r="C143" s="163" t="s">
        <v>29</v>
      </c>
      <c r="D143" s="136" t="s">
        <v>6</v>
      </c>
      <c r="E143" s="51"/>
      <c r="F143" s="51"/>
      <c r="G143" s="51"/>
      <c r="H143" s="51"/>
      <c r="I143" s="51"/>
      <c r="J143" s="52">
        <f t="shared" si="56"/>
        <v>0</v>
      </c>
      <c r="K143" s="51"/>
      <c r="L143" s="51"/>
      <c r="M143" s="52">
        <f t="shared" si="57"/>
        <v>0</v>
      </c>
      <c r="N143" s="51"/>
      <c r="O143" s="52">
        <f t="shared" si="58"/>
        <v>0</v>
      </c>
    </row>
    <row r="144" spans="1:15" hidden="1">
      <c r="A144" s="50">
        <f t="shared" si="41"/>
        <v>3</v>
      </c>
      <c r="B144" s="153"/>
      <c r="C144" s="163" t="s">
        <v>21</v>
      </c>
      <c r="D144" s="137" t="s">
        <v>8</v>
      </c>
      <c r="E144" s="51"/>
      <c r="F144" s="51"/>
      <c r="G144" s="51"/>
      <c r="H144" s="51"/>
      <c r="I144" s="51"/>
      <c r="J144" s="52">
        <f>H144+I144</f>
        <v>0</v>
      </c>
      <c r="K144" s="51"/>
      <c r="L144" s="51"/>
      <c r="M144" s="52">
        <f>K144+L144</f>
        <v>0</v>
      </c>
      <c r="N144" s="51"/>
      <c r="O144" s="52">
        <f t="shared" si="58"/>
        <v>0</v>
      </c>
    </row>
    <row r="145" spans="1:15" hidden="1">
      <c r="A145" s="50">
        <f t="shared" si="41"/>
        <v>3</v>
      </c>
      <c r="B145" s="153"/>
      <c r="C145" s="163" t="s">
        <v>526</v>
      </c>
      <c r="D145" s="137" t="s">
        <v>31</v>
      </c>
      <c r="E145" s="51"/>
      <c r="F145" s="51"/>
      <c r="G145" s="51"/>
      <c r="H145" s="51"/>
      <c r="I145" s="51"/>
      <c r="J145" s="52">
        <f t="shared" si="56"/>
        <v>0</v>
      </c>
      <c r="K145" s="51"/>
      <c r="L145" s="51"/>
      <c r="M145" s="52">
        <f t="shared" si="57"/>
        <v>0</v>
      </c>
      <c r="N145" s="51"/>
      <c r="O145" s="52">
        <f t="shared" si="58"/>
        <v>0</v>
      </c>
    </row>
    <row r="146" spans="1:15" hidden="1">
      <c r="A146" s="50">
        <f t="shared" si="41"/>
        <v>3</v>
      </c>
      <c r="B146" s="153"/>
      <c r="C146" s="163" t="s">
        <v>558</v>
      </c>
      <c r="D146" s="137" t="s">
        <v>559</v>
      </c>
      <c r="E146" s="51"/>
      <c r="F146" s="51"/>
      <c r="G146" s="51"/>
      <c r="H146" s="51"/>
      <c r="I146" s="51"/>
      <c r="J146" s="52">
        <f>H146+I146</f>
        <v>0</v>
      </c>
      <c r="K146" s="51"/>
      <c r="L146" s="51"/>
      <c r="M146" s="52">
        <f>K146+L146</f>
        <v>0</v>
      </c>
      <c r="N146" s="51"/>
      <c r="O146" s="52">
        <f t="shared" si="58"/>
        <v>0</v>
      </c>
    </row>
    <row r="147" spans="1:15" ht="25.5" hidden="1">
      <c r="A147" s="50">
        <f t="shared" si="41"/>
        <v>3</v>
      </c>
      <c r="B147" s="153"/>
      <c r="C147" s="163" t="s">
        <v>528</v>
      </c>
      <c r="D147" s="136" t="s">
        <v>9</v>
      </c>
      <c r="E147" s="51"/>
      <c r="F147" s="51"/>
      <c r="G147" s="51"/>
      <c r="H147" s="51"/>
      <c r="I147" s="51"/>
      <c r="J147" s="52">
        <f t="shared" si="56"/>
        <v>0</v>
      </c>
      <c r="K147" s="51"/>
      <c r="L147" s="51"/>
      <c r="M147" s="52">
        <f t="shared" si="57"/>
        <v>0</v>
      </c>
      <c r="N147" s="51"/>
      <c r="O147" s="52">
        <f t="shared" si="58"/>
        <v>0</v>
      </c>
    </row>
    <row r="148" spans="1:15" ht="25.5" hidden="1">
      <c r="A148" s="50">
        <f t="shared" si="41"/>
        <v>3</v>
      </c>
      <c r="B148" s="153"/>
      <c r="C148" s="163" t="s">
        <v>30</v>
      </c>
      <c r="D148" s="136" t="s">
        <v>10</v>
      </c>
      <c r="E148" s="51"/>
      <c r="F148" s="51"/>
      <c r="G148" s="51"/>
      <c r="H148" s="51"/>
      <c r="I148" s="51"/>
      <c r="J148" s="52">
        <f t="shared" si="56"/>
        <v>0</v>
      </c>
      <c r="K148" s="51"/>
      <c r="L148" s="51"/>
      <c r="M148" s="52">
        <f t="shared" si="57"/>
        <v>0</v>
      </c>
      <c r="N148" s="51"/>
      <c r="O148" s="52">
        <f t="shared" si="58"/>
        <v>0</v>
      </c>
    </row>
    <row r="149" spans="1:15" hidden="1">
      <c r="A149" s="50">
        <f t="shared" si="41"/>
        <v>3</v>
      </c>
      <c r="B149" s="153"/>
      <c r="C149" s="165" t="s">
        <v>451</v>
      </c>
      <c r="D149" s="138" t="s">
        <v>93</v>
      </c>
      <c r="E149" s="11">
        <f>SUBTOTAL(9,E150:E151)</f>
        <v>0</v>
      </c>
      <c r="F149" s="11">
        <f>SUBTOTAL(9,F150:F151)</f>
        <v>0</v>
      </c>
      <c r="G149" s="11">
        <f>SUBTOTAL(9,G150:G151)</f>
        <v>0</v>
      </c>
      <c r="H149" s="11">
        <f>SUBTOTAL(9,H150:H151)</f>
        <v>0</v>
      </c>
      <c r="I149" s="11">
        <f t="shared" ref="I149:N149" si="59">SUBTOTAL(9,I150:I151)</f>
        <v>0</v>
      </c>
      <c r="J149" s="11">
        <f t="shared" si="59"/>
        <v>0</v>
      </c>
      <c r="K149" s="11">
        <f t="shared" si="59"/>
        <v>0</v>
      </c>
      <c r="L149" s="11">
        <f t="shared" si="59"/>
        <v>0</v>
      </c>
      <c r="M149" s="11">
        <f t="shared" si="59"/>
        <v>0</v>
      </c>
      <c r="N149" s="11">
        <f t="shared" si="59"/>
        <v>0</v>
      </c>
      <c r="O149" s="11">
        <f>SUBTOTAL(9,O150:O151)</f>
        <v>0</v>
      </c>
    </row>
    <row r="150" spans="1:15" hidden="1">
      <c r="A150" s="50">
        <f t="shared" si="41"/>
        <v>3</v>
      </c>
      <c r="B150" s="153"/>
      <c r="C150" s="166" t="s">
        <v>452</v>
      </c>
      <c r="D150" s="138" t="s">
        <v>453</v>
      </c>
      <c r="E150" s="51"/>
      <c r="F150" s="51"/>
      <c r="G150" s="51"/>
      <c r="H150" s="51"/>
      <c r="I150" s="51"/>
      <c r="J150" s="52">
        <f>H150+I150</f>
        <v>0</v>
      </c>
      <c r="K150" s="51"/>
      <c r="L150" s="51"/>
      <c r="M150" s="52">
        <f>K150+L150</f>
        <v>0</v>
      </c>
      <c r="N150" s="51"/>
      <c r="O150" s="52">
        <f>M150+N150</f>
        <v>0</v>
      </c>
    </row>
    <row r="151" spans="1:15" hidden="1">
      <c r="A151" s="50">
        <f t="shared" si="41"/>
        <v>3</v>
      </c>
      <c r="B151" s="153"/>
      <c r="C151" s="166" t="s">
        <v>454</v>
      </c>
      <c r="D151" s="138" t="s">
        <v>455</v>
      </c>
      <c r="E151" s="51"/>
      <c r="F151" s="51"/>
      <c r="G151" s="51"/>
      <c r="H151" s="51"/>
      <c r="I151" s="51"/>
      <c r="J151" s="52">
        <f>H151+I151</f>
        <v>0</v>
      </c>
      <c r="K151" s="51"/>
      <c r="L151" s="51"/>
      <c r="M151" s="52">
        <f>K151+L151</f>
        <v>0</v>
      </c>
      <c r="N151" s="51"/>
      <c r="O151" s="52">
        <f>M151+N151</f>
        <v>0</v>
      </c>
    </row>
    <row r="152" spans="1:15" hidden="1">
      <c r="A152" s="50">
        <f t="shared" si="41"/>
        <v>3</v>
      </c>
      <c r="B152" s="156"/>
      <c r="C152" s="158" t="s">
        <v>32</v>
      </c>
      <c r="D152" s="136"/>
      <c r="E152" s="11">
        <f>SUBTOTAL(9,E153:E157)</f>
        <v>0</v>
      </c>
      <c r="F152" s="11">
        <f>SUBTOTAL(9,F153:F157)</f>
        <v>0</v>
      </c>
      <c r="G152" s="11">
        <f>SUBTOTAL(9,G153:G157)</f>
        <v>0</v>
      </c>
      <c r="H152" s="11">
        <f>SUBTOTAL(9,H153:H157)</f>
        <v>0</v>
      </c>
      <c r="I152" s="11">
        <f t="shared" ref="I152:N152" si="60">SUBTOTAL(9,I153:I157)</f>
        <v>0</v>
      </c>
      <c r="J152" s="11">
        <f t="shared" si="60"/>
        <v>0</v>
      </c>
      <c r="K152" s="11">
        <f t="shared" si="60"/>
        <v>0</v>
      </c>
      <c r="L152" s="11">
        <f t="shared" si="60"/>
        <v>0</v>
      </c>
      <c r="M152" s="11">
        <f t="shared" si="60"/>
        <v>0</v>
      </c>
      <c r="N152" s="11">
        <f t="shared" si="60"/>
        <v>0</v>
      </c>
      <c r="O152" s="11">
        <f>SUBTOTAL(9,O153:O157)</f>
        <v>0</v>
      </c>
    </row>
    <row r="153" spans="1:15" hidden="1">
      <c r="A153" s="50">
        <f t="shared" si="41"/>
        <v>3</v>
      </c>
      <c r="B153" s="153"/>
      <c r="C153" s="163" t="s">
        <v>70</v>
      </c>
      <c r="D153" s="137" t="s">
        <v>71</v>
      </c>
      <c r="E153" s="51"/>
      <c r="F153" s="51"/>
      <c r="G153" s="51"/>
      <c r="H153" s="51"/>
      <c r="I153" s="51"/>
      <c r="J153" s="52">
        <f>H153+I153</f>
        <v>0</v>
      </c>
      <c r="K153" s="51"/>
      <c r="L153" s="51"/>
      <c r="M153" s="52">
        <f>K153+L153</f>
        <v>0</v>
      </c>
      <c r="N153" s="51"/>
      <c r="O153" s="52">
        <f>M153+N153</f>
        <v>0</v>
      </c>
    </row>
    <row r="154" spans="1:15" hidden="1">
      <c r="A154" s="50">
        <f t="shared" si="41"/>
        <v>3</v>
      </c>
      <c r="B154" s="153"/>
      <c r="C154" s="163" t="s">
        <v>72</v>
      </c>
      <c r="D154" s="137" t="s">
        <v>73</v>
      </c>
      <c r="E154" s="51"/>
      <c r="F154" s="51"/>
      <c r="G154" s="51"/>
      <c r="H154" s="51"/>
      <c r="I154" s="51"/>
      <c r="J154" s="52">
        <f>H154+I154</f>
        <v>0</v>
      </c>
      <c r="K154" s="51"/>
      <c r="L154" s="51"/>
      <c r="M154" s="52">
        <f>K154+L154</f>
        <v>0</v>
      </c>
      <c r="N154" s="51"/>
      <c r="O154" s="52">
        <f>M154+N154</f>
        <v>0</v>
      </c>
    </row>
    <row r="155" spans="1:15" hidden="1">
      <c r="A155" s="50">
        <f t="shared" si="41"/>
        <v>3</v>
      </c>
      <c r="B155" s="153"/>
      <c r="C155" s="163" t="s">
        <v>74</v>
      </c>
      <c r="D155" s="137" t="s">
        <v>75</v>
      </c>
      <c r="E155" s="51"/>
      <c r="F155" s="51"/>
      <c r="G155" s="51"/>
      <c r="H155" s="51"/>
      <c r="I155" s="51"/>
      <c r="J155" s="52">
        <f>H155+I155</f>
        <v>0</v>
      </c>
      <c r="K155" s="51"/>
      <c r="L155" s="51"/>
      <c r="M155" s="52">
        <f>K155+L155</f>
        <v>0</v>
      </c>
      <c r="N155" s="51"/>
      <c r="O155" s="52">
        <f>M155+N155</f>
        <v>0</v>
      </c>
    </row>
    <row r="156" spans="1:15" hidden="1">
      <c r="A156" s="50">
        <f t="shared" si="41"/>
        <v>3</v>
      </c>
      <c r="B156" s="153"/>
      <c r="C156" s="163" t="s">
        <v>76</v>
      </c>
      <c r="D156" s="137" t="s">
        <v>77</v>
      </c>
      <c r="E156" s="51"/>
      <c r="F156" s="51"/>
      <c r="G156" s="51"/>
      <c r="H156" s="51"/>
      <c r="I156" s="51"/>
      <c r="J156" s="52">
        <f>H156+I156</f>
        <v>0</v>
      </c>
      <c r="K156" s="51"/>
      <c r="L156" s="51"/>
      <c r="M156" s="52">
        <f>K156+L156</f>
        <v>0</v>
      </c>
      <c r="N156" s="51"/>
      <c r="O156" s="52">
        <f>M156+N156</f>
        <v>0</v>
      </c>
    </row>
    <row r="157" spans="1:15" hidden="1">
      <c r="A157" s="50">
        <f t="shared" si="41"/>
        <v>3</v>
      </c>
      <c r="B157" s="153"/>
      <c r="C157" s="163" t="s">
        <v>12</v>
      </c>
      <c r="D157" s="137" t="s">
        <v>28</v>
      </c>
      <c r="E157" s="51"/>
      <c r="F157" s="51"/>
      <c r="G157" s="51"/>
      <c r="H157" s="51"/>
      <c r="I157" s="51"/>
      <c r="J157" s="52">
        <f>H157+I157</f>
        <v>0</v>
      </c>
      <c r="K157" s="51"/>
      <c r="L157" s="51"/>
      <c r="M157" s="52">
        <f>K157+L157</f>
        <v>0</v>
      </c>
      <c r="N157" s="51"/>
      <c r="O157" s="52">
        <f>M157+N157</f>
        <v>0</v>
      </c>
    </row>
    <row r="158" spans="1:15">
      <c r="A158" s="77">
        <f>A159</f>
        <v>2</v>
      </c>
      <c r="B158" s="153"/>
      <c r="C158" s="155"/>
      <c r="D158" s="137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spans="1:15">
      <c r="A159" s="105">
        <f>MIN(A160:A165)</f>
        <v>2</v>
      </c>
      <c r="B159" s="153"/>
      <c r="C159" s="157" t="s">
        <v>36</v>
      </c>
      <c r="D159" s="137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spans="1:15">
      <c r="A160" s="50">
        <f t="shared" ref="A160:A165" si="61">IF(MAX(E160:P160)=0,IF(MIN(E160:P160)=0,3,2),2)</f>
        <v>2</v>
      </c>
      <c r="B160" s="153"/>
      <c r="C160" s="155" t="s">
        <v>34</v>
      </c>
      <c r="D160" s="137"/>
      <c r="E160" s="62">
        <f>SUM(E161:E162)</f>
        <v>14</v>
      </c>
      <c r="F160" s="62">
        <f>SUM(F161:F162)</f>
        <v>14</v>
      </c>
      <c r="G160" s="62">
        <f>SUM(G161:G162)</f>
        <v>14</v>
      </c>
      <c r="H160" s="62">
        <f>SUM(H161:H162)</f>
        <v>14</v>
      </c>
      <c r="I160" s="62">
        <f t="shared" ref="I160:N160" si="62">SUM(I161:I162)</f>
        <v>0</v>
      </c>
      <c r="J160" s="62">
        <f t="shared" si="62"/>
        <v>14</v>
      </c>
      <c r="K160" s="62">
        <f t="shared" si="62"/>
        <v>14</v>
      </c>
      <c r="L160" s="62">
        <f t="shared" si="62"/>
        <v>0</v>
      </c>
      <c r="M160" s="62">
        <f t="shared" si="62"/>
        <v>14</v>
      </c>
      <c r="N160" s="62">
        <f t="shared" si="62"/>
        <v>0</v>
      </c>
      <c r="O160" s="62">
        <f>SUM(O161:O162)</f>
        <v>14</v>
      </c>
    </row>
    <row r="161" spans="1:15" s="57" customFormat="1" hidden="1">
      <c r="A161" s="50">
        <f t="shared" si="61"/>
        <v>3</v>
      </c>
      <c r="B161" s="153"/>
      <c r="C161" s="167" t="s">
        <v>80</v>
      </c>
      <c r="D161" s="137"/>
      <c r="E161" s="51"/>
      <c r="F161" s="51"/>
      <c r="G161" s="51"/>
      <c r="H161" s="51"/>
      <c r="I161" s="51"/>
      <c r="J161" s="52">
        <f>H161+I161</f>
        <v>0</v>
      </c>
      <c r="K161" s="51"/>
      <c r="L161" s="51"/>
      <c r="M161" s="52">
        <f>K161+L161</f>
        <v>0</v>
      </c>
      <c r="N161" s="51"/>
      <c r="O161" s="52">
        <f>M161+N161</f>
        <v>0</v>
      </c>
    </row>
    <row r="162" spans="1:15" s="57" customFormat="1">
      <c r="A162" s="50">
        <f t="shared" si="61"/>
        <v>2</v>
      </c>
      <c r="B162" s="153"/>
      <c r="C162" s="167" t="s">
        <v>81</v>
      </c>
      <c r="D162" s="137"/>
      <c r="E162" s="51">
        <v>14</v>
      </c>
      <c r="F162" s="51">
        <v>14</v>
      </c>
      <c r="G162" s="51">
        <v>14</v>
      </c>
      <c r="H162" s="51">
        <f>G162</f>
        <v>14</v>
      </c>
      <c r="I162" s="51"/>
      <c r="J162" s="52">
        <f>H162+I162</f>
        <v>14</v>
      </c>
      <c r="K162" s="51">
        <f>J162</f>
        <v>14</v>
      </c>
      <c r="L162" s="51"/>
      <c r="M162" s="52">
        <f>K162+L162</f>
        <v>14</v>
      </c>
      <c r="N162" s="51"/>
      <c r="O162" s="52">
        <f>M162+N162</f>
        <v>14</v>
      </c>
    </row>
    <row r="163" spans="1:15" s="57" customFormat="1">
      <c r="A163" s="50">
        <f t="shared" si="61"/>
        <v>2</v>
      </c>
      <c r="B163" s="153"/>
      <c r="C163" s="155" t="s">
        <v>35</v>
      </c>
      <c r="D163" s="137"/>
      <c r="E163" s="62">
        <f>SUM(E164:E165)</f>
        <v>14</v>
      </c>
      <c r="F163" s="62">
        <f>SUM(F164:F165)</f>
        <v>14</v>
      </c>
      <c r="G163" s="62">
        <f>SUM(G164:G165)</f>
        <v>14</v>
      </c>
      <c r="H163" s="62">
        <f>SUM(H164:H165)</f>
        <v>14</v>
      </c>
      <c r="I163" s="62">
        <f t="shared" ref="I163:N163" si="63">SUM(I164:I165)</f>
        <v>0</v>
      </c>
      <c r="J163" s="62">
        <f t="shared" si="63"/>
        <v>14</v>
      </c>
      <c r="K163" s="62">
        <f t="shared" si="63"/>
        <v>14</v>
      </c>
      <c r="L163" s="62">
        <f t="shared" si="63"/>
        <v>0</v>
      </c>
      <c r="M163" s="62">
        <f t="shared" si="63"/>
        <v>14</v>
      </c>
      <c r="N163" s="62">
        <f t="shared" si="63"/>
        <v>0</v>
      </c>
      <c r="O163" s="62">
        <f>SUM(O164:O165)</f>
        <v>14</v>
      </c>
    </row>
    <row r="164" spans="1:15" s="57" customFormat="1" hidden="1">
      <c r="A164" s="50">
        <f t="shared" si="61"/>
        <v>3</v>
      </c>
      <c r="B164" s="153"/>
      <c r="C164" s="167" t="s">
        <v>84</v>
      </c>
      <c r="D164" s="137"/>
      <c r="E164" s="51"/>
      <c r="F164" s="51"/>
      <c r="G164" s="51"/>
      <c r="H164" s="51"/>
      <c r="I164" s="51"/>
      <c r="J164" s="52">
        <f>H164+I164</f>
        <v>0</v>
      </c>
      <c r="K164" s="51"/>
      <c r="L164" s="51"/>
      <c r="M164" s="52">
        <f>K164+L164</f>
        <v>0</v>
      </c>
      <c r="N164" s="51"/>
      <c r="O164" s="52">
        <f>M164+N164</f>
        <v>0</v>
      </c>
    </row>
    <row r="165" spans="1:15" s="57" customFormat="1">
      <c r="A165" s="50">
        <f t="shared" si="61"/>
        <v>2</v>
      </c>
      <c r="B165" s="153"/>
      <c r="C165" s="167" t="s">
        <v>85</v>
      </c>
      <c r="D165" s="137"/>
      <c r="E165" s="51">
        <v>14</v>
      </c>
      <c r="F165" s="51">
        <v>14</v>
      </c>
      <c r="G165" s="51">
        <v>14</v>
      </c>
      <c r="H165" s="51">
        <f>G165</f>
        <v>14</v>
      </c>
      <c r="I165" s="51"/>
      <c r="J165" s="52">
        <f>H165+I165</f>
        <v>14</v>
      </c>
      <c r="K165" s="51">
        <f>J165</f>
        <v>14</v>
      </c>
      <c r="L165" s="51"/>
      <c r="M165" s="52">
        <f>K165+L165</f>
        <v>14</v>
      </c>
      <c r="N165" s="51"/>
      <c r="O165" s="52">
        <f>M165+N165</f>
        <v>14</v>
      </c>
    </row>
    <row r="166" spans="1:15" s="57" customFormat="1" hidden="1">
      <c r="A166" s="77">
        <f>A167</f>
        <v>3</v>
      </c>
      <c r="B166" s="172"/>
      <c r="C166" s="156"/>
      <c r="D166" s="140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</row>
    <row r="167" spans="1:15" s="57" customFormat="1" hidden="1">
      <c r="A167" s="105">
        <f>MIN(A168:A233)</f>
        <v>3</v>
      </c>
      <c r="B167" s="172"/>
      <c r="C167" s="174" t="s">
        <v>46</v>
      </c>
      <c r="D167" s="140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</row>
    <row r="168" spans="1:15" s="57" customFormat="1" hidden="1">
      <c r="A168" s="50">
        <f t="shared" ref="A168:A225" si="64">IF(MAX(E168:P168)=0,IF(MIN(E168:P168)=0,3,2),2)</f>
        <v>3</v>
      </c>
      <c r="B168" s="145"/>
      <c r="C168" s="146" t="s">
        <v>25</v>
      </c>
      <c r="D168" s="56"/>
      <c r="E168" s="11">
        <f>SUBTOTAL(9,E169:E225)</f>
        <v>0</v>
      </c>
      <c r="F168" s="11">
        <f>SUBTOTAL(9,F169:F225)</f>
        <v>0</v>
      </c>
      <c r="G168" s="11">
        <f>SUBTOTAL(9,G169:G225)</f>
        <v>0</v>
      </c>
      <c r="H168" s="11">
        <f>SUBTOTAL(9,H169:H225)</f>
        <v>0</v>
      </c>
      <c r="I168" s="11">
        <f t="shared" ref="I168:N168" si="65">SUBTOTAL(9,I169:I225)</f>
        <v>0</v>
      </c>
      <c r="J168" s="11">
        <f t="shared" si="65"/>
        <v>0</v>
      </c>
      <c r="K168" s="11">
        <f t="shared" si="65"/>
        <v>0</v>
      </c>
      <c r="L168" s="11">
        <f t="shared" si="65"/>
        <v>0</v>
      </c>
      <c r="M168" s="11">
        <f t="shared" si="65"/>
        <v>0</v>
      </c>
      <c r="N168" s="11">
        <f t="shared" si="65"/>
        <v>0</v>
      </c>
      <c r="O168" s="11">
        <f>SUBTOTAL(9,O169:O225)</f>
        <v>0</v>
      </c>
    </row>
    <row r="169" spans="1:15" s="57" customFormat="1" hidden="1">
      <c r="A169" s="50">
        <f t="shared" si="64"/>
        <v>3</v>
      </c>
      <c r="B169" s="145" t="s">
        <v>14</v>
      </c>
      <c r="C169" s="146" t="s">
        <v>125</v>
      </c>
      <c r="D169" s="56"/>
      <c r="E169" s="11">
        <f>SUBTOTAL(9,E170:E191)</f>
        <v>0</v>
      </c>
      <c r="F169" s="11">
        <f>SUBTOTAL(9,F170:F191)</f>
        <v>0</v>
      </c>
      <c r="G169" s="11">
        <f>SUBTOTAL(9,G170:G191)</f>
        <v>0</v>
      </c>
      <c r="H169" s="11">
        <f>SUBTOTAL(9,H170:H191)</f>
        <v>0</v>
      </c>
      <c r="I169" s="11">
        <f t="shared" ref="I169:N169" si="66">SUBTOTAL(9,I170:I191)</f>
        <v>0</v>
      </c>
      <c r="J169" s="11">
        <f t="shared" si="66"/>
        <v>0</v>
      </c>
      <c r="K169" s="11">
        <f t="shared" si="66"/>
        <v>0</v>
      </c>
      <c r="L169" s="11">
        <f t="shared" si="66"/>
        <v>0</v>
      </c>
      <c r="M169" s="11">
        <f t="shared" si="66"/>
        <v>0</v>
      </c>
      <c r="N169" s="11">
        <f t="shared" si="66"/>
        <v>0</v>
      </c>
      <c r="O169" s="11">
        <f>SUBTOTAL(9,O170:O191)</f>
        <v>0</v>
      </c>
    </row>
    <row r="170" spans="1:15" s="57" customFormat="1" hidden="1">
      <c r="A170" s="50">
        <f t="shared" si="64"/>
        <v>3</v>
      </c>
      <c r="B170" s="147"/>
      <c r="C170" s="146" t="s">
        <v>126</v>
      </c>
      <c r="D170" s="56"/>
      <c r="E170" s="11">
        <f>SUBTOTAL(9,E171:E180)</f>
        <v>0</v>
      </c>
      <c r="F170" s="11">
        <f>SUBTOTAL(9,F171:F180)</f>
        <v>0</v>
      </c>
      <c r="G170" s="11">
        <f>SUBTOTAL(9,G171:G180)</f>
        <v>0</v>
      </c>
      <c r="H170" s="11">
        <f>SUBTOTAL(9,H171:H180)</f>
        <v>0</v>
      </c>
      <c r="I170" s="11">
        <f t="shared" ref="I170:N170" si="67">SUBTOTAL(9,I171:I180)</f>
        <v>0</v>
      </c>
      <c r="J170" s="11">
        <f t="shared" si="67"/>
        <v>0</v>
      </c>
      <c r="K170" s="11">
        <f t="shared" si="67"/>
        <v>0</v>
      </c>
      <c r="L170" s="11">
        <f t="shared" si="67"/>
        <v>0</v>
      </c>
      <c r="M170" s="11">
        <f t="shared" si="67"/>
        <v>0</v>
      </c>
      <c r="N170" s="11">
        <f t="shared" si="67"/>
        <v>0</v>
      </c>
      <c r="O170" s="11">
        <f>SUBTOTAL(9,O171:O180)</f>
        <v>0</v>
      </c>
    </row>
    <row r="171" spans="1:15" s="57" customFormat="1" ht="25.5" hidden="1">
      <c r="A171" s="50">
        <f t="shared" si="64"/>
        <v>3</v>
      </c>
      <c r="B171" s="148"/>
      <c r="C171" s="149" t="s">
        <v>127</v>
      </c>
      <c r="D171" s="58" t="s">
        <v>2</v>
      </c>
      <c r="E171" s="11">
        <f>SUBTOTAL(9,E172:E173)</f>
        <v>0</v>
      </c>
      <c r="F171" s="11">
        <f>SUBTOTAL(9,F172:F173)</f>
        <v>0</v>
      </c>
      <c r="G171" s="11">
        <f>SUBTOTAL(9,G172:G173)</f>
        <v>0</v>
      </c>
      <c r="H171" s="11">
        <f>SUBTOTAL(9,H172:H173)</f>
        <v>0</v>
      </c>
      <c r="I171" s="11">
        <f t="shared" ref="I171:N171" si="68">SUBTOTAL(9,I172:I173)</f>
        <v>0</v>
      </c>
      <c r="J171" s="11">
        <f t="shared" si="68"/>
        <v>0</v>
      </c>
      <c r="K171" s="11">
        <f t="shared" si="68"/>
        <v>0</v>
      </c>
      <c r="L171" s="11">
        <f t="shared" si="68"/>
        <v>0</v>
      </c>
      <c r="M171" s="11">
        <f t="shared" si="68"/>
        <v>0</v>
      </c>
      <c r="N171" s="11">
        <f t="shared" si="68"/>
        <v>0</v>
      </c>
      <c r="O171" s="11">
        <f>SUBTOTAL(9,O172:O173)</f>
        <v>0</v>
      </c>
    </row>
    <row r="172" spans="1:15" s="57" customFormat="1" ht="25.5" hidden="1">
      <c r="A172" s="50">
        <f t="shared" si="64"/>
        <v>3</v>
      </c>
      <c r="B172" s="148"/>
      <c r="C172" s="149" t="s">
        <v>303</v>
      </c>
      <c r="D172" s="58" t="s">
        <v>302</v>
      </c>
      <c r="E172" s="51"/>
      <c r="F172" s="51"/>
      <c r="G172" s="51"/>
      <c r="H172" s="51"/>
      <c r="I172" s="51"/>
      <c r="J172" s="52">
        <f>H172+I172</f>
        <v>0</v>
      </c>
      <c r="K172" s="51"/>
      <c r="L172" s="51"/>
      <c r="M172" s="52">
        <f>K172+L172</f>
        <v>0</v>
      </c>
      <c r="N172" s="51"/>
      <c r="O172" s="52">
        <f>M172+N172</f>
        <v>0</v>
      </c>
    </row>
    <row r="173" spans="1:15" s="57" customFormat="1" ht="25.5" hidden="1">
      <c r="A173" s="50">
        <f t="shared" si="64"/>
        <v>3</v>
      </c>
      <c r="B173" s="148"/>
      <c r="C173" s="149" t="s">
        <v>305</v>
      </c>
      <c r="D173" s="58" t="s">
        <v>304</v>
      </c>
      <c r="E173" s="51"/>
      <c r="F173" s="51"/>
      <c r="G173" s="51"/>
      <c r="H173" s="51"/>
      <c r="I173" s="51"/>
      <c r="J173" s="52">
        <f>H173+I173</f>
        <v>0</v>
      </c>
      <c r="K173" s="51"/>
      <c r="L173" s="51"/>
      <c r="M173" s="52">
        <f>K173+L173</f>
        <v>0</v>
      </c>
      <c r="N173" s="51"/>
      <c r="O173" s="52">
        <f>M173+N173</f>
        <v>0</v>
      </c>
    </row>
    <row r="174" spans="1:15" s="57" customFormat="1" hidden="1">
      <c r="A174" s="50">
        <f t="shared" si="64"/>
        <v>3</v>
      </c>
      <c r="B174" s="150"/>
      <c r="C174" s="151" t="s">
        <v>128</v>
      </c>
      <c r="D174" s="59" t="s">
        <v>3</v>
      </c>
      <c r="E174" s="51"/>
      <c r="F174" s="51"/>
      <c r="G174" s="51"/>
      <c r="H174" s="51"/>
      <c r="I174" s="51"/>
      <c r="J174" s="52">
        <f>H174+I174</f>
        <v>0</v>
      </c>
      <c r="K174" s="51"/>
      <c r="L174" s="51"/>
      <c r="M174" s="52">
        <f>K174+L174</f>
        <v>0</v>
      </c>
      <c r="N174" s="51"/>
      <c r="O174" s="52">
        <f>M174+N174</f>
        <v>0</v>
      </c>
    </row>
    <row r="175" spans="1:15" s="57" customFormat="1" hidden="1">
      <c r="A175" s="50">
        <f t="shared" si="64"/>
        <v>3</v>
      </c>
      <c r="B175" s="150"/>
      <c r="C175" s="152" t="s">
        <v>445</v>
      </c>
      <c r="D175" s="117" t="s">
        <v>446</v>
      </c>
      <c r="E175" s="11">
        <f>SUBTOTAL(9,E176:E179)</f>
        <v>0</v>
      </c>
      <c r="F175" s="11">
        <f>SUBTOTAL(9,F176:F179)</f>
        <v>0</v>
      </c>
      <c r="G175" s="11">
        <f>SUBTOTAL(9,G176:G179)</f>
        <v>0</v>
      </c>
      <c r="H175" s="11">
        <f>SUBTOTAL(9,H176:H179)</f>
        <v>0</v>
      </c>
      <c r="I175" s="11">
        <f t="shared" ref="I175:N175" si="69">SUBTOTAL(9,I176:I179)</f>
        <v>0</v>
      </c>
      <c r="J175" s="11">
        <f t="shared" si="69"/>
        <v>0</v>
      </c>
      <c r="K175" s="11">
        <f t="shared" si="69"/>
        <v>0</v>
      </c>
      <c r="L175" s="11">
        <f t="shared" si="69"/>
        <v>0</v>
      </c>
      <c r="M175" s="11">
        <f t="shared" si="69"/>
        <v>0</v>
      </c>
      <c r="N175" s="11">
        <f t="shared" si="69"/>
        <v>0</v>
      </c>
      <c r="O175" s="11">
        <f>SUBTOTAL(9,O176:O179)</f>
        <v>0</v>
      </c>
    </row>
    <row r="176" spans="1:15" s="57" customFormat="1" ht="25.5" hidden="1">
      <c r="A176" s="50">
        <f t="shared" si="64"/>
        <v>3</v>
      </c>
      <c r="B176" s="150"/>
      <c r="C176" s="149" t="s">
        <v>129</v>
      </c>
      <c r="D176" s="60" t="s">
        <v>37</v>
      </c>
      <c r="E176" s="51"/>
      <c r="F176" s="51"/>
      <c r="G176" s="51"/>
      <c r="H176" s="51"/>
      <c r="I176" s="51"/>
      <c r="J176" s="52">
        <f>H176+I176</f>
        <v>0</v>
      </c>
      <c r="K176" s="51"/>
      <c r="L176" s="51"/>
      <c r="M176" s="52">
        <f>K176+L176</f>
        <v>0</v>
      </c>
      <c r="N176" s="51"/>
      <c r="O176" s="52">
        <f>M176+N176</f>
        <v>0</v>
      </c>
    </row>
    <row r="177" spans="1:15" s="57" customFormat="1" hidden="1">
      <c r="A177" s="50">
        <f t="shared" si="64"/>
        <v>3</v>
      </c>
      <c r="B177" s="150"/>
      <c r="C177" s="149" t="s">
        <v>131</v>
      </c>
      <c r="D177" s="60" t="s">
        <v>39</v>
      </c>
      <c r="E177" s="51"/>
      <c r="F177" s="51"/>
      <c r="G177" s="51"/>
      <c r="H177" s="51"/>
      <c r="I177" s="51"/>
      <c r="J177" s="52">
        <f>H177+I177</f>
        <v>0</v>
      </c>
      <c r="K177" s="51"/>
      <c r="L177" s="51"/>
      <c r="M177" s="52">
        <f>K177+L177</f>
        <v>0</v>
      </c>
      <c r="N177" s="51"/>
      <c r="O177" s="52">
        <f>M177+N177</f>
        <v>0</v>
      </c>
    </row>
    <row r="178" spans="1:15" s="57" customFormat="1" hidden="1">
      <c r="A178" s="50">
        <f t="shared" si="64"/>
        <v>3</v>
      </c>
      <c r="B178" s="150"/>
      <c r="C178" s="149" t="s">
        <v>132</v>
      </c>
      <c r="D178" s="60" t="s">
        <v>40</v>
      </c>
      <c r="E178" s="51"/>
      <c r="F178" s="51"/>
      <c r="G178" s="51"/>
      <c r="H178" s="51"/>
      <c r="I178" s="51"/>
      <c r="J178" s="52">
        <f>H178+I178</f>
        <v>0</v>
      </c>
      <c r="K178" s="51"/>
      <c r="L178" s="51"/>
      <c r="M178" s="52">
        <f>K178+L178</f>
        <v>0</v>
      </c>
      <c r="N178" s="51"/>
      <c r="O178" s="52">
        <f>M178+N178</f>
        <v>0</v>
      </c>
    </row>
    <row r="179" spans="1:15" s="57" customFormat="1" ht="25.5" hidden="1">
      <c r="A179" s="50">
        <f t="shared" si="64"/>
        <v>3</v>
      </c>
      <c r="B179" s="150"/>
      <c r="C179" s="149" t="s">
        <v>133</v>
      </c>
      <c r="D179" s="60" t="s">
        <v>41</v>
      </c>
      <c r="E179" s="51"/>
      <c r="F179" s="51"/>
      <c r="G179" s="51"/>
      <c r="H179" s="51"/>
      <c r="I179" s="51"/>
      <c r="J179" s="52">
        <f>H179+I179</f>
        <v>0</v>
      </c>
      <c r="K179" s="51"/>
      <c r="L179" s="51"/>
      <c r="M179" s="52">
        <f>K179+L179</f>
        <v>0</v>
      </c>
      <c r="N179" s="51"/>
      <c r="O179" s="52">
        <f>M179+N179</f>
        <v>0</v>
      </c>
    </row>
    <row r="180" spans="1:15" s="57" customFormat="1" hidden="1">
      <c r="A180" s="50">
        <f t="shared" si="64"/>
        <v>3</v>
      </c>
      <c r="B180" s="150"/>
      <c r="C180" s="149" t="s">
        <v>447</v>
      </c>
      <c r="D180" s="60" t="s">
        <v>4</v>
      </c>
      <c r="E180" s="51"/>
      <c r="F180" s="51"/>
      <c r="G180" s="51"/>
      <c r="H180" s="51"/>
      <c r="I180" s="51"/>
      <c r="J180" s="52">
        <f>H180+I180</f>
        <v>0</v>
      </c>
      <c r="K180" s="51"/>
      <c r="L180" s="51"/>
      <c r="M180" s="52">
        <f>K180+L180</f>
        <v>0</v>
      </c>
      <c r="N180" s="51"/>
      <c r="O180" s="52">
        <f>M180+N180</f>
        <v>0</v>
      </c>
    </row>
    <row r="181" spans="1:15" s="57" customFormat="1" hidden="1">
      <c r="A181" s="50">
        <f t="shared" si="64"/>
        <v>3</v>
      </c>
      <c r="B181" s="147"/>
      <c r="C181" s="146" t="s">
        <v>134</v>
      </c>
      <c r="D181" s="56"/>
      <c r="E181" s="11">
        <f>SUBTOTAL(9,E182:E185)</f>
        <v>0</v>
      </c>
      <c r="F181" s="11">
        <f>SUBTOTAL(9,F182:F185)</f>
        <v>0</v>
      </c>
      <c r="G181" s="11">
        <f>SUBTOTAL(9,G182:G185)</f>
        <v>0</v>
      </c>
      <c r="H181" s="11">
        <f>SUBTOTAL(9,H182:H185)</f>
        <v>0</v>
      </c>
      <c r="I181" s="11">
        <f t="shared" ref="I181:N181" si="70">SUBTOTAL(9,I182:I185)</f>
        <v>0</v>
      </c>
      <c r="J181" s="11">
        <f t="shared" si="70"/>
        <v>0</v>
      </c>
      <c r="K181" s="11">
        <f t="shared" si="70"/>
        <v>0</v>
      </c>
      <c r="L181" s="11">
        <f t="shared" si="70"/>
        <v>0</v>
      </c>
      <c r="M181" s="11">
        <f t="shared" si="70"/>
        <v>0</v>
      </c>
      <c r="N181" s="11">
        <f t="shared" si="70"/>
        <v>0</v>
      </c>
      <c r="O181" s="11">
        <f>SUBTOTAL(9,O182:O185)</f>
        <v>0</v>
      </c>
    </row>
    <row r="182" spans="1:15" s="57" customFormat="1" hidden="1">
      <c r="A182" s="50">
        <f t="shared" si="64"/>
        <v>3</v>
      </c>
      <c r="B182" s="150"/>
      <c r="C182" s="151" t="s">
        <v>135</v>
      </c>
      <c r="D182" s="59" t="s">
        <v>5</v>
      </c>
      <c r="E182" s="51"/>
      <c r="F182" s="51"/>
      <c r="G182" s="51"/>
      <c r="H182" s="51"/>
      <c r="I182" s="51"/>
      <c r="J182" s="52">
        <f>H182+I182</f>
        <v>0</v>
      </c>
      <c r="K182" s="51"/>
      <c r="L182" s="51"/>
      <c r="M182" s="52">
        <f>K182+L182</f>
        <v>0</v>
      </c>
      <c r="N182" s="51"/>
      <c r="O182" s="52">
        <f>M182+N182</f>
        <v>0</v>
      </c>
    </row>
    <row r="183" spans="1:15" s="57" customFormat="1" hidden="1">
      <c r="A183" s="50">
        <f t="shared" si="64"/>
        <v>3</v>
      </c>
      <c r="B183" s="150"/>
      <c r="C183" s="154" t="s">
        <v>448</v>
      </c>
      <c r="D183" s="118" t="s">
        <v>173</v>
      </c>
      <c r="E183" s="51"/>
      <c r="F183" s="51"/>
      <c r="G183" s="51"/>
      <c r="H183" s="51"/>
      <c r="I183" s="51"/>
      <c r="J183" s="52">
        <f>H183+I183</f>
        <v>0</v>
      </c>
      <c r="K183" s="51"/>
      <c r="L183" s="51"/>
      <c r="M183" s="52">
        <f>K183+L183</f>
        <v>0</v>
      </c>
      <c r="N183" s="51"/>
      <c r="O183" s="52">
        <f>M183+N183</f>
        <v>0</v>
      </c>
    </row>
    <row r="184" spans="1:15" s="57" customFormat="1" hidden="1">
      <c r="A184" s="50">
        <f t="shared" si="64"/>
        <v>3</v>
      </c>
      <c r="B184" s="153"/>
      <c r="C184" s="155" t="s">
        <v>557</v>
      </c>
      <c r="D184" s="137" t="s">
        <v>8</v>
      </c>
      <c r="E184" s="51"/>
      <c r="F184" s="51"/>
      <c r="G184" s="51"/>
      <c r="H184" s="51"/>
      <c r="I184" s="51"/>
      <c r="J184" s="52">
        <f>H184+I184</f>
        <v>0</v>
      </c>
      <c r="K184" s="51"/>
      <c r="L184" s="51"/>
      <c r="M184" s="52">
        <f>K184+L184</f>
        <v>0</v>
      </c>
      <c r="N184" s="51"/>
      <c r="O184" s="52">
        <f>M184+N184</f>
        <v>0</v>
      </c>
    </row>
    <row r="185" spans="1:15" s="57" customFormat="1" ht="25.5" hidden="1">
      <c r="A185" s="50">
        <f t="shared" si="64"/>
        <v>3</v>
      </c>
      <c r="B185" s="153"/>
      <c r="C185" s="155" t="s">
        <v>139</v>
      </c>
      <c r="D185" s="136" t="s">
        <v>10</v>
      </c>
      <c r="E185" s="51"/>
      <c r="F185" s="51"/>
      <c r="G185" s="51"/>
      <c r="H185" s="51"/>
      <c r="I185" s="51"/>
      <c r="J185" s="52">
        <f>H185+I185</f>
        <v>0</v>
      </c>
      <c r="K185" s="51"/>
      <c r="L185" s="51"/>
      <c r="M185" s="52">
        <f>K185+L185</f>
        <v>0</v>
      </c>
      <c r="N185" s="51"/>
      <c r="O185" s="52">
        <f>M185+N185</f>
        <v>0</v>
      </c>
    </row>
    <row r="186" spans="1:15" s="57" customFormat="1" hidden="1">
      <c r="A186" s="50">
        <f t="shared" si="64"/>
        <v>3</v>
      </c>
      <c r="B186" s="156"/>
      <c r="C186" s="157" t="s">
        <v>140</v>
      </c>
      <c r="D186" s="136"/>
      <c r="E186" s="11">
        <f>SUBTOTAL(9,E187:E191)</f>
        <v>0</v>
      </c>
      <c r="F186" s="11">
        <f>SUBTOTAL(9,F187:F191)</f>
        <v>0</v>
      </c>
      <c r="G186" s="11">
        <f>SUBTOTAL(9,G187:G191)</f>
        <v>0</v>
      </c>
      <c r="H186" s="11">
        <f>SUBTOTAL(9,H187:H191)</f>
        <v>0</v>
      </c>
      <c r="I186" s="11">
        <f t="shared" ref="I186:N186" si="71">SUBTOTAL(9,I187:I191)</f>
        <v>0</v>
      </c>
      <c r="J186" s="11">
        <f t="shared" si="71"/>
        <v>0</v>
      </c>
      <c r="K186" s="11">
        <f t="shared" si="71"/>
        <v>0</v>
      </c>
      <c r="L186" s="11">
        <f t="shared" si="71"/>
        <v>0</v>
      </c>
      <c r="M186" s="11">
        <f t="shared" si="71"/>
        <v>0</v>
      </c>
      <c r="N186" s="11">
        <f t="shared" si="71"/>
        <v>0</v>
      </c>
      <c r="O186" s="11">
        <f>SUBTOTAL(9,O187:O191)</f>
        <v>0</v>
      </c>
    </row>
    <row r="187" spans="1:15" s="57" customFormat="1" hidden="1">
      <c r="A187" s="50">
        <f t="shared" si="64"/>
        <v>3</v>
      </c>
      <c r="B187" s="153"/>
      <c r="C187" s="155" t="s">
        <v>141</v>
      </c>
      <c r="D187" s="137" t="s">
        <v>71</v>
      </c>
      <c r="E187" s="51"/>
      <c r="F187" s="51"/>
      <c r="G187" s="51"/>
      <c r="H187" s="51"/>
      <c r="I187" s="51"/>
      <c r="J187" s="52">
        <f>H187+I187</f>
        <v>0</v>
      </c>
      <c r="K187" s="51"/>
      <c r="L187" s="51"/>
      <c r="M187" s="52">
        <f>K187+L187</f>
        <v>0</v>
      </c>
      <c r="N187" s="51"/>
      <c r="O187" s="52">
        <f>M187+N187</f>
        <v>0</v>
      </c>
    </row>
    <row r="188" spans="1:15" s="57" customFormat="1" hidden="1">
      <c r="A188" s="50">
        <f t="shared" si="64"/>
        <v>3</v>
      </c>
      <c r="B188" s="153"/>
      <c r="C188" s="155" t="s">
        <v>142</v>
      </c>
      <c r="D188" s="137" t="s">
        <v>73</v>
      </c>
      <c r="E188" s="51"/>
      <c r="F188" s="51"/>
      <c r="G188" s="51"/>
      <c r="H188" s="51"/>
      <c r="I188" s="51"/>
      <c r="J188" s="52">
        <f>H188+I188</f>
        <v>0</v>
      </c>
      <c r="K188" s="51"/>
      <c r="L188" s="51"/>
      <c r="M188" s="52">
        <f>K188+L188</f>
        <v>0</v>
      </c>
      <c r="N188" s="51"/>
      <c r="O188" s="52">
        <f>M188+N188</f>
        <v>0</v>
      </c>
    </row>
    <row r="189" spans="1:15" s="57" customFormat="1" hidden="1">
      <c r="A189" s="50">
        <f t="shared" si="64"/>
        <v>3</v>
      </c>
      <c r="B189" s="153"/>
      <c r="C189" s="155" t="s">
        <v>143</v>
      </c>
      <c r="D189" s="137" t="s">
        <v>75</v>
      </c>
      <c r="E189" s="51"/>
      <c r="F189" s="51"/>
      <c r="G189" s="51"/>
      <c r="H189" s="51"/>
      <c r="I189" s="51"/>
      <c r="J189" s="52">
        <f>H189+I189</f>
        <v>0</v>
      </c>
      <c r="K189" s="51"/>
      <c r="L189" s="51"/>
      <c r="M189" s="52">
        <f>K189+L189</f>
        <v>0</v>
      </c>
      <c r="N189" s="51"/>
      <c r="O189" s="52">
        <f>M189+N189</f>
        <v>0</v>
      </c>
    </row>
    <row r="190" spans="1:15" s="57" customFormat="1" hidden="1">
      <c r="A190" s="50">
        <f t="shared" si="64"/>
        <v>3</v>
      </c>
      <c r="B190" s="153"/>
      <c r="C190" s="155" t="s">
        <v>144</v>
      </c>
      <c r="D190" s="137" t="s">
        <v>77</v>
      </c>
      <c r="E190" s="51"/>
      <c r="F190" s="51"/>
      <c r="G190" s="51"/>
      <c r="H190" s="51"/>
      <c r="I190" s="51"/>
      <c r="J190" s="52">
        <f>H190+I190</f>
        <v>0</v>
      </c>
      <c r="K190" s="51"/>
      <c r="L190" s="51"/>
      <c r="M190" s="52">
        <f>K190+L190</f>
        <v>0</v>
      </c>
      <c r="N190" s="51"/>
      <c r="O190" s="52">
        <f>M190+N190</f>
        <v>0</v>
      </c>
    </row>
    <row r="191" spans="1:15" s="57" customFormat="1" hidden="1">
      <c r="A191" s="50">
        <f t="shared" si="64"/>
        <v>3</v>
      </c>
      <c r="B191" s="153"/>
      <c r="C191" s="155" t="s">
        <v>145</v>
      </c>
      <c r="D191" s="137" t="s">
        <v>28</v>
      </c>
      <c r="E191" s="51"/>
      <c r="F191" s="51"/>
      <c r="G191" s="51"/>
      <c r="H191" s="51"/>
      <c r="I191" s="51"/>
      <c r="J191" s="52">
        <f>H191+I191</f>
        <v>0</v>
      </c>
      <c r="K191" s="51"/>
      <c r="L191" s="51"/>
      <c r="M191" s="52">
        <f>K191+L191</f>
        <v>0</v>
      </c>
      <c r="N191" s="51"/>
      <c r="O191" s="52">
        <f>M191+N191</f>
        <v>0</v>
      </c>
    </row>
    <row r="192" spans="1:15" s="57" customFormat="1" hidden="1">
      <c r="A192" s="50">
        <f t="shared" si="64"/>
        <v>3</v>
      </c>
      <c r="B192" s="145" t="s">
        <v>146</v>
      </c>
      <c r="C192" s="157" t="s">
        <v>147</v>
      </c>
      <c r="D192" s="56"/>
      <c r="E192" s="11">
        <f>SUBTOTAL(9,E193:E225)</f>
        <v>0</v>
      </c>
      <c r="F192" s="11">
        <f>SUBTOTAL(9,F193:F225)</f>
        <v>0</v>
      </c>
      <c r="G192" s="11">
        <f>SUBTOTAL(9,G193:G225)</f>
        <v>0</v>
      </c>
      <c r="H192" s="11">
        <f>SUBTOTAL(9,H193:H225)</f>
        <v>0</v>
      </c>
      <c r="I192" s="11">
        <f t="shared" ref="I192:N192" si="72">SUBTOTAL(9,I193:I225)</f>
        <v>0</v>
      </c>
      <c r="J192" s="11">
        <f t="shared" si="72"/>
        <v>0</v>
      </c>
      <c r="K192" s="11">
        <f t="shared" si="72"/>
        <v>0</v>
      </c>
      <c r="L192" s="11">
        <f t="shared" si="72"/>
        <v>0</v>
      </c>
      <c r="M192" s="11">
        <f t="shared" si="72"/>
        <v>0</v>
      </c>
      <c r="N192" s="11">
        <f t="shared" si="72"/>
        <v>0</v>
      </c>
      <c r="O192" s="11">
        <f>SUBTOTAL(9,O193:O225)</f>
        <v>0</v>
      </c>
    </row>
    <row r="193" spans="1:15" s="57" customFormat="1" hidden="1">
      <c r="A193" s="50">
        <f t="shared" si="64"/>
        <v>3</v>
      </c>
      <c r="B193" s="156"/>
      <c r="C193" s="158" t="s">
        <v>26</v>
      </c>
      <c r="D193" s="56"/>
      <c r="E193" s="11">
        <f>SUBTOTAL(9,E194:E212)</f>
        <v>0</v>
      </c>
      <c r="F193" s="11">
        <f t="shared" ref="F193:O193" si="73">SUBTOTAL(9,F194:F212)</f>
        <v>0</v>
      </c>
      <c r="G193" s="11">
        <f t="shared" si="73"/>
        <v>0</v>
      </c>
      <c r="H193" s="11">
        <f t="shared" si="73"/>
        <v>0</v>
      </c>
      <c r="I193" s="11">
        <f t="shared" si="73"/>
        <v>0</v>
      </c>
      <c r="J193" s="11">
        <f t="shared" si="73"/>
        <v>0</v>
      </c>
      <c r="K193" s="11">
        <f t="shared" si="73"/>
        <v>0</v>
      </c>
      <c r="L193" s="11">
        <f t="shared" si="73"/>
        <v>0</v>
      </c>
      <c r="M193" s="11">
        <f t="shared" si="73"/>
        <v>0</v>
      </c>
      <c r="N193" s="11">
        <f t="shared" si="73"/>
        <v>0</v>
      </c>
      <c r="O193" s="11">
        <f t="shared" si="73"/>
        <v>0</v>
      </c>
    </row>
    <row r="194" spans="1:15" s="57" customFormat="1" hidden="1">
      <c r="A194" s="50">
        <f t="shared" si="64"/>
        <v>3</v>
      </c>
      <c r="B194" s="150"/>
      <c r="C194" s="161" t="s">
        <v>770</v>
      </c>
      <c r="D194" s="56"/>
      <c r="E194" s="11">
        <f>SUBTOTAL(9,E195:E204)</f>
        <v>0</v>
      </c>
      <c r="F194" s="11">
        <f t="shared" ref="F194:O194" si="74">SUBTOTAL(9,F195:F204)</f>
        <v>0</v>
      </c>
      <c r="G194" s="11">
        <f t="shared" si="74"/>
        <v>0</v>
      </c>
      <c r="H194" s="11">
        <f t="shared" si="74"/>
        <v>0</v>
      </c>
      <c r="I194" s="11">
        <f t="shared" si="74"/>
        <v>0</v>
      </c>
      <c r="J194" s="11">
        <f t="shared" si="74"/>
        <v>0</v>
      </c>
      <c r="K194" s="11">
        <f t="shared" si="74"/>
        <v>0</v>
      </c>
      <c r="L194" s="11">
        <f t="shared" si="74"/>
        <v>0</v>
      </c>
      <c r="M194" s="11">
        <f t="shared" si="74"/>
        <v>0</v>
      </c>
      <c r="N194" s="11">
        <f t="shared" si="74"/>
        <v>0</v>
      </c>
      <c r="O194" s="11">
        <f t="shared" si="74"/>
        <v>0</v>
      </c>
    </row>
    <row r="195" spans="1:15" s="57" customFormat="1" ht="25.5" hidden="1">
      <c r="A195" s="50">
        <f t="shared" si="64"/>
        <v>3</v>
      </c>
      <c r="B195" s="150"/>
      <c r="C195" s="160" t="s">
        <v>771</v>
      </c>
      <c r="D195" s="58" t="s">
        <v>2</v>
      </c>
      <c r="E195" s="11">
        <f>SUBTOTAL(9,E196:E197)</f>
        <v>0</v>
      </c>
      <c r="F195" s="11">
        <f t="shared" ref="F195:O195" si="75">SUBTOTAL(9,F196:F197)</f>
        <v>0</v>
      </c>
      <c r="G195" s="11">
        <f t="shared" si="75"/>
        <v>0</v>
      </c>
      <c r="H195" s="11">
        <f t="shared" si="75"/>
        <v>0</v>
      </c>
      <c r="I195" s="11">
        <f t="shared" si="75"/>
        <v>0</v>
      </c>
      <c r="J195" s="11">
        <f t="shared" si="75"/>
        <v>0</v>
      </c>
      <c r="K195" s="11">
        <f t="shared" si="75"/>
        <v>0</v>
      </c>
      <c r="L195" s="11">
        <f t="shared" si="75"/>
        <v>0</v>
      </c>
      <c r="M195" s="11">
        <f t="shared" si="75"/>
        <v>0</v>
      </c>
      <c r="N195" s="11">
        <f t="shared" si="75"/>
        <v>0</v>
      </c>
      <c r="O195" s="11">
        <f t="shared" si="75"/>
        <v>0</v>
      </c>
    </row>
    <row r="196" spans="1:15" s="57" customFormat="1" ht="25.5" hidden="1">
      <c r="A196" s="50">
        <f t="shared" si="64"/>
        <v>3</v>
      </c>
      <c r="B196" s="150"/>
      <c r="C196" s="260" t="s">
        <v>772</v>
      </c>
      <c r="D196" s="58" t="s">
        <v>302</v>
      </c>
      <c r="E196" s="51"/>
      <c r="F196" s="51"/>
      <c r="G196" s="51"/>
      <c r="H196" s="51"/>
      <c r="I196" s="51"/>
      <c r="J196" s="52">
        <f>H196+I196</f>
        <v>0</v>
      </c>
      <c r="K196" s="51"/>
      <c r="L196" s="51"/>
      <c r="M196" s="52">
        <f>K196+L196</f>
        <v>0</v>
      </c>
      <c r="N196" s="51"/>
      <c r="O196" s="52">
        <f>M196+N196</f>
        <v>0</v>
      </c>
    </row>
    <row r="197" spans="1:15" s="57" customFormat="1" ht="25.5" hidden="1">
      <c r="A197" s="50">
        <f t="shared" si="64"/>
        <v>3</v>
      </c>
      <c r="B197" s="150"/>
      <c r="C197" s="260" t="s">
        <v>773</v>
      </c>
      <c r="D197" s="58" t="s">
        <v>304</v>
      </c>
      <c r="E197" s="51"/>
      <c r="F197" s="51"/>
      <c r="G197" s="51"/>
      <c r="H197" s="51"/>
      <c r="I197" s="51"/>
      <c r="J197" s="52">
        <f>H197+I197</f>
        <v>0</v>
      </c>
      <c r="K197" s="51"/>
      <c r="L197" s="51"/>
      <c r="M197" s="52">
        <f>K197+L197</f>
        <v>0</v>
      </c>
      <c r="N197" s="51"/>
      <c r="O197" s="52">
        <f>M197+N197</f>
        <v>0</v>
      </c>
    </row>
    <row r="198" spans="1:15" hidden="1">
      <c r="A198" s="50">
        <f t="shared" si="64"/>
        <v>3</v>
      </c>
      <c r="B198" s="150"/>
      <c r="C198" s="258" t="s">
        <v>42</v>
      </c>
      <c r="D198" s="59" t="s">
        <v>3</v>
      </c>
      <c r="E198" s="51"/>
      <c r="F198" s="51"/>
      <c r="G198" s="51"/>
      <c r="H198" s="51"/>
      <c r="I198" s="51"/>
      <c r="J198" s="52">
        <f>H198+I198</f>
        <v>0</v>
      </c>
      <c r="K198" s="51"/>
      <c r="L198" s="51"/>
      <c r="M198" s="52">
        <f>K198+L198</f>
        <v>0</v>
      </c>
      <c r="N198" s="51"/>
      <c r="O198" s="52">
        <f>M198+N198</f>
        <v>0</v>
      </c>
    </row>
    <row r="199" spans="1:15" hidden="1">
      <c r="A199" s="50">
        <f t="shared" si="64"/>
        <v>3</v>
      </c>
      <c r="B199" s="150"/>
      <c r="C199" s="259" t="s">
        <v>449</v>
      </c>
      <c r="D199" s="117" t="s">
        <v>446</v>
      </c>
      <c r="E199" s="11">
        <f>SUBTOTAL(9,E200:E203)</f>
        <v>0</v>
      </c>
      <c r="F199" s="11">
        <f>SUBTOTAL(9,F200:F203)</f>
        <v>0</v>
      </c>
      <c r="G199" s="11">
        <f>SUBTOTAL(9,G200:G203)</f>
        <v>0</v>
      </c>
      <c r="H199" s="11">
        <f>SUBTOTAL(9,H200:H203)</f>
        <v>0</v>
      </c>
      <c r="I199" s="11">
        <f t="shared" ref="I199:N199" si="76">SUBTOTAL(9,I200:I203)</f>
        <v>0</v>
      </c>
      <c r="J199" s="11">
        <f t="shared" si="76"/>
        <v>0</v>
      </c>
      <c r="K199" s="11">
        <f t="shared" si="76"/>
        <v>0</v>
      </c>
      <c r="L199" s="11">
        <f t="shared" si="76"/>
        <v>0</v>
      </c>
      <c r="M199" s="11">
        <f t="shared" si="76"/>
        <v>0</v>
      </c>
      <c r="N199" s="11">
        <f t="shared" si="76"/>
        <v>0</v>
      </c>
      <c r="O199" s="11">
        <f>SUBTOTAL(9,O200:O203)</f>
        <v>0</v>
      </c>
    </row>
    <row r="200" spans="1:15" ht="25.5" hidden="1">
      <c r="A200" s="50">
        <f t="shared" si="64"/>
        <v>3</v>
      </c>
      <c r="B200" s="150"/>
      <c r="C200" s="260" t="s">
        <v>153</v>
      </c>
      <c r="D200" s="60" t="s">
        <v>37</v>
      </c>
      <c r="E200" s="51"/>
      <c r="F200" s="51"/>
      <c r="G200" s="51"/>
      <c r="H200" s="51"/>
      <c r="I200" s="51"/>
      <c r="J200" s="52">
        <f t="shared" ref="J200:J212" si="77">H200+I200</f>
        <v>0</v>
      </c>
      <c r="K200" s="51"/>
      <c r="L200" s="51"/>
      <c r="M200" s="52">
        <f t="shared" ref="M200:M212" si="78">K200+L200</f>
        <v>0</v>
      </c>
      <c r="N200" s="51"/>
      <c r="O200" s="52">
        <f t="shared" ref="O200:O212" si="79">M200+N200</f>
        <v>0</v>
      </c>
    </row>
    <row r="201" spans="1:15" hidden="1">
      <c r="A201" s="50">
        <f t="shared" si="64"/>
        <v>3</v>
      </c>
      <c r="B201" s="150"/>
      <c r="C201" s="260" t="s">
        <v>155</v>
      </c>
      <c r="D201" s="60" t="s">
        <v>39</v>
      </c>
      <c r="E201" s="51"/>
      <c r="F201" s="51"/>
      <c r="G201" s="51"/>
      <c r="H201" s="51"/>
      <c r="I201" s="51"/>
      <c r="J201" s="52">
        <f t="shared" si="77"/>
        <v>0</v>
      </c>
      <c r="K201" s="51"/>
      <c r="L201" s="51"/>
      <c r="M201" s="52">
        <f t="shared" si="78"/>
        <v>0</v>
      </c>
      <c r="N201" s="51"/>
      <c r="O201" s="52">
        <f t="shared" si="79"/>
        <v>0</v>
      </c>
    </row>
    <row r="202" spans="1:15" ht="25.5" hidden="1">
      <c r="A202" s="50">
        <f t="shared" si="64"/>
        <v>3</v>
      </c>
      <c r="B202" s="150"/>
      <c r="C202" s="260" t="s">
        <v>156</v>
      </c>
      <c r="D202" s="60" t="s">
        <v>40</v>
      </c>
      <c r="E202" s="51"/>
      <c r="F202" s="51"/>
      <c r="G202" s="51"/>
      <c r="H202" s="51"/>
      <c r="I202" s="51"/>
      <c r="J202" s="52">
        <f t="shared" si="77"/>
        <v>0</v>
      </c>
      <c r="K202" s="51"/>
      <c r="L202" s="51"/>
      <c r="M202" s="52">
        <f t="shared" si="78"/>
        <v>0</v>
      </c>
      <c r="N202" s="51"/>
      <c r="O202" s="52">
        <f t="shared" si="79"/>
        <v>0</v>
      </c>
    </row>
    <row r="203" spans="1:15" ht="25.5" hidden="1">
      <c r="A203" s="50">
        <f t="shared" si="64"/>
        <v>3</v>
      </c>
      <c r="B203" s="150"/>
      <c r="C203" s="260" t="s">
        <v>157</v>
      </c>
      <c r="D203" s="60" t="s">
        <v>41</v>
      </c>
      <c r="E203" s="51"/>
      <c r="F203" s="51"/>
      <c r="G203" s="51"/>
      <c r="H203" s="51"/>
      <c r="I203" s="51"/>
      <c r="J203" s="52">
        <f t="shared" si="77"/>
        <v>0</v>
      </c>
      <c r="K203" s="51"/>
      <c r="L203" s="51"/>
      <c r="M203" s="52">
        <f t="shared" si="78"/>
        <v>0</v>
      </c>
      <c r="N203" s="51"/>
      <c r="O203" s="52">
        <f t="shared" si="79"/>
        <v>0</v>
      </c>
    </row>
    <row r="204" spans="1:15" hidden="1">
      <c r="A204" s="50">
        <f t="shared" si="64"/>
        <v>3</v>
      </c>
      <c r="B204" s="150"/>
      <c r="C204" s="160" t="s">
        <v>158</v>
      </c>
      <c r="D204" s="60" t="s">
        <v>4</v>
      </c>
      <c r="E204" s="51"/>
      <c r="F204" s="51"/>
      <c r="G204" s="51"/>
      <c r="H204" s="51"/>
      <c r="I204" s="51"/>
      <c r="J204" s="52">
        <f t="shared" si="77"/>
        <v>0</v>
      </c>
      <c r="K204" s="51"/>
      <c r="L204" s="51"/>
      <c r="M204" s="52">
        <f t="shared" si="78"/>
        <v>0</v>
      </c>
      <c r="N204" s="51"/>
      <c r="O204" s="52">
        <f t="shared" si="79"/>
        <v>0</v>
      </c>
    </row>
    <row r="205" spans="1:15" hidden="1">
      <c r="A205" s="50">
        <f t="shared" si="64"/>
        <v>3</v>
      </c>
      <c r="B205" s="150"/>
      <c r="C205" s="159" t="s">
        <v>19</v>
      </c>
      <c r="D205" s="59" t="s">
        <v>5</v>
      </c>
      <c r="E205" s="51"/>
      <c r="F205" s="51"/>
      <c r="G205" s="51"/>
      <c r="H205" s="51"/>
      <c r="I205" s="51"/>
      <c r="J205" s="52">
        <f t="shared" si="77"/>
        <v>0</v>
      </c>
      <c r="K205" s="51"/>
      <c r="L205" s="51"/>
      <c r="M205" s="52">
        <f t="shared" si="78"/>
        <v>0</v>
      </c>
      <c r="N205" s="51"/>
      <c r="O205" s="52">
        <f t="shared" si="79"/>
        <v>0</v>
      </c>
    </row>
    <row r="206" spans="1:15" hidden="1">
      <c r="A206" s="50">
        <f t="shared" si="64"/>
        <v>3</v>
      </c>
      <c r="B206" s="150"/>
      <c r="C206" s="162" t="s">
        <v>450</v>
      </c>
      <c r="D206" s="118" t="s">
        <v>173</v>
      </c>
      <c r="E206" s="51"/>
      <c r="F206" s="51"/>
      <c r="G206" s="51"/>
      <c r="H206" s="51"/>
      <c r="I206" s="51"/>
      <c r="J206" s="52">
        <f t="shared" si="77"/>
        <v>0</v>
      </c>
      <c r="K206" s="51"/>
      <c r="L206" s="51"/>
      <c r="M206" s="52">
        <f t="shared" si="78"/>
        <v>0</v>
      </c>
      <c r="N206" s="51"/>
      <c r="O206" s="52">
        <f t="shared" si="79"/>
        <v>0</v>
      </c>
    </row>
    <row r="207" spans="1:15" hidden="1">
      <c r="A207" s="50">
        <f t="shared" si="64"/>
        <v>3</v>
      </c>
      <c r="B207" s="153"/>
      <c r="C207" s="163" t="s">
        <v>29</v>
      </c>
      <c r="D207" s="136" t="s">
        <v>6</v>
      </c>
      <c r="E207" s="51"/>
      <c r="F207" s="51"/>
      <c r="G207" s="51"/>
      <c r="H207" s="51"/>
      <c r="I207" s="51"/>
      <c r="J207" s="52">
        <f t="shared" si="77"/>
        <v>0</v>
      </c>
      <c r="K207" s="51"/>
      <c r="L207" s="51"/>
      <c r="M207" s="52">
        <f t="shared" si="78"/>
        <v>0</v>
      </c>
      <c r="N207" s="51"/>
      <c r="O207" s="52">
        <f t="shared" si="79"/>
        <v>0</v>
      </c>
    </row>
    <row r="208" spans="1:15" hidden="1">
      <c r="A208" s="50">
        <f t="shared" si="64"/>
        <v>3</v>
      </c>
      <c r="B208" s="153"/>
      <c r="C208" s="163" t="s">
        <v>21</v>
      </c>
      <c r="D208" s="137" t="s">
        <v>8</v>
      </c>
      <c r="E208" s="51"/>
      <c r="F208" s="51"/>
      <c r="G208" s="51"/>
      <c r="H208" s="51"/>
      <c r="I208" s="51"/>
      <c r="J208" s="52">
        <f>H208+I208</f>
        <v>0</v>
      </c>
      <c r="K208" s="51"/>
      <c r="L208" s="51"/>
      <c r="M208" s="52">
        <f>K208+L208</f>
        <v>0</v>
      </c>
      <c r="N208" s="51"/>
      <c r="O208" s="52">
        <f t="shared" si="79"/>
        <v>0</v>
      </c>
    </row>
    <row r="209" spans="1:15" hidden="1">
      <c r="A209" s="50">
        <f t="shared" si="64"/>
        <v>3</v>
      </c>
      <c r="B209" s="153"/>
      <c r="C209" s="163" t="s">
        <v>526</v>
      </c>
      <c r="D209" s="137" t="s">
        <v>31</v>
      </c>
      <c r="E209" s="51"/>
      <c r="F209" s="51"/>
      <c r="G209" s="51"/>
      <c r="H209" s="51"/>
      <c r="I209" s="51"/>
      <c r="J209" s="52">
        <f t="shared" si="77"/>
        <v>0</v>
      </c>
      <c r="K209" s="51"/>
      <c r="L209" s="51"/>
      <c r="M209" s="52">
        <f t="shared" si="78"/>
        <v>0</v>
      </c>
      <c r="N209" s="51"/>
      <c r="O209" s="52">
        <f t="shared" si="79"/>
        <v>0</v>
      </c>
    </row>
    <row r="210" spans="1:15" hidden="1">
      <c r="A210" s="50">
        <f t="shared" si="64"/>
        <v>3</v>
      </c>
      <c r="B210" s="153"/>
      <c r="C210" s="163" t="s">
        <v>558</v>
      </c>
      <c r="D210" s="137" t="s">
        <v>559</v>
      </c>
      <c r="E210" s="51"/>
      <c r="F210" s="51"/>
      <c r="G210" s="51"/>
      <c r="H210" s="51"/>
      <c r="I210" s="51"/>
      <c r="J210" s="52">
        <f t="shared" si="77"/>
        <v>0</v>
      </c>
      <c r="K210" s="51"/>
      <c r="L210" s="51"/>
      <c r="M210" s="52">
        <f t="shared" si="78"/>
        <v>0</v>
      </c>
      <c r="N210" s="51"/>
      <c r="O210" s="52">
        <f t="shared" si="79"/>
        <v>0</v>
      </c>
    </row>
    <row r="211" spans="1:15" ht="25.5" hidden="1">
      <c r="A211" s="50">
        <f t="shared" si="64"/>
        <v>3</v>
      </c>
      <c r="B211" s="153"/>
      <c r="C211" s="163" t="s">
        <v>528</v>
      </c>
      <c r="D211" s="136" t="s">
        <v>9</v>
      </c>
      <c r="E211" s="51"/>
      <c r="F211" s="51"/>
      <c r="G211" s="51"/>
      <c r="H211" s="51"/>
      <c r="I211" s="51"/>
      <c r="J211" s="52">
        <f t="shared" si="77"/>
        <v>0</v>
      </c>
      <c r="K211" s="51"/>
      <c r="L211" s="51"/>
      <c r="M211" s="52">
        <f t="shared" si="78"/>
        <v>0</v>
      </c>
      <c r="N211" s="51"/>
      <c r="O211" s="52">
        <f t="shared" si="79"/>
        <v>0</v>
      </c>
    </row>
    <row r="212" spans="1:15" ht="25.5" hidden="1">
      <c r="A212" s="50">
        <f t="shared" si="64"/>
        <v>3</v>
      </c>
      <c r="B212" s="153"/>
      <c r="C212" s="163" t="s">
        <v>30</v>
      </c>
      <c r="D212" s="136" t="s">
        <v>10</v>
      </c>
      <c r="E212" s="51"/>
      <c r="F212" s="51"/>
      <c r="G212" s="51"/>
      <c r="H212" s="51"/>
      <c r="I212" s="51"/>
      <c r="J212" s="52">
        <f t="shared" si="77"/>
        <v>0</v>
      </c>
      <c r="K212" s="51"/>
      <c r="L212" s="51"/>
      <c r="M212" s="52">
        <f t="shared" si="78"/>
        <v>0</v>
      </c>
      <c r="N212" s="51"/>
      <c r="O212" s="52">
        <f t="shared" si="79"/>
        <v>0</v>
      </c>
    </row>
    <row r="213" spans="1:15" hidden="1">
      <c r="A213" s="50">
        <f t="shared" si="64"/>
        <v>3</v>
      </c>
      <c r="B213" s="153"/>
      <c r="C213" s="165" t="s">
        <v>451</v>
      </c>
      <c r="D213" s="138" t="s">
        <v>93</v>
      </c>
      <c r="E213" s="11">
        <f>SUBTOTAL(9,E214:E215)</f>
        <v>0</v>
      </c>
      <c r="F213" s="11">
        <f>SUBTOTAL(9,F214:F215)</f>
        <v>0</v>
      </c>
      <c r="G213" s="11">
        <f>SUBTOTAL(9,G214:G215)</f>
        <v>0</v>
      </c>
      <c r="H213" s="11">
        <f>SUBTOTAL(9,H214:H215)</f>
        <v>0</v>
      </c>
      <c r="I213" s="11">
        <f t="shared" ref="I213:N213" si="80">SUBTOTAL(9,I214:I215)</f>
        <v>0</v>
      </c>
      <c r="J213" s="11">
        <f t="shared" si="80"/>
        <v>0</v>
      </c>
      <c r="K213" s="11">
        <f t="shared" si="80"/>
        <v>0</v>
      </c>
      <c r="L213" s="11">
        <f t="shared" si="80"/>
        <v>0</v>
      </c>
      <c r="M213" s="11">
        <f t="shared" si="80"/>
        <v>0</v>
      </c>
      <c r="N213" s="11">
        <f t="shared" si="80"/>
        <v>0</v>
      </c>
      <c r="O213" s="11">
        <f>SUBTOTAL(9,O214:O215)</f>
        <v>0</v>
      </c>
    </row>
    <row r="214" spans="1:15" hidden="1">
      <c r="A214" s="50">
        <f t="shared" si="64"/>
        <v>3</v>
      </c>
      <c r="B214" s="153"/>
      <c r="C214" s="166" t="s">
        <v>452</v>
      </c>
      <c r="D214" s="138" t="s">
        <v>453</v>
      </c>
      <c r="E214" s="51"/>
      <c r="F214" s="51"/>
      <c r="G214" s="51"/>
      <c r="H214" s="51"/>
      <c r="I214" s="51"/>
      <c r="J214" s="52">
        <f>H214+I214</f>
        <v>0</v>
      </c>
      <c r="K214" s="51"/>
      <c r="L214" s="51"/>
      <c r="M214" s="52">
        <f>K214+L214</f>
        <v>0</v>
      </c>
      <c r="N214" s="51"/>
      <c r="O214" s="52">
        <f>M214+N214</f>
        <v>0</v>
      </c>
    </row>
    <row r="215" spans="1:15" hidden="1">
      <c r="A215" s="50">
        <f t="shared" si="64"/>
        <v>3</v>
      </c>
      <c r="B215" s="153"/>
      <c r="C215" s="166" t="s">
        <v>454</v>
      </c>
      <c r="D215" s="138" t="s">
        <v>455</v>
      </c>
      <c r="E215" s="51"/>
      <c r="F215" s="51"/>
      <c r="G215" s="51"/>
      <c r="H215" s="51"/>
      <c r="I215" s="51"/>
      <c r="J215" s="52">
        <f>H215+I215</f>
        <v>0</v>
      </c>
      <c r="K215" s="51"/>
      <c r="L215" s="51"/>
      <c r="M215" s="52">
        <f>K215+L215</f>
        <v>0</v>
      </c>
      <c r="N215" s="51"/>
      <c r="O215" s="52">
        <f>M215+N215</f>
        <v>0</v>
      </c>
    </row>
    <row r="216" spans="1:15" hidden="1">
      <c r="A216" s="50">
        <f t="shared" si="64"/>
        <v>3</v>
      </c>
      <c r="B216" s="156"/>
      <c r="C216" s="158" t="s">
        <v>32</v>
      </c>
      <c r="D216" s="136"/>
      <c r="E216" s="11">
        <f>SUBTOTAL(9,E217:E221)</f>
        <v>0</v>
      </c>
      <c r="F216" s="11">
        <f>SUBTOTAL(9,F217:F221)</f>
        <v>0</v>
      </c>
      <c r="G216" s="11">
        <f>SUBTOTAL(9,G217:G221)</f>
        <v>0</v>
      </c>
      <c r="H216" s="11">
        <f>SUBTOTAL(9,H217:H221)</f>
        <v>0</v>
      </c>
      <c r="I216" s="11">
        <f t="shared" ref="I216:N216" si="81">SUBTOTAL(9,I217:I221)</f>
        <v>0</v>
      </c>
      <c r="J216" s="11">
        <f t="shared" si="81"/>
        <v>0</v>
      </c>
      <c r="K216" s="11">
        <f t="shared" si="81"/>
        <v>0</v>
      </c>
      <c r="L216" s="11">
        <f t="shared" si="81"/>
        <v>0</v>
      </c>
      <c r="M216" s="11">
        <f t="shared" si="81"/>
        <v>0</v>
      </c>
      <c r="N216" s="11">
        <f t="shared" si="81"/>
        <v>0</v>
      </c>
      <c r="O216" s="11">
        <f>SUBTOTAL(9,O217:O221)</f>
        <v>0</v>
      </c>
    </row>
    <row r="217" spans="1:15" hidden="1">
      <c r="A217" s="50">
        <f t="shared" si="64"/>
        <v>3</v>
      </c>
      <c r="B217" s="153"/>
      <c r="C217" s="163" t="s">
        <v>70</v>
      </c>
      <c r="D217" s="137" t="s">
        <v>71</v>
      </c>
      <c r="E217" s="51"/>
      <c r="F217" s="51"/>
      <c r="G217" s="51"/>
      <c r="H217" s="51"/>
      <c r="I217" s="51"/>
      <c r="J217" s="52">
        <f>H217+I217</f>
        <v>0</v>
      </c>
      <c r="K217" s="51"/>
      <c r="L217" s="51"/>
      <c r="M217" s="52">
        <f>K217+L217</f>
        <v>0</v>
      </c>
      <c r="N217" s="51"/>
      <c r="O217" s="52">
        <f>M217+N217</f>
        <v>0</v>
      </c>
    </row>
    <row r="218" spans="1:15" hidden="1">
      <c r="A218" s="50">
        <f t="shared" si="64"/>
        <v>3</v>
      </c>
      <c r="B218" s="153"/>
      <c r="C218" s="163" t="s">
        <v>72</v>
      </c>
      <c r="D218" s="137" t="s">
        <v>73</v>
      </c>
      <c r="E218" s="51"/>
      <c r="F218" s="51"/>
      <c r="G218" s="51"/>
      <c r="H218" s="51"/>
      <c r="I218" s="51"/>
      <c r="J218" s="52">
        <f>H218+I218</f>
        <v>0</v>
      </c>
      <c r="K218" s="51"/>
      <c r="L218" s="51"/>
      <c r="M218" s="52">
        <f>K218+L218</f>
        <v>0</v>
      </c>
      <c r="N218" s="51"/>
      <c r="O218" s="52">
        <f>M218+N218</f>
        <v>0</v>
      </c>
    </row>
    <row r="219" spans="1:15" hidden="1">
      <c r="A219" s="50">
        <f t="shared" si="64"/>
        <v>3</v>
      </c>
      <c r="B219" s="153"/>
      <c r="C219" s="163" t="s">
        <v>74</v>
      </c>
      <c r="D219" s="137" t="s">
        <v>75</v>
      </c>
      <c r="E219" s="51"/>
      <c r="F219" s="51"/>
      <c r="G219" s="51"/>
      <c r="H219" s="51"/>
      <c r="I219" s="51"/>
      <c r="J219" s="52">
        <f>H219+I219</f>
        <v>0</v>
      </c>
      <c r="K219" s="51"/>
      <c r="L219" s="51"/>
      <c r="M219" s="52">
        <f>K219+L219</f>
        <v>0</v>
      </c>
      <c r="N219" s="51"/>
      <c r="O219" s="52">
        <f>M219+N219</f>
        <v>0</v>
      </c>
    </row>
    <row r="220" spans="1:15" hidden="1">
      <c r="A220" s="50">
        <f t="shared" si="64"/>
        <v>3</v>
      </c>
      <c r="B220" s="153"/>
      <c r="C220" s="163" t="s">
        <v>76</v>
      </c>
      <c r="D220" s="137" t="s">
        <v>77</v>
      </c>
      <c r="E220" s="51"/>
      <c r="F220" s="51"/>
      <c r="G220" s="51"/>
      <c r="H220" s="51"/>
      <c r="I220" s="51"/>
      <c r="J220" s="52">
        <f>H220+I220</f>
        <v>0</v>
      </c>
      <c r="K220" s="51"/>
      <c r="L220" s="51"/>
      <c r="M220" s="52">
        <f>K220+L220</f>
        <v>0</v>
      </c>
      <c r="N220" s="51"/>
      <c r="O220" s="52">
        <f>M220+N220</f>
        <v>0</v>
      </c>
    </row>
    <row r="221" spans="1:15" hidden="1">
      <c r="A221" s="50">
        <f t="shared" si="64"/>
        <v>3</v>
      </c>
      <c r="B221" s="153"/>
      <c r="C221" s="163" t="s">
        <v>12</v>
      </c>
      <c r="D221" s="137" t="s">
        <v>28</v>
      </c>
      <c r="E221" s="51"/>
      <c r="F221" s="51"/>
      <c r="G221" s="51"/>
      <c r="H221" s="51"/>
      <c r="I221" s="51"/>
      <c r="J221" s="52">
        <f>H221+I221</f>
        <v>0</v>
      </c>
      <c r="K221" s="51"/>
      <c r="L221" s="51"/>
      <c r="M221" s="52">
        <f>K221+L221</f>
        <v>0</v>
      </c>
      <c r="N221" s="51"/>
      <c r="O221" s="52">
        <f>M221+N221</f>
        <v>0</v>
      </c>
    </row>
    <row r="222" spans="1:15" ht="25.5" hidden="1">
      <c r="A222" s="50">
        <f t="shared" si="64"/>
        <v>3</v>
      </c>
      <c r="B222" s="156"/>
      <c r="C222" s="158" t="s">
        <v>23</v>
      </c>
      <c r="D222" s="137"/>
      <c r="E222" s="11">
        <f>SUBTOTAL(9,E223:E225)</f>
        <v>0</v>
      </c>
      <c r="F222" s="11">
        <f>SUBTOTAL(9,F223:F225)</f>
        <v>0</v>
      </c>
      <c r="G222" s="11">
        <f>SUBTOTAL(9,G223:G225)</f>
        <v>0</v>
      </c>
      <c r="H222" s="11">
        <f>SUBTOTAL(9,H223:H225)</f>
        <v>0</v>
      </c>
      <c r="I222" s="11">
        <f t="shared" ref="I222:N222" si="82">SUBTOTAL(9,I223:I225)</f>
        <v>0</v>
      </c>
      <c r="J222" s="11">
        <f t="shared" si="82"/>
        <v>0</v>
      </c>
      <c r="K222" s="11">
        <f t="shared" si="82"/>
        <v>0</v>
      </c>
      <c r="L222" s="11">
        <f t="shared" si="82"/>
        <v>0</v>
      </c>
      <c r="M222" s="11">
        <f t="shared" si="82"/>
        <v>0</v>
      </c>
      <c r="N222" s="11">
        <f t="shared" si="82"/>
        <v>0</v>
      </c>
      <c r="O222" s="11">
        <f>SUBTOTAL(9,O223:O225)</f>
        <v>0</v>
      </c>
    </row>
    <row r="223" spans="1:15" hidden="1">
      <c r="A223" s="50">
        <f t="shared" si="64"/>
        <v>3</v>
      </c>
      <c r="B223" s="156"/>
      <c r="C223" s="163" t="s">
        <v>90</v>
      </c>
      <c r="D223" s="137" t="s">
        <v>87</v>
      </c>
      <c r="E223" s="51"/>
      <c r="F223" s="51"/>
      <c r="G223" s="51"/>
      <c r="H223" s="51"/>
      <c r="I223" s="51"/>
      <c r="J223" s="52">
        <f>H223+I223</f>
        <v>0</v>
      </c>
      <c r="K223" s="51"/>
      <c r="L223" s="51"/>
      <c r="M223" s="52">
        <f>K223+L223</f>
        <v>0</v>
      </c>
      <c r="N223" s="51"/>
      <c r="O223" s="52">
        <f>M223+N223</f>
        <v>0</v>
      </c>
    </row>
    <row r="224" spans="1:15" hidden="1">
      <c r="A224" s="50">
        <f t="shared" si="64"/>
        <v>3</v>
      </c>
      <c r="B224" s="156"/>
      <c r="C224" s="163" t="s">
        <v>92</v>
      </c>
      <c r="D224" s="137" t="s">
        <v>89</v>
      </c>
      <c r="E224" s="51"/>
      <c r="F224" s="51"/>
      <c r="G224" s="51"/>
      <c r="H224" s="51"/>
      <c r="I224" s="51"/>
      <c r="J224" s="52">
        <f>H224+I224</f>
        <v>0</v>
      </c>
      <c r="K224" s="51"/>
      <c r="L224" s="51"/>
      <c r="M224" s="52">
        <f>K224+L224</f>
        <v>0</v>
      </c>
      <c r="N224" s="51"/>
      <c r="O224" s="52">
        <f>M224+N224</f>
        <v>0</v>
      </c>
    </row>
    <row r="225" spans="1:15" s="57" customFormat="1" hidden="1">
      <c r="A225" s="50">
        <f t="shared" si="64"/>
        <v>3</v>
      </c>
      <c r="B225" s="156"/>
      <c r="C225" s="163" t="s">
        <v>91</v>
      </c>
      <c r="D225" s="137" t="s">
        <v>88</v>
      </c>
      <c r="E225" s="51"/>
      <c r="F225" s="51"/>
      <c r="G225" s="51"/>
      <c r="H225" s="51"/>
      <c r="I225" s="51"/>
      <c r="J225" s="52">
        <f>H225+I225</f>
        <v>0</v>
      </c>
      <c r="K225" s="51"/>
      <c r="L225" s="51"/>
      <c r="M225" s="52">
        <f>K225+L225</f>
        <v>0</v>
      </c>
      <c r="N225" s="51"/>
      <c r="O225" s="52">
        <f>M225+N225</f>
        <v>0</v>
      </c>
    </row>
    <row r="226" spans="1:15" s="57" customFormat="1" hidden="1">
      <c r="A226" s="77">
        <f>A227</f>
        <v>3</v>
      </c>
      <c r="B226" s="153"/>
      <c r="C226" s="155"/>
      <c r="D226" s="137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</row>
    <row r="227" spans="1:15" s="57" customFormat="1" hidden="1">
      <c r="A227" s="105">
        <f>MIN(A228:A233)</f>
        <v>3</v>
      </c>
      <c r="B227" s="153"/>
      <c r="C227" s="157" t="s">
        <v>36</v>
      </c>
      <c r="D227" s="137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</row>
    <row r="228" spans="1:15" s="57" customFormat="1" hidden="1">
      <c r="A228" s="50">
        <f t="shared" ref="A228:A233" si="83">IF(MAX(E228:P228)=0,IF(MIN(E228:P228)=0,3,2),2)</f>
        <v>3</v>
      </c>
      <c r="B228" s="153"/>
      <c r="C228" s="155" t="s">
        <v>34</v>
      </c>
      <c r="D228" s="137"/>
      <c r="E228" s="62">
        <f>SUM(E229:E230)</f>
        <v>0</v>
      </c>
      <c r="F228" s="62">
        <f>SUM(F229:F230)</f>
        <v>0</v>
      </c>
      <c r="G228" s="62">
        <f>SUM(G229:G230)</f>
        <v>0</v>
      </c>
      <c r="H228" s="62">
        <f>SUM(H229:H230)</f>
        <v>0</v>
      </c>
      <c r="I228" s="62">
        <f t="shared" ref="I228:N228" si="84">SUM(I229:I230)</f>
        <v>0</v>
      </c>
      <c r="J228" s="62">
        <f t="shared" si="84"/>
        <v>0</v>
      </c>
      <c r="K228" s="62">
        <f t="shared" si="84"/>
        <v>0</v>
      </c>
      <c r="L228" s="62">
        <f t="shared" si="84"/>
        <v>0</v>
      </c>
      <c r="M228" s="62">
        <f t="shared" si="84"/>
        <v>0</v>
      </c>
      <c r="N228" s="62">
        <f t="shared" si="84"/>
        <v>0</v>
      </c>
      <c r="O228" s="62">
        <f>SUM(O229:O230)</f>
        <v>0</v>
      </c>
    </row>
    <row r="229" spans="1:15" s="57" customFormat="1" hidden="1">
      <c r="A229" s="50">
        <f t="shared" si="83"/>
        <v>3</v>
      </c>
      <c r="B229" s="153"/>
      <c r="C229" s="167" t="s">
        <v>80</v>
      </c>
      <c r="D229" s="137"/>
      <c r="E229" s="51"/>
      <c r="F229" s="51"/>
      <c r="G229" s="51"/>
      <c r="H229" s="51"/>
      <c r="I229" s="51"/>
      <c r="J229" s="52">
        <f>H229+I229</f>
        <v>0</v>
      </c>
      <c r="K229" s="51"/>
      <c r="L229" s="51"/>
      <c r="M229" s="52">
        <f>K229+L229</f>
        <v>0</v>
      </c>
      <c r="N229" s="51"/>
      <c r="O229" s="52">
        <f>M229+N229</f>
        <v>0</v>
      </c>
    </row>
    <row r="230" spans="1:15" s="57" customFormat="1" hidden="1">
      <c r="A230" s="50">
        <f t="shared" si="83"/>
        <v>3</v>
      </c>
      <c r="B230" s="153"/>
      <c r="C230" s="167" t="s">
        <v>81</v>
      </c>
      <c r="D230" s="137"/>
      <c r="E230" s="51"/>
      <c r="F230" s="51"/>
      <c r="G230" s="51"/>
      <c r="H230" s="51"/>
      <c r="I230" s="51"/>
      <c r="J230" s="52">
        <f>H230+I230</f>
        <v>0</v>
      </c>
      <c r="K230" s="51"/>
      <c r="L230" s="51"/>
      <c r="M230" s="52">
        <f>K230+L230</f>
        <v>0</v>
      </c>
      <c r="N230" s="51"/>
      <c r="O230" s="52">
        <f>M230+N230</f>
        <v>0</v>
      </c>
    </row>
    <row r="231" spans="1:15" s="57" customFormat="1" hidden="1">
      <c r="A231" s="50">
        <f t="shared" si="83"/>
        <v>3</v>
      </c>
      <c r="B231" s="153"/>
      <c r="C231" s="155" t="s">
        <v>35</v>
      </c>
      <c r="D231" s="137"/>
      <c r="E231" s="62">
        <f>SUM(E232:E233)</f>
        <v>0</v>
      </c>
      <c r="F231" s="62">
        <f>SUM(F232:F233)</f>
        <v>0</v>
      </c>
      <c r="G231" s="62">
        <f>SUM(G232:G233)</f>
        <v>0</v>
      </c>
      <c r="H231" s="62">
        <f>SUM(H232:H233)</f>
        <v>0</v>
      </c>
      <c r="I231" s="62">
        <f t="shared" ref="I231:N231" si="85">SUM(I232:I233)</f>
        <v>0</v>
      </c>
      <c r="J231" s="62">
        <f t="shared" si="85"/>
        <v>0</v>
      </c>
      <c r="K231" s="62">
        <f t="shared" si="85"/>
        <v>0</v>
      </c>
      <c r="L231" s="62">
        <f t="shared" si="85"/>
        <v>0</v>
      </c>
      <c r="M231" s="62">
        <f t="shared" si="85"/>
        <v>0</v>
      </c>
      <c r="N231" s="62">
        <f t="shared" si="85"/>
        <v>0</v>
      </c>
      <c r="O231" s="62">
        <f>SUM(O232:O233)</f>
        <v>0</v>
      </c>
    </row>
    <row r="232" spans="1:15" s="57" customFormat="1" hidden="1">
      <c r="A232" s="50">
        <f t="shared" si="83"/>
        <v>3</v>
      </c>
      <c r="B232" s="153"/>
      <c r="C232" s="167" t="s">
        <v>84</v>
      </c>
      <c r="D232" s="137"/>
      <c r="E232" s="51"/>
      <c r="F232" s="51"/>
      <c r="G232" s="51"/>
      <c r="H232" s="51"/>
      <c r="I232" s="51"/>
      <c r="J232" s="52">
        <f>H232+I232</f>
        <v>0</v>
      </c>
      <c r="K232" s="51"/>
      <c r="L232" s="51"/>
      <c r="M232" s="52">
        <f>K232+L232</f>
        <v>0</v>
      </c>
      <c r="N232" s="51"/>
      <c r="O232" s="52">
        <f>M232+N232</f>
        <v>0</v>
      </c>
    </row>
    <row r="233" spans="1:15" s="57" customFormat="1" hidden="1">
      <c r="A233" s="50">
        <f t="shared" si="83"/>
        <v>3</v>
      </c>
      <c r="B233" s="153"/>
      <c r="C233" s="167" t="s">
        <v>85</v>
      </c>
      <c r="D233" s="137"/>
      <c r="E233" s="51"/>
      <c r="F233" s="51"/>
      <c r="G233" s="51"/>
      <c r="H233" s="51"/>
      <c r="I233" s="51"/>
      <c r="J233" s="52">
        <f>H233+I233</f>
        <v>0</v>
      </c>
      <c r="K233" s="51"/>
      <c r="L233" s="51"/>
      <c r="M233" s="52">
        <f>K233+L233</f>
        <v>0</v>
      </c>
      <c r="N233" s="51"/>
      <c r="O233" s="52">
        <f>M233+N233</f>
        <v>0</v>
      </c>
    </row>
    <row r="234" spans="1:15" s="57" customFormat="1" hidden="1">
      <c r="A234" s="77">
        <f>A235</f>
        <v>3</v>
      </c>
      <c r="B234" s="172"/>
      <c r="C234" s="156"/>
      <c r="D234" s="140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</row>
    <row r="235" spans="1:15" s="57" customFormat="1" hidden="1">
      <c r="A235" s="105">
        <f>MIN(A236:A301)</f>
        <v>3</v>
      </c>
      <c r="B235" s="172"/>
      <c r="C235" s="174" t="s">
        <v>47</v>
      </c>
      <c r="D235" s="140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</row>
    <row r="236" spans="1:15" s="57" customFormat="1" hidden="1">
      <c r="A236" s="50">
        <f t="shared" ref="A236:A289" si="86">IF(MAX(E236:P236)=0,IF(MIN(E236:P236)=0,3,2),2)</f>
        <v>3</v>
      </c>
      <c r="B236" s="145"/>
      <c r="C236" s="146" t="s">
        <v>25</v>
      </c>
      <c r="D236" s="56"/>
      <c r="E236" s="11">
        <f>SUBTOTAL(9,E237:E289)</f>
        <v>0</v>
      </c>
      <c r="F236" s="11">
        <f>SUBTOTAL(9,F237:F289)</f>
        <v>0</v>
      </c>
      <c r="G236" s="11">
        <f>SUBTOTAL(9,G237:G289)</f>
        <v>0</v>
      </c>
      <c r="H236" s="11">
        <f>SUBTOTAL(9,H237:H289)</f>
        <v>0</v>
      </c>
      <c r="I236" s="11">
        <f t="shared" ref="I236:N236" si="87">SUBTOTAL(9,I237:I289)</f>
        <v>0</v>
      </c>
      <c r="J236" s="11">
        <f t="shared" si="87"/>
        <v>0</v>
      </c>
      <c r="K236" s="11">
        <f t="shared" si="87"/>
        <v>0</v>
      </c>
      <c r="L236" s="11">
        <f t="shared" si="87"/>
        <v>0</v>
      </c>
      <c r="M236" s="11">
        <f t="shared" si="87"/>
        <v>0</v>
      </c>
      <c r="N236" s="11">
        <f t="shared" si="87"/>
        <v>0</v>
      </c>
      <c r="O236" s="11">
        <f>SUBTOTAL(9,O237:O289)</f>
        <v>0</v>
      </c>
    </row>
    <row r="237" spans="1:15" s="57" customFormat="1" hidden="1">
      <c r="A237" s="50">
        <f t="shared" si="86"/>
        <v>3</v>
      </c>
      <c r="B237" s="145" t="s">
        <v>14</v>
      </c>
      <c r="C237" s="146" t="s">
        <v>125</v>
      </c>
      <c r="D237" s="56"/>
      <c r="E237" s="11">
        <f>SUBTOTAL(9,E238:E259)</f>
        <v>0</v>
      </c>
      <c r="F237" s="11">
        <f>SUBTOTAL(9,F238:F259)</f>
        <v>0</v>
      </c>
      <c r="G237" s="11">
        <f>SUBTOTAL(9,G238:G259)</f>
        <v>0</v>
      </c>
      <c r="H237" s="11">
        <f>SUBTOTAL(9,H238:H259)</f>
        <v>0</v>
      </c>
      <c r="I237" s="11">
        <f t="shared" ref="I237:N237" si="88">SUBTOTAL(9,I238:I259)</f>
        <v>0</v>
      </c>
      <c r="J237" s="11">
        <f t="shared" si="88"/>
        <v>0</v>
      </c>
      <c r="K237" s="11">
        <f t="shared" si="88"/>
        <v>0</v>
      </c>
      <c r="L237" s="11">
        <f t="shared" si="88"/>
        <v>0</v>
      </c>
      <c r="M237" s="11">
        <f t="shared" si="88"/>
        <v>0</v>
      </c>
      <c r="N237" s="11">
        <f t="shared" si="88"/>
        <v>0</v>
      </c>
      <c r="O237" s="11">
        <f>SUBTOTAL(9,O238:O259)</f>
        <v>0</v>
      </c>
    </row>
    <row r="238" spans="1:15" s="57" customFormat="1" hidden="1">
      <c r="A238" s="50">
        <f t="shared" si="86"/>
        <v>3</v>
      </c>
      <c r="B238" s="147"/>
      <c r="C238" s="146" t="s">
        <v>126</v>
      </c>
      <c r="D238" s="56"/>
      <c r="E238" s="11">
        <f>SUBTOTAL(9,E239:E248)</f>
        <v>0</v>
      </c>
      <c r="F238" s="11">
        <f>SUBTOTAL(9,F239:F248)</f>
        <v>0</v>
      </c>
      <c r="G238" s="11">
        <f>SUBTOTAL(9,G239:G248)</f>
        <v>0</v>
      </c>
      <c r="H238" s="11">
        <f>SUBTOTAL(9,H239:H248)</f>
        <v>0</v>
      </c>
      <c r="I238" s="11">
        <f t="shared" ref="I238:N238" si="89">SUBTOTAL(9,I239:I248)</f>
        <v>0</v>
      </c>
      <c r="J238" s="11">
        <f t="shared" si="89"/>
        <v>0</v>
      </c>
      <c r="K238" s="11">
        <f t="shared" si="89"/>
        <v>0</v>
      </c>
      <c r="L238" s="11">
        <f t="shared" si="89"/>
        <v>0</v>
      </c>
      <c r="M238" s="11">
        <f t="shared" si="89"/>
        <v>0</v>
      </c>
      <c r="N238" s="11">
        <f t="shared" si="89"/>
        <v>0</v>
      </c>
      <c r="O238" s="11">
        <f>SUBTOTAL(9,O239:O248)</f>
        <v>0</v>
      </c>
    </row>
    <row r="239" spans="1:15" s="57" customFormat="1" ht="25.5" hidden="1">
      <c r="A239" s="50">
        <f t="shared" si="86"/>
        <v>3</v>
      </c>
      <c r="B239" s="148"/>
      <c r="C239" s="149" t="s">
        <v>127</v>
      </c>
      <c r="D239" s="58" t="s">
        <v>2</v>
      </c>
      <c r="E239" s="11">
        <f>SUBTOTAL(9,E240:E241)</f>
        <v>0</v>
      </c>
      <c r="F239" s="11">
        <f>SUBTOTAL(9,F240:F241)</f>
        <v>0</v>
      </c>
      <c r="G239" s="11">
        <f>SUBTOTAL(9,G240:G241)</f>
        <v>0</v>
      </c>
      <c r="H239" s="11">
        <f>SUBTOTAL(9,H240:H241)</f>
        <v>0</v>
      </c>
      <c r="I239" s="11">
        <f t="shared" ref="I239:N239" si="90">SUBTOTAL(9,I240:I241)</f>
        <v>0</v>
      </c>
      <c r="J239" s="11">
        <f t="shared" si="90"/>
        <v>0</v>
      </c>
      <c r="K239" s="11">
        <f t="shared" si="90"/>
        <v>0</v>
      </c>
      <c r="L239" s="11">
        <f t="shared" si="90"/>
        <v>0</v>
      </c>
      <c r="M239" s="11">
        <f t="shared" si="90"/>
        <v>0</v>
      </c>
      <c r="N239" s="11">
        <f t="shared" si="90"/>
        <v>0</v>
      </c>
      <c r="O239" s="11">
        <f>SUBTOTAL(9,O240:O241)</f>
        <v>0</v>
      </c>
    </row>
    <row r="240" spans="1:15" s="57" customFormat="1" ht="25.5" hidden="1">
      <c r="A240" s="50">
        <f t="shared" si="86"/>
        <v>3</v>
      </c>
      <c r="B240" s="148"/>
      <c r="C240" s="149" t="s">
        <v>303</v>
      </c>
      <c r="D240" s="58" t="s">
        <v>302</v>
      </c>
      <c r="E240" s="51"/>
      <c r="F240" s="51"/>
      <c r="G240" s="51"/>
      <c r="H240" s="51"/>
      <c r="I240" s="51"/>
      <c r="J240" s="52">
        <f>H240+I240</f>
        <v>0</v>
      </c>
      <c r="K240" s="51"/>
      <c r="L240" s="51"/>
      <c r="M240" s="52">
        <f>K240+L240</f>
        <v>0</v>
      </c>
      <c r="N240" s="51"/>
      <c r="O240" s="52">
        <f>M240+N240</f>
        <v>0</v>
      </c>
    </row>
    <row r="241" spans="1:15" s="57" customFormat="1" ht="25.5" hidden="1">
      <c r="A241" s="50">
        <f t="shared" si="86"/>
        <v>3</v>
      </c>
      <c r="B241" s="148"/>
      <c r="C241" s="149" t="s">
        <v>305</v>
      </c>
      <c r="D241" s="58" t="s">
        <v>304</v>
      </c>
      <c r="E241" s="51"/>
      <c r="F241" s="51"/>
      <c r="G241" s="51"/>
      <c r="H241" s="51"/>
      <c r="I241" s="51"/>
      <c r="J241" s="52">
        <f>H241+I241</f>
        <v>0</v>
      </c>
      <c r="K241" s="51"/>
      <c r="L241" s="51"/>
      <c r="M241" s="52">
        <f>K241+L241</f>
        <v>0</v>
      </c>
      <c r="N241" s="51"/>
      <c r="O241" s="52">
        <f>M241+N241</f>
        <v>0</v>
      </c>
    </row>
    <row r="242" spans="1:15" s="57" customFormat="1" hidden="1">
      <c r="A242" s="50">
        <f t="shared" si="86"/>
        <v>3</v>
      </c>
      <c r="B242" s="150"/>
      <c r="C242" s="151" t="s">
        <v>128</v>
      </c>
      <c r="D242" s="59" t="s">
        <v>3</v>
      </c>
      <c r="E242" s="51"/>
      <c r="F242" s="51"/>
      <c r="G242" s="51"/>
      <c r="H242" s="51"/>
      <c r="I242" s="51"/>
      <c r="J242" s="52">
        <f>H242+I242</f>
        <v>0</v>
      </c>
      <c r="K242" s="51"/>
      <c r="L242" s="51"/>
      <c r="M242" s="52">
        <f>K242+L242</f>
        <v>0</v>
      </c>
      <c r="N242" s="51"/>
      <c r="O242" s="52">
        <f>M242+N242</f>
        <v>0</v>
      </c>
    </row>
    <row r="243" spans="1:15" s="57" customFormat="1" hidden="1">
      <c r="A243" s="50">
        <f t="shared" si="86"/>
        <v>3</v>
      </c>
      <c r="B243" s="150"/>
      <c r="C243" s="152" t="s">
        <v>445</v>
      </c>
      <c r="D243" s="117" t="s">
        <v>446</v>
      </c>
      <c r="E243" s="11">
        <f>SUBTOTAL(9,E244:E247)</f>
        <v>0</v>
      </c>
      <c r="F243" s="11">
        <f>SUBTOTAL(9,F244:F247)</f>
        <v>0</v>
      </c>
      <c r="G243" s="11">
        <f>SUBTOTAL(9,G244:G247)</f>
        <v>0</v>
      </c>
      <c r="H243" s="11">
        <f>SUBTOTAL(9,H244:H247)</f>
        <v>0</v>
      </c>
      <c r="I243" s="11">
        <f t="shared" ref="I243:N243" si="91">SUBTOTAL(9,I244:I247)</f>
        <v>0</v>
      </c>
      <c r="J243" s="11">
        <f t="shared" si="91"/>
        <v>0</v>
      </c>
      <c r="K243" s="11">
        <f t="shared" si="91"/>
        <v>0</v>
      </c>
      <c r="L243" s="11">
        <f t="shared" si="91"/>
        <v>0</v>
      </c>
      <c r="M243" s="11">
        <f t="shared" si="91"/>
        <v>0</v>
      </c>
      <c r="N243" s="11">
        <f t="shared" si="91"/>
        <v>0</v>
      </c>
      <c r="O243" s="11">
        <f>SUBTOTAL(9,O244:O247)</f>
        <v>0</v>
      </c>
    </row>
    <row r="244" spans="1:15" s="57" customFormat="1" ht="25.5" hidden="1">
      <c r="A244" s="50">
        <f t="shared" si="86"/>
        <v>3</v>
      </c>
      <c r="B244" s="150"/>
      <c r="C244" s="149" t="s">
        <v>129</v>
      </c>
      <c r="D244" s="60" t="s">
        <v>37</v>
      </c>
      <c r="E244" s="51"/>
      <c r="F244" s="51"/>
      <c r="G244" s="51"/>
      <c r="H244" s="51"/>
      <c r="I244" s="51"/>
      <c r="J244" s="52">
        <f>H244+I244</f>
        <v>0</v>
      </c>
      <c r="K244" s="51"/>
      <c r="L244" s="51"/>
      <c r="M244" s="52">
        <f>K244+L244</f>
        <v>0</v>
      </c>
      <c r="N244" s="51"/>
      <c r="O244" s="52">
        <f>M244+N244</f>
        <v>0</v>
      </c>
    </row>
    <row r="245" spans="1:15" s="57" customFormat="1" hidden="1">
      <c r="A245" s="50">
        <f t="shared" si="86"/>
        <v>3</v>
      </c>
      <c r="B245" s="150"/>
      <c r="C245" s="149" t="s">
        <v>131</v>
      </c>
      <c r="D245" s="60" t="s">
        <v>39</v>
      </c>
      <c r="E245" s="51"/>
      <c r="F245" s="51"/>
      <c r="G245" s="51"/>
      <c r="H245" s="51"/>
      <c r="I245" s="51"/>
      <c r="J245" s="52">
        <f>H245+I245</f>
        <v>0</v>
      </c>
      <c r="K245" s="51"/>
      <c r="L245" s="51"/>
      <c r="M245" s="52">
        <f>K245+L245</f>
        <v>0</v>
      </c>
      <c r="N245" s="51"/>
      <c r="O245" s="52">
        <f>M245+N245</f>
        <v>0</v>
      </c>
    </row>
    <row r="246" spans="1:15" s="57" customFormat="1" hidden="1">
      <c r="A246" s="50">
        <f t="shared" si="86"/>
        <v>3</v>
      </c>
      <c r="B246" s="150"/>
      <c r="C246" s="149" t="s">
        <v>132</v>
      </c>
      <c r="D246" s="60" t="s">
        <v>40</v>
      </c>
      <c r="E246" s="51"/>
      <c r="F246" s="51"/>
      <c r="G246" s="51"/>
      <c r="H246" s="51"/>
      <c r="I246" s="51"/>
      <c r="J246" s="52">
        <f>H246+I246</f>
        <v>0</v>
      </c>
      <c r="K246" s="51"/>
      <c r="L246" s="51"/>
      <c r="M246" s="52">
        <f>K246+L246</f>
        <v>0</v>
      </c>
      <c r="N246" s="51"/>
      <c r="O246" s="52">
        <f>M246+N246</f>
        <v>0</v>
      </c>
    </row>
    <row r="247" spans="1:15" s="57" customFormat="1" ht="25.5" hidden="1">
      <c r="A247" s="50">
        <f t="shared" si="86"/>
        <v>3</v>
      </c>
      <c r="B247" s="150"/>
      <c r="C247" s="149" t="s">
        <v>133</v>
      </c>
      <c r="D247" s="60" t="s">
        <v>41</v>
      </c>
      <c r="E247" s="51"/>
      <c r="F247" s="51"/>
      <c r="G247" s="51"/>
      <c r="H247" s="51"/>
      <c r="I247" s="51"/>
      <c r="J247" s="52">
        <f>H247+I247</f>
        <v>0</v>
      </c>
      <c r="K247" s="51"/>
      <c r="L247" s="51"/>
      <c r="M247" s="52">
        <f>K247+L247</f>
        <v>0</v>
      </c>
      <c r="N247" s="51"/>
      <c r="O247" s="52">
        <f>M247+N247</f>
        <v>0</v>
      </c>
    </row>
    <row r="248" spans="1:15" s="57" customFormat="1" hidden="1">
      <c r="A248" s="50">
        <f t="shared" si="86"/>
        <v>3</v>
      </c>
      <c r="B248" s="150"/>
      <c r="C248" s="149" t="s">
        <v>447</v>
      </c>
      <c r="D248" s="60" t="s">
        <v>4</v>
      </c>
      <c r="E248" s="51"/>
      <c r="F248" s="51"/>
      <c r="G248" s="51"/>
      <c r="H248" s="51"/>
      <c r="I248" s="51"/>
      <c r="J248" s="52">
        <f>H248+I248</f>
        <v>0</v>
      </c>
      <c r="K248" s="51"/>
      <c r="L248" s="51"/>
      <c r="M248" s="52">
        <f>K248+L248</f>
        <v>0</v>
      </c>
      <c r="N248" s="51"/>
      <c r="O248" s="52">
        <f>M248+N248</f>
        <v>0</v>
      </c>
    </row>
    <row r="249" spans="1:15" s="57" customFormat="1" hidden="1">
      <c r="A249" s="50">
        <f t="shared" si="86"/>
        <v>3</v>
      </c>
      <c r="B249" s="147"/>
      <c r="C249" s="146" t="s">
        <v>134</v>
      </c>
      <c r="D249" s="56"/>
      <c r="E249" s="11">
        <f>SUBTOTAL(9,E250:E253)</f>
        <v>0</v>
      </c>
      <c r="F249" s="11">
        <f>SUBTOTAL(9,F250:F253)</f>
        <v>0</v>
      </c>
      <c r="G249" s="11">
        <f>SUBTOTAL(9,G250:G253)</f>
        <v>0</v>
      </c>
      <c r="H249" s="11">
        <f>SUBTOTAL(9,H250:H253)</f>
        <v>0</v>
      </c>
      <c r="I249" s="11">
        <f t="shared" ref="I249:N249" si="92">SUBTOTAL(9,I250:I253)</f>
        <v>0</v>
      </c>
      <c r="J249" s="11">
        <f t="shared" si="92"/>
        <v>0</v>
      </c>
      <c r="K249" s="11">
        <f t="shared" si="92"/>
        <v>0</v>
      </c>
      <c r="L249" s="11">
        <f t="shared" si="92"/>
        <v>0</v>
      </c>
      <c r="M249" s="11">
        <f t="shared" si="92"/>
        <v>0</v>
      </c>
      <c r="N249" s="11">
        <f t="shared" si="92"/>
        <v>0</v>
      </c>
      <c r="O249" s="11">
        <f>SUBTOTAL(9,O250:O253)</f>
        <v>0</v>
      </c>
    </row>
    <row r="250" spans="1:15" s="57" customFormat="1" hidden="1">
      <c r="A250" s="50">
        <f t="shared" si="86"/>
        <v>3</v>
      </c>
      <c r="B250" s="150"/>
      <c r="C250" s="151" t="s">
        <v>135</v>
      </c>
      <c r="D250" s="59" t="s">
        <v>5</v>
      </c>
      <c r="E250" s="51"/>
      <c r="F250" s="51"/>
      <c r="G250" s="51"/>
      <c r="H250" s="51"/>
      <c r="I250" s="51"/>
      <c r="J250" s="52">
        <f>H250+I250</f>
        <v>0</v>
      </c>
      <c r="K250" s="51"/>
      <c r="L250" s="51"/>
      <c r="M250" s="52">
        <f>K250+L250</f>
        <v>0</v>
      </c>
      <c r="N250" s="51"/>
      <c r="O250" s="52">
        <f>M250+N250</f>
        <v>0</v>
      </c>
    </row>
    <row r="251" spans="1:15" s="57" customFormat="1" hidden="1">
      <c r="A251" s="50">
        <f t="shared" si="86"/>
        <v>3</v>
      </c>
      <c r="B251" s="150"/>
      <c r="C251" s="154" t="s">
        <v>448</v>
      </c>
      <c r="D251" s="118" t="s">
        <v>173</v>
      </c>
      <c r="E251" s="51"/>
      <c r="F251" s="51"/>
      <c r="G251" s="51"/>
      <c r="H251" s="51"/>
      <c r="I251" s="51"/>
      <c r="J251" s="52">
        <f>H251+I251</f>
        <v>0</v>
      </c>
      <c r="K251" s="51"/>
      <c r="L251" s="51"/>
      <c r="M251" s="52">
        <f>K251+L251</f>
        <v>0</v>
      </c>
      <c r="N251" s="51"/>
      <c r="O251" s="52">
        <f>M251+N251</f>
        <v>0</v>
      </c>
    </row>
    <row r="252" spans="1:15" s="57" customFormat="1" hidden="1">
      <c r="A252" s="50">
        <f t="shared" si="86"/>
        <v>3</v>
      </c>
      <c r="B252" s="153"/>
      <c r="C252" s="155" t="s">
        <v>557</v>
      </c>
      <c r="D252" s="137" t="s">
        <v>8</v>
      </c>
      <c r="E252" s="51"/>
      <c r="F252" s="51"/>
      <c r="G252" s="51"/>
      <c r="H252" s="51"/>
      <c r="I252" s="51"/>
      <c r="J252" s="52">
        <f>H252+I252</f>
        <v>0</v>
      </c>
      <c r="K252" s="51"/>
      <c r="L252" s="51"/>
      <c r="M252" s="52">
        <f>K252+L252</f>
        <v>0</v>
      </c>
      <c r="N252" s="51"/>
      <c r="O252" s="52">
        <f>M252+N252</f>
        <v>0</v>
      </c>
    </row>
    <row r="253" spans="1:15" s="57" customFormat="1" ht="25.5" hidden="1">
      <c r="A253" s="50">
        <f t="shared" si="86"/>
        <v>3</v>
      </c>
      <c r="B253" s="153"/>
      <c r="C253" s="155" t="s">
        <v>139</v>
      </c>
      <c r="D253" s="136" t="s">
        <v>10</v>
      </c>
      <c r="E253" s="51"/>
      <c r="F253" s="51"/>
      <c r="G253" s="51"/>
      <c r="H253" s="51"/>
      <c r="I253" s="51"/>
      <c r="J253" s="52">
        <f>H253+I253</f>
        <v>0</v>
      </c>
      <c r="K253" s="51"/>
      <c r="L253" s="51"/>
      <c r="M253" s="52">
        <f>K253+L253</f>
        <v>0</v>
      </c>
      <c r="N253" s="51"/>
      <c r="O253" s="52">
        <f>M253+N253</f>
        <v>0</v>
      </c>
    </row>
    <row r="254" spans="1:15" s="57" customFormat="1" hidden="1">
      <c r="A254" s="50">
        <f t="shared" si="86"/>
        <v>3</v>
      </c>
      <c r="B254" s="156"/>
      <c r="C254" s="157" t="s">
        <v>140</v>
      </c>
      <c r="D254" s="136"/>
      <c r="E254" s="11">
        <f>SUBTOTAL(9,E255:E259)</f>
        <v>0</v>
      </c>
      <c r="F254" s="11">
        <f>SUBTOTAL(9,F255:F259)</f>
        <v>0</v>
      </c>
      <c r="G254" s="11">
        <f>SUBTOTAL(9,G255:G259)</f>
        <v>0</v>
      </c>
      <c r="H254" s="11">
        <f>SUBTOTAL(9,H255:H259)</f>
        <v>0</v>
      </c>
      <c r="I254" s="11">
        <f t="shared" ref="I254:N254" si="93">SUBTOTAL(9,I255:I259)</f>
        <v>0</v>
      </c>
      <c r="J254" s="11">
        <f t="shared" si="93"/>
        <v>0</v>
      </c>
      <c r="K254" s="11">
        <f t="shared" si="93"/>
        <v>0</v>
      </c>
      <c r="L254" s="11">
        <f t="shared" si="93"/>
        <v>0</v>
      </c>
      <c r="M254" s="11">
        <f t="shared" si="93"/>
        <v>0</v>
      </c>
      <c r="N254" s="11">
        <f t="shared" si="93"/>
        <v>0</v>
      </c>
      <c r="O254" s="11">
        <f>SUBTOTAL(9,O255:O259)</f>
        <v>0</v>
      </c>
    </row>
    <row r="255" spans="1:15" s="57" customFormat="1" hidden="1">
      <c r="A255" s="50">
        <f t="shared" si="86"/>
        <v>3</v>
      </c>
      <c r="B255" s="153"/>
      <c r="C255" s="155" t="s">
        <v>141</v>
      </c>
      <c r="D255" s="137" t="s">
        <v>71</v>
      </c>
      <c r="E255" s="51"/>
      <c r="F255" s="51"/>
      <c r="G255" s="51"/>
      <c r="H255" s="51"/>
      <c r="I255" s="51"/>
      <c r="J255" s="52">
        <f>H255+I255</f>
        <v>0</v>
      </c>
      <c r="K255" s="51"/>
      <c r="L255" s="51"/>
      <c r="M255" s="52">
        <f>K255+L255</f>
        <v>0</v>
      </c>
      <c r="N255" s="51"/>
      <c r="O255" s="52">
        <f>M255+N255</f>
        <v>0</v>
      </c>
    </row>
    <row r="256" spans="1:15" s="57" customFormat="1" hidden="1">
      <c r="A256" s="50">
        <f t="shared" si="86"/>
        <v>3</v>
      </c>
      <c r="B256" s="153"/>
      <c r="C256" s="155" t="s">
        <v>142</v>
      </c>
      <c r="D256" s="137" t="s">
        <v>73</v>
      </c>
      <c r="E256" s="51"/>
      <c r="F256" s="51"/>
      <c r="G256" s="51"/>
      <c r="H256" s="51"/>
      <c r="I256" s="51"/>
      <c r="J256" s="52">
        <f>H256+I256</f>
        <v>0</v>
      </c>
      <c r="K256" s="51"/>
      <c r="L256" s="51"/>
      <c r="M256" s="52">
        <f>K256+L256</f>
        <v>0</v>
      </c>
      <c r="N256" s="51"/>
      <c r="O256" s="52">
        <f>M256+N256</f>
        <v>0</v>
      </c>
    </row>
    <row r="257" spans="1:15" s="57" customFormat="1" hidden="1">
      <c r="A257" s="50">
        <f t="shared" si="86"/>
        <v>3</v>
      </c>
      <c r="B257" s="153"/>
      <c r="C257" s="155" t="s">
        <v>143</v>
      </c>
      <c r="D257" s="137" t="s">
        <v>75</v>
      </c>
      <c r="E257" s="51"/>
      <c r="F257" s="51"/>
      <c r="G257" s="51"/>
      <c r="H257" s="51"/>
      <c r="I257" s="51"/>
      <c r="J257" s="52">
        <f>H257+I257</f>
        <v>0</v>
      </c>
      <c r="K257" s="51"/>
      <c r="L257" s="51"/>
      <c r="M257" s="52">
        <f>K257+L257</f>
        <v>0</v>
      </c>
      <c r="N257" s="51"/>
      <c r="O257" s="52">
        <f>M257+N257</f>
        <v>0</v>
      </c>
    </row>
    <row r="258" spans="1:15" hidden="1">
      <c r="A258" s="50">
        <f t="shared" si="86"/>
        <v>3</v>
      </c>
      <c r="B258" s="153"/>
      <c r="C258" s="155" t="s">
        <v>144</v>
      </c>
      <c r="D258" s="137" t="s">
        <v>77</v>
      </c>
      <c r="E258" s="51"/>
      <c r="F258" s="51"/>
      <c r="G258" s="51"/>
      <c r="H258" s="51"/>
      <c r="I258" s="51"/>
      <c r="J258" s="52">
        <f>H258+I258</f>
        <v>0</v>
      </c>
      <c r="K258" s="51"/>
      <c r="L258" s="51"/>
      <c r="M258" s="52">
        <f>K258+L258</f>
        <v>0</v>
      </c>
      <c r="N258" s="51"/>
      <c r="O258" s="52">
        <f>M258+N258</f>
        <v>0</v>
      </c>
    </row>
    <row r="259" spans="1:15" hidden="1">
      <c r="A259" s="50">
        <f t="shared" si="86"/>
        <v>3</v>
      </c>
      <c r="B259" s="153"/>
      <c r="C259" s="155" t="s">
        <v>145</v>
      </c>
      <c r="D259" s="137" t="s">
        <v>28</v>
      </c>
      <c r="E259" s="51"/>
      <c r="F259" s="51"/>
      <c r="G259" s="51"/>
      <c r="H259" s="51"/>
      <c r="I259" s="51"/>
      <c r="J259" s="52">
        <f>H259+I259</f>
        <v>0</v>
      </c>
      <c r="K259" s="51"/>
      <c r="L259" s="51"/>
      <c r="M259" s="52">
        <f>K259+L259</f>
        <v>0</v>
      </c>
      <c r="N259" s="51"/>
      <c r="O259" s="52">
        <f>M259+N259</f>
        <v>0</v>
      </c>
    </row>
    <row r="260" spans="1:15" hidden="1">
      <c r="A260" s="50">
        <f t="shared" si="86"/>
        <v>3</v>
      </c>
      <c r="B260" s="145" t="s">
        <v>146</v>
      </c>
      <c r="C260" s="157" t="s">
        <v>147</v>
      </c>
      <c r="D260" s="56"/>
      <c r="E260" s="11">
        <f>SUBTOTAL(9,E261:E289)</f>
        <v>0</v>
      </c>
      <c r="F260" s="11">
        <f>SUBTOTAL(9,F261:F289)</f>
        <v>0</v>
      </c>
      <c r="G260" s="11">
        <f>SUBTOTAL(9,G261:G289)</f>
        <v>0</v>
      </c>
      <c r="H260" s="11">
        <f>SUBTOTAL(9,H261:H289)</f>
        <v>0</v>
      </c>
      <c r="I260" s="11">
        <f t="shared" ref="I260:N260" si="94">SUBTOTAL(9,I261:I289)</f>
        <v>0</v>
      </c>
      <c r="J260" s="11">
        <f t="shared" si="94"/>
        <v>0</v>
      </c>
      <c r="K260" s="11">
        <f t="shared" si="94"/>
        <v>0</v>
      </c>
      <c r="L260" s="11">
        <f t="shared" si="94"/>
        <v>0</v>
      </c>
      <c r="M260" s="11">
        <f t="shared" si="94"/>
        <v>0</v>
      </c>
      <c r="N260" s="11">
        <f t="shared" si="94"/>
        <v>0</v>
      </c>
      <c r="O260" s="11">
        <f>SUBTOTAL(9,O261:O289)</f>
        <v>0</v>
      </c>
    </row>
    <row r="261" spans="1:15" hidden="1">
      <c r="A261" s="50">
        <f t="shared" si="86"/>
        <v>3</v>
      </c>
      <c r="B261" s="156"/>
      <c r="C261" s="158" t="s">
        <v>26</v>
      </c>
      <c r="D261" s="56"/>
      <c r="E261" s="11">
        <f>SUBTOTAL(9,E262:E280)</f>
        <v>0</v>
      </c>
      <c r="F261" s="11">
        <f t="shared" ref="F261:O261" si="95">SUBTOTAL(9,F262:F280)</f>
        <v>0</v>
      </c>
      <c r="G261" s="11">
        <f t="shared" si="95"/>
        <v>0</v>
      </c>
      <c r="H261" s="11">
        <f t="shared" si="95"/>
        <v>0</v>
      </c>
      <c r="I261" s="11">
        <f t="shared" si="95"/>
        <v>0</v>
      </c>
      <c r="J261" s="11">
        <f t="shared" si="95"/>
        <v>0</v>
      </c>
      <c r="K261" s="11">
        <f t="shared" si="95"/>
        <v>0</v>
      </c>
      <c r="L261" s="11">
        <f t="shared" si="95"/>
        <v>0</v>
      </c>
      <c r="M261" s="11">
        <f t="shared" si="95"/>
        <v>0</v>
      </c>
      <c r="N261" s="11">
        <f t="shared" si="95"/>
        <v>0</v>
      </c>
      <c r="O261" s="11">
        <f t="shared" si="95"/>
        <v>0</v>
      </c>
    </row>
    <row r="262" spans="1:15" hidden="1">
      <c r="A262" s="50">
        <f t="shared" si="86"/>
        <v>3</v>
      </c>
      <c r="B262" s="150"/>
      <c r="C262" s="161" t="s">
        <v>770</v>
      </c>
      <c r="D262" s="56"/>
      <c r="E262" s="11">
        <f>SUBTOTAL(9,E263:E272)</f>
        <v>0</v>
      </c>
      <c r="F262" s="11">
        <f t="shared" ref="F262:O262" si="96">SUBTOTAL(9,F263:F272)</f>
        <v>0</v>
      </c>
      <c r="G262" s="11">
        <f t="shared" si="96"/>
        <v>0</v>
      </c>
      <c r="H262" s="11">
        <f t="shared" si="96"/>
        <v>0</v>
      </c>
      <c r="I262" s="11">
        <f t="shared" si="96"/>
        <v>0</v>
      </c>
      <c r="J262" s="11">
        <f t="shared" si="96"/>
        <v>0</v>
      </c>
      <c r="K262" s="11">
        <f t="shared" si="96"/>
        <v>0</v>
      </c>
      <c r="L262" s="11">
        <f t="shared" si="96"/>
        <v>0</v>
      </c>
      <c r="M262" s="11">
        <f t="shared" si="96"/>
        <v>0</v>
      </c>
      <c r="N262" s="11">
        <f t="shared" si="96"/>
        <v>0</v>
      </c>
      <c r="O262" s="11">
        <f t="shared" si="96"/>
        <v>0</v>
      </c>
    </row>
    <row r="263" spans="1:15" ht="25.5" hidden="1">
      <c r="A263" s="50">
        <f t="shared" si="86"/>
        <v>3</v>
      </c>
      <c r="B263" s="150"/>
      <c r="C263" s="160" t="s">
        <v>771</v>
      </c>
      <c r="D263" s="58" t="s">
        <v>2</v>
      </c>
      <c r="E263" s="11">
        <f>SUBTOTAL(9,E264:E265)</f>
        <v>0</v>
      </c>
      <c r="F263" s="11">
        <f t="shared" ref="F263:O263" si="97">SUBTOTAL(9,F264:F265)</f>
        <v>0</v>
      </c>
      <c r="G263" s="11">
        <f t="shared" si="97"/>
        <v>0</v>
      </c>
      <c r="H263" s="11">
        <f t="shared" si="97"/>
        <v>0</v>
      </c>
      <c r="I263" s="11">
        <f t="shared" si="97"/>
        <v>0</v>
      </c>
      <c r="J263" s="11">
        <f t="shared" si="97"/>
        <v>0</v>
      </c>
      <c r="K263" s="11">
        <f t="shared" si="97"/>
        <v>0</v>
      </c>
      <c r="L263" s="11">
        <f t="shared" si="97"/>
        <v>0</v>
      </c>
      <c r="M263" s="11">
        <f t="shared" si="97"/>
        <v>0</v>
      </c>
      <c r="N263" s="11">
        <f t="shared" si="97"/>
        <v>0</v>
      </c>
      <c r="O263" s="11">
        <f t="shared" si="97"/>
        <v>0</v>
      </c>
    </row>
    <row r="264" spans="1:15" ht="25.5" hidden="1">
      <c r="A264" s="50">
        <f t="shared" si="86"/>
        <v>3</v>
      </c>
      <c r="B264" s="150"/>
      <c r="C264" s="260" t="s">
        <v>772</v>
      </c>
      <c r="D264" s="58" t="s">
        <v>302</v>
      </c>
      <c r="E264" s="51"/>
      <c r="F264" s="51"/>
      <c r="G264" s="51"/>
      <c r="H264" s="51"/>
      <c r="I264" s="51"/>
      <c r="J264" s="52">
        <f>H264+I264</f>
        <v>0</v>
      </c>
      <c r="K264" s="51"/>
      <c r="L264" s="51"/>
      <c r="M264" s="52">
        <f>K264+L264</f>
        <v>0</v>
      </c>
      <c r="N264" s="51"/>
      <c r="O264" s="52">
        <f>M264+N264</f>
        <v>0</v>
      </c>
    </row>
    <row r="265" spans="1:15" ht="25.5" hidden="1">
      <c r="A265" s="50">
        <f t="shared" si="86"/>
        <v>3</v>
      </c>
      <c r="B265" s="150"/>
      <c r="C265" s="260" t="s">
        <v>773</v>
      </c>
      <c r="D265" s="58" t="s">
        <v>304</v>
      </c>
      <c r="E265" s="51"/>
      <c r="F265" s="51"/>
      <c r="G265" s="51"/>
      <c r="H265" s="51"/>
      <c r="I265" s="51"/>
      <c r="J265" s="52">
        <f>H265+I265</f>
        <v>0</v>
      </c>
      <c r="K265" s="51"/>
      <c r="L265" s="51"/>
      <c r="M265" s="52">
        <f>K265+L265</f>
        <v>0</v>
      </c>
      <c r="N265" s="51"/>
      <c r="O265" s="52">
        <f>M265+N265</f>
        <v>0</v>
      </c>
    </row>
    <row r="266" spans="1:15" hidden="1">
      <c r="A266" s="50">
        <f t="shared" si="86"/>
        <v>3</v>
      </c>
      <c r="B266" s="150"/>
      <c r="C266" s="258" t="s">
        <v>42</v>
      </c>
      <c r="D266" s="59" t="s">
        <v>3</v>
      </c>
      <c r="E266" s="51"/>
      <c r="F266" s="51"/>
      <c r="G266" s="51"/>
      <c r="H266" s="51"/>
      <c r="I266" s="51"/>
      <c r="J266" s="52">
        <f>H266+I266</f>
        <v>0</v>
      </c>
      <c r="K266" s="51"/>
      <c r="L266" s="51"/>
      <c r="M266" s="52">
        <f>K266+L266</f>
        <v>0</v>
      </c>
      <c r="N266" s="51"/>
      <c r="O266" s="52">
        <f>M266+N266</f>
        <v>0</v>
      </c>
    </row>
    <row r="267" spans="1:15" hidden="1">
      <c r="A267" s="50">
        <f t="shared" si="86"/>
        <v>3</v>
      </c>
      <c r="B267" s="150"/>
      <c r="C267" s="259" t="s">
        <v>449</v>
      </c>
      <c r="D267" s="117" t="s">
        <v>446</v>
      </c>
      <c r="E267" s="11">
        <f>SUBTOTAL(9,E268:E271)</f>
        <v>0</v>
      </c>
      <c r="F267" s="11">
        <f>SUBTOTAL(9,F268:F271)</f>
        <v>0</v>
      </c>
      <c r="G267" s="11">
        <f>SUBTOTAL(9,G268:G271)</f>
        <v>0</v>
      </c>
      <c r="H267" s="11">
        <f>SUBTOTAL(9,H268:H271)</f>
        <v>0</v>
      </c>
      <c r="I267" s="11">
        <f t="shared" ref="I267:N267" si="98">SUBTOTAL(9,I268:I271)</f>
        <v>0</v>
      </c>
      <c r="J267" s="11">
        <f t="shared" si="98"/>
        <v>0</v>
      </c>
      <c r="K267" s="11">
        <f t="shared" si="98"/>
        <v>0</v>
      </c>
      <c r="L267" s="11">
        <f t="shared" si="98"/>
        <v>0</v>
      </c>
      <c r="M267" s="11">
        <f t="shared" si="98"/>
        <v>0</v>
      </c>
      <c r="N267" s="11">
        <f t="shared" si="98"/>
        <v>0</v>
      </c>
      <c r="O267" s="11">
        <f>SUBTOTAL(9,O268:O271)</f>
        <v>0</v>
      </c>
    </row>
    <row r="268" spans="1:15" ht="25.5" hidden="1">
      <c r="A268" s="50">
        <f t="shared" si="86"/>
        <v>3</v>
      </c>
      <c r="B268" s="150"/>
      <c r="C268" s="260" t="s">
        <v>153</v>
      </c>
      <c r="D268" s="60" t="s">
        <v>37</v>
      </c>
      <c r="E268" s="51"/>
      <c r="F268" s="51"/>
      <c r="G268" s="51"/>
      <c r="H268" s="51"/>
      <c r="I268" s="51"/>
      <c r="J268" s="52">
        <f t="shared" ref="J268:J280" si="99">H268+I268</f>
        <v>0</v>
      </c>
      <c r="K268" s="51"/>
      <c r="L268" s="51"/>
      <c r="M268" s="52">
        <f t="shared" ref="M268:M280" si="100">K268+L268</f>
        <v>0</v>
      </c>
      <c r="N268" s="51"/>
      <c r="O268" s="52">
        <f t="shared" ref="O268:O280" si="101">M268+N268</f>
        <v>0</v>
      </c>
    </row>
    <row r="269" spans="1:15" hidden="1">
      <c r="A269" s="50">
        <f t="shared" si="86"/>
        <v>3</v>
      </c>
      <c r="B269" s="150"/>
      <c r="C269" s="260" t="s">
        <v>155</v>
      </c>
      <c r="D269" s="60" t="s">
        <v>39</v>
      </c>
      <c r="E269" s="51"/>
      <c r="F269" s="51"/>
      <c r="G269" s="51"/>
      <c r="H269" s="51"/>
      <c r="I269" s="51"/>
      <c r="J269" s="52">
        <f t="shared" si="99"/>
        <v>0</v>
      </c>
      <c r="K269" s="51"/>
      <c r="L269" s="51"/>
      <c r="M269" s="52">
        <f t="shared" si="100"/>
        <v>0</v>
      </c>
      <c r="N269" s="51"/>
      <c r="O269" s="52">
        <f t="shared" si="101"/>
        <v>0</v>
      </c>
    </row>
    <row r="270" spans="1:15" ht="25.5" hidden="1">
      <c r="A270" s="50">
        <f t="shared" si="86"/>
        <v>3</v>
      </c>
      <c r="B270" s="150"/>
      <c r="C270" s="260" t="s">
        <v>156</v>
      </c>
      <c r="D270" s="60" t="s">
        <v>40</v>
      </c>
      <c r="E270" s="51"/>
      <c r="F270" s="51"/>
      <c r="G270" s="51"/>
      <c r="H270" s="51"/>
      <c r="I270" s="51"/>
      <c r="J270" s="52">
        <f t="shared" si="99"/>
        <v>0</v>
      </c>
      <c r="K270" s="51"/>
      <c r="L270" s="51"/>
      <c r="M270" s="52">
        <f t="shared" si="100"/>
        <v>0</v>
      </c>
      <c r="N270" s="51"/>
      <c r="O270" s="52">
        <f t="shared" si="101"/>
        <v>0</v>
      </c>
    </row>
    <row r="271" spans="1:15" ht="25.5" hidden="1">
      <c r="A271" s="50">
        <f t="shared" si="86"/>
        <v>3</v>
      </c>
      <c r="B271" s="150"/>
      <c r="C271" s="260" t="s">
        <v>157</v>
      </c>
      <c r="D271" s="60" t="s">
        <v>41</v>
      </c>
      <c r="E271" s="51"/>
      <c r="F271" s="51"/>
      <c r="G271" s="51"/>
      <c r="H271" s="51"/>
      <c r="I271" s="51"/>
      <c r="J271" s="52">
        <f t="shared" si="99"/>
        <v>0</v>
      </c>
      <c r="K271" s="51"/>
      <c r="L271" s="51"/>
      <c r="M271" s="52">
        <f t="shared" si="100"/>
        <v>0</v>
      </c>
      <c r="N271" s="51"/>
      <c r="O271" s="52">
        <f t="shared" si="101"/>
        <v>0</v>
      </c>
    </row>
    <row r="272" spans="1:15" hidden="1">
      <c r="A272" s="50">
        <f t="shared" si="86"/>
        <v>3</v>
      </c>
      <c r="B272" s="150"/>
      <c r="C272" s="160" t="s">
        <v>158</v>
      </c>
      <c r="D272" s="60" t="s">
        <v>4</v>
      </c>
      <c r="E272" s="51"/>
      <c r="F272" s="51"/>
      <c r="G272" s="51"/>
      <c r="H272" s="51"/>
      <c r="I272" s="51"/>
      <c r="J272" s="52">
        <f t="shared" si="99"/>
        <v>0</v>
      </c>
      <c r="K272" s="51"/>
      <c r="L272" s="51"/>
      <c r="M272" s="52">
        <f t="shared" si="100"/>
        <v>0</v>
      </c>
      <c r="N272" s="51"/>
      <c r="O272" s="52">
        <f t="shared" si="101"/>
        <v>0</v>
      </c>
    </row>
    <row r="273" spans="1:15" hidden="1">
      <c r="A273" s="50">
        <f t="shared" si="86"/>
        <v>3</v>
      </c>
      <c r="B273" s="150"/>
      <c r="C273" s="159" t="s">
        <v>19</v>
      </c>
      <c r="D273" s="59" t="s">
        <v>5</v>
      </c>
      <c r="E273" s="51"/>
      <c r="F273" s="51"/>
      <c r="G273" s="51"/>
      <c r="H273" s="51"/>
      <c r="I273" s="51"/>
      <c r="J273" s="52">
        <f t="shared" si="99"/>
        <v>0</v>
      </c>
      <c r="K273" s="51"/>
      <c r="L273" s="51"/>
      <c r="M273" s="52">
        <f t="shared" si="100"/>
        <v>0</v>
      </c>
      <c r="N273" s="51"/>
      <c r="O273" s="52">
        <f t="shared" si="101"/>
        <v>0</v>
      </c>
    </row>
    <row r="274" spans="1:15" hidden="1">
      <c r="A274" s="50">
        <f t="shared" si="86"/>
        <v>3</v>
      </c>
      <c r="B274" s="150"/>
      <c r="C274" s="162" t="s">
        <v>450</v>
      </c>
      <c r="D274" s="118" t="s">
        <v>173</v>
      </c>
      <c r="E274" s="51"/>
      <c r="F274" s="51"/>
      <c r="G274" s="51"/>
      <c r="H274" s="51"/>
      <c r="I274" s="51"/>
      <c r="J274" s="52">
        <f t="shared" si="99"/>
        <v>0</v>
      </c>
      <c r="K274" s="51"/>
      <c r="L274" s="51"/>
      <c r="M274" s="52">
        <f t="shared" si="100"/>
        <v>0</v>
      </c>
      <c r="N274" s="51"/>
      <c r="O274" s="52">
        <f t="shared" si="101"/>
        <v>0</v>
      </c>
    </row>
    <row r="275" spans="1:15" hidden="1">
      <c r="A275" s="50">
        <f t="shared" si="86"/>
        <v>3</v>
      </c>
      <c r="B275" s="153"/>
      <c r="C275" s="163" t="s">
        <v>29</v>
      </c>
      <c r="D275" s="136" t="s">
        <v>6</v>
      </c>
      <c r="E275" s="51"/>
      <c r="F275" s="51"/>
      <c r="G275" s="51"/>
      <c r="H275" s="51"/>
      <c r="I275" s="51"/>
      <c r="J275" s="52">
        <f t="shared" si="99"/>
        <v>0</v>
      </c>
      <c r="K275" s="51"/>
      <c r="L275" s="51"/>
      <c r="M275" s="52">
        <f t="shared" si="100"/>
        <v>0</v>
      </c>
      <c r="N275" s="51"/>
      <c r="O275" s="52">
        <f t="shared" si="101"/>
        <v>0</v>
      </c>
    </row>
    <row r="276" spans="1:15" hidden="1">
      <c r="A276" s="50">
        <f t="shared" si="86"/>
        <v>3</v>
      </c>
      <c r="B276" s="153"/>
      <c r="C276" s="163" t="s">
        <v>21</v>
      </c>
      <c r="D276" s="137" t="s">
        <v>8</v>
      </c>
      <c r="E276" s="51"/>
      <c r="F276" s="51"/>
      <c r="G276" s="51"/>
      <c r="H276" s="51"/>
      <c r="I276" s="51"/>
      <c r="J276" s="52">
        <f>H276+I276</f>
        <v>0</v>
      </c>
      <c r="K276" s="51"/>
      <c r="L276" s="51"/>
      <c r="M276" s="52">
        <f>K276+L276</f>
        <v>0</v>
      </c>
      <c r="N276" s="51"/>
      <c r="O276" s="52">
        <f t="shared" si="101"/>
        <v>0</v>
      </c>
    </row>
    <row r="277" spans="1:15" hidden="1">
      <c r="A277" s="50">
        <f t="shared" si="86"/>
        <v>3</v>
      </c>
      <c r="B277" s="153"/>
      <c r="C277" s="163" t="s">
        <v>526</v>
      </c>
      <c r="D277" s="137" t="s">
        <v>31</v>
      </c>
      <c r="E277" s="51"/>
      <c r="F277" s="51"/>
      <c r="G277" s="51"/>
      <c r="H277" s="51"/>
      <c r="I277" s="51"/>
      <c r="J277" s="52">
        <f t="shared" si="99"/>
        <v>0</v>
      </c>
      <c r="K277" s="51"/>
      <c r="L277" s="51"/>
      <c r="M277" s="52">
        <f t="shared" si="100"/>
        <v>0</v>
      </c>
      <c r="N277" s="51"/>
      <c r="O277" s="52">
        <f t="shared" si="101"/>
        <v>0</v>
      </c>
    </row>
    <row r="278" spans="1:15" hidden="1">
      <c r="A278" s="50">
        <f t="shared" si="86"/>
        <v>3</v>
      </c>
      <c r="B278" s="153"/>
      <c r="C278" s="163" t="s">
        <v>558</v>
      </c>
      <c r="D278" s="137" t="s">
        <v>559</v>
      </c>
      <c r="E278" s="51"/>
      <c r="F278" s="51"/>
      <c r="G278" s="51"/>
      <c r="H278" s="51"/>
      <c r="I278" s="51"/>
      <c r="J278" s="52">
        <f t="shared" si="99"/>
        <v>0</v>
      </c>
      <c r="K278" s="51"/>
      <c r="L278" s="51"/>
      <c r="M278" s="52">
        <f t="shared" si="100"/>
        <v>0</v>
      </c>
      <c r="N278" s="51"/>
      <c r="O278" s="52">
        <f t="shared" si="101"/>
        <v>0</v>
      </c>
    </row>
    <row r="279" spans="1:15" ht="25.5" hidden="1">
      <c r="A279" s="50">
        <f t="shared" si="86"/>
        <v>3</v>
      </c>
      <c r="B279" s="153"/>
      <c r="C279" s="163" t="s">
        <v>528</v>
      </c>
      <c r="D279" s="136" t="s">
        <v>9</v>
      </c>
      <c r="E279" s="51"/>
      <c r="F279" s="51"/>
      <c r="G279" s="51"/>
      <c r="H279" s="51"/>
      <c r="I279" s="51"/>
      <c r="J279" s="52">
        <f t="shared" si="99"/>
        <v>0</v>
      </c>
      <c r="K279" s="51"/>
      <c r="L279" s="51"/>
      <c r="M279" s="52">
        <f t="shared" si="100"/>
        <v>0</v>
      </c>
      <c r="N279" s="51"/>
      <c r="O279" s="52">
        <f t="shared" si="101"/>
        <v>0</v>
      </c>
    </row>
    <row r="280" spans="1:15" ht="25.5" hidden="1">
      <c r="A280" s="50">
        <f t="shared" si="86"/>
        <v>3</v>
      </c>
      <c r="B280" s="153"/>
      <c r="C280" s="163" t="s">
        <v>30</v>
      </c>
      <c r="D280" s="136" t="s">
        <v>10</v>
      </c>
      <c r="E280" s="51"/>
      <c r="F280" s="51"/>
      <c r="G280" s="51"/>
      <c r="H280" s="51"/>
      <c r="I280" s="51"/>
      <c r="J280" s="52">
        <f t="shared" si="99"/>
        <v>0</v>
      </c>
      <c r="K280" s="51"/>
      <c r="L280" s="51"/>
      <c r="M280" s="52">
        <f t="shared" si="100"/>
        <v>0</v>
      </c>
      <c r="N280" s="51"/>
      <c r="O280" s="52">
        <f t="shared" si="101"/>
        <v>0</v>
      </c>
    </row>
    <row r="281" spans="1:15" hidden="1">
      <c r="A281" s="50">
        <f t="shared" si="86"/>
        <v>3</v>
      </c>
      <c r="B281" s="153"/>
      <c r="C281" s="165" t="s">
        <v>451</v>
      </c>
      <c r="D281" s="138" t="s">
        <v>93</v>
      </c>
      <c r="E281" s="11">
        <f>SUBTOTAL(9,E282:E283)</f>
        <v>0</v>
      </c>
      <c r="F281" s="11">
        <f>SUBTOTAL(9,F282:F283)</f>
        <v>0</v>
      </c>
      <c r="G281" s="11">
        <f>SUBTOTAL(9,G282:G283)</f>
        <v>0</v>
      </c>
      <c r="H281" s="11">
        <f>SUBTOTAL(9,H282:H283)</f>
        <v>0</v>
      </c>
      <c r="I281" s="11">
        <f t="shared" ref="I281:N281" si="102">SUBTOTAL(9,I282:I283)</f>
        <v>0</v>
      </c>
      <c r="J281" s="11">
        <f t="shared" si="102"/>
        <v>0</v>
      </c>
      <c r="K281" s="11">
        <f t="shared" si="102"/>
        <v>0</v>
      </c>
      <c r="L281" s="11">
        <f t="shared" si="102"/>
        <v>0</v>
      </c>
      <c r="M281" s="11">
        <f t="shared" si="102"/>
        <v>0</v>
      </c>
      <c r="N281" s="11">
        <f t="shared" si="102"/>
        <v>0</v>
      </c>
      <c r="O281" s="11">
        <f>SUBTOTAL(9,O282:O283)</f>
        <v>0</v>
      </c>
    </row>
    <row r="282" spans="1:15" hidden="1">
      <c r="A282" s="50">
        <f t="shared" si="86"/>
        <v>3</v>
      </c>
      <c r="B282" s="153"/>
      <c r="C282" s="166" t="s">
        <v>452</v>
      </c>
      <c r="D282" s="138" t="s">
        <v>453</v>
      </c>
      <c r="E282" s="51"/>
      <c r="F282" s="51"/>
      <c r="G282" s="51"/>
      <c r="H282" s="51"/>
      <c r="I282" s="51"/>
      <c r="J282" s="52">
        <f>H282+I282</f>
        <v>0</v>
      </c>
      <c r="K282" s="51"/>
      <c r="L282" s="51"/>
      <c r="M282" s="52">
        <f>K282+L282</f>
        <v>0</v>
      </c>
      <c r="N282" s="51"/>
      <c r="O282" s="52">
        <f>M282+N282</f>
        <v>0</v>
      </c>
    </row>
    <row r="283" spans="1:15" hidden="1">
      <c r="A283" s="50">
        <f t="shared" si="86"/>
        <v>3</v>
      </c>
      <c r="B283" s="153"/>
      <c r="C283" s="166" t="s">
        <v>454</v>
      </c>
      <c r="D283" s="138" t="s">
        <v>455</v>
      </c>
      <c r="E283" s="51"/>
      <c r="F283" s="51"/>
      <c r="G283" s="51"/>
      <c r="H283" s="51"/>
      <c r="I283" s="51"/>
      <c r="J283" s="52">
        <f>H283+I283</f>
        <v>0</v>
      </c>
      <c r="K283" s="51"/>
      <c r="L283" s="51"/>
      <c r="M283" s="52">
        <f>K283+L283</f>
        <v>0</v>
      </c>
      <c r="N283" s="51"/>
      <c r="O283" s="52">
        <f>M283+N283</f>
        <v>0</v>
      </c>
    </row>
    <row r="284" spans="1:15" hidden="1">
      <c r="A284" s="50">
        <f t="shared" si="86"/>
        <v>3</v>
      </c>
      <c r="B284" s="156"/>
      <c r="C284" s="158" t="s">
        <v>32</v>
      </c>
      <c r="D284" s="136"/>
      <c r="E284" s="11">
        <f>SUBTOTAL(9,E285:E289)</f>
        <v>0</v>
      </c>
      <c r="F284" s="11">
        <f>SUBTOTAL(9,F285:F289)</f>
        <v>0</v>
      </c>
      <c r="G284" s="11">
        <f>SUBTOTAL(9,G285:G289)</f>
        <v>0</v>
      </c>
      <c r="H284" s="11">
        <f>SUBTOTAL(9,H285:H289)</f>
        <v>0</v>
      </c>
      <c r="I284" s="11">
        <f t="shared" ref="I284:N284" si="103">SUBTOTAL(9,I285:I289)</f>
        <v>0</v>
      </c>
      <c r="J284" s="11">
        <f t="shared" si="103"/>
        <v>0</v>
      </c>
      <c r="K284" s="11">
        <f t="shared" si="103"/>
        <v>0</v>
      </c>
      <c r="L284" s="11">
        <f t="shared" si="103"/>
        <v>0</v>
      </c>
      <c r="M284" s="11">
        <f t="shared" si="103"/>
        <v>0</v>
      </c>
      <c r="N284" s="11">
        <f t="shared" si="103"/>
        <v>0</v>
      </c>
      <c r="O284" s="11">
        <f>SUBTOTAL(9,O285:O289)</f>
        <v>0</v>
      </c>
    </row>
    <row r="285" spans="1:15" hidden="1">
      <c r="A285" s="50">
        <f t="shared" si="86"/>
        <v>3</v>
      </c>
      <c r="B285" s="153"/>
      <c r="C285" s="163" t="s">
        <v>70</v>
      </c>
      <c r="D285" s="137" t="s">
        <v>71</v>
      </c>
      <c r="E285" s="51"/>
      <c r="F285" s="51"/>
      <c r="G285" s="51"/>
      <c r="H285" s="51"/>
      <c r="I285" s="51"/>
      <c r="J285" s="52">
        <f>H285+I285</f>
        <v>0</v>
      </c>
      <c r="K285" s="51"/>
      <c r="L285" s="51"/>
      <c r="M285" s="52">
        <f>K285+L285</f>
        <v>0</v>
      </c>
      <c r="N285" s="51"/>
      <c r="O285" s="52">
        <f>M285+N285</f>
        <v>0</v>
      </c>
    </row>
    <row r="286" spans="1:15" hidden="1">
      <c r="A286" s="50">
        <f t="shared" si="86"/>
        <v>3</v>
      </c>
      <c r="B286" s="153"/>
      <c r="C286" s="163" t="s">
        <v>72</v>
      </c>
      <c r="D286" s="137" t="s">
        <v>73</v>
      </c>
      <c r="E286" s="51"/>
      <c r="F286" s="51"/>
      <c r="G286" s="51"/>
      <c r="H286" s="51"/>
      <c r="I286" s="51"/>
      <c r="J286" s="52">
        <f>H286+I286</f>
        <v>0</v>
      </c>
      <c r="K286" s="51"/>
      <c r="L286" s="51"/>
      <c r="M286" s="52">
        <f>K286+L286</f>
        <v>0</v>
      </c>
      <c r="N286" s="51"/>
      <c r="O286" s="52">
        <f>M286+N286</f>
        <v>0</v>
      </c>
    </row>
    <row r="287" spans="1:15" s="57" customFormat="1" hidden="1">
      <c r="A287" s="50">
        <f t="shared" si="86"/>
        <v>3</v>
      </c>
      <c r="B287" s="153"/>
      <c r="C287" s="163" t="s">
        <v>74</v>
      </c>
      <c r="D287" s="137" t="s">
        <v>75</v>
      </c>
      <c r="E287" s="51"/>
      <c r="F287" s="51"/>
      <c r="G287" s="51"/>
      <c r="H287" s="51"/>
      <c r="I287" s="51"/>
      <c r="J287" s="52">
        <f>H287+I287</f>
        <v>0</v>
      </c>
      <c r="K287" s="51"/>
      <c r="L287" s="51"/>
      <c r="M287" s="52">
        <f>K287+L287</f>
        <v>0</v>
      </c>
      <c r="N287" s="51"/>
      <c r="O287" s="52">
        <f>M287+N287</f>
        <v>0</v>
      </c>
    </row>
    <row r="288" spans="1:15" s="57" customFormat="1" hidden="1">
      <c r="A288" s="50">
        <f t="shared" si="86"/>
        <v>3</v>
      </c>
      <c r="B288" s="153"/>
      <c r="C288" s="163" t="s">
        <v>76</v>
      </c>
      <c r="D288" s="137" t="s">
        <v>77</v>
      </c>
      <c r="E288" s="51"/>
      <c r="F288" s="51"/>
      <c r="G288" s="51"/>
      <c r="H288" s="51"/>
      <c r="I288" s="51"/>
      <c r="J288" s="52">
        <f>H288+I288</f>
        <v>0</v>
      </c>
      <c r="K288" s="51"/>
      <c r="L288" s="51"/>
      <c r="M288" s="52">
        <f>K288+L288</f>
        <v>0</v>
      </c>
      <c r="N288" s="51"/>
      <c r="O288" s="52">
        <f>M288+N288</f>
        <v>0</v>
      </c>
    </row>
    <row r="289" spans="1:15" s="57" customFormat="1" hidden="1">
      <c r="A289" s="50">
        <f t="shared" si="86"/>
        <v>3</v>
      </c>
      <c r="B289" s="153"/>
      <c r="C289" s="163" t="s">
        <v>12</v>
      </c>
      <c r="D289" s="137" t="s">
        <v>28</v>
      </c>
      <c r="E289" s="51"/>
      <c r="F289" s="51"/>
      <c r="G289" s="51"/>
      <c r="H289" s="51"/>
      <c r="I289" s="51"/>
      <c r="J289" s="52">
        <f>H289+I289</f>
        <v>0</v>
      </c>
      <c r="K289" s="51"/>
      <c r="L289" s="51"/>
      <c r="M289" s="52">
        <f>K289+L289</f>
        <v>0</v>
      </c>
      <c r="N289" s="51"/>
      <c r="O289" s="52">
        <f>M289+N289</f>
        <v>0</v>
      </c>
    </row>
    <row r="290" spans="1:15" s="57" customFormat="1" hidden="1">
      <c r="A290" s="77">
        <f>A291</f>
        <v>3</v>
      </c>
      <c r="B290" s="153"/>
      <c r="C290" s="155"/>
      <c r="D290" s="137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</row>
    <row r="291" spans="1:15" s="57" customFormat="1" hidden="1">
      <c r="A291" s="105">
        <f>MIN(A292:A301)</f>
        <v>3</v>
      </c>
      <c r="B291" s="153"/>
      <c r="C291" s="157" t="s">
        <v>36</v>
      </c>
      <c r="D291" s="137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</row>
    <row r="292" spans="1:15" s="57" customFormat="1" hidden="1">
      <c r="A292" s="50">
        <f t="shared" ref="A292:A301" si="104">IF(MAX(E292:P292)=0,IF(MIN(E292:P292)=0,3,2),2)</f>
        <v>3</v>
      </c>
      <c r="B292" s="153"/>
      <c r="C292" s="155" t="s">
        <v>78</v>
      </c>
      <c r="D292" s="137"/>
      <c r="E292" s="62">
        <f>E294+E300</f>
        <v>0</v>
      </c>
      <c r="F292" s="62">
        <f>F294+F300</f>
        <v>0</v>
      </c>
      <c r="G292" s="62">
        <f>G294+G300</f>
        <v>0</v>
      </c>
      <c r="H292" s="62">
        <f>H294+H300</f>
        <v>0</v>
      </c>
      <c r="I292" s="62">
        <f t="shared" ref="I292:N292" si="105">I294+I300</f>
        <v>0</v>
      </c>
      <c r="J292" s="62">
        <f t="shared" si="105"/>
        <v>0</v>
      </c>
      <c r="K292" s="62">
        <f t="shared" si="105"/>
        <v>0</v>
      </c>
      <c r="L292" s="62">
        <f t="shared" si="105"/>
        <v>0</v>
      </c>
      <c r="M292" s="62">
        <f t="shared" si="105"/>
        <v>0</v>
      </c>
      <c r="N292" s="62">
        <f t="shared" si="105"/>
        <v>0</v>
      </c>
      <c r="O292" s="62">
        <f>O294+O300</f>
        <v>0</v>
      </c>
    </row>
    <row r="293" spans="1:15" s="57" customFormat="1" hidden="1">
      <c r="A293" s="50">
        <f t="shared" si="104"/>
        <v>3</v>
      </c>
      <c r="B293" s="153"/>
      <c r="C293" s="155" t="s">
        <v>79</v>
      </c>
      <c r="D293" s="137"/>
      <c r="E293" s="62">
        <f>E297+E301</f>
        <v>0</v>
      </c>
      <c r="F293" s="62">
        <f>F297+F301</f>
        <v>0</v>
      </c>
      <c r="G293" s="62">
        <f>G297+G301</f>
        <v>0</v>
      </c>
      <c r="H293" s="62">
        <f>H297+H301</f>
        <v>0</v>
      </c>
      <c r="I293" s="62">
        <f t="shared" ref="I293:N293" si="106">I297+I301</f>
        <v>0</v>
      </c>
      <c r="J293" s="62">
        <f t="shared" si="106"/>
        <v>0</v>
      </c>
      <c r="K293" s="62">
        <f t="shared" si="106"/>
        <v>0</v>
      </c>
      <c r="L293" s="62">
        <f t="shared" si="106"/>
        <v>0</v>
      </c>
      <c r="M293" s="62">
        <f t="shared" si="106"/>
        <v>0</v>
      </c>
      <c r="N293" s="62">
        <f t="shared" si="106"/>
        <v>0</v>
      </c>
      <c r="O293" s="62">
        <f>O297+O301</f>
        <v>0</v>
      </c>
    </row>
    <row r="294" spans="1:15" s="57" customFormat="1" hidden="1">
      <c r="A294" s="50">
        <f t="shared" si="104"/>
        <v>3</v>
      </c>
      <c r="B294" s="153"/>
      <c r="C294" s="155" t="s">
        <v>34</v>
      </c>
      <c r="D294" s="137"/>
      <c r="E294" s="62">
        <f>SUM(E295:E296)</f>
        <v>0</v>
      </c>
      <c r="F294" s="62">
        <f>SUM(F295:F296)</f>
        <v>0</v>
      </c>
      <c r="G294" s="62">
        <f>SUM(G295:G296)</f>
        <v>0</v>
      </c>
      <c r="H294" s="62">
        <f>SUM(H295:H296)</f>
        <v>0</v>
      </c>
      <c r="I294" s="62">
        <f t="shared" ref="I294:N294" si="107">SUM(I295:I296)</f>
        <v>0</v>
      </c>
      <c r="J294" s="62">
        <f t="shared" si="107"/>
        <v>0</v>
      </c>
      <c r="K294" s="62">
        <f t="shared" si="107"/>
        <v>0</v>
      </c>
      <c r="L294" s="62">
        <f t="shared" si="107"/>
        <v>0</v>
      </c>
      <c r="M294" s="62">
        <f t="shared" si="107"/>
        <v>0</v>
      </c>
      <c r="N294" s="62">
        <f t="shared" si="107"/>
        <v>0</v>
      </c>
      <c r="O294" s="62">
        <f>SUM(O295:O296)</f>
        <v>0</v>
      </c>
    </row>
    <row r="295" spans="1:15" s="57" customFormat="1" hidden="1">
      <c r="A295" s="50">
        <f t="shared" si="104"/>
        <v>3</v>
      </c>
      <c r="B295" s="153"/>
      <c r="C295" s="167" t="s">
        <v>80</v>
      </c>
      <c r="D295" s="137"/>
      <c r="E295" s="51"/>
      <c r="F295" s="51"/>
      <c r="G295" s="51"/>
      <c r="H295" s="51"/>
      <c r="I295" s="51"/>
      <c r="J295" s="52">
        <f>H295+I295</f>
        <v>0</v>
      </c>
      <c r="K295" s="51"/>
      <c r="L295" s="51"/>
      <c r="M295" s="52">
        <f>K295+L295</f>
        <v>0</v>
      </c>
      <c r="N295" s="51"/>
      <c r="O295" s="52">
        <f>M295+N295</f>
        <v>0</v>
      </c>
    </row>
    <row r="296" spans="1:15" s="57" customFormat="1" hidden="1">
      <c r="A296" s="50">
        <f t="shared" si="104"/>
        <v>3</v>
      </c>
      <c r="B296" s="153"/>
      <c r="C296" s="167" t="s">
        <v>81</v>
      </c>
      <c r="D296" s="137"/>
      <c r="E296" s="51"/>
      <c r="F296" s="51"/>
      <c r="G296" s="51"/>
      <c r="H296" s="51"/>
      <c r="I296" s="51"/>
      <c r="J296" s="52">
        <f>H296+I296</f>
        <v>0</v>
      </c>
      <c r="K296" s="51"/>
      <c r="L296" s="51"/>
      <c r="M296" s="52">
        <f>K296+L296</f>
        <v>0</v>
      </c>
      <c r="N296" s="51"/>
      <c r="O296" s="52">
        <f>M296+N296</f>
        <v>0</v>
      </c>
    </row>
    <row r="297" spans="1:15" s="57" customFormat="1" hidden="1">
      <c r="A297" s="50">
        <f t="shared" si="104"/>
        <v>3</v>
      </c>
      <c r="B297" s="153"/>
      <c r="C297" s="155" t="s">
        <v>35</v>
      </c>
      <c r="D297" s="137"/>
      <c r="E297" s="62">
        <f>SUM(E298:E299)</f>
        <v>0</v>
      </c>
      <c r="F297" s="62">
        <f>SUM(F298:F299)</f>
        <v>0</v>
      </c>
      <c r="G297" s="62">
        <f>SUM(G298:G299)</f>
        <v>0</v>
      </c>
      <c r="H297" s="62">
        <f>SUM(H298:H299)</f>
        <v>0</v>
      </c>
      <c r="I297" s="62">
        <f t="shared" ref="I297:N297" si="108">SUM(I298:I299)</f>
        <v>0</v>
      </c>
      <c r="J297" s="62">
        <f t="shared" si="108"/>
        <v>0</v>
      </c>
      <c r="K297" s="62">
        <f t="shared" si="108"/>
        <v>0</v>
      </c>
      <c r="L297" s="62">
        <f t="shared" si="108"/>
        <v>0</v>
      </c>
      <c r="M297" s="62">
        <f t="shared" si="108"/>
        <v>0</v>
      </c>
      <c r="N297" s="62">
        <f t="shared" si="108"/>
        <v>0</v>
      </c>
      <c r="O297" s="62">
        <f>SUM(O298:O299)</f>
        <v>0</v>
      </c>
    </row>
    <row r="298" spans="1:15" s="57" customFormat="1" hidden="1">
      <c r="A298" s="50">
        <f t="shared" si="104"/>
        <v>3</v>
      </c>
      <c r="B298" s="153"/>
      <c r="C298" s="167" t="s">
        <v>84</v>
      </c>
      <c r="D298" s="137"/>
      <c r="E298" s="51"/>
      <c r="F298" s="51"/>
      <c r="G298" s="51"/>
      <c r="H298" s="51"/>
      <c r="I298" s="51"/>
      <c r="J298" s="52">
        <f>H298+I298</f>
        <v>0</v>
      </c>
      <c r="K298" s="51"/>
      <c r="L298" s="51"/>
      <c r="M298" s="52">
        <f>K298+L298</f>
        <v>0</v>
      </c>
      <c r="N298" s="51"/>
      <c r="O298" s="52">
        <f>M298+N298</f>
        <v>0</v>
      </c>
    </row>
    <row r="299" spans="1:15" s="57" customFormat="1" hidden="1">
      <c r="A299" s="50">
        <f t="shared" si="104"/>
        <v>3</v>
      </c>
      <c r="B299" s="153"/>
      <c r="C299" s="167" t="s">
        <v>85</v>
      </c>
      <c r="D299" s="137"/>
      <c r="E299" s="51"/>
      <c r="F299" s="51"/>
      <c r="G299" s="51"/>
      <c r="H299" s="51"/>
      <c r="I299" s="51"/>
      <c r="J299" s="52">
        <f>H299+I299</f>
        <v>0</v>
      </c>
      <c r="K299" s="51"/>
      <c r="L299" s="51"/>
      <c r="M299" s="52">
        <f>K299+L299</f>
        <v>0</v>
      </c>
      <c r="N299" s="51"/>
      <c r="O299" s="52">
        <f>M299+N299</f>
        <v>0</v>
      </c>
    </row>
    <row r="300" spans="1:15" s="57" customFormat="1" hidden="1">
      <c r="A300" s="50">
        <f t="shared" si="104"/>
        <v>3</v>
      </c>
      <c r="B300" s="153"/>
      <c r="C300" s="155" t="s">
        <v>763</v>
      </c>
      <c r="D300" s="137"/>
      <c r="E300" s="51"/>
      <c r="F300" s="51"/>
      <c r="G300" s="51"/>
      <c r="H300" s="51"/>
      <c r="I300" s="51"/>
      <c r="J300" s="52">
        <f>H300+I300</f>
        <v>0</v>
      </c>
      <c r="K300" s="51"/>
      <c r="L300" s="51"/>
      <c r="M300" s="52">
        <f>K300+L300</f>
        <v>0</v>
      </c>
      <c r="N300" s="51"/>
      <c r="O300" s="52">
        <f>M300+N300</f>
        <v>0</v>
      </c>
    </row>
    <row r="301" spans="1:15" s="57" customFormat="1" hidden="1">
      <c r="A301" s="50">
        <f t="shared" si="104"/>
        <v>3</v>
      </c>
      <c r="B301" s="153"/>
      <c r="C301" s="155" t="s">
        <v>764</v>
      </c>
      <c r="D301" s="137"/>
      <c r="E301" s="51"/>
      <c r="F301" s="51"/>
      <c r="G301" s="51"/>
      <c r="H301" s="51"/>
      <c r="I301" s="51"/>
      <c r="J301" s="52">
        <f>H301+I301</f>
        <v>0</v>
      </c>
      <c r="K301" s="51"/>
      <c r="L301" s="51"/>
      <c r="M301" s="52">
        <f>K301+L301</f>
        <v>0</v>
      </c>
      <c r="N301" s="51"/>
      <c r="O301" s="52">
        <f>M301+N301</f>
        <v>0</v>
      </c>
    </row>
    <row r="302" spans="1:15" s="57" customFormat="1" hidden="1">
      <c r="A302" s="77">
        <f>A303</f>
        <v>3</v>
      </c>
      <c r="B302" s="172"/>
      <c r="C302" s="156"/>
      <c r="D302" s="140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</row>
    <row r="303" spans="1:15" s="57" customFormat="1" hidden="1">
      <c r="A303" s="55">
        <f>IF(ROUND(MAX(E303:P303),0)=0,IF(ROUND(MIN(E303:P303),0)=0,3,2),2)</f>
        <v>3</v>
      </c>
      <c r="B303" s="172"/>
      <c r="C303" s="173" t="s">
        <v>48</v>
      </c>
      <c r="D303" s="140"/>
      <c r="E303" s="76">
        <f>E306+E370+E434+E498+E562</f>
        <v>0</v>
      </c>
      <c r="F303" s="76">
        <f>F306+F370+F434+F498+F562</f>
        <v>0</v>
      </c>
      <c r="G303" s="76">
        <f>G306+G370+G434+G498+G562</f>
        <v>0</v>
      </c>
      <c r="H303" s="76">
        <f>H306+H370+H434+H498+H562</f>
        <v>0</v>
      </c>
      <c r="I303" s="76">
        <f t="shared" ref="I303:N303" si="109">I306+I370+I434+I498+I562</f>
        <v>0</v>
      </c>
      <c r="J303" s="76">
        <f t="shared" si="109"/>
        <v>0</v>
      </c>
      <c r="K303" s="76">
        <f t="shared" si="109"/>
        <v>0</v>
      </c>
      <c r="L303" s="76">
        <f t="shared" si="109"/>
        <v>0</v>
      </c>
      <c r="M303" s="76">
        <f t="shared" si="109"/>
        <v>0</v>
      </c>
      <c r="N303" s="76">
        <f t="shared" si="109"/>
        <v>0</v>
      </c>
      <c r="O303" s="76">
        <f>O306+O370+O434+O498+O562</f>
        <v>0</v>
      </c>
    </row>
    <row r="304" spans="1:15" s="57" customFormat="1" hidden="1">
      <c r="A304" s="77">
        <f>A305</f>
        <v>3</v>
      </c>
      <c r="B304" s="172"/>
      <c r="C304" s="156"/>
      <c r="D304" s="140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</row>
    <row r="305" spans="1:15" s="57" customFormat="1" hidden="1">
      <c r="A305" s="105">
        <f>MIN(A306:A367)</f>
        <v>3</v>
      </c>
      <c r="B305" s="172"/>
      <c r="C305" s="174" t="s">
        <v>49</v>
      </c>
      <c r="D305" s="140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</row>
    <row r="306" spans="1:15" s="57" customFormat="1" hidden="1">
      <c r="A306" s="50">
        <f t="shared" ref="A306:A359" si="110">IF(MAX(E306:P306)=0,IF(MIN(E306:P306)=0,3,2),2)</f>
        <v>3</v>
      </c>
      <c r="B306" s="145"/>
      <c r="C306" s="146" t="s">
        <v>25</v>
      </c>
      <c r="D306" s="56"/>
      <c r="E306" s="11">
        <f>SUBTOTAL(9,E307:E359)</f>
        <v>0</v>
      </c>
      <c r="F306" s="11">
        <f>SUBTOTAL(9,F307:F359)</f>
        <v>0</v>
      </c>
      <c r="G306" s="11">
        <f>SUBTOTAL(9,G307:G359)</f>
        <v>0</v>
      </c>
      <c r="H306" s="11">
        <f>SUBTOTAL(9,H307:H359)</f>
        <v>0</v>
      </c>
      <c r="I306" s="11">
        <f t="shared" ref="I306:N306" si="111">SUBTOTAL(9,I307:I359)</f>
        <v>0</v>
      </c>
      <c r="J306" s="11">
        <f t="shared" si="111"/>
        <v>0</v>
      </c>
      <c r="K306" s="11">
        <f t="shared" si="111"/>
        <v>0</v>
      </c>
      <c r="L306" s="11">
        <f t="shared" si="111"/>
        <v>0</v>
      </c>
      <c r="M306" s="11">
        <f t="shared" si="111"/>
        <v>0</v>
      </c>
      <c r="N306" s="11">
        <f t="shared" si="111"/>
        <v>0</v>
      </c>
      <c r="O306" s="11">
        <f>SUBTOTAL(9,O307:O359)</f>
        <v>0</v>
      </c>
    </row>
    <row r="307" spans="1:15" s="57" customFormat="1" hidden="1">
      <c r="A307" s="50">
        <f t="shared" si="110"/>
        <v>3</v>
      </c>
      <c r="B307" s="145" t="s">
        <v>14</v>
      </c>
      <c r="C307" s="146" t="s">
        <v>125</v>
      </c>
      <c r="D307" s="56"/>
      <c r="E307" s="11">
        <f>SUBTOTAL(9,E308:E329)</f>
        <v>0</v>
      </c>
      <c r="F307" s="11">
        <f>SUBTOTAL(9,F308:F329)</f>
        <v>0</v>
      </c>
      <c r="G307" s="11">
        <f>SUBTOTAL(9,G308:G329)</f>
        <v>0</v>
      </c>
      <c r="H307" s="11">
        <f>SUBTOTAL(9,H308:H329)</f>
        <v>0</v>
      </c>
      <c r="I307" s="11">
        <f t="shared" ref="I307:N307" si="112">SUBTOTAL(9,I308:I329)</f>
        <v>0</v>
      </c>
      <c r="J307" s="11">
        <f t="shared" si="112"/>
        <v>0</v>
      </c>
      <c r="K307" s="11">
        <f t="shared" si="112"/>
        <v>0</v>
      </c>
      <c r="L307" s="11">
        <f t="shared" si="112"/>
        <v>0</v>
      </c>
      <c r="M307" s="11">
        <f t="shared" si="112"/>
        <v>0</v>
      </c>
      <c r="N307" s="11">
        <f t="shared" si="112"/>
        <v>0</v>
      </c>
      <c r="O307" s="11">
        <f>SUBTOTAL(9,O308:O329)</f>
        <v>0</v>
      </c>
    </row>
    <row r="308" spans="1:15" s="57" customFormat="1" hidden="1">
      <c r="A308" s="50">
        <f t="shared" si="110"/>
        <v>3</v>
      </c>
      <c r="B308" s="147"/>
      <c r="C308" s="146" t="s">
        <v>126</v>
      </c>
      <c r="D308" s="56"/>
      <c r="E308" s="11">
        <f>SUBTOTAL(9,E309:E318)</f>
        <v>0</v>
      </c>
      <c r="F308" s="11">
        <f>SUBTOTAL(9,F309:F318)</f>
        <v>0</v>
      </c>
      <c r="G308" s="11">
        <f>SUBTOTAL(9,G309:G318)</f>
        <v>0</v>
      </c>
      <c r="H308" s="11">
        <f>SUBTOTAL(9,H309:H318)</f>
        <v>0</v>
      </c>
      <c r="I308" s="11">
        <f t="shared" ref="I308:N308" si="113">SUBTOTAL(9,I309:I318)</f>
        <v>0</v>
      </c>
      <c r="J308" s="11">
        <f t="shared" si="113"/>
        <v>0</v>
      </c>
      <c r="K308" s="11">
        <f t="shared" si="113"/>
        <v>0</v>
      </c>
      <c r="L308" s="11">
        <f t="shared" si="113"/>
        <v>0</v>
      </c>
      <c r="M308" s="11">
        <f t="shared" si="113"/>
        <v>0</v>
      </c>
      <c r="N308" s="11">
        <f t="shared" si="113"/>
        <v>0</v>
      </c>
      <c r="O308" s="11">
        <f>SUBTOTAL(9,O309:O318)</f>
        <v>0</v>
      </c>
    </row>
    <row r="309" spans="1:15" s="57" customFormat="1" ht="25.5" hidden="1">
      <c r="A309" s="50">
        <f t="shared" si="110"/>
        <v>3</v>
      </c>
      <c r="B309" s="148"/>
      <c r="C309" s="149" t="s">
        <v>127</v>
      </c>
      <c r="D309" s="58" t="s">
        <v>2</v>
      </c>
      <c r="E309" s="11">
        <f>SUBTOTAL(9,E310:E311)</f>
        <v>0</v>
      </c>
      <c r="F309" s="11">
        <f>SUBTOTAL(9,F310:F311)</f>
        <v>0</v>
      </c>
      <c r="G309" s="11">
        <f>SUBTOTAL(9,G310:G311)</f>
        <v>0</v>
      </c>
      <c r="H309" s="11">
        <f>SUBTOTAL(9,H310:H311)</f>
        <v>0</v>
      </c>
      <c r="I309" s="11">
        <f t="shared" ref="I309:N309" si="114">SUBTOTAL(9,I310:I311)</f>
        <v>0</v>
      </c>
      <c r="J309" s="11">
        <f t="shared" si="114"/>
        <v>0</v>
      </c>
      <c r="K309" s="11">
        <f t="shared" si="114"/>
        <v>0</v>
      </c>
      <c r="L309" s="11">
        <f t="shared" si="114"/>
        <v>0</v>
      </c>
      <c r="M309" s="11">
        <f t="shared" si="114"/>
        <v>0</v>
      </c>
      <c r="N309" s="11">
        <f t="shared" si="114"/>
        <v>0</v>
      </c>
      <c r="O309" s="11">
        <f>SUBTOTAL(9,O310:O311)</f>
        <v>0</v>
      </c>
    </row>
    <row r="310" spans="1:15" s="57" customFormat="1" ht="25.5" hidden="1">
      <c r="A310" s="50">
        <f t="shared" si="110"/>
        <v>3</v>
      </c>
      <c r="B310" s="148"/>
      <c r="C310" s="149" t="s">
        <v>303</v>
      </c>
      <c r="D310" s="58" t="s">
        <v>302</v>
      </c>
      <c r="E310" s="51"/>
      <c r="F310" s="51"/>
      <c r="G310" s="51"/>
      <c r="H310" s="51"/>
      <c r="I310" s="51"/>
      <c r="J310" s="52">
        <f>H310+I310</f>
        <v>0</v>
      </c>
      <c r="K310" s="51"/>
      <c r="L310" s="51"/>
      <c r="M310" s="52">
        <f>K310+L310</f>
        <v>0</v>
      </c>
      <c r="N310" s="51"/>
      <c r="O310" s="52">
        <f>M310+N310</f>
        <v>0</v>
      </c>
    </row>
    <row r="311" spans="1:15" s="57" customFormat="1" ht="25.5" hidden="1">
      <c r="A311" s="50">
        <f t="shared" si="110"/>
        <v>3</v>
      </c>
      <c r="B311" s="148"/>
      <c r="C311" s="149" t="s">
        <v>305</v>
      </c>
      <c r="D311" s="58" t="s">
        <v>304</v>
      </c>
      <c r="E311" s="51"/>
      <c r="F311" s="51"/>
      <c r="G311" s="51"/>
      <c r="H311" s="51"/>
      <c r="I311" s="51"/>
      <c r="J311" s="52">
        <f>H311+I311</f>
        <v>0</v>
      </c>
      <c r="K311" s="51"/>
      <c r="L311" s="51"/>
      <c r="M311" s="52">
        <f>K311+L311</f>
        <v>0</v>
      </c>
      <c r="N311" s="51"/>
      <c r="O311" s="52">
        <f>M311+N311</f>
        <v>0</v>
      </c>
    </row>
    <row r="312" spans="1:15" s="57" customFormat="1" hidden="1">
      <c r="A312" s="50">
        <f t="shared" si="110"/>
        <v>3</v>
      </c>
      <c r="B312" s="150"/>
      <c r="C312" s="151" t="s">
        <v>128</v>
      </c>
      <c r="D312" s="59" t="s">
        <v>3</v>
      </c>
      <c r="E312" s="51"/>
      <c r="F312" s="51"/>
      <c r="G312" s="51"/>
      <c r="H312" s="51"/>
      <c r="I312" s="51"/>
      <c r="J312" s="52">
        <f>H312+I312</f>
        <v>0</v>
      </c>
      <c r="K312" s="51"/>
      <c r="L312" s="51"/>
      <c r="M312" s="52">
        <f>K312+L312</f>
        <v>0</v>
      </c>
      <c r="N312" s="51"/>
      <c r="O312" s="52">
        <f>M312+N312</f>
        <v>0</v>
      </c>
    </row>
    <row r="313" spans="1:15" s="57" customFormat="1" hidden="1">
      <c r="A313" s="50">
        <f t="shared" si="110"/>
        <v>3</v>
      </c>
      <c r="B313" s="150"/>
      <c r="C313" s="152" t="s">
        <v>445</v>
      </c>
      <c r="D313" s="117" t="s">
        <v>446</v>
      </c>
      <c r="E313" s="11">
        <f>SUBTOTAL(9,E314:E317)</f>
        <v>0</v>
      </c>
      <c r="F313" s="11">
        <f>SUBTOTAL(9,F314:F317)</f>
        <v>0</v>
      </c>
      <c r="G313" s="11">
        <f>SUBTOTAL(9,G314:G317)</f>
        <v>0</v>
      </c>
      <c r="H313" s="11">
        <f>SUBTOTAL(9,H314:H317)</f>
        <v>0</v>
      </c>
      <c r="I313" s="11">
        <f t="shared" ref="I313:N313" si="115">SUBTOTAL(9,I314:I317)</f>
        <v>0</v>
      </c>
      <c r="J313" s="11">
        <f t="shared" si="115"/>
        <v>0</v>
      </c>
      <c r="K313" s="11">
        <f t="shared" si="115"/>
        <v>0</v>
      </c>
      <c r="L313" s="11">
        <f t="shared" si="115"/>
        <v>0</v>
      </c>
      <c r="M313" s="11">
        <f t="shared" si="115"/>
        <v>0</v>
      </c>
      <c r="N313" s="11">
        <f t="shared" si="115"/>
        <v>0</v>
      </c>
      <c r="O313" s="11">
        <f>SUBTOTAL(9,O314:O317)</f>
        <v>0</v>
      </c>
    </row>
    <row r="314" spans="1:15" s="57" customFormat="1" ht="25.5" hidden="1">
      <c r="A314" s="50">
        <f t="shared" si="110"/>
        <v>3</v>
      </c>
      <c r="B314" s="150"/>
      <c r="C314" s="149" t="s">
        <v>129</v>
      </c>
      <c r="D314" s="60" t="s">
        <v>37</v>
      </c>
      <c r="E314" s="51"/>
      <c r="F314" s="51"/>
      <c r="G314" s="51"/>
      <c r="H314" s="51"/>
      <c r="I314" s="51"/>
      <c r="J314" s="52">
        <f>H314+I314</f>
        <v>0</v>
      </c>
      <c r="K314" s="51"/>
      <c r="L314" s="51"/>
      <c r="M314" s="52">
        <f>K314+L314</f>
        <v>0</v>
      </c>
      <c r="N314" s="51"/>
      <c r="O314" s="52">
        <f>M314+N314</f>
        <v>0</v>
      </c>
    </row>
    <row r="315" spans="1:15" s="57" customFormat="1" hidden="1">
      <c r="A315" s="50">
        <f t="shared" si="110"/>
        <v>3</v>
      </c>
      <c r="B315" s="150"/>
      <c r="C315" s="149" t="s">
        <v>131</v>
      </c>
      <c r="D315" s="60" t="s">
        <v>39</v>
      </c>
      <c r="E315" s="51"/>
      <c r="F315" s="51"/>
      <c r="G315" s="51"/>
      <c r="H315" s="51"/>
      <c r="I315" s="51"/>
      <c r="J315" s="52">
        <f>H315+I315</f>
        <v>0</v>
      </c>
      <c r="K315" s="51"/>
      <c r="L315" s="51"/>
      <c r="M315" s="52">
        <f>K315+L315</f>
        <v>0</v>
      </c>
      <c r="N315" s="51"/>
      <c r="O315" s="52">
        <f>M315+N315</f>
        <v>0</v>
      </c>
    </row>
    <row r="316" spans="1:15" s="57" customFormat="1" hidden="1">
      <c r="A316" s="50">
        <f t="shared" si="110"/>
        <v>3</v>
      </c>
      <c r="B316" s="150"/>
      <c r="C316" s="149" t="s">
        <v>132</v>
      </c>
      <c r="D316" s="60" t="s">
        <v>40</v>
      </c>
      <c r="E316" s="51"/>
      <c r="F316" s="51"/>
      <c r="G316" s="51"/>
      <c r="H316" s="51"/>
      <c r="I316" s="51"/>
      <c r="J316" s="52">
        <f>H316+I316</f>
        <v>0</v>
      </c>
      <c r="K316" s="51"/>
      <c r="L316" s="51"/>
      <c r="M316" s="52">
        <f>K316+L316</f>
        <v>0</v>
      </c>
      <c r="N316" s="51"/>
      <c r="O316" s="52">
        <f>M316+N316</f>
        <v>0</v>
      </c>
    </row>
    <row r="317" spans="1:15" s="57" customFormat="1" ht="25.5" hidden="1">
      <c r="A317" s="50">
        <f t="shared" si="110"/>
        <v>3</v>
      </c>
      <c r="B317" s="150"/>
      <c r="C317" s="149" t="s">
        <v>133</v>
      </c>
      <c r="D317" s="60" t="s">
        <v>41</v>
      </c>
      <c r="E317" s="51"/>
      <c r="F317" s="51"/>
      <c r="G317" s="51"/>
      <c r="H317" s="51"/>
      <c r="I317" s="51"/>
      <c r="J317" s="52">
        <f>H317+I317</f>
        <v>0</v>
      </c>
      <c r="K317" s="51"/>
      <c r="L317" s="51"/>
      <c r="M317" s="52">
        <f>K317+L317</f>
        <v>0</v>
      </c>
      <c r="N317" s="51"/>
      <c r="O317" s="52">
        <f>M317+N317</f>
        <v>0</v>
      </c>
    </row>
    <row r="318" spans="1:15" s="57" customFormat="1" hidden="1">
      <c r="A318" s="50">
        <f t="shared" si="110"/>
        <v>3</v>
      </c>
      <c r="B318" s="150"/>
      <c r="C318" s="149" t="s">
        <v>447</v>
      </c>
      <c r="D318" s="60" t="s">
        <v>4</v>
      </c>
      <c r="E318" s="51"/>
      <c r="F318" s="51"/>
      <c r="G318" s="51"/>
      <c r="H318" s="51"/>
      <c r="I318" s="51"/>
      <c r="J318" s="52">
        <f>H318+I318</f>
        <v>0</v>
      </c>
      <c r="K318" s="51"/>
      <c r="L318" s="51"/>
      <c r="M318" s="52">
        <f>K318+L318</f>
        <v>0</v>
      </c>
      <c r="N318" s="51"/>
      <c r="O318" s="52">
        <f>M318+N318</f>
        <v>0</v>
      </c>
    </row>
    <row r="319" spans="1:15" s="57" customFormat="1" hidden="1">
      <c r="A319" s="50">
        <f t="shared" si="110"/>
        <v>3</v>
      </c>
      <c r="B319" s="147"/>
      <c r="C319" s="146" t="s">
        <v>134</v>
      </c>
      <c r="D319" s="56"/>
      <c r="E319" s="11">
        <f>SUBTOTAL(9,E320:E323)</f>
        <v>0</v>
      </c>
      <c r="F319" s="11">
        <f>SUBTOTAL(9,F320:F323)</f>
        <v>0</v>
      </c>
      <c r="G319" s="11">
        <f>SUBTOTAL(9,G320:G323)</f>
        <v>0</v>
      </c>
      <c r="H319" s="11">
        <f>SUBTOTAL(9,H320:H323)</f>
        <v>0</v>
      </c>
      <c r="I319" s="11">
        <f t="shared" ref="I319:N319" si="116">SUBTOTAL(9,I320:I323)</f>
        <v>0</v>
      </c>
      <c r="J319" s="11">
        <f t="shared" si="116"/>
        <v>0</v>
      </c>
      <c r="K319" s="11">
        <f t="shared" si="116"/>
        <v>0</v>
      </c>
      <c r="L319" s="11">
        <f t="shared" si="116"/>
        <v>0</v>
      </c>
      <c r="M319" s="11">
        <f t="shared" si="116"/>
        <v>0</v>
      </c>
      <c r="N319" s="11">
        <f t="shared" si="116"/>
        <v>0</v>
      </c>
      <c r="O319" s="11">
        <f>SUBTOTAL(9,O320:O323)</f>
        <v>0</v>
      </c>
    </row>
    <row r="320" spans="1:15" s="57" customFormat="1" hidden="1">
      <c r="A320" s="50">
        <f t="shared" si="110"/>
        <v>3</v>
      </c>
      <c r="B320" s="150"/>
      <c r="C320" s="151" t="s">
        <v>135</v>
      </c>
      <c r="D320" s="59" t="s">
        <v>5</v>
      </c>
      <c r="E320" s="51"/>
      <c r="F320" s="51"/>
      <c r="G320" s="51"/>
      <c r="H320" s="51"/>
      <c r="I320" s="51"/>
      <c r="J320" s="52">
        <f>H320+I320</f>
        <v>0</v>
      </c>
      <c r="K320" s="51"/>
      <c r="L320" s="51"/>
      <c r="M320" s="52">
        <f>K320+L320</f>
        <v>0</v>
      </c>
      <c r="N320" s="51"/>
      <c r="O320" s="52">
        <f>M320+N320</f>
        <v>0</v>
      </c>
    </row>
    <row r="321" spans="1:15" s="57" customFormat="1" hidden="1">
      <c r="A321" s="50">
        <f t="shared" si="110"/>
        <v>3</v>
      </c>
      <c r="B321" s="150"/>
      <c r="C321" s="154" t="s">
        <v>448</v>
      </c>
      <c r="D321" s="118" t="s">
        <v>173</v>
      </c>
      <c r="E321" s="51"/>
      <c r="F321" s="51"/>
      <c r="G321" s="51"/>
      <c r="H321" s="51"/>
      <c r="I321" s="51"/>
      <c r="J321" s="52">
        <f>H321+I321</f>
        <v>0</v>
      </c>
      <c r="K321" s="51"/>
      <c r="L321" s="51"/>
      <c r="M321" s="52">
        <f>K321+L321</f>
        <v>0</v>
      </c>
      <c r="N321" s="51"/>
      <c r="O321" s="52">
        <f>M321+N321</f>
        <v>0</v>
      </c>
    </row>
    <row r="322" spans="1:15" s="57" customFormat="1" hidden="1">
      <c r="A322" s="50">
        <f t="shared" si="110"/>
        <v>3</v>
      </c>
      <c r="B322" s="153"/>
      <c r="C322" s="155" t="s">
        <v>557</v>
      </c>
      <c r="D322" s="137" t="s">
        <v>8</v>
      </c>
      <c r="E322" s="51"/>
      <c r="F322" s="51"/>
      <c r="G322" s="51"/>
      <c r="H322" s="51"/>
      <c r="I322" s="51"/>
      <c r="J322" s="52">
        <f>H322+I322</f>
        <v>0</v>
      </c>
      <c r="K322" s="51"/>
      <c r="L322" s="51"/>
      <c r="M322" s="52">
        <f>K322+L322</f>
        <v>0</v>
      </c>
      <c r="N322" s="51"/>
      <c r="O322" s="52">
        <f>M322+N322</f>
        <v>0</v>
      </c>
    </row>
    <row r="323" spans="1:15" s="57" customFormat="1" ht="25.5" hidden="1">
      <c r="A323" s="50">
        <f t="shared" si="110"/>
        <v>3</v>
      </c>
      <c r="B323" s="153"/>
      <c r="C323" s="155" t="s">
        <v>139</v>
      </c>
      <c r="D323" s="136" t="s">
        <v>10</v>
      </c>
      <c r="E323" s="51"/>
      <c r="F323" s="51"/>
      <c r="G323" s="51"/>
      <c r="H323" s="51"/>
      <c r="I323" s="51"/>
      <c r="J323" s="52">
        <f>H323+I323</f>
        <v>0</v>
      </c>
      <c r="K323" s="51"/>
      <c r="L323" s="51"/>
      <c r="M323" s="52">
        <f>K323+L323</f>
        <v>0</v>
      </c>
      <c r="N323" s="51"/>
      <c r="O323" s="52">
        <f>M323+N323</f>
        <v>0</v>
      </c>
    </row>
    <row r="324" spans="1:15" hidden="1">
      <c r="A324" s="50">
        <f t="shared" si="110"/>
        <v>3</v>
      </c>
      <c r="B324" s="156"/>
      <c r="C324" s="157" t="s">
        <v>140</v>
      </c>
      <c r="D324" s="136"/>
      <c r="E324" s="11">
        <f>SUBTOTAL(9,E325:E329)</f>
        <v>0</v>
      </c>
      <c r="F324" s="11">
        <f>SUBTOTAL(9,F325:F329)</f>
        <v>0</v>
      </c>
      <c r="G324" s="11">
        <f>SUBTOTAL(9,G325:G329)</f>
        <v>0</v>
      </c>
      <c r="H324" s="11">
        <f>SUBTOTAL(9,H325:H329)</f>
        <v>0</v>
      </c>
      <c r="I324" s="11">
        <f t="shared" ref="I324:N324" si="117">SUBTOTAL(9,I325:I329)</f>
        <v>0</v>
      </c>
      <c r="J324" s="11">
        <f t="shared" si="117"/>
        <v>0</v>
      </c>
      <c r="K324" s="11">
        <f t="shared" si="117"/>
        <v>0</v>
      </c>
      <c r="L324" s="11">
        <f t="shared" si="117"/>
        <v>0</v>
      </c>
      <c r="M324" s="11">
        <f t="shared" si="117"/>
        <v>0</v>
      </c>
      <c r="N324" s="11">
        <f t="shared" si="117"/>
        <v>0</v>
      </c>
      <c r="O324" s="11">
        <f>SUBTOTAL(9,O325:O329)</f>
        <v>0</v>
      </c>
    </row>
    <row r="325" spans="1:15" hidden="1">
      <c r="A325" s="50">
        <f t="shared" si="110"/>
        <v>3</v>
      </c>
      <c r="B325" s="153"/>
      <c r="C325" s="155" t="s">
        <v>141</v>
      </c>
      <c r="D325" s="137" t="s">
        <v>71</v>
      </c>
      <c r="E325" s="51"/>
      <c r="F325" s="51"/>
      <c r="G325" s="51"/>
      <c r="H325" s="51"/>
      <c r="I325" s="51"/>
      <c r="J325" s="52">
        <f>H325+I325</f>
        <v>0</v>
      </c>
      <c r="K325" s="51"/>
      <c r="L325" s="51"/>
      <c r="M325" s="52">
        <f>K325+L325</f>
        <v>0</v>
      </c>
      <c r="N325" s="51"/>
      <c r="O325" s="52">
        <f>M325+N325</f>
        <v>0</v>
      </c>
    </row>
    <row r="326" spans="1:15" hidden="1">
      <c r="A326" s="50">
        <f t="shared" si="110"/>
        <v>3</v>
      </c>
      <c r="B326" s="153"/>
      <c r="C326" s="155" t="s">
        <v>142</v>
      </c>
      <c r="D326" s="137" t="s">
        <v>73</v>
      </c>
      <c r="E326" s="51"/>
      <c r="F326" s="51"/>
      <c r="G326" s="51"/>
      <c r="H326" s="51"/>
      <c r="I326" s="51"/>
      <c r="J326" s="52">
        <f>H326+I326</f>
        <v>0</v>
      </c>
      <c r="K326" s="51"/>
      <c r="L326" s="51"/>
      <c r="M326" s="52">
        <f>K326+L326</f>
        <v>0</v>
      </c>
      <c r="N326" s="51"/>
      <c r="O326" s="52">
        <f>M326+N326</f>
        <v>0</v>
      </c>
    </row>
    <row r="327" spans="1:15" hidden="1">
      <c r="A327" s="50">
        <f t="shared" si="110"/>
        <v>3</v>
      </c>
      <c r="B327" s="153"/>
      <c r="C327" s="155" t="s">
        <v>143</v>
      </c>
      <c r="D327" s="137" t="s">
        <v>75</v>
      </c>
      <c r="E327" s="51"/>
      <c r="F327" s="51"/>
      <c r="G327" s="51"/>
      <c r="H327" s="51"/>
      <c r="I327" s="51"/>
      <c r="J327" s="52">
        <f>H327+I327</f>
        <v>0</v>
      </c>
      <c r="K327" s="51"/>
      <c r="L327" s="51"/>
      <c r="M327" s="52">
        <f>K327+L327</f>
        <v>0</v>
      </c>
      <c r="N327" s="51"/>
      <c r="O327" s="52">
        <f>M327+N327</f>
        <v>0</v>
      </c>
    </row>
    <row r="328" spans="1:15" hidden="1">
      <c r="A328" s="50">
        <f t="shared" si="110"/>
        <v>3</v>
      </c>
      <c r="B328" s="153"/>
      <c r="C328" s="155" t="s">
        <v>144</v>
      </c>
      <c r="D328" s="137" t="s">
        <v>77</v>
      </c>
      <c r="E328" s="51"/>
      <c r="F328" s="51"/>
      <c r="G328" s="51"/>
      <c r="H328" s="51"/>
      <c r="I328" s="51"/>
      <c r="J328" s="52">
        <f>H328+I328</f>
        <v>0</v>
      </c>
      <c r="K328" s="51"/>
      <c r="L328" s="51"/>
      <c r="M328" s="52">
        <f>K328+L328</f>
        <v>0</v>
      </c>
      <c r="N328" s="51"/>
      <c r="O328" s="52">
        <f>M328+N328</f>
        <v>0</v>
      </c>
    </row>
    <row r="329" spans="1:15" hidden="1">
      <c r="A329" s="50">
        <f t="shared" si="110"/>
        <v>3</v>
      </c>
      <c r="B329" s="153"/>
      <c r="C329" s="155" t="s">
        <v>145</v>
      </c>
      <c r="D329" s="137" t="s">
        <v>28</v>
      </c>
      <c r="E329" s="51"/>
      <c r="F329" s="51"/>
      <c r="G329" s="51"/>
      <c r="H329" s="51"/>
      <c r="I329" s="51"/>
      <c r="J329" s="52">
        <f>H329+I329</f>
        <v>0</v>
      </c>
      <c r="K329" s="51"/>
      <c r="L329" s="51"/>
      <c r="M329" s="52">
        <f>K329+L329</f>
        <v>0</v>
      </c>
      <c r="N329" s="51"/>
      <c r="O329" s="52">
        <f>M329+N329</f>
        <v>0</v>
      </c>
    </row>
    <row r="330" spans="1:15" hidden="1">
      <c r="A330" s="50">
        <f t="shared" si="110"/>
        <v>3</v>
      </c>
      <c r="B330" s="145" t="s">
        <v>146</v>
      </c>
      <c r="C330" s="157" t="s">
        <v>147</v>
      </c>
      <c r="D330" s="56"/>
      <c r="E330" s="11">
        <f>SUBTOTAL(9,E331:E359)</f>
        <v>0</v>
      </c>
      <c r="F330" s="11">
        <f>SUBTOTAL(9,F331:F359)</f>
        <v>0</v>
      </c>
      <c r="G330" s="11">
        <f>SUBTOTAL(9,G331:G359)</f>
        <v>0</v>
      </c>
      <c r="H330" s="11">
        <f>SUBTOTAL(9,H331:H359)</f>
        <v>0</v>
      </c>
      <c r="I330" s="11">
        <f t="shared" ref="I330:N330" si="118">SUBTOTAL(9,I331:I359)</f>
        <v>0</v>
      </c>
      <c r="J330" s="11">
        <f t="shared" si="118"/>
        <v>0</v>
      </c>
      <c r="K330" s="11">
        <f t="shared" si="118"/>
        <v>0</v>
      </c>
      <c r="L330" s="11">
        <f t="shared" si="118"/>
        <v>0</v>
      </c>
      <c r="M330" s="11">
        <f t="shared" si="118"/>
        <v>0</v>
      </c>
      <c r="N330" s="11">
        <f t="shared" si="118"/>
        <v>0</v>
      </c>
      <c r="O330" s="11">
        <f>SUBTOTAL(9,O331:O359)</f>
        <v>0</v>
      </c>
    </row>
    <row r="331" spans="1:15" hidden="1">
      <c r="A331" s="50">
        <f t="shared" si="110"/>
        <v>3</v>
      </c>
      <c r="B331" s="156"/>
      <c r="C331" s="158" t="s">
        <v>26</v>
      </c>
      <c r="D331" s="56"/>
      <c r="E331" s="11">
        <f>SUBTOTAL(9,E332:E350)</f>
        <v>0</v>
      </c>
      <c r="F331" s="11">
        <f t="shared" ref="F331:O331" si="119">SUBTOTAL(9,F332:F350)</f>
        <v>0</v>
      </c>
      <c r="G331" s="11">
        <f t="shared" si="119"/>
        <v>0</v>
      </c>
      <c r="H331" s="11">
        <f t="shared" si="119"/>
        <v>0</v>
      </c>
      <c r="I331" s="11">
        <f t="shared" si="119"/>
        <v>0</v>
      </c>
      <c r="J331" s="11">
        <f t="shared" si="119"/>
        <v>0</v>
      </c>
      <c r="K331" s="11">
        <f t="shared" si="119"/>
        <v>0</v>
      </c>
      <c r="L331" s="11">
        <f t="shared" si="119"/>
        <v>0</v>
      </c>
      <c r="M331" s="11">
        <f t="shared" si="119"/>
        <v>0</v>
      </c>
      <c r="N331" s="11">
        <f t="shared" si="119"/>
        <v>0</v>
      </c>
      <c r="O331" s="11">
        <f t="shared" si="119"/>
        <v>0</v>
      </c>
    </row>
    <row r="332" spans="1:15" hidden="1">
      <c r="A332" s="50">
        <f t="shared" si="110"/>
        <v>3</v>
      </c>
      <c r="B332" s="150"/>
      <c r="C332" s="161" t="s">
        <v>770</v>
      </c>
      <c r="D332" s="56"/>
      <c r="E332" s="11">
        <f>SUBTOTAL(9,E333:E342)</f>
        <v>0</v>
      </c>
      <c r="F332" s="11">
        <f t="shared" ref="F332:O332" si="120">SUBTOTAL(9,F333:F342)</f>
        <v>0</v>
      </c>
      <c r="G332" s="11">
        <f t="shared" si="120"/>
        <v>0</v>
      </c>
      <c r="H332" s="11">
        <f t="shared" si="120"/>
        <v>0</v>
      </c>
      <c r="I332" s="11">
        <f t="shared" si="120"/>
        <v>0</v>
      </c>
      <c r="J332" s="11">
        <f t="shared" si="120"/>
        <v>0</v>
      </c>
      <c r="K332" s="11">
        <f t="shared" si="120"/>
        <v>0</v>
      </c>
      <c r="L332" s="11">
        <f t="shared" si="120"/>
        <v>0</v>
      </c>
      <c r="M332" s="11">
        <f t="shared" si="120"/>
        <v>0</v>
      </c>
      <c r="N332" s="11">
        <f t="shared" si="120"/>
        <v>0</v>
      </c>
      <c r="O332" s="11">
        <f t="shared" si="120"/>
        <v>0</v>
      </c>
    </row>
    <row r="333" spans="1:15" ht="25.5" hidden="1">
      <c r="A333" s="50">
        <f t="shared" si="110"/>
        <v>3</v>
      </c>
      <c r="B333" s="150"/>
      <c r="C333" s="160" t="s">
        <v>771</v>
      </c>
      <c r="D333" s="58" t="s">
        <v>2</v>
      </c>
      <c r="E333" s="11">
        <f>SUBTOTAL(9,E334:E335)</f>
        <v>0</v>
      </c>
      <c r="F333" s="11">
        <f t="shared" ref="F333:O333" si="121">SUBTOTAL(9,F334:F335)</f>
        <v>0</v>
      </c>
      <c r="G333" s="11">
        <f t="shared" si="121"/>
        <v>0</v>
      </c>
      <c r="H333" s="11">
        <f t="shared" si="121"/>
        <v>0</v>
      </c>
      <c r="I333" s="11">
        <f t="shared" si="121"/>
        <v>0</v>
      </c>
      <c r="J333" s="11">
        <f t="shared" si="121"/>
        <v>0</v>
      </c>
      <c r="K333" s="11">
        <f t="shared" si="121"/>
        <v>0</v>
      </c>
      <c r="L333" s="11">
        <f t="shared" si="121"/>
        <v>0</v>
      </c>
      <c r="M333" s="11">
        <f t="shared" si="121"/>
        <v>0</v>
      </c>
      <c r="N333" s="11">
        <f t="shared" si="121"/>
        <v>0</v>
      </c>
      <c r="O333" s="11">
        <f t="shared" si="121"/>
        <v>0</v>
      </c>
    </row>
    <row r="334" spans="1:15" ht="25.5" hidden="1">
      <c r="A334" s="50">
        <f t="shared" si="110"/>
        <v>3</v>
      </c>
      <c r="B334" s="150"/>
      <c r="C334" s="260" t="s">
        <v>772</v>
      </c>
      <c r="D334" s="58" t="s">
        <v>302</v>
      </c>
      <c r="E334" s="51"/>
      <c r="F334" s="51"/>
      <c r="G334" s="51"/>
      <c r="H334" s="51"/>
      <c r="I334" s="51"/>
      <c r="J334" s="52">
        <f>H334+I334</f>
        <v>0</v>
      </c>
      <c r="K334" s="51"/>
      <c r="L334" s="51"/>
      <c r="M334" s="52">
        <f>K334+L334</f>
        <v>0</v>
      </c>
      <c r="N334" s="51"/>
      <c r="O334" s="52">
        <f>M334+N334</f>
        <v>0</v>
      </c>
    </row>
    <row r="335" spans="1:15" ht="25.5" hidden="1">
      <c r="A335" s="50">
        <f t="shared" si="110"/>
        <v>3</v>
      </c>
      <c r="B335" s="150"/>
      <c r="C335" s="260" t="s">
        <v>773</v>
      </c>
      <c r="D335" s="58" t="s">
        <v>304</v>
      </c>
      <c r="E335" s="51"/>
      <c r="F335" s="51"/>
      <c r="G335" s="51"/>
      <c r="H335" s="51"/>
      <c r="I335" s="51"/>
      <c r="J335" s="52">
        <f>H335+I335</f>
        <v>0</v>
      </c>
      <c r="K335" s="51"/>
      <c r="L335" s="51"/>
      <c r="M335" s="52">
        <f>K335+L335</f>
        <v>0</v>
      </c>
      <c r="N335" s="51"/>
      <c r="O335" s="52">
        <f>M335+N335</f>
        <v>0</v>
      </c>
    </row>
    <row r="336" spans="1:15" hidden="1">
      <c r="A336" s="50">
        <f t="shared" si="110"/>
        <v>3</v>
      </c>
      <c r="B336" s="150"/>
      <c r="C336" s="258" t="s">
        <v>42</v>
      </c>
      <c r="D336" s="59" t="s">
        <v>3</v>
      </c>
      <c r="E336" s="51"/>
      <c r="F336" s="51"/>
      <c r="G336" s="51"/>
      <c r="H336" s="51"/>
      <c r="I336" s="51"/>
      <c r="J336" s="52">
        <f>H336+I336</f>
        <v>0</v>
      </c>
      <c r="K336" s="51"/>
      <c r="L336" s="51"/>
      <c r="M336" s="52">
        <f>K336+L336</f>
        <v>0</v>
      </c>
      <c r="N336" s="51"/>
      <c r="O336" s="52">
        <f>M336+N336</f>
        <v>0</v>
      </c>
    </row>
    <row r="337" spans="1:15" hidden="1">
      <c r="A337" s="50">
        <f t="shared" si="110"/>
        <v>3</v>
      </c>
      <c r="B337" s="150"/>
      <c r="C337" s="259" t="s">
        <v>449</v>
      </c>
      <c r="D337" s="117" t="s">
        <v>446</v>
      </c>
      <c r="E337" s="11">
        <f>SUBTOTAL(9,E338:E341)</f>
        <v>0</v>
      </c>
      <c r="F337" s="11">
        <f>SUBTOTAL(9,F338:F341)</f>
        <v>0</v>
      </c>
      <c r="G337" s="11">
        <f>SUBTOTAL(9,G338:G341)</f>
        <v>0</v>
      </c>
      <c r="H337" s="11">
        <f>SUBTOTAL(9,H338:H341)</f>
        <v>0</v>
      </c>
      <c r="I337" s="11">
        <f t="shared" ref="I337:N337" si="122">SUBTOTAL(9,I338:I341)</f>
        <v>0</v>
      </c>
      <c r="J337" s="11">
        <f t="shared" si="122"/>
        <v>0</v>
      </c>
      <c r="K337" s="11">
        <f t="shared" si="122"/>
        <v>0</v>
      </c>
      <c r="L337" s="11">
        <f t="shared" si="122"/>
        <v>0</v>
      </c>
      <c r="M337" s="11">
        <f t="shared" si="122"/>
        <v>0</v>
      </c>
      <c r="N337" s="11">
        <f t="shared" si="122"/>
        <v>0</v>
      </c>
      <c r="O337" s="11">
        <f>SUBTOTAL(9,O338:O341)</f>
        <v>0</v>
      </c>
    </row>
    <row r="338" spans="1:15" ht="25.5" hidden="1">
      <c r="A338" s="50">
        <f t="shared" si="110"/>
        <v>3</v>
      </c>
      <c r="B338" s="150"/>
      <c r="C338" s="260" t="s">
        <v>153</v>
      </c>
      <c r="D338" s="60" t="s">
        <v>37</v>
      </c>
      <c r="E338" s="51"/>
      <c r="F338" s="51"/>
      <c r="G338" s="51"/>
      <c r="H338" s="51"/>
      <c r="I338" s="51"/>
      <c r="J338" s="52">
        <f t="shared" ref="J338:J350" si="123">H338+I338</f>
        <v>0</v>
      </c>
      <c r="K338" s="51"/>
      <c r="L338" s="51"/>
      <c r="M338" s="52">
        <f t="shared" ref="M338:M350" si="124">K338+L338</f>
        <v>0</v>
      </c>
      <c r="N338" s="51"/>
      <c r="O338" s="52">
        <f t="shared" ref="O338:O350" si="125">M338+N338</f>
        <v>0</v>
      </c>
    </row>
    <row r="339" spans="1:15" hidden="1">
      <c r="A339" s="50">
        <f t="shared" si="110"/>
        <v>3</v>
      </c>
      <c r="B339" s="150"/>
      <c r="C339" s="260" t="s">
        <v>155</v>
      </c>
      <c r="D339" s="60" t="s">
        <v>39</v>
      </c>
      <c r="E339" s="51"/>
      <c r="F339" s="51"/>
      <c r="G339" s="51"/>
      <c r="H339" s="51"/>
      <c r="I339" s="51"/>
      <c r="J339" s="52">
        <f t="shared" si="123"/>
        <v>0</v>
      </c>
      <c r="K339" s="51"/>
      <c r="L339" s="51"/>
      <c r="M339" s="52">
        <f t="shared" si="124"/>
        <v>0</v>
      </c>
      <c r="N339" s="51"/>
      <c r="O339" s="52">
        <f t="shared" si="125"/>
        <v>0</v>
      </c>
    </row>
    <row r="340" spans="1:15" ht="25.5" hidden="1">
      <c r="A340" s="50">
        <f t="shared" si="110"/>
        <v>3</v>
      </c>
      <c r="B340" s="150"/>
      <c r="C340" s="260" t="s">
        <v>156</v>
      </c>
      <c r="D340" s="60" t="s">
        <v>40</v>
      </c>
      <c r="E340" s="51"/>
      <c r="F340" s="51"/>
      <c r="G340" s="51"/>
      <c r="H340" s="51"/>
      <c r="I340" s="51"/>
      <c r="J340" s="52">
        <f t="shared" si="123"/>
        <v>0</v>
      </c>
      <c r="K340" s="51"/>
      <c r="L340" s="51"/>
      <c r="M340" s="52">
        <f t="shared" si="124"/>
        <v>0</v>
      </c>
      <c r="N340" s="51"/>
      <c r="O340" s="52">
        <f t="shared" si="125"/>
        <v>0</v>
      </c>
    </row>
    <row r="341" spans="1:15" ht="25.5" hidden="1">
      <c r="A341" s="50">
        <f t="shared" si="110"/>
        <v>3</v>
      </c>
      <c r="B341" s="150"/>
      <c r="C341" s="260" t="s">
        <v>157</v>
      </c>
      <c r="D341" s="60" t="s">
        <v>41</v>
      </c>
      <c r="E341" s="51"/>
      <c r="F341" s="51"/>
      <c r="G341" s="51"/>
      <c r="H341" s="51"/>
      <c r="I341" s="51"/>
      <c r="J341" s="52">
        <f t="shared" si="123"/>
        <v>0</v>
      </c>
      <c r="K341" s="51"/>
      <c r="L341" s="51"/>
      <c r="M341" s="52">
        <f t="shared" si="124"/>
        <v>0</v>
      </c>
      <c r="N341" s="51"/>
      <c r="O341" s="52">
        <f t="shared" si="125"/>
        <v>0</v>
      </c>
    </row>
    <row r="342" spans="1:15" hidden="1">
      <c r="A342" s="50">
        <f t="shared" si="110"/>
        <v>3</v>
      </c>
      <c r="B342" s="150"/>
      <c r="C342" s="160" t="s">
        <v>158</v>
      </c>
      <c r="D342" s="60" t="s">
        <v>4</v>
      </c>
      <c r="E342" s="51"/>
      <c r="F342" s="51"/>
      <c r="G342" s="51"/>
      <c r="H342" s="51"/>
      <c r="I342" s="51"/>
      <c r="J342" s="52">
        <f t="shared" si="123"/>
        <v>0</v>
      </c>
      <c r="K342" s="51"/>
      <c r="L342" s="51"/>
      <c r="M342" s="52">
        <f t="shared" si="124"/>
        <v>0</v>
      </c>
      <c r="N342" s="51"/>
      <c r="O342" s="52">
        <f t="shared" si="125"/>
        <v>0</v>
      </c>
    </row>
    <row r="343" spans="1:15" hidden="1">
      <c r="A343" s="50">
        <f t="shared" si="110"/>
        <v>3</v>
      </c>
      <c r="B343" s="150"/>
      <c r="C343" s="159" t="s">
        <v>19</v>
      </c>
      <c r="D343" s="59" t="s">
        <v>5</v>
      </c>
      <c r="E343" s="51"/>
      <c r="F343" s="51"/>
      <c r="G343" s="51"/>
      <c r="H343" s="51"/>
      <c r="I343" s="51"/>
      <c r="J343" s="52">
        <f t="shared" si="123"/>
        <v>0</v>
      </c>
      <c r="K343" s="51"/>
      <c r="L343" s="51"/>
      <c r="M343" s="52">
        <f t="shared" si="124"/>
        <v>0</v>
      </c>
      <c r="N343" s="51"/>
      <c r="O343" s="52">
        <f t="shared" si="125"/>
        <v>0</v>
      </c>
    </row>
    <row r="344" spans="1:15" hidden="1">
      <c r="A344" s="50">
        <f t="shared" si="110"/>
        <v>3</v>
      </c>
      <c r="B344" s="150"/>
      <c r="C344" s="162" t="s">
        <v>450</v>
      </c>
      <c r="D344" s="118" t="s">
        <v>173</v>
      </c>
      <c r="E344" s="51"/>
      <c r="F344" s="51"/>
      <c r="G344" s="51"/>
      <c r="H344" s="51"/>
      <c r="I344" s="51"/>
      <c r="J344" s="52">
        <f t="shared" si="123"/>
        <v>0</v>
      </c>
      <c r="K344" s="51"/>
      <c r="L344" s="51"/>
      <c r="M344" s="52">
        <f t="shared" si="124"/>
        <v>0</v>
      </c>
      <c r="N344" s="51"/>
      <c r="O344" s="52">
        <f t="shared" si="125"/>
        <v>0</v>
      </c>
    </row>
    <row r="345" spans="1:15" hidden="1">
      <c r="A345" s="50">
        <f t="shared" si="110"/>
        <v>3</v>
      </c>
      <c r="B345" s="153"/>
      <c r="C345" s="163" t="s">
        <v>29</v>
      </c>
      <c r="D345" s="136" t="s">
        <v>6</v>
      </c>
      <c r="E345" s="51"/>
      <c r="F345" s="51"/>
      <c r="G345" s="51"/>
      <c r="H345" s="51"/>
      <c r="I345" s="51"/>
      <c r="J345" s="52">
        <f t="shared" si="123"/>
        <v>0</v>
      </c>
      <c r="K345" s="51"/>
      <c r="L345" s="51"/>
      <c r="M345" s="52">
        <f t="shared" si="124"/>
        <v>0</v>
      </c>
      <c r="N345" s="51"/>
      <c r="O345" s="52">
        <f t="shared" si="125"/>
        <v>0</v>
      </c>
    </row>
    <row r="346" spans="1:15" hidden="1">
      <c r="A346" s="50">
        <f t="shared" si="110"/>
        <v>3</v>
      </c>
      <c r="B346" s="153"/>
      <c r="C346" s="163" t="s">
        <v>21</v>
      </c>
      <c r="D346" s="137" t="s">
        <v>8</v>
      </c>
      <c r="E346" s="51"/>
      <c r="F346" s="51"/>
      <c r="G346" s="51"/>
      <c r="H346" s="51"/>
      <c r="I346" s="51"/>
      <c r="J346" s="52">
        <f>H346+I346</f>
        <v>0</v>
      </c>
      <c r="K346" s="51"/>
      <c r="L346" s="51"/>
      <c r="M346" s="52">
        <f>K346+L346</f>
        <v>0</v>
      </c>
      <c r="N346" s="51"/>
      <c r="O346" s="52">
        <f t="shared" si="125"/>
        <v>0</v>
      </c>
    </row>
    <row r="347" spans="1:15" hidden="1">
      <c r="A347" s="50">
        <f t="shared" si="110"/>
        <v>3</v>
      </c>
      <c r="B347" s="153"/>
      <c r="C347" s="163" t="s">
        <v>526</v>
      </c>
      <c r="D347" s="137" t="s">
        <v>31</v>
      </c>
      <c r="E347" s="51"/>
      <c r="F347" s="51"/>
      <c r="G347" s="51"/>
      <c r="H347" s="51"/>
      <c r="I347" s="51"/>
      <c r="J347" s="52">
        <f t="shared" si="123"/>
        <v>0</v>
      </c>
      <c r="K347" s="51"/>
      <c r="L347" s="51"/>
      <c r="M347" s="52">
        <f t="shared" si="124"/>
        <v>0</v>
      </c>
      <c r="N347" s="51"/>
      <c r="O347" s="52">
        <f t="shared" si="125"/>
        <v>0</v>
      </c>
    </row>
    <row r="348" spans="1:15" hidden="1">
      <c r="A348" s="50">
        <f t="shared" si="110"/>
        <v>3</v>
      </c>
      <c r="B348" s="153"/>
      <c r="C348" s="163" t="s">
        <v>558</v>
      </c>
      <c r="D348" s="137" t="s">
        <v>559</v>
      </c>
      <c r="E348" s="51"/>
      <c r="F348" s="51"/>
      <c r="G348" s="51"/>
      <c r="H348" s="51"/>
      <c r="I348" s="51"/>
      <c r="J348" s="52">
        <f t="shared" si="123"/>
        <v>0</v>
      </c>
      <c r="K348" s="51"/>
      <c r="L348" s="51"/>
      <c r="M348" s="52">
        <f t="shared" si="124"/>
        <v>0</v>
      </c>
      <c r="N348" s="51"/>
      <c r="O348" s="52">
        <f t="shared" si="125"/>
        <v>0</v>
      </c>
    </row>
    <row r="349" spans="1:15" ht="25.5" hidden="1">
      <c r="A349" s="50">
        <f t="shared" si="110"/>
        <v>3</v>
      </c>
      <c r="B349" s="153"/>
      <c r="C349" s="163" t="s">
        <v>528</v>
      </c>
      <c r="D349" s="136" t="s">
        <v>9</v>
      </c>
      <c r="E349" s="51"/>
      <c r="F349" s="51"/>
      <c r="G349" s="51"/>
      <c r="H349" s="51"/>
      <c r="I349" s="51"/>
      <c r="J349" s="52">
        <f t="shared" si="123"/>
        <v>0</v>
      </c>
      <c r="K349" s="51"/>
      <c r="L349" s="51"/>
      <c r="M349" s="52">
        <f t="shared" si="124"/>
        <v>0</v>
      </c>
      <c r="N349" s="51"/>
      <c r="O349" s="52">
        <f t="shared" si="125"/>
        <v>0</v>
      </c>
    </row>
    <row r="350" spans="1:15" ht="25.5" hidden="1">
      <c r="A350" s="50">
        <f t="shared" si="110"/>
        <v>3</v>
      </c>
      <c r="B350" s="153"/>
      <c r="C350" s="163" t="s">
        <v>30</v>
      </c>
      <c r="D350" s="136" t="s">
        <v>10</v>
      </c>
      <c r="E350" s="51"/>
      <c r="F350" s="51"/>
      <c r="G350" s="51"/>
      <c r="H350" s="51"/>
      <c r="I350" s="51"/>
      <c r="J350" s="52">
        <f t="shared" si="123"/>
        <v>0</v>
      </c>
      <c r="K350" s="51"/>
      <c r="L350" s="51"/>
      <c r="M350" s="52">
        <f t="shared" si="124"/>
        <v>0</v>
      </c>
      <c r="N350" s="51"/>
      <c r="O350" s="52">
        <f t="shared" si="125"/>
        <v>0</v>
      </c>
    </row>
    <row r="351" spans="1:15" s="57" customFormat="1" hidden="1">
      <c r="A351" s="50">
        <f t="shared" si="110"/>
        <v>3</v>
      </c>
      <c r="B351" s="153"/>
      <c r="C351" s="165" t="s">
        <v>451</v>
      </c>
      <c r="D351" s="138" t="s">
        <v>93</v>
      </c>
      <c r="E351" s="11">
        <f>SUBTOTAL(9,E352:E353)</f>
        <v>0</v>
      </c>
      <c r="F351" s="11">
        <f>SUBTOTAL(9,F352:F353)</f>
        <v>0</v>
      </c>
      <c r="G351" s="11">
        <f>SUBTOTAL(9,G352:G353)</f>
        <v>0</v>
      </c>
      <c r="H351" s="11">
        <f>SUBTOTAL(9,H352:H353)</f>
        <v>0</v>
      </c>
      <c r="I351" s="11">
        <f t="shared" ref="I351:N351" si="126">SUBTOTAL(9,I352:I353)</f>
        <v>0</v>
      </c>
      <c r="J351" s="11">
        <f t="shared" si="126"/>
        <v>0</v>
      </c>
      <c r="K351" s="11">
        <f t="shared" si="126"/>
        <v>0</v>
      </c>
      <c r="L351" s="11">
        <f t="shared" si="126"/>
        <v>0</v>
      </c>
      <c r="M351" s="11">
        <f t="shared" si="126"/>
        <v>0</v>
      </c>
      <c r="N351" s="11">
        <f t="shared" si="126"/>
        <v>0</v>
      </c>
      <c r="O351" s="11">
        <f>SUBTOTAL(9,O352:O353)</f>
        <v>0</v>
      </c>
    </row>
    <row r="352" spans="1:15" s="57" customFormat="1" hidden="1">
      <c r="A352" s="50">
        <f t="shared" si="110"/>
        <v>3</v>
      </c>
      <c r="B352" s="153"/>
      <c r="C352" s="166" t="s">
        <v>452</v>
      </c>
      <c r="D352" s="138" t="s">
        <v>453</v>
      </c>
      <c r="E352" s="51"/>
      <c r="F352" s="51"/>
      <c r="G352" s="51"/>
      <c r="H352" s="51"/>
      <c r="I352" s="51"/>
      <c r="J352" s="52">
        <f>H352+I352</f>
        <v>0</v>
      </c>
      <c r="K352" s="51"/>
      <c r="L352" s="51"/>
      <c r="M352" s="52">
        <f>K352+L352</f>
        <v>0</v>
      </c>
      <c r="N352" s="51"/>
      <c r="O352" s="52">
        <f>M352+N352</f>
        <v>0</v>
      </c>
    </row>
    <row r="353" spans="1:15" s="57" customFormat="1" hidden="1">
      <c r="A353" s="50">
        <f t="shared" si="110"/>
        <v>3</v>
      </c>
      <c r="B353" s="153"/>
      <c r="C353" s="166" t="s">
        <v>454</v>
      </c>
      <c r="D353" s="138" t="s">
        <v>455</v>
      </c>
      <c r="E353" s="51"/>
      <c r="F353" s="51"/>
      <c r="G353" s="51"/>
      <c r="H353" s="51"/>
      <c r="I353" s="51"/>
      <c r="J353" s="52">
        <f>H353+I353</f>
        <v>0</v>
      </c>
      <c r="K353" s="51"/>
      <c r="L353" s="51"/>
      <c r="M353" s="52">
        <f>K353+L353</f>
        <v>0</v>
      </c>
      <c r="N353" s="51"/>
      <c r="O353" s="52">
        <f>M353+N353</f>
        <v>0</v>
      </c>
    </row>
    <row r="354" spans="1:15" s="57" customFormat="1" hidden="1">
      <c r="A354" s="50">
        <f t="shared" si="110"/>
        <v>3</v>
      </c>
      <c r="B354" s="156"/>
      <c r="C354" s="158" t="s">
        <v>32</v>
      </c>
      <c r="D354" s="136"/>
      <c r="E354" s="11">
        <f>SUBTOTAL(9,E355:E359)</f>
        <v>0</v>
      </c>
      <c r="F354" s="11">
        <f>SUBTOTAL(9,F355:F359)</f>
        <v>0</v>
      </c>
      <c r="G354" s="11">
        <f>SUBTOTAL(9,G355:G359)</f>
        <v>0</v>
      </c>
      <c r="H354" s="11">
        <f>SUBTOTAL(9,H355:H359)</f>
        <v>0</v>
      </c>
      <c r="I354" s="11">
        <f t="shared" ref="I354:N354" si="127">SUBTOTAL(9,I355:I359)</f>
        <v>0</v>
      </c>
      <c r="J354" s="11">
        <f t="shared" si="127"/>
        <v>0</v>
      </c>
      <c r="K354" s="11">
        <f t="shared" si="127"/>
        <v>0</v>
      </c>
      <c r="L354" s="11">
        <f t="shared" si="127"/>
        <v>0</v>
      </c>
      <c r="M354" s="11">
        <f t="shared" si="127"/>
        <v>0</v>
      </c>
      <c r="N354" s="11">
        <f t="shared" si="127"/>
        <v>0</v>
      </c>
      <c r="O354" s="11">
        <f>SUBTOTAL(9,O355:O359)</f>
        <v>0</v>
      </c>
    </row>
    <row r="355" spans="1:15" s="57" customFormat="1" hidden="1">
      <c r="A355" s="50">
        <f t="shared" si="110"/>
        <v>3</v>
      </c>
      <c r="B355" s="153"/>
      <c r="C355" s="163" t="s">
        <v>70</v>
      </c>
      <c r="D355" s="137" t="s">
        <v>71</v>
      </c>
      <c r="E355" s="51"/>
      <c r="F355" s="51"/>
      <c r="G355" s="51"/>
      <c r="H355" s="51"/>
      <c r="I355" s="51"/>
      <c r="J355" s="52">
        <f>H355+I355</f>
        <v>0</v>
      </c>
      <c r="K355" s="51"/>
      <c r="L355" s="51"/>
      <c r="M355" s="52">
        <f>K355+L355</f>
        <v>0</v>
      </c>
      <c r="N355" s="51"/>
      <c r="O355" s="52">
        <f>M355+N355</f>
        <v>0</v>
      </c>
    </row>
    <row r="356" spans="1:15" s="57" customFormat="1" hidden="1">
      <c r="A356" s="50">
        <f t="shared" si="110"/>
        <v>3</v>
      </c>
      <c r="B356" s="153"/>
      <c r="C356" s="163" t="s">
        <v>72</v>
      </c>
      <c r="D356" s="137" t="s">
        <v>73</v>
      </c>
      <c r="E356" s="51"/>
      <c r="F356" s="51"/>
      <c r="G356" s="51"/>
      <c r="H356" s="51"/>
      <c r="I356" s="51"/>
      <c r="J356" s="52">
        <f>H356+I356</f>
        <v>0</v>
      </c>
      <c r="K356" s="51"/>
      <c r="L356" s="51"/>
      <c r="M356" s="52">
        <f>K356+L356</f>
        <v>0</v>
      </c>
      <c r="N356" s="51"/>
      <c r="O356" s="52">
        <f>M356+N356</f>
        <v>0</v>
      </c>
    </row>
    <row r="357" spans="1:15" s="57" customFormat="1" hidden="1">
      <c r="A357" s="50">
        <f t="shared" si="110"/>
        <v>3</v>
      </c>
      <c r="B357" s="153"/>
      <c r="C357" s="163" t="s">
        <v>74</v>
      </c>
      <c r="D357" s="137" t="s">
        <v>75</v>
      </c>
      <c r="E357" s="51"/>
      <c r="F357" s="51"/>
      <c r="G357" s="51"/>
      <c r="H357" s="51"/>
      <c r="I357" s="51"/>
      <c r="J357" s="52">
        <f>H357+I357</f>
        <v>0</v>
      </c>
      <c r="K357" s="51"/>
      <c r="L357" s="51"/>
      <c r="M357" s="52">
        <f>K357+L357</f>
        <v>0</v>
      </c>
      <c r="N357" s="51"/>
      <c r="O357" s="52">
        <f>M357+N357</f>
        <v>0</v>
      </c>
    </row>
    <row r="358" spans="1:15" s="57" customFormat="1" hidden="1">
      <c r="A358" s="50">
        <f t="shared" si="110"/>
        <v>3</v>
      </c>
      <c r="B358" s="153"/>
      <c r="C358" s="163" t="s">
        <v>76</v>
      </c>
      <c r="D358" s="137" t="s">
        <v>77</v>
      </c>
      <c r="E358" s="51"/>
      <c r="F358" s="51"/>
      <c r="G358" s="51"/>
      <c r="H358" s="51"/>
      <c r="I358" s="51"/>
      <c r="J358" s="52">
        <f>H358+I358</f>
        <v>0</v>
      </c>
      <c r="K358" s="51"/>
      <c r="L358" s="51"/>
      <c r="M358" s="52">
        <f>K358+L358</f>
        <v>0</v>
      </c>
      <c r="N358" s="51"/>
      <c r="O358" s="52">
        <f>M358+N358</f>
        <v>0</v>
      </c>
    </row>
    <row r="359" spans="1:15" s="57" customFormat="1" hidden="1">
      <c r="A359" s="50">
        <f t="shared" si="110"/>
        <v>3</v>
      </c>
      <c r="B359" s="153"/>
      <c r="C359" s="163" t="s">
        <v>12</v>
      </c>
      <c r="D359" s="137" t="s">
        <v>28</v>
      </c>
      <c r="E359" s="51"/>
      <c r="F359" s="51"/>
      <c r="G359" s="51"/>
      <c r="H359" s="51"/>
      <c r="I359" s="51"/>
      <c r="J359" s="52">
        <f>H359+I359</f>
        <v>0</v>
      </c>
      <c r="K359" s="51"/>
      <c r="L359" s="51"/>
      <c r="M359" s="52">
        <f>K359+L359</f>
        <v>0</v>
      </c>
      <c r="N359" s="51"/>
      <c r="O359" s="52">
        <f>M359+N359</f>
        <v>0</v>
      </c>
    </row>
    <row r="360" spans="1:15" s="57" customFormat="1" hidden="1">
      <c r="A360" s="77">
        <f>A361</f>
        <v>3</v>
      </c>
      <c r="B360" s="153"/>
      <c r="C360" s="155"/>
      <c r="D360" s="137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</row>
    <row r="361" spans="1:15" s="57" customFormat="1" hidden="1">
      <c r="A361" s="105">
        <f>MIN(A362:A367)</f>
        <v>3</v>
      </c>
      <c r="B361" s="153"/>
      <c r="C361" s="157" t="s">
        <v>36</v>
      </c>
      <c r="D361" s="137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</row>
    <row r="362" spans="1:15" s="57" customFormat="1" hidden="1">
      <c r="A362" s="50">
        <f t="shared" ref="A362:A367" si="128">IF(MAX(E362:P362)=0,IF(MIN(E362:P362)=0,3,2),2)</f>
        <v>3</v>
      </c>
      <c r="B362" s="153"/>
      <c r="C362" s="155" t="s">
        <v>34</v>
      </c>
      <c r="D362" s="137"/>
      <c r="E362" s="62">
        <f>SUM(E363:E364)</f>
        <v>0</v>
      </c>
      <c r="F362" s="62">
        <f>SUM(F363:F364)</f>
        <v>0</v>
      </c>
      <c r="G362" s="62">
        <f>SUM(G363:G364)</f>
        <v>0</v>
      </c>
      <c r="H362" s="62">
        <f>SUM(H363:H364)</f>
        <v>0</v>
      </c>
      <c r="I362" s="62">
        <f t="shared" ref="I362:N362" si="129">SUM(I363:I364)</f>
        <v>0</v>
      </c>
      <c r="J362" s="62">
        <f t="shared" si="129"/>
        <v>0</v>
      </c>
      <c r="K362" s="62">
        <f t="shared" si="129"/>
        <v>0</v>
      </c>
      <c r="L362" s="62">
        <f t="shared" si="129"/>
        <v>0</v>
      </c>
      <c r="M362" s="62">
        <f t="shared" si="129"/>
        <v>0</v>
      </c>
      <c r="N362" s="62">
        <f t="shared" si="129"/>
        <v>0</v>
      </c>
      <c r="O362" s="62">
        <f>SUM(O363:O364)</f>
        <v>0</v>
      </c>
    </row>
    <row r="363" spans="1:15" s="57" customFormat="1" hidden="1">
      <c r="A363" s="50">
        <f t="shared" si="128"/>
        <v>3</v>
      </c>
      <c r="B363" s="153"/>
      <c r="C363" s="167" t="s">
        <v>80</v>
      </c>
      <c r="D363" s="137"/>
      <c r="E363" s="51"/>
      <c r="F363" s="51"/>
      <c r="G363" s="51"/>
      <c r="H363" s="51"/>
      <c r="I363" s="51"/>
      <c r="J363" s="52">
        <f>H363+I363</f>
        <v>0</v>
      </c>
      <c r="K363" s="51"/>
      <c r="L363" s="51"/>
      <c r="M363" s="52">
        <f>K363+L363</f>
        <v>0</v>
      </c>
      <c r="N363" s="51"/>
      <c r="O363" s="52">
        <f>M363+N363</f>
        <v>0</v>
      </c>
    </row>
    <row r="364" spans="1:15" s="57" customFormat="1" hidden="1">
      <c r="A364" s="50">
        <f t="shared" si="128"/>
        <v>3</v>
      </c>
      <c r="B364" s="153"/>
      <c r="C364" s="167" t="s">
        <v>81</v>
      </c>
      <c r="D364" s="137"/>
      <c r="E364" s="51"/>
      <c r="F364" s="51"/>
      <c r="G364" s="51"/>
      <c r="H364" s="51"/>
      <c r="I364" s="51"/>
      <c r="J364" s="52">
        <f>H364+I364</f>
        <v>0</v>
      </c>
      <c r="K364" s="51"/>
      <c r="L364" s="51"/>
      <c r="M364" s="52">
        <f>K364+L364</f>
        <v>0</v>
      </c>
      <c r="N364" s="51"/>
      <c r="O364" s="52">
        <f>M364+N364</f>
        <v>0</v>
      </c>
    </row>
    <row r="365" spans="1:15" s="57" customFormat="1" hidden="1">
      <c r="A365" s="50">
        <f t="shared" si="128"/>
        <v>3</v>
      </c>
      <c r="B365" s="153"/>
      <c r="C365" s="155" t="s">
        <v>35</v>
      </c>
      <c r="D365" s="137"/>
      <c r="E365" s="62">
        <f>SUM(E366:E367)</f>
        <v>0</v>
      </c>
      <c r="F365" s="62">
        <f>SUM(F366:F367)</f>
        <v>0</v>
      </c>
      <c r="G365" s="62">
        <f>SUM(G366:G367)</f>
        <v>0</v>
      </c>
      <c r="H365" s="62">
        <f>SUM(H366:H367)</f>
        <v>0</v>
      </c>
      <c r="I365" s="62">
        <f t="shared" ref="I365:N365" si="130">SUM(I366:I367)</f>
        <v>0</v>
      </c>
      <c r="J365" s="62">
        <f t="shared" si="130"/>
        <v>0</v>
      </c>
      <c r="K365" s="62">
        <f t="shared" si="130"/>
        <v>0</v>
      </c>
      <c r="L365" s="62">
        <f t="shared" si="130"/>
        <v>0</v>
      </c>
      <c r="M365" s="62">
        <f t="shared" si="130"/>
        <v>0</v>
      </c>
      <c r="N365" s="62">
        <f t="shared" si="130"/>
        <v>0</v>
      </c>
      <c r="O365" s="62">
        <f>SUM(O366:O367)</f>
        <v>0</v>
      </c>
    </row>
    <row r="366" spans="1:15" s="57" customFormat="1" hidden="1">
      <c r="A366" s="50">
        <f t="shared" si="128"/>
        <v>3</v>
      </c>
      <c r="B366" s="153"/>
      <c r="C366" s="167" t="s">
        <v>84</v>
      </c>
      <c r="D366" s="137"/>
      <c r="E366" s="51"/>
      <c r="F366" s="51"/>
      <c r="G366" s="51"/>
      <c r="H366" s="51"/>
      <c r="I366" s="51"/>
      <c r="J366" s="52">
        <f>H366+I366</f>
        <v>0</v>
      </c>
      <c r="K366" s="51"/>
      <c r="L366" s="51"/>
      <c r="M366" s="52">
        <f>K366+L366</f>
        <v>0</v>
      </c>
      <c r="N366" s="51"/>
      <c r="O366" s="52">
        <f>M366+N366</f>
        <v>0</v>
      </c>
    </row>
    <row r="367" spans="1:15" s="57" customFormat="1" hidden="1">
      <c r="A367" s="50">
        <f t="shared" si="128"/>
        <v>3</v>
      </c>
      <c r="B367" s="153"/>
      <c r="C367" s="167" t="s">
        <v>85</v>
      </c>
      <c r="D367" s="137"/>
      <c r="E367" s="51"/>
      <c r="F367" s="51"/>
      <c r="G367" s="51"/>
      <c r="H367" s="51"/>
      <c r="I367" s="51"/>
      <c r="J367" s="52">
        <f>H367+I367</f>
        <v>0</v>
      </c>
      <c r="K367" s="51"/>
      <c r="L367" s="51"/>
      <c r="M367" s="52">
        <f>K367+L367</f>
        <v>0</v>
      </c>
      <c r="N367" s="51"/>
      <c r="O367" s="52">
        <f>M367+N367</f>
        <v>0</v>
      </c>
    </row>
    <row r="368" spans="1:15" s="57" customFormat="1" hidden="1">
      <c r="A368" s="77">
        <f>A369</f>
        <v>3</v>
      </c>
      <c r="B368" s="172"/>
      <c r="C368" s="156"/>
      <c r="D368" s="140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</row>
    <row r="369" spans="1:15" s="57" customFormat="1" hidden="1">
      <c r="A369" s="105">
        <f>MIN(A370:A431)</f>
        <v>3</v>
      </c>
      <c r="B369" s="172"/>
      <c r="C369" s="174" t="s">
        <v>50</v>
      </c>
      <c r="D369" s="140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</row>
    <row r="370" spans="1:15" s="57" customFormat="1" hidden="1">
      <c r="A370" s="50">
        <f t="shared" ref="A370:A423" si="131">IF(MAX(E370:P370)=0,IF(MIN(E370:P370)=0,3,2),2)</f>
        <v>3</v>
      </c>
      <c r="B370" s="145"/>
      <c r="C370" s="146" t="s">
        <v>25</v>
      </c>
      <c r="D370" s="56"/>
      <c r="E370" s="11">
        <f>SUBTOTAL(9,E371:E423)</f>
        <v>0</v>
      </c>
      <c r="F370" s="11">
        <f>SUBTOTAL(9,F371:F423)</f>
        <v>0</v>
      </c>
      <c r="G370" s="11">
        <f>SUBTOTAL(9,G371:G423)</f>
        <v>0</v>
      </c>
      <c r="H370" s="11">
        <f>SUBTOTAL(9,H371:H423)</f>
        <v>0</v>
      </c>
      <c r="I370" s="11">
        <f t="shared" ref="I370:N370" si="132">SUBTOTAL(9,I371:I423)</f>
        <v>0</v>
      </c>
      <c r="J370" s="11">
        <f t="shared" si="132"/>
        <v>0</v>
      </c>
      <c r="K370" s="11">
        <f t="shared" si="132"/>
        <v>0</v>
      </c>
      <c r="L370" s="11">
        <f t="shared" si="132"/>
        <v>0</v>
      </c>
      <c r="M370" s="11">
        <f t="shared" si="132"/>
        <v>0</v>
      </c>
      <c r="N370" s="11">
        <f t="shared" si="132"/>
        <v>0</v>
      </c>
      <c r="O370" s="11">
        <f>SUBTOTAL(9,O371:O423)</f>
        <v>0</v>
      </c>
    </row>
    <row r="371" spans="1:15" s="57" customFormat="1" hidden="1">
      <c r="A371" s="50">
        <f t="shared" si="131"/>
        <v>3</v>
      </c>
      <c r="B371" s="145" t="s">
        <v>14</v>
      </c>
      <c r="C371" s="146" t="s">
        <v>125</v>
      </c>
      <c r="D371" s="56"/>
      <c r="E371" s="11">
        <f>SUBTOTAL(9,E372:E393)</f>
        <v>0</v>
      </c>
      <c r="F371" s="11">
        <f>SUBTOTAL(9,F372:F393)</f>
        <v>0</v>
      </c>
      <c r="G371" s="11">
        <f>SUBTOTAL(9,G372:G393)</f>
        <v>0</v>
      </c>
      <c r="H371" s="11">
        <f>SUBTOTAL(9,H372:H393)</f>
        <v>0</v>
      </c>
      <c r="I371" s="11">
        <f t="shared" ref="I371:N371" si="133">SUBTOTAL(9,I372:I393)</f>
        <v>0</v>
      </c>
      <c r="J371" s="11">
        <f t="shared" si="133"/>
        <v>0</v>
      </c>
      <c r="K371" s="11">
        <f t="shared" si="133"/>
        <v>0</v>
      </c>
      <c r="L371" s="11">
        <f t="shared" si="133"/>
        <v>0</v>
      </c>
      <c r="M371" s="11">
        <f t="shared" si="133"/>
        <v>0</v>
      </c>
      <c r="N371" s="11">
        <f t="shared" si="133"/>
        <v>0</v>
      </c>
      <c r="O371" s="11">
        <f>SUBTOTAL(9,O372:O393)</f>
        <v>0</v>
      </c>
    </row>
    <row r="372" spans="1:15" s="57" customFormat="1" hidden="1">
      <c r="A372" s="50">
        <f t="shared" si="131"/>
        <v>3</v>
      </c>
      <c r="B372" s="147"/>
      <c r="C372" s="146" t="s">
        <v>126</v>
      </c>
      <c r="D372" s="56"/>
      <c r="E372" s="11">
        <f>SUBTOTAL(9,E373:E382)</f>
        <v>0</v>
      </c>
      <c r="F372" s="11">
        <f>SUBTOTAL(9,F373:F382)</f>
        <v>0</v>
      </c>
      <c r="G372" s="11">
        <f>SUBTOTAL(9,G373:G382)</f>
        <v>0</v>
      </c>
      <c r="H372" s="11">
        <f>SUBTOTAL(9,H373:H382)</f>
        <v>0</v>
      </c>
      <c r="I372" s="11">
        <f t="shared" ref="I372:N372" si="134">SUBTOTAL(9,I373:I382)</f>
        <v>0</v>
      </c>
      <c r="J372" s="11">
        <f t="shared" si="134"/>
        <v>0</v>
      </c>
      <c r="K372" s="11">
        <f t="shared" si="134"/>
        <v>0</v>
      </c>
      <c r="L372" s="11">
        <f t="shared" si="134"/>
        <v>0</v>
      </c>
      <c r="M372" s="11">
        <f t="shared" si="134"/>
        <v>0</v>
      </c>
      <c r="N372" s="11">
        <f t="shared" si="134"/>
        <v>0</v>
      </c>
      <c r="O372" s="11">
        <f>SUBTOTAL(9,O373:O382)</f>
        <v>0</v>
      </c>
    </row>
    <row r="373" spans="1:15" s="57" customFormat="1" ht="25.5" hidden="1">
      <c r="A373" s="50">
        <f t="shared" si="131"/>
        <v>3</v>
      </c>
      <c r="B373" s="148"/>
      <c r="C373" s="149" t="s">
        <v>127</v>
      </c>
      <c r="D373" s="58" t="s">
        <v>2</v>
      </c>
      <c r="E373" s="11">
        <f>SUBTOTAL(9,E374:E375)</f>
        <v>0</v>
      </c>
      <c r="F373" s="11">
        <f>SUBTOTAL(9,F374:F375)</f>
        <v>0</v>
      </c>
      <c r="G373" s="11">
        <f>SUBTOTAL(9,G374:G375)</f>
        <v>0</v>
      </c>
      <c r="H373" s="11">
        <f>SUBTOTAL(9,H374:H375)</f>
        <v>0</v>
      </c>
      <c r="I373" s="11">
        <f t="shared" ref="I373:N373" si="135">SUBTOTAL(9,I374:I375)</f>
        <v>0</v>
      </c>
      <c r="J373" s="11">
        <f t="shared" si="135"/>
        <v>0</v>
      </c>
      <c r="K373" s="11">
        <f t="shared" si="135"/>
        <v>0</v>
      </c>
      <c r="L373" s="11">
        <f t="shared" si="135"/>
        <v>0</v>
      </c>
      <c r="M373" s="11">
        <f t="shared" si="135"/>
        <v>0</v>
      </c>
      <c r="N373" s="11">
        <f t="shared" si="135"/>
        <v>0</v>
      </c>
      <c r="O373" s="11">
        <f>SUBTOTAL(9,O374:O375)</f>
        <v>0</v>
      </c>
    </row>
    <row r="374" spans="1:15" s="57" customFormat="1" ht="25.5" hidden="1">
      <c r="A374" s="50">
        <f t="shared" si="131"/>
        <v>3</v>
      </c>
      <c r="B374" s="148"/>
      <c r="C374" s="149" t="s">
        <v>303</v>
      </c>
      <c r="D374" s="58" t="s">
        <v>302</v>
      </c>
      <c r="E374" s="51"/>
      <c r="F374" s="51"/>
      <c r="G374" s="51"/>
      <c r="H374" s="51"/>
      <c r="I374" s="51"/>
      <c r="J374" s="52">
        <f>H374+I374</f>
        <v>0</v>
      </c>
      <c r="K374" s="51"/>
      <c r="L374" s="51"/>
      <c r="M374" s="52">
        <f>K374+L374</f>
        <v>0</v>
      </c>
      <c r="N374" s="51"/>
      <c r="O374" s="52">
        <f>M374+N374</f>
        <v>0</v>
      </c>
    </row>
    <row r="375" spans="1:15" s="57" customFormat="1" ht="25.5" hidden="1">
      <c r="A375" s="50">
        <f t="shared" si="131"/>
        <v>3</v>
      </c>
      <c r="B375" s="148"/>
      <c r="C375" s="149" t="s">
        <v>305</v>
      </c>
      <c r="D375" s="58" t="s">
        <v>304</v>
      </c>
      <c r="E375" s="51"/>
      <c r="F375" s="51"/>
      <c r="G375" s="51"/>
      <c r="H375" s="51"/>
      <c r="I375" s="51"/>
      <c r="J375" s="52">
        <f>H375+I375</f>
        <v>0</v>
      </c>
      <c r="K375" s="51"/>
      <c r="L375" s="51"/>
      <c r="M375" s="52">
        <f>K375+L375</f>
        <v>0</v>
      </c>
      <c r="N375" s="51"/>
      <c r="O375" s="52">
        <f>M375+N375</f>
        <v>0</v>
      </c>
    </row>
    <row r="376" spans="1:15" s="57" customFormat="1" hidden="1">
      <c r="A376" s="50">
        <f t="shared" si="131"/>
        <v>3</v>
      </c>
      <c r="B376" s="150"/>
      <c r="C376" s="151" t="s">
        <v>128</v>
      </c>
      <c r="D376" s="59" t="s">
        <v>3</v>
      </c>
      <c r="E376" s="51"/>
      <c r="F376" s="51"/>
      <c r="G376" s="51"/>
      <c r="H376" s="51"/>
      <c r="I376" s="51"/>
      <c r="J376" s="52">
        <f>H376+I376</f>
        <v>0</v>
      </c>
      <c r="K376" s="51"/>
      <c r="L376" s="51"/>
      <c r="M376" s="52">
        <f>K376+L376</f>
        <v>0</v>
      </c>
      <c r="N376" s="51"/>
      <c r="O376" s="52">
        <f>M376+N376</f>
        <v>0</v>
      </c>
    </row>
    <row r="377" spans="1:15" s="57" customFormat="1" hidden="1">
      <c r="A377" s="50">
        <f t="shared" si="131"/>
        <v>3</v>
      </c>
      <c r="B377" s="150"/>
      <c r="C377" s="152" t="s">
        <v>445</v>
      </c>
      <c r="D377" s="117" t="s">
        <v>446</v>
      </c>
      <c r="E377" s="11">
        <f>SUBTOTAL(9,E378:E381)</f>
        <v>0</v>
      </c>
      <c r="F377" s="11">
        <f>SUBTOTAL(9,F378:F381)</f>
        <v>0</v>
      </c>
      <c r="G377" s="11">
        <f>SUBTOTAL(9,G378:G381)</f>
        <v>0</v>
      </c>
      <c r="H377" s="11">
        <f>SUBTOTAL(9,H378:H381)</f>
        <v>0</v>
      </c>
      <c r="I377" s="11">
        <f t="shared" ref="I377:N377" si="136">SUBTOTAL(9,I378:I381)</f>
        <v>0</v>
      </c>
      <c r="J377" s="11">
        <f t="shared" si="136"/>
        <v>0</v>
      </c>
      <c r="K377" s="11">
        <f t="shared" si="136"/>
        <v>0</v>
      </c>
      <c r="L377" s="11">
        <f t="shared" si="136"/>
        <v>0</v>
      </c>
      <c r="M377" s="11">
        <f t="shared" si="136"/>
        <v>0</v>
      </c>
      <c r="N377" s="11">
        <f t="shared" si="136"/>
        <v>0</v>
      </c>
      <c r="O377" s="11">
        <f>SUBTOTAL(9,O378:O381)</f>
        <v>0</v>
      </c>
    </row>
    <row r="378" spans="1:15" s="57" customFormat="1" ht="25.5" hidden="1">
      <c r="A378" s="50">
        <f t="shared" si="131"/>
        <v>3</v>
      </c>
      <c r="B378" s="150"/>
      <c r="C378" s="149" t="s">
        <v>129</v>
      </c>
      <c r="D378" s="60" t="s">
        <v>37</v>
      </c>
      <c r="E378" s="51"/>
      <c r="F378" s="51"/>
      <c r="G378" s="51"/>
      <c r="H378" s="51"/>
      <c r="I378" s="51"/>
      <c r="J378" s="52">
        <f>H378+I378</f>
        <v>0</v>
      </c>
      <c r="K378" s="51"/>
      <c r="L378" s="51"/>
      <c r="M378" s="52">
        <f>K378+L378</f>
        <v>0</v>
      </c>
      <c r="N378" s="51"/>
      <c r="O378" s="52">
        <f>M378+N378</f>
        <v>0</v>
      </c>
    </row>
    <row r="379" spans="1:15" s="57" customFormat="1" hidden="1">
      <c r="A379" s="50">
        <f t="shared" si="131"/>
        <v>3</v>
      </c>
      <c r="B379" s="150"/>
      <c r="C379" s="149" t="s">
        <v>131</v>
      </c>
      <c r="D379" s="60" t="s">
        <v>39</v>
      </c>
      <c r="E379" s="51"/>
      <c r="F379" s="51"/>
      <c r="G379" s="51"/>
      <c r="H379" s="51"/>
      <c r="I379" s="51"/>
      <c r="J379" s="52">
        <f>H379+I379</f>
        <v>0</v>
      </c>
      <c r="K379" s="51"/>
      <c r="L379" s="51"/>
      <c r="M379" s="52">
        <f>K379+L379</f>
        <v>0</v>
      </c>
      <c r="N379" s="51"/>
      <c r="O379" s="52">
        <f>M379+N379</f>
        <v>0</v>
      </c>
    </row>
    <row r="380" spans="1:15" s="57" customFormat="1" hidden="1">
      <c r="A380" s="50">
        <f t="shared" si="131"/>
        <v>3</v>
      </c>
      <c r="B380" s="150"/>
      <c r="C380" s="149" t="s">
        <v>132</v>
      </c>
      <c r="D380" s="60" t="s">
        <v>40</v>
      </c>
      <c r="E380" s="51"/>
      <c r="F380" s="51"/>
      <c r="G380" s="51"/>
      <c r="H380" s="51"/>
      <c r="I380" s="51"/>
      <c r="J380" s="52">
        <f>H380+I380</f>
        <v>0</v>
      </c>
      <c r="K380" s="51"/>
      <c r="L380" s="51"/>
      <c r="M380" s="52">
        <f>K380+L380</f>
        <v>0</v>
      </c>
      <c r="N380" s="51"/>
      <c r="O380" s="52">
        <f>M380+N380</f>
        <v>0</v>
      </c>
    </row>
    <row r="381" spans="1:15" s="57" customFormat="1" ht="25.5" hidden="1">
      <c r="A381" s="50">
        <f t="shared" si="131"/>
        <v>3</v>
      </c>
      <c r="B381" s="150"/>
      <c r="C381" s="149" t="s">
        <v>133</v>
      </c>
      <c r="D381" s="60" t="s">
        <v>41</v>
      </c>
      <c r="E381" s="51"/>
      <c r="F381" s="51"/>
      <c r="G381" s="51"/>
      <c r="H381" s="51"/>
      <c r="I381" s="51"/>
      <c r="J381" s="52">
        <f>H381+I381</f>
        <v>0</v>
      </c>
      <c r="K381" s="51"/>
      <c r="L381" s="51"/>
      <c r="M381" s="52">
        <f>K381+L381</f>
        <v>0</v>
      </c>
      <c r="N381" s="51"/>
      <c r="O381" s="52">
        <f>M381+N381</f>
        <v>0</v>
      </c>
    </row>
    <row r="382" spans="1:15" s="57" customFormat="1" hidden="1">
      <c r="A382" s="50">
        <f t="shared" si="131"/>
        <v>3</v>
      </c>
      <c r="B382" s="150"/>
      <c r="C382" s="149" t="s">
        <v>447</v>
      </c>
      <c r="D382" s="60" t="s">
        <v>4</v>
      </c>
      <c r="E382" s="51"/>
      <c r="F382" s="51"/>
      <c r="G382" s="51"/>
      <c r="H382" s="51"/>
      <c r="I382" s="51"/>
      <c r="J382" s="52">
        <f>H382+I382</f>
        <v>0</v>
      </c>
      <c r="K382" s="51"/>
      <c r="L382" s="51"/>
      <c r="M382" s="52">
        <f>K382+L382</f>
        <v>0</v>
      </c>
      <c r="N382" s="51"/>
      <c r="O382" s="52">
        <f>M382+N382</f>
        <v>0</v>
      </c>
    </row>
    <row r="383" spans="1:15" hidden="1">
      <c r="A383" s="50">
        <f t="shared" si="131"/>
        <v>3</v>
      </c>
      <c r="B383" s="147"/>
      <c r="C383" s="146" t="s">
        <v>134</v>
      </c>
      <c r="D383" s="56"/>
      <c r="E383" s="11">
        <f>SUBTOTAL(9,E384:E387)</f>
        <v>0</v>
      </c>
      <c r="F383" s="11">
        <f>SUBTOTAL(9,F384:F387)</f>
        <v>0</v>
      </c>
      <c r="G383" s="11">
        <f>SUBTOTAL(9,G384:G387)</f>
        <v>0</v>
      </c>
      <c r="H383" s="11">
        <f>SUBTOTAL(9,H384:H387)</f>
        <v>0</v>
      </c>
      <c r="I383" s="11">
        <f t="shared" ref="I383:N383" si="137">SUBTOTAL(9,I384:I387)</f>
        <v>0</v>
      </c>
      <c r="J383" s="11">
        <f t="shared" si="137"/>
        <v>0</v>
      </c>
      <c r="K383" s="11">
        <f t="shared" si="137"/>
        <v>0</v>
      </c>
      <c r="L383" s="11">
        <f t="shared" si="137"/>
        <v>0</v>
      </c>
      <c r="M383" s="11">
        <f t="shared" si="137"/>
        <v>0</v>
      </c>
      <c r="N383" s="11">
        <f t="shared" si="137"/>
        <v>0</v>
      </c>
      <c r="O383" s="11">
        <f>SUBTOTAL(9,O384:O387)</f>
        <v>0</v>
      </c>
    </row>
    <row r="384" spans="1:15" hidden="1">
      <c r="A384" s="50">
        <f t="shared" si="131"/>
        <v>3</v>
      </c>
      <c r="B384" s="150"/>
      <c r="C384" s="151" t="s">
        <v>135</v>
      </c>
      <c r="D384" s="59" t="s">
        <v>5</v>
      </c>
      <c r="E384" s="51"/>
      <c r="F384" s="51"/>
      <c r="G384" s="51"/>
      <c r="H384" s="51"/>
      <c r="I384" s="51"/>
      <c r="J384" s="52">
        <f>H384+I384</f>
        <v>0</v>
      </c>
      <c r="K384" s="51"/>
      <c r="L384" s="51"/>
      <c r="M384" s="52">
        <f>K384+L384</f>
        <v>0</v>
      </c>
      <c r="N384" s="51"/>
      <c r="O384" s="52">
        <f>M384+N384</f>
        <v>0</v>
      </c>
    </row>
    <row r="385" spans="1:15" hidden="1">
      <c r="A385" s="50">
        <f t="shared" si="131"/>
        <v>3</v>
      </c>
      <c r="B385" s="150"/>
      <c r="C385" s="154" t="s">
        <v>448</v>
      </c>
      <c r="D385" s="118" t="s">
        <v>173</v>
      </c>
      <c r="E385" s="51"/>
      <c r="F385" s="51"/>
      <c r="G385" s="51"/>
      <c r="H385" s="51"/>
      <c r="I385" s="51"/>
      <c r="J385" s="52">
        <f>H385+I385</f>
        <v>0</v>
      </c>
      <c r="K385" s="51"/>
      <c r="L385" s="51"/>
      <c r="M385" s="52">
        <f>K385+L385</f>
        <v>0</v>
      </c>
      <c r="N385" s="51"/>
      <c r="O385" s="52">
        <f>M385+N385</f>
        <v>0</v>
      </c>
    </row>
    <row r="386" spans="1:15" hidden="1">
      <c r="A386" s="50">
        <f t="shared" si="131"/>
        <v>3</v>
      </c>
      <c r="B386" s="153"/>
      <c r="C386" s="155" t="s">
        <v>557</v>
      </c>
      <c r="D386" s="137" t="s">
        <v>8</v>
      </c>
      <c r="E386" s="51"/>
      <c r="F386" s="51"/>
      <c r="G386" s="51"/>
      <c r="H386" s="51"/>
      <c r="I386" s="51"/>
      <c r="J386" s="52">
        <f>H386+I386</f>
        <v>0</v>
      </c>
      <c r="K386" s="51"/>
      <c r="L386" s="51"/>
      <c r="M386" s="52">
        <f>K386+L386</f>
        <v>0</v>
      </c>
      <c r="N386" s="51"/>
      <c r="O386" s="52">
        <f>M386+N386</f>
        <v>0</v>
      </c>
    </row>
    <row r="387" spans="1:15" ht="25.5" hidden="1">
      <c r="A387" s="50">
        <f t="shared" si="131"/>
        <v>3</v>
      </c>
      <c r="B387" s="153"/>
      <c r="C387" s="155" t="s">
        <v>139</v>
      </c>
      <c r="D387" s="136" t="s">
        <v>10</v>
      </c>
      <c r="E387" s="51"/>
      <c r="F387" s="51"/>
      <c r="G387" s="51"/>
      <c r="H387" s="51"/>
      <c r="I387" s="51"/>
      <c r="J387" s="52">
        <f>H387+I387</f>
        <v>0</v>
      </c>
      <c r="K387" s="51"/>
      <c r="L387" s="51"/>
      <c r="M387" s="52">
        <f>K387+L387</f>
        <v>0</v>
      </c>
      <c r="N387" s="51"/>
      <c r="O387" s="52">
        <f>M387+N387</f>
        <v>0</v>
      </c>
    </row>
    <row r="388" spans="1:15" hidden="1">
      <c r="A388" s="50">
        <f t="shared" si="131"/>
        <v>3</v>
      </c>
      <c r="B388" s="156"/>
      <c r="C388" s="157" t="s">
        <v>140</v>
      </c>
      <c r="D388" s="136"/>
      <c r="E388" s="11">
        <f>SUBTOTAL(9,E389:E393)</f>
        <v>0</v>
      </c>
      <c r="F388" s="11">
        <f>SUBTOTAL(9,F389:F393)</f>
        <v>0</v>
      </c>
      <c r="G388" s="11">
        <f>SUBTOTAL(9,G389:G393)</f>
        <v>0</v>
      </c>
      <c r="H388" s="11">
        <f>SUBTOTAL(9,H389:H393)</f>
        <v>0</v>
      </c>
      <c r="I388" s="11">
        <f t="shared" ref="I388:N388" si="138">SUBTOTAL(9,I389:I393)</f>
        <v>0</v>
      </c>
      <c r="J388" s="11">
        <f t="shared" si="138"/>
        <v>0</v>
      </c>
      <c r="K388" s="11">
        <f t="shared" si="138"/>
        <v>0</v>
      </c>
      <c r="L388" s="11">
        <f t="shared" si="138"/>
        <v>0</v>
      </c>
      <c r="M388" s="11">
        <f t="shared" si="138"/>
        <v>0</v>
      </c>
      <c r="N388" s="11">
        <f t="shared" si="138"/>
        <v>0</v>
      </c>
      <c r="O388" s="11">
        <f>SUBTOTAL(9,O389:O393)</f>
        <v>0</v>
      </c>
    </row>
    <row r="389" spans="1:15" hidden="1">
      <c r="A389" s="50">
        <f t="shared" si="131"/>
        <v>3</v>
      </c>
      <c r="B389" s="153"/>
      <c r="C389" s="155" t="s">
        <v>141</v>
      </c>
      <c r="D389" s="137" t="s">
        <v>71</v>
      </c>
      <c r="E389" s="51"/>
      <c r="F389" s="51"/>
      <c r="G389" s="51"/>
      <c r="H389" s="51"/>
      <c r="I389" s="51"/>
      <c r="J389" s="52">
        <f>H389+I389</f>
        <v>0</v>
      </c>
      <c r="K389" s="51"/>
      <c r="L389" s="51"/>
      <c r="M389" s="52">
        <f>K389+L389</f>
        <v>0</v>
      </c>
      <c r="N389" s="51"/>
      <c r="O389" s="52">
        <f>M389+N389</f>
        <v>0</v>
      </c>
    </row>
    <row r="390" spans="1:15" hidden="1">
      <c r="A390" s="50">
        <f t="shared" si="131"/>
        <v>3</v>
      </c>
      <c r="B390" s="153"/>
      <c r="C390" s="155" t="s">
        <v>142</v>
      </c>
      <c r="D390" s="137" t="s">
        <v>73</v>
      </c>
      <c r="E390" s="51"/>
      <c r="F390" s="51"/>
      <c r="G390" s="51"/>
      <c r="H390" s="51"/>
      <c r="I390" s="51"/>
      <c r="J390" s="52">
        <f>H390+I390</f>
        <v>0</v>
      </c>
      <c r="K390" s="51"/>
      <c r="L390" s="51"/>
      <c r="M390" s="52">
        <f>K390+L390</f>
        <v>0</v>
      </c>
      <c r="N390" s="51"/>
      <c r="O390" s="52">
        <f>M390+N390</f>
        <v>0</v>
      </c>
    </row>
    <row r="391" spans="1:15" hidden="1">
      <c r="A391" s="50">
        <f t="shared" si="131"/>
        <v>3</v>
      </c>
      <c r="B391" s="153"/>
      <c r="C391" s="155" t="s">
        <v>143</v>
      </c>
      <c r="D391" s="137" t="s">
        <v>75</v>
      </c>
      <c r="E391" s="51"/>
      <c r="F391" s="51"/>
      <c r="G391" s="51"/>
      <c r="H391" s="51"/>
      <c r="I391" s="51"/>
      <c r="J391" s="52">
        <f>H391+I391</f>
        <v>0</v>
      </c>
      <c r="K391" s="51"/>
      <c r="L391" s="51"/>
      <c r="M391" s="52">
        <f>K391+L391</f>
        <v>0</v>
      </c>
      <c r="N391" s="51"/>
      <c r="O391" s="52">
        <f>M391+N391</f>
        <v>0</v>
      </c>
    </row>
    <row r="392" spans="1:15" hidden="1">
      <c r="A392" s="50">
        <f t="shared" si="131"/>
        <v>3</v>
      </c>
      <c r="B392" s="153"/>
      <c r="C392" s="155" t="s">
        <v>144</v>
      </c>
      <c r="D392" s="137" t="s">
        <v>77</v>
      </c>
      <c r="E392" s="51"/>
      <c r="F392" s="51"/>
      <c r="G392" s="51"/>
      <c r="H392" s="51"/>
      <c r="I392" s="51"/>
      <c r="J392" s="52">
        <f>H392+I392</f>
        <v>0</v>
      </c>
      <c r="K392" s="51"/>
      <c r="L392" s="51"/>
      <c r="M392" s="52">
        <f>K392+L392</f>
        <v>0</v>
      </c>
      <c r="N392" s="51"/>
      <c r="O392" s="52">
        <f>M392+N392</f>
        <v>0</v>
      </c>
    </row>
    <row r="393" spans="1:15" hidden="1">
      <c r="A393" s="50">
        <f t="shared" si="131"/>
        <v>3</v>
      </c>
      <c r="B393" s="153"/>
      <c r="C393" s="155" t="s">
        <v>145</v>
      </c>
      <c r="D393" s="137" t="s">
        <v>28</v>
      </c>
      <c r="E393" s="51"/>
      <c r="F393" s="51"/>
      <c r="G393" s="51"/>
      <c r="H393" s="51"/>
      <c r="I393" s="51"/>
      <c r="J393" s="52">
        <f>H393+I393</f>
        <v>0</v>
      </c>
      <c r="K393" s="51"/>
      <c r="L393" s="51"/>
      <c r="M393" s="52">
        <f>K393+L393</f>
        <v>0</v>
      </c>
      <c r="N393" s="51"/>
      <c r="O393" s="52">
        <f>M393+N393</f>
        <v>0</v>
      </c>
    </row>
    <row r="394" spans="1:15" hidden="1">
      <c r="A394" s="50">
        <f t="shared" si="131"/>
        <v>3</v>
      </c>
      <c r="B394" s="145" t="s">
        <v>146</v>
      </c>
      <c r="C394" s="157" t="s">
        <v>147</v>
      </c>
      <c r="D394" s="56"/>
      <c r="E394" s="11">
        <f>SUBTOTAL(9,E395:E423)</f>
        <v>0</v>
      </c>
      <c r="F394" s="11">
        <f>SUBTOTAL(9,F395:F423)</f>
        <v>0</v>
      </c>
      <c r="G394" s="11">
        <f>SUBTOTAL(9,G395:G423)</f>
        <v>0</v>
      </c>
      <c r="H394" s="11">
        <f>SUBTOTAL(9,H395:H423)</f>
        <v>0</v>
      </c>
      <c r="I394" s="11">
        <f t="shared" ref="I394:N394" si="139">SUBTOTAL(9,I395:I423)</f>
        <v>0</v>
      </c>
      <c r="J394" s="11">
        <f t="shared" si="139"/>
        <v>0</v>
      </c>
      <c r="K394" s="11">
        <f t="shared" si="139"/>
        <v>0</v>
      </c>
      <c r="L394" s="11">
        <f t="shared" si="139"/>
        <v>0</v>
      </c>
      <c r="M394" s="11">
        <f t="shared" si="139"/>
        <v>0</v>
      </c>
      <c r="N394" s="11">
        <f t="shared" si="139"/>
        <v>0</v>
      </c>
      <c r="O394" s="11">
        <f>SUBTOTAL(9,O395:O423)</f>
        <v>0</v>
      </c>
    </row>
    <row r="395" spans="1:15" hidden="1">
      <c r="A395" s="50">
        <f t="shared" si="131"/>
        <v>3</v>
      </c>
      <c r="B395" s="156"/>
      <c r="C395" s="158" t="s">
        <v>26</v>
      </c>
      <c r="D395" s="56"/>
      <c r="E395" s="11">
        <f>SUBTOTAL(9,E396:E414)</f>
        <v>0</v>
      </c>
      <c r="F395" s="11">
        <f t="shared" ref="F395:O395" si="140">SUBTOTAL(9,F396:F414)</f>
        <v>0</v>
      </c>
      <c r="G395" s="11">
        <f t="shared" si="140"/>
        <v>0</v>
      </c>
      <c r="H395" s="11">
        <f t="shared" si="140"/>
        <v>0</v>
      </c>
      <c r="I395" s="11">
        <f t="shared" si="140"/>
        <v>0</v>
      </c>
      <c r="J395" s="11">
        <f t="shared" si="140"/>
        <v>0</v>
      </c>
      <c r="K395" s="11">
        <f t="shared" si="140"/>
        <v>0</v>
      </c>
      <c r="L395" s="11">
        <f t="shared" si="140"/>
        <v>0</v>
      </c>
      <c r="M395" s="11">
        <f t="shared" si="140"/>
        <v>0</v>
      </c>
      <c r="N395" s="11">
        <f t="shared" si="140"/>
        <v>0</v>
      </c>
      <c r="O395" s="11">
        <f t="shared" si="140"/>
        <v>0</v>
      </c>
    </row>
    <row r="396" spans="1:15" hidden="1">
      <c r="A396" s="50">
        <f t="shared" si="131"/>
        <v>3</v>
      </c>
      <c r="B396" s="150"/>
      <c r="C396" s="161" t="s">
        <v>770</v>
      </c>
      <c r="D396" s="56"/>
      <c r="E396" s="11">
        <f>SUBTOTAL(9,E397:E406)</f>
        <v>0</v>
      </c>
      <c r="F396" s="11">
        <f t="shared" ref="F396:O396" si="141">SUBTOTAL(9,F397:F406)</f>
        <v>0</v>
      </c>
      <c r="G396" s="11">
        <f t="shared" si="141"/>
        <v>0</v>
      </c>
      <c r="H396" s="11">
        <f t="shared" si="141"/>
        <v>0</v>
      </c>
      <c r="I396" s="11">
        <f t="shared" si="141"/>
        <v>0</v>
      </c>
      <c r="J396" s="11">
        <f t="shared" si="141"/>
        <v>0</v>
      </c>
      <c r="K396" s="11">
        <f t="shared" si="141"/>
        <v>0</v>
      </c>
      <c r="L396" s="11">
        <f t="shared" si="141"/>
        <v>0</v>
      </c>
      <c r="M396" s="11">
        <f t="shared" si="141"/>
        <v>0</v>
      </c>
      <c r="N396" s="11">
        <f t="shared" si="141"/>
        <v>0</v>
      </c>
      <c r="O396" s="11">
        <f t="shared" si="141"/>
        <v>0</v>
      </c>
    </row>
    <row r="397" spans="1:15" ht="25.5" hidden="1">
      <c r="A397" s="50">
        <f t="shared" si="131"/>
        <v>3</v>
      </c>
      <c r="B397" s="150"/>
      <c r="C397" s="160" t="s">
        <v>771</v>
      </c>
      <c r="D397" s="58" t="s">
        <v>2</v>
      </c>
      <c r="E397" s="11">
        <f>SUBTOTAL(9,E398:E399)</f>
        <v>0</v>
      </c>
      <c r="F397" s="11">
        <f t="shared" ref="F397:O397" si="142">SUBTOTAL(9,F398:F399)</f>
        <v>0</v>
      </c>
      <c r="G397" s="11">
        <f t="shared" si="142"/>
        <v>0</v>
      </c>
      <c r="H397" s="11">
        <f t="shared" si="142"/>
        <v>0</v>
      </c>
      <c r="I397" s="11">
        <f t="shared" si="142"/>
        <v>0</v>
      </c>
      <c r="J397" s="11">
        <f t="shared" si="142"/>
        <v>0</v>
      </c>
      <c r="K397" s="11">
        <f t="shared" si="142"/>
        <v>0</v>
      </c>
      <c r="L397" s="11">
        <f t="shared" si="142"/>
        <v>0</v>
      </c>
      <c r="M397" s="11">
        <f t="shared" si="142"/>
        <v>0</v>
      </c>
      <c r="N397" s="11">
        <f t="shared" si="142"/>
        <v>0</v>
      </c>
      <c r="O397" s="11">
        <f t="shared" si="142"/>
        <v>0</v>
      </c>
    </row>
    <row r="398" spans="1:15" ht="25.5" hidden="1">
      <c r="A398" s="50">
        <f t="shared" si="131"/>
        <v>3</v>
      </c>
      <c r="B398" s="150"/>
      <c r="C398" s="260" t="s">
        <v>772</v>
      </c>
      <c r="D398" s="58" t="s">
        <v>302</v>
      </c>
      <c r="E398" s="51"/>
      <c r="F398" s="51"/>
      <c r="G398" s="51"/>
      <c r="H398" s="51"/>
      <c r="I398" s="51"/>
      <c r="J398" s="52">
        <f>H398+I398</f>
        <v>0</v>
      </c>
      <c r="K398" s="51"/>
      <c r="L398" s="51"/>
      <c r="M398" s="52">
        <f>K398+L398</f>
        <v>0</v>
      </c>
      <c r="N398" s="51"/>
      <c r="O398" s="52">
        <f>M398+N398</f>
        <v>0</v>
      </c>
    </row>
    <row r="399" spans="1:15" ht="25.5" hidden="1">
      <c r="A399" s="50">
        <f t="shared" si="131"/>
        <v>3</v>
      </c>
      <c r="B399" s="150"/>
      <c r="C399" s="260" t="s">
        <v>773</v>
      </c>
      <c r="D399" s="58" t="s">
        <v>304</v>
      </c>
      <c r="E399" s="51"/>
      <c r="F399" s="51"/>
      <c r="G399" s="51"/>
      <c r="H399" s="51"/>
      <c r="I399" s="51"/>
      <c r="J399" s="52">
        <f>H399+I399</f>
        <v>0</v>
      </c>
      <c r="K399" s="51"/>
      <c r="L399" s="51"/>
      <c r="M399" s="52">
        <f>K399+L399</f>
        <v>0</v>
      </c>
      <c r="N399" s="51"/>
      <c r="O399" s="52">
        <f>M399+N399</f>
        <v>0</v>
      </c>
    </row>
    <row r="400" spans="1:15" hidden="1">
      <c r="A400" s="50">
        <f t="shared" si="131"/>
        <v>3</v>
      </c>
      <c r="B400" s="150"/>
      <c r="C400" s="258" t="s">
        <v>42</v>
      </c>
      <c r="D400" s="59" t="s">
        <v>3</v>
      </c>
      <c r="E400" s="51"/>
      <c r="F400" s="51"/>
      <c r="G400" s="51"/>
      <c r="H400" s="51"/>
      <c r="I400" s="51"/>
      <c r="J400" s="52">
        <f>H400+I400</f>
        <v>0</v>
      </c>
      <c r="K400" s="51"/>
      <c r="L400" s="51"/>
      <c r="M400" s="52">
        <f>K400+L400</f>
        <v>0</v>
      </c>
      <c r="N400" s="51"/>
      <c r="O400" s="52">
        <f>M400+N400</f>
        <v>0</v>
      </c>
    </row>
    <row r="401" spans="1:15" hidden="1">
      <c r="A401" s="50">
        <f t="shared" si="131"/>
        <v>3</v>
      </c>
      <c r="B401" s="150"/>
      <c r="C401" s="259" t="s">
        <v>449</v>
      </c>
      <c r="D401" s="117" t="s">
        <v>446</v>
      </c>
      <c r="E401" s="11">
        <f>SUBTOTAL(9,E402:E405)</f>
        <v>0</v>
      </c>
      <c r="F401" s="11">
        <f>SUBTOTAL(9,F402:F405)</f>
        <v>0</v>
      </c>
      <c r="G401" s="11">
        <f>SUBTOTAL(9,G402:G405)</f>
        <v>0</v>
      </c>
      <c r="H401" s="11">
        <f>SUBTOTAL(9,H402:H405)</f>
        <v>0</v>
      </c>
      <c r="I401" s="11">
        <f t="shared" ref="I401:N401" si="143">SUBTOTAL(9,I402:I405)</f>
        <v>0</v>
      </c>
      <c r="J401" s="11">
        <f t="shared" si="143"/>
        <v>0</v>
      </c>
      <c r="K401" s="11">
        <f t="shared" si="143"/>
        <v>0</v>
      </c>
      <c r="L401" s="11">
        <f t="shared" si="143"/>
        <v>0</v>
      </c>
      <c r="M401" s="11">
        <f t="shared" si="143"/>
        <v>0</v>
      </c>
      <c r="N401" s="11">
        <f t="shared" si="143"/>
        <v>0</v>
      </c>
      <c r="O401" s="11">
        <f>SUBTOTAL(9,O402:O405)</f>
        <v>0</v>
      </c>
    </row>
    <row r="402" spans="1:15" ht="25.5" hidden="1">
      <c r="A402" s="50">
        <f t="shared" si="131"/>
        <v>3</v>
      </c>
      <c r="B402" s="150"/>
      <c r="C402" s="260" t="s">
        <v>153</v>
      </c>
      <c r="D402" s="60" t="s">
        <v>37</v>
      </c>
      <c r="E402" s="51"/>
      <c r="F402" s="51"/>
      <c r="G402" s="51"/>
      <c r="H402" s="51"/>
      <c r="I402" s="51"/>
      <c r="J402" s="52">
        <f t="shared" ref="J402:J414" si="144">H402+I402</f>
        <v>0</v>
      </c>
      <c r="K402" s="51"/>
      <c r="L402" s="51"/>
      <c r="M402" s="52">
        <f t="shared" ref="M402:M414" si="145">K402+L402</f>
        <v>0</v>
      </c>
      <c r="N402" s="51"/>
      <c r="O402" s="52">
        <f t="shared" ref="O402:O414" si="146">M402+N402</f>
        <v>0</v>
      </c>
    </row>
    <row r="403" spans="1:15" hidden="1">
      <c r="A403" s="50">
        <f t="shared" si="131"/>
        <v>3</v>
      </c>
      <c r="B403" s="150"/>
      <c r="C403" s="260" t="s">
        <v>155</v>
      </c>
      <c r="D403" s="60" t="s">
        <v>39</v>
      </c>
      <c r="E403" s="51"/>
      <c r="F403" s="51"/>
      <c r="G403" s="51"/>
      <c r="H403" s="51"/>
      <c r="I403" s="51"/>
      <c r="J403" s="52">
        <f t="shared" si="144"/>
        <v>0</v>
      </c>
      <c r="K403" s="51"/>
      <c r="L403" s="51"/>
      <c r="M403" s="52">
        <f t="shared" si="145"/>
        <v>0</v>
      </c>
      <c r="N403" s="51"/>
      <c r="O403" s="52">
        <f t="shared" si="146"/>
        <v>0</v>
      </c>
    </row>
    <row r="404" spans="1:15" ht="25.5" hidden="1">
      <c r="A404" s="50">
        <f t="shared" si="131"/>
        <v>3</v>
      </c>
      <c r="B404" s="150"/>
      <c r="C404" s="260" t="s">
        <v>156</v>
      </c>
      <c r="D404" s="60" t="s">
        <v>40</v>
      </c>
      <c r="E404" s="51"/>
      <c r="F404" s="51"/>
      <c r="G404" s="51"/>
      <c r="H404" s="51"/>
      <c r="I404" s="51"/>
      <c r="J404" s="52">
        <f t="shared" si="144"/>
        <v>0</v>
      </c>
      <c r="K404" s="51"/>
      <c r="L404" s="51"/>
      <c r="M404" s="52">
        <f t="shared" si="145"/>
        <v>0</v>
      </c>
      <c r="N404" s="51"/>
      <c r="O404" s="52">
        <f t="shared" si="146"/>
        <v>0</v>
      </c>
    </row>
    <row r="405" spans="1:15" ht="25.5" hidden="1">
      <c r="A405" s="50">
        <f t="shared" si="131"/>
        <v>3</v>
      </c>
      <c r="B405" s="150"/>
      <c r="C405" s="260" t="s">
        <v>157</v>
      </c>
      <c r="D405" s="60" t="s">
        <v>41</v>
      </c>
      <c r="E405" s="51"/>
      <c r="F405" s="51"/>
      <c r="G405" s="51"/>
      <c r="H405" s="51"/>
      <c r="I405" s="51"/>
      <c r="J405" s="52">
        <f t="shared" si="144"/>
        <v>0</v>
      </c>
      <c r="K405" s="51"/>
      <c r="L405" s="51"/>
      <c r="M405" s="52">
        <f t="shared" si="145"/>
        <v>0</v>
      </c>
      <c r="N405" s="51"/>
      <c r="O405" s="52">
        <f t="shared" si="146"/>
        <v>0</v>
      </c>
    </row>
    <row r="406" spans="1:15" hidden="1">
      <c r="A406" s="50">
        <f t="shared" si="131"/>
        <v>3</v>
      </c>
      <c r="B406" s="150"/>
      <c r="C406" s="160" t="s">
        <v>158</v>
      </c>
      <c r="D406" s="60" t="s">
        <v>4</v>
      </c>
      <c r="E406" s="51"/>
      <c r="F406" s="51"/>
      <c r="G406" s="51"/>
      <c r="H406" s="51"/>
      <c r="I406" s="51"/>
      <c r="J406" s="52">
        <f t="shared" si="144"/>
        <v>0</v>
      </c>
      <c r="K406" s="51"/>
      <c r="L406" s="51"/>
      <c r="M406" s="52">
        <f t="shared" si="145"/>
        <v>0</v>
      </c>
      <c r="N406" s="51"/>
      <c r="O406" s="52">
        <f t="shared" si="146"/>
        <v>0</v>
      </c>
    </row>
    <row r="407" spans="1:15" hidden="1">
      <c r="A407" s="50">
        <f t="shared" si="131"/>
        <v>3</v>
      </c>
      <c r="B407" s="150"/>
      <c r="C407" s="159" t="s">
        <v>19</v>
      </c>
      <c r="D407" s="59" t="s">
        <v>5</v>
      </c>
      <c r="E407" s="51"/>
      <c r="F407" s="51"/>
      <c r="G407" s="51"/>
      <c r="H407" s="51"/>
      <c r="I407" s="51"/>
      <c r="J407" s="52">
        <f t="shared" si="144"/>
        <v>0</v>
      </c>
      <c r="K407" s="51"/>
      <c r="L407" s="51"/>
      <c r="M407" s="52">
        <f t="shared" si="145"/>
        <v>0</v>
      </c>
      <c r="N407" s="51"/>
      <c r="O407" s="52">
        <f t="shared" si="146"/>
        <v>0</v>
      </c>
    </row>
    <row r="408" spans="1:15" hidden="1">
      <c r="A408" s="50">
        <f t="shared" si="131"/>
        <v>3</v>
      </c>
      <c r="B408" s="150"/>
      <c r="C408" s="162" t="s">
        <v>450</v>
      </c>
      <c r="D408" s="118" t="s">
        <v>173</v>
      </c>
      <c r="E408" s="51"/>
      <c r="F408" s="51"/>
      <c r="G408" s="51"/>
      <c r="H408" s="51"/>
      <c r="I408" s="51"/>
      <c r="J408" s="52">
        <f t="shared" si="144"/>
        <v>0</v>
      </c>
      <c r="K408" s="51"/>
      <c r="L408" s="51"/>
      <c r="M408" s="52">
        <f t="shared" si="145"/>
        <v>0</v>
      </c>
      <c r="N408" s="51"/>
      <c r="O408" s="52">
        <f t="shared" si="146"/>
        <v>0</v>
      </c>
    </row>
    <row r="409" spans="1:15" s="57" customFormat="1" hidden="1">
      <c r="A409" s="50">
        <f t="shared" si="131"/>
        <v>3</v>
      </c>
      <c r="B409" s="153"/>
      <c r="C409" s="163" t="s">
        <v>29</v>
      </c>
      <c r="D409" s="136" t="s">
        <v>6</v>
      </c>
      <c r="E409" s="51"/>
      <c r="F409" s="51"/>
      <c r="G409" s="51"/>
      <c r="H409" s="51"/>
      <c r="I409" s="51"/>
      <c r="J409" s="52">
        <f t="shared" si="144"/>
        <v>0</v>
      </c>
      <c r="K409" s="51"/>
      <c r="L409" s="51"/>
      <c r="M409" s="52">
        <f t="shared" si="145"/>
        <v>0</v>
      </c>
      <c r="N409" s="51"/>
      <c r="O409" s="52">
        <f t="shared" si="146"/>
        <v>0</v>
      </c>
    </row>
    <row r="410" spans="1:15" s="57" customFormat="1" hidden="1">
      <c r="A410" s="50">
        <f t="shared" si="131"/>
        <v>3</v>
      </c>
      <c r="B410" s="153"/>
      <c r="C410" s="163" t="s">
        <v>21</v>
      </c>
      <c r="D410" s="137" t="s">
        <v>8</v>
      </c>
      <c r="E410" s="51"/>
      <c r="F410" s="51"/>
      <c r="G410" s="51"/>
      <c r="H410" s="51"/>
      <c r="I410" s="51"/>
      <c r="J410" s="52">
        <f>H410+I410</f>
        <v>0</v>
      </c>
      <c r="K410" s="51"/>
      <c r="L410" s="51"/>
      <c r="M410" s="52">
        <f>K410+L410</f>
        <v>0</v>
      </c>
      <c r="N410" s="51"/>
      <c r="O410" s="52">
        <f t="shared" si="146"/>
        <v>0</v>
      </c>
    </row>
    <row r="411" spans="1:15" s="57" customFormat="1" hidden="1">
      <c r="A411" s="50">
        <f t="shared" si="131"/>
        <v>3</v>
      </c>
      <c r="B411" s="153"/>
      <c r="C411" s="163" t="s">
        <v>526</v>
      </c>
      <c r="D411" s="137" t="s">
        <v>31</v>
      </c>
      <c r="E411" s="51"/>
      <c r="F411" s="51"/>
      <c r="G411" s="51"/>
      <c r="H411" s="51"/>
      <c r="I411" s="51"/>
      <c r="J411" s="52">
        <f t="shared" si="144"/>
        <v>0</v>
      </c>
      <c r="K411" s="51"/>
      <c r="L411" s="51"/>
      <c r="M411" s="52">
        <f t="shared" si="145"/>
        <v>0</v>
      </c>
      <c r="N411" s="51"/>
      <c r="O411" s="52">
        <f t="shared" si="146"/>
        <v>0</v>
      </c>
    </row>
    <row r="412" spans="1:15" s="57" customFormat="1" hidden="1">
      <c r="A412" s="50">
        <f t="shared" si="131"/>
        <v>3</v>
      </c>
      <c r="B412" s="153"/>
      <c r="C412" s="163" t="s">
        <v>558</v>
      </c>
      <c r="D412" s="137" t="s">
        <v>559</v>
      </c>
      <c r="E412" s="51"/>
      <c r="F412" s="51"/>
      <c r="G412" s="51"/>
      <c r="H412" s="51"/>
      <c r="I412" s="51"/>
      <c r="J412" s="52">
        <f t="shared" si="144"/>
        <v>0</v>
      </c>
      <c r="K412" s="51"/>
      <c r="L412" s="51"/>
      <c r="M412" s="52">
        <f t="shared" si="145"/>
        <v>0</v>
      </c>
      <c r="N412" s="51"/>
      <c r="O412" s="52">
        <f t="shared" si="146"/>
        <v>0</v>
      </c>
    </row>
    <row r="413" spans="1:15" s="57" customFormat="1" ht="25.5" hidden="1">
      <c r="A413" s="50">
        <f t="shared" si="131"/>
        <v>3</v>
      </c>
      <c r="B413" s="153"/>
      <c r="C413" s="163" t="s">
        <v>528</v>
      </c>
      <c r="D413" s="136" t="s">
        <v>9</v>
      </c>
      <c r="E413" s="51"/>
      <c r="F413" s="51"/>
      <c r="G413" s="51"/>
      <c r="H413" s="51"/>
      <c r="I413" s="51"/>
      <c r="J413" s="52">
        <f t="shared" si="144"/>
        <v>0</v>
      </c>
      <c r="K413" s="51"/>
      <c r="L413" s="51"/>
      <c r="M413" s="52">
        <f t="shared" si="145"/>
        <v>0</v>
      </c>
      <c r="N413" s="51"/>
      <c r="O413" s="52">
        <f t="shared" si="146"/>
        <v>0</v>
      </c>
    </row>
    <row r="414" spans="1:15" s="57" customFormat="1" ht="25.5" hidden="1">
      <c r="A414" s="50">
        <f t="shared" si="131"/>
        <v>3</v>
      </c>
      <c r="B414" s="153"/>
      <c r="C414" s="163" t="s">
        <v>30</v>
      </c>
      <c r="D414" s="136" t="s">
        <v>10</v>
      </c>
      <c r="E414" s="51"/>
      <c r="F414" s="51"/>
      <c r="G414" s="51"/>
      <c r="H414" s="51"/>
      <c r="I414" s="51"/>
      <c r="J414" s="52">
        <f t="shared" si="144"/>
        <v>0</v>
      </c>
      <c r="K414" s="51"/>
      <c r="L414" s="51"/>
      <c r="M414" s="52">
        <f t="shared" si="145"/>
        <v>0</v>
      </c>
      <c r="N414" s="51"/>
      <c r="O414" s="52">
        <f t="shared" si="146"/>
        <v>0</v>
      </c>
    </row>
    <row r="415" spans="1:15" s="57" customFormat="1" hidden="1">
      <c r="A415" s="50">
        <f t="shared" si="131"/>
        <v>3</v>
      </c>
      <c r="B415" s="153"/>
      <c r="C415" s="165" t="s">
        <v>451</v>
      </c>
      <c r="D415" s="138" t="s">
        <v>93</v>
      </c>
      <c r="E415" s="11">
        <f>SUBTOTAL(9,E416:E417)</f>
        <v>0</v>
      </c>
      <c r="F415" s="11">
        <f>SUBTOTAL(9,F416:F417)</f>
        <v>0</v>
      </c>
      <c r="G415" s="11">
        <f>SUBTOTAL(9,G416:G417)</f>
        <v>0</v>
      </c>
      <c r="H415" s="11">
        <f>SUBTOTAL(9,H416:H417)</f>
        <v>0</v>
      </c>
      <c r="I415" s="11">
        <f t="shared" ref="I415:N415" si="147">SUBTOTAL(9,I416:I417)</f>
        <v>0</v>
      </c>
      <c r="J415" s="11">
        <f t="shared" si="147"/>
        <v>0</v>
      </c>
      <c r="K415" s="11">
        <f t="shared" si="147"/>
        <v>0</v>
      </c>
      <c r="L415" s="11">
        <f t="shared" si="147"/>
        <v>0</v>
      </c>
      <c r="M415" s="11">
        <f t="shared" si="147"/>
        <v>0</v>
      </c>
      <c r="N415" s="11">
        <f t="shared" si="147"/>
        <v>0</v>
      </c>
      <c r="O415" s="11">
        <f>SUBTOTAL(9,O416:O417)</f>
        <v>0</v>
      </c>
    </row>
    <row r="416" spans="1:15" s="57" customFormat="1" hidden="1">
      <c r="A416" s="50">
        <f t="shared" si="131"/>
        <v>3</v>
      </c>
      <c r="B416" s="153"/>
      <c r="C416" s="166" t="s">
        <v>452</v>
      </c>
      <c r="D416" s="138" t="s">
        <v>453</v>
      </c>
      <c r="E416" s="51"/>
      <c r="F416" s="51"/>
      <c r="G416" s="51"/>
      <c r="H416" s="51"/>
      <c r="I416" s="51"/>
      <c r="J416" s="52">
        <f>H416+I416</f>
        <v>0</v>
      </c>
      <c r="K416" s="51"/>
      <c r="L416" s="51"/>
      <c r="M416" s="52">
        <f>K416+L416</f>
        <v>0</v>
      </c>
      <c r="N416" s="51"/>
      <c r="O416" s="52">
        <f>M416+N416</f>
        <v>0</v>
      </c>
    </row>
    <row r="417" spans="1:15" s="57" customFormat="1" hidden="1">
      <c r="A417" s="50">
        <f t="shared" si="131"/>
        <v>3</v>
      </c>
      <c r="B417" s="153"/>
      <c r="C417" s="166" t="s">
        <v>454</v>
      </c>
      <c r="D417" s="138" t="s">
        <v>455</v>
      </c>
      <c r="E417" s="51"/>
      <c r="F417" s="51"/>
      <c r="G417" s="51"/>
      <c r="H417" s="51"/>
      <c r="I417" s="51"/>
      <c r="J417" s="52">
        <f>H417+I417</f>
        <v>0</v>
      </c>
      <c r="K417" s="51"/>
      <c r="L417" s="51"/>
      <c r="M417" s="52">
        <f>K417+L417</f>
        <v>0</v>
      </c>
      <c r="N417" s="51"/>
      <c r="O417" s="52">
        <f>M417+N417</f>
        <v>0</v>
      </c>
    </row>
    <row r="418" spans="1:15" s="57" customFormat="1" hidden="1">
      <c r="A418" s="50">
        <f t="shared" si="131"/>
        <v>3</v>
      </c>
      <c r="B418" s="156"/>
      <c r="C418" s="158" t="s">
        <v>32</v>
      </c>
      <c r="D418" s="136"/>
      <c r="E418" s="11">
        <f>SUBTOTAL(9,E419:E423)</f>
        <v>0</v>
      </c>
      <c r="F418" s="11">
        <f>SUBTOTAL(9,F419:F423)</f>
        <v>0</v>
      </c>
      <c r="G418" s="11">
        <f>SUBTOTAL(9,G419:G423)</f>
        <v>0</v>
      </c>
      <c r="H418" s="11">
        <f>SUBTOTAL(9,H419:H423)</f>
        <v>0</v>
      </c>
      <c r="I418" s="11">
        <f t="shared" ref="I418:N418" si="148">SUBTOTAL(9,I419:I423)</f>
        <v>0</v>
      </c>
      <c r="J418" s="11">
        <f t="shared" si="148"/>
        <v>0</v>
      </c>
      <c r="K418" s="11">
        <f t="shared" si="148"/>
        <v>0</v>
      </c>
      <c r="L418" s="11">
        <f t="shared" si="148"/>
        <v>0</v>
      </c>
      <c r="M418" s="11">
        <f t="shared" si="148"/>
        <v>0</v>
      </c>
      <c r="N418" s="11">
        <f t="shared" si="148"/>
        <v>0</v>
      </c>
      <c r="O418" s="11">
        <f>SUBTOTAL(9,O419:O423)</f>
        <v>0</v>
      </c>
    </row>
    <row r="419" spans="1:15" s="57" customFormat="1" hidden="1">
      <c r="A419" s="50">
        <f t="shared" si="131"/>
        <v>3</v>
      </c>
      <c r="B419" s="153"/>
      <c r="C419" s="163" t="s">
        <v>70</v>
      </c>
      <c r="D419" s="137" t="s">
        <v>71</v>
      </c>
      <c r="E419" s="51"/>
      <c r="F419" s="51"/>
      <c r="G419" s="51"/>
      <c r="H419" s="51"/>
      <c r="I419" s="51"/>
      <c r="J419" s="52">
        <f>H419+I419</f>
        <v>0</v>
      </c>
      <c r="K419" s="51"/>
      <c r="L419" s="51"/>
      <c r="M419" s="52">
        <f>K419+L419</f>
        <v>0</v>
      </c>
      <c r="N419" s="51"/>
      <c r="O419" s="52">
        <f>M419+N419</f>
        <v>0</v>
      </c>
    </row>
    <row r="420" spans="1:15" s="57" customFormat="1" hidden="1">
      <c r="A420" s="50">
        <f t="shared" si="131"/>
        <v>3</v>
      </c>
      <c r="B420" s="153"/>
      <c r="C420" s="163" t="s">
        <v>72</v>
      </c>
      <c r="D420" s="137" t="s">
        <v>73</v>
      </c>
      <c r="E420" s="51"/>
      <c r="F420" s="51"/>
      <c r="G420" s="51"/>
      <c r="H420" s="51"/>
      <c r="I420" s="51"/>
      <c r="J420" s="52">
        <f>H420+I420</f>
        <v>0</v>
      </c>
      <c r="K420" s="51"/>
      <c r="L420" s="51"/>
      <c r="M420" s="52">
        <f>K420+L420</f>
        <v>0</v>
      </c>
      <c r="N420" s="51"/>
      <c r="O420" s="52">
        <f>M420+N420</f>
        <v>0</v>
      </c>
    </row>
    <row r="421" spans="1:15" s="57" customFormat="1" hidden="1">
      <c r="A421" s="50">
        <f t="shared" si="131"/>
        <v>3</v>
      </c>
      <c r="B421" s="153"/>
      <c r="C421" s="163" t="s">
        <v>74</v>
      </c>
      <c r="D421" s="137" t="s">
        <v>75</v>
      </c>
      <c r="E421" s="51"/>
      <c r="F421" s="51"/>
      <c r="G421" s="51"/>
      <c r="H421" s="51"/>
      <c r="I421" s="51"/>
      <c r="J421" s="52">
        <f>H421+I421</f>
        <v>0</v>
      </c>
      <c r="K421" s="51"/>
      <c r="L421" s="51"/>
      <c r="M421" s="52">
        <f>K421+L421</f>
        <v>0</v>
      </c>
      <c r="N421" s="51"/>
      <c r="O421" s="52">
        <f>M421+N421</f>
        <v>0</v>
      </c>
    </row>
    <row r="422" spans="1:15" s="57" customFormat="1" hidden="1">
      <c r="A422" s="50">
        <f t="shared" si="131"/>
        <v>3</v>
      </c>
      <c r="B422" s="153"/>
      <c r="C422" s="163" t="s">
        <v>76</v>
      </c>
      <c r="D422" s="137" t="s">
        <v>77</v>
      </c>
      <c r="E422" s="51"/>
      <c r="F422" s="51"/>
      <c r="G422" s="51"/>
      <c r="H422" s="51"/>
      <c r="I422" s="51"/>
      <c r="J422" s="52">
        <f>H422+I422</f>
        <v>0</v>
      </c>
      <c r="K422" s="51"/>
      <c r="L422" s="51"/>
      <c r="M422" s="52">
        <f>K422+L422</f>
        <v>0</v>
      </c>
      <c r="N422" s="51"/>
      <c r="O422" s="52">
        <f>M422+N422</f>
        <v>0</v>
      </c>
    </row>
    <row r="423" spans="1:15" s="57" customFormat="1" hidden="1">
      <c r="A423" s="50">
        <f t="shared" si="131"/>
        <v>3</v>
      </c>
      <c r="B423" s="153"/>
      <c r="C423" s="163" t="s">
        <v>12</v>
      </c>
      <c r="D423" s="137" t="s">
        <v>28</v>
      </c>
      <c r="E423" s="51"/>
      <c r="F423" s="51"/>
      <c r="G423" s="51"/>
      <c r="H423" s="51"/>
      <c r="I423" s="51"/>
      <c r="J423" s="52">
        <f>H423+I423</f>
        <v>0</v>
      </c>
      <c r="K423" s="51"/>
      <c r="L423" s="51"/>
      <c r="M423" s="52">
        <f>K423+L423</f>
        <v>0</v>
      </c>
      <c r="N423" s="51"/>
      <c r="O423" s="52">
        <f>M423+N423</f>
        <v>0</v>
      </c>
    </row>
    <row r="424" spans="1:15" s="57" customFormat="1" hidden="1">
      <c r="A424" s="77">
        <f>A425</f>
        <v>3</v>
      </c>
      <c r="B424" s="153"/>
      <c r="C424" s="155"/>
      <c r="D424" s="137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</row>
    <row r="425" spans="1:15" s="57" customFormat="1" hidden="1">
      <c r="A425" s="105">
        <f>MIN(A426:A431)</f>
        <v>3</v>
      </c>
      <c r="B425" s="153"/>
      <c r="C425" s="157" t="s">
        <v>36</v>
      </c>
      <c r="D425" s="137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</row>
    <row r="426" spans="1:15" s="57" customFormat="1" hidden="1">
      <c r="A426" s="50">
        <f t="shared" ref="A426:A431" si="149">IF(MAX(E426:P426)=0,IF(MIN(E426:P426)=0,3,2),2)</f>
        <v>3</v>
      </c>
      <c r="B426" s="153"/>
      <c r="C426" s="155" t="s">
        <v>34</v>
      </c>
      <c r="D426" s="137"/>
      <c r="E426" s="62">
        <f>SUM(E427:E428)</f>
        <v>0</v>
      </c>
      <c r="F426" s="62">
        <f>SUM(F427:F428)</f>
        <v>0</v>
      </c>
      <c r="G426" s="62">
        <f>SUM(G427:G428)</f>
        <v>0</v>
      </c>
      <c r="H426" s="62">
        <f>SUM(H427:H428)</f>
        <v>0</v>
      </c>
      <c r="I426" s="62">
        <f t="shared" ref="I426:N426" si="150">SUM(I427:I428)</f>
        <v>0</v>
      </c>
      <c r="J426" s="62">
        <f t="shared" si="150"/>
        <v>0</v>
      </c>
      <c r="K426" s="62">
        <f t="shared" si="150"/>
        <v>0</v>
      </c>
      <c r="L426" s="62">
        <f t="shared" si="150"/>
        <v>0</v>
      </c>
      <c r="M426" s="62">
        <f t="shared" si="150"/>
        <v>0</v>
      </c>
      <c r="N426" s="62">
        <f t="shared" si="150"/>
        <v>0</v>
      </c>
      <c r="O426" s="62">
        <f>SUM(O427:O428)</f>
        <v>0</v>
      </c>
    </row>
    <row r="427" spans="1:15" s="57" customFormat="1" hidden="1">
      <c r="A427" s="50">
        <f t="shared" si="149"/>
        <v>3</v>
      </c>
      <c r="B427" s="153"/>
      <c r="C427" s="167" t="s">
        <v>80</v>
      </c>
      <c r="D427" s="137"/>
      <c r="E427" s="51"/>
      <c r="F427" s="51"/>
      <c r="G427" s="51"/>
      <c r="H427" s="51"/>
      <c r="I427" s="51"/>
      <c r="J427" s="52">
        <f>H427+I427</f>
        <v>0</v>
      </c>
      <c r="K427" s="51"/>
      <c r="L427" s="51"/>
      <c r="M427" s="52">
        <f>K427+L427</f>
        <v>0</v>
      </c>
      <c r="N427" s="51"/>
      <c r="O427" s="52">
        <f>M427+N427</f>
        <v>0</v>
      </c>
    </row>
    <row r="428" spans="1:15" s="57" customFormat="1" hidden="1">
      <c r="A428" s="50">
        <f t="shared" si="149"/>
        <v>3</v>
      </c>
      <c r="B428" s="153"/>
      <c r="C428" s="167" t="s">
        <v>81</v>
      </c>
      <c r="D428" s="137"/>
      <c r="E428" s="51"/>
      <c r="F428" s="51"/>
      <c r="G428" s="51"/>
      <c r="H428" s="51"/>
      <c r="I428" s="51"/>
      <c r="J428" s="52">
        <f>H428+I428</f>
        <v>0</v>
      </c>
      <c r="K428" s="51"/>
      <c r="L428" s="51"/>
      <c r="M428" s="52">
        <f>K428+L428</f>
        <v>0</v>
      </c>
      <c r="N428" s="51"/>
      <c r="O428" s="52">
        <f>M428+N428</f>
        <v>0</v>
      </c>
    </row>
    <row r="429" spans="1:15" s="57" customFormat="1" hidden="1">
      <c r="A429" s="50">
        <f t="shared" si="149"/>
        <v>3</v>
      </c>
      <c r="B429" s="153"/>
      <c r="C429" s="155" t="s">
        <v>35</v>
      </c>
      <c r="D429" s="137"/>
      <c r="E429" s="62">
        <f>SUM(E430:E431)</f>
        <v>0</v>
      </c>
      <c r="F429" s="62">
        <f>SUM(F430:F431)</f>
        <v>0</v>
      </c>
      <c r="G429" s="62">
        <f>SUM(G430:G431)</f>
        <v>0</v>
      </c>
      <c r="H429" s="62">
        <f>SUM(H430:H431)</f>
        <v>0</v>
      </c>
      <c r="I429" s="62">
        <f t="shared" ref="I429:N429" si="151">SUM(I430:I431)</f>
        <v>0</v>
      </c>
      <c r="J429" s="62">
        <f t="shared" si="151"/>
        <v>0</v>
      </c>
      <c r="K429" s="62">
        <f t="shared" si="151"/>
        <v>0</v>
      </c>
      <c r="L429" s="62">
        <f t="shared" si="151"/>
        <v>0</v>
      </c>
      <c r="M429" s="62">
        <f t="shared" si="151"/>
        <v>0</v>
      </c>
      <c r="N429" s="62">
        <f t="shared" si="151"/>
        <v>0</v>
      </c>
      <c r="O429" s="62">
        <f>SUM(O430:O431)</f>
        <v>0</v>
      </c>
    </row>
    <row r="430" spans="1:15" s="57" customFormat="1" hidden="1">
      <c r="A430" s="50">
        <f t="shared" si="149"/>
        <v>3</v>
      </c>
      <c r="B430" s="153"/>
      <c r="C430" s="167" t="s">
        <v>84</v>
      </c>
      <c r="D430" s="137"/>
      <c r="E430" s="51"/>
      <c r="F430" s="51"/>
      <c r="G430" s="51"/>
      <c r="H430" s="51"/>
      <c r="I430" s="51"/>
      <c r="J430" s="52">
        <f>H430+I430</f>
        <v>0</v>
      </c>
      <c r="K430" s="51"/>
      <c r="L430" s="51"/>
      <c r="M430" s="52">
        <f>K430+L430</f>
        <v>0</v>
      </c>
      <c r="N430" s="51"/>
      <c r="O430" s="52">
        <f>M430+N430</f>
        <v>0</v>
      </c>
    </row>
    <row r="431" spans="1:15" s="57" customFormat="1" hidden="1">
      <c r="A431" s="50">
        <f t="shared" si="149"/>
        <v>3</v>
      </c>
      <c r="B431" s="153"/>
      <c r="C431" s="167" t="s">
        <v>85</v>
      </c>
      <c r="D431" s="137"/>
      <c r="E431" s="51"/>
      <c r="F431" s="51"/>
      <c r="G431" s="51"/>
      <c r="H431" s="51"/>
      <c r="I431" s="51"/>
      <c r="J431" s="52">
        <f>H431+I431</f>
        <v>0</v>
      </c>
      <c r="K431" s="51"/>
      <c r="L431" s="51"/>
      <c r="M431" s="52">
        <f>K431+L431</f>
        <v>0</v>
      </c>
      <c r="N431" s="51"/>
      <c r="O431" s="52">
        <f>M431+N431</f>
        <v>0</v>
      </c>
    </row>
    <row r="432" spans="1:15" s="57" customFormat="1" hidden="1">
      <c r="A432" s="77">
        <f>A433</f>
        <v>3</v>
      </c>
      <c r="B432" s="172"/>
      <c r="C432" s="156"/>
      <c r="D432" s="140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</row>
    <row r="433" spans="1:15" s="57" customFormat="1" hidden="1">
      <c r="A433" s="105">
        <f>MIN(A434:A495)</f>
        <v>3</v>
      </c>
      <c r="B433" s="172"/>
      <c r="C433" s="174" t="s">
        <v>51</v>
      </c>
      <c r="D433" s="140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</row>
    <row r="434" spans="1:15" s="57" customFormat="1" hidden="1">
      <c r="A434" s="50">
        <f t="shared" ref="A434:A487" si="152">IF(MAX(E434:P434)=0,IF(MIN(E434:P434)=0,3,2),2)</f>
        <v>3</v>
      </c>
      <c r="B434" s="145"/>
      <c r="C434" s="146" t="s">
        <v>25</v>
      </c>
      <c r="D434" s="56"/>
      <c r="E434" s="11">
        <f>SUBTOTAL(9,E435:E487)</f>
        <v>0</v>
      </c>
      <c r="F434" s="11">
        <f>SUBTOTAL(9,F435:F487)</f>
        <v>0</v>
      </c>
      <c r="G434" s="11">
        <f>SUBTOTAL(9,G435:G487)</f>
        <v>0</v>
      </c>
      <c r="H434" s="11">
        <f>SUBTOTAL(9,H435:H487)</f>
        <v>0</v>
      </c>
      <c r="I434" s="11">
        <f t="shared" ref="I434:N434" si="153">SUBTOTAL(9,I435:I487)</f>
        <v>0</v>
      </c>
      <c r="J434" s="11">
        <f t="shared" si="153"/>
        <v>0</v>
      </c>
      <c r="K434" s="11">
        <f t="shared" si="153"/>
        <v>0</v>
      </c>
      <c r="L434" s="11">
        <f t="shared" si="153"/>
        <v>0</v>
      </c>
      <c r="M434" s="11">
        <f t="shared" si="153"/>
        <v>0</v>
      </c>
      <c r="N434" s="11">
        <f t="shared" si="153"/>
        <v>0</v>
      </c>
      <c r="O434" s="11">
        <f>SUBTOTAL(9,O435:O487)</f>
        <v>0</v>
      </c>
    </row>
    <row r="435" spans="1:15" s="57" customFormat="1" hidden="1">
      <c r="A435" s="50">
        <f t="shared" si="152"/>
        <v>3</v>
      </c>
      <c r="B435" s="145" t="s">
        <v>14</v>
      </c>
      <c r="C435" s="146" t="s">
        <v>125</v>
      </c>
      <c r="D435" s="56"/>
      <c r="E435" s="11">
        <f>SUBTOTAL(9,E436:E457)</f>
        <v>0</v>
      </c>
      <c r="F435" s="11">
        <f>SUBTOTAL(9,F436:F457)</f>
        <v>0</v>
      </c>
      <c r="G435" s="11">
        <f>SUBTOTAL(9,G436:G457)</f>
        <v>0</v>
      </c>
      <c r="H435" s="11">
        <f>SUBTOTAL(9,H436:H457)</f>
        <v>0</v>
      </c>
      <c r="I435" s="11">
        <f t="shared" ref="I435:N435" si="154">SUBTOTAL(9,I436:I457)</f>
        <v>0</v>
      </c>
      <c r="J435" s="11">
        <f t="shared" si="154"/>
        <v>0</v>
      </c>
      <c r="K435" s="11">
        <f t="shared" si="154"/>
        <v>0</v>
      </c>
      <c r="L435" s="11">
        <f t="shared" si="154"/>
        <v>0</v>
      </c>
      <c r="M435" s="11">
        <f t="shared" si="154"/>
        <v>0</v>
      </c>
      <c r="N435" s="11">
        <f t="shared" si="154"/>
        <v>0</v>
      </c>
      <c r="O435" s="11">
        <f>SUBTOTAL(9,O436:O457)</f>
        <v>0</v>
      </c>
    </row>
    <row r="436" spans="1:15" s="57" customFormat="1" hidden="1">
      <c r="A436" s="50">
        <f t="shared" si="152"/>
        <v>3</v>
      </c>
      <c r="B436" s="147"/>
      <c r="C436" s="146" t="s">
        <v>126</v>
      </c>
      <c r="D436" s="56"/>
      <c r="E436" s="11">
        <f>SUBTOTAL(9,E437:E446)</f>
        <v>0</v>
      </c>
      <c r="F436" s="11">
        <f>SUBTOTAL(9,F437:F446)</f>
        <v>0</v>
      </c>
      <c r="G436" s="11">
        <f>SUBTOTAL(9,G437:G446)</f>
        <v>0</v>
      </c>
      <c r="H436" s="11">
        <f>SUBTOTAL(9,H437:H446)</f>
        <v>0</v>
      </c>
      <c r="I436" s="11">
        <f t="shared" ref="I436:N436" si="155">SUBTOTAL(9,I437:I446)</f>
        <v>0</v>
      </c>
      <c r="J436" s="11">
        <f t="shared" si="155"/>
        <v>0</v>
      </c>
      <c r="K436" s="11">
        <f t="shared" si="155"/>
        <v>0</v>
      </c>
      <c r="L436" s="11">
        <f t="shared" si="155"/>
        <v>0</v>
      </c>
      <c r="M436" s="11">
        <f t="shared" si="155"/>
        <v>0</v>
      </c>
      <c r="N436" s="11">
        <f t="shared" si="155"/>
        <v>0</v>
      </c>
      <c r="O436" s="11">
        <f>SUBTOTAL(9,O437:O446)</f>
        <v>0</v>
      </c>
    </row>
    <row r="437" spans="1:15" s="57" customFormat="1" ht="25.5" hidden="1">
      <c r="A437" s="50">
        <f t="shared" si="152"/>
        <v>3</v>
      </c>
      <c r="B437" s="148"/>
      <c r="C437" s="149" t="s">
        <v>127</v>
      </c>
      <c r="D437" s="58" t="s">
        <v>2</v>
      </c>
      <c r="E437" s="11">
        <f>SUBTOTAL(9,E438:E439)</f>
        <v>0</v>
      </c>
      <c r="F437" s="11">
        <f>SUBTOTAL(9,F438:F439)</f>
        <v>0</v>
      </c>
      <c r="G437" s="11">
        <f>SUBTOTAL(9,G438:G439)</f>
        <v>0</v>
      </c>
      <c r="H437" s="11">
        <f>SUBTOTAL(9,H438:H439)</f>
        <v>0</v>
      </c>
      <c r="I437" s="11">
        <f t="shared" ref="I437:N437" si="156">SUBTOTAL(9,I438:I439)</f>
        <v>0</v>
      </c>
      <c r="J437" s="11">
        <f t="shared" si="156"/>
        <v>0</v>
      </c>
      <c r="K437" s="11">
        <f t="shared" si="156"/>
        <v>0</v>
      </c>
      <c r="L437" s="11">
        <f t="shared" si="156"/>
        <v>0</v>
      </c>
      <c r="M437" s="11">
        <f t="shared" si="156"/>
        <v>0</v>
      </c>
      <c r="N437" s="11">
        <f t="shared" si="156"/>
        <v>0</v>
      </c>
      <c r="O437" s="11">
        <f>SUBTOTAL(9,O438:O439)</f>
        <v>0</v>
      </c>
    </row>
    <row r="438" spans="1:15" s="57" customFormat="1" ht="25.5" hidden="1">
      <c r="A438" s="50">
        <f t="shared" si="152"/>
        <v>3</v>
      </c>
      <c r="B438" s="148"/>
      <c r="C438" s="149" t="s">
        <v>303</v>
      </c>
      <c r="D438" s="58" t="s">
        <v>302</v>
      </c>
      <c r="E438" s="51"/>
      <c r="F438" s="51"/>
      <c r="G438" s="51"/>
      <c r="H438" s="51"/>
      <c r="I438" s="51"/>
      <c r="J438" s="52">
        <f>H438+I438</f>
        <v>0</v>
      </c>
      <c r="K438" s="51"/>
      <c r="L438" s="51"/>
      <c r="M438" s="52">
        <f>K438+L438</f>
        <v>0</v>
      </c>
      <c r="N438" s="51"/>
      <c r="O438" s="52">
        <f>M438+N438</f>
        <v>0</v>
      </c>
    </row>
    <row r="439" spans="1:15" s="57" customFormat="1" ht="25.5" hidden="1">
      <c r="A439" s="50">
        <f t="shared" si="152"/>
        <v>3</v>
      </c>
      <c r="B439" s="148"/>
      <c r="C439" s="149" t="s">
        <v>305</v>
      </c>
      <c r="D439" s="58" t="s">
        <v>304</v>
      </c>
      <c r="E439" s="51"/>
      <c r="F439" s="51"/>
      <c r="G439" s="51"/>
      <c r="H439" s="51"/>
      <c r="I439" s="51"/>
      <c r="J439" s="52">
        <f>H439+I439</f>
        <v>0</v>
      </c>
      <c r="K439" s="51"/>
      <c r="L439" s="51"/>
      <c r="M439" s="52">
        <f>K439+L439</f>
        <v>0</v>
      </c>
      <c r="N439" s="51"/>
      <c r="O439" s="52">
        <f>M439+N439</f>
        <v>0</v>
      </c>
    </row>
    <row r="440" spans="1:15" s="57" customFormat="1" hidden="1">
      <c r="A440" s="50">
        <f t="shared" si="152"/>
        <v>3</v>
      </c>
      <c r="B440" s="150"/>
      <c r="C440" s="151" t="s">
        <v>128</v>
      </c>
      <c r="D440" s="59" t="s">
        <v>3</v>
      </c>
      <c r="E440" s="51"/>
      <c r="F440" s="51"/>
      <c r="G440" s="51"/>
      <c r="H440" s="51"/>
      <c r="I440" s="51"/>
      <c r="J440" s="52">
        <f>H440+I440</f>
        <v>0</v>
      </c>
      <c r="K440" s="51"/>
      <c r="L440" s="51"/>
      <c r="M440" s="52">
        <f>K440+L440</f>
        <v>0</v>
      </c>
      <c r="N440" s="51"/>
      <c r="O440" s="52">
        <f>M440+N440</f>
        <v>0</v>
      </c>
    </row>
    <row r="441" spans="1:15" s="57" customFormat="1" hidden="1">
      <c r="A441" s="50">
        <f t="shared" si="152"/>
        <v>3</v>
      </c>
      <c r="B441" s="150"/>
      <c r="C441" s="152" t="s">
        <v>445</v>
      </c>
      <c r="D441" s="117" t="s">
        <v>446</v>
      </c>
      <c r="E441" s="11">
        <f>SUBTOTAL(9,E442:E445)</f>
        <v>0</v>
      </c>
      <c r="F441" s="11">
        <f>SUBTOTAL(9,F442:F445)</f>
        <v>0</v>
      </c>
      <c r="G441" s="11">
        <f>SUBTOTAL(9,G442:G445)</f>
        <v>0</v>
      </c>
      <c r="H441" s="11">
        <f>SUBTOTAL(9,H442:H445)</f>
        <v>0</v>
      </c>
      <c r="I441" s="11">
        <f t="shared" ref="I441:N441" si="157">SUBTOTAL(9,I442:I445)</f>
        <v>0</v>
      </c>
      <c r="J441" s="11">
        <f t="shared" si="157"/>
        <v>0</v>
      </c>
      <c r="K441" s="11">
        <f t="shared" si="157"/>
        <v>0</v>
      </c>
      <c r="L441" s="11">
        <f t="shared" si="157"/>
        <v>0</v>
      </c>
      <c r="M441" s="11">
        <f t="shared" si="157"/>
        <v>0</v>
      </c>
      <c r="N441" s="11">
        <f t="shared" si="157"/>
        <v>0</v>
      </c>
      <c r="O441" s="11">
        <f>SUBTOTAL(9,O442:O445)</f>
        <v>0</v>
      </c>
    </row>
    <row r="442" spans="1:15" s="57" customFormat="1" ht="25.5" hidden="1">
      <c r="A442" s="50">
        <f t="shared" si="152"/>
        <v>3</v>
      </c>
      <c r="B442" s="150"/>
      <c r="C442" s="149" t="s">
        <v>129</v>
      </c>
      <c r="D442" s="60" t="s">
        <v>37</v>
      </c>
      <c r="E442" s="51"/>
      <c r="F442" s="51"/>
      <c r="G442" s="51"/>
      <c r="H442" s="51"/>
      <c r="I442" s="51"/>
      <c r="J442" s="52">
        <f>H442+I442</f>
        <v>0</v>
      </c>
      <c r="K442" s="51"/>
      <c r="L442" s="51"/>
      <c r="M442" s="52">
        <f>K442+L442</f>
        <v>0</v>
      </c>
      <c r="N442" s="51"/>
      <c r="O442" s="52">
        <f>M442+N442</f>
        <v>0</v>
      </c>
    </row>
    <row r="443" spans="1:15" hidden="1">
      <c r="A443" s="50">
        <f t="shared" si="152"/>
        <v>3</v>
      </c>
      <c r="B443" s="150"/>
      <c r="C443" s="149" t="s">
        <v>131</v>
      </c>
      <c r="D443" s="60" t="s">
        <v>39</v>
      </c>
      <c r="E443" s="51"/>
      <c r="F443" s="51"/>
      <c r="G443" s="51"/>
      <c r="H443" s="51"/>
      <c r="I443" s="51"/>
      <c r="J443" s="52">
        <f>H443+I443</f>
        <v>0</v>
      </c>
      <c r="K443" s="51"/>
      <c r="L443" s="51"/>
      <c r="M443" s="52">
        <f>K443+L443</f>
        <v>0</v>
      </c>
      <c r="N443" s="51"/>
      <c r="O443" s="52">
        <f>M443+N443</f>
        <v>0</v>
      </c>
    </row>
    <row r="444" spans="1:15" hidden="1">
      <c r="A444" s="50">
        <f t="shared" si="152"/>
        <v>3</v>
      </c>
      <c r="B444" s="150"/>
      <c r="C444" s="149" t="s">
        <v>132</v>
      </c>
      <c r="D444" s="60" t="s">
        <v>40</v>
      </c>
      <c r="E444" s="51"/>
      <c r="F444" s="51"/>
      <c r="G444" s="51"/>
      <c r="H444" s="51"/>
      <c r="I444" s="51"/>
      <c r="J444" s="52">
        <f>H444+I444</f>
        <v>0</v>
      </c>
      <c r="K444" s="51"/>
      <c r="L444" s="51"/>
      <c r="M444" s="52">
        <f>K444+L444</f>
        <v>0</v>
      </c>
      <c r="N444" s="51"/>
      <c r="O444" s="52">
        <f>M444+N444</f>
        <v>0</v>
      </c>
    </row>
    <row r="445" spans="1:15" ht="25.5" hidden="1">
      <c r="A445" s="50">
        <f t="shared" si="152"/>
        <v>3</v>
      </c>
      <c r="B445" s="150"/>
      <c r="C445" s="149" t="s">
        <v>133</v>
      </c>
      <c r="D445" s="60" t="s">
        <v>41</v>
      </c>
      <c r="E445" s="51"/>
      <c r="F445" s="51"/>
      <c r="G445" s="51"/>
      <c r="H445" s="51"/>
      <c r="I445" s="51"/>
      <c r="J445" s="52">
        <f>H445+I445</f>
        <v>0</v>
      </c>
      <c r="K445" s="51"/>
      <c r="L445" s="51"/>
      <c r="M445" s="52">
        <f>K445+L445</f>
        <v>0</v>
      </c>
      <c r="N445" s="51"/>
      <c r="O445" s="52">
        <f>M445+N445</f>
        <v>0</v>
      </c>
    </row>
    <row r="446" spans="1:15" hidden="1">
      <c r="A446" s="50">
        <f t="shared" si="152"/>
        <v>3</v>
      </c>
      <c r="B446" s="150"/>
      <c r="C446" s="149" t="s">
        <v>447</v>
      </c>
      <c r="D446" s="60" t="s">
        <v>4</v>
      </c>
      <c r="E446" s="51"/>
      <c r="F446" s="51"/>
      <c r="G446" s="51"/>
      <c r="H446" s="51"/>
      <c r="I446" s="51"/>
      <c r="J446" s="52">
        <f>H446+I446</f>
        <v>0</v>
      </c>
      <c r="K446" s="51"/>
      <c r="L446" s="51"/>
      <c r="M446" s="52">
        <f>K446+L446</f>
        <v>0</v>
      </c>
      <c r="N446" s="51"/>
      <c r="O446" s="52">
        <f>M446+N446</f>
        <v>0</v>
      </c>
    </row>
    <row r="447" spans="1:15" hidden="1">
      <c r="A447" s="50">
        <f t="shared" si="152"/>
        <v>3</v>
      </c>
      <c r="B447" s="147"/>
      <c r="C447" s="146" t="s">
        <v>134</v>
      </c>
      <c r="D447" s="56"/>
      <c r="E447" s="11">
        <f>SUBTOTAL(9,E448:E451)</f>
        <v>0</v>
      </c>
      <c r="F447" s="11">
        <f>SUBTOTAL(9,F448:F451)</f>
        <v>0</v>
      </c>
      <c r="G447" s="11">
        <f>SUBTOTAL(9,G448:G451)</f>
        <v>0</v>
      </c>
      <c r="H447" s="11">
        <f>SUBTOTAL(9,H448:H451)</f>
        <v>0</v>
      </c>
      <c r="I447" s="11">
        <f t="shared" ref="I447:N447" si="158">SUBTOTAL(9,I448:I451)</f>
        <v>0</v>
      </c>
      <c r="J447" s="11">
        <f t="shared" si="158"/>
        <v>0</v>
      </c>
      <c r="K447" s="11">
        <f t="shared" si="158"/>
        <v>0</v>
      </c>
      <c r="L447" s="11">
        <f t="shared" si="158"/>
        <v>0</v>
      </c>
      <c r="M447" s="11">
        <f t="shared" si="158"/>
        <v>0</v>
      </c>
      <c r="N447" s="11">
        <f t="shared" si="158"/>
        <v>0</v>
      </c>
      <c r="O447" s="11">
        <f>SUBTOTAL(9,O448:O451)</f>
        <v>0</v>
      </c>
    </row>
    <row r="448" spans="1:15" hidden="1">
      <c r="A448" s="50">
        <f t="shared" si="152"/>
        <v>3</v>
      </c>
      <c r="B448" s="150"/>
      <c r="C448" s="151" t="s">
        <v>135</v>
      </c>
      <c r="D448" s="59" t="s">
        <v>5</v>
      </c>
      <c r="E448" s="51"/>
      <c r="F448" s="51"/>
      <c r="G448" s="51"/>
      <c r="H448" s="51"/>
      <c r="I448" s="51"/>
      <c r="J448" s="52">
        <f>H448+I448</f>
        <v>0</v>
      </c>
      <c r="K448" s="51"/>
      <c r="L448" s="51"/>
      <c r="M448" s="52">
        <f>K448+L448</f>
        <v>0</v>
      </c>
      <c r="N448" s="51"/>
      <c r="O448" s="52">
        <f>M448+N448</f>
        <v>0</v>
      </c>
    </row>
    <row r="449" spans="1:15" hidden="1">
      <c r="A449" s="50">
        <f t="shared" si="152"/>
        <v>3</v>
      </c>
      <c r="B449" s="150"/>
      <c r="C449" s="154" t="s">
        <v>448</v>
      </c>
      <c r="D449" s="118" t="s">
        <v>173</v>
      </c>
      <c r="E449" s="51"/>
      <c r="F449" s="51"/>
      <c r="G449" s="51"/>
      <c r="H449" s="51"/>
      <c r="I449" s="51"/>
      <c r="J449" s="52">
        <f>H449+I449</f>
        <v>0</v>
      </c>
      <c r="K449" s="51"/>
      <c r="L449" s="51"/>
      <c r="M449" s="52">
        <f>K449+L449</f>
        <v>0</v>
      </c>
      <c r="N449" s="51"/>
      <c r="O449" s="52">
        <f>M449+N449</f>
        <v>0</v>
      </c>
    </row>
    <row r="450" spans="1:15" hidden="1">
      <c r="A450" s="50">
        <f t="shared" si="152"/>
        <v>3</v>
      </c>
      <c r="B450" s="153"/>
      <c r="C450" s="155" t="s">
        <v>557</v>
      </c>
      <c r="D450" s="137" t="s">
        <v>8</v>
      </c>
      <c r="E450" s="51"/>
      <c r="F450" s="51"/>
      <c r="G450" s="51"/>
      <c r="H450" s="51"/>
      <c r="I450" s="51"/>
      <c r="J450" s="52">
        <f>H450+I450</f>
        <v>0</v>
      </c>
      <c r="K450" s="51"/>
      <c r="L450" s="51"/>
      <c r="M450" s="52">
        <f>K450+L450</f>
        <v>0</v>
      </c>
      <c r="N450" s="51"/>
      <c r="O450" s="52">
        <f>M450+N450</f>
        <v>0</v>
      </c>
    </row>
    <row r="451" spans="1:15" ht="25.5" hidden="1">
      <c r="A451" s="50">
        <f t="shared" si="152"/>
        <v>3</v>
      </c>
      <c r="B451" s="153"/>
      <c r="C451" s="155" t="s">
        <v>139</v>
      </c>
      <c r="D451" s="136" t="s">
        <v>10</v>
      </c>
      <c r="E451" s="51"/>
      <c r="F451" s="51"/>
      <c r="G451" s="51"/>
      <c r="H451" s="51"/>
      <c r="I451" s="51"/>
      <c r="J451" s="52">
        <f>H451+I451</f>
        <v>0</v>
      </c>
      <c r="K451" s="51"/>
      <c r="L451" s="51"/>
      <c r="M451" s="52">
        <f>K451+L451</f>
        <v>0</v>
      </c>
      <c r="N451" s="51"/>
      <c r="O451" s="52">
        <f>M451+N451</f>
        <v>0</v>
      </c>
    </row>
    <row r="452" spans="1:15" hidden="1">
      <c r="A452" s="50">
        <f t="shared" si="152"/>
        <v>3</v>
      </c>
      <c r="B452" s="156"/>
      <c r="C452" s="157" t="s">
        <v>140</v>
      </c>
      <c r="D452" s="136"/>
      <c r="E452" s="11">
        <f>SUBTOTAL(9,E453:E457)</f>
        <v>0</v>
      </c>
      <c r="F452" s="11">
        <f>SUBTOTAL(9,F453:F457)</f>
        <v>0</v>
      </c>
      <c r="G452" s="11">
        <f>SUBTOTAL(9,G453:G457)</f>
        <v>0</v>
      </c>
      <c r="H452" s="11">
        <f>SUBTOTAL(9,H453:H457)</f>
        <v>0</v>
      </c>
      <c r="I452" s="11">
        <f t="shared" ref="I452:N452" si="159">SUBTOTAL(9,I453:I457)</f>
        <v>0</v>
      </c>
      <c r="J452" s="11">
        <f t="shared" si="159"/>
        <v>0</v>
      </c>
      <c r="K452" s="11">
        <f t="shared" si="159"/>
        <v>0</v>
      </c>
      <c r="L452" s="11">
        <f t="shared" si="159"/>
        <v>0</v>
      </c>
      <c r="M452" s="11">
        <f t="shared" si="159"/>
        <v>0</v>
      </c>
      <c r="N452" s="11">
        <f t="shared" si="159"/>
        <v>0</v>
      </c>
      <c r="O452" s="11">
        <f>SUBTOTAL(9,O453:O457)</f>
        <v>0</v>
      </c>
    </row>
    <row r="453" spans="1:15" hidden="1">
      <c r="A453" s="50">
        <f t="shared" si="152"/>
        <v>3</v>
      </c>
      <c r="B453" s="153"/>
      <c r="C453" s="155" t="s">
        <v>141</v>
      </c>
      <c r="D453" s="137" t="s">
        <v>71</v>
      </c>
      <c r="E453" s="51"/>
      <c r="F453" s="51"/>
      <c r="G453" s="51"/>
      <c r="H453" s="51"/>
      <c r="I453" s="51"/>
      <c r="J453" s="52">
        <f>H453+I453</f>
        <v>0</v>
      </c>
      <c r="K453" s="51"/>
      <c r="L453" s="51"/>
      <c r="M453" s="52">
        <f>K453+L453</f>
        <v>0</v>
      </c>
      <c r="N453" s="51"/>
      <c r="O453" s="52">
        <f>M453+N453</f>
        <v>0</v>
      </c>
    </row>
    <row r="454" spans="1:15" hidden="1">
      <c r="A454" s="50">
        <f t="shared" si="152"/>
        <v>3</v>
      </c>
      <c r="B454" s="153"/>
      <c r="C454" s="155" t="s">
        <v>142</v>
      </c>
      <c r="D454" s="137" t="s">
        <v>73</v>
      </c>
      <c r="E454" s="51"/>
      <c r="F454" s="51"/>
      <c r="G454" s="51"/>
      <c r="H454" s="51"/>
      <c r="I454" s="51"/>
      <c r="J454" s="52">
        <f>H454+I454</f>
        <v>0</v>
      </c>
      <c r="K454" s="51"/>
      <c r="L454" s="51"/>
      <c r="M454" s="52">
        <f>K454+L454</f>
        <v>0</v>
      </c>
      <c r="N454" s="51"/>
      <c r="O454" s="52">
        <f>M454+N454</f>
        <v>0</v>
      </c>
    </row>
    <row r="455" spans="1:15" hidden="1">
      <c r="A455" s="50">
        <f t="shared" si="152"/>
        <v>3</v>
      </c>
      <c r="B455" s="153"/>
      <c r="C455" s="155" t="s">
        <v>143</v>
      </c>
      <c r="D455" s="137" t="s">
        <v>75</v>
      </c>
      <c r="E455" s="51"/>
      <c r="F455" s="51"/>
      <c r="G455" s="51"/>
      <c r="H455" s="51"/>
      <c r="I455" s="51"/>
      <c r="J455" s="52">
        <f>H455+I455</f>
        <v>0</v>
      </c>
      <c r="K455" s="51"/>
      <c r="L455" s="51"/>
      <c r="M455" s="52">
        <f>K455+L455</f>
        <v>0</v>
      </c>
      <c r="N455" s="51"/>
      <c r="O455" s="52">
        <f>M455+N455</f>
        <v>0</v>
      </c>
    </row>
    <row r="456" spans="1:15" hidden="1">
      <c r="A456" s="50">
        <f t="shared" si="152"/>
        <v>3</v>
      </c>
      <c r="B456" s="153"/>
      <c r="C456" s="155" t="s">
        <v>144</v>
      </c>
      <c r="D456" s="137" t="s">
        <v>77</v>
      </c>
      <c r="E456" s="51"/>
      <c r="F456" s="51"/>
      <c r="G456" s="51"/>
      <c r="H456" s="51"/>
      <c r="I456" s="51"/>
      <c r="J456" s="52">
        <f>H456+I456</f>
        <v>0</v>
      </c>
      <c r="K456" s="51"/>
      <c r="L456" s="51"/>
      <c r="M456" s="52">
        <f>K456+L456</f>
        <v>0</v>
      </c>
      <c r="N456" s="51"/>
      <c r="O456" s="52">
        <f>M456+N456</f>
        <v>0</v>
      </c>
    </row>
    <row r="457" spans="1:15" hidden="1">
      <c r="A457" s="50">
        <f t="shared" si="152"/>
        <v>3</v>
      </c>
      <c r="B457" s="153"/>
      <c r="C457" s="155" t="s">
        <v>145</v>
      </c>
      <c r="D457" s="137" t="s">
        <v>28</v>
      </c>
      <c r="E457" s="51"/>
      <c r="F457" s="51"/>
      <c r="G457" s="51"/>
      <c r="H457" s="51"/>
      <c r="I457" s="51"/>
      <c r="J457" s="52">
        <f>H457+I457</f>
        <v>0</v>
      </c>
      <c r="K457" s="51"/>
      <c r="L457" s="51"/>
      <c r="M457" s="52">
        <f>K457+L457</f>
        <v>0</v>
      </c>
      <c r="N457" s="51"/>
      <c r="O457" s="52">
        <f>M457+N457</f>
        <v>0</v>
      </c>
    </row>
    <row r="458" spans="1:15" hidden="1">
      <c r="A458" s="50">
        <f t="shared" si="152"/>
        <v>3</v>
      </c>
      <c r="B458" s="145" t="s">
        <v>146</v>
      </c>
      <c r="C458" s="157" t="s">
        <v>147</v>
      </c>
      <c r="D458" s="56"/>
      <c r="E458" s="11">
        <f>SUBTOTAL(9,E459:E487)</f>
        <v>0</v>
      </c>
      <c r="F458" s="11">
        <f>SUBTOTAL(9,F459:F487)</f>
        <v>0</v>
      </c>
      <c r="G458" s="11">
        <f>SUBTOTAL(9,G459:G487)</f>
        <v>0</v>
      </c>
      <c r="H458" s="11">
        <f>SUBTOTAL(9,H459:H487)</f>
        <v>0</v>
      </c>
      <c r="I458" s="11">
        <f t="shared" ref="I458:N458" si="160">SUBTOTAL(9,I459:I487)</f>
        <v>0</v>
      </c>
      <c r="J458" s="11">
        <f t="shared" si="160"/>
        <v>0</v>
      </c>
      <c r="K458" s="11">
        <f t="shared" si="160"/>
        <v>0</v>
      </c>
      <c r="L458" s="11">
        <f t="shared" si="160"/>
        <v>0</v>
      </c>
      <c r="M458" s="11">
        <f t="shared" si="160"/>
        <v>0</v>
      </c>
      <c r="N458" s="11">
        <f t="shared" si="160"/>
        <v>0</v>
      </c>
      <c r="O458" s="11">
        <f>SUBTOTAL(9,O459:O487)</f>
        <v>0</v>
      </c>
    </row>
    <row r="459" spans="1:15" hidden="1">
      <c r="A459" s="50">
        <f t="shared" si="152"/>
        <v>3</v>
      </c>
      <c r="B459" s="156"/>
      <c r="C459" s="158" t="s">
        <v>26</v>
      </c>
      <c r="D459" s="56"/>
      <c r="E459" s="11">
        <f>SUBTOTAL(9,E460:E478)</f>
        <v>0</v>
      </c>
      <c r="F459" s="11">
        <f t="shared" ref="F459:O459" si="161">SUBTOTAL(9,F460:F478)</f>
        <v>0</v>
      </c>
      <c r="G459" s="11">
        <f t="shared" si="161"/>
        <v>0</v>
      </c>
      <c r="H459" s="11">
        <f t="shared" si="161"/>
        <v>0</v>
      </c>
      <c r="I459" s="11">
        <f t="shared" si="161"/>
        <v>0</v>
      </c>
      <c r="J459" s="11">
        <f t="shared" si="161"/>
        <v>0</v>
      </c>
      <c r="K459" s="11">
        <f t="shared" si="161"/>
        <v>0</v>
      </c>
      <c r="L459" s="11">
        <f t="shared" si="161"/>
        <v>0</v>
      </c>
      <c r="M459" s="11">
        <f t="shared" si="161"/>
        <v>0</v>
      </c>
      <c r="N459" s="11">
        <f t="shared" si="161"/>
        <v>0</v>
      </c>
      <c r="O459" s="11">
        <f t="shared" si="161"/>
        <v>0</v>
      </c>
    </row>
    <row r="460" spans="1:15" hidden="1">
      <c r="A460" s="50">
        <f t="shared" si="152"/>
        <v>3</v>
      </c>
      <c r="B460" s="150"/>
      <c r="C460" s="161" t="s">
        <v>770</v>
      </c>
      <c r="D460" s="56"/>
      <c r="E460" s="11">
        <f>SUBTOTAL(9,E461:E470)</f>
        <v>0</v>
      </c>
      <c r="F460" s="11">
        <f t="shared" ref="F460:O460" si="162">SUBTOTAL(9,F461:F470)</f>
        <v>0</v>
      </c>
      <c r="G460" s="11">
        <f t="shared" si="162"/>
        <v>0</v>
      </c>
      <c r="H460" s="11">
        <f t="shared" si="162"/>
        <v>0</v>
      </c>
      <c r="I460" s="11">
        <f t="shared" si="162"/>
        <v>0</v>
      </c>
      <c r="J460" s="11">
        <f t="shared" si="162"/>
        <v>0</v>
      </c>
      <c r="K460" s="11">
        <f t="shared" si="162"/>
        <v>0</v>
      </c>
      <c r="L460" s="11">
        <f t="shared" si="162"/>
        <v>0</v>
      </c>
      <c r="M460" s="11">
        <f t="shared" si="162"/>
        <v>0</v>
      </c>
      <c r="N460" s="11">
        <f t="shared" si="162"/>
        <v>0</v>
      </c>
      <c r="O460" s="11">
        <f t="shared" si="162"/>
        <v>0</v>
      </c>
    </row>
    <row r="461" spans="1:15" ht="25.5" hidden="1">
      <c r="A461" s="50">
        <f t="shared" si="152"/>
        <v>3</v>
      </c>
      <c r="B461" s="150"/>
      <c r="C461" s="160" t="s">
        <v>771</v>
      </c>
      <c r="D461" s="58" t="s">
        <v>2</v>
      </c>
      <c r="E461" s="11">
        <f>SUBTOTAL(9,E462:E463)</f>
        <v>0</v>
      </c>
      <c r="F461" s="11">
        <f t="shared" ref="F461:O461" si="163">SUBTOTAL(9,F462:F463)</f>
        <v>0</v>
      </c>
      <c r="G461" s="11">
        <f t="shared" si="163"/>
        <v>0</v>
      </c>
      <c r="H461" s="11">
        <f t="shared" si="163"/>
        <v>0</v>
      </c>
      <c r="I461" s="11">
        <f t="shared" si="163"/>
        <v>0</v>
      </c>
      <c r="J461" s="11">
        <f t="shared" si="163"/>
        <v>0</v>
      </c>
      <c r="K461" s="11">
        <f t="shared" si="163"/>
        <v>0</v>
      </c>
      <c r="L461" s="11">
        <f t="shared" si="163"/>
        <v>0</v>
      </c>
      <c r="M461" s="11">
        <f t="shared" si="163"/>
        <v>0</v>
      </c>
      <c r="N461" s="11">
        <f t="shared" si="163"/>
        <v>0</v>
      </c>
      <c r="O461" s="11">
        <f t="shared" si="163"/>
        <v>0</v>
      </c>
    </row>
    <row r="462" spans="1:15" ht="25.5" hidden="1">
      <c r="A462" s="50">
        <f t="shared" si="152"/>
        <v>3</v>
      </c>
      <c r="B462" s="150"/>
      <c r="C462" s="260" t="s">
        <v>772</v>
      </c>
      <c r="D462" s="58" t="s">
        <v>302</v>
      </c>
      <c r="E462" s="51"/>
      <c r="F462" s="51"/>
      <c r="G462" s="51"/>
      <c r="H462" s="51"/>
      <c r="I462" s="51"/>
      <c r="J462" s="52">
        <f>H462+I462</f>
        <v>0</v>
      </c>
      <c r="K462" s="51"/>
      <c r="L462" s="51"/>
      <c r="M462" s="52">
        <f>K462+L462</f>
        <v>0</v>
      </c>
      <c r="N462" s="51"/>
      <c r="O462" s="52">
        <f>M462+N462</f>
        <v>0</v>
      </c>
    </row>
    <row r="463" spans="1:15" ht="25.5" hidden="1">
      <c r="A463" s="50">
        <f t="shared" si="152"/>
        <v>3</v>
      </c>
      <c r="B463" s="150"/>
      <c r="C463" s="260" t="s">
        <v>773</v>
      </c>
      <c r="D463" s="58" t="s">
        <v>304</v>
      </c>
      <c r="E463" s="51"/>
      <c r="F463" s="51"/>
      <c r="G463" s="51"/>
      <c r="H463" s="51"/>
      <c r="I463" s="51"/>
      <c r="J463" s="52">
        <f>H463+I463</f>
        <v>0</v>
      </c>
      <c r="K463" s="51"/>
      <c r="L463" s="51"/>
      <c r="M463" s="52">
        <f>K463+L463</f>
        <v>0</v>
      </c>
      <c r="N463" s="51"/>
      <c r="O463" s="52">
        <f>M463+N463</f>
        <v>0</v>
      </c>
    </row>
    <row r="464" spans="1:15" hidden="1">
      <c r="A464" s="50">
        <f t="shared" si="152"/>
        <v>3</v>
      </c>
      <c r="B464" s="150"/>
      <c r="C464" s="258" t="s">
        <v>42</v>
      </c>
      <c r="D464" s="59" t="s">
        <v>3</v>
      </c>
      <c r="E464" s="51"/>
      <c r="F464" s="51"/>
      <c r="G464" s="51"/>
      <c r="H464" s="51"/>
      <c r="I464" s="51"/>
      <c r="J464" s="52">
        <f>H464+I464</f>
        <v>0</v>
      </c>
      <c r="K464" s="51"/>
      <c r="L464" s="51"/>
      <c r="M464" s="52">
        <f>K464+L464</f>
        <v>0</v>
      </c>
      <c r="N464" s="51"/>
      <c r="O464" s="52">
        <f>M464+N464</f>
        <v>0</v>
      </c>
    </row>
    <row r="465" spans="1:15" hidden="1">
      <c r="A465" s="50">
        <f t="shared" si="152"/>
        <v>3</v>
      </c>
      <c r="B465" s="150"/>
      <c r="C465" s="259" t="s">
        <v>449</v>
      </c>
      <c r="D465" s="117" t="s">
        <v>446</v>
      </c>
      <c r="E465" s="11">
        <f>SUBTOTAL(9,E466:E469)</f>
        <v>0</v>
      </c>
      <c r="F465" s="11">
        <f>SUBTOTAL(9,F466:F469)</f>
        <v>0</v>
      </c>
      <c r="G465" s="11">
        <f>SUBTOTAL(9,G466:G469)</f>
        <v>0</v>
      </c>
      <c r="H465" s="11">
        <f>SUBTOTAL(9,H466:H469)</f>
        <v>0</v>
      </c>
      <c r="I465" s="11">
        <f t="shared" ref="I465:N465" si="164">SUBTOTAL(9,I466:I469)</f>
        <v>0</v>
      </c>
      <c r="J465" s="11">
        <f t="shared" si="164"/>
        <v>0</v>
      </c>
      <c r="K465" s="11">
        <f t="shared" si="164"/>
        <v>0</v>
      </c>
      <c r="L465" s="11">
        <f t="shared" si="164"/>
        <v>0</v>
      </c>
      <c r="M465" s="11">
        <f t="shared" si="164"/>
        <v>0</v>
      </c>
      <c r="N465" s="11">
        <f t="shared" si="164"/>
        <v>0</v>
      </c>
      <c r="O465" s="11">
        <f>SUBTOTAL(9,O466:O469)</f>
        <v>0</v>
      </c>
    </row>
    <row r="466" spans="1:15" ht="25.5" hidden="1">
      <c r="A466" s="50">
        <f t="shared" si="152"/>
        <v>3</v>
      </c>
      <c r="B466" s="150"/>
      <c r="C466" s="260" t="s">
        <v>153</v>
      </c>
      <c r="D466" s="60" t="s">
        <v>37</v>
      </c>
      <c r="E466" s="51"/>
      <c r="F466" s="51"/>
      <c r="G466" s="51"/>
      <c r="H466" s="51"/>
      <c r="I466" s="51"/>
      <c r="J466" s="52">
        <f t="shared" ref="J466:J478" si="165">H466+I466</f>
        <v>0</v>
      </c>
      <c r="K466" s="51"/>
      <c r="L466" s="51"/>
      <c r="M466" s="52">
        <f t="shared" ref="M466:M478" si="166">K466+L466</f>
        <v>0</v>
      </c>
      <c r="N466" s="51"/>
      <c r="O466" s="52">
        <f t="shared" ref="O466:O478" si="167">M466+N466</f>
        <v>0</v>
      </c>
    </row>
    <row r="467" spans="1:15" hidden="1">
      <c r="A467" s="50">
        <f t="shared" si="152"/>
        <v>3</v>
      </c>
      <c r="B467" s="150"/>
      <c r="C467" s="260" t="s">
        <v>155</v>
      </c>
      <c r="D467" s="60" t="s">
        <v>39</v>
      </c>
      <c r="E467" s="51"/>
      <c r="F467" s="51"/>
      <c r="G467" s="51"/>
      <c r="H467" s="51"/>
      <c r="I467" s="51"/>
      <c r="J467" s="52">
        <f t="shared" si="165"/>
        <v>0</v>
      </c>
      <c r="K467" s="51"/>
      <c r="L467" s="51"/>
      <c r="M467" s="52">
        <f t="shared" si="166"/>
        <v>0</v>
      </c>
      <c r="N467" s="51"/>
      <c r="O467" s="52">
        <f t="shared" si="167"/>
        <v>0</v>
      </c>
    </row>
    <row r="468" spans="1:15" ht="25.5" hidden="1">
      <c r="A468" s="50">
        <f t="shared" si="152"/>
        <v>3</v>
      </c>
      <c r="B468" s="150"/>
      <c r="C468" s="260" t="s">
        <v>156</v>
      </c>
      <c r="D468" s="60" t="s">
        <v>40</v>
      </c>
      <c r="E468" s="51"/>
      <c r="F468" s="51"/>
      <c r="G468" s="51"/>
      <c r="H468" s="51"/>
      <c r="I468" s="51"/>
      <c r="J468" s="52">
        <f t="shared" si="165"/>
        <v>0</v>
      </c>
      <c r="K468" s="51"/>
      <c r="L468" s="51"/>
      <c r="M468" s="52">
        <f t="shared" si="166"/>
        <v>0</v>
      </c>
      <c r="N468" s="51"/>
      <c r="O468" s="52">
        <f t="shared" si="167"/>
        <v>0</v>
      </c>
    </row>
    <row r="469" spans="1:15" s="57" customFormat="1" ht="25.5" hidden="1">
      <c r="A469" s="50">
        <f t="shared" si="152"/>
        <v>3</v>
      </c>
      <c r="B469" s="150"/>
      <c r="C469" s="260" t="s">
        <v>157</v>
      </c>
      <c r="D469" s="60" t="s">
        <v>41</v>
      </c>
      <c r="E469" s="51"/>
      <c r="F469" s="51"/>
      <c r="G469" s="51"/>
      <c r="H469" s="51"/>
      <c r="I469" s="51"/>
      <c r="J469" s="52">
        <f t="shared" si="165"/>
        <v>0</v>
      </c>
      <c r="K469" s="51"/>
      <c r="L469" s="51"/>
      <c r="M469" s="52">
        <f t="shared" si="166"/>
        <v>0</v>
      </c>
      <c r="N469" s="51"/>
      <c r="O469" s="52">
        <f t="shared" si="167"/>
        <v>0</v>
      </c>
    </row>
    <row r="470" spans="1:15" s="57" customFormat="1" hidden="1">
      <c r="A470" s="50">
        <f t="shared" si="152"/>
        <v>3</v>
      </c>
      <c r="B470" s="150"/>
      <c r="C470" s="160" t="s">
        <v>158</v>
      </c>
      <c r="D470" s="60" t="s">
        <v>4</v>
      </c>
      <c r="E470" s="51"/>
      <c r="F470" s="51"/>
      <c r="G470" s="51"/>
      <c r="H470" s="51"/>
      <c r="I470" s="51"/>
      <c r="J470" s="52">
        <f t="shared" si="165"/>
        <v>0</v>
      </c>
      <c r="K470" s="51"/>
      <c r="L470" s="51"/>
      <c r="M470" s="52">
        <f t="shared" si="166"/>
        <v>0</v>
      </c>
      <c r="N470" s="51"/>
      <c r="O470" s="52">
        <f t="shared" si="167"/>
        <v>0</v>
      </c>
    </row>
    <row r="471" spans="1:15" s="57" customFormat="1" hidden="1">
      <c r="A471" s="50">
        <f t="shared" si="152"/>
        <v>3</v>
      </c>
      <c r="B471" s="150"/>
      <c r="C471" s="159" t="s">
        <v>19</v>
      </c>
      <c r="D471" s="59" t="s">
        <v>5</v>
      </c>
      <c r="E471" s="51"/>
      <c r="F471" s="51"/>
      <c r="G471" s="51"/>
      <c r="H471" s="51"/>
      <c r="I471" s="51"/>
      <c r="J471" s="52">
        <f t="shared" si="165"/>
        <v>0</v>
      </c>
      <c r="K471" s="51"/>
      <c r="L471" s="51"/>
      <c r="M471" s="52">
        <f t="shared" si="166"/>
        <v>0</v>
      </c>
      <c r="N471" s="51"/>
      <c r="O471" s="52">
        <f t="shared" si="167"/>
        <v>0</v>
      </c>
    </row>
    <row r="472" spans="1:15" s="57" customFormat="1" hidden="1">
      <c r="A472" s="50">
        <f t="shared" si="152"/>
        <v>3</v>
      </c>
      <c r="B472" s="150"/>
      <c r="C472" s="162" t="s">
        <v>450</v>
      </c>
      <c r="D472" s="118" t="s">
        <v>173</v>
      </c>
      <c r="E472" s="51"/>
      <c r="F472" s="51"/>
      <c r="G472" s="51"/>
      <c r="H472" s="51"/>
      <c r="I472" s="51"/>
      <c r="J472" s="52">
        <f t="shared" si="165"/>
        <v>0</v>
      </c>
      <c r="K472" s="51"/>
      <c r="L472" s="51"/>
      <c r="M472" s="52">
        <f t="shared" si="166"/>
        <v>0</v>
      </c>
      <c r="N472" s="51"/>
      <c r="O472" s="52">
        <f t="shared" si="167"/>
        <v>0</v>
      </c>
    </row>
    <row r="473" spans="1:15" s="57" customFormat="1" hidden="1">
      <c r="A473" s="50">
        <f t="shared" si="152"/>
        <v>3</v>
      </c>
      <c r="B473" s="153"/>
      <c r="C473" s="163" t="s">
        <v>29</v>
      </c>
      <c r="D473" s="136" t="s">
        <v>6</v>
      </c>
      <c r="E473" s="51"/>
      <c r="F473" s="51"/>
      <c r="G473" s="51"/>
      <c r="H473" s="51"/>
      <c r="I473" s="51"/>
      <c r="J473" s="52">
        <f t="shared" si="165"/>
        <v>0</v>
      </c>
      <c r="K473" s="51"/>
      <c r="L473" s="51"/>
      <c r="M473" s="52">
        <f t="shared" si="166"/>
        <v>0</v>
      </c>
      <c r="N473" s="51"/>
      <c r="O473" s="52">
        <f t="shared" si="167"/>
        <v>0</v>
      </c>
    </row>
    <row r="474" spans="1:15" s="57" customFormat="1" hidden="1">
      <c r="A474" s="50">
        <f t="shared" si="152"/>
        <v>3</v>
      </c>
      <c r="B474" s="153"/>
      <c r="C474" s="163" t="s">
        <v>21</v>
      </c>
      <c r="D474" s="137" t="s">
        <v>8</v>
      </c>
      <c r="E474" s="51"/>
      <c r="F474" s="51"/>
      <c r="G474" s="51"/>
      <c r="H474" s="51"/>
      <c r="I474" s="51"/>
      <c r="J474" s="52">
        <f>H474+I474</f>
        <v>0</v>
      </c>
      <c r="K474" s="51"/>
      <c r="L474" s="51"/>
      <c r="M474" s="52">
        <f>K474+L474</f>
        <v>0</v>
      </c>
      <c r="N474" s="51"/>
      <c r="O474" s="52">
        <f t="shared" si="167"/>
        <v>0</v>
      </c>
    </row>
    <row r="475" spans="1:15" s="57" customFormat="1" hidden="1">
      <c r="A475" s="50">
        <f t="shared" si="152"/>
        <v>3</v>
      </c>
      <c r="B475" s="153"/>
      <c r="C475" s="163" t="s">
        <v>526</v>
      </c>
      <c r="D475" s="137" t="s">
        <v>31</v>
      </c>
      <c r="E475" s="51"/>
      <c r="F475" s="51"/>
      <c r="G475" s="51"/>
      <c r="H475" s="51"/>
      <c r="I475" s="51"/>
      <c r="J475" s="52">
        <f t="shared" si="165"/>
        <v>0</v>
      </c>
      <c r="K475" s="51"/>
      <c r="L475" s="51"/>
      <c r="M475" s="52">
        <f t="shared" si="166"/>
        <v>0</v>
      </c>
      <c r="N475" s="51"/>
      <c r="O475" s="52">
        <f t="shared" si="167"/>
        <v>0</v>
      </c>
    </row>
    <row r="476" spans="1:15" s="57" customFormat="1" hidden="1">
      <c r="A476" s="50">
        <f t="shared" si="152"/>
        <v>3</v>
      </c>
      <c r="B476" s="153"/>
      <c r="C476" s="163" t="s">
        <v>558</v>
      </c>
      <c r="D476" s="137" t="s">
        <v>559</v>
      </c>
      <c r="E476" s="51"/>
      <c r="F476" s="51"/>
      <c r="G476" s="51"/>
      <c r="H476" s="51"/>
      <c r="I476" s="51"/>
      <c r="J476" s="52">
        <f t="shared" si="165"/>
        <v>0</v>
      </c>
      <c r="K476" s="51"/>
      <c r="L476" s="51"/>
      <c r="M476" s="52">
        <f t="shared" si="166"/>
        <v>0</v>
      </c>
      <c r="N476" s="51"/>
      <c r="O476" s="52">
        <f t="shared" si="167"/>
        <v>0</v>
      </c>
    </row>
    <row r="477" spans="1:15" s="57" customFormat="1" ht="25.5" hidden="1">
      <c r="A477" s="50">
        <f t="shared" si="152"/>
        <v>3</v>
      </c>
      <c r="B477" s="153"/>
      <c r="C477" s="163" t="s">
        <v>528</v>
      </c>
      <c r="D477" s="136" t="s">
        <v>9</v>
      </c>
      <c r="E477" s="51"/>
      <c r="F477" s="51"/>
      <c r="G477" s="51"/>
      <c r="H477" s="51"/>
      <c r="I477" s="51"/>
      <c r="J477" s="52">
        <f t="shared" si="165"/>
        <v>0</v>
      </c>
      <c r="K477" s="51"/>
      <c r="L477" s="51"/>
      <c r="M477" s="52">
        <f t="shared" si="166"/>
        <v>0</v>
      </c>
      <c r="N477" s="51"/>
      <c r="O477" s="52">
        <f t="shared" si="167"/>
        <v>0</v>
      </c>
    </row>
    <row r="478" spans="1:15" s="57" customFormat="1" ht="25.5" hidden="1">
      <c r="A478" s="50">
        <f t="shared" si="152"/>
        <v>3</v>
      </c>
      <c r="B478" s="153"/>
      <c r="C478" s="163" t="s">
        <v>30</v>
      </c>
      <c r="D478" s="136" t="s">
        <v>10</v>
      </c>
      <c r="E478" s="51"/>
      <c r="F478" s="51"/>
      <c r="G478" s="51"/>
      <c r="H478" s="51"/>
      <c r="I478" s="51"/>
      <c r="J478" s="52">
        <f t="shared" si="165"/>
        <v>0</v>
      </c>
      <c r="K478" s="51"/>
      <c r="L478" s="51"/>
      <c r="M478" s="52">
        <f t="shared" si="166"/>
        <v>0</v>
      </c>
      <c r="N478" s="51"/>
      <c r="O478" s="52">
        <f t="shared" si="167"/>
        <v>0</v>
      </c>
    </row>
    <row r="479" spans="1:15" s="57" customFormat="1" hidden="1">
      <c r="A479" s="50">
        <f t="shared" si="152"/>
        <v>3</v>
      </c>
      <c r="B479" s="153"/>
      <c r="C479" s="165" t="s">
        <v>451</v>
      </c>
      <c r="D479" s="138" t="s">
        <v>93</v>
      </c>
      <c r="E479" s="11">
        <f>SUBTOTAL(9,E480:E481)</f>
        <v>0</v>
      </c>
      <c r="F479" s="11">
        <f>SUBTOTAL(9,F480:F481)</f>
        <v>0</v>
      </c>
      <c r="G479" s="11">
        <f>SUBTOTAL(9,G480:G481)</f>
        <v>0</v>
      </c>
      <c r="H479" s="11">
        <f>SUBTOTAL(9,H480:H481)</f>
        <v>0</v>
      </c>
      <c r="I479" s="11">
        <f t="shared" ref="I479:N479" si="168">SUBTOTAL(9,I480:I481)</f>
        <v>0</v>
      </c>
      <c r="J479" s="11">
        <f t="shared" si="168"/>
        <v>0</v>
      </c>
      <c r="K479" s="11">
        <f t="shared" si="168"/>
        <v>0</v>
      </c>
      <c r="L479" s="11">
        <f t="shared" si="168"/>
        <v>0</v>
      </c>
      <c r="M479" s="11">
        <f t="shared" si="168"/>
        <v>0</v>
      </c>
      <c r="N479" s="11">
        <f t="shared" si="168"/>
        <v>0</v>
      </c>
      <c r="O479" s="11">
        <f>SUBTOTAL(9,O480:O481)</f>
        <v>0</v>
      </c>
    </row>
    <row r="480" spans="1:15" s="57" customFormat="1" hidden="1">
      <c r="A480" s="50">
        <f t="shared" si="152"/>
        <v>3</v>
      </c>
      <c r="B480" s="153"/>
      <c r="C480" s="166" t="s">
        <v>452</v>
      </c>
      <c r="D480" s="138" t="s">
        <v>453</v>
      </c>
      <c r="E480" s="51"/>
      <c r="F480" s="51"/>
      <c r="G480" s="51"/>
      <c r="H480" s="51"/>
      <c r="I480" s="51"/>
      <c r="J480" s="52">
        <f>H480+I480</f>
        <v>0</v>
      </c>
      <c r="K480" s="51"/>
      <c r="L480" s="51"/>
      <c r="M480" s="52">
        <f>K480+L480</f>
        <v>0</v>
      </c>
      <c r="N480" s="51"/>
      <c r="O480" s="52">
        <f>M480+N480</f>
        <v>0</v>
      </c>
    </row>
    <row r="481" spans="1:15" s="57" customFormat="1" hidden="1">
      <c r="A481" s="50">
        <f t="shared" si="152"/>
        <v>3</v>
      </c>
      <c r="B481" s="153"/>
      <c r="C481" s="166" t="s">
        <v>454</v>
      </c>
      <c r="D481" s="138" t="s">
        <v>455</v>
      </c>
      <c r="E481" s="51"/>
      <c r="F481" s="51"/>
      <c r="G481" s="51"/>
      <c r="H481" s="51"/>
      <c r="I481" s="51"/>
      <c r="J481" s="52">
        <f>H481+I481</f>
        <v>0</v>
      </c>
      <c r="K481" s="51"/>
      <c r="L481" s="51"/>
      <c r="M481" s="52">
        <f>K481+L481</f>
        <v>0</v>
      </c>
      <c r="N481" s="51"/>
      <c r="O481" s="52">
        <f>M481+N481</f>
        <v>0</v>
      </c>
    </row>
    <row r="482" spans="1:15" s="57" customFormat="1" hidden="1">
      <c r="A482" s="50">
        <f t="shared" si="152"/>
        <v>3</v>
      </c>
      <c r="B482" s="156"/>
      <c r="C482" s="158" t="s">
        <v>32</v>
      </c>
      <c r="D482" s="136"/>
      <c r="E482" s="11">
        <f>SUBTOTAL(9,E483:E487)</f>
        <v>0</v>
      </c>
      <c r="F482" s="11">
        <f>SUBTOTAL(9,F483:F487)</f>
        <v>0</v>
      </c>
      <c r="G482" s="11">
        <f>SUBTOTAL(9,G483:G487)</f>
        <v>0</v>
      </c>
      <c r="H482" s="11">
        <f>SUBTOTAL(9,H483:H487)</f>
        <v>0</v>
      </c>
      <c r="I482" s="11">
        <f t="shared" ref="I482:N482" si="169">SUBTOTAL(9,I483:I487)</f>
        <v>0</v>
      </c>
      <c r="J482" s="11">
        <f t="shared" si="169"/>
        <v>0</v>
      </c>
      <c r="K482" s="11">
        <f t="shared" si="169"/>
        <v>0</v>
      </c>
      <c r="L482" s="11">
        <f t="shared" si="169"/>
        <v>0</v>
      </c>
      <c r="M482" s="11">
        <f t="shared" si="169"/>
        <v>0</v>
      </c>
      <c r="N482" s="11">
        <f t="shared" si="169"/>
        <v>0</v>
      </c>
      <c r="O482" s="11">
        <f>SUBTOTAL(9,O483:O487)</f>
        <v>0</v>
      </c>
    </row>
    <row r="483" spans="1:15" s="57" customFormat="1" hidden="1">
      <c r="A483" s="50">
        <f t="shared" si="152"/>
        <v>3</v>
      </c>
      <c r="B483" s="153"/>
      <c r="C483" s="163" t="s">
        <v>70</v>
      </c>
      <c r="D483" s="137" t="s">
        <v>71</v>
      </c>
      <c r="E483" s="51"/>
      <c r="F483" s="51"/>
      <c r="G483" s="51"/>
      <c r="H483" s="51"/>
      <c r="I483" s="51"/>
      <c r="J483" s="52">
        <f>H483+I483</f>
        <v>0</v>
      </c>
      <c r="K483" s="51"/>
      <c r="L483" s="51"/>
      <c r="M483" s="52">
        <f>K483+L483</f>
        <v>0</v>
      </c>
      <c r="N483" s="51"/>
      <c r="O483" s="52">
        <f>M483+N483</f>
        <v>0</v>
      </c>
    </row>
    <row r="484" spans="1:15" s="57" customFormat="1" hidden="1">
      <c r="A484" s="50">
        <f t="shared" si="152"/>
        <v>3</v>
      </c>
      <c r="B484" s="153"/>
      <c r="C484" s="163" t="s">
        <v>72</v>
      </c>
      <c r="D484" s="137" t="s">
        <v>73</v>
      </c>
      <c r="E484" s="51"/>
      <c r="F484" s="51"/>
      <c r="G484" s="51"/>
      <c r="H484" s="51"/>
      <c r="I484" s="51"/>
      <c r="J484" s="52">
        <f>H484+I484</f>
        <v>0</v>
      </c>
      <c r="K484" s="51"/>
      <c r="L484" s="51"/>
      <c r="M484" s="52">
        <f>K484+L484</f>
        <v>0</v>
      </c>
      <c r="N484" s="51"/>
      <c r="O484" s="52">
        <f>M484+N484</f>
        <v>0</v>
      </c>
    </row>
    <row r="485" spans="1:15" s="57" customFormat="1" hidden="1">
      <c r="A485" s="50">
        <f t="shared" si="152"/>
        <v>3</v>
      </c>
      <c r="B485" s="153"/>
      <c r="C485" s="163" t="s">
        <v>74</v>
      </c>
      <c r="D485" s="137" t="s">
        <v>75</v>
      </c>
      <c r="E485" s="51"/>
      <c r="F485" s="51"/>
      <c r="G485" s="51"/>
      <c r="H485" s="51"/>
      <c r="I485" s="51"/>
      <c r="J485" s="52">
        <f>H485+I485</f>
        <v>0</v>
      </c>
      <c r="K485" s="51"/>
      <c r="L485" s="51"/>
      <c r="M485" s="52">
        <f>K485+L485</f>
        <v>0</v>
      </c>
      <c r="N485" s="51"/>
      <c r="O485" s="52">
        <f>M485+N485</f>
        <v>0</v>
      </c>
    </row>
    <row r="486" spans="1:15" s="57" customFormat="1" hidden="1">
      <c r="A486" s="50">
        <f t="shared" si="152"/>
        <v>3</v>
      </c>
      <c r="B486" s="153"/>
      <c r="C486" s="163" t="s">
        <v>76</v>
      </c>
      <c r="D486" s="137" t="s">
        <v>77</v>
      </c>
      <c r="E486" s="51"/>
      <c r="F486" s="51"/>
      <c r="G486" s="51"/>
      <c r="H486" s="51"/>
      <c r="I486" s="51"/>
      <c r="J486" s="52">
        <f>H486+I486</f>
        <v>0</v>
      </c>
      <c r="K486" s="51"/>
      <c r="L486" s="51"/>
      <c r="M486" s="52">
        <f>K486+L486</f>
        <v>0</v>
      </c>
      <c r="N486" s="51"/>
      <c r="O486" s="52">
        <f>M486+N486</f>
        <v>0</v>
      </c>
    </row>
    <row r="487" spans="1:15" s="57" customFormat="1" hidden="1">
      <c r="A487" s="50">
        <f t="shared" si="152"/>
        <v>3</v>
      </c>
      <c r="B487" s="153"/>
      <c r="C487" s="163" t="s">
        <v>12</v>
      </c>
      <c r="D487" s="137" t="s">
        <v>28</v>
      </c>
      <c r="E487" s="51"/>
      <c r="F487" s="51"/>
      <c r="G487" s="51"/>
      <c r="H487" s="51"/>
      <c r="I487" s="51"/>
      <c r="J487" s="52">
        <f>H487+I487</f>
        <v>0</v>
      </c>
      <c r="K487" s="51"/>
      <c r="L487" s="51"/>
      <c r="M487" s="52">
        <f>K487+L487</f>
        <v>0</v>
      </c>
      <c r="N487" s="51"/>
      <c r="O487" s="52">
        <f>M487+N487</f>
        <v>0</v>
      </c>
    </row>
    <row r="488" spans="1:15" s="57" customFormat="1" hidden="1">
      <c r="A488" s="77">
        <f>A489</f>
        <v>3</v>
      </c>
      <c r="B488" s="153"/>
      <c r="C488" s="155"/>
      <c r="D488" s="137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</row>
    <row r="489" spans="1:15" s="57" customFormat="1" hidden="1">
      <c r="A489" s="105">
        <f>MIN(A490:A495)</f>
        <v>3</v>
      </c>
      <c r="B489" s="153"/>
      <c r="C489" s="157" t="s">
        <v>36</v>
      </c>
      <c r="D489" s="137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</row>
    <row r="490" spans="1:15" s="57" customFormat="1" hidden="1">
      <c r="A490" s="50">
        <f t="shared" ref="A490:A495" si="170">IF(MAX(E490:P490)=0,IF(MIN(E490:P490)=0,3,2),2)</f>
        <v>3</v>
      </c>
      <c r="B490" s="153"/>
      <c r="C490" s="155" t="s">
        <v>34</v>
      </c>
      <c r="D490" s="137"/>
      <c r="E490" s="62">
        <f>SUM(E491:E492)</f>
        <v>0</v>
      </c>
      <c r="F490" s="62">
        <f>SUM(F491:F492)</f>
        <v>0</v>
      </c>
      <c r="G490" s="62">
        <f>SUM(G491:G492)</f>
        <v>0</v>
      </c>
      <c r="H490" s="62">
        <f>SUM(H491:H492)</f>
        <v>0</v>
      </c>
      <c r="I490" s="62">
        <f t="shared" ref="I490:N490" si="171">SUM(I491:I492)</f>
        <v>0</v>
      </c>
      <c r="J490" s="62">
        <f t="shared" si="171"/>
        <v>0</v>
      </c>
      <c r="K490" s="62">
        <f t="shared" si="171"/>
        <v>0</v>
      </c>
      <c r="L490" s="62">
        <f t="shared" si="171"/>
        <v>0</v>
      </c>
      <c r="M490" s="62">
        <f t="shared" si="171"/>
        <v>0</v>
      </c>
      <c r="N490" s="62">
        <f t="shared" si="171"/>
        <v>0</v>
      </c>
      <c r="O490" s="62">
        <f>SUM(O491:O492)</f>
        <v>0</v>
      </c>
    </row>
    <row r="491" spans="1:15" s="57" customFormat="1" hidden="1">
      <c r="A491" s="50">
        <f t="shared" si="170"/>
        <v>3</v>
      </c>
      <c r="B491" s="153"/>
      <c r="C491" s="167" t="s">
        <v>80</v>
      </c>
      <c r="D491" s="137"/>
      <c r="E491" s="51"/>
      <c r="F491" s="51"/>
      <c r="G491" s="51"/>
      <c r="H491" s="51"/>
      <c r="I491" s="51"/>
      <c r="J491" s="52">
        <f>H491+I491</f>
        <v>0</v>
      </c>
      <c r="K491" s="51"/>
      <c r="L491" s="51"/>
      <c r="M491" s="52">
        <f>K491+L491</f>
        <v>0</v>
      </c>
      <c r="N491" s="51"/>
      <c r="O491" s="52">
        <f>M491+N491</f>
        <v>0</v>
      </c>
    </row>
    <row r="492" spans="1:15" s="57" customFormat="1" hidden="1">
      <c r="A492" s="50">
        <f t="shared" si="170"/>
        <v>3</v>
      </c>
      <c r="B492" s="153"/>
      <c r="C492" s="167" t="s">
        <v>81</v>
      </c>
      <c r="D492" s="137"/>
      <c r="E492" s="51"/>
      <c r="F492" s="51"/>
      <c r="G492" s="51"/>
      <c r="H492" s="51"/>
      <c r="I492" s="51"/>
      <c r="J492" s="52">
        <f>H492+I492</f>
        <v>0</v>
      </c>
      <c r="K492" s="51"/>
      <c r="L492" s="51"/>
      <c r="M492" s="52">
        <f>K492+L492</f>
        <v>0</v>
      </c>
      <c r="N492" s="51"/>
      <c r="O492" s="52">
        <f>M492+N492</f>
        <v>0</v>
      </c>
    </row>
    <row r="493" spans="1:15" s="57" customFormat="1" hidden="1">
      <c r="A493" s="50">
        <f t="shared" si="170"/>
        <v>3</v>
      </c>
      <c r="B493" s="153"/>
      <c r="C493" s="155" t="s">
        <v>35</v>
      </c>
      <c r="D493" s="137"/>
      <c r="E493" s="62">
        <f>SUM(E494:E495)</f>
        <v>0</v>
      </c>
      <c r="F493" s="62">
        <f>SUM(F494:F495)</f>
        <v>0</v>
      </c>
      <c r="G493" s="62">
        <f>SUM(G494:G495)</f>
        <v>0</v>
      </c>
      <c r="H493" s="62">
        <f>SUM(H494:H495)</f>
        <v>0</v>
      </c>
      <c r="I493" s="62">
        <f t="shared" ref="I493:N493" si="172">SUM(I494:I495)</f>
        <v>0</v>
      </c>
      <c r="J493" s="62">
        <f t="shared" si="172"/>
        <v>0</v>
      </c>
      <c r="K493" s="62">
        <f t="shared" si="172"/>
        <v>0</v>
      </c>
      <c r="L493" s="62">
        <f t="shared" si="172"/>
        <v>0</v>
      </c>
      <c r="M493" s="62">
        <f t="shared" si="172"/>
        <v>0</v>
      </c>
      <c r="N493" s="62">
        <f t="shared" si="172"/>
        <v>0</v>
      </c>
      <c r="O493" s="62">
        <f>SUM(O494:O495)</f>
        <v>0</v>
      </c>
    </row>
    <row r="494" spans="1:15" s="57" customFormat="1" hidden="1">
      <c r="A494" s="50">
        <f t="shared" si="170"/>
        <v>3</v>
      </c>
      <c r="B494" s="153"/>
      <c r="C494" s="167" t="s">
        <v>84</v>
      </c>
      <c r="D494" s="137"/>
      <c r="E494" s="51"/>
      <c r="F494" s="51"/>
      <c r="G494" s="51"/>
      <c r="H494" s="51"/>
      <c r="I494" s="51"/>
      <c r="J494" s="52">
        <f>H494+I494</f>
        <v>0</v>
      </c>
      <c r="K494" s="51"/>
      <c r="L494" s="51"/>
      <c r="M494" s="52">
        <f>K494+L494</f>
        <v>0</v>
      </c>
      <c r="N494" s="51"/>
      <c r="O494" s="52">
        <f>M494+N494</f>
        <v>0</v>
      </c>
    </row>
    <row r="495" spans="1:15" s="57" customFormat="1" hidden="1">
      <c r="A495" s="50">
        <f t="shared" si="170"/>
        <v>3</v>
      </c>
      <c r="B495" s="153"/>
      <c r="C495" s="167" t="s">
        <v>85</v>
      </c>
      <c r="D495" s="137"/>
      <c r="E495" s="51"/>
      <c r="F495" s="51"/>
      <c r="G495" s="51"/>
      <c r="H495" s="51"/>
      <c r="I495" s="51"/>
      <c r="J495" s="52">
        <f>H495+I495</f>
        <v>0</v>
      </c>
      <c r="K495" s="51"/>
      <c r="L495" s="51"/>
      <c r="M495" s="52">
        <f>K495+L495</f>
        <v>0</v>
      </c>
      <c r="N495" s="51"/>
      <c r="O495" s="52">
        <f>M495+N495</f>
        <v>0</v>
      </c>
    </row>
    <row r="496" spans="1:15" s="57" customFormat="1" hidden="1">
      <c r="A496" s="77">
        <f>A497</f>
        <v>3</v>
      </c>
      <c r="B496" s="172"/>
      <c r="C496" s="156"/>
      <c r="D496" s="140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</row>
    <row r="497" spans="1:15" s="57" customFormat="1" hidden="1">
      <c r="A497" s="105">
        <f>MIN(A498:A559)</f>
        <v>3</v>
      </c>
      <c r="B497" s="172"/>
      <c r="C497" s="174" t="s">
        <v>52</v>
      </c>
      <c r="D497" s="140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</row>
    <row r="498" spans="1:15" s="57" customFormat="1" hidden="1">
      <c r="A498" s="50">
        <f t="shared" ref="A498:A551" si="173">IF(MAX(E498:P498)=0,IF(MIN(E498:P498)=0,3,2),2)</f>
        <v>3</v>
      </c>
      <c r="B498" s="145"/>
      <c r="C498" s="146" t="s">
        <v>25</v>
      </c>
      <c r="D498" s="56"/>
      <c r="E498" s="11">
        <f>SUBTOTAL(9,E499:E551)</f>
        <v>0</v>
      </c>
      <c r="F498" s="11">
        <f>SUBTOTAL(9,F499:F551)</f>
        <v>0</v>
      </c>
      <c r="G498" s="11">
        <f>SUBTOTAL(9,G499:G551)</f>
        <v>0</v>
      </c>
      <c r="H498" s="11">
        <f>SUBTOTAL(9,H499:H551)</f>
        <v>0</v>
      </c>
      <c r="I498" s="11">
        <f t="shared" ref="I498:N498" si="174">SUBTOTAL(9,I499:I551)</f>
        <v>0</v>
      </c>
      <c r="J498" s="11">
        <f t="shared" si="174"/>
        <v>0</v>
      </c>
      <c r="K498" s="11">
        <f t="shared" si="174"/>
        <v>0</v>
      </c>
      <c r="L498" s="11">
        <f t="shared" si="174"/>
        <v>0</v>
      </c>
      <c r="M498" s="11">
        <f t="shared" si="174"/>
        <v>0</v>
      </c>
      <c r="N498" s="11">
        <f t="shared" si="174"/>
        <v>0</v>
      </c>
      <c r="O498" s="11">
        <f>SUBTOTAL(9,O499:O551)</f>
        <v>0</v>
      </c>
    </row>
    <row r="499" spans="1:15" s="57" customFormat="1" hidden="1">
      <c r="A499" s="50">
        <f t="shared" si="173"/>
        <v>3</v>
      </c>
      <c r="B499" s="145" t="s">
        <v>14</v>
      </c>
      <c r="C499" s="146" t="s">
        <v>125</v>
      </c>
      <c r="D499" s="56"/>
      <c r="E499" s="11">
        <f>SUBTOTAL(9,E500:E521)</f>
        <v>0</v>
      </c>
      <c r="F499" s="11">
        <f>SUBTOTAL(9,F500:F521)</f>
        <v>0</v>
      </c>
      <c r="G499" s="11">
        <f>SUBTOTAL(9,G500:G521)</f>
        <v>0</v>
      </c>
      <c r="H499" s="11">
        <f>SUBTOTAL(9,H500:H521)</f>
        <v>0</v>
      </c>
      <c r="I499" s="11">
        <f t="shared" ref="I499:N499" si="175">SUBTOTAL(9,I500:I521)</f>
        <v>0</v>
      </c>
      <c r="J499" s="11">
        <f t="shared" si="175"/>
        <v>0</v>
      </c>
      <c r="K499" s="11">
        <f t="shared" si="175"/>
        <v>0</v>
      </c>
      <c r="L499" s="11">
        <f t="shared" si="175"/>
        <v>0</v>
      </c>
      <c r="M499" s="11">
        <f t="shared" si="175"/>
        <v>0</v>
      </c>
      <c r="N499" s="11">
        <f t="shared" si="175"/>
        <v>0</v>
      </c>
      <c r="O499" s="11">
        <f>SUBTOTAL(9,O500:O521)</f>
        <v>0</v>
      </c>
    </row>
    <row r="500" spans="1:15" s="57" customFormat="1" hidden="1">
      <c r="A500" s="50">
        <f t="shared" si="173"/>
        <v>3</v>
      </c>
      <c r="B500" s="147"/>
      <c r="C500" s="146" t="s">
        <v>126</v>
      </c>
      <c r="D500" s="56"/>
      <c r="E500" s="11">
        <f>SUBTOTAL(9,E501:E510)</f>
        <v>0</v>
      </c>
      <c r="F500" s="11">
        <f>SUBTOTAL(9,F501:F510)</f>
        <v>0</v>
      </c>
      <c r="G500" s="11">
        <f>SUBTOTAL(9,G501:G510)</f>
        <v>0</v>
      </c>
      <c r="H500" s="11">
        <f>SUBTOTAL(9,H501:H510)</f>
        <v>0</v>
      </c>
      <c r="I500" s="11">
        <f t="shared" ref="I500:N500" si="176">SUBTOTAL(9,I501:I510)</f>
        <v>0</v>
      </c>
      <c r="J500" s="11">
        <f t="shared" si="176"/>
        <v>0</v>
      </c>
      <c r="K500" s="11">
        <f t="shared" si="176"/>
        <v>0</v>
      </c>
      <c r="L500" s="11">
        <f t="shared" si="176"/>
        <v>0</v>
      </c>
      <c r="M500" s="11">
        <f t="shared" si="176"/>
        <v>0</v>
      </c>
      <c r="N500" s="11">
        <f t="shared" si="176"/>
        <v>0</v>
      </c>
      <c r="O500" s="11">
        <f>SUBTOTAL(9,O501:O510)</f>
        <v>0</v>
      </c>
    </row>
    <row r="501" spans="1:15" s="57" customFormat="1" ht="25.5" hidden="1">
      <c r="A501" s="50">
        <f t="shared" si="173"/>
        <v>3</v>
      </c>
      <c r="B501" s="148"/>
      <c r="C501" s="149" t="s">
        <v>127</v>
      </c>
      <c r="D501" s="58" t="s">
        <v>2</v>
      </c>
      <c r="E501" s="11">
        <f>SUBTOTAL(9,E502:E503)</f>
        <v>0</v>
      </c>
      <c r="F501" s="11">
        <f>SUBTOTAL(9,F502:F503)</f>
        <v>0</v>
      </c>
      <c r="G501" s="11">
        <f>SUBTOTAL(9,G502:G503)</f>
        <v>0</v>
      </c>
      <c r="H501" s="11">
        <f>SUBTOTAL(9,H502:H503)</f>
        <v>0</v>
      </c>
      <c r="I501" s="11">
        <f t="shared" ref="I501:N501" si="177">SUBTOTAL(9,I502:I503)</f>
        <v>0</v>
      </c>
      <c r="J501" s="11">
        <f t="shared" si="177"/>
        <v>0</v>
      </c>
      <c r="K501" s="11">
        <f t="shared" si="177"/>
        <v>0</v>
      </c>
      <c r="L501" s="11">
        <f t="shared" si="177"/>
        <v>0</v>
      </c>
      <c r="M501" s="11">
        <f t="shared" si="177"/>
        <v>0</v>
      </c>
      <c r="N501" s="11">
        <f t="shared" si="177"/>
        <v>0</v>
      </c>
      <c r="O501" s="11">
        <f>SUBTOTAL(9,O502:O503)</f>
        <v>0</v>
      </c>
    </row>
    <row r="502" spans="1:15" s="57" customFormat="1" ht="25.5" hidden="1">
      <c r="A502" s="50">
        <f t="shared" si="173"/>
        <v>3</v>
      </c>
      <c r="B502" s="148"/>
      <c r="C502" s="149" t="s">
        <v>303</v>
      </c>
      <c r="D502" s="58" t="s">
        <v>302</v>
      </c>
      <c r="E502" s="51"/>
      <c r="F502" s="51"/>
      <c r="G502" s="51"/>
      <c r="H502" s="51"/>
      <c r="I502" s="51"/>
      <c r="J502" s="52">
        <f>H502+I502</f>
        <v>0</v>
      </c>
      <c r="K502" s="51"/>
      <c r="L502" s="51"/>
      <c r="M502" s="52">
        <f>K502+L502</f>
        <v>0</v>
      </c>
      <c r="N502" s="51"/>
      <c r="O502" s="52">
        <f>M502+N502</f>
        <v>0</v>
      </c>
    </row>
    <row r="503" spans="1:15" ht="25.5" hidden="1">
      <c r="A503" s="50">
        <f t="shared" si="173"/>
        <v>3</v>
      </c>
      <c r="B503" s="148"/>
      <c r="C503" s="149" t="s">
        <v>305</v>
      </c>
      <c r="D503" s="58" t="s">
        <v>304</v>
      </c>
      <c r="E503" s="51"/>
      <c r="F503" s="51"/>
      <c r="G503" s="51"/>
      <c r="H503" s="51"/>
      <c r="I503" s="51"/>
      <c r="J503" s="52">
        <f>H503+I503</f>
        <v>0</v>
      </c>
      <c r="K503" s="51"/>
      <c r="L503" s="51"/>
      <c r="M503" s="52">
        <f>K503+L503</f>
        <v>0</v>
      </c>
      <c r="N503" s="51"/>
      <c r="O503" s="52">
        <f>M503+N503</f>
        <v>0</v>
      </c>
    </row>
    <row r="504" spans="1:15" hidden="1">
      <c r="A504" s="50">
        <f t="shared" si="173"/>
        <v>3</v>
      </c>
      <c r="B504" s="150"/>
      <c r="C504" s="151" t="s">
        <v>128</v>
      </c>
      <c r="D504" s="59" t="s">
        <v>3</v>
      </c>
      <c r="E504" s="51"/>
      <c r="F504" s="51"/>
      <c r="G504" s="51"/>
      <c r="H504" s="51"/>
      <c r="I504" s="51"/>
      <c r="J504" s="52">
        <f>H504+I504</f>
        <v>0</v>
      </c>
      <c r="K504" s="51"/>
      <c r="L504" s="51"/>
      <c r="M504" s="52">
        <f>K504+L504</f>
        <v>0</v>
      </c>
      <c r="N504" s="51"/>
      <c r="O504" s="52">
        <f>M504+N504</f>
        <v>0</v>
      </c>
    </row>
    <row r="505" spans="1:15" hidden="1">
      <c r="A505" s="50">
        <f t="shared" si="173"/>
        <v>3</v>
      </c>
      <c r="B505" s="150"/>
      <c r="C505" s="152" t="s">
        <v>445</v>
      </c>
      <c r="D505" s="117" t="s">
        <v>446</v>
      </c>
      <c r="E505" s="11">
        <f>SUBTOTAL(9,E506:E509)</f>
        <v>0</v>
      </c>
      <c r="F505" s="11">
        <f>SUBTOTAL(9,F506:F509)</f>
        <v>0</v>
      </c>
      <c r="G505" s="11">
        <f>SUBTOTAL(9,G506:G509)</f>
        <v>0</v>
      </c>
      <c r="H505" s="11">
        <f>SUBTOTAL(9,H506:H509)</f>
        <v>0</v>
      </c>
      <c r="I505" s="11">
        <f t="shared" ref="I505:N505" si="178">SUBTOTAL(9,I506:I509)</f>
        <v>0</v>
      </c>
      <c r="J505" s="11">
        <f t="shared" si="178"/>
        <v>0</v>
      </c>
      <c r="K505" s="11">
        <f t="shared" si="178"/>
        <v>0</v>
      </c>
      <c r="L505" s="11">
        <f t="shared" si="178"/>
        <v>0</v>
      </c>
      <c r="M505" s="11">
        <f t="shared" si="178"/>
        <v>0</v>
      </c>
      <c r="N505" s="11">
        <f t="shared" si="178"/>
        <v>0</v>
      </c>
      <c r="O505" s="11">
        <f>SUBTOTAL(9,O506:O509)</f>
        <v>0</v>
      </c>
    </row>
    <row r="506" spans="1:15" ht="25.5" hidden="1">
      <c r="A506" s="50">
        <f t="shared" si="173"/>
        <v>3</v>
      </c>
      <c r="B506" s="150"/>
      <c r="C506" s="149" t="s">
        <v>129</v>
      </c>
      <c r="D506" s="60" t="s">
        <v>37</v>
      </c>
      <c r="E506" s="51"/>
      <c r="F506" s="51"/>
      <c r="G506" s="51"/>
      <c r="H506" s="51"/>
      <c r="I506" s="51"/>
      <c r="J506" s="52">
        <f>H506+I506</f>
        <v>0</v>
      </c>
      <c r="K506" s="51"/>
      <c r="L506" s="51"/>
      <c r="M506" s="52">
        <f>K506+L506</f>
        <v>0</v>
      </c>
      <c r="N506" s="51"/>
      <c r="O506" s="52">
        <f>M506+N506</f>
        <v>0</v>
      </c>
    </row>
    <row r="507" spans="1:15" hidden="1">
      <c r="A507" s="50">
        <f t="shared" si="173"/>
        <v>3</v>
      </c>
      <c r="B507" s="150"/>
      <c r="C507" s="149" t="s">
        <v>131</v>
      </c>
      <c r="D507" s="60" t="s">
        <v>39</v>
      </c>
      <c r="E507" s="51"/>
      <c r="F507" s="51"/>
      <c r="G507" s="51"/>
      <c r="H507" s="51"/>
      <c r="I507" s="51"/>
      <c r="J507" s="52">
        <f>H507+I507</f>
        <v>0</v>
      </c>
      <c r="K507" s="51"/>
      <c r="L507" s="51"/>
      <c r="M507" s="52">
        <f>K507+L507</f>
        <v>0</v>
      </c>
      <c r="N507" s="51"/>
      <c r="O507" s="52">
        <f>M507+N507</f>
        <v>0</v>
      </c>
    </row>
    <row r="508" spans="1:15" hidden="1">
      <c r="A508" s="50">
        <f t="shared" si="173"/>
        <v>3</v>
      </c>
      <c r="B508" s="150"/>
      <c r="C508" s="149" t="s">
        <v>132</v>
      </c>
      <c r="D508" s="60" t="s">
        <v>40</v>
      </c>
      <c r="E508" s="51"/>
      <c r="F508" s="51"/>
      <c r="G508" s="51"/>
      <c r="H508" s="51"/>
      <c r="I508" s="51"/>
      <c r="J508" s="52">
        <f>H508+I508</f>
        <v>0</v>
      </c>
      <c r="K508" s="51"/>
      <c r="L508" s="51"/>
      <c r="M508" s="52">
        <f>K508+L508</f>
        <v>0</v>
      </c>
      <c r="N508" s="51"/>
      <c r="O508" s="52">
        <f>M508+N508</f>
        <v>0</v>
      </c>
    </row>
    <row r="509" spans="1:15" ht="25.5" hidden="1">
      <c r="A509" s="50">
        <f t="shared" si="173"/>
        <v>3</v>
      </c>
      <c r="B509" s="150"/>
      <c r="C509" s="149" t="s">
        <v>133</v>
      </c>
      <c r="D509" s="60" t="s">
        <v>41</v>
      </c>
      <c r="E509" s="51"/>
      <c r="F509" s="51"/>
      <c r="G509" s="51"/>
      <c r="H509" s="51"/>
      <c r="I509" s="51"/>
      <c r="J509" s="52">
        <f>H509+I509</f>
        <v>0</v>
      </c>
      <c r="K509" s="51"/>
      <c r="L509" s="51"/>
      <c r="M509" s="52">
        <f>K509+L509</f>
        <v>0</v>
      </c>
      <c r="N509" s="51"/>
      <c r="O509" s="52">
        <f>M509+N509</f>
        <v>0</v>
      </c>
    </row>
    <row r="510" spans="1:15" hidden="1">
      <c r="A510" s="50">
        <f t="shared" si="173"/>
        <v>3</v>
      </c>
      <c r="B510" s="150"/>
      <c r="C510" s="149" t="s">
        <v>447</v>
      </c>
      <c r="D510" s="60" t="s">
        <v>4</v>
      </c>
      <c r="E510" s="51"/>
      <c r="F510" s="51"/>
      <c r="G510" s="51"/>
      <c r="H510" s="51"/>
      <c r="I510" s="51"/>
      <c r="J510" s="52">
        <f>H510+I510</f>
        <v>0</v>
      </c>
      <c r="K510" s="51"/>
      <c r="L510" s="51"/>
      <c r="M510" s="52">
        <f>K510+L510</f>
        <v>0</v>
      </c>
      <c r="N510" s="51"/>
      <c r="O510" s="52">
        <f>M510+N510</f>
        <v>0</v>
      </c>
    </row>
    <row r="511" spans="1:15" hidden="1">
      <c r="A511" s="50">
        <f t="shared" si="173"/>
        <v>3</v>
      </c>
      <c r="B511" s="147"/>
      <c r="C511" s="146" t="s">
        <v>134</v>
      </c>
      <c r="D511" s="56"/>
      <c r="E511" s="11">
        <f>SUBTOTAL(9,E512:E515)</f>
        <v>0</v>
      </c>
      <c r="F511" s="11">
        <f>SUBTOTAL(9,F512:F515)</f>
        <v>0</v>
      </c>
      <c r="G511" s="11">
        <f>SUBTOTAL(9,G512:G515)</f>
        <v>0</v>
      </c>
      <c r="H511" s="11">
        <f>SUBTOTAL(9,H512:H515)</f>
        <v>0</v>
      </c>
      <c r="I511" s="11">
        <f t="shared" ref="I511:N511" si="179">SUBTOTAL(9,I512:I515)</f>
        <v>0</v>
      </c>
      <c r="J511" s="11">
        <f t="shared" si="179"/>
        <v>0</v>
      </c>
      <c r="K511" s="11">
        <f t="shared" si="179"/>
        <v>0</v>
      </c>
      <c r="L511" s="11">
        <f t="shared" si="179"/>
        <v>0</v>
      </c>
      <c r="M511" s="11">
        <f t="shared" si="179"/>
        <v>0</v>
      </c>
      <c r="N511" s="11">
        <f t="shared" si="179"/>
        <v>0</v>
      </c>
      <c r="O511" s="11">
        <f>SUBTOTAL(9,O512:O515)</f>
        <v>0</v>
      </c>
    </row>
    <row r="512" spans="1:15" hidden="1">
      <c r="A512" s="50">
        <f t="shared" si="173"/>
        <v>3</v>
      </c>
      <c r="B512" s="150"/>
      <c r="C512" s="151" t="s">
        <v>135</v>
      </c>
      <c r="D512" s="59" t="s">
        <v>5</v>
      </c>
      <c r="E512" s="51"/>
      <c r="F512" s="51"/>
      <c r="G512" s="51"/>
      <c r="H512" s="51"/>
      <c r="I512" s="51"/>
      <c r="J512" s="52">
        <f>H512+I512</f>
        <v>0</v>
      </c>
      <c r="K512" s="51"/>
      <c r="L512" s="51"/>
      <c r="M512" s="52">
        <f>K512+L512</f>
        <v>0</v>
      </c>
      <c r="N512" s="51"/>
      <c r="O512" s="52">
        <f>M512+N512</f>
        <v>0</v>
      </c>
    </row>
    <row r="513" spans="1:15" hidden="1">
      <c r="A513" s="50">
        <f t="shared" si="173"/>
        <v>3</v>
      </c>
      <c r="B513" s="150"/>
      <c r="C513" s="154" t="s">
        <v>448</v>
      </c>
      <c r="D513" s="118" t="s">
        <v>173</v>
      </c>
      <c r="E513" s="51"/>
      <c r="F513" s="51"/>
      <c r="G513" s="51"/>
      <c r="H513" s="51"/>
      <c r="I513" s="51"/>
      <c r="J513" s="52">
        <f>H513+I513</f>
        <v>0</v>
      </c>
      <c r="K513" s="51"/>
      <c r="L513" s="51"/>
      <c r="M513" s="52">
        <f>K513+L513</f>
        <v>0</v>
      </c>
      <c r="N513" s="51"/>
      <c r="O513" s="52">
        <f>M513+N513</f>
        <v>0</v>
      </c>
    </row>
    <row r="514" spans="1:15" hidden="1">
      <c r="A514" s="50">
        <f t="shared" si="173"/>
        <v>3</v>
      </c>
      <c r="B514" s="153"/>
      <c r="C514" s="155" t="s">
        <v>557</v>
      </c>
      <c r="D514" s="137" t="s">
        <v>8</v>
      </c>
      <c r="E514" s="51"/>
      <c r="F514" s="51"/>
      <c r="G514" s="51"/>
      <c r="H514" s="51"/>
      <c r="I514" s="51"/>
      <c r="J514" s="52">
        <f>H514+I514</f>
        <v>0</v>
      </c>
      <c r="K514" s="51"/>
      <c r="L514" s="51"/>
      <c r="M514" s="52">
        <f>K514+L514</f>
        <v>0</v>
      </c>
      <c r="N514" s="51"/>
      <c r="O514" s="52">
        <f>M514+N514</f>
        <v>0</v>
      </c>
    </row>
    <row r="515" spans="1:15" ht="25.5" hidden="1">
      <c r="A515" s="50">
        <f t="shared" si="173"/>
        <v>3</v>
      </c>
      <c r="B515" s="153"/>
      <c r="C515" s="155" t="s">
        <v>139</v>
      </c>
      <c r="D515" s="136" t="s">
        <v>10</v>
      </c>
      <c r="E515" s="51"/>
      <c r="F515" s="51"/>
      <c r="G515" s="51"/>
      <c r="H515" s="51"/>
      <c r="I515" s="51"/>
      <c r="J515" s="52">
        <f>H515+I515</f>
        <v>0</v>
      </c>
      <c r="K515" s="51"/>
      <c r="L515" s="51"/>
      <c r="M515" s="52">
        <f>K515+L515</f>
        <v>0</v>
      </c>
      <c r="N515" s="51"/>
      <c r="O515" s="52">
        <f>M515+N515</f>
        <v>0</v>
      </c>
    </row>
    <row r="516" spans="1:15" hidden="1">
      <c r="A516" s="50">
        <f t="shared" si="173"/>
        <v>3</v>
      </c>
      <c r="B516" s="156"/>
      <c r="C516" s="157" t="s">
        <v>140</v>
      </c>
      <c r="D516" s="136"/>
      <c r="E516" s="11">
        <f>SUBTOTAL(9,E517:E521)</f>
        <v>0</v>
      </c>
      <c r="F516" s="11">
        <f>SUBTOTAL(9,F517:F521)</f>
        <v>0</v>
      </c>
      <c r="G516" s="11">
        <f>SUBTOTAL(9,G517:G521)</f>
        <v>0</v>
      </c>
      <c r="H516" s="11">
        <f>SUBTOTAL(9,H517:H521)</f>
        <v>0</v>
      </c>
      <c r="I516" s="11">
        <f t="shared" ref="I516:N516" si="180">SUBTOTAL(9,I517:I521)</f>
        <v>0</v>
      </c>
      <c r="J516" s="11">
        <f t="shared" si="180"/>
        <v>0</v>
      </c>
      <c r="K516" s="11">
        <f t="shared" si="180"/>
        <v>0</v>
      </c>
      <c r="L516" s="11">
        <f t="shared" si="180"/>
        <v>0</v>
      </c>
      <c r="M516" s="11">
        <f t="shared" si="180"/>
        <v>0</v>
      </c>
      <c r="N516" s="11">
        <f t="shared" si="180"/>
        <v>0</v>
      </c>
      <c r="O516" s="11">
        <f>SUBTOTAL(9,O517:O521)</f>
        <v>0</v>
      </c>
    </row>
    <row r="517" spans="1:15" hidden="1">
      <c r="A517" s="50">
        <f t="shared" si="173"/>
        <v>3</v>
      </c>
      <c r="B517" s="153"/>
      <c r="C517" s="155" t="s">
        <v>141</v>
      </c>
      <c r="D517" s="137" t="s">
        <v>71</v>
      </c>
      <c r="E517" s="51"/>
      <c r="F517" s="51"/>
      <c r="G517" s="51"/>
      <c r="H517" s="51"/>
      <c r="I517" s="51"/>
      <c r="J517" s="52">
        <f>H517+I517</f>
        <v>0</v>
      </c>
      <c r="K517" s="51"/>
      <c r="L517" s="51"/>
      <c r="M517" s="52">
        <f>K517+L517</f>
        <v>0</v>
      </c>
      <c r="N517" s="51"/>
      <c r="O517" s="52">
        <f>M517+N517</f>
        <v>0</v>
      </c>
    </row>
    <row r="518" spans="1:15" hidden="1">
      <c r="A518" s="50">
        <f t="shared" si="173"/>
        <v>3</v>
      </c>
      <c r="B518" s="153"/>
      <c r="C518" s="155" t="s">
        <v>142</v>
      </c>
      <c r="D518" s="137" t="s">
        <v>73</v>
      </c>
      <c r="E518" s="51"/>
      <c r="F518" s="51"/>
      <c r="G518" s="51"/>
      <c r="H518" s="51"/>
      <c r="I518" s="51"/>
      <c r="J518" s="52">
        <f>H518+I518</f>
        <v>0</v>
      </c>
      <c r="K518" s="51"/>
      <c r="L518" s="51"/>
      <c r="M518" s="52">
        <f>K518+L518</f>
        <v>0</v>
      </c>
      <c r="N518" s="51"/>
      <c r="O518" s="52">
        <f>M518+N518</f>
        <v>0</v>
      </c>
    </row>
    <row r="519" spans="1:15" hidden="1">
      <c r="A519" s="50">
        <f t="shared" si="173"/>
        <v>3</v>
      </c>
      <c r="B519" s="153"/>
      <c r="C519" s="155" t="s">
        <v>143</v>
      </c>
      <c r="D519" s="137" t="s">
        <v>75</v>
      </c>
      <c r="E519" s="51"/>
      <c r="F519" s="51"/>
      <c r="G519" s="51"/>
      <c r="H519" s="51"/>
      <c r="I519" s="51"/>
      <c r="J519" s="52">
        <f>H519+I519</f>
        <v>0</v>
      </c>
      <c r="K519" s="51"/>
      <c r="L519" s="51"/>
      <c r="M519" s="52">
        <f>K519+L519</f>
        <v>0</v>
      </c>
      <c r="N519" s="51"/>
      <c r="O519" s="52">
        <f>M519+N519</f>
        <v>0</v>
      </c>
    </row>
    <row r="520" spans="1:15" hidden="1">
      <c r="A520" s="50">
        <f t="shared" si="173"/>
        <v>3</v>
      </c>
      <c r="B520" s="153"/>
      <c r="C520" s="155" t="s">
        <v>144</v>
      </c>
      <c r="D520" s="137" t="s">
        <v>77</v>
      </c>
      <c r="E520" s="51"/>
      <c r="F520" s="51"/>
      <c r="G520" s="51"/>
      <c r="H520" s="51"/>
      <c r="I520" s="51"/>
      <c r="J520" s="52">
        <f>H520+I520</f>
        <v>0</v>
      </c>
      <c r="K520" s="51"/>
      <c r="L520" s="51"/>
      <c r="M520" s="52">
        <f>K520+L520</f>
        <v>0</v>
      </c>
      <c r="N520" s="51"/>
      <c r="O520" s="52">
        <f>M520+N520</f>
        <v>0</v>
      </c>
    </row>
    <row r="521" spans="1:15" hidden="1">
      <c r="A521" s="50">
        <f t="shared" si="173"/>
        <v>3</v>
      </c>
      <c r="B521" s="153"/>
      <c r="C521" s="155" t="s">
        <v>145</v>
      </c>
      <c r="D521" s="137" t="s">
        <v>28</v>
      </c>
      <c r="E521" s="51"/>
      <c r="F521" s="51"/>
      <c r="G521" s="51"/>
      <c r="H521" s="51"/>
      <c r="I521" s="51"/>
      <c r="J521" s="52">
        <f>H521+I521</f>
        <v>0</v>
      </c>
      <c r="K521" s="51"/>
      <c r="L521" s="51"/>
      <c r="M521" s="52">
        <f>K521+L521</f>
        <v>0</v>
      </c>
      <c r="N521" s="51"/>
      <c r="O521" s="52">
        <f>M521+N521</f>
        <v>0</v>
      </c>
    </row>
    <row r="522" spans="1:15" hidden="1">
      <c r="A522" s="50">
        <f t="shared" si="173"/>
        <v>3</v>
      </c>
      <c r="B522" s="145" t="s">
        <v>146</v>
      </c>
      <c r="C522" s="157" t="s">
        <v>147</v>
      </c>
      <c r="D522" s="56"/>
      <c r="E522" s="11">
        <f>SUBTOTAL(9,E523:E551)</f>
        <v>0</v>
      </c>
      <c r="F522" s="11">
        <f>SUBTOTAL(9,F523:F551)</f>
        <v>0</v>
      </c>
      <c r="G522" s="11">
        <f>SUBTOTAL(9,G523:G551)</f>
        <v>0</v>
      </c>
      <c r="H522" s="11">
        <f>SUBTOTAL(9,H523:H551)</f>
        <v>0</v>
      </c>
      <c r="I522" s="11">
        <f t="shared" ref="I522:N522" si="181">SUBTOTAL(9,I523:I551)</f>
        <v>0</v>
      </c>
      <c r="J522" s="11">
        <f t="shared" si="181"/>
        <v>0</v>
      </c>
      <c r="K522" s="11">
        <f t="shared" si="181"/>
        <v>0</v>
      </c>
      <c r="L522" s="11">
        <f t="shared" si="181"/>
        <v>0</v>
      </c>
      <c r="M522" s="11">
        <f t="shared" si="181"/>
        <v>0</v>
      </c>
      <c r="N522" s="11">
        <f t="shared" si="181"/>
        <v>0</v>
      </c>
      <c r="O522" s="11">
        <f>SUBTOTAL(9,O523:O551)</f>
        <v>0</v>
      </c>
    </row>
    <row r="523" spans="1:15" hidden="1">
      <c r="A523" s="50">
        <f t="shared" si="173"/>
        <v>3</v>
      </c>
      <c r="B523" s="156"/>
      <c r="C523" s="158" t="s">
        <v>26</v>
      </c>
      <c r="D523" s="56"/>
      <c r="E523" s="11">
        <f>SUBTOTAL(9,E524:E542)</f>
        <v>0</v>
      </c>
      <c r="F523" s="11">
        <f t="shared" ref="F523:O523" si="182">SUBTOTAL(9,F524:F542)</f>
        <v>0</v>
      </c>
      <c r="G523" s="11">
        <f t="shared" si="182"/>
        <v>0</v>
      </c>
      <c r="H523" s="11">
        <f t="shared" si="182"/>
        <v>0</v>
      </c>
      <c r="I523" s="11">
        <f t="shared" si="182"/>
        <v>0</v>
      </c>
      <c r="J523" s="11">
        <f t="shared" si="182"/>
        <v>0</v>
      </c>
      <c r="K523" s="11">
        <f t="shared" si="182"/>
        <v>0</v>
      </c>
      <c r="L523" s="11">
        <f t="shared" si="182"/>
        <v>0</v>
      </c>
      <c r="M523" s="11">
        <f t="shared" si="182"/>
        <v>0</v>
      </c>
      <c r="N523" s="11">
        <f t="shared" si="182"/>
        <v>0</v>
      </c>
      <c r="O523" s="11">
        <f t="shared" si="182"/>
        <v>0</v>
      </c>
    </row>
    <row r="524" spans="1:15" hidden="1">
      <c r="A524" s="50">
        <f t="shared" si="173"/>
        <v>3</v>
      </c>
      <c r="B524" s="150"/>
      <c r="C524" s="161" t="s">
        <v>770</v>
      </c>
      <c r="D524" s="56"/>
      <c r="E524" s="11">
        <f>SUBTOTAL(9,E525:E534)</f>
        <v>0</v>
      </c>
      <c r="F524" s="11">
        <f t="shared" ref="F524:O524" si="183">SUBTOTAL(9,F525:F534)</f>
        <v>0</v>
      </c>
      <c r="G524" s="11">
        <f t="shared" si="183"/>
        <v>0</v>
      </c>
      <c r="H524" s="11">
        <f t="shared" si="183"/>
        <v>0</v>
      </c>
      <c r="I524" s="11">
        <f t="shared" si="183"/>
        <v>0</v>
      </c>
      <c r="J524" s="11">
        <f t="shared" si="183"/>
        <v>0</v>
      </c>
      <c r="K524" s="11">
        <f t="shared" si="183"/>
        <v>0</v>
      </c>
      <c r="L524" s="11">
        <f t="shared" si="183"/>
        <v>0</v>
      </c>
      <c r="M524" s="11">
        <f t="shared" si="183"/>
        <v>0</v>
      </c>
      <c r="N524" s="11">
        <f t="shared" si="183"/>
        <v>0</v>
      </c>
      <c r="O524" s="11">
        <f t="shared" si="183"/>
        <v>0</v>
      </c>
    </row>
    <row r="525" spans="1:15" ht="25.5" hidden="1">
      <c r="A525" s="50">
        <f t="shared" si="173"/>
        <v>3</v>
      </c>
      <c r="B525" s="150"/>
      <c r="C525" s="160" t="s">
        <v>771</v>
      </c>
      <c r="D525" s="58" t="s">
        <v>2</v>
      </c>
      <c r="E525" s="11">
        <f>SUBTOTAL(9,E526:E527)</f>
        <v>0</v>
      </c>
      <c r="F525" s="11">
        <f t="shared" ref="F525:O525" si="184">SUBTOTAL(9,F526:F527)</f>
        <v>0</v>
      </c>
      <c r="G525" s="11">
        <f t="shared" si="184"/>
        <v>0</v>
      </c>
      <c r="H525" s="11">
        <f t="shared" si="184"/>
        <v>0</v>
      </c>
      <c r="I525" s="11">
        <f t="shared" si="184"/>
        <v>0</v>
      </c>
      <c r="J525" s="11">
        <f t="shared" si="184"/>
        <v>0</v>
      </c>
      <c r="K525" s="11">
        <f t="shared" si="184"/>
        <v>0</v>
      </c>
      <c r="L525" s="11">
        <f t="shared" si="184"/>
        <v>0</v>
      </c>
      <c r="M525" s="11">
        <f t="shared" si="184"/>
        <v>0</v>
      </c>
      <c r="N525" s="11">
        <f t="shared" si="184"/>
        <v>0</v>
      </c>
      <c r="O525" s="11">
        <f t="shared" si="184"/>
        <v>0</v>
      </c>
    </row>
    <row r="526" spans="1:15" ht="25.5" hidden="1">
      <c r="A526" s="50">
        <f t="shared" si="173"/>
        <v>3</v>
      </c>
      <c r="B526" s="150"/>
      <c r="C526" s="260" t="s">
        <v>772</v>
      </c>
      <c r="D526" s="58" t="s">
        <v>302</v>
      </c>
      <c r="E526" s="51"/>
      <c r="F526" s="51"/>
      <c r="G526" s="51"/>
      <c r="H526" s="51"/>
      <c r="I526" s="51"/>
      <c r="J526" s="52">
        <f>H526+I526</f>
        <v>0</v>
      </c>
      <c r="K526" s="51"/>
      <c r="L526" s="51"/>
      <c r="M526" s="52">
        <f>K526+L526</f>
        <v>0</v>
      </c>
      <c r="N526" s="51"/>
      <c r="O526" s="52">
        <f>M526+N526</f>
        <v>0</v>
      </c>
    </row>
    <row r="527" spans="1:15" ht="25.5" hidden="1">
      <c r="A527" s="50">
        <f t="shared" si="173"/>
        <v>3</v>
      </c>
      <c r="B527" s="150"/>
      <c r="C527" s="260" t="s">
        <v>773</v>
      </c>
      <c r="D527" s="58" t="s">
        <v>304</v>
      </c>
      <c r="E527" s="51"/>
      <c r="F527" s="51"/>
      <c r="G527" s="51"/>
      <c r="H527" s="51"/>
      <c r="I527" s="51"/>
      <c r="J527" s="52">
        <f>H527+I527</f>
        <v>0</v>
      </c>
      <c r="K527" s="51"/>
      <c r="L527" s="51"/>
      <c r="M527" s="52">
        <f>K527+L527</f>
        <v>0</v>
      </c>
      <c r="N527" s="51"/>
      <c r="O527" s="52">
        <f>M527+N527</f>
        <v>0</v>
      </c>
    </row>
    <row r="528" spans="1:15" hidden="1">
      <c r="A528" s="50">
        <f t="shared" si="173"/>
        <v>3</v>
      </c>
      <c r="B528" s="150"/>
      <c r="C528" s="258" t="s">
        <v>42</v>
      </c>
      <c r="D528" s="59" t="s">
        <v>3</v>
      </c>
      <c r="E528" s="51"/>
      <c r="F528" s="51"/>
      <c r="G528" s="51"/>
      <c r="H528" s="51"/>
      <c r="I528" s="51"/>
      <c r="J528" s="52">
        <f>H528+I528</f>
        <v>0</v>
      </c>
      <c r="K528" s="51"/>
      <c r="L528" s="51"/>
      <c r="M528" s="52">
        <f>K528+L528</f>
        <v>0</v>
      </c>
      <c r="N528" s="51"/>
      <c r="O528" s="52">
        <f>M528+N528</f>
        <v>0</v>
      </c>
    </row>
    <row r="529" spans="1:15" s="57" customFormat="1" hidden="1">
      <c r="A529" s="50">
        <f t="shared" si="173"/>
        <v>3</v>
      </c>
      <c r="B529" s="150"/>
      <c r="C529" s="259" t="s">
        <v>449</v>
      </c>
      <c r="D529" s="117" t="s">
        <v>446</v>
      </c>
      <c r="E529" s="11">
        <f>SUBTOTAL(9,E530:E533)</f>
        <v>0</v>
      </c>
      <c r="F529" s="11">
        <f>SUBTOTAL(9,F530:F533)</f>
        <v>0</v>
      </c>
      <c r="G529" s="11">
        <f>SUBTOTAL(9,G530:G533)</f>
        <v>0</v>
      </c>
      <c r="H529" s="11">
        <f>SUBTOTAL(9,H530:H533)</f>
        <v>0</v>
      </c>
      <c r="I529" s="11">
        <f t="shared" ref="I529:N529" si="185">SUBTOTAL(9,I530:I533)</f>
        <v>0</v>
      </c>
      <c r="J529" s="11">
        <f t="shared" si="185"/>
        <v>0</v>
      </c>
      <c r="K529" s="11">
        <f t="shared" si="185"/>
        <v>0</v>
      </c>
      <c r="L529" s="11">
        <f t="shared" si="185"/>
        <v>0</v>
      </c>
      <c r="M529" s="11">
        <f t="shared" si="185"/>
        <v>0</v>
      </c>
      <c r="N529" s="11">
        <f t="shared" si="185"/>
        <v>0</v>
      </c>
      <c r="O529" s="11">
        <f>SUBTOTAL(9,O530:O533)</f>
        <v>0</v>
      </c>
    </row>
    <row r="530" spans="1:15" s="57" customFormat="1" ht="25.5" hidden="1">
      <c r="A530" s="50">
        <f t="shared" si="173"/>
        <v>3</v>
      </c>
      <c r="B530" s="150"/>
      <c r="C530" s="260" t="s">
        <v>153</v>
      </c>
      <c r="D530" s="60" t="s">
        <v>37</v>
      </c>
      <c r="E530" s="51"/>
      <c r="F530" s="51"/>
      <c r="G530" s="51"/>
      <c r="H530" s="51"/>
      <c r="I530" s="51"/>
      <c r="J530" s="52">
        <f t="shared" ref="J530:J542" si="186">H530+I530</f>
        <v>0</v>
      </c>
      <c r="K530" s="51"/>
      <c r="L530" s="51"/>
      <c r="M530" s="52">
        <f t="shared" ref="M530:M542" si="187">K530+L530</f>
        <v>0</v>
      </c>
      <c r="N530" s="51"/>
      <c r="O530" s="52">
        <f t="shared" ref="O530:O542" si="188">M530+N530</f>
        <v>0</v>
      </c>
    </row>
    <row r="531" spans="1:15" s="57" customFormat="1" hidden="1">
      <c r="A531" s="50">
        <f t="shared" si="173"/>
        <v>3</v>
      </c>
      <c r="B531" s="150"/>
      <c r="C531" s="260" t="s">
        <v>155</v>
      </c>
      <c r="D531" s="60" t="s">
        <v>39</v>
      </c>
      <c r="E531" s="51"/>
      <c r="F531" s="51"/>
      <c r="G531" s="51"/>
      <c r="H531" s="51"/>
      <c r="I531" s="51"/>
      <c r="J531" s="52">
        <f t="shared" si="186"/>
        <v>0</v>
      </c>
      <c r="K531" s="51"/>
      <c r="L531" s="51"/>
      <c r="M531" s="52">
        <f t="shared" si="187"/>
        <v>0</v>
      </c>
      <c r="N531" s="51"/>
      <c r="O531" s="52">
        <f t="shared" si="188"/>
        <v>0</v>
      </c>
    </row>
    <row r="532" spans="1:15" s="57" customFormat="1" ht="25.5" hidden="1">
      <c r="A532" s="50">
        <f t="shared" si="173"/>
        <v>3</v>
      </c>
      <c r="B532" s="150"/>
      <c r="C532" s="260" t="s">
        <v>156</v>
      </c>
      <c r="D532" s="60" t="s">
        <v>40</v>
      </c>
      <c r="E532" s="51"/>
      <c r="F532" s="51"/>
      <c r="G532" s="51"/>
      <c r="H532" s="51"/>
      <c r="I532" s="51"/>
      <c r="J532" s="52">
        <f t="shared" si="186"/>
        <v>0</v>
      </c>
      <c r="K532" s="51"/>
      <c r="L532" s="51"/>
      <c r="M532" s="52">
        <f t="shared" si="187"/>
        <v>0</v>
      </c>
      <c r="N532" s="51"/>
      <c r="O532" s="52">
        <f t="shared" si="188"/>
        <v>0</v>
      </c>
    </row>
    <row r="533" spans="1:15" s="57" customFormat="1" ht="25.5" hidden="1">
      <c r="A533" s="50">
        <f t="shared" si="173"/>
        <v>3</v>
      </c>
      <c r="B533" s="150"/>
      <c r="C533" s="260" t="s">
        <v>157</v>
      </c>
      <c r="D533" s="60" t="s">
        <v>41</v>
      </c>
      <c r="E533" s="51"/>
      <c r="F533" s="51"/>
      <c r="G533" s="51"/>
      <c r="H533" s="51"/>
      <c r="I533" s="51"/>
      <c r="J533" s="52">
        <f t="shared" si="186"/>
        <v>0</v>
      </c>
      <c r="K533" s="51"/>
      <c r="L533" s="51"/>
      <c r="M533" s="52">
        <f t="shared" si="187"/>
        <v>0</v>
      </c>
      <c r="N533" s="51"/>
      <c r="O533" s="52">
        <f t="shared" si="188"/>
        <v>0</v>
      </c>
    </row>
    <row r="534" spans="1:15" s="57" customFormat="1" hidden="1">
      <c r="A534" s="50">
        <f t="shared" si="173"/>
        <v>3</v>
      </c>
      <c r="B534" s="150"/>
      <c r="C534" s="160" t="s">
        <v>158</v>
      </c>
      <c r="D534" s="60" t="s">
        <v>4</v>
      </c>
      <c r="E534" s="51"/>
      <c r="F534" s="51"/>
      <c r="G534" s="51"/>
      <c r="H534" s="51"/>
      <c r="I534" s="51"/>
      <c r="J534" s="52">
        <f t="shared" si="186"/>
        <v>0</v>
      </c>
      <c r="K534" s="51"/>
      <c r="L534" s="51"/>
      <c r="M534" s="52">
        <f t="shared" si="187"/>
        <v>0</v>
      </c>
      <c r="N534" s="51"/>
      <c r="O534" s="52">
        <f t="shared" si="188"/>
        <v>0</v>
      </c>
    </row>
    <row r="535" spans="1:15" s="57" customFormat="1" hidden="1">
      <c r="A535" s="50">
        <f t="shared" si="173"/>
        <v>3</v>
      </c>
      <c r="B535" s="150"/>
      <c r="C535" s="159" t="s">
        <v>19</v>
      </c>
      <c r="D535" s="59" t="s">
        <v>5</v>
      </c>
      <c r="E535" s="51"/>
      <c r="F535" s="51"/>
      <c r="G535" s="51"/>
      <c r="H535" s="51"/>
      <c r="I535" s="51"/>
      <c r="J535" s="52">
        <f t="shared" si="186"/>
        <v>0</v>
      </c>
      <c r="K535" s="51"/>
      <c r="L535" s="51"/>
      <c r="M535" s="52">
        <f t="shared" si="187"/>
        <v>0</v>
      </c>
      <c r="N535" s="51"/>
      <c r="O535" s="52">
        <f t="shared" si="188"/>
        <v>0</v>
      </c>
    </row>
    <row r="536" spans="1:15" s="57" customFormat="1" hidden="1">
      <c r="A536" s="50">
        <f t="shared" si="173"/>
        <v>3</v>
      </c>
      <c r="B536" s="150"/>
      <c r="C536" s="162" t="s">
        <v>450</v>
      </c>
      <c r="D536" s="118" t="s">
        <v>173</v>
      </c>
      <c r="E536" s="51"/>
      <c r="F536" s="51"/>
      <c r="G536" s="51"/>
      <c r="H536" s="51"/>
      <c r="I536" s="51"/>
      <c r="J536" s="52">
        <f t="shared" si="186"/>
        <v>0</v>
      </c>
      <c r="K536" s="51"/>
      <c r="L536" s="51"/>
      <c r="M536" s="52">
        <f t="shared" si="187"/>
        <v>0</v>
      </c>
      <c r="N536" s="51"/>
      <c r="O536" s="52">
        <f t="shared" si="188"/>
        <v>0</v>
      </c>
    </row>
    <row r="537" spans="1:15" s="57" customFormat="1" hidden="1">
      <c r="A537" s="50">
        <f t="shared" si="173"/>
        <v>3</v>
      </c>
      <c r="B537" s="153"/>
      <c r="C537" s="163" t="s">
        <v>29</v>
      </c>
      <c r="D537" s="136" t="s">
        <v>6</v>
      </c>
      <c r="E537" s="51"/>
      <c r="F537" s="51"/>
      <c r="G537" s="51"/>
      <c r="H537" s="51"/>
      <c r="I537" s="51"/>
      <c r="J537" s="52">
        <f t="shared" si="186"/>
        <v>0</v>
      </c>
      <c r="K537" s="51"/>
      <c r="L537" s="51"/>
      <c r="M537" s="52">
        <f t="shared" si="187"/>
        <v>0</v>
      </c>
      <c r="N537" s="51"/>
      <c r="O537" s="52">
        <f t="shared" si="188"/>
        <v>0</v>
      </c>
    </row>
    <row r="538" spans="1:15" s="57" customFormat="1" hidden="1">
      <c r="A538" s="50">
        <f t="shared" si="173"/>
        <v>3</v>
      </c>
      <c r="B538" s="153"/>
      <c r="C538" s="163" t="s">
        <v>21</v>
      </c>
      <c r="D538" s="137" t="s">
        <v>8</v>
      </c>
      <c r="E538" s="51"/>
      <c r="F538" s="51"/>
      <c r="G538" s="51"/>
      <c r="H538" s="51"/>
      <c r="I538" s="51"/>
      <c r="J538" s="52">
        <f>H538+I538</f>
        <v>0</v>
      </c>
      <c r="K538" s="51"/>
      <c r="L538" s="51"/>
      <c r="M538" s="52">
        <f>K538+L538</f>
        <v>0</v>
      </c>
      <c r="N538" s="51"/>
      <c r="O538" s="52">
        <f t="shared" si="188"/>
        <v>0</v>
      </c>
    </row>
    <row r="539" spans="1:15" s="57" customFormat="1" hidden="1">
      <c r="A539" s="50">
        <f t="shared" si="173"/>
        <v>3</v>
      </c>
      <c r="B539" s="153"/>
      <c r="C539" s="163" t="s">
        <v>526</v>
      </c>
      <c r="D539" s="137" t="s">
        <v>31</v>
      </c>
      <c r="E539" s="51"/>
      <c r="F539" s="51"/>
      <c r="G539" s="51"/>
      <c r="H539" s="51"/>
      <c r="I539" s="51"/>
      <c r="J539" s="52">
        <f t="shared" si="186"/>
        <v>0</v>
      </c>
      <c r="K539" s="51"/>
      <c r="L539" s="51"/>
      <c r="M539" s="52">
        <f t="shared" si="187"/>
        <v>0</v>
      </c>
      <c r="N539" s="51"/>
      <c r="O539" s="52">
        <f t="shared" si="188"/>
        <v>0</v>
      </c>
    </row>
    <row r="540" spans="1:15" s="57" customFormat="1" hidden="1">
      <c r="A540" s="50">
        <f t="shared" si="173"/>
        <v>3</v>
      </c>
      <c r="B540" s="153"/>
      <c r="C540" s="163" t="s">
        <v>558</v>
      </c>
      <c r="D540" s="137" t="s">
        <v>559</v>
      </c>
      <c r="E540" s="51"/>
      <c r="F540" s="51"/>
      <c r="G540" s="51"/>
      <c r="H540" s="51"/>
      <c r="I540" s="51"/>
      <c r="J540" s="52">
        <f t="shared" si="186"/>
        <v>0</v>
      </c>
      <c r="K540" s="51"/>
      <c r="L540" s="51"/>
      <c r="M540" s="52">
        <f t="shared" si="187"/>
        <v>0</v>
      </c>
      <c r="N540" s="51"/>
      <c r="O540" s="52">
        <f t="shared" si="188"/>
        <v>0</v>
      </c>
    </row>
    <row r="541" spans="1:15" s="57" customFormat="1" ht="25.5" hidden="1">
      <c r="A541" s="50">
        <f t="shared" si="173"/>
        <v>3</v>
      </c>
      <c r="B541" s="153"/>
      <c r="C541" s="163" t="s">
        <v>528</v>
      </c>
      <c r="D541" s="136" t="s">
        <v>9</v>
      </c>
      <c r="E541" s="51"/>
      <c r="F541" s="51"/>
      <c r="G541" s="51"/>
      <c r="H541" s="51"/>
      <c r="I541" s="51"/>
      <c r="J541" s="52">
        <f t="shared" si="186"/>
        <v>0</v>
      </c>
      <c r="K541" s="51"/>
      <c r="L541" s="51"/>
      <c r="M541" s="52">
        <f t="shared" si="187"/>
        <v>0</v>
      </c>
      <c r="N541" s="51"/>
      <c r="O541" s="52">
        <f t="shared" si="188"/>
        <v>0</v>
      </c>
    </row>
    <row r="542" spans="1:15" s="57" customFormat="1" ht="25.5" hidden="1">
      <c r="A542" s="50">
        <f t="shared" si="173"/>
        <v>3</v>
      </c>
      <c r="B542" s="153"/>
      <c r="C542" s="163" t="s">
        <v>30</v>
      </c>
      <c r="D542" s="136" t="s">
        <v>10</v>
      </c>
      <c r="E542" s="51"/>
      <c r="F542" s="51"/>
      <c r="G542" s="51"/>
      <c r="H542" s="51"/>
      <c r="I542" s="51"/>
      <c r="J542" s="52">
        <f t="shared" si="186"/>
        <v>0</v>
      </c>
      <c r="K542" s="51"/>
      <c r="L542" s="51"/>
      <c r="M542" s="52">
        <f t="shared" si="187"/>
        <v>0</v>
      </c>
      <c r="N542" s="51"/>
      <c r="O542" s="52">
        <f t="shared" si="188"/>
        <v>0</v>
      </c>
    </row>
    <row r="543" spans="1:15" s="57" customFormat="1" hidden="1">
      <c r="A543" s="50">
        <f t="shared" si="173"/>
        <v>3</v>
      </c>
      <c r="B543" s="153"/>
      <c r="C543" s="165" t="s">
        <v>451</v>
      </c>
      <c r="D543" s="138" t="s">
        <v>93</v>
      </c>
      <c r="E543" s="11">
        <f>SUBTOTAL(9,E544:E545)</f>
        <v>0</v>
      </c>
      <c r="F543" s="11">
        <f>SUBTOTAL(9,F544:F545)</f>
        <v>0</v>
      </c>
      <c r="G543" s="11">
        <f>SUBTOTAL(9,G544:G545)</f>
        <v>0</v>
      </c>
      <c r="H543" s="11">
        <f>SUBTOTAL(9,H544:H545)</f>
        <v>0</v>
      </c>
      <c r="I543" s="11">
        <f t="shared" ref="I543:N543" si="189">SUBTOTAL(9,I544:I545)</f>
        <v>0</v>
      </c>
      <c r="J543" s="11">
        <f t="shared" si="189"/>
        <v>0</v>
      </c>
      <c r="K543" s="11">
        <f t="shared" si="189"/>
        <v>0</v>
      </c>
      <c r="L543" s="11">
        <f t="shared" si="189"/>
        <v>0</v>
      </c>
      <c r="M543" s="11">
        <f t="shared" si="189"/>
        <v>0</v>
      </c>
      <c r="N543" s="11">
        <f t="shared" si="189"/>
        <v>0</v>
      </c>
      <c r="O543" s="11">
        <f>SUBTOTAL(9,O544:O545)</f>
        <v>0</v>
      </c>
    </row>
    <row r="544" spans="1:15" s="57" customFormat="1" hidden="1">
      <c r="A544" s="50">
        <f t="shared" si="173"/>
        <v>3</v>
      </c>
      <c r="B544" s="153"/>
      <c r="C544" s="166" t="s">
        <v>452</v>
      </c>
      <c r="D544" s="138" t="s">
        <v>453</v>
      </c>
      <c r="E544" s="51"/>
      <c r="F544" s="51"/>
      <c r="G544" s="51"/>
      <c r="H544" s="51"/>
      <c r="I544" s="51"/>
      <c r="J544" s="52">
        <f>H544+I544</f>
        <v>0</v>
      </c>
      <c r="K544" s="51"/>
      <c r="L544" s="51"/>
      <c r="M544" s="52">
        <f>K544+L544</f>
        <v>0</v>
      </c>
      <c r="N544" s="51"/>
      <c r="O544" s="52">
        <f>M544+N544</f>
        <v>0</v>
      </c>
    </row>
    <row r="545" spans="1:15" s="57" customFormat="1" hidden="1">
      <c r="A545" s="50">
        <f t="shared" si="173"/>
        <v>3</v>
      </c>
      <c r="B545" s="153"/>
      <c r="C545" s="166" t="s">
        <v>454</v>
      </c>
      <c r="D545" s="138" t="s">
        <v>455</v>
      </c>
      <c r="E545" s="51"/>
      <c r="F545" s="51"/>
      <c r="G545" s="51"/>
      <c r="H545" s="51"/>
      <c r="I545" s="51"/>
      <c r="J545" s="52">
        <f>H545+I545</f>
        <v>0</v>
      </c>
      <c r="K545" s="51"/>
      <c r="L545" s="51"/>
      <c r="M545" s="52">
        <f>K545+L545</f>
        <v>0</v>
      </c>
      <c r="N545" s="51"/>
      <c r="O545" s="52">
        <f>M545+N545</f>
        <v>0</v>
      </c>
    </row>
    <row r="546" spans="1:15" s="57" customFormat="1" hidden="1">
      <c r="A546" s="50">
        <f t="shared" si="173"/>
        <v>3</v>
      </c>
      <c r="B546" s="156"/>
      <c r="C546" s="158" t="s">
        <v>32</v>
      </c>
      <c r="D546" s="136"/>
      <c r="E546" s="11">
        <f>SUBTOTAL(9,E547:E551)</f>
        <v>0</v>
      </c>
      <c r="F546" s="11">
        <f>SUBTOTAL(9,F547:F551)</f>
        <v>0</v>
      </c>
      <c r="G546" s="11">
        <f>SUBTOTAL(9,G547:G551)</f>
        <v>0</v>
      </c>
      <c r="H546" s="11">
        <f>SUBTOTAL(9,H547:H551)</f>
        <v>0</v>
      </c>
      <c r="I546" s="11">
        <f t="shared" ref="I546:N546" si="190">SUBTOTAL(9,I547:I551)</f>
        <v>0</v>
      </c>
      <c r="J546" s="11">
        <f t="shared" si="190"/>
        <v>0</v>
      </c>
      <c r="K546" s="11">
        <f t="shared" si="190"/>
        <v>0</v>
      </c>
      <c r="L546" s="11">
        <f t="shared" si="190"/>
        <v>0</v>
      </c>
      <c r="M546" s="11">
        <f t="shared" si="190"/>
        <v>0</v>
      </c>
      <c r="N546" s="11">
        <f t="shared" si="190"/>
        <v>0</v>
      </c>
      <c r="O546" s="11">
        <f>SUBTOTAL(9,O547:O551)</f>
        <v>0</v>
      </c>
    </row>
    <row r="547" spans="1:15" s="57" customFormat="1" hidden="1">
      <c r="A547" s="50">
        <f t="shared" si="173"/>
        <v>3</v>
      </c>
      <c r="B547" s="153"/>
      <c r="C547" s="163" t="s">
        <v>70</v>
      </c>
      <c r="D547" s="137" t="s">
        <v>71</v>
      </c>
      <c r="E547" s="51"/>
      <c r="F547" s="51"/>
      <c r="G547" s="51"/>
      <c r="H547" s="51"/>
      <c r="I547" s="51"/>
      <c r="J547" s="52">
        <f>H547+I547</f>
        <v>0</v>
      </c>
      <c r="K547" s="51"/>
      <c r="L547" s="51"/>
      <c r="M547" s="52">
        <f>K547+L547</f>
        <v>0</v>
      </c>
      <c r="N547" s="51"/>
      <c r="O547" s="52">
        <f>M547+N547</f>
        <v>0</v>
      </c>
    </row>
    <row r="548" spans="1:15" s="57" customFormat="1" hidden="1">
      <c r="A548" s="50">
        <f t="shared" si="173"/>
        <v>3</v>
      </c>
      <c r="B548" s="153"/>
      <c r="C548" s="163" t="s">
        <v>72</v>
      </c>
      <c r="D548" s="137" t="s">
        <v>73</v>
      </c>
      <c r="E548" s="51"/>
      <c r="F548" s="51"/>
      <c r="G548" s="51"/>
      <c r="H548" s="51"/>
      <c r="I548" s="51"/>
      <c r="J548" s="52">
        <f>H548+I548</f>
        <v>0</v>
      </c>
      <c r="K548" s="51"/>
      <c r="L548" s="51"/>
      <c r="M548" s="52">
        <f>K548+L548</f>
        <v>0</v>
      </c>
      <c r="N548" s="51"/>
      <c r="O548" s="52">
        <f>M548+N548</f>
        <v>0</v>
      </c>
    </row>
    <row r="549" spans="1:15" s="57" customFormat="1" hidden="1">
      <c r="A549" s="50">
        <f t="shared" si="173"/>
        <v>3</v>
      </c>
      <c r="B549" s="153"/>
      <c r="C549" s="163" t="s">
        <v>74</v>
      </c>
      <c r="D549" s="137" t="s">
        <v>75</v>
      </c>
      <c r="E549" s="51"/>
      <c r="F549" s="51"/>
      <c r="G549" s="51"/>
      <c r="H549" s="51"/>
      <c r="I549" s="51"/>
      <c r="J549" s="52">
        <f>H549+I549</f>
        <v>0</v>
      </c>
      <c r="K549" s="51"/>
      <c r="L549" s="51"/>
      <c r="M549" s="52">
        <f>K549+L549</f>
        <v>0</v>
      </c>
      <c r="N549" s="51"/>
      <c r="O549" s="52">
        <f>M549+N549</f>
        <v>0</v>
      </c>
    </row>
    <row r="550" spans="1:15" s="57" customFormat="1" hidden="1">
      <c r="A550" s="50">
        <f t="shared" si="173"/>
        <v>3</v>
      </c>
      <c r="B550" s="153"/>
      <c r="C550" s="163" t="s">
        <v>76</v>
      </c>
      <c r="D550" s="137" t="s">
        <v>77</v>
      </c>
      <c r="E550" s="51"/>
      <c r="F550" s="51"/>
      <c r="G550" s="51"/>
      <c r="H550" s="51"/>
      <c r="I550" s="51"/>
      <c r="J550" s="52">
        <f>H550+I550</f>
        <v>0</v>
      </c>
      <c r="K550" s="51"/>
      <c r="L550" s="51"/>
      <c r="M550" s="52">
        <f>K550+L550</f>
        <v>0</v>
      </c>
      <c r="N550" s="51"/>
      <c r="O550" s="52">
        <f>M550+N550</f>
        <v>0</v>
      </c>
    </row>
    <row r="551" spans="1:15" s="57" customFormat="1" hidden="1">
      <c r="A551" s="50">
        <f t="shared" si="173"/>
        <v>3</v>
      </c>
      <c r="B551" s="153"/>
      <c r="C551" s="163" t="s">
        <v>12</v>
      </c>
      <c r="D551" s="137" t="s">
        <v>28</v>
      </c>
      <c r="E551" s="51"/>
      <c r="F551" s="51"/>
      <c r="G551" s="51"/>
      <c r="H551" s="51"/>
      <c r="I551" s="51"/>
      <c r="J551" s="52">
        <f>H551+I551</f>
        <v>0</v>
      </c>
      <c r="K551" s="51"/>
      <c r="L551" s="51"/>
      <c r="M551" s="52">
        <f>K551+L551</f>
        <v>0</v>
      </c>
      <c r="N551" s="51"/>
      <c r="O551" s="52">
        <f>M551+N551</f>
        <v>0</v>
      </c>
    </row>
    <row r="552" spans="1:15" s="57" customFormat="1" hidden="1">
      <c r="A552" s="77">
        <f>A553</f>
        <v>3</v>
      </c>
      <c r="B552" s="153"/>
      <c r="C552" s="155"/>
      <c r="D552" s="137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</row>
    <row r="553" spans="1:15" s="57" customFormat="1" hidden="1">
      <c r="A553" s="105">
        <f>MIN(A554:A559)</f>
        <v>3</v>
      </c>
      <c r="B553" s="153"/>
      <c r="C553" s="157" t="s">
        <v>36</v>
      </c>
      <c r="D553" s="137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</row>
    <row r="554" spans="1:15" s="57" customFormat="1" hidden="1">
      <c r="A554" s="50">
        <f t="shared" ref="A554:A559" si="191">IF(MAX(E554:P554)=0,IF(MIN(E554:P554)=0,3,2),2)</f>
        <v>3</v>
      </c>
      <c r="B554" s="153"/>
      <c r="C554" s="155" t="s">
        <v>34</v>
      </c>
      <c r="D554" s="137"/>
      <c r="E554" s="62">
        <f>SUM(E555:E556)</f>
        <v>0</v>
      </c>
      <c r="F554" s="62">
        <f>SUM(F555:F556)</f>
        <v>0</v>
      </c>
      <c r="G554" s="62">
        <f>SUM(G555:G556)</f>
        <v>0</v>
      </c>
      <c r="H554" s="62">
        <f>SUM(H555:H556)</f>
        <v>0</v>
      </c>
      <c r="I554" s="62">
        <f t="shared" ref="I554:N554" si="192">SUM(I555:I556)</f>
        <v>0</v>
      </c>
      <c r="J554" s="62">
        <f t="shared" si="192"/>
        <v>0</v>
      </c>
      <c r="K554" s="62">
        <f t="shared" si="192"/>
        <v>0</v>
      </c>
      <c r="L554" s="62">
        <f t="shared" si="192"/>
        <v>0</v>
      </c>
      <c r="M554" s="62">
        <f t="shared" si="192"/>
        <v>0</v>
      </c>
      <c r="N554" s="62">
        <f t="shared" si="192"/>
        <v>0</v>
      </c>
      <c r="O554" s="62">
        <f>SUM(O555:O556)</f>
        <v>0</v>
      </c>
    </row>
    <row r="555" spans="1:15" s="57" customFormat="1" hidden="1">
      <c r="A555" s="50">
        <f t="shared" si="191"/>
        <v>3</v>
      </c>
      <c r="B555" s="153"/>
      <c r="C555" s="167" t="s">
        <v>80</v>
      </c>
      <c r="D555" s="137"/>
      <c r="E555" s="51"/>
      <c r="F555" s="51"/>
      <c r="G555" s="51"/>
      <c r="H555" s="51"/>
      <c r="I555" s="51"/>
      <c r="J555" s="52">
        <f>H555+I555</f>
        <v>0</v>
      </c>
      <c r="K555" s="51"/>
      <c r="L555" s="51"/>
      <c r="M555" s="52">
        <f>K555+L555</f>
        <v>0</v>
      </c>
      <c r="N555" s="51"/>
      <c r="O555" s="52">
        <f>M555+N555</f>
        <v>0</v>
      </c>
    </row>
    <row r="556" spans="1:15" s="57" customFormat="1" hidden="1">
      <c r="A556" s="50">
        <f t="shared" si="191"/>
        <v>3</v>
      </c>
      <c r="B556" s="153"/>
      <c r="C556" s="167" t="s">
        <v>81</v>
      </c>
      <c r="D556" s="137"/>
      <c r="E556" s="51"/>
      <c r="F556" s="51"/>
      <c r="G556" s="51"/>
      <c r="H556" s="51"/>
      <c r="I556" s="51"/>
      <c r="J556" s="52">
        <f>H556+I556</f>
        <v>0</v>
      </c>
      <c r="K556" s="51"/>
      <c r="L556" s="51"/>
      <c r="M556" s="52">
        <f>K556+L556</f>
        <v>0</v>
      </c>
      <c r="N556" s="51"/>
      <c r="O556" s="52">
        <f>M556+N556</f>
        <v>0</v>
      </c>
    </row>
    <row r="557" spans="1:15" s="57" customFormat="1" hidden="1">
      <c r="A557" s="50">
        <f t="shared" si="191"/>
        <v>3</v>
      </c>
      <c r="B557" s="153"/>
      <c r="C557" s="155" t="s">
        <v>35</v>
      </c>
      <c r="D557" s="137"/>
      <c r="E557" s="62">
        <f>SUM(E558:E559)</f>
        <v>0</v>
      </c>
      <c r="F557" s="62">
        <f>SUM(F558:F559)</f>
        <v>0</v>
      </c>
      <c r="G557" s="62">
        <f>SUM(G558:G559)</f>
        <v>0</v>
      </c>
      <c r="H557" s="62">
        <f>SUM(H558:H559)</f>
        <v>0</v>
      </c>
      <c r="I557" s="62">
        <f t="shared" ref="I557:N557" si="193">SUM(I558:I559)</f>
        <v>0</v>
      </c>
      <c r="J557" s="62">
        <f t="shared" si="193"/>
        <v>0</v>
      </c>
      <c r="K557" s="62">
        <f t="shared" si="193"/>
        <v>0</v>
      </c>
      <c r="L557" s="62">
        <f t="shared" si="193"/>
        <v>0</v>
      </c>
      <c r="M557" s="62">
        <f t="shared" si="193"/>
        <v>0</v>
      </c>
      <c r="N557" s="62">
        <f t="shared" si="193"/>
        <v>0</v>
      </c>
      <c r="O557" s="62">
        <f>SUM(O558:O559)</f>
        <v>0</v>
      </c>
    </row>
    <row r="558" spans="1:15" s="57" customFormat="1" hidden="1">
      <c r="A558" s="50">
        <f t="shared" si="191"/>
        <v>3</v>
      </c>
      <c r="B558" s="153"/>
      <c r="C558" s="167" t="s">
        <v>84</v>
      </c>
      <c r="D558" s="137"/>
      <c r="E558" s="51"/>
      <c r="F558" s="51"/>
      <c r="G558" s="51"/>
      <c r="H558" s="51"/>
      <c r="I558" s="51"/>
      <c r="J558" s="52">
        <f>H558+I558</f>
        <v>0</v>
      </c>
      <c r="K558" s="51"/>
      <c r="L558" s="51"/>
      <c r="M558" s="52">
        <f>K558+L558</f>
        <v>0</v>
      </c>
      <c r="N558" s="51"/>
      <c r="O558" s="52">
        <f>M558+N558</f>
        <v>0</v>
      </c>
    </row>
    <row r="559" spans="1:15" s="57" customFormat="1" hidden="1">
      <c r="A559" s="50">
        <f t="shared" si="191"/>
        <v>3</v>
      </c>
      <c r="B559" s="153"/>
      <c r="C559" s="167" t="s">
        <v>85</v>
      </c>
      <c r="D559" s="137"/>
      <c r="E559" s="51"/>
      <c r="F559" s="51"/>
      <c r="G559" s="51"/>
      <c r="H559" s="51"/>
      <c r="I559" s="51"/>
      <c r="J559" s="52">
        <f>H559+I559</f>
        <v>0</v>
      </c>
      <c r="K559" s="51"/>
      <c r="L559" s="51"/>
      <c r="M559" s="52">
        <f>K559+L559</f>
        <v>0</v>
      </c>
      <c r="N559" s="51"/>
      <c r="O559" s="52">
        <f>M559+N559</f>
        <v>0</v>
      </c>
    </row>
    <row r="560" spans="1:15" s="57" customFormat="1" hidden="1">
      <c r="A560" s="77">
        <f>A561</f>
        <v>3</v>
      </c>
      <c r="B560" s="172"/>
      <c r="C560" s="156"/>
      <c r="D560" s="140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</row>
    <row r="561" spans="1:15" s="57" customFormat="1" ht="25.5" hidden="1">
      <c r="A561" s="105">
        <f>MIN(A562:A623)</f>
        <v>3</v>
      </c>
      <c r="B561" s="172"/>
      <c r="C561" s="175" t="s">
        <v>300</v>
      </c>
      <c r="D561" s="140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</row>
    <row r="562" spans="1:15" s="57" customFormat="1" hidden="1">
      <c r="A562" s="50">
        <f t="shared" ref="A562:A615" si="194">IF(MAX(E562:P562)=0,IF(MIN(E562:P562)=0,3,2),2)</f>
        <v>3</v>
      </c>
      <c r="B562" s="145"/>
      <c r="C562" s="146" t="s">
        <v>25</v>
      </c>
      <c r="D562" s="56"/>
      <c r="E562" s="11">
        <f>SUBTOTAL(9,E563:E615)</f>
        <v>0</v>
      </c>
      <c r="F562" s="11">
        <f>SUBTOTAL(9,F563:F615)</f>
        <v>0</v>
      </c>
      <c r="G562" s="11">
        <f>SUBTOTAL(9,G563:G615)</f>
        <v>0</v>
      </c>
      <c r="H562" s="11">
        <f>SUBTOTAL(9,H563:H615)</f>
        <v>0</v>
      </c>
      <c r="I562" s="11">
        <f t="shared" ref="I562:N562" si="195">SUBTOTAL(9,I563:I615)</f>
        <v>0</v>
      </c>
      <c r="J562" s="11">
        <f t="shared" si="195"/>
        <v>0</v>
      </c>
      <c r="K562" s="11">
        <f t="shared" si="195"/>
        <v>0</v>
      </c>
      <c r="L562" s="11">
        <f t="shared" si="195"/>
        <v>0</v>
      </c>
      <c r="M562" s="11">
        <f t="shared" si="195"/>
        <v>0</v>
      </c>
      <c r="N562" s="11">
        <f t="shared" si="195"/>
        <v>0</v>
      </c>
      <c r="O562" s="11">
        <f>SUBTOTAL(9,O563:O615)</f>
        <v>0</v>
      </c>
    </row>
    <row r="563" spans="1:15" hidden="1">
      <c r="A563" s="50">
        <f t="shared" si="194"/>
        <v>3</v>
      </c>
      <c r="B563" s="145" t="s">
        <v>14</v>
      </c>
      <c r="C563" s="146" t="s">
        <v>125</v>
      </c>
      <c r="D563" s="56"/>
      <c r="E563" s="11">
        <f>SUBTOTAL(9,E564:E585)</f>
        <v>0</v>
      </c>
      <c r="F563" s="11">
        <f>SUBTOTAL(9,F564:F585)</f>
        <v>0</v>
      </c>
      <c r="G563" s="11">
        <f>SUBTOTAL(9,G564:G585)</f>
        <v>0</v>
      </c>
      <c r="H563" s="11">
        <f>SUBTOTAL(9,H564:H585)</f>
        <v>0</v>
      </c>
      <c r="I563" s="11">
        <f t="shared" ref="I563:N563" si="196">SUBTOTAL(9,I564:I585)</f>
        <v>0</v>
      </c>
      <c r="J563" s="11">
        <f t="shared" si="196"/>
        <v>0</v>
      </c>
      <c r="K563" s="11">
        <f t="shared" si="196"/>
        <v>0</v>
      </c>
      <c r="L563" s="11">
        <f t="shared" si="196"/>
        <v>0</v>
      </c>
      <c r="M563" s="11">
        <f t="shared" si="196"/>
        <v>0</v>
      </c>
      <c r="N563" s="11">
        <f t="shared" si="196"/>
        <v>0</v>
      </c>
      <c r="O563" s="11">
        <f>SUBTOTAL(9,O564:O585)</f>
        <v>0</v>
      </c>
    </row>
    <row r="564" spans="1:15" hidden="1">
      <c r="A564" s="50">
        <f t="shared" si="194"/>
        <v>3</v>
      </c>
      <c r="B564" s="147"/>
      <c r="C564" s="146" t="s">
        <v>126</v>
      </c>
      <c r="D564" s="56"/>
      <c r="E564" s="11">
        <f>SUBTOTAL(9,E565:E574)</f>
        <v>0</v>
      </c>
      <c r="F564" s="11">
        <f>SUBTOTAL(9,F565:F574)</f>
        <v>0</v>
      </c>
      <c r="G564" s="11">
        <f>SUBTOTAL(9,G565:G574)</f>
        <v>0</v>
      </c>
      <c r="H564" s="11">
        <f>SUBTOTAL(9,H565:H574)</f>
        <v>0</v>
      </c>
      <c r="I564" s="11">
        <f t="shared" ref="I564:N564" si="197">SUBTOTAL(9,I565:I574)</f>
        <v>0</v>
      </c>
      <c r="J564" s="11">
        <f t="shared" si="197"/>
        <v>0</v>
      </c>
      <c r="K564" s="11">
        <f t="shared" si="197"/>
        <v>0</v>
      </c>
      <c r="L564" s="11">
        <f t="shared" si="197"/>
        <v>0</v>
      </c>
      <c r="M564" s="11">
        <f t="shared" si="197"/>
        <v>0</v>
      </c>
      <c r="N564" s="11">
        <f t="shared" si="197"/>
        <v>0</v>
      </c>
      <c r="O564" s="11">
        <f>SUBTOTAL(9,O565:O574)</f>
        <v>0</v>
      </c>
    </row>
    <row r="565" spans="1:15" ht="25.5" hidden="1">
      <c r="A565" s="50">
        <f t="shared" si="194"/>
        <v>3</v>
      </c>
      <c r="B565" s="148"/>
      <c r="C565" s="149" t="s">
        <v>127</v>
      </c>
      <c r="D565" s="58" t="s">
        <v>2</v>
      </c>
      <c r="E565" s="11">
        <f>SUBTOTAL(9,E566:E567)</f>
        <v>0</v>
      </c>
      <c r="F565" s="11">
        <f>SUBTOTAL(9,F566:F567)</f>
        <v>0</v>
      </c>
      <c r="G565" s="11">
        <f>SUBTOTAL(9,G566:G567)</f>
        <v>0</v>
      </c>
      <c r="H565" s="11">
        <f>SUBTOTAL(9,H566:H567)</f>
        <v>0</v>
      </c>
      <c r="I565" s="11">
        <f t="shared" ref="I565:N565" si="198">SUBTOTAL(9,I566:I567)</f>
        <v>0</v>
      </c>
      <c r="J565" s="11">
        <f t="shared" si="198"/>
        <v>0</v>
      </c>
      <c r="K565" s="11">
        <f t="shared" si="198"/>
        <v>0</v>
      </c>
      <c r="L565" s="11">
        <f t="shared" si="198"/>
        <v>0</v>
      </c>
      <c r="M565" s="11">
        <f t="shared" si="198"/>
        <v>0</v>
      </c>
      <c r="N565" s="11">
        <f t="shared" si="198"/>
        <v>0</v>
      </c>
      <c r="O565" s="11">
        <f>SUBTOTAL(9,O566:O567)</f>
        <v>0</v>
      </c>
    </row>
    <row r="566" spans="1:15" ht="25.5" hidden="1">
      <c r="A566" s="50">
        <f t="shared" si="194"/>
        <v>3</v>
      </c>
      <c r="B566" s="148"/>
      <c r="C566" s="149" t="s">
        <v>303</v>
      </c>
      <c r="D566" s="58" t="s">
        <v>302</v>
      </c>
      <c r="E566" s="51"/>
      <c r="F566" s="51"/>
      <c r="G566" s="51"/>
      <c r="H566" s="51"/>
      <c r="I566" s="51"/>
      <c r="J566" s="52">
        <f>H566+I566</f>
        <v>0</v>
      </c>
      <c r="K566" s="51"/>
      <c r="L566" s="51"/>
      <c r="M566" s="52">
        <f>K566+L566</f>
        <v>0</v>
      </c>
      <c r="N566" s="51"/>
      <c r="O566" s="52">
        <f>M566+N566</f>
        <v>0</v>
      </c>
    </row>
    <row r="567" spans="1:15" ht="25.5" hidden="1">
      <c r="A567" s="50">
        <f t="shared" si="194"/>
        <v>3</v>
      </c>
      <c r="B567" s="148"/>
      <c r="C567" s="149" t="s">
        <v>305</v>
      </c>
      <c r="D567" s="58" t="s">
        <v>304</v>
      </c>
      <c r="E567" s="51"/>
      <c r="F567" s="51"/>
      <c r="G567" s="51"/>
      <c r="H567" s="51"/>
      <c r="I567" s="51"/>
      <c r="J567" s="52">
        <f>H567+I567</f>
        <v>0</v>
      </c>
      <c r="K567" s="51"/>
      <c r="L567" s="51"/>
      <c r="M567" s="52">
        <f>K567+L567</f>
        <v>0</v>
      </c>
      <c r="N567" s="51"/>
      <c r="O567" s="52">
        <f>M567+N567</f>
        <v>0</v>
      </c>
    </row>
    <row r="568" spans="1:15" hidden="1">
      <c r="A568" s="50">
        <f t="shared" si="194"/>
        <v>3</v>
      </c>
      <c r="B568" s="150"/>
      <c r="C568" s="151" t="s">
        <v>128</v>
      </c>
      <c r="D568" s="59" t="s">
        <v>3</v>
      </c>
      <c r="E568" s="51"/>
      <c r="F568" s="51"/>
      <c r="G568" s="51"/>
      <c r="H568" s="51"/>
      <c r="I568" s="51"/>
      <c r="J568" s="52">
        <f>H568+I568</f>
        <v>0</v>
      </c>
      <c r="K568" s="51"/>
      <c r="L568" s="51"/>
      <c r="M568" s="52">
        <f>K568+L568</f>
        <v>0</v>
      </c>
      <c r="N568" s="51"/>
      <c r="O568" s="52">
        <f>M568+N568</f>
        <v>0</v>
      </c>
    </row>
    <row r="569" spans="1:15" hidden="1">
      <c r="A569" s="50">
        <f t="shared" si="194"/>
        <v>3</v>
      </c>
      <c r="B569" s="150"/>
      <c r="C569" s="152" t="s">
        <v>445</v>
      </c>
      <c r="D569" s="117" t="s">
        <v>446</v>
      </c>
      <c r="E569" s="11">
        <f>SUBTOTAL(9,E570:E573)</f>
        <v>0</v>
      </c>
      <c r="F569" s="11">
        <f>SUBTOTAL(9,F570:F573)</f>
        <v>0</v>
      </c>
      <c r="G569" s="11">
        <f>SUBTOTAL(9,G570:G573)</f>
        <v>0</v>
      </c>
      <c r="H569" s="11">
        <f>SUBTOTAL(9,H570:H573)</f>
        <v>0</v>
      </c>
      <c r="I569" s="11">
        <f t="shared" ref="I569:N569" si="199">SUBTOTAL(9,I570:I573)</f>
        <v>0</v>
      </c>
      <c r="J569" s="11">
        <f t="shared" si="199"/>
        <v>0</v>
      </c>
      <c r="K569" s="11">
        <f t="shared" si="199"/>
        <v>0</v>
      </c>
      <c r="L569" s="11">
        <f t="shared" si="199"/>
        <v>0</v>
      </c>
      <c r="M569" s="11">
        <f t="shared" si="199"/>
        <v>0</v>
      </c>
      <c r="N569" s="11">
        <f t="shared" si="199"/>
        <v>0</v>
      </c>
      <c r="O569" s="11">
        <f>SUBTOTAL(9,O570:O573)</f>
        <v>0</v>
      </c>
    </row>
    <row r="570" spans="1:15" ht="25.5" hidden="1">
      <c r="A570" s="50">
        <f t="shared" si="194"/>
        <v>3</v>
      </c>
      <c r="B570" s="150"/>
      <c r="C570" s="149" t="s">
        <v>129</v>
      </c>
      <c r="D570" s="60" t="s">
        <v>37</v>
      </c>
      <c r="E570" s="51"/>
      <c r="F570" s="51"/>
      <c r="G570" s="51"/>
      <c r="H570" s="51"/>
      <c r="I570" s="51"/>
      <c r="J570" s="52">
        <f>H570+I570</f>
        <v>0</v>
      </c>
      <c r="K570" s="51"/>
      <c r="L570" s="51"/>
      <c r="M570" s="52">
        <f>K570+L570</f>
        <v>0</v>
      </c>
      <c r="N570" s="51"/>
      <c r="O570" s="52">
        <f>M570+N570</f>
        <v>0</v>
      </c>
    </row>
    <row r="571" spans="1:15" hidden="1">
      <c r="A571" s="50">
        <f t="shared" si="194"/>
        <v>3</v>
      </c>
      <c r="B571" s="150"/>
      <c r="C571" s="149" t="s">
        <v>131</v>
      </c>
      <c r="D571" s="60" t="s">
        <v>39</v>
      </c>
      <c r="E571" s="51"/>
      <c r="F571" s="51"/>
      <c r="G571" s="51"/>
      <c r="H571" s="51"/>
      <c r="I571" s="51"/>
      <c r="J571" s="52">
        <f>H571+I571</f>
        <v>0</v>
      </c>
      <c r="K571" s="51"/>
      <c r="L571" s="51"/>
      <c r="M571" s="52">
        <f>K571+L571</f>
        <v>0</v>
      </c>
      <c r="N571" s="51"/>
      <c r="O571" s="52">
        <f>M571+N571</f>
        <v>0</v>
      </c>
    </row>
    <row r="572" spans="1:15" hidden="1">
      <c r="A572" s="50">
        <f t="shared" si="194"/>
        <v>3</v>
      </c>
      <c r="B572" s="150"/>
      <c r="C572" s="149" t="s">
        <v>132</v>
      </c>
      <c r="D572" s="60" t="s">
        <v>40</v>
      </c>
      <c r="E572" s="51"/>
      <c r="F572" s="51"/>
      <c r="G572" s="51"/>
      <c r="H572" s="51"/>
      <c r="I572" s="51"/>
      <c r="J572" s="52">
        <f>H572+I572</f>
        <v>0</v>
      </c>
      <c r="K572" s="51"/>
      <c r="L572" s="51"/>
      <c r="M572" s="52">
        <f>K572+L572</f>
        <v>0</v>
      </c>
      <c r="N572" s="51"/>
      <c r="O572" s="52">
        <f>M572+N572</f>
        <v>0</v>
      </c>
    </row>
    <row r="573" spans="1:15" ht="25.5" hidden="1">
      <c r="A573" s="50">
        <f t="shared" si="194"/>
        <v>3</v>
      </c>
      <c r="B573" s="150"/>
      <c r="C573" s="149" t="s">
        <v>133</v>
      </c>
      <c r="D573" s="60" t="s">
        <v>41</v>
      </c>
      <c r="E573" s="51"/>
      <c r="F573" s="51"/>
      <c r="G573" s="51"/>
      <c r="H573" s="51"/>
      <c r="I573" s="51"/>
      <c r="J573" s="52">
        <f>H573+I573</f>
        <v>0</v>
      </c>
      <c r="K573" s="51"/>
      <c r="L573" s="51"/>
      <c r="M573" s="52">
        <f>K573+L573</f>
        <v>0</v>
      </c>
      <c r="N573" s="51"/>
      <c r="O573" s="52">
        <f>M573+N573</f>
        <v>0</v>
      </c>
    </row>
    <row r="574" spans="1:15" hidden="1">
      <c r="A574" s="50">
        <f t="shared" si="194"/>
        <v>3</v>
      </c>
      <c r="B574" s="150"/>
      <c r="C574" s="149" t="s">
        <v>447</v>
      </c>
      <c r="D574" s="60" t="s">
        <v>4</v>
      </c>
      <c r="E574" s="51"/>
      <c r="F574" s="51"/>
      <c r="G574" s="51"/>
      <c r="H574" s="51"/>
      <c r="I574" s="51"/>
      <c r="J574" s="52">
        <f>H574+I574</f>
        <v>0</v>
      </c>
      <c r="K574" s="51"/>
      <c r="L574" s="51"/>
      <c r="M574" s="52">
        <f>K574+L574</f>
        <v>0</v>
      </c>
      <c r="N574" s="51"/>
      <c r="O574" s="52">
        <f>M574+N574</f>
        <v>0</v>
      </c>
    </row>
    <row r="575" spans="1:15" hidden="1">
      <c r="A575" s="50">
        <f t="shared" si="194"/>
        <v>3</v>
      </c>
      <c r="B575" s="147"/>
      <c r="C575" s="146" t="s">
        <v>134</v>
      </c>
      <c r="D575" s="56"/>
      <c r="E575" s="11">
        <f>SUBTOTAL(9,E576:E579)</f>
        <v>0</v>
      </c>
      <c r="F575" s="11">
        <f>SUBTOTAL(9,F576:F579)</f>
        <v>0</v>
      </c>
      <c r="G575" s="11">
        <f>SUBTOTAL(9,G576:G579)</f>
        <v>0</v>
      </c>
      <c r="H575" s="11">
        <f>SUBTOTAL(9,H576:H579)</f>
        <v>0</v>
      </c>
      <c r="I575" s="11">
        <f t="shared" ref="I575:N575" si="200">SUBTOTAL(9,I576:I579)</f>
        <v>0</v>
      </c>
      <c r="J575" s="11">
        <f t="shared" si="200"/>
        <v>0</v>
      </c>
      <c r="K575" s="11">
        <f t="shared" si="200"/>
        <v>0</v>
      </c>
      <c r="L575" s="11">
        <f t="shared" si="200"/>
        <v>0</v>
      </c>
      <c r="M575" s="11">
        <f t="shared" si="200"/>
        <v>0</v>
      </c>
      <c r="N575" s="11">
        <f t="shared" si="200"/>
        <v>0</v>
      </c>
      <c r="O575" s="11">
        <f>SUBTOTAL(9,O576:O579)</f>
        <v>0</v>
      </c>
    </row>
    <row r="576" spans="1:15" hidden="1">
      <c r="A576" s="50">
        <f t="shared" si="194"/>
        <v>3</v>
      </c>
      <c r="B576" s="150"/>
      <c r="C576" s="151" t="s">
        <v>135</v>
      </c>
      <c r="D576" s="59" t="s">
        <v>5</v>
      </c>
      <c r="E576" s="51"/>
      <c r="F576" s="51"/>
      <c r="G576" s="51"/>
      <c r="H576" s="51"/>
      <c r="I576" s="51"/>
      <c r="J576" s="52">
        <f>H576+I576</f>
        <v>0</v>
      </c>
      <c r="K576" s="51"/>
      <c r="L576" s="51"/>
      <c r="M576" s="52">
        <f>K576+L576</f>
        <v>0</v>
      </c>
      <c r="N576" s="51"/>
      <c r="O576" s="52">
        <f>M576+N576</f>
        <v>0</v>
      </c>
    </row>
    <row r="577" spans="1:15" hidden="1">
      <c r="A577" s="50">
        <f t="shared" si="194"/>
        <v>3</v>
      </c>
      <c r="B577" s="150"/>
      <c r="C577" s="154" t="s">
        <v>448</v>
      </c>
      <c r="D577" s="118" t="s">
        <v>173</v>
      </c>
      <c r="E577" s="51"/>
      <c r="F577" s="51"/>
      <c r="G577" s="51"/>
      <c r="H577" s="51"/>
      <c r="I577" s="51"/>
      <c r="J577" s="52">
        <f>H577+I577</f>
        <v>0</v>
      </c>
      <c r="K577" s="51"/>
      <c r="L577" s="51"/>
      <c r="M577" s="52">
        <f>K577+L577</f>
        <v>0</v>
      </c>
      <c r="N577" s="51"/>
      <c r="O577" s="52">
        <f>M577+N577</f>
        <v>0</v>
      </c>
    </row>
    <row r="578" spans="1:15" hidden="1">
      <c r="A578" s="50">
        <f t="shared" si="194"/>
        <v>3</v>
      </c>
      <c r="B578" s="153"/>
      <c r="C578" s="155" t="s">
        <v>557</v>
      </c>
      <c r="D578" s="137" t="s">
        <v>8</v>
      </c>
      <c r="E578" s="51"/>
      <c r="F578" s="51"/>
      <c r="G578" s="51"/>
      <c r="H578" s="51"/>
      <c r="I578" s="51"/>
      <c r="J578" s="52">
        <f>H578+I578</f>
        <v>0</v>
      </c>
      <c r="K578" s="51"/>
      <c r="L578" s="51"/>
      <c r="M578" s="52">
        <f>K578+L578</f>
        <v>0</v>
      </c>
      <c r="N578" s="51"/>
      <c r="O578" s="52">
        <f>M578+N578</f>
        <v>0</v>
      </c>
    </row>
    <row r="579" spans="1:15" ht="25.5" hidden="1">
      <c r="A579" s="50">
        <f t="shared" si="194"/>
        <v>3</v>
      </c>
      <c r="B579" s="153"/>
      <c r="C579" s="155" t="s">
        <v>139</v>
      </c>
      <c r="D579" s="136" t="s">
        <v>10</v>
      </c>
      <c r="E579" s="51"/>
      <c r="F579" s="51"/>
      <c r="G579" s="51"/>
      <c r="H579" s="51"/>
      <c r="I579" s="51"/>
      <c r="J579" s="52">
        <f>H579+I579</f>
        <v>0</v>
      </c>
      <c r="K579" s="51"/>
      <c r="L579" s="51"/>
      <c r="M579" s="52">
        <f>K579+L579</f>
        <v>0</v>
      </c>
      <c r="N579" s="51"/>
      <c r="O579" s="52">
        <f>M579+N579</f>
        <v>0</v>
      </c>
    </row>
    <row r="580" spans="1:15" hidden="1">
      <c r="A580" s="50">
        <f t="shared" si="194"/>
        <v>3</v>
      </c>
      <c r="B580" s="156"/>
      <c r="C580" s="157" t="s">
        <v>140</v>
      </c>
      <c r="D580" s="136"/>
      <c r="E580" s="11">
        <f>SUBTOTAL(9,E581:E585)</f>
        <v>0</v>
      </c>
      <c r="F580" s="11">
        <f>SUBTOTAL(9,F581:F585)</f>
        <v>0</v>
      </c>
      <c r="G580" s="11">
        <f>SUBTOTAL(9,G581:G585)</f>
        <v>0</v>
      </c>
      <c r="H580" s="11">
        <f>SUBTOTAL(9,H581:H585)</f>
        <v>0</v>
      </c>
      <c r="I580" s="11">
        <f t="shared" ref="I580:N580" si="201">SUBTOTAL(9,I581:I585)</f>
        <v>0</v>
      </c>
      <c r="J580" s="11">
        <f t="shared" si="201"/>
        <v>0</v>
      </c>
      <c r="K580" s="11">
        <f t="shared" si="201"/>
        <v>0</v>
      </c>
      <c r="L580" s="11">
        <f t="shared" si="201"/>
        <v>0</v>
      </c>
      <c r="M580" s="11">
        <f t="shared" si="201"/>
        <v>0</v>
      </c>
      <c r="N580" s="11">
        <f t="shared" si="201"/>
        <v>0</v>
      </c>
      <c r="O580" s="11">
        <f>SUBTOTAL(9,O581:O585)</f>
        <v>0</v>
      </c>
    </row>
    <row r="581" spans="1:15" hidden="1">
      <c r="A581" s="50">
        <f t="shared" si="194"/>
        <v>3</v>
      </c>
      <c r="B581" s="153"/>
      <c r="C581" s="155" t="s">
        <v>141</v>
      </c>
      <c r="D581" s="137" t="s">
        <v>71</v>
      </c>
      <c r="E581" s="51"/>
      <c r="F581" s="51"/>
      <c r="G581" s="51"/>
      <c r="H581" s="51"/>
      <c r="I581" s="51"/>
      <c r="J581" s="52">
        <f>H581+I581</f>
        <v>0</v>
      </c>
      <c r="K581" s="51"/>
      <c r="L581" s="51"/>
      <c r="M581" s="52">
        <f>K581+L581</f>
        <v>0</v>
      </c>
      <c r="N581" s="51"/>
      <c r="O581" s="52">
        <f>M581+N581</f>
        <v>0</v>
      </c>
    </row>
    <row r="582" spans="1:15" hidden="1">
      <c r="A582" s="50">
        <f t="shared" si="194"/>
        <v>3</v>
      </c>
      <c r="B582" s="153"/>
      <c r="C582" s="155" t="s">
        <v>142</v>
      </c>
      <c r="D582" s="137" t="s">
        <v>73</v>
      </c>
      <c r="E582" s="51"/>
      <c r="F582" s="51"/>
      <c r="G582" s="51"/>
      <c r="H582" s="51"/>
      <c r="I582" s="51"/>
      <c r="J582" s="52">
        <f>H582+I582</f>
        <v>0</v>
      </c>
      <c r="K582" s="51"/>
      <c r="L582" s="51"/>
      <c r="M582" s="52">
        <f>K582+L582</f>
        <v>0</v>
      </c>
      <c r="N582" s="51"/>
      <c r="O582" s="52">
        <f>M582+N582</f>
        <v>0</v>
      </c>
    </row>
    <row r="583" spans="1:15" hidden="1">
      <c r="A583" s="50">
        <f t="shared" si="194"/>
        <v>3</v>
      </c>
      <c r="B583" s="153"/>
      <c r="C583" s="155" t="s">
        <v>143</v>
      </c>
      <c r="D583" s="137" t="s">
        <v>75</v>
      </c>
      <c r="E583" s="51"/>
      <c r="F583" s="51"/>
      <c r="G583" s="51"/>
      <c r="H583" s="51"/>
      <c r="I583" s="51"/>
      <c r="J583" s="52">
        <f>H583+I583</f>
        <v>0</v>
      </c>
      <c r="K583" s="51"/>
      <c r="L583" s="51"/>
      <c r="M583" s="52">
        <f>K583+L583</f>
        <v>0</v>
      </c>
      <c r="N583" s="51"/>
      <c r="O583" s="52">
        <f>M583+N583</f>
        <v>0</v>
      </c>
    </row>
    <row r="584" spans="1:15" hidden="1">
      <c r="A584" s="50">
        <f t="shared" si="194"/>
        <v>3</v>
      </c>
      <c r="B584" s="153"/>
      <c r="C584" s="155" t="s">
        <v>144</v>
      </c>
      <c r="D584" s="137" t="s">
        <v>77</v>
      </c>
      <c r="E584" s="51"/>
      <c r="F584" s="51"/>
      <c r="G584" s="51"/>
      <c r="H584" s="51"/>
      <c r="I584" s="51"/>
      <c r="J584" s="52">
        <f>H584+I584</f>
        <v>0</v>
      </c>
      <c r="K584" s="51"/>
      <c r="L584" s="51"/>
      <c r="M584" s="52">
        <f>K584+L584</f>
        <v>0</v>
      </c>
      <c r="N584" s="51"/>
      <c r="O584" s="52">
        <f>M584+N584</f>
        <v>0</v>
      </c>
    </row>
    <row r="585" spans="1:15" s="57" customFormat="1" hidden="1">
      <c r="A585" s="50">
        <f t="shared" si="194"/>
        <v>3</v>
      </c>
      <c r="B585" s="153"/>
      <c r="C585" s="155" t="s">
        <v>145</v>
      </c>
      <c r="D585" s="137" t="s">
        <v>28</v>
      </c>
      <c r="E585" s="51"/>
      <c r="F585" s="51"/>
      <c r="G585" s="51"/>
      <c r="H585" s="51"/>
      <c r="I585" s="51"/>
      <c r="J585" s="52">
        <f>H585+I585</f>
        <v>0</v>
      </c>
      <c r="K585" s="51"/>
      <c r="L585" s="51"/>
      <c r="M585" s="52">
        <f>K585+L585</f>
        <v>0</v>
      </c>
      <c r="N585" s="51"/>
      <c r="O585" s="52">
        <f>M585+N585</f>
        <v>0</v>
      </c>
    </row>
    <row r="586" spans="1:15" s="57" customFormat="1" hidden="1">
      <c r="A586" s="50">
        <f t="shared" si="194"/>
        <v>3</v>
      </c>
      <c r="B586" s="145" t="s">
        <v>146</v>
      </c>
      <c r="C586" s="157" t="s">
        <v>147</v>
      </c>
      <c r="D586" s="56"/>
      <c r="E586" s="11">
        <f>SUBTOTAL(9,E587:E615)</f>
        <v>0</v>
      </c>
      <c r="F586" s="11">
        <f>SUBTOTAL(9,F587:F615)</f>
        <v>0</v>
      </c>
      <c r="G586" s="11">
        <f>SUBTOTAL(9,G587:G615)</f>
        <v>0</v>
      </c>
      <c r="H586" s="11">
        <f>SUBTOTAL(9,H587:H615)</f>
        <v>0</v>
      </c>
      <c r="I586" s="11">
        <f t="shared" ref="I586:N586" si="202">SUBTOTAL(9,I587:I615)</f>
        <v>0</v>
      </c>
      <c r="J586" s="11">
        <f t="shared" si="202"/>
        <v>0</v>
      </c>
      <c r="K586" s="11">
        <f t="shared" si="202"/>
        <v>0</v>
      </c>
      <c r="L586" s="11">
        <f t="shared" si="202"/>
        <v>0</v>
      </c>
      <c r="M586" s="11">
        <f t="shared" si="202"/>
        <v>0</v>
      </c>
      <c r="N586" s="11">
        <f t="shared" si="202"/>
        <v>0</v>
      </c>
      <c r="O586" s="11">
        <f>SUBTOTAL(9,O587:O615)</f>
        <v>0</v>
      </c>
    </row>
    <row r="587" spans="1:15" s="57" customFormat="1" hidden="1">
      <c r="A587" s="50">
        <f t="shared" si="194"/>
        <v>3</v>
      </c>
      <c r="B587" s="156"/>
      <c r="C587" s="158" t="s">
        <v>26</v>
      </c>
      <c r="D587" s="56"/>
      <c r="E587" s="11">
        <f>SUBTOTAL(9,E588:E606)</f>
        <v>0</v>
      </c>
      <c r="F587" s="11">
        <f t="shared" ref="F587:O587" si="203">SUBTOTAL(9,F588:F606)</f>
        <v>0</v>
      </c>
      <c r="G587" s="11">
        <f t="shared" si="203"/>
        <v>0</v>
      </c>
      <c r="H587" s="11">
        <f t="shared" si="203"/>
        <v>0</v>
      </c>
      <c r="I587" s="11">
        <f t="shared" si="203"/>
        <v>0</v>
      </c>
      <c r="J587" s="11">
        <f t="shared" si="203"/>
        <v>0</v>
      </c>
      <c r="K587" s="11">
        <f t="shared" si="203"/>
        <v>0</v>
      </c>
      <c r="L587" s="11">
        <f t="shared" si="203"/>
        <v>0</v>
      </c>
      <c r="M587" s="11">
        <f t="shared" si="203"/>
        <v>0</v>
      </c>
      <c r="N587" s="11">
        <f t="shared" si="203"/>
        <v>0</v>
      </c>
      <c r="O587" s="11">
        <f t="shared" si="203"/>
        <v>0</v>
      </c>
    </row>
    <row r="588" spans="1:15" s="57" customFormat="1" hidden="1">
      <c r="A588" s="50">
        <f t="shared" si="194"/>
        <v>3</v>
      </c>
      <c r="B588" s="150"/>
      <c r="C588" s="161" t="s">
        <v>770</v>
      </c>
      <c r="D588" s="56"/>
      <c r="E588" s="11">
        <f>SUBTOTAL(9,E589:E598)</f>
        <v>0</v>
      </c>
      <c r="F588" s="11">
        <f t="shared" ref="F588:O588" si="204">SUBTOTAL(9,F589:F598)</f>
        <v>0</v>
      </c>
      <c r="G588" s="11">
        <f t="shared" si="204"/>
        <v>0</v>
      </c>
      <c r="H588" s="11">
        <f t="shared" si="204"/>
        <v>0</v>
      </c>
      <c r="I588" s="11">
        <f t="shared" si="204"/>
        <v>0</v>
      </c>
      <c r="J588" s="11">
        <f t="shared" si="204"/>
        <v>0</v>
      </c>
      <c r="K588" s="11">
        <f t="shared" si="204"/>
        <v>0</v>
      </c>
      <c r="L588" s="11">
        <f t="shared" si="204"/>
        <v>0</v>
      </c>
      <c r="M588" s="11">
        <f t="shared" si="204"/>
        <v>0</v>
      </c>
      <c r="N588" s="11">
        <f t="shared" si="204"/>
        <v>0</v>
      </c>
      <c r="O588" s="11">
        <f t="shared" si="204"/>
        <v>0</v>
      </c>
    </row>
    <row r="589" spans="1:15" s="57" customFormat="1" ht="25.5" hidden="1">
      <c r="A589" s="50">
        <f t="shared" si="194"/>
        <v>3</v>
      </c>
      <c r="B589" s="150"/>
      <c r="C589" s="160" t="s">
        <v>771</v>
      </c>
      <c r="D589" s="58" t="s">
        <v>2</v>
      </c>
      <c r="E589" s="11">
        <f>SUBTOTAL(9,E590:E591)</f>
        <v>0</v>
      </c>
      <c r="F589" s="11">
        <f t="shared" ref="F589:O589" si="205">SUBTOTAL(9,F590:F591)</f>
        <v>0</v>
      </c>
      <c r="G589" s="11">
        <f t="shared" si="205"/>
        <v>0</v>
      </c>
      <c r="H589" s="11">
        <f t="shared" si="205"/>
        <v>0</v>
      </c>
      <c r="I589" s="11">
        <f t="shared" si="205"/>
        <v>0</v>
      </c>
      <c r="J589" s="11">
        <f t="shared" si="205"/>
        <v>0</v>
      </c>
      <c r="K589" s="11">
        <f t="shared" si="205"/>
        <v>0</v>
      </c>
      <c r="L589" s="11">
        <f t="shared" si="205"/>
        <v>0</v>
      </c>
      <c r="M589" s="11">
        <f t="shared" si="205"/>
        <v>0</v>
      </c>
      <c r="N589" s="11">
        <f t="shared" si="205"/>
        <v>0</v>
      </c>
      <c r="O589" s="11">
        <f t="shared" si="205"/>
        <v>0</v>
      </c>
    </row>
    <row r="590" spans="1:15" s="57" customFormat="1" ht="25.5" hidden="1">
      <c r="A590" s="50">
        <f t="shared" si="194"/>
        <v>3</v>
      </c>
      <c r="B590" s="150"/>
      <c r="C590" s="260" t="s">
        <v>772</v>
      </c>
      <c r="D590" s="58" t="s">
        <v>302</v>
      </c>
      <c r="E590" s="51"/>
      <c r="F590" s="51"/>
      <c r="G590" s="51"/>
      <c r="H590" s="51"/>
      <c r="I590" s="51"/>
      <c r="J590" s="52">
        <f>H590+I590</f>
        <v>0</v>
      </c>
      <c r="K590" s="51"/>
      <c r="L590" s="51"/>
      <c r="M590" s="52">
        <f>K590+L590</f>
        <v>0</v>
      </c>
      <c r="N590" s="51"/>
      <c r="O590" s="52">
        <f>M590+N590</f>
        <v>0</v>
      </c>
    </row>
    <row r="591" spans="1:15" s="57" customFormat="1" ht="25.5" hidden="1">
      <c r="A591" s="50">
        <f t="shared" si="194"/>
        <v>3</v>
      </c>
      <c r="B591" s="150"/>
      <c r="C591" s="260" t="s">
        <v>773</v>
      </c>
      <c r="D591" s="58" t="s">
        <v>304</v>
      </c>
      <c r="E591" s="51"/>
      <c r="F591" s="51"/>
      <c r="G591" s="51"/>
      <c r="H591" s="51"/>
      <c r="I591" s="51"/>
      <c r="J591" s="52">
        <f>H591+I591</f>
        <v>0</v>
      </c>
      <c r="K591" s="51"/>
      <c r="L591" s="51"/>
      <c r="M591" s="52">
        <f>K591+L591</f>
        <v>0</v>
      </c>
      <c r="N591" s="51"/>
      <c r="O591" s="52">
        <f>M591+N591</f>
        <v>0</v>
      </c>
    </row>
    <row r="592" spans="1:15" s="57" customFormat="1" hidden="1">
      <c r="A592" s="50">
        <f t="shared" si="194"/>
        <v>3</v>
      </c>
      <c r="B592" s="150"/>
      <c r="C592" s="258" t="s">
        <v>42</v>
      </c>
      <c r="D592" s="59" t="s">
        <v>3</v>
      </c>
      <c r="E592" s="51"/>
      <c r="F592" s="51"/>
      <c r="G592" s="51"/>
      <c r="H592" s="51"/>
      <c r="I592" s="51"/>
      <c r="J592" s="52">
        <f>H592+I592</f>
        <v>0</v>
      </c>
      <c r="K592" s="51"/>
      <c r="L592" s="51"/>
      <c r="M592" s="52">
        <f>K592+L592</f>
        <v>0</v>
      </c>
      <c r="N592" s="51"/>
      <c r="O592" s="52">
        <f>M592+N592</f>
        <v>0</v>
      </c>
    </row>
    <row r="593" spans="1:15" s="57" customFormat="1" hidden="1">
      <c r="A593" s="50">
        <f t="shared" si="194"/>
        <v>3</v>
      </c>
      <c r="B593" s="150"/>
      <c r="C593" s="259" t="s">
        <v>449</v>
      </c>
      <c r="D593" s="117" t="s">
        <v>446</v>
      </c>
      <c r="E593" s="11">
        <f>SUBTOTAL(9,E594:E597)</f>
        <v>0</v>
      </c>
      <c r="F593" s="11">
        <f>SUBTOTAL(9,F594:F597)</f>
        <v>0</v>
      </c>
      <c r="G593" s="11">
        <f>SUBTOTAL(9,G594:G597)</f>
        <v>0</v>
      </c>
      <c r="H593" s="11">
        <f>SUBTOTAL(9,H594:H597)</f>
        <v>0</v>
      </c>
      <c r="I593" s="11">
        <f t="shared" ref="I593:N593" si="206">SUBTOTAL(9,I594:I597)</f>
        <v>0</v>
      </c>
      <c r="J593" s="11">
        <f t="shared" si="206"/>
        <v>0</v>
      </c>
      <c r="K593" s="11">
        <f t="shared" si="206"/>
        <v>0</v>
      </c>
      <c r="L593" s="11">
        <f t="shared" si="206"/>
        <v>0</v>
      </c>
      <c r="M593" s="11">
        <f t="shared" si="206"/>
        <v>0</v>
      </c>
      <c r="N593" s="11">
        <f t="shared" si="206"/>
        <v>0</v>
      </c>
      <c r="O593" s="11">
        <f>SUBTOTAL(9,O594:O597)</f>
        <v>0</v>
      </c>
    </row>
    <row r="594" spans="1:15" s="57" customFormat="1" ht="25.5" hidden="1">
      <c r="A594" s="50">
        <f t="shared" si="194"/>
        <v>3</v>
      </c>
      <c r="B594" s="150"/>
      <c r="C594" s="260" t="s">
        <v>153</v>
      </c>
      <c r="D594" s="60" t="s">
        <v>37</v>
      </c>
      <c r="E594" s="51"/>
      <c r="F594" s="51"/>
      <c r="G594" s="51"/>
      <c r="H594" s="51"/>
      <c r="I594" s="51"/>
      <c r="J594" s="52">
        <f t="shared" ref="J594:J606" si="207">H594+I594</f>
        <v>0</v>
      </c>
      <c r="K594" s="51"/>
      <c r="L594" s="51"/>
      <c r="M594" s="52">
        <f t="shared" ref="M594:M606" si="208">K594+L594</f>
        <v>0</v>
      </c>
      <c r="N594" s="51"/>
      <c r="O594" s="52">
        <f t="shared" ref="O594:O606" si="209">M594+N594</f>
        <v>0</v>
      </c>
    </row>
    <row r="595" spans="1:15" s="57" customFormat="1" hidden="1">
      <c r="A595" s="50">
        <f t="shared" si="194"/>
        <v>3</v>
      </c>
      <c r="B595" s="150"/>
      <c r="C595" s="260" t="s">
        <v>155</v>
      </c>
      <c r="D595" s="60" t="s">
        <v>39</v>
      </c>
      <c r="E595" s="51"/>
      <c r="F595" s="51"/>
      <c r="G595" s="51"/>
      <c r="H595" s="51"/>
      <c r="I595" s="51"/>
      <c r="J595" s="52">
        <f t="shared" si="207"/>
        <v>0</v>
      </c>
      <c r="K595" s="51"/>
      <c r="L595" s="51"/>
      <c r="M595" s="52">
        <f t="shared" si="208"/>
        <v>0</v>
      </c>
      <c r="N595" s="51"/>
      <c r="O595" s="52">
        <f t="shared" si="209"/>
        <v>0</v>
      </c>
    </row>
    <row r="596" spans="1:15" s="57" customFormat="1" ht="25.5" hidden="1">
      <c r="A596" s="50">
        <f t="shared" si="194"/>
        <v>3</v>
      </c>
      <c r="B596" s="150"/>
      <c r="C596" s="260" t="s">
        <v>156</v>
      </c>
      <c r="D596" s="60" t="s">
        <v>40</v>
      </c>
      <c r="E596" s="51"/>
      <c r="F596" s="51"/>
      <c r="G596" s="51"/>
      <c r="H596" s="51"/>
      <c r="I596" s="51"/>
      <c r="J596" s="52">
        <f t="shared" si="207"/>
        <v>0</v>
      </c>
      <c r="K596" s="51"/>
      <c r="L596" s="51"/>
      <c r="M596" s="52">
        <f t="shared" si="208"/>
        <v>0</v>
      </c>
      <c r="N596" s="51"/>
      <c r="O596" s="52">
        <f t="shared" si="209"/>
        <v>0</v>
      </c>
    </row>
    <row r="597" spans="1:15" s="57" customFormat="1" ht="25.5" hidden="1">
      <c r="A597" s="50">
        <f t="shared" si="194"/>
        <v>3</v>
      </c>
      <c r="B597" s="150"/>
      <c r="C597" s="260" t="s">
        <v>157</v>
      </c>
      <c r="D597" s="60" t="s">
        <v>41</v>
      </c>
      <c r="E597" s="51"/>
      <c r="F597" s="51"/>
      <c r="G597" s="51"/>
      <c r="H597" s="51"/>
      <c r="I597" s="51"/>
      <c r="J597" s="52">
        <f t="shared" si="207"/>
        <v>0</v>
      </c>
      <c r="K597" s="51"/>
      <c r="L597" s="51"/>
      <c r="M597" s="52">
        <f t="shared" si="208"/>
        <v>0</v>
      </c>
      <c r="N597" s="51"/>
      <c r="O597" s="52">
        <f t="shared" si="209"/>
        <v>0</v>
      </c>
    </row>
    <row r="598" spans="1:15" s="57" customFormat="1" hidden="1">
      <c r="A598" s="50">
        <f t="shared" si="194"/>
        <v>3</v>
      </c>
      <c r="B598" s="150"/>
      <c r="C598" s="160" t="s">
        <v>158</v>
      </c>
      <c r="D598" s="60" t="s">
        <v>4</v>
      </c>
      <c r="E598" s="51"/>
      <c r="F598" s="51"/>
      <c r="G598" s="51"/>
      <c r="H598" s="51"/>
      <c r="I598" s="51"/>
      <c r="J598" s="52">
        <f t="shared" si="207"/>
        <v>0</v>
      </c>
      <c r="K598" s="51"/>
      <c r="L598" s="51"/>
      <c r="M598" s="52">
        <f t="shared" si="208"/>
        <v>0</v>
      </c>
      <c r="N598" s="51"/>
      <c r="O598" s="52">
        <f t="shared" si="209"/>
        <v>0</v>
      </c>
    </row>
    <row r="599" spans="1:15" s="57" customFormat="1" hidden="1">
      <c r="A599" s="50">
        <f t="shared" si="194"/>
        <v>3</v>
      </c>
      <c r="B599" s="150"/>
      <c r="C599" s="159" t="s">
        <v>19</v>
      </c>
      <c r="D599" s="59" t="s">
        <v>5</v>
      </c>
      <c r="E599" s="51"/>
      <c r="F599" s="51"/>
      <c r="G599" s="51"/>
      <c r="H599" s="51"/>
      <c r="I599" s="51"/>
      <c r="J599" s="52">
        <f t="shared" si="207"/>
        <v>0</v>
      </c>
      <c r="K599" s="51"/>
      <c r="L599" s="51"/>
      <c r="M599" s="52">
        <f t="shared" si="208"/>
        <v>0</v>
      </c>
      <c r="N599" s="51"/>
      <c r="O599" s="52">
        <f t="shared" si="209"/>
        <v>0</v>
      </c>
    </row>
    <row r="600" spans="1:15" s="57" customFormat="1" hidden="1">
      <c r="A600" s="50">
        <f t="shared" si="194"/>
        <v>3</v>
      </c>
      <c r="B600" s="150"/>
      <c r="C600" s="162" t="s">
        <v>450</v>
      </c>
      <c r="D600" s="118" t="s">
        <v>173</v>
      </c>
      <c r="E600" s="51"/>
      <c r="F600" s="51"/>
      <c r="G600" s="51"/>
      <c r="H600" s="51"/>
      <c r="I600" s="51"/>
      <c r="J600" s="52">
        <f t="shared" si="207"/>
        <v>0</v>
      </c>
      <c r="K600" s="51"/>
      <c r="L600" s="51"/>
      <c r="M600" s="52">
        <f t="shared" si="208"/>
        <v>0</v>
      </c>
      <c r="N600" s="51"/>
      <c r="O600" s="52">
        <f t="shared" si="209"/>
        <v>0</v>
      </c>
    </row>
    <row r="601" spans="1:15" s="57" customFormat="1" hidden="1">
      <c r="A601" s="50">
        <f t="shared" si="194"/>
        <v>3</v>
      </c>
      <c r="B601" s="153"/>
      <c r="C601" s="163" t="s">
        <v>29</v>
      </c>
      <c r="D601" s="136" t="s">
        <v>6</v>
      </c>
      <c r="E601" s="51"/>
      <c r="F601" s="51"/>
      <c r="G601" s="51"/>
      <c r="H601" s="51"/>
      <c r="I601" s="51"/>
      <c r="J601" s="52">
        <f t="shared" si="207"/>
        <v>0</v>
      </c>
      <c r="K601" s="51"/>
      <c r="L601" s="51"/>
      <c r="M601" s="52">
        <f t="shared" si="208"/>
        <v>0</v>
      </c>
      <c r="N601" s="51"/>
      <c r="O601" s="52">
        <f t="shared" si="209"/>
        <v>0</v>
      </c>
    </row>
    <row r="602" spans="1:15" s="57" customFormat="1" hidden="1">
      <c r="A602" s="50">
        <f t="shared" si="194"/>
        <v>3</v>
      </c>
      <c r="B602" s="153"/>
      <c r="C602" s="163" t="s">
        <v>21</v>
      </c>
      <c r="D602" s="137" t="s">
        <v>8</v>
      </c>
      <c r="E602" s="51"/>
      <c r="F602" s="51"/>
      <c r="G602" s="51"/>
      <c r="H602" s="51"/>
      <c r="I602" s="51"/>
      <c r="J602" s="52">
        <f>H602+I602</f>
        <v>0</v>
      </c>
      <c r="K602" s="51"/>
      <c r="L602" s="51"/>
      <c r="M602" s="52">
        <f>K602+L602</f>
        <v>0</v>
      </c>
      <c r="N602" s="51"/>
      <c r="O602" s="52">
        <f t="shared" si="209"/>
        <v>0</v>
      </c>
    </row>
    <row r="603" spans="1:15" s="57" customFormat="1" hidden="1">
      <c r="A603" s="50">
        <f t="shared" si="194"/>
        <v>3</v>
      </c>
      <c r="B603" s="153"/>
      <c r="C603" s="163" t="s">
        <v>526</v>
      </c>
      <c r="D603" s="137" t="s">
        <v>31</v>
      </c>
      <c r="E603" s="51"/>
      <c r="F603" s="51"/>
      <c r="G603" s="51"/>
      <c r="H603" s="51"/>
      <c r="I603" s="51"/>
      <c r="J603" s="52">
        <f t="shared" si="207"/>
        <v>0</v>
      </c>
      <c r="K603" s="51"/>
      <c r="L603" s="51"/>
      <c r="M603" s="52">
        <f t="shared" si="208"/>
        <v>0</v>
      </c>
      <c r="N603" s="51"/>
      <c r="O603" s="52">
        <f t="shared" si="209"/>
        <v>0</v>
      </c>
    </row>
    <row r="604" spans="1:15" s="57" customFormat="1" hidden="1">
      <c r="A604" s="50">
        <f t="shared" si="194"/>
        <v>3</v>
      </c>
      <c r="B604" s="153"/>
      <c r="C604" s="163" t="s">
        <v>558</v>
      </c>
      <c r="D604" s="137" t="s">
        <v>559</v>
      </c>
      <c r="E604" s="51"/>
      <c r="F604" s="51"/>
      <c r="G604" s="51"/>
      <c r="H604" s="51"/>
      <c r="I604" s="51"/>
      <c r="J604" s="52">
        <f t="shared" si="207"/>
        <v>0</v>
      </c>
      <c r="K604" s="51"/>
      <c r="L604" s="51"/>
      <c r="M604" s="52">
        <f t="shared" si="208"/>
        <v>0</v>
      </c>
      <c r="N604" s="51"/>
      <c r="O604" s="52">
        <f t="shared" si="209"/>
        <v>0</v>
      </c>
    </row>
    <row r="605" spans="1:15" s="57" customFormat="1" ht="25.5" hidden="1">
      <c r="A605" s="50">
        <f t="shared" si="194"/>
        <v>3</v>
      </c>
      <c r="B605" s="153"/>
      <c r="C605" s="163" t="s">
        <v>528</v>
      </c>
      <c r="D605" s="136" t="s">
        <v>9</v>
      </c>
      <c r="E605" s="51"/>
      <c r="F605" s="51"/>
      <c r="G605" s="51"/>
      <c r="H605" s="51"/>
      <c r="I605" s="51"/>
      <c r="J605" s="52">
        <f t="shared" si="207"/>
        <v>0</v>
      </c>
      <c r="K605" s="51"/>
      <c r="L605" s="51"/>
      <c r="M605" s="52">
        <f t="shared" si="208"/>
        <v>0</v>
      </c>
      <c r="N605" s="51"/>
      <c r="O605" s="52">
        <f t="shared" si="209"/>
        <v>0</v>
      </c>
    </row>
    <row r="606" spans="1:15" s="57" customFormat="1" ht="25.5" hidden="1">
      <c r="A606" s="50">
        <f t="shared" si="194"/>
        <v>3</v>
      </c>
      <c r="B606" s="153"/>
      <c r="C606" s="163" t="s">
        <v>30</v>
      </c>
      <c r="D606" s="136" t="s">
        <v>10</v>
      </c>
      <c r="E606" s="51"/>
      <c r="F606" s="51"/>
      <c r="G606" s="51"/>
      <c r="H606" s="51"/>
      <c r="I606" s="51"/>
      <c r="J606" s="52">
        <f t="shared" si="207"/>
        <v>0</v>
      </c>
      <c r="K606" s="51"/>
      <c r="L606" s="51"/>
      <c r="M606" s="52">
        <f t="shared" si="208"/>
        <v>0</v>
      </c>
      <c r="N606" s="51"/>
      <c r="O606" s="52">
        <f t="shared" si="209"/>
        <v>0</v>
      </c>
    </row>
    <row r="607" spans="1:15" s="57" customFormat="1" hidden="1">
      <c r="A607" s="50">
        <f t="shared" si="194"/>
        <v>3</v>
      </c>
      <c r="B607" s="153"/>
      <c r="C607" s="165" t="s">
        <v>451</v>
      </c>
      <c r="D607" s="138" t="s">
        <v>93</v>
      </c>
      <c r="E607" s="11">
        <f>SUBTOTAL(9,E608:E609)</f>
        <v>0</v>
      </c>
      <c r="F607" s="11">
        <f>SUBTOTAL(9,F608:F609)</f>
        <v>0</v>
      </c>
      <c r="G607" s="11">
        <f>SUBTOTAL(9,G608:G609)</f>
        <v>0</v>
      </c>
      <c r="H607" s="11">
        <f>SUBTOTAL(9,H608:H609)</f>
        <v>0</v>
      </c>
      <c r="I607" s="11">
        <f t="shared" ref="I607:N607" si="210">SUBTOTAL(9,I608:I609)</f>
        <v>0</v>
      </c>
      <c r="J607" s="11">
        <f t="shared" si="210"/>
        <v>0</v>
      </c>
      <c r="K607" s="11">
        <f t="shared" si="210"/>
        <v>0</v>
      </c>
      <c r="L607" s="11">
        <f t="shared" si="210"/>
        <v>0</v>
      </c>
      <c r="M607" s="11">
        <f t="shared" si="210"/>
        <v>0</v>
      </c>
      <c r="N607" s="11">
        <f t="shared" si="210"/>
        <v>0</v>
      </c>
      <c r="O607" s="11">
        <f>SUBTOTAL(9,O608:O609)</f>
        <v>0</v>
      </c>
    </row>
    <row r="608" spans="1:15" s="57" customFormat="1" hidden="1">
      <c r="A608" s="50">
        <f t="shared" si="194"/>
        <v>3</v>
      </c>
      <c r="B608" s="153"/>
      <c r="C608" s="166" t="s">
        <v>452</v>
      </c>
      <c r="D608" s="138" t="s">
        <v>453</v>
      </c>
      <c r="E608" s="51"/>
      <c r="F608" s="51"/>
      <c r="G608" s="51"/>
      <c r="H608" s="51"/>
      <c r="I608" s="51"/>
      <c r="J608" s="52">
        <f>H608+I608</f>
        <v>0</v>
      </c>
      <c r="K608" s="51"/>
      <c r="L608" s="51"/>
      <c r="M608" s="52">
        <f>K608+L608</f>
        <v>0</v>
      </c>
      <c r="N608" s="51"/>
      <c r="O608" s="52">
        <f>M608+N608</f>
        <v>0</v>
      </c>
    </row>
    <row r="609" spans="1:15" s="57" customFormat="1" hidden="1">
      <c r="A609" s="50">
        <f t="shared" si="194"/>
        <v>3</v>
      </c>
      <c r="B609" s="153"/>
      <c r="C609" s="166" t="s">
        <v>454</v>
      </c>
      <c r="D609" s="138" t="s">
        <v>455</v>
      </c>
      <c r="E609" s="51"/>
      <c r="F609" s="51"/>
      <c r="G609" s="51"/>
      <c r="H609" s="51"/>
      <c r="I609" s="51"/>
      <c r="J609" s="52">
        <f>H609+I609</f>
        <v>0</v>
      </c>
      <c r="K609" s="51"/>
      <c r="L609" s="51"/>
      <c r="M609" s="52">
        <f>K609+L609</f>
        <v>0</v>
      </c>
      <c r="N609" s="51"/>
      <c r="O609" s="52">
        <f>M609+N609</f>
        <v>0</v>
      </c>
    </row>
    <row r="610" spans="1:15" s="57" customFormat="1" hidden="1">
      <c r="A610" s="50">
        <f t="shared" si="194"/>
        <v>3</v>
      </c>
      <c r="B610" s="156"/>
      <c r="C610" s="158" t="s">
        <v>32</v>
      </c>
      <c r="D610" s="136"/>
      <c r="E610" s="11">
        <f>SUBTOTAL(9,E611:E615)</f>
        <v>0</v>
      </c>
      <c r="F610" s="11">
        <f>SUBTOTAL(9,F611:F615)</f>
        <v>0</v>
      </c>
      <c r="G610" s="11">
        <f>SUBTOTAL(9,G611:G615)</f>
        <v>0</v>
      </c>
      <c r="H610" s="11">
        <f>SUBTOTAL(9,H611:H615)</f>
        <v>0</v>
      </c>
      <c r="I610" s="11">
        <f t="shared" ref="I610:N610" si="211">SUBTOTAL(9,I611:I615)</f>
        <v>0</v>
      </c>
      <c r="J610" s="11">
        <f t="shared" si="211"/>
        <v>0</v>
      </c>
      <c r="K610" s="11">
        <f t="shared" si="211"/>
        <v>0</v>
      </c>
      <c r="L610" s="11">
        <f t="shared" si="211"/>
        <v>0</v>
      </c>
      <c r="M610" s="11">
        <f t="shared" si="211"/>
        <v>0</v>
      </c>
      <c r="N610" s="11">
        <f t="shared" si="211"/>
        <v>0</v>
      </c>
      <c r="O610" s="11">
        <f>SUBTOTAL(9,O611:O615)</f>
        <v>0</v>
      </c>
    </row>
    <row r="611" spans="1:15" s="57" customFormat="1" hidden="1">
      <c r="A611" s="50">
        <f t="shared" si="194"/>
        <v>3</v>
      </c>
      <c r="B611" s="153"/>
      <c r="C611" s="163" t="s">
        <v>70</v>
      </c>
      <c r="D611" s="137" t="s">
        <v>71</v>
      </c>
      <c r="E611" s="51"/>
      <c r="F611" s="51"/>
      <c r="G611" s="51"/>
      <c r="H611" s="51"/>
      <c r="I611" s="51"/>
      <c r="J611" s="52">
        <f>H611+I611</f>
        <v>0</v>
      </c>
      <c r="K611" s="51"/>
      <c r="L611" s="51"/>
      <c r="M611" s="52">
        <f>K611+L611</f>
        <v>0</v>
      </c>
      <c r="N611" s="51"/>
      <c r="O611" s="52">
        <f>M611+N611</f>
        <v>0</v>
      </c>
    </row>
    <row r="612" spans="1:15" s="57" customFormat="1" hidden="1">
      <c r="A612" s="50">
        <f t="shared" si="194"/>
        <v>3</v>
      </c>
      <c r="B612" s="153"/>
      <c r="C612" s="163" t="s">
        <v>72</v>
      </c>
      <c r="D612" s="137" t="s">
        <v>73</v>
      </c>
      <c r="E612" s="51"/>
      <c r="F612" s="51"/>
      <c r="G612" s="51"/>
      <c r="H612" s="51"/>
      <c r="I612" s="51"/>
      <c r="J612" s="52">
        <f>H612+I612</f>
        <v>0</v>
      </c>
      <c r="K612" s="51"/>
      <c r="L612" s="51"/>
      <c r="M612" s="52">
        <f>K612+L612</f>
        <v>0</v>
      </c>
      <c r="N612" s="51"/>
      <c r="O612" s="52">
        <f>M612+N612</f>
        <v>0</v>
      </c>
    </row>
    <row r="613" spans="1:15" s="57" customFormat="1" hidden="1">
      <c r="A613" s="50">
        <f t="shared" si="194"/>
        <v>3</v>
      </c>
      <c r="B613" s="153"/>
      <c r="C613" s="163" t="s">
        <v>74</v>
      </c>
      <c r="D613" s="137" t="s">
        <v>75</v>
      </c>
      <c r="E613" s="51"/>
      <c r="F613" s="51"/>
      <c r="G613" s="51"/>
      <c r="H613" s="51"/>
      <c r="I613" s="51"/>
      <c r="J613" s="52">
        <f>H613+I613</f>
        <v>0</v>
      </c>
      <c r="K613" s="51"/>
      <c r="L613" s="51"/>
      <c r="M613" s="52">
        <f>K613+L613</f>
        <v>0</v>
      </c>
      <c r="N613" s="51"/>
      <c r="O613" s="52">
        <f>M613+N613</f>
        <v>0</v>
      </c>
    </row>
    <row r="614" spans="1:15" s="57" customFormat="1" hidden="1">
      <c r="A614" s="50">
        <f t="shared" si="194"/>
        <v>3</v>
      </c>
      <c r="B614" s="153"/>
      <c r="C614" s="163" t="s">
        <v>76</v>
      </c>
      <c r="D614" s="137" t="s">
        <v>77</v>
      </c>
      <c r="E614" s="51"/>
      <c r="F614" s="51"/>
      <c r="G614" s="51"/>
      <c r="H614" s="51"/>
      <c r="I614" s="51"/>
      <c r="J614" s="52">
        <f>H614+I614</f>
        <v>0</v>
      </c>
      <c r="K614" s="51"/>
      <c r="L614" s="51"/>
      <c r="M614" s="52">
        <f>K614+L614</f>
        <v>0</v>
      </c>
      <c r="N614" s="51"/>
      <c r="O614" s="52">
        <f>M614+N614</f>
        <v>0</v>
      </c>
    </row>
    <row r="615" spans="1:15" s="57" customFormat="1" hidden="1">
      <c r="A615" s="50">
        <f t="shared" si="194"/>
        <v>3</v>
      </c>
      <c r="B615" s="153"/>
      <c r="C615" s="163" t="s">
        <v>12</v>
      </c>
      <c r="D615" s="137" t="s">
        <v>28</v>
      </c>
      <c r="E615" s="51"/>
      <c r="F615" s="51"/>
      <c r="G615" s="51"/>
      <c r="H615" s="51"/>
      <c r="I615" s="51"/>
      <c r="J615" s="52">
        <f>H615+I615</f>
        <v>0</v>
      </c>
      <c r="K615" s="51"/>
      <c r="L615" s="51"/>
      <c r="M615" s="52">
        <f>K615+L615</f>
        <v>0</v>
      </c>
      <c r="N615" s="51"/>
      <c r="O615" s="52">
        <f>M615+N615</f>
        <v>0</v>
      </c>
    </row>
    <row r="616" spans="1:15" s="57" customFormat="1" hidden="1">
      <c r="A616" s="77">
        <f>A617</f>
        <v>3</v>
      </c>
      <c r="B616" s="153"/>
      <c r="C616" s="155"/>
      <c r="D616" s="137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</row>
    <row r="617" spans="1:15" s="57" customFormat="1" hidden="1">
      <c r="A617" s="105">
        <f>MIN(A618:A623)</f>
        <v>3</v>
      </c>
      <c r="B617" s="153"/>
      <c r="C617" s="157" t="s">
        <v>36</v>
      </c>
      <c r="D617" s="137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</row>
    <row r="618" spans="1:15" s="57" customFormat="1" hidden="1">
      <c r="A618" s="50">
        <f t="shared" ref="A618:A623" si="212">IF(MAX(E618:P618)=0,IF(MIN(E618:P618)=0,3,2),2)</f>
        <v>3</v>
      </c>
      <c r="B618" s="153"/>
      <c r="C618" s="155" t="s">
        <v>34</v>
      </c>
      <c r="D618" s="137"/>
      <c r="E618" s="62">
        <f>SUM(E619:E620)</f>
        <v>0</v>
      </c>
      <c r="F618" s="62">
        <f>SUM(F619:F620)</f>
        <v>0</v>
      </c>
      <c r="G618" s="62">
        <f>SUM(G619:G620)</f>
        <v>0</v>
      </c>
      <c r="H618" s="62">
        <f>SUM(H619:H620)</f>
        <v>0</v>
      </c>
      <c r="I618" s="62">
        <f t="shared" ref="I618:N618" si="213">SUM(I619:I620)</f>
        <v>0</v>
      </c>
      <c r="J618" s="62">
        <f t="shared" si="213"/>
        <v>0</v>
      </c>
      <c r="K618" s="62">
        <f t="shared" si="213"/>
        <v>0</v>
      </c>
      <c r="L618" s="62">
        <f t="shared" si="213"/>
        <v>0</v>
      </c>
      <c r="M618" s="62">
        <f t="shared" si="213"/>
        <v>0</v>
      </c>
      <c r="N618" s="62">
        <f t="shared" si="213"/>
        <v>0</v>
      </c>
      <c r="O618" s="62">
        <f>SUM(O619:O620)</f>
        <v>0</v>
      </c>
    </row>
    <row r="619" spans="1:15" s="57" customFormat="1" hidden="1">
      <c r="A619" s="50">
        <f t="shared" si="212"/>
        <v>3</v>
      </c>
      <c r="B619" s="153"/>
      <c r="C619" s="167" t="s">
        <v>80</v>
      </c>
      <c r="D619" s="137"/>
      <c r="E619" s="51"/>
      <c r="F619" s="51"/>
      <c r="G619" s="51"/>
      <c r="H619" s="51"/>
      <c r="I619" s="51"/>
      <c r="J619" s="52">
        <f>H619+I619</f>
        <v>0</v>
      </c>
      <c r="K619" s="51"/>
      <c r="L619" s="51"/>
      <c r="M619" s="52">
        <f>K619+L619</f>
        <v>0</v>
      </c>
      <c r="N619" s="51"/>
      <c r="O619" s="52">
        <f>M619+N619</f>
        <v>0</v>
      </c>
    </row>
    <row r="620" spans="1:15" s="57" customFormat="1" hidden="1">
      <c r="A620" s="50">
        <f t="shared" si="212"/>
        <v>3</v>
      </c>
      <c r="B620" s="153"/>
      <c r="C620" s="167" t="s">
        <v>81</v>
      </c>
      <c r="D620" s="137"/>
      <c r="E620" s="51"/>
      <c r="F620" s="51"/>
      <c r="G620" s="51"/>
      <c r="H620" s="51"/>
      <c r="I620" s="51"/>
      <c r="J620" s="52">
        <f>H620+I620</f>
        <v>0</v>
      </c>
      <c r="K620" s="51"/>
      <c r="L620" s="51"/>
      <c r="M620" s="52">
        <f>K620+L620</f>
        <v>0</v>
      </c>
      <c r="N620" s="51"/>
      <c r="O620" s="52">
        <f>M620+N620</f>
        <v>0</v>
      </c>
    </row>
    <row r="621" spans="1:15" s="57" customFormat="1" hidden="1">
      <c r="A621" s="50">
        <f t="shared" si="212"/>
        <v>3</v>
      </c>
      <c r="B621" s="153"/>
      <c r="C621" s="155" t="s">
        <v>35</v>
      </c>
      <c r="D621" s="137"/>
      <c r="E621" s="62">
        <f>SUM(E622:E623)</f>
        <v>0</v>
      </c>
      <c r="F621" s="62">
        <f>SUM(F622:F623)</f>
        <v>0</v>
      </c>
      <c r="G621" s="62">
        <f>SUM(G622:G623)</f>
        <v>0</v>
      </c>
      <c r="H621" s="62">
        <f>SUM(H622:H623)</f>
        <v>0</v>
      </c>
      <c r="I621" s="62">
        <f t="shared" ref="I621:N621" si="214">SUM(I622:I623)</f>
        <v>0</v>
      </c>
      <c r="J621" s="62">
        <f t="shared" si="214"/>
        <v>0</v>
      </c>
      <c r="K621" s="62">
        <f t="shared" si="214"/>
        <v>0</v>
      </c>
      <c r="L621" s="62">
        <f t="shared" si="214"/>
        <v>0</v>
      </c>
      <c r="M621" s="62">
        <f t="shared" si="214"/>
        <v>0</v>
      </c>
      <c r="N621" s="62">
        <f t="shared" si="214"/>
        <v>0</v>
      </c>
      <c r="O621" s="62">
        <f>SUM(O622:O623)</f>
        <v>0</v>
      </c>
    </row>
    <row r="622" spans="1:15" s="57" customFormat="1" hidden="1">
      <c r="A622" s="50">
        <f t="shared" si="212"/>
        <v>3</v>
      </c>
      <c r="B622" s="153"/>
      <c r="C622" s="167" t="s">
        <v>84</v>
      </c>
      <c r="D622" s="137"/>
      <c r="E622" s="51"/>
      <c r="F622" s="51"/>
      <c r="G622" s="51"/>
      <c r="H622" s="51"/>
      <c r="I622" s="51"/>
      <c r="J622" s="52">
        <f>H622+I622</f>
        <v>0</v>
      </c>
      <c r="K622" s="51"/>
      <c r="L622" s="51"/>
      <c r="M622" s="52">
        <f>K622+L622</f>
        <v>0</v>
      </c>
      <c r="N622" s="51"/>
      <c r="O622" s="52">
        <f>M622+N622</f>
        <v>0</v>
      </c>
    </row>
    <row r="623" spans="1:15" s="57" customFormat="1" hidden="1">
      <c r="A623" s="50">
        <f t="shared" si="212"/>
        <v>3</v>
      </c>
      <c r="B623" s="153"/>
      <c r="C623" s="167" t="s">
        <v>85</v>
      </c>
      <c r="D623" s="137"/>
      <c r="E623" s="51"/>
      <c r="F623" s="51"/>
      <c r="G623" s="51"/>
      <c r="H623" s="51"/>
      <c r="I623" s="51"/>
      <c r="J623" s="52">
        <f>H623+I623</f>
        <v>0</v>
      </c>
      <c r="K623" s="51"/>
      <c r="L623" s="51"/>
      <c r="M623" s="52">
        <f>K623+L623</f>
        <v>0</v>
      </c>
      <c r="N623" s="51"/>
      <c r="O623" s="52">
        <f>M623+N623</f>
        <v>0</v>
      </c>
    </row>
    <row r="624" spans="1:15" s="57" customFormat="1" hidden="1">
      <c r="A624" s="77">
        <f>A625</f>
        <v>3</v>
      </c>
      <c r="B624" s="172"/>
      <c r="C624" s="156"/>
      <c r="D624" s="140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</row>
    <row r="625" spans="1:15" hidden="1">
      <c r="A625" s="105">
        <f>MIN(A626:A693)</f>
        <v>3</v>
      </c>
      <c r="B625" s="172"/>
      <c r="C625" s="173" t="s">
        <v>53</v>
      </c>
      <c r="D625" s="140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</row>
    <row r="626" spans="1:15" hidden="1">
      <c r="A626" s="50">
        <f t="shared" ref="A626:A681" si="215">IF(MAX(E626:P626)=0,IF(MIN(E626:P626)=0,3,2),2)</f>
        <v>3</v>
      </c>
      <c r="B626" s="145"/>
      <c r="C626" s="146" t="s">
        <v>25</v>
      </c>
      <c r="D626" s="56"/>
      <c r="E626" s="11">
        <f>SUBTOTAL(9,E627:E681)</f>
        <v>0</v>
      </c>
      <c r="F626" s="11">
        <f>SUBTOTAL(9,F627:F681)</f>
        <v>0</v>
      </c>
      <c r="G626" s="11">
        <f>SUBTOTAL(9,G627:G681)</f>
        <v>0</v>
      </c>
      <c r="H626" s="11">
        <f>SUBTOTAL(9,H627:H681)</f>
        <v>0</v>
      </c>
      <c r="I626" s="11">
        <f t="shared" ref="I626:N626" si="216">SUBTOTAL(9,I627:I681)</f>
        <v>0</v>
      </c>
      <c r="J626" s="11">
        <f t="shared" si="216"/>
        <v>0</v>
      </c>
      <c r="K626" s="11">
        <f t="shared" si="216"/>
        <v>0</v>
      </c>
      <c r="L626" s="11">
        <f t="shared" si="216"/>
        <v>0</v>
      </c>
      <c r="M626" s="11">
        <f t="shared" si="216"/>
        <v>0</v>
      </c>
      <c r="N626" s="11">
        <f t="shared" si="216"/>
        <v>0</v>
      </c>
      <c r="O626" s="11">
        <f>SUBTOTAL(9,O627:O681)</f>
        <v>0</v>
      </c>
    </row>
    <row r="627" spans="1:15" hidden="1">
      <c r="A627" s="50">
        <f t="shared" si="215"/>
        <v>3</v>
      </c>
      <c r="B627" s="145" t="s">
        <v>14</v>
      </c>
      <c r="C627" s="146" t="s">
        <v>125</v>
      </c>
      <c r="D627" s="56"/>
      <c r="E627" s="11">
        <f>SUBTOTAL(9,E628:E650)</f>
        <v>0</v>
      </c>
      <c r="F627" s="11">
        <f>SUBTOTAL(9,F628:F650)</f>
        <v>0</v>
      </c>
      <c r="G627" s="11">
        <f>SUBTOTAL(9,G628:G650)</f>
        <v>0</v>
      </c>
      <c r="H627" s="11">
        <f>SUBTOTAL(9,H628:H650)</f>
        <v>0</v>
      </c>
      <c r="I627" s="11">
        <f t="shared" ref="I627:N627" si="217">SUBTOTAL(9,I628:I650)</f>
        <v>0</v>
      </c>
      <c r="J627" s="11">
        <f t="shared" si="217"/>
        <v>0</v>
      </c>
      <c r="K627" s="11">
        <f t="shared" si="217"/>
        <v>0</v>
      </c>
      <c r="L627" s="11">
        <f t="shared" si="217"/>
        <v>0</v>
      </c>
      <c r="M627" s="11">
        <f t="shared" si="217"/>
        <v>0</v>
      </c>
      <c r="N627" s="11">
        <f t="shared" si="217"/>
        <v>0</v>
      </c>
      <c r="O627" s="11">
        <f>SUBTOTAL(9,O628:O650)</f>
        <v>0</v>
      </c>
    </row>
    <row r="628" spans="1:15" hidden="1">
      <c r="A628" s="50">
        <f t="shared" si="215"/>
        <v>3</v>
      </c>
      <c r="B628" s="147"/>
      <c r="C628" s="146" t="s">
        <v>126</v>
      </c>
      <c r="D628" s="56"/>
      <c r="E628" s="11">
        <f>SUBTOTAL(9,E629:E639)</f>
        <v>0</v>
      </c>
      <c r="F628" s="11">
        <f>SUBTOTAL(9,F629:F639)</f>
        <v>0</v>
      </c>
      <c r="G628" s="11">
        <f>SUBTOTAL(9,G629:G639)</f>
        <v>0</v>
      </c>
      <c r="H628" s="11">
        <f>SUBTOTAL(9,H629:H639)</f>
        <v>0</v>
      </c>
      <c r="I628" s="11">
        <f t="shared" ref="I628:N628" si="218">SUBTOTAL(9,I629:I639)</f>
        <v>0</v>
      </c>
      <c r="J628" s="11">
        <f t="shared" si="218"/>
        <v>0</v>
      </c>
      <c r="K628" s="11">
        <f t="shared" si="218"/>
        <v>0</v>
      </c>
      <c r="L628" s="11">
        <f t="shared" si="218"/>
        <v>0</v>
      </c>
      <c r="M628" s="11">
        <f t="shared" si="218"/>
        <v>0</v>
      </c>
      <c r="N628" s="11">
        <f t="shared" si="218"/>
        <v>0</v>
      </c>
      <c r="O628" s="11">
        <f>SUBTOTAL(9,O629:O639)</f>
        <v>0</v>
      </c>
    </row>
    <row r="629" spans="1:15" ht="25.5" hidden="1">
      <c r="A629" s="50">
        <f t="shared" si="215"/>
        <v>3</v>
      </c>
      <c r="B629" s="148"/>
      <c r="C629" s="149" t="s">
        <v>127</v>
      </c>
      <c r="D629" s="58" t="s">
        <v>2</v>
      </c>
      <c r="E629" s="11">
        <f>SUBTOTAL(9,E630:E631)</f>
        <v>0</v>
      </c>
      <c r="F629" s="11">
        <f>SUBTOTAL(9,F630:F631)</f>
        <v>0</v>
      </c>
      <c r="G629" s="11">
        <f>SUBTOTAL(9,G630:G631)</f>
        <v>0</v>
      </c>
      <c r="H629" s="11">
        <f>SUBTOTAL(9,H630:H631)</f>
        <v>0</v>
      </c>
      <c r="I629" s="11">
        <f t="shared" ref="I629:N629" si="219">SUBTOTAL(9,I630:I631)</f>
        <v>0</v>
      </c>
      <c r="J629" s="11">
        <f t="shared" si="219"/>
        <v>0</v>
      </c>
      <c r="K629" s="11">
        <f t="shared" si="219"/>
        <v>0</v>
      </c>
      <c r="L629" s="11">
        <f t="shared" si="219"/>
        <v>0</v>
      </c>
      <c r="M629" s="11">
        <f t="shared" si="219"/>
        <v>0</v>
      </c>
      <c r="N629" s="11">
        <f t="shared" si="219"/>
        <v>0</v>
      </c>
      <c r="O629" s="11">
        <f>SUBTOTAL(9,O630:O631)</f>
        <v>0</v>
      </c>
    </row>
    <row r="630" spans="1:15" ht="25.5" hidden="1">
      <c r="A630" s="50">
        <f t="shared" si="215"/>
        <v>3</v>
      </c>
      <c r="B630" s="148"/>
      <c r="C630" s="149" t="s">
        <v>303</v>
      </c>
      <c r="D630" s="58" t="s">
        <v>302</v>
      </c>
      <c r="E630" s="51"/>
      <c r="F630" s="51"/>
      <c r="G630" s="51"/>
      <c r="H630" s="51"/>
      <c r="I630" s="51"/>
      <c r="J630" s="52">
        <f>H630+I630</f>
        <v>0</v>
      </c>
      <c r="K630" s="51"/>
      <c r="L630" s="51"/>
      <c r="M630" s="52">
        <f>K630+L630</f>
        <v>0</v>
      </c>
      <c r="N630" s="51"/>
      <c r="O630" s="52">
        <f>M630+N630</f>
        <v>0</v>
      </c>
    </row>
    <row r="631" spans="1:15" ht="25.5" hidden="1">
      <c r="A631" s="50">
        <f t="shared" si="215"/>
        <v>3</v>
      </c>
      <c r="B631" s="148"/>
      <c r="C631" s="149" t="s">
        <v>305</v>
      </c>
      <c r="D631" s="58" t="s">
        <v>304</v>
      </c>
      <c r="E631" s="51"/>
      <c r="F631" s="51"/>
      <c r="G631" s="51"/>
      <c r="H631" s="51"/>
      <c r="I631" s="51"/>
      <c r="J631" s="52">
        <f>H631+I631</f>
        <v>0</v>
      </c>
      <c r="K631" s="51"/>
      <c r="L631" s="51"/>
      <c r="M631" s="52">
        <f>K631+L631</f>
        <v>0</v>
      </c>
      <c r="N631" s="51"/>
      <c r="O631" s="52">
        <f>M631+N631</f>
        <v>0</v>
      </c>
    </row>
    <row r="632" spans="1:15" hidden="1">
      <c r="A632" s="50">
        <f t="shared" si="215"/>
        <v>3</v>
      </c>
      <c r="B632" s="150"/>
      <c r="C632" s="151" t="s">
        <v>128</v>
      </c>
      <c r="D632" s="59" t="s">
        <v>3</v>
      </c>
      <c r="E632" s="51"/>
      <c r="F632" s="51"/>
      <c r="G632" s="51"/>
      <c r="H632" s="51"/>
      <c r="I632" s="51"/>
      <c r="J632" s="52">
        <f>H632+I632</f>
        <v>0</v>
      </c>
      <c r="K632" s="51"/>
      <c r="L632" s="51"/>
      <c r="M632" s="52">
        <f>K632+L632</f>
        <v>0</v>
      </c>
      <c r="N632" s="51"/>
      <c r="O632" s="52">
        <f>M632+N632</f>
        <v>0</v>
      </c>
    </row>
    <row r="633" spans="1:15" hidden="1">
      <c r="A633" s="50">
        <f t="shared" si="215"/>
        <v>3</v>
      </c>
      <c r="B633" s="150"/>
      <c r="C633" s="152" t="s">
        <v>445</v>
      </c>
      <c r="D633" s="117" t="s">
        <v>446</v>
      </c>
      <c r="E633" s="11">
        <f>SUBTOTAL(9,E634:E638)</f>
        <v>0</v>
      </c>
      <c r="F633" s="11">
        <f>SUBTOTAL(9,F634:F638)</f>
        <v>0</v>
      </c>
      <c r="G633" s="11">
        <f>SUBTOTAL(9,G634:G638)</f>
        <v>0</v>
      </c>
      <c r="H633" s="11">
        <f>SUBTOTAL(9,H634:H638)</f>
        <v>0</v>
      </c>
      <c r="I633" s="11">
        <f t="shared" ref="I633:N633" si="220">SUBTOTAL(9,I634:I638)</f>
        <v>0</v>
      </c>
      <c r="J633" s="11">
        <f t="shared" si="220"/>
        <v>0</v>
      </c>
      <c r="K633" s="11">
        <f t="shared" si="220"/>
        <v>0</v>
      </c>
      <c r="L633" s="11">
        <f t="shared" si="220"/>
        <v>0</v>
      </c>
      <c r="M633" s="11">
        <f t="shared" si="220"/>
        <v>0</v>
      </c>
      <c r="N633" s="11">
        <f t="shared" si="220"/>
        <v>0</v>
      </c>
      <c r="O633" s="11">
        <f>SUBTOTAL(9,O634:O638)</f>
        <v>0</v>
      </c>
    </row>
    <row r="634" spans="1:15" ht="25.5" hidden="1">
      <c r="A634" s="50">
        <f t="shared" si="215"/>
        <v>3</v>
      </c>
      <c r="B634" s="150"/>
      <c r="C634" s="149" t="s">
        <v>129</v>
      </c>
      <c r="D634" s="60" t="s">
        <v>37</v>
      </c>
      <c r="E634" s="51"/>
      <c r="F634" s="51"/>
      <c r="G634" s="51"/>
      <c r="H634" s="51"/>
      <c r="I634" s="51"/>
      <c r="J634" s="52">
        <f t="shared" ref="J634:J639" si="221">H634+I634</f>
        <v>0</v>
      </c>
      <c r="K634" s="51"/>
      <c r="L634" s="51"/>
      <c r="M634" s="52">
        <f t="shared" ref="M634:M639" si="222">K634+L634</f>
        <v>0</v>
      </c>
      <c r="N634" s="51"/>
      <c r="O634" s="52">
        <f t="shared" ref="O634:O639" si="223">M634+N634</f>
        <v>0</v>
      </c>
    </row>
    <row r="635" spans="1:15" ht="25.5" hidden="1">
      <c r="A635" s="50">
        <f t="shared" si="215"/>
        <v>3</v>
      </c>
      <c r="B635" s="150"/>
      <c r="C635" s="149" t="s">
        <v>130</v>
      </c>
      <c r="D635" s="60" t="s">
        <v>38</v>
      </c>
      <c r="E635" s="51"/>
      <c r="F635" s="51"/>
      <c r="G635" s="51"/>
      <c r="H635" s="51"/>
      <c r="I635" s="51"/>
      <c r="J635" s="52">
        <f t="shared" si="221"/>
        <v>0</v>
      </c>
      <c r="K635" s="51"/>
      <c r="L635" s="51"/>
      <c r="M635" s="52">
        <f t="shared" si="222"/>
        <v>0</v>
      </c>
      <c r="N635" s="51"/>
      <c r="O635" s="52">
        <f t="shared" si="223"/>
        <v>0</v>
      </c>
    </row>
    <row r="636" spans="1:15" hidden="1">
      <c r="A636" s="50">
        <f t="shared" si="215"/>
        <v>3</v>
      </c>
      <c r="B636" s="150"/>
      <c r="C636" s="149" t="s">
        <v>131</v>
      </c>
      <c r="D636" s="60" t="s">
        <v>39</v>
      </c>
      <c r="E636" s="51"/>
      <c r="F636" s="51"/>
      <c r="G636" s="51"/>
      <c r="H636" s="51"/>
      <c r="I636" s="51"/>
      <c r="J636" s="52">
        <f t="shared" si="221"/>
        <v>0</v>
      </c>
      <c r="K636" s="51"/>
      <c r="L636" s="51"/>
      <c r="M636" s="52">
        <f t="shared" si="222"/>
        <v>0</v>
      </c>
      <c r="N636" s="51"/>
      <c r="O636" s="52">
        <f t="shared" si="223"/>
        <v>0</v>
      </c>
    </row>
    <row r="637" spans="1:15" hidden="1">
      <c r="A637" s="50">
        <f t="shared" si="215"/>
        <v>3</v>
      </c>
      <c r="B637" s="150"/>
      <c r="C637" s="149" t="s">
        <v>132</v>
      </c>
      <c r="D637" s="60" t="s">
        <v>40</v>
      </c>
      <c r="E637" s="51"/>
      <c r="F637" s="51"/>
      <c r="G637" s="51"/>
      <c r="H637" s="51"/>
      <c r="I637" s="51"/>
      <c r="J637" s="52">
        <f t="shared" si="221"/>
        <v>0</v>
      </c>
      <c r="K637" s="51"/>
      <c r="L637" s="51"/>
      <c r="M637" s="52">
        <f t="shared" si="222"/>
        <v>0</v>
      </c>
      <c r="N637" s="51"/>
      <c r="O637" s="52">
        <f t="shared" si="223"/>
        <v>0</v>
      </c>
    </row>
    <row r="638" spans="1:15" ht="25.5" hidden="1">
      <c r="A638" s="50">
        <f t="shared" si="215"/>
        <v>3</v>
      </c>
      <c r="B638" s="150"/>
      <c r="C638" s="149" t="s">
        <v>133</v>
      </c>
      <c r="D638" s="60" t="s">
        <v>41</v>
      </c>
      <c r="E638" s="51"/>
      <c r="F638" s="51"/>
      <c r="G638" s="51"/>
      <c r="H638" s="51"/>
      <c r="I638" s="51"/>
      <c r="J638" s="52">
        <f t="shared" si="221"/>
        <v>0</v>
      </c>
      <c r="K638" s="51"/>
      <c r="L638" s="51"/>
      <c r="M638" s="52">
        <f t="shared" si="222"/>
        <v>0</v>
      </c>
      <c r="N638" s="51"/>
      <c r="O638" s="52">
        <f t="shared" si="223"/>
        <v>0</v>
      </c>
    </row>
    <row r="639" spans="1:15" hidden="1">
      <c r="A639" s="50">
        <f t="shared" si="215"/>
        <v>3</v>
      </c>
      <c r="B639" s="150"/>
      <c r="C639" s="149" t="s">
        <v>447</v>
      </c>
      <c r="D639" s="60" t="s">
        <v>4</v>
      </c>
      <c r="E639" s="51"/>
      <c r="F639" s="51"/>
      <c r="G639" s="51"/>
      <c r="H639" s="51"/>
      <c r="I639" s="51"/>
      <c r="J639" s="52">
        <f t="shared" si="221"/>
        <v>0</v>
      </c>
      <c r="K639" s="51"/>
      <c r="L639" s="51"/>
      <c r="M639" s="52">
        <f t="shared" si="222"/>
        <v>0</v>
      </c>
      <c r="N639" s="51"/>
      <c r="O639" s="52">
        <f t="shared" si="223"/>
        <v>0</v>
      </c>
    </row>
    <row r="640" spans="1:15" hidden="1">
      <c r="A640" s="50">
        <f t="shared" si="215"/>
        <v>3</v>
      </c>
      <c r="B640" s="147"/>
      <c r="C640" s="146" t="s">
        <v>134</v>
      </c>
      <c r="D640" s="56"/>
      <c r="E640" s="11">
        <f>SUBTOTAL(9,E641:E644)</f>
        <v>0</v>
      </c>
      <c r="F640" s="11">
        <f>SUBTOTAL(9,F641:F644)</f>
        <v>0</v>
      </c>
      <c r="G640" s="11">
        <f>SUBTOTAL(9,G641:G644)</f>
        <v>0</v>
      </c>
      <c r="H640" s="11">
        <f>SUBTOTAL(9,H641:H644)</f>
        <v>0</v>
      </c>
      <c r="I640" s="11">
        <f t="shared" ref="I640:N640" si="224">SUBTOTAL(9,I641:I644)</f>
        <v>0</v>
      </c>
      <c r="J640" s="11">
        <f t="shared" si="224"/>
        <v>0</v>
      </c>
      <c r="K640" s="11">
        <f t="shared" si="224"/>
        <v>0</v>
      </c>
      <c r="L640" s="11">
        <f t="shared" si="224"/>
        <v>0</v>
      </c>
      <c r="M640" s="11">
        <f t="shared" si="224"/>
        <v>0</v>
      </c>
      <c r="N640" s="11">
        <f t="shared" si="224"/>
        <v>0</v>
      </c>
      <c r="O640" s="11">
        <f>SUBTOTAL(9,O641:O644)</f>
        <v>0</v>
      </c>
    </row>
    <row r="641" spans="1:15" hidden="1">
      <c r="A641" s="50">
        <f t="shared" si="215"/>
        <v>3</v>
      </c>
      <c r="B641" s="150"/>
      <c r="C641" s="151" t="s">
        <v>135</v>
      </c>
      <c r="D641" s="59" t="s">
        <v>5</v>
      </c>
      <c r="E641" s="51"/>
      <c r="F641" s="51"/>
      <c r="G641" s="51"/>
      <c r="H641" s="51"/>
      <c r="I641" s="51"/>
      <c r="J641" s="52">
        <f>H641+I641</f>
        <v>0</v>
      </c>
      <c r="K641" s="51"/>
      <c r="L641" s="51"/>
      <c r="M641" s="52">
        <f>K641+L641</f>
        <v>0</v>
      </c>
      <c r="N641" s="51"/>
      <c r="O641" s="52">
        <f>M641+N641</f>
        <v>0</v>
      </c>
    </row>
    <row r="642" spans="1:15" hidden="1">
      <c r="A642" s="50">
        <f t="shared" si="215"/>
        <v>3</v>
      </c>
      <c r="B642" s="153"/>
      <c r="C642" s="154" t="s">
        <v>448</v>
      </c>
      <c r="D642" s="118" t="s">
        <v>173</v>
      </c>
      <c r="E642" s="51"/>
      <c r="F642" s="51"/>
      <c r="G642" s="51"/>
      <c r="H642" s="51"/>
      <c r="I642" s="51"/>
      <c r="J642" s="52">
        <f>H642+I642</f>
        <v>0</v>
      </c>
      <c r="K642" s="51"/>
      <c r="L642" s="51"/>
      <c r="M642" s="52">
        <f>K642+L642</f>
        <v>0</v>
      </c>
      <c r="N642" s="51"/>
      <c r="O642" s="52">
        <f>M642+N642</f>
        <v>0</v>
      </c>
    </row>
    <row r="643" spans="1:15" hidden="1">
      <c r="A643" s="50">
        <f t="shared" si="215"/>
        <v>3</v>
      </c>
      <c r="B643" s="153"/>
      <c r="C643" s="155" t="s">
        <v>557</v>
      </c>
      <c r="D643" s="137" t="s">
        <v>8</v>
      </c>
      <c r="E643" s="51"/>
      <c r="F643" s="51"/>
      <c r="G643" s="51"/>
      <c r="H643" s="51"/>
      <c r="I643" s="51"/>
      <c r="J643" s="52">
        <f>H643+I643</f>
        <v>0</v>
      </c>
      <c r="K643" s="51"/>
      <c r="L643" s="51"/>
      <c r="M643" s="52">
        <f>K643+L643</f>
        <v>0</v>
      </c>
      <c r="N643" s="51"/>
      <c r="O643" s="52">
        <f>M643+N643</f>
        <v>0</v>
      </c>
    </row>
    <row r="644" spans="1:15" ht="25.5" hidden="1">
      <c r="A644" s="50">
        <f t="shared" si="215"/>
        <v>3</v>
      </c>
      <c r="B644" s="153"/>
      <c r="C644" s="155" t="s">
        <v>139</v>
      </c>
      <c r="D644" s="136" t="s">
        <v>10</v>
      </c>
      <c r="E644" s="51"/>
      <c r="F644" s="51"/>
      <c r="G644" s="51"/>
      <c r="H644" s="51"/>
      <c r="I644" s="51"/>
      <c r="J644" s="52">
        <f>H644+I644</f>
        <v>0</v>
      </c>
      <c r="K644" s="51"/>
      <c r="L644" s="51"/>
      <c r="M644" s="52">
        <f>K644+L644</f>
        <v>0</v>
      </c>
      <c r="N644" s="51"/>
      <c r="O644" s="52">
        <f>M644+N644</f>
        <v>0</v>
      </c>
    </row>
    <row r="645" spans="1:15" hidden="1">
      <c r="A645" s="50">
        <f t="shared" si="215"/>
        <v>3</v>
      </c>
      <c r="B645" s="156"/>
      <c r="C645" s="157" t="s">
        <v>140</v>
      </c>
      <c r="D645" s="136"/>
      <c r="E645" s="11">
        <f>SUBTOTAL(9,E646:E650)</f>
        <v>0</v>
      </c>
      <c r="F645" s="11">
        <f>SUBTOTAL(9,F646:F650)</f>
        <v>0</v>
      </c>
      <c r="G645" s="11">
        <f>SUBTOTAL(9,G646:G650)</f>
        <v>0</v>
      </c>
      <c r="H645" s="11">
        <f>SUBTOTAL(9,H646:H650)</f>
        <v>0</v>
      </c>
      <c r="I645" s="11">
        <f t="shared" ref="I645:N645" si="225">SUBTOTAL(9,I646:I650)</f>
        <v>0</v>
      </c>
      <c r="J645" s="11">
        <f t="shared" si="225"/>
        <v>0</v>
      </c>
      <c r="K645" s="11">
        <f t="shared" si="225"/>
        <v>0</v>
      </c>
      <c r="L645" s="11">
        <f t="shared" si="225"/>
        <v>0</v>
      </c>
      <c r="M645" s="11">
        <f t="shared" si="225"/>
        <v>0</v>
      </c>
      <c r="N645" s="11">
        <f t="shared" si="225"/>
        <v>0</v>
      </c>
      <c r="O645" s="11">
        <f>SUBTOTAL(9,O646:O650)</f>
        <v>0</v>
      </c>
    </row>
    <row r="646" spans="1:15" hidden="1">
      <c r="A646" s="50">
        <f t="shared" si="215"/>
        <v>3</v>
      </c>
      <c r="B646" s="153"/>
      <c r="C646" s="155" t="s">
        <v>141</v>
      </c>
      <c r="D646" s="137" t="s">
        <v>71</v>
      </c>
      <c r="E646" s="51"/>
      <c r="F646" s="51"/>
      <c r="G646" s="51"/>
      <c r="H646" s="51"/>
      <c r="I646" s="51"/>
      <c r="J646" s="52">
        <f>H646+I646</f>
        <v>0</v>
      </c>
      <c r="K646" s="51"/>
      <c r="L646" s="51"/>
      <c r="M646" s="52">
        <f>K646+L646</f>
        <v>0</v>
      </c>
      <c r="N646" s="51"/>
      <c r="O646" s="52">
        <f>M646+N646</f>
        <v>0</v>
      </c>
    </row>
    <row r="647" spans="1:15" hidden="1">
      <c r="A647" s="50">
        <f t="shared" si="215"/>
        <v>3</v>
      </c>
      <c r="B647" s="153"/>
      <c r="C647" s="155" t="s">
        <v>142</v>
      </c>
      <c r="D647" s="137" t="s">
        <v>73</v>
      </c>
      <c r="E647" s="51"/>
      <c r="F647" s="51"/>
      <c r="G647" s="51"/>
      <c r="H647" s="51"/>
      <c r="I647" s="51"/>
      <c r="J647" s="52">
        <f>H647+I647</f>
        <v>0</v>
      </c>
      <c r="K647" s="51"/>
      <c r="L647" s="51"/>
      <c r="M647" s="52">
        <f>K647+L647</f>
        <v>0</v>
      </c>
      <c r="N647" s="51"/>
      <c r="O647" s="52">
        <f>M647+N647</f>
        <v>0</v>
      </c>
    </row>
    <row r="648" spans="1:15" hidden="1">
      <c r="A648" s="50">
        <f t="shared" si="215"/>
        <v>3</v>
      </c>
      <c r="B648" s="153"/>
      <c r="C648" s="155" t="s">
        <v>143</v>
      </c>
      <c r="D648" s="137" t="s">
        <v>75</v>
      </c>
      <c r="E648" s="51"/>
      <c r="F648" s="51"/>
      <c r="G648" s="51"/>
      <c r="H648" s="51"/>
      <c r="I648" s="51"/>
      <c r="J648" s="52">
        <f>H648+I648</f>
        <v>0</v>
      </c>
      <c r="K648" s="51"/>
      <c r="L648" s="51"/>
      <c r="M648" s="52">
        <f>K648+L648</f>
        <v>0</v>
      </c>
      <c r="N648" s="51"/>
      <c r="O648" s="52">
        <f>M648+N648</f>
        <v>0</v>
      </c>
    </row>
    <row r="649" spans="1:15" hidden="1">
      <c r="A649" s="50">
        <f t="shared" si="215"/>
        <v>3</v>
      </c>
      <c r="B649" s="153"/>
      <c r="C649" s="155" t="s">
        <v>144</v>
      </c>
      <c r="D649" s="137" t="s">
        <v>77</v>
      </c>
      <c r="E649" s="51"/>
      <c r="F649" s="51"/>
      <c r="G649" s="51"/>
      <c r="H649" s="51"/>
      <c r="I649" s="51"/>
      <c r="J649" s="52">
        <f>H649+I649</f>
        <v>0</v>
      </c>
      <c r="K649" s="51"/>
      <c r="L649" s="51"/>
      <c r="M649" s="52">
        <f>K649+L649</f>
        <v>0</v>
      </c>
      <c r="N649" s="51"/>
      <c r="O649" s="52">
        <f>M649+N649</f>
        <v>0</v>
      </c>
    </row>
    <row r="650" spans="1:15" hidden="1">
      <c r="A650" s="50">
        <f t="shared" si="215"/>
        <v>3</v>
      </c>
      <c r="B650" s="153"/>
      <c r="C650" s="155" t="s">
        <v>145</v>
      </c>
      <c r="D650" s="137" t="s">
        <v>28</v>
      </c>
      <c r="E650" s="51"/>
      <c r="F650" s="51"/>
      <c r="G650" s="51"/>
      <c r="H650" s="51"/>
      <c r="I650" s="51"/>
      <c r="J650" s="52">
        <f>H650+I650</f>
        <v>0</v>
      </c>
      <c r="K650" s="51"/>
      <c r="L650" s="51"/>
      <c r="M650" s="52">
        <f>K650+L650</f>
        <v>0</v>
      </c>
      <c r="N650" s="51"/>
      <c r="O650" s="52">
        <f>M650+N650</f>
        <v>0</v>
      </c>
    </row>
    <row r="651" spans="1:15" s="57" customFormat="1" hidden="1">
      <c r="A651" s="50">
        <f t="shared" si="215"/>
        <v>3</v>
      </c>
      <c r="B651" s="145" t="s">
        <v>146</v>
      </c>
      <c r="C651" s="157" t="s">
        <v>147</v>
      </c>
      <c r="D651" s="56"/>
      <c r="E651" s="11">
        <f>SUBTOTAL(9,E652:E681)</f>
        <v>0</v>
      </c>
      <c r="F651" s="11">
        <f>SUBTOTAL(9,F652:F681)</f>
        <v>0</v>
      </c>
      <c r="G651" s="11">
        <f>SUBTOTAL(9,G652:G681)</f>
        <v>0</v>
      </c>
      <c r="H651" s="11">
        <f>SUBTOTAL(9,H652:H681)</f>
        <v>0</v>
      </c>
      <c r="I651" s="11">
        <f t="shared" ref="I651:N651" si="226">SUBTOTAL(9,I652:I681)</f>
        <v>0</v>
      </c>
      <c r="J651" s="11">
        <f t="shared" si="226"/>
        <v>0</v>
      </c>
      <c r="K651" s="11">
        <f t="shared" si="226"/>
        <v>0</v>
      </c>
      <c r="L651" s="11">
        <f t="shared" si="226"/>
        <v>0</v>
      </c>
      <c r="M651" s="11">
        <f t="shared" si="226"/>
        <v>0</v>
      </c>
      <c r="N651" s="11">
        <f t="shared" si="226"/>
        <v>0</v>
      </c>
      <c r="O651" s="11">
        <f>SUBTOTAL(9,O652:O681)</f>
        <v>0</v>
      </c>
    </row>
    <row r="652" spans="1:15" s="57" customFormat="1" hidden="1">
      <c r="A652" s="50">
        <f t="shared" si="215"/>
        <v>3</v>
      </c>
      <c r="B652" s="156"/>
      <c r="C652" s="158" t="s">
        <v>26</v>
      </c>
      <c r="D652" s="56"/>
      <c r="E652" s="11">
        <f>SUBTOTAL(9,E653:E672)</f>
        <v>0</v>
      </c>
      <c r="F652" s="11">
        <f t="shared" ref="F652:O652" si="227">SUBTOTAL(9,F653:F672)</f>
        <v>0</v>
      </c>
      <c r="G652" s="11">
        <f t="shared" si="227"/>
        <v>0</v>
      </c>
      <c r="H652" s="11">
        <f t="shared" si="227"/>
        <v>0</v>
      </c>
      <c r="I652" s="11">
        <f t="shared" si="227"/>
        <v>0</v>
      </c>
      <c r="J652" s="11">
        <f t="shared" si="227"/>
        <v>0</v>
      </c>
      <c r="K652" s="11">
        <f t="shared" si="227"/>
        <v>0</v>
      </c>
      <c r="L652" s="11">
        <f t="shared" si="227"/>
        <v>0</v>
      </c>
      <c r="M652" s="11">
        <f t="shared" si="227"/>
        <v>0</v>
      </c>
      <c r="N652" s="11">
        <f t="shared" si="227"/>
        <v>0</v>
      </c>
      <c r="O652" s="11">
        <f t="shared" si="227"/>
        <v>0</v>
      </c>
    </row>
    <row r="653" spans="1:15" s="57" customFormat="1" hidden="1">
      <c r="A653" s="50">
        <f t="shared" si="215"/>
        <v>3</v>
      </c>
      <c r="B653" s="150"/>
      <c r="C653" s="161" t="s">
        <v>770</v>
      </c>
      <c r="D653" s="56"/>
      <c r="E653" s="11">
        <f>SUBTOTAL(9,E654:E664)</f>
        <v>0</v>
      </c>
      <c r="F653" s="11">
        <f t="shared" ref="F653:O653" si="228">SUBTOTAL(9,F654:F664)</f>
        <v>0</v>
      </c>
      <c r="G653" s="11">
        <f t="shared" si="228"/>
        <v>0</v>
      </c>
      <c r="H653" s="11">
        <f t="shared" si="228"/>
        <v>0</v>
      </c>
      <c r="I653" s="11">
        <f t="shared" si="228"/>
        <v>0</v>
      </c>
      <c r="J653" s="11">
        <f t="shared" si="228"/>
        <v>0</v>
      </c>
      <c r="K653" s="11">
        <f t="shared" si="228"/>
        <v>0</v>
      </c>
      <c r="L653" s="11">
        <f t="shared" si="228"/>
        <v>0</v>
      </c>
      <c r="M653" s="11">
        <f t="shared" si="228"/>
        <v>0</v>
      </c>
      <c r="N653" s="11">
        <f t="shared" si="228"/>
        <v>0</v>
      </c>
      <c r="O653" s="11">
        <f t="shared" si="228"/>
        <v>0</v>
      </c>
    </row>
    <row r="654" spans="1:15" s="57" customFormat="1" ht="25.5" hidden="1">
      <c r="A654" s="50">
        <f t="shared" si="215"/>
        <v>3</v>
      </c>
      <c r="B654" s="150"/>
      <c r="C654" s="160" t="s">
        <v>771</v>
      </c>
      <c r="D654" s="58" t="s">
        <v>2</v>
      </c>
      <c r="E654" s="11">
        <f>SUBTOTAL(9,E655:E656)</f>
        <v>0</v>
      </c>
      <c r="F654" s="11">
        <f t="shared" ref="F654:O654" si="229">SUBTOTAL(9,F655:F656)</f>
        <v>0</v>
      </c>
      <c r="G654" s="11">
        <f t="shared" si="229"/>
        <v>0</v>
      </c>
      <c r="H654" s="11">
        <f t="shared" si="229"/>
        <v>0</v>
      </c>
      <c r="I654" s="11">
        <f t="shared" si="229"/>
        <v>0</v>
      </c>
      <c r="J654" s="11">
        <f t="shared" si="229"/>
        <v>0</v>
      </c>
      <c r="K654" s="11">
        <f t="shared" si="229"/>
        <v>0</v>
      </c>
      <c r="L654" s="11">
        <f t="shared" si="229"/>
        <v>0</v>
      </c>
      <c r="M654" s="11">
        <f t="shared" si="229"/>
        <v>0</v>
      </c>
      <c r="N654" s="11">
        <f t="shared" si="229"/>
        <v>0</v>
      </c>
      <c r="O654" s="11">
        <f t="shared" si="229"/>
        <v>0</v>
      </c>
    </row>
    <row r="655" spans="1:15" s="57" customFormat="1" ht="25.5" hidden="1">
      <c r="A655" s="50">
        <f t="shared" si="215"/>
        <v>3</v>
      </c>
      <c r="B655" s="150"/>
      <c r="C655" s="260" t="s">
        <v>772</v>
      </c>
      <c r="D655" s="58" t="s">
        <v>302</v>
      </c>
      <c r="E655" s="51"/>
      <c r="F655" s="51"/>
      <c r="G655" s="51"/>
      <c r="H655" s="51"/>
      <c r="I655" s="51"/>
      <c r="J655" s="52">
        <f>H655+I655</f>
        <v>0</v>
      </c>
      <c r="K655" s="51"/>
      <c r="L655" s="51"/>
      <c r="M655" s="52">
        <f>K655+L655</f>
        <v>0</v>
      </c>
      <c r="N655" s="51"/>
      <c r="O655" s="52">
        <f>M655+N655</f>
        <v>0</v>
      </c>
    </row>
    <row r="656" spans="1:15" s="57" customFormat="1" ht="25.5" hidden="1">
      <c r="A656" s="50">
        <f t="shared" si="215"/>
        <v>3</v>
      </c>
      <c r="B656" s="150"/>
      <c r="C656" s="260" t="s">
        <v>773</v>
      </c>
      <c r="D656" s="58" t="s">
        <v>304</v>
      </c>
      <c r="E656" s="51"/>
      <c r="F656" s="51"/>
      <c r="G656" s="51"/>
      <c r="H656" s="51"/>
      <c r="I656" s="51"/>
      <c r="J656" s="52">
        <f>H656+I656</f>
        <v>0</v>
      </c>
      <c r="K656" s="51"/>
      <c r="L656" s="51"/>
      <c r="M656" s="52">
        <f>K656+L656</f>
        <v>0</v>
      </c>
      <c r="N656" s="51"/>
      <c r="O656" s="52">
        <f>M656+N656</f>
        <v>0</v>
      </c>
    </row>
    <row r="657" spans="1:15" s="57" customFormat="1" hidden="1">
      <c r="A657" s="50">
        <f t="shared" si="215"/>
        <v>3</v>
      </c>
      <c r="B657" s="150"/>
      <c r="C657" s="258" t="s">
        <v>42</v>
      </c>
      <c r="D657" s="59" t="s">
        <v>3</v>
      </c>
      <c r="E657" s="51"/>
      <c r="F657" s="51"/>
      <c r="G657" s="51"/>
      <c r="H657" s="51"/>
      <c r="I657" s="51"/>
      <c r="J657" s="52">
        <f>H657+I657</f>
        <v>0</v>
      </c>
      <c r="K657" s="51"/>
      <c r="L657" s="51"/>
      <c r="M657" s="52">
        <f>K657+L657</f>
        <v>0</v>
      </c>
      <c r="N657" s="51"/>
      <c r="O657" s="52">
        <f>M657+N657</f>
        <v>0</v>
      </c>
    </row>
    <row r="658" spans="1:15" s="57" customFormat="1" hidden="1">
      <c r="A658" s="50">
        <f t="shared" si="215"/>
        <v>3</v>
      </c>
      <c r="B658" s="150"/>
      <c r="C658" s="259" t="s">
        <v>449</v>
      </c>
      <c r="D658" s="117" t="s">
        <v>446</v>
      </c>
      <c r="E658" s="11">
        <f>SUBTOTAL(9,E659:E663)</f>
        <v>0</v>
      </c>
      <c r="F658" s="11">
        <f>SUBTOTAL(9,F659:F663)</f>
        <v>0</v>
      </c>
      <c r="G658" s="11">
        <f>SUBTOTAL(9,G659:G663)</f>
        <v>0</v>
      </c>
      <c r="H658" s="11">
        <f>SUBTOTAL(9,H659:H663)</f>
        <v>0</v>
      </c>
      <c r="I658" s="11">
        <f t="shared" ref="I658:N658" si="230">SUBTOTAL(9,I659:I663)</f>
        <v>0</v>
      </c>
      <c r="J658" s="11">
        <f t="shared" si="230"/>
        <v>0</v>
      </c>
      <c r="K658" s="11">
        <f t="shared" si="230"/>
        <v>0</v>
      </c>
      <c r="L658" s="11">
        <f t="shared" si="230"/>
        <v>0</v>
      </c>
      <c r="M658" s="11">
        <f t="shared" si="230"/>
        <v>0</v>
      </c>
      <c r="N658" s="11">
        <f t="shared" si="230"/>
        <v>0</v>
      </c>
      <c r="O658" s="11">
        <f>SUBTOTAL(9,O659:O663)</f>
        <v>0</v>
      </c>
    </row>
    <row r="659" spans="1:15" s="57" customFormat="1" ht="25.5" hidden="1">
      <c r="A659" s="50">
        <f t="shared" si="215"/>
        <v>3</v>
      </c>
      <c r="B659" s="150"/>
      <c r="C659" s="260" t="s">
        <v>153</v>
      </c>
      <c r="D659" s="60" t="s">
        <v>37</v>
      </c>
      <c r="E659" s="51"/>
      <c r="F659" s="51"/>
      <c r="G659" s="51"/>
      <c r="H659" s="51"/>
      <c r="I659" s="51"/>
      <c r="J659" s="52">
        <f t="shared" ref="J659:J672" si="231">H659+I659</f>
        <v>0</v>
      </c>
      <c r="K659" s="51"/>
      <c r="L659" s="51"/>
      <c r="M659" s="52">
        <f t="shared" ref="M659:M672" si="232">K659+L659</f>
        <v>0</v>
      </c>
      <c r="N659" s="51"/>
      <c r="O659" s="52">
        <f t="shared" ref="O659:O672" si="233">M659+N659</f>
        <v>0</v>
      </c>
    </row>
    <row r="660" spans="1:15" s="57" customFormat="1" ht="25.5" hidden="1">
      <c r="A660" s="50">
        <f t="shared" si="215"/>
        <v>3</v>
      </c>
      <c r="B660" s="150"/>
      <c r="C660" s="260" t="s">
        <v>154</v>
      </c>
      <c r="D660" s="60" t="s">
        <v>38</v>
      </c>
      <c r="E660" s="51"/>
      <c r="F660" s="51"/>
      <c r="G660" s="51"/>
      <c r="H660" s="51"/>
      <c r="I660" s="51"/>
      <c r="J660" s="52">
        <f t="shared" si="231"/>
        <v>0</v>
      </c>
      <c r="K660" s="51"/>
      <c r="L660" s="51"/>
      <c r="M660" s="52">
        <f t="shared" si="232"/>
        <v>0</v>
      </c>
      <c r="N660" s="51"/>
      <c r="O660" s="52">
        <f t="shared" si="233"/>
        <v>0</v>
      </c>
    </row>
    <row r="661" spans="1:15" s="57" customFormat="1" hidden="1">
      <c r="A661" s="50">
        <f t="shared" si="215"/>
        <v>3</v>
      </c>
      <c r="B661" s="150"/>
      <c r="C661" s="260" t="s">
        <v>155</v>
      </c>
      <c r="D661" s="60" t="s">
        <v>39</v>
      </c>
      <c r="E661" s="51"/>
      <c r="F661" s="51"/>
      <c r="G661" s="51"/>
      <c r="H661" s="51"/>
      <c r="I661" s="51"/>
      <c r="J661" s="52">
        <f t="shared" si="231"/>
        <v>0</v>
      </c>
      <c r="K661" s="51"/>
      <c r="L661" s="51"/>
      <c r="M661" s="52">
        <f t="shared" si="232"/>
        <v>0</v>
      </c>
      <c r="N661" s="51"/>
      <c r="O661" s="52">
        <f t="shared" si="233"/>
        <v>0</v>
      </c>
    </row>
    <row r="662" spans="1:15" s="57" customFormat="1" ht="25.5" hidden="1">
      <c r="A662" s="50">
        <f t="shared" si="215"/>
        <v>3</v>
      </c>
      <c r="B662" s="150"/>
      <c r="C662" s="260" t="s">
        <v>156</v>
      </c>
      <c r="D662" s="60" t="s">
        <v>40</v>
      </c>
      <c r="E662" s="51"/>
      <c r="F662" s="51"/>
      <c r="G662" s="51"/>
      <c r="H662" s="51"/>
      <c r="I662" s="51"/>
      <c r="J662" s="52">
        <f t="shared" si="231"/>
        <v>0</v>
      </c>
      <c r="K662" s="51"/>
      <c r="L662" s="51"/>
      <c r="M662" s="52">
        <f t="shared" si="232"/>
        <v>0</v>
      </c>
      <c r="N662" s="51"/>
      <c r="O662" s="52">
        <f t="shared" si="233"/>
        <v>0</v>
      </c>
    </row>
    <row r="663" spans="1:15" s="57" customFormat="1" ht="25.5" hidden="1">
      <c r="A663" s="50">
        <f t="shared" si="215"/>
        <v>3</v>
      </c>
      <c r="B663" s="150"/>
      <c r="C663" s="260" t="s">
        <v>157</v>
      </c>
      <c r="D663" s="60" t="s">
        <v>41</v>
      </c>
      <c r="E663" s="51"/>
      <c r="F663" s="51"/>
      <c r="G663" s="51"/>
      <c r="H663" s="51"/>
      <c r="I663" s="51"/>
      <c r="J663" s="52">
        <f t="shared" si="231"/>
        <v>0</v>
      </c>
      <c r="K663" s="51"/>
      <c r="L663" s="51"/>
      <c r="M663" s="52">
        <f t="shared" si="232"/>
        <v>0</v>
      </c>
      <c r="N663" s="51"/>
      <c r="O663" s="52">
        <f t="shared" si="233"/>
        <v>0</v>
      </c>
    </row>
    <row r="664" spans="1:15" s="57" customFormat="1" hidden="1">
      <c r="A664" s="50">
        <f t="shared" si="215"/>
        <v>3</v>
      </c>
      <c r="B664" s="150"/>
      <c r="C664" s="160" t="s">
        <v>158</v>
      </c>
      <c r="D664" s="60" t="s">
        <v>4</v>
      </c>
      <c r="E664" s="51"/>
      <c r="F664" s="51"/>
      <c r="G664" s="51"/>
      <c r="H664" s="51"/>
      <c r="I664" s="51"/>
      <c r="J664" s="52">
        <f t="shared" si="231"/>
        <v>0</v>
      </c>
      <c r="K664" s="51"/>
      <c r="L664" s="51"/>
      <c r="M664" s="52">
        <f t="shared" si="232"/>
        <v>0</v>
      </c>
      <c r="N664" s="51"/>
      <c r="O664" s="52">
        <f t="shared" si="233"/>
        <v>0</v>
      </c>
    </row>
    <row r="665" spans="1:15" s="57" customFormat="1" hidden="1">
      <c r="A665" s="50">
        <f t="shared" si="215"/>
        <v>3</v>
      </c>
      <c r="B665" s="150"/>
      <c r="C665" s="159" t="s">
        <v>19</v>
      </c>
      <c r="D665" s="59" t="s">
        <v>5</v>
      </c>
      <c r="E665" s="51"/>
      <c r="F665" s="51"/>
      <c r="G665" s="51"/>
      <c r="H665" s="51"/>
      <c r="I665" s="51"/>
      <c r="J665" s="52">
        <f t="shared" si="231"/>
        <v>0</v>
      </c>
      <c r="K665" s="51"/>
      <c r="L665" s="51"/>
      <c r="M665" s="52">
        <f t="shared" si="232"/>
        <v>0</v>
      </c>
      <c r="N665" s="51"/>
      <c r="O665" s="52">
        <f t="shared" si="233"/>
        <v>0</v>
      </c>
    </row>
    <row r="666" spans="1:15" s="57" customFormat="1" hidden="1">
      <c r="A666" s="50">
        <f t="shared" si="215"/>
        <v>3</v>
      </c>
      <c r="B666" s="150"/>
      <c r="C666" s="162" t="s">
        <v>450</v>
      </c>
      <c r="D666" s="118" t="s">
        <v>173</v>
      </c>
      <c r="E666" s="51"/>
      <c r="F666" s="51"/>
      <c r="G666" s="51"/>
      <c r="H666" s="51"/>
      <c r="I666" s="51"/>
      <c r="J666" s="52">
        <f t="shared" si="231"/>
        <v>0</v>
      </c>
      <c r="K666" s="51"/>
      <c r="L666" s="51"/>
      <c r="M666" s="52">
        <f t="shared" si="232"/>
        <v>0</v>
      </c>
      <c r="N666" s="51"/>
      <c r="O666" s="52">
        <f t="shared" si="233"/>
        <v>0</v>
      </c>
    </row>
    <row r="667" spans="1:15" s="57" customFormat="1" hidden="1">
      <c r="A667" s="50">
        <f t="shared" si="215"/>
        <v>3</v>
      </c>
      <c r="B667" s="153"/>
      <c r="C667" s="163" t="s">
        <v>29</v>
      </c>
      <c r="D667" s="136" t="s">
        <v>6</v>
      </c>
      <c r="E667" s="51"/>
      <c r="F667" s="51"/>
      <c r="G667" s="51"/>
      <c r="H667" s="51"/>
      <c r="I667" s="51"/>
      <c r="J667" s="52">
        <f t="shared" si="231"/>
        <v>0</v>
      </c>
      <c r="K667" s="51"/>
      <c r="L667" s="51"/>
      <c r="M667" s="52">
        <f t="shared" si="232"/>
        <v>0</v>
      </c>
      <c r="N667" s="51"/>
      <c r="O667" s="52">
        <f t="shared" si="233"/>
        <v>0</v>
      </c>
    </row>
    <row r="668" spans="1:15" s="57" customFormat="1" hidden="1">
      <c r="A668" s="50">
        <f t="shared" si="215"/>
        <v>3</v>
      </c>
      <c r="B668" s="153"/>
      <c r="C668" s="163" t="s">
        <v>21</v>
      </c>
      <c r="D668" s="137" t="s">
        <v>8</v>
      </c>
      <c r="E668" s="51"/>
      <c r="F668" s="51"/>
      <c r="G668" s="51"/>
      <c r="H668" s="51"/>
      <c r="I668" s="51"/>
      <c r="J668" s="52">
        <f>H668+I668</f>
        <v>0</v>
      </c>
      <c r="K668" s="51"/>
      <c r="L668" s="51"/>
      <c r="M668" s="52">
        <f>K668+L668</f>
        <v>0</v>
      </c>
      <c r="N668" s="51"/>
      <c r="O668" s="52">
        <f t="shared" si="233"/>
        <v>0</v>
      </c>
    </row>
    <row r="669" spans="1:15" s="57" customFormat="1" hidden="1">
      <c r="A669" s="50">
        <f t="shared" si="215"/>
        <v>3</v>
      </c>
      <c r="B669" s="153"/>
      <c r="C669" s="163" t="s">
        <v>526</v>
      </c>
      <c r="D669" s="137" t="s">
        <v>31</v>
      </c>
      <c r="E669" s="51"/>
      <c r="F669" s="51"/>
      <c r="G669" s="51"/>
      <c r="H669" s="51"/>
      <c r="I669" s="51"/>
      <c r="J669" s="52">
        <f t="shared" si="231"/>
        <v>0</v>
      </c>
      <c r="K669" s="51"/>
      <c r="L669" s="51"/>
      <c r="M669" s="52">
        <f t="shared" si="232"/>
        <v>0</v>
      </c>
      <c r="N669" s="51"/>
      <c r="O669" s="52">
        <f t="shared" si="233"/>
        <v>0</v>
      </c>
    </row>
    <row r="670" spans="1:15" s="57" customFormat="1" hidden="1">
      <c r="A670" s="50">
        <f t="shared" si="215"/>
        <v>3</v>
      </c>
      <c r="B670" s="153"/>
      <c r="C670" s="163" t="s">
        <v>558</v>
      </c>
      <c r="D670" s="137" t="s">
        <v>559</v>
      </c>
      <c r="E670" s="51"/>
      <c r="F670" s="51"/>
      <c r="G670" s="51"/>
      <c r="H670" s="51"/>
      <c r="I670" s="51"/>
      <c r="J670" s="52">
        <f t="shared" si="231"/>
        <v>0</v>
      </c>
      <c r="K670" s="51"/>
      <c r="L670" s="51"/>
      <c r="M670" s="52">
        <f t="shared" si="232"/>
        <v>0</v>
      </c>
      <c r="N670" s="51"/>
      <c r="O670" s="52">
        <f t="shared" si="233"/>
        <v>0</v>
      </c>
    </row>
    <row r="671" spans="1:15" s="57" customFormat="1" ht="25.5" hidden="1">
      <c r="A671" s="50">
        <f t="shared" si="215"/>
        <v>3</v>
      </c>
      <c r="B671" s="153"/>
      <c r="C671" s="163" t="s">
        <v>528</v>
      </c>
      <c r="D671" s="136" t="s">
        <v>9</v>
      </c>
      <c r="E671" s="51"/>
      <c r="F671" s="51"/>
      <c r="G671" s="51"/>
      <c r="H671" s="51"/>
      <c r="I671" s="51"/>
      <c r="J671" s="52">
        <f t="shared" si="231"/>
        <v>0</v>
      </c>
      <c r="K671" s="51"/>
      <c r="L671" s="51"/>
      <c r="M671" s="52">
        <f t="shared" si="232"/>
        <v>0</v>
      </c>
      <c r="N671" s="51"/>
      <c r="O671" s="52">
        <f t="shared" si="233"/>
        <v>0</v>
      </c>
    </row>
    <row r="672" spans="1:15" s="57" customFormat="1" ht="25.5" hidden="1">
      <c r="A672" s="50">
        <f t="shared" si="215"/>
        <v>3</v>
      </c>
      <c r="B672" s="153"/>
      <c r="C672" s="163" t="s">
        <v>30</v>
      </c>
      <c r="D672" s="136" t="s">
        <v>10</v>
      </c>
      <c r="E672" s="51"/>
      <c r="F672" s="51"/>
      <c r="G672" s="51"/>
      <c r="H672" s="51"/>
      <c r="I672" s="51"/>
      <c r="J672" s="52">
        <f t="shared" si="231"/>
        <v>0</v>
      </c>
      <c r="K672" s="51"/>
      <c r="L672" s="51"/>
      <c r="M672" s="52">
        <f t="shared" si="232"/>
        <v>0</v>
      </c>
      <c r="N672" s="51"/>
      <c r="O672" s="52">
        <f t="shared" si="233"/>
        <v>0</v>
      </c>
    </row>
    <row r="673" spans="1:15" s="57" customFormat="1" hidden="1">
      <c r="A673" s="50">
        <f t="shared" si="215"/>
        <v>3</v>
      </c>
      <c r="B673" s="153"/>
      <c r="C673" s="165" t="s">
        <v>451</v>
      </c>
      <c r="D673" s="138" t="s">
        <v>93</v>
      </c>
      <c r="E673" s="11">
        <f>SUBTOTAL(9,E674:E675)</f>
        <v>0</v>
      </c>
      <c r="F673" s="11">
        <f>SUBTOTAL(9,F674:F675)</f>
        <v>0</v>
      </c>
      <c r="G673" s="11">
        <f>SUBTOTAL(9,G674:G675)</f>
        <v>0</v>
      </c>
      <c r="H673" s="11">
        <f>SUBTOTAL(9,H674:H675)</f>
        <v>0</v>
      </c>
      <c r="I673" s="11">
        <f t="shared" ref="I673:N673" si="234">SUBTOTAL(9,I674:I675)</f>
        <v>0</v>
      </c>
      <c r="J673" s="11">
        <f t="shared" si="234"/>
        <v>0</v>
      </c>
      <c r="K673" s="11">
        <f t="shared" si="234"/>
        <v>0</v>
      </c>
      <c r="L673" s="11">
        <f t="shared" si="234"/>
        <v>0</v>
      </c>
      <c r="M673" s="11">
        <f t="shared" si="234"/>
        <v>0</v>
      </c>
      <c r="N673" s="11">
        <f t="shared" si="234"/>
        <v>0</v>
      </c>
      <c r="O673" s="11">
        <f>SUBTOTAL(9,O674:O675)</f>
        <v>0</v>
      </c>
    </row>
    <row r="674" spans="1:15" s="57" customFormat="1" hidden="1">
      <c r="A674" s="50">
        <f t="shared" si="215"/>
        <v>3</v>
      </c>
      <c r="B674" s="153"/>
      <c r="C674" s="166" t="s">
        <v>452</v>
      </c>
      <c r="D674" s="138" t="s">
        <v>453</v>
      </c>
      <c r="E674" s="51"/>
      <c r="F674" s="51"/>
      <c r="G674" s="51"/>
      <c r="H674" s="51"/>
      <c r="I674" s="51"/>
      <c r="J674" s="52">
        <f>H674+I674</f>
        <v>0</v>
      </c>
      <c r="K674" s="51"/>
      <c r="L674" s="51"/>
      <c r="M674" s="52">
        <f>K674+L674</f>
        <v>0</v>
      </c>
      <c r="N674" s="51"/>
      <c r="O674" s="52">
        <f>M674+N674</f>
        <v>0</v>
      </c>
    </row>
    <row r="675" spans="1:15" s="57" customFormat="1" hidden="1">
      <c r="A675" s="50">
        <f t="shared" si="215"/>
        <v>3</v>
      </c>
      <c r="B675" s="153"/>
      <c r="C675" s="166" t="s">
        <v>454</v>
      </c>
      <c r="D675" s="138" t="s">
        <v>455</v>
      </c>
      <c r="E675" s="51"/>
      <c r="F675" s="51"/>
      <c r="G675" s="51"/>
      <c r="H675" s="51"/>
      <c r="I675" s="51"/>
      <c r="J675" s="52">
        <f>H675+I675</f>
        <v>0</v>
      </c>
      <c r="K675" s="51"/>
      <c r="L675" s="51"/>
      <c r="M675" s="52">
        <f>K675+L675</f>
        <v>0</v>
      </c>
      <c r="N675" s="51"/>
      <c r="O675" s="52">
        <f>M675+N675</f>
        <v>0</v>
      </c>
    </row>
    <row r="676" spans="1:15" s="57" customFormat="1" hidden="1">
      <c r="A676" s="50">
        <f t="shared" si="215"/>
        <v>3</v>
      </c>
      <c r="B676" s="156"/>
      <c r="C676" s="158" t="s">
        <v>32</v>
      </c>
      <c r="D676" s="136"/>
      <c r="E676" s="11">
        <f>SUBTOTAL(9,E677:E681)</f>
        <v>0</v>
      </c>
      <c r="F676" s="11">
        <f>SUBTOTAL(9,F677:F681)</f>
        <v>0</v>
      </c>
      <c r="G676" s="11">
        <f>SUBTOTAL(9,G677:G681)</f>
        <v>0</v>
      </c>
      <c r="H676" s="11">
        <f>SUBTOTAL(9,H677:H681)</f>
        <v>0</v>
      </c>
      <c r="I676" s="11">
        <f t="shared" ref="I676:N676" si="235">SUBTOTAL(9,I677:I681)</f>
        <v>0</v>
      </c>
      <c r="J676" s="11">
        <f t="shared" si="235"/>
        <v>0</v>
      </c>
      <c r="K676" s="11">
        <f t="shared" si="235"/>
        <v>0</v>
      </c>
      <c r="L676" s="11">
        <f t="shared" si="235"/>
        <v>0</v>
      </c>
      <c r="M676" s="11">
        <f t="shared" si="235"/>
        <v>0</v>
      </c>
      <c r="N676" s="11">
        <f t="shared" si="235"/>
        <v>0</v>
      </c>
      <c r="O676" s="11">
        <f>SUBTOTAL(9,O677:O681)</f>
        <v>0</v>
      </c>
    </row>
    <row r="677" spans="1:15" s="57" customFormat="1" hidden="1">
      <c r="A677" s="50">
        <f t="shared" si="215"/>
        <v>3</v>
      </c>
      <c r="B677" s="153"/>
      <c r="C677" s="163" t="s">
        <v>70</v>
      </c>
      <c r="D677" s="137" t="s">
        <v>71</v>
      </c>
      <c r="E677" s="51"/>
      <c r="F677" s="51"/>
      <c r="G677" s="51"/>
      <c r="H677" s="51"/>
      <c r="I677" s="51"/>
      <c r="J677" s="52">
        <f>H677+I677</f>
        <v>0</v>
      </c>
      <c r="K677" s="51"/>
      <c r="L677" s="51"/>
      <c r="M677" s="52">
        <f>K677+L677</f>
        <v>0</v>
      </c>
      <c r="N677" s="51"/>
      <c r="O677" s="52">
        <f>M677+N677</f>
        <v>0</v>
      </c>
    </row>
    <row r="678" spans="1:15" s="57" customFormat="1" hidden="1">
      <c r="A678" s="50">
        <f t="shared" si="215"/>
        <v>3</v>
      </c>
      <c r="B678" s="153"/>
      <c r="C678" s="163" t="s">
        <v>72</v>
      </c>
      <c r="D678" s="137" t="s">
        <v>73</v>
      </c>
      <c r="E678" s="51"/>
      <c r="F678" s="51"/>
      <c r="G678" s="51"/>
      <c r="H678" s="51"/>
      <c r="I678" s="51"/>
      <c r="J678" s="52">
        <f>H678+I678</f>
        <v>0</v>
      </c>
      <c r="K678" s="51"/>
      <c r="L678" s="51"/>
      <c r="M678" s="52">
        <f>K678+L678</f>
        <v>0</v>
      </c>
      <c r="N678" s="51"/>
      <c r="O678" s="52">
        <f>M678+N678</f>
        <v>0</v>
      </c>
    </row>
    <row r="679" spans="1:15" s="57" customFormat="1" hidden="1">
      <c r="A679" s="50">
        <f t="shared" si="215"/>
        <v>3</v>
      </c>
      <c r="B679" s="153"/>
      <c r="C679" s="163" t="s">
        <v>74</v>
      </c>
      <c r="D679" s="137" t="s">
        <v>75</v>
      </c>
      <c r="E679" s="51"/>
      <c r="F679" s="51"/>
      <c r="G679" s="51"/>
      <c r="H679" s="51"/>
      <c r="I679" s="51"/>
      <c r="J679" s="52">
        <f>H679+I679</f>
        <v>0</v>
      </c>
      <c r="K679" s="51"/>
      <c r="L679" s="51"/>
      <c r="M679" s="52">
        <f>K679+L679</f>
        <v>0</v>
      </c>
      <c r="N679" s="51"/>
      <c r="O679" s="52">
        <f>M679+N679</f>
        <v>0</v>
      </c>
    </row>
    <row r="680" spans="1:15" s="57" customFormat="1" hidden="1">
      <c r="A680" s="50">
        <f t="shared" si="215"/>
        <v>3</v>
      </c>
      <c r="B680" s="153"/>
      <c r="C680" s="163" t="s">
        <v>76</v>
      </c>
      <c r="D680" s="137" t="s">
        <v>77</v>
      </c>
      <c r="E680" s="51"/>
      <c r="F680" s="51"/>
      <c r="G680" s="51"/>
      <c r="H680" s="51"/>
      <c r="I680" s="51"/>
      <c r="J680" s="52">
        <f>H680+I680</f>
        <v>0</v>
      </c>
      <c r="K680" s="51"/>
      <c r="L680" s="51"/>
      <c r="M680" s="52">
        <f>K680+L680</f>
        <v>0</v>
      </c>
      <c r="N680" s="51"/>
      <c r="O680" s="52">
        <f>M680+N680</f>
        <v>0</v>
      </c>
    </row>
    <row r="681" spans="1:15" s="57" customFormat="1" hidden="1">
      <c r="A681" s="50">
        <f t="shared" si="215"/>
        <v>3</v>
      </c>
      <c r="B681" s="153"/>
      <c r="C681" s="163" t="s">
        <v>12</v>
      </c>
      <c r="D681" s="137" t="s">
        <v>28</v>
      </c>
      <c r="E681" s="51"/>
      <c r="F681" s="51"/>
      <c r="G681" s="51"/>
      <c r="H681" s="51"/>
      <c r="I681" s="51"/>
      <c r="J681" s="52">
        <f>H681+I681</f>
        <v>0</v>
      </c>
      <c r="K681" s="51"/>
      <c r="L681" s="51"/>
      <c r="M681" s="52">
        <f>K681+L681</f>
        <v>0</v>
      </c>
      <c r="N681" s="51"/>
      <c r="O681" s="52">
        <f>M681+N681</f>
        <v>0</v>
      </c>
    </row>
    <row r="682" spans="1:15" s="57" customFormat="1" hidden="1">
      <c r="A682" s="77">
        <f>A683</f>
        <v>3</v>
      </c>
      <c r="B682" s="153"/>
      <c r="C682" s="155"/>
      <c r="D682" s="137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</row>
    <row r="683" spans="1:15" s="57" customFormat="1" hidden="1">
      <c r="A683" s="105">
        <f>MIN(A684:A693)</f>
        <v>3</v>
      </c>
      <c r="B683" s="153"/>
      <c r="C683" s="157" t="s">
        <v>36</v>
      </c>
      <c r="D683" s="137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</row>
    <row r="684" spans="1:15" s="57" customFormat="1" hidden="1">
      <c r="A684" s="50">
        <f t="shared" ref="A684:A693" si="236">IF(MAX(E684:P684)=0,IF(MIN(E684:P684)=0,3,2),2)</f>
        <v>3</v>
      </c>
      <c r="B684" s="153"/>
      <c r="C684" s="155" t="s">
        <v>78</v>
      </c>
      <c r="D684" s="137"/>
      <c r="E684" s="62">
        <f>E686+E692</f>
        <v>0</v>
      </c>
      <c r="F684" s="62">
        <f>F686+F692</f>
        <v>0</v>
      </c>
      <c r="G684" s="62">
        <f>G686+G692</f>
        <v>0</v>
      </c>
      <c r="H684" s="62">
        <f>H686+H692</f>
        <v>0</v>
      </c>
      <c r="I684" s="62">
        <f t="shared" ref="I684:N684" si="237">I686+I692</f>
        <v>0</v>
      </c>
      <c r="J684" s="62">
        <f t="shared" si="237"/>
        <v>0</v>
      </c>
      <c r="K684" s="62">
        <f t="shared" si="237"/>
        <v>0</v>
      </c>
      <c r="L684" s="62">
        <f t="shared" si="237"/>
        <v>0</v>
      </c>
      <c r="M684" s="62">
        <f t="shared" si="237"/>
        <v>0</v>
      </c>
      <c r="N684" s="62">
        <f t="shared" si="237"/>
        <v>0</v>
      </c>
      <c r="O684" s="62">
        <f>O686+O692</f>
        <v>0</v>
      </c>
    </row>
    <row r="685" spans="1:15" s="57" customFormat="1" hidden="1">
      <c r="A685" s="50">
        <f t="shared" si="236"/>
        <v>3</v>
      </c>
      <c r="B685" s="153"/>
      <c r="C685" s="155" t="s">
        <v>79</v>
      </c>
      <c r="D685" s="137"/>
      <c r="E685" s="62">
        <f>E689+E693</f>
        <v>0</v>
      </c>
      <c r="F685" s="62">
        <f>F689+F693</f>
        <v>0</v>
      </c>
      <c r="G685" s="62">
        <f>G689+G693</f>
        <v>0</v>
      </c>
      <c r="H685" s="62">
        <f>H689+H693</f>
        <v>0</v>
      </c>
      <c r="I685" s="62">
        <f t="shared" ref="I685:N685" si="238">I689+I693</f>
        <v>0</v>
      </c>
      <c r="J685" s="62">
        <f t="shared" si="238"/>
        <v>0</v>
      </c>
      <c r="K685" s="62">
        <f t="shared" si="238"/>
        <v>0</v>
      </c>
      <c r="L685" s="62">
        <f t="shared" si="238"/>
        <v>0</v>
      </c>
      <c r="M685" s="62">
        <f t="shared" si="238"/>
        <v>0</v>
      </c>
      <c r="N685" s="62">
        <f t="shared" si="238"/>
        <v>0</v>
      </c>
      <c r="O685" s="62">
        <f>O689+O693</f>
        <v>0</v>
      </c>
    </row>
    <row r="686" spans="1:15" s="57" customFormat="1" hidden="1">
      <c r="A686" s="50">
        <f t="shared" si="236"/>
        <v>3</v>
      </c>
      <c r="B686" s="153"/>
      <c r="C686" s="155" t="s">
        <v>34</v>
      </c>
      <c r="D686" s="137"/>
      <c r="E686" s="62">
        <f>SUM(E687:E688)</f>
        <v>0</v>
      </c>
      <c r="F686" s="62">
        <f>SUM(F687:F688)</f>
        <v>0</v>
      </c>
      <c r="G686" s="62">
        <f>SUM(G687:G688)</f>
        <v>0</v>
      </c>
      <c r="H686" s="62">
        <f>SUM(H687:H688)</f>
        <v>0</v>
      </c>
      <c r="I686" s="62">
        <f t="shared" ref="I686:N686" si="239">SUM(I687:I688)</f>
        <v>0</v>
      </c>
      <c r="J686" s="62">
        <f t="shared" si="239"/>
        <v>0</v>
      </c>
      <c r="K686" s="62">
        <f t="shared" si="239"/>
        <v>0</v>
      </c>
      <c r="L686" s="62">
        <f t="shared" si="239"/>
        <v>0</v>
      </c>
      <c r="M686" s="62">
        <f t="shared" si="239"/>
        <v>0</v>
      </c>
      <c r="N686" s="62">
        <f t="shared" si="239"/>
        <v>0</v>
      </c>
      <c r="O686" s="62">
        <f>SUM(O687:O688)</f>
        <v>0</v>
      </c>
    </row>
    <row r="687" spans="1:15" s="57" customFormat="1" hidden="1">
      <c r="A687" s="50">
        <f t="shared" si="236"/>
        <v>3</v>
      </c>
      <c r="B687" s="153"/>
      <c r="C687" s="167" t="s">
        <v>80</v>
      </c>
      <c r="D687" s="137"/>
      <c r="E687" s="51"/>
      <c r="F687" s="51"/>
      <c r="G687" s="51"/>
      <c r="H687" s="51"/>
      <c r="I687" s="51"/>
      <c r="J687" s="52">
        <f>H687+I687</f>
        <v>0</v>
      </c>
      <c r="K687" s="51"/>
      <c r="L687" s="51"/>
      <c r="M687" s="52">
        <f>K687+L687</f>
        <v>0</v>
      </c>
      <c r="N687" s="51"/>
      <c r="O687" s="52">
        <f>M687+N687</f>
        <v>0</v>
      </c>
    </row>
    <row r="688" spans="1:15" s="57" customFormat="1" hidden="1">
      <c r="A688" s="50">
        <f t="shared" si="236"/>
        <v>3</v>
      </c>
      <c r="B688" s="153"/>
      <c r="C688" s="167" t="s">
        <v>81</v>
      </c>
      <c r="D688" s="137"/>
      <c r="E688" s="51"/>
      <c r="F688" s="51"/>
      <c r="G688" s="51"/>
      <c r="H688" s="51"/>
      <c r="I688" s="51"/>
      <c r="J688" s="52">
        <f>H688+I688</f>
        <v>0</v>
      </c>
      <c r="K688" s="51"/>
      <c r="L688" s="51"/>
      <c r="M688" s="52">
        <f>K688+L688</f>
        <v>0</v>
      </c>
      <c r="N688" s="51"/>
      <c r="O688" s="52">
        <f>M688+N688</f>
        <v>0</v>
      </c>
    </row>
    <row r="689" spans="1:15" s="57" customFormat="1" hidden="1">
      <c r="A689" s="50">
        <f t="shared" si="236"/>
        <v>3</v>
      </c>
      <c r="B689" s="153"/>
      <c r="C689" s="155" t="s">
        <v>35</v>
      </c>
      <c r="D689" s="137"/>
      <c r="E689" s="62">
        <f>SUM(E690:E691)</f>
        <v>0</v>
      </c>
      <c r="F689" s="62">
        <f>SUM(F690:F691)</f>
        <v>0</v>
      </c>
      <c r="G689" s="62">
        <f>SUM(G690:G691)</f>
        <v>0</v>
      </c>
      <c r="H689" s="62">
        <f>SUM(H690:H691)</f>
        <v>0</v>
      </c>
      <c r="I689" s="62">
        <f t="shared" ref="I689:N689" si="240">SUM(I690:I691)</f>
        <v>0</v>
      </c>
      <c r="J689" s="62">
        <f t="shared" si="240"/>
        <v>0</v>
      </c>
      <c r="K689" s="62">
        <f t="shared" si="240"/>
        <v>0</v>
      </c>
      <c r="L689" s="62">
        <f t="shared" si="240"/>
        <v>0</v>
      </c>
      <c r="M689" s="62">
        <f t="shared" si="240"/>
        <v>0</v>
      </c>
      <c r="N689" s="62">
        <f t="shared" si="240"/>
        <v>0</v>
      </c>
      <c r="O689" s="62">
        <f>SUM(O690:O691)</f>
        <v>0</v>
      </c>
    </row>
    <row r="690" spans="1:15" s="57" customFormat="1" hidden="1">
      <c r="A690" s="50">
        <f t="shared" si="236"/>
        <v>3</v>
      </c>
      <c r="B690" s="153"/>
      <c r="C690" s="167" t="s">
        <v>84</v>
      </c>
      <c r="D690" s="137"/>
      <c r="E690" s="51"/>
      <c r="F690" s="51"/>
      <c r="G690" s="51"/>
      <c r="H690" s="51"/>
      <c r="I690" s="51"/>
      <c r="J690" s="52">
        <f>H690+I690</f>
        <v>0</v>
      </c>
      <c r="K690" s="51"/>
      <c r="L690" s="51"/>
      <c r="M690" s="52">
        <f>K690+L690</f>
        <v>0</v>
      </c>
      <c r="N690" s="51"/>
      <c r="O690" s="52">
        <f>M690+N690</f>
        <v>0</v>
      </c>
    </row>
    <row r="691" spans="1:15" s="57" customFormat="1" hidden="1">
      <c r="A691" s="50">
        <f t="shared" si="236"/>
        <v>3</v>
      </c>
      <c r="B691" s="153"/>
      <c r="C691" s="167" t="s">
        <v>85</v>
      </c>
      <c r="D691" s="137"/>
      <c r="E691" s="51"/>
      <c r="F691" s="51"/>
      <c r="G691" s="51"/>
      <c r="H691" s="51"/>
      <c r="I691" s="51"/>
      <c r="J691" s="52">
        <f>H691+I691</f>
        <v>0</v>
      </c>
      <c r="K691" s="51"/>
      <c r="L691" s="51"/>
      <c r="M691" s="52">
        <f>K691+L691</f>
        <v>0</v>
      </c>
      <c r="N691" s="51"/>
      <c r="O691" s="52">
        <f>M691+N691</f>
        <v>0</v>
      </c>
    </row>
    <row r="692" spans="1:15" hidden="1">
      <c r="A692" s="50">
        <f t="shared" si="236"/>
        <v>3</v>
      </c>
      <c r="B692" s="153"/>
      <c r="C692" s="155" t="s">
        <v>763</v>
      </c>
      <c r="D692" s="137"/>
      <c r="E692" s="51"/>
      <c r="F692" s="51"/>
      <c r="G692" s="51"/>
      <c r="H692" s="51"/>
      <c r="I692" s="51"/>
      <c r="J692" s="52">
        <f>H692+I692</f>
        <v>0</v>
      </c>
      <c r="K692" s="51"/>
      <c r="L692" s="51"/>
      <c r="M692" s="52">
        <f>K692+L692</f>
        <v>0</v>
      </c>
      <c r="N692" s="51"/>
      <c r="O692" s="52">
        <f>M692+N692</f>
        <v>0</v>
      </c>
    </row>
    <row r="693" spans="1:15" hidden="1">
      <c r="A693" s="50">
        <f t="shared" si="236"/>
        <v>3</v>
      </c>
      <c r="B693" s="153"/>
      <c r="C693" s="155" t="s">
        <v>764</v>
      </c>
      <c r="D693" s="137"/>
      <c r="E693" s="51"/>
      <c r="F693" s="51"/>
      <c r="G693" s="51"/>
      <c r="H693" s="51"/>
      <c r="I693" s="51"/>
      <c r="J693" s="52">
        <f>H693+I693</f>
        <v>0</v>
      </c>
      <c r="K693" s="51"/>
      <c r="L693" s="51"/>
      <c r="M693" s="52">
        <f>K693+L693</f>
        <v>0</v>
      </c>
      <c r="N693" s="51"/>
      <c r="O693" s="52">
        <f>M693+N693</f>
        <v>0</v>
      </c>
    </row>
    <row r="694" spans="1:15" hidden="1">
      <c r="A694" s="77">
        <f>A695</f>
        <v>3</v>
      </c>
      <c r="B694" s="172"/>
      <c r="C694" s="156"/>
      <c r="D694" s="140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</row>
    <row r="695" spans="1:15" hidden="1">
      <c r="A695" s="105">
        <f>MIN(A696:A761)</f>
        <v>3</v>
      </c>
      <c r="B695" s="172"/>
      <c r="C695" s="173" t="s">
        <v>54</v>
      </c>
      <c r="D695" s="140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</row>
    <row r="696" spans="1:15" hidden="1">
      <c r="A696" s="50">
        <f t="shared" ref="A696:A753" si="241">IF(MAX(E696:P696)=0,IF(MIN(E696:P696)=0,3,2),2)</f>
        <v>3</v>
      </c>
      <c r="B696" s="145"/>
      <c r="C696" s="146" t="s">
        <v>25</v>
      </c>
      <c r="D696" s="56"/>
      <c r="E696" s="11">
        <f>SUBTOTAL(9,E697:E753)</f>
        <v>0</v>
      </c>
      <c r="F696" s="11">
        <f>SUBTOTAL(9,F697:F753)</f>
        <v>0</v>
      </c>
      <c r="G696" s="11">
        <f>SUBTOTAL(9,G697:G753)</f>
        <v>0</v>
      </c>
      <c r="H696" s="11">
        <f>SUBTOTAL(9,H697:H753)</f>
        <v>0</v>
      </c>
      <c r="I696" s="11">
        <f t="shared" ref="I696:N696" si="242">SUBTOTAL(9,I697:I753)</f>
        <v>0</v>
      </c>
      <c r="J696" s="11">
        <f t="shared" si="242"/>
        <v>0</v>
      </c>
      <c r="K696" s="11">
        <f t="shared" si="242"/>
        <v>0</v>
      </c>
      <c r="L696" s="11">
        <f t="shared" si="242"/>
        <v>0</v>
      </c>
      <c r="M696" s="11">
        <f t="shared" si="242"/>
        <v>0</v>
      </c>
      <c r="N696" s="11">
        <f t="shared" si="242"/>
        <v>0</v>
      </c>
      <c r="O696" s="11">
        <f>SUBTOTAL(9,O697:O753)</f>
        <v>0</v>
      </c>
    </row>
    <row r="697" spans="1:15" hidden="1">
      <c r="A697" s="50">
        <f t="shared" si="241"/>
        <v>3</v>
      </c>
      <c r="B697" s="145" t="s">
        <v>14</v>
      </c>
      <c r="C697" s="146" t="s">
        <v>125</v>
      </c>
      <c r="D697" s="56"/>
      <c r="E697" s="11">
        <f>SUBTOTAL(9,E698:E720)</f>
        <v>0</v>
      </c>
      <c r="F697" s="11">
        <f>SUBTOTAL(9,F698:F720)</f>
        <v>0</v>
      </c>
      <c r="G697" s="11">
        <f>SUBTOTAL(9,G698:G720)</f>
        <v>0</v>
      </c>
      <c r="H697" s="11">
        <f>SUBTOTAL(9,H698:H720)</f>
        <v>0</v>
      </c>
      <c r="I697" s="11">
        <f t="shared" ref="I697:N697" si="243">SUBTOTAL(9,I698:I720)</f>
        <v>0</v>
      </c>
      <c r="J697" s="11">
        <f t="shared" si="243"/>
        <v>0</v>
      </c>
      <c r="K697" s="11">
        <f t="shared" si="243"/>
        <v>0</v>
      </c>
      <c r="L697" s="11">
        <f t="shared" si="243"/>
        <v>0</v>
      </c>
      <c r="M697" s="11">
        <f t="shared" si="243"/>
        <v>0</v>
      </c>
      <c r="N697" s="11">
        <f t="shared" si="243"/>
        <v>0</v>
      </c>
      <c r="O697" s="11">
        <f>SUBTOTAL(9,O698:O720)</f>
        <v>0</v>
      </c>
    </row>
    <row r="698" spans="1:15" hidden="1">
      <c r="A698" s="50">
        <f t="shared" si="241"/>
        <v>3</v>
      </c>
      <c r="B698" s="147"/>
      <c r="C698" s="146" t="s">
        <v>126</v>
      </c>
      <c r="D698" s="56"/>
      <c r="E698" s="11">
        <f>SUBTOTAL(9,E699:E709)</f>
        <v>0</v>
      </c>
      <c r="F698" s="11">
        <f>SUBTOTAL(9,F699:F709)</f>
        <v>0</v>
      </c>
      <c r="G698" s="11">
        <f>SUBTOTAL(9,G699:G709)</f>
        <v>0</v>
      </c>
      <c r="H698" s="11">
        <f>SUBTOTAL(9,H699:H709)</f>
        <v>0</v>
      </c>
      <c r="I698" s="11">
        <f t="shared" ref="I698:N698" si="244">SUBTOTAL(9,I699:I709)</f>
        <v>0</v>
      </c>
      <c r="J698" s="11">
        <f t="shared" si="244"/>
        <v>0</v>
      </c>
      <c r="K698" s="11">
        <f t="shared" si="244"/>
        <v>0</v>
      </c>
      <c r="L698" s="11">
        <f t="shared" si="244"/>
        <v>0</v>
      </c>
      <c r="M698" s="11">
        <f t="shared" si="244"/>
        <v>0</v>
      </c>
      <c r="N698" s="11">
        <f t="shared" si="244"/>
        <v>0</v>
      </c>
      <c r="O698" s="11">
        <f>SUBTOTAL(9,O699:O709)</f>
        <v>0</v>
      </c>
    </row>
    <row r="699" spans="1:15" ht="25.5" hidden="1">
      <c r="A699" s="50">
        <f t="shared" si="241"/>
        <v>3</v>
      </c>
      <c r="B699" s="148"/>
      <c r="C699" s="149" t="s">
        <v>127</v>
      </c>
      <c r="D699" s="58" t="s">
        <v>2</v>
      </c>
      <c r="E699" s="11">
        <f>SUBTOTAL(9,E700:E701)</f>
        <v>0</v>
      </c>
      <c r="F699" s="11">
        <f>SUBTOTAL(9,F700:F701)</f>
        <v>0</v>
      </c>
      <c r="G699" s="11">
        <f>SUBTOTAL(9,G700:G701)</f>
        <v>0</v>
      </c>
      <c r="H699" s="11">
        <f>SUBTOTAL(9,H700:H701)</f>
        <v>0</v>
      </c>
      <c r="I699" s="11">
        <f t="shared" ref="I699:N699" si="245">SUBTOTAL(9,I700:I701)</f>
        <v>0</v>
      </c>
      <c r="J699" s="11">
        <f t="shared" si="245"/>
        <v>0</v>
      </c>
      <c r="K699" s="11">
        <f t="shared" si="245"/>
        <v>0</v>
      </c>
      <c r="L699" s="11">
        <f t="shared" si="245"/>
        <v>0</v>
      </c>
      <c r="M699" s="11">
        <f t="shared" si="245"/>
        <v>0</v>
      </c>
      <c r="N699" s="11">
        <f t="shared" si="245"/>
        <v>0</v>
      </c>
      <c r="O699" s="11">
        <f>SUBTOTAL(9,O700:O701)</f>
        <v>0</v>
      </c>
    </row>
    <row r="700" spans="1:15" ht="25.5" hidden="1">
      <c r="A700" s="50">
        <f t="shared" si="241"/>
        <v>3</v>
      </c>
      <c r="B700" s="148"/>
      <c r="C700" s="149" t="s">
        <v>303</v>
      </c>
      <c r="D700" s="58" t="s">
        <v>302</v>
      </c>
      <c r="E700" s="51"/>
      <c r="F700" s="51"/>
      <c r="G700" s="51"/>
      <c r="H700" s="51"/>
      <c r="I700" s="51"/>
      <c r="J700" s="52">
        <f>H700+I700</f>
        <v>0</v>
      </c>
      <c r="K700" s="51"/>
      <c r="L700" s="51"/>
      <c r="M700" s="52">
        <f>K700+L700</f>
        <v>0</v>
      </c>
      <c r="N700" s="51"/>
      <c r="O700" s="52">
        <f>M700+N700</f>
        <v>0</v>
      </c>
    </row>
    <row r="701" spans="1:15" ht="25.5" hidden="1">
      <c r="A701" s="50">
        <f t="shared" si="241"/>
        <v>3</v>
      </c>
      <c r="B701" s="148"/>
      <c r="C701" s="149" t="s">
        <v>305</v>
      </c>
      <c r="D701" s="58" t="s">
        <v>304</v>
      </c>
      <c r="E701" s="51"/>
      <c r="F701" s="51"/>
      <c r="G701" s="51"/>
      <c r="H701" s="51"/>
      <c r="I701" s="51"/>
      <c r="J701" s="52">
        <f>H701+I701</f>
        <v>0</v>
      </c>
      <c r="K701" s="51"/>
      <c r="L701" s="51"/>
      <c r="M701" s="52">
        <f>K701+L701</f>
        <v>0</v>
      </c>
      <c r="N701" s="51"/>
      <c r="O701" s="52">
        <f>M701+N701</f>
        <v>0</v>
      </c>
    </row>
    <row r="702" spans="1:15" hidden="1">
      <c r="A702" s="50">
        <f t="shared" si="241"/>
        <v>3</v>
      </c>
      <c r="B702" s="150"/>
      <c r="C702" s="151" t="s">
        <v>128</v>
      </c>
      <c r="D702" s="59" t="s">
        <v>3</v>
      </c>
      <c r="E702" s="51"/>
      <c r="F702" s="51"/>
      <c r="G702" s="51"/>
      <c r="H702" s="51"/>
      <c r="I702" s="51"/>
      <c r="J702" s="52">
        <f>H702+I702</f>
        <v>0</v>
      </c>
      <c r="K702" s="51"/>
      <c r="L702" s="51"/>
      <c r="M702" s="52">
        <f>K702+L702</f>
        <v>0</v>
      </c>
      <c r="N702" s="51"/>
      <c r="O702" s="52">
        <f>M702+N702</f>
        <v>0</v>
      </c>
    </row>
    <row r="703" spans="1:15" hidden="1">
      <c r="A703" s="50">
        <f t="shared" si="241"/>
        <v>3</v>
      </c>
      <c r="B703" s="150"/>
      <c r="C703" s="152" t="s">
        <v>445</v>
      </c>
      <c r="D703" s="117" t="s">
        <v>446</v>
      </c>
      <c r="E703" s="11">
        <f>SUBTOTAL(9,E704:E708)</f>
        <v>0</v>
      </c>
      <c r="F703" s="11">
        <f>SUBTOTAL(9,F704:F708)</f>
        <v>0</v>
      </c>
      <c r="G703" s="11">
        <f>SUBTOTAL(9,G704:G708)</f>
        <v>0</v>
      </c>
      <c r="H703" s="11">
        <f>SUBTOTAL(9,H704:H708)</f>
        <v>0</v>
      </c>
      <c r="I703" s="11">
        <f t="shared" ref="I703:N703" si="246">SUBTOTAL(9,I704:I708)</f>
        <v>0</v>
      </c>
      <c r="J703" s="11">
        <f t="shared" si="246"/>
        <v>0</v>
      </c>
      <c r="K703" s="11">
        <f t="shared" si="246"/>
        <v>0</v>
      </c>
      <c r="L703" s="11">
        <f t="shared" si="246"/>
        <v>0</v>
      </c>
      <c r="M703" s="11">
        <f t="shared" si="246"/>
        <v>0</v>
      </c>
      <c r="N703" s="11">
        <f t="shared" si="246"/>
        <v>0</v>
      </c>
      <c r="O703" s="11">
        <f>SUBTOTAL(9,O704:O708)</f>
        <v>0</v>
      </c>
    </row>
    <row r="704" spans="1:15" ht="25.5" hidden="1">
      <c r="A704" s="50">
        <f t="shared" si="241"/>
        <v>3</v>
      </c>
      <c r="B704" s="150"/>
      <c r="C704" s="149" t="s">
        <v>129</v>
      </c>
      <c r="D704" s="60" t="s">
        <v>37</v>
      </c>
      <c r="E704" s="51"/>
      <c r="F704" s="51"/>
      <c r="G704" s="51"/>
      <c r="H704" s="51"/>
      <c r="I704" s="51"/>
      <c r="J704" s="52">
        <f t="shared" ref="J704:J709" si="247">H704+I704</f>
        <v>0</v>
      </c>
      <c r="K704" s="51"/>
      <c r="L704" s="51"/>
      <c r="M704" s="52">
        <f t="shared" ref="M704:M709" si="248">K704+L704</f>
        <v>0</v>
      </c>
      <c r="N704" s="51"/>
      <c r="O704" s="52">
        <f t="shared" ref="O704:O709" si="249">M704+N704</f>
        <v>0</v>
      </c>
    </row>
    <row r="705" spans="1:15" ht="25.5" hidden="1">
      <c r="A705" s="50">
        <f t="shared" si="241"/>
        <v>3</v>
      </c>
      <c r="B705" s="150"/>
      <c r="C705" s="149" t="s">
        <v>130</v>
      </c>
      <c r="D705" s="60" t="s">
        <v>38</v>
      </c>
      <c r="E705" s="51"/>
      <c r="F705" s="51"/>
      <c r="G705" s="51"/>
      <c r="H705" s="51"/>
      <c r="I705" s="51"/>
      <c r="J705" s="52">
        <f t="shared" si="247"/>
        <v>0</v>
      </c>
      <c r="K705" s="51"/>
      <c r="L705" s="51"/>
      <c r="M705" s="52">
        <f t="shared" si="248"/>
        <v>0</v>
      </c>
      <c r="N705" s="51"/>
      <c r="O705" s="52">
        <f t="shared" si="249"/>
        <v>0</v>
      </c>
    </row>
    <row r="706" spans="1:15" hidden="1">
      <c r="A706" s="50">
        <f t="shared" si="241"/>
        <v>3</v>
      </c>
      <c r="B706" s="150"/>
      <c r="C706" s="149" t="s">
        <v>131</v>
      </c>
      <c r="D706" s="60" t="s">
        <v>39</v>
      </c>
      <c r="E706" s="51"/>
      <c r="F706" s="51"/>
      <c r="G706" s="51"/>
      <c r="H706" s="51"/>
      <c r="I706" s="51"/>
      <c r="J706" s="52">
        <f t="shared" si="247"/>
        <v>0</v>
      </c>
      <c r="K706" s="51"/>
      <c r="L706" s="51"/>
      <c r="M706" s="52">
        <f t="shared" si="248"/>
        <v>0</v>
      </c>
      <c r="N706" s="51"/>
      <c r="O706" s="52">
        <f t="shared" si="249"/>
        <v>0</v>
      </c>
    </row>
    <row r="707" spans="1:15" hidden="1">
      <c r="A707" s="50">
        <f t="shared" si="241"/>
        <v>3</v>
      </c>
      <c r="B707" s="150"/>
      <c r="C707" s="149" t="s">
        <v>132</v>
      </c>
      <c r="D707" s="60" t="s">
        <v>40</v>
      </c>
      <c r="E707" s="51"/>
      <c r="F707" s="51"/>
      <c r="G707" s="51"/>
      <c r="H707" s="51"/>
      <c r="I707" s="51"/>
      <c r="J707" s="52">
        <f t="shared" si="247"/>
        <v>0</v>
      </c>
      <c r="K707" s="51"/>
      <c r="L707" s="51"/>
      <c r="M707" s="52">
        <f t="shared" si="248"/>
        <v>0</v>
      </c>
      <c r="N707" s="51"/>
      <c r="O707" s="52">
        <f t="shared" si="249"/>
        <v>0</v>
      </c>
    </row>
    <row r="708" spans="1:15" ht="25.5" hidden="1">
      <c r="A708" s="50">
        <f t="shared" si="241"/>
        <v>3</v>
      </c>
      <c r="B708" s="150"/>
      <c r="C708" s="149" t="s">
        <v>133</v>
      </c>
      <c r="D708" s="60" t="s">
        <v>41</v>
      </c>
      <c r="E708" s="51"/>
      <c r="F708" s="51"/>
      <c r="G708" s="51"/>
      <c r="H708" s="51"/>
      <c r="I708" s="51"/>
      <c r="J708" s="52">
        <f t="shared" si="247"/>
        <v>0</v>
      </c>
      <c r="K708" s="51"/>
      <c r="L708" s="51"/>
      <c r="M708" s="52">
        <f t="shared" si="248"/>
        <v>0</v>
      </c>
      <c r="N708" s="51"/>
      <c r="O708" s="52">
        <f t="shared" si="249"/>
        <v>0</v>
      </c>
    </row>
    <row r="709" spans="1:15" hidden="1">
      <c r="A709" s="50">
        <f t="shared" si="241"/>
        <v>3</v>
      </c>
      <c r="B709" s="150"/>
      <c r="C709" s="149" t="s">
        <v>447</v>
      </c>
      <c r="D709" s="60" t="s">
        <v>4</v>
      </c>
      <c r="E709" s="51"/>
      <c r="F709" s="51"/>
      <c r="G709" s="51"/>
      <c r="H709" s="51"/>
      <c r="I709" s="51"/>
      <c r="J709" s="52">
        <f t="shared" si="247"/>
        <v>0</v>
      </c>
      <c r="K709" s="51"/>
      <c r="L709" s="51"/>
      <c r="M709" s="52">
        <f t="shared" si="248"/>
        <v>0</v>
      </c>
      <c r="N709" s="51"/>
      <c r="O709" s="52">
        <f t="shared" si="249"/>
        <v>0</v>
      </c>
    </row>
    <row r="710" spans="1:15" hidden="1">
      <c r="A710" s="50">
        <f t="shared" si="241"/>
        <v>3</v>
      </c>
      <c r="B710" s="147"/>
      <c r="C710" s="146" t="s">
        <v>134</v>
      </c>
      <c r="D710" s="56"/>
      <c r="E710" s="11">
        <f>SUBTOTAL(9,E711:E714)</f>
        <v>0</v>
      </c>
      <c r="F710" s="11">
        <f>SUBTOTAL(9,F711:F714)</f>
        <v>0</v>
      </c>
      <c r="G710" s="11">
        <f>SUBTOTAL(9,G711:G714)</f>
        <v>0</v>
      </c>
      <c r="H710" s="11">
        <f>SUBTOTAL(9,H711:H714)</f>
        <v>0</v>
      </c>
      <c r="I710" s="11">
        <f t="shared" ref="I710:N710" si="250">SUBTOTAL(9,I711:I714)</f>
        <v>0</v>
      </c>
      <c r="J710" s="11">
        <f t="shared" si="250"/>
        <v>0</v>
      </c>
      <c r="K710" s="11">
        <f t="shared" si="250"/>
        <v>0</v>
      </c>
      <c r="L710" s="11">
        <f t="shared" si="250"/>
        <v>0</v>
      </c>
      <c r="M710" s="11">
        <f t="shared" si="250"/>
        <v>0</v>
      </c>
      <c r="N710" s="11">
        <f t="shared" si="250"/>
        <v>0</v>
      </c>
      <c r="O710" s="11">
        <f>SUBTOTAL(9,O711:O714)</f>
        <v>0</v>
      </c>
    </row>
    <row r="711" spans="1:15" hidden="1">
      <c r="A711" s="50">
        <f t="shared" si="241"/>
        <v>3</v>
      </c>
      <c r="B711" s="150"/>
      <c r="C711" s="151" t="s">
        <v>135</v>
      </c>
      <c r="D711" s="59" t="s">
        <v>5</v>
      </c>
      <c r="E711" s="51"/>
      <c r="F711" s="51"/>
      <c r="G711" s="51"/>
      <c r="H711" s="51"/>
      <c r="I711" s="51"/>
      <c r="J711" s="52">
        <f>H711+I711</f>
        <v>0</v>
      </c>
      <c r="K711" s="51"/>
      <c r="L711" s="51"/>
      <c r="M711" s="52">
        <f>K711+L711</f>
        <v>0</v>
      </c>
      <c r="N711" s="51"/>
      <c r="O711" s="52">
        <f>M711+N711</f>
        <v>0</v>
      </c>
    </row>
    <row r="712" spans="1:15" hidden="1">
      <c r="A712" s="50">
        <f t="shared" si="241"/>
        <v>3</v>
      </c>
      <c r="B712" s="153"/>
      <c r="C712" s="154" t="s">
        <v>448</v>
      </c>
      <c r="D712" s="118" t="s">
        <v>173</v>
      </c>
      <c r="E712" s="51"/>
      <c r="F712" s="51"/>
      <c r="G712" s="51"/>
      <c r="H712" s="51"/>
      <c r="I712" s="51"/>
      <c r="J712" s="52">
        <f>H712+I712</f>
        <v>0</v>
      </c>
      <c r="K712" s="51"/>
      <c r="L712" s="51"/>
      <c r="M712" s="52">
        <f>K712+L712</f>
        <v>0</v>
      </c>
      <c r="N712" s="51"/>
      <c r="O712" s="52">
        <f>M712+N712</f>
        <v>0</v>
      </c>
    </row>
    <row r="713" spans="1:15" hidden="1">
      <c r="A713" s="50">
        <f t="shared" si="241"/>
        <v>3</v>
      </c>
      <c r="B713" s="153"/>
      <c r="C713" s="155" t="s">
        <v>557</v>
      </c>
      <c r="D713" s="137" t="s">
        <v>8</v>
      </c>
      <c r="E713" s="51"/>
      <c r="F713" s="51"/>
      <c r="G713" s="51"/>
      <c r="H713" s="51"/>
      <c r="I713" s="51"/>
      <c r="J713" s="52">
        <f>H713+I713</f>
        <v>0</v>
      </c>
      <c r="K713" s="51"/>
      <c r="L713" s="51"/>
      <c r="M713" s="52">
        <f>K713+L713</f>
        <v>0</v>
      </c>
      <c r="N713" s="51"/>
      <c r="O713" s="52">
        <f>M713+N713</f>
        <v>0</v>
      </c>
    </row>
    <row r="714" spans="1:15" ht="25.5" hidden="1">
      <c r="A714" s="50">
        <f t="shared" si="241"/>
        <v>3</v>
      </c>
      <c r="B714" s="153"/>
      <c r="C714" s="155" t="s">
        <v>139</v>
      </c>
      <c r="D714" s="136" t="s">
        <v>10</v>
      </c>
      <c r="E714" s="51"/>
      <c r="F714" s="51"/>
      <c r="G714" s="51"/>
      <c r="H714" s="51"/>
      <c r="I714" s="51"/>
      <c r="J714" s="52">
        <f>H714+I714</f>
        <v>0</v>
      </c>
      <c r="K714" s="51"/>
      <c r="L714" s="51"/>
      <c r="M714" s="52">
        <f>K714+L714</f>
        <v>0</v>
      </c>
      <c r="N714" s="51"/>
      <c r="O714" s="52">
        <f>M714+N714</f>
        <v>0</v>
      </c>
    </row>
    <row r="715" spans="1:15" hidden="1">
      <c r="A715" s="50">
        <f t="shared" si="241"/>
        <v>3</v>
      </c>
      <c r="B715" s="156"/>
      <c r="C715" s="157" t="s">
        <v>140</v>
      </c>
      <c r="D715" s="136"/>
      <c r="E715" s="11">
        <f>SUBTOTAL(9,E716:E720)</f>
        <v>0</v>
      </c>
      <c r="F715" s="11">
        <f>SUBTOTAL(9,F716:F720)</f>
        <v>0</v>
      </c>
      <c r="G715" s="11">
        <f>SUBTOTAL(9,G716:G720)</f>
        <v>0</v>
      </c>
      <c r="H715" s="11">
        <f>SUBTOTAL(9,H716:H720)</f>
        <v>0</v>
      </c>
      <c r="I715" s="11">
        <f t="shared" ref="I715:N715" si="251">SUBTOTAL(9,I716:I720)</f>
        <v>0</v>
      </c>
      <c r="J715" s="11">
        <f t="shared" si="251"/>
        <v>0</v>
      </c>
      <c r="K715" s="11">
        <f t="shared" si="251"/>
        <v>0</v>
      </c>
      <c r="L715" s="11">
        <f t="shared" si="251"/>
        <v>0</v>
      </c>
      <c r="M715" s="11">
        <f t="shared" si="251"/>
        <v>0</v>
      </c>
      <c r="N715" s="11">
        <f t="shared" si="251"/>
        <v>0</v>
      </c>
      <c r="O715" s="11">
        <f>SUBTOTAL(9,O716:O720)</f>
        <v>0</v>
      </c>
    </row>
    <row r="716" spans="1:15" hidden="1">
      <c r="A716" s="50">
        <f t="shared" si="241"/>
        <v>3</v>
      </c>
      <c r="B716" s="153"/>
      <c r="C716" s="155" t="s">
        <v>141</v>
      </c>
      <c r="D716" s="137" t="s">
        <v>71</v>
      </c>
      <c r="E716" s="51"/>
      <c r="F716" s="51"/>
      <c r="G716" s="51"/>
      <c r="H716" s="51"/>
      <c r="I716" s="51"/>
      <c r="J716" s="52">
        <f>H716+I716</f>
        <v>0</v>
      </c>
      <c r="K716" s="51"/>
      <c r="L716" s="51"/>
      <c r="M716" s="52">
        <f>K716+L716</f>
        <v>0</v>
      </c>
      <c r="N716" s="51"/>
      <c r="O716" s="52">
        <f>M716+N716</f>
        <v>0</v>
      </c>
    </row>
    <row r="717" spans="1:15" hidden="1">
      <c r="A717" s="50">
        <f t="shared" si="241"/>
        <v>3</v>
      </c>
      <c r="B717" s="153"/>
      <c r="C717" s="155" t="s">
        <v>142</v>
      </c>
      <c r="D717" s="137" t="s">
        <v>73</v>
      </c>
      <c r="E717" s="51"/>
      <c r="F717" s="51"/>
      <c r="G717" s="51"/>
      <c r="H717" s="51"/>
      <c r="I717" s="51"/>
      <c r="J717" s="52">
        <f>H717+I717</f>
        <v>0</v>
      </c>
      <c r="K717" s="51"/>
      <c r="L717" s="51"/>
      <c r="M717" s="52">
        <f>K717+L717</f>
        <v>0</v>
      </c>
      <c r="N717" s="51"/>
      <c r="O717" s="52">
        <f>M717+N717</f>
        <v>0</v>
      </c>
    </row>
    <row r="718" spans="1:15" s="57" customFormat="1" hidden="1">
      <c r="A718" s="50">
        <f t="shared" si="241"/>
        <v>3</v>
      </c>
      <c r="B718" s="153"/>
      <c r="C718" s="155" t="s">
        <v>143</v>
      </c>
      <c r="D718" s="137" t="s">
        <v>75</v>
      </c>
      <c r="E718" s="51"/>
      <c r="F718" s="51"/>
      <c r="G718" s="51"/>
      <c r="H718" s="51"/>
      <c r="I718" s="51"/>
      <c r="J718" s="52">
        <f>H718+I718</f>
        <v>0</v>
      </c>
      <c r="K718" s="51"/>
      <c r="L718" s="51"/>
      <c r="M718" s="52">
        <f>K718+L718</f>
        <v>0</v>
      </c>
      <c r="N718" s="51"/>
      <c r="O718" s="52">
        <f>M718+N718</f>
        <v>0</v>
      </c>
    </row>
    <row r="719" spans="1:15" s="57" customFormat="1" hidden="1">
      <c r="A719" s="50">
        <f t="shared" si="241"/>
        <v>3</v>
      </c>
      <c r="B719" s="153"/>
      <c r="C719" s="155" t="s">
        <v>144</v>
      </c>
      <c r="D719" s="137" t="s">
        <v>77</v>
      </c>
      <c r="E719" s="51"/>
      <c r="F719" s="51"/>
      <c r="G719" s="51"/>
      <c r="H719" s="51"/>
      <c r="I719" s="51"/>
      <c r="J719" s="52">
        <f>H719+I719</f>
        <v>0</v>
      </c>
      <c r="K719" s="51"/>
      <c r="L719" s="51"/>
      <c r="M719" s="52">
        <f>K719+L719</f>
        <v>0</v>
      </c>
      <c r="N719" s="51"/>
      <c r="O719" s="52">
        <f>M719+N719</f>
        <v>0</v>
      </c>
    </row>
    <row r="720" spans="1:15" s="57" customFormat="1" hidden="1">
      <c r="A720" s="50">
        <f t="shared" si="241"/>
        <v>3</v>
      </c>
      <c r="B720" s="153"/>
      <c r="C720" s="155" t="s">
        <v>145</v>
      </c>
      <c r="D720" s="137" t="s">
        <v>28</v>
      </c>
      <c r="E720" s="51"/>
      <c r="F720" s="51"/>
      <c r="G720" s="51"/>
      <c r="H720" s="51"/>
      <c r="I720" s="51"/>
      <c r="J720" s="52">
        <f>H720+I720</f>
        <v>0</v>
      </c>
      <c r="K720" s="51"/>
      <c r="L720" s="51"/>
      <c r="M720" s="52">
        <f>K720+L720</f>
        <v>0</v>
      </c>
      <c r="N720" s="51"/>
      <c r="O720" s="52">
        <f>M720+N720</f>
        <v>0</v>
      </c>
    </row>
    <row r="721" spans="1:15" s="57" customFormat="1" hidden="1">
      <c r="A721" s="50">
        <f t="shared" si="241"/>
        <v>3</v>
      </c>
      <c r="B721" s="145" t="s">
        <v>146</v>
      </c>
      <c r="C721" s="157" t="s">
        <v>147</v>
      </c>
      <c r="D721" s="56"/>
      <c r="E721" s="11">
        <f>SUBTOTAL(9,E722:E753)</f>
        <v>0</v>
      </c>
      <c r="F721" s="11">
        <f>SUBTOTAL(9,F722:F753)</f>
        <v>0</v>
      </c>
      <c r="G721" s="11">
        <f>SUBTOTAL(9,G722:G753)</f>
        <v>0</v>
      </c>
      <c r="H721" s="11">
        <f>SUBTOTAL(9,H722:H753)</f>
        <v>0</v>
      </c>
      <c r="I721" s="11">
        <f t="shared" ref="I721:N721" si="252">SUBTOTAL(9,I722:I753)</f>
        <v>0</v>
      </c>
      <c r="J721" s="11">
        <f t="shared" si="252"/>
        <v>0</v>
      </c>
      <c r="K721" s="11">
        <f t="shared" si="252"/>
        <v>0</v>
      </c>
      <c r="L721" s="11">
        <f t="shared" si="252"/>
        <v>0</v>
      </c>
      <c r="M721" s="11">
        <f t="shared" si="252"/>
        <v>0</v>
      </c>
      <c r="N721" s="11">
        <f t="shared" si="252"/>
        <v>0</v>
      </c>
      <c r="O721" s="11">
        <f>SUBTOTAL(9,O722:O753)</f>
        <v>0</v>
      </c>
    </row>
    <row r="722" spans="1:15" s="57" customFormat="1" hidden="1">
      <c r="A722" s="50">
        <f t="shared" si="241"/>
        <v>3</v>
      </c>
      <c r="B722" s="156"/>
      <c r="C722" s="158" t="s">
        <v>26</v>
      </c>
      <c r="D722" s="56"/>
      <c r="E722" s="11">
        <f>SUBTOTAL(9,E723:E744)</f>
        <v>0</v>
      </c>
      <c r="F722" s="11">
        <f t="shared" ref="F722:O722" si="253">SUBTOTAL(9,F723:F744)</f>
        <v>0</v>
      </c>
      <c r="G722" s="11">
        <f t="shared" si="253"/>
        <v>0</v>
      </c>
      <c r="H722" s="11">
        <f t="shared" si="253"/>
        <v>0</v>
      </c>
      <c r="I722" s="11">
        <f t="shared" si="253"/>
        <v>0</v>
      </c>
      <c r="J722" s="11">
        <f t="shared" si="253"/>
        <v>0</v>
      </c>
      <c r="K722" s="11">
        <f t="shared" si="253"/>
        <v>0</v>
      </c>
      <c r="L722" s="11">
        <f t="shared" si="253"/>
        <v>0</v>
      </c>
      <c r="M722" s="11">
        <f t="shared" si="253"/>
        <v>0</v>
      </c>
      <c r="N722" s="11">
        <f t="shared" si="253"/>
        <v>0</v>
      </c>
      <c r="O722" s="11">
        <f t="shared" si="253"/>
        <v>0</v>
      </c>
    </row>
    <row r="723" spans="1:15" s="57" customFormat="1" hidden="1">
      <c r="A723" s="50">
        <f t="shared" si="241"/>
        <v>3</v>
      </c>
      <c r="B723" s="150"/>
      <c r="C723" s="161" t="s">
        <v>770</v>
      </c>
      <c r="D723" s="56"/>
      <c r="E723" s="11">
        <f>SUBTOTAL(9,E724:E734)</f>
        <v>0</v>
      </c>
      <c r="F723" s="11">
        <f t="shared" ref="F723:O723" si="254">SUBTOTAL(9,F724:F734)</f>
        <v>0</v>
      </c>
      <c r="G723" s="11">
        <f t="shared" si="254"/>
        <v>0</v>
      </c>
      <c r="H723" s="11">
        <f t="shared" si="254"/>
        <v>0</v>
      </c>
      <c r="I723" s="11">
        <f t="shared" si="254"/>
        <v>0</v>
      </c>
      <c r="J723" s="11">
        <f t="shared" si="254"/>
        <v>0</v>
      </c>
      <c r="K723" s="11">
        <f t="shared" si="254"/>
        <v>0</v>
      </c>
      <c r="L723" s="11">
        <f t="shared" si="254"/>
        <v>0</v>
      </c>
      <c r="M723" s="11">
        <f t="shared" si="254"/>
        <v>0</v>
      </c>
      <c r="N723" s="11">
        <f t="shared" si="254"/>
        <v>0</v>
      </c>
      <c r="O723" s="11">
        <f t="shared" si="254"/>
        <v>0</v>
      </c>
    </row>
    <row r="724" spans="1:15" s="57" customFormat="1" ht="25.5" hidden="1">
      <c r="A724" s="50">
        <f t="shared" si="241"/>
        <v>3</v>
      </c>
      <c r="B724" s="150"/>
      <c r="C724" s="160" t="s">
        <v>771</v>
      </c>
      <c r="D724" s="58" t="s">
        <v>2</v>
      </c>
      <c r="E724" s="11">
        <f>SUBTOTAL(9,E725:E726)</f>
        <v>0</v>
      </c>
      <c r="F724" s="11">
        <f t="shared" ref="F724:O724" si="255">SUBTOTAL(9,F725:F726)</f>
        <v>0</v>
      </c>
      <c r="G724" s="11">
        <f t="shared" si="255"/>
        <v>0</v>
      </c>
      <c r="H724" s="11">
        <f t="shared" si="255"/>
        <v>0</v>
      </c>
      <c r="I724" s="11">
        <f t="shared" si="255"/>
        <v>0</v>
      </c>
      <c r="J724" s="11">
        <f t="shared" si="255"/>
        <v>0</v>
      </c>
      <c r="K724" s="11">
        <f t="shared" si="255"/>
        <v>0</v>
      </c>
      <c r="L724" s="11">
        <f t="shared" si="255"/>
        <v>0</v>
      </c>
      <c r="M724" s="11">
        <f t="shared" si="255"/>
        <v>0</v>
      </c>
      <c r="N724" s="11">
        <f t="shared" si="255"/>
        <v>0</v>
      </c>
      <c r="O724" s="11">
        <f t="shared" si="255"/>
        <v>0</v>
      </c>
    </row>
    <row r="725" spans="1:15" s="57" customFormat="1" ht="25.5" hidden="1">
      <c r="A725" s="50">
        <f t="shared" si="241"/>
        <v>3</v>
      </c>
      <c r="B725" s="150"/>
      <c r="C725" s="260" t="s">
        <v>772</v>
      </c>
      <c r="D725" s="58" t="s">
        <v>302</v>
      </c>
      <c r="E725" s="51"/>
      <c r="F725" s="51"/>
      <c r="G725" s="51"/>
      <c r="H725" s="51"/>
      <c r="I725" s="51"/>
      <c r="J725" s="52">
        <f>H725+I725</f>
        <v>0</v>
      </c>
      <c r="K725" s="51"/>
      <c r="L725" s="51"/>
      <c r="M725" s="52">
        <f>K725+L725</f>
        <v>0</v>
      </c>
      <c r="N725" s="51"/>
      <c r="O725" s="52">
        <f>M725+N725</f>
        <v>0</v>
      </c>
    </row>
    <row r="726" spans="1:15" s="57" customFormat="1" ht="25.5" hidden="1">
      <c r="A726" s="50">
        <f t="shared" si="241"/>
        <v>3</v>
      </c>
      <c r="B726" s="150"/>
      <c r="C726" s="260" t="s">
        <v>773</v>
      </c>
      <c r="D726" s="58" t="s">
        <v>304</v>
      </c>
      <c r="E726" s="51"/>
      <c r="F726" s="51"/>
      <c r="G726" s="51"/>
      <c r="H726" s="51"/>
      <c r="I726" s="51"/>
      <c r="J726" s="52">
        <f>H726+I726</f>
        <v>0</v>
      </c>
      <c r="K726" s="51"/>
      <c r="L726" s="51"/>
      <c r="M726" s="52">
        <f>K726+L726</f>
        <v>0</v>
      </c>
      <c r="N726" s="51"/>
      <c r="O726" s="52">
        <f>M726+N726</f>
        <v>0</v>
      </c>
    </row>
    <row r="727" spans="1:15" s="57" customFormat="1" hidden="1">
      <c r="A727" s="50">
        <f t="shared" si="241"/>
        <v>3</v>
      </c>
      <c r="B727" s="150"/>
      <c r="C727" s="258" t="s">
        <v>42</v>
      </c>
      <c r="D727" s="59" t="s">
        <v>3</v>
      </c>
      <c r="E727" s="51"/>
      <c r="F727" s="51"/>
      <c r="G727" s="51"/>
      <c r="H727" s="51"/>
      <c r="I727" s="51"/>
      <c r="J727" s="52">
        <f>H727+I727</f>
        <v>0</v>
      </c>
      <c r="K727" s="51"/>
      <c r="L727" s="51"/>
      <c r="M727" s="52">
        <f>K727+L727</f>
        <v>0</v>
      </c>
      <c r="N727" s="51"/>
      <c r="O727" s="52">
        <f>M727+N727</f>
        <v>0</v>
      </c>
    </row>
    <row r="728" spans="1:15" hidden="1">
      <c r="A728" s="50">
        <f t="shared" si="241"/>
        <v>3</v>
      </c>
      <c r="B728" s="150"/>
      <c r="C728" s="259" t="s">
        <v>449</v>
      </c>
      <c r="D728" s="117" t="s">
        <v>446</v>
      </c>
      <c r="E728" s="11">
        <f>SUBTOTAL(9,E729:E733)</f>
        <v>0</v>
      </c>
      <c r="F728" s="11">
        <f>SUBTOTAL(9,F729:F733)</f>
        <v>0</v>
      </c>
      <c r="G728" s="11">
        <f>SUBTOTAL(9,G729:G733)</f>
        <v>0</v>
      </c>
      <c r="H728" s="11">
        <f>SUBTOTAL(9,H729:H733)</f>
        <v>0</v>
      </c>
      <c r="I728" s="11">
        <f t="shared" ref="I728:N728" si="256">SUBTOTAL(9,I729:I733)</f>
        <v>0</v>
      </c>
      <c r="J728" s="11">
        <f t="shared" si="256"/>
        <v>0</v>
      </c>
      <c r="K728" s="11">
        <f t="shared" si="256"/>
        <v>0</v>
      </c>
      <c r="L728" s="11">
        <f t="shared" si="256"/>
        <v>0</v>
      </c>
      <c r="M728" s="11">
        <f t="shared" si="256"/>
        <v>0</v>
      </c>
      <c r="N728" s="11">
        <f t="shared" si="256"/>
        <v>0</v>
      </c>
      <c r="O728" s="11">
        <f>SUBTOTAL(9,O729:O733)</f>
        <v>0</v>
      </c>
    </row>
    <row r="729" spans="1:15" ht="25.5" hidden="1">
      <c r="A729" s="50">
        <f t="shared" si="241"/>
        <v>3</v>
      </c>
      <c r="B729" s="150"/>
      <c r="C729" s="260" t="s">
        <v>153</v>
      </c>
      <c r="D729" s="60" t="s">
        <v>37</v>
      </c>
      <c r="E729" s="51"/>
      <c r="F729" s="51"/>
      <c r="G729" s="51"/>
      <c r="H729" s="51"/>
      <c r="I729" s="51"/>
      <c r="J729" s="52">
        <f t="shared" ref="J729:J744" si="257">H729+I729</f>
        <v>0</v>
      </c>
      <c r="K729" s="51"/>
      <c r="L729" s="51"/>
      <c r="M729" s="52">
        <f t="shared" ref="M729:M744" si="258">K729+L729</f>
        <v>0</v>
      </c>
      <c r="N729" s="51"/>
      <c r="O729" s="52">
        <f t="shared" ref="O729:O744" si="259">M729+N729</f>
        <v>0</v>
      </c>
    </row>
    <row r="730" spans="1:15" ht="25.5" hidden="1">
      <c r="A730" s="50">
        <f t="shared" si="241"/>
        <v>3</v>
      </c>
      <c r="B730" s="150"/>
      <c r="C730" s="260" t="s">
        <v>154</v>
      </c>
      <c r="D730" s="60" t="s">
        <v>38</v>
      </c>
      <c r="E730" s="51"/>
      <c r="F730" s="51"/>
      <c r="G730" s="51"/>
      <c r="H730" s="51"/>
      <c r="I730" s="51"/>
      <c r="J730" s="52">
        <f t="shared" si="257"/>
        <v>0</v>
      </c>
      <c r="K730" s="51"/>
      <c r="L730" s="51"/>
      <c r="M730" s="52">
        <f t="shared" si="258"/>
        <v>0</v>
      </c>
      <c r="N730" s="51"/>
      <c r="O730" s="52">
        <f t="shared" si="259"/>
        <v>0</v>
      </c>
    </row>
    <row r="731" spans="1:15" s="57" customFormat="1" hidden="1">
      <c r="A731" s="50">
        <f t="shared" si="241"/>
        <v>3</v>
      </c>
      <c r="B731" s="150"/>
      <c r="C731" s="260" t="s">
        <v>155</v>
      </c>
      <c r="D731" s="60" t="s">
        <v>39</v>
      </c>
      <c r="E731" s="51"/>
      <c r="F731" s="51"/>
      <c r="G731" s="51"/>
      <c r="H731" s="51"/>
      <c r="I731" s="51"/>
      <c r="J731" s="52">
        <f t="shared" si="257"/>
        <v>0</v>
      </c>
      <c r="K731" s="51"/>
      <c r="L731" s="51"/>
      <c r="M731" s="52">
        <f t="shared" si="258"/>
        <v>0</v>
      </c>
      <c r="N731" s="51"/>
      <c r="O731" s="52">
        <f t="shared" si="259"/>
        <v>0</v>
      </c>
    </row>
    <row r="732" spans="1:15" s="57" customFormat="1" ht="25.5" hidden="1">
      <c r="A732" s="50">
        <f t="shared" si="241"/>
        <v>3</v>
      </c>
      <c r="B732" s="150"/>
      <c r="C732" s="260" t="s">
        <v>156</v>
      </c>
      <c r="D732" s="60" t="s">
        <v>40</v>
      </c>
      <c r="E732" s="51"/>
      <c r="F732" s="51"/>
      <c r="G732" s="51"/>
      <c r="H732" s="51"/>
      <c r="I732" s="51"/>
      <c r="J732" s="52">
        <f t="shared" si="257"/>
        <v>0</v>
      </c>
      <c r="K732" s="51"/>
      <c r="L732" s="51"/>
      <c r="M732" s="52">
        <f t="shared" si="258"/>
        <v>0</v>
      </c>
      <c r="N732" s="51"/>
      <c r="O732" s="52">
        <f t="shared" si="259"/>
        <v>0</v>
      </c>
    </row>
    <row r="733" spans="1:15" ht="25.5" hidden="1">
      <c r="A733" s="50">
        <f t="shared" si="241"/>
        <v>3</v>
      </c>
      <c r="B733" s="150"/>
      <c r="C733" s="260" t="s">
        <v>157</v>
      </c>
      <c r="D733" s="60" t="s">
        <v>41</v>
      </c>
      <c r="E733" s="51"/>
      <c r="F733" s="51"/>
      <c r="G733" s="51"/>
      <c r="H733" s="51"/>
      <c r="I733" s="51"/>
      <c r="J733" s="52">
        <f t="shared" si="257"/>
        <v>0</v>
      </c>
      <c r="K733" s="51"/>
      <c r="L733" s="51"/>
      <c r="M733" s="52">
        <f t="shared" si="258"/>
        <v>0</v>
      </c>
      <c r="N733" s="51"/>
      <c r="O733" s="52">
        <f t="shared" si="259"/>
        <v>0</v>
      </c>
    </row>
    <row r="734" spans="1:15" hidden="1">
      <c r="A734" s="50">
        <f t="shared" si="241"/>
        <v>3</v>
      </c>
      <c r="B734" s="150"/>
      <c r="C734" s="160" t="s">
        <v>158</v>
      </c>
      <c r="D734" s="60" t="s">
        <v>4</v>
      </c>
      <c r="E734" s="51"/>
      <c r="F734" s="51"/>
      <c r="G734" s="51"/>
      <c r="H734" s="51"/>
      <c r="I734" s="51"/>
      <c r="J734" s="52">
        <f t="shared" si="257"/>
        <v>0</v>
      </c>
      <c r="K734" s="51"/>
      <c r="L734" s="51"/>
      <c r="M734" s="52">
        <f t="shared" si="258"/>
        <v>0</v>
      </c>
      <c r="N734" s="51"/>
      <c r="O734" s="52">
        <f t="shared" si="259"/>
        <v>0</v>
      </c>
    </row>
    <row r="735" spans="1:15" hidden="1">
      <c r="A735" s="50">
        <f t="shared" si="241"/>
        <v>3</v>
      </c>
      <c r="B735" s="150"/>
      <c r="C735" s="159" t="s">
        <v>19</v>
      </c>
      <c r="D735" s="59" t="s">
        <v>5</v>
      </c>
      <c r="E735" s="51"/>
      <c r="F735" s="51"/>
      <c r="G735" s="51"/>
      <c r="H735" s="51"/>
      <c r="I735" s="51"/>
      <c r="J735" s="52">
        <f t="shared" si="257"/>
        <v>0</v>
      </c>
      <c r="K735" s="51"/>
      <c r="L735" s="51"/>
      <c r="M735" s="52">
        <f t="shared" si="258"/>
        <v>0</v>
      </c>
      <c r="N735" s="51"/>
      <c r="O735" s="52">
        <f t="shared" si="259"/>
        <v>0</v>
      </c>
    </row>
    <row r="736" spans="1:15" hidden="1">
      <c r="A736" s="50">
        <f t="shared" si="241"/>
        <v>3</v>
      </c>
      <c r="B736" s="150"/>
      <c r="C736" s="162" t="s">
        <v>450</v>
      </c>
      <c r="D736" s="118" t="s">
        <v>173</v>
      </c>
      <c r="E736" s="51"/>
      <c r="F736" s="51"/>
      <c r="G736" s="51"/>
      <c r="H736" s="51"/>
      <c r="I736" s="51"/>
      <c r="J736" s="52">
        <f t="shared" si="257"/>
        <v>0</v>
      </c>
      <c r="K736" s="51"/>
      <c r="L736" s="51"/>
      <c r="M736" s="52">
        <f t="shared" si="258"/>
        <v>0</v>
      </c>
      <c r="N736" s="51"/>
      <c r="O736" s="52">
        <f t="shared" si="259"/>
        <v>0</v>
      </c>
    </row>
    <row r="737" spans="1:15" hidden="1">
      <c r="A737" s="50">
        <f t="shared" si="241"/>
        <v>3</v>
      </c>
      <c r="B737" s="153"/>
      <c r="C737" s="163" t="s">
        <v>22</v>
      </c>
      <c r="D737" s="137" t="s">
        <v>11</v>
      </c>
      <c r="E737" s="51"/>
      <c r="F737" s="51"/>
      <c r="G737" s="51"/>
      <c r="H737" s="51"/>
      <c r="I737" s="51"/>
      <c r="J737" s="52">
        <f t="shared" si="257"/>
        <v>0</v>
      </c>
      <c r="K737" s="51"/>
      <c r="L737" s="51"/>
      <c r="M737" s="52">
        <f t="shared" si="258"/>
        <v>0</v>
      </c>
      <c r="N737" s="51"/>
      <c r="O737" s="52">
        <f t="shared" si="259"/>
        <v>0</v>
      </c>
    </row>
    <row r="738" spans="1:15" s="57" customFormat="1" hidden="1">
      <c r="A738" s="50">
        <f t="shared" si="241"/>
        <v>3</v>
      </c>
      <c r="B738" s="153"/>
      <c r="C738" s="163" t="s">
        <v>29</v>
      </c>
      <c r="D738" s="136" t="s">
        <v>6</v>
      </c>
      <c r="E738" s="51"/>
      <c r="F738" s="51"/>
      <c r="G738" s="51"/>
      <c r="H738" s="51"/>
      <c r="I738" s="51"/>
      <c r="J738" s="52">
        <f t="shared" si="257"/>
        <v>0</v>
      </c>
      <c r="K738" s="51"/>
      <c r="L738" s="51"/>
      <c r="M738" s="52">
        <f t="shared" si="258"/>
        <v>0</v>
      </c>
      <c r="N738" s="51"/>
      <c r="O738" s="52">
        <f t="shared" si="259"/>
        <v>0</v>
      </c>
    </row>
    <row r="739" spans="1:15" s="57" customFormat="1" hidden="1">
      <c r="A739" s="50">
        <f t="shared" si="241"/>
        <v>3</v>
      </c>
      <c r="B739" s="153"/>
      <c r="C739" s="163" t="s">
        <v>21</v>
      </c>
      <c r="D739" s="137" t="s">
        <v>8</v>
      </c>
      <c r="E739" s="51"/>
      <c r="F739" s="51"/>
      <c r="G739" s="51"/>
      <c r="H739" s="51"/>
      <c r="I739" s="51"/>
      <c r="J739" s="52">
        <f>H739+I739</f>
        <v>0</v>
      </c>
      <c r="K739" s="51"/>
      <c r="L739" s="51"/>
      <c r="M739" s="52">
        <f>K739+L739</f>
        <v>0</v>
      </c>
      <c r="N739" s="51"/>
      <c r="O739" s="52">
        <f t="shared" si="259"/>
        <v>0</v>
      </c>
    </row>
    <row r="740" spans="1:15" s="57" customFormat="1" hidden="1">
      <c r="A740" s="50">
        <f t="shared" si="241"/>
        <v>3</v>
      </c>
      <c r="B740" s="153"/>
      <c r="C740" s="163" t="s">
        <v>526</v>
      </c>
      <c r="D740" s="137" t="s">
        <v>31</v>
      </c>
      <c r="E740" s="51"/>
      <c r="F740" s="51"/>
      <c r="G740" s="51"/>
      <c r="H740" s="51"/>
      <c r="I740" s="51"/>
      <c r="J740" s="52">
        <f t="shared" si="257"/>
        <v>0</v>
      </c>
      <c r="K740" s="51"/>
      <c r="L740" s="51"/>
      <c r="M740" s="52">
        <f t="shared" si="258"/>
        <v>0</v>
      </c>
      <c r="N740" s="51"/>
      <c r="O740" s="52">
        <f t="shared" si="259"/>
        <v>0</v>
      </c>
    </row>
    <row r="741" spans="1:15" s="57" customFormat="1" ht="25.5" hidden="1">
      <c r="A741" s="50">
        <f t="shared" si="241"/>
        <v>3</v>
      </c>
      <c r="B741" s="153"/>
      <c r="C741" s="163" t="s">
        <v>527</v>
      </c>
      <c r="D741" s="136" t="s">
        <v>43</v>
      </c>
      <c r="E741" s="51"/>
      <c r="F741" s="51"/>
      <c r="G741" s="51"/>
      <c r="H741" s="51"/>
      <c r="I741" s="51"/>
      <c r="J741" s="52">
        <f t="shared" si="257"/>
        <v>0</v>
      </c>
      <c r="K741" s="51"/>
      <c r="L741" s="51"/>
      <c r="M741" s="52">
        <f t="shared" si="258"/>
        <v>0</v>
      </c>
      <c r="N741" s="51"/>
      <c r="O741" s="52">
        <f t="shared" si="259"/>
        <v>0</v>
      </c>
    </row>
    <row r="742" spans="1:15" s="57" customFormat="1" hidden="1">
      <c r="A742" s="50">
        <f t="shared" si="241"/>
        <v>3</v>
      </c>
      <c r="B742" s="153"/>
      <c r="C742" s="163" t="s">
        <v>558</v>
      </c>
      <c r="D742" s="137" t="s">
        <v>559</v>
      </c>
      <c r="E742" s="51"/>
      <c r="F742" s="51"/>
      <c r="G742" s="51"/>
      <c r="H742" s="51"/>
      <c r="I742" s="51"/>
      <c r="J742" s="52">
        <f t="shared" si="257"/>
        <v>0</v>
      </c>
      <c r="K742" s="51"/>
      <c r="L742" s="51"/>
      <c r="M742" s="52">
        <f t="shared" si="258"/>
        <v>0</v>
      </c>
      <c r="N742" s="51"/>
      <c r="O742" s="52">
        <f t="shared" si="259"/>
        <v>0</v>
      </c>
    </row>
    <row r="743" spans="1:15" s="57" customFormat="1" ht="25.5" hidden="1">
      <c r="A743" s="50">
        <f t="shared" si="241"/>
        <v>3</v>
      </c>
      <c r="B743" s="153"/>
      <c r="C743" s="163" t="s">
        <v>528</v>
      </c>
      <c r="D743" s="136" t="s">
        <v>9</v>
      </c>
      <c r="E743" s="51"/>
      <c r="F743" s="51"/>
      <c r="G743" s="51"/>
      <c r="H743" s="51"/>
      <c r="I743" s="51"/>
      <c r="J743" s="52">
        <f t="shared" si="257"/>
        <v>0</v>
      </c>
      <c r="K743" s="51"/>
      <c r="L743" s="51"/>
      <c r="M743" s="52">
        <f t="shared" si="258"/>
        <v>0</v>
      </c>
      <c r="N743" s="51"/>
      <c r="O743" s="52">
        <f t="shared" si="259"/>
        <v>0</v>
      </c>
    </row>
    <row r="744" spans="1:15" s="57" customFormat="1" ht="25.5" hidden="1">
      <c r="A744" s="50">
        <f t="shared" si="241"/>
        <v>3</v>
      </c>
      <c r="B744" s="153"/>
      <c r="C744" s="163" t="s">
        <v>30</v>
      </c>
      <c r="D744" s="136" t="s">
        <v>10</v>
      </c>
      <c r="E744" s="51"/>
      <c r="F744" s="51"/>
      <c r="G744" s="51"/>
      <c r="H744" s="51"/>
      <c r="I744" s="51"/>
      <c r="J744" s="52">
        <f t="shared" si="257"/>
        <v>0</v>
      </c>
      <c r="K744" s="51"/>
      <c r="L744" s="51"/>
      <c r="M744" s="52">
        <f t="shared" si="258"/>
        <v>0</v>
      </c>
      <c r="N744" s="51"/>
      <c r="O744" s="52">
        <f t="shared" si="259"/>
        <v>0</v>
      </c>
    </row>
    <row r="745" spans="1:15" s="57" customFormat="1" hidden="1">
      <c r="A745" s="50">
        <f t="shared" si="241"/>
        <v>3</v>
      </c>
      <c r="B745" s="153"/>
      <c r="C745" s="165" t="s">
        <v>451</v>
      </c>
      <c r="D745" s="138" t="s">
        <v>93</v>
      </c>
      <c r="E745" s="11">
        <f>SUBTOTAL(9,E746:E747)</f>
        <v>0</v>
      </c>
      <c r="F745" s="11">
        <f>SUBTOTAL(9,F746:F747)</f>
        <v>0</v>
      </c>
      <c r="G745" s="11">
        <f>SUBTOTAL(9,G746:G747)</f>
        <v>0</v>
      </c>
      <c r="H745" s="11">
        <f>SUBTOTAL(9,H746:H747)</f>
        <v>0</v>
      </c>
      <c r="I745" s="11">
        <f t="shared" ref="I745:N745" si="260">SUBTOTAL(9,I746:I747)</f>
        <v>0</v>
      </c>
      <c r="J745" s="11">
        <f t="shared" si="260"/>
        <v>0</v>
      </c>
      <c r="K745" s="11">
        <f t="shared" si="260"/>
        <v>0</v>
      </c>
      <c r="L745" s="11">
        <f t="shared" si="260"/>
        <v>0</v>
      </c>
      <c r="M745" s="11">
        <f t="shared" si="260"/>
        <v>0</v>
      </c>
      <c r="N745" s="11">
        <f t="shared" si="260"/>
        <v>0</v>
      </c>
      <c r="O745" s="11">
        <f>SUBTOTAL(9,O746:O747)</f>
        <v>0</v>
      </c>
    </row>
    <row r="746" spans="1:15" s="57" customFormat="1" hidden="1">
      <c r="A746" s="50">
        <f t="shared" si="241"/>
        <v>3</v>
      </c>
      <c r="B746" s="153"/>
      <c r="C746" s="166" t="s">
        <v>452</v>
      </c>
      <c r="D746" s="138" t="s">
        <v>453</v>
      </c>
      <c r="E746" s="51"/>
      <c r="F746" s="51"/>
      <c r="G746" s="51"/>
      <c r="H746" s="51"/>
      <c r="I746" s="51"/>
      <c r="J746" s="52">
        <f>H746+I746</f>
        <v>0</v>
      </c>
      <c r="K746" s="51"/>
      <c r="L746" s="51"/>
      <c r="M746" s="52">
        <f>K746+L746</f>
        <v>0</v>
      </c>
      <c r="N746" s="51"/>
      <c r="O746" s="52">
        <f>M746+N746</f>
        <v>0</v>
      </c>
    </row>
    <row r="747" spans="1:15" s="57" customFormat="1" hidden="1">
      <c r="A747" s="50">
        <f t="shared" si="241"/>
        <v>3</v>
      </c>
      <c r="B747" s="153"/>
      <c r="C747" s="166" t="s">
        <v>454</v>
      </c>
      <c r="D747" s="138" t="s">
        <v>455</v>
      </c>
      <c r="E747" s="51"/>
      <c r="F747" s="51"/>
      <c r="G747" s="51"/>
      <c r="H747" s="51"/>
      <c r="I747" s="51"/>
      <c r="J747" s="52">
        <f>H747+I747</f>
        <v>0</v>
      </c>
      <c r="K747" s="51"/>
      <c r="L747" s="51"/>
      <c r="M747" s="52">
        <f>K747+L747</f>
        <v>0</v>
      </c>
      <c r="N747" s="51"/>
      <c r="O747" s="52">
        <f>M747+N747</f>
        <v>0</v>
      </c>
    </row>
    <row r="748" spans="1:15" s="57" customFormat="1" hidden="1">
      <c r="A748" s="50">
        <f t="shared" si="241"/>
        <v>3</v>
      </c>
      <c r="B748" s="156"/>
      <c r="C748" s="158" t="s">
        <v>32</v>
      </c>
      <c r="D748" s="136"/>
      <c r="E748" s="11">
        <f>SUBTOTAL(9,E749:E753)</f>
        <v>0</v>
      </c>
      <c r="F748" s="11">
        <f>SUBTOTAL(9,F749:F753)</f>
        <v>0</v>
      </c>
      <c r="G748" s="11">
        <f>SUBTOTAL(9,G749:G753)</f>
        <v>0</v>
      </c>
      <c r="H748" s="11">
        <f>SUBTOTAL(9,H749:H753)</f>
        <v>0</v>
      </c>
      <c r="I748" s="11">
        <f t="shared" ref="I748:N748" si="261">SUBTOTAL(9,I749:I753)</f>
        <v>0</v>
      </c>
      <c r="J748" s="11">
        <f t="shared" si="261"/>
        <v>0</v>
      </c>
      <c r="K748" s="11">
        <f t="shared" si="261"/>
        <v>0</v>
      </c>
      <c r="L748" s="11">
        <f t="shared" si="261"/>
        <v>0</v>
      </c>
      <c r="M748" s="11">
        <f t="shared" si="261"/>
        <v>0</v>
      </c>
      <c r="N748" s="11">
        <f t="shared" si="261"/>
        <v>0</v>
      </c>
      <c r="O748" s="11">
        <f>SUBTOTAL(9,O749:O753)</f>
        <v>0</v>
      </c>
    </row>
    <row r="749" spans="1:15" s="57" customFormat="1" hidden="1">
      <c r="A749" s="50">
        <f t="shared" si="241"/>
        <v>3</v>
      </c>
      <c r="B749" s="153"/>
      <c r="C749" s="163" t="s">
        <v>70</v>
      </c>
      <c r="D749" s="137" t="s">
        <v>71</v>
      </c>
      <c r="E749" s="51"/>
      <c r="F749" s="51"/>
      <c r="G749" s="51"/>
      <c r="H749" s="51"/>
      <c r="I749" s="51"/>
      <c r="J749" s="52">
        <f>H749+I749</f>
        <v>0</v>
      </c>
      <c r="K749" s="51"/>
      <c r="L749" s="51"/>
      <c r="M749" s="52">
        <f>K749+L749</f>
        <v>0</v>
      </c>
      <c r="N749" s="51"/>
      <c r="O749" s="52">
        <f>M749+N749</f>
        <v>0</v>
      </c>
    </row>
    <row r="750" spans="1:15" s="57" customFormat="1" hidden="1">
      <c r="A750" s="50">
        <f t="shared" si="241"/>
        <v>3</v>
      </c>
      <c r="B750" s="153"/>
      <c r="C750" s="163" t="s">
        <v>72</v>
      </c>
      <c r="D750" s="137" t="s">
        <v>73</v>
      </c>
      <c r="E750" s="51"/>
      <c r="F750" s="51"/>
      <c r="G750" s="51"/>
      <c r="H750" s="51"/>
      <c r="I750" s="51"/>
      <c r="J750" s="52">
        <f>H750+I750</f>
        <v>0</v>
      </c>
      <c r="K750" s="51"/>
      <c r="L750" s="51"/>
      <c r="M750" s="52">
        <f>K750+L750</f>
        <v>0</v>
      </c>
      <c r="N750" s="51"/>
      <c r="O750" s="52">
        <f>M750+N750</f>
        <v>0</v>
      </c>
    </row>
    <row r="751" spans="1:15" s="57" customFormat="1" hidden="1">
      <c r="A751" s="50">
        <f t="shared" si="241"/>
        <v>3</v>
      </c>
      <c r="B751" s="153"/>
      <c r="C751" s="163" t="s">
        <v>74</v>
      </c>
      <c r="D751" s="137" t="s">
        <v>75</v>
      </c>
      <c r="E751" s="51"/>
      <c r="F751" s="51"/>
      <c r="G751" s="51"/>
      <c r="H751" s="51"/>
      <c r="I751" s="51"/>
      <c r="J751" s="52">
        <f>H751+I751</f>
        <v>0</v>
      </c>
      <c r="K751" s="51"/>
      <c r="L751" s="51"/>
      <c r="M751" s="52">
        <f>K751+L751</f>
        <v>0</v>
      </c>
      <c r="N751" s="51"/>
      <c r="O751" s="52">
        <f>M751+N751</f>
        <v>0</v>
      </c>
    </row>
    <row r="752" spans="1:15" s="57" customFormat="1" hidden="1">
      <c r="A752" s="50">
        <f t="shared" si="241"/>
        <v>3</v>
      </c>
      <c r="B752" s="153"/>
      <c r="C752" s="163" t="s">
        <v>76</v>
      </c>
      <c r="D752" s="137" t="s">
        <v>77</v>
      </c>
      <c r="E752" s="51"/>
      <c r="F752" s="51"/>
      <c r="G752" s="51"/>
      <c r="H752" s="51"/>
      <c r="I752" s="51"/>
      <c r="J752" s="52">
        <f>H752+I752</f>
        <v>0</v>
      </c>
      <c r="K752" s="51"/>
      <c r="L752" s="51"/>
      <c r="M752" s="52">
        <f>K752+L752</f>
        <v>0</v>
      </c>
      <c r="N752" s="51"/>
      <c r="O752" s="52">
        <f>M752+N752</f>
        <v>0</v>
      </c>
    </row>
    <row r="753" spans="1:15" s="57" customFormat="1" hidden="1">
      <c r="A753" s="50">
        <f t="shared" si="241"/>
        <v>3</v>
      </c>
      <c r="B753" s="153"/>
      <c r="C753" s="163" t="s">
        <v>12</v>
      </c>
      <c r="D753" s="137" t="s">
        <v>28</v>
      </c>
      <c r="E753" s="51"/>
      <c r="F753" s="51"/>
      <c r="G753" s="51"/>
      <c r="H753" s="51"/>
      <c r="I753" s="51"/>
      <c r="J753" s="52">
        <f>H753+I753</f>
        <v>0</v>
      </c>
      <c r="K753" s="51"/>
      <c r="L753" s="51"/>
      <c r="M753" s="52">
        <f>K753+L753</f>
        <v>0</v>
      </c>
      <c r="N753" s="51"/>
      <c r="O753" s="52">
        <f>M753+N753</f>
        <v>0</v>
      </c>
    </row>
    <row r="754" spans="1:15" s="57" customFormat="1" hidden="1">
      <c r="A754" s="77">
        <f>A755</f>
        <v>3</v>
      </c>
      <c r="B754" s="153"/>
      <c r="C754" s="155"/>
      <c r="D754" s="137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</row>
    <row r="755" spans="1:15" s="57" customFormat="1" hidden="1">
      <c r="A755" s="105">
        <f>MIN(A756:A761)</f>
        <v>3</v>
      </c>
      <c r="B755" s="153"/>
      <c r="C755" s="157" t="s">
        <v>36</v>
      </c>
      <c r="D755" s="137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</row>
    <row r="756" spans="1:15" s="57" customFormat="1" hidden="1">
      <c r="A756" s="50">
        <f t="shared" ref="A756:A761" si="262">IF(MAX(E756:P756)=0,IF(MIN(E756:P756)=0,3,2),2)</f>
        <v>3</v>
      </c>
      <c r="B756" s="153"/>
      <c r="C756" s="155" t="s">
        <v>34</v>
      </c>
      <c r="D756" s="137"/>
      <c r="E756" s="62">
        <f>SUM(E757:E758)</f>
        <v>0</v>
      </c>
      <c r="F756" s="62">
        <f>SUM(F757:F758)</f>
        <v>0</v>
      </c>
      <c r="G756" s="62">
        <f>SUM(G757:G758)</f>
        <v>0</v>
      </c>
      <c r="H756" s="62">
        <f>SUM(H757:H758)</f>
        <v>0</v>
      </c>
      <c r="I756" s="62">
        <f t="shared" ref="I756:N756" si="263">SUM(I757:I758)</f>
        <v>0</v>
      </c>
      <c r="J756" s="62">
        <f t="shared" si="263"/>
        <v>0</v>
      </c>
      <c r="K756" s="62">
        <f t="shared" si="263"/>
        <v>0</v>
      </c>
      <c r="L756" s="62">
        <f t="shared" si="263"/>
        <v>0</v>
      </c>
      <c r="M756" s="62">
        <f t="shared" si="263"/>
        <v>0</v>
      </c>
      <c r="N756" s="62">
        <f t="shared" si="263"/>
        <v>0</v>
      </c>
      <c r="O756" s="62">
        <f>SUM(O757:O758)</f>
        <v>0</v>
      </c>
    </row>
    <row r="757" spans="1:15" s="57" customFormat="1" hidden="1">
      <c r="A757" s="50">
        <f t="shared" si="262"/>
        <v>3</v>
      </c>
      <c r="B757" s="153"/>
      <c r="C757" s="167" t="s">
        <v>80</v>
      </c>
      <c r="D757" s="137"/>
      <c r="E757" s="51"/>
      <c r="F757" s="51"/>
      <c r="G757" s="51"/>
      <c r="H757" s="51"/>
      <c r="I757" s="51"/>
      <c r="J757" s="52">
        <f>H757+I757</f>
        <v>0</v>
      </c>
      <c r="K757" s="51"/>
      <c r="L757" s="51"/>
      <c r="M757" s="52">
        <f>K757+L757</f>
        <v>0</v>
      </c>
      <c r="N757" s="51"/>
      <c r="O757" s="52">
        <f>M757+N757</f>
        <v>0</v>
      </c>
    </row>
    <row r="758" spans="1:15" s="57" customFormat="1" hidden="1">
      <c r="A758" s="50">
        <f t="shared" si="262"/>
        <v>3</v>
      </c>
      <c r="B758" s="153"/>
      <c r="C758" s="167" t="s">
        <v>81</v>
      </c>
      <c r="D758" s="137"/>
      <c r="E758" s="51"/>
      <c r="F758" s="51"/>
      <c r="G758" s="51"/>
      <c r="H758" s="51"/>
      <c r="I758" s="51"/>
      <c r="J758" s="52">
        <f>H758+I758</f>
        <v>0</v>
      </c>
      <c r="K758" s="51"/>
      <c r="L758" s="51"/>
      <c r="M758" s="52">
        <f>K758+L758</f>
        <v>0</v>
      </c>
      <c r="N758" s="51"/>
      <c r="O758" s="52">
        <f>M758+N758</f>
        <v>0</v>
      </c>
    </row>
    <row r="759" spans="1:15" s="57" customFormat="1" hidden="1">
      <c r="A759" s="50">
        <f t="shared" si="262"/>
        <v>3</v>
      </c>
      <c r="B759" s="153"/>
      <c r="C759" s="155" t="s">
        <v>35</v>
      </c>
      <c r="D759" s="137"/>
      <c r="E759" s="62">
        <f>SUM(E760:E761)</f>
        <v>0</v>
      </c>
      <c r="F759" s="62">
        <f>SUM(F760:F761)</f>
        <v>0</v>
      </c>
      <c r="G759" s="62">
        <f>SUM(G760:G761)</f>
        <v>0</v>
      </c>
      <c r="H759" s="62">
        <f>SUM(H760:H761)</f>
        <v>0</v>
      </c>
      <c r="I759" s="62">
        <f t="shared" ref="I759:N759" si="264">SUM(I760:I761)</f>
        <v>0</v>
      </c>
      <c r="J759" s="62">
        <f t="shared" si="264"/>
        <v>0</v>
      </c>
      <c r="K759" s="62">
        <f t="shared" si="264"/>
        <v>0</v>
      </c>
      <c r="L759" s="62">
        <f t="shared" si="264"/>
        <v>0</v>
      </c>
      <c r="M759" s="62">
        <f t="shared" si="264"/>
        <v>0</v>
      </c>
      <c r="N759" s="62">
        <f t="shared" si="264"/>
        <v>0</v>
      </c>
      <c r="O759" s="62">
        <f>SUM(O760:O761)</f>
        <v>0</v>
      </c>
    </row>
    <row r="760" spans="1:15" s="57" customFormat="1" hidden="1">
      <c r="A760" s="50">
        <f t="shared" si="262"/>
        <v>3</v>
      </c>
      <c r="B760" s="153"/>
      <c r="C760" s="167" t="s">
        <v>84</v>
      </c>
      <c r="D760" s="137"/>
      <c r="E760" s="51"/>
      <c r="F760" s="51"/>
      <c r="G760" s="51"/>
      <c r="H760" s="51"/>
      <c r="I760" s="51"/>
      <c r="J760" s="52">
        <f>H760+I760</f>
        <v>0</v>
      </c>
      <c r="K760" s="51"/>
      <c r="L760" s="51"/>
      <c r="M760" s="52">
        <f>K760+L760</f>
        <v>0</v>
      </c>
      <c r="N760" s="51"/>
      <c r="O760" s="52">
        <f>M760+N760</f>
        <v>0</v>
      </c>
    </row>
    <row r="761" spans="1:15" s="57" customFormat="1" hidden="1">
      <c r="A761" s="50">
        <f t="shared" si="262"/>
        <v>3</v>
      </c>
      <c r="B761" s="153"/>
      <c r="C761" s="167" t="s">
        <v>85</v>
      </c>
      <c r="D761" s="137"/>
      <c r="E761" s="51"/>
      <c r="F761" s="51"/>
      <c r="G761" s="51"/>
      <c r="H761" s="51"/>
      <c r="I761" s="51"/>
      <c r="J761" s="52">
        <f>H761+I761</f>
        <v>0</v>
      </c>
      <c r="K761" s="51"/>
      <c r="L761" s="51"/>
      <c r="M761" s="52">
        <f>K761+L761</f>
        <v>0</v>
      </c>
      <c r="N761" s="51"/>
      <c r="O761" s="52">
        <f>M761+N761</f>
        <v>0</v>
      </c>
    </row>
    <row r="762" spans="1:15" s="57" customFormat="1" hidden="1">
      <c r="A762" s="77">
        <f>A763</f>
        <v>3</v>
      </c>
      <c r="B762" s="172"/>
      <c r="C762" s="156"/>
      <c r="D762" s="140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</row>
    <row r="763" spans="1:15" s="57" customFormat="1" hidden="1">
      <c r="A763" s="55">
        <f>IF(ROUND(MAX(E763:P763),0)=0,IF(ROUND(MIN(E763:P763),0)=0,3,2),2)</f>
        <v>3</v>
      </c>
      <c r="B763" s="172"/>
      <c r="C763" s="173" t="s">
        <v>55</v>
      </c>
      <c r="D763" s="140"/>
      <c r="E763" s="76">
        <f>E766+E776+E784</f>
        <v>0</v>
      </c>
      <c r="F763" s="76">
        <f>F766+F776+F784</f>
        <v>0</v>
      </c>
      <c r="G763" s="76">
        <f>G766+G776+G784</f>
        <v>0</v>
      </c>
      <c r="H763" s="76">
        <f>H766+H776+H784</f>
        <v>0</v>
      </c>
      <c r="I763" s="76">
        <f t="shared" ref="I763:N763" si="265">I766+I776+I784</f>
        <v>0</v>
      </c>
      <c r="J763" s="76">
        <f t="shared" si="265"/>
        <v>0</v>
      </c>
      <c r="K763" s="76">
        <f t="shared" si="265"/>
        <v>0</v>
      </c>
      <c r="L763" s="76">
        <f t="shared" si="265"/>
        <v>0</v>
      </c>
      <c r="M763" s="76">
        <f t="shared" si="265"/>
        <v>0</v>
      </c>
      <c r="N763" s="76">
        <f t="shared" si="265"/>
        <v>0</v>
      </c>
      <c r="O763" s="76">
        <f>O766+O776+O784</f>
        <v>0</v>
      </c>
    </row>
    <row r="764" spans="1:15" s="57" customFormat="1" hidden="1">
      <c r="A764" s="77">
        <f>A765</f>
        <v>3</v>
      </c>
      <c r="B764" s="172"/>
      <c r="C764" s="156"/>
      <c r="D764" s="140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</row>
    <row r="765" spans="1:15" s="57" customFormat="1" hidden="1">
      <c r="A765" s="105">
        <f>MIN(A766:A773)</f>
        <v>3</v>
      </c>
      <c r="B765" s="172"/>
      <c r="C765" s="174" t="s">
        <v>56</v>
      </c>
      <c r="D765" s="140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</row>
    <row r="766" spans="1:15" s="57" customFormat="1" hidden="1">
      <c r="A766" s="50">
        <f t="shared" ref="A766:A771" si="266">IF(MAX(E766:P766)=0,IF(MIN(E766:P766)=0,3,2),2)</f>
        <v>3</v>
      </c>
      <c r="B766" s="145"/>
      <c r="C766" s="146" t="s">
        <v>25</v>
      </c>
      <c r="D766" s="56"/>
      <c r="E766" s="11">
        <f>SUBTOTAL(9,E767:E773)</f>
        <v>0</v>
      </c>
      <c r="F766" s="11">
        <f>SUBTOTAL(9,F767:F773)</f>
        <v>0</v>
      </c>
      <c r="G766" s="11">
        <f>SUBTOTAL(9,G767:G773)</f>
        <v>0</v>
      </c>
      <c r="H766" s="11">
        <f>SUBTOTAL(9,H767:H773)</f>
        <v>0</v>
      </c>
      <c r="I766" s="11">
        <f t="shared" ref="I766:N766" si="267">SUBTOTAL(9,I767:I773)</f>
        <v>0</v>
      </c>
      <c r="J766" s="11">
        <f t="shared" si="267"/>
        <v>0</v>
      </c>
      <c r="K766" s="11">
        <f t="shared" si="267"/>
        <v>0</v>
      </c>
      <c r="L766" s="11">
        <f t="shared" si="267"/>
        <v>0</v>
      </c>
      <c r="M766" s="11">
        <f t="shared" si="267"/>
        <v>0</v>
      </c>
      <c r="N766" s="11">
        <f t="shared" si="267"/>
        <v>0</v>
      </c>
      <c r="O766" s="11">
        <f>SUBTOTAL(9,O767:O773)</f>
        <v>0</v>
      </c>
    </row>
    <row r="767" spans="1:15" s="57" customFormat="1" hidden="1">
      <c r="A767" s="50">
        <f t="shared" si="266"/>
        <v>3</v>
      </c>
      <c r="B767" s="145" t="s">
        <v>146</v>
      </c>
      <c r="C767" s="157" t="s">
        <v>147</v>
      </c>
      <c r="D767" s="56"/>
      <c r="E767" s="11">
        <f>SUBTOTAL(9,E768:E773)</f>
        <v>0</v>
      </c>
      <c r="F767" s="11">
        <f>SUBTOTAL(9,F768:F773)</f>
        <v>0</v>
      </c>
      <c r="G767" s="11">
        <f>SUBTOTAL(9,G768:G773)</f>
        <v>0</v>
      </c>
      <c r="H767" s="11">
        <f>SUBTOTAL(9,H768:H773)</f>
        <v>0</v>
      </c>
      <c r="I767" s="11">
        <f t="shared" ref="I767:N767" si="268">SUBTOTAL(9,I768:I773)</f>
        <v>0</v>
      </c>
      <c r="J767" s="11">
        <f t="shared" si="268"/>
        <v>0</v>
      </c>
      <c r="K767" s="11">
        <f t="shared" si="268"/>
        <v>0</v>
      </c>
      <c r="L767" s="11">
        <f t="shared" si="268"/>
        <v>0</v>
      </c>
      <c r="M767" s="11">
        <f t="shared" si="268"/>
        <v>0</v>
      </c>
      <c r="N767" s="11">
        <f t="shared" si="268"/>
        <v>0</v>
      </c>
      <c r="O767" s="11">
        <f>SUBTOTAL(9,O768:O773)</f>
        <v>0</v>
      </c>
    </row>
    <row r="768" spans="1:15" s="57" customFormat="1" hidden="1">
      <c r="A768" s="50">
        <f t="shared" si="266"/>
        <v>3</v>
      </c>
      <c r="B768" s="156"/>
      <c r="C768" s="158" t="s">
        <v>26</v>
      </c>
      <c r="D768" s="56"/>
      <c r="E768" s="11">
        <f>SUBTOTAL(9,E769:E771)</f>
        <v>0</v>
      </c>
      <c r="F768" s="11">
        <f>SUBTOTAL(9,F769:F771)</f>
        <v>0</v>
      </c>
      <c r="G768" s="11">
        <f>SUBTOTAL(9,G769:G771)</f>
        <v>0</v>
      </c>
      <c r="H768" s="11">
        <f>SUBTOTAL(9,H769:H771)</f>
        <v>0</v>
      </c>
      <c r="I768" s="11">
        <f t="shared" ref="I768:N768" si="269">SUBTOTAL(9,I769:I771)</f>
        <v>0</v>
      </c>
      <c r="J768" s="11">
        <f t="shared" si="269"/>
        <v>0</v>
      </c>
      <c r="K768" s="11">
        <f t="shared" si="269"/>
        <v>0</v>
      </c>
      <c r="L768" s="11">
        <f t="shared" si="269"/>
        <v>0</v>
      </c>
      <c r="M768" s="11">
        <f t="shared" si="269"/>
        <v>0</v>
      </c>
      <c r="N768" s="11">
        <f t="shared" si="269"/>
        <v>0</v>
      </c>
      <c r="O768" s="11">
        <f>SUBTOTAL(9,O769:O771)</f>
        <v>0</v>
      </c>
    </row>
    <row r="769" spans="1:15" s="57" customFormat="1" hidden="1">
      <c r="A769" s="50">
        <f t="shared" si="266"/>
        <v>3</v>
      </c>
      <c r="B769" s="150"/>
      <c r="C769" s="163" t="s">
        <v>20</v>
      </c>
      <c r="D769" s="59" t="s">
        <v>7</v>
      </c>
      <c r="E769" s="51"/>
      <c r="F769" s="51"/>
      <c r="G769" s="51"/>
      <c r="H769" s="51"/>
      <c r="I769" s="51"/>
      <c r="J769" s="52">
        <f>H769+I769</f>
        <v>0</v>
      </c>
      <c r="K769" s="51"/>
      <c r="L769" s="51"/>
      <c r="M769" s="52">
        <f>K769+L769</f>
        <v>0</v>
      </c>
      <c r="N769" s="51"/>
      <c r="O769" s="52">
        <f>M769+N769</f>
        <v>0</v>
      </c>
    </row>
    <row r="770" spans="1:15" s="57" customFormat="1" hidden="1">
      <c r="A770" s="50">
        <f t="shared" si="266"/>
        <v>3</v>
      </c>
      <c r="B770" s="153"/>
      <c r="C770" s="163" t="s">
        <v>19</v>
      </c>
      <c r="D770" s="136" t="s">
        <v>5</v>
      </c>
      <c r="E770" s="51"/>
      <c r="F770" s="51"/>
      <c r="G770" s="51"/>
      <c r="H770" s="51"/>
      <c r="I770" s="51"/>
      <c r="J770" s="52">
        <f>H770+I770</f>
        <v>0</v>
      </c>
      <c r="K770" s="51"/>
      <c r="L770" s="51"/>
      <c r="M770" s="52">
        <f>K770+L770</f>
        <v>0</v>
      </c>
      <c r="N770" s="51"/>
      <c r="O770" s="52">
        <f>M770+N770</f>
        <v>0</v>
      </c>
    </row>
    <row r="771" spans="1:15" hidden="1">
      <c r="A771" s="50">
        <f t="shared" si="266"/>
        <v>3</v>
      </c>
      <c r="B771" s="153"/>
      <c r="C771" s="162" t="s">
        <v>450</v>
      </c>
      <c r="D771" s="118" t="s">
        <v>173</v>
      </c>
      <c r="E771" s="51"/>
      <c r="F771" s="51"/>
      <c r="G771" s="51"/>
      <c r="H771" s="51"/>
      <c r="I771" s="51"/>
      <c r="J771" s="52">
        <f>H771+I771</f>
        <v>0</v>
      </c>
      <c r="K771" s="51"/>
      <c r="L771" s="51"/>
      <c r="M771" s="52">
        <f>K771+L771</f>
        <v>0</v>
      </c>
      <c r="N771" s="51"/>
      <c r="O771" s="52">
        <f>M771+N771</f>
        <v>0</v>
      </c>
    </row>
    <row r="772" spans="1:15" hidden="1">
      <c r="A772" s="77">
        <f>A773</f>
        <v>3</v>
      </c>
      <c r="B772" s="172"/>
      <c r="C772" s="158" t="s">
        <v>32</v>
      </c>
      <c r="D772" s="140"/>
      <c r="E772" s="11">
        <f>SUBTOTAL(9,E773:E773)</f>
        <v>0</v>
      </c>
      <c r="F772" s="11">
        <f>SUBTOTAL(9,F773:F773)</f>
        <v>0</v>
      </c>
      <c r="G772" s="11">
        <f t="shared" ref="G772:O772" si="270">SUBTOTAL(9,G773:G773)</f>
        <v>0</v>
      </c>
      <c r="H772" s="11">
        <f>SUBTOTAL(9,H773:H773)</f>
        <v>0</v>
      </c>
      <c r="I772" s="11">
        <f t="shared" si="270"/>
        <v>0</v>
      </c>
      <c r="J772" s="11">
        <f t="shared" si="270"/>
        <v>0</v>
      </c>
      <c r="K772" s="11">
        <f t="shared" si="270"/>
        <v>0</v>
      </c>
      <c r="L772" s="11">
        <f t="shared" si="270"/>
        <v>0</v>
      </c>
      <c r="M772" s="11">
        <f t="shared" si="270"/>
        <v>0</v>
      </c>
      <c r="N772" s="11">
        <f t="shared" si="270"/>
        <v>0</v>
      </c>
      <c r="O772" s="11">
        <f t="shared" si="270"/>
        <v>0</v>
      </c>
    </row>
    <row r="773" spans="1:15" hidden="1">
      <c r="A773" s="77">
        <f>A774</f>
        <v>3</v>
      </c>
      <c r="B773" s="172"/>
      <c r="C773" s="163" t="s">
        <v>12</v>
      </c>
      <c r="D773" s="137" t="s">
        <v>28</v>
      </c>
      <c r="E773" s="51"/>
      <c r="F773" s="51"/>
      <c r="G773" s="51"/>
      <c r="H773" s="51"/>
      <c r="I773" s="51"/>
      <c r="J773" s="52">
        <f>H773+I773</f>
        <v>0</v>
      </c>
      <c r="K773" s="51"/>
      <c r="L773" s="51"/>
      <c r="M773" s="52">
        <f>K773+L773</f>
        <v>0</v>
      </c>
      <c r="N773" s="51"/>
      <c r="O773" s="52">
        <f>M773+N773</f>
        <v>0</v>
      </c>
    </row>
    <row r="774" spans="1:15" hidden="1">
      <c r="A774" s="77">
        <f>A775</f>
        <v>3</v>
      </c>
      <c r="B774" s="172"/>
      <c r="C774" s="156"/>
      <c r="D774" s="140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</row>
    <row r="775" spans="1:15" hidden="1">
      <c r="A775" s="105">
        <f>MIN(A776:A781)</f>
        <v>3</v>
      </c>
      <c r="B775" s="172"/>
      <c r="C775" s="174" t="s">
        <v>57</v>
      </c>
      <c r="D775" s="140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</row>
    <row r="776" spans="1:15" hidden="1">
      <c r="A776" s="50">
        <f t="shared" ref="A776:A781" si="271">IF(MAX(E776:P776)=0,IF(MIN(E776:P776)=0,3,2),2)</f>
        <v>3</v>
      </c>
      <c r="B776" s="145"/>
      <c r="C776" s="146" t="s">
        <v>25</v>
      </c>
      <c r="D776" s="56"/>
      <c r="E776" s="11">
        <f>SUBTOTAL(9,E777:E781)</f>
        <v>0</v>
      </c>
      <c r="F776" s="11">
        <f>SUBTOTAL(9,F777:F781)</f>
        <v>0</v>
      </c>
      <c r="G776" s="11">
        <f>SUBTOTAL(9,G777:G781)</f>
        <v>0</v>
      </c>
      <c r="H776" s="11">
        <f>SUBTOTAL(9,H777:H781)</f>
        <v>0</v>
      </c>
      <c r="I776" s="11">
        <f t="shared" ref="I776:N776" si="272">SUBTOTAL(9,I777:I781)</f>
        <v>0</v>
      </c>
      <c r="J776" s="11">
        <f t="shared" si="272"/>
        <v>0</v>
      </c>
      <c r="K776" s="11">
        <f t="shared" si="272"/>
        <v>0</v>
      </c>
      <c r="L776" s="11">
        <f t="shared" si="272"/>
        <v>0</v>
      </c>
      <c r="M776" s="11">
        <f t="shared" si="272"/>
        <v>0</v>
      </c>
      <c r="N776" s="11">
        <f t="shared" si="272"/>
        <v>0</v>
      </c>
      <c r="O776" s="11">
        <f>SUBTOTAL(9,O777:O781)</f>
        <v>0</v>
      </c>
    </row>
    <row r="777" spans="1:15" hidden="1">
      <c r="A777" s="50">
        <f t="shared" si="271"/>
        <v>3</v>
      </c>
      <c r="B777" s="145" t="s">
        <v>146</v>
      </c>
      <c r="C777" s="157" t="s">
        <v>147</v>
      </c>
      <c r="D777" s="56"/>
      <c r="E777" s="11">
        <f>SUBTOTAL(9,E778:E781)</f>
        <v>0</v>
      </c>
      <c r="F777" s="11">
        <f>SUBTOTAL(9,F778:F781)</f>
        <v>0</v>
      </c>
      <c r="G777" s="11">
        <f>SUBTOTAL(9,G778:G781)</f>
        <v>0</v>
      </c>
      <c r="H777" s="11">
        <f>SUBTOTAL(9,H778:H781)</f>
        <v>0</v>
      </c>
      <c r="I777" s="11">
        <f t="shared" ref="I777:N777" si="273">SUBTOTAL(9,I778:I781)</f>
        <v>0</v>
      </c>
      <c r="J777" s="11">
        <f t="shared" si="273"/>
        <v>0</v>
      </c>
      <c r="K777" s="11">
        <f t="shared" si="273"/>
        <v>0</v>
      </c>
      <c r="L777" s="11">
        <f t="shared" si="273"/>
        <v>0</v>
      </c>
      <c r="M777" s="11">
        <f t="shared" si="273"/>
        <v>0</v>
      </c>
      <c r="N777" s="11">
        <f t="shared" si="273"/>
        <v>0</v>
      </c>
      <c r="O777" s="11">
        <f>SUBTOTAL(9,O778:O781)</f>
        <v>0</v>
      </c>
    </row>
    <row r="778" spans="1:15" hidden="1">
      <c r="A778" s="50">
        <f t="shared" si="271"/>
        <v>3</v>
      </c>
      <c r="B778" s="156"/>
      <c r="C778" s="158" t="s">
        <v>26</v>
      </c>
      <c r="D778" s="56"/>
      <c r="E778" s="11">
        <f>SUBTOTAL(9,E779:E781)</f>
        <v>0</v>
      </c>
      <c r="F778" s="11">
        <f>SUBTOTAL(9,F779:F781)</f>
        <v>0</v>
      </c>
      <c r="G778" s="11">
        <f>SUBTOTAL(9,G779:G781)</f>
        <v>0</v>
      </c>
      <c r="H778" s="11">
        <f>SUBTOTAL(9,H779:H781)</f>
        <v>0</v>
      </c>
      <c r="I778" s="11">
        <f t="shared" ref="I778:N778" si="274">SUBTOTAL(9,I779:I781)</f>
        <v>0</v>
      </c>
      <c r="J778" s="11">
        <f t="shared" si="274"/>
        <v>0</v>
      </c>
      <c r="K778" s="11">
        <f t="shared" si="274"/>
        <v>0</v>
      </c>
      <c r="L778" s="11">
        <f t="shared" si="274"/>
        <v>0</v>
      </c>
      <c r="M778" s="11">
        <f t="shared" si="274"/>
        <v>0</v>
      </c>
      <c r="N778" s="11">
        <f t="shared" si="274"/>
        <v>0</v>
      </c>
      <c r="O778" s="11">
        <f>SUBTOTAL(9,O779:O781)</f>
        <v>0</v>
      </c>
    </row>
    <row r="779" spans="1:15" hidden="1">
      <c r="A779" s="50">
        <f t="shared" si="271"/>
        <v>3</v>
      </c>
      <c r="B779" s="153"/>
      <c r="C779" s="163" t="s">
        <v>21</v>
      </c>
      <c r="D779" s="137" t="s">
        <v>8</v>
      </c>
      <c r="E779" s="51"/>
      <c r="F779" s="51"/>
      <c r="G779" s="51"/>
      <c r="H779" s="51"/>
      <c r="I779" s="51"/>
      <c r="J779" s="52">
        <f>H779+I779</f>
        <v>0</v>
      </c>
      <c r="K779" s="51"/>
      <c r="L779" s="51"/>
      <c r="M779" s="52">
        <f>K779+L779</f>
        <v>0</v>
      </c>
      <c r="N779" s="51"/>
      <c r="O779" s="52">
        <f>M779+N779</f>
        <v>0</v>
      </c>
    </row>
    <row r="780" spans="1:15" hidden="1">
      <c r="A780" s="50">
        <f t="shared" si="271"/>
        <v>3</v>
      </c>
      <c r="B780" s="153"/>
      <c r="C780" s="163" t="s">
        <v>19</v>
      </c>
      <c r="D780" s="136" t="s">
        <v>5</v>
      </c>
      <c r="E780" s="51"/>
      <c r="F780" s="51"/>
      <c r="G780" s="51"/>
      <c r="H780" s="51"/>
      <c r="I780" s="51"/>
      <c r="J780" s="52">
        <f>H780+I780</f>
        <v>0</v>
      </c>
      <c r="K780" s="51"/>
      <c r="L780" s="51"/>
      <c r="M780" s="52">
        <f>K780+L780</f>
        <v>0</v>
      </c>
      <c r="N780" s="51"/>
      <c r="O780" s="52">
        <f>M780+N780</f>
        <v>0</v>
      </c>
    </row>
    <row r="781" spans="1:15" hidden="1">
      <c r="A781" s="50">
        <f t="shared" si="271"/>
        <v>3</v>
      </c>
      <c r="B781" s="153"/>
      <c r="C781" s="162" t="s">
        <v>450</v>
      </c>
      <c r="D781" s="118" t="s">
        <v>173</v>
      </c>
      <c r="E781" s="51"/>
      <c r="F781" s="51"/>
      <c r="G781" s="51"/>
      <c r="H781" s="51"/>
      <c r="I781" s="51"/>
      <c r="J781" s="52">
        <f>H781+I781</f>
        <v>0</v>
      </c>
      <c r="K781" s="51"/>
      <c r="L781" s="51"/>
      <c r="M781" s="52">
        <f>K781+L781</f>
        <v>0</v>
      </c>
      <c r="N781" s="51"/>
      <c r="O781" s="52">
        <f>M781+N781</f>
        <v>0</v>
      </c>
    </row>
    <row r="782" spans="1:15" hidden="1">
      <c r="A782" s="77">
        <f>A783</f>
        <v>3</v>
      </c>
      <c r="B782" s="172"/>
      <c r="C782" s="156"/>
      <c r="D782" s="140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</row>
    <row r="783" spans="1:15" ht="25.5" hidden="1">
      <c r="A783" s="105">
        <f>MIN(A784:A847)</f>
        <v>3</v>
      </c>
      <c r="B783" s="172"/>
      <c r="C783" s="175" t="s">
        <v>774</v>
      </c>
      <c r="D783" s="140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</row>
    <row r="784" spans="1:15" hidden="1">
      <c r="A784" s="50">
        <f t="shared" ref="A784:A839" si="275">IF(MAX(E784:P784)=0,IF(MIN(E784:P784)=0,3,2),2)</f>
        <v>3</v>
      </c>
      <c r="B784" s="145"/>
      <c r="C784" s="146" t="s">
        <v>25</v>
      </c>
      <c r="D784" s="56"/>
      <c r="E784" s="11">
        <f>SUBTOTAL(9,E785:E839)</f>
        <v>0</v>
      </c>
      <c r="F784" s="11">
        <f>SUBTOTAL(9,F785:F839)</f>
        <v>0</v>
      </c>
      <c r="G784" s="11">
        <f>SUBTOTAL(9,G785:G839)</f>
        <v>0</v>
      </c>
      <c r="H784" s="11">
        <f>SUBTOTAL(9,H785:H839)</f>
        <v>0</v>
      </c>
      <c r="I784" s="11">
        <f t="shared" ref="I784:N784" si="276">SUBTOTAL(9,I785:I839)</f>
        <v>0</v>
      </c>
      <c r="J784" s="11">
        <f t="shared" si="276"/>
        <v>0</v>
      </c>
      <c r="K784" s="11">
        <f t="shared" si="276"/>
        <v>0</v>
      </c>
      <c r="L784" s="11">
        <f t="shared" si="276"/>
        <v>0</v>
      </c>
      <c r="M784" s="11">
        <f t="shared" si="276"/>
        <v>0</v>
      </c>
      <c r="N784" s="11">
        <f t="shared" si="276"/>
        <v>0</v>
      </c>
      <c r="O784" s="11">
        <f>SUBTOTAL(9,O785:O839)</f>
        <v>0</v>
      </c>
    </row>
    <row r="785" spans="1:15" hidden="1">
      <c r="A785" s="50">
        <f t="shared" si="275"/>
        <v>3</v>
      </c>
      <c r="B785" s="145" t="s">
        <v>14</v>
      </c>
      <c r="C785" s="146" t="s">
        <v>125</v>
      </c>
      <c r="D785" s="56"/>
      <c r="E785" s="11">
        <f>SUBTOTAL(9,E786:E808)</f>
        <v>0</v>
      </c>
      <c r="F785" s="11">
        <f>SUBTOTAL(9,F786:F808)</f>
        <v>0</v>
      </c>
      <c r="G785" s="11">
        <f>SUBTOTAL(9,G786:G808)</f>
        <v>0</v>
      </c>
      <c r="H785" s="11">
        <f>SUBTOTAL(9,H786:H808)</f>
        <v>0</v>
      </c>
      <c r="I785" s="11">
        <f t="shared" ref="I785:N785" si="277">SUBTOTAL(9,I786:I808)</f>
        <v>0</v>
      </c>
      <c r="J785" s="11">
        <f t="shared" si="277"/>
        <v>0</v>
      </c>
      <c r="K785" s="11">
        <f t="shared" si="277"/>
        <v>0</v>
      </c>
      <c r="L785" s="11">
        <f t="shared" si="277"/>
        <v>0</v>
      </c>
      <c r="M785" s="11">
        <f t="shared" si="277"/>
        <v>0</v>
      </c>
      <c r="N785" s="11">
        <f t="shared" si="277"/>
        <v>0</v>
      </c>
      <c r="O785" s="11">
        <f>SUBTOTAL(9,O786:O808)</f>
        <v>0</v>
      </c>
    </row>
    <row r="786" spans="1:15" hidden="1">
      <c r="A786" s="50">
        <f t="shared" si="275"/>
        <v>3</v>
      </c>
      <c r="B786" s="147"/>
      <c r="C786" s="146" t="s">
        <v>126</v>
      </c>
      <c r="D786" s="56"/>
      <c r="E786" s="11">
        <f>SUBTOTAL(9,E787:E797)</f>
        <v>0</v>
      </c>
      <c r="F786" s="11">
        <f>SUBTOTAL(9,F787:F797)</f>
        <v>0</v>
      </c>
      <c r="G786" s="11">
        <f>SUBTOTAL(9,G787:G797)</f>
        <v>0</v>
      </c>
      <c r="H786" s="11">
        <f>SUBTOTAL(9,H787:H797)</f>
        <v>0</v>
      </c>
      <c r="I786" s="11">
        <f t="shared" ref="I786:N786" si="278">SUBTOTAL(9,I787:I797)</f>
        <v>0</v>
      </c>
      <c r="J786" s="11">
        <f t="shared" si="278"/>
        <v>0</v>
      </c>
      <c r="K786" s="11">
        <f t="shared" si="278"/>
        <v>0</v>
      </c>
      <c r="L786" s="11">
        <f t="shared" si="278"/>
        <v>0</v>
      </c>
      <c r="M786" s="11">
        <f t="shared" si="278"/>
        <v>0</v>
      </c>
      <c r="N786" s="11">
        <f t="shared" si="278"/>
        <v>0</v>
      </c>
      <c r="O786" s="11">
        <f>SUBTOTAL(9,O787:O797)</f>
        <v>0</v>
      </c>
    </row>
    <row r="787" spans="1:15" ht="25.5" hidden="1">
      <c r="A787" s="50">
        <f t="shared" si="275"/>
        <v>3</v>
      </c>
      <c r="B787" s="148"/>
      <c r="C787" s="149" t="s">
        <v>127</v>
      </c>
      <c r="D787" s="58" t="s">
        <v>2</v>
      </c>
      <c r="E787" s="11">
        <f>SUBTOTAL(9,E788:E789)</f>
        <v>0</v>
      </c>
      <c r="F787" s="11">
        <f>SUBTOTAL(9,F788:F789)</f>
        <v>0</v>
      </c>
      <c r="G787" s="11">
        <f>SUBTOTAL(9,G788:G789)</f>
        <v>0</v>
      </c>
      <c r="H787" s="11">
        <f>SUBTOTAL(9,H788:H789)</f>
        <v>0</v>
      </c>
      <c r="I787" s="11">
        <f t="shared" ref="I787:N787" si="279">SUBTOTAL(9,I788:I789)</f>
        <v>0</v>
      </c>
      <c r="J787" s="11">
        <f t="shared" si="279"/>
        <v>0</v>
      </c>
      <c r="K787" s="11">
        <f t="shared" si="279"/>
        <v>0</v>
      </c>
      <c r="L787" s="11">
        <f t="shared" si="279"/>
        <v>0</v>
      </c>
      <c r="M787" s="11">
        <f t="shared" si="279"/>
        <v>0</v>
      </c>
      <c r="N787" s="11">
        <f t="shared" si="279"/>
        <v>0</v>
      </c>
      <c r="O787" s="11">
        <f>SUBTOTAL(9,O788:O789)</f>
        <v>0</v>
      </c>
    </row>
    <row r="788" spans="1:15" ht="25.5" hidden="1">
      <c r="A788" s="50">
        <f t="shared" si="275"/>
        <v>3</v>
      </c>
      <c r="B788" s="148"/>
      <c r="C788" s="149" t="s">
        <v>303</v>
      </c>
      <c r="D788" s="58" t="s">
        <v>302</v>
      </c>
      <c r="E788" s="51"/>
      <c r="F788" s="51"/>
      <c r="G788" s="51"/>
      <c r="H788" s="51"/>
      <c r="I788" s="51"/>
      <c r="J788" s="52">
        <f>H788+I788</f>
        <v>0</v>
      </c>
      <c r="K788" s="51"/>
      <c r="L788" s="51"/>
      <c r="M788" s="52">
        <f>K788+L788</f>
        <v>0</v>
      </c>
      <c r="N788" s="51"/>
      <c r="O788" s="52">
        <f>M788+N788</f>
        <v>0</v>
      </c>
    </row>
    <row r="789" spans="1:15" ht="25.5" hidden="1">
      <c r="A789" s="50">
        <f t="shared" si="275"/>
        <v>3</v>
      </c>
      <c r="B789" s="148"/>
      <c r="C789" s="149" t="s">
        <v>305</v>
      </c>
      <c r="D789" s="58" t="s">
        <v>304</v>
      </c>
      <c r="E789" s="51"/>
      <c r="F789" s="51"/>
      <c r="G789" s="51"/>
      <c r="H789" s="51"/>
      <c r="I789" s="51"/>
      <c r="J789" s="52">
        <f>H789+I789</f>
        <v>0</v>
      </c>
      <c r="K789" s="51"/>
      <c r="L789" s="51"/>
      <c r="M789" s="52">
        <f>K789+L789</f>
        <v>0</v>
      </c>
      <c r="N789" s="51"/>
      <c r="O789" s="52">
        <f>M789+N789</f>
        <v>0</v>
      </c>
    </row>
    <row r="790" spans="1:15" hidden="1">
      <c r="A790" s="50">
        <f t="shared" si="275"/>
        <v>3</v>
      </c>
      <c r="B790" s="150"/>
      <c r="C790" s="151" t="s">
        <v>128</v>
      </c>
      <c r="D790" s="59" t="s">
        <v>3</v>
      </c>
      <c r="E790" s="51"/>
      <c r="F790" s="51"/>
      <c r="G790" s="51"/>
      <c r="H790" s="51"/>
      <c r="I790" s="51"/>
      <c r="J790" s="52">
        <f>H790+I790</f>
        <v>0</v>
      </c>
      <c r="K790" s="51"/>
      <c r="L790" s="51"/>
      <c r="M790" s="52">
        <f>K790+L790</f>
        <v>0</v>
      </c>
      <c r="N790" s="51"/>
      <c r="O790" s="52">
        <f>M790+N790</f>
        <v>0</v>
      </c>
    </row>
    <row r="791" spans="1:15" hidden="1">
      <c r="A791" s="50">
        <f t="shared" si="275"/>
        <v>3</v>
      </c>
      <c r="B791" s="150"/>
      <c r="C791" s="152" t="s">
        <v>445</v>
      </c>
      <c r="D791" s="117" t="s">
        <v>446</v>
      </c>
      <c r="E791" s="11">
        <f>SUBTOTAL(9,E792:E796)</f>
        <v>0</v>
      </c>
      <c r="F791" s="11">
        <f>SUBTOTAL(9,F792:F796)</f>
        <v>0</v>
      </c>
      <c r="G791" s="11">
        <f>SUBTOTAL(9,G792:G796)</f>
        <v>0</v>
      </c>
      <c r="H791" s="11">
        <f>SUBTOTAL(9,H792:H796)</f>
        <v>0</v>
      </c>
      <c r="I791" s="11">
        <f t="shared" ref="I791:N791" si="280">SUBTOTAL(9,I792:I796)</f>
        <v>0</v>
      </c>
      <c r="J791" s="11">
        <f t="shared" si="280"/>
        <v>0</v>
      </c>
      <c r="K791" s="11">
        <f t="shared" si="280"/>
        <v>0</v>
      </c>
      <c r="L791" s="11">
        <f t="shared" si="280"/>
        <v>0</v>
      </c>
      <c r="M791" s="11">
        <f t="shared" si="280"/>
        <v>0</v>
      </c>
      <c r="N791" s="11">
        <f t="shared" si="280"/>
        <v>0</v>
      </c>
      <c r="O791" s="11">
        <f>SUBTOTAL(9,O792:O796)</f>
        <v>0</v>
      </c>
    </row>
    <row r="792" spans="1:15" ht="25.5" hidden="1">
      <c r="A792" s="50">
        <f t="shared" si="275"/>
        <v>3</v>
      </c>
      <c r="B792" s="150"/>
      <c r="C792" s="149" t="s">
        <v>129</v>
      </c>
      <c r="D792" s="60" t="s">
        <v>37</v>
      </c>
      <c r="E792" s="51"/>
      <c r="F792" s="51"/>
      <c r="G792" s="51"/>
      <c r="H792" s="51"/>
      <c r="I792" s="51"/>
      <c r="J792" s="52">
        <f t="shared" ref="J792:J797" si="281">H792+I792</f>
        <v>0</v>
      </c>
      <c r="K792" s="51"/>
      <c r="L792" s="51"/>
      <c r="M792" s="52">
        <f t="shared" ref="M792:M797" si="282">K792+L792</f>
        <v>0</v>
      </c>
      <c r="N792" s="51"/>
      <c r="O792" s="52">
        <f t="shared" ref="O792:O797" si="283">M792+N792</f>
        <v>0</v>
      </c>
    </row>
    <row r="793" spans="1:15" ht="25.5" hidden="1">
      <c r="A793" s="50">
        <f t="shared" si="275"/>
        <v>3</v>
      </c>
      <c r="B793" s="150"/>
      <c r="C793" s="149" t="s">
        <v>130</v>
      </c>
      <c r="D793" s="60" t="s">
        <v>38</v>
      </c>
      <c r="E793" s="51"/>
      <c r="F793" s="51"/>
      <c r="G793" s="51"/>
      <c r="H793" s="51"/>
      <c r="I793" s="51"/>
      <c r="J793" s="52">
        <f t="shared" si="281"/>
        <v>0</v>
      </c>
      <c r="K793" s="51"/>
      <c r="L793" s="51"/>
      <c r="M793" s="52">
        <f t="shared" si="282"/>
        <v>0</v>
      </c>
      <c r="N793" s="51"/>
      <c r="O793" s="52">
        <f t="shared" si="283"/>
        <v>0</v>
      </c>
    </row>
    <row r="794" spans="1:15" hidden="1">
      <c r="A794" s="50">
        <f t="shared" si="275"/>
        <v>3</v>
      </c>
      <c r="B794" s="150"/>
      <c r="C794" s="149" t="s">
        <v>131</v>
      </c>
      <c r="D794" s="60" t="s">
        <v>39</v>
      </c>
      <c r="E794" s="51"/>
      <c r="F794" s="51"/>
      <c r="G794" s="51"/>
      <c r="H794" s="51"/>
      <c r="I794" s="51"/>
      <c r="J794" s="52">
        <f t="shared" si="281"/>
        <v>0</v>
      </c>
      <c r="K794" s="51"/>
      <c r="L794" s="51"/>
      <c r="M794" s="52">
        <f t="shared" si="282"/>
        <v>0</v>
      </c>
      <c r="N794" s="51"/>
      <c r="O794" s="52">
        <f t="shared" si="283"/>
        <v>0</v>
      </c>
    </row>
    <row r="795" spans="1:15" hidden="1">
      <c r="A795" s="50">
        <f t="shared" si="275"/>
        <v>3</v>
      </c>
      <c r="B795" s="150"/>
      <c r="C795" s="149" t="s">
        <v>132</v>
      </c>
      <c r="D795" s="60" t="s">
        <v>40</v>
      </c>
      <c r="E795" s="51"/>
      <c r="F795" s="51"/>
      <c r="G795" s="51"/>
      <c r="H795" s="51"/>
      <c r="I795" s="51"/>
      <c r="J795" s="52">
        <f t="shared" si="281"/>
        <v>0</v>
      </c>
      <c r="K795" s="51"/>
      <c r="L795" s="51"/>
      <c r="M795" s="52">
        <f t="shared" si="282"/>
        <v>0</v>
      </c>
      <c r="N795" s="51"/>
      <c r="O795" s="52">
        <f t="shared" si="283"/>
        <v>0</v>
      </c>
    </row>
    <row r="796" spans="1:15" s="57" customFormat="1" ht="25.5" hidden="1">
      <c r="A796" s="50">
        <f t="shared" si="275"/>
        <v>3</v>
      </c>
      <c r="B796" s="150"/>
      <c r="C796" s="149" t="s">
        <v>133</v>
      </c>
      <c r="D796" s="60" t="s">
        <v>41</v>
      </c>
      <c r="E796" s="51"/>
      <c r="F796" s="51"/>
      <c r="G796" s="51"/>
      <c r="H796" s="51"/>
      <c r="I796" s="51"/>
      <c r="J796" s="52">
        <f t="shared" si="281"/>
        <v>0</v>
      </c>
      <c r="K796" s="51"/>
      <c r="L796" s="51"/>
      <c r="M796" s="52">
        <f t="shared" si="282"/>
        <v>0</v>
      </c>
      <c r="N796" s="51"/>
      <c r="O796" s="52">
        <f t="shared" si="283"/>
        <v>0</v>
      </c>
    </row>
    <row r="797" spans="1:15" s="57" customFormat="1" hidden="1">
      <c r="A797" s="50">
        <f t="shared" si="275"/>
        <v>3</v>
      </c>
      <c r="B797" s="150"/>
      <c r="C797" s="149" t="s">
        <v>447</v>
      </c>
      <c r="D797" s="60" t="s">
        <v>4</v>
      </c>
      <c r="E797" s="51"/>
      <c r="F797" s="51"/>
      <c r="G797" s="51"/>
      <c r="H797" s="51"/>
      <c r="I797" s="51"/>
      <c r="J797" s="52">
        <f t="shared" si="281"/>
        <v>0</v>
      </c>
      <c r="K797" s="51"/>
      <c r="L797" s="51"/>
      <c r="M797" s="52">
        <f t="shared" si="282"/>
        <v>0</v>
      </c>
      <c r="N797" s="51"/>
      <c r="O797" s="52">
        <f t="shared" si="283"/>
        <v>0</v>
      </c>
    </row>
    <row r="798" spans="1:15" s="57" customFormat="1" hidden="1">
      <c r="A798" s="50">
        <f t="shared" si="275"/>
        <v>3</v>
      </c>
      <c r="B798" s="147"/>
      <c r="C798" s="146" t="s">
        <v>134</v>
      </c>
      <c r="D798" s="56"/>
      <c r="E798" s="11">
        <f>SUBTOTAL(9,E799:E802)</f>
        <v>0</v>
      </c>
      <c r="F798" s="11">
        <f>SUBTOTAL(9,F799:F802)</f>
        <v>0</v>
      </c>
      <c r="G798" s="11">
        <f>SUBTOTAL(9,G799:G802)</f>
        <v>0</v>
      </c>
      <c r="H798" s="11">
        <f>SUBTOTAL(9,H799:H802)</f>
        <v>0</v>
      </c>
      <c r="I798" s="11">
        <f t="shared" ref="I798:N798" si="284">SUBTOTAL(9,I799:I802)</f>
        <v>0</v>
      </c>
      <c r="J798" s="11">
        <f t="shared" si="284"/>
        <v>0</v>
      </c>
      <c r="K798" s="11">
        <f t="shared" si="284"/>
        <v>0</v>
      </c>
      <c r="L798" s="11">
        <f t="shared" si="284"/>
        <v>0</v>
      </c>
      <c r="M798" s="11">
        <f t="shared" si="284"/>
        <v>0</v>
      </c>
      <c r="N798" s="11">
        <f t="shared" si="284"/>
        <v>0</v>
      </c>
      <c r="O798" s="11">
        <f>SUBTOTAL(9,O799:O802)</f>
        <v>0</v>
      </c>
    </row>
    <row r="799" spans="1:15" s="57" customFormat="1" hidden="1">
      <c r="A799" s="50">
        <f t="shared" si="275"/>
        <v>3</v>
      </c>
      <c r="B799" s="150"/>
      <c r="C799" s="151" t="s">
        <v>135</v>
      </c>
      <c r="D799" s="59" t="s">
        <v>5</v>
      </c>
      <c r="E799" s="51"/>
      <c r="F799" s="51"/>
      <c r="G799" s="51"/>
      <c r="H799" s="51"/>
      <c r="I799" s="51"/>
      <c r="J799" s="52">
        <f>H799+I799</f>
        <v>0</v>
      </c>
      <c r="K799" s="51"/>
      <c r="L799" s="51"/>
      <c r="M799" s="52">
        <f>K799+L799</f>
        <v>0</v>
      </c>
      <c r="N799" s="51"/>
      <c r="O799" s="52">
        <f>M799+N799</f>
        <v>0</v>
      </c>
    </row>
    <row r="800" spans="1:15" s="57" customFormat="1" hidden="1">
      <c r="A800" s="50">
        <f t="shared" si="275"/>
        <v>3</v>
      </c>
      <c r="B800" s="153"/>
      <c r="C800" s="154" t="s">
        <v>448</v>
      </c>
      <c r="D800" s="118" t="s">
        <v>173</v>
      </c>
      <c r="E800" s="51"/>
      <c r="F800" s="51"/>
      <c r="G800" s="51"/>
      <c r="H800" s="51"/>
      <c r="I800" s="51"/>
      <c r="J800" s="52">
        <f>H800+I800</f>
        <v>0</v>
      </c>
      <c r="K800" s="51"/>
      <c r="L800" s="51"/>
      <c r="M800" s="52">
        <f>K800+L800</f>
        <v>0</v>
      </c>
      <c r="N800" s="51"/>
      <c r="O800" s="52">
        <f>M800+N800</f>
        <v>0</v>
      </c>
    </row>
    <row r="801" spans="1:15" s="57" customFormat="1" hidden="1">
      <c r="A801" s="50">
        <f t="shared" si="275"/>
        <v>3</v>
      </c>
      <c r="B801" s="153"/>
      <c r="C801" s="155" t="s">
        <v>557</v>
      </c>
      <c r="D801" s="137" t="s">
        <v>8</v>
      </c>
      <c r="E801" s="51"/>
      <c r="F801" s="51"/>
      <c r="G801" s="51"/>
      <c r="H801" s="51"/>
      <c r="I801" s="51"/>
      <c r="J801" s="52">
        <f>H801+I801</f>
        <v>0</v>
      </c>
      <c r="K801" s="51"/>
      <c r="L801" s="51"/>
      <c r="M801" s="52">
        <f>K801+L801</f>
        <v>0</v>
      </c>
      <c r="N801" s="51"/>
      <c r="O801" s="52">
        <f>M801+N801</f>
        <v>0</v>
      </c>
    </row>
    <row r="802" spans="1:15" s="57" customFormat="1" ht="25.5" hidden="1">
      <c r="A802" s="50">
        <f t="shared" si="275"/>
        <v>3</v>
      </c>
      <c r="B802" s="153"/>
      <c r="C802" s="155" t="s">
        <v>139</v>
      </c>
      <c r="D802" s="136" t="s">
        <v>10</v>
      </c>
      <c r="E802" s="51"/>
      <c r="F802" s="51"/>
      <c r="G802" s="51"/>
      <c r="H802" s="51"/>
      <c r="I802" s="51"/>
      <c r="J802" s="52">
        <f>H802+I802</f>
        <v>0</v>
      </c>
      <c r="K802" s="51"/>
      <c r="L802" s="51"/>
      <c r="M802" s="52">
        <f>K802+L802</f>
        <v>0</v>
      </c>
      <c r="N802" s="51"/>
      <c r="O802" s="52">
        <f>M802+N802</f>
        <v>0</v>
      </c>
    </row>
    <row r="803" spans="1:15" s="57" customFormat="1" hidden="1">
      <c r="A803" s="50">
        <f t="shared" si="275"/>
        <v>3</v>
      </c>
      <c r="B803" s="156"/>
      <c r="C803" s="157" t="s">
        <v>140</v>
      </c>
      <c r="D803" s="136"/>
      <c r="E803" s="11">
        <f>SUBTOTAL(9,E804:E808)</f>
        <v>0</v>
      </c>
      <c r="F803" s="11">
        <f>SUBTOTAL(9,F804:F808)</f>
        <v>0</v>
      </c>
      <c r="G803" s="11">
        <f>SUBTOTAL(9,G804:G808)</f>
        <v>0</v>
      </c>
      <c r="H803" s="11">
        <f>SUBTOTAL(9,H804:H808)</f>
        <v>0</v>
      </c>
      <c r="I803" s="11">
        <f t="shared" ref="I803:N803" si="285">SUBTOTAL(9,I804:I808)</f>
        <v>0</v>
      </c>
      <c r="J803" s="11">
        <f t="shared" si="285"/>
        <v>0</v>
      </c>
      <c r="K803" s="11">
        <f t="shared" si="285"/>
        <v>0</v>
      </c>
      <c r="L803" s="11">
        <f t="shared" si="285"/>
        <v>0</v>
      </c>
      <c r="M803" s="11">
        <f t="shared" si="285"/>
        <v>0</v>
      </c>
      <c r="N803" s="11">
        <f t="shared" si="285"/>
        <v>0</v>
      </c>
      <c r="O803" s="11">
        <f>SUBTOTAL(9,O804:O808)</f>
        <v>0</v>
      </c>
    </row>
    <row r="804" spans="1:15" s="57" customFormat="1" hidden="1">
      <c r="A804" s="50">
        <f t="shared" si="275"/>
        <v>3</v>
      </c>
      <c r="B804" s="153"/>
      <c r="C804" s="155" t="s">
        <v>141</v>
      </c>
      <c r="D804" s="137" t="s">
        <v>71</v>
      </c>
      <c r="E804" s="51"/>
      <c r="F804" s="51"/>
      <c r="G804" s="51"/>
      <c r="H804" s="51"/>
      <c r="I804" s="51"/>
      <c r="J804" s="52">
        <f>H804+I804</f>
        <v>0</v>
      </c>
      <c r="K804" s="51"/>
      <c r="L804" s="51"/>
      <c r="M804" s="52">
        <f>K804+L804</f>
        <v>0</v>
      </c>
      <c r="N804" s="51"/>
      <c r="O804" s="52">
        <f>M804+N804</f>
        <v>0</v>
      </c>
    </row>
    <row r="805" spans="1:15" s="57" customFormat="1" hidden="1">
      <c r="A805" s="50">
        <f t="shared" si="275"/>
        <v>3</v>
      </c>
      <c r="B805" s="153"/>
      <c r="C805" s="155" t="s">
        <v>142</v>
      </c>
      <c r="D805" s="137" t="s">
        <v>73</v>
      </c>
      <c r="E805" s="51"/>
      <c r="F805" s="51"/>
      <c r="G805" s="51"/>
      <c r="H805" s="51"/>
      <c r="I805" s="51"/>
      <c r="J805" s="52">
        <f>H805+I805</f>
        <v>0</v>
      </c>
      <c r="K805" s="51"/>
      <c r="L805" s="51"/>
      <c r="M805" s="52">
        <f>K805+L805</f>
        <v>0</v>
      </c>
      <c r="N805" s="51"/>
      <c r="O805" s="52">
        <f>M805+N805</f>
        <v>0</v>
      </c>
    </row>
    <row r="806" spans="1:15" s="57" customFormat="1" hidden="1">
      <c r="A806" s="50">
        <f t="shared" si="275"/>
        <v>3</v>
      </c>
      <c r="B806" s="153"/>
      <c r="C806" s="155" t="s">
        <v>143</v>
      </c>
      <c r="D806" s="137" t="s">
        <v>75</v>
      </c>
      <c r="E806" s="51"/>
      <c r="F806" s="51"/>
      <c r="G806" s="51"/>
      <c r="H806" s="51"/>
      <c r="I806" s="51"/>
      <c r="J806" s="52">
        <f>H806+I806</f>
        <v>0</v>
      </c>
      <c r="K806" s="51"/>
      <c r="L806" s="51"/>
      <c r="M806" s="52">
        <f>K806+L806</f>
        <v>0</v>
      </c>
      <c r="N806" s="51"/>
      <c r="O806" s="52">
        <f>M806+N806</f>
        <v>0</v>
      </c>
    </row>
    <row r="807" spans="1:15" s="57" customFormat="1" hidden="1">
      <c r="A807" s="50">
        <f t="shared" si="275"/>
        <v>3</v>
      </c>
      <c r="B807" s="153"/>
      <c r="C807" s="155" t="s">
        <v>144</v>
      </c>
      <c r="D807" s="137" t="s">
        <v>77</v>
      </c>
      <c r="E807" s="51"/>
      <c r="F807" s="51"/>
      <c r="G807" s="51"/>
      <c r="H807" s="51"/>
      <c r="I807" s="51"/>
      <c r="J807" s="52">
        <f>H807+I807</f>
        <v>0</v>
      </c>
      <c r="K807" s="51"/>
      <c r="L807" s="51"/>
      <c r="M807" s="52">
        <f>K807+L807</f>
        <v>0</v>
      </c>
      <c r="N807" s="51"/>
      <c r="O807" s="52">
        <f>M807+N807</f>
        <v>0</v>
      </c>
    </row>
    <row r="808" spans="1:15" s="57" customFormat="1" hidden="1">
      <c r="A808" s="50">
        <f t="shared" si="275"/>
        <v>3</v>
      </c>
      <c r="B808" s="153"/>
      <c r="C808" s="155" t="s">
        <v>145</v>
      </c>
      <c r="D808" s="137" t="s">
        <v>28</v>
      </c>
      <c r="E808" s="51"/>
      <c r="F808" s="51"/>
      <c r="G808" s="51"/>
      <c r="H808" s="51"/>
      <c r="I808" s="51"/>
      <c r="J808" s="52">
        <f>H808+I808</f>
        <v>0</v>
      </c>
      <c r="K808" s="51"/>
      <c r="L808" s="51"/>
      <c r="M808" s="52">
        <f>K808+L808</f>
        <v>0</v>
      </c>
      <c r="N808" s="51"/>
      <c r="O808" s="52">
        <f>M808+N808</f>
        <v>0</v>
      </c>
    </row>
    <row r="809" spans="1:15" s="57" customFormat="1" hidden="1">
      <c r="A809" s="50">
        <f t="shared" si="275"/>
        <v>3</v>
      </c>
      <c r="B809" s="145" t="s">
        <v>146</v>
      </c>
      <c r="C809" s="157" t="s">
        <v>147</v>
      </c>
      <c r="D809" s="56"/>
      <c r="E809" s="11">
        <f>SUBTOTAL(9,E810:E839)</f>
        <v>0</v>
      </c>
      <c r="F809" s="11">
        <f>SUBTOTAL(9,F810:F839)</f>
        <v>0</v>
      </c>
      <c r="G809" s="11">
        <f>SUBTOTAL(9,G810:G839)</f>
        <v>0</v>
      </c>
      <c r="H809" s="11">
        <f>SUBTOTAL(9,H810:H839)</f>
        <v>0</v>
      </c>
      <c r="I809" s="11">
        <f t="shared" ref="I809:N809" si="286">SUBTOTAL(9,I810:I839)</f>
        <v>0</v>
      </c>
      <c r="J809" s="11">
        <f t="shared" si="286"/>
        <v>0</v>
      </c>
      <c r="K809" s="11">
        <f t="shared" si="286"/>
        <v>0</v>
      </c>
      <c r="L809" s="11">
        <f t="shared" si="286"/>
        <v>0</v>
      </c>
      <c r="M809" s="11">
        <f t="shared" si="286"/>
        <v>0</v>
      </c>
      <c r="N809" s="11">
        <f t="shared" si="286"/>
        <v>0</v>
      </c>
      <c r="O809" s="11">
        <f>SUBTOTAL(9,O810:O839)</f>
        <v>0</v>
      </c>
    </row>
    <row r="810" spans="1:15" s="57" customFormat="1" hidden="1">
      <c r="A810" s="50">
        <f t="shared" si="275"/>
        <v>3</v>
      </c>
      <c r="B810" s="156"/>
      <c r="C810" s="158" t="s">
        <v>26</v>
      </c>
      <c r="D810" s="56"/>
      <c r="E810" s="11">
        <f>SUBTOTAL(9,E811:E830)</f>
        <v>0</v>
      </c>
      <c r="F810" s="11">
        <f t="shared" ref="F810:O810" si="287">SUBTOTAL(9,F811:F830)</f>
        <v>0</v>
      </c>
      <c r="G810" s="11">
        <f t="shared" si="287"/>
        <v>0</v>
      </c>
      <c r="H810" s="11">
        <f t="shared" si="287"/>
        <v>0</v>
      </c>
      <c r="I810" s="11">
        <f t="shared" si="287"/>
        <v>0</v>
      </c>
      <c r="J810" s="11">
        <f t="shared" si="287"/>
        <v>0</v>
      </c>
      <c r="K810" s="11">
        <f t="shared" si="287"/>
        <v>0</v>
      </c>
      <c r="L810" s="11">
        <f t="shared" si="287"/>
        <v>0</v>
      </c>
      <c r="M810" s="11">
        <f t="shared" si="287"/>
        <v>0</v>
      </c>
      <c r="N810" s="11">
        <f t="shared" si="287"/>
        <v>0</v>
      </c>
      <c r="O810" s="11">
        <f t="shared" si="287"/>
        <v>0</v>
      </c>
    </row>
    <row r="811" spans="1:15" s="57" customFormat="1" hidden="1">
      <c r="A811" s="50">
        <f t="shared" si="275"/>
        <v>3</v>
      </c>
      <c r="B811" s="150"/>
      <c r="C811" s="161" t="s">
        <v>770</v>
      </c>
      <c r="D811" s="56"/>
      <c r="E811" s="11">
        <f>SUBTOTAL(9,E812:E822)</f>
        <v>0</v>
      </c>
      <c r="F811" s="11">
        <f t="shared" ref="F811:O811" si="288">SUBTOTAL(9,F812:F822)</f>
        <v>0</v>
      </c>
      <c r="G811" s="11">
        <f t="shared" si="288"/>
        <v>0</v>
      </c>
      <c r="H811" s="11">
        <f t="shared" si="288"/>
        <v>0</v>
      </c>
      <c r="I811" s="11">
        <f t="shared" si="288"/>
        <v>0</v>
      </c>
      <c r="J811" s="11">
        <f t="shared" si="288"/>
        <v>0</v>
      </c>
      <c r="K811" s="11">
        <f t="shared" si="288"/>
        <v>0</v>
      </c>
      <c r="L811" s="11">
        <f t="shared" si="288"/>
        <v>0</v>
      </c>
      <c r="M811" s="11">
        <f t="shared" si="288"/>
        <v>0</v>
      </c>
      <c r="N811" s="11">
        <f t="shared" si="288"/>
        <v>0</v>
      </c>
      <c r="O811" s="11">
        <f t="shared" si="288"/>
        <v>0</v>
      </c>
    </row>
    <row r="812" spans="1:15" s="57" customFormat="1" ht="25.5" hidden="1">
      <c r="A812" s="50">
        <f t="shared" si="275"/>
        <v>3</v>
      </c>
      <c r="B812" s="150"/>
      <c r="C812" s="160" t="s">
        <v>771</v>
      </c>
      <c r="D812" s="58" t="s">
        <v>2</v>
      </c>
      <c r="E812" s="11">
        <f>SUBTOTAL(9,E813:E814)</f>
        <v>0</v>
      </c>
      <c r="F812" s="11">
        <f t="shared" ref="F812:O812" si="289">SUBTOTAL(9,F813:F814)</f>
        <v>0</v>
      </c>
      <c r="G812" s="11">
        <f t="shared" si="289"/>
        <v>0</v>
      </c>
      <c r="H812" s="11">
        <f t="shared" si="289"/>
        <v>0</v>
      </c>
      <c r="I812" s="11">
        <f t="shared" si="289"/>
        <v>0</v>
      </c>
      <c r="J812" s="11">
        <f t="shared" si="289"/>
        <v>0</v>
      </c>
      <c r="K812" s="11">
        <f t="shared" si="289"/>
        <v>0</v>
      </c>
      <c r="L812" s="11">
        <f t="shared" si="289"/>
        <v>0</v>
      </c>
      <c r="M812" s="11">
        <f t="shared" si="289"/>
        <v>0</v>
      </c>
      <c r="N812" s="11">
        <f t="shared" si="289"/>
        <v>0</v>
      </c>
      <c r="O812" s="11">
        <f t="shared" si="289"/>
        <v>0</v>
      </c>
    </row>
    <row r="813" spans="1:15" s="57" customFormat="1" ht="25.5" hidden="1">
      <c r="A813" s="50">
        <f t="shared" si="275"/>
        <v>3</v>
      </c>
      <c r="B813" s="150"/>
      <c r="C813" s="260" t="s">
        <v>772</v>
      </c>
      <c r="D813" s="58" t="s">
        <v>302</v>
      </c>
      <c r="E813" s="51"/>
      <c r="F813" s="51"/>
      <c r="G813" s="51"/>
      <c r="H813" s="51"/>
      <c r="I813" s="51"/>
      <c r="J813" s="52">
        <f>H813+I813</f>
        <v>0</v>
      </c>
      <c r="K813" s="51"/>
      <c r="L813" s="51"/>
      <c r="M813" s="52">
        <f>K813+L813</f>
        <v>0</v>
      </c>
      <c r="N813" s="51"/>
      <c r="O813" s="52">
        <f>M813+N813</f>
        <v>0</v>
      </c>
    </row>
    <row r="814" spans="1:15" s="57" customFormat="1" ht="25.5" hidden="1">
      <c r="A814" s="50">
        <f t="shared" si="275"/>
        <v>3</v>
      </c>
      <c r="B814" s="150"/>
      <c r="C814" s="260" t="s">
        <v>773</v>
      </c>
      <c r="D814" s="58" t="s">
        <v>304</v>
      </c>
      <c r="E814" s="51"/>
      <c r="F814" s="51"/>
      <c r="G814" s="51"/>
      <c r="H814" s="51"/>
      <c r="I814" s="51"/>
      <c r="J814" s="52">
        <f>H814+I814</f>
        <v>0</v>
      </c>
      <c r="K814" s="51"/>
      <c r="L814" s="51"/>
      <c r="M814" s="52">
        <f>K814+L814</f>
        <v>0</v>
      </c>
      <c r="N814" s="51"/>
      <c r="O814" s="52">
        <f>M814+N814</f>
        <v>0</v>
      </c>
    </row>
    <row r="815" spans="1:15" s="57" customFormat="1" hidden="1">
      <c r="A815" s="50">
        <f t="shared" si="275"/>
        <v>3</v>
      </c>
      <c r="B815" s="150"/>
      <c r="C815" s="258" t="s">
        <v>42</v>
      </c>
      <c r="D815" s="59" t="s">
        <v>3</v>
      </c>
      <c r="E815" s="51"/>
      <c r="F815" s="51"/>
      <c r="G815" s="51"/>
      <c r="H815" s="51"/>
      <c r="I815" s="51"/>
      <c r="J815" s="52">
        <f>H815+I815</f>
        <v>0</v>
      </c>
      <c r="K815" s="51"/>
      <c r="L815" s="51"/>
      <c r="M815" s="52">
        <f>K815+L815</f>
        <v>0</v>
      </c>
      <c r="N815" s="51"/>
      <c r="O815" s="52">
        <f>M815+N815</f>
        <v>0</v>
      </c>
    </row>
    <row r="816" spans="1:15" s="57" customFormat="1" hidden="1">
      <c r="A816" s="50">
        <f t="shared" si="275"/>
        <v>3</v>
      </c>
      <c r="B816" s="150"/>
      <c r="C816" s="259" t="s">
        <v>449</v>
      </c>
      <c r="D816" s="117" t="s">
        <v>446</v>
      </c>
      <c r="E816" s="11">
        <f>SUBTOTAL(9,E817:E821)</f>
        <v>0</v>
      </c>
      <c r="F816" s="11">
        <f>SUBTOTAL(9,F817:F821)</f>
        <v>0</v>
      </c>
      <c r="G816" s="11">
        <f>SUBTOTAL(9,G817:G821)</f>
        <v>0</v>
      </c>
      <c r="H816" s="11">
        <f>SUBTOTAL(9,H817:H821)</f>
        <v>0</v>
      </c>
      <c r="I816" s="11">
        <f t="shared" ref="I816:N816" si="290">SUBTOTAL(9,I817:I821)</f>
        <v>0</v>
      </c>
      <c r="J816" s="11">
        <f t="shared" si="290"/>
        <v>0</v>
      </c>
      <c r="K816" s="11">
        <f t="shared" si="290"/>
        <v>0</v>
      </c>
      <c r="L816" s="11">
        <f t="shared" si="290"/>
        <v>0</v>
      </c>
      <c r="M816" s="11">
        <f t="shared" si="290"/>
        <v>0</v>
      </c>
      <c r="N816" s="11">
        <f t="shared" si="290"/>
        <v>0</v>
      </c>
      <c r="O816" s="11">
        <f>SUBTOTAL(9,O817:O821)</f>
        <v>0</v>
      </c>
    </row>
    <row r="817" spans="1:15" s="57" customFormat="1" ht="25.5" hidden="1">
      <c r="A817" s="50">
        <f t="shared" si="275"/>
        <v>3</v>
      </c>
      <c r="B817" s="150"/>
      <c r="C817" s="260" t="s">
        <v>153</v>
      </c>
      <c r="D817" s="60" t="s">
        <v>37</v>
      </c>
      <c r="E817" s="51"/>
      <c r="F817" s="51"/>
      <c r="G817" s="51"/>
      <c r="H817" s="51"/>
      <c r="I817" s="51"/>
      <c r="J817" s="52">
        <f t="shared" ref="J817:J830" si="291">H817+I817</f>
        <v>0</v>
      </c>
      <c r="K817" s="51"/>
      <c r="L817" s="51"/>
      <c r="M817" s="52">
        <f t="shared" ref="M817:M830" si="292">K817+L817</f>
        <v>0</v>
      </c>
      <c r="N817" s="51"/>
      <c r="O817" s="52">
        <f t="shared" ref="O817:O830" si="293">M817+N817</f>
        <v>0</v>
      </c>
    </row>
    <row r="818" spans="1:15" s="57" customFormat="1" ht="25.5" hidden="1">
      <c r="A818" s="50">
        <f t="shared" si="275"/>
        <v>3</v>
      </c>
      <c r="B818" s="150"/>
      <c r="C818" s="260" t="s">
        <v>154</v>
      </c>
      <c r="D818" s="60" t="s">
        <v>38</v>
      </c>
      <c r="E818" s="51"/>
      <c r="F818" s="51"/>
      <c r="G818" s="51"/>
      <c r="H818" s="51"/>
      <c r="I818" s="51"/>
      <c r="J818" s="52">
        <f t="shared" si="291"/>
        <v>0</v>
      </c>
      <c r="K818" s="51"/>
      <c r="L818" s="51"/>
      <c r="M818" s="52">
        <f t="shared" si="292"/>
        <v>0</v>
      </c>
      <c r="N818" s="51"/>
      <c r="O818" s="52">
        <f t="shared" si="293"/>
        <v>0</v>
      </c>
    </row>
    <row r="819" spans="1:15" s="57" customFormat="1" hidden="1">
      <c r="A819" s="50">
        <f t="shared" si="275"/>
        <v>3</v>
      </c>
      <c r="B819" s="150"/>
      <c r="C819" s="260" t="s">
        <v>155</v>
      </c>
      <c r="D819" s="60" t="s">
        <v>39</v>
      </c>
      <c r="E819" s="51"/>
      <c r="F819" s="51"/>
      <c r="G819" s="51"/>
      <c r="H819" s="51"/>
      <c r="I819" s="51"/>
      <c r="J819" s="52">
        <f t="shared" si="291"/>
        <v>0</v>
      </c>
      <c r="K819" s="51"/>
      <c r="L819" s="51"/>
      <c r="M819" s="52">
        <f t="shared" si="292"/>
        <v>0</v>
      </c>
      <c r="N819" s="51"/>
      <c r="O819" s="52">
        <f t="shared" si="293"/>
        <v>0</v>
      </c>
    </row>
    <row r="820" spans="1:15" s="57" customFormat="1" ht="25.5" hidden="1">
      <c r="A820" s="50">
        <f t="shared" si="275"/>
        <v>3</v>
      </c>
      <c r="B820" s="150"/>
      <c r="C820" s="260" t="s">
        <v>156</v>
      </c>
      <c r="D820" s="60" t="s">
        <v>40</v>
      </c>
      <c r="E820" s="51"/>
      <c r="F820" s="51"/>
      <c r="G820" s="51"/>
      <c r="H820" s="51"/>
      <c r="I820" s="51"/>
      <c r="J820" s="52">
        <f t="shared" si="291"/>
        <v>0</v>
      </c>
      <c r="K820" s="51"/>
      <c r="L820" s="51"/>
      <c r="M820" s="52">
        <f t="shared" si="292"/>
        <v>0</v>
      </c>
      <c r="N820" s="51"/>
      <c r="O820" s="52">
        <f t="shared" si="293"/>
        <v>0</v>
      </c>
    </row>
    <row r="821" spans="1:15" s="57" customFormat="1" ht="25.5" hidden="1">
      <c r="A821" s="50">
        <f t="shared" si="275"/>
        <v>3</v>
      </c>
      <c r="B821" s="150"/>
      <c r="C821" s="260" t="s">
        <v>157</v>
      </c>
      <c r="D821" s="60" t="s">
        <v>41</v>
      </c>
      <c r="E821" s="51"/>
      <c r="F821" s="51"/>
      <c r="G821" s="51"/>
      <c r="H821" s="51"/>
      <c r="I821" s="51"/>
      <c r="J821" s="52">
        <f t="shared" si="291"/>
        <v>0</v>
      </c>
      <c r="K821" s="51"/>
      <c r="L821" s="51"/>
      <c r="M821" s="52">
        <f t="shared" si="292"/>
        <v>0</v>
      </c>
      <c r="N821" s="51"/>
      <c r="O821" s="52">
        <f t="shared" si="293"/>
        <v>0</v>
      </c>
    </row>
    <row r="822" spans="1:15" s="57" customFormat="1" hidden="1">
      <c r="A822" s="50">
        <f t="shared" si="275"/>
        <v>3</v>
      </c>
      <c r="B822" s="150"/>
      <c r="C822" s="160" t="s">
        <v>158</v>
      </c>
      <c r="D822" s="60" t="s">
        <v>4</v>
      </c>
      <c r="E822" s="51"/>
      <c r="F822" s="51"/>
      <c r="G822" s="51"/>
      <c r="H822" s="51"/>
      <c r="I822" s="51"/>
      <c r="J822" s="52">
        <f t="shared" si="291"/>
        <v>0</v>
      </c>
      <c r="K822" s="51"/>
      <c r="L822" s="51"/>
      <c r="M822" s="52">
        <f t="shared" si="292"/>
        <v>0</v>
      </c>
      <c r="N822" s="51"/>
      <c r="O822" s="52">
        <f t="shared" si="293"/>
        <v>0</v>
      </c>
    </row>
    <row r="823" spans="1:15" s="57" customFormat="1" hidden="1">
      <c r="A823" s="50">
        <f t="shared" si="275"/>
        <v>3</v>
      </c>
      <c r="B823" s="150"/>
      <c r="C823" s="159" t="s">
        <v>19</v>
      </c>
      <c r="D823" s="59" t="s">
        <v>5</v>
      </c>
      <c r="E823" s="51"/>
      <c r="F823" s="51"/>
      <c r="G823" s="51"/>
      <c r="H823" s="51"/>
      <c r="I823" s="51"/>
      <c r="J823" s="52">
        <f t="shared" si="291"/>
        <v>0</v>
      </c>
      <c r="K823" s="51"/>
      <c r="L823" s="51"/>
      <c r="M823" s="52">
        <f t="shared" si="292"/>
        <v>0</v>
      </c>
      <c r="N823" s="51"/>
      <c r="O823" s="52">
        <f t="shared" si="293"/>
        <v>0</v>
      </c>
    </row>
    <row r="824" spans="1:15" s="57" customFormat="1" hidden="1">
      <c r="A824" s="50">
        <f t="shared" si="275"/>
        <v>3</v>
      </c>
      <c r="B824" s="150"/>
      <c r="C824" s="162" t="s">
        <v>450</v>
      </c>
      <c r="D824" s="118" t="s">
        <v>173</v>
      </c>
      <c r="E824" s="51"/>
      <c r="F824" s="51"/>
      <c r="G824" s="51"/>
      <c r="H824" s="51"/>
      <c r="I824" s="51"/>
      <c r="J824" s="52">
        <f t="shared" si="291"/>
        <v>0</v>
      </c>
      <c r="K824" s="51"/>
      <c r="L824" s="51"/>
      <c r="M824" s="52">
        <f t="shared" si="292"/>
        <v>0</v>
      </c>
      <c r="N824" s="51"/>
      <c r="O824" s="52">
        <f t="shared" si="293"/>
        <v>0</v>
      </c>
    </row>
    <row r="825" spans="1:15" s="57" customFormat="1" hidden="1">
      <c r="A825" s="50">
        <f t="shared" si="275"/>
        <v>3</v>
      </c>
      <c r="B825" s="153"/>
      <c r="C825" s="163" t="s">
        <v>29</v>
      </c>
      <c r="D825" s="136" t="s">
        <v>6</v>
      </c>
      <c r="E825" s="51"/>
      <c r="F825" s="51"/>
      <c r="G825" s="51"/>
      <c r="H825" s="51"/>
      <c r="I825" s="51"/>
      <c r="J825" s="52">
        <f t="shared" si="291"/>
        <v>0</v>
      </c>
      <c r="K825" s="51"/>
      <c r="L825" s="51"/>
      <c r="M825" s="52">
        <f t="shared" si="292"/>
        <v>0</v>
      </c>
      <c r="N825" s="51"/>
      <c r="O825" s="52">
        <f t="shared" si="293"/>
        <v>0</v>
      </c>
    </row>
    <row r="826" spans="1:15" s="57" customFormat="1" hidden="1">
      <c r="A826" s="50">
        <f t="shared" si="275"/>
        <v>3</v>
      </c>
      <c r="B826" s="153"/>
      <c r="C826" s="163" t="s">
        <v>21</v>
      </c>
      <c r="D826" s="137" t="s">
        <v>8</v>
      </c>
      <c r="E826" s="51"/>
      <c r="F826" s="51"/>
      <c r="G826" s="51"/>
      <c r="H826" s="51"/>
      <c r="I826" s="51"/>
      <c r="J826" s="52">
        <f>H826+I826</f>
        <v>0</v>
      </c>
      <c r="K826" s="51"/>
      <c r="L826" s="51"/>
      <c r="M826" s="52">
        <f>K826+L826</f>
        <v>0</v>
      </c>
      <c r="N826" s="51"/>
      <c r="O826" s="52">
        <f t="shared" si="293"/>
        <v>0</v>
      </c>
    </row>
    <row r="827" spans="1:15" s="57" customFormat="1" hidden="1">
      <c r="A827" s="50">
        <f t="shared" si="275"/>
        <v>3</v>
      </c>
      <c r="B827" s="153"/>
      <c r="C827" s="163" t="s">
        <v>526</v>
      </c>
      <c r="D827" s="137" t="s">
        <v>31</v>
      </c>
      <c r="E827" s="51"/>
      <c r="F827" s="51"/>
      <c r="G827" s="51"/>
      <c r="H827" s="51"/>
      <c r="I827" s="51"/>
      <c r="J827" s="52">
        <f t="shared" si="291"/>
        <v>0</v>
      </c>
      <c r="K827" s="51"/>
      <c r="L827" s="51"/>
      <c r="M827" s="52">
        <f t="shared" si="292"/>
        <v>0</v>
      </c>
      <c r="N827" s="51"/>
      <c r="O827" s="52">
        <f t="shared" si="293"/>
        <v>0</v>
      </c>
    </row>
    <row r="828" spans="1:15" s="57" customFormat="1" hidden="1">
      <c r="A828" s="50">
        <f t="shared" si="275"/>
        <v>3</v>
      </c>
      <c r="B828" s="153"/>
      <c r="C828" s="163" t="s">
        <v>558</v>
      </c>
      <c r="D828" s="137" t="s">
        <v>559</v>
      </c>
      <c r="E828" s="51"/>
      <c r="F828" s="51"/>
      <c r="G828" s="51"/>
      <c r="H828" s="51"/>
      <c r="I828" s="51"/>
      <c r="J828" s="52">
        <f t="shared" si="291"/>
        <v>0</v>
      </c>
      <c r="K828" s="51"/>
      <c r="L828" s="51"/>
      <c r="M828" s="52">
        <f t="shared" si="292"/>
        <v>0</v>
      </c>
      <c r="N828" s="51"/>
      <c r="O828" s="52">
        <f t="shared" si="293"/>
        <v>0</v>
      </c>
    </row>
    <row r="829" spans="1:15" s="57" customFormat="1" ht="25.5" hidden="1">
      <c r="A829" s="50">
        <f t="shared" si="275"/>
        <v>3</v>
      </c>
      <c r="B829" s="153"/>
      <c r="C829" s="163" t="s">
        <v>528</v>
      </c>
      <c r="D829" s="136" t="s">
        <v>9</v>
      </c>
      <c r="E829" s="51"/>
      <c r="F829" s="51"/>
      <c r="G829" s="51"/>
      <c r="H829" s="51"/>
      <c r="I829" s="51"/>
      <c r="J829" s="52">
        <f t="shared" si="291"/>
        <v>0</v>
      </c>
      <c r="K829" s="51"/>
      <c r="L829" s="51"/>
      <c r="M829" s="52">
        <f t="shared" si="292"/>
        <v>0</v>
      </c>
      <c r="N829" s="51"/>
      <c r="O829" s="52">
        <f t="shared" si="293"/>
        <v>0</v>
      </c>
    </row>
    <row r="830" spans="1:15" s="57" customFormat="1" ht="25.5" hidden="1">
      <c r="A830" s="50">
        <f t="shared" si="275"/>
        <v>3</v>
      </c>
      <c r="B830" s="153"/>
      <c r="C830" s="163" t="s">
        <v>30</v>
      </c>
      <c r="D830" s="136" t="s">
        <v>10</v>
      </c>
      <c r="E830" s="51"/>
      <c r="F830" s="51"/>
      <c r="G830" s="51"/>
      <c r="H830" s="51"/>
      <c r="I830" s="51"/>
      <c r="J830" s="52">
        <f t="shared" si="291"/>
        <v>0</v>
      </c>
      <c r="K830" s="51"/>
      <c r="L830" s="51"/>
      <c r="M830" s="52">
        <f t="shared" si="292"/>
        <v>0</v>
      </c>
      <c r="N830" s="51"/>
      <c r="O830" s="52">
        <f t="shared" si="293"/>
        <v>0</v>
      </c>
    </row>
    <row r="831" spans="1:15" s="57" customFormat="1" hidden="1">
      <c r="A831" s="50">
        <f t="shared" si="275"/>
        <v>3</v>
      </c>
      <c r="B831" s="153"/>
      <c r="C831" s="165" t="s">
        <v>451</v>
      </c>
      <c r="D831" s="138" t="s">
        <v>93</v>
      </c>
      <c r="E831" s="11">
        <f>SUBTOTAL(9,E832:E833)</f>
        <v>0</v>
      </c>
      <c r="F831" s="11">
        <f>SUBTOTAL(9,F832:F833)</f>
        <v>0</v>
      </c>
      <c r="G831" s="11">
        <f>SUBTOTAL(9,G832:G833)</f>
        <v>0</v>
      </c>
      <c r="H831" s="11">
        <f>SUBTOTAL(9,H832:H833)</f>
        <v>0</v>
      </c>
      <c r="I831" s="11">
        <f t="shared" ref="I831:N831" si="294">SUBTOTAL(9,I832:I833)</f>
        <v>0</v>
      </c>
      <c r="J831" s="11">
        <f t="shared" si="294"/>
        <v>0</v>
      </c>
      <c r="K831" s="11">
        <f t="shared" si="294"/>
        <v>0</v>
      </c>
      <c r="L831" s="11">
        <f t="shared" si="294"/>
        <v>0</v>
      </c>
      <c r="M831" s="11">
        <f t="shared" si="294"/>
        <v>0</v>
      </c>
      <c r="N831" s="11">
        <f t="shared" si="294"/>
        <v>0</v>
      </c>
      <c r="O831" s="11">
        <f>SUBTOTAL(9,O832:O833)</f>
        <v>0</v>
      </c>
    </row>
    <row r="832" spans="1:15" s="57" customFormat="1" hidden="1">
      <c r="A832" s="50">
        <f t="shared" si="275"/>
        <v>3</v>
      </c>
      <c r="B832" s="153"/>
      <c r="C832" s="166" t="s">
        <v>452</v>
      </c>
      <c r="D832" s="138" t="s">
        <v>453</v>
      </c>
      <c r="E832" s="51"/>
      <c r="F832" s="51"/>
      <c r="G832" s="51"/>
      <c r="H832" s="51"/>
      <c r="I832" s="51"/>
      <c r="J832" s="52">
        <f>H832+I832</f>
        <v>0</v>
      </c>
      <c r="K832" s="51"/>
      <c r="L832" s="51"/>
      <c r="M832" s="52">
        <f>K832+L832</f>
        <v>0</v>
      </c>
      <c r="N832" s="51"/>
      <c r="O832" s="52">
        <f>M832+N832</f>
        <v>0</v>
      </c>
    </row>
    <row r="833" spans="1:15" s="57" customFormat="1" hidden="1">
      <c r="A833" s="50">
        <f t="shared" si="275"/>
        <v>3</v>
      </c>
      <c r="B833" s="153"/>
      <c r="C833" s="166" t="s">
        <v>454</v>
      </c>
      <c r="D833" s="138" t="s">
        <v>455</v>
      </c>
      <c r="E833" s="51"/>
      <c r="F833" s="51"/>
      <c r="G833" s="51"/>
      <c r="H833" s="51"/>
      <c r="I833" s="51"/>
      <c r="J833" s="52">
        <f>H833+I833</f>
        <v>0</v>
      </c>
      <c r="K833" s="51"/>
      <c r="L833" s="51"/>
      <c r="M833" s="52">
        <f>K833+L833</f>
        <v>0</v>
      </c>
      <c r="N833" s="51"/>
      <c r="O833" s="52">
        <f>M833+N833</f>
        <v>0</v>
      </c>
    </row>
    <row r="834" spans="1:15" s="57" customFormat="1" hidden="1">
      <c r="A834" s="50">
        <f t="shared" si="275"/>
        <v>3</v>
      </c>
      <c r="B834" s="156"/>
      <c r="C834" s="158" t="s">
        <v>32</v>
      </c>
      <c r="D834" s="136"/>
      <c r="E834" s="11">
        <f>SUBTOTAL(9,E835:E839)</f>
        <v>0</v>
      </c>
      <c r="F834" s="11">
        <f>SUBTOTAL(9,F835:F839)</f>
        <v>0</v>
      </c>
      <c r="G834" s="11">
        <f>SUBTOTAL(9,G835:G839)</f>
        <v>0</v>
      </c>
      <c r="H834" s="11">
        <f>SUBTOTAL(9,H835:H839)</f>
        <v>0</v>
      </c>
      <c r="I834" s="11">
        <f t="shared" ref="I834:N834" si="295">SUBTOTAL(9,I835:I839)</f>
        <v>0</v>
      </c>
      <c r="J834" s="11">
        <f t="shared" si="295"/>
        <v>0</v>
      </c>
      <c r="K834" s="11">
        <f t="shared" si="295"/>
        <v>0</v>
      </c>
      <c r="L834" s="11">
        <f t="shared" si="295"/>
        <v>0</v>
      </c>
      <c r="M834" s="11">
        <f t="shared" si="295"/>
        <v>0</v>
      </c>
      <c r="N834" s="11">
        <f t="shared" si="295"/>
        <v>0</v>
      </c>
      <c r="O834" s="11">
        <f>SUBTOTAL(9,O835:O839)</f>
        <v>0</v>
      </c>
    </row>
    <row r="835" spans="1:15" hidden="1">
      <c r="A835" s="50">
        <f t="shared" si="275"/>
        <v>3</v>
      </c>
      <c r="B835" s="153"/>
      <c r="C835" s="163" t="s">
        <v>70</v>
      </c>
      <c r="D835" s="137" t="s">
        <v>71</v>
      </c>
      <c r="E835" s="51"/>
      <c r="F835" s="51"/>
      <c r="G835" s="51"/>
      <c r="H835" s="51"/>
      <c r="I835" s="51"/>
      <c r="J835" s="52">
        <f>H835+I835</f>
        <v>0</v>
      </c>
      <c r="K835" s="51"/>
      <c r="L835" s="51"/>
      <c r="M835" s="52">
        <f>K835+L835</f>
        <v>0</v>
      </c>
      <c r="N835" s="51"/>
      <c r="O835" s="52">
        <f>M835+N835</f>
        <v>0</v>
      </c>
    </row>
    <row r="836" spans="1:15" hidden="1">
      <c r="A836" s="50">
        <f t="shared" si="275"/>
        <v>3</v>
      </c>
      <c r="B836" s="153"/>
      <c r="C836" s="163" t="s">
        <v>72</v>
      </c>
      <c r="D836" s="137" t="s">
        <v>73</v>
      </c>
      <c r="E836" s="51"/>
      <c r="F836" s="51"/>
      <c r="G836" s="51"/>
      <c r="H836" s="51"/>
      <c r="I836" s="51"/>
      <c r="J836" s="52">
        <f>H836+I836</f>
        <v>0</v>
      </c>
      <c r="K836" s="51"/>
      <c r="L836" s="51"/>
      <c r="M836" s="52">
        <f>K836+L836</f>
        <v>0</v>
      </c>
      <c r="N836" s="51"/>
      <c r="O836" s="52">
        <f>M836+N836</f>
        <v>0</v>
      </c>
    </row>
    <row r="837" spans="1:15" hidden="1">
      <c r="A837" s="50">
        <f t="shared" si="275"/>
        <v>3</v>
      </c>
      <c r="B837" s="153"/>
      <c r="C837" s="163" t="s">
        <v>74</v>
      </c>
      <c r="D837" s="137" t="s">
        <v>75</v>
      </c>
      <c r="E837" s="51"/>
      <c r="F837" s="51"/>
      <c r="G837" s="51"/>
      <c r="H837" s="51"/>
      <c r="I837" s="51"/>
      <c r="J837" s="52">
        <f>H837+I837</f>
        <v>0</v>
      </c>
      <c r="K837" s="51"/>
      <c r="L837" s="51"/>
      <c r="M837" s="52">
        <f>K837+L837</f>
        <v>0</v>
      </c>
      <c r="N837" s="51"/>
      <c r="O837" s="52">
        <f>M837+N837</f>
        <v>0</v>
      </c>
    </row>
    <row r="838" spans="1:15" hidden="1">
      <c r="A838" s="50">
        <f t="shared" si="275"/>
        <v>3</v>
      </c>
      <c r="B838" s="153"/>
      <c r="C838" s="163" t="s">
        <v>76</v>
      </c>
      <c r="D838" s="137" t="s">
        <v>77</v>
      </c>
      <c r="E838" s="51"/>
      <c r="F838" s="51"/>
      <c r="G838" s="51"/>
      <c r="H838" s="51"/>
      <c r="I838" s="51"/>
      <c r="J838" s="52">
        <f>H838+I838</f>
        <v>0</v>
      </c>
      <c r="K838" s="51"/>
      <c r="L838" s="51"/>
      <c r="M838" s="52">
        <f>K838+L838</f>
        <v>0</v>
      </c>
      <c r="N838" s="51"/>
      <c r="O838" s="52">
        <f>M838+N838</f>
        <v>0</v>
      </c>
    </row>
    <row r="839" spans="1:15" hidden="1">
      <c r="A839" s="50">
        <f t="shared" si="275"/>
        <v>3</v>
      </c>
      <c r="B839" s="153"/>
      <c r="C839" s="163" t="s">
        <v>12</v>
      </c>
      <c r="D839" s="137" t="s">
        <v>28</v>
      </c>
      <c r="E839" s="51"/>
      <c r="F839" s="51"/>
      <c r="G839" s="51"/>
      <c r="H839" s="51"/>
      <c r="I839" s="51"/>
      <c r="J839" s="52">
        <f>H839+I839</f>
        <v>0</v>
      </c>
      <c r="K839" s="51"/>
      <c r="L839" s="51"/>
      <c r="M839" s="52">
        <f>K839+L839</f>
        <v>0</v>
      </c>
      <c r="N839" s="51"/>
      <c r="O839" s="52">
        <f>M839+N839</f>
        <v>0</v>
      </c>
    </row>
    <row r="840" spans="1:15" hidden="1">
      <c r="A840" s="77">
        <f>A841</f>
        <v>3</v>
      </c>
      <c r="B840" s="153"/>
      <c r="C840" s="155"/>
      <c r="D840" s="137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</row>
    <row r="841" spans="1:15" hidden="1">
      <c r="A841" s="105">
        <f>MIN(A842:A847)</f>
        <v>3</v>
      </c>
      <c r="B841" s="153"/>
      <c r="C841" s="157" t="s">
        <v>36</v>
      </c>
      <c r="D841" s="137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</row>
    <row r="842" spans="1:15" hidden="1">
      <c r="A842" s="50">
        <f t="shared" ref="A842:A847" si="296">IF(MAX(E842:P842)=0,IF(MIN(E842:P842)=0,3,2),2)</f>
        <v>3</v>
      </c>
      <c r="B842" s="153"/>
      <c r="C842" s="155" t="s">
        <v>34</v>
      </c>
      <c r="D842" s="137"/>
      <c r="E842" s="62">
        <f>SUM(E843:E844)</f>
        <v>0</v>
      </c>
      <c r="F842" s="62">
        <f>SUM(F843:F844)</f>
        <v>0</v>
      </c>
      <c r="G842" s="62">
        <f>SUM(G843:G844)</f>
        <v>0</v>
      </c>
      <c r="H842" s="62">
        <f>SUM(H843:H844)</f>
        <v>0</v>
      </c>
      <c r="I842" s="62">
        <f t="shared" ref="I842:N842" si="297">SUM(I843:I844)</f>
        <v>0</v>
      </c>
      <c r="J842" s="62">
        <f t="shared" si="297"/>
        <v>0</v>
      </c>
      <c r="K842" s="62">
        <f t="shared" si="297"/>
        <v>0</v>
      </c>
      <c r="L842" s="62">
        <f t="shared" si="297"/>
        <v>0</v>
      </c>
      <c r="M842" s="62">
        <f t="shared" si="297"/>
        <v>0</v>
      </c>
      <c r="N842" s="62">
        <f t="shared" si="297"/>
        <v>0</v>
      </c>
      <c r="O842" s="62">
        <f>SUM(O843:O844)</f>
        <v>0</v>
      </c>
    </row>
    <row r="843" spans="1:15" hidden="1">
      <c r="A843" s="50">
        <f t="shared" si="296"/>
        <v>3</v>
      </c>
      <c r="B843" s="153"/>
      <c r="C843" s="167" t="s">
        <v>80</v>
      </c>
      <c r="D843" s="137"/>
      <c r="E843" s="51"/>
      <c r="F843" s="51"/>
      <c r="G843" s="51"/>
      <c r="H843" s="51"/>
      <c r="I843" s="51"/>
      <c r="J843" s="52">
        <f>H843+I843</f>
        <v>0</v>
      </c>
      <c r="K843" s="51"/>
      <c r="L843" s="51"/>
      <c r="M843" s="52">
        <f>K843+L843</f>
        <v>0</v>
      </c>
      <c r="N843" s="51"/>
      <c r="O843" s="52">
        <f>M843+N843</f>
        <v>0</v>
      </c>
    </row>
    <row r="844" spans="1:15" hidden="1">
      <c r="A844" s="50">
        <f t="shared" si="296"/>
        <v>3</v>
      </c>
      <c r="B844" s="153"/>
      <c r="C844" s="167" t="s">
        <v>81</v>
      </c>
      <c r="D844" s="137"/>
      <c r="E844" s="51"/>
      <c r="F844" s="51"/>
      <c r="G844" s="51"/>
      <c r="H844" s="51"/>
      <c r="I844" s="51"/>
      <c r="J844" s="52">
        <f>H844+I844</f>
        <v>0</v>
      </c>
      <c r="K844" s="51"/>
      <c r="L844" s="51"/>
      <c r="M844" s="52">
        <f>K844+L844</f>
        <v>0</v>
      </c>
      <c r="N844" s="51"/>
      <c r="O844" s="52">
        <f>M844+N844</f>
        <v>0</v>
      </c>
    </row>
    <row r="845" spans="1:15" hidden="1">
      <c r="A845" s="50">
        <f t="shared" si="296"/>
        <v>3</v>
      </c>
      <c r="B845" s="153"/>
      <c r="C845" s="155" t="s">
        <v>35</v>
      </c>
      <c r="D845" s="137"/>
      <c r="E845" s="62">
        <f>SUM(E846:E847)</f>
        <v>0</v>
      </c>
      <c r="F845" s="62">
        <f>SUM(F846:F847)</f>
        <v>0</v>
      </c>
      <c r="G845" s="62">
        <f>SUM(G846:G847)</f>
        <v>0</v>
      </c>
      <c r="H845" s="62">
        <f>SUM(H846:H847)</f>
        <v>0</v>
      </c>
      <c r="I845" s="62">
        <f t="shared" ref="I845:N845" si="298">SUM(I846:I847)</f>
        <v>0</v>
      </c>
      <c r="J845" s="62">
        <f t="shared" si="298"/>
        <v>0</v>
      </c>
      <c r="K845" s="62">
        <f t="shared" si="298"/>
        <v>0</v>
      </c>
      <c r="L845" s="62">
        <f t="shared" si="298"/>
        <v>0</v>
      </c>
      <c r="M845" s="62">
        <f t="shared" si="298"/>
        <v>0</v>
      </c>
      <c r="N845" s="62">
        <f t="shared" si="298"/>
        <v>0</v>
      </c>
      <c r="O845" s="62">
        <f>SUM(O846:O847)</f>
        <v>0</v>
      </c>
    </row>
    <row r="846" spans="1:15" hidden="1">
      <c r="A846" s="50">
        <f t="shared" si="296"/>
        <v>3</v>
      </c>
      <c r="B846" s="153"/>
      <c r="C846" s="167" t="s">
        <v>84</v>
      </c>
      <c r="D846" s="137"/>
      <c r="E846" s="51"/>
      <c r="F846" s="51"/>
      <c r="G846" s="51"/>
      <c r="H846" s="51"/>
      <c r="I846" s="51"/>
      <c r="J846" s="52">
        <f>H846+I846</f>
        <v>0</v>
      </c>
      <c r="K846" s="51"/>
      <c r="L846" s="51"/>
      <c r="M846" s="52">
        <f>K846+L846</f>
        <v>0</v>
      </c>
      <c r="N846" s="51"/>
      <c r="O846" s="52">
        <f>M846+N846</f>
        <v>0</v>
      </c>
    </row>
    <row r="847" spans="1:15" hidden="1">
      <c r="A847" s="50">
        <f t="shared" si="296"/>
        <v>3</v>
      </c>
      <c r="B847" s="153"/>
      <c r="C847" s="167" t="s">
        <v>85</v>
      </c>
      <c r="D847" s="137"/>
      <c r="E847" s="51"/>
      <c r="F847" s="51"/>
      <c r="G847" s="51"/>
      <c r="H847" s="51"/>
      <c r="I847" s="51"/>
      <c r="J847" s="52">
        <f>H847+I847</f>
        <v>0</v>
      </c>
      <c r="K847" s="51"/>
      <c r="L847" s="51"/>
      <c r="M847" s="52">
        <f>K847+L847</f>
        <v>0</v>
      </c>
      <c r="N847" s="51"/>
      <c r="O847" s="52">
        <f>M847+N847</f>
        <v>0</v>
      </c>
    </row>
    <row r="848" spans="1:15" hidden="1">
      <c r="A848" s="77">
        <f>A849</f>
        <v>3</v>
      </c>
      <c r="B848" s="172"/>
      <c r="C848" s="156"/>
      <c r="D848" s="140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</row>
    <row r="849" spans="1:15" ht="25.5" hidden="1">
      <c r="A849" s="55">
        <f>IF(ROUND(MAX(E849:P849),0)=0,IF(ROUND(MIN(E849:P849),0)=0,3,2),2)</f>
        <v>3</v>
      </c>
      <c r="B849" s="172"/>
      <c r="C849" s="176" t="s">
        <v>761</v>
      </c>
      <c r="D849" s="140"/>
      <c r="E849" s="76">
        <f>E852+E916</f>
        <v>0</v>
      </c>
      <c r="F849" s="76">
        <f>F852+F916</f>
        <v>0</v>
      </c>
      <c r="G849" s="76">
        <f>G852+G916</f>
        <v>0</v>
      </c>
      <c r="H849" s="76">
        <f>H852+H916</f>
        <v>0</v>
      </c>
      <c r="I849" s="76">
        <f t="shared" ref="I849:N849" si="299">I852+I916</f>
        <v>0</v>
      </c>
      <c r="J849" s="76">
        <f t="shared" si="299"/>
        <v>0</v>
      </c>
      <c r="K849" s="76">
        <f t="shared" si="299"/>
        <v>0</v>
      </c>
      <c r="L849" s="76">
        <f t="shared" si="299"/>
        <v>0</v>
      </c>
      <c r="M849" s="76">
        <f t="shared" si="299"/>
        <v>0</v>
      </c>
      <c r="N849" s="76">
        <f t="shared" si="299"/>
        <v>0</v>
      </c>
      <c r="O849" s="76">
        <f>O852+O916</f>
        <v>0</v>
      </c>
    </row>
    <row r="850" spans="1:15" hidden="1">
      <c r="A850" s="77">
        <f>A851</f>
        <v>3</v>
      </c>
      <c r="B850" s="172"/>
      <c r="C850" s="156"/>
      <c r="D850" s="140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</row>
    <row r="851" spans="1:15" ht="25.5" hidden="1">
      <c r="A851" s="105">
        <f>MIN(A852:A913)</f>
        <v>3</v>
      </c>
      <c r="B851" s="172"/>
      <c r="C851" s="175" t="s">
        <v>762</v>
      </c>
      <c r="D851" s="140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</row>
    <row r="852" spans="1:15" hidden="1">
      <c r="A852" s="50">
        <f t="shared" ref="A852:A905" si="300">IF(MAX(E852:P852)=0,IF(MIN(E852:P852)=0,3,2),2)</f>
        <v>3</v>
      </c>
      <c r="B852" s="145"/>
      <c r="C852" s="146" t="s">
        <v>25</v>
      </c>
      <c r="D852" s="56"/>
      <c r="E852" s="11">
        <f>SUBTOTAL(9,E853:E905)</f>
        <v>0</v>
      </c>
      <c r="F852" s="11">
        <f>SUBTOTAL(9,F853:F905)</f>
        <v>0</v>
      </c>
      <c r="G852" s="11">
        <f>SUBTOTAL(9,G853:G905)</f>
        <v>0</v>
      </c>
      <c r="H852" s="11">
        <f>SUBTOTAL(9,H853:H905)</f>
        <v>0</v>
      </c>
      <c r="I852" s="11">
        <f t="shared" ref="I852:N852" si="301">SUBTOTAL(9,I853:I905)</f>
        <v>0</v>
      </c>
      <c r="J852" s="11">
        <f t="shared" si="301"/>
        <v>0</v>
      </c>
      <c r="K852" s="11">
        <f t="shared" si="301"/>
        <v>0</v>
      </c>
      <c r="L852" s="11">
        <f t="shared" si="301"/>
        <v>0</v>
      </c>
      <c r="M852" s="11">
        <f t="shared" si="301"/>
        <v>0</v>
      </c>
      <c r="N852" s="11">
        <f t="shared" si="301"/>
        <v>0</v>
      </c>
      <c r="O852" s="11">
        <f>SUBTOTAL(9,O853:O905)</f>
        <v>0</v>
      </c>
    </row>
    <row r="853" spans="1:15" hidden="1">
      <c r="A853" s="50">
        <f t="shared" si="300"/>
        <v>3</v>
      </c>
      <c r="B853" s="145" t="s">
        <v>14</v>
      </c>
      <c r="C853" s="146" t="s">
        <v>125</v>
      </c>
      <c r="D853" s="56"/>
      <c r="E853" s="11">
        <f>SUBTOTAL(9,E854:E875)</f>
        <v>0</v>
      </c>
      <c r="F853" s="11">
        <f>SUBTOTAL(9,F854:F875)</f>
        <v>0</v>
      </c>
      <c r="G853" s="11">
        <f>SUBTOTAL(9,G854:G875)</f>
        <v>0</v>
      </c>
      <c r="H853" s="11">
        <f>SUBTOTAL(9,H854:H875)</f>
        <v>0</v>
      </c>
      <c r="I853" s="11">
        <f t="shared" ref="I853:N853" si="302">SUBTOTAL(9,I854:I875)</f>
        <v>0</v>
      </c>
      <c r="J853" s="11">
        <f t="shared" si="302"/>
        <v>0</v>
      </c>
      <c r="K853" s="11">
        <f t="shared" si="302"/>
        <v>0</v>
      </c>
      <c r="L853" s="11">
        <f t="shared" si="302"/>
        <v>0</v>
      </c>
      <c r="M853" s="11">
        <f t="shared" si="302"/>
        <v>0</v>
      </c>
      <c r="N853" s="11">
        <f t="shared" si="302"/>
        <v>0</v>
      </c>
      <c r="O853" s="11">
        <f>SUBTOTAL(9,O854:O875)</f>
        <v>0</v>
      </c>
    </row>
    <row r="854" spans="1:15" hidden="1">
      <c r="A854" s="50">
        <f t="shared" si="300"/>
        <v>3</v>
      </c>
      <c r="B854" s="147"/>
      <c r="C854" s="146" t="s">
        <v>126</v>
      </c>
      <c r="D854" s="56"/>
      <c r="E854" s="11">
        <f>SUBTOTAL(9,E855:E864)</f>
        <v>0</v>
      </c>
      <c r="F854" s="11">
        <f>SUBTOTAL(9,F855:F864)</f>
        <v>0</v>
      </c>
      <c r="G854" s="11">
        <f>SUBTOTAL(9,G855:G864)</f>
        <v>0</v>
      </c>
      <c r="H854" s="11">
        <f>SUBTOTAL(9,H855:H864)</f>
        <v>0</v>
      </c>
      <c r="I854" s="11">
        <f t="shared" ref="I854:N854" si="303">SUBTOTAL(9,I855:I864)</f>
        <v>0</v>
      </c>
      <c r="J854" s="11">
        <f t="shared" si="303"/>
        <v>0</v>
      </c>
      <c r="K854" s="11">
        <f t="shared" si="303"/>
        <v>0</v>
      </c>
      <c r="L854" s="11">
        <f t="shared" si="303"/>
        <v>0</v>
      </c>
      <c r="M854" s="11">
        <f t="shared" si="303"/>
        <v>0</v>
      </c>
      <c r="N854" s="11">
        <f t="shared" si="303"/>
        <v>0</v>
      </c>
      <c r="O854" s="11">
        <f>SUBTOTAL(9,O855:O864)</f>
        <v>0</v>
      </c>
    </row>
    <row r="855" spans="1:15" ht="25.5" hidden="1">
      <c r="A855" s="50">
        <f t="shared" si="300"/>
        <v>3</v>
      </c>
      <c r="B855" s="148"/>
      <c r="C855" s="149" t="s">
        <v>127</v>
      </c>
      <c r="D855" s="58" t="s">
        <v>2</v>
      </c>
      <c r="E855" s="11">
        <f>SUBTOTAL(9,E856:E857)</f>
        <v>0</v>
      </c>
      <c r="F855" s="11">
        <f>SUBTOTAL(9,F856:F857)</f>
        <v>0</v>
      </c>
      <c r="G855" s="11">
        <f>SUBTOTAL(9,G856:G857)</f>
        <v>0</v>
      </c>
      <c r="H855" s="11">
        <f>SUBTOTAL(9,H856:H857)</f>
        <v>0</v>
      </c>
      <c r="I855" s="11">
        <f t="shared" ref="I855:N855" si="304">SUBTOTAL(9,I856:I857)</f>
        <v>0</v>
      </c>
      <c r="J855" s="11">
        <f t="shared" si="304"/>
        <v>0</v>
      </c>
      <c r="K855" s="11">
        <f t="shared" si="304"/>
        <v>0</v>
      </c>
      <c r="L855" s="11">
        <f t="shared" si="304"/>
        <v>0</v>
      </c>
      <c r="M855" s="11">
        <f t="shared" si="304"/>
        <v>0</v>
      </c>
      <c r="N855" s="11">
        <f t="shared" si="304"/>
        <v>0</v>
      </c>
      <c r="O855" s="11">
        <f>SUBTOTAL(9,O856:O857)</f>
        <v>0</v>
      </c>
    </row>
    <row r="856" spans="1:15" s="57" customFormat="1" ht="25.5" hidden="1">
      <c r="A856" s="50">
        <f t="shared" si="300"/>
        <v>3</v>
      </c>
      <c r="B856" s="148"/>
      <c r="C856" s="149" t="s">
        <v>303</v>
      </c>
      <c r="D856" s="58" t="s">
        <v>302</v>
      </c>
      <c r="E856" s="51"/>
      <c r="F856" s="51"/>
      <c r="G856" s="51"/>
      <c r="H856" s="51"/>
      <c r="I856" s="51"/>
      <c r="J856" s="52">
        <f>H856+I856</f>
        <v>0</v>
      </c>
      <c r="K856" s="51"/>
      <c r="L856" s="51"/>
      <c r="M856" s="52">
        <f>K856+L856</f>
        <v>0</v>
      </c>
      <c r="N856" s="51"/>
      <c r="O856" s="52">
        <f>M856+N856</f>
        <v>0</v>
      </c>
    </row>
    <row r="857" spans="1:15" s="57" customFormat="1" ht="25.5" hidden="1">
      <c r="A857" s="50">
        <f t="shared" si="300"/>
        <v>3</v>
      </c>
      <c r="B857" s="148"/>
      <c r="C857" s="149" t="s">
        <v>305</v>
      </c>
      <c r="D857" s="58" t="s">
        <v>304</v>
      </c>
      <c r="E857" s="51"/>
      <c r="F857" s="51"/>
      <c r="G857" s="51"/>
      <c r="H857" s="51"/>
      <c r="I857" s="51"/>
      <c r="J857" s="52">
        <f>H857+I857</f>
        <v>0</v>
      </c>
      <c r="K857" s="51"/>
      <c r="L857" s="51"/>
      <c r="M857" s="52">
        <f>K857+L857</f>
        <v>0</v>
      </c>
      <c r="N857" s="51"/>
      <c r="O857" s="52">
        <f>M857+N857</f>
        <v>0</v>
      </c>
    </row>
    <row r="858" spans="1:15" s="57" customFormat="1" hidden="1">
      <c r="A858" s="50">
        <f t="shared" si="300"/>
        <v>3</v>
      </c>
      <c r="B858" s="150"/>
      <c r="C858" s="151" t="s">
        <v>128</v>
      </c>
      <c r="D858" s="59" t="s">
        <v>3</v>
      </c>
      <c r="E858" s="51"/>
      <c r="F858" s="51"/>
      <c r="G858" s="51"/>
      <c r="H858" s="51"/>
      <c r="I858" s="51"/>
      <c r="J858" s="52">
        <f>H858+I858</f>
        <v>0</v>
      </c>
      <c r="K858" s="51"/>
      <c r="L858" s="51"/>
      <c r="M858" s="52">
        <f>K858+L858</f>
        <v>0</v>
      </c>
      <c r="N858" s="51"/>
      <c r="O858" s="52">
        <f>M858+N858</f>
        <v>0</v>
      </c>
    </row>
    <row r="859" spans="1:15" s="57" customFormat="1" hidden="1">
      <c r="A859" s="50">
        <f t="shared" si="300"/>
        <v>3</v>
      </c>
      <c r="B859" s="150"/>
      <c r="C859" s="152" t="s">
        <v>445</v>
      </c>
      <c r="D859" s="117" t="s">
        <v>446</v>
      </c>
      <c r="E859" s="11">
        <f>SUBTOTAL(9,E860:E863)</f>
        <v>0</v>
      </c>
      <c r="F859" s="11">
        <f>SUBTOTAL(9,F860:F863)</f>
        <v>0</v>
      </c>
      <c r="G859" s="11">
        <f>SUBTOTAL(9,G860:G863)</f>
        <v>0</v>
      </c>
      <c r="H859" s="11">
        <f>SUBTOTAL(9,H860:H863)</f>
        <v>0</v>
      </c>
      <c r="I859" s="11">
        <f t="shared" ref="I859:N859" si="305">SUBTOTAL(9,I860:I863)</f>
        <v>0</v>
      </c>
      <c r="J859" s="11">
        <f t="shared" si="305"/>
        <v>0</v>
      </c>
      <c r="K859" s="11">
        <f t="shared" si="305"/>
        <v>0</v>
      </c>
      <c r="L859" s="11">
        <f t="shared" si="305"/>
        <v>0</v>
      </c>
      <c r="M859" s="11">
        <f t="shared" si="305"/>
        <v>0</v>
      </c>
      <c r="N859" s="11">
        <f t="shared" si="305"/>
        <v>0</v>
      </c>
      <c r="O859" s="11">
        <f>SUBTOTAL(9,O860:O863)</f>
        <v>0</v>
      </c>
    </row>
    <row r="860" spans="1:15" s="57" customFormat="1" ht="25.5" hidden="1">
      <c r="A860" s="50">
        <f t="shared" si="300"/>
        <v>3</v>
      </c>
      <c r="B860" s="150"/>
      <c r="C860" s="149" t="s">
        <v>129</v>
      </c>
      <c r="D860" s="60" t="s">
        <v>37</v>
      </c>
      <c r="E860" s="51"/>
      <c r="F860" s="51"/>
      <c r="G860" s="51"/>
      <c r="H860" s="51"/>
      <c r="I860" s="51"/>
      <c r="J860" s="52">
        <f>H860+I860</f>
        <v>0</v>
      </c>
      <c r="K860" s="51"/>
      <c r="L860" s="51"/>
      <c r="M860" s="52">
        <f>K860+L860</f>
        <v>0</v>
      </c>
      <c r="N860" s="51"/>
      <c r="O860" s="52">
        <f>M860+N860</f>
        <v>0</v>
      </c>
    </row>
    <row r="861" spans="1:15" s="57" customFormat="1" hidden="1">
      <c r="A861" s="50">
        <f t="shared" si="300"/>
        <v>3</v>
      </c>
      <c r="B861" s="150"/>
      <c r="C861" s="149" t="s">
        <v>131</v>
      </c>
      <c r="D861" s="60" t="s">
        <v>39</v>
      </c>
      <c r="E861" s="51"/>
      <c r="F861" s="51"/>
      <c r="G861" s="51"/>
      <c r="H861" s="51"/>
      <c r="I861" s="51"/>
      <c r="J861" s="52">
        <f>H861+I861</f>
        <v>0</v>
      </c>
      <c r="K861" s="51"/>
      <c r="L861" s="51"/>
      <c r="M861" s="52">
        <f>K861+L861</f>
        <v>0</v>
      </c>
      <c r="N861" s="51"/>
      <c r="O861" s="52">
        <f>M861+N861</f>
        <v>0</v>
      </c>
    </row>
    <row r="862" spans="1:15" s="57" customFormat="1" hidden="1">
      <c r="A862" s="50">
        <f t="shared" si="300"/>
        <v>3</v>
      </c>
      <c r="B862" s="150"/>
      <c r="C862" s="149" t="s">
        <v>132</v>
      </c>
      <c r="D862" s="60" t="s">
        <v>40</v>
      </c>
      <c r="E862" s="51"/>
      <c r="F862" s="51"/>
      <c r="G862" s="51"/>
      <c r="H862" s="51"/>
      <c r="I862" s="51"/>
      <c r="J862" s="52">
        <f>H862+I862</f>
        <v>0</v>
      </c>
      <c r="K862" s="51"/>
      <c r="L862" s="51"/>
      <c r="M862" s="52">
        <f>K862+L862</f>
        <v>0</v>
      </c>
      <c r="N862" s="51"/>
      <c r="O862" s="52">
        <f>M862+N862</f>
        <v>0</v>
      </c>
    </row>
    <row r="863" spans="1:15" s="57" customFormat="1" ht="25.5" hidden="1">
      <c r="A863" s="50">
        <f t="shared" si="300"/>
        <v>3</v>
      </c>
      <c r="B863" s="150"/>
      <c r="C863" s="149" t="s">
        <v>133</v>
      </c>
      <c r="D863" s="60" t="s">
        <v>41</v>
      </c>
      <c r="E863" s="51"/>
      <c r="F863" s="51"/>
      <c r="G863" s="51"/>
      <c r="H863" s="51"/>
      <c r="I863" s="51"/>
      <c r="J863" s="52">
        <f>H863+I863</f>
        <v>0</v>
      </c>
      <c r="K863" s="51"/>
      <c r="L863" s="51"/>
      <c r="M863" s="52">
        <f>K863+L863</f>
        <v>0</v>
      </c>
      <c r="N863" s="51"/>
      <c r="O863" s="52">
        <f>M863+N863</f>
        <v>0</v>
      </c>
    </row>
    <row r="864" spans="1:15" s="57" customFormat="1" hidden="1">
      <c r="A864" s="50">
        <f t="shared" si="300"/>
        <v>3</v>
      </c>
      <c r="B864" s="150"/>
      <c r="C864" s="149" t="s">
        <v>447</v>
      </c>
      <c r="D864" s="60" t="s">
        <v>4</v>
      </c>
      <c r="E864" s="51"/>
      <c r="F864" s="51"/>
      <c r="G864" s="51"/>
      <c r="H864" s="51"/>
      <c r="I864" s="51"/>
      <c r="J864" s="52">
        <f>H864+I864</f>
        <v>0</v>
      </c>
      <c r="K864" s="51"/>
      <c r="L864" s="51"/>
      <c r="M864" s="52">
        <f>K864+L864</f>
        <v>0</v>
      </c>
      <c r="N864" s="51"/>
      <c r="O864" s="52">
        <f>M864+N864</f>
        <v>0</v>
      </c>
    </row>
    <row r="865" spans="1:15" s="57" customFormat="1" hidden="1">
      <c r="A865" s="50">
        <f t="shared" si="300"/>
        <v>3</v>
      </c>
      <c r="B865" s="147"/>
      <c r="C865" s="146" t="s">
        <v>134</v>
      </c>
      <c r="D865" s="56"/>
      <c r="E865" s="11">
        <f>SUBTOTAL(9,E866:E869)</f>
        <v>0</v>
      </c>
      <c r="F865" s="11">
        <f>SUBTOTAL(9,F866:F869)</f>
        <v>0</v>
      </c>
      <c r="G865" s="11">
        <f>SUBTOTAL(9,G866:G869)</f>
        <v>0</v>
      </c>
      <c r="H865" s="11">
        <f>SUBTOTAL(9,H866:H869)</f>
        <v>0</v>
      </c>
      <c r="I865" s="11">
        <f t="shared" ref="I865:N865" si="306">SUBTOTAL(9,I866:I869)</f>
        <v>0</v>
      </c>
      <c r="J865" s="11">
        <f t="shared" si="306"/>
        <v>0</v>
      </c>
      <c r="K865" s="11">
        <f t="shared" si="306"/>
        <v>0</v>
      </c>
      <c r="L865" s="11">
        <f t="shared" si="306"/>
        <v>0</v>
      </c>
      <c r="M865" s="11">
        <f t="shared" si="306"/>
        <v>0</v>
      </c>
      <c r="N865" s="11">
        <f t="shared" si="306"/>
        <v>0</v>
      </c>
      <c r="O865" s="11">
        <f>SUBTOTAL(9,O866:O869)</f>
        <v>0</v>
      </c>
    </row>
    <row r="866" spans="1:15" s="57" customFormat="1" hidden="1">
      <c r="A866" s="50">
        <f t="shared" si="300"/>
        <v>3</v>
      </c>
      <c r="B866" s="150"/>
      <c r="C866" s="151" t="s">
        <v>135</v>
      </c>
      <c r="D866" s="59" t="s">
        <v>5</v>
      </c>
      <c r="E866" s="51"/>
      <c r="F866" s="51"/>
      <c r="G866" s="51"/>
      <c r="H866" s="51"/>
      <c r="I866" s="51"/>
      <c r="J866" s="52">
        <f>H866+I866</f>
        <v>0</v>
      </c>
      <c r="K866" s="51"/>
      <c r="L866" s="51"/>
      <c r="M866" s="52">
        <f>K866+L866</f>
        <v>0</v>
      </c>
      <c r="N866" s="51"/>
      <c r="O866" s="52">
        <f>M866+N866</f>
        <v>0</v>
      </c>
    </row>
    <row r="867" spans="1:15" s="57" customFormat="1" hidden="1">
      <c r="A867" s="50">
        <f t="shared" si="300"/>
        <v>3</v>
      </c>
      <c r="B867" s="150"/>
      <c r="C867" s="154" t="s">
        <v>448</v>
      </c>
      <c r="D867" s="118" t="s">
        <v>173</v>
      </c>
      <c r="E867" s="51"/>
      <c r="F867" s="51"/>
      <c r="G867" s="51"/>
      <c r="H867" s="51"/>
      <c r="I867" s="51"/>
      <c r="J867" s="52">
        <f>H867+I867</f>
        <v>0</v>
      </c>
      <c r="K867" s="51"/>
      <c r="L867" s="51"/>
      <c r="M867" s="52">
        <f>K867+L867</f>
        <v>0</v>
      </c>
      <c r="N867" s="51"/>
      <c r="O867" s="52">
        <f>M867+N867</f>
        <v>0</v>
      </c>
    </row>
    <row r="868" spans="1:15" s="57" customFormat="1" hidden="1">
      <c r="A868" s="50">
        <f t="shared" si="300"/>
        <v>3</v>
      </c>
      <c r="B868" s="153"/>
      <c r="C868" s="155" t="s">
        <v>557</v>
      </c>
      <c r="D868" s="137" t="s">
        <v>8</v>
      </c>
      <c r="E868" s="51"/>
      <c r="F868" s="51"/>
      <c r="G868" s="51"/>
      <c r="H868" s="51"/>
      <c r="I868" s="51"/>
      <c r="J868" s="52">
        <f>H868+I868</f>
        <v>0</v>
      </c>
      <c r="K868" s="51"/>
      <c r="L868" s="51"/>
      <c r="M868" s="52">
        <f>K868+L868</f>
        <v>0</v>
      </c>
      <c r="N868" s="51"/>
      <c r="O868" s="52">
        <f>M868+N868</f>
        <v>0</v>
      </c>
    </row>
    <row r="869" spans="1:15" s="57" customFormat="1" ht="25.5" hidden="1">
      <c r="A869" s="50">
        <f t="shared" si="300"/>
        <v>3</v>
      </c>
      <c r="B869" s="153"/>
      <c r="C869" s="155" t="s">
        <v>139</v>
      </c>
      <c r="D869" s="136" t="s">
        <v>10</v>
      </c>
      <c r="E869" s="51"/>
      <c r="F869" s="51"/>
      <c r="G869" s="51"/>
      <c r="H869" s="51"/>
      <c r="I869" s="51"/>
      <c r="J869" s="52">
        <f>H869+I869</f>
        <v>0</v>
      </c>
      <c r="K869" s="51"/>
      <c r="L869" s="51"/>
      <c r="M869" s="52">
        <f>K869+L869</f>
        <v>0</v>
      </c>
      <c r="N869" s="51"/>
      <c r="O869" s="52">
        <f>M869+N869</f>
        <v>0</v>
      </c>
    </row>
    <row r="870" spans="1:15" s="57" customFormat="1" hidden="1">
      <c r="A870" s="50">
        <f t="shared" si="300"/>
        <v>3</v>
      </c>
      <c r="B870" s="156"/>
      <c r="C870" s="157" t="s">
        <v>140</v>
      </c>
      <c r="D870" s="136"/>
      <c r="E870" s="11">
        <f>SUBTOTAL(9,E871:E875)</f>
        <v>0</v>
      </c>
      <c r="F870" s="11">
        <f>SUBTOTAL(9,F871:F875)</f>
        <v>0</v>
      </c>
      <c r="G870" s="11">
        <f>SUBTOTAL(9,G871:G875)</f>
        <v>0</v>
      </c>
      <c r="H870" s="11">
        <f>SUBTOTAL(9,H871:H875)</f>
        <v>0</v>
      </c>
      <c r="I870" s="11">
        <f t="shared" ref="I870:N870" si="307">SUBTOTAL(9,I871:I875)</f>
        <v>0</v>
      </c>
      <c r="J870" s="11">
        <f t="shared" si="307"/>
        <v>0</v>
      </c>
      <c r="K870" s="11">
        <f t="shared" si="307"/>
        <v>0</v>
      </c>
      <c r="L870" s="11">
        <f t="shared" si="307"/>
        <v>0</v>
      </c>
      <c r="M870" s="11">
        <f t="shared" si="307"/>
        <v>0</v>
      </c>
      <c r="N870" s="11">
        <f t="shared" si="307"/>
        <v>0</v>
      </c>
      <c r="O870" s="11">
        <f>SUBTOTAL(9,O871:O875)</f>
        <v>0</v>
      </c>
    </row>
    <row r="871" spans="1:15" s="57" customFormat="1" hidden="1">
      <c r="A871" s="50">
        <f t="shared" si="300"/>
        <v>3</v>
      </c>
      <c r="B871" s="153"/>
      <c r="C871" s="155" t="s">
        <v>141</v>
      </c>
      <c r="D871" s="137" t="s">
        <v>71</v>
      </c>
      <c r="E871" s="51"/>
      <c r="F871" s="51"/>
      <c r="G871" s="51"/>
      <c r="H871" s="51"/>
      <c r="I871" s="51"/>
      <c r="J871" s="52">
        <f>H871+I871</f>
        <v>0</v>
      </c>
      <c r="K871" s="51"/>
      <c r="L871" s="51"/>
      <c r="M871" s="52">
        <f>K871+L871</f>
        <v>0</v>
      </c>
      <c r="N871" s="51"/>
      <c r="O871" s="52">
        <f>M871+N871</f>
        <v>0</v>
      </c>
    </row>
    <row r="872" spans="1:15" s="57" customFormat="1" hidden="1">
      <c r="A872" s="50">
        <f t="shared" si="300"/>
        <v>3</v>
      </c>
      <c r="B872" s="153"/>
      <c r="C872" s="155" t="s">
        <v>142</v>
      </c>
      <c r="D872" s="137" t="s">
        <v>73</v>
      </c>
      <c r="E872" s="51"/>
      <c r="F872" s="51"/>
      <c r="G872" s="51"/>
      <c r="H872" s="51"/>
      <c r="I872" s="51"/>
      <c r="J872" s="52">
        <f>H872+I872</f>
        <v>0</v>
      </c>
      <c r="K872" s="51"/>
      <c r="L872" s="51"/>
      <c r="M872" s="52">
        <f>K872+L872</f>
        <v>0</v>
      </c>
      <c r="N872" s="51"/>
      <c r="O872" s="52">
        <f>M872+N872</f>
        <v>0</v>
      </c>
    </row>
    <row r="873" spans="1:15" s="57" customFormat="1" hidden="1">
      <c r="A873" s="50">
        <f t="shared" si="300"/>
        <v>3</v>
      </c>
      <c r="B873" s="153"/>
      <c r="C873" s="155" t="s">
        <v>143</v>
      </c>
      <c r="D873" s="137" t="s">
        <v>75</v>
      </c>
      <c r="E873" s="51"/>
      <c r="F873" s="51"/>
      <c r="G873" s="51"/>
      <c r="H873" s="51"/>
      <c r="I873" s="51"/>
      <c r="J873" s="52">
        <f>H873+I873</f>
        <v>0</v>
      </c>
      <c r="K873" s="51"/>
      <c r="L873" s="51"/>
      <c r="M873" s="52">
        <f>K873+L873</f>
        <v>0</v>
      </c>
      <c r="N873" s="51"/>
      <c r="O873" s="52">
        <f>M873+N873</f>
        <v>0</v>
      </c>
    </row>
    <row r="874" spans="1:15" s="57" customFormat="1" hidden="1">
      <c r="A874" s="50">
        <f t="shared" si="300"/>
        <v>3</v>
      </c>
      <c r="B874" s="153"/>
      <c r="C874" s="155" t="s">
        <v>144</v>
      </c>
      <c r="D874" s="137" t="s">
        <v>77</v>
      </c>
      <c r="E874" s="51"/>
      <c r="F874" s="51"/>
      <c r="G874" s="51"/>
      <c r="H874" s="51"/>
      <c r="I874" s="51"/>
      <c r="J874" s="52">
        <f>H874+I874</f>
        <v>0</v>
      </c>
      <c r="K874" s="51"/>
      <c r="L874" s="51"/>
      <c r="M874" s="52">
        <f>K874+L874</f>
        <v>0</v>
      </c>
      <c r="N874" s="51"/>
      <c r="O874" s="52">
        <f>M874+N874</f>
        <v>0</v>
      </c>
    </row>
    <row r="875" spans="1:15" s="57" customFormat="1" hidden="1">
      <c r="A875" s="50">
        <f t="shared" si="300"/>
        <v>3</v>
      </c>
      <c r="B875" s="153"/>
      <c r="C875" s="155" t="s">
        <v>145</v>
      </c>
      <c r="D875" s="137" t="s">
        <v>28</v>
      </c>
      <c r="E875" s="51"/>
      <c r="F875" s="51"/>
      <c r="G875" s="51"/>
      <c r="H875" s="51"/>
      <c r="I875" s="51"/>
      <c r="J875" s="52">
        <f>H875+I875</f>
        <v>0</v>
      </c>
      <c r="K875" s="51"/>
      <c r="L875" s="51"/>
      <c r="M875" s="52">
        <f>K875+L875</f>
        <v>0</v>
      </c>
      <c r="N875" s="51"/>
      <c r="O875" s="52">
        <f>M875+N875</f>
        <v>0</v>
      </c>
    </row>
    <row r="876" spans="1:15" s="57" customFormat="1" hidden="1">
      <c r="A876" s="50">
        <f t="shared" si="300"/>
        <v>3</v>
      </c>
      <c r="B876" s="145" t="s">
        <v>146</v>
      </c>
      <c r="C876" s="157" t="s">
        <v>147</v>
      </c>
      <c r="D876" s="56"/>
      <c r="E876" s="11">
        <f>SUBTOTAL(9,E877:E905)</f>
        <v>0</v>
      </c>
      <c r="F876" s="11">
        <f>SUBTOTAL(9,F877:F905)</f>
        <v>0</v>
      </c>
      <c r="G876" s="11">
        <f>SUBTOTAL(9,G877:G905)</f>
        <v>0</v>
      </c>
      <c r="H876" s="11">
        <f>SUBTOTAL(9,H877:H905)</f>
        <v>0</v>
      </c>
      <c r="I876" s="11">
        <f t="shared" ref="I876:N876" si="308">SUBTOTAL(9,I877:I905)</f>
        <v>0</v>
      </c>
      <c r="J876" s="11">
        <f t="shared" si="308"/>
        <v>0</v>
      </c>
      <c r="K876" s="11">
        <f t="shared" si="308"/>
        <v>0</v>
      </c>
      <c r="L876" s="11">
        <f t="shared" si="308"/>
        <v>0</v>
      </c>
      <c r="M876" s="11">
        <f t="shared" si="308"/>
        <v>0</v>
      </c>
      <c r="N876" s="11">
        <f t="shared" si="308"/>
        <v>0</v>
      </c>
      <c r="O876" s="11">
        <f>SUBTOTAL(9,O877:O905)</f>
        <v>0</v>
      </c>
    </row>
    <row r="877" spans="1:15" s="57" customFormat="1" hidden="1">
      <c r="A877" s="50">
        <f t="shared" si="300"/>
        <v>3</v>
      </c>
      <c r="B877" s="156"/>
      <c r="C877" s="158" t="s">
        <v>26</v>
      </c>
      <c r="D877" s="56"/>
      <c r="E877" s="11">
        <f>SUBTOTAL(9,E878:E896)</f>
        <v>0</v>
      </c>
      <c r="F877" s="11">
        <f t="shared" ref="F877:O877" si="309">SUBTOTAL(9,F878:F896)</f>
        <v>0</v>
      </c>
      <c r="G877" s="11">
        <f t="shared" si="309"/>
        <v>0</v>
      </c>
      <c r="H877" s="11">
        <f t="shared" si="309"/>
        <v>0</v>
      </c>
      <c r="I877" s="11">
        <f t="shared" si="309"/>
        <v>0</v>
      </c>
      <c r="J877" s="11">
        <f t="shared" si="309"/>
        <v>0</v>
      </c>
      <c r="K877" s="11">
        <f t="shared" si="309"/>
        <v>0</v>
      </c>
      <c r="L877" s="11">
        <f t="shared" si="309"/>
        <v>0</v>
      </c>
      <c r="M877" s="11">
        <f t="shared" si="309"/>
        <v>0</v>
      </c>
      <c r="N877" s="11">
        <f t="shared" si="309"/>
        <v>0</v>
      </c>
      <c r="O877" s="11">
        <f t="shared" si="309"/>
        <v>0</v>
      </c>
    </row>
    <row r="878" spans="1:15" s="57" customFormat="1" hidden="1">
      <c r="A878" s="50">
        <f t="shared" si="300"/>
        <v>3</v>
      </c>
      <c r="B878" s="150"/>
      <c r="C878" s="161" t="s">
        <v>770</v>
      </c>
      <c r="D878" s="56"/>
      <c r="E878" s="11">
        <f>SUBTOTAL(9,E879:E888)</f>
        <v>0</v>
      </c>
      <c r="F878" s="11">
        <f t="shared" ref="F878:O878" si="310">SUBTOTAL(9,F879:F888)</f>
        <v>0</v>
      </c>
      <c r="G878" s="11">
        <f t="shared" si="310"/>
        <v>0</v>
      </c>
      <c r="H878" s="11">
        <f t="shared" si="310"/>
        <v>0</v>
      </c>
      <c r="I878" s="11">
        <f t="shared" si="310"/>
        <v>0</v>
      </c>
      <c r="J878" s="11">
        <f t="shared" si="310"/>
        <v>0</v>
      </c>
      <c r="K878" s="11">
        <f t="shared" si="310"/>
        <v>0</v>
      </c>
      <c r="L878" s="11">
        <f t="shared" si="310"/>
        <v>0</v>
      </c>
      <c r="M878" s="11">
        <f t="shared" si="310"/>
        <v>0</v>
      </c>
      <c r="N878" s="11">
        <f t="shared" si="310"/>
        <v>0</v>
      </c>
      <c r="O878" s="11">
        <f t="shared" si="310"/>
        <v>0</v>
      </c>
    </row>
    <row r="879" spans="1:15" s="57" customFormat="1" ht="25.5" hidden="1">
      <c r="A879" s="50">
        <f t="shared" si="300"/>
        <v>3</v>
      </c>
      <c r="B879" s="150"/>
      <c r="C879" s="160" t="s">
        <v>771</v>
      </c>
      <c r="D879" s="58" t="s">
        <v>2</v>
      </c>
      <c r="E879" s="11">
        <f>SUBTOTAL(9,E880:E881)</f>
        <v>0</v>
      </c>
      <c r="F879" s="11">
        <f t="shared" ref="F879:O879" si="311">SUBTOTAL(9,F880:F881)</f>
        <v>0</v>
      </c>
      <c r="G879" s="11">
        <f t="shared" si="311"/>
        <v>0</v>
      </c>
      <c r="H879" s="11">
        <f t="shared" si="311"/>
        <v>0</v>
      </c>
      <c r="I879" s="11">
        <f t="shared" si="311"/>
        <v>0</v>
      </c>
      <c r="J879" s="11">
        <f t="shared" si="311"/>
        <v>0</v>
      </c>
      <c r="K879" s="11">
        <f t="shared" si="311"/>
        <v>0</v>
      </c>
      <c r="L879" s="11">
        <f t="shared" si="311"/>
        <v>0</v>
      </c>
      <c r="M879" s="11">
        <f t="shared" si="311"/>
        <v>0</v>
      </c>
      <c r="N879" s="11">
        <f t="shared" si="311"/>
        <v>0</v>
      </c>
      <c r="O879" s="11">
        <f t="shared" si="311"/>
        <v>0</v>
      </c>
    </row>
    <row r="880" spans="1:15" s="57" customFormat="1" ht="25.5" hidden="1">
      <c r="A880" s="50">
        <f t="shared" si="300"/>
        <v>3</v>
      </c>
      <c r="B880" s="150"/>
      <c r="C880" s="260" t="s">
        <v>772</v>
      </c>
      <c r="D880" s="58" t="s">
        <v>302</v>
      </c>
      <c r="E880" s="51"/>
      <c r="F880" s="51"/>
      <c r="G880" s="51"/>
      <c r="H880" s="51"/>
      <c r="I880" s="51"/>
      <c r="J880" s="52">
        <f>H880+I880</f>
        <v>0</v>
      </c>
      <c r="K880" s="51"/>
      <c r="L880" s="51"/>
      <c r="M880" s="52">
        <f>K880+L880</f>
        <v>0</v>
      </c>
      <c r="N880" s="51"/>
      <c r="O880" s="52">
        <f>M880+N880</f>
        <v>0</v>
      </c>
    </row>
    <row r="881" spans="1:15" s="57" customFormat="1" ht="25.5" hidden="1">
      <c r="A881" s="50">
        <f t="shared" si="300"/>
        <v>3</v>
      </c>
      <c r="B881" s="150"/>
      <c r="C881" s="260" t="s">
        <v>773</v>
      </c>
      <c r="D881" s="58" t="s">
        <v>304</v>
      </c>
      <c r="E881" s="51"/>
      <c r="F881" s="51"/>
      <c r="G881" s="51"/>
      <c r="H881" s="51"/>
      <c r="I881" s="51"/>
      <c r="J881" s="52">
        <f>H881+I881</f>
        <v>0</v>
      </c>
      <c r="K881" s="51"/>
      <c r="L881" s="51"/>
      <c r="M881" s="52">
        <f>K881+L881</f>
        <v>0</v>
      </c>
      <c r="N881" s="51"/>
      <c r="O881" s="52">
        <f>M881+N881</f>
        <v>0</v>
      </c>
    </row>
    <row r="882" spans="1:15" s="57" customFormat="1" hidden="1">
      <c r="A882" s="50">
        <f t="shared" si="300"/>
        <v>3</v>
      </c>
      <c r="B882" s="150"/>
      <c r="C882" s="258" t="s">
        <v>42</v>
      </c>
      <c r="D882" s="59" t="s">
        <v>3</v>
      </c>
      <c r="E882" s="51"/>
      <c r="F882" s="51"/>
      <c r="G882" s="51"/>
      <c r="H882" s="51"/>
      <c r="I882" s="51"/>
      <c r="J882" s="52">
        <f>H882+I882</f>
        <v>0</v>
      </c>
      <c r="K882" s="51"/>
      <c r="L882" s="51"/>
      <c r="M882" s="52">
        <f>K882+L882</f>
        <v>0</v>
      </c>
      <c r="N882" s="51"/>
      <c r="O882" s="52">
        <f>M882+N882</f>
        <v>0</v>
      </c>
    </row>
    <row r="883" spans="1:15" s="57" customFormat="1" hidden="1">
      <c r="A883" s="50">
        <f t="shared" si="300"/>
        <v>3</v>
      </c>
      <c r="B883" s="150"/>
      <c r="C883" s="259" t="s">
        <v>449</v>
      </c>
      <c r="D883" s="117" t="s">
        <v>446</v>
      </c>
      <c r="E883" s="11">
        <f>SUBTOTAL(9,E884:E887)</f>
        <v>0</v>
      </c>
      <c r="F883" s="11">
        <f>SUBTOTAL(9,F884:F887)</f>
        <v>0</v>
      </c>
      <c r="G883" s="11">
        <f>SUBTOTAL(9,G884:G887)</f>
        <v>0</v>
      </c>
      <c r="H883" s="11">
        <f>SUBTOTAL(9,H884:H887)</f>
        <v>0</v>
      </c>
      <c r="I883" s="11">
        <f t="shared" ref="I883:N883" si="312">SUBTOTAL(9,I884:I887)</f>
        <v>0</v>
      </c>
      <c r="J883" s="11">
        <f t="shared" si="312"/>
        <v>0</v>
      </c>
      <c r="K883" s="11">
        <f t="shared" si="312"/>
        <v>0</v>
      </c>
      <c r="L883" s="11">
        <f t="shared" si="312"/>
        <v>0</v>
      </c>
      <c r="M883" s="11">
        <f t="shared" si="312"/>
        <v>0</v>
      </c>
      <c r="N883" s="11">
        <f t="shared" si="312"/>
        <v>0</v>
      </c>
      <c r="O883" s="11">
        <f>SUBTOTAL(9,O884:O887)</f>
        <v>0</v>
      </c>
    </row>
    <row r="884" spans="1:15" s="57" customFormat="1" ht="25.5" hidden="1">
      <c r="A884" s="50">
        <f t="shared" si="300"/>
        <v>3</v>
      </c>
      <c r="B884" s="150"/>
      <c r="C884" s="260" t="s">
        <v>153</v>
      </c>
      <c r="D884" s="60" t="s">
        <v>37</v>
      </c>
      <c r="E884" s="51"/>
      <c r="F884" s="51"/>
      <c r="G884" s="51"/>
      <c r="H884" s="51"/>
      <c r="I884" s="51"/>
      <c r="J884" s="52">
        <f t="shared" ref="J884:J896" si="313">H884+I884</f>
        <v>0</v>
      </c>
      <c r="K884" s="51"/>
      <c r="L884" s="51"/>
      <c r="M884" s="52">
        <f t="shared" ref="M884:M896" si="314">K884+L884</f>
        <v>0</v>
      </c>
      <c r="N884" s="51"/>
      <c r="O884" s="52">
        <f t="shared" ref="O884:O896" si="315">M884+N884</f>
        <v>0</v>
      </c>
    </row>
    <row r="885" spans="1:15" s="57" customFormat="1" hidden="1">
      <c r="A885" s="50">
        <f t="shared" si="300"/>
        <v>3</v>
      </c>
      <c r="B885" s="150"/>
      <c r="C885" s="260" t="s">
        <v>155</v>
      </c>
      <c r="D885" s="60" t="s">
        <v>39</v>
      </c>
      <c r="E885" s="51"/>
      <c r="F885" s="51"/>
      <c r="G885" s="51"/>
      <c r="H885" s="51"/>
      <c r="I885" s="51"/>
      <c r="J885" s="52">
        <f t="shared" si="313"/>
        <v>0</v>
      </c>
      <c r="K885" s="51"/>
      <c r="L885" s="51"/>
      <c r="M885" s="52">
        <f t="shared" si="314"/>
        <v>0</v>
      </c>
      <c r="N885" s="51"/>
      <c r="O885" s="52">
        <f t="shared" si="315"/>
        <v>0</v>
      </c>
    </row>
    <row r="886" spans="1:15" s="57" customFormat="1" ht="25.5" hidden="1">
      <c r="A886" s="50">
        <f t="shared" si="300"/>
        <v>3</v>
      </c>
      <c r="B886" s="150"/>
      <c r="C886" s="260" t="s">
        <v>156</v>
      </c>
      <c r="D886" s="60" t="s">
        <v>40</v>
      </c>
      <c r="E886" s="51"/>
      <c r="F886" s="51"/>
      <c r="G886" s="51"/>
      <c r="H886" s="51"/>
      <c r="I886" s="51"/>
      <c r="J886" s="52">
        <f t="shared" si="313"/>
        <v>0</v>
      </c>
      <c r="K886" s="51"/>
      <c r="L886" s="51"/>
      <c r="M886" s="52">
        <f t="shared" si="314"/>
        <v>0</v>
      </c>
      <c r="N886" s="51"/>
      <c r="O886" s="52">
        <f t="shared" si="315"/>
        <v>0</v>
      </c>
    </row>
    <row r="887" spans="1:15" s="57" customFormat="1" ht="25.5" hidden="1">
      <c r="A887" s="50">
        <f t="shared" si="300"/>
        <v>3</v>
      </c>
      <c r="B887" s="150"/>
      <c r="C887" s="260" t="s">
        <v>157</v>
      </c>
      <c r="D887" s="60" t="s">
        <v>41</v>
      </c>
      <c r="E887" s="51"/>
      <c r="F887" s="51"/>
      <c r="G887" s="51"/>
      <c r="H887" s="51"/>
      <c r="I887" s="51"/>
      <c r="J887" s="52">
        <f t="shared" si="313"/>
        <v>0</v>
      </c>
      <c r="K887" s="51"/>
      <c r="L887" s="51"/>
      <c r="M887" s="52">
        <f t="shared" si="314"/>
        <v>0</v>
      </c>
      <c r="N887" s="51"/>
      <c r="O887" s="52">
        <f t="shared" si="315"/>
        <v>0</v>
      </c>
    </row>
    <row r="888" spans="1:15" s="57" customFormat="1" hidden="1">
      <c r="A888" s="50">
        <f t="shared" si="300"/>
        <v>3</v>
      </c>
      <c r="B888" s="150"/>
      <c r="C888" s="160" t="s">
        <v>158</v>
      </c>
      <c r="D888" s="60" t="s">
        <v>4</v>
      </c>
      <c r="E888" s="51"/>
      <c r="F888" s="51"/>
      <c r="G888" s="51"/>
      <c r="H888" s="51"/>
      <c r="I888" s="51"/>
      <c r="J888" s="52">
        <f t="shared" si="313"/>
        <v>0</v>
      </c>
      <c r="K888" s="51"/>
      <c r="L888" s="51"/>
      <c r="M888" s="52">
        <f t="shared" si="314"/>
        <v>0</v>
      </c>
      <c r="N888" s="51"/>
      <c r="O888" s="52">
        <f t="shared" si="315"/>
        <v>0</v>
      </c>
    </row>
    <row r="889" spans="1:15" s="57" customFormat="1" hidden="1">
      <c r="A889" s="50">
        <f t="shared" si="300"/>
        <v>3</v>
      </c>
      <c r="B889" s="150"/>
      <c r="C889" s="159" t="s">
        <v>19</v>
      </c>
      <c r="D889" s="59" t="s">
        <v>5</v>
      </c>
      <c r="E889" s="51"/>
      <c r="F889" s="51"/>
      <c r="G889" s="51"/>
      <c r="H889" s="51"/>
      <c r="I889" s="51"/>
      <c r="J889" s="52">
        <f t="shared" si="313"/>
        <v>0</v>
      </c>
      <c r="K889" s="51"/>
      <c r="L889" s="51"/>
      <c r="M889" s="52">
        <f t="shared" si="314"/>
        <v>0</v>
      </c>
      <c r="N889" s="51"/>
      <c r="O889" s="52">
        <f t="shared" si="315"/>
        <v>0</v>
      </c>
    </row>
    <row r="890" spans="1:15" s="57" customFormat="1" hidden="1">
      <c r="A890" s="50">
        <f t="shared" si="300"/>
        <v>3</v>
      </c>
      <c r="B890" s="150"/>
      <c r="C890" s="162" t="s">
        <v>450</v>
      </c>
      <c r="D890" s="118" t="s">
        <v>173</v>
      </c>
      <c r="E890" s="51"/>
      <c r="F890" s="51"/>
      <c r="G890" s="51"/>
      <c r="H890" s="51"/>
      <c r="I890" s="51"/>
      <c r="J890" s="52">
        <f t="shared" si="313"/>
        <v>0</v>
      </c>
      <c r="K890" s="51"/>
      <c r="L890" s="51"/>
      <c r="M890" s="52">
        <f t="shared" si="314"/>
        <v>0</v>
      </c>
      <c r="N890" s="51"/>
      <c r="O890" s="52">
        <f t="shared" si="315"/>
        <v>0</v>
      </c>
    </row>
    <row r="891" spans="1:15" s="57" customFormat="1" hidden="1">
      <c r="A891" s="50">
        <f t="shared" si="300"/>
        <v>3</v>
      </c>
      <c r="B891" s="153"/>
      <c r="C891" s="163" t="s">
        <v>29</v>
      </c>
      <c r="D891" s="136" t="s">
        <v>6</v>
      </c>
      <c r="E891" s="51"/>
      <c r="F891" s="51"/>
      <c r="G891" s="51"/>
      <c r="H891" s="51"/>
      <c r="I891" s="51"/>
      <c r="J891" s="52">
        <f t="shared" si="313"/>
        <v>0</v>
      </c>
      <c r="K891" s="51"/>
      <c r="L891" s="51"/>
      <c r="M891" s="52">
        <f t="shared" si="314"/>
        <v>0</v>
      </c>
      <c r="N891" s="51"/>
      <c r="O891" s="52">
        <f t="shared" si="315"/>
        <v>0</v>
      </c>
    </row>
    <row r="892" spans="1:15" s="57" customFormat="1" hidden="1">
      <c r="A892" s="50">
        <f t="shared" si="300"/>
        <v>3</v>
      </c>
      <c r="B892" s="153"/>
      <c r="C892" s="163" t="s">
        <v>21</v>
      </c>
      <c r="D892" s="137" t="s">
        <v>8</v>
      </c>
      <c r="E892" s="51"/>
      <c r="F892" s="51"/>
      <c r="G892" s="51"/>
      <c r="H892" s="51"/>
      <c r="I892" s="51"/>
      <c r="J892" s="52">
        <f>H892+I892</f>
        <v>0</v>
      </c>
      <c r="K892" s="51"/>
      <c r="L892" s="51"/>
      <c r="M892" s="52">
        <f>K892+L892</f>
        <v>0</v>
      </c>
      <c r="N892" s="51"/>
      <c r="O892" s="52">
        <f t="shared" si="315"/>
        <v>0</v>
      </c>
    </row>
    <row r="893" spans="1:15" s="57" customFormat="1" hidden="1">
      <c r="A893" s="50">
        <f t="shared" si="300"/>
        <v>3</v>
      </c>
      <c r="B893" s="153"/>
      <c r="C893" s="163" t="s">
        <v>526</v>
      </c>
      <c r="D893" s="137" t="s">
        <v>31</v>
      </c>
      <c r="E893" s="51"/>
      <c r="F893" s="51"/>
      <c r="G893" s="51"/>
      <c r="H893" s="51"/>
      <c r="I893" s="51"/>
      <c r="J893" s="52">
        <f t="shared" si="313"/>
        <v>0</v>
      </c>
      <c r="K893" s="51"/>
      <c r="L893" s="51"/>
      <c r="M893" s="52">
        <f t="shared" si="314"/>
        <v>0</v>
      </c>
      <c r="N893" s="51"/>
      <c r="O893" s="52">
        <f t="shared" si="315"/>
        <v>0</v>
      </c>
    </row>
    <row r="894" spans="1:15" s="57" customFormat="1" hidden="1">
      <c r="A894" s="50">
        <f t="shared" si="300"/>
        <v>3</v>
      </c>
      <c r="B894" s="153"/>
      <c r="C894" s="163" t="s">
        <v>558</v>
      </c>
      <c r="D894" s="137" t="s">
        <v>559</v>
      </c>
      <c r="E894" s="51"/>
      <c r="F894" s="51"/>
      <c r="G894" s="51"/>
      <c r="H894" s="51"/>
      <c r="I894" s="51"/>
      <c r="J894" s="52">
        <f t="shared" si="313"/>
        <v>0</v>
      </c>
      <c r="K894" s="51"/>
      <c r="L894" s="51"/>
      <c r="M894" s="52">
        <f t="shared" si="314"/>
        <v>0</v>
      </c>
      <c r="N894" s="51"/>
      <c r="O894" s="52">
        <f t="shared" si="315"/>
        <v>0</v>
      </c>
    </row>
    <row r="895" spans="1:15" ht="25.5" hidden="1">
      <c r="A895" s="50">
        <f t="shared" si="300"/>
        <v>3</v>
      </c>
      <c r="B895" s="153"/>
      <c r="C895" s="163" t="s">
        <v>528</v>
      </c>
      <c r="D895" s="136" t="s">
        <v>9</v>
      </c>
      <c r="E895" s="51"/>
      <c r="F895" s="51"/>
      <c r="G895" s="51"/>
      <c r="H895" s="51"/>
      <c r="I895" s="51"/>
      <c r="J895" s="52">
        <f t="shared" si="313"/>
        <v>0</v>
      </c>
      <c r="K895" s="51"/>
      <c r="L895" s="51"/>
      <c r="M895" s="52">
        <f t="shared" si="314"/>
        <v>0</v>
      </c>
      <c r="N895" s="51"/>
      <c r="O895" s="52">
        <f t="shared" si="315"/>
        <v>0</v>
      </c>
    </row>
    <row r="896" spans="1:15" ht="25.5" hidden="1">
      <c r="A896" s="50">
        <f t="shared" si="300"/>
        <v>3</v>
      </c>
      <c r="B896" s="153"/>
      <c r="C896" s="163" t="s">
        <v>30</v>
      </c>
      <c r="D896" s="136" t="s">
        <v>10</v>
      </c>
      <c r="E896" s="51"/>
      <c r="F896" s="51"/>
      <c r="G896" s="51"/>
      <c r="H896" s="51"/>
      <c r="I896" s="51"/>
      <c r="J896" s="52">
        <f t="shared" si="313"/>
        <v>0</v>
      </c>
      <c r="K896" s="51"/>
      <c r="L896" s="51"/>
      <c r="M896" s="52">
        <f t="shared" si="314"/>
        <v>0</v>
      </c>
      <c r="N896" s="51"/>
      <c r="O896" s="52">
        <f t="shared" si="315"/>
        <v>0</v>
      </c>
    </row>
    <row r="897" spans="1:15" hidden="1">
      <c r="A897" s="50">
        <f t="shared" si="300"/>
        <v>3</v>
      </c>
      <c r="B897" s="153"/>
      <c r="C897" s="165" t="s">
        <v>451</v>
      </c>
      <c r="D897" s="138" t="s">
        <v>93</v>
      </c>
      <c r="E897" s="11">
        <f>SUBTOTAL(9,E898:E899)</f>
        <v>0</v>
      </c>
      <c r="F897" s="11">
        <f>SUBTOTAL(9,F898:F899)</f>
        <v>0</v>
      </c>
      <c r="G897" s="11">
        <f>SUBTOTAL(9,G898:G899)</f>
        <v>0</v>
      </c>
      <c r="H897" s="11">
        <f>SUBTOTAL(9,H898:H899)</f>
        <v>0</v>
      </c>
      <c r="I897" s="11">
        <f t="shared" ref="I897:N897" si="316">SUBTOTAL(9,I898:I899)</f>
        <v>0</v>
      </c>
      <c r="J897" s="11">
        <f t="shared" si="316"/>
        <v>0</v>
      </c>
      <c r="K897" s="11">
        <f t="shared" si="316"/>
        <v>0</v>
      </c>
      <c r="L897" s="11">
        <f t="shared" si="316"/>
        <v>0</v>
      </c>
      <c r="M897" s="11">
        <f t="shared" si="316"/>
        <v>0</v>
      </c>
      <c r="N897" s="11">
        <f t="shared" si="316"/>
        <v>0</v>
      </c>
      <c r="O897" s="11">
        <f>SUBTOTAL(9,O898:O899)</f>
        <v>0</v>
      </c>
    </row>
    <row r="898" spans="1:15" hidden="1">
      <c r="A898" s="50">
        <f t="shared" si="300"/>
        <v>3</v>
      </c>
      <c r="B898" s="153"/>
      <c r="C898" s="166" t="s">
        <v>452</v>
      </c>
      <c r="D898" s="138" t="s">
        <v>453</v>
      </c>
      <c r="E898" s="51"/>
      <c r="F898" s="51"/>
      <c r="G898" s="51"/>
      <c r="H898" s="51"/>
      <c r="I898" s="51"/>
      <c r="J898" s="52">
        <f>H898+I898</f>
        <v>0</v>
      </c>
      <c r="K898" s="51"/>
      <c r="L898" s="51"/>
      <c r="M898" s="52">
        <f>K898+L898</f>
        <v>0</v>
      </c>
      <c r="N898" s="51"/>
      <c r="O898" s="52">
        <f>M898+N898</f>
        <v>0</v>
      </c>
    </row>
    <row r="899" spans="1:15" hidden="1">
      <c r="A899" s="50">
        <f t="shared" si="300"/>
        <v>3</v>
      </c>
      <c r="B899" s="153"/>
      <c r="C899" s="166" t="s">
        <v>454</v>
      </c>
      <c r="D899" s="138" t="s">
        <v>455</v>
      </c>
      <c r="E899" s="51"/>
      <c r="F899" s="51"/>
      <c r="G899" s="51"/>
      <c r="H899" s="51"/>
      <c r="I899" s="51"/>
      <c r="J899" s="52">
        <f>H899+I899</f>
        <v>0</v>
      </c>
      <c r="K899" s="51"/>
      <c r="L899" s="51"/>
      <c r="M899" s="52">
        <f>K899+L899</f>
        <v>0</v>
      </c>
      <c r="N899" s="51"/>
      <c r="O899" s="52">
        <f>M899+N899</f>
        <v>0</v>
      </c>
    </row>
    <row r="900" spans="1:15" hidden="1">
      <c r="A900" s="50">
        <f t="shared" si="300"/>
        <v>3</v>
      </c>
      <c r="B900" s="156"/>
      <c r="C900" s="158" t="s">
        <v>32</v>
      </c>
      <c r="D900" s="136"/>
      <c r="E900" s="11">
        <f>SUBTOTAL(9,E901:E905)</f>
        <v>0</v>
      </c>
      <c r="F900" s="11">
        <f>SUBTOTAL(9,F901:F905)</f>
        <v>0</v>
      </c>
      <c r="G900" s="11">
        <f>SUBTOTAL(9,G901:G905)</f>
        <v>0</v>
      </c>
      <c r="H900" s="11">
        <f>SUBTOTAL(9,H901:H905)</f>
        <v>0</v>
      </c>
      <c r="I900" s="11">
        <f t="shared" ref="I900:N900" si="317">SUBTOTAL(9,I901:I905)</f>
        <v>0</v>
      </c>
      <c r="J900" s="11">
        <f t="shared" si="317"/>
        <v>0</v>
      </c>
      <c r="K900" s="11">
        <f t="shared" si="317"/>
        <v>0</v>
      </c>
      <c r="L900" s="11">
        <f t="shared" si="317"/>
        <v>0</v>
      </c>
      <c r="M900" s="11">
        <f t="shared" si="317"/>
        <v>0</v>
      </c>
      <c r="N900" s="11">
        <f t="shared" si="317"/>
        <v>0</v>
      </c>
      <c r="O900" s="11">
        <f>SUBTOTAL(9,O901:O905)</f>
        <v>0</v>
      </c>
    </row>
    <row r="901" spans="1:15" hidden="1">
      <c r="A901" s="50">
        <f t="shared" si="300"/>
        <v>3</v>
      </c>
      <c r="B901" s="153"/>
      <c r="C901" s="163" t="s">
        <v>70</v>
      </c>
      <c r="D901" s="137" t="s">
        <v>71</v>
      </c>
      <c r="E901" s="51"/>
      <c r="F901" s="51"/>
      <c r="G901" s="51"/>
      <c r="H901" s="51"/>
      <c r="I901" s="51"/>
      <c r="J901" s="52">
        <f>H901+I901</f>
        <v>0</v>
      </c>
      <c r="K901" s="51"/>
      <c r="L901" s="51"/>
      <c r="M901" s="52">
        <f>K901+L901</f>
        <v>0</v>
      </c>
      <c r="N901" s="51"/>
      <c r="O901" s="52">
        <f>M901+N901</f>
        <v>0</v>
      </c>
    </row>
    <row r="902" spans="1:15" hidden="1">
      <c r="A902" s="50">
        <f t="shared" si="300"/>
        <v>3</v>
      </c>
      <c r="B902" s="153"/>
      <c r="C902" s="163" t="s">
        <v>72</v>
      </c>
      <c r="D902" s="137" t="s">
        <v>73</v>
      </c>
      <c r="E902" s="51"/>
      <c r="F902" s="51"/>
      <c r="G902" s="51"/>
      <c r="H902" s="51"/>
      <c r="I902" s="51"/>
      <c r="J902" s="52">
        <f>H902+I902</f>
        <v>0</v>
      </c>
      <c r="K902" s="51"/>
      <c r="L902" s="51"/>
      <c r="M902" s="52">
        <f>K902+L902</f>
        <v>0</v>
      </c>
      <c r="N902" s="51"/>
      <c r="O902" s="52">
        <f>M902+N902</f>
        <v>0</v>
      </c>
    </row>
    <row r="903" spans="1:15" hidden="1">
      <c r="A903" s="50">
        <f t="shared" si="300"/>
        <v>3</v>
      </c>
      <c r="B903" s="153"/>
      <c r="C903" s="163" t="s">
        <v>74</v>
      </c>
      <c r="D903" s="137" t="s">
        <v>75</v>
      </c>
      <c r="E903" s="51"/>
      <c r="F903" s="51"/>
      <c r="G903" s="51"/>
      <c r="H903" s="51"/>
      <c r="I903" s="51"/>
      <c r="J903" s="52">
        <f>H903+I903</f>
        <v>0</v>
      </c>
      <c r="K903" s="51"/>
      <c r="L903" s="51"/>
      <c r="M903" s="52">
        <f>K903+L903</f>
        <v>0</v>
      </c>
      <c r="N903" s="51"/>
      <c r="O903" s="52">
        <f>M903+N903</f>
        <v>0</v>
      </c>
    </row>
    <row r="904" spans="1:15" hidden="1">
      <c r="A904" s="50">
        <f t="shared" si="300"/>
        <v>3</v>
      </c>
      <c r="B904" s="153"/>
      <c r="C904" s="163" t="s">
        <v>76</v>
      </c>
      <c r="D904" s="137" t="s">
        <v>77</v>
      </c>
      <c r="E904" s="51"/>
      <c r="F904" s="51"/>
      <c r="G904" s="51"/>
      <c r="H904" s="51"/>
      <c r="I904" s="51"/>
      <c r="J904" s="52">
        <f>H904+I904</f>
        <v>0</v>
      </c>
      <c r="K904" s="51"/>
      <c r="L904" s="51"/>
      <c r="M904" s="52">
        <f>K904+L904</f>
        <v>0</v>
      </c>
      <c r="N904" s="51"/>
      <c r="O904" s="52">
        <f>M904+N904</f>
        <v>0</v>
      </c>
    </row>
    <row r="905" spans="1:15" hidden="1">
      <c r="A905" s="50">
        <f t="shared" si="300"/>
        <v>3</v>
      </c>
      <c r="B905" s="153"/>
      <c r="C905" s="163" t="s">
        <v>12</v>
      </c>
      <c r="D905" s="137" t="s">
        <v>28</v>
      </c>
      <c r="E905" s="51"/>
      <c r="F905" s="51"/>
      <c r="G905" s="51"/>
      <c r="H905" s="51"/>
      <c r="I905" s="51"/>
      <c r="J905" s="52">
        <f>H905+I905</f>
        <v>0</v>
      </c>
      <c r="K905" s="51"/>
      <c r="L905" s="51"/>
      <c r="M905" s="52">
        <f>K905+L905</f>
        <v>0</v>
      </c>
      <c r="N905" s="51"/>
      <c r="O905" s="52">
        <f>M905+N905</f>
        <v>0</v>
      </c>
    </row>
    <row r="906" spans="1:15" hidden="1">
      <c r="A906" s="77">
        <f>A907</f>
        <v>3</v>
      </c>
      <c r="B906" s="153"/>
      <c r="C906" s="155"/>
      <c r="D906" s="137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</row>
    <row r="907" spans="1:15" hidden="1">
      <c r="A907" s="105">
        <f>MIN(A908:A913)</f>
        <v>3</v>
      </c>
      <c r="B907" s="153"/>
      <c r="C907" s="157" t="s">
        <v>36</v>
      </c>
      <c r="D907" s="137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</row>
    <row r="908" spans="1:15" hidden="1">
      <c r="A908" s="50">
        <f t="shared" ref="A908:A913" si="318">IF(MAX(E908:P908)=0,IF(MIN(E908:P908)=0,3,2),2)</f>
        <v>3</v>
      </c>
      <c r="B908" s="153"/>
      <c r="C908" s="155" t="s">
        <v>34</v>
      </c>
      <c r="D908" s="137"/>
      <c r="E908" s="62">
        <f>SUM(E909:E910)</f>
        <v>0</v>
      </c>
      <c r="F908" s="62">
        <f>SUM(F909:F910)</f>
        <v>0</v>
      </c>
      <c r="G908" s="62">
        <f>SUM(G909:G910)</f>
        <v>0</v>
      </c>
      <c r="H908" s="62">
        <f>SUM(H909:H910)</f>
        <v>0</v>
      </c>
      <c r="I908" s="62">
        <f t="shared" ref="I908:N908" si="319">SUM(I909:I910)</f>
        <v>0</v>
      </c>
      <c r="J908" s="62">
        <f t="shared" si="319"/>
        <v>0</v>
      </c>
      <c r="K908" s="62">
        <f t="shared" si="319"/>
        <v>0</v>
      </c>
      <c r="L908" s="62">
        <f t="shared" si="319"/>
        <v>0</v>
      </c>
      <c r="M908" s="62">
        <f t="shared" si="319"/>
        <v>0</v>
      </c>
      <c r="N908" s="62">
        <f t="shared" si="319"/>
        <v>0</v>
      </c>
      <c r="O908" s="62">
        <f>SUM(O909:O910)</f>
        <v>0</v>
      </c>
    </row>
    <row r="909" spans="1:15" hidden="1">
      <c r="A909" s="50">
        <f t="shared" si="318"/>
        <v>3</v>
      </c>
      <c r="B909" s="153"/>
      <c r="C909" s="167" t="s">
        <v>80</v>
      </c>
      <c r="D909" s="137"/>
      <c r="E909" s="51"/>
      <c r="F909" s="51"/>
      <c r="G909" s="51"/>
      <c r="H909" s="51"/>
      <c r="I909" s="51"/>
      <c r="J909" s="52">
        <f>H909+I909</f>
        <v>0</v>
      </c>
      <c r="K909" s="51"/>
      <c r="L909" s="51"/>
      <c r="M909" s="52">
        <f>K909+L909</f>
        <v>0</v>
      </c>
      <c r="N909" s="51"/>
      <c r="O909" s="52">
        <f>M909+N909</f>
        <v>0</v>
      </c>
    </row>
    <row r="910" spans="1:15" hidden="1">
      <c r="A910" s="50">
        <f t="shared" si="318"/>
        <v>3</v>
      </c>
      <c r="B910" s="153"/>
      <c r="C910" s="167" t="s">
        <v>81</v>
      </c>
      <c r="D910" s="137"/>
      <c r="E910" s="51"/>
      <c r="F910" s="51"/>
      <c r="G910" s="51"/>
      <c r="H910" s="51"/>
      <c r="I910" s="51"/>
      <c r="J910" s="52">
        <f>H910+I910</f>
        <v>0</v>
      </c>
      <c r="K910" s="51"/>
      <c r="L910" s="51"/>
      <c r="M910" s="52">
        <f>K910+L910</f>
        <v>0</v>
      </c>
      <c r="N910" s="51"/>
      <c r="O910" s="52">
        <f>M910+N910</f>
        <v>0</v>
      </c>
    </row>
    <row r="911" spans="1:15" hidden="1">
      <c r="A911" s="50">
        <f t="shared" si="318"/>
        <v>3</v>
      </c>
      <c r="B911" s="153"/>
      <c r="C911" s="155" t="s">
        <v>35</v>
      </c>
      <c r="D911" s="137"/>
      <c r="E911" s="62">
        <f>SUM(E912:E913)</f>
        <v>0</v>
      </c>
      <c r="F911" s="62">
        <f>SUM(F912:F913)</f>
        <v>0</v>
      </c>
      <c r="G911" s="62">
        <f>SUM(G912:G913)</f>
        <v>0</v>
      </c>
      <c r="H911" s="62">
        <f>SUM(H912:H913)</f>
        <v>0</v>
      </c>
      <c r="I911" s="62">
        <f t="shared" ref="I911:N911" si="320">SUM(I912:I913)</f>
        <v>0</v>
      </c>
      <c r="J911" s="62">
        <f t="shared" si="320"/>
        <v>0</v>
      </c>
      <c r="K911" s="62">
        <f t="shared" si="320"/>
        <v>0</v>
      </c>
      <c r="L911" s="62">
        <f t="shared" si="320"/>
        <v>0</v>
      </c>
      <c r="M911" s="62">
        <f t="shared" si="320"/>
        <v>0</v>
      </c>
      <c r="N911" s="62">
        <f t="shared" si="320"/>
        <v>0</v>
      </c>
      <c r="O911" s="62">
        <f>SUM(O912:O913)</f>
        <v>0</v>
      </c>
    </row>
    <row r="912" spans="1:15" hidden="1">
      <c r="A912" s="50">
        <f t="shared" si="318"/>
        <v>3</v>
      </c>
      <c r="B912" s="153"/>
      <c r="C912" s="167" t="s">
        <v>84</v>
      </c>
      <c r="D912" s="137"/>
      <c r="E912" s="51"/>
      <c r="F912" s="51"/>
      <c r="G912" s="51"/>
      <c r="H912" s="51"/>
      <c r="I912" s="51"/>
      <c r="J912" s="52">
        <f>H912+I912</f>
        <v>0</v>
      </c>
      <c r="K912" s="51"/>
      <c r="L912" s="51"/>
      <c r="M912" s="52">
        <f>K912+L912</f>
        <v>0</v>
      </c>
      <c r="N912" s="51"/>
      <c r="O912" s="52">
        <f>M912+N912</f>
        <v>0</v>
      </c>
    </row>
    <row r="913" spans="1:15" hidden="1">
      <c r="A913" s="50">
        <f t="shared" si="318"/>
        <v>3</v>
      </c>
      <c r="B913" s="153"/>
      <c r="C913" s="167" t="s">
        <v>85</v>
      </c>
      <c r="D913" s="137"/>
      <c r="E913" s="51"/>
      <c r="F913" s="51"/>
      <c r="G913" s="51"/>
      <c r="H913" s="51"/>
      <c r="I913" s="51"/>
      <c r="J913" s="52">
        <f>H913+I913</f>
        <v>0</v>
      </c>
      <c r="K913" s="51"/>
      <c r="L913" s="51"/>
      <c r="M913" s="52">
        <f>K913+L913</f>
        <v>0</v>
      </c>
      <c r="N913" s="51"/>
      <c r="O913" s="52">
        <f>M913+N913</f>
        <v>0</v>
      </c>
    </row>
    <row r="914" spans="1:15" hidden="1">
      <c r="A914" s="77">
        <f>A915</f>
        <v>3</v>
      </c>
      <c r="B914" s="172"/>
      <c r="C914" s="156"/>
      <c r="D914" s="140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</row>
    <row r="915" spans="1:15" hidden="1">
      <c r="A915" s="105">
        <f>MIN(A916:A977)</f>
        <v>3</v>
      </c>
      <c r="B915" s="172"/>
      <c r="C915" s="174" t="s">
        <v>58</v>
      </c>
      <c r="D915" s="140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</row>
    <row r="916" spans="1:15" hidden="1">
      <c r="A916" s="50">
        <f t="shared" ref="A916:A969" si="321">IF(MAX(E916:P916)=0,IF(MIN(E916:P916)=0,3,2),2)</f>
        <v>3</v>
      </c>
      <c r="B916" s="145"/>
      <c r="C916" s="146" t="s">
        <v>25</v>
      </c>
      <c r="D916" s="56"/>
      <c r="E916" s="11">
        <f>SUBTOTAL(9,E917:E969)</f>
        <v>0</v>
      </c>
      <c r="F916" s="11">
        <f>SUBTOTAL(9,F917:F969)</f>
        <v>0</v>
      </c>
      <c r="G916" s="11">
        <f>SUBTOTAL(9,G917:G969)</f>
        <v>0</v>
      </c>
      <c r="H916" s="11">
        <f>SUBTOTAL(9,H917:H969)</f>
        <v>0</v>
      </c>
      <c r="I916" s="11">
        <f t="shared" ref="I916:N916" si="322">SUBTOTAL(9,I917:I969)</f>
        <v>0</v>
      </c>
      <c r="J916" s="11">
        <f t="shared" si="322"/>
        <v>0</v>
      </c>
      <c r="K916" s="11">
        <f t="shared" si="322"/>
        <v>0</v>
      </c>
      <c r="L916" s="11">
        <f t="shared" si="322"/>
        <v>0</v>
      </c>
      <c r="M916" s="11">
        <f t="shared" si="322"/>
        <v>0</v>
      </c>
      <c r="N916" s="11">
        <f t="shared" si="322"/>
        <v>0</v>
      </c>
      <c r="O916" s="11">
        <f>SUBTOTAL(9,O917:O969)</f>
        <v>0</v>
      </c>
    </row>
    <row r="917" spans="1:15" hidden="1">
      <c r="A917" s="50">
        <f t="shared" si="321"/>
        <v>3</v>
      </c>
      <c r="B917" s="145" t="s">
        <v>14</v>
      </c>
      <c r="C917" s="146" t="s">
        <v>125</v>
      </c>
      <c r="D917" s="56"/>
      <c r="E917" s="11">
        <f>SUBTOTAL(9,E918:E939)</f>
        <v>0</v>
      </c>
      <c r="F917" s="11">
        <f>SUBTOTAL(9,F918:F939)</f>
        <v>0</v>
      </c>
      <c r="G917" s="11">
        <f>SUBTOTAL(9,G918:G939)</f>
        <v>0</v>
      </c>
      <c r="H917" s="11">
        <f>SUBTOTAL(9,H918:H939)</f>
        <v>0</v>
      </c>
      <c r="I917" s="11">
        <f t="shared" ref="I917:N917" si="323">SUBTOTAL(9,I918:I939)</f>
        <v>0</v>
      </c>
      <c r="J917" s="11">
        <f t="shared" si="323"/>
        <v>0</v>
      </c>
      <c r="K917" s="11">
        <f t="shared" si="323"/>
        <v>0</v>
      </c>
      <c r="L917" s="11">
        <f t="shared" si="323"/>
        <v>0</v>
      </c>
      <c r="M917" s="11">
        <f t="shared" si="323"/>
        <v>0</v>
      </c>
      <c r="N917" s="11">
        <f t="shared" si="323"/>
        <v>0</v>
      </c>
      <c r="O917" s="11">
        <f>SUBTOTAL(9,O918:O939)</f>
        <v>0</v>
      </c>
    </row>
    <row r="918" spans="1:15" s="57" customFormat="1" hidden="1">
      <c r="A918" s="50">
        <f t="shared" si="321"/>
        <v>3</v>
      </c>
      <c r="B918" s="147"/>
      <c r="C918" s="146" t="s">
        <v>126</v>
      </c>
      <c r="D918" s="56"/>
      <c r="E918" s="11">
        <f>SUBTOTAL(9,E919:E928)</f>
        <v>0</v>
      </c>
      <c r="F918" s="11">
        <f>SUBTOTAL(9,F919:F928)</f>
        <v>0</v>
      </c>
      <c r="G918" s="11">
        <f>SUBTOTAL(9,G919:G928)</f>
        <v>0</v>
      </c>
      <c r="H918" s="11">
        <f>SUBTOTAL(9,H919:H928)</f>
        <v>0</v>
      </c>
      <c r="I918" s="11">
        <f t="shared" ref="I918:N918" si="324">SUBTOTAL(9,I919:I928)</f>
        <v>0</v>
      </c>
      <c r="J918" s="11">
        <f t="shared" si="324"/>
        <v>0</v>
      </c>
      <c r="K918" s="11">
        <f t="shared" si="324"/>
        <v>0</v>
      </c>
      <c r="L918" s="11">
        <f t="shared" si="324"/>
        <v>0</v>
      </c>
      <c r="M918" s="11">
        <f t="shared" si="324"/>
        <v>0</v>
      </c>
      <c r="N918" s="11">
        <f t="shared" si="324"/>
        <v>0</v>
      </c>
      <c r="O918" s="11">
        <f>SUBTOTAL(9,O919:O928)</f>
        <v>0</v>
      </c>
    </row>
    <row r="919" spans="1:15" s="57" customFormat="1" ht="25.5" hidden="1">
      <c r="A919" s="50">
        <f t="shared" si="321"/>
        <v>3</v>
      </c>
      <c r="B919" s="148"/>
      <c r="C919" s="149" t="s">
        <v>127</v>
      </c>
      <c r="D919" s="58" t="s">
        <v>2</v>
      </c>
      <c r="E919" s="11">
        <f>SUBTOTAL(9,E920:E921)</f>
        <v>0</v>
      </c>
      <c r="F919" s="11">
        <f>SUBTOTAL(9,F920:F921)</f>
        <v>0</v>
      </c>
      <c r="G919" s="11">
        <f>SUBTOTAL(9,G920:G921)</f>
        <v>0</v>
      </c>
      <c r="H919" s="11">
        <f>SUBTOTAL(9,H920:H921)</f>
        <v>0</v>
      </c>
      <c r="I919" s="11">
        <f t="shared" ref="I919:N919" si="325">SUBTOTAL(9,I920:I921)</f>
        <v>0</v>
      </c>
      <c r="J919" s="11">
        <f t="shared" si="325"/>
        <v>0</v>
      </c>
      <c r="K919" s="11">
        <f t="shared" si="325"/>
        <v>0</v>
      </c>
      <c r="L919" s="11">
        <f t="shared" si="325"/>
        <v>0</v>
      </c>
      <c r="M919" s="11">
        <f t="shared" si="325"/>
        <v>0</v>
      </c>
      <c r="N919" s="11">
        <f t="shared" si="325"/>
        <v>0</v>
      </c>
      <c r="O919" s="11">
        <f>SUBTOTAL(9,O920:O921)</f>
        <v>0</v>
      </c>
    </row>
    <row r="920" spans="1:15" s="57" customFormat="1" ht="25.5" hidden="1">
      <c r="A920" s="50">
        <f t="shared" si="321"/>
        <v>3</v>
      </c>
      <c r="B920" s="148"/>
      <c r="C920" s="149" t="s">
        <v>303</v>
      </c>
      <c r="D920" s="58" t="s">
        <v>302</v>
      </c>
      <c r="E920" s="51"/>
      <c r="F920" s="51"/>
      <c r="G920" s="51"/>
      <c r="H920" s="51"/>
      <c r="I920" s="51"/>
      <c r="J920" s="52">
        <f>H920+I920</f>
        <v>0</v>
      </c>
      <c r="K920" s="51"/>
      <c r="L920" s="51"/>
      <c r="M920" s="52">
        <f>K920+L920</f>
        <v>0</v>
      </c>
      <c r="N920" s="51"/>
      <c r="O920" s="52">
        <f>M920+N920</f>
        <v>0</v>
      </c>
    </row>
    <row r="921" spans="1:15" s="57" customFormat="1" ht="25.5" hidden="1">
      <c r="A921" s="50">
        <f t="shared" si="321"/>
        <v>3</v>
      </c>
      <c r="B921" s="148"/>
      <c r="C921" s="149" t="s">
        <v>305</v>
      </c>
      <c r="D921" s="58" t="s">
        <v>304</v>
      </c>
      <c r="E921" s="51"/>
      <c r="F921" s="51"/>
      <c r="G921" s="51"/>
      <c r="H921" s="51"/>
      <c r="I921" s="51"/>
      <c r="J921" s="52">
        <f>H921+I921</f>
        <v>0</v>
      </c>
      <c r="K921" s="51"/>
      <c r="L921" s="51"/>
      <c r="M921" s="52">
        <f>K921+L921</f>
        <v>0</v>
      </c>
      <c r="N921" s="51"/>
      <c r="O921" s="52">
        <f>M921+N921</f>
        <v>0</v>
      </c>
    </row>
    <row r="922" spans="1:15" s="57" customFormat="1" hidden="1">
      <c r="A922" s="50">
        <f t="shared" si="321"/>
        <v>3</v>
      </c>
      <c r="B922" s="150"/>
      <c r="C922" s="151" t="s">
        <v>128</v>
      </c>
      <c r="D922" s="59" t="s">
        <v>3</v>
      </c>
      <c r="E922" s="51"/>
      <c r="F922" s="51"/>
      <c r="G922" s="51"/>
      <c r="H922" s="51"/>
      <c r="I922" s="51"/>
      <c r="J922" s="52">
        <f>H922+I922</f>
        <v>0</v>
      </c>
      <c r="K922" s="51"/>
      <c r="L922" s="51"/>
      <c r="M922" s="52">
        <f>K922+L922</f>
        <v>0</v>
      </c>
      <c r="N922" s="51"/>
      <c r="O922" s="52">
        <f>M922+N922</f>
        <v>0</v>
      </c>
    </row>
    <row r="923" spans="1:15" s="57" customFormat="1" hidden="1">
      <c r="A923" s="50">
        <f t="shared" si="321"/>
        <v>3</v>
      </c>
      <c r="B923" s="150"/>
      <c r="C923" s="152" t="s">
        <v>445</v>
      </c>
      <c r="D923" s="117" t="s">
        <v>446</v>
      </c>
      <c r="E923" s="11">
        <f>SUBTOTAL(9,E924:E927)</f>
        <v>0</v>
      </c>
      <c r="F923" s="11">
        <f>SUBTOTAL(9,F924:F927)</f>
        <v>0</v>
      </c>
      <c r="G923" s="11">
        <f>SUBTOTAL(9,G924:G927)</f>
        <v>0</v>
      </c>
      <c r="H923" s="11">
        <f>SUBTOTAL(9,H924:H927)</f>
        <v>0</v>
      </c>
      <c r="I923" s="11">
        <f t="shared" ref="I923:N923" si="326">SUBTOTAL(9,I924:I927)</f>
        <v>0</v>
      </c>
      <c r="J923" s="11">
        <f t="shared" si="326"/>
        <v>0</v>
      </c>
      <c r="K923" s="11">
        <f t="shared" si="326"/>
        <v>0</v>
      </c>
      <c r="L923" s="11">
        <f t="shared" si="326"/>
        <v>0</v>
      </c>
      <c r="M923" s="11">
        <f t="shared" si="326"/>
        <v>0</v>
      </c>
      <c r="N923" s="11">
        <f t="shared" si="326"/>
        <v>0</v>
      </c>
      <c r="O923" s="11">
        <f>SUBTOTAL(9,O924:O927)</f>
        <v>0</v>
      </c>
    </row>
    <row r="924" spans="1:15" s="57" customFormat="1" ht="25.5" hidden="1">
      <c r="A924" s="50">
        <f t="shared" si="321"/>
        <v>3</v>
      </c>
      <c r="B924" s="150"/>
      <c r="C924" s="149" t="s">
        <v>129</v>
      </c>
      <c r="D924" s="60" t="s">
        <v>37</v>
      </c>
      <c r="E924" s="51"/>
      <c r="F924" s="51"/>
      <c r="G924" s="51"/>
      <c r="H924" s="51"/>
      <c r="I924" s="51"/>
      <c r="J924" s="52">
        <f>H924+I924</f>
        <v>0</v>
      </c>
      <c r="K924" s="51"/>
      <c r="L924" s="51"/>
      <c r="M924" s="52">
        <f>K924+L924</f>
        <v>0</v>
      </c>
      <c r="N924" s="51"/>
      <c r="O924" s="52">
        <f>M924+N924</f>
        <v>0</v>
      </c>
    </row>
    <row r="925" spans="1:15" s="57" customFormat="1" hidden="1">
      <c r="A925" s="50">
        <f t="shared" si="321"/>
        <v>3</v>
      </c>
      <c r="B925" s="150"/>
      <c r="C925" s="149" t="s">
        <v>131</v>
      </c>
      <c r="D925" s="60" t="s">
        <v>39</v>
      </c>
      <c r="E925" s="51"/>
      <c r="F925" s="51"/>
      <c r="G925" s="51"/>
      <c r="H925" s="51"/>
      <c r="I925" s="51"/>
      <c r="J925" s="52">
        <f>H925+I925</f>
        <v>0</v>
      </c>
      <c r="K925" s="51"/>
      <c r="L925" s="51"/>
      <c r="M925" s="52">
        <f>K925+L925</f>
        <v>0</v>
      </c>
      <c r="N925" s="51"/>
      <c r="O925" s="52">
        <f>M925+N925</f>
        <v>0</v>
      </c>
    </row>
    <row r="926" spans="1:15" s="57" customFormat="1" hidden="1">
      <c r="A926" s="50">
        <f t="shared" si="321"/>
        <v>3</v>
      </c>
      <c r="B926" s="150"/>
      <c r="C926" s="149" t="s">
        <v>132</v>
      </c>
      <c r="D926" s="60" t="s">
        <v>40</v>
      </c>
      <c r="E926" s="51"/>
      <c r="F926" s="51"/>
      <c r="G926" s="51"/>
      <c r="H926" s="51"/>
      <c r="I926" s="51"/>
      <c r="J926" s="52">
        <f>H926+I926</f>
        <v>0</v>
      </c>
      <c r="K926" s="51"/>
      <c r="L926" s="51"/>
      <c r="M926" s="52">
        <f>K926+L926</f>
        <v>0</v>
      </c>
      <c r="N926" s="51"/>
      <c r="O926" s="52">
        <f>M926+N926</f>
        <v>0</v>
      </c>
    </row>
    <row r="927" spans="1:15" s="57" customFormat="1" ht="25.5" hidden="1">
      <c r="A927" s="50">
        <f t="shared" si="321"/>
        <v>3</v>
      </c>
      <c r="B927" s="150"/>
      <c r="C927" s="149" t="s">
        <v>133</v>
      </c>
      <c r="D927" s="60" t="s">
        <v>41</v>
      </c>
      <c r="E927" s="51"/>
      <c r="F927" s="51"/>
      <c r="G927" s="51"/>
      <c r="H927" s="51"/>
      <c r="I927" s="51"/>
      <c r="J927" s="52">
        <f>H927+I927</f>
        <v>0</v>
      </c>
      <c r="K927" s="51"/>
      <c r="L927" s="51"/>
      <c r="M927" s="52">
        <f>K927+L927</f>
        <v>0</v>
      </c>
      <c r="N927" s="51"/>
      <c r="O927" s="52">
        <f>M927+N927</f>
        <v>0</v>
      </c>
    </row>
    <row r="928" spans="1:15" s="57" customFormat="1" hidden="1">
      <c r="A928" s="50">
        <f t="shared" si="321"/>
        <v>3</v>
      </c>
      <c r="B928" s="150"/>
      <c r="C928" s="149" t="s">
        <v>447</v>
      </c>
      <c r="D928" s="60" t="s">
        <v>4</v>
      </c>
      <c r="E928" s="51"/>
      <c r="F928" s="51"/>
      <c r="G928" s="51"/>
      <c r="H928" s="51"/>
      <c r="I928" s="51"/>
      <c r="J928" s="52">
        <f>H928+I928</f>
        <v>0</v>
      </c>
      <c r="K928" s="51"/>
      <c r="L928" s="51"/>
      <c r="M928" s="52">
        <f>K928+L928</f>
        <v>0</v>
      </c>
      <c r="N928" s="51"/>
      <c r="O928" s="52">
        <f>M928+N928</f>
        <v>0</v>
      </c>
    </row>
    <row r="929" spans="1:15" s="57" customFormat="1" hidden="1">
      <c r="A929" s="50">
        <f t="shared" si="321"/>
        <v>3</v>
      </c>
      <c r="B929" s="147"/>
      <c r="C929" s="146" t="s">
        <v>134</v>
      </c>
      <c r="D929" s="56"/>
      <c r="E929" s="11">
        <f>SUBTOTAL(9,E930:E933)</f>
        <v>0</v>
      </c>
      <c r="F929" s="11">
        <f>SUBTOTAL(9,F930:F933)</f>
        <v>0</v>
      </c>
      <c r="G929" s="11">
        <f>SUBTOTAL(9,G930:G933)</f>
        <v>0</v>
      </c>
      <c r="H929" s="11">
        <f>SUBTOTAL(9,H930:H933)</f>
        <v>0</v>
      </c>
      <c r="I929" s="11">
        <f t="shared" ref="I929:N929" si="327">SUBTOTAL(9,I930:I933)</f>
        <v>0</v>
      </c>
      <c r="J929" s="11">
        <f t="shared" si="327"/>
        <v>0</v>
      </c>
      <c r="K929" s="11">
        <f t="shared" si="327"/>
        <v>0</v>
      </c>
      <c r="L929" s="11">
        <f t="shared" si="327"/>
        <v>0</v>
      </c>
      <c r="M929" s="11">
        <f t="shared" si="327"/>
        <v>0</v>
      </c>
      <c r="N929" s="11">
        <f t="shared" si="327"/>
        <v>0</v>
      </c>
      <c r="O929" s="11">
        <f>SUBTOTAL(9,O930:O933)</f>
        <v>0</v>
      </c>
    </row>
    <row r="930" spans="1:15" s="57" customFormat="1" hidden="1">
      <c r="A930" s="50">
        <f t="shared" si="321"/>
        <v>3</v>
      </c>
      <c r="B930" s="150"/>
      <c r="C930" s="151" t="s">
        <v>135</v>
      </c>
      <c r="D930" s="59" t="s">
        <v>5</v>
      </c>
      <c r="E930" s="51"/>
      <c r="F930" s="51"/>
      <c r="G930" s="51"/>
      <c r="H930" s="51"/>
      <c r="I930" s="51"/>
      <c r="J930" s="52">
        <f>H930+I930</f>
        <v>0</v>
      </c>
      <c r="K930" s="51"/>
      <c r="L930" s="51"/>
      <c r="M930" s="52">
        <f>K930+L930</f>
        <v>0</v>
      </c>
      <c r="N930" s="51"/>
      <c r="O930" s="52">
        <f>M930+N930</f>
        <v>0</v>
      </c>
    </row>
    <row r="931" spans="1:15" s="57" customFormat="1" hidden="1">
      <c r="A931" s="50">
        <f t="shared" si="321"/>
        <v>3</v>
      </c>
      <c r="B931" s="150"/>
      <c r="C931" s="154" t="s">
        <v>448</v>
      </c>
      <c r="D931" s="118" t="s">
        <v>173</v>
      </c>
      <c r="E931" s="51"/>
      <c r="F931" s="51"/>
      <c r="G931" s="51"/>
      <c r="H931" s="51"/>
      <c r="I931" s="51"/>
      <c r="J931" s="52">
        <f>H931+I931</f>
        <v>0</v>
      </c>
      <c r="K931" s="51"/>
      <c r="L931" s="51"/>
      <c r="M931" s="52">
        <f>K931+L931</f>
        <v>0</v>
      </c>
      <c r="N931" s="51"/>
      <c r="O931" s="52">
        <f>M931+N931</f>
        <v>0</v>
      </c>
    </row>
    <row r="932" spans="1:15" s="57" customFormat="1" hidden="1">
      <c r="A932" s="50">
        <f t="shared" si="321"/>
        <v>3</v>
      </c>
      <c r="B932" s="153"/>
      <c r="C932" s="155" t="s">
        <v>557</v>
      </c>
      <c r="D932" s="137" t="s">
        <v>8</v>
      </c>
      <c r="E932" s="51"/>
      <c r="F932" s="51"/>
      <c r="G932" s="51"/>
      <c r="H932" s="51"/>
      <c r="I932" s="51"/>
      <c r="J932" s="52">
        <f>H932+I932</f>
        <v>0</v>
      </c>
      <c r="K932" s="51"/>
      <c r="L932" s="51"/>
      <c r="M932" s="52">
        <f>K932+L932</f>
        <v>0</v>
      </c>
      <c r="N932" s="51"/>
      <c r="O932" s="52">
        <f>M932+N932</f>
        <v>0</v>
      </c>
    </row>
    <row r="933" spans="1:15" s="57" customFormat="1" ht="25.5" hidden="1">
      <c r="A933" s="50">
        <f t="shared" si="321"/>
        <v>3</v>
      </c>
      <c r="B933" s="153"/>
      <c r="C933" s="155" t="s">
        <v>139</v>
      </c>
      <c r="D933" s="136" t="s">
        <v>10</v>
      </c>
      <c r="E933" s="51"/>
      <c r="F933" s="51"/>
      <c r="G933" s="51"/>
      <c r="H933" s="51"/>
      <c r="I933" s="51"/>
      <c r="J933" s="52">
        <f>H933+I933</f>
        <v>0</v>
      </c>
      <c r="K933" s="51"/>
      <c r="L933" s="51"/>
      <c r="M933" s="52">
        <f>K933+L933</f>
        <v>0</v>
      </c>
      <c r="N933" s="51"/>
      <c r="O933" s="52">
        <f>M933+N933</f>
        <v>0</v>
      </c>
    </row>
    <row r="934" spans="1:15" s="57" customFormat="1" hidden="1">
      <c r="A934" s="50">
        <f t="shared" si="321"/>
        <v>3</v>
      </c>
      <c r="B934" s="156"/>
      <c r="C934" s="157" t="s">
        <v>140</v>
      </c>
      <c r="D934" s="136"/>
      <c r="E934" s="11">
        <f>SUBTOTAL(9,E935:E939)</f>
        <v>0</v>
      </c>
      <c r="F934" s="11">
        <f>SUBTOTAL(9,F935:F939)</f>
        <v>0</v>
      </c>
      <c r="G934" s="11">
        <f>SUBTOTAL(9,G935:G939)</f>
        <v>0</v>
      </c>
      <c r="H934" s="11">
        <f>SUBTOTAL(9,H935:H939)</f>
        <v>0</v>
      </c>
      <c r="I934" s="11">
        <f t="shared" ref="I934:N934" si="328">SUBTOTAL(9,I935:I939)</f>
        <v>0</v>
      </c>
      <c r="J934" s="11">
        <f t="shared" si="328"/>
        <v>0</v>
      </c>
      <c r="K934" s="11">
        <f t="shared" si="328"/>
        <v>0</v>
      </c>
      <c r="L934" s="11">
        <f t="shared" si="328"/>
        <v>0</v>
      </c>
      <c r="M934" s="11">
        <f t="shared" si="328"/>
        <v>0</v>
      </c>
      <c r="N934" s="11">
        <f t="shared" si="328"/>
        <v>0</v>
      </c>
      <c r="O934" s="11">
        <f>SUBTOTAL(9,O935:O939)</f>
        <v>0</v>
      </c>
    </row>
    <row r="935" spans="1:15" s="57" customFormat="1" hidden="1">
      <c r="A935" s="50">
        <f t="shared" si="321"/>
        <v>3</v>
      </c>
      <c r="B935" s="153"/>
      <c r="C935" s="155" t="s">
        <v>141</v>
      </c>
      <c r="D935" s="137" t="s">
        <v>71</v>
      </c>
      <c r="E935" s="51"/>
      <c r="F935" s="51"/>
      <c r="G935" s="51"/>
      <c r="H935" s="51"/>
      <c r="I935" s="51"/>
      <c r="J935" s="52">
        <f>H935+I935</f>
        <v>0</v>
      </c>
      <c r="K935" s="51"/>
      <c r="L935" s="51"/>
      <c r="M935" s="52">
        <f>K935+L935</f>
        <v>0</v>
      </c>
      <c r="N935" s="51"/>
      <c r="O935" s="52">
        <f>M935+N935</f>
        <v>0</v>
      </c>
    </row>
    <row r="936" spans="1:15" s="57" customFormat="1" hidden="1">
      <c r="A936" s="50">
        <f t="shared" si="321"/>
        <v>3</v>
      </c>
      <c r="B936" s="153"/>
      <c r="C936" s="155" t="s">
        <v>142</v>
      </c>
      <c r="D936" s="137" t="s">
        <v>73</v>
      </c>
      <c r="E936" s="51"/>
      <c r="F936" s="51"/>
      <c r="G936" s="51"/>
      <c r="H936" s="51"/>
      <c r="I936" s="51"/>
      <c r="J936" s="52">
        <f>H936+I936</f>
        <v>0</v>
      </c>
      <c r="K936" s="51"/>
      <c r="L936" s="51"/>
      <c r="M936" s="52">
        <f>K936+L936</f>
        <v>0</v>
      </c>
      <c r="N936" s="51"/>
      <c r="O936" s="52">
        <f>M936+N936</f>
        <v>0</v>
      </c>
    </row>
    <row r="937" spans="1:15" s="57" customFormat="1" hidden="1">
      <c r="A937" s="50">
        <f t="shared" si="321"/>
        <v>3</v>
      </c>
      <c r="B937" s="153"/>
      <c r="C937" s="155" t="s">
        <v>143</v>
      </c>
      <c r="D937" s="137" t="s">
        <v>75</v>
      </c>
      <c r="E937" s="51"/>
      <c r="F937" s="51"/>
      <c r="G937" s="51"/>
      <c r="H937" s="51"/>
      <c r="I937" s="51"/>
      <c r="J937" s="52">
        <f>H937+I937</f>
        <v>0</v>
      </c>
      <c r="K937" s="51"/>
      <c r="L937" s="51"/>
      <c r="M937" s="52">
        <f>K937+L937</f>
        <v>0</v>
      </c>
      <c r="N937" s="51"/>
      <c r="O937" s="52">
        <f>M937+N937</f>
        <v>0</v>
      </c>
    </row>
    <row r="938" spans="1:15" s="57" customFormat="1" hidden="1">
      <c r="A938" s="50">
        <f t="shared" si="321"/>
        <v>3</v>
      </c>
      <c r="B938" s="153"/>
      <c r="C938" s="155" t="s">
        <v>144</v>
      </c>
      <c r="D938" s="137" t="s">
        <v>77</v>
      </c>
      <c r="E938" s="51"/>
      <c r="F938" s="51"/>
      <c r="G938" s="51"/>
      <c r="H938" s="51"/>
      <c r="I938" s="51"/>
      <c r="J938" s="52">
        <f>H938+I938</f>
        <v>0</v>
      </c>
      <c r="K938" s="51"/>
      <c r="L938" s="51"/>
      <c r="M938" s="52">
        <f>K938+L938</f>
        <v>0</v>
      </c>
      <c r="N938" s="51"/>
      <c r="O938" s="52">
        <f>M938+N938</f>
        <v>0</v>
      </c>
    </row>
    <row r="939" spans="1:15" s="57" customFormat="1" hidden="1">
      <c r="A939" s="50">
        <f t="shared" si="321"/>
        <v>3</v>
      </c>
      <c r="B939" s="153"/>
      <c r="C939" s="155" t="s">
        <v>145</v>
      </c>
      <c r="D939" s="137" t="s">
        <v>28</v>
      </c>
      <c r="E939" s="51"/>
      <c r="F939" s="51"/>
      <c r="G939" s="51"/>
      <c r="H939" s="51"/>
      <c r="I939" s="51"/>
      <c r="J939" s="52">
        <f>H939+I939</f>
        <v>0</v>
      </c>
      <c r="K939" s="51"/>
      <c r="L939" s="51"/>
      <c r="M939" s="52">
        <f>K939+L939</f>
        <v>0</v>
      </c>
      <c r="N939" s="51"/>
      <c r="O939" s="52">
        <f>M939+N939</f>
        <v>0</v>
      </c>
    </row>
    <row r="940" spans="1:15" s="57" customFormat="1" hidden="1">
      <c r="A940" s="50">
        <f t="shared" si="321"/>
        <v>3</v>
      </c>
      <c r="B940" s="145" t="s">
        <v>146</v>
      </c>
      <c r="C940" s="157" t="s">
        <v>147</v>
      </c>
      <c r="D940" s="56"/>
      <c r="E940" s="11">
        <f>SUBTOTAL(9,E941:E969)</f>
        <v>0</v>
      </c>
      <c r="F940" s="11">
        <f>SUBTOTAL(9,F941:F969)</f>
        <v>0</v>
      </c>
      <c r="G940" s="11">
        <f>SUBTOTAL(9,G941:G969)</f>
        <v>0</v>
      </c>
      <c r="H940" s="11">
        <f>SUBTOTAL(9,H941:H969)</f>
        <v>0</v>
      </c>
      <c r="I940" s="11">
        <f t="shared" ref="I940:N940" si="329">SUBTOTAL(9,I941:I969)</f>
        <v>0</v>
      </c>
      <c r="J940" s="11">
        <f t="shared" si="329"/>
        <v>0</v>
      </c>
      <c r="K940" s="11">
        <f t="shared" si="329"/>
        <v>0</v>
      </c>
      <c r="L940" s="11">
        <f t="shared" si="329"/>
        <v>0</v>
      </c>
      <c r="M940" s="11">
        <f t="shared" si="329"/>
        <v>0</v>
      </c>
      <c r="N940" s="11">
        <f t="shared" si="329"/>
        <v>0</v>
      </c>
      <c r="O940" s="11">
        <f>SUBTOTAL(9,O941:O969)</f>
        <v>0</v>
      </c>
    </row>
    <row r="941" spans="1:15" s="57" customFormat="1" hidden="1">
      <c r="A941" s="50">
        <f t="shared" si="321"/>
        <v>3</v>
      </c>
      <c r="B941" s="156"/>
      <c r="C941" s="158" t="s">
        <v>26</v>
      </c>
      <c r="D941" s="56"/>
      <c r="E941" s="11">
        <f>SUBTOTAL(9,E942:E960)</f>
        <v>0</v>
      </c>
      <c r="F941" s="11">
        <f t="shared" ref="F941:O941" si="330">SUBTOTAL(9,F942:F960)</f>
        <v>0</v>
      </c>
      <c r="G941" s="11">
        <f t="shared" si="330"/>
        <v>0</v>
      </c>
      <c r="H941" s="11">
        <f t="shared" si="330"/>
        <v>0</v>
      </c>
      <c r="I941" s="11">
        <f t="shared" si="330"/>
        <v>0</v>
      </c>
      <c r="J941" s="11">
        <f t="shared" si="330"/>
        <v>0</v>
      </c>
      <c r="K941" s="11">
        <f t="shared" si="330"/>
        <v>0</v>
      </c>
      <c r="L941" s="11">
        <f t="shared" si="330"/>
        <v>0</v>
      </c>
      <c r="M941" s="11">
        <f t="shared" si="330"/>
        <v>0</v>
      </c>
      <c r="N941" s="11">
        <f t="shared" si="330"/>
        <v>0</v>
      </c>
      <c r="O941" s="11">
        <f t="shared" si="330"/>
        <v>0</v>
      </c>
    </row>
    <row r="942" spans="1:15" s="57" customFormat="1" hidden="1">
      <c r="A942" s="50">
        <f t="shared" si="321"/>
        <v>3</v>
      </c>
      <c r="B942" s="150"/>
      <c r="C942" s="161" t="s">
        <v>770</v>
      </c>
      <c r="D942" s="56"/>
      <c r="E942" s="11">
        <f>SUBTOTAL(9,E943:E952)</f>
        <v>0</v>
      </c>
      <c r="F942" s="11">
        <f t="shared" ref="F942:O942" si="331">SUBTOTAL(9,F943:F952)</f>
        <v>0</v>
      </c>
      <c r="G942" s="11">
        <f t="shared" si="331"/>
        <v>0</v>
      </c>
      <c r="H942" s="11">
        <f t="shared" si="331"/>
        <v>0</v>
      </c>
      <c r="I942" s="11">
        <f t="shared" si="331"/>
        <v>0</v>
      </c>
      <c r="J942" s="11">
        <f t="shared" si="331"/>
        <v>0</v>
      </c>
      <c r="K942" s="11">
        <f t="shared" si="331"/>
        <v>0</v>
      </c>
      <c r="L942" s="11">
        <f t="shared" si="331"/>
        <v>0</v>
      </c>
      <c r="M942" s="11">
        <f t="shared" si="331"/>
        <v>0</v>
      </c>
      <c r="N942" s="11">
        <f t="shared" si="331"/>
        <v>0</v>
      </c>
      <c r="O942" s="11">
        <f t="shared" si="331"/>
        <v>0</v>
      </c>
    </row>
    <row r="943" spans="1:15" s="57" customFormat="1" ht="25.5" hidden="1">
      <c r="A943" s="50">
        <f t="shared" si="321"/>
        <v>3</v>
      </c>
      <c r="B943" s="150"/>
      <c r="C943" s="160" t="s">
        <v>771</v>
      </c>
      <c r="D943" s="58" t="s">
        <v>2</v>
      </c>
      <c r="E943" s="11">
        <f>SUBTOTAL(9,E944:E945)</f>
        <v>0</v>
      </c>
      <c r="F943" s="11">
        <f t="shared" ref="F943:O943" si="332">SUBTOTAL(9,F944:F945)</f>
        <v>0</v>
      </c>
      <c r="G943" s="11">
        <f t="shared" si="332"/>
        <v>0</v>
      </c>
      <c r="H943" s="11">
        <f t="shared" si="332"/>
        <v>0</v>
      </c>
      <c r="I943" s="11">
        <f t="shared" si="332"/>
        <v>0</v>
      </c>
      <c r="J943" s="11">
        <f t="shared" si="332"/>
        <v>0</v>
      </c>
      <c r="K943" s="11">
        <f t="shared" si="332"/>
        <v>0</v>
      </c>
      <c r="L943" s="11">
        <f t="shared" si="332"/>
        <v>0</v>
      </c>
      <c r="M943" s="11">
        <f t="shared" si="332"/>
        <v>0</v>
      </c>
      <c r="N943" s="11">
        <f t="shared" si="332"/>
        <v>0</v>
      </c>
      <c r="O943" s="11">
        <f t="shared" si="332"/>
        <v>0</v>
      </c>
    </row>
    <row r="944" spans="1:15" s="57" customFormat="1" ht="25.5" hidden="1">
      <c r="A944" s="50">
        <f t="shared" si="321"/>
        <v>3</v>
      </c>
      <c r="B944" s="150"/>
      <c r="C944" s="260" t="s">
        <v>772</v>
      </c>
      <c r="D944" s="58" t="s">
        <v>302</v>
      </c>
      <c r="E944" s="51"/>
      <c r="F944" s="51"/>
      <c r="G944" s="51"/>
      <c r="H944" s="51"/>
      <c r="I944" s="51"/>
      <c r="J944" s="52">
        <f>H944+I944</f>
        <v>0</v>
      </c>
      <c r="K944" s="51"/>
      <c r="L944" s="51"/>
      <c r="M944" s="52">
        <f>K944+L944</f>
        <v>0</v>
      </c>
      <c r="N944" s="51"/>
      <c r="O944" s="52">
        <f>M944+N944</f>
        <v>0</v>
      </c>
    </row>
    <row r="945" spans="1:15" s="57" customFormat="1" ht="25.5" hidden="1">
      <c r="A945" s="50">
        <f t="shared" si="321"/>
        <v>3</v>
      </c>
      <c r="B945" s="150"/>
      <c r="C945" s="260" t="s">
        <v>773</v>
      </c>
      <c r="D945" s="58" t="s">
        <v>304</v>
      </c>
      <c r="E945" s="51"/>
      <c r="F945" s="51"/>
      <c r="G945" s="51"/>
      <c r="H945" s="51"/>
      <c r="I945" s="51"/>
      <c r="J945" s="52">
        <f>H945+I945</f>
        <v>0</v>
      </c>
      <c r="K945" s="51"/>
      <c r="L945" s="51"/>
      <c r="M945" s="52">
        <f>K945+L945</f>
        <v>0</v>
      </c>
      <c r="N945" s="51"/>
      <c r="O945" s="52">
        <f>M945+N945</f>
        <v>0</v>
      </c>
    </row>
    <row r="946" spans="1:15" s="57" customFormat="1" hidden="1">
      <c r="A946" s="50">
        <f t="shared" si="321"/>
        <v>3</v>
      </c>
      <c r="B946" s="150"/>
      <c r="C946" s="258" t="s">
        <v>42</v>
      </c>
      <c r="D946" s="59" t="s">
        <v>3</v>
      </c>
      <c r="E946" s="51"/>
      <c r="F946" s="51"/>
      <c r="G946" s="51"/>
      <c r="H946" s="51"/>
      <c r="I946" s="51"/>
      <c r="J946" s="52">
        <f>H946+I946</f>
        <v>0</v>
      </c>
      <c r="K946" s="51"/>
      <c r="L946" s="51"/>
      <c r="M946" s="52">
        <f>K946+L946</f>
        <v>0</v>
      </c>
      <c r="N946" s="51"/>
      <c r="O946" s="52">
        <f>M946+N946</f>
        <v>0</v>
      </c>
    </row>
    <row r="947" spans="1:15" s="57" customFormat="1" hidden="1">
      <c r="A947" s="50">
        <f t="shared" si="321"/>
        <v>3</v>
      </c>
      <c r="B947" s="150"/>
      <c r="C947" s="259" t="s">
        <v>449</v>
      </c>
      <c r="D947" s="117" t="s">
        <v>446</v>
      </c>
      <c r="E947" s="11">
        <f>SUBTOTAL(9,E948:E951)</f>
        <v>0</v>
      </c>
      <c r="F947" s="11">
        <f>SUBTOTAL(9,F948:F951)</f>
        <v>0</v>
      </c>
      <c r="G947" s="11">
        <f>SUBTOTAL(9,G948:G951)</f>
        <v>0</v>
      </c>
      <c r="H947" s="11">
        <f>SUBTOTAL(9,H948:H951)</f>
        <v>0</v>
      </c>
      <c r="I947" s="11">
        <f t="shared" ref="I947:N947" si="333">SUBTOTAL(9,I948:I951)</f>
        <v>0</v>
      </c>
      <c r="J947" s="11">
        <f t="shared" si="333"/>
        <v>0</v>
      </c>
      <c r="K947" s="11">
        <f t="shared" si="333"/>
        <v>0</v>
      </c>
      <c r="L947" s="11">
        <f t="shared" si="333"/>
        <v>0</v>
      </c>
      <c r="M947" s="11">
        <f t="shared" si="333"/>
        <v>0</v>
      </c>
      <c r="N947" s="11">
        <f t="shared" si="333"/>
        <v>0</v>
      </c>
      <c r="O947" s="11">
        <f>SUBTOTAL(9,O948:O951)</f>
        <v>0</v>
      </c>
    </row>
    <row r="948" spans="1:15" s="57" customFormat="1" ht="25.5" hidden="1">
      <c r="A948" s="50">
        <f t="shared" si="321"/>
        <v>3</v>
      </c>
      <c r="B948" s="150"/>
      <c r="C948" s="260" t="s">
        <v>153</v>
      </c>
      <c r="D948" s="60" t="s">
        <v>37</v>
      </c>
      <c r="E948" s="51"/>
      <c r="F948" s="51"/>
      <c r="G948" s="51"/>
      <c r="H948" s="51"/>
      <c r="I948" s="51"/>
      <c r="J948" s="52">
        <f t="shared" ref="J948:J960" si="334">H948+I948</f>
        <v>0</v>
      </c>
      <c r="K948" s="51"/>
      <c r="L948" s="51"/>
      <c r="M948" s="52">
        <f t="shared" ref="M948:M960" si="335">K948+L948</f>
        <v>0</v>
      </c>
      <c r="N948" s="51"/>
      <c r="O948" s="52">
        <f t="shared" ref="O948:O960" si="336">M948+N948</f>
        <v>0</v>
      </c>
    </row>
    <row r="949" spans="1:15" s="57" customFormat="1" hidden="1">
      <c r="A949" s="50">
        <f t="shared" si="321"/>
        <v>3</v>
      </c>
      <c r="B949" s="150"/>
      <c r="C949" s="260" t="s">
        <v>155</v>
      </c>
      <c r="D949" s="60" t="s">
        <v>39</v>
      </c>
      <c r="E949" s="51"/>
      <c r="F949" s="51"/>
      <c r="G949" s="51"/>
      <c r="H949" s="51"/>
      <c r="I949" s="51"/>
      <c r="J949" s="52">
        <f t="shared" si="334"/>
        <v>0</v>
      </c>
      <c r="K949" s="51"/>
      <c r="L949" s="51"/>
      <c r="M949" s="52">
        <f t="shared" si="335"/>
        <v>0</v>
      </c>
      <c r="N949" s="51"/>
      <c r="O949" s="52">
        <f t="shared" si="336"/>
        <v>0</v>
      </c>
    </row>
    <row r="950" spans="1:15" s="57" customFormat="1" ht="25.5" hidden="1">
      <c r="A950" s="50">
        <f t="shared" si="321"/>
        <v>3</v>
      </c>
      <c r="B950" s="150"/>
      <c r="C950" s="260" t="s">
        <v>156</v>
      </c>
      <c r="D950" s="60" t="s">
        <v>40</v>
      </c>
      <c r="E950" s="51"/>
      <c r="F950" s="51"/>
      <c r="G950" s="51"/>
      <c r="H950" s="51"/>
      <c r="I950" s="51"/>
      <c r="J950" s="52">
        <f t="shared" si="334"/>
        <v>0</v>
      </c>
      <c r="K950" s="51"/>
      <c r="L950" s="51"/>
      <c r="M950" s="52">
        <f t="shared" si="335"/>
        <v>0</v>
      </c>
      <c r="N950" s="51"/>
      <c r="O950" s="52">
        <f t="shared" si="336"/>
        <v>0</v>
      </c>
    </row>
    <row r="951" spans="1:15" s="57" customFormat="1" ht="25.5" hidden="1">
      <c r="A951" s="50">
        <f t="shared" si="321"/>
        <v>3</v>
      </c>
      <c r="B951" s="150"/>
      <c r="C951" s="260" t="s">
        <v>157</v>
      </c>
      <c r="D951" s="60" t="s">
        <v>41</v>
      </c>
      <c r="E951" s="51"/>
      <c r="F951" s="51"/>
      <c r="G951" s="51"/>
      <c r="H951" s="51"/>
      <c r="I951" s="51"/>
      <c r="J951" s="52">
        <f t="shared" si="334"/>
        <v>0</v>
      </c>
      <c r="K951" s="51"/>
      <c r="L951" s="51"/>
      <c r="M951" s="52">
        <f t="shared" si="335"/>
        <v>0</v>
      </c>
      <c r="N951" s="51"/>
      <c r="O951" s="52">
        <f t="shared" si="336"/>
        <v>0</v>
      </c>
    </row>
    <row r="952" spans="1:15" s="57" customFormat="1" hidden="1">
      <c r="A952" s="50">
        <f t="shared" si="321"/>
        <v>3</v>
      </c>
      <c r="B952" s="150"/>
      <c r="C952" s="160" t="s">
        <v>158</v>
      </c>
      <c r="D952" s="60" t="s">
        <v>4</v>
      </c>
      <c r="E952" s="51"/>
      <c r="F952" s="51"/>
      <c r="G952" s="51"/>
      <c r="H952" s="51"/>
      <c r="I952" s="51"/>
      <c r="J952" s="52">
        <f t="shared" si="334"/>
        <v>0</v>
      </c>
      <c r="K952" s="51"/>
      <c r="L952" s="51"/>
      <c r="M952" s="52">
        <f t="shared" si="335"/>
        <v>0</v>
      </c>
      <c r="N952" s="51"/>
      <c r="O952" s="52">
        <f t="shared" si="336"/>
        <v>0</v>
      </c>
    </row>
    <row r="953" spans="1:15" s="57" customFormat="1" hidden="1">
      <c r="A953" s="50">
        <f t="shared" si="321"/>
        <v>3</v>
      </c>
      <c r="B953" s="150"/>
      <c r="C953" s="159" t="s">
        <v>19</v>
      </c>
      <c r="D953" s="59" t="s">
        <v>5</v>
      </c>
      <c r="E953" s="51"/>
      <c r="F953" s="51"/>
      <c r="G953" s="51"/>
      <c r="H953" s="51"/>
      <c r="I953" s="51"/>
      <c r="J953" s="52">
        <f t="shared" si="334"/>
        <v>0</v>
      </c>
      <c r="K953" s="51"/>
      <c r="L953" s="51"/>
      <c r="M953" s="52">
        <f t="shared" si="335"/>
        <v>0</v>
      </c>
      <c r="N953" s="51"/>
      <c r="O953" s="52">
        <f t="shared" si="336"/>
        <v>0</v>
      </c>
    </row>
    <row r="954" spans="1:15" s="57" customFormat="1" hidden="1">
      <c r="A954" s="50">
        <f t="shared" si="321"/>
        <v>3</v>
      </c>
      <c r="B954" s="150"/>
      <c r="C954" s="162" t="s">
        <v>450</v>
      </c>
      <c r="D954" s="118" t="s">
        <v>173</v>
      </c>
      <c r="E954" s="51"/>
      <c r="F954" s="51"/>
      <c r="G954" s="51"/>
      <c r="H954" s="51"/>
      <c r="I954" s="51"/>
      <c r="J954" s="52">
        <f t="shared" si="334"/>
        <v>0</v>
      </c>
      <c r="K954" s="51"/>
      <c r="L954" s="51"/>
      <c r="M954" s="52">
        <f t="shared" si="335"/>
        <v>0</v>
      </c>
      <c r="N954" s="51"/>
      <c r="O954" s="52">
        <f t="shared" si="336"/>
        <v>0</v>
      </c>
    </row>
    <row r="955" spans="1:15" hidden="1">
      <c r="A955" s="50">
        <f t="shared" si="321"/>
        <v>3</v>
      </c>
      <c r="B955" s="153"/>
      <c r="C955" s="163" t="s">
        <v>29</v>
      </c>
      <c r="D955" s="136" t="s">
        <v>6</v>
      </c>
      <c r="E955" s="51"/>
      <c r="F955" s="51"/>
      <c r="G955" s="51"/>
      <c r="H955" s="51"/>
      <c r="I955" s="51"/>
      <c r="J955" s="52">
        <f t="shared" si="334"/>
        <v>0</v>
      </c>
      <c r="K955" s="51"/>
      <c r="L955" s="51"/>
      <c r="M955" s="52">
        <f t="shared" si="335"/>
        <v>0</v>
      </c>
      <c r="N955" s="51"/>
      <c r="O955" s="52">
        <f t="shared" si="336"/>
        <v>0</v>
      </c>
    </row>
    <row r="956" spans="1:15" hidden="1">
      <c r="A956" s="50">
        <f t="shared" si="321"/>
        <v>3</v>
      </c>
      <c r="B956" s="153"/>
      <c r="C956" s="163" t="s">
        <v>21</v>
      </c>
      <c r="D956" s="137" t="s">
        <v>8</v>
      </c>
      <c r="E956" s="51"/>
      <c r="F956" s="51"/>
      <c r="G956" s="51"/>
      <c r="H956" s="51"/>
      <c r="I956" s="51"/>
      <c r="J956" s="52">
        <f>H956+I956</f>
        <v>0</v>
      </c>
      <c r="K956" s="51"/>
      <c r="L956" s="51"/>
      <c r="M956" s="52">
        <f>K956+L956</f>
        <v>0</v>
      </c>
      <c r="N956" s="51"/>
      <c r="O956" s="52">
        <f t="shared" si="336"/>
        <v>0</v>
      </c>
    </row>
    <row r="957" spans="1:15" hidden="1">
      <c r="A957" s="50">
        <f t="shared" si="321"/>
        <v>3</v>
      </c>
      <c r="B957" s="153"/>
      <c r="C957" s="163" t="s">
        <v>526</v>
      </c>
      <c r="D957" s="137" t="s">
        <v>31</v>
      </c>
      <c r="E957" s="51"/>
      <c r="F957" s="51"/>
      <c r="G957" s="51"/>
      <c r="H957" s="51"/>
      <c r="I957" s="51"/>
      <c r="J957" s="52">
        <f t="shared" si="334"/>
        <v>0</v>
      </c>
      <c r="K957" s="51"/>
      <c r="L957" s="51"/>
      <c r="M957" s="52">
        <f t="shared" si="335"/>
        <v>0</v>
      </c>
      <c r="N957" s="51"/>
      <c r="O957" s="52">
        <f t="shared" si="336"/>
        <v>0</v>
      </c>
    </row>
    <row r="958" spans="1:15" hidden="1">
      <c r="A958" s="50">
        <f t="shared" si="321"/>
        <v>3</v>
      </c>
      <c r="B958" s="153"/>
      <c r="C958" s="163" t="s">
        <v>558</v>
      </c>
      <c r="D958" s="137" t="s">
        <v>559</v>
      </c>
      <c r="E958" s="51"/>
      <c r="F958" s="51"/>
      <c r="G958" s="51"/>
      <c r="H958" s="51"/>
      <c r="I958" s="51"/>
      <c r="J958" s="52">
        <f t="shared" si="334"/>
        <v>0</v>
      </c>
      <c r="K958" s="51"/>
      <c r="L958" s="51"/>
      <c r="M958" s="52">
        <f t="shared" si="335"/>
        <v>0</v>
      </c>
      <c r="N958" s="51"/>
      <c r="O958" s="52">
        <f t="shared" si="336"/>
        <v>0</v>
      </c>
    </row>
    <row r="959" spans="1:15" ht="25.5" hidden="1">
      <c r="A959" s="50">
        <f t="shared" si="321"/>
        <v>3</v>
      </c>
      <c r="B959" s="153"/>
      <c r="C959" s="163" t="s">
        <v>528</v>
      </c>
      <c r="D959" s="136" t="s">
        <v>9</v>
      </c>
      <c r="E959" s="51"/>
      <c r="F959" s="51"/>
      <c r="G959" s="51"/>
      <c r="H959" s="51"/>
      <c r="I959" s="51"/>
      <c r="J959" s="52">
        <f t="shared" si="334"/>
        <v>0</v>
      </c>
      <c r="K959" s="51"/>
      <c r="L959" s="51"/>
      <c r="M959" s="52">
        <f t="shared" si="335"/>
        <v>0</v>
      </c>
      <c r="N959" s="51"/>
      <c r="O959" s="52">
        <f t="shared" si="336"/>
        <v>0</v>
      </c>
    </row>
    <row r="960" spans="1:15" ht="25.5" hidden="1">
      <c r="A960" s="50">
        <f t="shared" si="321"/>
        <v>3</v>
      </c>
      <c r="B960" s="153"/>
      <c r="C960" s="163" t="s">
        <v>30</v>
      </c>
      <c r="D960" s="136" t="s">
        <v>10</v>
      </c>
      <c r="E960" s="51"/>
      <c r="F960" s="51"/>
      <c r="G960" s="51"/>
      <c r="H960" s="51"/>
      <c r="I960" s="51"/>
      <c r="J960" s="52">
        <f t="shared" si="334"/>
        <v>0</v>
      </c>
      <c r="K960" s="51"/>
      <c r="L960" s="51"/>
      <c r="M960" s="52">
        <f t="shared" si="335"/>
        <v>0</v>
      </c>
      <c r="N960" s="51"/>
      <c r="O960" s="52">
        <f t="shared" si="336"/>
        <v>0</v>
      </c>
    </row>
    <row r="961" spans="1:15" hidden="1">
      <c r="A961" s="50">
        <f t="shared" si="321"/>
        <v>3</v>
      </c>
      <c r="B961" s="153"/>
      <c r="C961" s="165" t="s">
        <v>451</v>
      </c>
      <c r="D961" s="138" t="s">
        <v>93</v>
      </c>
      <c r="E961" s="11">
        <f>SUBTOTAL(9,E962:E963)</f>
        <v>0</v>
      </c>
      <c r="F961" s="11">
        <f>SUBTOTAL(9,F962:F963)</f>
        <v>0</v>
      </c>
      <c r="G961" s="11">
        <f>SUBTOTAL(9,G962:G963)</f>
        <v>0</v>
      </c>
      <c r="H961" s="11">
        <f>SUBTOTAL(9,H962:H963)</f>
        <v>0</v>
      </c>
      <c r="I961" s="11">
        <f t="shared" ref="I961:N961" si="337">SUBTOTAL(9,I962:I963)</f>
        <v>0</v>
      </c>
      <c r="J961" s="11">
        <f t="shared" si="337"/>
        <v>0</v>
      </c>
      <c r="K961" s="11">
        <f t="shared" si="337"/>
        <v>0</v>
      </c>
      <c r="L961" s="11">
        <f t="shared" si="337"/>
        <v>0</v>
      </c>
      <c r="M961" s="11">
        <f t="shared" si="337"/>
        <v>0</v>
      </c>
      <c r="N961" s="11">
        <f t="shared" si="337"/>
        <v>0</v>
      </c>
      <c r="O961" s="11">
        <f>SUBTOTAL(9,O962:O963)</f>
        <v>0</v>
      </c>
    </row>
    <row r="962" spans="1:15" hidden="1">
      <c r="A962" s="50">
        <f t="shared" si="321"/>
        <v>3</v>
      </c>
      <c r="B962" s="153"/>
      <c r="C962" s="166" t="s">
        <v>452</v>
      </c>
      <c r="D962" s="138" t="s">
        <v>453</v>
      </c>
      <c r="E962" s="51"/>
      <c r="F962" s="51"/>
      <c r="G962" s="51"/>
      <c r="H962" s="51"/>
      <c r="I962" s="51"/>
      <c r="J962" s="52">
        <f>H962+I962</f>
        <v>0</v>
      </c>
      <c r="K962" s="51"/>
      <c r="L962" s="51"/>
      <c r="M962" s="52">
        <f>K962+L962</f>
        <v>0</v>
      </c>
      <c r="N962" s="51"/>
      <c r="O962" s="52">
        <f>M962+N962</f>
        <v>0</v>
      </c>
    </row>
    <row r="963" spans="1:15" hidden="1">
      <c r="A963" s="50">
        <f t="shared" si="321"/>
        <v>3</v>
      </c>
      <c r="B963" s="153"/>
      <c r="C963" s="166" t="s">
        <v>454</v>
      </c>
      <c r="D963" s="138" t="s">
        <v>455</v>
      </c>
      <c r="E963" s="51"/>
      <c r="F963" s="51"/>
      <c r="G963" s="51"/>
      <c r="H963" s="51"/>
      <c r="I963" s="51"/>
      <c r="J963" s="52">
        <f>H963+I963</f>
        <v>0</v>
      </c>
      <c r="K963" s="51"/>
      <c r="L963" s="51"/>
      <c r="M963" s="52">
        <f>K963+L963</f>
        <v>0</v>
      </c>
      <c r="N963" s="51"/>
      <c r="O963" s="52">
        <f>M963+N963</f>
        <v>0</v>
      </c>
    </row>
    <row r="964" spans="1:15" hidden="1">
      <c r="A964" s="50">
        <f t="shared" si="321"/>
        <v>3</v>
      </c>
      <c r="B964" s="156"/>
      <c r="C964" s="158" t="s">
        <v>32</v>
      </c>
      <c r="D964" s="136"/>
      <c r="E964" s="11">
        <f>SUBTOTAL(9,E965:E969)</f>
        <v>0</v>
      </c>
      <c r="F964" s="11">
        <f>SUBTOTAL(9,F965:F969)</f>
        <v>0</v>
      </c>
      <c r="G964" s="11">
        <f>SUBTOTAL(9,G965:G969)</f>
        <v>0</v>
      </c>
      <c r="H964" s="11">
        <f>SUBTOTAL(9,H965:H969)</f>
        <v>0</v>
      </c>
      <c r="I964" s="11">
        <f t="shared" ref="I964:N964" si="338">SUBTOTAL(9,I965:I969)</f>
        <v>0</v>
      </c>
      <c r="J964" s="11">
        <f t="shared" si="338"/>
        <v>0</v>
      </c>
      <c r="K964" s="11">
        <f t="shared" si="338"/>
        <v>0</v>
      </c>
      <c r="L964" s="11">
        <f t="shared" si="338"/>
        <v>0</v>
      </c>
      <c r="M964" s="11">
        <f t="shared" si="338"/>
        <v>0</v>
      </c>
      <c r="N964" s="11">
        <f t="shared" si="338"/>
        <v>0</v>
      </c>
      <c r="O964" s="11">
        <f>SUBTOTAL(9,O965:O969)</f>
        <v>0</v>
      </c>
    </row>
    <row r="965" spans="1:15" hidden="1">
      <c r="A965" s="50">
        <f t="shared" si="321"/>
        <v>3</v>
      </c>
      <c r="B965" s="153"/>
      <c r="C965" s="163" t="s">
        <v>70</v>
      </c>
      <c r="D965" s="137" t="s">
        <v>71</v>
      </c>
      <c r="E965" s="51"/>
      <c r="F965" s="51"/>
      <c r="G965" s="51"/>
      <c r="H965" s="51"/>
      <c r="I965" s="51"/>
      <c r="J965" s="52">
        <f>H965+I965</f>
        <v>0</v>
      </c>
      <c r="K965" s="51"/>
      <c r="L965" s="51"/>
      <c r="M965" s="52">
        <f>K965+L965</f>
        <v>0</v>
      </c>
      <c r="N965" s="51"/>
      <c r="O965" s="52">
        <f>M965+N965</f>
        <v>0</v>
      </c>
    </row>
    <row r="966" spans="1:15" hidden="1">
      <c r="A966" s="50">
        <f t="shared" si="321"/>
        <v>3</v>
      </c>
      <c r="B966" s="153"/>
      <c r="C966" s="163" t="s">
        <v>72</v>
      </c>
      <c r="D966" s="137" t="s">
        <v>73</v>
      </c>
      <c r="E966" s="51"/>
      <c r="F966" s="51"/>
      <c r="G966" s="51"/>
      <c r="H966" s="51"/>
      <c r="I966" s="51"/>
      <c r="J966" s="52">
        <f>H966+I966</f>
        <v>0</v>
      </c>
      <c r="K966" s="51"/>
      <c r="L966" s="51"/>
      <c r="M966" s="52">
        <f>K966+L966</f>
        <v>0</v>
      </c>
      <c r="N966" s="51"/>
      <c r="O966" s="52">
        <f>M966+N966</f>
        <v>0</v>
      </c>
    </row>
    <row r="967" spans="1:15" hidden="1">
      <c r="A967" s="50">
        <f t="shared" si="321"/>
        <v>3</v>
      </c>
      <c r="B967" s="153"/>
      <c r="C967" s="163" t="s">
        <v>74</v>
      </c>
      <c r="D967" s="137" t="s">
        <v>75</v>
      </c>
      <c r="E967" s="51"/>
      <c r="F967" s="51"/>
      <c r="G967" s="51"/>
      <c r="H967" s="51"/>
      <c r="I967" s="51"/>
      <c r="J967" s="52">
        <f>H967+I967</f>
        <v>0</v>
      </c>
      <c r="K967" s="51"/>
      <c r="L967" s="51"/>
      <c r="M967" s="52">
        <f>K967+L967</f>
        <v>0</v>
      </c>
      <c r="N967" s="51"/>
      <c r="O967" s="52">
        <f>M967+N967</f>
        <v>0</v>
      </c>
    </row>
    <row r="968" spans="1:15" hidden="1">
      <c r="A968" s="50">
        <f t="shared" si="321"/>
        <v>3</v>
      </c>
      <c r="B968" s="153"/>
      <c r="C968" s="163" t="s">
        <v>76</v>
      </c>
      <c r="D968" s="137" t="s">
        <v>77</v>
      </c>
      <c r="E968" s="51"/>
      <c r="F968" s="51"/>
      <c r="G968" s="51"/>
      <c r="H968" s="51"/>
      <c r="I968" s="51"/>
      <c r="J968" s="52">
        <f>H968+I968</f>
        <v>0</v>
      </c>
      <c r="K968" s="51"/>
      <c r="L968" s="51"/>
      <c r="M968" s="52">
        <f>K968+L968</f>
        <v>0</v>
      </c>
      <c r="N968" s="51"/>
      <c r="O968" s="52">
        <f>M968+N968</f>
        <v>0</v>
      </c>
    </row>
    <row r="969" spans="1:15" hidden="1">
      <c r="A969" s="50">
        <f t="shared" si="321"/>
        <v>3</v>
      </c>
      <c r="B969" s="153"/>
      <c r="C969" s="163" t="s">
        <v>12</v>
      </c>
      <c r="D969" s="137" t="s">
        <v>28</v>
      </c>
      <c r="E969" s="51"/>
      <c r="F969" s="51"/>
      <c r="G969" s="51"/>
      <c r="H969" s="51"/>
      <c r="I969" s="51"/>
      <c r="J969" s="52">
        <f>H969+I969</f>
        <v>0</v>
      </c>
      <c r="K969" s="51"/>
      <c r="L969" s="51"/>
      <c r="M969" s="52">
        <f>K969+L969</f>
        <v>0</v>
      </c>
      <c r="N969" s="51"/>
      <c r="O969" s="52">
        <f>M969+N969</f>
        <v>0</v>
      </c>
    </row>
    <row r="970" spans="1:15" hidden="1">
      <c r="A970" s="77">
        <f>A971</f>
        <v>3</v>
      </c>
      <c r="B970" s="153"/>
      <c r="C970" s="155"/>
      <c r="D970" s="137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</row>
    <row r="971" spans="1:15" hidden="1">
      <c r="A971" s="105">
        <f>MIN(A972:A977)</f>
        <v>3</v>
      </c>
      <c r="B971" s="153"/>
      <c r="C971" s="157" t="s">
        <v>36</v>
      </c>
      <c r="D971" s="137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</row>
    <row r="972" spans="1:15" hidden="1">
      <c r="A972" s="50">
        <f t="shared" ref="A972:A977" si="339">IF(MAX(E972:P972)=0,IF(MIN(E972:P972)=0,3,2),2)</f>
        <v>3</v>
      </c>
      <c r="B972" s="153"/>
      <c r="C972" s="155" t="s">
        <v>34</v>
      </c>
      <c r="D972" s="137"/>
      <c r="E972" s="62">
        <f>SUM(E973:E974)</f>
        <v>0</v>
      </c>
      <c r="F972" s="62">
        <f>SUM(F973:F974)</f>
        <v>0</v>
      </c>
      <c r="G972" s="62">
        <f>SUM(G973:G974)</f>
        <v>0</v>
      </c>
      <c r="H972" s="62">
        <f>SUM(H973:H974)</f>
        <v>0</v>
      </c>
      <c r="I972" s="62">
        <f t="shared" ref="I972:N972" si="340">SUM(I973:I974)</f>
        <v>0</v>
      </c>
      <c r="J972" s="62">
        <f t="shared" si="340"/>
        <v>0</v>
      </c>
      <c r="K972" s="62">
        <f t="shared" si="340"/>
        <v>0</v>
      </c>
      <c r="L972" s="62">
        <f t="shared" si="340"/>
        <v>0</v>
      </c>
      <c r="M972" s="62">
        <f t="shared" si="340"/>
        <v>0</v>
      </c>
      <c r="N972" s="62">
        <f t="shared" si="340"/>
        <v>0</v>
      </c>
      <c r="O972" s="62">
        <f>SUM(O973:O974)</f>
        <v>0</v>
      </c>
    </row>
    <row r="973" spans="1:15" hidden="1">
      <c r="A973" s="50">
        <f t="shared" si="339"/>
        <v>3</v>
      </c>
      <c r="B973" s="153"/>
      <c r="C973" s="167" t="s">
        <v>80</v>
      </c>
      <c r="D973" s="137"/>
      <c r="E973" s="51"/>
      <c r="F973" s="51"/>
      <c r="G973" s="51"/>
      <c r="H973" s="51"/>
      <c r="I973" s="51"/>
      <c r="J973" s="52">
        <f>H973+I973</f>
        <v>0</v>
      </c>
      <c r="K973" s="51"/>
      <c r="L973" s="51"/>
      <c r="M973" s="52">
        <f>K973+L973</f>
        <v>0</v>
      </c>
      <c r="N973" s="51"/>
      <c r="O973" s="52">
        <f>M973+N973</f>
        <v>0</v>
      </c>
    </row>
    <row r="974" spans="1:15" hidden="1">
      <c r="A974" s="50">
        <f t="shared" si="339"/>
        <v>3</v>
      </c>
      <c r="B974" s="153"/>
      <c r="C974" s="167" t="s">
        <v>81</v>
      </c>
      <c r="D974" s="137"/>
      <c r="E974" s="51"/>
      <c r="F974" s="51"/>
      <c r="G974" s="51"/>
      <c r="H974" s="51"/>
      <c r="I974" s="51"/>
      <c r="J974" s="52">
        <f>H974+I974</f>
        <v>0</v>
      </c>
      <c r="K974" s="51"/>
      <c r="L974" s="51"/>
      <c r="M974" s="52">
        <f>K974+L974</f>
        <v>0</v>
      </c>
      <c r="N974" s="51"/>
      <c r="O974" s="52">
        <f>M974+N974</f>
        <v>0</v>
      </c>
    </row>
    <row r="975" spans="1:15" hidden="1">
      <c r="A975" s="50">
        <f t="shared" si="339"/>
        <v>3</v>
      </c>
      <c r="B975" s="153"/>
      <c r="C975" s="155" t="s">
        <v>35</v>
      </c>
      <c r="D975" s="137"/>
      <c r="E975" s="62">
        <f>SUM(E976:E977)</f>
        <v>0</v>
      </c>
      <c r="F975" s="62">
        <f>SUM(F976:F977)</f>
        <v>0</v>
      </c>
      <c r="G975" s="62">
        <f>SUM(G976:G977)</f>
        <v>0</v>
      </c>
      <c r="H975" s="62">
        <f>SUM(H976:H977)</f>
        <v>0</v>
      </c>
      <c r="I975" s="62">
        <f t="shared" ref="I975:N975" si="341">SUM(I976:I977)</f>
        <v>0</v>
      </c>
      <c r="J975" s="62">
        <f t="shared" si="341"/>
        <v>0</v>
      </c>
      <c r="K975" s="62">
        <f t="shared" si="341"/>
        <v>0</v>
      </c>
      <c r="L975" s="62">
        <f t="shared" si="341"/>
        <v>0</v>
      </c>
      <c r="M975" s="62">
        <f t="shared" si="341"/>
        <v>0</v>
      </c>
      <c r="N975" s="62">
        <f t="shared" si="341"/>
        <v>0</v>
      </c>
      <c r="O975" s="62">
        <f>SUM(O976:O977)</f>
        <v>0</v>
      </c>
    </row>
    <row r="976" spans="1:15" hidden="1">
      <c r="A976" s="50">
        <f t="shared" si="339"/>
        <v>3</v>
      </c>
      <c r="B976" s="153"/>
      <c r="C976" s="167" t="s">
        <v>84</v>
      </c>
      <c r="D976" s="137"/>
      <c r="E976" s="51"/>
      <c r="F976" s="51"/>
      <c r="G976" s="51"/>
      <c r="H976" s="51"/>
      <c r="I976" s="51"/>
      <c r="J976" s="52">
        <f>H976+I976</f>
        <v>0</v>
      </c>
      <c r="K976" s="51"/>
      <c r="L976" s="51"/>
      <c r="M976" s="52">
        <f>K976+L976</f>
        <v>0</v>
      </c>
      <c r="N976" s="51"/>
      <c r="O976" s="52">
        <f>M976+N976</f>
        <v>0</v>
      </c>
    </row>
    <row r="977" spans="1:15" hidden="1">
      <c r="A977" s="50">
        <f t="shared" si="339"/>
        <v>3</v>
      </c>
      <c r="B977" s="153"/>
      <c r="C977" s="167" t="s">
        <v>85</v>
      </c>
      <c r="D977" s="137"/>
      <c r="E977" s="51"/>
      <c r="F977" s="51"/>
      <c r="G977" s="51"/>
      <c r="H977" s="51"/>
      <c r="I977" s="51"/>
      <c r="J977" s="52">
        <f>H977+I977</f>
        <v>0</v>
      </c>
      <c r="K977" s="51"/>
      <c r="L977" s="51"/>
      <c r="M977" s="52">
        <f>K977+L977</f>
        <v>0</v>
      </c>
      <c r="N977" s="51"/>
      <c r="O977" s="52">
        <f>M977+N977</f>
        <v>0</v>
      </c>
    </row>
    <row r="978" spans="1:15" s="57" customFormat="1">
      <c r="A978" s="77">
        <f>A979</f>
        <v>2</v>
      </c>
      <c r="B978" s="172"/>
      <c r="C978" s="156"/>
      <c r="D978" s="140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</row>
    <row r="979" spans="1:15" s="57" customFormat="1">
      <c r="A979" s="55">
        <f>IF(ROUND(MAX(E979:P979),0)=0,IF(ROUND(MIN(E979:P979),0)=0,3,2),2)</f>
        <v>2</v>
      </c>
      <c r="B979" s="172"/>
      <c r="C979" s="173" t="s">
        <v>552</v>
      </c>
      <c r="D979" s="140"/>
      <c r="E979" s="76">
        <f>E982+E1046+E1110+E1178</f>
        <v>15640755</v>
      </c>
      <c r="F979" s="76">
        <f>F982+F1046+F1110+F1178</f>
        <v>23288376</v>
      </c>
      <c r="G979" s="76">
        <f>G982+G1046+G1110+G1178</f>
        <v>20196000</v>
      </c>
      <c r="H979" s="76">
        <f>H982+H1046+H1110+H1178</f>
        <v>20196000</v>
      </c>
      <c r="I979" s="76">
        <f t="shared" ref="I979:N979" si="342">I982+I1046+I1110+I1178</f>
        <v>1320500</v>
      </c>
      <c r="J979" s="76">
        <f t="shared" si="342"/>
        <v>21516500</v>
      </c>
      <c r="K979" s="76">
        <f t="shared" si="342"/>
        <v>20167900</v>
      </c>
      <c r="L979" s="76">
        <f t="shared" si="342"/>
        <v>843200</v>
      </c>
      <c r="M979" s="76">
        <f t="shared" si="342"/>
        <v>21011100</v>
      </c>
      <c r="N979" s="76">
        <f t="shared" si="342"/>
        <v>0</v>
      </c>
      <c r="O979" s="76">
        <f>O982+O1046+O1110+O1178</f>
        <v>21011100</v>
      </c>
    </row>
    <row r="980" spans="1:15" s="57" customFormat="1" hidden="1">
      <c r="A980" s="77">
        <f>A981</f>
        <v>3</v>
      </c>
      <c r="B980" s="172"/>
      <c r="C980" s="156"/>
      <c r="D980" s="140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</row>
    <row r="981" spans="1:15" s="57" customFormat="1" hidden="1">
      <c r="A981" s="105">
        <f>MIN(A982:A1043)</f>
        <v>3</v>
      </c>
      <c r="B981" s="172"/>
      <c r="C981" s="174" t="s">
        <v>775</v>
      </c>
      <c r="D981" s="140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</row>
    <row r="982" spans="1:15" s="57" customFormat="1" hidden="1">
      <c r="A982" s="50">
        <f t="shared" ref="A982:A1035" si="343">IF(MAX(E982:P982)=0,IF(MIN(E982:P982)=0,3,2),2)</f>
        <v>3</v>
      </c>
      <c r="B982" s="145"/>
      <c r="C982" s="146" t="s">
        <v>25</v>
      </c>
      <c r="D982" s="56"/>
      <c r="E982" s="11">
        <f>SUBTOTAL(9,E983:E1035)</f>
        <v>0</v>
      </c>
      <c r="F982" s="11">
        <f>SUBTOTAL(9,F983:F1035)</f>
        <v>0</v>
      </c>
      <c r="G982" s="11">
        <f>SUBTOTAL(9,G983:G1035)</f>
        <v>0</v>
      </c>
      <c r="H982" s="11">
        <f>SUBTOTAL(9,H983:H1035)</f>
        <v>0</v>
      </c>
      <c r="I982" s="11">
        <f t="shared" ref="I982:N982" si="344">SUBTOTAL(9,I983:I1035)</f>
        <v>0</v>
      </c>
      <c r="J982" s="11">
        <f t="shared" si="344"/>
        <v>0</v>
      </c>
      <c r="K982" s="11">
        <f t="shared" si="344"/>
        <v>0</v>
      </c>
      <c r="L982" s="11">
        <f t="shared" si="344"/>
        <v>0</v>
      </c>
      <c r="M982" s="11">
        <f t="shared" si="344"/>
        <v>0</v>
      </c>
      <c r="N982" s="11">
        <f t="shared" si="344"/>
        <v>0</v>
      </c>
      <c r="O982" s="11">
        <f>SUBTOTAL(9,O983:O1035)</f>
        <v>0</v>
      </c>
    </row>
    <row r="983" spans="1:15" s="57" customFormat="1" hidden="1">
      <c r="A983" s="50">
        <f t="shared" si="343"/>
        <v>3</v>
      </c>
      <c r="B983" s="145" t="s">
        <v>14</v>
      </c>
      <c r="C983" s="146" t="s">
        <v>125</v>
      </c>
      <c r="D983" s="56"/>
      <c r="E983" s="11">
        <f>SUBTOTAL(9,E984:E1005)</f>
        <v>0</v>
      </c>
      <c r="F983" s="11">
        <f>SUBTOTAL(9,F984:F1005)</f>
        <v>0</v>
      </c>
      <c r="G983" s="11">
        <f>SUBTOTAL(9,G984:G1005)</f>
        <v>0</v>
      </c>
      <c r="H983" s="11">
        <f>SUBTOTAL(9,H984:H1005)</f>
        <v>0</v>
      </c>
      <c r="I983" s="11">
        <f t="shared" ref="I983:N983" si="345">SUBTOTAL(9,I984:I1005)</f>
        <v>0</v>
      </c>
      <c r="J983" s="11">
        <f t="shared" si="345"/>
        <v>0</v>
      </c>
      <c r="K983" s="11">
        <f t="shared" si="345"/>
        <v>0</v>
      </c>
      <c r="L983" s="11">
        <f t="shared" si="345"/>
        <v>0</v>
      </c>
      <c r="M983" s="11">
        <f t="shared" si="345"/>
        <v>0</v>
      </c>
      <c r="N983" s="11">
        <f t="shared" si="345"/>
        <v>0</v>
      </c>
      <c r="O983" s="11">
        <f>SUBTOTAL(9,O984:O1005)</f>
        <v>0</v>
      </c>
    </row>
    <row r="984" spans="1:15" s="57" customFormat="1" hidden="1">
      <c r="A984" s="50">
        <f t="shared" si="343"/>
        <v>3</v>
      </c>
      <c r="B984" s="147"/>
      <c r="C984" s="146" t="s">
        <v>126</v>
      </c>
      <c r="D984" s="56"/>
      <c r="E984" s="11">
        <f>SUBTOTAL(9,E985:E994)</f>
        <v>0</v>
      </c>
      <c r="F984" s="11">
        <f>SUBTOTAL(9,F985:F994)</f>
        <v>0</v>
      </c>
      <c r="G984" s="11">
        <f>SUBTOTAL(9,G985:G994)</f>
        <v>0</v>
      </c>
      <c r="H984" s="11">
        <f>SUBTOTAL(9,H985:H994)</f>
        <v>0</v>
      </c>
      <c r="I984" s="11">
        <f t="shared" ref="I984:N984" si="346">SUBTOTAL(9,I985:I994)</f>
        <v>0</v>
      </c>
      <c r="J984" s="11">
        <f t="shared" si="346"/>
        <v>0</v>
      </c>
      <c r="K984" s="11">
        <f t="shared" si="346"/>
        <v>0</v>
      </c>
      <c r="L984" s="11">
        <f t="shared" si="346"/>
        <v>0</v>
      </c>
      <c r="M984" s="11">
        <f t="shared" si="346"/>
        <v>0</v>
      </c>
      <c r="N984" s="11">
        <f t="shared" si="346"/>
        <v>0</v>
      </c>
      <c r="O984" s="11">
        <f>SUBTOTAL(9,O985:O994)</f>
        <v>0</v>
      </c>
    </row>
    <row r="985" spans="1:15" s="57" customFormat="1" ht="25.5" hidden="1">
      <c r="A985" s="50">
        <f t="shared" si="343"/>
        <v>3</v>
      </c>
      <c r="B985" s="148"/>
      <c r="C985" s="149" t="s">
        <v>127</v>
      </c>
      <c r="D985" s="58" t="s">
        <v>2</v>
      </c>
      <c r="E985" s="11">
        <f>SUBTOTAL(9,E986:E987)</f>
        <v>0</v>
      </c>
      <c r="F985" s="11">
        <f>SUBTOTAL(9,F986:F987)</f>
        <v>0</v>
      </c>
      <c r="G985" s="11">
        <f>SUBTOTAL(9,G986:G987)</f>
        <v>0</v>
      </c>
      <c r="H985" s="11">
        <f>SUBTOTAL(9,H986:H987)</f>
        <v>0</v>
      </c>
      <c r="I985" s="11">
        <f t="shared" ref="I985:N985" si="347">SUBTOTAL(9,I986:I987)</f>
        <v>0</v>
      </c>
      <c r="J985" s="11">
        <f t="shared" si="347"/>
        <v>0</v>
      </c>
      <c r="K985" s="11">
        <f t="shared" si="347"/>
        <v>0</v>
      </c>
      <c r="L985" s="11">
        <f t="shared" si="347"/>
        <v>0</v>
      </c>
      <c r="M985" s="11">
        <f t="shared" si="347"/>
        <v>0</v>
      </c>
      <c r="N985" s="11">
        <f t="shared" si="347"/>
        <v>0</v>
      </c>
      <c r="O985" s="11">
        <f>SUBTOTAL(9,O986:O987)</f>
        <v>0</v>
      </c>
    </row>
    <row r="986" spans="1:15" s="57" customFormat="1" ht="25.5" hidden="1">
      <c r="A986" s="50">
        <f t="shared" si="343"/>
        <v>3</v>
      </c>
      <c r="B986" s="148"/>
      <c r="C986" s="149" t="s">
        <v>303</v>
      </c>
      <c r="D986" s="58" t="s">
        <v>302</v>
      </c>
      <c r="E986" s="51"/>
      <c r="F986" s="51"/>
      <c r="G986" s="51"/>
      <c r="H986" s="51"/>
      <c r="I986" s="51"/>
      <c r="J986" s="52">
        <f>H986+I986</f>
        <v>0</v>
      </c>
      <c r="K986" s="51"/>
      <c r="L986" s="51"/>
      <c r="M986" s="52">
        <f>K986+L986</f>
        <v>0</v>
      </c>
      <c r="N986" s="51"/>
      <c r="O986" s="52">
        <f>M986+N986</f>
        <v>0</v>
      </c>
    </row>
    <row r="987" spans="1:15" s="57" customFormat="1" ht="25.5" hidden="1">
      <c r="A987" s="50">
        <f t="shared" si="343"/>
        <v>3</v>
      </c>
      <c r="B987" s="148"/>
      <c r="C987" s="149" t="s">
        <v>305</v>
      </c>
      <c r="D987" s="58" t="s">
        <v>304</v>
      </c>
      <c r="E987" s="51"/>
      <c r="F987" s="51"/>
      <c r="G987" s="51"/>
      <c r="H987" s="51"/>
      <c r="I987" s="51"/>
      <c r="J987" s="52">
        <f>H987+I987</f>
        <v>0</v>
      </c>
      <c r="K987" s="51"/>
      <c r="L987" s="51"/>
      <c r="M987" s="52">
        <f>K987+L987</f>
        <v>0</v>
      </c>
      <c r="N987" s="51"/>
      <c r="O987" s="52">
        <f>M987+N987</f>
        <v>0</v>
      </c>
    </row>
    <row r="988" spans="1:15" s="57" customFormat="1" hidden="1">
      <c r="A988" s="50">
        <f t="shared" si="343"/>
        <v>3</v>
      </c>
      <c r="B988" s="150"/>
      <c r="C988" s="151" t="s">
        <v>128</v>
      </c>
      <c r="D988" s="59" t="s">
        <v>3</v>
      </c>
      <c r="E988" s="51"/>
      <c r="F988" s="51"/>
      <c r="G988" s="51"/>
      <c r="H988" s="51"/>
      <c r="I988" s="51"/>
      <c r="J988" s="52">
        <f>H988+I988</f>
        <v>0</v>
      </c>
      <c r="K988" s="51"/>
      <c r="L988" s="51"/>
      <c r="M988" s="52">
        <f>K988+L988</f>
        <v>0</v>
      </c>
      <c r="N988" s="51"/>
      <c r="O988" s="52">
        <f>M988+N988</f>
        <v>0</v>
      </c>
    </row>
    <row r="989" spans="1:15" s="57" customFormat="1" hidden="1">
      <c r="A989" s="50">
        <f t="shared" si="343"/>
        <v>3</v>
      </c>
      <c r="B989" s="150"/>
      <c r="C989" s="152" t="s">
        <v>445</v>
      </c>
      <c r="D989" s="117" t="s">
        <v>446</v>
      </c>
      <c r="E989" s="11">
        <f>SUBTOTAL(9,E990:E993)</f>
        <v>0</v>
      </c>
      <c r="F989" s="11">
        <f>SUBTOTAL(9,F990:F993)</f>
        <v>0</v>
      </c>
      <c r="G989" s="11">
        <f>SUBTOTAL(9,G990:G993)</f>
        <v>0</v>
      </c>
      <c r="H989" s="11">
        <f>SUBTOTAL(9,H990:H993)</f>
        <v>0</v>
      </c>
      <c r="I989" s="11">
        <f t="shared" ref="I989:N989" si="348">SUBTOTAL(9,I990:I993)</f>
        <v>0</v>
      </c>
      <c r="J989" s="11">
        <f t="shared" si="348"/>
        <v>0</v>
      </c>
      <c r="K989" s="11">
        <f t="shared" si="348"/>
        <v>0</v>
      </c>
      <c r="L989" s="11">
        <f t="shared" si="348"/>
        <v>0</v>
      </c>
      <c r="M989" s="11">
        <f t="shared" si="348"/>
        <v>0</v>
      </c>
      <c r="N989" s="11">
        <f t="shared" si="348"/>
        <v>0</v>
      </c>
      <c r="O989" s="11">
        <f>SUBTOTAL(9,O990:O993)</f>
        <v>0</v>
      </c>
    </row>
    <row r="990" spans="1:15" s="57" customFormat="1" ht="25.5" hidden="1">
      <c r="A990" s="50">
        <f t="shared" si="343"/>
        <v>3</v>
      </c>
      <c r="B990" s="150"/>
      <c r="C990" s="149" t="s">
        <v>129</v>
      </c>
      <c r="D990" s="60" t="s">
        <v>37</v>
      </c>
      <c r="E990" s="51"/>
      <c r="F990" s="51"/>
      <c r="G990" s="51"/>
      <c r="H990" s="51"/>
      <c r="I990" s="51"/>
      <c r="J990" s="52">
        <f>H990+I990</f>
        <v>0</v>
      </c>
      <c r="K990" s="51"/>
      <c r="L990" s="51"/>
      <c r="M990" s="52">
        <f>K990+L990</f>
        <v>0</v>
      </c>
      <c r="N990" s="51"/>
      <c r="O990" s="52">
        <f>M990+N990</f>
        <v>0</v>
      </c>
    </row>
    <row r="991" spans="1:15" s="57" customFormat="1" hidden="1">
      <c r="A991" s="50">
        <f t="shared" si="343"/>
        <v>3</v>
      </c>
      <c r="B991" s="150"/>
      <c r="C991" s="149" t="s">
        <v>131</v>
      </c>
      <c r="D991" s="60" t="s">
        <v>39</v>
      </c>
      <c r="E991" s="51"/>
      <c r="F991" s="51"/>
      <c r="G991" s="51"/>
      <c r="H991" s="51"/>
      <c r="I991" s="51"/>
      <c r="J991" s="52">
        <f>H991+I991</f>
        <v>0</v>
      </c>
      <c r="K991" s="51"/>
      <c r="L991" s="51"/>
      <c r="M991" s="52">
        <f>K991+L991</f>
        <v>0</v>
      </c>
      <c r="N991" s="51"/>
      <c r="O991" s="52">
        <f>M991+N991</f>
        <v>0</v>
      </c>
    </row>
    <row r="992" spans="1:15" s="57" customFormat="1" hidden="1">
      <c r="A992" s="50">
        <f t="shared" si="343"/>
        <v>3</v>
      </c>
      <c r="B992" s="150"/>
      <c r="C992" s="149" t="s">
        <v>132</v>
      </c>
      <c r="D992" s="60" t="s">
        <v>40</v>
      </c>
      <c r="E992" s="51"/>
      <c r="F992" s="51"/>
      <c r="G992" s="51"/>
      <c r="H992" s="51"/>
      <c r="I992" s="51"/>
      <c r="J992" s="52">
        <f>H992+I992</f>
        <v>0</v>
      </c>
      <c r="K992" s="51"/>
      <c r="L992" s="51"/>
      <c r="M992" s="52">
        <f>K992+L992</f>
        <v>0</v>
      </c>
      <c r="N992" s="51"/>
      <c r="O992" s="52">
        <f>M992+N992</f>
        <v>0</v>
      </c>
    </row>
    <row r="993" spans="1:15" s="57" customFormat="1" ht="25.5" hidden="1">
      <c r="A993" s="50">
        <f t="shared" si="343"/>
        <v>3</v>
      </c>
      <c r="B993" s="150"/>
      <c r="C993" s="149" t="s">
        <v>133</v>
      </c>
      <c r="D993" s="60" t="s">
        <v>41</v>
      </c>
      <c r="E993" s="51"/>
      <c r="F993" s="51"/>
      <c r="G993" s="51"/>
      <c r="H993" s="51"/>
      <c r="I993" s="51"/>
      <c r="J993" s="52">
        <f>H993+I993</f>
        <v>0</v>
      </c>
      <c r="K993" s="51"/>
      <c r="L993" s="51"/>
      <c r="M993" s="52">
        <f>K993+L993</f>
        <v>0</v>
      </c>
      <c r="N993" s="51"/>
      <c r="O993" s="52">
        <f>M993+N993</f>
        <v>0</v>
      </c>
    </row>
    <row r="994" spans="1:15" s="57" customFormat="1" hidden="1">
      <c r="A994" s="50">
        <f t="shared" si="343"/>
        <v>3</v>
      </c>
      <c r="B994" s="150"/>
      <c r="C994" s="149" t="s">
        <v>447</v>
      </c>
      <c r="D994" s="60" t="s">
        <v>4</v>
      </c>
      <c r="E994" s="51"/>
      <c r="F994" s="51"/>
      <c r="G994" s="51"/>
      <c r="H994" s="51"/>
      <c r="I994" s="51"/>
      <c r="J994" s="52">
        <f>H994+I994</f>
        <v>0</v>
      </c>
      <c r="K994" s="51"/>
      <c r="L994" s="51"/>
      <c r="M994" s="52">
        <f>K994+L994</f>
        <v>0</v>
      </c>
      <c r="N994" s="51"/>
      <c r="O994" s="52">
        <f>M994+N994</f>
        <v>0</v>
      </c>
    </row>
    <row r="995" spans="1:15" s="57" customFormat="1" hidden="1">
      <c r="A995" s="50">
        <f t="shared" si="343"/>
        <v>3</v>
      </c>
      <c r="B995" s="147"/>
      <c r="C995" s="146" t="s">
        <v>134</v>
      </c>
      <c r="D995" s="56"/>
      <c r="E995" s="11">
        <f>SUBTOTAL(9,E996:E999)</f>
        <v>0</v>
      </c>
      <c r="F995" s="11">
        <f>SUBTOTAL(9,F996:F999)</f>
        <v>0</v>
      </c>
      <c r="G995" s="11">
        <f>SUBTOTAL(9,G996:G999)</f>
        <v>0</v>
      </c>
      <c r="H995" s="11">
        <f>SUBTOTAL(9,H996:H999)</f>
        <v>0</v>
      </c>
      <c r="I995" s="11">
        <f t="shared" ref="I995:N995" si="349">SUBTOTAL(9,I996:I999)</f>
        <v>0</v>
      </c>
      <c r="J995" s="11">
        <f t="shared" si="349"/>
        <v>0</v>
      </c>
      <c r="K995" s="11">
        <f t="shared" si="349"/>
        <v>0</v>
      </c>
      <c r="L995" s="11">
        <f t="shared" si="349"/>
        <v>0</v>
      </c>
      <c r="M995" s="11">
        <f t="shared" si="349"/>
        <v>0</v>
      </c>
      <c r="N995" s="11">
        <f t="shared" si="349"/>
        <v>0</v>
      </c>
      <c r="O995" s="11">
        <f>SUBTOTAL(9,O996:O999)</f>
        <v>0</v>
      </c>
    </row>
    <row r="996" spans="1:15" s="57" customFormat="1" hidden="1">
      <c r="A996" s="50">
        <f t="shared" si="343"/>
        <v>3</v>
      </c>
      <c r="B996" s="150"/>
      <c r="C996" s="151" t="s">
        <v>135</v>
      </c>
      <c r="D996" s="59" t="s">
        <v>5</v>
      </c>
      <c r="E996" s="51"/>
      <c r="F996" s="51"/>
      <c r="G996" s="51"/>
      <c r="H996" s="51"/>
      <c r="I996" s="51"/>
      <c r="J996" s="52">
        <f>H996+I996</f>
        <v>0</v>
      </c>
      <c r="K996" s="51"/>
      <c r="L996" s="51"/>
      <c r="M996" s="52">
        <f>K996+L996</f>
        <v>0</v>
      </c>
      <c r="N996" s="51"/>
      <c r="O996" s="52">
        <f>M996+N996</f>
        <v>0</v>
      </c>
    </row>
    <row r="997" spans="1:15" s="57" customFormat="1" hidden="1">
      <c r="A997" s="50">
        <f t="shared" si="343"/>
        <v>3</v>
      </c>
      <c r="B997" s="150"/>
      <c r="C997" s="154" t="s">
        <v>448</v>
      </c>
      <c r="D997" s="118" t="s">
        <v>173</v>
      </c>
      <c r="E997" s="51"/>
      <c r="F997" s="51"/>
      <c r="G997" s="51"/>
      <c r="H997" s="51"/>
      <c r="I997" s="51"/>
      <c r="J997" s="52">
        <f>H997+I997</f>
        <v>0</v>
      </c>
      <c r="K997" s="51"/>
      <c r="L997" s="51"/>
      <c r="M997" s="52">
        <f>K997+L997</f>
        <v>0</v>
      </c>
      <c r="N997" s="51"/>
      <c r="O997" s="52">
        <f>M997+N997</f>
        <v>0</v>
      </c>
    </row>
    <row r="998" spans="1:15" s="57" customFormat="1" hidden="1">
      <c r="A998" s="50">
        <f t="shared" si="343"/>
        <v>3</v>
      </c>
      <c r="B998" s="153"/>
      <c r="C998" s="155" t="s">
        <v>557</v>
      </c>
      <c r="D998" s="137" t="s">
        <v>8</v>
      </c>
      <c r="E998" s="51"/>
      <c r="F998" s="51"/>
      <c r="G998" s="51"/>
      <c r="H998" s="51"/>
      <c r="I998" s="51"/>
      <c r="J998" s="52">
        <f>H998+I998</f>
        <v>0</v>
      </c>
      <c r="K998" s="51"/>
      <c r="L998" s="51"/>
      <c r="M998" s="52">
        <f>K998+L998</f>
        <v>0</v>
      </c>
      <c r="N998" s="51"/>
      <c r="O998" s="52">
        <f>M998+N998</f>
        <v>0</v>
      </c>
    </row>
    <row r="999" spans="1:15" s="57" customFormat="1" ht="25.5" hidden="1">
      <c r="A999" s="50">
        <f t="shared" si="343"/>
        <v>3</v>
      </c>
      <c r="B999" s="153"/>
      <c r="C999" s="155" t="s">
        <v>139</v>
      </c>
      <c r="D999" s="136" t="s">
        <v>10</v>
      </c>
      <c r="E999" s="51"/>
      <c r="F999" s="51"/>
      <c r="G999" s="51"/>
      <c r="H999" s="51"/>
      <c r="I999" s="51"/>
      <c r="J999" s="52">
        <f>H999+I999</f>
        <v>0</v>
      </c>
      <c r="K999" s="51"/>
      <c r="L999" s="51"/>
      <c r="M999" s="52">
        <f>K999+L999</f>
        <v>0</v>
      </c>
      <c r="N999" s="51"/>
      <c r="O999" s="52">
        <f>M999+N999</f>
        <v>0</v>
      </c>
    </row>
    <row r="1000" spans="1:15" s="57" customFormat="1" hidden="1">
      <c r="A1000" s="50">
        <f t="shared" si="343"/>
        <v>3</v>
      </c>
      <c r="B1000" s="156"/>
      <c r="C1000" s="157" t="s">
        <v>140</v>
      </c>
      <c r="D1000" s="136"/>
      <c r="E1000" s="11">
        <f>SUBTOTAL(9,E1001:E1005)</f>
        <v>0</v>
      </c>
      <c r="F1000" s="11">
        <f>SUBTOTAL(9,F1001:F1005)</f>
        <v>0</v>
      </c>
      <c r="G1000" s="11">
        <f>SUBTOTAL(9,G1001:G1005)</f>
        <v>0</v>
      </c>
      <c r="H1000" s="11">
        <f>SUBTOTAL(9,H1001:H1005)</f>
        <v>0</v>
      </c>
      <c r="I1000" s="11">
        <f t="shared" ref="I1000:N1000" si="350">SUBTOTAL(9,I1001:I1005)</f>
        <v>0</v>
      </c>
      <c r="J1000" s="11">
        <f t="shared" si="350"/>
        <v>0</v>
      </c>
      <c r="K1000" s="11">
        <f t="shared" si="350"/>
        <v>0</v>
      </c>
      <c r="L1000" s="11">
        <f t="shared" si="350"/>
        <v>0</v>
      </c>
      <c r="M1000" s="11">
        <f t="shared" si="350"/>
        <v>0</v>
      </c>
      <c r="N1000" s="11">
        <f t="shared" si="350"/>
        <v>0</v>
      </c>
      <c r="O1000" s="11">
        <f>SUBTOTAL(9,O1001:O1005)</f>
        <v>0</v>
      </c>
    </row>
    <row r="1001" spans="1:15" s="57" customFormat="1" hidden="1">
      <c r="A1001" s="50">
        <f t="shared" si="343"/>
        <v>3</v>
      </c>
      <c r="B1001" s="153"/>
      <c r="C1001" s="155" t="s">
        <v>141</v>
      </c>
      <c r="D1001" s="137" t="s">
        <v>71</v>
      </c>
      <c r="E1001" s="51"/>
      <c r="F1001" s="51"/>
      <c r="G1001" s="51"/>
      <c r="H1001" s="51"/>
      <c r="I1001" s="51"/>
      <c r="J1001" s="52">
        <f>H1001+I1001</f>
        <v>0</v>
      </c>
      <c r="K1001" s="51"/>
      <c r="L1001" s="51"/>
      <c r="M1001" s="52">
        <f>K1001+L1001</f>
        <v>0</v>
      </c>
      <c r="N1001" s="51"/>
      <c r="O1001" s="52">
        <f>M1001+N1001</f>
        <v>0</v>
      </c>
    </row>
    <row r="1002" spans="1:15" s="57" customFormat="1" hidden="1">
      <c r="A1002" s="50">
        <f t="shared" si="343"/>
        <v>3</v>
      </c>
      <c r="B1002" s="153"/>
      <c r="C1002" s="155" t="s">
        <v>142</v>
      </c>
      <c r="D1002" s="137" t="s">
        <v>73</v>
      </c>
      <c r="E1002" s="51"/>
      <c r="F1002" s="51"/>
      <c r="G1002" s="51"/>
      <c r="H1002" s="51"/>
      <c r="I1002" s="51"/>
      <c r="J1002" s="52">
        <f>H1002+I1002</f>
        <v>0</v>
      </c>
      <c r="K1002" s="51"/>
      <c r="L1002" s="51"/>
      <c r="M1002" s="52">
        <f>K1002+L1002</f>
        <v>0</v>
      </c>
      <c r="N1002" s="51"/>
      <c r="O1002" s="52">
        <f>M1002+N1002</f>
        <v>0</v>
      </c>
    </row>
    <row r="1003" spans="1:15" s="57" customFormat="1" hidden="1">
      <c r="A1003" s="50">
        <f t="shared" si="343"/>
        <v>3</v>
      </c>
      <c r="B1003" s="153"/>
      <c r="C1003" s="155" t="s">
        <v>143</v>
      </c>
      <c r="D1003" s="137" t="s">
        <v>75</v>
      </c>
      <c r="E1003" s="51"/>
      <c r="F1003" s="51"/>
      <c r="G1003" s="51"/>
      <c r="H1003" s="51"/>
      <c r="I1003" s="51"/>
      <c r="J1003" s="52">
        <f>H1003+I1003</f>
        <v>0</v>
      </c>
      <c r="K1003" s="51"/>
      <c r="L1003" s="51"/>
      <c r="M1003" s="52">
        <f>K1003+L1003</f>
        <v>0</v>
      </c>
      <c r="N1003" s="51"/>
      <c r="O1003" s="52">
        <f>M1003+N1003</f>
        <v>0</v>
      </c>
    </row>
    <row r="1004" spans="1:15" s="57" customFormat="1" hidden="1">
      <c r="A1004" s="50">
        <f t="shared" si="343"/>
        <v>3</v>
      </c>
      <c r="B1004" s="153"/>
      <c r="C1004" s="155" t="s">
        <v>144</v>
      </c>
      <c r="D1004" s="137" t="s">
        <v>77</v>
      </c>
      <c r="E1004" s="51"/>
      <c r="F1004" s="51"/>
      <c r="G1004" s="51"/>
      <c r="H1004" s="51"/>
      <c r="I1004" s="51"/>
      <c r="J1004" s="52">
        <f>H1004+I1004</f>
        <v>0</v>
      </c>
      <c r="K1004" s="51"/>
      <c r="L1004" s="51"/>
      <c r="M1004" s="52">
        <f>K1004+L1004</f>
        <v>0</v>
      </c>
      <c r="N1004" s="51"/>
      <c r="O1004" s="52">
        <f>M1004+N1004</f>
        <v>0</v>
      </c>
    </row>
    <row r="1005" spans="1:15" s="57" customFormat="1" hidden="1">
      <c r="A1005" s="50">
        <f t="shared" si="343"/>
        <v>3</v>
      </c>
      <c r="B1005" s="153"/>
      <c r="C1005" s="155" t="s">
        <v>145</v>
      </c>
      <c r="D1005" s="137" t="s">
        <v>28</v>
      </c>
      <c r="E1005" s="51"/>
      <c r="F1005" s="51"/>
      <c r="G1005" s="51"/>
      <c r="H1005" s="51"/>
      <c r="I1005" s="51"/>
      <c r="J1005" s="52">
        <f>H1005+I1005</f>
        <v>0</v>
      </c>
      <c r="K1005" s="51"/>
      <c r="L1005" s="51"/>
      <c r="M1005" s="52">
        <f>K1005+L1005</f>
        <v>0</v>
      </c>
      <c r="N1005" s="51"/>
      <c r="O1005" s="52">
        <f>M1005+N1005</f>
        <v>0</v>
      </c>
    </row>
    <row r="1006" spans="1:15" s="57" customFormat="1" hidden="1">
      <c r="A1006" s="50">
        <f t="shared" si="343"/>
        <v>3</v>
      </c>
      <c r="B1006" s="145" t="s">
        <v>146</v>
      </c>
      <c r="C1006" s="157" t="s">
        <v>147</v>
      </c>
      <c r="D1006" s="56"/>
      <c r="E1006" s="11">
        <f>SUBTOTAL(9,E1007:E1035)</f>
        <v>0</v>
      </c>
      <c r="F1006" s="11">
        <f>SUBTOTAL(9,F1007:F1035)</f>
        <v>0</v>
      </c>
      <c r="G1006" s="11">
        <f>SUBTOTAL(9,G1007:G1035)</f>
        <v>0</v>
      </c>
      <c r="H1006" s="11">
        <f>SUBTOTAL(9,H1007:H1035)</f>
        <v>0</v>
      </c>
      <c r="I1006" s="11">
        <f t="shared" ref="I1006:N1006" si="351">SUBTOTAL(9,I1007:I1035)</f>
        <v>0</v>
      </c>
      <c r="J1006" s="11">
        <f t="shared" si="351"/>
        <v>0</v>
      </c>
      <c r="K1006" s="11">
        <f t="shared" si="351"/>
        <v>0</v>
      </c>
      <c r="L1006" s="11">
        <f t="shared" si="351"/>
        <v>0</v>
      </c>
      <c r="M1006" s="11">
        <f t="shared" si="351"/>
        <v>0</v>
      </c>
      <c r="N1006" s="11">
        <f t="shared" si="351"/>
        <v>0</v>
      </c>
      <c r="O1006" s="11">
        <f>SUBTOTAL(9,O1007:O1035)</f>
        <v>0</v>
      </c>
    </row>
    <row r="1007" spans="1:15" s="57" customFormat="1" hidden="1">
      <c r="A1007" s="50">
        <f t="shared" si="343"/>
        <v>3</v>
      </c>
      <c r="B1007" s="156"/>
      <c r="C1007" s="158" t="s">
        <v>26</v>
      </c>
      <c r="D1007" s="56"/>
      <c r="E1007" s="11">
        <f>SUBTOTAL(9,E1008:E1026)</f>
        <v>0</v>
      </c>
      <c r="F1007" s="11">
        <f t="shared" ref="F1007:O1007" si="352">SUBTOTAL(9,F1008:F1026)</f>
        <v>0</v>
      </c>
      <c r="G1007" s="11">
        <f t="shared" si="352"/>
        <v>0</v>
      </c>
      <c r="H1007" s="11">
        <f t="shared" si="352"/>
        <v>0</v>
      </c>
      <c r="I1007" s="11">
        <f t="shared" si="352"/>
        <v>0</v>
      </c>
      <c r="J1007" s="11">
        <f t="shared" si="352"/>
        <v>0</v>
      </c>
      <c r="K1007" s="11">
        <f t="shared" si="352"/>
        <v>0</v>
      </c>
      <c r="L1007" s="11">
        <f t="shared" si="352"/>
        <v>0</v>
      </c>
      <c r="M1007" s="11">
        <f t="shared" si="352"/>
        <v>0</v>
      </c>
      <c r="N1007" s="11">
        <f t="shared" si="352"/>
        <v>0</v>
      </c>
      <c r="O1007" s="11">
        <f t="shared" si="352"/>
        <v>0</v>
      </c>
    </row>
    <row r="1008" spans="1:15" s="57" customFormat="1" hidden="1">
      <c r="A1008" s="50">
        <f t="shared" si="343"/>
        <v>3</v>
      </c>
      <c r="B1008" s="150"/>
      <c r="C1008" s="161" t="s">
        <v>770</v>
      </c>
      <c r="D1008" s="56"/>
      <c r="E1008" s="11">
        <f>SUBTOTAL(9,E1009:E1018)</f>
        <v>0</v>
      </c>
      <c r="F1008" s="11">
        <f t="shared" ref="F1008:O1008" si="353">SUBTOTAL(9,F1009:F1018)</f>
        <v>0</v>
      </c>
      <c r="G1008" s="11">
        <f t="shared" si="353"/>
        <v>0</v>
      </c>
      <c r="H1008" s="11">
        <f t="shared" si="353"/>
        <v>0</v>
      </c>
      <c r="I1008" s="11">
        <f t="shared" si="353"/>
        <v>0</v>
      </c>
      <c r="J1008" s="11">
        <f t="shared" si="353"/>
        <v>0</v>
      </c>
      <c r="K1008" s="11">
        <f t="shared" si="353"/>
        <v>0</v>
      </c>
      <c r="L1008" s="11">
        <f t="shared" si="353"/>
        <v>0</v>
      </c>
      <c r="M1008" s="11">
        <f t="shared" si="353"/>
        <v>0</v>
      </c>
      <c r="N1008" s="11">
        <f t="shared" si="353"/>
        <v>0</v>
      </c>
      <c r="O1008" s="11">
        <f t="shared" si="353"/>
        <v>0</v>
      </c>
    </row>
    <row r="1009" spans="1:15" s="57" customFormat="1" ht="25.5" hidden="1">
      <c r="A1009" s="50">
        <f t="shared" si="343"/>
        <v>3</v>
      </c>
      <c r="B1009" s="150"/>
      <c r="C1009" s="160" t="s">
        <v>771</v>
      </c>
      <c r="D1009" s="58" t="s">
        <v>2</v>
      </c>
      <c r="E1009" s="11">
        <f>SUBTOTAL(9,E1010:E1011)</f>
        <v>0</v>
      </c>
      <c r="F1009" s="11">
        <f t="shared" ref="F1009:O1009" si="354">SUBTOTAL(9,F1010:F1011)</f>
        <v>0</v>
      </c>
      <c r="G1009" s="11">
        <f t="shared" si="354"/>
        <v>0</v>
      </c>
      <c r="H1009" s="11">
        <f t="shared" si="354"/>
        <v>0</v>
      </c>
      <c r="I1009" s="11">
        <f t="shared" si="354"/>
        <v>0</v>
      </c>
      <c r="J1009" s="11">
        <f t="shared" si="354"/>
        <v>0</v>
      </c>
      <c r="K1009" s="11">
        <f t="shared" si="354"/>
        <v>0</v>
      </c>
      <c r="L1009" s="11">
        <f t="shared" si="354"/>
        <v>0</v>
      </c>
      <c r="M1009" s="11">
        <f t="shared" si="354"/>
        <v>0</v>
      </c>
      <c r="N1009" s="11">
        <f t="shared" si="354"/>
        <v>0</v>
      </c>
      <c r="O1009" s="11">
        <f t="shared" si="354"/>
        <v>0</v>
      </c>
    </row>
    <row r="1010" spans="1:15" s="57" customFormat="1" ht="25.5" hidden="1">
      <c r="A1010" s="50">
        <f t="shared" si="343"/>
        <v>3</v>
      </c>
      <c r="B1010" s="150"/>
      <c r="C1010" s="260" t="s">
        <v>772</v>
      </c>
      <c r="D1010" s="58" t="s">
        <v>302</v>
      </c>
      <c r="E1010" s="51"/>
      <c r="F1010" s="51"/>
      <c r="G1010" s="51"/>
      <c r="H1010" s="51"/>
      <c r="I1010" s="51"/>
      <c r="J1010" s="52">
        <f>H1010+I1010</f>
        <v>0</v>
      </c>
      <c r="K1010" s="51"/>
      <c r="L1010" s="51"/>
      <c r="M1010" s="52">
        <f>K1010+L1010</f>
        <v>0</v>
      </c>
      <c r="N1010" s="51"/>
      <c r="O1010" s="52">
        <f>M1010+N1010</f>
        <v>0</v>
      </c>
    </row>
    <row r="1011" spans="1:15" s="57" customFormat="1" ht="25.5" hidden="1">
      <c r="A1011" s="50">
        <f t="shared" si="343"/>
        <v>3</v>
      </c>
      <c r="B1011" s="150"/>
      <c r="C1011" s="260" t="s">
        <v>773</v>
      </c>
      <c r="D1011" s="58" t="s">
        <v>304</v>
      </c>
      <c r="E1011" s="51"/>
      <c r="F1011" s="51"/>
      <c r="G1011" s="51"/>
      <c r="H1011" s="51"/>
      <c r="I1011" s="51"/>
      <c r="J1011" s="52">
        <f>H1011+I1011</f>
        <v>0</v>
      </c>
      <c r="K1011" s="51"/>
      <c r="L1011" s="51"/>
      <c r="M1011" s="52">
        <f>K1011+L1011</f>
        <v>0</v>
      </c>
      <c r="N1011" s="51"/>
      <c r="O1011" s="52">
        <f>M1011+N1011</f>
        <v>0</v>
      </c>
    </row>
    <row r="1012" spans="1:15" s="57" customFormat="1" hidden="1">
      <c r="A1012" s="50">
        <f t="shared" si="343"/>
        <v>3</v>
      </c>
      <c r="B1012" s="150"/>
      <c r="C1012" s="258" t="s">
        <v>42</v>
      </c>
      <c r="D1012" s="59" t="s">
        <v>3</v>
      </c>
      <c r="E1012" s="51"/>
      <c r="F1012" s="51"/>
      <c r="G1012" s="51"/>
      <c r="H1012" s="51"/>
      <c r="I1012" s="51"/>
      <c r="J1012" s="52">
        <f>H1012+I1012</f>
        <v>0</v>
      </c>
      <c r="K1012" s="51"/>
      <c r="L1012" s="51"/>
      <c r="M1012" s="52">
        <f>K1012+L1012</f>
        <v>0</v>
      </c>
      <c r="N1012" s="51"/>
      <c r="O1012" s="52">
        <f>M1012+N1012</f>
        <v>0</v>
      </c>
    </row>
    <row r="1013" spans="1:15" s="57" customFormat="1" hidden="1">
      <c r="A1013" s="50">
        <f t="shared" si="343"/>
        <v>3</v>
      </c>
      <c r="B1013" s="150"/>
      <c r="C1013" s="259" t="s">
        <v>449</v>
      </c>
      <c r="D1013" s="117" t="s">
        <v>446</v>
      </c>
      <c r="E1013" s="11">
        <f>SUBTOTAL(9,E1014:E1017)</f>
        <v>0</v>
      </c>
      <c r="F1013" s="11">
        <f>SUBTOTAL(9,F1014:F1017)</f>
        <v>0</v>
      </c>
      <c r="G1013" s="11">
        <f>SUBTOTAL(9,G1014:G1017)</f>
        <v>0</v>
      </c>
      <c r="H1013" s="11">
        <f>SUBTOTAL(9,H1014:H1017)</f>
        <v>0</v>
      </c>
      <c r="I1013" s="11">
        <f t="shared" ref="I1013:N1013" si="355">SUBTOTAL(9,I1014:I1017)</f>
        <v>0</v>
      </c>
      <c r="J1013" s="11">
        <f t="shared" si="355"/>
        <v>0</v>
      </c>
      <c r="K1013" s="11">
        <f t="shared" si="355"/>
        <v>0</v>
      </c>
      <c r="L1013" s="11">
        <f t="shared" si="355"/>
        <v>0</v>
      </c>
      <c r="M1013" s="11">
        <f t="shared" si="355"/>
        <v>0</v>
      </c>
      <c r="N1013" s="11">
        <f t="shared" si="355"/>
        <v>0</v>
      </c>
      <c r="O1013" s="11">
        <f>SUBTOTAL(9,O1014:O1017)</f>
        <v>0</v>
      </c>
    </row>
    <row r="1014" spans="1:15" s="57" customFormat="1" ht="25.5" hidden="1">
      <c r="A1014" s="50">
        <f t="shared" si="343"/>
        <v>3</v>
      </c>
      <c r="B1014" s="150"/>
      <c r="C1014" s="260" t="s">
        <v>153</v>
      </c>
      <c r="D1014" s="60" t="s">
        <v>37</v>
      </c>
      <c r="E1014" s="51"/>
      <c r="F1014" s="51"/>
      <c r="G1014" s="51"/>
      <c r="H1014" s="51"/>
      <c r="I1014" s="51"/>
      <c r="J1014" s="52">
        <f t="shared" ref="J1014:J1026" si="356">H1014+I1014</f>
        <v>0</v>
      </c>
      <c r="K1014" s="51"/>
      <c r="L1014" s="51"/>
      <c r="M1014" s="52">
        <f t="shared" ref="M1014:M1026" si="357">K1014+L1014</f>
        <v>0</v>
      </c>
      <c r="N1014" s="51"/>
      <c r="O1014" s="52">
        <f t="shared" ref="O1014:O1026" si="358">M1014+N1014</f>
        <v>0</v>
      </c>
    </row>
    <row r="1015" spans="1:15" hidden="1">
      <c r="A1015" s="50">
        <f t="shared" si="343"/>
        <v>3</v>
      </c>
      <c r="B1015" s="150"/>
      <c r="C1015" s="260" t="s">
        <v>155</v>
      </c>
      <c r="D1015" s="60" t="s">
        <v>39</v>
      </c>
      <c r="E1015" s="51"/>
      <c r="F1015" s="51"/>
      <c r="G1015" s="51"/>
      <c r="H1015" s="51"/>
      <c r="I1015" s="51"/>
      <c r="J1015" s="52">
        <f t="shared" si="356"/>
        <v>0</v>
      </c>
      <c r="K1015" s="51"/>
      <c r="L1015" s="51"/>
      <c r="M1015" s="52">
        <f t="shared" si="357"/>
        <v>0</v>
      </c>
      <c r="N1015" s="51"/>
      <c r="O1015" s="52">
        <f t="shared" si="358"/>
        <v>0</v>
      </c>
    </row>
    <row r="1016" spans="1:15" ht="25.5" hidden="1">
      <c r="A1016" s="50">
        <f t="shared" si="343"/>
        <v>3</v>
      </c>
      <c r="B1016" s="150"/>
      <c r="C1016" s="260" t="s">
        <v>156</v>
      </c>
      <c r="D1016" s="60" t="s">
        <v>40</v>
      </c>
      <c r="E1016" s="51"/>
      <c r="F1016" s="51"/>
      <c r="G1016" s="51"/>
      <c r="H1016" s="51"/>
      <c r="I1016" s="51"/>
      <c r="J1016" s="52">
        <f t="shared" si="356"/>
        <v>0</v>
      </c>
      <c r="K1016" s="51"/>
      <c r="L1016" s="51"/>
      <c r="M1016" s="52">
        <f t="shared" si="357"/>
        <v>0</v>
      </c>
      <c r="N1016" s="51"/>
      <c r="O1016" s="52">
        <f t="shared" si="358"/>
        <v>0</v>
      </c>
    </row>
    <row r="1017" spans="1:15" ht="25.5" hidden="1">
      <c r="A1017" s="50">
        <f t="shared" si="343"/>
        <v>3</v>
      </c>
      <c r="B1017" s="150"/>
      <c r="C1017" s="260" t="s">
        <v>157</v>
      </c>
      <c r="D1017" s="60" t="s">
        <v>41</v>
      </c>
      <c r="E1017" s="51"/>
      <c r="F1017" s="51"/>
      <c r="G1017" s="51"/>
      <c r="H1017" s="51"/>
      <c r="I1017" s="51"/>
      <c r="J1017" s="52">
        <f t="shared" si="356"/>
        <v>0</v>
      </c>
      <c r="K1017" s="51"/>
      <c r="L1017" s="51"/>
      <c r="M1017" s="52">
        <f t="shared" si="357"/>
        <v>0</v>
      </c>
      <c r="N1017" s="51"/>
      <c r="O1017" s="52">
        <f t="shared" si="358"/>
        <v>0</v>
      </c>
    </row>
    <row r="1018" spans="1:15" hidden="1">
      <c r="A1018" s="50">
        <f t="shared" si="343"/>
        <v>3</v>
      </c>
      <c r="B1018" s="150"/>
      <c r="C1018" s="160" t="s">
        <v>158</v>
      </c>
      <c r="D1018" s="60" t="s">
        <v>4</v>
      </c>
      <c r="E1018" s="51"/>
      <c r="F1018" s="51"/>
      <c r="G1018" s="51"/>
      <c r="H1018" s="51"/>
      <c r="I1018" s="51"/>
      <c r="J1018" s="52">
        <f t="shared" si="356"/>
        <v>0</v>
      </c>
      <c r="K1018" s="51"/>
      <c r="L1018" s="51"/>
      <c r="M1018" s="52">
        <f t="shared" si="357"/>
        <v>0</v>
      </c>
      <c r="N1018" s="51"/>
      <c r="O1018" s="52">
        <f t="shared" si="358"/>
        <v>0</v>
      </c>
    </row>
    <row r="1019" spans="1:15" hidden="1">
      <c r="A1019" s="50">
        <f t="shared" si="343"/>
        <v>3</v>
      </c>
      <c r="B1019" s="150"/>
      <c r="C1019" s="159" t="s">
        <v>19</v>
      </c>
      <c r="D1019" s="59" t="s">
        <v>5</v>
      </c>
      <c r="E1019" s="51"/>
      <c r="F1019" s="51"/>
      <c r="G1019" s="51"/>
      <c r="H1019" s="51"/>
      <c r="I1019" s="51"/>
      <c r="J1019" s="52">
        <f t="shared" si="356"/>
        <v>0</v>
      </c>
      <c r="K1019" s="51"/>
      <c r="L1019" s="51"/>
      <c r="M1019" s="52">
        <f t="shared" si="357"/>
        <v>0</v>
      </c>
      <c r="N1019" s="51"/>
      <c r="O1019" s="52">
        <f t="shared" si="358"/>
        <v>0</v>
      </c>
    </row>
    <row r="1020" spans="1:15" hidden="1">
      <c r="A1020" s="50">
        <f t="shared" si="343"/>
        <v>3</v>
      </c>
      <c r="B1020" s="150"/>
      <c r="C1020" s="162" t="s">
        <v>450</v>
      </c>
      <c r="D1020" s="118" t="s">
        <v>173</v>
      </c>
      <c r="E1020" s="51"/>
      <c r="F1020" s="51"/>
      <c r="G1020" s="51"/>
      <c r="H1020" s="51"/>
      <c r="I1020" s="51"/>
      <c r="J1020" s="52">
        <f t="shared" si="356"/>
        <v>0</v>
      </c>
      <c r="K1020" s="51"/>
      <c r="L1020" s="51"/>
      <c r="M1020" s="52">
        <f t="shared" si="357"/>
        <v>0</v>
      </c>
      <c r="N1020" s="51"/>
      <c r="O1020" s="52">
        <f t="shared" si="358"/>
        <v>0</v>
      </c>
    </row>
    <row r="1021" spans="1:15" hidden="1">
      <c r="A1021" s="50">
        <f t="shared" si="343"/>
        <v>3</v>
      </c>
      <c r="B1021" s="153"/>
      <c r="C1021" s="163" t="s">
        <v>29</v>
      </c>
      <c r="D1021" s="136" t="s">
        <v>6</v>
      </c>
      <c r="E1021" s="51"/>
      <c r="F1021" s="51"/>
      <c r="G1021" s="51"/>
      <c r="H1021" s="51"/>
      <c r="I1021" s="51"/>
      <c r="J1021" s="52">
        <f t="shared" si="356"/>
        <v>0</v>
      </c>
      <c r="K1021" s="51"/>
      <c r="L1021" s="51"/>
      <c r="M1021" s="52">
        <f t="shared" si="357"/>
        <v>0</v>
      </c>
      <c r="N1021" s="51"/>
      <c r="O1021" s="52">
        <f t="shared" si="358"/>
        <v>0</v>
      </c>
    </row>
    <row r="1022" spans="1:15" hidden="1">
      <c r="A1022" s="50">
        <f t="shared" si="343"/>
        <v>3</v>
      </c>
      <c r="B1022" s="153"/>
      <c r="C1022" s="163" t="s">
        <v>21</v>
      </c>
      <c r="D1022" s="137" t="s">
        <v>8</v>
      </c>
      <c r="E1022" s="51"/>
      <c r="F1022" s="51"/>
      <c r="G1022" s="51"/>
      <c r="H1022" s="51"/>
      <c r="I1022" s="51"/>
      <c r="J1022" s="52">
        <f>H1022+I1022</f>
        <v>0</v>
      </c>
      <c r="K1022" s="51"/>
      <c r="L1022" s="51"/>
      <c r="M1022" s="52">
        <f>K1022+L1022</f>
        <v>0</v>
      </c>
      <c r="N1022" s="51"/>
      <c r="O1022" s="52">
        <f t="shared" si="358"/>
        <v>0</v>
      </c>
    </row>
    <row r="1023" spans="1:15" hidden="1">
      <c r="A1023" s="50">
        <f t="shared" si="343"/>
        <v>3</v>
      </c>
      <c r="B1023" s="153"/>
      <c r="C1023" s="163" t="s">
        <v>526</v>
      </c>
      <c r="D1023" s="137" t="s">
        <v>31</v>
      </c>
      <c r="E1023" s="51"/>
      <c r="F1023" s="51"/>
      <c r="G1023" s="51"/>
      <c r="H1023" s="51"/>
      <c r="I1023" s="51"/>
      <c r="J1023" s="52">
        <f t="shared" si="356"/>
        <v>0</v>
      </c>
      <c r="K1023" s="51"/>
      <c r="L1023" s="51"/>
      <c r="M1023" s="52">
        <f t="shared" si="357"/>
        <v>0</v>
      </c>
      <c r="N1023" s="51"/>
      <c r="O1023" s="52">
        <f t="shared" si="358"/>
        <v>0</v>
      </c>
    </row>
    <row r="1024" spans="1:15" hidden="1">
      <c r="A1024" s="50">
        <f t="shared" si="343"/>
        <v>3</v>
      </c>
      <c r="B1024" s="153"/>
      <c r="C1024" s="163" t="s">
        <v>558</v>
      </c>
      <c r="D1024" s="137" t="s">
        <v>559</v>
      </c>
      <c r="E1024" s="51"/>
      <c r="F1024" s="51"/>
      <c r="G1024" s="51"/>
      <c r="H1024" s="51"/>
      <c r="I1024" s="51"/>
      <c r="J1024" s="52">
        <f t="shared" si="356"/>
        <v>0</v>
      </c>
      <c r="K1024" s="51"/>
      <c r="L1024" s="51"/>
      <c r="M1024" s="52">
        <f t="shared" si="357"/>
        <v>0</v>
      </c>
      <c r="N1024" s="51"/>
      <c r="O1024" s="52">
        <f t="shared" si="358"/>
        <v>0</v>
      </c>
    </row>
    <row r="1025" spans="1:15" ht="25.5" hidden="1">
      <c r="A1025" s="50">
        <f t="shared" si="343"/>
        <v>3</v>
      </c>
      <c r="B1025" s="153"/>
      <c r="C1025" s="163" t="s">
        <v>528</v>
      </c>
      <c r="D1025" s="136" t="s">
        <v>9</v>
      </c>
      <c r="E1025" s="51"/>
      <c r="F1025" s="51"/>
      <c r="G1025" s="51"/>
      <c r="H1025" s="51"/>
      <c r="I1025" s="51"/>
      <c r="J1025" s="52">
        <f t="shared" si="356"/>
        <v>0</v>
      </c>
      <c r="K1025" s="51"/>
      <c r="L1025" s="51"/>
      <c r="M1025" s="52">
        <f t="shared" si="357"/>
        <v>0</v>
      </c>
      <c r="N1025" s="51"/>
      <c r="O1025" s="52">
        <f t="shared" si="358"/>
        <v>0</v>
      </c>
    </row>
    <row r="1026" spans="1:15" ht="25.5" hidden="1">
      <c r="A1026" s="50">
        <f t="shared" si="343"/>
        <v>3</v>
      </c>
      <c r="B1026" s="153"/>
      <c r="C1026" s="163" t="s">
        <v>30</v>
      </c>
      <c r="D1026" s="136" t="s">
        <v>10</v>
      </c>
      <c r="E1026" s="51"/>
      <c r="F1026" s="51"/>
      <c r="G1026" s="51"/>
      <c r="H1026" s="51"/>
      <c r="I1026" s="51"/>
      <c r="J1026" s="52">
        <f t="shared" si="356"/>
        <v>0</v>
      </c>
      <c r="K1026" s="51"/>
      <c r="L1026" s="51"/>
      <c r="M1026" s="52">
        <f t="shared" si="357"/>
        <v>0</v>
      </c>
      <c r="N1026" s="51"/>
      <c r="O1026" s="52">
        <f t="shared" si="358"/>
        <v>0</v>
      </c>
    </row>
    <row r="1027" spans="1:15" hidden="1">
      <c r="A1027" s="50">
        <f t="shared" si="343"/>
        <v>3</v>
      </c>
      <c r="B1027" s="153"/>
      <c r="C1027" s="165" t="s">
        <v>451</v>
      </c>
      <c r="D1027" s="138" t="s">
        <v>93</v>
      </c>
      <c r="E1027" s="11">
        <f>SUBTOTAL(9,E1028:E1029)</f>
        <v>0</v>
      </c>
      <c r="F1027" s="11">
        <f>SUBTOTAL(9,F1028:F1029)</f>
        <v>0</v>
      </c>
      <c r="G1027" s="11">
        <f>SUBTOTAL(9,G1028:G1029)</f>
        <v>0</v>
      </c>
      <c r="H1027" s="11">
        <f>SUBTOTAL(9,H1028:H1029)</f>
        <v>0</v>
      </c>
      <c r="I1027" s="11">
        <f t="shared" ref="I1027:N1027" si="359">SUBTOTAL(9,I1028:I1029)</f>
        <v>0</v>
      </c>
      <c r="J1027" s="11">
        <f t="shared" si="359"/>
        <v>0</v>
      </c>
      <c r="K1027" s="11">
        <f t="shared" si="359"/>
        <v>0</v>
      </c>
      <c r="L1027" s="11">
        <f t="shared" si="359"/>
        <v>0</v>
      </c>
      <c r="M1027" s="11">
        <f t="shared" si="359"/>
        <v>0</v>
      </c>
      <c r="N1027" s="11">
        <f t="shared" si="359"/>
        <v>0</v>
      </c>
      <c r="O1027" s="11">
        <f>SUBTOTAL(9,O1028:O1029)</f>
        <v>0</v>
      </c>
    </row>
    <row r="1028" spans="1:15" hidden="1">
      <c r="A1028" s="50">
        <f t="shared" si="343"/>
        <v>3</v>
      </c>
      <c r="B1028" s="153"/>
      <c r="C1028" s="166" t="s">
        <v>452</v>
      </c>
      <c r="D1028" s="138" t="s">
        <v>453</v>
      </c>
      <c r="E1028" s="51"/>
      <c r="F1028" s="51"/>
      <c r="G1028" s="51"/>
      <c r="H1028" s="51"/>
      <c r="I1028" s="51"/>
      <c r="J1028" s="52">
        <f>H1028+I1028</f>
        <v>0</v>
      </c>
      <c r="K1028" s="51"/>
      <c r="L1028" s="51"/>
      <c r="M1028" s="52">
        <f>K1028+L1028</f>
        <v>0</v>
      </c>
      <c r="N1028" s="51"/>
      <c r="O1028" s="52">
        <f>M1028+N1028</f>
        <v>0</v>
      </c>
    </row>
    <row r="1029" spans="1:15" hidden="1">
      <c r="A1029" s="50">
        <f t="shared" si="343"/>
        <v>3</v>
      </c>
      <c r="B1029" s="153"/>
      <c r="C1029" s="166" t="s">
        <v>454</v>
      </c>
      <c r="D1029" s="138" t="s">
        <v>455</v>
      </c>
      <c r="E1029" s="51"/>
      <c r="F1029" s="51"/>
      <c r="G1029" s="51"/>
      <c r="H1029" s="51"/>
      <c r="I1029" s="51"/>
      <c r="J1029" s="52">
        <f>H1029+I1029</f>
        <v>0</v>
      </c>
      <c r="K1029" s="51"/>
      <c r="L1029" s="51"/>
      <c r="M1029" s="52">
        <f>K1029+L1029</f>
        <v>0</v>
      </c>
      <c r="N1029" s="51"/>
      <c r="O1029" s="52">
        <f>M1029+N1029</f>
        <v>0</v>
      </c>
    </row>
    <row r="1030" spans="1:15" hidden="1">
      <c r="A1030" s="50">
        <f t="shared" si="343"/>
        <v>3</v>
      </c>
      <c r="B1030" s="156"/>
      <c r="C1030" s="158" t="s">
        <v>32</v>
      </c>
      <c r="D1030" s="136"/>
      <c r="E1030" s="11">
        <f>SUBTOTAL(9,E1031:E1035)</f>
        <v>0</v>
      </c>
      <c r="F1030" s="11">
        <f>SUBTOTAL(9,F1031:F1035)</f>
        <v>0</v>
      </c>
      <c r="G1030" s="11">
        <f>SUBTOTAL(9,G1031:G1035)</f>
        <v>0</v>
      </c>
      <c r="H1030" s="11">
        <f>SUBTOTAL(9,H1031:H1035)</f>
        <v>0</v>
      </c>
      <c r="I1030" s="11">
        <f t="shared" ref="I1030:N1030" si="360">SUBTOTAL(9,I1031:I1035)</f>
        <v>0</v>
      </c>
      <c r="J1030" s="11">
        <f t="shared" si="360"/>
        <v>0</v>
      </c>
      <c r="K1030" s="11">
        <f t="shared" si="360"/>
        <v>0</v>
      </c>
      <c r="L1030" s="11">
        <f t="shared" si="360"/>
        <v>0</v>
      </c>
      <c r="M1030" s="11">
        <f t="shared" si="360"/>
        <v>0</v>
      </c>
      <c r="N1030" s="11">
        <f t="shared" si="360"/>
        <v>0</v>
      </c>
      <c r="O1030" s="11">
        <f>SUBTOTAL(9,O1031:O1035)</f>
        <v>0</v>
      </c>
    </row>
    <row r="1031" spans="1:15" hidden="1">
      <c r="A1031" s="50">
        <f t="shared" si="343"/>
        <v>3</v>
      </c>
      <c r="B1031" s="153"/>
      <c r="C1031" s="163" t="s">
        <v>70</v>
      </c>
      <c r="D1031" s="137" t="s">
        <v>71</v>
      </c>
      <c r="E1031" s="51"/>
      <c r="F1031" s="51"/>
      <c r="G1031" s="51"/>
      <c r="H1031" s="51"/>
      <c r="I1031" s="51"/>
      <c r="J1031" s="52">
        <f>H1031+I1031</f>
        <v>0</v>
      </c>
      <c r="K1031" s="51"/>
      <c r="L1031" s="51"/>
      <c r="M1031" s="52">
        <f>K1031+L1031</f>
        <v>0</v>
      </c>
      <c r="N1031" s="51"/>
      <c r="O1031" s="52">
        <f>M1031+N1031</f>
        <v>0</v>
      </c>
    </row>
    <row r="1032" spans="1:15" hidden="1">
      <c r="A1032" s="50">
        <f t="shared" si="343"/>
        <v>3</v>
      </c>
      <c r="B1032" s="153"/>
      <c r="C1032" s="163" t="s">
        <v>72</v>
      </c>
      <c r="D1032" s="137" t="s">
        <v>73</v>
      </c>
      <c r="E1032" s="51"/>
      <c r="F1032" s="51"/>
      <c r="G1032" s="51"/>
      <c r="H1032" s="51"/>
      <c r="I1032" s="51"/>
      <c r="J1032" s="52">
        <f>H1032+I1032</f>
        <v>0</v>
      </c>
      <c r="K1032" s="51"/>
      <c r="L1032" s="51"/>
      <c r="M1032" s="52">
        <f>K1032+L1032</f>
        <v>0</v>
      </c>
      <c r="N1032" s="51"/>
      <c r="O1032" s="52">
        <f>M1032+N1032</f>
        <v>0</v>
      </c>
    </row>
    <row r="1033" spans="1:15" hidden="1">
      <c r="A1033" s="50">
        <f t="shared" si="343"/>
        <v>3</v>
      </c>
      <c r="B1033" s="153"/>
      <c r="C1033" s="163" t="s">
        <v>74</v>
      </c>
      <c r="D1033" s="137" t="s">
        <v>75</v>
      </c>
      <c r="E1033" s="51"/>
      <c r="F1033" s="51"/>
      <c r="G1033" s="51"/>
      <c r="H1033" s="51"/>
      <c r="I1033" s="51"/>
      <c r="J1033" s="52">
        <f>H1033+I1033</f>
        <v>0</v>
      </c>
      <c r="K1033" s="51"/>
      <c r="L1033" s="51"/>
      <c r="M1033" s="52">
        <f>K1033+L1033</f>
        <v>0</v>
      </c>
      <c r="N1033" s="51"/>
      <c r="O1033" s="52">
        <f>M1033+N1033</f>
        <v>0</v>
      </c>
    </row>
    <row r="1034" spans="1:15" hidden="1">
      <c r="A1034" s="50">
        <f t="shared" si="343"/>
        <v>3</v>
      </c>
      <c r="B1034" s="153"/>
      <c r="C1034" s="163" t="s">
        <v>76</v>
      </c>
      <c r="D1034" s="137" t="s">
        <v>77</v>
      </c>
      <c r="E1034" s="51"/>
      <c r="F1034" s="51"/>
      <c r="G1034" s="51"/>
      <c r="H1034" s="51"/>
      <c r="I1034" s="51"/>
      <c r="J1034" s="52">
        <f>H1034+I1034</f>
        <v>0</v>
      </c>
      <c r="K1034" s="51"/>
      <c r="L1034" s="51"/>
      <c r="M1034" s="52">
        <f>K1034+L1034</f>
        <v>0</v>
      </c>
      <c r="N1034" s="51"/>
      <c r="O1034" s="52">
        <f>M1034+N1034</f>
        <v>0</v>
      </c>
    </row>
    <row r="1035" spans="1:15" hidden="1">
      <c r="A1035" s="50">
        <f t="shared" si="343"/>
        <v>3</v>
      </c>
      <c r="B1035" s="153"/>
      <c r="C1035" s="163" t="s">
        <v>12</v>
      </c>
      <c r="D1035" s="137" t="s">
        <v>28</v>
      </c>
      <c r="E1035" s="51"/>
      <c r="F1035" s="51"/>
      <c r="G1035" s="51"/>
      <c r="H1035" s="51"/>
      <c r="I1035" s="51"/>
      <c r="J1035" s="52">
        <f>H1035+I1035</f>
        <v>0</v>
      </c>
      <c r="K1035" s="51"/>
      <c r="L1035" s="51"/>
      <c r="M1035" s="52">
        <f>K1035+L1035</f>
        <v>0</v>
      </c>
      <c r="N1035" s="51"/>
      <c r="O1035" s="52">
        <f>M1035+N1035</f>
        <v>0</v>
      </c>
    </row>
    <row r="1036" spans="1:15" hidden="1">
      <c r="A1036" s="77">
        <f>A1037</f>
        <v>3</v>
      </c>
      <c r="B1036" s="153"/>
      <c r="C1036" s="155"/>
      <c r="D1036" s="137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</row>
    <row r="1037" spans="1:15" hidden="1">
      <c r="A1037" s="105">
        <f>MIN(A1038:A1043)</f>
        <v>3</v>
      </c>
      <c r="B1037" s="153"/>
      <c r="C1037" s="157" t="s">
        <v>36</v>
      </c>
      <c r="D1037" s="137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</row>
    <row r="1038" spans="1:15" hidden="1">
      <c r="A1038" s="50">
        <f t="shared" ref="A1038:A1043" si="361">IF(MAX(E1038:P1038)=0,IF(MIN(E1038:P1038)=0,3,2),2)</f>
        <v>3</v>
      </c>
      <c r="B1038" s="153"/>
      <c r="C1038" s="155" t="s">
        <v>34</v>
      </c>
      <c r="D1038" s="137"/>
      <c r="E1038" s="62">
        <f>SUM(E1039:E1040)</f>
        <v>0</v>
      </c>
      <c r="F1038" s="62">
        <f>SUM(F1039:F1040)</f>
        <v>0</v>
      </c>
      <c r="G1038" s="62">
        <f>SUM(G1039:G1040)</f>
        <v>0</v>
      </c>
      <c r="H1038" s="62">
        <f>SUM(H1039:H1040)</f>
        <v>0</v>
      </c>
      <c r="I1038" s="62">
        <f t="shared" ref="I1038:N1038" si="362">SUM(I1039:I1040)</f>
        <v>0</v>
      </c>
      <c r="J1038" s="62">
        <f t="shared" si="362"/>
        <v>0</v>
      </c>
      <c r="K1038" s="62">
        <f t="shared" si="362"/>
        <v>0</v>
      </c>
      <c r="L1038" s="62">
        <f t="shared" si="362"/>
        <v>0</v>
      </c>
      <c r="M1038" s="62">
        <f t="shared" si="362"/>
        <v>0</v>
      </c>
      <c r="N1038" s="62">
        <f t="shared" si="362"/>
        <v>0</v>
      </c>
      <c r="O1038" s="62">
        <f>SUM(O1039:O1040)</f>
        <v>0</v>
      </c>
    </row>
    <row r="1039" spans="1:15" s="57" customFormat="1" hidden="1">
      <c r="A1039" s="50">
        <f t="shared" si="361"/>
        <v>3</v>
      </c>
      <c r="B1039" s="153"/>
      <c r="C1039" s="167" t="s">
        <v>80</v>
      </c>
      <c r="D1039" s="137"/>
      <c r="E1039" s="51"/>
      <c r="F1039" s="51"/>
      <c r="G1039" s="51"/>
      <c r="H1039" s="51"/>
      <c r="I1039" s="51"/>
      <c r="J1039" s="52">
        <f>H1039+I1039</f>
        <v>0</v>
      </c>
      <c r="K1039" s="51"/>
      <c r="L1039" s="51"/>
      <c r="M1039" s="52">
        <f>K1039+L1039</f>
        <v>0</v>
      </c>
      <c r="N1039" s="51"/>
      <c r="O1039" s="52">
        <f>M1039+N1039</f>
        <v>0</v>
      </c>
    </row>
    <row r="1040" spans="1:15" s="57" customFormat="1" hidden="1">
      <c r="A1040" s="50">
        <f t="shared" si="361"/>
        <v>3</v>
      </c>
      <c r="B1040" s="153"/>
      <c r="C1040" s="167" t="s">
        <v>81</v>
      </c>
      <c r="D1040" s="137"/>
      <c r="E1040" s="51"/>
      <c r="F1040" s="51"/>
      <c r="G1040" s="51"/>
      <c r="H1040" s="51"/>
      <c r="I1040" s="51"/>
      <c r="J1040" s="52">
        <f>H1040+I1040</f>
        <v>0</v>
      </c>
      <c r="K1040" s="51"/>
      <c r="L1040" s="51"/>
      <c r="M1040" s="52">
        <f>K1040+L1040</f>
        <v>0</v>
      </c>
      <c r="N1040" s="51"/>
      <c r="O1040" s="52">
        <f>M1040+N1040</f>
        <v>0</v>
      </c>
    </row>
    <row r="1041" spans="1:15" s="57" customFormat="1" hidden="1">
      <c r="A1041" s="50">
        <f t="shared" si="361"/>
        <v>3</v>
      </c>
      <c r="B1041" s="153"/>
      <c r="C1041" s="155" t="s">
        <v>35</v>
      </c>
      <c r="D1041" s="137"/>
      <c r="E1041" s="62">
        <f>SUM(E1042:E1043)</f>
        <v>0</v>
      </c>
      <c r="F1041" s="62">
        <f>SUM(F1042:F1043)</f>
        <v>0</v>
      </c>
      <c r="G1041" s="62">
        <f>SUM(G1042:G1043)</f>
        <v>0</v>
      </c>
      <c r="H1041" s="62">
        <f>SUM(H1042:H1043)</f>
        <v>0</v>
      </c>
      <c r="I1041" s="62">
        <f t="shared" ref="I1041:N1041" si="363">SUM(I1042:I1043)</f>
        <v>0</v>
      </c>
      <c r="J1041" s="62">
        <f t="shared" si="363"/>
        <v>0</v>
      </c>
      <c r="K1041" s="62">
        <f t="shared" si="363"/>
        <v>0</v>
      </c>
      <c r="L1041" s="62">
        <f t="shared" si="363"/>
        <v>0</v>
      </c>
      <c r="M1041" s="62">
        <f t="shared" si="363"/>
        <v>0</v>
      </c>
      <c r="N1041" s="62">
        <f t="shared" si="363"/>
        <v>0</v>
      </c>
      <c r="O1041" s="62">
        <f>SUM(O1042:O1043)</f>
        <v>0</v>
      </c>
    </row>
    <row r="1042" spans="1:15" s="57" customFormat="1" hidden="1">
      <c r="A1042" s="50">
        <f t="shared" si="361"/>
        <v>3</v>
      </c>
      <c r="B1042" s="153"/>
      <c r="C1042" s="167" t="s">
        <v>84</v>
      </c>
      <c r="D1042" s="137"/>
      <c r="E1042" s="51"/>
      <c r="F1042" s="51"/>
      <c r="G1042" s="51"/>
      <c r="H1042" s="51"/>
      <c r="I1042" s="51"/>
      <c r="J1042" s="52">
        <f>H1042+I1042</f>
        <v>0</v>
      </c>
      <c r="K1042" s="51"/>
      <c r="L1042" s="51"/>
      <c r="M1042" s="52">
        <f>K1042+L1042</f>
        <v>0</v>
      </c>
      <c r="N1042" s="51"/>
      <c r="O1042" s="52">
        <f>M1042+N1042</f>
        <v>0</v>
      </c>
    </row>
    <row r="1043" spans="1:15" s="57" customFormat="1" hidden="1">
      <c r="A1043" s="50">
        <f t="shared" si="361"/>
        <v>3</v>
      </c>
      <c r="B1043" s="153"/>
      <c r="C1043" s="167" t="s">
        <v>85</v>
      </c>
      <c r="D1043" s="137"/>
      <c r="E1043" s="51"/>
      <c r="F1043" s="51"/>
      <c r="G1043" s="51"/>
      <c r="H1043" s="51"/>
      <c r="I1043" s="51"/>
      <c r="J1043" s="52">
        <f>H1043+I1043</f>
        <v>0</v>
      </c>
      <c r="K1043" s="51"/>
      <c r="L1043" s="51"/>
      <c r="M1043" s="52">
        <f>K1043+L1043</f>
        <v>0</v>
      </c>
      <c r="N1043" s="51"/>
      <c r="O1043" s="52">
        <f>M1043+N1043</f>
        <v>0</v>
      </c>
    </row>
    <row r="1044" spans="1:15" s="57" customFormat="1" hidden="1">
      <c r="A1044" s="77">
        <f>A1045</f>
        <v>3</v>
      </c>
      <c r="B1044" s="172"/>
      <c r="C1044" s="156"/>
      <c r="D1044" s="140"/>
      <c r="E1044" s="76"/>
      <c r="F1044" s="76"/>
      <c r="G1044" s="76"/>
      <c r="H1044" s="76"/>
      <c r="I1044" s="76"/>
      <c r="J1044" s="76"/>
      <c r="K1044" s="76"/>
      <c r="L1044" s="76"/>
      <c r="M1044" s="76"/>
      <c r="N1044" s="76"/>
      <c r="O1044" s="76"/>
    </row>
    <row r="1045" spans="1:15" s="57" customFormat="1" hidden="1">
      <c r="A1045" s="105">
        <f>MIN(A1046:A1107)</f>
        <v>3</v>
      </c>
      <c r="B1045" s="172"/>
      <c r="C1045" s="174" t="s">
        <v>59</v>
      </c>
      <c r="D1045" s="140"/>
      <c r="E1045" s="76"/>
      <c r="F1045" s="76"/>
      <c r="G1045" s="76"/>
      <c r="H1045" s="76"/>
      <c r="I1045" s="76"/>
      <c r="J1045" s="76"/>
      <c r="K1045" s="76"/>
      <c r="L1045" s="76"/>
      <c r="M1045" s="76"/>
      <c r="N1045" s="76"/>
      <c r="O1045" s="76"/>
    </row>
    <row r="1046" spans="1:15" s="57" customFormat="1" hidden="1">
      <c r="A1046" s="50">
        <f t="shared" ref="A1046:A1099" si="364">IF(MAX(E1046:P1046)=0,IF(MIN(E1046:P1046)=0,3,2),2)</f>
        <v>3</v>
      </c>
      <c r="B1046" s="145"/>
      <c r="C1046" s="146" t="s">
        <v>25</v>
      </c>
      <c r="D1046" s="56"/>
      <c r="E1046" s="11">
        <f>SUBTOTAL(9,E1047:E1099)</f>
        <v>0</v>
      </c>
      <c r="F1046" s="11">
        <f>SUBTOTAL(9,F1047:F1099)</f>
        <v>0</v>
      </c>
      <c r="G1046" s="11">
        <f>SUBTOTAL(9,G1047:G1099)</f>
        <v>0</v>
      </c>
      <c r="H1046" s="11">
        <f>SUBTOTAL(9,H1047:H1099)</f>
        <v>0</v>
      </c>
      <c r="I1046" s="11">
        <f t="shared" ref="I1046:N1046" si="365">SUBTOTAL(9,I1047:I1099)</f>
        <v>0</v>
      </c>
      <c r="J1046" s="11">
        <f t="shared" si="365"/>
        <v>0</v>
      </c>
      <c r="K1046" s="11">
        <f t="shared" si="365"/>
        <v>0</v>
      </c>
      <c r="L1046" s="11">
        <f t="shared" si="365"/>
        <v>0</v>
      </c>
      <c r="M1046" s="11">
        <f t="shared" si="365"/>
        <v>0</v>
      </c>
      <c r="N1046" s="11">
        <f t="shared" si="365"/>
        <v>0</v>
      </c>
      <c r="O1046" s="11">
        <f>SUBTOTAL(9,O1047:O1099)</f>
        <v>0</v>
      </c>
    </row>
    <row r="1047" spans="1:15" s="57" customFormat="1" hidden="1">
      <c r="A1047" s="50">
        <f t="shared" si="364"/>
        <v>3</v>
      </c>
      <c r="B1047" s="145" t="s">
        <v>14</v>
      </c>
      <c r="C1047" s="146" t="s">
        <v>125</v>
      </c>
      <c r="D1047" s="56"/>
      <c r="E1047" s="11">
        <f>SUBTOTAL(9,E1048:E1069)</f>
        <v>0</v>
      </c>
      <c r="F1047" s="11">
        <f>SUBTOTAL(9,F1048:F1069)</f>
        <v>0</v>
      </c>
      <c r="G1047" s="11">
        <f>SUBTOTAL(9,G1048:G1069)</f>
        <v>0</v>
      </c>
      <c r="H1047" s="11">
        <f>SUBTOTAL(9,H1048:H1069)</f>
        <v>0</v>
      </c>
      <c r="I1047" s="11">
        <f t="shared" ref="I1047:N1047" si="366">SUBTOTAL(9,I1048:I1069)</f>
        <v>0</v>
      </c>
      <c r="J1047" s="11">
        <f t="shared" si="366"/>
        <v>0</v>
      </c>
      <c r="K1047" s="11">
        <f t="shared" si="366"/>
        <v>0</v>
      </c>
      <c r="L1047" s="11">
        <f t="shared" si="366"/>
        <v>0</v>
      </c>
      <c r="M1047" s="11">
        <f t="shared" si="366"/>
        <v>0</v>
      </c>
      <c r="N1047" s="11">
        <f t="shared" si="366"/>
        <v>0</v>
      </c>
      <c r="O1047" s="11">
        <f>SUBTOTAL(9,O1048:O1069)</f>
        <v>0</v>
      </c>
    </row>
    <row r="1048" spans="1:15" s="57" customFormat="1" hidden="1">
      <c r="A1048" s="50">
        <f t="shared" si="364"/>
        <v>3</v>
      </c>
      <c r="B1048" s="147"/>
      <c r="C1048" s="146" t="s">
        <v>126</v>
      </c>
      <c r="D1048" s="56"/>
      <c r="E1048" s="11">
        <f>SUBTOTAL(9,E1049:E1058)</f>
        <v>0</v>
      </c>
      <c r="F1048" s="11">
        <f>SUBTOTAL(9,F1049:F1058)</f>
        <v>0</v>
      </c>
      <c r="G1048" s="11">
        <f>SUBTOTAL(9,G1049:G1058)</f>
        <v>0</v>
      </c>
      <c r="H1048" s="11">
        <f>SUBTOTAL(9,H1049:H1058)</f>
        <v>0</v>
      </c>
      <c r="I1048" s="11">
        <f t="shared" ref="I1048:N1048" si="367">SUBTOTAL(9,I1049:I1058)</f>
        <v>0</v>
      </c>
      <c r="J1048" s="11">
        <f t="shared" si="367"/>
        <v>0</v>
      </c>
      <c r="K1048" s="11">
        <f t="shared" si="367"/>
        <v>0</v>
      </c>
      <c r="L1048" s="11">
        <f t="shared" si="367"/>
        <v>0</v>
      </c>
      <c r="M1048" s="11">
        <f t="shared" si="367"/>
        <v>0</v>
      </c>
      <c r="N1048" s="11">
        <f t="shared" si="367"/>
        <v>0</v>
      </c>
      <c r="O1048" s="11">
        <f>SUBTOTAL(9,O1049:O1058)</f>
        <v>0</v>
      </c>
    </row>
    <row r="1049" spans="1:15" s="57" customFormat="1" ht="25.5" hidden="1">
      <c r="A1049" s="50">
        <f t="shared" si="364"/>
        <v>3</v>
      </c>
      <c r="B1049" s="148"/>
      <c r="C1049" s="149" t="s">
        <v>127</v>
      </c>
      <c r="D1049" s="58" t="s">
        <v>2</v>
      </c>
      <c r="E1049" s="11">
        <f>SUBTOTAL(9,E1050:E1051)</f>
        <v>0</v>
      </c>
      <c r="F1049" s="11">
        <f>SUBTOTAL(9,F1050:F1051)</f>
        <v>0</v>
      </c>
      <c r="G1049" s="11">
        <f>SUBTOTAL(9,G1050:G1051)</f>
        <v>0</v>
      </c>
      <c r="H1049" s="11">
        <f>SUBTOTAL(9,H1050:H1051)</f>
        <v>0</v>
      </c>
      <c r="I1049" s="11">
        <f t="shared" ref="I1049:N1049" si="368">SUBTOTAL(9,I1050:I1051)</f>
        <v>0</v>
      </c>
      <c r="J1049" s="11">
        <f t="shared" si="368"/>
        <v>0</v>
      </c>
      <c r="K1049" s="11">
        <f t="shared" si="368"/>
        <v>0</v>
      </c>
      <c r="L1049" s="11">
        <f t="shared" si="368"/>
        <v>0</v>
      </c>
      <c r="M1049" s="11">
        <f t="shared" si="368"/>
        <v>0</v>
      </c>
      <c r="N1049" s="11">
        <f t="shared" si="368"/>
        <v>0</v>
      </c>
      <c r="O1049" s="11">
        <f>SUBTOTAL(9,O1050:O1051)</f>
        <v>0</v>
      </c>
    </row>
    <row r="1050" spans="1:15" s="57" customFormat="1" ht="25.5" hidden="1">
      <c r="A1050" s="50">
        <f t="shared" si="364"/>
        <v>3</v>
      </c>
      <c r="B1050" s="148"/>
      <c r="C1050" s="149" t="s">
        <v>303</v>
      </c>
      <c r="D1050" s="58" t="s">
        <v>302</v>
      </c>
      <c r="E1050" s="51"/>
      <c r="F1050" s="51"/>
      <c r="G1050" s="51"/>
      <c r="H1050" s="51"/>
      <c r="I1050" s="51"/>
      <c r="J1050" s="52">
        <f>H1050+I1050</f>
        <v>0</v>
      </c>
      <c r="K1050" s="51"/>
      <c r="L1050" s="51"/>
      <c r="M1050" s="52">
        <f>K1050+L1050</f>
        <v>0</v>
      </c>
      <c r="N1050" s="51"/>
      <c r="O1050" s="52">
        <f>M1050+N1050</f>
        <v>0</v>
      </c>
    </row>
    <row r="1051" spans="1:15" s="57" customFormat="1" ht="25.5" hidden="1">
      <c r="A1051" s="50">
        <f t="shared" si="364"/>
        <v>3</v>
      </c>
      <c r="B1051" s="148"/>
      <c r="C1051" s="149" t="s">
        <v>305</v>
      </c>
      <c r="D1051" s="58" t="s">
        <v>304</v>
      </c>
      <c r="E1051" s="51"/>
      <c r="F1051" s="51"/>
      <c r="G1051" s="51"/>
      <c r="H1051" s="51"/>
      <c r="I1051" s="51"/>
      <c r="J1051" s="52">
        <f>H1051+I1051</f>
        <v>0</v>
      </c>
      <c r="K1051" s="51"/>
      <c r="L1051" s="51"/>
      <c r="M1051" s="52">
        <f>K1051+L1051</f>
        <v>0</v>
      </c>
      <c r="N1051" s="51"/>
      <c r="O1051" s="52">
        <f>M1051+N1051</f>
        <v>0</v>
      </c>
    </row>
    <row r="1052" spans="1:15" s="57" customFormat="1" hidden="1">
      <c r="A1052" s="50">
        <f t="shared" si="364"/>
        <v>3</v>
      </c>
      <c r="B1052" s="150"/>
      <c r="C1052" s="151" t="s">
        <v>128</v>
      </c>
      <c r="D1052" s="59" t="s">
        <v>3</v>
      </c>
      <c r="E1052" s="51"/>
      <c r="F1052" s="51"/>
      <c r="G1052" s="51"/>
      <c r="H1052" s="51"/>
      <c r="I1052" s="51"/>
      <c r="J1052" s="52">
        <f>H1052+I1052</f>
        <v>0</v>
      </c>
      <c r="K1052" s="51"/>
      <c r="L1052" s="51"/>
      <c r="M1052" s="52">
        <f>K1052+L1052</f>
        <v>0</v>
      </c>
      <c r="N1052" s="51"/>
      <c r="O1052" s="52">
        <f>M1052+N1052</f>
        <v>0</v>
      </c>
    </row>
    <row r="1053" spans="1:15" s="57" customFormat="1" hidden="1">
      <c r="A1053" s="50">
        <f t="shared" si="364"/>
        <v>3</v>
      </c>
      <c r="B1053" s="150"/>
      <c r="C1053" s="152" t="s">
        <v>445</v>
      </c>
      <c r="D1053" s="117" t="s">
        <v>446</v>
      </c>
      <c r="E1053" s="11">
        <f>SUBTOTAL(9,E1054:E1057)</f>
        <v>0</v>
      </c>
      <c r="F1053" s="11">
        <f>SUBTOTAL(9,F1054:F1057)</f>
        <v>0</v>
      </c>
      <c r="G1053" s="11">
        <f>SUBTOTAL(9,G1054:G1057)</f>
        <v>0</v>
      </c>
      <c r="H1053" s="11">
        <f>SUBTOTAL(9,H1054:H1057)</f>
        <v>0</v>
      </c>
      <c r="I1053" s="11">
        <f t="shared" ref="I1053:N1053" si="369">SUBTOTAL(9,I1054:I1057)</f>
        <v>0</v>
      </c>
      <c r="J1053" s="11">
        <f t="shared" si="369"/>
        <v>0</v>
      </c>
      <c r="K1053" s="11">
        <f t="shared" si="369"/>
        <v>0</v>
      </c>
      <c r="L1053" s="11">
        <f t="shared" si="369"/>
        <v>0</v>
      </c>
      <c r="M1053" s="11">
        <f t="shared" si="369"/>
        <v>0</v>
      </c>
      <c r="N1053" s="11">
        <f t="shared" si="369"/>
        <v>0</v>
      </c>
      <c r="O1053" s="11">
        <f>SUBTOTAL(9,O1054:O1057)</f>
        <v>0</v>
      </c>
    </row>
    <row r="1054" spans="1:15" s="57" customFormat="1" ht="25.5" hidden="1">
      <c r="A1054" s="50">
        <f t="shared" si="364"/>
        <v>3</v>
      </c>
      <c r="B1054" s="150"/>
      <c r="C1054" s="149" t="s">
        <v>129</v>
      </c>
      <c r="D1054" s="60" t="s">
        <v>37</v>
      </c>
      <c r="E1054" s="51"/>
      <c r="F1054" s="51"/>
      <c r="G1054" s="51"/>
      <c r="H1054" s="51"/>
      <c r="I1054" s="51"/>
      <c r="J1054" s="52">
        <f>H1054+I1054</f>
        <v>0</v>
      </c>
      <c r="K1054" s="51"/>
      <c r="L1054" s="51"/>
      <c r="M1054" s="52">
        <f>K1054+L1054</f>
        <v>0</v>
      </c>
      <c r="N1054" s="51"/>
      <c r="O1054" s="52">
        <f>M1054+N1054</f>
        <v>0</v>
      </c>
    </row>
    <row r="1055" spans="1:15" s="57" customFormat="1" hidden="1">
      <c r="A1055" s="50">
        <f t="shared" si="364"/>
        <v>3</v>
      </c>
      <c r="B1055" s="150"/>
      <c r="C1055" s="149" t="s">
        <v>131</v>
      </c>
      <c r="D1055" s="60" t="s">
        <v>39</v>
      </c>
      <c r="E1055" s="51"/>
      <c r="F1055" s="51"/>
      <c r="G1055" s="51"/>
      <c r="H1055" s="51"/>
      <c r="I1055" s="51"/>
      <c r="J1055" s="52">
        <f>H1055+I1055</f>
        <v>0</v>
      </c>
      <c r="K1055" s="51"/>
      <c r="L1055" s="51"/>
      <c r="M1055" s="52">
        <f>K1055+L1055</f>
        <v>0</v>
      </c>
      <c r="N1055" s="51"/>
      <c r="O1055" s="52">
        <f>M1055+N1055</f>
        <v>0</v>
      </c>
    </row>
    <row r="1056" spans="1:15" s="57" customFormat="1" hidden="1">
      <c r="A1056" s="50">
        <f t="shared" si="364"/>
        <v>3</v>
      </c>
      <c r="B1056" s="150"/>
      <c r="C1056" s="149" t="s">
        <v>132</v>
      </c>
      <c r="D1056" s="60" t="s">
        <v>40</v>
      </c>
      <c r="E1056" s="51"/>
      <c r="F1056" s="51"/>
      <c r="G1056" s="51"/>
      <c r="H1056" s="51"/>
      <c r="I1056" s="51"/>
      <c r="J1056" s="52">
        <f>H1056+I1056</f>
        <v>0</v>
      </c>
      <c r="K1056" s="51"/>
      <c r="L1056" s="51"/>
      <c r="M1056" s="52">
        <f>K1056+L1056</f>
        <v>0</v>
      </c>
      <c r="N1056" s="51"/>
      <c r="O1056" s="52">
        <f>M1056+N1056</f>
        <v>0</v>
      </c>
    </row>
    <row r="1057" spans="1:15" s="57" customFormat="1" ht="25.5" hidden="1">
      <c r="A1057" s="50">
        <f t="shared" si="364"/>
        <v>3</v>
      </c>
      <c r="B1057" s="150"/>
      <c r="C1057" s="149" t="s">
        <v>133</v>
      </c>
      <c r="D1057" s="60" t="s">
        <v>41</v>
      </c>
      <c r="E1057" s="51"/>
      <c r="F1057" s="51"/>
      <c r="G1057" s="51"/>
      <c r="H1057" s="51"/>
      <c r="I1057" s="51"/>
      <c r="J1057" s="52">
        <f>H1057+I1057</f>
        <v>0</v>
      </c>
      <c r="K1057" s="51"/>
      <c r="L1057" s="51"/>
      <c r="M1057" s="52">
        <f>K1057+L1057</f>
        <v>0</v>
      </c>
      <c r="N1057" s="51"/>
      <c r="O1057" s="52">
        <f>M1057+N1057</f>
        <v>0</v>
      </c>
    </row>
    <row r="1058" spans="1:15" s="57" customFormat="1" hidden="1">
      <c r="A1058" s="50">
        <f t="shared" si="364"/>
        <v>3</v>
      </c>
      <c r="B1058" s="150"/>
      <c r="C1058" s="149" t="s">
        <v>447</v>
      </c>
      <c r="D1058" s="60" t="s">
        <v>4</v>
      </c>
      <c r="E1058" s="51"/>
      <c r="F1058" s="51"/>
      <c r="G1058" s="51"/>
      <c r="H1058" s="51"/>
      <c r="I1058" s="51"/>
      <c r="J1058" s="52">
        <f>H1058+I1058</f>
        <v>0</v>
      </c>
      <c r="K1058" s="51"/>
      <c r="L1058" s="51"/>
      <c r="M1058" s="52">
        <f>K1058+L1058</f>
        <v>0</v>
      </c>
      <c r="N1058" s="51"/>
      <c r="O1058" s="52">
        <f>M1058+N1058</f>
        <v>0</v>
      </c>
    </row>
    <row r="1059" spans="1:15" s="57" customFormat="1" hidden="1">
      <c r="A1059" s="50">
        <f t="shared" si="364"/>
        <v>3</v>
      </c>
      <c r="B1059" s="147"/>
      <c r="C1059" s="146" t="s">
        <v>134</v>
      </c>
      <c r="D1059" s="56"/>
      <c r="E1059" s="11">
        <f>SUBTOTAL(9,E1060:E1063)</f>
        <v>0</v>
      </c>
      <c r="F1059" s="11">
        <f>SUBTOTAL(9,F1060:F1063)</f>
        <v>0</v>
      </c>
      <c r="G1059" s="11">
        <f>SUBTOTAL(9,G1060:G1063)</f>
        <v>0</v>
      </c>
      <c r="H1059" s="11">
        <f>SUBTOTAL(9,H1060:H1063)</f>
        <v>0</v>
      </c>
      <c r="I1059" s="11">
        <f t="shared" ref="I1059:N1059" si="370">SUBTOTAL(9,I1060:I1063)</f>
        <v>0</v>
      </c>
      <c r="J1059" s="11">
        <f t="shared" si="370"/>
        <v>0</v>
      </c>
      <c r="K1059" s="11">
        <f t="shared" si="370"/>
        <v>0</v>
      </c>
      <c r="L1059" s="11">
        <f t="shared" si="370"/>
        <v>0</v>
      </c>
      <c r="M1059" s="11">
        <f t="shared" si="370"/>
        <v>0</v>
      </c>
      <c r="N1059" s="11">
        <f t="shared" si="370"/>
        <v>0</v>
      </c>
      <c r="O1059" s="11">
        <f>SUBTOTAL(9,O1060:O1063)</f>
        <v>0</v>
      </c>
    </row>
    <row r="1060" spans="1:15" s="57" customFormat="1" hidden="1">
      <c r="A1060" s="50">
        <f t="shared" si="364"/>
        <v>3</v>
      </c>
      <c r="B1060" s="150"/>
      <c r="C1060" s="151" t="s">
        <v>135</v>
      </c>
      <c r="D1060" s="59" t="s">
        <v>5</v>
      </c>
      <c r="E1060" s="51"/>
      <c r="F1060" s="51"/>
      <c r="G1060" s="51"/>
      <c r="H1060" s="51"/>
      <c r="I1060" s="51"/>
      <c r="J1060" s="52">
        <f>H1060+I1060</f>
        <v>0</v>
      </c>
      <c r="K1060" s="51"/>
      <c r="L1060" s="51"/>
      <c r="M1060" s="52">
        <f>K1060+L1060</f>
        <v>0</v>
      </c>
      <c r="N1060" s="51"/>
      <c r="O1060" s="52">
        <f>M1060+N1060</f>
        <v>0</v>
      </c>
    </row>
    <row r="1061" spans="1:15" s="57" customFormat="1" hidden="1">
      <c r="A1061" s="50">
        <f t="shared" si="364"/>
        <v>3</v>
      </c>
      <c r="B1061" s="150"/>
      <c r="C1061" s="154" t="s">
        <v>448</v>
      </c>
      <c r="D1061" s="118" t="s">
        <v>173</v>
      </c>
      <c r="E1061" s="51"/>
      <c r="F1061" s="51"/>
      <c r="G1061" s="51"/>
      <c r="H1061" s="51"/>
      <c r="I1061" s="51"/>
      <c r="J1061" s="52">
        <f>H1061+I1061</f>
        <v>0</v>
      </c>
      <c r="K1061" s="51"/>
      <c r="L1061" s="51"/>
      <c r="M1061" s="52">
        <f>K1061+L1061</f>
        <v>0</v>
      </c>
      <c r="N1061" s="51"/>
      <c r="O1061" s="52">
        <f>M1061+N1061</f>
        <v>0</v>
      </c>
    </row>
    <row r="1062" spans="1:15" s="57" customFormat="1" hidden="1">
      <c r="A1062" s="50">
        <f t="shared" si="364"/>
        <v>3</v>
      </c>
      <c r="B1062" s="153"/>
      <c r="C1062" s="155" t="s">
        <v>557</v>
      </c>
      <c r="D1062" s="137" t="s">
        <v>8</v>
      </c>
      <c r="E1062" s="51"/>
      <c r="F1062" s="51"/>
      <c r="G1062" s="51"/>
      <c r="H1062" s="51"/>
      <c r="I1062" s="51"/>
      <c r="J1062" s="52">
        <f>H1062+I1062</f>
        <v>0</v>
      </c>
      <c r="K1062" s="51"/>
      <c r="L1062" s="51"/>
      <c r="M1062" s="52">
        <f>K1062+L1062</f>
        <v>0</v>
      </c>
      <c r="N1062" s="51"/>
      <c r="O1062" s="52">
        <f>M1062+N1062</f>
        <v>0</v>
      </c>
    </row>
    <row r="1063" spans="1:15" s="57" customFormat="1" ht="25.5" hidden="1">
      <c r="A1063" s="50">
        <f t="shared" si="364"/>
        <v>3</v>
      </c>
      <c r="B1063" s="153"/>
      <c r="C1063" s="155" t="s">
        <v>139</v>
      </c>
      <c r="D1063" s="136" t="s">
        <v>10</v>
      </c>
      <c r="E1063" s="51"/>
      <c r="F1063" s="51"/>
      <c r="G1063" s="51"/>
      <c r="H1063" s="51"/>
      <c r="I1063" s="51"/>
      <c r="J1063" s="52">
        <f>H1063+I1063</f>
        <v>0</v>
      </c>
      <c r="K1063" s="51"/>
      <c r="L1063" s="51"/>
      <c r="M1063" s="52">
        <f>K1063+L1063</f>
        <v>0</v>
      </c>
      <c r="N1063" s="51"/>
      <c r="O1063" s="52">
        <f>M1063+N1063</f>
        <v>0</v>
      </c>
    </row>
    <row r="1064" spans="1:15" s="57" customFormat="1" hidden="1">
      <c r="A1064" s="50">
        <f t="shared" si="364"/>
        <v>3</v>
      </c>
      <c r="B1064" s="156"/>
      <c r="C1064" s="157" t="s">
        <v>140</v>
      </c>
      <c r="D1064" s="136"/>
      <c r="E1064" s="11">
        <f>SUBTOTAL(9,E1065:E1069)</f>
        <v>0</v>
      </c>
      <c r="F1064" s="11">
        <f>SUBTOTAL(9,F1065:F1069)</f>
        <v>0</v>
      </c>
      <c r="G1064" s="11">
        <f>SUBTOTAL(9,G1065:G1069)</f>
        <v>0</v>
      </c>
      <c r="H1064" s="11">
        <f>SUBTOTAL(9,H1065:H1069)</f>
        <v>0</v>
      </c>
      <c r="I1064" s="11">
        <f t="shared" ref="I1064:N1064" si="371">SUBTOTAL(9,I1065:I1069)</f>
        <v>0</v>
      </c>
      <c r="J1064" s="11">
        <f t="shared" si="371"/>
        <v>0</v>
      </c>
      <c r="K1064" s="11">
        <f t="shared" si="371"/>
        <v>0</v>
      </c>
      <c r="L1064" s="11">
        <f t="shared" si="371"/>
        <v>0</v>
      </c>
      <c r="M1064" s="11">
        <f t="shared" si="371"/>
        <v>0</v>
      </c>
      <c r="N1064" s="11">
        <f t="shared" si="371"/>
        <v>0</v>
      </c>
      <c r="O1064" s="11">
        <f>SUBTOTAL(9,O1065:O1069)</f>
        <v>0</v>
      </c>
    </row>
    <row r="1065" spans="1:15" s="57" customFormat="1" hidden="1">
      <c r="A1065" s="50">
        <f t="shared" si="364"/>
        <v>3</v>
      </c>
      <c r="B1065" s="153"/>
      <c r="C1065" s="155" t="s">
        <v>141</v>
      </c>
      <c r="D1065" s="137" t="s">
        <v>71</v>
      </c>
      <c r="E1065" s="51"/>
      <c r="F1065" s="51"/>
      <c r="G1065" s="51"/>
      <c r="H1065" s="51"/>
      <c r="I1065" s="51"/>
      <c r="J1065" s="52">
        <f>H1065+I1065</f>
        <v>0</v>
      </c>
      <c r="K1065" s="51"/>
      <c r="L1065" s="51"/>
      <c r="M1065" s="52">
        <f>K1065+L1065</f>
        <v>0</v>
      </c>
      <c r="N1065" s="51"/>
      <c r="O1065" s="52">
        <f>M1065+N1065</f>
        <v>0</v>
      </c>
    </row>
    <row r="1066" spans="1:15" s="57" customFormat="1" hidden="1">
      <c r="A1066" s="50">
        <f t="shared" si="364"/>
        <v>3</v>
      </c>
      <c r="B1066" s="153"/>
      <c r="C1066" s="155" t="s">
        <v>142</v>
      </c>
      <c r="D1066" s="137" t="s">
        <v>73</v>
      </c>
      <c r="E1066" s="51"/>
      <c r="F1066" s="51"/>
      <c r="G1066" s="51"/>
      <c r="H1066" s="51"/>
      <c r="I1066" s="51"/>
      <c r="J1066" s="52">
        <f>H1066+I1066</f>
        <v>0</v>
      </c>
      <c r="K1066" s="51"/>
      <c r="L1066" s="51"/>
      <c r="M1066" s="52">
        <f>K1066+L1066</f>
        <v>0</v>
      </c>
      <c r="N1066" s="51"/>
      <c r="O1066" s="52">
        <f>M1066+N1066</f>
        <v>0</v>
      </c>
    </row>
    <row r="1067" spans="1:15" s="57" customFormat="1" hidden="1">
      <c r="A1067" s="50">
        <f t="shared" si="364"/>
        <v>3</v>
      </c>
      <c r="B1067" s="153"/>
      <c r="C1067" s="155" t="s">
        <v>143</v>
      </c>
      <c r="D1067" s="137" t="s">
        <v>75</v>
      </c>
      <c r="E1067" s="51"/>
      <c r="F1067" s="51"/>
      <c r="G1067" s="51"/>
      <c r="H1067" s="51"/>
      <c r="I1067" s="51"/>
      <c r="J1067" s="52">
        <f>H1067+I1067</f>
        <v>0</v>
      </c>
      <c r="K1067" s="51"/>
      <c r="L1067" s="51"/>
      <c r="M1067" s="52">
        <f>K1067+L1067</f>
        <v>0</v>
      </c>
      <c r="N1067" s="51"/>
      <c r="O1067" s="52">
        <f>M1067+N1067</f>
        <v>0</v>
      </c>
    </row>
    <row r="1068" spans="1:15" s="57" customFormat="1" hidden="1">
      <c r="A1068" s="50">
        <f t="shared" si="364"/>
        <v>3</v>
      </c>
      <c r="B1068" s="153"/>
      <c r="C1068" s="155" t="s">
        <v>144</v>
      </c>
      <c r="D1068" s="137" t="s">
        <v>77</v>
      </c>
      <c r="E1068" s="51"/>
      <c r="F1068" s="51"/>
      <c r="G1068" s="51"/>
      <c r="H1068" s="51"/>
      <c r="I1068" s="51"/>
      <c r="J1068" s="52">
        <f>H1068+I1068</f>
        <v>0</v>
      </c>
      <c r="K1068" s="51"/>
      <c r="L1068" s="51"/>
      <c r="M1068" s="52">
        <f>K1068+L1068</f>
        <v>0</v>
      </c>
      <c r="N1068" s="51"/>
      <c r="O1068" s="52">
        <f>M1068+N1068</f>
        <v>0</v>
      </c>
    </row>
    <row r="1069" spans="1:15" s="57" customFormat="1" hidden="1">
      <c r="A1069" s="50">
        <f t="shared" si="364"/>
        <v>3</v>
      </c>
      <c r="B1069" s="153"/>
      <c r="C1069" s="155" t="s">
        <v>145</v>
      </c>
      <c r="D1069" s="137" t="s">
        <v>28</v>
      </c>
      <c r="E1069" s="51"/>
      <c r="F1069" s="51"/>
      <c r="G1069" s="51"/>
      <c r="H1069" s="51"/>
      <c r="I1069" s="51"/>
      <c r="J1069" s="52">
        <f>H1069+I1069</f>
        <v>0</v>
      </c>
      <c r="K1069" s="51"/>
      <c r="L1069" s="51"/>
      <c r="M1069" s="52">
        <f>K1069+L1069</f>
        <v>0</v>
      </c>
      <c r="N1069" s="51"/>
      <c r="O1069" s="52">
        <f>M1069+N1069</f>
        <v>0</v>
      </c>
    </row>
    <row r="1070" spans="1:15" s="57" customFormat="1" hidden="1">
      <c r="A1070" s="50">
        <f t="shared" si="364"/>
        <v>3</v>
      </c>
      <c r="B1070" s="145" t="s">
        <v>146</v>
      </c>
      <c r="C1070" s="157" t="s">
        <v>147</v>
      </c>
      <c r="D1070" s="56"/>
      <c r="E1070" s="11">
        <f>SUBTOTAL(9,E1071:E1099)</f>
        <v>0</v>
      </c>
      <c r="F1070" s="11">
        <f>SUBTOTAL(9,F1071:F1099)</f>
        <v>0</v>
      </c>
      <c r="G1070" s="11">
        <f>SUBTOTAL(9,G1071:G1099)</f>
        <v>0</v>
      </c>
      <c r="H1070" s="11">
        <f>SUBTOTAL(9,H1071:H1099)</f>
        <v>0</v>
      </c>
      <c r="I1070" s="11">
        <f t="shared" ref="I1070:N1070" si="372">SUBTOTAL(9,I1071:I1099)</f>
        <v>0</v>
      </c>
      <c r="J1070" s="11">
        <f t="shared" si="372"/>
        <v>0</v>
      </c>
      <c r="K1070" s="11">
        <f t="shared" si="372"/>
        <v>0</v>
      </c>
      <c r="L1070" s="11">
        <f t="shared" si="372"/>
        <v>0</v>
      </c>
      <c r="M1070" s="11">
        <f t="shared" si="372"/>
        <v>0</v>
      </c>
      <c r="N1070" s="11">
        <f t="shared" si="372"/>
        <v>0</v>
      </c>
      <c r="O1070" s="11">
        <f>SUBTOTAL(9,O1071:O1099)</f>
        <v>0</v>
      </c>
    </row>
    <row r="1071" spans="1:15" s="57" customFormat="1" hidden="1">
      <c r="A1071" s="50">
        <f t="shared" si="364"/>
        <v>3</v>
      </c>
      <c r="B1071" s="156"/>
      <c r="C1071" s="158" t="s">
        <v>26</v>
      </c>
      <c r="D1071" s="56"/>
      <c r="E1071" s="11">
        <f>SUBTOTAL(9,E1072:E1090)</f>
        <v>0</v>
      </c>
      <c r="F1071" s="11">
        <f t="shared" ref="F1071:O1071" si="373">SUBTOTAL(9,F1072:F1090)</f>
        <v>0</v>
      </c>
      <c r="G1071" s="11">
        <f t="shared" si="373"/>
        <v>0</v>
      </c>
      <c r="H1071" s="11">
        <f t="shared" si="373"/>
        <v>0</v>
      </c>
      <c r="I1071" s="11">
        <f t="shared" si="373"/>
        <v>0</v>
      </c>
      <c r="J1071" s="11">
        <f t="shared" si="373"/>
        <v>0</v>
      </c>
      <c r="K1071" s="11">
        <f t="shared" si="373"/>
        <v>0</v>
      </c>
      <c r="L1071" s="11">
        <f t="shared" si="373"/>
        <v>0</v>
      </c>
      <c r="M1071" s="11">
        <f t="shared" si="373"/>
        <v>0</v>
      </c>
      <c r="N1071" s="11">
        <f t="shared" si="373"/>
        <v>0</v>
      </c>
      <c r="O1071" s="11">
        <f t="shared" si="373"/>
        <v>0</v>
      </c>
    </row>
    <row r="1072" spans="1:15" s="57" customFormat="1" hidden="1">
      <c r="A1072" s="50">
        <f t="shared" si="364"/>
        <v>3</v>
      </c>
      <c r="B1072" s="150"/>
      <c r="C1072" s="161" t="s">
        <v>770</v>
      </c>
      <c r="D1072" s="56"/>
      <c r="E1072" s="11">
        <f>SUBTOTAL(9,E1073:E1082)</f>
        <v>0</v>
      </c>
      <c r="F1072" s="11">
        <f t="shared" ref="F1072:O1072" si="374">SUBTOTAL(9,F1073:F1082)</f>
        <v>0</v>
      </c>
      <c r="G1072" s="11">
        <f t="shared" si="374"/>
        <v>0</v>
      </c>
      <c r="H1072" s="11">
        <f t="shared" si="374"/>
        <v>0</v>
      </c>
      <c r="I1072" s="11">
        <f t="shared" si="374"/>
        <v>0</v>
      </c>
      <c r="J1072" s="11">
        <f t="shared" si="374"/>
        <v>0</v>
      </c>
      <c r="K1072" s="11">
        <f t="shared" si="374"/>
        <v>0</v>
      </c>
      <c r="L1072" s="11">
        <f t="shared" si="374"/>
        <v>0</v>
      </c>
      <c r="M1072" s="11">
        <f t="shared" si="374"/>
        <v>0</v>
      </c>
      <c r="N1072" s="11">
        <f t="shared" si="374"/>
        <v>0</v>
      </c>
      <c r="O1072" s="11">
        <f t="shared" si="374"/>
        <v>0</v>
      </c>
    </row>
    <row r="1073" spans="1:15" s="57" customFormat="1" ht="25.5" hidden="1">
      <c r="A1073" s="50">
        <f t="shared" si="364"/>
        <v>3</v>
      </c>
      <c r="B1073" s="150"/>
      <c r="C1073" s="160" t="s">
        <v>771</v>
      </c>
      <c r="D1073" s="58" t="s">
        <v>2</v>
      </c>
      <c r="E1073" s="11">
        <f>SUBTOTAL(9,E1074:E1075)</f>
        <v>0</v>
      </c>
      <c r="F1073" s="11">
        <f t="shared" ref="F1073:O1073" si="375">SUBTOTAL(9,F1074:F1075)</f>
        <v>0</v>
      </c>
      <c r="G1073" s="11">
        <f t="shared" si="375"/>
        <v>0</v>
      </c>
      <c r="H1073" s="11">
        <f t="shared" si="375"/>
        <v>0</v>
      </c>
      <c r="I1073" s="11">
        <f t="shared" si="375"/>
        <v>0</v>
      </c>
      <c r="J1073" s="11">
        <f t="shared" si="375"/>
        <v>0</v>
      </c>
      <c r="K1073" s="11">
        <f t="shared" si="375"/>
        <v>0</v>
      </c>
      <c r="L1073" s="11">
        <f t="shared" si="375"/>
        <v>0</v>
      </c>
      <c r="M1073" s="11">
        <f t="shared" si="375"/>
        <v>0</v>
      </c>
      <c r="N1073" s="11">
        <f t="shared" si="375"/>
        <v>0</v>
      </c>
      <c r="O1073" s="11">
        <f t="shared" si="375"/>
        <v>0</v>
      </c>
    </row>
    <row r="1074" spans="1:15" s="57" customFormat="1" ht="25.5" hidden="1">
      <c r="A1074" s="50">
        <f t="shared" si="364"/>
        <v>3</v>
      </c>
      <c r="B1074" s="150"/>
      <c r="C1074" s="260" t="s">
        <v>772</v>
      </c>
      <c r="D1074" s="58" t="s">
        <v>302</v>
      </c>
      <c r="E1074" s="51"/>
      <c r="F1074" s="51"/>
      <c r="G1074" s="51"/>
      <c r="H1074" s="51"/>
      <c r="I1074" s="51"/>
      <c r="J1074" s="52">
        <f>H1074+I1074</f>
        <v>0</v>
      </c>
      <c r="K1074" s="51"/>
      <c r="L1074" s="51"/>
      <c r="M1074" s="52">
        <f>K1074+L1074</f>
        <v>0</v>
      </c>
      <c r="N1074" s="51"/>
      <c r="O1074" s="52">
        <f>M1074+N1074</f>
        <v>0</v>
      </c>
    </row>
    <row r="1075" spans="1:15" s="57" customFormat="1" ht="25.5" hidden="1">
      <c r="A1075" s="50">
        <f t="shared" si="364"/>
        <v>3</v>
      </c>
      <c r="B1075" s="150"/>
      <c r="C1075" s="260" t="s">
        <v>773</v>
      </c>
      <c r="D1075" s="58" t="s">
        <v>304</v>
      </c>
      <c r="E1075" s="51"/>
      <c r="F1075" s="51"/>
      <c r="G1075" s="51"/>
      <c r="H1075" s="51"/>
      <c r="I1075" s="51"/>
      <c r="J1075" s="52">
        <f>H1075+I1075</f>
        <v>0</v>
      </c>
      <c r="K1075" s="51"/>
      <c r="L1075" s="51"/>
      <c r="M1075" s="52">
        <f>K1075+L1075</f>
        <v>0</v>
      </c>
      <c r="N1075" s="51"/>
      <c r="O1075" s="52">
        <f>M1075+N1075</f>
        <v>0</v>
      </c>
    </row>
    <row r="1076" spans="1:15" hidden="1">
      <c r="A1076" s="50">
        <f t="shared" si="364"/>
        <v>3</v>
      </c>
      <c r="B1076" s="150"/>
      <c r="C1076" s="258" t="s">
        <v>42</v>
      </c>
      <c r="D1076" s="59" t="s">
        <v>3</v>
      </c>
      <c r="E1076" s="51"/>
      <c r="F1076" s="51"/>
      <c r="G1076" s="51"/>
      <c r="H1076" s="51"/>
      <c r="I1076" s="51"/>
      <c r="J1076" s="52">
        <f>H1076+I1076</f>
        <v>0</v>
      </c>
      <c r="K1076" s="51"/>
      <c r="L1076" s="51"/>
      <c r="M1076" s="52">
        <f>K1076+L1076</f>
        <v>0</v>
      </c>
      <c r="N1076" s="51"/>
      <c r="O1076" s="52">
        <f>M1076+N1076</f>
        <v>0</v>
      </c>
    </row>
    <row r="1077" spans="1:15" hidden="1">
      <c r="A1077" s="50">
        <f t="shared" si="364"/>
        <v>3</v>
      </c>
      <c r="B1077" s="150"/>
      <c r="C1077" s="259" t="s">
        <v>449</v>
      </c>
      <c r="D1077" s="117" t="s">
        <v>446</v>
      </c>
      <c r="E1077" s="11">
        <f>SUBTOTAL(9,E1078:E1081)</f>
        <v>0</v>
      </c>
      <c r="F1077" s="11">
        <f>SUBTOTAL(9,F1078:F1081)</f>
        <v>0</v>
      </c>
      <c r="G1077" s="11">
        <f>SUBTOTAL(9,G1078:G1081)</f>
        <v>0</v>
      </c>
      <c r="H1077" s="11">
        <f>SUBTOTAL(9,H1078:H1081)</f>
        <v>0</v>
      </c>
      <c r="I1077" s="11">
        <f t="shared" ref="I1077:N1077" si="376">SUBTOTAL(9,I1078:I1081)</f>
        <v>0</v>
      </c>
      <c r="J1077" s="11">
        <f t="shared" si="376"/>
        <v>0</v>
      </c>
      <c r="K1077" s="11">
        <f t="shared" si="376"/>
        <v>0</v>
      </c>
      <c r="L1077" s="11">
        <f t="shared" si="376"/>
        <v>0</v>
      </c>
      <c r="M1077" s="11">
        <f t="shared" si="376"/>
        <v>0</v>
      </c>
      <c r="N1077" s="11">
        <f t="shared" si="376"/>
        <v>0</v>
      </c>
      <c r="O1077" s="11">
        <f>SUBTOTAL(9,O1078:O1081)</f>
        <v>0</v>
      </c>
    </row>
    <row r="1078" spans="1:15" ht="25.5" hidden="1">
      <c r="A1078" s="50">
        <f t="shared" si="364"/>
        <v>3</v>
      </c>
      <c r="B1078" s="150"/>
      <c r="C1078" s="260" t="s">
        <v>153</v>
      </c>
      <c r="D1078" s="60" t="s">
        <v>37</v>
      </c>
      <c r="E1078" s="51"/>
      <c r="F1078" s="51"/>
      <c r="G1078" s="51"/>
      <c r="H1078" s="51"/>
      <c r="I1078" s="51"/>
      <c r="J1078" s="52">
        <f t="shared" ref="J1078:J1090" si="377">H1078+I1078</f>
        <v>0</v>
      </c>
      <c r="K1078" s="51"/>
      <c r="L1078" s="51"/>
      <c r="M1078" s="52">
        <f t="shared" ref="M1078:M1090" si="378">K1078+L1078</f>
        <v>0</v>
      </c>
      <c r="N1078" s="51"/>
      <c r="O1078" s="52">
        <f t="shared" ref="O1078:O1090" si="379">M1078+N1078</f>
        <v>0</v>
      </c>
    </row>
    <row r="1079" spans="1:15" hidden="1">
      <c r="A1079" s="50">
        <f t="shared" si="364"/>
        <v>3</v>
      </c>
      <c r="B1079" s="150"/>
      <c r="C1079" s="260" t="s">
        <v>155</v>
      </c>
      <c r="D1079" s="60" t="s">
        <v>39</v>
      </c>
      <c r="E1079" s="51"/>
      <c r="F1079" s="51"/>
      <c r="G1079" s="51"/>
      <c r="H1079" s="51"/>
      <c r="I1079" s="51"/>
      <c r="J1079" s="52">
        <f t="shared" si="377"/>
        <v>0</v>
      </c>
      <c r="K1079" s="51"/>
      <c r="L1079" s="51"/>
      <c r="M1079" s="52">
        <f t="shared" si="378"/>
        <v>0</v>
      </c>
      <c r="N1079" s="51"/>
      <c r="O1079" s="52">
        <f t="shared" si="379"/>
        <v>0</v>
      </c>
    </row>
    <row r="1080" spans="1:15" ht="25.5" hidden="1">
      <c r="A1080" s="50">
        <f t="shared" si="364"/>
        <v>3</v>
      </c>
      <c r="B1080" s="150"/>
      <c r="C1080" s="260" t="s">
        <v>156</v>
      </c>
      <c r="D1080" s="60" t="s">
        <v>40</v>
      </c>
      <c r="E1080" s="51"/>
      <c r="F1080" s="51"/>
      <c r="G1080" s="51"/>
      <c r="H1080" s="51"/>
      <c r="I1080" s="51"/>
      <c r="J1080" s="52">
        <f t="shared" si="377"/>
        <v>0</v>
      </c>
      <c r="K1080" s="51"/>
      <c r="L1080" s="51"/>
      <c r="M1080" s="52">
        <f t="shared" si="378"/>
        <v>0</v>
      </c>
      <c r="N1080" s="51"/>
      <c r="O1080" s="52">
        <f t="shared" si="379"/>
        <v>0</v>
      </c>
    </row>
    <row r="1081" spans="1:15" ht="25.5" hidden="1">
      <c r="A1081" s="50">
        <f t="shared" si="364"/>
        <v>3</v>
      </c>
      <c r="B1081" s="150"/>
      <c r="C1081" s="260" t="s">
        <v>157</v>
      </c>
      <c r="D1081" s="60" t="s">
        <v>41</v>
      </c>
      <c r="E1081" s="51"/>
      <c r="F1081" s="51"/>
      <c r="G1081" s="51"/>
      <c r="H1081" s="51"/>
      <c r="I1081" s="51"/>
      <c r="J1081" s="52">
        <f t="shared" si="377"/>
        <v>0</v>
      </c>
      <c r="K1081" s="51"/>
      <c r="L1081" s="51"/>
      <c r="M1081" s="52">
        <f t="shared" si="378"/>
        <v>0</v>
      </c>
      <c r="N1081" s="51"/>
      <c r="O1081" s="52">
        <f t="shared" si="379"/>
        <v>0</v>
      </c>
    </row>
    <row r="1082" spans="1:15" hidden="1">
      <c r="A1082" s="50">
        <f t="shared" si="364"/>
        <v>3</v>
      </c>
      <c r="B1082" s="150"/>
      <c r="C1082" s="160" t="s">
        <v>158</v>
      </c>
      <c r="D1082" s="60" t="s">
        <v>4</v>
      </c>
      <c r="E1082" s="51"/>
      <c r="F1082" s="51"/>
      <c r="G1082" s="51"/>
      <c r="H1082" s="51"/>
      <c r="I1082" s="51"/>
      <c r="J1082" s="52">
        <f t="shared" si="377"/>
        <v>0</v>
      </c>
      <c r="K1082" s="51"/>
      <c r="L1082" s="51"/>
      <c r="M1082" s="52">
        <f t="shared" si="378"/>
        <v>0</v>
      </c>
      <c r="N1082" s="51"/>
      <c r="O1082" s="52">
        <f t="shared" si="379"/>
        <v>0</v>
      </c>
    </row>
    <row r="1083" spans="1:15" hidden="1">
      <c r="A1083" s="50">
        <f t="shared" si="364"/>
        <v>3</v>
      </c>
      <c r="B1083" s="150"/>
      <c r="C1083" s="159" t="s">
        <v>19</v>
      </c>
      <c r="D1083" s="59" t="s">
        <v>5</v>
      </c>
      <c r="E1083" s="51"/>
      <c r="F1083" s="51"/>
      <c r="G1083" s="51"/>
      <c r="H1083" s="51"/>
      <c r="I1083" s="51"/>
      <c r="J1083" s="52">
        <f t="shared" si="377"/>
        <v>0</v>
      </c>
      <c r="K1083" s="51"/>
      <c r="L1083" s="51"/>
      <c r="M1083" s="52">
        <f t="shared" si="378"/>
        <v>0</v>
      </c>
      <c r="N1083" s="51"/>
      <c r="O1083" s="52">
        <f t="shared" si="379"/>
        <v>0</v>
      </c>
    </row>
    <row r="1084" spans="1:15" hidden="1">
      <c r="A1084" s="50">
        <f t="shared" si="364"/>
        <v>3</v>
      </c>
      <c r="B1084" s="150"/>
      <c r="C1084" s="162" t="s">
        <v>450</v>
      </c>
      <c r="D1084" s="118" t="s">
        <v>173</v>
      </c>
      <c r="E1084" s="51"/>
      <c r="F1084" s="51"/>
      <c r="G1084" s="51"/>
      <c r="H1084" s="51"/>
      <c r="I1084" s="51"/>
      <c r="J1084" s="52">
        <f t="shared" si="377"/>
        <v>0</v>
      </c>
      <c r="K1084" s="51"/>
      <c r="L1084" s="51"/>
      <c r="M1084" s="52">
        <f t="shared" si="378"/>
        <v>0</v>
      </c>
      <c r="N1084" s="51"/>
      <c r="O1084" s="52">
        <f t="shared" si="379"/>
        <v>0</v>
      </c>
    </row>
    <row r="1085" spans="1:15" hidden="1">
      <c r="A1085" s="50">
        <f t="shared" si="364"/>
        <v>3</v>
      </c>
      <c r="B1085" s="153"/>
      <c r="C1085" s="163" t="s">
        <v>29</v>
      </c>
      <c r="D1085" s="136" t="s">
        <v>6</v>
      </c>
      <c r="E1085" s="51"/>
      <c r="F1085" s="51"/>
      <c r="G1085" s="51"/>
      <c r="H1085" s="51"/>
      <c r="I1085" s="51"/>
      <c r="J1085" s="52">
        <f t="shared" si="377"/>
        <v>0</v>
      </c>
      <c r="K1085" s="51"/>
      <c r="L1085" s="51"/>
      <c r="M1085" s="52">
        <f t="shared" si="378"/>
        <v>0</v>
      </c>
      <c r="N1085" s="51"/>
      <c r="O1085" s="52">
        <f t="shared" si="379"/>
        <v>0</v>
      </c>
    </row>
    <row r="1086" spans="1:15" hidden="1">
      <c r="A1086" s="50">
        <f t="shared" si="364"/>
        <v>3</v>
      </c>
      <c r="B1086" s="153"/>
      <c r="C1086" s="163" t="s">
        <v>21</v>
      </c>
      <c r="D1086" s="137" t="s">
        <v>8</v>
      </c>
      <c r="E1086" s="51"/>
      <c r="F1086" s="51"/>
      <c r="G1086" s="51"/>
      <c r="H1086" s="51"/>
      <c r="I1086" s="51"/>
      <c r="J1086" s="52">
        <f>H1086+I1086</f>
        <v>0</v>
      </c>
      <c r="K1086" s="51"/>
      <c r="L1086" s="51"/>
      <c r="M1086" s="52">
        <f>K1086+L1086</f>
        <v>0</v>
      </c>
      <c r="N1086" s="51"/>
      <c r="O1086" s="52">
        <f t="shared" si="379"/>
        <v>0</v>
      </c>
    </row>
    <row r="1087" spans="1:15" hidden="1">
      <c r="A1087" s="50">
        <f t="shared" si="364"/>
        <v>3</v>
      </c>
      <c r="B1087" s="153"/>
      <c r="C1087" s="163" t="s">
        <v>526</v>
      </c>
      <c r="D1087" s="137" t="s">
        <v>31</v>
      </c>
      <c r="E1087" s="51"/>
      <c r="F1087" s="51"/>
      <c r="G1087" s="51"/>
      <c r="H1087" s="51"/>
      <c r="I1087" s="51"/>
      <c r="J1087" s="52">
        <f t="shared" si="377"/>
        <v>0</v>
      </c>
      <c r="K1087" s="51"/>
      <c r="L1087" s="51"/>
      <c r="M1087" s="52">
        <f t="shared" si="378"/>
        <v>0</v>
      </c>
      <c r="N1087" s="51"/>
      <c r="O1087" s="52">
        <f t="shared" si="379"/>
        <v>0</v>
      </c>
    </row>
    <row r="1088" spans="1:15" hidden="1">
      <c r="A1088" s="50">
        <f t="shared" si="364"/>
        <v>3</v>
      </c>
      <c r="B1088" s="153"/>
      <c r="C1088" s="163" t="s">
        <v>558</v>
      </c>
      <c r="D1088" s="137" t="s">
        <v>559</v>
      </c>
      <c r="E1088" s="51"/>
      <c r="F1088" s="51"/>
      <c r="G1088" s="51"/>
      <c r="H1088" s="51"/>
      <c r="I1088" s="51"/>
      <c r="J1088" s="52">
        <f t="shared" si="377"/>
        <v>0</v>
      </c>
      <c r="K1088" s="51"/>
      <c r="L1088" s="51"/>
      <c r="M1088" s="52">
        <f t="shared" si="378"/>
        <v>0</v>
      </c>
      <c r="N1088" s="51"/>
      <c r="O1088" s="52">
        <f t="shared" si="379"/>
        <v>0</v>
      </c>
    </row>
    <row r="1089" spans="1:15" ht="25.5" hidden="1">
      <c r="A1089" s="50">
        <f t="shared" si="364"/>
        <v>3</v>
      </c>
      <c r="B1089" s="153"/>
      <c r="C1089" s="163" t="s">
        <v>528</v>
      </c>
      <c r="D1089" s="136" t="s">
        <v>9</v>
      </c>
      <c r="E1089" s="51"/>
      <c r="F1089" s="51"/>
      <c r="G1089" s="51"/>
      <c r="H1089" s="51"/>
      <c r="I1089" s="51"/>
      <c r="J1089" s="52">
        <f t="shared" si="377"/>
        <v>0</v>
      </c>
      <c r="K1089" s="51"/>
      <c r="L1089" s="51"/>
      <c r="M1089" s="52">
        <f t="shared" si="378"/>
        <v>0</v>
      </c>
      <c r="N1089" s="51"/>
      <c r="O1089" s="52">
        <f t="shared" si="379"/>
        <v>0</v>
      </c>
    </row>
    <row r="1090" spans="1:15" ht="25.5" hidden="1">
      <c r="A1090" s="50">
        <f t="shared" si="364"/>
        <v>3</v>
      </c>
      <c r="B1090" s="153"/>
      <c r="C1090" s="163" t="s">
        <v>30</v>
      </c>
      <c r="D1090" s="136" t="s">
        <v>10</v>
      </c>
      <c r="E1090" s="51"/>
      <c r="F1090" s="51"/>
      <c r="G1090" s="51"/>
      <c r="H1090" s="51"/>
      <c r="I1090" s="51"/>
      <c r="J1090" s="52">
        <f t="shared" si="377"/>
        <v>0</v>
      </c>
      <c r="K1090" s="51"/>
      <c r="L1090" s="51"/>
      <c r="M1090" s="52">
        <f t="shared" si="378"/>
        <v>0</v>
      </c>
      <c r="N1090" s="51"/>
      <c r="O1090" s="52">
        <f t="shared" si="379"/>
        <v>0</v>
      </c>
    </row>
    <row r="1091" spans="1:15" hidden="1">
      <c r="A1091" s="50">
        <f t="shared" si="364"/>
        <v>3</v>
      </c>
      <c r="B1091" s="153"/>
      <c r="C1091" s="165" t="s">
        <v>451</v>
      </c>
      <c r="D1091" s="138" t="s">
        <v>93</v>
      </c>
      <c r="E1091" s="11">
        <f>SUBTOTAL(9,E1092:E1093)</f>
        <v>0</v>
      </c>
      <c r="F1091" s="11">
        <f>SUBTOTAL(9,F1092:F1093)</f>
        <v>0</v>
      </c>
      <c r="G1091" s="11">
        <f>SUBTOTAL(9,G1092:G1093)</f>
        <v>0</v>
      </c>
      <c r="H1091" s="11">
        <f>SUBTOTAL(9,H1092:H1093)</f>
        <v>0</v>
      </c>
      <c r="I1091" s="11">
        <f t="shared" ref="I1091:N1091" si="380">SUBTOTAL(9,I1092:I1093)</f>
        <v>0</v>
      </c>
      <c r="J1091" s="11">
        <f t="shared" si="380"/>
        <v>0</v>
      </c>
      <c r="K1091" s="11">
        <f t="shared" si="380"/>
        <v>0</v>
      </c>
      <c r="L1091" s="11">
        <f t="shared" si="380"/>
        <v>0</v>
      </c>
      <c r="M1091" s="11">
        <f t="shared" si="380"/>
        <v>0</v>
      </c>
      <c r="N1091" s="11">
        <f t="shared" si="380"/>
        <v>0</v>
      </c>
      <c r="O1091" s="11">
        <f>SUBTOTAL(9,O1092:O1093)</f>
        <v>0</v>
      </c>
    </row>
    <row r="1092" spans="1:15" hidden="1">
      <c r="A1092" s="50">
        <f t="shared" si="364"/>
        <v>3</v>
      </c>
      <c r="B1092" s="153"/>
      <c r="C1092" s="166" t="s">
        <v>452</v>
      </c>
      <c r="D1092" s="138" t="s">
        <v>453</v>
      </c>
      <c r="E1092" s="51"/>
      <c r="F1092" s="51"/>
      <c r="G1092" s="51"/>
      <c r="H1092" s="51"/>
      <c r="I1092" s="51"/>
      <c r="J1092" s="52">
        <f>H1092+I1092</f>
        <v>0</v>
      </c>
      <c r="K1092" s="51"/>
      <c r="L1092" s="51"/>
      <c r="M1092" s="52">
        <f>K1092+L1092</f>
        <v>0</v>
      </c>
      <c r="N1092" s="51"/>
      <c r="O1092" s="52">
        <f>M1092+N1092</f>
        <v>0</v>
      </c>
    </row>
    <row r="1093" spans="1:15" hidden="1">
      <c r="A1093" s="50">
        <f t="shared" si="364"/>
        <v>3</v>
      </c>
      <c r="B1093" s="153"/>
      <c r="C1093" s="166" t="s">
        <v>454</v>
      </c>
      <c r="D1093" s="138" t="s">
        <v>455</v>
      </c>
      <c r="E1093" s="51"/>
      <c r="F1093" s="51"/>
      <c r="G1093" s="51"/>
      <c r="H1093" s="51"/>
      <c r="I1093" s="51"/>
      <c r="J1093" s="52">
        <f>H1093+I1093</f>
        <v>0</v>
      </c>
      <c r="K1093" s="51"/>
      <c r="L1093" s="51"/>
      <c r="M1093" s="52">
        <f>K1093+L1093</f>
        <v>0</v>
      </c>
      <c r="N1093" s="51"/>
      <c r="O1093" s="52">
        <f>M1093+N1093</f>
        <v>0</v>
      </c>
    </row>
    <row r="1094" spans="1:15" hidden="1">
      <c r="A1094" s="50">
        <f t="shared" si="364"/>
        <v>3</v>
      </c>
      <c r="B1094" s="156"/>
      <c r="C1094" s="158" t="s">
        <v>32</v>
      </c>
      <c r="D1094" s="136"/>
      <c r="E1094" s="11">
        <f>SUBTOTAL(9,E1095:E1099)</f>
        <v>0</v>
      </c>
      <c r="F1094" s="11">
        <f>SUBTOTAL(9,F1095:F1099)</f>
        <v>0</v>
      </c>
      <c r="G1094" s="11">
        <f>SUBTOTAL(9,G1095:G1099)</f>
        <v>0</v>
      </c>
      <c r="H1094" s="11">
        <f>SUBTOTAL(9,H1095:H1099)</f>
        <v>0</v>
      </c>
      <c r="I1094" s="11">
        <f t="shared" ref="I1094:N1094" si="381">SUBTOTAL(9,I1095:I1099)</f>
        <v>0</v>
      </c>
      <c r="J1094" s="11">
        <f t="shared" si="381"/>
        <v>0</v>
      </c>
      <c r="K1094" s="11">
        <f t="shared" si="381"/>
        <v>0</v>
      </c>
      <c r="L1094" s="11">
        <f t="shared" si="381"/>
        <v>0</v>
      </c>
      <c r="M1094" s="11">
        <f t="shared" si="381"/>
        <v>0</v>
      </c>
      <c r="N1094" s="11">
        <f t="shared" si="381"/>
        <v>0</v>
      </c>
      <c r="O1094" s="11">
        <f>SUBTOTAL(9,O1095:O1099)</f>
        <v>0</v>
      </c>
    </row>
    <row r="1095" spans="1:15" hidden="1">
      <c r="A1095" s="50">
        <f t="shared" si="364"/>
        <v>3</v>
      </c>
      <c r="B1095" s="153"/>
      <c r="C1095" s="163" t="s">
        <v>70</v>
      </c>
      <c r="D1095" s="137" t="s">
        <v>71</v>
      </c>
      <c r="E1095" s="51"/>
      <c r="F1095" s="51"/>
      <c r="G1095" s="51"/>
      <c r="H1095" s="51"/>
      <c r="I1095" s="51"/>
      <c r="J1095" s="52">
        <f>H1095+I1095</f>
        <v>0</v>
      </c>
      <c r="K1095" s="51"/>
      <c r="L1095" s="51"/>
      <c r="M1095" s="52">
        <f>K1095+L1095</f>
        <v>0</v>
      </c>
      <c r="N1095" s="51"/>
      <c r="O1095" s="52">
        <f>M1095+N1095</f>
        <v>0</v>
      </c>
    </row>
    <row r="1096" spans="1:15" hidden="1">
      <c r="A1096" s="50">
        <f t="shared" si="364"/>
        <v>3</v>
      </c>
      <c r="B1096" s="153"/>
      <c r="C1096" s="163" t="s">
        <v>72</v>
      </c>
      <c r="D1096" s="137" t="s">
        <v>73</v>
      </c>
      <c r="E1096" s="51"/>
      <c r="F1096" s="51"/>
      <c r="G1096" s="51"/>
      <c r="H1096" s="51"/>
      <c r="I1096" s="51"/>
      <c r="J1096" s="52">
        <f>H1096+I1096</f>
        <v>0</v>
      </c>
      <c r="K1096" s="51"/>
      <c r="L1096" s="51"/>
      <c r="M1096" s="52">
        <f>K1096+L1096</f>
        <v>0</v>
      </c>
      <c r="N1096" s="51"/>
      <c r="O1096" s="52">
        <f>M1096+N1096</f>
        <v>0</v>
      </c>
    </row>
    <row r="1097" spans="1:15" hidden="1">
      <c r="A1097" s="50">
        <f t="shared" si="364"/>
        <v>3</v>
      </c>
      <c r="B1097" s="153"/>
      <c r="C1097" s="163" t="s">
        <v>74</v>
      </c>
      <c r="D1097" s="137" t="s">
        <v>75</v>
      </c>
      <c r="E1097" s="51"/>
      <c r="F1097" s="51"/>
      <c r="G1097" s="51"/>
      <c r="H1097" s="51"/>
      <c r="I1097" s="51"/>
      <c r="J1097" s="52">
        <f>H1097+I1097</f>
        <v>0</v>
      </c>
      <c r="K1097" s="51"/>
      <c r="L1097" s="51"/>
      <c r="M1097" s="52">
        <f>K1097+L1097</f>
        <v>0</v>
      </c>
      <c r="N1097" s="51"/>
      <c r="O1097" s="52">
        <f>M1097+N1097</f>
        <v>0</v>
      </c>
    </row>
    <row r="1098" spans="1:15" hidden="1">
      <c r="A1098" s="50">
        <f t="shared" si="364"/>
        <v>3</v>
      </c>
      <c r="B1098" s="153"/>
      <c r="C1098" s="163" t="s">
        <v>76</v>
      </c>
      <c r="D1098" s="137" t="s">
        <v>77</v>
      </c>
      <c r="E1098" s="51"/>
      <c r="F1098" s="51"/>
      <c r="G1098" s="51"/>
      <c r="H1098" s="51"/>
      <c r="I1098" s="51"/>
      <c r="J1098" s="52">
        <f>H1098+I1098</f>
        <v>0</v>
      </c>
      <c r="K1098" s="51"/>
      <c r="L1098" s="51"/>
      <c r="M1098" s="52">
        <f>K1098+L1098</f>
        <v>0</v>
      </c>
      <c r="N1098" s="51"/>
      <c r="O1098" s="52">
        <f>M1098+N1098</f>
        <v>0</v>
      </c>
    </row>
    <row r="1099" spans="1:15" hidden="1">
      <c r="A1099" s="50">
        <f t="shared" si="364"/>
        <v>3</v>
      </c>
      <c r="B1099" s="153"/>
      <c r="C1099" s="163" t="s">
        <v>12</v>
      </c>
      <c r="D1099" s="137" t="s">
        <v>28</v>
      </c>
      <c r="E1099" s="51"/>
      <c r="F1099" s="51"/>
      <c r="G1099" s="51"/>
      <c r="H1099" s="51"/>
      <c r="I1099" s="51"/>
      <c r="J1099" s="52">
        <f>H1099+I1099</f>
        <v>0</v>
      </c>
      <c r="K1099" s="51"/>
      <c r="L1099" s="51"/>
      <c r="M1099" s="52">
        <f>K1099+L1099</f>
        <v>0</v>
      </c>
      <c r="N1099" s="51"/>
      <c r="O1099" s="52">
        <f>M1099+N1099</f>
        <v>0</v>
      </c>
    </row>
    <row r="1100" spans="1:15" hidden="1">
      <c r="A1100" s="77">
        <f>A1101</f>
        <v>3</v>
      </c>
      <c r="B1100" s="153"/>
      <c r="C1100" s="155"/>
      <c r="D1100" s="137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</row>
    <row r="1101" spans="1:15" hidden="1">
      <c r="A1101" s="105">
        <f>MIN(A1102:A1107)</f>
        <v>3</v>
      </c>
      <c r="B1101" s="153"/>
      <c r="C1101" s="157" t="s">
        <v>36</v>
      </c>
      <c r="D1101" s="137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</row>
    <row r="1102" spans="1:15" s="57" customFormat="1" hidden="1">
      <c r="A1102" s="50">
        <f t="shared" ref="A1102:A1107" si="382">IF(MAX(E1102:P1102)=0,IF(MIN(E1102:P1102)=0,3,2),2)</f>
        <v>3</v>
      </c>
      <c r="B1102" s="153"/>
      <c r="C1102" s="155" t="s">
        <v>34</v>
      </c>
      <c r="D1102" s="137"/>
      <c r="E1102" s="62">
        <f>SUM(E1103:E1104)</f>
        <v>0</v>
      </c>
      <c r="F1102" s="62">
        <f>SUM(F1103:F1104)</f>
        <v>0</v>
      </c>
      <c r="G1102" s="62">
        <f>SUM(G1103:G1104)</f>
        <v>0</v>
      </c>
      <c r="H1102" s="62">
        <f>SUM(H1103:H1104)</f>
        <v>0</v>
      </c>
      <c r="I1102" s="62">
        <f t="shared" ref="I1102:N1102" si="383">SUM(I1103:I1104)</f>
        <v>0</v>
      </c>
      <c r="J1102" s="62">
        <f t="shared" si="383"/>
        <v>0</v>
      </c>
      <c r="K1102" s="62">
        <f t="shared" si="383"/>
        <v>0</v>
      </c>
      <c r="L1102" s="62">
        <f t="shared" si="383"/>
        <v>0</v>
      </c>
      <c r="M1102" s="62">
        <f t="shared" si="383"/>
        <v>0</v>
      </c>
      <c r="N1102" s="62">
        <f t="shared" si="383"/>
        <v>0</v>
      </c>
      <c r="O1102" s="62">
        <f>SUM(O1103:O1104)</f>
        <v>0</v>
      </c>
    </row>
    <row r="1103" spans="1:15" s="57" customFormat="1" hidden="1">
      <c r="A1103" s="50">
        <f t="shared" si="382"/>
        <v>3</v>
      </c>
      <c r="B1103" s="153"/>
      <c r="C1103" s="167" t="s">
        <v>80</v>
      </c>
      <c r="D1103" s="137"/>
      <c r="E1103" s="51"/>
      <c r="F1103" s="51"/>
      <c r="G1103" s="51"/>
      <c r="H1103" s="51"/>
      <c r="I1103" s="51"/>
      <c r="J1103" s="52">
        <f>H1103+I1103</f>
        <v>0</v>
      </c>
      <c r="K1103" s="51"/>
      <c r="L1103" s="51"/>
      <c r="M1103" s="52">
        <f>K1103+L1103</f>
        <v>0</v>
      </c>
      <c r="N1103" s="51"/>
      <c r="O1103" s="52">
        <f>M1103+N1103</f>
        <v>0</v>
      </c>
    </row>
    <row r="1104" spans="1:15" s="57" customFormat="1" hidden="1">
      <c r="A1104" s="50">
        <f t="shared" si="382"/>
        <v>3</v>
      </c>
      <c r="B1104" s="153"/>
      <c r="C1104" s="167" t="s">
        <v>81</v>
      </c>
      <c r="D1104" s="137"/>
      <c r="E1104" s="51"/>
      <c r="F1104" s="51"/>
      <c r="G1104" s="51"/>
      <c r="H1104" s="51"/>
      <c r="I1104" s="51"/>
      <c r="J1104" s="52">
        <f>H1104+I1104</f>
        <v>0</v>
      </c>
      <c r="K1104" s="51"/>
      <c r="L1104" s="51"/>
      <c r="M1104" s="52">
        <f>K1104+L1104</f>
        <v>0</v>
      </c>
      <c r="N1104" s="51"/>
      <c r="O1104" s="52">
        <f>M1104+N1104</f>
        <v>0</v>
      </c>
    </row>
    <row r="1105" spans="1:15" s="57" customFormat="1" hidden="1">
      <c r="A1105" s="50">
        <f t="shared" si="382"/>
        <v>3</v>
      </c>
      <c r="B1105" s="153"/>
      <c r="C1105" s="155" t="s">
        <v>35</v>
      </c>
      <c r="D1105" s="137"/>
      <c r="E1105" s="62">
        <f>SUM(E1106:E1107)</f>
        <v>0</v>
      </c>
      <c r="F1105" s="62">
        <f>SUM(F1106:F1107)</f>
        <v>0</v>
      </c>
      <c r="G1105" s="62">
        <f>SUM(G1106:G1107)</f>
        <v>0</v>
      </c>
      <c r="H1105" s="62">
        <f>SUM(H1106:H1107)</f>
        <v>0</v>
      </c>
      <c r="I1105" s="62">
        <f t="shared" ref="I1105:N1105" si="384">SUM(I1106:I1107)</f>
        <v>0</v>
      </c>
      <c r="J1105" s="62">
        <f t="shared" si="384"/>
        <v>0</v>
      </c>
      <c r="K1105" s="62">
        <f t="shared" si="384"/>
        <v>0</v>
      </c>
      <c r="L1105" s="62">
        <f t="shared" si="384"/>
        <v>0</v>
      </c>
      <c r="M1105" s="62">
        <f t="shared" si="384"/>
        <v>0</v>
      </c>
      <c r="N1105" s="62">
        <f t="shared" si="384"/>
        <v>0</v>
      </c>
      <c r="O1105" s="62">
        <f>SUM(O1106:O1107)</f>
        <v>0</v>
      </c>
    </row>
    <row r="1106" spans="1:15" s="57" customFormat="1" hidden="1">
      <c r="A1106" s="50">
        <f t="shared" si="382"/>
        <v>3</v>
      </c>
      <c r="B1106" s="153"/>
      <c r="C1106" s="167" t="s">
        <v>84</v>
      </c>
      <c r="D1106" s="137"/>
      <c r="E1106" s="51"/>
      <c r="F1106" s="51"/>
      <c r="G1106" s="51"/>
      <c r="H1106" s="51"/>
      <c r="I1106" s="51"/>
      <c r="J1106" s="52">
        <f>H1106+I1106</f>
        <v>0</v>
      </c>
      <c r="K1106" s="51"/>
      <c r="L1106" s="51"/>
      <c r="M1106" s="52">
        <f>K1106+L1106</f>
        <v>0</v>
      </c>
      <c r="N1106" s="51"/>
      <c r="O1106" s="52">
        <f>M1106+N1106</f>
        <v>0</v>
      </c>
    </row>
    <row r="1107" spans="1:15" s="57" customFormat="1" hidden="1">
      <c r="A1107" s="50">
        <f t="shared" si="382"/>
        <v>3</v>
      </c>
      <c r="B1107" s="153"/>
      <c r="C1107" s="167" t="s">
        <v>85</v>
      </c>
      <c r="D1107" s="137"/>
      <c r="E1107" s="51"/>
      <c r="F1107" s="51"/>
      <c r="G1107" s="51"/>
      <c r="H1107" s="51"/>
      <c r="I1107" s="51"/>
      <c r="J1107" s="52">
        <f>H1107+I1107</f>
        <v>0</v>
      </c>
      <c r="K1107" s="51"/>
      <c r="L1107" s="51"/>
      <c r="M1107" s="52">
        <f>K1107+L1107</f>
        <v>0</v>
      </c>
      <c r="N1107" s="51"/>
      <c r="O1107" s="52">
        <f>M1107+N1107</f>
        <v>0</v>
      </c>
    </row>
    <row r="1108" spans="1:15" s="57" customFormat="1">
      <c r="A1108" s="77">
        <f>A1109</f>
        <v>2</v>
      </c>
      <c r="B1108" s="172"/>
      <c r="C1108" s="156"/>
      <c r="D1108" s="140"/>
      <c r="E1108" s="76"/>
      <c r="F1108" s="76"/>
      <c r="G1108" s="76"/>
      <c r="H1108" s="76"/>
      <c r="I1108" s="76"/>
      <c r="J1108" s="76"/>
      <c r="K1108" s="76"/>
      <c r="L1108" s="76"/>
      <c r="M1108" s="76"/>
      <c r="N1108" s="76"/>
      <c r="O1108" s="76"/>
    </row>
    <row r="1109" spans="1:15" s="57" customFormat="1">
      <c r="A1109" s="105">
        <f>MIN(A1110:A1175)</f>
        <v>2</v>
      </c>
      <c r="B1109" s="172"/>
      <c r="C1109" s="174" t="s">
        <v>60</v>
      </c>
      <c r="D1109" s="140"/>
      <c r="E1109" s="76"/>
      <c r="F1109" s="76"/>
      <c r="G1109" s="76"/>
      <c r="H1109" s="76"/>
      <c r="I1109" s="76"/>
      <c r="J1109" s="76"/>
      <c r="K1109" s="76"/>
      <c r="L1109" s="76"/>
      <c r="M1109" s="76"/>
      <c r="N1109" s="76"/>
      <c r="O1109" s="76"/>
    </row>
    <row r="1110" spans="1:15" s="57" customFormat="1">
      <c r="A1110" s="50">
        <f t="shared" ref="A1110:A1163" si="385">IF(MAX(E1110:P1110)=0,IF(MIN(E1110:P1110)=0,3,2),2)</f>
        <v>2</v>
      </c>
      <c r="B1110" s="145"/>
      <c r="C1110" s="146" t="s">
        <v>25</v>
      </c>
      <c r="D1110" s="56"/>
      <c r="E1110" s="11">
        <f>SUBTOTAL(9,E1111:E1163)</f>
        <v>15640755</v>
      </c>
      <c r="F1110" s="11">
        <f>SUBTOTAL(9,F1111:F1163)</f>
        <v>23288376</v>
      </c>
      <c r="G1110" s="11">
        <f>SUBTOTAL(9,G1111:G1163)</f>
        <v>20196000</v>
      </c>
      <c r="H1110" s="11">
        <f>SUBTOTAL(9,H1111:H1163)</f>
        <v>20196000</v>
      </c>
      <c r="I1110" s="11">
        <f t="shared" ref="I1110:N1110" si="386">SUBTOTAL(9,I1111:I1163)</f>
        <v>1320500</v>
      </c>
      <c r="J1110" s="11">
        <f t="shared" si="386"/>
        <v>21516500</v>
      </c>
      <c r="K1110" s="11">
        <f t="shared" si="386"/>
        <v>20167900</v>
      </c>
      <c r="L1110" s="11">
        <f t="shared" si="386"/>
        <v>843200</v>
      </c>
      <c r="M1110" s="11">
        <f t="shared" si="386"/>
        <v>21011100</v>
      </c>
      <c r="N1110" s="11">
        <f t="shared" si="386"/>
        <v>0</v>
      </c>
      <c r="O1110" s="11">
        <f>SUBTOTAL(9,O1111:O1163)</f>
        <v>21011100</v>
      </c>
    </row>
    <row r="1111" spans="1:15" s="57" customFormat="1">
      <c r="A1111" s="50">
        <f t="shared" si="385"/>
        <v>2</v>
      </c>
      <c r="B1111" s="145" t="s">
        <v>14</v>
      </c>
      <c r="C1111" s="146" t="s">
        <v>125</v>
      </c>
      <c r="D1111" s="56"/>
      <c r="E1111" s="11">
        <f>SUBTOTAL(9,E1112:E1133)</f>
        <v>15634605</v>
      </c>
      <c r="F1111" s="11">
        <f>SUBTOTAL(9,F1112:F1133)</f>
        <v>22363978</v>
      </c>
      <c r="G1111" s="11">
        <f>SUBTOTAL(9,G1112:G1133)</f>
        <v>18651200</v>
      </c>
      <c r="H1111" s="11">
        <f>SUBTOTAL(9,H1112:H1133)</f>
        <v>18651200</v>
      </c>
      <c r="I1111" s="11">
        <f t="shared" ref="I1111:N1111" si="387">SUBTOTAL(9,I1112:I1133)</f>
        <v>1320500</v>
      </c>
      <c r="J1111" s="11">
        <f t="shared" si="387"/>
        <v>19971700</v>
      </c>
      <c r="K1111" s="11">
        <f t="shared" si="387"/>
        <v>18623100</v>
      </c>
      <c r="L1111" s="11">
        <f t="shared" si="387"/>
        <v>843200</v>
      </c>
      <c r="M1111" s="11">
        <f t="shared" si="387"/>
        <v>19466300</v>
      </c>
      <c r="N1111" s="11">
        <f t="shared" si="387"/>
        <v>0</v>
      </c>
      <c r="O1111" s="11">
        <f>SUBTOTAL(9,O1112:O1133)</f>
        <v>19466300</v>
      </c>
    </row>
    <row r="1112" spans="1:15" s="57" customFormat="1">
      <c r="A1112" s="50">
        <f t="shared" si="385"/>
        <v>2</v>
      </c>
      <c r="B1112" s="147"/>
      <c r="C1112" s="146" t="s">
        <v>126</v>
      </c>
      <c r="D1112" s="56"/>
      <c r="E1112" s="11">
        <f>SUBTOTAL(9,E1113:E1122)</f>
        <v>9186801</v>
      </c>
      <c r="F1112" s="11">
        <f>SUBTOTAL(9,F1113:F1122)</f>
        <v>11846500</v>
      </c>
      <c r="G1112" s="11">
        <f>SUBTOTAL(9,G1113:G1122)</f>
        <v>10983400</v>
      </c>
      <c r="H1112" s="11">
        <f>SUBTOTAL(9,H1113:H1122)</f>
        <v>10983400</v>
      </c>
      <c r="I1112" s="11">
        <f t="shared" ref="I1112:N1112" si="388">SUBTOTAL(9,I1113:I1122)</f>
        <v>894500</v>
      </c>
      <c r="J1112" s="11">
        <f t="shared" si="388"/>
        <v>11877900</v>
      </c>
      <c r="K1112" s="11">
        <f t="shared" si="388"/>
        <v>10983400</v>
      </c>
      <c r="L1112" s="11">
        <f t="shared" si="388"/>
        <v>843200</v>
      </c>
      <c r="M1112" s="11">
        <f t="shared" si="388"/>
        <v>11826600</v>
      </c>
      <c r="N1112" s="11">
        <f t="shared" si="388"/>
        <v>0</v>
      </c>
      <c r="O1112" s="11">
        <f>SUBTOTAL(9,O1113:O1122)</f>
        <v>11826600</v>
      </c>
    </row>
    <row r="1113" spans="1:15" s="57" customFormat="1" ht="25.5">
      <c r="A1113" s="50">
        <f t="shared" si="385"/>
        <v>2</v>
      </c>
      <c r="B1113" s="148"/>
      <c r="C1113" s="149" t="s">
        <v>127</v>
      </c>
      <c r="D1113" s="58" t="s">
        <v>2</v>
      </c>
      <c r="E1113" s="11">
        <f>SUBTOTAL(9,E1114:E1115)</f>
        <v>6837665</v>
      </c>
      <c r="F1113" s="11">
        <f>SUBTOTAL(9,F1114:F1115)</f>
        <v>8796712</v>
      </c>
      <c r="G1113" s="11">
        <f>SUBTOTAL(9,G1114:G1115)</f>
        <v>8615500</v>
      </c>
      <c r="H1113" s="11">
        <f>SUBTOTAL(9,H1114:H1115)</f>
        <v>8615500</v>
      </c>
      <c r="I1113" s="11">
        <f t="shared" ref="I1113:N1113" si="389">SUBTOTAL(9,I1114:I1115)</f>
        <v>722700</v>
      </c>
      <c r="J1113" s="11">
        <f t="shared" si="389"/>
        <v>9338200</v>
      </c>
      <c r="K1113" s="11">
        <f t="shared" si="389"/>
        <v>8615500</v>
      </c>
      <c r="L1113" s="11">
        <f t="shared" si="389"/>
        <v>722700</v>
      </c>
      <c r="M1113" s="11">
        <f t="shared" si="389"/>
        <v>9338200</v>
      </c>
      <c r="N1113" s="11">
        <f t="shared" si="389"/>
        <v>0</v>
      </c>
      <c r="O1113" s="11">
        <f>SUBTOTAL(9,O1114:O1115)</f>
        <v>9338200</v>
      </c>
    </row>
    <row r="1114" spans="1:15" s="57" customFormat="1" ht="25.5">
      <c r="A1114" s="50">
        <f t="shared" si="385"/>
        <v>2</v>
      </c>
      <c r="B1114" s="148"/>
      <c r="C1114" s="149" t="s">
        <v>303</v>
      </c>
      <c r="D1114" s="58" t="s">
        <v>302</v>
      </c>
      <c r="E1114" s="51">
        <v>6837665</v>
      </c>
      <c r="F1114" s="51">
        <v>8796712</v>
      </c>
      <c r="G1114" s="51">
        <v>8615500</v>
      </c>
      <c r="H1114" s="51">
        <f>G1114</f>
        <v>8615500</v>
      </c>
      <c r="I1114" s="51">
        <f>159000+563700</f>
        <v>722700</v>
      </c>
      <c r="J1114" s="52">
        <f>H1114+I1114</f>
        <v>9338200</v>
      </c>
      <c r="K1114" s="51">
        <f>H1114</f>
        <v>8615500</v>
      </c>
      <c r="L1114" s="51">
        <v>722700</v>
      </c>
      <c r="M1114" s="52">
        <f>K1114+L1114</f>
        <v>9338200</v>
      </c>
      <c r="N1114" s="51"/>
      <c r="O1114" s="52">
        <f>M1114+N1114</f>
        <v>9338200</v>
      </c>
    </row>
    <row r="1115" spans="1:15" s="57" customFormat="1" ht="25.5" hidden="1">
      <c r="A1115" s="50">
        <f t="shared" si="385"/>
        <v>3</v>
      </c>
      <c r="B1115" s="148"/>
      <c r="C1115" s="149" t="s">
        <v>305</v>
      </c>
      <c r="D1115" s="58" t="s">
        <v>304</v>
      </c>
      <c r="E1115" s="51"/>
      <c r="F1115" s="51"/>
      <c r="G1115" s="51"/>
      <c r="H1115" s="51"/>
      <c r="I1115" s="51"/>
      <c r="J1115" s="52">
        <f>H1115+I1115</f>
        <v>0</v>
      </c>
      <c r="K1115" s="51"/>
      <c r="L1115" s="51"/>
      <c r="M1115" s="52">
        <f>K1115+L1115</f>
        <v>0</v>
      </c>
      <c r="N1115" s="51"/>
      <c r="O1115" s="52">
        <f>M1115+N1115</f>
        <v>0</v>
      </c>
    </row>
    <row r="1116" spans="1:15" s="57" customFormat="1">
      <c r="A1116" s="50">
        <f t="shared" si="385"/>
        <v>2</v>
      </c>
      <c r="B1116" s="150"/>
      <c r="C1116" s="151" t="s">
        <v>128</v>
      </c>
      <c r="D1116" s="59" t="s">
        <v>3</v>
      </c>
      <c r="E1116" s="51">
        <v>1017661</v>
      </c>
      <c r="F1116" s="51">
        <v>1364830</v>
      </c>
      <c r="G1116" s="51">
        <v>909600</v>
      </c>
      <c r="H1116" s="51">
        <f>G1116</f>
        <v>909600</v>
      </c>
      <c r="I1116" s="51"/>
      <c r="J1116" s="52">
        <f>H1116+I1116</f>
        <v>909600</v>
      </c>
      <c r="K1116" s="51">
        <f>H1116</f>
        <v>909600</v>
      </c>
      <c r="L1116" s="51"/>
      <c r="M1116" s="52">
        <f>K1116+L1116</f>
        <v>909600</v>
      </c>
      <c r="N1116" s="51"/>
      <c r="O1116" s="52">
        <f>M1116+N1116</f>
        <v>909600</v>
      </c>
    </row>
    <row r="1117" spans="1:15" s="57" customFormat="1">
      <c r="A1117" s="50">
        <f t="shared" si="385"/>
        <v>2</v>
      </c>
      <c r="B1117" s="150"/>
      <c r="C1117" s="152" t="s">
        <v>445</v>
      </c>
      <c r="D1117" s="117" t="s">
        <v>446</v>
      </c>
      <c r="E1117" s="11">
        <f>SUBTOTAL(9,E1118:E1121)</f>
        <v>1331475</v>
      </c>
      <c r="F1117" s="11">
        <f>SUBTOTAL(9,F1118:F1121)</f>
        <v>1684958</v>
      </c>
      <c r="G1117" s="11">
        <f>SUBTOTAL(9,G1118:G1121)</f>
        <v>1458300</v>
      </c>
      <c r="H1117" s="11">
        <f>SUBTOTAL(9,H1118:H1121)</f>
        <v>1458300</v>
      </c>
      <c r="I1117" s="11">
        <f t="shared" ref="I1117:N1117" si="390">SUBTOTAL(9,I1118:I1121)</f>
        <v>171800</v>
      </c>
      <c r="J1117" s="11">
        <f t="shared" si="390"/>
        <v>1630100</v>
      </c>
      <c r="K1117" s="11">
        <f t="shared" si="390"/>
        <v>1458300</v>
      </c>
      <c r="L1117" s="11">
        <f t="shared" si="390"/>
        <v>120500</v>
      </c>
      <c r="M1117" s="11">
        <f t="shared" si="390"/>
        <v>1578800</v>
      </c>
      <c r="N1117" s="11">
        <f t="shared" si="390"/>
        <v>0</v>
      </c>
      <c r="O1117" s="11">
        <f>SUBTOTAL(9,O1118:O1121)</f>
        <v>1578800</v>
      </c>
    </row>
    <row r="1118" spans="1:15" s="57" customFormat="1" ht="25.5">
      <c r="A1118" s="50">
        <f t="shared" si="385"/>
        <v>2</v>
      </c>
      <c r="B1118" s="150"/>
      <c r="C1118" s="149" t="s">
        <v>129</v>
      </c>
      <c r="D1118" s="60" t="s">
        <v>37</v>
      </c>
      <c r="E1118" s="51">
        <v>848791</v>
      </c>
      <c r="F1118" s="51">
        <v>1062299</v>
      </c>
      <c r="G1118" s="51">
        <v>981400</v>
      </c>
      <c r="H1118" s="51">
        <f>G1118</f>
        <v>981400</v>
      </c>
      <c r="I1118" s="51">
        <f>18500+19200+65500</f>
        <v>103200</v>
      </c>
      <c r="J1118" s="52">
        <f>H1118+I1118</f>
        <v>1084600</v>
      </c>
      <c r="K1118" s="51">
        <f>H1118</f>
        <v>981400</v>
      </c>
      <c r="L1118" s="51">
        <f>103200-31100</f>
        <v>72100</v>
      </c>
      <c r="M1118" s="52">
        <f>K1118+L1118</f>
        <v>1053500</v>
      </c>
      <c r="N1118" s="51"/>
      <c r="O1118" s="52">
        <f>M1118+N1118</f>
        <v>1053500</v>
      </c>
    </row>
    <row r="1119" spans="1:15" s="57" customFormat="1">
      <c r="A1119" s="50">
        <f t="shared" si="385"/>
        <v>2</v>
      </c>
      <c r="B1119" s="150"/>
      <c r="C1119" s="149" t="s">
        <v>131</v>
      </c>
      <c r="D1119" s="60" t="s">
        <v>39</v>
      </c>
      <c r="E1119" s="51">
        <v>345057</v>
      </c>
      <c r="F1119" s="51">
        <v>437006</v>
      </c>
      <c r="G1119" s="51">
        <v>345200</v>
      </c>
      <c r="H1119" s="51">
        <f t="shared" ref="H1119:H1120" si="391">G1119</f>
        <v>345200</v>
      </c>
      <c r="I1119" s="51">
        <f>7600+8800+27100</f>
        <v>43500</v>
      </c>
      <c r="J1119" s="52">
        <f>H1119+I1119</f>
        <v>388700</v>
      </c>
      <c r="K1119" s="51">
        <f t="shared" ref="K1119:K1120" si="392">H1119</f>
        <v>345200</v>
      </c>
      <c r="L1119" s="51">
        <f>43500-12600</f>
        <v>30900</v>
      </c>
      <c r="M1119" s="52">
        <f>K1119+L1119</f>
        <v>376100</v>
      </c>
      <c r="N1119" s="51"/>
      <c r="O1119" s="52">
        <f>M1119+N1119</f>
        <v>376100</v>
      </c>
    </row>
    <row r="1120" spans="1:15" s="57" customFormat="1">
      <c r="A1120" s="50">
        <f t="shared" si="385"/>
        <v>2</v>
      </c>
      <c r="B1120" s="150"/>
      <c r="C1120" s="149" t="s">
        <v>132</v>
      </c>
      <c r="D1120" s="60" t="s">
        <v>40</v>
      </c>
      <c r="E1120" s="51">
        <v>137627</v>
      </c>
      <c r="F1120" s="51">
        <v>185653</v>
      </c>
      <c r="G1120" s="51">
        <v>131700</v>
      </c>
      <c r="H1120" s="51">
        <f t="shared" si="391"/>
        <v>131700</v>
      </c>
      <c r="I1120" s="51">
        <f>4500+4800+15800</f>
        <v>25100</v>
      </c>
      <c r="J1120" s="52">
        <f>H1120+I1120</f>
        <v>156800</v>
      </c>
      <c r="K1120" s="51">
        <f t="shared" si="392"/>
        <v>131700</v>
      </c>
      <c r="L1120" s="51">
        <f>25100-7600</f>
        <v>17500</v>
      </c>
      <c r="M1120" s="52">
        <f>K1120+L1120</f>
        <v>149200</v>
      </c>
      <c r="N1120" s="51"/>
      <c r="O1120" s="52">
        <f>M1120+N1120</f>
        <v>149200</v>
      </c>
    </row>
    <row r="1121" spans="1:15" s="57" customFormat="1" ht="25.5" hidden="1">
      <c r="A1121" s="50">
        <f t="shared" si="385"/>
        <v>3</v>
      </c>
      <c r="B1121" s="150"/>
      <c r="C1121" s="149" t="s">
        <v>133</v>
      </c>
      <c r="D1121" s="60" t="s">
        <v>41</v>
      </c>
      <c r="E1121" s="51"/>
      <c r="F1121" s="51"/>
      <c r="G1121" s="51"/>
      <c r="H1121" s="51"/>
      <c r="I1121" s="51"/>
      <c r="J1121" s="52">
        <f>H1121+I1121</f>
        <v>0</v>
      </c>
      <c r="K1121" s="51"/>
      <c r="L1121" s="51"/>
      <c r="M1121" s="52">
        <f>K1121+L1121</f>
        <v>0</v>
      </c>
      <c r="N1121" s="51"/>
      <c r="O1121" s="52">
        <f>M1121+N1121</f>
        <v>0</v>
      </c>
    </row>
    <row r="1122" spans="1:15" s="57" customFormat="1" hidden="1">
      <c r="A1122" s="50">
        <f t="shared" si="385"/>
        <v>3</v>
      </c>
      <c r="B1122" s="150"/>
      <c r="C1122" s="149" t="s">
        <v>447</v>
      </c>
      <c r="D1122" s="60" t="s">
        <v>4</v>
      </c>
      <c r="E1122" s="51"/>
      <c r="F1122" s="51"/>
      <c r="G1122" s="51"/>
      <c r="H1122" s="51"/>
      <c r="I1122" s="51"/>
      <c r="J1122" s="52">
        <f>H1122+I1122</f>
        <v>0</v>
      </c>
      <c r="K1122" s="51"/>
      <c r="L1122" s="51"/>
      <c r="M1122" s="52">
        <f>K1122+L1122</f>
        <v>0</v>
      </c>
      <c r="N1122" s="51"/>
      <c r="O1122" s="52">
        <f>M1122+N1122</f>
        <v>0</v>
      </c>
    </row>
    <row r="1123" spans="1:15" s="57" customFormat="1">
      <c r="A1123" s="50">
        <f t="shared" si="385"/>
        <v>2</v>
      </c>
      <c r="B1123" s="147"/>
      <c r="C1123" s="146" t="s">
        <v>134</v>
      </c>
      <c r="D1123" s="56"/>
      <c r="E1123" s="11">
        <f>SUBTOTAL(9,E1124:E1127)</f>
        <v>5203623</v>
      </c>
      <c r="F1123" s="11">
        <f>SUBTOTAL(9,F1124:F1127)</f>
        <v>6889908</v>
      </c>
      <c r="G1123" s="11">
        <f>SUBTOTAL(9,G1124:G1127)</f>
        <v>7639700</v>
      </c>
      <c r="H1123" s="11">
        <f>SUBTOTAL(9,H1124:H1127)</f>
        <v>7639700</v>
      </c>
      <c r="I1123" s="11">
        <f t="shared" ref="I1123:N1123" si="393">SUBTOTAL(9,I1124:I1127)</f>
        <v>454100</v>
      </c>
      <c r="J1123" s="11">
        <f t="shared" si="393"/>
        <v>8093800</v>
      </c>
      <c r="K1123" s="11">
        <f t="shared" si="393"/>
        <v>7639700</v>
      </c>
      <c r="L1123" s="11">
        <f t="shared" si="393"/>
        <v>0</v>
      </c>
      <c r="M1123" s="11">
        <f t="shared" si="393"/>
        <v>7639700</v>
      </c>
      <c r="N1123" s="11">
        <f t="shared" si="393"/>
        <v>0</v>
      </c>
      <c r="O1123" s="11">
        <f>SUBTOTAL(9,O1124:O1127)</f>
        <v>7639700</v>
      </c>
    </row>
    <row r="1124" spans="1:15" s="57" customFormat="1">
      <c r="A1124" s="50">
        <f t="shared" si="385"/>
        <v>2</v>
      </c>
      <c r="B1124" s="150"/>
      <c r="C1124" s="151" t="s">
        <v>135</v>
      </c>
      <c r="D1124" s="59" t="s">
        <v>5</v>
      </c>
      <c r="E1124" s="51">
        <v>4942091</v>
      </c>
      <c r="F1124" s="51">
        <v>6710180</v>
      </c>
      <c r="G1124" s="51">
        <v>7579300</v>
      </c>
      <c r="H1124" s="51">
        <f>G1124</f>
        <v>7579300</v>
      </c>
      <c r="I1124" s="51">
        <v>454100</v>
      </c>
      <c r="J1124" s="52">
        <f>H1124+I1124</f>
        <v>8033400</v>
      </c>
      <c r="K1124" s="51">
        <f>H1124</f>
        <v>7579300</v>
      </c>
      <c r="L1124" s="51"/>
      <c r="M1124" s="52">
        <f>K1124+L1124</f>
        <v>7579300</v>
      </c>
      <c r="N1124" s="51"/>
      <c r="O1124" s="52">
        <f>M1124+N1124</f>
        <v>7579300</v>
      </c>
    </row>
    <row r="1125" spans="1:15" s="57" customFormat="1">
      <c r="A1125" s="50">
        <f t="shared" si="385"/>
        <v>2</v>
      </c>
      <c r="B1125" s="150"/>
      <c r="C1125" s="154" t="s">
        <v>448</v>
      </c>
      <c r="D1125" s="118" t="s">
        <v>173</v>
      </c>
      <c r="E1125" s="51">
        <v>254749</v>
      </c>
      <c r="F1125" s="51">
        <v>172655</v>
      </c>
      <c r="G1125" s="51">
        <v>58700</v>
      </c>
      <c r="H1125" s="51">
        <f>G1125</f>
        <v>58700</v>
      </c>
      <c r="I1125" s="51"/>
      <c r="J1125" s="52">
        <f>H1125+I1125</f>
        <v>58700</v>
      </c>
      <c r="K1125" s="51">
        <f>J1125</f>
        <v>58700</v>
      </c>
      <c r="L1125" s="51"/>
      <c r="M1125" s="52">
        <f>K1125+L1125</f>
        <v>58700</v>
      </c>
      <c r="N1125" s="51"/>
      <c r="O1125" s="52">
        <f>M1125+N1125</f>
        <v>58700</v>
      </c>
    </row>
    <row r="1126" spans="1:15" s="57" customFormat="1" hidden="1">
      <c r="A1126" s="50">
        <f t="shared" si="385"/>
        <v>3</v>
      </c>
      <c r="B1126" s="153"/>
      <c r="C1126" s="155" t="s">
        <v>557</v>
      </c>
      <c r="D1126" s="137" t="s">
        <v>8</v>
      </c>
      <c r="E1126" s="51"/>
      <c r="F1126" s="51"/>
      <c r="G1126" s="51"/>
      <c r="H1126" s="51"/>
      <c r="I1126" s="51"/>
      <c r="J1126" s="52">
        <f>H1126+I1126</f>
        <v>0</v>
      </c>
      <c r="K1126" s="51"/>
      <c r="L1126" s="51"/>
      <c r="M1126" s="52">
        <f>K1126+L1126</f>
        <v>0</v>
      </c>
      <c r="N1126" s="51"/>
      <c r="O1126" s="52">
        <f>M1126+N1126</f>
        <v>0</v>
      </c>
    </row>
    <row r="1127" spans="1:15" s="57" customFormat="1" ht="25.5">
      <c r="A1127" s="50">
        <f t="shared" si="385"/>
        <v>2</v>
      </c>
      <c r="B1127" s="153"/>
      <c r="C1127" s="155" t="s">
        <v>139</v>
      </c>
      <c r="D1127" s="136" t="s">
        <v>10</v>
      </c>
      <c r="E1127" s="51">
        <v>6783</v>
      </c>
      <c r="F1127" s="51">
        <v>7073</v>
      </c>
      <c r="G1127" s="51">
        <v>1700</v>
      </c>
      <c r="H1127" s="51">
        <f>G1127</f>
        <v>1700</v>
      </c>
      <c r="I1127" s="51"/>
      <c r="J1127" s="52">
        <f>H1127+I1127</f>
        <v>1700</v>
      </c>
      <c r="K1127" s="51">
        <f>J1127</f>
        <v>1700</v>
      </c>
      <c r="L1127" s="51"/>
      <c r="M1127" s="52">
        <f>K1127+L1127</f>
        <v>1700</v>
      </c>
      <c r="N1127" s="51"/>
      <c r="O1127" s="52">
        <f>M1127+N1127</f>
        <v>1700</v>
      </c>
    </row>
    <row r="1128" spans="1:15" s="57" customFormat="1">
      <c r="A1128" s="50">
        <f t="shared" si="385"/>
        <v>2</v>
      </c>
      <c r="B1128" s="156"/>
      <c r="C1128" s="157" t="s">
        <v>140</v>
      </c>
      <c r="D1128" s="136"/>
      <c r="E1128" s="11">
        <f>SUBTOTAL(9,E1129:E1133)</f>
        <v>1244181</v>
      </c>
      <c r="F1128" s="11">
        <f>SUBTOTAL(9,F1129:F1133)</f>
        <v>3627570</v>
      </c>
      <c r="G1128" s="11">
        <f>SUBTOTAL(9,G1129:G1133)</f>
        <v>28100</v>
      </c>
      <c r="H1128" s="11">
        <f>SUBTOTAL(9,H1129:H1133)</f>
        <v>28100</v>
      </c>
      <c r="I1128" s="11">
        <f t="shared" ref="I1128:N1128" si="394">SUBTOTAL(9,I1129:I1133)</f>
        <v>-28100</v>
      </c>
      <c r="J1128" s="11">
        <f t="shared" si="394"/>
        <v>0</v>
      </c>
      <c r="K1128" s="11">
        <f t="shared" si="394"/>
        <v>0</v>
      </c>
      <c r="L1128" s="11">
        <f t="shared" si="394"/>
        <v>0</v>
      </c>
      <c r="M1128" s="11">
        <f t="shared" si="394"/>
        <v>0</v>
      </c>
      <c r="N1128" s="11">
        <f t="shared" si="394"/>
        <v>0</v>
      </c>
      <c r="O1128" s="11">
        <f>SUBTOTAL(9,O1129:O1133)</f>
        <v>0</v>
      </c>
    </row>
    <row r="1129" spans="1:15" s="57" customFormat="1">
      <c r="A1129" s="50">
        <f t="shared" si="385"/>
        <v>2</v>
      </c>
      <c r="B1129" s="153"/>
      <c r="C1129" s="155" t="s">
        <v>141</v>
      </c>
      <c r="D1129" s="137" t="s">
        <v>71</v>
      </c>
      <c r="E1129" s="51">
        <v>1074190</v>
      </c>
      <c r="F1129" s="51">
        <v>1268088</v>
      </c>
      <c r="G1129" s="51">
        <v>28100</v>
      </c>
      <c r="H1129" s="51">
        <f>G1129</f>
        <v>28100</v>
      </c>
      <c r="I1129" s="51">
        <v>-28100</v>
      </c>
      <c r="J1129" s="52">
        <f>H1129+I1129</f>
        <v>0</v>
      </c>
      <c r="K1129" s="51">
        <f>J1129</f>
        <v>0</v>
      </c>
      <c r="L1129" s="51"/>
      <c r="M1129" s="52">
        <f>K1129+L1129</f>
        <v>0</v>
      </c>
      <c r="N1129" s="51"/>
      <c r="O1129" s="52">
        <f>M1129+N1129</f>
        <v>0</v>
      </c>
    </row>
    <row r="1130" spans="1:15" s="57" customFormat="1">
      <c r="A1130" s="50">
        <f t="shared" si="385"/>
        <v>2</v>
      </c>
      <c r="B1130" s="153"/>
      <c r="C1130" s="155" t="s">
        <v>142</v>
      </c>
      <c r="D1130" s="137" t="s">
        <v>73</v>
      </c>
      <c r="E1130" s="51">
        <v>169722</v>
      </c>
      <c r="F1130" s="51">
        <v>2281435</v>
      </c>
      <c r="G1130" s="51"/>
      <c r="H1130" s="51">
        <f t="shared" ref="H1130:H1131" si="395">G1130</f>
        <v>0</v>
      </c>
      <c r="I1130" s="51"/>
      <c r="J1130" s="52">
        <f>H1130+I1130</f>
        <v>0</v>
      </c>
      <c r="K1130" s="51">
        <f t="shared" ref="K1130:K1131" si="396">J1130</f>
        <v>0</v>
      </c>
      <c r="L1130" s="51"/>
      <c r="M1130" s="52">
        <f>K1130+L1130</f>
        <v>0</v>
      </c>
      <c r="N1130" s="51"/>
      <c r="O1130" s="52">
        <f>M1130+N1130</f>
        <v>0</v>
      </c>
    </row>
    <row r="1131" spans="1:15" s="57" customFormat="1">
      <c r="A1131" s="50">
        <f t="shared" si="385"/>
        <v>2</v>
      </c>
      <c r="B1131" s="153"/>
      <c r="C1131" s="155" t="s">
        <v>143</v>
      </c>
      <c r="D1131" s="137" t="s">
        <v>75</v>
      </c>
      <c r="E1131" s="51">
        <v>269</v>
      </c>
      <c r="F1131" s="51">
        <v>78047</v>
      </c>
      <c r="G1131" s="51"/>
      <c r="H1131" s="51">
        <f t="shared" si="395"/>
        <v>0</v>
      </c>
      <c r="I1131" s="51"/>
      <c r="J1131" s="52">
        <f>H1131+I1131</f>
        <v>0</v>
      </c>
      <c r="K1131" s="51">
        <f t="shared" si="396"/>
        <v>0</v>
      </c>
      <c r="L1131" s="51"/>
      <c r="M1131" s="52">
        <f>K1131+L1131</f>
        <v>0</v>
      </c>
      <c r="N1131" s="51"/>
      <c r="O1131" s="52">
        <f>M1131+N1131</f>
        <v>0</v>
      </c>
    </row>
    <row r="1132" spans="1:15" s="57" customFormat="1" hidden="1">
      <c r="A1132" s="50">
        <f t="shared" si="385"/>
        <v>3</v>
      </c>
      <c r="B1132" s="153"/>
      <c r="C1132" s="155" t="s">
        <v>144</v>
      </c>
      <c r="D1132" s="137" t="s">
        <v>77</v>
      </c>
      <c r="E1132" s="51"/>
      <c r="F1132" s="51"/>
      <c r="G1132" s="51"/>
      <c r="H1132" s="51"/>
      <c r="I1132" s="51"/>
      <c r="J1132" s="52">
        <f>H1132+I1132</f>
        <v>0</v>
      </c>
      <c r="K1132" s="51"/>
      <c r="L1132" s="51"/>
      <c r="M1132" s="52">
        <f>K1132+L1132</f>
        <v>0</v>
      </c>
      <c r="N1132" s="51"/>
      <c r="O1132" s="52">
        <f>M1132+N1132</f>
        <v>0</v>
      </c>
    </row>
    <row r="1133" spans="1:15" s="57" customFormat="1" hidden="1">
      <c r="A1133" s="50">
        <f t="shared" si="385"/>
        <v>3</v>
      </c>
      <c r="B1133" s="153"/>
      <c r="C1133" s="155" t="s">
        <v>145</v>
      </c>
      <c r="D1133" s="137" t="s">
        <v>28</v>
      </c>
      <c r="E1133" s="51"/>
      <c r="F1133" s="51"/>
      <c r="G1133" s="51"/>
      <c r="H1133" s="51"/>
      <c r="I1133" s="51"/>
      <c r="J1133" s="52">
        <f>H1133+I1133</f>
        <v>0</v>
      </c>
      <c r="K1133" s="51"/>
      <c r="L1133" s="51"/>
      <c r="M1133" s="52">
        <f>K1133+L1133</f>
        <v>0</v>
      </c>
      <c r="N1133" s="51"/>
      <c r="O1133" s="52">
        <f>M1133+N1133</f>
        <v>0</v>
      </c>
    </row>
    <row r="1134" spans="1:15" s="57" customFormat="1">
      <c r="A1134" s="50">
        <f t="shared" si="385"/>
        <v>2</v>
      </c>
      <c r="B1134" s="145" t="s">
        <v>146</v>
      </c>
      <c r="C1134" s="157" t="s">
        <v>147</v>
      </c>
      <c r="D1134" s="56"/>
      <c r="E1134" s="11">
        <f>SUBTOTAL(9,E1135:E1163)</f>
        <v>6150</v>
      </c>
      <c r="F1134" s="11">
        <f>SUBTOTAL(9,F1135:F1163)</f>
        <v>924398</v>
      </c>
      <c r="G1134" s="11">
        <f>SUBTOTAL(9,G1135:G1163)</f>
        <v>1544800</v>
      </c>
      <c r="H1134" s="11">
        <f>SUBTOTAL(9,H1135:H1163)</f>
        <v>1544800</v>
      </c>
      <c r="I1134" s="11">
        <f t="shared" ref="I1134:N1134" si="397">SUBTOTAL(9,I1135:I1163)</f>
        <v>0</v>
      </c>
      <c r="J1134" s="11">
        <f t="shared" si="397"/>
        <v>1544800</v>
      </c>
      <c r="K1134" s="11">
        <f t="shared" si="397"/>
        <v>1544800</v>
      </c>
      <c r="L1134" s="11">
        <f t="shared" si="397"/>
        <v>0</v>
      </c>
      <c r="M1134" s="11">
        <f t="shared" si="397"/>
        <v>1544800</v>
      </c>
      <c r="N1134" s="11">
        <f t="shared" si="397"/>
        <v>0</v>
      </c>
      <c r="O1134" s="11">
        <f>SUBTOTAL(9,O1135:O1163)</f>
        <v>1544800</v>
      </c>
    </row>
    <row r="1135" spans="1:15">
      <c r="A1135" s="50">
        <f t="shared" si="385"/>
        <v>2</v>
      </c>
      <c r="B1135" s="156"/>
      <c r="C1135" s="158" t="s">
        <v>26</v>
      </c>
      <c r="D1135" s="56"/>
      <c r="E1135" s="11">
        <f>SUBTOTAL(9,E1136:E1154)</f>
        <v>6150</v>
      </c>
      <c r="F1135" s="11">
        <f t="shared" ref="F1135:O1135" si="398">SUBTOTAL(9,F1136:F1154)</f>
        <v>924398</v>
      </c>
      <c r="G1135" s="11">
        <f t="shared" si="398"/>
        <v>1544800</v>
      </c>
      <c r="H1135" s="11">
        <f t="shared" si="398"/>
        <v>1544800</v>
      </c>
      <c r="I1135" s="11">
        <f t="shared" si="398"/>
        <v>0</v>
      </c>
      <c r="J1135" s="11">
        <f t="shared" si="398"/>
        <v>1544800</v>
      </c>
      <c r="K1135" s="11">
        <f t="shared" si="398"/>
        <v>1544800</v>
      </c>
      <c r="L1135" s="11">
        <f t="shared" si="398"/>
        <v>0</v>
      </c>
      <c r="M1135" s="11">
        <f t="shared" si="398"/>
        <v>1544800</v>
      </c>
      <c r="N1135" s="11">
        <f t="shared" si="398"/>
        <v>0</v>
      </c>
      <c r="O1135" s="11">
        <f t="shared" si="398"/>
        <v>1544800</v>
      </c>
    </row>
    <row r="1136" spans="1:15" hidden="1">
      <c r="A1136" s="50">
        <f t="shared" si="385"/>
        <v>3</v>
      </c>
      <c r="B1136" s="150"/>
      <c r="C1136" s="161" t="s">
        <v>770</v>
      </c>
      <c r="D1136" s="56"/>
      <c r="E1136" s="11">
        <f>SUBTOTAL(9,E1137:E1146)</f>
        <v>0</v>
      </c>
      <c r="F1136" s="11">
        <f t="shared" ref="F1136:O1136" si="399">SUBTOTAL(9,F1137:F1146)</f>
        <v>0</v>
      </c>
      <c r="G1136" s="11">
        <f t="shared" si="399"/>
        <v>0</v>
      </c>
      <c r="H1136" s="11">
        <f t="shared" si="399"/>
        <v>0</v>
      </c>
      <c r="I1136" s="11">
        <f t="shared" si="399"/>
        <v>0</v>
      </c>
      <c r="J1136" s="11">
        <f t="shared" si="399"/>
        <v>0</v>
      </c>
      <c r="K1136" s="11">
        <f t="shared" si="399"/>
        <v>0</v>
      </c>
      <c r="L1136" s="11">
        <f t="shared" si="399"/>
        <v>0</v>
      </c>
      <c r="M1136" s="11">
        <f t="shared" si="399"/>
        <v>0</v>
      </c>
      <c r="N1136" s="11">
        <f t="shared" si="399"/>
        <v>0</v>
      </c>
      <c r="O1136" s="11">
        <f t="shared" si="399"/>
        <v>0</v>
      </c>
    </row>
    <row r="1137" spans="1:15" ht="25.5" hidden="1">
      <c r="A1137" s="50">
        <f t="shared" si="385"/>
        <v>3</v>
      </c>
      <c r="B1137" s="150"/>
      <c r="C1137" s="160" t="s">
        <v>771</v>
      </c>
      <c r="D1137" s="58" t="s">
        <v>2</v>
      </c>
      <c r="E1137" s="11">
        <f>SUBTOTAL(9,E1138:E1139)</f>
        <v>0</v>
      </c>
      <c r="F1137" s="11">
        <f t="shared" ref="F1137:O1137" si="400">SUBTOTAL(9,F1138:F1139)</f>
        <v>0</v>
      </c>
      <c r="G1137" s="11">
        <f t="shared" si="400"/>
        <v>0</v>
      </c>
      <c r="H1137" s="11">
        <f t="shared" si="400"/>
        <v>0</v>
      </c>
      <c r="I1137" s="11">
        <f t="shared" si="400"/>
        <v>0</v>
      </c>
      <c r="J1137" s="11">
        <f t="shared" si="400"/>
        <v>0</v>
      </c>
      <c r="K1137" s="11">
        <f t="shared" si="400"/>
        <v>0</v>
      </c>
      <c r="L1137" s="11">
        <f t="shared" si="400"/>
        <v>0</v>
      </c>
      <c r="M1137" s="11">
        <f t="shared" si="400"/>
        <v>0</v>
      </c>
      <c r="N1137" s="11">
        <f t="shared" si="400"/>
        <v>0</v>
      </c>
      <c r="O1137" s="11">
        <f t="shared" si="400"/>
        <v>0</v>
      </c>
    </row>
    <row r="1138" spans="1:15" ht="25.5" hidden="1">
      <c r="A1138" s="50">
        <f t="shared" si="385"/>
        <v>3</v>
      </c>
      <c r="B1138" s="150"/>
      <c r="C1138" s="260" t="s">
        <v>772</v>
      </c>
      <c r="D1138" s="58" t="s">
        <v>302</v>
      </c>
      <c r="E1138" s="51"/>
      <c r="F1138" s="51"/>
      <c r="G1138" s="51"/>
      <c r="H1138" s="51"/>
      <c r="I1138" s="51"/>
      <c r="J1138" s="52">
        <f>H1138+I1138</f>
        <v>0</v>
      </c>
      <c r="K1138" s="51"/>
      <c r="L1138" s="51"/>
      <c r="M1138" s="52">
        <f>K1138+L1138</f>
        <v>0</v>
      </c>
      <c r="N1138" s="51"/>
      <c r="O1138" s="52">
        <f>M1138+N1138</f>
        <v>0</v>
      </c>
    </row>
    <row r="1139" spans="1:15" ht="25.5" hidden="1">
      <c r="A1139" s="50">
        <f t="shared" si="385"/>
        <v>3</v>
      </c>
      <c r="B1139" s="150"/>
      <c r="C1139" s="260" t="s">
        <v>773</v>
      </c>
      <c r="D1139" s="58" t="s">
        <v>304</v>
      </c>
      <c r="E1139" s="51"/>
      <c r="F1139" s="51"/>
      <c r="G1139" s="51"/>
      <c r="H1139" s="51"/>
      <c r="I1139" s="51"/>
      <c r="J1139" s="52">
        <f>H1139+I1139</f>
        <v>0</v>
      </c>
      <c r="K1139" s="51"/>
      <c r="L1139" s="51"/>
      <c r="M1139" s="52">
        <f>K1139+L1139</f>
        <v>0</v>
      </c>
      <c r="N1139" s="51"/>
      <c r="O1139" s="52">
        <f>M1139+N1139</f>
        <v>0</v>
      </c>
    </row>
    <row r="1140" spans="1:15" hidden="1">
      <c r="A1140" s="50">
        <f t="shared" si="385"/>
        <v>3</v>
      </c>
      <c r="B1140" s="150"/>
      <c r="C1140" s="258" t="s">
        <v>42</v>
      </c>
      <c r="D1140" s="59" t="s">
        <v>3</v>
      </c>
      <c r="E1140" s="51"/>
      <c r="F1140" s="51"/>
      <c r="G1140" s="51"/>
      <c r="H1140" s="51"/>
      <c r="I1140" s="51"/>
      <c r="J1140" s="52">
        <f>H1140+I1140</f>
        <v>0</v>
      </c>
      <c r="K1140" s="51"/>
      <c r="L1140" s="51"/>
      <c r="M1140" s="52">
        <f>K1140+L1140</f>
        <v>0</v>
      </c>
      <c r="N1140" s="51"/>
      <c r="O1140" s="52">
        <f>M1140+N1140</f>
        <v>0</v>
      </c>
    </row>
    <row r="1141" spans="1:15" hidden="1">
      <c r="A1141" s="50">
        <f t="shared" si="385"/>
        <v>3</v>
      </c>
      <c r="B1141" s="150"/>
      <c r="C1141" s="259" t="s">
        <v>449</v>
      </c>
      <c r="D1141" s="117" t="s">
        <v>446</v>
      </c>
      <c r="E1141" s="11">
        <f>SUBTOTAL(9,E1142:E1145)</f>
        <v>0</v>
      </c>
      <c r="F1141" s="11">
        <f>SUBTOTAL(9,F1142:F1145)</f>
        <v>0</v>
      </c>
      <c r="G1141" s="11">
        <f>SUBTOTAL(9,G1142:G1145)</f>
        <v>0</v>
      </c>
      <c r="H1141" s="11">
        <f>SUBTOTAL(9,H1142:H1145)</f>
        <v>0</v>
      </c>
      <c r="I1141" s="11">
        <f t="shared" ref="I1141:N1141" si="401">SUBTOTAL(9,I1142:I1145)</f>
        <v>0</v>
      </c>
      <c r="J1141" s="11">
        <f t="shared" si="401"/>
        <v>0</v>
      </c>
      <c r="K1141" s="11">
        <f t="shared" si="401"/>
        <v>0</v>
      </c>
      <c r="L1141" s="11">
        <f t="shared" si="401"/>
        <v>0</v>
      </c>
      <c r="M1141" s="11">
        <f t="shared" si="401"/>
        <v>0</v>
      </c>
      <c r="N1141" s="11">
        <f t="shared" si="401"/>
        <v>0</v>
      </c>
      <c r="O1141" s="11">
        <f>SUBTOTAL(9,O1142:O1145)</f>
        <v>0</v>
      </c>
    </row>
    <row r="1142" spans="1:15" ht="25.5" hidden="1">
      <c r="A1142" s="50">
        <f t="shared" si="385"/>
        <v>3</v>
      </c>
      <c r="B1142" s="150"/>
      <c r="C1142" s="260" t="s">
        <v>153</v>
      </c>
      <c r="D1142" s="60" t="s">
        <v>37</v>
      </c>
      <c r="E1142" s="51"/>
      <c r="F1142" s="51"/>
      <c r="G1142" s="51"/>
      <c r="H1142" s="51"/>
      <c r="I1142" s="51"/>
      <c r="J1142" s="52">
        <f t="shared" ref="J1142:J1154" si="402">H1142+I1142</f>
        <v>0</v>
      </c>
      <c r="K1142" s="51"/>
      <c r="L1142" s="51"/>
      <c r="M1142" s="52">
        <f t="shared" ref="M1142:M1154" si="403">K1142+L1142</f>
        <v>0</v>
      </c>
      <c r="N1142" s="51"/>
      <c r="O1142" s="52">
        <f t="shared" ref="O1142:O1154" si="404">M1142+N1142</f>
        <v>0</v>
      </c>
    </row>
    <row r="1143" spans="1:15" hidden="1">
      <c r="A1143" s="50">
        <f t="shared" si="385"/>
        <v>3</v>
      </c>
      <c r="B1143" s="150"/>
      <c r="C1143" s="260" t="s">
        <v>155</v>
      </c>
      <c r="D1143" s="60" t="s">
        <v>39</v>
      </c>
      <c r="E1143" s="51"/>
      <c r="F1143" s="51"/>
      <c r="G1143" s="51"/>
      <c r="H1143" s="51"/>
      <c r="I1143" s="51"/>
      <c r="J1143" s="52">
        <f t="shared" si="402"/>
        <v>0</v>
      </c>
      <c r="K1143" s="51"/>
      <c r="L1143" s="51"/>
      <c r="M1143" s="52">
        <f t="shared" si="403"/>
        <v>0</v>
      </c>
      <c r="N1143" s="51"/>
      <c r="O1143" s="52">
        <f t="shared" si="404"/>
        <v>0</v>
      </c>
    </row>
    <row r="1144" spans="1:15" ht="25.5" hidden="1">
      <c r="A1144" s="50">
        <f t="shared" si="385"/>
        <v>3</v>
      </c>
      <c r="B1144" s="150"/>
      <c r="C1144" s="260" t="s">
        <v>156</v>
      </c>
      <c r="D1144" s="60" t="s">
        <v>40</v>
      </c>
      <c r="E1144" s="51"/>
      <c r="F1144" s="51"/>
      <c r="G1144" s="51"/>
      <c r="H1144" s="51"/>
      <c r="I1144" s="51"/>
      <c r="J1144" s="52">
        <f t="shared" si="402"/>
        <v>0</v>
      </c>
      <c r="K1144" s="51"/>
      <c r="L1144" s="51"/>
      <c r="M1144" s="52">
        <f t="shared" si="403"/>
        <v>0</v>
      </c>
      <c r="N1144" s="51"/>
      <c r="O1144" s="52">
        <f t="shared" si="404"/>
        <v>0</v>
      </c>
    </row>
    <row r="1145" spans="1:15" ht="25.5" hidden="1">
      <c r="A1145" s="50">
        <f t="shared" si="385"/>
        <v>3</v>
      </c>
      <c r="B1145" s="150"/>
      <c r="C1145" s="260" t="s">
        <v>157</v>
      </c>
      <c r="D1145" s="60" t="s">
        <v>41</v>
      </c>
      <c r="E1145" s="51"/>
      <c r="F1145" s="51"/>
      <c r="G1145" s="51"/>
      <c r="H1145" s="51"/>
      <c r="I1145" s="51"/>
      <c r="J1145" s="52">
        <f t="shared" si="402"/>
        <v>0</v>
      </c>
      <c r="K1145" s="51"/>
      <c r="L1145" s="51"/>
      <c r="M1145" s="52">
        <f t="shared" si="403"/>
        <v>0</v>
      </c>
      <c r="N1145" s="51"/>
      <c r="O1145" s="52">
        <f t="shared" si="404"/>
        <v>0</v>
      </c>
    </row>
    <row r="1146" spans="1:15" hidden="1">
      <c r="A1146" s="50">
        <f t="shared" si="385"/>
        <v>3</v>
      </c>
      <c r="B1146" s="150"/>
      <c r="C1146" s="160" t="s">
        <v>158</v>
      </c>
      <c r="D1146" s="60" t="s">
        <v>4</v>
      </c>
      <c r="E1146" s="51"/>
      <c r="F1146" s="51"/>
      <c r="G1146" s="51"/>
      <c r="H1146" s="51"/>
      <c r="I1146" s="51"/>
      <c r="J1146" s="52">
        <f t="shared" si="402"/>
        <v>0</v>
      </c>
      <c r="K1146" s="51"/>
      <c r="L1146" s="51"/>
      <c r="M1146" s="52">
        <f t="shared" si="403"/>
        <v>0</v>
      </c>
      <c r="N1146" s="51"/>
      <c r="O1146" s="52">
        <f t="shared" si="404"/>
        <v>0</v>
      </c>
    </row>
    <row r="1147" spans="1:15">
      <c r="A1147" s="50">
        <f t="shared" si="385"/>
        <v>2</v>
      </c>
      <c r="B1147" s="150"/>
      <c r="C1147" s="159" t="s">
        <v>19</v>
      </c>
      <c r="D1147" s="59" t="s">
        <v>5</v>
      </c>
      <c r="E1147" s="51">
        <v>4500</v>
      </c>
      <c r="F1147" s="51">
        <v>7197</v>
      </c>
      <c r="G1147" s="51">
        <v>480000</v>
      </c>
      <c r="H1147" s="51">
        <f>G1147</f>
        <v>480000</v>
      </c>
      <c r="I1147" s="51"/>
      <c r="J1147" s="52">
        <f t="shared" si="402"/>
        <v>480000</v>
      </c>
      <c r="K1147" s="51">
        <f>J1147</f>
        <v>480000</v>
      </c>
      <c r="L1147" s="51"/>
      <c r="M1147" s="52">
        <f t="shared" si="403"/>
        <v>480000</v>
      </c>
      <c r="N1147" s="51"/>
      <c r="O1147" s="52">
        <f t="shared" si="404"/>
        <v>480000</v>
      </c>
    </row>
    <row r="1148" spans="1:15" hidden="1">
      <c r="A1148" s="50">
        <f t="shared" si="385"/>
        <v>3</v>
      </c>
      <c r="B1148" s="150"/>
      <c r="C1148" s="162" t="s">
        <v>450</v>
      </c>
      <c r="D1148" s="118" t="s">
        <v>173</v>
      </c>
      <c r="E1148" s="51"/>
      <c r="F1148" s="51"/>
      <c r="G1148" s="51"/>
      <c r="H1148" s="51"/>
      <c r="I1148" s="51"/>
      <c r="J1148" s="52">
        <f t="shared" si="402"/>
        <v>0</v>
      </c>
      <c r="K1148" s="51"/>
      <c r="L1148" s="51"/>
      <c r="M1148" s="52">
        <f t="shared" si="403"/>
        <v>0</v>
      </c>
      <c r="N1148" s="51"/>
      <c r="O1148" s="52">
        <f t="shared" si="404"/>
        <v>0</v>
      </c>
    </row>
    <row r="1149" spans="1:15" hidden="1">
      <c r="A1149" s="50">
        <f t="shared" si="385"/>
        <v>3</v>
      </c>
      <c r="B1149" s="153"/>
      <c r="C1149" s="163" t="s">
        <v>29</v>
      </c>
      <c r="D1149" s="136" t="s">
        <v>6</v>
      </c>
      <c r="E1149" s="51"/>
      <c r="F1149" s="51"/>
      <c r="G1149" s="51"/>
      <c r="H1149" s="51"/>
      <c r="I1149" s="51"/>
      <c r="J1149" s="52">
        <f t="shared" si="402"/>
        <v>0</v>
      </c>
      <c r="K1149" s="51"/>
      <c r="L1149" s="51"/>
      <c r="M1149" s="52">
        <f t="shared" si="403"/>
        <v>0</v>
      </c>
      <c r="N1149" s="51"/>
      <c r="O1149" s="52">
        <f t="shared" si="404"/>
        <v>0</v>
      </c>
    </row>
    <row r="1150" spans="1:15" hidden="1">
      <c r="A1150" s="50">
        <f t="shared" si="385"/>
        <v>3</v>
      </c>
      <c r="B1150" s="153"/>
      <c r="C1150" s="163" t="s">
        <v>21</v>
      </c>
      <c r="D1150" s="137" t="s">
        <v>8</v>
      </c>
      <c r="E1150" s="51"/>
      <c r="F1150" s="51"/>
      <c r="G1150" s="51"/>
      <c r="H1150" s="51"/>
      <c r="I1150" s="51"/>
      <c r="J1150" s="52">
        <f>H1150+I1150</f>
        <v>0</v>
      </c>
      <c r="K1150" s="51"/>
      <c r="L1150" s="51"/>
      <c r="M1150" s="52">
        <f>K1150+L1150</f>
        <v>0</v>
      </c>
      <c r="N1150" s="51"/>
      <c r="O1150" s="52">
        <f t="shared" si="404"/>
        <v>0</v>
      </c>
    </row>
    <row r="1151" spans="1:15">
      <c r="A1151" s="50">
        <f t="shared" si="385"/>
        <v>2</v>
      </c>
      <c r="B1151" s="153"/>
      <c r="C1151" s="163" t="s">
        <v>526</v>
      </c>
      <c r="D1151" s="137" t="s">
        <v>31</v>
      </c>
      <c r="E1151" s="51">
        <v>-948</v>
      </c>
      <c r="F1151" s="51">
        <v>334592</v>
      </c>
      <c r="G1151" s="51">
        <v>1020000</v>
      </c>
      <c r="H1151" s="51">
        <f>G1151</f>
        <v>1020000</v>
      </c>
      <c r="I1151" s="51"/>
      <c r="J1151" s="52">
        <f t="shared" si="402"/>
        <v>1020000</v>
      </c>
      <c r="K1151" s="51">
        <f>J1151</f>
        <v>1020000</v>
      </c>
      <c r="L1151" s="51"/>
      <c r="M1151" s="52">
        <f t="shared" si="403"/>
        <v>1020000</v>
      </c>
      <c r="N1151" s="51"/>
      <c r="O1151" s="52">
        <f t="shared" si="404"/>
        <v>1020000</v>
      </c>
    </row>
    <row r="1152" spans="1:15" hidden="1">
      <c r="A1152" s="50">
        <f t="shared" si="385"/>
        <v>3</v>
      </c>
      <c r="B1152" s="153"/>
      <c r="C1152" s="163" t="s">
        <v>558</v>
      </c>
      <c r="D1152" s="137" t="s">
        <v>559</v>
      </c>
      <c r="E1152" s="51"/>
      <c r="F1152" s="51"/>
      <c r="G1152" s="51"/>
      <c r="H1152" s="51"/>
      <c r="I1152" s="51"/>
      <c r="J1152" s="52">
        <f t="shared" si="402"/>
        <v>0</v>
      </c>
      <c r="K1152" s="51"/>
      <c r="L1152" s="51"/>
      <c r="M1152" s="52">
        <f t="shared" si="403"/>
        <v>0</v>
      </c>
      <c r="N1152" s="51"/>
      <c r="O1152" s="52">
        <f t="shared" si="404"/>
        <v>0</v>
      </c>
    </row>
    <row r="1153" spans="1:15" ht="25.5">
      <c r="A1153" s="50">
        <f t="shared" si="385"/>
        <v>2</v>
      </c>
      <c r="B1153" s="153"/>
      <c r="C1153" s="163" t="s">
        <v>528</v>
      </c>
      <c r="D1153" s="136" t="s">
        <v>9</v>
      </c>
      <c r="E1153" s="51">
        <v>998</v>
      </c>
      <c r="F1153" s="51">
        <v>582309</v>
      </c>
      <c r="G1153" s="51">
        <v>40000</v>
      </c>
      <c r="H1153" s="51">
        <f t="shared" ref="H1153:H1154" si="405">G1153</f>
        <v>40000</v>
      </c>
      <c r="I1153" s="51"/>
      <c r="J1153" s="52">
        <f t="shared" si="402"/>
        <v>40000</v>
      </c>
      <c r="K1153" s="51">
        <f t="shared" ref="K1153:K1154" si="406">J1153</f>
        <v>40000</v>
      </c>
      <c r="L1153" s="51"/>
      <c r="M1153" s="52">
        <f t="shared" si="403"/>
        <v>40000</v>
      </c>
      <c r="N1153" s="51"/>
      <c r="O1153" s="52">
        <f t="shared" si="404"/>
        <v>40000</v>
      </c>
    </row>
    <row r="1154" spans="1:15" ht="25.5">
      <c r="A1154" s="50">
        <f t="shared" si="385"/>
        <v>2</v>
      </c>
      <c r="B1154" s="153"/>
      <c r="C1154" s="163" t="s">
        <v>30</v>
      </c>
      <c r="D1154" s="136" t="s">
        <v>10</v>
      </c>
      <c r="E1154" s="51">
        <v>1600</v>
      </c>
      <c r="F1154" s="51">
        <v>300</v>
      </c>
      <c r="G1154" s="51">
        <v>4800</v>
      </c>
      <c r="H1154" s="51">
        <f t="shared" si="405"/>
        <v>4800</v>
      </c>
      <c r="I1154" s="51"/>
      <c r="J1154" s="52">
        <f t="shared" si="402"/>
        <v>4800</v>
      </c>
      <c r="K1154" s="51">
        <f t="shared" si="406"/>
        <v>4800</v>
      </c>
      <c r="L1154" s="51"/>
      <c r="M1154" s="52">
        <f t="shared" si="403"/>
        <v>4800</v>
      </c>
      <c r="N1154" s="51"/>
      <c r="O1154" s="52">
        <f t="shared" si="404"/>
        <v>4800</v>
      </c>
    </row>
    <row r="1155" spans="1:15" hidden="1">
      <c r="A1155" s="50">
        <f t="shared" si="385"/>
        <v>3</v>
      </c>
      <c r="B1155" s="153"/>
      <c r="C1155" s="165" t="s">
        <v>451</v>
      </c>
      <c r="D1155" s="138" t="s">
        <v>93</v>
      </c>
      <c r="E1155" s="11">
        <f>SUBTOTAL(9,E1156:E1157)</f>
        <v>0</v>
      </c>
      <c r="F1155" s="11">
        <f>SUBTOTAL(9,F1156:F1157)</f>
        <v>0</v>
      </c>
      <c r="G1155" s="11">
        <f>SUBTOTAL(9,G1156:G1157)</f>
        <v>0</v>
      </c>
      <c r="H1155" s="11">
        <f>SUBTOTAL(9,H1156:H1157)</f>
        <v>0</v>
      </c>
      <c r="I1155" s="11">
        <f t="shared" ref="I1155:N1155" si="407">SUBTOTAL(9,I1156:I1157)</f>
        <v>0</v>
      </c>
      <c r="J1155" s="11">
        <f t="shared" si="407"/>
        <v>0</v>
      </c>
      <c r="K1155" s="11">
        <f t="shared" si="407"/>
        <v>0</v>
      </c>
      <c r="L1155" s="11">
        <f t="shared" si="407"/>
        <v>0</v>
      </c>
      <c r="M1155" s="11">
        <f t="shared" si="407"/>
        <v>0</v>
      </c>
      <c r="N1155" s="11">
        <f t="shared" si="407"/>
        <v>0</v>
      </c>
      <c r="O1155" s="11">
        <f>SUBTOTAL(9,O1156:O1157)</f>
        <v>0</v>
      </c>
    </row>
    <row r="1156" spans="1:15" hidden="1">
      <c r="A1156" s="50">
        <f t="shared" si="385"/>
        <v>3</v>
      </c>
      <c r="B1156" s="153"/>
      <c r="C1156" s="166" t="s">
        <v>452</v>
      </c>
      <c r="D1156" s="138" t="s">
        <v>453</v>
      </c>
      <c r="E1156" s="51"/>
      <c r="F1156" s="51"/>
      <c r="G1156" s="51"/>
      <c r="H1156" s="51"/>
      <c r="I1156" s="51"/>
      <c r="J1156" s="52">
        <f>H1156+I1156</f>
        <v>0</v>
      </c>
      <c r="K1156" s="51"/>
      <c r="L1156" s="51"/>
      <c r="M1156" s="52">
        <f>K1156+L1156</f>
        <v>0</v>
      </c>
      <c r="N1156" s="51"/>
      <c r="O1156" s="52">
        <f>M1156+N1156</f>
        <v>0</v>
      </c>
    </row>
    <row r="1157" spans="1:15" hidden="1">
      <c r="A1157" s="50">
        <f t="shared" si="385"/>
        <v>3</v>
      </c>
      <c r="B1157" s="153"/>
      <c r="C1157" s="166" t="s">
        <v>454</v>
      </c>
      <c r="D1157" s="138" t="s">
        <v>455</v>
      </c>
      <c r="E1157" s="51"/>
      <c r="F1157" s="51"/>
      <c r="G1157" s="51"/>
      <c r="H1157" s="51"/>
      <c r="I1157" s="51"/>
      <c r="J1157" s="52">
        <f>H1157+I1157</f>
        <v>0</v>
      </c>
      <c r="K1157" s="51"/>
      <c r="L1157" s="51"/>
      <c r="M1157" s="52">
        <f>K1157+L1157</f>
        <v>0</v>
      </c>
      <c r="N1157" s="51"/>
      <c r="O1157" s="52">
        <f>M1157+N1157</f>
        <v>0</v>
      </c>
    </row>
    <row r="1158" spans="1:15" hidden="1">
      <c r="A1158" s="50">
        <f t="shared" si="385"/>
        <v>3</v>
      </c>
      <c r="B1158" s="156"/>
      <c r="C1158" s="158" t="s">
        <v>32</v>
      </c>
      <c r="D1158" s="136"/>
      <c r="E1158" s="11">
        <f>SUBTOTAL(9,E1159:E1163)</f>
        <v>0</v>
      </c>
      <c r="F1158" s="11">
        <f>SUBTOTAL(9,F1159:F1163)</f>
        <v>0</v>
      </c>
      <c r="G1158" s="11">
        <f>SUBTOTAL(9,G1159:G1163)</f>
        <v>0</v>
      </c>
      <c r="H1158" s="11">
        <f>SUBTOTAL(9,H1159:H1163)</f>
        <v>0</v>
      </c>
      <c r="I1158" s="11">
        <f t="shared" ref="I1158:N1158" si="408">SUBTOTAL(9,I1159:I1163)</f>
        <v>0</v>
      </c>
      <c r="J1158" s="11">
        <f t="shared" si="408"/>
        <v>0</v>
      </c>
      <c r="K1158" s="11">
        <f t="shared" si="408"/>
        <v>0</v>
      </c>
      <c r="L1158" s="11">
        <f t="shared" si="408"/>
        <v>0</v>
      </c>
      <c r="M1158" s="11">
        <f t="shared" si="408"/>
        <v>0</v>
      </c>
      <c r="N1158" s="11">
        <f t="shared" si="408"/>
        <v>0</v>
      </c>
      <c r="O1158" s="11">
        <f>SUBTOTAL(9,O1159:O1163)</f>
        <v>0</v>
      </c>
    </row>
    <row r="1159" spans="1:15" hidden="1">
      <c r="A1159" s="50">
        <f t="shared" si="385"/>
        <v>3</v>
      </c>
      <c r="B1159" s="153"/>
      <c r="C1159" s="163" t="s">
        <v>70</v>
      </c>
      <c r="D1159" s="137" t="s">
        <v>71</v>
      </c>
      <c r="E1159" s="51"/>
      <c r="F1159" s="51"/>
      <c r="G1159" s="51"/>
      <c r="H1159" s="51"/>
      <c r="I1159" s="51"/>
      <c r="J1159" s="52">
        <f>H1159+I1159</f>
        <v>0</v>
      </c>
      <c r="K1159" s="51"/>
      <c r="L1159" s="51"/>
      <c r="M1159" s="52">
        <f>K1159+L1159</f>
        <v>0</v>
      </c>
      <c r="N1159" s="51"/>
      <c r="O1159" s="52">
        <f>M1159+N1159</f>
        <v>0</v>
      </c>
    </row>
    <row r="1160" spans="1:15" hidden="1">
      <c r="A1160" s="50">
        <f t="shared" si="385"/>
        <v>3</v>
      </c>
      <c r="B1160" s="153"/>
      <c r="C1160" s="163" t="s">
        <v>72</v>
      </c>
      <c r="D1160" s="137" t="s">
        <v>73</v>
      </c>
      <c r="E1160" s="51"/>
      <c r="F1160" s="51"/>
      <c r="G1160" s="51"/>
      <c r="H1160" s="51"/>
      <c r="I1160" s="51"/>
      <c r="J1160" s="52">
        <f>H1160+I1160</f>
        <v>0</v>
      </c>
      <c r="K1160" s="51"/>
      <c r="L1160" s="51"/>
      <c r="M1160" s="52">
        <f>K1160+L1160</f>
        <v>0</v>
      </c>
      <c r="N1160" s="51"/>
      <c r="O1160" s="52">
        <f>M1160+N1160</f>
        <v>0</v>
      </c>
    </row>
    <row r="1161" spans="1:15" hidden="1">
      <c r="A1161" s="50">
        <f t="shared" si="385"/>
        <v>3</v>
      </c>
      <c r="B1161" s="153"/>
      <c r="C1161" s="163" t="s">
        <v>74</v>
      </c>
      <c r="D1161" s="137" t="s">
        <v>75</v>
      </c>
      <c r="E1161" s="51"/>
      <c r="F1161" s="51"/>
      <c r="G1161" s="51"/>
      <c r="H1161" s="51"/>
      <c r="I1161" s="51"/>
      <c r="J1161" s="52">
        <f>H1161+I1161</f>
        <v>0</v>
      </c>
      <c r="K1161" s="51"/>
      <c r="L1161" s="51"/>
      <c r="M1161" s="52">
        <f>K1161+L1161</f>
        <v>0</v>
      </c>
      <c r="N1161" s="51"/>
      <c r="O1161" s="52">
        <f>M1161+N1161</f>
        <v>0</v>
      </c>
    </row>
    <row r="1162" spans="1:15" hidden="1">
      <c r="A1162" s="50">
        <f t="shared" si="385"/>
        <v>3</v>
      </c>
      <c r="B1162" s="153"/>
      <c r="C1162" s="163" t="s">
        <v>76</v>
      </c>
      <c r="D1162" s="137" t="s">
        <v>77</v>
      </c>
      <c r="E1162" s="51"/>
      <c r="F1162" s="51"/>
      <c r="G1162" s="51"/>
      <c r="H1162" s="51"/>
      <c r="I1162" s="51"/>
      <c r="J1162" s="52">
        <f>H1162+I1162</f>
        <v>0</v>
      </c>
      <c r="K1162" s="51"/>
      <c r="L1162" s="51"/>
      <c r="M1162" s="52">
        <f>K1162+L1162</f>
        <v>0</v>
      </c>
      <c r="N1162" s="51"/>
      <c r="O1162" s="52">
        <f>M1162+N1162</f>
        <v>0</v>
      </c>
    </row>
    <row r="1163" spans="1:15" hidden="1">
      <c r="A1163" s="50">
        <f t="shared" si="385"/>
        <v>3</v>
      </c>
      <c r="B1163" s="153"/>
      <c r="C1163" s="163" t="s">
        <v>12</v>
      </c>
      <c r="D1163" s="137" t="s">
        <v>28</v>
      </c>
      <c r="E1163" s="51"/>
      <c r="F1163" s="51"/>
      <c r="G1163" s="51"/>
      <c r="H1163" s="51"/>
      <c r="I1163" s="51"/>
      <c r="J1163" s="52">
        <f>H1163+I1163</f>
        <v>0</v>
      </c>
      <c r="K1163" s="51"/>
      <c r="L1163" s="51"/>
      <c r="M1163" s="52">
        <f>K1163+L1163</f>
        <v>0</v>
      </c>
      <c r="N1163" s="51"/>
      <c r="O1163" s="52">
        <f>M1163+N1163</f>
        <v>0</v>
      </c>
    </row>
    <row r="1164" spans="1:15" s="57" customFormat="1">
      <c r="A1164" s="77">
        <f>A1165</f>
        <v>2</v>
      </c>
      <c r="B1164" s="153"/>
      <c r="C1164" s="155"/>
      <c r="D1164" s="137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</row>
    <row r="1165" spans="1:15" s="57" customFormat="1">
      <c r="A1165" s="105">
        <f>MIN(A1166:A1175)</f>
        <v>2</v>
      </c>
      <c r="B1165" s="153"/>
      <c r="C1165" s="157" t="s">
        <v>36</v>
      </c>
      <c r="D1165" s="137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</row>
    <row r="1166" spans="1:15" s="57" customFormat="1">
      <c r="A1166" s="50">
        <f t="shared" ref="A1166:A1175" si="409">IF(MAX(E1166:P1166)=0,IF(MIN(E1166:P1166)=0,3,2),2)</f>
        <v>2</v>
      </c>
      <c r="B1166" s="153"/>
      <c r="C1166" s="155" t="s">
        <v>78</v>
      </c>
      <c r="D1166" s="137"/>
      <c r="E1166" s="62">
        <f>E1168+E1174</f>
        <v>478</v>
      </c>
      <c r="F1166" s="62">
        <f>F1168+F1174</f>
        <v>503</v>
      </c>
      <c r="G1166" s="62">
        <f>G1168+G1174</f>
        <v>503</v>
      </c>
      <c r="H1166" s="62">
        <f>H1168+H1174</f>
        <v>503</v>
      </c>
      <c r="I1166" s="62">
        <f t="shared" ref="I1166:N1166" si="410">I1168+I1174</f>
        <v>0</v>
      </c>
      <c r="J1166" s="62">
        <f t="shared" si="410"/>
        <v>503</v>
      </c>
      <c r="K1166" s="62">
        <f t="shared" si="410"/>
        <v>503</v>
      </c>
      <c r="L1166" s="62">
        <f t="shared" si="410"/>
        <v>0</v>
      </c>
      <c r="M1166" s="62">
        <f t="shared" si="410"/>
        <v>503</v>
      </c>
      <c r="N1166" s="62">
        <f t="shared" si="410"/>
        <v>0</v>
      </c>
      <c r="O1166" s="62">
        <f>O1168+O1174</f>
        <v>503</v>
      </c>
    </row>
    <row r="1167" spans="1:15" s="57" customFormat="1">
      <c r="A1167" s="50">
        <f t="shared" si="409"/>
        <v>2</v>
      </c>
      <c r="B1167" s="153"/>
      <c r="C1167" s="155" t="s">
        <v>79</v>
      </c>
      <c r="D1167" s="137"/>
      <c r="E1167" s="62">
        <f>E1171+E1175</f>
        <v>478</v>
      </c>
      <c r="F1167" s="62">
        <f>F1171+F1175</f>
        <v>503</v>
      </c>
      <c r="G1167" s="62">
        <f>G1171+G1175</f>
        <v>503</v>
      </c>
      <c r="H1167" s="62">
        <f>H1171+H1175</f>
        <v>503</v>
      </c>
      <c r="I1167" s="62">
        <f t="shared" ref="I1167:N1167" si="411">I1171+I1175</f>
        <v>0</v>
      </c>
      <c r="J1167" s="62">
        <f t="shared" si="411"/>
        <v>503</v>
      </c>
      <c r="K1167" s="62">
        <f t="shared" si="411"/>
        <v>503</v>
      </c>
      <c r="L1167" s="62">
        <f t="shared" si="411"/>
        <v>0</v>
      </c>
      <c r="M1167" s="62">
        <f t="shared" si="411"/>
        <v>503</v>
      </c>
      <c r="N1167" s="62">
        <f t="shared" si="411"/>
        <v>0</v>
      </c>
      <c r="O1167" s="62">
        <f>O1171+O1175</f>
        <v>503</v>
      </c>
    </row>
    <row r="1168" spans="1:15" s="57" customFormat="1" hidden="1">
      <c r="A1168" s="50">
        <f t="shared" si="409"/>
        <v>3</v>
      </c>
      <c r="B1168" s="153"/>
      <c r="C1168" s="155" t="s">
        <v>34</v>
      </c>
      <c r="D1168" s="137"/>
      <c r="E1168" s="62">
        <f>SUM(E1169:E1170)</f>
        <v>0</v>
      </c>
      <c r="F1168" s="62">
        <f>SUM(F1169:F1170)</f>
        <v>0</v>
      </c>
      <c r="G1168" s="62">
        <f>SUM(G1169:G1170)</f>
        <v>0</v>
      </c>
      <c r="H1168" s="62">
        <f>SUM(H1169:H1170)</f>
        <v>0</v>
      </c>
      <c r="I1168" s="62">
        <f t="shared" ref="I1168:N1168" si="412">SUM(I1169:I1170)</f>
        <v>0</v>
      </c>
      <c r="J1168" s="62">
        <f t="shared" si="412"/>
        <v>0</v>
      </c>
      <c r="K1168" s="62">
        <f t="shared" si="412"/>
        <v>0</v>
      </c>
      <c r="L1168" s="62">
        <f t="shared" si="412"/>
        <v>0</v>
      </c>
      <c r="M1168" s="62">
        <f t="shared" si="412"/>
        <v>0</v>
      </c>
      <c r="N1168" s="62">
        <f t="shared" si="412"/>
        <v>0</v>
      </c>
      <c r="O1168" s="62">
        <f>SUM(O1169:O1170)</f>
        <v>0</v>
      </c>
    </row>
    <row r="1169" spans="1:15" s="57" customFormat="1" hidden="1">
      <c r="A1169" s="50">
        <f t="shared" si="409"/>
        <v>3</v>
      </c>
      <c r="B1169" s="153"/>
      <c r="C1169" s="167" t="s">
        <v>80</v>
      </c>
      <c r="D1169" s="137"/>
      <c r="E1169" s="51"/>
      <c r="F1169" s="51"/>
      <c r="G1169" s="51"/>
      <c r="H1169" s="51"/>
      <c r="I1169" s="51"/>
      <c r="J1169" s="52">
        <f>H1169+I1169</f>
        <v>0</v>
      </c>
      <c r="K1169" s="51"/>
      <c r="L1169" s="51"/>
      <c r="M1169" s="52">
        <f>K1169+L1169</f>
        <v>0</v>
      </c>
      <c r="N1169" s="51"/>
      <c r="O1169" s="52">
        <f>M1169+N1169</f>
        <v>0</v>
      </c>
    </row>
    <row r="1170" spans="1:15" s="57" customFormat="1" hidden="1">
      <c r="A1170" s="50">
        <f t="shared" si="409"/>
        <v>3</v>
      </c>
      <c r="B1170" s="153"/>
      <c r="C1170" s="167" t="s">
        <v>81</v>
      </c>
      <c r="D1170" s="137"/>
      <c r="E1170" s="51"/>
      <c r="F1170" s="51"/>
      <c r="G1170" s="51"/>
      <c r="H1170" s="51"/>
      <c r="I1170" s="51"/>
      <c r="J1170" s="52">
        <f>H1170+I1170</f>
        <v>0</v>
      </c>
      <c r="K1170" s="51"/>
      <c r="L1170" s="51"/>
      <c r="M1170" s="52">
        <f>K1170+L1170</f>
        <v>0</v>
      </c>
      <c r="N1170" s="51"/>
      <c r="O1170" s="52">
        <f>M1170+N1170</f>
        <v>0</v>
      </c>
    </row>
    <row r="1171" spans="1:15" s="57" customFormat="1" hidden="1">
      <c r="A1171" s="50">
        <f t="shared" si="409"/>
        <v>3</v>
      </c>
      <c r="B1171" s="153"/>
      <c r="C1171" s="155" t="s">
        <v>35</v>
      </c>
      <c r="D1171" s="137"/>
      <c r="E1171" s="62">
        <f>SUM(E1172:E1173)</f>
        <v>0</v>
      </c>
      <c r="F1171" s="62">
        <f>SUM(F1172:F1173)</f>
        <v>0</v>
      </c>
      <c r="G1171" s="62">
        <f>SUM(G1172:G1173)</f>
        <v>0</v>
      </c>
      <c r="H1171" s="62">
        <f>SUM(H1172:H1173)</f>
        <v>0</v>
      </c>
      <c r="I1171" s="62">
        <f t="shared" ref="I1171:N1171" si="413">SUM(I1172:I1173)</f>
        <v>0</v>
      </c>
      <c r="J1171" s="62">
        <f t="shared" si="413"/>
        <v>0</v>
      </c>
      <c r="K1171" s="62">
        <f t="shared" si="413"/>
        <v>0</v>
      </c>
      <c r="L1171" s="62">
        <f t="shared" si="413"/>
        <v>0</v>
      </c>
      <c r="M1171" s="62">
        <f t="shared" si="413"/>
        <v>0</v>
      </c>
      <c r="N1171" s="62">
        <f t="shared" si="413"/>
        <v>0</v>
      </c>
      <c r="O1171" s="62">
        <f>SUM(O1172:O1173)</f>
        <v>0</v>
      </c>
    </row>
    <row r="1172" spans="1:15" s="57" customFormat="1" hidden="1">
      <c r="A1172" s="50">
        <f t="shared" si="409"/>
        <v>3</v>
      </c>
      <c r="B1172" s="153"/>
      <c r="C1172" s="167" t="s">
        <v>84</v>
      </c>
      <c r="D1172" s="137"/>
      <c r="E1172" s="51"/>
      <c r="F1172" s="51"/>
      <c r="G1172" s="51"/>
      <c r="H1172" s="51"/>
      <c r="I1172" s="51"/>
      <c r="J1172" s="52">
        <f>H1172+I1172</f>
        <v>0</v>
      </c>
      <c r="K1172" s="51"/>
      <c r="L1172" s="51"/>
      <c r="M1172" s="52">
        <f>K1172+L1172</f>
        <v>0</v>
      </c>
      <c r="N1172" s="51"/>
      <c r="O1172" s="52">
        <f>M1172+N1172</f>
        <v>0</v>
      </c>
    </row>
    <row r="1173" spans="1:15" s="57" customFormat="1" hidden="1">
      <c r="A1173" s="50">
        <f t="shared" si="409"/>
        <v>3</v>
      </c>
      <c r="B1173" s="153"/>
      <c r="C1173" s="167" t="s">
        <v>85</v>
      </c>
      <c r="D1173" s="137"/>
      <c r="E1173" s="51"/>
      <c r="F1173" s="51"/>
      <c r="G1173" s="51"/>
      <c r="H1173" s="51"/>
      <c r="I1173" s="51"/>
      <c r="J1173" s="52">
        <f>H1173+I1173</f>
        <v>0</v>
      </c>
      <c r="K1173" s="51"/>
      <c r="L1173" s="51"/>
      <c r="M1173" s="52">
        <f>K1173+L1173</f>
        <v>0</v>
      </c>
      <c r="N1173" s="51"/>
      <c r="O1173" s="52">
        <f>M1173+N1173</f>
        <v>0</v>
      </c>
    </row>
    <row r="1174" spans="1:15" s="57" customFormat="1">
      <c r="A1174" s="50">
        <f t="shared" si="409"/>
        <v>2</v>
      </c>
      <c r="B1174" s="153"/>
      <c r="C1174" s="168" t="s">
        <v>763</v>
      </c>
      <c r="D1174" s="137"/>
      <c r="E1174" s="51">
        <v>478</v>
      </c>
      <c r="F1174" s="51">
        <v>503</v>
      </c>
      <c r="G1174" s="51">
        <v>503</v>
      </c>
      <c r="H1174" s="51">
        <f>G1174</f>
        <v>503</v>
      </c>
      <c r="I1174" s="51"/>
      <c r="J1174" s="52">
        <f>H1174+I1174</f>
        <v>503</v>
      </c>
      <c r="K1174" s="51">
        <f>J1174</f>
        <v>503</v>
      </c>
      <c r="L1174" s="51"/>
      <c r="M1174" s="52">
        <f>K1174+L1174</f>
        <v>503</v>
      </c>
      <c r="N1174" s="51"/>
      <c r="O1174" s="52">
        <f>M1174+N1174</f>
        <v>503</v>
      </c>
    </row>
    <row r="1175" spans="1:15" s="57" customFormat="1">
      <c r="A1175" s="50">
        <f t="shared" si="409"/>
        <v>2</v>
      </c>
      <c r="B1175" s="153"/>
      <c r="C1175" s="168" t="s">
        <v>764</v>
      </c>
      <c r="D1175" s="137"/>
      <c r="E1175" s="51">
        <v>478</v>
      </c>
      <c r="F1175" s="51">
        <v>503</v>
      </c>
      <c r="G1175" s="51">
        <v>503</v>
      </c>
      <c r="H1175" s="51">
        <f>G1175</f>
        <v>503</v>
      </c>
      <c r="I1175" s="51"/>
      <c r="J1175" s="52">
        <f>H1175+I1175</f>
        <v>503</v>
      </c>
      <c r="K1175" s="51">
        <f>J1175</f>
        <v>503</v>
      </c>
      <c r="L1175" s="51"/>
      <c r="M1175" s="52">
        <f>K1175+L1175</f>
        <v>503</v>
      </c>
      <c r="N1175" s="51"/>
      <c r="O1175" s="52">
        <f>M1175+N1175</f>
        <v>503</v>
      </c>
    </row>
    <row r="1176" spans="1:15" s="57" customFormat="1" hidden="1">
      <c r="A1176" s="77">
        <f>A1177</f>
        <v>3</v>
      </c>
      <c r="B1176" s="172"/>
      <c r="C1176" s="156"/>
      <c r="D1176" s="140"/>
      <c r="E1176" s="76"/>
      <c r="F1176" s="76"/>
      <c r="G1176" s="76"/>
      <c r="H1176" s="76"/>
      <c r="I1176" s="76"/>
      <c r="J1176" s="76"/>
      <c r="K1176" s="76"/>
      <c r="L1176" s="76"/>
      <c r="M1176" s="76"/>
      <c r="N1176" s="76"/>
      <c r="O1176" s="76"/>
    </row>
    <row r="1177" spans="1:15" s="57" customFormat="1" hidden="1">
      <c r="A1177" s="105">
        <f>MIN(A1178:A1239)</f>
        <v>3</v>
      </c>
      <c r="B1177" s="172"/>
      <c r="C1177" s="174" t="s">
        <v>61</v>
      </c>
      <c r="D1177" s="140"/>
      <c r="E1177" s="76"/>
      <c r="F1177" s="76"/>
      <c r="G1177" s="76"/>
      <c r="H1177" s="76"/>
      <c r="I1177" s="76"/>
      <c r="J1177" s="76"/>
      <c r="K1177" s="76"/>
      <c r="L1177" s="76"/>
      <c r="M1177" s="76"/>
      <c r="N1177" s="76"/>
      <c r="O1177" s="76"/>
    </row>
    <row r="1178" spans="1:15" s="57" customFormat="1" hidden="1">
      <c r="A1178" s="50">
        <f t="shared" ref="A1178:A1231" si="414">IF(MAX(E1178:P1178)=0,IF(MIN(E1178:P1178)=0,3,2),2)</f>
        <v>3</v>
      </c>
      <c r="B1178" s="145"/>
      <c r="C1178" s="146" t="s">
        <v>25</v>
      </c>
      <c r="D1178" s="56"/>
      <c r="E1178" s="11">
        <f>SUBTOTAL(9,E1179:E1231)</f>
        <v>0</v>
      </c>
      <c r="F1178" s="11">
        <f>SUBTOTAL(9,F1179:F1231)</f>
        <v>0</v>
      </c>
      <c r="G1178" s="11">
        <f>SUBTOTAL(9,G1179:G1231)</f>
        <v>0</v>
      </c>
      <c r="H1178" s="11">
        <f>SUBTOTAL(9,H1179:H1231)</f>
        <v>0</v>
      </c>
      <c r="I1178" s="11">
        <f t="shared" ref="I1178:N1178" si="415">SUBTOTAL(9,I1179:I1231)</f>
        <v>0</v>
      </c>
      <c r="J1178" s="11">
        <f t="shared" si="415"/>
        <v>0</v>
      </c>
      <c r="K1178" s="11">
        <f t="shared" si="415"/>
        <v>0</v>
      </c>
      <c r="L1178" s="11">
        <f t="shared" si="415"/>
        <v>0</v>
      </c>
      <c r="M1178" s="11">
        <f t="shared" si="415"/>
        <v>0</v>
      </c>
      <c r="N1178" s="11">
        <f t="shared" si="415"/>
        <v>0</v>
      </c>
      <c r="O1178" s="11">
        <f>SUBTOTAL(9,O1179:O1231)</f>
        <v>0</v>
      </c>
    </row>
    <row r="1179" spans="1:15" s="57" customFormat="1" hidden="1">
      <c r="A1179" s="50">
        <f t="shared" si="414"/>
        <v>3</v>
      </c>
      <c r="B1179" s="145" t="s">
        <v>14</v>
      </c>
      <c r="C1179" s="146" t="s">
        <v>125</v>
      </c>
      <c r="D1179" s="56"/>
      <c r="E1179" s="11">
        <f>SUBTOTAL(9,E1180:E1201)</f>
        <v>0</v>
      </c>
      <c r="F1179" s="11">
        <f>SUBTOTAL(9,F1180:F1201)</f>
        <v>0</v>
      </c>
      <c r="G1179" s="11">
        <f>SUBTOTAL(9,G1180:G1201)</f>
        <v>0</v>
      </c>
      <c r="H1179" s="11">
        <f>SUBTOTAL(9,H1180:H1201)</f>
        <v>0</v>
      </c>
      <c r="I1179" s="11">
        <f t="shared" ref="I1179:N1179" si="416">SUBTOTAL(9,I1180:I1201)</f>
        <v>0</v>
      </c>
      <c r="J1179" s="11">
        <f t="shared" si="416"/>
        <v>0</v>
      </c>
      <c r="K1179" s="11">
        <f t="shared" si="416"/>
        <v>0</v>
      </c>
      <c r="L1179" s="11">
        <f t="shared" si="416"/>
        <v>0</v>
      </c>
      <c r="M1179" s="11">
        <f t="shared" si="416"/>
        <v>0</v>
      </c>
      <c r="N1179" s="11">
        <f t="shared" si="416"/>
        <v>0</v>
      </c>
      <c r="O1179" s="11">
        <f>SUBTOTAL(9,O1180:O1201)</f>
        <v>0</v>
      </c>
    </row>
    <row r="1180" spans="1:15" s="57" customFormat="1" hidden="1">
      <c r="A1180" s="50">
        <f t="shared" si="414"/>
        <v>3</v>
      </c>
      <c r="B1180" s="147"/>
      <c r="C1180" s="146" t="s">
        <v>126</v>
      </c>
      <c r="D1180" s="56"/>
      <c r="E1180" s="11">
        <f>SUBTOTAL(9,E1181:E1190)</f>
        <v>0</v>
      </c>
      <c r="F1180" s="11">
        <f>SUBTOTAL(9,F1181:F1190)</f>
        <v>0</v>
      </c>
      <c r="G1180" s="11">
        <f>SUBTOTAL(9,G1181:G1190)</f>
        <v>0</v>
      </c>
      <c r="H1180" s="11">
        <f>SUBTOTAL(9,H1181:H1190)</f>
        <v>0</v>
      </c>
      <c r="I1180" s="11">
        <f t="shared" ref="I1180:N1180" si="417">SUBTOTAL(9,I1181:I1190)</f>
        <v>0</v>
      </c>
      <c r="J1180" s="11">
        <f t="shared" si="417"/>
        <v>0</v>
      </c>
      <c r="K1180" s="11">
        <f t="shared" si="417"/>
        <v>0</v>
      </c>
      <c r="L1180" s="11">
        <f t="shared" si="417"/>
        <v>0</v>
      </c>
      <c r="M1180" s="11">
        <f t="shared" si="417"/>
        <v>0</v>
      </c>
      <c r="N1180" s="11">
        <f t="shared" si="417"/>
        <v>0</v>
      </c>
      <c r="O1180" s="11">
        <f>SUBTOTAL(9,O1181:O1190)</f>
        <v>0</v>
      </c>
    </row>
    <row r="1181" spans="1:15" s="57" customFormat="1" ht="25.5" hidden="1">
      <c r="A1181" s="50">
        <f t="shared" si="414"/>
        <v>3</v>
      </c>
      <c r="B1181" s="148"/>
      <c r="C1181" s="149" t="s">
        <v>127</v>
      </c>
      <c r="D1181" s="58" t="s">
        <v>2</v>
      </c>
      <c r="E1181" s="11">
        <f>SUBTOTAL(9,E1182:E1183)</f>
        <v>0</v>
      </c>
      <c r="F1181" s="11">
        <f>SUBTOTAL(9,F1182:F1183)</f>
        <v>0</v>
      </c>
      <c r="G1181" s="11">
        <f>SUBTOTAL(9,G1182:G1183)</f>
        <v>0</v>
      </c>
      <c r="H1181" s="11">
        <f>SUBTOTAL(9,H1182:H1183)</f>
        <v>0</v>
      </c>
      <c r="I1181" s="11">
        <f t="shared" ref="I1181:N1181" si="418">SUBTOTAL(9,I1182:I1183)</f>
        <v>0</v>
      </c>
      <c r="J1181" s="11">
        <f t="shared" si="418"/>
        <v>0</v>
      </c>
      <c r="K1181" s="11">
        <f t="shared" si="418"/>
        <v>0</v>
      </c>
      <c r="L1181" s="11">
        <f t="shared" si="418"/>
        <v>0</v>
      </c>
      <c r="M1181" s="11">
        <f t="shared" si="418"/>
        <v>0</v>
      </c>
      <c r="N1181" s="11">
        <f t="shared" si="418"/>
        <v>0</v>
      </c>
      <c r="O1181" s="11">
        <f>SUBTOTAL(9,O1182:O1183)</f>
        <v>0</v>
      </c>
    </row>
    <row r="1182" spans="1:15" s="57" customFormat="1" ht="25.5" hidden="1">
      <c r="A1182" s="50">
        <f t="shared" si="414"/>
        <v>3</v>
      </c>
      <c r="B1182" s="148"/>
      <c r="C1182" s="149" t="s">
        <v>303</v>
      </c>
      <c r="D1182" s="58" t="s">
        <v>302</v>
      </c>
      <c r="E1182" s="51"/>
      <c r="F1182" s="51"/>
      <c r="G1182" s="51"/>
      <c r="H1182" s="51"/>
      <c r="I1182" s="51"/>
      <c r="J1182" s="52">
        <f>H1182+I1182</f>
        <v>0</v>
      </c>
      <c r="K1182" s="51"/>
      <c r="L1182" s="51"/>
      <c r="M1182" s="52">
        <f>K1182+L1182</f>
        <v>0</v>
      </c>
      <c r="N1182" s="51"/>
      <c r="O1182" s="52">
        <f>M1182+N1182</f>
        <v>0</v>
      </c>
    </row>
    <row r="1183" spans="1:15" s="57" customFormat="1" ht="25.5" hidden="1">
      <c r="A1183" s="50">
        <f t="shared" si="414"/>
        <v>3</v>
      </c>
      <c r="B1183" s="148"/>
      <c r="C1183" s="149" t="s">
        <v>305</v>
      </c>
      <c r="D1183" s="58" t="s">
        <v>304</v>
      </c>
      <c r="E1183" s="51"/>
      <c r="F1183" s="51"/>
      <c r="G1183" s="51"/>
      <c r="H1183" s="51"/>
      <c r="I1183" s="51"/>
      <c r="J1183" s="52">
        <f>H1183+I1183</f>
        <v>0</v>
      </c>
      <c r="K1183" s="51"/>
      <c r="L1183" s="51"/>
      <c r="M1183" s="52">
        <f>K1183+L1183</f>
        <v>0</v>
      </c>
      <c r="N1183" s="51"/>
      <c r="O1183" s="52">
        <f>M1183+N1183</f>
        <v>0</v>
      </c>
    </row>
    <row r="1184" spans="1:15" s="57" customFormat="1" hidden="1">
      <c r="A1184" s="50">
        <f t="shared" si="414"/>
        <v>3</v>
      </c>
      <c r="B1184" s="150"/>
      <c r="C1184" s="151" t="s">
        <v>128</v>
      </c>
      <c r="D1184" s="59" t="s">
        <v>3</v>
      </c>
      <c r="E1184" s="51"/>
      <c r="F1184" s="51"/>
      <c r="G1184" s="51"/>
      <c r="H1184" s="51"/>
      <c r="I1184" s="51"/>
      <c r="J1184" s="52">
        <f>H1184+I1184</f>
        <v>0</v>
      </c>
      <c r="K1184" s="51"/>
      <c r="L1184" s="51"/>
      <c r="M1184" s="52">
        <f>K1184+L1184</f>
        <v>0</v>
      </c>
      <c r="N1184" s="51"/>
      <c r="O1184" s="52">
        <f>M1184+N1184</f>
        <v>0</v>
      </c>
    </row>
    <row r="1185" spans="1:15" s="57" customFormat="1" hidden="1">
      <c r="A1185" s="50">
        <f t="shared" si="414"/>
        <v>3</v>
      </c>
      <c r="B1185" s="150"/>
      <c r="C1185" s="152" t="s">
        <v>445</v>
      </c>
      <c r="D1185" s="117" t="s">
        <v>446</v>
      </c>
      <c r="E1185" s="11">
        <f>SUBTOTAL(9,E1186:E1189)</f>
        <v>0</v>
      </c>
      <c r="F1185" s="11">
        <f>SUBTOTAL(9,F1186:F1189)</f>
        <v>0</v>
      </c>
      <c r="G1185" s="11">
        <f>SUBTOTAL(9,G1186:G1189)</f>
        <v>0</v>
      </c>
      <c r="H1185" s="11">
        <f>SUBTOTAL(9,H1186:H1189)</f>
        <v>0</v>
      </c>
      <c r="I1185" s="11">
        <f t="shared" ref="I1185:N1185" si="419">SUBTOTAL(9,I1186:I1189)</f>
        <v>0</v>
      </c>
      <c r="J1185" s="11">
        <f t="shared" si="419"/>
        <v>0</v>
      </c>
      <c r="K1185" s="11">
        <f t="shared" si="419"/>
        <v>0</v>
      </c>
      <c r="L1185" s="11">
        <f t="shared" si="419"/>
        <v>0</v>
      </c>
      <c r="M1185" s="11">
        <f t="shared" si="419"/>
        <v>0</v>
      </c>
      <c r="N1185" s="11">
        <f t="shared" si="419"/>
        <v>0</v>
      </c>
      <c r="O1185" s="11">
        <f>SUBTOTAL(9,O1186:O1189)</f>
        <v>0</v>
      </c>
    </row>
    <row r="1186" spans="1:15" s="57" customFormat="1" ht="25.5" hidden="1">
      <c r="A1186" s="50">
        <f t="shared" si="414"/>
        <v>3</v>
      </c>
      <c r="B1186" s="150"/>
      <c r="C1186" s="149" t="s">
        <v>129</v>
      </c>
      <c r="D1186" s="60" t="s">
        <v>37</v>
      </c>
      <c r="E1186" s="51"/>
      <c r="F1186" s="51"/>
      <c r="G1186" s="51"/>
      <c r="H1186" s="51"/>
      <c r="I1186" s="51"/>
      <c r="J1186" s="52">
        <f>H1186+I1186</f>
        <v>0</v>
      </c>
      <c r="K1186" s="51"/>
      <c r="L1186" s="51"/>
      <c r="M1186" s="52">
        <f>K1186+L1186</f>
        <v>0</v>
      </c>
      <c r="N1186" s="51"/>
      <c r="O1186" s="52">
        <f>M1186+N1186</f>
        <v>0</v>
      </c>
    </row>
    <row r="1187" spans="1:15" s="57" customFormat="1" hidden="1">
      <c r="A1187" s="50">
        <f t="shared" si="414"/>
        <v>3</v>
      </c>
      <c r="B1187" s="150"/>
      <c r="C1187" s="149" t="s">
        <v>131</v>
      </c>
      <c r="D1187" s="60" t="s">
        <v>39</v>
      </c>
      <c r="E1187" s="51"/>
      <c r="F1187" s="51"/>
      <c r="G1187" s="51"/>
      <c r="H1187" s="51"/>
      <c r="I1187" s="51"/>
      <c r="J1187" s="52">
        <f>H1187+I1187</f>
        <v>0</v>
      </c>
      <c r="K1187" s="51"/>
      <c r="L1187" s="51"/>
      <c r="M1187" s="52">
        <f>K1187+L1187</f>
        <v>0</v>
      </c>
      <c r="N1187" s="51"/>
      <c r="O1187" s="52">
        <f>M1187+N1187</f>
        <v>0</v>
      </c>
    </row>
    <row r="1188" spans="1:15" s="57" customFormat="1" hidden="1">
      <c r="A1188" s="50">
        <f t="shared" si="414"/>
        <v>3</v>
      </c>
      <c r="B1188" s="150"/>
      <c r="C1188" s="149" t="s">
        <v>132</v>
      </c>
      <c r="D1188" s="60" t="s">
        <v>40</v>
      </c>
      <c r="E1188" s="51"/>
      <c r="F1188" s="51"/>
      <c r="G1188" s="51"/>
      <c r="H1188" s="51"/>
      <c r="I1188" s="51"/>
      <c r="J1188" s="52">
        <f>H1188+I1188</f>
        <v>0</v>
      </c>
      <c r="K1188" s="51"/>
      <c r="L1188" s="51"/>
      <c r="M1188" s="52">
        <f>K1188+L1188</f>
        <v>0</v>
      </c>
      <c r="N1188" s="51"/>
      <c r="O1188" s="52">
        <f>M1188+N1188</f>
        <v>0</v>
      </c>
    </row>
    <row r="1189" spans="1:15" s="57" customFormat="1" ht="25.5" hidden="1">
      <c r="A1189" s="50">
        <f t="shared" si="414"/>
        <v>3</v>
      </c>
      <c r="B1189" s="150"/>
      <c r="C1189" s="149" t="s">
        <v>133</v>
      </c>
      <c r="D1189" s="60" t="s">
        <v>41</v>
      </c>
      <c r="E1189" s="51"/>
      <c r="F1189" s="51"/>
      <c r="G1189" s="51"/>
      <c r="H1189" s="51"/>
      <c r="I1189" s="51"/>
      <c r="J1189" s="52">
        <f>H1189+I1189</f>
        <v>0</v>
      </c>
      <c r="K1189" s="51"/>
      <c r="L1189" s="51"/>
      <c r="M1189" s="52">
        <f>K1189+L1189</f>
        <v>0</v>
      </c>
      <c r="N1189" s="51"/>
      <c r="O1189" s="52">
        <f>M1189+N1189</f>
        <v>0</v>
      </c>
    </row>
    <row r="1190" spans="1:15" s="57" customFormat="1" hidden="1">
      <c r="A1190" s="50">
        <f t="shared" si="414"/>
        <v>3</v>
      </c>
      <c r="B1190" s="150"/>
      <c r="C1190" s="149" t="s">
        <v>447</v>
      </c>
      <c r="D1190" s="60" t="s">
        <v>4</v>
      </c>
      <c r="E1190" s="51"/>
      <c r="F1190" s="51"/>
      <c r="G1190" s="51"/>
      <c r="H1190" s="51"/>
      <c r="I1190" s="51"/>
      <c r="J1190" s="52">
        <f>H1190+I1190</f>
        <v>0</v>
      </c>
      <c r="K1190" s="51"/>
      <c r="L1190" s="51"/>
      <c r="M1190" s="52">
        <f>K1190+L1190</f>
        <v>0</v>
      </c>
      <c r="N1190" s="51"/>
      <c r="O1190" s="52">
        <f>M1190+N1190</f>
        <v>0</v>
      </c>
    </row>
    <row r="1191" spans="1:15" s="57" customFormat="1" hidden="1">
      <c r="A1191" s="50">
        <f t="shared" si="414"/>
        <v>3</v>
      </c>
      <c r="B1191" s="147"/>
      <c r="C1191" s="146" t="s">
        <v>134</v>
      </c>
      <c r="D1191" s="56"/>
      <c r="E1191" s="11">
        <f>SUBTOTAL(9,E1192:E1195)</f>
        <v>0</v>
      </c>
      <c r="F1191" s="11">
        <f>SUBTOTAL(9,F1192:F1195)</f>
        <v>0</v>
      </c>
      <c r="G1191" s="11">
        <f>SUBTOTAL(9,G1192:G1195)</f>
        <v>0</v>
      </c>
      <c r="H1191" s="11">
        <f>SUBTOTAL(9,H1192:H1195)</f>
        <v>0</v>
      </c>
      <c r="I1191" s="11">
        <f t="shared" ref="I1191:N1191" si="420">SUBTOTAL(9,I1192:I1195)</f>
        <v>0</v>
      </c>
      <c r="J1191" s="11">
        <f t="shared" si="420"/>
        <v>0</v>
      </c>
      <c r="K1191" s="11">
        <f t="shared" si="420"/>
        <v>0</v>
      </c>
      <c r="L1191" s="11">
        <f t="shared" si="420"/>
        <v>0</v>
      </c>
      <c r="M1191" s="11">
        <f t="shared" si="420"/>
        <v>0</v>
      </c>
      <c r="N1191" s="11">
        <f t="shared" si="420"/>
        <v>0</v>
      </c>
      <c r="O1191" s="11">
        <f>SUBTOTAL(9,O1192:O1195)</f>
        <v>0</v>
      </c>
    </row>
    <row r="1192" spans="1:15" s="57" customFormat="1" hidden="1">
      <c r="A1192" s="50">
        <f t="shared" si="414"/>
        <v>3</v>
      </c>
      <c r="B1192" s="150"/>
      <c r="C1192" s="151" t="s">
        <v>135</v>
      </c>
      <c r="D1192" s="59" t="s">
        <v>5</v>
      </c>
      <c r="E1192" s="51"/>
      <c r="F1192" s="51"/>
      <c r="G1192" s="51"/>
      <c r="H1192" s="51"/>
      <c r="I1192" s="51"/>
      <c r="J1192" s="52">
        <f>H1192+I1192</f>
        <v>0</v>
      </c>
      <c r="K1192" s="51"/>
      <c r="L1192" s="51"/>
      <c r="M1192" s="52">
        <f>K1192+L1192</f>
        <v>0</v>
      </c>
      <c r="N1192" s="51"/>
      <c r="O1192" s="52">
        <f>M1192+N1192</f>
        <v>0</v>
      </c>
    </row>
    <row r="1193" spans="1:15" s="57" customFormat="1" hidden="1">
      <c r="A1193" s="50">
        <f t="shared" si="414"/>
        <v>3</v>
      </c>
      <c r="B1193" s="150"/>
      <c r="C1193" s="154" t="s">
        <v>448</v>
      </c>
      <c r="D1193" s="118" t="s">
        <v>173</v>
      </c>
      <c r="E1193" s="51"/>
      <c r="F1193" s="51"/>
      <c r="G1193" s="51"/>
      <c r="H1193" s="51"/>
      <c r="I1193" s="51"/>
      <c r="J1193" s="52">
        <f>H1193+I1193</f>
        <v>0</v>
      </c>
      <c r="K1193" s="51"/>
      <c r="L1193" s="51"/>
      <c r="M1193" s="52">
        <f>K1193+L1193</f>
        <v>0</v>
      </c>
      <c r="N1193" s="51"/>
      <c r="O1193" s="52">
        <f>M1193+N1193</f>
        <v>0</v>
      </c>
    </row>
    <row r="1194" spans="1:15" s="57" customFormat="1" hidden="1">
      <c r="A1194" s="50">
        <f t="shared" si="414"/>
        <v>3</v>
      </c>
      <c r="B1194" s="153"/>
      <c r="C1194" s="155" t="s">
        <v>557</v>
      </c>
      <c r="D1194" s="137" t="s">
        <v>8</v>
      </c>
      <c r="E1194" s="51"/>
      <c r="F1194" s="51"/>
      <c r="G1194" s="51"/>
      <c r="H1194" s="51"/>
      <c r="I1194" s="51"/>
      <c r="J1194" s="52">
        <f>H1194+I1194</f>
        <v>0</v>
      </c>
      <c r="K1194" s="51"/>
      <c r="L1194" s="51"/>
      <c r="M1194" s="52">
        <f>K1194+L1194</f>
        <v>0</v>
      </c>
      <c r="N1194" s="51"/>
      <c r="O1194" s="52">
        <f>M1194+N1194</f>
        <v>0</v>
      </c>
    </row>
    <row r="1195" spans="1:15" s="57" customFormat="1" ht="25.5" hidden="1">
      <c r="A1195" s="50">
        <f t="shared" si="414"/>
        <v>3</v>
      </c>
      <c r="B1195" s="153"/>
      <c r="C1195" s="155" t="s">
        <v>139</v>
      </c>
      <c r="D1195" s="136" t="s">
        <v>10</v>
      </c>
      <c r="E1195" s="51"/>
      <c r="F1195" s="51"/>
      <c r="G1195" s="51"/>
      <c r="H1195" s="51"/>
      <c r="I1195" s="51"/>
      <c r="J1195" s="52">
        <f>H1195+I1195</f>
        <v>0</v>
      </c>
      <c r="K1195" s="51"/>
      <c r="L1195" s="51"/>
      <c r="M1195" s="52">
        <f>K1195+L1195</f>
        <v>0</v>
      </c>
      <c r="N1195" s="51"/>
      <c r="O1195" s="52">
        <f>M1195+N1195</f>
        <v>0</v>
      </c>
    </row>
    <row r="1196" spans="1:15" s="57" customFormat="1" hidden="1">
      <c r="A1196" s="50">
        <f t="shared" si="414"/>
        <v>3</v>
      </c>
      <c r="B1196" s="156"/>
      <c r="C1196" s="157" t="s">
        <v>140</v>
      </c>
      <c r="D1196" s="136"/>
      <c r="E1196" s="11">
        <f>SUBTOTAL(9,E1197:E1201)</f>
        <v>0</v>
      </c>
      <c r="F1196" s="11">
        <f>SUBTOTAL(9,F1197:F1201)</f>
        <v>0</v>
      </c>
      <c r="G1196" s="11">
        <f>SUBTOTAL(9,G1197:G1201)</f>
        <v>0</v>
      </c>
      <c r="H1196" s="11">
        <f>SUBTOTAL(9,H1197:H1201)</f>
        <v>0</v>
      </c>
      <c r="I1196" s="11">
        <f t="shared" ref="I1196:N1196" si="421">SUBTOTAL(9,I1197:I1201)</f>
        <v>0</v>
      </c>
      <c r="J1196" s="11">
        <f t="shared" si="421"/>
        <v>0</v>
      </c>
      <c r="K1196" s="11">
        <f t="shared" si="421"/>
        <v>0</v>
      </c>
      <c r="L1196" s="11">
        <f t="shared" si="421"/>
        <v>0</v>
      </c>
      <c r="M1196" s="11">
        <f t="shared" si="421"/>
        <v>0</v>
      </c>
      <c r="N1196" s="11">
        <f t="shared" si="421"/>
        <v>0</v>
      </c>
      <c r="O1196" s="11">
        <f>SUBTOTAL(9,O1197:O1201)</f>
        <v>0</v>
      </c>
    </row>
    <row r="1197" spans="1:15" hidden="1">
      <c r="A1197" s="50">
        <f t="shared" si="414"/>
        <v>3</v>
      </c>
      <c r="B1197" s="153"/>
      <c r="C1197" s="155" t="s">
        <v>141</v>
      </c>
      <c r="D1197" s="137" t="s">
        <v>71</v>
      </c>
      <c r="E1197" s="51"/>
      <c r="F1197" s="51"/>
      <c r="G1197" s="51"/>
      <c r="H1197" s="51"/>
      <c r="I1197" s="51"/>
      <c r="J1197" s="52">
        <f>H1197+I1197</f>
        <v>0</v>
      </c>
      <c r="K1197" s="51"/>
      <c r="L1197" s="51"/>
      <c r="M1197" s="52">
        <f>K1197+L1197</f>
        <v>0</v>
      </c>
      <c r="N1197" s="51"/>
      <c r="O1197" s="52">
        <f>M1197+N1197</f>
        <v>0</v>
      </c>
    </row>
    <row r="1198" spans="1:15" hidden="1">
      <c r="A1198" s="50">
        <f t="shared" si="414"/>
        <v>3</v>
      </c>
      <c r="B1198" s="153"/>
      <c r="C1198" s="155" t="s">
        <v>142</v>
      </c>
      <c r="D1198" s="137" t="s">
        <v>73</v>
      </c>
      <c r="E1198" s="51"/>
      <c r="F1198" s="51"/>
      <c r="G1198" s="51"/>
      <c r="H1198" s="51"/>
      <c r="I1198" s="51"/>
      <c r="J1198" s="52">
        <f>H1198+I1198</f>
        <v>0</v>
      </c>
      <c r="K1198" s="51"/>
      <c r="L1198" s="51"/>
      <c r="M1198" s="52">
        <f>K1198+L1198</f>
        <v>0</v>
      </c>
      <c r="N1198" s="51"/>
      <c r="O1198" s="52">
        <f>M1198+N1198</f>
        <v>0</v>
      </c>
    </row>
    <row r="1199" spans="1:15" hidden="1">
      <c r="A1199" s="50">
        <f t="shared" si="414"/>
        <v>3</v>
      </c>
      <c r="B1199" s="153"/>
      <c r="C1199" s="155" t="s">
        <v>143</v>
      </c>
      <c r="D1199" s="137" t="s">
        <v>75</v>
      </c>
      <c r="E1199" s="51"/>
      <c r="F1199" s="51"/>
      <c r="G1199" s="51"/>
      <c r="H1199" s="51"/>
      <c r="I1199" s="51"/>
      <c r="J1199" s="52">
        <f>H1199+I1199</f>
        <v>0</v>
      </c>
      <c r="K1199" s="51"/>
      <c r="L1199" s="51"/>
      <c r="M1199" s="52">
        <f>K1199+L1199</f>
        <v>0</v>
      </c>
      <c r="N1199" s="51"/>
      <c r="O1199" s="52">
        <f>M1199+N1199</f>
        <v>0</v>
      </c>
    </row>
    <row r="1200" spans="1:15" hidden="1">
      <c r="A1200" s="50">
        <f t="shared" si="414"/>
        <v>3</v>
      </c>
      <c r="B1200" s="153"/>
      <c r="C1200" s="155" t="s">
        <v>144</v>
      </c>
      <c r="D1200" s="137" t="s">
        <v>77</v>
      </c>
      <c r="E1200" s="51"/>
      <c r="F1200" s="51"/>
      <c r="G1200" s="51"/>
      <c r="H1200" s="51"/>
      <c r="I1200" s="51"/>
      <c r="J1200" s="52">
        <f>H1200+I1200</f>
        <v>0</v>
      </c>
      <c r="K1200" s="51"/>
      <c r="L1200" s="51"/>
      <c r="M1200" s="52">
        <f>K1200+L1200</f>
        <v>0</v>
      </c>
      <c r="N1200" s="51"/>
      <c r="O1200" s="52">
        <f>M1200+N1200</f>
        <v>0</v>
      </c>
    </row>
    <row r="1201" spans="1:15" hidden="1">
      <c r="A1201" s="50">
        <f t="shared" si="414"/>
        <v>3</v>
      </c>
      <c r="B1201" s="153"/>
      <c r="C1201" s="155" t="s">
        <v>145</v>
      </c>
      <c r="D1201" s="137" t="s">
        <v>28</v>
      </c>
      <c r="E1201" s="51"/>
      <c r="F1201" s="51"/>
      <c r="G1201" s="51"/>
      <c r="H1201" s="51"/>
      <c r="I1201" s="51"/>
      <c r="J1201" s="52">
        <f>H1201+I1201</f>
        <v>0</v>
      </c>
      <c r="K1201" s="51"/>
      <c r="L1201" s="51"/>
      <c r="M1201" s="52">
        <f>K1201+L1201</f>
        <v>0</v>
      </c>
      <c r="N1201" s="51"/>
      <c r="O1201" s="52">
        <f>M1201+N1201</f>
        <v>0</v>
      </c>
    </row>
    <row r="1202" spans="1:15" hidden="1">
      <c r="A1202" s="50">
        <f t="shared" si="414"/>
        <v>3</v>
      </c>
      <c r="B1202" s="145" t="s">
        <v>146</v>
      </c>
      <c r="C1202" s="157" t="s">
        <v>147</v>
      </c>
      <c r="D1202" s="56"/>
      <c r="E1202" s="11">
        <f>SUBTOTAL(9,E1203:E1231)</f>
        <v>0</v>
      </c>
      <c r="F1202" s="11">
        <f>SUBTOTAL(9,F1203:F1231)</f>
        <v>0</v>
      </c>
      <c r="G1202" s="11">
        <f>SUBTOTAL(9,G1203:G1231)</f>
        <v>0</v>
      </c>
      <c r="H1202" s="11">
        <f>SUBTOTAL(9,H1203:H1231)</f>
        <v>0</v>
      </c>
      <c r="I1202" s="11">
        <f t="shared" ref="I1202:N1202" si="422">SUBTOTAL(9,I1203:I1231)</f>
        <v>0</v>
      </c>
      <c r="J1202" s="11">
        <f t="shared" si="422"/>
        <v>0</v>
      </c>
      <c r="K1202" s="11">
        <f t="shared" si="422"/>
        <v>0</v>
      </c>
      <c r="L1202" s="11">
        <f t="shared" si="422"/>
        <v>0</v>
      </c>
      <c r="M1202" s="11">
        <f t="shared" si="422"/>
        <v>0</v>
      </c>
      <c r="N1202" s="11">
        <f t="shared" si="422"/>
        <v>0</v>
      </c>
      <c r="O1202" s="11">
        <f>SUBTOTAL(9,O1203:O1231)</f>
        <v>0</v>
      </c>
    </row>
    <row r="1203" spans="1:15" hidden="1">
      <c r="A1203" s="50">
        <f t="shared" si="414"/>
        <v>3</v>
      </c>
      <c r="B1203" s="156"/>
      <c r="C1203" s="158" t="s">
        <v>26</v>
      </c>
      <c r="D1203" s="56"/>
      <c r="E1203" s="11">
        <f>SUBTOTAL(9,E1204:E1222)</f>
        <v>0</v>
      </c>
      <c r="F1203" s="11">
        <f t="shared" ref="F1203:O1203" si="423">SUBTOTAL(9,F1204:F1222)</f>
        <v>0</v>
      </c>
      <c r="G1203" s="11">
        <f t="shared" si="423"/>
        <v>0</v>
      </c>
      <c r="H1203" s="11">
        <f t="shared" si="423"/>
        <v>0</v>
      </c>
      <c r="I1203" s="11">
        <f t="shared" si="423"/>
        <v>0</v>
      </c>
      <c r="J1203" s="11">
        <f t="shared" si="423"/>
        <v>0</v>
      </c>
      <c r="K1203" s="11">
        <f t="shared" si="423"/>
        <v>0</v>
      </c>
      <c r="L1203" s="11">
        <f t="shared" si="423"/>
        <v>0</v>
      </c>
      <c r="M1203" s="11">
        <f t="shared" si="423"/>
        <v>0</v>
      </c>
      <c r="N1203" s="11">
        <f t="shared" si="423"/>
        <v>0</v>
      </c>
      <c r="O1203" s="11">
        <f t="shared" si="423"/>
        <v>0</v>
      </c>
    </row>
    <row r="1204" spans="1:15" hidden="1">
      <c r="A1204" s="50">
        <f t="shared" si="414"/>
        <v>3</v>
      </c>
      <c r="B1204" s="150"/>
      <c r="C1204" s="161" t="s">
        <v>770</v>
      </c>
      <c r="D1204" s="56"/>
      <c r="E1204" s="11">
        <f>SUBTOTAL(9,E1205:E1214)</f>
        <v>0</v>
      </c>
      <c r="F1204" s="11">
        <f t="shared" ref="F1204:O1204" si="424">SUBTOTAL(9,F1205:F1214)</f>
        <v>0</v>
      </c>
      <c r="G1204" s="11">
        <f t="shared" si="424"/>
        <v>0</v>
      </c>
      <c r="H1204" s="11">
        <f t="shared" si="424"/>
        <v>0</v>
      </c>
      <c r="I1204" s="11">
        <f t="shared" si="424"/>
        <v>0</v>
      </c>
      <c r="J1204" s="11">
        <f t="shared" si="424"/>
        <v>0</v>
      </c>
      <c r="K1204" s="11">
        <f t="shared" si="424"/>
        <v>0</v>
      </c>
      <c r="L1204" s="11">
        <f t="shared" si="424"/>
        <v>0</v>
      </c>
      <c r="M1204" s="11">
        <f t="shared" si="424"/>
        <v>0</v>
      </c>
      <c r="N1204" s="11">
        <f t="shared" si="424"/>
        <v>0</v>
      </c>
      <c r="O1204" s="11">
        <f t="shared" si="424"/>
        <v>0</v>
      </c>
    </row>
    <row r="1205" spans="1:15" ht="25.5" hidden="1">
      <c r="A1205" s="50">
        <f t="shared" si="414"/>
        <v>3</v>
      </c>
      <c r="B1205" s="150"/>
      <c r="C1205" s="160" t="s">
        <v>771</v>
      </c>
      <c r="D1205" s="58" t="s">
        <v>2</v>
      </c>
      <c r="E1205" s="11">
        <f>SUBTOTAL(9,E1206:E1207)</f>
        <v>0</v>
      </c>
      <c r="F1205" s="11">
        <f t="shared" ref="F1205:O1205" si="425">SUBTOTAL(9,F1206:F1207)</f>
        <v>0</v>
      </c>
      <c r="G1205" s="11">
        <f t="shared" si="425"/>
        <v>0</v>
      </c>
      <c r="H1205" s="11">
        <f t="shared" si="425"/>
        <v>0</v>
      </c>
      <c r="I1205" s="11">
        <f t="shared" si="425"/>
        <v>0</v>
      </c>
      <c r="J1205" s="11">
        <f t="shared" si="425"/>
        <v>0</v>
      </c>
      <c r="K1205" s="11">
        <f t="shared" si="425"/>
        <v>0</v>
      </c>
      <c r="L1205" s="11">
        <f t="shared" si="425"/>
        <v>0</v>
      </c>
      <c r="M1205" s="11">
        <f t="shared" si="425"/>
        <v>0</v>
      </c>
      <c r="N1205" s="11">
        <f t="shared" si="425"/>
        <v>0</v>
      </c>
      <c r="O1205" s="11">
        <f t="shared" si="425"/>
        <v>0</v>
      </c>
    </row>
    <row r="1206" spans="1:15" ht="25.5" hidden="1">
      <c r="A1206" s="50">
        <f t="shared" si="414"/>
        <v>3</v>
      </c>
      <c r="B1206" s="150"/>
      <c r="C1206" s="260" t="s">
        <v>772</v>
      </c>
      <c r="D1206" s="58" t="s">
        <v>302</v>
      </c>
      <c r="E1206" s="51"/>
      <c r="F1206" s="51"/>
      <c r="G1206" s="51"/>
      <c r="H1206" s="51"/>
      <c r="I1206" s="51"/>
      <c r="J1206" s="52">
        <f>H1206+I1206</f>
        <v>0</v>
      </c>
      <c r="K1206" s="51"/>
      <c r="L1206" s="51"/>
      <c r="M1206" s="52">
        <f>K1206+L1206</f>
        <v>0</v>
      </c>
      <c r="N1206" s="51"/>
      <c r="O1206" s="52">
        <f>M1206+N1206</f>
        <v>0</v>
      </c>
    </row>
    <row r="1207" spans="1:15" ht="25.5" hidden="1">
      <c r="A1207" s="50">
        <f t="shared" si="414"/>
        <v>3</v>
      </c>
      <c r="B1207" s="150"/>
      <c r="C1207" s="260" t="s">
        <v>773</v>
      </c>
      <c r="D1207" s="58" t="s">
        <v>304</v>
      </c>
      <c r="E1207" s="51"/>
      <c r="F1207" s="51"/>
      <c r="G1207" s="51"/>
      <c r="H1207" s="51"/>
      <c r="I1207" s="51"/>
      <c r="J1207" s="52">
        <f>H1207+I1207</f>
        <v>0</v>
      </c>
      <c r="K1207" s="51"/>
      <c r="L1207" s="51"/>
      <c r="M1207" s="52">
        <f>K1207+L1207</f>
        <v>0</v>
      </c>
      <c r="N1207" s="51"/>
      <c r="O1207" s="52">
        <f>M1207+N1207</f>
        <v>0</v>
      </c>
    </row>
    <row r="1208" spans="1:15" hidden="1">
      <c r="A1208" s="50">
        <f t="shared" si="414"/>
        <v>3</v>
      </c>
      <c r="B1208" s="150"/>
      <c r="C1208" s="258" t="s">
        <v>42</v>
      </c>
      <c r="D1208" s="59" t="s">
        <v>3</v>
      </c>
      <c r="E1208" s="51"/>
      <c r="F1208" s="51"/>
      <c r="G1208" s="51"/>
      <c r="H1208" s="51"/>
      <c r="I1208" s="51"/>
      <c r="J1208" s="52">
        <f>H1208+I1208</f>
        <v>0</v>
      </c>
      <c r="K1208" s="51"/>
      <c r="L1208" s="51"/>
      <c r="M1208" s="52">
        <f>K1208+L1208</f>
        <v>0</v>
      </c>
      <c r="N1208" s="51"/>
      <c r="O1208" s="52">
        <f>M1208+N1208</f>
        <v>0</v>
      </c>
    </row>
    <row r="1209" spans="1:15" hidden="1">
      <c r="A1209" s="50">
        <f t="shared" si="414"/>
        <v>3</v>
      </c>
      <c r="B1209" s="150"/>
      <c r="C1209" s="259" t="s">
        <v>449</v>
      </c>
      <c r="D1209" s="117" t="s">
        <v>446</v>
      </c>
      <c r="E1209" s="11">
        <f>SUBTOTAL(9,E1210:E1213)</f>
        <v>0</v>
      </c>
      <c r="F1209" s="11">
        <f>SUBTOTAL(9,F1210:F1213)</f>
        <v>0</v>
      </c>
      <c r="G1209" s="11">
        <f>SUBTOTAL(9,G1210:G1213)</f>
        <v>0</v>
      </c>
      <c r="H1209" s="11">
        <f>SUBTOTAL(9,H1210:H1213)</f>
        <v>0</v>
      </c>
      <c r="I1209" s="11">
        <f t="shared" ref="I1209:N1209" si="426">SUBTOTAL(9,I1210:I1213)</f>
        <v>0</v>
      </c>
      <c r="J1209" s="11">
        <f t="shared" si="426"/>
        <v>0</v>
      </c>
      <c r="K1209" s="11">
        <f t="shared" si="426"/>
        <v>0</v>
      </c>
      <c r="L1209" s="11">
        <f t="shared" si="426"/>
        <v>0</v>
      </c>
      <c r="M1209" s="11">
        <f t="shared" si="426"/>
        <v>0</v>
      </c>
      <c r="N1209" s="11">
        <f t="shared" si="426"/>
        <v>0</v>
      </c>
      <c r="O1209" s="11">
        <f>SUBTOTAL(9,O1210:O1213)</f>
        <v>0</v>
      </c>
    </row>
    <row r="1210" spans="1:15" ht="25.5" hidden="1">
      <c r="A1210" s="50">
        <f t="shared" si="414"/>
        <v>3</v>
      </c>
      <c r="B1210" s="150"/>
      <c r="C1210" s="260" t="s">
        <v>153</v>
      </c>
      <c r="D1210" s="60" t="s">
        <v>37</v>
      </c>
      <c r="E1210" s="51"/>
      <c r="F1210" s="51"/>
      <c r="G1210" s="51"/>
      <c r="H1210" s="51"/>
      <c r="I1210" s="51"/>
      <c r="J1210" s="52">
        <f t="shared" ref="J1210:J1222" si="427">H1210+I1210</f>
        <v>0</v>
      </c>
      <c r="K1210" s="51"/>
      <c r="L1210" s="51"/>
      <c r="M1210" s="52">
        <f t="shared" ref="M1210:M1222" si="428">K1210+L1210</f>
        <v>0</v>
      </c>
      <c r="N1210" s="51"/>
      <c r="O1210" s="52">
        <f t="shared" ref="O1210:O1222" si="429">M1210+N1210</f>
        <v>0</v>
      </c>
    </row>
    <row r="1211" spans="1:15" hidden="1">
      <c r="A1211" s="50">
        <f t="shared" si="414"/>
        <v>3</v>
      </c>
      <c r="B1211" s="150"/>
      <c r="C1211" s="260" t="s">
        <v>155</v>
      </c>
      <c r="D1211" s="60" t="s">
        <v>39</v>
      </c>
      <c r="E1211" s="51"/>
      <c r="F1211" s="51"/>
      <c r="G1211" s="51"/>
      <c r="H1211" s="51"/>
      <c r="I1211" s="51"/>
      <c r="J1211" s="52">
        <f t="shared" si="427"/>
        <v>0</v>
      </c>
      <c r="K1211" s="51"/>
      <c r="L1211" s="51"/>
      <c r="M1211" s="52">
        <f t="shared" si="428"/>
        <v>0</v>
      </c>
      <c r="N1211" s="51"/>
      <c r="O1211" s="52">
        <f t="shared" si="429"/>
        <v>0</v>
      </c>
    </row>
    <row r="1212" spans="1:15" ht="25.5" hidden="1">
      <c r="A1212" s="50">
        <f t="shared" si="414"/>
        <v>3</v>
      </c>
      <c r="B1212" s="150"/>
      <c r="C1212" s="260" t="s">
        <v>156</v>
      </c>
      <c r="D1212" s="60" t="s">
        <v>40</v>
      </c>
      <c r="E1212" s="51"/>
      <c r="F1212" s="51"/>
      <c r="G1212" s="51"/>
      <c r="H1212" s="51"/>
      <c r="I1212" s="51"/>
      <c r="J1212" s="52">
        <f t="shared" si="427"/>
        <v>0</v>
      </c>
      <c r="K1212" s="51"/>
      <c r="L1212" s="51"/>
      <c r="M1212" s="52">
        <f t="shared" si="428"/>
        <v>0</v>
      </c>
      <c r="N1212" s="51"/>
      <c r="O1212" s="52">
        <f t="shared" si="429"/>
        <v>0</v>
      </c>
    </row>
    <row r="1213" spans="1:15" ht="25.5" hidden="1">
      <c r="A1213" s="50">
        <f t="shared" si="414"/>
        <v>3</v>
      </c>
      <c r="B1213" s="150"/>
      <c r="C1213" s="260" t="s">
        <v>157</v>
      </c>
      <c r="D1213" s="60" t="s">
        <v>41</v>
      </c>
      <c r="E1213" s="51"/>
      <c r="F1213" s="51"/>
      <c r="G1213" s="51"/>
      <c r="H1213" s="51"/>
      <c r="I1213" s="51"/>
      <c r="J1213" s="52">
        <f t="shared" si="427"/>
        <v>0</v>
      </c>
      <c r="K1213" s="51"/>
      <c r="L1213" s="51"/>
      <c r="M1213" s="52">
        <f t="shared" si="428"/>
        <v>0</v>
      </c>
      <c r="N1213" s="51"/>
      <c r="O1213" s="52">
        <f t="shared" si="429"/>
        <v>0</v>
      </c>
    </row>
    <row r="1214" spans="1:15" hidden="1">
      <c r="A1214" s="50">
        <f t="shared" si="414"/>
        <v>3</v>
      </c>
      <c r="B1214" s="150"/>
      <c r="C1214" s="160" t="s">
        <v>158</v>
      </c>
      <c r="D1214" s="60" t="s">
        <v>4</v>
      </c>
      <c r="E1214" s="51"/>
      <c r="F1214" s="51"/>
      <c r="G1214" s="51"/>
      <c r="H1214" s="51"/>
      <c r="I1214" s="51"/>
      <c r="J1214" s="52">
        <f t="shared" si="427"/>
        <v>0</v>
      </c>
      <c r="K1214" s="51"/>
      <c r="L1214" s="51"/>
      <c r="M1214" s="52">
        <f t="shared" si="428"/>
        <v>0</v>
      </c>
      <c r="N1214" s="51"/>
      <c r="O1214" s="52">
        <f t="shared" si="429"/>
        <v>0</v>
      </c>
    </row>
    <row r="1215" spans="1:15" hidden="1">
      <c r="A1215" s="50">
        <f t="shared" si="414"/>
        <v>3</v>
      </c>
      <c r="B1215" s="150"/>
      <c r="C1215" s="159" t="s">
        <v>19</v>
      </c>
      <c r="D1215" s="59" t="s">
        <v>5</v>
      </c>
      <c r="E1215" s="51"/>
      <c r="F1215" s="51"/>
      <c r="G1215" s="51"/>
      <c r="H1215" s="51"/>
      <c r="I1215" s="51"/>
      <c r="J1215" s="52">
        <f t="shared" si="427"/>
        <v>0</v>
      </c>
      <c r="K1215" s="51"/>
      <c r="L1215" s="51"/>
      <c r="M1215" s="52">
        <f t="shared" si="428"/>
        <v>0</v>
      </c>
      <c r="N1215" s="51"/>
      <c r="O1215" s="52">
        <f t="shared" si="429"/>
        <v>0</v>
      </c>
    </row>
    <row r="1216" spans="1:15" hidden="1">
      <c r="A1216" s="50">
        <f t="shared" si="414"/>
        <v>3</v>
      </c>
      <c r="B1216" s="150"/>
      <c r="C1216" s="162" t="s">
        <v>450</v>
      </c>
      <c r="D1216" s="118" t="s">
        <v>173</v>
      </c>
      <c r="E1216" s="51"/>
      <c r="F1216" s="51"/>
      <c r="G1216" s="51"/>
      <c r="H1216" s="51"/>
      <c r="I1216" s="51"/>
      <c r="J1216" s="52">
        <f t="shared" si="427"/>
        <v>0</v>
      </c>
      <c r="K1216" s="51"/>
      <c r="L1216" s="51"/>
      <c r="M1216" s="52">
        <f t="shared" si="428"/>
        <v>0</v>
      </c>
      <c r="N1216" s="51"/>
      <c r="O1216" s="52">
        <f t="shared" si="429"/>
        <v>0</v>
      </c>
    </row>
    <row r="1217" spans="1:15" hidden="1">
      <c r="A1217" s="50">
        <f t="shared" si="414"/>
        <v>3</v>
      </c>
      <c r="B1217" s="153"/>
      <c r="C1217" s="163" t="s">
        <v>29</v>
      </c>
      <c r="D1217" s="136" t="s">
        <v>6</v>
      </c>
      <c r="E1217" s="51"/>
      <c r="F1217" s="51"/>
      <c r="G1217" s="51"/>
      <c r="H1217" s="51"/>
      <c r="I1217" s="51"/>
      <c r="J1217" s="52">
        <f t="shared" si="427"/>
        <v>0</v>
      </c>
      <c r="K1217" s="51"/>
      <c r="L1217" s="51"/>
      <c r="M1217" s="52">
        <f t="shared" si="428"/>
        <v>0</v>
      </c>
      <c r="N1217" s="51"/>
      <c r="O1217" s="52">
        <f t="shared" si="429"/>
        <v>0</v>
      </c>
    </row>
    <row r="1218" spans="1:15" hidden="1">
      <c r="A1218" s="50">
        <f t="shared" si="414"/>
        <v>3</v>
      </c>
      <c r="B1218" s="153"/>
      <c r="C1218" s="163" t="s">
        <v>21</v>
      </c>
      <c r="D1218" s="137" t="s">
        <v>8</v>
      </c>
      <c r="E1218" s="51"/>
      <c r="F1218" s="51"/>
      <c r="G1218" s="51"/>
      <c r="H1218" s="51"/>
      <c r="I1218" s="51"/>
      <c r="J1218" s="52">
        <f>H1218+I1218</f>
        <v>0</v>
      </c>
      <c r="K1218" s="51"/>
      <c r="L1218" s="51"/>
      <c r="M1218" s="52">
        <f>K1218+L1218</f>
        <v>0</v>
      </c>
      <c r="N1218" s="51"/>
      <c r="O1218" s="52">
        <f t="shared" si="429"/>
        <v>0</v>
      </c>
    </row>
    <row r="1219" spans="1:15" hidden="1">
      <c r="A1219" s="50">
        <f t="shared" si="414"/>
        <v>3</v>
      </c>
      <c r="B1219" s="153"/>
      <c r="C1219" s="163" t="s">
        <v>526</v>
      </c>
      <c r="D1219" s="137" t="s">
        <v>31</v>
      </c>
      <c r="E1219" s="51"/>
      <c r="F1219" s="51"/>
      <c r="G1219" s="51"/>
      <c r="H1219" s="51"/>
      <c r="I1219" s="51"/>
      <c r="J1219" s="52">
        <f t="shared" si="427"/>
        <v>0</v>
      </c>
      <c r="K1219" s="51"/>
      <c r="L1219" s="51"/>
      <c r="M1219" s="52">
        <f t="shared" si="428"/>
        <v>0</v>
      </c>
      <c r="N1219" s="51"/>
      <c r="O1219" s="52">
        <f t="shared" si="429"/>
        <v>0</v>
      </c>
    </row>
    <row r="1220" spans="1:15" hidden="1">
      <c r="A1220" s="50">
        <f t="shared" si="414"/>
        <v>3</v>
      </c>
      <c r="B1220" s="153"/>
      <c r="C1220" s="163" t="s">
        <v>558</v>
      </c>
      <c r="D1220" s="137" t="s">
        <v>559</v>
      </c>
      <c r="E1220" s="51"/>
      <c r="F1220" s="51"/>
      <c r="G1220" s="51"/>
      <c r="H1220" s="51"/>
      <c r="I1220" s="51"/>
      <c r="J1220" s="52">
        <f t="shared" si="427"/>
        <v>0</v>
      </c>
      <c r="K1220" s="51"/>
      <c r="L1220" s="51"/>
      <c r="M1220" s="52">
        <f t="shared" si="428"/>
        <v>0</v>
      </c>
      <c r="N1220" s="51"/>
      <c r="O1220" s="52">
        <f t="shared" si="429"/>
        <v>0</v>
      </c>
    </row>
    <row r="1221" spans="1:15" ht="25.5" hidden="1">
      <c r="A1221" s="50">
        <f t="shared" si="414"/>
        <v>3</v>
      </c>
      <c r="B1221" s="153"/>
      <c r="C1221" s="163" t="s">
        <v>528</v>
      </c>
      <c r="D1221" s="136" t="s">
        <v>9</v>
      </c>
      <c r="E1221" s="51"/>
      <c r="F1221" s="51"/>
      <c r="G1221" s="51"/>
      <c r="H1221" s="51"/>
      <c r="I1221" s="51"/>
      <c r="J1221" s="52">
        <f t="shared" si="427"/>
        <v>0</v>
      </c>
      <c r="K1221" s="51"/>
      <c r="L1221" s="51"/>
      <c r="M1221" s="52">
        <f t="shared" si="428"/>
        <v>0</v>
      </c>
      <c r="N1221" s="51"/>
      <c r="O1221" s="52">
        <f t="shared" si="429"/>
        <v>0</v>
      </c>
    </row>
    <row r="1222" spans="1:15" ht="25.5" hidden="1">
      <c r="A1222" s="50">
        <f t="shared" si="414"/>
        <v>3</v>
      </c>
      <c r="B1222" s="153"/>
      <c r="C1222" s="163" t="s">
        <v>30</v>
      </c>
      <c r="D1222" s="136" t="s">
        <v>10</v>
      </c>
      <c r="E1222" s="51"/>
      <c r="F1222" s="51"/>
      <c r="G1222" s="51"/>
      <c r="H1222" s="51"/>
      <c r="I1222" s="51"/>
      <c r="J1222" s="52">
        <f t="shared" si="427"/>
        <v>0</v>
      </c>
      <c r="K1222" s="51"/>
      <c r="L1222" s="51"/>
      <c r="M1222" s="52">
        <f t="shared" si="428"/>
        <v>0</v>
      </c>
      <c r="N1222" s="51"/>
      <c r="O1222" s="52">
        <f t="shared" si="429"/>
        <v>0</v>
      </c>
    </row>
    <row r="1223" spans="1:15" hidden="1">
      <c r="A1223" s="50">
        <f t="shared" si="414"/>
        <v>3</v>
      </c>
      <c r="B1223" s="153"/>
      <c r="C1223" s="165" t="s">
        <v>451</v>
      </c>
      <c r="D1223" s="138" t="s">
        <v>93</v>
      </c>
      <c r="E1223" s="11">
        <f>SUBTOTAL(9,E1224:E1225)</f>
        <v>0</v>
      </c>
      <c r="F1223" s="11">
        <f>SUBTOTAL(9,F1224:F1225)</f>
        <v>0</v>
      </c>
      <c r="G1223" s="11">
        <f>SUBTOTAL(9,G1224:G1225)</f>
        <v>0</v>
      </c>
      <c r="H1223" s="11">
        <f>SUBTOTAL(9,H1224:H1225)</f>
        <v>0</v>
      </c>
      <c r="I1223" s="11">
        <f t="shared" ref="I1223:N1223" si="430">SUBTOTAL(9,I1224:I1225)</f>
        <v>0</v>
      </c>
      <c r="J1223" s="11">
        <f t="shared" si="430"/>
        <v>0</v>
      </c>
      <c r="K1223" s="11">
        <f t="shared" si="430"/>
        <v>0</v>
      </c>
      <c r="L1223" s="11">
        <f t="shared" si="430"/>
        <v>0</v>
      </c>
      <c r="M1223" s="11">
        <f t="shared" si="430"/>
        <v>0</v>
      </c>
      <c r="N1223" s="11">
        <f t="shared" si="430"/>
        <v>0</v>
      </c>
      <c r="O1223" s="11">
        <f>SUBTOTAL(9,O1224:O1225)</f>
        <v>0</v>
      </c>
    </row>
    <row r="1224" spans="1:15" s="57" customFormat="1" hidden="1">
      <c r="A1224" s="50">
        <f t="shared" si="414"/>
        <v>3</v>
      </c>
      <c r="B1224" s="153"/>
      <c r="C1224" s="166" t="s">
        <v>452</v>
      </c>
      <c r="D1224" s="138" t="s">
        <v>453</v>
      </c>
      <c r="E1224" s="51"/>
      <c r="F1224" s="51"/>
      <c r="G1224" s="51"/>
      <c r="H1224" s="51"/>
      <c r="I1224" s="51"/>
      <c r="J1224" s="52">
        <f>H1224+I1224</f>
        <v>0</v>
      </c>
      <c r="K1224" s="51"/>
      <c r="L1224" s="51"/>
      <c r="M1224" s="52">
        <f>K1224+L1224</f>
        <v>0</v>
      </c>
      <c r="N1224" s="51"/>
      <c r="O1224" s="52">
        <f>M1224+N1224</f>
        <v>0</v>
      </c>
    </row>
    <row r="1225" spans="1:15" s="57" customFormat="1" hidden="1">
      <c r="A1225" s="50">
        <f t="shared" si="414"/>
        <v>3</v>
      </c>
      <c r="B1225" s="153"/>
      <c r="C1225" s="166" t="s">
        <v>454</v>
      </c>
      <c r="D1225" s="138" t="s">
        <v>455</v>
      </c>
      <c r="E1225" s="51"/>
      <c r="F1225" s="51"/>
      <c r="G1225" s="51"/>
      <c r="H1225" s="51"/>
      <c r="I1225" s="51"/>
      <c r="J1225" s="52">
        <f>H1225+I1225</f>
        <v>0</v>
      </c>
      <c r="K1225" s="51"/>
      <c r="L1225" s="51"/>
      <c r="M1225" s="52">
        <f>K1225+L1225</f>
        <v>0</v>
      </c>
      <c r="N1225" s="51"/>
      <c r="O1225" s="52">
        <f>M1225+N1225</f>
        <v>0</v>
      </c>
    </row>
    <row r="1226" spans="1:15" s="57" customFormat="1" hidden="1">
      <c r="A1226" s="50">
        <f t="shared" si="414"/>
        <v>3</v>
      </c>
      <c r="B1226" s="156"/>
      <c r="C1226" s="158" t="s">
        <v>32</v>
      </c>
      <c r="D1226" s="136"/>
      <c r="E1226" s="11">
        <f>SUBTOTAL(9,E1227:E1231)</f>
        <v>0</v>
      </c>
      <c r="F1226" s="11">
        <f>SUBTOTAL(9,F1227:F1231)</f>
        <v>0</v>
      </c>
      <c r="G1226" s="11">
        <f>SUBTOTAL(9,G1227:G1231)</f>
        <v>0</v>
      </c>
      <c r="H1226" s="11">
        <f>SUBTOTAL(9,H1227:H1231)</f>
        <v>0</v>
      </c>
      <c r="I1226" s="11">
        <f t="shared" ref="I1226:N1226" si="431">SUBTOTAL(9,I1227:I1231)</f>
        <v>0</v>
      </c>
      <c r="J1226" s="11">
        <f t="shared" si="431"/>
        <v>0</v>
      </c>
      <c r="K1226" s="11">
        <f t="shared" si="431"/>
        <v>0</v>
      </c>
      <c r="L1226" s="11">
        <f t="shared" si="431"/>
        <v>0</v>
      </c>
      <c r="M1226" s="11">
        <f t="shared" si="431"/>
        <v>0</v>
      </c>
      <c r="N1226" s="11">
        <f t="shared" si="431"/>
        <v>0</v>
      </c>
      <c r="O1226" s="11">
        <f>SUBTOTAL(9,O1227:O1231)</f>
        <v>0</v>
      </c>
    </row>
    <row r="1227" spans="1:15" s="57" customFormat="1" hidden="1">
      <c r="A1227" s="50">
        <f t="shared" si="414"/>
        <v>3</v>
      </c>
      <c r="B1227" s="153"/>
      <c r="C1227" s="163" t="s">
        <v>70</v>
      </c>
      <c r="D1227" s="137" t="s">
        <v>71</v>
      </c>
      <c r="E1227" s="51"/>
      <c r="F1227" s="51"/>
      <c r="G1227" s="51"/>
      <c r="H1227" s="51"/>
      <c r="I1227" s="51"/>
      <c r="J1227" s="52">
        <f>H1227+I1227</f>
        <v>0</v>
      </c>
      <c r="K1227" s="51"/>
      <c r="L1227" s="51"/>
      <c r="M1227" s="52">
        <f>K1227+L1227</f>
        <v>0</v>
      </c>
      <c r="N1227" s="51"/>
      <c r="O1227" s="52">
        <f>M1227+N1227</f>
        <v>0</v>
      </c>
    </row>
    <row r="1228" spans="1:15" s="57" customFormat="1" hidden="1">
      <c r="A1228" s="50">
        <f t="shared" si="414"/>
        <v>3</v>
      </c>
      <c r="B1228" s="153"/>
      <c r="C1228" s="163" t="s">
        <v>72</v>
      </c>
      <c r="D1228" s="137" t="s">
        <v>73</v>
      </c>
      <c r="E1228" s="51"/>
      <c r="F1228" s="51"/>
      <c r="G1228" s="51"/>
      <c r="H1228" s="51"/>
      <c r="I1228" s="51"/>
      <c r="J1228" s="52">
        <f>H1228+I1228</f>
        <v>0</v>
      </c>
      <c r="K1228" s="51"/>
      <c r="L1228" s="51"/>
      <c r="M1228" s="52">
        <f>K1228+L1228</f>
        <v>0</v>
      </c>
      <c r="N1228" s="51"/>
      <c r="O1228" s="52">
        <f>M1228+N1228</f>
        <v>0</v>
      </c>
    </row>
    <row r="1229" spans="1:15" s="57" customFormat="1" hidden="1">
      <c r="A1229" s="50">
        <f t="shared" si="414"/>
        <v>3</v>
      </c>
      <c r="B1229" s="153"/>
      <c r="C1229" s="163" t="s">
        <v>74</v>
      </c>
      <c r="D1229" s="137" t="s">
        <v>75</v>
      </c>
      <c r="E1229" s="51"/>
      <c r="F1229" s="51"/>
      <c r="G1229" s="51"/>
      <c r="H1229" s="51"/>
      <c r="I1229" s="51"/>
      <c r="J1229" s="52">
        <f>H1229+I1229</f>
        <v>0</v>
      </c>
      <c r="K1229" s="51"/>
      <c r="L1229" s="51"/>
      <c r="M1229" s="52">
        <f>K1229+L1229</f>
        <v>0</v>
      </c>
      <c r="N1229" s="51"/>
      <c r="O1229" s="52">
        <f>M1229+N1229</f>
        <v>0</v>
      </c>
    </row>
    <row r="1230" spans="1:15" s="57" customFormat="1" hidden="1">
      <c r="A1230" s="50">
        <f t="shared" si="414"/>
        <v>3</v>
      </c>
      <c r="B1230" s="153"/>
      <c r="C1230" s="163" t="s">
        <v>76</v>
      </c>
      <c r="D1230" s="137" t="s">
        <v>77</v>
      </c>
      <c r="E1230" s="51"/>
      <c r="F1230" s="51"/>
      <c r="G1230" s="51"/>
      <c r="H1230" s="51"/>
      <c r="I1230" s="51"/>
      <c r="J1230" s="52">
        <f>H1230+I1230</f>
        <v>0</v>
      </c>
      <c r="K1230" s="51"/>
      <c r="L1230" s="51"/>
      <c r="M1230" s="52">
        <f>K1230+L1230</f>
        <v>0</v>
      </c>
      <c r="N1230" s="51"/>
      <c r="O1230" s="52">
        <f>M1230+N1230</f>
        <v>0</v>
      </c>
    </row>
    <row r="1231" spans="1:15" s="57" customFormat="1" hidden="1">
      <c r="A1231" s="50">
        <f t="shared" si="414"/>
        <v>3</v>
      </c>
      <c r="B1231" s="153"/>
      <c r="C1231" s="163" t="s">
        <v>12</v>
      </c>
      <c r="D1231" s="137" t="s">
        <v>28</v>
      </c>
      <c r="E1231" s="51"/>
      <c r="F1231" s="51"/>
      <c r="G1231" s="51"/>
      <c r="H1231" s="51"/>
      <c r="I1231" s="51"/>
      <c r="J1231" s="52">
        <f>H1231+I1231</f>
        <v>0</v>
      </c>
      <c r="K1231" s="51"/>
      <c r="L1231" s="51"/>
      <c r="M1231" s="52">
        <f>K1231+L1231</f>
        <v>0</v>
      </c>
      <c r="N1231" s="51"/>
      <c r="O1231" s="52">
        <f>M1231+N1231</f>
        <v>0</v>
      </c>
    </row>
    <row r="1232" spans="1:15" s="57" customFormat="1" hidden="1">
      <c r="A1232" s="77">
        <f>A1233</f>
        <v>3</v>
      </c>
      <c r="B1232" s="153"/>
      <c r="C1232" s="155"/>
      <c r="D1232" s="137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</row>
    <row r="1233" spans="1:15" s="57" customFormat="1" hidden="1">
      <c r="A1233" s="105">
        <f>MIN(A1234:A1239)</f>
        <v>3</v>
      </c>
      <c r="B1233" s="153"/>
      <c r="C1233" s="157" t="s">
        <v>36</v>
      </c>
      <c r="D1233" s="137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</row>
    <row r="1234" spans="1:15" s="57" customFormat="1" hidden="1">
      <c r="A1234" s="50">
        <f t="shared" ref="A1234:A1239" si="432">IF(MAX(E1234:P1234)=0,IF(MIN(E1234:P1234)=0,3,2),2)</f>
        <v>3</v>
      </c>
      <c r="B1234" s="153"/>
      <c r="C1234" s="155" t="s">
        <v>34</v>
      </c>
      <c r="D1234" s="137"/>
      <c r="E1234" s="62">
        <f>SUM(E1235:E1236)</f>
        <v>0</v>
      </c>
      <c r="F1234" s="62">
        <f>SUM(F1235:F1236)</f>
        <v>0</v>
      </c>
      <c r="G1234" s="62">
        <f>SUM(G1235:G1236)</f>
        <v>0</v>
      </c>
      <c r="H1234" s="62">
        <f>SUM(H1235:H1236)</f>
        <v>0</v>
      </c>
      <c r="I1234" s="62">
        <f t="shared" ref="I1234:N1234" si="433">SUM(I1235:I1236)</f>
        <v>0</v>
      </c>
      <c r="J1234" s="62">
        <f t="shared" si="433"/>
        <v>0</v>
      </c>
      <c r="K1234" s="62">
        <f t="shared" si="433"/>
        <v>0</v>
      </c>
      <c r="L1234" s="62">
        <f t="shared" si="433"/>
        <v>0</v>
      </c>
      <c r="M1234" s="62">
        <f t="shared" si="433"/>
        <v>0</v>
      </c>
      <c r="N1234" s="62">
        <f t="shared" si="433"/>
        <v>0</v>
      </c>
      <c r="O1234" s="62">
        <f>SUM(O1235:O1236)</f>
        <v>0</v>
      </c>
    </row>
    <row r="1235" spans="1:15" s="57" customFormat="1" hidden="1">
      <c r="A1235" s="50">
        <f t="shared" si="432"/>
        <v>3</v>
      </c>
      <c r="B1235" s="153"/>
      <c r="C1235" s="167" t="s">
        <v>80</v>
      </c>
      <c r="D1235" s="137"/>
      <c r="E1235" s="51"/>
      <c r="F1235" s="51"/>
      <c r="G1235" s="51"/>
      <c r="H1235" s="51"/>
      <c r="I1235" s="51"/>
      <c r="J1235" s="52">
        <f>H1235+I1235</f>
        <v>0</v>
      </c>
      <c r="K1235" s="51"/>
      <c r="L1235" s="51"/>
      <c r="M1235" s="52">
        <f>K1235+L1235</f>
        <v>0</v>
      </c>
      <c r="N1235" s="51"/>
      <c r="O1235" s="52">
        <f>M1235+N1235</f>
        <v>0</v>
      </c>
    </row>
    <row r="1236" spans="1:15" s="57" customFormat="1" hidden="1">
      <c r="A1236" s="50">
        <f t="shared" si="432"/>
        <v>3</v>
      </c>
      <c r="B1236" s="153"/>
      <c r="C1236" s="167" t="s">
        <v>81</v>
      </c>
      <c r="D1236" s="137"/>
      <c r="E1236" s="51"/>
      <c r="F1236" s="51"/>
      <c r="G1236" s="51"/>
      <c r="H1236" s="51"/>
      <c r="I1236" s="51"/>
      <c r="J1236" s="52">
        <f>H1236+I1236</f>
        <v>0</v>
      </c>
      <c r="K1236" s="51"/>
      <c r="L1236" s="51"/>
      <c r="M1236" s="52">
        <f>K1236+L1236</f>
        <v>0</v>
      </c>
      <c r="N1236" s="51"/>
      <c r="O1236" s="52">
        <f>M1236+N1236</f>
        <v>0</v>
      </c>
    </row>
    <row r="1237" spans="1:15" s="57" customFormat="1" hidden="1">
      <c r="A1237" s="50">
        <f t="shared" si="432"/>
        <v>3</v>
      </c>
      <c r="B1237" s="153"/>
      <c r="C1237" s="155" t="s">
        <v>35</v>
      </c>
      <c r="D1237" s="137"/>
      <c r="E1237" s="62">
        <f>SUM(E1238:E1239)</f>
        <v>0</v>
      </c>
      <c r="F1237" s="62">
        <f>SUM(F1238:F1239)</f>
        <v>0</v>
      </c>
      <c r="G1237" s="62">
        <f>SUM(G1238:G1239)</f>
        <v>0</v>
      </c>
      <c r="H1237" s="62">
        <f>SUM(H1238:H1239)</f>
        <v>0</v>
      </c>
      <c r="I1237" s="62">
        <f t="shared" ref="I1237:N1237" si="434">SUM(I1238:I1239)</f>
        <v>0</v>
      </c>
      <c r="J1237" s="62">
        <f t="shared" si="434"/>
        <v>0</v>
      </c>
      <c r="K1237" s="62">
        <f t="shared" si="434"/>
        <v>0</v>
      </c>
      <c r="L1237" s="62">
        <f t="shared" si="434"/>
        <v>0</v>
      </c>
      <c r="M1237" s="62">
        <f t="shared" si="434"/>
        <v>0</v>
      </c>
      <c r="N1237" s="62">
        <f t="shared" si="434"/>
        <v>0</v>
      </c>
      <c r="O1237" s="62">
        <f>SUM(O1238:O1239)</f>
        <v>0</v>
      </c>
    </row>
    <row r="1238" spans="1:15" s="57" customFormat="1" hidden="1">
      <c r="A1238" s="50">
        <f t="shared" si="432"/>
        <v>3</v>
      </c>
      <c r="B1238" s="153"/>
      <c r="C1238" s="167" t="s">
        <v>84</v>
      </c>
      <c r="D1238" s="137"/>
      <c r="E1238" s="51"/>
      <c r="F1238" s="51"/>
      <c r="G1238" s="51"/>
      <c r="H1238" s="51"/>
      <c r="I1238" s="51"/>
      <c r="J1238" s="52">
        <f>H1238+I1238</f>
        <v>0</v>
      </c>
      <c r="K1238" s="51"/>
      <c r="L1238" s="51"/>
      <c r="M1238" s="52">
        <f>K1238+L1238</f>
        <v>0</v>
      </c>
      <c r="N1238" s="51"/>
      <c r="O1238" s="52">
        <f>M1238+N1238</f>
        <v>0</v>
      </c>
    </row>
    <row r="1239" spans="1:15" s="57" customFormat="1" hidden="1">
      <c r="A1239" s="50">
        <f t="shared" si="432"/>
        <v>3</v>
      </c>
      <c r="B1239" s="153"/>
      <c r="C1239" s="167" t="s">
        <v>85</v>
      </c>
      <c r="D1239" s="137"/>
      <c r="E1239" s="51"/>
      <c r="F1239" s="51"/>
      <c r="G1239" s="51"/>
      <c r="H1239" s="51"/>
      <c r="I1239" s="51"/>
      <c r="J1239" s="52">
        <f>H1239+I1239</f>
        <v>0</v>
      </c>
      <c r="K1239" s="51"/>
      <c r="L1239" s="51"/>
      <c r="M1239" s="52">
        <f>K1239+L1239</f>
        <v>0</v>
      </c>
      <c r="N1239" s="51"/>
      <c r="O1239" s="52">
        <f>M1239+N1239</f>
        <v>0</v>
      </c>
    </row>
    <row r="1240" spans="1:15" s="57" customFormat="1" hidden="1">
      <c r="A1240" s="77">
        <f>A1241</f>
        <v>3</v>
      </c>
      <c r="B1240" s="172"/>
      <c r="C1240" s="156"/>
      <c r="D1240" s="140"/>
      <c r="E1240" s="76"/>
      <c r="F1240" s="76"/>
      <c r="G1240" s="76"/>
      <c r="H1240" s="76"/>
      <c r="I1240" s="76"/>
      <c r="J1240" s="76"/>
      <c r="K1240" s="76"/>
      <c r="L1240" s="76"/>
      <c r="M1240" s="76"/>
      <c r="N1240" s="76"/>
      <c r="O1240" s="76"/>
    </row>
    <row r="1241" spans="1:15" s="57" customFormat="1" hidden="1">
      <c r="A1241" s="55">
        <f>IF(ROUND(MAX(E1241:P1241),0)=0,IF(ROUND(MIN(E1241:P1241),0)=0,3,2),2)</f>
        <v>3</v>
      </c>
      <c r="B1241" s="172"/>
      <c r="C1241" s="173" t="s">
        <v>62</v>
      </c>
      <c r="D1241" s="140"/>
      <c r="E1241" s="76">
        <f>E1244+E1308+E1372+E1436+E1500+E1564</f>
        <v>0</v>
      </c>
      <c r="F1241" s="76">
        <f>F1244+F1308+F1372+F1436+F1500+F1564</f>
        <v>0</v>
      </c>
      <c r="G1241" s="76">
        <f>G1244+G1308+G1372+G1436+G1500+G1564</f>
        <v>0</v>
      </c>
      <c r="H1241" s="76">
        <f>H1244+H1308+H1372+H1436+H1500+H1564</f>
        <v>0</v>
      </c>
      <c r="I1241" s="76">
        <f t="shared" ref="I1241:N1241" si="435">I1244+I1308+I1372+I1436+I1500+I1564</f>
        <v>0</v>
      </c>
      <c r="J1241" s="76">
        <f t="shared" si="435"/>
        <v>0</v>
      </c>
      <c r="K1241" s="76">
        <f t="shared" si="435"/>
        <v>0</v>
      </c>
      <c r="L1241" s="76">
        <f t="shared" si="435"/>
        <v>0</v>
      </c>
      <c r="M1241" s="76">
        <f t="shared" si="435"/>
        <v>0</v>
      </c>
      <c r="N1241" s="76">
        <f t="shared" si="435"/>
        <v>0</v>
      </c>
      <c r="O1241" s="76">
        <f>O1244+O1308+O1372+O1436+O1500+O1564</f>
        <v>0</v>
      </c>
    </row>
    <row r="1242" spans="1:15" s="57" customFormat="1" hidden="1">
      <c r="A1242" s="77">
        <f>A1243</f>
        <v>3</v>
      </c>
      <c r="B1242" s="172"/>
      <c r="C1242" s="156"/>
      <c r="D1242" s="140"/>
      <c r="E1242" s="76"/>
      <c r="F1242" s="76"/>
      <c r="G1242" s="76"/>
      <c r="H1242" s="76"/>
      <c r="I1242" s="76"/>
      <c r="J1242" s="76"/>
      <c r="K1242" s="76"/>
      <c r="L1242" s="76"/>
      <c r="M1242" s="76"/>
      <c r="N1242" s="76"/>
      <c r="O1242" s="76"/>
    </row>
    <row r="1243" spans="1:15" s="57" customFormat="1" hidden="1">
      <c r="A1243" s="105">
        <f>MIN(A1244:A1305)</f>
        <v>3</v>
      </c>
      <c r="B1243" s="172"/>
      <c r="C1243" s="174" t="s">
        <v>63</v>
      </c>
      <c r="D1243" s="140"/>
      <c r="E1243" s="76"/>
      <c r="F1243" s="76"/>
      <c r="G1243" s="76"/>
      <c r="H1243" s="76"/>
      <c r="I1243" s="76"/>
      <c r="J1243" s="76"/>
      <c r="K1243" s="76"/>
      <c r="L1243" s="76"/>
      <c r="M1243" s="76"/>
      <c r="N1243" s="76"/>
      <c r="O1243" s="76"/>
    </row>
    <row r="1244" spans="1:15" s="57" customFormat="1" hidden="1">
      <c r="A1244" s="50">
        <f t="shared" ref="A1244:A1297" si="436">IF(MAX(E1244:P1244)=0,IF(MIN(E1244:P1244)=0,3,2),2)</f>
        <v>3</v>
      </c>
      <c r="B1244" s="145"/>
      <c r="C1244" s="146" t="s">
        <v>25</v>
      </c>
      <c r="D1244" s="56"/>
      <c r="E1244" s="11">
        <f>SUBTOTAL(9,E1245:E1297)</f>
        <v>0</v>
      </c>
      <c r="F1244" s="11">
        <f>SUBTOTAL(9,F1245:F1297)</f>
        <v>0</v>
      </c>
      <c r="G1244" s="11">
        <f>SUBTOTAL(9,G1245:G1297)</f>
        <v>0</v>
      </c>
      <c r="H1244" s="11">
        <f>SUBTOTAL(9,H1245:H1297)</f>
        <v>0</v>
      </c>
      <c r="I1244" s="11">
        <f t="shared" ref="I1244:N1244" si="437">SUBTOTAL(9,I1245:I1297)</f>
        <v>0</v>
      </c>
      <c r="J1244" s="11">
        <f t="shared" si="437"/>
        <v>0</v>
      </c>
      <c r="K1244" s="11">
        <f t="shared" si="437"/>
        <v>0</v>
      </c>
      <c r="L1244" s="11">
        <f t="shared" si="437"/>
        <v>0</v>
      </c>
      <c r="M1244" s="11">
        <f t="shared" si="437"/>
        <v>0</v>
      </c>
      <c r="N1244" s="11">
        <f t="shared" si="437"/>
        <v>0</v>
      </c>
      <c r="O1244" s="11">
        <f>SUBTOTAL(9,O1245:O1297)</f>
        <v>0</v>
      </c>
    </row>
    <row r="1245" spans="1:15" s="57" customFormat="1" hidden="1">
      <c r="A1245" s="50">
        <f t="shared" si="436"/>
        <v>3</v>
      </c>
      <c r="B1245" s="145" t="s">
        <v>14</v>
      </c>
      <c r="C1245" s="146" t="s">
        <v>125</v>
      </c>
      <c r="D1245" s="56"/>
      <c r="E1245" s="11">
        <f>SUBTOTAL(9,E1246:E1267)</f>
        <v>0</v>
      </c>
      <c r="F1245" s="11">
        <f>SUBTOTAL(9,F1246:F1267)</f>
        <v>0</v>
      </c>
      <c r="G1245" s="11">
        <f>SUBTOTAL(9,G1246:G1267)</f>
        <v>0</v>
      </c>
      <c r="H1245" s="11">
        <f>SUBTOTAL(9,H1246:H1267)</f>
        <v>0</v>
      </c>
      <c r="I1245" s="11">
        <f t="shared" ref="I1245:N1245" si="438">SUBTOTAL(9,I1246:I1267)</f>
        <v>0</v>
      </c>
      <c r="J1245" s="11">
        <f t="shared" si="438"/>
        <v>0</v>
      </c>
      <c r="K1245" s="11">
        <f t="shared" si="438"/>
        <v>0</v>
      </c>
      <c r="L1245" s="11">
        <f t="shared" si="438"/>
        <v>0</v>
      </c>
      <c r="M1245" s="11">
        <f t="shared" si="438"/>
        <v>0</v>
      </c>
      <c r="N1245" s="11">
        <f t="shared" si="438"/>
        <v>0</v>
      </c>
      <c r="O1245" s="11">
        <f>SUBTOTAL(9,O1246:O1267)</f>
        <v>0</v>
      </c>
    </row>
    <row r="1246" spans="1:15" s="57" customFormat="1" hidden="1">
      <c r="A1246" s="50">
        <f t="shared" si="436"/>
        <v>3</v>
      </c>
      <c r="B1246" s="147"/>
      <c r="C1246" s="146" t="s">
        <v>126</v>
      </c>
      <c r="D1246" s="56"/>
      <c r="E1246" s="11">
        <f>SUBTOTAL(9,E1247:E1256)</f>
        <v>0</v>
      </c>
      <c r="F1246" s="11">
        <f>SUBTOTAL(9,F1247:F1256)</f>
        <v>0</v>
      </c>
      <c r="G1246" s="11">
        <f>SUBTOTAL(9,G1247:G1256)</f>
        <v>0</v>
      </c>
      <c r="H1246" s="11">
        <f>SUBTOTAL(9,H1247:H1256)</f>
        <v>0</v>
      </c>
      <c r="I1246" s="11">
        <f t="shared" ref="I1246:N1246" si="439">SUBTOTAL(9,I1247:I1256)</f>
        <v>0</v>
      </c>
      <c r="J1246" s="11">
        <f t="shared" si="439"/>
        <v>0</v>
      </c>
      <c r="K1246" s="11">
        <f t="shared" si="439"/>
        <v>0</v>
      </c>
      <c r="L1246" s="11">
        <f t="shared" si="439"/>
        <v>0</v>
      </c>
      <c r="M1246" s="11">
        <f t="shared" si="439"/>
        <v>0</v>
      </c>
      <c r="N1246" s="11">
        <f t="shared" si="439"/>
        <v>0</v>
      </c>
      <c r="O1246" s="11">
        <f>SUBTOTAL(9,O1247:O1256)</f>
        <v>0</v>
      </c>
    </row>
    <row r="1247" spans="1:15" s="57" customFormat="1" ht="25.5" hidden="1">
      <c r="A1247" s="50">
        <f t="shared" si="436"/>
        <v>3</v>
      </c>
      <c r="B1247" s="148"/>
      <c r="C1247" s="149" t="s">
        <v>127</v>
      </c>
      <c r="D1247" s="58" t="s">
        <v>2</v>
      </c>
      <c r="E1247" s="11">
        <f>SUBTOTAL(9,E1248:E1249)</f>
        <v>0</v>
      </c>
      <c r="F1247" s="11">
        <f>SUBTOTAL(9,F1248:F1249)</f>
        <v>0</v>
      </c>
      <c r="G1247" s="11">
        <f>SUBTOTAL(9,G1248:G1249)</f>
        <v>0</v>
      </c>
      <c r="H1247" s="11">
        <f>SUBTOTAL(9,H1248:H1249)</f>
        <v>0</v>
      </c>
      <c r="I1247" s="11">
        <f t="shared" ref="I1247:N1247" si="440">SUBTOTAL(9,I1248:I1249)</f>
        <v>0</v>
      </c>
      <c r="J1247" s="11">
        <f t="shared" si="440"/>
        <v>0</v>
      </c>
      <c r="K1247" s="11">
        <f t="shared" si="440"/>
        <v>0</v>
      </c>
      <c r="L1247" s="11">
        <f t="shared" si="440"/>
        <v>0</v>
      </c>
      <c r="M1247" s="11">
        <f t="shared" si="440"/>
        <v>0</v>
      </c>
      <c r="N1247" s="11">
        <f t="shared" si="440"/>
        <v>0</v>
      </c>
      <c r="O1247" s="11">
        <f>SUBTOTAL(9,O1248:O1249)</f>
        <v>0</v>
      </c>
    </row>
    <row r="1248" spans="1:15" s="57" customFormat="1" ht="25.5" hidden="1">
      <c r="A1248" s="50">
        <f t="shared" si="436"/>
        <v>3</v>
      </c>
      <c r="B1248" s="148"/>
      <c r="C1248" s="149" t="s">
        <v>303</v>
      </c>
      <c r="D1248" s="58" t="s">
        <v>302</v>
      </c>
      <c r="E1248" s="51"/>
      <c r="F1248" s="51"/>
      <c r="G1248" s="51"/>
      <c r="H1248" s="51"/>
      <c r="I1248" s="51"/>
      <c r="J1248" s="52">
        <f>H1248+I1248</f>
        <v>0</v>
      </c>
      <c r="K1248" s="51"/>
      <c r="L1248" s="51"/>
      <c r="M1248" s="52">
        <f>K1248+L1248</f>
        <v>0</v>
      </c>
      <c r="N1248" s="51"/>
      <c r="O1248" s="52">
        <f>M1248+N1248</f>
        <v>0</v>
      </c>
    </row>
    <row r="1249" spans="1:15" s="57" customFormat="1" ht="25.5" hidden="1">
      <c r="A1249" s="50">
        <f t="shared" si="436"/>
        <v>3</v>
      </c>
      <c r="B1249" s="148"/>
      <c r="C1249" s="149" t="s">
        <v>305</v>
      </c>
      <c r="D1249" s="58" t="s">
        <v>304</v>
      </c>
      <c r="E1249" s="51"/>
      <c r="F1249" s="51"/>
      <c r="G1249" s="51"/>
      <c r="H1249" s="51"/>
      <c r="I1249" s="51"/>
      <c r="J1249" s="52">
        <f>H1249+I1249</f>
        <v>0</v>
      </c>
      <c r="K1249" s="51"/>
      <c r="L1249" s="51"/>
      <c r="M1249" s="52">
        <f>K1249+L1249</f>
        <v>0</v>
      </c>
      <c r="N1249" s="51"/>
      <c r="O1249" s="52">
        <f>M1249+N1249</f>
        <v>0</v>
      </c>
    </row>
    <row r="1250" spans="1:15" s="57" customFormat="1" hidden="1">
      <c r="A1250" s="50">
        <f t="shared" si="436"/>
        <v>3</v>
      </c>
      <c r="B1250" s="150"/>
      <c r="C1250" s="151" t="s">
        <v>128</v>
      </c>
      <c r="D1250" s="59" t="s">
        <v>3</v>
      </c>
      <c r="E1250" s="51"/>
      <c r="F1250" s="51"/>
      <c r="G1250" s="51"/>
      <c r="H1250" s="51"/>
      <c r="I1250" s="51"/>
      <c r="J1250" s="52">
        <f>H1250+I1250</f>
        <v>0</v>
      </c>
      <c r="K1250" s="51"/>
      <c r="L1250" s="51"/>
      <c r="M1250" s="52">
        <f>K1250+L1250</f>
        <v>0</v>
      </c>
      <c r="N1250" s="51"/>
      <c r="O1250" s="52">
        <f>M1250+N1250</f>
        <v>0</v>
      </c>
    </row>
    <row r="1251" spans="1:15" s="57" customFormat="1" hidden="1">
      <c r="A1251" s="50">
        <f t="shared" si="436"/>
        <v>3</v>
      </c>
      <c r="B1251" s="150"/>
      <c r="C1251" s="152" t="s">
        <v>445</v>
      </c>
      <c r="D1251" s="117" t="s">
        <v>446</v>
      </c>
      <c r="E1251" s="11">
        <f>SUBTOTAL(9,E1252:E1255)</f>
        <v>0</v>
      </c>
      <c r="F1251" s="11">
        <f>SUBTOTAL(9,F1252:F1255)</f>
        <v>0</v>
      </c>
      <c r="G1251" s="11">
        <f>SUBTOTAL(9,G1252:G1255)</f>
        <v>0</v>
      </c>
      <c r="H1251" s="11">
        <f>SUBTOTAL(9,H1252:H1255)</f>
        <v>0</v>
      </c>
      <c r="I1251" s="11">
        <f t="shared" ref="I1251:N1251" si="441">SUBTOTAL(9,I1252:I1255)</f>
        <v>0</v>
      </c>
      <c r="J1251" s="11">
        <f t="shared" si="441"/>
        <v>0</v>
      </c>
      <c r="K1251" s="11">
        <f t="shared" si="441"/>
        <v>0</v>
      </c>
      <c r="L1251" s="11">
        <f t="shared" si="441"/>
        <v>0</v>
      </c>
      <c r="M1251" s="11">
        <f t="shared" si="441"/>
        <v>0</v>
      </c>
      <c r="N1251" s="11">
        <f t="shared" si="441"/>
        <v>0</v>
      </c>
      <c r="O1251" s="11">
        <f>SUBTOTAL(9,O1252:O1255)</f>
        <v>0</v>
      </c>
    </row>
    <row r="1252" spans="1:15" s="57" customFormat="1" ht="25.5" hidden="1">
      <c r="A1252" s="50">
        <f t="shared" si="436"/>
        <v>3</v>
      </c>
      <c r="B1252" s="150"/>
      <c r="C1252" s="149" t="s">
        <v>129</v>
      </c>
      <c r="D1252" s="60" t="s">
        <v>37</v>
      </c>
      <c r="E1252" s="51"/>
      <c r="F1252" s="51"/>
      <c r="G1252" s="51"/>
      <c r="H1252" s="51"/>
      <c r="I1252" s="51"/>
      <c r="J1252" s="52">
        <f>H1252+I1252</f>
        <v>0</v>
      </c>
      <c r="K1252" s="51"/>
      <c r="L1252" s="51"/>
      <c r="M1252" s="52">
        <f>K1252+L1252</f>
        <v>0</v>
      </c>
      <c r="N1252" s="51"/>
      <c r="O1252" s="52">
        <f>M1252+N1252</f>
        <v>0</v>
      </c>
    </row>
    <row r="1253" spans="1:15" s="57" customFormat="1" hidden="1">
      <c r="A1253" s="50">
        <f t="shared" si="436"/>
        <v>3</v>
      </c>
      <c r="B1253" s="150"/>
      <c r="C1253" s="149" t="s">
        <v>131</v>
      </c>
      <c r="D1253" s="60" t="s">
        <v>39</v>
      </c>
      <c r="E1253" s="51"/>
      <c r="F1253" s="51"/>
      <c r="G1253" s="51"/>
      <c r="H1253" s="51"/>
      <c r="I1253" s="51"/>
      <c r="J1253" s="52">
        <f>H1253+I1253</f>
        <v>0</v>
      </c>
      <c r="K1253" s="51"/>
      <c r="L1253" s="51"/>
      <c r="M1253" s="52">
        <f>K1253+L1253</f>
        <v>0</v>
      </c>
      <c r="N1253" s="51"/>
      <c r="O1253" s="52">
        <f>M1253+N1253</f>
        <v>0</v>
      </c>
    </row>
    <row r="1254" spans="1:15" s="57" customFormat="1" hidden="1">
      <c r="A1254" s="50">
        <f t="shared" si="436"/>
        <v>3</v>
      </c>
      <c r="B1254" s="150"/>
      <c r="C1254" s="149" t="s">
        <v>132</v>
      </c>
      <c r="D1254" s="60" t="s">
        <v>40</v>
      </c>
      <c r="E1254" s="51"/>
      <c r="F1254" s="51"/>
      <c r="G1254" s="51"/>
      <c r="H1254" s="51"/>
      <c r="I1254" s="51"/>
      <c r="J1254" s="52">
        <f>H1254+I1254</f>
        <v>0</v>
      </c>
      <c r="K1254" s="51"/>
      <c r="L1254" s="51"/>
      <c r="M1254" s="52">
        <f>K1254+L1254</f>
        <v>0</v>
      </c>
      <c r="N1254" s="51"/>
      <c r="O1254" s="52">
        <f>M1254+N1254</f>
        <v>0</v>
      </c>
    </row>
    <row r="1255" spans="1:15" s="57" customFormat="1" ht="25.5" hidden="1">
      <c r="A1255" s="50">
        <f t="shared" si="436"/>
        <v>3</v>
      </c>
      <c r="B1255" s="150"/>
      <c r="C1255" s="149" t="s">
        <v>133</v>
      </c>
      <c r="D1255" s="60" t="s">
        <v>41</v>
      </c>
      <c r="E1255" s="51"/>
      <c r="F1255" s="51"/>
      <c r="G1255" s="51"/>
      <c r="H1255" s="51"/>
      <c r="I1255" s="51"/>
      <c r="J1255" s="52">
        <f>H1255+I1255</f>
        <v>0</v>
      </c>
      <c r="K1255" s="51"/>
      <c r="L1255" s="51"/>
      <c r="M1255" s="52">
        <f>K1255+L1255</f>
        <v>0</v>
      </c>
      <c r="N1255" s="51"/>
      <c r="O1255" s="52">
        <f>M1255+N1255</f>
        <v>0</v>
      </c>
    </row>
    <row r="1256" spans="1:15" hidden="1">
      <c r="A1256" s="50">
        <f t="shared" si="436"/>
        <v>3</v>
      </c>
      <c r="B1256" s="150"/>
      <c r="C1256" s="149" t="s">
        <v>447</v>
      </c>
      <c r="D1256" s="60" t="s">
        <v>4</v>
      </c>
      <c r="E1256" s="51"/>
      <c r="F1256" s="51"/>
      <c r="G1256" s="51"/>
      <c r="H1256" s="51"/>
      <c r="I1256" s="51"/>
      <c r="J1256" s="52">
        <f>H1256+I1256</f>
        <v>0</v>
      </c>
      <c r="K1256" s="51"/>
      <c r="L1256" s="51"/>
      <c r="M1256" s="52">
        <f>K1256+L1256</f>
        <v>0</v>
      </c>
      <c r="N1256" s="51"/>
      <c r="O1256" s="52">
        <f>M1256+N1256</f>
        <v>0</v>
      </c>
    </row>
    <row r="1257" spans="1:15" hidden="1">
      <c r="A1257" s="50">
        <f t="shared" si="436"/>
        <v>3</v>
      </c>
      <c r="B1257" s="147"/>
      <c r="C1257" s="146" t="s">
        <v>134</v>
      </c>
      <c r="D1257" s="56"/>
      <c r="E1257" s="11">
        <f>SUBTOTAL(9,E1258:E1261)</f>
        <v>0</v>
      </c>
      <c r="F1257" s="11">
        <f>SUBTOTAL(9,F1258:F1261)</f>
        <v>0</v>
      </c>
      <c r="G1257" s="11">
        <f>SUBTOTAL(9,G1258:G1261)</f>
        <v>0</v>
      </c>
      <c r="H1257" s="11">
        <f>SUBTOTAL(9,H1258:H1261)</f>
        <v>0</v>
      </c>
      <c r="I1257" s="11">
        <f t="shared" ref="I1257:N1257" si="442">SUBTOTAL(9,I1258:I1261)</f>
        <v>0</v>
      </c>
      <c r="J1257" s="11">
        <f t="shared" si="442"/>
        <v>0</v>
      </c>
      <c r="K1257" s="11">
        <f t="shared" si="442"/>
        <v>0</v>
      </c>
      <c r="L1257" s="11">
        <f t="shared" si="442"/>
        <v>0</v>
      </c>
      <c r="M1257" s="11">
        <f t="shared" si="442"/>
        <v>0</v>
      </c>
      <c r="N1257" s="11">
        <f t="shared" si="442"/>
        <v>0</v>
      </c>
      <c r="O1257" s="11">
        <f>SUBTOTAL(9,O1258:O1261)</f>
        <v>0</v>
      </c>
    </row>
    <row r="1258" spans="1:15" hidden="1">
      <c r="A1258" s="50">
        <f t="shared" si="436"/>
        <v>3</v>
      </c>
      <c r="B1258" s="150"/>
      <c r="C1258" s="151" t="s">
        <v>135</v>
      </c>
      <c r="D1258" s="59" t="s">
        <v>5</v>
      </c>
      <c r="E1258" s="51"/>
      <c r="F1258" s="51"/>
      <c r="G1258" s="51"/>
      <c r="H1258" s="51"/>
      <c r="I1258" s="51"/>
      <c r="J1258" s="52">
        <f>H1258+I1258</f>
        <v>0</v>
      </c>
      <c r="K1258" s="51"/>
      <c r="L1258" s="51"/>
      <c r="M1258" s="52">
        <f>K1258+L1258</f>
        <v>0</v>
      </c>
      <c r="N1258" s="51"/>
      <c r="O1258" s="52">
        <f>M1258+N1258</f>
        <v>0</v>
      </c>
    </row>
    <row r="1259" spans="1:15" hidden="1">
      <c r="A1259" s="50">
        <f t="shared" si="436"/>
        <v>3</v>
      </c>
      <c r="B1259" s="150"/>
      <c r="C1259" s="154" t="s">
        <v>448</v>
      </c>
      <c r="D1259" s="118" t="s">
        <v>173</v>
      </c>
      <c r="E1259" s="51"/>
      <c r="F1259" s="51"/>
      <c r="G1259" s="51"/>
      <c r="H1259" s="51"/>
      <c r="I1259" s="51"/>
      <c r="J1259" s="52">
        <f>H1259+I1259</f>
        <v>0</v>
      </c>
      <c r="K1259" s="51"/>
      <c r="L1259" s="51"/>
      <c r="M1259" s="52">
        <f>K1259+L1259</f>
        <v>0</v>
      </c>
      <c r="N1259" s="51"/>
      <c r="O1259" s="52">
        <f>M1259+N1259</f>
        <v>0</v>
      </c>
    </row>
    <row r="1260" spans="1:15" hidden="1">
      <c r="A1260" s="50">
        <f t="shared" si="436"/>
        <v>3</v>
      </c>
      <c r="B1260" s="153"/>
      <c r="C1260" s="155" t="s">
        <v>557</v>
      </c>
      <c r="D1260" s="137" t="s">
        <v>8</v>
      </c>
      <c r="E1260" s="51"/>
      <c r="F1260" s="51"/>
      <c r="G1260" s="51"/>
      <c r="H1260" s="51"/>
      <c r="I1260" s="51"/>
      <c r="J1260" s="52">
        <f>H1260+I1260</f>
        <v>0</v>
      </c>
      <c r="K1260" s="51"/>
      <c r="L1260" s="51"/>
      <c r="M1260" s="52">
        <f>K1260+L1260</f>
        <v>0</v>
      </c>
      <c r="N1260" s="51"/>
      <c r="O1260" s="52">
        <f>M1260+N1260</f>
        <v>0</v>
      </c>
    </row>
    <row r="1261" spans="1:15" ht="25.5" hidden="1">
      <c r="A1261" s="50">
        <f t="shared" si="436"/>
        <v>3</v>
      </c>
      <c r="B1261" s="153"/>
      <c r="C1261" s="155" t="s">
        <v>139</v>
      </c>
      <c r="D1261" s="136" t="s">
        <v>10</v>
      </c>
      <c r="E1261" s="51"/>
      <c r="F1261" s="51"/>
      <c r="G1261" s="51"/>
      <c r="H1261" s="51"/>
      <c r="I1261" s="51"/>
      <c r="J1261" s="52">
        <f>H1261+I1261</f>
        <v>0</v>
      </c>
      <c r="K1261" s="51"/>
      <c r="L1261" s="51"/>
      <c r="M1261" s="52">
        <f>K1261+L1261</f>
        <v>0</v>
      </c>
      <c r="N1261" s="51"/>
      <c r="O1261" s="52">
        <f>M1261+N1261</f>
        <v>0</v>
      </c>
    </row>
    <row r="1262" spans="1:15" hidden="1">
      <c r="A1262" s="50">
        <f t="shared" si="436"/>
        <v>3</v>
      </c>
      <c r="B1262" s="156"/>
      <c r="C1262" s="157" t="s">
        <v>140</v>
      </c>
      <c r="D1262" s="136"/>
      <c r="E1262" s="11">
        <f>SUBTOTAL(9,E1263:E1267)</f>
        <v>0</v>
      </c>
      <c r="F1262" s="11">
        <f>SUBTOTAL(9,F1263:F1267)</f>
        <v>0</v>
      </c>
      <c r="G1262" s="11">
        <f>SUBTOTAL(9,G1263:G1267)</f>
        <v>0</v>
      </c>
      <c r="H1262" s="11">
        <f>SUBTOTAL(9,H1263:H1267)</f>
        <v>0</v>
      </c>
      <c r="I1262" s="11">
        <f t="shared" ref="I1262:N1262" si="443">SUBTOTAL(9,I1263:I1267)</f>
        <v>0</v>
      </c>
      <c r="J1262" s="11">
        <f t="shared" si="443"/>
        <v>0</v>
      </c>
      <c r="K1262" s="11">
        <f t="shared" si="443"/>
        <v>0</v>
      </c>
      <c r="L1262" s="11">
        <f t="shared" si="443"/>
        <v>0</v>
      </c>
      <c r="M1262" s="11">
        <f t="shared" si="443"/>
        <v>0</v>
      </c>
      <c r="N1262" s="11">
        <f t="shared" si="443"/>
        <v>0</v>
      </c>
      <c r="O1262" s="11">
        <f>SUBTOTAL(9,O1263:O1267)</f>
        <v>0</v>
      </c>
    </row>
    <row r="1263" spans="1:15" hidden="1">
      <c r="A1263" s="50">
        <f t="shared" si="436"/>
        <v>3</v>
      </c>
      <c r="B1263" s="153"/>
      <c r="C1263" s="155" t="s">
        <v>141</v>
      </c>
      <c r="D1263" s="137" t="s">
        <v>71</v>
      </c>
      <c r="E1263" s="51"/>
      <c r="F1263" s="51"/>
      <c r="G1263" s="51"/>
      <c r="H1263" s="51"/>
      <c r="I1263" s="51"/>
      <c r="J1263" s="52">
        <f>H1263+I1263</f>
        <v>0</v>
      </c>
      <c r="K1263" s="51"/>
      <c r="L1263" s="51"/>
      <c r="M1263" s="52">
        <f>K1263+L1263</f>
        <v>0</v>
      </c>
      <c r="N1263" s="51"/>
      <c r="O1263" s="52">
        <f>M1263+N1263</f>
        <v>0</v>
      </c>
    </row>
    <row r="1264" spans="1:15" hidden="1">
      <c r="A1264" s="50">
        <f t="shared" si="436"/>
        <v>3</v>
      </c>
      <c r="B1264" s="153"/>
      <c r="C1264" s="155" t="s">
        <v>142</v>
      </c>
      <c r="D1264" s="137" t="s">
        <v>73</v>
      </c>
      <c r="E1264" s="51"/>
      <c r="F1264" s="51"/>
      <c r="G1264" s="51"/>
      <c r="H1264" s="51"/>
      <c r="I1264" s="51"/>
      <c r="J1264" s="52">
        <f>H1264+I1264</f>
        <v>0</v>
      </c>
      <c r="K1264" s="51"/>
      <c r="L1264" s="51"/>
      <c r="M1264" s="52">
        <f>K1264+L1264</f>
        <v>0</v>
      </c>
      <c r="N1264" s="51"/>
      <c r="O1264" s="52">
        <f>M1264+N1264</f>
        <v>0</v>
      </c>
    </row>
    <row r="1265" spans="1:15" hidden="1">
      <c r="A1265" s="50">
        <f t="shared" si="436"/>
        <v>3</v>
      </c>
      <c r="B1265" s="153"/>
      <c r="C1265" s="155" t="s">
        <v>143</v>
      </c>
      <c r="D1265" s="137" t="s">
        <v>75</v>
      </c>
      <c r="E1265" s="51"/>
      <c r="F1265" s="51"/>
      <c r="G1265" s="51"/>
      <c r="H1265" s="51"/>
      <c r="I1265" s="51"/>
      <c r="J1265" s="52">
        <f>H1265+I1265</f>
        <v>0</v>
      </c>
      <c r="K1265" s="51"/>
      <c r="L1265" s="51"/>
      <c r="M1265" s="52">
        <f>K1265+L1265</f>
        <v>0</v>
      </c>
      <c r="N1265" s="51"/>
      <c r="O1265" s="52">
        <f>M1265+N1265</f>
        <v>0</v>
      </c>
    </row>
    <row r="1266" spans="1:15" hidden="1">
      <c r="A1266" s="50">
        <f t="shared" si="436"/>
        <v>3</v>
      </c>
      <c r="B1266" s="153"/>
      <c r="C1266" s="155" t="s">
        <v>144</v>
      </c>
      <c r="D1266" s="137" t="s">
        <v>77</v>
      </c>
      <c r="E1266" s="51"/>
      <c r="F1266" s="51"/>
      <c r="G1266" s="51"/>
      <c r="H1266" s="51"/>
      <c r="I1266" s="51"/>
      <c r="J1266" s="52">
        <f>H1266+I1266</f>
        <v>0</v>
      </c>
      <c r="K1266" s="51"/>
      <c r="L1266" s="51"/>
      <c r="M1266" s="52">
        <f>K1266+L1266</f>
        <v>0</v>
      </c>
      <c r="N1266" s="51"/>
      <c r="O1266" s="52">
        <f>M1266+N1266</f>
        <v>0</v>
      </c>
    </row>
    <row r="1267" spans="1:15" hidden="1">
      <c r="A1267" s="50">
        <f t="shared" si="436"/>
        <v>3</v>
      </c>
      <c r="B1267" s="153"/>
      <c r="C1267" s="155" t="s">
        <v>145</v>
      </c>
      <c r="D1267" s="137" t="s">
        <v>28</v>
      </c>
      <c r="E1267" s="51"/>
      <c r="F1267" s="51"/>
      <c r="G1267" s="51"/>
      <c r="H1267" s="51"/>
      <c r="I1267" s="51"/>
      <c r="J1267" s="52">
        <f>H1267+I1267</f>
        <v>0</v>
      </c>
      <c r="K1267" s="51"/>
      <c r="L1267" s="51"/>
      <c r="M1267" s="52">
        <f>K1267+L1267</f>
        <v>0</v>
      </c>
      <c r="N1267" s="51"/>
      <c r="O1267" s="52">
        <f>M1267+N1267</f>
        <v>0</v>
      </c>
    </row>
    <row r="1268" spans="1:15" hidden="1">
      <c r="A1268" s="50">
        <f t="shared" si="436"/>
        <v>3</v>
      </c>
      <c r="B1268" s="145" t="s">
        <v>146</v>
      </c>
      <c r="C1268" s="157" t="s">
        <v>147</v>
      </c>
      <c r="D1268" s="56"/>
      <c r="E1268" s="11">
        <f>SUBTOTAL(9,E1269:E1297)</f>
        <v>0</v>
      </c>
      <c r="F1268" s="11">
        <f>SUBTOTAL(9,F1269:F1297)</f>
        <v>0</v>
      </c>
      <c r="G1268" s="11">
        <f>SUBTOTAL(9,G1269:G1297)</f>
        <v>0</v>
      </c>
      <c r="H1268" s="11">
        <f>SUBTOTAL(9,H1269:H1297)</f>
        <v>0</v>
      </c>
      <c r="I1268" s="11">
        <f t="shared" ref="I1268:N1268" si="444">SUBTOTAL(9,I1269:I1297)</f>
        <v>0</v>
      </c>
      <c r="J1268" s="11">
        <f t="shared" si="444"/>
        <v>0</v>
      </c>
      <c r="K1268" s="11">
        <f t="shared" si="444"/>
        <v>0</v>
      </c>
      <c r="L1268" s="11">
        <f t="shared" si="444"/>
        <v>0</v>
      </c>
      <c r="M1268" s="11">
        <f t="shared" si="444"/>
        <v>0</v>
      </c>
      <c r="N1268" s="11">
        <f t="shared" si="444"/>
        <v>0</v>
      </c>
      <c r="O1268" s="11">
        <f>SUBTOTAL(9,O1269:O1297)</f>
        <v>0</v>
      </c>
    </row>
    <row r="1269" spans="1:15" hidden="1">
      <c r="A1269" s="50">
        <f t="shared" si="436"/>
        <v>3</v>
      </c>
      <c r="B1269" s="156"/>
      <c r="C1269" s="158" t="s">
        <v>26</v>
      </c>
      <c r="D1269" s="56"/>
      <c r="E1269" s="11">
        <f>SUBTOTAL(9,E1270:E1288)</f>
        <v>0</v>
      </c>
      <c r="F1269" s="11">
        <f t="shared" ref="F1269:O1269" si="445">SUBTOTAL(9,F1270:F1288)</f>
        <v>0</v>
      </c>
      <c r="G1269" s="11">
        <f t="shared" si="445"/>
        <v>0</v>
      </c>
      <c r="H1269" s="11">
        <f t="shared" si="445"/>
        <v>0</v>
      </c>
      <c r="I1269" s="11">
        <f t="shared" si="445"/>
        <v>0</v>
      </c>
      <c r="J1269" s="11">
        <f t="shared" si="445"/>
        <v>0</v>
      </c>
      <c r="K1269" s="11">
        <f t="shared" si="445"/>
        <v>0</v>
      </c>
      <c r="L1269" s="11">
        <f t="shared" si="445"/>
        <v>0</v>
      </c>
      <c r="M1269" s="11">
        <f t="shared" si="445"/>
        <v>0</v>
      </c>
      <c r="N1269" s="11">
        <f t="shared" si="445"/>
        <v>0</v>
      </c>
      <c r="O1269" s="11">
        <f t="shared" si="445"/>
        <v>0</v>
      </c>
    </row>
    <row r="1270" spans="1:15" hidden="1">
      <c r="A1270" s="50">
        <f t="shared" si="436"/>
        <v>3</v>
      </c>
      <c r="B1270" s="150"/>
      <c r="C1270" s="161" t="s">
        <v>770</v>
      </c>
      <c r="D1270" s="56"/>
      <c r="E1270" s="11">
        <f>SUBTOTAL(9,E1271:E1280)</f>
        <v>0</v>
      </c>
      <c r="F1270" s="11">
        <f t="shared" ref="F1270:O1270" si="446">SUBTOTAL(9,F1271:F1280)</f>
        <v>0</v>
      </c>
      <c r="G1270" s="11">
        <f t="shared" si="446"/>
        <v>0</v>
      </c>
      <c r="H1270" s="11">
        <f t="shared" si="446"/>
        <v>0</v>
      </c>
      <c r="I1270" s="11">
        <f t="shared" si="446"/>
        <v>0</v>
      </c>
      <c r="J1270" s="11">
        <f t="shared" si="446"/>
        <v>0</v>
      </c>
      <c r="K1270" s="11">
        <f t="shared" si="446"/>
        <v>0</v>
      </c>
      <c r="L1270" s="11">
        <f t="shared" si="446"/>
        <v>0</v>
      </c>
      <c r="M1270" s="11">
        <f t="shared" si="446"/>
        <v>0</v>
      </c>
      <c r="N1270" s="11">
        <f t="shared" si="446"/>
        <v>0</v>
      </c>
      <c r="O1270" s="11">
        <f t="shared" si="446"/>
        <v>0</v>
      </c>
    </row>
    <row r="1271" spans="1:15" ht="25.5" hidden="1">
      <c r="A1271" s="50">
        <f t="shared" si="436"/>
        <v>3</v>
      </c>
      <c r="B1271" s="150"/>
      <c r="C1271" s="160" t="s">
        <v>771</v>
      </c>
      <c r="D1271" s="58" t="s">
        <v>2</v>
      </c>
      <c r="E1271" s="11">
        <f>SUBTOTAL(9,E1272:E1273)</f>
        <v>0</v>
      </c>
      <c r="F1271" s="11">
        <f t="shared" ref="F1271:O1271" si="447">SUBTOTAL(9,F1272:F1273)</f>
        <v>0</v>
      </c>
      <c r="G1271" s="11">
        <f t="shared" si="447"/>
        <v>0</v>
      </c>
      <c r="H1271" s="11">
        <f t="shared" si="447"/>
        <v>0</v>
      </c>
      <c r="I1271" s="11">
        <f t="shared" si="447"/>
        <v>0</v>
      </c>
      <c r="J1271" s="11">
        <f t="shared" si="447"/>
        <v>0</v>
      </c>
      <c r="K1271" s="11">
        <f t="shared" si="447"/>
        <v>0</v>
      </c>
      <c r="L1271" s="11">
        <f t="shared" si="447"/>
        <v>0</v>
      </c>
      <c r="M1271" s="11">
        <f t="shared" si="447"/>
        <v>0</v>
      </c>
      <c r="N1271" s="11">
        <f t="shared" si="447"/>
        <v>0</v>
      </c>
      <c r="O1271" s="11">
        <f t="shared" si="447"/>
        <v>0</v>
      </c>
    </row>
    <row r="1272" spans="1:15" ht="25.5" hidden="1">
      <c r="A1272" s="50">
        <f t="shared" si="436"/>
        <v>3</v>
      </c>
      <c r="B1272" s="150"/>
      <c r="C1272" s="260" t="s">
        <v>772</v>
      </c>
      <c r="D1272" s="58" t="s">
        <v>302</v>
      </c>
      <c r="E1272" s="51"/>
      <c r="F1272" s="51"/>
      <c r="G1272" s="51"/>
      <c r="H1272" s="51"/>
      <c r="I1272" s="51"/>
      <c r="J1272" s="52">
        <f>H1272+I1272</f>
        <v>0</v>
      </c>
      <c r="K1272" s="51"/>
      <c r="L1272" s="51"/>
      <c r="M1272" s="52">
        <f>K1272+L1272</f>
        <v>0</v>
      </c>
      <c r="N1272" s="51"/>
      <c r="O1272" s="52">
        <f>M1272+N1272</f>
        <v>0</v>
      </c>
    </row>
    <row r="1273" spans="1:15" ht="25.5" hidden="1">
      <c r="A1273" s="50">
        <f t="shared" si="436"/>
        <v>3</v>
      </c>
      <c r="B1273" s="150"/>
      <c r="C1273" s="260" t="s">
        <v>773</v>
      </c>
      <c r="D1273" s="58" t="s">
        <v>304</v>
      </c>
      <c r="E1273" s="51"/>
      <c r="F1273" s="51"/>
      <c r="G1273" s="51"/>
      <c r="H1273" s="51"/>
      <c r="I1273" s="51"/>
      <c r="J1273" s="52">
        <f>H1273+I1273</f>
        <v>0</v>
      </c>
      <c r="K1273" s="51"/>
      <c r="L1273" s="51"/>
      <c r="M1273" s="52">
        <f>K1273+L1273</f>
        <v>0</v>
      </c>
      <c r="N1273" s="51"/>
      <c r="O1273" s="52">
        <f>M1273+N1273</f>
        <v>0</v>
      </c>
    </row>
    <row r="1274" spans="1:15" hidden="1">
      <c r="A1274" s="50">
        <f t="shared" si="436"/>
        <v>3</v>
      </c>
      <c r="B1274" s="150"/>
      <c r="C1274" s="258" t="s">
        <v>42</v>
      </c>
      <c r="D1274" s="59" t="s">
        <v>3</v>
      </c>
      <c r="E1274" s="51"/>
      <c r="F1274" s="51"/>
      <c r="G1274" s="51"/>
      <c r="H1274" s="51"/>
      <c r="I1274" s="51"/>
      <c r="J1274" s="52">
        <f>H1274+I1274</f>
        <v>0</v>
      </c>
      <c r="K1274" s="51"/>
      <c r="L1274" s="51"/>
      <c r="M1274" s="52">
        <f>K1274+L1274</f>
        <v>0</v>
      </c>
      <c r="N1274" s="51"/>
      <c r="O1274" s="52">
        <f>M1274+N1274</f>
        <v>0</v>
      </c>
    </row>
    <row r="1275" spans="1:15" hidden="1">
      <c r="A1275" s="50">
        <f t="shared" si="436"/>
        <v>3</v>
      </c>
      <c r="B1275" s="150"/>
      <c r="C1275" s="259" t="s">
        <v>449</v>
      </c>
      <c r="D1275" s="117" t="s">
        <v>446</v>
      </c>
      <c r="E1275" s="11">
        <f>SUBTOTAL(9,E1276:E1279)</f>
        <v>0</v>
      </c>
      <c r="F1275" s="11">
        <f>SUBTOTAL(9,F1276:F1279)</f>
        <v>0</v>
      </c>
      <c r="G1275" s="11">
        <f>SUBTOTAL(9,G1276:G1279)</f>
        <v>0</v>
      </c>
      <c r="H1275" s="11">
        <f>SUBTOTAL(9,H1276:H1279)</f>
        <v>0</v>
      </c>
      <c r="I1275" s="11">
        <f t="shared" ref="I1275:N1275" si="448">SUBTOTAL(9,I1276:I1279)</f>
        <v>0</v>
      </c>
      <c r="J1275" s="11">
        <f t="shared" si="448"/>
        <v>0</v>
      </c>
      <c r="K1275" s="11">
        <f t="shared" si="448"/>
        <v>0</v>
      </c>
      <c r="L1275" s="11">
        <f t="shared" si="448"/>
        <v>0</v>
      </c>
      <c r="M1275" s="11">
        <f t="shared" si="448"/>
        <v>0</v>
      </c>
      <c r="N1275" s="11">
        <f t="shared" si="448"/>
        <v>0</v>
      </c>
      <c r="O1275" s="11">
        <f>SUBTOTAL(9,O1276:O1279)</f>
        <v>0</v>
      </c>
    </row>
    <row r="1276" spans="1:15" ht="25.5" hidden="1">
      <c r="A1276" s="50">
        <f t="shared" si="436"/>
        <v>3</v>
      </c>
      <c r="B1276" s="150"/>
      <c r="C1276" s="260" t="s">
        <v>153</v>
      </c>
      <c r="D1276" s="60" t="s">
        <v>37</v>
      </c>
      <c r="E1276" s="51"/>
      <c r="F1276" s="51"/>
      <c r="G1276" s="51"/>
      <c r="H1276" s="51"/>
      <c r="I1276" s="51"/>
      <c r="J1276" s="52">
        <f t="shared" ref="J1276:J1288" si="449">H1276+I1276</f>
        <v>0</v>
      </c>
      <c r="K1276" s="51"/>
      <c r="L1276" s="51"/>
      <c r="M1276" s="52">
        <f t="shared" ref="M1276:M1288" si="450">K1276+L1276</f>
        <v>0</v>
      </c>
      <c r="N1276" s="51"/>
      <c r="O1276" s="52">
        <f t="shared" ref="O1276:O1288" si="451">M1276+N1276</f>
        <v>0</v>
      </c>
    </row>
    <row r="1277" spans="1:15" hidden="1">
      <c r="A1277" s="50">
        <f t="shared" si="436"/>
        <v>3</v>
      </c>
      <c r="B1277" s="150"/>
      <c r="C1277" s="260" t="s">
        <v>155</v>
      </c>
      <c r="D1277" s="60" t="s">
        <v>39</v>
      </c>
      <c r="E1277" s="51"/>
      <c r="F1277" s="51"/>
      <c r="G1277" s="51"/>
      <c r="H1277" s="51"/>
      <c r="I1277" s="51"/>
      <c r="J1277" s="52">
        <f t="shared" si="449"/>
        <v>0</v>
      </c>
      <c r="K1277" s="51"/>
      <c r="L1277" s="51"/>
      <c r="M1277" s="52">
        <f t="shared" si="450"/>
        <v>0</v>
      </c>
      <c r="N1277" s="51"/>
      <c r="O1277" s="52">
        <f t="shared" si="451"/>
        <v>0</v>
      </c>
    </row>
    <row r="1278" spans="1:15" ht="25.5" hidden="1">
      <c r="A1278" s="50">
        <f t="shared" si="436"/>
        <v>3</v>
      </c>
      <c r="B1278" s="150"/>
      <c r="C1278" s="260" t="s">
        <v>156</v>
      </c>
      <c r="D1278" s="60" t="s">
        <v>40</v>
      </c>
      <c r="E1278" s="51"/>
      <c r="F1278" s="51"/>
      <c r="G1278" s="51"/>
      <c r="H1278" s="51"/>
      <c r="I1278" s="51"/>
      <c r="J1278" s="52">
        <f t="shared" si="449"/>
        <v>0</v>
      </c>
      <c r="K1278" s="51"/>
      <c r="L1278" s="51"/>
      <c r="M1278" s="52">
        <f t="shared" si="450"/>
        <v>0</v>
      </c>
      <c r="N1278" s="51"/>
      <c r="O1278" s="52">
        <f t="shared" si="451"/>
        <v>0</v>
      </c>
    </row>
    <row r="1279" spans="1:15" ht="25.5" hidden="1">
      <c r="A1279" s="50">
        <f t="shared" si="436"/>
        <v>3</v>
      </c>
      <c r="B1279" s="150"/>
      <c r="C1279" s="260" t="s">
        <v>157</v>
      </c>
      <c r="D1279" s="60" t="s">
        <v>41</v>
      </c>
      <c r="E1279" s="51"/>
      <c r="F1279" s="51"/>
      <c r="G1279" s="51"/>
      <c r="H1279" s="51"/>
      <c r="I1279" s="51"/>
      <c r="J1279" s="52">
        <f t="shared" si="449"/>
        <v>0</v>
      </c>
      <c r="K1279" s="51"/>
      <c r="L1279" s="51"/>
      <c r="M1279" s="52">
        <f t="shared" si="450"/>
        <v>0</v>
      </c>
      <c r="N1279" s="51"/>
      <c r="O1279" s="52">
        <f t="shared" si="451"/>
        <v>0</v>
      </c>
    </row>
    <row r="1280" spans="1:15" hidden="1">
      <c r="A1280" s="50">
        <f t="shared" si="436"/>
        <v>3</v>
      </c>
      <c r="B1280" s="150"/>
      <c r="C1280" s="160" t="s">
        <v>158</v>
      </c>
      <c r="D1280" s="60" t="s">
        <v>4</v>
      </c>
      <c r="E1280" s="51"/>
      <c r="F1280" s="51"/>
      <c r="G1280" s="51"/>
      <c r="H1280" s="51"/>
      <c r="I1280" s="51"/>
      <c r="J1280" s="52">
        <f t="shared" si="449"/>
        <v>0</v>
      </c>
      <c r="K1280" s="51"/>
      <c r="L1280" s="51"/>
      <c r="M1280" s="52">
        <f t="shared" si="450"/>
        <v>0</v>
      </c>
      <c r="N1280" s="51"/>
      <c r="O1280" s="52">
        <f t="shared" si="451"/>
        <v>0</v>
      </c>
    </row>
    <row r="1281" spans="1:15" hidden="1">
      <c r="A1281" s="50">
        <f t="shared" si="436"/>
        <v>3</v>
      </c>
      <c r="B1281" s="150"/>
      <c r="C1281" s="159" t="s">
        <v>19</v>
      </c>
      <c r="D1281" s="59" t="s">
        <v>5</v>
      </c>
      <c r="E1281" s="51"/>
      <c r="F1281" s="51"/>
      <c r="G1281" s="51"/>
      <c r="H1281" s="51"/>
      <c r="I1281" s="51"/>
      <c r="J1281" s="52">
        <f t="shared" si="449"/>
        <v>0</v>
      </c>
      <c r="K1281" s="51"/>
      <c r="L1281" s="51"/>
      <c r="M1281" s="52">
        <f t="shared" si="450"/>
        <v>0</v>
      </c>
      <c r="N1281" s="51"/>
      <c r="O1281" s="52">
        <f t="shared" si="451"/>
        <v>0</v>
      </c>
    </row>
    <row r="1282" spans="1:15" s="57" customFormat="1" hidden="1">
      <c r="A1282" s="50">
        <f t="shared" si="436"/>
        <v>3</v>
      </c>
      <c r="B1282" s="150"/>
      <c r="C1282" s="162" t="s">
        <v>450</v>
      </c>
      <c r="D1282" s="118" t="s">
        <v>173</v>
      </c>
      <c r="E1282" s="51"/>
      <c r="F1282" s="51"/>
      <c r="G1282" s="51"/>
      <c r="H1282" s="51"/>
      <c r="I1282" s="51"/>
      <c r="J1282" s="52">
        <f t="shared" si="449"/>
        <v>0</v>
      </c>
      <c r="K1282" s="51"/>
      <c r="L1282" s="51"/>
      <c r="M1282" s="52">
        <f t="shared" si="450"/>
        <v>0</v>
      </c>
      <c r="N1282" s="51"/>
      <c r="O1282" s="52">
        <f t="shared" si="451"/>
        <v>0</v>
      </c>
    </row>
    <row r="1283" spans="1:15" s="57" customFormat="1" hidden="1">
      <c r="A1283" s="50">
        <f t="shared" si="436"/>
        <v>3</v>
      </c>
      <c r="B1283" s="153"/>
      <c r="C1283" s="163" t="s">
        <v>29</v>
      </c>
      <c r="D1283" s="136" t="s">
        <v>6</v>
      </c>
      <c r="E1283" s="51"/>
      <c r="F1283" s="51"/>
      <c r="G1283" s="51"/>
      <c r="H1283" s="51"/>
      <c r="I1283" s="51"/>
      <c r="J1283" s="52">
        <f t="shared" si="449"/>
        <v>0</v>
      </c>
      <c r="K1283" s="51"/>
      <c r="L1283" s="51"/>
      <c r="M1283" s="52">
        <f t="shared" si="450"/>
        <v>0</v>
      </c>
      <c r="N1283" s="51"/>
      <c r="O1283" s="52">
        <f t="shared" si="451"/>
        <v>0</v>
      </c>
    </row>
    <row r="1284" spans="1:15" s="57" customFormat="1" hidden="1">
      <c r="A1284" s="50">
        <f t="shared" si="436"/>
        <v>3</v>
      </c>
      <c r="B1284" s="153"/>
      <c r="C1284" s="163" t="s">
        <v>21</v>
      </c>
      <c r="D1284" s="137" t="s">
        <v>8</v>
      </c>
      <c r="E1284" s="51"/>
      <c r="F1284" s="51"/>
      <c r="G1284" s="51"/>
      <c r="H1284" s="51"/>
      <c r="I1284" s="51"/>
      <c r="J1284" s="52">
        <f>H1284+I1284</f>
        <v>0</v>
      </c>
      <c r="K1284" s="51"/>
      <c r="L1284" s="51"/>
      <c r="M1284" s="52">
        <f>K1284+L1284</f>
        <v>0</v>
      </c>
      <c r="N1284" s="51"/>
      <c r="O1284" s="52">
        <f t="shared" si="451"/>
        <v>0</v>
      </c>
    </row>
    <row r="1285" spans="1:15" s="57" customFormat="1" hidden="1">
      <c r="A1285" s="50">
        <f t="shared" si="436"/>
        <v>3</v>
      </c>
      <c r="B1285" s="153"/>
      <c r="C1285" s="163" t="s">
        <v>526</v>
      </c>
      <c r="D1285" s="137" t="s">
        <v>31</v>
      </c>
      <c r="E1285" s="51"/>
      <c r="F1285" s="51"/>
      <c r="G1285" s="51"/>
      <c r="H1285" s="51"/>
      <c r="I1285" s="51"/>
      <c r="J1285" s="52">
        <f t="shared" si="449"/>
        <v>0</v>
      </c>
      <c r="K1285" s="51"/>
      <c r="L1285" s="51"/>
      <c r="M1285" s="52">
        <f t="shared" si="450"/>
        <v>0</v>
      </c>
      <c r="N1285" s="51"/>
      <c r="O1285" s="52">
        <f t="shared" si="451"/>
        <v>0</v>
      </c>
    </row>
    <row r="1286" spans="1:15" s="57" customFormat="1" hidden="1">
      <c r="A1286" s="50">
        <f t="shared" si="436"/>
        <v>3</v>
      </c>
      <c r="B1286" s="153"/>
      <c r="C1286" s="163" t="s">
        <v>558</v>
      </c>
      <c r="D1286" s="137" t="s">
        <v>559</v>
      </c>
      <c r="E1286" s="51"/>
      <c r="F1286" s="51"/>
      <c r="G1286" s="51"/>
      <c r="H1286" s="51"/>
      <c r="I1286" s="51"/>
      <c r="J1286" s="52">
        <f t="shared" si="449"/>
        <v>0</v>
      </c>
      <c r="K1286" s="51"/>
      <c r="L1286" s="51"/>
      <c r="M1286" s="52">
        <f t="shared" si="450"/>
        <v>0</v>
      </c>
      <c r="N1286" s="51"/>
      <c r="O1286" s="52">
        <f t="shared" si="451"/>
        <v>0</v>
      </c>
    </row>
    <row r="1287" spans="1:15" s="57" customFormat="1" ht="25.5" hidden="1">
      <c r="A1287" s="50">
        <f t="shared" si="436"/>
        <v>3</v>
      </c>
      <c r="B1287" s="153"/>
      <c r="C1287" s="163" t="s">
        <v>528</v>
      </c>
      <c r="D1287" s="136" t="s">
        <v>9</v>
      </c>
      <c r="E1287" s="51"/>
      <c r="F1287" s="51"/>
      <c r="G1287" s="51"/>
      <c r="H1287" s="51"/>
      <c r="I1287" s="51"/>
      <c r="J1287" s="52">
        <f t="shared" si="449"/>
        <v>0</v>
      </c>
      <c r="K1287" s="51"/>
      <c r="L1287" s="51"/>
      <c r="M1287" s="52">
        <f t="shared" si="450"/>
        <v>0</v>
      </c>
      <c r="N1287" s="51"/>
      <c r="O1287" s="52">
        <f t="shared" si="451"/>
        <v>0</v>
      </c>
    </row>
    <row r="1288" spans="1:15" s="57" customFormat="1" ht="25.5" hidden="1">
      <c r="A1288" s="50">
        <f t="shared" si="436"/>
        <v>3</v>
      </c>
      <c r="B1288" s="153"/>
      <c r="C1288" s="163" t="s">
        <v>30</v>
      </c>
      <c r="D1288" s="136" t="s">
        <v>10</v>
      </c>
      <c r="E1288" s="51"/>
      <c r="F1288" s="51"/>
      <c r="G1288" s="51"/>
      <c r="H1288" s="51"/>
      <c r="I1288" s="51"/>
      <c r="J1288" s="52">
        <f t="shared" si="449"/>
        <v>0</v>
      </c>
      <c r="K1288" s="51"/>
      <c r="L1288" s="51"/>
      <c r="M1288" s="52">
        <f t="shared" si="450"/>
        <v>0</v>
      </c>
      <c r="N1288" s="51"/>
      <c r="O1288" s="52">
        <f t="shared" si="451"/>
        <v>0</v>
      </c>
    </row>
    <row r="1289" spans="1:15" s="57" customFormat="1" hidden="1">
      <c r="A1289" s="50">
        <f t="shared" si="436"/>
        <v>3</v>
      </c>
      <c r="B1289" s="153"/>
      <c r="C1289" s="165" t="s">
        <v>451</v>
      </c>
      <c r="D1289" s="138" t="s">
        <v>93</v>
      </c>
      <c r="E1289" s="11">
        <f>SUBTOTAL(9,E1290:E1291)</f>
        <v>0</v>
      </c>
      <c r="F1289" s="11">
        <f>SUBTOTAL(9,F1290:F1291)</f>
        <v>0</v>
      </c>
      <c r="G1289" s="11">
        <f>SUBTOTAL(9,G1290:G1291)</f>
        <v>0</v>
      </c>
      <c r="H1289" s="11">
        <f>SUBTOTAL(9,H1290:H1291)</f>
        <v>0</v>
      </c>
      <c r="I1289" s="11">
        <f t="shared" ref="I1289:N1289" si="452">SUBTOTAL(9,I1290:I1291)</f>
        <v>0</v>
      </c>
      <c r="J1289" s="11">
        <f t="shared" si="452"/>
        <v>0</v>
      </c>
      <c r="K1289" s="11">
        <f t="shared" si="452"/>
        <v>0</v>
      </c>
      <c r="L1289" s="11">
        <f t="shared" si="452"/>
        <v>0</v>
      </c>
      <c r="M1289" s="11">
        <f t="shared" si="452"/>
        <v>0</v>
      </c>
      <c r="N1289" s="11">
        <f t="shared" si="452"/>
        <v>0</v>
      </c>
      <c r="O1289" s="11">
        <f>SUBTOTAL(9,O1290:O1291)</f>
        <v>0</v>
      </c>
    </row>
    <row r="1290" spans="1:15" s="57" customFormat="1" hidden="1">
      <c r="A1290" s="50">
        <f t="shared" si="436"/>
        <v>3</v>
      </c>
      <c r="B1290" s="153"/>
      <c r="C1290" s="166" t="s">
        <v>452</v>
      </c>
      <c r="D1290" s="138" t="s">
        <v>453</v>
      </c>
      <c r="E1290" s="51"/>
      <c r="F1290" s="51"/>
      <c r="G1290" s="51"/>
      <c r="H1290" s="51"/>
      <c r="I1290" s="51"/>
      <c r="J1290" s="52">
        <f>H1290+I1290</f>
        <v>0</v>
      </c>
      <c r="K1290" s="51"/>
      <c r="L1290" s="51"/>
      <c r="M1290" s="52">
        <f>K1290+L1290</f>
        <v>0</v>
      </c>
      <c r="N1290" s="51"/>
      <c r="O1290" s="52">
        <f>M1290+N1290</f>
        <v>0</v>
      </c>
    </row>
    <row r="1291" spans="1:15" s="57" customFormat="1" hidden="1">
      <c r="A1291" s="50">
        <f t="shared" si="436"/>
        <v>3</v>
      </c>
      <c r="B1291" s="153"/>
      <c r="C1291" s="166" t="s">
        <v>454</v>
      </c>
      <c r="D1291" s="138" t="s">
        <v>455</v>
      </c>
      <c r="E1291" s="51"/>
      <c r="F1291" s="51"/>
      <c r="G1291" s="51"/>
      <c r="H1291" s="51"/>
      <c r="I1291" s="51"/>
      <c r="J1291" s="52">
        <f>H1291+I1291</f>
        <v>0</v>
      </c>
      <c r="K1291" s="51"/>
      <c r="L1291" s="51"/>
      <c r="M1291" s="52">
        <f>K1291+L1291</f>
        <v>0</v>
      </c>
      <c r="N1291" s="51"/>
      <c r="O1291" s="52">
        <f>M1291+N1291</f>
        <v>0</v>
      </c>
    </row>
    <row r="1292" spans="1:15" s="57" customFormat="1" hidden="1">
      <c r="A1292" s="50">
        <f t="shared" si="436"/>
        <v>3</v>
      </c>
      <c r="B1292" s="156"/>
      <c r="C1292" s="158" t="s">
        <v>32</v>
      </c>
      <c r="D1292" s="136"/>
      <c r="E1292" s="11">
        <f>SUBTOTAL(9,E1293:E1297)</f>
        <v>0</v>
      </c>
      <c r="F1292" s="11">
        <f>SUBTOTAL(9,F1293:F1297)</f>
        <v>0</v>
      </c>
      <c r="G1292" s="11">
        <f>SUBTOTAL(9,G1293:G1297)</f>
        <v>0</v>
      </c>
      <c r="H1292" s="11">
        <f>SUBTOTAL(9,H1293:H1297)</f>
        <v>0</v>
      </c>
      <c r="I1292" s="11">
        <f t="shared" ref="I1292:N1292" si="453">SUBTOTAL(9,I1293:I1297)</f>
        <v>0</v>
      </c>
      <c r="J1292" s="11">
        <f t="shared" si="453"/>
        <v>0</v>
      </c>
      <c r="K1292" s="11">
        <f t="shared" si="453"/>
        <v>0</v>
      </c>
      <c r="L1292" s="11">
        <f t="shared" si="453"/>
        <v>0</v>
      </c>
      <c r="M1292" s="11">
        <f t="shared" si="453"/>
        <v>0</v>
      </c>
      <c r="N1292" s="11">
        <f t="shared" si="453"/>
        <v>0</v>
      </c>
      <c r="O1292" s="11">
        <f>SUBTOTAL(9,O1293:O1297)</f>
        <v>0</v>
      </c>
    </row>
    <row r="1293" spans="1:15" s="57" customFormat="1" hidden="1">
      <c r="A1293" s="50">
        <f t="shared" si="436"/>
        <v>3</v>
      </c>
      <c r="B1293" s="153"/>
      <c r="C1293" s="163" t="s">
        <v>70</v>
      </c>
      <c r="D1293" s="137" t="s">
        <v>71</v>
      </c>
      <c r="E1293" s="51"/>
      <c r="F1293" s="51"/>
      <c r="G1293" s="51"/>
      <c r="H1293" s="51"/>
      <c r="I1293" s="51"/>
      <c r="J1293" s="52">
        <f>H1293+I1293</f>
        <v>0</v>
      </c>
      <c r="K1293" s="51"/>
      <c r="L1293" s="51"/>
      <c r="M1293" s="52">
        <f>K1293+L1293</f>
        <v>0</v>
      </c>
      <c r="N1293" s="51"/>
      <c r="O1293" s="52">
        <f>M1293+N1293</f>
        <v>0</v>
      </c>
    </row>
    <row r="1294" spans="1:15" s="57" customFormat="1" hidden="1">
      <c r="A1294" s="50">
        <f t="shared" si="436"/>
        <v>3</v>
      </c>
      <c r="B1294" s="153"/>
      <c r="C1294" s="163" t="s">
        <v>72</v>
      </c>
      <c r="D1294" s="137" t="s">
        <v>73</v>
      </c>
      <c r="E1294" s="51"/>
      <c r="F1294" s="51"/>
      <c r="G1294" s="51"/>
      <c r="H1294" s="51"/>
      <c r="I1294" s="51"/>
      <c r="J1294" s="52">
        <f>H1294+I1294</f>
        <v>0</v>
      </c>
      <c r="K1294" s="51"/>
      <c r="L1294" s="51"/>
      <c r="M1294" s="52">
        <f>K1294+L1294</f>
        <v>0</v>
      </c>
      <c r="N1294" s="51"/>
      <c r="O1294" s="52">
        <f>M1294+N1294</f>
        <v>0</v>
      </c>
    </row>
    <row r="1295" spans="1:15" s="57" customFormat="1" hidden="1">
      <c r="A1295" s="50">
        <f t="shared" si="436"/>
        <v>3</v>
      </c>
      <c r="B1295" s="153"/>
      <c r="C1295" s="163" t="s">
        <v>74</v>
      </c>
      <c r="D1295" s="137" t="s">
        <v>75</v>
      </c>
      <c r="E1295" s="51"/>
      <c r="F1295" s="51"/>
      <c r="G1295" s="51"/>
      <c r="H1295" s="51"/>
      <c r="I1295" s="51"/>
      <c r="J1295" s="52">
        <f>H1295+I1295</f>
        <v>0</v>
      </c>
      <c r="K1295" s="51"/>
      <c r="L1295" s="51"/>
      <c r="M1295" s="52">
        <f>K1295+L1295</f>
        <v>0</v>
      </c>
      <c r="N1295" s="51"/>
      <c r="O1295" s="52">
        <f>M1295+N1295</f>
        <v>0</v>
      </c>
    </row>
    <row r="1296" spans="1:15" s="57" customFormat="1" hidden="1">
      <c r="A1296" s="50">
        <f t="shared" si="436"/>
        <v>3</v>
      </c>
      <c r="B1296" s="153"/>
      <c r="C1296" s="163" t="s">
        <v>76</v>
      </c>
      <c r="D1296" s="137" t="s">
        <v>77</v>
      </c>
      <c r="E1296" s="51"/>
      <c r="F1296" s="51"/>
      <c r="G1296" s="51"/>
      <c r="H1296" s="51"/>
      <c r="I1296" s="51"/>
      <c r="J1296" s="52">
        <f>H1296+I1296</f>
        <v>0</v>
      </c>
      <c r="K1296" s="51"/>
      <c r="L1296" s="51"/>
      <c r="M1296" s="52">
        <f>K1296+L1296</f>
        <v>0</v>
      </c>
      <c r="N1296" s="51"/>
      <c r="O1296" s="52">
        <f>M1296+N1296</f>
        <v>0</v>
      </c>
    </row>
    <row r="1297" spans="1:15" s="57" customFormat="1" hidden="1">
      <c r="A1297" s="50">
        <f t="shared" si="436"/>
        <v>3</v>
      </c>
      <c r="B1297" s="153"/>
      <c r="C1297" s="163" t="s">
        <v>12</v>
      </c>
      <c r="D1297" s="137" t="s">
        <v>28</v>
      </c>
      <c r="E1297" s="51"/>
      <c r="F1297" s="51"/>
      <c r="G1297" s="51"/>
      <c r="H1297" s="51"/>
      <c r="I1297" s="51"/>
      <c r="J1297" s="52">
        <f>H1297+I1297</f>
        <v>0</v>
      </c>
      <c r="K1297" s="51"/>
      <c r="L1297" s="51"/>
      <c r="M1297" s="52">
        <f>K1297+L1297</f>
        <v>0</v>
      </c>
      <c r="N1297" s="51"/>
      <c r="O1297" s="52">
        <f>M1297+N1297</f>
        <v>0</v>
      </c>
    </row>
    <row r="1298" spans="1:15" s="57" customFormat="1" hidden="1">
      <c r="A1298" s="77">
        <f>A1299</f>
        <v>3</v>
      </c>
      <c r="B1298" s="153"/>
      <c r="C1298" s="155"/>
      <c r="D1298" s="137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</row>
    <row r="1299" spans="1:15" s="57" customFormat="1" hidden="1">
      <c r="A1299" s="105">
        <f>MIN(A1300:A1305)</f>
        <v>3</v>
      </c>
      <c r="B1299" s="153"/>
      <c r="C1299" s="157" t="s">
        <v>36</v>
      </c>
      <c r="D1299" s="137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</row>
    <row r="1300" spans="1:15" s="57" customFormat="1" hidden="1">
      <c r="A1300" s="50">
        <f t="shared" ref="A1300:A1305" si="454">IF(MAX(E1300:P1300)=0,IF(MIN(E1300:P1300)=0,3,2),2)</f>
        <v>3</v>
      </c>
      <c r="B1300" s="153"/>
      <c r="C1300" s="155" t="s">
        <v>34</v>
      </c>
      <c r="D1300" s="137"/>
      <c r="E1300" s="62">
        <f>SUM(E1301:E1302)</f>
        <v>0</v>
      </c>
      <c r="F1300" s="62">
        <f>SUM(F1301:F1302)</f>
        <v>0</v>
      </c>
      <c r="G1300" s="62">
        <f>SUM(G1301:G1302)</f>
        <v>0</v>
      </c>
      <c r="H1300" s="62">
        <f>SUM(H1301:H1302)</f>
        <v>0</v>
      </c>
      <c r="I1300" s="62">
        <f t="shared" ref="I1300:N1300" si="455">SUM(I1301:I1302)</f>
        <v>0</v>
      </c>
      <c r="J1300" s="62">
        <f t="shared" si="455"/>
        <v>0</v>
      </c>
      <c r="K1300" s="62">
        <f t="shared" si="455"/>
        <v>0</v>
      </c>
      <c r="L1300" s="62">
        <f t="shared" si="455"/>
        <v>0</v>
      </c>
      <c r="M1300" s="62">
        <f t="shared" si="455"/>
        <v>0</v>
      </c>
      <c r="N1300" s="62">
        <f t="shared" si="455"/>
        <v>0</v>
      </c>
      <c r="O1300" s="62">
        <f>SUM(O1301:O1302)</f>
        <v>0</v>
      </c>
    </row>
    <row r="1301" spans="1:15" s="57" customFormat="1" hidden="1">
      <c r="A1301" s="50">
        <f t="shared" si="454"/>
        <v>3</v>
      </c>
      <c r="B1301" s="153"/>
      <c r="C1301" s="167" t="s">
        <v>80</v>
      </c>
      <c r="D1301" s="137"/>
      <c r="E1301" s="51"/>
      <c r="F1301" s="51"/>
      <c r="G1301" s="51"/>
      <c r="H1301" s="51"/>
      <c r="I1301" s="51"/>
      <c r="J1301" s="52">
        <f>H1301+I1301</f>
        <v>0</v>
      </c>
      <c r="K1301" s="51"/>
      <c r="L1301" s="51"/>
      <c r="M1301" s="52">
        <f>K1301+L1301</f>
        <v>0</v>
      </c>
      <c r="N1301" s="51"/>
      <c r="O1301" s="52">
        <f>M1301+N1301</f>
        <v>0</v>
      </c>
    </row>
    <row r="1302" spans="1:15" s="57" customFormat="1" hidden="1">
      <c r="A1302" s="50">
        <f t="shared" si="454"/>
        <v>3</v>
      </c>
      <c r="B1302" s="153"/>
      <c r="C1302" s="167" t="s">
        <v>81</v>
      </c>
      <c r="D1302" s="137"/>
      <c r="E1302" s="51"/>
      <c r="F1302" s="51"/>
      <c r="G1302" s="51"/>
      <c r="H1302" s="51"/>
      <c r="I1302" s="51"/>
      <c r="J1302" s="52">
        <f>H1302+I1302</f>
        <v>0</v>
      </c>
      <c r="K1302" s="51"/>
      <c r="L1302" s="51"/>
      <c r="M1302" s="52">
        <f>K1302+L1302</f>
        <v>0</v>
      </c>
      <c r="N1302" s="51"/>
      <c r="O1302" s="52">
        <f>M1302+N1302</f>
        <v>0</v>
      </c>
    </row>
    <row r="1303" spans="1:15" s="57" customFormat="1" hidden="1">
      <c r="A1303" s="50">
        <f t="shared" si="454"/>
        <v>3</v>
      </c>
      <c r="B1303" s="153"/>
      <c r="C1303" s="155" t="s">
        <v>35</v>
      </c>
      <c r="D1303" s="137"/>
      <c r="E1303" s="62">
        <f>SUM(E1304:E1305)</f>
        <v>0</v>
      </c>
      <c r="F1303" s="62">
        <f>SUM(F1304:F1305)</f>
        <v>0</v>
      </c>
      <c r="G1303" s="62">
        <f>SUM(G1304:G1305)</f>
        <v>0</v>
      </c>
      <c r="H1303" s="62">
        <f>SUM(H1304:H1305)</f>
        <v>0</v>
      </c>
      <c r="I1303" s="62">
        <f t="shared" ref="I1303:N1303" si="456">SUM(I1304:I1305)</f>
        <v>0</v>
      </c>
      <c r="J1303" s="62">
        <f t="shared" si="456"/>
        <v>0</v>
      </c>
      <c r="K1303" s="62">
        <f t="shared" si="456"/>
        <v>0</v>
      </c>
      <c r="L1303" s="62">
        <f t="shared" si="456"/>
        <v>0</v>
      </c>
      <c r="M1303" s="62">
        <f t="shared" si="456"/>
        <v>0</v>
      </c>
      <c r="N1303" s="62">
        <f t="shared" si="456"/>
        <v>0</v>
      </c>
      <c r="O1303" s="62">
        <f>SUM(O1304:O1305)</f>
        <v>0</v>
      </c>
    </row>
    <row r="1304" spans="1:15" s="57" customFormat="1" hidden="1">
      <c r="A1304" s="50">
        <f t="shared" si="454"/>
        <v>3</v>
      </c>
      <c r="B1304" s="153"/>
      <c r="C1304" s="167" t="s">
        <v>84</v>
      </c>
      <c r="D1304" s="137"/>
      <c r="E1304" s="51"/>
      <c r="F1304" s="51"/>
      <c r="G1304" s="51"/>
      <c r="H1304" s="51"/>
      <c r="I1304" s="51"/>
      <c r="J1304" s="52">
        <f>H1304+I1304</f>
        <v>0</v>
      </c>
      <c r="K1304" s="51"/>
      <c r="L1304" s="51"/>
      <c r="M1304" s="52">
        <f>K1304+L1304</f>
        <v>0</v>
      </c>
      <c r="N1304" s="51"/>
      <c r="O1304" s="52">
        <f>M1304+N1304</f>
        <v>0</v>
      </c>
    </row>
    <row r="1305" spans="1:15" s="57" customFormat="1" hidden="1">
      <c r="A1305" s="50">
        <f t="shared" si="454"/>
        <v>3</v>
      </c>
      <c r="B1305" s="153"/>
      <c r="C1305" s="167" t="s">
        <v>85</v>
      </c>
      <c r="D1305" s="137"/>
      <c r="E1305" s="51"/>
      <c r="F1305" s="51"/>
      <c r="G1305" s="51"/>
      <c r="H1305" s="51"/>
      <c r="I1305" s="51"/>
      <c r="J1305" s="52">
        <f>H1305+I1305</f>
        <v>0</v>
      </c>
      <c r="K1305" s="51"/>
      <c r="L1305" s="51"/>
      <c r="M1305" s="52">
        <f>K1305+L1305</f>
        <v>0</v>
      </c>
      <c r="N1305" s="51"/>
      <c r="O1305" s="52">
        <f>M1305+N1305</f>
        <v>0</v>
      </c>
    </row>
    <row r="1306" spans="1:15" s="57" customFormat="1" hidden="1">
      <c r="A1306" s="77">
        <f>A1307</f>
        <v>3</v>
      </c>
      <c r="B1306" s="172"/>
      <c r="C1306" s="156"/>
      <c r="D1306" s="140"/>
      <c r="E1306" s="76"/>
      <c r="F1306" s="76"/>
      <c r="G1306" s="76"/>
      <c r="H1306" s="76"/>
      <c r="I1306" s="76"/>
      <c r="J1306" s="76"/>
      <c r="K1306" s="76"/>
      <c r="L1306" s="76"/>
      <c r="M1306" s="76"/>
      <c r="N1306" s="76"/>
      <c r="O1306" s="76"/>
    </row>
    <row r="1307" spans="1:15" s="57" customFormat="1" hidden="1">
      <c r="A1307" s="105">
        <f>MIN(A1308:A1369)</f>
        <v>3</v>
      </c>
      <c r="B1307" s="172"/>
      <c r="C1307" s="174" t="s">
        <v>64</v>
      </c>
      <c r="D1307" s="140"/>
      <c r="E1307" s="76"/>
      <c r="F1307" s="76"/>
      <c r="G1307" s="76"/>
      <c r="H1307" s="76"/>
      <c r="I1307" s="76"/>
      <c r="J1307" s="76"/>
      <c r="K1307" s="76"/>
      <c r="L1307" s="76"/>
      <c r="M1307" s="76"/>
      <c r="N1307" s="76"/>
      <c r="O1307" s="76"/>
    </row>
    <row r="1308" spans="1:15" s="57" customFormat="1" hidden="1">
      <c r="A1308" s="50">
        <f t="shared" ref="A1308:A1361" si="457">IF(MAX(E1308:P1308)=0,IF(MIN(E1308:P1308)=0,3,2),2)</f>
        <v>3</v>
      </c>
      <c r="B1308" s="145"/>
      <c r="C1308" s="146" t="s">
        <v>25</v>
      </c>
      <c r="D1308" s="56"/>
      <c r="E1308" s="11">
        <f>SUBTOTAL(9,E1309:E1361)</f>
        <v>0</v>
      </c>
      <c r="F1308" s="11">
        <f>SUBTOTAL(9,F1309:F1361)</f>
        <v>0</v>
      </c>
      <c r="G1308" s="11">
        <f>SUBTOTAL(9,G1309:G1361)</f>
        <v>0</v>
      </c>
      <c r="H1308" s="11">
        <f>SUBTOTAL(9,H1309:H1361)</f>
        <v>0</v>
      </c>
      <c r="I1308" s="11">
        <f t="shared" ref="I1308:N1308" si="458">SUBTOTAL(9,I1309:I1361)</f>
        <v>0</v>
      </c>
      <c r="J1308" s="11">
        <f t="shared" si="458"/>
        <v>0</v>
      </c>
      <c r="K1308" s="11">
        <f t="shared" si="458"/>
        <v>0</v>
      </c>
      <c r="L1308" s="11">
        <f t="shared" si="458"/>
        <v>0</v>
      </c>
      <c r="M1308" s="11">
        <f t="shared" si="458"/>
        <v>0</v>
      </c>
      <c r="N1308" s="11">
        <f t="shared" si="458"/>
        <v>0</v>
      </c>
      <c r="O1308" s="11">
        <f>SUBTOTAL(9,O1309:O1361)</f>
        <v>0</v>
      </c>
    </row>
    <row r="1309" spans="1:15" s="57" customFormat="1" hidden="1">
      <c r="A1309" s="50">
        <f t="shared" si="457"/>
        <v>3</v>
      </c>
      <c r="B1309" s="145" t="s">
        <v>14</v>
      </c>
      <c r="C1309" s="146" t="s">
        <v>125</v>
      </c>
      <c r="D1309" s="56"/>
      <c r="E1309" s="11">
        <f>SUBTOTAL(9,E1310:E1331)</f>
        <v>0</v>
      </c>
      <c r="F1309" s="11">
        <f>SUBTOTAL(9,F1310:F1331)</f>
        <v>0</v>
      </c>
      <c r="G1309" s="11">
        <f>SUBTOTAL(9,G1310:G1331)</f>
        <v>0</v>
      </c>
      <c r="H1309" s="11">
        <f>SUBTOTAL(9,H1310:H1331)</f>
        <v>0</v>
      </c>
      <c r="I1309" s="11">
        <f t="shared" ref="I1309:N1309" si="459">SUBTOTAL(9,I1310:I1331)</f>
        <v>0</v>
      </c>
      <c r="J1309" s="11">
        <f t="shared" si="459"/>
        <v>0</v>
      </c>
      <c r="K1309" s="11">
        <f t="shared" si="459"/>
        <v>0</v>
      </c>
      <c r="L1309" s="11">
        <f t="shared" si="459"/>
        <v>0</v>
      </c>
      <c r="M1309" s="11">
        <f t="shared" si="459"/>
        <v>0</v>
      </c>
      <c r="N1309" s="11">
        <f t="shared" si="459"/>
        <v>0</v>
      </c>
      <c r="O1309" s="11">
        <f>SUBTOTAL(9,O1310:O1331)</f>
        <v>0</v>
      </c>
    </row>
    <row r="1310" spans="1:15" s="57" customFormat="1" hidden="1">
      <c r="A1310" s="50">
        <f t="shared" si="457"/>
        <v>3</v>
      </c>
      <c r="B1310" s="147"/>
      <c r="C1310" s="146" t="s">
        <v>126</v>
      </c>
      <c r="D1310" s="56"/>
      <c r="E1310" s="11">
        <f>SUBTOTAL(9,E1311:E1320)</f>
        <v>0</v>
      </c>
      <c r="F1310" s="11">
        <f>SUBTOTAL(9,F1311:F1320)</f>
        <v>0</v>
      </c>
      <c r="G1310" s="11">
        <f>SUBTOTAL(9,G1311:G1320)</f>
        <v>0</v>
      </c>
      <c r="H1310" s="11">
        <f>SUBTOTAL(9,H1311:H1320)</f>
        <v>0</v>
      </c>
      <c r="I1310" s="11">
        <f t="shared" ref="I1310:N1310" si="460">SUBTOTAL(9,I1311:I1320)</f>
        <v>0</v>
      </c>
      <c r="J1310" s="11">
        <f t="shared" si="460"/>
        <v>0</v>
      </c>
      <c r="K1310" s="11">
        <f t="shared" si="460"/>
        <v>0</v>
      </c>
      <c r="L1310" s="11">
        <f t="shared" si="460"/>
        <v>0</v>
      </c>
      <c r="M1310" s="11">
        <f t="shared" si="460"/>
        <v>0</v>
      </c>
      <c r="N1310" s="11">
        <f t="shared" si="460"/>
        <v>0</v>
      </c>
      <c r="O1310" s="11">
        <f>SUBTOTAL(9,O1311:O1320)</f>
        <v>0</v>
      </c>
    </row>
    <row r="1311" spans="1:15" s="57" customFormat="1" ht="25.5" hidden="1">
      <c r="A1311" s="50">
        <f t="shared" si="457"/>
        <v>3</v>
      </c>
      <c r="B1311" s="148"/>
      <c r="C1311" s="149" t="s">
        <v>127</v>
      </c>
      <c r="D1311" s="58" t="s">
        <v>2</v>
      </c>
      <c r="E1311" s="11">
        <f>SUBTOTAL(9,E1312:E1313)</f>
        <v>0</v>
      </c>
      <c r="F1311" s="11">
        <f>SUBTOTAL(9,F1312:F1313)</f>
        <v>0</v>
      </c>
      <c r="G1311" s="11">
        <f>SUBTOTAL(9,G1312:G1313)</f>
        <v>0</v>
      </c>
      <c r="H1311" s="11">
        <f>SUBTOTAL(9,H1312:H1313)</f>
        <v>0</v>
      </c>
      <c r="I1311" s="11">
        <f t="shared" ref="I1311:N1311" si="461">SUBTOTAL(9,I1312:I1313)</f>
        <v>0</v>
      </c>
      <c r="J1311" s="11">
        <f t="shared" si="461"/>
        <v>0</v>
      </c>
      <c r="K1311" s="11">
        <f t="shared" si="461"/>
        <v>0</v>
      </c>
      <c r="L1311" s="11">
        <f t="shared" si="461"/>
        <v>0</v>
      </c>
      <c r="M1311" s="11">
        <f t="shared" si="461"/>
        <v>0</v>
      </c>
      <c r="N1311" s="11">
        <f t="shared" si="461"/>
        <v>0</v>
      </c>
      <c r="O1311" s="11">
        <f>SUBTOTAL(9,O1312:O1313)</f>
        <v>0</v>
      </c>
    </row>
    <row r="1312" spans="1:15" s="57" customFormat="1" ht="25.5" hidden="1">
      <c r="A1312" s="50">
        <f t="shared" si="457"/>
        <v>3</v>
      </c>
      <c r="B1312" s="148"/>
      <c r="C1312" s="149" t="s">
        <v>303</v>
      </c>
      <c r="D1312" s="58" t="s">
        <v>302</v>
      </c>
      <c r="E1312" s="51"/>
      <c r="F1312" s="51"/>
      <c r="G1312" s="51"/>
      <c r="H1312" s="51"/>
      <c r="I1312" s="51"/>
      <c r="J1312" s="52">
        <f>H1312+I1312</f>
        <v>0</v>
      </c>
      <c r="K1312" s="51"/>
      <c r="L1312" s="51"/>
      <c r="M1312" s="52">
        <f>K1312+L1312</f>
        <v>0</v>
      </c>
      <c r="N1312" s="51"/>
      <c r="O1312" s="52">
        <f>M1312+N1312</f>
        <v>0</v>
      </c>
    </row>
    <row r="1313" spans="1:15" s="57" customFormat="1" ht="25.5" hidden="1">
      <c r="A1313" s="50">
        <f t="shared" si="457"/>
        <v>3</v>
      </c>
      <c r="B1313" s="148"/>
      <c r="C1313" s="149" t="s">
        <v>305</v>
      </c>
      <c r="D1313" s="58" t="s">
        <v>304</v>
      </c>
      <c r="E1313" s="51"/>
      <c r="F1313" s="51"/>
      <c r="G1313" s="51"/>
      <c r="H1313" s="51"/>
      <c r="I1313" s="51"/>
      <c r="J1313" s="52">
        <f>H1313+I1313</f>
        <v>0</v>
      </c>
      <c r="K1313" s="51"/>
      <c r="L1313" s="51"/>
      <c r="M1313" s="52">
        <f>K1313+L1313</f>
        <v>0</v>
      </c>
      <c r="N1313" s="51"/>
      <c r="O1313" s="52">
        <f>M1313+N1313</f>
        <v>0</v>
      </c>
    </row>
    <row r="1314" spans="1:15" s="57" customFormat="1" hidden="1">
      <c r="A1314" s="50">
        <f t="shared" si="457"/>
        <v>3</v>
      </c>
      <c r="B1314" s="150"/>
      <c r="C1314" s="151" t="s">
        <v>128</v>
      </c>
      <c r="D1314" s="59" t="s">
        <v>3</v>
      </c>
      <c r="E1314" s="51"/>
      <c r="F1314" s="51"/>
      <c r="G1314" s="51"/>
      <c r="H1314" s="51"/>
      <c r="I1314" s="51"/>
      <c r="J1314" s="52">
        <f>H1314+I1314</f>
        <v>0</v>
      </c>
      <c r="K1314" s="51"/>
      <c r="L1314" s="51"/>
      <c r="M1314" s="52">
        <f>K1314+L1314</f>
        <v>0</v>
      </c>
      <c r="N1314" s="51"/>
      <c r="O1314" s="52">
        <f>M1314+N1314</f>
        <v>0</v>
      </c>
    </row>
    <row r="1315" spans="1:15" s="57" customFormat="1" hidden="1">
      <c r="A1315" s="50">
        <f t="shared" si="457"/>
        <v>3</v>
      </c>
      <c r="B1315" s="150"/>
      <c r="C1315" s="152" t="s">
        <v>445</v>
      </c>
      <c r="D1315" s="117" t="s">
        <v>446</v>
      </c>
      <c r="E1315" s="11">
        <f>SUBTOTAL(9,E1316:E1319)</f>
        <v>0</v>
      </c>
      <c r="F1315" s="11">
        <f>SUBTOTAL(9,F1316:F1319)</f>
        <v>0</v>
      </c>
      <c r="G1315" s="11">
        <f>SUBTOTAL(9,G1316:G1319)</f>
        <v>0</v>
      </c>
      <c r="H1315" s="11">
        <f>SUBTOTAL(9,H1316:H1319)</f>
        <v>0</v>
      </c>
      <c r="I1315" s="11">
        <f t="shared" ref="I1315:N1315" si="462">SUBTOTAL(9,I1316:I1319)</f>
        <v>0</v>
      </c>
      <c r="J1315" s="11">
        <f t="shared" si="462"/>
        <v>0</v>
      </c>
      <c r="K1315" s="11">
        <f t="shared" si="462"/>
        <v>0</v>
      </c>
      <c r="L1315" s="11">
        <f t="shared" si="462"/>
        <v>0</v>
      </c>
      <c r="M1315" s="11">
        <f t="shared" si="462"/>
        <v>0</v>
      </c>
      <c r="N1315" s="11">
        <f t="shared" si="462"/>
        <v>0</v>
      </c>
      <c r="O1315" s="11">
        <f>SUBTOTAL(9,O1316:O1319)</f>
        <v>0</v>
      </c>
    </row>
    <row r="1316" spans="1:15" ht="25.5" hidden="1">
      <c r="A1316" s="50">
        <f t="shared" si="457"/>
        <v>3</v>
      </c>
      <c r="B1316" s="150"/>
      <c r="C1316" s="149" t="s">
        <v>129</v>
      </c>
      <c r="D1316" s="60" t="s">
        <v>37</v>
      </c>
      <c r="E1316" s="51"/>
      <c r="F1316" s="51"/>
      <c r="G1316" s="51"/>
      <c r="H1316" s="51"/>
      <c r="I1316" s="51"/>
      <c r="J1316" s="52">
        <f>H1316+I1316</f>
        <v>0</v>
      </c>
      <c r="K1316" s="51"/>
      <c r="L1316" s="51"/>
      <c r="M1316" s="52">
        <f>K1316+L1316</f>
        <v>0</v>
      </c>
      <c r="N1316" s="51"/>
      <c r="O1316" s="52">
        <f>M1316+N1316</f>
        <v>0</v>
      </c>
    </row>
    <row r="1317" spans="1:15" hidden="1">
      <c r="A1317" s="50">
        <f t="shared" si="457"/>
        <v>3</v>
      </c>
      <c r="B1317" s="150"/>
      <c r="C1317" s="149" t="s">
        <v>131</v>
      </c>
      <c r="D1317" s="60" t="s">
        <v>39</v>
      </c>
      <c r="E1317" s="51"/>
      <c r="F1317" s="51"/>
      <c r="G1317" s="51"/>
      <c r="H1317" s="51"/>
      <c r="I1317" s="51"/>
      <c r="J1317" s="52">
        <f>H1317+I1317</f>
        <v>0</v>
      </c>
      <c r="K1317" s="51"/>
      <c r="L1317" s="51"/>
      <c r="M1317" s="52">
        <f>K1317+L1317</f>
        <v>0</v>
      </c>
      <c r="N1317" s="51"/>
      <c r="O1317" s="52">
        <f>M1317+N1317</f>
        <v>0</v>
      </c>
    </row>
    <row r="1318" spans="1:15" hidden="1">
      <c r="A1318" s="50">
        <f t="shared" si="457"/>
        <v>3</v>
      </c>
      <c r="B1318" s="150"/>
      <c r="C1318" s="149" t="s">
        <v>132</v>
      </c>
      <c r="D1318" s="60" t="s">
        <v>40</v>
      </c>
      <c r="E1318" s="51"/>
      <c r="F1318" s="51"/>
      <c r="G1318" s="51"/>
      <c r="H1318" s="51"/>
      <c r="I1318" s="51"/>
      <c r="J1318" s="52">
        <f>H1318+I1318</f>
        <v>0</v>
      </c>
      <c r="K1318" s="51"/>
      <c r="L1318" s="51"/>
      <c r="M1318" s="52">
        <f>K1318+L1318</f>
        <v>0</v>
      </c>
      <c r="N1318" s="51"/>
      <c r="O1318" s="52">
        <f>M1318+N1318</f>
        <v>0</v>
      </c>
    </row>
    <row r="1319" spans="1:15" ht="25.5" hidden="1">
      <c r="A1319" s="50">
        <f t="shared" si="457"/>
        <v>3</v>
      </c>
      <c r="B1319" s="150"/>
      <c r="C1319" s="149" t="s">
        <v>133</v>
      </c>
      <c r="D1319" s="60" t="s">
        <v>41</v>
      </c>
      <c r="E1319" s="51"/>
      <c r="F1319" s="51"/>
      <c r="G1319" s="51"/>
      <c r="H1319" s="51"/>
      <c r="I1319" s="51"/>
      <c r="J1319" s="52">
        <f>H1319+I1319</f>
        <v>0</v>
      </c>
      <c r="K1319" s="51"/>
      <c r="L1319" s="51"/>
      <c r="M1319" s="52">
        <f>K1319+L1319</f>
        <v>0</v>
      </c>
      <c r="N1319" s="51"/>
      <c r="O1319" s="52">
        <f>M1319+N1319</f>
        <v>0</v>
      </c>
    </row>
    <row r="1320" spans="1:15" hidden="1">
      <c r="A1320" s="50">
        <f t="shared" si="457"/>
        <v>3</v>
      </c>
      <c r="B1320" s="150"/>
      <c r="C1320" s="149" t="s">
        <v>447</v>
      </c>
      <c r="D1320" s="60" t="s">
        <v>4</v>
      </c>
      <c r="E1320" s="51"/>
      <c r="F1320" s="51"/>
      <c r="G1320" s="51"/>
      <c r="H1320" s="51"/>
      <c r="I1320" s="51"/>
      <c r="J1320" s="52">
        <f>H1320+I1320</f>
        <v>0</v>
      </c>
      <c r="K1320" s="51"/>
      <c r="L1320" s="51"/>
      <c r="M1320" s="52">
        <f>K1320+L1320</f>
        <v>0</v>
      </c>
      <c r="N1320" s="51"/>
      <c r="O1320" s="52">
        <f>M1320+N1320</f>
        <v>0</v>
      </c>
    </row>
    <row r="1321" spans="1:15" hidden="1">
      <c r="A1321" s="50">
        <f t="shared" si="457"/>
        <v>3</v>
      </c>
      <c r="B1321" s="147"/>
      <c r="C1321" s="146" t="s">
        <v>134</v>
      </c>
      <c r="D1321" s="56"/>
      <c r="E1321" s="11">
        <f>SUBTOTAL(9,E1322:E1325)</f>
        <v>0</v>
      </c>
      <c r="F1321" s="11">
        <f>SUBTOTAL(9,F1322:F1325)</f>
        <v>0</v>
      </c>
      <c r="G1321" s="11">
        <f>SUBTOTAL(9,G1322:G1325)</f>
        <v>0</v>
      </c>
      <c r="H1321" s="11">
        <f>SUBTOTAL(9,H1322:H1325)</f>
        <v>0</v>
      </c>
      <c r="I1321" s="11">
        <f t="shared" ref="I1321:N1321" si="463">SUBTOTAL(9,I1322:I1325)</f>
        <v>0</v>
      </c>
      <c r="J1321" s="11">
        <f t="shared" si="463"/>
        <v>0</v>
      </c>
      <c r="K1321" s="11">
        <f t="shared" si="463"/>
        <v>0</v>
      </c>
      <c r="L1321" s="11">
        <f t="shared" si="463"/>
        <v>0</v>
      </c>
      <c r="M1321" s="11">
        <f t="shared" si="463"/>
        <v>0</v>
      </c>
      <c r="N1321" s="11">
        <f t="shared" si="463"/>
        <v>0</v>
      </c>
      <c r="O1321" s="11">
        <f>SUBTOTAL(9,O1322:O1325)</f>
        <v>0</v>
      </c>
    </row>
    <row r="1322" spans="1:15" hidden="1">
      <c r="A1322" s="50">
        <f t="shared" si="457"/>
        <v>3</v>
      </c>
      <c r="B1322" s="150"/>
      <c r="C1322" s="151" t="s">
        <v>135</v>
      </c>
      <c r="D1322" s="59" t="s">
        <v>5</v>
      </c>
      <c r="E1322" s="51"/>
      <c r="F1322" s="51"/>
      <c r="G1322" s="51"/>
      <c r="H1322" s="51"/>
      <c r="I1322" s="51"/>
      <c r="J1322" s="52">
        <f>H1322+I1322</f>
        <v>0</v>
      </c>
      <c r="K1322" s="51"/>
      <c r="L1322" s="51"/>
      <c r="M1322" s="52">
        <f>K1322+L1322</f>
        <v>0</v>
      </c>
      <c r="N1322" s="51"/>
      <c r="O1322" s="52">
        <f>M1322+N1322</f>
        <v>0</v>
      </c>
    </row>
    <row r="1323" spans="1:15" hidden="1">
      <c r="A1323" s="50">
        <f t="shared" si="457"/>
        <v>3</v>
      </c>
      <c r="B1323" s="150"/>
      <c r="C1323" s="154" t="s">
        <v>448</v>
      </c>
      <c r="D1323" s="118" t="s">
        <v>173</v>
      </c>
      <c r="E1323" s="51"/>
      <c r="F1323" s="51"/>
      <c r="G1323" s="51"/>
      <c r="H1323" s="51"/>
      <c r="I1323" s="51"/>
      <c r="J1323" s="52">
        <f>H1323+I1323</f>
        <v>0</v>
      </c>
      <c r="K1323" s="51"/>
      <c r="L1323" s="51"/>
      <c r="M1323" s="52">
        <f>K1323+L1323</f>
        <v>0</v>
      </c>
      <c r="N1323" s="51"/>
      <c r="O1323" s="52">
        <f>M1323+N1323</f>
        <v>0</v>
      </c>
    </row>
    <row r="1324" spans="1:15" hidden="1">
      <c r="A1324" s="50">
        <f t="shared" si="457"/>
        <v>3</v>
      </c>
      <c r="B1324" s="153"/>
      <c r="C1324" s="155" t="s">
        <v>557</v>
      </c>
      <c r="D1324" s="137" t="s">
        <v>8</v>
      </c>
      <c r="E1324" s="51"/>
      <c r="F1324" s="51"/>
      <c r="G1324" s="51"/>
      <c r="H1324" s="51"/>
      <c r="I1324" s="51"/>
      <c r="J1324" s="52">
        <f>H1324+I1324</f>
        <v>0</v>
      </c>
      <c r="K1324" s="51"/>
      <c r="L1324" s="51"/>
      <c r="M1324" s="52">
        <f>K1324+L1324</f>
        <v>0</v>
      </c>
      <c r="N1324" s="51"/>
      <c r="O1324" s="52">
        <f>M1324+N1324</f>
        <v>0</v>
      </c>
    </row>
    <row r="1325" spans="1:15" ht="25.5" hidden="1">
      <c r="A1325" s="50">
        <f t="shared" si="457"/>
        <v>3</v>
      </c>
      <c r="B1325" s="153"/>
      <c r="C1325" s="155" t="s">
        <v>139</v>
      </c>
      <c r="D1325" s="136" t="s">
        <v>10</v>
      </c>
      <c r="E1325" s="51"/>
      <c r="F1325" s="51"/>
      <c r="G1325" s="51"/>
      <c r="H1325" s="51"/>
      <c r="I1325" s="51"/>
      <c r="J1325" s="52">
        <f>H1325+I1325</f>
        <v>0</v>
      </c>
      <c r="K1325" s="51"/>
      <c r="L1325" s="51"/>
      <c r="M1325" s="52">
        <f>K1325+L1325</f>
        <v>0</v>
      </c>
      <c r="N1325" s="51"/>
      <c r="O1325" s="52">
        <f>M1325+N1325</f>
        <v>0</v>
      </c>
    </row>
    <row r="1326" spans="1:15" hidden="1">
      <c r="A1326" s="50">
        <f t="shared" si="457"/>
        <v>3</v>
      </c>
      <c r="B1326" s="156"/>
      <c r="C1326" s="157" t="s">
        <v>140</v>
      </c>
      <c r="D1326" s="136"/>
      <c r="E1326" s="11">
        <f>SUBTOTAL(9,E1327:E1331)</f>
        <v>0</v>
      </c>
      <c r="F1326" s="11">
        <f>SUBTOTAL(9,F1327:F1331)</f>
        <v>0</v>
      </c>
      <c r="G1326" s="11">
        <f>SUBTOTAL(9,G1327:G1331)</f>
        <v>0</v>
      </c>
      <c r="H1326" s="11">
        <f>SUBTOTAL(9,H1327:H1331)</f>
        <v>0</v>
      </c>
      <c r="I1326" s="11">
        <f t="shared" ref="I1326:N1326" si="464">SUBTOTAL(9,I1327:I1331)</f>
        <v>0</v>
      </c>
      <c r="J1326" s="11">
        <f t="shared" si="464"/>
        <v>0</v>
      </c>
      <c r="K1326" s="11">
        <f t="shared" si="464"/>
        <v>0</v>
      </c>
      <c r="L1326" s="11">
        <f t="shared" si="464"/>
        <v>0</v>
      </c>
      <c r="M1326" s="11">
        <f t="shared" si="464"/>
        <v>0</v>
      </c>
      <c r="N1326" s="11">
        <f t="shared" si="464"/>
        <v>0</v>
      </c>
      <c r="O1326" s="11">
        <f>SUBTOTAL(9,O1327:O1331)</f>
        <v>0</v>
      </c>
    </row>
    <row r="1327" spans="1:15" hidden="1">
      <c r="A1327" s="50">
        <f t="shared" si="457"/>
        <v>3</v>
      </c>
      <c r="B1327" s="153"/>
      <c r="C1327" s="155" t="s">
        <v>141</v>
      </c>
      <c r="D1327" s="137" t="s">
        <v>71</v>
      </c>
      <c r="E1327" s="51"/>
      <c r="F1327" s="51"/>
      <c r="G1327" s="51"/>
      <c r="H1327" s="51"/>
      <c r="I1327" s="51"/>
      <c r="J1327" s="52">
        <f>H1327+I1327</f>
        <v>0</v>
      </c>
      <c r="K1327" s="51"/>
      <c r="L1327" s="51"/>
      <c r="M1327" s="52">
        <f>K1327+L1327</f>
        <v>0</v>
      </c>
      <c r="N1327" s="51"/>
      <c r="O1327" s="52">
        <f>M1327+N1327</f>
        <v>0</v>
      </c>
    </row>
    <row r="1328" spans="1:15" hidden="1">
      <c r="A1328" s="50">
        <f t="shared" si="457"/>
        <v>3</v>
      </c>
      <c r="B1328" s="153"/>
      <c r="C1328" s="155" t="s">
        <v>142</v>
      </c>
      <c r="D1328" s="137" t="s">
        <v>73</v>
      </c>
      <c r="E1328" s="51"/>
      <c r="F1328" s="51"/>
      <c r="G1328" s="51"/>
      <c r="H1328" s="51"/>
      <c r="I1328" s="51"/>
      <c r="J1328" s="52">
        <f>H1328+I1328</f>
        <v>0</v>
      </c>
      <c r="K1328" s="51"/>
      <c r="L1328" s="51"/>
      <c r="M1328" s="52">
        <f>K1328+L1328</f>
        <v>0</v>
      </c>
      <c r="N1328" s="51"/>
      <c r="O1328" s="52">
        <f>M1328+N1328</f>
        <v>0</v>
      </c>
    </row>
    <row r="1329" spans="1:15" hidden="1">
      <c r="A1329" s="50">
        <f t="shared" si="457"/>
        <v>3</v>
      </c>
      <c r="B1329" s="153"/>
      <c r="C1329" s="155" t="s">
        <v>143</v>
      </c>
      <c r="D1329" s="137" t="s">
        <v>75</v>
      </c>
      <c r="E1329" s="51"/>
      <c r="F1329" s="51"/>
      <c r="G1329" s="51"/>
      <c r="H1329" s="51"/>
      <c r="I1329" s="51"/>
      <c r="J1329" s="52">
        <f>H1329+I1329</f>
        <v>0</v>
      </c>
      <c r="K1329" s="51"/>
      <c r="L1329" s="51"/>
      <c r="M1329" s="52">
        <f>K1329+L1329</f>
        <v>0</v>
      </c>
      <c r="N1329" s="51"/>
      <c r="O1329" s="52">
        <f>M1329+N1329</f>
        <v>0</v>
      </c>
    </row>
    <row r="1330" spans="1:15" hidden="1">
      <c r="A1330" s="50">
        <f t="shared" si="457"/>
        <v>3</v>
      </c>
      <c r="B1330" s="153"/>
      <c r="C1330" s="155" t="s">
        <v>144</v>
      </c>
      <c r="D1330" s="137" t="s">
        <v>77</v>
      </c>
      <c r="E1330" s="51"/>
      <c r="F1330" s="51"/>
      <c r="G1330" s="51"/>
      <c r="H1330" s="51"/>
      <c r="I1330" s="51"/>
      <c r="J1330" s="52">
        <f>H1330+I1330</f>
        <v>0</v>
      </c>
      <c r="K1330" s="51"/>
      <c r="L1330" s="51"/>
      <c r="M1330" s="52">
        <f>K1330+L1330</f>
        <v>0</v>
      </c>
      <c r="N1330" s="51"/>
      <c r="O1330" s="52">
        <f>M1330+N1330</f>
        <v>0</v>
      </c>
    </row>
    <row r="1331" spans="1:15" hidden="1">
      <c r="A1331" s="50">
        <f t="shared" si="457"/>
        <v>3</v>
      </c>
      <c r="B1331" s="153"/>
      <c r="C1331" s="155" t="s">
        <v>145</v>
      </c>
      <c r="D1331" s="137" t="s">
        <v>28</v>
      </c>
      <c r="E1331" s="51"/>
      <c r="F1331" s="51"/>
      <c r="G1331" s="51"/>
      <c r="H1331" s="51"/>
      <c r="I1331" s="51"/>
      <c r="J1331" s="52">
        <f>H1331+I1331</f>
        <v>0</v>
      </c>
      <c r="K1331" s="51"/>
      <c r="L1331" s="51"/>
      <c r="M1331" s="52">
        <f>K1331+L1331</f>
        <v>0</v>
      </c>
      <c r="N1331" s="51"/>
      <c r="O1331" s="52">
        <f>M1331+N1331</f>
        <v>0</v>
      </c>
    </row>
    <row r="1332" spans="1:15" hidden="1">
      <c r="A1332" s="50">
        <f t="shared" si="457"/>
        <v>3</v>
      </c>
      <c r="B1332" s="145" t="s">
        <v>146</v>
      </c>
      <c r="C1332" s="157" t="s">
        <v>147</v>
      </c>
      <c r="D1332" s="56"/>
      <c r="E1332" s="11">
        <f>SUBTOTAL(9,E1333:E1361)</f>
        <v>0</v>
      </c>
      <c r="F1332" s="11">
        <f>SUBTOTAL(9,F1333:F1361)</f>
        <v>0</v>
      </c>
      <c r="G1332" s="11">
        <f>SUBTOTAL(9,G1333:G1361)</f>
        <v>0</v>
      </c>
      <c r="H1332" s="11">
        <f>SUBTOTAL(9,H1333:H1361)</f>
        <v>0</v>
      </c>
      <c r="I1332" s="11">
        <f t="shared" ref="I1332:N1332" si="465">SUBTOTAL(9,I1333:I1361)</f>
        <v>0</v>
      </c>
      <c r="J1332" s="11">
        <f t="shared" si="465"/>
        <v>0</v>
      </c>
      <c r="K1332" s="11">
        <f t="shared" si="465"/>
        <v>0</v>
      </c>
      <c r="L1332" s="11">
        <f t="shared" si="465"/>
        <v>0</v>
      </c>
      <c r="M1332" s="11">
        <f t="shared" si="465"/>
        <v>0</v>
      </c>
      <c r="N1332" s="11">
        <f t="shared" si="465"/>
        <v>0</v>
      </c>
      <c r="O1332" s="11">
        <f>SUBTOTAL(9,O1333:O1361)</f>
        <v>0</v>
      </c>
    </row>
    <row r="1333" spans="1:15" hidden="1">
      <c r="A1333" s="50">
        <f t="shared" si="457"/>
        <v>3</v>
      </c>
      <c r="B1333" s="156"/>
      <c r="C1333" s="158" t="s">
        <v>26</v>
      </c>
      <c r="D1333" s="56"/>
      <c r="E1333" s="11">
        <f>SUBTOTAL(9,E1334:E1352)</f>
        <v>0</v>
      </c>
      <c r="F1333" s="11">
        <f t="shared" ref="F1333:O1333" si="466">SUBTOTAL(9,F1334:F1352)</f>
        <v>0</v>
      </c>
      <c r="G1333" s="11">
        <f t="shared" si="466"/>
        <v>0</v>
      </c>
      <c r="H1333" s="11">
        <f t="shared" si="466"/>
        <v>0</v>
      </c>
      <c r="I1333" s="11">
        <f t="shared" si="466"/>
        <v>0</v>
      </c>
      <c r="J1333" s="11">
        <f t="shared" si="466"/>
        <v>0</v>
      </c>
      <c r="K1333" s="11">
        <f t="shared" si="466"/>
        <v>0</v>
      </c>
      <c r="L1333" s="11">
        <f t="shared" si="466"/>
        <v>0</v>
      </c>
      <c r="M1333" s="11">
        <f t="shared" si="466"/>
        <v>0</v>
      </c>
      <c r="N1333" s="11">
        <f t="shared" si="466"/>
        <v>0</v>
      </c>
      <c r="O1333" s="11">
        <f t="shared" si="466"/>
        <v>0</v>
      </c>
    </row>
    <row r="1334" spans="1:15" hidden="1">
      <c r="A1334" s="50">
        <f t="shared" si="457"/>
        <v>3</v>
      </c>
      <c r="B1334" s="150"/>
      <c r="C1334" s="161" t="s">
        <v>770</v>
      </c>
      <c r="D1334" s="56"/>
      <c r="E1334" s="11">
        <f>SUBTOTAL(9,E1335:E1344)</f>
        <v>0</v>
      </c>
      <c r="F1334" s="11">
        <f t="shared" ref="F1334:O1334" si="467">SUBTOTAL(9,F1335:F1344)</f>
        <v>0</v>
      </c>
      <c r="G1334" s="11">
        <f t="shared" si="467"/>
        <v>0</v>
      </c>
      <c r="H1334" s="11">
        <f t="shared" si="467"/>
        <v>0</v>
      </c>
      <c r="I1334" s="11">
        <f t="shared" si="467"/>
        <v>0</v>
      </c>
      <c r="J1334" s="11">
        <f t="shared" si="467"/>
        <v>0</v>
      </c>
      <c r="K1334" s="11">
        <f t="shared" si="467"/>
        <v>0</v>
      </c>
      <c r="L1334" s="11">
        <f t="shared" si="467"/>
        <v>0</v>
      </c>
      <c r="M1334" s="11">
        <f t="shared" si="467"/>
        <v>0</v>
      </c>
      <c r="N1334" s="11">
        <f t="shared" si="467"/>
        <v>0</v>
      </c>
      <c r="O1334" s="11">
        <f t="shared" si="467"/>
        <v>0</v>
      </c>
    </row>
    <row r="1335" spans="1:15" ht="25.5" hidden="1">
      <c r="A1335" s="50">
        <f t="shared" si="457"/>
        <v>3</v>
      </c>
      <c r="B1335" s="150"/>
      <c r="C1335" s="160" t="s">
        <v>771</v>
      </c>
      <c r="D1335" s="58" t="s">
        <v>2</v>
      </c>
      <c r="E1335" s="11">
        <f>SUBTOTAL(9,E1336:E1337)</f>
        <v>0</v>
      </c>
      <c r="F1335" s="11">
        <f t="shared" ref="F1335:O1335" si="468">SUBTOTAL(9,F1336:F1337)</f>
        <v>0</v>
      </c>
      <c r="G1335" s="11">
        <f t="shared" si="468"/>
        <v>0</v>
      </c>
      <c r="H1335" s="11">
        <f t="shared" si="468"/>
        <v>0</v>
      </c>
      <c r="I1335" s="11">
        <f t="shared" si="468"/>
        <v>0</v>
      </c>
      <c r="J1335" s="11">
        <f t="shared" si="468"/>
        <v>0</v>
      </c>
      <c r="K1335" s="11">
        <f t="shared" si="468"/>
        <v>0</v>
      </c>
      <c r="L1335" s="11">
        <f t="shared" si="468"/>
        <v>0</v>
      </c>
      <c r="M1335" s="11">
        <f t="shared" si="468"/>
        <v>0</v>
      </c>
      <c r="N1335" s="11">
        <f t="shared" si="468"/>
        <v>0</v>
      </c>
      <c r="O1335" s="11">
        <f t="shared" si="468"/>
        <v>0</v>
      </c>
    </row>
    <row r="1336" spans="1:15" ht="25.5" hidden="1">
      <c r="A1336" s="50">
        <f t="shared" si="457"/>
        <v>3</v>
      </c>
      <c r="B1336" s="150"/>
      <c r="C1336" s="260" t="s">
        <v>772</v>
      </c>
      <c r="D1336" s="58" t="s">
        <v>302</v>
      </c>
      <c r="E1336" s="51"/>
      <c r="F1336" s="51"/>
      <c r="G1336" s="51"/>
      <c r="H1336" s="51"/>
      <c r="I1336" s="51"/>
      <c r="J1336" s="52">
        <f>H1336+I1336</f>
        <v>0</v>
      </c>
      <c r="K1336" s="51"/>
      <c r="L1336" s="51"/>
      <c r="M1336" s="52">
        <f>K1336+L1336</f>
        <v>0</v>
      </c>
      <c r="N1336" s="51"/>
      <c r="O1336" s="52">
        <f>M1336+N1336</f>
        <v>0</v>
      </c>
    </row>
    <row r="1337" spans="1:15" ht="25.5" hidden="1">
      <c r="A1337" s="50">
        <f t="shared" si="457"/>
        <v>3</v>
      </c>
      <c r="B1337" s="150"/>
      <c r="C1337" s="260" t="s">
        <v>773</v>
      </c>
      <c r="D1337" s="58" t="s">
        <v>304</v>
      </c>
      <c r="E1337" s="51"/>
      <c r="F1337" s="51"/>
      <c r="G1337" s="51"/>
      <c r="H1337" s="51"/>
      <c r="I1337" s="51"/>
      <c r="J1337" s="52">
        <f>H1337+I1337</f>
        <v>0</v>
      </c>
      <c r="K1337" s="51"/>
      <c r="L1337" s="51"/>
      <c r="M1337" s="52">
        <f>K1337+L1337</f>
        <v>0</v>
      </c>
      <c r="N1337" s="51"/>
      <c r="O1337" s="52">
        <f>M1337+N1337</f>
        <v>0</v>
      </c>
    </row>
    <row r="1338" spans="1:15" hidden="1">
      <c r="A1338" s="50">
        <f t="shared" si="457"/>
        <v>3</v>
      </c>
      <c r="B1338" s="150"/>
      <c r="C1338" s="258" t="s">
        <v>42</v>
      </c>
      <c r="D1338" s="59" t="s">
        <v>3</v>
      </c>
      <c r="E1338" s="51"/>
      <c r="F1338" s="51"/>
      <c r="G1338" s="51"/>
      <c r="H1338" s="51"/>
      <c r="I1338" s="51"/>
      <c r="J1338" s="52">
        <f>H1338+I1338</f>
        <v>0</v>
      </c>
      <c r="K1338" s="51"/>
      <c r="L1338" s="51"/>
      <c r="M1338" s="52">
        <f>K1338+L1338</f>
        <v>0</v>
      </c>
      <c r="N1338" s="51"/>
      <c r="O1338" s="52">
        <f>M1338+N1338</f>
        <v>0</v>
      </c>
    </row>
    <row r="1339" spans="1:15" hidden="1">
      <c r="A1339" s="50">
        <f t="shared" si="457"/>
        <v>3</v>
      </c>
      <c r="B1339" s="150"/>
      <c r="C1339" s="259" t="s">
        <v>449</v>
      </c>
      <c r="D1339" s="117" t="s">
        <v>446</v>
      </c>
      <c r="E1339" s="11">
        <f>SUBTOTAL(9,E1340:E1343)</f>
        <v>0</v>
      </c>
      <c r="F1339" s="11">
        <f>SUBTOTAL(9,F1340:F1343)</f>
        <v>0</v>
      </c>
      <c r="G1339" s="11">
        <f>SUBTOTAL(9,G1340:G1343)</f>
        <v>0</v>
      </c>
      <c r="H1339" s="11">
        <f>SUBTOTAL(9,H1340:H1343)</f>
        <v>0</v>
      </c>
      <c r="I1339" s="11">
        <f t="shared" ref="I1339:N1339" si="469">SUBTOTAL(9,I1340:I1343)</f>
        <v>0</v>
      </c>
      <c r="J1339" s="11">
        <f t="shared" si="469"/>
        <v>0</v>
      </c>
      <c r="K1339" s="11">
        <f t="shared" si="469"/>
        <v>0</v>
      </c>
      <c r="L1339" s="11">
        <f t="shared" si="469"/>
        <v>0</v>
      </c>
      <c r="M1339" s="11">
        <f t="shared" si="469"/>
        <v>0</v>
      </c>
      <c r="N1339" s="11">
        <f t="shared" si="469"/>
        <v>0</v>
      </c>
      <c r="O1339" s="11">
        <f>SUBTOTAL(9,O1340:O1343)</f>
        <v>0</v>
      </c>
    </row>
    <row r="1340" spans="1:15" ht="25.5" hidden="1">
      <c r="A1340" s="50">
        <f t="shared" si="457"/>
        <v>3</v>
      </c>
      <c r="B1340" s="150"/>
      <c r="C1340" s="260" t="s">
        <v>153</v>
      </c>
      <c r="D1340" s="60" t="s">
        <v>37</v>
      </c>
      <c r="E1340" s="51"/>
      <c r="F1340" s="51"/>
      <c r="G1340" s="51"/>
      <c r="H1340" s="51"/>
      <c r="I1340" s="51"/>
      <c r="J1340" s="52">
        <f t="shared" ref="J1340:J1352" si="470">H1340+I1340</f>
        <v>0</v>
      </c>
      <c r="K1340" s="51"/>
      <c r="L1340" s="51"/>
      <c r="M1340" s="52">
        <f t="shared" ref="M1340:M1352" si="471">K1340+L1340</f>
        <v>0</v>
      </c>
      <c r="N1340" s="51"/>
      <c r="O1340" s="52">
        <f t="shared" ref="O1340:O1352" si="472">M1340+N1340</f>
        <v>0</v>
      </c>
    </row>
    <row r="1341" spans="1:15" hidden="1">
      <c r="A1341" s="50">
        <f t="shared" si="457"/>
        <v>3</v>
      </c>
      <c r="B1341" s="150"/>
      <c r="C1341" s="260" t="s">
        <v>155</v>
      </c>
      <c r="D1341" s="60" t="s">
        <v>39</v>
      </c>
      <c r="E1341" s="51"/>
      <c r="F1341" s="51"/>
      <c r="G1341" s="51"/>
      <c r="H1341" s="51"/>
      <c r="I1341" s="51"/>
      <c r="J1341" s="52">
        <f t="shared" si="470"/>
        <v>0</v>
      </c>
      <c r="K1341" s="51"/>
      <c r="L1341" s="51"/>
      <c r="M1341" s="52">
        <f t="shared" si="471"/>
        <v>0</v>
      </c>
      <c r="N1341" s="51"/>
      <c r="O1341" s="52">
        <f t="shared" si="472"/>
        <v>0</v>
      </c>
    </row>
    <row r="1342" spans="1:15" s="57" customFormat="1" ht="25.5" hidden="1">
      <c r="A1342" s="50">
        <f t="shared" si="457"/>
        <v>3</v>
      </c>
      <c r="B1342" s="150"/>
      <c r="C1342" s="260" t="s">
        <v>156</v>
      </c>
      <c r="D1342" s="60" t="s">
        <v>40</v>
      </c>
      <c r="E1342" s="51"/>
      <c r="F1342" s="51"/>
      <c r="G1342" s="51"/>
      <c r="H1342" s="51"/>
      <c r="I1342" s="51"/>
      <c r="J1342" s="52">
        <f t="shared" si="470"/>
        <v>0</v>
      </c>
      <c r="K1342" s="51"/>
      <c r="L1342" s="51"/>
      <c r="M1342" s="52">
        <f t="shared" si="471"/>
        <v>0</v>
      </c>
      <c r="N1342" s="51"/>
      <c r="O1342" s="52">
        <f t="shared" si="472"/>
        <v>0</v>
      </c>
    </row>
    <row r="1343" spans="1:15" s="57" customFormat="1" ht="25.5" hidden="1">
      <c r="A1343" s="50">
        <f t="shared" si="457"/>
        <v>3</v>
      </c>
      <c r="B1343" s="150"/>
      <c r="C1343" s="260" t="s">
        <v>157</v>
      </c>
      <c r="D1343" s="60" t="s">
        <v>41</v>
      </c>
      <c r="E1343" s="51"/>
      <c r="F1343" s="51"/>
      <c r="G1343" s="51"/>
      <c r="H1343" s="51"/>
      <c r="I1343" s="51"/>
      <c r="J1343" s="52">
        <f t="shared" si="470"/>
        <v>0</v>
      </c>
      <c r="K1343" s="51"/>
      <c r="L1343" s="51"/>
      <c r="M1343" s="52">
        <f t="shared" si="471"/>
        <v>0</v>
      </c>
      <c r="N1343" s="51"/>
      <c r="O1343" s="52">
        <f t="shared" si="472"/>
        <v>0</v>
      </c>
    </row>
    <row r="1344" spans="1:15" s="57" customFormat="1" hidden="1">
      <c r="A1344" s="50">
        <f t="shared" si="457"/>
        <v>3</v>
      </c>
      <c r="B1344" s="150"/>
      <c r="C1344" s="160" t="s">
        <v>158</v>
      </c>
      <c r="D1344" s="60" t="s">
        <v>4</v>
      </c>
      <c r="E1344" s="51"/>
      <c r="F1344" s="51"/>
      <c r="G1344" s="51"/>
      <c r="H1344" s="51"/>
      <c r="I1344" s="51"/>
      <c r="J1344" s="52">
        <f t="shared" si="470"/>
        <v>0</v>
      </c>
      <c r="K1344" s="51"/>
      <c r="L1344" s="51"/>
      <c r="M1344" s="52">
        <f t="shared" si="471"/>
        <v>0</v>
      </c>
      <c r="N1344" s="51"/>
      <c r="O1344" s="52">
        <f t="shared" si="472"/>
        <v>0</v>
      </c>
    </row>
    <row r="1345" spans="1:15" s="57" customFormat="1" hidden="1">
      <c r="A1345" s="50">
        <f t="shared" si="457"/>
        <v>3</v>
      </c>
      <c r="B1345" s="150"/>
      <c r="C1345" s="159" t="s">
        <v>19</v>
      </c>
      <c r="D1345" s="59" t="s">
        <v>5</v>
      </c>
      <c r="E1345" s="51"/>
      <c r="F1345" s="51"/>
      <c r="G1345" s="51"/>
      <c r="H1345" s="51"/>
      <c r="I1345" s="51"/>
      <c r="J1345" s="52">
        <f t="shared" si="470"/>
        <v>0</v>
      </c>
      <c r="K1345" s="51"/>
      <c r="L1345" s="51"/>
      <c r="M1345" s="52">
        <f t="shared" si="471"/>
        <v>0</v>
      </c>
      <c r="N1345" s="51"/>
      <c r="O1345" s="52">
        <f t="shared" si="472"/>
        <v>0</v>
      </c>
    </row>
    <row r="1346" spans="1:15" s="57" customFormat="1" hidden="1">
      <c r="A1346" s="50">
        <f t="shared" si="457"/>
        <v>3</v>
      </c>
      <c r="B1346" s="150"/>
      <c r="C1346" s="162" t="s">
        <v>450</v>
      </c>
      <c r="D1346" s="118" t="s">
        <v>173</v>
      </c>
      <c r="E1346" s="51"/>
      <c r="F1346" s="51"/>
      <c r="G1346" s="51"/>
      <c r="H1346" s="51"/>
      <c r="I1346" s="51"/>
      <c r="J1346" s="52">
        <f t="shared" si="470"/>
        <v>0</v>
      </c>
      <c r="K1346" s="51"/>
      <c r="L1346" s="51"/>
      <c r="M1346" s="52">
        <f t="shared" si="471"/>
        <v>0</v>
      </c>
      <c r="N1346" s="51"/>
      <c r="O1346" s="52">
        <f t="shared" si="472"/>
        <v>0</v>
      </c>
    </row>
    <row r="1347" spans="1:15" s="57" customFormat="1" hidden="1">
      <c r="A1347" s="50">
        <f t="shared" si="457"/>
        <v>3</v>
      </c>
      <c r="B1347" s="153"/>
      <c r="C1347" s="163" t="s">
        <v>29</v>
      </c>
      <c r="D1347" s="136" t="s">
        <v>6</v>
      </c>
      <c r="E1347" s="51"/>
      <c r="F1347" s="51"/>
      <c r="G1347" s="51"/>
      <c r="H1347" s="51"/>
      <c r="I1347" s="51"/>
      <c r="J1347" s="52">
        <f t="shared" si="470"/>
        <v>0</v>
      </c>
      <c r="K1347" s="51"/>
      <c r="L1347" s="51"/>
      <c r="M1347" s="52">
        <f t="shared" si="471"/>
        <v>0</v>
      </c>
      <c r="N1347" s="51"/>
      <c r="O1347" s="52">
        <f t="shared" si="472"/>
        <v>0</v>
      </c>
    </row>
    <row r="1348" spans="1:15" s="57" customFormat="1" hidden="1">
      <c r="A1348" s="50">
        <f t="shared" si="457"/>
        <v>3</v>
      </c>
      <c r="B1348" s="153"/>
      <c r="C1348" s="163" t="s">
        <v>21</v>
      </c>
      <c r="D1348" s="137" t="s">
        <v>8</v>
      </c>
      <c r="E1348" s="51"/>
      <c r="F1348" s="51"/>
      <c r="G1348" s="51"/>
      <c r="H1348" s="51"/>
      <c r="I1348" s="51"/>
      <c r="J1348" s="52">
        <f>H1348+I1348</f>
        <v>0</v>
      </c>
      <c r="K1348" s="51"/>
      <c r="L1348" s="51"/>
      <c r="M1348" s="52">
        <f>K1348+L1348</f>
        <v>0</v>
      </c>
      <c r="N1348" s="51"/>
      <c r="O1348" s="52">
        <f t="shared" si="472"/>
        <v>0</v>
      </c>
    </row>
    <row r="1349" spans="1:15" s="57" customFormat="1" hidden="1">
      <c r="A1349" s="50">
        <f t="shared" si="457"/>
        <v>3</v>
      </c>
      <c r="B1349" s="153"/>
      <c r="C1349" s="163" t="s">
        <v>526</v>
      </c>
      <c r="D1349" s="137" t="s">
        <v>31</v>
      </c>
      <c r="E1349" s="51"/>
      <c r="F1349" s="51"/>
      <c r="G1349" s="51"/>
      <c r="H1349" s="51"/>
      <c r="I1349" s="51"/>
      <c r="J1349" s="52">
        <f t="shared" si="470"/>
        <v>0</v>
      </c>
      <c r="K1349" s="51"/>
      <c r="L1349" s="51"/>
      <c r="M1349" s="52">
        <f t="shared" si="471"/>
        <v>0</v>
      </c>
      <c r="N1349" s="51"/>
      <c r="O1349" s="52">
        <f t="shared" si="472"/>
        <v>0</v>
      </c>
    </row>
    <row r="1350" spans="1:15" s="57" customFormat="1" hidden="1">
      <c r="A1350" s="50">
        <f t="shared" si="457"/>
        <v>3</v>
      </c>
      <c r="B1350" s="153"/>
      <c r="C1350" s="163" t="s">
        <v>558</v>
      </c>
      <c r="D1350" s="137" t="s">
        <v>559</v>
      </c>
      <c r="E1350" s="51"/>
      <c r="F1350" s="51"/>
      <c r="G1350" s="51"/>
      <c r="H1350" s="51"/>
      <c r="I1350" s="51"/>
      <c r="J1350" s="52">
        <f t="shared" si="470"/>
        <v>0</v>
      </c>
      <c r="K1350" s="51"/>
      <c r="L1350" s="51"/>
      <c r="M1350" s="52">
        <f t="shared" si="471"/>
        <v>0</v>
      </c>
      <c r="N1350" s="51"/>
      <c r="O1350" s="52">
        <f t="shared" si="472"/>
        <v>0</v>
      </c>
    </row>
    <row r="1351" spans="1:15" s="57" customFormat="1" ht="25.5" hidden="1">
      <c r="A1351" s="50">
        <f t="shared" si="457"/>
        <v>3</v>
      </c>
      <c r="B1351" s="153"/>
      <c r="C1351" s="163" t="s">
        <v>528</v>
      </c>
      <c r="D1351" s="136" t="s">
        <v>9</v>
      </c>
      <c r="E1351" s="51"/>
      <c r="F1351" s="51"/>
      <c r="G1351" s="51"/>
      <c r="H1351" s="51"/>
      <c r="I1351" s="51"/>
      <c r="J1351" s="52">
        <f t="shared" si="470"/>
        <v>0</v>
      </c>
      <c r="K1351" s="51"/>
      <c r="L1351" s="51"/>
      <c r="M1351" s="52">
        <f t="shared" si="471"/>
        <v>0</v>
      </c>
      <c r="N1351" s="51"/>
      <c r="O1351" s="52">
        <f t="shared" si="472"/>
        <v>0</v>
      </c>
    </row>
    <row r="1352" spans="1:15" s="57" customFormat="1" ht="25.5" hidden="1">
      <c r="A1352" s="50">
        <f t="shared" si="457"/>
        <v>3</v>
      </c>
      <c r="B1352" s="153"/>
      <c r="C1352" s="163" t="s">
        <v>30</v>
      </c>
      <c r="D1352" s="136" t="s">
        <v>10</v>
      </c>
      <c r="E1352" s="51"/>
      <c r="F1352" s="51"/>
      <c r="G1352" s="51"/>
      <c r="H1352" s="51"/>
      <c r="I1352" s="51"/>
      <c r="J1352" s="52">
        <f t="shared" si="470"/>
        <v>0</v>
      </c>
      <c r="K1352" s="51"/>
      <c r="L1352" s="51"/>
      <c r="M1352" s="52">
        <f t="shared" si="471"/>
        <v>0</v>
      </c>
      <c r="N1352" s="51"/>
      <c r="O1352" s="52">
        <f t="shared" si="472"/>
        <v>0</v>
      </c>
    </row>
    <row r="1353" spans="1:15" s="57" customFormat="1" hidden="1">
      <c r="A1353" s="50">
        <f t="shared" si="457"/>
        <v>3</v>
      </c>
      <c r="B1353" s="153"/>
      <c r="C1353" s="165" t="s">
        <v>451</v>
      </c>
      <c r="D1353" s="138" t="s">
        <v>93</v>
      </c>
      <c r="E1353" s="11">
        <f>SUBTOTAL(9,E1354:E1355)</f>
        <v>0</v>
      </c>
      <c r="F1353" s="11">
        <f>SUBTOTAL(9,F1354:F1355)</f>
        <v>0</v>
      </c>
      <c r="G1353" s="11">
        <f>SUBTOTAL(9,G1354:G1355)</f>
        <v>0</v>
      </c>
      <c r="H1353" s="11">
        <f>SUBTOTAL(9,H1354:H1355)</f>
        <v>0</v>
      </c>
      <c r="I1353" s="11">
        <f t="shared" ref="I1353:N1353" si="473">SUBTOTAL(9,I1354:I1355)</f>
        <v>0</v>
      </c>
      <c r="J1353" s="11">
        <f t="shared" si="473"/>
        <v>0</v>
      </c>
      <c r="K1353" s="11">
        <f t="shared" si="473"/>
        <v>0</v>
      </c>
      <c r="L1353" s="11">
        <f t="shared" si="473"/>
        <v>0</v>
      </c>
      <c r="M1353" s="11">
        <f t="shared" si="473"/>
        <v>0</v>
      </c>
      <c r="N1353" s="11">
        <f t="shared" si="473"/>
        <v>0</v>
      </c>
      <c r="O1353" s="11">
        <f>SUBTOTAL(9,O1354:O1355)</f>
        <v>0</v>
      </c>
    </row>
    <row r="1354" spans="1:15" s="57" customFormat="1" hidden="1">
      <c r="A1354" s="50">
        <f t="shared" si="457"/>
        <v>3</v>
      </c>
      <c r="B1354" s="153"/>
      <c r="C1354" s="166" t="s">
        <v>452</v>
      </c>
      <c r="D1354" s="138" t="s">
        <v>453</v>
      </c>
      <c r="E1354" s="51"/>
      <c r="F1354" s="51"/>
      <c r="G1354" s="51"/>
      <c r="H1354" s="51"/>
      <c r="I1354" s="51"/>
      <c r="J1354" s="52">
        <f>H1354+I1354</f>
        <v>0</v>
      </c>
      <c r="K1354" s="51"/>
      <c r="L1354" s="51"/>
      <c r="M1354" s="52">
        <f>K1354+L1354</f>
        <v>0</v>
      </c>
      <c r="N1354" s="51"/>
      <c r="O1354" s="52">
        <f>M1354+N1354</f>
        <v>0</v>
      </c>
    </row>
    <row r="1355" spans="1:15" s="57" customFormat="1" hidden="1">
      <c r="A1355" s="50">
        <f t="shared" si="457"/>
        <v>3</v>
      </c>
      <c r="B1355" s="153"/>
      <c r="C1355" s="166" t="s">
        <v>454</v>
      </c>
      <c r="D1355" s="138" t="s">
        <v>455</v>
      </c>
      <c r="E1355" s="51"/>
      <c r="F1355" s="51"/>
      <c r="G1355" s="51"/>
      <c r="H1355" s="51"/>
      <c r="I1355" s="51"/>
      <c r="J1355" s="52">
        <f>H1355+I1355</f>
        <v>0</v>
      </c>
      <c r="K1355" s="51"/>
      <c r="L1355" s="51"/>
      <c r="M1355" s="52">
        <f>K1355+L1355</f>
        <v>0</v>
      </c>
      <c r="N1355" s="51"/>
      <c r="O1355" s="52">
        <f>M1355+N1355</f>
        <v>0</v>
      </c>
    </row>
    <row r="1356" spans="1:15" s="57" customFormat="1" hidden="1">
      <c r="A1356" s="50">
        <f t="shared" si="457"/>
        <v>3</v>
      </c>
      <c r="B1356" s="156"/>
      <c r="C1356" s="158" t="s">
        <v>32</v>
      </c>
      <c r="D1356" s="136"/>
      <c r="E1356" s="11">
        <f>SUBTOTAL(9,E1357:E1361)</f>
        <v>0</v>
      </c>
      <c r="F1356" s="11">
        <f>SUBTOTAL(9,F1357:F1361)</f>
        <v>0</v>
      </c>
      <c r="G1356" s="11">
        <f>SUBTOTAL(9,G1357:G1361)</f>
        <v>0</v>
      </c>
      <c r="H1356" s="11">
        <f>SUBTOTAL(9,H1357:H1361)</f>
        <v>0</v>
      </c>
      <c r="I1356" s="11">
        <f t="shared" ref="I1356:N1356" si="474">SUBTOTAL(9,I1357:I1361)</f>
        <v>0</v>
      </c>
      <c r="J1356" s="11">
        <f t="shared" si="474"/>
        <v>0</v>
      </c>
      <c r="K1356" s="11">
        <f t="shared" si="474"/>
        <v>0</v>
      </c>
      <c r="L1356" s="11">
        <f t="shared" si="474"/>
        <v>0</v>
      </c>
      <c r="M1356" s="11">
        <f t="shared" si="474"/>
        <v>0</v>
      </c>
      <c r="N1356" s="11">
        <f t="shared" si="474"/>
        <v>0</v>
      </c>
      <c r="O1356" s="11">
        <f>SUBTOTAL(9,O1357:O1361)</f>
        <v>0</v>
      </c>
    </row>
    <row r="1357" spans="1:15" s="57" customFormat="1" hidden="1">
      <c r="A1357" s="50">
        <f t="shared" si="457"/>
        <v>3</v>
      </c>
      <c r="B1357" s="153"/>
      <c r="C1357" s="163" t="s">
        <v>70</v>
      </c>
      <c r="D1357" s="137" t="s">
        <v>71</v>
      </c>
      <c r="E1357" s="51"/>
      <c r="F1357" s="51"/>
      <c r="G1357" s="51"/>
      <c r="H1357" s="51"/>
      <c r="I1357" s="51"/>
      <c r="J1357" s="52">
        <f>H1357+I1357</f>
        <v>0</v>
      </c>
      <c r="K1357" s="51"/>
      <c r="L1357" s="51"/>
      <c r="M1357" s="52">
        <f>K1357+L1357</f>
        <v>0</v>
      </c>
      <c r="N1357" s="51"/>
      <c r="O1357" s="52">
        <f>M1357+N1357</f>
        <v>0</v>
      </c>
    </row>
    <row r="1358" spans="1:15" s="57" customFormat="1" hidden="1">
      <c r="A1358" s="50">
        <f t="shared" si="457"/>
        <v>3</v>
      </c>
      <c r="B1358" s="153"/>
      <c r="C1358" s="163" t="s">
        <v>72</v>
      </c>
      <c r="D1358" s="137" t="s">
        <v>73</v>
      </c>
      <c r="E1358" s="51"/>
      <c r="F1358" s="51"/>
      <c r="G1358" s="51"/>
      <c r="H1358" s="51"/>
      <c r="I1358" s="51"/>
      <c r="J1358" s="52">
        <f>H1358+I1358</f>
        <v>0</v>
      </c>
      <c r="K1358" s="51"/>
      <c r="L1358" s="51"/>
      <c r="M1358" s="52">
        <f>K1358+L1358</f>
        <v>0</v>
      </c>
      <c r="N1358" s="51"/>
      <c r="O1358" s="52">
        <f>M1358+N1358</f>
        <v>0</v>
      </c>
    </row>
    <row r="1359" spans="1:15" s="57" customFormat="1" hidden="1">
      <c r="A1359" s="50">
        <f t="shared" si="457"/>
        <v>3</v>
      </c>
      <c r="B1359" s="153"/>
      <c r="C1359" s="163" t="s">
        <v>74</v>
      </c>
      <c r="D1359" s="137" t="s">
        <v>75</v>
      </c>
      <c r="E1359" s="51"/>
      <c r="F1359" s="51"/>
      <c r="G1359" s="51"/>
      <c r="H1359" s="51"/>
      <c r="I1359" s="51"/>
      <c r="J1359" s="52">
        <f>H1359+I1359</f>
        <v>0</v>
      </c>
      <c r="K1359" s="51"/>
      <c r="L1359" s="51"/>
      <c r="M1359" s="52">
        <f>K1359+L1359</f>
        <v>0</v>
      </c>
      <c r="N1359" s="51"/>
      <c r="O1359" s="52">
        <f>M1359+N1359</f>
        <v>0</v>
      </c>
    </row>
    <row r="1360" spans="1:15" s="57" customFormat="1" hidden="1">
      <c r="A1360" s="50">
        <f t="shared" si="457"/>
        <v>3</v>
      </c>
      <c r="B1360" s="153"/>
      <c r="C1360" s="163" t="s">
        <v>76</v>
      </c>
      <c r="D1360" s="137" t="s">
        <v>77</v>
      </c>
      <c r="E1360" s="51"/>
      <c r="F1360" s="51"/>
      <c r="G1360" s="51"/>
      <c r="H1360" s="51"/>
      <c r="I1360" s="51"/>
      <c r="J1360" s="52">
        <f>H1360+I1360</f>
        <v>0</v>
      </c>
      <c r="K1360" s="51"/>
      <c r="L1360" s="51"/>
      <c r="M1360" s="52">
        <f>K1360+L1360</f>
        <v>0</v>
      </c>
      <c r="N1360" s="51"/>
      <c r="O1360" s="52">
        <f>M1360+N1360</f>
        <v>0</v>
      </c>
    </row>
    <row r="1361" spans="1:15" s="57" customFormat="1" hidden="1">
      <c r="A1361" s="50">
        <f t="shared" si="457"/>
        <v>3</v>
      </c>
      <c r="B1361" s="153"/>
      <c r="C1361" s="163" t="s">
        <v>12</v>
      </c>
      <c r="D1361" s="137" t="s">
        <v>28</v>
      </c>
      <c r="E1361" s="51"/>
      <c r="F1361" s="51"/>
      <c r="G1361" s="51"/>
      <c r="H1361" s="51"/>
      <c r="I1361" s="51"/>
      <c r="J1361" s="52">
        <f>H1361+I1361</f>
        <v>0</v>
      </c>
      <c r="K1361" s="51"/>
      <c r="L1361" s="51"/>
      <c r="M1361" s="52">
        <f>K1361+L1361</f>
        <v>0</v>
      </c>
      <c r="N1361" s="51"/>
      <c r="O1361" s="52">
        <f>M1361+N1361</f>
        <v>0</v>
      </c>
    </row>
    <row r="1362" spans="1:15" s="57" customFormat="1" hidden="1">
      <c r="A1362" s="77">
        <f>A1363</f>
        <v>3</v>
      </c>
      <c r="B1362" s="153"/>
      <c r="C1362" s="155"/>
      <c r="D1362" s="137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</row>
    <row r="1363" spans="1:15" s="57" customFormat="1" hidden="1">
      <c r="A1363" s="105">
        <f>MIN(A1364:A1369)</f>
        <v>3</v>
      </c>
      <c r="B1363" s="153"/>
      <c r="C1363" s="157" t="s">
        <v>36</v>
      </c>
      <c r="D1363" s="137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</row>
    <row r="1364" spans="1:15" s="57" customFormat="1" hidden="1">
      <c r="A1364" s="50">
        <f t="shared" ref="A1364:A1369" si="475">IF(MAX(E1364:P1364)=0,IF(MIN(E1364:P1364)=0,3,2),2)</f>
        <v>3</v>
      </c>
      <c r="B1364" s="153"/>
      <c r="C1364" s="155" t="s">
        <v>34</v>
      </c>
      <c r="D1364" s="137"/>
      <c r="E1364" s="62">
        <f>SUM(E1365:E1366)</f>
        <v>0</v>
      </c>
      <c r="F1364" s="62">
        <f>SUM(F1365:F1366)</f>
        <v>0</v>
      </c>
      <c r="G1364" s="62">
        <f>SUM(G1365:G1366)</f>
        <v>0</v>
      </c>
      <c r="H1364" s="62">
        <f>SUM(H1365:H1366)</f>
        <v>0</v>
      </c>
      <c r="I1364" s="62">
        <f t="shared" ref="I1364:N1364" si="476">SUM(I1365:I1366)</f>
        <v>0</v>
      </c>
      <c r="J1364" s="62">
        <f t="shared" si="476"/>
        <v>0</v>
      </c>
      <c r="K1364" s="62">
        <f t="shared" si="476"/>
        <v>0</v>
      </c>
      <c r="L1364" s="62">
        <f t="shared" si="476"/>
        <v>0</v>
      </c>
      <c r="M1364" s="62">
        <f t="shared" si="476"/>
        <v>0</v>
      </c>
      <c r="N1364" s="62">
        <f t="shared" si="476"/>
        <v>0</v>
      </c>
      <c r="O1364" s="62">
        <f>SUM(O1365:O1366)</f>
        <v>0</v>
      </c>
    </row>
    <row r="1365" spans="1:15" s="57" customFormat="1" hidden="1">
      <c r="A1365" s="50">
        <f t="shared" si="475"/>
        <v>3</v>
      </c>
      <c r="B1365" s="153"/>
      <c r="C1365" s="167" t="s">
        <v>80</v>
      </c>
      <c r="D1365" s="137"/>
      <c r="E1365" s="51"/>
      <c r="F1365" s="51"/>
      <c r="G1365" s="51"/>
      <c r="H1365" s="51"/>
      <c r="I1365" s="51"/>
      <c r="J1365" s="52">
        <f>H1365+I1365</f>
        <v>0</v>
      </c>
      <c r="K1365" s="51"/>
      <c r="L1365" s="51"/>
      <c r="M1365" s="52">
        <f>K1365+L1365</f>
        <v>0</v>
      </c>
      <c r="N1365" s="51"/>
      <c r="O1365" s="52">
        <f>M1365+N1365</f>
        <v>0</v>
      </c>
    </row>
    <row r="1366" spans="1:15" s="57" customFormat="1" hidden="1">
      <c r="A1366" s="50">
        <f t="shared" si="475"/>
        <v>3</v>
      </c>
      <c r="B1366" s="153"/>
      <c r="C1366" s="167" t="s">
        <v>81</v>
      </c>
      <c r="D1366" s="137"/>
      <c r="E1366" s="51"/>
      <c r="F1366" s="51"/>
      <c r="G1366" s="51"/>
      <c r="H1366" s="51"/>
      <c r="I1366" s="51"/>
      <c r="J1366" s="52">
        <f>H1366+I1366</f>
        <v>0</v>
      </c>
      <c r="K1366" s="51"/>
      <c r="L1366" s="51"/>
      <c r="M1366" s="52">
        <f>K1366+L1366</f>
        <v>0</v>
      </c>
      <c r="N1366" s="51"/>
      <c r="O1366" s="52">
        <f>M1366+N1366</f>
        <v>0</v>
      </c>
    </row>
    <row r="1367" spans="1:15" s="57" customFormat="1" hidden="1">
      <c r="A1367" s="50">
        <f t="shared" si="475"/>
        <v>3</v>
      </c>
      <c r="B1367" s="153"/>
      <c r="C1367" s="155" t="s">
        <v>35</v>
      </c>
      <c r="D1367" s="137"/>
      <c r="E1367" s="62">
        <f>SUM(E1368:E1369)</f>
        <v>0</v>
      </c>
      <c r="F1367" s="62">
        <f>SUM(F1368:F1369)</f>
        <v>0</v>
      </c>
      <c r="G1367" s="62">
        <f>SUM(G1368:G1369)</f>
        <v>0</v>
      </c>
      <c r="H1367" s="62">
        <f>SUM(H1368:H1369)</f>
        <v>0</v>
      </c>
      <c r="I1367" s="62">
        <f t="shared" ref="I1367:N1367" si="477">SUM(I1368:I1369)</f>
        <v>0</v>
      </c>
      <c r="J1367" s="62">
        <f t="shared" si="477"/>
        <v>0</v>
      </c>
      <c r="K1367" s="62">
        <f t="shared" si="477"/>
        <v>0</v>
      </c>
      <c r="L1367" s="62">
        <f t="shared" si="477"/>
        <v>0</v>
      </c>
      <c r="M1367" s="62">
        <f t="shared" si="477"/>
        <v>0</v>
      </c>
      <c r="N1367" s="62">
        <f t="shared" si="477"/>
        <v>0</v>
      </c>
      <c r="O1367" s="62">
        <f>SUM(O1368:O1369)</f>
        <v>0</v>
      </c>
    </row>
    <row r="1368" spans="1:15" s="57" customFormat="1" hidden="1">
      <c r="A1368" s="50">
        <f t="shared" si="475"/>
        <v>3</v>
      </c>
      <c r="B1368" s="153"/>
      <c r="C1368" s="167" t="s">
        <v>84</v>
      </c>
      <c r="D1368" s="137"/>
      <c r="E1368" s="51"/>
      <c r="F1368" s="51"/>
      <c r="G1368" s="51"/>
      <c r="H1368" s="51"/>
      <c r="I1368" s="51"/>
      <c r="J1368" s="52">
        <f>H1368+I1368</f>
        <v>0</v>
      </c>
      <c r="K1368" s="51"/>
      <c r="L1368" s="51"/>
      <c r="M1368" s="52">
        <f>K1368+L1368</f>
        <v>0</v>
      </c>
      <c r="N1368" s="51"/>
      <c r="O1368" s="52">
        <f>M1368+N1368</f>
        <v>0</v>
      </c>
    </row>
    <row r="1369" spans="1:15" s="57" customFormat="1" hidden="1">
      <c r="A1369" s="50">
        <f t="shared" si="475"/>
        <v>3</v>
      </c>
      <c r="B1369" s="153"/>
      <c r="C1369" s="167" t="s">
        <v>85</v>
      </c>
      <c r="D1369" s="137"/>
      <c r="E1369" s="51"/>
      <c r="F1369" s="51"/>
      <c r="G1369" s="51"/>
      <c r="H1369" s="51"/>
      <c r="I1369" s="51"/>
      <c r="J1369" s="52">
        <f>H1369+I1369</f>
        <v>0</v>
      </c>
      <c r="K1369" s="51"/>
      <c r="L1369" s="51"/>
      <c r="M1369" s="52">
        <f>K1369+L1369</f>
        <v>0</v>
      </c>
      <c r="N1369" s="51"/>
      <c r="O1369" s="52">
        <f>M1369+N1369</f>
        <v>0</v>
      </c>
    </row>
    <row r="1370" spans="1:15" s="57" customFormat="1" hidden="1">
      <c r="A1370" s="77">
        <f>A1371</f>
        <v>3</v>
      </c>
      <c r="B1370" s="172"/>
      <c r="C1370" s="156"/>
      <c r="D1370" s="140"/>
      <c r="E1370" s="76"/>
      <c r="F1370" s="76"/>
      <c r="G1370" s="76"/>
      <c r="H1370" s="76"/>
      <c r="I1370" s="76"/>
      <c r="J1370" s="76"/>
      <c r="K1370" s="76"/>
      <c r="L1370" s="76"/>
      <c r="M1370" s="76"/>
      <c r="N1370" s="76"/>
      <c r="O1370" s="76"/>
    </row>
    <row r="1371" spans="1:15" s="57" customFormat="1" hidden="1">
      <c r="A1371" s="105">
        <f>MIN(A1372:A1433)</f>
        <v>3</v>
      </c>
      <c r="B1371" s="172"/>
      <c r="C1371" s="174" t="s">
        <v>65</v>
      </c>
      <c r="D1371" s="140"/>
      <c r="E1371" s="76"/>
      <c r="F1371" s="76"/>
      <c r="G1371" s="76"/>
      <c r="H1371" s="76"/>
      <c r="I1371" s="76"/>
      <c r="J1371" s="76"/>
      <c r="K1371" s="76"/>
      <c r="L1371" s="76"/>
      <c r="M1371" s="76"/>
      <c r="N1371" s="76"/>
      <c r="O1371" s="76"/>
    </row>
    <row r="1372" spans="1:15" s="57" customFormat="1" hidden="1">
      <c r="A1372" s="50">
        <f t="shared" ref="A1372:A1425" si="478">IF(MAX(E1372:P1372)=0,IF(MIN(E1372:P1372)=0,3,2),2)</f>
        <v>3</v>
      </c>
      <c r="B1372" s="145"/>
      <c r="C1372" s="146" t="s">
        <v>25</v>
      </c>
      <c r="D1372" s="56"/>
      <c r="E1372" s="11">
        <f>SUBTOTAL(9,E1373:E1425)</f>
        <v>0</v>
      </c>
      <c r="F1372" s="11">
        <f>SUBTOTAL(9,F1373:F1425)</f>
        <v>0</v>
      </c>
      <c r="G1372" s="11">
        <f>SUBTOTAL(9,G1373:G1425)</f>
        <v>0</v>
      </c>
      <c r="H1372" s="11">
        <f>SUBTOTAL(9,H1373:H1425)</f>
        <v>0</v>
      </c>
      <c r="I1372" s="11">
        <f t="shared" ref="I1372:N1372" si="479">SUBTOTAL(9,I1373:I1425)</f>
        <v>0</v>
      </c>
      <c r="J1372" s="11">
        <f t="shared" si="479"/>
        <v>0</v>
      </c>
      <c r="K1372" s="11">
        <f t="shared" si="479"/>
        <v>0</v>
      </c>
      <c r="L1372" s="11">
        <f t="shared" si="479"/>
        <v>0</v>
      </c>
      <c r="M1372" s="11">
        <f t="shared" si="479"/>
        <v>0</v>
      </c>
      <c r="N1372" s="11">
        <f t="shared" si="479"/>
        <v>0</v>
      </c>
      <c r="O1372" s="11">
        <f>SUBTOTAL(9,O1373:O1425)</f>
        <v>0</v>
      </c>
    </row>
    <row r="1373" spans="1:15" s="57" customFormat="1" hidden="1">
      <c r="A1373" s="50">
        <f t="shared" si="478"/>
        <v>3</v>
      </c>
      <c r="B1373" s="145" t="s">
        <v>14</v>
      </c>
      <c r="C1373" s="146" t="s">
        <v>125</v>
      </c>
      <c r="D1373" s="56"/>
      <c r="E1373" s="11">
        <f>SUBTOTAL(9,E1374:E1395)</f>
        <v>0</v>
      </c>
      <c r="F1373" s="11">
        <f>SUBTOTAL(9,F1374:F1395)</f>
        <v>0</v>
      </c>
      <c r="G1373" s="11">
        <f>SUBTOTAL(9,G1374:G1395)</f>
        <v>0</v>
      </c>
      <c r="H1373" s="11">
        <f>SUBTOTAL(9,H1374:H1395)</f>
        <v>0</v>
      </c>
      <c r="I1373" s="11">
        <f t="shared" ref="I1373:N1373" si="480">SUBTOTAL(9,I1374:I1395)</f>
        <v>0</v>
      </c>
      <c r="J1373" s="11">
        <f t="shared" si="480"/>
        <v>0</v>
      </c>
      <c r="K1373" s="11">
        <f t="shared" si="480"/>
        <v>0</v>
      </c>
      <c r="L1373" s="11">
        <f t="shared" si="480"/>
        <v>0</v>
      </c>
      <c r="M1373" s="11">
        <f t="shared" si="480"/>
        <v>0</v>
      </c>
      <c r="N1373" s="11">
        <f t="shared" si="480"/>
        <v>0</v>
      </c>
      <c r="O1373" s="11">
        <f>SUBTOTAL(9,O1374:O1395)</f>
        <v>0</v>
      </c>
    </row>
    <row r="1374" spans="1:15" s="57" customFormat="1" hidden="1">
      <c r="A1374" s="50">
        <f t="shared" si="478"/>
        <v>3</v>
      </c>
      <c r="B1374" s="147"/>
      <c r="C1374" s="146" t="s">
        <v>126</v>
      </c>
      <c r="D1374" s="56"/>
      <c r="E1374" s="11">
        <f>SUBTOTAL(9,E1375:E1384)</f>
        <v>0</v>
      </c>
      <c r="F1374" s="11">
        <f>SUBTOTAL(9,F1375:F1384)</f>
        <v>0</v>
      </c>
      <c r="G1374" s="11">
        <f>SUBTOTAL(9,G1375:G1384)</f>
        <v>0</v>
      </c>
      <c r="H1374" s="11">
        <f>SUBTOTAL(9,H1375:H1384)</f>
        <v>0</v>
      </c>
      <c r="I1374" s="11">
        <f t="shared" ref="I1374:N1374" si="481">SUBTOTAL(9,I1375:I1384)</f>
        <v>0</v>
      </c>
      <c r="J1374" s="11">
        <f t="shared" si="481"/>
        <v>0</v>
      </c>
      <c r="K1374" s="11">
        <f t="shared" si="481"/>
        <v>0</v>
      </c>
      <c r="L1374" s="11">
        <f t="shared" si="481"/>
        <v>0</v>
      </c>
      <c r="M1374" s="11">
        <f t="shared" si="481"/>
        <v>0</v>
      </c>
      <c r="N1374" s="11">
        <f t="shared" si="481"/>
        <v>0</v>
      </c>
      <c r="O1374" s="11">
        <f>SUBTOTAL(9,O1375:O1384)</f>
        <v>0</v>
      </c>
    </row>
    <row r="1375" spans="1:15" s="57" customFormat="1" ht="25.5" hidden="1">
      <c r="A1375" s="50">
        <f t="shared" si="478"/>
        <v>3</v>
      </c>
      <c r="B1375" s="148"/>
      <c r="C1375" s="149" t="s">
        <v>127</v>
      </c>
      <c r="D1375" s="58" t="s">
        <v>2</v>
      </c>
      <c r="E1375" s="11">
        <f>SUBTOTAL(9,E1376:E1377)</f>
        <v>0</v>
      </c>
      <c r="F1375" s="11">
        <f>SUBTOTAL(9,F1376:F1377)</f>
        <v>0</v>
      </c>
      <c r="G1375" s="11">
        <f>SUBTOTAL(9,G1376:G1377)</f>
        <v>0</v>
      </c>
      <c r="H1375" s="11">
        <f>SUBTOTAL(9,H1376:H1377)</f>
        <v>0</v>
      </c>
      <c r="I1375" s="11">
        <f t="shared" ref="I1375:N1375" si="482">SUBTOTAL(9,I1376:I1377)</f>
        <v>0</v>
      </c>
      <c r="J1375" s="11">
        <f t="shared" si="482"/>
        <v>0</v>
      </c>
      <c r="K1375" s="11">
        <f t="shared" si="482"/>
        <v>0</v>
      </c>
      <c r="L1375" s="11">
        <f t="shared" si="482"/>
        <v>0</v>
      </c>
      <c r="M1375" s="11">
        <f t="shared" si="482"/>
        <v>0</v>
      </c>
      <c r="N1375" s="11">
        <f t="shared" si="482"/>
        <v>0</v>
      </c>
      <c r="O1375" s="11">
        <f>SUBTOTAL(9,O1376:O1377)</f>
        <v>0</v>
      </c>
    </row>
    <row r="1376" spans="1:15" ht="25.5" hidden="1">
      <c r="A1376" s="50">
        <f t="shared" si="478"/>
        <v>3</v>
      </c>
      <c r="B1376" s="148"/>
      <c r="C1376" s="149" t="s">
        <v>303</v>
      </c>
      <c r="D1376" s="58" t="s">
        <v>302</v>
      </c>
      <c r="E1376" s="51"/>
      <c r="F1376" s="51"/>
      <c r="G1376" s="51"/>
      <c r="H1376" s="51"/>
      <c r="I1376" s="51"/>
      <c r="J1376" s="52">
        <f>H1376+I1376</f>
        <v>0</v>
      </c>
      <c r="K1376" s="51"/>
      <c r="L1376" s="51"/>
      <c r="M1376" s="52">
        <f>K1376+L1376</f>
        <v>0</v>
      </c>
      <c r="N1376" s="51"/>
      <c r="O1376" s="52">
        <f>M1376+N1376</f>
        <v>0</v>
      </c>
    </row>
    <row r="1377" spans="1:15" ht="25.5" hidden="1">
      <c r="A1377" s="50">
        <f t="shared" si="478"/>
        <v>3</v>
      </c>
      <c r="B1377" s="148"/>
      <c r="C1377" s="149" t="s">
        <v>305</v>
      </c>
      <c r="D1377" s="58" t="s">
        <v>304</v>
      </c>
      <c r="E1377" s="51"/>
      <c r="F1377" s="51"/>
      <c r="G1377" s="51"/>
      <c r="H1377" s="51"/>
      <c r="I1377" s="51"/>
      <c r="J1377" s="52">
        <f>H1377+I1377</f>
        <v>0</v>
      </c>
      <c r="K1377" s="51"/>
      <c r="L1377" s="51"/>
      <c r="M1377" s="52">
        <f>K1377+L1377</f>
        <v>0</v>
      </c>
      <c r="N1377" s="51"/>
      <c r="O1377" s="52">
        <f>M1377+N1377</f>
        <v>0</v>
      </c>
    </row>
    <row r="1378" spans="1:15" hidden="1">
      <c r="A1378" s="50">
        <f t="shared" si="478"/>
        <v>3</v>
      </c>
      <c r="B1378" s="150"/>
      <c r="C1378" s="151" t="s">
        <v>128</v>
      </c>
      <c r="D1378" s="59" t="s">
        <v>3</v>
      </c>
      <c r="E1378" s="51"/>
      <c r="F1378" s="51"/>
      <c r="G1378" s="51"/>
      <c r="H1378" s="51"/>
      <c r="I1378" s="51"/>
      <c r="J1378" s="52">
        <f>H1378+I1378</f>
        <v>0</v>
      </c>
      <c r="K1378" s="51"/>
      <c r="L1378" s="51"/>
      <c r="M1378" s="52">
        <f>K1378+L1378</f>
        <v>0</v>
      </c>
      <c r="N1378" s="51"/>
      <c r="O1378" s="52">
        <f>M1378+N1378</f>
        <v>0</v>
      </c>
    </row>
    <row r="1379" spans="1:15" hidden="1">
      <c r="A1379" s="50">
        <f t="shared" si="478"/>
        <v>3</v>
      </c>
      <c r="B1379" s="150"/>
      <c r="C1379" s="152" t="s">
        <v>445</v>
      </c>
      <c r="D1379" s="117" t="s">
        <v>446</v>
      </c>
      <c r="E1379" s="11">
        <f>SUBTOTAL(9,E1380:E1383)</f>
        <v>0</v>
      </c>
      <c r="F1379" s="11">
        <f>SUBTOTAL(9,F1380:F1383)</f>
        <v>0</v>
      </c>
      <c r="G1379" s="11">
        <f>SUBTOTAL(9,G1380:G1383)</f>
        <v>0</v>
      </c>
      <c r="H1379" s="11">
        <f>SUBTOTAL(9,H1380:H1383)</f>
        <v>0</v>
      </c>
      <c r="I1379" s="11">
        <f t="shared" ref="I1379:N1379" si="483">SUBTOTAL(9,I1380:I1383)</f>
        <v>0</v>
      </c>
      <c r="J1379" s="11">
        <f t="shared" si="483"/>
        <v>0</v>
      </c>
      <c r="K1379" s="11">
        <f t="shared" si="483"/>
        <v>0</v>
      </c>
      <c r="L1379" s="11">
        <f t="shared" si="483"/>
        <v>0</v>
      </c>
      <c r="M1379" s="11">
        <f t="shared" si="483"/>
        <v>0</v>
      </c>
      <c r="N1379" s="11">
        <f t="shared" si="483"/>
        <v>0</v>
      </c>
      <c r="O1379" s="11">
        <f>SUBTOTAL(9,O1380:O1383)</f>
        <v>0</v>
      </c>
    </row>
    <row r="1380" spans="1:15" ht="25.5" hidden="1">
      <c r="A1380" s="50">
        <f t="shared" si="478"/>
        <v>3</v>
      </c>
      <c r="B1380" s="150"/>
      <c r="C1380" s="149" t="s">
        <v>129</v>
      </c>
      <c r="D1380" s="60" t="s">
        <v>37</v>
      </c>
      <c r="E1380" s="51"/>
      <c r="F1380" s="51"/>
      <c r="G1380" s="51"/>
      <c r="H1380" s="51"/>
      <c r="I1380" s="51"/>
      <c r="J1380" s="52">
        <f>H1380+I1380</f>
        <v>0</v>
      </c>
      <c r="K1380" s="51"/>
      <c r="L1380" s="51"/>
      <c r="M1380" s="52">
        <f>K1380+L1380</f>
        <v>0</v>
      </c>
      <c r="N1380" s="51"/>
      <c r="O1380" s="52">
        <f>M1380+N1380</f>
        <v>0</v>
      </c>
    </row>
    <row r="1381" spans="1:15" hidden="1">
      <c r="A1381" s="50">
        <f t="shared" si="478"/>
        <v>3</v>
      </c>
      <c r="B1381" s="150"/>
      <c r="C1381" s="149" t="s">
        <v>131</v>
      </c>
      <c r="D1381" s="60" t="s">
        <v>39</v>
      </c>
      <c r="E1381" s="51"/>
      <c r="F1381" s="51"/>
      <c r="G1381" s="51"/>
      <c r="H1381" s="51"/>
      <c r="I1381" s="51"/>
      <c r="J1381" s="52">
        <f>H1381+I1381</f>
        <v>0</v>
      </c>
      <c r="K1381" s="51"/>
      <c r="L1381" s="51"/>
      <c r="M1381" s="52">
        <f>K1381+L1381</f>
        <v>0</v>
      </c>
      <c r="N1381" s="51"/>
      <c r="O1381" s="52">
        <f>M1381+N1381</f>
        <v>0</v>
      </c>
    </row>
    <row r="1382" spans="1:15" hidden="1">
      <c r="A1382" s="50">
        <f t="shared" si="478"/>
        <v>3</v>
      </c>
      <c r="B1382" s="150"/>
      <c r="C1382" s="149" t="s">
        <v>132</v>
      </c>
      <c r="D1382" s="60" t="s">
        <v>40</v>
      </c>
      <c r="E1382" s="51"/>
      <c r="F1382" s="51"/>
      <c r="G1382" s="51"/>
      <c r="H1382" s="51"/>
      <c r="I1382" s="51"/>
      <c r="J1382" s="52">
        <f>H1382+I1382</f>
        <v>0</v>
      </c>
      <c r="K1382" s="51"/>
      <c r="L1382" s="51"/>
      <c r="M1382" s="52">
        <f>K1382+L1382</f>
        <v>0</v>
      </c>
      <c r="N1382" s="51"/>
      <c r="O1382" s="52">
        <f>M1382+N1382</f>
        <v>0</v>
      </c>
    </row>
    <row r="1383" spans="1:15" ht="25.5" hidden="1">
      <c r="A1383" s="50">
        <f t="shared" si="478"/>
        <v>3</v>
      </c>
      <c r="B1383" s="150"/>
      <c r="C1383" s="149" t="s">
        <v>133</v>
      </c>
      <c r="D1383" s="60" t="s">
        <v>41</v>
      </c>
      <c r="E1383" s="51"/>
      <c r="F1383" s="51"/>
      <c r="G1383" s="51"/>
      <c r="H1383" s="51"/>
      <c r="I1383" s="51"/>
      <c r="J1383" s="52">
        <f>H1383+I1383</f>
        <v>0</v>
      </c>
      <c r="K1383" s="51"/>
      <c r="L1383" s="51"/>
      <c r="M1383" s="52">
        <f>K1383+L1383</f>
        <v>0</v>
      </c>
      <c r="N1383" s="51"/>
      <c r="O1383" s="52">
        <f>M1383+N1383</f>
        <v>0</v>
      </c>
    </row>
    <row r="1384" spans="1:15" hidden="1">
      <c r="A1384" s="50">
        <f t="shared" si="478"/>
        <v>3</v>
      </c>
      <c r="B1384" s="150"/>
      <c r="C1384" s="149" t="s">
        <v>447</v>
      </c>
      <c r="D1384" s="60" t="s">
        <v>4</v>
      </c>
      <c r="E1384" s="51"/>
      <c r="F1384" s="51"/>
      <c r="G1384" s="51"/>
      <c r="H1384" s="51"/>
      <c r="I1384" s="51"/>
      <c r="J1384" s="52">
        <f>H1384+I1384</f>
        <v>0</v>
      </c>
      <c r="K1384" s="51"/>
      <c r="L1384" s="51"/>
      <c r="M1384" s="52">
        <f>K1384+L1384</f>
        <v>0</v>
      </c>
      <c r="N1384" s="51"/>
      <c r="O1384" s="52">
        <f>M1384+N1384</f>
        <v>0</v>
      </c>
    </row>
    <row r="1385" spans="1:15" hidden="1">
      <c r="A1385" s="50">
        <f t="shared" si="478"/>
        <v>3</v>
      </c>
      <c r="B1385" s="147"/>
      <c r="C1385" s="146" t="s">
        <v>134</v>
      </c>
      <c r="D1385" s="56"/>
      <c r="E1385" s="11">
        <f>SUBTOTAL(9,E1386:E1389)</f>
        <v>0</v>
      </c>
      <c r="F1385" s="11">
        <f>SUBTOTAL(9,F1386:F1389)</f>
        <v>0</v>
      </c>
      <c r="G1385" s="11">
        <f>SUBTOTAL(9,G1386:G1389)</f>
        <v>0</v>
      </c>
      <c r="H1385" s="11">
        <f>SUBTOTAL(9,H1386:H1389)</f>
        <v>0</v>
      </c>
      <c r="I1385" s="11">
        <f t="shared" ref="I1385:N1385" si="484">SUBTOTAL(9,I1386:I1389)</f>
        <v>0</v>
      </c>
      <c r="J1385" s="11">
        <f t="shared" si="484"/>
        <v>0</v>
      </c>
      <c r="K1385" s="11">
        <f t="shared" si="484"/>
        <v>0</v>
      </c>
      <c r="L1385" s="11">
        <f t="shared" si="484"/>
        <v>0</v>
      </c>
      <c r="M1385" s="11">
        <f t="shared" si="484"/>
        <v>0</v>
      </c>
      <c r="N1385" s="11">
        <f t="shared" si="484"/>
        <v>0</v>
      </c>
      <c r="O1385" s="11">
        <f>SUBTOTAL(9,O1386:O1389)</f>
        <v>0</v>
      </c>
    </row>
    <row r="1386" spans="1:15" hidden="1">
      <c r="A1386" s="50">
        <f t="shared" si="478"/>
        <v>3</v>
      </c>
      <c r="B1386" s="150"/>
      <c r="C1386" s="151" t="s">
        <v>135</v>
      </c>
      <c r="D1386" s="59" t="s">
        <v>5</v>
      </c>
      <c r="E1386" s="51"/>
      <c r="F1386" s="51"/>
      <c r="G1386" s="51"/>
      <c r="H1386" s="51"/>
      <c r="I1386" s="51"/>
      <c r="J1386" s="52">
        <f>H1386+I1386</f>
        <v>0</v>
      </c>
      <c r="K1386" s="51"/>
      <c r="L1386" s="51"/>
      <c r="M1386" s="52">
        <f>K1386+L1386</f>
        <v>0</v>
      </c>
      <c r="N1386" s="51"/>
      <c r="O1386" s="52">
        <f>M1386+N1386</f>
        <v>0</v>
      </c>
    </row>
    <row r="1387" spans="1:15" hidden="1">
      <c r="A1387" s="50">
        <f t="shared" si="478"/>
        <v>3</v>
      </c>
      <c r="B1387" s="150"/>
      <c r="C1387" s="154" t="s">
        <v>448</v>
      </c>
      <c r="D1387" s="118" t="s">
        <v>173</v>
      </c>
      <c r="E1387" s="51"/>
      <c r="F1387" s="51"/>
      <c r="G1387" s="51"/>
      <c r="H1387" s="51"/>
      <c r="I1387" s="51"/>
      <c r="J1387" s="52">
        <f>H1387+I1387</f>
        <v>0</v>
      </c>
      <c r="K1387" s="51"/>
      <c r="L1387" s="51"/>
      <c r="M1387" s="52">
        <f>K1387+L1387</f>
        <v>0</v>
      </c>
      <c r="N1387" s="51"/>
      <c r="O1387" s="52">
        <f>M1387+N1387</f>
        <v>0</v>
      </c>
    </row>
    <row r="1388" spans="1:15" hidden="1">
      <c r="A1388" s="50">
        <f t="shared" si="478"/>
        <v>3</v>
      </c>
      <c r="B1388" s="153"/>
      <c r="C1388" s="155" t="s">
        <v>557</v>
      </c>
      <c r="D1388" s="137" t="s">
        <v>8</v>
      </c>
      <c r="E1388" s="51"/>
      <c r="F1388" s="51"/>
      <c r="G1388" s="51"/>
      <c r="H1388" s="51"/>
      <c r="I1388" s="51"/>
      <c r="J1388" s="52">
        <f>H1388+I1388</f>
        <v>0</v>
      </c>
      <c r="K1388" s="51"/>
      <c r="L1388" s="51"/>
      <c r="M1388" s="52">
        <f>K1388+L1388</f>
        <v>0</v>
      </c>
      <c r="N1388" s="51"/>
      <c r="O1388" s="52">
        <f>M1388+N1388</f>
        <v>0</v>
      </c>
    </row>
    <row r="1389" spans="1:15" ht="25.5" hidden="1">
      <c r="A1389" s="50">
        <f t="shared" si="478"/>
        <v>3</v>
      </c>
      <c r="B1389" s="153"/>
      <c r="C1389" s="155" t="s">
        <v>139</v>
      </c>
      <c r="D1389" s="136" t="s">
        <v>10</v>
      </c>
      <c r="E1389" s="51"/>
      <c r="F1389" s="51"/>
      <c r="G1389" s="51"/>
      <c r="H1389" s="51"/>
      <c r="I1389" s="51"/>
      <c r="J1389" s="52">
        <f>H1389+I1389</f>
        <v>0</v>
      </c>
      <c r="K1389" s="51"/>
      <c r="L1389" s="51"/>
      <c r="M1389" s="52">
        <f>K1389+L1389</f>
        <v>0</v>
      </c>
      <c r="N1389" s="51"/>
      <c r="O1389" s="52">
        <f>M1389+N1389</f>
        <v>0</v>
      </c>
    </row>
    <row r="1390" spans="1:15" hidden="1">
      <c r="A1390" s="50">
        <f t="shared" si="478"/>
        <v>3</v>
      </c>
      <c r="B1390" s="156"/>
      <c r="C1390" s="157" t="s">
        <v>140</v>
      </c>
      <c r="D1390" s="136"/>
      <c r="E1390" s="11">
        <f>SUBTOTAL(9,E1391:E1395)</f>
        <v>0</v>
      </c>
      <c r="F1390" s="11">
        <f>SUBTOTAL(9,F1391:F1395)</f>
        <v>0</v>
      </c>
      <c r="G1390" s="11">
        <f>SUBTOTAL(9,G1391:G1395)</f>
        <v>0</v>
      </c>
      <c r="H1390" s="11">
        <f>SUBTOTAL(9,H1391:H1395)</f>
        <v>0</v>
      </c>
      <c r="I1390" s="11">
        <f t="shared" ref="I1390:N1390" si="485">SUBTOTAL(9,I1391:I1395)</f>
        <v>0</v>
      </c>
      <c r="J1390" s="11">
        <f t="shared" si="485"/>
        <v>0</v>
      </c>
      <c r="K1390" s="11">
        <f t="shared" si="485"/>
        <v>0</v>
      </c>
      <c r="L1390" s="11">
        <f t="shared" si="485"/>
        <v>0</v>
      </c>
      <c r="M1390" s="11">
        <f t="shared" si="485"/>
        <v>0</v>
      </c>
      <c r="N1390" s="11">
        <f t="shared" si="485"/>
        <v>0</v>
      </c>
      <c r="O1390" s="11">
        <f>SUBTOTAL(9,O1391:O1395)</f>
        <v>0</v>
      </c>
    </row>
    <row r="1391" spans="1:15" hidden="1">
      <c r="A1391" s="50">
        <f t="shared" si="478"/>
        <v>3</v>
      </c>
      <c r="B1391" s="153"/>
      <c r="C1391" s="155" t="s">
        <v>141</v>
      </c>
      <c r="D1391" s="137" t="s">
        <v>71</v>
      </c>
      <c r="E1391" s="51"/>
      <c r="F1391" s="51"/>
      <c r="G1391" s="51"/>
      <c r="H1391" s="51"/>
      <c r="I1391" s="51"/>
      <c r="J1391" s="52">
        <f>H1391+I1391</f>
        <v>0</v>
      </c>
      <c r="K1391" s="51"/>
      <c r="L1391" s="51"/>
      <c r="M1391" s="52">
        <f>K1391+L1391</f>
        <v>0</v>
      </c>
      <c r="N1391" s="51"/>
      <c r="O1391" s="52">
        <f>M1391+N1391</f>
        <v>0</v>
      </c>
    </row>
    <row r="1392" spans="1:15" hidden="1">
      <c r="A1392" s="50">
        <f t="shared" si="478"/>
        <v>3</v>
      </c>
      <c r="B1392" s="153"/>
      <c r="C1392" s="155" t="s">
        <v>142</v>
      </c>
      <c r="D1392" s="137" t="s">
        <v>73</v>
      </c>
      <c r="E1392" s="51"/>
      <c r="F1392" s="51"/>
      <c r="G1392" s="51"/>
      <c r="H1392" s="51"/>
      <c r="I1392" s="51"/>
      <c r="J1392" s="52">
        <f>H1392+I1392</f>
        <v>0</v>
      </c>
      <c r="K1392" s="51"/>
      <c r="L1392" s="51"/>
      <c r="M1392" s="52">
        <f>K1392+L1392</f>
        <v>0</v>
      </c>
      <c r="N1392" s="51"/>
      <c r="O1392" s="52">
        <f>M1392+N1392</f>
        <v>0</v>
      </c>
    </row>
    <row r="1393" spans="1:15" hidden="1">
      <c r="A1393" s="50">
        <f t="shared" si="478"/>
        <v>3</v>
      </c>
      <c r="B1393" s="153"/>
      <c r="C1393" s="155" t="s">
        <v>143</v>
      </c>
      <c r="D1393" s="137" t="s">
        <v>75</v>
      </c>
      <c r="E1393" s="51"/>
      <c r="F1393" s="51"/>
      <c r="G1393" s="51"/>
      <c r="H1393" s="51"/>
      <c r="I1393" s="51"/>
      <c r="J1393" s="52">
        <f>H1393+I1393</f>
        <v>0</v>
      </c>
      <c r="K1393" s="51"/>
      <c r="L1393" s="51"/>
      <c r="M1393" s="52">
        <f>K1393+L1393</f>
        <v>0</v>
      </c>
      <c r="N1393" s="51"/>
      <c r="O1393" s="52">
        <f>M1393+N1393</f>
        <v>0</v>
      </c>
    </row>
    <row r="1394" spans="1:15" hidden="1">
      <c r="A1394" s="50">
        <f t="shared" si="478"/>
        <v>3</v>
      </c>
      <c r="B1394" s="153"/>
      <c r="C1394" s="155" t="s">
        <v>144</v>
      </c>
      <c r="D1394" s="137" t="s">
        <v>77</v>
      </c>
      <c r="E1394" s="51"/>
      <c r="F1394" s="51"/>
      <c r="G1394" s="51"/>
      <c r="H1394" s="51"/>
      <c r="I1394" s="51"/>
      <c r="J1394" s="52">
        <f>H1394+I1394</f>
        <v>0</v>
      </c>
      <c r="K1394" s="51"/>
      <c r="L1394" s="51"/>
      <c r="M1394" s="52">
        <f>K1394+L1394</f>
        <v>0</v>
      </c>
      <c r="N1394" s="51"/>
      <c r="O1394" s="52">
        <f>M1394+N1394</f>
        <v>0</v>
      </c>
    </row>
    <row r="1395" spans="1:15" hidden="1">
      <c r="A1395" s="50">
        <f t="shared" si="478"/>
        <v>3</v>
      </c>
      <c r="B1395" s="153"/>
      <c r="C1395" s="155" t="s">
        <v>145</v>
      </c>
      <c r="D1395" s="137" t="s">
        <v>28</v>
      </c>
      <c r="E1395" s="51"/>
      <c r="F1395" s="51"/>
      <c r="G1395" s="51"/>
      <c r="H1395" s="51"/>
      <c r="I1395" s="51"/>
      <c r="J1395" s="52">
        <f>H1395+I1395</f>
        <v>0</v>
      </c>
      <c r="K1395" s="51"/>
      <c r="L1395" s="51"/>
      <c r="M1395" s="52">
        <f>K1395+L1395</f>
        <v>0</v>
      </c>
      <c r="N1395" s="51"/>
      <c r="O1395" s="52">
        <f>M1395+N1395</f>
        <v>0</v>
      </c>
    </row>
    <row r="1396" spans="1:15" hidden="1">
      <c r="A1396" s="50">
        <f t="shared" si="478"/>
        <v>3</v>
      </c>
      <c r="B1396" s="145" t="s">
        <v>146</v>
      </c>
      <c r="C1396" s="157" t="s">
        <v>147</v>
      </c>
      <c r="D1396" s="56"/>
      <c r="E1396" s="11">
        <f>SUBTOTAL(9,E1397:E1425)</f>
        <v>0</v>
      </c>
      <c r="F1396" s="11">
        <f>SUBTOTAL(9,F1397:F1425)</f>
        <v>0</v>
      </c>
      <c r="G1396" s="11">
        <f>SUBTOTAL(9,G1397:G1425)</f>
        <v>0</v>
      </c>
      <c r="H1396" s="11">
        <f>SUBTOTAL(9,H1397:H1425)</f>
        <v>0</v>
      </c>
      <c r="I1396" s="11">
        <f t="shared" ref="I1396:N1396" si="486">SUBTOTAL(9,I1397:I1425)</f>
        <v>0</v>
      </c>
      <c r="J1396" s="11">
        <f t="shared" si="486"/>
        <v>0</v>
      </c>
      <c r="K1396" s="11">
        <f t="shared" si="486"/>
        <v>0</v>
      </c>
      <c r="L1396" s="11">
        <f t="shared" si="486"/>
        <v>0</v>
      </c>
      <c r="M1396" s="11">
        <f t="shared" si="486"/>
        <v>0</v>
      </c>
      <c r="N1396" s="11">
        <f t="shared" si="486"/>
        <v>0</v>
      </c>
      <c r="O1396" s="11">
        <f>SUBTOTAL(9,O1397:O1425)</f>
        <v>0</v>
      </c>
    </row>
    <row r="1397" spans="1:15" hidden="1">
      <c r="A1397" s="50">
        <f t="shared" si="478"/>
        <v>3</v>
      </c>
      <c r="B1397" s="156"/>
      <c r="C1397" s="158" t="s">
        <v>26</v>
      </c>
      <c r="D1397" s="56"/>
      <c r="E1397" s="11">
        <f>SUBTOTAL(9,E1398:E1416)</f>
        <v>0</v>
      </c>
      <c r="F1397" s="11">
        <f t="shared" ref="F1397:O1397" si="487">SUBTOTAL(9,F1398:F1416)</f>
        <v>0</v>
      </c>
      <c r="G1397" s="11">
        <f t="shared" si="487"/>
        <v>0</v>
      </c>
      <c r="H1397" s="11">
        <f t="shared" si="487"/>
        <v>0</v>
      </c>
      <c r="I1397" s="11">
        <f t="shared" si="487"/>
        <v>0</v>
      </c>
      <c r="J1397" s="11">
        <f t="shared" si="487"/>
        <v>0</v>
      </c>
      <c r="K1397" s="11">
        <f t="shared" si="487"/>
        <v>0</v>
      </c>
      <c r="L1397" s="11">
        <f t="shared" si="487"/>
        <v>0</v>
      </c>
      <c r="M1397" s="11">
        <f t="shared" si="487"/>
        <v>0</v>
      </c>
      <c r="N1397" s="11">
        <f t="shared" si="487"/>
        <v>0</v>
      </c>
      <c r="O1397" s="11">
        <f t="shared" si="487"/>
        <v>0</v>
      </c>
    </row>
    <row r="1398" spans="1:15" hidden="1">
      <c r="A1398" s="50">
        <f t="shared" si="478"/>
        <v>3</v>
      </c>
      <c r="B1398" s="150"/>
      <c r="C1398" s="161" t="s">
        <v>770</v>
      </c>
      <c r="D1398" s="56"/>
      <c r="E1398" s="11">
        <f>SUBTOTAL(9,E1399:E1408)</f>
        <v>0</v>
      </c>
      <c r="F1398" s="11">
        <f t="shared" ref="F1398:O1398" si="488">SUBTOTAL(9,F1399:F1408)</f>
        <v>0</v>
      </c>
      <c r="G1398" s="11">
        <f t="shared" si="488"/>
        <v>0</v>
      </c>
      <c r="H1398" s="11">
        <f t="shared" si="488"/>
        <v>0</v>
      </c>
      <c r="I1398" s="11">
        <f t="shared" si="488"/>
        <v>0</v>
      </c>
      <c r="J1398" s="11">
        <f t="shared" si="488"/>
        <v>0</v>
      </c>
      <c r="K1398" s="11">
        <f t="shared" si="488"/>
        <v>0</v>
      </c>
      <c r="L1398" s="11">
        <f t="shared" si="488"/>
        <v>0</v>
      </c>
      <c r="M1398" s="11">
        <f t="shared" si="488"/>
        <v>0</v>
      </c>
      <c r="N1398" s="11">
        <f t="shared" si="488"/>
        <v>0</v>
      </c>
      <c r="O1398" s="11">
        <f t="shared" si="488"/>
        <v>0</v>
      </c>
    </row>
    <row r="1399" spans="1:15" ht="25.5" hidden="1">
      <c r="A1399" s="50">
        <f t="shared" si="478"/>
        <v>3</v>
      </c>
      <c r="B1399" s="150"/>
      <c r="C1399" s="160" t="s">
        <v>771</v>
      </c>
      <c r="D1399" s="58" t="s">
        <v>2</v>
      </c>
      <c r="E1399" s="11">
        <f>SUBTOTAL(9,E1400:E1401)</f>
        <v>0</v>
      </c>
      <c r="F1399" s="11">
        <f t="shared" ref="F1399:O1399" si="489">SUBTOTAL(9,F1400:F1401)</f>
        <v>0</v>
      </c>
      <c r="G1399" s="11">
        <f t="shared" si="489"/>
        <v>0</v>
      </c>
      <c r="H1399" s="11">
        <f t="shared" si="489"/>
        <v>0</v>
      </c>
      <c r="I1399" s="11">
        <f t="shared" si="489"/>
        <v>0</v>
      </c>
      <c r="J1399" s="11">
        <f t="shared" si="489"/>
        <v>0</v>
      </c>
      <c r="K1399" s="11">
        <f t="shared" si="489"/>
        <v>0</v>
      </c>
      <c r="L1399" s="11">
        <f t="shared" si="489"/>
        <v>0</v>
      </c>
      <c r="M1399" s="11">
        <f t="shared" si="489"/>
        <v>0</v>
      </c>
      <c r="N1399" s="11">
        <f t="shared" si="489"/>
        <v>0</v>
      </c>
      <c r="O1399" s="11">
        <f t="shared" si="489"/>
        <v>0</v>
      </c>
    </row>
    <row r="1400" spans="1:15" ht="25.5" hidden="1">
      <c r="A1400" s="50">
        <f t="shared" si="478"/>
        <v>3</v>
      </c>
      <c r="B1400" s="150"/>
      <c r="C1400" s="260" t="s">
        <v>772</v>
      </c>
      <c r="D1400" s="58" t="s">
        <v>302</v>
      </c>
      <c r="E1400" s="51"/>
      <c r="F1400" s="51"/>
      <c r="G1400" s="51"/>
      <c r="H1400" s="51"/>
      <c r="I1400" s="51"/>
      <c r="J1400" s="52">
        <f>H1400+I1400</f>
        <v>0</v>
      </c>
      <c r="K1400" s="51"/>
      <c r="L1400" s="51"/>
      <c r="M1400" s="52">
        <f>K1400+L1400</f>
        <v>0</v>
      </c>
      <c r="N1400" s="51"/>
      <c r="O1400" s="52">
        <f>M1400+N1400</f>
        <v>0</v>
      </c>
    </row>
    <row r="1401" spans="1:15" ht="25.5" hidden="1">
      <c r="A1401" s="50">
        <f t="shared" si="478"/>
        <v>3</v>
      </c>
      <c r="B1401" s="150"/>
      <c r="C1401" s="260" t="s">
        <v>773</v>
      </c>
      <c r="D1401" s="58" t="s">
        <v>304</v>
      </c>
      <c r="E1401" s="51"/>
      <c r="F1401" s="51"/>
      <c r="G1401" s="51"/>
      <c r="H1401" s="51"/>
      <c r="I1401" s="51"/>
      <c r="J1401" s="52">
        <f>H1401+I1401</f>
        <v>0</v>
      </c>
      <c r="K1401" s="51"/>
      <c r="L1401" s="51"/>
      <c r="M1401" s="52">
        <f>K1401+L1401</f>
        <v>0</v>
      </c>
      <c r="N1401" s="51"/>
      <c r="O1401" s="52">
        <f>M1401+N1401</f>
        <v>0</v>
      </c>
    </row>
    <row r="1402" spans="1:15" s="57" customFormat="1" hidden="1">
      <c r="A1402" s="50">
        <f t="shared" si="478"/>
        <v>3</v>
      </c>
      <c r="B1402" s="150"/>
      <c r="C1402" s="258" t="s">
        <v>42</v>
      </c>
      <c r="D1402" s="59" t="s">
        <v>3</v>
      </c>
      <c r="E1402" s="51"/>
      <c r="F1402" s="51"/>
      <c r="G1402" s="51"/>
      <c r="H1402" s="51"/>
      <c r="I1402" s="51"/>
      <c r="J1402" s="52">
        <f>H1402+I1402</f>
        <v>0</v>
      </c>
      <c r="K1402" s="51"/>
      <c r="L1402" s="51"/>
      <c r="M1402" s="52">
        <f>K1402+L1402</f>
        <v>0</v>
      </c>
      <c r="N1402" s="51"/>
      <c r="O1402" s="52">
        <f>M1402+N1402</f>
        <v>0</v>
      </c>
    </row>
    <row r="1403" spans="1:15" s="57" customFormat="1" hidden="1">
      <c r="A1403" s="50">
        <f t="shared" si="478"/>
        <v>3</v>
      </c>
      <c r="B1403" s="150"/>
      <c r="C1403" s="259" t="s">
        <v>449</v>
      </c>
      <c r="D1403" s="117" t="s">
        <v>446</v>
      </c>
      <c r="E1403" s="11">
        <f>SUBTOTAL(9,E1404:E1407)</f>
        <v>0</v>
      </c>
      <c r="F1403" s="11">
        <f>SUBTOTAL(9,F1404:F1407)</f>
        <v>0</v>
      </c>
      <c r="G1403" s="11">
        <f>SUBTOTAL(9,G1404:G1407)</f>
        <v>0</v>
      </c>
      <c r="H1403" s="11">
        <f>SUBTOTAL(9,H1404:H1407)</f>
        <v>0</v>
      </c>
      <c r="I1403" s="11">
        <f t="shared" ref="I1403:N1403" si="490">SUBTOTAL(9,I1404:I1407)</f>
        <v>0</v>
      </c>
      <c r="J1403" s="11">
        <f t="shared" si="490"/>
        <v>0</v>
      </c>
      <c r="K1403" s="11">
        <f t="shared" si="490"/>
        <v>0</v>
      </c>
      <c r="L1403" s="11">
        <f t="shared" si="490"/>
        <v>0</v>
      </c>
      <c r="M1403" s="11">
        <f t="shared" si="490"/>
        <v>0</v>
      </c>
      <c r="N1403" s="11">
        <f t="shared" si="490"/>
        <v>0</v>
      </c>
      <c r="O1403" s="11">
        <f>SUBTOTAL(9,O1404:O1407)</f>
        <v>0</v>
      </c>
    </row>
    <row r="1404" spans="1:15" s="57" customFormat="1" ht="25.5" hidden="1">
      <c r="A1404" s="50">
        <f t="shared" si="478"/>
        <v>3</v>
      </c>
      <c r="B1404" s="150"/>
      <c r="C1404" s="260" t="s">
        <v>153</v>
      </c>
      <c r="D1404" s="60" t="s">
        <v>37</v>
      </c>
      <c r="E1404" s="51"/>
      <c r="F1404" s="51"/>
      <c r="G1404" s="51"/>
      <c r="H1404" s="51"/>
      <c r="I1404" s="51"/>
      <c r="J1404" s="52">
        <f t="shared" ref="J1404:J1416" si="491">H1404+I1404</f>
        <v>0</v>
      </c>
      <c r="K1404" s="51"/>
      <c r="L1404" s="51"/>
      <c r="M1404" s="52">
        <f t="shared" ref="M1404:M1416" si="492">K1404+L1404</f>
        <v>0</v>
      </c>
      <c r="N1404" s="51"/>
      <c r="O1404" s="52">
        <f t="shared" ref="O1404:O1416" si="493">M1404+N1404</f>
        <v>0</v>
      </c>
    </row>
    <row r="1405" spans="1:15" s="57" customFormat="1" hidden="1">
      <c r="A1405" s="50">
        <f t="shared" si="478"/>
        <v>3</v>
      </c>
      <c r="B1405" s="150"/>
      <c r="C1405" s="260" t="s">
        <v>155</v>
      </c>
      <c r="D1405" s="60" t="s">
        <v>39</v>
      </c>
      <c r="E1405" s="51"/>
      <c r="F1405" s="51"/>
      <c r="G1405" s="51"/>
      <c r="H1405" s="51"/>
      <c r="I1405" s="51"/>
      <c r="J1405" s="52">
        <f t="shared" si="491"/>
        <v>0</v>
      </c>
      <c r="K1405" s="51"/>
      <c r="L1405" s="51"/>
      <c r="M1405" s="52">
        <f t="shared" si="492"/>
        <v>0</v>
      </c>
      <c r="N1405" s="51"/>
      <c r="O1405" s="52">
        <f t="shared" si="493"/>
        <v>0</v>
      </c>
    </row>
    <row r="1406" spans="1:15" s="57" customFormat="1" ht="25.5" hidden="1">
      <c r="A1406" s="50">
        <f t="shared" si="478"/>
        <v>3</v>
      </c>
      <c r="B1406" s="150"/>
      <c r="C1406" s="260" t="s">
        <v>156</v>
      </c>
      <c r="D1406" s="60" t="s">
        <v>40</v>
      </c>
      <c r="E1406" s="51"/>
      <c r="F1406" s="51"/>
      <c r="G1406" s="51"/>
      <c r="H1406" s="51"/>
      <c r="I1406" s="51"/>
      <c r="J1406" s="52">
        <f t="shared" si="491"/>
        <v>0</v>
      </c>
      <c r="K1406" s="51"/>
      <c r="L1406" s="51"/>
      <c r="M1406" s="52">
        <f t="shared" si="492"/>
        <v>0</v>
      </c>
      <c r="N1406" s="51"/>
      <c r="O1406" s="52">
        <f t="shared" si="493"/>
        <v>0</v>
      </c>
    </row>
    <row r="1407" spans="1:15" s="57" customFormat="1" ht="25.5" hidden="1">
      <c r="A1407" s="50">
        <f t="shared" si="478"/>
        <v>3</v>
      </c>
      <c r="B1407" s="150"/>
      <c r="C1407" s="260" t="s">
        <v>157</v>
      </c>
      <c r="D1407" s="60" t="s">
        <v>41</v>
      </c>
      <c r="E1407" s="51"/>
      <c r="F1407" s="51"/>
      <c r="G1407" s="51"/>
      <c r="H1407" s="51"/>
      <c r="I1407" s="51"/>
      <c r="J1407" s="52">
        <f t="shared" si="491"/>
        <v>0</v>
      </c>
      <c r="K1407" s="51"/>
      <c r="L1407" s="51"/>
      <c r="M1407" s="52">
        <f t="shared" si="492"/>
        <v>0</v>
      </c>
      <c r="N1407" s="51"/>
      <c r="O1407" s="52">
        <f t="shared" si="493"/>
        <v>0</v>
      </c>
    </row>
    <row r="1408" spans="1:15" s="57" customFormat="1" hidden="1">
      <c r="A1408" s="50">
        <f t="shared" si="478"/>
        <v>3</v>
      </c>
      <c r="B1408" s="150"/>
      <c r="C1408" s="160" t="s">
        <v>158</v>
      </c>
      <c r="D1408" s="60" t="s">
        <v>4</v>
      </c>
      <c r="E1408" s="51"/>
      <c r="F1408" s="51"/>
      <c r="G1408" s="51"/>
      <c r="H1408" s="51"/>
      <c r="I1408" s="51"/>
      <c r="J1408" s="52">
        <f t="shared" si="491"/>
        <v>0</v>
      </c>
      <c r="K1408" s="51"/>
      <c r="L1408" s="51"/>
      <c r="M1408" s="52">
        <f t="shared" si="492"/>
        <v>0</v>
      </c>
      <c r="N1408" s="51"/>
      <c r="O1408" s="52">
        <f t="shared" si="493"/>
        <v>0</v>
      </c>
    </row>
    <row r="1409" spans="1:15" s="57" customFormat="1" hidden="1">
      <c r="A1409" s="50">
        <f t="shared" si="478"/>
        <v>3</v>
      </c>
      <c r="B1409" s="150"/>
      <c r="C1409" s="159" t="s">
        <v>19</v>
      </c>
      <c r="D1409" s="59" t="s">
        <v>5</v>
      </c>
      <c r="E1409" s="51"/>
      <c r="F1409" s="51"/>
      <c r="G1409" s="51"/>
      <c r="H1409" s="51"/>
      <c r="I1409" s="51"/>
      <c r="J1409" s="52">
        <f t="shared" si="491"/>
        <v>0</v>
      </c>
      <c r="K1409" s="51"/>
      <c r="L1409" s="51"/>
      <c r="M1409" s="52">
        <f t="shared" si="492"/>
        <v>0</v>
      </c>
      <c r="N1409" s="51"/>
      <c r="O1409" s="52">
        <f t="shared" si="493"/>
        <v>0</v>
      </c>
    </row>
    <row r="1410" spans="1:15" s="57" customFormat="1" hidden="1">
      <c r="A1410" s="50">
        <f t="shared" si="478"/>
        <v>3</v>
      </c>
      <c r="B1410" s="150"/>
      <c r="C1410" s="162" t="s">
        <v>450</v>
      </c>
      <c r="D1410" s="118" t="s">
        <v>173</v>
      </c>
      <c r="E1410" s="51"/>
      <c r="F1410" s="51"/>
      <c r="G1410" s="51"/>
      <c r="H1410" s="51"/>
      <c r="I1410" s="51"/>
      <c r="J1410" s="52">
        <f t="shared" si="491"/>
        <v>0</v>
      </c>
      <c r="K1410" s="51"/>
      <c r="L1410" s="51"/>
      <c r="M1410" s="52">
        <f t="shared" si="492"/>
        <v>0</v>
      </c>
      <c r="N1410" s="51"/>
      <c r="O1410" s="52">
        <f t="shared" si="493"/>
        <v>0</v>
      </c>
    </row>
    <row r="1411" spans="1:15" s="57" customFormat="1" hidden="1">
      <c r="A1411" s="50">
        <f t="shared" si="478"/>
        <v>3</v>
      </c>
      <c r="B1411" s="153"/>
      <c r="C1411" s="163" t="s">
        <v>29</v>
      </c>
      <c r="D1411" s="136" t="s">
        <v>6</v>
      </c>
      <c r="E1411" s="51"/>
      <c r="F1411" s="51"/>
      <c r="G1411" s="51"/>
      <c r="H1411" s="51"/>
      <c r="I1411" s="51"/>
      <c r="J1411" s="52">
        <f t="shared" si="491"/>
        <v>0</v>
      </c>
      <c r="K1411" s="51"/>
      <c r="L1411" s="51"/>
      <c r="M1411" s="52">
        <f t="shared" si="492"/>
        <v>0</v>
      </c>
      <c r="N1411" s="51"/>
      <c r="O1411" s="52">
        <f t="shared" si="493"/>
        <v>0</v>
      </c>
    </row>
    <row r="1412" spans="1:15" s="57" customFormat="1" hidden="1">
      <c r="A1412" s="50">
        <f t="shared" si="478"/>
        <v>3</v>
      </c>
      <c r="B1412" s="153"/>
      <c r="C1412" s="163" t="s">
        <v>21</v>
      </c>
      <c r="D1412" s="137" t="s">
        <v>8</v>
      </c>
      <c r="E1412" s="51"/>
      <c r="F1412" s="51"/>
      <c r="G1412" s="51"/>
      <c r="H1412" s="51"/>
      <c r="I1412" s="51"/>
      <c r="J1412" s="52">
        <f>H1412+I1412</f>
        <v>0</v>
      </c>
      <c r="K1412" s="51"/>
      <c r="L1412" s="51"/>
      <c r="M1412" s="52">
        <f>K1412+L1412</f>
        <v>0</v>
      </c>
      <c r="N1412" s="51"/>
      <c r="O1412" s="52">
        <f t="shared" si="493"/>
        <v>0</v>
      </c>
    </row>
    <row r="1413" spans="1:15" s="57" customFormat="1" hidden="1">
      <c r="A1413" s="50">
        <f t="shared" si="478"/>
        <v>3</v>
      </c>
      <c r="B1413" s="153"/>
      <c r="C1413" s="163" t="s">
        <v>526</v>
      </c>
      <c r="D1413" s="137" t="s">
        <v>31</v>
      </c>
      <c r="E1413" s="51"/>
      <c r="F1413" s="51"/>
      <c r="G1413" s="51"/>
      <c r="H1413" s="51"/>
      <c r="I1413" s="51"/>
      <c r="J1413" s="52">
        <f t="shared" si="491"/>
        <v>0</v>
      </c>
      <c r="K1413" s="51"/>
      <c r="L1413" s="51"/>
      <c r="M1413" s="52">
        <f t="shared" si="492"/>
        <v>0</v>
      </c>
      <c r="N1413" s="51"/>
      <c r="O1413" s="52">
        <f t="shared" si="493"/>
        <v>0</v>
      </c>
    </row>
    <row r="1414" spans="1:15" s="57" customFormat="1" hidden="1">
      <c r="A1414" s="50">
        <f t="shared" si="478"/>
        <v>3</v>
      </c>
      <c r="B1414" s="153"/>
      <c r="C1414" s="163" t="s">
        <v>558</v>
      </c>
      <c r="D1414" s="137" t="s">
        <v>559</v>
      </c>
      <c r="E1414" s="51"/>
      <c r="F1414" s="51"/>
      <c r="G1414" s="51"/>
      <c r="H1414" s="51"/>
      <c r="I1414" s="51"/>
      <c r="J1414" s="52">
        <f t="shared" si="491"/>
        <v>0</v>
      </c>
      <c r="K1414" s="51"/>
      <c r="L1414" s="51"/>
      <c r="M1414" s="52">
        <f t="shared" si="492"/>
        <v>0</v>
      </c>
      <c r="N1414" s="51"/>
      <c r="O1414" s="52">
        <f t="shared" si="493"/>
        <v>0</v>
      </c>
    </row>
    <row r="1415" spans="1:15" s="57" customFormat="1" ht="25.5" hidden="1">
      <c r="A1415" s="50">
        <f t="shared" si="478"/>
        <v>3</v>
      </c>
      <c r="B1415" s="153"/>
      <c r="C1415" s="163" t="s">
        <v>528</v>
      </c>
      <c r="D1415" s="136" t="s">
        <v>9</v>
      </c>
      <c r="E1415" s="51"/>
      <c r="F1415" s="51"/>
      <c r="G1415" s="51"/>
      <c r="H1415" s="51"/>
      <c r="I1415" s="51"/>
      <c r="J1415" s="52">
        <f t="shared" si="491"/>
        <v>0</v>
      </c>
      <c r="K1415" s="51"/>
      <c r="L1415" s="51"/>
      <c r="M1415" s="52">
        <f t="shared" si="492"/>
        <v>0</v>
      </c>
      <c r="N1415" s="51"/>
      <c r="O1415" s="52">
        <f t="shared" si="493"/>
        <v>0</v>
      </c>
    </row>
    <row r="1416" spans="1:15" s="57" customFormat="1" ht="25.5" hidden="1">
      <c r="A1416" s="50">
        <f t="shared" si="478"/>
        <v>3</v>
      </c>
      <c r="B1416" s="153"/>
      <c r="C1416" s="163" t="s">
        <v>30</v>
      </c>
      <c r="D1416" s="136" t="s">
        <v>10</v>
      </c>
      <c r="E1416" s="51"/>
      <c r="F1416" s="51"/>
      <c r="G1416" s="51"/>
      <c r="H1416" s="51"/>
      <c r="I1416" s="51"/>
      <c r="J1416" s="52">
        <f t="shared" si="491"/>
        <v>0</v>
      </c>
      <c r="K1416" s="51"/>
      <c r="L1416" s="51"/>
      <c r="M1416" s="52">
        <f t="shared" si="492"/>
        <v>0</v>
      </c>
      <c r="N1416" s="51"/>
      <c r="O1416" s="52">
        <f t="shared" si="493"/>
        <v>0</v>
      </c>
    </row>
    <row r="1417" spans="1:15" s="57" customFormat="1" hidden="1">
      <c r="A1417" s="50">
        <f t="shared" si="478"/>
        <v>3</v>
      </c>
      <c r="B1417" s="153"/>
      <c r="C1417" s="165" t="s">
        <v>451</v>
      </c>
      <c r="D1417" s="138" t="s">
        <v>93</v>
      </c>
      <c r="E1417" s="11">
        <f>SUBTOTAL(9,E1418:E1419)</f>
        <v>0</v>
      </c>
      <c r="F1417" s="11">
        <f>SUBTOTAL(9,F1418:F1419)</f>
        <v>0</v>
      </c>
      <c r="G1417" s="11">
        <f>SUBTOTAL(9,G1418:G1419)</f>
        <v>0</v>
      </c>
      <c r="H1417" s="11">
        <f>SUBTOTAL(9,H1418:H1419)</f>
        <v>0</v>
      </c>
      <c r="I1417" s="11">
        <f t="shared" ref="I1417:N1417" si="494">SUBTOTAL(9,I1418:I1419)</f>
        <v>0</v>
      </c>
      <c r="J1417" s="11">
        <f t="shared" si="494"/>
        <v>0</v>
      </c>
      <c r="K1417" s="11">
        <f t="shared" si="494"/>
        <v>0</v>
      </c>
      <c r="L1417" s="11">
        <f t="shared" si="494"/>
        <v>0</v>
      </c>
      <c r="M1417" s="11">
        <f t="shared" si="494"/>
        <v>0</v>
      </c>
      <c r="N1417" s="11">
        <f t="shared" si="494"/>
        <v>0</v>
      </c>
      <c r="O1417" s="11">
        <f>SUBTOTAL(9,O1418:O1419)</f>
        <v>0</v>
      </c>
    </row>
    <row r="1418" spans="1:15" s="57" customFormat="1" hidden="1">
      <c r="A1418" s="50">
        <f t="shared" si="478"/>
        <v>3</v>
      </c>
      <c r="B1418" s="153"/>
      <c r="C1418" s="166" t="s">
        <v>452</v>
      </c>
      <c r="D1418" s="138" t="s">
        <v>453</v>
      </c>
      <c r="E1418" s="51"/>
      <c r="F1418" s="51"/>
      <c r="G1418" s="51"/>
      <c r="H1418" s="51"/>
      <c r="I1418" s="51"/>
      <c r="J1418" s="52">
        <f>H1418+I1418</f>
        <v>0</v>
      </c>
      <c r="K1418" s="51"/>
      <c r="L1418" s="51"/>
      <c r="M1418" s="52">
        <f>K1418+L1418</f>
        <v>0</v>
      </c>
      <c r="N1418" s="51"/>
      <c r="O1418" s="52">
        <f>M1418+N1418</f>
        <v>0</v>
      </c>
    </row>
    <row r="1419" spans="1:15" s="57" customFormat="1" hidden="1">
      <c r="A1419" s="50">
        <f t="shared" si="478"/>
        <v>3</v>
      </c>
      <c r="B1419" s="153"/>
      <c r="C1419" s="166" t="s">
        <v>454</v>
      </c>
      <c r="D1419" s="138" t="s">
        <v>455</v>
      </c>
      <c r="E1419" s="51"/>
      <c r="F1419" s="51"/>
      <c r="G1419" s="51"/>
      <c r="H1419" s="51"/>
      <c r="I1419" s="51"/>
      <c r="J1419" s="52">
        <f>H1419+I1419</f>
        <v>0</v>
      </c>
      <c r="K1419" s="51"/>
      <c r="L1419" s="51"/>
      <c r="M1419" s="52">
        <f>K1419+L1419</f>
        <v>0</v>
      </c>
      <c r="N1419" s="51"/>
      <c r="O1419" s="52">
        <f>M1419+N1419</f>
        <v>0</v>
      </c>
    </row>
    <row r="1420" spans="1:15" s="57" customFormat="1" hidden="1">
      <c r="A1420" s="50">
        <f t="shared" si="478"/>
        <v>3</v>
      </c>
      <c r="B1420" s="156"/>
      <c r="C1420" s="158" t="s">
        <v>32</v>
      </c>
      <c r="D1420" s="136"/>
      <c r="E1420" s="11">
        <f>SUBTOTAL(9,E1421:E1425)</f>
        <v>0</v>
      </c>
      <c r="F1420" s="11">
        <f>SUBTOTAL(9,F1421:F1425)</f>
        <v>0</v>
      </c>
      <c r="G1420" s="11">
        <f>SUBTOTAL(9,G1421:G1425)</f>
        <v>0</v>
      </c>
      <c r="H1420" s="11">
        <f>SUBTOTAL(9,H1421:H1425)</f>
        <v>0</v>
      </c>
      <c r="I1420" s="11">
        <f t="shared" ref="I1420:N1420" si="495">SUBTOTAL(9,I1421:I1425)</f>
        <v>0</v>
      </c>
      <c r="J1420" s="11">
        <f t="shared" si="495"/>
        <v>0</v>
      </c>
      <c r="K1420" s="11">
        <f t="shared" si="495"/>
        <v>0</v>
      </c>
      <c r="L1420" s="11">
        <f t="shared" si="495"/>
        <v>0</v>
      </c>
      <c r="M1420" s="11">
        <f t="shared" si="495"/>
        <v>0</v>
      </c>
      <c r="N1420" s="11">
        <f t="shared" si="495"/>
        <v>0</v>
      </c>
      <c r="O1420" s="11">
        <f>SUBTOTAL(9,O1421:O1425)</f>
        <v>0</v>
      </c>
    </row>
    <row r="1421" spans="1:15" s="57" customFormat="1" hidden="1">
      <c r="A1421" s="50">
        <f t="shared" si="478"/>
        <v>3</v>
      </c>
      <c r="B1421" s="153"/>
      <c r="C1421" s="163" t="s">
        <v>70</v>
      </c>
      <c r="D1421" s="137" t="s">
        <v>71</v>
      </c>
      <c r="E1421" s="51"/>
      <c r="F1421" s="51"/>
      <c r="G1421" s="51"/>
      <c r="H1421" s="51"/>
      <c r="I1421" s="51"/>
      <c r="J1421" s="52">
        <f>H1421+I1421</f>
        <v>0</v>
      </c>
      <c r="K1421" s="51"/>
      <c r="L1421" s="51"/>
      <c r="M1421" s="52">
        <f>K1421+L1421</f>
        <v>0</v>
      </c>
      <c r="N1421" s="51"/>
      <c r="O1421" s="52">
        <f>M1421+N1421</f>
        <v>0</v>
      </c>
    </row>
    <row r="1422" spans="1:15" s="57" customFormat="1" hidden="1">
      <c r="A1422" s="50">
        <f t="shared" si="478"/>
        <v>3</v>
      </c>
      <c r="B1422" s="153"/>
      <c r="C1422" s="163" t="s">
        <v>72</v>
      </c>
      <c r="D1422" s="137" t="s">
        <v>73</v>
      </c>
      <c r="E1422" s="51"/>
      <c r="F1422" s="51"/>
      <c r="G1422" s="51"/>
      <c r="H1422" s="51"/>
      <c r="I1422" s="51"/>
      <c r="J1422" s="52">
        <f>H1422+I1422</f>
        <v>0</v>
      </c>
      <c r="K1422" s="51"/>
      <c r="L1422" s="51"/>
      <c r="M1422" s="52">
        <f>K1422+L1422</f>
        <v>0</v>
      </c>
      <c r="N1422" s="51"/>
      <c r="O1422" s="52">
        <f>M1422+N1422</f>
        <v>0</v>
      </c>
    </row>
    <row r="1423" spans="1:15" s="57" customFormat="1" hidden="1">
      <c r="A1423" s="50">
        <f t="shared" si="478"/>
        <v>3</v>
      </c>
      <c r="B1423" s="153"/>
      <c r="C1423" s="163" t="s">
        <v>74</v>
      </c>
      <c r="D1423" s="137" t="s">
        <v>75</v>
      </c>
      <c r="E1423" s="51"/>
      <c r="F1423" s="51"/>
      <c r="G1423" s="51"/>
      <c r="H1423" s="51"/>
      <c r="I1423" s="51"/>
      <c r="J1423" s="52">
        <f>H1423+I1423</f>
        <v>0</v>
      </c>
      <c r="K1423" s="51"/>
      <c r="L1423" s="51"/>
      <c r="M1423" s="52">
        <f>K1423+L1423</f>
        <v>0</v>
      </c>
      <c r="N1423" s="51"/>
      <c r="O1423" s="52">
        <f>M1423+N1423</f>
        <v>0</v>
      </c>
    </row>
    <row r="1424" spans="1:15" s="57" customFormat="1" hidden="1">
      <c r="A1424" s="50">
        <f t="shared" si="478"/>
        <v>3</v>
      </c>
      <c r="B1424" s="153"/>
      <c r="C1424" s="163" t="s">
        <v>76</v>
      </c>
      <c r="D1424" s="137" t="s">
        <v>77</v>
      </c>
      <c r="E1424" s="51"/>
      <c r="F1424" s="51"/>
      <c r="G1424" s="51"/>
      <c r="H1424" s="51"/>
      <c r="I1424" s="51"/>
      <c r="J1424" s="52">
        <f>H1424+I1424</f>
        <v>0</v>
      </c>
      <c r="K1424" s="51"/>
      <c r="L1424" s="51"/>
      <c r="M1424" s="52">
        <f>K1424+L1424</f>
        <v>0</v>
      </c>
      <c r="N1424" s="51"/>
      <c r="O1424" s="52">
        <f>M1424+N1424</f>
        <v>0</v>
      </c>
    </row>
    <row r="1425" spans="1:15" s="57" customFormat="1" hidden="1">
      <c r="A1425" s="50">
        <f t="shared" si="478"/>
        <v>3</v>
      </c>
      <c r="B1425" s="153"/>
      <c r="C1425" s="163" t="s">
        <v>12</v>
      </c>
      <c r="D1425" s="137" t="s">
        <v>28</v>
      </c>
      <c r="E1425" s="51"/>
      <c r="F1425" s="51"/>
      <c r="G1425" s="51"/>
      <c r="H1425" s="51"/>
      <c r="I1425" s="51"/>
      <c r="J1425" s="52">
        <f>H1425+I1425</f>
        <v>0</v>
      </c>
      <c r="K1425" s="51"/>
      <c r="L1425" s="51"/>
      <c r="M1425" s="52">
        <f>K1425+L1425</f>
        <v>0</v>
      </c>
      <c r="N1425" s="51"/>
      <c r="O1425" s="52">
        <f>M1425+N1425</f>
        <v>0</v>
      </c>
    </row>
    <row r="1426" spans="1:15" s="57" customFormat="1" hidden="1">
      <c r="A1426" s="77">
        <f>A1427</f>
        <v>3</v>
      </c>
      <c r="B1426" s="153"/>
      <c r="C1426" s="155"/>
      <c r="D1426" s="137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</row>
    <row r="1427" spans="1:15" s="57" customFormat="1" hidden="1">
      <c r="A1427" s="105">
        <f>MIN(A1428:A1433)</f>
        <v>3</v>
      </c>
      <c r="B1427" s="153"/>
      <c r="C1427" s="157" t="s">
        <v>36</v>
      </c>
      <c r="D1427" s="137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</row>
    <row r="1428" spans="1:15" s="57" customFormat="1" hidden="1">
      <c r="A1428" s="50">
        <f t="shared" ref="A1428:A1433" si="496">IF(MAX(E1428:P1428)=0,IF(MIN(E1428:P1428)=0,3,2),2)</f>
        <v>3</v>
      </c>
      <c r="B1428" s="153"/>
      <c r="C1428" s="155" t="s">
        <v>34</v>
      </c>
      <c r="D1428" s="137"/>
      <c r="E1428" s="62">
        <f>SUM(E1429:E1430)</f>
        <v>0</v>
      </c>
      <c r="F1428" s="62">
        <f>SUM(F1429:F1430)</f>
        <v>0</v>
      </c>
      <c r="G1428" s="62">
        <f>SUM(G1429:G1430)</f>
        <v>0</v>
      </c>
      <c r="H1428" s="62">
        <f>SUM(H1429:H1430)</f>
        <v>0</v>
      </c>
      <c r="I1428" s="62">
        <f t="shared" ref="I1428:N1428" si="497">SUM(I1429:I1430)</f>
        <v>0</v>
      </c>
      <c r="J1428" s="62">
        <f t="shared" si="497"/>
        <v>0</v>
      </c>
      <c r="K1428" s="62">
        <f t="shared" si="497"/>
        <v>0</v>
      </c>
      <c r="L1428" s="62">
        <f t="shared" si="497"/>
        <v>0</v>
      </c>
      <c r="M1428" s="62">
        <f t="shared" si="497"/>
        <v>0</v>
      </c>
      <c r="N1428" s="62">
        <f t="shared" si="497"/>
        <v>0</v>
      </c>
      <c r="O1428" s="62">
        <f>SUM(O1429:O1430)</f>
        <v>0</v>
      </c>
    </row>
    <row r="1429" spans="1:15" s="57" customFormat="1" hidden="1">
      <c r="A1429" s="50">
        <f t="shared" si="496"/>
        <v>3</v>
      </c>
      <c r="B1429" s="153"/>
      <c r="C1429" s="167" t="s">
        <v>80</v>
      </c>
      <c r="D1429" s="137"/>
      <c r="E1429" s="51"/>
      <c r="F1429" s="51"/>
      <c r="G1429" s="51"/>
      <c r="H1429" s="51"/>
      <c r="I1429" s="51"/>
      <c r="J1429" s="52">
        <f>H1429+I1429</f>
        <v>0</v>
      </c>
      <c r="K1429" s="51"/>
      <c r="L1429" s="51"/>
      <c r="M1429" s="52">
        <f>K1429+L1429</f>
        <v>0</v>
      </c>
      <c r="N1429" s="51"/>
      <c r="O1429" s="52">
        <f>M1429+N1429</f>
        <v>0</v>
      </c>
    </row>
    <row r="1430" spans="1:15" s="57" customFormat="1" hidden="1">
      <c r="A1430" s="50">
        <f t="shared" si="496"/>
        <v>3</v>
      </c>
      <c r="B1430" s="153"/>
      <c r="C1430" s="167" t="s">
        <v>81</v>
      </c>
      <c r="D1430" s="137"/>
      <c r="E1430" s="51"/>
      <c r="F1430" s="51"/>
      <c r="G1430" s="51"/>
      <c r="H1430" s="51"/>
      <c r="I1430" s="51"/>
      <c r="J1430" s="52">
        <f>H1430+I1430</f>
        <v>0</v>
      </c>
      <c r="K1430" s="51"/>
      <c r="L1430" s="51"/>
      <c r="M1430" s="52">
        <f>K1430+L1430</f>
        <v>0</v>
      </c>
      <c r="N1430" s="51"/>
      <c r="O1430" s="52">
        <f>M1430+N1430</f>
        <v>0</v>
      </c>
    </row>
    <row r="1431" spans="1:15" s="57" customFormat="1" hidden="1">
      <c r="A1431" s="50">
        <f t="shared" si="496"/>
        <v>3</v>
      </c>
      <c r="B1431" s="153"/>
      <c r="C1431" s="155" t="s">
        <v>35</v>
      </c>
      <c r="D1431" s="137"/>
      <c r="E1431" s="62">
        <f>SUM(E1432:E1433)</f>
        <v>0</v>
      </c>
      <c r="F1431" s="62">
        <f>SUM(F1432:F1433)</f>
        <v>0</v>
      </c>
      <c r="G1431" s="62">
        <f>SUM(G1432:G1433)</f>
        <v>0</v>
      </c>
      <c r="H1431" s="62">
        <f>SUM(H1432:H1433)</f>
        <v>0</v>
      </c>
      <c r="I1431" s="62">
        <f t="shared" ref="I1431:N1431" si="498">SUM(I1432:I1433)</f>
        <v>0</v>
      </c>
      <c r="J1431" s="62">
        <f t="shared" si="498"/>
        <v>0</v>
      </c>
      <c r="K1431" s="62">
        <f t="shared" si="498"/>
        <v>0</v>
      </c>
      <c r="L1431" s="62">
        <f t="shared" si="498"/>
        <v>0</v>
      </c>
      <c r="M1431" s="62">
        <f t="shared" si="498"/>
        <v>0</v>
      </c>
      <c r="N1431" s="62">
        <f t="shared" si="498"/>
        <v>0</v>
      </c>
      <c r="O1431" s="62">
        <f>SUM(O1432:O1433)</f>
        <v>0</v>
      </c>
    </row>
    <row r="1432" spans="1:15" s="57" customFormat="1" hidden="1">
      <c r="A1432" s="50">
        <f t="shared" si="496"/>
        <v>3</v>
      </c>
      <c r="B1432" s="153"/>
      <c r="C1432" s="167" t="s">
        <v>84</v>
      </c>
      <c r="D1432" s="137"/>
      <c r="E1432" s="51"/>
      <c r="F1432" s="51"/>
      <c r="G1432" s="51"/>
      <c r="H1432" s="51"/>
      <c r="I1432" s="51"/>
      <c r="J1432" s="52">
        <f>H1432+I1432</f>
        <v>0</v>
      </c>
      <c r="K1432" s="51"/>
      <c r="L1432" s="51"/>
      <c r="M1432" s="52">
        <f>K1432+L1432</f>
        <v>0</v>
      </c>
      <c r="N1432" s="51"/>
      <c r="O1432" s="52">
        <f>M1432+N1432</f>
        <v>0</v>
      </c>
    </row>
    <row r="1433" spans="1:15" s="57" customFormat="1" hidden="1">
      <c r="A1433" s="50">
        <f t="shared" si="496"/>
        <v>3</v>
      </c>
      <c r="B1433" s="153"/>
      <c r="C1433" s="167" t="s">
        <v>85</v>
      </c>
      <c r="D1433" s="137"/>
      <c r="E1433" s="51"/>
      <c r="F1433" s="51"/>
      <c r="G1433" s="51"/>
      <c r="H1433" s="51"/>
      <c r="I1433" s="51"/>
      <c r="J1433" s="52">
        <f>H1433+I1433</f>
        <v>0</v>
      </c>
      <c r="K1433" s="51"/>
      <c r="L1433" s="51"/>
      <c r="M1433" s="52">
        <f>K1433+L1433</f>
        <v>0</v>
      </c>
      <c r="N1433" s="51"/>
      <c r="O1433" s="52">
        <f>M1433+N1433</f>
        <v>0</v>
      </c>
    </row>
    <row r="1434" spans="1:15" s="57" customFormat="1" hidden="1">
      <c r="A1434" s="77">
        <f>A1435</f>
        <v>3</v>
      </c>
      <c r="B1434" s="172"/>
      <c r="C1434" s="156"/>
      <c r="D1434" s="140"/>
      <c r="E1434" s="76"/>
      <c r="F1434" s="76"/>
      <c r="G1434" s="76"/>
      <c r="H1434" s="76"/>
      <c r="I1434" s="76"/>
      <c r="J1434" s="76"/>
      <c r="K1434" s="76"/>
      <c r="L1434" s="76"/>
      <c r="M1434" s="76"/>
      <c r="N1434" s="76"/>
      <c r="O1434" s="76"/>
    </row>
    <row r="1435" spans="1:15" s="57" customFormat="1" hidden="1">
      <c r="A1435" s="105">
        <f>MIN(A1436:A1497)</f>
        <v>3</v>
      </c>
      <c r="B1435" s="172"/>
      <c r="C1435" s="174" t="s">
        <v>66</v>
      </c>
      <c r="D1435" s="140"/>
      <c r="E1435" s="76"/>
      <c r="F1435" s="76"/>
      <c r="G1435" s="76"/>
      <c r="H1435" s="76"/>
      <c r="I1435" s="76"/>
      <c r="J1435" s="76"/>
      <c r="K1435" s="76"/>
      <c r="L1435" s="76"/>
      <c r="M1435" s="76"/>
      <c r="N1435" s="76"/>
      <c r="O1435" s="76"/>
    </row>
    <row r="1436" spans="1:15" hidden="1">
      <c r="A1436" s="50">
        <f t="shared" ref="A1436:A1489" si="499">IF(MAX(E1436:P1436)=0,IF(MIN(E1436:P1436)=0,3,2),2)</f>
        <v>3</v>
      </c>
      <c r="B1436" s="145"/>
      <c r="C1436" s="146" t="s">
        <v>25</v>
      </c>
      <c r="D1436" s="56"/>
      <c r="E1436" s="11">
        <f>SUBTOTAL(9,E1437:E1489)</f>
        <v>0</v>
      </c>
      <c r="F1436" s="11">
        <f>SUBTOTAL(9,F1437:F1489)</f>
        <v>0</v>
      </c>
      <c r="G1436" s="11">
        <f>SUBTOTAL(9,G1437:G1489)</f>
        <v>0</v>
      </c>
      <c r="H1436" s="11">
        <f>SUBTOTAL(9,H1437:H1489)</f>
        <v>0</v>
      </c>
      <c r="I1436" s="11">
        <f t="shared" ref="I1436:N1436" si="500">SUBTOTAL(9,I1437:I1489)</f>
        <v>0</v>
      </c>
      <c r="J1436" s="11">
        <f t="shared" si="500"/>
        <v>0</v>
      </c>
      <c r="K1436" s="11">
        <f t="shared" si="500"/>
        <v>0</v>
      </c>
      <c r="L1436" s="11">
        <f t="shared" si="500"/>
        <v>0</v>
      </c>
      <c r="M1436" s="11">
        <f t="shared" si="500"/>
        <v>0</v>
      </c>
      <c r="N1436" s="11">
        <f t="shared" si="500"/>
        <v>0</v>
      </c>
      <c r="O1436" s="11">
        <f>SUBTOTAL(9,O1437:O1489)</f>
        <v>0</v>
      </c>
    </row>
    <row r="1437" spans="1:15" hidden="1">
      <c r="A1437" s="50">
        <f t="shared" si="499"/>
        <v>3</v>
      </c>
      <c r="B1437" s="145" t="s">
        <v>14</v>
      </c>
      <c r="C1437" s="146" t="s">
        <v>125</v>
      </c>
      <c r="D1437" s="56"/>
      <c r="E1437" s="11">
        <f>SUBTOTAL(9,E1438:E1459)</f>
        <v>0</v>
      </c>
      <c r="F1437" s="11">
        <f>SUBTOTAL(9,F1438:F1459)</f>
        <v>0</v>
      </c>
      <c r="G1437" s="11">
        <f>SUBTOTAL(9,G1438:G1459)</f>
        <v>0</v>
      </c>
      <c r="H1437" s="11">
        <f>SUBTOTAL(9,H1438:H1459)</f>
        <v>0</v>
      </c>
      <c r="I1437" s="11">
        <f t="shared" ref="I1437:N1437" si="501">SUBTOTAL(9,I1438:I1459)</f>
        <v>0</v>
      </c>
      <c r="J1437" s="11">
        <f t="shared" si="501"/>
        <v>0</v>
      </c>
      <c r="K1437" s="11">
        <f t="shared" si="501"/>
        <v>0</v>
      </c>
      <c r="L1437" s="11">
        <f t="shared" si="501"/>
        <v>0</v>
      </c>
      <c r="M1437" s="11">
        <f t="shared" si="501"/>
        <v>0</v>
      </c>
      <c r="N1437" s="11">
        <f t="shared" si="501"/>
        <v>0</v>
      </c>
      <c r="O1437" s="11">
        <f>SUBTOTAL(9,O1438:O1459)</f>
        <v>0</v>
      </c>
    </row>
    <row r="1438" spans="1:15" hidden="1">
      <c r="A1438" s="50">
        <f t="shared" si="499"/>
        <v>3</v>
      </c>
      <c r="B1438" s="147"/>
      <c r="C1438" s="146" t="s">
        <v>126</v>
      </c>
      <c r="D1438" s="56"/>
      <c r="E1438" s="11">
        <f>SUBTOTAL(9,E1439:E1448)</f>
        <v>0</v>
      </c>
      <c r="F1438" s="11">
        <f>SUBTOTAL(9,F1439:F1448)</f>
        <v>0</v>
      </c>
      <c r="G1438" s="11">
        <f>SUBTOTAL(9,G1439:G1448)</f>
        <v>0</v>
      </c>
      <c r="H1438" s="11">
        <f>SUBTOTAL(9,H1439:H1448)</f>
        <v>0</v>
      </c>
      <c r="I1438" s="11">
        <f t="shared" ref="I1438:N1438" si="502">SUBTOTAL(9,I1439:I1448)</f>
        <v>0</v>
      </c>
      <c r="J1438" s="11">
        <f t="shared" si="502"/>
        <v>0</v>
      </c>
      <c r="K1438" s="11">
        <f t="shared" si="502"/>
        <v>0</v>
      </c>
      <c r="L1438" s="11">
        <f t="shared" si="502"/>
        <v>0</v>
      </c>
      <c r="M1438" s="11">
        <f t="shared" si="502"/>
        <v>0</v>
      </c>
      <c r="N1438" s="11">
        <f t="shared" si="502"/>
        <v>0</v>
      </c>
      <c r="O1438" s="11">
        <f>SUBTOTAL(9,O1439:O1448)</f>
        <v>0</v>
      </c>
    </row>
    <row r="1439" spans="1:15" ht="25.5" hidden="1">
      <c r="A1439" s="50">
        <f t="shared" si="499"/>
        <v>3</v>
      </c>
      <c r="B1439" s="148"/>
      <c r="C1439" s="149" t="s">
        <v>127</v>
      </c>
      <c r="D1439" s="58" t="s">
        <v>2</v>
      </c>
      <c r="E1439" s="11">
        <f>SUBTOTAL(9,E1440:E1441)</f>
        <v>0</v>
      </c>
      <c r="F1439" s="11">
        <f>SUBTOTAL(9,F1440:F1441)</f>
        <v>0</v>
      </c>
      <c r="G1439" s="11">
        <f>SUBTOTAL(9,G1440:G1441)</f>
        <v>0</v>
      </c>
      <c r="H1439" s="11">
        <f>SUBTOTAL(9,H1440:H1441)</f>
        <v>0</v>
      </c>
      <c r="I1439" s="11">
        <f t="shared" ref="I1439:N1439" si="503">SUBTOTAL(9,I1440:I1441)</f>
        <v>0</v>
      </c>
      <c r="J1439" s="11">
        <f t="shared" si="503"/>
        <v>0</v>
      </c>
      <c r="K1439" s="11">
        <f t="shared" si="503"/>
        <v>0</v>
      </c>
      <c r="L1439" s="11">
        <f t="shared" si="503"/>
        <v>0</v>
      </c>
      <c r="M1439" s="11">
        <f t="shared" si="503"/>
        <v>0</v>
      </c>
      <c r="N1439" s="11">
        <f t="shared" si="503"/>
        <v>0</v>
      </c>
      <c r="O1439" s="11">
        <f>SUBTOTAL(9,O1440:O1441)</f>
        <v>0</v>
      </c>
    </row>
    <row r="1440" spans="1:15" ht="25.5" hidden="1">
      <c r="A1440" s="50">
        <f t="shared" si="499"/>
        <v>3</v>
      </c>
      <c r="B1440" s="148"/>
      <c r="C1440" s="149" t="s">
        <v>303</v>
      </c>
      <c r="D1440" s="58" t="s">
        <v>302</v>
      </c>
      <c r="E1440" s="51"/>
      <c r="F1440" s="51"/>
      <c r="G1440" s="51"/>
      <c r="H1440" s="51"/>
      <c r="I1440" s="51"/>
      <c r="J1440" s="52">
        <f>H1440+I1440</f>
        <v>0</v>
      </c>
      <c r="K1440" s="51"/>
      <c r="L1440" s="51"/>
      <c r="M1440" s="52">
        <f>K1440+L1440</f>
        <v>0</v>
      </c>
      <c r="N1440" s="51"/>
      <c r="O1440" s="52">
        <f>M1440+N1440</f>
        <v>0</v>
      </c>
    </row>
    <row r="1441" spans="1:15" ht="25.5" hidden="1">
      <c r="A1441" s="50">
        <f t="shared" si="499"/>
        <v>3</v>
      </c>
      <c r="B1441" s="148"/>
      <c r="C1441" s="149" t="s">
        <v>305</v>
      </c>
      <c r="D1441" s="58" t="s">
        <v>304</v>
      </c>
      <c r="E1441" s="51"/>
      <c r="F1441" s="51"/>
      <c r="G1441" s="51"/>
      <c r="H1441" s="51"/>
      <c r="I1441" s="51"/>
      <c r="J1441" s="52">
        <f>H1441+I1441</f>
        <v>0</v>
      </c>
      <c r="K1441" s="51"/>
      <c r="L1441" s="51"/>
      <c r="M1441" s="52">
        <f>K1441+L1441</f>
        <v>0</v>
      </c>
      <c r="N1441" s="51"/>
      <c r="O1441" s="52">
        <f>M1441+N1441</f>
        <v>0</v>
      </c>
    </row>
    <row r="1442" spans="1:15" hidden="1">
      <c r="A1442" s="50">
        <f t="shared" si="499"/>
        <v>3</v>
      </c>
      <c r="B1442" s="150"/>
      <c r="C1442" s="151" t="s">
        <v>128</v>
      </c>
      <c r="D1442" s="59" t="s">
        <v>3</v>
      </c>
      <c r="E1442" s="51"/>
      <c r="F1442" s="51"/>
      <c r="G1442" s="51"/>
      <c r="H1442" s="51"/>
      <c r="I1442" s="51"/>
      <c r="J1442" s="52">
        <f>H1442+I1442</f>
        <v>0</v>
      </c>
      <c r="K1442" s="51"/>
      <c r="L1442" s="51"/>
      <c r="M1442" s="52">
        <f>K1442+L1442</f>
        <v>0</v>
      </c>
      <c r="N1442" s="51"/>
      <c r="O1442" s="52">
        <f>M1442+N1442</f>
        <v>0</v>
      </c>
    </row>
    <row r="1443" spans="1:15" hidden="1">
      <c r="A1443" s="50">
        <f t="shared" si="499"/>
        <v>3</v>
      </c>
      <c r="B1443" s="150"/>
      <c r="C1443" s="152" t="s">
        <v>445</v>
      </c>
      <c r="D1443" s="117" t="s">
        <v>446</v>
      </c>
      <c r="E1443" s="11">
        <f>SUBTOTAL(9,E1444:E1447)</f>
        <v>0</v>
      </c>
      <c r="F1443" s="11">
        <f>SUBTOTAL(9,F1444:F1447)</f>
        <v>0</v>
      </c>
      <c r="G1443" s="11">
        <f>SUBTOTAL(9,G1444:G1447)</f>
        <v>0</v>
      </c>
      <c r="H1443" s="11">
        <f>SUBTOTAL(9,H1444:H1447)</f>
        <v>0</v>
      </c>
      <c r="I1443" s="11">
        <f t="shared" ref="I1443:N1443" si="504">SUBTOTAL(9,I1444:I1447)</f>
        <v>0</v>
      </c>
      <c r="J1443" s="11">
        <f t="shared" si="504"/>
        <v>0</v>
      </c>
      <c r="K1443" s="11">
        <f t="shared" si="504"/>
        <v>0</v>
      </c>
      <c r="L1443" s="11">
        <f t="shared" si="504"/>
        <v>0</v>
      </c>
      <c r="M1443" s="11">
        <f t="shared" si="504"/>
        <v>0</v>
      </c>
      <c r="N1443" s="11">
        <f t="shared" si="504"/>
        <v>0</v>
      </c>
      <c r="O1443" s="11">
        <f>SUBTOTAL(9,O1444:O1447)</f>
        <v>0</v>
      </c>
    </row>
    <row r="1444" spans="1:15" ht="25.5" hidden="1">
      <c r="A1444" s="50">
        <f t="shared" si="499"/>
        <v>3</v>
      </c>
      <c r="B1444" s="150"/>
      <c r="C1444" s="149" t="s">
        <v>129</v>
      </c>
      <c r="D1444" s="60" t="s">
        <v>37</v>
      </c>
      <c r="E1444" s="51"/>
      <c r="F1444" s="51"/>
      <c r="G1444" s="51"/>
      <c r="H1444" s="51"/>
      <c r="I1444" s="51"/>
      <c r="J1444" s="52">
        <f>H1444+I1444</f>
        <v>0</v>
      </c>
      <c r="K1444" s="51"/>
      <c r="L1444" s="51"/>
      <c r="M1444" s="52">
        <f>K1444+L1444</f>
        <v>0</v>
      </c>
      <c r="N1444" s="51"/>
      <c r="O1444" s="52">
        <f>M1444+N1444</f>
        <v>0</v>
      </c>
    </row>
    <row r="1445" spans="1:15" hidden="1">
      <c r="A1445" s="50">
        <f t="shared" si="499"/>
        <v>3</v>
      </c>
      <c r="B1445" s="150"/>
      <c r="C1445" s="149" t="s">
        <v>131</v>
      </c>
      <c r="D1445" s="60" t="s">
        <v>39</v>
      </c>
      <c r="E1445" s="51"/>
      <c r="F1445" s="51"/>
      <c r="G1445" s="51"/>
      <c r="H1445" s="51"/>
      <c r="I1445" s="51"/>
      <c r="J1445" s="52">
        <f>H1445+I1445</f>
        <v>0</v>
      </c>
      <c r="K1445" s="51"/>
      <c r="L1445" s="51"/>
      <c r="M1445" s="52">
        <f>K1445+L1445</f>
        <v>0</v>
      </c>
      <c r="N1445" s="51"/>
      <c r="O1445" s="52">
        <f>M1445+N1445</f>
        <v>0</v>
      </c>
    </row>
    <row r="1446" spans="1:15" hidden="1">
      <c r="A1446" s="50">
        <f t="shared" si="499"/>
        <v>3</v>
      </c>
      <c r="B1446" s="150"/>
      <c r="C1446" s="149" t="s">
        <v>132</v>
      </c>
      <c r="D1446" s="60" t="s">
        <v>40</v>
      </c>
      <c r="E1446" s="51"/>
      <c r="F1446" s="51"/>
      <c r="G1446" s="51"/>
      <c r="H1446" s="51"/>
      <c r="I1446" s="51"/>
      <c r="J1446" s="52">
        <f>H1446+I1446</f>
        <v>0</v>
      </c>
      <c r="K1446" s="51"/>
      <c r="L1446" s="51"/>
      <c r="M1446" s="52">
        <f>K1446+L1446</f>
        <v>0</v>
      </c>
      <c r="N1446" s="51"/>
      <c r="O1446" s="52">
        <f>M1446+N1446</f>
        <v>0</v>
      </c>
    </row>
    <row r="1447" spans="1:15" ht="25.5" hidden="1">
      <c r="A1447" s="50">
        <f t="shared" si="499"/>
        <v>3</v>
      </c>
      <c r="B1447" s="150"/>
      <c r="C1447" s="149" t="s">
        <v>133</v>
      </c>
      <c r="D1447" s="60" t="s">
        <v>41</v>
      </c>
      <c r="E1447" s="51"/>
      <c r="F1447" s="51"/>
      <c r="G1447" s="51"/>
      <c r="H1447" s="51"/>
      <c r="I1447" s="51"/>
      <c r="J1447" s="52">
        <f>H1447+I1447</f>
        <v>0</v>
      </c>
      <c r="K1447" s="51"/>
      <c r="L1447" s="51"/>
      <c r="M1447" s="52">
        <f>K1447+L1447</f>
        <v>0</v>
      </c>
      <c r="N1447" s="51"/>
      <c r="O1447" s="52">
        <f>M1447+N1447</f>
        <v>0</v>
      </c>
    </row>
    <row r="1448" spans="1:15" hidden="1">
      <c r="A1448" s="50">
        <f t="shared" si="499"/>
        <v>3</v>
      </c>
      <c r="B1448" s="150"/>
      <c r="C1448" s="149" t="s">
        <v>447</v>
      </c>
      <c r="D1448" s="60" t="s">
        <v>4</v>
      </c>
      <c r="E1448" s="51"/>
      <c r="F1448" s="51"/>
      <c r="G1448" s="51"/>
      <c r="H1448" s="51"/>
      <c r="I1448" s="51"/>
      <c r="J1448" s="52">
        <f>H1448+I1448</f>
        <v>0</v>
      </c>
      <c r="K1448" s="51"/>
      <c r="L1448" s="51"/>
      <c r="M1448" s="52">
        <f>K1448+L1448</f>
        <v>0</v>
      </c>
      <c r="N1448" s="51"/>
      <c r="O1448" s="52">
        <f>M1448+N1448</f>
        <v>0</v>
      </c>
    </row>
    <row r="1449" spans="1:15" hidden="1">
      <c r="A1449" s="50">
        <f t="shared" si="499"/>
        <v>3</v>
      </c>
      <c r="B1449" s="147"/>
      <c r="C1449" s="146" t="s">
        <v>134</v>
      </c>
      <c r="D1449" s="56"/>
      <c r="E1449" s="11">
        <f>SUBTOTAL(9,E1450:E1453)</f>
        <v>0</v>
      </c>
      <c r="F1449" s="11">
        <f>SUBTOTAL(9,F1450:F1453)</f>
        <v>0</v>
      </c>
      <c r="G1449" s="11">
        <f>SUBTOTAL(9,G1450:G1453)</f>
        <v>0</v>
      </c>
      <c r="H1449" s="11">
        <f>SUBTOTAL(9,H1450:H1453)</f>
        <v>0</v>
      </c>
      <c r="I1449" s="11">
        <f t="shared" ref="I1449:N1449" si="505">SUBTOTAL(9,I1450:I1453)</f>
        <v>0</v>
      </c>
      <c r="J1449" s="11">
        <f t="shared" si="505"/>
        <v>0</v>
      </c>
      <c r="K1449" s="11">
        <f t="shared" si="505"/>
        <v>0</v>
      </c>
      <c r="L1449" s="11">
        <f t="shared" si="505"/>
        <v>0</v>
      </c>
      <c r="M1449" s="11">
        <f t="shared" si="505"/>
        <v>0</v>
      </c>
      <c r="N1449" s="11">
        <f t="shared" si="505"/>
        <v>0</v>
      </c>
      <c r="O1449" s="11">
        <f>SUBTOTAL(9,O1450:O1453)</f>
        <v>0</v>
      </c>
    </row>
    <row r="1450" spans="1:15" hidden="1">
      <c r="A1450" s="50">
        <f t="shared" si="499"/>
        <v>3</v>
      </c>
      <c r="B1450" s="150"/>
      <c r="C1450" s="151" t="s">
        <v>135</v>
      </c>
      <c r="D1450" s="59" t="s">
        <v>5</v>
      </c>
      <c r="E1450" s="51"/>
      <c r="F1450" s="51"/>
      <c r="G1450" s="51"/>
      <c r="H1450" s="51"/>
      <c r="I1450" s="51"/>
      <c r="J1450" s="52">
        <f>H1450+I1450</f>
        <v>0</v>
      </c>
      <c r="K1450" s="51"/>
      <c r="L1450" s="51"/>
      <c r="M1450" s="52">
        <f>K1450+L1450</f>
        <v>0</v>
      </c>
      <c r="N1450" s="51"/>
      <c r="O1450" s="52">
        <f>M1450+N1450</f>
        <v>0</v>
      </c>
    </row>
    <row r="1451" spans="1:15" hidden="1">
      <c r="A1451" s="50">
        <f t="shared" si="499"/>
        <v>3</v>
      </c>
      <c r="B1451" s="150"/>
      <c r="C1451" s="154" t="s">
        <v>448</v>
      </c>
      <c r="D1451" s="118" t="s">
        <v>173</v>
      </c>
      <c r="E1451" s="51"/>
      <c r="F1451" s="51"/>
      <c r="G1451" s="51"/>
      <c r="H1451" s="51"/>
      <c r="I1451" s="51"/>
      <c r="J1451" s="52">
        <f>H1451+I1451</f>
        <v>0</v>
      </c>
      <c r="K1451" s="51"/>
      <c r="L1451" s="51"/>
      <c r="M1451" s="52">
        <f>K1451+L1451</f>
        <v>0</v>
      </c>
      <c r="N1451" s="51"/>
      <c r="O1451" s="52">
        <f>M1451+N1451</f>
        <v>0</v>
      </c>
    </row>
    <row r="1452" spans="1:15" hidden="1">
      <c r="A1452" s="50">
        <f t="shared" si="499"/>
        <v>3</v>
      </c>
      <c r="B1452" s="153"/>
      <c r="C1452" s="155" t="s">
        <v>557</v>
      </c>
      <c r="D1452" s="137" t="s">
        <v>8</v>
      </c>
      <c r="E1452" s="51"/>
      <c r="F1452" s="51"/>
      <c r="G1452" s="51"/>
      <c r="H1452" s="51"/>
      <c r="I1452" s="51"/>
      <c r="J1452" s="52">
        <f>H1452+I1452</f>
        <v>0</v>
      </c>
      <c r="K1452" s="51"/>
      <c r="L1452" s="51"/>
      <c r="M1452" s="52">
        <f>K1452+L1452</f>
        <v>0</v>
      </c>
      <c r="N1452" s="51"/>
      <c r="O1452" s="52">
        <f>M1452+N1452</f>
        <v>0</v>
      </c>
    </row>
    <row r="1453" spans="1:15" ht="25.5" hidden="1">
      <c r="A1453" s="50">
        <f t="shared" si="499"/>
        <v>3</v>
      </c>
      <c r="B1453" s="153"/>
      <c r="C1453" s="155" t="s">
        <v>139</v>
      </c>
      <c r="D1453" s="136" t="s">
        <v>10</v>
      </c>
      <c r="E1453" s="51"/>
      <c r="F1453" s="51"/>
      <c r="G1453" s="51"/>
      <c r="H1453" s="51"/>
      <c r="I1453" s="51"/>
      <c r="J1453" s="52">
        <f>H1453+I1453</f>
        <v>0</v>
      </c>
      <c r="K1453" s="51"/>
      <c r="L1453" s="51"/>
      <c r="M1453" s="52">
        <f>K1453+L1453</f>
        <v>0</v>
      </c>
      <c r="N1453" s="51"/>
      <c r="O1453" s="52">
        <f>M1453+N1453</f>
        <v>0</v>
      </c>
    </row>
    <row r="1454" spans="1:15" hidden="1">
      <c r="A1454" s="50">
        <f t="shared" si="499"/>
        <v>3</v>
      </c>
      <c r="B1454" s="156"/>
      <c r="C1454" s="157" t="s">
        <v>140</v>
      </c>
      <c r="D1454" s="136"/>
      <c r="E1454" s="11">
        <f>SUBTOTAL(9,E1455:E1459)</f>
        <v>0</v>
      </c>
      <c r="F1454" s="11">
        <f>SUBTOTAL(9,F1455:F1459)</f>
        <v>0</v>
      </c>
      <c r="G1454" s="11">
        <f>SUBTOTAL(9,G1455:G1459)</f>
        <v>0</v>
      </c>
      <c r="H1454" s="11">
        <f>SUBTOTAL(9,H1455:H1459)</f>
        <v>0</v>
      </c>
      <c r="I1454" s="11">
        <f t="shared" ref="I1454:N1454" si="506">SUBTOTAL(9,I1455:I1459)</f>
        <v>0</v>
      </c>
      <c r="J1454" s="11">
        <f t="shared" si="506"/>
        <v>0</v>
      </c>
      <c r="K1454" s="11">
        <f t="shared" si="506"/>
        <v>0</v>
      </c>
      <c r="L1454" s="11">
        <f t="shared" si="506"/>
        <v>0</v>
      </c>
      <c r="M1454" s="11">
        <f t="shared" si="506"/>
        <v>0</v>
      </c>
      <c r="N1454" s="11">
        <f t="shared" si="506"/>
        <v>0</v>
      </c>
      <c r="O1454" s="11">
        <f>SUBTOTAL(9,O1455:O1459)</f>
        <v>0</v>
      </c>
    </row>
    <row r="1455" spans="1:15" hidden="1">
      <c r="A1455" s="50">
        <f t="shared" si="499"/>
        <v>3</v>
      </c>
      <c r="B1455" s="153"/>
      <c r="C1455" s="155" t="s">
        <v>141</v>
      </c>
      <c r="D1455" s="137" t="s">
        <v>71</v>
      </c>
      <c r="E1455" s="51"/>
      <c r="F1455" s="51"/>
      <c r="G1455" s="51"/>
      <c r="H1455" s="51"/>
      <c r="I1455" s="51"/>
      <c r="J1455" s="52">
        <f>H1455+I1455</f>
        <v>0</v>
      </c>
      <c r="K1455" s="51"/>
      <c r="L1455" s="51"/>
      <c r="M1455" s="52">
        <f>K1455+L1455</f>
        <v>0</v>
      </c>
      <c r="N1455" s="51"/>
      <c r="O1455" s="52">
        <f>M1455+N1455</f>
        <v>0</v>
      </c>
    </row>
    <row r="1456" spans="1:15" hidden="1">
      <c r="A1456" s="50">
        <f t="shared" si="499"/>
        <v>3</v>
      </c>
      <c r="B1456" s="153"/>
      <c r="C1456" s="155" t="s">
        <v>142</v>
      </c>
      <c r="D1456" s="137" t="s">
        <v>73</v>
      </c>
      <c r="E1456" s="51"/>
      <c r="F1456" s="51"/>
      <c r="G1456" s="51"/>
      <c r="H1456" s="51"/>
      <c r="I1456" s="51"/>
      <c r="J1456" s="52">
        <f>H1456+I1456</f>
        <v>0</v>
      </c>
      <c r="K1456" s="51"/>
      <c r="L1456" s="51"/>
      <c r="M1456" s="52">
        <f>K1456+L1456</f>
        <v>0</v>
      </c>
      <c r="N1456" s="51"/>
      <c r="O1456" s="52">
        <f>M1456+N1456</f>
        <v>0</v>
      </c>
    </row>
    <row r="1457" spans="1:15" hidden="1">
      <c r="A1457" s="50">
        <f t="shared" si="499"/>
        <v>3</v>
      </c>
      <c r="B1457" s="153"/>
      <c r="C1457" s="155" t="s">
        <v>143</v>
      </c>
      <c r="D1457" s="137" t="s">
        <v>75</v>
      </c>
      <c r="E1457" s="51"/>
      <c r="F1457" s="51"/>
      <c r="G1457" s="51"/>
      <c r="H1457" s="51"/>
      <c r="I1457" s="51"/>
      <c r="J1457" s="52">
        <f>H1457+I1457</f>
        <v>0</v>
      </c>
      <c r="K1457" s="51"/>
      <c r="L1457" s="51"/>
      <c r="M1457" s="52">
        <f>K1457+L1457</f>
        <v>0</v>
      </c>
      <c r="N1457" s="51"/>
      <c r="O1457" s="52">
        <f>M1457+N1457</f>
        <v>0</v>
      </c>
    </row>
    <row r="1458" spans="1:15" s="57" customFormat="1" hidden="1">
      <c r="A1458" s="50">
        <f t="shared" si="499"/>
        <v>3</v>
      </c>
      <c r="B1458" s="153"/>
      <c r="C1458" s="155" t="s">
        <v>144</v>
      </c>
      <c r="D1458" s="137" t="s">
        <v>77</v>
      </c>
      <c r="E1458" s="51"/>
      <c r="F1458" s="51"/>
      <c r="G1458" s="51"/>
      <c r="H1458" s="51"/>
      <c r="I1458" s="51"/>
      <c r="J1458" s="52">
        <f>H1458+I1458</f>
        <v>0</v>
      </c>
      <c r="K1458" s="51"/>
      <c r="L1458" s="51"/>
      <c r="M1458" s="52">
        <f>K1458+L1458</f>
        <v>0</v>
      </c>
      <c r="N1458" s="51"/>
      <c r="O1458" s="52">
        <f>M1458+N1458</f>
        <v>0</v>
      </c>
    </row>
    <row r="1459" spans="1:15" s="57" customFormat="1" hidden="1">
      <c r="A1459" s="50">
        <f t="shared" si="499"/>
        <v>3</v>
      </c>
      <c r="B1459" s="153"/>
      <c r="C1459" s="155" t="s">
        <v>145</v>
      </c>
      <c r="D1459" s="137" t="s">
        <v>28</v>
      </c>
      <c r="E1459" s="51"/>
      <c r="F1459" s="51"/>
      <c r="G1459" s="51"/>
      <c r="H1459" s="51"/>
      <c r="I1459" s="51"/>
      <c r="J1459" s="52">
        <f>H1459+I1459</f>
        <v>0</v>
      </c>
      <c r="K1459" s="51"/>
      <c r="L1459" s="51"/>
      <c r="M1459" s="52">
        <f>K1459+L1459</f>
        <v>0</v>
      </c>
      <c r="N1459" s="51"/>
      <c r="O1459" s="52">
        <f>M1459+N1459</f>
        <v>0</v>
      </c>
    </row>
    <row r="1460" spans="1:15" s="57" customFormat="1" hidden="1">
      <c r="A1460" s="50">
        <f t="shared" si="499"/>
        <v>3</v>
      </c>
      <c r="B1460" s="145" t="s">
        <v>146</v>
      </c>
      <c r="C1460" s="157" t="s">
        <v>147</v>
      </c>
      <c r="D1460" s="56"/>
      <c r="E1460" s="11">
        <f>SUBTOTAL(9,E1461:E1489)</f>
        <v>0</v>
      </c>
      <c r="F1460" s="11">
        <f>SUBTOTAL(9,F1461:F1489)</f>
        <v>0</v>
      </c>
      <c r="G1460" s="11">
        <f>SUBTOTAL(9,G1461:G1489)</f>
        <v>0</v>
      </c>
      <c r="H1460" s="11">
        <f>SUBTOTAL(9,H1461:H1489)</f>
        <v>0</v>
      </c>
      <c r="I1460" s="11">
        <f t="shared" ref="I1460:N1460" si="507">SUBTOTAL(9,I1461:I1489)</f>
        <v>0</v>
      </c>
      <c r="J1460" s="11">
        <f t="shared" si="507"/>
        <v>0</v>
      </c>
      <c r="K1460" s="11">
        <f t="shared" si="507"/>
        <v>0</v>
      </c>
      <c r="L1460" s="11">
        <f t="shared" si="507"/>
        <v>0</v>
      </c>
      <c r="M1460" s="11">
        <f t="shared" si="507"/>
        <v>0</v>
      </c>
      <c r="N1460" s="11">
        <f t="shared" si="507"/>
        <v>0</v>
      </c>
      <c r="O1460" s="11">
        <f>SUBTOTAL(9,O1461:O1489)</f>
        <v>0</v>
      </c>
    </row>
    <row r="1461" spans="1:15" s="57" customFormat="1" hidden="1">
      <c r="A1461" s="50">
        <f t="shared" si="499"/>
        <v>3</v>
      </c>
      <c r="B1461" s="156"/>
      <c r="C1461" s="158" t="s">
        <v>26</v>
      </c>
      <c r="D1461" s="56"/>
      <c r="E1461" s="11">
        <f>SUBTOTAL(9,E1462:E1480)</f>
        <v>0</v>
      </c>
      <c r="F1461" s="11">
        <f t="shared" ref="F1461:O1461" si="508">SUBTOTAL(9,F1462:F1480)</f>
        <v>0</v>
      </c>
      <c r="G1461" s="11">
        <f t="shared" si="508"/>
        <v>0</v>
      </c>
      <c r="H1461" s="11">
        <f t="shared" si="508"/>
        <v>0</v>
      </c>
      <c r="I1461" s="11">
        <f t="shared" si="508"/>
        <v>0</v>
      </c>
      <c r="J1461" s="11">
        <f t="shared" si="508"/>
        <v>0</v>
      </c>
      <c r="K1461" s="11">
        <f t="shared" si="508"/>
        <v>0</v>
      </c>
      <c r="L1461" s="11">
        <f t="shared" si="508"/>
        <v>0</v>
      </c>
      <c r="M1461" s="11">
        <f t="shared" si="508"/>
        <v>0</v>
      </c>
      <c r="N1461" s="11">
        <f t="shared" si="508"/>
        <v>0</v>
      </c>
      <c r="O1461" s="11">
        <f t="shared" si="508"/>
        <v>0</v>
      </c>
    </row>
    <row r="1462" spans="1:15" s="57" customFormat="1" hidden="1">
      <c r="A1462" s="50">
        <f t="shared" si="499"/>
        <v>3</v>
      </c>
      <c r="B1462" s="150"/>
      <c r="C1462" s="161" t="s">
        <v>770</v>
      </c>
      <c r="D1462" s="56"/>
      <c r="E1462" s="11">
        <f>SUBTOTAL(9,E1463:E1472)</f>
        <v>0</v>
      </c>
      <c r="F1462" s="11">
        <f t="shared" ref="F1462:O1462" si="509">SUBTOTAL(9,F1463:F1472)</f>
        <v>0</v>
      </c>
      <c r="G1462" s="11">
        <f t="shared" si="509"/>
        <v>0</v>
      </c>
      <c r="H1462" s="11">
        <f t="shared" si="509"/>
        <v>0</v>
      </c>
      <c r="I1462" s="11">
        <f t="shared" si="509"/>
        <v>0</v>
      </c>
      <c r="J1462" s="11">
        <f t="shared" si="509"/>
        <v>0</v>
      </c>
      <c r="K1462" s="11">
        <f t="shared" si="509"/>
        <v>0</v>
      </c>
      <c r="L1462" s="11">
        <f t="shared" si="509"/>
        <v>0</v>
      </c>
      <c r="M1462" s="11">
        <f t="shared" si="509"/>
        <v>0</v>
      </c>
      <c r="N1462" s="11">
        <f t="shared" si="509"/>
        <v>0</v>
      </c>
      <c r="O1462" s="11">
        <f t="shared" si="509"/>
        <v>0</v>
      </c>
    </row>
    <row r="1463" spans="1:15" s="57" customFormat="1" ht="25.5" hidden="1">
      <c r="A1463" s="50">
        <f t="shared" si="499"/>
        <v>3</v>
      </c>
      <c r="B1463" s="150"/>
      <c r="C1463" s="160" t="s">
        <v>771</v>
      </c>
      <c r="D1463" s="58" t="s">
        <v>2</v>
      </c>
      <c r="E1463" s="11">
        <f>SUBTOTAL(9,E1464:E1465)</f>
        <v>0</v>
      </c>
      <c r="F1463" s="11">
        <f t="shared" ref="F1463:O1463" si="510">SUBTOTAL(9,F1464:F1465)</f>
        <v>0</v>
      </c>
      <c r="G1463" s="11">
        <f t="shared" si="510"/>
        <v>0</v>
      </c>
      <c r="H1463" s="11">
        <f t="shared" si="510"/>
        <v>0</v>
      </c>
      <c r="I1463" s="11">
        <f t="shared" si="510"/>
        <v>0</v>
      </c>
      <c r="J1463" s="11">
        <f t="shared" si="510"/>
        <v>0</v>
      </c>
      <c r="K1463" s="11">
        <f t="shared" si="510"/>
        <v>0</v>
      </c>
      <c r="L1463" s="11">
        <f t="shared" si="510"/>
        <v>0</v>
      </c>
      <c r="M1463" s="11">
        <f t="shared" si="510"/>
        <v>0</v>
      </c>
      <c r="N1463" s="11">
        <f t="shared" si="510"/>
        <v>0</v>
      </c>
      <c r="O1463" s="11">
        <f t="shared" si="510"/>
        <v>0</v>
      </c>
    </row>
    <row r="1464" spans="1:15" s="57" customFormat="1" ht="25.5" hidden="1">
      <c r="A1464" s="50">
        <f t="shared" si="499"/>
        <v>3</v>
      </c>
      <c r="B1464" s="150"/>
      <c r="C1464" s="260" t="s">
        <v>772</v>
      </c>
      <c r="D1464" s="58" t="s">
        <v>302</v>
      </c>
      <c r="E1464" s="51"/>
      <c r="F1464" s="51"/>
      <c r="G1464" s="51"/>
      <c r="H1464" s="51"/>
      <c r="I1464" s="51"/>
      <c r="J1464" s="52">
        <f>H1464+I1464</f>
        <v>0</v>
      </c>
      <c r="K1464" s="51"/>
      <c r="L1464" s="51"/>
      <c r="M1464" s="52">
        <f>K1464+L1464</f>
        <v>0</v>
      </c>
      <c r="N1464" s="51"/>
      <c r="O1464" s="52">
        <f>M1464+N1464</f>
        <v>0</v>
      </c>
    </row>
    <row r="1465" spans="1:15" s="57" customFormat="1" ht="25.5" hidden="1">
      <c r="A1465" s="50">
        <f t="shared" si="499"/>
        <v>3</v>
      </c>
      <c r="B1465" s="150"/>
      <c r="C1465" s="260" t="s">
        <v>773</v>
      </c>
      <c r="D1465" s="58" t="s">
        <v>304</v>
      </c>
      <c r="E1465" s="51"/>
      <c r="F1465" s="51"/>
      <c r="G1465" s="51"/>
      <c r="H1465" s="51"/>
      <c r="I1465" s="51"/>
      <c r="J1465" s="52">
        <f>H1465+I1465</f>
        <v>0</v>
      </c>
      <c r="K1465" s="51"/>
      <c r="L1465" s="51"/>
      <c r="M1465" s="52">
        <f>K1465+L1465</f>
        <v>0</v>
      </c>
      <c r="N1465" s="51"/>
      <c r="O1465" s="52">
        <f>M1465+N1465</f>
        <v>0</v>
      </c>
    </row>
    <row r="1466" spans="1:15" s="57" customFormat="1" hidden="1">
      <c r="A1466" s="50">
        <f t="shared" si="499"/>
        <v>3</v>
      </c>
      <c r="B1466" s="150"/>
      <c r="C1466" s="258" t="s">
        <v>42</v>
      </c>
      <c r="D1466" s="59" t="s">
        <v>3</v>
      </c>
      <c r="E1466" s="51"/>
      <c r="F1466" s="51"/>
      <c r="G1466" s="51"/>
      <c r="H1466" s="51"/>
      <c r="I1466" s="51"/>
      <c r="J1466" s="52">
        <f>H1466+I1466</f>
        <v>0</v>
      </c>
      <c r="K1466" s="51"/>
      <c r="L1466" s="51"/>
      <c r="M1466" s="52">
        <f>K1466+L1466</f>
        <v>0</v>
      </c>
      <c r="N1466" s="51"/>
      <c r="O1466" s="52">
        <f>M1466+N1466</f>
        <v>0</v>
      </c>
    </row>
    <row r="1467" spans="1:15" s="57" customFormat="1" hidden="1">
      <c r="A1467" s="50">
        <f t="shared" si="499"/>
        <v>3</v>
      </c>
      <c r="B1467" s="150"/>
      <c r="C1467" s="259" t="s">
        <v>449</v>
      </c>
      <c r="D1467" s="117" t="s">
        <v>446</v>
      </c>
      <c r="E1467" s="11">
        <f>SUBTOTAL(9,E1468:E1471)</f>
        <v>0</v>
      </c>
      <c r="F1467" s="11">
        <f>SUBTOTAL(9,F1468:F1471)</f>
        <v>0</v>
      </c>
      <c r="G1467" s="11">
        <f>SUBTOTAL(9,G1468:G1471)</f>
        <v>0</v>
      </c>
      <c r="H1467" s="11">
        <f>SUBTOTAL(9,H1468:H1471)</f>
        <v>0</v>
      </c>
      <c r="I1467" s="11">
        <f t="shared" ref="I1467:N1467" si="511">SUBTOTAL(9,I1468:I1471)</f>
        <v>0</v>
      </c>
      <c r="J1467" s="11">
        <f t="shared" si="511"/>
        <v>0</v>
      </c>
      <c r="K1467" s="11">
        <f t="shared" si="511"/>
        <v>0</v>
      </c>
      <c r="L1467" s="11">
        <f t="shared" si="511"/>
        <v>0</v>
      </c>
      <c r="M1467" s="11">
        <f t="shared" si="511"/>
        <v>0</v>
      </c>
      <c r="N1467" s="11">
        <f t="shared" si="511"/>
        <v>0</v>
      </c>
      <c r="O1467" s="11">
        <f>SUBTOTAL(9,O1468:O1471)</f>
        <v>0</v>
      </c>
    </row>
    <row r="1468" spans="1:15" s="57" customFormat="1" ht="25.5" hidden="1">
      <c r="A1468" s="50">
        <f t="shared" si="499"/>
        <v>3</v>
      </c>
      <c r="B1468" s="150"/>
      <c r="C1468" s="260" t="s">
        <v>153</v>
      </c>
      <c r="D1468" s="60" t="s">
        <v>37</v>
      </c>
      <c r="E1468" s="51"/>
      <c r="F1468" s="51"/>
      <c r="G1468" s="51"/>
      <c r="H1468" s="51"/>
      <c r="I1468" s="51"/>
      <c r="J1468" s="52">
        <f t="shared" ref="J1468:J1480" si="512">H1468+I1468</f>
        <v>0</v>
      </c>
      <c r="K1468" s="51"/>
      <c r="L1468" s="51"/>
      <c r="M1468" s="52">
        <f t="shared" ref="M1468:M1480" si="513">K1468+L1468</f>
        <v>0</v>
      </c>
      <c r="N1468" s="51"/>
      <c r="O1468" s="52">
        <f t="shared" ref="O1468:O1480" si="514">M1468+N1468</f>
        <v>0</v>
      </c>
    </row>
    <row r="1469" spans="1:15" s="57" customFormat="1" hidden="1">
      <c r="A1469" s="50">
        <f t="shared" si="499"/>
        <v>3</v>
      </c>
      <c r="B1469" s="150"/>
      <c r="C1469" s="260" t="s">
        <v>155</v>
      </c>
      <c r="D1469" s="60" t="s">
        <v>39</v>
      </c>
      <c r="E1469" s="51"/>
      <c r="F1469" s="51"/>
      <c r="G1469" s="51"/>
      <c r="H1469" s="51"/>
      <c r="I1469" s="51"/>
      <c r="J1469" s="52">
        <f t="shared" si="512"/>
        <v>0</v>
      </c>
      <c r="K1469" s="51"/>
      <c r="L1469" s="51"/>
      <c r="M1469" s="52">
        <f t="shared" si="513"/>
        <v>0</v>
      </c>
      <c r="N1469" s="51"/>
      <c r="O1469" s="52">
        <f t="shared" si="514"/>
        <v>0</v>
      </c>
    </row>
    <row r="1470" spans="1:15" s="57" customFormat="1" ht="25.5" hidden="1">
      <c r="A1470" s="50">
        <f t="shared" si="499"/>
        <v>3</v>
      </c>
      <c r="B1470" s="150"/>
      <c r="C1470" s="260" t="s">
        <v>156</v>
      </c>
      <c r="D1470" s="60" t="s">
        <v>40</v>
      </c>
      <c r="E1470" s="51"/>
      <c r="F1470" s="51"/>
      <c r="G1470" s="51"/>
      <c r="H1470" s="51"/>
      <c r="I1470" s="51"/>
      <c r="J1470" s="52">
        <f t="shared" si="512"/>
        <v>0</v>
      </c>
      <c r="K1470" s="51"/>
      <c r="L1470" s="51"/>
      <c r="M1470" s="52">
        <f t="shared" si="513"/>
        <v>0</v>
      </c>
      <c r="N1470" s="51"/>
      <c r="O1470" s="52">
        <f t="shared" si="514"/>
        <v>0</v>
      </c>
    </row>
    <row r="1471" spans="1:15" s="57" customFormat="1" ht="25.5" hidden="1">
      <c r="A1471" s="50">
        <f t="shared" si="499"/>
        <v>3</v>
      </c>
      <c r="B1471" s="150"/>
      <c r="C1471" s="260" t="s">
        <v>157</v>
      </c>
      <c r="D1471" s="60" t="s">
        <v>41</v>
      </c>
      <c r="E1471" s="51"/>
      <c r="F1471" s="51"/>
      <c r="G1471" s="51"/>
      <c r="H1471" s="51"/>
      <c r="I1471" s="51"/>
      <c r="J1471" s="52">
        <f t="shared" si="512"/>
        <v>0</v>
      </c>
      <c r="K1471" s="51"/>
      <c r="L1471" s="51"/>
      <c r="M1471" s="52">
        <f t="shared" si="513"/>
        <v>0</v>
      </c>
      <c r="N1471" s="51"/>
      <c r="O1471" s="52">
        <f t="shared" si="514"/>
        <v>0</v>
      </c>
    </row>
    <row r="1472" spans="1:15" s="57" customFormat="1" hidden="1">
      <c r="A1472" s="50">
        <f t="shared" si="499"/>
        <v>3</v>
      </c>
      <c r="B1472" s="150"/>
      <c r="C1472" s="160" t="s">
        <v>158</v>
      </c>
      <c r="D1472" s="60" t="s">
        <v>4</v>
      </c>
      <c r="E1472" s="51"/>
      <c r="F1472" s="51"/>
      <c r="G1472" s="51"/>
      <c r="H1472" s="51"/>
      <c r="I1472" s="51"/>
      <c r="J1472" s="52">
        <f t="shared" si="512"/>
        <v>0</v>
      </c>
      <c r="K1472" s="51"/>
      <c r="L1472" s="51"/>
      <c r="M1472" s="52">
        <f t="shared" si="513"/>
        <v>0</v>
      </c>
      <c r="N1472" s="51"/>
      <c r="O1472" s="52">
        <f t="shared" si="514"/>
        <v>0</v>
      </c>
    </row>
    <row r="1473" spans="1:15" s="57" customFormat="1" hidden="1">
      <c r="A1473" s="50">
        <f t="shared" si="499"/>
        <v>3</v>
      </c>
      <c r="B1473" s="150"/>
      <c r="C1473" s="159" t="s">
        <v>19</v>
      </c>
      <c r="D1473" s="59" t="s">
        <v>5</v>
      </c>
      <c r="E1473" s="51"/>
      <c r="F1473" s="51"/>
      <c r="G1473" s="51"/>
      <c r="H1473" s="51"/>
      <c r="I1473" s="51"/>
      <c r="J1473" s="52">
        <f t="shared" si="512"/>
        <v>0</v>
      </c>
      <c r="K1473" s="51"/>
      <c r="L1473" s="51"/>
      <c r="M1473" s="52">
        <f t="shared" si="513"/>
        <v>0</v>
      </c>
      <c r="N1473" s="51"/>
      <c r="O1473" s="52">
        <f t="shared" si="514"/>
        <v>0</v>
      </c>
    </row>
    <row r="1474" spans="1:15" s="57" customFormat="1" hidden="1">
      <c r="A1474" s="50">
        <f t="shared" si="499"/>
        <v>3</v>
      </c>
      <c r="B1474" s="150"/>
      <c r="C1474" s="162" t="s">
        <v>450</v>
      </c>
      <c r="D1474" s="118" t="s">
        <v>173</v>
      </c>
      <c r="E1474" s="51"/>
      <c r="F1474" s="51"/>
      <c r="G1474" s="51"/>
      <c r="H1474" s="51"/>
      <c r="I1474" s="51"/>
      <c r="J1474" s="52">
        <f t="shared" si="512"/>
        <v>0</v>
      </c>
      <c r="K1474" s="51"/>
      <c r="L1474" s="51"/>
      <c r="M1474" s="52">
        <f t="shared" si="513"/>
        <v>0</v>
      </c>
      <c r="N1474" s="51"/>
      <c r="O1474" s="52">
        <f t="shared" si="514"/>
        <v>0</v>
      </c>
    </row>
    <row r="1475" spans="1:15" s="57" customFormat="1" hidden="1">
      <c r="A1475" s="50">
        <f t="shared" si="499"/>
        <v>3</v>
      </c>
      <c r="B1475" s="153"/>
      <c r="C1475" s="163" t="s">
        <v>29</v>
      </c>
      <c r="D1475" s="136" t="s">
        <v>6</v>
      </c>
      <c r="E1475" s="51"/>
      <c r="F1475" s="51"/>
      <c r="G1475" s="51"/>
      <c r="H1475" s="51"/>
      <c r="I1475" s="51"/>
      <c r="J1475" s="52">
        <f t="shared" si="512"/>
        <v>0</v>
      </c>
      <c r="K1475" s="51"/>
      <c r="L1475" s="51"/>
      <c r="M1475" s="52">
        <f t="shared" si="513"/>
        <v>0</v>
      </c>
      <c r="N1475" s="51"/>
      <c r="O1475" s="52">
        <f t="shared" si="514"/>
        <v>0</v>
      </c>
    </row>
    <row r="1476" spans="1:15" s="57" customFormat="1" hidden="1">
      <c r="A1476" s="50">
        <f t="shared" si="499"/>
        <v>3</v>
      </c>
      <c r="B1476" s="153"/>
      <c r="C1476" s="163" t="s">
        <v>21</v>
      </c>
      <c r="D1476" s="137" t="s">
        <v>8</v>
      </c>
      <c r="E1476" s="51"/>
      <c r="F1476" s="51"/>
      <c r="G1476" s="51"/>
      <c r="H1476" s="51"/>
      <c r="I1476" s="51"/>
      <c r="J1476" s="52">
        <f>H1476+I1476</f>
        <v>0</v>
      </c>
      <c r="K1476" s="51"/>
      <c r="L1476" s="51"/>
      <c r="M1476" s="52">
        <f>K1476+L1476</f>
        <v>0</v>
      </c>
      <c r="N1476" s="51"/>
      <c r="O1476" s="52">
        <f t="shared" si="514"/>
        <v>0</v>
      </c>
    </row>
    <row r="1477" spans="1:15" s="57" customFormat="1" hidden="1">
      <c r="A1477" s="50">
        <f t="shared" si="499"/>
        <v>3</v>
      </c>
      <c r="B1477" s="153"/>
      <c r="C1477" s="163" t="s">
        <v>526</v>
      </c>
      <c r="D1477" s="137" t="s">
        <v>31</v>
      </c>
      <c r="E1477" s="51"/>
      <c r="F1477" s="51"/>
      <c r="G1477" s="51"/>
      <c r="H1477" s="51"/>
      <c r="I1477" s="51"/>
      <c r="J1477" s="52">
        <f t="shared" si="512"/>
        <v>0</v>
      </c>
      <c r="K1477" s="51"/>
      <c r="L1477" s="51"/>
      <c r="M1477" s="52">
        <f t="shared" si="513"/>
        <v>0</v>
      </c>
      <c r="N1477" s="51"/>
      <c r="O1477" s="52">
        <f t="shared" si="514"/>
        <v>0</v>
      </c>
    </row>
    <row r="1478" spans="1:15" s="57" customFormat="1" hidden="1">
      <c r="A1478" s="50">
        <f t="shared" si="499"/>
        <v>3</v>
      </c>
      <c r="B1478" s="153"/>
      <c r="C1478" s="163" t="s">
        <v>558</v>
      </c>
      <c r="D1478" s="137" t="s">
        <v>559</v>
      </c>
      <c r="E1478" s="51"/>
      <c r="F1478" s="51"/>
      <c r="G1478" s="51"/>
      <c r="H1478" s="51"/>
      <c r="I1478" s="51"/>
      <c r="J1478" s="52">
        <f t="shared" si="512"/>
        <v>0</v>
      </c>
      <c r="K1478" s="51"/>
      <c r="L1478" s="51"/>
      <c r="M1478" s="52">
        <f t="shared" si="513"/>
        <v>0</v>
      </c>
      <c r="N1478" s="51"/>
      <c r="O1478" s="52">
        <f t="shared" si="514"/>
        <v>0</v>
      </c>
    </row>
    <row r="1479" spans="1:15" s="57" customFormat="1" ht="25.5" hidden="1">
      <c r="A1479" s="50">
        <f t="shared" si="499"/>
        <v>3</v>
      </c>
      <c r="B1479" s="153"/>
      <c r="C1479" s="163" t="s">
        <v>528</v>
      </c>
      <c r="D1479" s="136" t="s">
        <v>9</v>
      </c>
      <c r="E1479" s="51"/>
      <c r="F1479" s="51"/>
      <c r="G1479" s="51"/>
      <c r="H1479" s="51"/>
      <c r="I1479" s="51"/>
      <c r="J1479" s="52">
        <f t="shared" si="512"/>
        <v>0</v>
      </c>
      <c r="K1479" s="51"/>
      <c r="L1479" s="51"/>
      <c r="M1479" s="52">
        <f t="shared" si="513"/>
        <v>0</v>
      </c>
      <c r="N1479" s="51"/>
      <c r="O1479" s="52">
        <f t="shared" si="514"/>
        <v>0</v>
      </c>
    </row>
    <row r="1480" spans="1:15" s="57" customFormat="1" ht="25.5" hidden="1">
      <c r="A1480" s="50">
        <f t="shared" si="499"/>
        <v>3</v>
      </c>
      <c r="B1480" s="153"/>
      <c r="C1480" s="163" t="s">
        <v>30</v>
      </c>
      <c r="D1480" s="136" t="s">
        <v>10</v>
      </c>
      <c r="E1480" s="51"/>
      <c r="F1480" s="51"/>
      <c r="G1480" s="51"/>
      <c r="H1480" s="51"/>
      <c r="I1480" s="51"/>
      <c r="J1480" s="52">
        <f t="shared" si="512"/>
        <v>0</v>
      </c>
      <c r="K1480" s="51"/>
      <c r="L1480" s="51"/>
      <c r="M1480" s="52">
        <f t="shared" si="513"/>
        <v>0</v>
      </c>
      <c r="N1480" s="51"/>
      <c r="O1480" s="52">
        <f t="shared" si="514"/>
        <v>0</v>
      </c>
    </row>
    <row r="1481" spans="1:15" s="57" customFormat="1" hidden="1">
      <c r="A1481" s="50">
        <f t="shared" si="499"/>
        <v>3</v>
      </c>
      <c r="B1481" s="153"/>
      <c r="C1481" s="165" t="s">
        <v>451</v>
      </c>
      <c r="D1481" s="138" t="s">
        <v>93</v>
      </c>
      <c r="E1481" s="11">
        <f>SUBTOTAL(9,E1482:E1483)</f>
        <v>0</v>
      </c>
      <c r="F1481" s="11">
        <f>SUBTOTAL(9,F1482:F1483)</f>
        <v>0</v>
      </c>
      <c r="G1481" s="11">
        <f>SUBTOTAL(9,G1482:G1483)</f>
        <v>0</v>
      </c>
      <c r="H1481" s="11">
        <f>SUBTOTAL(9,H1482:H1483)</f>
        <v>0</v>
      </c>
      <c r="I1481" s="11">
        <f t="shared" ref="I1481:N1481" si="515">SUBTOTAL(9,I1482:I1483)</f>
        <v>0</v>
      </c>
      <c r="J1481" s="11">
        <f t="shared" si="515"/>
        <v>0</v>
      </c>
      <c r="K1481" s="11">
        <f t="shared" si="515"/>
        <v>0</v>
      </c>
      <c r="L1481" s="11">
        <f t="shared" si="515"/>
        <v>0</v>
      </c>
      <c r="M1481" s="11">
        <f t="shared" si="515"/>
        <v>0</v>
      </c>
      <c r="N1481" s="11">
        <f t="shared" si="515"/>
        <v>0</v>
      </c>
      <c r="O1481" s="11">
        <f>SUBTOTAL(9,O1482:O1483)</f>
        <v>0</v>
      </c>
    </row>
    <row r="1482" spans="1:15" s="57" customFormat="1" hidden="1">
      <c r="A1482" s="50">
        <f t="shared" si="499"/>
        <v>3</v>
      </c>
      <c r="B1482" s="153"/>
      <c r="C1482" s="166" t="s">
        <v>452</v>
      </c>
      <c r="D1482" s="138" t="s">
        <v>453</v>
      </c>
      <c r="E1482" s="51"/>
      <c r="F1482" s="51"/>
      <c r="G1482" s="51"/>
      <c r="H1482" s="51"/>
      <c r="I1482" s="51"/>
      <c r="J1482" s="52">
        <f>H1482+I1482</f>
        <v>0</v>
      </c>
      <c r="K1482" s="51"/>
      <c r="L1482" s="51"/>
      <c r="M1482" s="52">
        <f>K1482+L1482</f>
        <v>0</v>
      </c>
      <c r="N1482" s="51"/>
      <c r="O1482" s="52">
        <f>M1482+N1482</f>
        <v>0</v>
      </c>
    </row>
    <row r="1483" spans="1:15" s="57" customFormat="1" hidden="1">
      <c r="A1483" s="50">
        <f t="shared" si="499"/>
        <v>3</v>
      </c>
      <c r="B1483" s="153"/>
      <c r="C1483" s="166" t="s">
        <v>454</v>
      </c>
      <c r="D1483" s="138" t="s">
        <v>455</v>
      </c>
      <c r="E1483" s="51"/>
      <c r="F1483" s="51"/>
      <c r="G1483" s="51"/>
      <c r="H1483" s="51"/>
      <c r="I1483" s="51"/>
      <c r="J1483" s="52">
        <f>H1483+I1483</f>
        <v>0</v>
      </c>
      <c r="K1483" s="51"/>
      <c r="L1483" s="51"/>
      <c r="M1483" s="52">
        <f>K1483+L1483</f>
        <v>0</v>
      </c>
      <c r="N1483" s="51"/>
      <c r="O1483" s="52">
        <f>M1483+N1483</f>
        <v>0</v>
      </c>
    </row>
    <row r="1484" spans="1:15" s="57" customFormat="1" hidden="1">
      <c r="A1484" s="50">
        <f t="shared" si="499"/>
        <v>3</v>
      </c>
      <c r="B1484" s="156"/>
      <c r="C1484" s="158" t="s">
        <v>32</v>
      </c>
      <c r="D1484" s="136"/>
      <c r="E1484" s="11">
        <f>SUBTOTAL(9,E1485:E1489)</f>
        <v>0</v>
      </c>
      <c r="F1484" s="11">
        <f>SUBTOTAL(9,F1485:F1489)</f>
        <v>0</v>
      </c>
      <c r="G1484" s="11">
        <f>SUBTOTAL(9,G1485:G1489)</f>
        <v>0</v>
      </c>
      <c r="H1484" s="11">
        <f>SUBTOTAL(9,H1485:H1489)</f>
        <v>0</v>
      </c>
      <c r="I1484" s="11">
        <f t="shared" ref="I1484:N1484" si="516">SUBTOTAL(9,I1485:I1489)</f>
        <v>0</v>
      </c>
      <c r="J1484" s="11">
        <f t="shared" si="516"/>
        <v>0</v>
      </c>
      <c r="K1484" s="11">
        <f t="shared" si="516"/>
        <v>0</v>
      </c>
      <c r="L1484" s="11">
        <f t="shared" si="516"/>
        <v>0</v>
      </c>
      <c r="M1484" s="11">
        <f t="shared" si="516"/>
        <v>0</v>
      </c>
      <c r="N1484" s="11">
        <f t="shared" si="516"/>
        <v>0</v>
      </c>
      <c r="O1484" s="11">
        <f>SUBTOTAL(9,O1485:O1489)</f>
        <v>0</v>
      </c>
    </row>
    <row r="1485" spans="1:15" s="57" customFormat="1" hidden="1">
      <c r="A1485" s="50">
        <f t="shared" si="499"/>
        <v>3</v>
      </c>
      <c r="B1485" s="153"/>
      <c r="C1485" s="163" t="s">
        <v>70</v>
      </c>
      <c r="D1485" s="137" t="s">
        <v>71</v>
      </c>
      <c r="E1485" s="51"/>
      <c r="F1485" s="51"/>
      <c r="G1485" s="51"/>
      <c r="H1485" s="51"/>
      <c r="I1485" s="51"/>
      <c r="J1485" s="52">
        <f>H1485+I1485</f>
        <v>0</v>
      </c>
      <c r="K1485" s="51"/>
      <c r="L1485" s="51"/>
      <c r="M1485" s="52">
        <f>K1485+L1485</f>
        <v>0</v>
      </c>
      <c r="N1485" s="51"/>
      <c r="O1485" s="52">
        <f>M1485+N1485</f>
        <v>0</v>
      </c>
    </row>
    <row r="1486" spans="1:15" s="57" customFormat="1" hidden="1">
      <c r="A1486" s="50">
        <f t="shared" si="499"/>
        <v>3</v>
      </c>
      <c r="B1486" s="153"/>
      <c r="C1486" s="163" t="s">
        <v>72</v>
      </c>
      <c r="D1486" s="137" t="s">
        <v>73</v>
      </c>
      <c r="E1486" s="51"/>
      <c r="F1486" s="51"/>
      <c r="G1486" s="51"/>
      <c r="H1486" s="51"/>
      <c r="I1486" s="51"/>
      <c r="J1486" s="52">
        <f>H1486+I1486</f>
        <v>0</v>
      </c>
      <c r="K1486" s="51"/>
      <c r="L1486" s="51"/>
      <c r="M1486" s="52">
        <f>K1486+L1486</f>
        <v>0</v>
      </c>
      <c r="N1486" s="51"/>
      <c r="O1486" s="52">
        <f>M1486+N1486</f>
        <v>0</v>
      </c>
    </row>
    <row r="1487" spans="1:15" s="57" customFormat="1" hidden="1">
      <c r="A1487" s="50">
        <f t="shared" si="499"/>
        <v>3</v>
      </c>
      <c r="B1487" s="153"/>
      <c r="C1487" s="163" t="s">
        <v>74</v>
      </c>
      <c r="D1487" s="137" t="s">
        <v>75</v>
      </c>
      <c r="E1487" s="51"/>
      <c r="F1487" s="51"/>
      <c r="G1487" s="51"/>
      <c r="H1487" s="51"/>
      <c r="I1487" s="51"/>
      <c r="J1487" s="52">
        <f>H1487+I1487</f>
        <v>0</v>
      </c>
      <c r="K1487" s="51"/>
      <c r="L1487" s="51"/>
      <c r="M1487" s="52">
        <f>K1487+L1487</f>
        <v>0</v>
      </c>
      <c r="N1487" s="51"/>
      <c r="O1487" s="52">
        <f>M1487+N1487</f>
        <v>0</v>
      </c>
    </row>
    <row r="1488" spans="1:15" s="57" customFormat="1" hidden="1">
      <c r="A1488" s="50">
        <f t="shared" si="499"/>
        <v>3</v>
      </c>
      <c r="B1488" s="153"/>
      <c r="C1488" s="163" t="s">
        <v>76</v>
      </c>
      <c r="D1488" s="137" t="s">
        <v>77</v>
      </c>
      <c r="E1488" s="51"/>
      <c r="F1488" s="51"/>
      <c r="G1488" s="51"/>
      <c r="H1488" s="51"/>
      <c r="I1488" s="51"/>
      <c r="J1488" s="52">
        <f>H1488+I1488</f>
        <v>0</v>
      </c>
      <c r="K1488" s="51"/>
      <c r="L1488" s="51"/>
      <c r="M1488" s="52">
        <f>K1488+L1488</f>
        <v>0</v>
      </c>
      <c r="N1488" s="51"/>
      <c r="O1488" s="52">
        <f>M1488+N1488</f>
        <v>0</v>
      </c>
    </row>
    <row r="1489" spans="1:15" s="57" customFormat="1" hidden="1">
      <c r="A1489" s="50">
        <f t="shared" si="499"/>
        <v>3</v>
      </c>
      <c r="B1489" s="153"/>
      <c r="C1489" s="163" t="s">
        <v>12</v>
      </c>
      <c r="D1489" s="137" t="s">
        <v>28</v>
      </c>
      <c r="E1489" s="51"/>
      <c r="F1489" s="51"/>
      <c r="G1489" s="51"/>
      <c r="H1489" s="51"/>
      <c r="I1489" s="51"/>
      <c r="J1489" s="52">
        <f>H1489+I1489</f>
        <v>0</v>
      </c>
      <c r="K1489" s="51"/>
      <c r="L1489" s="51"/>
      <c r="M1489" s="52">
        <f>K1489+L1489</f>
        <v>0</v>
      </c>
      <c r="N1489" s="51"/>
      <c r="O1489" s="52">
        <f>M1489+N1489</f>
        <v>0</v>
      </c>
    </row>
    <row r="1490" spans="1:15" s="57" customFormat="1" hidden="1">
      <c r="A1490" s="77">
        <f>A1491</f>
        <v>3</v>
      </c>
      <c r="B1490" s="153"/>
      <c r="C1490" s="155"/>
      <c r="D1490" s="137"/>
      <c r="E1490" s="11"/>
      <c r="F1490" s="11"/>
      <c r="G1490" s="11"/>
      <c r="H1490" s="11"/>
      <c r="I1490" s="11"/>
      <c r="J1490" s="11"/>
      <c r="K1490" s="11"/>
      <c r="L1490" s="11"/>
      <c r="M1490" s="11"/>
      <c r="N1490" s="11"/>
      <c r="O1490" s="11"/>
    </row>
    <row r="1491" spans="1:15" s="57" customFormat="1" hidden="1">
      <c r="A1491" s="105">
        <f>MIN(A1492:A1497)</f>
        <v>3</v>
      </c>
      <c r="B1491" s="153"/>
      <c r="C1491" s="157" t="s">
        <v>36</v>
      </c>
      <c r="D1491" s="137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</row>
    <row r="1492" spans="1:15" s="57" customFormat="1" hidden="1">
      <c r="A1492" s="50">
        <f t="shared" ref="A1492:A1497" si="517">IF(MAX(E1492:P1492)=0,IF(MIN(E1492:P1492)=0,3,2),2)</f>
        <v>3</v>
      </c>
      <c r="B1492" s="153"/>
      <c r="C1492" s="155" t="s">
        <v>34</v>
      </c>
      <c r="D1492" s="137"/>
      <c r="E1492" s="62">
        <f>SUM(E1493:E1494)</f>
        <v>0</v>
      </c>
      <c r="F1492" s="62">
        <f>SUM(F1493:F1494)</f>
        <v>0</v>
      </c>
      <c r="G1492" s="62">
        <f>SUM(G1493:G1494)</f>
        <v>0</v>
      </c>
      <c r="H1492" s="62">
        <f>SUM(H1493:H1494)</f>
        <v>0</v>
      </c>
      <c r="I1492" s="62">
        <f t="shared" ref="I1492:N1492" si="518">SUM(I1493:I1494)</f>
        <v>0</v>
      </c>
      <c r="J1492" s="62">
        <f t="shared" si="518"/>
        <v>0</v>
      </c>
      <c r="K1492" s="62">
        <f t="shared" si="518"/>
        <v>0</v>
      </c>
      <c r="L1492" s="62">
        <f t="shared" si="518"/>
        <v>0</v>
      </c>
      <c r="M1492" s="62">
        <f t="shared" si="518"/>
        <v>0</v>
      </c>
      <c r="N1492" s="62">
        <f t="shared" si="518"/>
        <v>0</v>
      </c>
      <c r="O1492" s="62">
        <f>SUM(O1493:O1494)</f>
        <v>0</v>
      </c>
    </row>
    <row r="1493" spans="1:15" s="57" customFormat="1" hidden="1">
      <c r="A1493" s="50">
        <f t="shared" si="517"/>
        <v>3</v>
      </c>
      <c r="B1493" s="153"/>
      <c r="C1493" s="167" t="s">
        <v>80</v>
      </c>
      <c r="D1493" s="137"/>
      <c r="E1493" s="51"/>
      <c r="F1493" s="51"/>
      <c r="G1493" s="51"/>
      <c r="H1493" s="51"/>
      <c r="I1493" s="51"/>
      <c r="J1493" s="52">
        <f>H1493+I1493</f>
        <v>0</v>
      </c>
      <c r="K1493" s="51"/>
      <c r="L1493" s="51"/>
      <c r="M1493" s="52">
        <f>K1493+L1493</f>
        <v>0</v>
      </c>
      <c r="N1493" s="51"/>
      <c r="O1493" s="52">
        <f>M1493+N1493</f>
        <v>0</v>
      </c>
    </row>
    <row r="1494" spans="1:15" s="57" customFormat="1" hidden="1">
      <c r="A1494" s="50">
        <f t="shared" si="517"/>
        <v>3</v>
      </c>
      <c r="B1494" s="153"/>
      <c r="C1494" s="167" t="s">
        <v>81</v>
      </c>
      <c r="D1494" s="137"/>
      <c r="E1494" s="51"/>
      <c r="F1494" s="51"/>
      <c r="G1494" s="51"/>
      <c r="H1494" s="51"/>
      <c r="I1494" s="51"/>
      <c r="J1494" s="52">
        <f>H1494+I1494</f>
        <v>0</v>
      </c>
      <c r="K1494" s="51"/>
      <c r="L1494" s="51"/>
      <c r="M1494" s="52">
        <f>K1494+L1494</f>
        <v>0</v>
      </c>
      <c r="N1494" s="51"/>
      <c r="O1494" s="52">
        <f>M1494+N1494</f>
        <v>0</v>
      </c>
    </row>
    <row r="1495" spans="1:15" s="57" customFormat="1" hidden="1">
      <c r="A1495" s="50">
        <f t="shared" si="517"/>
        <v>3</v>
      </c>
      <c r="B1495" s="153"/>
      <c r="C1495" s="155" t="s">
        <v>35</v>
      </c>
      <c r="D1495" s="137"/>
      <c r="E1495" s="62">
        <f>SUM(E1496:E1497)</f>
        <v>0</v>
      </c>
      <c r="F1495" s="62">
        <f>SUM(F1496:F1497)</f>
        <v>0</v>
      </c>
      <c r="G1495" s="62">
        <f>SUM(G1496:G1497)</f>
        <v>0</v>
      </c>
      <c r="H1495" s="62">
        <f>SUM(H1496:H1497)</f>
        <v>0</v>
      </c>
      <c r="I1495" s="62">
        <f t="shared" ref="I1495:N1495" si="519">SUM(I1496:I1497)</f>
        <v>0</v>
      </c>
      <c r="J1495" s="62">
        <f t="shared" si="519"/>
        <v>0</v>
      </c>
      <c r="K1495" s="62">
        <f t="shared" si="519"/>
        <v>0</v>
      </c>
      <c r="L1495" s="62">
        <f t="shared" si="519"/>
        <v>0</v>
      </c>
      <c r="M1495" s="62">
        <f t="shared" si="519"/>
        <v>0</v>
      </c>
      <c r="N1495" s="62">
        <f t="shared" si="519"/>
        <v>0</v>
      </c>
      <c r="O1495" s="62">
        <f>SUM(O1496:O1497)</f>
        <v>0</v>
      </c>
    </row>
    <row r="1496" spans="1:15" hidden="1">
      <c r="A1496" s="50">
        <f t="shared" si="517"/>
        <v>3</v>
      </c>
      <c r="B1496" s="153"/>
      <c r="C1496" s="167" t="s">
        <v>84</v>
      </c>
      <c r="D1496" s="137"/>
      <c r="E1496" s="51"/>
      <c r="F1496" s="51"/>
      <c r="G1496" s="51"/>
      <c r="H1496" s="51"/>
      <c r="I1496" s="51"/>
      <c r="J1496" s="52">
        <f>H1496+I1496</f>
        <v>0</v>
      </c>
      <c r="K1496" s="51"/>
      <c r="L1496" s="51"/>
      <c r="M1496" s="52">
        <f>K1496+L1496</f>
        <v>0</v>
      </c>
      <c r="N1496" s="51"/>
      <c r="O1496" s="52">
        <f>M1496+N1496</f>
        <v>0</v>
      </c>
    </row>
    <row r="1497" spans="1:15" hidden="1">
      <c r="A1497" s="50">
        <f t="shared" si="517"/>
        <v>3</v>
      </c>
      <c r="B1497" s="153"/>
      <c r="C1497" s="167" t="s">
        <v>85</v>
      </c>
      <c r="D1497" s="137"/>
      <c r="E1497" s="51"/>
      <c r="F1497" s="51"/>
      <c r="G1497" s="51"/>
      <c r="H1497" s="51"/>
      <c r="I1497" s="51"/>
      <c r="J1497" s="52">
        <f>H1497+I1497</f>
        <v>0</v>
      </c>
      <c r="K1497" s="51"/>
      <c r="L1497" s="51"/>
      <c r="M1497" s="52">
        <f>K1497+L1497</f>
        <v>0</v>
      </c>
      <c r="N1497" s="51"/>
      <c r="O1497" s="52">
        <f>M1497+N1497</f>
        <v>0</v>
      </c>
    </row>
    <row r="1498" spans="1:15" hidden="1">
      <c r="A1498" s="77">
        <f>A1499</f>
        <v>3</v>
      </c>
      <c r="B1498" s="172"/>
      <c r="C1498" s="156"/>
      <c r="D1498" s="140"/>
      <c r="E1498" s="76"/>
      <c r="F1498" s="76"/>
      <c r="G1498" s="76"/>
      <c r="H1498" s="76"/>
      <c r="I1498" s="76"/>
      <c r="J1498" s="76"/>
      <c r="K1498" s="76"/>
      <c r="L1498" s="76"/>
      <c r="M1498" s="76"/>
      <c r="N1498" s="76"/>
      <c r="O1498" s="76"/>
    </row>
    <row r="1499" spans="1:15" hidden="1">
      <c r="A1499" s="105">
        <f>MIN(A1500:A1561)</f>
        <v>3</v>
      </c>
      <c r="B1499" s="172"/>
      <c r="C1499" s="174" t="s">
        <v>67</v>
      </c>
      <c r="D1499" s="140"/>
      <c r="E1499" s="76"/>
      <c r="F1499" s="76"/>
      <c r="G1499" s="76"/>
      <c r="H1499" s="76"/>
      <c r="I1499" s="76"/>
      <c r="J1499" s="76"/>
      <c r="K1499" s="76"/>
      <c r="L1499" s="76"/>
      <c r="M1499" s="76"/>
      <c r="N1499" s="76"/>
      <c r="O1499" s="76"/>
    </row>
    <row r="1500" spans="1:15" hidden="1">
      <c r="A1500" s="50">
        <f t="shared" ref="A1500:A1553" si="520">IF(MAX(E1500:P1500)=0,IF(MIN(E1500:P1500)=0,3,2),2)</f>
        <v>3</v>
      </c>
      <c r="B1500" s="145"/>
      <c r="C1500" s="146" t="s">
        <v>25</v>
      </c>
      <c r="D1500" s="56"/>
      <c r="E1500" s="11">
        <f>SUBTOTAL(9,E1501:E1553)</f>
        <v>0</v>
      </c>
      <c r="F1500" s="11">
        <f>SUBTOTAL(9,F1501:F1553)</f>
        <v>0</v>
      </c>
      <c r="G1500" s="11">
        <f>SUBTOTAL(9,G1501:G1553)</f>
        <v>0</v>
      </c>
      <c r="H1500" s="11">
        <f>SUBTOTAL(9,H1501:H1553)</f>
        <v>0</v>
      </c>
      <c r="I1500" s="11">
        <f t="shared" ref="I1500:N1500" si="521">SUBTOTAL(9,I1501:I1553)</f>
        <v>0</v>
      </c>
      <c r="J1500" s="11">
        <f t="shared" si="521"/>
        <v>0</v>
      </c>
      <c r="K1500" s="11">
        <f t="shared" si="521"/>
        <v>0</v>
      </c>
      <c r="L1500" s="11">
        <f t="shared" si="521"/>
        <v>0</v>
      </c>
      <c r="M1500" s="11">
        <f t="shared" si="521"/>
        <v>0</v>
      </c>
      <c r="N1500" s="11">
        <f t="shared" si="521"/>
        <v>0</v>
      </c>
      <c r="O1500" s="11">
        <f>SUBTOTAL(9,O1501:O1553)</f>
        <v>0</v>
      </c>
    </row>
    <row r="1501" spans="1:15" hidden="1">
      <c r="A1501" s="50">
        <f t="shared" si="520"/>
        <v>3</v>
      </c>
      <c r="B1501" s="145" t="s">
        <v>14</v>
      </c>
      <c r="C1501" s="146" t="s">
        <v>125</v>
      </c>
      <c r="D1501" s="56"/>
      <c r="E1501" s="11">
        <f>SUBTOTAL(9,E1502:E1523)</f>
        <v>0</v>
      </c>
      <c r="F1501" s="11">
        <f>SUBTOTAL(9,F1502:F1523)</f>
        <v>0</v>
      </c>
      <c r="G1501" s="11">
        <f>SUBTOTAL(9,G1502:G1523)</f>
        <v>0</v>
      </c>
      <c r="H1501" s="11">
        <f>SUBTOTAL(9,H1502:H1523)</f>
        <v>0</v>
      </c>
      <c r="I1501" s="11">
        <f t="shared" ref="I1501:N1501" si="522">SUBTOTAL(9,I1502:I1523)</f>
        <v>0</v>
      </c>
      <c r="J1501" s="11">
        <f t="shared" si="522"/>
        <v>0</v>
      </c>
      <c r="K1501" s="11">
        <f t="shared" si="522"/>
        <v>0</v>
      </c>
      <c r="L1501" s="11">
        <f t="shared" si="522"/>
        <v>0</v>
      </c>
      <c r="M1501" s="11">
        <f t="shared" si="522"/>
        <v>0</v>
      </c>
      <c r="N1501" s="11">
        <f t="shared" si="522"/>
        <v>0</v>
      </c>
      <c r="O1501" s="11">
        <f>SUBTOTAL(9,O1502:O1523)</f>
        <v>0</v>
      </c>
    </row>
    <row r="1502" spans="1:15" hidden="1">
      <c r="A1502" s="50">
        <f t="shared" si="520"/>
        <v>3</v>
      </c>
      <c r="B1502" s="147"/>
      <c r="C1502" s="146" t="s">
        <v>126</v>
      </c>
      <c r="D1502" s="56"/>
      <c r="E1502" s="11">
        <f>SUBTOTAL(9,E1503:E1512)</f>
        <v>0</v>
      </c>
      <c r="F1502" s="11">
        <f>SUBTOTAL(9,F1503:F1512)</f>
        <v>0</v>
      </c>
      <c r="G1502" s="11">
        <f>SUBTOTAL(9,G1503:G1512)</f>
        <v>0</v>
      </c>
      <c r="H1502" s="11">
        <f>SUBTOTAL(9,H1503:H1512)</f>
        <v>0</v>
      </c>
      <c r="I1502" s="11">
        <f t="shared" ref="I1502:N1502" si="523">SUBTOTAL(9,I1503:I1512)</f>
        <v>0</v>
      </c>
      <c r="J1502" s="11">
        <f t="shared" si="523"/>
        <v>0</v>
      </c>
      <c r="K1502" s="11">
        <f t="shared" si="523"/>
        <v>0</v>
      </c>
      <c r="L1502" s="11">
        <f t="shared" si="523"/>
        <v>0</v>
      </c>
      <c r="M1502" s="11">
        <f t="shared" si="523"/>
        <v>0</v>
      </c>
      <c r="N1502" s="11">
        <f t="shared" si="523"/>
        <v>0</v>
      </c>
      <c r="O1502" s="11">
        <f>SUBTOTAL(9,O1503:O1512)</f>
        <v>0</v>
      </c>
    </row>
    <row r="1503" spans="1:15" ht="25.5" hidden="1">
      <c r="A1503" s="50">
        <f t="shared" si="520"/>
        <v>3</v>
      </c>
      <c r="B1503" s="148"/>
      <c r="C1503" s="149" t="s">
        <v>127</v>
      </c>
      <c r="D1503" s="58" t="s">
        <v>2</v>
      </c>
      <c r="E1503" s="11">
        <f>SUBTOTAL(9,E1504:E1505)</f>
        <v>0</v>
      </c>
      <c r="F1503" s="11">
        <f>SUBTOTAL(9,F1504:F1505)</f>
        <v>0</v>
      </c>
      <c r="G1503" s="11">
        <f>SUBTOTAL(9,G1504:G1505)</f>
        <v>0</v>
      </c>
      <c r="H1503" s="11">
        <f>SUBTOTAL(9,H1504:H1505)</f>
        <v>0</v>
      </c>
      <c r="I1503" s="11">
        <f t="shared" ref="I1503:N1503" si="524">SUBTOTAL(9,I1504:I1505)</f>
        <v>0</v>
      </c>
      <c r="J1503" s="11">
        <f t="shared" si="524"/>
        <v>0</v>
      </c>
      <c r="K1503" s="11">
        <f t="shared" si="524"/>
        <v>0</v>
      </c>
      <c r="L1503" s="11">
        <f t="shared" si="524"/>
        <v>0</v>
      </c>
      <c r="M1503" s="11">
        <f t="shared" si="524"/>
        <v>0</v>
      </c>
      <c r="N1503" s="11">
        <f t="shared" si="524"/>
        <v>0</v>
      </c>
      <c r="O1503" s="11">
        <f>SUBTOTAL(9,O1504:O1505)</f>
        <v>0</v>
      </c>
    </row>
    <row r="1504" spans="1:15" ht="25.5" hidden="1">
      <c r="A1504" s="50">
        <f t="shared" si="520"/>
        <v>3</v>
      </c>
      <c r="B1504" s="148"/>
      <c r="C1504" s="149" t="s">
        <v>303</v>
      </c>
      <c r="D1504" s="58" t="s">
        <v>302</v>
      </c>
      <c r="E1504" s="51"/>
      <c r="F1504" s="51"/>
      <c r="G1504" s="51"/>
      <c r="H1504" s="51"/>
      <c r="I1504" s="51"/>
      <c r="J1504" s="52">
        <f>H1504+I1504</f>
        <v>0</v>
      </c>
      <c r="K1504" s="51"/>
      <c r="L1504" s="51"/>
      <c r="M1504" s="52">
        <f>K1504+L1504</f>
        <v>0</v>
      </c>
      <c r="N1504" s="51"/>
      <c r="O1504" s="52">
        <f>M1504+N1504</f>
        <v>0</v>
      </c>
    </row>
    <row r="1505" spans="1:15" ht="25.5" hidden="1">
      <c r="A1505" s="50">
        <f t="shared" si="520"/>
        <v>3</v>
      </c>
      <c r="B1505" s="148"/>
      <c r="C1505" s="149" t="s">
        <v>305</v>
      </c>
      <c r="D1505" s="58" t="s">
        <v>304</v>
      </c>
      <c r="E1505" s="51"/>
      <c r="F1505" s="51"/>
      <c r="G1505" s="51"/>
      <c r="H1505" s="51"/>
      <c r="I1505" s="51"/>
      <c r="J1505" s="52">
        <f>H1505+I1505</f>
        <v>0</v>
      </c>
      <c r="K1505" s="51"/>
      <c r="L1505" s="51"/>
      <c r="M1505" s="52">
        <f>K1505+L1505</f>
        <v>0</v>
      </c>
      <c r="N1505" s="51"/>
      <c r="O1505" s="52">
        <f>M1505+N1505</f>
        <v>0</v>
      </c>
    </row>
    <row r="1506" spans="1:15" hidden="1">
      <c r="A1506" s="50">
        <f t="shared" si="520"/>
        <v>3</v>
      </c>
      <c r="B1506" s="150"/>
      <c r="C1506" s="151" t="s">
        <v>128</v>
      </c>
      <c r="D1506" s="59" t="s">
        <v>3</v>
      </c>
      <c r="E1506" s="51"/>
      <c r="F1506" s="51"/>
      <c r="G1506" s="51"/>
      <c r="H1506" s="51"/>
      <c r="I1506" s="51"/>
      <c r="J1506" s="52">
        <f>H1506+I1506</f>
        <v>0</v>
      </c>
      <c r="K1506" s="51"/>
      <c r="L1506" s="51"/>
      <c r="M1506" s="52">
        <f>K1506+L1506</f>
        <v>0</v>
      </c>
      <c r="N1506" s="51"/>
      <c r="O1506" s="52">
        <f>M1506+N1506</f>
        <v>0</v>
      </c>
    </row>
    <row r="1507" spans="1:15" hidden="1">
      <c r="A1507" s="50">
        <f t="shared" si="520"/>
        <v>3</v>
      </c>
      <c r="B1507" s="150"/>
      <c r="C1507" s="152" t="s">
        <v>445</v>
      </c>
      <c r="D1507" s="117" t="s">
        <v>446</v>
      </c>
      <c r="E1507" s="11">
        <f>SUBTOTAL(9,E1508:E1511)</f>
        <v>0</v>
      </c>
      <c r="F1507" s="11">
        <f>SUBTOTAL(9,F1508:F1511)</f>
        <v>0</v>
      </c>
      <c r="G1507" s="11">
        <f>SUBTOTAL(9,G1508:G1511)</f>
        <v>0</v>
      </c>
      <c r="H1507" s="11">
        <f>SUBTOTAL(9,H1508:H1511)</f>
        <v>0</v>
      </c>
      <c r="I1507" s="11">
        <f t="shared" ref="I1507:N1507" si="525">SUBTOTAL(9,I1508:I1511)</f>
        <v>0</v>
      </c>
      <c r="J1507" s="11">
        <f t="shared" si="525"/>
        <v>0</v>
      </c>
      <c r="K1507" s="11">
        <f t="shared" si="525"/>
        <v>0</v>
      </c>
      <c r="L1507" s="11">
        <f t="shared" si="525"/>
        <v>0</v>
      </c>
      <c r="M1507" s="11">
        <f t="shared" si="525"/>
        <v>0</v>
      </c>
      <c r="N1507" s="11">
        <f t="shared" si="525"/>
        <v>0</v>
      </c>
      <c r="O1507" s="11">
        <f>SUBTOTAL(9,O1508:O1511)</f>
        <v>0</v>
      </c>
    </row>
    <row r="1508" spans="1:15" ht="25.5" hidden="1">
      <c r="A1508" s="50">
        <f t="shared" si="520"/>
        <v>3</v>
      </c>
      <c r="B1508" s="150"/>
      <c r="C1508" s="149" t="s">
        <v>129</v>
      </c>
      <c r="D1508" s="60" t="s">
        <v>37</v>
      </c>
      <c r="E1508" s="51"/>
      <c r="F1508" s="51"/>
      <c r="G1508" s="51"/>
      <c r="H1508" s="51"/>
      <c r="I1508" s="51"/>
      <c r="J1508" s="52">
        <f>H1508+I1508</f>
        <v>0</v>
      </c>
      <c r="K1508" s="51"/>
      <c r="L1508" s="51"/>
      <c r="M1508" s="52">
        <f>K1508+L1508</f>
        <v>0</v>
      </c>
      <c r="N1508" s="51"/>
      <c r="O1508" s="52">
        <f>M1508+N1508</f>
        <v>0</v>
      </c>
    </row>
    <row r="1509" spans="1:15" hidden="1">
      <c r="A1509" s="50">
        <f t="shared" si="520"/>
        <v>3</v>
      </c>
      <c r="B1509" s="150"/>
      <c r="C1509" s="149" t="s">
        <v>131</v>
      </c>
      <c r="D1509" s="60" t="s">
        <v>39</v>
      </c>
      <c r="E1509" s="51"/>
      <c r="F1509" s="51"/>
      <c r="G1509" s="51"/>
      <c r="H1509" s="51"/>
      <c r="I1509" s="51"/>
      <c r="J1509" s="52">
        <f>H1509+I1509</f>
        <v>0</v>
      </c>
      <c r="K1509" s="51"/>
      <c r="L1509" s="51"/>
      <c r="M1509" s="52">
        <f>K1509+L1509</f>
        <v>0</v>
      </c>
      <c r="N1509" s="51"/>
      <c r="O1509" s="52">
        <f>M1509+N1509</f>
        <v>0</v>
      </c>
    </row>
    <row r="1510" spans="1:15" hidden="1">
      <c r="A1510" s="50">
        <f t="shared" si="520"/>
        <v>3</v>
      </c>
      <c r="B1510" s="150"/>
      <c r="C1510" s="149" t="s">
        <v>132</v>
      </c>
      <c r="D1510" s="60" t="s">
        <v>40</v>
      </c>
      <c r="E1510" s="51"/>
      <c r="F1510" s="51"/>
      <c r="G1510" s="51"/>
      <c r="H1510" s="51"/>
      <c r="I1510" s="51"/>
      <c r="J1510" s="52">
        <f>H1510+I1510</f>
        <v>0</v>
      </c>
      <c r="K1510" s="51"/>
      <c r="L1510" s="51"/>
      <c r="M1510" s="52">
        <f>K1510+L1510</f>
        <v>0</v>
      </c>
      <c r="N1510" s="51"/>
      <c r="O1510" s="52">
        <f>M1510+N1510</f>
        <v>0</v>
      </c>
    </row>
    <row r="1511" spans="1:15" ht="25.5" hidden="1">
      <c r="A1511" s="50">
        <f t="shared" si="520"/>
        <v>3</v>
      </c>
      <c r="B1511" s="150"/>
      <c r="C1511" s="149" t="s">
        <v>133</v>
      </c>
      <c r="D1511" s="60" t="s">
        <v>41</v>
      </c>
      <c r="E1511" s="51"/>
      <c r="F1511" s="51"/>
      <c r="G1511" s="51"/>
      <c r="H1511" s="51"/>
      <c r="I1511" s="51"/>
      <c r="J1511" s="52">
        <f>H1511+I1511</f>
        <v>0</v>
      </c>
      <c r="K1511" s="51"/>
      <c r="L1511" s="51"/>
      <c r="M1511" s="52">
        <f>K1511+L1511</f>
        <v>0</v>
      </c>
      <c r="N1511" s="51"/>
      <c r="O1511" s="52">
        <f>M1511+N1511</f>
        <v>0</v>
      </c>
    </row>
    <row r="1512" spans="1:15" hidden="1">
      <c r="A1512" s="50">
        <f t="shared" si="520"/>
        <v>3</v>
      </c>
      <c r="B1512" s="150"/>
      <c r="C1512" s="149" t="s">
        <v>447</v>
      </c>
      <c r="D1512" s="60" t="s">
        <v>4</v>
      </c>
      <c r="E1512" s="51"/>
      <c r="F1512" s="51"/>
      <c r="G1512" s="51"/>
      <c r="H1512" s="51"/>
      <c r="I1512" s="51"/>
      <c r="J1512" s="52">
        <f>H1512+I1512</f>
        <v>0</v>
      </c>
      <c r="K1512" s="51"/>
      <c r="L1512" s="51"/>
      <c r="M1512" s="52">
        <f>K1512+L1512</f>
        <v>0</v>
      </c>
      <c r="N1512" s="51"/>
      <c r="O1512" s="52">
        <f>M1512+N1512</f>
        <v>0</v>
      </c>
    </row>
    <row r="1513" spans="1:15" hidden="1">
      <c r="A1513" s="50">
        <f t="shared" si="520"/>
        <v>3</v>
      </c>
      <c r="B1513" s="147"/>
      <c r="C1513" s="146" t="s">
        <v>134</v>
      </c>
      <c r="D1513" s="56"/>
      <c r="E1513" s="11">
        <f>SUBTOTAL(9,E1514:E1517)</f>
        <v>0</v>
      </c>
      <c r="F1513" s="11">
        <f>SUBTOTAL(9,F1514:F1517)</f>
        <v>0</v>
      </c>
      <c r="G1513" s="11">
        <f>SUBTOTAL(9,G1514:G1517)</f>
        <v>0</v>
      </c>
      <c r="H1513" s="11">
        <f>SUBTOTAL(9,H1514:H1517)</f>
        <v>0</v>
      </c>
      <c r="I1513" s="11">
        <f t="shared" ref="I1513:N1513" si="526">SUBTOTAL(9,I1514:I1517)</f>
        <v>0</v>
      </c>
      <c r="J1513" s="11">
        <f t="shared" si="526"/>
        <v>0</v>
      </c>
      <c r="K1513" s="11">
        <f t="shared" si="526"/>
        <v>0</v>
      </c>
      <c r="L1513" s="11">
        <f t="shared" si="526"/>
        <v>0</v>
      </c>
      <c r="M1513" s="11">
        <f t="shared" si="526"/>
        <v>0</v>
      </c>
      <c r="N1513" s="11">
        <f t="shared" si="526"/>
        <v>0</v>
      </c>
      <c r="O1513" s="11">
        <f>SUBTOTAL(9,O1514:O1517)</f>
        <v>0</v>
      </c>
    </row>
    <row r="1514" spans="1:15" hidden="1">
      <c r="A1514" s="50">
        <f t="shared" si="520"/>
        <v>3</v>
      </c>
      <c r="B1514" s="150"/>
      <c r="C1514" s="151" t="s">
        <v>135</v>
      </c>
      <c r="D1514" s="59" t="s">
        <v>5</v>
      </c>
      <c r="E1514" s="51"/>
      <c r="F1514" s="51"/>
      <c r="G1514" s="51"/>
      <c r="H1514" s="51"/>
      <c r="I1514" s="51"/>
      <c r="J1514" s="52">
        <f>H1514+I1514</f>
        <v>0</v>
      </c>
      <c r="K1514" s="51"/>
      <c r="L1514" s="51"/>
      <c r="M1514" s="52">
        <f>K1514+L1514</f>
        <v>0</v>
      </c>
      <c r="N1514" s="51"/>
      <c r="O1514" s="52">
        <f>M1514+N1514</f>
        <v>0</v>
      </c>
    </row>
    <row r="1515" spans="1:15" hidden="1">
      <c r="A1515" s="50">
        <f t="shared" si="520"/>
        <v>3</v>
      </c>
      <c r="B1515" s="150"/>
      <c r="C1515" s="154" t="s">
        <v>448</v>
      </c>
      <c r="D1515" s="118" t="s">
        <v>173</v>
      </c>
      <c r="E1515" s="51"/>
      <c r="F1515" s="51"/>
      <c r="G1515" s="51"/>
      <c r="H1515" s="51"/>
      <c r="I1515" s="51"/>
      <c r="J1515" s="52">
        <f>H1515+I1515</f>
        <v>0</v>
      </c>
      <c r="K1515" s="51"/>
      <c r="L1515" s="51"/>
      <c r="M1515" s="52">
        <f>K1515+L1515</f>
        <v>0</v>
      </c>
      <c r="N1515" s="51"/>
      <c r="O1515" s="52">
        <f>M1515+N1515</f>
        <v>0</v>
      </c>
    </row>
    <row r="1516" spans="1:15" hidden="1">
      <c r="A1516" s="50">
        <f t="shared" si="520"/>
        <v>3</v>
      </c>
      <c r="B1516" s="153"/>
      <c r="C1516" s="155" t="s">
        <v>557</v>
      </c>
      <c r="D1516" s="137" t="s">
        <v>8</v>
      </c>
      <c r="E1516" s="51"/>
      <c r="F1516" s="51"/>
      <c r="G1516" s="51"/>
      <c r="H1516" s="51"/>
      <c r="I1516" s="51"/>
      <c r="J1516" s="52">
        <f>H1516+I1516</f>
        <v>0</v>
      </c>
      <c r="K1516" s="51"/>
      <c r="L1516" s="51"/>
      <c r="M1516" s="52">
        <f>K1516+L1516</f>
        <v>0</v>
      </c>
      <c r="N1516" s="51"/>
      <c r="O1516" s="52">
        <f>M1516+N1516</f>
        <v>0</v>
      </c>
    </row>
    <row r="1517" spans="1:15" ht="25.5" hidden="1">
      <c r="A1517" s="50">
        <f t="shared" si="520"/>
        <v>3</v>
      </c>
      <c r="B1517" s="153"/>
      <c r="C1517" s="155" t="s">
        <v>139</v>
      </c>
      <c r="D1517" s="136" t="s">
        <v>10</v>
      </c>
      <c r="E1517" s="51"/>
      <c r="F1517" s="51"/>
      <c r="G1517" s="51"/>
      <c r="H1517" s="51"/>
      <c r="I1517" s="51"/>
      <c r="J1517" s="52">
        <f>H1517+I1517</f>
        <v>0</v>
      </c>
      <c r="K1517" s="51"/>
      <c r="L1517" s="51"/>
      <c r="M1517" s="52">
        <f>K1517+L1517</f>
        <v>0</v>
      </c>
      <c r="N1517" s="51"/>
      <c r="O1517" s="52">
        <f>M1517+N1517</f>
        <v>0</v>
      </c>
    </row>
    <row r="1518" spans="1:15" s="57" customFormat="1" hidden="1">
      <c r="A1518" s="50">
        <f t="shared" si="520"/>
        <v>3</v>
      </c>
      <c r="B1518" s="156"/>
      <c r="C1518" s="157" t="s">
        <v>140</v>
      </c>
      <c r="D1518" s="136"/>
      <c r="E1518" s="11">
        <f>SUBTOTAL(9,E1519:E1523)</f>
        <v>0</v>
      </c>
      <c r="F1518" s="11">
        <f>SUBTOTAL(9,F1519:F1523)</f>
        <v>0</v>
      </c>
      <c r="G1518" s="11">
        <f>SUBTOTAL(9,G1519:G1523)</f>
        <v>0</v>
      </c>
      <c r="H1518" s="11">
        <f>SUBTOTAL(9,H1519:H1523)</f>
        <v>0</v>
      </c>
      <c r="I1518" s="11">
        <f t="shared" ref="I1518:N1518" si="527">SUBTOTAL(9,I1519:I1523)</f>
        <v>0</v>
      </c>
      <c r="J1518" s="11">
        <f t="shared" si="527"/>
        <v>0</v>
      </c>
      <c r="K1518" s="11">
        <f t="shared" si="527"/>
        <v>0</v>
      </c>
      <c r="L1518" s="11">
        <f t="shared" si="527"/>
        <v>0</v>
      </c>
      <c r="M1518" s="11">
        <f t="shared" si="527"/>
        <v>0</v>
      </c>
      <c r="N1518" s="11">
        <f t="shared" si="527"/>
        <v>0</v>
      </c>
      <c r="O1518" s="11">
        <f>SUBTOTAL(9,O1519:O1523)</f>
        <v>0</v>
      </c>
    </row>
    <row r="1519" spans="1:15" s="57" customFormat="1" hidden="1">
      <c r="A1519" s="50">
        <f t="shared" si="520"/>
        <v>3</v>
      </c>
      <c r="B1519" s="153"/>
      <c r="C1519" s="155" t="s">
        <v>141</v>
      </c>
      <c r="D1519" s="137" t="s">
        <v>71</v>
      </c>
      <c r="E1519" s="51"/>
      <c r="F1519" s="51"/>
      <c r="G1519" s="51"/>
      <c r="H1519" s="51"/>
      <c r="I1519" s="51"/>
      <c r="J1519" s="52">
        <f>H1519+I1519</f>
        <v>0</v>
      </c>
      <c r="K1519" s="51"/>
      <c r="L1519" s="51"/>
      <c r="M1519" s="52">
        <f>K1519+L1519</f>
        <v>0</v>
      </c>
      <c r="N1519" s="51"/>
      <c r="O1519" s="52">
        <f>M1519+N1519</f>
        <v>0</v>
      </c>
    </row>
    <row r="1520" spans="1:15" s="57" customFormat="1" hidden="1">
      <c r="A1520" s="50">
        <f t="shared" si="520"/>
        <v>3</v>
      </c>
      <c r="B1520" s="153"/>
      <c r="C1520" s="155" t="s">
        <v>142</v>
      </c>
      <c r="D1520" s="137" t="s">
        <v>73</v>
      </c>
      <c r="E1520" s="51"/>
      <c r="F1520" s="51"/>
      <c r="G1520" s="51"/>
      <c r="H1520" s="51"/>
      <c r="I1520" s="51"/>
      <c r="J1520" s="52">
        <f>H1520+I1520</f>
        <v>0</v>
      </c>
      <c r="K1520" s="51"/>
      <c r="L1520" s="51"/>
      <c r="M1520" s="52">
        <f>K1520+L1520</f>
        <v>0</v>
      </c>
      <c r="N1520" s="51"/>
      <c r="O1520" s="52">
        <f>M1520+N1520</f>
        <v>0</v>
      </c>
    </row>
    <row r="1521" spans="1:15" s="57" customFormat="1" hidden="1">
      <c r="A1521" s="50">
        <f t="shared" si="520"/>
        <v>3</v>
      </c>
      <c r="B1521" s="153"/>
      <c r="C1521" s="155" t="s">
        <v>143</v>
      </c>
      <c r="D1521" s="137" t="s">
        <v>75</v>
      </c>
      <c r="E1521" s="51"/>
      <c r="F1521" s="51"/>
      <c r="G1521" s="51"/>
      <c r="H1521" s="51"/>
      <c r="I1521" s="51"/>
      <c r="J1521" s="52">
        <f>H1521+I1521</f>
        <v>0</v>
      </c>
      <c r="K1521" s="51"/>
      <c r="L1521" s="51"/>
      <c r="M1521" s="52">
        <f>K1521+L1521</f>
        <v>0</v>
      </c>
      <c r="N1521" s="51"/>
      <c r="O1521" s="52">
        <f>M1521+N1521</f>
        <v>0</v>
      </c>
    </row>
    <row r="1522" spans="1:15" s="57" customFormat="1" hidden="1">
      <c r="A1522" s="50">
        <f t="shared" si="520"/>
        <v>3</v>
      </c>
      <c r="B1522" s="153"/>
      <c r="C1522" s="155" t="s">
        <v>144</v>
      </c>
      <c r="D1522" s="137" t="s">
        <v>77</v>
      </c>
      <c r="E1522" s="51"/>
      <c r="F1522" s="51"/>
      <c r="G1522" s="51"/>
      <c r="H1522" s="51"/>
      <c r="I1522" s="51"/>
      <c r="J1522" s="52">
        <f>H1522+I1522</f>
        <v>0</v>
      </c>
      <c r="K1522" s="51"/>
      <c r="L1522" s="51"/>
      <c r="M1522" s="52">
        <f>K1522+L1522</f>
        <v>0</v>
      </c>
      <c r="N1522" s="51"/>
      <c r="O1522" s="52">
        <f>M1522+N1522</f>
        <v>0</v>
      </c>
    </row>
    <row r="1523" spans="1:15" s="57" customFormat="1" hidden="1">
      <c r="A1523" s="50">
        <f t="shared" si="520"/>
        <v>3</v>
      </c>
      <c r="B1523" s="153"/>
      <c r="C1523" s="155" t="s">
        <v>145</v>
      </c>
      <c r="D1523" s="137" t="s">
        <v>28</v>
      </c>
      <c r="E1523" s="51"/>
      <c r="F1523" s="51"/>
      <c r="G1523" s="51"/>
      <c r="H1523" s="51"/>
      <c r="I1523" s="51"/>
      <c r="J1523" s="52">
        <f>H1523+I1523</f>
        <v>0</v>
      </c>
      <c r="K1523" s="51"/>
      <c r="L1523" s="51"/>
      <c r="M1523" s="52">
        <f>K1523+L1523</f>
        <v>0</v>
      </c>
      <c r="N1523" s="51"/>
      <c r="O1523" s="52">
        <f>M1523+N1523</f>
        <v>0</v>
      </c>
    </row>
    <row r="1524" spans="1:15" s="57" customFormat="1" hidden="1">
      <c r="A1524" s="50">
        <f t="shared" si="520"/>
        <v>3</v>
      </c>
      <c r="B1524" s="145" t="s">
        <v>146</v>
      </c>
      <c r="C1524" s="157" t="s">
        <v>147</v>
      </c>
      <c r="D1524" s="56"/>
      <c r="E1524" s="11">
        <f>SUBTOTAL(9,E1525:E1553)</f>
        <v>0</v>
      </c>
      <c r="F1524" s="11">
        <f>SUBTOTAL(9,F1525:F1553)</f>
        <v>0</v>
      </c>
      <c r="G1524" s="11">
        <f>SUBTOTAL(9,G1525:G1553)</f>
        <v>0</v>
      </c>
      <c r="H1524" s="11">
        <f>SUBTOTAL(9,H1525:H1553)</f>
        <v>0</v>
      </c>
      <c r="I1524" s="11">
        <f t="shared" ref="I1524:N1524" si="528">SUBTOTAL(9,I1525:I1553)</f>
        <v>0</v>
      </c>
      <c r="J1524" s="11">
        <f t="shared" si="528"/>
        <v>0</v>
      </c>
      <c r="K1524" s="11">
        <f t="shared" si="528"/>
        <v>0</v>
      </c>
      <c r="L1524" s="11">
        <f t="shared" si="528"/>
        <v>0</v>
      </c>
      <c r="M1524" s="11">
        <f t="shared" si="528"/>
        <v>0</v>
      </c>
      <c r="N1524" s="11">
        <f t="shared" si="528"/>
        <v>0</v>
      </c>
      <c r="O1524" s="11">
        <f>SUBTOTAL(9,O1525:O1553)</f>
        <v>0</v>
      </c>
    </row>
    <row r="1525" spans="1:15" s="57" customFormat="1" hidden="1">
      <c r="A1525" s="50">
        <f t="shared" si="520"/>
        <v>3</v>
      </c>
      <c r="B1525" s="156"/>
      <c r="C1525" s="158" t="s">
        <v>26</v>
      </c>
      <c r="D1525" s="56"/>
      <c r="E1525" s="11">
        <f>SUBTOTAL(9,E1526:E1544)</f>
        <v>0</v>
      </c>
      <c r="F1525" s="11">
        <f t="shared" ref="F1525:O1525" si="529">SUBTOTAL(9,F1526:F1544)</f>
        <v>0</v>
      </c>
      <c r="G1525" s="11">
        <f t="shared" si="529"/>
        <v>0</v>
      </c>
      <c r="H1525" s="11">
        <f t="shared" si="529"/>
        <v>0</v>
      </c>
      <c r="I1525" s="11">
        <f t="shared" si="529"/>
        <v>0</v>
      </c>
      <c r="J1525" s="11">
        <f t="shared" si="529"/>
        <v>0</v>
      </c>
      <c r="K1525" s="11">
        <f t="shared" si="529"/>
        <v>0</v>
      </c>
      <c r="L1525" s="11">
        <f t="shared" si="529"/>
        <v>0</v>
      </c>
      <c r="M1525" s="11">
        <f t="shared" si="529"/>
        <v>0</v>
      </c>
      <c r="N1525" s="11">
        <f t="shared" si="529"/>
        <v>0</v>
      </c>
      <c r="O1525" s="11">
        <f t="shared" si="529"/>
        <v>0</v>
      </c>
    </row>
    <row r="1526" spans="1:15" s="57" customFormat="1" hidden="1">
      <c r="A1526" s="50">
        <f t="shared" si="520"/>
        <v>3</v>
      </c>
      <c r="B1526" s="150"/>
      <c r="C1526" s="161" t="s">
        <v>770</v>
      </c>
      <c r="D1526" s="56"/>
      <c r="E1526" s="11">
        <f>SUBTOTAL(9,E1527:E1536)</f>
        <v>0</v>
      </c>
      <c r="F1526" s="11">
        <f t="shared" ref="F1526:O1526" si="530">SUBTOTAL(9,F1527:F1536)</f>
        <v>0</v>
      </c>
      <c r="G1526" s="11">
        <f t="shared" si="530"/>
        <v>0</v>
      </c>
      <c r="H1526" s="11">
        <f t="shared" si="530"/>
        <v>0</v>
      </c>
      <c r="I1526" s="11">
        <f t="shared" si="530"/>
        <v>0</v>
      </c>
      <c r="J1526" s="11">
        <f t="shared" si="530"/>
        <v>0</v>
      </c>
      <c r="K1526" s="11">
        <f t="shared" si="530"/>
        <v>0</v>
      </c>
      <c r="L1526" s="11">
        <f t="shared" si="530"/>
        <v>0</v>
      </c>
      <c r="M1526" s="11">
        <f t="shared" si="530"/>
        <v>0</v>
      </c>
      <c r="N1526" s="11">
        <f t="shared" si="530"/>
        <v>0</v>
      </c>
      <c r="O1526" s="11">
        <f t="shared" si="530"/>
        <v>0</v>
      </c>
    </row>
    <row r="1527" spans="1:15" s="57" customFormat="1" ht="25.5" hidden="1">
      <c r="A1527" s="50">
        <f t="shared" si="520"/>
        <v>3</v>
      </c>
      <c r="B1527" s="150"/>
      <c r="C1527" s="160" t="s">
        <v>771</v>
      </c>
      <c r="D1527" s="58" t="s">
        <v>2</v>
      </c>
      <c r="E1527" s="11">
        <f>SUBTOTAL(9,E1528:E1529)</f>
        <v>0</v>
      </c>
      <c r="F1527" s="11">
        <f t="shared" ref="F1527:O1527" si="531">SUBTOTAL(9,F1528:F1529)</f>
        <v>0</v>
      </c>
      <c r="G1527" s="11">
        <f t="shared" si="531"/>
        <v>0</v>
      </c>
      <c r="H1527" s="11">
        <f t="shared" si="531"/>
        <v>0</v>
      </c>
      <c r="I1527" s="11">
        <f t="shared" si="531"/>
        <v>0</v>
      </c>
      <c r="J1527" s="11">
        <f t="shared" si="531"/>
        <v>0</v>
      </c>
      <c r="K1527" s="11">
        <f t="shared" si="531"/>
        <v>0</v>
      </c>
      <c r="L1527" s="11">
        <f t="shared" si="531"/>
        <v>0</v>
      </c>
      <c r="M1527" s="11">
        <f t="shared" si="531"/>
        <v>0</v>
      </c>
      <c r="N1527" s="11">
        <f t="shared" si="531"/>
        <v>0</v>
      </c>
      <c r="O1527" s="11">
        <f t="shared" si="531"/>
        <v>0</v>
      </c>
    </row>
    <row r="1528" spans="1:15" s="57" customFormat="1" ht="25.5" hidden="1">
      <c r="A1528" s="50">
        <f t="shared" si="520"/>
        <v>3</v>
      </c>
      <c r="B1528" s="150"/>
      <c r="C1528" s="260" t="s">
        <v>772</v>
      </c>
      <c r="D1528" s="58" t="s">
        <v>302</v>
      </c>
      <c r="E1528" s="51"/>
      <c r="F1528" s="51"/>
      <c r="G1528" s="51"/>
      <c r="H1528" s="51"/>
      <c r="I1528" s="51"/>
      <c r="J1528" s="52">
        <f>H1528+I1528</f>
        <v>0</v>
      </c>
      <c r="K1528" s="51"/>
      <c r="L1528" s="51"/>
      <c r="M1528" s="52">
        <f>K1528+L1528</f>
        <v>0</v>
      </c>
      <c r="N1528" s="51"/>
      <c r="O1528" s="52">
        <f>M1528+N1528</f>
        <v>0</v>
      </c>
    </row>
    <row r="1529" spans="1:15" s="57" customFormat="1" ht="25.5" hidden="1">
      <c r="A1529" s="50">
        <f t="shared" si="520"/>
        <v>3</v>
      </c>
      <c r="B1529" s="150"/>
      <c r="C1529" s="260" t="s">
        <v>773</v>
      </c>
      <c r="D1529" s="58" t="s">
        <v>304</v>
      </c>
      <c r="E1529" s="51"/>
      <c r="F1529" s="51"/>
      <c r="G1529" s="51"/>
      <c r="H1529" s="51"/>
      <c r="I1529" s="51"/>
      <c r="J1529" s="52">
        <f>H1529+I1529</f>
        <v>0</v>
      </c>
      <c r="K1529" s="51"/>
      <c r="L1529" s="51"/>
      <c r="M1529" s="52">
        <f>K1529+L1529</f>
        <v>0</v>
      </c>
      <c r="N1529" s="51"/>
      <c r="O1529" s="52">
        <f>M1529+N1529</f>
        <v>0</v>
      </c>
    </row>
    <row r="1530" spans="1:15" s="57" customFormat="1" hidden="1">
      <c r="A1530" s="50">
        <f t="shared" si="520"/>
        <v>3</v>
      </c>
      <c r="B1530" s="150"/>
      <c r="C1530" s="258" t="s">
        <v>42</v>
      </c>
      <c r="D1530" s="59" t="s">
        <v>3</v>
      </c>
      <c r="E1530" s="51"/>
      <c r="F1530" s="51"/>
      <c r="G1530" s="51"/>
      <c r="H1530" s="51"/>
      <c r="I1530" s="51"/>
      <c r="J1530" s="52">
        <f>H1530+I1530</f>
        <v>0</v>
      </c>
      <c r="K1530" s="51"/>
      <c r="L1530" s="51"/>
      <c r="M1530" s="52">
        <f>K1530+L1530</f>
        <v>0</v>
      </c>
      <c r="N1530" s="51"/>
      <c r="O1530" s="52">
        <f>M1530+N1530</f>
        <v>0</v>
      </c>
    </row>
    <row r="1531" spans="1:15" s="57" customFormat="1" hidden="1">
      <c r="A1531" s="50">
        <f t="shared" si="520"/>
        <v>3</v>
      </c>
      <c r="B1531" s="150"/>
      <c r="C1531" s="259" t="s">
        <v>449</v>
      </c>
      <c r="D1531" s="117" t="s">
        <v>446</v>
      </c>
      <c r="E1531" s="11">
        <f>SUBTOTAL(9,E1532:E1535)</f>
        <v>0</v>
      </c>
      <c r="F1531" s="11">
        <f>SUBTOTAL(9,F1532:F1535)</f>
        <v>0</v>
      </c>
      <c r="G1531" s="11">
        <f>SUBTOTAL(9,G1532:G1535)</f>
        <v>0</v>
      </c>
      <c r="H1531" s="11">
        <f>SUBTOTAL(9,H1532:H1535)</f>
        <v>0</v>
      </c>
      <c r="I1531" s="11">
        <f t="shared" ref="I1531:N1531" si="532">SUBTOTAL(9,I1532:I1535)</f>
        <v>0</v>
      </c>
      <c r="J1531" s="11">
        <f t="shared" si="532"/>
        <v>0</v>
      </c>
      <c r="K1531" s="11">
        <f t="shared" si="532"/>
        <v>0</v>
      </c>
      <c r="L1531" s="11">
        <f t="shared" si="532"/>
        <v>0</v>
      </c>
      <c r="M1531" s="11">
        <f t="shared" si="532"/>
        <v>0</v>
      </c>
      <c r="N1531" s="11">
        <f t="shared" si="532"/>
        <v>0</v>
      </c>
      <c r="O1531" s="11">
        <f>SUBTOTAL(9,O1532:O1535)</f>
        <v>0</v>
      </c>
    </row>
    <row r="1532" spans="1:15" ht="25.5" hidden="1">
      <c r="A1532" s="50">
        <f t="shared" si="520"/>
        <v>3</v>
      </c>
      <c r="B1532" s="150"/>
      <c r="C1532" s="260" t="s">
        <v>153</v>
      </c>
      <c r="D1532" s="60" t="s">
        <v>37</v>
      </c>
      <c r="E1532" s="51"/>
      <c r="F1532" s="51"/>
      <c r="G1532" s="51"/>
      <c r="H1532" s="51"/>
      <c r="I1532" s="51"/>
      <c r="J1532" s="52">
        <f t="shared" ref="J1532:J1544" si="533">H1532+I1532</f>
        <v>0</v>
      </c>
      <c r="K1532" s="51"/>
      <c r="L1532" s="51"/>
      <c r="M1532" s="52">
        <f t="shared" ref="M1532:M1544" si="534">K1532+L1532</f>
        <v>0</v>
      </c>
      <c r="N1532" s="51"/>
      <c r="O1532" s="52">
        <f t="shared" ref="O1532:O1544" si="535">M1532+N1532</f>
        <v>0</v>
      </c>
    </row>
    <row r="1533" spans="1:15" hidden="1">
      <c r="A1533" s="50">
        <f t="shared" si="520"/>
        <v>3</v>
      </c>
      <c r="B1533" s="150"/>
      <c r="C1533" s="260" t="s">
        <v>155</v>
      </c>
      <c r="D1533" s="60" t="s">
        <v>39</v>
      </c>
      <c r="E1533" s="51"/>
      <c r="F1533" s="51"/>
      <c r="G1533" s="51"/>
      <c r="H1533" s="51"/>
      <c r="I1533" s="51"/>
      <c r="J1533" s="52">
        <f t="shared" si="533"/>
        <v>0</v>
      </c>
      <c r="K1533" s="51"/>
      <c r="L1533" s="51"/>
      <c r="M1533" s="52">
        <f t="shared" si="534"/>
        <v>0</v>
      </c>
      <c r="N1533" s="51"/>
      <c r="O1533" s="52">
        <f t="shared" si="535"/>
        <v>0</v>
      </c>
    </row>
    <row r="1534" spans="1:15" ht="25.5" hidden="1">
      <c r="A1534" s="50">
        <f t="shared" si="520"/>
        <v>3</v>
      </c>
      <c r="B1534" s="150"/>
      <c r="C1534" s="260" t="s">
        <v>156</v>
      </c>
      <c r="D1534" s="60" t="s">
        <v>40</v>
      </c>
      <c r="E1534" s="51"/>
      <c r="F1534" s="51"/>
      <c r="G1534" s="51"/>
      <c r="H1534" s="51"/>
      <c r="I1534" s="51"/>
      <c r="J1534" s="52">
        <f t="shared" si="533"/>
        <v>0</v>
      </c>
      <c r="K1534" s="51"/>
      <c r="L1534" s="51"/>
      <c r="M1534" s="52">
        <f t="shared" si="534"/>
        <v>0</v>
      </c>
      <c r="N1534" s="51"/>
      <c r="O1534" s="52">
        <f t="shared" si="535"/>
        <v>0</v>
      </c>
    </row>
    <row r="1535" spans="1:15" ht="25.5" hidden="1">
      <c r="A1535" s="50">
        <f t="shared" si="520"/>
        <v>3</v>
      </c>
      <c r="B1535" s="150"/>
      <c r="C1535" s="260" t="s">
        <v>157</v>
      </c>
      <c r="D1535" s="60" t="s">
        <v>41</v>
      </c>
      <c r="E1535" s="51"/>
      <c r="F1535" s="51"/>
      <c r="G1535" s="51"/>
      <c r="H1535" s="51"/>
      <c r="I1535" s="51"/>
      <c r="J1535" s="52">
        <f t="shared" si="533"/>
        <v>0</v>
      </c>
      <c r="K1535" s="51"/>
      <c r="L1535" s="51"/>
      <c r="M1535" s="52">
        <f t="shared" si="534"/>
        <v>0</v>
      </c>
      <c r="N1535" s="51"/>
      <c r="O1535" s="52">
        <f t="shared" si="535"/>
        <v>0</v>
      </c>
    </row>
    <row r="1536" spans="1:15" hidden="1">
      <c r="A1536" s="50">
        <f t="shared" si="520"/>
        <v>3</v>
      </c>
      <c r="B1536" s="150"/>
      <c r="C1536" s="160" t="s">
        <v>158</v>
      </c>
      <c r="D1536" s="60" t="s">
        <v>4</v>
      </c>
      <c r="E1536" s="51"/>
      <c r="F1536" s="51"/>
      <c r="G1536" s="51"/>
      <c r="H1536" s="51"/>
      <c r="I1536" s="51"/>
      <c r="J1536" s="52">
        <f t="shared" si="533"/>
        <v>0</v>
      </c>
      <c r="K1536" s="51"/>
      <c r="L1536" s="51"/>
      <c r="M1536" s="52">
        <f t="shared" si="534"/>
        <v>0</v>
      </c>
      <c r="N1536" s="51"/>
      <c r="O1536" s="52">
        <f t="shared" si="535"/>
        <v>0</v>
      </c>
    </row>
    <row r="1537" spans="1:15" hidden="1">
      <c r="A1537" s="50">
        <f t="shared" si="520"/>
        <v>3</v>
      </c>
      <c r="B1537" s="150"/>
      <c r="C1537" s="159" t="s">
        <v>19</v>
      </c>
      <c r="D1537" s="59" t="s">
        <v>5</v>
      </c>
      <c r="E1537" s="51"/>
      <c r="F1537" s="51"/>
      <c r="G1537" s="51"/>
      <c r="H1537" s="51"/>
      <c r="I1537" s="51"/>
      <c r="J1537" s="52">
        <f t="shared" si="533"/>
        <v>0</v>
      </c>
      <c r="K1537" s="51"/>
      <c r="L1537" s="51"/>
      <c r="M1537" s="52">
        <f t="shared" si="534"/>
        <v>0</v>
      </c>
      <c r="N1537" s="51"/>
      <c r="O1537" s="52">
        <f t="shared" si="535"/>
        <v>0</v>
      </c>
    </row>
    <row r="1538" spans="1:15" hidden="1">
      <c r="A1538" s="50">
        <f t="shared" si="520"/>
        <v>3</v>
      </c>
      <c r="B1538" s="150"/>
      <c r="C1538" s="162" t="s">
        <v>450</v>
      </c>
      <c r="D1538" s="118" t="s">
        <v>173</v>
      </c>
      <c r="E1538" s="51"/>
      <c r="F1538" s="51"/>
      <c r="G1538" s="51"/>
      <c r="H1538" s="51"/>
      <c r="I1538" s="51"/>
      <c r="J1538" s="52">
        <f t="shared" si="533"/>
        <v>0</v>
      </c>
      <c r="K1538" s="51"/>
      <c r="L1538" s="51"/>
      <c r="M1538" s="52">
        <f t="shared" si="534"/>
        <v>0</v>
      </c>
      <c r="N1538" s="51"/>
      <c r="O1538" s="52">
        <f t="shared" si="535"/>
        <v>0</v>
      </c>
    </row>
    <row r="1539" spans="1:15" hidden="1">
      <c r="A1539" s="50">
        <f t="shared" si="520"/>
        <v>3</v>
      </c>
      <c r="B1539" s="153"/>
      <c r="C1539" s="163" t="s">
        <v>29</v>
      </c>
      <c r="D1539" s="136" t="s">
        <v>6</v>
      </c>
      <c r="E1539" s="51"/>
      <c r="F1539" s="51"/>
      <c r="G1539" s="51"/>
      <c r="H1539" s="51"/>
      <c r="I1539" s="51"/>
      <c r="J1539" s="52">
        <f t="shared" si="533"/>
        <v>0</v>
      </c>
      <c r="K1539" s="51"/>
      <c r="L1539" s="51"/>
      <c r="M1539" s="52">
        <f t="shared" si="534"/>
        <v>0</v>
      </c>
      <c r="N1539" s="51"/>
      <c r="O1539" s="52">
        <f t="shared" si="535"/>
        <v>0</v>
      </c>
    </row>
    <row r="1540" spans="1:15" hidden="1">
      <c r="A1540" s="50">
        <f t="shared" si="520"/>
        <v>3</v>
      </c>
      <c r="B1540" s="153"/>
      <c r="C1540" s="163" t="s">
        <v>21</v>
      </c>
      <c r="D1540" s="137" t="s">
        <v>8</v>
      </c>
      <c r="E1540" s="51"/>
      <c r="F1540" s="51"/>
      <c r="G1540" s="51"/>
      <c r="H1540" s="51"/>
      <c r="I1540" s="51"/>
      <c r="J1540" s="52">
        <f>H1540+I1540</f>
        <v>0</v>
      </c>
      <c r="K1540" s="51"/>
      <c r="L1540" s="51"/>
      <c r="M1540" s="52">
        <f>K1540+L1540</f>
        <v>0</v>
      </c>
      <c r="N1540" s="51"/>
      <c r="O1540" s="52">
        <f t="shared" si="535"/>
        <v>0</v>
      </c>
    </row>
    <row r="1541" spans="1:15" hidden="1">
      <c r="A1541" s="50">
        <f t="shared" si="520"/>
        <v>3</v>
      </c>
      <c r="B1541" s="153"/>
      <c r="C1541" s="163" t="s">
        <v>526</v>
      </c>
      <c r="D1541" s="137" t="s">
        <v>31</v>
      </c>
      <c r="E1541" s="51"/>
      <c r="F1541" s="51"/>
      <c r="G1541" s="51"/>
      <c r="H1541" s="51"/>
      <c r="I1541" s="51"/>
      <c r="J1541" s="52">
        <f t="shared" si="533"/>
        <v>0</v>
      </c>
      <c r="K1541" s="51"/>
      <c r="L1541" s="51"/>
      <c r="M1541" s="52">
        <f t="shared" si="534"/>
        <v>0</v>
      </c>
      <c r="N1541" s="51"/>
      <c r="O1541" s="52">
        <f t="shared" si="535"/>
        <v>0</v>
      </c>
    </row>
    <row r="1542" spans="1:15" hidden="1">
      <c r="A1542" s="50">
        <f t="shared" si="520"/>
        <v>3</v>
      </c>
      <c r="B1542" s="153"/>
      <c r="C1542" s="163" t="s">
        <v>558</v>
      </c>
      <c r="D1542" s="137" t="s">
        <v>559</v>
      </c>
      <c r="E1542" s="51"/>
      <c r="F1542" s="51"/>
      <c r="G1542" s="51"/>
      <c r="H1542" s="51"/>
      <c r="I1542" s="51"/>
      <c r="J1542" s="52">
        <f t="shared" si="533"/>
        <v>0</v>
      </c>
      <c r="K1542" s="51"/>
      <c r="L1542" s="51"/>
      <c r="M1542" s="52">
        <f t="shared" si="534"/>
        <v>0</v>
      </c>
      <c r="N1542" s="51"/>
      <c r="O1542" s="52">
        <f t="shared" si="535"/>
        <v>0</v>
      </c>
    </row>
    <row r="1543" spans="1:15" ht="25.5" hidden="1">
      <c r="A1543" s="50">
        <f t="shared" si="520"/>
        <v>3</v>
      </c>
      <c r="B1543" s="153"/>
      <c r="C1543" s="163" t="s">
        <v>528</v>
      </c>
      <c r="D1543" s="136" t="s">
        <v>9</v>
      </c>
      <c r="E1543" s="51"/>
      <c r="F1543" s="51"/>
      <c r="G1543" s="51"/>
      <c r="H1543" s="51"/>
      <c r="I1543" s="51"/>
      <c r="J1543" s="52">
        <f t="shared" si="533"/>
        <v>0</v>
      </c>
      <c r="K1543" s="51"/>
      <c r="L1543" s="51"/>
      <c r="M1543" s="52">
        <f t="shared" si="534"/>
        <v>0</v>
      </c>
      <c r="N1543" s="51"/>
      <c r="O1543" s="52">
        <f t="shared" si="535"/>
        <v>0</v>
      </c>
    </row>
    <row r="1544" spans="1:15" ht="25.5" hidden="1">
      <c r="A1544" s="50">
        <f t="shared" si="520"/>
        <v>3</v>
      </c>
      <c r="B1544" s="153"/>
      <c r="C1544" s="163" t="s">
        <v>30</v>
      </c>
      <c r="D1544" s="136" t="s">
        <v>10</v>
      </c>
      <c r="E1544" s="51"/>
      <c r="F1544" s="51"/>
      <c r="G1544" s="51"/>
      <c r="H1544" s="51"/>
      <c r="I1544" s="51"/>
      <c r="J1544" s="52">
        <f t="shared" si="533"/>
        <v>0</v>
      </c>
      <c r="K1544" s="51"/>
      <c r="L1544" s="51"/>
      <c r="M1544" s="52">
        <f t="shared" si="534"/>
        <v>0</v>
      </c>
      <c r="N1544" s="51"/>
      <c r="O1544" s="52">
        <f t="shared" si="535"/>
        <v>0</v>
      </c>
    </row>
    <row r="1545" spans="1:15" hidden="1">
      <c r="A1545" s="50">
        <f t="shared" si="520"/>
        <v>3</v>
      </c>
      <c r="B1545" s="153"/>
      <c r="C1545" s="165" t="s">
        <v>451</v>
      </c>
      <c r="D1545" s="138" t="s">
        <v>93</v>
      </c>
      <c r="E1545" s="11">
        <f>SUBTOTAL(9,E1546:E1547)</f>
        <v>0</v>
      </c>
      <c r="F1545" s="11">
        <f>SUBTOTAL(9,F1546:F1547)</f>
        <v>0</v>
      </c>
      <c r="G1545" s="11">
        <f>SUBTOTAL(9,G1546:G1547)</f>
        <v>0</v>
      </c>
      <c r="H1545" s="11">
        <f>SUBTOTAL(9,H1546:H1547)</f>
        <v>0</v>
      </c>
      <c r="I1545" s="11">
        <f t="shared" ref="I1545:N1545" si="536">SUBTOTAL(9,I1546:I1547)</f>
        <v>0</v>
      </c>
      <c r="J1545" s="11">
        <f t="shared" si="536"/>
        <v>0</v>
      </c>
      <c r="K1545" s="11">
        <f t="shared" si="536"/>
        <v>0</v>
      </c>
      <c r="L1545" s="11">
        <f t="shared" si="536"/>
        <v>0</v>
      </c>
      <c r="M1545" s="11">
        <f t="shared" si="536"/>
        <v>0</v>
      </c>
      <c r="N1545" s="11">
        <f t="shared" si="536"/>
        <v>0</v>
      </c>
      <c r="O1545" s="11">
        <f>SUBTOTAL(9,O1546:O1547)</f>
        <v>0</v>
      </c>
    </row>
    <row r="1546" spans="1:15" hidden="1">
      <c r="A1546" s="50">
        <f t="shared" si="520"/>
        <v>3</v>
      </c>
      <c r="B1546" s="153"/>
      <c r="C1546" s="166" t="s">
        <v>452</v>
      </c>
      <c r="D1546" s="138" t="s">
        <v>453</v>
      </c>
      <c r="E1546" s="51"/>
      <c r="F1546" s="51"/>
      <c r="G1546" s="51"/>
      <c r="H1546" s="51"/>
      <c r="I1546" s="51"/>
      <c r="J1546" s="52">
        <f>H1546+I1546</f>
        <v>0</v>
      </c>
      <c r="K1546" s="51"/>
      <c r="L1546" s="51"/>
      <c r="M1546" s="52">
        <f>K1546+L1546</f>
        <v>0</v>
      </c>
      <c r="N1546" s="51"/>
      <c r="O1546" s="52">
        <f>M1546+N1546</f>
        <v>0</v>
      </c>
    </row>
    <row r="1547" spans="1:15" hidden="1">
      <c r="A1547" s="50">
        <f t="shared" si="520"/>
        <v>3</v>
      </c>
      <c r="B1547" s="153"/>
      <c r="C1547" s="166" t="s">
        <v>454</v>
      </c>
      <c r="D1547" s="138" t="s">
        <v>455</v>
      </c>
      <c r="E1547" s="51"/>
      <c r="F1547" s="51"/>
      <c r="G1547" s="51"/>
      <c r="H1547" s="51"/>
      <c r="I1547" s="51"/>
      <c r="J1547" s="52">
        <f>H1547+I1547</f>
        <v>0</v>
      </c>
      <c r="K1547" s="51"/>
      <c r="L1547" s="51"/>
      <c r="M1547" s="52">
        <f>K1547+L1547</f>
        <v>0</v>
      </c>
      <c r="N1547" s="51"/>
      <c r="O1547" s="52">
        <f>M1547+N1547</f>
        <v>0</v>
      </c>
    </row>
    <row r="1548" spans="1:15" hidden="1">
      <c r="A1548" s="50">
        <f t="shared" si="520"/>
        <v>3</v>
      </c>
      <c r="B1548" s="156"/>
      <c r="C1548" s="158" t="s">
        <v>32</v>
      </c>
      <c r="D1548" s="136"/>
      <c r="E1548" s="11">
        <f>SUBTOTAL(9,E1549:E1553)</f>
        <v>0</v>
      </c>
      <c r="F1548" s="11">
        <f>SUBTOTAL(9,F1549:F1553)</f>
        <v>0</v>
      </c>
      <c r="G1548" s="11">
        <f>SUBTOTAL(9,G1549:G1553)</f>
        <v>0</v>
      </c>
      <c r="H1548" s="11">
        <f>SUBTOTAL(9,H1549:H1553)</f>
        <v>0</v>
      </c>
      <c r="I1548" s="11">
        <f t="shared" ref="I1548:N1548" si="537">SUBTOTAL(9,I1549:I1553)</f>
        <v>0</v>
      </c>
      <c r="J1548" s="11">
        <f t="shared" si="537"/>
        <v>0</v>
      </c>
      <c r="K1548" s="11">
        <f t="shared" si="537"/>
        <v>0</v>
      </c>
      <c r="L1548" s="11">
        <f t="shared" si="537"/>
        <v>0</v>
      </c>
      <c r="M1548" s="11">
        <f t="shared" si="537"/>
        <v>0</v>
      </c>
      <c r="N1548" s="11">
        <f t="shared" si="537"/>
        <v>0</v>
      </c>
      <c r="O1548" s="11">
        <f>SUBTOTAL(9,O1549:O1553)</f>
        <v>0</v>
      </c>
    </row>
    <row r="1549" spans="1:15" hidden="1">
      <c r="A1549" s="50">
        <f t="shared" si="520"/>
        <v>3</v>
      </c>
      <c r="B1549" s="153"/>
      <c r="C1549" s="163" t="s">
        <v>70</v>
      </c>
      <c r="D1549" s="137" t="s">
        <v>71</v>
      </c>
      <c r="E1549" s="51"/>
      <c r="F1549" s="51"/>
      <c r="G1549" s="51"/>
      <c r="H1549" s="51"/>
      <c r="I1549" s="51"/>
      <c r="J1549" s="52">
        <f>H1549+I1549</f>
        <v>0</v>
      </c>
      <c r="K1549" s="51"/>
      <c r="L1549" s="51"/>
      <c r="M1549" s="52">
        <f>K1549+L1549</f>
        <v>0</v>
      </c>
      <c r="N1549" s="51"/>
      <c r="O1549" s="52">
        <f>M1549+N1549</f>
        <v>0</v>
      </c>
    </row>
    <row r="1550" spans="1:15" hidden="1">
      <c r="A1550" s="50">
        <f t="shared" si="520"/>
        <v>3</v>
      </c>
      <c r="B1550" s="153"/>
      <c r="C1550" s="163" t="s">
        <v>72</v>
      </c>
      <c r="D1550" s="137" t="s">
        <v>73</v>
      </c>
      <c r="E1550" s="51"/>
      <c r="F1550" s="51"/>
      <c r="G1550" s="51"/>
      <c r="H1550" s="51"/>
      <c r="I1550" s="51"/>
      <c r="J1550" s="52">
        <f>H1550+I1550</f>
        <v>0</v>
      </c>
      <c r="K1550" s="51"/>
      <c r="L1550" s="51"/>
      <c r="M1550" s="52">
        <f>K1550+L1550</f>
        <v>0</v>
      </c>
      <c r="N1550" s="51"/>
      <c r="O1550" s="52">
        <f>M1550+N1550</f>
        <v>0</v>
      </c>
    </row>
    <row r="1551" spans="1:15" hidden="1">
      <c r="A1551" s="50">
        <f t="shared" si="520"/>
        <v>3</v>
      </c>
      <c r="B1551" s="153"/>
      <c r="C1551" s="163" t="s">
        <v>74</v>
      </c>
      <c r="D1551" s="137" t="s">
        <v>75</v>
      </c>
      <c r="E1551" s="51"/>
      <c r="F1551" s="51"/>
      <c r="G1551" s="51"/>
      <c r="H1551" s="51"/>
      <c r="I1551" s="51"/>
      <c r="J1551" s="52">
        <f>H1551+I1551</f>
        <v>0</v>
      </c>
      <c r="K1551" s="51"/>
      <c r="L1551" s="51"/>
      <c r="M1551" s="52">
        <f>K1551+L1551</f>
        <v>0</v>
      </c>
      <c r="N1551" s="51"/>
      <c r="O1551" s="52">
        <f>M1551+N1551</f>
        <v>0</v>
      </c>
    </row>
    <row r="1552" spans="1:15" hidden="1">
      <c r="A1552" s="50">
        <f t="shared" si="520"/>
        <v>3</v>
      </c>
      <c r="B1552" s="153"/>
      <c r="C1552" s="163" t="s">
        <v>76</v>
      </c>
      <c r="D1552" s="137" t="s">
        <v>77</v>
      </c>
      <c r="E1552" s="51"/>
      <c r="F1552" s="51"/>
      <c r="G1552" s="51"/>
      <c r="H1552" s="51"/>
      <c r="I1552" s="51"/>
      <c r="J1552" s="52">
        <f>H1552+I1552</f>
        <v>0</v>
      </c>
      <c r="K1552" s="51"/>
      <c r="L1552" s="51"/>
      <c r="M1552" s="52">
        <f>K1552+L1552</f>
        <v>0</v>
      </c>
      <c r="N1552" s="51"/>
      <c r="O1552" s="52">
        <f>M1552+N1552</f>
        <v>0</v>
      </c>
    </row>
    <row r="1553" spans="1:15" hidden="1">
      <c r="A1553" s="50">
        <f t="shared" si="520"/>
        <v>3</v>
      </c>
      <c r="B1553" s="153"/>
      <c r="C1553" s="163" t="s">
        <v>12</v>
      </c>
      <c r="D1553" s="137" t="s">
        <v>28</v>
      </c>
      <c r="E1553" s="51"/>
      <c r="F1553" s="51"/>
      <c r="G1553" s="51"/>
      <c r="H1553" s="51"/>
      <c r="I1553" s="51"/>
      <c r="J1553" s="52">
        <f>H1553+I1553</f>
        <v>0</v>
      </c>
      <c r="K1553" s="51"/>
      <c r="L1553" s="51"/>
      <c r="M1553" s="52">
        <f>K1553+L1553</f>
        <v>0</v>
      </c>
      <c r="N1553" s="51"/>
      <c r="O1553" s="52">
        <f>M1553+N1553</f>
        <v>0</v>
      </c>
    </row>
    <row r="1554" spans="1:15" hidden="1">
      <c r="A1554" s="77">
        <f>A1555</f>
        <v>3</v>
      </c>
      <c r="B1554" s="153"/>
      <c r="C1554" s="155"/>
      <c r="D1554" s="137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</row>
    <row r="1555" spans="1:15" hidden="1">
      <c r="A1555" s="105">
        <f>MIN(A1556:A1561)</f>
        <v>3</v>
      </c>
      <c r="B1555" s="153"/>
      <c r="C1555" s="157" t="s">
        <v>36</v>
      </c>
      <c r="D1555" s="137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</row>
    <row r="1556" spans="1:15" hidden="1">
      <c r="A1556" s="50">
        <f t="shared" ref="A1556:A1561" si="538">IF(MAX(E1556:P1556)=0,IF(MIN(E1556:P1556)=0,3,2),2)</f>
        <v>3</v>
      </c>
      <c r="B1556" s="153"/>
      <c r="C1556" s="155" t="s">
        <v>34</v>
      </c>
      <c r="D1556" s="137"/>
      <c r="E1556" s="62">
        <f>SUM(E1557:E1558)</f>
        <v>0</v>
      </c>
      <c r="F1556" s="62">
        <f>SUM(F1557:F1558)</f>
        <v>0</v>
      </c>
      <c r="G1556" s="62">
        <f>SUM(G1557:G1558)</f>
        <v>0</v>
      </c>
      <c r="H1556" s="62">
        <f>SUM(H1557:H1558)</f>
        <v>0</v>
      </c>
      <c r="I1556" s="62">
        <f t="shared" ref="I1556:N1556" si="539">SUM(I1557:I1558)</f>
        <v>0</v>
      </c>
      <c r="J1556" s="62">
        <f t="shared" si="539"/>
        <v>0</v>
      </c>
      <c r="K1556" s="62">
        <f t="shared" si="539"/>
        <v>0</v>
      </c>
      <c r="L1556" s="62">
        <f t="shared" si="539"/>
        <v>0</v>
      </c>
      <c r="M1556" s="62">
        <f t="shared" si="539"/>
        <v>0</v>
      </c>
      <c r="N1556" s="62">
        <f t="shared" si="539"/>
        <v>0</v>
      </c>
      <c r="O1556" s="62">
        <f>SUM(O1557:O1558)</f>
        <v>0</v>
      </c>
    </row>
    <row r="1557" spans="1:15" hidden="1">
      <c r="A1557" s="50">
        <f t="shared" si="538"/>
        <v>3</v>
      </c>
      <c r="B1557" s="153"/>
      <c r="C1557" s="167" t="s">
        <v>80</v>
      </c>
      <c r="D1557" s="137"/>
      <c r="E1557" s="51"/>
      <c r="F1557" s="51"/>
      <c r="G1557" s="51"/>
      <c r="H1557" s="51"/>
      <c r="I1557" s="51"/>
      <c r="J1557" s="52">
        <f>H1557+I1557</f>
        <v>0</v>
      </c>
      <c r="K1557" s="51"/>
      <c r="L1557" s="51"/>
      <c r="M1557" s="52">
        <f>K1557+L1557</f>
        <v>0</v>
      </c>
      <c r="N1557" s="51"/>
      <c r="O1557" s="52">
        <f>M1557+N1557</f>
        <v>0</v>
      </c>
    </row>
    <row r="1558" spans="1:15" hidden="1">
      <c r="A1558" s="50">
        <f t="shared" si="538"/>
        <v>3</v>
      </c>
      <c r="B1558" s="153"/>
      <c r="C1558" s="167" t="s">
        <v>81</v>
      </c>
      <c r="D1558" s="137"/>
      <c r="E1558" s="51"/>
      <c r="F1558" s="51"/>
      <c r="G1558" s="51"/>
      <c r="H1558" s="51"/>
      <c r="I1558" s="51"/>
      <c r="J1558" s="52">
        <f>H1558+I1558</f>
        <v>0</v>
      </c>
      <c r="K1558" s="51"/>
      <c r="L1558" s="51"/>
      <c r="M1558" s="52">
        <f>K1558+L1558</f>
        <v>0</v>
      </c>
      <c r="N1558" s="51"/>
      <c r="O1558" s="52">
        <f>M1558+N1558</f>
        <v>0</v>
      </c>
    </row>
    <row r="1559" spans="1:15" hidden="1">
      <c r="A1559" s="50">
        <f t="shared" si="538"/>
        <v>3</v>
      </c>
      <c r="B1559" s="153"/>
      <c r="C1559" s="155" t="s">
        <v>35</v>
      </c>
      <c r="D1559" s="137"/>
      <c r="E1559" s="62">
        <f>SUM(E1560:E1561)</f>
        <v>0</v>
      </c>
      <c r="F1559" s="62">
        <f>SUM(F1560:F1561)</f>
        <v>0</v>
      </c>
      <c r="G1559" s="62">
        <f>SUM(G1560:G1561)</f>
        <v>0</v>
      </c>
      <c r="H1559" s="62">
        <f>SUM(H1560:H1561)</f>
        <v>0</v>
      </c>
      <c r="I1559" s="62">
        <f t="shared" ref="I1559:N1559" si="540">SUM(I1560:I1561)</f>
        <v>0</v>
      </c>
      <c r="J1559" s="62">
        <f t="shared" si="540"/>
        <v>0</v>
      </c>
      <c r="K1559" s="62">
        <f t="shared" si="540"/>
        <v>0</v>
      </c>
      <c r="L1559" s="62">
        <f t="shared" si="540"/>
        <v>0</v>
      </c>
      <c r="M1559" s="62">
        <f t="shared" si="540"/>
        <v>0</v>
      </c>
      <c r="N1559" s="62">
        <f t="shared" si="540"/>
        <v>0</v>
      </c>
      <c r="O1559" s="62">
        <f>SUM(O1560:O1561)</f>
        <v>0</v>
      </c>
    </row>
    <row r="1560" spans="1:15" hidden="1">
      <c r="A1560" s="50">
        <f t="shared" si="538"/>
        <v>3</v>
      </c>
      <c r="B1560" s="153"/>
      <c r="C1560" s="167" t="s">
        <v>84</v>
      </c>
      <c r="D1560" s="137"/>
      <c r="E1560" s="51"/>
      <c r="F1560" s="51"/>
      <c r="G1560" s="51"/>
      <c r="H1560" s="51"/>
      <c r="I1560" s="51"/>
      <c r="J1560" s="52">
        <f>H1560+I1560</f>
        <v>0</v>
      </c>
      <c r="K1560" s="51"/>
      <c r="L1560" s="51"/>
      <c r="M1560" s="52">
        <f>K1560+L1560</f>
        <v>0</v>
      </c>
      <c r="N1560" s="51"/>
      <c r="O1560" s="52">
        <f>M1560+N1560</f>
        <v>0</v>
      </c>
    </row>
    <row r="1561" spans="1:15" hidden="1">
      <c r="A1561" s="50">
        <f t="shared" si="538"/>
        <v>3</v>
      </c>
      <c r="B1561" s="153"/>
      <c r="C1561" s="167" t="s">
        <v>85</v>
      </c>
      <c r="D1561" s="137"/>
      <c r="E1561" s="51"/>
      <c r="F1561" s="51"/>
      <c r="G1561" s="51"/>
      <c r="H1561" s="51"/>
      <c r="I1561" s="51"/>
      <c r="J1561" s="52">
        <f>H1561+I1561</f>
        <v>0</v>
      </c>
      <c r="K1561" s="51"/>
      <c r="L1561" s="51"/>
      <c r="M1561" s="52">
        <f>K1561+L1561</f>
        <v>0</v>
      </c>
      <c r="N1561" s="51"/>
      <c r="O1561" s="52">
        <f>M1561+N1561</f>
        <v>0</v>
      </c>
    </row>
    <row r="1562" spans="1:15" hidden="1">
      <c r="A1562" s="77">
        <f>A1563</f>
        <v>3</v>
      </c>
      <c r="B1562" s="172"/>
      <c r="C1562" s="156"/>
      <c r="D1562" s="140"/>
      <c r="E1562" s="76"/>
      <c r="F1562" s="76"/>
      <c r="G1562" s="76"/>
      <c r="H1562" s="76"/>
      <c r="I1562" s="76"/>
      <c r="J1562" s="76"/>
      <c r="K1562" s="76"/>
      <c r="L1562" s="76"/>
      <c r="M1562" s="76"/>
      <c r="N1562" s="76"/>
      <c r="O1562" s="76"/>
    </row>
    <row r="1563" spans="1:15" hidden="1">
      <c r="A1563" s="105">
        <f>MIN(A1564:A1625)</f>
        <v>3</v>
      </c>
      <c r="B1563" s="172"/>
      <c r="C1563" s="174" t="s">
        <v>68</v>
      </c>
      <c r="D1563" s="140"/>
      <c r="E1563" s="76"/>
      <c r="F1563" s="76"/>
      <c r="G1563" s="76"/>
      <c r="H1563" s="76"/>
      <c r="I1563" s="76"/>
      <c r="J1563" s="76"/>
      <c r="K1563" s="76"/>
      <c r="L1563" s="76"/>
      <c r="M1563" s="76"/>
      <c r="N1563" s="76"/>
      <c r="O1563" s="76"/>
    </row>
    <row r="1564" spans="1:15" hidden="1">
      <c r="A1564" s="50">
        <f t="shared" ref="A1564:A1617" si="541">IF(MAX(E1564:P1564)=0,IF(MIN(E1564:P1564)=0,3,2),2)</f>
        <v>3</v>
      </c>
      <c r="B1564" s="145"/>
      <c r="C1564" s="146" t="s">
        <v>25</v>
      </c>
      <c r="D1564" s="56"/>
      <c r="E1564" s="11">
        <f>SUBTOTAL(9,E1565:E1617)</f>
        <v>0</v>
      </c>
      <c r="F1564" s="11">
        <f>SUBTOTAL(9,F1565:F1617)</f>
        <v>0</v>
      </c>
      <c r="G1564" s="11">
        <f>SUBTOTAL(9,G1565:G1617)</f>
        <v>0</v>
      </c>
      <c r="H1564" s="11">
        <f>SUBTOTAL(9,H1565:H1617)</f>
        <v>0</v>
      </c>
      <c r="I1564" s="11">
        <f t="shared" ref="I1564:N1564" si="542">SUBTOTAL(9,I1565:I1617)</f>
        <v>0</v>
      </c>
      <c r="J1564" s="11">
        <f t="shared" si="542"/>
        <v>0</v>
      </c>
      <c r="K1564" s="11">
        <f t="shared" si="542"/>
        <v>0</v>
      </c>
      <c r="L1564" s="11">
        <f t="shared" si="542"/>
        <v>0</v>
      </c>
      <c r="M1564" s="11">
        <f t="shared" si="542"/>
        <v>0</v>
      </c>
      <c r="N1564" s="11">
        <f t="shared" si="542"/>
        <v>0</v>
      </c>
      <c r="O1564" s="11">
        <f>SUBTOTAL(9,O1565:O1617)</f>
        <v>0</v>
      </c>
    </row>
    <row r="1565" spans="1:15" hidden="1">
      <c r="A1565" s="50">
        <f t="shared" si="541"/>
        <v>3</v>
      </c>
      <c r="B1565" s="145" t="s">
        <v>14</v>
      </c>
      <c r="C1565" s="146" t="s">
        <v>125</v>
      </c>
      <c r="D1565" s="56"/>
      <c r="E1565" s="11">
        <f>SUBTOTAL(9,E1566:E1587)</f>
        <v>0</v>
      </c>
      <c r="F1565" s="11">
        <f>SUBTOTAL(9,F1566:F1587)</f>
        <v>0</v>
      </c>
      <c r="G1565" s="11">
        <f>SUBTOTAL(9,G1566:G1587)</f>
        <v>0</v>
      </c>
      <c r="H1565" s="11">
        <f>SUBTOTAL(9,H1566:H1587)</f>
        <v>0</v>
      </c>
      <c r="I1565" s="11">
        <f t="shared" ref="I1565:N1565" si="543">SUBTOTAL(9,I1566:I1587)</f>
        <v>0</v>
      </c>
      <c r="J1565" s="11">
        <f t="shared" si="543"/>
        <v>0</v>
      </c>
      <c r="K1565" s="11">
        <f t="shared" si="543"/>
        <v>0</v>
      </c>
      <c r="L1565" s="11">
        <f t="shared" si="543"/>
        <v>0</v>
      </c>
      <c r="M1565" s="11">
        <f t="shared" si="543"/>
        <v>0</v>
      </c>
      <c r="N1565" s="11">
        <f t="shared" si="543"/>
        <v>0</v>
      </c>
      <c r="O1565" s="11">
        <f>SUBTOTAL(9,O1566:O1587)</f>
        <v>0</v>
      </c>
    </row>
    <row r="1566" spans="1:15" hidden="1">
      <c r="A1566" s="50">
        <f t="shared" si="541"/>
        <v>3</v>
      </c>
      <c r="B1566" s="147"/>
      <c r="C1566" s="146" t="s">
        <v>126</v>
      </c>
      <c r="D1566" s="56"/>
      <c r="E1566" s="11">
        <f>SUBTOTAL(9,E1567:E1576)</f>
        <v>0</v>
      </c>
      <c r="F1566" s="11">
        <f>SUBTOTAL(9,F1567:F1576)</f>
        <v>0</v>
      </c>
      <c r="G1566" s="11">
        <f>SUBTOTAL(9,G1567:G1576)</f>
        <v>0</v>
      </c>
      <c r="H1566" s="11">
        <f>SUBTOTAL(9,H1567:H1576)</f>
        <v>0</v>
      </c>
      <c r="I1566" s="11">
        <f t="shared" ref="I1566:N1566" si="544">SUBTOTAL(9,I1567:I1576)</f>
        <v>0</v>
      </c>
      <c r="J1566" s="11">
        <f t="shared" si="544"/>
        <v>0</v>
      </c>
      <c r="K1566" s="11">
        <f t="shared" si="544"/>
        <v>0</v>
      </c>
      <c r="L1566" s="11">
        <f t="shared" si="544"/>
        <v>0</v>
      </c>
      <c r="M1566" s="11">
        <f t="shared" si="544"/>
        <v>0</v>
      </c>
      <c r="N1566" s="11">
        <f t="shared" si="544"/>
        <v>0</v>
      </c>
      <c r="O1566" s="11">
        <f>SUBTOTAL(9,O1567:O1576)</f>
        <v>0</v>
      </c>
    </row>
    <row r="1567" spans="1:15" ht="25.5" hidden="1">
      <c r="A1567" s="50">
        <f t="shared" si="541"/>
        <v>3</v>
      </c>
      <c r="B1567" s="148"/>
      <c r="C1567" s="149" t="s">
        <v>127</v>
      </c>
      <c r="D1567" s="58" t="s">
        <v>2</v>
      </c>
      <c r="E1567" s="11">
        <f>SUBTOTAL(9,E1568:E1569)</f>
        <v>0</v>
      </c>
      <c r="F1567" s="11">
        <f>SUBTOTAL(9,F1568:F1569)</f>
        <v>0</v>
      </c>
      <c r="G1567" s="11">
        <f>SUBTOTAL(9,G1568:G1569)</f>
        <v>0</v>
      </c>
      <c r="H1567" s="11">
        <f>SUBTOTAL(9,H1568:H1569)</f>
        <v>0</v>
      </c>
      <c r="I1567" s="11">
        <f t="shared" ref="I1567:N1567" si="545">SUBTOTAL(9,I1568:I1569)</f>
        <v>0</v>
      </c>
      <c r="J1567" s="11">
        <f t="shared" si="545"/>
        <v>0</v>
      </c>
      <c r="K1567" s="11">
        <f t="shared" si="545"/>
        <v>0</v>
      </c>
      <c r="L1567" s="11">
        <f t="shared" si="545"/>
        <v>0</v>
      </c>
      <c r="M1567" s="11">
        <f t="shared" si="545"/>
        <v>0</v>
      </c>
      <c r="N1567" s="11">
        <f t="shared" si="545"/>
        <v>0</v>
      </c>
      <c r="O1567" s="11">
        <f>SUBTOTAL(9,O1568:O1569)</f>
        <v>0</v>
      </c>
    </row>
    <row r="1568" spans="1:15" ht="25.5" hidden="1">
      <c r="A1568" s="50">
        <f t="shared" si="541"/>
        <v>3</v>
      </c>
      <c r="B1568" s="148"/>
      <c r="C1568" s="149" t="s">
        <v>303</v>
      </c>
      <c r="D1568" s="58" t="s">
        <v>302</v>
      </c>
      <c r="E1568" s="51"/>
      <c r="F1568" s="51"/>
      <c r="G1568" s="51"/>
      <c r="H1568" s="51"/>
      <c r="I1568" s="51"/>
      <c r="J1568" s="52">
        <f>H1568+I1568</f>
        <v>0</v>
      </c>
      <c r="K1568" s="51"/>
      <c r="L1568" s="51"/>
      <c r="M1568" s="52">
        <f>K1568+L1568</f>
        <v>0</v>
      </c>
      <c r="N1568" s="51"/>
      <c r="O1568" s="52">
        <f>M1568+N1568</f>
        <v>0</v>
      </c>
    </row>
    <row r="1569" spans="1:15" ht="25.5" hidden="1">
      <c r="A1569" s="50">
        <f t="shared" si="541"/>
        <v>3</v>
      </c>
      <c r="B1569" s="148"/>
      <c r="C1569" s="149" t="s">
        <v>305</v>
      </c>
      <c r="D1569" s="58" t="s">
        <v>304</v>
      </c>
      <c r="E1569" s="51"/>
      <c r="F1569" s="51"/>
      <c r="G1569" s="51"/>
      <c r="H1569" s="51"/>
      <c r="I1569" s="51"/>
      <c r="J1569" s="52">
        <f>H1569+I1569</f>
        <v>0</v>
      </c>
      <c r="K1569" s="51"/>
      <c r="L1569" s="51"/>
      <c r="M1569" s="52">
        <f>K1569+L1569</f>
        <v>0</v>
      </c>
      <c r="N1569" s="51"/>
      <c r="O1569" s="52">
        <f>M1569+N1569</f>
        <v>0</v>
      </c>
    </row>
    <row r="1570" spans="1:15" hidden="1">
      <c r="A1570" s="50">
        <f t="shared" si="541"/>
        <v>3</v>
      </c>
      <c r="B1570" s="150"/>
      <c r="C1570" s="151" t="s">
        <v>128</v>
      </c>
      <c r="D1570" s="59" t="s">
        <v>3</v>
      </c>
      <c r="E1570" s="51"/>
      <c r="F1570" s="51"/>
      <c r="G1570" s="51"/>
      <c r="H1570" s="51"/>
      <c r="I1570" s="51"/>
      <c r="J1570" s="52">
        <f>H1570+I1570</f>
        <v>0</v>
      </c>
      <c r="K1570" s="51"/>
      <c r="L1570" s="51"/>
      <c r="M1570" s="52">
        <f>K1570+L1570</f>
        <v>0</v>
      </c>
      <c r="N1570" s="51"/>
      <c r="O1570" s="52">
        <f>M1570+N1570</f>
        <v>0</v>
      </c>
    </row>
    <row r="1571" spans="1:15" hidden="1">
      <c r="A1571" s="50">
        <f t="shared" si="541"/>
        <v>3</v>
      </c>
      <c r="B1571" s="150"/>
      <c r="C1571" s="152" t="s">
        <v>445</v>
      </c>
      <c r="D1571" s="117" t="s">
        <v>446</v>
      </c>
      <c r="E1571" s="11">
        <f>SUBTOTAL(9,E1572:E1575)</f>
        <v>0</v>
      </c>
      <c r="F1571" s="11">
        <f>SUBTOTAL(9,F1572:F1575)</f>
        <v>0</v>
      </c>
      <c r="G1571" s="11">
        <f>SUBTOTAL(9,G1572:G1575)</f>
        <v>0</v>
      </c>
      <c r="H1571" s="11">
        <f>SUBTOTAL(9,H1572:H1575)</f>
        <v>0</v>
      </c>
      <c r="I1571" s="11">
        <f t="shared" ref="I1571:N1571" si="546">SUBTOTAL(9,I1572:I1575)</f>
        <v>0</v>
      </c>
      <c r="J1571" s="11">
        <f t="shared" si="546"/>
        <v>0</v>
      </c>
      <c r="K1571" s="11">
        <f t="shared" si="546"/>
        <v>0</v>
      </c>
      <c r="L1571" s="11">
        <f t="shared" si="546"/>
        <v>0</v>
      </c>
      <c r="M1571" s="11">
        <f t="shared" si="546"/>
        <v>0</v>
      </c>
      <c r="N1571" s="11">
        <f t="shared" si="546"/>
        <v>0</v>
      </c>
      <c r="O1571" s="11">
        <f>SUBTOTAL(9,O1572:O1575)</f>
        <v>0</v>
      </c>
    </row>
    <row r="1572" spans="1:15" ht="25.5" hidden="1">
      <c r="A1572" s="50">
        <f t="shared" si="541"/>
        <v>3</v>
      </c>
      <c r="B1572" s="150"/>
      <c r="C1572" s="149" t="s">
        <v>129</v>
      </c>
      <c r="D1572" s="60" t="s">
        <v>37</v>
      </c>
      <c r="E1572" s="51"/>
      <c r="F1572" s="51"/>
      <c r="G1572" s="51"/>
      <c r="H1572" s="51"/>
      <c r="I1572" s="51"/>
      <c r="J1572" s="52">
        <f>H1572+I1572</f>
        <v>0</v>
      </c>
      <c r="K1572" s="51"/>
      <c r="L1572" s="51"/>
      <c r="M1572" s="52">
        <f>K1572+L1572</f>
        <v>0</v>
      </c>
      <c r="N1572" s="51"/>
      <c r="O1572" s="52">
        <f>M1572+N1572</f>
        <v>0</v>
      </c>
    </row>
    <row r="1573" spans="1:15" hidden="1">
      <c r="A1573" s="50">
        <f t="shared" si="541"/>
        <v>3</v>
      </c>
      <c r="B1573" s="150"/>
      <c r="C1573" s="149" t="s">
        <v>131</v>
      </c>
      <c r="D1573" s="60" t="s">
        <v>39</v>
      </c>
      <c r="E1573" s="51"/>
      <c r="F1573" s="51"/>
      <c r="G1573" s="51"/>
      <c r="H1573" s="51"/>
      <c r="I1573" s="51"/>
      <c r="J1573" s="52">
        <f>H1573+I1573</f>
        <v>0</v>
      </c>
      <c r="K1573" s="51"/>
      <c r="L1573" s="51"/>
      <c r="M1573" s="52">
        <f>K1573+L1573</f>
        <v>0</v>
      </c>
      <c r="N1573" s="51"/>
      <c r="O1573" s="52">
        <f>M1573+N1573</f>
        <v>0</v>
      </c>
    </row>
    <row r="1574" spans="1:15" hidden="1">
      <c r="A1574" s="50">
        <f t="shared" si="541"/>
        <v>3</v>
      </c>
      <c r="B1574" s="150"/>
      <c r="C1574" s="149" t="s">
        <v>132</v>
      </c>
      <c r="D1574" s="60" t="s">
        <v>40</v>
      </c>
      <c r="E1574" s="51"/>
      <c r="F1574" s="51"/>
      <c r="G1574" s="51"/>
      <c r="H1574" s="51"/>
      <c r="I1574" s="51"/>
      <c r="J1574" s="52">
        <f>H1574+I1574</f>
        <v>0</v>
      </c>
      <c r="K1574" s="51"/>
      <c r="L1574" s="51"/>
      <c r="M1574" s="52">
        <f>K1574+L1574</f>
        <v>0</v>
      </c>
      <c r="N1574" s="51"/>
      <c r="O1574" s="52">
        <f>M1574+N1574</f>
        <v>0</v>
      </c>
    </row>
    <row r="1575" spans="1:15" ht="25.5" hidden="1">
      <c r="A1575" s="50">
        <f t="shared" si="541"/>
        <v>3</v>
      </c>
      <c r="B1575" s="150"/>
      <c r="C1575" s="149" t="s">
        <v>133</v>
      </c>
      <c r="D1575" s="60" t="s">
        <v>41</v>
      </c>
      <c r="E1575" s="51"/>
      <c r="F1575" s="51"/>
      <c r="G1575" s="51"/>
      <c r="H1575" s="51"/>
      <c r="I1575" s="51"/>
      <c r="J1575" s="52">
        <f>H1575+I1575</f>
        <v>0</v>
      </c>
      <c r="K1575" s="51"/>
      <c r="L1575" s="51"/>
      <c r="M1575" s="52">
        <f>K1575+L1575</f>
        <v>0</v>
      </c>
      <c r="N1575" s="51"/>
      <c r="O1575" s="52">
        <f>M1575+N1575</f>
        <v>0</v>
      </c>
    </row>
    <row r="1576" spans="1:15" hidden="1">
      <c r="A1576" s="50">
        <f t="shared" si="541"/>
        <v>3</v>
      </c>
      <c r="B1576" s="150"/>
      <c r="C1576" s="149" t="s">
        <v>447</v>
      </c>
      <c r="D1576" s="60" t="s">
        <v>4</v>
      </c>
      <c r="E1576" s="51"/>
      <c r="F1576" s="51"/>
      <c r="G1576" s="51"/>
      <c r="H1576" s="51"/>
      <c r="I1576" s="51"/>
      <c r="J1576" s="52">
        <f>H1576+I1576</f>
        <v>0</v>
      </c>
      <c r="K1576" s="51"/>
      <c r="L1576" s="51"/>
      <c r="M1576" s="52">
        <f>K1576+L1576</f>
        <v>0</v>
      </c>
      <c r="N1576" s="51"/>
      <c r="O1576" s="52">
        <f>M1576+N1576</f>
        <v>0</v>
      </c>
    </row>
    <row r="1577" spans="1:15" hidden="1">
      <c r="A1577" s="50">
        <f t="shared" si="541"/>
        <v>3</v>
      </c>
      <c r="B1577" s="147"/>
      <c r="C1577" s="146" t="s">
        <v>134</v>
      </c>
      <c r="D1577" s="56"/>
      <c r="E1577" s="11">
        <f>SUBTOTAL(9,E1578:E1581)</f>
        <v>0</v>
      </c>
      <c r="F1577" s="11">
        <f>SUBTOTAL(9,F1578:F1581)</f>
        <v>0</v>
      </c>
      <c r="G1577" s="11">
        <f>SUBTOTAL(9,G1578:G1581)</f>
        <v>0</v>
      </c>
      <c r="H1577" s="11">
        <f>SUBTOTAL(9,H1578:H1581)</f>
        <v>0</v>
      </c>
      <c r="I1577" s="11">
        <f t="shared" ref="I1577:N1577" si="547">SUBTOTAL(9,I1578:I1581)</f>
        <v>0</v>
      </c>
      <c r="J1577" s="11">
        <f t="shared" si="547"/>
        <v>0</v>
      </c>
      <c r="K1577" s="11">
        <f t="shared" si="547"/>
        <v>0</v>
      </c>
      <c r="L1577" s="11">
        <f t="shared" si="547"/>
        <v>0</v>
      </c>
      <c r="M1577" s="11">
        <f t="shared" si="547"/>
        <v>0</v>
      </c>
      <c r="N1577" s="11">
        <f t="shared" si="547"/>
        <v>0</v>
      </c>
      <c r="O1577" s="11">
        <f>SUBTOTAL(9,O1578:O1581)</f>
        <v>0</v>
      </c>
    </row>
    <row r="1578" spans="1:15" hidden="1">
      <c r="A1578" s="50">
        <f t="shared" si="541"/>
        <v>3</v>
      </c>
      <c r="B1578" s="150"/>
      <c r="C1578" s="151" t="s">
        <v>135</v>
      </c>
      <c r="D1578" s="59" t="s">
        <v>5</v>
      </c>
      <c r="E1578" s="51"/>
      <c r="F1578" s="51"/>
      <c r="G1578" s="51"/>
      <c r="H1578" s="51"/>
      <c r="I1578" s="51"/>
      <c r="J1578" s="52">
        <f>H1578+I1578</f>
        <v>0</v>
      </c>
      <c r="K1578" s="51"/>
      <c r="L1578" s="51"/>
      <c r="M1578" s="52">
        <f>K1578+L1578</f>
        <v>0</v>
      </c>
      <c r="N1578" s="51"/>
      <c r="O1578" s="52">
        <f>M1578+N1578</f>
        <v>0</v>
      </c>
    </row>
    <row r="1579" spans="1:15" hidden="1">
      <c r="A1579" s="50">
        <f t="shared" si="541"/>
        <v>3</v>
      </c>
      <c r="B1579" s="150"/>
      <c r="C1579" s="154" t="s">
        <v>448</v>
      </c>
      <c r="D1579" s="118" t="s">
        <v>173</v>
      </c>
      <c r="E1579" s="51"/>
      <c r="F1579" s="51"/>
      <c r="G1579" s="51"/>
      <c r="H1579" s="51"/>
      <c r="I1579" s="51"/>
      <c r="J1579" s="52">
        <f>H1579+I1579</f>
        <v>0</v>
      </c>
      <c r="K1579" s="51"/>
      <c r="L1579" s="51"/>
      <c r="M1579" s="52">
        <f>K1579+L1579</f>
        <v>0</v>
      </c>
      <c r="N1579" s="51"/>
      <c r="O1579" s="52">
        <f>M1579+N1579</f>
        <v>0</v>
      </c>
    </row>
    <row r="1580" spans="1:15" hidden="1">
      <c r="A1580" s="50">
        <f t="shared" si="541"/>
        <v>3</v>
      </c>
      <c r="B1580" s="153"/>
      <c r="C1580" s="155" t="s">
        <v>557</v>
      </c>
      <c r="D1580" s="137" t="s">
        <v>8</v>
      </c>
      <c r="E1580" s="51"/>
      <c r="F1580" s="51"/>
      <c r="G1580" s="51"/>
      <c r="H1580" s="51"/>
      <c r="I1580" s="51"/>
      <c r="J1580" s="52">
        <f>H1580+I1580</f>
        <v>0</v>
      </c>
      <c r="K1580" s="51"/>
      <c r="L1580" s="51"/>
      <c r="M1580" s="52">
        <f>K1580+L1580</f>
        <v>0</v>
      </c>
      <c r="N1580" s="51"/>
      <c r="O1580" s="52">
        <f>M1580+N1580</f>
        <v>0</v>
      </c>
    </row>
    <row r="1581" spans="1:15" ht="25.5" hidden="1">
      <c r="A1581" s="50">
        <f t="shared" si="541"/>
        <v>3</v>
      </c>
      <c r="B1581" s="153"/>
      <c r="C1581" s="155" t="s">
        <v>139</v>
      </c>
      <c r="D1581" s="136" t="s">
        <v>10</v>
      </c>
      <c r="E1581" s="51"/>
      <c r="F1581" s="51"/>
      <c r="G1581" s="51"/>
      <c r="H1581" s="51"/>
      <c r="I1581" s="51"/>
      <c r="J1581" s="52">
        <f>H1581+I1581</f>
        <v>0</v>
      </c>
      <c r="K1581" s="51"/>
      <c r="L1581" s="51"/>
      <c r="M1581" s="52">
        <f>K1581+L1581</f>
        <v>0</v>
      </c>
      <c r="N1581" s="51"/>
      <c r="O1581" s="52">
        <f>M1581+N1581</f>
        <v>0</v>
      </c>
    </row>
    <row r="1582" spans="1:15" hidden="1">
      <c r="A1582" s="50">
        <f t="shared" si="541"/>
        <v>3</v>
      </c>
      <c r="B1582" s="156"/>
      <c r="C1582" s="157" t="s">
        <v>140</v>
      </c>
      <c r="D1582" s="136"/>
      <c r="E1582" s="11">
        <f>SUBTOTAL(9,E1583:E1587)</f>
        <v>0</v>
      </c>
      <c r="F1582" s="11">
        <f>SUBTOTAL(9,F1583:F1587)</f>
        <v>0</v>
      </c>
      <c r="G1582" s="11">
        <f>SUBTOTAL(9,G1583:G1587)</f>
        <v>0</v>
      </c>
      <c r="H1582" s="11">
        <f>SUBTOTAL(9,H1583:H1587)</f>
        <v>0</v>
      </c>
      <c r="I1582" s="11">
        <f t="shared" ref="I1582:N1582" si="548">SUBTOTAL(9,I1583:I1587)</f>
        <v>0</v>
      </c>
      <c r="J1582" s="11">
        <f t="shared" si="548"/>
        <v>0</v>
      </c>
      <c r="K1582" s="11">
        <f t="shared" si="548"/>
        <v>0</v>
      </c>
      <c r="L1582" s="11">
        <f t="shared" si="548"/>
        <v>0</v>
      </c>
      <c r="M1582" s="11">
        <f t="shared" si="548"/>
        <v>0</v>
      </c>
      <c r="N1582" s="11">
        <f t="shared" si="548"/>
        <v>0</v>
      </c>
      <c r="O1582" s="11">
        <f>SUBTOTAL(9,O1583:O1587)</f>
        <v>0</v>
      </c>
    </row>
    <row r="1583" spans="1:15" hidden="1">
      <c r="A1583" s="50">
        <f t="shared" si="541"/>
        <v>3</v>
      </c>
      <c r="B1583" s="153"/>
      <c r="C1583" s="155" t="s">
        <v>141</v>
      </c>
      <c r="D1583" s="137" t="s">
        <v>71</v>
      </c>
      <c r="E1583" s="51"/>
      <c r="F1583" s="51"/>
      <c r="G1583" s="51"/>
      <c r="H1583" s="51"/>
      <c r="I1583" s="51"/>
      <c r="J1583" s="52">
        <f>H1583+I1583</f>
        <v>0</v>
      </c>
      <c r="K1583" s="51"/>
      <c r="L1583" s="51"/>
      <c r="M1583" s="52">
        <f>K1583+L1583</f>
        <v>0</v>
      </c>
      <c r="N1583" s="51"/>
      <c r="O1583" s="52">
        <f>M1583+N1583</f>
        <v>0</v>
      </c>
    </row>
    <row r="1584" spans="1:15" hidden="1">
      <c r="A1584" s="50">
        <f t="shared" si="541"/>
        <v>3</v>
      </c>
      <c r="B1584" s="153"/>
      <c r="C1584" s="155" t="s">
        <v>142</v>
      </c>
      <c r="D1584" s="137" t="s">
        <v>73</v>
      </c>
      <c r="E1584" s="51"/>
      <c r="F1584" s="51"/>
      <c r="G1584" s="51"/>
      <c r="H1584" s="51"/>
      <c r="I1584" s="51"/>
      <c r="J1584" s="52">
        <f>H1584+I1584</f>
        <v>0</v>
      </c>
      <c r="K1584" s="51"/>
      <c r="L1584" s="51"/>
      <c r="M1584" s="52">
        <f>K1584+L1584</f>
        <v>0</v>
      </c>
      <c r="N1584" s="51"/>
      <c r="O1584" s="52">
        <f>M1584+N1584</f>
        <v>0</v>
      </c>
    </row>
    <row r="1585" spans="1:15" hidden="1">
      <c r="A1585" s="50">
        <f t="shared" si="541"/>
        <v>3</v>
      </c>
      <c r="B1585" s="153"/>
      <c r="C1585" s="155" t="s">
        <v>143</v>
      </c>
      <c r="D1585" s="137" t="s">
        <v>75</v>
      </c>
      <c r="E1585" s="51"/>
      <c r="F1585" s="51"/>
      <c r="G1585" s="51"/>
      <c r="H1585" s="51"/>
      <c r="I1585" s="51"/>
      <c r="J1585" s="52">
        <f>H1585+I1585</f>
        <v>0</v>
      </c>
      <c r="K1585" s="51"/>
      <c r="L1585" s="51"/>
      <c r="M1585" s="52">
        <f>K1585+L1585</f>
        <v>0</v>
      </c>
      <c r="N1585" s="51"/>
      <c r="O1585" s="52">
        <f>M1585+N1585</f>
        <v>0</v>
      </c>
    </row>
    <row r="1586" spans="1:15" hidden="1">
      <c r="A1586" s="50">
        <f t="shared" si="541"/>
        <v>3</v>
      </c>
      <c r="B1586" s="153"/>
      <c r="C1586" s="155" t="s">
        <v>144</v>
      </c>
      <c r="D1586" s="137" t="s">
        <v>77</v>
      </c>
      <c r="E1586" s="51"/>
      <c r="F1586" s="51"/>
      <c r="G1586" s="51"/>
      <c r="H1586" s="51"/>
      <c r="I1586" s="51"/>
      <c r="J1586" s="52">
        <f>H1586+I1586</f>
        <v>0</v>
      </c>
      <c r="K1586" s="51"/>
      <c r="L1586" s="51"/>
      <c r="M1586" s="52">
        <f>K1586+L1586</f>
        <v>0</v>
      </c>
      <c r="N1586" s="51"/>
      <c r="O1586" s="52">
        <f>M1586+N1586</f>
        <v>0</v>
      </c>
    </row>
    <row r="1587" spans="1:15" hidden="1">
      <c r="A1587" s="50">
        <f t="shared" si="541"/>
        <v>3</v>
      </c>
      <c r="B1587" s="153"/>
      <c r="C1587" s="155" t="s">
        <v>145</v>
      </c>
      <c r="D1587" s="137" t="s">
        <v>28</v>
      </c>
      <c r="E1587" s="51"/>
      <c r="F1587" s="51"/>
      <c r="G1587" s="51"/>
      <c r="H1587" s="51"/>
      <c r="I1587" s="51"/>
      <c r="J1587" s="52">
        <f>H1587+I1587</f>
        <v>0</v>
      </c>
      <c r="K1587" s="51"/>
      <c r="L1587" s="51"/>
      <c r="M1587" s="52">
        <f>K1587+L1587</f>
        <v>0</v>
      </c>
      <c r="N1587" s="51"/>
      <c r="O1587" s="52">
        <f>M1587+N1587</f>
        <v>0</v>
      </c>
    </row>
    <row r="1588" spans="1:15" hidden="1">
      <c r="A1588" s="50">
        <f t="shared" si="541"/>
        <v>3</v>
      </c>
      <c r="B1588" s="145" t="s">
        <v>146</v>
      </c>
      <c r="C1588" s="157" t="s">
        <v>147</v>
      </c>
      <c r="D1588" s="56"/>
      <c r="E1588" s="11">
        <f>SUBTOTAL(9,E1589:E1617)</f>
        <v>0</v>
      </c>
      <c r="F1588" s="11">
        <f>SUBTOTAL(9,F1589:F1617)</f>
        <v>0</v>
      </c>
      <c r="G1588" s="11">
        <f>SUBTOTAL(9,G1589:G1617)</f>
        <v>0</v>
      </c>
      <c r="H1588" s="11">
        <f>SUBTOTAL(9,H1589:H1617)</f>
        <v>0</v>
      </c>
      <c r="I1588" s="11">
        <f t="shared" ref="I1588:N1588" si="549">SUBTOTAL(9,I1589:I1617)</f>
        <v>0</v>
      </c>
      <c r="J1588" s="11">
        <f t="shared" si="549"/>
        <v>0</v>
      </c>
      <c r="K1588" s="11">
        <f t="shared" si="549"/>
        <v>0</v>
      </c>
      <c r="L1588" s="11">
        <f t="shared" si="549"/>
        <v>0</v>
      </c>
      <c r="M1588" s="11">
        <f t="shared" si="549"/>
        <v>0</v>
      </c>
      <c r="N1588" s="11">
        <f t="shared" si="549"/>
        <v>0</v>
      </c>
      <c r="O1588" s="11">
        <f>SUBTOTAL(9,O1589:O1617)</f>
        <v>0</v>
      </c>
    </row>
    <row r="1589" spans="1:15" hidden="1">
      <c r="A1589" s="50">
        <f t="shared" si="541"/>
        <v>3</v>
      </c>
      <c r="B1589" s="156"/>
      <c r="C1589" s="158" t="s">
        <v>26</v>
      </c>
      <c r="D1589" s="56"/>
      <c r="E1589" s="11">
        <f>SUBTOTAL(9,E1590:E1608)</f>
        <v>0</v>
      </c>
      <c r="F1589" s="11">
        <f t="shared" ref="F1589:O1589" si="550">SUBTOTAL(9,F1590:F1608)</f>
        <v>0</v>
      </c>
      <c r="G1589" s="11">
        <f t="shared" si="550"/>
        <v>0</v>
      </c>
      <c r="H1589" s="11">
        <f t="shared" si="550"/>
        <v>0</v>
      </c>
      <c r="I1589" s="11">
        <f t="shared" si="550"/>
        <v>0</v>
      </c>
      <c r="J1589" s="11">
        <f t="shared" si="550"/>
        <v>0</v>
      </c>
      <c r="K1589" s="11">
        <f t="shared" si="550"/>
        <v>0</v>
      </c>
      <c r="L1589" s="11">
        <f t="shared" si="550"/>
        <v>0</v>
      </c>
      <c r="M1589" s="11">
        <f t="shared" si="550"/>
        <v>0</v>
      </c>
      <c r="N1589" s="11">
        <f t="shared" si="550"/>
        <v>0</v>
      </c>
      <c r="O1589" s="11">
        <f t="shared" si="550"/>
        <v>0</v>
      </c>
    </row>
    <row r="1590" spans="1:15" hidden="1">
      <c r="A1590" s="50">
        <f t="shared" si="541"/>
        <v>3</v>
      </c>
      <c r="B1590" s="150"/>
      <c r="C1590" s="161" t="s">
        <v>770</v>
      </c>
      <c r="D1590" s="56"/>
      <c r="E1590" s="11">
        <f>SUBTOTAL(9,E1591:E1600)</f>
        <v>0</v>
      </c>
      <c r="F1590" s="11">
        <f t="shared" ref="F1590:O1590" si="551">SUBTOTAL(9,F1591:F1600)</f>
        <v>0</v>
      </c>
      <c r="G1590" s="11">
        <f t="shared" si="551"/>
        <v>0</v>
      </c>
      <c r="H1590" s="11">
        <f t="shared" si="551"/>
        <v>0</v>
      </c>
      <c r="I1590" s="11">
        <f t="shared" si="551"/>
        <v>0</v>
      </c>
      <c r="J1590" s="11">
        <f t="shared" si="551"/>
        <v>0</v>
      </c>
      <c r="K1590" s="11">
        <f t="shared" si="551"/>
        <v>0</v>
      </c>
      <c r="L1590" s="11">
        <f t="shared" si="551"/>
        <v>0</v>
      </c>
      <c r="M1590" s="11">
        <f t="shared" si="551"/>
        <v>0</v>
      </c>
      <c r="N1590" s="11">
        <f t="shared" si="551"/>
        <v>0</v>
      </c>
      <c r="O1590" s="11">
        <f t="shared" si="551"/>
        <v>0</v>
      </c>
    </row>
    <row r="1591" spans="1:15" ht="25.5" hidden="1">
      <c r="A1591" s="50">
        <f t="shared" si="541"/>
        <v>3</v>
      </c>
      <c r="B1591" s="150"/>
      <c r="C1591" s="160" t="s">
        <v>771</v>
      </c>
      <c r="D1591" s="58" t="s">
        <v>2</v>
      </c>
      <c r="E1591" s="11">
        <f>SUBTOTAL(9,E1592:E1593)</f>
        <v>0</v>
      </c>
      <c r="F1591" s="11">
        <f t="shared" ref="F1591:O1591" si="552">SUBTOTAL(9,F1592:F1593)</f>
        <v>0</v>
      </c>
      <c r="G1591" s="11">
        <f t="shared" si="552"/>
        <v>0</v>
      </c>
      <c r="H1591" s="11">
        <f t="shared" si="552"/>
        <v>0</v>
      </c>
      <c r="I1591" s="11">
        <f t="shared" si="552"/>
        <v>0</v>
      </c>
      <c r="J1591" s="11">
        <f t="shared" si="552"/>
        <v>0</v>
      </c>
      <c r="K1591" s="11">
        <f t="shared" si="552"/>
        <v>0</v>
      </c>
      <c r="L1591" s="11">
        <f t="shared" si="552"/>
        <v>0</v>
      </c>
      <c r="M1591" s="11">
        <f t="shared" si="552"/>
        <v>0</v>
      </c>
      <c r="N1591" s="11">
        <f t="shared" si="552"/>
        <v>0</v>
      </c>
      <c r="O1591" s="11">
        <f t="shared" si="552"/>
        <v>0</v>
      </c>
    </row>
    <row r="1592" spans="1:15" ht="25.5" hidden="1">
      <c r="A1592" s="50">
        <f t="shared" si="541"/>
        <v>3</v>
      </c>
      <c r="B1592" s="150"/>
      <c r="C1592" s="260" t="s">
        <v>772</v>
      </c>
      <c r="D1592" s="58" t="s">
        <v>302</v>
      </c>
      <c r="E1592" s="51"/>
      <c r="F1592" s="51"/>
      <c r="G1592" s="51"/>
      <c r="H1592" s="51"/>
      <c r="I1592" s="51"/>
      <c r="J1592" s="52">
        <f>H1592+I1592</f>
        <v>0</v>
      </c>
      <c r="K1592" s="51"/>
      <c r="L1592" s="51"/>
      <c r="M1592" s="52">
        <f>K1592+L1592</f>
        <v>0</v>
      </c>
      <c r="N1592" s="51"/>
      <c r="O1592" s="52">
        <f>M1592+N1592</f>
        <v>0</v>
      </c>
    </row>
    <row r="1593" spans="1:15" ht="25.5" hidden="1">
      <c r="A1593" s="50">
        <f t="shared" si="541"/>
        <v>3</v>
      </c>
      <c r="B1593" s="150"/>
      <c r="C1593" s="260" t="s">
        <v>773</v>
      </c>
      <c r="D1593" s="58" t="s">
        <v>304</v>
      </c>
      <c r="E1593" s="51"/>
      <c r="F1593" s="51"/>
      <c r="G1593" s="51"/>
      <c r="H1593" s="51"/>
      <c r="I1593" s="51"/>
      <c r="J1593" s="52">
        <f>H1593+I1593</f>
        <v>0</v>
      </c>
      <c r="K1593" s="51"/>
      <c r="L1593" s="51"/>
      <c r="M1593" s="52">
        <f>K1593+L1593</f>
        <v>0</v>
      </c>
      <c r="N1593" s="51"/>
      <c r="O1593" s="52">
        <f>M1593+N1593</f>
        <v>0</v>
      </c>
    </row>
    <row r="1594" spans="1:15" hidden="1">
      <c r="A1594" s="50">
        <f t="shared" si="541"/>
        <v>3</v>
      </c>
      <c r="B1594" s="150"/>
      <c r="C1594" s="258" t="s">
        <v>42</v>
      </c>
      <c r="D1594" s="59" t="s">
        <v>3</v>
      </c>
      <c r="E1594" s="51"/>
      <c r="F1594" s="51"/>
      <c r="G1594" s="51"/>
      <c r="H1594" s="51"/>
      <c r="I1594" s="51"/>
      <c r="J1594" s="52">
        <f>H1594+I1594</f>
        <v>0</v>
      </c>
      <c r="K1594" s="51"/>
      <c r="L1594" s="51"/>
      <c r="M1594" s="52">
        <f>K1594+L1594</f>
        <v>0</v>
      </c>
      <c r="N1594" s="51"/>
      <c r="O1594" s="52">
        <f>M1594+N1594</f>
        <v>0</v>
      </c>
    </row>
    <row r="1595" spans="1:15" hidden="1">
      <c r="A1595" s="50">
        <f t="shared" si="541"/>
        <v>3</v>
      </c>
      <c r="B1595" s="150"/>
      <c r="C1595" s="259" t="s">
        <v>449</v>
      </c>
      <c r="D1595" s="117" t="s">
        <v>446</v>
      </c>
      <c r="E1595" s="11">
        <f>SUBTOTAL(9,E1596:E1599)</f>
        <v>0</v>
      </c>
      <c r="F1595" s="11">
        <f>SUBTOTAL(9,F1596:F1599)</f>
        <v>0</v>
      </c>
      <c r="G1595" s="11">
        <f>SUBTOTAL(9,G1596:G1599)</f>
        <v>0</v>
      </c>
      <c r="H1595" s="11">
        <f>SUBTOTAL(9,H1596:H1599)</f>
        <v>0</v>
      </c>
      <c r="I1595" s="11">
        <f t="shared" ref="I1595:N1595" si="553">SUBTOTAL(9,I1596:I1599)</f>
        <v>0</v>
      </c>
      <c r="J1595" s="11">
        <f t="shared" si="553"/>
        <v>0</v>
      </c>
      <c r="K1595" s="11">
        <f t="shared" si="553"/>
        <v>0</v>
      </c>
      <c r="L1595" s="11">
        <f t="shared" si="553"/>
        <v>0</v>
      </c>
      <c r="M1595" s="11">
        <f t="shared" si="553"/>
        <v>0</v>
      </c>
      <c r="N1595" s="11">
        <f t="shared" si="553"/>
        <v>0</v>
      </c>
      <c r="O1595" s="11">
        <f>SUBTOTAL(9,O1596:O1599)</f>
        <v>0</v>
      </c>
    </row>
    <row r="1596" spans="1:15" ht="25.5" hidden="1">
      <c r="A1596" s="50">
        <f t="shared" si="541"/>
        <v>3</v>
      </c>
      <c r="B1596" s="150"/>
      <c r="C1596" s="260" t="s">
        <v>153</v>
      </c>
      <c r="D1596" s="60" t="s">
        <v>37</v>
      </c>
      <c r="E1596" s="51"/>
      <c r="F1596" s="51"/>
      <c r="G1596" s="51"/>
      <c r="H1596" s="51"/>
      <c r="I1596" s="51"/>
      <c r="J1596" s="52">
        <f t="shared" ref="J1596:J1608" si="554">H1596+I1596</f>
        <v>0</v>
      </c>
      <c r="K1596" s="51"/>
      <c r="L1596" s="51"/>
      <c r="M1596" s="52">
        <f t="shared" ref="M1596:M1608" si="555">K1596+L1596</f>
        <v>0</v>
      </c>
      <c r="N1596" s="51"/>
      <c r="O1596" s="52">
        <f t="shared" ref="O1596:O1608" si="556">M1596+N1596</f>
        <v>0</v>
      </c>
    </row>
    <row r="1597" spans="1:15" hidden="1">
      <c r="A1597" s="50">
        <f t="shared" si="541"/>
        <v>3</v>
      </c>
      <c r="B1597" s="150"/>
      <c r="C1597" s="260" t="s">
        <v>155</v>
      </c>
      <c r="D1597" s="60" t="s">
        <v>39</v>
      </c>
      <c r="E1597" s="51"/>
      <c r="F1597" s="51"/>
      <c r="G1597" s="51"/>
      <c r="H1597" s="51"/>
      <c r="I1597" s="51"/>
      <c r="J1597" s="52">
        <f t="shared" si="554"/>
        <v>0</v>
      </c>
      <c r="K1597" s="51"/>
      <c r="L1597" s="51"/>
      <c r="M1597" s="52">
        <f t="shared" si="555"/>
        <v>0</v>
      </c>
      <c r="N1597" s="51"/>
      <c r="O1597" s="52">
        <f t="shared" si="556"/>
        <v>0</v>
      </c>
    </row>
    <row r="1598" spans="1:15" ht="25.5" hidden="1">
      <c r="A1598" s="50">
        <f t="shared" si="541"/>
        <v>3</v>
      </c>
      <c r="B1598" s="150"/>
      <c r="C1598" s="260" t="s">
        <v>156</v>
      </c>
      <c r="D1598" s="60" t="s">
        <v>40</v>
      </c>
      <c r="E1598" s="51"/>
      <c r="F1598" s="51"/>
      <c r="G1598" s="51"/>
      <c r="H1598" s="51"/>
      <c r="I1598" s="51"/>
      <c r="J1598" s="52">
        <f t="shared" si="554"/>
        <v>0</v>
      </c>
      <c r="K1598" s="51"/>
      <c r="L1598" s="51"/>
      <c r="M1598" s="52">
        <f t="shared" si="555"/>
        <v>0</v>
      </c>
      <c r="N1598" s="51"/>
      <c r="O1598" s="52">
        <f t="shared" si="556"/>
        <v>0</v>
      </c>
    </row>
    <row r="1599" spans="1:15" ht="25.5" hidden="1">
      <c r="A1599" s="50">
        <f t="shared" si="541"/>
        <v>3</v>
      </c>
      <c r="B1599" s="150"/>
      <c r="C1599" s="260" t="s">
        <v>157</v>
      </c>
      <c r="D1599" s="60" t="s">
        <v>41</v>
      </c>
      <c r="E1599" s="51"/>
      <c r="F1599" s="51"/>
      <c r="G1599" s="51"/>
      <c r="H1599" s="51"/>
      <c r="I1599" s="51"/>
      <c r="J1599" s="52">
        <f t="shared" si="554"/>
        <v>0</v>
      </c>
      <c r="K1599" s="51"/>
      <c r="L1599" s="51"/>
      <c r="M1599" s="52">
        <f t="shared" si="555"/>
        <v>0</v>
      </c>
      <c r="N1599" s="51"/>
      <c r="O1599" s="52">
        <f t="shared" si="556"/>
        <v>0</v>
      </c>
    </row>
    <row r="1600" spans="1:15" hidden="1">
      <c r="A1600" s="50">
        <f t="shared" si="541"/>
        <v>3</v>
      </c>
      <c r="B1600" s="150"/>
      <c r="C1600" s="160" t="s">
        <v>158</v>
      </c>
      <c r="D1600" s="60" t="s">
        <v>4</v>
      </c>
      <c r="E1600" s="51"/>
      <c r="F1600" s="51"/>
      <c r="G1600" s="51"/>
      <c r="H1600" s="51"/>
      <c r="I1600" s="51"/>
      <c r="J1600" s="52">
        <f t="shared" si="554"/>
        <v>0</v>
      </c>
      <c r="K1600" s="51"/>
      <c r="L1600" s="51"/>
      <c r="M1600" s="52">
        <f t="shared" si="555"/>
        <v>0</v>
      </c>
      <c r="N1600" s="51"/>
      <c r="O1600" s="52">
        <f t="shared" si="556"/>
        <v>0</v>
      </c>
    </row>
    <row r="1601" spans="1:15" hidden="1">
      <c r="A1601" s="50">
        <f t="shared" si="541"/>
        <v>3</v>
      </c>
      <c r="B1601" s="150"/>
      <c r="C1601" s="159" t="s">
        <v>19</v>
      </c>
      <c r="D1601" s="59" t="s">
        <v>5</v>
      </c>
      <c r="E1601" s="51"/>
      <c r="F1601" s="51"/>
      <c r="G1601" s="51"/>
      <c r="H1601" s="51"/>
      <c r="I1601" s="51"/>
      <c r="J1601" s="52">
        <f t="shared" si="554"/>
        <v>0</v>
      </c>
      <c r="K1601" s="51"/>
      <c r="L1601" s="51"/>
      <c r="M1601" s="52">
        <f t="shared" si="555"/>
        <v>0</v>
      </c>
      <c r="N1601" s="51"/>
      <c r="O1601" s="52">
        <f t="shared" si="556"/>
        <v>0</v>
      </c>
    </row>
    <row r="1602" spans="1:15" hidden="1">
      <c r="A1602" s="50">
        <f t="shared" si="541"/>
        <v>3</v>
      </c>
      <c r="B1602" s="150"/>
      <c r="C1602" s="162" t="s">
        <v>450</v>
      </c>
      <c r="D1602" s="118" t="s">
        <v>173</v>
      </c>
      <c r="E1602" s="51"/>
      <c r="F1602" s="51"/>
      <c r="G1602" s="51"/>
      <c r="H1602" s="51"/>
      <c r="I1602" s="51"/>
      <c r="J1602" s="52">
        <f t="shared" si="554"/>
        <v>0</v>
      </c>
      <c r="K1602" s="51"/>
      <c r="L1602" s="51"/>
      <c r="M1602" s="52">
        <f t="shared" si="555"/>
        <v>0</v>
      </c>
      <c r="N1602" s="51"/>
      <c r="O1602" s="52">
        <f t="shared" si="556"/>
        <v>0</v>
      </c>
    </row>
    <row r="1603" spans="1:15" hidden="1">
      <c r="A1603" s="50">
        <f t="shared" si="541"/>
        <v>3</v>
      </c>
      <c r="B1603" s="153"/>
      <c r="C1603" s="163" t="s">
        <v>29</v>
      </c>
      <c r="D1603" s="136" t="s">
        <v>6</v>
      </c>
      <c r="E1603" s="51"/>
      <c r="F1603" s="51"/>
      <c r="G1603" s="51"/>
      <c r="H1603" s="51"/>
      <c r="I1603" s="51"/>
      <c r="J1603" s="52">
        <f t="shared" si="554"/>
        <v>0</v>
      </c>
      <c r="K1603" s="51"/>
      <c r="L1603" s="51"/>
      <c r="M1603" s="52">
        <f t="shared" si="555"/>
        <v>0</v>
      </c>
      <c r="N1603" s="51"/>
      <c r="O1603" s="52">
        <f t="shared" si="556"/>
        <v>0</v>
      </c>
    </row>
    <row r="1604" spans="1:15" hidden="1">
      <c r="A1604" s="50">
        <f t="shared" si="541"/>
        <v>3</v>
      </c>
      <c r="B1604" s="153"/>
      <c r="C1604" s="163" t="s">
        <v>21</v>
      </c>
      <c r="D1604" s="137" t="s">
        <v>8</v>
      </c>
      <c r="E1604" s="51"/>
      <c r="F1604" s="51"/>
      <c r="G1604" s="51"/>
      <c r="H1604" s="51"/>
      <c r="I1604" s="51"/>
      <c r="J1604" s="52">
        <f>H1604+I1604</f>
        <v>0</v>
      </c>
      <c r="K1604" s="51"/>
      <c r="L1604" s="51"/>
      <c r="M1604" s="52">
        <f>K1604+L1604</f>
        <v>0</v>
      </c>
      <c r="N1604" s="51"/>
      <c r="O1604" s="52">
        <f t="shared" si="556"/>
        <v>0</v>
      </c>
    </row>
    <row r="1605" spans="1:15" hidden="1">
      <c r="A1605" s="50">
        <f t="shared" si="541"/>
        <v>3</v>
      </c>
      <c r="B1605" s="153"/>
      <c r="C1605" s="163" t="s">
        <v>526</v>
      </c>
      <c r="D1605" s="137" t="s">
        <v>31</v>
      </c>
      <c r="E1605" s="51"/>
      <c r="F1605" s="51"/>
      <c r="G1605" s="51"/>
      <c r="H1605" s="51"/>
      <c r="I1605" s="51"/>
      <c r="J1605" s="52">
        <f t="shared" si="554"/>
        <v>0</v>
      </c>
      <c r="K1605" s="51"/>
      <c r="L1605" s="51"/>
      <c r="M1605" s="52">
        <f t="shared" si="555"/>
        <v>0</v>
      </c>
      <c r="N1605" s="51"/>
      <c r="O1605" s="52">
        <f t="shared" si="556"/>
        <v>0</v>
      </c>
    </row>
    <row r="1606" spans="1:15" hidden="1">
      <c r="A1606" s="50">
        <f t="shared" si="541"/>
        <v>3</v>
      </c>
      <c r="B1606" s="153"/>
      <c r="C1606" s="163" t="s">
        <v>558</v>
      </c>
      <c r="D1606" s="137" t="s">
        <v>559</v>
      </c>
      <c r="E1606" s="51"/>
      <c r="F1606" s="51"/>
      <c r="G1606" s="51"/>
      <c r="H1606" s="51"/>
      <c r="I1606" s="51"/>
      <c r="J1606" s="52">
        <f t="shared" si="554"/>
        <v>0</v>
      </c>
      <c r="K1606" s="51"/>
      <c r="L1606" s="51"/>
      <c r="M1606" s="52">
        <f t="shared" si="555"/>
        <v>0</v>
      </c>
      <c r="N1606" s="51"/>
      <c r="O1606" s="52">
        <f t="shared" si="556"/>
        <v>0</v>
      </c>
    </row>
    <row r="1607" spans="1:15" ht="25.5" hidden="1">
      <c r="A1607" s="50">
        <f t="shared" si="541"/>
        <v>3</v>
      </c>
      <c r="B1607" s="153"/>
      <c r="C1607" s="163" t="s">
        <v>528</v>
      </c>
      <c r="D1607" s="136" t="s">
        <v>9</v>
      </c>
      <c r="E1607" s="51"/>
      <c r="F1607" s="51"/>
      <c r="G1607" s="51"/>
      <c r="H1607" s="51"/>
      <c r="I1607" s="51"/>
      <c r="J1607" s="52">
        <f t="shared" si="554"/>
        <v>0</v>
      </c>
      <c r="K1607" s="51"/>
      <c r="L1607" s="51"/>
      <c r="M1607" s="52">
        <f t="shared" si="555"/>
        <v>0</v>
      </c>
      <c r="N1607" s="51"/>
      <c r="O1607" s="52">
        <f t="shared" si="556"/>
        <v>0</v>
      </c>
    </row>
    <row r="1608" spans="1:15" ht="25.5" hidden="1">
      <c r="A1608" s="50">
        <f t="shared" si="541"/>
        <v>3</v>
      </c>
      <c r="B1608" s="153"/>
      <c r="C1608" s="163" t="s">
        <v>30</v>
      </c>
      <c r="D1608" s="136" t="s">
        <v>10</v>
      </c>
      <c r="E1608" s="51"/>
      <c r="F1608" s="51"/>
      <c r="G1608" s="51"/>
      <c r="H1608" s="51"/>
      <c r="I1608" s="51"/>
      <c r="J1608" s="52">
        <f t="shared" si="554"/>
        <v>0</v>
      </c>
      <c r="K1608" s="51"/>
      <c r="L1608" s="51"/>
      <c r="M1608" s="52">
        <f t="shared" si="555"/>
        <v>0</v>
      </c>
      <c r="N1608" s="51"/>
      <c r="O1608" s="52">
        <f t="shared" si="556"/>
        <v>0</v>
      </c>
    </row>
    <row r="1609" spans="1:15" hidden="1">
      <c r="A1609" s="50">
        <f t="shared" si="541"/>
        <v>3</v>
      </c>
      <c r="B1609" s="153"/>
      <c r="C1609" s="165" t="s">
        <v>451</v>
      </c>
      <c r="D1609" s="138" t="s">
        <v>93</v>
      </c>
      <c r="E1609" s="11">
        <f>SUBTOTAL(9,E1610:E1611)</f>
        <v>0</v>
      </c>
      <c r="F1609" s="11">
        <f>SUBTOTAL(9,F1610:F1611)</f>
        <v>0</v>
      </c>
      <c r="G1609" s="11">
        <f>SUBTOTAL(9,G1610:G1611)</f>
        <v>0</v>
      </c>
      <c r="H1609" s="11">
        <f>SUBTOTAL(9,H1610:H1611)</f>
        <v>0</v>
      </c>
      <c r="I1609" s="11">
        <f t="shared" ref="I1609:N1609" si="557">SUBTOTAL(9,I1610:I1611)</f>
        <v>0</v>
      </c>
      <c r="J1609" s="11">
        <f t="shared" si="557"/>
        <v>0</v>
      </c>
      <c r="K1609" s="11">
        <f t="shared" si="557"/>
        <v>0</v>
      </c>
      <c r="L1609" s="11">
        <f t="shared" si="557"/>
        <v>0</v>
      </c>
      <c r="M1609" s="11">
        <f t="shared" si="557"/>
        <v>0</v>
      </c>
      <c r="N1609" s="11">
        <f t="shared" si="557"/>
        <v>0</v>
      </c>
      <c r="O1609" s="11">
        <f>SUBTOTAL(9,O1610:O1611)</f>
        <v>0</v>
      </c>
    </row>
    <row r="1610" spans="1:15" hidden="1">
      <c r="A1610" s="50">
        <f t="shared" si="541"/>
        <v>3</v>
      </c>
      <c r="B1610" s="153"/>
      <c r="C1610" s="166" t="s">
        <v>452</v>
      </c>
      <c r="D1610" s="138" t="s">
        <v>453</v>
      </c>
      <c r="E1610" s="51"/>
      <c r="F1610" s="51"/>
      <c r="G1610" s="51"/>
      <c r="H1610" s="51"/>
      <c r="I1610" s="51"/>
      <c r="J1610" s="52">
        <f>H1610+I1610</f>
        <v>0</v>
      </c>
      <c r="K1610" s="51"/>
      <c r="L1610" s="51"/>
      <c r="M1610" s="52">
        <f>K1610+L1610</f>
        <v>0</v>
      </c>
      <c r="N1610" s="51"/>
      <c r="O1610" s="52">
        <f>M1610+N1610</f>
        <v>0</v>
      </c>
    </row>
    <row r="1611" spans="1:15" hidden="1">
      <c r="A1611" s="50">
        <f t="shared" si="541"/>
        <v>3</v>
      </c>
      <c r="B1611" s="153"/>
      <c r="C1611" s="166" t="s">
        <v>454</v>
      </c>
      <c r="D1611" s="138" t="s">
        <v>455</v>
      </c>
      <c r="E1611" s="51"/>
      <c r="F1611" s="51"/>
      <c r="G1611" s="51"/>
      <c r="H1611" s="51"/>
      <c r="I1611" s="51"/>
      <c r="J1611" s="52">
        <f>H1611+I1611</f>
        <v>0</v>
      </c>
      <c r="K1611" s="51"/>
      <c r="L1611" s="51"/>
      <c r="M1611" s="52">
        <f>K1611+L1611</f>
        <v>0</v>
      </c>
      <c r="N1611" s="51"/>
      <c r="O1611" s="52">
        <f>M1611+N1611</f>
        <v>0</v>
      </c>
    </row>
    <row r="1612" spans="1:15" hidden="1">
      <c r="A1612" s="50">
        <f t="shared" si="541"/>
        <v>3</v>
      </c>
      <c r="B1612" s="156"/>
      <c r="C1612" s="158" t="s">
        <v>32</v>
      </c>
      <c r="D1612" s="136"/>
      <c r="E1612" s="11">
        <f>SUBTOTAL(9,E1613:E1617)</f>
        <v>0</v>
      </c>
      <c r="F1612" s="11">
        <f>SUBTOTAL(9,F1613:F1617)</f>
        <v>0</v>
      </c>
      <c r="G1612" s="11">
        <f>SUBTOTAL(9,G1613:G1617)</f>
        <v>0</v>
      </c>
      <c r="H1612" s="11">
        <f>SUBTOTAL(9,H1613:H1617)</f>
        <v>0</v>
      </c>
      <c r="I1612" s="11">
        <f t="shared" ref="I1612:N1612" si="558">SUBTOTAL(9,I1613:I1617)</f>
        <v>0</v>
      </c>
      <c r="J1612" s="11">
        <f t="shared" si="558"/>
        <v>0</v>
      </c>
      <c r="K1612" s="11">
        <f t="shared" si="558"/>
        <v>0</v>
      </c>
      <c r="L1612" s="11">
        <f t="shared" si="558"/>
        <v>0</v>
      </c>
      <c r="M1612" s="11">
        <f t="shared" si="558"/>
        <v>0</v>
      </c>
      <c r="N1612" s="11">
        <f t="shared" si="558"/>
        <v>0</v>
      </c>
      <c r="O1612" s="11">
        <f>SUBTOTAL(9,O1613:O1617)</f>
        <v>0</v>
      </c>
    </row>
    <row r="1613" spans="1:15" hidden="1">
      <c r="A1613" s="50">
        <f t="shared" si="541"/>
        <v>3</v>
      </c>
      <c r="B1613" s="153"/>
      <c r="C1613" s="163" t="s">
        <v>70</v>
      </c>
      <c r="D1613" s="137" t="s">
        <v>71</v>
      </c>
      <c r="E1613" s="51"/>
      <c r="F1613" s="51"/>
      <c r="G1613" s="51"/>
      <c r="H1613" s="51"/>
      <c r="I1613" s="51"/>
      <c r="J1613" s="52">
        <f>H1613+I1613</f>
        <v>0</v>
      </c>
      <c r="K1613" s="51"/>
      <c r="L1613" s="51"/>
      <c r="M1613" s="52">
        <f>K1613+L1613</f>
        <v>0</v>
      </c>
      <c r="N1613" s="51"/>
      <c r="O1613" s="52">
        <f>M1613+N1613</f>
        <v>0</v>
      </c>
    </row>
    <row r="1614" spans="1:15" hidden="1">
      <c r="A1614" s="50">
        <f t="shared" si="541"/>
        <v>3</v>
      </c>
      <c r="B1614" s="153"/>
      <c r="C1614" s="163" t="s">
        <v>72</v>
      </c>
      <c r="D1614" s="137" t="s">
        <v>73</v>
      </c>
      <c r="E1614" s="51"/>
      <c r="F1614" s="51"/>
      <c r="G1614" s="51"/>
      <c r="H1614" s="51"/>
      <c r="I1614" s="51"/>
      <c r="J1614" s="52">
        <f>H1614+I1614</f>
        <v>0</v>
      </c>
      <c r="K1614" s="51"/>
      <c r="L1614" s="51"/>
      <c r="M1614" s="52">
        <f>K1614+L1614</f>
        <v>0</v>
      </c>
      <c r="N1614" s="51"/>
      <c r="O1614" s="52">
        <f>M1614+N1614</f>
        <v>0</v>
      </c>
    </row>
    <row r="1615" spans="1:15" hidden="1">
      <c r="A1615" s="50">
        <f t="shared" si="541"/>
        <v>3</v>
      </c>
      <c r="B1615" s="153"/>
      <c r="C1615" s="163" t="s">
        <v>74</v>
      </c>
      <c r="D1615" s="137" t="s">
        <v>75</v>
      </c>
      <c r="E1615" s="51"/>
      <c r="F1615" s="51"/>
      <c r="G1615" s="51"/>
      <c r="H1615" s="51"/>
      <c r="I1615" s="51"/>
      <c r="J1615" s="52">
        <f>H1615+I1615</f>
        <v>0</v>
      </c>
      <c r="K1615" s="51"/>
      <c r="L1615" s="51"/>
      <c r="M1615" s="52">
        <f>K1615+L1615</f>
        <v>0</v>
      </c>
      <c r="N1615" s="51"/>
      <c r="O1615" s="52">
        <f>M1615+N1615</f>
        <v>0</v>
      </c>
    </row>
    <row r="1616" spans="1:15" hidden="1">
      <c r="A1616" s="50">
        <f t="shared" si="541"/>
        <v>3</v>
      </c>
      <c r="B1616" s="153"/>
      <c r="C1616" s="163" t="s">
        <v>76</v>
      </c>
      <c r="D1616" s="137" t="s">
        <v>77</v>
      </c>
      <c r="E1616" s="51"/>
      <c r="F1616" s="51"/>
      <c r="G1616" s="51"/>
      <c r="H1616" s="51"/>
      <c r="I1616" s="51"/>
      <c r="J1616" s="52">
        <f>H1616+I1616</f>
        <v>0</v>
      </c>
      <c r="K1616" s="51"/>
      <c r="L1616" s="51"/>
      <c r="M1616" s="52">
        <f>K1616+L1616</f>
        <v>0</v>
      </c>
      <c r="N1616" s="51"/>
      <c r="O1616" s="52">
        <f>M1616+N1616</f>
        <v>0</v>
      </c>
    </row>
    <row r="1617" spans="1:15" hidden="1">
      <c r="A1617" s="50">
        <f t="shared" si="541"/>
        <v>3</v>
      </c>
      <c r="B1617" s="153"/>
      <c r="C1617" s="163" t="s">
        <v>12</v>
      </c>
      <c r="D1617" s="137" t="s">
        <v>28</v>
      </c>
      <c r="E1617" s="51"/>
      <c r="F1617" s="51"/>
      <c r="G1617" s="51"/>
      <c r="H1617" s="51"/>
      <c r="I1617" s="51"/>
      <c r="J1617" s="52">
        <f>H1617+I1617</f>
        <v>0</v>
      </c>
      <c r="K1617" s="51"/>
      <c r="L1617" s="51"/>
      <c r="M1617" s="52">
        <f>K1617+L1617</f>
        <v>0</v>
      </c>
      <c r="N1617" s="51"/>
      <c r="O1617" s="52">
        <f>M1617+N1617</f>
        <v>0</v>
      </c>
    </row>
    <row r="1618" spans="1:15" hidden="1">
      <c r="A1618" s="77">
        <f>A1619</f>
        <v>3</v>
      </c>
      <c r="B1618" s="153"/>
      <c r="C1618" s="155"/>
      <c r="D1618" s="137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</row>
    <row r="1619" spans="1:15" hidden="1">
      <c r="A1619" s="105">
        <f>MIN(A1620:A1625)</f>
        <v>3</v>
      </c>
      <c r="B1619" s="153"/>
      <c r="C1619" s="157" t="s">
        <v>36</v>
      </c>
      <c r="D1619" s="137"/>
      <c r="E1619" s="11"/>
      <c r="F1619" s="11"/>
      <c r="G1619" s="11"/>
      <c r="H1619" s="11"/>
      <c r="I1619" s="11"/>
      <c r="J1619" s="11"/>
      <c r="K1619" s="11"/>
      <c r="L1619" s="11"/>
      <c r="M1619" s="11"/>
      <c r="N1619" s="11"/>
      <c r="O1619" s="11"/>
    </row>
    <row r="1620" spans="1:15" hidden="1">
      <c r="A1620" s="50">
        <f t="shared" ref="A1620:A1625" si="559">IF(MAX(E1620:P1620)=0,IF(MIN(E1620:P1620)=0,3,2),2)</f>
        <v>3</v>
      </c>
      <c r="B1620" s="153"/>
      <c r="C1620" s="155" t="s">
        <v>34</v>
      </c>
      <c r="D1620" s="137"/>
      <c r="E1620" s="62">
        <f>SUM(E1621:E1622)</f>
        <v>0</v>
      </c>
      <c r="F1620" s="62">
        <f>SUM(F1621:F1622)</f>
        <v>0</v>
      </c>
      <c r="G1620" s="62">
        <f>SUM(G1621:G1622)</f>
        <v>0</v>
      </c>
      <c r="H1620" s="62">
        <f>SUM(H1621:H1622)</f>
        <v>0</v>
      </c>
      <c r="I1620" s="62">
        <f t="shared" ref="I1620:N1620" si="560">SUM(I1621:I1622)</f>
        <v>0</v>
      </c>
      <c r="J1620" s="62">
        <f t="shared" si="560"/>
        <v>0</v>
      </c>
      <c r="K1620" s="62">
        <f t="shared" si="560"/>
        <v>0</v>
      </c>
      <c r="L1620" s="62">
        <f t="shared" si="560"/>
        <v>0</v>
      </c>
      <c r="M1620" s="62">
        <f t="shared" si="560"/>
        <v>0</v>
      </c>
      <c r="N1620" s="62">
        <f t="shared" si="560"/>
        <v>0</v>
      </c>
      <c r="O1620" s="62">
        <f>SUM(O1621:O1622)</f>
        <v>0</v>
      </c>
    </row>
    <row r="1621" spans="1:15" hidden="1">
      <c r="A1621" s="50">
        <f t="shared" si="559"/>
        <v>3</v>
      </c>
      <c r="B1621" s="153"/>
      <c r="C1621" s="167" t="s">
        <v>80</v>
      </c>
      <c r="D1621" s="137"/>
      <c r="E1621" s="51"/>
      <c r="F1621" s="51"/>
      <c r="G1621" s="51"/>
      <c r="H1621" s="51"/>
      <c r="I1621" s="51"/>
      <c r="J1621" s="52">
        <f>H1621+I1621</f>
        <v>0</v>
      </c>
      <c r="K1621" s="51"/>
      <c r="L1621" s="51"/>
      <c r="M1621" s="52">
        <f>K1621+L1621</f>
        <v>0</v>
      </c>
      <c r="N1621" s="51"/>
      <c r="O1621" s="52">
        <f>M1621+N1621</f>
        <v>0</v>
      </c>
    </row>
    <row r="1622" spans="1:15" hidden="1">
      <c r="A1622" s="50">
        <f t="shared" si="559"/>
        <v>3</v>
      </c>
      <c r="B1622" s="153"/>
      <c r="C1622" s="167" t="s">
        <v>81</v>
      </c>
      <c r="D1622" s="137"/>
      <c r="E1622" s="51"/>
      <c r="F1622" s="51"/>
      <c r="G1622" s="51"/>
      <c r="H1622" s="51"/>
      <c r="I1622" s="51"/>
      <c r="J1622" s="52">
        <f>H1622+I1622</f>
        <v>0</v>
      </c>
      <c r="K1622" s="51"/>
      <c r="L1622" s="51"/>
      <c r="M1622" s="52">
        <f>K1622+L1622</f>
        <v>0</v>
      </c>
      <c r="N1622" s="51"/>
      <c r="O1622" s="52">
        <f>M1622+N1622</f>
        <v>0</v>
      </c>
    </row>
    <row r="1623" spans="1:15" hidden="1">
      <c r="A1623" s="50">
        <f t="shared" si="559"/>
        <v>3</v>
      </c>
      <c r="B1623" s="153"/>
      <c r="C1623" s="155" t="s">
        <v>35</v>
      </c>
      <c r="D1623" s="137"/>
      <c r="E1623" s="62">
        <f>SUM(E1624:E1625)</f>
        <v>0</v>
      </c>
      <c r="F1623" s="62">
        <f>SUM(F1624:F1625)</f>
        <v>0</v>
      </c>
      <c r="G1623" s="62">
        <f>SUM(G1624:G1625)</f>
        <v>0</v>
      </c>
      <c r="H1623" s="62">
        <f>SUM(H1624:H1625)</f>
        <v>0</v>
      </c>
      <c r="I1623" s="62">
        <f t="shared" ref="I1623:N1623" si="561">SUM(I1624:I1625)</f>
        <v>0</v>
      </c>
      <c r="J1623" s="62">
        <f t="shared" si="561"/>
        <v>0</v>
      </c>
      <c r="K1623" s="62">
        <f t="shared" si="561"/>
        <v>0</v>
      </c>
      <c r="L1623" s="62">
        <f t="shared" si="561"/>
        <v>0</v>
      </c>
      <c r="M1623" s="62">
        <f t="shared" si="561"/>
        <v>0</v>
      </c>
      <c r="N1623" s="62">
        <f t="shared" si="561"/>
        <v>0</v>
      </c>
      <c r="O1623" s="62">
        <f>SUM(O1624:O1625)</f>
        <v>0</v>
      </c>
    </row>
    <row r="1624" spans="1:15" hidden="1">
      <c r="A1624" s="50">
        <f t="shared" si="559"/>
        <v>3</v>
      </c>
      <c r="B1624" s="153"/>
      <c r="C1624" s="167" t="s">
        <v>84</v>
      </c>
      <c r="D1624" s="137"/>
      <c r="E1624" s="51"/>
      <c r="F1624" s="51"/>
      <c r="G1624" s="51"/>
      <c r="H1624" s="51"/>
      <c r="I1624" s="51"/>
      <c r="J1624" s="52">
        <f>H1624+I1624</f>
        <v>0</v>
      </c>
      <c r="K1624" s="51"/>
      <c r="L1624" s="51"/>
      <c r="M1624" s="52">
        <f>K1624+L1624</f>
        <v>0</v>
      </c>
      <c r="N1624" s="51"/>
      <c r="O1624" s="52">
        <f>M1624+N1624</f>
        <v>0</v>
      </c>
    </row>
    <row r="1625" spans="1:15" hidden="1">
      <c r="A1625" s="50">
        <f t="shared" si="559"/>
        <v>3</v>
      </c>
      <c r="B1625" s="153"/>
      <c r="C1625" s="167" t="s">
        <v>85</v>
      </c>
      <c r="D1625" s="137"/>
      <c r="E1625" s="51"/>
      <c r="F1625" s="51"/>
      <c r="G1625" s="51"/>
      <c r="H1625" s="51"/>
      <c r="I1625" s="51"/>
      <c r="J1625" s="52">
        <f>H1625+I1625</f>
        <v>0</v>
      </c>
      <c r="K1625" s="51"/>
      <c r="L1625" s="51"/>
      <c r="M1625" s="52">
        <f>K1625+L1625</f>
        <v>0</v>
      </c>
      <c r="N1625" s="51"/>
      <c r="O1625" s="52">
        <f>M1625+N1625</f>
        <v>0</v>
      </c>
    </row>
    <row r="1626" spans="1:15" hidden="1">
      <c r="A1626" s="77">
        <f>A1627</f>
        <v>3</v>
      </c>
      <c r="B1626" s="172"/>
      <c r="C1626" s="156"/>
      <c r="D1626" s="140"/>
      <c r="E1626" s="76"/>
      <c r="F1626" s="76"/>
      <c r="G1626" s="76"/>
      <c r="H1626" s="76"/>
      <c r="I1626" s="76"/>
      <c r="J1626" s="76"/>
      <c r="K1626" s="76"/>
      <c r="L1626" s="76"/>
      <c r="M1626" s="76"/>
      <c r="N1626" s="76"/>
      <c r="O1626" s="76"/>
    </row>
    <row r="1627" spans="1:15" hidden="1">
      <c r="A1627" s="105">
        <f>MIN(A1628:A1639)</f>
        <v>3</v>
      </c>
      <c r="B1627" s="172"/>
      <c r="C1627" s="173" t="s">
        <v>69</v>
      </c>
      <c r="D1627" s="140"/>
      <c r="E1627" s="76"/>
      <c r="F1627" s="76"/>
      <c r="G1627" s="76"/>
      <c r="H1627" s="76"/>
      <c r="I1627" s="76"/>
      <c r="J1627" s="76"/>
      <c r="K1627" s="76"/>
      <c r="L1627" s="76"/>
      <c r="M1627" s="76"/>
      <c r="N1627" s="76"/>
      <c r="O1627" s="76"/>
    </row>
    <row r="1628" spans="1:15" hidden="1">
      <c r="A1628" s="50">
        <f t="shared" ref="A1628:A1639" si="562">IF(MAX(E1628:P1628)=0,IF(MIN(E1628:P1628)=0,3,2),2)</f>
        <v>3</v>
      </c>
      <c r="B1628" s="145"/>
      <c r="C1628" s="146" t="s">
        <v>25</v>
      </c>
      <c r="D1628" s="56"/>
      <c r="E1628" s="11">
        <f>SUBTOTAL(9,E1629:E1639)</f>
        <v>0</v>
      </c>
      <c r="F1628" s="11">
        <f>SUBTOTAL(9,F1629:F1639)</f>
        <v>0</v>
      </c>
      <c r="G1628" s="11">
        <f>SUBTOTAL(9,G1629:G1639)</f>
        <v>0</v>
      </c>
      <c r="H1628" s="11">
        <f>SUBTOTAL(9,H1629:H1639)</f>
        <v>0</v>
      </c>
      <c r="I1628" s="11">
        <f t="shared" ref="I1628:N1628" si="563">SUBTOTAL(9,I1629:I1639)</f>
        <v>0</v>
      </c>
      <c r="J1628" s="11">
        <f t="shared" si="563"/>
        <v>0</v>
      </c>
      <c r="K1628" s="11">
        <f t="shared" si="563"/>
        <v>0</v>
      </c>
      <c r="L1628" s="11">
        <f t="shared" si="563"/>
        <v>0</v>
      </c>
      <c r="M1628" s="11">
        <f t="shared" si="563"/>
        <v>0</v>
      </c>
      <c r="N1628" s="11">
        <f t="shared" si="563"/>
        <v>0</v>
      </c>
      <c r="O1628" s="11">
        <f>SUBTOTAL(9,O1629:O1639)</f>
        <v>0</v>
      </c>
    </row>
    <row r="1629" spans="1:15" hidden="1">
      <c r="A1629" s="50">
        <f t="shared" si="562"/>
        <v>3</v>
      </c>
      <c r="B1629" s="145" t="s">
        <v>14</v>
      </c>
      <c r="C1629" s="146" t="s">
        <v>125</v>
      </c>
      <c r="D1629" s="56"/>
      <c r="E1629" s="11">
        <f>SUBTOTAL(9,E1630:E1633)</f>
        <v>0</v>
      </c>
      <c r="F1629" s="11">
        <f>SUBTOTAL(9,F1630:F1633)</f>
        <v>0</v>
      </c>
      <c r="G1629" s="11">
        <f>SUBTOTAL(9,G1630:G1633)</f>
        <v>0</v>
      </c>
      <c r="H1629" s="11">
        <f>SUBTOTAL(9,H1630:H1633)</f>
        <v>0</v>
      </c>
      <c r="I1629" s="11">
        <f t="shared" ref="I1629:N1629" si="564">SUBTOTAL(9,I1630:I1633)</f>
        <v>0</v>
      </c>
      <c r="J1629" s="11">
        <f t="shared" si="564"/>
        <v>0</v>
      </c>
      <c r="K1629" s="11">
        <f t="shared" si="564"/>
        <v>0</v>
      </c>
      <c r="L1629" s="11">
        <f t="shared" si="564"/>
        <v>0</v>
      </c>
      <c r="M1629" s="11">
        <f t="shared" si="564"/>
        <v>0</v>
      </c>
      <c r="N1629" s="11">
        <f t="shared" si="564"/>
        <v>0</v>
      </c>
      <c r="O1629" s="11">
        <f>SUBTOTAL(9,O1630:O1633)</f>
        <v>0</v>
      </c>
    </row>
    <row r="1630" spans="1:15" hidden="1">
      <c r="A1630" s="50">
        <f t="shared" si="562"/>
        <v>3</v>
      </c>
      <c r="B1630" s="147"/>
      <c r="C1630" s="146" t="s">
        <v>134</v>
      </c>
      <c r="D1630" s="56"/>
      <c r="E1630" s="11">
        <f>SUBTOTAL(9,E1631:E1633)</f>
        <v>0</v>
      </c>
      <c r="F1630" s="11">
        <f>SUBTOTAL(9,F1631:F1633)</f>
        <v>0</v>
      </c>
      <c r="G1630" s="11">
        <f>SUBTOTAL(9,G1631:G1633)</f>
        <v>0</v>
      </c>
      <c r="H1630" s="11">
        <f>SUBTOTAL(9,H1631:H1633)</f>
        <v>0</v>
      </c>
      <c r="I1630" s="11">
        <f t="shared" ref="I1630:N1630" si="565">SUBTOTAL(9,I1631:I1633)</f>
        <v>0</v>
      </c>
      <c r="J1630" s="11">
        <f t="shared" si="565"/>
        <v>0</v>
      </c>
      <c r="K1630" s="11">
        <f t="shared" si="565"/>
        <v>0</v>
      </c>
      <c r="L1630" s="11">
        <f t="shared" si="565"/>
        <v>0</v>
      </c>
      <c r="M1630" s="11">
        <f t="shared" si="565"/>
        <v>0</v>
      </c>
      <c r="N1630" s="11">
        <f t="shared" si="565"/>
        <v>0</v>
      </c>
      <c r="O1630" s="11">
        <f>SUBTOTAL(9,O1631:O1633)</f>
        <v>0</v>
      </c>
    </row>
    <row r="1631" spans="1:15" hidden="1">
      <c r="A1631" s="50">
        <f t="shared" si="562"/>
        <v>3</v>
      </c>
      <c r="B1631" s="153"/>
      <c r="C1631" s="155" t="s">
        <v>136</v>
      </c>
      <c r="D1631" s="136"/>
      <c r="E1631" s="11">
        <f>SUBTOTAL(9,E1632:E1633)</f>
        <v>0</v>
      </c>
      <c r="F1631" s="11">
        <f>SUBTOTAL(9,F1632:F1633)</f>
        <v>0</v>
      </c>
      <c r="G1631" s="11">
        <f>SUBTOTAL(9,G1632:G1633)</f>
        <v>0</v>
      </c>
      <c r="H1631" s="11">
        <f>SUBTOTAL(9,H1632:H1633)</f>
        <v>0</v>
      </c>
      <c r="I1631" s="11">
        <f t="shared" ref="I1631:N1631" si="566">SUBTOTAL(9,I1632:I1633)</f>
        <v>0</v>
      </c>
      <c r="J1631" s="11">
        <f t="shared" si="566"/>
        <v>0</v>
      </c>
      <c r="K1631" s="11">
        <f t="shared" si="566"/>
        <v>0</v>
      </c>
      <c r="L1631" s="11">
        <f t="shared" si="566"/>
        <v>0</v>
      </c>
      <c r="M1631" s="11">
        <f t="shared" si="566"/>
        <v>0</v>
      </c>
      <c r="N1631" s="11">
        <f t="shared" si="566"/>
        <v>0</v>
      </c>
      <c r="O1631" s="11">
        <f>SUBTOTAL(9,O1632:O1633)</f>
        <v>0</v>
      </c>
    </row>
    <row r="1632" spans="1:15" hidden="1">
      <c r="A1632" s="50">
        <f t="shared" si="562"/>
        <v>3</v>
      </c>
      <c r="B1632" s="153"/>
      <c r="C1632" s="155" t="s">
        <v>137</v>
      </c>
      <c r="D1632" s="136"/>
      <c r="E1632" s="51"/>
      <c r="F1632" s="51"/>
      <c r="G1632" s="51"/>
      <c r="H1632" s="51"/>
      <c r="I1632" s="51"/>
      <c r="J1632" s="52">
        <f>H1632+I1632</f>
        <v>0</v>
      </c>
      <c r="K1632" s="51"/>
      <c r="L1632" s="51"/>
      <c r="M1632" s="52">
        <f>K1632+L1632</f>
        <v>0</v>
      </c>
      <c r="N1632" s="51"/>
      <c r="O1632" s="52">
        <f>M1632+N1632</f>
        <v>0</v>
      </c>
    </row>
    <row r="1633" spans="1:15" hidden="1">
      <c r="A1633" s="50">
        <f t="shared" si="562"/>
        <v>3</v>
      </c>
      <c r="B1633" s="153"/>
      <c r="C1633" s="155" t="s">
        <v>138</v>
      </c>
      <c r="D1633" s="136"/>
      <c r="E1633" s="51"/>
      <c r="F1633" s="51"/>
      <c r="G1633" s="51"/>
      <c r="H1633" s="51"/>
      <c r="I1633" s="51"/>
      <c r="J1633" s="52">
        <f>H1633+I1633</f>
        <v>0</v>
      </c>
      <c r="K1633" s="51"/>
      <c r="L1633" s="51"/>
      <c r="M1633" s="52">
        <f>K1633+L1633</f>
        <v>0</v>
      </c>
      <c r="N1633" s="51"/>
      <c r="O1633" s="52">
        <f>M1633+N1633</f>
        <v>0</v>
      </c>
    </row>
    <row r="1634" spans="1:15" hidden="1">
      <c r="A1634" s="50">
        <f t="shared" si="562"/>
        <v>3</v>
      </c>
      <c r="B1634" s="145" t="s">
        <v>146</v>
      </c>
      <c r="C1634" s="157" t="s">
        <v>147</v>
      </c>
      <c r="D1634" s="56"/>
      <c r="E1634" s="11">
        <f>SUBTOTAL(9,E1635:E1638)</f>
        <v>0</v>
      </c>
      <c r="F1634" s="11">
        <f>SUBTOTAL(9,F1635:F1638)</f>
        <v>0</v>
      </c>
      <c r="G1634" s="11">
        <f>SUBTOTAL(9,G1635:G1638)</f>
        <v>0</v>
      </c>
      <c r="H1634" s="11">
        <f>SUBTOTAL(9,H1635:H1638)</f>
        <v>0</v>
      </c>
      <c r="I1634" s="11">
        <f t="shared" ref="I1634:N1634" si="567">SUBTOTAL(9,I1635:I1638)</f>
        <v>0</v>
      </c>
      <c r="J1634" s="11">
        <f t="shared" si="567"/>
        <v>0</v>
      </c>
      <c r="K1634" s="11">
        <f t="shared" si="567"/>
        <v>0</v>
      </c>
      <c r="L1634" s="11">
        <f t="shared" si="567"/>
        <v>0</v>
      </c>
      <c r="M1634" s="11">
        <f t="shared" si="567"/>
        <v>0</v>
      </c>
      <c r="N1634" s="11">
        <f t="shared" si="567"/>
        <v>0</v>
      </c>
      <c r="O1634" s="11">
        <f>SUBTOTAL(9,O1635:O1638)</f>
        <v>0</v>
      </c>
    </row>
    <row r="1635" spans="1:15" hidden="1">
      <c r="A1635" s="50">
        <f t="shared" si="562"/>
        <v>3</v>
      </c>
      <c r="B1635" s="156"/>
      <c r="C1635" s="158" t="s">
        <v>26</v>
      </c>
      <c r="D1635" s="56"/>
      <c r="E1635" s="11">
        <f>SUBTOTAL(9,E1636:E1638)</f>
        <v>0</v>
      </c>
      <c r="F1635" s="11">
        <f>SUBTOTAL(9,F1636:F1638)</f>
        <v>0</v>
      </c>
      <c r="G1635" s="11">
        <f>SUBTOTAL(9,G1636:G1638)</f>
        <v>0</v>
      </c>
      <c r="H1635" s="11">
        <f>SUBTOTAL(9,H1636:H1638)</f>
        <v>0</v>
      </c>
      <c r="I1635" s="11">
        <f t="shared" ref="I1635:N1635" si="568">SUBTOTAL(9,I1636:I1638)</f>
        <v>0</v>
      </c>
      <c r="J1635" s="11">
        <f t="shared" si="568"/>
        <v>0</v>
      </c>
      <c r="K1635" s="11">
        <f t="shared" si="568"/>
        <v>0</v>
      </c>
      <c r="L1635" s="11">
        <f t="shared" si="568"/>
        <v>0</v>
      </c>
      <c r="M1635" s="11">
        <f t="shared" si="568"/>
        <v>0</v>
      </c>
      <c r="N1635" s="11">
        <f t="shared" si="568"/>
        <v>0</v>
      </c>
      <c r="O1635" s="11">
        <f>SUBTOTAL(9,O1636:O1638)</f>
        <v>0</v>
      </c>
    </row>
    <row r="1636" spans="1:15" hidden="1">
      <c r="A1636" s="50">
        <f t="shared" si="562"/>
        <v>3</v>
      </c>
      <c r="B1636" s="150"/>
      <c r="C1636" s="163" t="s">
        <v>33</v>
      </c>
      <c r="D1636" s="136"/>
      <c r="E1636" s="11">
        <f>SUBTOTAL(9,E1637:E1638)</f>
        <v>0</v>
      </c>
      <c r="F1636" s="11">
        <f>SUBTOTAL(9,F1637:F1638)</f>
        <v>0</v>
      </c>
      <c r="G1636" s="11">
        <f>SUBTOTAL(9,G1637:G1638)</f>
        <v>0</v>
      </c>
      <c r="H1636" s="11">
        <f>SUBTOTAL(9,H1637:H1638)</f>
        <v>0</v>
      </c>
      <c r="I1636" s="11">
        <f t="shared" ref="I1636:N1636" si="569">SUBTOTAL(9,I1637:I1638)</f>
        <v>0</v>
      </c>
      <c r="J1636" s="11">
        <f t="shared" si="569"/>
        <v>0</v>
      </c>
      <c r="K1636" s="11">
        <f t="shared" si="569"/>
        <v>0</v>
      </c>
      <c r="L1636" s="11">
        <f t="shared" si="569"/>
        <v>0</v>
      </c>
      <c r="M1636" s="11">
        <f t="shared" si="569"/>
        <v>0</v>
      </c>
      <c r="N1636" s="11">
        <f t="shared" si="569"/>
        <v>0</v>
      </c>
      <c r="O1636" s="11">
        <f>SUBTOTAL(9,O1637:O1638)</f>
        <v>0</v>
      </c>
    </row>
    <row r="1637" spans="1:15" hidden="1">
      <c r="A1637" s="50">
        <f t="shared" si="562"/>
        <v>3</v>
      </c>
      <c r="B1637" s="150"/>
      <c r="C1637" s="164" t="s">
        <v>82</v>
      </c>
      <c r="D1637" s="136"/>
      <c r="E1637" s="51"/>
      <c r="F1637" s="51"/>
      <c r="G1637" s="51"/>
      <c r="H1637" s="51"/>
      <c r="I1637" s="51"/>
      <c r="J1637" s="52">
        <f>H1637+I1637</f>
        <v>0</v>
      </c>
      <c r="K1637" s="51"/>
      <c r="L1637" s="51"/>
      <c r="M1637" s="52">
        <f>K1637+L1637</f>
        <v>0</v>
      </c>
      <c r="N1637" s="51"/>
      <c r="O1637" s="52">
        <f>M1637+N1637</f>
        <v>0</v>
      </c>
    </row>
    <row r="1638" spans="1:15" hidden="1">
      <c r="A1638" s="50">
        <f t="shared" si="562"/>
        <v>3</v>
      </c>
      <c r="B1638" s="150"/>
      <c r="C1638" s="164" t="s">
        <v>83</v>
      </c>
      <c r="D1638" s="136"/>
      <c r="E1638" s="51"/>
      <c r="F1638" s="51"/>
      <c r="G1638" s="51"/>
      <c r="H1638" s="51"/>
      <c r="I1638" s="51"/>
      <c r="J1638" s="52">
        <f>H1638+I1638</f>
        <v>0</v>
      </c>
      <c r="K1638" s="51"/>
      <c r="L1638" s="51"/>
      <c r="M1638" s="52">
        <f>K1638+L1638</f>
        <v>0</v>
      </c>
      <c r="N1638" s="51"/>
      <c r="O1638" s="52">
        <f>M1638+N1638</f>
        <v>0</v>
      </c>
    </row>
    <row r="1639" spans="1:15" hidden="1">
      <c r="A1639" s="50">
        <f t="shared" si="562"/>
        <v>3</v>
      </c>
      <c r="B1639" s="145" t="s">
        <v>148</v>
      </c>
      <c r="C1639" s="157" t="s">
        <v>24</v>
      </c>
      <c r="D1639" s="137" t="s">
        <v>13</v>
      </c>
      <c r="E1639" s="51"/>
      <c r="F1639" s="51"/>
      <c r="G1639" s="51"/>
      <c r="H1639" s="51"/>
      <c r="I1639" s="51"/>
      <c r="J1639" s="52">
        <f>H1639+I1639</f>
        <v>0</v>
      </c>
      <c r="K1639" s="51"/>
      <c r="L1639" s="51"/>
      <c r="M1639" s="52">
        <f>K1639+L1639</f>
        <v>0</v>
      </c>
      <c r="N1639" s="51"/>
      <c r="O1639" s="52">
        <f>M1639+N1639</f>
        <v>0</v>
      </c>
    </row>
    <row r="1640" spans="1:15" ht="13.5" thickBot="1">
      <c r="A1640" s="16">
        <v>1</v>
      </c>
      <c r="B1640" s="79"/>
      <c r="C1640" s="79"/>
      <c r="D1640" s="135"/>
      <c r="E1640" s="80"/>
      <c r="F1640" s="80"/>
      <c r="G1640" s="80"/>
      <c r="H1640" s="80"/>
      <c r="I1640" s="80"/>
      <c r="J1640" s="80"/>
      <c r="K1640" s="80"/>
      <c r="L1640" s="80"/>
      <c r="M1640" s="80"/>
      <c r="N1640" s="80"/>
      <c r="O1640" s="80"/>
    </row>
    <row r="1641" spans="1:15">
      <c r="A1641" s="16">
        <v>1</v>
      </c>
      <c r="C1641" s="81"/>
      <c r="D1641" s="21"/>
    </row>
  </sheetData>
  <sheetProtection password="F284" sheet="1" objects="1" scenarios="1"/>
  <autoFilter ref="A1:A1641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59055118110236227" header="0.11811023622047245" footer="0.11811023622047245"/>
  <pageSetup paperSize="9" scale="50" pageOrder="overThenDown" orientation="landscape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276225</xdr:colOff>
                    <xdr:row>8</xdr:row>
                    <xdr:rowOff>19050</xdr:rowOff>
                  </from>
                  <to>
                    <xdr:col>2</xdr:col>
                    <xdr:colOff>1333500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4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3333750</xdr:colOff>
                    <xdr:row>8</xdr:row>
                    <xdr:rowOff>47625</xdr:rowOff>
                  </from>
                  <to>
                    <xdr:col>2</xdr:col>
                    <xdr:colOff>4400550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7" filterMode="1"/>
  <dimension ref="A1:O1641"/>
  <sheetViews>
    <sheetView zoomScaleNormal="100" workbookViewId="0">
      <pane xSplit="4" ySplit="13" topLeftCell="E1114" activePane="bottomRight" state="frozen"/>
      <selection activeCell="N12" sqref="N12"/>
      <selection pane="topRight" activeCell="N12" sqref="N12"/>
      <selection pane="bottomLeft" activeCell="N12" sqref="N12"/>
      <selection pane="bottomRight" activeCell="I1130" sqref="I1130"/>
    </sheetView>
  </sheetViews>
  <sheetFormatPr defaultColWidth="10.5703125" defaultRowHeight="12.75"/>
  <cols>
    <col min="1" max="1" width="3.42578125" style="16" hidden="1" customWidth="1"/>
    <col min="2" max="2" width="10.7109375" style="18" customWidth="1"/>
    <col min="3" max="3" width="67.7109375" style="16" customWidth="1"/>
    <col min="4" max="4" width="5.7109375" style="88" customWidth="1"/>
    <col min="5" max="15" width="14.7109375" style="16" customWidth="1"/>
    <col min="16" max="16" width="4.140625" style="16" customWidth="1"/>
    <col min="17" max="16384" width="10.5703125" style="16"/>
  </cols>
  <sheetData>
    <row r="1" spans="1:15">
      <c r="A1" s="12">
        <v>1</v>
      </c>
      <c r="B1" s="228" t="str">
        <f>P_Total!B1</f>
        <v>Приложение № 2</v>
      </c>
      <c r="C1" s="84"/>
      <c r="D1" s="85"/>
    </row>
    <row r="2" spans="1:15" ht="3" customHeight="1">
      <c r="A2" s="12">
        <v>1</v>
      </c>
      <c r="C2" s="86"/>
      <c r="D2" s="87"/>
    </row>
    <row r="3" spans="1:15" ht="3" customHeight="1">
      <c r="A3" s="12">
        <v>1</v>
      </c>
      <c r="C3" s="84"/>
    </row>
    <row r="4" spans="1:15">
      <c r="A4" s="12">
        <v>1</v>
      </c>
      <c r="B4" s="256" t="s">
        <v>1192</v>
      </c>
      <c r="C4" s="123" t="s">
        <v>1193</v>
      </c>
    </row>
    <row r="5" spans="1:15" ht="38.25">
      <c r="A5" s="12">
        <v>1</v>
      </c>
      <c r="B5" s="256" t="s">
        <v>1194</v>
      </c>
      <c r="C5" s="123" t="s">
        <v>1195</v>
      </c>
    </row>
    <row r="6" spans="1:15" ht="13.5" thickBot="1">
      <c r="A6" s="12">
        <v>1</v>
      </c>
      <c r="C6" s="40"/>
      <c r="D6" s="40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>
      <c r="A7" s="12">
        <v>1</v>
      </c>
      <c r="B7" s="26" t="str">
        <f>IF(ISBLANK(P_Total!B7)," ",P_Total!B7)</f>
        <v xml:space="preserve"> </v>
      </c>
      <c r="C7" s="27" t="str">
        <f>IF(ISBLANK(P_Total!C7)," ",P_Total!C7)</f>
        <v xml:space="preserve"> </v>
      </c>
      <c r="D7" s="28" t="str">
        <f>IF(ISBLANK(P_Total!D7)," ",P_Total!D7)</f>
        <v xml:space="preserve"> </v>
      </c>
      <c r="E7" s="30" t="str">
        <f>IF(ISBLANK(P_Total!E7)," ",P_Total!E7)</f>
        <v xml:space="preserve"> </v>
      </c>
      <c r="F7" s="30" t="str">
        <f>IF(ISBLANK(P_Total!F7)," ",P_Total!F7)</f>
        <v xml:space="preserve"> </v>
      </c>
      <c r="G7" s="30" t="str">
        <f>IF(ISBLANK(P_Total!G7)," ",P_Total!G7)</f>
        <v xml:space="preserve"> </v>
      </c>
      <c r="H7" s="30" t="str">
        <f>IF(ISBLANK(P_Total!H7)," ",P_Total!H7)</f>
        <v xml:space="preserve"> </v>
      </c>
      <c r="I7" s="30" t="str">
        <f>IF(ISBLANK(P_Total!I7)," ",P_Total!I7)</f>
        <v xml:space="preserve"> </v>
      </c>
      <c r="J7" s="30" t="str">
        <f>IF(ISBLANK(P_Total!J7)," ",P_Total!J7)</f>
        <v xml:space="preserve"> </v>
      </c>
      <c r="K7" s="30" t="str">
        <f>IF(ISBLANK(P_Total!K7)," ",P_Total!K7)</f>
        <v xml:space="preserve"> </v>
      </c>
      <c r="L7" s="30" t="str">
        <f>IF(ISBLANK(P_Total!L7)," ",P_Total!L7)</f>
        <v xml:space="preserve"> </v>
      </c>
      <c r="M7" s="30" t="str">
        <f>IF(ISBLANK(P_Total!M7)," ",P_Total!M7)</f>
        <v xml:space="preserve"> </v>
      </c>
      <c r="N7" s="30" t="str">
        <f>IF(ISBLANK(P_Total!N7)," ",P_Total!N7)</f>
        <v xml:space="preserve"> </v>
      </c>
      <c r="O7" s="30" t="str">
        <f>IF(ISBLANK(P_Total!O7)," ",P_Total!O7)</f>
        <v xml:space="preserve"> </v>
      </c>
    </row>
    <row r="8" spans="1:15" ht="76.5">
      <c r="A8" s="12">
        <v>1</v>
      </c>
      <c r="B8" s="31"/>
      <c r="C8" s="32" t="str">
        <f>IF(ISBLANK(P_Total!C8)," ",P_Total!C8)</f>
        <v>П О К А З А Т Е Л И</v>
      </c>
      <c r="D8" s="89" t="str">
        <f>IF(ISBLANK(P_Total!D8)," ",P_Total!D8)</f>
        <v xml:space="preserve"> </v>
      </c>
      <c r="E8" s="33" t="str">
        <f>IF(ISBLANK(P_Total!E8)," ",P_Total!E8)</f>
        <v>Отчет</v>
      </c>
      <c r="F8" s="33" t="str">
        <f>IF(ISBLANK(P_Total!F8)," ",P_Total!F8)</f>
        <v>Отчет</v>
      </c>
      <c r="G8" s="33" t="str">
        <f>IF(ISBLANK(P_Total!G8)," ",P_Total!G8)</f>
        <v>Закон</v>
      </c>
      <c r="H8" s="33" t="str">
        <f>IF(ISBLANK(P_Total!H8)," ",P_Total!H8)</f>
        <v>Разходен таван съгласно
РМС 459/2023г.</v>
      </c>
      <c r="I8" s="33" t="str">
        <f>IF(ISBLANK(P_Total!I8)," ",P_Total!I8)</f>
        <v>Изменения в политиката, структурата и основните допускания
(+/-)</v>
      </c>
      <c r="J8" s="33" t="str">
        <f>IF(ISBLANK(P_Total!J8)," ",P_Total!J8)</f>
        <v>Проект</v>
      </c>
      <c r="K8" s="33" t="str">
        <f>IF(ISBLANK(P_Total!K8)," ",P_Total!K8)</f>
        <v>Разходен таван съгласно
РМС 459/2023г.</v>
      </c>
      <c r="L8" s="33" t="str">
        <f>IF(ISBLANK(P_Total!L8)," ",P_Total!L8)</f>
        <v>Изменения в политиката, структурата и основните допускания
(+/-)</v>
      </c>
      <c r="M8" s="33" t="str">
        <f>IF(ISBLANK(P_Total!M8)," ",P_Total!M8)</f>
        <v>Прогноза</v>
      </c>
      <c r="N8" s="33" t="str">
        <f>IF(ISBLANK(P_Total!N8)," ",P_Total!N8)</f>
        <v>Изменения в политиката, структурата и основните допускания
(+/-)</v>
      </c>
      <c r="O8" s="33" t="str">
        <f>IF(ISBLANK(P_Total!O8)," ",P_Total!O8)</f>
        <v>Прогноза</v>
      </c>
    </row>
    <row r="9" spans="1:15">
      <c r="A9" s="12">
        <v>1</v>
      </c>
      <c r="B9" s="31"/>
      <c r="C9" s="34" t="str">
        <f>IF(ISBLANK(P_Total!C9)," ",P_Total!C9)</f>
        <v xml:space="preserve"> </v>
      </c>
      <c r="D9" s="32" t="str">
        <f>IF(ISBLANK(P_Total!D9)," ",P_Total!D9)</f>
        <v xml:space="preserve"> </v>
      </c>
      <c r="E9" s="90" t="str">
        <f>IF(ISBLANK(P_Total!E9)," ",P_Total!E9)</f>
        <v>2021 г.</v>
      </c>
      <c r="F9" s="90" t="str">
        <f>IF(ISBLANK(P_Total!F9)," ",P_Total!F9)</f>
        <v>2022 г.</v>
      </c>
      <c r="G9" s="90" t="str">
        <f>IF(ISBLANK(P_Total!G9)," ",P_Total!G9)</f>
        <v>2023 г.</v>
      </c>
      <c r="H9" s="90" t="str">
        <f>IF(ISBLANK(P_Total!H9)," ",P_Total!H9)</f>
        <v>2024 г.</v>
      </c>
      <c r="I9" s="90" t="str">
        <f>IF(ISBLANK(P_Total!I9)," ",P_Total!I9)</f>
        <v>2024 г.</v>
      </c>
      <c r="J9" s="90" t="str">
        <f>IF(ISBLANK(P_Total!J9)," ",P_Total!J9)</f>
        <v>2024 г.</v>
      </c>
      <c r="K9" s="90" t="str">
        <f>IF(ISBLANK(P_Total!K9)," ",P_Total!K9)</f>
        <v>2025 г.</v>
      </c>
      <c r="L9" s="90" t="str">
        <f>IF(ISBLANK(P_Total!L9)," ",P_Total!L9)</f>
        <v>2025 г.</v>
      </c>
      <c r="M9" s="90" t="str">
        <f>IF(ISBLANK(P_Total!M9)," ",P_Total!M9)</f>
        <v>2025 г.</v>
      </c>
      <c r="N9" s="90" t="str">
        <f>IF(ISBLANK(P_Total!N9)," ",P_Total!N9)</f>
        <v>2026 г.</v>
      </c>
      <c r="O9" s="90" t="str">
        <f>IF(ISBLANK(P_Total!O9)," ",P_Total!O9)</f>
        <v>2026 г.</v>
      </c>
    </row>
    <row r="10" spans="1:15">
      <c r="A10" s="12">
        <v>1</v>
      </c>
      <c r="B10" s="31"/>
      <c r="C10" s="35" t="str">
        <f>IF(ISBLANK(P_Total!C10)," ",P_Total!C10)</f>
        <v xml:space="preserve"> (в лева)</v>
      </c>
      <c r="D10" s="32" t="str">
        <f>IF(ISBLANK(P_Total!D10)," ",P_Total!D10)</f>
        <v xml:space="preserve"> </v>
      </c>
      <c r="E10" s="36" t="str">
        <f>IF(ISBLANK(P_Total!E10)," ",P_Total!E10)</f>
        <v xml:space="preserve"> </v>
      </c>
      <c r="F10" s="36" t="str">
        <f>IF(ISBLANK(P_Total!F10)," ",P_Total!F10)</f>
        <v xml:space="preserve"> </v>
      </c>
      <c r="G10" s="36" t="str">
        <f>IF(ISBLANK(P_Total!G10)," ",P_Total!G10)</f>
        <v xml:space="preserve"> </v>
      </c>
      <c r="H10" s="36" t="str">
        <f>IF(ISBLANK(P_Total!H10)," ",P_Total!H10)</f>
        <v xml:space="preserve"> </v>
      </c>
      <c r="I10" s="36" t="str">
        <f>IF(ISBLANK(P_Total!I10)," ",P_Total!I10)</f>
        <v xml:space="preserve"> </v>
      </c>
      <c r="J10" s="36" t="str">
        <f>IF(ISBLANK(P_Total!J10)," ",P_Total!J10)</f>
        <v>(к.4+к.5)</v>
      </c>
      <c r="K10" s="36" t="str">
        <f>IF(ISBLANK(P_Total!K10)," ",P_Total!K10)</f>
        <v xml:space="preserve"> </v>
      </c>
      <c r="L10" s="36" t="str">
        <f>IF(ISBLANK(P_Total!L10)," ",P_Total!L10)</f>
        <v xml:space="preserve"> </v>
      </c>
      <c r="M10" s="36" t="str">
        <f>IF(ISBLANK(P_Total!M10)," ",P_Total!M10)</f>
        <v>(к.7+к.8)</v>
      </c>
      <c r="N10" s="36" t="str">
        <f>IF(ISBLANK(P_Total!N10)," ",P_Total!N10)</f>
        <v xml:space="preserve"> </v>
      </c>
      <c r="O10" s="36" t="str">
        <f>IF(ISBLANK(P_Total!O10)," ",P_Total!O10)</f>
        <v>(к.9+к.10)</v>
      </c>
    </row>
    <row r="11" spans="1:15" s="40" customFormat="1" ht="13.5" thickBot="1">
      <c r="A11" s="12">
        <v>1</v>
      </c>
      <c r="B11" s="37"/>
      <c r="C11" s="38" t="str">
        <f>IF(ISBLANK(P_Total!C11)," ",P_Total!C11)</f>
        <v xml:space="preserve"> </v>
      </c>
      <c r="D11" s="38" t="str">
        <f>IF(ISBLANK(P_Total!D11)," ",P_Total!D11)</f>
        <v xml:space="preserve"> </v>
      </c>
      <c r="E11" s="39" t="str">
        <f>IF(ISBLANK(P_Total!E11)," ",P_Total!E11)</f>
        <v xml:space="preserve"> </v>
      </c>
      <c r="F11" s="39" t="str">
        <f>IF(ISBLANK(P_Total!F11)," ",P_Total!F11)</f>
        <v xml:space="preserve"> </v>
      </c>
      <c r="G11" s="39" t="str">
        <f>IF(ISBLANK(P_Total!G11)," ",P_Total!G11)</f>
        <v xml:space="preserve"> </v>
      </c>
      <c r="H11" s="39" t="str">
        <f>IF(ISBLANK(P_Total!H11)," ",P_Total!H11)</f>
        <v xml:space="preserve"> </v>
      </c>
      <c r="I11" s="39" t="str">
        <f>IF(ISBLANK(P_Total!I11)," ",P_Total!I11)</f>
        <v xml:space="preserve"> </v>
      </c>
      <c r="J11" s="39" t="str">
        <f>IF(ISBLANK(P_Total!J11)," ",P_Total!J11)</f>
        <v xml:space="preserve"> </v>
      </c>
      <c r="K11" s="39" t="str">
        <f>IF(ISBLANK(P_Total!K11)," ",P_Total!K11)</f>
        <v xml:space="preserve"> </v>
      </c>
      <c r="L11" s="39" t="str">
        <f>IF(ISBLANK(P_Total!L11)," ",P_Total!L11)</f>
        <v xml:space="preserve"> </v>
      </c>
      <c r="M11" s="39" t="str">
        <f>IF(ISBLANK(P_Total!M11)," ",P_Total!M11)</f>
        <v xml:space="preserve"> </v>
      </c>
      <c r="N11" s="39" t="str">
        <f>IF(ISBLANK(P_Total!N11)," ",P_Total!N11)</f>
        <v xml:space="preserve"> </v>
      </c>
      <c r="O11" s="39" t="str">
        <f>IF(ISBLANK(P_Total!O11)," ",P_Total!O11)</f>
        <v xml:space="preserve"> </v>
      </c>
    </row>
    <row r="12" spans="1:15" ht="13.5" thickBot="1">
      <c r="A12" s="12">
        <v>1</v>
      </c>
      <c r="B12" s="41"/>
      <c r="C12" s="38" t="str">
        <f>IF(ISBLANK(P_Total!C12)," ",P_Total!C12)</f>
        <v xml:space="preserve"> A</v>
      </c>
      <c r="D12" s="38" t="str">
        <f>IF(ISBLANK(P_Total!D12)," ",P_Total!D12)</f>
        <v xml:space="preserve"> </v>
      </c>
      <c r="E12" s="42">
        <f>IF(ISBLANK(P_Total!E12)," ",P_Total!E12)</f>
        <v>1</v>
      </c>
      <c r="F12" s="42">
        <f>IF(ISBLANK(P_Total!F12)," ",P_Total!F12)</f>
        <v>2</v>
      </c>
      <c r="G12" s="42">
        <f>IF(ISBLANK(P_Total!G12)," ",P_Total!G12)</f>
        <v>3</v>
      </c>
      <c r="H12" s="42">
        <f>IF(ISBLANK(P_Total!H12)," ",P_Total!H12)</f>
        <v>4</v>
      </c>
      <c r="I12" s="42">
        <f>IF(ISBLANK(P_Total!I12)," ",P_Total!I12)</f>
        <v>5</v>
      </c>
      <c r="J12" s="42">
        <f>IF(ISBLANK(P_Total!J12)," ",P_Total!J12)</f>
        <v>6</v>
      </c>
      <c r="K12" s="42">
        <f>IF(ISBLANK(P_Total!K12)," ",P_Total!K12)</f>
        <v>7</v>
      </c>
      <c r="L12" s="42">
        <f>IF(ISBLANK(P_Total!L12)," ",P_Total!L12)</f>
        <v>8</v>
      </c>
      <c r="M12" s="42">
        <f>IF(ISBLANK(P_Total!M12)," ",P_Total!M12)</f>
        <v>9</v>
      </c>
      <c r="N12" s="42">
        <f>IF(ISBLANK(P_Total!N12)," ",P_Total!N12)</f>
        <v>10</v>
      </c>
      <c r="O12" s="42">
        <f>IF(ISBLANK(P_Total!O12)," ",P_Total!O12)</f>
        <v>11</v>
      </c>
    </row>
    <row r="13" spans="1:15">
      <c r="A13" s="12">
        <v>1</v>
      </c>
      <c r="B13" s="43"/>
      <c r="C13" s="44"/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5">
      <c r="A14" s="12">
        <v>1</v>
      </c>
      <c r="B14" s="141"/>
      <c r="C14" s="142" t="s">
        <v>314</v>
      </c>
      <c r="D14" s="53" t="s">
        <v>27</v>
      </c>
      <c r="E14" s="48">
        <f>E16</f>
        <v>23224896</v>
      </c>
      <c r="F14" s="48">
        <f>F16</f>
        <v>34449962</v>
      </c>
      <c r="G14" s="48">
        <f>G16</f>
        <v>9112800</v>
      </c>
      <c r="H14" s="48">
        <f>H16</f>
        <v>9312800</v>
      </c>
      <c r="I14" s="48">
        <f t="shared" ref="I14:N14" si="0">I16</f>
        <v>-52200</v>
      </c>
      <c r="J14" s="48">
        <f t="shared" si="0"/>
        <v>9260600</v>
      </c>
      <c r="K14" s="48">
        <f t="shared" si="0"/>
        <v>9259800</v>
      </c>
      <c r="L14" s="48">
        <f t="shared" si="0"/>
        <v>800</v>
      </c>
      <c r="M14" s="48">
        <f t="shared" si="0"/>
        <v>9260600</v>
      </c>
      <c r="N14" s="48">
        <f t="shared" si="0"/>
        <v>0</v>
      </c>
      <c r="O14" s="48">
        <f>O16</f>
        <v>9260600</v>
      </c>
    </row>
    <row r="15" spans="1:15">
      <c r="A15" s="12">
        <v>1</v>
      </c>
      <c r="B15" s="143"/>
      <c r="C15" s="144"/>
      <c r="D15" s="54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s="57" customFormat="1">
      <c r="A16" s="55">
        <v>1</v>
      </c>
      <c r="B16" s="145"/>
      <c r="C16" s="146" t="s">
        <v>25</v>
      </c>
      <c r="D16" s="56"/>
      <c r="E16" s="11">
        <f>SUBTOTAL(9,E17:E85)</f>
        <v>23224896</v>
      </c>
      <c r="F16" s="11">
        <f>SUBTOTAL(9,F17:F85)</f>
        <v>34449962</v>
      </c>
      <c r="G16" s="11">
        <f>SUBTOTAL(9,G17:G85)</f>
        <v>9112800</v>
      </c>
      <c r="H16" s="11">
        <f>SUBTOTAL(9,H17:H85)</f>
        <v>9312800</v>
      </c>
      <c r="I16" s="11">
        <f t="shared" ref="I16:N16" si="1">SUBTOTAL(9,I17:I85)</f>
        <v>-52200</v>
      </c>
      <c r="J16" s="11">
        <f t="shared" si="1"/>
        <v>9260600</v>
      </c>
      <c r="K16" s="11">
        <f t="shared" si="1"/>
        <v>9259800</v>
      </c>
      <c r="L16" s="11">
        <f t="shared" si="1"/>
        <v>800</v>
      </c>
      <c r="M16" s="11">
        <f t="shared" si="1"/>
        <v>9260600</v>
      </c>
      <c r="N16" s="11">
        <f t="shared" si="1"/>
        <v>0</v>
      </c>
      <c r="O16" s="11">
        <f>SUBTOTAL(9,O17:O85)</f>
        <v>9260600</v>
      </c>
    </row>
    <row r="17" spans="1:15" s="57" customFormat="1">
      <c r="A17" s="55">
        <v>1</v>
      </c>
      <c r="B17" s="145" t="s">
        <v>14</v>
      </c>
      <c r="C17" s="146" t="s">
        <v>125</v>
      </c>
      <c r="D17" s="56"/>
      <c r="E17" s="11">
        <f>SUBTOTAL(9,E18:E43)</f>
        <v>409966</v>
      </c>
      <c r="F17" s="11">
        <f>SUBTOTAL(9,F18:F43)</f>
        <v>881157</v>
      </c>
      <c r="G17" s="11">
        <f>SUBTOTAL(9,G18:G43)</f>
        <v>712800</v>
      </c>
      <c r="H17" s="11">
        <f>SUBTOTAL(9,H18:H43)</f>
        <v>712800</v>
      </c>
      <c r="I17" s="11">
        <f t="shared" ref="I17:N17" si="2">SUBTOTAL(9,I18:I43)</f>
        <v>-52200</v>
      </c>
      <c r="J17" s="11">
        <f t="shared" si="2"/>
        <v>660600</v>
      </c>
      <c r="K17" s="11">
        <f t="shared" si="2"/>
        <v>659800</v>
      </c>
      <c r="L17" s="11">
        <f t="shared" si="2"/>
        <v>800</v>
      </c>
      <c r="M17" s="11">
        <f t="shared" si="2"/>
        <v>660600</v>
      </c>
      <c r="N17" s="11">
        <f t="shared" si="2"/>
        <v>0</v>
      </c>
      <c r="O17" s="11">
        <f>SUBTOTAL(9,O18:O43)</f>
        <v>660600</v>
      </c>
    </row>
    <row r="18" spans="1:15" s="57" customFormat="1">
      <c r="A18" s="50">
        <f t="shared" ref="A18:A43" si="3">IF(MAX(E18:P18)=0,IF(MIN(E18:P18)=0,3,2),2)</f>
        <v>2</v>
      </c>
      <c r="B18" s="147"/>
      <c r="C18" s="146" t="s">
        <v>126</v>
      </c>
      <c r="D18" s="56"/>
      <c r="E18" s="11">
        <f>SUBTOTAL(9,E19:E29)</f>
        <v>292410</v>
      </c>
      <c r="F18" s="11">
        <f>SUBTOTAL(9,F19:F29)</f>
        <v>583248</v>
      </c>
      <c r="G18" s="11">
        <f>SUBTOTAL(9,G19:G29)</f>
        <v>520000</v>
      </c>
      <c r="H18" s="11">
        <f>SUBTOTAL(9,H19:H29)</f>
        <v>520000</v>
      </c>
      <c r="I18" s="11">
        <f t="shared" ref="I18:N18" si="4">SUBTOTAL(9,I19:I29)</f>
        <v>800</v>
      </c>
      <c r="J18" s="11">
        <f t="shared" si="4"/>
        <v>520800</v>
      </c>
      <c r="K18" s="11">
        <f t="shared" si="4"/>
        <v>520000</v>
      </c>
      <c r="L18" s="11">
        <f t="shared" si="4"/>
        <v>800</v>
      </c>
      <c r="M18" s="11">
        <f t="shared" si="4"/>
        <v>520800</v>
      </c>
      <c r="N18" s="11">
        <f t="shared" si="4"/>
        <v>0</v>
      </c>
      <c r="O18" s="11">
        <f>SUBTOTAL(9,O19:O29)</f>
        <v>520800</v>
      </c>
    </row>
    <row r="19" spans="1:15" s="57" customFormat="1" ht="25.5">
      <c r="A19" s="50">
        <f t="shared" si="3"/>
        <v>2</v>
      </c>
      <c r="B19" s="148"/>
      <c r="C19" s="149" t="s">
        <v>127</v>
      </c>
      <c r="D19" s="58" t="s">
        <v>2</v>
      </c>
      <c r="E19" s="11">
        <f>SUBTOTAL(9,E20:E21)</f>
        <v>55188</v>
      </c>
      <c r="F19" s="11">
        <f>SUBTOTAL(9,F20:F21)</f>
        <v>221972</v>
      </c>
      <c r="G19" s="11">
        <f>SUBTOTAL(9,G20:G21)</f>
        <v>132900</v>
      </c>
      <c r="H19" s="11">
        <f>SUBTOTAL(9,H20:H21)</f>
        <v>132900</v>
      </c>
      <c r="I19" s="11">
        <f t="shared" ref="I19:N19" si="5">SUBTOTAL(9,I20:I21)</f>
        <v>0</v>
      </c>
      <c r="J19" s="11">
        <f t="shared" si="5"/>
        <v>132900</v>
      </c>
      <c r="K19" s="11">
        <f t="shared" si="5"/>
        <v>132900</v>
      </c>
      <c r="L19" s="11">
        <f t="shared" si="5"/>
        <v>0</v>
      </c>
      <c r="M19" s="11">
        <f t="shared" si="5"/>
        <v>132900</v>
      </c>
      <c r="N19" s="11">
        <f t="shared" si="5"/>
        <v>0</v>
      </c>
      <c r="O19" s="11">
        <f>SUBTOTAL(9,O20:O21)</f>
        <v>132900</v>
      </c>
    </row>
    <row r="20" spans="1:15" s="57" customFormat="1" ht="25.5">
      <c r="A20" s="50">
        <f t="shared" si="3"/>
        <v>2</v>
      </c>
      <c r="B20" s="148"/>
      <c r="C20" s="149" t="s">
        <v>303</v>
      </c>
      <c r="D20" s="58" t="s">
        <v>302</v>
      </c>
      <c r="E20" s="52">
        <f t="shared" ref="E20:O22" si="6">SUMIF($C$99:$C$1640,$C20,E$99:E$1640)</f>
        <v>55188</v>
      </c>
      <c r="F20" s="52">
        <f t="shared" si="6"/>
        <v>221972</v>
      </c>
      <c r="G20" s="52">
        <f t="shared" si="6"/>
        <v>132900</v>
      </c>
      <c r="H20" s="52">
        <f t="shared" si="6"/>
        <v>132900</v>
      </c>
      <c r="I20" s="52">
        <f t="shared" si="6"/>
        <v>0</v>
      </c>
      <c r="J20" s="52">
        <f t="shared" si="6"/>
        <v>132900</v>
      </c>
      <c r="K20" s="52">
        <f t="shared" si="6"/>
        <v>132900</v>
      </c>
      <c r="L20" s="52">
        <f t="shared" si="6"/>
        <v>0</v>
      </c>
      <c r="M20" s="52">
        <f t="shared" si="6"/>
        <v>132900</v>
      </c>
      <c r="N20" s="52">
        <f t="shared" si="6"/>
        <v>0</v>
      </c>
      <c r="O20" s="52">
        <f t="shared" si="6"/>
        <v>132900</v>
      </c>
    </row>
    <row r="21" spans="1:15" s="57" customFormat="1" ht="25.5" hidden="1">
      <c r="A21" s="50">
        <f t="shared" si="3"/>
        <v>3</v>
      </c>
      <c r="B21" s="148"/>
      <c r="C21" s="149" t="s">
        <v>305</v>
      </c>
      <c r="D21" s="58" t="s">
        <v>304</v>
      </c>
      <c r="E21" s="52">
        <f t="shared" si="6"/>
        <v>0</v>
      </c>
      <c r="F21" s="52">
        <f t="shared" si="6"/>
        <v>0</v>
      </c>
      <c r="G21" s="52">
        <f t="shared" si="6"/>
        <v>0</v>
      </c>
      <c r="H21" s="52">
        <f t="shared" si="6"/>
        <v>0</v>
      </c>
      <c r="I21" s="52">
        <f t="shared" si="6"/>
        <v>0</v>
      </c>
      <c r="J21" s="52">
        <f t="shared" si="6"/>
        <v>0</v>
      </c>
      <c r="K21" s="52">
        <f t="shared" si="6"/>
        <v>0</v>
      </c>
      <c r="L21" s="52">
        <f t="shared" si="6"/>
        <v>0</v>
      </c>
      <c r="M21" s="52">
        <f t="shared" si="6"/>
        <v>0</v>
      </c>
      <c r="N21" s="52">
        <f t="shared" si="6"/>
        <v>0</v>
      </c>
      <c r="O21" s="52">
        <f t="shared" si="6"/>
        <v>0</v>
      </c>
    </row>
    <row r="22" spans="1:15" s="57" customFormat="1">
      <c r="A22" s="50">
        <f t="shared" si="3"/>
        <v>2</v>
      </c>
      <c r="B22" s="150"/>
      <c r="C22" s="151" t="s">
        <v>128</v>
      </c>
      <c r="D22" s="59" t="s">
        <v>3</v>
      </c>
      <c r="E22" s="52">
        <f t="shared" si="6"/>
        <v>214175</v>
      </c>
      <c r="F22" s="52">
        <f t="shared" si="6"/>
        <v>305895</v>
      </c>
      <c r="G22" s="52">
        <f t="shared" si="6"/>
        <v>342700</v>
      </c>
      <c r="H22" s="52">
        <f t="shared" si="6"/>
        <v>342700</v>
      </c>
      <c r="I22" s="52">
        <f t="shared" si="6"/>
        <v>0</v>
      </c>
      <c r="J22" s="52">
        <f t="shared" si="6"/>
        <v>342700</v>
      </c>
      <c r="K22" s="52">
        <f t="shared" si="6"/>
        <v>342700</v>
      </c>
      <c r="L22" s="52">
        <f t="shared" si="6"/>
        <v>0</v>
      </c>
      <c r="M22" s="52">
        <f t="shared" si="6"/>
        <v>342700</v>
      </c>
      <c r="N22" s="52">
        <f t="shared" si="6"/>
        <v>0</v>
      </c>
      <c r="O22" s="52">
        <f t="shared" si="6"/>
        <v>342700</v>
      </c>
    </row>
    <row r="23" spans="1:15" s="57" customFormat="1">
      <c r="A23" s="50">
        <f t="shared" si="3"/>
        <v>2</v>
      </c>
      <c r="B23" s="150"/>
      <c r="C23" s="152" t="s">
        <v>445</v>
      </c>
      <c r="D23" s="117" t="s">
        <v>446</v>
      </c>
      <c r="E23" s="11">
        <f>SUBTOTAL(9,E24:E28)</f>
        <v>23047</v>
      </c>
      <c r="F23" s="11">
        <f>SUBTOTAL(9,F24:F28)</f>
        <v>55381</v>
      </c>
      <c r="G23" s="11">
        <f>SUBTOTAL(9,G24:G28)</f>
        <v>44400</v>
      </c>
      <c r="H23" s="11">
        <f>SUBTOTAL(9,H24:H28)</f>
        <v>44400</v>
      </c>
      <c r="I23" s="11">
        <f t="shared" ref="I23:N23" si="7">SUBTOTAL(9,I24:I28)</f>
        <v>800</v>
      </c>
      <c r="J23" s="11">
        <f t="shared" si="7"/>
        <v>45200</v>
      </c>
      <c r="K23" s="11">
        <f t="shared" si="7"/>
        <v>44400</v>
      </c>
      <c r="L23" s="11">
        <f t="shared" si="7"/>
        <v>800</v>
      </c>
      <c r="M23" s="11">
        <f t="shared" si="7"/>
        <v>45200</v>
      </c>
      <c r="N23" s="11">
        <f t="shared" si="7"/>
        <v>0</v>
      </c>
      <c r="O23" s="11">
        <f>SUBTOTAL(9,O24:O28)</f>
        <v>45200</v>
      </c>
    </row>
    <row r="24" spans="1:15" s="57" customFormat="1" ht="25.5">
      <c r="A24" s="50">
        <f t="shared" si="3"/>
        <v>2</v>
      </c>
      <c r="B24" s="150"/>
      <c r="C24" s="149" t="s">
        <v>129</v>
      </c>
      <c r="D24" s="60" t="s">
        <v>37</v>
      </c>
      <c r="E24" s="52">
        <f t="shared" ref="E24:O29" si="8">SUMIF($C$99:$C$1640,$C24,E$99:E$1640)</f>
        <v>13071</v>
      </c>
      <c r="F24" s="52">
        <f t="shared" si="8"/>
        <v>35440</v>
      </c>
      <c r="G24" s="52">
        <f t="shared" si="8"/>
        <v>28900</v>
      </c>
      <c r="H24" s="52">
        <f t="shared" si="8"/>
        <v>28900</v>
      </c>
      <c r="I24" s="52">
        <f t="shared" si="8"/>
        <v>500</v>
      </c>
      <c r="J24" s="52">
        <f t="shared" si="8"/>
        <v>29400</v>
      </c>
      <c r="K24" s="52">
        <f t="shared" si="8"/>
        <v>28900</v>
      </c>
      <c r="L24" s="52">
        <f t="shared" si="8"/>
        <v>500</v>
      </c>
      <c r="M24" s="52">
        <f t="shared" si="8"/>
        <v>29400</v>
      </c>
      <c r="N24" s="52">
        <f t="shared" si="8"/>
        <v>0</v>
      </c>
      <c r="O24" s="52">
        <f t="shared" si="8"/>
        <v>29400</v>
      </c>
    </row>
    <row r="25" spans="1:15" s="57" customFormat="1" ht="25.5">
      <c r="A25" s="50">
        <f t="shared" si="3"/>
        <v>2</v>
      </c>
      <c r="B25" s="150"/>
      <c r="C25" s="149" t="s">
        <v>130</v>
      </c>
      <c r="D25" s="60" t="s">
        <v>38</v>
      </c>
      <c r="E25" s="52">
        <f t="shared" si="8"/>
        <v>101</v>
      </c>
      <c r="F25" s="52">
        <f t="shared" si="8"/>
        <v>390</v>
      </c>
      <c r="G25" s="52">
        <f t="shared" si="8"/>
        <v>0</v>
      </c>
      <c r="H25" s="52">
        <f t="shared" si="8"/>
        <v>0</v>
      </c>
      <c r="I25" s="52">
        <f t="shared" si="8"/>
        <v>0</v>
      </c>
      <c r="J25" s="52">
        <f t="shared" si="8"/>
        <v>0</v>
      </c>
      <c r="K25" s="52">
        <f t="shared" si="8"/>
        <v>0</v>
      </c>
      <c r="L25" s="52">
        <f t="shared" si="8"/>
        <v>0</v>
      </c>
      <c r="M25" s="52">
        <f t="shared" si="8"/>
        <v>0</v>
      </c>
      <c r="N25" s="52">
        <f t="shared" si="8"/>
        <v>0</v>
      </c>
      <c r="O25" s="52">
        <f t="shared" si="8"/>
        <v>0</v>
      </c>
    </row>
    <row r="26" spans="1:15" s="57" customFormat="1">
      <c r="A26" s="50">
        <f t="shared" si="3"/>
        <v>2</v>
      </c>
      <c r="B26" s="150"/>
      <c r="C26" s="149" t="s">
        <v>131</v>
      </c>
      <c r="D26" s="60" t="s">
        <v>39</v>
      </c>
      <c r="E26" s="52">
        <f t="shared" si="8"/>
        <v>6672</v>
      </c>
      <c r="F26" s="52">
        <f t="shared" si="8"/>
        <v>13536</v>
      </c>
      <c r="G26" s="52">
        <f t="shared" si="8"/>
        <v>10100</v>
      </c>
      <c r="H26" s="52">
        <f t="shared" si="8"/>
        <v>10100</v>
      </c>
      <c r="I26" s="52">
        <f t="shared" si="8"/>
        <v>200</v>
      </c>
      <c r="J26" s="52">
        <f t="shared" si="8"/>
        <v>10300</v>
      </c>
      <c r="K26" s="52">
        <f t="shared" si="8"/>
        <v>10100</v>
      </c>
      <c r="L26" s="52">
        <f t="shared" si="8"/>
        <v>200</v>
      </c>
      <c r="M26" s="52">
        <f t="shared" si="8"/>
        <v>10300</v>
      </c>
      <c r="N26" s="52">
        <f t="shared" si="8"/>
        <v>0</v>
      </c>
      <c r="O26" s="52">
        <f t="shared" si="8"/>
        <v>10300</v>
      </c>
    </row>
    <row r="27" spans="1:15" s="57" customFormat="1">
      <c r="A27" s="50">
        <f t="shared" si="3"/>
        <v>2</v>
      </c>
      <c r="B27" s="150"/>
      <c r="C27" s="149" t="s">
        <v>132</v>
      </c>
      <c r="D27" s="60" t="s">
        <v>40</v>
      </c>
      <c r="E27" s="52">
        <f t="shared" si="8"/>
        <v>3203</v>
      </c>
      <c r="F27" s="52">
        <f t="shared" si="8"/>
        <v>6015</v>
      </c>
      <c r="G27" s="52">
        <f t="shared" si="8"/>
        <v>5400</v>
      </c>
      <c r="H27" s="52">
        <f t="shared" si="8"/>
        <v>5400</v>
      </c>
      <c r="I27" s="52">
        <f t="shared" si="8"/>
        <v>100</v>
      </c>
      <c r="J27" s="52">
        <f t="shared" si="8"/>
        <v>5500</v>
      </c>
      <c r="K27" s="52">
        <f t="shared" si="8"/>
        <v>5400</v>
      </c>
      <c r="L27" s="52">
        <f t="shared" si="8"/>
        <v>100</v>
      </c>
      <c r="M27" s="52">
        <f t="shared" si="8"/>
        <v>5500</v>
      </c>
      <c r="N27" s="52">
        <f t="shared" si="8"/>
        <v>0</v>
      </c>
      <c r="O27" s="52">
        <f t="shared" si="8"/>
        <v>5500</v>
      </c>
    </row>
    <row r="28" spans="1:15" s="57" customFormat="1" ht="25.5" hidden="1">
      <c r="A28" s="50">
        <f t="shared" si="3"/>
        <v>3</v>
      </c>
      <c r="B28" s="150"/>
      <c r="C28" s="149" t="s">
        <v>133</v>
      </c>
      <c r="D28" s="60" t="s">
        <v>41</v>
      </c>
      <c r="E28" s="52">
        <f t="shared" si="8"/>
        <v>0</v>
      </c>
      <c r="F28" s="52">
        <f t="shared" si="8"/>
        <v>0</v>
      </c>
      <c r="G28" s="52">
        <f t="shared" si="8"/>
        <v>0</v>
      </c>
      <c r="H28" s="52">
        <f t="shared" si="8"/>
        <v>0</v>
      </c>
      <c r="I28" s="52">
        <f t="shared" si="8"/>
        <v>0</v>
      </c>
      <c r="J28" s="52">
        <f t="shared" si="8"/>
        <v>0</v>
      </c>
      <c r="K28" s="52">
        <f t="shared" si="8"/>
        <v>0</v>
      </c>
      <c r="L28" s="52">
        <f t="shared" si="8"/>
        <v>0</v>
      </c>
      <c r="M28" s="52">
        <f t="shared" si="8"/>
        <v>0</v>
      </c>
      <c r="N28" s="52">
        <f t="shared" si="8"/>
        <v>0</v>
      </c>
      <c r="O28" s="52">
        <f t="shared" si="8"/>
        <v>0</v>
      </c>
    </row>
    <row r="29" spans="1:15" s="57" customFormat="1" hidden="1">
      <c r="A29" s="50">
        <f t="shared" si="3"/>
        <v>3</v>
      </c>
      <c r="B29" s="150"/>
      <c r="C29" s="149" t="s">
        <v>447</v>
      </c>
      <c r="D29" s="60" t="s">
        <v>4</v>
      </c>
      <c r="E29" s="52">
        <f t="shared" si="8"/>
        <v>0</v>
      </c>
      <c r="F29" s="52">
        <f t="shared" si="8"/>
        <v>0</v>
      </c>
      <c r="G29" s="52">
        <f t="shared" si="8"/>
        <v>0</v>
      </c>
      <c r="H29" s="52">
        <f t="shared" si="8"/>
        <v>0</v>
      </c>
      <c r="I29" s="52">
        <f t="shared" si="8"/>
        <v>0</v>
      </c>
      <c r="J29" s="52">
        <f t="shared" si="8"/>
        <v>0</v>
      </c>
      <c r="K29" s="52">
        <f t="shared" si="8"/>
        <v>0</v>
      </c>
      <c r="L29" s="52">
        <f t="shared" si="8"/>
        <v>0</v>
      </c>
      <c r="M29" s="52">
        <f t="shared" si="8"/>
        <v>0</v>
      </c>
      <c r="N29" s="52">
        <f t="shared" si="8"/>
        <v>0</v>
      </c>
      <c r="O29" s="52">
        <f t="shared" si="8"/>
        <v>0</v>
      </c>
    </row>
    <row r="30" spans="1:15" s="57" customFormat="1">
      <c r="A30" s="50">
        <f t="shared" si="3"/>
        <v>2</v>
      </c>
      <c r="B30" s="147"/>
      <c r="C30" s="146" t="s">
        <v>134</v>
      </c>
      <c r="D30" s="56"/>
      <c r="E30" s="11">
        <f>SUBTOTAL(9,E31:E37)</f>
        <v>90755</v>
      </c>
      <c r="F30" s="11">
        <f>SUBTOTAL(9,F31:F37)</f>
        <v>242117</v>
      </c>
      <c r="G30" s="11">
        <f>SUBTOTAL(9,G31:G37)</f>
        <v>139800</v>
      </c>
      <c r="H30" s="11">
        <f>SUBTOTAL(9,H31:H37)</f>
        <v>139800</v>
      </c>
      <c r="I30" s="11">
        <f t="shared" ref="I30:N30" si="9">SUBTOTAL(9,I31:I37)</f>
        <v>0</v>
      </c>
      <c r="J30" s="11">
        <f t="shared" si="9"/>
        <v>139800</v>
      </c>
      <c r="K30" s="11">
        <f t="shared" si="9"/>
        <v>139800</v>
      </c>
      <c r="L30" s="11">
        <f t="shared" si="9"/>
        <v>0</v>
      </c>
      <c r="M30" s="11">
        <f t="shared" si="9"/>
        <v>139800</v>
      </c>
      <c r="N30" s="11">
        <f t="shared" si="9"/>
        <v>0</v>
      </c>
      <c r="O30" s="11">
        <f>SUBTOTAL(9,O31:O37)</f>
        <v>139800</v>
      </c>
    </row>
    <row r="31" spans="1:15" s="57" customFormat="1">
      <c r="A31" s="50">
        <f t="shared" si="3"/>
        <v>2</v>
      </c>
      <c r="B31" s="150"/>
      <c r="C31" s="151" t="s">
        <v>135</v>
      </c>
      <c r="D31" s="59" t="s">
        <v>5</v>
      </c>
      <c r="E31" s="52">
        <f t="shared" ref="E31:O32" si="10">SUMIF($C$99:$C$1640,$C31,E$99:E$1640)</f>
        <v>89508</v>
      </c>
      <c r="F31" s="52">
        <f t="shared" si="10"/>
        <v>240833</v>
      </c>
      <c r="G31" s="52">
        <f t="shared" si="10"/>
        <v>138600</v>
      </c>
      <c r="H31" s="52">
        <f t="shared" si="10"/>
        <v>138600</v>
      </c>
      <c r="I31" s="52">
        <f t="shared" si="10"/>
        <v>0</v>
      </c>
      <c r="J31" s="52">
        <f t="shared" si="10"/>
        <v>138600</v>
      </c>
      <c r="K31" s="52">
        <f t="shared" si="10"/>
        <v>138600</v>
      </c>
      <c r="L31" s="52">
        <f t="shared" si="10"/>
        <v>0</v>
      </c>
      <c r="M31" s="52">
        <f t="shared" si="10"/>
        <v>138600</v>
      </c>
      <c r="N31" s="52">
        <f t="shared" si="10"/>
        <v>0</v>
      </c>
      <c r="O31" s="52">
        <f t="shared" si="10"/>
        <v>138600</v>
      </c>
    </row>
    <row r="32" spans="1:15" s="57" customFormat="1" hidden="1">
      <c r="A32" s="50">
        <f t="shared" si="3"/>
        <v>3</v>
      </c>
      <c r="B32" s="153"/>
      <c r="C32" s="154" t="s">
        <v>448</v>
      </c>
      <c r="D32" s="118" t="s">
        <v>173</v>
      </c>
      <c r="E32" s="52">
        <f t="shared" si="10"/>
        <v>0</v>
      </c>
      <c r="F32" s="52">
        <f t="shared" si="10"/>
        <v>0</v>
      </c>
      <c r="G32" s="52">
        <f t="shared" si="10"/>
        <v>0</v>
      </c>
      <c r="H32" s="52">
        <f t="shared" si="10"/>
        <v>0</v>
      </c>
      <c r="I32" s="52">
        <f t="shared" si="10"/>
        <v>0</v>
      </c>
      <c r="J32" s="52">
        <f t="shared" si="10"/>
        <v>0</v>
      </c>
      <c r="K32" s="52">
        <f t="shared" si="10"/>
        <v>0</v>
      </c>
      <c r="L32" s="52">
        <f t="shared" si="10"/>
        <v>0</v>
      </c>
      <c r="M32" s="52">
        <f t="shared" si="10"/>
        <v>0</v>
      </c>
      <c r="N32" s="52">
        <f t="shared" si="10"/>
        <v>0</v>
      </c>
      <c r="O32" s="52">
        <f t="shared" si="10"/>
        <v>0</v>
      </c>
    </row>
    <row r="33" spans="1:15" s="57" customFormat="1" hidden="1">
      <c r="A33" s="50">
        <f t="shared" si="3"/>
        <v>3</v>
      </c>
      <c r="B33" s="153"/>
      <c r="C33" s="155" t="s">
        <v>136</v>
      </c>
      <c r="D33" s="136"/>
      <c r="E33" s="11">
        <f>SUBTOTAL(9,E34:E35)</f>
        <v>0</v>
      </c>
      <c r="F33" s="11">
        <f>SUBTOTAL(9,F34:F35)</f>
        <v>0</v>
      </c>
      <c r="G33" s="11">
        <f>SUBTOTAL(9,G34:G35)</f>
        <v>0</v>
      </c>
      <c r="H33" s="11">
        <f>SUBTOTAL(9,H34:H35)</f>
        <v>0</v>
      </c>
      <c r="I33" s="11">
        <f t="shared" ref="I33:N33" si="11">SUBTOTAL(9,I34:I35)</f>
        <v>0</v>
      </c>
      <c r="J33" s="11">
        <f t="shared" si="11"/>
        <v>0</v>
      </c>
      <c r="K33" s="11">
        <f t="shared" si="11"/>
        <v>0</v>
      </c>
      <c r="L33" s="11">
        <f t="shared" si="11"/>
        <v>0</v>
      </c>
      <c r="M33" s="11">
        <f t="shared" si="11"/>
        <v>0</v>
      </c>
      <c r="N33" s="11">
        <f t="shared" si="11"/>
        <v>0</v>
      </c>
      <c r="O33" s="11">
        <f>SUBTOTAL(9,O34:O35)</f>
        <v>0</v>
      </c>
    </row>
    <row r="34" spans="1:15" s="57" customFormat="1" hidden="1">
      <c r="A34" s="50">
        <f t="shared" si="3"/>
        <v>3</v>
      </c>
      <c r="B34" s="153"/>
      <c r="C34" s="155" t="s">
        <v>137</v>
      </c>
      <c r="D34" s="136"/>
      <c r="E34" s="52">
        <f t="shared" ref="E34:O37" si="12">SUMIF($C$99:$C$1640,$C34,E$99:E$1640)</f>
        <v>0</v>
      </c>
      <c r="F34" s="52">
        <f t="shared" si="12"/>
        <v>0</v>
      </c>
      <c r="G34" s="52">
        <f t="shared" si="12"/>
        <v>0</v>
      </c>
      <c r="H34" s="52">
        <f t="shared" si="12"/>
        <v>0</v>
      </c>
      <c r="I34" s="52">
        <f t="shared" si="12"/>
        <v>0</v>
      </c>
      <c r="J34" s="52">
        <f t="shared" si="12"/>
        <v>0</v>
      </c>
      <c r="K34" s="52">
        <f t="shared" si="12"/>
        <v>0</v>
      </c>
      <c r="L34" s="52">
        <f t="shared" si="12"/>
        <v>0</v>
      </c>
      <c r="M34" s="52">
        <f t="shared" si="12"/>
        <v>0</v>
      </c>
      <c r="N34" s="52">
        <f t="shared" si="12"/>
        <v>0</v>
      </c>
      <c r="O34" s="52">
        <f t="shared" si="12"/>
        <v>0</v>
      </c>
    </row>
    <row r="35" spans="1:15" s="57" customFormat="1" hidden="1">
      <c r="A35" s="50">
        <f t="shared" si="3"/>
        <v>3</v>
      </c>
      <c r="B35" s="153"/>
      <c r="C35" s="155" t="s">
        <v>138</v>
      </c>
      <c r="D35" s="136"/>
      <c r="E35" s="52">
        <f t="shared" si="12"/>
        <v>0</v>
      </c>
      <c r="F35" s="52">
        <f t="shared" si="12"/>
        <v>0</v>
      </c>
      <c r="G35" s="52">
        <f t="shared" si="12"/>
        <v>0</v>
      </c>
      <c r="H35" s="52">
        <f t="shared" si="12"/>
        <v>0</v>
      </c>
      <c r="I35" s="52">
        <f t="shared" si="12"/>
        <v>0</v>
      </c>
      <c r="J35" s="52">
        <f t="shared" si="12"/>
        <v>0</v>
      </c>
      <c r="K35" s="52">
        <f t="shared" si="12"/>
        <v>0</v>
      </c>
      <c r="L35" s="52">
        <f t="shared" si="12"/>
        <v>0</v>
      </c>
      <c r="M35" s="52">
        <f t="shared" si="12"/>
        <v>0</v>
      </c>
      <c r="N35" s="52">
        <f t="shared" si="12"/>
        <v>0</v>
      </c>
      <c r="O35" s="52">
        <f t="shared" si="12"/>
        <v>0</v>
      </c>
    </row>
    <row r="36" spans="1:15" s="57" customFormat="1" hidden="1">
      <c r="A36" s="50">
        <f t="shared" si="3"/>
        <v>3</v>
      </c>
      <c r="B36" s="153"/>
      <c r="C36" s="155" t="s">
        <v>557</v>
      </c>
      <c r="D36" s="137" t="s">
        <v>8</v>
      </c>
      <c r="E36" s="52">
        <f t="shared" si="12"/>
        <v>0</v>
      </c>
      <c r="F36" s="52">
        <f t="shared" si="12"/>
        <v>0</v>
      </c>
      <c r="G36" s="52">
        <f t="shared" si="12"/>
        <v>0</v>
      </c>
      <c r="H36" s="52">
        <f t="shared" si="12"/>
        <v>0</v>
      </c>
      <c r="I36" s="52">
        <f t="shared" si="12"/>
        <v>0</v>
      </c>
      <c r="J36" s="52">
        <f t="shared" si="12"/>
        <v>0</v>
      </c>
      <c r="K36" s="52">
        <f t="shared" si="12"/>
        <v>0</v>
      </c>
      <c r="L36" s="52">
        <f t="shared" si="12"/>
        <v>0</v>
      </c>
      <c r="M36" s="52">
        <f t="shared" si="12"/>
        <v>0</v>
      </c>
      <c r="N36" s="52">
        <f t="shared" si="12"/>
        <v>0</v>
      </c>
      <c r="O36" s="52">
        <f t="shared" si="12"/>
        <v>0</v>
      </c>
    </row>
    <row r="37" spans="1:15" s="57" customFormat="1" ht="25.5">
      <c r="A37" s="50">
        <f t="shared" si="3"/>
        <v>2</v>
      </c>
      <c r="B37" s="153"/>
      <c r="C37" s="155" t="s">
        <v>139</v>
      </c>
      <c r="D37" s="136" t="s">
        <v>10</v>
      </c>
      <c r="E37" s="52">
        <f t="shared" si="12"/>
        <v>1247</v>
      </c>
      <c r="F37" s="52">
        <f t="shared" si="12"/>
        <v>1284</v>
      </c>
      <c r="G37" s="52">
        <f t="shared" si="12"/>
        <v>1200</v>
      </c>
      <c r="H37" s="52">
        <f t="shared" si="12"/>
        <v>1200</v>
      </c>
      <c r="I37" s="52">
        <f t="shared" si="12"/>
        <v>0</v>
      </c>
      <c r="J37" s="52">
        <f t="shared" si="12"/>
        <v>1200</v>
      </c>
      <c r="K37" s="52">
        <f t="shared" si="12"/>
        <v>1200</v>
      </c>
      <c r="L37" s="52">
        <f t="shared" si="12"/>
        <v>0</v>
      </c>
      <c r="M37" s="52">
        <f t="shared" si="12"/>
        <v>1200</v>
      </c>
      <c r="N37" s="52">
        <f t="shared" si="12"/>
        <v>0</v>
      </c>
      <c r="O37" s="52">
        <f t="shared" si="12"/>
        <v>1200</v>
      </c>
    </row>
    <row r="38" spans="1:15" s="57" customFormat="1">
      <c r="A38" s="50">
        <f t="shared" si="3"/>
        <v>2</v>
      </c>
      <c r="B38" s="156"/>
      <c r="C38" s="157" t="s">
        <v>140</v>
      </c>
      <c r="D38" s="136"/>
      <c r="E38" s="11">
        <f>SUBTOTAL(9,E39:E43)</f>
        <v>26801</v>
      </c>
      <c r="F38" s="11">
        <f>SUBTOTAL(9,F39:F43)</f>
        <v>55792</v>
      </c>
      <c r="G38" s="11">
        <f>SUBTOTAL(9,G39:G43)</f>
        <v>53000</v>
      </c>
      <c r="H38" s="11">
        <f>SUBTOTAL(9,H39:H43)</f>
        <v>53000</v>
      </c>
      <c r="I38" s="11">
        <f t="shared" ref="I38:N38" si="13">SUBTOTAL(9,I39:I43)</f>
        <v>-53000</v>
      </c>
      <c r="J38" s="11">
        <f t="shared" si="13"/>
        <v>0</v>
      </c>
      <c r="K38" s="11">
        <f t="shared" si="13"/>
        <v>0</v>
      </c>
      <c r="L38" s="11">
        <f t="shared" si="13"/>
        <v>0</v>
      </c>
      <c r="M38" s="11">
        <f t="shared" si="13"/>
        <v>0</v>
      </c>
      <c r="N38" s="11">
        <f t="shared" si="13"/>
        <v>0</v>
      </c>
      <c r="O38" s="11">
        <f>SUBTOTAL(9,O39:O43)</f>
        <v>0</v>
      </c>
    </row>
    <row r="39" spans="1:15" s="57" customFormat="1">
      <c r="A39" s="50">
        <f t="shared" si="3"/>
        <v>2</v>
      </c>
      <c r="B39" s="153"/>
      <c r="C39" s="155" t="s">
        <v>141</v>
      </c>
      <c r="D39" s="137" t="s">
        <v>71</v>
      </c>
      <c r="E39" s="52">
        <f t="shared" ref="E39:O43" si="14">SUMIF($C$99:$C$1640,$C39,E$99:E$1640)</f>
        <v>0</v>
      </c>
      <c r="F39" s="52">
        <f t="shared" si="14"/>
        <v>31998</v>
      </c>
      <c r="G39" s="52">
        <f t="shared" si="14"/>
        <v>53000</v>
      </c>
      <c r="H39" s="52">
        <f t="shared" si="14"/>
        <v>53000</v>
      </c>
      <c r="I39" s="52">
        <f t="shared" si="14"/>
        <v>-53000</v>
      </c>
      <c r="J39" s="52">
        <f t="shared" si="14"/>
        <v>0</v>
      </c>
      <c r="K39" s="52">
        <f t="shared" si="14"/>
        <v>0</v>
      </c>
      <c r="L39" s="52">
        <f t="shared" si="14"/>
        <v>0</v>
      </c>
      <c r="M39" s="52">
        <f t="shared" si="14"/>
        <v>0</v>
      </c>
      <c r="N39" s="52">
        <f t="shared" si="14"/>
        <v>0</v>
      </c>
      <c r="O39" s="52">
        <f t="shared" si="14"/>
        <v>0</v>
      </c>
    </row>
    <row r="40" spans="1:15" s="57" customFormat="1">
      <c r="A40" s="50">
        <f t="shared" si="3"/>
        <v>2</v>
      </c>
      <c r="B40" s="153"/>
      <c r="C40" s="155" t="s">
        <v>142</v>
      </c>
      <c r="D40" s="137" t="s">
        <v>73</v>
      </c>
      <c r="E40" s="52">
        <f t="shared" si="14"/>
        <v>26801</v>
      </c>
      <c r="F40" s="52">
        <f t="shared" si="14"/>
        <v>23794</v>
      </c>
      <c r="G40" s="52">
        <f t="shared" si="14"/>
        <v>0</v>
      </c>
      <c r="H40" s="52">
        <f t="shared" si="14"/>
        <v>0</v>
      </c>
      <c r="I40" s="52">
        <f t="shared" si="14"/>
        <v>0</v>
      </c>
      <c r="J40" s="52">
        <f t="shared" si="14"/>
        <v>0</v>
      </c>
      <c r="K40" s="52">
        <f t="shared" si="14"/>
        <v>0</v>
      </c>
      <c r="L40" s="52">
        <f t="shared" si="14"/>
        <v>0</v>
      </c>
      <c r="M40" s="52">
        <f t="shared" si="14"/>
        <v>0</v>
      </c>
      <c r="N40" s="52">
        <f t="shared" si="14"/>
        <v>0</v>
      </c>
      <c r="O40" s="52">
        <f t="shared" si="14"/>
        <v>0</v>
      </c>
    </row>
    <row r="41" spans="1:15" s="57" customFormat="1" hidden="1">
      <c r="A41" s="50">
        <f t="shared" si="3"/>
        <v>3</v>
      </c>
      <c r="B41" s="153"/>
      <c r="C41" s="155" t="s">
        <v>143</v>
      </c>
      <c r="D41" s="137" t="s">
        <v>75</v>
      </c>
      <c r="E41" s="52">
        <f t="shared" si="14"/>
        <v>0</v>
      </c>
      <c r="F41" s="52">
        <f t="shared" si="14"/>
        <v>0</v>
      </c>
      <c r="G41" s="52">
        <f t="shared" si="14"/>
        <v>0</v>
      </c>
      <c r="H41" s="52">
        <f t="shared" si="14"/>
        <v>0</v>
      </c>
      <c r="I41" s="52">
        <f t="shared" si="14"/>
        <v>0</v>
      </c>
      <c r="J41" s="52">
        <f t="shared" si="14"/>
        <v>0</v>
      </c>
      <c r="K41" s="52">
        <f t="shared" si="14"/>
        <v>0</v>
      </c>
      <c r="L41" s="52">
        <f t="shared" si="14"/>
        <v>0</v>
      </c>
      <c r="M41" s="52">
        <f t="shared" si="14"/>
        <v>0</v>
      </c>
      <c r="N41" s="52">
        <f t="shared" si="14"/>
        <v>0</v>
      </c>
      <c r="O41" s="52">
        <f t="shared" si="14"/>
        <v>0</v>
      </c>
    </row>
    <row r="42" spans="1:15" s="57" customFormat="1" hidden="1">
      <c r="A42" s="50">
        <f t="shared" si="3"/>
        <v>3</v>
      </c>
      <c r="B42" s="153"/>
      <c r="C42" s="155" t="s">
        <v>144</v>
      </c>
      <c r="D42" s="137" t="s">
        <v>77</v>
      </c>
      <c r="E42" s="52">
        <f t="shared" si="14"/>
        <v>0</v>
      </c>
      <c r="F42" s="52">
        <f t="shared" si="14"/>
        <v>0</v>
      </c>
      <c r="G42" s="52">
        <f t="shared" si="14"/>
        <v>0</v>
      </c>
      <c r="H42" s="52">
        <f t="shared" si="14"/>
        <v>0</v>
      </c>
      <c r="I42" s="52">
        <f t="shared" si="14"/>
        <v>0</v>
      </c>
      <c r="J42" s="52">
        <f t="shared" si="14"/>
        <v>0</v>
      </c>
      <c r="K42" s="52">
        <f t="shared" si="14"/>
        <v>0</v>
      </c>
      <c r="L42" s="52">
        <f t="shared" si="14"/>
        <v>0</v>
      </c>
      <c r="M42" s="52">
        <f t="shared" si="14"/>
        <v>0</v>
      </c>
      <c r="N42" s="52">
        <f t="shared" si="14"/>
        <v>0</v>
      </c>
      <c r="O42" s="52">
        <f t="shared" si="14"/>
        <v>0</v>
      </c>
    </row>
    <row r="43" spans="1:15" s="57" customFormat="1" hidden="1">
      <c r="A43" s="50">
        <f t="shared" si="3"/>
        <v>3</v>
      </c>
      <c r="B43" s="153"/>
      <c r="C43" s="155" t="s">
        <v>145</v>
      </c>
      <c r="D43" s="137" t="s">
        <v>28</v>
      </c>
      <c r="E43" s="52">
        <f t="shared" si="14"/>
        <v>0</v>
      </c>
      <c r="F43" s="52">
        <f t="shared" si="14"/>
        <v>0</v>
      </c>
      <c r="G43" s="52">
        <f t="shared" si="14"/>
        <v>0</v>
      </c>
      <c r="H43" s="52">
        <f t="shared" si="14"/>
        <v>0</v>
      </c>
      <c r="I43" s="52">
        <f t="shared" si="14"/>
        <v>0</v>
      </c>
      <c r="J43" s="52">
        <f t="shared" si="14"/>
        <v>0</v>
      </c>
      <c r="K43" s="52">
        <f t="shared" si="14"/>
        <v>0</v>
      </c>
      <c r="L43" s="52">
        <f t="shared" si="14"/>
        <v>0</v>
      </c>
      <c r="M43" s="52">
        <f t="shared" si="14"/>
        <v>0</v>
      </c>
      <c r="N43" s="52">
        <f t="shared" si="14"/>
        <v>0</v>
      </c>
      <c r="O43" s="52">
        <f t="shared" si="14"/>
        <v>0</v>
      </c>
    </row>
    <row r="44" spans="1:15" s="57" customFormat="1">
      <c r="A44" s="55">
        <v>1</v>
      </c>
      <c r="B44" s="145" t="s">
        <v>146</v>
      </c>
      <c r="C44" s="157" t="s">
        <v>147</v>
      </c>
      <c r="D44" s="56"/>
      <c r="E44" s="11">
        <f>SUBTOTAL(9,E45:E84)</f>
        <v>22814930</v>
      </c>
      <c r="F44" s="11">
        <f>SUBTOTAL(9,F45:F84)</f>
        <v>33568805</v>
      </c>
      <c r="G44" s="11">
        <f>SUBTOTAL(9,G45:G84)</f>
        <v>8400000</v>
      </c>
      <c r="H44" s="11">
        <f>SUBTOTAL(9,H45:H84)</f>
        <v>8600000</v>
      </c>
      <c r="I44" s="11">
        <f t="shared" ref="I44:N44" si="15">SUBTOTAL(9,I45:I84)</f>
        <v>0</v>
      </c>
      <c r="J44" s="11">
        <f t="shared" si="15"/>
        <v>8600000</v>
      </c>
      <c r="K44" s="11">
        <f t="shared" si="15"/>
        <v>8600000</v>
      </c>
      <c r="L44" s="11">
        <f t="shared" si="15"/>
        <v>0</v>
      </c>
      <c r="M44" s="11">
        <f t="shared" si="15"/>
        <v>8600000</v>
      </c>
      <c r="N44" s="11">
        <f t="shared" si="15"/>
        <v>0</v>
      </c>
      <c r="O44" s="11">
        <f>SUBTOTAL(9,O45:O84)</f>
        <v>8600000</v>
      </c>
    </row>
    <row r="45" spans="1:15" s="57" customFormat="1">
      <c r="A45" s="50">
        <f t="shared" ref="A45:A85" si="16">IF(MAX(E45:P45)=0,IF(MIN(E45:P45)=0,3,2),2)</f>
        <v>2</v>
      </c>
      <c r="B45" s="156"/>
      <c r="C45" s="158" t="s">
        <v>26</v>
      </c>
      <c r="D45" s="56"/>
      <c r="E45" s="11">
        <f>SUBTOTAL(9,E46:E71)</f>
        <v>22814930</v>
      </c>
      <c r="F45" s="11">
        <f t="shared" ref="F45:O45" si="17">SUBTOTAL(9,F46:F71)</f>
        <v>33568805</v>
      </c>
      <c r="G45" s="11">
        <f t="shared" si="17"/>
        <v>8400000</v>
      </c>
      <c r="H45" s="11">
        <f t="shared" si="17"/>
        <v>8600000</v>
      </c>
      <c r="I45" s="11">
        <f t="shared" si="17"/>
        <v>0</v>
      </c>
      <c r="J45" s="11">
        <f t="shared" si="17"/>
        <v>8600000</v>
      </c>
      <c r="K45" s="11">
        <f t="shared" si="17"/>
        <v>8600000</v>
      </c>
      <c r="L45" s="11">
        <f t="shared" si="17"/>
        <v>0</v>
      </c>
      <c r="M45" s="11">
        <f t="shared" si="17"/>
        <v>8600000</v>
      </c>
      <c r="N45" s="11">
        <f t="shared" si="17"/>
        <v>0</v>
      </c>
      <c r="O45" s="11">
        <f t="shared" si="17"/>
        <v>8600000</v>
      </c>
    </row>
    <row r="46" spans="1:15" s="57" customFormat="1">
      <c r="A46" s="50">
        <f t="shared" si="16"/>
        <v>2</v>
      </c>
      <c r="B46" s="147"/>
      <c r="C46" s="161" t="s">
        <v>770</v>
      </c>
      <c r="D46" s="56"/>
      <c r="E46" s="11">
        <f>SUBTOTAL(9,E47:E57)</f>
        <v>464848</v>
      </c>
      <c r="F46" s="11">
        <f>SUBTOTAL(9,F47:F57)</f>
        <v>651907</v>
      </c>
      <c r="G46" s="11">
        <f>SUBTOTAL(9,G47:G57)</f>
        <v>0</v>
      </c>
      <c r="H46" s="11">
        <f>SUBTOTAL(9,H47:H57)</f>
        <v>0</v>
      </c>
      <c r="I46" s="11">
        <f t="shared" ref="I46:N46" si="18">SUBTOTAL(9,I47:I57)</f>
        <v>0</v>
      </c>
      <c r="J46" s="11">
        <f t="shared" si="18"/>
        <v>0</v>
      </c>
      <c r="K46" s="11">
        <f t="shared" si="18"/>
        <v>0</v>
      </c>
      <c r="L46" s="11">
        <f t="shared" si="18"/>
        <v>0</v>
      </c>
      <c r="M46" s="11">
        <f t="shared" si="18"/>
        <v>0</v>
      </c>
      <c r="N46" s="11">
        <f t="shared" si="18"/>
        <v>0</v>
      </c>
      <c r="O46" s="11">
        <f>SUBTOTAL(9,O47:O57)</f>
        <v>0</v>
      </c>
    </row>
    <row r="47" spans="1:15" s="57" customFormat="1" ht="25.5" hidden="1">
      <c r="A47" s="50">
        <f t="shared" si="16"/>
        <v>3</v>
      </c>
      <c r="B47" s="148"/>
      <c r="C47" s="160" t="s">
        <v>771</v>
      </c>
      <c r="D47" s="58" t="s">
        <v>2</v>
      </c>
      <c r="E47" s="11">
        <f>SUBTOTAL(9,E48:E49)</f>
        <v>0</v>
      </c>
      <c r="F47" s="11">
        <f>SUBTOTAL(9,F48:F49)</f>
        <v>0</v>
      </c>
      <c r="G47" s="11">
        <f>SUBTOTAL(9,G48:G49)</f>
        <v>0</v>
      </c>
      <c r="H47" s="11">
        <f>SUBTOTAL(9,H48:H49)</f>
        <v>0</v>
      </c>
      <c r="I47" s="11">
        <f t="shared" ref="I47:N47" si="19">SUBTOTAL(9,I48:I49)</f>
        <v>0</v>
      </c>
      <c r="J47" s="11">
        <f t="shared" si="19"/>
        <v>0</v>
      </c>
      <c r="K47" s="11">
        <f t="shared" si="19"/>
        <v>0</v>
      </c>
      <c r="L47" s="11">
        <f t="shared" si="19"/>
        <v>0</v>
      </c>
      <c r="M47" s="11">
        <f t="shared" si="19"/>
        <v>0</v>
      </c>
      <c r="N47" s="11">
        <f t="shared" si="19"/>
        <v>0</v>
      </c>
      <c r="O47" s="11">
        <f>SUBTOTAL(9,O48:O49)</f>
        <v>0</v>
      </c>
    </row>
    <row r="48" spans="1:15" s="57" customFormat="1" ht="25.5" hidden="1">
      <c r="A48" s="50">
        <f t="shared" si="16"/>
        <v>3</v>
      </c>
      <c r="B48" s="148"/>
      <c r="C48" s="260" t="s">
        <v>772</v>
      </c>
      <c r="D48" s="58" t="s">
        <v>302</v>
      </c>
      <c r="E48" s="52">
        <f t="shared" ref="E48:O50" si="20">SUMIF($C$99:$C$1640,$C48,E$99:E$1640)</f>
        <v>0</v>
      </c>
      <c r="F48" s="52">
        <f t="shared" si="20"/>
        <v>0</v>
      </c>
      <c r="G48" s="52">
        <f t="shared" si="20"/>
        <v>0</v>
      </c>
      <c r="H48" s="52">
        <f t="shared" si="20"/>
        <v>0</v>
      </c>
      <c r="I48" s="52">
        <f t="shared" si="20"/>
        <v>0</v>
      </c>
      <c r="J48" s="52">
        <f t="shared" si="20"/>
        <v>0</v>
      </c>
      <c r="K48" s="52">
        <f t="shared" si="20"/>
        <v>0</v>
      </c>
      <c r="L48" s="52">
        <f t="shared" si="20"/>
        <v>0</v>
      </c>
      <c r="M48" s="52">
        <f t="shared" si="20"/>
        <v>0</v>
      </c>
      <c r="N48" s="52">
        <f t="shared" si="20"/>
        <v>0</v>
      </c>
      <c r="O48" s="52">
        <f t="shared" si="20"/>
        <v>0</v>
      </c>
    </row>
    <row r="49" spans="1:15" s="57" customFormat="1" ht="25.5" hidden="1">
      <c r="A49" s="50">
        <f t="shared" si="16"/>
        <v>3</v>
      </c>
      <c r="B49" s="148"/>
      <c r="C49" s="260" t="s">
        <v>773</v>
      </c>
      <c r="D49" s="58" t="s">
        <v>304</v>
      </c>
      <c r="E49" s="52">
        <f t="shared" si="20"/>
        <v>0</v>
      </c>
      <c r="F49" s="52">
        <f t="shared" si="20"/>
        <v>0</v>
      </c>
      <c r="G49" s="52">
        <f t="shared" si="20"/>
        <v>0</v>
      </c>
      <c r="H49" s="52">
        <f t="shared" si="20"/>
        <v>0</v>
      </c>
      <c r="I49" s="52">
        <f t="shared" si="20"/>
        <v>0</v>
      </c>
      <c r="J49" s="52">
        <f t="shared" si="20"/>
        <v>0</v>
      </c>
      <c r="K49" s="52">
        <f t="shared" si="20"/>
        <v>0</v>
      </c>
      <c r="L49" s="52">
        <f t="shared" si="20"/>
        <v>0</v>
      </c>
      <c r="M49" s="52">
        <f t="shared" si="20"/>
        <v>0</v>
      </c>
      <c r="N49" s="52">
        <f t="shared" si="20"/>
        <v>0</v>
      </c>
      <c r="O49" s="52">
        <f t="shared" si="20"/>
        <v>0</v>
      </c>
    </row>
    <row r="50" spans="1:15" s="57" customFormat="1">
      <c r="A50" s="50">
        <f t="shared" si="16"/>
        <v>2</v>
      </c>
      <c r="B50" s="150"/>
      <c r="C50" s="258" t="s">
        <v>42</v>
      </c>
      <c r="D50" s="59" t="s">
        <v>3</v>
      </c>
      <c r="E50" s="52">
        <f t="shared" si="20"/>
        <v>148450</v>
      </c>
      <c r="F50" s="52">
        <f t="shared" si="20"/>
        <v>223919</v>
      </c>
      <c r="G50" s="52">
        <f t="shared" si="20"/>
        <v>0</v>
      </c>
      <c r="H50" s="52">
        <f t="shared" si="20"/>
        <v>0</v>
      </c>
      <c r="I50" s="52">
        <f t="shared" si="20"/>
        <v>0</v>
      </c>
      <c r="J50" s="52">
        <f t="shared" si="20"/>
        <v>0</v>
      </c>
      <c r="K50" s="52">
        <f t="shared" si="20"/>
        <v>0</v>
      </c>
      <c r="L50" s="52">
        <f t="shared" si="20"/>
        <v>0</v>
      </c>
      <c r="M50" s="52">
        <f t="shared" si="20"/>
        <v>0</v>
      </c>
      <c r="N50" s="52">
        <f t="shared" si="20"/>
        <v>0</v>
      </c>
      <c r="O50" s="52">
        <f t="shared" si="20"/>
        <v>0</v>
      </c>
    </row>
    <row r="51" spans="1:15" s="57" customFormat="1">
      <c r="A51" s="50">
        <f t="shared" si="16"/>
        <v>2</v>
      </c>
      <c r="B51" s="150"/>
      <c r="C51" s="259" t="s">
        <v>449</v>
      </c>
      <c r="D51" s="117" t="s">
        <v>446</v>
      </c>
      <c r="E51" s="11">
        <f>SUBTOTAL(9,E52:E56)</f>
        <v>316398</v>
      </c>
      <c r="F51" s="11">
        <f>SUBTOTAL(9,F52:F56)</f>
        <v>427988</v>
      </c>
      <c r="G51" s="11">
        <f>SUBTOTAL(9,G52:G56)</f>
        <v>0</v>
      </c>
      <c r="H51" s="11">
        <f>SUBTOTAL(9,H52:H56)</f>
        <v>0</v>
      </c>
      <c r="I51" s="11">
        <f t="shared" ref="I51:N51" si="21">SUBTOTAL(9,I52:I56)</f>
        <v>0</v>
      </c>
      <c r="J51" s="11">
        <f t="shared" si="21"/>
        <v>0</v>
      </c>
      <c r="K51" s="11">
        <f t="shared" si="21"/>
        <v>0</v>
      </c>
      <c r="L51" s="11">
        <f t="shared" si="21"/>
        <v>0</v>
      </c>
      <c r="M51" s="11">
        <f t="shared" si="21"/>
        <v>0</v>
      </c>
      <c r="N51" s="11">
        <f t="shared" si="21"/>
        <v>0</v>
      </c>
      <c r="O51" s="11">
        <f>SUBTOTAL(9,O52:O56)</f>
        <v>0</v>
      </c>
    </row>
    <row r="52" spans="1:15" s="57" customFormat="1" ht="25.5">
      <c r="A52" s="50">
        <f t="shared" si="16"/>
        <v>2</v>
      </c>
      <c r="B52" s="150"/>
      <c r="C52" s="260" t="s">
        <v>153</v>
      </c>
      <c r="D52" s="60" t="s">
        <v>37</v>
      </c>
      <c r="E52" s="52">
        <f t="shared" ref="E52:O59" si="22">SUMIF($C$99:$C$1640,$C52,E$99:E$1640)</f>
        <v>167108</v>
      </c>
      <c r="F52" s="52">
        <f t="shared" si="22"/>
        <v>219782</v>
      </c>
      <c r="G52" s="52">
        <f t="shared" si="22"/>
        <v>0</v>
      </c>
      <c r="H52" s="52">
        <f t="shared" si="22"/>
        <v>0</v>
      </c>
      <c r="I52" s="52">
        <f t="shared" si="22"/>
        <v>0</v>
      </c>
      <c r="J52" s="52">
        <f t="shared" si="22"/>
        <v>0</v>
      </c>
      <c r="K52" s="52">
        <f t="shared" si="22"/>
        <v>0</v>
      </c>
      <c r="L52" s="52">
        <f t="shared" si="22"/>
        <v>0</v>
      </c>
      <c r="M52" s="52">
        <f t="shared" si="22"/>
        <v>0</v>
      </c>
      <c r="N52" s="52">
        <f t="shared" si="22"/>
        <v>0</v>
      </c>
      <c r="O52" s="52">
        <f t="shared" si="22"/>
        <v>0</v>
      </c>
    </row>
    <row r="53" spans="1:15" s="57" customFormat="1" ht="25.5" hidden="1">
      <c r="A53" s="50">
        <f t="shared" si="16"/>
        <v>3</v>
      </c>
      <c r="B53" s="150"/>
      <c r="C53" s="260" t="s">
        <v>154</v>
      </c>
      <c r="D53" s="60" t="s">
        <v>38</v>
      </c>
      <c r="E53" s="52">
        <f t="shared" si="22"/>
        <v>0</v>
      </c>
      <c r="F53" s="52">
        <f t="shared" si="22"/>
        <v>0</v>
      </c>
      <c r="G53" s="52">
        <f t="shared" si="22"/>
        <v>0</v>
      </c>
      <c r="H53" s="52">
        <f t="shared" si="22"/>
        <v>0</v>
      </c>
      <c r="I53" s="52">
        <f t="shared" si="22"/>
        <v>0</v>
      </c>
      <c r="J53" s="52">
        <f t="shared" si="22"/>
        <v>0</v>
      </c>
      <c r="K53" s="52">
        <f t="shared" si="22"/>
        <v>0</v>
      </c>
      <c r="L53" s="52">
        <f t="shared" si="22"/>
        <v>0</v>
      </c>
      <c r="M53" s="52">
        <f t="shared" si="22"/>
        <v>0</v>
      </c>
      <c r="N53" s="52">
        <f t="shared" si="22"/>
        <v>0</v>
      </c>
      <c r="O53" s="52">
        <f t="shared" si="22"/>
        <v>0</v>
      </c>
    </row>
    <row r="54" spans="1:15" s="57" customFormat="1">
      <c r="A54" s="50">
        <f t="shared" si="16"/>
        <v>2</v>
      </c>
      <c r="B54" s="150"/>
      <c r="C54" s="260" t="s">
        <v>155</v>
      </c>
      <c r="D54" s="60" t="s">
        <v>39</v>
      </c>
      <c r="E54" s="52">
        <f t="shared" si="22"/>
        <v>96031</v>
      </c>
      <c r="F54" s="52">
        <f t="shared" si="22"/>
        <v>126844</v>
      </c>
      <c r="G54" s="52">
        <f t="shared" si="22"/>
        <v>0</v>
      </c>
      <c r="H54" s="52">
        <f t="shared" si="22"/>
        <v>0</v>
      </c>
      <c r="I54" s="52">
        <f t="shared" si="22"/>
        <v>0</v>
      </c>
      <c r="J54" s="52">
        <f t="shared" si="22"/>
        <v>0</v>
      </c>
      <c r="K54" s="52">
        <f t="shared" si="22"/>
        <v>0</v>
      </c>
      <c r="L54" s="52">
        <f t="shared" si="22"/>
        <v>0</v>
      </c>
      <c r="M54" s="52">
        <f t="shared" si="22"/>
        <v>0</v>
      </c>
      <c r="N54" s="52">
        <f t="shared" si="22"/>
        <v>0</v>
      </c>
      <c r="O54" s="52">
        <f t="shared" si="22"/>
        <v>0</v>
      </c>
    </row>
    <row r="55" spans="1:15" s="57" customFormat="1" ht="25.5">
      <c r="A55" s="50">
        <f t="shared" si="16"/>
        <v>2</v>
      </c>
      <c r="B55" s="150"/>
      <c r="C55" s="260" t="s">
        <v>156</v>
      </c>
      <c r="D55" s="60" t="s">
        <v>40</v>
      </c>
      <c r="E55" s="52">
        <f t="shared" si="22"/>
        <v>53259</v>
      </c>
      <c r="F55" s="52">
        <f t="shared" si="22"/>
        <v>81362</v>
      </c>
      <c r="G55" s="52">
        <f t="shared" si="22"/>
        <v>0</v>
      </c>
      <c r="H55" s="52">
        <f t="shared" si="22"/>
        <v>0</v>
      </c>
      <c r="I55" s="52">
        <f t="shared" si="22"/>
        <v>0</v>
      </c>
      <c r="J55" s="52">
        <f t="shared" si="22"/>
        <v>0</v>
      </c>
      <c r="K55" s="52">
        <f t="shared" si="22"/>
        <v>0</v>
      </c>
      <c r="L55" s="52">
        <f t="shared" si="22"/>
        <v>0</v>
      </c>
      <c r="M55" s="52">
        <f t="shared" si="22"/>
        <v>0</v>
      </c>
      <c r="N55" s="52">
        <f t="shared" si="22"/>
        <v>0</v>
      </c>
      <c r="O55" s="52">
        <f t="shared" si="22"/>
        <v>0</v>
      </c>
    </row>
    <row r="56" spans="1:15" s="57" customFormat="1" ht="25.5" hidden="1">
      <c r="A56" s="50">
        <f t="shared" si="16"/>
        <v>3</v>
      </c>
      <c r="B56" s="150"/>
      <c r="C56" s="260" t="s">
        <v>157</v>
      </c>
      <c r="D56" s="60" t="s">
        <v>41</v>
      </c>
      <c r="E56" s="52">
        <f t="shared" si="22"/>
        <v>0</v>
      </c>
      <c r="F56" s="52">
        <f t="shared" si="22"/>
        <v>0</v>
      </c>
      <c r="G56" s="52">
        <f t="shared" si="22"/>
        <v>0</v>
      </c>
      <c r="H56" s="52">
        <f t="shared" si="22"/>
        <v>0</v>
      </c>
      <c r="I56" s="52">
        <f t="shared" si="22"/>
        <v>0</v>
      </c>
      <c r="J56" s="52">
        <f t="shared" si="22"/>
        <v>0</v>
      </c>
      <c r="K56" s="52">
        <f t="shared" si="22"/>
        <v>0</v>
      </c>
      <c r="L56" s="52">
        <f t="shared" si="22"/>
        <v>0</v>
      </c>
      <c r="M56" s="52">
        <f t="shared" si="22"/>
        <v>0</v>
      </c>
      <c r="N56" s="52">
        <f t="shared" si="22"/>
        <v>0</v>
      </c>
      <c r="O56" s="52">
        <f t="shared" si="22"/>
        <v>0</v>
      </c>
    </row>
    <row r="57" spans="1:15" s="57" customFormat="1" hidden="1">
      <c r="A57" s="50">
        <f t="shared" si="16"/>
        <v>3</v>
      </c>
      <c r="B57" s="150"/>
      <c r="C57" s="160" t="s">
        <v>158</v>
      </c>
      <c r="D57" s="60" t="s">
        <v>4</v>
      </c>
      <c r="E57" s="52">
        <f t="shared" si="22"/>
        <v>0</v>
      </c>
      <c r="F57" s="52">
        <f t="shared" si="22"/>
        <v>0</v>
      </c>
      <c r="G57" s="52">
        <f t="shared" si="22"/>
        <v>0</v>
      </c>
      <c r="H57" s="52">
        <f t="shared" si="22"/>
        <v>0</v>
      </c>
      <c r="I57" s="52">
        <f t="shared" si="22"/>
        <v>0</v>
      </c>
      <c r="J57" s="52">
        <f t="shared" si="22"/>
        <v>0</v>
      </c>
      <c r="K57" s="52">
        <f t="shared" si="22"/>
        <v>0</v>
      </c>
      <c r="L57" s="52">
        <f t="shared" si="22"/>
        <v>0</v>
      </c>
      <c r="M57" s="52">
        <f t="shared" si="22"/>
        <v>0</v>
      </c>
      <c r="N57" s="52">
        <f t="shared" si="22"/>
        <v>0</v>
      </c>
      <c r="O57" s="52">
        <f t="shared" si="22"/>
        <v>0</v>
      </c>
    </row>
    <row r="58" spans="1:15" s="57" customFormat="1">
      <c r="A58" s="50">
        <f t="shared" si="16"/>
        <v>2</v>
      </c>
      <c r="B58" s="150"/>
      <c r="C58" s="159" t="s">
        <v>19</v>
      </c>
      <c r="D58" s="59" t="s">
        <v>5</v>
      </c>
      <c r="E58" s="52">
        <f t="shared" si="22"/>
        <v>0</v>
      </c>
      <c r="F58" s="52">
        <f t="shared" si="22"/>
        <v>64731</v>
      </c>
      <c r="G58" s="52">
        <f t="shared" si="22"/>
        <v>3862500</v>
      </c>
      <c r="H58" s="52">
        <f t="shared" si="22"/>
        <v>4062500</v>
      </c>
      <c r="I58" s="52">
        <f t="shared" si="22"/>
        <v>0</v>
      </c>
      <c r="J58" s="52">
        <f t="shared" si="22"/>
        <v>4062500</v>
      </c>
      <c r="K58" s="52">
        <f t="shared" si="22"/>
        <v>4062500</v>
      </c>
      <c r="L58" s="52">
        <f t="shared" si="22"/>
        <v>0</v>
      </c>
      <c r="M58" s="52">
        <f t="shared" si="22"/>
        <v>4062500</v>
      </c>
      <c r="N58" s="52">
        <f t="shared" si="22"/>
        <v>0</v>
      </c>
      <c r="O58" s="52">
        <f t="shared" si="22"/>
        <v>4062500</v>
      </c>
    </row>
    <row r="59" spans="1:15" s="57" customFormat="1" hidden="1">
      <c r="A59" s="50">
        <f t="shared" si="16"/>
        <v>3</v>
      </c>
      <c r="B59" s="150"/>
      <c r="C59" s="162" t="s">
        <v>450</v>
      </c>
      <c r="D59" s="118" t="s">
        <v>173</v>
      </c>
      <c r="E59" s="52">
        <f t="shared" si="22"/>
        <v>0</v>
      </c>
      <c r="F59" s="52">
        <f t="shared" si="22"/>
        <v>0</v>
      </c>
      <c r="G59" s="52">
        <f t="shared" si="22"/>
        <v>0</v>
      </c>
      <c r="H59" s="52">
        <f t="shared" si="22"/>
        <v>0</v>
      </c>
      <c r="I59" s="52">
        <f t="shared" si="22"/>
        <v>0</v>
      </c>
      <c r="J59" s="52">
        <f t="shared" si="22"/>
        <v>0</v>
      </c>
      <c r="K59" s="52">
        <f t="shared" si="22"/>
        <v>0</v>
      </c>
      <c r="L59" s="52">
        <f t="shared" si="22"/>
        <v>0</v>
      </c>
      <c r="M59" s="52">
        <f t="shared" si="22"/>
        <v>0</v>
      </c>
      <c r="N59" s="52">
        <f t="shared" si="22"/>
        <v>0</v>
      </c>
      <c r="O59" s="52">
        <f t="shared" si="22"/>
        <v>0</v>
      </c>
    </row>
    <row r="60" spans="1:15" s="57" customFormat="1" hidden="1">
      <c r="A60" s="50">
        <f t="shared" si="16"/>
        <v>3</v>
      </c>
      <c r="B60" s="150"/>
      <c r="C60" s="163" t="s">
        <v>33</v>
      </c>
      <c r="D60" s="136"/>
      <c r="E60" s="11">
        <f>SUBTOTAL(9,E61:E62)</f>
        <v>0</v>
      </c>
      <c r="F60" s="11">
        <f>SUBTOTAL(9,F61:F62)</f>
        <v>0</v>
      </c>
      <c r="G60" s="11">
        <f>SUBTOTAL(9,G61:G62)</f>
        <v>0</v>
      </c>
      <c r="H60" s="11">
        <f>SUBTOTAL(9,H61:H62)</f>
        <v>0</v>
      </c>
      <c r="I60" s="11">
        <f t="shared" ref="I60:N60" si="23">SUBTOTAL(9,I61:I62)</f>
        <v>0</v>
      </c>
      <c r="J60" s="11">
        <f t="shared" si="23"/>
        <v>0</v>
      </c>
      <c r="K60" s="11">
        <f t="shared" si="23"/>
        <v>0</v>
      </c>
      <c r="L60" s="11">
        <f t="shared" si="23"/>
        <v>0</v>
      </c>
      <c r="M60" s="11">
        <f t="shared" si="23"/>
        <v>0</v>
      </c>
      <c r="N60" s="11">
        <f t="shared" si="23"/>
        <v>0</v>
      </c>
      <c r="O60" s="11">
        <f>SUBTOTAL(9,O61:O62)</f>
        <v>0</v>
      </c>
    </row>
    <row r="61" spans="1:15" s="57" customFormat="1" hidden="1">
      <c r="A61" s="50">
        <f t="shared" si="16"/>
        <v>3</v>
      </c>
      <c r="B61" s="150"/>
      <c r="C61" s="164" t="s">
        <v>82</v>
      </c>
      <c r="D61" s="136"/>
      <c r="E61" s="52">
        <f t="shared" ref="E61:O71" si="24">SUMIF($C$99:$C$1640,$C61,E$99:E$1640)</f>
        <v>0</v>
      </c>
      <c r="F61" s="52">
        <f t="shared" si="24"/>
        <v>0</v>
      </c>
      <c r="G61" s="52">
        <f t="shared" si="24"/>
        <v>0</v>
      </c>
      <c r="H61" s="52">
        <f t="shared" si="24"/>
        <v>0</v>
      </c>
      <c r="I61" s="52">
        <f t="shared" si="24"/>
        <v>0</v>
      </c>
      <c r="J61" s="52">
        <f t="shared" si="24"/>
        <v>0</v>
      </c>
      <c r="K61" s="52">
        <f t="shared" si="24"/>
        <v>0</v>
      </c>
      <c r="L61" s="52">
        <f t="shared" si="24"/>
        <v>0</v>
      </c>
      <c r="M61" s="52">
        <f t="shared" si="24"/>
        <v>0</v>
      </c>
      <c r="N61" s="52">
        <f t="shared" si="24"/>
        <v>0</v>
      </c>
      <c r="O61" s="52">
        <f t="shared" si="24"/>
        <v>0</v>
      </c>
    </row>
    <row r="62" spans="1:15" s="57" customFormat="1" hidden="1">
      <c r="A62" s="50">
        <f t="shared" si="16"/>
        <v>3</v>
      </c>
      <c r="B62" s="150"/>
      <c r="C62" s="164" t="s">
        <v>83</v>
      </c>
      <c r="D62" s="136"/>
      <c r="E62" s="52">
        <f t="shared" si="24"/>
        <v>0</v>
      </c>
      <c r="F62" s="52">
        <f t="shared" si="24"/>
        <v>0</v>
      </c>
      <c r="G62" s="52">
        <f t="shared" si="24"/>
        <v>0</v>
      </c>
      <c r="H62" s="52">
        <f t="shared" si="24"/>
        <v>0</v>
      </c>
      <c r="I62" s="52">
        <f t="shared" si="24"/>
        <v>0</v>
      </c>
      <c r="J62" s="52">
        <f t="shared" si="24"/>
        <v>0</v>
      </c>
      <c r="K62" s="52">
        <f t="shared" si="24"/>
        <v>0</v>
      </c>
      <c r="L62" s="52">
        <f t="shared" si="24"/>
        <v>0</v>
      </c>
      <c r="M62" s="52">
        <f t="shared" si="24"/>
        <v>0</v>
      </c>
      <c r="N62" s="52">
        <f t="shared" si="24"/>
        <v>0</v>
      </c>
      <c r="O62" s="52">
        <f t="shared" si="24"/>
        <v>0</v>
      </c>
    </row>
    <row r="63" spans="1:15" s="57" customFormat="1" hidden="1">
      <c r="A63" s="50">
        <f t="shared" si="16"/>
        <v>3</v>
      </c>
      <c r="B63" s="153"/>
      <c r="C63" s="163" t="s">
        <v>22</v>
      </c>
      <c r="D63" s="137" t="s">
        <v>11</v>
      </c>
      <c r="E63" s="52">
        <f t="shared" si="24"/>
        <v>0</v>
      </c>
      <c r="F63" s="52">
        <f t="shared" si="24"/>
        <v>0</v>
      </c>
      <c r="G63" s="52">
        <f t="shared" si="24"/>
        <v>0</v>
      </c>
      <c r="H63" s="52">
        <f t="shared" si="24"/>
        <v>0</v>
      </c>
      <c r="I63" s="52">
        <f t="shared" si="24"/>
        <v>0</v>
      </c>
      <c r="J63" s="52">
        <f t="shared" si="24"/>
        <v>0</v>
      </c>
      <c r="K63" s="52">
        <f t="shared" si="24"/>
        <v>0</v>
      </c>
      <c r="L63" s="52">
        <f t="shared" si="24"/>
        <v>0</v>
      </c>
      <c r="M63" s="52">
        <f t="shared" si="24"/>
        <v>0</v>
      </c>
      <c r="N63" s="52">
        <f t="shared" si="24"/>
        <v>0</v>
      </c>
      <c r="O63" s="52">
        <f t="shared" si="24"/>
        <v>0</v>
      </c>
    </row>
    <row r="64" spans="1:15" hidden="1">
      <c r="A64" s="50">
        <f t="shared" si="16"/>
        <v>3</v>
      </c>
      <c r="B64" s="153"/>
      <c r="C64" s="163" t="s">
        <v>29</v>
      </c>
      <c r="D64" s="136" t="s">
        <v>6</v>
      </c>
      <c r="E64" s="52">
        <f t="shared" si="24"/>
        <v>0</v>
      </c>
      <c r="F64" s="52">
        <f t="shared" si="24"/>
        <v>0</v>
      </c>
      <c r="G64" s="52">
        <f t="shared" si="24"/>
        <v>0</v>
      </c>
      <c r="H64" s="52">
        <f t="shared" si="24"/>
        <v>0</v>
      </c>
      <c r="I64" s="52">
        <f t="shared" si="24"/>
        <v>0</v>
      </c>
      <c r="J64" s="52">
        <f t="shared" si="24"/>
        <v>0</v>
      </c>
      <c r="K64" s="52">
        <f t="shared" si="24"/>
        <v>0</v>
      </c>
      <c r="L64" s="52">
        <f t="shared" si="24"/>
        <v>0</v>
      </c>
      <c r="M64" s="52">
        <f t="shared" si="24"/>
        <v>0</v>
      </c>
      <c r="N64" s="52">
        <f t="shared" si="24"/>
        <v>0</v>
      </c>
      <c r="O64" s="52">
        <f t="shared" si="24"/>
        <v>0</v>
      </c>
    </row>
    <row r="65" spans="1:15" hidden="1">
      <c r="A65" s="50">
        <f t="shared" si="16"/>
        <v>3</v>
      </c>
      <c r="B65" s="153"/>
      <c r="C65" s="163" t="s">
        <v>20</v>
      </c>
      <c r="D65" s="136" t="s">
        <v>7</v>
      </c>
      <c r="E65" s="52">
        <f t="shared" si="24"/>
        <v>0</v>
      </c>
      <c r="F65" s="52">
        <f t="shared" si="24"/>
        <v>0</v>
      </c>
      <c r="G65" s="52">
        <f t="shared" si="24"/>
        <v>0</v>
      </c>
      <c r="H65" s="52">
        <f t="shared" si="24"/>
        <v>0</v>
      </c>
      <c r="I65" s="52">
        <f t="shared" si="24"/>
        <v>0</v>
      </c>
      <c r="J65" s="52">
        <f t="shared" si="24"/>
        <v>0</v>
      </c>
      <c r="K65" s="52">
        <f t="shared" si="24"/>
        <v>0</v>
      </c>
      <c r="L65" s="52">
        <f t="shared" si="24"/>
        <v>0</v>
      </c>
      <c r="M65" s="52">
        <f t="shared" si="24"/>
        <v>0</v>
      </c>
      <c r="N65" s="52">
        <f t="shared" si="24"/>
        <v>0</v>
      </c>
      <c r="O65" s="52">
        <f t="shared" si="24"/>
        <v>0</v>
      </c>
    </row>
    <row r="66" spans="1:15">
      <c r="A66" s="50">
        <f t="shared" si="16"/>
        <v>2</v>
      </c>
      <c r="B66" s="153"/>
      <c r="C66" s="163" t="s">
        <v>21</v>
      </c>
      <c r="D66" s="137" t="s">
        <v>8</v>
      </c>
      <c r="E66" s="52">
        <f t="shared" si="24"/>
        <v>6700459</v>
      </c>
      <c r="F66" s="52">
        <f t="shared" si="24"/>
        <v>7147947</v>
      </c>
      <c r="G66" s="52">
        <f t="shared" si="24"/>
        <v>0</v>
      </c>
      <c r="H66" s="52">
        <f t="shared" si="24"/>
        <v>0</v>
      </c>
      <c r="I66" s="52">
        <f t="shared" si="24"/>
        <v>0</v>
      </c>
      <c r="J66" s="52">
        <f t="shared" si="24"/>
        <v>0</v>
      </c>
      <c r="K66" s="52">
        <f t="shared" si="24"/>
        <v>0</v>
      </c>
      <c r="L66" s="52">
        <f t="shared" si="24"/>
        <v>0</v>
      </c>
      <c r="M66" s="52">
        <f t="shared" si="24"/>
        <v>0</v>
      </c>
      <c r="N66" s="52">
        <f t="shared" si="24"/>
        <v>0</v>
      </c>
      <c r="O66" s="52">
        <f t="shared" si="24"/>
        <v>0</v>
      </c>
    </row>
    <row r="67" spans="1:15">
      <c r="A67" s="50">
        <f t="shared" si="16"/>
        <v>2</v>
      </c>
      <c r="B67" s="153"/>
      <c r="C67" s="163" t="s">
        <v>526</v>
      </c>
      <c r="D67" s="137" t="s">
        <v>31</v>
      </c>
      <c r="E67" s="52">
        <f t="shared" si="24"/>
        <v>7450967</v>
      </c>
      <c r="F67" s="52">
        <f t="shared" si="24"/>
        <v>13019204</v>
      </c>
      <c r="G67" s="52">
        <f t="shared" si="24"/>
        <v>1850000</v>
      </c>
      <c r="H67" s="52">
        <f t="shared" si="24"/>
        <v>1850000</v>
      </c>
      <c r="I67" s="52">
        <f t="shared" si="24"/>
        <v>0</v>
      </c>
      <c r="J67" s="52">
        <f t="shared" si="24"/>
        <v>1850000</v>
      </c>
      <c r="K67" s="52">
        <f t="shared" si="24"/>
        <v>1850000</v>
      </c>
      <c r="L67" s="52">
        <f t="shared" si="24"/>
        <v>0</v>
      </c>
      <c r="M67" s="52">
        <f t="shared" si="24"/>
        <v>1850000</v>
      </c>
      <c r="N67" s="52">
        <f t="shared" si="24"/>
        <v>0</v>
      </c>
      <c r="O67" s="52">
        <f t="shared" si="24"/>
        <v>1850000</v>
      </c>
    </row>
    <row r="68" spans="1:15" ht="25.5" hidden="1">
      <c r="A68" s="50">
        <f t="shared" si="16"/>
        <v>3</v>
      </c>
      <c r="B68" s="153"/>
      <c r="C68" s="163" t="s">
        <v>527</v>
      </c>
      <c r="D68" s="136" t="s">
        <v>43</v>
      </c>
      <c r="E68" s="52">
        <f t="shared" si="24"/>
        <v>0</v>
      </c>
      <c r="F68" s="52">
        <f t="shared" si="24"/>
        <v>0</v>
      </c>
      <c r="G68" s="52">
        <f t="shared" si="24"/>
        <v>0</v>
      </c>
      <c r="H68" s="52">
        <f t="shared" si="24"/>
        <v>0</v>
      </c>
      <c r="I68" s="52">
        <f t="shared" si="24"/>
        <v>0</v>
      </c>
      <c r="J68" s="52">
        <f t="shared" si="24"/>
        <v>0</v>
      </c>
      <c r="K68" s="52">
        <f t="shared" si="24"/>
        <v>0</v>
      </c>
      <c r="L68" s="52">
        <f t="shared" si="24"/>
        <v>0</v>
      </c>
      <c r="M68" s="52">
        <f t="shared" si="24"/>
        <v>0</v>
      </c>
      <c r="N68" s="52">
        <f t="shared" si="24"/>
        <v>0</v>
      </c>
      <c r="O68" s="52">
        <f t="shared" si="24"/>
        <v>0</v>
      </c>
    </row>
    <row r="69" spans="1:15" hidden="1">
      <c r="A69" s="50">
        <f t="shared" si="16"/>
        <v>3</v>
      </c>
      <c r="B69" s="153"/>
      <c r="C69" s="163" t="s">
        <v>558</v>
      </c>
      <c r="D69" s="137" t="s">
        <v>559</v>
      </c>
      <c r="E69" s="52">
        <f t="shared" si="24"/>
        <v>0</v>
      </c>
      <c r="F69" s="52">
        <f t="shared" si="24"/>
        <v>0</v>
      </c>
      <c r="G69" s="52">
        <f t="shared" si="24"/>
        <v>0</v>
      </c>
      <c r="H69" s="52">
        <f t="shared" si="24"/>
        <v>0</v>
      </c>
      <c r="I69" s="52">
        <f t="shared" si="24"/>
        <v>0</v>
      </c>
      <c r="J69" s="52">
        <f t="shared" si="24"/>
        <v>0</v>
      </c>
      <c r="K69" s="52">
        <f t="shared" si="24"/>
        <v>0</v>
      </c>
      <c r="L69" s="52">
        <f t="shared" si="24"/>
        <v>0</v>
      </c>
      <c r="M69" s="52">
        <f t="shared" si="24"/>
        <v>0</v>
      </c>
      <c r="N69" s="52">
        <f t="shared" si="24"/>
        <v>0</v>
      </c>
      <c r="O69" s="52">
        <f t="shared" si="24"/>
        <v>0</v>
      </c>
    </row>
    <row r="70" spans="1:15" ht="25.5">
      <c r="A70" s="50">
        <f t="shared" si="16"/>
        <v>2</v>
      </c>
      <c r="B70" s="153"/>
      <c r="C70" s="163" t="s">
        <v>528</v>
      </c>
      <c r="D70" s="136" t="s">
        <v>9</v>
      </c>
      <c r="E70" s="52">
        <f t="shared" si="24"/>
        <v>8198656</v>
      </c>
      <c r="F70" s="52">
        <f t="shared" si="24"/>
        <v>12685016</v>
      </c>
      <c r="G70" s="52">
        <f t="shared" si="24"/>
        <v>2687500</v>
      </c>
      <c r="H70" s="52">
        <f t="shared" si="24"/>
        <v>2687500</v>
      </c>
      <c r="I70" s="52">
        <f t="shared" si="24"/>
        <v>0</v>
      </c>
      <c r="J70" s="52">
        <f t="shared" si="24"/>
        <v>2687500</v>
      </c>
      <c r="K70" s="52">
        <f t="shared" si="24"/>
        <v>2687500</v>
      </c>
      <c r="L70" s="52">
        <f t="shared" si="24"/>
        <v>0</v>
      </c>
      <c r="M70" s="52">
        <f t="shared" si="24"/>
        <v>2687500</v>
      </c>
      <c r="N70" s="52">
        <f t="shared" si="24"/>
        <v>0</v>
      </c>
      <c r="O70" s="52">
        <f t="shared" si="24"/>
        <v>2687500</v>
      </c>
    </row>
    <row r="71" spans="1:15" ht="25.5" hidden="1">
      <c r="A71" s="50">
        <f t="shared" si="16"/>
        <v>3</v>
      </c>
      <c r="B71" s="153"/>
      <c r="C71" s="163" t="s">
        <v>30</v>
      </c>
      <c r="D71" s="136" t="s">
        <v>10</v>
      </c>
      <c r="E71" s="52">
        <f t="shared" si="24"/>
        <v>0</v>
      </c>
      <c r="F71" s="52">
        <f t="shared" si="24"/>
        <v>0</v>
      </c>
      <c r="G71" s="52">
        <f t="shared" si="24"/>
        <v>0</v>
      </c>
      <c r="H71" s="52">
        <f t="shared" si="24"/>
        <v>0</v>
      </c>
      <c r="I71" s="52">
        <f t="shared" si="24"/>
        <v>0</v>
      </c>
      <c r="J71" s="52">
        <f t="shared" si="24"/>
        <v>0</v>
      </c>
      <c r="K71" s="52">
        <f t="shared" si="24"/>
        <v>0</v>
      </c>
      <c r="L71" s="52">
        <f t="shared" si="24"/>
        <v>0</v>
      </c>
      <c r="M71" s="52">
        <f t="shared" si="24"/>
        <v>0</v>
      </c>
      <c r="N71" s="52">
        <f t="shared" si="24"/>
        <v>0</v>
      </c>
      <c r="O71" s="52">
        <f t="shared" si="24"/>
        <v>0</v>
      </c>
    </row>
    <row r="72" spans="1:15" hidden="1">
      <c r="A72" s="50">
        <f t="shared" si="16"/>
        <v>3</v>
      </c>
      <c r="B72" s="153"/>
      <c r="C72" s="165" t="s">
        <v>451</v>
      </c>
      <c r="D72" s="138" t="s">
        <v>93</v>
      </c>
      <c r="E72" s="61">
        <f>SUBTOTAL(9,E73:E74)</f>
        <v>0</v>
      </c>
      <c r="F72" s="61">
        <f>SUBTOTAL(9,F73:F74)</f>
        <v>0</v>
      </c>
      <c r="G72" s="61">
        <f>SUBTOTAL(9,G73:G74)</f>
        <v>0</v>
      </c>
      <c r="H72" s="61">
        <f>SUBTOTAL(9,H73:H74)</f>
        <v>0</v>
      </c>
      <c r="I72" s="61">
        <f t="shared" ref="I72:N72" si="25">SUBTOTAL(9,I73:I74)</f>
        <v>0</v>
      </c>
      <c r="J72" s="61">
        <f t="shared" si="25"/>
        <v>0</v>
      </c>
      <c r="K72" s="61">
        <f t="shared" si="25"/>
        <v>0</v>
      </c>
      <c r="L72" s="61">
        <f t="shared" si="25"/>
        <v>0</v>
      </c>
      <c r="M72" s="61">
        <f t="shared" si="25"/>
        <v>0</v>
      </c>
      <c r="N72" s="61">
        <f t="shared" si="25"/>
        <v>0</v>
      </c>
      <c r="O72" s="61">
        <f>SUBTOTAL(9,O73:O74)</f>
        <v>0</v>
      </c>
    </row>
    <row r="73" spans="1:15" hidden="1">
      <c r="A73" s="50">
        <f t="shared" si="16"/>
        <v>3</v>
      </c>
      <c r="B73" s="153"/>
      <c r="C73" s="166" t="s">
        <v>452</v>
      </c>
      <c r="D73" s="138" t="s">
        <v>453</v>
      </c>
      <c r="E73" s="52">
        <f t="shared" ref="E73:O74" si="26">SUMIF($C$99:$C$1640,$C73,E$99:E$1640)</f>
        <v>0</v>
      </c>
      <c r="F73" s="52">
        <f t="shared" si="26"/>
        <v>0</v>
      </c>
      <c r="G73" s="52">
        <f t="shared" si="26"/>
        <v>0</v>
      </c>
      <c r="H73" s="52">
        <f t="shared" si="26"/>
        <v>0</v>
      </c>
      <c r="I73" s="52">
        <f t="shared" si="26"/>
        <v>0</v>
      </c>
      <c r="J73" s="52">
        <f t="shared" si="26"/>
        <v>0</v>
      </c>
      <c r="K73" s="52">
        <f t="shared" si="26"/>
        <v>0</v>
      </c>
      <c r="L73" s="52">
        <f t="shared" si="26"/>
        <v>0</v>
      </c>
      <c r="M73" s="52">
        <f t="shared" si="26"/>
        <v>0</v>
      </c>
      <c r="N73" s="52">
        <f t="shared" si="26"/>
        <v>0</v>
      </c>
      <c r="O73" s="52">
        <f t="shared" si="26"/>
        <v>0</v>
      </c>
    </row>
    <row r="74" spans="1:15" hidden="1">
      <c r="A74" s="50">
        <f t="shared" si="16"/>
        <v>3</v>
      </c>
      <c r="B74" s="153"/>
      <c r="C74" s="166" t="s">
        <v>454</v>
      </c>
      <c r="D74" s="138" t="s">
        <v>455</v>
      </c>
      <c r="E74" s="52">
        <f t="shared" si="26"/>
        <v>0</v>
      </c>
      <c r="F74" s="52">
        <f t="shared" si="26"/>
        <v>0</v>
      </c>
      <c r="G74" s="52">
        <f t="shared" si="26"/>
        <v>0</v>
      </c>
      <c r="H74" s="52">
        <f t="shared" si="26"/>
        <v>0</v>
      </c>
      <c r="I74" s="52">
        <f t="shared" si="26"/>
        <v>0</v>
      </c>
      <c r="J74" s="52">
        <f t="shared" si="26"/>
        <v>0</v>
      </c>
      <c r="K74" s="52">
        <f t="shared" si="26"/>
        <v>0</v>
      </c>
      <c r="L74" s="52">
        <f t="shared" si="26"/>
        <v>0</v>
      </c>
      <c r="M74" s="52">
        <f t="shared" si="26"/>
        <v>0</v>
      </c>
      <c r="N74" s="52">
        <f t="shared" si="26"/>
        <v>0</v>
      </c>
      <c r="O74" s="52">
        <f t="shared" si="26"/>
        <v>0</v>
      </c>
    </row>
    <row r="75" spans="1:15" hidden="1">
      <c r="A75" s="50">
        <f t="shared" si="16"/>
        <v>3</v>
      </c>
      <c r="B75" s="156"/>
      <c r="C75" s="158" t="s">
        <v>32</v>
      </c>
      <c r="D75" s="136"/>
      <c r="E75" s="11">
        <f>SUBTOTAL(9,E76:E80)</f>
        <v>0</v>
      </c>
      <c r="F75" s="11">
        <f>SUBTOTAL(9,F76:F80)</f>
        <v>0</v>
      </c>
      <c r="G75" s="11">
        <f>SUBTOTAL(9,G76:G80)</f>
        <v>0</v>
      </c>
      <c r="H75" s="11">
        <f>SUBTOTAL(9,H76:H80)</f>
        <v>0</v>
      </c>
      <c r="I75" s="11">
        <f t="shared" ref="I75:N75" si="27">SUBTOTAL(9,I76:I80)</f>
        <v>0</v>
      </c>
      <c r="J75" s="11">
        <f t="shared" si="27"/>
        <v>0</v>
      </c>
      <c r="K75" s="11">
        <f t="shared" si="27"/>
        <v>0</v>
      </c>
      <c r="L75" s="11">
        <f t="shared" si="27"/>
        <v>0</v>
      </c>
      <c r="M75" s="11">
        <f t="shared" si="27"/>
        <v>0</v>
      </c>
      <c r="N75" s="11">
        <f t="shared" si="27"/>
        <v>0</v>
      </c>
      <c r="O75" s="11">
        <f>SUBTOTAL(9,O76:O80)</f>
        <v>0</v>
      </c>
    </row>
    <row r="76" spans="1:15" hidden="1">
      <c r="A76" s="50">
        <f t="shared" si="16"/>
        <v>3</v>
      </c>
      <c r="B76" s="153"/>
      <c r="C76" s="163" t="s">
        <v>70</v>
      </c>
      <c r="D76" s="137" t="s">
        <v>71</v>
      </c>
      <c r="E76" s="52">
        <f t="shared" ref="E76:O80" si="28">SUMIF($C$99:$C$1640,$C76,E$99:E$1640)</f>
        <v>0</v>
      </c>
      <c r="F76" s="52">
        <f t="shared" si="28"/>
        <v>0</v>
      </c>
      <c r="G76" s="52">
        <f t="shared" si="28"/>
        <v>0</v>
      </c>
      <c r="H76" s="52">
        <f t="shared" si="28"/>
        <v>0</v>
      </c>
      <c r="I76" s="52">
        <f t="shared" si="28"/>
        <v>0</v>
      </c>
      <c r="J76" s="52">
        <f t="shared" si="28"/>
        <v>0</v>
      </c>
      <c r="K76" s="52">
        <f t="shared" si="28"/>
        <v>0</v>
      </c>
      <c r="L76" s="52">
        <f t="shared" si="28"/>
        <v>0</v>
      </c>
      <c r="M76" s="52">
        <f t="shared" si="28"/>
        <v>0</v>
      </c>
      <c r="N76" s="52">
        <f t="shared" si="28"/>
        <v>0</v>
      </c>
      <c r="O76" s="52">
        <f t="shared" si="28"/>
        <v>0</v>
      </c>
    </row>
    <row r="77" spans="1:15" hidden="1">
      <c r="A77" s="50">
        <f t="shared" si="16"/>
        <v>3</v>
      </c>
      <c r="B77" s="153"/>
      <c r="C77" s="163" t="s">
        <v>72</v>
      </c>
      <c r="D77" s="137" t="s">
        <v>73</v>
      </c>
      <c r="E77" s="52">
        <f t="shared" si="28"/>
        <v>0</v>
      </c>
      <c r="F77" s="52">
        <f t="shared" si="28"/>
        <v>0</v>
      </c>
      <c r="G77" s="52">
        <f t="shared" si="28"/>
        <v>0</v>
      </c>
      <c r="H77" s="52">
        <f t="shared" si="28"/>
        <v>0</v>
      </c>
      <c r="I77" s="52">
        <f t="shared" si="28"/>
        <v>0</v>
      </c>
      <c r="J77" s="52">
        <f t="shared" si="28"/>
        <v>0</v>
      </c>
      <c r="K77" s="52">
        <f t="shared" si="28"/>
        <v>0</v>
      </c>
      <c r="L77" s="52">
        <f t="shared" si="28"/>
        <v>0</v>
      </c>
      <c r="M77" s="52">
        <f t="shared" si="28"/>
        <v>0</v>
      </c>
      <c r="N77" s="52">
        <f t="shared" si="28"/>
        <v>0</v>
      </c>
      <c r="O77" s="52">
        <f t="shared" si="28"/>
        <v>0</v>
      </c>
    </row>
    <row r="78" spans="1:15" hidden="1">
      <c r="A78" s="50">
        <f t="shared" si="16"/>
        <v>3</v>
      </c>
      <c r="B78" s="153"/>
      <c r="C78" s="163" t="s">
        <v>74</v>
      </c>
      <c r="D78" s="137" t="s">
        <v>75</v>
      </c>
      <c r="E78" s="52">
        <f t="shared" si="28"/>
        <v>0</v>
      </c>
      <c r="F78" s="52">
        <f t="shared" si="28"/>
        <v>0</v>
      </c>
      <c r="G78" s="52">
        <f t="shared" si="28"/>
        <v>0</v>
      </c>
      <c r="H78" s="52">
        <f t="shared" si="28"/>
        <v>0</v>
      </c>
      <c r="I78" s="52">
        <f t="shared" si="28"/>
        <v>0</v>
      </c>
      <c r="J78" s="52">
        <f t="shared" si="28"/>
        <v>0</v>
      </c>
      <c r="K78" s="52">
        <f t="shared" si="28"/>
        <v>0</v>
      </c>
      <c r="L78" s="52">
        <f t="shared" si="28"/>
        <v>0</v>
      </c>
      <c r="M78" s="52">
        <f t="shared" si="28"/>
        <v>0</v>
      </c>
      <c r="N78" s="52">
        <f t="shared" si="28"/>
        <v>0</v>
      </c>
      <c r="O78" s="52">
        <f t="shared" si="28"/>
        <v>0</v>
      </c>
    </row>
    <row r="79" spans="1:15" hidden="1">
      <c r="A79" s="50">
        <f t="shared" si="16"/>
        <v>3</v>
      </c>
      <c r="B79" s="153"/>
      <c r="C79" s="163" t="s">
        <v>76</v>
      </c>
      <c r="D79" s="137" t="s">
        <v>77</v>
      </c>
      <c r="E79" s="52">
        <f t="shared" si="28"/>
        <v>0</v>
      </c>
      <c r="F79" s="52">
        <f t="shared" si="28"/>
        <v>0</v>
      </c>
      <c r="G79" s="52">
        <f t="shared" si="28"/>
        <v>0</v>
      </c>
      <c r="H79" s="52">
        <f t="shared" si="28"/>
        <v>0</v>
      </c>
      <c r="I79" s="52">
        <f t="shared" si="28"/>
        <v>0</v>
      </c>
      <c r="J79" s="52">
        <f t="shared" si="28"/>
        <v>0</v>
      </c>
      <c r="K79" s="52">
        <f t="shared" si="28"/>
        <v>0</v>
      </c>
      <c r="L79" s="52">
        <f t="shared" si="28"/>
        <v>0</v>
      </c>
      <c r="M79" s="52">
        <f t="shared" si="28"/>
        <v>0</v>
      </c>
      <c r="N79" s="52">
        <f t="shared" si="28"/>
        <v>0</v>
      </c>
      <c r="O79" s="52">
        <f t="shared" si="28"/>
        <v>0</v>
      </c>
    </row>
    <row r="80" spans="1:15" hidden="1">
      <c r="A80" s="50">
        <f t="shared" si="16"/>
        <v>3</v>
      </c>
      <c r="B80" s="153"/>
      <c r="C80" s="163" t="s">
        <v>12</v>
      </c>
      <c r="D80" s="137" t="s">
        <v>28</v>
      </c>
      <c r="E80" s="52">
        <f t="shared" si="28"/>
        <v>0</v>
      </c>
      <c r="F80" s="52">
        <f t="shared" si="28"/>
        <v>0</v>
      </c>
      <c r="G80" s="52">
        <f t="shared" si="28"/>
        <v>0</v>
      </c>
      <c r="H80" s="52">
        <f t="shared" si="28"/>
        <v>0</v>
      </c>
      <c r="I80" s="52">
        <f t="shared" si="28"/>
        <v>0</v>
      </c>
      <c r="J80" s="52">
        <f t="shared" si="28"/>
        <v>0</v>
      </c>
      <c r="K80" s="52">
        <f t="shared" si="28"/>
        <v>0</v>
      </c>
      <c r="L80" s="52">
        <f t="shared" si="28"/>
        <v>0</v>
      </c>
      <c r="M80" s="52">
        <f t="shared" si="28"/>
        <v>0</v>
      </c>
      <c r="N80" s="52">
        <f t="shared" si="28"/>
        <v>0</v>
      </c>
      <c r="O80" s="52">
        <f t="shared" si="28"/>
        <v>0</v>
      </c>
    </row>
    <row r="81" spans="1:15" ht="25.5" hidden="1">
      <c r="A81" s="50">
        <f t="shared" si="16"/>
        <v>3</v>
      </c>
      <c r="B81" s="156"/>
      <c r="C81" s="158" t="s">
        <v>23</v>
      </c>
      <c r="D81" s="137"/>
      <c r="E81" s="11">
        <f>SUBTOTAL(9,E82:E84)</f>
        <v>0</v>
      </c>
      <c r="F81" s="11">
        <f>SUBTOTAL(9,F82:F84)</f>
        <v>0</v>
      </c>
      <c r="G81" s="11">
        <f>SUBTOTAL(9,G82:G84)</f>
        <v>0</v>
      </c>
      <c r="H81" s="11">
        <f>SUBTOTAL(9,H82:H84)</f>
        <v>0</v>
      </c>
      <c r="I81" s="11">
        <f t="shared" ref="I81:N81" si="29">SUBTOTAL(9,I82:I84)</f>
        <v>0</v>
      </c>
      <c r="J81" s="11">
        <f t="shared" si="29"/>
        <v>0</v>
      </c>
      <c r="K81" s="11">
        <f t="shared" si="29"/>
        <v>0</v>
      </c>
      <c r="L81" s="11">
        <f t="shared" si="29"/>
        <v>0</v>
      </c>
      <c r="M81" s="11">
        <f t="shared" si="29"/>
        <v>0</v>
      </c>
      <c r="N81" s="11">
        <f t="shared" si="29"/>
        <v>0</v>
      </c>
      <c r="O81" s="11">
        <f>SUBTOTAL(9,O82:O84)</f>
        <v>0</v>
      </c>
    </row>
    <row r="82" spans="1:15" hidden="1">
      <c r="A82" s="50">
        <f t="shared" si="16"/>
        <v>3</v>
      </c>
      <c r="B82" s="156"/>
      <c r="C82" s="163" t="s">
        <v>90</v>
      </c>
      <c r="D82" s="137" t="s">
        <v>87</v>
      </c>
      <c r="E82" s="52">
        <f t="shared" ref="E82:O85" si="30">SUMIF($C$99:$C$1640,$C82,E$99:E$1640)</f>
        <v>0</v>
      </c>
      <c r="F82" s="52">
        <f t="shared" si="30"/>
        <v>0</v>
      </c>
      <c r="G82" s="52">
        <f t="shared" si="30"/>
        <v>0</v>
      </c>
      <c r="H82" s="52">
        <f t="shared" si="30"/>
        <v>0</v>
      </c>
      <c r="I82" s="52">
        <f t="shared" si="30"/>
        <v>0</v>
      </c>
      <c r="J82" s="52">
        <f t="shared" si="30"/>
        <v>0</v>
      </c>
      <c r="K82" s="52">
        <f t="shared" si="30"/>
        <v>0</v>
      </c>
      <c r="L82" s="52">
        <f t="shared" si="30"/>
        <v>0</v>
      </c>
      <c r="M82" s="52">
        <f t="shared" si="30"/>
        <v>0</v>
      </c>
      <c r="N82" s="52">
        <f t="shared" si="30"/>
        <v>0</v>
      </c>
      <c r="O82" s="52">
        <f t="shared" si="30"/>
        <v>0</v>
      </c>
    </row>
    <row r="83" spans="1:15" hidden="1">
      <c r="A83" s="50">
        <f t="shared" si="16"/>
        <v>3</v>
      </c>
      <c r="B83" s="156"/>
      <c r="C83" s="163" t="s">
        <v>92</v>
      </c>
      <c r="D83" s="137" t="s">
        <v>89</v>
      </c>
      <c r="E83" s="52">
        <f t="shared" si="30"/>
        <v>0</v>
      </c>
      <c r="F83" s="52">
        <f t="shared" si="30"/>
        <v>0</v>
      </c>
      <c r="G83" s="52">
        <f t="shared" si="30"/>
        <v>0</v>
      </c>
      <c r="H83" s="52">
        <f t="shared" si="30"/>
        <v>0</v>
      </c>
      <c r="I83" s="52">
        <f t="shared" si="30"/>
        <v>0</v>
      </c>
      <c r="J83" s="52">
        <f t="shared" si="30"/>
        <v>0</v>
      </c>
      <c r="K83" s="52">
        <f t="shared" si="30"/>
        <v>0</v>
      </c>
      <c r="L83" s="52">
        <f t="shared" si="30"/>
        <v>0</v>
      </c>
      <c r="M83" s="52">
        <f t="shared" si="30"/>
        <v>0</v>
      </c>
      <c r="N83" s="52">
        <f t="shared" si="30"/>
        <v>0</v>
      </c>
      <c r="O83" s="52">
        <f t="shared" si="30"/>
        <v>0</v>
      </c>
    </row>
    <row r="84" spans="1:15" hidden="1">
      <c r="A84" s="50">
        <f t="shared" si="16"/>
        <v>3</v>
      </c>
      <c r="B84" s="156"/>
      <c r="C84" s="163" t="s">
        <v>91</v>
      </c>
      <c r="D84" s="137" t="s">
        <v>88</v>
      </c>
      <c r="E84" s="52">
        <f t="shared" si="30"/>
        <v>0</v>
      </c>
      <c r="F84" s="52">
        <f t="shared" si="30"/>
        <v>0</v>
      </c>
      <c r="G84" s="52">
        <f t="shared" si="30"/>
        <v>0</v>
      </c>
      <c r="H84" s="52">
        <f t="shared" si="30"/>
        <v>0</v>
      </c>
      <c r="I84" s="52">
        <f t="shared" si="30"/>
        <v>0</v>
      </c>
      <c r="J84" s="52">
        <f t="shared" si="30"/>
        <v>0</v>
      </c>
      <c r="K84" s="52">
        <f t="shared" si="30"/>
        <v>0</v>
      </c>
      <c r="L84" s="52">
        <f t="shared" si="30"/>
        <v>0</v>
      </c>
      <c r="M84" s="52">
        <f t="shared" si="30"/>
        <v>0</v>
      </c>
      <c r="N84" s="52">
        <f t="shared" si="30"/>
        <v>0</v>
      </c>
      <c r="O84" s="52">
        <f t="shared" si="30"/>
        <v>0</v>
      </c>
    </row>
    <row r="85" spans="1:15" hidden="1">
      <c r="A85" s="50">
        <f t="shared" si="16"/>
        <v>3</v>
      </c>
      <c r="B85" s="145" t="s">
        <v>148</v>
      </c>
      <c r="C85" s="157" t="s">
        <v>24</v>
      </c>
      <c r="D85" s="137" t="s">
        <v>13</v>
      </c>
      <c r="E85" s="52">
        <f t="shared" si="30"/>
        <v>0</v>
      </c>
      <c r="F85" s="52">
        <f t="shared" si="30"/>
        <v>0</v>
      </c>
      <c r="G85" s="52">
        <f t="shared" si="30"/>
        <v>0</v>
      </c>
      <c r="H85" s="52">
        <f t="shared" si="30"/>
        <v>0</v>
      </c>
      <c r="I85" s="52">
        <f t="shared" si="30"/>
        <v>0</v>
      </c>
      <c r="J85" s="52">
        <f t="shared" si="30"/>
        <v>0</v>
      </c>
      <c r="K85" s="52">
        <f t="shared" si="30"/>
        <v>0</v>
      </c>
      <c r="L85" s="52">
        <f t="shared" si="30"/>
        <v>0</v>
      </c>
      <c r="M85" s="52">
        <f t="shared" si="30"/>
        <v>0</v>
      </c>
      <c r="N85" s="52">
        <f t="shared" si="30"/>
        <v>0</v>
      </c>
      <c r="O85" s="52">
        <f t="shared" si="30"/>
        <v>0</v>
      </c>
    </row>
    <row r="86" spans="1:15">
      <c r="A86" s="55">
        <v>1</v>
      </c>
      <c r="B86" s="153"/>
      <c r="C86" s="155"/>
      <c r="D86" s="137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spans="1:15">
      <c r="A87" s="55">
        <v>1</v>
      </c>
      <c r="B87" s="153"/>
      <c r="C87" s="157" t="s">
        <v>36</v>
      </c>
      <c r="D87" s="137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spans="1:15">
      <c r="A88" s="50">
        <f t="shared" ref="A88:A97" si="31">IF(MAX(E88:P88)=0,IF(MIN(E88:P88)=0,3,2),2)</f>
        <v>2</v>
      </c>
      <c r="B88" s="153"/>
      <c r="C88" s="155" t="s">
        <v>78</v>
      </c>
      <c r="D88" s="137"/>
      <c r="E88" s="62">
        <f>E90+E96</f>
        <v>4</v>
      </c>
      <c r="F88" s="62">
        <f t="shared" ref="F88:O88" si="32">F90+F96</f>
        <v>10</v>
      </c>
      <c r="G88" s="62">
        <f t="shared" si="32"/>
        <v>11</v>
      </c>
      <c r="H88" s="62">
        <f t="shared" si="32"/>
        <v>11</v>
      </c>
      <c r="I88" s="62">
        <f t="shared" si="32"/>
        <v>0</v>
      </c>
      <c r="J88" s="62">
        <f t="shared" si="32"/>
        <v>11</v>
      </c>
      <c r="K88" s="62">
        <f t="shared" si="32"/>
        <v>11</v>
      </c>
      <c r="L88" s="62">
        <f t="shared" si="32"/>
        <v>0</v>
      </c>
      <c r="M88" s="62">
        <f t="shared" si="32"/>
        <v>11</v>
      </c>
      <c r="N88" s="62">
        <f t="shared" si="32"/>
        <v>0</v>
      </c>
      <c r="O88" s="62">
        <f t="shared" si="32"/>
        <v>11</v>
      </c>
    </row>
    <row r="89" spans="1:15">
      <c r="A89" s="50">
        <f t="shared" si="31"/>
        <v>2</v>
      </c>
      <c r="B89" s="153"/>
      <c r="C89" s="155" t="s">
        <v>79</v>
      </c>
      <c r="D89" s="137"/>
      <c r="E89" s="62">
        <f>E93+E97</f>
        <v>4</v>
      </c>
      <c r="F89" s="62">
        <f t="shared" ref="F89:O89" si="33">F93+F97</f>
        <v>10</v>
      </c>
      <c r="G89" s="62">
        <f t="shared" si="33"/>
        <v>11</v>
      </c>
      <c r="H89" s="62">
        <f t="shared" si="33"/>
        <v>11</v>
      </c>
      <c r="I89" s="62">
        <f t="shared" si="33"/>
        <v>0</v>
      </c>
      <c r="J89" s="62">
        <f t="shared" si="33"/>
        <v>11</v>
      </c>
      <c r="K89" s="62">
        <f t="shared" si="33"/>
        <v>11</v>
      </c>
      <c r="L89" s="62">
        <f t="shared" si="33"/>
        <v>0</v>
      </c>
      <c r="M89" s="62">
        <f t="shared" si="33"/>
        <v>11</v>
      </c>
      <c r="N89" s="62">
        <f t="shared" si="33"/>
        <v>0</v>
      </c>
      <c r="O89" s="62">
        <f t="shared" si="33"/>
        <v>11</v>
      </c>
    </row>
    <row r="90" spans="1:15">
      <c r="A90" s="50">
        <f t="shared" si="31"/>
        <v>2</v>
      </c>
      <c r="B90" s="153"/>
      <c r="C90" s="155" t="s">
        <v>34</v>
      </c>
      <c r="D90" s="137"/>
      <c r="E90" s="62">
        <f>SUM(E91:E92)</f>
        <v>4</v>
      </c>
      <c r="F90" s="62">
        <f>SUM(F91:F92)</f>
        <v>10</v>
      </c>
      <c r="G90" s="62">
        <f>SUM(G91:G92)</f>
        <v>11</v>
      </c>
      <c r="H90" s="62">
        <f>SUM(H91:H92)</f>
        <v>11</v>
      </c>
      <c r="I90" s="62">
        <f t="shared" ref="I90:N90" si="34">SUM(I91:I92)</f>
        <v>0</v>
      </c>
      <c r="J90" s="62">
        <f t="shared" si="34"/>
        <v>11</v>
      </c>
      <c r="K90" s="62">
        <f t="shared" si="34"/>
        <v>11</v>
      </c>
      <c r="L90" s="62">
        <f t="shared" si="34"/>
        <v>0</v>
      </c>
      <c r="M90" s="62">
        <f t="shared" si="34"/>
        <v>11</v>
      </c>
      <c r="N90" s="62">
        <f t="shared" si="34"/>
        <v>0</v>
      </c>
      <c r="O90" s="62">
        <f>SUM(O91:O92)</f>
        <v>11</v>
      </c>
    </row>
    <row r="91" spans="1:15">
      <c r="A91" s="50">
        <f t="shared" si="31"/>
        <v>2</v>
      </c>
      <c r="B91" s="153"/>
      <c r="C91" s="167" t="s">
        <v>80</v>
      </c>
      <c r="D91" s="137"/>
      <c r="E91" s="52">
        <f t="shared" ref="E91:O92" si="35">SUMIF($C$99:$C$1640,$C91,E$99:E$1640)</f>
        <v>4</v>
      </c>
      <c r="F91" s="52">
        <f t="shared" si="35"/>
        <v>10</v>
      </c>
      <c r="G91" s="52">
        <f t="shared" si="35"/>
        <v>11</v>
      </c>
      <c r="H91" s="52">
        <f t="shared" si="35"/>
        <v>11</v>
      </c>
      <c r="I91" s="52">
        <f t="shared" si="35"/>
        <v>0</v>
      </c>
      <c r="J91" s="52">
        <f t="shared" si="35"/>
        <v>11</v>
      </c>
      <c r="K91" s="52">
        <f t="shared" si="35"/>
        <v>11</v>
      </c>
      <c r="L91" s="52">
        <f t="shared" si="35"/>
        <v>0</v>
      </c>
      <c r="M91" s="52">
        <f t="shared" si="35"/>
        <v>11</v>
      </c>
      <c r="N91" s="52">
        <f t="shared" si="35"/>
        <v>0</v>
      </c>
      <c r="O91" s="52">
        <f t="shared" si="35"/>
        <v>11</v>
      </c>
    </row>
    <row r="92" spans="1:15" hidden="1">
      <c r="A92" s="50">
        <f t="shared" si="31"/>
        <v>3</v>
      </c>
      <c r="B92" s="153"/>
      <c r="C92" s="167" t="s">
        <v>81</v>
      </c>
      <c r="D92" s="137"/>
      <c r="E92" s="52">
        <f t="shared" si="35"/>
        <v>0</v>
      </c>
      <c r="F92" s="52">
        <f t="shared" si="35"/>
        <v>0</v>
      </c>
      <c r="G92" s="52">
        <f t="shared" si="35"/>
        <v>0</v>
      </c>
      <c r="H92" s="52">
        <f t="shared" si="35"/>
        <v>0</v>
      </c>
      <c r="I92" s="52">
        <f t="shared" si="35"/>
        <v>0</v>
      </c>
      <c r="J92" s="52">
        <f t="shared" si="35"/>
        <v>0</v>
      </c>
      <c r="K92" s="52">
        <f t="shared" si="35"/>
        <v>0</v>
      </c>
      <c r="L92" s="52">
        <f t="shared" si="35"/>
        <v>0</v>
      </c>
      <c r="M92" s="52">
        <f t="shared" si="35"/>
        <v>0</v>
      </c>
      <c r="N92" s="52">
        <f t="shared" si="35"/>
        <v>0</v>
      </c>
      <c r="O92" s="52">
        <f t="shared" si="35"/>
        <v>0</v>
      </c>
    </row>
    <row r="93" spans="1:15">
      <c r="A93" s="50">
        <f t="shared" si="31"/>
        <v>2</v>
      </c>
      <c r="B93" s="153"/>
      <c r="C93" s="155" t="s">
        <v>35</v>
      </c>
      <c r="D93" s="137"/>
      <c r="E93" s="62">
        <f>SUM(E94:E95)</f>
        <v>4</v>
      </c>
      <c r="F93" s="62">
        <f>SUM(F94:F95)</f>
        <v>10</v>
      </c>
      <c r="G93" s="62">
        <f>SUM(G94:G95)</f>
        <v>11</v>
      </c>
      <c r="H93" s="62">
        <f>SUM(H94:H95)</f>
        <v>11</v>
      </c>
      <c r="I93" s="62">
        <f t="shared" ref="I93:N93" si="36">SUM(I94:I95)</f>
        <v>0</v>
      </c>
      <c r="J93" s="62">
        <f t="shared" si="36"/>
        <v>11</v>
      </c>
      <c r="K93" s="62">
        <f t="shared" si="36"/>
        <v>11</v>
      </c>
      <c r="L93" s="62">
        <f t="shared" si="36"/>
        <v>0</v>
      </c>
      <c r="M93" s="62">
        <f t="shared" si="36"/>
        <v>11</v>
      </c>
      <c r="N93" s="62">
        <f t="shared" si="36"/>
        <v>0</v>
      </c>
      <c r="O93" s="62">
        <f>SUM(O94:O95)</f>
        <v>11</v>
      </c>
    </row>
    <row r="94" spans="1:15">
      <c r="A94" s="50">
        <f t="shared" si="31"/>
        <v>2</v>
      </c>
      <c r="B94" s="153"/>
      <c r="C94" s="167" t="s">
        <v>84</v>
      </c>
      <c r="D94" s="137"/>
      <c r="E94" s="52">
        <f t="shared" ref="E94:O97" si="37">SUMIF($C$99:$C$1640,$C94,E$99:E$1640)</f>
        <v>4</v>
      </c>
      <c r="F94" s="52">
        <f t="shared" si="37"/>
        <v>10</v>
      </c>
      <c r="G94" s="52">
        <f t="shared" si="37"/>
        <v>11</v>
      </c>
      <c r="H94" s="52">
        <f t="shared" si="37"/>
        <v>11</v>
      </c>
      <c r="I94" s="52">
        <f t="shared" si="37"/>
        <v>0</v>
      </c>
      <c r="J94" s="52">
        <f t="shared" si="37"/>
        <v>11</v>
      </c>
      <c r="K94" s="52">
        <f t="shared" si="37"/>
        <v>11</v>
      </c>
      <c r="L94" s="52">
        <f t="shared" si="37"/>
        <v>0</v>
      </c>
      <c r="M94" s="52">
        <f t="shared" si="37"/>
        <v>11</v>
      </c>
      <c r="N94" s="52">
        <f t="shared" si="37"/>
        <v>0</v>
      </c>
      <c r="O94" s="52">
        <f t="shared" si="37"/>
        <v>11</v>
      </c>
    </row>
    <row r="95" spans="1:15" hidden="1">
      <c r="A95" s="50">
        <f t="shared" si="31"/>
        <v>3</v>
      </c>
      <c r="B95" s="153"/>
      <c r="C95" s="167" t="s">
        <v>85</v>
      </c>
      <c r="D95" s="137"/>
      <c r="E95" s="52">
        <f t="shared" si="37"/>
        <v>0</v>
      </c>
      <c r="F95" s="52">
        <f t="shared" si="37"/>
        <v>0</v>
      </c>
      <c r="G95" s="52">
        <f t="shared" si="37"/>
        <v>0</v>
      </c>
      <c r="H95" s="52">
        <f t="shared" si="37"/>
        <v>0</v>
      </c>
      <c r="I95" s="52">
        <f t="shared" si="37"/>
        <v>0</v>
      </c>
      <c r="J95" s="52">
        <f t="shared" si="37"/>
        <v>0</v>
      </c>
      <c r="K95" s="52">
        <f t="shared" si="37"/>
        <v>0</v>
      </c>
      <c r="L95" s="52">
        <f t="shared" si="37"/>
        <v>0</v>
      </c>
      <c r="M95" s="52">
        <f t="shared" si="37"/>
        <v>0</v>
      </c>
      <c r="N95" s="52">
        <f t="shared" si="37"/>
        <v>0</v>
      </c>
      <c r="O95" s="52">
        <f t="shared" si="37"/>
        <v>0</v>
      </c>
    </row>
    <row r="96" spans="1:15" hidden="1">
      <c r="A96" s="50">
        <f t="shared" si="31"/>
        <v>3</v>
      </c>
      <c r="B96" s="153"/>
      <c r="C96" s="168" t="s">
        <v>763</v>
      </c>
      <c r="D96" s="137"/>
      <c r="E96" s="52">
        <f t="shared" si="37"/>
        <v>0</v>
      </c>
      <c r="F96" s="52">
        <f t="shared" si="37"/>
        <v>0</v>
      </c>
      <c r="G96" s="52">
        <f t="shared" si="37"/>
        <v>0</v>
      </c>
      <c r="H96" s="52">
        <f t="shared" si="37"/>
        <v>0</v>
      </c>
      <c r="I96" s="52">
        <f t="shared" si="37"/>
        <v>0</v>
      </c>
      <c r="J96" s="52">
        <f t="shared" si="37"/>
        <v>0</v>
      </c>
      <c r="K96" s="52">
        <f t="shared" si="37"/>
        <v>0</v>
      </c>
      <c r="L96" s="52">
        <f t="shared" si="37"/>
        <v>0</v>
      </c>
      <c r="M96" s="52">
        <f t="shared" si="37"/>
        <v>0</v>
      </c>
      <c r="N96" s="52">
        <f t="shared" si="37"/>
        <v>0</v>
      </c>
      <c r="O96" s="52">
        <f t="shared" si="37"/>
        <v>0</v>
      </c>
    </row>
    <row r="97" spans="1:15" hidden="1">
      <c r="A97" s="50">
        <f t="shared" si="31"/>
        <v>3</v>
      </c>
      <c r="B97" s="153"/>
      <c r="C97" s="169" t="s">
        <v>764</v>
      </c>
      <c r="D97" s="137"/>
      <c r="E97" s="52">
        <f t="shared" si="37"/>
        <v>0</v>
      </c>
      <c r="F97" s="52">
        <f t="shared" si="37"/>
        <v>0</v>
      </c>
      <c r="G97" s="52">
        <f t="shared" si="37"/>
        <v>0</v>
      </c>
      <c r="H97" s="52">
        <f t="shared" si="37"/>
        <v>0</v>
      </c>
      <c r="I97" s="52">
        <f t="shared" si="37"/>
        <v>0</v>
      </c>
      <c r="J97" s="52">
        <f t="shared" si="37"/>
        <v>0</v>
      </c>
      <c r="K97" s="52">
        <f t="shared" si="37"/>
        <v>0</v>
      </c>
      <c r="L97" s="52">
        <f t="shared" si="37"/>
        <v>0</v>
      </c>
      <c r="M97" s="52">
        <f t="shared" si="37"/>
        <v>0</v>
      </c>
      <c r="N97" s="52">
        <f t="shared" si="37"/>
        <v>0</v>
      </c>
      <c r="O97" s="52">
        <f t="shared" si="37"/>
        <v>0</v>
      </c>
    </row>
    <row r="98" spans="1:15">
      <c r="A98" s="50">
        <v>1</v>
      </c>
      <c r="B98" s="170"/>
      <c r="C98" s="171"/>
      <c r="D98" s="139"/>
      <c r="E98" s="75">
        <f t="shared" ref="E98:O98" si="38">E14-E99</f>
        <v>0</v>
      </c>
      <c r="F98" s="75">
        <f t="shared" si="38"/>
        <v>0</v>
      </c>
      <c r="G98" s="75">
        <f t="shared" si="38"/>
        <v>0</v>
      </c>
      <c r="H98" s="75">
        <f t="shared" si="38"/>
        <v>0</v>
      </c>
      <c r="I98" s="75">
        <f t="shared" si="38"/>
        <v>0</v>
      </c>
      <c r="J98" s="75">
        <f t="shared" si="38"/>
        <v>0</v>
      </c>
      <c r="K98" s="75">
        <f t="shared" si="38"/>
        <v>0</v>
      </c>
      <c r="L98" s="75">
        <f t="shared" si="38"/>
        <v>0</v>
      </c>
      <c r="M98" s="75">
        <f t="shared" si="38"/>
        <v>0</v>
      </c>
      <c r="N98" s="75">
        <f t="shared" si="38"/>
        <v>0</v>
      </c>
      <c r="O98" s="75">
        <f t="shared" si="38"/>
        <v>0</v>
      </c>
    </row>
    <row r="99" spans="1:15">
      <c r="A99" s="12">
        <v>1</v>
      </c>
      <c r="B99" s="172"/>
      <c r="C99" s="156" t="s">
        <v>94</v>
      </c>
      <c r="D99" s="140"/>
      <c r="E99" s="76">
        <f>E101+E303+E626+E696+E763+E849+E979+E1241+E1628</f>
        <v>23224896</v>
      </c>
      <c r="F99" s="76">
        <f>F101+F303+F626+F696+F763+F849+F979+F1241+F1628</f>
        <v>34449962</v>
      </c>
      <c r="G99" s="76">
        <f>G101+G303+G626+G696+G763+G849+G979+G1241+G1628</f>
        <v>9112800</v>
      </c>
      <c r="H99" s="76">
        <f>H101+H303+H626+H696+H763+H849+H979+H1241+H1628</f>
        <v>9312800</v>
      </c>
      <c r="I99" s="76">
        <f t="shared" ref="I99:N99" si="39">I101+I303+I626+I696+I763+I849+I979+I1241+I1628</f>
        <v>-52200</v>
      </c>
      <c r="J99" s="76">
        <f t="shared" si="39"/>
        <v>9260600</v>
      </c>
      <c r="K99" s="76">
        <f t="shared" si="39"/>
        <v>9259800</v>
      </c>
      <c r="L99" s="76">
        <f t="shared" si="39"/>
        <v>800</v>
      </c>
      <c r="M99" s="76">
        <f t="shared" si="39"/>
        <v>9260600</v>
      </c>
      <c r="N99" s="76">
        <f t="shared" si="39"/>
        <v>0</v>
      </c>
      <c r="O99" s="76">
        <f>O101+O303+O626+O696+O763+O849+O979+O1241+O1628</f>
        <v>9260600</v>
      </c>
    </row>
    <row r="100" spans="1:15" hidden="1">
      <c r="A100" s="77">
        <f>A101</f>
        <v>3</v>
      </c>
      <c r="B100" s="172"/>
      <c r="C100" s="156"/>
      <c r="D100" s="140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</row>
    <row r="101" spans="1:15" s="57" customFormat="1" hidden="1">
      <c r="A101" s="55">
        <f>IF(ROUND(MAX(E101:P101),0)=0,IF(ROUND(MIN(E101:P101),0)=0,3,2),2)</f>
        <v>3</v>
      </c>
      <c r="B101" s="172"/>
      <c r="C101" s="173" t="s">
        <v>44</v>
      </c>
      <c r="D101" s="140"/>
      <c r="E101" s="78">
        <f>E104+E168+E236</f>
        <v>0</v>
      </c>
      <c r="F101" s="78">
        <f>F104+F168+F236</f>
        <v>0</v>
      </c>
      <c r="G101" s="78">
        <f>G104+G168+G236</f>
        <v>0</v>
      </c>
      <c r="H101" s="78">
        <f>H104+H168+H236</f>
        <v>0</v>
      </c>
      <c r="I101" s="78">
        <f t="shared" ref="I101:N101" si="40">I104+I168+I236</f>
        <v>0</v>
      </c>
      <c r="J101" s="78">
        <f t="shared" si="40"/>
        <v>0</v>
      </c>
      <c r="K101" s="78">
        <f t="shared" si="40"/>
        <v>0</v>
      </c>
      <c r="L101" s="78">
        <f t="shared" si="40"/>
        <v>0</v>
      </c>
      <c r="M101" s="78">
        <f t="shared" si="40"/>
        <v>0</v>
      </c>
      <c r="N101" s="78">
        <f t="shared" si="40"/>
        <v>0</v>
      </c>
      <c r="O101" s="78">
        <f>O104+O168+O236</f>
        <v>0</v>
      </c>
    </row>
    <row r="102" spans="1:15" s="57" customFormat="1" hidden="1">
      <c r="A102" s="77">
        <f>A103</f>
        <v>3</v>
      </c>
      <c r="B102" s="172"/>
      <c r="C102" s="156"/>
      <c r="D102" s="140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</row>
    <row r="103" spans="1:15" s="57" customFormat="1" hidden="1">
      <c r="A103" s="105">
        <f>MIN(A104:A165)</f>
        <v>3</v>
      </c>
      <c r="B103" s="172"/>
      <c r="C103" s="174" t="s">
        <v>45</v>
      </c>
      <c r="D103" s="140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</row>
    <row r="104" spans="1:15" s="57" customFormat="1" hidden="1">
      <c r="A104" s="50">
        <f t="shared" ref="A104:A157" si="41">IF(MAX(E104:P104)=0,IF(MIN(E104:P104)=0,3,2),2)</f>
        <v>3</v>
      </c>
      <c r="B104" s="145"/>
      <c r="C104" s="146" t="s">
        <v>25</v>
      </c>
      <c r="D104" s="56"/>
      <c r="E104" s="11">
        <f>SUBTOTAL(9,E105:E157)</f>
        <v>0</v>
      </c>
      <c r="F104" s="11">
        <f>SUBTOTAL(9,F105:F157)</f>
        <v>0</v>
      </c>
      <c r="G104" s="11">
        <f>SUBTOTAL(9,G105:G157)</f>
        <v>0</v>
      </c>
      <c r="H104" s="11">
        <f>SUBTOTAL(9,H105:H157)</f>
        <v>0</v>
      </c>
      <c r="I104" s="11">
        <f t="shared" ref="I104:N104" si="42">SUBTOTAL(9,I105:I157)</f>
        <v>0</v>
      </c>
      <c r="J104" s="11">
        <f t="shared" si="42"/>
        <v>0</v>
      </c>
      <c r="K104" s="11">
        <f t="shared" si="42"/>
        <v>0</v>
      </c>
      <c r="L104" s="11">
        <f t="shared" si="42"/>
        <v>0</v>
      </c>
      <c r="M104" s="11">
        <f t="shared" si="42"/>
        <v>0</v>
      </c>
      <c r="N104" s="11">
        <f t="shared" si="42"/>
        <v>0</v>
      </c>
      <c r="O104" s="11">
        <f>SUBTOTAL(9,O105:O157)</f>
        <v>0</v>
      </c>
    </row>
    <row r="105" spans="1:15" s="57" customFormat="1" hidden="1">
      <c r="A105" s="50">
        <f t="shared" si="41"/>
        <v>3</v>
      </c>
      <c r="B105" s="145" t="s">
        <v>14</v>
      </c>
      <c r="C105" s="146" t="s">
        <v>125</v>
      </c>
      <c r="D105" s="56"/>
      <c r="E105" s="11">
        <f>SUBTOTAL(9,E106:E127)</f>
        <v>0</v>
      </c>
      <c r="F105" s="11">
        <f>SUBTOTAL(9,F106:F127)</f>
        <v>0</v>
      </c>
      <c r="G105" s="11">
        <f>SUBTOTAL(9,G106:G127)</f>
        <v>0</v>
      </c>
      <c r="H105" s="11">
        <f>SUBTOTAL(9,H106:H127)</f>
        <v>0</v>
      </c>
      <c r="I105" s="11">
        <f t="shared" ref="I105:N105" si="43">SUBTOTAL(9,I106:I127)</f>
        <v>0</v>
      </c>
      <c r="J105" s="11">
        <f t="shared" si="43"/>
        <v>0</v>
      </c>
      <c r="K105" s="11">
        <f t="shared" si="43"/>
        <v>0</v>
      </c>
      <c r="L105" s="11">
        <f t="shared" si="43"/>
        <v>0</v>
      </c>
      <c r="M105" s="11">
        <f t="shared" si="43"/>
        <v>0</v>
      </c>
      <c r="N105" s="11">
        <f t="shared" si="43"/>
        <v>0</v>
      </c>
      <c r="O105" s="11">
        <f>SUBTOTAL(9,O106:O127)</f>
        <v>0</v>
      </c>
    </row>
    <row r="106" spans="1:15" s="57" customFormat="1" hidden="1">
      <c r="A106" s="50">
        <f t="shared" si="41"/>
        <v>3</v>
      </c>
      <c r="B106" s="147"/>
      <c r="C106" s="146" t="s">
        <v>126</v>
      </c>
      <c r="D106" s="56"/>
      <c r="E106" s="11">
        <f>SUBTOTAL(9,E107:E116)</f>
        <v>0</v>
      </c>
      <c r="F106" s="11">
        <f>SUBTOTAL(9,F107:F116)</f>
        <v>0</v>
      </c>
      <c r="G106" s="11">
        <f>SUBTOTAL(9,G107:G116)</f>
        <v>0</v>
      </c>
      <c r="H106" s="11">
        <f>SUBTOTAL(9,H107:H116)</f>
        <v>0</v>
      </c>
      <c r="I106" s="11">
        <f t="shared" ref="I106:N106" si="44">SUBTOTAL(9,I107:I116)</f>
        <v>0</v>
      </c>
      <c r="J106" s="11">
        <f t="shared" si="44"/>
        <v>0</v>
      </c>
      <c r="K106" s="11">
        <f t="shared" si="44"/>
        <v>0</v>
      </c>
      <c r="L106" s="11">
        <f t="shared" si="44"/>
        <v>0</v>
      </c>
      <c r="M106" s="11">
        <f t="shared" si="44"/>
        <v>0</v>
      </c>
      <c r="N106" s="11">
        <f t="shared" si="44"/>
        <v>0</v>
      </c>
      <c r="O106" s="11">
        <f>SUBTOTAL(9,O107:O116)</f>
        <v>0</v>
      </c>
    </row>
    <row r="107" spans="1:15" s="57" customFormat="1" ht="25.5" hidden="1">
      <c r="A107" s="50">
        <f t="shared" si="41"/>
        <v>3</v>
      </c>
      <c r="B107" s="148"/>
      <c r="C107" s="149" t="s">
        <v>127</v>
      </c>
      <c r="D107" s="58" t="s">
        <v>2</v>
      </c>
      <c r="E107" s="11">
        <f>SUBTOTAL(9,E108:E109)</f>
        <v>0</v>
      </c>
      <c r="F107" s="11">
        <f>SUBTOTAL(9,F108:F109)</f>
        <v>0</v>
      </c>
      <c r="G107" s="11">
        <f>SUBTOTAL(9,G108:G109)</f>
        <v>0</v>
      </c>
      <c r="H107" s="11">
        <f>SUBTOTAL(9,H108:H109)</f>
        <v>0</v>
      </c>
      <c r="I107" s="11">
        <f t="shared" ref="I107:N107" si="45">SUBTOTAL(9,I108:I109)</f>
        <v>0</v>
      </c>
      <c r="J107" s="11">
        <f t="shared" si="45"/>
        <v>0</v>
      </c>
      <c r="K107" s="11">
        <f t="shared" si="45"/>
        <v>0</v>
      </c>
      <c r="L107" s="11">
        <f t="shared" si="45"/>
        <v>0</v>
      </c>
      <c r="M107" s="11">
        <f t="shared" si="45"/>
        <v>0</v>
      </c>
      <c r="N107" s="11">
        <f t="shared" si="45"/>
        <v>0</v>
      </c>
      <c r="O107" s="11">
        <f>SUBTOTAL(9,O108:O109)</f>
        <v>0</v>
      </c>
    </row>
    <row r="108" spans="1:15" s="57" customFormat="1" ht="25.5" hidden="1">
      <c r="A108" s="50">
        <f t="shared" si="41"/>
        <v>3</v>
      </c>
      <c r="B108" s="148"/>
      <c r="C108" s="149" t="s">
        <v>303</v>
      </c>
      <c r="D108" s="58" t="s">
        <v>302</v>
      </c>
      <c r="E108" s="51"/>
      <c r="F108" s="51"/>
      <c r="G108" s="51"/>
      <c r="H108" s="51"/>
      <c r="I108" s="51"/>
      <c r="J108" s="52">
        <f>H108+I108</f>
        <v>0</v>
      </c>
      <c r="K108" s="51"/>
      <c r="L108" s="51"/>
      <c r="M108" s="52">
        <f>K108+L108</f>
        <v>0</v>
      </c>
      <c r="N108" s="51"/>
      <c r="O108" s="52">
        <f>M108+N108</f>
        <v>0</v>
      </c>
    </row>
    <row r="109" spans="1:15" s="57" customFormat="1" ht="25.5" hidden="1">
      <c r="A109" s="50">
        <f t="shared" si="41"/>
        <v>3</v>
      </c>
      <c r="B109" s="148"/>
      <c r="C109" s="149" t="s">
        <v>305</v>
      </c>
      <c r="D109" s="58" t="s">
        <v>304</v>
      </c>
      <c r="E109" s="51"/>
      <c r="F109" s="51"/>
      <c r="G109" s="51"/>
      <c r="H109" s="51"/>
      <c r="I109" s="51"/>
      <c r="J109" s="52">
        <f>H109+I109</f>
        <v>0</v>
      </c>
      <c r="K109" s="51"/>
      <c r="L109" s="51"/>
      <c r="M109" s="52">
        <f>K109+L109</f>
        <v>0</v>
      </c>
      <c r="N109" s="51"/>
      <c r="O109" s="52">
        <f>M109+N109</f>
        <v>0</v>
      </c>
    </row>
    <row r="110" spans="1:15" s="57" customFormat="1" hidden="1">
      <c r="A110" s="50">
        <f t="shared" si="41"/>
        <v>3</v>
      </c>
      <c r="B110" s="150"/>
      <c r="C110" s="151" t="s">
        <v>128</v>
      </c>
      <c r="D110" s="59" t="s">
        <v>3</v>
      </c>
      <c r="E110" s="51"/>
      <c r="F110" s="51"/>
      <c r="G110" s="51"/>
      <c r="H110" s="51"/>
      <c r="I110" s="51"/>
      <c r="J110" s="52">
        <f>H110+I110</f>
        <v>0</v>
      </c>
      <c r="K110" s="51"/>
      <c r="L110" s="51"/>
      <c r="M110" s="52">
        <f>K110+L110</f>
        <v>0</v>
      </c>
      <c r="N110" s="51"/>
      <c r="O110" s="52">
        <f>M110+N110</f>
        <v>0</v>
      </c>
    </row>
    <row r="111" spans="1:15" s="57" customFormat="1" hidden="1">
      <c r="A111" s="50">
        <f t="shared" si="41"/>
        <v>3</v>
      </c>
      <c r="B111" s="150"/>
      <c r="C111" s="152" t="s">
        <v>445</v>
      </c>
      <c r="D111" s="117" t="s">
        <v>446</v>
      </c>
      <c r="E111" s="11">
        <f>SUBTOTAL(9,E112:E115)</f>
        <v>0</v>
      </c>
      <c r="F111" s="11">
        <f>SUBTOTAL(9,F112:F115)</f>
        <v>0</v>
      </c>
      <c r="G111" s="11">
        <f>SUBTOTAL(9,G112:G115)</f>
        <v>0</v>
      </c>
      <c r="H111" s="11">
        <f>SUBTOTAL(9,H112:H115)</f>
        <v>0</v>
      </c>
      <c r="I111" s="11">
        <f t="shared" ref="I111:N111" si="46">SUBTOTAL(9,I112:I115)</f>
        <v>0</v>
      </c>
      <c r="J111" s="11">
        <f t="shared" si="46"/>
        <v>0</v>
      </c>
      <c r="K111" s="11">
        <f t="shared" si="46"/>
        <v>0</v>
      </c>
      <c r="L111" s="11">
        <f t="shared" si="46"/>
        <v>0</v>
      </c>
      <c r="M111" s="11">
        <f t="shared" si="46"/>
        <v>0</v>
      </c>
      <c r="N111" s="11">
        <f t="shared" si="46"/>
        <v>0</v>
      </c>
      <c r="O111" s="11">
        <f>SUBTOTAL(9,O112:O115)</f>
        <v>0</v>
      </c>
    </row>
    <row r="112" spans="1:15" s="57" customFormat="1" ht="25.5" hidden="1">
      <c r="A112" s="50">
        <f t="shared" si="41"/>
        <v>3</v>
      </c>
      <c r="B112" s="150"/>
      <c r="C112" s="149" t="s">
        <v>129</v>
      </c>
      <c r="D112" s="60" t="s">
        <v>37</v>
      </c>
      <c r="E112" s="51"/>
      <c r="F112" s="51"/>
      <c r="G112" s="51"/>
      <c r="H112" s="51"/>
      <c r="I112" s="51"/>
      <c r="J112" s="52">
        <f>H112+I112</f>
        <v>0</v>
      </c>
      <c r="K112" s="51"/>
      <c r="L112" s="51"/>
      <c r="M112" s="52">
        <f>K112+L112</f>
        <v>0</v>
      </c>
      <c r="N112" s="51"/>
      <c r="O112" s="52">
        <f>M112+N112</f>
        <v>0</v>
      </c>
    </row>
    <row r="113" spans="1:15" s="57" customFormat="1" hidden="1">
      <c r="A113" s="50">
        <f t="shared" si="41"/>
        <v>3</v>
      </c>
      <c r="B113" s="150"/>
      <c r="C113" s="149" t="s">
        <v>131</v>
      </c>
      <c r="D113" s="60" t="s">
        <v>39</v>
      </c>
      <c r="E113" s="51"/>
      <c r="F113" s="51"/>
      <c r="G113" s="51"/>
      <c r="H113" s="51"/>
      <c r="I113" s="51"/>
      <c r="J113" s="52">
        <f>H113+I113</f>
        <v>0</v>
      </c>
      <c r="K113" s="51"/>
      <c r="L113" s="51"/>
      <c r="M113" s="52">
        <f>K113+L113</f>
        <v>0</v>
      </c>
      <c r="N113" s="51"/>
      <c r="O113" s="52">
        <f>M113+N113</f>
        <v>0</v>
      </c>
    </row>
    <row r="114" spans="1:15" s="57" customFormat="1" hidden="1">
      <c r="A114" s="50">
        <f t="shared" si="41"/>
        <v>3</v>
      </c>
      <c r="B114" s="150"/>
      <c r="C114" s="149" t="s">
        <v>132</v>
      </c>
      <c r="D114" s="60" t="s">
        <v>40</v>
      </c>
      <c r="E114" s="51"/>
      <c r="F114" s="51"/>
      <c r="G114" s="51"/>
      <c r="H114" s="51"/>
      <c r="I114" s="51"/>
      <c r="J114" s="52">
        <f>H114+I114</f>
        <v>0</v>
      </c>
      <c r="K114" s="51"/>
      <c r="L114" s="51"/>
      <c r="M114" s="52">
        <f>K114+L114</f>
        <v>0</v>
      </c>
      <c r="N114" s="51"/>
      <c r="O114" s="52">
        <f>M114+N114</f>
        <v>0</v>
      </c>
    </row>
    <row r="115" spans="1:15" s="57" customFormat="1" ht="25.5" hidden="1">
      <c r="A115" s="50">
        <f t="shared" si="41"/>
        <v>3</v>
      </c>
      <c r="B115" s="150"/>
      <c r="C115" s="149" t="s">
        <v>133</v>
      </c>
      <c r="D115" s="60" t="s">
        <v>41</v>
      </c>
      <c r="E115" s="51"/>
      <c r="F115" s="51"/>
      <c r="G115" s="51"/>
      <c r="H115" s="51"/>
      <c r="I115" s="51"/>
      <c r="J115" s="52">
        <f>H115+I115</f>
        <v>0</v>
      </c>
      <c r="K115" s="51"/>
      <c r="L115" s="51"/>
      <c r="M115" s="52">
        <f>K115+L115</f>
        <v>0</v>
      </c>
      <c r="N115" s="51"/>
      <c r="O115" s="52">
        <f>M115+N115</f>
        <v>0</v>
      </c>
    </row>
    <row r="116" spans="1:15" s="57" customFormat="1" hidden="1">
      <c r="A116" s="50">
        <f t="shared" si="41"/>
        <v>3</v>
      </c>
      <c r="B116" s="150"/>
      <c r="C116" s="149" t="s">
        <v>447</v>
      </c>
      <c r="D116" s="60" t="s">
        <v>4</v>
      </c>
      <c r="E116" s="51"/>
      <c r="F116" s="51"/>
      <c r="G116" s="51"/>
      <c r="H116" s="51"/>
      <c r="I116" s="51"/>
      <c r="J116" s="52">
        <f>H116+I116</f>
        <v>0</v>
      </c>
      <c r="K116" s="51"/>
      <c r="L116" s="51"/>
      <c r="M116" s="52">
        <f>K116+L116</f>
        <v>0</v>
      </c>
      <c r="N116" s="51"/>
      <c r="O116" s="52">
        <f>M116+N116</f>
        <v>0</v>
      </c>
    </row>
    <row r="117" spans="1:15" s="57" customFormat="1" hidden="1">
      <c r="A117" s="50">
        <f t="shared" si="41"/>
        <v>3</v>
      </c>
      <c r="B117" s="147"/>
      <c r="C117" s="146" t="s">
        <v>134</v>
      </c>
      <c r="D117" s="56"/>
      <c r="E117" s="11">
        <f>SUBTOTAL(9,E118:E121)</f>
        <v>0</v>
      </c>
      <c r="F117" s="11">
        <f>SUBTOTAL(9,F118:F121)</f>
        <v>0</v>
      </c>
      <c r="G117" s="11">
        <f>SUBTOTAL(9,G118:G121)</f>
        <v>0</v>
      </c>
      <c r="H117" s="11">
        <f>SUBTOTAL(9,H118:H121)</f>
        <v>0</v>
      </c>
      <c r="I117" s="11">
        <f t="shared" ref="I117:N117" si="47">SUBTOTAL(9,I118:I121)</f>
        <v>0</v>
      </c>
      <c r="J117" s="11">
        <f t="shared" si="47"/>
        <v>0</v>
      </c>
      <c r="K117" s="11">
        <f t="shared" si="47"/>
        <v>0</v>
      </c>
      <c r="L117" s="11">
        <f t="shared" si="47"/>
        <v>0</v>
      </c>
      <c r="M117" s="11">
        <f t="shared" si="47"/>
        <v>0</v>
      </c>
      <c r="N117" s="11">
        <f t="shared" si="47"/>
        <v>0</v>
      </c>
      <c r="O117" s="11">
        <f>SUBTOTAL(9,O118:O121)</f>
        <v>0</v>
      </c>
    </row>
    <row r="118" spans="1:15" s="57" customFormat="1" hidden="1">
      <c r="A118" s="50">
        <f t="shared" si="41"/>
        <v>3</v>
      </c>
      <c r="B118" s="150"/>
      <c r="C118" s="151" t="s">
        <v>135</v>
      </c>
      <c r="D118" s="59" t="s">
        <v>5</v>
      </c>
      <c r="E118" s="51"/>
      <c r="F118" s="51"/>
      <c r="G118" s="51"/>
      <c r="H118" s="51"/>
      <c r="I118" s="51"/>
      <c r="J118" s="52">
        <f>H118+I118</f>
        <v>0</v>
      </c>
      <c r="K118" s="51"/>
      <c r="L118" s="51"/>
      <c r="M118" s="52">
        <f>K118+L118</f>
        <v>0</v>
      </c>
      <c r="N118" s="51"/>
      <c r="O118" s="52">
        <f>M118+N118</f>
        <v>0</v>
      </c>
    </row>
    <row r="119" spans="1:15" s="57" customFormat="1" hidden="1">
      <c r="A119" s="50">
        <f t="shared" si="41"/>
        <v>3</v>
      </c>
      <c r="B119" s="150"/>
      <c r="C119" s="154" t="s">
        <v>448</v>
      </c>
      <c r="D119" s="118" t="s">
        <v>173</v>
      </c>
      <c r="E119" s="51"/>
      <c r="F119" s="51"/>
      <c r="G119" s="51"/>
      <c r="H119" s="51"/>
      <c r="I119" s="51"/>
      <c r="J119" s="52">
        <f>H119+I119</f>
        <v>0</v>
      </c>
      <c r="K119" s="51"/>
      <c r="L119" s="51"/>
      <c r="M119" s="52">
        <f>K119+L119</f>
        <v>0</v>
      </c>
      <c r="N119" s="51"/>
      <c r="O119" s="52">
        <f>M119+N119</f>
        <v>0</v>
      </c>
    </row>
    <row r="120" spans="1:15" s="57" customFormat="1" hidden="1">
      <c r="A120" s="50">
        <f t="shared" si="41"/>
        <v>3</v>
      </c>
      <c r="B120" s="153"/>
      <c r="C120" s="155" t="s">
        <v>557</v>
      </c>
      <c r="D120" s="137" t="s">
        <v>8</v>
      </c>
      <c r="E120" s="51"/>
      <c r="F120" s="51"/>
      <c r="G120" s="51"/>
      <c r="H120" s="51"/>
      <c r="I120" s="51"/>
      <c r="J120" s="52">
        <f>H120+I120</f>
        <v>0</v>
      </c>
      <c r="K120" s="51"/>
      <c r="L120" s="51"/>
      <c r="M120" s="52">
        <f>K120+L120</f>
        <v>0</v>
      </c>
      <c r="N120" s="51"/>
      <c r="O120" s="52">
        <f>M120+N120</f>
        <v>0</v>
      </c>
    </row>
    <row r="121" spans="1:15" s="57" customFormat="1" ht="25.5" hidden="1">
      <c r="A121" s="50">
        <f t="shared" si="41"/>
        <v>3</v>
      </c>
      <c r="B121" s="153"/>
      <c r="C121" s="155" t="s">
        <v>139</v>
      </c>
      <c r="D121" s="136" t="s">
        <v>10</v>
      </c>
      <c r="E121" s="51"/>
      <c r="F121" s="51"/>
      <c r="G121" s="51"/>
      <c r="H121" s="51"/>
      <c r="I121" s="51"/>
      <c r="J121" s="52">
        <f>H121+I121</f>
        <v>0</v>
      </c>
      <c r="K121" s="51"/>
      <c r="L121" s="51"/>
      <c r="M121" s="52">
        <f>K121+L121</f>
        <v>0</v>
      </c>
      <c r="N121" s="51"/>
      <c r="O121" s="52">
        <f>M121+N121</f>
        <v>0</v>
      </c>
    </row>
    <row r="122" spans="1:15" s="57" customFormat="1" hidden="1">
      <c r="A122" s="50">
        <f t="shared" si="41"/>
        <v>3</v>
      </c>
      <c r="B122" s="156"/>
      <c r="C122" s="157" t="s">
        <v>140</v>
      </c>
      <c r="D122" s="136"/>
      <c r="E122" s="11">
        <f>SUBTOTAL(9,E123:E127)</f>
        <v>0</v>
      </c>
      <c r="F122" s="11">
        <f>SUBTOTAL(9,F123:F127)</f>
        <v>0</v>
      </c>
      <c r="G122" s="11">
        <f>SUBTOTAL(9,G123:G127)</f>
        <v>0</v>
      </c>
      <c r="H122" s="11">
        <f>SUBTOTAL(9,H123:H127)</f>
        <v>0</v>
      </c>
      <c r="I122" s="11">
        <f t="shared" ref="I122:N122" si="48">SUBTOTAL(9,I123:I127)</f>
        <v>0</v>
      </c>
      <c r="J122" s="11">
        <f t="shared" si="48"/>
        <v>0</v>
      </c>
      <c r="K122" s="11">
        <f t="shared" si="48"/>
        <v>0</v>
      </c>
      <c r="L122" s="11">
        <f t="shared" si="48"/>
        <v>0</v>
      </c>
      <c r="M122" s="11">
        <f t="shared" si="48"/>
        <v>0</v>
      </c>
      <c r="N122" s="11">
        <f t="shared" si="48"/>
        <v>0</v>
      </c>
      <c r="O122" s="11">
        <f>SUBTOTAL(9,O123:O127)</f>
        <v>0</v>
      </c>
    </row>
    <row r="123" spans="1:15" s="57" customFormat="1" hidden="1">
      <c r="A123" s="50">
        <f t="shared" si="41"/>
        <v>3</v>
      </c>
      <c r="B123" s="153"/>
      <c r="C123" s="155" t="s">
        <v>141</v>
      </c>
      <c r="D123" s="137" t="s">
        <v>71</v>
      </c>
      <c r="E123" s="51"/>
      <c r="F123" s="51"/>
      <c r="G123" s="51"/>
      <c r="H123" s="51"/>
      <c r="I123" s="51"/>
      <c r="J123" s="52">
        <f>H123+I123</f>
        <v>0</v>
      </c>
      <c r="K123" s="51"/>
      <c r="L123" s="51"/>
      <c r="M123" s="52">
        <f>K123+L123</f>
        <v>0</v>
      </c>
      <c r="N123" s="51"/>
      <c r="O123" s="52">
        <f>M123+N123</f>
        <v>0</v>
      </c>
    </row>
    <row r="124" spans="1:15" s="57" customFormat="1" hidden="1">
      <c r="A124" s="50">
        <f t="shared" si="41"/>
        <v>3</v>
      </c>
      <c r="B124" s="153"/>
      <c r="C124" s="155" t="s">
        <v>142</v>
      </c>
      <c r="D124" s="137" t="s">
        <v>73</v>
      </c>
      <c r="E124" s="51"/>
      <c r="F124" s="51"/>
      <c r="G124" s="51"/>
      <c r="H124" s="51"/>
      <c r="I124" s="51"/>
      <c r="J124" s="52">
        <f>H124+I124</f>
        <v>0</v>
      </c>
      <c r="K124" s="51"/>
      <c r="L124" s="51"/>
      <c r="M124" s="52">
        <f>K124+L124</f>
        <v>0</v>
      </c>
      <c r="N124" s="51"/>
      <c r="O124" s="52">
        <f>M124+N124</f>
        <v>0</v>
      </c>
    </row>
    <row r="125" spans="1:15" s="57" customFormat="1" hidden="1">
      <c r="A125" s="50">
        <f t="shared" si="41"/>
        <v>3</v>
      </c>
      <c r="B125" s="153"/>
      <c r="C125" s="155" t="s">
        <v>143</v>
      </c>
      <c r="D125" s="137" t="s">
        <v>75</v>
      </c>
      <c r="E125" s="51"/>
      <c r="F125" s="51"/>
      <c r="G125" s="51"/>
      <c r="H125" s="51"/>
      <c r="I125" s="51"/>
      <c r="J125" s="52">
        <f>H125+I125</f>
        <v>0</v>
      </c>
      <c r="K125" s="51"/>
      <c r="L125" s="51"/>
      <c r="M125" s="52">
        <f>K125+L125</f>
        <v>0</v>
      </c>
      <c r="N125" s="51"/>
      <c r="O125" s="52">
        <f>M125+N125</f>
        <v>0</v>
      </c>
    </row>
    <row r="126" spans="1:15" s="57" customFormat="1" hidden="1">
      <c r="A126" s="50">
        <f t="shared" si="41"/>
        <v>3</v>
      </c>
      <c r="B126" s="153"/>
      <c r="C126" s="155" t="s">
        <v>144</v>
      </c>
      <c r="D126" s="137" t="s">
        <v>77</v>
      </c>
      <c r="E126" s="51"/>
      <c r="F126" s="51"/>
      <c r="G126" s="51"/>
      <c r="H126" s="51"/>
      <c r="I126" s="51"/>
      <c r="J126" s="52">
        <f>H126+I126</f>
        <v>0</v>
      </c>
      <c r="K126" s="51"/>
      <c r="L126" s="51"/>
      <c r="M126" s="52">
        <f>K126+L126</f>
        <v>0</v>
      </c>
      <c r="N126" s="51"/>
      <c r="O126" s="52">
        <f>M126+N126</f>
        <v>0</v>
      </c>
    </row>
    <row r="127" spans="1:15" s="57" customFormat="1" hidden="1">
      <c r="A127" s="50">
        <f t="shared" si="41"/>
        <v>3</v>
      </c>
      <c r="B127" s="153"/>
      <c r="C127" s="155" t="s">
        <v>145</v>
      </c>
      <c r="D127" s="137" t="s">
        <v>28</v>
      </c>
      <c r="E127" s="51"/>
      <c r="F127" s="51"/>
      <c r="G127" s="51"/>
      <c r="H127" s="51"/>
      <c r="I127" s="51"/>
      <c r="J127" s="52">
        <f>H127+I127</f>
        <v>0</v>
      </c>
      <c r="K127" s="51"/>
      <c r="L127" s="51"/>
      <c r="M127" s="52">
        <f>K127+L127</f>
        <v>0</v>
      </c>
      <c r="N127" s="51"/>
      <c r="O127" s="52">
        <f>M127+N127</f>
        <v>0</v>
      </c>
    </row>
    <row r="128" spans="1:15" s="57" customFormat="1" hidden="1">
      <c r="A128" s="50">
        <f t="shared" si="41"/>
        <v>3</v>
      </c>
      <c r="B128" s="145" t="s">
        <v>146</v>
      </c>
      <c r="C128" s="157" t="s">
        <v>147</v>
      </c>
      <c r="D128" s="56"/>
      <c r="E128" s="11">
        <f>SUBTOTAL(9,E129:E157)</f>
        <v>0</v>
      </c>
      <c r="F128" s="11">
        <f>SUBTOTAL(9,F129:F157)</f>
        <v>0</v>
      </c>
      <c r="G128" s="11">
        <f>SUBTOTAL(9,G129:G157)</f>
        <v>0</v>
      </c>
      <c r="H128" s="11">
        <f>SUBTOTAL(9,H129:H157)</f>
        <v>0</v>
      </c>
      <c r="I128" s="11">
        <f t="shared" ref="I128:N128" si="49">SUBTOTAL(9,I129:I157)</f>
        <v>0</v>
      </c>
      <c r="J128" s="11">
        <f t="shared" si="49"/>
        <v>0</v>
      </c>
      <c r="K128" s="11">
        <f t="shared" si="49"/>
        <v>0</v>
      </c>
      <c r="L128" s="11">
        <f t="shared" si="49"/>
        <v>0</v>
      </c>
      <c r="M128" s="11">
        <f t="shared" si="49"/>
        <v>0</v>
      </c>
      <c r="N128" s="11">
        <f t="shared" si="49"/>
        <v>0</v>
      </c>
      <c r="O128" s="11">
        <f>SUBTOTAL(9,O129:O157)</f>
        <v>0</v>
      </c>
    </row>
    <row r="129" spans="1:15" s="57" customFormat="1" hidden="1">
      <c r="A129" s="50">
        <f t="shared" si="41"/>
        <v>3</v>
      </c>
      <c r="B129" s="156"/>
      <c r="C129" s="158" t="s">
        <v>26</v>
      </c>
      <c r="D129" s="56"/>
      <c r="E129" s="11">
        <f>SUBTOTAL(9,E130:E148)</f>
        <v>0</v>
      </c>
      <c r="F129" s="11">
        <f t="shared" ref="F129:O129" si="50">SUBTOTAL(9,F130:F148)</f>
        <v>0</v>
      </c>
      <c r="G129" s="11">
        <f t="shared" si="50"/>
        <v>0</v>
      </c>
      <c r="H129" s="11">
        <f t="shared" si="50"/>
        <v>0</v>
      </c>
      <c r="I129" s="11">
        <f t="shared" si="50"/>
        <v>0</v>
      </c>
      <c r="J129" s="11">
        <f t="shared" si="50"/>
        <v>0</v>
      </c>
      <c r="K129" s="11">
        <f t="shared" si="50"/>
        <v>0</v>
      </c>
      <c r="L129" s="11">
        <f t="shared" si="50"/>
        <v>0</v>
      </c>
      <c r="M129" s="11">
        <f t="shared" si="50"/>
        <v>0</v>
      </c>
      <c r="N129" s="11">
        <f t="shared" si="50"/>
        <v>0</v>
      </c>
      <c r="O129" s="11">
        <f t="shared" si="50"/>
        <v>0</v>
      </c>
    </row>
    <row r="130" spans="1:15" s="57" customFormat="1" hidden="1">
      <c r="A130" s="50">
        <f t="shared" si="41"/>
        <v>3</v>
      </c>
      <c r="B130" s="150"/>
      <c r="C130" s="161" t="s">
        <v>770</v>
      </c>
      <c r="D130" s="56"/>
      <c r="E130" s="11">
        <f>SUBTOTAL(9,E131:E140)</f>
        <v>0</v>
      </c>
      <c r="F130" s="11">
        <f t="shared" ref="F130:O130" si="51">SUBTOTAL(9,F131:F140)</f>
        <v>0</v>
      </c>
      <c r="G130" s="11">
        <f t="shared" si="51"/>
        <v>0</v>
      </c>
      <c r="H130" s="11">
        <f t="shared" si="51"/>
        <v>0</v>
      </c>
      <c r="I130" s="11">
        <f t="shared" si="51"/>
        <v>0</v>
      </c>
      <c r="J130" s="11">
        <f t="shared" si="51"/>
        <v>0</v>
      </c>
      <c r="K130" s="11">
        <f t="shared" si="51"/>
        <v>0</v>
      </c>
      <c r="L130" s="11">
        <f t="shared" si="51"/>
        <v>0</v>
      </c>
      <c r="M130" s="11">
        <f t="shared" si="51"/>
        <v>0</v>
      </c>
      <c r="N130" s="11">
        <f t="shared" si="51"/>
        <v>0</v>
      </c>
      <c r="O130" s="11">
        <f t="shared" si="51"/>
        <v>0</v>
      </c>
    </row>
    <row r="131" spans="1:15" s="57" customFormat="1" ht="25.5" hidden="1">
      <c r="A131" s="50">
        <f t="shared" si="41"/>
        <v>3</v>
      </c>
      <c r="B131" s="150"/>
      <c r="C131" s="160" t="s">
        <v>771</v>
      </c>
      <c r="D131" s="58" t="s">
        <v>2</v>
      </c>
      <c r="E131" s="11">
        <f>SUBTOTAL(9,E132:E133)</f>
        <v>0</v>
      </c>
      <c r="F131" s="11">
        <f t="shared" ref="F131:O131" si="52">SUBTOTAL(9,F132:F133)</f>
        <v>0</v>
      </c>
      <c r="G131" s="11">
        <f t="shared" si="52"/>
        <v>0</v>
      </c>
      <c r="H131" s="11">
        <f t="shared" si="52"/>
        <v>0</v>
      </c>
      <c r="I131" s="11">
        <f t="shared" si="52"/>
        <v>0</v>
      </c>
      <c r="J131" s="11">
        <f t="shared" si="52"/>
        <v>0</v>
      </c>
      <c r="K131" s="11">
        <f t="shared" si="52"/>
        <v>0</v>
      </c>
      <c r="L131" s="11">
        <f t="shared" si="52"/>
        <v>0</v>
      </c>
      <c r="M131" s="11">
        <f t="shared" si="52"/>
        <v>0</v>
      </c>
      <c r="N131" s="11">
        <f t="shared" si="52"/>
        <v>0</v>
      </c>
      <c r="O131" s="11">
        <f t="shared" si="52"/>
        <v>0</v>
      </c>
    </row>
    <row r="132" spans="1:15" s="57" customFormat="1" ht="25.5" hidden="1">
      <c r="A132" s="50">
        <f t="shared" si="41"/>
        <v>3</v>
      </c>
      <c r="B132" s="150"/>
      <c r="C132" s="260" t="s">
        <v>772</v>
      </c>
      <c r="D132" s="58" t="s">
        <v>302</v>
      </c>
      <c r="E132" s="51"/>
      <c r="F132" s="51"/>
      <c r="G132" s="51"/>
      <c r="H132" s="51"/>
      <c r="I132" s="51"/>
      <c r="J132" s="52">
        <f>H132+I132</f>
        <v>0</v>
      </c>
      <c r="K132" s="51"/>
      <c r="L132" s="51"/>
      <c r="M132" s="52">
        <f>K132+L132</f>
        <v>0</v>
      </c>
      <c r="N132" s="51"/>
      <c r="O132" s="52">
        <f>M132+N132</f>
        <v>0</v>
      </c>
    </row>
    <row r="133" spans="1:15" s="57" customFormat="1" ht="25.5" hidden="1">
      <c r="A133" s="50">
        <f t="shared" si="41"/>
        <v>3</v>
      </c>
      <c r="B133" s="150"/>
      <c r="C133" s="260" t="s">
        <v>773</v>
      </c>
      <c r="D133" s="58" t="s">
        <v>304</v>
      </c>
      <c r="E133" s="51"/>
      <c r="F133" s="51"/>
      <c r="G133" s="51"/>
      <c r="H133" s="51"/>
      <c r="I133" s="51"/>
      <c r="J133" s="52">
        <f>H133+I133</f>
        <v>0</v>
      </c>
      <c r="K133" s="51"/>
      <c r="L133" s="51"/>
      <c r="M133" s="52">
        <f>K133+L133</f>
        <v>0</v>
      </c>
      <c r="N133" s="51"/>
      <c r="O133" s="52">
        <f>M133+N133</f>
        <v>0</v>
      </c>
    </row>
    <row r="134" spans="1:15" s="57" customFormat="1" hidden="1">
      <c r="A134" s="50">
        <f t="shared" si="41"/>
        <v>3</v>
      </c>
      <c r="B134" s="150"/>
      <c r="C134" s="258" t="s">
        <v>42</v>
      </c>
      <c r="D134" s="59" t="s">
        <v>3</v>
      </c>
      <c r="E134" s="51"/>
      <c r="F134" s="51"/>
      <c r="G134" s="51"/>
      <c r="H134" s="51"/>
      <c r="I134" s="51"/>
      <c r="J134" s="52">
        <f>H134+I134</f>
        <v>0</v>
      </c>
      <c r="K134" s="51"/>
      <c r="L134" s="51"/>
      <c r="M134" s="52">
        <f>K134+L134</f>
        <v>0</v>
      </c>
      <c r="N134" s="51"/>
      <c r="O134" s="52">
        <f>M134+N134</f>
        <v>0</v>
      </c>
    </row>
    <row r="135" spans="1:15" s="57" customFormat="1" hidden="1">
      <c r="A135" s="50">
        <f t="shared" si="41"/>
        <v>3</v>
      </c>
      <c r="B135" s="150"/>
      <c r="C135" s="259" t="s">
        <v>449</v>
      </c>
      <c r="D135" s="117" t="s">
        <v>446</v>
      </c>
      <c r="E135" s="11">
        <f>SUBTOTAL(9,E136:E139)</f>
        <v>0</v>
      </c>
      <c r="F135" s="11">
        <f>SUBTOTAL(9,F136:F139)</f>
        <v>0</v>
      </c>
      <c r="G135" s="11">
        <f>SUBTOTAL(9,G136:G139)</f>
        <v>0</v>
      </c>
      <c r="H135" s="11">
        <f>SUBTOTAL(9,H136:H139)</f>
        <v>0</v>
      </c>
      <c r="I135" s="11">
        <f t="shared" ref="I135:N135" si="53">SUBTOTAL(9,I136:I139)</f>
        <v>0</v>
      </c>
      <c r="J135" s="11">
        <f t="shared" si="53"/>
        <v>0</v>
      </c>
      <c r="K135" s="11">
        <f t="shared" si="53"/>
        <v>0</v>
      </c>
      <c r="L135" s="11">
        <f t="shared" si="53"/>
        <v>0</v>
      </c>
      <c r="M135" s="11">
        <f t="shared" si="53"/>
        <v>0</v>
      </c>
      <c r="N135" s="11">
        <f t="shared" si="53"/>
        <v>0</v>
      </c>
      <c r="O135" s="11">
        <f>SUBTOTAL(9,O136:O139)</f>
        <v>0</v>
      </c>
    </row>
    <row r="136" spans="1:15" s="57" customFormat="1" ht="25.5" hidden="1">
      <c r="A136" s="50">
        <f t="shared" si="41"/>
        <v>3</v>
      </c>
      <c r="B136" s="150"/>
      <c r="C136" s="260" t="s">
        <v>153</v>
      </c>
      <c r="D136" s="60" t="s">
        <v>37</v>
      </c>
      <c r="E136" s="51"/>
      <c r="F136" s="51"/>
      <c r="G136" s="51"/>
      <c r="H136" s="51"/>
      <c r="I136" s="51"/>
      <c r="J136" s="52">
        <f t="shared" ref="J136:J148" si="54">H136+I136</f>
        <v>0</v>
      </c>
      <c r="K136" s="51"/>
      <c r="L136" s="51"/>
      <c r="M136" s="52">
        <f t="shared" ref="M136:M148" si="55">K136+L136</f>
        <v>0</v>
      </c>
      <c r="N136" s="51"/>
      <c r="O136" s="52">
        <f t="shared" ref="O136:O148" si="56">M136+N136</f>
        <v>0</v>
      </c>
    </row>
    <row r="137" spans="1:15" s="57" customFormat="1" hidden="1">
      <c r="A137" s="50">
        <f t="shared" si="41"/>
        <v>3</v>
      </c>
      <c r="B137" s="150"/>
      <c r="C137" s="260" t="s">
        <v>155</v>
      </c>
      <c r="D137" s="60" t="s">
        <v>39</v>
      </c>
      <c r="E137" s="51"/>
      <c r="F137" s="51"/>
      <c r="G137" s="51"/>
      <c r="H137" s="51"/>
      <c r="I137" s="51"/>
      <c r="J137" s="52">
        <f t="shared" si="54"/>
        <v>0</v>
      </c>
      <c r="K137" s="51"/>
      <c r="L137" s="51"/>
      <c r="M137" s="52">
        <f t="shared" si="55"/>
        <v>0</v>
      </c>
      <c r="N137" s="51"/>
      <c r="O137" s="52">
        <f t="shared" si="56"/>
        <v>0</v>
      </c>
    </row>
    <row r="138" spans="1:15" ht="25.5" hidden="1">
      <c r="A138" s="50">
        <f t="shared" si="41"/>
        <v>3</v>
      </c>
      <c r="B138" s="150"/>
      <c r="C138" s="260" t="s">
        <v>156</v>
      </c>
      <c r="D138" s="60" t="s">
        <v>40</v>
      </c>
      <c r="E138" s="51"/>
      <c r="F138" s="51"/>
      <c r="G138" s="51"/>
      <c r="H138" s="51"/>
      <c r="I138" s="51"/>
      <c r="J138" s="52">
        <f t="shared" si="54"/>
        <v>0</v>
      </c>
      <c r="K138" s="51"/>
      <c r="L138" s="51"/>
      <c r="M138" s="52">
        <f t="shared" si="55"/>
        <v>0</v>
      </c>
      <c r="N138" s="51"/>
      <c r="O138" s="52">
        <f t="shared" si="56"/>
        <v>0</v>
      </c>
    </row>
    <row r="139" spans="1:15" ht="25.5" hidden="1">
      <c r="A139" s="50">
        <f t="shared" si="41"/>
        <v>3</v>
      </c>
      <c r="B139" s="150"/>
      <c r="C139" s="260" t="s">
        <v>157</v>
      </c>
      <c r="D139" s="60" t="s">
        <v>41</v>
      </c>
      <c r="E139" s="51"/>
      <c r="F139" s="51"/>
      <c r="G139" s="51"/>
      <c r="H139" s="51"/>
      <c r="I139" s="51"/>
      <c r="J139" s="52">
        <f t="shared" si="54"/>
        <v>0</v>
      </c>
      <c r="K139" s="51"/>
      <c r="L139" s="51"/>
      <c r="M139" s="52">
        <f t="shared" si="55"/>
        <v>0</v>
      </c>
      <c r="N139" s="51"/>
      <c r="O139" s="52">
        <f t="shared" si="56"/>
        <v>0</v>
      </c>
    </row>
    <row r="140" spans="1:15" hidden="1">
      <c r="A140" s="50">
        <f t="shared" si="41"/>
        <v>3</v>
      </c>
      <c r="B140" s="150"/>
      <c r="C140" s="160" t="s">
        <v>158</v>
      </c>
      <c r="D140" s="60" t="s">
        <v>4</v>
      </c>
      <c r="E140" s="51"/>
      <c r="F140" s="51"/>
      <c r="G140" s="51"/>
      <c r="H140" s="51"/>
      <c r="I140" s="51"/>
      <c r="J140" s="52">
        <f t="shared" si="54"/>
        <v>0</v>
      </c>
      <c r="K140" s="51"/>
      <c r="L140" s="51"/>
      <c r="M140" s="52">
        <f t="shared" si="55"/>
        <v>0</v>
      </c>
      <c r="N140" s="51"/>
      <c r="O140" s="52">
        <f t="shared" si="56"/>
        <v>0</v>
      </c>
    </row>
    <row r="141" spans="1:15" hidden="1">
      <c r="A141" s="50">
        <f t="shared" si="41"/>
        <v>3</v>
      </c>
      <c r="B141" s="150"/>
      <c r="C141" s="159" t="s">
        <v>19</v>
      </c>
      <c r="D141" s="59" t="s">
        <v>5</v>
      </c>
      <c r="E141" s="51"/>
      <c r="F141" s="51"/>
      <c r="G141" s="51"/>
      <c r="H141" s="51"/>
      <c r="I141" s="51"/>
      <c r="J141" s="52">
        <f t="shared" si="54"/>
        <v>0</v>
      </c>
      <c r="K141" s="51"/>
      <c r="L141" s="51"/>
      <c r="M141" s="52">
        <f t="shared" si="55"/>
        <v>0</v>
      </c>
      <c r="N141" s="51"/>
      <c r="O141" s="52">
        <f t="shared" si="56"/>
        <v>0</v>
      </c>
    </row>
    <row r="142" spans="1:15" hidden="1">
      <c r="A142" s="50">
        <f t="shared" si="41"/>
        <v>3</v>
      </c>
      <c r="B142" s="150"/>
      <c r="C142" s="162" t="s">
        <v>450</v>
      </c>
      <c r="D142" s="118" t="s">
        <v>173</v>
      </c>
      <c r="E142" s="51"/>
      <c r="F142" s="51"/>
      <c r="G142" s="51"/>
      <c r="H142" s="51"/>
      <c r="I142" s="51"/>
      <c r="J142" s="52">
        <f t="shared" si="54"/>
        <v>0</v>
      </c>
      <c r="K142" s="51"/>
      <c r="L142" s="51"/>
      <c r="M142" s="52">
        <f t="shared" si="55"/>
        <v>0</v>
      </c>
      <c r="N142" s="51"/>
      <c r="O142" s="52">
        <f t="shared" si="56"/>
        <v>0</v>
      </c>
    </row>
    <row r="143" spans="1:15" hidden="1">
      <c r="A143" s="50">
        <f t="shared" si="41"/>
        <v>3</v>
      </c>
      <c r="B143" s="153"/>
      <c r="C143" s="163" t="s">
        <v>29</v>
      </c>
      <c r="D143" s="136" t="s">
        <v>6</v>
      </c>
      <c r="E143" s="51"/>
      <c r="F143" s="51"/>
      <c r="G143" s="51"/>
      <c r="H143" s="51"/>
      <c r="I143" s="51"/>
      <c r="J143" s="52">
        <f t="shared" si="54"/>
        <v>0</v>
      </c>
      <c r="K143" s="51"/>
      <c r="L143" s="51"/>
      <c r="M143" s="52">
        <f t="shared" si="55"/>
        <v>0</v>
      </c>
      <c r="N143" s="51"/>
      <c r="O143" s="52">
        <f t="shared" si="56"/>
        <v>0</v>
      </c>
    </row>
    <row r="144" spans="1:15" hidden="1">
      <c r="A144" s="50">
        <f t="shared" si="41"/>
        <v>3</v>
      </c>
      <c r="B144" s="153"/>
      <c r="C144" s="163" t="s">
        <v>21</v>
      </c>
      <c r="D144" s="137" t="s">
        <v>8</v>
      </c>
      <c r="E144" s="51"/>
      <c r="F144" s="51"/>
      <c r="G144" s="51"/>
      <c r="H144" s="51"/>
      <c r="I144" s="51"/>
      <c r="J144" s="52">
        <f>H144+I144</f>
        <v>0</v>
      </c>
      <c r="K144" s="51"/>
      <c r="L144" s="51"/>
      <c r="M144" s="52">
        <f>K144+L144</f>
        <v>0</v>
      </c>
      <c r="N144" s="51"/>
      <c r="O144" s="52">
        <f t="shared" si="56"/>
        <v>0</v>
      </c>
    </row>
    <row r="145" spans="1:15" hidden="1">
      <c r="A145" s="50">
        <f t="shared" si="41"/>
        <v>3</v>
      </c>
      <c r="B145" s="153"/>
      <c r="C145" s="163" t="s">
        <v>526</v>
      </c>
      <c r="D145" s="137" t="s">
        <v>31</v>
      </c>
      <c r="E145" s="51"/>
      <c r="F145" s="51"/>
      <c r="G145" s="51"/>
      <c r="H145" s="51"/>
      <c r="I145" s="51"/>
      <c r="J145" s="52">
        <f t="shared" si="54"/>
        <v>0</v>
      </c>
      <c r="K145" s="51"/>
      <c r="L145" s="51"/>
      <c r="M145" s="52">
        <f t="shared" si="55"/>
        <v>0</v>
      </c>
      <c r="N145" s="51"/>
      <c r="O145" s="52">
        <f t="shared" si="56"/>
        <v>0</v>
      </c>
    </row>
    <row r="146" spans="1:15" hidden="1">
      <c r="A146" s="50">
        <f t="shared" si="41"/>
        <v>3</v>
      </c>
      <c r="B146" s="153"/>
      <c r="C146" s="163" t="s">
        <v>558</v>
      </c>
      <c r="D146" s="137" t="s">
        <v>559</v>
      </c>
      <c r="E146" s="51"/>
      <c r="F146" s="51"/>
      <c r="G146" s="51"/>
      <c r="H146" s="51"/>
      <c r="I146" s="51"/>
      <c r="J146" s="52">
        <f>H146+I146</f>
        <v>0</v>
      </c>
      <c r="K146" s="51"/>
      <c r="L146" s="51"/>
      <c r="M146" s="52">
        <f>K146+L146</f>
        <v>0</v>
      </c>
      <c r="N146" s="51"/>
      <c r="O146" s="52">
        <f t="shared" si="56"/>
        <v>0</v>
      </c>
    </row>
    <row r="147" spans="1:15" ht="25.5" hidden="1">
      <c r="A147" s="50">
        <f t="shared" si="41"/>
        <v>3</v>
      </c>
      <c r="B147" s="153"/>
      <c r="C147" s="163" t="s">
        <v>528</v>
      </c>
      <c r="D147" s="136" t="s">
        <v>9</v>
      </c>
      <c r="E147" s="51"/>
      <c r="F147" s="51"/>
      <c r="G147" s="51"/>
      <c r="H147" s="51"/>
      <c r="I147" s="51"/>
      <c r="J147" s="52">
        <f t="shared" si="54"/>
        <v>0</v>
      </c>
      <c r="K147" s="51"/>
      <c r="L147" s="51"/>
      <c r="M147" s="52">
        <f t="shared" si="55"/>
        <v>0</v>
      </c>
      <c r="N147" s="51"/>
      <c r="O147" s="52">
        <f t="shared" si="56"/>
        <v>0</v>
      </c>
    </row>
    <row r="148" spans="1:15" ht="25.5" hidden="1">
      <c r="A148" s="50">
        <f t="shared" si="41"/>
        <v>3</v>
      </c>
      <c r="B148" s="153"/>
      <c r="C148" s="163" t="s">
        <v>30</v>
      </c>
      <c r="D148" s="136" t="s">
        <v>10</v>
      </c>
      <c r="E148" s="51"/>
      <c r="F148" s="51"/>
      <c r="G148" s="51"/>
      <c r="H148" s="51"/>
      <c r="I148" s="51"/>
      <c r="J148" s="52">
        <f t="shared" si="54"/>
        <v>0</v>
      </c>
      <c r="K148" s="51"/>
      <c r="L148" s="51"/>
      <c r="M148" s="52">
        <f t="shared" si="55"/>
        <v>0</v>
      </c>
      <c r="N148" s="51"/>
      <c r="O148" s="52">
        <f t="shared" si="56"/>
        <v>0</v>
      </c>
    </row>
    <row r="149" spans="1:15" hidden="1">
      <c r="A149" s="50">
        <f t="shared" si="41"/>
        <v>3</v>
      </c>
      <c r="B149" s="153"/>
      <c r="C149" s="165" t="s">
        <v>451</v>
      </c>
      <c r="D149" s="138" t="s">
        <v>93</v>
      </c>
      <c r="E149" s="11">
        <f>SUBTOTAL(9,E150:E151)</f>
        <v>0</v>
      </c>
      <c r="F149" s="11">
        <f>SUBTOTAL(9,F150:F151)</f>
        <v>0</v>
      </c>
      <c r="G149" s="11">
        <f>SUBTOTAL(9,G150:G151)</f>
        <v>0</v>
      </c>
      <c r="H149" s="11">
        <f>SUBTOTAL(9,H150:H151)</f>
        <v>0</v>
      </c>
      <c r="I149" s="11">
        <f t="shared" ref="I149:N149" si="57">SUBTOTAL(9,I150:I151)</f>
        <v>0</v>
      </c>
      <c r="J149" s="11">
        <f t="shared" si="57"/>
        <v>0</v>
      </c>
      <c r="K149" s="11">
        <f t="shared" si="57"/>
        <v>0</v>
      </c>
      <c r="L149" s="11">
        <f t="shared" si="57"/>
        <v>0</v>
      </c>
      <c r="M149" s="11">
        <f t="shared" si="57"/>
        <v>0</v>
      </c>
      <c r="N149" s="11">
        <f t="shared" si="57"/>
        <v>0</v>
      </c>
      <c r="O149" s="11">
        <f>SUBTOTAL(9,O150:O151)</f>
        <v>0</v>
      </c>
    </row>
    <row r="150" spans="1:15" hidden="1">
      <c r="A150" s="50">
        <f t="shared" si="41"/>
        <v>3</v>
      </c>
      <c r="B150" s="153"/>
      <c r="C150" s="166" t="s">
        <v>452</v>
      </c>
      <c r="D150" s="138" t="s">
        <v>453</v>
      </c>
      <c r="E150" s="51"/>
      <c r="F150" s="51"/>
      <c r="G150" s="51"/>
      <c r="H150" s="51"/>
      <c r="I150" s="51"/>
      <c r="J150" s="52">
        <f>H150+I150</f>
        <v>0</v>
      </c>
      <c r="K150" s="51"/>
      <c r="L150" s="51"/>
      <c r="M150" s="52">
        <f>K150+L150</f>
        <v>0</v>
      </c>
      <c r="N150" s="51"/>
      <c r="O150" s="52">
        <f>M150+N150</f>
        <v>0</v>
      </c>
    </row>
    <row r="151" spans="1:15" hidden="1">
      <c r="A151" s="50">
        <f t="shared" si="41"/>
        <v>3</v>
      </c>
      <c r="B151" s="153"/>
      <c r="C151" s="166" t="s">
        <v>454</v>
      </c>
      <c r="D151" s="138" t="s">
        <v>455</v>
      </c>
      <c r="E151" s="51"/>
      <c r="F151" s="51"/>
      <c r="G151" s="51"/>
      <c r="H151" s="51"/>
      <c r="I151" s="51"/>
      <c r="J151" s="52">
        <f>H151+I151</f>
        <v>0</v>
      </c>
      <c r="K151" s="51"/>
      <c r="L151" s="51"/>
      <c r="M151" s="52">
        <f>K151+L151</f>
        <v>0</v>
      </c>
      <c r="N151" s="51"/>
      <c r="O151" s="52">
        <f>M151+N151</f>
        <v>0</v>
      </c>
    </row>
    <row r="152" spans="1:15" hidden="1">
      <c r="A152" s="50">
        <f t="shared" si="41"/>
        <v>3</v>
      </c>
      <c r="B152" s="156"/>
      <c r="C152" s="158" t="s">
        <v>32</v>
      </c>
      <c r="D152" s="136"/>
      <c r="E152" s="11">
        <f>SUBTOTAL(9,E153:E157)</f>
        <v>0</v>
      </c>
      <c r="F152" s="11">
        <f>SUBTOTAL(9,F153:F157)</f>
        <v>0</v>
      </c>
      <c r="G152" s="11">
        <f>SUBTOTAL(9,G153:G157)</f>
        <v>0</v>
      </c>
      <c r="H152" s="11">
        <f>SUBTOTAL(9,H153:H157)</f>
        <v>0</v>
      </c>
      <c r="I152" s="11">
        <f t="shared" ref="I152:N152" si="58">SUBTOTAL(9,I153:I157)</f>
        <v>0</v>
      </c>
      <c r="J152" s="11">
        <f t="shared" si="58"/>
        <v>0</v>
      </c>
      <c r="K152" s="11">
        <f t="shared" si="58"/>
        <v>0</v>
      </c>
      <c r="L152" s="11">
        <f t="shared" si="58"/>
        <v>0</v>
      </c>
      <c r="M152" s="11">
        <f t="shared" si="58"/>
        <v>0</v>
      </c>
      <c r="N152" s="11">
        <f t="shared" si="58"/>
        <v>0</v>
      </c>
      <c r="O152" s="11">
        <f>SUBTOTAL(9,O153:O157)</f>
        <v>0</v>
      </c>
    </row>
    <row r="153" spans="1:15" hidden="1">
      <c r="A153" s="50">
        <f t="shared" si="41"/>
        <v>3</v>
      </c>
      <c r="B153" s="153"/>
      <c r="C153" s="163" t="s">
        <v>70</v>
      </c>
      <c r="D153" s="137" t="s">
        <v>71</v>
      </c>
      <c r="E153" s="51"/>
      <c r="F153" s="51"/>
      <c r="G153" s="51"/>
      <c r="H153" s="51"/>
      <c r="I153" s="51"/>
      <c r="J153" s="52">
        <f>H153+I153</f>
        <v>0</v>
      </c>
      <c r="K153" s="51"/>
      <c r="L153" s="51"/>
      <c r="M153" s="52">
        <f>K153+L153</f>
        <v>0</v>
      </c>
      <c r="N153" s="51"/>
      <c r="O153" s="52">
        <f>M153+N153</f>
        <v>0</v>
      </c>
    </row>
    <row r="154" spans="1:15" hidden="1">
      <c r="A154" s="50">
        <f t="shared" si="41"/>
        <v>3</v>
      </c>
      <c r="B154" s="153"/>
      <c r="C154" s="163" t="s">
        <v>72</v>
      </c>
      <c r="D154" s="137" t="s">
        <v>73</v>
      </c>
      <c r="E154" s="51"/>
      <c r="F154" s="51"/>
      <c r="G154" s="51"/>
      <c r="H154" s="51"/>
      <c r="I154" s="51"/>
      <c r="J154" s="52">
        <f>H154+I154</f>
        <v>0</v>
      </c>
      <c r="K154" s="51"/>
      <c r="L154" s="51"/>
      <c r="M154" s="52">
        <f>K154+L154</f>
        <v>0</v>
      </c>
      <c r="N154" s="51"/>
      <c r="O154" s="52">
        <f>M154+N154</f>
        <v>0</v>
      </c>
    </row>
    <row r="155" spans="1:15" hidden="1">
      <c r="A155" s="50">
        <f t="shared" si="41"/>
        <v>3</v>
      </c>
      <c r="B155" s="153"/>
      <c r="C155" s="163" t="s">
        <v>74</v>
      </c>
      <c r="D155" s="137" t="s">
        <v>75</v>
      </c>
      <c r="E155" s="51"/>
      <c r="F155" s="51"/>
      <c r="G155" s="51"/>
      <c r="H155" s="51"/>
      <c r="I155" s="51"/>
      <c r="J155" s="52">
        <f>H155+I155</f>
        <v>0</v>
      </c>
      <c r="K155" s="51"/>
      <c r="L155" s="51"/>
      <c r="M155" s="52">
        <f>K155+L155</f>
        <v>0</v>
      </c>
      <c r="N155" s="51"/>
      <c r="O155" s="52">
        <f>M155+N155</f>
        <v>0</v>
      </c>
    </row>
    <row r="156" spans="1:15" hidden="1">
      <c r="A156" s="50">
        <f t="shared" si="41"/>
        <v>3</v>
      </c>
      <c r="B156" s="153"/>
      <c r="C156" s="163" t="s">
        <v>76</v>
      </c>
      <c r="D156" s="137" t="s">
        <v>77</v>
      </c>
      <c r="E156" s="51"/>
      <c r="F156" s="51"/>
      <c r="G156" s="51"/>
      <c r="H156" s="51"/>
      <c r="I156" s="51"/>
      <c r="J156" s="52">
        <f>H156+I156</f>
        <v>0</v>
      </c>
      <c r="K156" s="51"/>
      <c r="L156" s="51"/>
      <c r="M156" s="52">
        <f>K156+L156</f>
        <v>0</v>
      </c>
      <c r="N156" s="51"/>
      <c r="O156" s="52">
        <f>M156+N156</f>
        <v>0</v>
      </c>
    </row>
    <row r="157" spans="1:15" hidden="1">
      <c r="A157" s="50">
        <f t="shared" si="41"/>
        <v>3</v>
      </c>
      <c r="B157" s="153"/>
      <c r="C157" s="163" t="s">
        <v>12</v>
      </c>
      <c r="D157" s="137" t="s">
        <v>28</v>
      </c>
      <c r="E157" s="51"/>
      <c r="F157" s="51"/>
      <c r="G157" s="51"/>
      <c r="H157" s="51"/>
      <c r="I157" s="51"/>
      <c r="J157" s="52">
        <f>H157+I157</f>
        <v>0</v>
      </c>
      <c r="K157" s="51"/>
      <c r="L157" s="51"/>
      <c r="M157" s="52">
        <f>K157+L157</f>
        <v>0</v>
      </c>
      <c r="N157" s="51"/>
      <c r="O157" s="52">
        <f>M157+N157</f>
        <v>0</v>
      </c>
    </row>
    <row r="158" spans="1:15" hidden="1">
      <c r="A158" s="77">
        <f>A159</f>
        <v>3</v>
      </c>
      <c r="B158" s="153"/>
      <c r="C158" s="155"/>
      <c r="D158" s="137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spans="1:15" hidden="1">
      <c r="A159" s="105">
        <f>MIN(A160:A165)</f>
        <v>3</v>
      </c>
      <c r="B159" s="153"/>
      <c r="C159" s="157" t="s">
        <v>36</v>
      </c>
      <c r="D159" s="137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spans="1:15" hidden="1">
      <c r="A160" s="50">
        <f t="shared" ref="A160:A165" si="59">IF(MAX(E160:P160)=0,IF(MIN(E160:P160)=0,3,2),2)</f>
        <v>3</v>
      </c>
      <c r="B160" s="153"/>
      <c r="C160" s="155" t="s">
        <v>34</v>
      </c>
      <c r="D160" s="137"/>
      <c r="E160" s="62">
        <f>SUM(E161:E162)</f>
        <v>0</v>
      </c>
      <c r="F160" s="62">
        <f>SUM(F161:F162)</f>
        <v>0</v>
      </c>
      <c r="G160" s="62">
        <f>SUM(G161:G162)</f>
        <v>0</v>
      </c>
      <c r="H160" s="62">
        <f>SUM(H161:H162)</f>
        <v>0</v>
      </c>
      <c r="I160" s="62">
        <f t="shared" ref="I160:N160" si="60">SUM(I161:I162)</f>
        <v>0</v>
      </c>
      <c r="J160" s="62">
        <f t="shared" si="60"/>
        <v>0</v>
      </c>
      <c r="K160" s="62">
        <f t="shared" si="60"/>
        <v>0</v>
      </c>
      <c r="L160" s="62">
        <f t="shared" si="60"/>
        <v>0</v>
      </c>
      <c r="M160" s="62">
        <f t="shared" si="60"/>
        <v>0</v>
      </c>
      <c r="N160" s="62">
        <f t="shared" si="60"/>
        <v>0</v>
      </c>
      <c r="O160" s="62">
        <f>SUM(O161:O162)</f>
        <v>0</v>
      </c>
    </row>
    <row r="161" spans="1:15" s="57" customFormat="1" hidden="1">
      <c r="A161" s="50">
        <f t="shared" si="59"/>
        <v>3</v>
      </c>
      <c r="B161" s="153"/>
      <c r="C161" s="167" t="s">
        <v>80</v>
      </c>
      <c r="D161" s="137"/>
      <c r="E161" s="51"/>
      <c r="F161" s="51"/>
      <c r="G161" s="51"/>
      <c r="H161" s="51"/>
      <c r="I161" s="51"/>
      <c r="J161" s="52">
        <f>H161+I161</f>
        <v>0</v>
      </c>
      <c r="K161" s="51"/>
      <c r="L161" s="51"/>
      <c r="M161" s="52">
        <f>K161+L161</f>
        <v>0</v>
      </c>
      <c r="N161" s="51"/>
      <c r="O161" s="52">
        <f>M161+N161</f>
        <v>0</v>
      </c>
    </row>
    <row r="162" spans="1:15" s="57" customFormat="1" hidden="1">
      <c r="A162" s="50">
        <f t="shared" si="59"/>
        <v>3</v>
      </c>
      <c r="B162" s="153"/>
      <c r="C162" s="167" t="s">
        <v>81</v>
      </c>
      <c r="D162" s="137"/>
      <c r="E162" s="51"/>
      <c r="F162" s="51"/>
      <c r="G162" s="51"/>
      <c r="H162" s="51"/>
      <c r="I162" s="51"/>
      <c r="J162" s="52">
        <f>H162+I162</f>
        <v>0</v>
      </c>
      <c r="K162" s="51"/>
      <c r="L162" s="51"/>
      <c r="M162" s="52">
        <f>K162+L162</f>
        <v>0</v>
      </c>
      <c r="N162" s="51"/>
      <c r="O162" s="52">
        <f>M162+N162</f>
        <v>0</v>
      </c>
    </row>
    <row r="163" spans="1:15" s="57" customFormat="1" hidden="1">
      <c r="A163" s="50">
        <f t="shared" si="59"/>
        <v>3</v>
      </c>
      <c r="B163" s="153"/>
      <c r="C163" s="155" t="s">
        <v>35</v>
      </c>
      <c r="D163" s="137"/>
      <c r="E163" s="62">
        <f>SUM(E164:E165)</f>
        <v>0</v>
      </c>
      <c r="F163" s="62">
        <f>SUM(F164:F165)</f>
        <v>0</v>
      </c>
      <c r="G163" s="62">
        <f>SUM(G164:G165)</f>
        <v>0</v>
      </c>
      <c r="H163" s="62">
        <f>SUM(H164:H165)</f>
        <v>0</v>
      </c>
      <c r="I163" s="62">
        <f t="shared" ref="I163:N163" si="61">SUM(I164:I165)</f>
        <v>0</v>
      </c>
      <c r="J163" s="62">
        <f t="shared" si="61"/>
        <v>0</v>
      </c>
      <c r="K163" s="62">
        <f t="shared" si="61"/>
        <v>0</v>
      </c>
      <c r="L163" s="62">
        <f t="shared" si="61"/>
        <v>0</v>
      </c>
      <c r="M163" s="62">
        <f t="shared" si="61"/>
        <v>0</v>
      </c>
      <c r="N163" s="62">
        <f t="shared" si="61"/>
        <v>0</v>
      </c>
      <c r="O163" s="62">
        <f>SUM(O164:O165)</f>
        <v>0</v>
      </c>
    </row>
    <row r="164" spans="1:15" s="57" customFormat="1" hidden="1">
      <c r="A164" s="50">
        <f t="shared" si="59"/>
        <v>3</v>
      </c>
      <c r="B164" s="153"/>
      <c r="C164" s="167" t="s">
        <v>84</v>
      </c>
      <c r="D164" s="137"/>
      <c r="E164" s="51"/>
      <c r="F164" s="51"/>
      <c r="G164" s="51"/>
      <c r="H164" s="51"/>
      <c r="I164" s="51"/>
      <c r="J164" s="52">
        <f>H164+I164</f>
        <v>0</v>
      </c>
      <c r="K164" s="51"/>
      <c r="L164" s="51"/>
      <c r="M164" s="52">
        <f>K164+L164</f>
        <v>0</v>
      </c>
      <c r="N164" s="51"/>
      <c r="O164" s="52">
        <f>M164+N164</f>
        <v>0</v>
      </c>
    </row>
    <row r="165" spans="1:15" s="57" customFormat="1" hidden="1">
      <c r="A165" s="50">
        <f t="shared" si="59"/>
        <v>3</v>
      </c>
      <c r="B165" s="153"/>
      <c r="C165" s="167" t="s">
        <v>85</v>
      </c>
      <c r="D165" s="137"/>
      <c r="E165" s="51"/>
      <c r="F165" s="51"/>
      <c r="G165" s="51"/>
      <c r="H165" s="51"/>
      <c r="I165" s="51"/>
      <c r="J165" s="52">
        <f>H165+I165</f>
        <v>0</v>
      </c>
      <c r="K165" s="51"/>
      <c r="L165" s="51"/>
      <c r="M165" s="52">
        <f>K165+L165</f>
        <v>0</v>
      </c>
      <c r="N165" s="51"/>
      <c r="O165" s="52">
        <f>M165+N165</f>
        <v>0</v>
      </c>
    </row>
    <row r="166" spans="1:15" s="57" customFormat="1" hidden="1">
      <c r="A166" s="77">
        <f>A167</f>
        <v>3</v>
      </c>
      <c r="B166" s="172"/>
      <c r="C166" s="156"/>
      <c r="D166" s="140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</row>
    <row r="167" spans="1:15" s="57" customFormat="1" hidden="1">
      <c r="A167" s="105">
        <f>MIN(A168:A233)</f>
        <v>3</v>
      </c>
      <c r="B167" s="172"/>
      <c r="C167" s="174" t="s">
        <v>46</v>
      </c>
      <c r="D167" s="140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</row>
    <row r="168" spans="1:15" s="57" customFormat="1" hidden="1">
      <c r="A168" s="50">
        <f t="shared" ref="A168:A225" si="62">IF(MAX(E168:P168)=0,IF(MIN(E168:P168)=0,3,2),2)</f>
        <v>3</v>
      </c>
      <c r="B168" s="145"/>
      <c r="C168" s="146" t="s">
        <v>25</v>
      </c>
      <c r="D168" s="56"/>
      <c r="E168" s="11">
        <f>SUBTOTAL(9,E169:E225)</f>
        <v>0</v>
      </c>
      <c r="F168" s="11">
        <f>SUBTOTAL(9,F169:F225)</f>
        <v>0</v>
      </c>
      <c r="G168" s="11">
        <f>SUBTOTAL(9,G169:G225)</f>
        <v>0</v>
      </c>
      <c r="H168" s="11">
        <f>SUBTOTAL(9,H169:H225)</f>
        <v>0</v>
      </c>
      <c r="I168" s="11">
        <f t="shared" ref="I168:N168" si="63">SUBTOTAL(9,I169:I225)</f>
        <v>0</v>
      </c>
      <c r="J168" s="11">
        <f t="shared" si="63"/>
        <v>0</v>
      </c>
      <c r="K168" s="11">
        <f t="shared" si="63"/>
        <v>0</v>
      </c>
      <c r="L168" s="11">
        <f t="shared" si="63"/>
        <v>0</v>
      </c>
      <c r="M168" s="11">
        <f t="shared" si="63"/>
        <v>0</v>
      </c>
      <c r="N168" s="11">
        <f t="shared" si="63"/>
        <v>0</v>
      </c>
      <c r="O168" s="11">
        <f>SUBTOTAL(9,O169:O225)</f>
        <v>0</v>
      </c>
    </row>
    <row r="169" spans="1:15" s="57" customFormat="1" hidden="1">
      <c r="A169" s="50">
        <f t="shared" si="62"/>
        <v>3</v>
      </c>
      <c r="B169" s="145" t="s">
        <v>14</v>
      </c>
      <c r="C169" s="146" t="s">
        <v>125</v>
      </c>
      <c r="D169" s="56"/>
      <c r="E169" s="11">
        <f>SUBTOTAL(9,E170:E191)</f>
        <v>0</v>
      </c>
      <c r="F169" s="11">
        <f>SUBTOTAL(9,F170:F191)</f>
        <v>0</v>
      </c>
      <c r="G169" s="11">
        <f>SUBTOTAL(9,G170:G191)</f>
        <v>0</v>
      </c>
      <c r="H169" s="11">
        <f>SUBTOTAL(9,H170:H191)</f>
        <v>0</v>
      </c>
      <c r="I169" s="11">
        <f t="shared" ref="I169:N169" si="64">SUBTOTAL(9,I170:I191)</f>
        <v>0</v>
      </c>
      <c r="J169" s="11">
        <f t="shared" si="64"/>
        <v>0</v>
      </c>
      <c r="K169" s="11">
        <f t="shared" si="64"/>
        <v>0</v>
      </c>
      <c r="L169" s="11">
        <f t="shared" si="64"/>
        <v>0</v>
      </c>
      <c r="M169" s="11">
        <f t="shared" si="64"/>
        <v>0</v>
      </c>
      <c r="N169" s="11">
        <f t="shared" si="64"/>
        <v>0</v>
      </c>
      <c r="O169" s="11">
        <f>SUBTOTAL(9,O170:O191)</f>
        <v>0</v>
      </c>
    </row>
    <row r="170" spans="1:15" s="57" customFormat="1" hidden="1">
      <c r="A170" s="50">
        <f t="shared" si="62"/>
        <v>3</v>
      </c>
      <c r="B170" s="147"/>
      <c r="C170" s="146" t="s">
        <v>126</v>
      </c>
      <c r="D170" s="56"/>
      <c r="E170" s="11">
        <f>SUBTOTAL(9,E171:E180)</f>
        <v>0</v>
      </c>
      <c r="F170" s="11">
        <f>SUBTOTAL(9,F171:F180)</f>
        <v>0</v>
      </c>
      <c r="G170" s="11">
        <f>SUBTOTAL(9,G171:G180)</f>
        <v>0</v>
      </c>
      <c r="H170" s="11">
        <f>SUBTOTAL(9,H171:H180)</f>
        <v>0</v>
      </c>
      <c r="I170" s="11">
        <f t="shared" ref="I170:N170" si="65">SUBTOTAL(9,I171:I180)</f>
        <v>0</v>
      </c>
      <c r="J170" s="11">
        <f t="shared" si="65"/>
        <v>0</v>
      </c>
      <c r="K170" s="11">
        <f t="shared" si="65"/>
        <v>0</v>
      </c>
      <c r="L170" s="11">
        <f t="shared" si="65"/>
        <v>0</v>
      </c>
      <c r="M170" s="11">
        <f t="shared" si="65"/>
        <v>0</v>
      </c>
      <c r="N170" s="11">
        <f t="shared" si="65"/>
        <v>0</v>
      </c>
      <c r="O170" s="11">
        <f>SUBTOTAL(9,O171:O180)</f>
        <v>0</v>
      </c>
    </row>
    <row r="171" spans="1:15" s="57" customFormat="1" ht="25.5" hidden="1">
      <c r="A171" s="50">
        <f t="shared" si="62"/>
        <v>3</v>
      </c>
      <c r="B171" s="148"/>
      <c r="C171" s="149" t="s">
        <v>127</v>
      </c>
      <c r="D171" s="58" t="s">
        <v>2</v>
      </c>
      <c r="E171" s="11">
        <f>SUBTOTAL(9,E172:E173)</f>
        <v>0</v>
      </c>
      <c r="F171" s="11">
        <f>SUBTOTAL(9,F172:F173)</f>
        <v>0</v>
      </c>
      <c r="G171" s="11">
        <f>SUBTOTAL(9,G172:G173)</f>
        <v>0</v>
      </c>
      <c r="H171" s="11">
        <f>SUBTOTAL(9,H172:H173)</f>
        <v>0</v>
      </c>
      <c r="I171" s="11">
        <f t="shared" ref="I171:N171" si="66">SUBTOTAL(9,I172:I173)</f>
        <v>0</v>
      </c>
      <c r="J171" s="11">
        <f t="shared" si="66"/>
        <v>0</v>
      </c>
      <c r="K171" s="11">
        <f t="shared" si="66"/>
        <v>0</v>
      </c>
      <c r="L171" s="11">
        <f t="shared" si="66"/>
        <v>0</v>
      </c>
      <c r="M171" s="11">
        <f t="shared" si="66"/>
        <v>0</v>
      </c>
      <c r="N171" s="11">
        <f t="shared" si="66"/>
        <v>0</v>
      </c>
      <c r="O171" s="11">
        <f>SUBTOTAL(9,O172:O173)</f>
        <v>0</v>
      </c>
    </row>
    <row r="172" spans="1:15" s="57" customFormat="1" ht="25.5" hidden="1">
      <c r="A172" s="50">
        <f t="shared" si="62"/>
        <v>3</v>
      </c>
      <c r="B172" s="148"/>
      <c r="C172" s="149" t="s">
        <v>303</v>
      </c>
      <c r="D172" s="58" t="s">
        <v>302</v>
      </c>
      <c r="E172" s="51"/>
      <c r="F172" s="51"/>
      <c r="G172" s="51"/>
      <c r="H172" s="51"/>
      <c r="I172" s="51"/>
      <c r="J172" s="52">
        <f>H172+I172</f>
        <v>0</v>
      </c>
      <c r="K172" s="51"/>
      <c r="L172" s="51"/>
      <c r="M172" s="52">
        <f>K172+L172</f>
        <v>0</v>
      </c>
      <c r="N172" s="51"/>
      <c r="O172" s="52">
        <f>M172+N172</f>
        <v>0</v>
      </c>
    </row>
    <row r="173" spans="1:15" s="57" customFormat="1" ht="25.5" hidden="1">
      <c r="A173" s="50">
        <f t="shared" si="62"/>
        <v>3</v>
      </c>
      <c r="B173" s="148"/>
      <c r="C173" s="149" t="s">
        <v>305</v>
      </c>
      <c r="D173" s="58" t="s">
        <v>304</v>
      </c>
      <c r="E173" s="51"/>
      <c r="F173" s="51"/>
      <c r="G173" s="51"/>
      <c r="H173" s="51"/>
      <c r="I173" s="51"/>
      <c r="J173" s="52">
        <f>H173+I173</f>
        <v>0</v>
      </c>
      <c r="K173" s="51"/>
      <c r="L173" s="51"/>
      <c r="M173" s="52">
        <f>K173+L173</f>
        <v>0</v>
      </c>
      <c r="N173" s="51"/>
      <c r="O173" s="52">
        <f>M173+N173</f>
        <v>0</v>
      </c>
    </row>
    <row r="174" spans="1:15" s="57" customFormat="1" hidden="1">
      <c r="A174" s="50">
        <f t="shared" si="62"/>
        <v>3</v>
      </c>
      <c r="B174" s="150"/>
      <c r="C174" s="151" t="s">
        <v>128</v>
      </c>
      <c r="D174" s="59" t="s">
        <v>3</v>
      </c>
      <c r="E174" s="51"/>
      <c r="F174" s="51"/>
      <c r="G174" s="51"/>
      <c r="H174" s="51"/>
      <c r="I174" s="51"/>
      <c r="J174" s="52">
        <f>H174+I174</f>
        <v>0</v>
      </c>
      <c r="K174" s="51"/>
      <c r="L174" s="51"/>
      <c r="M174" s="52">
        <f>K174+L174</f>
        <v>0</v>
      </c>
      <c r="N174" s="51"/>
      <c r="O174" s="52">
        <f>M174+N174</f>
        <v>0</v>
      </c>
    </row>
    <row r="175" spans="1:15" s="57" customFormat="1" hidden="1">
      <c r="A175" s="50">
        <f t="shared" si="62"/>
        <v>3</v>
      </c>
      <c r="B175" s="150"/>
      <c r="C175" s="152" t="s">
        <v>445</v>
      </c>
      <c r="D175" s="117" t="s">
        <v>446</v>
      </c>
      <c r="E175" s="11">
        <f>SUBTOTAL(9,E176:E179)</f>
        <v>0</v>
      </c>
      <c r="F175" s="11">
        <f>SUBTOTAL(9,F176:F179)</f>
        <v>0</v>
      </c>
      <c r="G175" s="11">
        <f>SUBTOTAL(9,G176:G179)</f>
        <v>0</v>
      </c>
      <c r="H175" s="11">
        <f>SUBTOTAL(9,H176:H179)</f>
        <v>0</v>
      </c>
      <c r="I175" s="11">
        <f t="shared" ref="I175:N175" si="67">SUBTOTAL(9,I176:I179)</f>
        <v>0</v>
      </c>
      <c r="J175" s="11">
        <f t="shared" si="67"/>
        <v>0</v>
      </c>
      <c r="K175" s="11">
        <f t="shared" si="67"/>
        <v>0</v>
      </c>
      <c r="L175" s="11">
        <f t="shared" si="67"/>
        <v>0</v>
      </c>
      <c r="M175" s="11">
        <f t="shared" si="67"/>
        <v>0</v>
      </c>
      <c r="N175" s="11">
        <f t="shared" si="67"/>
        <v>0</v>
      </c>
      <c r="O175" s="11">
        <f>SUBTOTAL(9,O176:O179)</f>
        <v>0</v>
      </c>
    </row>
    <row r="176" spans="1:15" s="57" customFormat="1" ht="25.5" hidden="1">
      <c r="A176" s="50">
        <f t="shared" si="62"/>
        <v>3</v>
      </c>
      <c r="B176" s="150"/>
      <c r="C176" s="149" t="s">
        <v>129</v>
      </c>
      <c r="D176" s="60" t="s">
        <v>37</v>
      </c>
      <c r="E176" s="51"/>
      <c r="F176" s="51"/>
      <c r="G176" s="51"/>
      <c r="H176" s="51"/>
      <c r="I176" s="51"/>
      <c r="J176" s="52">
        <f>H176+I176</f>
        <v>0</v>
      </c>
      <c r="K176" s="51"/>
      <c r="L176" s="51"/>
      <c r="M176" s="52">
        <f>K176+L176</f>
        <v>0</v>
      </c>
      <c r="N176" s="51"/>
      <c r="O176" s="52">
        <f>M176+N176</f>
        <v>0</v>
      </c>
    </row>
    <row r="177" spans="1:15" s="57" customFormat="1" hidden="1">
      <c r="A177" s="50">
        <f t="shared" si="62"/>
        <v>3</v>
      </c>
      <c r="B177" s="150"/>
      <c r="C177" s="149" t="s">
        <v>131</v>
      </c>
      <c r="D177" s="60" t="s">
        <v>39</v>
      </c>
      <c r="E177" s="51"/>
      <c r="F177" s="51"/>
      <c r="G177" s="51"/>
      <c r="H177" s="51"/>
      <c r="I177" s="51"/>
      <c r="J177" s="52">
        <f>H177+I177</f>
        <v>0</v>
      </c>
      <c r="K177" s="51"/>
      <c r="L177" s="51"/>
      <c r="M177" s="52">
        <f>K177+L177</f>
        <v>0</v>
      </c>
      <c r="N177" s="51"/>
      <c r="O177" s="52">
        <f>M177+N177</f>
        <v>0</v>
      </c>
    </row>
    <row r="178" spans="1:15" s="57" customFormat="1" hidden="1">
      <c r="A178" s="50">
        <f t="shared" si="62"/>
        <v>3</v>
      </c>
      <c r="B178" s="150"/>
      <c r="C178" s="149" t="s">
        <v>132</v>
      </c>
      <c r="D178" s="60" t="s">
        <v>40</v>
      </c>
      <c r="E178" s="51"/>
      <c r="F178" s="51"/>
      <c r="G178" s="51"/>
      <c r="H178" s="51"/>
      <c r="I178" s="51"/>
      <c r="J178" s="52">
        <f>H178+I178</f>
        <v>0</v>
      </c>
      <c r="K178" s="51"/>
      <c r="L178" s="51"/>
      <c r="M178" s="52">
        <f>K178+L178</f>
        <v>0</v>
      </c>
      <c r="N178" s="51"/>
      <c r="O178" s="52">
        <f>M178+N178</f>
        <v>0</v>
      </c>
    </row>
    <row r="179" spans="1:15" s="57" customFormat="1" ht="25.5" hidden="1">
      <c r="A179" s="50">
        <f t="shared" si="62"/>
        <v>3</v>
      </c>
      <c r="B179" s="150"/>
      <c r="C179" s="149" t="s">
        <v>133</v>
      </c>
      <c r="D179" s="60" t="s">
        <v>41</v>
      </c>
      <c r="E179" s="51"/>
      <c r="F179" s="51"/>
      <c r="G179" s="51"/>
      <c r="H179" s="51"/>
      <c r="I179" s="51"/>
      <c r="J179" s="52">
        <f>H179+I179</f>
        <v>0</v>
      </c>
      <c r="K179" s="51"/>
      <c r="L179" s="51"/>
      <c r="M179" s="52">
        <f>K179+L179</f>
        <v>0</v>
      </c>
      <c r="N179" s="51"/>
      <c r="O179" s="52">
        <f>M179+N179</f>
        <v>0</v>
      </c>
    </row>
    <row r="180" spans="1:15" s="57" customFormat="1" hidden="1">
      <c r="A180" s="50">
        <f t="shared" si="62"/>
        <v>3</v>
      </c>
      <c r="B180" s="150"/>
      <c r="C180" s="149" t="s">
        <v>447</v>
      </c>
      <c r="D180" s="60" t="s">
        <v>4</v>
      </c>
      <c r="E180" s="51"/>
      <c r="F180" s="51"/>
      <c r="G180" s="51"/>
      <c r="H180" s="51"/>
      <c r="I180" s="51"/>
      <c r="J180" s="52">
        <f>H180+I180</f>
        <v>0</v>
      </c>
      <c r="K180" s="51"/>
      <c r="L180" s="51"/>
      <c r="M180" s="52">
        <f>K180+L180</f>
        <v>0</v>
      </c>
      <c r="N180" s="51"/>
      <c r="O180" s="52">
        <f>M180+N180</f>
        <v>0</v>
      </c>
    </row>
    <row r="181" spans="1:15" s="57" customFormat="1" hidden="1">
      <c r="A181" s="50">
        <f t="shared" si="62"/>
        <v>3</v>
      </c>
      <c r="B181" s="147"/>
      <c r="C181" s="146" t="s">
        <v>134</v>
      </c>
      <c r="D181" s="56"/>
      <c r="E181" s="11">
        <f>SUBTOTAL(9,E182:E185)</f>
        <v>0</v>
      </c>
      <c r="F181" s="11">
        <f>SUBTOTAL(9,F182:F185)</f>
        <v>0</v>
      </c>
      <c r="G181" s="11">
        <f>SUBTOTAL(9,G182:G185)</f>
        <v>0</v>
      </c>
      <c r="H181" s="11">
        <f>SUBTOTAL(9,H182:H185)</f>
        <v>0</v>
      </c>
      <c r="I181" s="11">
        <f t="shared" ref="I181:N181" si="68">SUBTOTAL(9,I182:I185)</f>
        <v>0</v>
      </c>
      <c r="J181" s="11">
        <f t="shared" si="68"/>
        <v>0</v>
      </c>
      <c r="K181" s="11">
        <f t="shared" si="68"/>
        <v>0</v>
      </c>
      <c r="L181" s="11">
        <f t="shared" si="68"/>
        <v>0</v>
      </c>
      <c r="M181" s="11">
        <f t="shared" si="68"/>
        <v>0</v>
      </c>
      <c r="N181" s="11">
        <f t="shared" si="68"/>
        <v>0</v>
      </c>
      <c r="O181" s="11">
        <f>SUBTOTAL(9,O182:O185)</f>
        <v>0</v>
      </c>
    </row>
    <row r="182" spans="1:15" s="57" customFormat="1" hidden="1">
      <c r="A182" s="50">
        <f t="shared" si="62"/>
        <v>3</v>
      </c>
      <c r="B182" s="150"/>
      <c r="C182" s="151" t="s">
        <v>135</v>
      </c>
      <c r="D182" s="59" t="s">
        <v>5</v>
      </c>
      <c r="E182" s="51"/>
      <c r="F182" s="51"/>
      <c r="G182" s="51"/>
      <c r="H182" s="51"/>
      <c r="I182" s="51"/>
      <c r="J182" s="52">
        <f>H182+I182</f>
        <v>0</v>
      </c>
      <c r="K182" s="51"/>
      <c r="L182" s="51"/>
      <c r="M182" s="52">
        <f>K182+L182</f>
        <v>0</v>
      </c>
      <c r="N182" s="51"/>
      <c r="O182" s="52">
        <f>M182+N182</f>
        <v>0</v>
      </c>
    </row>
    <row r="183" spans="1:15" s="57" customFormat="1" hidden="1">
      <c r="A183" s="50">
        <f t="shared" si="62"/>
        <v>3</v>
      </c>
      <c r="B183" s="150"/>
      <c r="C183" s="154" t="s">
        <v>448</v>
      </c>
      <c r="D183" s="118" t="s">
        <v>173</v>
      </c>
      <c r="E183" s="51"/>
      <c r="F183" s="51"/>
      <c r="G183" s="51"/>
      <c r="H183" s="51"/>
      <c r="I183" s="51"/>
      <c r="J183" s="52">
        <f>H183+I183</f>
        <v>0</v>
      </c>
      <c r="K183" s="51"/>
      <c r="L183" s="51"/>
      <c r="M183" s="52">
        <f>K183+L183</f>
        <v>0</v>
      </c>
      <c r="N183" s="51"/>
      <c r="O183" s="52">
        <f>M183+N183</f>
        <v>0</v>
      </c>
    </row>
    <row r="184" spans="1:15" s="57" customFormat="1" hidden="1">
      <c r="A184" s="50">
        <f t="shared" si="62"/>
        <v>3</v>
      </c>
      <c r="B184" s="153"/>
      <c r="C184" s="155" t="s">
        <v>557</v>
      </c>
      <c r="D184" s="137" t="s">
        <v>8</v>
      </c>
      <c r="E184" s="51"/>
      <c r="F184" s="51"/>
      <c r="G184" s="51"/>
      <c r="H184" s="51"/>
      <c r="I184" s="51"/>
      <c r="J184" s="52">
        <f>H184+I184</f>
        <v>0</v>
      </c>
      <c r="K184" s="51"/>
      <c r="L184" s="51"/>
      <c r="M184" s="52">
        <f>K184+L184</f>
        <v>0</v>
      </c>
      <c r="N184" s="51"/>
      <c r="O184" s="52">
        <f>M184+N184</f>
        <v>0</v>
      </c>
    </row>
    <row r="185" spans="1:15" s="57" customFormat="1" ht="25.5" hidden="1">
      <c r="A185" s="50">
        <f t="shared" si="62"/>
        <v>3</v>
      </c>
      <c r="B185" s="153"/>
      <c r="C185" s="155" t="s">
        <v>139</v>
      </c>
      <c r="D185" s="136" t="s">
        <v>10</v>
      </c>
      <c r="E185" s="51"/>
      <c r="F185" s="51"/>
      <c r="G185" s="51"/>
      <c r="H185" s="51"/>
      <c r="I185" s="51"/>
      <c r="J185" s="52">
        <f>H185+I185</f>
        <v>0</v>
      </c>
      <c r="K185" s="51"/>
      <c r="L185" s="51"/>
      <c r="M185" s="52">
        <f>K185+L185</f>
        <v>0</v>
      </c>
      <c r="N185" s="51"/>
      <c r="O185" s="52">
        <f>M185+N185</f>
        <v>0</v>
      </c>
    </row>
    <row r="186" spans="1:15" s="57" customFormat="1" hidden="1">
      <c r="A186" s="50">
        <f t="shared" si="62"/>
        <v>3</v>
      </c>
      <c r="B186" s="156"/>
      <c r="C186" s="157" t="s">
        <v>140</v>
      </c>
      <c r="D186" s="136"/>
      <c r="E186" s="11">
        <f>SUBTOTAL(9,E187:E191)</f>
        <v>0</v>
      </c>
      <c r="F186" s="11">
        <f>SUBTOTAL(9,F187:F191)</f>
        <v>0</v>
      </c>
      <c r="G186" s="11">
        <f>SUBTOTAL(9,G187:G191)</f>
        <v>0</v>
      </c>
      <c r="H186" s="11">
        <f>SUBTOTAL(9,H187:H191)</f>
        <v>0</v>
      </c>
      <c r="I186" s="11">
        <f t="shared" ref="I186:N186" si="69">SUBTOTAL(9,I187:I191)</f>
        <v>0</v>
      </c>
      <c r="J186" s="11">
        <f t="shared" si="69"/>
        <v>0</v>
      </c>
      <c r="K186" s="11">
        <f t="shared" si="69"/>
        <v>0</v>
      </c>
      <c r="L186" s="11">
        <f t="shared" si="69"/>
        <v>0</v>
      </c>
      <c r="M186" s="11">
        <f t="shared" si="69"/>
        <v>0</v>
      </c>
      <c r="N186" s="11">
        <f t="shared" si="69"/>
        <v>0</v>
      </c>
      <c r="O186" s="11">
        <f>SUBTOTAL(9,O187:O191)</f>
        <v>0</v>
      </c>
    </row>
    <row r="187" spans="1:15" s="57" customFormat="1" hidden="1">
      <c r="A187" s="50">
        <f t="shared" si="62"/>
        <v>3</v>
      </c>
      <c r="B187" s="153"/>
      <c r="C187" s="155" t="s">
        <v>141</v>
      </c>
      <c r="D187" s="137" t="s">
        <v>71</v>
      </c>
      <c r="E187" s="51"/>
      <c r="F187" s="51"/>
      <c r="G187" s="51"/>
      <c r="H187" s="51"/>
      <c r="I187" s="51"/>
      <c r="J187" s="52">
        <f>H187+I187</f>
        <v>0</v>
      </c>
      <c r="K187" s="51"/>
      <c r="L187" s="51"/>
      <c r="M187" s="52">
        <f>K187+L187</f>
        <v>0</v>
      </c>
      <c r="N187" s="51"/>
      <c r="O187" s="52">
        <f>M187+N187</f>
        <v>0</v>
      </c>
    </row>
    <row r="188" spans="1:15" s="57" customFormat="1" hidden="1">
      <c r="A188" s="50">
        <f t="shared" si="62"/>
        <v>3</v>
      </c>
      <c r="B188" s="153"/>
      <c r="C188" s="155" t="s">
        <v>142</v>
      </c>
      <c r="D188" s="137" t="s">
        <v>73</v>
      </c>
      <c r="E188" s="51"/>
      <c r="F188" s="51"/>
      <c r="G188" s="51"/>
      <c r="H188" s="51"/>
      <c r="I188" s="51"/>
      <c r="J188" s="52">
        <f>H188+I188</f>
        <v>0</v>
      </c>
      <c r="K188" s="51"/>
      <c r="L188" s="51"/>
      <c r="M188" s="52">
        <f>K188+L188</f>
        <v>0</v>
      </c>
      <c r="N188" s="51"/>
      <c r="O188" s="52">
        <f>M188+N188</f>
        <v>0</v>
      </c>
    </row>
    <row r="189" spans="1:15" s="57" customFormat="1" hidden="1">
      <c r="A189" s="50">
        <f t="shared" si="62"/>
        <v>3</v>
      </c>
      <c r="B189" s="153"/>
      <c r="C189" s="155" t="s">
        <v>143</v>
      </c>
      <c r="D189" s="137" t="s">
        <v>75</v>
      </c>
      <c r="E189" s="51"/>
      <c r="F189" s="51"/>
      <c r="G189" s="51"/>
      <c r="H189" s="51"/>
      <c r="I189" s="51"/>
      <c r="J189" s="52">
        <f>H189+I189</f>
        <v>0</v>
      </c>
      <c r="K189" s="51"/>
      <c r="L189" s="51"/>
      <c r="M189" s="52">
        <f>K189+L189</f>
        <v>0</v>
      </c>
      <c r="N189" s="51"/>
      <c r="O189" s="52">
        <f>M189+N189</f>
        <v>0</v>
      </c>
    </row>
    <row r="190" spans="1:15" s="57" customFormat="1" hidden="1">
      <c r="A190" s="50">
        <f t="shared" si="62"/>
        <v>3</v>
      </c>
      <c r="B190" s="153"/>
      <c r="C190" s="155" t="s">
        <v>144</v>
      </c>
      <c r="D190" s="137" t="s">
        <v>77</v>
      </c>
      <c r="E190" s="51"/>
      <c r="F190" s="51"/>
      <c r="G190" s="51"/>
      <c r="H190" s="51"/>
      <c r="I190" s="51"/>
      <c r="J190" s="52">
        <f>H190+I190</f>
        <v>0</v>
      </c>
      <c r="K190" s="51"/>
      <c r="L190" s="51"/>
      <c r="M190" s="52">
        <f>K190+L190</f>
        <v>0</v>
      </c>
      <c r="N190" s="51"/>
      <c r="O190" s="52">
        <f>M190+N190</f>
        <v>0</v>
      </c>
    </row>
    <row r="191" spans="1:15" s="57" customFormat="1" hidden="1">
      <c r="A191" s="50">
        <f t="shared" si="62"/>
        <v>3</v>
      </c>
      <c r="B191" s="153"/>
      <c r="C191" s="155" t="s">
        <v>145</v>
      </c>
      <c r="D191" s="137" t="s">
        <v>28</v>
      </c>
      <c r="E191" s="51"/>
      <c r="F191" s="51"/>
      <c r="G191" s="51"/>
      <c r="H191" s="51"/>
      <c r="I191" s="51"/>
      <c r="J191" s="52">
        <f>H191+I191</f>
        <v>0</v>
      </c>
      <c r="K191" s="51"/>
      <c r="L191" s="51"/>
      <c r="M191" s="52">
        <f>K191+L191</f>
        <v>0</v>
      </c>
      <c r="N191" s="51"/>
      <c r="O191" s="52">
        <f>M191+N191</f>
        <v>0</v>
      </c>
    </row>
    <row r="192" spans="1:15" s="57" customFormat="1" hidden="1">
      <c r="A192" s="50">
        <f t="shared" si="62"/>
        <v>3</v>
      </c>
      <c r="B192" s="145" t="s">
        <v>146</v>
      </c>
      <c r="C192" s="157" t="s">
        <v>147</v>
      </c>
      <c r="D192" s="56"/>
      <c r="E192" s="11">
        <f>SUBTOTAL(9,E193:E225)</f>
        <v>0</v>
      </c>
      <c r="F192" s="11">
        <f>SUBTOTAL(9,F193:F225)</f>
        <v>0</v>
      </c>
      <c r="G192" s="11">
        <f>SUBTOTAL(9,G193:G225)</f>
        <v>0</v>
      </c>
      <c r="H192" s="11">
        <f>SUBTOTAL(9,H193:H225)</f>
        <v>0</v>
      </c>
      <c r="I192" s="11">
        <f t="shared" ref="I192:N192" si="70">SUBTOTAL(9,I193:I225)</f>
        <v>0</v>
      </c>
      <c r="J192" s="11">
        <f t="shared" si="70"/>
        <v>0</v>
      </c>
      <c r="K192" s="11">
        <f t="shared" si="70"/>
        <v>0</v>
      </c>
      <c r="L192" s="11">
        <f t="shared" si="70"/>
        <v>0</v>
      </c>
      <c r="M192" s="11">
        <f t="shared" si="70"/>
        <v>0</v>
      </c>
      <c r="N192" s="11">
        <f t="shared" si="70"/>
        <v>0</v>
      </c>
      <c r="O192" s="11">
        <f>SUBTOTAL(9,O193:O225)</f>
        <v>0</v>
      </c>
    </row>
    <row r="193" spans="1:15" s="57" customFormat="1" hidden="1">
      <c r="A193" s="50">
        <f t="shared" si="62"/>
        <v>3</v>
      </c>
      <c r="B193" s="156"/>
      <c r="C193" s="158" t="s">
        <v>26</v>
      </c>
      <c r="D193" s="56"/>
      <c r="E193" s="11">
        <f>SUBTOTAL(9,E194:E212)</f>
        <v>0</v>
      </c>
      <c r="F193" s="11">
        <f t="shared" ref="F193:O193" si="71">SUBTOTAL(9,F194:F212)</f>
        <v>0</v>
      </c>
      <c r="G193" s="11">
        <f t="shared" si="71"/>
        <v>0</v>
      </c>
      <c r="H193" s="11">
        <f t="shared" si="71"/>
        <v>0</v>
      </c>
      <c r="I193" s="11">
        <f t="shared" si="71"/>
        <v>0</v>
      </c>
      <c r="J193" s="11">
        <f t="shared" si="71"/>
        <v>0</v>
      </c>
      <c r="K193" s="11">
        <f t="shared" si="71"/>
        <v>0</v>
      </c>
      <c r="L193" s="11">
        <f t="shared" si="71"/>
        <v>0</v>
      </c>
      <c r="M193" s="11">
        <f t="shared" si="71"/>
        <v>0</v>
      </c>
      <c r="N193" s="11">
        <f t="shared" si="71"/>
        <v>0</v>
      </c>
      <c r="O193" s="11">
        <f t="shared" si="71"/>
        <v>0</v>
      </c>
    </row>
    <row r="194" spans="1:15" s="57" customFormat="1" hidden="1">
      <c r="A194" s="50">
        <f t="shared" si="62"/>
        <v>3</v>
      </c>
      <c r="B194" s="150"/>
      <c r="C194" s="161" t="s">
        <v>770</v>
      </c>
      <c r="D194" s="56"/>
      <c r="E194" s="11">
        <f>SUBTOTAL(9,E195:E204)</f>
        <v>0</v>
      </c>
      <c r="F194" s="11">
        <f t="shared" ref="F194:O194" si="72">SUBTOTAL(9,F195:F204)</f>
        <v>0</v>
      </c>
      <c r="G194" s="11">
        <f t="shared" si="72"/>
        <v>0</v>
      </c>
      <c r="H194" s="11">
        <f t="shared" si="72"/>
        <v>0</v>
      </c>
      <c r="I194" s="11">
        <f t="shared" si="72"/>
        <v>0</v>
      </c>
      <c r="J194" s="11">
        <f t="shared" si="72"/>
        <v>0</v>
      </c>
      <c r="K194" s="11">
        <f t="shared" si="72"/>
        <v>0</v>
      </c>
      <c r="L194" s="11">
        <f t="shared" si="72"/>
        <v>0</v>
      </c>
      <c r="M194" s="11">
        <f t="shared" si="72"/>
        <v>0</v>
      </c>
      <c r="N194" s="11">
        <f t="shared" si="72"/>
        <v>0</v>
      </c>
      <c r="O194" s="11">
        <f t="shared" si="72"/>
        <v>0</v>
      </c>
    </row>
    <row r="195" spans="1:15" s="57" customFormat="1" ht="25.5" hidden="1">
      <c r="A195" s="50">
        <f t="shared" si="62"/>
        <v>3</v>
      </c>
      <c r="B195" s="150"/>
      <c r="C195" s="160" t="s">
        <v>771</v>
      </c>
      <c r="D195" s="58" t="s">
        <v>2</v>
      </c>
      <c r="E195" s="11">
        <f>SUBTOTAL(9,E196:E197)</f>
        <v>0</v>
      </c>
      <c r="F195" s="11">
        <f t="shared" ref="F195:O195" si="73">SUBTOTAL(9,F196:F197)</f>
        <v>0</v>
      </c>
      <c r="G195" s="11">
        <f t="shared" si="73"/>
        <v>0</v>
      </c>
      <c r="H195" s="11">
        <f t="shared" si="73"/>
        <v>0</v>
      </c>
      <c r="I195" s="11">
        <f t="shared" si="73"/>
        <v>0</v>
      </c>
      <c r="J195" s="11">
        <f t="shared" si="73"/>
        <v>0</v>
      </c>
      <c r="K195" s="11">
        <f t="shared" si="73"/>
        <v>0</v>
      </c>
      <c r="L195" s="11">
        <f t="shared" si="73"/>
        <v>0</v>
      </c>
      <c r="M195" s="11">
        <f t="shared" si="73"/>
        <v>0</v>
      </c>
      <c r="N195" s="11">
        <f t="shared" si="73"/>
        <v>0</v>
      </c>
      <c r="O195" s="11">
        <f t="shared" si="73"/>
        <v>0</v>
      </c>
    </row>
    <row r="196" spans="1:15" s="57" customFormat="1" ht="25.5" hidden="1">
      <c r="A196" s="50">
        <f t="shared" si="62"/>
        <v>3</v>
      </c>
      <c r="B196" s="150"/>
      <c r="C196" s="260" t="s">
        <v>772</v>
      </c>
      <c r="D196" s="58" t="s">
        <v>302</v>
      </c>
      <c r="E196" s="51"/>
      <c r="F196" s="51"/>
      <c r="G196" s="51"/>
      <c r="H196" s="51"/>
      <c r="I196" s="51"/>
      <c r="J196" s="52">
        <f>H196+I196</f>
        <v>0</v>
      </c>
      <c r="K196" s="51"/>
      <c r="L196" s="51"/>
      <c r="M196" s="52">
        <f>K196+L196</f>
        <v>0</v>
      </c>
      <c r="N196" s="51"/>
      <c r="O196" s="52">
        <f>M196+N196</f>
        <v>0</v>
      </c>
    </row>
    <row r="197" spans="1:15" s="57" customFormat="1" ht="25.5" hidden="1">
      <c r="A197" s="50">
        <f t="shared" si="62"/>
        <v>3</v>
      </c>
      <c r="B197" s="150"/>
      <c r="C197" s="260" t="s">
        <v>773</v>
      </c>
      <c r="D197" s="58" t="s">
        <v>304</v>
      </c>
      <c r="E197" s="51"/>
      <c r="F197" s="51"/>
      <c r="G197" s="51"/>
      <c r="H197" s="51"/>
      <c r="I197" s="51"/>
      <c r="J197" s="52">
        <f>H197+I197</f>
        <v>0</v>
      </c>
      <c r="K197" s="51"/>
      <c r="L197" s="51"/>
      <c r="M197" s="52">
        <f>K197+L197</f>
        <v>0</v>
      </c>
      <c r="N197" s="51"/>
      <c r="O197" s="52">
        <f>M197+N197</f>
        <v>0</v>
      </c>
    </row>
    <row r="198" spans="1:15" hidden="1">
      <c r="A198" s="50">
        <f t="shared" si="62"/>
        <v>3</v>
      </c>
      <c r="B198" s="150"/>
      <c r="C198" s="258" t="s">
        <v>42</v>
      </c>
      <c r="D198" s="59" t="s">
        <v>3</v>
      </c>
      <c r="E198" s="51"/>
      <c r="F198" s="51"/>
      <c r="G198" s="51"/>
      <c r="H198" s="51"/>
      <c r="I198" s="51"/>
      <c r="J198" s="52">
        <f>H198+I198</f>
        <v>0</v>
      </c>
      <c r="K198" s="51"/>
      <c r="L198" s="51"/>
      <c r="M198" s="52">
        <f>K198+L198</f>
        <v>0</v>
      </c>
      <c r="N198" s="51"/>
      <c r="O198" s="52">
        <f>M198+N198</f>
        <v>0</v>
      </c>
    </row>
    <row r="199" spans="1:15" hidden="1">
      <c r="A199" s="50">
        <f t="shared" si="62"/>
        <v>3</v>
      </c>
      <c r="B199" s="150"/>
      <c r="C199" s="259" t="s">
        <v>449</v>
      </c>
      <c r="D199" s="117" t="s">
        <v>446</v>
      </c>
      <c r="E199" s="11">
        <f>SUBTOTAL(9,E200:E203)</f>
        <v>0</v>
      </c>
      <c r="F199" s="11">
        <f>SUBTOTAL(9,F200:F203)</f>
        <v>0</v>
      </c>
      <c r="G199" s="11">
        <f>SUBTOTAL(9,G200:G203)</f>
        <v>0</v>
      </c>
      <c r="H199" s="11">
        <f>SUBTOTAL(9,H200:H203)</f>
        <v>0</v>
      </c>
      <c r="I199" s="11">
        <f t="shared" ref="I199:N199" si="74">SUBTOTAL(9,I200:I203)</f>
        <v>0</v>
      </c>
      <c r="J199" s="11">
        <f t="shared" si="74"/>
        <v>0</v>
      </c>
      <c r="K199" s="11">
        <f t="shared" si="74"/>
        <v>0</v>
      </c>
      <c r="L199" s="11">
        <f t="shared" si="74"/>
        <v>0</v>
      </c>
      <c r="M199" s="11">
        <f t="shared" si="74"/>
        <v>0</v>
      </c>
      <c r="N199" s="11">
        <f t="shared" si="74"/>
        <v>0</v>
      </c>
      <c r="O199" s="11">
        <f>SUBTOTAL(9,O200:O203)</f>
        <v>0</v>
      </c>
    </row>
    <row r="200" spans="1:15" ht="25.5" hidden="1">
      <c r="A200" s="50">
        <f t="shared" si="62"/>
        <v>3</v>
      </c>
      <c r="B200" s="150"/>
      <c r="C200" s="260" t="s">
        <v>153</v>
      </c>
      <c r="D200" s="60" t="s">
        <v>37</v>
      </c>
      <c r="E200" s="51"/>
      <c r="F200" s="51"/>
      <c r="G200" s="51"/>
      <c r="H200" s="51"/>
      <c r="I200" s="51"/>
      <c r="J200" s="52">
        <f t="shared" ref="J200:J212" si="75">H200+I200</f>
        <v>0</v>
      </c>
      <c r="K200" s="51"/>
      <c r="L200" s="51"/>
      <c r="M200" s="52">
        <f t="shared" ref="M200:M212" si="76">K200+L200</f>
        <v>0</v>
      </c>
      <c r="N200" s="51"/>
      <c r="O200" s="52">
        <f t="shared" ref="O200:O212" si="77">M200+N200</f>
        <v>0</v>
      </c>
    </row>
    <row r="201" spans="1:15" hidden="1">
      <c r="A201" s="50">
        <f t="shared" si="62"/>
        <v>3</v>
      </c>
      <c r="B201" s="150"/>
      <c r="C201" s="260" t="s">
        <v>155</v>
      </c>
      <c r="D201" s="60" t="s">
        <v>39</v>
      </c>
      <c r="E201" s="51"/>
      <c r="F201" s="51"/>
      <c r="G201" s="51"/>
      <c r="H201" s="51"/>
      <c r="I201" s="51"/>
      <c r="J201" s="52">
        <f t="shared" si="75"/>
        <v>0</v>
      </c>
      <c r="K201" s="51"/>
      <c r="L201" s="51"/>
      <c r="M201" s="52">
        <f t="shared" si="76"/>
        <v>0</v>
      </c>
      <c r="N201" s="51"/>
      <c r="O201" s="52">
        <f t="shared" si="77"/>
        <v>0</v>
      </c>
    </row>
    <row r="202" spans="1:15" ht="25.5" hidden="1">
      <c r="A202" s="50">
        <f t="shared" si="62"/>
        <v>3</v>
      </c>
      <c r="B202" s="150"/>
      <c r="C202" s="260" t="s">
        <v>156</v>
      </c>
      <c r="D202" s="60" t="s">
        <v>40</v>
      </c>
      <c r="E202" s="51"/>
      <c r="F202" s="51"/>
      <c r="G202" s="51"/>
      <c r="H202" s="51"/>
      <c r="I202" s="51"/>
      <c r="J202" s="52">
        <f t="shared" si="75"/>
        <v>0</v>
      </c>
      <c r="K202" s="51"/>
      <c r="L202" s="51"/>
      <c r="M202" s="52">
        <f t="shared" si="76"/>
        <v>0</v>
      </c>
      <c r="N202" s="51"/>
      <c r="O202" s="52">
        <f t="shared" si="77"/>
        <v>0</v>
      </c>
    </row>
    <row r="203" spans="1:15" ht="25.5" hidden="1">
      <c r="A203" s="50">
        <f t="shared" si="62"/>
        <v>3</v>
      </c>
      <c r="B203" s="150"/>
      <c r="C203" s="260" t="s">
        <v>157</v>
      </c>
      <c r="D203" s="60" t="s">
        <v>41</v>
      </c>
      <c r="E203" s="51"/>
      <c r="F203" s="51"/>
      <c r="G203" s="51"/>
      <c r="H203" s="51"/>
      <c r="I203" s="51"/>
      <c r="J203" s="52">
        <f t="shared" si="75"/>
        <v>0</v>
      </c>
      <c r="K203" s="51"/>
      <c r="L203" s="51"/>
      <c r="M203" s="52">
        <f t="shared" si="76"/>
        <v>0</v>
      </c>
      <c r="N203" s="51"/>
      <c r="O203" s="52">
        <f t="shared" si="77"/>
        <v>0</v>
      </c>
    </row>
    <row r="204" spans="1:15" hidden="1">
      <c r="A204" s="50">
        <f t="shared" si="62"/>
        <v>3</v>
      </c>
      <c r="B204" s="150"/>
      <c r="C204" s="160" t="s">
        <v>158</v>
      </c>
      <c r="D204" s="60" t="s">
        <v>4</v>
      </c>
      <c r="E204" s="51"/>
      <c r="F204" s="51"/>
      <c r="G204" s="51"/>
      <c r="H204" s="51"/>
      <c r="I204" s="51"/>
      <c r="J204" s="52">
        <f t="shared" si="75"/>
        <v>0</v>
      </c>
      <c r="K204" s="51"/>
      <c r="L204" s="51"/>
      <c r="M204" s="52">
        <f t="shared" si="76"/>
        <v>0</v>
      </c>
      <c r="N204" s="51"/>
      <c r="O204" s="52">
        <f t="shared" si="77"/>
        <v>0</v>
      </c>
    </row>
    <row r="205" spans="1:15" hidden="1">
      <c r="A205" s="50">
        <f t="shared" si="62"/>
        <v>3</v>
      </c>
      <c r="B205" s="150"/>
      <c r="C205" s="159" t="s">
        <v>19</v>
      </c>
      <c r="D205" s="59" t="s">
        <v>5</v>
      </c>
      <c r="E205" s="51"/>
      <c r="F205" s="51"/>
      <c r="G205" s="51"/>
      <c r="H205" s="51"/>
      <c r="I205" s="51"/>
      <c r="J205" s="52">
        <f t="shared" si="75"/>
        <v>0</v>
      </c>
      <c r="K205" s="51"/>
      <c r="L205" s="51"/>
      <c r="M205" s="52">
        <f t="shared" si="76"/>
        <v>0</v>
      </c>
      <c r="N205" s="51"/>
      <c r="O205" s="52">
        <f t="shared" si="77"/>
        <v>0</v>
      </c>
    </row>
    <row r="206" spans="1:15" hidden="1">
      <c r="A206" s="50">
        <f t="shared" si="62"/>
        <v>3</v>
      </c>
      <c r="B206" s="150"/>
      <c r="C206" s="162" t="s">
        <v>450</v>
      </c>
      <c r="D206" s="118" t="s">
        <v>173</v>
      </c>
      <c r="E206" s="51"/>
      <c r="F206" s="51"/>
      <c r="G206" s="51"/>
      <c r="H206" s="51"/>
      <c r="I206" s="51"/>
      <c r="J206" s="52">
        <f t="shared" si="75"/>
        <v>0</v>
      </c>
      <c r="K206" s="51"/>
      <c r="L206" s="51"/>
      <c r="M206" s="52">
        <f t="shared" si="76"/>
        <v>0</v>
      </c>
      <c r="N206" s="51"/>
      <c r="O206" s="52">
        <f t="shared" si="77"/>
        <v>0</v>
      </c>
    </row>
    <row r="207" spans="1:15" hidden="1">
      <c r="A207" s="50">
        <f t="shared" si="62"/>
        <v>3</v>
      </c>
      <c r="B207" s="153"/>
      <c r="C207" s="163" t="s">
        <v>29</v>
      </c>
      <c r="D207" s="136" t="s">
        <v>6</v>
      </c>
      <c r="E207" s="51"/>
      <c r="F207" s="51"/>
      <c r="G207" s="51"/>
      <c r="H207" s="51"/>
      <c r="I207" s="51"/>
      <c r="J207" s="52">
        <f t="shared" si="75"/>
        <v>0</v>
      </c>
      <c r="K207" s="51"/>
      <c r="L207" s="51"/>
      <c r="M207" s="52">
        <f t="shared" si="76"/>
        <v>0</v>
      </c>
      <c r="N207" s="51"/>
      <c r="O207" s="52">
        <f t="shared" si="77"/>
        <v>0</v>
      </c>
    </row>
    <row r="208" spans="1:15" hidden="1">
      <c r="A208" s="50">
        <f t="shared" si="62"/>
        <v>3</v>
      </c>
      <c r="B208" s="153"/>
      <c r="C208" s="163" t="s">
        <v>21</v>
      </c>
      <c r="D208" s="137" t="s">
        <v>8</v>
      </c>
      <c r="E208" s="51"/>
      <c r="F208" s="51"/>
      <c r="G208" s="51"/>
      <c r="H208" s="51"/>
      <c r="I208" s="51"/>
      <c r="J208" s="52">
        <f>H208+I208</f>
        <v>0</v>
      </c>
      <c r="K208" s="51"/>
      <c r="L208" s="51"/>
      <c r="M208" s="52">
        <f>K208+L208</f>
        <v>0</v>
      </c>
      <c r="N208" s="51"/>
      <c r="O208" s="52">
        <f t="shared" si="77"/>
        <v>0</v>
      </c>
    </row>
    <row r="209" spans="1:15" hidden="1">
      <c r="A209" s="50">
        <f t="shared" si="62"/>
        <v>3</v>
      </c>
      <c r="B209" s="153"/>
      <c r="C209" s="163" t="s">
        <v>526</v>
      </c>
      <c r="D209" s="137" t="s">
        <v>31</v>
      </c>
      <c r="E209" s="51"/>
      <c r="F209" s="51"/>
      <c r="G209" s="51"/>
      <c r="H209" s="51"/>
      <c r="I209" s="51"/>
      <c r="J209" s="52">
        <f t="shared" si="75"/>
        <v>0</v>
      </c>
      <c r="K209" s="51"/>
      <c r="L209" s="51"/>
      <c r="M209" s="52">
        <f t="shared" si="76"/>
        <v>0</v>
      </c>
      <c r="N209" s="51"/>
      <c r="O209" s="52">
        <f t="shared" si="77"/>
        <v>0</v>
      </c>
    </row>
    <row r="210" spans="1:15" hidden="1">
      <c r="A210" s="50">
        <f t="shared" si="62"/>
        <v>3</v>
      </c>
      <c r="B210" s="153"/>
      <c r="C210" s="163" t="s">
        <v>558</v>
      </c>
      <c r="D210" s="137" t="s">
        <v>559</v>
      </c>
      <c r="E210" s="51"/>
      <c r="F210" s="51"/>
      <c r="G210" s="51"/>
      <c r="H210" s="51"/>
      <c r="I210" s="51"/>
      <c r="J210" s="52">
        <f t="shared" si="75"/>
        <v>0</v>
      </c>
      <c r="K210" s="51"/>
      <c r="L210" s="51"/>
      <c r="M210" s="52">
        <f t="shared" si="76"/>
        <v>0</v>
      </c>
      <c r="N210" s="51"/>
      <c r="O210" s="52">
        <f t="shared" si="77"/>
        <v>0</v>
      </c>
    </row>
    <row r="211" spans="1:15" ht="25.5" hidden="1">
      <c r="A211" s="50">
        <f t="shared" si="62"/>
        <v>3</v>
      </c>
      <c r="B211" s="153"/>
      <c r="C211" s="163" t="s">
        <v>528</v>
      </c>
      <c r="D211" s="136" t="s">
        <v>9</v>
      </c>
      <c r="E211" s="51"/>
      <c r="F211" s="51"/>
      <c r="G211" s="51"/>
      <c r="H211" s="51"/>
      <c r="I211" s="51"/>
      <c r="J211" s="52">
        <f t="shared" si="75"/>
        <v>0</v>
      </c>
      <c r="K211" s="51"/>
      <c r="L211" s="51"/>
      <c r="M211" s="52">
        <f t="shared" si="76"/>
        <v>0</v>
      </c>
      <c r="N211" s="51"/>
      <c r="O211" s="52">
        <f t="shared" si="77"/>
        <v>0</v>
      </c>
    </row>
    <row r="212" spans="1:15" ht="25.5" hidden="1">
      <c r="A212" s="50">
        <f t="shared" si="62"/>
        <v>3</v>
      </c>
      <c r="B212" s="153"/>
      <c r="C212" s="163" t="s">
        <v>30</v>
      </c>
      <c r="D212" s="136" t="s">
        <v>10</v>
      </c>
      <c r="E212" s="51"/>
      <c r="F212" s="51"/>
      <c r="G212" s="51"/>
      <c r="H212" s="51"/>
      <c r="I212" s="51"/>
      <c r="J212" s="52">
        <f t="shared" si="75"/>
        <v>0</v>
      </c>
      <c r="K212" s="51"/>
      <c r="L212" s="51"/>
      <c r="M212" s="52">
        <f t="shared" si="76"/>
        <v>0</v>
      </c>
      <c r="N212" s="51"/>
      <c r="O212" s="52">
        <f t="shared" si="77"/>
        <v>0</v>
      </c>
    </row>
    <row r="213" spans="1:15" hidden="1">
      <c r="A213" s="50">
        <f t="shared" si="62"/>
        <v>3</v>
      </c>
      <c r="B213" s="153"/>
      <c r="C213" s="165" t="s">
        <v>451</v>
      </c>
      <c r="D213" s="138" t="s">
        <v>93</v>
      </c>
      <c r="E213" s="11">
        <f>SUBTOTAL(9,E214:E215)</f>
        <v>0</v>
      </c>
      <c r="F213" s="11">
        <f>SUBTOTAL(9,F214:F215)</f>
        <v>0</v>
      </c>
      <c r="G213" s="11">
        <f>SUBTOTAL(9,G214:G215)</f>
        <v>0</v>
      </c>
      <c r="H213" s="11">
        <f>SUBTOTAL(9,H214:H215)</f>
        <v>0</v>
      </c>
      <c r="I213" s="11">
        <f t="shared" ref="I213:N213" si="78">SUBTOTAL(9,I214:I215)</f>
        <v>0</v>
      </c>
      <c r="J213" s="11">
        <f t="shared" si="78"/>
        <v>0</v>
      </c>
      <c r="K213" s="11">
        <f t="shared" si="78"/>
        <v>0</v>
      </c>
      <c r="L213" s="11">
        <f t="shared" si="78"/>
        <v>0</v>
      </c>
      <c r="M213" s="11">
        <f t="shared" si="78"/>
        <v>0</v>
      </c>
      <c r="N213" s="11">
        <f t="shared" si="78"/>
        <v>0</v>
      </c>
      <c r="O213" s="11">
        <f>SUBTOTAL(9,O214:O215)</f>
        <v>0</v>
      </c>
    </row>
    <row r="214" spans="1:15" hidden="1">
      <c r="A214" s="50">
        <f t="shared" si="62"/>
        <v>3</v>
      </c>
      <c r="B214" s="153"/>
      <c r="C214" s="166" t="s">
        <v>452</v>
      </c>
      <c r="D214" s="138" t="s">
        <v>453</v>
      </c>
      <c r="E214" s="51"/>
      <c r="F214" s="51"/>
      <c r="G214" s="51"/>
      <c r="H214" s="51"/>
      <c r="I214" s="51"/>
      <c r="J214" s="52">
        <f>H214+I214</f>
        <v>0</v>
      </c>
      <c r="K214" s="51"/>
      <c r="L214" s="51"/>
      <c r="M214" s="52">
        <f>K214+L214</f>
        <v>0</v>
      </c>
      <c r="N214" s="51"/>
      <c r="O214" s="52">
        <f>M214+N214</f>
        <v>0</v>
      </c>
    </row>
    <row r="215" spans="1:15" hidden="1">
      <c r="A215" s="50">
        <f t="shared" si="62"/>
        <v>3</v>
      </c>
      <c r="B215" s="153"/>
      <c r="C215" s="166" t="s">
        <v>454</v>
      </c>
      <c r="D215" s="138" t="s">
        <v>455</v>
      </c>
      <c r="E215" s="51"/>
      <c r="F215" s="51"/>
      <c r="G215" s="51"/>
      <c r="H215" s="51"/>
      <c r="I215" s="51"/>
      <c r="J215" s="52">
        <f>H215+I215</f>
        <v>0</v>
      </c>
      <c r="K215" s="51"/>
      <c r="L215" s="51"/>
      <c r="M215" s="52">
        <f>K215+L215</f>
        <v>0</v>
      </c>
      <c r="N215" s="51"/>
      <c r="O215" s="52">
        <f>M215+N215</f>
        <v>0</v>
      </c>
    </row>
    <row r="216" spans="1:15" hidden="1">
      <c r="A216" s="50">
        <f t="shared" si="62"/>
        <v>3</v>
      </c>
      <c r="B216" s="156"/>
      <c r="C216" s="158" t="s">
        <v>32</v>
      </c>
      <c r="D216" s="136"/>
      <c r="E216" s="11">
        <f>SUBTOTAL(9,E217:E221)</f>
        <v>0</v>
      </c>
      <c r="F216" s="11">
        <f>SUBTOTAL(9,F217:F221)</f>
        <v>0</v>
      </c>
      <c r="G216" s="11">
        <f>SUBTOTAL(9,G217:G221)</f>
        <v>0</v>
      </c>
      <c r="H216" s="11">
        <f>SUBTOTAL(9,H217:H221)</f>
        <v>0</v>
      </c>
      <c r="I216" s="11">
        <f t="shared" ref="I216:N216" si="79">SUBTOTAL(9,I217:I221)</f>
        <v>0</v>
      </c>
      <c r="J216" s="11">
        <f t="shared" si="79"/>
        <v>0</v>
      </c>
      <c r="K216" s="11">
        <f t="shared" si="79"/>
        <v>0</v>
      </c>
      <c r="L216" s="11">
        <f t="shared" si="79"/>
        <v>0</v>
      </c>
      <c r="M216" s="11">
        <f t="shared" si="79"/>
        <v>0</v>
      </c>
      <c r="N216" s="11">
        <f t="shared" si="79"/>
        <v>0</v>
      </c>
      <c r="O216" s="11">
        <f>SUBTOTAL(9,O217:O221)</f>
        <v>0</v>
      </c>
    </row>
    <row r="217" spans="1:15" hidden="1">
      <c r="A217" s="50">
        <f t="shared" si="62"/>
        <v>3</v>
      </c>
      <c r="B217" s="153"/>
      <c r="C217" s="163" t="s">
        <v>70</v>
      </c>
      <c r="D217" s="137" t="s">
        <v>71</v>
      </c>
      <c r="E217" s="51"/>
      <c r="F217" s="51"/>
      <c r="G217" s="51"/>
      <c r="H217" s="51"/>
      <c r="I217" s="51"/>
      <c r="J217" s="52">
        <f>H217+I217</f>
        <v>0</v>
      </c>
      <c r="K217" s="51"/>
      <c r="L217" s="51"/>
      <c r="M217" s="52">
        <f>K217+L217</f>
        <v>0</v>
      </c>
      <c r="N217" s="51"/>
      <c r="O217" s="52">
        <f>M217+N217</f>
        <v>0</v>
      </c>
    </row>
    <row r="218" spans="1:15" hidden="1">
      <c r="A218" s="50">
        <f t="shared" si="62"/>
        <v>3</v>
      </c>
      <c r="B218" s="153"/>
      <c r="C218" s="163" t="s">
        <v>72</v>
      </c>
      <c r="D218" s="137" t="s">
        <v>73</v>
      </c>
      <c r="E218" s="51"/>
      <c r="F218" s="51"/>
      <c r="G218" s="51"/>
      <c r="H218" s="51"/>
      <c r="I218" s="51"/>
      <c r="J218" s="52">
        <f>H218+I218</f>
        <v>0</v>
      </c>
      <c r="K218" s="51"/>
      <c r="L218" s="51"/>
      <c r="M218" s="52">
        <f>K218+L218</f>
        <v>0</v>
      </c>
      <c r="N218" s="51"/>
      <c r="O218" s="52">
        <f>M218+N218</f>
        <v>0</v>
      </c>
    </row>
    <row r="219" spans="1:15" hidden="1">
      <c r="A219" s="50">
        <f t="shared" si="62"/>
        <v>3</v>
      </c>
      <c r="B219" s="153"/>
      <c r="C219" s="163" t="s">
        <v>74</v>
      </c>
      <c r="D219" s="137" t="s">
        <v>75</v>
      </c>
      <c r="E219" s="51"/>
      <c r="F219" s="51"/>
      <c r="G219" s="51"/>
      <c r="H219" s="51"/>
      <c r="I219" s="51"/>
      <c r="J219" s="52">
        <f>H219+I219</f>
        <v>0</v>
      </c>
      <c r="K219" s="51"/>
      <c r="L219" s="51"/>
      <c r="M219" s="52">
        <f>K219+L219</f>
        <v>0</v>
      </c>
      <c r="N219" s="51"/>
      <c r="O219" s="52">
        <f>M219+N219</f>
        <v>0</v>
      </c>
    </row>
    <row r="220" spans="1:15" hidden="1">
      <c r="A220" s="50">
        <f t="shared" si="62"/>
        <v>3</v>
      </c>
      <c r="B220" s="153"/>
      <c r="C220" s="163" t="s">
        <v>76</v>
      </c>
      <c r="D220" s="137" t="s">
        <v>77</v>
      </c>
      <c r="E220" s="51"/>
      <c r="F220" s="51"/>
      <c r="G220" s="51"/>
      <c r="H220" s="51"/>
      <c r="I220" s="51"/>
      <c r="J220" s="52">
        <f>H220+I220</f>
        <v>0</v>
      </c>
      <c r="K220" s="51"/>
      <c r="L220" s="51"/>
      <c r="M220" s="52">
        <f>K220+L220</f>
        <v>0</v>
      </c>
      <c r="N220" s="51"/>
      <c r="O220" s="52">
        <f>M220+N220</f>
        <v>0</v>
      </c>
    </row>
    <row r="221" spans="1:15" hidden="1">
      <c r="A221" s="50">
        <f t="shared" si="62"/>
        <v>3</v>
      </c>
      <c r="B221" s="153"/>
      <c r="C221" s="163" t="s">
        <v>12</v>
      </c>
      <c r="D221" s="137" t="s">
        <v>28</v>
      </c>
      <c r="E221" s="51"/>
      <c r="F221" s="51"/>
      <c r="G221" s="51"/>
      <c r="H221" s="51"/>
      <c r="I221" s="51"/>
      <c r="J221" s="52">
        <f>H221+I221</f>
        <v>0</v>
      </c>
      <c r="K221" s="51"/>
      <c r="L221" s="51"/>
      <c r="M221" s="52">
        <f>K221+L221</f>
        <v>0</v>
      </c>
      <c r="N221" s="51"/>
      <c r="O221" s="52">
        <f>M221+N221</f>
        <v>0</v>
      </c>
    </row>
    <row r="222" spans="1:15" ht="25.5" hidden="1">
      <c r="A222" s="50">
        <f t="shared" si="62"/>
        <v>3</v>
      </c>
      <c r="B222" s="156"/>
      <c r="C222" s="158" t="s">
        <v>23</v>
      </c>
      <c r="D222" s="137"/>
      <c r="E222" s="11">
        <f>SUBTOTAL(9,E223:E225)</f>
        <v>0</v>
      </c>
      <c r="F222" s="11">
        <f>SUBTOTAL(9,F223:F225)</f>
        <v>0</v>
      </c>
      <c r="G222" s="11">
        <f>SUBTOTAL(9,G223:G225)</f>
        <v>0</v>
      </c>
      <c r="H222" s="11">
        <f>SUBTOTAL(9,H223:H225)</f>
        <v>0</v>
      </c>
      <c r="I222" s="11">
        <f t="shared" ref="I222:N222" si="80">SUBTOTAL(9,I223:I225)</f>
        <v>0</v>
      </c>
      <c r="J222" s="11">
        <f t="shared" si="80"/>
        <v>0</v>
      </c>
      <c r="K222" s="11">
        <f t="shared" si="80"/>
        <v>0</v>
      </c>
      <c r="L222" s="11">
        <f t="shared" si="80"/>
        <v>0</v>
      </c>
      <c r="M222" s="11">
        <f t="shared" si="80"/>
        <v>0</v>
      </c>
      <c r="N222" s="11">
        <f t="shared" si="80"/>
        <v>0</v>
      </c>
      <c r="O222" s="11">
        <f>SUBTOTAL(9,O223:O225)</f>
        <v>0</v>
      </c>
    </row>
    <row r="223" spans="1:15" hidden="1">
      <c r="A223" s="50">
        <f t="shared" si="62"/>
        <v>3</v>
      </c>
      <c r="B223" s="156"/>
      <c r="C223" s="163" t="s">
        <v>90</v>
      </c>
      <c r="D223" s="137" t="s">
        <v>87</v>
      </c>
      <c r="E223" s="51"/>
      <c r="F223" s="51"/>
      <c r="G223" s="51"/>
      <c r="H223" s="51"/>
      <c r="I223" s="51"/>
      <c r="J223" s="52">
        <f>H223+I223</f>
        <v>0</v>
      </c>
      <c r="K223" s="51"/>
      <c r="L223" s="51"/>
      <c r="M223" s="52">
        <f>K223+L223</f>
        <v>0</v>
      </c>
      <c r="N223" s="51"/>
      <c r="O223" s="52">
        <f>M223+N223</f>
        <v>0</v>
      </c>
    </row>
    <row r="224" spans="1:15" hidden="1">
      <c r="A224" s="50">
        <f t="shared" si="62"/>
        <v>3</v>
      </c>
      <c r="B224" s="156"/>
      <c r="C224" s="163" t="s">
        <v>92</v>
      </c>
      <c r="D224" s="137" t="s">
        <v>89</v>
      </c>
      <c r="E224" s="51"/>
      <c r="F224" s="51"/>
      <c r="G224" s="51"/>
      <c r="H224" s="51"/>
      <c r="I224" s="51"/>
      <c r="J224" s="52">
        <f>H224+I224</f>
        <v>0</v>
      </c>
      <c r="K224" s="51"/>
      <c r="L224" s="51"/>
      <c r="M224" s="52">
        <f>K224+L224</f>
        <v>0</v>
      </c>
      <c r="N224" s="51"/>
      <c r="O224" s="52">
        <f>M224+N224</f>
        <v>0</v>
      </c>
    </row>
    <row r="225" spans="1:15" s="57" customFormat="1" hidden="1">
      <c r="A225" s="50">
        <f t="shared" si="62"/>
        <v>3</v>
      </c>
      <c r="B225" s="156"/>
      <c r="C225" s="163" t="s">
        <v>91</v>
      </c>
      <c r="D225" s="137" t="s">
        <v>88</v>
      </c>
      <c r="E225" s="51"/>
      <c r="F225" s="51"/>
      <c r="G225" s="51"/>
      <c r="H225" s="51"/>
      <c r="I225" s="51"/>
      <c r="J225" s="52">
        <f>H225+I225</f>
        <v>0</v>
      </c>
      <c r="K225" s="51"/>
      <c r="L225" s="51"/>
      <c r="M225" s="52">
        <f>K225+L225</f>
        <v>0</v>
      </c>
      <c r="N225" s="51"/>
      <c r="O225" s="52">
        <f>M225+N225</f>
        <v>0</v>
      </c>
    </row>
    <row r="226" spans="1:15" s="57" customFormat="1" hidden="1">
      <c r="A226" s="77">
        <f>A227</f>
        <v>3</v>
      </c>
      <c r="B226" s="153"/>
      <c r="C226" s="155"/>
      <c r="D226" s="137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</row>
    <row r="227" spans="1:15" s="57" customFormat="1" hidden="1">
      <c r="A227" s="105">
        <f>MIN(A228:A233)</f>
        <v>3</v>
      </c>
      <c r="B227" s="153"/>
      <c r="C227" s="157" t="s">
        <v>36</v>
      </c>
      <c r="D227" s="137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</row>
    <row r="228" spans="1:15" s="57" customFormat="1" hidden="1">
      <c r="A228" s="50">
        <f t="shared" ref="A228:A233" si="81">IF(MAX(E228:P228)=0,IF(MIN(E228:P228)=0,3,2),2)</f>
        <v>3</v>
      </c>
      <c r="B228" s="153"/>
      <c r="C228" s="155" t="s">
        <v>34</v>
      </c>
      <c r="D228" s="137"/>
      <c r="E228" s="62">
        <f>SUM(E229:E230)</f>
        <v>0</v>
      </c>
      <c r="F228" s="62">
        <f>SUM(F229:F230)</f>
        <v>0</v>
      </c>
      <c r="G228" s="62">
        <f>SUM(G229:G230)</f>
        <v>0</v>
      </c>
      <c r="H228" s="62">
        <f>SUM(H229:H230)</f>
        <v>0</v>
      </c>
      <c r="I228" s="62">
        <f t="shared" ref="I228:N228" si="82">SUM(I229:I230)</f>
        <v>0</v>
      </c>
      <c r="J228" s="62">
        <f t="shared" si="82"/>
        <v>0</v>
      </c>
      <c r="K228" s="62">
        <f t="shared" si="82"/>
        <v>0</v>
      </c>
      <c r="L228" s="62">
        <f t="shared" si="82"/>
        <v>0</v>
      </c>
      <c r="M228" s="62">
        <f t="shared" si="82"/>
        <v>0</v>
      </c>
      <c r="N228" s="62">
        <f t="shared" si="82"/>
        <v>0</v>
      </c>
      <c r="O228" s="62">
        <f>SUM(O229:O230)</f>
        <v>0</v>
      </c>
    </row>
    <row r="229" spans="1:15" s="57" customFormat="1" hidden="1">
      <c r="A229" s="50">
        <f t="shared" si="81"/>
        <v>3</v>
      </c>
      <c r="B229" s="153"/>
      <c r="C229" s="167" t="s">
        <v>80</v>
      </c>
      <c r="D229" s="137"/>
      <c r="E229" s="51"/>
      <c r="F229" s="51"/>
      <c r="G229" s="51"/>
      <c r="H229" s="51"/>
      <c r="I229" s="51"/>
      <c r="J229" s="52">
        <f>H229+I229</f>
        <v>0</v>
      </c>
      <c r="K229" s="51"/>
      <c r="L229" s="51"/>
      <c r="M229" s="52">
        <f>K229+L229</f>
        <v>0</v>
      </c>
      <c r="N229" s="51"/>
      <c r="O229" s="52">
        <f>M229+N229</f>
        <v>0</v>
      </c>
    </row>
    <row r="230" spans="1:15" s="57" customFormat="1" hidden="1">
      <c r="A230" s="50">
        <f t="shared" si="81"/>
        <v>3</v>
      </c>
      <c r="B230" s="153"/>
      <c r="C230" s="167" t="s">
        <v>81</v>
      </c>
      <c r="D230" s="137"/>
      <c r="E230" s="51"/>
      <c r="F230" s="51"/>
      <c r="G230" s="51"/>
      <c r="H230" s="51"/>
      <c r="I230" s="51"/>
      <c r="J230" s="52">
        <f>H230+I230</f>
        <v>0</v>
      </c>
      <c r="K230" s="51"/>
      <c r="L230" s="51"/>
      <c r="M230" s="52">
        <f>K230+L230</f>
        <v>0</v>
      </c>
      <c r="N230" s="51"/>
      <c r="O230" s="52">
        <f>M230+N230</f>
        <v>0</v>
      </c>
    </row>
    <row r="231" spans="1:15" s="57" customFormat="1" hidden="1">
      <c r="A231" s="50">
        <f t="shared" si="81"/>
        <v>3</v>
      </c>
      <c r="B231" s="153"/>
      <c r="C231" s="155" t="s">
        <v>35</v>
      </c>
      <c r="D231" s="137"/>
      <c r="E231" s="62">
        <f>SUM(E232:E233)</f>
        <v>0</v>
      </c>
      <c r="F231" s="62">
        <f>SUM(F232:F233)</f>
        <v>0</v>
      </c>
      <c r="G231" s="62">
        <f>SUM(G232:G233)</f>
        <v>0</v>
      </c>
      <c r="H231" s="62">
        <f>SUM(H232:H233)</f>
        <v>0</v>
      </c>
      <c r="I231" s="62">
        <f t="shared" ref="I231:N231" si="83">SUM(I232:I233)</f>
        <v>0</v>
      </c>
      <c r="J231" s="62">
        <f t="shared" si="83"/>
        <v>0</v>
      </c>
      <c r="K231" s="62">
        <f t="shared" si="83"/>
        <v>0</v>
      </c>
      <c r="L231" s="62">
        <f t="shared" si="83"/>
        <v>0</v>
      </c>
      <c r="M231" s="62">
        <f t="shared" si="83"/>
        <v>0</v>
      </c>
      <c r="N231" s="62">
        <f t="shared" si="83"/>
        <v>0</v>
      </c>
      <c r="O231" s="62">
        <f>SUM(O232:O233)</f>
        <v>0</v>
      </c>
    </row>
    <row r="232" spans="1:15" s="57" customFormat="1" hidden="1">
      <c r="A232" s="50">
        <f t="shared" si="81"/>
        <v>3</v>
      </c>
      <c r="B232" s="153"/>
      <c r="C232" s="167" t="s">
        <v>84</v>
      </c>
      <c r="D232" s="137"/>
      <c r="E232" s="51"/>
      <c r="F232" s="51"/>
      <c r="G232" s="51"/>
      <c r="H232" s="51"/>
      <c r="I232" s="51"/>
      <c r="J232" s="52">
        <f>H232+I232</f>
        <v>0</v>
      </c>
      <c r="K232" s="51"/>
      <c r="L232" s="51"/>
      <c r="M232" s="52">
        <f>K232+L232</f>
        <v>0</v>
      </c>
      <c r="N232" s="51"/>
      <c r="O232" s="52">
        <f>M232+N232</f>
        <v>0</v>
      </c>
    </row>
    <row r="233" spans="1:15" s="57" customFormat="1" hidden="1">
      <c r="A233" s="50">
        <f t="shared" si="81"/>
        <v>3</v>
      </c>
      <c r="B233" s="153"/>
      <c r="C233" s="167" t="s">
        <v>85</v>
      </c>
      <c r="D233" s="137"/>
      <c r="E233" s="51"/>
      <c r="F233" s="51"/>
      <c r="G233" s="51"/>
      <c r="H233" s="51"/>
      <c r="I233" s="51"/>
      <c r="J233" s="52">
        <f>H233+I233</f>
        <v>0</v>
      </c>
      <c r="K233" s="51"/>
      <c r="L233" s="51"/>
      <c r="M233" s="52">
        <f>K233+L233</f>
        <v>0</v>
      </c>
      <c r="N233" s="51"/>
      <c r="O233" s="52">
        <f>M233+N233</f>
        <v>0</v>
      </c>
    </row>
    <row r="234" spans="1:15" s="57" customFormat="1" hidden="1">
      <c r="A234" s="77">
        <f>A235</f>
        <v>3</v>
      </c>
      <c r="B234" s="172"/>
      <c r="C234" s="156"/>
      <c r="D234" s="140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</row>
    <row r="235" spans="1:15" s="57" customFormat="1" hidden="1">
      <c r="A235" s="105">
        <f>MIN(A236:A301)</f>
        <v>3</v>
      </c>
      <c r="B235" s="172"/>
      <c r="C235" s="174" t="s">
        <v>47</v>
      </c>
      <c r="D235" s="140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</row>
    <row r="236" spans="1:15" s="57" customFormat="1" hidden="1">
      <c r="A236" s="50">
        <f t="shared" ref="A236:A289" si="84">IF(MAX(E236:P236)=0,IF(MIN(E236:P236)=0,3,2),2)</f>
        <v>3</v>
      </c>
      <c r="B236" s="145"/>
      <c r="C236" s="146" t="s">
        <v>25</v>
      </c>
      <c r="D236" s="56"/>
      <c r="E236" s="11">
        <f>SUBTOTAL(9,E237:E289)</f>
        <v>0</v>
      </c>
      <c r="F236" s="11">
        <f>SUBTOTAL(9,F237:F289)</f>
        <v>0</v>
      </c>
      <c r="G236" s="11">
        <f>SUBTOTAL(9,G237:G289)</f>
        <v>0</v>
      </c>
      <c r="H236" s="11">
        <f>SUBTOTAL(9,H237:H289)</f>
        <v>0</v>
      </c>
      <c r="I236" s="11">
        <f t="shared" ref="I236:N236" si="85">SUBTOTAL(9,I237:I289)</f>
        <v>0</v>
      </c>
      <c r="J236" s="11">
        <f t="shared" si="85"/>
        <v>0</v>
      </c>
      <c r="K236" s="11">
        <f t="shared" si="85"/>
        <v>0</v>
      </c>
      <c r="L236" s="11">
        <f t="shared" si="85"/>
        <v>0</v>
      </c>
      <c r="M236" s="11">
        <f t="shared" si="85"/>
        <v>0</v>
      </c>
      <c r="N236" s="11">
        <f t="shared" si="85"/>
        <v>0</v>
      </c>
      <c r="O236" s="11">
        <f>SUBTOTAL(9,O237:O289)</f>
        <v>0</v>
      </c>
    </row>
    <row r="237" spans="1:15" s="57" customFormat="1" hidden="1">
      <c r="A237" s="50">
        <f t="shared" si="84"/>
        <v>3</v>
      </c>
      <c r="B237" s="145" t="s">
        <v>14</v>
      </c>
      <c r="C237" s="146" t="s">
        <v>125</v>
      </c>
      <c r="D237" s="56"/>
      <c r="E237" s="11">
        <f>SUBTOTAL(9,E238:E259)</f>
        <v>0</v>
      </c>
      <c r="F237" s="11">
        <f>SUBTOTAL(9,F238:F259)</f>
        <v>0</v>
      </c>
      <c r="G237" s="11">
        <f>SUBTOTAL(9,G238:G259)</f>
        <v>0</v>
      </c>
      <c r="H237" s="11">
        <f>SUBTOTAL(9,H238:H259)</f>
        <v>0</v>
      </c>
      <c r="I237" s="11">
        <f t="shared" ref="I237:N237" si="86">SUBTOTAL(9,I238:I259)</f>
        <v>0</v>
      </c>
      <c r="J237" s="11">
        <f t="shared" si="86"/>
        <v>0</v>
      </c>
      <c r="K237" s="11">
        <f t="shared" si="86"/>
        <v>0</v>
      </c>
      <c r="L237" s="11">
        <f t="shared" si="86"/>
        <v>0</v>
      </c>
      <c r="M237" s="11">
        <f t="shared" si="86"/>
        <v>0</v>
      </c>
      <c r="N237" s="11">
        <f t="shared" si="86"/>
        <v>0</v>
      </c>
      <c r="O237" s="11">
        <f>SUBTOTAL(9,O238:O259)</f>
        <v>0</v>
      </c>
    </row>
    <row r="238" spans="1:15" s="57" customFormat="1" hidden="1">
      <c r="A238" s="50">
        <f t="shared" si="84"/>
        <v>3</v>
      </c>
      <c r="B238" s="147"/>
      <c r="C238" s="146" t="s">
        <v>126</v>
      </c>
      <c r="D238" s="56"/>
      <c r="E238" s="11">
        <f>SUBTOTAL(9,E239:E248)</f>
        <v>0</v>
      </c>
      <c r="F238" s="11">
        <f>SUBTOTAL(9,F239:F248)</f>
        <v>0</v>
      </c>
      <c r="G238" s="11">
        <f>SUBTOTAL(9,G239:G248)</f>
        <v>0</v>
      </c>
      <c r="H238" s="11">
        <f>SUBTOTAL(9,H239:H248)</f>
        <v>0</v>
      </c>
      <c r="I238" s="11">
        <f t="shared" ref="I238:N238" si="87">SUBTOTAL(9,I239:I248)</f>
        <v>0</v>
      </c>
      <c r="J238" s="11">
        <f t="shared" si="87"/>
        <v>0</v>
      </c>
      <c r="K238" s="11">
        <f t="shared" si="87"/>
        <v>0</v>
      </c>
      <c r="L238" s="11">
        <f t="shared" si="87"/>
        <v>0</v>
      </c>
      <c r="M238" s="11">
        <f t="shared" si="87"/>
        <v>0</v>
      </c>
      <c r="N238" s="11">
        <f t="shared" si="87"/>
        <v>0</v>
      </c>
      <c r="O238" s="11">
        <f>SUBTOTAL(9,O239:O248)</f>
        <v>0</v>
      </c>
    </row>
    <row r="239" spans="1:15" s="57" customFormat="1" ht="25.5" hidden="1">
      <c r="A239" s="50">
        <f t="shared" si="84"/>
        <v>3</v>
      </c>
      <c r="B239" s="148"/>
      <c r="C239" s="149" t="s">
        <v>127</v>
      </c>
      <c r="D239" s="58" t="s">
        <v>2</v>
      </c>
      <c r="E239" s="11">
        <f>SUBTOTAL(9,E240:E241)</f>
        <v>0</v>
      </c>
      <c r="F239" s="11">
        <f>SUBTOTAL(9,F240:F241)</f>
        <v>0</v>
      </c>
      <c r="G239" s="11">
        <f>SUBTOTAL(9,G240:G241)</f>
        <v>0</v>
      </c>
      <c r="H239" s="11">
        <f>SUBTOTAL(9,H240:H241)</f>
        <v>0</v>
      </c>
      <c r="I239" s="11">
        <f t="shared" ref="I239:N239" si="88">SUBTOTAL(9,I240:I241)</f>
        <v>0</v>
      </c>
      <c r="J239" s="11">
        <f t="shared" si="88"/>
        <v>0</v>
      </c>
      <c r="K239" s="11">
        <f t="shared" si="88"/>
        <v>0</v>
      </c>
      <c r="L239" s="11">
        <f t="shared" si="88"/>
        <v>0</v>
      </c>
      <c r="M239" s="11">
        <f t="shared" si="88"/>
        <v>0</v>
      </c>
      <c r="N239" s="11">
        <f t="shared" si="88"/>
        <v>0</v>
      </c>
      <c r="O239" s="11">
        <f>SUBTOTAL(9,O240:O241)</f>
        <v>0</v>
      </c>
    </row>
    <row r="240" spans="1:15" s="57" customFormat="1" ht="25.5" hidden="1">
      <c r="A240" s="50">
        <f t="shared" si="84"/>
        <v>3</v>
      </c>
      <c r="B240" s="148"/>
      <c r="C240" s="149" t="s">
        <v>303</v>
      </c>
      <c r="D240" s="58" t="s">
        <v>302</v>
      </c>
      <c r="E240" s="51"/>
      <c r="F240" s="51"/>
      <c r="G240" s="51"/>
      <c r="H240" s="51"/>
      <c r="I240" s="51"/>
      <c r="J240" s="52">
        <f>H240+I240</f>
        <v>0</v>
      </c>
      <c r="K240" s="51"/>
      <c r="L240" s="51"/>
      <c r="M240" s="52">
        <f>K240+L240</f>
        <v>0</v>
      </c>
      <c r="N240" s="51"/>
      <c r="O240" s="52">
        <f>M240+N240</f>
        <v>0</v>
      </c>
    </row>
    <row r="241" spans="1:15" s="57" customFormat="1" ht="25.5" hidden="1">
      <c r="A241" s="50">
        <f t="shared" si="84"/>
        <v>3</v>
      </c>
      <c r="B241" s="148"/>
      <c r="C241" s="149" t="s">
        <v>305</v>
      </c>
      <c r="D241" s="58" t="s">
        <v>304</v>
      </c>
      <c r="E241" s="51"/>
      <c r="F241" s="51"/>
      <c r="G241" s="51"/>
      <c r="H241" s="51"/>
      <c r="I241" s="51"/>
      <c r="J241" s="52">
        <f>H241+I241</f>
        <v>0</v>
      </c>
      <c r="K241" s="51"/>
      <c r="L241" s="51"/>
      <c r="M241" s="52">
        <f>K241+L241</f>
        <v>0</v>
      </c>
      <c r="N241" s="51"/>
      <c r="O241" s="52">
        <f>M241+N241</f>
        <v>0</v>
      </c>
    </row>
    <row r="242" spans="1:15" s="57" customFormat="1" hidden="1">
      <c r="A242" s="50">
        <f t="shared" si="84"/>
        <v>3</v>
      </c>
      <c r="B242" s="150"/>
      <c r="C242" s="151" t="s">
        <v>128</v>
      </c>
      <c r="D242" s="59" t="s">
        <v>3</v>
      </c>
      <c r="E242" s="51"/>
      <c r="F242" s="51"/>
      <c r="G242" s="51"/>
      <c r="H242" s="51"/>
      <c r="I242" s="51"/>
      <c r="J242" s="52">
        <f>H242+I242</f>
        <v>0</v>
      </c>
      <c r="K242" s="51"/>
      <c r="L242" s="51"/>
      <c r="M242" s="52">
        <f>K242+L242</f>
        <v>0</v>
      </c>
      <c r="N242" s="51"/>
      <c r="O242" s="52">
        <f>M242+N242</f>
        <v>0</v>
      </c>
    </row>
    <row r="243" spans="1:15" s="57" customFormat="1" hidden="1">
      <c r="A243" s="50">
        <f t="shared" si="84"/>
        <v>3</v>
      </c>
      <c r="B243" s="150"/>
      <c r="C243" s="152" t="s">
        <v>445</v>
      </c>
      <c r="D243" s="117" t="s">
        <v>446</v>
      </c>
      <c r="E243" s="11">
        <f>SUBTOTAL(9,E244:E247)</f>
        <v>0</v>
      </c>
      <c r="F243" s="11">
        <f>SUBTOTAL(9,F244:F247)</f>
        <v>0</v>
      </c>
      <c r="G243" s="11">
        <f>SUBTOTAL(9,G244:G247)</f>
        <v>0</v>
      </c>
      <c r="H243" s="11">
        <f>SUBTOTAL(9,H244:H247)</f>
        <v>0</v>
      </c>
      <c r="I243" s="11">
        <f t="shared" ref="I243:N243" si="89">SUBTOTAL(9,I244:I247)</f>
        <v>0</v>
      </c>
      <c r="J243" s="11">
        <f t="shared" si="89"/>
        <v>0</v>
      </c>
      <c r="K243" s="11">
        <f t="shared" si="89"/>
        <v>0</v>
      </c>
      <c r="L243" s="11">
        <f t="shared" si="89"/>
        <v>0</v>
      </c>
      <c r="M243" s="11">
        <f t="shared" si="89"/>
        <v>0</v>
      </c>
      <c r="N243" s="11">
        <f t="shared" si="89"/>
        <v>0</v>
      </c>
      <c r="O243" s="11">
        <f>SUBTOTAL(9,O244:O247)</f>
        <v>0</v>
      </c>
    </row>
    <row r="244" spans="1:15" s="57" customFormat="1" ht="25.5" hidden="1">
      <c r="A244" s="50">
        <f t="shared" si="84"/>
        <v>3</v>
      </c>
      <c r="B244" s="150"/>
      <c r="C244" s="149" t="s">
        <v>129</v>
      </c>
      <c r="D244" s="60" t="s">
        <v>37</v>
      </c>
      <c r="E244" s="51"/>
      <c r="F244" s="51"/>
      <c r="G244" s="51"/>
      <c r="H244" s="51"/>
      <c r="I244" s="51"/>
      <c r="J244" s="52">
        <f>H244+I244</f>
        <v>0</v>
      </c>
      <c r="K244" s="51"/>
      <c r="L244" s="51"/>
      <c r="M244" s="52">
        <f>K244+L244</f>
        <v>0</v>
      </c>
      <c r="N244" s="51"/>
      <c r="O244" s="52">
        <f>M244+N244</f>
        <v>0</v>
      </c>
    </row>
    <row r="245" spans="1:15" s="57" customFormat="1" hidden="1">
      <c r="A245" s="50">
        <f t="shared" si="84"/>
        <v>3</v>
      </c>
      <c r="B245" s="150"/>
      <c r="C245" s="149" t="s">
        <v>131</v>
      </c>
      <c r="D245" s="60" t="s">
        <v>39</v>
      </c>
      <c r="E245" s="51"/>
      <c r="F245" s="51"/>
      <c r="G245" s="51"/>
      <c r="H245" s="51"/>
      <c r="I245" s="51"/>
      <c r="J245" s="52">
        <f>H245+I245</f>
        <v>0</v>
      </c>
      <c r="K245" s="51"/>
      <c r="L245" s="51"/>
      <c r="M245" s="52">
        <f>K245+L245</f>
        <v>0</v>
      </c>
      <c r="N245" s="51"/>
      <c r="O245" s="52">
        <f>M245+N245</f>
        <v>0</v>
      </c>
    </row>
    <row r="246" spans="1:15" s="57" customFormat="1" hidden="1">
      <c r="A246" s="50">
        <f t="shared" si="84"/>
        <v>3</v>
      </c>
      <c r="B246" s="150"/>
      <c r="C246" s="149" t="s">
        <v>132</v>
      </c>
      <c r="D246" s="60" t="s">
        <v>40</v>
      </c>
      <c r="E246" s="51"/>
      <c r="F246" s="51"/>
      <c r="G246" s="51"/>
      <c r="H246" s="51"/>
      <c r="I246" s="51"/>
      <c r="J246" s="52">
        <f>H246+I246</f>
        <v>0</v>
      </c>
      <c r="K246" s="51"/>
      <c r="L246" s="51"/>
      <c r="M246" s="52">
        <f>K246+L246</f>
        <v>0</v>
      </c>
      <c r="N246" s="51"/>
      <c r="O246" s="52">
        <f>M246+N246</f>
        <v>0</v>
      </c>
    </row>
    <row r="247" spans="1:15" s="57" customFormat="1" ht="25.5" hidden="1">
      <c r="A247" s="50">
        <f t="shared" si="84"/>
        <v>3</v>
      </c>
      <c r="B247" s="150"/>
      <c r="C247" s="149" t="s">
        <v>133</v>
      </c>
      <c r="D247" s="60" t="s">
        <v>41</v>
      </c>
      <c r="E247" s="51"/>
      <c r="F247" s="51"/>
      <c r="G247" s="51"/>
      <c r="H247" s="51"/>
      <c r="I247" s="51"/>
      <c r="J247" s="52">
        <f>H247+I247</f>
        <v>0</v>
      </c>
      <c r="K247" s="51"/>
      <c r="L247" s="51"/>
      <c r="M247" s="52">
        <f>K247+L247</f>
        <v>0</v>
      </c>
      <c r="N247" s="51"/>
      <c r="O247" s="52">
        <f>M247+N247</f>
        <v>0</v>
      </c>
    </row>
    <row r="248" spans="1:15" s="57" customFormat="1" hidden="1">
      <c r="A248" s="50">
        <f t="shared" si="84"/>
        <v>3</v>
      </c>
      <c r="B248" s="150"/>
      <c r="C248" s="149" t="s">
        <v>447</v>
      </c>
      <c r="D248" s="60" t="s">
        <v>4</v>
      </c>
      <c r="E248" s="51"/>
      <c r="F248" s="51"/>
      <c r="G248" s="51"/>
      <c r="H248" s="51"/>
      <c r="I248" s="51"/>
      <c r="J248" s="52">
        <f>H248+I248</f>
        <v>0</v>
      </c>
      <c r="K248" s="51"/>
      <c r="L248" s="51"/>
      <c r="M248" s="52">
        <f>K248+L248</f>
        <v>0</v>
      </c>
      <c r="N248" s="51"/>
      <c r="O248" s="52">
        <f>M248+N248</f>
        <v>0</v>
      </c>
    </row>
    <row r="249" spans="1:15" s="57" customFormat="1" hidden="1">
      <c r="A249" s="50">
        <f t="shared" si="84"/>
        <v>3</v>
      </c>
      <c r="B249" s="147"/>
      <c r="C249" s="146" t="s">
        <v>134</v>
      </c>
      <c r="D249" s="56"/>
      <c r="E249" s="11">
        <f>SUBTOTAL(9,E250:E253)</f>
        <v>0</v>
      </c>
      <c r="F249" s="11">
        <f>SUBTOTAL(9,F250:F253)</f>
        <v>0</v>
      </c>
      <c r="G249" s="11">
        <f>SUBTOTAL(9,G250:G253)</f>
        <v>0</v>
      </c>
      <c r="H249" s="11">
        <f>SUBTOTAL(9,H250:H253)</f>
        <v>0</v>
      </c>
      <c r="I249" s="11">
        <f t="shared" ref="I249:N249" si="90">SUBTOTAL(9,I250:I253)</f>
        <v>0</v>
      </c>
      <c r="J249" s="11">
        <f t="shared" si="90"/>
        <v>0</v>
      </c>
      <c r="K249" s="11">
        <f t="shared" si="90"/>
        <v>0</v>
      </c>
      <c r="L249" s="11">
        <f t="shared" si="90"/>
        <v>0</v>
      </c>
      <c r="M249" s="11">
        <f t="shared" si="90"/>
        <v>0</v>
      </c>
      <c r="N249" s="11">
        <f t="shared" si="90"/>
        <v>0</v>
      </c>
      <c r="O249" s="11">
        <f>SUBTOTAL(9,O250:O253)</f>
        <v>0</v>
      </c>
    </row>
    <row r="250" spans="1:15" s="57" customFormat="1" hidden="1">
      <c r="A250" s="50">
        <f t="shared" si="84"/>
        <v>3</v>
      </c>
      <c r="B250" s="150"/>
      <c r="C250" s="151" t="s">
        <v>135</v>
      </c>
      <c r="D250" s="59" t="s">
        <v>5</v>
      </c>
      <c r="E250" s="51"/>
      <c r="F250" s="51"/>
      <c r="G250" s="51"/>
      <c r="H250" s="51"/>
      <c r="I250" s="51"/>
      <c r="J250" s="52">
        <f>H250+I250</f>
        <v>0</v>
      </c>
      <c r="K250" s="51"/>
      <c r="L250" s="51"/>
      <c r="M250" s="52">
        <f>K250+L250</f>
        <v>0</v>
      </c>
      <c r="N250" s="51"/>
      <c r="O250" s="52">
        <f>M250+N250</f>
        <v>0</v>
      </c>
    </row>
    <row r="251" spans="1:15" s="57" customFormat="1" hidden="1">
      <c r="A251" s="50">
        <f t="shared" si="84"/>
        <v>3</v>
      </c>
      <c r="B251" s="150"/>
      <c r="C251" s="154" t="s">
        <v>448</v>
      </c>
      <c r="D251" s="118" t="s">
        <v>173</v>
      </c>
      <c r="E251" s="51"/>
      <c r="F251" s="51"/>
      <c r="G251" s="51"/>
      <c r="H251" s="51"/>
      <c r="I251" s="51"/>
      <c r="J251" s="52">
        <f>H251+I251</f>
        <v>0</v>
      </c>
      <c r="K251" s="51"/>
      <c r="L251" s="51"/>
      <c r="M251" s="52">
        <f>K251+L251</f>
        <v>0</v>
      </c>
      <c r="N251" s="51"/>
      <c r="O251" s="52">
        <f>M251+N251</f>
        <v>0</v>
      </c>
    </row>
    <row r="252" spans="1:15" s="57" customFormat="1" hidden="1">
      <c r="A252" s="50">
        <f t="shared" si="84"/>
        <v>3</v>
      </c>
      <c r="B252" s="153"/>
      <c r="C252" s="155" t="s">
        <v>557</v>
      </c>
      <c r="D252" s="137" t="s">
        <v>8</v>
      </c>
      <c r="E252" s="51"/>
      <c r="F252" s="51"/>
      <c r="G252" s="51"/>
      <c r="H252" s="51"/>
      <c r="I252" s="51"/>
      <c r="J252" s="52">
        <f>H252+I252</f>
        <v>0</v>
      </c>
      <c r="K252" s="51"/>
      <c r="L252" s="51"/>
      <c r="M252" s="52">
        <f>K252+L252</f>
        <v>0</v>
      </c>
      <c r="N252" s="51"/>
      <c r="O252" s="52">
        <f>M252+N252</f>
        <v>0</v>
      </c>
    </row>
    <row r="253" spans="1:15" s="57" customFormat="1" ht="25.5" hidden="1">
      <c r="A253" s="50">
        <f t="shared" si="84"/>
        <v>3</v>
      </c>
      <c r="B253" s="153"/>
      <c r="C253" s="155" t="s">
        <v>139</v>
      </c>
      <c r="D253" s="136" t="s">
        <v>10</v>
      </c>
      <c r="E253" s="51"/>
      <c r="F253" s="51"/>
      <c r="G253" s="51"/>
      <c r="H253" s="51"/>
      <c r="I253" s="51"/>
      <c r="J253" s="52">
        <f>H253+I253</f>
        <v>0</v>
      </c>
      <c r="K253" s="51"/>
      <c r="L253" s="51"/>
      <c r="M253" s="52">
        <f>K253+L253</f>
        <v>0</v>
      </c>
      <c r="N253" s="51"/>
      <c r="O253" s="52">
        <f>M253+N253</f>
        <v>0</v>
      </c>
    </row>
    <row r="254" spans="1:15" s="57" customFormat="1" hidden="1">
      <c r="A254" s="50">
        <f t="shared" si="84"/>
        <v>3</v>
      </c>
      <c r="B254" s="156"/>
      <c r="C254" s="157" t="s">
        <v>140</v>
      </c>
      <c r="D254" s="136"/>
      <c r="E254" s="11">
        <f>SUBTOTAL(9,E255:E259)</f>
        <v>0</v>
      </c>
      <c r="F254" s="11">
        <f>SUBTOTAL(9,F255:F259)</f>
        <v>0</v>
      </c>
      <c r="G254" s="11">
        <f>SUBTOTAL(9,G255:G259)</f>
        <v>0</v>
      </c>
      <c r="H254" s="11">
        <f>SUBTOTAL(9,H255:H259)</f>
        <v>0</v>
      </c>
      <c r="I254" s="11">
        <f t="shared" ref="I254:N254" si="91">SUBTOTAL(9,I255:I259)</f>
        <v>0</v>
      </c>
      <c r="J254" s="11">
        <f t="shared" si="91"/>
        <v>0</v>
      </c>
      <c r="K254" s="11">
        <f t="shared" si="91"/>
        <v>0</v>
      </c>
      <c r="L254" s="11">
        <f t="shared" si="91"/>
        <v>0</v>
      </c>
      <c r="M254" s="11">
        <f t="shared" si="91"/>
        <v>0</v>
      </c>
      <c r="N254" s="11">
        <f t="shared" si="91"/>
        <v>0</v>
      </c>
      <c r="O254" s="11">
        <f>SUBTOTAL(9,O255:O259)</f>
        <v>0</v>
      </c>
    </row>
    <row r="255" spans="1:15" s="57" customFormat="1" hidden="1">
      <c r="A255" s="50">
        <f t="shared" si="84"/>
        <v>3</v>
      </c>
      <c r="B255" s="153"/>
      <c r="C255" s="155" t="s">
        <v>141</v>
      </c>
      <c r="D255" s="137" t="s">
        <v>71</v>
      </c>
      <c r="E255" s="51"/>
      <c r="F255" s="51"/>
      <c r="G255" s="51"/>
      <c r="H255" s="51"/>
      <c r="I255" s="51"/>
      <c r="J255" s="52">
        <f>H255+I255</f>
        <v>0</v>
      </c>
      <c r="K255" s="51"/>
      <c r="L255" s="51"/>
      <c r="M255" s="52">
        <f>K255+L255</f>
        <v>0</v>
      </c>
      <c r="N255" s="51"/>
      <c r="O255" s="52">
        <f>M255+N255</f>
        <v>0</v>
      </c>
    </row>
    <row r="256" spans="1:15" s="57" customFormat="1" hidden="1">
      <c r="A256" s="50">
        <f t="shared" si="84"/>
        <v>3</v>
      </c>
      <c r="B256" s="153"/>
      <c r="C256" s="155" t="s">
        <v>142</v>
      </c>
      <c r="D256" s="137" t="s">
        <v>73</v>
      </c>
      <c r="E256" s="51"/>
      <c r="F256" s="51"/>
      <c r="G256" s="51"/>
      <c r="H256" s="51"/>
      <c r="I256" s="51"/>
      <c r="J256" s="52">
        <f>H256+I256</f>
        <v>0</v>
      </c>
      <c r="K256" s="51"/>
      <c r="L256" s="51"/>
      <c r="M256" s="52">
        <f>K256+L256</f>
        <v>0</v>
      </c>
      <c r="N256" s="51"/>
      <c r="O256" s="52">
        <f>M256+N256</f>
        <v>0</v>
      </c>
    </row>
    <row r="257" spans="1:15" s="57" customFormat="1" hidden="1">
      <c r="A257" s="50">
        <f t="shared" si="84"/>
        <v>3</v>
      </c>
      <c r="B257" s="153"/>
      <c r="C257" s="155" t="s">
        <v>143</v>
      </c>
      <c r="D257" s="137" t="s">
        <v>75</v>
      </c>
      <c r="E257" s="51"/>
      <c r="F257" s="51"/>
      <c r="G257" s="51"/>
      <c r="H257" s="51"/>
      <c r="I257" s="51"/>
      <c r="J257" s="52">
        <f>H257+I257</f>
        <v>0</v>
      </c>
      <c r="K257" s="51"/>
      <c r="L257" s="51"/>
      <c r="M257" s="52">
        <f>K257+L257</f>
        <v>0</v>
      </c>
      <c r="N257" s="51"/>
      <c r="O257" s="52">
        <f>M257+N257</f>
        <v>0</v>
      </c>
    </row>
    <row r="258" spans="1:15" hidden="1">
      <c r="A258" s="50">
        <f t="shared" si="84"/>
        <v>3</v>
      </c>
      <c r="B258" s="153"/>
      <c r="C258" s="155" t="s">
        <v>144</v>
      </c>
      <c r="D258" s="137" t="s">
        <v>77</v>
      </c>
      <c r="E258" s="51"/>
      <c r="F258" s="51"/>
      <c r="G258" s="51"/>
      <c r="H258" s="51"/>
      <c r="I258" s="51"/>
      <c r="J258" s="52">
        <f>H258+I258</f>
        <v>0</v>
      </c>
      <c r="K258" s="51"/>
      <c r="L258" s="51"/>
      <c r="M258" s="52">
        <f>K258+L258</f>
        <v>0</v>
      </c>
      <c r="N258" s="51"/>
      <c r="O258" s="52">
        <f>M258+N258</f>
        <v>0</v>
      </c>
    </row>
    <row r="259" spans="1:15" hidden="1">
      <c r="A259" s="50">
        <f t="shared" si="84"/>
        <v>3</v>
      </c>
      <c r="B259" s="153"/>
      <c r="C259" s="155" t="s">
        <v>145</v>
      </c>
      <c r="D259" s="137" t="s">
        <v>28</v>
      </c>
      <c r="E259" s="51"/>
      <c r="F259" s="51"/>
      <c r="G259" s="51"/>
      <c r="H259" s="51"/>
      <c r="I259" s="51"/>
      <c r="J259" s="52">
        <f>H259+I259</f>
        <v>0</v>
      </c>
      <c r="K259" s="51"/>
      <c r="L259" s="51"/>
      <c r="M259" s="52">
        <f>K259+L259</f>
        <v>0</v>
      </c>
      <c r="N259" s="51"/>
      <c r="O259" s="52">
        <f>M259+N259</f>
        <v>0</v>
      </c>
    </row>
    <row r="260" spans="1:15" hidden="1">
      <c r="A260" s="50">
        <f t="shared" si="84"/>
        <v>3</v>
      </c>
      <c r="B260" s="145" t="s">
        <v>146</v>
      </c>
      <c r="C260" s="157" t="s">
        <v>147</v>
      </c>
      <c r="D260" s="56"/>
      <c r="E260" s="11">
        <f>SUBTOTAL(9,E261:E289)</f>
        <v>0</v>
      </c>
      <c r="F260" s="11">
        <f>SUBTOTAL(9,F261:F289)</f>
        <v>0</v>
      </c>
      <c r="G260" s="11">
        <f>SUBTOTAL(9,G261:G289)</f>
        <v>0</v>
      </c>
      <c r="H260" s="11">
        <f>SUBTOTAL(9,H261:H289)</f>
        <v>0</v>
      </c>
      <c r="I260" s="11">
        <f t="shared" ref="I260:N260" si="92">SUBTOTAL(9,I261:I289)</f>
        <v>0</v>
      </c>
      <c r="J260" s="11">
        <f t="shared" si="92"/>
        <v>0</v>
      </c>
      <c r="K260" s="11">
        <f t="shared" si="92"/>
        <v>0</v>
      </c>
      <c r="L260" s="11">
        <f t="shared" si="92"/>
        <v>0</v>
      </c>
      <c r="M260" s="11">
        <f t="shared" si="92"/>
        <v>0</v>
      </c>
      <c r="N260" s="11">
        <f t="shared" si="92"/>
        <v>0</v>
      </c>
      <c r="O260" s="11">
        <f>SUBTOTAL(9,O261:O289)</f>
        <v>0</v>
      </c>
    </row>
    <row r="261" spans="1:15" hidden="1">
      <c r="A261" s="50">
        <f t="shared" si="84"/>
        <v>3</v>
      </c>
      <c r="B261" s="156"/>
      <c r="C261" s="158" t="s">
        <v>26</v>
      </c>
      <c r="D261" s="56"/>
      <c r="E261" s="11">
        <f>SUBTOTAL(9,E262:E280)</f>
        <v>0</v>
      </c>
      <c r="F261" s="11">
        <f t="shared" ref="F261:O261" si="93">SUBTOTAL(9,F262:F280)</f>
        <v>0</v>
      </c>
      <c r="G261" s="11">
        <f t="shared" si="93"/>
        <v>0</v>
      </c>
      <c r="H261" s="11">
        <f t="shared" si="93"/>
        <v>0</v>
      </c>
      <c r="I261" s="11">
        <f t="shared" si="93"/>
        <v>0</v>
      </c>
      <c r="J261" s="11">
        <f t="shared" si="93"/>
        <v>0</v>
      </c>
      <c r="K261" s="11">
        <f t="shared" si="93"/>
        <v>0</v>
      </c>
      <c r="L261" s="11">
        <f t="shared" si="93"/>
        <v>0</v>
      </c>
      <c r="M261" s="11">
        <f t="shared" si="93"/>
        <v>0</v>
      </c>
      <c r="N261" s="11">
        <f t="shared" si="93"/>
        <v>0</v>
      </c>
      <c r="O261" s="11">
        <f t="shared" si="93"/>
        <v>0</v>
      </c>
    </row>
    <row r="262" spans="1:15" hidden="1">
      <c r="A262" s="50">
        <f t="shared" si="84"/>
        <v>3</v>
      </c>
      <c r="B262" s="150"/>
      <c r="C262" s="161" t="s">
        <v>770</v>
      </c>
      <c r="D262" s="56"/>
      <c r="E262" s="11">
        <f>SUBTOTAL(9,E263:E272)</f>
        <v>0</v>
      </c>
      <c r="F262" s="11">
        <f t="shared" ref="F262:O262" si="94">SUBTOTAL(9,F263:F272)</f>
        <v>0</v>
      </c>
      <c r="G262" s="11">
        <f t="shared" si="94"/>
        <v>0</v>
      </c>
      <c r="H262" s="11">
        <f t="shared" si="94"/>
        <v>0</v>
      </c>
      <c r="I262" s="11">
        <f t="shared" si="94"/>
        <v>0</v>
      </c>
      <c r="J262" s="11">
        <f t="shared" si="94"/>
        <v>0</v>
      </c>
      <c r="K262" s="11">
        <f t="shared" si="94"/>
        <v>0</v>
      </c>
      <c r="L262" s="11">
        <f t="shared" si="94"/>
        <v>0</v>
      </c>
      <c r="M262" s="11">
        <f t="shared" si="94"/>
        <v>0</v>
      </c>
      <c r="N262" s="11">
        <f t="shared" si="94"/>
        <v>0</v>
      </c>
      <c r="O262" s="11">
        <f t="shared" si="94"/>
        <v>0</v>
      </c>
    </row>
    <row r="263" spans="1:15" ht="25.5" hidden="1">
      <c r="A263" s="50">
        <f t="shared" si="84"/>
        <v>3</v>
      </c>
      <c r="B263" s="150"/>
      <c r="C263" s="160" t="s">
        <v>771</v>
      </c>
      <c r="D263" s="58" t="s">
        <v>2</v>
      </c>
      <c r="E263" s="11">
        <f>SUBTOTAL(9,E264:E265)</f>
        <v>0</v>
      </c>
      <c r="F263" s="11">
        <f t="shared" ref="F263:O263" si="95">SUBTOTAL(9,F264:F265)</f>
        <v>0</v>
      </c>
      <c r="G263" s="11">
        <f t="shared" si="95"/>
        <v>0</v>
      </c>
      <c r="H263" s="11">
        <f t="shared" si="95"/>
        <v>0</v>
      </c>
      <c r="I263" s="11">
        <f t="shared" si="95"/>
        <v>0</v>
      </c>
      <c r="J263" s="11">
        <f t="shared" si="95"/>
        <v>0</v>
      </c>
      <c r="K263" s="11">
        <f t="shared" si="95"/>
        <v>0</v>
      </c>
      <c r="L263" s="11">
        <f t="shared" si="95"/>
        <v>0</v>
      </c>
      <c r="M263" s="11">
        <f t="shared" si="95"/>
        <v>0</v>
      </c>
      <c r="N263" s="11">
        <f t="shared" si="95"/>
        <v>0</v>
      </c>
      <c r="O263" s="11">
        <f t="shared" si="95"/>
        <v>0</v>
      </c>
    </row>
    <row r="264" spans="1:15" ht="25.5" hidden="1">
      <c r="A264" s="50">
        <f t="shared" si="84"/>
        <v>3</v>
      </c>
      <c r="B264" s="150"/>
      <c r="C264" s="260" t="s">
        <v>772</v>
      </c>
      <c r="D264" s="58" t="s">
        <v>302</v>
      </c>
      <c r="E264" s="51"/>
      <c r="F264" s="51"/>
      <c r="G264" s="51"/>
      <c r="H264" s="51"/>
      <c r="I264" s="51"/>
      <c r="J264" s="52">
        <f>H264+I264</f>
        <v>0</v>
      </c>
      <c r="K264" s="51"/>
      <c r="L264" s="51"/>
      <c r="M264" s="52">
        <f>K264+L264</f>
        <v>0</v>
      </c>
      <c r="N264" s="51"/>
      <c r="O264" s="52">
        <f>M264+N264</f>
        <v>0</v>
      </c>
    </row>
    <row r="265" spans="1:15" ht="25.5" hidden="1">
      <c r="A265" s="50">
        <f t="shared" si="84"/>
        <v>3</v>
      </c>
      <c r="B265" s="150"/>
      <c r="C265" s="260" t="s">
        <v>773</v>
      </c>
      <c r="D265" s="58" t="s">
        <v>304</v>
      </c>
      <c r="E265" s="51"/>
      <c r="F265" s="51"/>
      <c r="G265" s="51"/>
      <c r="H265" s="51"/>
      <c r="I265" s="51"/>
      <c r="J265" s="52">
        <f>H265+I265</f>
        <v>0</v>
      </c>
      <c r="K265" s="51"/>
      <c r="L265" s="51"/>
      <c r="M265" s="52">
        <f>K265+L265</f>
        <v>0</v>
      </c>
      <c r="N265" s="51"/>
      <c r="O265" s="52">
        <f>M265+N265</f>
        <v>0</v>
      </c>
    </row>
    <row r="266" spans="1:15" hidden="1">
      <c r="A266" s="50">
        <f t="shared" si="84"/>
        <v>3</v>
      </c>
      <c r="B266" s="150"/>
      <c r="C266" s="258" t="s">
        <v>42</v>
      </c>
      <c r="D266" s="59" t="s">
        <v>3</v>
      </c>
      <c r="E266" s="51"/>
      <c r="F266" s="51"/>
      <c r="G266" s="51"/>
      <c r="H266" s="51"/>
      <c r="I266" s="51"/>
      <c r="J266" s="52">
        <f>H266+I266</f>
        <v>0</v>
      </c>
      <c r="K266" s="51"/>
      <c r="L266" s="51"/>
      <c r="M266" s="52">
        <f>K266+L266</f>
        <v>0</v>
      </c>
      <c r="N266" s="51"/>
      <c r="O266" s="52">
        <f>M266+N266</f>
        <v>0</v>
      </c>
    </row>
    <row r="267" spans="1:15" hidden="1">
      <c r="A267" s="50">
        <f t="shared" si="84"/>
        <v>3</v>
      </c>
      <c r="B267" s="150"/>
      <c r="C267" s="259" t="s">
        <v>449</v>
      </c>
      <c r="D267" s="117" t="s">
        <v>446</v>
      </c>
      <c r="E267" s="11">
        <f>SUBTOTAL(9,E268:E271)</f>
        <v>0</v>
      </c>
      <c r="F267" s="11">
        <f>SUBTOTAL(9,F268:F271)</f>
        <v>0</v>
      </c>
      <c r="G267" s="11">
        <f>SUBTOTAL(9,G268:G271)</f>
        <v>0</v>
      </c>
      <c r="H267" s="11">
        <f>SUBTOTAL(9,H268:H271)</f>
        <v>0</v>
      </c>
      <c r="I267" s="11">
        <f t="shared" ref="I267:N267" si="96">SUBTOTAL(9,I268:I271)</f>
        <v>0</v>
      </c>
      <c r="J267" s="11">
        <f t="shared" si="96"/>
        <v>0</v>
      </c>
      <c r="K267" s="11">
        <f t="shared" si="96"/>
        <v>0</v>
      </c>
      <c r="L267" s="11">
        <f t="shared" si="96"/>
        <v>0</v>
      </c>
      <c r="M267" s="11">
        <f t="shared" si="96"/>
        <v>0</v>
      </c>
      <c r="N267" s="11">
        <f t="shared" si="96"/>
        <v>0</v>
      </c>
      <c r="O267" s="11">
        <f>SUBTOTAL(9,O268:O271)</f>
        <v>0</v>
      </c>
    </row>
    <row r="268" spans="1:15" ht="25.5" hidden="1">
      <c r="A268" s="50">
        <f t="shared" si="84"/>
        <v>3</v>
      </c>
      <c r="B268" s="150"/>
      <c r="C268" s="260" t="s">
        <v>153</v>
      </c>
      <c r="D268" s="60" t="s">
        <v>37</v>
      </c>
      <c r="E268" s="51"/>
      <c r="F268" s="51"/>
      <c r="G268" s="51"/>
      <c r="H268" s="51"/>
      <c r="I268" s="51"/>
      <c r="J268" s="52">
        <f t="shared" ref="J268:J280" si="97">H268+I268</f>
        <v>0</v>
      </c>
      <c r="K268" s="51"/>
      <c r="L268" s="51"/>
      <c r="M268" s="52">
        <f t="shared" ref="M268:M280" si="98">K268+L268</f>
        <v>0</v>
      </c>
      <c r="N268" s="51"/>
      <c r="O268" s="52">
        <f t="shared" ref="O268:O280" si="99">M268+N268</f>
        <v>0</v>
      </c>
    </row>
    <row r="269" spans="1:15" hidden="1">
      <c r="A269" s="50">
        <f t="shared" si="84"/>
        <v>3</v>
      </c>
      <c r="B269" s="150"/>
      <c r="C269" s="260" t="s">
        <v>155</v>
      </c>
      <c r="D269" s="60" t="s">
        <v>39</v>
      </c>
      <c r="E269" s="51"/>
      <c r="F269" s="51"/>
      <c r="G269" s="51"/>
      <c r="H269" s="51"/>
      <c r="I269" s="51"/>
      <c r="J269" s="52">
        <f t="shared" si="97"/>
        <v>0</v>
      </c>
      <c r="K269" s="51"/>
      <c r="L269" s="51"/>
      <c r="M269" s="52">
        <f t="shared" si="98"/>
        <v>0</v>
      </c>
      <c r="N269" s="51"/>
      <c r="O269" s="52">
        <f t="shared" si="99"/>
        <v>0</v>
      </c>
    </row>
    <row r="270" spans="1:15" ht="25.5" hidden="1">
      <c r="A270" s="50">
        <f t="shared" si="84"/>
        <v>3</v>
      </c>
      <c r="B270" s="150"/>
      <c r="C270" s="260" t="s">
        <v>156</v>
      </c>
      <c r="D270" s="60" t="s">
        <v>40</v>
      </c>
      <c r="E270" s="51"/>
      <c r="F270" s="51"/>
      <c r="G270" s="51"/>
      <c r="H270" s="51"/>
      <c r="I270" s="51"/>
      <c r="J270" s="52">
        <f t="shared" si="97"/>
        <v>0</v>
      </c>
      <c r="K270" s="51"/>
      <c r="L270" s="51"/>
      <c r="M270" s="52">
        <f t="shared" si="98"/>
        <v>0</v>
      </c>
      <c r="N270" s="51"/>
      <c r="O270" s="52">
        <f t="shared" si="99"/>
        <v>0</v>
      </c>
    </row>
    <row r="271" spans="1:15" ht="25.5" hidden="1">
      <c r="A271" s="50">
        <f t="shared" si="84"/>
        <v>3</v>
      </c>
      <c r="B271" s="150"/>
      <c r="C271" s="260" t="s">
        <v>157</v>
      </c>
      <c r="D271" s="60" t="s">
        <v>41</v>
      </c>
      <c r="E271" s="51"/>
      <c r="F271" s="51"/>
      <c r="G271" s="51"/>
      <c r="H271" s="51"/>
      <c r="I271" s="51"/>
      <c r="J271" s="52">
        <f t="shared" si="97"/>
        <v>0</v>
      </c>
      <c r="K271" s="51"/>
      <c r="L271" s="51"/>
      <c r="M271" s="52">
        <f t="shared" si="98"/>
        <v>0</v>
      </c>
      <c r="N271" s="51"/>
      <c r="O271" s="52">
        <f t="shared" si="99"/>
        <v>0</v>
      </c>
    </row>
    <row r="272" spans="1:15" hidden="1">
      <c r="A272" s="50">
        <f t="shared" si="84"/>
        <v>3</v>
      </c>
      <c r="B272" s="150"/>
      <c r="C272" s="160" t="s">
        <v>158</v>
      </c>
      <c r="D272" s="60" t="s">
        <v>4</v>
      </c>
      <c r="E272" s="51"/>
      <c r="F272" s="51"/>
      <c r="G272" s="51"/>
      <c r="H272" s="51"/>
      <c r="I272" s="51"/>
      <c r="J272" s="52">
        <f t="shared" si="97"/>
        <v>0</v>
      </c>
      <c r="K272" s="51"/>
      <c r="L272" s="51"/>
      <c r="M272" s="52">
        <f t="shared" si="98"/>
        <v>0</v>
      </c>
      <c r="N272" s="51"/>
      <c r="O272" s="52">
        <f t="shared" si="99"/>
        <v>0</v>
      </c>
    </row>
    <row r="273" spans="1:15" hidden="1">
      <c r="A273" s="50">
        <f t="shared" si="84"/>
        <v>3</v>
      </c>
      <c r="B273" s="150"/>
      <c r="C273" s="159" t="s">
        <v>19</v>
      </c>
      <c r="D273" s="59" t="s">
        <v>5</v>
      </c>
      <c r="E273" s="51"/>
      <c r="F273" s="51"/>
      <c r="G273" s="51"/>
      <c r="H273" s="51"/>
      <c r="I273" s="51"/>
      <c r="J273" s="52">
        <f t="shared" si="97"/>
        <v>0</v>
      </c>
      <c r="K273" s="51"/>
      <c r="L273" s="51"/>
      <c r="M273" s="52">
        <f t="shared" si="98"/>
        <v>0</v>
      </c>
      <c r="N273" s="51"/>
      <c r="O273" s="52">
        <f t="shared" si="99"/>
        <v>0</v>
      </c>
    </row>
    <row r="274" spans="1:15" hidden="1">
      <c r="A274" s="50">
        <f t="shared" si="84"/>
        <v>3</v>
      </c>
      <c r="B274" s="150"/>
      <c r="C274" s="162" t="s">
        <v>450</v>
      </c>
      <c r="D274" s="118" t="s">
        <v>173</v>
      </c>
      <c r="E274" s="51"/>
      <c r="F274" s="51"/>
      <c r="G274" s="51"/>
      <c r="H274" s="51"/>
      <c r="I274" s="51"/>
      <c r="J274" s="52">
        <f t="shared" si="97"/>
        <v>0</v>
      </c>
      <c r="K274" s="51"/>
      <c r="L274" s="51"/>
      <c r="M274" s="52">
        <f t="shared" si="98"/>
        <v>0</v>
      </c>
      <c r="N274" s="51"/>
      <c r="O274" s="52">
        <f t="shared" si="99"/>
        <v>0</v>
      </c>
    </row>
    <row r="275" spans="1:15" hidden="1">
      <c r="A275" s="50">
        <f t="shared" si="84"/>
        <v>3</v>
      </c>
      <c r="B275" s="153"/>
      <c r="C275" s="163" t="s">
        <v>29</v>
      </c>
      <c r="D275" s="136" t="s">
        <v>6</v>
      </c>
      <c r="E275" s="51"/>
      <c r="F275" s="51"/>
      <c r="G275" s="51"/>
      <c r="H275" s="51"/>
      <c r="I275" s="51"/>
      <c r="J275" s="52">
        <f t="shared" si="97"/>
        <v>0</v>
      </c>
      <c r="K275" s="51"/>
      <c r="L275" s="51"/>
      <c r="M275" s="52">
        <f t="shared" si="98"/>
        <v>0</v>
      </c>
      <c r="N275" s="51"/>
      <c r="O275" s="52">
        <f t="shared" si="99"/>
        <v>0</v>
      </c>
    </row>
    <row r="276" spans="1:15" hidden="1">
      <c r="A276" s="50">
        <f t="shared" si="84"/>
        <v>3</v>
      </c>
      <c r="B276" s="153"/>
      <c r="C276" s="163" t="s">
        <v>21</v>
      </c>
      <c r="D276" s="137" t="s">
        <v>8</v>
      </c>
      <c r="E276" s="51"/>
      <c r="F276" s="51"/>
      <c r="G276" s="51"/>
      <c r="H276" s="51"/>
      <c r="I276" s="51"/>
      <c r="J276" s="52">
        <f>H276+I276</f>
        <v>0</v>
      </c>
      <c r="K276" s="51"/>
      <c r="L276" s="51"/>
      <c r="M276" s="52">
        <f>K276+L276</f>
        <v>0</v>
      </c>
      <c r="N276" s="51"/>
      <c r="O276" s="52">
        <f t="shared" si="99"/>
        <v>0</v>
      </c>
    </row>
    <row r="277" spans="1:15" hidden="1">
      <c r="A277" s="50">
        <f t="shared" si="84"/>
        <v>3</v>
      </c>
      <c r="B277" s="153"/>
      <c r="C277" s="163" t="s">
        <v>526</v>
      </c>
      <c r="D277" s="137" t="s">
        <v>31</v>
      </c>
      <c r="E277" s="51"/>
      <c r="F277" s="51"/>
      <c r="G277" s="51"/>
      <c r="H277" s="51"/>
      <c r="I277" s="51"/>
      <c r="J277" s="52">
        <f t="shared" si="97"/>
        <v>0</v>
      </c>
      <c r="K277" s="51"/>
      <c r="L277" s="51"/>
      <c r="M277" s="52">
        <f t="shared" si="98"/>
        <v>0</v>
      </c>
      <c r="N277" s="51"/>
      <c r="O277" s="52">
        <f t="shared" si="99"/>
        <v>0</v>
      </c>
    </row>
    <row r="278" spans="1:15" hidden="1">
      <c r="A278" s="50">
        <f t="shared" si="84"/>
        <v>3</v>
      </c>
      <c r="B278" s="153"/>
      <c r="C278" s="163" t="s">
        <v>558</v>
      </c>
      <c r="D278" s="137" t="s">
        <v>559</v>
      </c>
      <c r="E278" s="51"/>
      <c r="F278" s="51"/>
      <c r="G278" s="51"/>
      <c r="H278" s="51"/>
      <c r="I278" s="51"/>
      <c r="J278" s="52">
        <f t="shared" si="97"/>
        <v>0</v>
      </c>
      <c r="K278" s="51"/>
      <c r="L278" s="51"/>
      <c r="M278" s="52">
        <f t="shared" si="98"/>
        <v>0</v>
      </c>
      <c r="N278" s="51"/>
      <c r="O278" s="52">
        <f t="shared" si="99"/>
        <v>0</v>
      </c>
    </row>
    <row r="279" spans="1:15" ht="25.5" hidden="1">
      <c r="A279" s="50">
        <f t="shared" si="84"/>
        <v>3</v>
      </c>
      <c r="B279" s="153"/>
      <c r="C279" s="163" t="s">
        <v>528</v>
      </c>
      <c r="D279" s="136" t="s">
        <v>9</v>
      </c>
      <c r="E279" s="51"/>
      <c r="F279" s="51"/>
      <c r="G279" s="51"/>
      <c r="H279" s="51"/>
      <c r="I279" s="51"/>
      <c r="J279" s="52">
        <f t="shared" si="97"/>
        <v>0</v>
      </c>
      <c r="K279" s="51"/>
      <c r="L279" s="51"/>
      <c r="M279" s="52">
        <f t="shared" si="98"/>
        <v>0</v>
      </c>
      <c r="N279" s="51"/>
      <c r="O279" s="52">
        <f t="shared" si="99"/>
        <v>0</v>
      </c>
    </row>
    <row r="280" spans="1:15" ht="25.5" hidden="1">
      <c r="A280" s="50">
        <f t="shared" si="84"/>
        <v>3</v>
      </c>
      <c r="B280" s="153"/>
      <c r="C280" s="163" t="s">
        <v>30</v>
      </c>
      <c r="D280" s="136" t="s">
        <v>10</v>
      </c>
      <c r="E280" s="51"/>
      <c r="F280" s="51"/>
      <c r="G280" s="51"/>
      <c r="H280" s="51"/>
      <c r="I280" s="51"/>
      <c r="J280" s="52">
        <f t="shared" si="97"/>
        <v>0</v>
      </c>
      <c r="K280" s="51"/>
      <c r="L280" s="51"/>
      <c r="M280" s="52">
        <f t="shared" si="98"/>
        <v>0</v>
      </c>
      <c r="N280" s="51"/>
      <c r="O280" s="52">
        <f t="shared" si="99"/>
        <v>0</v>
      </c>
    </row>
    <row r="281" spans="1:15" hidden="1">
      <c r="A281" s="50">
        <f t="shared" si="84"/>
        <v>3</v>
      </c>
      <c r="B281" s="153"/>
      <c r="C281" s="165" t="s">
        <v>451</v>
      </c>
      <c r="D281" s="138" t="s">
        <v>93</v>
      </c>
      <c r="E281" s="11">
        <f>SUBTOTAL(9,E282:E283)</f>
        <v>0</v>
      </c>
      <c r="F281" s="11">
        <f>SUBTOTAL(9,F282:F283)</f>
        <v>0</v>
      </c>
      <c r="G281" s="11">
        <f>SUBTOTAL(9,G282:G283)</f>
        <v>0</v>
      </c>
      <c r="H281" s="11">
        <f>SUBTOTAL(9,H282:H283)</f>
        <v>0</v>
      </c>
      <c r="I281" s="11">
        <f t="shared" ref="I281:N281" si="100">SUBTOTAL(9,I282:I283)</f>
        <v>0</v>
      </c>
      <c r="J281" s="11">
        <f t="shared" si="100"/>
        <v>0</v>
      </c>
      <c r="K281" s="11">
        <f t="shared" si="100"/>
        <v>0</v>
      </c>
      <c r="L281" s="11">
        <f t="shared" si="100"/>
        <v>0</v>
      </c>
      <c r="M281" s="11">
        <f t="shared" si="100"/>
        <v>0</v>
      </c>
      <c r="N281" s="11">
        <f t="shared" si="100"/>
        <v>0</v>
      </c>
      <c r="O281" s="11">
        <f>SUBTOTAL(9,O282:O283)</f>
        <v>0</v>
      </c>
    </row>
    <row r="282" spans="1:15" hidden="1">
      <c r="A282" s="50">
        <f t="shared" si="84"/>
        <v>3</v>
      </c>
      <c r="B282" s="153"/>
      <c r="C282" s="166" t="s">
        <v>452</v>
      </c>
      <c r="D282" s="138" t="s">
        <v>453</v>
      </c>
      <c r="E282" s="51"/>
      <c r="F282" s="51"/>
      <c r="G282" s="51"/>
      <c r="H282" s="51"/>
      <c r="I282" s="51"/>
      <c r="J282" s="52">
        <f>H282+I282</f>
        <v>0</v>
      </c>
      <c r="K282" s="51"/>
      <c r="L282" s="51"/>
      <c r="M282" s="52">
        <f>K282+L282</f>
        <v>0</v>
      </c>
      <c r="N282" s="51"/>
      <c r="O282" s="52">
        <f>M282+N282</f>
        <v>0</v>
      </c>
    </row>
    <row r="283" spans="1:15" hidden="1">
      <c r="A283" s="50">
        <f t="shared" si="84"/>
        <v>3</v>
      </c>
      <c r="B283" s="153"/>
      <c r="C283" s="166" t="s">
        <v>454</v>
      </c>
      <c r="D283" s="138" t="s">
        <v>455</v>
      </c>
      <c r="E283" s="51"/>
      <c r="F283" s="51"/>
      <c r="G283" s="51"/>
      <c r="H283" s="51"/>
      <c r="I283" s="51"/>
      <c r="J283" s="52">
        <f>H283+I283</f>
        <v>0</v>
      </c>
      <c r="K283" s="51"/>
      <c r="L283" s="51"/>
      <c r="M283" s="52">
        <f>K283+L283</f>
        <v>0</v>
      </c>
      <c r="N283" s="51"/>
      <c r="O283" s="52">
        <f>M283+N283</f>
        <v>0</v>
      </c>
    </row>
    <row r="284" spans="1:15" hidden="1">
      <c r="A284" s="50">
        <f t="shared" si="84"/>
        <v>3</v>
      </c>
      <c r="B284" s="156"/>
      <c r="C284" s="158" t="s">
        <v>32</v>
      </c>
      <c r="D284" s="136"/>
      <c r="E284" s="11">
        <f>SUBTOTAL(9,E285:E289)</f>
        <v>0</v>
      </c>
      <c r="F284" s="11">
        <f>SUBTOTAL(9,F285:F289)</f>
        <v>0</v>
      </c>
      <c r="G284" s="11">
        <f>SUBTOTAL(9,G285:G289)</f>
        <v>0</v>
      </c>
      <c r="H284" s="11">
        <f>SUBTOTAL(9,H285:H289)</f>
        <v>0</v>
      </c>
      <c r="I284" s="11">
        <f t="shared" ref="I284:N284" si="101">SUBTOTAL(9,I285:I289)</f>
        <v>0</v>
      </c>
      <c r="J284" s="11">
        <f t="shared" si="101"/>
        <v>0</v>
      </c>
      <c r="K284" s="11">
        <f t="shared" si="101"/>
        <v>0</v>
      </c>
      <c r="L284" s="11">
        <f t="shared" si="101"/>
        <v>0</v>
      </c>
      <c r="M284" s="11">
        <f t="shared" si="101"/>
        <v>0</v>
      </c>
      <c r="N284" s="11">
        <f t="shared" si="101"/>
        <v>0</v>
      </c>
      <c r="O284" s="11">
        <f>SUBTOTAL(9,O285:O289)</f>
        <v>0</v>
      </c>
    </row>
    <row r="285" spans="1:15" hidden="1">
      <c r="A285" s="50">
        <f t="shared" si="84"/>
        <v>3</v>
      </c>
      <c r="B285" s="153"/>
      <c r="C285" s="163" t="s">
        <v>70</v>
      </c>
      <c r="D285" s="137" t="s">
        <v>71</v>
      </c>
      <c r="E285" s="51"/>
      <c r="F285" s="51"/>
      <c r="G285" s="51"/>
      <c r="H285" s="51"/>
      <c r="I285" s="51"/>
      <c r="J285" s="52">
        <f>H285+I285</f>
        <v>0</v>
      </c>
      <c r="K285" s="51"/>
      <c r="L285" s="51"/>
      <c r="M285" s="52">
        <f>K285+L285</f>
        <v>0</v>
      </c>
      <c r="N285" s="51"/>
      <c r="O285" s="52">
        <f>M285+N285</f>
        <v>0</v>
      </c>
    </row>
    <row r="286" spans="1:15" hidden="1">
      <c r="A286" s="50">
        <f t="shared" si="84"/>
        <v>3</v>
      </c>
      <c r="B286" s="153"/>
      <c r="C286" s="163" t="s">
        <v>72</v>
      </c>
      <c r="D286" s="137" t="s">
        <v>73</v>
      </c>
      <c r="E286" s="51"/>
      <c r="F286" s="51"/>
      <c r="G286" s="51"/>
      <c r="H286" s="51"/>
      <c r="I286" s="51"/>
      <c r="J286" s="52">
        <f>H286+I286</f>
        <v>0</v>
      </c>
      <c r="K286" s="51"/>
      <c r="L286" s="51"/>
      <c r="M286" s="52">
        <f>K286+L286</f>
        <v>0</v>
      </c>
      <c r="N286" s="51"/>
      <c r="O286" s="52">
        <f>M286+N286</f>
        <v>0</v>
      </c>
    </row>
    <row r="287" spans="1:15" s="57" customFormat="1" hidden="1">
      <c r="A287" s="50">
        <f t="shared" si="84"/>
        <v>3</v>
      </c>
      <c r="B287" s="153"/>
      <c r="C287" s="163" t="s">
        <v>74</v>
      </c>
      <c r="D287" s="137" t="s">
        <v>75</v>
      </c>
      <c r="E287" s="51"/>
      <c r="F287" s="51"/>
      <c r="G287" s="51"/>
      <c r="H287" s="51"/>
      <c r="I287" s="51"/>
      <c r="J287" s="52">
        <f>H287+I287</f>
        <v>0</v>
      </c>
      <c r="K287" s="51"/>
      <c r="L287" s="51"/>
      <c r="M287" s="52">
        <f>K287+L287</f>
        <v>0</v>
      </c>
      <c r="N287" s="51"/>
      <c r="O287" s="52">
        <f>M287+N287</f>
        <v>0</v>
      </c>
    </row>
    <row r="288" spans="1:15" s="57" customFormat="1" hidden="1">
      <c r="A288" s="50">
        <f t="shared" si="84"/>
        <v>3</v>
      </c>
      <c r="B288" s="153"/>
      <c r="C288" s="163" t="s">
        <v>76</v>
      </c>
      <c r="D288" s="137" t="s">
        <v>77</v>
      </c>
      <c r="E288" s="51"/>
      <c r="F288" s="51"/>
      <c r="G288" s="51"/>
      <c r="H288" s="51"/>
      <c r="I288" s="51"/>
      <c r="J288" s="52">
        <f>H288+I288</f>
        <v>0</v>
      </c>
      <c r="K288" s="51"/>
      <c r="L288" s="51"/>
      <c r="M288" s="52">
        <f>K288+L288</f>
        <v>0</v>
      </c>
      <c r="N288" s="51"/>
      <c r="O288" s="52">
        <f>M288+N288</f>
        <v>0</v>
      </c>
    </row>
    <row r="289" spans="1:15" s="57" customFormat="1" hidden="1">
      <c r="A289" s="50">
        <f t="shared" si="84"/>
        <v>3</v>
      </c>
      <c r="B289" s="153"/>
      <c r="C289" s="163" t="s">
        <v>12</v>
      </c>
      <c r="D289" s="137" t="s">
        <v>28</v>
      </c>
      <c r="E289" s="51"/>
      <c r="F289" s="51"/>
      <c r="G289" s="51"/>
      <c r="H289" s="51"/>
      <c r="I289" s="51"/>
      <c r="J289" s="52">
        <f>H289+I289</f>
        <v>0</v>
      </c>
      <c r="K289" s="51"/>
      <c r="L289" s="51"/>
      <c r="M289" s="52">
        <f>K289+L289</f>
        <v>0</v>
      </c>
      <c r="N289" s="51"/>
      <c r="O289" s="52">
        <f>M289+N289</f>
        <v>0</v>
      </c>
    </row>
    <row r="290" spans="1:15" s="57" customFormat="1" hidden="1">
      <c r="A290" s="77">
        <f>A291</f>
        <v>3</v>
      </c>
      <c r="B290" s="153"/>
      <c r="C290" s="155"/>
      <c r="D290" s="137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</row>
    <row r="291" spans="1:15" s="57" customFormat="1" hidden="1">
      <c r="A291" s="105">
        <f>MIN(A292:A301)</f>
        <v>3</v>
      </c>
      <c r="B291" s="153"/>
      <c r="C291" s="157" t="s">
        <v>36</v>
      </c>
      <c r="D291" s="137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</row>
    <row r="292" spans="1:15" s="57" customFormat="1" hidden="1">
      <c r="A292" s="50">
        <f t="shared" ref="A292:A301" si="102">IF(MAX(E292:P292)=0,IF(MIN(E292:P292)=0,3,2),2)</f>
        <v>3</v>
      </c>
      <c r="B292" s="153"/>
      <c r="C292" s="155" t="s">
        <v>78</v>
      </c>
      <c r="D292" s="137"/>
      <c r="E292" s="62">
        <f>E294+E300</f>
        <v>0</v>
      </c>
      <c r="F292" s="62">
        <f>F294+F300</f>
        <v>0</v>
      </c>
      <c r="G292" s="62">
        <f>G294+G300</f>
        <v>0</v>
      </c>
      <c r="H292" s="62">
        <f>H294+H300</f>
        <v>0</v>
      </c>
      <c r="I292" s="62">
        <f t="shared" ref="I292:N292" si="103">I294+I300</f>
        <v>0</v>
      </c>
      <c r="J292" s="62">
        <f t="shared" si="103"/>
        <v>0</v>
      </c>
      <c r="K292" s="62">
        <f t="shared" si="103"/>
        <v>0</v>
      </c>
      <c r="L292" s="62">
        <f t="shared" si="103"/>
        <v>0</v>
      </c>
      <c r="M292" s="62">
        <f t="shared" si="103"/>
        <v>0</v>
      </c>
      <c r="N292" s="62">
        <f t="shared" si="103"/>
        <v>0</v>
      </c>
      <c r="O292" s="62">
        <f>O294+O300</f>
        <v>0</v>
      </c>
    </row>
    <row r="293" spans="1:15" s="57" customFormat="1" hidden="1">
      <c r="A293" s="50">
        <f t="shared" si="102"/>
        <v>3</v>
      </c>
      <c r="B293" s="153"/>
      <c r="C293" s="155" t="s">
        <v>79</v>
      </c>
      <c r="D293" s="137"/>
      <c r="E293" s="62">
        <f>E297+E301</f>
        <v>0</v>
      </c>
      <c r="F293" s="62">
        <f>F297+F301</f>
        <v>0</v>
      </c>
      <c r="G293" s="62">
        <f>G297+G301</f>
        <v>0</v>
      </c>
      <c r="H293" s="62">
        <f>H297+H301</f>
        <v>0</v>
      </c>
      <c r="I293" s="62">
        <f t="shared" ref="I293:N293" si="104">I297+I301</f>
        <v>0</v>
      </c>
      <c r="J293" s="62">
        <f t="shared" si="104"/>
        <v>0</v>
      </c>
      <c r="K293" s="62">
        <f t="shared" si="104"/>
        <v>0</v>
      </c>
      <c r="L293" s="62">
        <f t="shared" si="104"/>
        <v>0</v>
      </c>
      <c r="M293" s="62">
        <f t="shared" si="104"/>
        <v>0</v>
      </c>
      <c r="N293" s="62">
        <f t="shared" si="104"/>
        <v>0</v>
      </c>
      <c r="O293" s="62">
        <f>O297+O301</f>
        <v>0</v>
      </c>
    </row>
    <row r="294" spans="1:15" s="57" customFormat="1" hidden="1">
      <c r="A294" s="50">
        <f t="shared" si="102"/>
        <v>3</v>
      </c>
      <c r="B294" s="153"/>
      <c r="C294" s="155" t="s">
        <v>34</v>
      </c>
      <c r="D294" s="137"/>
      <c r="E294" s="62">
        <f>SUM(E295:E296)</f>
        <v>0</v>
      </c>
      <c r="F294" s="62">
        <f>SUM(F295:F296)</f>
        <v>0</v>
      </c>
      <c r="G294" s="62">
        <f>SUM(G295:G296)</f>
        <v>0</v>
      </c>
      <c r="H294" s="62">
        <f>SUM(H295:H296)</f>
        <v>0</v>
      </c>
      <c r="I294" s="62">
        <f t="shared" ref="I294:N294" si="105">SUM(I295:I296)</f>
        <v>0</v>
      </c>
      <c r="J294" s="62">
        <f t="shared" si="105"/>
        <v>0</v>
      </c>
      <c r="K294" s="62">
        <f t="shared" si="105"/>
        <v>0</v>
      </c>
      <c r="L294" s="62">
        <f t="shared" si="105"/>
        <v>0</v>
      </c>
      <c r="M294" s="62">
        <f t="shared" si="105"/>
        <v>0</v>
      </c>
      <c r="N294" s="62">
        <f t="shared" si="105"/>
        <v>0</v>
      </c>
      <c r="O294" s="62">
        <f>SUM(O295:O296)</f>
        <v>0</v>
      </c>
    </row>
    <row r="295" spans="1:15" s="57" customFormat="1" hidden="1">
      <c r="A295" s="50">
        <f t="shared" si="102"/>
        <v>3</v>
      </c>
      <c r="B295" s="153"/>
      <c r="C295" s="167" t="s">
        <v>80</v>
      </c>
      <c r="D295" s="137"/>
      <c r="E295" s="51"/>
      <c r="F295" s="51"/>
      <c r="G295" s="51"/>
      <c r="H295" s="51"/>
      <c r="I295" s="51"/>
      <c r="J295" s="52">
        <f>H295+I295</f>
        <v>0</v>
      </c>
      <c r="K295" s="51"/>
      <c r="L295" s="51"/>
      <c r="M295" s="52">
        <f>K295+L295</f>
        <v>0</v>
      </c>
      <c r="N295" s="51"/>
      <c r="O295" s="52">
        <f>M295+N295</f>
        <v>0</v>
      </c>
    </row>
    <row r="296" spans="1:15" s="57" customFormat="1" hidden="1">
      <c r="A296" s="50">
        <f t="shared" si="102"/>
        <v>3</v>
      </c>
      <c r="B296" s="153"/>
      <c r="C296" s="167" t="s">
        <v>81</v>
      </c>
      <c r="D296" s="137"/>
      <c r="E296" s="51"/>
      <c r="F296" s="51"/>
      <c r="G296" s="51"/>
      <c r="H296" s="51"/>
      <c r="I296" s="51"/>
      <c r="J296" s="52">
        <f>H296+I296</f>
        <v>0</v>
      </c>
      <c r="K296" s="51"/>
      <c r="L296" s="51"/>
      <c r="M296" s="52">
        <f>K296+L296</f>
        <v>0</v>
      </c>
      <c r="N296" s="51"/>
      <c r="O296" s="52">
        <f>M296+N296</f>
        <v>0</v>
      </c>
    </row>
    <row r="297" spans="1:15" s="57" customFormat="1" hidden="1">
      <c r="A297" s="50">
        <f t="shared" si="102"/>
        <v>3</v>
      </c>
      <c r="B297" s="153"/>
      <c r="C297" s="155" t="s">
        <v>35</v>
      </c>
      <c r="D297" s="137"/>
      <c r="E297" s="62">
        <f>SUM(E298:E299)</f>
        <v>0</v>
      </c>
      <c r="F297" s="62">
        <f>SUM(F298:F299)</f>
        <v>0</v>
      </c>
      <c r="G297" s="62">
        <f>SUM(G298:G299)</f>
        <v>0</v>
      </c>
      <c r="H297" s="62">
        <f>SUM(H298:H299)</f>
        <v>0</v>
      </c>
      <c r="I297" s="62">
        <f t="shared" ref="I297:N297" si="106">SUM(I298:I299)</f>
        <v>0</v>
      </c>
      <c r="J297" s="62">
        <f t="shared" si="106"/>
        <v>0</v>
      </c>
      <c r="K297" s="62">
        <f t="shared" si="106"/>
        <v>0</v>
      </c>
      <c r="L297" s="62">
        <f t="shared" si="106"/>
        <v>0</v>
      </c>
      <c r="M297" s="62">
        <f t="shared" si="106"/>
        <v>0</v>
      </c>
      <c r="N297" s="62">
        <f t="shared" si="106"/>
        <v>0</v>
      </c>
      <c r="O297" s="62">
        <f>SUM(O298:O299)</f>
        <v>0</v>
      </c>
    </row>
    <row r="298" spans="1:15" s="57" customFormat="1" hidden="1">
      <c r="A298" s="50">
        <f t="shared" si="102"/>
        <v>3</v>
      </c>
      <c r="B298" s="153"/>
      <c r="C298" s="167" t="s">
        <v>84</v>
      </c>
      <c r="D298" s="137"/>
      <c r="E298" s="51"/>
      <c r="F298" s="51"/>
      <c r="G298" s="51"/>
      <c r="H298" s="51"/>
      <c r="I298" s="51"/>
      <c r="J298" s="52">
        <f>H298+I298</f>
        <v>0</v>
      </c>
      <c r="K298" s="51"/>
      <c r="L298" s="51"/>
      <c r="M298" s="52">
        <f>K298+L298</f>
        <v>0</v>
      </c>
      <c r="N298" s="51"/>
      <c r="O298" s="52">
        <f>M298+N298</f>
        <v>0</v>
      </c>
    </row>
    <row r="299" spans="1:15" s="57" customFormat="1" hidden="1">
      <c r="A299" s="50">
        <f t="shared" si="102"/>
        <v>3</v>
      </c>
      <c r="B299" s="153"/>
      <c r="C299" s="167" t="s">
        <v>85</v>
      </c>
      <c r="D299" s="137"/>
      <c r="E299" s="51"/>
      <c r="F299" s="51"/>
      <c r="G299" s="51"/>
      <c r="H299" s="51"/>
      <c r="I299" s="51"/>
      <c r="J299" s="52">
        <f>H299+I299</f>
        <v>0</v>
      </c>
      <c r="K299" s="51"/>
      <c r="L299" s="51"/>
      <c r="M299" s="52">
        <f>K299+L299</f>
        <v>0</v>
      </c>
      <c r="N299" s="51"/>
      <c r="O299" s="52">
        <f>M299+N299</f>
        <v>0</v>
      </c>
    </row>
    <row r="300" spans="1:15" s="57" customFormat="1" hidden="1">
      <c r="A300" s="50">
        <f t="shared" si="102"/>
        <v>3</v>
      </c>
      <c r="B300" s="153"/>
      <c r="C300" s="155" t="s">
        <v>763</v>
      </c>
      <c r="D300" s="137"/>
      <c r="E300" s="51"/>
      <c r="F300" s="51"/>
      <c r="G300" s="51"/>
      <c r="H300" s="51"/>
      <c r="I300" s="51"/>
      <c r="J300" s="52">
        <f>H300+I300</f>
        <v>0</v>
      </c>
      <c r="K300" s="51"/>
      <c r="L300" s="51"/>
      <c r="M300" s="52">
        <f>K300+L300</f>
        <v>0</v>
      </c>
      <c r="N300" s="51"/>
      <c r="O300" s="52">
        <f>M300+N300</f>
        <v>0</v>
      </c>
    </row>
    <row r="301" spans="1:15" s="57" customFormat="1" hidden="1">
      <c r="A301" s="50">
        <f t="shared" si="102"/>
        <v>3</v>
      </c>
      <c r="B301" s="153"/>
      <c r="C301" s="155" t="s">
        <v>764</v>
      </c>
      <c r="D301" s="137"/>
      <c r="E301" s="51"/>
      <c r="F301" s="51"/>
      <c r="G301" s="51"/>
      <c r="H301" s="51"/>
      <c r="I301" s="51"/>
      <c r="J301" s="52">
        <f>H301+I301</f>
        <v>0</v>
      </c>
      <c r="K301" s="51"/>
      <c r="L301" s="51"/>
      <c r="M301" s="52">
        <f>K301+L301</f>
        <v>0</v>
      </c>
      <c r="N301" s="51"/>
      <c r="O301" s="52">
        <f>M301+N301</f>
        <v>0</v>
      </c>
    </row>
    <row r="302" spans="1:15" s="57" customFormat="1" hidden="1">
      <c r="A302" s="77">
        <f>A303</f>
        <v>3</v>
      </c>
      <c r="B302" s="172"/>
      <c r="C302" s="156"/>
      <c r="D302" s="140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</row>
    <row r="303" spans="1:15" s="57" customFormat="1" hidden="1">
      <c r="A303" s="55">
        <f>IF(ROUND(MAX(E303:P303),0)=0,IF(ROUND(MIN(E303:P303),0)=0,3,2),2)</f>
        <v>3</v>
      </c>
      <c r="B303" s="172"/>
      <c r="C303" s="173" t="s">
        <v>48</v>
      </c>
      <c r="D303" s="140"/>
      <c r="E303" s="76">
        <f>E306+E370+E434+E498+E562</f>
        <v>0</v>
      </c>
      <c r="F303" s="76">
        <f>F306+F370+F434+F498+F562</f>
        <v>0</v>
      </c>
      <c r="G303" s="76">
        <f>G306+G370+G434+G498+G562</f>
        <v>0</v>
      </c>
      <c r="H303" s="76">
        <f>H306+H370+H434+H498+H562</f>
        <v>0</v>
      </c>
      <c r="I303" s="76">
        <f t="shared" ref="I303:N303" si="107">I306+I370+I434+I498+I562</f>
        <v>0</v>
      </c>
      <c r="J303" s="76">
        <f t="shared" si="107"/>
        <v>0</v>
      </c>
      <c r="K303" s="76">
        <f t="shared" si="107"/>
        <v>0</v>
      </c>
      <c r="L303" s="76">
        <f t="shared" si="107"/>
        <v>0</v>
      </c>
      <c r="M303" s="76">
        <f t="shared" si="107"/>
        <v>0</v>
      </c>
      <c r="N303" s="76">
        <f t="shared" si="107"/>
        <v>0</v>
      </c>
      <c r="O303" s="76">
        <f>O306+O370+O434+O498+O562</f>
        <v>0</v>
      </c>
    </row>
    <row r="304" spans="1:15" s="57" customFormat="1" hidden="1">
      <c r="A304" s="77">
        <f>A305</f>
        <v>3</v>
      </c>
      <c r="B304" s="172"/>
      <c r="C304" s="156"/>
      <c r="D304" s="140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</row>
    <row r="305" spans="1:15" s="57" customFormat="1" hidden="1">
      <c r="A305" s="105">
        <f>MIN(A306:A367)</f>
        <v>3</v>
      </c>
      <c r="B305" s="172"/>
      <c r="C305" s="174" t="s">
        <v>49</v>
      </c>
      <c r="D305" s="140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</row>
    <row r="306" spans="1:15" s="57" customFormat="1" hidden="1">
      <c r="A306" s="50">
        <f t="shared" ref="A306:A359" si="108">IF(MAX(E306:P306)=0,IF(MIN(E306:P306)=0,3,2),2)</f>
        <v>3</v>
      </c>
      <c r="B306" s="145"/>
      <c r="C306" s="146" t="s">
        <v>25</v>
      </c>
      <c r="D306" s="56"/>
      <c r="E306" s="11">
        <f>SUBTOTAL(9,E307:E359)</f>
        <v>0</v>
      </c>
      <c r="F306" s="11">
        <f>SUBTOTAL(9,F307:F359)</f>
        <v>0</v>
      </c>
      <c r="G306" s="11">
        <f>SUBTOTAL(9,G307:G359)</f>
        <v>0</v>
      </c>
      <c r="H306" s="11">
        <f>SUBTOTAL(9,H307:H359)</f>
        <v>0</v>
      </c>
      <c r="I306" s="11">
        <f t="shared" ref="I306:N306" si="109">SUBTOTAL(9,I307:I359)</f>
        <v>0</v>
      </c>
      <c r="J306" s="11">
        <f t="shared" si="109"/>
        <v>0</v>
      </c>
      <c r="K306" s="11">
        <f t="shared" si="109"/>
        <v>0</v>
      </c>
      <c r="L306" s="11">
        <f t="shared" si="109"/>
        <v>0</v>
      </c>
      <c r="M306" s="11">
        <f t="shared" si="109"/>
        <v>0</v>
      </c>
      <c r="N306" s="11">
        <f t="shared" si="109"/>
        <v>0</v>
      </c>
      <c r="O306" s="11">
        <f>SUBTOTAL(9,O307:O359)</f>
        <v>0</v>
      </c>
    </row>
    <row r="307" spans="1:15" s="57" customFormat="1" hidden="1">
      <c r="A307" s="50">
        <f t="shared" si="108"/>
        <v>3</v>
      </c>
      <c r="B307" s="145" t="s">
        <v>14</v>
      </c>
      <c r="C307" s="146" t="s">
        <v>125</v>
      </c>
      <c r="D307" s="56"/>
      <c r="E307" s="11">
        <f>SUBTOTAL(9,E308:E329)</f>
        <v>0</v>
      </c>
      <c r="F307" s="11">
        <f>SUBTOTAL(9,F308:F329)</f>
        <v>0</v>
      </c>
      <c r="G307" s="11">
        <f>SUBTOTAL(9,G308:G329)</f>
        <v>0</v>
      </c>
      <c r="H307" s="11">
        <f>SUBTOTAL(9,H308:H329)</f>
        <v>0</v>
      </c>
      <c r="I307" s="11">
        <f t="shared" ref="I307:N307" si="110">SUBTOTAL(9,I308:I329)</f>
        <v>0</v>
      </c>
      <c r="J307" s="11">
        <f t="shared" si="110"/>
        <v>0</v>
      </c>
      <c r="K307" s="11">
        <f t="shared" si="110"/>
        <v>0</v>
      </c>
      <c r="L307" s="11">
        <f t="shared" si="110"/>
        <v>0</v>
      </c>
      <c r="M307" s="11">
        <f t="shared" si="110"/>
        <v>0</v>
      </c>
      <c r="N307" s="11">
        <f t="shared" si="110"/>
        <v>0</v>
      </c>
      <c r="O307" s="11">
        <f>SUBTOTAL(9,O308:O329)</f>
        <v>0</v>
      </c>
    </row>
    <row r="308" spans="1:15" s="57" customFormat="1" hidden="1">
      <c r="A308" s="50">
        <f t="shared" si="108"/>
        <v>3</v>
      </c>
      <c r="B308" s="147"/>
      <c r="C308" s="146" t="s">
        <v>126</v>
      </c>
      <c r="D308" s="56"/>
      <c r="E308" s="11">
        <f>SUBTOTAL(9,E309:E318)</f>
        <v>0</v>
      </c>
      <c r="F308" s="11">
        <f>SUBTOTAL(9,F309:F318)</f>
        <v>0</v>
      </c>
      <c r="G308" s="11">
        <f>SUBTOTAL(9,G309:G318)</f>
        <v>0</v>
      </c>
      <c r="H308" s="11">
        <f>SUBTOTAL(9,H309:H318)</f>
        <v>0</v>
      </c>
      <c r="I308" s="11">
        <f t="shared" ref="I308:N308" si="111">SUBTOTAL(9,I309:I318)</f>
        <v>0</v>
      </c>
      <c r="J308" s="11">
        <f t="shared" si="111"/>
        <v>0</v>
      </c>
      <c r="K308" s="11">
        <f t="shared" si="111"/>
        <v>0</v>
      </c>
      <c r="L308" s="11">
        <f t="shared" si="111"/>
        <v>0</v>
      </c>
      <c r="M308" s="11">
        <f t="shared" si="111"/>
        <v>0</v>
      </c>
      <c r="N308" s="11">
        <f t="shared" si="111"/>
        <v>0</v>
      </c>
      <c r="O308" s="11">
        <f>SUBTOTAL(9,O309:O318)</f>
        <v>0</v>
      </c>
    </row>
    <row r="309" spans="1:15" s="57" customFormat="1" ht="25.5" hidden="1">
      <c r="A309" s="50">
        <f t="shared" si="108"/>
        <v>3</v>
      </c>
      <c r="B309" s="148"/>
      <c r="C309" s="149" t="s">
        <v>127</v>
      </c>
      <c r="D309" s="58" t="s">
        <v>2</v>
      </c>
      <c r="E309" s="11">
        <f>SUBTOTAL(9,E310:E311)</f>
        <v>0</v>
      </c>
      <c r="F309" s="11">
        <f>SUBTOTAL(9,F310:F311)</f>
        <v>0</v>
      </c>
      <c r="G309" s="11">
        <f>SUBTOTAL(9,G310:G311)</f>
        <v>0</v>
      </c>
      <c r="H309" s="11">
        <f>SUBTOTAL(9,H310:H311)</f>
        <v>0</v>
      </c>
      <c r="I309" s="11">
        <f t="shared" ref="I309:N309" si="112">SUBTOTAL(9,I310:I311)</f>
        <v>0</v>
      </c>
      <c r="J309" s="11">
        <f t="shared" si="112"/>
        <v>0</v>
      </c>
      <c r="K309" s="11">
        <f t="shared" si="112"/>
        <v>0</v>
      </c>
      <c r="L309" s="11">
        <f t="shared" si="112"/>
        <v>0</v>
      </c>
      <c r="M309" s="11">
        <f t="shared" si="112"/>
        <v>0</v>
      </c>
      <c r="N309" s="11">
        <f t="shared" si="112"/>
        <v>0</v>
      </c>
      <c r="O309" s="11">
        <f>SUBTOTAL(9,O310:O311)</f>
        <v>0</v>
      </c>
    </row>
    <row r="310" spans="1:15" s="57" customFormat="1" ht="25.5" hidden="1">
      <c r="A310" s="50">
        <f t="shared" si="108"/>
        <v>3</v>
      </c>
      <c r="B310" s="148"/>
      <c r="C310" s="149" t="s">
        <v>303</v>
      </c>
      <c r="D310" s="58" t="s">
        <v>302</v>
      </c>
      <c r="E310" s="51"/>
      <c r="F310" s="51"/>
      <c r="G310" s="51"/>
      <c r="H310" s="51"/>
      <c r="I310" s="51"/>
      <c r="J310" s="52">
        <f>H310+I310</f>
        <v>0</v>
      </c>
      <c r="K310" s="51"/>
      <c r="L310" s="51"/>
      <c r="M310" s="52">
        <f>K310+L310</f>
        <v>0</v>
      </c>
      <c r="N310" s="51"/>
      <c r="O310" s="52">
        <f>M310+N310</f>
        <v>0</v>
      </c>
    </row>
    <row r="311" spans="1:15" s="57" customFormat="1" ht="25.5" hidden="1">
      <c r="A311" s="50">
        <f t="shared" si="108"/>
        <v>3</v>
      </c>
      <c r="B311" s="148"/>
      <c r="C311" s="149" t="s">
        <v>305</v>
      </c>
      <c r="D311" s="58" t="s">
        <v>304</v>
      </c>
      <c r="E311" s="51"/>
      <c r="F311" s="51"/>
      <c r="G311" s="51"/>
      <c r="H311" s="51"/>
      <c r="I311" s="51"/>
      <c r="J311" s="52">
        <f>H311+I311</f>
        <v>0</v>
      </c>
      <c r="K311" s="51"/>
      <c r="L311" s="51"/>
      <c r="M311" s="52">
        <f>K311+L311</f>
        <v>0</v>
      </c>
      <c r="N311" s="51"/>
      <c r="O311" s="52">
        <f>M311+N311</f>
        <v>0</v>
      </c>
    </row>
    <row r="312" spans="1:15" s="57" customFormat="1" hidden="1">
      <c r="A312" s="50">
        <f t="shared" si="108"/>
        <v>3</v>
      </c>
      <c r="B312" s="150"/>
      <c r="C312" s="151" t="s">
        <v>128</v>
      </c>
      <c r="D312" s="59" t="s">
        <v>3</v>
      </c>
      <c r="E312" s="51"/>
      <c r="F312" s="51"/>
      <c r="G312" s="51"/>
      <c r="H312" s="51"/>
      <c r="I312" s="51"/>
      <c r="J312" s="52">
        <f>H312+I312</f>
        <v>0</v>
      </c>
      <c r="K312" s="51"/>
      <c r="L312" s="51"/>
      <c r="M312" s="52">
        <f>K312+L312</f>
        <v>0</v>
      </c>
      <c r="N312" s="51"/>
      <c r="O312" s="52">
        <f>M312+N312</f>
        <v>0</v>
      </c>
    </row>
    <row r="313" spans="1:15" s="57" customFormat="1" hidden="1">
      <c r="A313" s="50">
        <f t="shared" si="108"/>
        <v>3</v>
      </c>
      <c r="B313" s="150"/>
      <c r="C313" s="152" t="s">
        <v>445</v>
      </c>
      <c r="D313" s="117" t="s">
        <v>446</v>
      </c>
      <c r="E313" s="11">
        <f>SUBTOTAL(9,E314:E317)</f>
        <v>0</v>
      </c>
      <c r="F313" s="11">
        <f>SUBTOTAL(9,F314:F317)</f>
        <v>0</v>
      </c>
      <c r="G313" s="11">
        <f>SUBTOTAL(9,G314:G317)</f>
        <v>0</v>
      </c>
      <c r="H313" s="11">
        <f>SUBTOTAL(9,H314:H317)</f>
        <v>0</v>
      </c>
      <c r="I313" s="11">
        <f t="shared" ref="I313:N313" si="113">SUBTOTAL(9,I314:I317)</f>
        <v>0</v>
      </c>
      <c r="J313" s="11">
        <f t="shared" si="113"/>
        <v>0</v>
      </c>
      <c r="K313" s="11">
        <f t="shared" si="113"/>
        <v>0</v>
      </c>
      <c r="L313" s="11">
        <f t="shared" si="113"/>
        <v>0</v>
      </c>
      <c r="M313" s="11">
        <f t="shared" si="113"/>
        <v>0</v>
      </c>
      <c r="N313" s="11">
        <f t="shared" si="113"/>
        <v>0</v>
      </c>
      <c r="O313" s="11">
        <f>SUBTOTAL(9,O314:O317)</f>
        <v>0</v>
      </c>
    </row>
    <row r="314" spans="1:15" s="57" customFormat="1" ht="25.5" hidden="1">
      <c r="A314" s="50">
        <f t="shared" si="108"/>
        <v>3</v>
      </c>
      <c r="B314" s="150"/>
      <c r="C314" s="149" t="s">
        <v>129</v>
      </c>
      <c r="D314" s="60" t="s">
        <v>37</v>
      </c>
      <c r="E314" s="51"/>
      <c r="F314" s="51"/>
      <c r="G314" s="51"/>
      <c r="H314" s="51"/>
      <c r="I314" s="51"/>
      <c r="J314" s="52">
        <f>H314+I314</f>
        <v>0</v>
      </c>
      <c r="K314" s="51"/>
      <c r="L314" s="51"/>
      <c r="M314" s="52">
        <f>K314+L314</f>
        <v>0</v>
      </c>
      <c r="N314" s="51"/>
      <c r="O314" s="52">
        <f>M314+N314</f>
        <v>0</v>
      </c>
    </row>
    <row r="315" spans="1:15" s="57" customFormat="1" hidden="1">
      <c r="A315" s="50">
        <f t="shared" si="108"/>
        <v>3</v>
      </c>
      <c r="B315" s="150"/>
      <c r="C315" s="149" t="s">
        <v>131</v>
      </c>
      <c r="D315" s="60" t="s">
        <v>39</v>
      </c>
      <c r="E315" s="51"/>
      <c r="F315" s="51"/>
      <c r="G315" s="51"/>
      <c r="H315" s="51"/>
      <c r="I315" s="51"/>
      <c r="J315" s="52">
        <f>H315+I315</f>
        <v>0</v>
      </c>
      <c r="K315" s="51"/>
      <c r="L315" s="51"/>
      <c r="M315" s="52">
        <f>K315+L315</f>
        <v>0</v>
      </c>
      <c r="N315" s="51"/>
      <c r="O315" s="52">
        <f>M315+N315</f>
        <v>0</v>
      </c>
    </row>
    <row r="316" spans="1:15" s="57" customFormat="1" hidden="1">
      <c r="A316" s="50">
        <f t="shared" si="108"/>
        <v>3</v>
      </c>
      <c r="B316" s="150"/>
      <c r="C316" s="149" t="s">
        <v>132</v>
      </c>
      <c r="D316" s="60" t="s">
        <v>40</v>
      </c>
      <c r="E316" s="51"/>
      <c r="F316" s="51"/>
      <c r="G316" s="51"/>
      <c r="H316" s="51"/>
      <c r="I316" s="51"/>
      <c r="J316" s="52">
        <f>H316+I316</f>
        <v>0</v>
      </c>
      <c r="K316" s="51"/>
      <c r="L316" s="51"/>
      <c r="M316" s="52">
        <f>K316+L316</f>
        <v>0</v>
      </c>
      <c r="N316" s="51"/>
      <c r="O316" s="52">
        <f>M316+N316</f>
        <v>0</v>
      </c>
    </row>
    <row r="317" spans="1:15" s="57" customFormat="1" ht="25.5" hidden="1">
      <c r="A317" s="50">
        <f t="shared" si="108"/>
        <v>3</v>
      </c>
      <c r="B317" s="150"/>
      <c r="C317" s="149" t="s">
        <v>133</v>
      </c>
      <c r="D317" s="60" t="s">
        <v>41</v>
      </c>
      <c r="E317" s="51"/>
      <c r="F317" s="51"/>
      <c r="G317" s="51"/>
      <c r="H317" s="51"/>
      <c r="I317" s="51"/>
      <c r="J317" s="52">
        <f>H317+I317</f>
        <v>0</v>
      </c>
      <c r="K317" s="51"/>
      <c r="L317" s="51"/>
      <c r="M317" s="52">
        <f>K317+L317</f>
        <v>0</v>
      </c>
      <c r="N317" s="51"/>
      <c r="O317" s="52">
        <f>M317+N317</f>
        <v>0</v>
      </c>
    </row>
    <row r="318" spans="1:15" s="57" customFormat="1" hidden="1">
      <c r="A318" s="50">
        <f t="shared" si="108"/>
        <v>3</v>
      </c>
      <c r="B318" s="150"/>
      <c r="C318" s="149" t="s">
        <v>447</v>
      </c>
      <c r="D318" s="60" t="s">
        <v>4</v>
      </c>
      <c r="E318" s="51"/>
      <c r="F318" s="51"/>
      <c r="G318" s="51"/>
      <c r="H318" s="51"/>
      <c r="I318" s="51"/>
      <c r="J318" s="52">
        <f>H318+I318</f>
        <v>0</v>
      </c>
      <c r="K318" s="51"/>
      <c r="L318" s="51"/>
      <c r="M318" s="52">
        <f>K318+L318</f>
        <v>0</v>
      </c>
      <c r="N318" s="51"/>
      <c r="O318" s="52">
        <f>M318+N318</f>
        <v>0</v>
      </c>
    </row>
    <row r="319" spans="1:15" s="57" customFormat="1" hidden="1">
      <c r="A319" s="50">
        <f t="shared" si="108"/>
        <v>3</v>
      </c>
      <c r="B319" s="147"/>
      <c r="C319" s="146" t="s">
        <v>134</v>
      </c>
      <c r="D319" s="56"/>
      <c r="E319" s="11">
        <f>SUBTOTAL(9,E320:E323)</f>
        <v>0</v>
      </c>
      <c r="F319" s="11">
        <f>SUBTOTAL(9,F320:F323)</f>
        <v>0</v>
      </c>
      <c r="G319" s="11">
        <f>SUBTOTAL(9,G320:G323)</f>
        <v>0</v>
      </c>
      <c r="H319" s="11">
        <f>SUBTOTAL(9,H320:H323)</f>
        <v>0</v>
      </c>
      <c r="I319" s="11">
        <f t="shared" ref="I319:N319" si="114">SUBTOTAL(9,I320:I323)</f>
        <v>0</v>
      </c>
      <c r="J319" s="11">
        <f t="shared" si="114"/>
        <v>0</v>
      </c>
      <c r="K319" s="11">
        <f t="shared" si="114"/>
        <v>0</v>
      </c>
      <c r="L319" s="11">
        <f t="shared" si="114"/>
        <v>0</v>
      </c>
      <c r="M319" s="11">
        <f t="shared" si="114"/>
        <v>0</v>
      </c>
      <c r="N319" s="11">
        <f t="shared" si="114"/>
        <v>0</v>
      </c>
      <c r="O319" s="11">
        <f>SUBTOTAL(9,O320:O323)</f>
        <v>0</v>
      </c>
    </row>
    <row r="320" spans="1:15" s="57" customFormat="1" hidden="1">
      <c r="A320" s="50">
        <f t="shared" si="108"/>
        <v>3</v>
      </c>
      <c r="B320" s="150"/>
      <c r="C320" s="151" t="s">
        <v>135</v>
      </c>
      <c r="D320" s="59" t="s">
        <v>5</v>
      </c>
      <c r="E320" s="51"/>
      <c r="F320" s="51"/>
      <c r="G320" s="51"/>
      <c r="H320" s="51"/>
      <c r="I320" s="51"/>
      <c r="J320" s="52">
        <f>H320+I320</f>
        <v>0</v>
      </c>
      <c r="K320" s="51"/>
      <c r="L320" s="51"/>
      <c r="M320" s="52">
        <f>K320+L320</f>
        <v>0</v>
      </c>
      <c r="N320" s="51"/>
      <c r="O320" s="52">
        <f>M320+N320</f>
        <v>0</v>
      </c>
    </row>
    <row r="321" spans="1:15" s="57" customFormat="1" hidden="1">
      <c r="A321" s="50">
        <f t="shared" si="108"/>
        <v>3</v>
      </c>
      <c r="B321" s="150"/>
      <c r="C321" s="154" t="s">
        <v>448</v>
      </c>
      <c r="D321" s="118" t="s">
        <v>173</v>
      </c>
      <c r="E321" s="51"/>
      <c r="F321" s="51"/>
      <c r="G321" s="51"/>
      <c r="H321" s="51"/>
      <c r="I321" s="51"/>
      <c r="J321" s="52">
        <f>H321+I321</f>
        <v>0</v>
      </c>
      <c r="K321" s="51"/>
      <c r="L321" s="51"/>
      <c r="M321" s="52">
        <f>K321+L321</f>
        <v>0</v>
      </c>
      <c r="N321" s="51"/>
      <c r="O321" s="52">
        <f>M321+N321</f>
        <v>0</v>
      </c>
    </row>
    <row r="322" spans="1:15" s="57" customFormat="1" hidden="1">
      <c r="A322" s="50">
        <f t="shared" si="108"/>
        <v>3</v>
      </c>
      <c r="B322" s="153"/>
      <c r="C322" s="155" t="s">
        <v>557</v>
      </c>
      <c r="D322" s="137" t="s">
        <v>8</v>
      </c>
      <c r="E322" s="51"/>
      <c r="F322" s="51"/>
      <c r="G322" s="51"/>
      <c r="H322" s="51"/>
      <c r="I322" s="51"/>
      <c r="J322" s="52">
        <f>H322+I322</f>
        <v>0</v>
      </c>
      <c r="K322" s="51"/>
      <c r="L322" s="51"/>
      <c r="M322" s="52">
        <f>K322+L322</f>
        <v>0</v>
      </c>
      <c r="N322" s="51"/>
      <c r="O322" s="52">
        <f>M322+N322</f>
        <v>0</v>
      </c>
    </row>
    <row r="323" spans="1:15" s="57" customFormat="1" ht="25.5" hidden="1">
      <c r="A323" s="50">
        <f t="shared" si="108"/>
        <v>3</v>
      </c>
      <c r="B323" s="153"/>
      <c r="C323" s="155" t="s">
        <v>139</v>
      </c>
      <c r="D323" s="136" t="s">
        <v>10</v>
      </c>
      <c r="E323" s="51"/>
      <c r="F323" s="51"/>
      <c r="G323" s="51"/>
      <c r="H323" s="51"/>
      <c r="I323" s="51"/>
      <c r="J323" s="52">
        <f>H323+I323</f>
        <v>0</v>
      </c>
      <c r="K323" s="51"/>
      <c r="L323" s="51"/>
      <c r="M323" s="52">
        <f>K323+L323</f>
        <v>0</v>
      </c>
      <c r="N323" s="51"/>
      <c r="O323" s="52">
        <f>M323+N323</f>
        <v>0</v>
      </c>
    </row>
    <row r="324" spans="1:15" hidden="1">
      <c r="A324" s="50">
        <f t="shared" si="108"/>
        <v>3</v>
      </c>
      <c r="B324" s="156"/>
      <c r="C324" s="157" t="s">
        <v>140</v>
      </c>
      <c r="D324" s="136"/>
      <c r="E324" s="11">
        <f>SUBTOTAL(9,E325:E329)</f>
        <v>0</v>
      </c>
      <c r="F324" s="11">
        <f>SUBTOTAL(9,F325:F329)</f>
        <v>0</v>
      </c>
      <c r="G324" s="11">
        <f>SUBTOTAL(9,G325:G329)</f>
        <v>0</v>
      </c>
      <c r="H324" s="11">
        <f>SUBTOTAL(9,H325:H329)</f>
        <v>0</v>
      </c>
      <c r="I324" s="11">
        <f t="shared" ref="I324:N324" si="115">SUBTOTAL(9,I325:I329)</f>
        <v>0</v>
      </c>
      <c r="J324" s="11">
        <f t="shared" si="115"/>
        <v>0</v>
      </c>
      <c r="K324" s="11">
        <f t="shared" si="115"/>
        <v>0</v>
      </c>
      <c r="L324" s="11">
        <f t="shared" si="115"/>
        <v>0</v>
      </c>
      <c r="M324" s="11">
        <f t="shared" si="115"/>
        <v>0</v>
      </c>
      <c r="N324" s="11">
        <f t="shared" si="115"/>
        <v>0</v>
      </c>
      <c r="O324" s="11">
        <f>SUBTOTAL(9,O325:O329)</f>
        <v>0</v>
      </c>
    </row>
    <row r="325" spans="1:15" hidden="1">
      <c r="A325" s="50">
        <f t="shared" si="108"/>
        <v>3</v>
      </c>
      <c r="B325" s="153"/>
      <c r="C325" s="155" t="s">
        <v>141</v>
      </c>
      <c r="D325" s="137" t="s">
        <v>71</v>
      </c>
      <c r="E325" s="51"/>
      <c r="F325" s="51"/>
      <c r="G325" s="51"/>
      <c r="H325" s="51"/>
      <c r="I325" s="51"/>
      <c r="J325" s="52">
        <f>H325+I325</f>
        <v>0</v>
      </c>
      <c r="K325" s="51"/>
      <c r="L325" s="51"/>
      <c r="M325" s="52">
        <f>K325+L325</f>
        <v>0</v>
      </c>
      <c r="N325" s="51"/>
      <c r="O325" s="52">
        <f>M325+N325</f>
        <v>0</v>
      </c>
    </row>
    <row r="326" spans="1:15" hidden="1">
      <c r="A326" s="50">
        <f t="shared" si="108"/>
        <v>3</v>
      </c>
      <c r="B326" s="153"/>
      <c r="C326" s="155" t="s">
        <v>142</v>
      </c>
      <c r="D326" s="137" t="s">
        <v>73</v>
      </c>
      <c r="E326" s="51"/>
      <c r="F326" s="51"/>
      <c r="G326" s="51"/>
      <c r="H326" s="51"/>
      <c r="I326" s="51"/>
      <c r="J326" s="52">
        <f>H326+I326</f>
        <v>0</v>
      </c>
      <c r="K326" s="51"/>
      <c r="L326" s="51"/>
      <c r="M326" s="52">
        <f>K326+L326</f>
        <v>0</v>
      </c>
      <c r="N326" s="51"/>
      <c r="O326" s="52">
        <f>M326+N326</f>
        <v>0</v>
      </c>
    </row>
    <row r="327" spans="1:15" hidden="1">
      <c r="A327" s="50">
        <f t="shared" si="108"/>
        <v>3</v>
      </c>
      <c r="B327" s="153"/>
      <c r="C327" s="155" t="s">
        <v>143</v>
      </c>
      <c r="D327" s="137" t="s">
        <v>75</v>
      </c>
      <c r="E327" s="51"/>
      <c r="F327" s="51"/>
      <c r="G327" s="51"/>
      <c r="H327" s="51"/>
      <c r="I327" s="51"/>
      <c r="J327" s="52">
        <f>H327+I327</f>
        <v>0</v>
      </c>
      <c r="K327" s="51"/>
      <c r="L327" s="51"/>
      <c r="M327" s="52">
        <f>K327+L327</f>
        <v>0</v>
      </c>
      <c r="N327" s="51"/>
      <c r="O327" s="52">
        <f>M327+N327</f>
        <v>0</v>
      </c>
    </row>
    <row r="328" spans="1:15" hidden="1">
      <c r="A328" s="50">
        <f t="shared" si="108"/>
        <v>3</v>
      </c>
      <c r="B328" s="153"/>
      <c r="C328" s="155" t="s">
        <v>144</v>
      </c>
      <c r="D328" s="137" t="s">
        <v>77</v>
      </c>
      <c r="E328" s="51"/>
      <c r="F328" s="51"/>
      <c r="G328" s="51"/>
      <c r="H328" s="51"/>
      <c r="I328" s="51"/>
      <c r="J328" s="52">
        <f>H328+I328</f>
        <v>0</v>
      </c>
      <c r="K328" s="51"/>
      <c r="L328" s="51"/>
      <c r="M328" s="52">
        <f>K328+L328</f>
        <v>0</v>
      </c>
      <c r="N328" s="51"/>
      <c r="O328" s="52">
        <f>M328+N328</f>
        <v>0</v>
      </c>
    </row>
    <row r="329" spans="1:15" hidden="1">
      <c r="A329" s="50">
        <f t="shared" si="108"/>
        <v>3</v>
      </c>
      <c r="B329" s="153"/>
      <c r="C329" s="155" t="s">
        <v>145</v>
      </c>
      <c r="D329" s="137" t="s">
        <v>28</v>
      </c>
      <c r="E329" s="51"/>
      <c r="F329" s="51"/>
      <c r="G329" s="51"/>
      <c r="H329" s="51"/>
      <c r="I329" s="51"/>
      <c r="J329" s="52">
        <f>H329+I329</f>
        <v>0</v>
      </c>
      <c r="K329" s="51"/>
      <c r="L329" s="51"/>
      <c r="M329" s="52">
        <f>K329+L329</f>
        <v>0</v>
      </c>
      <c r="N329" s="51"/>
      <c r="O329" s="52">
        <f>M329+N329</f>
        <v>0</v>
      </c>
    </row>
    <row r="330" spans="1:15" hidden="1">
      <c r="A330" s="50">
        <f t="shared" si="108"/>
        <v>3</v>
      </c>
      <c r="B330" s="145" t="s">
        <v>146</v>
      </c>
      <c r="C330" s="157" t="s">
        <v>147</v>
      </c>
      <c r="D330" s="56"/>
      <c r="E330" s="11">
        <f>SUBTOTAL(9,E331:E359)</f>
        <v>0</v>
      </c>
      <c r="F330" s="11">
        <f>SUBTOTAL(9,F331:F359)</f>
        <v>0</v>
      </c>
      <c r="G330" s="11">
        <f>SUBTOTAL(9,G331:G359)</f>
        <v>0</v>
      </c>
      <c r="H330" s="11">
        <f>SUBTOTAL(9,H331:H359)</f>
        <v>0</v>
      </c>
      <c r="I330" s="11">
        <f t="shared" ref="I330:N330" si="116">SUBTOTAL(9,I331:I359)</f>
        <v>0</v>
      </c>
      <c r="J330" s="11">
        <f t="shared" si="116"/>
        <v>0</v>
      </c>
      <c r="K330" s="11">
        <f t="shared" si="116"/>
        <v>0</v>
      </c>
      <c r="L330" s="11">
        <f t="shared" si="116"/>
        <v>0</v>
      </c>
      <c r="M330" s="11">
        <f t="shared" si="116"/>
        <v>0</v>
      </c>
      <c r="N330" s="11">
        <f t="shared" si="116"/>
        <v>0</v>
      </c>
      <c r="O330" s="11">
        <f>SUBTOTAL(9,O331:O359)</f>
        <v>0</v>
      </c>
    </row>
    <row r="331" spans="1:15" hidden="1">
      <c r="A331" s="50">
        <f t="shared" si="108"/>
        <v>3</v>
      </c>
      <c r="B331" s="156"/>
      <c r="C331" s="158" t="s">
        <v>26</v>
      </c>
      <c r="D331" s="56"/>
      <c r="E331" s="11">
        <f>SUBTOTAL(9,E332:E350)</f>
        <v>0</v>
      </c>
      <c r="F331" s="11">
        <f t="shared" ref="F331:O331" si="117">SUBTOTAL(9,F332:F350)</f>
        <v>0</v>
      </c>
      <c r="G331" s="11">
        <f t="shared" si="117"/>
        <v>0</v>
      </c>
      <c r="H331" s="11">
        <f t="shared" si="117"/>
        <v>0</v>
      </c>
      <c r="I331" s="11">
        <f t="shared" si="117"/>
        <v>0</v>
      </c>
      <c r="J331" s="11">
        <f t="shared" si="117"/>
        <v>0</v>
      </c>
      <c r="K331" s="11">
        <f t="shared" si="117"/>
        <v>0</v>
      </c>
      <c r="L331" s="11">
        <f t="shared" si="117"/>
        <v>0</v>
      </c>
      <c r="M331" s="11">
        <f t="shared" si="117"/>
        <v>0</v>
      </c>
      <c r="N331" s="11">
        <f t="shared" si="117"/>
        <v>0</v>
      </c>
      <c r="O331" s="11">
        <f t="shared" si="117"/>
        <v>0</v>
      </c>
    </row>
    <row r="332" spans="1:15" hidden="1">
      <c r="A332" s="50">
        <f t="shared" si="108"/>
        <v>3</v>
      </c>
      <c r="B332" s="150"/>
      <c r="C332" s="161" t="s">
        <v>770</v>
      </c>
      <c r="D332" s="56"/>
      <c r="E332" s="11">
        <f>SUBTOTAL(9,E333:E342)</f>
        <v>0</v>
      </c>
      <c r="F332" s="11">
        <f t="shared" ref="F332:O332" si="118">SUBTOTAL(9,F333:F342)</f>
        <v>0</v>
      </c>
      <c r="G332" s="11">
        <f t="shared" si="118"/>
        <v>0</v>
      </c>
      <c r="H332" s="11">
        <f t="shared" si="118"/>
        <v>0</v>
      </c>
      <c r="I332" s="11">
        <f t="shared" si="118"/>
        <v>0</v>
      </c>
      <c r="J332" s="11">
        <f t="shared" si="118"/>
        <v>0</v>
      </c>
      <c r="K332" s="11">
        <f t="shared" si="118"/>
        <v>0</v>
      </c>
      <c r="L332" s="11">
        <f t="shared" si="118"/>
        <v>0</v>
      </c>
      <c r="M332" s="11">
        <f t="shared" si="118"/>
        <v>0</v>
      </c>
      <c r="N332" s="11">
        <f t="shared" si="118"/>
        <v>0</v>
      </c>
      <c r="O332" s="11">
        <f t="shared" si="118"/>
        <v>0</v>
      </c>
    </row>
    <row r="333" spans="1:15" ht="25.5" hidden="1">
      <c r="A333" s="50">
        <f t="shared" si="108"/>
        <v>3</v>
      </c>
      <c r="B333" s="150"/>
      <c r="C333" s="160" t="s">
        <v>771</v>
      </c>
      <c r="D333" s="58" t="s">
        <v>2</v>
      </c>
      <c r="E333" s="11">
        <f>SUBTOTAL(9,E334:E335)</f>
        <v>0</v>
      </c>
      <c r="F333" s="11">
        <f t="shared" ref="F333:O333" si="119">SUBTOTAL(9,F334:F335)</f>
        <v>0</v>
      </c>
      <c r="G333" s="11">
        <f t="shared" si="119"/>
        <v>0</v>
      </c>
      <c r="H333" s="11">
        <f t="shared" si="119"/>
        <v>0</v>
      </c>
      <c r="I333" s="11">
        <f t="shared" si="119"/>
        <v>0</v>
      </c>
      <c r="J333" s="11">
        <f t="shared" si="119"/>
        <v>0</v>
      </c>
      <c r="K333" s="11">
        <f t="shared" si="119"/>
        <v>0</v>
      </c>
      <c r="L333" s="11">
        <f t="shared" si="119"/>
        <v>0</v>
      </c>
      <c r="M333" s="11">
        <f t="shared" si="119"/>
        <v>0</v>
      </c>
      <c r="N333" s="11">
        <f t="shared" si="119"/>
        <v>0</v>
      </c>
      <c r="O333" s="11">
        <f t="shared" si="119"/>
        <v>0</v>
      </c>
    </row>
    <row r="334" spans="1:15" ht="25.5" hidden="1">
      <c r="A334" s="50">
        <f t="shared" si="108"/>
        <v>3</v>
      </c>
      <c r="B334" s="150"/>
      <c r="C334" s="260" t="s">
        <v>772</v>
      </c>
      <c r="D334" s="58" t="s">
        <v>302</v>
      </c>
      <c r="E334" s="51"/>
      <c r="F334" s="51"/>
      <c r="G334" s="51"/>
      <c r="H334" s="51"/>
      <c r="I334" s="51"/>
      <c r="J334" s="52">
        <f>H334+I334</f>
        <v>0</v>
      </c>
      <c r="K334" s="51"/>
      <c r="L334" s="51"/>
      <c r="M334" s="52">
        <f>K334+L334</f>
        <v>0</v>
      </c>
      <c r="N334" s="51"/>
      <c r="O334" s="52">
        <f>M334+N334</f>
        <v>0</v>
      </c>
    </row>
    <row r="335" spans="1:15" ht="25.5" hidden="1">
      <c r="A335" s="50">
        <f t="shared" si="108"/>
        <v>3</v>
      </c>
      <c r="B335" s="150"/>
      <c r="C335" s="260" t="s">
        <v>773</v>
      </c>
      <c r="D335" s="58" t="s">
        <v>304</v>
      </c>
      <c r="E335" s="51"/>
      <c r="F335" s="51"/>
      <c r="G335" s="51"/>
      <c r="H335" s="51"/>
      <c r="I335" s="51"/>
      <c r="J335" s="52">
        <f>H335+I335</f>
        <v>0</v>
      </c>
      <c r="K335" s="51"/>
      <c r="L335" s="51"/>
      <c r="M335" s="52">
        <f>K335+L335</f>
        <v>0</v>
      </c>
      <c r="N335" s="51"/>
      <c r="O335" s="52">
        <f>M335+N335</f>
        <v>0</v>
      </c>
    </row>
    <row r="336" spans="1:15" hidden="1">
      <c r="A336" s="50">
        <f t="shared" si="108"/>
        <v>3</v>
      </c>
      <c r="B336" s="150"/>
      <c r="C336" s="258" t="s">
        <v>42</v>
      </c>
      <c r="D336" s="59" t="s">
        <v>3</v>
      </c>
      <c r="E336" s="51"/>
      <c r="F336" s="51"/>
      <c r="G336" s="51"/>
      <c r="H336" s="51"/>
      <c r="I336" s="51"/>
      <c r="J336" s="52">
        <f>H336+I336</f>
        <v>0</v>
      </c>
      <c r="K336" s="51"/>
      <c r="L336" s="51"/>
      <c r="M336" s="52">
        <f>K336+L336</f>
        <v>0</v>
      </c>
      <c r="N336" s="51"/>
      <c r="O336" s="52">
        <f>M336+N336</f>
        <v>0</v>
      </c>
    </row>
    <row r="337" spans="1:15" hidden="1">
      <c r="A337" s="50">
        <f t="shared" si="108"/>
        <v>3</v>
      </c>
      <c r="B337" s="150"/>
      <c r="C337" s="259" t="s">
        <v>449</v>
      </c>
      <c r="D337" s="117" t="s">
        <v>446</v>
      </c>
      <c r="E337" s="11">
        <f>SUBTOTAL(9,E338:E341)</f>
        <v>0</v>
      </c>
      <c r="F337" s="11">
        <f>SUBTOTAL(9,F338:F341)</f>
        <v>0</v>
      </c>
      <c r="G337" s="11">
        <f>SUBTOTAL(9,G338:G341)</f>
        <v>0</v>
      </c>
      <c r="H337" s="11">
        <f>SUBTOTAL(9,H338:H341)</f>
        <v>0</v>
      </c>
      <c r="I337" s="11">
        <f t="shared" ref="I337:N337" si="120">SUBTOTAL(9,I338:I341)</f>
        <v>0</v>
      </c>
      <c r="J337" s="11">
        <f t="shared" si="120"/>
        <v>0</v>
      </c>
      <c r="K337" s="11">
        <f t="shared" si="120"/>
        <v>0</v>
      </c>
      <c r="L337" s="11">
        <f t="shared" si="120"/>
        <v>0</v>
      </c>
      <c r="M337" s="11">
        <f t="shared" si="120"/>
        <v>0</v>
      </c>
      <c r="N337" s="11">
        <f t="shared" si="120"/>
        <v>0</v>
      </c>
      <c r="O337" s="11">
        <f>SUBTOTAL(9,O338:O341)</f>
        <v>0</v>
      </c>
    </row>
    <row r="338" spans="1:15" ht="25.5" hidden="1">
      <c r="A338" s="50">
        <f t="shared" si="108"/>
        <v>3</v>
      </c>
      <c r="B338" s="150"/>
      <c r="C338" s="260" t="s">
        <v>153</v>
      </c>
      <c r="D338" s="60" t="s">
        <v>37</v>
      </c>
      <c r="E338" s="51"/>
      <c r="F338" s="51"/>
      <c r="G338" s="51"/>
      <c r="H338" s="51"/>
      <c r="I338" s="51"/>
      <c r="J338" s="52">
        <f t="shared" ref="J338:J350" si="121">H338+I338</f>
        <v>0</v>
      </c>
      <c r="K338" s="51"/>
      <c r="L338" s="51"/>
      <c r="M338" s="52">
        <f t="shared" ref="M338:M350" si="122">K338+L338</f>
        <v>0</v>
      </c>
      <c r="N338" s="51"/>
      <c r="O338" s="52">
        <f t="shared" ref="O338:O350" si="123">M338+N338</f>
        <v>0</v>
      </c>
    </row>
    <row r="339" spans="1:15" hidden="1">
      <c r="A339" s="50">
        <f t="shared" si="108"/>
        <v>3</v>
      </c>
      <c r="B339" s="150"/>
      <c r="C339" s="260" t="s">
        <v>155</v>
      </c>
      <c r="D339" s="60" t="s">
        <v>39</v>
      </c>
      <c r="E339" s="51"/>
      <c r="F339" s="51"/>
      <c r="G339" s="51"/>
      <c r="H339" s="51"/>
      <c r="I339" s="51"/>
      <c r="J339" s="52">
        <f t="shared" si="121"/>
        <v>0</v>
      </c>
      <c r="K339" s="51"/>
      <c r="L339" s="51"/>
      <c r="M339" s="52">
        <f t="shared" si="122"/>
        <v>0</v>
      </c>
      <c r="N339" s="51"/>
      <c r="O339" s="52">
        <f t="shared" si="123"/>
        <v>0</v>
      </c>
    </row>
    <row r="340" spans="1:15" ht="25.5" hidden="1">
      <c r="A340" s="50">
        <f t="shared" si="108"/>
        <v>3</v>
      </c>
      <c r="B340" s="150"/>
      <c r="C340" s="260" t="s">
        <v>156</v>
      </c>
      <c r="D340" s="60" t="s">
        <v>40</v>
      </c>
      <c r="E340" s="51"/>
      <c r="F340" s="51"/>
      <c r="G340" s="51"/>
      <c r="H340" s="51"/>
      <c r="I340" s="51"/>
      <c r="J340" s="52">
        <f t="shared" si="121"/>
        <v>0</v>
      </c>
      <c r="K340" s="51"/>
      <c r="L340" s="51"/>
      <c r="M340" s="52">
        <f t="shared" si="122"/>
        <v>0</v>
      </c>
      <c r="N340" s="51"/>
      <c r="O340" s="52">
        <f t="shared" si="123"/>
        <v>0</v>
      </c>
    </row>
    <row r="341" spans="1:15" ht="25.5" hidden="1">
      <c r="A341" s="50">
        <f t="shared" si="108"/>
        <v>3</v>
      </c>
      <c r="B341" s="150"/>
      <c r="C341" s="260" t="s">
        <v>157</v>
      </c>
      <c r="D341" s="60" t="s">
        <v>41</v>
      </c>
      <c r="E341" s="51"/>
      <c r="F341" s="51"/>
      <c r="G341" s="51"/>
      <c r="H341" s="51"/>
      <c r="I341" s="51"/>
      <c r="J341" s="52">
        <f t="shared" si="121"/>
        <v>0</v>
      </c>
      <c r="K341" s="51"/>
      <c r="L341" s="51"/>
      <c r="M341" s="52">
        <f t="shared" si="122"/>
        <v>0</v>
      </c>
      <c r="N341" s="51"/>
      <c r="O341" s="52">
        <f t="shared" si="123"/>
        <v>0</v>
      </c>
    </row>
    <row r="342" spans="1:15" hidden="1">
      <c r="A342" s="50">
        <f t="shared" si="108"/>
        <v>3</v>
      </c>
      <c r="B342" s="150"/>
      <c r="C342" s="160" t="s">
        <v>158</v>
      </c>
      <c r="D342" s="60" t="s">
        <v>4</v>
      </c>
      <c r="E342" s="51"/>
      <c r="F342" s="51"/>
      <c r="G342" s="51"/>
      <c r="H342" s="51"/>
      <c r="I342" s="51"/>
      <c r="J342" s="52">
        <f t="shared" si="121"/>
        <v>0</v>
      </c>
      <c r="K342" s="51"/>
      <c r="L342" s="51"/>
      <c r="M342" s="52">
        <f t="shared" si="122"/>
        <v>0</v>
      </c>
      <c r="N342" s="51"/>
      <c r="O342" s="52">
        <f t="shared" si="123"/>
        <v>0</v>
      </c>
    </row>
    <row r="343" spans="1:15" hidden="1">
      <c r="A343" s="50">
        <f t="shared" si="108"/>
        <v>3</v>
      </c>
      <c r="B343" s="150"/>
      <c r="C343" s="159" t="s">
        <v>19</v>
      </c>
      <c r="D343" s="59" t="s">
        <v>5</v>
      </c>
      <c r="E343" s="51"/>
      <c r="F343" s="51"/>
      <c r="G343" s="51"/>
      <c r="H343" s="51"/>
      <c r="I343" s="51"/>
      <c r="J343" s="52">
        <f t="shared" si="121"/>
        <v>0</v>
      </c>
      <c r="K343" s="51"/>
      <c r="L343" s="51"/>
      <c r="M343" s="52">
        <f t="shared" si="122"/>
        <v>0</v>
      </c>
      <c r="N343" s="51"/>
      <c r="O343" s="52">
        <f t="shared" si="123"/>
        <v>0</v>
      </c>
    </row>
    <row r="344" spans="1:15" hidden="1">
      <c r="A344" s="50">
        <f t="shared" si="108"/>
        <v>3</v>
      </c>
      <c r="B344" s="150"/>
      <c r="C344" s="162" t="s">
        <v>450</v>
      </c>
      <c r="D344" s="118" t="s">
        <v>173</v>
      </c>
      <c r="E344" s="51"/>
      <c r="F344" s="51"/>
      <c r="G344" s="51"/>
      <c r="H344" s="51"/>
      <c r="I344" s="51"/>
      <c r="J344" s="52">
        <f t="shared" si="121"/>
        <v>0</v>
      </c>
      <c r="K344" s="51"/>
      <c r="L344" s="51"/>
      <c r="M344" s="52">
        <f t="shared" si="122"/>
        <v>0</v>
      </c>
      <c r="N344" s="51"/>
      <c r="O344" s="52">
        <f t="shared" si="123"/>
        <v>0</v>
      </c>
    </row>
    <row r="345" spans="1:15" hidden="1">
      <c r="A345" s="50">
        <f t="shared" si="108"/>
        <v>3</v>
      </c>
      <c r="B345" s="153"/>
      <c r="C345" s="163" t="s">
        <v>29</v>
      </c>
      <c r="D345" s="136" t="s">
        <v>6</v>
      </c>
      <c r="E345" s="51"/>
      <c r="F345" s="51"/>
      <c r="G345" s="51"/>
      <c r="H345" s="51"/>
      <c r="I345" s="51"/>
      <c r="J345" s="52">
        <f t="shared" si="121"/>
        <v>0</v>
      </c>
      <c r="K345" s="51"/>
      <c r="L345" s="51"/>
      <c r="M345" s="52">
        <f t="shared" si="122"/>
        <v>0</v>
      </c>
      <c r="N345" s="51"/>
      <c r="O345" s="52">
        <f t="shared" si="123"/>
        <v>0</v>
      </c>
    </row>
    <row r="346" spans="1:15" hidden="1">
      <c r="A346" s="50">
        <f t="shared" si="108"/>
        <v>3</v>
      </c>
      <c r="B346" s="153"/>
      <c r="C346" s="163" t="s">
        <v>21</v>
      </c>
      <c r="D346" s="137" t="s">
        <v>8</v>
      </c>
      <c r="E346" s="51"/>
      <c r="F346" s="51"/>
      <c r="G346" s="51"/>
      <c r="H346" s="51"/>
      <c r="I346" s="51"/>
      <c r="J346" s="52">
        <f>H346+I346</f>
        <v>0</v>
      </c>
      <c r="K346" s="51"/>
      <c r="L346" s="51"/>
      <c r="M346" s="52">
        <f>K346+L346</f>
        <v>0</v>
      </c>
      <c r="N346" s="51"/>
      <c r="O346" s="52">
        <f t="shared" si="123"/>
        <v>0</v>
      </c>
    </row>
    <row r="347" spans="1:15" hidden="1">
      <c r="A347" s="50">
        <f t="shared" si="108"/>
        <v>3</v>
      </c>
      <c r="B347" s="153"/>
      <c r="C347" s="163" t="s">
        <v>526</v>
      </c>
      <c r="D347" s="137" t="s">
        <v>31</v>
      </c>
      <c r="E347" s="51"/>
      <c r="F347" s="51"/>
      <c r="G347" s="51"/>
      <c r="H347" s="51"/>
      <c r="I347" s="51"/>
      <c r="J347" s="52">
        <f t="shared" si="121"/>
        <v>0</v>
      </c>
      <c r="K347" s="51"/>
      <c r="L347" s="51"/>
      <c r="M347" s="52">
        <f t="shared" si="122"/>
        <v>0</v>
      </c>
      <c r="N347" s="51"/>
      <c r="O347" s="52">
        <f t="shared" si="123"/>
        <v>0</v>
      </c>
    </row>
    <row r="348" spans="1:15" hidden="1">
      <c r="A348" s="50">
        <f t="shared" si="108"/>
        <v>3</v>
      </c>
      <c r="B348" s="153"/>
      <c r="C348" s="163" t="s">
        <v>558</v>
      </c>
      <c r="D348" s="137" t="s">
        <v>559</v>
      </c>
      <c r="E348" s="51"/>
      <c r="F348" s="51"/>
      <c r="G348" s="51"/>
      <c r="H348" s="51"/>
      <c r="I348" s="51"/>
      <c r="J348" s="52">
        <f t="shared" si="121"/>
        <v>0</v>
      </c>
      <c r="K348" s="51"/>
      <c r="L348" s="51"/>
      <c r="M348" s="52">
        <f t="shared" si="122"/>
        <v>0</v>
      </c>
      <c r="N348" s="51"/>
      <c r="O348" s="52">
        <f t="shared" si="123"/>
        <v>0</v>
      </c>
    </row>
    <row r="349" spans="1:15" ht="25.5" hidden="1">
      <c r="A349" s="50">
        <f t="shared" si="108"/>
        <v>3</v>
      </c>
      <c r="B349" s="153"/>
      <c r="C349" s="163" t="s">
        <v>528</v>
      </c>
      <c r="D349" s="136" t="s">
        <v>9</v>
      </c>
      <c r="E349" s="51"/>
      <c r="F349" s="51"/>
      <c r="G349" s="51"/>
      <c r="H349" s="51"/>
      <c r="I349" s="51"/>
      <c r="J349" s="52">
        <f t="shared" si="121"/>
        <v>0</v>
      </c>
      <c r="K349" s="51"/>
      <c r="L349" s="51"/>
      <c r="M349" s="52">
        <f t="shared" si="122"/>
        <v>0</v>
      </c>
      <c r="N349" s="51"/>
      <c r="O349" s="52">
        <f t="shared" si="123"/>
        <v>0</v>
      </c>
    </row>
    <row r="350" spans="1:15" ht="25.5" hidden="1">
      <c r="A350" s="50">
        <f t="shared" si="108"/>
        <v>3</v>
      </c>
      <c r="B350" s="153"/>
      <c r="C350" s="163" t="s">
        <v>30</v>
      </c>
      <c r="D350" s="136" t="s">
        <v>10</v>
      </c>
      <c r="E350" s="51"/>
      <c r="F350" s="51"/>
      <c r="G350" s="51"/>
      <c r="H350" s="51"/>
      <c r="I350" s="51"/>
      <c r="J350" s="52">
        <f t="shared" si="121"/>
        <v>0</v>
      </c>
      <c r="K350" s="51"/>
      <c r="L350" s="51"/>
      <c r="M350" s="52">
        <f t="shared" si="122"/>
        <v>0</v>
      </c>
      <c r="N350" s="51"/>
      <c r="O350" s="52">
        <f t="shared" si="123"/>
        <v>0</v>
      </c>
    </row>
    <row r="351" spans="1:15" s="57" customFormat="1" hidden="1">
      <c r="A351" s="50">
        <f t="shared" si="108"/>
        <v>3</v>
      </c>
      <c r="B351" s="153"/>
      <c r="C351" s="165" t="s">
        <v>451</v>
      </c>
      <c r="D351" s="138" t="s">
        <v>93</v>
      </c>
      <c r="E351" s="11">
        <f>SUBTOTAL(9,E352:E353)</f>
        <v>0</v>
      </c>
      <c r="F351" s="11">
        <f>SUBTOTAL(9,F352:F353)</f>
        <v>0</v>
      </c>
      <c r="G351" s="11">
        <f>SUBTOTAL(9,G352:G353)</f>
        <v>0</v>
      </c>
      <c r="H351" s="11">
        <f>SUBTOTAL(9,H352:H353)</f>
        <v>0</v>
      </c>
      <c r="I351" s="11">
        <f t="shared" ref="I351:N351" si="124">SUBTOTAL(9,I352:I353)</f>
        <v>0</v>
      </c>
      <c r="J351" s="11">
        <f t="shared" si="124"/>
        <v>0</v>
      </c>
      <c r="K351" s="11">
        <f t="shared" si="124"/>
        <v>0</v>
      </c>
      <c r="L351" s="11">
        <f t="shared" si="124"/>
        <v>0</v>
      </c>
      <c r="M351" s="11">
        <f t="shared" si="124"/>
        <v>0</v>
      </c>
      <c r="N351" s="11">
        <f t="shared" si="124"/>
        <v>0</v>
      </c>
      <c r="O351" s="11">
        <f>SUBTOTAL(9,O352:O353)</f>
        <v>0</v>
      </c>
    </row>
    <row r="352" spans="1:15" s="57" customFormat="1" hidden="1">
      <c r="A352" s="50">
        <f t="shared" si="108"/>
        <v>3</v>
      </c>
      <c r="B352" s="153"/>
      <c r="C352" s="166" t="s">
        <v>452</v>
      </c>
      <c r="D352" s="138" t="s">
        <v>453</v>
      </c>
      <c r="E352" s="51"/>
      <c r="F352" s="51"/>
      <c r="G352" s="51"/>
      <c r="H352" s="51"/>
      <c r="I352" s="51"/>
      <c r="J352" s="52">
        <f>H352+I352</f>
        <v>0</v>
      </c>
      <c r="K352" s="51"/>
      <c r="L352" s="51"/>
      <c r="M352" s="52">
        <f>K352+L352</f>
        <v>0</v>
      </c>
      <c r="N352" s="51"/>
      <c r="O352" s="52">
        <f>M352+N352</f>
        <v>0</v>
      </c>
    </row>
    <row r="353" spans="1:15" s="57" customFormat="1" hidden="1">
      <c r="A353" s="50">
        <f t="shared" si="108"/>
        <v>3</v>
      </c>
      <c r="B353" s="153"/>
      <c r="C353" s="166" t="s">
        <v>454</v>
      </c>
      <c r="D353" s="138" t="s">
        <v>455</v>
      </c>
      <c r="E353" s="51"/>
      <c r="F353" s="51"/>
      <c r="G353" s="51"/>
      <c r="H353" s="51"/>
      <c r="I353" s="51"/>
      <c r="J353" s="52">
        <f>H353+I353</f>
        <v>0</v>
      </c>
      <c r="K353" s="51"/>
      <c r="L353" s="51"/>
      <c r="M353" s="52">
        <f>K353+L353</f>
        <v>0</v>
      </c>
      <c r="N353" s="51"/>
      <c r="O353" s="52">
        <f>M353+N353</f>
        <v>0</v>
      </c>
    </row>
    <row r="354" spans="1:15" s="57" customFormat="1" hidden="1">
      <c r="A354" s="50">
        <f t="shared" si="108"/>
        <v>3</v>
      </c>
      <c r="B354" s="156"/>
      <c r="C354" s="158" t="s">
        <v>32</v>
      </c>
      <c r="D354" s="136"/>
      <c r="E354" s="11">
        <f>SUBTOTAL(9,E355:E359)</f>
        <v>0</v>
      </c>
      <c r="F354" s="11">
        <f>SUBTOTAL(9,F355:F359)</f>
        <v>0</v>
      </c>
      <c r="G354" s="11">
        <f>SUBTOTAL(9,G355:G359)</f>
        <v>0</v>
      </c>
      <c r="H354" s="11">
        <f>SUBTOTAL(9,H355:H359)</f>
        <v>0</v>
      </c>
      <c r="I354" s="11">
        <f t="shared" ref="I354:N354" si="125">SUBTOTAL(9,I355:I359)</f>
        <v>0</v>
      </c>
      <c r="J354" s="11">
        <f t="shared" si="125"/>
        <v>0</v>
      </c>
      <c r="K354" s="11">
        <f t="shared" si="125"/>
        <v>0</v>
      </c>
      <c r="L354" s="11">
        <f t="shared" si="125"/>
        <v>0</v>
      </c>
      <c r="M354" s="11">
        <f t="shared" si="125"/>
        <v>0</v>
      </c>
      <c r="N354" s="11">
        <f t="shared" si="125"/>
        <v>0</v>
      </c>
      <c r="O354" s="11">
        <f>SUBTOTAL(9,O355:O359)</f>
        <v>0</v>
      </c>
    </row>
    <row r="355" spans="1:15" s="57" customFormat="1" hidden="1">
      <c r="A355" s="50">
        <f t="shared" si="108"/>
        <v>3</v>
      </c>
      <c r="B355" s="153"/>
      <c r="C355" s="163" t="s">
        <v>70</v>
      </c>
      <c r="D355" s="137" t="s">
        <v>71</v>
      </c>
      <c r="E355" s="51"/>
      <c r="F355" s="51"/>
      <c r="G355" s="51"/>
      <c r="H355" s="51"/>
      <c r="I355" s="51"/>
      <c r="J355" s="52">
        <f>H355+I355</f>
        <v>0</v>
      </c>
      <c r="K355" s="51"/>
      <c r="L355" s="51"/>
      <c r="M355" s="52">
        <f>K355+L355</f>
        <v>0</v>
      </c>
      <c r="N355" s="51"/>
      <c r="O355" s="52">
        <f>M355+N355</f>
        <v>0</v>
      </c>
    </row>
    <row r="356" spans="1:15" s="57" customFormat="1" hidden="1">
      <c r="A356" s="50">
        <f t="shared" si="108"/>
        <v>3</v>
      </c>
      <c r="B356" s="153"/>
      <c r="C356" s="163" t="s">
        <v>72</v>
      </c>
      <c r="D356" s="137" t="s">
        <v>73</v>
      </c>
      <c r="E356" s="51"/>
      <c r="F356" s="51"/>
      <c r="G356" s="51"/>
      <c r="H356" s="51"/>
      <c r="I356" s="51"/>
      <c r="J356" s="52">
        <f>H356+I356</f>
        <v>0</v>
      </c>
      <c r="K356" s="51"/>
      <c r="L356" s="51"/>
      <c r="M356" s="52">
        <f>K356+L356</f>
        <v>0</v>
      </c>
      <c r="N356" s="51"/>
      <c r="O356" s="52">
        <f>M356+N356</f>
        <v>0</v>
      </c>
    </row>
    <row r="357" spans="1:15" s="57" customFormat="1" hidden="1">
      <c r="A357" s="50">
        <f t="shared" si="108"/>
        <v>3</v>
      </c>
      <c r="B357" s="153"/>
      <c r="C357" s="163" t="s">
        <v>74</v>
      </c>
      <c r="D357" s="137" t="s">
        <v>75</v>
      </c>
      <c r="E357" s="51"/>
      <c r="F357" s="51"/>
      <c r="G357" s="51"/>
      <c r="H357" s="51"/>
      <c r="I357" s="51"/>
      <c r="J357" s="52">
        <f>H357+I357</f>
        <v>0</v>
      </c>
      <c r="K357" s="51"/>
      <c r="L357" s="51"/>
      <c r="M357" s="52">
        <f>K357+L357</f>
        <v>0</v>
      </c>
      <c r="N357" s="51"/>
      <c r="O357" s="52">
        <f>M357+N357</f>
        <v>0</v>
      </c>
    </row>
    <row r="358" spans="1:15" s="57" customFormat="1" hidden="1">
      <c r="A358" s="50">
        <f t="shared" si="108"/>
        <v>3</v>
      </c>
      <c r="B358" s="153"/>
      <c r="C358" s="163" t="s">
        <v>76</v>
      </c>
      <c r="D358" s="137" t="s">
        <v>77</v>
      </c>
      <c r="E358" s="51"/>
      <c r="F358" s="51"/>
      <c r="G358" s="51"/>
      <c r="H358" s="51"/>
      <c r="I358" s="51"/>
      <c r="J358" s="52">
        <f>H358+I358</f>
        <v>0</v>
      </c>
      <c r="K358" s="51"/>
      <c r="L358" s="51"/>
      <c r="M358" s="52">
        <f>K358+L358</f>
        <v>0</v>
      </c>
      <c r="N358" s="51"/>
      <c r="O358" s="52">
        <f>M358+N358</f>
        <v>0</v>
      </c>
    </row>
    <row r="359" spans="1:15" s="57" customFormat="1" hidden="1">
      <c r="A359" s="50">
        <f t="shared" si="108"/>
        <v>3</v>
      </c>
      <c r="B359" s="153"/>
      <c r="C359" s="163" t="s">
        <v>12</v>
      </c>
      <c r="D359" s="137" t="s">
        <v>28</v>
      </c>
      <c r="E359" s="51"/>
      <c r="F359" s="51"/>
      <c r="G359" s="51"/>
      <c r="H359" s="51"/>
      <c r="I359" s="51"/>
      <c r="J359" s="52">
        <f>H359+I359</f>
        <v>0</v>
      </c>
      <c r="K359" s="51"/>
      <c r="L359" s="51"/>
      <c r="M359" s="52">
        <f>K359+L359</f>
        <v>0</v>
      </c>
      <c r="N359" s="51"/>
      <c r="O359" s="52">
        <f>M359+N359</f>
        <v>0</v>
      </c>
    </row>
    <row r="360" spans="1:15" s="57" customFormat="1" hidden="1">
      <c r="A360" s="77">
        <f>A361</f>
        <v>3</v>
      </c>
      <c r="B360" s="153"/>
      <c r="C360" s="155"/>
      <c r="D360" s="137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</row>
    <row r="361" spans="1:15" s="57" customFormat="1" hidden="1">
      <c r="A361" s="105">
        <f>MIN(A362:A367)</f>
        <v>3</v>
      </c>
      <c r="B361" s="153"/>
      <c r="C361" s="157" t="s">
        <v>36</v>
      </c>
      <c r="D361" s="137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</row>
    <row r="362" spans="1:15" s="57" customFormat="1" hidden="1">
      <c r="A362" s="50">
        <f t="shared" ref="A362:A367" si="126">IF(MAX(E362:P362)=0,IF(MIN(E362:P362)=0,3,2),2)</f>
        <v>3</v>
      </c>
      <c r="B362" s="153"/>
      <c r="C362" s="155" t="s">
        <v>34</v>
      </c>
      <c r="D362" s="137"/>
      <c r="E362" s="62">
        <f>SUM(E363:E364)</f>
        <v>0</v>
      </c>
      <c r="F362" s="62">
        <f>SUM(F363:F364)</f>
        <v>0</v>
      </c>
      <c r="G362" s="62">
        <f>SUM(G363:G364)</f>
        <v>0</v>
      </c>
      <c r="H362" s="62">
        <f>SUM(H363:H364)</f>
        <v>0</v>
      </c>
      <c r="I362" s="62">
        <f t="shared" ref="I362:N362" si="127">SUM(I363:I364)</f>
        <v>0</v>
      </c>
      <c r="J362" s="62">
        <f t="shared" si="127"/>
        <v>0</v>
      </c>
      <c r="K362" s="62">
        <f t="shared" si="127"/>
        <v>0</v>
      </c>
      <c r="L362" s="62">
        <f t="shared" si="127"/>
        <v>0</v>
      </c>
      <c r="M362" s="62">
        <f t="shared" si="127"/>
        <v>0</v>
      </c>
      <c r="N362" s="62">
        <f t="shared" si="127"/>
        <v>0</v>
      </c>
      <c r="O362" s="62">
        <f>SUM(O363:O364)</f>
        <v>0</v>
      </c>
    </row>
    <row r="363" spans="1:15" s="57" customFormat="1" hidden="1">
      <c r="A363" s="50">
        <f t="shared" si="126"/>
        <v>3</v>
      </c>
      <c r="B363" s="153"/>
      <c r="C363" s="167" t="s">
        <v>80</v>
      </c>
      <c r="D363" s="137"/>
      <c r="E363" s="51"/>
      <c r="F363" s="51"/>
      <c r="G363" s="51"/>
      <c r="H363" s="51"/>
      <c r="I363" s="51"/>
      <c r="J363" s="52">
        <f>H363+I363</f>
        <v>0</v>
      </c>
      <c r="K363" s="51"/>
      <c r="L363" s="51"/>
      <c r="M363" s="52">
        <f>K363+L363</f>
        <v>0</v>
      </c>
      <c r="N363" s="51"/>
      <c r="O363" s="52">
        <f>M363+N363</f>
        <v>0</v>
      </c>
    </row>
    <row r="364" spans="1:15" s="57" customFormat="1" hidden="1">
      <c r="A364" s="50">
        <f t="shared" si="126"/>
        <v>3</v>
      </c>
      <c r="B364" s="153"/>
      <c r="C364" s="167" t="s">
        <v>81</v>
      </c>
      <c r="D364" s="137"/>
      <c r="E364" s="51"/>
      <c r="F364" s="51"/>
      <c r="G364" s="51"/>
      <c r="H364" s="51"/>
      <c r="I364" s="51"/>
      <c r="J364" s="52">
        <f>H364+I364</f>
        <v>0</v>
      </c>
      <c r="K364" s="51"/>
      <c r="L364" s="51"/>
      <c r="M364" s="52">
        <f>K364+L364</f>
        <v>0</v>
      </c>
      <c r="N364" s="51"/>
      <c r="O364" s="52">
        <f>M364+N364</f>
        <v>0</v>
      </c>
    </row>
    <row r="365" spans="1:15" s="57" customFormat="1" hidden="1">
      <c r="A365" s="50">
        <f t="shared" si="126"/>
        <v>3</v>
      </c>
      <c r="B365" s="153"/>
      <c r="C365" s="155" t="s">
        <v>35</v>
      </c>
      <c r="D365" s="137"/>
      <c r="E365" s="62">
        <f>SUM(E366:E367)</f>
        <v>0</v>
      </c>
      <c r="F365" s="62">
        <f>SUM(F366:F367)</f>
        <v>0</v>
      </c>
      <c r="G365" s="62">
        <f>SUM(G366:G367)</f>
        <v>0</v>
      </c>
      <c r="H365" s="62">
        <f>SUM(H366:H367)</f>
        <v>0</v>
      </c>
      <c r="I365" s="62">
        <f t="shared" ref="I365:N365" si="128">SUM(I366:I367)</f>
        <v>0</v>
      </c>
      <c r="J365" s="62">
        <f t="shared" si="128"/>
        <v>0</v>
      </c>
      <c r="K365" s="62">
        <f t="shared" si="128"/>
        <v>0</v>
      </c>
      <c r="L365" s="62">
        <f t="shared" si="128"/>
        <v>0</v>
      </c>
      <c r="M365" s="62">
        <f t="shared" si="128"/>
        <v>0</v>
      </c>
      <c r="N365" s="62">
        <f t="shared" si="128"/>
        <v>0</v>
      </c>
      <c r="O365" s="62">
        <f>SUM(O366:O367)</f>
        <v>0</v>
      </c>
    </row>
    <row r="366" spans="1:15" s="57" customFormat="1" hidden="1">
      <c r="A366" s="50">
        <f t="shared" si="126"/>
        <v>3</v>
      </c>
      <c r="B366" s="153"/>
      <c r="C366" s="167" t="s">
        <v>84</v>
      </c>
      <c r="D366" s="137"/>
      <c r="E366" s="51"/>
      <c r="F366" s="51"/>
      <c r="G366" s="51"/>
      <c r="H366" s="51"/>
      <c r="I366" s="51"/>
      <c r="J366" s="52">
        <f>H366+I366</f>
        <v>0</v>
      </c>
      <c r="K366" s="51"/>
      <c r="L366" s="51"/>
      <c r="M366" s="52">
        <f>K366+L366</f>
        <v>0</v>
      </c>
      <c r="N366" s="51"/>
      <c r="O366" s="52">
        <f>M366+N366</f>
        <v>0</v>
      </c>
    </row>
    <row r="367" spans="1:15" s="57" customFormat="1" hidden="1">
      <c r="A367" s="50">
        <f t="shared" si="126"/>
        <v>3</v>
      </c>
      <c r="B367" s="153"/>
      <c r="C367" s="167" t="s">
        <v>85</v>
      </c>
      <c r="D367" s="137"/>
      <c r="E367" s="51"/>
      <c r="F367" s="51"/>
      <c r="G367" s="51"/>
      <c r="H367" s="51"/>
      <c r="I367" s="51"/>
      <c r="J367" s="52">
        <f>H367+I367</f>
        <v>0</v>
      </c>
      <c r="K367" s="51"/>
      <c r="L367" s="51"/>
      <c r="M367" s="52">
        <f>K367+L367</f>
        <v>0</v>
      </c>
      <c r="N367" s="51"/>
      <c r="O367" s="52">
        <f>M367+N367</f>
        <v>0</v>
      </c>
    </row>
    <row r="368" spans="1:15" s="57" customFormat="1" hidden="1">
      <c r="A368" s="77">
        <f>A369</f>
        <v>3</v>
      </c>
      <c r="B368" s="172"/>
      <c r="C368" s="156"/>
      <c r="D368" s="140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</row>
    <row r="369" spans="1:15" s="57" customFormat="1" hidden="1">
      <c r="A369" s="105">
        <f>MIN(A370:A431)</f>
        <v>3</v>
      </c>
      <c r="B369" s="172"/>
      <c r="C369" s="174" t="s">
        <v>50</v>
      </c>
      <c r="D369" s="140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</row>
    <row r="370" spans="1:15" s="57" customFormat="1" hidden="1">
      <c r="A370" s="50">
        <f t="shared" ref="A370:A423" si="129">IF(MAX(E370:P370)=0,IF(MIN(E370:P370)=0,3,2),2)</f>
        <v>3</v>
      </c>
      <c r="B370" s="145"/>
      <c r="C370" s="146" t="s">
        <v>25</v>
      </c>
      <c r="D370" s="56"/>
      <c r="E370" s="11">
        <f>SUBTOTAL(9,E371:E423)</f>
        <v>0</v>
      </c>
      <c r="F370" s="11">
        <f>SUBTOTAL(9,F371:F423)</f>
        <v>0</v>
      </c>
      <c r="G370" s="11">
        <f>SUBTOTAL(9,G371:G423)</f>
        <v>0</v>
      </c>
      <c r="H370" s="11">
        <f>SUBTOTAL(9,H371:H423)</f>
        <v>0</v>
      </c>
      <c r="I370" s="11">
        <f t="shared" ref="I370:N370" si="130">SUBTOTAL(9,I371:I423)</f>
        <v>0</v>
      </c>
      <c r="J370" s="11">
        <f t="shared" si="130"/>
        <v>0</v>
      </c>
      <c r="K370" s="11">
        <f t="shared" si="130"/>
        <v>0</v>
      </c>
      <c r="L370" s="11">
        <f t="shared" si="130"/>
        <v>0</v>
      </c>
      <c r="M370" s="11">
        <f t="shared" si="130"/>
        <v>0</v>
      </c>
      <c r="N370" s="11">
        <f t="shared" si="130"/>
        <v>0</v>
      </c>
      <c r="O370" s="11">
        <f>SUBTOTAL(9,O371:O423)</f>
        <v>0</v>
      </c>
    </row>
    <row r="371" spans="1:15" s="57" customFormat="1" hidden="1">
      <c r="A371" s="50">
        <f t="shared" si="129"/>
        <v>3</v>
      </c>
      <c r="B371" s="145" t="s">
        <v>14</v>
      </c>
      <c r="C371" s="146" t="s">
        <v>125</v>
      </c>
      <c r="D371" s="56"/>
      <c r="E371" s="11">
        <f>SUBTOTAL(9,E372:E393)</f>
        <v>0</v>
      </c>
      <c r="F371" s="11">
        <f>SUBTOTAL(9,F372:F393)</f>
        <v>0</v>
      </c>
      <c r="G371" s="11">
        <f>SUBTOTAL(9,G372:G393)</f>
        <v>0</v>
      </c>
      <c r="H371" s="11">
        <f>SUBTOTAL(9,H372:H393)</f>
        <v>0</v>
      </c>
      <c r="I371" s="11">
        <f t="shared" ref="I371:N371" si="131">SUBTOTAL(9,I372:I393)</f>
        <v>0</v>
      </c>
      <c r="J371" s="11">
        <f t="shared" si="131"/>
        <v>0</v>
      </c>
      <c r="K371" s="11">
        <f t="shared" si="131"/>
        <v>0</v>
      </c>
      <c r="L371" s="11">
        <f t="shared" si="131"/>
        <v>0</v>
      </c>
      <c r="M371" s="11">
        <f t="shared" si="131"/>
        <v>0</v>
      </c>
      <c r="N371" s="11">
        <f t="shared" si="131"/>
        <v>0</v>
      </c>
      <c r="O371" s="11">
        <f>SUBTOTAL(9,O372:O393)</f>
        <v>0</v>
      </c>
    </row>
    <row r="372" spans="1:15" s="57" customFormat="1" hidden="1">
      <c r="A372" s="50">
        <f t="shared" si="129"/>
        <v>3</v>
      </c>
      <c r="B372" s="147"/>
      <c r="C372" s="146" t="s">
        <v>126</v>
      </c>
      <c r="D372" s="56"/>
      <c r="E372" s="11">
        <f>SUBTOTAL(9,E373:E382)</f>
        <v>0</v>
      </c>
      <c r="F372" s="11">
        <f>SUBTOTAL(9,F373:F382)</f>
        <v>0</v>
      </c>
      <c r="G372" s="11">
        <f>SUBTOTAL(9,G373:G382)</f>
        <v>0</v>
      </c>
      <c r="H372" s="11">
        <f>SUBTOTAL(9,H373:H382)</f>
        <v>0</v>
      </c>
      <c r="I372" s="11">
        <f t="shared" ref="I372:N372" si="132">SUBTOTAL(9,I373:I382)</f>
        <v>0</v>
      </c>
      <c r="J372" s="11">
        <f t="shared" si="132"/>
        <v>0</v>
      </c>
      <c r="K372" s="11">
        <f t="shared" si="132"/>
        <v>0</v>
      </c>
      <c r="L372" s="11">
        <f t="shared" si="132"/>
        <v>0</v>
      </c>
      <c r="M372" s="11">
        <f t="shared" si="132"/>
        <v>0</v>
      </c>
      <c r="N372" s="11">
        <f t="shared" si="132"/>
        <v>0</v>
      </c>
      <c r="O372" s="11">
        <f>SUBTOTAL(9,O373:O382)</f>
        <v>0</v>
      </c>
    </row>
    <row r="373" spans="1:15" s="57" customFormat="1" ht="25.5" hidden="1">
      <c r="A373" s="50">
        <f t="shared" si="129"/>
        <v>3</v>
      </c>
      <c r="B373" s="148"/>
      <c r="C373" s="149" t="s">
        <v>127</v>
      </c>
      <c r="D373" s="58" t="s">
        <v>2</v>
      </c>
      <c r="E373" s="11">
        <f>SUBTOTAL(9,E374:E375)</f>
        <v>0</v>
      </c>
      <c r="F373" s="11">
        <f>SUBTOTAL(9,F374:F375)</f>
        <v>0</v>
      </c>
      <c r="G373" s="11">
        <f>SUBTOTAL(9,G374:G375)</f>
        <v>0</v>
      </c>
      <c r="H373" s="11">
        <f>SUBTOTAL(9,H374:H375)</f>
        <v>0</v>
      </c>
      <c r="I373" s="11">
        <f t="shared" ref="I373:N373" si="133">SUBTOTAL(9,I374:I375)</f>
        <v>0</v>
      </c>
      <c r="J373" s="11">
        <f t="shared" si="133"/>
        <v>0</v>
      </c>
      <c r="K373" s="11">
        <f t="shared" si="133"/>
        <v>0</v>
      </c>
      <c r="L373" s="11">
        <f t="shared" si="133"/>
        <v>0</v>
      </c>
      <c r="M373" s="11">
        <f t="shared" si="133"/>
        <v>0</v>
      </c>
      <c r="N373" s="11">
        <f t="shared" si="133"/>
        <v>0</v>
      </c>
      <c r="O373" s="11">
        <f>SUBTOTAL(9,O374:O375)</f>
        <v>0</v>
      </c>
    </row>
    <row r="374" spans="1:15" s="57" customFormat="1" ht="25.5" hidden="1">
      <c r="A374" s="50">
        <f t="shared" si="129"/>
        <v>3</v>
      </c>
      <c r="B374" s="148"/>
      <c r="C374" s="149" t="s">
        <v>303</v>
      </c>
      <c r="D374" s="58" t="s">
        <v>302</v>
      </c>
      <c r="E374" s="51"/>
      <c r="F374" s="51"/>
      <c r="G374" s="51"/>
      <c r="H374" s="51"/>
      <c r="I374" s="51"/>
      <c r="J374" s="52">
        <f>H374+I374</f>
        <v>0</v>
      </c>
      <c r="K374" s="51"/>
      <c r="L374" s="51"/>
      <c r="M374" s="52">
        <f>K374+L374</f>
        <v>0</v>
      </c>
      <c r="N374" s="51"/>
      <c r="O374" s="52">
        <f>M374+N374</f>
        <v>0</v>
      </c>
    </row>
    <row r="375" spans="1:15" s="57" customFormat="1" ht="25.5" hidden="1">
      <c r="A375" s="50">
        <f t="shared" si="129"/>
        <v>3</v>
      </c>
      <c r="B375" s="148"/>
      <c r="C375" s="149" t="s">
        <v>305</v>
      </c>
      <c r="D375" s="58" t="s">
        <v>304</v>
      </c>
      <c r="E375" s="51"/>
      <c r="F375" s="51"/>
      <c r="G375" s="51"/>
      <c r="H375" s="51"/>
      <c r="I375" s="51"/>
      <c r="J375" s="52">
        <f>H375+I375</f>
        <v>0</v>
      </c>
      <c r="K375" s="51"/>
      <c r="L375" s="51"/>
      <c r="M375" s="52">
        <f>K375+L375</f>
        <v>0</v>
      </c>
      <c r="N375" s="51"/>
      <c r="O375" s="52">
        <f>M375+N375</f>
        <v>0</v>
      </c>
    </row>
    <row r="376" spans="1:15" s="57" customFormat="1" hidden="1">
      <c r="A376" s="50">
        <f t="shared" si="129"/>
        <v>3</v>
      </c>
      <c r="B376" s="150"/>
      <c r="C376" s="151" t="s">
        <v>128</v>
      </c>
      <c r="D376" s="59" t="s">
        <v>3</v>
      </c>
      <c r="E376" s="51"/>
      <c r="F376" s="51"/>
      <c r="G376" s="51"/>
      <c r="H376" s="51"/>
      <c r="I376" s="51"/>
      <c r="J376" s="52">
        <f>H376+I376</f>
        <v>0</v>
      </c>
      <c r="K376" s="51"/>
      <c r="L376" s="51"/>
      <c r="M376" s="52">
        <f>K376+L376</f>
        <v>0</v>
      </c>
      <c r="N376" s="51"/>
      <c r="O376" s="52">
        <f>M376+N376</f>
        <v>0</v>
      </c>
    </row>
    <row r="377" spans="1:15" s="57" customFormat="1" hidden="1">
      <c r="A377" s="50">
        <f t="shared" si="129"/>
        <v>3</v>
      </c>
      <c r="B377" s="150"/>
      <c r="C377" s="152" t="s">
        <v>445</v>
      </c>
      <c r="D377" s="117" t="s">
        <v>446</v>
      </c>
      <c r="E377" s="11">
        <f>SUBTOTAL(9,E378:E381)</f>
        <v>0</v>
      </c>
      <c r="F377" s="11">
        <f>SUBTOTAL(9,F378:F381)</f>
        <v>0</v>
      </c>
      <c r="G377" s="11">
        <f>SUBTOTAL(9,G378:G381)</f>
        <v>0</v>
      </c>
      <c r="H377" s="11">
        <f>SUBTOTAL(9,H378:H381)</f>
        <v>0</v>
      </c>
      <c r="I377" s="11">
        <f t="shared" ref="I377:N377" si="134">SUBTOTAL(9,I378:I381)</f>
        <v>0</v>
      </c>
      <c r="J377" s="11">
        <f t="shared" si="134"/>
        <v>0</v>
      </c>
      <c r="K377" s="11">
        <f t="shared" si="134"/>
        <v>0</v>
      </c>
      <c r="L377" s="11">
        <f t="shared" si="134"/>
        <v>0</v>
      </c>
      <c r="M377" s="11">
        <f t="shared" si="134"/>
        <v>0</v>
      </c>
      <c r="N377" s="11">
        <f t="shared" si="134"/>
        <v>0</v>
      </c>
      <c r="O377" s="11">
        <f>SUBTOTAL(9,O378:O381)</f>
        <v>0</v>
      </c>
    </row>
    <row r="378" spans="1:15" s="57" customFormat="1" ht="25.5" hidden="1">
      <c r="A378" s="50">
        <f t="shared" si="129"/>
        <v>3</v>
      </c>
      <c r="B378" s="150"/>
      <c r="C378" s="149" t="s">
        <v>129</v>
      </c>
      <c r="D378" s="60" t="s">
        <v>37</v>
      </c>
      <c r="E378" s="51"/>
      <c r="F378" s="51"/>
      <c r="G378" s="51"/>
      <c r="H378" s="51"/>
      <c r="I378" s="51"/>
      <c r="J378" s="52">
        <f>H378+I378</f>
        <v>0</v>
      </c>
      <c r="K378" s="51"/>
      <c r="L378" s="51"/>
      <c r="M378" s="52">
        <f>K378+L378</f>
        <v>0</v>
      </c>
      <c r="N378" s="51"/>
      <c r="O378" s="52">
        <f>M378+N378</f>
        <v>0</v>
      </c>
    </row>
    <row r="379" spans="1:15" s="57" customFormat="1" hidden="1">
      <c r="A379" s="50">
        <f t="shared" si="129"/>
        <v>3</v>
      </c>
      <c r="B379" s="150"/>
      <c r="C379" s="149" t="s">
        <v>131</v>
      </c>
      <c r="D379" s="60" t="s">
        <v>39</v>
      </c>
      <c r="E379" s="51"/>
      <c r="F379" s="51"/>
      <c r="G379" s="51"/>
      <c r="H379" s="51"/>
      <c r="I379" s="51"/>
      <c r="J379" s="52">
        <f>H379+I379</f>
        <v>0</v>
      </c>
      <c r="K379" s="51"/>
      <c r="L379" s="51"/>
      <c r="M379" s="52">
        <f>K379+L379</f>
        <v>0</v>
      </c>
      <c r="N379" s="51"/>
      <c r="O379" s="52">
        <f>M379+N379</f>
        <v>0</v>
      </c>
    </row>
    <row r="380" spans="1:15" s="57" customFormat="1" hidden="1">
      <c r="A380" s="50">
        <f t="shared" si="129"/>
        <v>3</v>
      </c>
      <c r="B380" s="150"/>
      <c r="C380" s="149" t="s">
        <v>132</v>
      </c>
      <c r="D380" s="60" t="s">
        <v>40</v>
      </c>
      <c r="E380" s="51"/>
      <c r="F380" s="51"/>
      <c r="G380" s="51"/>
      <c r="H380" s="51"/>
      <c r="I380" s="51"/>
      <c r="J380" s="52">
        <f>H380+I380</f>
        <v>0</v>
      </c>
      <c r="K380" s="51"/>
      <c r="L380" s="51"/>
      <c r="M380" s="52">
        <f>K380+L380</f>
        <v>0</v>
      </c>
      <c r="N380" s="51"/>
      <c r="O380" s="52">
        <f>M380+N380</f>
        <v>0</v>
      </c>
    </row>
    <row r="381" spans="1:15" s="57" customFormat="1" ht="25.5" hidden="1">
      <c r="A381" s="50">
        <f t="shared" si="129"/>
        <v>3</v>
      </c>
      <c r="B381" s="150"/>
      <c r="C381" s="149" t="s">
        <v>133</v>
      </c>
      <c r="D381" s="60" t="s">
        <v>41</v>
      </c>
      <c r="E381" s="51"/>
      <c r="F381" s="51"/>
      <c r="G381" s="51"/>
      <c r="H381" s="51"/>
      <c r="I381" s="51"/>
      <c r="J381" s="52">
        <f>H381+I381</f>
        <v>0</v>
      </c>
      <c r="K381" s="51"/>
      <c r="L381" s="51"/>
      <c r="M381" s="52">
        <f>K381+L381</f>
        <v>0</v>
      </c>
      <c r="N381" s="51"/>
      <c r="O381" s="52">
        <f>M381+N381</f>
        <v>0</v>
      </c>
    </row>
    <row r="382" spans="1:15" s="57" customFormat="1" hidden="1">
      <c r="A382" s="50">
        <f t="shared" si="129"/>
        <v>3</v>
      </c>
      <c r="B382" s="150"/>
      <c r="C382" s="149" t="s">
        <v>447</v>
      </c>
      <c r="D382" s="60" t="s">
        <v>4</v>
      </c>
      <c r="E382" s="51"/>
      <c r="F382" s="51"/>
      <c r="G382" s="51"/>
      <c r="H382" s="51"/>
      <c r="I382" s="51"/>
      <c r="J382" s="52">
        <f>H382+I382</f>
        <v>0</v>
      </c>
      <c r="K382" s="51"/>
      <c r="L382" s="51"/>
      <c r="M382" s="52">
        <f>K382+L382</f>
        <v>0</v>
      </c>
      <c r="N382" s="51"/>
      <c r="O382" s="52">
        <f>M382+N382</f>
        <v>0</v>
      </c>
    </row>
    <row r="383" spans="1:15" hidden="1">
      <c r="A383" s="50">
        <f t="shared" si="129"/>
        <v>3</v>
      </c>
      <c r="B383" s="147"/>
      <c r="C383" s="146" t="s">
        <v>134</v>
      </c>
      <c r="D383" s="56"/>
      <c r="E383" s="11">
        <f>SUBTOTAL(9,E384:E387)</f>
        <v>0</v>
      </c>
      <c r="F383" s="11">
        <f>SUBTOTAL(9,F384:F387)</f>
        <v>0</v>
      </c>
      <c r="G383" s="11">
        <f>SUBTOTAL(9,G384:G387)</f>
        <v>0</v>
      </c>
      <c r="H383" s="11">
        <f>SUBTOTAL(9,H384:H387)</f>
        <v>0</v>
      </c>
      <c r="I383" s="11">
        <f t="shared" ref="I383:N383" si="135">SUBTOTAL(9,I384:I387)</f>
        <v>0</v>
      </c>
      <c r="J383" s="11">
        <f t="shared" si="135"/>
        <v>0</v>
      </c>
      <c r="K383" s="11">
        <f t="shared" si="135"/>
        <v>0</v>
      </c>
      <c r="L383" s="11">
        <f t="shared" si="135"/>
        <v>0</v>
      </c>
      <c r="M383" s="11">
        <f t="shared" si="135"/>
        <v>0</v>
      </c>
      <c r="N383" s="11">
        <f t="shared" si="135"/>
        <v>0</v>
      </c>
      <c r="O383" s="11">
        <f>SUBTOTAL(9,O384:O387)</f>
        <v>0</v>
      </c>
    </row>
    <row r="384" spans="1:15" hidden="1">
      <c r="A384" s="50">
        <f t="shared" si="129"/>
        <v>3</v>
      </c>
      <c r="B384" s="150"/>
      <c r="C384" s="151" t="s">
        <v>135</v>
      </c>
      <c r="D384" s="59" t="s">
        <v>5</v>
      </c>
      <c r="E384" s="51"/>
      <c r="F384" s="51"/>
      <c r="G384" s="51"/>
      <c r="H384" s="51"/>
      <c r="I384" s="51"/>
      <c r="J384" s="52">
        <f>H384+I384</f>
        <v>0</v>
      </c>
      <c r="K384" s="51"/>
      <c r="L384" s="51"/>
      <c r="M384" s="52">
        <f>K384+L384</f>
        <v>0</v>
      </c>
      <c r="N384" s="51"/>
      <c r="O384" s="52">
        <f>M384+N384</f>
        <v>0</v>
      </c>
    </row>
    <row r="385" spans="1:15" hidden="1">
      <c r="A385" s="50">
        <f t="shared" si="129"/>
        <v>3</v>
      </c>
      <c r="B385" s="150"/>
      <c r="C385" s="154" t="s">
        <v>448</v>
      </c>
      <c r="D385" s="118" t="s">
        <v>173</v>
      </c>
      <c r="E385" s="51"/>
      <c r="F385" s="51"/>
      <c r="G385" s="51"/>
      <c r="H385" s="51"/>
      <c r="I385" s="51"/>
      <c r="J385" s="52">
        <f>H385+I385</f>
        <v>0</v>
      </c>
      <c r="K385" s="51"/>
      <c r="L385" s="51"/>
      <c r="M385" s="52">
        <f>K385+L385</f>
        <v>0</v>
      </c>
      <c r="N385" s="51"/>
      <c r="O385" s="52">
        <f>M385+N385</f>
        <v>0</v>
      </c>
    </row>
    <row r="386" spans="1:15" hidden="1">
      <c r="A386" s="50">
        <f t="shared" si="129"/>
        <v>3</v>
      </c>
      <c r="B386" s="153"/>
      <c r="C386" s="155" t="s">
        <v>557</v>
      </c>
      <c r="D386" s="137" t="s">
        <v>8</v>
      </c>
      <c r="E386" s="51"/>
      <c r="F386" s="51"/>
      <c r="G386" s="51"/>
      <c r="H386" s="51"/>
      <c r="I386" s="51"/>
      <c r="J386" s="52">
        <f>H386+I386</f>
        <v>0</v>
      </c>
      <c r="K386" s="51"/>
      <c r="L386" s="51"/>
      <c r="M386" s="52">
        <f>K386+L386</f>
        <v>0</v>
      </c>
      <c r="N386" s="51"/>
      <c r="O386" s="52">
        <f>M386+N386</f>
        <v>0</v>
      </c>
    </row>
    <row r="387" spans="1:15" ht="25.5" hidden="1">
      <c r="A387" s="50">
        <f t="shared" si="129"/>
        <v>3</v>
      </c>
      <c r="B387" s="153"/>
      <c r="C387" s="155" t="s">
        <v>139</v>
      </c>
      <c r="D387" s="136" t="s">
        <v>10</v>
      </c>
      <c r="E387" s="51"/>
      <c r="F387" s="51"/>
      <c r="G387" s="51"/>
      <c r="H387" s="51"/>
      <c r="I387" s="51"/>
      <c r="J387" s="52">
        <f>H387+I387</f>
        <v>0</v>
      </c>
      <c r="K387" s="51"/>
      <c r="L387" s="51"/>
      <c r="M387" s="52">
        <f>K387+L387</f>
        <v>0</v>
      </c>
      <c r="N387" s="51"/>
      <c r="O387" s="52">
        <f>M387+N387</f>
        <v>0</v>
      </c>
    </row>
    <row r="388" spans="1:15" hidden="1">
      <c r="A388" s="50">
        <f t="shared" si="129"/>
        <v>3</v>
      </c>
      <c r="B388" s="156"/>
      <c r="C388" s="157" t="s">
        <v>140</v>
      </c>
      <c r="D388" s="136"/>
      <c r="E388" s="11">
        <f>SUBTOTAL(9,E389:E393)</f>
        <v>0</v>
      </c>
      <c r="F388" s="11">
        <f>SUBTOTAL(9,F389:F393)</f>
        <v>0</v>
      </c>
      <c r="G388" s="11">
        <f>SUBTOTAL(9,G389:G393)</f>
        <v>0</v>
      </c>
      <c r="H388" s="11">
        <f>SUBTOTAL(9,H389:H393)</f>
        <v>0</v>
      </c>
      <c r="I388" s="11">
        <f t="shared" ref="I388:N388" si="136">SUBTOTAL(9,I389:I393)</f>
        <v>0</v>
      </c>
      <c r="J388" s="11">
        <f t="shared" si="136"/>
        <v>0</v>
      </c>
      <c r="K388" s="11">
        <f t="shared" si="136"/>
        <v>0</v>
      </c>
      <c r="L388" s="11">
        <f t="shared" si="136"/>
        <v>0</v>
      </c>
      <c r="M388" s="11">
        <f t="shared" si="136"/>
        <v>0</v>
      </c>
      <c r="N388" s="11">
        <f t="shared" si="136"/>
        <v>0</v>
      </c>
      <c r="O388" s="11">
        <f>SUBTOTAL(9,O389:O393)</f>
        <v>0</v>
      </c>
    </row>
    <row r="389" spans="1:15" hidden="1">
      <c r="A389" s="50">
        <f t="shared" si="129"/>
        <v>3</v>
      </c>
      <c r="B389" s="153"/>
      <c r="C389" s="155" t="s">
        <v>141</v>
      </c>
      <c r="D389" s="137" t="s">
        <v>71</v>
      </c>
      <c r="E389" s="51"/>
      <c r="F389" s="51"/>
      <c r="G389" s="51"/>
      <c r="H389" s="51"/>
      <c r="I389" s="51"/>
      <c r="J389" s="52">
        <f>H389+I389</f>
        <v>0</v>
      </c>
      <c r="K389" s="51"/>
      <c r="L389" s="51"/>
      <c r="M389" s="52">
        <f>K389+L389</f>
        <v>0</v>
      </c>
      <c r="N389" s="51"/>
      <c r="O389" s="52">
        <f>M389+N389</f>
        <v>0</v>
      </c>
    </row>
    <row r="390" spans="1:15" hidden="1">
      <c r="A390" s="50">
        <f t="shared" si="129"/>
        <v>3</v>
      </c>
      <c r="B390" s="153"/>
      <c r="C390" s="155" t="s">
        <v>142</v>
      </c>
      <c r="D390" s="137" t="s">
        <v>73</v>
      </c>
      <c r="E390" s="51"/>
      <c r="F390" s="51"/>
      <c r="G390" s="51"/>
      <c r="H390" s="51"/>
      <c r="I390" s="51"/>
      <c r="J390" s="52">
        <f>H390+I390</f>
        <v>0</v>
      </c>
      <c r="K390" s="51"/>
      <c r="L390" s="51"/>
      <c r="M390" s="52">
        <f>K390+L390</f>
        <v>0</v>
      </c>
      <c r="N390" s="51"/>
      <c r="O390" s="52">
        <f>M390+N390</f>
        <v>0</v>
      </c>
    </row>
    <row r="391" spans="1:15" hidden="1">
      <c r="A391" s="50">
        <f t="shared" si="129"/>
        <v>3</v>
      </c>
      <c r="B391" s="153"/>
      <c r="C391" s="155" t="s">
        <v>143</v>
      </c>
      <c r="D391" s="137" t="s">
        <v>75</v>
      </c>
      <c r="E391" s="51"/>
      <c r="F391" s="51"/>
      <c r="G391" s="51"/>
      <c r="H391" s="51"/>
      <c r="I391" s="51"/>
      <c r="J391" s="52">
        <f>H391+I391</f>
        <v>0</v>
      </c>
      <c r="K391" s="51"/>
      <c r="L391" s="51"/>
      <c r="M391" s="52">
        <f>K391+L391</f>
        <v>0</v>
      </c>
      <c r="N391" s="51"/>
      <c r="O391" s="52">
        <f>M391+N391</f>
        <v>0</v>
      </c>
    </row>
    <row r="392" spans="1:15" hidden="1">
      <c r="A392" s="50">
        <f t="shared" si="129"/>
        <v>3</v>
      </c>
      <c r="B392" s="153"/>
      <c r="C392" s="155" t="s">
        <v>144</v>
      </c>
      <c r="D392" s="137" t="s">
        <v>77</v>
      </c>
      <c r="E392" s="51"/>
      <c r="F392" s="51"/>
      <c r="G392" s="51"/>
      <c r="H392" s="51"/>
      <c r="I392" s="51"/>
      <c r="J392" s="52">
        <f>H392+I392</f>
        <v>0</v>
      </c>
      <c r="K392" s="51"/>
      <c r="L392" s="51"/>
      <c r="M392" s="52">
        <f>K392+L392</f>
        <v>0</v>
      </c>
      <c r="N392" s="51"/>
      <c r="O392" s="52">
        <f>M392+N392</f>
        <v>0</v>
      </c>
    </row>
    <row r="393" spans="1:15" hidden="1">
      <c r="A393" s="50">
        <f t="shared" si="129"/>
        <v>3</v>
      </c>
      <c r="B393" s="153"/>
      <c r="C393" s="155" t="s">
        <v>145</v>
      </c>
      <c r="D393" s="137" t="s">
        <v>28</v>
      </c>
      <c r="E393" s="51"/>
      <c r="F393" s="51"/>
      <c r="G393" s="51"/>
      <c r="H393" s="51"/>
      <c r="I393" s="51"/>
      <c r="J393" s="52">
        <f>H393+I393</f>
        <v>0</v>
      </c>
      <c r="K393" s="51"/>
      <c r="L393" s="51"/>
      <c r="M393" s="52">
        <f>K393+L393</f>
        <v>0</v>
      </c>
      <c r="N393" s="51"/>
      <c r="O393" s="52">
        <f>M393+N393</f>
        <v>0</v>
      </c>
    </row>
    <row r="394" spans="1:15" hidden="1">
      <c r="A394" s="50">
        <f t="shared" si="129"/>
        <v>3</v>
      </c>
      <c r="B394" s="145" t="s">
        <v>146</v>
      </c>
      <c r="C394" s="157" t="s">
        <v>147</v>
      </c>
      <c r="D394" s="56"/>
      <c r="E394" s="11">
        <f>SUBTOTAL(9,E395:E423)</f>
        <v>0</v>
      </c>
      <c r="F394" s="11">
        <f>SUBTOTAL(9,F395:F423)</f>
        <v>0</v>
      </c>
      <c r="G394" s="11">
        <f>SUBTOTAL(9,G395:G423)</f>
        <v>0</v>
      </c>
      <c r="H394" s="11">
        <f>SUBTOTAL(9,H395:H423)</f>
        <v>0</v>
      </c>
      <c r="I394" s="11">
        <f t="shared" ref="I394:N394" si="137">SUBTOTAL(9,I395:I423)</f>
        <v>0</v>
      </c>
      <c r="J394" s="11">
        <f t="shared" si="137"/>
        <v>0</v>
      </c>
      <c r="K394" s="11">
        <f t="shared" si="137"/>
        <v>0</v>
      </c>
      <c r="L394" s="11">
        <f t="shared" si="137"/>
        <v>0</v>
      </c>
      <c r="M394" s="11">
        <f t="shared" si="137"/>
        <v>0</v>
      </c>
      <c r="N394" s="11">
        <f t="shared" si="137"/>
        <v>0</v>
      </c>
      <c r="O394" s="11">
        <f>SUBTOTAL(9,O395:O423)</f>
        <v>0</v>
      </c>
    </row>
    <row r="395" spans="1:15" hidden="1">
      <c r="A395" s="50">
        <f t="shared" si="129"/>
        <v>3</v>
      </c>
      <c r="B395" s="156"/>
      <c r="C395" s="158" t="s">
        <v>26</v>
      </c>
      <c r="D395" s="56"/>
      <c r="E395" s="11">
        <f>SUBTOTAL(9,E396:E414)</f>
        <v>0</v>
      </c>
      <c r="F395" s="11">
        <f t="shared" ref="F395:O395" si="138">SUBTOTAL(9,F396:F414)</f>
        <v>0</v>
      </c>
      <c r="G395" s="11">
        <f t="shared" si="138"/>
        <v>0</v>
      </c>
      <c r="H395" s="11">
        <f t="shared" si="138"/>
        <v>0</v>
      </c>
      <c r="I395" s="11">
        <f t="shared" si="138"/>
        <v>0</v>
      </c>
      <c r="J395" s="11">
        <f t="shared" si="138"/>
        <v>0</v>
      </c>
      <c r="K395" s="11">
        <f t="shared" si="138"/>
        <v>0</v>
      </c>
      <c r="L395" s="11">
        <f t="shared" si="138"/>
        <v>0</v>
      </c>
      <c r="M395" s="11">
        <f t="shared" si="138"/>
        <v>0</v>
      </c>
      <c r="N395" s="11">
        <f t="shared" si="138"/>
        <v>0</v>
      </c>
      <c r="O395" s="11">
        <f t="shared" si="138"/>
        <v>0</v>
      </c>
    </row>
    <row r="396" spans="1:15" hidden="1">
      <c r="A396" s="50">
        <f t="shared" si="129"/>
        <v>3</v>
      </c>
      <c r="B396" s="150"/>
      <c r="C396" s="161" t="s">
        <v>770</v>
      </c>
      <c r="D396" s="56"/>
      <c r="E396" s="11">
        <f>SUBTOTAL(9,E397:E406)</f>
        <v>0</v>
      </c>
      <c r="F396" s="11">
        <f t="shared" ref="F396:O396" si="139">SUBTOTAL(9,F397:F406)</f>
        <v>0</v>
      </c>
      <c r="G396" s="11">
        <f t="shared" si="139"/>
        <v>0</v>
      </c>
      <c r="H396" s="11">
        <f t="shared" si="139"/>
        <v>0</v>
      </c>
      <c r="I396" s="11">
        <f t="shared" si="139"/>
        <v>0</v>
      </c>
      <c r="J396" s="11">
        <f t="shared" si="139"/>
        <v>0</v>
      </c>
      <c r="K396" s="11">
        <f t="shared" si="139"/>
        <v>0</v>
      </c>
      <c r="L396" s="11">
        <f t="shared" si="139"/>
        <v>0</v>
      </c>
      <c r="M396" s="11">
        <f t="shared" si="139"/>
        <v>0</v>
      </c>
      <c r="N396" s="11">
        <f t="shared" si="139"/>
        <v>0</v>
      </c>
      <c r="O396" s="11">
        <f t="shared" si="139"/>
        <v>0</v>
      </c>
    </row>
    <row r="397" spans="1:15" ht="25.5" hidden="1">
      <c r="A397" s="50">
        <f t="shared" si="129"/>
        <v>3</v>
      </c>
      <c r="B397" s="150"/>
      <c r="C397" s="160" t="s">
        <v>771</v>
      </c>
      <c r="D397" s="58" t="s">
        <v>2</v>
      </c>
      <c r="E397" s="11">
        <f>SUBTOTAL(9,E398:E399)</f>
        <v>0</v>
      </c>
      <c r="F397" s="11">
        <f t="shared" ref="F397:O397" si="140">SUBTOTAL(9,F398:F399)</f>
        <v>0</v>
      </c>
      <c r="G397" s="11">
        <f t="shared" si="140"/>
        <v>0</v>
      </c>
      <c r="H397" s="11">
        <f t="shared" si="140"/>
        <v>0</v>
      </c>
      <c r="I397" s="11">
        <f t="shared" si="140"/>
        <v>0</v>
      </c>
      <c r="J397" s="11">
        <f t="shared" si="140"/>
        <v>0</v>
      </c>
      <c r="K397" s="11">
        <f t="shared" si="140"/>
        <v>0</v>
      </c>
      <c r="L397" s="11">
        <f t="shared" si="140"/>
        <v>0</v>
      </c>
      <c r="M397" s="11">
        <f t="shared" si="140"/>
        <v>0</v>
      </c>
      <c r="N397" s="11">
        <f t="shared" si="140"/>
        <v>0</v>
      </c>
      <c r="O397" s="11">
        <f t="shared" si="140"/>
        <v>0</v>
      </c>
    </row>
    <row r="398" spans="1:15" ht="25.5" hidden="1">
      <c r="A398" s="50">
        <f t="shared" si="129"/>
        <v>3</v>
      </c>
      <c r="B398" s="150"/>
      <c r="C398" s="260" t="s">
        <v>772</v>
      </c>
      <c r="D398" s="58" t="s">
        <v>302</v>
      </c>
      <c r="E398" s="51"/>
      <c r="F398" s="51"/>
      <c r="G398" s="51"/>
      <c r="H398" s="51"/>
      <c r="I398" s="51"/>
      <c r="J398" s="52">
        <f>H398+I398</f>
        <v>0</v>
      </c>
      <c r="K398" s="51"/>
      <c r="L398" s="51"/>
      <c r="M398" s="52">
        <f>K398+L398</f>
        <v>0</v>
      </c>
      <c r="N398" s="51"/>
      <c r="O398" s="52">
        <f>M398+N398</f>
        <v>0</v>
      </c>
    </row>
    <row r="399" spans="1:15" ht="25.5" hidden="1">
      <c r="A399" s="50">
        <f t="shared" si="129"/>
        <v>3</v>
      </c>
      <c r="B399" s="150"/>
      <c r="C399" s="260" t="s">
        <v>773</v>
      </c>
      <c r="D399" s="58" t="s">
        <v>304</v>
      </c>
      <c r="E399" s="51"/>
      <c r="F399" s="51"/>
      <c r="G399" s="51"/>
      <c r="H399" s="51"/>
      <c r="I399" s="51"/>
      <c r="J399" s="52">
        <f>H399+I399</f>
        <v>0</v>
      </c>
      <c r="K399" s="51"/>
      <c r="L399" s="51"/>
      <c r="M399" s="52">
        <f>K399+L399</f>
        <v>0</v>
      </c>
      <c r="N399" s="51"/>
      <c r="O399" s="52">
        <f>M399+N399</f>
        <v>0</v>
      </c>
    </row>
    <row r="400" spans="1:15" hidden="1">
      <c r="A400" s="50">
        <f t="shared" si="129"/>
        <v>3</v>
      </c>
      <c r="B400" s="150"/>
      <c r="C400" s="258" t="s">
        <v>42</v>
      </c>
      <c r="D400" s="59" t="s">
        <v>3</v>
      </c>
      <c r="E400" s="51"/>
      <c r="F400" s="51"/>
      <c r="G400" s="51"/>
      <c r="H400" s="51"/>
      <c r="I400" s="51"/>
      <c r="J400" s="52">
        <f>H400+I400</f>
        <v>0</v>
      </c>
      <c r="K400" s="51"/>
      <c r="L400" s="51"/>
      <c r="M400" s="52">
        <f>K400+L400</f>
        <v>0</v>
      </c>
      <c r="N400" s="51"/>
      <c r="O400" s="52">
        <f>M400+N400</f>
        <v>0</v>
      </c>
    </row>
    <row r="401" spans="1:15" hidden="1">
      <c r="A401" s="50">
        <f t="shared" si="129"/>
        <v>3</v>
      </c>
      <c r="B401" s="150"/>
      <c r="C401" s="259" t="s">
        <v>449</v>
      </c>
      <c r="D401" s="117" t="s">
        <v>446</v>
      </c>
      <c r="E401" s="11">
        <f>SUBTOTAL(9,E402:E405)</f>
        <v>0</v>
      </c>
      <c r="F401" s="11">
        <f>SUBTOTAL(9,F402:F405)</f>
        <v>0</v>
      </c>
      <c r="G401" s="11">
        <f>SUBTOTAL(9,G402:G405)</f>
        <v>0</v>
      </c>
      <c r="H401" s="11">
        <f>SUBTOTAL(9,H402:H405)</f>
        <v>0</v>
      </c>
      <c r="I401" s="11">
        <f t="shared" ref="I401:N401" si="141">SUBTOTAL(9,I402:I405)</f>
        <v>0</v>
      </c>
      <c r="J401" s="11">
        <f t="shared" si="141"/>
        <v>0</v>
      </c>
      <c r="K401" s="11">
        <f t="shared" si="141"/>
        <v>0</v>
      </c>
      <c r="L401" s="11">
        <f t="shared" si="141"/>
        <v>0</v>
      </c>
      <c r="M401" s="11">
        <f t="shared" si="141"/>
        <v>0</v>
      </c>
      <c r="N401" s="11">
        <f t="shared" si="141"/>
        <v>0</v>
      </c>
      <c r="O401" s="11">
        <f>SUBTOTAL(9,O402:O405)</f>
        <v>0</v>
      </c>
    </row>
    <row r="402" spans="1:15" ht="25.5" hidden="1">
      <c r="A402" s="50">
        <f t="shared" si="129"/>
        <v>3</v>
      </c>
      <c r="B402" s="150"/>
      <c r="C402" s="260" t="s">
        <v>153</v>
      </c>
      <c r="D402" s="60" t="s">
        <v>37</v>
      </c>
      <c r="E402" s="51"/>
      <c r="F402" s="51"/>
      <c r="G402" s="51"/>
      <c r="H402" s="51"/>
      <c r="I402" s="51"/>
      <c r="J402" s="52">
        <f t="shared" ref="J402:J414" si="142">H402+I402</f>
        <v>0</v>
      </c>
      <c r="K402" s="51"/>
      <c r="L402" s="51"/>
      <c r="M402" s="52">
        <f t="shared" ref="M402:M414" si="143">K402+L402</f>
        <v>0</v>
      </c>
      <c r="N402" s="51"/>
      <c r="O402" s="52">
        <f t="shared" ref="O402:O414" si="144">M402+N402</f>
        <v>0</v>
      </c>
    </row>
    <row r="403" spans="1:15" hidden="1">
      <c r="A403" s="50">
        <f t="shared" si="129"/>
        <v>3</v>
      </c>
      <c r="B403" s="150"/>
      <c r="C403" s="260" t="s">
        <v>155</v>
      </c>
      <c r="D403" s="60" t="s">
        <v>39</v>
      </c>
      <c r="E403" s="51"/>
      <c r="F403" s="51"/>
      <c r="G403" s="51"/>
      <c r="H403" s="51"/>
      <c r="I403" s="51"/>
      <c r="J403" s="52">
        <f t="shared" si="142"/>
        <v>0</v>
      </c>
      <c r="K403" s="51"/>
      <c r="L403" s="51"/>
      <c r="M403" s="52">
        <f t="shared" si="143"/>
        <v>0</v>
      </c>
      <c r="N403" s="51"/>
      <c r="O403" s="52">
        <f t="shared" si="144"/>
        <v>0</v>
      </c>
    </row>
    <row r="404" spans="1:15" ht="25.5" hidden="1">
      <c r="A404" s="50">
        <f t="shared" si="129"/>
        <v>3</v>
      </c>
      <c r="B404" s="150"/>
      <c r="C404" s="260" t="s">
        <v>156</v>
      </c>
      <c r="D404" s="60" t="s">
        <v>40</v>
      </c>
      <c r="E404" s="51"/>
      <c r="F404" s="51"/>
      <c r="G404" s="51"/>
      <c r="H404" s="51"/>
      <c r="I404" s="51"/>
      <c r="J404" s="52">
        <f t="shared" si="142"/>
        <v>0</v>
      </c>
      <c r="K404" s="51"/>
      <c r="L404" s="51"/>
      <c r="M404" s="52">
        <f t="shared" si="143"/>
        <v>0</v>
      </c>
      <c r="N404" s="51"/>
      <c r="O404" s="52">
        <f t="shared" si="144"/>
        <v>0</v>
      </c>
    </row>
    <row r="405" spans="1:15" ht="25.5" hidden="1">
      <c r="A405" s="50">
        <f t="shared" si="129"/>
        <v>3</v>
      </c>
      <c r="B405" s="150"/>
      <c r="C405" s="260" t="s">
        <v>157</v>
      </c>
      <c r="D405" s="60" t="s">
        <v>41</v>
      </c>
      <c r="E405" s="51"/>
      <c r="F405" s="51"/>
      <c r="G405" s="51"/>
      <c r="H405" s="51"/>
      <c r="I405" s="51"/>
      <c r="J405" s="52">
        <f t="shared" si="142"/>
        <v>0</v>
      </c>
      <c r="K405" s="51"/>
      <c r="L405" s="51"/>
      <c r="M405" s="52">
        <f t="shared" si="143"/>
        <v>0</v>
      </c>
      <c r="N405" s="51"/>
      <c r="O405" s="52">
        <f t="shared" si="144"/>
        <v>0</v>
      </c>
    </row>
    <row r="406" spans="1:15" hidden="1">
      <c r="A406" s="50">
        <f t="shared" si="129"/>
        <v>3</v>
      </c>
      <c r="B406" s="150"/>
      <c r="C406" s="160" t="s">
        <v>158</v>
      </c>
      <c r="D406" s="60" t="s">
        <v>4</v>
      </c>
      <c r="E406" s="51"/>
      <c r="F406" s="51"/>
      <c r="G406" s="51"/>
      <c r="H406" s="51"/>
      <c r="I406" s="51"/>
      <c r="J406" s="52">
        <f t="shared" si="142"/>
        <v>0</v>
      </c>
      <c r="K406" s="51"/>
      <c r="L406" s="51"/>
      <c r="M406" s="52">
        <f t="shared" si="143"/>
        <v>0</v>
      </c>
      <c r="N406" s="51"/>
      <c r="O406" s="52">
        <f t="shared" si="144"/>
        <v>0</v>
      </c>
    </row>
    <row r="407" spans="1:15" hidden="1">
      <c r="A407" s="50">
        <f t="shared" si="129"/>
        <v>3</v>
      </c>
      <c r="B407" s="150"/>
      <c r="C407" s="159" t="s">
        <v>19</v>
      </c>
      <c r="D407" s="59" t="s">
        <v>5</v>
      </c>
      <c r="E407" s="51"/>
      <c r="F407" s="51"/>
      <c r="G407" s="51"/>
      <c r="H407" s="51"/>
      <c r="I407" s="51"/>
      <c r="J407" s="52">
        <f t="shared" si="142"/>
        <v>0</v>
      </c>
      <c r="K407" s="51"/>
      <c r="L407" s="51"/>
      <c r="M407" s="52">
        <f t="shared" si="143"/>
        <v>0</v>
      </c>
      <c r="N407" s="51"/>
      <c r="O407" s="52">
        <f t="shared" si="144"/>
        <v>0</v>
      </c>
    </row>
    <row r="408" spans="1:15" hidden="1">
      <c r="A408" s="50">
        <f t="shared" si="129"/>
        <v>3</v>
      </c>
      <c r="B408" s="150"/>
      <c r="C408" s="162" t="s">
        <v>450</v>
      </c>
      <c r="D408" s="118" t="s">
        <v>173</v>
      </c>
      <c r="E408" s="51"/>
      <c r="F408" s="51"/>
      <c r="G408" s="51"/>
      <c r="H408" s="51"/>
      <c r="I408" s="51"/>
      <c r="J408" s="52">
        <f t="shared" si="142"/>
        <v>0</v>
      </c>
      <c r="K408" s="51"/>
      <c r="L408" s="51"/>
      <c r="M408" s="52">
        <f t="shared" si="143"/>
        <v>0</v>
      </c>
      <c r="N408" s="51"/>
      <c r="O408" s="52">
        <f t="shared" si="144"/>
        <v>0</v>
      </c>
    </row>
    <row r="409" spans="1:15" s="57" customFormat="1" hidden="1">
      <c r="A409" s="50">
        <f t="shared" si="129"/>
        <v>3</v>
      </c>
      <c r="B409" s="153"/>
      <c r="C409" s="163" t="s">
        <v>29</v>
      </c>
      <c r="D409" s="136" t="s">
        <v>6</v>
      </c>
      <c r="E409" s="51"/>
      <c r="F409" s="51"/>
      <c r="G409" s="51"/>
      <c r="H409" s="51"/>
      <c r="I409" s="51"/>
      <c r="J409" s="52">
        <f t="shared" si="142"/>
        <v>0</v>
      </c>
      <c r="K409" s="51"/>
      <c r="L409" s="51"/>
      <c r="M409" s="52">
        <f t="shared" si="143"/>
        <v>0</v>
      </c>
      <c r="N409" s="51"/>
      <c r="O409" s="52">
        <f t="shared" si="144"/>
        <v>0</v>
      </c>
    </row>
    <row r="410" spans="1:15" s="57" customFormat="1" hidden="1">
      <c r="A410" s="50">
        <f t="shared" si="129"/>
        <v>3</v>
      </c>
      <c r="B410" s="153"/>
      <c r="C410" s="163" t="s">
        <v>21</v>
      </c>
      <c r="D410" s="137" t="s">
        <v>8</v>
      </c>
      <c r="E410" s="51"/>
      <c r="F410" s="51"/>
      <c r="G410" s="51"/>
      <c r="H410" s="51"/>
      <c r="I410" s="51"/>
      <c r="J410" s="52">
        <f>H410+I410</f>
        <v>0</v>
      </c>
      <c r="K410" s="51"/>
      <c r="L410" s="51"/>
      <c r="M410" s="52">
        <f>K410+L410</f>
        <v>0</v>
      </c>
      <c r="N410" s="51"/>
      <c r="O410" s="52">
        <f t="shared" si="144"/>
        <v>0</v>
      </c>
    </row>
    <row r="411" spans="1:15" s="57" customFormat="1" hidden="1">
      <c r="A411" s="50">
        <f t="shared" si="129"/>
        <v>3</v>
      </c>
      <c r="B411" s="153"/>
      <c r="C411" s="163" t="s">
        <v>526</v>
      </c>
      <c r="D411" s="137" t="s">
        <v>31</v>
      </c>
      <c r="E411" s="51"/>
      <c r="F411" s="51"/>
      <c r="G411" s="51"/>
      <c r="H411" s="51"/>
      <c r="I411" s="51"/>
      <c r="J411" s="52">
        <f t="shared" si="142"/>
        <v>0</v>
      </c>
      <c r="K411" s="51"/>
      <c r="L411" s="51"/>
      <c r="M411" s="52">
        <f t="shared" si="143"/>
        <v>0</v>
      </c>
      <c r="N411" s="51"/>
      <c r="O411" s="52">
        <f t="shared" si="144"/>
        <v>0</v>
      </c>
    </row>
    <row r="412" spans="1:15" s="57" customFormat="1" hidden="1">
      <c r="A412" s="50">
        <f t="shared" si="129"/>
        <v>3</v>
      </c>
      <c r="B412" s="153"/>
      <c r="C412" s="163" t="s">
        <v>558</v>
      </c>
      <c r="D412" s="137" t="s">
        <v>559</v>
      </c>
      <c r="E412" s="51"/>
      <c r="F412" s="51"/>
      <c r="G412" s="51"/>
      <c r="H412" s="51"/>
      <c r="I412" s="51"/>
      <c r="J412" s="52">
        <f t="shared" si="142"/>
        <v>0</v>
      </c>
      <c r="K412" s="51"/>
      <c r="L412" s="51"/>
      <c r="M412" s="52">
        <f t="shared" si="143"/>
        <v>0</v>
      </c>
      <c r="N412" s="51"/>
      <c r="O412" s="52">
        <f t="shared" si="144"/>
        <v>0</v>
      </c>
    </row>
    <row r="413" spans="1:15" s="57" customFormat="1" ht="25.5" hidden="1">
      <c r="A413" s="50">
        <f t="shared" si="129"/>
        <v>3</v>
      </c>
      <c r="B413" s="153"/>
      <c r="C413" s="163" t="s">
        <v>528</v>
      </c>
      <c r="D413" s="136" t="s">
        <v>9</v>
      </c>
      <c r="E413" s="51"/>
      <c r="F413" s="51"/>
      <c r="G413" s="51"/>
      <c r="H413" s="51"/>
      <c r="I413" s="51"/>
      <c r="J413" s="52">
        <f t="shared" si="142"/>
        <v>0</v>
      </c>
      <c r="K413" s="51"/>
      <c r="L413" s="51"/>
      <c r="M413" s="52">
        <f t="shared" si="143"/>
        <v>0</v>
      </c>
      <c r="N413" s="51"/>
      <c r="O413" s="52">
        <f t="shared" si="144"/>
        <v>0</v>
      </c>
    </row>
    <row r="414" spans="1:15" s="57" customFormat="1" ht="25.5" hidden="1">
      <c r="A414" s="50">
        <f t="shared" si="129"/>
        <v>3</v>
      </c>
      <c r="B414" s="153"/>
      <c r="C414" s="163" t="s">
        <v>30</v>
      </c>
      <c r="D414" s="136" t="s">
        <v>10</v>
      </c>
      <c r="E414" s="51"/>
      <c r="F414" s="51"/>
      <c r="G414" s="51"/>
      <c r="H414" s="51"/>
      <c r="I414" s="51"/>
      <c r="J414" s="52">
        <f t="shared" si="142"/>
        <v>0</v>
      </c>
      <c r="K414" s="51"/>
      <c r="L414" s="51"/>
      <c r="M414" s="52">
        <f t="shared" si="143"/>
        <v>0</v>
      </c>
      <c r="N414" s="51"/>
      <c r="O414" s="52">
        <f t="shared" si="144"/>
        <v>0</v>
      </c>
    </row>
    <row r="415" spans="1:15" s="57" customFormat="1" hidden="1">
      <c r="A415" s="50">
        <f t="shared" si="129"/>
        <v>3</v>
      </c>
      <c r="B415" s="153"/>
      <c r="C415" s="165" t="s">
        <v>451</v>
      </c>
      <c r="D415" s="138" t="s">
        <v>93</v>
      </c>
      <c r="E415" s="11">
        <f>SUBTOTAL(9,E416:E417)</f>
        <v>0</v>
      </c>
      <c r="F415" s="11">
        <f>SUBTOTAL(9,F416:F417)</f>
        <v>0</v>
      </c>
      <c r="G415" s="11">
        <f>SUBTOTAL(9,G416:G417)</f>
        <v>0</v>
      </c>
      <c r="H415" s="11">
        <f>SUBTOTAL(9,H416:H417)</f>
        <v>0</v>
      </c>
      <c r="I415" s="11">
        <f t="shared" ref="I415:N415" si="145">SUBTOTAL(9,I416:I417)</f>
        <v>0</v>
      </c>
      <c r="J415" s="11">
        <f t="shared" si="145"/>
        <v>0</v>
      </c>
      <c r="K415" s="11">
        <f t="shared" si="145"/>
        <v>0</v>
      </c>
      <c r="L415" s="11">
        <f t="shared" si="145"/>
        <v>0</v>
      </c>
      <c r="M415" s="11">
        <f t="shared" si="145"/>
        <v>0</v>
      </c>
      <c r="N415" s="11">
        <f t="shared" si="145"/>
        <v>0</v>
      </c>
      <c r="O415" s="11">
        <f>SUBTOTAL(9,O416:O417)</f>
        <v>0</v>
      </c>
    </row>
    <row r="416" spans="1:15" s="57" customFormat="1" hidden="1">
      <c r="A416" s="50">
        <f t="shared" si="129"/>
        <v>3</v>
      </c>
      <c r="B416" s="153"/>
      <c r="C416" s="166" t="s">
        <v>452</v>
      </c>
      <c r="D416" s="138" t="s">
        <v>453</v>
      </c>
      <c r="E416" s="51"/>
      <c r="F416" s="51"/>
      <c r="G416" s="51"/>
      <c r="H416" s="51"/>
      <c r="I416" s="51"/>
      <c r="J416" s="52">
        <f>H416+I416</f>
        <v>0</v>
      </c>
      <c r="K416" s="51"/>
      <c r="L416" s="51"/>
      <c r="M416" s="52">
        <f>K416+L416</f>
        <v>0</v>
      </c>
      <c r="N416" s="51"/>
      <c r="O416" s="52">
        <f>M416+N416</f>
        <v>0</v>
      </c>
    </row>
    <row r="417" spans="1:15" s="57" customFormat="1" hidden="1">
      <c r="A417" s="50">
        <f t="shared" si="129"/>
        <v>3</v>
      </c>
      <c r="B417" s="153"/>
      <c r="C417" s="166" t="s">
        <v>454</v>
      </c>
      <c r="D417" s="138" t="s">
        <v>455</v>
      </c>
      <c r="E417" s="51"/>
      <c r="F417" s="51"/>
      <c r="G417" s="51"/>
      <c r="H417" s="51"/>
      <c r="I417" s="51"/>
      <c r="J417" s="52">
        <f>H417+I417</f>
        <v>0</v>
      </c>
      <c r="K417" s="51"/>
      <c r="L417" s="51"/>
      <c r="M417" s="52">
        <f>K417+L417</f>
        <v>0</v>
      </c>
      <c r="N417" s="51"/>
      <c r="O417" s="52">
        <f>M417+N417</f>
        <v>0</v>
      </c>
    </row>
    <row r="418" spans="1:15" s="57" customFormat="1" hidden="1">
      <c r="A418" s="50">
        <f t="shared" si="129"/>
        <v>3</v>
      </c>
      <c r="B418" s="156"/>
      <c r="C418" s="158" t="s">
        <v>32</v>
      </c>
      <c r="D418" s="136"/>
      <c r="E418" s="11">
        <f>SUBTOTAL(9,E419:E423)</f>
        <v>0</v>
      </c>
      <c r="F418" s="11">
        <f>SUBTOTAL(9,F419:F423)</f>
        <v>0</v>
      </c>
      <c r="G418" s="11">
        <f>SUBTOTAL(9,G419:G423)</f>
        <v>0</v>
      </c>
      <c r="H418" s="11">
        <f>SUBTOTAL(9,H419:H423)</f>
        <v>0</v>
      </c>
      <c r="I418" s="11">
        <f t="shared" ref="I418:N418" si="146">SUBTOTAL(9,I419:I423)</f>
        <v>0</v>
      </c>
      <c r="J418" s="11">
        <f t="shared" si="146"/>
        <v>0</v>
      </c>
      <c r="K418" s="11">
        <f t="shared" si="146"/>
        <v>0</v>
      </c>
      <c r="L418" s="11">
        <f t="shared" si="146"/>
        <v>0</v>
      </c>
      <c r="M418" s="11">
        <f t="shared" si="146"/>
        <v>0</v>
      </c>
      <c r="N418" s="11">
        <f t="shared" si="146"/>
        <v>0</v>
      </c>
      <c r="O418" s="11">
        <f>SUBTOTAL(9,O419:O423)</f>
        <v>0</v>
      </c>
    </row>
    <row r="419" spans="1:15" s="57" customFormat="1" hidden="1">
      <c r="A419" s="50">
        <f t="shared" si="129"/>
        <v>3</v>
      </c>
      <c r="B419" s="153"/>
      <c r="C419" s="163" t="s">
        <v>70</v>
      </c>
      <c r="D419" s="137" t="s">
        <v>71</v>
      </c>
      <c r="E419" s="51"/>
      <c r="F419" s="51"/>
      <c r="G419" s="51"/>
      <c r="H419" s="51"/>
      <c r="I419" s="51"/>
      <c r="J419" s="52">
        <f>H419+I419</f>
        <v>0</v>
      </c>
      <c r="K419" s="51"/>
      <c r="L419" s="51"/>
      <c r="M419" s="52">
        <f>K419+L419</f>
        <v>0</v>
      </c>
      <c r="N419" s="51"/>
      <c r="O419" s="52">
        <f>M419+N419</f>
        <v>0</v>
      </c>
    </row>
    <row r="420" spans="1:15" s="57" customFormat="1" hidden="1">
      <c r="A420" s="50">
        <f t="shared" si="129"/>
        <v>3</v>
      </c>
      <c r="B420" s="153"/>
      <c r="C420" s="163" t="s">
        <v>72</v>
      </c>
      <c r="D420" s="137" t="s">
        <v>73</v>
      </c>
      <c r="E420" s="51"/>
      <c r="F420" s="51"/>
      <c r="G420" s="51"/>
      <c r="H420" s="51"/>
      <c r="I420" s="51"/>
      <c r="J420" s="52">
        <f>H420+I420</f>
        <v>0</v>
      </c>
      <c r="K420" s="51"/>
      <c r="L420" s="51"/>
      <c r="M420" s="52">
        <f>K420+L420</f>
        <v>0</v>
      </c>
      <c r="N420" s="51"/>
      <c r="O420" s="52">
        <f>M420+N420</f>
        <v>0</v>
      </c>
    </row>
    <row r="421" spans="1:15" s="57" customFormat="1" hidden="1">
      <c r="A421" s="50">
        <f t="shared" si="129"/>
        <v>3</v>
      </c>
      <c r="B421" s="153"/>
      <c r="C421" s="163" t="s">
        <v>74</v>
      </c>
      <c r="D421" s="137" t="s">
        <v>75</v>
      </c>
      <c r="E421" s="51"/>
      <c r="F421" s="51"/>
      <c r="G421" s="51"/>
      <c r="H421" s="51"/>
      <c r="I421" s="51"/>
      <c r="J421" s="52">
        <f>H421+I421</f>
        <v>0</v>
      </c>
      <c r="K421" s="51"/>
      <c r="L421" s="51"/>
      <c r="M421" s="52">
        <f>K421+L421</f>
        <v>0</v>
      </c>
      <c r="N421" s="51"/>
      <c r="O421" s="52">
        <f>M421+N421</f>
        <v>0</v>
      </c>
    </row>
    <row r="422" spans="1:15" s="57" customFormat="1" hidden="1">
      <c r="A422" s="50">
        <f t="shared" si="129"/>
        <v>3</v>
      </c>
      <c r="B422" s="153"/>
      <c r="C422" s="163" t="s">
        <v>76</v>
      </c>
      <c r="D422" s="137" t="s">
        <v>77</v>
      </c>
      <c r="E422" s="51"/>
      <c r="F422" s="51"/>
      <c r="G422" s="51"/>
      <c r="H422" s="51"/>
      <c r="I422" s="51"/>
      <c r="J422" s="52">
        <f>H422+I422</f>
        <v>0</v>
      </c>
      <c r="K422" s="51"/>
      <c r="L422" s="51"/>
      <c r="M422" s="52">
        <f>K422+L422</f>
        <v>0</v>
      </c>
      <c r="N422" s="51"/>
      <c r="O422" s="52">
        <f>M422+N422</f>
        <v>0</v>
      </c>
    </row>
    <row r="423" spans="1:15" s="57" customFormat="1" hidden="1">
      <c r="A423" s="50">
        <f t="shared" si="129"/>
        <v>3</v>
      </c>
      <c r="B423" s="153"/>
      <c r="C423" s="163" t="s">
        <v>12</v>
      </c>
      <c r="D423" s="137" t="s">
        <v>28</v>
      </c>
      <c r="E423" s="51"/>
      <c r="F423" s="51"/>
      <c r="G423" s="51"/>
      <c r="H423" s="51"/>
      <c r="I423" s="51"/>
      <c r="J423" s="52">
        <f>H423+I423</f>
        <v>0</v>
      </c>
      <c r="K423" s="51"/>
      <c r="L423" s="51"/>
      <c r="M423" s="52">
        <f>K423+L423</f>
        <v>0</v>
      </c>
      <c r="N423" s="51"/>
      <c r="O423" s="52">
        <f>M423+N423</f>
        <v>0</v>
      </c>
    </row>
    <row r="424" spans="1:15" s="57" customFormat="1" hidden="1">
      <c r="A424" s="77">
        <f>A425</f>
        <v>3</v>
      </c>
      <c r="B424" s="153"/>
      <c r="C424" s="155"/>
      <c r="D424" s="137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</row>
    <row r="425" spans="1:15" s="57" customFormat="1" hidden="1">
      <c r="A425" s="105">
        <f>MIN(A426:A431)</f>
        <v>3</v>
      </c>
      <c r="B425" s="153"/>
      <c r="C425" s="157" t="s">
        <v>36</v>
      </c>
      <c r="D425" s="137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</row>
    <row r="426" spans="1:15" s="57" customFormat="1" hidden="1">
      <c r="A426" s="50">
        <f t="shared" ref="A426:A431" si="147">IF(MAX(E426:P426)=0,IF(MIN(E426:P426)=0,3,2),2)</f>
        <v>3</v>
      </c>
      <c r="B426" s="153"/>
      <c r="C426" s="155" t="s">
        <v>34</v>
      </c>
      <c r="D426" s="137"/>
      <c r="E426" s="62">
        <f>SUM(E427:E428)</f>
        <v>0</v>
      </c>
      <c r="F426" s="62">
        <f>SUM(F427:F428)</f>
        <v>0</v>
      </c>
      <c r="G426" s="62">
        <f>SUM(G427:G428)</f>
        <v>0</v>
      </c>
      <c r="H426" s="62">
        <f>SUM(H427:H428)</f>
        <v>0</v>
      </c>
      <c r="I426" s="62">
        <f t="shared" ref="I426:N426" si="148">SUM(I427:I428)</f>
        <v>0</v>
      </c>
      <c r="J426" s="62">
        <f t="shared" si="148"/>
        <v>0</v>
      </c>
      <c r="K426" s="62">
        <f t="shared" si="148"/>
        <v>0</v>
      </c>
      <c r="L426" s="62">
        <f t="shared" si="148"/>
        <v>0</v>
      </c>
      <c r="M426" s="62">
        <f t="shared" si="148"/>
        <v>0</v>
      </c>
      <c r="N426" s="62">
        <f t="shared" si="148"/>
        <v>0</v>
      </c>
      <c r="O426" s="62">
        <f>SUM(O427:O428)</f>
        <v>0</v>
      </c>
    </row>
    <row r="427" spans="1:15" s="57" customFormat="1" hidden="1">
      <c r="A427" s="50">
        <f t="shared" si="147"/>
        <v>3</v>
      </c>
      <c r="B427" s="153"/>
      <c r="C427" s="167" t="s">
        <v>80</v>
      </c>
      <c r="D427" s="137"/>
      <c r="E427" s="51"/>
      <c r="F427" s="51"/>
      <c r="G427" s="51"/>
      <c r="H427" s="51"/>
      <c r="I427" s="51"/>
      <c r="J427" s="52">
        <f>H427+I427</f>
        <v>0</v>
      </c>
      <c r="K427" s="51"/>
      <c r="L427" s="51"/>
      <c r="M427" s="52">
        <f>K427+L427</f>
        <v>0</v>
      </c>
      <c r="N427" s="51"/>
      <c r="O427" s="52">
        <f>M427+N427</f>
        <v>0</v>
      </c>
    </row>
    <row r="428" spans="1:15" s="57" customFormat="1" hidden="1">
      <c r="A428" s="50">
        <f t="shared" si="147"/>
        <v>3</v>
      </c>
      <c r="B428" s="153"/>
      <c r="C428" s="167" t="s">
        <v>81</v>
      </c>
      <c r="D428" s="137"/>
      <c r="E428" s="51"/>
      <c r="F428" s="51"/>
      <c r="G428" s="51"/>
      <c r="H428" s="51"/>
      <c r="I428" s="51"/>
      <c r="J428" s="52">
        <f>H428+I428</f>
        <v>0</v>
      </c>
      <c r="K428" s="51"/>
      <c r="L428" s="51"/>
      <c r="M428" s="52">
        <f>K428+L428</f>
        <v>0</v>
      </c>
      <c r="N428" s="51"/>
      <c r="O428" s="52">
        <f>M428+N428</f>
        <v>0</v>
      </c>
    </row>
    <row r="429" spans="1:15" s="57" customFormat="1" hidden="1">
      <c r="A429" s="50">
        <f t="shared" si="147"/>
        <v>3</v>
      </c>
      <c r="B429" s="153"/>
      <c r="C429" s="155" t="s">
        <v>35</v>
      </c>
      <c r="D429" s="137"/>
      <c r="E429" s="62">
        <f>SUM(E430:E431)</f>
        <v>0</v>
      </c>
      <c r="F429" s="62">
        <f>SUM(F430:F431)</f>
        <v>0</v>
      </c>
      <c r="G429" s="62">
        <f>SUM(G430:G431)</f>
        <v>0</v>
      </c>
      <c r="H429" s="62">
        <f>SUM(H430:H431)</f>
        <v>0</v>
      </c>
      <c r="I429" s="62">
        <f t="shared" ref="I429:N429" si="149">SUM(I430:I431)</f>
        <v>0</v>
      </c>
      <c r="J429" s="62">
        <f t="shared" si="149"/>
        <v>0</v>
      </c>
      <c r="K429" s="62">
        <f t="shared" si="149"/>
        <v>0</v>
      </c>
      <c r="L429" s="62">
        <f t="shared" si="149"/>
        <v>0</v>
      </c>
      <c r="M429" s="62">
        <f t="shared" si="149"/>
        <v>0</v>
      </c>
      <c r="N429" s="62">
        <f t="shared" si="149"/>
        <v>0</v>
      </c>
      <c r="O429" s="62">
        <f>SUM(O430:O431)</f>
        <v>0</v>
      </c>
    </row>
    <row r="430" spans="1:15" s="57" customFormat="1" hidden="1">
      <c r="A430" s="50">
        <f t="shared" si="147"/>
        <v>3</v>
      </c>
      <c r="B430" s="153"/>
      <c r="C430" s="167" t="s">
        <v>84</v>
      </c>
      <c r="D430" s="137"/>
      <c r="E430" s="51"/>
      <c r="F430" s="51"/>
      <c r="G430" s="51"/>
      <c r="H430" s="51"/>
      <c r="I430" s="51"/>
      <c r="J430" s="52">
        <f>H430+I430</f>
        <v>0</v>
      </c>
      <c r="K430" s="51"/>
      <c r="L430" s="51"/>
      <c r="M430" s="52">
        <f>K430+L430</f>
        <v>0</v>
      </c>
      <c r="N430" s="51"/>
      <c r="O430" s="52">
        <f>M430+N430</f>
        <v>0</v>
      </c>
    </row>
    <row r="431" spans="1:15" s="57" customFormat="1" hidden="1">
      <c r="A431" s="50">
        <f t="shared" si="147"/>
        <v>3</v>
      </c>
      <c r="B431" s="153"/>
      <c r="C431" s="167" t="s">
        <v>85</v>
      </c>
      <c r="D431" s="137"/>
      <c r="E431" s="51"/>
      <c r="F431" s="51"/>
      <c r="G431" s="51"/>
      <c r="H431" s="51"/>
      <c r="I431" s="51"/>
      <c r="J431" s="52">
        <f>H431+I431</f>
        <v>0</v>
      </c>
      <c r="K431" s="51"/>
      <c r="L431" s="51"/>
      <c r="M431" s="52">
        <f>K431+L431</f>
        <v>0</v>
      </c>
      <c r="N431" s="51"/>
      <c r="O431" s="52">
        <f>M431+N431</f>
        <v>0</v>
      </c>
    </row>
    <row r="432" spans="1:15" s="57" customFormat="1" hidden="1">
      <c r="A432" s="77">
        <f>A433</f>
        <v>3</v>
      </c>
      <c r="B432" s="172"/>
      <c r="C432" s="156"/>
      <c r="D432" s="140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</row>
    <row r="433" spans="1:15" s="57" customFormat="1" hidden="1">
      <c r="A433" s="105">
        <f>MIN(A434:A495)</f>
        <v>3</v>
      </c>
      <c r="B433" s="172"/>
      <c r="C433" s="174" t="s">
        <v>51</v>
      </c>
      <c r="D433" s="140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</row>
    <row r="434" spans="1:15" s="57" customFormat="1" hidden="1">
      <c r="A434" s="50">
        <f t="shared" ref="A434:A487" si="150">IF(MAX(E434:P434)=0,IF(MIN(E434:P434)=0,3,2),2)</f>
        <v>3</v>
      </c>
      <c r="B434" s="145"/>
      <c r="C434" s="146" t="s">
        <v>25</v>
      </c>
      <c r="D434" s="56"/>
      <c r="E434" s="11">
        <f>SUBTOTAL(9,E435:E487)</f>
        <v>0</v>
      </c>
      <c r="F434" s="11">
        <f>SUBTOTAL(9,F435:F487)</f>
        <v>0</v>
      </c>
      <c r="G434" s="11">
        <f>SUBTOTAL(9,G435:G487)</f>
        <v>0</v>
      </c>
      <c r="H434" s="11">
        <f>SUBTOTAL(9,H435:H487)</f>
        <v>0</v>
      </c>
      <c r="I434" s="11">
        <f t="shared" ref="I434:N434" si="151">SUBTOTAL(9,I435:I487)</f>
        <v>0</v>
      </c>
      <c r="J434" s="11">
        <f t="shared" si="151"/>
        <v>0</v>
      </c>
      <c r="K434" s="11">
        <f t="shared" si="151"/>
        <v>0</v>
      </c>
      <c r="L434" s="11">
        <f t="shared" si="151"/>
        <v>0</v>
      </c>
      <c r="M434" s="11">
        <f t="shared" si="151"/>
        <v>0</v>
      </c>
      <c r="N434" s="11">
        <f t="shared" si="151"/>
        <v>0</v>
      </c>
      <c r="O434" s="11">
        <f>SUBTOTAL(9,O435:O487)</f>
        <v>0</v>
      </c>
    </row>
    <row r="435" spans="1:15" s="57" customFormat="1" hidden="1">
      <c r="A435" s="50">
        <f t="shared" si="150"/>
        <v>3</v>
      </c>
      <c r="B435" s="145" t="s">
        <v>14</v>
      </c>
      <c r="C435" s="146" t="s">
        <v>125</v>
      </c>
      <c r="D435" s="56"/>
      <c r="E435" s="11">
        <f>SUBTOTAL(9,E436:E457)</f>
        <v>0</v>
      </c>
      <c r="F435" s="11">
        <f>SUBTOTAL(9,F436:F457)</f>
        <v>0</v>
      </c>
      <c r="G435" s="11">
        <f>SUBTOTAL(9,G436:G457)</f>
        <v>0</v>
      </c>
      <c r="H435" s="11">
        <f>SUBTOTAL(9,H436:H457)</f>
        <v>0</v>
      </c>
      <c r="I435" s="11">
        <f t="shared" ref="I435:N435" si="152">SUBTOTAL(9,I436:I457)</f>
        <v>0</v>
      </c>
      <c r="J435" s="11">
        <f t="shared" si="152"/>
        <v>0</v>
      </c>
      <c r="K435" s="11">
        <f t="shared" si="152"/>
        <v>0</v>
      </c>
      <c r="L435" s="11">
        <f t="shared" si="152"/>
        <v>0</v>
      </c>
      <c r="M435" s="11">
        <f t="shared" si="152"/>
        <v>0</v>
      </c>
      <c r="N435" s="11">
        <f t="shared" si="152"/>
        <v>0</v>
      </c>
      <c r="O435" s="11">
        <f>SUBTOTAL(9,O436:O457)</f>
        <v>0</v>
      </c>
    </row>
    <row r="436" spans="1:15" s="57" customFormat="1" hidden="1">
      <c r="A436" s="50">
        <f t="shared" si="150"/>
        <v>3</v>
      </c>
      <c r="B436" s="147"/>
      <c r="C436" s="146" t="s">
        <v>126</v>
      </c>
      <c r="D436" s="56"/>
      <c r="E436" s="11">
        <f>SUBTOTAL(9,E437:E446)</f>
        <v>0</v>
      </c>
      <c r="F436" s="11">
        <f>SUBTOTAL(9,F437:F446)</f>
        <v>0</v>
      </c>
      <c r="G436" s="11">
        <f>SUBTOTAL(9,G437:G446)</f>
        <v>0</v>
      </c>
      <c r="H436" s="11">
        <f>SUBTOTAL(9,H437:H446)</f>
        <v>0</v>
      </c>
      <c r="I436" s="11">
        <f t="shared" ref="I436:N436" si="153">SUBTOTAL(9,I437:I446)</f>
        <v>0</v>
      </c>
      <c r="J436" s="11">
        <f t="shared" si="153"/>
        <v>0</v>
      </c>
      <c r="K436" s="11">
        <f t="shared" si="153"/>
        <v>0</v>
      </c>
      <c r="L436" s="11">
        <f t="shared" si="153"/>
        <v>0</v>
      </c>
      <c r="M436" s="11">
        <f t="shared" si="153"/>
        <v>0</v>
      </c>
      <c r="N436" s="11">
        <f t="shared" si="153"/>
        <v>0</v>
      </c>
      <c r="O436" s="11">
        <f>SUBTOTAL(9,O437:O446)</f>
        <v>0</v>
      </c>
    </row>
    <row r="437" spans="1:15" s="57" customFormat="1" ht="25.5" hidden="1">
      <c r="A437" s="50">
        <f t="shared" si="150"/>
        <v>3</v>
      </c>
      <c r="B437" s="148"/>
      <c r="C437" s="149" t="s">
        <v>127</v>
      </c>
      <c r="D437" s="58" t="s">
        <v>2</v>
      </c>
      <c r="E437" s="11">
        <f>SUBTOTAL(9,E438:E439)</f>
        <v>0</v>
      </c>
      <c r="F437" s="11">
        <f>SUBTOTAL(9,F438:F439)</f>
        <v>0</v>
      </c>
      <c r="G437" s="11">
        <f>SUBTOTAL(9,G438:G439)</f>
        <v>0</v>
      </c>
      <c r="H437" s="11">
        <f>SUBTOTAL(9,H438:H439)</f>
        <v>0</v>
      </c>
      <c r="I437" s="11">
        <f t="shared" ref="I437:N437" si="154">SUBTOTAL(9,I438:I439)</f>
        <v>0</v>
      </c>
      <c r="J437" s="11">
        <f t="shared" si="154"/>
        <v>0</v>
      </c>
      <c r="K437" s="11">
        <f t="shared" si="154"/>
        <v>0</v>
      </c>
      <c r="L437" s="11">
        <f t="shared" si="154"/>
        <v>0</v>
      </c>
      <c r="M437" s="11">
        <f t="shared" si="154"/>
        <v>0</v>
      </c>
      <c r="N437" s="11">
        <f t="shared" si="154"/>
        <v>0</v>
      </c>
      <c r="O437" s="11">
        <f>SUBTOTAL(9,O438:O439)</f>
        <v>0</v>
      </c>
    </row>
    <row r="438" spans="1:15" s="57" customFormat="1" ht="25.5" hidden="1">
      <c r="A438" s="50">
        <f t="shared" si="150"/>
        <v>3</v>
      </c>
      <c r="B438" s="148"/>
      <c r="C438" s="149" t="s">
        <v>303</v>
      </c>
      <c r="D438" s="58" t="s">
        <v>302</v>
      </c>
      <c r="E438" s="51"/>
      <c r="F438" s="51"/>
      <c r="G438" s="51"/>
      <c r="H438" s="51"/>
      <c r="I438" s="51"/>
      <c r="J438" s="52">
        <f>H438+I438</f>
        <v>0</v>
      </c>
      <c r="K438" s="51"/>
      <c r="L438" s="51"/>
      <c r="M438" s="52">
        <f>K438+L438</f>
        <v>0</v>
      </c>
      <c r="N438" s="51"/>
      <c r="O438" s="52">
        <f>M438+N438</f>
        <v>0</v>
      </c>
    </row>
    <row r="439" spans="1:15" s="57" customFormat="1" ht="25.5" hidden="1">
      <c r="A439" s="50">
        <f t="shared" si="150"/>
        <v>3</v>
      </c>
      <c r="B439" s="148"/>
      <c r="C439" s="149" t="s">
        <v>305</v>
      </c>
      <c r="D439" s="58" t="s">
        <v>304</v>
      </c>
      <c r="E439" s="51"/>
      <c r="F439" s="51"/>
      <c r="G439" s="51"/>
      <c r="H439" s="51"/>
      <c r="I439" s="51"/>
      <c r="J439" s="52">
        <f>H439+I439</f>
        <v>0</v>
      </c>
      <c r="K439" s="51"/>
      <c r="L439" s="51"/>
      <c r="M439" s="52">
        <f>K439+L439</f>
        <v>0</v>
      </c>
      <c r="N439" s="51"/>
      <c r="O439" s="52">
        <f>M439+N439</f>
        <v>0</v>
      </c>
    </row>
    <row r="440" spans="1:15" s="57" customFormat="1" hidden="1">
      <c r="A440" s="50">
        <f t="shared" si="150"/>
        <v>3</v>
      </c>
      <c r="B440" s="150"/>
      <c r="C440" s="151" t="s">
        <v>128</v>
      </c>
      <c r="D440" s="59" t="s">
        <v>3</v>
      </c>
      <c r="E440" s="51"/>
      <c r="F440" s="51"/>
      <c r="G440" s="51"/>
      <c r="H440" s="51"/>
      <c r="I440" s="51"/>
      <c r="J440" s="52">
        <f>H440+I440</f>
        <v>0</v>
      </c>
      <c r="K440" s="51"/>
      <c r="L440" s="51"/>
      <c r="M440" s="52">
        <f>K440+L440</f>
        <v>0</v>
      </c>
      <c r="N440" s="51"/>
      <c r="O440" s="52">
        <f>M440+N440</f>
        <v>0</v>
      </c>
    </row>
    <row r="441" spans="1:15" s="57" customFormat="1" hidden="1">
      <c r="A441" s="50">
        <f t="shared" si="150"/>
        <v>3</v>
      </c>
      <c r="B441" s="150"/>
      <c r="C441" s="152" t="s">
        <v>445</v>
      </c>
      <c r="D441" s="117" t="s">
        <v>446</v>
      </c>
      <c r="E441" s="11">
        <f>SUBTOTAL(9,E442:E445)</f>
        <v>0</v>
      </c>
      <c r="F441" s="11">
        <f>SUBTOTAL(9,F442:F445)</f>
        <v>0</v>
      </c>
      <c r="G441" s="11">
        <f>SUBTOTAL(9,G442:G445)</f>
        <v>0</v>
      </c>
      <c r="H441" s="11">
        <f>SUBTOTAL(9,H442:H445)</f>
        <v>0</v>
      </c>
      <c r="I441" s="11">
        <f t="shared" ref="I441:N441" si="155">SUBTOTAL(9,I442:I445)</f>
        <v>0</v>
      </c>
      <c r="J441" s="11">
        <f t="shared" si="155"/>
        <v>0</v>
      </c>
      <c r="K441" s="11">
        <f t="shared" si="155"/>
        <v>0</v>
      </c>
      <c r="L441" s="11">
        <f t="shared" si="155"/>
        <v>0</v>
      </c>
      <c r="M441" s="11">
        <f t="shared" si="155"/>
        <v>0</v>
      </c>
      <c r="N441" s="11">
        <f t="shared" si="155"/>
        <v>0</v>
      </c>
      <c r="O441" s="11">
        <f>SUBTOTAL(9,O442:O445)</f>
        <v>0</v>
      </c>
    </row>
    <row r="442" spans="1:15" s="57" customFormat="1" ht="25.5" hidden="1">
      <c r="A442" s="50">
        <f t="shared" si="150"/>
        <v>3</v>
      </c>
      <c r="B442" s="150"/>
      <c r="C442" s="149" t="s">
        <v>129</v>
      </c>
      <c r="D442" s="60" t="s">
        <v>37</v>
      </c>
      <c r="E442" s="51"/>
      <c r="F442" s="51"/>
      <c r="G442" s="51"/>
      <c r="H442" s="51"/>
      <c r="I442" s="51"/>
      <c r="J442" s="52">
        <f>H442+I442</f>
        <v>0</v>
      </c>
      <c r="K442" s="51"/>
      <c r="L442" s="51"/>
      <c r="M442" s="52">
        <f>K442+L442</f>
        <v>0</v>
      </c>
      <c r="N442" s="51"/>
      <c r="O442" s="52">
        <f>M442+N442</f>
        <v>0</v>
      </c>
    </row>
    <row r="443" spans="1:15" hidden="1">
      <c r="A443" s="50">
        <f t="shared" si="150"/>
        <v>3</v>
      </c>
      <c r="B443" s="150"/>
      <c r="C443" s="149" t="s">
        <v>131</v>
      </c>
      <c r="D443" s="60" t="s">
        <v>39</v>
      </c>
      <c r="E443" s="51"/>
      <c r="F443" s="51"/>
      <c r="G443" s="51"/>
      <c r="H443" s="51"/>
      <c r="I443" s="51"/>
      <c r="J443" s="52">
        <f>H443+I443</f>
        <v>0</v>
      </c>
      <c r="K443" s="51"/>
      <c r="L443" s="51"/>
      <c r="M443" s="52">
        <f>K443+L443</f>
        <v>0</v>
      </c>
      <c r="N443" s="51"/>
      <c r="O443" s="52">
        <f>M443+N443</f>
        <v>0</v>
      </c>
    </row>
    <row r="444" spans="1:15" hidden="1">
      <c r="A444" s="50">
        <f t="shared" si="150"/>
        <v>3</v>
      </c>
      <c r="B444" s="150"/>
      <c r="C444" s="149" t="s">
        <v>132</v>
      </c>
      <c r="D444" s="60" t="s">
        <v>40</v>
      </c>
      <c r="E444" s="51"/>
      <c r="F444" s="51"/>
      <c r="G444" s="51"/>
      <c r="H444" s="51"/>
      <c r="I444" s="51"/>
      <c r="J444" s="52">
        <f>H444+I444</f>
        <v>0</v>
      </c>
      <c r="K444" s="51"/>
      <c r="L444" s="51"/>
      <c r="M444" s="52">
        <f>K444+L444</f>
        <v>0</v>
      </c>
      <c r="N444" s="51"/>
      <c r="O444" s="52">
        <f>M444+N444</f>
        <v>0</v>
      </c>
    </row>
    <row r="445" spans="1:15" ht="25.5" hidden="1">
      <c r="A445" s="50">
        <f t="shared" si="150"/>
        <v>3</v>
      </c>
      <c r="B445" s="150"/>
      <c r="C445" s="149" t="s">
        <v>133</v>
      </c>
      <c r="D445" s="60" t="s">
        <v>41</v>
      </c>
      <c r="E445" s="51"/>
      <c r="F445" s="51"/>
      <c r="G445" s="51"/>
      <c r="H445" s="51"/>
      <c r="I445" s="51"/>
      <c r="J445" s="52">
        <f>H445+I445</f>
        <v>0</v>
      </c>
      <c r="K445" s="51"/>
      <c r="L445" s="51"/>
      <c r="M445" s="52">
        <f>K445+L445</f>
        <v>0</v>
      </c>
      <c r="N445" s="51"/>
      <c r="O445" s="52">
        <f>M445+N445</f>
        <v>0</v>
      </c>
    </row>
    <row r="446" spans="1:15" hidden="1">
      <c r="A446" s="50">
        <f t="shared" si="150"/>
        <v>3</v>
      </c>
      <c r="B446" s="150"/>
      <c r="C446" s="149" t="s">
        <v>447</v>
      </c>
      <c r="D446" s="60" t="s">
        <v>4</v>
      </c>
      <c r="E446" s="51"/>
      <c r="F446" s="51"/>
      <c r="G446" s="51"/>
      <c r="H446" s="51"/>
      <c r="I446" s="51"/>
      <c r="J446" s="52">
        <f>H446+I446</f>
        <v>0</v>
      </c>
      <c r="K446" s="51"/>
      <c r="L446" s="51"/>
      <c r="M446" s="52">
        <f>K446+L446</f>
        <v>0</v>
      </c>
      <c r="N446" s="51"/>
      <c r="O446" s="52">
        <f>M446+N446</f>
        <v>0</v>
      </c>
    </row>
    <row r="447" spans="1:15" hidden="1">
      <c r="A447" s="50">
        <f t="shared" si="150"/>
        <v>3</v>
      </c>
      <c r="B447" s="147"/>
      <c r="C447" s="146" t="s">
        <v>134</v>
      </c>
      <c r="D447" s="56"/>
      <c r="E447" s="11">
        <f>SUBTOTAL(9,E448:E451)</f>
        <v>0</v>
      </c>
      <c r="F447" s="11">
        <f>SUBTOTAL(9,F448:F451)</f>
        <v>0</v>
      </c>
      <c r="G447" s="11">
        <f>SUBTOTAL(9,G448:G451)</f>
        <v>0</v>
      </c>
      <c r="H447" s="11">
        <f>SUBTOTAL(9,H448:H451)</f>
        <v>0</v>
      </c>
      <c r="I447" s="11">
        <f t="shared" ref="I447:N447" si="156">SUBTOTAL(9,I448:I451)</f>
        <v>0</v>
      </c>
      <c r="J447" s="11">
        <f t="shared" si="156"/>
        <v>0</v>
      </c>
      <c r="K447" s="11">
        <f t="shared" si="156"/>
        <v>0</v>
      </c>
      <c r="L447" s="11">
        <f t="shared" si="156"/>
        <v>0</v>
      </c>
      <c r="M447" s="11">
        <f t="shared" si="156"/>
        <v>0</v>
      </c>
      <c r="N447" s="11">
        <f t="shared" si="156"/>
        <v>0</v>
      </c>
      <c r="O447" s="11">
        <f>SUBTOTAL(9,O448:O451)</f>
        <v>0</v>
      </c>
    </row>
    <row r="448" spans="1:15" hidden="1">
      <c r="A448" s="50">
        <f t="shared" si="150"/>
        <v>3</v>
      </c>
      <c r="B448" s="150"/>
      <c r="C448" s="151" t="s">
        <v>135</v>
      </c>
      <c r="D448" s="59" t="s">
        <v>5</v>
      </c>
      <c r="E448" s="51"/>
      <c r="F448" s="51"/>
      <c r="G448" s="51"/>
      <c r="H448" s="51"/>
      <c r="I448" s="51"/>
      <c r="J448" s="52">
        <f>H448+I448</f>
        <v>0</v>
      </c>
      <c r="K448" s="51"/>
      <c r="L448" s="51"/>
      <c r="M448" s="52">
        <f>K448+L448</f>
        <v>0</v>
      </c>
      <c r="N448" s="51"/>
      <c r="O448" s="52">
        <f>M448+N448</f>
        <v>0</v>
      </c>
    </row>
    <row r="449" spans="1:15" hidden="1">
      <c r="A449" s="50">
        <f t="shared" si="150"/>
        <v>3</v>
      </c>
      <c r="B449" s="150"/>
      <c r="C449" s="154" t="s">
        <v>448</v>
      </c>
      <c r="D449" s="118" t="s">
        <v>173</v>
      </c>
      <c r="E449" s="51"/>
      <c r="F449" s="51"/>
      <c r="G449" s="51"/>
      <c r="H449" s="51"/>
      <c r="I449" s="51"/>
      <c r="J449" s="52">
        <f>H449+I449</f>
        <v>0</v>
      </c>
      <c r="K449" s="51"/>
      <c r="L449" s="51"/>
      <c r="M449" s="52">
        <f>K449+L449</f>
        <v>0</v>
      </c>
      <c r="N449" s="51"/>
      <c r="O449" s="52">
        <f>M449+N449</f>
        <v>0</v>
      </c>
    </row>
    <row r="450" spans="1:15" hidden="1">
      <c r="A450" s="50">
        <f t="shared" si="150"/>
        <v>3</v>
      </c>
      <c r="B450" s="153"/>
      <c r="C450" s="155" t="s">
        <v>557</v>
      </c>
      <c r="D450" s="137" t="s">
        <v>8</v>
      </c>
      <c r="E450" s="51"/>
      <c r="F450" s="51"/>
      <c r="G450" s="51"/>
      <c r="H450" s="51"/>
      <c r="I450" s="51"/>
      <c r="J450" s="52">
        <f>H450+I450</f>
        <v>0</v>
      </c>
      <c r="K450" s="51"/>
      <c r="L450" s="51"/>
      <c r="M450" s="52">
        <f>K450+L450</f>
        <v>0</v>
      </c>
      <c r="N450" s="51"/>
      <c r="O450" s="52">
        <f>M450+N450</f>
        <v>0</v>
      </c>
    </row>
    <row r="451" spans="1:15" ht="25.5" hidden="1">
      <c r="A451" s="50">
        <f t="shared" si="150"/>
        <v>3</v>
      </c>
      <c r="B451" s="153"/>
      <c r="C451" s="155" t="s">
        <v>139</v>
      </c>
      <c r="D451" s="136" t="s">
        <v>10</v>
      </c>
      <c r="E451" s="51"/>
      <c r="F451" s="51"/>
      <c r="G451" s="51"/>
      <c r="H451" s="51"/>
      <c r="I451" s="51"/>
      <c r="J451" s="52">
        <f>H451+I451</f>
        <v>0</v>
      </c>
      <c r="K451" s="51"/>
      <c r="L451" s="51"/>
      <c r="M451" s="52">
        <f>K451+L451</f>
        <v>0</v>
      </c>
      <c r="N451" s="51"/>
      <c r="O451" s="52">
        <f>M451+N451</f>
        <v>0</v>
      </c>
    </row>
    <row r="452" spans="1:15" hidden="1">
      <c r="A452" s="50">
        <f t="shared" si="150"/>
        <v>3</v>
      </c>
      <c r="B452" s="156"/>
      <c r="C452" s="157" t="s">
        <v>140</v>
      </c>
      <c r="D452" s="136"/>
      <c r="E452" s="11">
        <f>SUBTOTAL(9,E453:E457)</f>
        <v>0</v>
      </c>
      <c r="F452" s="11">
        <f>SUBTOTAL(9,F453:F457)</f>
        <v>0</v>
      </c>
      <c r="G452" s="11">
        <f>SUBTOTAL(9,G453:G457)</f>
        <v>0</v>
      </c>
      <c r="H452" s="11">
        <f>SUBTOTAL(9,H453:H457)</f>
        <v>0</v>
      </c>
      <c r="I452" s="11">
        <f t="shared" ref="I452:N452" si="157">SUBTOTAL(9,I453:I457)</f>
        <v>0</v>
      </c>
      <c r="J452" s="11">
        <f t="shared" si="157"/>
        <v>0</v>
      </c>
      <c r="K452" s="11">
        <f t="shared" si="157"/>
        <v>0</v>
      </c>
      <c r="L452" s="11">
        <f t="shared" si="157"/>
        <v>0</v>
      </c>
      <c r="M452" s="11">
        <f t="shared" si="157"/>
        <v>0</v>
      </c>
      <c r="N452" s="11">
        <f t="shared" si="157"/>
        <v>0</v>
      </c>
      <c r="O452" s="11">
        <f>SUBTOTAL(9,O453:O457)</f>
        <v>0</v>
      </c>
    </row>
    <row r="453" spans="1:15" hidden="1">
      <c r="A453" s="50">
        <f t="shared" si="150"/>
        <v>3</v>
      </c>
      <c r="B453" s="153"/>
      <c r="C453" s="155" t="s">
        <v>141</v>
      </c>
      <c r="D453" s="137" t="s">
        <v>71</v>
      </c>
      <c r="E453" s="51"/>
      <c r="F453" s="51"/>
      <c r="G453" s="51"/>
      <c r="H453" s="51"/>
      <c r="I453" s="51"/>
      <c r="J453" s="52">
        <f>H453+I453</f>
        <v>0</v>
      </c>
      <c r="K453" s="51"/>
      <c r="L453" s="51"/>
      <c r="M453" s="52">
        <f>K453+L453</f>
        <v>0</v>
      </c>
      <c r="N453" s="51"/>
      <c r="O453" s="52">
        <f>M453+N453</f>
        <v>0</v>
      </c>
    </row>
    <row r="454" spans="1:15" hidden="1">
      <c r="A454" s="50">
        <f t="shared" si="150"/>
        <v>3</v>
      </c>
      <c r="B454" s="153"/>
      <c r="C454" s="155" t="s">
        <v>142</v>
      </c>
      <c r="D454" s="137" t="s">
        <v>73</v>
      </c>
      <c r="E454" s="51"/>
      <c r="F454" s="51"/>
      <c r="G454" s="51"/>
      <c r="H454" s="51"/>
      <c r="I454" s="51"/>
      <c r="J454" s="52">
        <f>H454+I454</f>
        <v>0</v>
      </c>
      <c r="K454" s="51"/>
      <c r="L454" s="51"/>
      <c r="M454" s="52">
        <f>K454+L454</f>
        <v>0</v>
      </c>
      <c r="N454" s="51"/>
      <c r="O454" s="52">
        <f>M454+N454</f>
        <v>0</v>
      </c>
    </row>
    <row r="455" spans="1:15" hidden="1">
      <c r="A455" s="50">
        <f t="shared" si="150"/>
        <v>3</v>
      </c>
      <c r="B455" s="153"/>
      <c r="C455" s="155" t="s">
        <v>143</v>
      </c>
      <c r="D455" s="137" t="s">
        <v>75</v>
      </c>
      <c r="E455" s="51"/>
      <c r="F455" s="51"/>
      <c r="G455" s="51"/>
      <c r="H455" s="51"/>
      <c r="I455" s="51"/>
      <c r="J455" s="52">
        <f>H455+I455</f>
        <v>0</v>
      </c>
      <c r="K455" s="51"/>
      <c r="L455" s="51"/>
      <c r="M455" s="52">
        <f>K455+L455</f>
        <v>0</v>
      </c>
      <c r="N455" s="51"/>
      <c r="O455" s="52">
        <f>M455+N455</f>
        <v>0</v>
      </c>
    </row>
    <row r="456" spans="1:15" hidden="1">
      <c r="A456" s="50">
        <f t="shared" si="150"/>
        <v>3</v>
      </c>
      <c r="B456" s="153"/>
      <c r="C456" s="155" t="s">
        <v>144</v>
      </c>
      <c r="D456" s="137" t="s">
        <v>77</v>
      </c>
      <c r="E456" s="51"/>
      <c r="F456" s="51"/>
      <c r="G456" s="51"/>
      <c r="H456" s="51"/>
      <c r="I456" s="51"/>
      <c r="J456" s="52">
        <f>H456+I456</f>
        <v>0</v>
      </c>
      <c r="K456" s="51"/>
      <c r="L456" s="51"/>
      <c r="M456" s="52">
        <f>K456+L456</f>
        <v>0</v>
      </c>
      <c r="N456" s="51"/>
      <c r="O456" s="52">
        <f>M456+N456</f>
        <v>0</v>
      </c>
    </row>
    <row r="457" spans="1:15" hidden="1">
      <c r="A457" s="50">
        <f t="shared" si="150"/>
        <v>3</v>
      </c>
      <c r="B457" s="153"/>
      <c r="C457" s="155" t="s">
        <v>145</v>
      </c>
      <c r="D457" s="137" t="s">
        <v>28</v>
      </c>
      <c r="E457" s="51"/>
      <c r="F457" s="51"/>
      <c r="G457" s="51"/>
      <c r="H457" s="51"/>
      <c r="I457" s="51"/>
      <c r="J457" s="52">
        <f>H457+I457</f>
        <v>0</v>
      </c>
      <c r="K457" s="51"/>
      <c r="L457" s="51"/>
      <c r="M457" s="52">
        <f>K457+L457</f>
        <v>0</v>
      </c>
      <c r="N457" s="51"/>
      <c r="O457" s="52">
        <f>M457+N457</f>
        <v>0</v>
      </c>
    </row>
    <row r="458" spans="1:15" hidden="1">
      <c r="A458" s="50">
        <f t="shared" si="150"/>
        <v>3</v>
      </c>
      <c r="B458" s="145" t="s">
        <v>146</v>
      </c>
      <c r="C458" s="157" t="s">
        <v>147</v>
      </c>
      <c r="D458" s="56"/>
      <c r="E458" s="11">
        <f>SUBTOTAL(9,E459:E487)</f>
        <v>0</v>
      </c>
      <c r="F458" s="11">
        <f>SUBTOTAL(9,F459:F487)</f>
        <v>0</v>
      </c>
      <c r="G458" s="11">
        <f>SUBTOTAL(9,G459:G487)</f>
        <v>0</v>
      </c>
      <c r="H458" s="11">
        <f>SUBTOTAL(9,H459:H487)</f>
        <v>0</v>
      </c>
      <c r="I458" s="11">
        <f t="shared" ref="I458:N458" si="158">SUBTOTAL(9,I459:I487)</f>
        <v>0</v>
      </c>
      <c r="J458" s="11">
        <f t="shared" si="158"/>
        <v>0</v>
      </c>
      <c r="K458" s="11">
        <f t="shared" si="158"/>
        <v>0</v>
      </c>
      <c r="L458" s="11">
        <f t="shared" si="158"/>
        <v>0</v>
      </c>
      <c r="M458" s="11">
        <f t="shared" si="158"/>
        <v>0</v>
      </c>
      <c r="N458" s="11">
        <f t="shared" si="158"/>
        <v>0</v>
      </c>
      <c r="O458" s="11">
        <f>SUBTOTAL(9,O459:O487)</f>
        <v>0</v>
      </c>
    </row>
    <row r="459" spans="1:15" hidden="1">
      <c r="A459" s="50">
        <f t="shared" si="150"/>
        <v>3</v>
      </c>
      <c r="B459" s="156"/>
      <c r="C459" s="158" t="s">
        <v>26</v>
      </c>
      <c r="D459" s="56"/>
      <c r="E459" s="11">
        <f>SUBTOTAL(9,E460:E478)</f>
        <v>0</v>
      </c>
      <c r="F459" s="11">
        <f t="shared" ref="F459:O459" si="159">SUBTOTAL(9,F460:F478)</f>
        <v>0</v>
      </c>
      <c r="G459" s="11">
        <f t="shared" si="159"/>
        <v>0</v>
      </c>
      <c r="H459" s="11">
        <f t="shared" si="159"/>
        <v>0</v>
      </c>
      <c r="I459" s="11">
        <f t="shared" si="159"/>
        <v>0</v>
      </c>
      <c r="J459" s="11">
        <f t="shared" si="159"/>
        <v>0</v>
      </c>
      <c r="K459" s="11">
        <f t="shared" si="159"/>
        <v>0</v>
      </c>
      <c r="L459" s="11">
        <f t="shared" si="159"/>
        <v>0</v>
      </c>
      <c r="M459" s="11">
        <f t="shared" si="159"/>
        <v>0</v>
      </c>
      <c r="N459" s="11">
        <f t="shared" si="159"/>
        <v>0</v>
      </c>
      <c r="O459" s="11">
        <f t="shared" si="159"/>
        <v>0</v>
      </c>
    </row>
    <row r="460" spans="1:15" hidden="1">
      <c r="A460" s="50">
        <f t="shared" si="150"/>
        <v>3</v>
      </c>
      <c r="B460" s="150"/>
      <c r="C460" s="161" t="s">
        <v>770</v>
      </c>
      <c r="D460" s="56"/>
      <c r="E460" s="11">
        <f>SUBTOTAL(9,E461:E470)</f>
        <v>0</v>
      </c>
      <c r="F460" s="11">
        <f t="shared" ref="F460:O460" si="160">SUBTOTAL(9,F461:F470)</f>
        <v>0</v>
      </c>
      <c r="G460" s="11">
        <f t="shared" si="160"/>
        <v>0</v>
      </c>
      <c r="H460" s="11">
        <f t="shared" si="160"/>
        <v>0</v>
      </c>
      <c r="I460" s="11">
        <f t="shared" si="160"/>
        <v>0</v>
      </c>
      <c r="J460" s="11">
        <f t="shared" si="160"/>
        <v>0</v>
      </c>
      <c r="K460" s="11">
        <f t="shared" si="160"/>
        <v>0</v>
      </c>
      <c r="L460" s="11">
        <f t="shared" si="160"/>
        <v>0</v>
      </c>
      <c r="M460" s="11">
        <f t="shared" si="160"/>
        <v>0</v>
      </c>
      <c r="N460" s="11">
        <f t="shared" si="160"/>
        <v>0</v>
      </c>
      <c r="O460" s="11">
        <f t="shared" si="160"/>
        <v>0</v>
      </c>
    </row>
    <row r="461" spans="1:15" ht="25.5" hidden="1">
      <c r="A461" s="50">
        <f t="shared" si="150"/>
        <v>3</v>
      </c>
      <c r="B461" s="150"/>
      <c r="C461" s="160" t="s">
        <v>771</v>
      </c>
      <c r="D461" s="58" t="s">
        <v>2</v>
      </c>
      <c r="E461" s="11">
        <f>SUBTOTAL(9,E462:E463)</f>
        <v>0</v>
      </c>
      <c r="F461" s="11">
        <f t="shared" ref="F461:O461" si="161">SUBTOTAL(9,F462:F463)</f>
        <v>0</v>
      </c>
      <c r="G461" s="11">
        <f t="shared" si="161"/>
        <v>0</v>
      </c>
      <c r="H461" s="11">
        <f t="shared" si="161"/>
        <v>0</v>
      </c>
      <c r="I461" s="11">
        <f t="shared" si="161"/>
        <v>0</v>
      </c>
      <c r="J461" s="11">
        <f t="shared" si="161"/>
        <v>0</v>
      </c>
      <c r="K461" s="11">
        <f t="shared" si="161"/>
        <v>0</v>
      </c>
      <c r="L461" s="11">
        <f t="shared" si="161"/>
        <v>0</v>
      </c>
      <c r="M461" s="11">
        <f t="shared" si="161"/>
        <v>0</v>
      </c>
      <c r="N461" s="11">
        <f t="shared" si="161"/>
        <v>0</v>
      </c>
      <c r="O461" s="11">
        <f t="shared" si="161"/>
        <v>0</v>
      </c>
    </row>
    <row r="462" spans="1:15" ht="25.5" hidden="1">
      <c r="A462" s="50">
        <f t="shared" si="150"/>
        <v>3</v>
      </c>
      <c r="B462" s="150"/>
      <c r="C462" s="260" t="s">
        <v>772</v>
      </c>
      <c r="D462" s="58" t="s">
        <v>302</v>
      </c>
      <c r="E462" s="51"/>
      <c r="F462" s="51"/>
      <c r="G462" s="51"/>
      <c r="H462" s="51"/>
      <c r="I462" s="51"/>
      <c r="J462" s="52">
        <f>H462+I462</f>
        <v>0</v>
      </c>
      <c r="K462" s="51"/>
      <c r="L462" s="51"/>
      <c r="M462" s="52">
        <f>K462+L462</f>
        <v>0</v>
      </c>
      <c r="N462" s="51"/>
      <c r="O462" s="52">
        <f>M462+N462</f>
        <v>0</v>
      </c>
    </row>
    <row r="463" spans="1:15" ht="25.5" hidden="1">
      <c r="A463" s="50">
        <f t="shared" si="150"/>
        <v>3</v>
      </c>
      <c r="B463" s="150"/>
      <c r="C463" s="260" t="s">
        <v>773</v>
      </c>
      <c r="D463" s="58" t="s">
        <v>304</v>
      </c>
      <c r="E463" s="51"/>
      <c r="F463" s="51"/>
      <c r="G463" s="51"/>
      <c r="H463" s="51"/>
      <c r="I463" s="51"/>
      <c r="J463" s="52">
        <f>H463+I463</f>
        <v>0</v>
      </c>
      <c r="K463" s="51"/>
      <c r="L463" s="51"/>
      <c r="M463" s="52">
        <f>K463+L463</f>
        <v>0</v>
      </c>
      <c r="N463" s="51"/>
      <c r="O463" s="52">
        <f>M463+N463</f>
        <v>0</v>
      </c>
    </row>
    <row r="464" spans="1:15" hidden="1">
      <c r="A464" s="50">
        <f t="shared" si="150"/>
        <v>3</v>
      </c>
      <c r="B464" s="150"/>
      <c r="C464" s="258" t="s">
        <v>42</v>
      </c>
      <c r="D464" s="59" t="s">
        <v>3</v>
      </c>
      <c r="E464" s="51"/>
      <c r="F464" s="51"/>
      <c r="G464" s="51"/>
      <c r="H464" s="51"/>
      <c r="I464" s="51"/>
      <c r="J464" s="52">
        <f>H464+I464</f>
        <v>0</v>
      </c>
      <c r="K464" s="51"/>
      <c r="L464" s="51"/>
      <c r="M464" s="52">
        <f>K464+L464</f>
        <v>0</v>
      </c>
      <c r="N464" s="51"/>
      <c r="O464" s="52">
        <f>M464+N464</f>
        <v>0</v>
      </c>
    </row>
    <row r="465" spans="1:15" hidden="1">
      <c r="A465" s="50">
        <f t="shared" si="150"/>
        <v>3</v>
      </c>
      <c r="B465" s="150"/>
      <c r="C465" s="259" t="s">
        <v>449</v>
      </c>
      <c r="D465" s="117" t="s">
        <v>446</v>
      </c>
      <c r="E465" s="11">
        <f>SUBTOTAL(9,E466:E469)</f>
        <v>0</v>
      </c>
      <c r="F465" s="11">
        <f>SUBTOTAL(9,F466:F469)</f>
        <v>0</v>
      </c>
      <c r="G465" s="11">
        <f>SUBTOTAL(9,G466:G469)</f>
        <v>0</v>
      </c>
      <c r="H465" s="11">
        <f>SUBTOTAL(9,H466:H469)</f>
        <v>0</v>
      </c>
      <c r="I465" s="11">
        <f t="shared" ref="I465:N465" si="162">SUBTOTAL(9,I466:I469)</f>
        <v>0</v>
      </c>
      <c r="J465" s="11">
        <f t="shared" si="162"/>
        <v>0</v>
      </c>
      <c r="K465" s="11">
        <f t="shared" si="162"/>
        <v>0</v>
      </c>
      <c r="L465" s="11">
        <f t="shared" si="162"/>
        <v>0</v>
      </c>
      <c r="M465" s="11">
        <f t="shared" si="162"/>
        <v>0</v>
      </c>
      <c r="N465" s="11">
        <f t="shared" si="162"/>
        <v>0</v>
      </c>
      <c r="O465" s="11">
        <f>SUBTOTAL(9,O466:O469)</f>
        <v>0</v>
      </c>
    </row>
    <row r="466" spans="1:15" ht="25.5" hidden="1">
      <c r="A466" s="50">
        <f t="shared" si="150"/>
        <v>3</v>
      </c>
      <c r="B466" s="150"/>
      <c r="C466" s="260" t="s">
        <v>153</v>
      </c>
      <c r="D466" s="60" t="s">
        <v>37</v>
      </c>
      <c r="E466" s="51"/>
      <c r="F466" s="51"/>
      <c r="G466" s="51"/>
      <c r="H466" s="51"/>
      <c r="I466" s="51"/>
      <c r="J466" s="52">
        <f t="shared" ref="J466:J478" si="163">H466+I466</f>
        <v>0</v>
      </c>
      <c r="K466" s="51"/>
      <c r="L466" s="51"/>
      <c r="M466" s="52">
        <f t="shared" ref="M466:M478" si="164">K466+L466</f>
        <v>0</v>
      </c>
      <c r="N466" s="51"/>
      <c r="O466" s="52">
        <f t="shared" ref="O466:O478" si="165">M466+N466</f>
        <v>0</v>
      </c>
    </row>
    <row r="467" spans="1:15" hidden="1">
      <c r="A467" s="50">
        <f t="shared" si="150"/>
        <v>3</v>
      </c>
      <c r="B467" s="150"/>
      <c r="C467" s="260" t="s">
        <v>155</v>
      </c>
      <c r="D467" s="60" t="s">
        <v>39</v>
      </c>
      <c r="E467" s="51"/>
      <c r="F467" s="51"/>
      <c r="G467" s="51"/>
      <c r="H467" s="51"/>
      <c r="I467" s="51"/>
      <c r="J467" s="52">
        <f t="shared" si="163"/>
        <v>0</v>
      </c>
      <c r="K467" s="51"/>
      <c r="L467" s="51"/>
      <c r="M467" s="52">
        <f t="shared" si="164"/>
        <v>0</v>
      </c>
      <c r="N467" s="51"/>
      <c r="O467" s="52">
        <f t="shared" si="165"/>
        <v>0</v>
      </c>
    </row>
    <row r="468" spans="1:15" ht="25.5" hidden="1">
      <c r="A468" s="50">
        <f t="shared" si="150"/>
        <v>3</v>
      </c>
      <c r="B468" s="150"/>
      <c r="C468" s="260" t="s">
        <v>156</v>
      </c>
      <c r="D468" s="60" t="s">
        <v>40</v>
      </c>
      <c r="E468" s="51"/>
      <c r="F468" s="51"/>
      <c r="G468" s="51"/>
      <c r="H468" s="51"/>
      <c r="I468" s="51"/>
      <c r="J468" s="52">
        <f t="shared" si="163"/>
        <v>0</v>
      </c>
      <c r="K468" s="51"/>
      <c r="L468" s="51"/>
      <c r="M468" s="52">
        <f t="shared" si="164"/>
        <v>0</v>
      </c>
      <c r="N468" s="51"/>
      <c r="O468" s="52">
        <f t="shared" si="165"/>
        <v>0</v>
      </c>
    </row>
    <row r="469" spans="1:15" s="57" customFormat="1" ht="25.5" hidden="1">
      <c r="A469" s="50">
        <f t="shared" si="150"/>
        <v>3</v>
      </c>
      <c r="B469" s="150"/>
      <c r="C469" s="260" t="s">
        <v>157</v>
      </c>
      <c r="D469" s="60" t="s">
        <v>41</v>
      </c>
      <c r="E469" s="51"/>
      <c r="F469" s="51"/>
      <c r="G469" s="51"/>
      <c r="H469" s="51"/>
      <c r="I469" s="51"/>
      <c r="J469" s="52">
        <f t="shared" si="163"/>
        <v>0</v>
      </c>
      <c r="K469" s="51"/>
      <c r="L469" s="51"/>
      <c r="M469" s="52">
        <f t="shared" si="164"/>
        <v>0</v>
      </c>
      <c r="N469" s="51"/>
      <c r="O469" s="52">
        <f t="shared" si="165"/>
        <v>0</v>
      </c>
    </row>
    <row r="470" spans="1:15" s="57" customFormat="1" hidden="1">
      <c r="A470" s="50">
        <f t="shared" si="150"/>
        <v>3</v>
      </c>
      <c r="B470" s="150"/>
      <c r="C470" s="160" t="s">
        <v>158</v>
      </c>
      <c r="D470" s="60" t="s">
        <v>4</v>
      </c>
      <c r="E470" s="51"/>
      <c r="F470" s="51"/>
      <c r="G470" s="51"/>
      <c r="H470" s="51"/>
      <c r="I470" s="51"/>
      <c r="J470" s="52">
        <f t="shared" si="163"/>
        <v>0</v>
      </c>
      <c r="K470" s="51"/>
      <c r="L470" s="51"/>
      <c r="M470" s="52">
        <f t="shared" si="164"/>
        <v>0</v>
      </c>
      <c r="N470" s="51"/>
      <c r="O470" s="52">
        <f t="shared" si="165"/>
        <v>0</v>
      </c>
    </row>
    <row r="471" spans="1:15" s="57" customFormat="1" hidden="1">
      <c r="A471" s="50">
        <f t="shared" si="150"/>
        <v>3</v>
      </c>
      <c r="B471" s="150"/>
      <c r="C471" s="159" t="s">
        <v>19</v>
      </c>
      <c r="D471" s="59" t="s">
        <v>5</v>
      </c>
      <c r="E471" s="51"/>
      <c r="F471" s="51"/>
      <c r="G471" s="51"/>
      <c r="H471" s="51"/>
      <c r="I471" s="51"/>
      <c r="J471" s="52">
        <f t="shared" si="163"/>
        <v>0</v>
      </c>
      <c r="K471" s="51"/>
      <c r="L471" s="51"/>
      <c r="M471" s="52">
        <f t="shared" si="164"/>
        <v>0</v>
      </c>
      <c r="N471" s="51"/>
      <c r="O471" s="52">
        <f t="shared" si="165"/>
        <v>0</v>
      </c>
    </row>
    <row r="472" spans="1:15" s="57" customFormat="1" hidden="1">
      <c r="A472" s="50">
        <f t="shared" si="150"/>
        <v>3</v>
      </c>
      <c r="B472" s="150"/>
      <c r="C472" s="162" t="s">
        <v>450</v>
      </c>
      <c r="D472" s="118" t="s">
        <v>173</v>
      </c>
      <c r="E472" s="51"/>
      <c r="F472" s="51"/>
      <c r="G472" s="51"/>
      <c r="H472" s="51"/>
      <c r="I472" s="51"/>
      <c r="J472" s="52">
        <f t="shared" si="163"/>
        <v>0</v>
      </c>
      <c r="K472" s="51"/>
      <c r="L472" s="51"/>
      <c r="M472" s="52">
        <f t="shared" si="164"/>
        <v>0</v>
      </c>
      <c r="N472" s="51"/>
      <c r="O472" s="52">
        <f t="shared" si="165"/>
        <v>0</v>
      </c>
    </row>
    <row r="473" spans="1:15" s="57" customFormat="1" hidden="1">
      <c r="A473" s="50">
        <f t="shared" si="150"/>
        <v>3</v>
      </c>
      <c r="B473" s="153"/>
      <c r="C473" s="163" t="s">
        <v>29</v>
      </c>
      <c r="D473" s="136" t="s">
        <v>6</v>
      </c>
      <c r="E473" s="51"/>
      <c r="F473" s="51"/>
      <c r="G473" s="51"/>
      <c r="H473" s="51"/>
      <c r="I473" s="51"/>
      <c r="J473" s="52">
        <f t="shared" si="163"/>
        <v>0</v>
      </c>
      <c r="K473" s="51"/>
      <c r="L473" s="51"/>
      <c r="M473" s="52">
        <f t="shared" si="164"/>
        <v>0</v>
      </c>
      <c r="N473" s="51"/>
      <c r="O473" s="52">
        <f t="shared" si="165"/>
        <v>0</v>
      </c>
    </row>
    <row r="474" spans="1:15" s="57" customFormat="1" hidden="1">
      <c r="A474" s="50">
        <f t="shared" si="150"/>
        <v>3</v>
      </c>
      <c r="B474" s="153"/>
      <c r="C474" s="163" t="s">
        <v>21</v>
      </c>
      <c r="D474" s="137" t="s">
        <v>8</v>
      </c>
      <c r="E474" s="51"/>
      <c r="F474" s="51"/>
      <c r="G474" s="51"/>
      <c r="H474" s="51"/>
      <c r="I474" s="51"/>
      <c r="J474" s="52">
        <f>H474+I474</f>
        <v>0</v>
      </c>
      <c r="K474" s="51"/>
      <c r="L474" s="51"/>
      <c r="M474" s="52">
        <f>K474+L474</f>
        <v>0</v>
      </c>
      <c r="N474" s="51"/>
      <c r="O474" s="52">
        <f t="shared" si="165"/>
        <v>0</v>
      </c>
    </row>
    <row r="475" spans="1:15" s="57" customFormat="1" hidden="1">
      <c r="A475" s="50">
        <f t="shared" si="150"/>
        <v>3</v>
      </c>
      <c r="B475" s="153"/>
      <c r="C475" s="163" t="s">
        <v>526</v>
      </c>
      <c r="D475" s="137" t="s">
        <v>31</v>
      </c>
      <c r="E475" s="51"/>
      <c r="F475" s="51"/>
      <c r="G475" s="51"/>
      <c r="H475" s="51"/>
      <c r="I475" s="51"/>
      <c r="J475" s="52">
        <f t="shared" si="163"/>
        <v>0</v>
      </c>
      <c r="K475" s="51"/>
      <c r="L475" s="51"/>
      <c r="M475" s="52">
        <f t="shared" si="164"/>
        <v>0</v>
      </c>
      <c r="N475" s="51"/>
      <c r="O475" s="52">
        <f t="shared" si="165"/>
        <v>0</v>
      </c>
    </row>
    <row r="476" spans="1:15" s="57" customFormat="1" hidden="1">
      <c r="A476" s="50">
        <f t="shared" si="150"/>
        <v>3</v>
      </c>
      <c r="B476" s="153"/>
      <c r="C476" s="163" t="s">
        <v>558</v>
      </c>
      <c r="D476" s="137" t="s">
        <v>559</v>
      </c>
      <c r="E476" s="51"/>
      <c r="F476" s="51"/>
      <c r="G476" s="51"/>
      <c r="H476" s="51"/>
      <c r="I476" s="51"/>
      <c r="J476" s="52">
        <f t="shared" si="163"/>
        <v>0</v>
      </c>
      <c r="K476" s="51"/>
      <c r="L476" s="51"/>
      <c r="M476" s="52">
        <f t="shared" si="164"/>
        <v>0</v>
      </c>
      <c r="N476" s="51"/>
      <c r="O476" s="52">
        <f t="shared" si="165"/>
        <v>0</v>
      </c>
    </row>
    <row r="477" spans="1:15" s="57" customFormat="1" ht="25.5" hidden="1">
      <c r="A477" s="50">
        <f t="shared" si="150"/>
        <v>3</v>
      </c>
      <c r="B477" s="153"/>
      <c r="C477" s="163" t="s">
        <v>528</v>
      </c>
      <c r="D477" s="136" t="s">
        <v>9</v>
      </c>
      <c r="E477" s="51"/>
      <c r="F477" s="51"/>
      <c r="G477" s="51"/>
      <c r="H477" s="51"/>
      <c r="I477" s="51"/>
      <c r="J477" s="52">
        <f t="shared" si="163"/>
        <v>0</v>
      </c>
      <c r="K477" s="51"/>
      <c r="L477" s="51"/>
      <c r="M477" s="52">
        <f t="shared" si="164"/>
        <v>0</v>
      </c>
      <c r="N477" s="51"/>
      <c r="O477" s="52">
        <f t="shared" si="165"/>
        <v>0</v>
      </c>
    </row>
    <row r="478" spans="1:15" s="57" customFormat="1" ht="25.5" hidden="1">
      <c r="A478" s="50">
        <f t="shared" si="150"/>
        <v>3</v>
      </c>
      <c r="B478" s="153"/>
      <c r="C478" s="163" t="s">
        <v>30</v>
      </c>
      <c r="D478" s="136" t="s">
        <v>10</v>
      </c>
      <c r="E478" s="51"/>
      <c r="F478" s="51"/>
      <c r="G478" s="51"/>
      <c r="H478" s="51"/>
      <c r="I478" s="51"/>
      <c r="J478" s="52">
        <f t="shared" si="163"/>
        <v>0</v>
      </c>
      <c r="K478" s="51"/>
      <c r="L478" s="51"/>
      <c r="M478" s="52">
        <f t="shared" si="164"/>
        <v>0</v>
      </c>
      <c r="N478" s="51"/>
      <c r="O478" s="52">
        <f t="shared" si="165"/>
        <v>0</v>
      </c>
    </row>
    <row r="479" spans="1:15" s="57" customFormat="1" hidden="1">
      <c r="A479" s="50">
        <f t="shared" si="150"/>
        <v>3</v>
      </c>
      <c r="B479" s="153"/>
      <c r="C479" s="165" t="s">
        <v>451</v>
      </c>
      <c r="D479" s="138" t="s">
        <v>93</v>
      </c>
      <c r="E479" s="11">
        <f>SUBTOTAL(9,E480:E481)</f>
        <v>0</v>
      </c>
      <c r="F479" s="11">
        <f>SUBTOTAL(9,F480:F481)</f>
        <v>0</v>
      </c>
      <c r="G479" s="11">
        <f>SUBTOTAL(9,G480:G481)</f>
        <v>0</v>
      </c>
      <c r="H479" s="11">
        <f>SUBTOTAL(9,H480:H481)</f>
        <v>0</v>
      </c>
      <c r="I479" s="11">
        <f t="shared" ref="I479:N479" si="166">SUBTOTAL(9,I480:I481)</f>
        <v>0</v>
      </c>
      <c r="J479" s="11">
        <f t="shared" si="166"/>
        <v>0</v>
      </c>
      <c r="K479" s="11">
        <f t="shared" si="166"/>
        <v>0</v>
      </c>
      <c r="L479" s="11">
        <f t="shared" si="166"/>
        <v>0</v>
      </c>
      <c r="M479" s="11">
        <f t="shared" si="166"/>
        <v>0</v>
      </c>
      <c r="N479" s="11">
        <f t="shared" si="166"/>
        <v>0</v>
      </c>
      <c r="O479" s="11">
        <f>SUBTOTAL(9,O480:O481)</f>
        <v>0</v>
      </c>
    </row>
    <row r="480" spans="1:15" s="57" customFormat="1" hidden="1">
      <c r="A480" s="50">
        <f t="shared" si="150"/>
        <v>3</v>
      </c>
      <c r="B480" s="153"/>
      <c r="C480" s="166" t="s">
        <v>452</v>
      </c>
      <c r="D480" s="138" t="s">
        <v>453</v>
      </c>
      <c r="E480" s="51"/>
      <c r="F480" s="51"/>
      <c r="G480" s="51"/>
      <c r="H480" s="51"/>
      <c r="I480" s="51"/>
      <c r="J480" s="52">
        <f>H480+I480</f>
        <v>0</v>
      </c>
      <c r="K480" s="51"/>
      <c r="L480" s="51"/>
      <c r="M480" s="52">
        <f>K480+L480</f>
        <v>0</v>
      </c>
      <c r="N480" s="51"/>
      <c r="O480" s="52">
        <f>M480+N480</f>
        <v>0</v>
      </c>
    </row>
    <row r="481" spans="1:15" s="57" customFormat="1" hidden="1">
      <c r="A481" s="50">
        <f t="shared" si="150"/>
        <v>3</v>
      </c>
      <c r="B481" s="153"/>
      <c r="C481" s="166" t="s">
        <v>454</v>
      </c>
      <c r="D481" s="138" t="s">
        <v>455</v>
      </c>
      <c r="E481" s="51"/>
      <c r="F481" s="51"/>
      <c r="G481" s="51"/>
      <c r="H481" s="51"/>
      <c r="I481" s="51"/>
      <c r="J481" s="52">
        <f>H481+I481</f>
        <v>0</v>
      </c>
      <c r="K481" s="51"/>
      <c r="L481" s="51"/>
      <c r="M481" s="52">
        <f>K481+L481</f>
        <v>0</v>
      </c>
      <c r="N481" s="51"/>
      <c r="O481" s="52">
        <f>M481+N481</f>
        <v>0</v>
      </c>
    </row>
    <row r="482" spans="1:15" s="57" customFormat="1" hidden="1">
      <c r="A482" s="50">
        <f t="shared" si="150"/>
        <v>3</v>
      </c>
      <c r="B482" s="156"/>
      <c r="C482" s="158" t="s">
        <v>32</v>
      </c>
      <c r="D482" s="136"/>
      <c r="E482" s="11">
        <f>SUBTOTAL(9,E483:E487)</f>
        <v>0</v>
      </c>
      <c r="F482" s="11">
        <f>SUBTOTAL(9,F483:F487)</f>
        <v>0</v>
      </c>
      <c r="G482" s="11">
        <f>SUBTOTAL(9,G483:G487)</f>
        <v>0</v>
      </c>
      <c r="H482" s="11">
        <f>SUBTOTAL(9,H483:H487)</f>
        <v>0</v>
      </c>
      <c r="I482" s="11">
        <f t="shared" ref="I482:N482" si="167">SUBTOTAL(9,I483:I487)</f>
        <v>0</v>
      </c>
      <c r="J482" s="11">
        <f t="shared" si="167"/>
        <v>0</v>
      </c>
      <c r="K482" s="11">
        <f t="shared" si="167"/>
        <v>0</v>
      </c>
      <c r="L482" s="11">
        <f t="shared" si="167"/>
        <v>0</v>
      </c>
      <c r="M482" s="11">
        <f t="shared" si="167"/>
        <v>0</v>
      </c>
      <c r="N482" s="11">
        <f t="shared" si="167"/>
        <v>0</v>
      </c>
      <c r="O482" s="11">
        <f>SUBTOTAL(9,O483:O487)</f>
        <v>0</v>
      </c>
    </row>
    <row r="483" spans="1:15" s="57" customFormat="1" hidden="1">
      <c r="A483" s="50">
        <f t="shared" si="150"/>
        <v>3</v>
      </c>
      <c r="B483" s="153"/>
      <c r="C483" s="163" t="s">
        <v>70</v>
      </c>
      <c r="D483" s="137" t="s">
        <v>71</v>
      </c>
      <c r="E483" s="51"/>
      <c r="F483" s="51"/>
      <c r="G483" s="51"/>
      <c r="H483" s="51"/>
      <c r="I483" s="51"/>
      <c r="J483" s="52">
        <f>H483+I483</f>
        <v>0</v>
      </c>
      <c r="K483" s="51"/>
      <c r="L483" s="51"/>
      <c r="M483" s="52">
        <f>K483+L483</f>
        <v>0</v>
      </c>
      <c r="N483" s="51"/>
      <c r="O483" s="52">
        <f>M483+N483</f>
        <v>0</v>
      </c>
    </row>
    <row r="484" spans="1:15" s="57" customFormat="1" hidden="1">
      <c r="A484" s="50">
        <f t="shared" si="150"/>
        <v>3</v>
      </c>
      <c r="B484" s="153"/>
      <c r="C484" s="163" t="s">
        <v>72</v>
      </c>
      <c r="D484" s="137" t="s">
        <v>73</v>
      </c>
      <c r="E484" s="51"/>
      <c r="F484" s="51"/>
      <c r="G484" s="51"/>
      <c r="H484" s="51"/>
      <c r="I484" s="51"/>
      <c r="J484" s="52">
        <f>H484+I484</f>
        <v>0</v>
      </c>
      <c r="K484" s="51"/>
      <c r="L484" s="51"/>
      <c r="M484" s="52">
        <f>K484+L484</f>
        <v>0</v>
      </c>
      <c r="N484" s="51"/>
      <c r="O484" s="52">
        <f>M484+N484</f>
        <v>0</v>
      </c>
    </row>
    <row r="485" spans="1:15" s="57" customFormat="1" hidden="1">
      <c r="A485" s="50">
        <f t="shared" si="150"/>
        <v>3</v>
      </c>
      <c r="B485" s="153"/>
      <c r="C485" s="163" t="s">
        <v>74</v>
      </c>
      <c r="D485" s="137" t="s">
        <v>75</v>
      </c>
      <c r="E485" s="51"/>
      <c r="F485" s="51"/>
      <c r="G485" s="51"/>
      <c r="H485" s="51"/>
      <c r="I485" s="51"/>
      <c r="J485" s="52">
        <f>H485+I485</f>
        <v>0</v>
      </c>
      <c r="K485" s="51"/>
      <c r="L485" s="51"/>
      <c r="M485" s="52">
        <f>K485+L485</f>
        <v>0</v>
      </c>
      <c r="N485" s="51"/>
      <c r="O485" s="52">
        <f>M485+N485</f>
        <v>0</v>
      </c>
    </row>
    <row r="486" spans="1:15" s="57" customFormat="1" hidden="1">
      <c r="A486" s="50">
        <f t="shared" si="150"/>
        <v>3</v>
      </c>
      <c r="B486" s="153"/>
      <c r="C486" s="163" t="s">
        <v>76</v>
      </c>
      <c r="D486" s="137" t="s">
        <v>77</v>
      </c>
      <c r="E486" s="51"/>
      <c r="F486" s="51"/>
      <c r="G486" s="51"/>
      <c r="H486" s="51"/>
      <c r="I486" s="51"/>
      <c r="J486" s="52">
        <f>H486+I486</f>
        <v>0</v>
      </c>
      <c r="K486" s="51"/>
      <c r="L486" s="51"/>
      <c r="M486" s="52">
        <f>K486+L486</f>
        <v>0</v>
      </c>
      <c r="N486" s="51"/>
      <c r="O486" s="52">
        <f>M486+N486</f>
        <v>0</v>
      </c>
    </row>
    <row r="487" spans="1:15" s="57" customFormat="1" hidden="1">
      <c r="A487" s="50">
        <f t="shared" si="150"/>
        <v>3</v>
      </c>
      <c r="B487" s="153"/>
      <c r="C487" s="163" t="s">
        <v>12</v>
      </c>
      <c r="D487" s="137" t="s">
        <v>28</v>
      </c>
      <c r="E487" s="51"/>
      <c r="F487" s="51"/>
      <c r="G487" s="51"/>
      <c r="H487" s="51"/>
      <c r="I487" s="51"/>
      <c r="J487" s="52">
        <f>H487+I487</f>
        <v>0</v>
      </c>
      <c r="K487" s="51"/>
      <c r="L487" s="51"/>
      <c r="M487" s="52">
        <f>K487+L487</f>
        <v>0</v>
      </c>
      <c r="N487" s="51"/>
      <c r="O487" s="52">
        <f>M487+N487</f>
        <v>0</v>
      </c>
    </row>
    <row r="488" spans="1:15" s="57" customFormat="1" hidden="1">
      <c r="A488" s="77">
        <f>A489</f>
        <v>3</v>
      </c>
      <c r="B488" s="153"/>
      <c r="C488" s="155"/>
      <c r="D488" s="137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</row>
    <row r="489" spans="1:15" s="57" customFormat="1" hidden="1">
      <c r="A489" s="105">
        <f>MIN(A490:A495)</f>
        <v>3</v>
      </c>
      <c r="B489" s="153"/>
      <c r="C489" s="157" t="s">
        <v>36</v>
      </c>
      <c r="D489" s="137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</row>
    <row r="490" spans="1:15" s="57" customFormat="1" hidden="1">
      <c r="A490" s="50">
        <f t="shared" ref="A490:A495" si="168">IF(MAX(E490:P490)=0,IF(MIN(E490:P490)=0,3,2),2)</f>
        <v>3</v>
      </c>
      <c r="B490" s="153"/>
      <c r="C490" s="155" t="s">
        <v>34</v>
      </c>
      <c r="D490" s="137"/>
      <c r="E490" s="62">
        <f>SUM(E491:E492)</f>
        <v>0</v>
      </c>
      <c r="F490" s="62">
        <f>SUM(F491:F492)</f>
        <v>0</v>
      </c>
      <c r="G490" s="62">
        <f>SUM(G491:G492)</f>
        <v>0</v>
      </c>
      <c r="H490" s="62">
        <f>SUM(H491:H492)</f>
        <v>0</v>
      </c>
      <c r="I490" s="62">
        <f t="shared" ref="I490:N490" si="169">SUM(I491:I492)</f>
        <v>0</v>
      </c>
      <c r="J490" s="62">
        <f t="shared" si="169"/>
        <v>0</v>
      </c>
      <c r="K490" s="62">
        <f t="shared" si="169"/>
        <v>0</v>
      </c>
      <c r="L490" s="62">
        <f t="shared" si="169"/>
        <v>0</v>
      </c>
      <c r="M490" s="62">
        <f t="shared" si="169"/>
        <v>0</v>
      </c>
      <c r="N490" s="62">
        <f t="shared" si="169"/>
        <v>0</v>
      </c>
      <c r="O490" s="62">
        <f>SUM(O491:O492)</f>
        <v>0</v>
      </c>
    </row>
    <row r="491" spans="1:15" s="57" customFormat="1" hidden="1">
      <c r="A491" s="50">
        <f t="shared" si="168"/>
        <v>3</v>
      </c>
      <c r="B491" s="153"/>
      <c r="C491" s="167" t="s">
        <v>80</v>
      </c>
      <c r="D491" s="137"/>
      <c r="E491" s="51"/>
      <c r="F491" s="51"/>
      <c r="G491" s="51"/>
      <c r="H491" s="51"/>
      <c r="I491" s="51"/>
      <c r="J491" s="52">
        <f>H491+I491</f>
        <v>0</v>
      </c>
      <c r="K491" s="51"/>
      <c r="L491" s="51"/>
      <c r="M491" s="52">
        <f>K491+L491</f>
        <v>0</v>
      </c>
      <c r="N491" s="51"/>
      <c r="O491" s="52">
        <f>M491+N491</f>
        <v>0</v>
      </c>
    </row>
    <row r="492" spans="1:15" s="57" customFormat="1" hidden="1">
      <c r="A492" s="50">
        <f t="shared" si="168"/>
        <v>3</v>
      </c>
      <c r="B492" s="153"/>
      <c r="C492" s="167" t="s">
        <v>81</v>
      </c>
      <c r="D492" s="137"/>
      <c r="E492" s="51"/>
      <c r="F492" s="51"/>
      <c r="G492" s="51"/>
      <c r="H492" s="51"/>
      <c r="I492" s="51"/>
      <c r="J492" s="52">
        <f>H492+I492</f>
        <v>0</v>
      </c>
      <c r="K492" s="51"/>
      <c r="L492" s="51"/>
      <c r="M492" s="52">
        <f>K492+L492</f>
        <v>0</v>
      </c>
      <c r="N492" s="51"/>
      <c r="O492" s="52">
        <f>M492+N492</f>
        <v>0</v>
      </c>
    </row>
    <row r="493" spans="1:15" s="57" customFormat="1" hidden="1">
      <c r="A493" s="50">
        <f t="shared" si="168"/>
        <v>3</v>
      </c>
      <c r="B493" s="153"/>
      <c r="C493" s="155" t="s">
        <v>35</v>
      </c>
      <c r="D493" s="137"/>
      <c r="E493" s="62">
        <f>SUM(E494:E495)</f>
        <v>0</v>
      </c>
      <c r="F493" s="62">
        <f>SUM(F494:F495)</f>
        <v>0</v>
      </c>
      <c r="G493" s="62">
        <f>SUM(G494:G495)</f>
        <v>0</v>
      </c>
      <c r="H493" s="62">
        <f>SUM(H494:H495)</f>
        <v>0</v>
      </c>
      <c r="I493" s="62">
        <f t="shared" ref="I493:N493" si="170">SUM(I494:I495)</f>
        <v>0</v>
      </c>
      <c r="J493" s="62">
        <f t="shared" si="170"/>
        <v>0</v>
      </c>
      <c r="K493" s="62">
        <f t="shared" si="170"/>
        <v>0</v>
      </c>
      <c r="L493" s="62">
        <f t="shared" si="170"/>
        <v>0</v>
      </c>
      <c r="M493" s="62">
        <f t="shared" si="170"/>
        <v>0</v>
      </c>
      <c r="N493" s="62">
        <f t="shared" si="170"/>
        <v>0</v>
      </c>
      <c r="O493" s="62">
        <f>SUM(O494:O495)</f>
        <v>0</v>
      </c>
    </row>
    <row r="494" spans="1:15" s="57" customFormat="1" hidden="1">
      <c r="A494" s="50">
        <f t="shared" si="168"/>
        <v>3</v>
      </c>
      <c r="B494" s="153"/>
      <c r="C494" s="167" t="s">
        <v>84</v>
      </c>
      <c r="D494" s="137"/>
      <c r="E494" s="51"/>
      <c r="F494" s="51"/>
      <c r="G494" s="51"/>
      <c r="H494" s="51"/>
      <c r="I494" s="51"/>
      <c r="J494" s="52">
        <f>H494+I494</f>
        <v>0</v>
      </c>
      <c r="K494" s="51"/>
      <c r="L494" s="51"/>
      <c r="M494" s="52">
        <f>K494+L494</f>
        <v>0</v>
      </c>
      <c r="N494" s="51"/>
      <c r="O494" s="52">
        <f>M494+N494</f>
        <v>0</v>
      </c>
    </row>
    <row r="495" spans="1:15" s="57" customFormat="1" hidden="1">
      <c r="A495" s="50">
        <f t="shared" si="168"/>
        <v>3</v>
      </c>
      <c r="B495" s="153"/>
      <c r="C495" s="167" t="s">
        <v>85</v>
      </c>
      <c r="D495" s="137"/>
      <c r="E495" s="51"/>
      <c r="F495" s="51"/>
      <c r="G495" s="51"/>
      <c r="H495" s="51"/>
      <c r="I495" s="51"/>
      <c r="J495" s="52">
        <f>H495+I495</f>
        <v>0</v>
      </c>
      <c r="K495" s="51"/>
      <c r="L495" s="51"/>
      <c r="M495" s="52">
        <f>K495+L495</f>
        <v>0</v>
      </c>
      <c r="N495" s="51"/>
      <c r="O495" s="52">
        <f>M495+N495</f>
        <v>0</v>
      </c>
    </row>
    <row r="496" spans="1:15" s="57" customFormat="1" hidden="1">
      <c r="A496" s="77">
        <f>A497</f>
        <v>3</v>
      </c>
      <c r="B496" s="172"/>
      <c r="C496" s="156"/>
      <c r="D496" s="140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</row>
    <row r="497" spans="1:15" s="57" customFormat="1" hidden="1">
      <c r="A497" s="105">
        <f>MIN(A498:A559)</f>
        <v>3</v>
      </c>
      <c r="B497" s="172"/>
      <c r="C497" s="174" t="s">
        <v>52</v>
      </c>
      <c r="D497" s="140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</row>
    <row r="498" spans="1:15" s="57" customFormat="1" hidden="1">
      <c r="A498" s="50">
        <f t="shared" ref="A498:A551" si="171">IF(MAX(E498:P498)=0,IF(MIN(E498:P498)=0,3,2),2)</f>
        <v>3</v>
      </c>
      <c r="B498" s="145"/>
      <c r="C498" s="146" t="s">
        <v>25</v>
      </c>
      <c r="D498" s="56"/>
      <c r="E498" s="11">
        <f>SUBTOTAL(9,E499:E551)</f>
        <v>0</v>
      </c>
      <c r="F498" s="11">
        <f>SUBTOTAL(9,F499:F551)</f>
        <v>0</v>
      </c>
      <c r="G498" s="11">
        <f>SUBTOTAL(9,G499:G551)</f>
        <v>0</v>
      </c>
      <c r="H498" s="11">
        <f>SUBTOTAL(9,H499:H551)</f>
        <v>0</v>
      </c>
      <c r="I498" s="11">
        <f t="shared" ref="I498:N498" si="172">SUBTOTAL(9,I499:I551)</f>
        <v>0</v>
      </c>
      <c r="J498" s="11">
        <f t="shared" si="172"/>
        <v>0</v>
      </c>
      <c r="K498" s="11">
        <f t="shared" si="172"/>
        <v>0</v>
      </c>
      <c r="L498" s="11">
        <f t="shared" si="172"/>
        <v>0</v>
      </c>
      <c r="M498" s="11">
        <f t="shared" si="172"/>
        <v>0</v>
      </c>
      <c r="N498" s="11">
        <f t="shared" si="172"/>
        <v>0</v>
      </c>
      <c r="O498" s="11">
        <f>SUBTOTAL(9,O499:O551)</f>
        <v>0</v>
      </c>
    </row>
    <row r="499" spans="1:15" s="57" customFormat="1" hidden="1">
      <c r="A499" s="50">
        <f t="shared" si="171"/>
        <v>3</v>
      </c>
      <c r="B499" s="145" t="s">
        <v>14</v>
      </c>
      <c r="C499" s="146" t="s">
        <v>125</v>
      </c>
      <c r="D499" s="56"/>
      <c r="E499" s="11">
        <f>SUBTOTAL(9,E500:E521)</f>
        <v>0</v>
      </c>
      <c r="F499" s="11">
        <f>SUBTOTAL(9,F500:F521)</f>
        <v>0</v>
      </c>
      <c r="G499" s="11">
        <f>SUBTOTAL(9,G500:G521)</f>
        <v>0</v>
      </c>
      <c r="H499" s="11">
        <f>SUBTOTAL(9,H500:H521)</f>
        <v>0</v>
      </c>
      <c r="I499" s="11">
        <f t="shared" ref="I499:N499" si="173">SUBTOTAL(9,I500:I521)</f>
        <v>0</v>
      </c>
      <c r="J499" s="11">
        <f t="shared" si="173"/>
        <v>0</v>
      </c>
      <c r="K499" s="11">
        <f t="shared" si="173"/>
        <v>0</v>
      </c>
      <c r="L499" s="11">
        <f t="shared" si="173"/>
        <v>0</v>
      </c>
      <c r="M499" s="11">
        <f t="shared" si="173"/>
        <v>0</v>
      </c>
      <c r="N499" s="11">
        <f t="shared" si="173"/>
        <v>0</v>
      </c>
      <c r="O499" s="11">
        <f>SUBTOTAL(9,O500:O521)</f>
        <v>0</v>
      </c>
    </row>
    <row r="500" spans="1:15" s="57" customFormat="1" hidden="1">
      <c r="A500" s="50">
        <f t="shared" si="171"/>
        <v>3</v>
      </c>
      <c r="B500" s="147"/>
      <c r="C500" s="146" t="s">
        <v>126</v>
      </c>
      <c r="D500" s="56"/>
      <c r="E500" s="11">
        <f>SUBTOTAL(9,E501:E510)</f>
        <v>0</v>
      </c>
      <c r="F500" s="11">
        <f>SUBTOTAL(9,F501:F510)</f>
        <v>0</v>
      </c>
      <c r="G500" s="11">
        <f>SUBTOTAL(9,G501:G510)</f>
        <v>0</v>
      </c>
      <c r="H500" s="11">
        <f>SUBTOTAL(9,H501:H510)</f>
        <v>0</v>
      </c>
      <c r="I500" s="11">
        <f t="shared" ref="I500:N500" si="174">SUBTOTAL(9,I501:I510)</f>
        <v>0</v>
      </c>
      <c r="J500" s="11">
        <f t="shared" si="174"/>
        <v>0</v>
      </c>
      <c r="K500" s="11">
        <f t="shared" si="174"/>
        <v>0</v>
      </c>
      <c r="L500" s="11">
        <f t="shared" si="174"/>
        <v>0</v>
      </c>
      <c r="M500" s="11">
        <f t="shared" si="174"/>
        <v>0</v>
      </c>
      <c r="N500" s="11">
        <f t="shared" si="174"/>
        <v>0</v>
      </c>
      <c r="O500" s="11">
        <f>SUBTOTAL(9,O501:O510)</f>
        <v>0</v>
      </c>
    </row>
    <row r="501" spans="1:15" s="57" customFormat="1" ht="25.5" hidden="1">
      <c r="A501" s="50">
        <f t="shared" si="171"/>
        <v>3</v>
      </c>
      <c r="B501" s="148"/>
      <c r="C501" s="149" t="s">
        <v>127</v>
      </c>
      <c r="D501" s="58" t="s">
        <v>2</v>
      </c>
      <c r="E501" s="11">
        <f>SUBTOTAL(9,E502:E503)</f>
        <v>0</v>
      </c>
      <c r="F501" s="11">
        <f>SUBTOTAL(9,F502:F503)</f>
        <v>0</v>
      </c>
      <c r="G501" s="11">
        <f>SUBTOTAL(9,G502:G503)</f>
        <v>0</v>
      </c>
      <c r="H501" s="11">
        <f>SUBTOTAL(9,H502:H503)</f>
        <v>0</v>
      </c>
      <c r="I501" s="11">
        <f t="shared" ref="I501:N501" si="175">SUBTOTAL(9,I502:I503)</f>
        <v>0</v>
      </c>
      <c r="J501" s="11">
        <f t="shared" si="175"/>
        <v>0</v>
      </c>
      <c r="K501" s="11">
        <f t="shared" si="175"/>
        <v>0</v>
      </c>
      <c r="L501" s="11">
        <f t="shared" si="175"/>
        <v>0</v>
      </c>
      <c r="M501" s="11">
        <f t="shared" si="175"/>
        <v>0</v>
      </c>
      <c r="N501" s="11">
        <f t="shared" si="175"/>
        <v>0</v>
      </c>
      <c r="O501" s="11">
        <f>SUBTOTAL(9,O502:O503)</f>
        <v>0</v>
      </c>
    </row>
    <row r="502" spans="1:15" s="57" customFormat="1" ht="25.5" hidden="1">
      <c r="A502" s="50">
        <f t="shared" si="171"/>
        <v>3</v>
      </c>
      <c r="B502" s="148"/>
      <c r="C502" s="149" t="s">
        <v>303</v>
      </c>
      <c r="D502" s="58" t="s">
        <v>302</v>
      </c>
      <c r="E502" s="51"/>
      <c r="F502" s="51"/>
      <c r="G502" s="51"/>
      <c r="H502" s="51"/>
      <c r="I502" s="51"/>
      <c r="J502" s="52">
        <f>H502+I502</f>
        <v>0</v>
      </c>
      <c r="K502" s="51"/>
      <c r="L502" s="51"/>
      <c r="M502" s="52">
        <f>K502+L502</f>
        <v>0</v>
      </c>
      <c r="N502" s="51"/>
      <c r="O502" s="52">
        <f>M502+N502</f>
        <v>0</v>
      </c>
    </row>
    <row r="503" spans="1:15" ht="25.5" hidden="1">
      <c r="A503" s="50">
        <f t="shared" si="171"/>
        <v>3</v>
      </c>
      <c r="B503" s="148"/>
      <c r="C503" s="149" t="s">
        <v>305</v>
      </c>
      <c r="D503" s="58" t="s">
        <v>304</v>
      </c>
      <c r="E503" s="51"/>
      <c r="F503" s="51"/>
      <c r="G503" s="51"/>
      <c r="H503" s="51"/>
      <c r="I503" s="51"/>
      <c r="J503" s="52">
        <f>H503+I503</f>
        <v>0</v>
      </c>
      <c r="K503" s="51"/>
      <c r="L503" s="51"/>
      <c r="M503" s="52">
        <f>K503+L503</f>
        <v>0</v>
      </c>
      <c r="N503" s="51"/>
      <c r="O503" s="52">
        <f>M503+N503</f>
        <v>0</v>
      </c>
    </row>
    <row r="504" spans="1:15" hidden="1">
      <c r="A504" s="50">
        <f t="shared" si="171"/>
        <v>3</v>
      </c>
      <c r="B504" s="150"/>
      <c r="C504" s="151" t="s">
        <v>128</v>
      </c>
      <c r="D504" s="59" t="s">
        <v>3</v>
      </c>
      <c r="E504" s="51"/>
      <c r="F504" s="51"/>
      <c r="G504" s="51"/>
      <c r="H504" s="51"/>
      <c r="I504" s="51"/>
      <c r="J504" s="52">
        <f>H504+I504</f>
        <v>0</v>
      </c>
      <c r="K504" s="51"/>
      <c r="L504" s="51"/>
      <c r="M504" s="52">
        <f>K504+L504</f>
        <v>0</v>
      </c>
      <c r="N504" s="51"/>
      <c r="O504" s="52">
        <f>M504+N504</f>
        <v>0</v>
      </c>
    </row>
    <row r="505" spans="1:15" hidden="1">
      <c r="A505" s="50">
        <f t="shared" si="171"/>
        <v>3</v>
      </c>
      <c r="B505" s="150"/>
      <c r="C505" s="152" t="s">
        <v>445</v>
      </c>
      <c r="D505" s="117" t="s">
        <v>446</v>
      </c>
      <c r="E505" s="11">
        <f>SUBTOTAL(9,E506:E509)</f>
        <v>0</v>
      </c>
      <c r="F505" s="11">
        <f>SUBTOTAL(9,F506:F509)</f>
        <v>0</v>
      </c>
      <c r="G505" s="11">
        <f>SUBTOTAL(9,G506:G509)</f>
        <v>0</v>
      </c>
      <c r="H505" s="11">
        <f>SUBTOTAL(9,H506:H509)</f>
        <v>0</v>
      </c>
      <c r="I505" s="11">
        <f t="shared" ref="I505:N505" si="176">SUBTOTAL(9,I506:I509)</f>
        <v>0</v>
      </c>
      <c r="J505" s="11">
        <f t="shared" si="176"/>
        <v>0</v>
      </c>
      <c r="K505" s="11">
        <f t="shared" si="176"/>
        <v>0</v>
      </c>
      <c r="L505" s="11">
        <f t="shared" si="176"/>
        <v>0</v>
      </c>
      <c r="M505" s="11">
        <f t="shared" si="176"/>
        <v>0</v>
      </c>
      <c r="N505" s="11">
        <f t="shared" si="176"/>
        <v>0</v>
      </c>
      <c r="O505" s="11">
        <f>SUBTOTAL(9,O506:O509)</f>
        <v>0</v>
      </c>
    </row>
    <row r="506" spans="1:15" ht="25.5" hidden="1">
      <c r="A506" s="50">
        <f t="shared" si="171"/>
        <v>3</v>
      </c>
      <c r="B506" s="150"/>
      <c r="C506" s="149" t="s">
        <v>129</v>
      </c>
      <c r="D506" s="60" t="s">
        <v>37</v>
      </c>
      <c r="E506" s="51"/>
      <c r="F506" s="51"/>
      <c r="G506" s="51"/>
      <c r="H506" s="51"/>
      <c r="I506" s="51"/>
      <c r="J506" s="52">
        <f>H506+I506</f>
        <v>0</v>
      </c>
      <c r="K506" s="51"/>
      <c r="L506" s="51"/>
      <c r="M506" s="52">
        <f>K506+L506</f>
        <v>0</v>
      </c>
      <c r="N506" s="51"/>
      <c r="O506" s="52">
        <f>M506+N506</f>
        <v>0</v>
      </c>
    </row>
    <row r="507" spans="1:15" hidden="1">
      <c r="A507" s="50">
        <f t="shared" si="171"/>
        <v>3</v>
      </c>
      <c r="B507" s="150"/>
      <c r="C507" s="149" t="s">
        <v>131</v>
      </c>
      <c r="D507" s="60" t="s">
        <v>39</v>
      </c>
      <c r="E507" s="51"/>
      <c r="F507" s="51"/>
      <c r="G507" s="51"/>
      <c r="H507" s="51"/>
      <c r="I507" s="51"/>
      <c r="J507" s="52">
        <f>H507+I507</f>
        <v>0</v>
      </c>
      <c r="K507" s="51"/>
      <c r="L507" s="51"/>
      <c r="M507" s="52">
        <f>K507+L507</f>
        <v>0</v>
      </c>
      <c r="N507" s="51"/>
      <c r="O507" s="52">
        <f>M507+N507</f>
        <v>0</v>
      </c>
    </row>
    <row r="508" spans="1:15" hidden="1">
      <c r="A508" s="50">
        <f t="shared" si="171"/>
        <v>3</v>
      </c>
      <c r="B508" s="150"/>
      <c r="C508" s="149" t="s">
        <v>132</v>
      </c>
      <c r="D508" s="60" t="s">
        <v>40</v>
      </c>
      <c r="E508" s="51"/>
      <c r="F508" s="51"/>
      <c r="G508" s="51"/>
      <c r="H508" s="51"/>
      <c r="I508" s="51"/>
      <c r="J508" s="52">
        <f>H508+I508</f>
        <v>0</v>
      </c>
      <c r="K508" s="51"/>
      <c r="L508" s="51"/>
      <c r="M508" s="52">
        <f>K508+L508</f>
        <v>0</v>
      </c>
      <c r="N508" s="51"/>
      <c r="O508" s="52">
        <f>M508+N508</f>
        <v>0</v>
      </c>
    </row>
    <row r="509" spans="1:15" ht="25.5" hidden="1">
      <c r="A509" s="50">
        <f t="shared" si="171"/>
        <v>3</v>
      </c>
      <c r="B509" s="150"/>
      <c r="C509" s="149" t="s">
        <v>133</v>
      </c>
      <c r="D509" s="60" t="s">
        <v>41</v>
      </c>
      <c r="E509" s="51"/>
      <c r="F509" s="51"/>
      <c r="G509" s="51"/>
      <c r="H509" s="51"/>
      <c r="I509" s="51"/>
      <c r="J509" s="52">
        <f>H509+I509</f>
        <v>0</v>
      </c>
      <c r="K509" s="51"/>
      <c r="L509" s="51"/>
      <c r="M509" s="52">
        <f>K509+L509</f>
        <v>0</v>
      </c>
      <c r="N509" s="51"/>
      <c r="O509" s="52">
        <f>M509+N509</f>
        <v>0</v>
      </c>
    </row>
    <row r="510" spans="1:15" hidden="1">
      <c r="A510" s="50">
        <f t="shared" si="171"/>
        <v>3</v>
      </c>
      <c r="B510" s="150"/>
      <c r="C510" s="149" t="s">
        <v>447</v>
      </c>
      <c r="D510" s="60" t="s">
        <v>4</v>
      </c>
      <c r="E510" s="51"/>
      <c r="F510" s="51"/>
      <c r="G510" s="51"/>
      <c r="H510" s="51"/>
      <c r="I510" s="51"/>
      <c r="J510" s="52">
        <f>H510+I510</f>
        <v>0</v>
      </c>
      <c r="K510" s="51"/>
      <c r="L510" s="51"/>
      <c r="M510" s="52">
        <f>K510+L510</f>
        <v>0</v>
      </c>
      <c r="N510" s="51"/>
      <c r="O510" s="52">
        <f>M510+N510</f>
        <v>0</v>
      </c>
    </row>
    <row r="511" spans="1:15" hidden="1">
      <c r="A511" s="50">
        <f t="shared" si="171"/>
        <v>3</v>
      </c>
      <c r="B511" s="147"/>
      <c r="C511" s="146" t="s">
        <v>134</v>
      </c>
      <c r="D511" s="56"/>
      <c r="E511" s="11">
        <f>SUBTOTAL(9,E512:E515)</f>
        <v>0</v>
      </c>
      <c r="F511" s="11">
        <f>SUBTOTAL(9,F512:F515)</f>
        <v>0</v>
      </c>
      <c r="G511" s="11">
        <f>SUBTOTAL(9,G512:G515)</f>
        <v>0</v>
      </c>
      <c r="H511" s="11">
        <f>SUBTOTAL(9,H512:H515)</f>
        <v>0</v>
      </c>
      <c r="I511" s="11">
        <f t="shared" ref="I511:N511" si="177">SUBTOTAL(9,I512:I515)</f>
        <v>0</v>
      </c>
      <c r="J511" s="11">
        <f t="shared" si="177"/>
        <v>0</v>
      </c>
      <c r="K511" s="11">
        <f t="shared" si="177"/>
        <v>0</v>
      </c>
      <c r="L511" s="11">
        <f t="shared" si="177"/>
        <v>0</v>
      </c>
      <c r="M511" s="11">
        <f t="shared" si="177"/>
        <v>0</v>
      </c>
      <c r="N511" s="11">
        <f t="shared" si="177"/>
        <v>0</v>
      </c>
      <c r="O511" s="11">
        <f>SUBTOTAL(9,O512:O515)</f>
        <v>0</v>
      </c>
    </row>
    <row r="512" spans="1:15" hidden="1">
      <c r="A512" s="50">
        <f t="shared" si="171"/>
        <v>3</v>
      </c>
      <c r="B512" s="150"/>
      <c r="C512" s="151" t="s">
        <v>135</v>
      </c>
      <c r="D512" s="59" t="s">
        <v>5</v>
      </c>
      <c r="E512" s="51"/>
      <c r="F512" s="51"/>
      <c r="G512" s="51"/>
      <c r="H512" s="51"/>
      <c r="I512" s="51"/>
      <c r="J512" s="52">
        <f>H512+I512</f>
        <v>0</v>
      </c>
      <c r="K512" s="51"/>
      <c r="L512" s="51"/>
      <c r="M512" s="52">
        <f>K512+L512</f>
        <v>0</v>
      </c>
      <c r="N512" s="51"/>
      <c r="O512" s="52">
        <f>M512+N512</f>
        <v>0</v>
      </c>
    </row>
    <row r="513" spans="1:15" hidden="1">
      <c r="A513" s="50">
        <f t="shared" si="171"/>
        <v>3</v>
      </c>
      <c r="B513" s="150"/>
      <c r="C513" s="154" t="s">
        <v>448</v>
      </c>
      <c r="D513" s="118" t="s">
        <v>173</v>
      </c>
      <c r="E513" s="51"/>
      <c r="F513" s="51"/>
      <c r="G513" s="51"/>
      <c r="H513" s="51"/>
      <c r="I513" s="51"/>
      <c r="J513" s="52">
        <f>H513+I513</f>
        <v>0</v>
      </c>
      <c r="K513" s="51"/>
      <c r="L513" s="51"/>
      <c r="M513" s="52">
        <f>K513+L513</f>
        <v>0</v>
      </c>
      <c r="N513" s="51"/>
      <c r="O513" s="52">
        <f>M513+N513</f>
        <v>0</v>
      </c>
    </row>
    <row r="514" spans="1:15" hidden="1">
      <c r="A514" s="50">
        <f t="shared" si="171"/>
        <v>3</v>
      </c>
      <c r="B514" s="153"/>
      <c r="C514" s="155" t="s">
        <v>557</v>
      </c>
      <c r="D514" s="137" t="s">
        <v>8</v>
      </c>
      <c r="E514" s="51"/>
      <c r="F514" s="51"/>
      <c r="G514" s="51"/>
      <c r="H514" s="51"/>
      <c r="I514" s="51"/>
      <c r="J514" s="52">
        <f>H514+I514</f>
        <v>0</v>
      </c>
      <c r="K514" s="51"/>
      <c r="L514" s="51"/>
      <c r="M514" s="52">
        <f>K514+L514</f>
        <v>0</v>
      </c>
      <c r="N514" s="51"/>
      <c r="O514" s="52">
        <f>M514+N514</f>
        <v>0</v>
      </c>
    </row>
    <row r="515" spans="1:15" ht="25.5" hidden="1">
      <c r="A515" s="50">
        <f t="shared" si="171"/>
        <v>3</v>
      </c>
      <c r="B515" s="153"/>
      <c r="C515" s="155" t="s">
        <v>139</v>
      </c>
      <c r="D515" s="136" t="s">
        <v>10</v>
      </c>
      <c r="E515" s="51"/>
      <c r="F515" s="51"/>
      <c r="G515" s="51"/>
      <c r="H515" s="51"/>
      <c r="I515" s="51"/>
      <c r="J515" s="52">
        <f>H515+I515</f>
        <v>0</v>
      </c>
      <c r="K515" s="51"/>
      <c r="L515" s="51"/>
      <c r="M515" s="52">
        <f>K515+L515</f>
        <v>0</v>
      </c>
      <c r="N515" s="51"/>
      <c r="O515" s="52">
        <f>M515+N515</f>
        <v>0</v>
      </c>
    </row>
    <row r="516" spans="1:15" hidden="1">
      <c r="A516" s="50">
        <f t="shared" si="171"/>
        <v>3</v>
      </c>
      <c r="B516" s="156"/>
      <c r="C516" s="157" t="s">
        <v>140</v>
      </c>
      <c r="D516" s="136"/>
      <c r="E516" s="11">
        <f>SUBTOTAL(9,E517:E521)</f>
        <v>0</v>
      </c>
      <c r="F516" s="11">
        <f>SUBTOTAL(9,F517:F521)</f>
        <v>0</v>
      </c>
      <c r="G516" s="11">
        <f>SUBTOTAL(9,G517:G521)</f>
        <v>0</v>
      </c>
      <c r="H516" s="11">
        <f>SUBTOTAL(9,H517:H521)</f>
        <v>0</v>
      </c>
      <c r="I516" s="11">
        <f t="shared" ref="I516:N516" si="178">SUBTOTAL(9,I517:I521)</f>
        <v>0</v>
      </c>
      <c r="J516" s="11">
        <f t="shared" si="178"/>
        <v>0</v>
      </c>
      <c r="K516" s="11">
        <f t="shared" si="178"/>
        <v>0</v>
      </c>
      <c r="L516" s="11">
        <f t="shared" si="178"/>
        <v>0</v>
      </c>
      <c r="M516" s="11">
        <f t="shared" si="178"/>
        <v>0</v>
      </c>
      <c r="N516" s="11">
        <f t="shared" si="178"/>
        <v>0</v>
      </c>
      <c r="O516" s="11">
        <f>SUBTOTAL(9,O517:O521)</f>
        <v>0</v>
      </c>
    </row>
    <row r="517" spans="1:15" hidden="1">
      <c r="A517" s="50">
        <f t="shared" si="171"/>
        <v>3</v>
      </c>
      <c r="B517" s="153"/>
      <c r="C517" s="155" t="s">
        <v>141</v>
      </c>
      <c r="D517" s="137" t="s">
        <v>71</v>
      </c>
      <c r="E517" s="51"/>
      <c r="F517" s="51"/>
      <c r="G517" s="51"/>
      <c r="H517" s="51"/>
      <c r="I517" s="51"/>
      <c r="J517" s="52">
        <f>H517+I517</f>
        <v>0</v>
      </c>
      <c r="K517" s="51"/>
      <c r="L517" s="51"/>
      <c r="M517" s="52">
        <f>K517+L517</f>
        <v>0</v>
      </c>
      <c r="N517" s="51"/>
      <c r="O517" s="52">
        <f>M517+N517</f>
        <v>0</v>
      </c>
    </row>
    <row r="518" spans="1:15" hidden="1">
      <c r="A518" s="50">
        <f t="shared" si="171"/>
        <v>3</v>
      </c>
      <c r="B518" s="153"/>
      <c r="C518" s="155" t="s">
        <v>142</v>
      </c>
      <c r="D518" s="137" t="s">
        <v>73</v>
      </c>
      <c r="E518" s="51"/>
      <c r="F518" s="51"/>
      <c r="G518" s="51"/>
      <c r="H518" s="51"/>
      <c r="I518" s="51"/>
      <c r="J518" s="52">
        <f>H518+I518</f>
        <v>0</v>
      </c>
      <c r="K518" s="51"/>
      <c r="L518" s="51"/>
      <c r="M518" s="52">
        <f>K518+L518</f>
        <v>0</v>
      </c>
      <c r="N518" s="51"/>
      <c r="O518" s="52">
        <f>M518+N518</f>
        <v>0</v>
      </c>
    </row>
    <row r="519" spans="1:15" hidden="1">
      <c r="A519" s="50">
        <f t="shared" si="171"/>
        <v>3</v>
      </c>
      <c r="B519" s="153"/>
      <c r="C519" s="155" t="s">
        <v>143</v>
      </c>
      <c r="D519" s="137" t="s">
        <v>75</v>
      </c>
      <c r="E519" s="51"/>
      <c r="F519" s="51"/>
      <c r="G519" s="51"/>
      <c r="H519" s="51"/>
      <c r="I519" s="51"/>
      <c r="J519" s="52">
        <f>H519+I519</f>
        <v>0</v>
      </c>
      <c r="K519" s="51"/>
      <c r="L519" s="51"/>
      <c r="M519" s="52">
        <f>K519+L519</f>
        <v>0</v>
      </c>
      <c r="N519" s="51"/>
      <c r="O519" s="52">
        <f>M519+N519</f>
        <v>0</v>
      </c>
    </row>
    <row r="520" spans="1:15" hidden="1">
      <c r="A520" s="50">
        <f t="shared" si="171"/>
        <v>3</v>
      </c>
      <c r="B520" s="153"/>
      <c r="C520" s="155" t="s">
        <v>144</v>
      </c>
      <c r="D520" s="137" t="s">
        <v>77</v>
      </c>
      <c r="E520" s="51"/>
      <c r="F520" s="51"/>
      <c r="G520" s="51"/>
      <c r="H520" s="51"/>
      <c r="I520" s="51"/>
      <c r="J520" s="52">
        <f>H520+I520</f>
        <v>0</v>
      </c>
      <c r="K520" s="51"/>
      <c r="L520" s="51"/>
      <c r="M520" s="52">
        <f>K520+L520</f>
        <v>0</v>
      </c>
      <c r="N520" s="51"/>
      <c r="O520" s="52">
        <f>M520+N520</f>
        <v>0</v>
      </c>
    </row>
    <row r="521" spans="1:15" hidden="1">
      <c r="A521" s="50">
        <f t="shared" si="171"/>
        <v>3</v>
      </c>
      <c r="B521" s="153"/>
      <c r="C521" s="155" t="s">
        <v>145</v>
      </c>
      <c r="D521" s="137" t="s">
        <v>28</v>
      </c>
      <c r="E521" s="51"/>
      <c r="F521" s="51"/>
      <c r="G521" s="51"/>
      <c r="H521" s="51"/>
      <c r="I521" s="51"/>
      <c r="J521" s="52">
        <f>H521+I521</f>
        <v>0</v>
      </c>
      <c r="K521" s="51"/>
      <c r="L521" s="51"/>
      <c r="M521" s="52">
        <f>K521+L521</f>
        <v>0</v>
      </c>
      <c r="N521" s="51"/>
      <c r="O521" s="52">
        <f>M521+N521</f>
        <v>0</v>
      </c>
    </row>
    <row r="522" spans="1:15" hidden="1">
      <c r="A522" s="50">
        <f t="shared" si="171"/>
        <v>3</v>
      </c>
      <c r="B522" s="145" t="s">
        <v>146</v>
      </c>
      <c r="C522" s="157" t="s">
        <v>147</v>
      </c>
      <c r="D522" s="56"/>
      <c r="E522" s="11">
        <f>SUBTOTAL(9,E523:E551)</f>
        <v>0</v>
      </c>
      <c r="F522" s="11">
        <f>SUBTOTAL(9,F523:F551)</f>
        <v>0</v>
      </c>
      <c r="G522" s="11">
        <f>SUBTOTAL(9,G523:G551)</f>
        <v>0</v>
      </c>
      <c r="H522" s="11">
        <f>SUBTOTAL(9,H523:H551)</f>
        <v>0</v>
      </c>
      <c r="I522" s="11">
        <f t="shared" ref="I522:N522" si="179">SUBTOTAL(9,I523:I551)</f>
        <v>0</v>
      </c>
      <c r="J522" s="11">
        <f t="shared" si="179"/>
        <v>0</v>
      </c>
      <c r="K522" s="11">
        <f t="shared" si="179"/>
        <v>0</v>
      </c>
      <c r="L522" s="11">
        <f t="shared" si="179"/>
        <v>0</v>
      </c>
      <c r="M522" s="11">
        <f t="shared" si="179"/>
        <v>0</v>
      </c>
      <c r="N522" s="11">
        <f t="shared" si="179"/>
        <v>0</v>
      </c>
      <c r="O522" s="11">
        <f>SUBTOTAL(9,O523:O551)</f>
        <v>0</v>
      </c>
    </row>
    <row r="523" spans="1:15" hidden="1">
      <c r="A523" s="50">
        <f t="shared" si="171"/>
        <v>3</v>
      </c>
      <c r="B523" s="156"/>
      <c r="C523" s="158" t="s">
        <v>26</v>
      </c>
      <c r="D523" s="56"/>
      <c r="E523" s="11">
        <f>SUBTOTAL(9,E524:E542)</f>
        <v>0</v>
      </c>
      <c r="F523" s="11">
        <f t="shared" ref="F523:O523" si="180">SUBTOTAL(9,F524:F542)</f>
        <v>0</v>
      </c>
      <c r="G523" s="11">
        <f t="shared" si="180"/>
        <v>0</v>
      </c>
      <c r="H523" s="11">
        <f t="shared" si="180"/>
        <v>0</v>
      </c>
      <c r="I523" s="11">
        <f t="shared" si="180"/>
        <v>0</v>
      </c>
      <c r="J523" s="11">
        <f t="shared" si="180"/>
        <v>0</v>
      </c>
      <c r="K523" s="11">
        <f t="shared" si="180"/>
        <v>0</v>
      </c>
      <c r="L523" s="11">
        <f t="shared" si="180"/>
        <v>0</v>
      </c>
      <c r="M523" s="11">
        <f t="shared" si="180"/>
        <v>0</v>
      </c>
      <c r="N523" s="11">
        <f t="shared" si="180"/>
        <v>0</v>
      </c>
      <c r="O523" s="11">
        <f t="shared" si="180"/>
        <v>0</v>
      </c>
    </row>
    <row r="524" spans="1:15" hidden="1">
      <c r="A524" s="50">
        <f t="shared" si="171"/>
        <v>3</v>
      </c>
      <c r="B524" s="150"/>
      <c r="C524" s="161" t="s">
        <v>770</v>
      </c>
      <c r="D524" s="56"/>
      <c r="E524" s="11">
        <f>SUBTOTAL(9,E525:E534)</f>
        <v>0</v>
      </c>
      <c r="F524" s="11">
        <f t="shared" ref="F524:O524" si="181">SUBTOTAL(9,F525:F534)</f>
        <v>0</v>
      </c>
      <c r="G524" s="11">
        <f t="shared" si="181"/>
        <v>0</v>
      </c>
      <c r="H524" s="11">
        <f t="shared" si="181"/>
        <v>0</v>
      </c>
      <c r="I524" s="11">
        <f t="shared" si="181"/>
        <v>0</v>
      </c>
      <c r="J524" s="11">
        <f t="shared" si="181"/>
        <v>0</v>
      </c>
      <c r="K524" s="11">
        <f t="shared" si="181"/>
        <v>0</v>
      </c>
      <c r="L524" s="11">
        <f t="shared" si="181"/>
        <v>0</v>
      </c>
      <c r="M524" s="11">
        <f t="shared" si="181"/>
        <v>0</v>
      </c>
      <c r="N524" s="11">
        <f t="shared" si="181"/>
        <v>0</v>
      </c>
      <c r="O524" s="11">
        <f t="shared" si="181"/>
        <v>0</v>
      </c>
    </row>
    <row r="525" spans="1:15" ht="25.5" hidden="1">
      <c r="A525" s="50">
        <f t="shared" si="171"/>
        <v>3</v>
      </c>
      <c r="B525" s="150"/>
      <c r="C525" s="160" t="s">
        <v>771</v>
      </c>
      <c r="D525" s="58" t="s">
        <v>2</v>
      </c>
      <c r="E525" s="11">
        <f>SUBTOTAL(9,E526:E527)</f>
        <v>0</v>
      </c>
      <c r="F525" s="11">
        <f t="shared" ref="F525:O525" si="182">SUBTOTAL(9,F526:F527)</f>
        <v>0</v>
      </c>
      <c r="G525" s="11">
        <f t="shared" si="182"/>
        <v>0</v>
      </c>
      <c r="H525" s="11">
        <f t="shared" si="182"/>
        <v>0</v>
      </c>
      <c r="I525" s="11">
        <f t="shared" si="182"/>
        <v>0</v>
      </c>
      <c r="J525" s="11">
        <f t="shared" si="182"/>
        <v>0</v>
      </c>
      <c r="K525" s="11">
        <f t="shared" si="182"/>
        <v>0</v>
      </c>
      <c r="L525" s="11">
        <f t="shared" si="182"/>
        <v>0</v>
      </c>
      <c r="M525" s="11">
        <f t="shared" si="182"/>
        <v>0</v>
      </c>
      <c r="N525" s="11">
        <f t="shared" si="182"/>
        <v>0</v>
      </c>
      <c r="O525" s="11">
        <f t="shared" si="182"/>
        <v>0</v>
      </c>
    </row>
    <row r="526" spans="1:15" ht="25.5" hidden="1">
      <c r="A526" s="50">
        <f t="shared" si="171"/>
        <v>3</v>
      </c>
      <c r="B526" s="150"/>
      <c r="C526" s="260" t="s">
        <v>772</v>
      </c>
      <c r="D526" s="58" t="s">
        <v>302</v>
      </c>
      <c r="E526" s="51"/>
      <c r="F526" s="51"/>
      <c r="G526" s="51"/>
      <c r="H526" s="51"/>
      <c r="I526" s="51"/>
      <c r="J526" s="52">
        <f>H526+I526</f>
        <v>0</v>
      </c>
      <c r="K526" s="51"/>
      <c r="L526" s="51"/>
      <c r="M526" s="52">
        <f>K526+L526</f>
        <v>0</v>
      </c>
      <c r="N526" s="51"/>
      <c r="O526" s="52">
        <f>M526+N526</f>
        <v>0</v>
      </c>
    </row>
    <row r="527" spans="1:15" ht="25.5" hidden="1">
      <c r="A527" s="50">
        <f t="shared" si="171"/>
        <v>3</v>
      </c>
      <c r="B527" s="150"/>
      <c r="C527" s="260" t="s">
        <v>773</v>
      </c>
      <c r="D527" s="58" t="s">
        <v>304</v>
      </c>
      <c r="E527" s="51"/>
      <c r="F527" s="51"/>
      <c r="G527" s="51"/>
      <c r="H527" s="51"/>
      <c r="I527" s="51"/>
      <c r="J527" s="52">
        <f>H527+I527</f>
        <v>0</v>
      </c>
      <c r="K527" s="51"/>
      <c r="L527" s="51"/>
      <c r="M527" s="52">
        <f>K527+L527</f>
        <v>0</v>
      </c>
      <c r="N527" s="51"/>
      <c r="O527" s="52">
        <f>M527+N527</f>
        <v>0</v>
      </c>
    </row>
    <row r="528" spans="1:15" hidden="1">
      <c r="A528" s="50">
        <f t="shared" si="171"/>
        <v>3</v>
      </c>
      <c r="B528" s="150"/>
      <c r="C528" s="258" t="s">
        <v>42</v>
      </c>
      <c r="D528" s="59" t="s">
        <v>3</v>
      </c>
      <c r="E528" s="51"/>
      <c r="F528" s="51"/>
      <c r="G528" s="51"/>
      <c r="H528" s="51"/>
      <c r="I528" s="51"/>
      <c r="J528" s="52">
        <f>H528+I528</f>
        <v>0</v>
      </c>
      <c r="K528" s="51"/>
      <c r="L528" s="51"/>
      <c r="M528" s="52">
        <f>K528+L528</f>
        <v>0</v>
      </c>
      <c r="N528" s="51"/>
      <c r="O528" s="52">
        <f>M528+N528</f>
        <v>0</v>
      </c>
    </row>
    <row r="529" spans="1:15" s="57" customFormat="1" hidden="1">
      <c r="A529" s="50">
        <f t="shared" si="171"/>
        <v>3</v>
      </c>
      <c r="B529" s="150"/>
      <c r="C529" s="259" t="s">
        <v>449</v>
      </c>
      <c r="D529" s="117" t="s">
        <v>446</v>
      </c>
      <c r="E529" s="11">
        <f>SUBTOTAL(9,E530:E533)</f>
        <v>0</v>
      </c>
      <c r="F529" s="11">
        <f>SUBTOTAL(9,F530:F533)</f>
        <v>0</v>
      </c>
      <c r="G529" s="11">
        <f>SUBTOTAL(9,G530:G533)</f>
        <v>0</v>
      </c>
      <c r="H529" s="11">
        <f>SUBTOTAL(9,H530:H533)</f>
        <v>0</v>
      </c>
      <c r="I529" s="11">
        <f t="shared" ref="I529:N529" si="183">SUBTOTAL(9,I530:I533)</f>
        <v>0</v>
      </c>
      <c r="J529" s="11">
        <f t="shared" si="183"/>
        <v>0</v>
      </c>
      <c r="K529" s="11">
        <f t="shared" si="183"/>
        <v>0</v>
      </c>
      <c r="L529" s="11">
        <f t="shared" si="183"/>
        <v>0</v>
      </c>
      <c r="M529" s="11">
        <f t="shared" si="183"/>
        <v>0</v>
      </c>
      <c r="N529" s="11">
        <f t="shared" si="183"/>
        <v>0</v>
      </c>
      <c r="O529" s="11">
        <f>SUBTOTAL(9,O530:O533)</f>
        <v>0</v>
      </c>
    </row>
    <row r="530" spans="1:15" s="57" customFormat="1" ht="25.5" hidden="1">
      <c r="A530" s="50">
        <f t="shared" si="171"/>
        <v>3</v>
      </c>
      <c r="B530" s="150"/>
      <c r="C530" s="260" t="s">
        <v>153</v>
      </c>
      <c r="D530" s="60" t="s">
        <v>37</v>
      </c>
      <c r="E530" s="51"/>
      <c r="F530" s="51"/>
      <c r="G530" s="51"/>
      <c r="H530" s="51"/>
      <c r="I530" s="51"/>
      <c r="J530" s="52">
        <f t="shared" ref="J530:J542" si="184">H530+I530</f>
        <v>0</v>
      </c>
      <c r="K530" s="51"/>
      <c r="L530" s="51"/>
      <c r="M530" s="52">
        <f t="shared" ref="M530:M542" si="185">K530+L530</f>
        <v>0</v>
      </c>
      <c r="N530" s="51"/>
      <c r="O530" s="52">
        <f t="shared" ref="O530:O542" si="186">M530+N530</f>
        <v>0</v>
      </c>
    </row>
    <row r="531" spans="1:15" s="57" customFormat="1" hidden="1">
      <c r="A531" s="50">
        <f t="shared" si="171"/>
        <v>3</v>
      </c>
      <c r="B531" s="150"/>
      <c r="C531" s="260" t="s">
        <v>155</v>
      </c>
      <c r="D531" s="60" t="s">
        <v>39</v>
      </c>
      <c r="E531" s="51"/>
      <c r="F531" s="51"/>
      <c r="G531" s="51"/>
      <c r="H531" s="51"/>
      <c r="I531" s="51"/>
      <c r="J531" s="52">
        <f t="shared" si="184"/>
        <v>0</v>
      </c>
      <c r="K531" s="51"/>
      <c r="L531" s="51"/>
      <c r="M531" s="52">
        <f t="shared" si="185"/>
        <v>0</v>
      </c>
      <c r="N531" s="51"/>
      <c r="O531" s="52">
        <f t="shared" si="186"/>
        <v>0</v>
      </c>
    </row>
    <row r="532" spans="1:15" s="57" customFormat="1" ht="25.5" hidden="1">
      <c r="A532" s="50">
        <f t="shared" si="171"/>
        <v>3</v>
      </c>
      <c r="B532" s="150"/>
      <c r="C532" s="260" t="s">
        <v>156</v>
      </c>
      <c r="D532" s="60" t="s">
        <v>40</v>
      </c>
      <c r="E532" s="51"/>
      <c r="F532" s="51"/>
      <c r="G532" s="51"/>
      <c r="H532" s="51"/>
      <c r="I532" s="51"/>
      <c r="J532" s="52">
        <f t="shared" si="184"/>
        <v>0</v>
      </c>
      <c r="K532" s="51"/>
      <c r="L532" s="51"/>
      <c r="M532" s="52">
        <f t="shared" si="185"/>
        <v>0</v>
      </c>
      <c r="N532" s="51"/>
      <c r="O532" s="52">
        <f t="shared" si="186"/>
        <v>0</v>
      </c>
    </row>
    <row r="533" spans="1:15" s="57" customFormat="1" ht="25.5" hidden="1">
      <c r="A533" s="50">
        <f t="shared" si="171"/>
        <v>3</v>
      </c>
      <c r="B533" s="150"/>
      <c r="C533" s="260" t="s">
        <v>157</v>
      </c>
      <c r="D533" s="60" t="s">
        <v>41</v>
      </c>
      <c r="E533" s="51"/>
      <c r="F533" s="51"/>
      <c r="G533" s="51"/>
      <c r="H533" s="51"/>
      <c r="I533" s="51"/>
      <c r="J533" s="52">
        <f t="shared" si="184"/>
        <v>0</v>
      </c>
      <c r="K533" s="51"/>
      <c r="L533" s="51"/>
      <c r="M533" s="52">
        <f t="shared" si="185"/>
        <v>0</v>
      </c>
      <c r="N533" s="51"/>
      <c r="O533" s="52">
        <f t="shared" si="186"/>
        <v>0</v>
      </c>
    </row>
    <row r="534" spans="1:15" s="57" customFormat="1" hidden="1">
      <c r="A534" s="50">
        <f t="shared" si="171"/>
        <v>3</v>
      </c>
      <c r="B534" s="150"/>
      <c r="C534" s="160" t="s">
        <v>158</v>
      </c>
      <c r="D534" s="60" t="s">
        <v>4</v>
      </c>
      <c r="E534" s="51"/>
      <c r="F534" s="51"/>
      <c r="G534" s="51"/>
      <c r="H534" s="51"/>
      <c r="I534" s="51"/>
      <c r="J534" s="52">
        <f t="shared" si="184"/>
        <v>0</v>
      </c>
      <c r="K534" s="51"/>
      <c r="L534" s="51"/>
      <c r="M534" s="52">
        <f t="shared" si="185"/>
        <v>0</v>
      </c>
      <c r="N534" s="51"/>
      <c r="O534" s="52">
        <f t="shared" si="186"/>
        <v>0</v>
      </c>
    </row>
    <row r="535" spans="1:15" s="57" customFormat="1" hidden="1">
      <c r="A535" s="50">
        <f t="shared" si="171"/>
        <v>3</v>
      </c>
      <c r="B535" s="150"/>
      <c r="C535" s="159" t="s">
        <v>19</v>
      </c>
      <c r="D535" s="59" t="s">
        <v>5</v>
      </c>
      <c r="E535" s="51"/>
      <c r="F535" s="51"/>
      <c r="G535" s="51"/>
      <c r="H535" s="51"/>
      <c r="I535" s="51"/>
      <c r="J535" s="52">
        <f t="shared" si="184"/>
        <v>0</v>
      </c>
      <c r="K535" s="51"/>
      <c r="L535" s="51"/>
      <c r="M535" s="52">
        <f t="shared" si="185"/>
        <v>0</v>
      </c>
      <c r="N535" s="51"/>
      <c r="O535" s="52">
        <f t="shared" si="186"/>
        <v>0</v>
      </c>
    </row>
    <row r="536" spans="1:15" s="57" customFormat="1" hidden="1">
      <c r="A536" s="50">
        <f t="shared" si="171"/>
        <v>3</v>
      </c>
      <c r="B536" s="150"/>
      <c r="C536" s="162" t="s">
        <v>450</v>
      </c>
      <c r="D536" s="118" t="s">
        <v>173</v>
      </c>
      <c r="E536" s="51"/>
      <c r="F536" s="51"/>
      <c r="G536" s="51"/>
      <c r="H536" s="51"/>
      <c r="I536" s="51"/>
      <c r="J536" s="52">
        <f t="shared" si="184"/>
        <v>0</v>
      </c>
      <c r="K536" s="51"/>
      <c r="L536" s="51"/>
      <c r="M536" s="52">
        <f t="shared" si="185"/>
        <v>0</v>
      </c>
      <c r="N536" s="51"/>
      <c r="O536" s="52">
        <f t="shared" si="186"/>
        <v>0</v>
      </c>
    </row>
    <row r="537" spans="1:15" s="57" customFormat="1" hidden="1">
      <c r="A537" s="50">
        <f t="shared" si="171"/>
        <v>3</v>
      </c>
      <c r="B537" s="153"/>
      <c r="C537" s="163" t="s">
        <v>29</v>
      </c>
      <c r="D537" s="136" t="s">
        <v>6</v>
      </c>
      <c r="E537" s="51"/>
      <c r="F537" s="51"/>
      <c r="G537" s="51"/>
      <c r="H537" s="51"/>
      <c r="I537" s="51"/>
      <c r="J537" s="52">
        <f t="shared" si="184"/>
        <v>0</v>
      </c>
      <c r="K537" s="51"/>
      <c r="L537" s="51"/>
      <c r="M537" s="52">
        <f t="shared" si="185"/>
        <v>0</v>
      </c>
      <c r="N537" s="51"/>
      <c r="O537" s="52">
        <f t="shared" si="186"/>
        <v>0</v>
      </c>
    </row>
    <row r="538" spans="1:15" s="57" customFormat="1" hidden="1">
      <c r="A538" s="50">
        <f t="shared" si="171"/>
        <v>3</v>
      </c>
      <c r="B538" s="153"/>
      <c r="C538" s="163" t="s">
        <v>21</v>
      </c>
      <c r="D538" s="137" t="s">
        <v>8</v>
      </c>
      <c r="E538" s="51"/>
      <c r="F538" s="51"/>
      <c r="G538" s="51"/>
      <c r="H538" s="51"/>
      <c r="I538" s="51"/>
      <c r="J538" s="52">
        <f>H538+I538</f>
        <v>0</v>
      </c>
      <c r="K538" s="51"/>
      <c r="L538" s="51"/>
      <c r="M538" s="52">
        <f>K538+L538</f>
        <v>0</v>
      </c>
      <c r="N538" s="51"/>
      <c r="O538" s="52">
        <f t="shared" si="186"/>
        <v>0</v>
      </c>
    </row>
    <row r="539" spans="1:15" s="57" customFormat="1" hidden="1">
      <c r="A539" s="50">
        <f t="shared" si="171"/>
        <v>3</v>
      </c>
      <c r="B539" s="153"/>
      <c r="C539" s="163" t="s">
        <v>526</v>
      </c>
      <c r="D539" s="137" t="s">
        <v>31</v>
      </c>
      <c r="E539" s="51"/>
      <c r="F539" s="51"/>
      <c r="G539" s="51"/>
      <c r="H539" s="51"/>
      <c r="I539" s="51"/>
      <c r="J539" s="52">
        <f t="shared" si="184"/>
        <v>0</v>
      </c>
      <c r="K539" s="51"/>
      <c r="L539" s="51"/>
      <c r="M539" s="52">
        <f t="shared" si="185"/>
        <v>0</v>
      </c>
      <c r="N539" s="51"/>
      <c r="O539" s="52">
        <f t="shared" si="186"/>
        <v>0</v>
      </c>
    </row>
    <row r="540" spans="1:15" s="57" customFormat="1" hidden="1">
      <c r="A540" s="50">
        <f t="shared" si="171"/>
        <v>3</v>
      </c>
      <c r="B540" s="153"/>
      <c r="C540" s="163" t="s">
        <v>558</v>
      </c>
      <c r="D540" s="137" t="s">
        <v>559</v>
      </c>
      <c r="E540" s="51"/>
      <c r="F540" s="51"/>
      <c r="G540" s="51"/>
      <c r="H540" s="51"/>
      <c r="I540" s="51"/>
      <c r="J540" s="52">
        <f t="shared" si="184"/>
        <v>0</v>
      </c>
      <c r="K540" s="51"/>
      <c r="L540" s="51"/>
      <c r="M540" s="52">
        <f t="shared" si="185"/>
        <v>0</v>
      </c>
      <c r="N540" s="51"/>
      <c r="O540" s="52">
        <f t="shared" si="186"/>
        <v>0</v>
      </c>
    </row>
    <row r="541" spans="1:15" s="57" customFormat="1" ht="25.5" hidden="1">
      <c r="A541" s="50">
        <f t="shared" si="171"/>
        <v>3</v>
      </c>
      <c r="B541" s="153"/>
      <c r="C541" s="163" t="s">
        <v>528</v>
      </c>
      <c r="D541" s="136" t="s">
        <v>9</v>
      </c>
      <c r="E541" s="51"/>
      <c r="F541" s="51"/>
      <c r="G541" s="51"/>
      <c r="H541" s="51"/>
      <c r="I541" s="51"/>
      <c r="J541" s="52">
        <f t="shared" si="184"/>
        <v>0</v>
      </c>
      <c r="K541" s="51"/>
      <c r="L541" s="51"/>
      <c r="M541" s="52">
        <f t="shared" si="185"/>
        <v>0</v>
      </c>
      <c r="N541" s="51"/>
      <c r="O541" s="52">
        <f t="shared" si="186"/>
        <v>0</v>
      </c>
    </row>
    <row r="542" spans="1:15" s="57" customFormat="1" ht="25.5" hidden="1">
      <c r="A542" s="50">
        <f t="shared" si="171"/>
        <v>3</v>
      </c>
      <c r="B542" s="153"/>
      <c r="C542" s="163" t="s">
        <v>30</v>
      </c>
      <c r="D542" s="136" t="s">
        <v>10</v>
      </c>
      <c r="E542" s="51"/>
      <c r="F542" s="51"/>
      <c r="G542" s="51"/>
      <c r="H542" s="51"/>
      <c r="I542" s="51"/>
      <c r="J542" s="52">
        <f t="shared" si="184"/>
        <v>0</v>
      </c>
      <c r="K542" s="51"/>
      <c r="L542" s="51"/>
      <c r="M542" s="52">
        <f t="shared" si="185"/>
        <v>0</v>
      </c>
      <c r="N542" s="51"/>
      <c r="O542" s="52">
        <f t="shared" si="186"/>
        <v>0</v>
      </c>
    </row>
    <row r="543" spans="1:15" s="57" customFormat="1" hidden="1">
      <c r="A543" s="50">
        <f t="shared" si="171"/>
        <v>3</v>
      </c>
      <c r="B543" s="153"/>
      <c r="C543" s="165" t="s">
        <v>451</v>
      </c>
      <c r="D543" s="138" t="s">
        <v>93</v>
      </c>
      <c r="E543" s="11">
        <f>SUBTOTAL(9,E544:E545)</f>
        <v>0</v>
      </c>
      <c r="F543" s="11">
        <f>SUBTOTAL(9,F544:F545)</f>
        <v>0</v>
      </c>
      <c r="G543" s="11">
        <f>SUBTOTAL(9,G544:G545)</f>
        <v>0</v>
      </c>
      <c r="H543" s="11">
        <f>SUBTOTAL(9,H544:H545)</f>
        <v>0</v>
      </c>
      <c r="I543" s="11">
        <f t="shared" ref="I543:N543" si="187">SUBTOTAL(9,I544:I545)</f>
        <v>0</v>
      </c>
      <c r="J543" s="11">
        <f t="shared" si="187"/>
        <v>0</v>
      </c>
      <c r="K543" s="11">
        <f t="shared" si="187"/>
        <v>0</v>
      </c>
      <c r="L543" s="11">
        <f t="shared" si="187"/>
        <v>0</v>
      </c>
      <c r="M543" s="11">
        <f t="shared" si="187"/>
        <v>0</v>
      </c>
      <c r="N543" s="11">
        <f t="shared" si="187"/>
        <v>0</v>
      </c>
      <c r="O543" s="11">
        <f>SUBTOTAL(9,O544:O545)</f>
        <v>0</v>
      </c>
    </row>
    <row r="544" spans="1:15" s="57" customFormat="1" hidden="1">
      <c r="A544" s="50">
        <f t="shared" si="171"/>
        <v>3</v>
      </c>
      <c r="B544" s="153"/>
      <c r="C544" s="166" t="s">
        <v>452</v>
      </c>
      <c r="D544" s="138" t="s">
        <v>453</v>
      </c>
      <c r="E544" s="51"/>
      <c r="F544" s="51"/>
      <c r="G544" s="51"/>
      <c r="H544" s="51"/>
      <c r="I544" s="51"/>
      <c r="J544" s="52">
        <f>H544+I544</f>
        <v>0</v>
      </c>
      <c r="K544" s="51"/>
      <c r="L544" s="51"/>
      <c r="M544" s="52">
        <f>K544+L544</f>
        <v>0</v>
      </c>
      <c r="N544" s="51"/>
      <c r="O544" s="52">
        <f>M544+N544</f>
        <v>0</v>
      </c>
    </row>
    <row r="545" spans="1:15" s="57" customFormat="1" hidden="1">
      <c r="A545" s="50">
        <f t="shared" si="171"/>
        <v>3</v>
      </c>
      <c r="B545" s="153"/>
      <c r="C545" s="166" t="s">
        <v>454</v>
      </c>
      <c r="D545" s="138" t="s">
        <v>455</v>
      </c>
      <c r="E545" s="51"/>
      <c r="F545" s="51"/>
      <c r="G545" s="51"/>
      <c r="H545" s="51"/>
      <c r="I545" s="51"/>
      <c r="J545" s="52">
        <f>H545+I545</f>
        <v>0</v>
      </c>
      <c r="K545" s="51"/>
      <c r="L545" s="51"/>
      <c r="M545" s="52">
        <f>K545+L545</f>
        <v>0</v>
      </c>
      <c r="N545" s="51"/>
      <c r="O545" s="52">
        <f>M545+N545</f>
        <v>0</v>
      </c>
    </row>
    <row r="546" spans="1:15" s="57" customFormat="1" hidden="1">
      <c r="A546" s="50">
        <f t="shared" si="171"/>
        <v>3</v>
      </c>
      <c r="B546" s="156"/>
      <c r="C546" s="158" t="s">
        <v>32</v>
      </c>
      <c r="D546" s="136"/>
      <c r="E546" s="11">
        <f>SUBTOTAL(9,E547:E551)</f>
        <v>0</v>
      </c>
      <c r="F546" s="11">
        <f>SUBTOTAL(9,F547:F551)</f>
        <v>0</v>
      </c>
      <c r="G546" s="11">
        <f>SUBTOTAL(9,G547:G551)</f>
        <v>0</v>
      </c>
      <c r="H546" s="11">
        <f>SUBTOTAL(9,H547:H551)</f>
        <v>0</v>
      </c>
      <c r="I546" s="11">
        <f t="shared" ref="I546:N546" si="188">SUBTOTAL(9,I547:I551)</f>
        <v>0</v>
      </c>
      <c r="J546" s="11">
        <f t="shared" si="188"/>
        <v>0</v>
      </c>
      <c r="K546" s="11">
        <f t="shared" si="188"/>
        <v>0</v>
      </c>
      <c r="L546" s="11">
        <f t="shared" si="188"/>
        <v>0</v>
      </c>
      <c r="M546" s="11">
        <f t="shared" si="188"/>
        <v>0</v>
      </c>
      <c r="N546" s="11">
        <f t="shared" si="188"/>
        <v>0</v>
      </c>
      <c r="O546" s="11">
        <f>SUBTOTAL(9,O547:O551)</f>
        <v>0</v>
      </c>
    </row>
    <row r="547" spans="1:15" s="57" customFormat="1" hidden="1">
      <c r="A547" s="50">
        <f t="shared" si="171"/>
        <v>3</v>
      </c>
      <c r="B547" s="153"/>
      <c r="C547" s="163" t="s">
        <v>70</v>
      </c>
      <c r="D547" s="137" t="s">
        <v>71</v>
      </c>
      <c r="E547" s="51"/>
      <c r="F547" s="51"/>
      <c r="G547" s="51"/>
      <c r="H547" s="51"/>
      <c r="I547" s="51"/>
      <c r="J547" s="52">
        <f>H547+I547</f>
        <v>0</v>
      </c>
      <c r="K547" s="51"/>
      <c r="L547" s="51"/>
      <c r="M547" s="52">
        <f>K547+L547</f>
        <v>0</v>
      </c>
      <c r="N547" s="51"/>
      <c r="O547" s="52">
        <f>M547+N547</f>
        <v>0</v>
      </c>
    </row>
    <row r="548" spans="1:15" s="57" customFormat="1" hidden="1">
      <c r="A548" s="50">
        <f t="shared" si="171"/>
        <v>3</v>
      </c>
      <c r="B548" s="153"/>
      <c r="C548" s="163" t="s">
        <v>72</v>
      </c>
      <c r="D548" s="137" t="s">
        <v>73</v>
      </c>
      <c r="E548" s="51"/>
      <c r="F548" s="51"/>
      <c r="G548" s="51"/>
      <c r="H548" s="51"/>
      <c r="I548" s="51"/>
      <c r="J548" s="52">
        <f>H548+I548</f>
        <v>0</v>
      </c>
      <c r="K548" s="51"/>
      <c r="L548" s="51"/>
      <c r="M548" s="52">
        <f>K548+L548</f>
        <v>0</v>
      </c>
      <c r="N548" s="51"/>
      <c r="O548" s="52">
        <f>M548+N548</f>
        <v>0</v>
      </c>
    </row>
    <row r="549" spans="1:15" s="57" customFormat="1" hidden="1">
      <c r="A549" s="50">
        <f t="shared" si="171"/>
        <v>3</v>
      </c>
      <c r="B549" s="153"/>
      <c r="C549" s="163" t="s">
        <v>74</v>
      </c>
      <c r="D549" s="137" t="s">
        <v>75</v>
      </c>
      <c r="E549" s="51"/>
      <c r="F549" s="51"/>
      <c r="G549" s="51"/>
      <c r="H549" s="51"/>
      <c r="I549" s="51"/>
      <c r="J549" s="52">
        <f>H549+I549</f>
        <v>0</v>
      </c>
      <c r="K549" s="51"/>
      <c r="L549" s="51"/>
      <c r="M549" s="52">
        <f>K549+L549</f>
        <v>0</v>
      </c>
      <c r="N549" s="51"/>
      <c r="O549" s="52">
        <f>M549+N549</f>
        <v>0</v>
      </c>
    </row>
    <row r="550" spans="1:15" s="57" customFormat="1" hidden="1">
      <c r="A550" s="50">
        <f t="shared" si="171"/>
        <v>3</v>
      </c>
      <c r="B550" s="153"/>
      <c r="C550" s="163" t="s">
        <v>76</v>
      </c>
      <c r="D550" s="137" t="s">
        <v>77</v>
      </c>
      <c r="E550" s="51"/>
      <c r="F550" s="51"/>
      <c r="G550" s="51"/>
      <c r="H550" s="51"/>
      <c r="I550" s="51"/>
      <c r="J550" s="52">
        <f>H550+I550</f>
        <v>0</v>
      </c>
      <c r="K550" s="51"/>
      <c r="L550" s="51"/>
      <c r="M550" s="52">
        <f>K550+L550</f>
        <v>0</v>
      </c>
      <c r="N550" s="51"/>
      <c r="O550" s="52">
        <f>M550+N550</f>
        <v>0</v>
      </c>
    </row>
    <row r="551" spans="1:15" s="57" customFormat="1" hidden="1">
      <c r="A551" s="50">
        <f t="shared" si="171"/>
        <v>3</v>
      </c>
      <c r="B551" s="153"/>
      <c r="C551" s="163" t="s">
        <v>12</v>
      </c>
      <c r="D551" s="137" t="s">
        <v>28</v>
      </c>
      <c r="E551" s="51"/>
      <c r="F551" s="51"/>
      <c r="G551" s="51"/>
      <c r="H551" s="51"/>
      <c r="I551" s="51"/>
      <c r="J551" s="52">
        <f>H551+I551</f>
        <v>0</v>
      </c>
      <c r="K551" s="51"/>
      <c r="L551" s="51"/>
      <c r="M551" s="52">
        <f>K551+L551</f>
        <v>0</v>
      </c>
      <c r="N551" s="51"/>
      <c r="O551" s="52">
        <f>M551+N551</f>
        <v>0</v>
      </c>
    </row>
    <row r="552" spans="1:15" s="57" customFormat="1" hidden="1">
      <c r="A552" s="77">
        <f>A553</f>
        <v>3</v>
      </c>
      <c r="B552" s="153"/>
      <c r="C552" s="155"/>
      <c r="D552" s="137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</row>
    <row r="553" spans="1:15" s="57" customFormat="1" hidden="1">
      <c r="A553" s="105">
        <f>MIN(A554:A559)</f>
        <v>3</v>
      </c>
      <c r="B553" s="153"/>
      <c r="C553" s="157" t="s">
        <v>36</v>
      </c>
      <c r="D553" s="137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</row>
    <row r="554" spans="1:15" s="57" customFormat="1" hidden="1">
      <c r="A554" s="50">
        <f t="shared" ref="A554:A559" si="189">IF(MAX(E554:P554)=0,IF(MIN(E554:P554)=0,3,2),2)</f>
        <v>3</v>
      </c>
      <c r="B554" s="153"/>
      <c r="C554" s="155" t="s">
        <v>34</v>
      </c>
      <c r="D554" s="137"/>
      <c r="E554" s="62">
        <f>SUM(E555:E556)</f>
        <v>0</v>
      </c>
      <c r="F554" s="62">
        <f>SUM(F555:F556)</f>
        <v>0</v>
      </c>
      <c r="G554" s="62">
        <f>SUM(G555:G556)</f>
        <v>0</v>
      </c>
      <c r="H554" s="62">
        <f>SUM(H555:H556)</f>
        <v>0</v>
      </c>
      <c r="I554" s="62">
        <f t="shared" ref="I554:N554" si="190">SUM(I555:I556)</f>
        <v>0</v>
      </c>
      <c r="J554" s="62">
        <f t="shared" si="190"/>
        <v>0</v>
      </c>
      <c r="K554" s="62">
        <f t="shared" si="190"/>
        <v>0</v>
      </c>
      <c r="L554" s="62">
        <f t="shared" si="190"/>
        <v>0</v>
      </c>
      <c r="M554" s="62">
        <f t="shared" si="190"/>
        <v>0</v>
      </c>
      <c r="N554" s="62">
        <f t="shared" si="190"/>
        <v>0</v>
      </c>
      <c r="O554" s="62">
        <f>SUM(O555:O556)</f>
        <v>0</v>
      </c>
    </row>
    <row r="555" spans="1:15" s="57" customFormat="1" hidden="1">
      <c r="A555" s="50">
        <f t="shared" si="189"/>
        <v>3</v>
      </c>
      <c r="B555" s="153"/>
      <c r="C555" s="167" t="s">
        <v>80</v>
      </c>
      <c r="D555" s="137"/>
      <c r="E555" s="51"/>
      <c r="F555" s="51"/>
      <c r="G555" s="51"/>
      <c r="H555" s="51"/>
      <c r="I555" s="51"/>
      <c r="J555" s="52">
        <f>H555+I555</f>
        <v>0</v>
      </c>
      <c r="K555" s="51"/>
      <c r="L555" s="51"/>
      <c r="M555" s="52">
        <f>K555+L555</f>
        <v>0</v>
      </c>
      <c r="N555" s="51"/>
      <c r="O555" s="52">
        <f>M555+N555</f>
        <v>0</v>
      </c>
    </row>
    <row r="556" spans="1:15" s="57" customFormat="1" hidden="1">
      <c r="A556" s="50">
        <f t="shared" si="189"/>
        <v>3</v>
      </c>
      <c r="B556" s="153"/>
      <c r="C556" s="167" t="s">
        <v>81</v>
      </c>
      <c r="D556" s="137"/>
      <c r="E556" s="51"/>
      <c r="F556" s="51"/>
      <c r="G556" s="51"/>
      <c r="H556" s="51"/>
      <c r="I556" s="51"/>
      <c r="J556" s="52">
        <f>H556+I556</f>
        <v>0</v>
      </c>
      <c r="K556" s="51"/>
      <c r="L556" s="51"/>
      <c r="M556" s="52">
        <f>K556+L556</f>
        <v>0</v>
      </c>
      <c r="N556" s="51"/>
      <c r="O556" s="52">
        <f>M556+N556</f>
        <v>0</v>
      </c>
    </row>
    <row r="557" spans="1:15" s="57" customFormat="1" hidden="1">
      <c r="A557" s="50">
        <f t="shared" si="189"/>
        <v>3</v>
      </c>
      <c r="B557" s="153"/>
      <c r="C557" s="155" t="s">
        <v>35</v>
      </c>
      <c r="D557" s="137"/>
      <c r="E557" s="62">
        <f>SUM(E558:E559)</f>
        <v>0</v>
      </c>
      <c r="F557" s="62">
        <f>SUM(F558:F559)</f>
        <v>0</v>
      </c>
      <c r="G557" s="62">
        <f>SUM(G558:G559)</f>
        <v>0</v>
      </c>
      <c r="H557" s="62">
        <f>SUM(H558:H559)</f>
        <v>0</v>
      </c>
      <c r="I557" s="62">
        <f t="shared" ref="I557:N557" si="191">SUM(I558:I559)</f>
        <v>0</v>
      </c>
      <c r="J557" s="62">
        <f t="shared" si="191"/>
        <v>0</v>
      </c>
      <c r="K557" s="62">
        <f t="shared" si="191"/>
        <v>0</v>
      </c>
      <c r="L557" s="62">
        <f t="shared" si="191"/>
        <v>0</v>
      </c>
      <c r="M557" s="62">
        <f t="shared" si="191"/>
        <v>0</v>
      </c>
      <c r="N557" s="62">
        <f t="shared" si="191"/>
        <v>0</v>
      </c>
      <c r="O557" s="62">
        <f>SUM(O558:O559)</f>
        <v>0</v>
      </c>
    </row>
    <row r="558" spans="1:15" s="57" customFormat="1" hidden="1">
      <c r="A558" s="50">
        <f t="shared" si="189"/>
        <v>3</v>
      </c>
      <c r="B558" s="153"/>
      <c r="C558" s="167" t="s">
        <v>84</v>
      </c>
      <c r="D558" s="137"/>
      <c r="E558" s="51"/>
      <c r="F558" s="51"/>
      <c r="G558" s="51"/>
      <c r="H558" s="51"/>
      <c r="I558" s="51"/>
      <c r="J558" s="52">
        <f>H558+I558</f>
        <v>0</v>
      </c>
      <c r="K558" s="51"/>
      <c r="L558" s="51"/>
      <c r="M558" s="52">
        <f>K558+L558</f>
        <v>0</v>
      </c>
      <c r="N558" s="51"/>
      <c r="O558" s="52">
        <f>M558+N558</f>
        <v>0</v>
      </c>
    </row>
    <row r="559" spans="1:15" s="57" customFormat="1" hidden="1">
      <c r="A559" s="50">
        <f t="shared" si="189"/>
        <v>3</v>
      </c>
      <c r="B559" s="153"/>
      <c r="C559" s="167" t="s">
        <v>85</v>
      </c>
      <c r="D559" s="137"/>
      <c r="E559" s="51"/>
      <c r="F559" s="51"/>
      <c r="G559" s="51"/>
      <c r="H559" s="51"/>
      <c r="I559" s="51"/>
      <c r="J559" s="52">
        <f>H559+I559</f>
        <v>0</v>
      </c>
      <c r="K559" s="51"/>
      <c r="L559" s="51"/>
      <c r="M559" s="52">
        <f>K559+L559</f>
        <v>0</v>
      </c>
      <c r="N559" s="51"/>
      <c r="O559" s="52">
        <f>M559+N559</f>
        <v>0</v>
      </c>
    </row>
    <row r="560" spans="1:15" s="57" customFormat="1" hidden="1">
      <c r="A560" s="77">
        <f>A561</f>
        <v>3</v>
      </c>
      <c r="B560" s="172"/>
      <c r="C560" s="156"/>
      <c r="D560" s="140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</row>
    <row r="561" spans="1:15" s="57" customFormat="1" ht="25.5" hidden="1">
      <c r="A561" s="105">
        <f>MIN(A562:A623)</f>
        <v>3</v>
      </c>
      <c r="B561" s="172"/>
      <c r="C561" s="175" t="s">
        <v>300</v>
      </c>
      <c r="D561" s="140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</row>
    <row r="562" spans="1:15" s="57" customFormat="1" hidden="1">
      <c r="A562" s="50">
        <f t="shared" ref="A562:A615" si="192">IF(MAX(E562:P562)=0,IF(MIN(E562:P562)=0,3,2),2)</f>
        <v>3</v>
      </c>
      <c r="B562" s="145"/>
      <c r="C562" s="146" t="s">
        <v>25</v>
      </c>
      <c r="D562" s="56"/>
      <c r="E562" s="11">
        <f>SUBTOTAL(9,E563:E615)</f>
        <v>0</v>
      </c>
      <c r="F562" s="11">
        <f>SUBTOTAL(9,F563:F615)</f>
        <v>0</v>
      </c>
      <c r="G562" s="11">
        <f>SUBTOTAL(9,G563:G615)</f>
        <v>0</v>
      </c>
      <c r="H562" s="11">
        <f>SUBTOTAL(9,H563:H615)</f>
        <v>0</v>
      </c>
      <c r="I562" s="11">
        <f t="shared" ref="I562:N562" si="193">SUBTOTAL(9,I563:I615)</f>
        <v>0</v>
      </c>
      <c r="J562" s="11">
        <f t="shared" si="193"/>
        <v>0</v>
      </c>
      <c r="K562" s="11">
        <f t="shared" si="193"/>
        <v>0</v>
      </c>
      <c r="L562" s="11">
        <f t="shared" si="193"/>
        <v>0</v>
      </c>
      <c r="M562" s="11">
        <f t="shared" si="193"/>
        <v>0</v>
      </c>
      <c r="N562" s="11">
        <f t="shared" si="193"/>
        <v>0</v>
      </c>
      <c r="O562" s="11">
        <f>SUBTOTAL(9,O563:O615)</f>
        <v>0</v>
      </c>
    </row>
    <row r="563" spans="1:15" hidden="1">
      <c r="A563" s="50">
        <f t="shared" si="192"/>
        <v>3</v>
      </c>
      <c r="B563" s="145" t="s">
        <v>14</v>
      </c>
      <c r="C563" s="146" t="s">
        <v>125</v>
      </c>
      <c r="D563" s="56"/>
      <c r="E563" s="11">
        <f>SUBTOTAL(9,E564:E585)</f>
        <v>0</v>
      </c>
      <c r="F563" s="11">
        <f>SUBTOTAL(9,F564:F585)</f>
        <v>0</v>
      </c>
      <c r="G563" s="11">
        <f>SUBTOTAL(9,G564:G585)</f>
        <v>0</v>
      </c>
      <c r="H563" s="11">
        <f>SUBTOTAL(9,H564:H585)</f>
        <v>0</v>
      </c>
      <c r="I563" s="11">
        <f t="shared" ref="I563:N563" si="194">SUBTOTAL(9,I564:I585)</f>
        <v>0</v>
      </c>
      <c r="J563" s="11">
        <f t="shared" si="194"/>
        <v>0</v>
      </c>
      <c r="K563" s="11">
        <f t="shared" si="194"/>
        <v>0</v>
      </c>
      <c r="L563" s="11">
        <f t="shared" si="194"/>
        <v>0</v>
      </c>
      <c r="M563" s="11">
        <f t="shared" si="194"/>
        <v>0</v>
      </c>
      <c r="N563" s="11">
        <f t="shared" si="194"/>
        <v>0</v>
      </c>
      <c r="O563" s="11">
        <f>SUBTOTAL(9,O564:O585)</f>
        <v>0</v>
      </c>
    </row>
    <row r="564" spans="1:15" hidden="1">
      <c r="A564" s="50">
        <f t="shared" si="192"/>
        <v>3</v>
      </c>
      <c r="B564" s="147"/>
      <c r="C564" s="146" t="s">
        <v>126</v>
      </c>
      <c r="D564" s="56"/>
      <c r="E564" s="11">
        <f>SUBTOTAL(9,E565:E574)</f>
        <v>0</v>
      </c>
      <c r="F564" s="11">
        <f>SUBTOTAL(9,F565:F574)</f>
        <v>0</v>
      </c>
      <c r="G564" s="11">
        <f>SUBTOTAL(9,G565:G574)</f>
        <v>0</v>
      </c>
      <c r="H564" s="11">
        <f>SUBTOTAL(9,H565:H574)</f>
        <v>0</v>
      </c>
      <c r="I564" s="11">
        <f t="shared" ref="I564:N564" si="195">SUBTOTAL(9,I565:I574)</f>
        <v>0</v>
      </c>
      <c r="J564" s="11">
        <f t="shared" si="195"/>
        <v>0</v>
      </c>
      <c r="K564" s="11">
        <f t="shared" si="195"/>
        <v>0</v>
      </c>
      <c r="L564" s="11">
        <f t="shared" si="195"/>
        <v>0</v>
      </c>
      <c r="M564" s="11">
        <f t="shared" si="195"/>
        <v>0</v>
      </c>
      <c r="N564" s="11">
        <f t="shared" si="195"/>
        <v>0</v>
      </c>
      <c r="O564" s="11">
        <f>SUBTOTAL(9,O565:O574)</f>
        <v>0</v>
      </c>
    </row>
    <row r="565" spans="1:15" ht="25.5" hidden="1">
      <c r="A565" s="50">
        <f t="shared" si="192"/>
        <v>3</v>
      </c>
      <c r="B565" s="148"/>
      <c r="C565" s="149" t="s">
        <v>127</v>
      </c>
      <c r="D565" s="58" t="s">
        <v>2</v>
      </c>
      <c r="E565" s="11">
        <f>SUBTOTAL(9,E566:E567)</f>
        <v>0</v>
      </c>
      <c r="F565" s="11">
        <f>SUBTOTAL(9,F566:F567)</f>
        <v>0</v>
      </c>
      <c r="G565" s="11">
        <f>SUBTOTAL(9,G566:G567)</f>
        <v>0</v>
      </c>
      <c r="H565" s="11">
        <f>SUBTOTAL(9,H566:H567)</f>
        <v>0</v>
      </c>
      <c r="I565" s="11">
        <f t="shared" ref="I565:N565" si="196">SUBTOTAL(9,I566:I567)</f>
        <v>0</v>
      </c>
      <c r="J565" s="11">
        <f t="shared" si="196"/>
        <v>0</v>
      </c>
      <c r="K565" s="11">
        <f t="shared" si="196"/>
        <v>0</v>
      </c>
      <c r="L565" s="11">
        <f t="shared" si="196"/>
        <v>0</v>
      </c>
      <c r="M565" s="11">
        <f t="shared" si="196"/>
        <v>0</v>
      </c>
      <c r="N565" s="11">
        <f t="shared" si="196"/>
        <v>0</v>
      </c>
      <c r="O565" s="11">
        <f>SUBTOTAL(9,O566:O567)</f>
        <v>0</v>
      </c>
    </row>
    <row r="566" spans="1:15" ht="25.5" hidden="1">
      <c r="A566" s="50">
        <f t="shared" si="192"/>
        <v>3</v>
      </c>
      <c r="B566" s="148"/>
      <c r="C566" s="149" t="s">
        <v>303</v>
      </c>
      <c r="D566" s="58" t="s">
        <v>302</v>
      </c>
      <c r="E566" s="51"/>
      <c r="F566" s="51"/>
      <c r="G566" s="51"/>
      <c r="H566" s="51"/>
      <c r="I566" s="51"/>
      <c r="J566" s="52">
        <f>H566+I566</f>
        <v>0</v>
      </c>
      <c r="K566" s="51"/>
      <c r="L566" s="51"/>
      <c r="M566" s="52">
        <f>K566+L566</f>
        <v>0</v>
      </c>
      <c r="N566" s="51"/>
      <c r="O566" s="52">
        <f>M566+N566</f>
        <v>0</v>
      </c>
    </row>
    <row r="567" spans="1:15" ht="25.5" hidden="1">
      <c r="A567" s="50">
        <f t="shared" si="192"/>
        <v>3</v>
      </c>
      <c r="B567" s="148"/>
      <c r="C567" s="149" t="s">
        <v>305</v>
      </c>
      <c r="D567" s="58" t="s">
        <v>304</v>
      </c>
      <c r="E567" s="51"/>
      <c r="F567" s="51"/>
      <c r="G567" s="51"/>
      <c r="H567" s="51"/>
      <c r="I567" s="51"/>
      <c r="J567" s="52">
        <f>H567+I567</f>
        <v>0</v>
      </c>
      <c r="K567" s="51"/>
      <c r="L567" s="51"/>
      <c r="M567" s="52">
        <f>K567+L567</f>
        <v>0</v>
      </c>
      <c r="N567" s="51"/>
      <c r="O567" s="52">
        <f>M567+N567</f>
        <v>0</v>
      </c>
    </row>
    <row r="568" spans="1:15" hidden="1">
      <c r="A568" s="50">
        <f t="shared" si="192"/>
        <v>3</v>
      </c>
      <c r="B568" s="150"/>
      <c r="C568" s="151" t="s">
        <v>128</v>
      </c>
      <c r="D568" s="59" t="s">
        <v>3</v>
      </c>
      <c r="E568" s="51"/>
      <c r="F568" s="51"/>
      <c r="G568" s="51"/>
      <c r="H568" s="51"/>
      <c r="I568" s="51"/>
      <c r="J568" s="52">
        <f>H568+I568</f>
        <v>0</v>
      </c>
      <c r="K568" s="51"/>
      <c r="L568" s="51"/>
      <c r="M568" s="52">
        <f>K568+L568</f>
        <v>0</v>
      </c>
      <c r="N568" s="51"/>
      <c r="O568" s="52">
        <f>M568+N568</f>
        <v>0</v>
      </c>
    </row>
    <row r="569" spans="1:15" hidden="1">
      <c r="A569" s="50">
        <f t="shared" si="192"/>
        <v>3</v>
      </c>
      <c r="B569" s="150"/>
      <c r="C569" s="152" t="s">
        <v>445</v>
      </c>
      <c r="D569" s="117" t="s">
        <v>446</v>
      </c>
      <c r="E569" s="11">
        <f>SUBTOTAL(9,E570:E573)</f>
        <v>0</v>
      </c>
      <c r="F569" s="11">
        <f>SUBTOTAL(9,F570:F573)</f>
        <v>0</v>
      </c>
      <c r="G569" s="11">
        <f>SUBTOTAL(9,G570:G573)</f>
        <v>0</v>
      </c>
      <c r="H569" s="11">
        <f>SUBTOTAL(9,H570:H573)</f>
        <v>0</v>
      </c>
      <c r="I569" s="11">
        <f t="shared" ref="I569:N569" si="197">SUBTOTAL(9,I570:I573)</f>
        <v>0</v>
      </c>
      <c r="J569" s="11">
        <f t="shared" si="197"/>
        <v>0</v>
      </c>
      <c r="K569" s="11">
        <f t="shared" si="197"/>
        <v>0</v>
      </c>
      <c r="L569" s="11">
        <f t="shared" si="197"/>
        <v>0</v>
      </c>
      <c r="M569" s="11">
        <f t="shared" si="197"/>
        <v>0</v>
      </c>
      <c r="N569" s="11">
        <f t="shared" si="197"/>
        <v>0</v>
      </c>
      <c r="O569" s="11">
        <f>SUBTOTAL(9,O570:O573)</f>
        <v>0</v>
      </c>
    </row>
    <row r="570" spans="1:15" ht="25.5" hidden="1">
      <c r="A570" s="50">
        <f t="shared" si="192"/>
        <v>3</v>
      </c>
      <c r="B570" s="150"/>
      <c r="C570" s="149" t="s">
        <v>129</v>
      </c>
      <c r="D570" s="60" t="s">
        <v>37</v>
      </c>
      <c r="E570" s="51"/>
      <c r="F570" s="51"/>
      <c r="G570" s="51"/>
      <c r="H570" s="51"/>
      <c r="I570" s="51"/>
      <c r="J570" s="52">
        <f>H570+I570</f>
        <v>0</v>
      </c>
      <c r="K570" s="51"/>
      <c r="L570" s="51"/>
      <c r="M570" s="52">
        <f>K570+L570</f>
        <v>0</v>
      </c>
      <c r="N570" s="51"/>
      <c r="O570" s="52">
        <f>M570+N570</f>
        <v>0</v>
      </c>
    </row>
    <row r="571" spans="1:15" hidden="1">
      <c r="A571" s="50">
        <f t="shared" si="192"/>
        <v>3</v>
      </c>
      <c r="B571" s="150"/>
      <c r="C571" s="149" t="s">
        <v>131</v>
      </c>
      <c r="D571" s="60" t="s">
        <v>39</v>
      </c>
      <c r="E571" s="51"/>
      <c r="F571" s="51"/>
      <c r="G571" s="51"/>
      <c r="H571" s="51"/>
      <c r="I571" s="51"/>
      <c r="J571" s="52">
        <f>H571+I571</f>
        <v>0</v>
      </c>
      <c r="K571" s="51"/>
      <c r="L571" s="51"/>
      <c r="M571" s="52">
        <f>K571+L571</f>
        <v>0</v>
      </c>
      <c r="N571" s="51"/>
      <c r="O571" s="52">
        <f>M571+N571</f>
        <v>0</v>
      </c>
    </row>
    <row r="572" spans="1:15" hidden="1">
      <c r="A572" s="50">
        <f t="shared" si="192"/>
        <v>3</v>
      </c>
      <c r="B572" s="150"/>
      <c r="C572" s="149" t="s">
        <v>132</v>
      </c>
      <c r="D572" s="60" t="s">
        <v>40</v>
      </c>
      <c r="E572" s="51"/>
      <c r="F572" s="51"/>
      <c r="G572" s="51"/>
      <c r="H572" s="51"/>
      <c r="I572" s="51"/>
      <c r="J572" s="52">
        <f>H572+I572</f>
        <v>0</v>
      </c>
      <c r="K572" s="51"/>
      <c r="L572" s="51"/>
      <c r="M572" s="52">
        <f>K572+L572</f>
        <v>0</v>
      </c>
      <c r="N572" s="51"/>
      <c r="O572" s="52">
        <f>M572+N572</f>
        <v>0</v>
      </c>
    </row>
    <row r="573" spans="1:15" ht="25.5" hidden="1">
      <c r="A573" s="50">
        <f t="shared" si="192"/>
        <v>3</v>
      </c>
      <c r="B573" s="150"/>
      <c r="C573" s="149" t="s">
        <v>133</v>
      </c>
      <c r="D573" s="60" t="s">
        <v>41</v>
      </c>
      <c r="E573" s="51"/>
      <c r="F573" s="51"/>
      <c r="G573" s="51"/>
      <c r="H573" s="51"/>
      <c r="I573" s="51"/>
      <c r="J573" s="52">
        <f>H573+I573</f>
        <v>0</v>
      </c>
      <c r="K573" s="51"/>
      <c r="L573" s="51"/>
      <c r="M573" s="52">
        <f>K573+L573</f>
        <v>0</v>
      </c>
      <c r="N573" s="51"/>
      <c r="O573" s="52">
        <f>M573+N573</f>
        <v>0</v>
      </c>
    </row>
    <row r="574" spans="1:15" hidden="1">
      <c r="A574" s="50">
        <f t="shared" si="192"/>
        <v>3</v>
      </c>
      <c r="B574" s="150"/>
      <c r="C574" s="149" t="s">
        <v>447</v>
      </c>
      <c r="D574" s="60" t="s">
        <v>4</v>
      </c>
      <c r="E574" s="51"/>
      <c r="F574" s="51"/>
      <c r="G574" s="51"/>
      <c r="H574" s="51"/>
      <c r="I574" s="51"/>
      <c r="J574" s="52">
        <f>H574+I574</f>
        <v>0</v>
      </c>
      <c r="K574" s="51"/>
      <c r="L574" s="51"/>
      <c r="M574" s="52">
        <f>K574+L574</f>
        <v>0</v>
      </c>
      <c r="N574" s="51"/>
      <c r="O574" s="52">
        <f>M574+N574</f>
        <v>0</v>
      </c>
    </row>
    <row r="575" spans="1:15" hidden="1">
      <c r="A575" s="50">
        <f t="shared" si="192"/>
        <v>3</v>
      </c>
      <c r="B575" s="147"/>
      <c r="C575" s="146" t="s">
        <v>134</v>
      </c>
      <c r="D575" s="56"/>
      <c r="E575" s="11">
        <f>SUBTOTAL(9,E576:E579)</f>
        <v>0</v>
      </c>
      <c r="F575" s="11">
        <f>SUBTOTAL(9,F576:F579)</f>
        <v>0</v>
      </c>
      <c r="G575" s="11">
        <f>SUBTOTAL(9,G576:G579)</f>
        <v>0</v>
      </c>
      <c r="H575" s="11">
        <f>SUBTOTAL(9,H576:H579)</f>
        <v>0</v>
      </c>
      <c r="I575" s="11">
        <f t="shared" ref="I575:N575" si="198">SUBTOTAL(9,I576:I579)</f>
        <v>0</v>
      </c>
      <c r="J575" s="11">
        <f t="shared" si="198"/>
        <v>0</v>
      </c>
      <c r="K575" s="11">
        <f t="shared" si="198"/>
        <v>0</v>
      </c>
      <c r="L575" s="11">
        <f t="shared" si="198"/>
        <v>0</v>
      </c>
      <c r="M575" s="11">
        <f t="shared" si="198"/>
        <v>0</v>
      </c>
      <c r="N575" s="11">
        <f t="shared" si="198"/>
        <v>0</v>
      </c>
      <c r="O575" s="11">
        <f>SUBTOTAL(9,O576:O579)</f>
        <v>0</v>
      </c>
    </row>
    <row r="576" spans="1:15" hidden="1">
      <c r="A576" s="50">
        <f t="shared" si="192"/>
        <v>3</v>
      </c>
      <c r="B576" s="150"/>
      <c r="C576" s="151" t="s">
        <v>135</v>
      </c>
      <c r="D576" s="59" t="s">
        <v>5</v>
      </c>
      <c r="E576" s="51"/>
      <c r="F576" s="51"/>
      <c r="G576" s="51"/>
      <c r="H576" s="51"/>
      <c r="I576" s="51"/>
      <c r="J576" s="52">
        <f>H576+I576</f>
        <v>0</v>
      </c>
      <c r="K576" s="51"/>
      <c r="L576" s="51"/>
      <c r="M576" s="52">
        <f>K576+L576</f>
        <v>0</v>
      </c>
      <c r="N576" s="51"/>
      <c r="O576" s="52">
        <f>M576+N576</f>
        <v>0</v>
      </c>
    </row>
    <row r="577" spans="1:15" hidden="1">
      <c r="A577" s="50">
        <f t="shared" si="192"/>
        <v>3</v>
      </c>
      <c r="B577" s="150"/>
      <c r="C577" s="154" t="s">
        <v>448</v>
      </c>
      <c r="D577" s="118" t="s">
        <v>173</v>
      </c>
      <c r="E577" s="51"/>
      <c r="F577" s="51"/>
      <c r="G577" s="51"/>
      <c r="H577" s="51"/>
      <c r="I577" s="51"/>
      <c r="J577" s="52">
        <f>H577+I577</f>
        <v>0</v>
      </c>
      <c r="K577" s="51"/>
      <c r="L577" s="51"/>
      <c r="M577" s="52">
        <f>K577+L577</f>
        <v>0</v>
      </c>
      <c r="N577" s="51"/>
      <c r="O577" s="52">
        <f>M577+N577</f>
        <v>0</v>
      </c>
    </row>
    <row r="578" spans="1:15" hidden="1">
      <c r="A578" s="50">
        <f t="shared" si="192"/>
        <v>3</v>
      </c>
      <c r="B578" s="153"/>
      <c r="C578" s="155" t="s">
        <v>557</v>
      </c>
      <c r="D578" s="137" t="s">
        <v>8</v>
      </c>
      <c r="E578" s="51"/>
      <c r="F578" s="51"/>
      <c r="G578" s="51"/>
      <c r="H578" s="51"/>
      <c r="I578" s="51"/>
      <c r="J578" s="52">
        <f>H578+I578</f>
        <v>0</v>
      </c>
      <c r="K578" s="51"/>
      <c r="L578" s="51"/>
      <c r="M578" s="52">
        <f>K578+L578</f>
        <v>0</v>
      </c>
      <c r="N578" s="51"/>
      <c r="O578" s="52">
        <f>M578+N578</f>
        <v>0</v>
      </c>
    </row>
    <row r="579" spans="1:15" ht="25.5" hidden="1">
      <c r="A579" s="50">
        <f t="shared" si="192"/>
        <v>3</v>
      </c>
      <c r="B579" s="153"/>
      <c r="C579" s="155" t="s">
        <v>139</v>
      </c>
      <c r="D579" s="136" t="s">
        <v>10</v>
      </c>
      <c r="E579" s="51"/>
      <c r="F579" s="51"/>
      <c r="G579" s="51"/>
      <c r="H579" s="51"/>
      <c r="I579" s="51"/>
      <c r="J579" s="52">
        <f>H579+I579</f>
        <v>0</v>
      </c>
      <c r="K579" s="51"/>
      <c r="L579" s="51"/>
      <c r="M579" s="52">
        <f>K579+L579</f>
        <v>0</v>
      </c>
      <c r="N579" s="51"/>
      <c r="O579" s="52">
        <f>M579+N579</f>
        <v>0</v>
      </c>
    </row>
    <row r="580" spans="1:15" hidden="1">
      <c r="A580" s="50">
        <f t="shared" si="192"/>
        <v>3</v>
      </c>
      <c r="B580" s="156"/>
      <c r="C580" s="157" t="s">
        <v>140</v>
      </c>
      <c r="D580" s="136"/>
      <c r="E580" s="11">
        <f>SUBTOTAL(9,E581:E585)</f>
        <v>0</v>
      </c>
      <c r="F580" s="11">
        <f>SUBTOTAL(9,F581:F585)</f>
        <v>0</v>
      </c>
      <c r="G580" s="11">
        <f>SUBTOTAL(9,G581:G585)</f>
        <v>0</v>
      </c>
      <c r="H580" s="11">
        <f>SUBTOTAL(9,H581:H585)</f>
        <v>0</v>
      </c>
      <c r="I580" s="11">
        <f t="shared" ref="I580:N580" si="199">SUBTOTAL(9,I581:I585)</f>
        <v>0</v>
      </c>
      <c r="J580" s="11">
        <f t="shared" si="199"/>
        <v>0</v>
      </c>
      <c r="K580" s="11">
        <f t="shared" si="199"/>
        <v>0</v>
      </c>
      <c r="L580" s="11">
        <f t="shared" si="199"/>
        <v>0</v>
      </c>
      <c r="M580" s="11">
        <f t="shared" si="199"/>
        <v>0</v>
      </c>
      <c r="N580" s="11">
        <f t="shared" si="199"/>
        <v>0</v>
      </c>
      <c r="O580" s="11">
        <f>SUBTOTAL(9,O581:O585)</f>
        <v>0</v>
      </c>
    </row>
    <row r="581" spans="1:15" hidden="1">
      <c r="A581" s="50">
        <f t="shared" si="192"/>
        <v>3</v>
      </c>
      <c r="B581" s="153"/>
      <c r="C581" s="155" t="s">
        <v>141</v>
      </c>
      <c r="D581" s="137" t="s">
        <v>71</v>
      </c>
      <c r="E581" s="51"/>
      <c r="F581" s="51"/>
      <c r="G581" s="51"/>
      <c r="H581" s="51"/>
      <c r="I581" s="51"/>
      <c r="J581" s="52">
        <f>H581+I581</f>
        <v>0</v>
      </c>
      <c r="K581" s="51"/>
      <c r="L581" s="51"/>
      <c r="M581" s="52">
        <f>K581+L581</f>
        <v>0</v>
      </c>
      <c r="N581" s="51"/>
      <c r="O581" s="52">
        <f>M581+N581</f>
        <v>0</v>
      </c>
    </row>
    <row r="582" spans="1:15" hidden="1">
      <c r="A582" s="50">
        <f t="shared" si="192"/>
        <v>3</v>
      </c>
      <c r="B582" s="153"/>
      <c r="C582" s="155" t="s">
        <v>142</v>
      </c>
      <c r="D582" s="137" t="s">
        <v>73</v>
      </c>
      <c r="E582" s="51"/>
      <c r="F582" s="51"/>
      <c r="G582" s="51"/>
      <c r="H582" s="51"/>
      <c r="I582" s="51"/>
      <c r="J582" s="52">
        <f>H582+I582</f>
        <v>0</v>
      </c>
      <c r="K582" s="51"/>
      <c r="L582" s="51"/>
      <c r="M582" s="52">
        <f>K582+L582</f>
        <v>0</v>
      </c>
      <c r="N582" s="51"/>
      <c r="O582" s="52">
        <f>M582+N582</f>
        <v>0</v>
      </c>
    </row>
    <row r="583" spans="1:15" hidden="1">
      <c r="A583" s="50">
        <f t="shared" si="192"/>
        <v>3</v>
      </c>
      <c r="B583" s="153"/>
      <c r="C583" s="155" t="s">
        <v>143</v>
      </c>
      <c r="D583" s="137" t="s">
        <v>75</v>
      </c>
      <c r="E583" s="51"/>
      <c r="F583" s="51"/>
      <c r="G583" s="51"/>
      <c r="H583" s="51"/>
      <c r="I583" s="51"/>
      <c r="J583" s="52">
        <f>H583+I583</f>
        <v>0</v>
      </c>
      <c r="K583" s="51"/>
      <c r="L583" s="51"/>
      <c r="M583" s="52">
        <f>K583+L583</f>
        <v>0</v>
      </c>
      <c r="N583" s="51"/>
      <c r="O583" s="52">
        <f>M583+N583</f>
        <v>0</v>
      </c>
    </row>
    <row r="584" spans="1:15" hidden="1">
      <c r="A584" s="50">
        <f t="shared" si="192"/>
        <v>3</v>
      </c>
      <c r="B584" s="153"/>
      <c r="C584" s="155" t="s">
        <v>144</v>
      </c>
      <c r="D584" s="137" t="s">
        <v>77</v>
      </c>
      <c r="E584" s="51"/>
      <c r="F584" s="51"/>
      <c r="G584" s="51"/>
      <c r="H584" s="51"/>
      <c r="I584" s="51"/>
      <c r="J584" s="52">
        <f>H584+I584</f>
        <v>0</v>
      </c>
      <c r="K584" s="51"/>
      <c r="L584" s="51"/>
      <c r="M584" s="52">
        <f>K584+L584</f>
        <v>0</v>
      </c>
      <c r="N584" s="51"/>
      <c r="O584" s="52">
        <f>M584+N584</f>
        <v>0</v>
      </c>
    </row>
    <row r="585" spans="1:15" s="57" customFormat="1" hidden="1">
      <c r="A585" s="50">
        <f t="shared" si="192"/>
        <v>3</v>
      </c>
      <c r="B585" s="153"/>
      <c r="C585" s="155" t="s">
        <v>145</v>
      </c>
      <c r="D585" s="137" t="s">
        <v>28</v>
      </c>
      <c r="E585" s="51"/>
      <c r="F585" s="51"/>
      <c r="G585" s="51"/>
      <c r="H585" s="51"/>
      <c r="I585" s="51"/>
      <c r="J585" s="52">
        <f>H585+I585</f>
        <v>0</v>
      </c>
      <c r="K585" s="51"/>
      <c r="L585" s="51"/>
      <c r="M585" s="52">
        <f>K585+L585</f>
        <v>0</v>
      </c>
      <c r="N585" s="51"/>
      <c r="O585" s="52">
        <f>M585+N585</f>
        <v>0</v>
      </c>
    </row>
    <row r="586" spans="1:15" s="57" customFormat="1" hidden="1">
      <c r="A586" s="50">
        <f t="shared" si="192"/>
        <v>3</v>
      </c>
      <c r="B586" s="145" t="s">
        <v>146</v>
      </c>
      <c r="C586" s="157" t="s">
        <v>147</v>
      </c>
      <c r="D586" s="56"/>
      <c r="E586" s="11">
        <f>SUBTOTAL(9,E587:E615)</f>
        <v>0</v>
      </c>
      <c r="F586" s="11">
        <f>SUBTOTAL(9,F587:F615)</f>
        <v>0</v>
      </c>
      <c r="G586" s="11">
        <f>SUBTOTAL(9,G587:G615)</f>
        <v>0</v>
      </c>
      <c r="H586" s="11">
        <f>SUBTOTAL(9,H587:H615)</f>
        <v>0</v>
      </c>
      <c r="I586" s="11">
        <f t="shared" ref="I586:N586" si="200">SUBTOTAL(9,I587:I615)</f>
        <v>0</v>
      </c>
      <c r="J586" s="11">
        <f t="shared" si="200"/>
        <v>0</v>
      </c>
      <c r="K586" s="11">
        <f t="shared" si="200"/>
        <v>0</v>
      </c>
      <c r="L586" s="11">
        <f t="shared" si="200"/>
        <v>0</v>
      </c>
      <c r="M586" s="11">
        <f t="shared" si="200"/>
        <v>0</v>
      </c>
      <c r="N586" s="11">
        <f t="shared" si="200"/>
        <v>0</v>
      </c>
      <c r="O586" s="11">
        <f>SUBTOTAL(9,O587:O615)</f>
        <v>0</v>
      </c>
    </row>
    <row r="587" spans="1:15" s="57" customFormat="1" hidden="1">
      <c r="A587" s="50">
        <f t="shared" si="192"/>
        <v>3</v>
      </c>
      <c r="B587" s="156"/>
      <c r="C587" s="158" t="s">
        <v>26</v>
      </c>
      <c r="D587" s="56"/>
      <c r="E587" s="11">
        <f>SUBTOTAL(9,E588:E606)</f>
        <v>0</v>
      </c>
      <c r="F587" s="11">
        <f t="shared" ref="F587:O587" si="201">SUBTOTAL(9,F588:F606)</f>
        <v>0</v>
      </c>
      <c r="G587" s="11">
        <f t="shared" si="201"/>
        <v>0</v>
      </c>
      <c r="H587" s="11">
        <f t="shared" si="201"/>
        <v>0</v>
      </c>
      <c r="I587" s="11">
        <f t="shared" si="201"/>
        <v>0</v>
      </c>
      <c r="J587" s="11">
        <f t="shared" si="201"/>
        <v>0</v>
      </c>
      <c r="K587" s="11">
        <f t="shared" si="201"/>
        <v>0</v>
      </c>
      <c r="L587" s="11">
        <f t="shared" si="201"/>
        <v>0</v>
      </c>
      <c r="M587" s="11">
        <f t="shared" si="201"/>
        <v>0</v>
      </c>
      <c r="N587" s="11">
        <f t="shared" si="201"/>
        <v>0</v>
      </c>
      <c r="O587" s="11">
        <f t="shared" si="201"/>
        <v>0</v>
      </c>
    </row>
    <row r="588" spans="1:15" s="57" customFormat="1" hidden="1">
      <c r="A588" s="50">
        <f t="shared" si="192"/>
        <v>3</v>
      </c>
      <c r="B588" s="150"/>
      <c r="C588" s="161" t="s">
        <v>770</v>
      </c>
      <c r="D588" s="56"/>
      <c r="E588" s="11">
        <f>SUBTOTAL(9,E589:E598)</f>
        <v>0</v>
      </c>
      <c r="F588" s="11">
        <f t="shared" ref="F588:O588" si="202">SUBTOTAL(9,F589:F598)</f>
        <v>0</v>
      </c>
      <c r="G588" s="11">
        <f t="shared" si="202"/>
        <v>0</v>
      </c>
      <c r="H588" s="11">
        <f t="shared" si="202"/>
        <v>0</v>
      </c>
      <c r="I588" s="11">
        <f t="shared" si="202"/>
        <v>0</v>
      </c>
      <c r="J588" s="11">
        <f t="shared" si="202"/>
        <v>0</v>
      </c>
      <c r="K588" s="11">
        <f t="shared" si="202"/>
        <v>0</v>
      </c>
      <c r="L588" s="11">
        <f t="shared" si="202"/>
        <v>0</v>
      </c>
      <c r="M588" s="11">
        <f t="shared" si="202"/>
        <v>0</v>
      </c>
      <c r="N588" s="11">
        <f t="shared" si="202"/>
        <v>0</v>
      </c>
      <c r="O588" s="11">
        <f t="shared" si="202"/>
        <v>0</v>
      </c>
    </row>
    <row r="589" spans="1:15" s="57" customFormat="1" ht="25.5" hidden="1">
      <c r="A589" s="50">
        <f t="shared" si="192"/>
        <v>3</v>
      </c>
      <c r="B589" s="150"/>
      <c r="C589" s="160" t="s">
        <v>771</v>
      </c>
      <c r="D589" s="58" t="s">
        <v>2</v>
      </c>
      <c r="E589" s="11">
        <f>SUBTOTAL(9,E590:E591)</f>
        <v>0</v>
      </c>
      <c r="F589" s="11">
        <f t="shared" ref="F589:O589" si="203">SUBTOTAL(9,F590:F591)</f>
        <v>0</v>
      </c>
      <c r="G589" s="11">
        <f t="shared" si="203"/>
        <v>0</v>
      </c>
      <c r="H589" s="11">
        <f t="shared" si="203"/>
        <v>0</v>
      </c>
      <c r="I589" s="11">
        <f t="shared" si="203"/>
        <v>0</v>
      </c>
      <c r="J589" s="11">
        <f t="shared" si="203"/>
        <v>0</v>
      </c>
      <c r="K589" s="11">
        <f t="shared" si="203"/>
        <v>0</v>
      </c>
      <c r="L589" s="11">
        <f t="shared" si="203"/>
        <v>0</v>
      </c>
      <c r="M589" s="11">
        <f t="shared" si="203"/>
        <v>0</v>
      </c>
      <c r="N589" s="11">
        <f t="shared" si="203"/>
        <v>0</v>
      </c>
      <c r="O589" s="11">
        <f t="shared" si="203"/>
        <v>0</v>
      </c>
    </row>
    <row r="590" spans="1:15" s="57" customFormat="1" ht="25.5" hidden="1">
      <c r="A590" s="50">
        <f t="shared" si="192"/>
        <v>3</v>
      </c>
      <c r="B590" s="150"/>
      <c r="C590" s="260" t="s">
        <v>772</v>
      </c>
      <c r="D590" s="58" t="s">
        <v>302</v>
      </c>
      <c r="E590" s="51"/>
      <c r="F590" s="51"/>
      <c r="G590" s="51"/>
      <c r="H590" s="51"/>
      <c r="I590" s="51"/>
      <c r="J590" s="52">
        <f>H590+I590</f>
        <v>0</v>
      </c>
      <c r="K590" s="51"/>
      <c r="L590" s="51"/>
      <c r="M590" s="52">
        <f>K590+L590</f>
        <v>0</v>
      </c>
      <c r="N590" s="51"/>
      <c r="O590" s="52">
        <f>M590+N590</f>
        <v>0</v>
      </c>
    </row>
    <row r="591" spans="1:15" s="57" customFormat="1" ht="25.5" hidden="1">
      <c r="A591" s="50">
        <f t="shared" si="192"/>
        <v>3</v>
      </c>
      <c r="B591" s="150"/>
      <c r="C591" s="260" t="s">
        <v>773</v>
      </c>
      <c r="D591" s="58" t="s">
        <v>304</v>
      </c>
      <c r="E591" s="51"/>
      <c r="F591" s="51"/>
      <c r="G591" s="51"/>
      <c r="H591" s="51"/>
      <c r="I591" s="51"/>
      <c r="J591" s="52">
        <f>H591+I591</f>
        <v>0</v>
      </c>
      <c r="K591" s="51"/>
      <c r="L591" s="51"/>
      <c r="M591" s="52">
        <f>K591+L591</f>
        <v>0</v>
      </c>
      <c r="N591" s="51"/>
      <c r="O591" s="52">
        <f>M591+N591</f>
        <v>0</v>
      </c>
    </row>
    <row r="592" spans="1:15" s="57" customFormat="1" hidden="1">
      <c r="A592" s="50">
        <f t="shared" si="192"/>
        <v>3</v>
      </c>
      <c r="B592" s="150"/>
      <c r="C592" s="258" t="s">
        <v>42</v>
      </c>
      <c r="D592" s="59" t="s">
        <v>3</v>
      </c>
      <c r="E592" s="51"/>
      <c r="F592" s="51"/>
      <c r="G592" s="51"/>
      <c r="H592" s="51"/>
      <c r="I592" s="51"/>
      <c r="J592" s="52">
        <f>H592+I592</f>
        <v>0</v>
      </c>
      <c r="K592" s="51"/>
      <c r="L592" s="51"/>
      <c r="M592" s="52">
        <f>K592+L592</f>
        <v>0</v>
      </c>
      <c r="N592" s="51"/>
      <c r="O592" s="52">
        <f>M592+N592</f>
        <v>0</v>
      </c>
    </row>
    <row r="593" spans="1:15" s="57" customFormat="1" hidden="1">
      <c r="A593" s="50">
        <f t="shared" si="192"/>
        <v>3</v>
      </c>
      <c r="B593" s="150"/>
      <c r="C593" s="259" t="s">
        <v>449</v>
      </c>
      <c r="D593" s="117" t="s">
        <v>446</v>
      </c>
      <c r="E593" s="11">
        <f>SUBTOTAL(9,E594:E597)</f>
        <v>0</v>
      </c>
      <c r="F593" s="11">
        <f>SUBTOTAL(9,F594:F597)</f>
        <v>0</v>
      </c>
      <c r="G593" s="11">
        <f>SUBTOTAL(9,G594:G597)</f>
        <v>0</v>
      </c>
      <c r="H593" s="11">
        <f>SUBTOTAL(9,H594:H597)</f>
        <v>0</v>
      </c>
      <c r="I593" s="11">
        <f t="shared" ref="I593:N593" si="204">SUBTOTAL(9,I594:I597)</f>
        <v>0</v>
      </c>
      <c r="J593" s="11">
        <f t="shared" si="204"/>
        <v>0</v>
      </c>
      <c r="K593" s="11">
        <f t="shared" si="204"/>
        <v>0</v>
      </c>
      <c r="L593" s="11">
        <f t="shared" si="204"/>
        <v>0</v>
      </c>
      <c r="M593" s="11">
        <f t="shared" si="204"/>
        <v>0</v>
      </c>
      <c r="N593" s="11">
        <f t="shared" si="204"/>
        <v>0</v>
      </c>
      <c r="O593" s="11">
        <f>SUBTOTAL(9,O594:O597)</f>
        <v>0</v>
      </c>
    </row>
    <row r="594" spans="1:15" s="57" customFormat="1" ht="25.5" hidden="1">
      <c r="A594" s="50">
        <f t="shared" si="192"/>
        <v>3</v>
      </c>
      <c r="B594" s="150"/>
      <c r="C594" s="260" t="s">
        <v>153</v>
      </c>
      <c r="D594" s="60" t="s">
        <v>37</v>
      </c>
      <c r="E594" s="51"/>
      <c r="F594" s="51"/>
      <c r="G594" s="51"/>
      <c r="H594" s="51"/>
      <c r="I594" s="51"/>
      <c r="J594" s="52">
        <f t="shared" ref="J594:J606" si="205">H594+I594</f>
        <v>0</v>
      </c>
      <c r="K594" s="51"/>
      <c r="L594" s="51"/>
      <c r="M594" s="52">
        <f t="shared" ref="M594:M606" si="206">K594+L594</f>
        <v>0</v>
      </c>
      <c r="N594" s="51"/>
      <c r="O594" s="52">
        <f t="shared" ref="O594:O606" si="207">M594+N594</f>
        <v>0</v>
      </c>
    </row>
    <row r="595" spans="1:15" s="57" customFormat="1" hidden="1">
      <c r="A595" s="50">
        <f t="shared" si="192"/>
        <v>3</v>
      </c>
      <c r="B595" s="150"/>
      <c r="C595" s="260" t="s">
        <v>155</v>
      </c>
      <c r="D595" s="60" t="s">
        <v>39</v>
      </c>
      <c r="E595" s="51"/>
      <c r="F595" s="51"/>
      <c r="G595" s="51"/>
      <c r="H595" s="51"/>
      <c r="I595" s="51"/>
      <c r="J595" s="52">
        <f t="shared" si="205"/>
        <v>0</v>
      </c>
      <c r="K595" s="51"/>
      <c r="L595" s="51"/>
      <c r="M595" s="52">
        <f t="shared" si="206"/>
        <v>0</v>
      </c>
      <c r="N595" s="51"/>
      <c r="O595" s="52">
        <f t="shared" si="207"/>
        <v>0</v>
      </c>
    </row>
    <row r="596" spans="1:15" s="57" customFormat="1" ht="25.5" hidden="1">
      <c r="A596" s="50">
        <f t="shared" si="192"/>
        <v>3</v>
      </c>
      <c r="B596" s="150"/>
      <c r="C596" s="260" t="s">
        <v>156</v>
      </c>
      <c r="D596" s="60" t="s">
        <v>40</v>
      </c>
      <c r="E596" s="51"/>
      <c r="F596" s="51"/>
      <c r="G596" s="51"/>
      <c r="H596" s="51"/>
      <c r="I596" s="51"/>
      <c r="J596" s="52">
        <f t="shared" si="205"/>
        <v>0</v>
      </c>
      <c r="K596" s="51"/>
      <c r="L596" s="51"/>
      <c r="M596" s="52">
        <f t="shared" si="206"/>
        <v>0</v>
      </c>
      <c r="N596" s="51"/>
      <c r="O596" s="52">
        <f t="shared" si="207"/>
        <v>0</v>
      </c>
    </row>
    <row r="597" spans="1:15" s="57" customFormat="1" ht="25.5" hidden="1">
      <c r="A597" s="50">
        <f t="shared" si="192"/>
        <v>3</v>
      </c>
      <c r="B597" s="150"/>
      <c r="C597" s="260" t="s">
        <v>157</v>
      </c>
      <c r="D597" s="60" t="s">
        <v>41</v>
      </c>
      <c r="E597" s="51"/>
      <c r="F597" s="51"/>
      <c r="G597" s="51"/>
      <c r="H597" s="51"/>
      <c r="I597" s="51"/>
      <c r="J597" s="52">
        <f t="shared" si="205"/>
        <v>0</v>
      </c>
      <c r="K597" s="51"/>
      <c r="L597" s="51"/>
      <c r="M597" s="52">
        <f t="shared" si="206"/>
        <v>0</v>
      </c>
      <c r="N597" s="51"/>
      <c r="O597" s="52">
        <f t="shared" si="207"/>
        <v>0</v>
      </c>
    </row>
    <row r="598" spans="1:15" s="57" customFormat="1" hidden="1">
      <c r="A598" s="50">
        <f t="shared" si="192"/>
        <v>3</v>
      </c>
      <c r="B598" s="150"/>
      <c r="C598" s="160" t="s">
        <v>158</v>
      </c>
      <c r="D598" s="60" t="s">
        <v>4</v>
      </c>
      <c r="E598" s="51"/>
      <c r="F598" s="51"/>
      <c r="G598" s="51"/>
      <c r="H598" s="51"/>
      <c r="I598" s="51"/>
      <c r="J598" s="52">
        <f t="shared" si="205"/>
        <v>0</v>
      </c>
      <c r="K598" s="51"/>
      <c r="L598" s="51"/>
      <c r="M598" s="52">
        <f t="shared" si="206"/>
        <v>0</v>
      </c>
      <c r="N598" s="51"/>
      <c r="O598" s="52">
        <f t="shared" si="207"/>
        <v>0</v>
      </c>
    </row>
    <row r="599" spans="1:15" s="57" customFormat="1" hidden="1">
      <c r="A599" s="50">
        <f t="shared" si="192"/>
        <v>3</v>
      </c>
      <c r="B599" s="150"/>
      <c r="C599" s="159" t="s">
        <v>19</v>
      </c>
      <c r="D599" s="59" t="s">
        <v>5</v>
      </c>
      <c r="E599" s="51"/>
      <c r="F599" s="51"/>
      <c r="G599" s="51"/>
      <c r="H599" s="51"/>
      <c r="I599" s="51"/>
      <c r="J599" s="52">
        <f t="shared" si="205"/>
        <v>0</v>
      </c>
      <c r="K599" s="51"/>
      <c r="L599" s="51"/>
      <c r="M599" s="52">
        <f t="shared" si="206"/>
        <v>0</v>
      </c>
      <c r="N599" s="51"/>
      <c r="O599" s="52">
        <f t="shared" si="207"/>
        <v>0</v>
      </c>
    </row>
    <row r="600" spans="1:15" s="57" customFormat="1" hidden="1">
      <c r="A600" s="50">
        <f t="shared" si="192"/>
        <v>3</v>
      </c>
      <c r="B600" s="150"/>
      <c r="C600" s="162" t="s">
        <v>450</v>
      </c>
      <c r="D600" s="118" t="s">
        <v>173</v>
      </c>
      <c r="E600" s="51"/>
      <c r="F600" s="51"/>
      <c r="G600" s="51"/>
      <c r="H600" s="51"/>
      <c r="I600" s="51"/>
      <c r="J600" s="52">
        <f t="shared" si="205"/>
        <v>0</v>
      </c>
      <c r="K600" s="51"/>
      <c r="L600" s="51"/>
      <c r="M600" s="52">
        <f t="shared" si="206"/>
        <v>0</v>
      </c>
      <c r="N600" s="51"/>
      <c r="O600" s="52">
        <f t="shared" si="207"/>
        <v>0</v>
      </c>
    </row>
    <row r="601" spans="1:15" s="57" customFormat="1" hidden="1">
      <c r="A601" s="50">
        <f t="shared" si="192"/>
        <v>3</v>
      </c>
      <c r="B601" s="153"/>
      <c r="C601" s="163" t="s">
        <v>29</v>
      </c>
      <c r="D601" s="136" t="s">
        <v>6</v>
      </c>
      <c r="E601" s="51"/>
      <c r="F601" s="51"/>
      <c r="G601" s="51"/>
      <c r="H601" s="51"/>
      <c r="I601" s="51"/>
      <c r="J601" s="52">
        <f t="shared" si="205"/>
        <v>0</v>
      </c>
      <c r="K601" s="51"/>
      <c r="L601" s="51"/>
      <c r="M601" s="52">
        <f t="shared" si="206"/>
        <v>0</v>
      </c>
      <c r="N601" s="51"/>
      <c r="O601" s="52">
        <f t="shared" si="207"/>
        <v>0</v>
      </c>
    </row>
    <row r="602" spans="1:15" s="57" customFormat="1" hidden="1">
      <c r="A602" s="50">
        <f t="shared" si="192"/>
        <v>3</v>
      </c>
      <c r="B602" s="153"/>
      <c r="C602" s="163" t="s">
        <v>21</v>
      </c>
      <c r="D602" s="137" t="s">
        <v>8</v>
      </c>
      <c r="E602" s="51"/>
      <c r="F602" s="51"/>
      <c r="G602" s="51"/>
      <c r="H602" s="51"/>
      <c r="I602" s="51"/>
      <c r="J602" s="52">
        <f>H602+I602</f>
        <v>0</v>
      </c>
      <c r="K602" s="51"/>
      <c r="L602" s="51"/>
      <c r="M602" s="52">
        <f>K602+L602</f>
        <v>0</v>
      </c>
      <c r="N602" s="51"/>
      <c r="O602" s="52">
        <f t="shared" si="207"/>
        <v>0</v>
      </c>
    </row>
    <row r="603" spans="1:15" s="57" customFormat="1" hidden="1">
      <c r="A603" s="50">
        <f t="shared" si="192"/>
        <v>3</v>
      </c>
      <c r="B603" s="153"/>
      <c r="C603" s="163" t="s">
        <v>526</v>
      </c>
      <c r="D603" s="137" t="s">
        <v>31</v>
      </c>
      <c r="E603" s="51"/>
      <c r="F603" s="51"/>
      <c r="G603" s="51"/>
      <c r="H603" s="51"/>
      <c r="I603" s="51"/>
      <c r="J603" s="52">
        <f t="shared" si="205"/>
        <v>0</v>
      </c>
      <c r="K603" s="51"/>
      <c r="L603" s="51"/>
      <c r="M603" s="52">
        <f t="shared" si="206"/>
        <v>0</v>
      </c>
      <c r="N603" s="51"/>
      <c r="O603" s="52">
        <f t="shared" si="207"/>
        <v>0</v>
      </c>
    </row>
    <row r="604" spans="1:15" s="57" customFormat="1" hidden="1">
      <c r="A604" s="50">
        <f t="shared" si="192"/>
        <v>3</v>
      </c>
      <c r="B604" s="153"/>
      <c r="C604" s="163" t="s">
        <v>558</v>
      </c>
      <c r="D604" s="137" t="s">
        <v>559</v>
      </c>
      <c r="E604" s="51"/>
      <c r="F604" s="51"/>
      <c r="G604" s="51"/>
      <c r="H604" s="51"/>
      <c r="I604" s="51"/>
      <c r="J604" s="52">
        <f t="shared" si="205"/>
        <v>0</v>
      </c>
      <c r="K604" s="51"/>
      <c r="L604" s="51"/>
      <c r="M604" s="52">
        <f t="shared" si="206"/>
        <v>0</v>
      </c>
      <c r="N604" s="51"/>
      <c r="O604" s="52">
        <f t="shared" si="207"/>
        <v>0</v>
      </c>
    </row>
    <row r="605" spans="1:15" s="57" customFormat="1" ht="25.5" hidden="1">
      <c r="A605" s="50">
        <f t="shared" si="192"/>
        <v>3</v>
      </c>
      <c r="B605" s="153"/>
      <c r="C605" s="163" t="s">
        <v>528</v>
      </c>
      <c r="D605" s="136" t="s">
        <v>9</v>
      </c>
      <c r="E605" s="51"/>
      <c r="F605" s="51"/>
      <c r="G605" s="51"/>
      <c r="H605" s="51"/>
      <c r="I605" s="51"/>
      <c r="J605" s="52">
        <f t="shared" si="205"/>
        <v>0</v>
      </c>
      <c r="K605" s="51"/>
      <c r="L605" s="51"/>
      <c r="M605" s="52">
        <f t="shared" si="206"/>
        <v>0</v>
      </c>
      <c r="N605" s="51"/>
      <c r="O605" s="52">
        <f t="shared" si="207"/>
        <v>0</v>
      </c>
    </row>
    <row r="606" spans="1:15" s="57" customFormat="1" ht="25.5" hidden="1">
      <c r="A606" s="50">
        <f t="shared" si="192"/>
        <v>3</v>
      </c>
      <c r="B606" s="153"/>
      <c r="C606" s="163" t="s">
        <v>30</v>
      </c>
      <c r="D606" s="136" t="s">
        <v>10</v>
      </c>
      <c r="E606" s="51"/>
      <c r="F606" s="51"/>
      <c r="G606" s="51"/>
      <c r="H606" s="51"/>
      <c r="I606" s="51"/>
      <c r="J606" s="52">
        <f t="shared" si="205"/>
        <v>0</v>
      </c>
      <c r="K606" s="51"/>
      <c r="L606" s="51"/>
      <c r="M606" s="52">
        <f t="shared" si="206"/>
        <v>0</v>
      </c>
      <c r="N606" s="51"/>
      <c r="O606" s="52">
        <f t="shared" si="207"/>
        <v>0</v>
      </c>
    </row>
    <row r="607" spans="1:15" s="57" customFormat="1" hidden="1">
      <c r="A607" s="50">
        <f t="shared" si="192"/>
        <v>3</v>
      </c>
      <c r="B607" s="153"/>
      <c r="C607" s="165" t="s">
        <v>451</v>
      </c>
      <c r="D607" s="138" t="s">
        <v>93</v>
      </c>
      <c r="E607" s="11">
        <f>SUBTOTAL(9,E608:E609)</f>
        <v>0</v>
      </c>
      <c r="F607" s="11">
        <f>SUBTOTAL(9,F608:F609)</f>
        <v>0</v>
      </c>
      <c r="G607" s="11">
        <f>SUBTOTAL(9,G608:G609)</f>
        <v>0</v>
      </c>
      <c r="H607" s="11">
        <f>SUBTOTAL(9,H608:H609)</f>
        <v>0</v>
      </c>
      <c r="I607" s="11">
        <f t="shared" ref="I607:N607" si="208">SUBTOTAL(9,I608:I609)</f>
        <v>0</v>
      </c>
      <c r="J607" s="11">
        <f t="shared" si="208"/>
        <v>0</v>
      </c>
      <c r="K607" s="11">
        <f t="shared" si="208"/>
        <v>0</v>
      </c>
      <c r="L607" s="11">
        <f t="shared" si="208"/>
        <v>0</v>
      </c>
      <c r="M607" s="11">
        <f t="shared" si="208"/>
        <v>0</v>
      </c>
      <c r="N607" s="11">
        <f t="shared" si="208"/>
        <v>0</v>
      </c>
      <c r="O607" s="11">
        <f>SUBTOTAL(9,O608:O609)</f>
        <v>0</v>
      </c>
    </row>
    <row r="608" spans="1:15" s="57" customFormat="1" hidden="1">
      <c r="A608" s="50">
        <f t="shared" si="192"/>
        <v>3</v>
      </c>
      <c r="B608" s="153"/>
      <c r="C608" s="166" t="s">
        <v>452</v>
      </c>
      <c r="D608" s="138" t="s">
        <v>453</v>
      </c>
      <c r="E608" s="51"/>
      <c r="F608" s="51"/>
      <c r="G608" s="51"/>
      <c r="H608" s="51"/>
      <c r="I608" s="51"/>
      <c r="J608" s="52">
        <f>H608+I608</f>
        <v>0</v>
      </c>
      <c r="K608" s="51"/>
      <c r="L608" s="51"/>
      <c r="M608" s="52">
        <f>K608+L608</f>
        <v>0</v>
      </c>
      <c r="N608" s="51"/>
      <c r="O608" s="52">
        <f>M608+N608</f>
        <v>0</v>
      </c>
    </row>
    <row r="609" spans="1:15" s="57" customFormat="1" hidden="1">
      <c r="A609" s="50">
        <f t="shared" si="192"/>
        <v>3</v>
      </c>
      <c r="B609" s="153"/>
      <c r="C609" s="166" t="s">
        <v>454</v>
      </c>
      <c r="D609" s="138" t="s">
        <v>455</v>
      </c>
      <c r="E609" s="51"/>
      <c r="F609" s="51"/>
      <c r="G609" s="51"/>
      <c r="H609" s="51"/>
      <c r="I609" s="51"/>
      <c r="J609" s="52">
        <f>H609+I609</f>
        <v>0</v>
      </c>
      <c r="K609" s="51"/>
      <c r="L609" s="51"/>
      <c r="M609" s="52">
        <f>K609+L609</f>
        <v>0</v>
      </c>
      <c r="N609" s="51"/>
      <c r="O609" s="52">
        <f>M609+N609</f>
        <v>0</v>
      </c>
    </row>
    <row r="610" spans="1:15" s="57" customFormat="1" hidden="1">
      <c r="A610" s="50">
        <f t="shared" si="192"/>
        <v>3</v>
      </c>
      <c r="B610" s="156"/>
      <c r="C610" s="158" t="s">
        <v>32</v>
      </c>
      <c r="D610" s="136"/>
      <c r="E610" s="11">
        <f>SUBTOTAL(9,E611:E615)</f>
        <v>0</v>
      </c>
      <c r="F610" s="11">
        <f>SUBTOTAL(9,F611:F615)</f>
        <v>0</v>
      </c>
      <c r="G610" s="11">
        <f>SUBTOTAL(9,G611:G615)</f>
        <v>0</v>
      </c>
      <c r="H610" s="11">
        <f>SUBTOTAL(9,H611:H615)</f>
        <v>0</v>
      </c>
      <c r="I610" s="11">
        <f t="shared" ref="I610:N610" si="209">SUBTOTAL(9,I611:I615)</f>
        <v>0</v>
      </c>
      <c r="J610" s="11">
        <f t="shared" si="209"/>
        <v>0</v>
      </c>
      <c r="K610" s="11">
        <f t="shared" si="209"/>
        <v>0</v>
      </c>
      <c r="L610" s="11">
        <f t="shared" si="209"/>
        <v>0</v>
      </c>
      <c r="M610" s="11">
        <f t="shared" si="209"/>
        <v>0</v>
      </c>
      <c r="N610" s="11">
        <f t="shared" si="209"/>
        <v>0</v>
      </c>
      <c r="O610" s="11">
        <f>SUBTOTAL(9,O611:O615)</f>
        <v>0</v>
      </c>
    </row>
    <row r="611" spans="1:15" s="57" customFormat="1" hidden="1">
      <c r="A611" s="50">
        <f t="shared" si="192"/>
        <v>3</v>
      </c>
      <c r="B611" s="153"/>
      <c r="C611" s="163" t="s">
        <v>70</v>
      </c>
      <c r="D611" s="137" t="s">
        <v>71</v>
      </c>
      <c r="E611" s="51"/>
      <c r="F611" s="51"/>
      <c r="G611" s="51"/>
      <c r="H611" s="51"/>
      <c r="I611" s="51"/>
      <c r="J611" s="52">
        <f>H611+I611</f>
        <v>0</v>
      </c>
      <c r="K611" s="51"/>
      <c r="L611" s="51"/>
      <c r="M611" s="52">
        <f>K611+L611</f>
        <v>0</v>
      </c>
      <c r="N611" s="51"/>
      <c r="O611" s="52">
        <f>M611+N611</f>
        <v>0</v>
      </c>
    </row>
    <row r="612" spans="1:15" s="57" customFormat="1" hidden="1">
      <c r="A612" s="50">
        <f t="shared" si="192"/>
        <v>3</v>
      </c>
      <c r="B612" s="153"/>
      <c r="C612" s="163" t="s">
        <v>72</v>
      </c>
      <c r="D612" s="137" t="s">
        <v>73</v>
      </c>
      <c r="E612" s="51"/>
      <c r="F612" s="51"/>
      <c r="G612" s="51"/>
      <c r="H612" s="51"/>
      <c r="I612" s="51"/>
      <c r="J612" s="52">
        <f>H612+I612</f>
        <v>0</v>
      </c>
      <c r="K612" s="51"/>
      <c r="L612" s="51"/>
      <c r="M612" s="52">
        <f>K612+L612</f>
        <v>0</v>
      </c>
      <c r="N612" s="51"/>
      <c r="O612" s="52">
        <f>M612+N612</f>
        <v>0</v>
      </c>
    </row>
    <row r="613" spans="1:15" s="57" customFormat="1" hidden="1">
      <c r="A613" s="50">
        <f t="shared" si="192"/>
        <v>3</v>
      </c>
      <c r="B613" s="153"/>
      <c r="C613" s="163" t="s">
        <v>74</v>
      </c>
      <c r="D613" s="137" t="s">
        <v>75</v>
      </c>
      <c r="E613" s="51"/>
      <c r="F613" s="51"/>
      <c r="G613" s="51"/>
      <c r="H613" s="51"/>
      <c r="I613" s="51"/>
      <c r="J613" s="52">
        <f>H613+I613</f>
        <v>0</v>
      </c>
      <c r="K613" s="51"/>
      <c r="L613" s="51"/>
      <c r="M613" s="52">
        <f>K613+L613</f>
        <v>0</v>
      </c>
      <c r="N613" s="51"/>
      <c r="O613" s="52">
        <f>M613+N613</f>
        <v>0</v>
      </c>
    </row>
    <row r="614" spans="1:15" s="57" customFormat="1" hidden="1">
      <c r="A614" s="50">
        <f t="shared" si="192"/>
        <v>3</v>
      </c>
      <c r="B614" s="153"/>
      <c r="C614" s="163" t="s">
        <v>76</v>
      </c>
      <c r="D614" s="137" t="s">
        <v>77</v>
      </c>
      <c r="E614" s="51"/>
      <c r="F614" s="51"/>
      <c r="G614" s="51"/>
      <c r="H614" s="51"/>
      <c r="I614" s="51"/>
      <c r="J614" s="52">
        <f>H614+I614</f>
        <v>0</v>
      </c>
      <c r="K614" s="51"/>
      <c r="L614" s="51"/>
      <c r="M614" s="52">
        <f>K614+L614</f>
        <v>0</v>
      </c>
      <c r="N614" s="51"/>
      <c r="O614" s="52">
        <f>M614+N614</f>
        <v>0</v>
      </c>
    </row>
    <row r="615" spans="1:15" s="57" customFormat="1" hidden="1">
      <c r="A615" s="50">
        <f t="shared" si="192"/>
        <v>3</v>
      </c>
      <c r="B615" s="153"/>
      <c r="C615" s="163" t="s">
        <v>12</v>
      </c>
      <c r="D615" s="137" t="s">
        <v>28</v>
      </c>
      <c r="E615" s="51"/>
      <c r="F615" s="51"/>
      <c r="G615" s="51"/>
      <c r="H615" s="51"/>
      <c r="I615" s="51"/>
      <c r="J615" s="52">
        <f>H615+I615</f>
        <v>0</v>
      </c>
      <c r="K615" s="51"/>
      <c r="L615" s="51"/>
      <c r="M615" s="52">
        <f>K615+L615</f>
        <v>0</v>
      </c>
      <c r="N615" s="51"/>
      <c r="O615" s="52">
        <f>M615+N615</f>
        <v>0</v>
      </c>
    </row>
    <row r="616" spans="1:15" s="57" customFormat="1" hidden="1">
      <c r="A616" s="77">
        <f>A617</f>
        <v>3</v>
      </c>
      <c r="B616" s="153"/>
      <c r="C616" s="155"/>
      <c r="D616" s="137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</row>
    <row r="617" spans="1:15" s="57" customFormat="1" hidden="1">
      <c r="A617" s="105">
        <f>MIN(A618:A623)</f>
        <v>3</v>
      </c>
      <c r="B617" s="153"/>
      <c r="C617" s="157" t="s">
        <v>36</v>
      </c>
      <c r="D617" s="137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</row>
    <row r="618" spans="1:15" s="57" customFormat="1" hidden="1">
      <c r="A618" s="50">
        <f t="shared" ref="A618:A623" si="210">IF(MAX(E618:P618)=0,IF(MIN(E618:P618)=0,3,2),2)</f>
        <v>3</v>
      </c>
      <c r="B618" s="153"/>
      <c r="C618" s="155" t="s">
        <v>34</v>
      </c>
      <c r="D618" s="137"/>
      <c r="E618" s="62">
        <f>SUM(E619:E620)</f>
        <v>0</v>
      </c>
      <c r="F618" s="62">
        <f>SUM(F619:F620)</f>
        <v>0</v>
      </c>
      <c r="G618" s="62">
        <f>SUM(G619:G620)</f>
        <v>0</v>
      </c>
      <c r="H618" s="62">
        <f>SUM(H619:H620)</f>
        <v>0</v>
      </c>
      <c r="I618" s="62">
        <f t="shared" ref="I618:N618" si="211">SUM(I619:I620)</f>
        <v>0</v>
      </c>
      <c r="J618" s="62">
        <f t="shared" si="211"/>
        <v>0</v>
      </c>
      <c r="K618" s="62">
        <f t="shared" si="211"/>
        <v>0</v>
      </c>
      <c r="L618" s="62">
        <f t="shared" si="211"/>
        <v>0</v>
      </c>
      <c r="M618" s="62">
        <f t="shared" si="211"/>
        <v>0</v>
      </c>
      <c r="N618" s="62">
        <f t="shared" si="211"/>
        <v>0</v>
      </c>
      <c r="O618" s="62">
        <f>SUM(O619:O620)</f>
        <v>0</v>
      </c>
    </row>
    <row r="619" spans="1:15" s="57" customFormat="1" hidden="1">
      <c r="A619" s="50">
        <f t="shared" si="210"/>
        <v>3</v>
      </c>
      <c r="B619" s="153"/>
      <c r="C619" s="167" t="s">
        <v>80</v>
      </c>
      <c r="D619" s="137"/>
      <c r="E619" s="51"/>
      <c r="F619" s="51"/>
      <c r="G619" s="51"/>
      <c r="H619" s="51"/>
      <c r="I619" s="51"/>
      <c r="J619" s="52">
        <f>H619+I619</f>
        <v>0</v>
      </c>
      <c r="K619" s="51"/>
      <c r="L619" s="51"/>
      <c r="M619" s="52">
        <f>K619+L619</f>
        <v>0</v>
      </c>
      <c r="N619" s="51"/>
      <c r="O619" s="52">
        <f>M619+N619</f>
        <v>0</v>
      </c>
    </row>
    <row r="620" spans="1:15" s="57" customFormat="1" hidden="1">
      <c r="A620" s="50">
        <f t="shared" si="210"/>
        <v>3</v>
      </c>
      <c r="B620" s="153"/>
      <c r="C620" s="167" t="s">
        <v>81</v>
      </c>
      <c r="D620" s="137"/>
      <c r="E620" s="51"/>
      <c r="F620" s="51"/>
      <c r="G620" s="51"/>
      <c r="H620" s="51"/>
      <c r="I620" s="51"/>
      <c r="J620" s="52">
        <f>H620+I620</f>
        <v>0</v>
      </c>
      <c r="K620" s="51"/>
      <c r="L620" s="51"/>
      <c r="M620" s="52">
        <f>K620+L620</f>
        <v>0</v>
      </c>
      <c r="N620" s="51"/>
      <c r="O620" s="52">
        <f>M620+N620</f>
        <v>0</v>
      </c>
    </row>
    <row r="621" spans="1:15" s="57" customFormat="1" hidden="1">
      <c r="A621" s="50">
        <f t="shared" si="210"/>
        <v>3</v>
      </c>
      <c r="B621" s="153"/>
      <c r="C621" s="155" t="s">
        <v>35</v>
      </c>
      <c r="D621" s="137"/>
      <c r="E621" s="62">
        <f>SUM(E622:E623)</f>
        <v>0</v>
      </c>
      <c r="F621" s="62">
        <f>SUM(F622:F623)</f>
        <v>0</v>
      </c>
      <c r="G621" s="62">
        <f>SUM(G622:G623)</f>
        <v>0</v>
      </c>
      <c r="H621" s="62">
        <f>SUM(H622:H623)</f>
        <v>0</v>
      </c>
      <c r="I621" s="62">
        <f t="shared" ref="I621:N621" si="212">SUM(I622:I623)</f>
        <v>0</v>
      </c>
      <c r="J621" s="62">
        <f t="shared" si="212"/>
        <v>0</v>
      </c>
      <c r="K621" s="62">
        <f t="shared" si="212"/>
        <v>0</v>
      </c>
      <c r="L621" s="62">
        <f t="shared" si="212"/>
        <v>0</v>
      </c>
      <c r="M621" s="62">
        <f t="shared" si="212"/>
        <v>0</v>
      </c>
      <c r="N621" s="62">
        <f t="shared" si="212"/>
        <v>0</v>
      </c>
      <c r="O621" s="62">
        <f>SUM(O622:O623)</f>
        <v>0</v>
      </c>
    </row>
    <row r="622" spans="1:15" s="57" customFormat="1" hidden="1">
      <c r="A622" s="50">
        <f t="shared" si="210"/>
        <v>3</v>
      </c>
      <c r="B622" s="153"/>
      <c r="C622" s="167" t="s">
        <v>84</v>
      </c>
      <c r="D622" s="137"/>
      <c r="E622" s="51"/>
      <c r="F622" s="51"/>
      <c r="G622" s="51"/>
      <c r="H622" s="51"/>
      <c r="I622" s="51"/>
      <c r="J622" s="52">
        <f>H622+I622</f>
        <v>0</v>
      </c>
      <c r="K622" s="51"/>
      <c r="L622" s="51"/>
      <c r="M622" s="52">
        <f>K622+L622</f>
        <v>0</v>
      </c>
      <c r="N622" s="51"/>
      <c r="O622" s="52">
        <f>M622+N622</f>
        <v>0</v>
      </c>
    </row>
    <row r="623" spans="1:15" s="57" customFormat="1" hidden="1">
      <c r="A623" s="50">
        <f t="shared" si="210"/>
        <v>3</v>
      </c>
      <c r="B623" s="153"/>
      <c r="C623" s="167" t="s">
        <v>85</v>
      </c>
      <c r="D623" s="137"/>
      <c r="E623" s="51"/>
      <c r="F623" s="51"/>
      <c r="G623" s="51"/>
      <c r="H623" s="51"/>
      <c r="I623" s="51"/>
      <c r="J623" s="52">
        <f>H623+I623</f>
        <v>0</v>
      </c>
      <c r="K623" s="51"/>
      <c r="L623" s="51"/>
      <c r="M623" s="52">
        <f>K623+L623</f>
        <v>0</v>
      </c>
      <c r="N623" s="51"/>
      <c r="O623" s="52">
        <f>M623+N623</f>
        <v>0</v>
      </c>
    </row>
    <row r="624" spans="1:15" s="57" customFormat="1" hidden="1">
      <c r="A624" s="77">
        <f>A625</f>
        <v>3</v>
      </c>
      <c r="B624" s="172"/>
      <c r="C624" s="156"/>
      <c r="D624" s="140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</row>
    <row r="625" spans="1:15" hidden="1">
      <c r="A625" s="105">
        <f>MIN(A626:A693)</f>
        <v>3</v>
      </c>
      <c r="B625" s="172"/>
      <c r="C625" s="173" t="s">
        <v>53</v>
      </c>
      <c r="D625" s="140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</row>
    <row r="626" spans="1:15" hidden="1">
      <c r="A626" s="50">
        <f t="shared" ref="A626:A681" si="213">IF(MAX(E626:P626)=0,IF(MIN(E626:P626)=0,3,2),2)</f>
        <v>3</v>
      </c>
      <c r="B626" s="145"/>
      <c r="C626" s="146" t="s">
        <v>25</v>
      </c>
      <c r="D626" s="56"/>
      <c r="E626" s="11">
        <f>SUBTOTAL(9,E627:E681)</f>
        <v>0</v>
      </c>
      <c r="F626" s="11">
        <f>SUBTOTAL(9,F627:F681)</f>
        <v>0</v>
      </c>
      <c r="G626" s="11">
        <f>SUBTOTAL(9,G627:G681)</f>
        <v>0</v>
      </c>
      <c r="H626" s="11">
        <f>SUBTOTAL(9,H627:H681)</f>
        <v>0</v>
      </c>
      <c r="I626" s="11">
        <f t="shared" ref="I626:N626" si="214">SUBTOTAL(9,I627:I681)</f>
        <v>0</v>
      </c>
      <c r="J626" s="11">
        <f t="shared" si="214"/>
        <v>0</v>
      </c>
      <c r="K626" s="11">
        <f t="shared" si="214"/>
        <v>0</v>
      </c>
      <c r="L626" s="11">
        <f t="shared" si="214"/>
        <v>0</v>
      </c>
      <c r="M626" s="11">
        <f t="shared" si="214"/>
        <v>0</v>
      </c>
      <c r="N626" s="11">
        <f t="shared" si="214"/>
        <v>0</v>
      </c>
      <c r="O626" s="11">
        <f>SUBTOTAL(9,O627:O681)</f>
        <v>0</v>
      </c>
    </row>
    <row r="627" spans="1:15" hidden="1">
      <c r="A627" s="50">
        <f t="shared" si="213"/>
        <v>3</v>
      </c>
      <c r="B627" s="145" t="s">
        <v>14</v>
      </c>
      <c r="C627" s="146" t="s">
        <v>125</v>
      </c>
      <c r="D627" s="56"/>
      <c r="E627" s="11">
        <f>SUBTOTAL(9,E628:E650)</f>
        <v>0</v>
      </c>
      <c r="F627" s="11">
        <f>SUBTOTAL(9,F628:F650)</f>
        <v>0</v>
      </c>
      <c r="G627" s="11">
        <f>SUBTOTAL(9,G628:G650)</f>
        <v>0</v>
      </c>
      <c r="H627" s="11">
        <f>SUBTOTAL(9,H628:H650)</f>
        <v>0</v>
      </c>
      <c r="I627" s="11">
        <f t="shared" ref="I627:N627" si="215">SUBTOTAL(9,I628:I650)</f>
        <v>0</v>
      </c>
      <c r="J627" s="11">
        <f t="shared" si="215"/>
        <v>0</v>
      </c>
      <c r="K627" s="11">
        <f t="shared" si="215"/>
        <v>0</v>
      </c>
      <c r="L627" s="11">
        <f t="shared" si="215"/>
        <v>0</v>
      </c>
      <c r="M627" s="11">
        <f t="shared" si="215"/>
        <v>0</v>
      </c>
      <c r="N627" s="11">
        <f t="shared" si="215"/>
        <v>0</v>
      </c>
      <c r="O627" s="11">
        <f>SUBTOTAL(9,O628:O650)</f>
        <v>0</v>
      </c>
    </row>
    <row r="628" spans="1:15" hidden="1">
      <c r="A628" s="50">
        <f t="shared" si="213"/>
        <v>3</v>
      </c>
      <c r="B628" s="147"/>
      <c r="C628" s="146" t="s">
        <v>126</v>
      </c>
      <c r="D628" s="56"/>
      <c r="E628" s="11">
        <f>SUBTOTAL(9,E629:E639)</f>
        <v>0</v>
      </c>
      <c r="F628" s="11">
        <f>SUBTOTAL(9,F629:F639)</f>
        <v>0</v>
      </c>
      <c r="G628" s="11">
        <f>SUBTOTAL(9,G629:G639)</f>
        <v>0</v>
      </c>
      <c r="H628" s="11">
        <f>SUBTOTAL(9,H629:H639)</f>
        <v>0</v>
      </c>
      <c r="I628" s="11">
        <f t="shared" ref="I628:N628" si="216">SUBTOTAL(9,I629:I639)</f>
        <v>0</v>
      </c>
      <c r="J628" s="11">
        <f t="shared" si="216"/>
        <v>0</v>
      </c>
      <c r="K628" s="11">
        <f t="shared" si="216"/>
        <v>0</v>
      </c>
      <c r="L628" s="11">
        <f t="shared" si="216"/>
        <v>0</v>
      </c>
      <c r="M628" s="11">
        <f t="shared" si="216"/>
        <v>0</v>
      </c>
      <c r="N628" s="11">
        <f t="shared" si="216"/>
        <v>0</v>
      </c>
      <c r="O628" s="11">
        <f>SUBTOTAL(9,O629:O639)</f>
        <v>0</v>
      </c>
    </row>
    <row r="629" spans="1:15" ht="25.5" hidden="1">
      <c r="A629" s="50">
        <f t="shared" si="213"/>
        <v>3</v>
      </c>
      <c r="B629" s="148"/>
      <c r="C629" s="149" t="s">
        <v>127</v>
      </c>
      <c r="D629" s="58" t="s">
        <v>2</v>
      </c>
      <c r="E629" s="11">
        <f>SUBTOTAL(9,E630:E631)</f>
        <v>0</v>
      </c>
      <c r="F629" s="11">
        <f>SUBTOTAL(9,F630:F631)</f>
        <v>0</v>
      </c>
      <c r="G629" s="11">
        <f>SUBTOTAL(9,G630:G631)</f>
        <v>0</v>
      </c>
      <c r="H629" s="11">
        <f>SUBTOTAL(9,H630:H631)</f>
        <v>0</v>
      </c>
      <c r="I629" s="11">
        <f t="shared" ref="I629:N629" si="217">SUBTOTAL(9,I630:I631)</f>
        <v>0</v>
      </c>
      <c r="J629" s="11">
        <f t="shared" si="217"/>
        <v>0</v>
      </c>
      <c r="K629" s="11">
        <f t="shared" si="217"/>
        <v>0</v>
      </c>
      <c r="L629" s="11">
        <f t="shared" si="217"/>
        <v>0</v>
      </c>
      <c r="M629" s="11">
        <f t="shared" si="217"/>
        <v>0</v>
      </c>
      <c r="N629" s="11">
        <f t="shared" si="217"/>
        <v>0</v>
      </c>
      <c r="O629" s="11">
        <f>SUBTOTAL(9,O630:O631)</f>
        <v>0</v>
      </c>
    </row>
    <row r="630" spans="1:15" ht="25.5" hidden="1">
      <c r="A630" s="50">
        <f t="shared" si="213"/>
        <v>3</v>
      </c>
      <c r="B630" s="148"/>
      <c r="C630" s="149" t="s">
        <v>303</v>
      </c>
      <c r="D630" s="58" t="s">
        <v>302</v>
      </c>
      <c r="E630" s="51"/>
      <c r="F630" s="51"/>
      <c r="G630" s="51"/>
      <c r="H630" s="51"/>
      <c r="I630" s="51"/>
      <c r="J630" s="52">
        <f>H630+I630</f>
        <v>0</v>
      </c>
      <c r="K630" s="51"/>
      <c r="L630" s="51"/>
      <c r="M630" s="52">
        <f>K630+L630</f>
        <v>0</v>
      </c>
      <c r="N630" s="51"/>
      <c r="O630" s="52">
        <f>M630+N630</f>
        <v>0</v>
      </c>
    </row>
    <row r="631" spans="1:15" ht="25.5" hidden="1">
      <c r="A631" s="50">
        <f t="shared" si="213"/>
        <v>3</v>
      </c>
      <c r="B631" s="148"/>
      <c r="C631" s="149" t="s">
        <v>305</v>
      </c>
      <c r="D631" s="58" t="s">
        <v>304</v>
      </c>
      <c r="E631" s="51"/>
      <c r="F631" s="51"/>
      <c r="G631" s="51"/>
      <c r="H631" s="51"/>
      <c r="I631" s="51"/>
      <c r="J631" s="52">
        <f>H631+I631</f>
        <v>0</v>
      </c>
      <c r="K631" s="51"/>
      <c r="L631" s="51"/>
      <c r="M631" s="52">
        <f>K631+L631</f>
        <v>0</v>
      </c>
      <c r="N631" s="51"/>
      <c r="O631" s="52">
        <f>M631+N631</f>
        <v>0</v>
      </c>
    </row>
    <row r="632" spans="1:15" hidden="1">
      <c r="A632" s="50">
        <f t="shared" si="213"/>
        <v>3</v>
      </c>
      <c r="B632" s="150"/>
      <c r="C632" s="151" t="s">
        <v>128</v>
      </c>
      <c r="D632" s="59" t="s">
        <v>3</v>
      </c>
      <c r="E632" s="51"/>
      <c r="F632" s="51"/>
      <c r="G632" s="51"/>
      <c r="H632" s="51"/>
      <c r="I632" s="51"/>
      <c r="J632" s="52">
        <f>H632+I632</f>
        <v>0</v>
      </c>
      <c r="K632" s="51"/>
      <c r="L632" s="51"/>
      <c r="M632" s="52">
        <f>K632+L632</f>
        <v>0</v>
      </c>
      <c r="N632" s="51"/>
      <c r="O632" s="52">
        <f>M632+N632</f>
        <v>0</v>
      </c>
    </row>
    <row r="633" spans="1:15" hidden="1">
      <c r="A633" s="50">
        <f t="shared" si="213"/>
        <v>3</v>
      </c>
      <c r="B633" s="150"/>
      <c r="C633" s="152" t="s">
        <v>445</v>
      </c>
      <c r="D633" s="117" t="s">
        <v>446</v>
      </c>
      <c r="E633" s="11">
        <f>SUBTOTAL(9,E634:E638)</f>
        <v>0</v>
      </c>
      <c r="F633" s="11">
        <f>SUBTOTAL(9,F634:F638)</f>
        <v>0</v>
      </c>
      <c r="G633" s="11">
        <f>SUBTOTAL(9,G634:G638)</f>
        <v>0</v>
      </c>
      <c r="H633" s="11">
        <f>SUBTOTAL(9,H634:H638)</f>
        <v>0</v>
      </c>
      <c r="I633" s="11">
        <f t="shared" ref="I633:N633" si="218">SUBTOTAL(9,I634:I638)</f>
        <v>0</v>
      </c>
      <c r="J633" s="11">
        <f t="shared" si="218"/>
        <v>0</v>
      </c>
      <c r="K633" s="11">
        <f t="shared" si="218"/>
        <v>0</v>
      </c>
      <c r="L633" s="11">
        <f t="shared" si="218"/>
        <v>0</v>
      </c>
      <c r="M633" s="11">
        <f t="shared" si="218"/>
        <v>0</v>
      </c>
      <c r="N633" s="11">
        <f t="shared" si="218"/>
        <v>0</v>
      </c>
      <c r="O633" s="11">
        <f>SUBTOTAL(9,O634:O638)</f>
        <v>0</v>
      </c>
    </row>
    <row r="634" spans="1:15" ht="25.5" hidden="1">
      <c r="A634" s="50">
        <f t="shared" si="213"/>
        <v>3</v>
      </c>
      <c r="B634" s="150"/>
      <c r="C634" s="149" t="s">
        <v>129</v>
      </c>
      <c r="D634" s="60" t="s">
        <v>37</v>
      </c>
      <c r="E634" s="51"/>
      <c r="F634" s="51"/>
      <c r="G634" s="51"/>
      <c r="H634" s="51"/>
      <c r="I634" s="51"/>
      <c r="J634" s="52">
        <f t="shared" ref="J634:J639" si="219">H634+I634</f>
        <v>0</v>
      </c>
      <c r="K634" s="51"/>
      <c r="L634" s="51"/>
      <c r="M634" s="52">
        <f t="shared" ref="M634:M639" si="220">K634+L634</f>
        <v>0</v>
      </c>
      <c r="N634" s="51"/>
      <c r="O634" s="52">
        <f t="shared" ref="O634:O639" si="221">M634+N634</f>
        <v>0</v>
      </c>
    </row>
    <row r="635" spans="1:15" ht="25.5" hidden="1">
      <c r="A635" s="50">
        <f t="shared" si="213"/>
        <v>3</v>
      </c>
      <c r="B635" s="150"/>
      <c r="C635" s="149" t="s">
        <v>130</v>
      </c>
      <c r="D635" s="60" t="s">
        <v>38</v>
      </c>
      <c r="E635" s="51"/>
      <c r="F635" s="51"/>
      <c r="G635" s="51"/>
      <c r="H635" s="51"/>
      <c r="I635" s="51"/>
      <c r="J635" s="52">
        <f t="shared" si="219"/>
        <v>0</v>
      </c>
      <c r="K635" s="51"/>
      <c r="L635" s="51"/>
      <c r="M635" s="52">
        <f t="shared" si="220"/>
        <v>0</v>
      </c>
      <c r="N635" s="51"/>
      <c r="O635" s="52">
        <f t="shared" si="221"/>
        <v>0</v>
      </c>
    </row>
    <row r="636" spans="1:15" hidden="1">
      <c r="A636" s="50">
        <f t="shared" si="213"/>
        <v>3</v>
      </c>
      <c r="B636" s="150"/>
      <c r="C636" s="149" t="s">
        <v>131</v>
      </c>
      <c r="D636" s="60" t="s">
        <v>39</v>
      </c>
      <c r="E636" s="51"/>
      <c r="F636" s="51"/>
      <c r="G636" s="51"/>
      <c r="H636" s="51"/>
      <c r="I636" s="51"/>
      <c r="J636" s="52">
        <f t="shared" si="219"/>
        <v>0</v>
      </c>
      <c r="K636" s="51"/>
      <c r="L636" s="51"/>
      <c r="M636" s="52">
        <f t="shared" si="220"/>
        <v>0</v>
      </c>
      <c r="N636" s="51"/>
      <c r="O636" s="52">
        <f t="shared" si="221"/>
        <v>0</v>
      </c>
    </row>
    <row r="637" spans="1:15" hidden="1">
      <c r="A637" s="50">
        <f t="shared" si="213"/>
        <v>3</v>
      </c>
      <c r="B637" s="150"/>
      <c r="C637" s="149" t="s">
        <v>132</v>
      </c>
      <c r="D637" s="60" t="s">
        <v>40</v>
      </c>
      <c r="E637" s="51"/>
      <c r="F637" s="51"/>
      <c r="G637" s="51"/>
      <c r="H637" s="51"/>
      <c r="I637" s="51"/>
      <c r="J637" s="52">
        <f t="shared" si="219"/>
        <v>0</v>
      </c>
      <c r="K637" s="51"/>
      <c r="L637" s="51"/>
      <c r="M637" s="52">
        <f t="shared" si="220"/>
        <v>0</v>
      </c>
      <c r="N637" s="51"/>
      <c r="O637" s="52">
        <f t="shared" si="221"/>
        <v>0</v>
      </c>
    </row>
    <row r="638" spans="1:15" ht="25.5" hidden="1">
      <c r="A638" s="50">
        <f t="shared" si="213"/>
        <v>3</v>
      </c>
      <c r="B638" s="150"/>
      <c r="C638" s="149" t="s">
        <v>133</v>
      </c>
      <c r="D638" s="60" t="s">
        <v>41</v>
      </c>
      <c r="E638" s="51"/>
      <c r="F638" s="51"/>
      <c r="G638" s="51"/>
      <c r="H638" s="51"/>
      <c r="I638" s="51"/>
      <c r="J638" s="52">
        <f t="shared" si="219"/>
        <v>0</v>
      </c>
      <c r="K638" s="51"/>
      <c r="L638" s="51"/>
      <c r="M638" s="52">
        <f t="shared" si="220"/>
        <v>0</v>
      </c>
      <c r="N638" s="51"/>
      <c r="O638" s="52">
        <f t="shared" si="221"/>
        <v>0</v>
      </c>
    </row>
    <row r="639" spans="1:15" hidden="1">
      <c r="A639" s="50">
        <f t="shared" si="213"/>
        <v>3</v>
      </c>
      <c r="B639" s="150"/>
      <c r="C639" s="149" t="s">
        <v>447</v>
      </c>
      <c r="D639" s="60" t="s">
        <v>4</v>
      </c>
      <c r="E639" s="51"/>
      <c r="F639" s="51"/>
      <c r="G639" s="51"/>
      <c r="H639" s="51"/>
      <c r="I639" s="51"/>
      <c r="J639" s="52">
        <f t="shared" si="219"/>
        <v>0</v>
      </c>
      <c r="K639" s="51"/>
      <c r="L639" s="51"/>
      <c r="M639" s="52">
        <f t="shared" si="220"/>
        <v>0</v>
      </c>
      <c r="N639" s="51"/>
      <c r="O639" s="52">
        <f t="shared" si="221"/>
        <v>0</v>
      </c>
    </row>
    <row r="640" spans="1:15" hidden="1">
      <c r="A640" s="50">
        <f t="shared" si="213"/>
        <v>3</v>
      </c>
      <c r="B640" s="147"/>
      <c r="C640" s="146" t="s">
        <v>134</v>
      </c>
      <c r="D640" s="56"/>
      <c r="E640" s="11">
        <f>SUBTOTAL(9,E641:E644)</f>
        <v>0</v>
      </c>
      <c r="F640" s="11">
        <f>SUBTOTAL(9,F641:F644)</f>
        <v>0</v>
      </c>
      <c r="G640" s="11">
        <f>SUBTOTAL(9,G641:G644)</f>
        <v>0</v>
      </c>
      <c r="H640" s="11">
        <f>SUBTOTAL(9,H641:H644)</f>
        <v>0</v>
      </c>
      <c r="I640" s="11">
        <f t="shared" ref="I640:N640" si="222">SUBTOTAL(9,I641:I644)</f>
        <v>0</v>
      </c>
      <c r="J640" s="11">
        <f t="shared" si="222"/>
        <v>0</v>
      </c>
      <c r="K640" s="11">
        <f t="shared" si="222"/>
        <v>0</v>
      </c>
      <c r="L640" s="11">
        <f t="shared" si="222"/>
        <v>0</v>
      </c>
      <c r="M640" s="11">
        <f t="shared" si="222"/>
        <v>0</v>
      </c>
      <c r="N640" s="11">
        <f t="shared" si="222"/>
        <v>0</v>
      </c>
      <c r="O640" s="11">
        <f>SUBTOTAL(9,O641:O644)</f>
        <v>0</v>
      </c>
    </row>
    <row r="641" spans="1:15" hidden="1">
      <c r="A641" s="50">
        <f t="shared" si="213"/>
        <v>3</v>
      </c>
      <c r="B641" s="150"/>
      <c r="C641" s="151" t="s">
        <v>135</v>
      </c>
      <c r="D641" s="59" t="s">
        <v>5</v>
      </c>
      <c r="E641" s="51"/>
      <c r="F641" s="51"/>
      <c r="G641" s="51"/>
      <c r="H641" s="51"/>
      <c r="I641" s="51"/>
      <c r="J641" s="52">
        <f>H641+I641</f>
        <v>0</v>
      </c>
      <c r="K641" s="51"/>
      <c r="L641" s="51"/>
      <c r="M641" s="52">
        <f>K641+L641</f>
        <v>0</v>
      </c>
      <c r="N641" s="51"/>
      <c r="O641" s="52">
        <f>M641+N641</f>
        <v>0</v>
      </c>
    </row>
    <row r="642" spans="1:15" hidden="1">
      <c r="A642" s="50">
        <f t="shared" si="213"/>
        <v>3</v>
      </c>
      <c r="B642" s="153"/>
      <c r="C642" s="154" t="s">
        <v>448</v>
      </c>
      <c r="D642" s="118" t="s">
        <v>173</v>
      </c>
      <c r="E642" s="51"/>
      <c r="F642" s="51"/>
      <c r="G642" s="51"/>
      <c r="H642" s="51"/>
      <c r="I642" s="51"/>
      <c r="J642" s="52">
        <f>H642+I642</f>
        <v>0</v>
      </c>
      <c r="K642" s="51"/>
      <c r="L642" s="51"/>
      <c r="M642" s="52">
        <f>K642+L642</f>
        <v>0</v>
      </c>
      <c r="N642" s="51"/>
      <c r="O642" s="52">
        <f>M642+N642</f>
        <v>0</v>
      </c>
    </row>
    <row r="643" spans="1:15" hidden="1">
      <c r="A643" s="50">
        <f t="shared" si="213"/>
        <v>3</v>
      </c>
      <c r="B643" s="153"/>
      <c r="C643" s="155" t="s">
        <v>557</v>
      </c>
      <c r="D643" s="137" t="s">
        <v>8</v>
      </c>
      <c r="E643" s="51"/>
      <c r="F643" s="51"/>
      <c r="G643" s="51"/>
      <c r="H643" s="51"/>
      <c r="I643" s="51"/>
      <c r="J643" s="52">
        <f>H643+I643</f>
        <v>0</v>
      </c>
      <c r="K643" s="51"/>
      <c r="L643" s="51"/>
      <c r="M643" s="52">
        <f>K643+L643</f>
        <v>0</v>
      </c>
      <c r="N643" s="51"/>
      <c r="O643" s="52">
        <f>M643+N643</f>
        <v>0</v>
      </c>
    </row>
    <row r="644" spans="1:15" ht="25.5" hidden="1">
      <c r="A644" s="50">
        <f t="shared" si="213"/>
        <v>3</v>
      </c>
      <c r="B644" s="153"/>
      <c r="C644" s="155" t="s">
        <v>139</v>
      </c>
      <c r="D644" s="136" t="s">
        <v>10</v>
      </c>
      <c r="E644" s="51"/>
      <c r="F644" s="51"/>
      <c r="G644" s="51"/>
      <c r="H644" s="51"/>
      <c r="I644" s="51"/>
      <c r="J644" s="52">
        <f>H644+I644</f>
        <v>0</v>
      </c>
      <c r="K644" s="51"/>
      <c r="L644" s="51"/>
      <c r="M644" s="52">
        <f>K644+L644</f>
        <v>0</v>
      </c>
      <c r="N644" s="51"/>
      <c r="O644" s="52">
        <f>M644+N644</f>
        <v>0</v>
      </c>
    </row>
    <row r="645" spans="1:15" hidden="1">
      <c r="A645" s="50">
        <f t="shared" si="213"/>
        <v>3</v>
      </c>
      <c r="B645" s="156"/>
      <c r="C645" s="157" t="s">
        <v>140</v>
      </c>
      <c r="D645" s="136"/>
      <c r="E645" s="11">
        <f>SUBTOTAL(9,E646:E650)</f>
        <v>0</v>
      </c>
      <c r="F645" s="11">
        <f>SUBTOTAL(9,F646:F650)</f>
        <v>0</v>
      </c>
      <c r="G645" s="11">
        <f>SUBTOTAL(9,G646:G650)</f>
        <v>0</v>
      </c>
      <c r="H645" s="11">
        <f>SUBTOTAL(9,H646:H650)</f>
        <v>0</v>
      </c>
      <c r="I645" s="11">
        <f t="shared" ref="I645:N645" si="223">SUBTOTAL(9,I646:I650)</f>
        <v>0</v>
      </c>
      <c r="J645" s="11">
        <f t="shared" si="223"/>
        <v>0</v>
      </c>
      <c r="K645" s="11">
        <f t="shared" si="223"/>
        <v>0</v>
      </c>
      <c r="L645" s="11">
        <f t="shared" si="223"/>
        <v>0</v>
      </c>
      <c r="M645" s="11">
        <f t="shared" si="223"/>
        <v>0</v>
      </c>
      <c r="N645" s="11">
        <f t="shared" si="223"/>
        <v>0</v>
      </c>
      <c r="O645" s="11">
        <f>SUBTOTAL(9,O646:O650)</f>
        <v>0</v>
      </c>
    </row>
    <row r="646" spans="1:15" hidden="1">
      <c r="A646" s="50">
        <f t="shared" si="213"/>
        <v>3</v>
      </c>
      <c r="B646" s="153"/>
      <c r="C646" s="155" t="s">
        <v>141</v>
      </c>
      <c r="D646" s="137" t="s">
        <v>71</v>
      </c>
      <c r="E646" s="51"/>
      <c r="F646" s="51"/>
      <c r="G646" s="51"/>
      <c r="H646" s="51"/>
      <c r="I646" s="51"/>
      <c r="J646" s="52">
        <f>H646+I646</f>
        <v>0</v>
      </c>
      <c r="K646" s="51"/>
      <c r="L646" s="51"/>
      <c r="M646" s="52">
        <f>K646+L646</f>
        <v>0</v>
      </c>
      <c r="N646" s="51"/>
      <c r="O646" s="52">
        <f>M646+N646</f>
        <v>0</v>
      </c>
    </row>
    <row r="647" spans="1:15" hidden="1">
      <c r="A647" s="50">
        <f t="shared" si="213"/>
        <v>3</v>
      </c>
      <c r="B647" s="153"/>
      <c r="C647" s="155" t="s">
        <v>142</v>
      </c>
      <c r="D647" s="137" t="s">
        <v>73</v>
      </c>
      <c r="E647" s="51"/>
      <c r="F647" s="51"/>
      <c r="G647" s="51"/>
      <c r="H647" s="51"/>
      <c r="I647" s="51"/>
      <c r="J647" s="52">
        <f>H647+I647</f>
        <v>0</v>
      </c>
      <c r="K647" s="51"/>
      <c r="L647" s="51"/>
      <c r="M647" s="52">
        <f>K647+L647</f>
        <v>0</v>
      </c>
      <c r="N647" s="51"/>
      <c r="O647" s="52">
        <f>M647+N647</f>
        <v>0</v>
      </c>
    </row>
    <row r="648" spans="1:15" hidden="1">
      <c r="A648" s="50">
        <f t="shared" si="213"/>
        <v>3</v>
      </c>
      <c r="B648" s="153"/>
      <c r="C648" s="155" t="s">
        <v>143</v>
      </c>
      <c r="D648" s="137" t="s">
        <v>75</v>
      </c>
      <c r="E648" s="51"/>
      <c r="F648" s="51"/>
      <c r="G648" s="51"/>
      <c r="H648" s="51"/>
      <c r="I648" s="51"/>
      <c r="J648" s="52">
        <f>H648+I648</f>
        <v>0</v>
      </c>
      <c r="K648" s="51"/>
      <c r="L648" s="51"/>
      <c r="M648" s="52">
        <f>K648+L648</f>
        <v>0</v>
      </c>
      <c r="N648" s="51"/>
      <c r="O648" s="52">
        <f>M648+N648</f>
        <v>0</v>
      </c>
    </row>
    <row r="649" spans="1:15" hidden="1">
      <c r="A649" s="50">
        <f t="shared" si="213"/>
        <v>3</v>
      </c>
      <c r="B649" s="153"/>
      <c r="C649" s="155" t="s">
        <v>144</v>
      </c>
      <c r="D649" s="137" t="s">
        <v>77</v>
      </c>
      <c r="E649" s="51"/>
      <c r="F649" s="51"/>
      <c r="G649" s="51"/>
      <c r="H649" s="51"/>
      <c r="I649" s="51"/>
      <c r="J649" s="52">
        <f>H649+I649</f>
        <v>0</v>
      </c>
      <c r="K649" s="51"/>
      <c r="L649" s="51"/>
      <c r="M649" s="52">
        <f>K649+L649</f>
        <v>0</v>
      </c>
      <c r="N649" s="51"/>
      <c r="O649" s="52">
        <f>M649+N649</f>
        <v>0</v>
      </c>
    </row>
    <row r="650" spans="1:15" hidden="1">
      <c r="A650" s="50">
        <f t="shared" si="213"/>
        <v>3</v>
      </c>
      <c r="B650" s="153"/>
      <c r="C650" s="155" t="s">
        <v>145</v>
      </c>
      <c r="D650" s="137" t="s">
        <v>28</v>
      </c>
      <c r="E650" s="51"/>
      <c r="F650" s="51"/>
      <c r="G650" s="51"/>
      <c r="H650" s="51"/>
      <c r="I650" s="51"/>
      <c r="J650" s="52">
        <f>H650+I650</f>
        <v>0</v>
      </c>
      <c r="K650" s="51"/>
      <c r="L650" s="51"/>
      <c r="M650" s="52">
        <f>K650+L650</f>
        <v>0</v>
      </c>
      <c r="N650" s="51"/>
      <c r="O650" s="52">
        <f>M650+N650</f>
        <v>0</v>
      </c>
    </row>
    <row r="651" spans="1:15" s="57" customFormat="1" hidden="1">
      <c r="A651" s="50">
        <f t="shared" si="213"/>
        <v>3</v>
      </c>
      <c r="B651" s="145" t="s">
        <v>146</v>
      </c>
      <c r="C651" s="157" t="s">
        <v>147</v>
      </c>
      <c r="D651" s="56"/>
      <c r="E651" s="11">
        <f>SUBTOTAL(9,E652:E681)</f>
        <v>0</v>
      </c>
      <c r="F651" s="11">
        <f>SUBTOTAL(9,F652:F681)</f>
        <v>0</v>
      </c>
      <c r="G651" s="11">
        <f>SUBTOTAL(9,G652:G681)</f>
        <v>0</v>
      </c>
      <c r="H651" s="11">
        <f>SUBTOTAL(9,H652:H681)</f>
        <v>0</v>
      </c>
      <c r="I651" s="11">
        <f t="shared" ref="I651:N651" si="224">SUBTOTAL(9,I652:I681)</f>
        <v>0</v>
      </c>
      <c r="J651" s="11">
        <f t="shared" si="224"/>
        <v>0</v>
      </c>
      <c r="K651" s="11">
        <f t="shared" si="224"/>
        <v>0</v>
      </c>
      <c r="L651" s="11">
        <f t="shared" si="224"/>
        <v>0</v>
      </c>
      <c r="M651" s="11">
        <f t="shared" si="224"/>
        <v>0</v>
      </c>
      <c r="N651" s="11">
        <f t="shared" si="224"/>
        <v>0</v>
      </c>
      <c r="O651" s="11">
        <f>SUBTOTAL(9,O652:O681)</f>
        <v>0</v>
      </c>
    </row>
    <row r="652" spans="1:15" s="57" customFormat="1" hidden="1">
      <c r="A652" s="50">
        <f t="shared" si="213"/>
        <v>3</v>
      </c>
      <c r="B652" s="156"/>
      <c r="C652" s="158" t="s">
        <v>26</v>
      </c>
      <c r="D652" s="56"/>
      <c r="E652" s="11">
        <f>SUBTOTAL(9,E653:E672)</f>
        <v>0</v>
      </c>
      <c r="F652" s="11">
        <f t="shared" ref="F652:O652" si="225">SUBTOTAL(9,F653:F672)</f>
        <v>0</v>
      </c>
      <c r="G652" s="11">
        <f t="shared" si="225"/>
        <v>0</v>
      </c>
      <c r="H652" s="11">
        <f t="shared" si="225"/>
        <v>0</v>
      </c>
      <c r="I652" s="11">
        <f t="shared" si="225"/>
        <v>0</v>
      </c>
      <c r="J652" s="11">
        <f t="shared" si="225"/>
        <v>0</v>
      </c>
      <c r="K652" s="11">
        <f t="shared" si="225"/>
        <v>0</v>
      </c>
      <c r="L652" s="11">
        <f t="shared" si="225"/>
        <v>0</v>
      </c>
      <c r="M652" s="11">
        <f t="shared" si="225"/>
        <v>0</v>
      </c>
      <c r="N652" s="11">
        <f t="shared" si="225"/>
        <v>0</v>
      </c>
      <c r="O652" s="11">
        <f t="shared" si="225"/>
        <v>0</v>
      </c>
    </row>
    <row r="653" spans="1:15" s="57" customFormat="1" hidden="1">
      <c r="A653" s="50">
        <f t="shared" si="213"/>
        <v>3</v>
      </c>
      <c r="B653" s="150"/>
      <c r="C653" s="161" t="s">
        <v>770</v>
      </c>
      <c r="D653" s="56"/>
      <c r="E653" s="11">
        <f>SUBTOTAL(9,E654:E664)</f>
        <v>0</v>
      </c>
      <c r="F653" s="11">
        <f t="shared" ref="F653:O653" si="226">SUBTOTAL(9,F654:F664)</f>
        <v>0</v>
      </c>
      <c r="G653" s="11">
        <f t="shared" si="226"/>
        <v>0</v>
      </c>
      <c r="H653" s="11">
        <f t="shared" si="226"/>
        <v>0</v>
      </c>
      <c r="I653" s="11">
        <f t="shared" si="226"/>
        <v>0</v>
      </c>
      <c r="J653" s="11">
        <f t="shared" si="226"/>
        <v>0</v>
      </c>
      <c r="K653" s="11">
        <f t="shared" si="226"/>
        <v>0</v>
      </c>
      <c r="L653" s="11">
        <f t="shared" si="226"/>
        <v>0</v>
      </c>
      <c r="M653" s="11">
        <f t="shared" si="226"/>
        <v>0</v>
      </c>
      <c r="N653" s="11">
        <f t="shared" si="226"/>
        <v>0</v>
      </c>
      <c r="O653" s="11">
        <f t="shared" si="226"/>
        <v>0</v>
      </c>
    </row>
    <row r="654" spans="1:15" s="57" customFormat="1" ht="25.5" hidden="1">
      <c r="A654" s="50">
        <f t="shared" si="213"/>
        <v>3</v>
      </c>
      <c r="B654" s="150"/>
      <c r="C654" s="160" t="s">
        <v>771</v>
      </c>
      <c r="D654" s="58" t="s">
        <v>2</v>
      </c>
      <c r="E654" s="11">
        <f>SUBTOTAL(9,E655:E656)</f>
        <v>0</v>
      </c>
      <c r="F654" s="11">
        <f t="shared" ref="F654:O654" si="227">SUBTOTAL(9,F655:F656)</f>
        <v>0</v>
      </c>
      <c r="G654" s="11">
        <f t="shared" si="227"/>
        <v>0</v>
      </c>
      <c r="H654" s="11">
        <f t="shared" si="227"/>
        <v>0</v>
      </c>
      <c r="I654" s="11">
        <f t="shared" si="227"/>
        <v>0</v>
      </c>
      <c r="J654" s="11">
        <f t="shared" si="227"/>
        <v>0</v>
      </c>
      <c r="K654" s="11">
        <f t="shared" si="227"/>
        <v>0</v>
      </c>
      <c r="L654" s="11">
        <f t="shared" si="227"/>
        <v>0</v>
      </c>
      <c r="M654" s="11">
        <f t="shared" si="227"/>
        <v>0</v>
      </c>
      <c r="N654" s="11">
        <f t="shared" si="227"/>
        <v>0</v>
      </c>
      <c r="O654" s="11">
        <f t="shared" si="227"/>
        <v>0</v>
      </c>
    </row>
    <row r="655" spans="1:15" s="57" customFormat="1" ht="25.5" hidden="1">
      <c r="A655" s="50">
        <f t="shared" si="213"/>
        <v>3</v>
      </c>
      <c r="B655" s="150"/>
      <c r="C655" s="260" t="s">
        <v>772</v>
      </c>
      <c r="D655" s="58" t="s">
        <v>302</v>
      </c>
      <c r="E655" s="51"/>
      <c r="F655" s="51"/>
      <c r="G655" s="51"/>
      <c r="H655" s="51"/>
      <c r="I655" s="51"/>
      <c r="J655" s="52">
        <f>H655+I655</f>
        <v>0</v>
      </c>
      <c r="K655" s="51"/>
      <c r="L655" s="51"/>
      <c r="M655" s="52">
        <f>K655+L655</f>
        <v>0</v>
      </c>
      <c r="N655" s="51"/>
      <c r="O655" s="52">
        <f>M655+N655</f>
        <v>0</v>
      </c>
    </row>
    <row r="656" spans="1:15" s="57" customFormat="1" ht="25.5" hidden="1">
      <c r="A656" s="50">
        <f t="shared" si="213"/>
        <v>3</v>
      </c>
      <c r="B656" s="150"/>
      <c r="C656" s="260" t="s">
        <v>773</v>
      </c>
      <c r="D656" s="58" t="s">
        <v>304</v>
      </c>
      <c r="E656" s="51"/>
      <c r="F656" s="51"/>
      <c r="G656" s="51"/>
      <c r="H656" s="51"/>
      <c r="I656" s="51"/>
      <c r="J656" s="52">
        <f>H656+I656</f>
        <v>0</v>
      </c>
      <c r="K656" s="51"/>
      <c r="L656" s="51"/>
      <c r="M656" s="52">
        <f>K656+L656</f>
        <v>0</v>
      </c>
      <c r="N656" s="51"/>
      <c r="O656" s="52">
        <f>M656+N656</f>
        <v>0</v>
      </c>
    </row>
    <row r="657" spans="1:15" s="57" customFormat="1" hidden="1">
      <c r="A657" s="50">
        <f t="shared" si="213"/>
        <v>3</v>
      </c>
      <c r="B657" s="150"/>
      <c r="C657" s="258" t="s">
        <v>42</v>
      </c>
      <c r="D657" s="59" t="s">
        <v>3</v>
      </c>
      <c r="E657" s="51"/>
      <c r="F657" s="51"/>
      <c r="G657" s="51"/>
      <c r="H657" s="51"/>
      <c r="I657" s="51"/>
      <c r="J657" s="52">
        <f>H657+I657</f>
        <v>0</v>
      </c>
      <c r="K657" s="51"/>
      <c r="L657" s="51"/>
      <c r="M657" s="52">
        <f>K657+L657</f>
        <v>0</v>
      </c>
      <c r="N657" s="51"/>
      <c r="O657" s="52">
        <f>M657+N657</f>
        <v>0</v>
      </c>
    </row>
    <row r="658" spans="1:15" s="57" customFormat="1" hidden="1">
      <c r="A658" s="50">
        <f t="shared" si="213"/>
        <v>3</v>
      </c>
      <c r="B658" s="150"/>
      <c r="C658" s="259" t="s">
        <v>449</v>
      </c>
      <c r="D658" s="117" t="s">
        <v>446</v>
      </c>
      <c r="E658" s="11">
        <f>SUBTOTAL(9,E659:E663)</f>
        <v>0</v>
      </c>
      <c r="F658" s="11">
        <f>SUBTOTAL(9,F659:F663)</f>
        <v>0</v>
      </c>
      <c r="G658" s="11">
        <f>SUBTOTAL(9,G659:G663)</f>
        <v>0</v>
      </c>
      <c r="H658" s="11">
        <f>SUBTOTAL(9,H659:H663)</f>
        <v>0</v>
      </c>
      <c r="I658" s="11">
        <f t="shared" ref="I658:N658" si="228">SUBTOTAL(9,I659:I663)</f>
        <v>0</v>
      </c>
      <c r="J658" s="11">
        <f t="shared" si="228"/>
        <v>0</v>
      </c>
      <c r="K658" s="11">
        <f t="shared" si="228"/>
        <v>0</v>
      </c>
      <c r="L658" s="11">
        <f t="shared" si="228"/>
        <v>0</v>
      </c>
      <c r="M658" s="11">
        <f t="shared" si="228"/>
        <v>0</v>
      </c>
      <c r="N658" s="11">
        <f t="shared" si="228"/>
        <v>0</v>
      </c>
      <c r="O658" s="11">
        <f>SUBTOTAL(9,O659:O663)</f>
        <v>0</v>
      </c>
    </row>
    <row r="659" spans="1:15" s="57" customFormat="1" ht="25.5" hidden="1">
      <c r="A659" s="50">
        <f t="shared" si="213"/>
        <v>3</v>
      </c>
      <c r="B659" s="150"/>
      <c r="C659" s="260" t="s">
        <v>153</v>
      </c>
      <c r="D659" s="60" t="s">
        <v>37</v>
      </c>
      <c r="E659" s="51"/>
      <c r="F659" s="51"/>
      <c r="G659" s="51"/>
      <c r="H659" s="51"/>
      <c r="I659" s="51"/>
      <c r="J659" s="52">
        <f t="shared" ref="J659:J672" si="229">H659+I659</f>
        <v>0</v>
      </c>
      <c r="K659" s="51"/>
      <c r="L659" s="51"/>
      <c r="M659" s="52">
        <f t="shared" ref="M659:M672" si="230">K659+L659</f>
        <v>0</v>
      </c>
      <c r="N659" s="51"/>
      <c r="O659" s="52">
        <f t="shared" ref="O659:O672" si="231">M659+N659</f>
        <v>0</v>
      </c>
    </row>
    <row r="660" spans="1:15" s="57" customFormat="1" ht="25.5" hidden="1">
      <c r="A660" s="50">
        <f t="shared" si="213"/>
        <v>3</v>
      </c>
      <c r="B660" s="150"/>
      <c r="C660" s="260" t="s">
        <v>154</v>
      </c>
      <c r="D660" s="60" t="s">
        <v>38</v>
      </c>
      <c r="E660" s="51"/>
      <c r="F660" s="51"/>
      <c r="G660" s="51"/>
      <c r="H660" s="51"/>
      <c r="I660" s="51"/>
      <c r="J660" s="52">
        <f t="shared" si="229"/>
        <v>0</v>
      </c>
      <c r="K660" s="51"/>
      <c r="L660" s="51"/>
      <c r="M660" s="52">
        <f t="shared" si="230"/>
        <v>0</v>
      </c>
      <c r="N660" s="51"/>
      <c r="O660" s="52">
        <f t="shared" si="231"/>
        <v>0</v>
      </c>
    </row>
    <row r="661" spans="1:15" s="57" customFormat="1" hidden="1">
      <c r="A661" s="50">
        <f t="shared" si="213"/>
        <v>3</v>
      </c>
      <c r="B661" s="150"/>
      <c r="C661" s="260" t="s">
        <v>155</v>
      </c>
      <c r="D661" s="60" t="s">
        <v>39</v>
      </c>
      <c r="E661" s="51"/>
      <c r="F661" s="51"/>
      <c r="G661" s="51"/>
      <c r="H661" s="51"/>
      <c r="I661" s="51"/>
      <c r="J661" s="52">
        <f t="shared" si="229"/>
        <v>0</v>
      </c>
      <c r="K661" s="51"/>
      <c r="L661" s="51"/>
      <c r="M661" s="52">
        <f t="shared" si="230"/>
        <v>0</v>
      </c>
      <c r="N661" s="51"/>
      <c r="O661" s="52">
        <f t="shared" si="231"/>
        <v>0</v>
      </c>
    </row>
    <row r="662" spans="1:15" s="57" customFormat="1" ht="25.5" hidden="1">
      <c r="A662" s="50">
        <f t="shared" si="213"/>
        <v>3</v>
      </c>
      <c r="B662" s="150"/>
      <c r="C662" s="260" t="s">
        <v>156</v>
      </c>
      <c r="D662" s="60" t="s">
        <v>40</v>
      </c>
      <c r="E662" s="51"/>
      <c r="F662" s="51"/>
      <c r="G662" s="51"/>
      <c r="H662" s="51"/>
      <c r="I662" s="51"/>
      <c r="J662" s="52">
        <f t="shared" si="229"/>
        <v>0</v>
      </c>
      <c r="K662" s="51"/>
      <c r="L662" s="51"/>
      <c r="M662" s="52">
        <f t="shared" si="230"/>
        <v>0</v>
      </c>
      <c r="N662" s="51"/>
      <c r="O662" s="52">
        <f t="shared" si="231"/>
        <v>0</v>
      </c>
    </row>
    <row r="663" spans="1:15" s="57" customFormat="1" ht="25.5" hidden="1">
      <c r="A663" s="50">
        <f t="shared" si="213"/>
        <v>3</v>
      </c>
      <c r="B663" s="150"/>
      <c r="C663" s="260" t="s">
        <v>157</v>
      </c>
      <c r="D663" s="60" t="s">
        <v>41</v>
      </c>
      <c r="E663" s="51"/>
      <c r="F663" s="51"/>
      <c r="G663" s="51"/>
      <c r="H663" s="51"/>
      <c r="I663" s="51"/>
      <c r="J663" s="52">
        <f t="shared" si="229"/>
        <v>0</v>
      </c>
      <c r="K663" s="51"/>
      <c r="L663" s="51"/>
      <c r="M663" s="52">
        <f t="shared" si="230"/>
        <v>0</v>
      </c>
      <c r="N663" s="51"/>
      <c r="O663" s="52">
        <f t="shared" si="231"/>
        <v>0</v>
      </c>
    </row>
    <row r="664" spans="1:15" s="57" customFormat="1" hidden="1">
      <c r="A664" s="50">
        <f t="shared" si="213"/>
        <v>3</v>
      </c>
      <c r="B664" s="150"/>
      <c r="C664" s="160" t="s">
        <v>158</v>
      </c>
      <c r="D664" s="60" t="s">
        <v>4</v>
      </c>
      <c r="E664" s="51"/>
      <c r="F664" s="51"/>
      <c r="G664" s="51"/>
      <c r="H664" s="51"/>
      <c r="I664" s="51"/>
      <c r="J664" s="52">
        <f t="shared" si="229"/>
        <v>0</v>
      </c>
      <c r="K664" s="51"/>
      <c r="L664" s="51"/>
      <c r="M664" s="52">
        <f t="shared" si="230"/>
        <v>0</v>
      </c>
      <c r="N664" s="51"/>
      <c r="O664" s="52">
        <f t="shared" si="231"/>
        <v>0</v>
      </c>
    </row>
    <row r="665" spans="1:15" s="57" customFormat="1" hidden="1">
      <c r="A665" s="50">
        <f t="shared" si="213"/>
        <v>3</v>
      </c>
      <c r="B665" s="150"/>
      <c r="C665" s="159" t="s">
        <v>19</v>
      </c>
      <c r="D665" s="59" t="s">
        <v>5</v>
      </c>
      <c r="E665" s="51"/>
      <c r="F665" s="51"/>
      <c r="G665" s="51"/>
      <c r="H665" s="51"/>
      <c r="I665" s="51"/>
      <c r="J665" s="52">
        <f t="shared" si="229"/>
        <v>0</v>
      </c>
      <c r="K665" s="51"/>
      <c r="L665" s="51"/>
      <c r="M665" s="52">
        <f t="shared" si="230"/>
        <v>0</v>
      </c>
      <c r="N665" s="51"/>
      <c r="O665" s="52">
        <f t="shared" si="231"/>
        <v>0</v>
      </c>
    </row>
    <row r="666" spans="1:15" s="57" customFormat="1" hidden="1">
      <c r="A666" s="50">
        <f t="shared" si="213"/>
        <v>3</v>
      </c>
      <c r="B666" s="150"/>
      <c r="C666" s="162" t="s">
        <v>450</v>
      </c>
      <c r="D666" s="118" t="s">
        <v>173</v>
      </c>
      <c r="E666" s="51"/>
      <c r="F666" s="51"/>
      <c r="G666" s="51"/>
      <c r="H666" s="51"/>
      <c r="I666" s="51"/>
      <c r="J666" s="52">
        <f t="shared" si="229"/>
        <v>0</v>
      </c>
      <c r="K666" s="51"/>
      <c r="L666" s="51"/>
      <c r="M666" s="52">
        <f t="shared" si="230"/>
        <v>0</v>
      </c>
      <c r="N666" s="51"/>
      <c r="O666" s="52">
        <f t="shared" si="231"/>
        <v>0</v>
      </c>
    </row>
    <row r="667" spans="1:15" s="57" customFormat="1" hidden="1">
      <c r="A667" s="50">
        <f t="shared" si="213"/>
        <v>3</v>
      </c>
      <c r="B667" s="153"/>
      <c r="C667" s="163" t="s">
        <v>29</v>
      </c>
      <c r="D667" s="136" t="s">
        <v>6</v>
      </c>
      <c r="E667" s="51"/>
      <c r="F667" s="51"/>
      <c r="G667" s="51"/>
      <c r="H667" s="51"/>
      <c r="I667" s="51"/>
      <c r="J667" s="52">
        <f t="shared" si="229"/>
        <v>0</v>
      </c>
      <c r="K667" s="51"/>
      <c r="L667" s="51"/>
      <c r="M667" s="52">
        <f t="shared" si="230"/>
        <v>0</v>
      </c>
      <c r="N667" s="51"/>
      <c r="O667" s="52">
        <f t="shared" si="231"/>
        <v>0</v>
      </c>
    </row>
    <row r="668" spans="1:15" s="57" customFormat="1" hidden="1">
      <c r="A668" s="50">
        <f t="shared" si="213"/>
        <v>3</v>
      </c>
      <c r="B668" s="153"/>
      <c r="C668" s="163" t="s">
        <v>21</v>
      </c>
      <c r="D668" s="137" t="s">
        <v>8</v>
      </c>
      <c r="E668" s="51"/>
      <c r="F668" s="51"/>
      <c r="G668" s="51"/>
      <c r="H668" s="51"/>
      <c r="I668" s="51"/>
      <c r="J668" s="52">
        <f>H668+I668</f>
        <v>0</v>
      </c>
      <c r="K668" s="51"/>
      <c r="L668" s="51"/>
      <c r="M668" s="52">
        <f>K668+L668</f>
        <v>0</v>
      </c>
      <c r="N668" s="51"/>
      <c r="O668" s="52">
        <f t="shared" si="231"/>
        <v>0</v>
      </c>
    </row>
    <row r="669" spans="1:15" s="57" customFormat="1" hidden="1">
      <c r="A669" s="50">
        <f t="shared" si="213"/>
        <v>3</v>
      </c>
      <c r="B669" s="153"/>
      <c r="C669" s="163" t="s">
        <v>526</v>
      </c>
      <c r="D669" s="137" t="s">
        <v>31</v>
      </c>
      <c r="E669" s="51"/>
      <c r="F669" s="51"/>
      <c r="G669" s="51"/>
      <c r="H669" s="51"/>
      <c r="I669" s="51"/>
      <c r="J669" s="52">
        <f t="shared" si="229"/>
        <v>0</v>
      </c>
      <c r="K669" s="51"/>
      <c r="L669" s="51"/>
      <c r="M669" s="52">
        <f t="shared" si="230"/>
        <v>0</v>
      </c>
      <c r="N669" s="51"/>
      <c r="O669" s="52">
        <f t="shared" si="231"/>
        <v>0</v>
      </c>
    </row>
    <row r="670" spans="1:15" s="57" customFormat="1" hidden="1">
      <c r="A670" s="50">
        <f t="shared" si="213"/>
        <v>3</v>
      </c>
      <c r="B670" s="153"/>
      <c r="C670" s="163" t="s">
        <v>558</v>
      </c>
      <c r="D670" s="137" t="s">
        <v>559</v>
      </c>
      <c r="E670" s="51"/>
      <c r="F670" s="51"/>
      <c r="G670" s="51"/>
      <c r="H670" s="51"/>
      <c r="I670" s="51"/>
      <c r="J670" s="52">
        <f t="shared" si="229"/>
        <v>0</v>
      </c>
      <c r="K670" s="51"/>
      <c r="L670" s="51"/>
      <c r="M670" s="52">
        <f t="shared" si="230"/>
        <v>0</v>
      </c>
      <c r="N670" s="51"/>
      <c r="O670" s="52">
        <f t="shared" si="231"/>
        <v>0</v>
      </c>
    </row>
    <row r="671" spans="1:15" s="57" customFormat="1" ht="25.5" hidden="1">
      <c r="A671" s="50">
        <f t="shared" si="213"/>
        <v>3</v>
      </c>
      <c r="B671" s="153"/>
      <c r="C671" s="163" t="s">
        <v>528</v>
      </c>
      <c r="D671" s="136" t="s">
        <v>9</v>
      </c>
      <c r="E671" s="51"/>
      <c r="F671" s="51"/>
      <c r="G671" s="51"/>
      <c r="H671" s="51"/>
      <c r="I671" s="51"/>
      <c r="J671" s="52">
        <f t="shared" si="229"/>
        <v>0</v>
      </c>
      <c r="K671" s="51"/>
      <c r="L671" s="51"/>
      <c r="M671" s="52">
        <f t="shared" si="230"/>
        <v>0</v>
      </c>
      <c r="N671" s="51"/>
      <c r="O671" s="52">
        <f t="shared" si="231"/>
        <v>0</v>
      </c>
    </row>
    <row r="672" spans="1:15" s="57" customFormat="1" ht="25.5" hidden="1">
      <c r="A672" s="50">
        <f t="shared" si="213"/>
        <v>3</v>
      </c>
      <c r="B672" s="153"/>
      <c r="C672" s="163" t="s">
        <v>30</v>
      </c>
      <c r="D672" s="136" t="s">
        <v>10</v>
      </c>
      <c r="E672" s="51"/>
      <c r="F672" s="51"/>
      <c r="G672" s="51"/>
      <c r="H672" s="51"/>
      <c r="I672" s="51"/>
      <c r="J672" s="52">
        <f t="shared" si="229"/>
        <v>0</v>
      </c>
      <c r="K672" s="51"/>
      <c r="L672" s="51"/>
      <c r="M672" s="52">
        <f t="shared" si="230"/>
        <v>0</v>
      </c>
      <c r="N672" s="51"/>
      <c r="O672" s="52">
        <f t="shared" si="231"/>
        <v>0</v>
      </c>
    </row>
    <row r="673" spans="1:15" s="57" customFormat="1" hidden="1">
      <c r="A673" s="50">
        <f t="shared" si="213"/>
        <v>3</v>
      </c>
      <c r="B673" s="153"/>
      <c r="C673" s="165" t="s">
        <v>451</v>
      </c>
      <c r="D673" s="138" t="s">
        <v>93</v>
      </c>
      <c r="E673" s="11">
        <f>SUBTOTAL(9,E674:E675)</f>
        <v>0</v>
      </c>
      <c r="F673" s="11">
        <f>SUBTOTAL(9,F674:F675)</f>
        <v>0</v>
      </c>
      <c r="G673" s="11">
        <f>SUBTOTAL(9,G674:G675)</f>
        <v>0</v>
      </c>
      <c r="H673" s="11">
        <f>SUBTOTAL(9,H674:H675)</f>
        <v>0</v>
      </c>
      <c r="I673" s="11">
        <f t="shared" ref="I673:N673" si="232">SUBTOTAL(9,I674:I675)</f>
        <v>0</v>
      </c>
      <c r="J673" s="11">
        <f t="shared" si="232"/>
        <v>0</v>
      </c>
      <c r="K673" s="11">
        <f t="shared" si="232"/>
        <v>0</v>
      </c>
      <c r="L673" s="11">
        <f t="shared" si="232"/>
        <v>0</v>
      </c>
      <c r="M673" s="11">
        <f t="shared" si="232"/>
        <v>0</v>
      </c>
      <c r="N673" s="11">
        <f t="shared" si="232"/>
        <v>0</v>
      </c>
      <c r="O673" s="11">
        <f>SUBTOTAL(9,O674:O675)</f>
        <v>0</v>
      </c>
    </row>
    <row r="674" spans="1:15" s="57" customFormat="1" hidden="1">
      <c r="A674" s="50">
        <f t="shared" si="213"/>
        <v>3</v>
      </c>
      <c r="B674" s="153"/>
      <c r="C674" s="166" t="s">
        <v>452</v>
      </c>
      <c r="D674" s="138" t="s">
        <v>453</v>
      </c>
      <c r="E674" s="51"/>
      <c r="F674" s="51"/>
      <c r="G674" s="51"/>
      <c r="H674" s="51"/>
      <c r="I674" s="51"/>
      <c r="J674" s="52">
        <f>H674+I674</f>
        <v>0</v>
      </c>
      <c r="K674" s="51"/>
      <c r="L674" s="51"/>
      <c r="M674" s="52">
        <f>K674+L674</f>
        <v>0</v>
      </c>
      <c r="N674" s="51"/>
      <c r="O674" s="52">
        <f>M674+N674</f>
        <v>0</v>
      </c>
    </row>
    <row r="675" spans="1:15" s="57" customFormat="1" hidden="1">
      <c r="A675" s="50">
        <f t="shared" si="213"/>
        <v>3</v>
      </c>
      <c r="B675" s="153"/>
      <c r="C675" s="166" t="s">
        <v>454</v>
      </c>
      <c r="D675" s="138" t="s">
        <v>455</v>
      </c>
      <c r="E675" s="51"/>
      <c r="F675" s="51"/>
      <c r="G675" s="51"/>
      <c r="H675" s="51"/>
      <c r="I675" s="51"/>
      <c r="J675" s="52">
        <f>H675+I675</f>
        <v>0</v>
      </c>
      <c r="K675" s="51"/>
      <c r="L675" s="51"/>
      <c r="M675" s="52">
        <f>K675+L675</f>
        <v>0</v>
      </c>
      <c r="N675" s="51"/>
      <c r="O675" s="52">
        <f>M675+N675</f>
        <v>0</v>
      </c>
    </row>
    <row r="676" spans="1:15" s="57" customFormat="1" hidden="1">
      <c r="A676" s="50">
        <f t="shared" si="213"/>
        <v>3</v>
      </c>
      <c r="B676" s="156"/>
      <c r="C676" s="158" t="s">
        <v>32</v>
      </c>
      <c r="D676" s="136"/>
      <c r="E676" s="11">
        <f>SUBTOTAL(9,E677:E681)</f>
        <v>0</v>
      </c>
      <c r="F676" s="11">
        <f>SUBTOTAL(9,F677:F681)</f>
        <v>0</v>
      </c>
      <c r="G676" s="11">
        <f>SUBTOTAL(9,G677:G681)</f>
        <v>0</v>
      </c>
      <c r="H676" s="11">
        <f>SUBTOTAL(9,H677:H681)</f>
        <v>0</v>
      </c>
      <c r="I676" s="11">
        <f t="shared" ref="I676:N676" si="233">SUBTOTAL(9,I677:I681)</f>
        <v>0</v>
      </c>
      <c r="J676" s="11">
        <f t="shared" si="233"/>
        <v>0</v>
      </c>
      <c r="K676" s="11">
        <f t="shared" si="233"/>
        <v>0</v>
      </c>
      <c r="L676" s="11">
        <f t="shared" si="233"/>
        <v>0</v>
      </c>
      <c r="M676" s="11">
        <f t="shared" si="233"/>
        <v>0</v>
      </c>
      <c r="N676" s="11">
        <f t="shared" si="233"/>
        <v>0</v>
      </c>
      <c r="O676" s="11">
        <f>SUBTOTAL(9,O677:O681)</f>
        <v>0</v>
      </c>
    </row>
    <row r="677" spans="1:15" s="57" customFormat="1" hidden="1">
      <c r="A677" s="50">
        <f t="shared" si="213"/>
        <v>3</v>
      </c>
      <c r="B677" s="153"/>
      <c r="C677" s="163" t="s">
        <v>70</v>
      </c>
      <c r="D677" s="137" t="s">
        <v>71</v>
      </c>
      <c r="E677" s="51"/>
      <c r="F677" s="51"/>
      <c r="G677" s="51"/>
      <c r="H677" s="51"/>
      <c r="I677" s="51"/>
      <c r="J677" s="52">
        <f>H677+I677</f>
        <v>0</v>
      </c>
      <c r="K677" s="51"/>
      <c r="L677" s="51"/>
      <c r="M677" s="52">
        <f>K677+L677</f>
        <v>0</v>
      </c>
      <c r="N677" s="51"/>
      <c r="O677" s="52">
        <f>M677+N677</f>
        <v>0</v>
      </c>
    </row>
    <row r="678" spans="1:15" s="57" customFormat="1" hidden="1">
      <c r="A678" s="50">
        <f t="shared" si="213"/>
        <v>3</v>
      </c>
      <c r="B678" s="153"/>
      <c r="C678" s="163" t="s">
        <v>72</v>
      </c>
      <c r="D678" s="137" t="s">
        <v>73</v>
      </c>
      <c r="E678" s="51"/>
      <c r="F678" s="51"/>
      <c r="G678" s="51"/>
      <c r="H678" s="51"/>
      <c r="I678" s="51"/>
      <c r="J678" s="52">
        <f>H678+I678</f>
        <v>0</v>
      </c>
      <c r="K678" s="51"/>
      <c r="L678" s="51"/>
      <c r="M678" s="52">
        <f>K678+L678</f>
        <v>0</v>
      </c>
      <c r="N678" s="51"/>
      <c r="O678" s="52">
        <f>M678+N678</f>
        <v>0</v>
      </c>
    </row>
    <row r="679" spans="1:15" s="57" customFormat="1" hidden="1">
      <c r="A679" s="50">
        <f t="shared" si="213"/>
        <v>3</v>
      </c>
      <c r="B679" s="153"/>
      <c r="C679" s="163" t="s">
        <v>74</v>
      </c>
      <c r="D679" s="137" t="s">
        <v>75</v>
      </c>
      <c r="E679" s="51"/>
      <c r="F679" s="51"/>
      <c r="G679" s="51"/>
      <c r="H679" s="51"/>
      <c r="I679" s="51"/>
      <c r="J679" s="52">
        <f>H679+I679</f>
        <v>0</v>
      </c>
      <c r="K679" s="51"/>
      <c r="L679" s="51"/>
      <c r="M679" s="52">
        <f>K679+L679</f>
        <v>0</v>
      </c>
      <c r="N679" s="51"/>
      <c r="O679" s="52">
        <f>M679+N679</f>
        <v>0</v>
      </c>
    </row>
    <row r="680" spans="1:15" s="57" customFormat="1" hidden="1">
      <c r="A680" s="50">
        <f t="shared" si="213"/>
        <v>3</v>
      </c>
      <c r="B680" s="153"/>
      <c r="C680" s="163" t="s">
        <v>76</v>
      </c>
      <c r="D680" s="137" t="s">
        <v>77</v>
      </c>
      <c r="E680" s="51"/>
      <c r="F680" s="51"/>
      <c r="G680" s="51"/>
      <c r="H680" s="51"/>
      <c r="I680" s="51"/>
      <c r="J680" s="52">
        <f>H680+I680</f>
        <v>0</v>
      </c>
      <c r="K680" s="51"/>
      <c r="L680" s="51"/>
      <c r="M680" s="52">
        <f>K680+L680</f>
        <v>0</v>
      </c>
      <c r="N680" s="51"/>
      <c r="O680" s="52">
        <f>M680+N680</f>
        <v>0</v>
      </c>
    </row>
    <row r="681" spans="1:15" s="57" customFormat="1" hidden="1">
      <c r="A681" s="50">
        <f t="shared" si="213"/>
        <v>3</v>
      </c>
      <c r="B681" s="153"/>
      <c r="C681" s="163" t="s">
        <v>12</v>
      </c>
      <c r="D681" s="137" t="s">
        <v>28</v>
      </c>
      <c r="E681" s="51"/>
      <c r="F681" s="51"/>
      <c r="G681" s="51"/>
      <c r="H681" s="51"/>
      <c r="I681" s="51"/>
      <c r="J681" s="52">
        <f>H681+I681</f>
        <v>0</v>
      </c>
      <c r="K681" s="51"/>
      <c r="L681" s="51"/>
      <c r="M681" s="52">
        <f>K681+L681</f>
        <v>0</v>
      </c>
      <c r="N681" s="51"/>
      <c r="O681" s="52">
        <f>M681+N681</f>
        <v>0</v>
      </c>
    </row>
    <row r="682" spans="1:15" s="57" customFormat="1" hidden="1">
      <c r="A682" s="77">
        <f>A683</f>
        <v>3</v>
      </c>
      <c r="B682" s="153"/>
      <c r="C682" s="155"/>
      <c r="D682" s="137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</row>
    <row r="683" spans="1:15" s="57" customFormat="1" hidden="1">
      <c r="A683" s="105">
        <f>MIN(A684:A693)</f>
        <v>3</v>
      </c>
      <c r="B683" s="153"/>
      <c r="C683" s="157" t="s">
        <v>36</v>
      </c>
      <c r="D683" s="137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</row>
    <row r="684" spans="1:15" s="57" customFormat="1" hidden="1">
      <c r="A684" s="50">
        <f t="shared" ref="A684:A693" si="234">IF(MAX(E684:P684)=0,IF(MIN(E684:P684)=0,3,2),2)</f>
        <v>3</v>
      </c>
      <c r="B684" s="153"/>
      <c r="C684" s="155" t="s">
        <v>78</v>
      </c>
      <c r="D684" s="137"/>
      <c r="E684" s="62">
        <f>E686+E692</f>
        <v>0</v>
      </c>
      <c r="F684" s="62">
        <f>F686+F692</f>
        <v>0</v>
      </c>
      <c r="G684" s="62">
        <f>G686+G692</f>
        <v>0</v>
      </c>
      <c r="H684" s="62">
        <f>H686+H692</f>
        <v>0</v>
      </c>
      <c r="I684" s="62">
        <f t="shared" ref="I684:N684" si="235">I686+I692</f>
        <v>0</v>
      </c>
      <c r="J684" s="62">
        <f t="shared" si="235"/>
        <v>0</v>
      </c>
      <c r="K684" s="62">
        <f t="shared" si="235"/>
        <v>0</v>
      </c>
      <c r="L684" s="62">
        <f t="shared" si="235"/>
        <v>0</v>
      </c>
      <c r="M684" s="62">
        <f t="shared" si="235"/>
        <v>0</v>
      </c>
      <c r="N684" s="62">
        <f t="shared" si="235"/>
        <v>0</v>
      </c>
      <c r="O684" s="62">
        <f>O686+O692</f>
        <v>0</v>
      </c>
    </row>
    <row r="685" spans="1:15" s="57" customFormat="1" hidden="1">
      <c r="A685" s="50">
        <f t="shared" si="234"/>
        <v>3</v>
      </c>
      <c r="B685" s="153"/>
      <c r="C685" s="155" t="s">
        <v>79</v>
      </c>
      <c r="D685" s="137"/>
      <c r="E685" s="62">
        <f>E689+E693</f>
        <v>0</v>
      </c>
      <c r="F685" s="62">
        <f>F689+F693</f>
        <v>0</v>
      </c>
      <c r="G685" s="62">
        <f>G689+G693</f>
        <v>0</v>
      </c>
      <c r="H685" s="62">
        <f>H689+H693</f>
        <v>0</v>
      </c>
      <c r="I685" s="62">
        <f t="shared" ref="I685:N685" si="236">I689+I693</f>
        <v>0</v>
      </c>
      <c r="J685" s="62">
        <f t="shared" si="236"/>
        <v>0</v>
      </c>
      <c r="K685" s="62">
        <f t="shared" si="236"/>
        <v>0</v>
      </c>
      <c r="L685" s="62">
        <f t="shared" si="236"/>
        <v>0</v>
      </c>
      <c r="M685" s="62">
        <f t="shared" si="236"/>
        <v>0</v>
      </c>
      <c r="N685" s="62">
        <f t="shared" si="236"/>
        <v>0</v>
      </c>
      <c r="O685" s="62">
        <f>O689+O693</f>
        <v>0</v>
      </c>
    </row>
    <row r="686" spans="1:15" s="57" customFormat="1" hidden="1">
      <c r="A686" s="50">
        <f t="shared" si="234"/>
        <v>3</v>
      </c>
      <c r="B686" s="153"/>
      <c r="C686" s="155" t="s">
        <v>34</v>
      </c>
      <c r="D686" s="137"/>
      <c r="E686" s="62">
        <f>SUM(E687:E688)</f>
        <v>0</v>
      </c>
      <c r="F686" s="62">
        <f>SUM(F687:F688)</f>
        <v>0</v>
      </c>
      <c r="G686" s="62">
        <f>SUM(G687:G688)</f>
        <v>0</v>
      </c>
      <c r="H686" s="62">
        <f>SUM(H687:H688)</f>
        <v>0</v>
      </c>
      <c r="I686" s="62">
        <f t="shared" ref="I686:N686" si="237">SUM(I687:I688)</f>
        <v>0</v>
      </c>
      <c r="J686" s="62">
        <f t="shared" si="237"/>
        <v>0</v>
      </c>
      <c r="K686" s="62">
        <f t="shared" si="237"/>
        <v>0</v>
      </c>
      <c r="L686" s="62">
        <f t="shared" si="237"/>
        <v>0</v>
      </c>
      <c r="M686" s="62">
        <f t="shared" si="237"/>
        <v>0</v>
      </c>
      <c r="N686" s="62">
        <f t="shared" si="237"/>
        <v>0</v>
      </c>
      <c r="O686" s="62">
        <f>SUM(O687:O688)</f>
        <v>0</v>
      </c>
    </row>
    <row r="687" spans="1:15" s="57" customFormat="1" hidden="1">
      <c r="A687" s="50">
        <f t="shared" si="234"/>
        <v>3</v>
      </c>
      <c r="B687" s="153"/>
      <c r="C687" s="167" t="s">
        <v>80</v>
      </c>
      <c r="D687" s="137"/>
      <c r="E687" s="51"/>
      <c r="F687" s="51"/>
      <c r="G687" s="51"/>
      <c r="H687" s="51"/>
      <c r="I687" s="51"/>
      <c r="J687" s="52">
        <f>H687+I687</f>
        <v>0</v>
      </c>
      <c r="K687" s="51"/>
      <c r="L687" s="51"/>
      <c r="M687" s="52">
        <f>K687+L687</f>
        <v>0</v>
      </c>
      <c r="N687" s="51"/>
      <c r="O687" s="52">
        <f>M687+N687</f>
        <v>0</v>
      </c>
    </row>
    <row r="688" spans="1:15" s="57" customFormat="1" hidden="1">
      <c r="A688" s="50">
        <f t="shared" si="234"/>
        <v>3</v>
      </c>
      <c r="B688" s="153"/>
      <c r="C688" s="167" t="s">
        <v>81</v>
      </c>
      <c r="D688" s="137"/>
      <c r="E688" s="51"/>
      <c r="F688" s="51"/>
      <c r="G688" s="51"/>
      <c r="H688" s="51"/>
      <c r="I688" s="51"/>
      <c r="J688" s="52">
        <f>H688+I688</f>
        <v>0</v>
      </c>
      <c r="K688" s="51"/>
      <c r="L688" s="51"/>
      <c r="M688" s="52">
        <f>K688+L688</f>
        <v>0</v>
      </c>
      <c r="N688" s="51"/>
      <c r="O688" s="52">
        <f>M688+N688</f>
        <v>0</v>
      </c>
    </row>
    <row r="689" spans="1:15" s="57" customFormat="1" hidden="1">
      <c r="A689" s="50">
        <f t="shared" si="234"/>
        <v>3</v>
      </c>
      <c r="B689" s="153"/>
      <c r="C689" s="155" t="s">
        <v>35</v>
      </c>
      <c r="D689" s="137"/>
      <c r="E689" s="62">
        <f>SUM(E690:E691)</f>
        <v>0</v>
      </c>
      <c r="F689" s="62">
        <f>SUM(F690:F691)</f>
        <v>0</v>
      </c>
      <c r="G689" s="62">
        <f>SUM(G690:G691)</f>
        <v>0</v>
      </c>
      <c r="H689" s="62">
        <f>SUM(H690:H691)</f>
        <v>0</v>
      </c>
      <c r="I689" s="62">
        <f t="shared" ref="I689:N689" si="238">SUM(I690:I691)</f>
        <v>0</v>
      </c>
      <c r="J689" s="62">
        <f t="shared" si="238"/>
        <v>0</v>
      </c>
      <c r="K689" s="62">
        <f t="shared" si="238"/>
        <v>0</v>
      </c>
      <c r="L689" s="62">
        <f t="shared" si="238"/>
        <v>0</v>
      </c>
      <c r="M689" s="62">
        <f t="shared" si="238"/>
        <v>0</v>
      </c>
      <c r="N689" s="62">
        <f t="shared" si="238"/>
        <v>0</v>
      </c>
      <c r="O689" s="62">
        <f>SUM(O690:O691)</f>
        <v>0</v>
      </c>
    </row>
    <row r="690" spans="1:15" s="57" customFormat="1" hidden="1">
      <c r="A690" s="50">
        <f t="shared" si="234"/>
        <v>3</v>
      </c>
      <c r="B690" s="153"/>
      <c r="C690" s="167" t="s">
        <v>84</v>
      </c>
      <c r="D690" s="137"/>
      <c r="E690" s="51"/>
      <c r="F690" s="51"/>
      <c r="G690" s="51"/>
      <c r="H690" s="51"/>
      <c r="I690" s="51"/>
      <c r="J690" s="52">
        <f>H690+I690</f>
        <v>0</v>
      </c>
      <c r="K690" s="51"/>
      <c r="L690" s="51"/>
      <c r="M690" s="52">
        <f>K690+L690</f>
        <v>0</v>
      </c>
      <c r="N690" s="51"/>
      <c r="O690" s="52">
        <f>M690+N690</f>
        <v>0</v>
      </c>
    </row>
    <row r="691" spans="1:15" s="57" customFormat="1" hidden="1">
      <c r="A691" s="50">
        <f t="shared" si="234"/>
        <v>3</v>
      </c>
      <c r="B691" s="153"/>
      <c r="C691" s="167" t="s">
        <v>85</v>
      </c>
      <c r="D691" s="137"/>
      <c r="E691" s="51"/>
      <c r="F691" s="51"/>
      <c r="G691" s="51"/>
      <c r="H691" s="51"/>
      <c r="I691" s="51"/>
      <c r="J691" s="52">
        <f>H691+I691</f>
        <v>0</v>
      </c>
      <c r="K691" s="51"/>
      <c r="L691" s="51"/>
      <c r="M691" s="52">
        <f>K691+L691</f>
        <v>0</v>
      </c>
      <c r="N691" s="51"/>
      <c r="O691" s="52">
        <f>M691+N691</f>
        <v>0</v>
      </c>
    </row>
    <row r="692" spans="1:15" hidden="1">
      <c r="A692" s="50">
        <f t="shared" si="234"/>
        <v>3</v>
      </c>
      <c r="B692" s="153"/>
      <c r="C692" s="155" t="s">
        <v>763</v>
      </c>
      <c r="D692" s="137"/>
      <c r="E692" s="51"/>
      <c r="F692" s="51"/>
      <c r="G692" s="51"/>
      <c r="H692" s="51"/>
      <c r="I692" s="51"/>
      <c r="J692" s="52">
        <f>H692+I692</f>
        <v>0</v>
      </c>
      <c r="K692" s="51"/>
      <c r="L692" s="51"/>
      <c r="M692" s="52">
        <f>K692+L692</f>
        <v>0</v>
      </c>
      <c r="N692" s="51"/>
      <c r="O692" s="52">
        <f>M692+N692</f>
        <v>0</v>
      </c>
    </row>
    <row r="693" spans="1:15" hidden="1">
      <c r="A693" s="50">
        <f t="shared" si="234"/>
        <v>3</v>
      </c>
      <c r="B693" s="153"/>
      <c r="C693" s="155" t="s">
        <v>764</v>
      </c>
      <c r="D693" s="137"/>
      <c r="E693" s="51"/>
      <c r="F693" s="51"/>
      <c r="G693" s="51"/>
      <c r="H693" s="51"/>
      <c r="I693" s="51"/>
      <c r="J693" s="52">
        <f>H693+I693</f>
        <v>0</v>
      </c>
      <c r="K693" s="51"/>
      <c r="L693" s="51"/>
      <c r="M693" s="52">
        <f>K693+L693</f>
        <v>0</v>
      </c>
      <c r="N693" s="51"/>
      <c r="O693" s="52">
        <f>M693+N693</f>
        <v>0</v>
      </c>
    </row>
    <row r="694" spans="1:15" hidden="1">
      <c r="A694" s="77">
        <f>A695</f>
        <v>3</v>
      </c>
      <c r="B694" s="172"/>
      <c r="C694" s="156"/>
      <c r="D694" s="140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</row>
    <row r="695" spans="1:15" hidden="1">
      <c r="A695" s="105">
        <f>MIN(A696:A761)</f>
        <v>3</v>
      </c>
      <c r="B695" s="172"/>
      <c r="C695" s="173" t="s">
        <v>54</v>
      </c>
      <c r="D695" s="140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</row>
    <row r="696" spans="1:15" hidden="1">
      <c r="A696" s="50">
        <f t="shared" ref="A696:A753" si="239">IF(MAX(E696:P696)=0,IF(MIN(E696:P696)=0,3,2),2)</f>
        <v>3</v>
      </c>
      <c r="B696" s="145"/>
      <c r="C696" s="146" t="s">
        <v>25</v>
      </c>
      <c r="D696" s="56"/>
      <c r="E696" s="11">
        <f>SUBTOTAL(9,E697:E753)</f>
        <v>0</v>
      </c>
      <c r="F696" s="11">
        <f>SUBTOTAL(9,F697:F753)</f>
        <v>0</v>
      </c>
      <c r="G696" s="11">
        <f>SUBTOTAL(9,G697:G753)</f>
        <v>0</v>
      </c>
      <c r="H696" s="11">
        <f>SUBTOTAL(9,H697:H753)</f>
        <v>0</v>
      </c>
      <c r="I696" s="11">
        <f t="shared" ref="I696:N696" si="240">SUBTOTAL(9,I697:I753)</f>
        <v>0</v>
      </c>
      <c r="J696" s="11">
        <f t="shared" si="240"/>
        <v>0</v>
      </c>
      <c r="K696" s="11">
        <f t="shared" si="240"/>
        <v>0</v>
      </c>
      <c r="L696" s="11">
        <f t="shared" si="240"/>
        <v>0</v>
      </c>
      <c r="M696" s="11">
        <f t="shared" si="240"/>
        <v>0</v>
      </c>
      <c r="N696" s="11">
        <f t="shared" si="240"/>
        <v>0</v>
      </c>
      <c r="O696" s="11">
        <f>SUBTOTAL(9,O697:O753)</f>
        <v>0</v>
      </c>
    </row>
    <row r="697" spans="1:15" hidden="1">
      <c r="A697" s="50">
        <f t="shared" si="239"/>
        <v>3</v>
      </c>
      <c r="B697" s="145" t="s">
        <v>14</v>
      </c>
      <c r="C697" s="146" t="s">
        <v>125</v>
      </c>
      <c r="D697" s="56"/>
      <c r="E697" s="11">
        <f>SUBTOTAL(9,E698:E720)</f>
        <v>0</v>
      </c>
      <c r="F697" s="11">
        <f>SUBTOTAL(9,F698:F720)</f>
        <v>0</v>
      </c>
      <c r="G697" s="11">
        <f>SUBTOTAL(9,G698:G720)</f>
        <v>0</v>
      </c>
      <c r="H697" s="11">
        <f>SUBTOTAL(9,H698:H720)</f>
        <v>0</v>
      </c>
      <c r="I697" s="11">
        <f t="shared" ref="I697:N697" si="241">SUBTOTAL(9,I698:I720)</f>
        <v>0</v>
      </c>
      <c r="J697" s="11">
        <f t="shared" si="241"/>
        <v>0</v>
      </c>
      <c r="K697" s="11">
        <f t="shared" si="241"/>
        <v>0</v>
      </c>
      <c r="L697" s="11">
        <f t="shared" si="241"/>
        <v>0</v>
      </c>
      <c r="M697" s="11">
        <f t="shared" si="241"/>
        <v>0</v>
      </c>
      <c r="N697" s="11">
        <f t="shared" si="241"/>
        <v>0</v>
      </c>
      <c r="O697" s="11">
        <f>SUBTOTAL(9,O698:O720)</f>
        <v>0</v>
      </c>
    </row>
    <row r="698" spans="1:15" hidden="1">
      <c r="A698" s="50">
        <f t="shared" si="239"/>
        <v>3</v>
      </c>
      <c r="B698" s="147"/>
      <c r="C698" s="146" t="s">
        <v>126</v>
      </c>
      <c r="D698" s="56"/>
      <c r="E698" s="11">
        <f>SUBTOTAL(9,E699:E709)</f>
        <v>0</v>
      </c>
      <c r="F698" s="11">
        <f>SUBTOTAL(9,F699:F709)</f>
        <v>0</v>
      </c>
      <c r="G698" s="11">
        <f>SUBTOTAL(9,G699:G709)</f>
        <v>0</v>
      </c>
      <c r="H698" s="11">
        <f>SUBTOTAL(9,H699:H709)</f>
        <v>0</v>
      </c>
      <c r="I698" s="11">
        <f t="shared" ref="I698:N698" si="242">SUBTOTAL(9,I699:I709)</f>
        <v>0</v>
      </c>
      <c r="J698" s="11">
        <f t="shared" si="242"/>
        <v>0</v>
      </c>
      <c r="K698" s="11">
        <f t="shared" si="242"/>
        <v>0</v>
      </c>
      <c r="L698" s="11">
        <f t="shared" si="242"/>
        <v>0</v>
      </c>
      <c r="M698" s="11">
        <f t="shared" si="242"/>
        <v>0</v>
      </c>
      <c r="N698" s="11">
        <f t="shared" si="242"/>
        <v>0</v>
      </c>
      <c r="O698" s="11">
        <f>SUBTOTAL(9,O699:O709)</f>
        <v>0</v>
      </c>
    </row>
    <row r="699" spans="1:15" ht="25.5" hidden="1">
      <c r="A699" s="50">
        <f t="shared" si="239"/>
        <v>3</v>
      </c>
      <c r="B699" s="148"/>
      <c r="C699" s="149" t="s">
        <v>127</v>
      </c>
      <c r="D699" s="58" t="s">
        <v>2</v>
      </c>
      <c r="E699" s="11">
        <f>SUBTOTAL(9,E700:E701)</f>
        <v>0</v>
      </c>
      <c r="F699" s="11">
        <f>SUBTOTAL(9,F700:F701)</f>
        <v>0</v>
      </c>
      <c r="G699" s="11">
        <f>SUBTOTAL(9,G700:G701)</f>
        <v>0</v>
      </c>
      <c r="H699" s="11">
        <f>SUBTOTAL(9,H700:H701)</f>
        <v>0</v>
      </c>
      <c r="I699" s="11">
        <f t="shared" ref="I699:N699" si="243">SUBTOTAL(9,I700:I701)</f>
        <v>0</v>
      </c>
      <c r="J699" s="11">
        <f t="shared" si="243"/>
        <v>0</v>
      </c>
      <c r="K699" s="11">
        <f t="shared" si="243"/>
        <v>0</v>
      </c>
      <c r="L699" s="11">
        <f t="shared" si="243"/>
        <v>0</v>
      </c>
      <c r="M699" s="11">
        <f t="shared" si="243"/>
        <v>0</v>
      </c>
      <c r="N699" s="11">
        <f t="shared" si="243"/>
        <v>0</v>
      </c>
      <c r="O699" s="11">
        <f>SUBTOTAL(9,O700:O701)</f>
        <v>0</v>
      </c>
    </row>
    <row r="700" spans="1:15" ht="25.5" hidden="1">
      <c r="A700" s="50">
        <f t="shared" si="239"/>
        <v>3</v>
      </c>
      <c r="B700" s="148"/>
      <c r="C700" s="149" t="s">
        <v>303</v>
      </c>
      <c r="D700" s="58" t="s">
        <v>302</v>
      </c>
      <c r="E700" s="51"/>
      <c r="F700" s="51"/>
      <c r="G700" s="51"/>
      <c r="H700" s="51"/>
      <c r="I700" s="51"/>
      <c r="J700" s="52">
        <f>H700+I700</f>
        <v>0</v>
      </c>
      <c r="K700" s="51"/>
      <c r="L700" s="51"/>
      <c r="M700" s="52">
        <f>K700+L700</f>
        <v>0</v>
      </c>
      <c r="N700" s="51"/>
      <c r="O700" s="52">
        <f>M700+N700</f>
        <v>0</v>
      </c>
    </row>
    <row r="701" spans="1:15" ht="25.5" hidden="1">
      <c r="A701" s="50">
        <f t="shared" si="239"/>
        <v>3</v>
      </c>
      <c r="B701" s="148"/>
      <c r="C701" s="149" t="s">
        <v>305</v>
      </c>
      <c r="D701" s="58" t="s">
        <v>304</v>
      </c>
      <c r="E701" s="51"/>
      <c r="F701" s="51"/>
      <c r="G701" s="51"/>
      <c r="H701" s="51"/>
      <c r="I701" s="51"/>
      <c r="J701" s="52">
        <f>H701+I701</f>
        <v>0</v>
      </c>
      <c r="K701" s="51"/>
      <c r="L701" s="51"/>
      <c r="M701" s="52">
        <f>K701+L701</f>
        <v>0</v>
      </c>
      <c r="N701" s="51"/>
      <c r="O701" s="52">
        <f>M701+N701</f>
        <v>0</v>
      </c>
    </row>
    <row r="702" spans="1:15" hidden="1">
      <c r="A702" s="50">
        <f t="shared" si="239"/>
        <v>3</v>
      </c>
      <c r="B702" s="150"/>
      <c r="C702" s="151" t="s">
        <v>128</v>
      </c>
      <c r="D702" s="59" t="s">
        <v>3</v>
      </c>
      <c r="E702" s="51"/>
      <c r="F702" s="51"/>
      <c r="G702" s="51"/>
      <c r="H702" s="51"/>
      <c r="I702" s="51"/>
      <c r="J702" s="52">
        <f>H702+I702</f>
        <v>0</v>
      </c>
      <c r="K702" s="51"/>
      <c r="L702" s="51"/>
      <c r="M702" s="52">
        <f>K702+L702</f>
        <v>0</v>
      </c>
      <c r="N702" s="51"/>
      <c r="O702" s="52">
        <f>M702+N702</f>
        <v>0</v>
      </c>
    </row>
    <row r="703" spans="1:15" hidden="1">
      <c r="A703" s="50">
        <f t="shared" si="239"/>
        <v>3</v>
      </c>
      <c r="B703" s="150"/>
      <c r="C703" s="152" t="s">
        <v>445</v>
      </c>
      <c r="D703" s="117" t="s">
        <v>446</v>
      </c>
      <c r="E703" s="11">
        <f>SUBTOTAL(9,E704:E708)</f>
        <v>0</v>
      </c>
      <c r="F703" s="11">
        <f>SUBTOTAL(9,F704:F708)</f>
        <v>0</v>
      </c>
      <c r="G703" s="11">
        <f>SUBTOTAL(9,G704:G708)</f>
        <v>0</v>
      </c>
      <c r="H703" s="11">
        <f>SUBTOTAL(9,H704:H708)</f>
        <v>0</v>
      </c>
      <c r="I703" s="11">
        <f t="shared" ref="I703:N703" si="244">SUBTOTAL(9,I704:I708)</f>
        <v>0</v>
      </c>
      <c r="J703" s="11">
        <f t="shared" si="244"/>
        <v>0</v>
      </c>
      <c r="K703" s="11">
        <f t="shared" si="244"/>
        <v>0</v>
      </c>
      <c r="L703" s="11">
        <f t="shared" si="244"/>
        <v>0</v>
      </c>
      <c r="M703" s="11">
        <f t="shared" si="244"/>
        <v>0</v>
      </c>
      <c r="N703" s="11">
        <f t="shared" si="244"/>
        <v>0</v>
      </c>
      <c r="O703" s="11">
        <f>SUBTOTAL(9,O704:O708)</f>
        <v>0</v>
      </c>
    </row>
    <row r="704" spans="1:15" ht="25.5" hidden="1">
      <c r="A704" s="50">
        <f t="shared" si="239"/>
        <v>3</v>
      </c>
      <c r="B704" s="150"/>
      <c r="C704" s="149" t="s">
        <v>129</v>
      </c>
      <c r="D704" s="60" t="s">
        <v>37</v>
      </c>
      <c r="E704" s="51"/>
      <c r="F704" s="51"/>
      <c r="G704" s="51"/>
      <c r="H704" s="51"/>
      <c r="I704" s="51"/>
      <c r="J704" s="52">
        <f t="shared" ref="J704:J709" si="245">H704+I704</f>
        <v>0</v>
      </c>
      <c r="K704" s="51"/>
      <c r="L704" s="51"/>
      <c r="M704" s="52">
        <f t="shared" ref="M704:M709" si="246">K704+L704</f>
        <v>0</v>
      </c>
      <c r="N704" s="51"/>
      <c r="O704" s="52">
        <f t="shared" ref="O704:O709" si="247">M704+N704</f>
        <v>0</v>
      </c>
    </row>
    <row r="705" spans="1:15" ht="25.5" hidden="1">
      <c r="A705" s="50">
        <f t="shared" si="239"/>
        <v>3</v>
      </c>
      <c r="B705" s="150"/>
      <c r="C705" s="149" t="s">
        <v>130</v>
      </c>
      <c r="D705" s="60" t="s">
        <v>38</v>
      </c>
      <c r="E705" s="51"/>
      <c r="F705" s="51"/>
      <c r="G705" s="51"/>
      <c r="H705" s="51"/>
      <c r="I705" s="51"/>
      <c r="J705" s="52">
        <f t="shared" si="245"/>
        <v>0</v>
      </c>
      <c r="K705" s="51"/>
      <c r="L705" s="51"/>
      <c r="M705" s="52">
        <f t="shared" si="246"/>
        <v>0</v>
      </c>
      <c r="N705" s="51"/>
      <c r="O705" s="52">
        <f t="shared" si="247"/>
        <v>0</v>
      </c>
    </row>
    <row r="706" spans="1:15" hidden="1">
      <c r="A706" s="50">
        <f t="shared" si="239"/>
        <v>3</v>
      </c>
      <c r="B706" s="150"/>
      <c r="C706" s="149" t="s">
        <v>131</v>
      </c>
      <c r="D706" s="60" t="s">
        <v>39</v>
      </c>
      <c r="E706" s="51"/>
      <c r="F706" s="51"/>
      <c r="G706" s="51"/>
      <c r="H706" s="51"/>
      <c r="I706" s="51"/>
      <c r="J706" s="52">
        <f t="shared" si="245"/>
        <v>0</v>
      </c>
      <c r="K706" s="51"/>
      <c r="L706" s="51"/>
      <c r="M706" s="52">
        <f t="shared" si="246"/>
        <v>0</v>
      </c>
      <c r="N706" s="51"/>
      <c r="O706" s="52">
        <f t="shared" si="247"/>
        <v>0</v>
      </c>
    </row>
    <row r="707" spans="1:15" hidden="1">
      <c r="A707" s="50">
        <f t="shared" si="239"/>
        <v>3</v>
      </c>
      <c r="B707" s="150"/>
      <c r="C707" s="149" t="s">
        <v>132</v>
      </c>
      <c r="D707" s="60" t="s">
        <v>40</v>
      </c>
      <c r="E707" s="51"/>
      <c r="F707" s="51"/>
      <c r="G707" s="51"/>
      <c r="H707" s="51"/>
      <c r="I707" s="51"/>
      <c r="J707" s="52">
        <f t="shared" si="245"/>
        <v>0</v>
      </c>
      <c r="K707" s="51"/>
      <c r="L707" s="51"/>
      <c r="M707" s="52">
        <f t="shared" si="246"/>
        <v>0</v>
      </c>
      <c r="N707" s="51"/>
      <c r="O707" s="52">
        <f t="shared" si="247"/>
        <v>0</v>
      </c>
    </row>
    <row r="708" spans="1:15" ht="25.5" hidden="1">
      <c r="A708" s="50">
        <f t="shared" si="239"/>
        <v>3</v>
      </c>
      <c r="B708" s="150"/>
      <c r="C708" s="149" t="s">
        <v>133</v>
      </c>
      <c r="D708" s="60" t="s">
        <v>41</v>
      </c>
      <c r="E708" s="51"/>
      <c r="F708" s="51"/>
      <c r="G708" s="51"/>
      <c r="H708" s="51"/>
      <c r="I708" s="51"/>
      <c r="J708" s="52">
        <f t="shared" si="245"/>
        <v>0</v>
      </c>
      <c r="K708" s="51"/>
      <c r="L708" s="51"/>
      <c r="M708" s="52">
        <f t="shared" si="246"/>
        <v>0</v>
      </c>
      <c r="N708" s="51"/>
      <c r="O708" s="52">
        <f t="shared" si="247"/>
        <v>0</v>
      </c>
    </row>
    <row r="709" spans="1:15" hidden="1">
      <c r="A709" s="50">
        <f t="shared" si="239"/>
        <v>3</v>
      </c>
      <c r="B709" s="150"/>
      <c r="C709" s="149" t="s">
        <v>447</v>
      </c>
      <c r="D709" s="60" t="s">
        <v>4</v>
      </c>
      <c r="E709" s="51"/>
      <c r="F709" s="51"/>
      <c r="G709" s="51"/>
      <c r="H709" s="51"/>
      <c r="I709" s="51"/>
      <c r="J709" s="52">
        <f t="shared" si="245"/>
        <v>0</v>
      </c>
      <c r="K709" s="51"/>
      <c r="L709" s="51"/>
      <c r="M709" s="52">
        <f t="shared" si="246"/>
        <v>0</v>
      </c>
      <c r="N709" s="51"/>
      <c r="O709" s="52">
        <f t="shared" si="247"/>
        <v>0</v>
      </c>
    </row>
    <row r="710" spans="1:15" hidden="1">
      <c r="A710" s="50">
        <f t="shared" si="239"/>
        <v>3</v>
      </c>
      <c r="B710" s="147"/>
      <c r="C710" s="146" t="s">
        <v>134</v>
      </c>
      <c r="D710" s="56"/>
      <c r="E710" s="11">
        <f>SUBTOTAL(9,E711:E714)</f>
        <v>0</v>
      </c>
      <c r="F710" s="11">
        <f>SUBTOTAL(9,F711:F714)</f>
        <v>0</v>
      </c>
      <c r="G710" s="11">
        <f>SUBTOTAL(9,G711:G714)</f>
        <v>0</v>
      </c>
      <c r="H710" s="11">
        <f>SUBTOTAL(9,H711:H714)</f>
        <v>0</v>
      </c>
      <c r="I710" s="11">
        <f t="shared" ref="I710:N710" si="248">SUBTOTAL(9,I711:I714)</f>
        <v>0</v>
      </c>
      <c r="J710" s="11">
        <f t="shared" si="248"/>
        <v>0</v>
      </c>
      <c r="K710" s="11">
        <f t="shared" si="248"/>
        <v>0</v>
      </c>
      <c r="L710" s="11">
        <f t="shared" si="248"/>
        <v>0</v>
      </c>
      <c r="M710" s="11">
        <f t="shared" si="248"/>
        <v>0</v>
      </c>
      <c r="N710" s="11">
        <f t="shared" si="248"/>
        <v>0</v>
      </c>
      <c r="O710" s="11">
        <f>SUBTOTAL(9,O711:O714)</f>
        <v>0</v>
      </c>
    </row>
    <row r="711" spans="1:15" hidden="1">
      <c r="A711" s="50">
        <f t="shared" si="239"/>
        <v>3</v>
      </c>
      <c r="B711" s="150"/>
      <c r="C711" s="151" t="s">
        <v>135</v>
      </c>
      <c r="D711" s="59" t="s">
        <v>5</v>
      </c>
      <c r="E711" s="51"/>
      <c r="F711" s="51"/>
      <c r="G711" s="51"/>
      <c r="H711" s="51"/>
      <c r="I711" s="51"/>
      <c r="J711" s="52">
        <f>H711+I711</f>
        <v>0</v>
      </c>
      <c r="K711" s="51"/>
      <c r="L711" s="51"/>
      <c r="M711" s="52">
        <f>K711+L711</f>
        <v>0</v>
      </c>
      <c r="N711" s="51"/>
      <c r="O711" s="52">
        <f>M711+N711</f>
        <v>0</v>
      </c>
    </row>
    <row r="712" spans="1:15" hidden="1">
      <c r="A712" s="50">
        <f t="shared" si="239"/>
        <v>3</v>
      </c>
      <c r="B712" s="153"/>
      <c r="C712" s="154" t="s">
        <v>448</v>
      </c>
      <c r="D712" s="118" t="s">
        <v>173</v>
      </c>
      <c r="E712" s="51"/>
      <c r="F712" s="51"/>
      <c r="G712" s="51"/>
      <c r="H712" s="51"/>
      <c r="I712" s="51"/>
      <c r="J712" s="52">
        <f>H712+I712</f>
        <v>0</v>
      </c>
      <c r="K712" s="51"/>
      <c r="L712" s="51"/>
      <c r="M712" s="52">
        <f>K712+L712</f>
        <v>0</v>
      </c>
      <c r="N712" s="51"/>
      <c r="O712" s="52">
        <f>M712+N712</f>
        <v>0</v>
      </c>
    </row>
    <row r="713" spans="1:15" hidden="1">
      <c r="A713" s="50">
        <f t="shared" si="239"/>
        <v>3</v>
      </c>
      <c r="B713" s="153"/>
      <c r="C713" s="155" t="s">
        <v>557</v>
      </c>
      <c r="D713" s="137" t="s">
        <v>8</v>
      </c>
      <c r="E713" s="51"/>
      <c r="F713" s="51"/>
      <c r="G713" s="51"/>
      <c r="H713" s="51"/>
      <c r="I713" s="51"/>
      <c r="J713" s="52">
        <f>H713+I713</f>
        <v>0</v>
      </c>
      <c r="K713" s="51"/>
      <c r="L713" s="51"/>
      <c r="M713" s="52">
        <f>K713+L713</f>
        <v>0</v>
      </c>
      <c r="N713" s="51"/>
      <c r="O713" s="52">
        <f>M713+N713</f>
        <v>0</v>
      </c>
    </row>
    <row r="714" spans="1:15" ht="25.5" hidden="1">
      <c r="A714" s="50">
        <f t="shared" si="239"/>
        <v>3</v>
      </c>
      <c r="B714" s="153"/>
      <c r="C714" s="155" t="s">
        <v>139</v>
      </c>
      <c r="D714" s="136" t="s">
        <v>10</v>
      </c>
      <c r="E714" s="51"/>
      <c r="F714" s="51"/>
      <c r="G714" s="51"/>
      <c r="H714" s="51"/>
      <c r="I714" s="51"/>
      <c r="J714" s="52">
        <f>H714+I714</f>
        <v>0</v>
      </c>
      <c r="K714" s="51"/>
      <c r="L714" s="51"/>
      <c r="M714" s="52">
        <f>K714+L714</f>
        <v>0</v>
      </c>
      <c r="N714" s="51"/>
      <c r="O714" s="52">
        <f>M714+N714</f>
        <v>0</v>
      </c>
    </row>
    <row r="715" spans="1:15" hidden="1">
      <c r="A715" s="50">
        <f t="shared" si="239"/>
        <v>3</v>
      </c>
      <c r="B715" s="156"/>
      <c r="C715" s="157" t="s">
        <v>140</v>
      </c>
      <c r="D715" s="136"/>
      <c r="E715" s="11">
        <f>SUBTOTAL(9,E716:E720)</f>
        <v>0</v>
      </c>
      <c r="F715" s="11">
        <f>SUBTOTAL(9,F716:F720)</f>
        <v>0</v>
      </c>
      <c r="G715" s="11">
        <f>SUBTOTAL(9,G716:G720)</f>
        <v>0</v>
      </c>
      <c r="H715" s="11">
        <f>SUBTOTAL(9,H716:H720)</f>
        <v>0</v>
      </c>
      <c r="I715" s="11">
        <f t="shared" ref="I715:N715" si="249">SUBTOTAL(9,I716:I720)</f>
        <v>0</v>
      </c>
      <c r="J715" s="11">
        <f t="shared" si="249"/>
        <v>0</v>
      </c>
      <c r="K715" s="11">
        <f t="shared" si="249"/>
        <v>0</v>
      </c>
      <c r="L715" s="11">
        <f t="shared" si="249"/>
        <v>0</v>
      </c>
      <c r="M715" s="11">
        <f t="shared" si="249"/>
        <v>0</v>
      </c>
      <c r="N715" s="11">
        <f t="shared" si="249"/>
        <v>0</v>
      </c>
      <c r="O715" s="11">
        <f>SUBTOTAL(9,O716:O720)</f>
        <v>0</v>
      </c>
    </row>
    <row r="716" spans="1:15" hidden="1">
      <c r="A716" s="50">
        <f t="shared" si="239"/>
        <v>3</v>
      </c>
      <c r="B716" s="153"/>
      <c r="C716" s="155" t="s">
        <v>141</v>
      </c>
      <c r="D716" s="137" t="s">
        <v>71</v>
      </c>
      <c r="E716" s="51"/>
      <c r="F716" s="51"/>
      <c r="G716" s="51"/>
      <c r="H716" s="51"/>
      <c r="I716" s="51"/>
      <c r="J716" s="52">
        <f>H716+I716</f>
        <v>0</v>
      </c>
      <c r="K716" s="51"/>
      <c r="L716" s="51"/>
      <c r="M716" s="52">
        <f>K716+L716</f>
        <v>0</v>
      </c>
      <c r="N716" s="51"/>
      <c r="O716" s="52">
        <f>M716+N716</f>
        <v>0</v>
      </c>
    </row>
    <row r="717" spans="1:15" hidden="1">
      <c r="A717" s="50">
        <f t="shared" si="239"/>
        <v>3</v>
      </c>
      <c r="B717" s="153"/>
      <c r="C717" s="155" t="s">
        <v>142</v>
      </c>
      <c r="D717" s="137" t="s">
        <v>73</v>
      </c>
      <c r="E717" s="51"/>
      <c r="F717" s="51"/>
      <c r="G717" s="51"/>
      <c r="H717" s="51"/>
      <c r="I717" s="51"/>
      <c r="J717" s="52">
        <f>H717+I717</f>
        <v>0</v>
      </c>
      <c r="K717" s="51"/>
      <c r="L717" s="51"/>
      <c r="M717" s="52">
        <f>K717+L717</f>
        <v>0</v>
      </c>
      <c r="N717" s="51"/>
      <c r="O717" s="52">
        <f>M717+N717</f>
        <v>0</v>
      </c>
    </row>
    <row r="718" spans="1:15" s="57" customFormat="1" hidden="1">
      <c r="A718" s="50">
        <f t="shared" si="239"/>
        <v>3</v>
      </c>
      <c r="B718" s="153"/>
      <c r="C718" s="155" t="s">
        <v>143</v>
      </c>
      <c r="D718" s="137" t="s">
        <v>75</v>
      </c>
      <c r="E718" s="51"/>
      <c r="F718" s="51"/>
      <c r="G718" s="51"/>
      <c r="H718" s="51"/>
      <c r="I718" s="51"/>
      <c r="J718" s="52">
        <f>H718+I718</f>
        <v>0</v>
      </c>
      <c r="K718" s="51"/>
      <c r="L718" s="51"/>
      <c r="M718" s="52">
        <f>K718+L718</f>
        <v>0</v>
      </c>
      <c r="N718" s="51"/>
      <c r="O718" s="52">
        <f>M718+N718</f>
        <v>0</v>
      </c>
    </row>
    <row r="719" spans="1:15" s="57" customFormat="1" hidden="1">
      <c r="A719" s="50">
        <f t="shared" si="239"/>
        <v>3</v>
      </c>
      <c r="B719" s="153"/>
      <c r="C719" s="155" t="s">
        <v>144</v>
      </c>
      <c r="D719" s="137" t="s">
        <v>77</v>
      </c>
      <c r="E719" s="51"/>
      <c r="F719" s="51"/>
      <c r="G719" s="51"/>
      <c r="H719" s="51"/>
      <c r="I719" s="51"/>
      <c r="J719" s="52">
        <f>H719+I719</f>
        <v>0</v>
      </c>
      <c r="K719" s="51"/>
      <c r="L719" s="51"/>
      <c r="M719" s="52">
        <f>K719+L719</f>
        <v>0</v>
      </c>
      <c r="N719" s="51"/>
      <c r="O719" s="52">
        <f>M719+N719</f>
        <v>0</v>
      </c>
    </row>
    <row r="720" spans="1:15" s="57" customFormat="1" hidden="1">
      <c r="A720" s="50">
        <f t="shared" si="239"/>
        <v>3</v>
      </c>
      <c r="B720" s="153"/>
      <c r="C720" s="155" t="s">
        <v>145</v>
      </c>
      <c r="D720" s="137" t="s">
        <v>28</v>
      </c>
      <c r="E720" s="51"/>
      <c r="F720" s="51"/>
      <c r="G720" s="51"/>
      <c r="H720" s="51"/>
      <c r="I720" s="51"/>
      <c r="J720" s="52">
        <f>H720+I720</f>
        <v>0</v>
      </c>
      <c r="K720" s="51"/>
      <c r="L720" s="51"/>
      <c r="M720" s="52">
        <f>K720+L720</f>
        <v>0</v>
      </c>
      <c r="N720" s="51"/>
      <c r="O720" s="52">
        <f>M720+N720</f>
        <v>0</v>
      </c>
    </row>
    <row r="721" spans="1:15" s="57" customFormat="1" hidden="1">
      <c r="A721" s="50">
        <f t="shared" si="239"/>
        <v>3</v>
      </c>
      <c r="B721" s="145" t="s">
        <v>146</v>
      </c>
      <c r="C721" s="157" t="s">
        <v>147</v>
      </c>
      <c r="D721" s="56"/>
      <c r="E721" s="11">
        <f>SUBTOTAL(9,E722:E753)</f>
        <v>0</v>
      </c>
      <c r="F721" s="11">
        <f>SUBTOTAL(9,F722:F753)</f>
        <v>0</v>
      </c>
      <c r="G721" s="11">
        <f>SUBTOTAL(9,G722:G753)</f>
        <v>0</v>
      </c>
      <c r="H721" s="11">
        <f>SUBTOTAL(9,H722:H753)</f>
        <v>0</v>
      </c>
      <c r="I721" s="11">
        <f t="shared" ref="I721:N721" si="250">SUBTOTAL(9,I722:I753)</f>
        <v>0</v>
      </c>
      <c r="J721" s="11">
        <f t="shared" si="250"/>
        <v>0</v>
      </c>
      <c r="K721" s="11">
        <f t="shared" si="250"/>
        <v>0</v>
      </c>
      <c r="L721" s="11">
        <f t="shared" si="250"/>
        <v>0</v>
      </c>
      <c r="M721" s="11">
        <f t="shared" si="250"/>
        <v>0</v>
      </c>
      <c r="N721" s="11">
        <f t="shared" si="250"/>
        <v>0</v>
      </c>
      <c r="O721" s="11">
        <f>SUBTOTAL(9,O722:O753)</f>
        <v>0</v>
      </c>
    </row>
    <row r="722" spans="1:15" s="57" customFormat="1" hidden="1">
      <c r="A722" s="50">
        <f t="shared" si="239"/>
        <v>3</v>
      </c>
      <c r="B722" s="156"/>
      <c r="C722" s="158" t="s">
        <v>26</v>
      </c>
      <c r="D722" s="56"/>
      <c r="E722" s="11">
        <f>SUBTOTAL(9,E723:E744)</f>
        <v>0</v>
      </c>
      <c r="F722" s="11">
        <f t="shared" ref="F722:O722" si="251">SUBTOTAL(9,F723:F744)</f>
        <v>0</v>
      </c>
      <c r="G722" s="11">
        <f t="shared" si="251"/>
        <v>0</v>
      </c>
      <c r="H722" s="11">
        <f t="shared" si="251"/>
        <v>0</v>
      </c>
      <c r="I722" s="11">
        <f t="shared" si="251"/>
        <v>0</v>
      </c>
      <c r="J722" s="11">
        <f t="shared" si="251"/>
        <v>0</v>
      </c>
      <c r="K722" s="11">
        <f t="shared" si="251"/>
        <v>0</v>
      </c>
      <c r="L722" s="11">
        <f t="shared" si="251"/>
        <v>0</v>
      </c>
      <c r="M722" s="11">
        <f t="shared" si="251"/>
        <v>0</v>
      </c>
      <c r="N722" s="11">
        <f t="shared" si="251"/>
        <v>0</v>
      </c>
      <c r="O722" s="11">
        <f t="shared" si="251"/>
        <v>0</v>
      </c>
    </row>
    <row r="723" spans="1:15" s="57" customFormat="1" hidden="1">
      <c r="A723" s="50">
        <f t="shared" si="239"/>
        <v>3</v>
      </c>
      <c r="B723" s="150"/>
      <c r="C723" s="161" t="s">
        <v>770</v>
      </c>
      <c r="D723" s="56"/>
      <c r="E723" s="11">
        <f>SUBTOTAL(9,E724:E734)</f>
        <v>0</v>
      </c>
      <c r="F723" s="11">
        <f t="shared" ref="F723:O723" si="252">SUBTOTAL(9,F724:F734)</f>
        <v>0</v>
      </c>
      <c r="G723" s="11">
        <f t="shared" si="252"/>
        <v>0</v>
      </c>
      <c r="H723" s="11">
        <f t="shared" si="252"/>
        <v>0</v>
      </c>
      <c r="I723" s="11">
        <f t="shared" si="252"/>
        <v>0</v>
      </c>
      <c r="J723" s="11">
        <f t="shared" si="252"/>
        <v>0</v>
      </c>
      <c r="K723" s="11">
        <f t="shared" si="252"/>
        <v>0</v>
      </c>
      <c r="L723" s="11">
        <f t="shared" si="252"/>
        <v>0</v>
      </c>
      <c r="M723" s="11">
        <f t="shared" si="252"/>
        <v>0</v>
      </c>
      <c r="N723" s="11">
        <f t="shared" si="252"/>
        <v>0</v>
      </c>
      <c r="O723" s="11">
        <f t="shared" si="252"/>
        <v>0</v>
      </c>
    </row>
    <row r="724" spans="1:15" s="57" customFormat="1" ht="25.5" hidden="1">
      <c r="A724" s="50">
        <f t="shared" si="239"/>
        <v>3</v>
      </c>
      <c r="B724" s="150"/>
      <c r="C724" s="160" t="s">
        <v>771</v>
      </c>
      <c r="D724" s="58" t="s">
        <v>2</v>
      </c>
      <c r="E724" s="11">
        <f>SUBTOTAL(9,E725:E726)</f>
        <v>0</v>
      </c>
      <c r="F724" s="11">
        <f t="shared" ref="F724:O724" si="253">SUBTOTAL(9,F725:F726)</f>
        <v>0</v>
      </c>
      <c r="G724" s="11">
        <f t="shared" si="253"/>
        <v>0</v>
      </c>
      <c r="H724" s="11">
        <f t="shared" si="253"/>
        <v>0</v>
      </c>
      <c r="I724" s="11">
        <f t="shared" si="253"/>
        <v>0</v>
      </c>
      <c r="J724" s="11">
        <f t="shared" si="253"/>
        <v>0</v>
      </c>
      <c r="K724" s="11">
        <f t="shared" si="253"/>
        <v>0</v>
      </c>
      <c r="L724" s="11">
        <f t="shared" si="253"/>
        <v>0</v>
      </c>
      <c r="M724" s="11">
        <f t="shared" si="253"/>
        <v>0</v>
      </c>
      <c r="N724" s="11">
        <f t="shared" si="253"/>
        <v>0</v>
      </c>
      <c r="O724" s="11">
        <f t="shared" si="253"/>
        <v>0</v>
      </c>
    </row>
    <row r="725" spans="1:15" s="57" customFormat="1" ht="25.5" hidden="1">
      <c r="A725" s="50">
        <f t="shared" si="239"/>
        <v>3</v>
      </c>
      <c r="B725" s="150"/>
      <c r="C725" s="260" t="s">
        <v>772</v>
      </c>
      <c r="D725" s="58" t="s">
        <v>302</v>
      </c>
      <c r="E725" s="51"/>
      <c r="F725" s="51"/>
      <c r="G725" s="51"/>
      <c r="H725" s="51"/>
      <c r="I725" s="51"/>
      <c r="J725" s="52">
        <f>H725+I725</f>
        <v>0</v>
      </c>
      <c r="K725" s="51"/>
      <c r="L725" s="51"/>
      <c r="M725" s="52">
        <f>K725+L725</f>
        <v>0</v>
      </c>
      <c r="N725" s="51"/>
      <c r="O725" s="52">
        <f>M725+N725</f>
        <v>0</v>
      </c>
    </row>
    <row r="726" spans="1:15" s="57" customFormat="1" ht="25.5" hidden="1">
      <c r="A726" s="50">
        <f t="shared" si="239"/>
        <v>3</v>
      </c>
      <c r="B726" s="150"/>
      <c r="C726" s="260" t="s">
        <v>773</v>
      </c>
      <c r="D726" s="58" t="s">
        <v>304</v>
      </c>
      <c r="E726" s="51"/>
      <c r="F726" s="51"/>
      <c r="G726" s="51"/>
      <c r="H726" s="51"/>
      <c r="I726" s="51"/>
      <c r="J726" s="52">
        <f>H726+I726</f>
        <v>0</v>
      </c>
      <c r="K726" s="51"/>
      <c r="L726" s="51"/>
      <c r="M726" s="52">
        <f>K726+L726</f>
        <v>0</v>
      </c>
      <c r="N726" s="51"/>
      <c r="O726" s="52">
        <f>M726+N726</f>
        <v>0</v>
      </c>
    </row>
    <row r="727" spans="1:15" s="57" customFormat="1" hidden="1">
      <c r="A727" s="50">
        <f t="shared" si="239"/>
        <v>3</v>
      </c>
      <c r="B727" s="150"/>
      <c r="C727" s="258" t="s">
        <v>42</v>
      </c>
      <c r="D727" s="59" t="s">
        <v>3</v>
      </c>
      <c r="E727" s="51"/>
      <c r="F727" s="51"/>
      <c r="G727" s="51"/>
      <c r="H727" s="51"/>
      <c r="I727" s="51"/>
      <c r="J727" s="52">
        <f>H727+I727</f>
        <v>0</v>
      </c>
      <c r="K727" s="51"/>
      <c r="L727" s="51"/>
      <c r="M727" s="52">
        <f>K727+L727</f>
        <v>0</v>
      </c>
      <c r="N727" s="51"/>
      <c r="O727" s="52">
        <f>M727+N727</f>
        <v>0</v>
      </c>
    </row>
    <row r="728" spans="1:15" hidden="1">
      <c r="A728" s="50">
        <f t="shared" si="239"/>
        <v>3</v>
      </c>
      <c r="B728" s="150"/>
      <c r="C728" s="259" t="s">
        <v>449</v>
      </c>
      <c r="D728" s="117" t="s">
        <v>446</v>
      </c>
      <c r="E728" s="11">
        <f>SUBTOTAL(9,E729:E733)</f>
        <v>0</v>
      </c>
      <c r="F728" s="11">
        <f>SUBTOTAL(9,F729:F733)</f>
        <v>0</v>
      </c>
      <c r="G728" s="11">
        <f>SUBTOTAL(9,G729:G733)</f>
        <v>0</v>
      </c>
      <c r="H728" s="11">
        <f>SUBTOTAL(9,H729:H733)</f>
        <v>0</v>
      </c>
      <c r="I728" s="11">
        <f t="shared" ref="I728:N728" si="254">SUBTOTAL(9,I729:I733)</f>
        <v>0</v>
      </c>
      <c r="J728" s="11">
        <f t="shared" si="254"/>
        <v>0</v>
      </c>
      <c r="K728" s="11">
        <f t="shared" si="254"/>
        <v>0</v>
      </c>
      <c r="L728" s="11">
        <f t="shared" si="254"/>
        <v>0</v>
      </c>
      <c r="M728" s="11">
        <f t="shared" si="254"/>
        <v>0</v>
      </c>
      <c r="N728" s="11">
        <f t="shared" si="254"/>
        <v>0</v>
      </c>
      <c r="O728" s="11">
        <f>SUBTOTAL(9,O729:O733)</f>
        <v>0</v>
      </c>
    </row>
    <row r="729" spans="1:15" ht="25.5" hidden="1">
      <c r="A729" s="50">
        <f t="shared" si="239"/>
        <v>3</v>
      </c>
      <c r="B729" s="150"/>
      <c r="C729" s="260" t="s">
        <v>153</v>
      </c>
      <c r="D729" s="60" t="s">
        <v>37</v>
      </c>
      <c r="E729" s="51"/>
      <c r="F729" s="51"/>
      <c r="G729" s="51"/>
      <c r="H729" s="51"/>
      <c r="I729" s="51"/>
      <c r="J729" s="52">
        <f t="shared" ref="J729:J744" si="255">H729+I729</f>
        <v>0</v>
      </c>
      <c r="K729" s="51"/>
      <c r="L729" s="51"/>
      <c r="M729" s="52">
        <f t="shared" ref="M729:M744" si="256">K729+L729</f>
        <v>0</v>
      </c>
      <c r="N729" s="51"/>
      <c r="O729" s="52">
        <f t="shared" ref="O729:O744" si="257">M729+N729</f>
        <v>0</v>
      </c>
    </row>
    <row r="730" spans="1:15" ht="25.5" hidden="1">
      <c r="A730" s="50">
        <f t="shared" si="239"/>
        <v>3</v>
      </c>
      <c r="B730" s="150"/>
      <c r="C730" s="260" t="s">
        <v>154</v>
      </c>
      <c r="D730" s="60" t="s">
        <v>38</v>
      </c>
      <c r="E730" s="51"/>
      <c r="F730" s="51"/>
      <c r="G730" s="51"/>
      <c r="H730" s="51"/>
      <c r="I730" s="51"/>
      <c r="J730" s="52">
        <f t="shared" si="255"/>
        <v>0</v>
      </c>
      <c r="K730" s="51"/>
      <c r="L730" s="51"/>
      <c r="M730" s="52">
        <f t="shared" si="256"/>
        <v>0</v>
      </c>
      <c r="N730" s="51"/>
      <c r="O730" s="52">
        <f t="shared" si="257"/>
        <v>0</v>
      </c>
    </row>
    <row r="731" spans="1:15" s="57" customFormat="1" hidden="1">
      <c r="A731" s="50">
        <f t="shared" si="239"/>
        <v>3</v>
      </c>
      <c r="B731" s="150"/>
      <c r="C731" s="260" t="s">
        <v>155</v>
      </c>
      <c r="D731" s="60" t="s">
        <v>39</v>
      </c>
      <c r="E731" s="51"/>
      <c r="F731" s="51"/>
      <c r="G731" s="51"/>
      <c r="H731" s="51"/>
      <c r="I731" s="51"/>
      <c r="J731" s="52">
        <f t="shared" si="255"/>
        <v>0</v>
      </c>
      <c r="K731" s="51"/>
      <c r="L731" s="51"/>
      <c r="M731" s="52">
        <f t="shared" si="256"/>
        <v>0</v>
      </c>
      <c r="N731" s="51"/>
      <c r="O731" s="52">
        <f t="shared" si="257"/>
        <v>0</v>
      </c>
    </row>
    <row r="732" spans="1:15" s="57" customFormat="1" ht="25.5" hidden="1">
      <c r="A732" s="50">
        <f t="shared" si="239"/>
        <v>3</v>
      </c>
      <c r="B732" s="150"/>
      <c r="C732" s="260" t="s">
        <v>156</v>
      </c>
      <c r="D732" s="60" t="s">
        <v>40</v>
      </c>
      <c r="E732" s="51"/>
      <c r="F732" s="51"/>
      <c r="G732" s="51"/>
      <c r="H732" s="51"/>
      <c r="I732" s="51"/>
      <c r="J732" s="52">
        <f t="shared" si="255"/>
        <v>0</v>
      </c>
      <c r="K732" s="51"/>
      <c r="L732" s="51"/>
      <c r="M732" s="52">
        <f t="shared" si="256"/>
        <v>0</v>
      </c>
      <c r="N732" s="51"/>
      <c r="O732" s="52">
        <f t="shared" si="257"/>
        <v>0</v>
      </c>
    </row>
    <row r="733" spans="1:15" ht="25.5" hidden="1">
      <c r="A733" s="50">
        <f t="shared" si="239"/>
        <v>3</v>
      </c>
      <c r="B733" s="150"/>
      <c r="C733" s="260" t="s">
        <v>157</v>
      </c>
      <c r="D733" s="60" t="s">
        <v>41</v>
      </c>
      <c r="E733" s="51"/>
      <c r="F733" s="51"/>
      <c r="G733" s="51"/>
      <c r="H733" s="51"/>
      <c r="I733" s="51"/>
      <c r="J733" s="52">
        <f t="shared" si="255"/>
        <v>0</v>
      </c>
      <c r="K733" s="51"/>
      <c r="L733" s="51"/>
      <c r="M733" s="52">
        <f t="shared" si="256"/>
        <v>0</v>
      </c>
      <c r="N733" s="51"/>
      <c r="O733" s="52">
        <f t="shared" si="257"/>
        <v>0</v>
      </c>
    </row>
    <row r="734" spans="1:15" hidden="1">
      <c r="A734" s="50">
        <f t="shared" si="239"/>
        <v>3</v>
      </c>
      <c r="B734" s="150"/>
      <c r="C734" s="160" t="s">
        <v>158</v>
      </c>
      <c r="D734" s="60" t="s">
        <v>4</v>
      </c>
      <c r="E734" s="51"/>
      <c r="F734" s="51"/>
      <c r="G734" s="51"/>
      <c r="H734" s="51"/>
      <c r="I734" s="51"/>
      <c r="J734" s="52">
        <f t="shared" si="255"/>
        <v>0</v>
      </c>
      <c r="K734" s="51"/>
      <c r="L734" s="51"/>
      <c r="M734" s="52">
        <f t="shared" si="256"/>
        <v>0</v>
      </c>
      <c r="N734" s="51"/>
      <c r="O734" s="52">
        <f t="shared" si="257"/>
        <v>0</v>
      </c>
    </row>
    <row r="735" spans="1:15" hidden="1">
      <c r="A735" s="50">
        <f t="shared" si="239"/>
        <v>3</v>
      </c>
      <c r="B735" s="150"/>
      <c r="C735" s="159" t="s">
        <v>19</v>
      </c>
      <c r="D735" s="59" t="s">
        <v>5</v>
      </c>
      <c r="E735" s="51"/>
      <c r="F735" s="51"/>
      <c r="G735" s="51"/>
      <c r="H735" s="51"/>
      <c r="I735" s="51"/>
      <c r="J735" s="52">
        <f t="shared" si="255"/>
        <v>0</v>
      </c>
      <c r="K735" s="51"/>
      <c r="L735" s="51"/>
      <c r="M735" s="52">
        <f t="shared" si="256"/>
        <v>0</v>
      </c>
      <c r="N735" s="51"/>
      <c r="O735" s="52">
        <f t="shared" si="257"/>
        <v>0</v>
      </c>
    </row>
    <row r="736" spans="1:15" hidden="1">
      <c r="A736" s="50">
        <f t="shared" si="239"/>
        <v>3</v>
      </c>
      <c r="B736" s="150"/>
      <c r="C736" s="162" t="s">
        <v>450</v>
      </c>
      <c r="D736" s="118" t="s">
        <v>173</v>
      </c>
      <c r="E736" s="51"/>
      <c r="F736" s="51"/>
      <c r="G736" s="51"/>
      <c r="H736" s="51"/>
      <c r="I736" s="51"/>
      <c r="J736" s="52">
        <f t="shared" si="255"/>
        <v>0</v>
      </c>
      <c r="K736" s="51"/>
      <c r="L736" s="51"/>
      <c r="M736" s="52">
        <f t="shared" si="256"/>
        <v>0</v>
      </c>
      <c r="N736" s="51"/>
      <c r="O736" s="52">
        <f t="shared" si="257"/>
        <v>0</v>
      </c>
    </row>
    <row r="737" spans="1:15" hidden="1">
      <c r="A737" s="50">
        <f t="shared" si="239"/>
        <v>3</v>
      </c>
      <c r="B737" s="153"/>
      <c r="C737" s="163" t="s">
        <v>22</v>
      </c>
      <c r="D737" s="137" t="s">
        <v>11</v>
      </c>
      <c r="E737" s="51"/>
      <c r="F737" s="51"/>
      <c r="G737" s="51"/>
      <c r="H737" s="51"/>
      <c r="I737" s="51"/>
      <c r="J737" s="52">
        <f t="shared" si="255"/>
        <v>0</v>
      </c>
      <c r="K737" s="51"/>
      <c r="L737" s="51"/>
      <c r="M737" s="52">
        <f t="shared" si="256"/>
        <v>0</v>
      </c>
      <c r="N737" s="51"/>
      <c r="O737" s="52">
        <f t="shared" si="257"/>
        <v>0</v>
      </c>
    </row>
    <row r="738" spans="1:15" s="57" customFormat="1" hidden="1">
      <c r="A738" s="50">
        <f t="shared" si="239"/>
        <v>3</v>
      </c>
      <c r="B738" s="153"/>
      <c r="C738" s="163" t="s">
        <v>29</v>
      </c>
      <c r="D738" s="136" t="s">
        <v>6</v>
      </c>
      <c r="E738" s="51"/>
      <c r="F738" s="51"/>
      <c r="G738" s="51"/>
      <c r="H738" s="51"/>
      <c r="I738" s="51"/>
      <c r="J738" s="52">
        <f t="shared" si="255"/>
        <v>0</v>
      </c>
      <c r="K738" s="51"/>
      <c r="L738" s="51"/>
      <c r="M738" s="52">
        <f t="shared" si="256"/>
        <v>0</v>
      </c>
      <c r="N738" s="51"/>
      <c r="O738" s="52">
        <f t="shared" si="257"/>
        <v>0</v>
      </c>
    </row>
    <row r="739" spans="1:15" s="57" customFormat="1" hidden="1">
      <c r="A739" s="50">
        <f t="shared" si="239"/>
        <v>3</v>
      </c>
      <c r="B739" s="153"/>
      <c r="C739" s="163" t="s">
        <v>21</v>
      </c>
      <c r="D739" s="137" t="s">
        <v>8</v>
      </c>
      <c r="E739" s="51"/>
      <c r="F739" s="51"/>
      <c r="G739" s="51"/>
      <c r="H739" s="51"/>
      <c r="I739" s="51"/>
      <c r="J739" s="52">
        <f>H739+I739</f>
        <v>0</v>
      </c>
      <c r="K739" s="51"/>
      <c r="L739" s="51"/>
      <c r="M739" s="52">
        <f>K739+L739</f>
        <v>0</v>
      </c>
      <c r="N739" s="51"/>
      <c r="O739" s="52">
        <f t="shared" si="257"/>
        <v>0</v>
      </c>
    </row>
    <row r="740" spans="1:15" s="57" customFormat="1" hidden="1">
      <c r="A740" s="50">
        <f t="shared" si="239"/>
        <v>3</v>
      </c>
      <c r="B740" s="153"/>
      <c r="C740" s="163" t="s">
        <v>526</v>
      </c>
      <c r="D740" s="137" t="s">
        <v>31</v>
      </c>
      <c r="E740" s="51"/>
      <c r="F740" s="51"/>
      <c r="G740" s="51"/>
      <c r="H740" s="51"/>
      <c r="I740" s="51"/>
      <c r="J740" s="52">
        <f t="shared" si="255"/>
        <v>0</v>
      </c>
      <c r="K740" s="51"/>
      <c r="L740" s="51"/>
      <c r="M740" s="52">
        <f t="shared" si="256"/>
        <v>0</v>
      </c>
      <c r="N740" s="51"/>
      <c r="O740" s="52">
        <f t="shared" si="257"/>
        <v>0</v>
      </c>
    </row>
    <row r="741" spans="1:15" s="57" customFormat="1" ht="25.5" hidden="1">
      <c r="A741" s="50">
        <f t="shared" si="239"/>
        <v>3</v>
      </c>
      <c r="B741" s="153"/>
      <c r="C741" s="163" t="s">
        <v>527</v>
      </c>
      <c r="D741" s="136" t="s">
        <v>43</v>
      </c>
      <c r="E741" s="51"/>
      <c r="F741" s="51"/>
      <c r="G741" s="51"/>
      <c r="H741" s="51"/>
      <c r="I741" s="51"/>
      <c r="J741" s="52">
        <f t="shared" si="255"/>
        <v>0</v>
      </c>
      <c r="K741" s="51"/>
      <c r="L741" s="51"/>
      <c r="M741" s="52">
        <f t="shared" si="256"/>
        <v>0</v>
      </c>
      <c r="N741" s="51"/>
      <c r="O741" s="52">
        <f t="shared" si="257"/>
        <v>0</v>
      </c>
    </row>
    <row r="742" spans="1:15" s="57" customFormat="1" hidden="1">
      <c r="A742" s="50">
        <f t="shared" si="239"/>
        <v>3</v>
      </c>
      <c r="B742" s="153"/>
      <c r="C742" s="163" t="s">
        <v>558</v>
      </c>
      <c r="D742" s="137" t="s">
        <v>559</v>
      </c>
      <c r="E742" s="51"/>
      <c r="F742" s="51"/>
      <c r="G742" s="51"/>
      <c r="H742" s="51"/>
      <c r="I742" s="51"/>
      <c r="J742" s="52">
        <f t="shared" si="255"/>
        <v>0</v>
      </c>
      <c r="K742" s="51"/>
      <c r="L742" s="51"/>
      <c r="M742" s="52">
        <f t="shared" si="256"/>
        <v>0</v>
      </c>
      <c r="N742" s="51"/>
      <c r="O742" s="52">
        <f t="shared" si="257"/>
        <v>0</v>
      </c>
    </row>
    <row r="743" spans="1:15" s="57" customFormat="1" ht="25.5" hidden="1">
      <c r="A743" s="50">
        <f t="shared" si="239"/>
        <v>3</v>
      </c>
      <c r="B743" s="153"/>
      <c r="C743" s="163" t="s">
        <v>528</v>
      </c>
      <c r="D743" s="136" t="s">
        <v>9</v>
      </c>
      <c r="E743" s="51"/>
      <c r="F743" s="51"/>
      <c r="G743" s="51"/>
      <c r="H743" s="51"/>
      <c r="I743" s="51"/>
      <c r="J743" s="52">
        <f t="shared" si="255"/>
        <v>0</v>
      </c>
      <c r="K743" s="51"/>
      <c r="L743" s="51"/>
      <c r="M743" s="52">
        <f t="shared" si="256"/>
        <v>0</v>
      </c>
      <c r="N743" s="51"/>
      <c r="O743" s="52">
        <f t="shared" si="257"/>
        <v>0</v>
      </c>
    </row>
    <row r="744" spans="1:15" s="57" customFormat="1" ht="25.5" hidden="1">
      <c r="A744" s="50">
        <f t="shared" si="239"/>
        <v>3</v>
      </c>
      <c r="B744" s="153"/>
      <c r="C744" s="163" t="s">
        <v>30</v>
      </c>
      <c r="D744" s="136" t="s">
        <v>10</v>
      </c>
      <c r="E744" s="51"/>
      <c r="F744" s="51"/>
      <c r="G744" s="51"/>
      <c r="H744" s="51"/>
      <c r="I744" s="51"/>
      <c r="J744" s="52">
        <f t="shared" si="255"/>
        <v>0</v>
      </c>
      <c r="K744" s="51"/>
      <c r="L744" s="51"/>
      <c r="M744" s="52">
        <f t="shared" si="256"/>
        <v>0</v>
      </c>
      <c r="N744" s="51"/>
      <c r="O744" s="52">
        <f t="shared" si="257"/>
        <v>0</v>
      </c>
    </row>
    <row r="745" spans="1:15" s="57" customFormat="1" hidden="1">
      <c r="A745" s="50">
        <f t="shared" si="239"/>
        <v>3</v>
      </c>
      <c r="B745" s="153"/>
      <c r="C745" s="165" t="s">
        <v>451</v>
      </c>
      <c r="D745" s="138" t="s">
        <v>93</v>
      </c>
      <c r="E745" s="11">
        <f>SUBTOTAL(9,E746:E747)</f>
        <v>0</v>
      </c>
      <c r="F745" s="11">
        <f>SUBTOTAL(9,F746:F747)</f>
        <v>0</v>
      </c>
      <c r="G745" s="11">
        <f>SUBTOTAL(9,G746:G747)</f>
        <v>0</v>
      </c>
      <c r="H745" s="11">
        <f>SUBTOTAL(9,H746:H747)</f>
        <v>0</v>
      </c>
      <c r="I745" s="11">
        <f t="shared" ref="I745:N745" si="258">SUBTOTAL(9,I746:I747)</f>
        <v>0</v>
      </c>
      <c r="J745" s="11">
        <f t="shared" si="258"/>
        <v>0</v>
      </c>
      <c r="K745" s="11">
        <f t="shared" si="258"/>
        <v>0</v>
      </c>
      <c r="L745" s="11">
        <f t="shared" si="258"/>
        <v>0</v>
      </c>
      <c r="M745" s="11">
        <f t="shared" si="258"/>
        <v>0</v>
      </c>
      <c r="N745" s="11">
        <f t="shared" si="258"/>
        <v>0</v>
      </c>
      <c r="O745" s="11">
        <f>SUBTOTAL(9,O746:O747)</f>
        <v>0</v>
      </c>
    </row>
    <row r="746" spans="1:15" s="57" customFormat="1" hidden="1">
      <c r="A746" s="50">
        <f t="shared" si="239"/>
        <v>3</v>
      </c>
      <c r="B746" s="153"/>
      <c r="C746" s="166" t="s">
        <v>452</v>
      </c>
      <c r="D746" s="138" t="s">
        <v>453</v>
      </c>
      <c r="E746" s="51"/>
      <c r="F746" s="51"/>
      <c r="G746" s="51"/>
      <c r="H746" s="51"/>
      <c r="I746" s="51"/>
      <c r="J746" s="52">
        <f>H746+I746</f>
        <v>0</v>
      </c>
      <c r="K746" s="51"/>
      <c r="L746" s="51"/>
      <c r="M746" s="52">
        <f>K746+L746</f>
        <v>0</v>
      </c>
      <c r="N746" s="51"/>
      <c r="O746" s="52">
        <f>M746+N746</f>
        <v>0</v>
      </c>
    </row>
    <row r="747" spans="1:15" s="57" customFormat="1" hidden="1">
      <c r="A747" s="50">
        <f t="shared" si="239"/>
        <v>3</v>
      </c>
      <c r="B747" s="153"/>
      <c r="C747" s="166" t="s">
        <v>454</v>
      </c>
      <c r="D747" s="138" t="s">
        <v>455</v>
      </c>
      <c r="E747" s="51"/>
      <c r="F747" s="51"/>
      <c r="G747" s="51"/>
      <c r="H747" s="51"/>
      <c r="I747" s="51"/>
      <c r="J747" s="52">
        <f>H747+I747</f>
        <v>0</v>
      </c>
      <c r="K747" s="51"/>
      <c r="L747" s="51"/>
      <c r="M747" s="52">
        <f>K747+L747</f>
        <v>0</v>
      </c>
      <c r="N747" s="51"/>
      <c r="O747" s="52">
        <f>M747+N747</f>
        <v>0</v>
      </c>
    </row>
    <row r="748" spans="1:15" s="57" customFormat="1" hidden="1">
      <c r="A748" s="50">
        <f t="shared" si="239"/>
        <v>3</v>
      </c>
      <c r="B748" s="156"/>
      <c r="C748" s="158" t="s">
        <v>32</v>
      </c>
      <c r="D748" s="136"/>
      <c r="E748" s="11">
        <f>SUBTOTAL(9,E749:E753)</f>
        <v>0</v>
      </c>
      <c r="F748" s="11">
        <f>SUBTOTAL(9,F749:F753)</f>
        <v>0</v>
      </c>
      <c r="G748" s="11">
        <f>SUBTOTAL(9,G749:G753)</f>
        <v>0</v>
      </c>
      <c r="H748" s="11">
        <f>SUBTOTAL(9,H749:H753)</f>
        <v>0</v>
      </c>
      <c r="I748" s="11">
        <f t="shared" ref="I748:N748" si="259">SUBTOTAL(9,I749:I753)</f>
        <v>0</v>
      </c>
      <c r="J748" s="11">
        <f t="shared" si="259"/>
        <v>0</v>
      </c>
      <c r="K748" s="11">
        <f t="shared" si="259"/>
        <v>0</v>
      </c>
      <c r="L748" s="11">
        <f t="shared" si="259"/>
        <v>0</v>
      </c>
      <c r="M748" s="11">
        <f t="shared" si="259"/>
        <v>0</v>
      </c>
      <c r="N748" s="11">
        <f t="shared" si="259"/>
        <v>0</v>
      </c>
      <c r="O748" s="11">
        <f>SUBTOTAL(9,O749:O753)</f>
        <v>0</v>
      </c>
    </row>
    <row r="749" spans="1:15" s="57" customFormat="1" hidden="1">
      <c r="A749" s="50">
        <f t="shared" si="239"/>
        <v>3</v>
      </c>
      <c r="B749" s="153"/>
      <c r="C749" s="163" t="s">
        <v>70</v>
      </c>
      <c r="D749" s="137" t="s">
        <v>71</v>
      </c>
      <c r="E749" s="51"/>
      <c r="F749" s="51"/>
      <c r="G749" s="51"/>
      <c r="H749" s="51"/>
      <c r="I749" s="51"/>
      <c r="J749" s="52">
        <f>H749+I749</f>
        <v>0</v>
      </c>
      <c r="K749" s="51"/>
      <c r="L749" s="51"/>
      <c r="M749" s="52">
        <f>K749+L749</f>
        <v>0</v>
      </c>
      <c r="N749" s="51"/>
      <c r="O749" s="52">
        <f>M749+N749</f>
        <v>0</v>
      </c>
    </row>
    <row r="750" spans="1:15" s="57" customFormat="1" hidden="1">
      <c r="A750" s="50">
        <f t="shared" si="239"/>
        <v>3</v>
      </c>
      <c r="B750" s="153"/>
      <c r="C750" s="163" t="s">
        <v>72</v>
      </c>
      <c r="D750" s="137" t="s">
        <v>73</v>
      </c>
      <c r="E750" s="51"/>
      <c r="F750" s="51"/>
      <c r="G750" s="51"/>
      <c r="H750" s="51"/>
      <c r="I750" s="51"/>
      <c r="J750" s="52">
        <f>H750+I750</f>
        <v>0</v>
      </c>
      <c r="K750" s="51"/>
      <c r="L750" s="51"/>
      <c r="M750" s="52">
        <f>K750+L750</f>
        <v>0</v>
      </c>
      <c r="N750" s="51"/>
      <c r="O750" s="52">
        <f>M750+N750</f>
        <v>0</v>
      </c>
    </row>
    <row r="751" spans="1:15" s="57" customFormat="1" hidden="1">
      <c r="A751" s="50">
        <f t="shared" si="239"/>
        <v>3</v>
      </c>
      <c r="B751" s="153"/>
      <c r="C751" s="163" t="s">
        <v>74</v>
      </c>
      <c r="D751" s="137" t="s">
        <v>75</v>
      </c>
      <c r="E751" s="51"/>
      <c r="F751" s="51"/>
      <c r="G751" s="51"/>
      <c r="H751" s="51"/>
      <c r="I751" s="51"/>
      <c r="J751" s="52">
        <f>H751+I751</f>
        <v>0</v>
      </c>
      <c r="K751" s="51"/>
      <c r="L751" s="51"/>
      <c r="M751" s="52">
        <f>K751+L751</f>
        <v>0</v>
      </c>
      <c r="N751" s="51"/>
      <c r="O751" s="52">
        <f>M751+N751</f>
        <v>0</v>
      </c>
    </row>
    <row r="752" spans="1:15" s="57" customFormat="1" hidden="1">
      <c r="A752" s="50">
        <f t="shared" si="239"/>
        <v>3</v>
      </c>
      <c r="B752" s="153"/>
      <c r="C752" s="163" t="s">
        <v>76</v>
      </c>
      <c r="D752" s="137" t="s">
        <v>77</v>
      </c>
      <c r="E752" s="51"/>
      <c r="F752" s="51"/>
      <c r="G752" s="51"/>
      <c r="H752" s="51"/>
      <c r="I752" s="51"/>
      <c r="J752" s="52">
        <f>H752+I752</f>
        <v>0</v>
      </c>
      <c r="K752" s="51"/>
      <c r="L752" s="51"/>
      <c r="M752" s="52">
        <f>K752+L752</f>
        <v>0</v>
      </c>
      <c r="N752" s="51"/>
      <c r="O752" s="52">
        <f>M752+N752</f>
        <v>0</v>
      </c>
    </row>
    <row r="753" spans="1:15" s="57" customFormat="1" hidden="1">
      <c r="A753" s="50">
        <f t="shared" si="239"/>
        <v>3</v>
      </c>
      <c r="B753" s="153"/>
      <c r="C753" s="163" t="s">
        <v>12</v>
      </c>
      <c r="D753" s="137" t="s">
        <v>28</v>
      </c>
      <c r="E753" s="51"/>
      <c r="F753" s="51"/>
      <c r="G753" s="51"/>
      <c r="H753" s="51"/>
      <c r="I753" s="51"/>
      <c r="J753" s="52">
        <f>H753+I753</f>
        <v>0</v>
      </c>
      <c r="K753" s="51"/>
      <c r="L753" s="51"/>
      <c r="M753" s="52">
        <f>K753+L753</f>
        <v>0</v>
      </c>
      <c r="N753" s="51"/>
      <c r="O753" s="52">
        <f>M753+N753</f>
        <v>0</v>
      </c>
    </row>
    <row r="754" spans="1:15" s="57" customFormat="1" hidden="1">
      <c r="A754" s="77">
        <f>A755</f>
        <v>3</v>
      </c>
      <c r="B754" s="153"/>
      <c r="C754" s="155"/>
      <c r="D754" s="137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</row>
    <row r="755" spans="1:15" s="57" customFormat="1" hidden="1">
      <c r="A755" s="105">
        <f>MIN(A756:A761)</f>
        <v>3</v>
      </c>
      <c r="B755" s="153"/>
      <c r="C755" s="157" t="s">
        <v>36</v>
      </c>
      <c r="D755" s="137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</row>
    <row r="756" spans="1:15" s="57" customFormat="1" hidden="1">
      <c r="A756" s="50">
        <f t="shared" ref="A756:A761" si="260">IF(MAX(E756:P756)=0,IF(MIN(E756:P756)=0,3,2),2)</f>
        <v>3</v>
      </c>
      <c r="B756" s="153"/>
      <c r="C756" s="155" t="s">
        <v>34</v>
      </c>
      <c r="D756" s="137"/>
      <c r="E756" s="62">
        <f>SUM(E757:E758)</f>
        <v>0</v>
      </c>
      <c r="F756" s="62">
        <f>SUM(F757:F758)</f>
        <v>0</v>
      </c>
      <c r="G756" s="62">
        <f>SUM(G757:G758)</f>
        <v>0</v>
      </c>
      <c r="H756" s="62">
        <f>SUM(H757:H758)</f>
        <v>0</v>
      </c>
      <c r="I756" s="62">
        <f t="shared" ref="I756:N756" si="261">SUM(I757:I758)</f>
        <v>0</v>
      </c>
      <c r="J756" s="62">
        <f t="shared" si="261"/>
        <v>0</v>
      </c>
      <c r="K756" s="62">
        <f t="shared" si="261"/>
        <v>0</v>
      </c>
      <c r="L756" s="62">
        <f t="shared" si="261"/>
        <v>0</v>
      </c>
      <c r="M756" s="62">
        <f t="shared" si="261"/>
        <v>0</v>
      </c>
      <c r="N756" s="62">
        <f t="shared" si="261"/>
        <v>0</v>
      </c>
      <c r="O756" s="62">
        <f>SUM(O757:O758)</f>
        <v>0</v>
      </c>
    </row>
    <row r="757" spans="1:15" s="57" customFormat="1" hidden="1">
      <c r="A757" s="50">
        <f t="shared" si="260"/>
        <v>3</v>
      </c>
      <c r="B757" s="153"/>
      <c r="C757" s="167" t="s">
        <v>80</v>
      </c>
      <c r="D757" s="137"/>
      <c r="E757" s="51"/>
      <c r="F757" s="51"/>
      <c r="G757" s="51"/>
      <c r="H757" s="51"/>
      <c r="I757" s="51"/>
      <c r="J757" s="52">
        <f>H757+I757</f>
        <v>0</v>
      </c>
      <c r="K757" s="51"/>
      <c r="L757" s="51"/>
      <c r="M757" s="52">
        <f>K757+L757</f>
        <v>0</v>
      </c>
      <c r="N757" s="51"/>
      <c r="O757" s="52">
        <f>M757+N757</f>
        <v>0</v>
      </c>
    </row>
    <row r="758" spans="1:15" s="57" customFormat="1" hidden="1">
      <c r="A758" s="50">
        <f t="shared" si="260"/>
        <v>3</v>
      </c>
      <c r="B758" s="153"/>
      <c r="C758" s="167" t="s">
        <v>81</v>
      </c>
      <c r="D758" s="137"/>
      <c r="E758" s="51"/>
      <c r="F758" s="51"/>
      <c r="G758" s="51"/>
      <c r="H758" s="51"/>
      <c r="I758" s="51"/>
      <c r="J758" s="52">
        <f>H758+I758</f>
        <v>0</v>
      </c>
      <c r="K758" s="51"/>
      <c r="L758" s="51"/>
      <c r="M758" s="52">
        <f>K758+L758</f>
        <v>0</v>
      </c>
      <c r="N758" s="51"/>
      <c r="O758" s="52">
        <f>M758+N758</f>
        <v>0</v>
      </c>
    </row>
    <row r="759" spans="1:15" s="57" customFormat="1" hidden="1">
      <c r="A759" s="50">
        <f t="shared" si="260"/>
        <v>3</v>
      </c>
      <c r="B759" s="153"/>
      <c r="C759" s="155" t="s">
        <v>35</v>
      </c>
      <c r="D759" s="137"/>
      <c r="E759" s="62">
        <f>SUM(E760:E761)</f>
        <v>0</v>
      </c>
      <c r="F759" s="62">
        <f>SUM(F760:F761)</f>
        <v>0</v>
      </c>
      <c r="G759" s="62">
        <f>SUM(G760:G761)</f>
        <v>0</v>
      </c>
      <c r="H759" s="62">
        <f>SUM(H760:H761)</f>
        <v>0</v>
      </c>
      <c r="I759" s="62">
        <f t="shared" ref="I759:N759" si="262">SUM(I760:I761)</f>
        <v>0</v>
      </c>
      <c r="J759" s="62">
        <f t="shared" si="262"/>
        <v>0</v>
      </c>
      <c r="K759" s="62">
        <f t="shared" si="262"/>
        <v>0</v>
      </c>
      <c r="L759" s="62">
        <f t="shared" si="262"/>
        <v>0</v>
      </c>
      <c r="M759" s="62">
        <f t="shared" si="262"/>
        <v>0</v>
      </c>
      <c r="N759" s="62">
        <f t="shared" si="262"/>
        <v>0</v>
      </c>
      <c r="O759" s="62">
        <f>SUM(O760:O761)</f>
        <v>0</v>
      </c>
    </row>
    <row r="760" spans="1:15" s="57" customFormat="1" hidden="1">
      <c r="A760" s="50">
        <f t="shared" si="260"/>
        <v>3</v>
      </c>
      <c r="B760" s="153"/>
      <c r="C760" s="167" t="s">
        <v>84</v>
      </c>
      <c r="D760" s="137"/>
      <c r="E760" s="51"/>
      <c r="F760" s="51"/>
      <c r="G760" s="51"/>
      <c r="H760" s="51"/>
      <c r="I760" s="51"/>
      <c r="J760" s="52">
        <f>H760+I760</f>
        <v>0</v>
      </c>
      <c r="K760" s="51"/>
      <c r="L760" s="51"/>
      <c r="M760" s="52">
        <f>K760+L760</f>
        <v>0</v>
      </c>
      <c r="N760" s="51"/>
      <c r="O760" s="52">
        <f>M760+N760</f>
        <v>0</v>
      </c>
    </row>
    <row r="761" spans="1:15" s="57" customFormat="1" hidden="1">
      <c r="A761" s="50">
        <f t="shared" si="260"/>
        <v>3</v>
      </c>
      <c r="B761" s="153"/>
      <c r="C761" s="167" t="s">
        <v>85</v>
      </c>
      <c r="D761" s="137"/>
      <c r="E761" s="51"/>
      <c r="F761" s="51"/>
      <c r="G761" s="51"/>
      <c r="H761" s="51"/>
      <c r="I761" s="51"/>
      <c r="J761" s="52">
        <f>H761+I761</f>
        <v>0</v>
      </c>
      <c r="K761" s="51"/>
      <c r="L761" s="51"/>
      <c r="M761" s="52">
        <f>K761+L761</f>
        <v>0</v>
      </c>
      <c r="N761" s="51"/>
      <c r="O761" s="52">
        <f>M761+N761</f>
        <v>0</v>
      </c>
    </row>
    <row r="762" spans="1:15" s="57" customFormat="1">
      <c r="A762" s="77">
        <f>A763</f>
        <v>2</v>
      </c>
      <c r="B762" s="172"/>
      <c r="C762" s="156"/>
      <c r="D762" s="140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</row>
    <row r="763" spans="1:15" s="57" customFormat="1">
      <c r="A763" s="55">
        <f>IF(ROUND(MAX(E763:P763),0)=0,IF(ROUND(MIN(E763:P763),0)=0,3,2),2)</f>
        <v>2</v>
      </c>
      <c r="B763" s="172"/>
      <c r="C763" s="173" t="s">
        <v>55</v>
      </c>
      <c r="D763" s="140"/>
      <c r="E763" s="76">
        <f>E766+E776+E784</f>
        <v>2500</v>
      </c>
      <c r="F763" s="76">
        <f>F766+F776+F784</f>
        <v>9476</v>
      </c>
      <c r="G763" s="76">
        <f>G766+G776+G784</f>
        <v>0</v>
      </c>
      <c r="H763" s="76">
        <f>H766+H776+H784</f>
        <v>0</v>
      </c>
      <c r="I763" s="76">
        <f t="shared" ref="I763:N763" si="263">I766+I776+I784</f>
        <v>0</v>
      </c>
      <c r="J763" s="76">
        <f t="shared" si="263"/>
        <v>0</v>
      </c>
      <c r="K763" s="76">
        <f t="shared" si="263"/>
        <v>0</v>
      </c>
      <c r="L763" s="76">
        <f t="shared" si="263"/>
        <v>0</v>
      </c>
      <c r="M763" s="76">
        <f t="shared" si="263"/>
        <v>0</v>
      </c>
      <c r="N763" s="76">
        <f t="shared" si="263"/>
        <v>0</v>
      </c>
      <c r="O763" s="76">
        <f>O766+O776+O784</f>
        <v>0</v>
      </c>
    </row>
    <row r="764" spans="1:15" s="57" customFormat="1" hidden="1">
      <c r="A764" s="77">
        <f>A765</f>
        <v>3</v>
      </c>
      <c r="B764" s="172"/>
      <c r="C764" s="156"/>
      <c r="D764" s="140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</row>
    <row r="765" spans="1:15" s="57" customFormat="1" hidden="1">
      <c r="A765" s="105">
        <f>MIN(A766:A773)</f>
        <v>3</v>
      </c>
      <c r="B765" s="172"/>
      <c r="C765" s="174" t="s">
        <v>56</v>
      </c>
      <c r="D765" s="140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</row>
    <row r="766" spans="1:15" s="57" customFormat="1" hidden="1">
      <c r="A766" s="50">
        <f t="shared" ref="A766:A771" si="264">IF(MAX(E766:P766)=0,IF(MIN(E766:P766)=0,3,2),2)</f>
        <v>3</v>
      </c>
      <c r="B766" s="145"/>
      <c r="C766" s="146" t="s">
        <v>25</v>
      </c>
      <c r="D766" s="56"/>
      <c r="E766" s="11">
        <f>SUBTOTAL(9,E767:E773)</f>
        <v>0</v>
      </c>
      <c r="F766" s="11">
        <f>SUBTOTAL(9,F767:F773)</f>
        <v>0</v>
      </c>
      <c r="G766" s="11">
        <f>SUBTOTAL(9,G767:G773)</f>
        <v>0</v>
      </c>
      <c r="H766" s="11">
        <f>SUBTOTAL(9,H767:H773)</f>
        <v>0</v>
      </c>
      <c r="I766" s="11">
        <f t="shared" ref="I766:N766" si="265">SUBTOTAL(9,I767:I773)</f>
        <v>0</v>
      </c>
      <c r="J766" s="11">
        <f t="shared" si="265"/>
        <v>0</v>
      </c>
      <c r="K766" s="11">
        <f t="shared" si="265"/>
        <v>0</v>
      </c>
      <c r="L766" s="11">
        <f t="shared" si="265"/>
        <v>0</v>
      </c>
      <c r="M766" s="11">
        <f t="shared" si="265"/>
        <v>0</v>
      </c>
      <c r="N766" s="11">
        <f t="shared" si="265"/>
        <v>0</v>
      </c>
      <c r="O766" s="11">
        <f>SUBTOTAL(9,O767:O773)</f>
        <v>0</v>
      </c>
    </row>
    <row r="767" spans="1:15" s="57" customFormat="1" hidden="1">
      <c r="A767" s="50">
        <f t="shared" si="264"/>
        <v>3</v>
      </c>
      <c r="B767" s="145" t="s">
        <v>146</v>
      </c>
      <c r="C767" s="157" t="s">
        <v>147</v>
      </c>
      <c r="D767" s="56"/>
      <c r="E767" s="11">
        <f>SUBTOTAL(9,E768:E773)</f>
        <v>0</v>
      </c>
      <c r="F767" s="11">
        <f>SUBTOTAL(9,F768:F773)</f>
        <v>0</v>
      </c>
      <c r="G767" s="11">
        <f>SUBTOTAL(9,G768:G773)</f>
        <v>0</v>
      </c>
      <c r="H767" s="11">
        <f>SUBTOTAL(9,H768:H773)</f>
        <v>0</v>
      </c>
      <c r="I767" s="11">
        <f t="shared" ref="I767:N767" si="266">SUBTOTAL(9,I768:I773)</f>
        <v>0</v>
      </c>
      <c r="J767" s="11">
        <f t="shared" si="266"/>
        <v>0</v>
      </c>
      <c r="K767" s="11">
        <f t="shared" si="266"/>
        <v>0</v>
      </c>
      <c r="L767" s="11">
        <f t="shared" si="266"/>
        <v>0</v>
      </c>
      <c r="M767" s="11">
        <f t="shared" si="266"/>
        <v>0</v>
      </c>
      <c r="N767" s="11">
        <f t="shared" si="266"/>
        <v>0</v>
      </c>
      <c r="O767" s="11">
        <f>SUBTOTAL(9,O768:O773)</f>
        <v>0</v>
      </c>
    </row>
    <row r="768" spans="1:15" s="57" customFormat="1" hidden="1">
      <c r="A768" s="50">
        <f t="shared" si="264"/>
        <v>3</v>
      </c>
      <c r="B768" s="156"/>
      <c r="C768" s="158" t="s">
        <v>26</v>
      </c>
      <c r="D768" s="56"/>
      <c r="E768" s="11">
        <f>SUBTOTAL(9,E769:E771)</f>
        <v>0</v>
      </c>
      <c r="F768" s="11">
        <f>SUBTOTAL(9,F769:F771)</f>
        <v>0</v>
      </c>
      <c r="G768" s="11">
        <f>SUBTOTAL(9,G769:G771)</f>
        <v>0</v>
      </c>
      <c r="H768" s="11">
        <f>SUBTOTAL(9,H769:H771)</f>
        <v>0</v>
      </c>
      <c r="I768" s="11">
        <f t="shared" ref="I768:N768" si="267">SUBTOTAL(9,I769:I771)</f>
        <v>0</v>
      </c>
      <c r="J768" s="11">
        <f t="shared" si="267"/>
        <v>0</v>
      </c>
      <c r="K768" s="11">
        <f t="shared" si="267"/>
        <v>0</v>
      </c>
      <c r="L768" s="11">
        <f t="shared" si="267"/>
        <v>0</v>
      </c>
      <c r="M768" s="11">
        <f t="shared" si="267"/>
        <v>0</v>
      </c>
      <c r="N768" s="11">
        <f t="shared" si="267"/>
        <v>0</v>
      </c>
      <c r="O768" s="11">
        <f>SUBTOTAL(9,O769:O771)</f>
        <v>0</v>
      </c>
    </row>
    <row r="769" spans="1:15" s="57" customFormat="1" hidden="1">
      <c r="A769" s="50">
        <f t="shared" si="264"/>
        <v>3</v>
      </c>
      <c r="B769" s="150"/>
      <c r="C769" s="163" t="s">
        <v>20</v>
      </c>
      <c r="D769" s="59" t="s">
        <v>7</v>
      </c>
      <c r="E769" s="51"/>
      <c r="F769" s="51"/>
      <c r="G769" s="51"/>
      <c r="H769" s="51"/>
      <c r="I769" s="51"/>
      <c r="J769" s="52">
        <f>H769+I769</f>
        <v>0</v>
      </c>
      <c r="K769" s="51"/>
      <c r="L769" s="51"/>
      <c r="M769" s="52">
        <f>K769+L769</f>
        <v>0</v>
      </c>
      <c r="N769" s="51"/>
      <c r="O769" s="52">
        <f>M769+N769</f>
        <v>0</v>
      </c>
    </row>
    <row r="770" spans="1:15" s="57" customFormat="1" hidden="1">
      <c r="A770" s="50">
        <f t="shared" si="264"/>
        <v>3</v>
      </c>
      <c r="B770" s="153"/>
      <c r="C770" s="163" t="s">
        <v>19</v>
      </c>
      <c r="D770" s="136" t="s">
        <v>5</v>
      </c>
      <c r="E770" s="51"/>
      <c r="F770" s="51"/>
      <c r="G770" s="51"/>
      <c r="H770" s="51"/>
      <c r="I770" s="51"/>
      <c r="J770" s="52">
        <f>H770+I770</f>
        <v>0</v>
      </c>
      <c r="K770" s="51"/>
      <c r="L770" s="51"/>
      <c r="M770" s="52">
        <f>K770+L770</f>
        <v>0</v>
      </c>
      <c r="N770" s="51"/>
      <c r="O770" s="52">
        <f>M770+N770</f>
        <v>0</v>
      </c>
    </row>
    <row r="771" spans="1:15" hidden="1">
      <c r="A771" s="50">
        <f t="shared" si="264"/>
        <v>3</v>
      </c>
      <c r="B771" s="153"/>
      <c r="C771" s="162" t="s">
        <v>450</v>
      </c>
      <c r="D771" s="118" t="s">
        <v>173</v>
      </c>
      <c r="E771" s="51"/>
      <c r="F771" s="51"/>
      <c r="G771" s="51"/>
      <c r="H771" s="51"/>
      <c r="I771" s="51"/>
      <c r="J771" s="52">
        <f>H771+I771</f>
        <v>0</v>
      </c>
      <c r="K771" s="51"/>
      <c r="L771" s="51"/>
      <c r="M771" s="52">
        <f>K771+L771</f>
        <v>0</v>
      </c>
      <c r="N771" s="51"/>
      <c r="O771" s="52">
        <f>M771+N771</f>
        <v>0</v>
      </c>
    </row>
    <row r="772" spans="1:15" hidden="1">
      <c r="A772" s="77">
        <f>A773</f>
        <v>3</v>
      </c>
      <c r="B772" s="172"/>
      <c r="C772" s="158" t="s">
        <v>32</v>
      </c>
      <c r="D772" s="140"/>
      <c r="E772" s="11">
        <f>SUBTOTAL(9,E773:E773)</f>
        <v>0</v>
      </c>
      <c r="F772" s="11">
        <f>SUBTOTAL(9,F773:F773)</f>
        <v>0</v>
      </c>
      <c r="G772" s="11">
        <f t="shared" ref="G772:O772" si="268">SUBTOTAL(9,G773:G773)</f>
        <v>0</v>
      </c>
      <c r="H772" s="11">
        <f>SUBTOTAL(9,H773:H773)</f>
        <v>0</v>
      </c>
      <c r="I772" s="11">
        <f t="shared" si="268"/>
        <v>0</v>
      </c>
      <c r="J772" s="11">
        <f t="shared" si="268"/>
        <v>0</v>
      </c>
      <c r="K772" s="11">
        <f t="shared" si="268"/>
        <v>0</v>
      </c>
      <c r="L772" s="11">
        <f t="shared" si="268"/>
        <v>0</v>
      </c>
      <c r="M772" s="11">
        <f t="shared" si="268"/>
        <v>0</v>
      </c>
      <c r="N772" s="11">
        <f t="shared" si="268"/>
        <v>0</v>
      </c>
      <c r="O772" s="11">
        <f t="shared" si="268"/>
        <v>0</v>
      </c>
    </row>
    <row r="773" spans="1:15" hidden="1">
      <c r="A773" s="77">
        <f>A774</f>
        <v>3</v>
      </c>
      <c r="B773" s="172"/>
      <c r="C773" s="163" t="s">
        <v>12</v>
      </c>
      <c r="D773" s="137" t="s">
        <v>28</v>
      </c>
      <c r="E773" s="51"/>
      <c r="F773" s="51"/>
      <c r="G773" s="51"/>
      <c r="H773" s="51"/>
      <c r="I773" s="51"/>
      <c r="J773" s="52">
        <f>H773+I773</f>
        <v>0</v>
      </c>
      <c r="K773" s="51"/>
      <c r="L773" s="51"/>
      <c r="M773" s="52">
        <f>K773+L773</f>
        <v>0</v>
      </c>
      <c r="N773" s="51"/>
      <c r="O773" s="52">
        <f>M773+N773</f>
        <v>0</v>
      </c>
    </row>
    <row r="774" spans="1:15" hidden="1">
      <c r="A774" s="77">
        <f>A775</f>
        <v>3</v>
      </c>
      <c r="B774" s="172"/>
      <c r="C774" s="156"/>
      <c r="D774" s="140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</row>
    <row r="775" spans="1:15" hidden="1">
      <c r="A775" s="105">
        <f>MIN(A776:A781)</f>
        <v>3</v>
      </c>
      <c r="B775" s="172"/>
      <c r="C775" s="174" t="s">
        <v>57</v>
      </c>
      <c r="D775" s="140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</row>
    <row r="776" spans="1:15" hidden="1">
      <c r="A776" s="50">
        <f t="shared" ref="A776:A781" si="269">IF(MAX(E776:P776)=0,IF(MIN(E776:P776)=0,3,2),2)</f>
        <v>3</v>
      </c>
      <c r="B776" s="145"/>
      <c r="C776" s="146" t="s">
        <v>25</v>
      </c>
      <c r="D776" s="56"/>
      <c r="E776" s="11">
        <f>SUBTOTAL(9,E777:E781)</f>
        <v>0</v>
      </c>
      <c r="F776" s="11">
        <f>SUBTOTAL(9,F777:F781)</f>
        <v>0</v>
      </c>
      <c r="G776" s="11">
        <f>SUBTOTAL(9,G777:G781)</f>
        <v>0</v>
      </c>
      <c r="H776" s="11">
        <f>SUBTOTAL(9,H777:H781)</f>
        <v>0</v>
      </c>
      <c r="I776" s="11">
        <f t="shared" ref="I776:N776" si="270">SUBTOTAL(9,I777:I781)</f>
        <v>0</v>
      </c>
      <c r="J776" s="11">
        <f t="shared" si="270"/>
        <v>0</v>
      </c>
      <c r="K776" s="11">
        <f t="shared" si="270"/>
        <v>0</v>
      </c>
      <c r="L776" s="11">
        <f t="shared" si="270"/>
        <v>0</v>
      </c>
      <c r="M776" s="11">
        <f t="shared" si="270"/>
        <v>0</v>
      </c>
      <c r="N776" s="11">
        <f t="shared" si="270"/>
        <v>0</v>
      </c>
      <c r="O776" s="11">
        <f>SUBTOTAL(9,O777:O781)</f>
        <v>0</v>
      </c>
    </row>
    <row r="777" spans="1:15" hidden="1">
      <c r="A777" s="50">
        <f t="shared" si="269"/>
        <v>3</v>
      </c>
      <c r="B777" s="145" t="s">
        <v>146</v>
      </c>
      <c r="C777" s="157" t="s">
        <v>147</v>
      </c>
      <c r="D777" s="56"/>
      <c r="E777" s="11">
        <f>SUBTOTAL(9,E778:E781)</f>
        <v>0</v>
      </c>
      <c r="F777" s="11">
        <f>SUBTOTAL(9,F778:F781)</f>
        <v>0</v>
      </c>
      <c r="G777" s="11">
        <f>SUBTOTAL(9,G778:G781)</f>
        <v>0</v>
      </c>
      <c r="H777" s="11">
        <f>SUBTOTAL(9,H778:H781)</f>
        <v>0</v>
      </c>
      <c r="I777" s="11">
        <f t="shared" ref="I777:N777" si="271">SUBTOTAL(9,I778:I781)</f>
        <v>0</v>
      </c>
      <c r="J777" s="11">
        <f t="shared" si="271"/>
        <v>0</v>
      </c>
      <c r="K777" s="11">
        <f t="shared" si="271"/>
        <v>0</v>
      </c>
      <c r="L777" s="11">
        <f t="shared" si="271"/>
        <v>0</v>
      </c>
      <c r="M777" s="11">
        <f t="shared" si="271"/>
        <v>0</v>
      </c>
      <c r="N777" s="11">
        <f t="shared" si="271"/>
        <v>0</v>
      </c>
      <c r="O777" s="11">
        <f>SUBTOTAL(9,O778:O781)</f>
        <v>0</v>
      </c>
    </row>
    <row r="778" spans="1:15" hidden="1">
      <c r="A778" s="50">
        <f t="shared" si="269"/>
        <v>3</v>
      </c>
      <c r="B778" s="156"/>
      <c r="C778" s="158" t="s">
        <v>26</v>
      </c>
      <c r="D778" s="56"/>
      <c r="E778" s="11">
        <f>SUBTOTAL(9,E779:E781)</f>
        <v>0</v>
      </c>
      <c r="F778" s="11">
        <f>SUBTOTAL(9,F779:F781)</f>
        <v>0</v>
      </c>
      <c r="G778" s="11">
        <f>SUBTOTAL(9,G779:G781)</f>
        <v>0</v>
      </c>
      <c r="H778" s="11">
        <f>SUBTOTAL(9,H779:H781)</f>
        <v>0</v>
      </c>
      <c r="I778" s="11">
        <f t="shared" ref="I778:N778" si="272">SUBTOTAL(9,I779:I781)</f>
        <v>0</v>
      </c>
      <c r="J778" s="11">
        <f t="shared" si="272"/>
        <v>0</v>
      </c>
      <c r="K778" s="11">
        <f t="shared" si="272"/>
        <v>0</v>
      </c>
      <c r="L778" s="11">
        <f t="shared" si="272"/>
        <v>0</v>
      </c>
      <c r="M778" s="11">
        <f t="shared" si="272"/>
        <v>0</v>
      </c>
      <c r="N778" s="11">
        <f t="shared" si="272"/>
        <v>0</v>
      </c>
      <c r="O778" s="11">
        <f>SUBTOTAL(9,O779:O781)</f>
        <v>0</v>
      </c>
    </row>
    <row r="779" spans="1:15" hidden="1">
      <c r="A779" s="50">
        <f t="shared" si="269"/>
        <v>3</v>
      </c>
      <c r="B779" s="153"/>
      <c r="C779" s="163" t="s">
        <v>21</v>
      </c>
      <c r="D779" s="137" t="s">
        <v>8</v>
      </c>
      <c r="E779" s="51"/>
      <c r="F779" s="51"/>
      <c r="G779" s="51"/>
      <c r="H779" s="51"/>
      <c r="I779" s="51"/>
      <c r="J779" s="52">
        <f>H779+I779</f>
        <v>0</v>
      </c>
      <c r="K779" s="51"/>
      <c r="L779" s="51"/>
      <c r="M779" s="52">
        <f>K779+L779</f>
        <v>0</v>
      </c>
      <c r="N779" s="51"/>
      <c r="O779" s="52">
        <f>M779+N779</f>
        <v>0</v>
      </c>
    </row>
    <row r="780" spans="1:15" hidden="1">
      <c r="A780" s="50">
        <f t="shared" si="269"/>
        <v>3</v>
      </c>
      <c r="B780" s="153"/>
      <c r="C780" s="163" t="s">
        <v>19</v>
      </c>
      <c r="D780" s="136" t="s">
        <v>5</v>
      </c>
      <c r="E780" s="51"/>
      <c r="F780" s="51"/>
      <c r="G780" s="51"/>
      <c r="H780" s="51"/>
      <c r="I780" s="51"/>
      <c r="J780" s="52">
        <f>H780+I780</f>
        <v>0</v>
      </c>
      <c r="K780" s="51"/>
      <c r="L780" s="51"/>
      <c r="M780" s="52">
        <f>K780+L780</f>
        <v>0</v>
      </c>
      <c r="N780" s="51"/>
      <c r="O780" s="52">
        <f>M780+N780</f>
        <v>0</v>
      </c>
    </row>
    <row r="781" spans="1:15" hidden="1">
      <c r="A781" s="50">
        <f t="shared" si="269"/>
        <v>3</v>
      </c>
      <c r="B781" s="153"/>
      <c r="C781" s="162" t="s">
        <v>450</v>
      </c>
      <c r="D781" s="118" t="s">
        <v>173</v>
      </c>
      <c r="E781" s="51"/>
      <c r="F781" s="51"/>
      <c r="G781" s="51"/>
      <c r="H781" s="51"/>
      <c r="I781" s="51"/>
      <c r="J781" s="52">
        <f>H781+I781</f>
        <v>0</v>
      </c>
      <c r="K781" s="51"/>
      <c r="L781" s="51"/>
      <c r="M781" s="52">
        <f>K781+L781</f>
        <v>0</v>
      </c>
      <c r="N781" s="51"/>
      <c r="O781" s="52">
        <f>M781+N781</f>
        <v>0</v>
      </c>
    </row>
    <row r="782" spans="1:15">
      <c r="A782" s="77">
        <f>A783</f>
        <v>2</v>
      </c>
      <c r="B782" s="172"/>
      <c r="C782" s="156"/>
      <c r="D782" s="140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</row>
    <row r="783" spans="1:15" ht="25.5">
      <c r="A783" s="105">
        <f>MIN(A784:A847)</f>
        <v>2</v>
      </c>
      <c r="B783" s="172"/>
      <c r="C783" s="175" t="s">
        <v>774</v>
      </c>
      <c r="D783" s="140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</row>
    <row r="784" spans="1:15">
      <c r="A784" s="50">
        <f t="shared" ref="A784:A839" si="273">IF(MAX(E784:P784)=0,IF(MIN(E784:P784)=0,3,2),2)</f>
        <v>2</v>
      </c>
      <c r="B784" s="145"/>
      <c r="C784" s="146" t="s">
        <v>25</v>
      </c>
      <c r="D784" s="56"/>
      <c r="E784" s="11">
        <f>SUBTOTAL(9,E785:E839)</f>
        <v>2500</v>
      </c>
      <c r="F784" s="11">
        <f>SUBTOTAL(9,F785:F839)</f>
        <v>9476</v>
      </c>
      <c r="G784" s="11">
        <f>SUBTOTAL(9,G785:G839)</f>
        <v>0</v>
      </c>
      <c r="H784" s="11">
        <f>SUBTOTAL(9,H785:H839)</f>
        <v>0</v>
      </c>
      <c r="I784" s="11">
        <f t="shared" ref="I784:N784" si="274">SUBTOTAL(9,I785:I839)</f>
        <v>0</v>
      </c>
      <c r="J784" s="11">
        <f t="shared" si="274"/>
        <v>0</v>
      </c>
      <c r="K784" s="11">
        <f t="shared" si="274"/>
        <v>0</v>
      </c>
      <c r="L784" s="11">
        <f t="shared" si="274"/>
        <v>0</v>
      </c>
      <c r="M784" s="11">
        <f t="shared" si="274"/>
        <v>0</v>
      </c>
      <c r="N784" s="11">
        <f t="shared" si="274"/>
        <v>0</v>
      </c>
      <c r="O784" s="11">
        <f>SUBTOTAL(9,O785:O839)</f>
        <v>0</v>
      </c>
    </row>
    <row r="785" spans="1:15">
      <c r="A785" s="50">
        <f t="shared" si="273"/>
        <v>2</v>
      </c>
      <c r="B785" s="145" t="s">
        <v>14</v>
      </c>
      <c r="C785" s="146" t="s">
        <v>125</v>
      </c>
      <c r="D785" s="56"/>
      <c r="E785" s="11">
        <f>SUBTOTAL(9,E786:E808)</f>
        <v>2500</v>
      </c>
      <c r="F785" s="11">
        <f>SUBTOTAL(9,F786:F808)</f>
        <v>9476</v>
      </c>
      <c r="G785" s="11">
        <f>SUBTOTAL(9,G786:G808)</f>
        <v>0</v>
      </c>
      <c r="H785" s="11">
        <f>SUBTOTAL(9,H786:H808)</f>
        <v>0</v>
      </c>
      <c r="I785" s="11">
        <f t="shared" ref="I785:N785" si="275">SUBTOTAL(9,I786:I808)</f>
        <v>0</v>
      </c>
      <c r="J785" s="11">
        <f t="shared" si="275"/>
        <v>0</v>
      </c>
      <c r="K785" s="11">
        <f t="shared" si="275"/>
        <v>0</v>
      </c>
      <c r="L785" s="11">
        <f t="shared" si="275"/>
        <v>0</v>
      </c>
      <c r="M785" s="11">
        <f t="shared" si="275"/>
        <v>0</v>
      </c>
      <c r="N785" s="11">
        <f t="shared" si="275"/>
        <v>0</v>
      </c>
      <c r="O785" s="11">
        <f>SUBTOTAL(9,O786:O808)</f>
        <v>0</v>
      </c>
    </row>
    <row r="786" spans="1:15">
      <c r="A786" s="50">
        <f t="shared" si="273"/>
        <v>2</v>
      </c>
      <c r="B786" s="147"/>
      <c r="C786" s="146" t="s">
        <v>126</v>
      </c>
      <c r="D786" s="56"/>
      <c r="E786" s="11">
        <f>SUBTOTAL(9,E787:E797)</f>
        <v>2500</v>
      </c>
      <c r="F786" s="11">
        <f>SUBTOTAL(9,F787:F797)</f>
        <v>9476</v>
      </c>
      <c r="G786" s="11">
        <f>SUBTOTAL(9,G787:G797)</f>
        <v>0</v>
      </c>
      <c r="H786" s="11">
        <f>SUBTOTAL(9,H787:H797)</f>
        <v>0</v>
      </c>
      <c r="I786" s="11">
        <f t="shared" ref="I786:N786" si="276">SUBTOTAL(9,I787:I797)</f>
        <v>0</v>
      </c>
      <c r="J786" s="11">
        <f t="shared" si="276"/>
        <v>0</v>
      </c>
      <c r="K786" s="11">
        <f t="shared" si="276"/>
        <v>0</v>
      </c>
      <c r="L786" s="11">
        <f t="shared" si="276"/>
        <v>0</v>
      </c>
      <c r="M786" s="11">
        <f t="shared" si="276"/>
        <v>0</v>
      </c>
      <c r="N786" s="11">
        <f t="shared" si="276"/>
        <v>0</v>
      </c>
      <c r="O786" s="11">
        <f>SUBTOTAL(9,O787:O797)</f>
        <v>0</v>
      </c>
    </row>
    <row r="787" spans="1:15" ht="25.5" hidden="1">
      <c r="A787" s="50">
        <f t="shared" si="273"/>
        <v>3</v>
      </c>
      <c r="B787" s="148"/>
      <c r="C787" s="149" t="s">
        <v>127</v>
      </c>
      <c r="D787" s="58" t="s">
        <v>2</v>
      </c>
      <c r="E787" s="11">
        <f>SUBTOTAL(9,E788:E789)</f>
        <v>0</v>
      </c>
      <c r="F787" s="11">
        <f>SUBTOTAL(9,F788:F789)</f>
        <v>0</v>
      </c>
      <c r="G787" s="11">
        <f>SUBTOTAL(9,G788:G789)</f>
        <v>0</v>
      </c>
      <c r="H787" s="11">
        <f>SUBTOTAL(9,H788:H789)</f>
        <v>0</v>
      </c>
      <c r="I787" s="11">
        <f t="shared" ref="I787:N787" si="277">SUBTOTAL(9,I788:I789)</f>
        <v>0</v>
      </c>
      <c r="J787" s="11">
        <f t="shared" si="277"/>
        <v>0</v>
      </c>
      <c r="K787" s="11">
        <f t="shared" si="277"/>
        <v>0</v>
      </c>
      <c r="L787" s="11">
        <f t="shared" si="277"/>
        <v>0</v>
      </c>
      <c r="M787" s="11">
        <f t="shared" si="277"/>
        <v>0</v>
      </c>
      <c r="N787" s="11">
        <f t="shared" si="277"/>
        <v>0</v>
      </c>
      <c r="O787" s="11">
        <f>SUBTOTAL(9,O788:O789)</f>
        <v>0</v>
      </c>
    </row>
    <row r="788" spans="1:15" ht="25.5" hidden="1">
      <c r="A788" s="50">
        <f t="shared" si="273"/>
        <v>3</v>
      </c>
      <c r="B788" s="148"/>
      <c r="C788" s="149" t="s">
        <v>303</v>
      </c>
      <c r="D788" s="58" t="s">
        <v>302</v>
      </c>
      <c r="E788" s="51"/>
      <c r="F788" s="51"/>
      <c r="G788" s="51"/>
      <c r="H788" s="51"/>
      <c r="I788" s="51"/>
      <c r="J788" s="52">
        <f>H788+I788</f>
        <v>0</v>
      </c>
      <c r="K788" s="51"/>
      <c r="L788" s="51"/>
      <c r="M788" s="52">
        <f>K788+L788</f>
        <v>0</v>
      </c>
      <c r="N788" s="51"/>
      <c r="O788" s="52">
        <f>M788+N788</f>
        <v>0</v>
      </c>
    </row>
    <row r="789" spans="1:15" ht="25.5" hidden="1">
      <c r="A789" s="50">
        <f t="shared" si="273"/>
        <v>3</v>
      </c>
      <c r="B789" s="148"/>
      <c r="C789" s="149" t="s">
        <v>305</v>
      </c>
      <c r="D789" s="58" t="s">
        <v>304</v>
      </c>
      <c r="E789" s="51"/>
      <c r="F789" s="51"/>
      <c r="G789" s="51"/>
      <c r="H789" s="51"/>
      <c r="I789" s="51"/>
      <c r="J789" s="52">
        <f>H789+I789</f>
        <v>0</v>
      </c>
      <c r="K789" s="51"/>
      <c r="L789" s="51"/>
      <c r="M789" s="52">
        <f>K789+L789</f>
        <v>0</v>
      </c>
      <c r="N789" s="51"/>
      <c r="O789" s="52">
        <f>M789+N789</f>
        <v>0</v>
      </c>
    </row>
    <row r="790" spans="1:15">
      <c r="A790" s="50">
        <f t="shared" si="273"/>
        <v>2</v>
      </c>
      <c r="B790" s="150"/>
      <c r="C790" s="151" t="s">
        <v>128</v>
      </c>
      <c r="D790" s="59" t="s">
        <v>3</v>
      </c>
      <c r="E790" s="51">
        <v>2100</v>
      </c>
      <c r="F790" s="51">
        <v>7954</v>
      </c>
      <c r="G790" s="51"/>
      <c r="H790" s="51">
        <f>G790</f>
        <v>0</v>
      </c>
      <c r="I790" s="51"/>
      <c r="J790" s="52">
        <f>H790+I790</f>
        <v>0</v>
      </c>
      <c r="K790" s="51"/>
      <c r="L790" s="51"/>
      <c r="M790" s="52">
        <f>K790+L790</f>
        <v>0</v>
      </c>
      <c r="N790" s="51"/>
      <c r="O790" s="52">
        <f>M790+N790</f>
        <v>0</v>
      </c>
    </row>
    <row r="791" spans="1:15">
      <c r="A791" s="50">
        <f t="shared" si="273"/>
        <v>2</v>
      </c>
      <c r="B791" s="150"/>
      <c r="C791" s="152" t="s">
        <v>445</v>
      </c>
      <c r="D791" s="117" t="s">
        <v>446</v>
      </c>
      <c r="E791" s="11">
        <f>SUBTOTAL(9,E792:E796)</f>
        <v>400</v>
      </c>
      <c r="F791" s="11">
        <f>SUBTOTAL(9,F792:F796)</f>
        <v>1522</v>
      </c>
      <c r="G791" s="11">
        <f>SUBTOTAL(9,G792:G796)</f>
        <v>0</v>
      </c>
      <c r="H791" s="11">
        <f>SUBTOTAL(9,H792:H796)</f>
        <v>0</v>
      </c>
      <c r="I791" s="11">
        <f t="shared" ref="I791:N791" si="278">SUBTOTAL(9,I792:I796)</f>
        <v>0</v>
      </c>
      <c r="J791" s="11">
        <f t="shared" si="278"/>
        <v>0</v>
      </c>
      <c r="K791" s="11">
        <f t="shared" si="278"/>
        <v>0</v>
      </c>
      <c r="L791" s="11">
        <f t="shared" si="278"/>
        <v>0</v>
      </c>
      <c r="M791" s="11">
        <f t="shared" si="278"/>
        <v>0</v>
      </c>
      <c r="N791" s="11">
        <f t="shared" si="278"/>
        <v>0</v>
      </c>
      <c r="O791" s="11">
        <f>SUBTOTAL(9,O792:O796)</f>
        <v>0</v>
      </c>
    </row>
    <row r="792" spans="1:15" ht="25.5">
      <c r="A792" s="50">
        <f t="shared" si="273"/>
        <v>2</v>
      </c>
      <c r="B792" s="150"/>
      <c r="C792" s="149" t="s">
        <v>129</v>
      </c>
      <c r="D792" s="60" t="s">
        <v>37</v>
      </c>
      <c r="E792" s="51">
        <v>240</v>
      </c>
      <c r="F792" s="51">
        <v>909</v>
      </c>
      <c r="G792" s="51"/>
      <c r="H792" s="51">
        <f>G792</f>
        <v>0</v>
      </c>
      <c r="I792" s="51"/>
      <c r="J792" s="52">
        <f t="shared" ref="J792:J797" si="279">H792+I792</f>
        <v>0</v>
      </c>
      <c r="K792" s="51"/>
      <c r="L792" s="51"/>
      <c r="M792" s="52">
        <f t="shared" ref="M792:M797" si="280">K792+L792</f>
        <v>0</v>
      </c>
      <c r="N792" s="51"/>
      <c r="O792" s="52">
        <f t="shared" ref="O792:O797" si="281">M792+N792</f>
        <v>0</v>
      </c>
    </row>
    <row r="793" spans="1:15" ht="25.5">
      <c r="A793" s="50">
        <f t="shared" si="273"/>
        <v>2</v>
      </c>
      <c r="B793" s="150"/>
      <c r="C793" s="149" t="s">
        <v>130</v>
      </c>
      <c r="D793" s="60" t="s">
        <v>38</v>
      </c>
      <c r="E793" s="51">
        <v>101</v>
      </c>
      <c r="F793" s="51">
        <v>390</v>
      </c>
      <c r="G793" s="51"/>
      <c r="H793" s="51">
        <f t="shared" ref="H793:H794" si="282">G793</f>
        <v>0</v>
      </c>
      <c r="I793" s="51"/>
      <c r="J793" s="52">
        <f t="shared" si="279"/>
        <v>0</v>
      </c>
      <c r="K793" s="51"/>
      <c r="L793" s="51"/>
      <c r="M793" s="52">
        <f t="shared" si="280"/>
        <v>0</v>
      </c>
      <c r="N793" s="51"/>
      <c r="O793" s="52">
        <f t="shared" si="281"/>
        <v>0</v>
      </c>
    </row>
    <row r="794" spans="1:15">
      <c r="A794" s="50">
        <f t="shared" si="273"/>
        <v>2</v>
      </c>
      <c r="B794" s="150"/>
      <c r="C794" s="149" t="s">
        <v>131</v>
      </c>
      <c r="D794" s="60" t="s">
        <v>39</v>
      </c>
      <c r="E794" s="51">
        <v>59</v>
      </c>
      <c r="F794" s="51">
        <v>223</v>
      </c>
      <c r="G794" s="51"/>
      <c r="H794" s="51">
        <f t="shared" si="282"/>
        <v>0</v>
      </c>
      <c r="I794" s="51"/>
      <c r="J794" s="52">
        <f t="shared" si="279"/>
        <v>0</v>
      </c>
      <c r="K794" s="51"/>
      <c r="L794" s="51"/>
      <c r="M794" s="52">
        <f t="shared" si="280"/>
        <v>0</v>
      </c>
      <c r="N794" s="51"/>
      <c r="O794" s="52">
        <f t="shared" si="281"/>
        <v>0</v>
      </c>
    </row>
    <row r="795" spans="1:15" hidden="1">
      <c r="A795" s="50">
        <f t="shared" si="273"/>
        <v>3</v>
      </c>
      <c r="B795" s="150"/>
      <c r="C795" s="149" t="s">
        <v>132</v>
      </c>
      <c r="D795" s="60" t="s">
        <v>40</v>
      </c>
      <c r="E795" s="51"/>
      <c r="F795" s="51"/>
      <c r="G795" s="51"/>
      <c r="H795" s="51"/>
      <c r="I795" s="51"/>
      <c r="J795" s="52">
        <f t="shared" si="279"/>
        <v>0</v>
      </c>
      <c r="K795" s="51"/>
      <c r="L795" s="51"/>
      <c r="M795" s="52">
        <f t="shared" si="280"/>
        <v>0</v>
      </c>
      <c r="N795" s="51"/>
      <c r="O795" s="52">
        <f t="shared" si="281"/>
        <v>0</v>
      </c>
    </row>
    <row r="796" spans="1:15" s="57" customFormat="1" ht="25.5" hidden="1">
      <c r="A796" s="50">
        <f t="shared" si="273"/>
        <v>3</v>
      </c>
      <c r="B796" s="150"/>
      <c r="C796" s="149" t="s">
        <v>133</v>
      </c>
      <c r="D796" s="60" t="s">
        <v>41</v>
      </c>
      <c r="E796" s="51"/>
      <c r="F796" s="51"/>
      <c r="G796" s="51"/>
      <c r="H796" s="51"/>
      <c r="I796" s="51"/>
      <c r="J796" s="52">
        <f t="shared" si="279"/>
        <v>0</v>
      </c>
      <c r="K796" s="51"/>
      <c r="L796" s="51"/>
      <c r="M796" s="52">
        <f t="shared" si="280"/>
        <v>0</v>
      </c>
      <c r="N796" s="51"/>
      <c r="O796" s="52">
        <f t="shared" si="281"/>
        <v>0</v>
      </c>
    </row>
    <row r="797" spans="1:15" s="57" customFormat="1" hidden="1">
      <c r="A797" s="50">
        <f t="shared" si="273"/>
        <v>3</v>
      </c>
      <c r="B797" s="150"/>
      <c r="C797" s="149" t="s">
        <v>447</v>
      </c>
      <c r="D797" s="60" t="s">
        <v>4</v>
      </c>
      <c r="E797" s="51"/>
      <c r="F797" s="51"/>
      <c r="G797" s="51"/>
      <c r="H797" s="51"/>
      <c r="I797" s="51"/>
      <c r="J797" s="52">
        <f t="shared" si="279"/>
        <v>0</v>
      </c>
      <c r="K797" s="51"/>
      <c r="L797" s="51"/>
      <c r="M797" s="52">
        <f t="shared" si="280"/>
        <v>0</v>
      </c>
      <c r="N797" s="51"/>
      <c r="O797" s="52">
        <f t="shared" si="281"/>
        <v>0</v>
      </c>
    </row>
    <row r="798" spans="1:15" s="57" customFormat="1" hidden="1">
      <c r="A798" s="50">
        <f t="shared" si="273"/>
        <v>3</v>
      </c>
      <c r="B798" s="147"/>
      <c r="C798" s="146" t="s">
        <v>134</v>
      </c>
      <c r="D798" s="56"/>
      <c r="E798" s="11">
        <f>SUBTOTAL(9,E799:E802)</f>
        <v>0</v>
      </c>
      <c r="F798" s="11">
        <f>SUBTOTAL(9,F799:F802)</f>
        <v>0</v>
      </c>
      <c r="G798" s="11">
        <f>SUBTOTAL(9,G799:G802)</f>
        <v>0</v>
      </c>
      <c r="H798" s="11">
        <f>SUBTOTAL(9,H799:H802)</f>
        <v>0</v>
      </c>
      <c r="I798" s="11">
        <f t="shared" ref="I798:N798" si="283">SUBTOTAL(9,I799:I802)</f>
        <v>0</v>
      </c>
      <c r="J798" s="11">
        <f t="shared" si="283"/>
        <v>0</v>
      </c>
      <c r="K798" s="11">
        <f t="shared" si="283"/>
        <v>0</v>
      </c>
      <c r="L798" s="11">
        <f t="shared" si="283"/>
        <v>0</v>
      </c>
      <c r="M798" s="11">
        <f t="shared" si="283"/>
        <v>0</v>
      </c>
      <c r="N798" s="11">
        <f t="shared" si="283"/>
        <v>0</v>
      </c>
      <c r="O798" s="11">
        <f>SUBTOTAL(9,O799:O802)</f>
        <v>0</v>
      </c>
    </row>
    <row r="799" spans="1:15" s="57" customFormat="1" hidden="1">
      <c r="A799" s="50">
        <f t="shared" si="273"/>
        <v>3</v>
      </c>
      <c r="B799" s="150"/>
      <c r="C799" s="151" t="s">
        <v>135</v>
      </c>
      <c r="D799" s="59" t="s">
        <v>5</v>
      </c>
      <c r="E799" s="51"/>
      <c r="F799" s="51"/>
      <c r="G799" s="51"/>
      <c r="H799" s="51"/>
      <c r="I799" s="51"/>
      <c r="J799" s="52">
        <f>H799+I799</f>
        <v>0</v>
      </c>
      <c r="K799" s="51"/>
      <c r="L799" s="51"/>
      <c r="M799" s="52">
        <f>K799+L799</f>
        <v>0</v>
      </c>
      <c r="N799" s="51"/>
      <c r="O799" s="52">
        <f>M799+N799</f>
        <v>0</v>
      </c>
    </row>
    <row r="800" spans="1:15" s="57" customFormat="1" hidden="1">
      <c r="A800" s="50">
        <f t="shared" si="273"/>
        <v>3</v>
      </c>
      <c r="B800" s="153"/>
      <c r="C800" s="154" t="s">
        <v>448</v>
      </c>
      <c r="D800" s="118" t="s">
        <v>173</v>
      </c>
      <c r="E800" s="51"/>
      <c r="F800" s="51"/>
      <c r="G800" s="51"/>
      <c r="H800" s="51"/>
      <c r="I800" s="51"/>
      <c r="J800" s="52">
        <f>H800+I800</f>
        <v>0</v>
      </c>
      <c r="K800" s="51"/>
      <c r="L800" s="51"/>
      <c r="M800" s="52">
        <f>K800+L800</f>
        <v>0</v>
      </c>
      <c r="N800" s="51"/>
      <c r="O800" s="52">
        <f>M800+N800</f>
        <v>0</v>
      </c>
    </row>
    <row r="801" spans="1:15" s="57" customFormat="1" hidden="1">
      <c r="A801" s="50">
        <f t="shared" si="273"/>
        <v>3</v>
      </c>
      <c r="B801" s="153"/>
      <c r="C801" s="155" t="s">
        <v>557</v>
      </c>
      <c r="D801" s="137" t="s">
        <v>8</v>
      </c>
      <c r="E801" s="51"/>
      <c r="F801" s="51"/>
      <c r="G801" s="51"/>
      <c r="H801" s="51"/>
      <c r="I801" s="51"/>
      <c r="J801" s="52">
        <f>H801+I801</f>
        <v>0</v>
      </c>
      <c r="K801" s="51"/>
      <c r="L801" s="51"/>
      <c r="M801" s="52">
        <f>K801+L801</f>
        <v>0</v>
      </c>
      <c r="N801" s="51"/>
      <c r="O801" s="52">
        <f>M801+N801</f>
        <v>0</v>
      </c>
    </row>
    <row r="802" spans="1:15" s="57" customFormat="1" ht="25.5" hidden="1">
      <c r="A802" s="50">
        <f t="shared" si="273"/>
        <v>3</v>
      </c>
      <c r="B802" s="153"/>
      <c r="C802" s="155" t="s">
        <v>139</v>
      </c>
      <c r="D802" s="136" t="s">
        <v>10</v>
      </c>
      <c r="E802" s="51"/>
      <c r="F802" s="51"/>
      <c r="G802" s="51"/>
      <c r="H802" s="51"/>
      <c r="I802" s="51"/>
      <c r="J802" s="52">
        <f>H802+I802</f>
        <v>0</v>
      </c>
      <c r="K802" s="51"/>
      <c r="L802" s="51"/>
      <c r="M802" s="52">
        <f>K802+L802</f>
        <v>0</v>
      </c>
      <c r="N802" s="51"/>
      <c r="O802" s="52">
        <f>M802+N802</f>
        <v>0</v>
      </c>
    </row>
    <row r="803" spans="1:15" s="57" customFormat="1" hidden="1">
      <c r="A803" s="50">
        <f t="shared" si="273"/>
        <v>3</v>
      </c>
      <c r="B803" s="156"/>
      <c r="C803" s="157" t="s">
        <v>140</v>
      </c>
      <c r="D803" s="136"/>
      <c r="E803" s="11">
        <f>SUBTOTAL(9,E804:E808)</f>
        <v>0</v>
      </c>
      <c r="F803" s="11">
        <f>SUBTOTAL(9,F804:F808)</f>
        <v>0</v>
      </c>
      <c r="G803" s="11">
        <f>SUBTOTAL(9,G804:G808)</f>
        <v>0</v>
      </c>
      <c r="H803" s="11">
        <f>SUBTOTAL(9,H804:H808)</f>
        <v>0</v>
      </c>
      <c r="I803" s="11">
        <f t="shared" ref="I803:N803" si="284">SUBTOTAL(9,I804:I808)</f>
        <v>0</v>
      </c>
      <c r="J803" s="11">
        <f t="shared" si="284"/>
        <v>0</v>
      </c>
      <c r="K803" s="11">
        <f t="shared" si="284"/>
        <v>0</v>
      </c>
      <c r="L803" s="11">
        <f t="shared" si="284"/>
        <v>0</v>
      </c>
      <c r="M803" s="11">
        <f t="shared" si="284"/>
        <v>0</v>
      </c>
      <c r="N803" s="11">
        <f t="shared" si="284"/>
        <v>0</v>
      </c>
      <c r="O803" s="11">
        <f>SUBTOTAL(9,O804:O808)</f>
        <v>0</v>
      </c>
    </row>
    <row r="804" spans="1:15" s="57" customFormat="1" hidden="1">
      <c r="A804" s="50">
        <f t="shared" si="273"/>
        <v>3</v>
      </c>
      <c r="B804" s="153"/>
      <c r="C804" s="155" t="s">
        <v>141</v>
      </c>
      <c r="D804" s="137" t="s">
        <v>71</v>
      </c>
      <c r="E804" s="51"/>
      <c r="F804" s="51"/>
      <c r="G804" s="51"/>
      <c r="H804" s="51"/>
      <c r="I804" s="51"/>
      <c r="J804" s="52">
        <f>H804+I804</f>
        <v>0</v>
      </c>
      <c r="K804" s="51"/>
      <c r="L804" s="51"/>
      <c r="M804" s="52">
        <f>K804+L804</f>
        <v>0</v>
      </c>
      <c r="N804" s="51"/>
      <c r="O804" s="52">
        <f>M804+N804</f>
        <v>0</v>
      </c>
    </row>
    <row r="805" spans="1:15" s="57" customFormat="1" hidden="1">
      <c r="A805" s="50">
        <f t="shared" si="273"/>
        <v>3</v>
      </c>
      <c r="B805" s="153"/>
      <c r="C805" s="155" t="s">
        <v>142</v>
      </c>
      <c r="D805" s="137" t="s">
        <v>73</v>
      </c>
      <c r="E805" s="51"/>
      <c r="F805" s="51"/>
      <c r="G805" s="51"/>
      <c r="H805" s="51"/>
      <c r="I805" s="51"/>
      <c r="J805" s="52">
        <f>H805+I805</f>
        <v>0</v>
      </c>
      <c r="K805" s="51"/>
      <c r="L805" s="51"/>
      <c r="M805" s="52">
        <f>K805+L805</f>
        <v>0</v>
      </c>
      <c r="N805" s="51"/>
      <c r="O805" s="52">
        <f>M805+N805</f>
        <v>0</v>
      </c>
    </row>
    <row r="806" spans="1:15" s="57" customFormat="1" hidden="1">
      <c r="A806" s="50">
        <f t="shared" si="273"/>
        <v>3</v>
      </c>
      <c r="B806" s="153"/>
      <c r="C806" s="155" t="s">
        <v>143</v>
      </c>
      <c r="D806" s="137" t="s">
        <v>75</v>
      </c>
      <c r="E806" s="51"/>
      <c r="F806" s="51"/>
      <c r="G806" s="51"/>
      <c r="H806" s="51"/>
      <c r="I806" s="51"/>
      <c r="J806" s="52">
        <f>H806+I806</f>
        <v>0</v>
      </c>
      <c r="K806" s="51"/>
      <c r="L806" s="51"/>
      <c r="M806" s="52">
        <f>K806+L806</f>
        <v>0</v>
      </c>
      <c r="N806" s="51"/>
      <c r="O806" s="52">
        <f>M806+N806</f>
        <v>0</v>
      </c>
    </row>
    <row r="807" spans="1:15" s="57" customFormat="1" hidden="1">
      <c r="A807" s="50">
        <f t="shared" si="273"/>
        <v>3</v>
      </c>
      <c r="B807" s="153"/>
      <c r="C807" s="155" t="s">
        <v>144</v>
      </c>
      <c r="D807" s="137" t="s">
        <v>77</v>
      </c>
      <c r="E807" s="51"/>
      <c r="F807" s="51"/>
      <c r="G807" s="51"/>
      <c r="H807" s="51"/>
      <c r="I807" s="51"/>
      <c r="J807" s="52">
        <f>H807+I807</f>
        <v>0</v>
      </c>
      <c r="K807" s="51"/>
      <c r="L807" s="51"/>
      <c r="M807" s="52">
        <f>K807+L807</f>
        <v>0</v>
      </c>
      <c r="N807" s="51"/>
      <c r="O807" s="52">
        <f>M807+N807</f>
        <v>0</v>
      </c>
    </row>
    <row r="808" spans="1:15" s="57" customFormat="1" hidden="1">
      <c r="A808" s="50">
        <f t="shared" si="273"/>
        <v>3</v>
      </c>
      <c r="B808" s="153"/>
      <c r="C808" s="155" t="s">
        <v>145</v>
      </c>
      <c r="D808" s="137" t="s">
        <v>28</v>
      </c>
      <c r="E808" s="51"/>
      <c r="F808" s="51"/>
      <c r="G808" s="51"/>
      <c r="H808" s="51"/>
      <c r="I808" s="51"/>
      <c r="J808" s="52">
        <f>H808+I808</f>
        <v>0</v>
      </c>
      <c r="K808" s="51"/>
      <c r="L808" s="51"/>
      <c r="M808" s="52">
        <f>K808+L808</f>
        <v>0</v>
      </c>
      <c r="N808" s="51"/>
      <c r="O808" s="52">
        <f>M808+N808</f>
        <v>0</v>
      </c>
    </row>
    <row r="809" spans="1:15" s="57" customFormat="1" hidden="1">
      <c r="A809" s="50">
        <f t="shared" si="273"/>
        <v>3</v>
      </c>
      <c r="B809" s="145" t="s">
        <v>146</v>
      </c>
      <c r="C809" s="157" t="s">
        <v>147</v>
      </c>
      <c r="D809" s="56"/>
      <c r="E809" s="11">
        <f>SUBTOTAL(9,E810:E839)</f>
        <v>0</v>
      </c>
      <c r="F809" s="11">
        <f>SUBTOTAL(9,F810:F839)</f>
        <v>0</v>
      </c>
      <c r="G809" s="11">
        <f>SUBTOTAL(9,G810:G839)</f>
        <v>0</v>
      </c>
      <c r="H809" s="11">
        <f>SUBTOTAL(9,H810:H839)</f>
        <v>0</v>
      </c>
      <c r="I809" s="11">
        <f t="shared" ref="I809:N809" si="285">SUBTOTAL(9,I810:I839)</f>
        <v>0</v>
      </c>
      <c r="J809" s="11">
        <f t="shared" si="285"/>
        <v>0</v>
      </c>
      <c r="K809" s="11">
        <f t="shared" si="285"/>
        <v>0</v>
      </c>
      <c r="L809" s="11">
        <f t="shared" si="285"/>
        <v>0</v>
      </c>
      <c r="M809" s="11">
        <f t="shared" si="285"/>
        <v>0</v>
      </c>
      <c r="N809" s="11">
        <f t="shared" si="285"/>
        <v>0</v>
      </c>
      <c r="O809" s="11">
        <f>SUBTOTAL(9,O810:O839)</f>
        <v>0</v>
      </c>
    </row>
    <row r="810" spans="1:15" s="57" customFormat="1" hidden="1">
      <c r="A810" s="50">
        <f t="shared" si="273"/>
        <v>3</v>
      </c>
      <c r="B810" s="156"/>
      <c r="C810" s="158" t="s">
        <v>26</v>
      </c>
      <c r="D810" s="56"/>
      <c r="E810" s="11">
        <f>SUBTOTAL(9,E811:E830)</f>
        <v>0</v>
      </c>
      <c r="F810" s="11">
        <f t="shared" ref="F810:O810" si="286">SUBTOTAL(9,F811:F830)</f>
        <v>0</v>
      </c>
      <c r="G810" s="11">
        <f t="shared" si="286"/>
        <v>0</v>
      </c>
      <c r="H810" s="11">
        <f t="shared" si="286"/>
        <v>0</v>
      </c>
      <c r="I810" s="11">
        <f t="shared" si="286"/>
        <v>0</v>
      </c>
      <c r="J810" s="11">
        <f t="shared" si="286"/>
        <v>0</v>
      </c>
      <c r="K810" s="11">
        <f t="shared" si="286"/>
        <v>0</v>
      </c>
      <c r="L810" s="11">
        <f t="shared" si="286"/>
        <v>0</v>
      </c>
      <c r="M810" s="11">
        <f t="shared" si="286"/>
        <v>0</v>
      </c>
      <c r="N810" s="11">
        <f t="shared" si="286"/>
        <v>0</v>
      </c>
      <c r="O810" s="11">
        <f t="shared" si="286"/>
        <v>0</v>
      </c>
    </row>
    <row r="811" spans="1:15" s="57" customFormat="1" hidden="1">
      <c r="A811" s="50">
        <f t="shared" si="273"/>
        <v>3</v>
      </c>
      <c r="B811" s="150"/>
      <c r="C811" s="161" t="s">
        <v>770</v>
      </c>
      <c r="D811" s="56"/>
      <c r="E811" s="11">
        <f>SUBTOTAL(9,E812:E822)</f>
        <v>0</v>
      </c>
      <c r="F811" s="11">
        <f t="shared" ref="F811:O811" si="287">SUBTOTAL(9,F812:F822)</f>
        <v>0</v>
      </c>
      <c r="G811" s="11">
        <f t="shared" si="287"/>
        <v>0</v>
      </c>
      <c r="H811" s="11">
        <f t="shared" si="287"/>
        <v>0</v>
      </c>
      <c r="I811" s="11">
        <f t="shared" si="287"/>
        <v>0</v>
      </c>
      <c r="J811" s="11">
        <f t="shared" si="287"/>
        <v>0</v>
      </c>
      <c r="K811" s="11">
        <f t="shared" si="287"/>
        <v>0</v>
      </c>
      <c r="L811" s="11">
        <f t="shared" si="287"/>
        <v>0</v>
      </c>
      <c r="M811" s="11">
        <f t="shared" si="287"/>
        <v>0</v>
      </c>
      <c r="N811" s="11">
        <f t="shared" si="287"/>
        <v>0</v>
      </c>
      <c r="O811" s="11">
        <f t="shared" si="287"/>
        <v>0</v>
      </c>
    </row>
    <row r="812" spans="1:15" s="57" customFormat="1" ht="25.5" hidden="1">
      <c r="A812" s="50">
        <f t="shared" si="273"/>
        <v>3</v>
      </c>
      <c r="B812" s="150"/>
      <c r="C812" s="160" t="s">
        <v>771</v>
      </c>
      <c r="D812" s="58" t="s">
        <v>2</v>
      </c>
      <c r="E812" s="11">
        <f>SUBTOTAL(9,E813:E814)</f>
        <v>0</v>
      </c>
      <c r="F812" s="11">
        <f t="shared" ref="F812:O812" si="288">SUBTOTAL(9,F813:F814)</f>
        <v>0</v>
      </c>
      <c r="G812" s="11">
        <f t="shared" si="288"/>
        <v>0</v>
      </c>
      <c r="H812" s="11">
        <f t="shared" si="288"/>
        <v>0</v>
      </c>
      <c r="I812" s="11">
        <f t="shared" si="288"/>
        <v>0</v>
      </c>
      <c r="J812" s="11">
        <f t="shared" si="288"/>
        <v>0</v>
      </c>
      <c r="K812" s="11">
        <f t="shared" si="288"/>
        <v>0</v>
      </c>
      <c r="L812" s="11">
        <f t="shared" si="288"/>
        <v>0</v>
      </c>
      <c r="M812" s="11">
        <f t="shared" si="288"/>
        <v>0</v>
      </c>
      <c r="N812" s="11">
        <f t="shared" si="288"/>
        <v>0</v>
      </c>
      <c r="O812" s="11">
        <f t="shared" si="288"/>
        <v>0</v>
      </c>
    </row>
    <row r="813" spans="1:15" s="57" customFormat="1" ht="25.5" hidden="1">
      <c r="A813" s="50">
        <f t="shared" si="273"/>
        <v>3</v>
      </c>
      <c r="B813" s="150"/>
      <c r="C813" s="260" t="s">
        <v>772</v>
      </c>
      <c r="D813" s="58" t="s">
        <v>302</v>
      </c>
      <c r="E813" s="51"/>
      <c r="F813" s="51"/>
      <c r="G813" s="51"/>
      <c r="H813" s="51"/>
      <c r="I813" s="51"/>
      <c r="J813" s="52">
        <f>H813+I813</f>
        <v>0</v>
      </c>
      <c r="K813" s="51"/>
      <c r="L813" s="51"/>
      <c r="M813" s="52">
        <f>K813+L813</f>
        <v>0</v>
      </c>
      <c r="N813" s="51"/>
      <c r="O813" s="52">
        <f>M813+N813</f>
        <v>0</v>
      </c>
    </row>
    <row r="814" spans="1:15" s="57" customFormat="1" ht="25.5" hidden="1">
      <c r="A814" s="50">
        <f t="shared" si="273"/>
        <v>3</v>
      </c>
      <c r="B814" s="150"/>
      <c r="C814" s="260" t="s">
        <v>773</v>
      </c>
      <c r="D814" s="58" t="s">
        <v>304</v>
      </c>
      <c r="E814" s="51"/>
      <c r="F814" s="51"/>
      <c r="G814" s="51"/>
      <c r="H814" s="51"/>
      <c r="I814" s="51"/>
      <c r="J814" s="52">
        <f>H814+I814</f>
        <v>0</v>
      </c>
      <c r="K814" s="51"/>
      <c r="L814" s="51"/>
      <c r="M814" s="52">
        <f>K814+L814</f>
        <v>0</v>
      </c>
      <c r="N814" s="51"/>
      <c r="O814" s="52">
        <f>M814+N814</f>
        <v>0</v>
      </c>
    </row>
    <row r="815" spans="1:15" s="57" customFormat="1" hidden="1">
      <c r="A815" s="50">
        <f t="shared" si="273"/>
        <v>3</v>
      </c>
      <c r="B815" s="150"/>
      <c r="C815" s="258" t="s">
        <v>42</v>
      </c>
      <c r="D815" s="59" t="s">
        <v>3</v>
      </c>
      <c r="E815" s="51"/>
      <c r="F815" s="51"/>
      <c r="G815" s="51"/>
      <c r="H815" s="51"/>
      <c r="I815" s="51"/>
      <c r="J815" s="52">
        <f>H815+I815</f>
        <v>0</v>
      </c>
      <c r="K815" s="51"/>
      <c r="L815" s="51"/>
      <c r="M815" s="52">
        <f>K815+L815</f>
        <v>0</v>
      </c>
      <c r="N815" s="51"/>
      <c r="O815" s="52">
        <f>M815+N815</f>
        <v>0</v>
      </c>
    </row>
    <row r="816" spans="1:15" s="57" customFormat="1" hidden="1">
      <c r="A816" s="50">
        <f t="shared" si="273"/>
        <v>3</v>
      </c>
      <c r="B816" s="150"/>
      <c r="C816" s="259" t="s">
        <v>449</v>
      </c>
      <c r="D816" s="117" t="s">
        <v>446</v>
      </c>
      <c r="E816" s="11">
        <f>SUBTOTAL(9,E817:E821)</f>
        <v>0</v>
      </c>
      <c r="F816" s="11">
        <f>SUBTOTAL(9,F817:F821)</f>
        <v>0</v>
      </c>
      <c r="G816" s="11">
        <f>SUBTOTAL(9,G817:G821)</f>
        <v>0</v>
      </c>
      <c r="H816" s="11">
        <f>SUBTOTAL(9,H817:H821)</f>
        <v>0</v>
      </c>
      <c r="I816" s="11">
        <f t="shared" ref="I816:N816" si="289">SUBTOTAL(9,I817:I821)</f>
        <v>0</v>
      </c>
      <c r="J816" s="11">
        <f t="shared" si="289"/>
        <v>0</v>
      </c>
      <c r="K816" s="11">
        <f t="shared" si="289"/>
        <v>0</v>
      </c>
      <c r="L816" s="11">
        <f t="shared" si="289"/>
        <v>0</v>
      </c>
      <c r="M816" s="11">
        <f t="shared" si="289"/>
        <v>0</v>
      </c>
      <c r="N816" s="11">
        <f t="shared" si="289"/>
        <v>0</v>
      </c>
      <c r="O816" s="11">
        <f>SUBTOTAL(9,O817:O821)</f>
        <v>0</v>
      </c>
    </row>
    <row r="817" spans="1:15" s="57" customFormat="1" ht="25.5" hidden="1">
      <c r="A817" s="50">
        <f t="shared" si="273"/>
        <v>3</v>
      </c>
      <c r="B817" s="150"/>
      <c r="C817" s="260" t="s">
        <v>153</v>
      </c>
      <c r="D817" s="60" t="s">
        <v>37</v>
      </c>
      <c r="E817" s="51"/>
      <c r="F817" s="51"/>
      <c r="G817" s="51"/>
      <c r="H817" s="51"/>
      <c r="I817" s="51"/>
      <c r="J817" s="52">
        <f t="shared" ref="J817:J830" si="290">H817+I817</f>
        <v>0</v>
      </c>
      <c r="K817" s="51"/>
      <c r="L817" s="51"/>
      <c r="M817" s="52">
        <f t="shared" ref="M817:M830" si="291">K817+L817</f>
        <v>0</v>
      </c>
      <c r="N817" s="51"/>
      <c r="O817" s="52">
        <f t="shared" ref="O817:O830" si="292">M817+N817</f>
        <v>0</v>
      </c>
    </row>
    <row r="818" spans="1:15" s="57" customFormat="1" ht="25.5" hidden="1">
      <c r="A818" s="50">
        <f t="shared" si="273"/>
        <v>3</v>
      </c>
      <c r="B818" s="150"/>
      <c r="C818" s="260" t="s">
        <v>154</v>
      </c>
      <c r="D818" s="60" t="s">
        <v>38</v>
      </c>
      <c r="E818" s="51"/>
      <c r="F818" s="51"/>
      <c r="G818" s="51"/>
      <c r="H818" s="51"/>
      <c r="I818" s="51"/>
      <c r="J818" s="52">
        <f t="shared" si="290"/>
        <v>0</v>
      </c>
      <c r="K818" s="51"/>
      <c r="L818" s="51"/>
      <c r="M818" s="52">
        <f t="shared" si="291"/>
        <v>0</v>
      </c>
      <c r="N818" s="51"/>
      <c r="O818" s="52">
        <f t="shared" si="292"/>
        <v>0</v>
      </c>
    </row>
    <row r="819" spans="1:15" s="57" customFormat="1" hidden="1">
      <c r="A819" s="50">
        <f t="shared" si="273"/>
        <v>3</v>
      </c>
      <c r="B819" s="150"/>
      <c r="C819" s="260" t="s">
        <v>155</v>
      </c>
      <c r="D819" s="60" t="s">
        <v>39</v>
      </c>
      <c r="E819" s="51"/>
      <c r="F819" s="51"/>
      <c r="G819" s="51"/>
      <c r="H819" s="51"/>
      <c r="I819" s="51"/>
      <c r="J819" s="52">
        <f t="shared" si="290"/>
        <v>0</v>
      </c>
      <c r="K819" s="51"/>
      <c r="L819" s="51"/>
      <c r="M819" s="52">
        <f t="shared" si="291"/>
        <v>0</v>
      </c>
      <c r="N819" s="51"/>
      <c r="O819" s="52">
        <f t="shared" si="292"/>
        <v>0</v>
      </c>
    </row>
    <row r="820" spans="1:15" s="57" customFormat="1" ht="25.5" hidden="1">
      <c r="A820" s="50">
        <f t="shared" si="273"/>
        <v>3</v>
      </c>
      <c r="B820" s="150"/>
      <c r="C820" s="260" t="s">
        <v>156</v>
      </c>
      <c r="D820" s="60" t="s">
        <v>40</v>
      </c>
      <c r="E820" s="51"/>
      <c r="F820" s="51"/>
      <c r="G820" s="51"/>
      <c r="H820" s="51"/>
      <c r="I820" s="51"/>
      <c r="J820" s="52">
        <f t="shared" si="290"/>
        <v>0</v>
      </c>
      <c r="K820" s="51"/>
      <c r="L820" s="51"/>
      <c r="M820" s="52">
        <f t="shared" si="291"/>
        <v>0</v>
      </c>
      <c r="N820" s="51"/>
      <c r="O820" s="52">
        <f t="shared" si="292"/>
        <v>0</v>
      </c>
    </row>
    <row r="821" spans="1:15" s="57" customFormat="1" ht="25.5" hidden="1">
      <c r="A821" s="50">
        <f t="shared" si="273"/>
        <v>3</v>
      </c>
      <c r="B821" s="150"/>
      <c r="C821" s="260" t="s">
        <v>157</v>
      </c>
      <c r="D821" s="60" t="s">
        <v>41</v>
      </c>
      <c r="E821" s="51"/>
      <c r="F821" s="51"/>
      <c r="G821" s="51"/>
      <c r="H821" s="51"/>
      <c r="I821" s="51"/>
      <c r="J821" s="52">
        <f t="shared" si="290"/>
        <v>0</v>
      </c>
      <c r="K821" s="51"/>
      <c r="L821" s="51"/>
      <c r="M821" s="52">
        <f t="shared" si="291"/>
        <v>0</v>
      </c>
      <c r="N821" s="51"/>
      <c r="O821" s="52">
        <f t="shared" si="292"/>
        <v>0</v>
      </c>
    </row>
    <row r="822" spans="1:15" s="57" customFormat="1" hidden="1">
      <c r="A822" s="50">
        <f t="shared" si="273"/>
        <v>3</v>
      </c>
      <c r="B822" s="150"/>
      <c r="C822" s="160" t="s">
        <v>158</v>
      </c>
      <c r="D822" s="60" t="s">
        <v>4</v>
      </c>
      <c r="E822" s="51"/>
      <c r="F822" s="51"/>
      <c r="G822" s="51"/>
      <c r="H822" s="51"/>
      <c r="I822" s="51"/>
      <c r="J822" s="52">
        <f t="shared" si="290"/>
        <v>0</v>
      </c>
      <c r="K822" s="51"/>
      <c r="L822" s="51"/>
      <c r="M822" s="52">
        <f t="shared" si="291"/>
        <v>0</v>
      </c>
      <c r="N822" s="51"/>
      <c r="O822" s="52">
        <f t="shared" si="292"/>
        <v>0</v>
      </c>
    </row>
    <row r="823" spans="1:15" s="57" customFormat="1" hidden="1">
      <c r="A823" s="50">
        <f t="shared" si="273"/>
        <v>3</v>
      </c>
      <c r="B823" s="150"/>
      <c r="C823" s="159" t="s">
        <v>19</v>
      </c>
      <c r="D823" s="59" t="s">
        <v>5</v>
      </c>
      <c r="E823" s="51"/>
      <c r="F823" s="51"/>
      <c r="G823" s="51"/>
      <c r="H823" s="51"/>
      <c r="I823" s="51"/>
      <c r="J823" s="52">
        <f t="shared" si="290"/>
        <v>0</v>
      </c>
      <c r="K823" s="51"/>
      <c r="L823" s="51"/>
      <c r="M823" s="52">
        <f t="shared" si="291"/>
        <v>0</v>
      </c>
      <c r="N823" s="51"/>
      <c r="O823" s="52">
        <f t="shared" si="292"/>
        <v>0</v>
      </c>
    </row>
    <row r="824" spans="1:15" s="57" customFormat="1" hidden="1">
      <c r="A824" s="50">
        <f t="shared" si="273"/>
        <v>3</v>
      </c>
      <c r="B824" s="150"/>
      <c r="C824" s="162" t="s">
        <v>450</v>
      </c>
      <c r="D824" s="118" t="s">
        <v>173</v>
      </c>
      <c r="E824" s="51"/>
      <c r="F824" s="51"/>
      <c r="G824" s="51"/>
      <c r="H824" s="51"/>
      <c r="I824" s="51"/>
      <c r="J824" s="52">
        <f t="shared" si="290"/>
        <v>0</v>
      </c>
      <c r="K824" s="51"/>
      <c r="L824" s="51"/>
      <c r="M824" s="52">
        <f t="shared" si="291"/>
        <v>0</v>
      </c>
      <c r="N824" s="51"/>
      <c r="O824" s="52">
        <f t="shared" si="292"/>
        <v>0</v>
      </c>
    </row>
    <row r="825" spans="1:15" s="57" customFormat="1" hidden="1">
      <c r="A825" s="50">
        <f t="shared" si="273"/>
        <v>3</v>
      </c>
      <c r="B825" s="153"/>
      <c r="C825" s="163" t="s">
        <v>29</v>
      </c>
      <c r="D825" s="136" t="s">
        <v>6</v>
      </c>
      <c r="E825" s="51"/>
      <c r="F825" s="51"/>
      <c r="G825" s="51"/>
      <c r="H825" s="51"/>
      <c r="I825" s="51"/>
      <c r="J825" s="52">
        <f t="shared" si="290"/>
        <v>0</v>
      </c>
      <c r="K825" s="51"/>
      <c r="L825" s="51"/>
      <c r="M825" s="52">
        <f t="shared" si="291"/>
        <v>0</v>
      </c>
      <c r="N825" s="51"/>
      <c r="O825" s="52">
        <f t="shared" si="292"/>
        <v>0</v>
      </c>
    </row>
    <row r="826" spans="1:15" s="57" customFormat="1" hidden="1">
      <c r="A826" s="50">
        <f t="shared" si="273"/>
        <v>3</v>
      </c>
      <c r="B826" s="153"/>
      <c r="C826" s="163" t="s">
        <v>21</v>
      </c>
      <c r="D826" s="137" t="s">
        <v>8</v>
      </c>
      <c r="E826" s="51"/>
      <c r="F826" s="51"/>
      <c r="G826" s="51"/>
      <c r="H826" s="51"/>
      <c r="I826" s="51"/>
      <c r="J826" s="52">
        <f>H826+I826</f>
        <v>0</v>
      </c>
      <c r="K826" s="51"/>
      <c r="L826" s="51"/>
      <c r="M826" s="52">
        <f>K826+L826</f>
        <v>0</v>
      </c>
      <c r="N826" s="51"/>
      <c r="O826" s="52">
        <f t="shared" si="292"/>
        <v>0</v>
      </c>
    </row>
    <row r="827" spans="1:15" s="57" customFormat="1" hidden="1">
      <c r="A827" s="50">
        <f t="shared" si="273"/>
        <v>3</v>
      </c>
      <c r="B827" s="153"/>
      <c r="C827" s="163" t="s">
        <v>526</v>
      </c>
      <c r="D827" s="137" t="s">
        <v>31</v>
      </c>
      <c r="E827" s="51"/>
      <c r="F827" s="51"/>
      <c r="G827" s="51"/>
      <c r="H827" s="51"/>
      <c r="I827" s="51"/>
      <c r="J827" s="52">
        <f t="shared" si="290"/>
        <v>0</v>
      </c>
      <c r="K827" s="51"/>
      <c r="L827" s="51"/>
      <c r="M827" s="52">
        <f t="shared" si="291"/>
        <v>0</v>
      </c>
      <c r="N827" s="51"/>
      <c r="O827" s="52">
        <f t="shared" si="292"/>
        <v>0</v>
      </c>
    </row>
    <row r="828" spans="1:15" s="57" customFormat="1" hidden="1">
      <c r="A828" s="50">
        <f t="shared" si="273"/>
        <v>3</v>
      </c>
      <c r="B828" s="153"/>
      <c r="C828" s="163" t="s">
        <v>558</v>
      </c>
      <c r="D828" s="137" t="s">
        <v>559</v>
      </c>
      <c r="E828" s="51"/>
      <c r="F828" s="51"/>
      <c r="G828" s="51"/>
      <c r="H828" s="51"/>
      <c r="I828" s="51"/>
      <c r="J828" s="52">
        <f t="shared" si="290"/>
        <v>0</v>
      </c>
      <c r="K828" s="51"/>
      <c r="L828" s="51"/>
      <c r="M828" s="52">
        <f t="shared" si="291"/>
        <v>0</v>
      </c>
      <c r="N828" s="51"/>
      <c r="O828" s="52">
        <f t="shared" si="292"/>
        <v>0</v>
      </c>
    </row>
    <row r="829" spans="1:15" s="57" customFormat="1" ht="25.5" hidden="1">
      <c r="A829" s="50">
        <f t="shared" si="273"/>
        <v>3</v>
      </c>
      <c r="B829" s="153"/>
      <c r="C829" s="163" t="s">
        <v>528</v>
      </c>
      <c r="D829" s="136" t="s">
        <v>9</v>
      </c>
      <c r="E829" s="51"/>
      <c r="F829" s="51"/>
      <c r="G829" s="51"/>
      <c r="H829" s="51"/>
      <c r="I829" s="51"/>
      <c r="J829" s="52">
        <f t="shared" si="290"/>
        <v>0</v>
      </c>
      <c r="K829" s="51"/>
      <c r="L829" s="51"/>
      <c r="M829" s="52">
        <f t="shared" si="291"/>
        <v>0</v>
      </c>
      <c r="N829" s="51"/>
      <c r="O829" s="52">
        <f t="shared" si="292"/>
        <v>0</v>
      </c>
    </row>
    <row r="830" spans="1:15" s="57" customFormat="1" ht="25.5" hidden="1">
      <c r="A830" s="50">
        <f t="shared" si="273"/>
        <v>3</v>
      </c>
      <c r="B830" s="153"/>
      <c r="C830" s="163" t="s">
        <v>30</v>
      </c>
      <c r="D830" s="136" t="s">
        <v>10</v>
      </c>
      <c r="E830" s="51"/>
      <c r="F830" s="51"/>
      <c r="G830" s="51"/>
      <c r="H830" s="51"/>
      <c r="I830" s="51"/>
      <c r="J830" s="52">
        <f t="shared" si="290"/>
        <v>0</v>
      </c>
      <c r="K830" s="51"/>
      <c r="L830" s="51"/>
      <c r="M830" s="52">
        <f t="shared" si="291"/>
        <v>0</v>
      </c>
      <c r="N830" s="51"/>
      <c r="O830" s="52">
        <f t="shared" si="292"/>
        <v>0</v>
      </c>
    </row>
    <row r="831" spans="1:15" s="57" customFormat="1" hidden="1">
      <c r="A831" s="50">
        <f t="shared" si="273"/>
        <v>3</v>
      </c>
      <c r="B831" s="153"/>
      <c r="C831" s="165" t="s">
        <v>451</v>
      </c>
      <c r="D831" s="138" t="s">
        <v>93</v>
      </c>
      <c r="E831" s="11">
        <f>SUBTOTAL(9,E832:E833)</f>
        <v>0</v>
      </c>
      <c r="F831" s="11">
        <f>SUBTOTAL(9,F832:F833)</f>
        <v>0</v>
      </c>
      <c r="G831" s="11">
        <f>SUBTOTAL(9,G832:G833)</f>
        <v>0</v>
      </c>
      <c r="H831" s="11">
        <f>SUBTOTAL(9,H832:H833)</f>
        <v>0</v>
      </c>
      <c r="I831" s="11">
        <f t="shared" ref="I831:N831" si="293">SUBTOTAL(9,I832:I833)</f>
        <v>0</v>
      </c>
      <c r="J831" s="11">
        <f t="shared" si="293"/>
        <v>0</v>
      </c>
      <c r="K831" s="11">
        <f t="shared" si="293"/>
        <v>0</v>
      </c>
      <c r="L831" s="11">
        <f t="shared" si="293"/>
        <v>0</v>
      </c>
      <c r="M831" s="11">
        <f t="shared" si="293"/>
        <v>0</v>
      </c>
      <c r="N831" s="11">
        <f t="shared" si="293"/>
        <v>0</v>
      </c>
      <c r="O831" s="11">
        <f>SUBTOTAL(9,O832:O833)</f>
        <v>0</v>
      </c>
    </row>
    <row r="832" spans="1:15" s="57" customFormat="1" hidden="1">
      <c r="A832" s="50">
        <f t="shared" si="273"/>
        <v>3</v>
      </c>
      <c r="B832" s="153"/>
      <c r="C832" s="166" t="s">
        <v>452</v>
      </c>
      <c r="D832" s="138" t="s">
        <v>453</v>
      </c>
      <c r="E832" s="51"/>
      <c r="F832" s="51"/>
      <c r="G832" s="51"/>
      <c r="H832" s="51"/>
      <c r="I832" s="51"/>
      <c r="J832" s="52">
        <f>H832+I832</f>
        <v>0</v>
      </c>
      <c r="K832" s="51"/>
      <c r="L832" s="51"/>
      <c r="M832" s="52">
        <f>K832+L832</f>
        <v>0</v>
      </c>
      <c r="N832" s="51"/>
      <c r="O832" s="52">
        <f>M832+N832</f>
        <v>0</v>
      </c>
    </row>
    <row r="833" spans="1:15" s="57" customFormat="1" hidden="1">
      <c r="A833" s="50">
        <f t="shared" si="273"/>
        <v>3</v>
      </c>
      <c r="B833" s="153"/>
      <c r="C833" s="166" t="s">
        <v>454</v>
      </c>
      <c r="D833" s="138" t="s">
        <v>455</v>
      </c>
      <c r="E833" s="51"/>
      <c r="F833" s="51"/>
      <c r="G833" s="51"/>
      <c r="H833" s="51"/>
      <c r="I833" s="51"/>
      <c r="J833" s="52">
        <f>H833+I833</f>
        <v>0</v>
      </c>
      <c r="K833" s="51"/>
      <c r="L833" s="51"/>
      <c r="M833" s="52">
        <f>K833+L833</f>
        <v>0</v>
      </c>
      <c r="N833" s="51"/>
      <c r="O833" s="52">
        <f>M833+N833</f>
        <v>0</v>
      </c>
    </row>
    <row r="834" spans="1:15" s="57" customFormat="1" hidden="1">
      <c r="A834" s="50">
        <f t="shared" si="273"/>
        <v>3</v>
      </c>
      <c r="B834" s="156"/>
      <c r="C834" s="158" t="s">
        <v>32</v>
      </c>
      <c r="D834" s="136"/>
      <c r="E834" s="11">
        <f>SUBTOTAL(9,E835:E839)</f>
        <v>0</v>
      </c>
      <c r="F834" s="11">
        <f>SUBTOTAL(9,F835:F839)</f>
        <v>0</v>
      </c>
      <c r="G834" s="11">
        <f>SUBTOTAL(9,G835:G839)</f>
        <v>0</v>
      </c>
      <c r="H834" s="11">
        <f>SUBTOTAL(9,H835:H839)</f>
        <v>0</v>
      </c>
      <c r="I834" s="11">
        <f t="shared" ref="I834:N834" si="294">SUBTOTAL(9,I835:I839)</f>
        <v>0</v>
      </c>
      <c r="J834" s="11">
        <f t="shared" si="294"/>
        <v>0</v>
      </c>
      <c r="K834" s="11">
        <f t="shared" si="294"/>
        <v>0</v>
      </c>
      <c r="L834" s="11">
        <f t="shared" si="294"/>
        <v>0</v>
      </c>
      <c r="M834" s="11">
        <f t="shared" si="294"/>
        <v>0</v>
      </c>
      <c r="N834" s="11">
        <f t="shared" si="294"/>
        <v>0</v>
      </c>
      <c r="O834" s="11">
        <f>SUBTOTAL(9,O835:O839)</f>
        <v>0</v>
      </c>
    </row>
    <row r="835" spans="1:15" hidden="1">
      <c r="A835" s="50">
        <f t="shared" si="273"/>
        <v>3</v>
      </c>
      <c r="B835" s="153"/>
      <c r="C835" s="163" t="s">
        <v>70</v>
      </c>
      <c r="D835" s="137" t="s">
        <v>71</v>
      </c>
      <c r="E835" s="51"/>
      <c r="F835" s="51"/>
      <c r="G835" s="51"/>
      <c r="H835" s="51"/>
      <c r="I835" s="51"/>
      <c r="J835" s="52">
        <f>H835+I835</f>
        <v>0</v>
      </c>
      <c r="K835" s="51"/>
      <c r="L835" s="51"/>
      <c r="M835" s="52">
        <f>K835+L835</f>
        <v>0</v>
      </c>
      <c r="N835" s="51"/>
      <c r="O835" s="52">
        <f>M835+N835</f>
        <v>0</v>
      </c>
    </row>
    <row r="836" spans="1:15" hidden="1">
      <c r="A836" s="50">
        <f t="shared" si="273"/>
        <v>3</v>
      </c>
      <c r="B836" s="153"/>
      <c r="C836" s="163" t="s">
        <v>72</v>
      </c>
      <c r="D836" s="137" t="s">
        <v>73</v>
      </c>
      <c r="E836" s="51"/>
      <c r="F836" s="51"/>
      <c r="G836" s="51"/>
      <c r="H836" s="51"/>
      <c r="I836" s="51"/>
      <c r="J836" s="52">
        <f>H836+I836</f>
        <v>0</v>
      </c>
      <c r="K836" s="51"/>
      <c r="L836" s="51"/>
      <c r="M836" s="52">
        <f>K836+L836</f>
        <v>0</v>
      </c>
      <c r="N836" s="51"/>
      <c r="O836" s="52">
        <f>M836+N836</f>
        <v>0</v>
      </c>
    </row>
    <row r="837" spans="1:15" hidden="1">
      <c r="A837" s="50">
        <f t="shared" si="273"/>
        <v>3</v>
      </c>
      <c r="B837" s="153"/>
      <c r="C837" s="163" t="s">
        <v>74</v>
      </c>
      <c r="D837" s="137" t="s">
        <v>75</v>
      </c>
      <c r="E837" s="51"/>
      <c r="F837" s="51"/>
      <c r="G837" s="51"/>
      <c r="H837" s="51"/>
      <c r="I837" s="51"/>
      <c r="J837" s="52">
        <f>H837+I837</f>
        <v>0</v>
      </c>
      <c r="K837" s="51"/>
      <c r="L837" s="51"/>
      <c r="M837" s="52">
        <f>K837+L837</f>
        <v>0</v>
      </c>
      <c r="N837" s="51"/>
      <c r="O837" s="52">
        <f>M837+N837</f>
        <v>0</v>
      </c>
    </row>
    <row r="838" spans="1:15" hidden="1">
      <c r="A838" s="50">
        <f t="shared" si="273"/>
        <v>3</v>
      </c>
      <c r="B838" s="153"/>
      <c r="C838" s="163" t="s">
        <v>76</v>
      </c>
      <c r="D838" s="137" t="s">
        <v>77</v>
      </c>
      <c r="E838" s="51"/>
      <c r="F838" s="51"/>
      <c r="G838" s="51"/>
      <c r="H838" s="51"/>
      <c r="I838" s="51"/>
      <c r="J838" s="52">
        <f>H838+I838</f>
        <v>0</v>
      </c>
      <c r="K838" s="51"/>
      <c r="L838" s="51"/>
      <c r="M838" s="52">
        <f>K838+L838</f>
        <v>0</v>
      </c>
      <c r="N838" s="51"/>
      <c r="O838" s="52">
        <f>M838+N838</f>
        <v>0</v>
      </c>
    </row>
    <row r="839" spans="1:15" hidden="1">
      <c r="A839" s="50">
        <f t="shared" si="273"/>
        <v>3</v>
      </c>
      <c r="B839" s="153"/>
      <c r="C839" s="163" t="s">
        <v>12</v>
      </c>
      <c r="D839" s="137" t="s">
        <v>28</v>
      </c>
      <c r="E839" s="51"/>
      <c r="F839" s="51"/>
      <c r="G839" s="51"/>
      <c r="H839" s="51"/>
      <c r="I839" s="51"/>
      <c r="J839" s="52">
        <f>H839+I839</f>
        <v>0</v>
      </c>
      <c r="K839" s="51"/>
      <c r="L839" s="51"/>
      <c r="M839" s="52">
        <f>K839+L839</f>
        <v>0</v>
      </c>
      <c r="N839" s="51"/>
      <c r="O839" s="52">
        <f>M839+N839</f>
        <v>0</v>
      </c>
    </row>
    <row r="840" spans="1:15" hidden="1">
      <c r="A840" s="77">
        <f>A841</f>
        <v>3</v>
      </c>
      <c r="B840" s="153"/>
      <c r="C840" s="155"/>
      <c r="D840" s="137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</row>
    <row r="841" spans="1:15" hidden="1">
      <c r="A841" s="105">
        <f>MIN(A842:A847)</f>
        <v>3</v>
      </c>
      <c r="B841" s="153"/>
      <c r="C841" s="157" t="s">
        <v>36</v>
      </c>
      <c r="D841" s="137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</row>
    <row r="842" spans="1:15" hidden="1">
      <c r="A842" s="50">
        <f t="shared" ref="A842:A847" si="295">IF(MAX(E842:P842)=0,IF(MIN(E842:P842)=0,3,2),2)</f>
        <v>3</v>
      </c>
      <c r="B842" s="153"/>
      <c r="C842" s="155" t="s">
        <v>34</v>
      </c>
      <c r="D842" s="137"/>
      <c r="E842" s="62">
        <f>SUM(E843:E844)</f>
        <v>0</v>
      </c>
      <c r="F842" s="62">
        <f>SUM(F843:F844)</f>
        <v>0</v>
      </c>
      <c r="G842" s="62">
        <f>SUM(G843:G844)</f>
        <v>0</v>
      </c>
      <c r="H842" s="62">
        <f>SUM(H843:H844)</f>
        <v>0</v>
      </c>
      <c r="I842" s="62">
        <f t="shared" ref="I842:N842" si="296">SUM(I843:I844)</f>
        <v>0</v>
      </c>
      <c r="J842" s="62">
        <f t="shared" si="296"/>
        <v>0</v>
      </c>
      <c r="K842" s="62">
        <f t="shared" si="296"/>
        <v>0</v>
      </c>
      <c r="L842" s="62">
        <f t="shared" si="296"/>
        <v>0</v>
      </c>
      <c r="M842" s="62">
        <f t="shared" si="296"/>
        <v>0</v>
      </c>
      <c r="N842" s="62">
        <f t="shared" si="296"/>
        <v>0</v>
      </c>
      <c r="O842" s="62">
        <f>SUM(O843:O844)</f>
        <v>0</v>
      </c>
    </row>
    <row r="843" spans="1:15" hidden="1">
      <c r="A843" s="50">
        <f t="shared" si="295"/>
        <v>3</v>
      </c>
      <c r="B843" s="153"/>
      <c r="C843" s="167" t="s">
        <v>80</v>
      </c>
      <c r="D843" s="137"/>
      <c r="E843" s="51"/>
      <c r="F843" s="51"/>
      <c r="G843" s="51"/>
      <c r="H843" s="51"/>
      <c r="I843" s="51"/>
      <c r="J843" s="52">
        <f>H843+I843</f>
        <v>0</v>
      </c>
      <c r="K843" s="51"/>
      <c r="L843" s="51"/>
      <c r="M843" s="52">
        <f>K843+L843</f>
        <v>0</v>
      </c>
      <c r="N843" s="51"/>
      <c r="O843" s="52">
        <f>M843+N843</f>
        <v>0</v>
      </c>
    </row>
    <row r="844" spans="1:15" hidden="1">
      <c r="A844" s="50">
        <f t="shared" si="295"/>
        <v>3</v>
      </c>
      <c r="B844" s="153"/>
      <c r="C844" s="167" t="s">
        <v>81</v>
      </c>
      <c r="D844" s="137"/>
      <c r="E844" s="51"/>
      <c r="F844" s="51"/>
      <c r="G844" s="51"/>
      <c r="H844" s="51"/>
      <c r="I844" s="51"/>
      <c r="J844" s="52">
        <f>H844+I844</f>
        <v>0</v>
      </c>
      <c r="K844" s="51"/>
      <c r="L844" s="51"/>
      <c r="M844" s="52">
        <f>K844+L844</f>
        <v>0</v>
      </c>
      <c r="N844" s="51"/>
      <c r="O844" s="52">
        <f>M844+N844</f>
        <v>0</v>
      </c>
    </row>
    <row r="845" spans="1:15" hidden="1">
      <c r="A845" s="50">
        <f t="shared" si="295"/>
        <v>3</v>
      </c>
      <c r="B845" s="153"/>
      <c r="C845" s="155" t="s">
        <v>35</v>
      </c>
      <c r="D845" s="137"/>
      <c r="E845" s="62">
        <f>SUM(E846:E847)</f>
        <v>0</v>
      </c>
      <c r="F845" s="62">
        <f>SUM(F846:F847)</f>
        <v>0</v>
      </c>
      <c r="G845" s="62">
        <f>SUM(G846:G847)</f>
        <v>0</v>
      </c>
      <c r="H845" s="62">
        <f>SUM(H846:H847)</f>
        <v>0</v>
      </c>
      <c r="I845" s="62">
        <f t="shared" ref="I845:N845" si="297">SUM(I846:I847)</f>
        <v>0</v>
      </c>
      <c r="J845" s="62">
        <f t="shared" si="297"/>
        <v>0</v>
      </c>
      <c r="K845" s="62">
        <f t="shared" si="297"/>
        <v>0</v>
      </c>
      <c r="L845" s="62">
        <f t="shared" si="297"/>
        <v>0</v>
      </c>
      <c r="M845" s="62">
        <f t="shared" si="297"/>
        <v>0</v>
      </c>
      <c r="N845" s="62">
        <f t="shared" si="297"/>
        <v>0</v>
      </c>
      <c r="O845" s="62">
        <f>SUM(O846:O847)</f>
        <v>0</v>
      </c>
    </row>
    <row r="846" spans="1:15" hidden="1">
      <c r="A846" s="50">
        <f t="shared" si="295"/>
        <v>3</v>
      </c>
      <c r="B846" s="153"/>
      <c r="C846" s="167" t="s">
        <v>84</v>
      </c>
      <c r="D846" s="137"/>
      <c r="E846" s="51"/>
      <c r="F846" s="51"/>
      <c r="G846" s="51"/>
      <c r="H846" s="51"/>
      <c r="I846" s="51"/>
      <c r="J846" s="52">
        <f>H846+I846</f>
        <v>0</v>
      </c>
      <c r="K846" s="51"/>
      <c r="L846" s="51"/>
      <c r="M846" s="52">
        <f>K846+L846</f>
        <v>0</v>
      </c>
      <c r="N846" s="51"/>
      <c r="O846" s="52">
        <f>M846+N846</f>
        <v>0</v>
      </c>
    </row>
    <row r="847" spans="1:15" hidden="1">
      <c r="A847" s="50">
        <f t="shared" si="295"/>
        <v>3</v>
      </c>
      <c r="B847" s="153"/>
      <c r="C847" s="167" t="s">
        <v>85</v>
      </c>
      <c r="D847" s="137"/>
      <c r="E847" s="51"/>
      <c r="F847" s="51"/>
      <c r="G847" s="51"/>
      <c r="H847" s="51"/>
      <c r="I847" s="51"/>
      <c r="J847" s="52">
        <f>H847+I847</f>
        <v>0</v>
      </c>
      <c r="K847" s="51"/>
      <c r="L847" s="51"/>
      <c r="M847" s="52">
        <f>K847+L847</f>
        <v>0</v>
      </c>
      <c r="N847" s="51"/>
      <c r="O847" s="52">
        <f>M847+N847</f>
        <v>0</v>
      </c>
    </row>
    <row r="848" spans="1:15" hidden="1">
      <c r="A848" s="77">
        <f>A849</f>
        <v>3</v>
      </c>
      <c r="B848" s="172"/>
      <c r="C848" s="156"/>
      <c r="D848" s="140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</row>
    <row r="849" spans="1:15" ht="25.5" hidden="1">
      <c r="A849" s="55">
        <f>IF(ROUND(MAX(E849:P849),0)=0,IF(ROUND(MIN(E849:P849),0)=0,3,2),2)</f>
        <v>3</v>
      </c>
      <c r="B849" s="172"/>
      <c r="C849" s="176" t="s">
        <v>761</v>
      </c>
      <c r="D849" s="140"/>
      <c r="E849" s="76">
        <f>E852+E916</f>
        <v>0</v>
      </c>
      <c r="F849" s="76">
        <f>F852+F916</f>
        <v>0</v>
      </c>
      <c r="G849" s="76">
        <f>G852+G916</f>
        <v>0</v>
      </c>
      <c r="H849" s="76">
        <f>H852+H916</f>
        <v>0</v>
      </c>
      <c r="I849" s="76">
        <f t="shared" ref="I849:N849" si="298">I852+I916</f>
        <v>0</v>
      </c>
      <c r="J849" s="76">
        <f t="shared" si="298"/>
        <v>0</v>
      </c>
      <c r="K849" s="76">
        <f t="shared" si="298"/>
        <v>0</v>
      </c>
      <c r="L849" s="76">
        <f t="shared" si="298"/>
        <v>0</v>
      </c>
      <c r="M849" s="76">
        <f t="shared" si="298"/>
        <v>0</v>
      </c>
      <c r="N849" s="76">
        <f t="shared" si="298"/>
        <v>0</v>
      </c>
      <c r="O849" s="76">
        <f>O852+O916</f>
        <v>0</v>
      </c>
    </row>
    <row r="850" spans="1:15" hidden="1">
      <c r="A850" s="77">
        <f>A851</f>
        <v>3</v>
      </c>
      <c r="B850" s="172"/>
      <c r="C850" s="156"/>
      <c r="D850" s="140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</row>
    <row r="851" spans="1:15" ht="25.5" hidden="1">
      <c r="A851" s="105">
        <f>MIN(A852:A913)</f>
        <v>3</v>
      </c>
      <c r="B851" s="172"/>
      <c r="C851" s="175" t="s">
        <v>762</v>
      </c>
      <c r="D851" s="140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</row>
    <row r="852" spans="1:15" hidden="1">
      <c r="A852" s="50">
        <f t="shared" ref="A852:A905" si="299">IF(MAX(E852:P852)=0,IF(MIN(E852:P852)=0,3,2),2)</f>
        <v>3</v>
      </c>
      <c r="B852" s="145"/>
      <c r="C852" s="146" t="s">
        <v>25</v>
      </c>
      <c r="D852" s="56"/>
      <c r="E852" s="11">
        <f>SUBTOTAL(9,E853:E905)</f>
        <v>0</v>
      </c>
      <c r="F852" s="11">
        <f>SUBTOTAL(9,F853:F905)</f>
        <v>0</v>
      </c>
      <c r="G852" s="11">
        <f>SUBTOTAL(9,G853:G905)</f>
        <v>0</v>
      </c>
      <c r="H852" s="11">
        <f>SUBTOTAL(9,H853:H905)</f>
        <v>0</v>
      </c>
      <c r="I852" s="11">
        <f t="shared" ref="I852:N852" si="300">SUBTOTAL(9,I853:I905)</f>
        <v>0</v>
      </c>
      <c r="J852" s="11">
        <f t="shared" si="300"/>
        <v>0</v>
      </c>
      <c r="K852" s="11">
        <f t="shared" si="300"/>
        <v>0</v>
      </c>
      <c r="L852" s="11">
        <f t="shared" si="300"/>
        <v>0</v>
      </c>
      <c r="M852" s="11">
        <f t="shared" si="300"/>
        <v>0</v>
      </c>
      <c r="N852" s="11">
        <f t="shared" si="300"/>
        <v>0</v>
      </c>
      <c r="O852" s="11">
        <f>SUBTOTAL(9,O853:O905)</f>
        <v>0</v>
      </c>
    </row>
    <row r="853" spans="1:15" hidden="1">
      <c r="A853" s="50">
        <f t="shared" si="299"/>
        <v>3</v>
      </c>
      <c r="B853" s="145" t="s">
        <v>14</v>
      </c>
      <c r="C853" s="146" t="s">
        <v>125</v>
      </c>
      <c r="D853" s="56"/>
      <c r="E853" s="11">
        <f>SUBTOTAL(9,E854:E875)</f>
        <v>0</v>
      </c>
      <c r="F853" s="11">
        <f>SUBTOTAL(9,F854:F875)</f>
        <v>0</v>
      </c>
      <c r="G853" s="11">
        <f>SUBTOTAL(9,G854:G875)</f>
        <v>0</v>
      </c>
      <c r="H853" s="11">
        <f>SUBTOTAL(9,H854:H875)</f>
        <v>0</v>
      </c>
      <c r="I853" s="11">
        <f t="shared" ref="I853:N853" si="301">SUBTOTAL(9,I854:I875)</f>
        <v>0</v>
      </c>
      <c r="J853" s="11">
        <f t="shared" si="301"/>
        <v>0</v>
      </c>
      <c r="K853" s="11">
        <f t="shared" si="301"/>
        <v>0</v>
      </c>
      <c r="L853" s="11">
        <f t="shared" si="301"/>
        <v>0</v>
      </c>
      <c r="M853" s="11">
        <f t="shared" si="301"/>
        <v>0</v>
      </c>
      <c r="N853" s="11">
        <f t="shared" si="301"/>
        <v>0</v>
      </c>
      <c r="O853" s="11">
        <f>SUBTOTAL(9,O854:O875)</f>
        <v>0</v>
      </c>
    </row>
    <row r="854" spans="1:15" hidden="1">
      <c r="A854" s="50">
        <f t="shared" si="299"/>
        <v>3</v>
      </c>
      <c r="B854" s="147"/>
      <c r="C854" s="146" t="s">
        <v>126</v>
      </c>
      <c r="D854" s="56"/>
      <c r="E854" s="11">
        <f>SUBTOTAL(9,E855:E864)</f>
        <v>0</v>
      </c>
      <c r="F854" s="11">
        <f>SUBTOTAL(9,F855:F864)</f>
        <v>0</v>
      </c>
      <c r="G854" s="11">
        <f>SUBTOTAL(9,G855:G864)</f>
        <v>0</v>
      </c>
      <c r="H854" s="11">
        <f>SUBTOTAL(9,H855:H864)</f>
        <v>0</v>
      </c>
      <c r="I854" s="11">
        <f t="shared" ref="I854:N854" si="302">SUBTOTAL(9,I855:I864)</f>
        <v>0</v>
      </c>
      <c r="J854" s="11">
        <f t="shared" si="302"/>
        <v>0</v>
      </c>
      <c r="K854" s="11">
        <f t="shared" si="302"/>
        <v>0</v>
      </c>
      <c r="L854" s="11">
        <f t="shared" si="302"/>
        <v>0</v>
      </c>
      <c r="M854" s="11">
        <f t="shared" si="302"/>
        <v>0</v>
      </c>
      <c r="N854" s="11">
        <f t="shared" si="302"/>
        <v>0</v>
      </c>
      <c r="O854" s="11">
        <f>SUBTOTAL(9,O855:O864)</f>
        <v>0</v>
      </c>
    </row>
    <row r="855" spans="1:15" ht="25.5" hidden="1">
      <c r="A855" s="50">
        <f t="shared" si="299"/>
        <v>3</v>
      </c>
      <c r="B855" s="148"/>
      <c r="C855" s="149" t="s">
        <v>127</v>
      </c>
      <c r="D855" s="58" t="s">
        <v>2</v>
      </c>
      <c r="E855" s="11">
        <f>SUBTOTAL(9,E856:E857)</f>
        <v>0</v>
      </c>
      <c r="F855" s="11">
        <f>SUBTOTAL(9,F856:F857)</f>
        <v>0</v>
      </c>
      <c r="G855" s="11">
        <f>SUBTOTAL(9,G856:G857)</f>
        <v>0</v>
      </c>
      <c r="H855" s="11">
        <f>SUBTOTAL(9,H856:H857)</f>
        <v>0</v>
      </c>
      <c r="I855" s="11">
        <f t="shared" ref="I855:N855" si="303">SUBTOTAL(9,I856:I857)</f>
        <v>0</v>
      </c>
      <c r="J855" s="11">
        <f t="shared" si="303"/>
        <v>0</v>
      </c>
      <c r="K855" s="11">
        <f t="shared" si="303"/>
        <v>0</v>
      </c>
      <c r="L855" s="11">
        <f t="shared" si="303"/>
        <v>0</v>
      </c>
      <c r="M855" s="11">
        <f t="shared" si="303"/>
        <v>0</v>
      </c>
      <c r="N855" s="11">
        <f t="shared" si="303"/>
        <v>0</v>
      </c>
      <c r="O855" s="11">
        <f>SUBTOTAL(9,O856:O857)</f>
        <v>0</v>
      </c>
    </row>
    <row r="856" spans="1:15" s="57" customFormat="1" ht="25.5" hidden="1">
      <c r="A856" s="50">
        <f t="shared" si="299"/>
        <v>3</v>
      </c>
      <c r="B856" s="148"/>
      <c r="C856" s="149" t="s">
        <v>303</v>
      </c>
      <c r="D856" s="58" t="s">
        <v>302</v>
      </c>
      <c r="E856" s="51"/>
      <c r="F856" s="51"/>
      <c r="G856" s="51"/>
      <c r="H856" s="51"/>
      <c r="I856" s="51"/>
      <c r="J856" s="52">
        <f>H856+I856</f>
        <v>0</v>
      </c>
      <c r="K856" s="51"/>
      <c r="L856" s="51"/>
      <c r="M856" s="52">
        <f>K856+L856</f>
        <v>0</v>
      </c>
      <c r="N856" s="51"/>
      <c r="O856" s="52">
        <f>M856+N856</f>
        <v>0</v>
      </c>
    </row>
    <row r="857" spans="1:15" s="57" customFormat="1" ht="25.5" hidden="1">
      <c r="A857" s="50">
        <f t="shared" si="299"/>
        <v>3</v>
      </c>
      <c r="B857" s="148"/>
      <c r="C857" s="149" t="s">
        <v>305</v>
      </c>
      <c r="D857" s="58" t="s">
        <v>304</v>
      </c>
      <c r="E857" s="51"/>
      <c r="F857" s="51"/>
      <c r="G857" s="51"/>
      <c r="H857" s="51"/>
      <c r="I857" s="51"/>
      <c r="J857" s="52">
        <f>H857+I857</f>
        <v>0</v>
      </c>
      <c r="K857" s="51"/>
      <c r="L857" s="51"/>
      <c r="M857" s="52">
        <f>K857+L857</f>
        <v>0</v>
      </c>
      <c r="N857" s="51"/>
      <c r="O857" s="52">
        <f>M857+N857</f>
        <v>0</v>
      </c>
    </row>
    <row r="858" spans="1:15" s="57" customFormat="1" hidden="1">
      <c r="A858" s="50">
        <f t="shared" si="299"/>
        <v>3</v>
      </c>
      <c r="B858" s="150"/>
      <c r="C858" s="151" t="s">
        <v>128</v>
      </c>
      <c r="D858" s="59" t="s">
        <v>3</v>
      </c>
      <c r="E858" s="51"/>
      <c r="F858" s="51"/>
      <c r="G858" s="51"/>
      <c r="H858" s="51"/>
      <c r="I858" s="51"/>
      <c r="J858" s="52">
        <f>H858+I858</f>
        <v>0</v>
      </c>
      <c r="K858" s="51"/>
      <c r="L858" s="51"/>
      <c r="M858" s="52">
        <f>K858+L858</f>
        <v>0</v>
      </c>
      <c r="N858" s="51"/>
      <c r="O858" s="52">
        <f>M858+N858</f>
        <v>0</v>
      </c>
    </row>
    <row r="859" spans="1:15" s="57" customFormat="1" hidden="1">
      <c r="A859" s="50">
        <f t="shared" si="299"/>
        <v>3</v>
      </c>
      <c r="B859" s="150"/>
      <c r="C859" s="152" t="s">
        <v>445</v>
      </c>
      <c r="D859" s="117" t="s">
        <v>446</v>
      </c>
      <c r="E859" s="11">
        <f>SUBTOTAL(9,E860:E863)</f>
        <v>0</v>
      </c>
      <c r="F859" s="11">
        <f>SUBTOTAL(9,F860:F863)</f>
        <v>0</v>
      </c>
      <c r="G859" s="11">
        <f>SUBTOTAL(9,G860:G863)</f>
        <v>0</v>
      </c>
      <c r="H859" s="11">
        <f>SUBTOTAL(9,H860:H863)</f>
        <v>0</v>
      </c>
      <c r="I859" s="11">
        <f t="shared" ref="I859:N859" si="304">SUBTOTAL(9,I860:I863)</f>
        <v>0</v>
      </c>
      <c r="J859" s="11">
        <f t="shared" si="304"/>
        <v>0</v>
      </c>
      <c r="K859" s="11">
        <f t="shared" si="304"/>
        <v>0</v>
      </c>
      <c r="L859" s="11">
        <f t="shared" si="304"/>
        <v>0</v>
      </c>
      <c r="M859" s="11">
        <f t="shared" si="304"/>
        <v>0</v>
      </c>
      <c r="N859" s="11">
        <f t="shared" si="304"/>
        <v>0</v>
      </c>
      <c r="O859" s="11">
        <f>SUBTOTAL(9,O860:O863)</f>
        <v>0</v>
      </c>
    </row>
    <row r="860" spans="1:15" s="57" customFormat="1" ht="25.5" hidden="1">
      <c r="A860" s="50">
        <f t="shared" si="299"/>
        <v>3</v>
      </c>
      <c r="B860" s="150"/>
      <c r="C860" s="149" t="s">
        <v>129</v>
      </c>
      <c r="D860" s="60" t="s">
        <v>37</v>
      </c>
      <c r="E860" s="51"/>
      <c r="F860" s="51"/>
      <c r="G860" s="51"/>
      <c r="H860" s="51"/>
      <c r="I860" s="51"/>
      <c r="J860" s="52">
        <f>H860+I860</f>
        <v>0</v>
      </c>
      <c r="K860" s="51"/>
      <c r="L860" s="51"/>
      <c r="M860" s="52">
        <f>K860+L860</f>
        <v>0</v>
      </c>
      <c r="N860" s="51"/>
      <c r="O860" s="52">
        <f>M860+N860</f>
        <v>0</v>
      </c>
    </row>
    <row r="861" spans="1:15" s="57" customFormat="1" hidden="1">
      <c r="A861" s="50">
        <f t="shared" si="299"/>
        <v>3</v>
      </c>
      <c r="B861" s="150"/>
      <c r="C861" s="149" t="s">
        <v>131</v>
      </c>
      <c r="D861" s="60" t="s">
        <v>39</v>
      </c>
      <c r="E861" s="51"/>
      <c r="F861" s="51"/>
      <c r="G861" s="51"/>
      <c r="H861" s="51"/>
      <c r="I861" s="51"/>
      <c r="J861" s="52">
        <f>H861+I861</f>
        <v>0</v>
      </c>
      <c r="K861" s="51"/>
      <c r="L861" s="51"/>
      <c r="M861" s="52">
        <f>K861+L861</f>
        <v>0</v>
      </c>
      <c r="N861" s="51"/>
      <c r="O861" s="52">
        <f>M861+N861</f>
        <v>0</v>
      </c>
    </row>
    <row r="862" spans="1:15" s="57" customFormat="1" hidden="1">
      <c r="A862" s="50">
        <f t="shared" si="299"/>
        <v>3</v>
      </c>
      <c r="B862" s="150"/>
      <c r="C862" s="149" t="s">
        <v>132</v>
      </c>
      <c r="D862" s="60" t="s">
        <v>40</v>
      </c>
      <c r="E862" s="51"/>
      <c r="F862" s="51"/>
      <c r="G862" s="51"/>
      <c r="H862" s="51"/>
      <c r="I862" s="51"/>
      <c r="J862" s="52">
        <f>H862+I862</f>
        <v>0</v>
      </c>
      <c r="K862" s="51"/>
      <c r="L862" s="51"/>
      <c r="M862" s="52">
        <f>K862+L862</f>
        <v>0</v>
      </c>
      <c r="N862" s="51"/>
      <c r="O862" s="52">
        <f>M862+N862</f>
        <v>0</v>
      </c>
    </row>
    <row r="863" spans="1:15" s="57" customFormat="1" ht="25.5" hidden="1">
      <c r="A863" s="50">
        <f t="shared" si="299"/>
        <v>3</v>
      </c>
      <c r="B863" s="150"/>
      <c r="C863" s="149" t="s">
        <v>133</v>
      </c>
      <c r="D863" s="60" t="s">
        <v>41</v>
      </c>
      <c r="E863" s="51"/>
      <c r="F863" s="51"/>
      <c r="G863" s="51"/>
      <c r="H863" s="51"/>
      <c r="I863" s="51"/>
      <c r="J863" s="52">
        <f>H863+I863</f>
        <v>0</v>
      </c>
      <c r="K863" s="51"/>
      <c r="L863" s="51"/>
      <c r="M863" s="52">
        <f>K863+L863</f>
        <v>0</v>
      </c>
      <c r="N863" s="51"/>
      <c r="O863" s="52">
        <f>M863+N863</f>
        <v>0</v>
      </c>
    </row>
    <row r="864" spans="1:15" s="57" customFormat="1" hidden="1">
      <c r="A864" s="50">
        <f t="shared" si="299"/>
        <v>3</v>
      </c>
      <c r="B864" s="150"/>
      <c r="C864" s="149" t="s">
        <v>447</v>
      </c>
      <c r="D864" s="60" t="s">
        <v>4</v>
      </c>
      <c r="E864" s="51"/>
      <c r="F864" s="51"/>
      <c r="G864" s="51"/>
      <c r="H864" s="51"/>
      <c r="I864" s="51"/>
      <c r="J864" s="52">
        <f>H864+I864</f>
        <v>0</v>
      </c>
      <c r="K864" s="51"/>
      <c r="L864" s="51"/>
      <c r="M864" s="52">
        <f>K864+L864</f>
        <v>0</v>
      </c>
      <c r="N864" s="51"/>
      <c r="O864" s="52">
        <f>M864+N864</f>
        <v>0</v>
      </c>
    </row>
    <row r="865" spans="1:15" s="57" customFormat="1" hidden="1">
      <c r="A865" s="50">
        <f t="shared" si="299"/>
        <v>3</v>
      </c>
      <c r="B865" s="147"/>
      <c r="C865" s="146" t="s">
        <v>134</v>
      </c>
      <c r="D865" s="56"/>
      <c r="E865" s="11">
        <f>SUBTOTAL(9,E866:E869)</f>
        <v>0</v>
      </c>
      <c r="F865" s="11">
        <f>SUBTOTAL(9,F866:F869)</f>
        <v>0</v>
      </c>
      <c r="G865" s="11">
        <f>SUBTOTAL(9,G866:G869)</f>
        <v>0</v>
      </c>
      <c r="H865" s="11">
        <f>SUBTOTAL(9,H866:H869)</f>
        <v>0</v>
      </c>
      <c r="I865" s="11">
        <f t="shared" ref="I865:N865" si="305">SUBTOTAL(9,I866:I869)</f>
        <v>0</v>
      </c>
      <c r="J865" s="11">
        <f t="shared" si="305"/>
        <v>0</v>
      </c>
      <c r="K865" s="11">
        <f t="shared" si="305"/>
        <v>0</v>
      </c>
      <c r="L865" s="11">
        <f t="shared" si="305"/>
        <v>0</v>
      </c>
      <c r="M865" s="11">
        <f t="shared" si="305"/>
        <v>0</v>
      </c>
      <c r="N865" s="11">
        <f t="shared" si="305"/>
        <v>0</v>
      </c>
      <c r="O865" s="11">
        <f>SUBTOTAL(9,O866:O869)</f>
        <v>0</v>
      </c>
    </row>
    <row r="866" spans="1:15" s="57" customFormat="1" hidden="1">
      <c r="A866" s="50">
        <f t="shared" si="299"/>
        <v>3</v>
      </c>
      <c r="B866" s="150"/>
      <c r="C866" s="151" t="s">
        <v>135</v>
      </c>
      <c r="D866" s="59" t="s">
        <v>5</v>
      </c>
      <c r="E866" s="51"/>
      <c r="F866" s="51"/>
      <c r="G866" s="51"/>
      <c r="H866" s="51"/>
      <c r="I866" s="51"/>
      <c r="J866" s="52">
        <f>H866+I866</f>
        <v>0</v>
      </c>
      <c r="K866" s="51"/>
      <c r="L866" s="51"/>
      <c r="M866" s="52">
        <f>K866+L866</f>
        <v>0</v>
      </c>
      <c r="N866" s="51"/>
      <c r="O866" s="52">
        <f>M866+N866</f>
        <v>0</v>
      </c>
    </row>
    <row r="867" spans="1:15" s="57" customFormat="1" hidden="1">
      <c r="A867" s="50">
        <f t="shared" si="299"/>
        <v>3</v>
      </c>
      <c r="B867" s="150"/>
      <c r="C867" s="154" t="s">
        <v>448</v>
      </c>
      <c r="D867" s="118" t="s">
        <v>173</v>
      </c>
      <c r="E867" s="51"/>
      <c r="F867" s="51"/>
      <c r="G867" s="51"/>
      <c r="H867" s="51"/>
      <c r="I867" s="51"/>
      <c r="J867" s="52">
        <f>H867+I867</f>
        <v>0</v>
      </c>
      <c r="K867" s="51"/>
      <c r="L867" s="51"/>
      <c r="M867" s="52">
        <f>K867+L867</f>
        <v>0</v>
      </c>
      <c r="N867" s="51"/>
      <c r="O867" s="52">
        <f>M867+N867</f>
        <v>0</v>
      </c>
    </row>
    <row r="868" spans="1:15" s="57" customFormat="1" hidden="1">
      <c r="A868" s="50">
        <f t="shared" si="299"/>
        <v>3</v>
      </c>
      <c r="B868" s="153"/>
      <c r="C868" s="155" t="s">
        <v>557</v>
      </c>
      <c r="D868" s="137" t="s">
        <v>8</v>
      </c>
      <c r="E868" s="51"/>
      <c r="F868" s="51"/>
      <c r="G868" s="51"/>
      <c r="H868" s="51"/>
      <c r="I868" s="51"/>
      <c r="J868" s="52">
        <f>H868+I868</f>
        <v>0</v>
      </c>
      <c r="K868" s="51"/>
      <c r="L868" s="51"/>
      <c r="M868" s="52">
        <f>K868+L868</f>
        <v>0</v>
      </c>
      <c r="N868" s="51"/>
      <c r="O868" s="52">
        <f>M868+N868</f>
        <v>0</v>
      </c>
    </row>
    <row r="869" spans="1:15" s="57" customFormat="1" ht="25.5" hidden="1">
      <c r="A869" s="50">
        <f t="shared" si="299"/>
        <v>3</v>
      </c>
      <c r="B869" s="153"/>
      <c r="C869" s="155" t="s">
        <v>139</v>
      </c>
      <c r="D869" s="136" t="s">
        <v>10</v>
      </c>
      <c r="E869" s="51"/>
      <c r="F869" s="51"/>
      <c r="G869" s="51"/>
      <c r="H869" s="51"/>
      <c r="I869" s="51"/>
      <c r="J869" s="52">
        <f>H869+I869</f>
        <v>0</v>
      </c>
      <c r="K869" s="51"/>
      <c r="L869" s="51"/>
      <c r="M869" s="52">
        <f>K869+L869</f>
        <v>0</v>
      </c>
      <c r="N869" s="51"/>
      <c r="O869" s="52">
        <f>M869+N869</f>
        <v>0</v>
      </c>
    </row>
    <row r="870" spans="1:15" s="57" customFormat="1" hidden="1">
      <c r="A870" s="50">
        <f t="shared" si="299"/>
        <v>3</v>
      </c>
      <c r="B870" s="156"/>
      <c r="C870" s="157" t="s">
        <v>140</v>
      </c>
      <c r="D870" s="136"/>
      <c r="E870" s="11">
        <f>SUBTOTAL(9,E871:E875)</f>
        <v>0</v>
      </c>
      <c r="F870" s="11">
        <f>SUBTOTAL(9,F871:F875)</f>
        <v>0</v>
      </c>
      <c r="G870" s="11">
        <f>SUBTOTAL(9,G871:G875)</f>
        <v>0</v>
      </c>
      <c r="H870" s="11">
        <f>SUBTOTAL(9,H871:H875)</f>
        <v>0</v>
      </c>
      <c r="I870" s="11">
        <f t="shared" ref="I870:N870" si="306">SUBTOTAL(9,I871:I875)</f>
        <v>0</v>
      </c>
      <c r="J870" s="11">
        <f t="shared" si="306"/>
        <v>0</v>
      </c>
      <c r="K870" s="11">
        <f t="shared" si="306"/>
        <v>0</v>
      </c>
      <c r="L870" s="11">
        <f t="shared" si="306"/>
        <v>0</v>
      </c>
      <c r="M870" s="11">
        <f t="shared" si="306"/>
        <v>0</v>
      </c>
      <c r="N870" s="11">
        <f t="shared" si="306"/>
        <v>0</v>
      </c>
      <c r="O870" s="11">
        <f>SUBTOTAL(9,O871:O875)</f>
        <v>0</v>
      </c>
    </row>
    <row r="871" spans="1:15" s="57" customFormat="1" hidden="1">
      <c r="A871" s="50">
        <f t="shared" si="299"/>
        <v>3</v>
      </c>
      <c r="B871" s="153"/>
      <c r="C871" s="155" t="s">
        <v>141</v>
      </c>
      <c r="D871" s="137" t="s">
        <v>71</v>
      </c>
      <c r="E871" s="51"/>
      <c r="F871" s="51"/>
      <c r="G871" s="51"/>
      <c r="H871" s="51"/>
      <c r="I871" s="51"/>
      <c r="J871" s="52">
        <f>H871+I871</f>
        <v>0</v>
      </c>
      <c r="K871" s="51"/>
      <c r="L871" s="51"/>
      <c r="M871" s="52">
        <f>K871+L871</f>
        <v>0</v>
      </c>
      <c r="N871" s="51"/>
      <c r="O871" s="52">
        <f>M871+N871</f>
        <v>0</v>
      </c>
    </row>
    <row r="872" spans="1:15" s="57" customFormat="1" hidden="1">
      <c r="A872" s="50">
        <f t="shared" si="299"/>
        <v>3</v>
      </c>
      <c r="B872" s="153"/>
      <c r="C872" s="155" t="s">
        <v>142</v>
      </c>
      <c r="D872" s="137" t="s">
        <v>73</v>
      </c>
      <c r="E872" s="51"/>
      <c r="F872" s="51"/>
      <c r="G872" s="51"/>
      <c r="H872" s="51"/>
      <c r="I872" s="51"/>
      <c r="J872" s="52">
        <f>H872+I872</f>
        <v>0</v>
      </c>
      <c r="K872" s="51"/>
      <c r="L872" s="51"/>
      <c r="M872" s="52">
        <f>K872+L872</f>
        <v>0</v>
      </c>
      <c r="N872" s="51"/>
      <c r="O872" s="52">
        <f>M872+N872</f>
        <v>0</v>
      </c>
    </row>
    <row r="873" spans="1:15" s="57" customFormat="1" hidden="1">
      <c r="A873" s="50">
        <f t="shared" si="299"/>
        <v>3</v>
      </c>
      <c r="B873" s="153"/>
      <c r="C873" s="155" t="s">
        <v>143</v>
      </c>
      <c r="D873" s="137" t="s">
        <v>75</v>
      </c>
      <c r="E873" s="51"/>
      <c r="F873" s="51"/>
      <c r="G873" s="51"/>
      <c r="H873" s="51"/>
      <c r="I873" s="51"/>
      <c r="J873" s="52">
        <f>H873+I873</f>
        <v>0</v>
      </c>
      <c r="K873" s="51"/>
      <c r="L873" s="51"/>
      <c r="M873" s="52">
        <f>K873+L873</f>
        <v>0</v>
      </c>
      <c r="N873" s="51"/>
      <c r="O873" s="52">
        <f>M873+N873</f>
        <v>0</v>
      </c>
    </row>
    <row r="874" spans="1:15" s="57" customFormat="1" hidden="1">
      <c r="A874" s="50">
        <f t="shared" si="299"/>
        <v>3</v>
      </c>
      <c r="B874" s="153"/>
      <c r="C874" s="155" t="s">
        <v>144</v>
      </c>
      <c r="D874" s="137" t="s">
        <v>77</v>
      </c>
      <c r="E874" s="51"/>
      <c r="F874" s="51"/>
      <c r="G874" s="51"/>
      <c r="H874" s="51"/>
      <c r="I874" s="51"/>
      <c r="J874" s="52">
        <f>H874+I874</f>
        <v>0</v>
      </c>
      <c r="K874" s="51"/>
      <c r="L874" s="51"/>
      <c r="M874" s="52">
        <f>K874+L874</f>
        <v>0</v>
      </c>
      <c r="N874" s="51"/>
      <c r="O874" s="52">
        <f>M874+N874</f>
        <v>0</v>
      </c>
    </row>
    <row r="875" spans="1:15" s="57" customFormat="1" hidden="1">
      <c r="A875" s="50">
        <f t="shared" si="299"/>
        <v>3</v>
      </c>
      <c r="B875" s="153"/>
      <c r="C875" s="155" t="s">
        <v>145</v>
      </c>
      <c r="D875" s="137" t="s">
        <v>28</v>
      </c>
      <c r="E875" s="51"/>
      <c r="F875" s="51"/>
      <c r="G875" s="51"/>
      <c r="H875" s="51"/>
      <c r="I875" s="51"/>
      <c r="J875" s="52">
        <f>H875+I875</f>
        <v>0</v>
      </c>
      <c r="K875" s="51"/>
      <c r="L875" s="51"/>
      <c r="M875" s="52">
        <f>K875+L875</f>
        <v>0</v>
      </c>
      <c r="N875" s="51"/>
      <c r="O875" s="52">
        <f>M875+N875</f>
        <v>0</v>
      </c>
    </row>
    <row r="876" spans="1:15" s="57" customFormat="1" hidden="1">
      <c r="A876" s="50">
        <f t="shared" si="299"/>
        <v>3</v>
      </c>
      <c r="B876" s="145" t="s">
        <v>146</v>
      </c>
      <c r="C876" s="157" t="s">
        <v>147</v>
      </c>
      <c r="D876" s="56"/>
      <c r="E876" s="11">
        <f>SUBTOTAL(9,E877:E905)</f>
        <v>0</v>
      </c>
      <c r="F876" s="11">
        <f>SUBTOTAL(9,F877:F905)</f>
        <v>0</v>
      </c>
      <c r="G876" s="11">
        <f>SUBTOTAL(9,G877:G905)</f>
        <v>0</v>
      </c>
      <c r="H876" s="11">
        <f>SUBTOTAL(9,H877:H905)</f>
        <v>0</v>
      </c>
      <c r="I876" s="11">
        <f t="shared" ref="I876:N876" si="307">SUBTOTAL(9,I877:I905)</f>
        <v>0</v>
      </c>
      <c r="J876" s="11">
        <f t="shared" si="307"/>
        <v>0</v>
      </c>
      <c r="K876" s="11">
        <f t="shared" si="307"/>
        <v>0</v>
      </c>
      <c r="L876" s="11">
        <f t="shared" si="307"/>
        <v>0</v>
      </c>
      <c r="M876" s="11">
        <f t="shared" si="307"/>
        <v>0</v>
      </c>
      <c r="N876" s="11">
        <f t="shared" si="307"/>
        <v>0</v>
      </c>
      <c r="O876" s="11">
        <f>SUBTOTAL(9,O877:O905)</f>
        <v>0</v>
      </c>
    </row>
    <row r="877" spans="1:15" s="57" customFormat="1" hidden="1">
      <c r="A877" s="50">
        <f t="shared" si="299"/>
        <v>3</v>
      </c>
      <c r="B877" s="156"/>
      <c r="C877" s="158" t="s">
        <v>26</v>
      </c>
      <c r="D877" s="56"/>
      <c r="E877" s="11">
        <f>SUBTOTAL(9,E878:E896)</f>
        <v>0</v>
      </c>
      <c r="F877" s="11">
        <f t="shared" ref="F877:O877" si="308">SUBTOTAL(9,F878:F896)</f>
        <v>0</v>
      </c>
      <c r="G877" s="11">
        <f t="shared" si="308"/>
        <v>0</v>
      </c>
      <c r="H877" s="11">
        <f t="shared" si="308"/>
        <v>0</v>
      </c>
      <c r="I877" s="11">
        <f t="shared" si="308"/>
        <v>0</v>
      </c>
      <c r="J877" s="11">
        <f t="shared" si="308"/>
        <v>0</v>
      </c>
      <c r="K877" s="11">
        <f t="shared" si="308"/>
        <v>0</v>
      </c>
      <c r="L877" s="11">
        <f t="shared" si="308"/>
        <v>0</v>
      </c>
      <c r="M877" s="11">
        <f t="shared" si="308"/>
        <v>0</v>
      </c>
      <c r="N877" s="11">
        <f t="shared" si="308"/>
        <v>0</v>
      </c>
      <c r="O877" s="11">
        <f t="shared" si="308"/>
        <v>0</v>
      </c>
    </row>
    <row r="878" spans="1:15" s="57" customFormat="1" hidden="1">
      <c r="A878" s="50">
        <f t="shared" si="299"/>
        <v>3</v>
      </c>
      <c r="B878" s="150"/>
      <c r="C878" s="161" t="s">
        <v>770</v>
      </c>
      <c r="D878" s="56"/>
      <c r="E878" s="11">
        <f>SUBTOTAL(9,E879:E888)</f>
        <v>0</v>
      </c>
      <c r="F878" s="11">
        <f t="shared" ref="F878:O878" si="309">SUBTOTAL(9,F879:F888)</f>
        <v>0</v>
      </c>
      <c r="G878" s="11">
        <f t="shared" si="309"/>
        <v>0</v>
      </c>
      <c r="H878" s="11">
        <f t="shared" si="309"/>
        <v>0</v>
      </c>
      <c r="I878" s="11">
        <f t="shared" si="309"/>
        <v>0</v>
      </c>
      <c r="J878" s="11">
        <f t="shared" si="309"/>
        <v>0</v>
      </c>
      <c r="K878" s="11">
        <f t="shared" si="309"/>
        <v>0</v>
      </c>
      <c r="L878" s="11">
        <f t="shared" si="309"/>
        <v>0</v>
      </c>
      <c r="M878" s="11">
        <f t="shared" si="309"/>
        <v>0</v>
      </c>
      <c r="N878" s="11">
        <f t="shared" si="309"/>
        <v>0</v>
      </c>
      <c r="O878" s="11">
        <f t="shared" si="309"/>
        <v>0</v>
      </c>
    </row>
    <row r="879" spans="1:15" s="57" customFormat="1" ht="25.5" hidden="1">
      <c r="A879" s="50">
        <f t="shared" si="299"/>
        <v>3</v>
      </c>
      <c r="B879" s="150"/>
      <c r="C879" s="160" t="s">
        <v>771</v>
      </c>
      <c r="D879" s="58" t="s">
        <v>2</v>
      </c>
      <c r="E879" s="11">
        <f>SUBTOTAL(9,E880:E881)</f>
        <v>0</v>
      </c>
      <c r="F879" s="11">
        <f t="shared" ref="F879:O879" si="310">SUBTOTAL(9,F880:F881)</f>
        <v>0</v>
      </c>
      <c r="G879" s="11">
        <f t="shared" si="310"/>
        <v>0</v>
      </c>
      <c r="H879" s="11">
        <f t="shared" si="310"/>
        <v>0</v>
      </c>
      <c r="I879" s="11">
        <f t="shared" si="310"/>
        <v>0</v>
      </c>
      <c r="J879" s="11">
        <f t="shared" si="310"/>
        <v>0</v>
      </c>
      <c r="K879" s="11">
        <f t="shared" si="310"/>
        <v>0</v>
      </c>
      <c r="L879" s="11">
        <f t="shared" si="310"/>
        <v>0</v>
      </c>
      <c r="M879" s="11">
        <f t="shared" si="310"/>
        <v>0</v>
      </c>
      <c r="N879" s="11">
        <f t="shared" si="310"/>
        <v>0</v>
      </c>
      <c r="O879" s="11">
        <f t="shared" si="310"/>
        <v>0</v>
      </c>
    </row>
    <row r="880" spans="1:15" s="57" customFormat="1" ht="25.5" hidden="1">
      <c r="A880" s="50">
        <f t="shared" si="299"/>
        <v>3</v>
      </c>
      <c r="B880" s="150"/>
      <c r="C880" s="260" t="s">
        <v>772</v>
      </c>
      <c r="D880" s="58" t="s">
        <v>302</v>
      </c>
      <c r="E880" s="51"/>
      <c r="F880" s="51"/>
      <c r="G880" s="51"/>
      <c r="H880" s="51"/>
      <c r="I880" s="51"/>
      <c r="J880" s="52">
        <f>H880+I880</f>
        <v>0</v>
      </c>
      <c r="K880" s="51"/>
      <c r="L880" s="51"/>
      <c r="M880" s="52">
        <f>K880+L880</f>
        <v>0</v>
      </c>
      <c r="N880" s="51"/>
      <c r="O880" s="52">
        <f>M880+N880</f>
        <v>0</v>
      </c>
    </row>
    <row r="881" spans="1:15" s="57" customFormat="1" ht="25.5" hidden="1">
      <c r="A881" s="50">
        <f t="shared" si="299"/>
        <v>3</v>
      </c>
      <c r="B881" s="150"/>
      <c r="C881" s="260" t="s">
        <v>773</v>
      </c>
      <c r="D881" s="58" t="s">
        <v>304</v>
      </c>
      <c r="E881" s="51"/>
      <c r="F881" s="51"/>
      <c r="G881" s="51"/>
      <c r="H881" s="51"/>
      <c r="I881" s="51"/>
      <c r="J881" s="52">
        <f>H881+I881</f>
        <v>0</v>
      </c>
      <c r="K881" s="51"/>
      <c r="L881" s="51"/>
      <c r="M881" s="52">
        <f>K881+L881</f>
        <v>0</v>
      </c>
      <c r="N881" s="51"/>
      <c r="O881" s="52">
        <f>M881+N881</f>
        <v>0</v>
      </c>
    </row>
    <row r="882" spans="1:15" s="57" customFormat="1" hidden="1">
      <c r="A882" s="50">
        <f t="shared" si="299"/>
        <v>3</v>
      </c>
      <c r="B882" s="150"/>
      <c r="C882" s="258" t="s">
        <v>42</v>
      </c>
      <c r="D882" s="59" t="s">
        <v>3</v>
      </c>
      <c r="E882" s="51"/>
      <c r="F882" s="51"/>
      <c r="G882" s="51"/>
      <c r="H882" s="51"/>
      <c r="I882" s="51"/>
      <c r="J882" s="52">
        <f>H882+I882</f>
        <v>0</v>
      </c>
      <c r="K882" s="51"/>
      <c r="L882" s="51"/>
      <c r="M882" s="52">
        <f>K882+L882</f>
        <v>0</v>
      </c>
      <c r="N882" s="51"/>
      <c r="O882" s="52">
        <f>M882+N882</f>
        <v>0</v>
      </c>
    </row>
    <row r="883" spans="1:15" s="57" customFormat="1" hidden="1">
      <c r="A883" s="50">
        <f t="shared" si="299"/>
        <v>3</v>
      </c>
      <c r="B883" s="150"/>
      <c r="C883" s="259" t="s">
        <v>449</v>
      </c>
      <c r="D883" s="117" t="s">
        <v>446</v>
      </c>
      <c r="E883" s="11">
        <f>SUBTOTAL(9,E884:E887)</f>
        <v>0</v>
      </c>
      <c r="F883" s="11">
        <f>SUBTOTAL(9,F884:F887)</f>
        <v>0</v>
      </c>
      <c r="G883" s="11">
        <f>SUBTOTAL(9,G884:G887)</f>
        <v>0</v>
      </c>
      <c r="H883" s="11">
        <f>SUBTOTAL(9,H884:H887)</f>
        <v>0</v>
      </c>
      <c r="I883" s="11">
        <f t="shared" ref="I883:N883" si="311">SUBTOTAL(9,I884:I887)</f>
        <v>0</v>
      </c>
      <c r="J883" s="11">
        <f t="shared" si="311"/>
        <v>0</v>
      </c>
      <c r="K883" s="11">
        <f t="shared" si="311"/>
        <v>0</v>
      </c>
      <c r="L883" s="11">
        <f t="shared" si="311"/>
        <v>0</v>
      </c>
      <c r="M883" s="11">
        <f t="shared" si="311"/>
        <v>0</v>
      </c>
      <c r="N883" s="11">
        <f t="shared" si="311"/>
        <v>0</v>
      </c>
      <c r="O883" s="11">
        <f>SUBTOTAL(9,O884:O887)</f>
        <v>0</v>
      </c>
    </row>
    <row r="884" spans="1:15" s="57" customFormat="1" ht="25.5" hidden="1">
      <c r="A884" s="50">
        <f t="shared" si="299"/>
        <v>3</v>
      </c>
      <c r="B884" s="150"/>
      <c r="C884" s="260" t="s">
        <v>153</v>
      </c>
      <c r="D884" s="60" t="s">
        <v>37</v>
      </c>
      <c r="E884" s="51"/>
      <c r="F884" s="51"/>
      <c r="G884" s="51"/>
      <c r="H884" s="51"/>
      <c r="I884" s="51"/>
      <c r="J884" s="52">
        <f t="shared" ref="J884:J896" si="312">H884+I884</f>
        <v>0</v>
      </c>
      <c r="K884" s="51"/>
      <c r="L884" s="51"/>
      <c r="M884" s="52">
        <f t="shared" ref="M884:M896" si="313">K884+L884</f>
        <v>0</v>
      </c>
      <c r="N884" s="51"/>
      <c r="O884" s="52">
        <f t="shared" ref="O884:O896" si="314">M884+N884</f>
        <v>0</v>
      </c>
    </row>
    <row r="885" spans="1:15" s="57" customFormat="1" hidden="1">
      <c r="A885" s="50">
        <f t="shared" si="299"/>
        <v>3</v>
      </c>
      <c r="B885" s="150"/>
      <c r="C885" s="260" t="s">
        <v>155</v>
      </c>
      <c r="D885" s="60" t="s">
        <v>39</v>
      </c>
      <c r="E885" s="51"/>
      <c r="F885" s="51"/>
      <c r="G885" s="51"/>
      <c r="H885" s="51"/>
      <c r="I885" s="51"/>
      <c r="J885" s="52">
        <f t="shared" si="312"/>
        <v>0</v>
      </c>
      <c r="K885" s="51"/>
      <c r="L885" s="51"/>
      <c r="M885" s="52">
        <f t="shared" si="313"/>
        <v>0</v>
      </c>
      <c r="N885" s="51"/>
      <c r="O885" s="52">
        <f t="shared" si="314"/>
        <v>0</v>
      </c>
    </row>
    <row r="886" spans="1:15" s="57" customFormat="1" ht="25.5" hidden="1">
      <c r="A886" s="50">
        <f t="shared" si="299"/>
        <v>3</v>
      </c>
      <c r="B886" s="150"/>
      <c r="C886" s="260" t="s">
        <v>156</v>
      </c>
      <c r="D886" s="60" t="s">
        <v>40</v>
      </c>
      <c r="E886" s="51"/>
      <c r="F886" s="51"/>
      <c r="G886" s="51"/>
      <c r="H886" s="51"/>
      <c r="I886" s="51"/>
      <c r="J886" s="52">
        <f t="shared" si="312"/>
        <v>0</v>
      </c>
      <c r="K886" s="51"/>
      <c r="L886" s="51"/>
      <c r="M886" s="52">
        <f t="shared" si="313"/>
        <v>0</v>
      </c>
      <c r="N886" s="51"/>
      <c r="O886" s="52">
        <f t="shared" si="314"/>
        <v>0</v>
      </c>
    </row>
    <row r="887" spans="1:15" s="57" customFormat="1" ht="25.5" hidden="1">
      <c r="A887" s="50">
        <f t="shared" si="299"/>
        <v>3</v>
      </c>
      <c r="B887" s="150"/>
      <c r="C887" s="260" t="s">
        <v>157</v>
      </c>
      <c r="D887" s="60" t="s">
        <v>41</v>
      </c>
      <c r="E887" s="51"/>
      <c r="F887" s="51"/>
      <c r="G887" s="51"/>
      <c r="H887" s="51"/>
      <c r="I887" s="51"/>
      <c r="J887" s="52">
        <f t="shared" si="312"/>
        <v>0</v>
      </c>
      <c r="K887" s="51"/>
      <c r="L887" s="51"/>
      <c r="M887" s="52">
        <f t="shared" si="313"/>
        <v>0</v>
      </c>
      <c r="N887" s="51"/>
      <c r="O887" s="52">
        <f t="shared" si="314"/>
        <v>0</v>
      </c>
    </row>
    <row r="888" spans="1:15" s="57" customFormat="1" hidden="1">
      <c r="A888" s="50">
        <f t="shared" si="299"/>
        <v>3</v>
      </c>
      <c r="B888" s="150"/>
      <c r="C888" s="160" t="s">
        <v>158</v>
      </c>
      <c r="D888" s="60" t="s">
        <v>4</v>
      </c>
      <c r="E888" s="51"/>
      <c r="F888" s="51"/>
      <c r="G888" s="51"/>
      <c r="H888" s="51"/>
      <c r="I888" s="51"/>
      <c r="J888" s="52">
        <f t="shared" si="312"/>
        <v>0</v>
      </c>
      <c r="K888" s="51"/>
      <c r="L888" s="51"/>
      <c r="M888" s="52">
        <f t="shared" si="313"/>
        <v>0</v>
      </c>
      <c r="N888" s="51"/>
      <c r="O888" s="52">
        <f t="shared" si="314"/>
        <v>0</v>
      </c>
    </row>
    <row r="889" spans="1:15" s="57" customFormat="1" hidden="1">
      <c r="A889" s="50">
        <f t="shared" si="299"/>
        <v>3</v>
      </c>
      <c r="B889" s="150"/>
      <c r="C889" s="159" t="s">
        <v>19</v>
      </c>
      <c r="D889" s="59" t="s">
        <v>5</v>
      </c>
      <c r="E889" s="51"/>
      <c r="F889" s="51"/>
      <c r="G889" s="51"/>
      <c r="H889" s="51"/>
      <c r="I889" s="51"/>
      <c r="J889" s="52">
        <f t="shared" si="312"/>
        <v>0</v>
      </c>
      <c r="K889" s="51"/>
      <c r="L889" s="51"/>
      <c r="M889" s="52">
        <f t="shared" si="313"/>
        <v>0</v>
      </c>
      <c r="N889" s="51"/>
      <c r="O889" s="52">
        <f t="shared" si="314"/>
        <v>0</v>
      </c>
    </row>
    <row r="890" spans="1:15" s="57" customFormat="1" hidden="1">
      <c r="A890" s="50">
        <f t="shared" si="299"/>
        <v>3</v>
      </c>
      <c r="B890" s="150"/>
      <c r="C890" s="162" t="s">
        <v>450</v>
      </c>
      <c r="D890" s="118" t="s">
        <v>173</v>
      </c>
      <c r="E890" s="51"/>
      <c r="F890" s="51"/>
      <c r="G890" s="51"/>
      <c r="H890" s="51"/>
      <c r="I890" s="51"/>
      <c r="J890" s="52">
        <f t="shared" si="312"/>
        <v>0</v>
      </c>
      <c r="K890" s="51"/>
      <c r="L890" s="51"/>
      <c r="M890" s="52">
        <f t="shared" si="313"/>
        <v>0</v>
      </c>
      <c r="N890" s="51"/>
      <c r="O890" s="52">
        <f t="shared" si="314"/>
        <v>0</v>
      </c>
    </row>
    <row r="891" spans="1:15" s="57" customFormat="1" hidden="1">
      <c r="A891" s="50">
        <f t="shared" si="299"/>
        <v>3</v>
      </c>
      <c r="B891" s="153"/>
      <c r="C891" s="163" t="s">
        <v>29</v>
      </c>
      <c r="D891" s="136" t="s">
        <v>6</v>
      </c>
      <c r="E891" s="51"/>
      <c r="F891" s="51"/>
      <c r="G891" s="51"/>
      <c r="H891" s="51"/>
      <c r="I891" s="51"/>
      <c r="J891" s="52">
        <f t="shared" si="312"/>
        <v>0</v>
      </c>
      <c r="K891" s="51"/>
      <c r="L891" s="51"/>
      <c r="M891" s="52">
        <f t="shared" si="313"/>
        <v>0</v>
      </c>
      <c r="N891" s="51"/>
      <c r="O891" s="52">
        <f t="shared" si="314"/>
        <v>0</v>
      </c>
    </row>
    <row r="892" spans="1:15" s="57" customFormat="1" hidden="1">
      <c r="A892" s="50">
        <f t="shared" si="299"/>
        <v>3</v>
      </c>
      <c r="B892" s="153"/>
      <c r="C892" s="163" t="s">
        <v>21</v>
      </c>
      <c r="D892" s="137" t="s">
        <v>8</v>
      </c>
      <c r="E892" s="51"/>
      <c r="F892" s="51"/>
      <c r="G892" s="51"/>
      <c r="H892" s="51"/>
      <c r="I892" s="51"/>
      <c r="J892" s="52">
        <f>H892+I892</f>
        <v>0</v>
      </c>
      <c r="K892" s="51"/>
      <c r="L892" s="51"/>
      <c r="M892" s="52">
        <f>K892+L892</f>
        <v>0</v>
      </c>
      <c r="N892" s="51"/>
      <c r="O892" s="52">
        <f t="shared" si="314"/>
        <v>0</v>
      </c>
    </row>
    <row r="893" spans="1:15" s="57" customFormat="1" hidden="1">
      <c r="A893" s="50">
        <f t="shared" si="299"/>
        <v>3</v>
      </c>
      <c r="B893" s="153"/>
      <c r="C893" s="163" t="s">
        <v>526</v>
      </c>
      <c r="D893" s="137" t="s">
        <v>31</v>
      </c>
      <c r="E893" s="51"/>
      <c r="F893" s="51"/>
      <c r="G893" s="51"/>
      <c r="H893" s="51"/>
      <c r="I893" s="51"/>
      <c r="J893" s="52">
        <f t="shared" si="312"/>
        <v>0</v>
      </c>
      <c r="K893" s="51"/>
      <c r="L893" s="51"/>
      <c r="M893" s="52">
        <f t="shared" si="313"/>
        <v>0</v>
      </c>
      <c r="N893" s="51"/>
      <c r="O893" s="52">
        <f t="shared" si="314"/>
        <v>0</v>
      </c>
    </row>
    <row r="894" spans="1:15" s="57" customFormat="1" hidden="1">
      <c r="A894" s="50">
        <f t="shared" si="299"/>
        <v>3</v>
      </c>
      <c r="B894" s="153"/>
      <c r="C894" s="163" t="s">
        <v>558</v>
      </c>
      <c r="D894" s="137" t="s">
        <v>559</v>
      </c>
      <c r="E894" s="51"/>
      <c r="F894" s="51"/>
      <c r="G894" s="51"/>
      <c r="H894" s="51"/>
      <c r="I894" s="51"/>
      <c r="J894" s="52">
        <f t="shared" si="312"/>
        <v>0</v>
      </c>
      <c r="K894" s="51"/>
      <c r="L894" s="51"/>
      <c r="M894" s="52">
        <f t="shared" si="313"/>
        <v>0</v>
      </c>
      <c r="N894" s="51"/>
      <c r="O894" s="52">
        <f t="shared" si="314"/>
        <v>0</v>
      </c>
    </row>
    <row r="895" spans="1:15" ht="25.5" hidden="1">
      <c r="A895" s="50">
        <f t="shared" si="299"/>
        <v>3</v>
      </c>
      <c r="B895" s="153"/>
      <c r="C895" s="163" t="s">
        <v>528</v>
      </c>
      <c r="D895" s="136" t="s">
        <v>9</v>
      </c>
      <c r="E895" s="51"/>
      <c r="F895" s="51"/>
      <c r="G895" s="51"/>
      <c r="H895" s="51"/>
      <c r="I895" s="51"/>
      <c r="J895" s="52">
        <f t="shared" si="312"/>
        <v>0</v>
      </c>
      <c r="K895" s="51"/>
      <c r="L895" s="51"/>
      <c r="M895" s="52">
        <f t="shared" si="313"/>
        <v>0</v>
      </c>
      <c r="N895" s="51"/>
      <c r="O895" s="52">
        <f t="shared" si="314"/>
        <v>0</v>
      </c>
    </row>
    <row r="896" spans="1:15" ht="25.5" hidden="1">
      <c r="A896" s="50">
        <f t="shared" si="299"/>
        <v>3</v>
      </c>
      <c r="B896" s="153"/>
      <c r="C896" s="163" t="s">
        <v>30</v>
      </c>
      <c r="D896" s="136" t="s">
        <v>10</v>
      </c>
      <c r="E896" s="51"/>
      <c r="F896" s="51"/>
      <c r="G896" s="51"/>
      <c r="H896" s="51"/>
      <c r="I896" s="51"/>
      <c r="J896" s="52">
        <f t="shared" si="312"/>
        <v>0</v>
      </c>
      <c r="K896" s="51"/>
      <c r="L896" s="51"/>
      <c r="M896" s="52">
        <f t="shared" si="313"/>
        <v>0</v>
      </c>
      <c r="N896" s="51"/>
      <c r="O896" s="52">
        <f t="shared" si="314"/>
        <v>0</v>
      </c>
    </row>
    <row r="897" spans="1:15" hidden="1">
      <c r="A897" s="50">
        <f t="shared" si="299"/>
        <v>3</v>
      </c>
      <c r="B897" s="153"/>
      <c r="C897" s="165" t="s">
        <v>451</v>
      </c>
      <c r="D897" s="138" t="s">
        <v>93</v>
      </c>
      <c r="E897" s="11">
        <f>SUBTOTAL(9,E898:E899)</f>
        <v>0</v>
      </c>
      <c r="F897" s="11">
        <f>SUBTOTAL(9,F898:F899)</f>
        <v>0</v>
      </c>
      <c r="G897" s="11">
        <f>SUBTOTAL(9,G898:G899)</f>
        <v>0</v>
      </c>
      <c r="H897" s="11">
        <f>SUBTOTAL(9,H898:H899)</f>
        <v>0</v>
      </c>
      <c r="I897" s="11">
        <f t="shared" ref="I897:N897" si="315">SUBTOTAL(9,I898:I899)</f>
        <v>0</v>
      </c>
      <c r="J897" s="11">
        <f t="shared" si="315"/>
        <v>0</v>
      </c>
      <c r="K897" s="11">
        <f t="shared" si="315"/>
        <v>0</v>
      </c>
      <c r="L897" s="11">
        <f t="shared" si="315"/>
        <v>0</v>
      </c>
      <c r="M897" s="11">
        <f t="shared" si="315"/>
        <v>0</v>
      </c>
      <c r="N897" s="11">
        <f t="shared" si="315"/>
        <v>0</v>
      </c>
      <c r="O897" s="11">
        <f>SUBTOTAL(9,O898:O899)</f>
        <v>0</v>
      </c>
    </row>
    <row r="898" spans="1:15" hidden="1">
      <c r="A898" s="50">
        <f t="shared" si="299"/>
        <v>3</v>
      </c>
      <c r="B898" s="153"/>
      <c r="C898" s="166" t="s">
        <v>452</v>
      </c>
      <c r="D898" s="138" t="s">
        <v>453</v>
      </c>
      <c r="E898" s="51"/>
      <c r="F898" s="51"/>
      <c r="G898" s="51"/>
      <c r="H898" s="51"/>
      <c r="I898" s="51"/>
      <c r="J898" s="52">
        <f>H898+I898</f>
        <v>0</v>
      </c>
      <c r="K898" s="51"/>
      <c r="L898" s="51"/>
      <c r="M898" s="52">
        <f>K898+L898</f>
        <v>0</v>
      </c>
      <c r="N898" s="51"/>
      <c r="O898" s="52">
        <f>M898+N898</f>
        <v>0</v>
      </c>
    </row>
    <row r="899" spans="1:15" hidden="1">
      <c r="A899" s="50">
        <f t="shared" si="299"/>
        <v>3</v>
      </c>
      <c r="B899" s="153"/>
      <c r="C899" s="166" t="s">
        <v>454</v>
      </c>
      <c r="D899" s="138" t="s">
        <v>455</v>
      </c>
      <c r="E899" s="51"/>
      <c r="F899" s="51"/>
      <c r="G899" s="51"/>
      <c r="H899" s="51"/>
      <c r="I899" s="51"/>
      <c r="J899" s="52">
        <f>H899+I899</f>
        <v>0</v>
      </c>
      <c r="K899" s="51"/>
      <c r="L899" s="51"/>
      <c r="M899" s="52">
        <f>K899+L899</f>
        <v>0</v>
      </c>
      <c r="N899" s="51"/>
      <c r="O899" s="52">
        <f>M899+N899</f>
        <v>0</v>
      </c>
    </row>
    <row r="900" spans="1:15" hidden="1">
      <c r="A900" s="50">
        <f t="shared" si="299"/>
        <v>3</v>
      </c>
      <c r="B900" s="156"/>
      <c r="C900" s="158" t="s">
        <v>32</v>
      </c>
      <c r="D900" s="136"/>
      <c r="E900" s="11">
        <f>SUBTOTAL(9,E901:E905)</f>
        <v>0</v>
      </c>
      <c r="F900" s="11">
        <f>SUBTOTAL(9,F901:F905)</f>
        <v>0</v>
      </c>
      <c r="G900" s="11">
        <f>SUBTOTAL(9,G901:G905)</f>
        <v>0</v>
      </c>
      <c r="H900" s="11">
        <f>SUBTOTAL(9,H901:H905)</f>
        <v>0</v>
      </c>
      <c r="I900" s="11">
        <f t="shared" ref="I900:N900" si="316">SUBTOTAL(9,I901:I905)</f>
        <v>0</v>
      </c>
      <c r="J900" s="11">
        <f t="shared" si="316"/>
        <v>0</v>
      </c>
      <c r="K900" s="11">
        <f t="shared" si="316"/>
        <v>0</v>
      </c>
      <c r="L900" s="11">
        <f t="shared" si="316"/>
        <v>0</v>
      </c>
      <c r="M900" s="11">
        <f t="shared" si="316"/>
        <v>0</v>
      </c>
      <c r="N900" s="11">
        <f t="shared" si="316"/>
        <v>0</v>
      </c>
      <c r="O900" s="11">
        <f>SUBTOTAL(9,O901:O905)</f>
        <v>0</v>
      </c>
    </row>
    <row r="901" spans="1:15" hidden="1">
      <c r="A901" s="50">
        <f t="shared" si="299"/>
        <v>3</v>
      </c>
      <c r="B901" s="153"/>
      <c r="C901" s="163" t="s">
        <v>70</v>
      </c>
      <c r="D901" s="137" t="s">
        <v>71</v>
      </c>
      <c r="E901" s="51"/>
      <c r="F901" s="51"/>
      <c r="G901" s="51"/>
      <c r="H901" s="51"/>
      <c r="I901" s="51"/>
      <c r="J901" s="52">
        <f>H901+I901</f>
        <v>0</v>
      </c>
      <c r="K901" s="51"/>
      <c r="L901" s="51"/>
      <c r="M901" s="52">
        <f>K901+L901</f>
        <v>0</v>
      </c>
      <c r="N901" s="51"/>
      <c r="O901" s="52">
        <f>M901+N901</f>
        <v>0</v>
      </c>
    </row>
    <row r="902" spans="1:15" hidden="1">
      <c r="A902" s="50">
        <f t="shared" si="299"/>
        <v>3</v>
      </c>
      <c r="B902" s="153"/>
      <c r="C902" s="163" t="s">
        <v>72</v>
      </c>
      <c r="D902" s="137" t="s">
        <v>73</v>
      </c>
      <c r="E902" s="51"/>
      <c r="F902" s="51"/>
      <c r="G902" s="51"/>
      <c r="H902" s="51"/>
      <c r="I902" s="51"/>
      <c r="J902" s="52">
        <f>H902+I902</f>
        <v>0</v>
      </c>
      <c r="K902" s="51"/>
      <c r="L902" s="51"/>
      <c r="M902" s="52">
        <f>K902+L902</f>
        <v>0</v>
      </c>
      <c r="N902" s="51"/>
      <c r="O902" s="52">
        <f>M902+N902</f>
        <v>0</v>
      </c>
    </row>
    <row r="903" spans="1:15" hidden="1">
      <c r="A903" s="50">
        <f t="shared" si="299"/>
        <v>3</v>
      </c>
      <c r="B903" s="153"/>
      <c r="C903" s="163" t="s">
        <v>74</v>
      </c>
      <c r="D903" s="137" t="s">
        <v>75</v>
      </c>
      <c r="E903" s="51"/>
      <c r="F903" s="51"/>
      <c r="G903" s="51"/>
      <c r="H903" s="51"/>
      <c r="I903" s="51"/>
      <c r="J903" s="52">
        <f>H903+I903</f>
        <v>0</v>
      </c>
      <c r="K903" s="51"/>
      <c r="L903" s="51"/>
      <c r="M903" s="52">
        <f>K903+L903</f>
        <v>0</v>
      </c>
      <c r="N903" s="51"/>
      <c r="O903" s="52">
        <f>M903+N903</f>
        <v>0</v>
      </c>
    </row>
    <row r="904" spans="1:15" hidden="1">
      <c r="A904" s="50">
        <f t="shared" si="299"/>
        <v>3</v>
      </c>
      <c r="B904" s="153"/>
      <c r="C904" s="163" t="s">
        <v>76</v>
      </c>
      <c r="D904" s="137" t="s">
        <v>77</v>
      </c>
      <c r="E904" s="51"/>
      <c r="F904" s="51"/>
      <c r="G904" s="51"/>
      <c r="H904" s="51"/>
      <c r="I904" s="51"/>
      <c r="J904" s="52">
        <f>H904+I904</f>
        <v>0</v>
      </c>
      <c r="K904" s="51"/>
      <c r="L904" s="51"/>
      <c r="M904" s="52">
        <f>K904+L904</f>
        <v>0</v>
      </c>
      <c r="N904" s="51"/>
      <c r="O904" s="52">
        <f>M904+N904</f>
        <v>0</v>
      </c>
    </row>
    <row r="905" spans="1:15" hidden="1">
      <c r="A905" s="50">
        <f t="shared" si="299"/>
        <v>3</v>
      </c>
      <c r="B905" s="153"/>
      <c r="C905" s="163" t="s">
        <v>12</v>
      </c>
      <c r="D905" s="137" t="s">
        <v>28</v>
      </c>
      <c r="E905" s="51"/>
      <c r="F905" s="51"/>
      <c r="G905" s="51"/>
      <c r="H905" s="51"/>
      <c r="I905" s="51"/>
      <c r="J905" s="52">
        <f>H905+I905</f>
        <v>0</v>
      </c>
      <c r="K905" s="51"/>
      <c r="L905" s="51"/>
      <c r="M905" s="52">
        <f>K905+L905</f>
        <v>0</v>
      </c>
      <c r="N905" s="51"/>
      <c r="O905" s="52">
        <f>M905+N905</f>
        <v>0</v>
      </c>
    </row>
    <row r="906" spans="1:15" hidden="1">
      <c r="A906" s="77">
        <f>A907</f>
        <v>3</v>
      </c>
      <c r="B906" s="153"/>
      <c r="C906" s="155"/>
      <c r="D906" s="137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</row>
    <row r="907" spans="1:15" hidden="1">
      <c r="A907" s="105">
        <f>MIN(A908:A913)</f>
        <v>3</v>
      </c>
      <c r="B907" s="153"/>
      <c r="C907" s="157" t="s">
        <v>36</v>
      </c>
      <c r="D907" s="137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</row>
    <row r="908" spans="1:15" hidden="1">
      <c r="A908" s="50">
        <f t="shared" ref="A908:A913" si="317">IF(MAX(E908:P908)=0,IF(MIN(E908:P908)=0,3,2),2)</f>
        <v>3</v>
      </c>
      <c r="B908" s="153"/>
      <c r="C908" s="155" t="s">
        <v>34</v>
      </c>
      <c r="D908" s="137"/>
      <c r="E908" s="62">
        <f>SUM(E909:E910)</f>
        <v>0</v>
      </c>
      <c r="F908" s="62">
        <f>SUM(F909:F910)</f>
        <v>0</v>
      </c>
      <c r="G908" s="62">
        <f>SUM(G909:G910)</f>
        <v>0</v>
      </c>
      <c r="H908" s="62">
        <f>SUM(H909:H910)</f>
        <v>0</v>
      </c>
      <c r="I908" s="62">
        <f t="shared" ref="I908:N908" si="318">SUM(I909:I910)</f>
        <v>0</v>
      </c>
      <c r="J908" s="62">
        <f t="shared" si="318"/>
        <v>0</v>
      </c>
      <c r="K908" s="62">
        <f t="shared" si="318"/>
        <v>0</v>
      </c>
      <c r="L908" s="62">
        <f t="shared" si="318"/>
        <v>0</v>
      </c>
      <c r="M908" s="62">
        <f t="shared" si="318"/>
        <v>0</v>
      </c>
      <c r="N908" s="62">
        <f t="shared" si="318"/>
        <v>0</v>
      </c>
      <c r="O908" s="62">
        <f>SUM(O909:O910)</f>
        <v>0</v>
      </c>
    </row>
    <row r="909" spans="1:15" hidden="1">
      <c r="A909" s="50">
        <f t="shared" si="317"/>
        <v>3</v>
      </c>
      <c r="B909" s="153"/>
      <c r="C909" s="167" t="s">
        <v>80</v>
      </c>
      <c r="D909" s="137"/>
      <c r="E909" s="51"/>
      <c r="F909" s="51"/>
      <c r="G909" s="51"/>
      <c r="H909" s="51"/>
      <c r="I909" s="51"/>
      <c r="J909" s="52">
        <f>H909+I909</f>
        <v>0</v>
      </c>
      <c r="K909" s="51"/>
      <c r="L909" s="51"/>
      <c r="M909" s="52">
        <f>K909+L909</f>
        <v>0</v>
      </c>
      <c r="N909" s="51"/>
      <c r="O909" s="52">
        <f>M909+N909</f>
        <v>0</v>
      </c>
    </row>
    <row r="910" spans="1:15" hidden="1">
      <c r="A910" s="50">
        <f t="shared" si="317"/>
        <v>3</v>
      </c>
      <c r="B910" s="153"/>
      <c r="C910" s="167" t="s">
        <v>81</v>
      </c>
      <c r="D910" s="137"/>
      <c r="E910" s="51"/>
      <c r="F910" s="51"/>
      <c r="G910" s="51"/>
      <c r="H910" s="51"/>
      <c r="I910" s="51"/>
      <c r="J910" s="52">
        <f>H910+I910</f>
        <v>0</v>
      </c>
      <c r="K910" s="51"/>
      <c r="L910" s="51"/>
      <c r="M910" s="52">
        <f>K910+L910</f>
        <v>0</v>
      </c>
      <c r="N910" s="51"/>
      <c r="O910" s="52">
        <f>M910+N910</f>
        <v>0</v>
      </c>
    </row>
    <row r="911" spans="1:15" hidden="1">
      <c r="A911" s="50">
        <f t="shared" si="317"/>
        <v>3</v>
      </c>
      <c r="B911" s="153"/>
      <c r="C911" s="155" t="s">
        <v>35</v>
      </c>
      <c r="D911" s="137"/>
      <c r="E911" s="62">
        <f>SUM(E912:E913)</f>
        <v>0</v>
      </c>
      <c r="F911" s="62">
        <f>SUM(F912:F913)</f>
        <v>0</v>
      </c>
      <c r="G911" s="62">
        <f>SUM(G912:G913)</f>
        <v>0</v>
      </c>
      <c r="H911" s="62">
        <f>SUM(H912:H913)</f>
        <v>0</v>
      </c>
      <c r="I911" s="62">
        <f t="shared" ref="I911:N911" si="319">SUM(I912:I913)</f>
        <v>0</v>
      </c>
      <c r="J911" s="62">
        <f t="shared" si="319"/>
        <v>0</v>
      </c>
      <c r="K911" s="62">
        <f t="shared" si="319"/>
        <v>0</v>
      </c>
      <c r="L911" s="62">
        <f t="shared" si="319"/>
        <v>0</v>
      </c>
      <c r="M911" s="62">
        <f t="shared" si="319"/>
        <v>0</v>
      </c>
      <c r="N911" s="62">
        <f t="shared" si="319"/>
        <v>0</v>
      </c>
      <c r="O911" s="62">
        <f>SUM(O912:O913)</f>
        <v>0</v>
      </c>
    </row>
    <row r="912" spans="1:15" hidden="1">
      <c r="A912" s="50">
        <f t="shared" si="317"/>
        <v>3</v>
      </c>
      <c r="B912" s="153"/>
      <c r="C912" s="167" t="s">
        <v>84</v>
      </c>
      <c r="D912" s="137"/>
      <c r="E912" s="51"/>
      <c r="F912" s="51"/>
      <c r="G912" s="51"/>
      <c r="H912" s="51"/>
      <c r="I912" s="51"/>
      <c r="J912" s="52">
        <f>H912+I912</f>
        <v>0</v>
      </c>
      <c r="K912" s="51"/>
      <c r="L912" s="51"/>
      <c r="M912" s="52">
        <f>K912+L912</f>
        <v>0</v>
      </c>
      <c r="N912" s="51"/>
      <c r="O912" s="52">
        <f>M912+N912</f>
        <v>0</v>
      </c>
    </row>
    <row r="913" spans="1:15" hidden="1">
      <c r="A913" s="50">
        <f t="shared" si="317"/>
        <v>3</v>
      </c>
      <c r="B913" s="153"/>
      <c r="C913" s="167" t="s">
        <v>85</v>
      </c>
      <c r="D913" s="137"/>
      <c r="E913" s="51"/>
      <c r="F913" s="51"/>
      <c r="G913" s="51"/>
      <c r="H913" s="51"/>
      <c r="I913" s="51"/>
      <c r="J913" s="52">
        <f>H913+I913</f>
        <v>0</v>
      </c>
      <c r="K913" s="51"/>
      <c r="L913" s="51"/>
      <c r="M913" s="52">
        <f>K913+L913</f>
        <v>0</v>
      </c>
      <c r="N913" s="51"/>
      <c r="O913" s="52">
        <f>M913+N913</f>
        <v>0</v>
      </c>
    </row>
    <row r="914" spans="1:15" hidden="1">
      <c r="A914" s="77">
        <f>A915</f>
        <v>3</v>
      </c>
      <c r="B914" s="172"/>
      <c r="C914" s="156"/>
      <c r="D914" s="140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</row>
    <row r="915" spans="1:15" hidden="1">
      <c r="A915" s="105">
        <f>MIN(A916:A977)</f>
        <v>3</v>
      </c>
      <c r="B915" s="172"/>
      <c r="C915" s="174" t="s">
        <v>58</v>
      </c>
      <c r="D915" s="140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</row>
    <row r="916" spans="1:15" hidden="1">
      <c r="A916" s="50">
        <f t="shared" ref="A916:A969" si="320">IF(MAX(E916:P916)=0,IF(MIN(E916:P916)=0,3,2),2)</f>
        <v>3</v>
      </c>
      <c r="B916" s="145"/>
      <c r="C916" s="146" t="s">
        <v>25</v>
      </c>
      <c r="D916" s="56"/>
      <c r="E916" s="11">
        <f>SUBTOTAL(9,E917:E969)</f>
        <v>0</v>
      </c>
      <c r="F916" s="11">
        <f>SUBTOTAL(9,F917:F969)</f>
        <v>0</v>
      </c>
      <c r="G916" s="11">
        <f>SUBTOTAL(9,G917:G969)</f>
        <v>0</v>
      </c>
      <c r="H916" s="11">
        <f>SUBTOTAL(9,H917:H969)</f>
        <v>0</v>
      </c>
      <c r="I916" s="11">
        <f t="shared" ref="I916:N916" si="321">SUBTOTAL(9,I917:I969)</f>
        <v>0</v>
      </c>
      <c r="J916" s="11">
        <f t="shared" si="321"/>
        <v>0</v>
      </c>
      <c r="K916" s="11">
        <f t="shared" si="321"/>
        <v>0</v>
      </c>
      <c r="L916" s="11">
        <f t="shared" si="321"/>
        <v>0</v>
      </c>
      <c r="M916" s="11">
        <f t="shared" si="321"/>
        <v>0</v>
      </c>
      <c r="N916" s="11">
        <f t="shared" si="321"/>
        <v>0</v>
      </c>
      <c r="O916" s="11">
        <f>SUBTOTAL(9,O917:O969)</f>
        <v>0</v>
      </c>
    </row>
    <row r="917" spans="1:15" hidden="1">
      <c r="A917" s="50">
        <f t="shared" si="320"/>
        <v>3</v>
      </c>
      <c r="B917" s="145" t="s">
        <v>14</v>
      </c>
      <c r="C917" s="146" t="s">
        <v>125</v>
      </c>
      <c r="D917" s="56"/>
      <c r="E917" s="11">
        <f>SUBTOTAL(9,E918:E939)</f>
        <v>0</v>
      </c>
      <c r="F917" s="11">
        <f>SUBTOTAL(9,F918:F939)</f>
        <v>0</v>
      </c>
      <c r="G917" s="11">
        <f>SUBTOTAL(9,G918:G939)</f>
        <v>0</v>
      </c>
      <c r="H917" s="11">
        <f>SUBTOTAL(9,H918:H939)</f>
        <v>0</v>
      </c>
      <c r="I917" s="11">
        <f t="shared" ref="I917:N917" si="322">SUBTOTAL(9,I918:I939)</f>
        <v>0</v>
      </c>
      <c r="J917" s="11">
        <f t="shared" si="322"/>
        <v>0</v>
      </c>
      <c r="K917" s="11">
        <f t="shared" si="322"/>
        <v>0</v>
      </c>
      <c r="L917" s="11">
        <f t="shared" si="322"/>
        <v>0</v>
      </c>
      <c r="M917" s="11">
        <f t="shared" si="322"/>
        <v>0</v>
      </c>
      <c r="N917" s="11">
        <f t="shared" si="322"/>
        <v>0</v>
      </c>
      <c r="O917" s="11">
        <f>SUBTOTAL(9,O918:O939)</f>
        <v>0</v>
      </c>
    </row>
    <row r="918" spans="1:15" s="57" customFormat="1" hidden="1">
      <c r="A918" s="50">
        <f t="shared" si="320"/>
        <v>3</v>
      </c>
      <c r="B918" s="147"/>
      <c r="C918" s="146" t="s">
        <v>126</v>
      </c>
      <c r="D918" s="56"/>
      <c r="E918" s="11">
        <f>SUBTOTAL(9,E919:E928)</f>
        <v>0</v>
      </c>
      <c r="F918" s="11">
        <f>SUBTOTAL(9,F919:F928)</f>
        <v>0</v>
      </c>
      <c r="G918" s="11">
        <f>SUBTOTAL(9,G919:G928)</f>
        <v>0</v>
      </c>
      <c r="H918" s="11">
        <f>SUBTOTAL(9,H919:H928)</f>
        <v>0</v>
      </c>
      <c r="I918" s="11">
        <f t="shared" ref="I918:N918" si="323">SUBTOTAL(9,I919:I928)</f>
        <v>0</v>
      </c>
      <c r="J918" s="11">
        <f t="shared" si="323"/>
        <v>0</v>
      </c>
      <c r="K918" s="11">
        <f t="shared" si="323"/>
        <v>0</v>
      </c>
      <c r="L918" s="11">
        <f t="shared" si="323"/>
        <v>0</v>
      </c>
      <c r="M918" s="11">
        <f t="shared" si="323"/>
        <v>0</v>
      </c>
      <c r="N918" s="11">
        <f t="shared" si="323"/>
        <v>0</v>
      </c>
      <c r="O918" s="11">
        <f>SUBTOTAL(9,O919:O928)</f>
        <v>0</v>
      </c>
    </row>
    <row r="919" spans="1:15" s="57" customFormat="1" ht="25.5" hidden="1">
      <c r="A919" s="50">
        <f t="shared" si="320"/>
        <v>3</v>
      </c>
      <c r="B919" s="148"/>
      <c r="C919" s="149" t="s">
        <v>127</v>
      </c>
      <c r="D919" s="58" t="s">
        <v>2</v>
      </c>
      <c r="E919" s="11">
        <f>SUBTOTAL(9,E920:E921)</f>
        <v>0</v>
      </c>
      <c r="F919" s="11">
        <f>SUBTOTAL(9,F920:F921)</f>
        <v>0</v>
      </c>
      <c r="G919" s="11">
        <f>SUBTOTAL(9,G920:G921)</f>
        <v>0</v>
      </c>
      <c r="H919" s="11">
        <f>SUBTOTAL(9,H920:H921)</f>
        <v>0</v>
      </c>
      <c r="I919" s="11">
        <f t="shared" ref="I919:N919" si="324">SUBTOTAL(9,I920:I921)</f>
        <v>0</v>
      </c>
      <c r="J919" s="11">
        <f t="shared" si="324"/>
        <v>0</v>
      </c>
      <c r="K919" s="11">
        <f t="shared" si="324"/>
        <v>0</v>
      </c>
      <c r="L919" s="11">
        <f t="shared" si="324"/>
        <v>0</v>
      </c>
      <c r="M919" s="11">
        <f t="shared" si="324"/>
        <v>0</v>
      </c>
      <c r="N919" s="11">
        <f t="shared" si="324"/>
        <v>0</v>
      </c>
      <c r="O919" s="11">
        <f>SUBTOTAL(9,O920:O921)</f>
        <v>0</v>
      </c>
    </row>
    <row r="920" spans="1:15" s="57" customFormat="1" ht="25.5" hidden="1">
      <c r="A920" s="50">
        <f t="shared" si="320"/>
        <v>3</v>
      </c>
      <c r="B920" s="148"/>
      <c r="C920" s="149" t="s">
        <v>303</v>
      </c>
      <c r="D920" s="58" t="s">
        <v>302</v>
      </c>
      <c r="E920" s="51"/>
      <c r="F920" s="51"/>
      <c r="G920" s="51"/>
      <c r="H920" s="51"/>
      <c r="I920" s="51"/>
      <c r="J920" s="52">
        <f>H920+I920</f>
        <v>0</v>
      </c>
      <c r="K920" s="51"/>
      <c r="L920" s="51"/>
      <c r="M920" s="52">
        <f>K920+L920</f>
        <v>0</v>
      </c>
      <c r="N920" s="51"/>
      <c r="O920" s="52">
        <f>M920+N920</f>
        <v>0</v>
      </c>
    </row>
    <row r="921" spans="1:15" s="57" customFormat="1" ht="25.5" hidden="1">
      <c r="A921" s="50">
        <f t="shared" si="320"/>
        <v>3</v>
      </c>
      <c r="B921" s="148"/>
      <c r="C921" s="149" t="s">
        <v>305</v>
      </c>
      <c r="D921" s="58" t="s">
        <v>304</v>
      </c>
      <c r="E921" s="51"/>
      <c r="F921" s="51"/>
      <c r="G921" s="51"/>
      <c r="H921" s="51"/>
      <c r="I921" s="51"/>
      <c r="J921" s="52">
        <f>H921+I921</f>
        <v>0</v>
      </c>
      <c r="K921" s="51"/>
      <c r="L921" s="51"/>
      <c r="M921" s="52">
        <f>K921+L921</f>
        <v>0</v>
      </c>
      <c r="N921" s="51"/>
      <c r="O921" s="52">
        <f>M921+N921</f>
        <v>0</v>
      </c>
    </row>
    <row r="922" spans="1:15" s="57" customFormat="1" hidden="1">
      <c r="A922" s="50">
        <f t="shared" si="320"/>
        <v>3</v>
      </c>
      <c r="B922" s="150"/>
      <c r="C922" s="151" t="s">
        <v>128</v>
      </c>
      <c r="D922" s="59" t="s">
        <v>3</v>
      </c>
      <c r="E922" s="51"/>
      <c r="F922" s="51"/>
      <c r="G922" s="51"/>
      <c r="H922" s="51"/>
      <c r="I922" s="51"/>
      <c r="J922" s="52">
        <f>H922+I922</f>
        <v>0</v>
      </c>
      <c r="K922" s="51"/>
      <c r="L922" s="51"/>
      <c r="M922" s="52">
        <f>K922+L922</f>
        <v>0</v>
      </c>
      <c r="N922" s="51"/>
      <c r="O922" s="52">
        <f>M922+N922</f>
        <v>0</v>
      </c>
    </row>
    <row r="923" spans="1:15" s="57" customFormat="1" hidden="1">
      <c r="A923" s="50">
        <f t="shared" si="320"/>
        <v>3</v>
      </c>
      <c r="B923" s="150"/>
      <c r="C923" s="152" t="s">
        <v>445</v>
      </c>
      <c r="D923" s="117" t="s">
        <v>446</v>
      </c>
      <c r="E923" s="11">
        <f>SUBTOTAL(9,E924:E927)</f>
        <v>0</v>
      </c>
      <c r="F923" s="11">
        <f>SUBTOTAL(9,F924:F927)</f>
        <v>0</v>
      </c>
      <c r="G923" s="11">
        <f>SUBTOTAL(9,G924:G927)</f>
        <v>0</v>
      </c>
      <c r="H923" s="11">
        <f>SUBTOTAL(9,H924:H927)</f>
        <v>0</v>
      </c>
      <c r="I923" s="11">
        <f t="shared" ref="I923:N923" si="325">SUBTOTAL(9,I924:I927)</f>
        <v>0</v>
      </c>
      <c r="J923" s="11">
        <f t="shared" si="325"/>
        <v>0</v>
      </c>
      <c r="K923" s="11">
        <f t="shared" si="325"/>
        <v>0</v>
      </c>
      <c r="L923" s="11">
        <f t="shared" si="325"/>
        <v>0</v>
      </c>
      <c r="M923" s="11">
        <f t="shared" si="325"/>
        <v>0</v>
      </c>
      <c r="N923" s="11">
        <f t="shared" si="325"/>
        <v>0</v>
      </c>
      <c r="O923" s="11">
        <f>SUBTOTAL(9,O924:O927)</f>
        <v>0</v>
      </c>
    </row>
    <row r="924" spans="1:15" s="57" customFormat="1" ht="25.5" hidden="1">
      <c r="A924" s="50">
        <f t="shared" si="320"/>
        <v>3</v>
      </c>
      <c r="B924" s="150"/>
      <c r="C924" s="149" t="s">
        <v>129</v>
      </c>
      <c r="D924" s="60" t="s">
        <v>37</v>
      </c>
      <c r="E924" s="51"/>
      <c r="F924" s="51"/>
      <c r="G924" s="51"/>
      <c r="H924" s="51"/>
      <c r="I924" s="51"/>
      <c r="J924" s="52">
        <f>H924+I924</f>
        <v>0</v>
      </c>
      <c r="K924" s="51"/>
      <c r="L924" s="51"/>
      <c r="M924" s="52">
        <f>K924+L924</f>
        <v>0</v>
      </c>
      <c r="N924" s="51"/>
      <c r="O924" s="52">
        <f>M924+N924</f>
        <v>0</v>
      </c>
    </row>
    <row r="925" spans="1:15" s="57" customFormat="1" hidden="1">
      <c r="A925" s="50">
        <f t="shared" si="320"/>
        <v>3</v>
      </c>
      <c r="B925" s="150"/>
      <c r="C925" s="149" t="s">
        <v>131</v>
      </c>
      <c r="D925" s="60" t="s">
        <v>39</v>
      </c>
      <c r="E925" s="51"/>
      <c r="F925" s="51"/>
      <c r="G925" s="51"/>
      <c r="H925" s="51"/>
      <c r="I925" s="51"/>
      <c r="J925" s="52">
        <f>H925+I925</f>
        <v>0</v>
      </c>
      <c r="K925" s="51"/>
      <c r="L925" s="51"/>
      <c r="M925" s="52">
        <f>K925+L925</f>
        <v>0</v>
      </c>
      <c r="N925" s="51"/>
      <c r="O925" s="52">
        <f>M925+N925</f>
        <v>0</v>
      </c>
    </row>
    <row r="926" spans="1:15" s="57" customFormat="1" hidden="1">
      <c r="A926" s="50">
        <f t="shared" si="320"/>
        <v>3</v>
      </c>
      <c r="B926" s="150"/>
      <c r="C926" s="149" t="s">
        <v>132</v>
      </c>
      <c r="D926" s="60" t="s">
        <v>40</v>
      </c>
      <c r="E926" s="51"/>
      <c r="F926" s="51"/>
      <c r="G926" s="51"/>
      <c r="H926" s="51"/>
      <c r="I926" s="51"/>
      <c r="J926" s="52">
        <f>H926+I926</f>
        <v>0</v>
      </c>
      <c r="K926" s="51"/>
      <c r="L926" s="51"/>
      <c r="M926" s="52">
        <f>K926+L926</f>
        <v>0</v>
      </c>
      <c r="N926" s="51"/>
      <c r="O926" s="52">
        <f>M926+N926</f>
        <v>0</v>
      </c>
    </row>
    <row r="927" spans="1:15" s="57" customFormat="1" ht="25.5" hidden="1">
      <c r="A927" s="50">
        <f t="shared" si="320"/>
        <v>3</v>
      </c>
      <c r="B927" s="150"/>
      <c r="C927" s="149" t="s">
        <v>133</v>
      </c>
      <c r="D927" s="60" t="s">
        <v>41</v>
      </c>
      <c r="E927" s="51"/>
      <c r="F927" s="51"/>
      <c r="G927" s="51"/>
      <c r="H927" s="51"/>
      <c r="I927" s="51"/>
      <c r="J927" s="52">
        <f>H927+I927</f>
        <v>0</v>
      </c>
      <c r="K927" s="51"/>
      <c r="L927" s="51"/>
      <c r="M927" s="52">
        <f>K927+L927</f>
        <v>0</v>
      </c>
      <c r="N927" s="51"/>
      <c r="O927" s="52">
        <f>M927+N927</f>
        <v>0</v>
      </c>
    </row>
    <row r="928" spans="1:15" s="57" customFormat="1" hidden="1">
      <c r="A928" s="50">
        <f t="shared" si="320"/>
        <v>3</v>
      </c>
      <c r="B928" s="150"/>
      <c r="C928" s="149" t="s">
        <v>447</v>
      </c>
      <c r="D928" s="60" t="s">
        <v>4</v>
      </c>
      <c r="E928" s="51"/>
      <c r="F928" s="51"/>
      <c r="G928" s="51"/>
      <c r="H928" s="51"/>
      <c r="I928" s="51"/>
      <c r="J928" s="52">
        <f>H928+I928</f>
        <v>0</v>
      </c>
      <c r="K928" s="51"/>
      <c r="L928" s="51"/>
      <c r="M928" s="52">
        <f>K928+L928</f>
        <v>0</v>
      </c>
      <c r="N928" s="51"/>
      <c r="O928" s="52">
        <f>M928+N928</f>
        <v>0</v>
      </c>
    </row>
    <row r="929" spans="1:15" s="57" customFormat="1" hidden="1">
      <c r="A929" s="50">
        <f t="shared" si="320"/>
        <v>3</v>
      </c>
      <c r="B929" s="147"/>
      <c r="C929" s="146" t="s">
        <v>134</v>
      </c>
      <c r="D929" s="56"/>
      <c r="E929" s="11">
        <f>SUBTOTAL(9,E930:E933)</f>
        <v>0</v>
      </c>
      <c r="F929" s="11">
        <f>SUBTOTAL(9,F930:F933)</f>
        <v>0</v>
      </c>
      <c r="G929" s="11">
        <f>SUBTOTAL(9,G930:G933)</f>
        <v>0</v>
      </c>
      <c r="H929" s="11">
        <f>SUBTOTAL(9,H930:H933)</f>
        <v>0</v>
      </c>
      <c r="I929" s="11">
        <f t="shared" ref="I929:N929" si="326">SUBTOTAL(9,I930:I933)</f>
        <v>0</v>
      </c>
      <c r="J929" s="11">
        <f t="shared" si="326"/>
        <v>0</v>
      </c>
      <c r="K929" s="11">
        <f t="shared" si="326"/>
        <v>0</v>
      </c>
      <c r="L929" s="11">
        <f t="shared" si="326"/>
        <v>0</v>
      </c>
      <c r="M929" s="11">
        <f t="shared" si="326"/>
        <v>0</v>
      </c>
      <c r="N929" s="11">
        <f t="shared" si="326"/>
        <v>0</v>
      </c>
      <c r="O929" s="11">
        <f>SUBTOTAL(9,O930:O933)</f>
        <v>0</v>
      </c>
    </row>
    <row r="930" spans="1:15" s="57" customFormat="1" hidden="1">
      <c r="A930" s="50">
        <f t="shared" si="320"/>
        <v>3</v>
      </c>
      <c r="B930" s="150"/>
      <c r="C930" s="151" t="s">
        <v>135</v>
      </c>
      <c r="D930" s="59" t="s">
        <v>5</v>
      </c>
      <c r="E930" s="51"/>
      <c r="F930" s="51"/>
      <c r="G930" s="51"/>
      <c r="H930" s="51"/>
      <c r="I930" s="51"/>
      <c r="J930" s="52">
        <f>H930+I930</f>
        <v>0</v>
      </c>
      <c r="K930" s="51"/>
      <c r="L930" s="51"/>
      <c r="M930" s="52">
        <f>K930+L930</f>
        <v>0</v>
      </c>
      <c r="N930" s="51"/>
      <c r="O930" s="52">
        <f>M930+N930</f>
        <v>0</v>
      </c>
    </row>
    <row r="931" spans="1:15" s="57" customFormat="1" hidden="1">
      <c r="A931" s="50">
        <f t="shared" si="320"/>
        <v>3</v>
      </c>
      <c r="B931" s="150"/>
      <c r="C931" s="154" t="s">
        <v>448</v>
      </c>
      <c r="D931" s="118" t="s">
        <v>173</v>
      </c>
      <c r="E931" s="51"/>
      <c r="F931" s="51"/>
      <c r="G931" s="51"/>
      <c r="H931" s="51"/>
      <c r="I931" s="51"/>
      <c r="J931" s="52">
        <f>H931+I931</f>
        <v>0</v>
      </c>
      <c r="K931" s="51"/>
      <c r="L931" s="51"/>
      <c r="M931" s="52">
        <f>K931+L931</f>
        <v>0</v>
      </c>
      <c r="N931" s="51"/>
      <c r="O931" s="52">
        <f>M931+N931</f>
        <v>0</v>
      </c>
    </row>
    <row r="932" spans="1:15" s="57" customFormat="1" hidden="1">
      <c r="A932" s="50">
        <f t="shared" si="320"/>
        <v>3</v>
      </c>
      <c r="B932" s="153"/>
      <c r="C932" s="155" t="s">
        <v>557</v>
      </c>
      <c r="D932" s="137" t="s">
        <v>8</v>
      </c>
      <c r="E932" s="51"/>
      <c r="F932" s="51"/>
      <c r="G932" s="51"/>
      <c r="H932" s="51"/>
      <c r="I932" s="51"/>
      <c r="J932" s="52">
        <f>H932+I932</f>
        <v>0</v>
      </c>
      <c r="K932" s="51"/>
      <c r="L932" s="51"/>
      <c r="M932" s="52">
        <f>K932+L932</f>
        <v>0</v>
      </c>
      <c r="N932" s="51"/>
      <c r="O932" s="52">
        <f>M932+N932</f>
        <v>0</v>
      </c>
    </row>
    <row r="933" spans="1:15" s="57" customFormat="1" ht="25.5" hidden="1">
      <c r="A933" s="50">
        <f t="shared" si="320"/>
        <v>3</v>
      </c>
      <c r="B933" s="153"/>
      <c r="C933" s="155" t="s">
        <v>139</v>
      </c>
      <c r="D933" s="136" t="s">
        <v>10</v>
      </c>
      <c r="E933" s="51"/>
      <c r="F933" s="51"/>
      <c r="G933" s="51"/>
      <c r="H933" s="51"/>
      <c r="I933" s="51"/>
      <c r="J933" s="52">
        <f>H933+I933</f>
        <v>0</v>
      </c>
      <c r="K933" s="51"/>
      <c r="L933" s="51"/>
      <c r="M933" s="52">
        <f>K933+L933</f>
        <v>0</v>
      </c>
      <c r="N933" s="51"/>
      <c r="O933" s="52">
        <f>M933+N933</f>
        <v>0</v>
      </c>
    </row>
    <row r="934" spans="1:15" s="57" customFormat="1" hidden="1">
      <c r="A934" s="50">
        <f t="shared" si="320"/>
        <v>3</v>
      </c>
      <c r="B934" s="156"/>
      <c r="C934" s="157" t="s">
        <v>140</v>
      </c>
      <c r="D934" s="136"/>
      <c r="E934" s="11">
        <f>SUBTOTAL(9,E935:E939)</f>
        <v>0</v>
      </c>
      <c r="F934" s="11">
        <f>SUBTOTAL(9,F935:F939)</f>
        <v>0</v>
      </c>
      <c r="G934" s="11">
        <f>SUBTOTAL(9,G935:G939)</f>
        <v>0</v>
      </c>
      <c r="H934" s="11">
        <f>SUBTOTAL(9,H935:H939)</f>
        <v>0</v>
      </c>
      <c r="I934" s="11">
        <f t="shared" ref="I934:N934" si="327">SUBTOTAL(9,I935:I939)</f>
        <v>0</v>
      </c>
      <c r="J934" s="11">
        <f t="shared" si="327"/>
        <v>0</v>
      </c>
      <c r="K934" s="11">
        <f t="shared" si="327"/>
        <v>0</v>
      </c>
      <c r="L934" s="11">
        <f t="shared" si="327"/>
        <v>0</v>
      </c>
      <c r="M934" s="11">
        <f t="shared" si="327"/>
        <v>0</v>
      </c>
      <c r="N934" s="11">
        <f t="shared" si="327"/>
        <v>0</v>
      </c>
      <c r="O934" s="11">
        <f>SUBTOTAL(9,O935:O939)</f>
        <v>0</v>
      </c>
    </row>
    <row r="935" spans="1:15" s="57" customFormat="1" hidden="1">
      <c r="A935" s="50">
        <f t="shared" si="320"/>
        <v>3</v>
      </c>
      <c r="B935" s="153"/>
      <c r="C935" s="155" t="s">
        <v>141</v>
      </c>
      <c r="D935" s="137" t="s">
        <v>71</v>
      </c>
      <c r="E935" s="51"/>
      <c r="F935" s="51"/>
      <c r="G935" s="51"/>
      <c r="H935" s="51"/>
      <c r="I935" s="51"/>
      <c r="J935" s="52">
        <f>H935+I935</f>
        <v>0</v>
      </c>
      <c r="K935" s="51"/>
      <c r="L935" s="51"/>
      <c r="M935" s="52">
        <f>K935+L935</f>
        <v>0</v>
      </c>
      <c r="N935" s="51"/>
      <c r="O935" s="52">
        <f>M935+N935</f>
        <v>0</v>
      </c>
    </row>
    <row r="936" spans="1:15" s="57" customFormat="1" hidden="1">
      <c r="A936" s="50">
        <f t="shared" si="320"/>
        <v>3</v>
      </c>
      <c r="B936" s="153"/>
      <c r="C936" s="155" t="s">
        <v>142</v>
      </c>
      <c r="D936" s="137" t="s">
        <v>73</v>
      </c>
      <c r="E936" s="51"/>
      <c r="F936" s="51"/>
      <c r="G936" s="51"/>
      <c r="H936" s="51"/>
      <c r="I936" s="51"/>
      <c r="J936" s="52">
        <f>H936+I936</f>
        <v>0</v>
      </c>
      <c r="K936" s="51"/>
      <c r="L936" s="51"/>
      <c r="M936" s="52">
        <f>K936+L936</f>
        <v>0</v>
      </c>
      <c r="N936" s="51"/>
      <c r="O936" s="52">
        <f>M936+N936</f>
        <v>0</v>
      </c>
    </row>
    <row r="937" spans="1:15" s="57" customFormat="1" hidden="1">
      <c r="A937" s="50">
        <f t="shared" si="320"/>
        <v>3</v>
      </c>
      <c r="B937" s="153"/>
      <c r="C937" s="155" t="s">
        <v>143</v>
      </c>
      <c r="D937" s="137" t="s">
        <v>75</v>
      </c>
      <c r="E937" s="51"/>
      <c r="F937" s="51"/>
      <c r="G937" s="51"/>
      <c r="H937" s="51"/>
      <c r="I937" s="51"/>
      <c r="J937" s="52">
        <f>H937+I937</f>
        <v>0</v>
      </c>
      <c r="K937" s="51"/>
      <c r="L937" s="51"/>
      <c r="M937" s="52">
        <f>K937+L937</f>
        <v>0</v>
      </c>
      <c r="N937" s="51"/>
      <c r="O937" s="52">
        <f>M937+N937</f>
        <v>0</v>
      </c>
    </row>
    <row r="938" spans="1:15" s="57" customFormat="1" hidden="1">
      <c r="A938" s="50">
        <f t="shared" si="320"/>
        <v>3</v>
      </c>
      <c r="B938" s="153"/>
      <c r="C938" s="155" t="s">
        <v>144</v>
      </c>
      <c r="D938" s="137" t="s">
        <v>77</v>
      </c>
      <c r="E938" s="51"/>
      <c r="F938" s="51"/>
      <c r="G938" s="51"/>
      <c r="H938" s="51"/>
      <c r="I938" s="51"/>
      <c r="J938" s="52">
        <f>H938+I938</f>
        <v>0</v>
      </c>
      <c r="K938" s="51"/>
      <c r="L938" s="51"/>
      <c r="M938" s="52">
        <f>K938+L938</f>
        <v>0</v>
      </c>
      <c r="N938" s="51"/>
      <c r="O938" s="52">
        <f>M938+N938</f>
        <v>0</v>
      </c>
    </row>
    <row r="939" spans="1:15" s="57" customFormat="1" hidden="1">
      <c r="A939" s="50">
        <f t="shared" si="320"/>
        <v>3</v>
      </c>
      <c r="B939" s="153"/>
      <c r="C939" s="155" t="s">
        <v>145</v>
      </c>
      <c r="D939" s="137" t="s">
        <v>28</v>
      </c>
      <c r="E939" s="51"/>
      <c r="F939" s="51"/>
      <c r="G939" s="51"/>
      <c r="H939" s="51"/>
      <c r="I939" s="51"/>
      <c r="J939" s="52">
        <f>H939+I939</f>
        <v>0</v>
      </c>
      <c r="K939" s="51"/>
      <c r="L939" s="51"/>
      <c r="M939" s="52">
        <f>K939+L939</f>
        <v>0</v>
      </c>
      <c r="N939" s="51"/>
      <c r="O939" s="52">
        <f>M939+N939</f>
        <v>0</v>
      </c>
    </row>
    <row r="940" spans="1:15" s="57" customFormat="1" hidden="1">
      <c r="A940" s="50">
        <f t="shared" si="320"/>
        <v>3</v>
      </c>
      <c r="B940" s="145" t="s">
        <v>146</v>
      </c>
      <c r="C940" s="157" t="s">
        <v>147</v>
      </c>
      <c r="D940" s="56"/>
      <c r="E940" s="11">
        <f>SUBTOTAL(9,E941:E969)</f>
        <v>0</v>
      </c>
      <c r="F940" s="11">
        <f>SUBTOTAL(9,F941:F969)</f>
        <v>0</v>
      </c>
      <c r="G940" s="11">
        <f>SUBTOTAL(9,G941:G969)</f>
        <v>0</v>
      </c>
      <c r="H940" s="11">
        <f>SUBTOTAL(9,H941:H969)</f>
        <v>0</v>
      </c>
      <c r="I940" s="11">
        <f t="shared" ref="I940:N940" si="328">SUBTOTAL(9,I941:I969)</f>
        <v>0</v>
      </c>
      <c r="J940" s="11">
        <f t="shared" si="328"/>
        <v>0</v>
      </c>
      <c r="K940" s="11">
        <f t="shared" si="328"/>
        <v>0</v>
      </c>
      <c r="L940" s="11">
        <f t="shared" si="328"/>
        <v>0</v>
      </c>
      <c r="M940" s="11">
        <f t="shared" si="328"/>
        <v>0</v>
      </c>
      <c r="N940" s="11">
        <f t="shared" si="328"/>
        <v>0</v>
      </c>
      <c r="O940" s="11">
        <f>SUBTOTAL(9,O941:O969)</f>
        <v>0</v>
      </c>
    </row>
    <row r="941" spans="1:15" s="57" customFormat="1" hidden="1">
      <c r="A941" s="50">
        <f t="shared" si="320"/>
        <v>3</v>
      </c>
      <c r="B941" s="156"/>
      <c r="C941" s="158" t="s">
        <v>26</v>
      </c>
      <c r="D941" s="56"/>
      <c r="E941" s="11">
        <f>SUBTOTAL(9,E942:E960)</f>
        <v>0</v>
      </c>
      <c r="F941" s="11">
        <f t="shared" ref="F941:O941" si="329">SUBTOTAL(9,F942:F960)</f>
        <v>0</v>
      </c>
      <c r="G941" s="11">
        <f t="shared" si="329"/>
        <v>0</v>
      </c>
      <c r="H941" s="11">
        <f t="shared" si="329"/>
        <v>0</v>
      </c>
      <c r="I941" s="11">
        <f t="shared" si="329"/>
        <v>0</v>
      </c>
      <c r="J941" s="11">
        <f t="shared" si="329"/>
        <v>0</v>
      </c>
      <c r="K941" s="11">
        <f t="shared" si="329"/>
        <v>0</v>
      </c>
      <c r="L941" s="11">
        <f t="shared" si="329"/>
        <v>0</v>
      </c>
      <c r="M941" s="11">
        <f t="shared" si="329"/>
        <v>0</v>
      </c>
      <c r="N941" s="11">
        <f t="shared" si="329"/>
        <v>0</v>
      </c>
      <c r="O941" s="11">
        <f t="shared" si="329"/>
        <v>0</v>
      </c>
    </row>
    <row r="942" spans="1:15" s="57" customFormat="1" hidden="1">
      <c r="A942" s="50">
        <f t="shared" si="320"/>
        <v>3</v>
      </c>
      <c r="B942" s="150"/>
      <c r="C942" s="161" t="s">
        <v>770</v>
      </c>
      <c r="D942" s="56"/>
      <c r="E942" s="11">
        <f>SUBTOTAL(9,E943:E952)</f>
        <v>0</v>
      </c>
      <c r="F942" s="11">
        <f t="shared" ref="F942:O942" si="330">SUBTOTAL(9,F943:F952)</f>
        <v>0</v>
      </c>
      <c r="G942" s="11">
        <f t="shared" si="330"/>
        <v>0</v>
      </c>
      <c r="H942" s="11">
        <f t="shared" si="330"/>
        <v>0</v>
      </c>
      <c r="I942" s="11">
        <f t="shared" si="330"/>
        <v>0</v>
      </c>
      <c r="J942" s="11">
        <f t="shared" si="330"/>
        <v>0</v>
      </c>
      <c r="K942" s="11">
        <f t="shared" si="330"/>
        <v>0</v>
      </c>
      <c r="L942" s="11">
        <f t="shared" si="330"/>
        <v>0</v>
      </c>
      <c r="M942" s="11">
        <f t="shared" si="330"/>
        <v>0</v>
      </c>
      <c r="N942" s="11">
        <f t="shared" si="330"/>
        <v>0</v>
      </c>
      <c r="O942" s="11">
        <f t="shared" si="330"/>
        <v>0</v>
      </c>
    </row>
    <row r="943" spans="1:15" s="57" customFormat="1" ht="25.5" hidden="1">
      <c r="A943" s="50">
        <f t="shared" si="320"/>
        <v>3</v>
      </c>
      <c r="B943" s="150"/>
      <c r="C943" s="160" t="s">
        <v>771</v>
      </c>
      <c r="D943" s="58" t="s">
        <v>2</v>
      </c>
      <c r="E943" s="11">
        <f>SUBTOTAL(9,E944:E945)</f>
        <v>0</v>
      </c>
      <c r="F943" s="11">
        <f t="shared" ref="F943:O943" si="331">SUBTOTAL(9,F944:F945)</f>
        <v>0</v>
      </c>
      <c r="G943" s="11">
        <f t="shared" si="331"/>
        <v>0</v>
      </c>
      <c r="H943" s="11">
        <f t="shared" si="331"/>
        <v>0</v>
      </c>
      <c r="I943" s="11">
        <f t="shared" si="331"/>
        <v>0</v>
      </c>
      <c r="J943" s="11">
        <f t="shared" si="331"/>
        <v>0</v>
      </c>
      <c r="K943" s="11">
        <f t="shared" si="331"/>
        <v>0</v>
      </c>
      <c r="L943" s="11">
        <f t="shared" si="331"/>
        <v>0</v>
      </c>
      <c r="M943" s="11">
        <f t="shared" si="331"/>
        <v>0</v>
      </c>
      <c r="N943" s="11">
        <f t="shared" si="331"/>
        <v>0</v>
      </c>
      <c r="O943" s="11">
        <f t="shared" si="331"/>
        <v>0</v>
      </c>
    </row>
    <row r="944" spans="1:15" s="57" customFormat="1" ht="25.5" hidden="1">
      <c r="A944" s="50">
        <f t="shared" si="320"/>
        <v>3</v>
      </c>
      <c r="B944" s="150"/>
      <c r="C944" s="260" t="s">
        <v>772</v>
      </c>
      <c r="D944" s="58" t="s">
        <v>302</v>
      </c>
      <c r="E944" s="51"/>
      <c r="F944" s="51"/>
      <c r="G944" s="51"/>
      <c r="H944" s="51"/>
      <c r="I944" s="51"/>
      <c r="J944" s="52">
        <f>H944+I944</f>
        <v>0</v>
      </c>
      <c r="K944" s="51"/>
      <c r="L944" s="51"/>
      <c r="M944" s="52">
        <f>K944+L944</f>
        <v>0</v>
      </c>
      <c r="N944" s="51"/>
      <c r="O944" s="52">
        <f>M944+N944</f>
        <v>0</v>
      </c>
    </row>
    <row r="945" spans="1:15" s="57" customFormat="1" ht="25.5" hidden="1">
      <c r="A945" s="50">
        <f t="shared" si="320"/>
        <v>3</v>
      </c>
      <c r="B945" s="150"/>
      <c r="C945" s="260" t="s">
        <v>773</v>
      </c>
      <c r="D945" s="58" t="s">
        <v>304</v>
      </c>
      <c r="E945" s="51"/>
      <c r="F945" s="51"/>
      <c r="G945" s="51"/>
      <c r="H945" s="51"/>
      <c r="I945" s="51"/>
      <c r="J945" s="52">
        <f>H945+I945</f>
        <v>0</v>
      </c>
      <c r="K945" s="51"/>
      <c r="L945" s="51"/>
      <c r="M945" s="52">
        <f>K945+L945</f>
        <v>0</v>
      </c>
      <c r="N945" s="51"/>
      <c r="O945" s="52">
        <f>M945+N945</f>
        <v>0</v>
      </c>
    </row>
    <row r="946" spans="1:15" s="57" customFormat="1" hidden="1">
      <c r="A946" s="50">
        <f t="shared" si="320"/>
        <v>3</v>
      </c>
      <c r="B946" s="150"/>
      <c r="C946" s="258" t="s">
        <v>42</v>
      </c>
      <c r="D946" s="59" t="s">
        <v>3</v>
      </c>
      <c r="E946" s="51"/>
      <c r="F946" s="51"/>
      <c r="G946" s="51"/>
      <c r="H946" s="51"/>
      <c r="I946" s="51"/>
      <c r="J946" s="52">
        <f>H946+I946</f>
        <v>0</v>
      </c>
      <c r="K946" s="51"/>
      <c r="L946" s="51"/>
      <c r="M946" s="52">
        <f>K946+L946</f>
        <v>0</v>
      </c>
      <c r="N946" s="51"/>
      <c r="O946" s="52">
        <f>M946+N946</f>
        <v>0</v>
      </c>
    </row>
    <row r="947" spans="1:15" s="57" customFormat="1" hidden="1">
      <c r="A947" s="50">
        <f t="shared" si="320"/>
        <v>3</v>
      </c>
      <c r="B947" s="150"/>
      <c r="C947" s="259" t="s">
        <v>449</v>
      </c>
      <c r="D947" s="117" t="s">
        <v>446</v>
      </c>
      <c r="E947" s="11">
        <f>SUBTOTAL(9,E948:E951)</f>
        <v>0</v>
      </c>
      <c r="F947" s="11">
        <f>SUBTOTAL(9,F948:F951)</f>
        <v>0</v>
      </c>
      <c r="G947" s="11">
        <f>SUBTOTAL(9,G948:G951)</f>
        <v>0</v>
      </c>
      <c r="H947" s="11">
        <f>SUBTOTAL(9,H948:H951)</f>
        <v>0</v>
      </c>
      <c r="I947" s="11">
        <f t="shared" ref="I947:N947" si="332">SUBTOTAL(9,I948:I951)</f>
        <v>0</v>
      </c>
      <c r="J947" s="11">
        <f t="shared" si="332"/>
        <v>0</v>
      </c>
      <c r="K947" s="11">
        <f t="shared" si="332"/>
        <v>0</v>
      </c>
      <c r="L947" s="11">
        <f t="shared" si="332"/>
        <v>0</v>
      </c>
      <c r="M947" s="11">
        <f t="shared" si="332"/>
        <v>0</v>
      </c>
      <c r="N947" s="11">
        <f t="shared" si="332"/>
        <v>0</v>
      </c>
      <c r="O947" s="11">
        <f>SUBTOTAL(9,O948:O951)</f>
        <v>0</v>
      </c>
    </row>
    <row r="948" spans="1:15" s="57" customFormat="1" ht="25.5" hidden="1">
      <c r="A948" s="50">
        <f t="shared" si="320"/>
        <v>3</v>
      </c>
      <c r="B948" s="150"/>
      <c r="C948" s="260" t="s">
        <v>153</v>
      </c>
      <c r="D948" s="60" t="s">
        <v>37</v>
      </c>
      <c r="E948" s="51"/>
      <c r="F948" s="51"/>
      <c r="G948" s="51"/>
      <c r="H948" s="51"/>
      <c r="I948" s="51"/>
      <c r="J948" s="52">
        <f t="shared" ref="J948:J960" si="333">H948+I948</f>
        <v>0</v>
      </c>
      <c r="K948" s="51"/>
      <c r="L948" s="51"/>
      <c r="M948" s="52">
        <f t="shared" ref="M948:M960" si="334">K948+L948</f>
        <v>0</v>
      </c>
      <c r="N948" s="51"/>
      <c r="O948" s="52">
        <f t="shared" ref="O948:O960" si="335">M948+N948</f>
        <v>0</v>
      </c>
    </row>
    <row r="949" spans="1:15" s="57" customFormat="1" hidden="1">
      <c r="A949" s="50">
        <f t="shared" si="320"/>
        <v>3</v>
      </c>
      <c r="B949" s="150"/>
      <c r="C949" s="260" t="s">
        <v>155</v>
      </c>
      <c r="D949" s="60" t="s">
        <v>39</v>
      </c>
      <c r="E949" s="51"/>
      <c r="F949" s="51"/>
      <c r="G949" s="51"/>
      <c r="H949" s="51"/>
      <c r="I949" s="51"/>
      <c r="J949" s="52">
        <f t="shared" si="333"/>
        <v>0</v>
      </c>
      <c r="K949" s="51"/>
      <c r="L949" s="51"/>
      <c r="M949" s="52">
        <f t="shared" si="334"/>
        <v>0</v>
      </c>
      <c r="N949" s="51"/>
      <c r="O949" s="52">
        <f t="shared" si="335"/>
        <v>0</v>
      </c>
    </row>
    <row r="950" spans="1:15" s="57" customFormat="1" ht="25.5" hidden="1">
      <c r="A950" s="50">
        <f t="shared" si="320"/>
        <v>3</v>
      </c>
      <c r="B950" s="150"/>
      <c r="C950" s="260" t="s">
        <v>156</v>
      </c>
      <c r="D950" s="60" t="s">
        <v>40</v>
      </c>
      <c r="E950" s="51"/>
      <c r="F950" s="51"/>
      <c r="G950" s="51"/>
      <c r="H950" s="51"/>
      <c r="I950" s="51"/>
      <c r="J950" s="52">
        <f t="shared" si="333"/>
        <v>0</v>
      </c>
      <c r="K950" s="51"/>
      <c r="L950" s="51"/>
      <c r="M950" s="52">
        <f t="shared" si="334"/>
        <v>0</v>
      </c>
      <c r="N950" s="51"/>
      <c r="O950" s="52">
        <f t="shared" si="335"/>
        <v>0</v>
      </c>
    </row>
    <row r="951" spans="1:15" s="57" customFormat="1" ht="25.5" hidden="1">
      <c r="A951" s="50">
        <f t="shared" si="320"/>
        <v>3</v>
      </c>
      <c r="B951" s="150"/>
      <c r="C951" s="260" t="s">
        <v>157</v>
      </c>
      <c r="D951" s="60" t="s">
        <v>41</v>
      </c>
      <c r="E951" s="51"/>
      <c r="F951" s="51"/>
      <c r="G951" s="51"/>
      <c r="H951" s="51"/>
      <c r="I951" s="51"/>
      <c r="J951" s="52">
        <f t="shared" si="333"/>
        <v>0</v>
      </c>
      <c r="K951" s="51"/>
      <c r="L951" s="51"/>
      <c r="M951" s="52">
        <f t="shared" si="334"/>
        <v>0</v>
      </c>
      <c r="N951" s="51"/>
      <c r="O951" s="52">
        <f t="shared" si="335"/>
        <v>0</v>
      </c>
    </row>
    <row r="952" spans="1:15" s="57" customFormat="1" hidden="1">
      <c r="A952" s="50">
        <f t="shared" si="320"/>
        <v>3</v>
      </c>
      <c r="B952" s="150"/>
      <c r="C952" s="160" t="s">
        <v>158</v>
      </c>
      <c r="D952" s="60" t="s">
        <v>4</v>
      </c>
      <c r="E952" s="51"/>
      <c r="F952" s="51"/>
      <c r="G952" s="51"/>
      <c r="H952" s="51"/>
      <c r="I952" s="51"/>
      <c r="J952" s="52">
        <f t="shared" si="333"/>
        <v>0</v>
      </c>
      <c r="K952" s="51"/>
      <c r="L952" s="51"/>
      <c r="M952" s="52">
        <f t="shared" si="334"/>
        <v>0</v>
      </c>
      <c r="N952" s="51"/>
      <c r="O952" s="52">
        <f t="shared" si="335"/>
        <v>0</v>
      </c>
    </row>
    <row r="953" spans="1:15" s="57" customFormat="1" hidden="1">
      <c r="A953" s="50">
        <f t="shared" si="320"/>
        <v>3</v>
      </c>
      <c r="B953" s="150"/>
      <c r="C953" s="159" t="s">
        <v>19</v>
      </c>
      <c r="D953" s="59" t="s">
        <v>5</v>
      </c>
      <c r="E953" s="51"/>
      <c r="F953" s="51"/>
      <c r="G953" s="51"/>
      <c r="H953" s="51"/>
      <c r="I953" s="51"/>
      <c r="J953" s="52">
        <f t="shared" si="333"/>
        <v>0</v>
      </c>
      <c r="K953" s="51"/>
      <c r="L953" s="51"/>
      <c r="M953" s="52">
        <f t="shared" si="334"/>
        <v>0</v>
      </c>
      <c r="N953" s="51"/>
      <c r="O953" s="52">
        <f t="shared" si="335"/>
        <v>0</v>
      </c>
    </row>
    <row r="954" spans="1:15" s="57" customFormat="1" hidden="1">
      <c r="A954" s="50">
        <f t="shared" si="320"/>
        <v>3</v>
      </c>
      <c r="B954" s="150"/>
      <c r="C954" s="162" t="s">
        <v>450</v>
      </c>
      <c r="D954" s="118" t="s">
        <v>173</v>
      </c>
      <c r="E954" s="51"/>
      <c r="F954" s="51"/>
      <c r="G954" s="51"/>
      <c r="H954" s="51"/>
      <c r="I954" s="51"/>
      <c r="J954" s="52">
        <f t="shared" si="333"/>
        <v>0</v>
      </c>
      <c r="K954" s="51"/>
      <c r="L954" s="51"/>
      <c r="M954" s="52">
        <f t="shared" si="334"/>
        <v>0</v>
      </c>
      <c r="N954" s="51"/>
      <c r="O954" s="52">
        <f t="shared" si="335"/>
        <v>0</v>
      </c>
    </row>
    <row r="955" spans="1:15" hidden="1">
      <c r="A955" s="50">
        <f t="shared" si="320"/>
        <v>3</v>
      </c>
      <c r="B955" s="153"/>
      <c r="C955" s="163" t="s">
        <v>29</v>
      </c>
      <c r="D955" s="136" t="s">
        <v>6</v>
      </c>
      <c r="E955" s="51"/>
      <c r="F955" s="51"/>
      <c r="G955" s="51"/>
      <c r="H955" s="51"/>
      <c r="I955" s="51"/>
      <c r="J955" s="52">
        <f t="shared" si="333"/>
        <v>0</v>
      </c>
      <c r="K955" s="51"/>
      <c r="L955" s="51"/>
      <c r="M955" s="52">
        <f t="shared" si="334"/>
        <v>0</v>
      </c>
      <c r="N955" s="51"/>
      <c r="O955" s="52">
        <f t="shared" si="335"/>
        <v>0</v>
      </c>
    </row>
    <row r="956" spans="1:15" hidden="1">
      <c r="A956" s="50">
        <f t="shared" si="320"/>
        <v>3</v>
      </c>
      <c r="B956" s="153"/>
      <c r="C956" s="163" t="s">
        <v>21</v>
      </c>
      <c r="D956" s="137" t="s">
        <v>8</v>
      </c>
      <c r="E956" s="51"/>
      <c r="F956" s="51"/>
      <c r="G956" s="51"/>
      <c r="H956" s="51"/>
      <c r="I956" s="51"/>
      <c r="J956" s="52">
        <f>H956+I956</f>
        <v>0</v>
      </c>
      <c r="K956" s="51"/>
      <c r="L956" s="51"/>
      <c r="M956" s="52">
        <f>K956+L956</f>
        <v>0</v>
      </c>
      <c r="N956" s="51"/>
      <c r="O956" s="52">
        <f t="shared" si="335"/>
        <v>0</v>
      </c>
    </row>
    <row r="957" spans="1:15" hidden="1">
      <c r="A957" s="50">
        <f t="shared" si="320"/>
        <v>3</v>
      </c>
      <c r="B957" s="153"/>
      <c r="C957" s="163" t="s">
        <v>526</v>
      </c>
      <c r="D957" s="137" t="s">
        <v>31</v>
      </c>
      <c r="E957" s="51"/>
      <c r="F957" s="51"/>
      <c r="G957" s="51"/>
      <c r="H957" s="51"/>
      <c r="I957" s="51"/>
      <c r="J957" s="52">
        <f t="shared" si="333"/>
        <v>0</v>
      </c>
      <c r="K957" s="51"/>
      <c r="L957" s="51"/>
      <c r="M957" s="52">
        <f t="shared" si="334"/>
        <v>0</v>
      </c>
      <c r="N957" s="51"/>
      <c r="O957" s="52">
        <f t="shared" si="335"/>
        <v>0</v>
      </c>
    </row>
    <row r="958" spans="1:15" hidden="1">
      <c r="A958" s="50">
        <f t="shared" si="320"/>
        <v>3</v>
      </c>
      <c r="B958" s="153"/>
      <c r="C958" s="163" t="s">
        <v>558</v>
      </c>
      <c r="D958" s="137" t="s">
        <v>559</v>
      </c>
      <c r="E958" s="51"/>
      <c r="F958" s="51"/>
      <c r="G958" s="51"/>
      <c r="H958" s="51"/>
      <c r="I958" s="51"/>
      <c r="J958" s="52">
        <f t="shared" si="333"/>
        <v>0</v>
      </c>
      <c r="K958" s="51"/>
      <c r="L958" s="51"/>
      <c r="M958" s="52">
        <f t="shared" si="334"/>
        <v>0</v>
      </c>
      <c r="N958" s="51"/>
      <c r="O958" s="52">
        <f t="shared" si="335"/>
        <v>0</v>
      </c>
    </row>
    <row r="959" spans="1:15" ht="25.5" hidden="1">
      <c r="A959" s="50">
        <f t="shared" si="320"/>
        <v>3</v>
      </c>
      <c r="B959" s="153"/>
      <c r="C959" s="163" t="s">
        <v>528</v>
      </c>
      <c r="D959" s="136" t="s">
        <v>9</v>
      </c>
      <c r="E959" s="51"/>
      <c r="F959" s="51"/>
      <c r="G959" s="51"/>
      <c r="H959" s="51"/>
      <c r="I959" s="51"/>
      <c r="J959" s="52">
        <f t="shared" si="333"/>
        <v>0</v>
      </c>
      <c r="K959" s="51"/>
      <c r="L959" s="51"/>
      <c r="M959" s="52">
        <f t="shared" si="334"/>
        <v>0</v>
      </c>
      <c r="N959" s="51"/>
      <c r="O959" s="52">
        <f t="shared" si="335"/>
        <v>0</v>
      </c>
    </row>
    <row r="960" spans="1:15" ht="25.5" hidden="1">
      <c r="A960" s="50">
        <f t="shared" si="320"/>
        <v>3</v>
      </c>
      <c r="B960" s="153"/>
      <c r="C960" s="163" t="s">
        <v>30</v>
      </c>
      <c r="D960" s="136" t="s">
        <v>10</v>
      </c>
      <c r="E960" s="51"/>
      <c r="F960" s="51"/>
      <c r="G960" s="51"/>
      <c r="H960" s="51"/>
      <c r="I960" s="51"/>
      <c r="J960" s="52">
        <f t="shared" si="333"/>
        <v>0</v>
      </c>
      <c r="K960" s="51"/>
      <c r="L960" s="51"/>
      <c r="M960" s="52">
        <f t="shared" si="334"/>
        <v>0</v>
      </c>
      <c r="N960" s="51"/>
      <c r="O960" s="52">
        <f t="shared" si="335"/>
        <v>0</v>
      </c>
    </row>
    <row r="961" spans="1:15" hidden="1">
      <c r="A961" s="50">
        <f t="shared" si="320"/>
        <v>3</v>
      </c>
      <c r="B961" s="153"/>
      <c r="C961" s="165" t="s">
        <v>451</v>
      </c>
      <c r="D961" s="138" t="s">
        <v>93</v>
      </c>
      <c r="E961" s="11">
        <f>SUBTOTAL(9,E962:E963)</f>
        <v>0</v>
      </c>
      <c r="F961" s="11">
        <f>SUBTOTAL(9,F962:F963)</f>
        <v>0</v>
      </c>
      <c r="G961" s="11">
        <f>SUBTOTAL(9,G962:G963)</f>
        <v>0</v>
      </c>
      <c r="H961" s="11">
        <f>SUBTOTAL(9,H962:H963)</f>
        <v>0</v>
      </c>
      <c r="I961" s="11">
        <f t="shared" ref="I961:N961" si="336">SUBTOTAL(9,I962:I963)</f>
        <v>0</v>
      </c>
      <c r="J961" s="11">
        <f t="shared" si="336"/>
        <v>0</v>
      </c>
      <c r="K961" s="11">
        <f t="shared" si="336"/>
        <v>0</v>
      </c>
      <c r="L961" s="11">
        <f t="shared" si="336"/>
        <v>0</v>
      </c>
      <c r="M961" s="11">
        <f t="shared" si="336"/>
        <v>0</v>
      </c>
      <c r="N961" s="11">
        <f t="shared" si="336"/>
        <v>0</v>
      </c>
      <c r="O961" s="11">
        <f>SUBTOTAL(9,O962:O963)</f>
        <v>0</v>
      </c>
    </row>
    <row r="962" spans="1:15" hidden="1">
      <c r="A962" s="50">
        <f t="shared" si="320"/>
        <v>3</v>
      </c>
      <c r="B962" s="153"/>
      <c r="C962" s="166" t="s">
        <v>452</v>
      </c>
      <c r="D962" s="138" t="s">
        <v>453</v>
      </c>
      <c r="E962" s="51"/>
      <c r="F962" s="51"/>
      <c r="G962" s="51"/>
      <c r="H962" s="51"/>
      <c r="I962" s="51"/>
      <c r="J962" s="52">
        <f>H962+I962</f>
        <v>0</v>
      </c>
      <c r="K962" s="51"/>
      <c r="L962" s="51"/>
      <c r="M962" s="52">
        <f>K962+L962</f>
        <v>0</v>
      </c>
      <c r="N962" s="51"/>
      <c r="O962" s="52">
        <f>M962+N962</f>
        <v>0</v>
      </c>
    </row>
    <row r="963" spans="1:15" hidden="1">
      <c r="A963" s="50">
        <f t="shared" si="320"/>
        <v>3</v>
      </c>
      <c r="B963" s="153"/>
      <c r="C963" s="166" t="s">
        <v>454</v>
      </c>
      <c r="D963" s="138" t="s">
        <v>455</v>
      </c>
      <c r="E963" s="51"/>
      <c r="F963" s="51"/>
      <c r="G963" s="51"/>
      <c r="H963" s="51"/>
      <c r="I963" s="51"/>
      <c r="J963" s="52">
        <f>H963+I963</f>
        <v>0</v>
      </c>
      <c r="K963" s="51"/>
      <c r="L963" s="51"/>
      <c r="M963" s="52">
        <f>K963+L963</f>
        <v>0</v>
      </c>
      <c r="N963" s="51"/>
      <c r="O963" s="52">
        <f>M963+N963</f>
        <v>0</v>
      </c>
    </row>
    <row r="964" spans="1:15" hidden="1">
      <c r="A964" s="50">
        <f t="shared" si="320"/>
        <v>3</v>
      </c>
      <c r="B964" s="156"/>
      <c r="C964" s="158" t="s">
        <v>32</v>
      </c>
      <c r="D964" s="136"/>
      <c r="E964" s="11">
        <f>SUBTOTAL(9,E965:E969)</f>
        <v>0</v>
      </c>
      <c r="F964" s="11">
        <f>SUBTOTAL(9,F965:F969)</f>
        <v>0</v>
      </c>
      <c r="G964" s="11">
        <f>SUBTOTAL(9,G965:G969)</f>
        <v>0</v>
      </c>
      <c r="H964" s="11">
        <f>SUBTOTAL(9,H965:H969)</f>
        <v>0</v>
      </c>
      <c r="I964" s="11">
        <f t="shared" ref="I964:N964" si="337">SUBTOTAL(9,I965:I969)</f>
        <v>0</v>
      </c>
      <c r="J964" s="11">
        <f t="shared" si="337"/>
        <v>0</v>
      </c>
      <c r="K964" s="11">
        <f t="shared" si="337"/>
        <v>0</v>
      </c>
      <c r="L964" s="11">
        <f t="shared" si="337"/>
        <v>0</v>
      </c>
      <c r="M964" s="11">
        <f t="shared" si="337"/>
        <v>0</v>
      </c>
      <c r="N964" s="11">
        <f t="shared" si="337"/>
        <v>0</v>
      </c>
      <c r="O964" s="11">
        <f>SUBTOTAL(9,O965:O969)</f>
        <v>0</v>
      </c>
    </row>
    <row r="965" spans="1:15" hidden="1">
      <c r="A965" s="50">
        <f t="shared" si="320"/>
        <v>3</v>
      </c>
      <c r="B965" s="153"/>
      <c r="C965" s="163" t="s">
        <v>70</v>
      </c>
      <c r="D965" s="137" t="s">
        <v>71</v>
      </c>
      <c r="E965" s="51"/>
      <c r="F965" s="51"/>
      <c r="G965" s="51"/>
      <c r="H965" s="51"/>
      <c r="I965" s="51"/>
      <c r="J965" s="52">
        <f>H965+I965</f>
        <v>0</v>
      </c>
      <c r="K965" s="51"/>
      <c r="L965" s="51"/>
      <c r="M965" s="52">
        <f>K965+L965</f>
        <v>0</v>
      </c>
      <c r="N965" s="51"/>
      <c r="O965" s="52">
        <f>M965+N965</f>
        <v>0</v>
      </c>
    </row>
    <row r="966" spans="1:15" hidden="1">
      <c r="A966" s="50">
        <f t="shared" si="320"/>
        <v>3</v>
      </c>
      <c r="B966" s="153"/>
      <c r="C966" s="163" t="s">
        <v>72</v>
      </c>
      <c r="D966" s="137" t="s">
        <v>73</v>
      </c>
      <c r="E966" s="51"/>
      <c r="F966" s="51"/>
      <c r="G966" s="51"/>
      <c r="H966" s="51"/>
      <c r="I966" s="51"/>
      <c r="J966" s="52">
        <f>H966+I966</f>
        <v>0</v>
      </c>
      <c r="K966" s="51"/>
      <c r="L966" s="51"/>
      <c r="M966" s="52">
        <f>K966+L966</f>
        <v>0</v>
      </c>
      <c r="N966" s="51"/>
      <c r="O966" s="52">
        <f>M966+N966</f>
        <v>0</v>
      </c>
    </row>
    <row r="967" spans="1:15" hidden="1">
      <c r="A967" s="50">
        <f t="shared" si="320"/>
        <v>3</v>
      </c>
      <c r="B967" s="153"/>
      <c r="C967" s="163" t="s">
        <v>74</v>
      </c>
      <c r="D967" s="137" t="s">
        <v>75</v>
      </c>
      <c r="E967" s="51"/>
      <c r="F967" s="51"/>
      <c r="G967" s="51"/>
      <c r="H967" s="51"/>
      <c r="I967" s="51"/>
      <c r="J967" s="52">
        <f>H967+I967</f>
        <v>0</v>
      </c>
      <c r="K967" s="51"/>
      <c r="L967" s="51"/>
      <c r="M967" s="52">
        <f>K967+L967</f>
        <v>0</v>
      </c>
      <c r="N967" s="51"/>
      <c r="O967" s="52">
        <f>M967+N967</f>
        <v>0</v>
      </c>
    </row>
    <row r="968" spans="1:15" hidden="1">
      <c r="A968" s="50">
        <f t="shared" si="320"/>
        <v>3</v>
      </c>
      <c r="B968" s="153"/>
      <c r="C968" s="163" t="s">
        <v>76</v>
      </c>
      <c r="D968" s="137" t="s">
        <v>77</v>
      </c>
      <c r="E968" s="51"/>
      <c r="F968" s="51"/>
      <c r="G968" s="51"/>
      <c r="H968" s="51"/>
      <c r="I968" s="51"/>
      <c r="J968" s="52">
        <f>H968+I968</f>
        <v>0</v>
      </c>
      <c r="K968" s="51"/>
      <c r="L968" s="51"/>
      <c r="M968" s="52">
        <f>K968+L968</f>
        <v>0</v>
      </c>
      <c r="N968" s="51"/>
      <c r="O968" s="52">
        <f>M968+N968</f>
        <v>0</v>
      </c>
    </row>
    <row r="969" spans="1:15" hidden="1">
      <c r="A969" s="50">
        <f t="shared" si="320"/>
        <v>3</v>
      </c>
      <c r="B969" s="153"/>
      <c r="C969" s="163" t="s">
        <v>12</v>
      </c>
      <c r="D969" s="137" t="s">
        <v>28</v>
      </c>
      <c r="E969" s="51"/>
      <c r="F969" s="51"/>
      <c r="G969" s="51"/>
      <c r="H969" s="51"/>
      <c r="I969" s="51"/>
      <c r="J969" s="52">
        <f>H969+I969</f>
        <v>0</v>
      </c>
      <c r="K969" s="51"/>
      <c r="L969" s="51"/>
      <c r="M969" s="52">
        <f>K969+L969</f>
        <v>0</v>
      </c>
      <c r="N969" s="51"/>
      <c r="O969" s="52">
        <f>M969+N969</f>
        <v>0</v>
      </c>
    </row>
    <row r="970" spans="1:15" hidden="1">
      <c r="A970" s="77">
        <f>A971</f>
        <v>3</v>
      </c>
      <c r="B970" s="153"/>
      <c r="C970" s="155"/>
      <c r="D970" s="137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</row>
    <row r="971" spans="1:15" hidden="1">
      <c r="A971" s="105">
        <f>MIN(A972:A977)</f>
        <v>3</v>
      </c>
      <c r="B971" s="153"/>
      <c r="C971" s="157" t="s">
        <v>36</v>
      </c>
      <c r="D971" s="137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</row>
    <row r="972" spans="1:15" hidden="1">
      <c r="A972" s="50">
        <f t="shared" ref="A972:A977" si="338">IF(MAX(E972:P972)=0,IF(MIN(E972:P972)=0,3,2),2)</f>
        <v>3</v>
      </c>
      <c r="B972" s="153"/>
      <c r="C972" s="155" t="s">
        <v>34</v>
      </c>
      <c r="D972" s="137"/>
      <c r="E972" s="62">
        <f>SUM(E973:E974)</f>
        <v>0</v>
      </c>
      <c r="F972" s="62">
        <f>SUM(F973:F974)</f>
        <v>0</v>
      </c>
      <c r="G972" s="62">
        <f>SUM(G973:G974)</f>
        <v>0</v>
      </c>
      <c r="H972" s="62">
        <f>SUM(H973:H974)</f>
        <v>0</v>
      </c>
      <c r="I972" s="62">
        <f t="shared" ref="I972:N972" si="339">SUM(I973:I974)</f>
        <v>0</v>
      </c>
      <c r="J972" s="62">
        <f t="shared" si="339"/>
        <v>0</v>
      </c>
      <c r="K972" s="62">
        <f t="shared" si="339"/>
        <v>0</v>
      </c>
      <c r="L972" s="62">
        <f t="shared" si="339"/>
        <v>0</v>
      </c>
      <c r="M972" s="62">
        <f t="shared" si="339"/>
        <v>0</v>
      </c>
      <c r="N972" s="62">
        <f t="shared" si="339"/>
        <v>0</v>
      </c>
      <c r="O972" s="62">
        <f>SUM(O973:O974)</f>
        <v>0</v>
      </c>
    </row>
    <row r="973" spans="1:15" hidden="1">
      <c r="A973" s="50">
        <f t="shared" si="338"/>
        <v>3</v>
      </c>
      <c r="B973" s="153"/>
      <c r="C973" s="167" t="s">
        <v>80</v>
      </c>
      <c r="D973" s="137"/>
      <c r="E973" s="51"/>
      <c r="F973" s="51"/>
      <c r="G973" s="51"/>
      <c r="H973" s="51"/>
      <c r="I973" s="51"/>
      <c r="J973" s="52">
        <f>H973+I973</f>
        <v>0</v>
      </c>
      <c r="K973" s="51"/>
      <c r="L973" s="51"/>
      <c r="M973" s="52">
        <f>K973+L973</f>
        <v>0</v>
      </c>
      <c r="N973" s="51"/>
      <c r="O973" s="52">
        <f>M973+N973</f>
        <v>0</v>
      </c>
    </row>
    <row r="974" spans="1:15" hidden="1">
      <c r="A974" s="50">
        <f t="shared" si="338"/>
        <v>3</v>
      </c>
      <c r="B974" s="153"/>
      <c r="C974" s="167" t="s">
        <v>81</v>
      </c>
      <c r="D974" s="137"/>
      <c r="E974" s="51"/>
      <c r="F974" s="51"/>
      <c r="G974" s="51"/>
      <c r="H974" s="51"/>
      <c r="I974" s="51"/>
      <c r="J974" s="52">
        <f>H974+I974</f>
        <v>0</v>
      </c>
      <c r="K974" s="51"/>
      <c r="L974" s="51"/>
      <c r="M974" s="52">
        <f>K974+L974</f>
        <v>0</v>
      </c>
      <c r="N974" s="51"/>
      <c r="O974" s="52">
        <f>M974+N974</f>
        <v>0</v>
      </c>
    </row>
    <row r="975" spans="1:15" hidden="1">
      <c r="A975" s="50">
        <f t="shared" si="338"/>
        <v>3</v>
      </c>
      <c r="B975" s="153"/>
      <c r="C975" s="155" t="s">
        <v>35</v>
      </c>
      <c r="D975" s="137"/>
      <c r="E975" s="62">
        <f>SUM(E976:E977)</f>
        <v>0</v>
      </c>
      <c r="F975" s="62">
        <f>SUM(F976:F977)</f>
        <v>0</v>
      </c>
      <c r="G975" s="62">
        <f>SUM(G976:G977)</f>
        <v>0</v>
      </c>
      <c r="H975" s="62">
        <f>SUM(H976:H977)</f>
        <v>0</v>
      </c>
      <c r="I975" s="62">
        <f t="shared" ref="I975:N975" si="340">SUM(I976:I977)</f>
        <v>0</v>
      </c>
      <c r="J975" s="62">
        <f t="shared" si="340"/>
        <v>0</v>
      </c>
      <c r="K975" s="62">
        <f t="shared" si="340"/>
        <v>0</v>
      </c>
      <c r="L975" s="62">
        <f t="shared" si="340"/>
        <v>0</v>
      </c>
      <c r="M975" s="62">
        <f t="shared" si="340"/>
        <v>0</v>
      </c>
      <c r="N975" s="62">
        <f t="shared" si="340"/>
        <v>0</v>
      </c>
      <c r="O975" s="62">
        <f>SUM(O976:O977)</f>
        <v>0</v>
      </c>
    </row>
    <row r="976" spans="1:15" hidden="1">
      <c r="A976" s="50">
        <f t="shared" si="338"/>
        <v>3</v>
      </c>
      <c r="B976" s="153"/>
      <c r="C976" s="167" t="s">
        <v>84</v>
      </c>
      <c r="D976" s="137"/>
      <c r="E976" s="51"/>
      <c r="F976" s="51"/>
      <c r="G976" s="51"/>
      <c r="H976" s="51"/>
      <c r="I976" s="51"/>
      <c r="J976" s="52">
        <f>H976+I976</f>
        <v>0</v>
      </c>
      <c r="K976" s="51"/>
      <c r="L976" s="51"/>
      <c r="M976" s="52">
        <f>K976+L976</f>
        <v>0</v>
      </c>
      <c r="N976" s="51"/>
      <c r="O976" s="52">
        <f>M976+N976</f>
        <v>0</v>
      </c>
    </row>
    <row r="977" spans="1:15" hidden="1">
      <c r="A977" s="50">
        <f t="shared" si="338"/>
        <v>3</v>
      </c>
      <c r="B977" s="153"/>
      <c r="C977" s="167" t="s">
        <v>85</v>
      </c>
      <c r="D977" s="137"/>
      <c r="E977" s="51"/>
      <c r="F977" s="51"/>
      <c r="G977" s="51"/>
      <c r="H977" s="51"/>
      <c r="I977" s="51"/>
      <c r="J977" s="52">
        <f>H977+I977</f>
        <v>0</v>
      </c>
      <c r="K977" s="51"/>
      <c r="L977" s="51"/>
      <c r="M977" s="52">
        <f>K977+L977</f>
        <v>0</v>
      </c>
      <c r="N977" s="51"/>
      <c r="O977" s="52">
        <f>M977+N977</f>
        <v>0</v>
      </c>
    </row>
    <row r="978" spans="1:15" s="57" customFormat="1">
      <c r="A978" s="77">
        <f>A979</f>
        <v>2</v>
      </c>
      <c r="B978" s="172"/>
      <c r="C978" s="156"/>
      <c r="D978" s="140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</row>
    <row r="979" spans="1:15" s="57" customFormat="1">
      <c r="A979" s="55">
        <f>IF(ROUND(MAX(E979:P979),0)=0,IF(ROUND(MIN(E979:P979),0)=0,3,2),2)</f>
        <v>2</v>
      </c>
      <c r="B979" s="172"/>
      <c r="C979" s="173" t="s">
        <v>552</v>
      </c>
      <c r="D979" s="140"/>
      <c r="E979" s="76">
        <f>E982+E1046+E1110+E1178</f>
        <v>23222396</v>
      </c>
      <c r="F979" s="76">
        <f>F982+F1046+F1110+F1178</f>
        <v>34440486</v>
      </c>
      <c r="G979" s="76">
        <f>G982+G1046+G1110+G1178</f>
        <v>9112800</v>
      </c>
      <c r="H979" s="76">
        <f>H982+H1046+H1110+H1178</f>
        <v>9312800</v>
      </c>
      <c r="I979" s="76">
        <f t="shared" ref="I979:N979" si="341">I982+I1046+I1110+I1178</f>
        <v>-52200</v>
      </c>
      <c r="J979" s="76">
        <f t="shared" si="341"/>
        <v>9260600</v>
      </c>
      <c r="K979" s="76">
        <f t="shared" si="341"/>
        <v>9259800</v>
      </c>
      <c r="L979" s="76">
        <f t="shared" si="341"/>
        <v>800</v>
      </c>
      <c r="M979" s="76">
        <f t="shared" si="341"/>
        <v>9260600</v>
      </c>
      <c r="N979" s="76">
        <f t="shared" si="341"/>
        <v>0</v>
      </c>
      <c r="O979" s="76">
        <f>O982+O1046+O1110+O1178</f>
        <v>9260600</v>
      </c>
    </row>
    <row r="980" spans="1:15" s="57" customFormat="1" hidden="1">
      <c r="A980" s="77">
        <f>A981</f>
        <v>3</v>
      </c>
      <c r="B980" s="172"/>
      <c r="C980" s="156"/>
      <c r="D980" s="140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</row>
    <row r="981" spans="1:15" s="57" customFormat="1" hidden="1">
      <c r="A981" s="105">
        <f>MIN(A982:A1043)</f>
        <v>3</v>
      </c>
      <c r="B981" s="172"/>
      <c r="C981" s="174" t="s">
        <v>775</v>
      </c>
      <c r="D981" s="140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</row>
    <row r="982" spans="1:15" s="57" customFormat="1" hidden="1">
      <c r="A982" s="50">
        <f t="shared" ref="A982:A1035" si="342">IF(MAX(E982:P982)=0,IF(MIN(E982:P982)=0,3,2),2)</f>
        <v>3</v>
      </c>
      <c r="B982" s="145"/>
      <c r="C982" s="146" t="s">
        <v>25</v>
      </c>
      <c r="D982" s="56"/>
      <c r="E982" s="11">
        <f>SUBTOTAL(9,E983:E1035)</f>
        <v>0</v>
      </c>
      <c r="F982" s="11">
        <f>SUBTOTAL(9,F983:F1035)</f>
        <v>0</v>
      </c>
      <c r="G982" s="11">
        <f>SUBTOTAL(9,G983:G1035)</f>
        <v>0</v>
      </c>
      <c r="H982" s="11">
        <f>SUBTOTAL(9,H983:H1035)</f>
        <v>0</v>
      </c>
      <c r="I982" s="11">
        <f t="shared" ref="I982:N982" si="343">SUBTOTAL(9,I983:I1035)</f>
        <v>0</v>
      </c>
      <c r="J982" s="11">
        <f t="shared" si="343"/>
        <v>0</v>
      </c>
      <c r="K982" s="11">
        <f t="shared" si="343"/>
        <v>0</v>
      </c>
      <c r="L982" s="11">
        <f t="shared" si="343"/>
        <v>0</v>
      </c>
      <c r="M982" s="11">
        <f t="shared" si="343"/>
        <v>0</v>
      </c>
      <c r="N982" s="11">
        <f t="shared" si="343"/>
        <v>0</v>
      </c>
      <c r="O982" s="11">
        <f>SUBTOTAL(9,O983:O1035)</f>
        <v>0</v>
      </c>
    </row>
    <row r="983" spans="1:15" s="57" customFormat="1" hidden="1">
      <c r="A983" s="50">
        <f t="shared" si="342"/>
        <v>3</v>
      </c>
      <c r="B983" s="145" t="s">
        <v>14</v>
      </c>
      <c r="C983" s="146" t="s">
        <v>125</v>
      </c>
      <c r="D983" s="56"/>
      <c r="E983" s="11">
        <f>SUBTOTAL(9,E984:E1005)</f>
        <v>0</v>
      </c>
      <c r="F983" s="11">
        <f>SUBTOTAL(9,F984:F1005)</f>
        <v>0</v>
      </c>
      <c r="G983" s="11">
        <f>SUBTOTAL(9,G984:G1005)</f>
        <v>0</v>
      </c>
      <c r="H983" s="11">
        <f>SUBTOTAL(9,H984:H1005)</f>
        <v>0</v>
      </c>
      <c r="I983" s="11">
        <f t="shared" ref="I983:N983" si="344">SUBTOTAL(9,I984:I1005)</f>
        <v>0</v>
      </c>
      <c r="J983" s="11">
        <f t="shared" si="344"/>
        <v>0</v>
      </c>
      <c r="K983" s="11">
        <f t="shared" si="344"/>
        <v>0</v>
      </c>
      <c r="L983" s="11">
        <f t="shared" si="344"/>
        <v>0</v>
      </c>
      <c r="M983" s="11">
        <f t="shared" si="344"/>
        <v>0</v>
      </c>
      <c r="N983" s="11">
        <f t="shared" si="344"/>
        <v>0</v>
      </c>
      <c r="O983" s="11">
        <f>SUBTOTAL(9,O984:O1005)</f>
        <v>0</v>
      </c>
    </row>
    <row r="984" spans="1:15" s="57" customFormat="1" hidden="1">
      <c r="A984" s="50">
        <f t="shared" si="342"/>
        <v>3</v>
      </c>
      <c r="B984" s="147"/>
      <c r="C984" s="146" t="s">
        <v>126</v>
      </c>
      <c r="D984" s="56"/>
      <c r="E984" s="11">
        <f>SUBTOTAL(9,E985:E994)</f>
        <v>0</v>
      </c>
      <c r="F984" s="11">
        <f>SUBTOTAL(9,F985:F994)</f>
        <v>0</v>
      </c>
      <c r="G984" s="11">
        <f>SUBTOTAL(9,G985:G994)</f>
        <v>0</v>
      </c>
      <c r="H984" s="11">
        <f>SUBTOTAL(9,H985:H994)</f>
        <v>0</v>
      </c>
      <c r="I984" s="11">
        <f t="shared" ref="I984:N984" si="345">SUBTOTAL(9,I985:I994)</f>
        <v>0</v>
      </c>
      <c r="J984" s="11">
        <f t="shared" si="345"/>
        <v>0</v>
      </c>
      <c r="K984" s="11">
        <f t="shared" si="345"/>
        <v>0</v>
      </c>
      <c r="L984" s="11">
        <f t="shared" si="345"/>
        <v>0</v>
      </c>
      <c r="M984" s="11">
        <f t="shared" si="345"/>
        <v>0</v>
      </c>
      <c r="N984" s="11">
        <f t="shared" si="345"/>
        <v>0</v>
      </c>
      <c r="O984" s="11">
        <f>SUBTOTAL(9,O985:O994)</f>
        <v>0</v>
      </c>
    </row>
    <row r="985" spans="1:15" s="57" customFormat="1" ht="25.5" hidden="1">
      <c r="A985" s="50">
        <f t="shared" si="342"/>
        <v>3</v>
      </c>
      <c r="B985" s="148"/>
      <c r="C985" s="149" t="s">
        <v>127</v>
      </c>
      <c r="D985" s="58" t="s">
        <v>2</v>
      </c>
      <c r="E985" s="11">
        <f>SUBTOTAL(9,E986:E987)</f>
        <v>0</v>
      </c>
      <c r="F985" s="11">
        <f>SUBTOTAL(9,F986:F987)</f>
        <v>0</v>
      </c>
      <c r="G985" s="11">
        <f>SUBTOTAL(9,G986:G987)</f>
        <v>0</v>
      </c>
      <c r="H985" s="11">
        <f>SUBTOTAL(9,H986:H987)</f>
        <v>0</v>
      </c>
      <c r="I985" s="11">
        <f t="shared" ref="I985:N985" si="346">SUBTOTAL(9,I986:I987)</f>
        <v>0</v>
      </c>
      <c r="J985" s="11">
        <f t="shared" si="346"/>
        <v>0</v>
      </c>
      <c r="K985" s="11">
        <f t="shared" si="346"/>
        <v>0</v>
      </c>
      <c r="L985" s="11">
        <f t="shared" si="346"/>
        <v>0</v>
      </c>
      <c r="M985" s="11">
        <f t="shared" si="346"/>
        <v>0</v>
      </c>
      <c r="N985" s="11">
        <f t="shared" si="346"/>
        <v>0</v>
      </c>
      <c r="O985" s="11">
        <f>SUBTOTAL(9,O986:O987)</f>
        <v>0</v>
      </c>
    </row>
    <row r="986" spans="1:15" s="57" customFormat="1" ht="25.5" hidden="1">
      <c r="A986" s="50">
        <f t="shared" si="342"/>
        <v>3</v>
      </c>
      <c r="B986" s="148"/>
      <c r="C986" s="149" t="s">
        <v>303</v>
      </c>
      <c r="D986" s="58" t="s">
        <v>302</v>
      </c>
      <c r="E986" s="51"/>
      <c r="F986" s="51"/>
      <c r="G986" s="51"/>
      <c r="H986" s="51"/>
      <c r="I986" s="51"/>
      <c r="J986" s="52">
        <f>H986+I986</f>
        <v>0</v>
      </c>
      <c r="K986" s="51"/>
      <c r="L986" s="51"/>
      <c r="M986" s="52">
        <f>K986+L986</f>
        <v>0</v>
      </c>
      <c r="N986" s="51"/>
      <c r="O986" s="52">
        <f>M986+N986</f>
        <v>0</v>
      </c>
    </row>
    <row r="987" spans="1:15" s="57" customFormat="1" ht="25.5" hidden="1">
      <c r="A987" s="50">
        <f t="shared" si="342"/>
        <v>3</v>
      </c>
      <c r="B987" s="148"/>
      <c r="C987" s="149" t="s">
        <v>305</v>
      </c>
      <c r="D987" s="58" t="s">
        <v>304</v>
      </c>
      <c r="E987" s="51"/>
      <c r="F987" s="51"/>
      <c r="G987" s="51"/>
      <c r="H987" s="51"/>
      <c r="I987" s="51"/>
      <c r="J987" s="52">
        <f>H987+I987</f>
        <v>0</v>
      </c>
      <c r="K987" s="51"/>
      <c r="L987" s="51"/>
      <c r="M987" s="52">
        <f>K987+L987</f>
        <v>0</v>
      </c>
      <c r="N987" s="51"/>
      <c r="O987" s="52">
        <f>M987+N987</f>
        <v>0</v>
      </c>
    </row>
    <row r="988" spans="1:15" s="57" customFormat="1" hidden="1">
      <c r="A988" s="50">
        <f t="shared" si="342"/>
        <v>3</v>
      </c>
      <c r="B988" s="150"/>
      <c r="C988" s="151" t="s">
        <v>128</v>
      </c>
      <c r="D988" s="59" t="s">
        <v>3</v>
      </c>
      <c r="E988" s="51"/>
      <c r="F988" s="51"/>
      <c r="G988" s="51"/>
      <c r="H988" s="51"/>
      <c r="I988" s="51"/>
      <c r="J988" s="52">
        <f>H988+I988</f>
        <v>0</v>
      </c>
      <c r="K988" s="51"/>
      <c r="L988" s="51"/>
      <c r="M988" s="52">
        <f>K988+L988</f>
        <v>0</v>
      </c>
      <c r="N988" s="51"/>
      <c r="O988" s="52">
        <f>M988+N988</f>
        <v>0</v>
      </c>
    </row>
    <row r="989" spans="1:15" s="57" customFormat="1" hidden="1">
      <c r="A989" s="50">
        <f t="shared" si="342"/>
        <v>3</v>
      </c>
      <c r="B989" s="150"/>
      <c r="C989" s="152" t="s">
        <v>445</v>
      </c>
      <c r="D989" s="117" t="s">
        <v>446</v>
      </c>
      <c r="E989" s="11">
        <f>SUBTOTAL(9,E990:E993)</f>
        <v>0</v>
      </c>
      <c r="F989" s="11">
        <f>SUBTOTAL(9,F990:F993)</f>
        <v>0</v>
      </c>
      <c r="G989" s="11">
        <f>SUBTOTAL(9,G990:G993)</f>
        <v>0</v>
      </c>
      <c r="H989" s="11">
        <f>SUBTOTAL(9,H990:H993)</f>
        <v>0</v>
      </c>
      <c r="I989" s="11">
        <f t="shared" ref="I989:N989" si="347">SUBTOTAL(9,I990:I993)</f>
        <v>0</v>
      </c>
      <c r="J989" s="11">
        <f t="shared" si="347"/>
        <v>0</v>
      </c>
      <c r="K989" s="11">
        <f t="shared" si="347"/>
        <v>0</v>
      </c>
      <c r="L989" s="11">
        <f t="shared" si="347"/>
        <v>0</v>
      </c>
      <c r="M989" s="11">
        <f t="shared" si="347"/>
        <v>0</v>
      </c>
      <c r="N989" s="11">
        <f t="shared" si="347"/>
        <v>0</v>
      </c>
      <c r="O989" s="11">
        <f>SUBTOTAL(9,O990:O993)</f>
        <v>0</v>
      </c>
    </row>
    <row r="990" spans="1:15" s="57" customFormat="1" ht="25.5" hidden="1">
      <c r="A990" s="50">
        <f t="shared" si="342"/>
        <v>3</v>
      </c>
      <c r="B990" s="150"/>
      <c r="C990" s="149" t="s">
        <v>129</v>
      </c>
      <c r="D990" s="60" t="s">
        <v>37</v>
      </c>
      <c r="E990" s="51"/>
      <c r="F990" s="51"/>
      <c r="G990" s="51"/>
      <c r="H990" s="51"/>
      <c r="I990" s="51"/>
      <c r="J990" s="52">
        <f>H990+I990</f>
        <v>0</v>
      </c>
      <c r="K990" s="51"/>
      <c r="L990" s="51"/>
      <c r="M990" s="52">
        <f>K990+L990</f>
        <v>0</v>
      </c>
      <c r="N990" s="51"/>
      <c r="O990" s="52">
        <f>M990+N990</f>
        <v>0</v>
      </c>
    </row>
    <row r="991" spans="1:15" s="57" customFormat="1" hidden="1">
      <c r="A991" s="50">
        <f t="shared" si="342"/>
        <v>3</v>
      </c>
      <c r="B991" s="150"/>
      <c r="C991" s="149" t="s">
        <v>131</v>
      </c>
      <c r="D991" s="60" t="s">
        <v>39</v>
      </c>
      <c r="E991" s="51"/>
      <c r="F991" s="51"/>
      <c r="G991" s="51"/>
      <c r="H991" s="51"/>
      <c r="I991" s="51"/>
      <c r="J991" s="52">
        <f>H991+I991</f>
        <v>0</v>
      </c>
      <c r="K991" s="51"/>
      <c r="L991" s="51"/>
      <c r="M991" s="52">
        <f>K991+L991</f>
        <v>0</v>
      </c>
      <c r="N991" s="51"/>
      <c r="O991" s="52">
        <f>M991+N991</f>
        <v>0</v>
      </c>
    </row>
    <row r="992" spans="1:15" s="57" customFormat="1" hidden="1">
      <c r="A992" s="50">
        <f t="shared" si="342"/>
        <v>3</v>
      </c>
      <c r="B992" s="150"/>
      <c r="C992" s="149" t="s">
        <v>132</v>
      </c>
      <c r="D992" s="60" t="s">
        <v>40</v>
      </c>
      <c r="E992" s="51"/>
      <c r="F992" s="51"/>
      <c r="G992" s="51"/>
      <c r="H992" s="51"/>
      <c r="I992" s="51"/>
      <c r="J992" s="52">
        <f>H992+I992</f>
        <v>0</v>
      </c>
      <c r="K992" s="51"/>
      <c r="L992" s="51"/>
      <c r="M992" s="52">
        <f>K992+L992</f>
        <v>0</v>
      </c>
      <c r="N992" s="51"/>
      <c r="O992" s="52">
        <f>M992+N992</f>
        <v>0</v>
      </c>
    </row>
    <row r="993" spans="1:15" s="57" customFormat="1" ht="25.5" hidden="1">
      <c r="A993" s="50">
        <f t="shared" si="342"/>
        <v>3</v>
      </c>
      <c r="B993" s="150"/>
      <c r="C993" s="149" t="s">
        <v>133</v>
      </c>
      <c r="D993" s="60" t="s">
        <v>41</v>
      </c>
      <c r="E993" s="51"/>
      <c r="F993" s="51"/>
      <c r="G993" s="51"/>
      <c r="H993" s="51"/>
      <c r="I993" s="51"/>
      <c r="J993" s="52">
        <f>H993+I993</f>
        <v>0</v>
      </c>
      <c r="K993" s="51"/>
      <c r="L993" s="51"/>
      <c r="M993" s="52">
        <f>K993+L993</f>
        <v>0</v>
      </c>
      <c r="N993" s="51"/>
      <c r="O993" s="52">
        <f>M993+N993</f>
        <v>0</v>
      </c>
    </row>
    <row r="994" spans="1:15" s="57" customFormat="1" hidden="1">
      <c r="A994" s="50">
        <f t="shared" si="342"/>
        <v>3</v>
      </c>
      <c r="B994" s="150"/>
      <c r="C994" s="149" t="s">
        <v>447</v>
      </c>
      <c r="D994" s="60" t="s">
        <v>4</v>
      </c>
      <c r="E994" s="51"/>
      <c r="F994" s="51"/>
      <c r="G994" s="51"/>
      <c r="H994" s="51"/>
      <c r="I994" s="51"/>
      <c r="J994" s="52">
        <f>H994+I994</f>
        <v>0</v>
      </c>
      <c r="K994" s="51"/>
      <c r="L994" s="51"/>
      <c r="M994" s="52">
        <f>K994+L994</f>
        <v>0</v>
      </c>
      <c r="N994" s="51"/>
      <c r="O994" s="52">
        <f>M994+N994</f>
        <v>0</v>
      </c>
    </row>
    <row r="995" spans="1:15" s="57" customFormat="1" hidden="1">
      <c r="A995" s="50">
        <f t="shared" si="342"/>
        <v>3</v>
      </c>
      <c r="B995" s="147"/>
      <c r="C995" s="146" t="s">
        <v>134</v>
      </c>
      <c r="D995" s="56"/>
      <c r="E995" s="11">
        <f>SUBTOTAL(9,E996:E999)</f>
        <v>0</v>
      </c>
      <c r="F995" s="11">
        <f>SUBTOTAL(9,F996:F999)</f>
        <v>0</v>
      </c>
      <c r="G995" s="11">
        <f>SUBTOTAL(9,G996:G999)</f>
        <v>0</v>
      </c>
      <c r="H995" s="11">
        <f>SUBTOTAL(9,H996:H999)</f>
        <v>0</v>
      </c>
      <c r="I995" s="11">
        <f t="shared" ref="I995:N995" si="348">SUBTOTAL(9,I996:I999)</f>
        <v>0</v>
      </c>
      <c r="J995" s="11">
        <f t="shared" si="348"/>
        <v>0</v>
      </c>
      <c r="K995" s="11">
        <f t="shared" si="348"/>
        <v>0</v>
      </c>
      <c r="L995" s="11">
        <f t="shared" si="348"/>
        <v>0</v>
      </c>
      <c r="M995" s="11">
        <f t="shared" si="348"/>
        <v>0</v>
      </c>
      <c r="N995" s="11">
        <f t="shared" si="348"/>
        <v>0</v>
      </c>
      <c r="O995" s="11">
        <f>SUBTOTAL(9,O996:O999)</f>
        <v>0</v>
      </c>
    </row>
    <row r="996" spans="1:15" s="57" customFormat="1" hidden="1">
      <c r="A996" s="50">
        <f t="shared" si="342"/>
        <v>3</v>
      </c>
      <c r="B996" s="150"/>
      <c r="C996" s="151" t="s">
        <v>135</v>
      </c>
      <c r="D996" s="59" t="s">
        <v>5</v>
      </c>
      <c r="E996" s="51"/>
      <c r="F996" s="51"/>
      <c r="G996" s="51"/>
      <c r="H996" s="51"/>
      <c r="I996" s="51"/>
      <c r="J996" s="52">
        <f>H996+I996</f>
        <v>0</v>
      </c>
      <c r="K996" s="51"/>
      <c r="L996" s="51"/>
      <c r="M996" s="52">
        <f>K996+L996</f>
        <v>0</v>
      </c>
      <c r="N996" s="51"/>
      <c r="O996" s="52">
        <f>M996+N996</f>
        <v>0</v>
      </c>
    </row>
    <row r="997" spans="1:15" s="57" customFormat="1" hidden="1">
      <c r="A997" s="50">
        <f t="shared" si="342"/>
        <v>3</v>
      </c>
      <c r="B997" s="150"/>
      <c r="C997" s="154" t="s">
        <v>448</v>
      </c>
      <c r="D997" s="118" t="s">
        <v>173</v>
      </c>
      <c r="E997" s="51"/>
      <c r="F997" s="51"/>
      <c r="G997" s="51"/>
      <c r="H997" s="51"/>
      <c r="I997" s="51"/>
      <c r="J997" s="52">
        <f>H997+I997</f>
        <v>0</v>
      </c>
      <c r="K997" s="51"/>
      <c r="L997" s="51"/>
      <c r="M997" s="52">
        <f>K997+L997</f>
        <v>0</v>
      </c>
      <c r="N997" s="51"/>
      <c r="O997" s="52">
        <f>M997+N997</f>
        <v>0</v>
      </c>
    </row>
    <row r="998" spans="1:15" s="57" customFormat="1" hidden="1">
      <c r="A998" s="50">
        <f t="shared" si="342"/>
        <v>3</v>
      </c>
      <c r="B998" s="153"/>
      <c r="C998" s="155" t="s">
        <v>557</v>
      </c>
      <c r="D998" s="137" t="s">
        <v>8</v>
      </c>
      <c r="E998" s="51"/>
      <c r="F998" s="51"/>
      <c r="G998" s="51"/>
      <c r="H998" s="51"/>
      <c r="I998" s="51"/>
      <c r="J998" s="52">
        <f>H998+I998</f>
        <v>0</v>
      </c>
      <c r="K998" s="51"/>
      <c r="L998" s="51"/>
      <c r="M998" s="52">
        <f>K998+L998</f>
        <v>0</v>
      </c>
      <c r="N998" s="51"/>
      <c r="O998" s="52">
        <f>M998+N998</f>
        <v>0</v>
      </c>
    </row>
    <row r="999" spans="1:15" s="57" customFormat="1" ht="25.5" hidden="1">
      <c r="A999" s="50">
        <f t="shared" si="342"/>
        <v>3</v>
      </c>
      <c r="B999" s="153"/>
      <c r="C999" s="155" t="s">
        <v>139</v>
      </c>
      <c r="D999" s="136" t="s">
        <v>10</v>
      </c>
      <c r="E999" s="51"/>
      <c r="F999" s="51"/>
      <c r="G999" s="51"/>
      <c r="H999" s="51"/>
      <c r="I999" s="51"/>
      <c r="J999" s="52">
        <f>H999+I999</f>
        <v>0</v>
      </c>
      <c r="K999" s="51"/>
      <c r="L999" s="51"/>
      <c r="M999" s="52">
        <f>K999+L999</f>
        <v>0</v>
      </c>
      <c r="N999" s="51"/>
      <c r="O999" s="52">
        <f>M999+N999</f>
        <v>0</v>
      </c>
    </row>
    <row r="1000" spans="1:15" s="57" customFormat="1" hidden="1">
      <c r="A1000" s="50">
        <f t="shared" si="342"/>
        <v>3</v>
      </c>
      <c r="B1000" s="156"/>
      <c r="C1000" s="157" t="s">
        <v>140</v>
      </c>
      <c r="D1000" s="136"/>
      <c r="E1000" s="11">
        <f>SUBTOTAL(9,E1001:E1005)</f>
        <v>0</v>
      </c>
      <c r="F1000" s="11">
        <f>SUBTOTAL(9,F1001:F1005)</f>
        <v>0</v>
      </c>
      <c r="G1000" s="11">
        <f>SUBTOTAL(9,G1001:G1005)</f>
        <v>0</v>
      </c>
      <c r="H1000" s="11">
        <f>SUBTOTAL(9,H1001:H1005)</f>
        <v>0</v>
      </c>
      <c r="I1000" s="11">
        <f t="shared" ref="I1000:N1000" si="349">SUBTOTAL(9,I1001:I1005)</f>
        <v>0</v>
      </c>
      <c r="J1000" s="11">
        <f t="shared" si="349"/>
        <v>0</v>
      </c>
      <c r="K1000" s="11">
        <f t="shared" si="349"/>
        <v>0</v>
      </c>
      <c r="L1000" s="11">
        <f t="shared" si="349"/>
        <v>0</v>
      </c>
      <c r="M1000" s="11">
        <f t="shared" si="349"/>
        <v>0</v>
      </c>
      <c r="N1000" s="11">
        <f t="shared" si="349"/>
        <v>0</v>
      </c>
      <c r="O1000" s="11">
        <f>SUBTOTAL(9,O1001:O1005)</f>
        <v>0</v>
      </c>
    </row>
    <row r="1001" spans="1:15" s="57" customFormat="1" hidden="1">
      <c r="A1001" s="50">
        <f t="shared" si="342"/>
        <v>3</v>
      </c>
      <c r="B1001" s="153"/>
      <c r="C1001" s="155" t="s">
        <v>141</v>
      </c>
      <c r="D1001" s="137" t="s">
        <v>71</v>
      </c>
      <c r="E1001" s="51"/>
      <c r="F1001" s="51"/>
      <c r="G1001" s="51"/>
      <c r="H1001" s="51"/>
      <c r="I1001" s="51"/>
      <c r="J1001" s="52">
        <f>H1001+I1001</f>
        <v>0</v>
      </c>
      <c r="K1001" s="51"/>
      <c r="L1001" s="51"/>
      <c r="M1001" s="52">
        <f>K1001+L1001</f>
        <v>0</v>
      </c>
      <c r="N1001" s="51"/>
      <c r="O1001" s="52">
        <f>M1001+N1001</f>
        <v>0</v>
      </c>
    </row>
    <row r="1002" spans="1:15" s="57" customFormat="1" hidden="1">
      <c r="A1002" s="50">
        <f t="shared" si="342"/>
        <v>3</v>
      </c>
      <c r="B1002" s="153"/>
      <c r="C1002" s="155" t="s">
        <v>142</v>
      </c>
      <c r="D1002" s="137" t="s">
        <v>73</v>
      </c>
      <c r="E1002" s="51"/>
      <c r="F1002" s="51"/>
      <c r="G1002" s="51"/>
      <c r="H1002" s="51"/>
      <c r="I1002" s="51"/>
      <c r="J1002" s="52">
        <f>H1002+I1002</f>
        <v>0</v>
      </c>
      <c r="K1002" s="51"/>
      <c r="L1002" s="51"/>
      <c r="M1002" s="52">
        <f>K1002+L1002</f>
        <v>0</v>
      </c>
      <c r="N1002" s="51"/>
      <c r="O1002" s="52">
        <f>M1002+N1002</f>
        <v>0</v>
      </c>
    </row>
    <row r="1003" spans="1:15" s="57" customFormat="1" hidden="1">
      <c r="A1003" s="50">
        <f t="shared" si="342"/>
        <v>3</v>
      </c>
      <c r="B1003" s="153"/>
      <c r="C1003" s="155" t="s">
        <v>143</v>
      </c>
      <c r="D1003" s="137" t="s">
        <v>75</v>
      </c>
      <c r="E1003" s="51"/>
      <c r="F1003" s="51"/>
      <c r="G1003" s="51"/>
      <c r="H1003" s="51"/>
      <c r="I1003" s="51"/>
      <c r="J1003" s="52">
        <f>H1003+I1003</f>
        <v>0</v>
      </c>
      <c r="K1003" s="51"/>
      <c r="L1003" s="51"/>
      <c r="M1003" s="52">
        <f>K1003+L1003</f>
        <v>0</v>
      </c>
      <c r="N1003" s="51"/>
      <c r="O1003" s="52">
        <f>M1003+N1003</f>
        <v>0</v>
      </c>
    </row>
    <row r="1004" spans="1:15" s="57" customFormat="1" hidden="1">
      <c r="A1004" s="50">
        <f t="shared" si="342"/>
        <v>3</v>
      </c>
      <c r="B1004" s="153"/>
      <c r="C1004" s="155" t="s">
        <v>144</v>
      </c>
      <c r="D1004" s="137" t="s">
        <v>77</v>
      </c>
      <c r="E1004" s="51"/>
      <c r="F1004" s="51"/>
      <c r="G1004" s="51"/>
      <c r="H1004" s="51"/>
      <c r="I1004" s="51"/>
      <c r="J1004" s="52">
        <f>H1004+I1004</f>
        <v>0</v>
      </c>
      <c r="K1004" s="51"/>
      <c r="L1004" s="51"/>
      <c r="M1004" s="52">
        <f>K1004+L1004</f>
        <v>0</v>
      </c>
      <c r="N1004" s="51"/>
      <c r="O1004" s="52">
        <f>M1004+N1004</f>
        <v>0</v>
      </c>
    </row>
    <row r="1005" spans="1:15" s="57" customFormat="1" hidden="1">
      <c r="A1005" s="50">
        <f t="shared" si="342"/>
        <v>3</v>
      </c>
      <c r="B1005" s="153"/>
      <c r="C1005" s="155" t="s">
        <v>145</v>
      </c>
      <c r="D1005" s="137" t="s">
        <v>28</v>
      </c>
      <c r="E1005" s="51"/>
      <c r="F1005" s="51"/>
      <c r="G1005" s="51"/>
      <c r="H1005" s="51"/>
      <c r="I1005" s="51"/>
      <c r="J1005" s="52">
        <f>H1005+I1005</f>
        <v>0</v>
      </c>
      <c r="K1005" s="51"/>
      <c r="L1005" s="51"/>
      <c r="M1005" s="52">
        <f>K1005+L1005</f>
        <v>0</v>
      </c>
      <c r="N1005" s="51"/>
      <c r="O1005" s="52">
        <f>M1005+N1005</f>
        <v>0</v>
      </c>
    </row>
    <row r="1006" spans="1:15" s="57" customFormat="1" hidden="1">
      <c r="A1006" s="50">
        <f t="shared" si="342"/>
        <v>3</v>
      </c>
      <c r="B1006" s="145" t="s">
        <v>146</v>
      </c>
      <c r="C1006" s="157" t="s">
        <v>147</v>
      </c>
      <c r="D1006" s="56"/>
      <c r="E1006" s="11">
        <f>SUBTOTAL(9,E1007:E1035)</f>
        <v>0</v>
      </c>
      <c r="F1006" s="11">
        <f>SUBTOTAL(9,F1007:F1035)</f>
        <v>0</v>
      </c>
      <c r="G1006" s="11">
        <f>SUBTOTAL(9,G1007:G1035)</f>
        <v>0</v>
      </c>
      <c r="H1006" s="11">
        <f>SUBTOTAL(9,H1007:H1035)</f>
        <v>0</v>
      </c>
      <c r="I1006" s="11">
        <f t="shared" ref="I1006:N1006" si="350">SUBTOTAL(9,I1007:I1035)</f>
        <v>0</v>
      </c>
      <c r="J1006" s="11">
        <f t="shared" si="350"/>
        <v>0</v>
      </c>
      <c r="K1006" s="11">
        <f t="shared" si="350"/>
        <v>0</v>
      </c>
      <c r="L1006" s="11">
        <f t="shared" si="350"/>
        <v>0</v>
      </c>
      <c r="M1006" s="11">
        <f t="shared" si="350"/>
        <v>0</v>
      </c>
      <c r="N1006" s="11">
        <f t="shared" si="350"/>
        <v>0</v>
      </c>
      <c r="O1006" s="11">
        <f>SUBTOTAL(9,O1007:O1035)</f>
        <v>0</v>
      </c>
    </row>
    <row r="1007" spans="1:15" s="57" customFormat="1" hidden="1">
      <c r="A1007" s="50">
        <f t="shared" si="342"/>
        <v>3</v>
      </c>
      <c r="B1007" s="156"/>
      <c r="C1007" s="158" t="s">
        <v>26</v>
      </c>
      <c r="D1007" s="56"/>
      <c r="E1007" s="11">
        <f>SUBTOTAL(9,E1008:E1026)</f>
        <v>0</v>
      </c>
      <c r="F1007" s="11">
        <f t="shared" ref="F1007:O1007" si="351">SUBTOTAL(9,F1008:F1026)</f>
        <v>0</v>
      </c>
      <c r="G1007" s="11">
        <f t="shared" si="351"/>
        <v>0</v>
      </c>
      <c r="H1007" s="11">
        <f t="shared" si="351"/>
        <v>0</v>
      </c>
      <c r="I1007" s="11">
        <f t="shared" si="351"/>
        <v>0</v>
      </c>
      <c r="J1007" s="11">
        <f t="shared" si="351"/>
        <v>0</v>
      </c>
      <c r="K1007" s="11">
        <f t="shared" si="351"/>
        <v>0</v>
      </c>
      <c r="L1007" s="11">
        <f t="shared" si="351"/>
        <v>0</v>
      </c>
      <c r="M1007" s="11">
        <f t="shared" si="351"/>
        <v>0</v>
      </c>
      <c r="N1007" s="11">
        <f t="shared" si="351"/>
        <v>0</v>
      </c>
      <c r="O1007" s="11">
        <f t="shared" si="351"/>
        <v>0</v>
      </c>
    </row>
    <row r="1008" spans="1:15" s="57" customFormat="1" hidden="1">
      <c r="A1008" s="50">
        <f t="shared" si="342"/>
        <v>3</v>
      </c>
      <c r="B1008" s="150"/>
      <c r="C1008" s="161" t="s">
        <v>770</v>
      </c>
      <c r="D1008" s="56"/>
      <c r="E1008" s="11">
        <f>SUBTOTAL(9,E1009:E1018)</f>
        <v>0</v>
      </c>
      <c r="F1008" s="11">
        <f t="shared" ref="F1008:O1008" si="352">SUBTOTAL(9,F1009:F1018)</f>
        <v>0</v>
      </c>
      <c r="G1008" s="11">
        <f t="shared" si="352"/>
        <v>0</v>
      </c>
      <c r="H1008" s="11">
        <f t="shared" si="352"/>
        <v>0</v>
      </c>
      <c r="I1008" s="11">
        <f t="shared" si="352"/>
        <v>0</v>
      </c>
      <c r="J1008" s="11">
        <f t="shared" si="352"/>
        <v>0</v>
      </c>
      <c r="K1008" s="11">
        <f t="shared" si="352"/>
        <v>0</v>
      </c>
      <c r="L1008" s="11">
        <f t="shared" si="352"/>
        <v>0</v>
      </c>
      <c r="M1008" s="11">
        <f t="shared" si="352"/>
        <v>0</v>
      </c>
      <c r="N1008" s="11">
        <f t="shared" si="352"/>
        <v>0</v>
      </c>
      <c r="O1008" s="11">
        <f t="shared" si="352"/>
        <v>0</v>
      </c>
    </row>
    <row r="1009" spans="1:15" s="57" customFormat="1" ht="25.5" hidden="1">
      <c r="A1009" s="50">
        <f t="shared" si="342"/>
        <v>3</v>
      </c>
      <c r="B1009" s="150"/>
      <c r="C1009" s="160" t="s">
        <v>771</v>
      </c>
      <c r="D1009" s="58" t="s">
        <v>2</v>
      </c>
      <c r="E1009" s="11">
        <f>SUBTOTAL(9,E1010:E1011)</f>
        <v>0</v>
      </c>
      <c r="F1009" s="11">
        <f t="shared" ref="F1009:O1009" si="353">SUBTOTAL(9,F1010:F1011)</f>
        <v>0</v>
      </c>
      <c r="G1009" s="11">
        <f t="shared" si="353"/>
        <v>0</v>
      </c>
      <c r="H1009" s="11">
        <f t="shared" si="353"/>
        <v>0</v>
      </c>
      <c r="I1009" s="11">
        <f t="shared" si="353"/>
        <v>0</v>
      </c>
      <c r="J1009" s="11">
        <f t="shared" si="353"/>
        <v>0</v>
      </c>
      <c r="K1009" s="11">
        <f t="shared" si="353"/>
        <v>0</v>
      </c>
      <c r="L1009" s="11">
        <f t="shared" si="353"/>
        <v>0</v>
      </c>
      <c r="M1009" s="11">
        <f t="shared" si="353"/>
        <v>0</v>
      </c>
      <c r="N1009" s="11">
        <f t="shared" si="353"/>
        <v>0</v>
      </c>
      <c r="O1009" s="11">
        <f t="shared" si="353"/>
        <v>0</v>
      </c>
    </row>
    <row r="1010" spans="1:15" s="57" customFormat="1" ht="25.5" hidden="1">
      <c r="A1010" s="50">
        <f t="shared" si="342"/>
        <v>3</v>
      </c>
      <c r="B1010" s="150"/>
      <c r="C1010" s="260" t="s">
        <v>772</v>
      </c>
      <c r="D1010" s="58" t="s">
        <v>302</v>
      </c>
      <c r="E1010" s="51"/>
      <c r="F1010" s="51"/>
      <c r="G1010" s="51"/>
      <c r="H1010" s="51"/>
      <c r="I1010" s="51"/>
      <c r="J1010" s="52">
        <f>H1010+I1010</f>
        <v>0</v>
      </c>
      <c r="K1010" s="51"/>
      <c r="L1010" s="51"/>
      <c r="M1010" s="52">
        <f>K1010+L1010</f>
        <v>0</v>
      </c>
      <c r="N1010" s="51"/>
      <c r="O1010" s="52">
        <f>M1010+N1010</f>
        <v>0</v>
      </c>
    </row>
    <row r="1011" spans="1:15" s="57" customFormat="1" ht="25.5" hidden="1">
      <c r="A1011" s="50">
        <f t="shared" si="342"/>
        <v>3</v>
      </c>
      <c r="B1011" s="150"/>
      <c r="C1011" s="260" t="s">
        <v>773</v>
      </c>
      <c r="D1011" s="58" t="s">
        <v>304</v>
      </c>
      <c r="E1011" s="51"/>
      <c r="F1011" s="51"/>
      <c r="G1011" s="51"/>
      <c r="H1011" s="51"/>
      <c r="I1011" s="51"/>
      <c r="J1011" s="52">
        <f>H1011+I1011</f>
        <v>0</v>
      </c>
      <c r="K1011" s="51"/>
      <c r="L1011" s="51"/>
      <c r="M1011" s="52">
        <f>K1011+L1011</f>
        <v>0</v>
      </c>
      <c r="N1011" s="51"/>
      <c r="O1011" s="52">
        <f>M1011+N1011</f>
        <v>0</v>
      </c>
    </row>
    <row r="1012" spans="1:15" s="57" customFormat="1" hidden="1">
      <c r="A1012" s="50">
        <f t="shared" si="342"/>
        <v>3</v>
      </c>
      <c r="B1012" s="150"/>
      <c r="C1012" s="258" t="s">
        <v>42</v>
      </c>
      <c r="D1012" s="59" t="s">
        <v>3</v>
      </c>
      <c r="E1012" s="51"/>
      <c r="F1012" s="51"/>
      <c r="G1012" s="51"/>
      <c r="H1012" s="51"/>
      <c r="I1012" s="51"/>
      <c r="J1012" s="52">
        <f>H1012+I1012</f>
        <v>0</v>
      </c>
      <c r="K1012" s="51"/>
      <c r="L1012" s="51"/>
      <c r="M1012" s="52">
        <f>K1012+L1012</f>
        <v>0</v>
      </c>
      <c r="N1012" s="51"/>
      <c r="O1012" s="52">
        <f>M1012+N1012</f>
        <v>0</v>
      </c>
    </row>
    <row r="1013" spans="1:15" s="57" customFormat="1" hidden="1">
      <c r="A1013" s="50">
        <f t="shared" si="342"/>
        <v>3</v>
      </c>
      <c r="B1013" s="150"/>
      <c r="C1013" s="259" t="s">
        <v>449</v>
      </c>
      <c r="D1013" s="117" t="s">
        <v>446</v>
      </c>
      <c r="E1013" s="11">
        <f>SUBTOTAL(9,E1014:E1017)</f>
        <v>0</v>
      </c>
      <c r="F1013" s="11">
        <f>SUBTOTAL(9,F1014:F1017)</f>
        <v>0</v>
      </c>
      <c r="G1013" s="11">
        <f>SUBTOTAL(9,G1014:G1017)</f>
        <v>0</v>
      </c>
      <c r="H1013" s="11">
        <f>SUBTOTAL(9,H1014:H1017)</f>
        <v>0</v>
      </c>
      <c r="I1013" s="11">
        <f t="shared" ref="I1013:N1013" si="354">SUBTOTAL(9,I1014:I1017)</f>
        <v>0</v>
      </c>
      <c r="J1013" s="11">
        <f t="shared" si="354"/>
        <v>0</v>
      </c>
      <c r="K1013" s="11">
        <f t="shared" si="354"/>
        <v>0</v>
      </c>
      <c r="L1013" s="11">
        <f t="shared" si="354"/>
        <v>0</v>
      </c>
      <c r="M1013" s="11">
        <f t="shared" si="354"/>
        <v>0</v>
      </c>
      <c r="N1013" s="11">
        <f t="shared" si="354"/>
        <v>0</v>
      </c>
      <c r="O1013" s="11">
        <f>SUBTOTAL(9,O1014:O1017)</f>
        <v>0</v>
      </c>
    </row>
    <row r="1014" spans="1:15" s="57" customFormat="1" ht="25.5" hidden="1">
      <c r="A1014" s="50">
        <f t="shared" si="342"/>
        <v>3</v>
      </c>
      <c r="B1014" s="150"/>
      <c r="C1014" s="260" t="s">
        <v>153</v>
      </c>
      <c r="D1014" s="60" t="s">
        <v>37</v>
      </c>
      <c r="E1014" s="51"/>
      <c r="F1014" s="51"/>
      <c r="G1014" s="51"/>
      <c r="H1014" s="51"/>
      <c r="I1014" s="51"/>
      <c r="J1014" s="52">
        <f t="shared" ref="J1014:J1026" si="355">H1014+I1014</f>
        <v>0</v>
      </c>
      <c r="K1014" s="51"/>
      <c r="L1014" s="51"/>
      <c r="M1014" s="52">
        <f t="shared" ref="M1014:M1026" si="356">K1014+L1014</f>
        <v>0</v>
      </c>
      <c r="N1014" s="51"/>
      <c r="O1014" s="52">
        <f t="shared" ref="O1014:O1026" si="357">M1014+N1014</f>
        <v>0</v>
      </c>
    </row>
    <row r="1015" spans="1:15" hidden="1">
      <c r="A1015" s="50">
        <f t="shared" si="342"/>
        <v>3</v>
      </c>
      <c r="B1015" s="150"/>
      <c r="C1015" s="260" t="s">
        <v>155</v>
      </c>
      <c r="D1015" s="60" t="s">
        <v>39</v>
      </c>
      <c r="E1015" s="51"/>
      <c r="F1015" s="51"/>
      <c r="G1015" s="51"/>
      <c r="H1015" s="51"/>
      <c r="I1015" s="51"/>
      <c r="J1015" s="52">
        <f t="shared" si="355"/>
        <v>0</v>
      </c>
      <c r="K1015" s="51"/>
      <c r="L1015" s="51"/>
      <c r="M1015" s="52">
        <f t="shared" si="356"/>
        <v>0</v>
      </c>
      <c r="N1015" s="51"/>
      <c r="O1015" s="52">
        <f t="shared" si="357"/>
        <v>0</v>
      </c>
    </row>
    <row r="1016" spans="1:15" ht="25.5" hidden="1">
      <c r="A1016" s="50">
        <f t="shared" si="342"/>
        <v>3</v>
      </c>
      <c r="B1016" s="150"/>
      <c r="C1016" s="260" t="s">
        <v>156</v>
      </c>
      <c r="D1016" s="60" t="s">
        <v>40</v>
      </c>
      <c r="E1016" s="51"/>
      <c r="F1016" s="51"/>
      <c r="G1016" s="51"/>
      <c r="H1016" s="51"/>
      <c r="I1016" s="51"/>
      <c r="J1016" s="52">
        <f t="shared" si="355"/>
        <v>0</v>
      </c>
      <c r="K1016" s="51"/>
      <c r="L1016" s="51"/>
      <c r="M1016" s="52">
        <f t="shared" si="356"/>
        <v>0</v>
      </c>
      <c r="N1016" s="51"/>
      <c r="O1016" s="52">
        <f t="shared" si="357"/>
        <v>0</v>
      </c>
    </row>
    <row r="1017" spans="1:15" ht="25.5" hidden="1">
      <c r="A1017" s="50">
        <f t="shared" si="342"/>
        <v>3</v>
      </c>
      <c r="B1017" s="150"/>
      <c r="C1017" s="260" t="s">
        <v>157</v>
      </c>
      <c r="D1017" s="60" t="s">
        <v>41</v>
      </c>
      <c r="E1017" s="51"/>
      <c r="F1017" s="51"/>
      <c r="G1017" s="51"/>
      <c r="H1017" s="51"/>
      <c r="I1017" s="51"/>
      <c r="J1017" s="52">
        <f t="shared" si="355"/>
        <v>0</v>
      </c>
      <c r="K1017" s="51"/>
      <c r="L1017" s="51"/>
      <c r="M1017" s="52">
        <f t="shared" si="356"/>
        <v>0</v>
      </c>
      <c r="N1017" s="51"/>
      <c r="O1017" s="52">
        <f t="shared" si="357"/>
        <v>0</v>
      </c>
    </row>
    <row r="1018" spans="1:15" hidden="1">
      <c r="A1018" s="50">
        <f t="shared" si="342"/>
        <v>3</v>
      </c>
      <c r="B1018" s="150"/>
      <c r="C1018" s="160" t="s">
        <v>158</v>
      </c>
      <c r="D1018" s="60" t="s">
        <v>4</v>
      </c>
      <c r="E1018" s="51"/>
      <c r="F1018" s="51"/>
      <c r="G1018" s="51"/>
      <c r="H1018" s="51"/>
      <c r="I1018" s="51"/>
      <c r="J1018" s="52">
        <f t="shared" si="355"/>
        <v>0</v>
      </c>
      <c r="K1018" s="51"/>
      <c r="L1018" s="51"/>
      <c r="M1018" s="52">
        <f t="shared" si="356"/>
        <v>0</v>
      </c>
      <c r="N1018" s="51"/>
      <c r="O1018" s="52">
        <f t="shared" si="357"/>
        <v>0</v>
      </c>
    </row>
    <row r="1019" spans="1:15" hidden="1">
      <c r="A1019" s="50">
        <f t="shared" si="342"/>
        <v>3</v>
      </c>
      <c r="B1019" s="150"/>
      <c r="C1019" s="159" t="s">
        <v>19</v>
      </c>
      <c r="D1019" s="59" t="s">
        <v>5</v>
      </c>
      <c r="E1019" s="51"/>
      <c r="F1019" s="51"/>
      <c r="G1019" s="51"/>
      <c r="H1019" s="51"/>
      <c r="I1019" s="51"/>
      <c r="J1019" s="52">
        <f t="shared" si="355"/>
        <v>0</v>
      </c>
      <c r="K1019" s="51"/>
      <c r="L1019" s="51"/>
      <c r="M1019" s="52">
        <f t="shared" si="356"/>
        <v>0</v>
      </c>
      <c r="N1019" s="51"/>
      <c r="O1019" s="52">
        <f t="shared" si="357"/>
        <v>0</v>
      </c>
    </row>
    <row r="1020" spans="1:15" hidden="1">
      <c r="A1020" s="50">
        <f t="shared" si="342"/>
        <v>3</v>
      </c>
      <c r="B1020" s="150"/>
      <c r="C1020" s="162" t="s">
        <v>450</v>
      </c>
      <c r="D1020" s="118" t="s">
        <v>173</v>
      </c>
      <c r="E1020" s="51"/>
      <c r="F1020" s="51"/>
      <c r="G1020" s="51"/>
      <c r="H1020" s="51"/>
      <c r="I1020" s="51"/>
      <c r="J1020" s="52">
        <f t="shared" si="355"/>
        <v>0</v>
      </c>
      <c r="K1020" s="51"/>
      <c r="L1020" s="51"/>
      <c r="M1020" s="52">
        <f t="shared" si="356"/>
        <v>0</v>
      </c>
      <c r="N1020" s="51"/>
      <c r="O1020" s="52">
        <f t="shared" si="357"/>
        <v>0</v>
      </c>
    </row>
    <row r="1021" spans="1:15" hidden="1">
      <c r="A1021" s="50">
        <f t="shared" si="342"/>
        <v>3</v>
      </c>
      <c r="B1021" s="153"/>
      <c r="C1021" s="163" t="s">
        <v>29</v>
      </c>
      <c r="D1021" s="136" t="s">
        <v>6</v>
      </c>
      <c r="E1021" s="51"/>
      <c r="F1021" s="51"/>
      <c r="G1021" s="51"/>
      <c r="H1021" s="51"/>
      <c r="I1021" s="51"/>
      <c r="J1021" s="52">
        <f t="shared" si="355"/>
        <v>0</v>
      </c>
      <c r="K1021" s="51"/>
      <c r="L1021" s="51"/>
      <c r="M1021" s="52">
        <f t="shared" si="356"/>
        <v>0</v>
      </c>
      <c r="N1021" s="51"/>
      <c r="O1021" s="52">
        <f t="shared" si="357"/>
        <v>0</v>
      </c>
    </row>
    <row r="1022" spans="1:15" hidden="1">
      <c r="A1022" s="50">
        <f t="shared" si="342"/>
        <v>3</v>
      </c>
      <c r="B1022" s="153"/>
      <c r="C1022" s="163" t="s">
        <v>21</v>
      </c>
      <c r="D1022" s="137" t="s">
        <v>8</v>
      </c>
      <c r="E1022" s="51"/>
      <c r="F1022" s="51"/>
      <c r="G1022" s="51"/>
      <c r="H1022" s="51"/>
      <c r="I1022" s="51"/>
      <c r="J1022" s="52">
        <f>H1022+I1022</f>
        <v>0</v>
      </c>
      <c r="K1022" s="51"/>
      <c r="L1022" s="51"/>
      <c r="M1022" s="52">
        <f>K1022+L1022</f>
        <v>0</v>
      </c>
      <c r="N1022" s="51"/>
      <c r="O1022" s="52">
        <f t="shared" si="357"/>
        <v>0</v>
      </c>
    </row>
    <row r="1023" spans="1:15" hidden="1">
      <c r="A1023" s="50">
        <f t="shared" si="342"/>
        <v>3</v>
      </c>
      <c r="B1023" s="153"/>
      <c r="C1023" s="163" t="s">
        <v>526</v>
      </c>
      <c r="D1023" s="137" t="s">
        <v>31</v>
      </c>
      <c r="E1023" s="51"/>
      <c r="F1023" s="51"/>
      <c r="G1023" s="51"/>
      <c r="H1023" s="51"/>
      <c r="I1023" s="51"/>
      <c r="J1023" s="52">
        <f t="shared" si="355"/>
        <v>0</v>
      </c>
      <c r="K1023" s="51"/>
      <c r="L1023" s="51"/>
      <c r="M1023" s="52">
        <f t="shared" si="356"/>
        <v>0</v>
      </c>
      <c r="N1023" s="51"/>
      <c r="O1023" s="52">
        <f t="shared" si="357"/>
        <v>0</v>
      </c>
    </row>
    <row r="1024" spans="1:15" hidden="1">
      <c r="A1024" s="50">
        <f t="shared" si="342"/>
        <v>3</v>
      </c>
      <c r="B1024" s="153"/>
      <c r="C1024" s="163" t="s">
        <v>558</v>
      </c>
      <c r="D1024" s="137" t="s">
        <v>559</v>
      </c>
      <c r="E1024" s="51"/>
      <c r="F1024" s="51"/>
      <c r="G1024" s="51"/>
      <c r="H1024" s="51"/>
      <c r="I1024" s="51"/>
      <c r="J1024" s="52">
        <f t="shared" si="355"/>
        <v>0</v>
      </c>
      <c r="K1024" s="51"/>
      <c r="L1024" s="51"/>
      <c r="M1024" s="52">
        <f t="shared" si="356"/>
        <v>0</v>
      </c>
      <c r="N1024" s="51"/>
      <c r="O1024" s="52">
        <f t="shared" si="357"/>
        <v>0</v>
      </c>
    </row>
    <row r="1025" spans="1:15" ht="25.5" hidden="1">
      <c r="A1025" s="50">
        <f t="shared" si="342"/>
        <v>3</v>
      </c>
      <c r="B1025" s="153"/>
      <c r="C1025" s="163" t="s">
        <v>528</v>
      </c>
      <c r="D1025" s="136" t="s">
        <v>9</v>
      </c>
      <c r="E1025" s="51"/>
      <c r="F1025" s="51"/>
      <c r="G1025" s="51"/>
      <c r="H1025" s="51"/>
      <c r="I1025" s="51"/>
      <c r="J1025" s="52">
        <f t="shared" si="355"/>
        <v>0</v>
      </c>
      <c r="K1025" s="51"/>
      <c r="L1025" s="51"/>
      <c r="M1025" s="52">
        <f t="shared" si="356"/>
        <v>0</v>
      </c>
      <c r="N1025" s="51"/>
      <c r="O1025" s="52">
        <f t="shared" si="357"/>
        <v>0</v>
      </c>
    </row>
    <row r="1026" spans="1:15" ht="25.5" hidden="1">
      <c r="A1026" s="50">
        <f t="shared" si="342"/>
        <v>3</v>
      </c>
      <c r="B1026" s="153"/>
      <c r="C1026" s="163" t="s">
        <v>30</v>
      </c>
      <c r="D1026" s="136" t="s">
        <v>10</v>
      </c>
      <c r="E1026" s="51"/>
      <c r="F1026" s="51"/>
      <c r="G1026" s="51"/>
      <c r="H1026" s="51"/>
      <c r="I1026" s="51"/>
      <c r="J1026" s="52">
        <f t="shared" si="355"/>
        <v>0</v>
      </c>
      <c r="K1026" s="51"/>
      <c r="L1026" s="51"/>
      <c r="M1026" s="52">
        <f t="shared" si="356"/>
        <v>0</v>
      </c>
      <c r="N1026" s="51"/>
      <c r="O1026" s="52">
        <f t="shared" si="357"/>
        <v>0</v>
      </c>
    </row>
    <row r="1027" spans="1:15" hidden="1">
      <c r="A1027" s="50">
        <f t="shared" si="342"/>
        <v>3</v>
      </c>
      <c r="B1027" s="153"/>
      <c r="C1027" s="165" t="s">
        <v>451</v>
      </c>
      <c r="D1027" s="138" t="s">
        <v>93</v>
      </c>
      <c r="E1027" s="11">
        <f>SUBTOTAL(9,E1028:E1029)</f>
        <v>0</v>
      </c>
      <c r="F1027" s="11">
        <f>SUBTOTAL(9,F1028:F1029)</f>
        <v>0</v>
      </c>
      <c r="G1027" s="11">
        <f>SUBTOTAL(9,G1028:G1029)</f>
        <v>0</v>
      </c>
      <c r="H1027" s="11">
        <f>SUBTOTAL(9,H1028:H1029)</f>
        <v>0</v>
      </c>
      <c r="I1027" s="11">
        <f t="shared" ref="I1027:N1027" si="358">SUBTOTAL(9,I1028:I1029)</f>
        <v>0</v>
      </c>
      <c r="J1027" s="11">
        <f t="shared" si="358"/>
        <v>0</v>
      </c>
      <c r="K1027" s="11">
        <f t="shared" si="358"/>
        <v>0</v>
      </c>
      <c r="L1027" s="11">
        <f t="shared" si="358"/>
        <v>0</v>
      </c>
      <c r="M1027" s="11">
        <f t="shared" si="358"/>
        <v>0</v>
      </c>
      <c r="N1027" s="11">
        <f t="shared" si="358"/>
        <v>0</v>
      </c>
      <c r="O1027" s="11">
        <f>SUBTOTAL(9,O1028:O1029)</f>
        <v>0</v>
      </c>
    </row>
    <row r="1028" spans="1:15" hidden="1">
      <c r="A1028" s="50">
        <f t="shared" si="342"/>
        <v>3</v>
      </c>
      <c r="B1028" s="153"/>
      <c r="C1028" s="166" t="s">
        <v>452</v>
      </c>
      <c r="D1028" s="138" t="s">
        <v>453</v>
      </c>
      <c r="E1028" s="51"/>
      <c r="F1028" s="51"/>
      <c r="G1028" s="51"/>
      <c r="H1028" s="51"/>
      <c r="I1028" s="51"/>
      <c r="J1028" s="52">
        <f>H1028+I1028</f>
        <v>0</v>
      </c>
      <c r="K1028" s="51"/>
      <c r="L1028" s="51"/>
      <c r="M1028" s="52">
        <f>K1028+L1028</f>
        <v>0</v>
      </c>
      <c r="N1028" s="51"/>
      <c r="O1028" s="52">
        <f>M1028+N1028</f>
        <v>0</v>
      </c>
    </row>
    <row r="1029" spans="1:15" hidden="1">
      <c r="A1029" s="50">
        <f t="shared" si="342"/>
        <v>3</v>
      </c>
      <c r="B1029" s="153"/>
      <c r="C1029" s="166" t="s">
        <v>454</v>
      </c>
      <c r="D1029" s="138" t="s">
        <v>455</v>
      </c>
      <c r="E1029" s="51"/>
      <c r="F1029" s="51"/>
      <c r="G1029" s="51"/>
      <c r="H1029" s="51"/>
      <c r="I1029" s="51"/>
      <c r="J1029" s="52">
        <f>H1029+I1029</f>
        <v>0</v>
      </c>
      <c r="K1029" s="51"/>
      <c r="L1029" s="51"/>
      <c r="M1029" s="52">
        <f>K1029+L1029</f>
        <v>0</v>
      </c>
      <c r="N1029" s="51"/>
      <c r="O1029" s="52">
        <f>M1029+N1029</f>
        <v>0</v>
      </c>
    </row>
    <row r="1030" spans="1:15" hidden="1">
      <c r="A1030" s="50">
        <f t="shared" si="342"/>
        <v>3</v>
      </c>
      <c r="B1030" s="156"/>
      <c r="C1030" s="158" t="s">
        <v>32</v>
      </c>
      <c r="D1030" s="136"/>
      <c r="E1030" s="11">
        <f>SUBTOTAL(9,E1031:E1035)</f>
        <v>0</v>
      </c>
      <c r="F1030" s="11">
        <f>SUBTOTAL(9,F1031:F1035)</f>
        <v>0</v>
      </c>
      <c r="G1030" s="11">
        <f>SUBTOTAL(9,G1031:G1035)</f>
        <v>0</v>
      </c>
      <c r="H1030" s="11">
        <f>SUBTOTAL(9,H1031:H1035)</f>
        <v>0</v>
      </c>
      <c r="I1030" s="11">
        <f t="shared" ref="I1030:N1030" si="359">SUBTOTAL(9,I1031:I1035)</f>
        <v>0</v>
      </c>
      <c r="J1030" s="11">
        <f t="shared" si="359"/>
        <v>0</v>
      </c>
      <c r="K1030" s="11">
        <f t="shared" si="359"/>
        <v>0</v>
      </c>
      <c r="L1030" s="11">
        <f t="shared" si="359"/>
        <v>0</v>
      </c>
      <c r="M1030" s="11">
        <f t="shared" si="359"/>
        <v>0</v>
      </c>
      <c r="N1030" s="11">
        <f t="shared" si="359"/>
        <v>0</v>
      </c>
      <c r="O1030" s="11">
        <f>SUBTOTAL(9,O1031:O1035)</f>
        <v>0</v>
      </c>
    </row>
    <row r="1031" spans="1:15" hidden="1">
      <c r="A1031" s="50">
        <f t="shared" si="342"/>
        <v>3</v>
      </c>
      <c r="B1031" s="153"/>
      <c r="C1031" s="163" t="s">
        <v>70</v>
      </c>
      <c r="D1031" s="137" t="s">
        <v>71</v>
      </c>
      <c r="E1031" s="51"/>
      <c r="F1031" s="51"/>
      <c r="G1031" s="51"/>
      <c r="H1031" s="51"/>
      <c r="I1031" s="51"/>
      <c r="J1031" s="52">
        <f>H1031+I1031</f>
        <v>0</v>
      </c>
      <c r="K1031" s="51"/>
      <c r="L1031" s="51"/>
      <c r="M1031" s="52">
        <f>K1031+L1031</f>
        <v>0</v>
      </c>
      <c r="N1031" s="51"/>
      <c r="O1031" s="52">
        <f>M1031+N1031</f>
        <v>0</v>
      </c>
    </row>
    <row r="1032" spans="1:15" hidden="1">
      <c r="A1032" s="50">
        <f t="shared" si="342"/>
        <v>3</v>
      </c>
      <c r="B1032" s="153"/>
      <c r="C1032" s="163" t="s">
        <v>72</v>
      </c>
      <c r="D1032" s="137" t="s">
        <v>73</v>
      </c>
      <c r="E1032" s="51"/>
      <c r="F1032" s="51"/>
      <c r="G1032" s="51"/>
      <c r="H1032" s="51"/>
      <c r="I1032" s="51"/>
      <c r="J1032" s="52">
        <f>H1032+I1032</f>
        <v>0</v>
      </c>
      <c r="K1032" s="51"/>
      <c r="L1032" s="51"/>
      <c r="M1032" s="52">
        <f>K1032+L1032</f>
        <v>0</v>
      </c>
      <c r="N1032" s="51"/>
      <c r="O1032" s="52">
        <f>M1032+N1032</f>
        <v>0</v>
      </c>
    </row>
    <row r="1033" spans="1:15" hidden="1">
      <c r="A1033" s="50">
        <f t="shared" si="342"/>
        <v>3</v>
      </c>
      <c r="B1033" s="153"/>
      <c r="C1033" s="163" t="s">
        <v>74</v>
      </c>
      <c r="D1033" s="137" t="s">
        <v>75</v>
      </c>
      <c r="E1033" s="51"/>
      <c r="F1033" s="51"/>
      <c r="G1033" s="51"/>
      <c r="H1033" s="51"/>
      <c r="I1033" s="51"/>
      <c r="J1033" s="52">
        <f>H1033+I1033</f>
        <v>0</v>
      </c>
      <c r="K1033" s="51"/>
      <c r="L1033" s="51"/>
      <c r="M1033" s="52">
        <f>K1033+L1033</f>
        <v>0</v>
      </c>
      <c r="N1033" s="51"/>
      <c r="O1033" s="52">
        <f>M1033+N1033</f>
        <v>0</v>
      </c>
    </row>
    <row r="1034" spans="1:15" hidden="1">
      <c r="A1034" s="50">
        <f t="shared" si="342"/>
        <v>3</v>
      </c>
      <c r="B1034" s="153"/>
      <c r="C1034" s="163" t="s">
        <v>76</v>
      </c>
      <c r="D1034" s="137" t="s">
        <v>77</v>
      </c>
      <c r="E1034" s="51"/>
      <c r="F1034" s="51"/>
      <c r="G1034" s="51"/>
      <c r="H1034" s="51"/>
      <c r="I1034" s="51"/>
      <c r="J1034" s="52">
        <f>H1034+I1034</f>
        <v>0</v>
      </c>
      <c r="K1034" s="51"/>
      <c r="L1034" s="51"/>
      <c r="M1034" s="52">
        <f>K1034+L1034</f>
        <v>0</v>
      </c>
      <c r="N1034" s="51"/>
      <c r="O1034" s="52">
        <f>M1034+N1034</f>
        <v>0</v>
      </c>
    </row>
    <row r="1035" spans="1:15" hidden="1">
      <c r="A1035" s="50">
        <f t="shared" si="342"/>
        <v>3</v>
      </c>
      <c r="B1035" s="153"/>
      <c r="C1035" s="163" t="s">
        <v>12</v>
      </c>
      <c r="D1035" s="137" t="s">
        <v>28</v>
      </c>
      <c r="E1035" s="51"/>
      <c r="F1035" s="51"/>
      <c r="G1035" s="51"/>
      <c r="H1035" s="51"/>
      <c r="I1035" s="51"/>
      <c r="J1035" s="52">
        <f>H1035+I1035</f>
        <v>0</v>
      </c>
      <c r="K1035" s="51"/>
      <c r="L1035" s="51"/>
      <c r="M1035" s="52">
        <f>K1035+L1035</f>
        <v>0</v>
      </c>
      <c r="N1035" s="51"/>
      <c r="O1035" s="52">
        <f>M1035+N1035</f>
        <v>0</v>
      </c>
    </row>
    <row r="1036" spans="1:15" hidden="1">
      <c r="A1036" s="77">
        <f>A1037</f>
        <v>3</v>
      </c>
      <c r="B1036" s="153"/>
      <c r="C1036" s="155"/>
      <c r="D1036" s="137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</row>
    <row r="1037" spans="1:15" hidden="1">
      <c r="A1037" s="105">
        <f>MIN(A1038:A1043)</f>
        <v>3</v>
      </c>
      <c r="B1037" s="153"/>
      <c r="C1037" s="157" t="s">
        <v>36</v>
      </c>
      <c r="D1037" s="137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</row>
    <row r="1038" spans="1:15" hidden="1">
      <c r="A1038" s="50">
        <f t="shared" ref="A1038:A1043" si="360">IF(MAX(E1038:P1038)=0,IF(MIN(E1038:P1038)=0,3,2),2)</f>
        <v>3</v>
      </c>
      <c r="B1038" s="153"/>
      <c r="C1038" s="155" t="s">
        <v>34</v>
      </c>
      <c r="D1038" s="137"/>
      <c r="E1038" s="62">
        <f>SUM(E1039:E1040)</f>
        <v>0</v>
      </c>
      <c r="F1038" s="62">
        <f>SUM(F1039:F1040)</f>
        <v>0</v>
      </c>
      <c r="G1038" s="62">
        <f>SUM(G1039:G1040)</f>
        <v>0</v>
      </c>
      <c r="H1038" s="62">
        <f>SUM(H1039:H1040)</f>
        <v>0</v>
      </c>
      <c r="I1038" s="62">
        <f t="shared" ref="I1038:N1038" si="361">SUM(I1039:I1040)</f>
        <v>0</v>
      </c>
      <c r="J1038" s="62">
        <f t="shared" si="361"/>
        <v>0</v>
      </c>
      <c r="K1038" s="62">
        <f t="shared" si="361"/>
        <v>0</v>
      </c>
      <c r="L1038" s="62">
        <f t="shared" si="361"/>
        <v>0</v>
      </c>
      <c r="M1038" s="62">
        <f t="shared" si="361"/>
        <v>0</v>
      </c>
      <c r="N1038" s="62">
        <f t="shared" si="361"/>
        <v>0</v>
      </c>
      <c r="O1038" s="62">
        <f>SUM(O1039:O1040)</f>
        <v>0</v>
      </c>
    </row>
    <row r="1039" spans="1:15" s="57" customFormat="1" hidden="1">
      <c r="A1039" s="50">
        <f t="shared" si="360"/>
        <v>3</v>
      </c>
      <c r="B1039" s="153"/>
      <c r="C1039" s="167" t="s">
        <v>80</v>
      </c>
      <c r="D1039" s="137"/>
      <c r="E1039" s="51"/>
      <c r="F1039" s="51"/>
      <c r="G1039" s="51"/>
      <c r="H1039" s="51"/>
      <c r="I1039" s="51"/>
      <c r="J1039" s="52">
        <f>H1039+I1039</f>
        <v>0</v>
      </c>
      <c r="K1039" s="51"/>
      <c r="L1039" s="51"/>
      <c r="M1039" s="52">
        <f>K1039+L1039</f>
        <v>0</v>
      </c>
      <c r="N1039" s="51"/>
      <c r="O1039" s="52">
        <f>M1039+N1039</f>
        <v>0</v>
      </c>
    </row>
    <row r="1040" spans="1:15" s="57" customFormat="1" hidden="1">
      <c r="A1040" s="50">
        <f t="shared" si="360"/>
        <v>3</v>
      </c>
      <c r="B1040" s="153"/>
      <c r="C1040" s="167" t="s">
        <v>81</v>
      </c>
      <c r="D1040" s="137"/>
      <c r="E1040" s="51"/>
      <c r="F1040" s="51"/>
      <c r="G1040" s="51"/>
      <c r="H1040" s="51"/>
      <c r="I1040" s="51"/>
      <c r="J1040" s="52">
        <f>H1040+I1040</f>
        <v>0</v>
      </c>
      <c r="K1040" s="51"/>
      <c r="L1040" s="51"/>
      <c r="M1040" s="52">
        <f>K1040+L1040</f>
        <v>0</v>
      </c>
      <c r="N1040" s="51"/>
      <c r="O1040" s="52">
        <f>M1040+N1040</f>
        <v>0</v>
      </c>
    </row>
    <row r="1041" spans="1:15" s="57" customFormat="1" hidden="1">
      <c r="A1041" s="50">
        <f t="shared" si="360"/>
        <v>3</v>
      </c>
      <c r="B1041" s="153"/>
      <c r="C1041" s="155" t="s">
        <v>35</v>
      </c>
      <c r="D1041" s="137"/>
      <c r="E1041" s="62">
        <f>SUM(E1042:E1043)</f>
        <v>0</v>
      </c>
      <c r="F1041" s="62">
        <f>SUM(F1042:F1043)</f>
        <v>0</v>
      </c>
      <c r="G1041" s="62">
        <f>SUM(G1042:G1043)</f>
        <v>0</v>
      </c>
      <c r="H1041" s="62">
        <f>SUM(H1042:H1043)</f>
        <v>0</v>
      </c>
      <c r="I1041" s="62">
        <f t="shared" ref="I1041:N1041" si="362">SUM(I1042:I1043)</f>
        <v>0</v>
      </c>
      <c r="J1041" s="62">
        <f t="shared" si="362"/>
        <v>0</v>
      </c>
      <c r="K1041" s="62">
        <f t="shared" si="362"/>
        <v>0</v>
      </c>
      <c r="L1041" s="62">
        <f t="shared" si="362"/>
        <v>0</v>
      </c>
      <c r="M1041" s="62">
        <f t="shared" si="362"/>
        <v>0</v>
      </c>
      <c r="N1041" s="62">
        <f t="shared" si="362"/>
        <v>0</v>
      </c>
      <c r="O1041" s="62">
        <f>SUM(O1042:O1043)</f>
        <v>0</v>
      </c>
    </row>
    <row r="1042" spans="1:15" s="57" customFormat="1" hidden="1">
      <c r="A1042" s="50">
        <f t="shared" si="360"/>
        <v>3</v>
      </c>
      <c r="B1042" s="153"/>
      <c r="C1042" s="167" t="s">
        <v>84</v>
      </c>
      <c r="D1042" s="137"/>
      <c r="E1042" s="51"/>
      <c r="F1042" s="51"/>
      <c r="G1042" s="51"/>
      <c r="H1042" s="51"/>
      <c r="I1042" s="51"/>
      <c r="J1042" s="52">
        <f>H1042+I1042</f>
        <v>0</v>
      </c>
      <c r="K1042" s="51"/>
      <c r="L1042" s="51"/>
      <c r="M1042" s="52">
        <f>K1042+L1042</f>
        <v>0</v>
      </c>
      <c r="N1042" s="51"/>
      <c r="O1042" s="52">
        <f>M1042+N1042</f>
        <v>0</v>
      </c>
    </row>
    <row r="1043" spans="1:15" s="57" customFormat="1" hidden="1">
      <c r="A1043" s="50">
        <f t="shared" si="360"/>
        <v>3</v>
      </c>
      <c r="B1043" s="153"/>
      <c r="C1043" s="167" t="s">
        <v>85</v>
      </c>
      <c r="D1043" s="137"/>
      <c r="E1043" s="51"/>
      <c r="F1043" s="51"/>
      <c r="G1043" s="51"/>
      <c r="H1043" s="51"/>
      <c r="I1043" s="51"/>
      <c r="J1043" s="52">
        <f>H1043+I1043</f>
        <v>0</v>
      </c>
      <c r="K1043" s="51"/>
      <c r="L1043" s="51"/>
      <c r="M1043" s="52">
        <f>K1043+L1043</f>
        <v>0</v>
      </c>
      <c r="N1043" s="51"/>
      <c r="O1043" s="52">
        <f>M1043+N1043</f>
        <v>0</v>
      </c>
    </row>
    <row r="1044" spans="1:15" s="57" customFormat="1" hidden="1">
      <c r="A1044" s="77">
        <f>A1045</f>
        <v>3</v>
      </c>
      <c r="B1044" s="172"/>
      <c r="C1044" s="156"/>
      <c r="D1044" s="140"/>
      <c r="E1044" s="76"/>
      <c r="F1044" s="76"/>
      <c r="G1044" s="76"/>
      <c r="H1044" s="76"/>
      <c r="I1044" s="76"/>
      <c r="J1044" s="76"/>
      <c r="K1044" s="76"/>
      <c r="L1044" s="76"/>
      <c r="M1044" s="76"/>
      <c r="N1044" s="76"/>
      <c r="O1044" s="76"/>
    </row>
    <row r="1045" spans="1:15" s="57" customFormat="1" hidden="1">
      <c r="A1045" s="105">
        <f>MIN(A1046:A1107)</f>
        <v>3</v>
      </c>
      <c r="B1045" s="172"/>
      <c r="C1045" s="174" t="s">
        <v>59</v>
      </c>
      <c r="D1045" s="140"/>
      <c r="E1045" s="76"/>
      <c r="F1045" s="76"/>
      <c r="G1045" s="76"/>
      <c r="H1045" s="76"/>
      <c r="I1045" s="76"/>
      <c r="J1045" s="76"/>
      <c r="K1045" s="76"/>
      <c r="L1045" s="76"/>
      <c r="M1045" s="76"/>
      <c r="N1045" s="76"/>
      <c r="O1045" s="76"/>
    </row>
    <row r="1046" spans="1:15" s="57" customFormat="1" hidden="1">
      <c r="A1046" s="50">
        <f t="shared" ref="A1046:A1099" si="363">IF(MAX(E1046:P1046)=0,IF(MIN(E1046:P1046)=0,3,2),2)</f>
        <v>3</v>
      </c>
      <c r="B1046" s="145"/>
      <c r="C1046" s="146" t="s">
        <v>25</v>
      </c>
      <c r="D1046" s="56"/>
      <c r="E1046" s="11">
        <f>SUBTOTAL(9,E1047:E1099)</f>
        <v>0</v>
      </c>
      <c r="F1046" s="11">
        <f>SUBTOTAL(9,F1047:F1099)</f>
        <v>0</v>
      </c>
      <c r="G1046" s="11">
        <f>SUBTOTAL(9,G1047:G1099)</f>
        <v>0</v>
      </c>
      <c r="H1046" s="11">
        <f>SUBTOTAL(9,H1047:H1099)</f>
        <v>0</v>
      </c>
      <c r="I1046" s="11">
        <f t="shared" ref="I1046:N1046" si="364">SUBTOTAL(9,I1047:I1099)</f>
        <v>0</v>
      </c>
      <c r="J1046" s="11">
        <f t="shared" si="364"/>
        <v>0</v>
      </c>
      <c r="K1046" s="11">
        <f t="shared" si="364"/>
        <v>0</v>
      </c>
      <c r="L1046" s="11">
        <f t="shared" si="364"/>
        <v>0</v>
      </c>
      <c r="M1046" s="11">
        <f t="shared" si="364"/>
        <v>0</v>
      </c>
      <c r="N1046" s="11">
        <f t="shared" si="364"/>
        <v>0</v>
      </c>
      <c r="O1046" s="11">
        <f>SUBTOTAL(9,O1047:O1099)</f>
        <v>0</v>
      </c>
    </row>
    <row r="1047" spans="1:15" s="57" customFormat="1" hidden="1">
      <c r="A1047" s="50">
        <f t="shared" si="363"/>
        <v>3</v>
      </c>
      <c r="B1047" s="145" t="s">
        <v>14</v>
      </c>
      <c r="C1047" s="146" t="s">
        <v>125</v>
      </c>
      <c r="D1047" s="56"/>
      <c r="E1047" s="11">
        <f>SUBTOTAL(9,E1048:E1069)</f>
        <v>0</v>
      </c>
      <c r="F1047" s="11">
        <f>SUBTOTAL(9,F1048:F1069)</f>
        <v>0</v>
      </c>
      <c r="G1047" s="11">
        <f>SUBTOTAL(9,G1048:G1069)</f>
        <v>0</v>
      </c>
      <c r="H1047" s="11">
        <f>SUBTOTAL(9,H1048:H1069)</f>
        <v>0</v>
      </c>
      <c r="I1047" s="11">
        <f t="shared" ref="I1047:N1047" si="365">SUBTOTAL(9,I1048:I1069)</f>
        <v>0</v>
      </c>
      <c r="J1047" s="11">
        <f t="shared" si="365"/>
        <v>0</v>
      </c>
      <c r="K1047" s="11">
        <f t="shared" si="365"/>
        <v>0</v>
      </c>
      <c r="L1047" s="11">
        <f t="shared" si="365"/>
        <v>0</v>
      </c>
      <c r="M1047" s="11">
        <f t="shared" si="365"/>
        <v>0</v>
      </c>
      <c r="N1047" s="11">
        <f t="shared" si="365"/>
        <v>0</v>
      </c>
      <c r="O1047" s="11">
        <f>SUBTOTAL(9,O1048:O1069)</f>
        <v>0</v>
      </c>
    </row>
    <row r="1048" spans="1:15" s="57" customFormat="1" hidden="1">
      <c r="A1048" s="50">
        <f t="shared" si="363"/>
        <v>3</v>
      </c>
      <c r="B1048" s="147"/>
      <c r="C1048" s="146" t="s">
        <v>126</v>
      </c>
      <c r="D1048" s="56"/>
      <c r="E1048" s="11">
        <f>SUBTOTAL(9,E1049:E1058)</f>
        <v>0</v>
      </c>
      <c r="F1048" s="11">
        <f>SUBTOTAL(9,F1049:F1058)</f>
        <v>0</v>
      </c>
      <c r="G1048" s="11">
        <f>SUBTOTAL(9,G1049:G1058)</f>
        <v>0</v>
      </c>
      <c r="H1048" s="11">
        <f>SUBTOTAL(9,H1049:H1058)</f>
        <v>0</v>
      </c>
      <c r="I1048" s="11">
        <f t="shared" ref="I1048:N1048" si="366">SUBTOTAL(9,I1049:I1058)</f>
        <v>0</v>
      </c>
      <c r="J1048" s="11">
        <f t="shared" si="366"/>
        <v>0</v>
      </c>
      <c r="K1048" s="11">
        <f t="shared" si="366"/>
        <v>0</v>
      </c>
      <c r="L1048" s="11">
        <f t="shared" si="366"/>
        <v>0</v>
      </c>
      <c r="M1048" s="11">
        <f t="shared" si="366"/>
        <v>0</v>
      </c>
      <c r="N1048" s="11">
        <f t="shared" si="366"/>
        <v>0</v>
      </c>
      <c r="O1048" s="11">
        <f>SUBTOTAL(9,O1049:O1058)</f>
        <v>0</v>
      </c>
    </row>
    <row r="1049" spans="1:15" s="57" customFormat="1" ht="25.5" hidden="1">
      <c r="A1049" s="50">
        <f t="shared" si="363"/>
        <v>3</v>
      </c>
      <c r="B1049" s="148"/>
      <c r="C1049" s="149" t="s">
        <v>127</v>
      </c>
      <c r="D1049" s="58" t="s">
        <v>2</v>
      </c>
      <c r="E1049" s="11">
        <f>SUBTOTAL(9,E1050:E1051)</f>
        <v>0</v>
      </c>
      <c r="F1049" s="11">
        <f>SUBTOTAL(9,F1050:F1051)</f>
        <v>0</v>
      </c>
      <c r="G1049" s="11">
        <f>SUBTOTAL(9,G1050:G1051)</f>
        <v>0</v>
      </c>
      <c r="H1049" s="11">
        <f>SUBTOTAL(9,H1050:H1051)</f>
        <v>0</v>
      </c>
      <c r="I1049" s="11">
        <f t="shared" ref="I1049:N1049" si="367">SUBTOTAL(9,I1050:I1051)</f>
        <v>0</v>
      </c>
      <c r="J1049" s="11">
        <f t="shared" si="367"/>
        <v>0</v>
      </c>
      <c r="K1049" s="11">
        <f t="shared" si="367"/>
        <v>0</v>
      </c>
      <c r="L1049" s="11">
        <f t="shared" si="367"/>
        <v>0</v>
      </c>
      <c r="M1049" s="11">
        <f t="shared" si="367"/>
        <v>0</v>
      </c>
      <c r="N1049" s="11">
        <f t="shared" si="367"/>
        <v>0</v>
      </c>
      <c r="O1049" s="11">
        <f>SUBTOTAL(9,O1050:O1051)</f>
        <v>0</v>
      </c>
    </row>
    <row r="1050" spans="1:15" s="57" customFormat="1" ht="25.5" hidden="1">
      <c r="A1050" s="50">
        <f t="shared" si="363"/>
        <v>3</v>
      </c>
      <c r="B1050" s="148"/>
      <c r="C1050" s="149" t="s">
        <v>303</v>
      </c>
      <c r="D1050" s="58" t="s">
        <v>302</v>
      </c>
      <c r="E1050" s="51"/>
      <c r="F1050" s="51"/>
      <c r="G1050" s="51"/>
      <c r="H1050" s="51"/>
      <c r="I1050" s="51"/>
      <c r="J1050" s="52">
        <f>H1050+I1050</f>
        <v>0</v>
      </c>
      <c r="K1050" s="51"/>
      <c r="L1050" s="51"/>
      <c r="M1050" s="52">
        <f>K1050+L1050</f>
        <v>0</v>
      </c>
      <c r="N1050" s="51"/>
      <c r="O1050" s="52">
        <f>M1050+N1050</f>
        <v>0</v>
      </c>
    </row>
    <row r="1051" spans="1:15" s="57" customFormat="1" ht="25.5" hidden="1">
      <c r="A1051" s="50">
        <f t="shared" si="363"/>
        <v>3</v>
      </c>
      <c r="B1051" s="148"/>
      <c r="C1051" s="149" t="s">
        <v>305</v>
      </c>
      <c r="D1051" s="58" t="s">
        <v>304</v>
      </c>
      <c r="E1051" s="51"/>
      <c r="F1051" s="51"/>
      <c r="G1051" s="51"/>
      <c r="H1051" s="51"/>
      <c r="I1051" s="51"/>
      <c r="J1051" s="52">
        <f>H1051+I1051</f>
        <v>0</v>
      </c>
      <c r="K1051" s="51"/>
      <c r="L1051" s="51"/>
      <c r="M1051" s="52">
        <f>K1051+L1051</f>
        <v>0</v>
      </c>
      <c r="N1051" s="51"/>
      <c r="O1051" s="52">
        <f>M1051+N1051</f>
        <v>0</v>
      </c>
    </row>
    <row r="1052" spans="1:15" s="57" customFormat="1" hidden="1">
      <c r="A1052" s="50">
        <f t="shared" si="363"/>
        <v>3</v>
      </c>
      <c r="B1052" s="150"/>
      <c r="C1052" s="151" t="s">
        <v>128</v>
      </c>
      <c r="D1052" s="59" t="s">
        <v>3</v>
      </c>
      <c r="E1052" s="51"/>
      <c r="F1052" s="51"/>
      <c r="G1052" s="51"/>
      <c r="H1052" s="51"/>
      <c r="I1052" s="51"/>
      <c r="J1052" s="52">
        <f>H1052+I1052</f>
        <v>0</v>
      </c>
      <c r="K1052" s="51"/>
      <c r="L1052" s="51"/>
      <c r="M1052" s="52">
        <f>K1052+L1052</f>
        <v>0</v>
      </c>
      <c r="N1052" s="51"/>
      <c r="O1052" s="52">
        <f>M1052+N1052</f>
        <v>0</v>
      </c>
    </row>
    <row r="1053" spans="1:15" s="57" customFormat="1" hidden="1">
      <c r="A1053" s="50">
        <f t="shared" si="363"/>
        <v>3</v>
      </c>
      <c r="B1053" s="150"/>
      <c r="C1053" s="152" t="s">
        <v>445</v>
      </c>
      <c r="D1053" s="117" t="s">
        <v>446</v>
      </c>
      <c r="E1053" s="11">
        <f>SUBTOTAL(9,E1054:E1057)</f>
        <v>0</v>
      </c>
      <c r="F1053" s="11">
        <f>SUBTOTAL(9,F1054:F1057)</f>
        <v>0</v>
      </c>
      <c r="G1053" s="11">
        <f>SUBTOTAL(9,G1054:G1057)</f>
        <v>0</v>
      </c>
      <c r="H1053" s="11">
        <f>SUBTOTAL(9,H1054:H1057)</f>
        <v>0</v>
      </c>
      <c r="I1053" s="11">
        <f t="shared" ref="I1053:N1053" si="368">SUBTOTAL(9,I1054:I1057)</f>
        <v>0</v>
      </c>
      <c r="J1053" s="11">
        <f t="shared" si="368"/>
        <v>0</v>
      </c>
      <c r="K1053" s="11">
        <f t="shared" si="368"/>
        <v>0</v>
      </c>
      <c r="L1053" s="11">
        <f t="shared" si="368"/>
        <v>0</v>
      </c>
      <c r="M1053" s="11">
        <f t="shared" si="368"/>
        <v>0</v>
      </c>
      <c r="N1053" s="11">
        <f t="shared" si="368"/>
        <v>0</v>
      </c>
      <c r="O1053" s="11">
        <f>SUBTOTAL(9,O1054:O1057)</f>
        <v>0</v>
      </c>
    </row>
    <row r="1054" spans="1:15" s="57" customFormat="1" ht="25.5" hidden="1">
      <c r="A1054" s="50">
        <f t="shared" si="363"/>
        <v>3</v>
      </c>
      <c r="B1054" s="150"/>
      <c r="C1054" s="149" t="s">
        <v>129</v>
      </c>
      <c r="D1054" s="60" t="s">
        <v>37</v>
      </c>
      <c r="E1054" s="51"/>
      <c r="F1054" s="51"/>
      <c r="G1054" s="51"/>
      <c r="H1054" s="51"/>
      <c r="I1054" s="51"/>
      <c r="J1054" s="52">
        <f>H1054+I1054</f>
        <v>0</v>
      </c>
      <c r="K1054" s="51"/>
      <c r="L1054" s="51"/>
      <c r="M1054" s="52">
        <f>K1054+L1054</f>
        <v>0</v>
      </c>
      <c r="N1054" s="51"/>
      <c r="O1054" s="52">
        <f>M1054+N1054</f>
        <v>0</v>
      </c>
    </row>
    <row r="1055" spans="1:15" s="57" customFormat="1" hidden="1">
      <c r="A1055" s="50">
        <f t="shared" si="363"/>
        <v>3</v>
      </c>
      <c r="B1055" s="150"/>
      <c r="C1055" s="149" t="s">
        <v>131</v>
      </c>
      <c r="D1055" s="60" t="s">
        <v>39</v>
      </c>
      <c r="E1055" s="51"/>
      <c r="F1055" s="51"/>
      <c r="G1055" s="51"/>
      <c r="H1055" s="51"/>
      <c r="I1055" s="51"/>
      <c r="J1055" s="52">
        <f>H1055+I1055</f>
        <v>0</v>
      </c>
      <c r="K1055" s="51"/>
      <c r="L1055" s="51"/>
      <c r="M1055" s="52">
        <f>K1055+L1055</f>
        <v>0</v>
      </c>
      <c r="N1055" s="51"/>
      <c r="O1055" s="52">
        <f>M1055+N1055</f>
        <v>0</v>
      </c>
    </row>
    <row r="1056" spans="1:15" s="57" customFormat="1" hidden="1">
      <c r="A1056" s="50">
        <f t="shared" si="363"/>
        <v>3</v>
      </c>
      <c r="B1056" s="150"/>
      <c r="C1056" s="149" t="s">
        <v>132</v>
      </c>
      <c r="D1056" s="60" t="s">
        <v>40</v>
      </c>
      <c r="E1056" s="51"/>
      <c r="F1056" s="51"/>
      <c r="G1056" s="51"/>
      <c r="H1056" s="51"/>
      <c r="I1056" s="51"/>
      <c r="J1056" s="52">
        <f>H1056+I1056</f>
        <v>0</v>
      </c>
      <c r="K1056" s="51"/>
      <c r="L1056" s="51"/>
      <c r="M1056" s="52">
        <f>K1056+L1056</f>
        <v>0</v>
      </c>
      <c r="N1056" s="51"/>
      <c r="O1056" s="52">
        <f>M1056+N1056</f>
        <v>0</v>
      </c>
    </row>
    <row r="1057" spans="1:15" s="57" customFormat="1" ht="25.5" hidden="1">
      <c r="A1057" s="50">
        <f t="shared" si="363"/>
        <v>3</v>
      </c>
      <c r="B1057" s="150"/>
      <c r="C1057" s="149" t="s">
        <v>133</v>
      </c>
      <c r="D1057" s="60" t="s">
        <v>41</v>
      </c>
      <c r="E1057" s="51"/>
      <c r="F1057" s="51"/>
      <c r="G1057" s="51"/>
      <c r="H1057" s="51"/>
      <c r="I1057" s="51"/>
      <c r="J1057" s="52">
        <f>H1057+I1057</f>
        <v>0</v>
      </c>
      <c r="K1057" s="51"/>
      <c r="L1057" s="51"/>
      <c r="M1057" s="52">
        <f>K1057+L1057</f>
        <v>0</v>
      </c>
      <c r="N1057" s="51"/>
      <c r="O1057" s="52">
        <f>M1057+N1057</f>
        <v>0</v>
      </c>
    </row>
    <row r="1058" spans="1:15" s="57" customFormat="1" hidden="1">
      <c r="A1058" s="50">
        <f t="shared" si="363"/>
        <v>3</v>
      </c>
      <c r="B1058" s="150"/>
      <c r="C1058" s="149" t="s">
        <v>447</v>
      </c>
      <c r="D1058" s="60" t="s">
        <v>4</v>
      </c>
      <c r="E1058" s="51"/>
      <c r="F1058" s="51"/>
      <c r="G1058" s="51"/>
      <c r="H1058" s="51"/>
      <c r="I1058" s="51"/>
      <c r="J1058" s="52">
        <f>H1058+I1058</f>
        <v>0</v>
      </c>
      <c r="K1058" s="51"/>
      <c r="L1058" s="51"/>
      <c r="M1058" s="52">
        <f>K1058+L1058</f>
        <v>0</v>
      </c>
      <c r="N1058" s="51"/>
      <c r="O1058" s="52">
        <f>M1058+N1058</f>
        <v>0</v>
      </c>
    </row>
    <row r="1059" spans="1:15" s="57" customFormat="1" hidden="1">
      <c r="A1059" s="50">
        <f t="shared" si="363"/>
        <v>3</v>
      </c>
      <c r="B1059" s="147"/>
      <c r="C1059" s="146" t="s">
        <v>134</v>
      </c>
      <c r="D1059" s="56"/>
      <c r="E1059" s="11">
        <f>SUBTOTAL(9,E1060:E1063)</f>
        <v>0</v>
      </c>
      <c r="F1059" s="11">
        <f>SUBTOTAL(9,F1060:F1063)</f>
        <v>0</v>
      </c>
      <c r="G1059" s="11">
        <f>SUBTOTAL(9,G1060:G1063)</f>
        <v>0</v>
      </c>
      <c r="H1059" s="11">
        <f>SUBTOTAL(9,H1060:H1063)</f>
        <v>0</v>
      </c>
      <c r="I1059" s="11">
        <f t="shared" ref="I1059:N1059" si="369">SUBTOTAL(9,I1060:I1063)</f>
        <v>0</v>
      </c>
      <c r="J1059" s="11">
        <f t="shared" si="369"/>
        <v>0</v>
      </c>
      <c r="K1059" s="11">
        <f t="shared" si="369"/>
        <v>0</v>
      </c>
      <c r="L1059" s="11">
        <f t="shared" si="369"/>
        <v>0</v>
      </c>
      <c r="M1059" s="11">
        <f t="shared" si="369"/>
        <v>0</v>
      </c>
      <c r="N1059" s="11">
        <f t="shared" si="369"/>
        <v>0</v>
      </c>
      <c r="O1059" s="11">
        <f>SUBTOTAL(9,O1060:O1063)</f>
        <v>0</v>
      </c>
    </row>
    <row r="1060" spans="1:15" s="57" customFormat="1" hidden="1">
      <c r="A1060" s="50">
        <f t="shared" si="363"/>
        <v>3</v>
      </c>
      <c r="B1060" s="150"/>
      <c r="C1060" s="151" t="s">
        <v>135</v>
      </c>
      <c r="D1060" s="59" t="s">
        <v>5</v>
      </c>
      <c r="E1060" s="51"/>
      <c r="F1060" s="51"/>
      <c r="G1060" s="51"/>
      <c r="H1060" s="51"/>
      <c r="I1060" s="51"/>
      <c r="J1060" s="52">
        <f>H1060+I1060</f>
        <v>0</v>
      </c>
      <c r="K1060" s="51"/>
      <c r="L1060" s="51"/>
      <c r="M1060" s="52">
        <f>K1060+L1060</f>
        <v>0</v>
      </c>
      <c r="N1060" s="51"/>
      <c r="O1060" s="52">
        <f>M1060+N1060</f>
        <v>0</v>
      </c>
    </row>
    <row r="1061" spans="1:15" s="57" customFormat="1" hidden="1">
      <c r="A1061" s="50">
        <f t="shared" si="363"/>
        <v>3</v>
      </c>
      <c r="B1061" s="150"/>
      <c r="C1061" s="154" t="s">
        <v>448</v>
      </c>
      <c r="D1061" s="118" t="s">
        <v>173</v>
      </c>
      <c r="E1061" s="51"/>
      <c r="F1061" s="51"/>
      <c r="G1061" s="51"/>
      <c r="H1061" s="51"/>
      <c r="I1061" s="51"/>
      <c r="J1061" s="52">
        <f>H1061+I1061</f>
        <v>0</v>
      </c>
      <c r="K1061" s="51"/>
      <c r="L1061" s="51"/>
      <c r="M1061" s="52">
        <f>K1061+L1061</f>
        <v>0</v>
      </c>
      <c r="N1061" s="51"/>
      <c r="O1061" s="52">
        <f>M1061+N1061</f>
        <v>0</v>
      </c>
    </row>
    <row r="1062" spans="1:15" s="57" customFormat="1" hidden="1">
      <c r="A1062" s="50">
        <f t="shared" si="363"/>
        <v>3</v>
      </c>
      <c r="B1062" s="153"/>
      <c r="C1062" s="155" t="s">
        <v>557</v>
      </c>
      <c r="D1062" s="137" t="s">
        <v>8</v>
      </c>
      <c r="E1062" s="51"/>
      <c r="F1062" s="51"/>
      <c r="G1062" s="51"/>
      <c r="H1062" s="51"/>
      <c r="I1062" s="51"/>
      <c r="J1062" s="52">
        <f>H1062+I1062</f>
        <v>0</v>
      </c>
      <c r="K1062" s="51"/>
      <c r="L1062" s="51"/>
      <c r="M1062" s="52">
        <f>K1062+L1062</f>
        <v>0</v>
      </c>
      <c r="N1062" s="51"/>
      <c r="O1062" s="52">
        <f>M1062+N1062</f>
        <v>0</v>
      </c>
    </row>
    <row r="1063" spans="1:15" s="57" customFormat="1" ht="25.5" hidden="1">
      <c r="A1063" s="50">
        <f t="shared" si="363"/>
        <v>3</v>
      </c>
      <c r="B1063" s="153"/>
      <c r="C1063" s="155" t="s">
        <v>139</v>
      </c>
      <c r="D1063" s="136" t="s">
        <v>10</v>
      </c>
      <c r="E1063" s="51"/>
      <c r="F1063" s="51"/>
      <c r="G1063" s="51"/>
      <c r="H1063" s="51"/>
      <c r="I1063" s="51"/>
      <c r="J1063" s="52">
        <f>H1063+I1063</f>
        <v>0</v>
      </c>
      <c r="K1063" s="51"/>
      <c r="L1063" s="51"/>
      <c r="M1063" s="52">
        <f>K1063+L1063</f>
        <v>0</v>
      </c>
      <c r="N1063" s="51"/>
      <c r="O1063" s="52">
        <f>M1063+N1063</f>
        <v>0</v>
      </c>
    </row>
    <row r="1064" spans="1:15" s="57" customFormat="1" hidden="1">
      <c r="A1064" s="50">
        <f t="shared" si="363"/>
        <v>3</v>
      </c>
      <c r="B1064" s="156"/>
      <c r="C1064" s="157" t="s">
        <v>140</v>
      </c>
      <c r="D1064" s="136"/>
      <c r="E1064" s="11">
        <f>SUBTOTAL(9,E1065:E1069)</f>
        <v>0</v>
      </c>
      <c r="F1064" s="11">
        <f>SUBTOTAL(9,F1065:F1069)</f>
        <v>0</v>
      </c>
      <c r="G1064" s="11">
        <f>SUBTOTAL(9,G1065:G1069)</f>
        <v>0</v>
      </c>
      <c r="H1064" s="11">
        <f>SUBTOTAL(9,H1065:H1069)</f>
        <v>0</v>
      </c>
      <c r="I1064" s="11">
        <f t="shared" ref="I1064:N1064" si="370">SUBTOTAL(9,I1065:I1069)</f>
        <v>0</v>
      </c>
      <c r="J1064" s="11">
        <f t="shared" si="370"/>
        <v>0</v>
      </c>
      <c r="K1064" s="11">
        <f t="shared" si="370"/>
        <v>0</v>
      </c>
      <c r="L1064" s="11">
        <f t="shared" si="370"/>
        <v>0</v>
      </c>
      <c r="M1064" s="11">
        <f t="shared" si="370"/>
        <v>0</v>
      </c>
      <c r="N1064" s="11">
        <f t="shared" si="370"/>
        <v>0</v>
      </c>
      <c r="O1064" s="11">
        <f>SUBTOTAL(9,O1065:O1069)</f>
        <v>0</v>
      </c>
    </row>
    <row r="1065" spans="1:15" s="57" customFormat="1" hidden="1">
      <c r="A1065" s="50">
        <f t="shared" si="363"/>
        <v>3</v>
      </c>
      <c r="B1065" s="153"/>
      <c r="C1065" s="155" t="s">
        <v>141</v>
      </c>
      <c r="D1065" s="137" t="s">
        <v>71</v>
      </c>
      <c r="E1065" s="51"/>
      <c r="F1065" s="51"/>
      <c r="G1065" s="51"/>
      <c r="H1065" s="51"/>
      <c r="I1065" s="51"/>
      <c r="J1065" s="52">
        <f>H1065+I1065</f>
        <v>0</v>
      </c>
      <c r="K1065" s="51"/>
      <c r="L1065" s="51"/>
      <c r="M1065" s="52">
        <f>K1065+L1065</f>
        <v>0</v>
      </c>
      <c r="N1065" s="51"/>
      <c r="O1065" s="52">
        <f>M1065+N1065</f>
        <v>0</v>
      </c>
    </row>
    <row r="1066" spans="1:15" s="57" customFormat="1" hidden="1">
      <c r="A1066" s="50">
        <f t="shared" si="363"/>
        <v>3</v>
      </c>
      <c r="B1066" s="153"/>
      <c r="C1066" s="155" t="s">
        <v>142</v>
      </c>
      <c r="D1066" s="137" t="s">
        <v>73</v>
      </c>
      <c r="E1066" s="51"/>
      <c r="F1066" s="51"/>
      <c r="G1066" s="51"/>
      <c r="H1066" s="51"/>
      <c r="I1066" s="51"/>
      <c r="J1066" s="52">
        <f>H1066+I1066</f>
        <v>0</v>
      </c>
      <c r="K1066" s="51"/>
      <c r="L1066" s="51"/>
      <c r="M1066" s="52">
        <f>K1066+L1066</f>
        <v>0</v>
      </c>
      <c r="N1066" s="51"/>
      <c r="O1066" s="52">
        <f>M1066+N1066</f>
        <v>0</v>
      </c>
    </row>
    <row r="1067" spans="1:15" s="57" customFormat="1" hidden="1">
      <c r="A1067" s="50">
        <f t="shared" si="363"/>
        <v>3</v>
      </c>
      <c r="B1067" s="153"/>
      <c r="C1067" s="155" t="s">
        <v>143</v>
      </c>
      <c r="D1067" s="137" t="s">
        <v>75</v>
      </c>
      <c r="E1067" s="51"/>
      <c r="F1067" s="51"/>
      <c r="G1067" s="51"/>
      <c r="H1067" s="51"/>
      <c r="I1067" s="51"/>
      <c r="J1067" s="52">
        <f>H1067+I1067</f>
        <v>0</v>
      </c>
      <c r="K1067" s="51"/>
      <c r="L1067" s="51"/>
      <c r="M1067" s="52">
        <f>K1067+L1067</f>
        <v>0</v>
      </c>
      <c r="N1067" s="51"/>
      <c r="O1067" s="52">
        <f>M1067+N1067</f>
        <v>0</v>
      </c>
    </row>
    <row r="1068" spans="1:15" s="57" customFormat="1" hidden="1">
      <c r="A1068" s="50">
        <f t="shared" si="363"/>
        <v>3</v>
      </c>
      <c r="B1068" s="153"/>
      <c r="C1068" s="155" t="s">
        <v>144</v>
      </c>
      <c r="D1068" s="137" t="s">
        <v>77</v>
      </c>
      <c r="E1068" s="51"/>
      <c r="F1068" s="51"/>
      <c r="G1068" s="51"/>
      <c r="H1068" s="51"/>
      <c r="I1068" s="51"/>
      <c r="J1068" s="52">
        <f>H1068+I1068</f>
        <v>0</v>
      </c>
      <c r="K1068" s="51"/>
      <c r="L1068" s="51"/>
      <c r="M1068" s="52">
        <f>K1068+L1068</f>
        <v>0</v>
      </c>
      <c r="N1068" s="51"/>
      <c r="O1068" s="52">
        <f>M1068+N1068</f>
        <v>0</v>
      </c>
    </row>
    <row r="1069" spans="1:15" s="57" customFormat="1" hidden="1">
      <c r="A1069" s="50">
        <f t="shared" si="363"/>
        <v>3</v>
      </c>
      <c r="B1069" s="153"/>
      <c r="C1069" s="155" t="s">
        <v>145</v>
      </c>
      <c r="D1069" s="137" t="s">
        <v>28</v>
      </c>
      <c r="E1069" s="51"/>
      <c r="F1069" s="51"/>
      <c r="G1069" s="51"/>
      <c r="H1069" s="51"/>
      <c r="I1069" s="51"/>
      <c r="J1069" s="52">
        <f>H1069+I1069</f>
        <v>0</v>
      </c>
      <c r="K1069" s="51"/>
      <c r="L1069" s="51"/>
      <c r="M1069" s="52">
        <f>K1069+L1069</f>
        <v>0</v>
      </c>
      <c r="N1069" s="51"/>
      <c r="O1069" s="52">
        <f>M1069+N1069</f>
        <v>0</v>
      </c>
    </row>
    <row r="1070" spans="1:15" s="57" customFormat="1" hidden="1">
      <c r="A1070" s="50">
        <f t="shared" si="363"/>
        <v>3</v>
      </c>
      <c r="B1070" s="145" t="s">
        <v>146</v>
      </c>
      <c r="C1070" s="157" t="s">
        <v>147</v>
      </c>
      <c r="D1070" s="56"/>
      <c r="E1070" s="11">
        <f>SUBTOTAL(9,E1071:E1099)</f>
        <v>0</v>
      </c>
      <c r="F1070" s="11">
        <f>SUBTOTAL(9,F1071:F1099)</f>
        <v>0</v>
      </c>
      <c r="G1070" s="11">
        <f>SUBTOTAL(9,G1071:G1099)</f>
        <v>0</v>
      </c>
      <c r="H1070" s="11">
        <f>SUBTOTAL(9,H1071:H1099)</f>
        <v>0</v>
      </c>
      <c r="I1070" s="11">
        <f t="shared" ref="I1070:N1070" si="371">SUBTOTAL(9,I1071:I1099)</f>
        <v>0</v>
      </c>
      <c r="J1070" s="11">
        <f t="shared" si="371"/>
        <v>0</v>
      </c>
      <c r="K1070" s="11">
        <f t="shared" si="371"/>
        <v>0</v>
      </c>
      <c r="L1070" s="11">
        <f t="shared" si="371"/>
        <v>0</v>
      </c>
      <c r="M1070" s="11">
        <f t="shared" si="371"/>
        <v>0</v>
      </c>
      <c r="N1070" s="11">
        <f t="shared" si="371"/>
        <v>0</v>
      </c>
      <c r="O1070" s="11">
        <f>SUBTOTAL(9,O1071:O1099)</f>
        <v>0</v>
      </c>
    </row>
    <row r="1071" spans="1:15" s="57" customFormat="1" hidden="1">
      <c r="A1071" s="50">
        <f t="shared" si="363"/>
        <v>3</v>
      </c>
      <c r="B1071" s="156"/>
      <c r="C1071" s="158" t="s">
        <v>26</v>
      </c>
      <c r="D1071" s="56"/>
      <c r="E1071" s="11">
        <f>SUBTOTAL(9,E1072:E1090)</f>
        <v>0</v>
      </c>
      <c r="F1071" s="11">
        <f t="shared" ref="F1071:O1071" si="372">SUBTOTAL(9,F1072:F1090)</f>
        <v>0</v>
      </c>
      <c r="G1071" s="11">
        <f t="shared" si="372"/>
        <v>0</v>
      </c>
      <c r="H1071" s="11">
        <f t="shared" si="372"/>
        <v>0</v>
      </c>
      <c r="I1071" s="11">
        <f t="shared" si="372"/>
        <v>0</v>
      </c>
      <c r="J1071" s="11">
        <f t="shared" si="372"/>
        <v>0</v>
      </c>
      <c r="K1071" s="11">
        <f t="shared" si="372"/>
        <v>0</v>
      </c>
      <c r="L1071" s="11">
        <f t="shared" si="372"/>
        <v>0</v>
      </c>
      <c r="M1071" s="11">
        <f t="shared" si="372"/>
        <v>0</v>
      </c>
      <c r="N1071" s="11">
        <f t="shared" si="372"/>
        <v>0</v>
      </c>
      <c r="O1071" s="11">
        <f t="shared" si="372"/>
        <v>0</v>
      </c>
    </row>
    <row r="1072" spans="1:15" s="57" customFormat="1" hidden="1">
      <c r="A1072" s="50">
        <f t="shared" si="363"/>
        <v>3</v>
      </c>
      <c r="B1072" s="150"/>
      <c r="C1072" s="161" t="s">
        <v>770</v>
      </c>
      <c r="D1072" s="56"/>
      <c r="E1072" s="11">
        <f>SUBTOTAL(9,E1073:E1082)</f>
        <v>0</v>
      </c>
      <c r="F1072" s="11">
        <f t="shared" ref="F1072:O1072" si="373">SUBTOTAL(9,F1073:F1082)</f>
        <v>0</v>
      </c>
      <c r="G1072" s="11">
        <f t="shared" si="373"/>
        <v>0</v>
      </c>
      <c r="H1072" s="11">
        <f t="shared" si="373"/>
        <v>0</v>
      </c>
      <c r="I1072" s="11">
        <f t="shared" si="373"/>
        <v>0</v>
      </c>
      <c r="J1072" s="11">
        <f t="shared" si="373"/>
        <v>0</v>
      </c>
      <c r="K1072" s="11">
        <f t="shared" si="373"/>
        <v>0</v>
      </c>
      <c r="L1072" s="11">
        <f t="shared" si="373"/>
        <v>0</v>
      </c>
      <c r="M1072" s="11">
        <f t="shared" si="373"/>
        <v>0</v>
      </c>
      <c r="N1072" s="11">
        <f t="shared" si="373"/>
        <v>0</v>
      </c>
      <c r="O1072" s="11">
        <f t="shared" si="373"/>
        <v>0</v>
      </c>
    </row>
    <row r="1073" spans="1:15" s="57" customFormat="1" ht="25.5" hidden="1">
      <c r="A1073" s="50">
        <f t="shared" si="363"/>
        <v>3</v>
      </c>
      <c r="B1073" s="150"/>
      <c r="C1073" s="160" t="s">
        <v>771</v>
      </c>
      <c r="D1073" s="58" t="s">
        <v>2</v>
      </c>
      <c r="E1073" s="11">
        <f>SUBTOTAL(9,E1074:E1075)</f>
        <v>0</v>
      </c>
      <c r="F1073" s="11">
        <f t="shared" ref="F1073:O1073" si="374">SUBTOTAL(9,F1074:F1075)</f>
        <v>0</v>
      </c>
      <c r="G1073" s="11">
        <f t="shared" si="374"/>
        <v>0</v>
      </c>
      <c r="H1073" s="11">
        <f t="shared" si="374"/>
        <v>0</v>
      </c>
      <c r="I1073" s="11">
        <f t="shared" si="374"/>
        <v>0</v>
      </c>
      <c r="J1073" s="11">
        <f t="shared" si="374"/>
        <v>0</v>
      </c>
      <c r="K1073" s="11">
        <f t="shared" si="374"/>
        <v>0</v>
      </c>
      <c r="L1073" s="11">
        <f t="shared" si="374"/>
        <v>0</v>
      </c>
      <c r="M1073" s="11">
        <f t="shared" si="374"/>
        <v>0</v>
      </c>
      <c r="N1073" s="11">
        <f t="shared" si="374"/>
        <v>0</v>
      </c>
      <c r="O1073" s="11">
        <f t="shared" si="374"/>
        <v>0</v>
      </c>
    </row>
    <row r="1074" spans="1:15" s="57" customFormat="1" ht="25.5" hidden="1">
      <c r="A1074" s="50">
        <f t="shared" si="363"/>
        <v>3</v>
      </c>
      <c r="B1074" s="150"/>
      <c r="C1074" s="260" t="s">
        <v>772</v>
      </c>
      <c r="D1074" s="58" t="s">
        <v>302</v>
      </c>
      <c r="E1074" s="51"/>
      <c r="F1074" s="51"/>
      <c r="G1074" s="51"/>
      <c r="H1074" s="51"/>
      <c r="I1074" s="51"/>
      <c r="J1074" s="52">
        <f>H1074+I1074</f>
        <v>0</v>
      </c>
      <c r="K1074" s="51"/>
      <c r="L1074" s="51"/>
      <c r="M1074" s="52">
        <f>K1074+L1074</f>
        <v>0</v>
      </c>
      <c r="N1074" s="51"/>
      <c r="O1074" s="52">
        <f>M1074+N1074</f>
        <v>0</v>
      </c>
    </row>
    <row r="1075" spans="1:15" s="57" customFormat="1" ht="25.5" hidden="1">
      <c r="A1075" s="50">
        <f t="shared" si="363"/>
        <v>3</v>
      </c>
      <c r="B1075" s="150"/>
      <c r="C1075" s="260" t="s">
        <v>773</v>
      </c>
      <c r="D1075" s="58" t="s">
        <v>304</v>
      </c>
      <c r="E1075" s="51"/>
      <c r="F1075" s="51"/>
      <c r="G1075" s="51"/>
      <c r="H1075" s="51"/>
      <c r="I1075" s="51"/>
      <c r="J1075" s="52">
        <f>H1075+I1075</f>
        <v>0</v>
      </c>
      <c r="K1075" s="51"/>
      <c r="L1075" s="51"/>
      <c r="M1075" s="52">
        <f>K1075+L1075</f>
        <v>0</v>
      </c>
      <c r="N1075" s="51"/>
      <c r="O1075" s="52">
        <f>M1075+N1075</f>
        <v>0</v>
      </c>
    </row>
    <row r="1076" spans="1:15" hidden="1">
      <c r="A1076" s="50">
        <f t="shared" si="363"/>
        <v>3</v>
      </c>
      <c r="B1076" s="150"/>
      <c r="C1076" s="258" t="s">
        <v>42</v>
      </c>
      <c r="D1076" s="59" t="s">
        <v>3</v>
      </c>
      <c r="E1076" s="51"/>
      <c r="F1076" s="51"/>
      <c r="G1076" s="51"/>
      <c r="H1076" s="51"/>
      <c r="I1076" s="51"/>
      <c r="J1076" s="52">
        <f>H1076+I1076</f>
        <v>0</v>
      </c>
      <c r="K1076" s="51"/>
      <c r="L1076" s="51"/>
      <c r="M1076" s="52">
        <f>K1076+L1076</f>
        <v>0</v>
      </c>
      <c r="N1076" s="51"/>
      <c r="O1076" s="52">
        <f>M1076+N1076</f>
        <v>0</v>
      </c>
    </row>
    <row r="1077" spans="1:15" hidden="1">
      <c r="A1077" s="50">
        <f t="shared" si="363"/>
        <v>3</v>
      </c>
      <c r="B1077" s="150"/>
      <c r="C1077" s="259" t="s">
        <v>449</v>
      </c>
      <c r="D1077" s="117" t="s">
        <v>446</v>
      </c>
      <c r="E1077" s="11">
        <f>SUBTOTAL(9,E1078:E1081)</f>
        <v>0</v>
      </c>
      <c r="F1077" s="11">
        <f>SUBTOTAL(9,F1078:F1081)</f>
        <v>0</v>
      </c>
      <c r="G1077" s="11">
        <f>SUBTOTAL(9,G1078:G1081)</f>
        <v>0</v>
      </c>
      <c r="H1077" s="11">
        <f>SUBTOTAL(9,H1078:H1081)</f>
        <v>0</v>
      </c>
      <c r="I1077" s="11">
        <f t="shared" ref="I1077:N1077" si="375">SUBTOTAL(9,I1078:I1081)</f>
        <v>0</v>
      </c>
      <c r="J1077" s="11">
        <f t="shared" si="375"/>
        <v>0</v>
      </c>
      <c r="K1077" s="11">
        <f t="shared" si="375"/>
        <v>0</v>
      </c>
      <c r="L1077" s="11">
        <f t="shared" si="375"/>
        <v>0</v>
      </c>
      <c r="M1077" s="11">
        <f t="shared" si="375"/>
        <v>0</v>
      </c>
      <c r="N1077" s="11">
        <f t="shared" si="375"/>
        <v>0</v>
      </c>
      <c r="O1077" s="11">
        <f>SUBTOTAL(9,O1078:O1081)</f>
        <v>0</v>
      </c>
    </row>
    <row r="1078" spans="1:15" ht="25.5" hidden="1">
      <c r="A1078" s="50">
        <f t="shared" si="363"/>
        <v>3</v>
      </c>
      <c r="B1078" s="150"/>
      <c r="C1078" s="260" t="s">
        <v>153</v>
      </c>
      <c r="D1078" s="60" t="s">
        <v>37</v>
      </c>
      <c r="E1078" s="51"/>
      <c r="F1078" s="51"/>
      <c r="G1078" s="51"/>
      <c r="H1078" s="51"/>
      <c r="I1078" s="51"/>
      <c r="J1078" s="52">
        <f t="shared" ref="J1078:J1090" si="376">H1078+I1078</f>
        <v>0</v>
      </c>
      <c r="K1078" s="51"/>
      <c r="L1078" s="51"/>
      <c r="M1078" s="52">
        <f t="shared" ref="M1078:M1090" si="377">K1078+L1078</f>
        <v>0</v>
      </c>
      <c r="N1078" s="51"/>
      <c r="O1078" s="52">
        <f t="shared" ref="O1078:O1090" si="378">M1078+N1078</f>
        <v>0</v>
      </c>
    </row>
    <row r="1079" spans="1:15" hidden="1">
      <c r="A1079" s="50">
        <f t="shared" si="363"/>
        <v>3</v>
      </c>
      <c r="B1079" s="150"/>
      <c r="C1079" s="260" t="s">
        <v>155</v>
      </c>
      <c r="D1079" s="60" t="s">
        <v>39</v>
      </c>
      <c r="E1079" s="51"/>
      <c r="F1079" s="51"/>
      <c r="G1079" s="51"/>
      <c r="H1079" s="51"/>
      <c r="I1079" s="51"/>
      <c r="J1079" s="52">
        <f t="shared" si="376"/>
        <v>0</v>
      </c>
      <c r="K1079" s="51"/>
      <c r="L1079" s="51"/>
      <c r="M1079" s="52">
        <f t="shared" si="377"/>
        <v>0</v>
      </c>
      <c r="N1079" s="51"/>
      <c r="O1079" s="52">
        <f t="shared" si="378"/>
        <v>0</v>
      </c>
    </row>
    <row r="1080" spans="1:15" ht="25.5" hidden="1">
      <c r="A1080" s="50">
        <f t="shared" si="363"/>
        <v>3</v>
      </c>
      <c r="B1080" s="150"/>
      <c r="C1080" s="260" t="s">
        <v>156</v>
      </c>
      <c r="D1080" s="60" t="s">
        <v>40</v>
      </c>
      <c r="E1080" s="51"/>
      <c r="F1080" s="51"/>
      <c r="G1080" s="51"/>
      <c r="H1080" s="51"/>
      <c r="I1080" s="51"/>
      <c r="J1080" s="52">
        <f t="shared" si="376"/>
        <v>0</v>
      </c>
      <c r="K1080" s="51"/>
      <c r="L1080" s="51"/>
      <c r="M1080" s="52">
        <f t="shared" si="377"/>
        <v>0</v>
      </c>
      <c r="N1080" s="51"/>
      <c r="O1080" s="52">
        <f t="shared" si="378"/>
        <v>0</v>
      </c>
    </row>
    <row r="1081" spans="1:15" ht="25.5" hidden="1">
      <c r="A1081" s="50">
        <f t="shared" si="363"/>
        <v>3</v>
      </c>
      <c r="B1081" s="150"/>
      <c r="C1081" s="260" t="s">
        <v>157</v>
      </c>
      <c r="D1081" s="60" t="s">
        <v>41</v>
      </c>
      <c r="E1081" s="51"/>
      <c r="F1081" s="51"/>
      <c r="G1081" s="51"/>
      <c r="H1081" s="51"/>
      <c r="I1081" s="51"/>
      <c r="J1081" s="52">
        <f t="shared" si="376"/>
        <v>0</v>
      </c>
      <c r="K1081" s="51"/>
      <c r="L1081" s="51"/>
      <c r="M1081" s="52">
        <f t="shared" si="377"/>
        <v>0</v>
      </c>
      <c r="N1081" s="51"/>
      <c r="O1081" s="52">
        <f t="shared" si="378"/>
        <v>0</v>
      </c>
    </row>
    <row r="1082" spans="1:15" hidden="1">
      <c r="A1082" s="50">
        <f t="shared" si="363"/>
        <v>3</v>
      </c>
      <c r="B1082" s="150"/>
      <c r="C1082" s="160" t="s">
        <v>158</v>
      </c>
      <c r="D1082" s="60" t="s">
        <v>4</v>
      </c>
      <c r="E1082" s="51"/>
      <c r="F1082" s="51"/>
      <c r="G1082" s="51"/>
      <c r="H1082" s="51"/>
      <c r="I1082" s="51"/>
      <c r="J1082" s="52">
        <f t="shared" si="376"/>
        <v>0</v>
      </c>
      <c r="K1082" s="51"/>
      <c r="L1082" s="51"/>
      <c r="M1082" s="52">
        <f t="shared" si="377"/>
        <v>0</v>
      </c>
      <c r="N1082" s="51"/>
      <c r="O1082" s="52">
        <f t="shared" si="378"/>
        <v>0</v>
      </c>
    </row>
    <row r="1083" spans="1:15" hidden="1">
      <c r="A1083" s="50">
        <f t="shared" si="363"/>
        <v>3</v>
      </c>
      <c r="B1083" s="150"/>
      <c r="C1083" s="159" t="s">
        <v>19</v>
      </c>
      <c r="D1083" s="59" t="s">
        <v>5</v>
      </c>
      <c r="E1083" s="51"/>
      <c r="F1083" s="51"/>
      <c r="G1083" s="51"/>
      <c r="H1083" s="51"/>
      <c r="I1083" s="51"/>
      <c r="J1083" s="52">
        <f t="shared" si="376"/>
        <v>0</v>
      </c>
      <c r="K1083" s="51"/>
      <c r="L1083" s="51"/>
      <c r="M1083" s="52">
        <f t="shared" si="377"/>
        <v>0</v>
      </c>
      <c r="N1083" s="51"/>
      <c r="O1083" s="52">
        <f t="shared" si="378"/>
        <v>0</v>
      </c>
    </row>
    <row r="1084" spans="1:15" hidden="1">
      <c r="A1084" s="50">
        <f t="shared" si="363"/>
        <v>3</v>
      </c>
      <c r="B1084" s="150"/>
      <c r="C1084" s="162" t="s">
        <v>450</v>
      </c>
      <c r="D1084" s="118" t="s">
        <v>173</v>
      </c>
      <c r="E1084" s="51"/>
      <c r="F1084" s="51"/>
      <c r="G1084" s="51"/>
      <c r="H1084" s="51"/>
      <c r="I1084" s="51"/>
      <c r="J1084" s="52">
        <f t="shared" si="376"/>
        <v>0</v>
      </c>
      <c r="K1084" s="51"/>
      <c r="L1084" s="51"/>
      <c r="M1084" s="52">
        <f t="shared" si="377"/>
        <v>0</v>
      </c>
      <c r="N1084" s="51"/>
      <c r="O1084" s="52">
        <f t="shared" si="378"/>
        <v>0</v>
      </c>
    </row>
    <row r="1085" spans="1:15" hidden="1">
      <c r="A1085" s="50">
        <f t="shared" si="363"/>
        <v>3</v>
      </c>
      <c r="B1085" s="153"/>
      <c r="C1085" s="163" t="s">
        <v>29</v>
      </c>
      <c r="D1085" s="136" t="s">
        <v>6</v>
      </c>
      <c r="E1085" s="51"/>
      <c r="F1085" s="51"/>
      <c r="G1085" s="51"/>
      <c r="H1085" s="51"/>
      <c r="I1085" s="51"/>
      <c r="J1085" s="52">
        <f t="shared" si="376"/>
        <v>0</v>
      </c>
      <c r="K1085" s="51"/>
      <c r="L1085" s="51"/>
      <c r="M1085" s="52">
        <f t="shared" si="377"/>
        <v>0</v>
      </c>
      <c r="N1085" s="51"/>
      <c r="O1085" s="52">
        <f t="shared" si="378"/>
        <v>0</v>
      </c>
    </row>
    <row r="1086" spans="1:15" hidden="1">
      <c r="A1086" s="50">
        <f t="shared" si="363"/>
        <v>3</v>
      </c>
      <c r="B1086" s="153"/>
      <c r="C1086" s="163" t="s">
        <v>21</v>
      </c>
      <c r="D1086" s="137" t="s">
        <v>8</v>
      </c>
      <c r="E1086" s="51"/>
      <c r="F1086" s="51"/>
      <c r="G1086" s="51"/>
      <c r="H1086" s="51"/>
      <c r="I1086" s="51"/>
      <c r="J1086" s="52">
        <f>H1086+I1086</f>
        <v>0</v>
      </c>
      <c r="K1086" s="51"/>
      <c r="L1086" s="51"/>
      <c r="M1086" s="52">
        <f>K1086+L1086</f>
        <v>0</v>
      </c>
      <c r="N1086" s="51"/>
      <c r="O1086" s="52">
        <f t="shared" si="378"/>
        <v>0</v>
      </c>
    </row>
    <row r="1087" spans="1:15" hidden="1">
      <c r="A1087" s="50">
        <f t="shared" si="363"/>
        <v>3</v>
      </c>
      <c r="B1087" s="153"/>
      <c r="C1087" s="163" t="s">
        <v>526</v>
      </c>
      <c r="D1087" s="137" t="s">
        <v>31</v>
      </c>
      <c r="E1087" s="51"/>
      <c r="F1087" s="51"/>
      <c r="G1087" s="51"/>
      <c r="H1087" s="51"/>
      <c r="I1087" s="51"/>
      <c r="J1087" s="52">
        <f t="shared" si="376"/>
        <v>0</v>
      </c>
      <c r="K1087" s="51"/>
      <c r="L1087" s="51"/>
      <c r="M1087" s="52">
        <f t="shared" si="377"/>
        <v>0</v>
      </c>
      <c r="N1087" s="51"/>
      <c r="O1087" s="52">
        <f t="shared" si="378"/>
        <v>0</v>
      </c>
    </row>
    <row r="1088" spans="1:15" hidden="1">
      <c r="A1088" s="50">
        <f t="shared" si="363"/>
        <v>3</v>
      </c>
      <c r="B1088" s="153"/>
      <c r="C1088" s="163" t="s">
        <v>558</v>
      </c>
      <c r="D1088" s="137" t="s">
        <v>559</v>
      </c>
      <c r="E1088" s="51"/>
      <c r="F1088" s="51"/>
      <c r="G1088" s="51"/>
      <c r="H1088" s="51"/>
      <c r="I1088" s="51"/>
      <c r="J1088" s="52">
        <f t="shared" si="376"/>
        <v>0</v>
      </c>
      <c r="K1088" s="51"/>
      <c r="L1088" s="51"/>
      <c r="M1088" s="52">
        <f t="shared" si="377"/>
        <v>0</v>
      </c>
      <c r="N1088" s="51"/>
      <c r="O1088" s="52">
        <f t="shared" si="378"/>
        <v>0</v>
      </c>
    </row>
    <row r="1089" spans="1:15" ht="25.5" hidden="1">
      <c r="A1089" s="50">
        <f t="shared" si="363"/>
        <v>3</v>
      </c>
      <c r="B1089" s="153"/>
      <c r="C1089" s="163" t="s">
        <v>528</v>
      </c>
      <c r="D1089" s="136" t="s">
        <v>9</v>
      </c>
      <c r="E1089" s="51"/>
      <c r="F1089" s="51"/>
      <c r="G1089" s="51"/>
      <c r="H1089" s="51"/>
      <c r="I1089" s="51"/>
      <c r="J1089" s="52">
        <f t="shared" si="376"/>
        <v>0</v>
      </c>
      <c r="K1089" s="51"/>
      <c r="L1089" s="51"/>
      <c r="M1089" s="52">
        <f t="shared" si="377"/>
        <v>0</v>
      </c>
      <c r="N1089" s="51"/>
      <c r="O1089" s="52">
        <f t="shared" si="378"/>
        <v>0</v>
      </c>
    </row>
    <row r="1090" spans="1:15" ht="25.5" hidden="1">
      <c r="A1090" s="50">
        <f t="shared" si="363"/>
        <v>3</v>
      </c>
      <c r="B1090" s="153"/>
      <c r="C1090" s="163" t="s">
        <v>30</v>
      </c>
      <c r="D1090" s="136" t="s">
        <v>10</v>
      </c>
      <c r="E1090" s="51"/>
      <c r="F1090" s="51"/>
      <c r="G1090" s="51"/>
      <c r="H1090" s="51"/>
      <c r="I1090" s="51"/>
      <c r="J1090" s="52">
        <f t="shared" si="376"/>
        <v>0</v>
      </c>
      <c r="K1090" s="51"/>
      <c r="L1090" s="51"/>
      <c r="M1090" s="52">
        <f t="shared" si="377"/>
        <v>0</v>
      </c>
      <c r="N1090" s="51"/>
      <c r="O1090" s="52">
        <f t="shared" si="378"/>
        <v>0</v>
      </c>
    </row>
    <row r="1091" spans="1:15" hidden="1">
      <c r="A1091" s="50">
        <f t="shared" si="363"/>
        <v>3</v>
      </c>
      <c r="B1091" s="153"/>
      <c r="C1091" s="165" t="s">
        <v>451</v>
      </c>
      <c r="D1091" s="138" t="s">
        <v>93</v>
      </c>
      <c r="E1091" s="11">
        <f>SUBTOTAL(9,E1092:E1093)</f>
        <v>0</v>
      </c>
      <c r="F1091" s="11">
        <f>SUBTOTAL(9,F1092:F1093)</f>
        <v>0</v>
      </c>
      <c r="G1091" s="11">
        <f>SUBTOTAL(9,G1092:G1093)</f>
        <v>0</v>
      </c>
      <c r="H1091" s="11">
        <f>SUBTOTAL(9,H1092:H1093)</f>
        <v>0</v>
      </c>
      <c r="I1091" s="11">
        <f t="shared" ref="I1091:N1091" si="379">SUBTOTAL(9,I1092:I1093)</f>
        <v>0</v>
      </c>
      <c r="J1091" s="11">
        <f t="shared" si="379"/>
        <v>0</v>
      </c>
      <c r="K1091" s="11">
        <f t="shared" si="379"/>
        <v>0</v>
      </c>
      <c r="L1091" s="11">
        <f t="shared" si="379"/>
        <v>0</v>
      </c>
      <c r="M1091" s="11">
        <f t="shared" si="379"/>
        <v>0</v>
      </c>
      <c r="N1091" s="11">
        <f t="shared" si="379"/>
        <v>0</v>
      </c>
      <c r="O1091" s="11">
        <f>SUBTOTAL(9,O1092:O1093)</f>
        <v>0</v>
      </c>
    </row>
    <row r="1092" spans="1:15" hidden="1">
      <c r="A1092" s="50">
        <f t="shared" si="363"/>
        <v>3</v>
      </c>
      <c r="B1092" s="153"/>
      <c r="C1092" s="166" t="s">
        <v>452</v>
      </c>
      <c r="D1092" s="138" t="s">
        <v>453</v>
      </c>
      <c r="E1092" s="51"/>
      <c r="F1092" s="51"/>
      <c r="G1092" s="51"/>
      <c r="H1092" s="51"/>
      <c r="I1092" s="51"/>
      <c r="J1092" s="52">
        <f>H1092+I1092</f>
        <v>0</v>
      </c>
      <c r="K1092" s="51"/>
      <c r="L1092" s="51"/>
      <c r="M1092" s="52">
        <f>K1092+L1092</f>
        <v>0</v>
      </c>
      <c r="N1092" s="51"/>
      <c r="O1092" s="52">
        <f>M1092+N1092</f>
        <v>0</v>
      </c>
    </row>
    <row r="1093" spans="1:15" hidden="1">
      <c r="A1093" s="50">
        <f t="shared" si="363"/>
        <v>3</v>
      </c>
      <c r="B1093" s="153"/>
      <c r="C1093" s="166" t="s">
        <v>454</v>
      </c>
      <c r="D1093" s="138" t="s">
        <v>455</v>
      </c>
      <c r="E1093" s="51"/>
      <c r="F1093" s="51"/>
      <c r="G1093" s="51"/>
      <c r="H1093" s="51"/>
      <c r="I1093" s="51"/>
      <c r="J1093" s="52">
        <f>H1093+I1093</f>
        <v>0</v>
      </c>
      <c r="K1093" s="51"/>
      <c r="L1093" s="51"/>
      <c r="M1093" s="52">
        <f>K1093+L1093</f>
        <v>0</v>
      </c>
      <c r="N1093" s="51"/>
      <c r="O1093" s="52">
        <f>M1093+N1093</f>
        <v>0</v>
      </c>
    </row>
    <row r="1094" spans="1:15" hidden="1">
      <c r="A1094" s="50">
        <f t="shared" si="363"/>
        <v>3</v>
      </c>
      <c r="B1094" s="156"/>
      <c r="C1094" s="158" t="s">
        <v>32</v>
      </c>
      <c r="D1094" s="136"/>
      <c r="E1094" s="11">
        <f>SUBTOTAL(9,E1095:E1099)</f>
        <v>0</v>
      </c>
      <c r="F1094" s="11">
        <f>SUBTOTAL(9,F1095:F1099)</f>
        <v>0</v>
      </c>
      <c r="G1094" s="11">
        <f>SUBTOTAL(9,G1095:G1099)</f>
        <v>0</v>
      </c>
      <c r="H1094" s="11">
        <f>SUBTOTAL(9,H1095:H1099)</f>
        <v>0</v>
      </c>
      <c r="I1094" s="11">
        <f t="shared" ref="I1094:N1094" si="380">SUBTOTAL(9,I1095:I1099)</f>
        <v>0</v>
      </c>
      <c r="J1094" s="11">
        <f t="shared" si="380"/>
        <v>0</v>
      </c>
      <c r="K1094" s="11">
        <f t="shared" si="380"/>
        <v>0</v>
      </c>
      <c r="L1094" s="11">
        <f t="shared" si="380"/>
        <v>0</v>
      </c>
      <c r="M1094" s="11">
        <f t="shared" si="380"/>
        <v>0</v>
      </c>
      <c r="N1094" s="11">
        <f t="shared" si="380"/>
        <v>0</v>
      </c>
      <c r="O1094" s="11">
        <f>SUBTOTAL(9,O1095:O1099)</f>
        <v>0</v>
      </c>
    </row>
    <row r="1095" spans="1:15" hidden="1">
      <c r="A1095" s="50">
        <f t="shared" si="363"/>
        <v>3</v>
      </c>
      <c r="B1095" s="153"/>
      <c r="C1095" s="163" t="s">
        <v>70</v>
      </c>
      <c r="D1095" s="137" t="s">
        <v>71</v>
      </c>
      <c r="E1095" s="51"/>
      <c r="F1095" s="51"/>
      <c r="G1095" s="51"/>
      <c r="H1095" s="51"/>
      <c r="I1095" s="51"/>
      <c r="J1095" s="52">
        <f>H1095+I1095</f>
        <v>0</v>
      </c>
      <c r="K1095" s="51"/>
      <c r="L1095" s="51"/>
      <c r="M1095" s="52">
        <f>K1095+L1095</f>
        <v>0</v>
      </c>
      <c r="N1095" s="51"/>
      <c r="O1095" s="52">
        <f>M1095+N1095</f>
        <v>0</v>
      </c>
    </row>
    <row r="1096" spans="1:15" hidden="1">
      <c r="A1096" s="50">
        <f t="shared" si="363"/>
        <v>3</v>
      </c>
      <c r="B1096" s="153"/>
      <c r="C1096" s="163" t="s">
        <v>72</v>
      </c>
      <c r="D1096" s="137" t="s">
        <v>73</v>
      </c>
      <c r="E1096" s="51"/>
      <c r="F1096" s="51"/>
      <c r="G1096" s="51"/>
      <c r="H1096" s="51"/>
      <c r="I1096" s="51"/>
      <c r="J1096" s="52">
        <f>H1096+I1096</f>
        <v>0</v>
      </c>
      <c r="K1096" s="51"/>
      <c r="L1096" s="51"/>
      <c r="M1096" s="52">
        <f>K1096+L1096</f>
        <v>0</v>
      </c>
      <c r="N1096" s="51"/>
      <c r="O1096" s="52">
        <f>M1096+N1096</f>
        <v>0</v>
      </c>
    </row>
    <row r="1097" spans="1:15" hidden="1">
      <c r="A1097" s="50">
        <f t="shared" si="363"/>
        <v>3</v>
      </c>
      <c r="B1097" s="153"/>
      <c r="C1097" s="163" t="s">
        <v>74</v>
      </c>
      <c r="D1097" s="137" t="s">
        <v>75</v>
      </c>
      <c r="E1097" s="51"/>
      <c r="F1097" s="51"/>
      <c r="G1097" s="51"/>
      <c r="H1097" s="51"/>
      <c r="I1097" s="51"/>
      <c r="J1097" s="52">
        <f>H1097+I1097</f>
        <v>0</v>
      </c>
      <c r="K1097" s="51"/>
      <c r="L1097" s="51"/>
      <c r="M1097" s="52">
        <f>K1097+L1097</f>
        <v>0</v>
      </c>
      <c r="N1097" s="51"/>
      <c r="O1097" s="52">
        <f>M1097+N1097</f>
        <v>0</v>
      </c>
    </row>
    <row r="1098" spans="1:15" hidden="1">
      <c r="A1098" s="50">
        <f t="shared" si="363"/>
        <v>3</v>
      </c>
      <c r="B1098" s="153"/>
      <c r="C1098" s="163" t="s">
        <v>76</v>
      </c>
      <c r="D1098" s="137" t="s">
        <v>77</v>
      </c>
      <c r="E1098" s="51"/>
      <c r="F1098" s="51"/>
      <c r="G1098" s="51"/>
      <c r="H1098" s="51"/>
      <c r="I1098" s="51"/>
      <c r="J1098" s="52">
        <f>H1098+I1098</f>
        <v>0</v>
      </c>
      <c r="K1098" s="51"/>
      <c r="L1098" s="51"/>
      <c r="M1098" s="52">
        <f>K1098+L1098</f>
        <v>0</v>
      </c>
      <c r="N1098" s="51"/>
      <c r="O1098" s="52">
        <f>M1098+N1098</f>
        <v>0</v>
      </c>
    </row>
    <row r="1099" spans="1:15" hidden="1">
      <c r="A1099" s="50">
        <f t="shared" si="363"/>
        <v>3</v>
      </c>
      <c r="B1099" s="153"/>
      <c r="C1099" s="163" t="s">
        <v>12</v>
      </c>
      <c r="D1099" s="137" t="s">
        <v>28</v>
      </c>
      <c r="E1099" s="51"/>
      <c r="F1099" s="51"/>
      <c r="G1099" s="51"/>
      <c r="H1099" s="51"/>
      <c r="I1099" s="51"/>
      <c r="J1099" s="52">
        <f>H1099+I1099</f>
        <v>0</v>
      </c>
      <c r="K1099" s="51"/>
      <c r="L1099" s="51"/>
      <c r="M1099" s="52">
        <f>K1099+L1099</f>
        <v>0</v>
      </c>
      <c r="N1099" s="51"/>
      <c r="O1099" s="52">
        <f>M1099+N1099</f>
        <v>0</v>
      </c>
    </row>
    <row r="1100" spans="1:15" hidden="1">
      <c r="A1100" s="77">
        <f>A1101</f>
        <v>3</v>
      </c>
      <c r="B1100" s="153"/>
      <c r="C1100" s="155"/>
      <c r="D1100" s="137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</row>
    <row r="1101" spans="1:15" hidden="1">
      <c r="A1101" s="105">
        <f>MIN(A1102:A1107)</f>
        <v>3</v>
      </c>
      <c r="B1101" s="153"/>
      <c r="C1101" s="157" t="s">
        <v>36</v>
      </c>
      <c r="D1101" s="137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</row>
    <row r="1102" spans="1:15" s="57" customFormat="1" hidden="1">
      <c r="A1102" s="50">
        <f t="shared" ref="A1102:A1107" si="381">IF(MAX(E1102:P1102)=0,IF(MIN(E1102:P1102)=0,3,2),2)</f>
        <v>3</v>
      </c>
      <c r="B1102" s="153"/>
      <c r="C1102" s="155" t="s">
        <v>34</v>
      </c>
      <c r="D1102" s="137"/>
      <c r="E1102" s="62">
        <f>SUM(E1103:E1104)</f>
        <v>0</v>
      </c>
      <c r="F1102" s="62">
        <f>SUM(F1103:F1104)</f>
        <v>0</v>
      </c>
      <c r="G1102" s="62">
        <f>SUM(G1103:G1104)</f>
        <v>0</v>
      </c>
      <c r="H1102" s="62">
        <f>SUM(H1103:H1104)</f>
        <v>0</v>
      </c>
      <c r="I1102" s="62">
        <f t="shared" ref="I1102:N1102" si="382">SUM(I1103:I1104)</f>
        <v>0</v>
      </c>
      <c r="J1102" s="62">
        <f t="shared" si="382"/>
        <v>0</v>
      </c>
      <c r="K1102" s="62">
        <f t="shared" si="382"/>
        <v>0</v>
      </c>
      <c r="L1102" s="62">
        <f t="shared" si="382"/>
        <v>0</v>
      </c>
      <c r="M1102" s="62">
        <f t="shared" si="382"/>
        <v>0</v>
      </c>
      <c r="N1102" s="62">
        <f t="shared" si="382"/>
        <v>0</v>
      </c>
      <c r="O1102" s="62">
        <f>SUM(O1103:O1104)</f>
        <v>0</v>
      </c>
    </row>
    <row r="1103" spans="1:15" s="57" customFormat="1" hidden="1">
      <c r="A1103" s="50">
        <f t="shared" si="381"/>
        <v>3</v>
      </c>
      <c r="B1103" s="153"/>
      <c r="C1103" s="167" t="s">
        <v>80</v>
      </c>
      <c r="D1103" s="137"/>
      <c r="E1103" s="51"/>
      <c r="F1103" s="51"/>
      <c r="G1103" s="51"/>
      <c r="H1103" s="51"/>
      <c r="I1103" s="51"/>
      <c r="J1103" s="52">
        <f>H1103+I1103</f>
        <v>0</v>
      </c>
      <c r="K1103" s="51"/>
      <c r="L1103" s="51"/>
      <c r="M1103" s="52">
        <f>K1103+L1103</f>
        <v>0</v>
      </c>
      <c r="N1103" s="51"/>
      <c r="O1103" s="52">
        <f>M1103+N1103</f>
        <v>0</v>
      </c>
    </row>
    <row r="1104" spans="1:15" s="57" customFormat="1" hidden="1">
      <c r="A1104" s="50">
        <f t="shared" si="381"/>
        <v>3</v>
      </c>
      <c r="B1104" s="153"/>
      <c r="C1104" s="167" t="s">
        <v>81</v>
      </c>
      <c r="D1104" s="137"/>
      <c r="E1104" s="51"/>
      <c r="F1104" s="51"/>
      <c r="G1104" s="51"/>
      <c r="H1104" s="51"/>
      <c r="I1104" s="51"/>
      <c r="J1104" s="52">
        <f>H1104+I1104</f>
        <v>0</v>
      </c>
      <c r="K1104" s="51"/>
      <c r="L1104" s="51"/>
      <c r="M1104" s="52">
        <f>K1104+L1104</f>
        <v>0</v>
      </c>
      <c r="N1104" s="51"/>
      <c r="O1104" s="52">
        <f>M1104+N1104</f>
        <v>0</v>
      </c>
    </row>
    <row r="1105" spans="1:15" s="57" customFormat="1" hidden="1">
      <c r="A1105" s="50">
        <f t="shared" si="381"/>
        <v>3</v>
      </c>
      <c r="B1105" s="153"/>
      <c r="C1105" s="155" t="s">
        <v>35</v>
      </c>
      <c r="D1105" s="137"/>
      <c r="E1105" s="62">
        <f>SUM(E1106:E1107)</f>
        <v>0</v>
      </c>
      <c r="F1105" s="62">
        <f>SUM(F1106:F1107)</f>
        <v>0</v>
      </c>
      <c r="G1105" s="62">
        <f>SUM(G1106:G1107)</f>
        <v>0</v>
      </c>
      <c r="H1105" s="62">
        <f>SUM(H1106:H1107)</f>
        <v>0</v>
      </c>
      <c r="I1105" s="62">
        <f t="shared" ref="I1105:N1105" si="383">SUM(I1106:I1107)</f>
        <v>0</v>
      </c>
      <c r="J1105" s="62">
        <f t="shared" si="383"/>
        <v>0</v>
      </c>
      <c r="K1105" s="62">
        <f t="shared" si="383"/>
        <v>0</v>
      </c>
      <c r="L1105" s="62">
        <f t="shared" si="383"/>
        <v>0</v>
      </c>
      <c r="M1105" s="62">
        <f t="shared" si="383"/>
        <v>0</v>
      </c>
      <c r="N1105" s="62">
        <f t="shared" si="383"/>
        <v>0</v>
      </c>
      <c r="O1105" s="62">
        <f>SUM(O1106:O1107)</f>
        <v>0</v>
      </c>
    </row>
    <row r="1106" spans="1:15" s="57" customFormat="1" hidden="1">
      <c r="A1106" s="50">
        <f t="shared" si="381"/>
        <v>3</v>
      </c>
      <c r="B1106" s="153"/>
      <c r="C1106" s="167" t="s">
        <v>84</v>
      </c>
      <c r="D1106" s="137"/>
      <c r="E1106" s="51"/>
      <c r="F1106" s="51"/>
      <c r="G1106" s="51"/>
      <c r="H1106" s="51"/>
      <c r="I1106" s="51"/>
      <c r="J1106" s="52">
        <f>H1106+I1106</f>
        <v>0</v>
      </c>
      <c r="K1106" s="51"/>
      <c r="L1106" s="51"/>
      <c r="M1106" s="52">
        <f>K1106+L1106</f>
        <v>0</v>
      </c>
      <c r="N1106" s="51"/>
      <c r="O1106" s="52">
        <f>M1106+N1106</f>
        <v>0</v>
      </c>
    </row>
    <row r="1107" spans="1:15" s="57" customFormat="1" hidden="1">
      <c r="A1107" s="50">
        <f t="shared" si="381"/>
        <v>3</v>
      </c>
      <c r="B1107" s="153"/>
      <c r="C1107" s="167" t="s">
        <v>85</v>
      </c>
      <c r="D1107" s="137"/>
      <c r="E1107" s="51"/>
      <c r="F1107" s="51"/>
      <c r="G1107" s="51"/>
      <c r="H1107" s="51"/>
      <c r="I1107" s="51"/>
      <c r="J1107" s="52">
        <f>H1107+I1107</f>
        <v>0</v>
      </c>
      <c r="K1107" s="51"/>
      <c r="L1107" s="51"/>
      <c r="M1107" s="52">
        <f>K1107+L1107</f>
        <v>0</v>
      </c>
      <c r="N1107" s="51"/>
      <c r="O1107" s="52">
        <f>M1107+N1107</f>
        <v>0</v>
      </c>
    </row>
    <row r="1108" spans="1:15" s="57" customFormat="1">
      <c r="A1108" s="77">
        <f>A1109</f>
        <v>2</v>
      </c>
      <c r="B1108" s="172"/>
      <c r="C1108" s="156"/>
      <c r="D1108" s="140"/>
      <c r="E1108" s="76"/>
      <c r="F1108" s="76"/>
      <c r="G1108" s="76"/>
      <c r="H1108" s="76"/>
      <c r="I1108" s="76"/>
      <c r="J1108" s="76"/>
      <c r="K1108" s="76"/>
      <c r="L1108" s="76"/>
      <c r="M1108" s="76"/>
      <c r="N1108" s="76"/>
      <c r="O1108" s="76"/>
    </row>
    <row r="1109" spans="1:15" s="57" customFormat="1">
      <c r="A1109" s="105">
        <f>MIN(A1110:A1175)</f>
        <v>2</v>
      </c>
      <c r="B1109" s="172"/>
      <c r="C1109" s="174" t="s">
        <v>60</v>
      </c>
      <c r="D1109" s="140"/>
      <c r="E1109" s="76"/>
      <c r="F1109" s="76"/>
      <c r="G1109" s="76"/>
      <c r="H1109" s="76"/>
      <c r="I1109" s="76"/>
      <c r="J1109" s="76"/>
      <c r="K1109" s="76"/>
      <c r="L1109" s="76"/>
      <c r="M1109" s="76"/>
      <c r="N1109" s="76"/>
      <c r="O1109" s="76"/>
    </row>
    <row r="1110" spans="1:15" s="57" customFormat="1">
      <c r="A1110" s="50">
        <f t="shared" ref="A1110:A1163" si="384">IF(MAX(E1110:P1110)=0,IF(MIN(E1110:P1110)=0,3,2),2)</f>
        <v>2</v>
      </c>
      <c r="B1110" s="145"/>
      <c r="C1110" s="146" t="s">
        <v>25</v>
      </c>
      <c r="D1110" s="56"/>
      <c r="E1110" s="11">
        <f>SUBTOTAL(9,E1111:E1163)</f>
        <v>23222396</v>
      </c>
      <c r="F1110" s="11">
        <f>SUBTOTAL(9,F1111:F1163)</f>
        <v>34440486</v>
      </c>
      <c r="G1110" s="11">
        <f>SUBTOTAL(9,G1111:G1163)</f>
        <v>9112800</v>
      </c>
      <c r="H1110" s="11">
        <f>SUBTOTAL(9,H1111:H1163)</f>
        <v>9312800</v>
      </c>
      <c r="I1110" s="11">
        <f t="shared" ref="I1110:N1110" si="385">SUBTOTAL(9,I1111:I1163)</f>
        <v>-52200</v>
      </c>
      <c r="J1110" s="11">
        <f t="shared" si="385"/>
        <v>9260600</v>
      </c>
      <c r="K1110" s="11">
        <f t="shared" si="385"/>
        <v>9259800</v>
      </c>
      <c r="L1110" s="11">
        <f t="shared" si="385"/>
        <v>800</v>
      </c>
      <c r="M1110" s="11">
        <f t="shared" si="385"/>
        <v>9260600</v>
      </c>
      <c r="N1110" s="11">
        <f t="shared" si="385"/>
        <v>0</v>
      </c>
      <c r="O1110" s="11">
        <f>SUBTOTAL(9,O1111:O1163)</f>
        <v>9260600</v>
      </c>
    </row>
    <row r="1111" spans="1:15" s="57" customFormat="1">
      <c r="A1111" s="50">
        <f t="shared" si="384"/>
        <v>2</v>
      </c>
      <c r="B1111" s="145" t="s">
        <v>14</v>
      </c>
      <c r="C1111" s="146" t="s">
        <v>125</v>
      </c>
      <c r="D1111" s="56"/>
      <c r="E1111" s="11">
        <f>SUBTOTAL(9,E1112:E1133)</f>
        <v>407466</v>
      </c>
      <c r="F1111" s="11">
        <f>SUBTOTAL(9,F1112:F1133)</f>
        <v>871681</v>
      </c>
      <c r="G1111" s="11">
        <f>SUBTOTAL(9,G1112:G1133)</f>
        <v>712800</v>
      </c>
      <c r="H1111" s="11">
        <f>SUBTOTAL(9,H1112:H1133)</f>
        <v>712800</v>
      </c>
      <c r="I1111" s="11">
        <f t="shared" ref="I1111:N1111" si="386">SUBTOTAL(9,I1112:I1133)</f>
        <v>-52200</v>
      </c>
      <c r="J1111" s="11">
        <f t="shared" si="386"/>
        <v>660600</v>
      </c>
      <c r="K1111" s="11">
        <f t="shared" si="386"/>
        <v>659800</v>
      </c>
      <c r="L1111" s="11">
        <f t="shared" si="386"/>
        <v>800</v>
      </c>
      <c r="M1111" s="11">
        <f t="shared" si="386"/>
        <v>660600</v>
      </c>
      <c r="N1111" s="11">
        <f t="shared" si="386"/>
        <v>0</v>
      </c>
      <c r="O1111" s="11">
        <f>SUBTOTAL(9,O1112:O1133)</f>
        <v>660600</v>
      </c>
    </row>
    <row r="1112" spans="1:15" s="57" customFormat="1">
      <c r="A1112" s="50">
        <f t="shared" si="384"/>
        <v>2</v>
      </c>
      <c r="B1112" s="147"/>
      <c r="C1112" s="146" t="s">
        <v>126</v>
      </c>
      <c r="D1112" s="56"/>
      <c r="E1112" s="11">
        <f>SUBTOTAL(9,E1113:E1122)</f>
        <v>289910</v>
      </c>
      <c r="F1112" s="11">
        <f>SUBTOTAL(9,F1113:F1122)</f>
        <v>573772</v>
      </c>
      <c r="G1112" s="11">
        <f>SUBTOTAL(9,G1113:G1122)</f>
        <v>520000</v>
      </c>
      <c r="H1112" s="11">
        <f>SUBTOTAL(9,H1113:H1122)</f>
        <v>520000</v>
      </c>
      <c r="I1112" s="11">
        <f t="shared" ref="I1112:N1112" si="387">SUBTOTAL(9,I1113:I1122)</f>
        <v>800</v>
      </c>
      <c r="J1112" s="11">
        <f t="shared" si="387"/>
        <v>520800</v>
      </c>
      <c r="K1112" s="11">
        <f t="shared" si="387"/>
        <v>520000</v>
      </c>
      <c r="L1112" s="11">
        <f t="shared" si="387"/>
        <v>800</v>
      </c>
      <c r="M1112" s="11">
        <f t="shared" si="387"/>
        <v>520800</v>
      </c>
      <c r="N1112" s="11">
        <f t="shared" si="387"/>
        <v>0</v>
      </c>
      <c r="O1112" s="11">
        <f>SUBTOTAL(9,O1113:O1122)</f>
        <v>520800</v>
      </c>
    </row>
    <row r="1113" spans="1:15" s="57" customFormat="1" ht="25.5">
      <c r="A1113" s="50">
        <f t="shared" si="384"/>
        <v>2</v>
      </c>
      <c r="B1113" s="148"/>
      <c r="C1113" s="149" t="s">
        <v>127</v>
      </c>
      <c r="D1113" s="58" t="s">
        <v>2</v>
      </c>
      <c r="E1113" s="11">
        <f>SUBTOTAL(9,E1114:E1115)</f>
        <v>55188</v>
      </c>
      <c r="F1113" s="11">
        <f>SUBTOTAL(9,F1114:F1115)</f>
        <v>221972</v>
      </c>
      <c r="G1113" s="11">
        <f>SUBTOTAL(9,G1114:G1115)</f>
        <v>132900</v>
      </c>
      <c r="H1113" s="11">
        <f>SUBTOTAL(9,H1114:H1115)</f>
        <v>132900</v>
      </c>
      <c r="I1113" s="11">
        <f t="shared" ref="I1113:N1113" si="388">SUBTOTAL(9,I1114:I1115)</f>
        <v>0</v>
      </c>
      <c r="J1113" s="11">
        <f t="shared" si="388"/>
        <v>132900</v>
      </c>
      <c r="K1113" s="11">
        <f t="shared" si="388"/>
        <v>132900</v>
      </c>
      <c r="L1113" s="11">
        <f t="shared" si="388"/>
        <v>0</v>
      </c>
      <c r="M1113" s="11">
        <f t="shared" si="388"/>
        <v>132900</v>
      </c>
      <c r="N1113" s="11">
        <f t="shared" si="388"/>
        <v>0</v>
      </c>
      <c r="O1113" s="11">
        <f>SUBTOTAL(9,O1114:O1115)</f>
        <v>132900</v>
      </c>
    </row>
    <row r="1114" spans="1:15" s="57" customFormat="1" ht="25.5">
      <c r="A1114" s="50">
        <f t="shared" si="384"/>
        <v>2</v>
      </c>
      <c r="B1114" s="148"/>
      <c r="C1114" s="149" t="s">
        <v>303</v>
      </c>
      <c r="D1114" s="58" t="s">
        <v>302</v>
      </c>
      <c r="E1114" s="51">
        <v>55188</v>
      </c>
      <c r="F1114" s="51">
        <v>221972</v>
      </c>
      <c r="G1114" s="51">
        <v>132900</v>
      </c>
      <c r="H1114" s="51">
        <f>G1114</f>
        <v>132900</v>
      </c>
      <c r="I1114" s="51"/>
      <c r="J1114" s="52">
        <f>H1114+I1114</f>
        <v>132900</v>
      </c>
      <c r="K1114" s="51">
        <f>J1114</f>
        <v>132900</v>
      </c>
      <c r="L1114" s="51"/>
      <c r="M1114" s="52">
        <f>K1114+L1114</f>
        <v>132900</v>
      </c>
      <c r="N1114" s="51"/>
      <c r="O1114" s="52">
        <f>M1114+N1114</f>
        <v>132900</v>
      </c>
    </row>
    <row r="1115" spans="1:15" s="57" customFormat="1" ht="25.5" hidden="1">
      <c r="A1115" s="50">
        <f t="shared" si="384"/>
        <v>3</v>
      </c>
      <c r="B1115" s="148"/>
      <c r="C1115" s="149" t="s">
        <v>305</v>
      </c>
      <c r="D1115" s="58" t="s">
        <v>304</v>
      </c>
      <c r="E1115" s="51"/>
      <c r="F1115" s="51"/>
      <c r="G1115" s="51"/>
      <c r="H1115" s="51"/>
      <c r="I1115" s="51"/>
      <c r="J1115" s="52">
        <f>H1115+I1115</f>
        <v>0</v>
      </c>
      <c r="K1115" s="51"/>
      <c r="L1115" s="51"/>
      <c r="M1115" s="52">
        <f>K1115+L1115</f>
        <v>0</v>
      </c>
      <c r="N1115" s="51"/>
      <c r="O1115" s="52">
        <f>M1115+N1115</f>
        <v>0</v>
      </c>
    </row>
    <row r="1116" spans="1:15" s="57" customFormat="1">
      <c r="A1116" s="50">
        <f t="shared" si="384"/>
        <v>2</v>
      </c>
      <c r="B1116" s="150"/>
      <c r="C1116" s="151" t="s">
        <v>128</v>
      </c>
      <c r="D1116" s="59" t="s">
        <v>3</v>
      </c>
      <c r="E1116" s="51">
        <v>212075</v>
      </c>
      <c r="F1116" s="51">
        <v>297941</v>
      </c>
      <c r="G1116" s="51">
        <v>342700</v>
      </c>
      <c r="H1116" s="51">
        <f>G1116</f>
        <v>342700</v>
      </c>
      <c r="I1116" s="51"/>
      <c r="J1116" s="52">
        <f>H1116+I1116</f>
        <v>342700</v>
      </c>
      <c r="K1116" s="51">
        <f>J1116</f>
        <v>342700</v>
      </c>
      <c r="L1116" s="51"/>
      <c r="M1116" s="52">
        <f>K1116+L1116</f>
        <v>342700</v>
      </c>
      <c r="N1116" s="51"/>
      <c r="O1116" s="52">
        <f>M1116+N1116</f>
        <v>342700</v>
      </c>
    </row>
    <row r="1117" spans="1:15" s="57" customFormat="1">
      <c r="A1117" s="50">
        <f t="shared" si="384"/>
        <v>2</v>
      </c>
      <c r="B1117" s="150"/>
      <c r="C1117" s="152" t="s">
        <v>445</v>
      </c>
      <c r="D1117" s="117" t="s">
        <v>446</v>
      </c>
      <c r="E1117" s="11">
        <f>SUBTOTAL(9,E1118:E1121)</f>
        <v>22647</v>
      </c>
      <c r="F1117" s="11">
        <f>SUBTOTAL(9,F1118:F1121)</f>
        <v>53859</v>
      </c>
      <c r="G1117" s="11">
        <f>SUBTOTAL(9,G1118:G1121)</f>
        <v>44400</v>
      </c>
      <c r="H1117" s="11">
        <f>SUBTOTAL(9,H1118:H1121)</f>
        <v>44400</v>
      </c>
      <c r="I1117" s="11">
        <f t="shared" ref="I1117:N1117" si="389">SUBTOTAL(9,I1118:I1121)</f>
        <v>800</v>
      </c>
      <c r="J1117" s="11">
        <f t="shared" si="389"/>
        <v>45200</v>
      </c>
      <c r="K1117" s="11">
        <f t="shared" si="389"/>
        <v>44400</v>
      </c>
      <c r="L1117" s="11">
        <f t="shared" si="389"/>
        <v>800</v>
      </c>
      <c r="M1117" s="11">
        <f t="shared" si="389"/>
        <v>45200</v>
      </c>
      <c r="N1117" s="11">
        <f t="shared" si="389"/>
        <v>0</v>
      </c>
      <c r="O1117" s="11">
        <f>SUBTOTAL(9,O1118:O1121)</f>
        <v>45200</v>
      </c>
    </row>
    <row r="1118" spans="1:15" s="57" customFormat="1" ht="25.5">
      <c r="A1118" s="50">
        <f t="shared" si="384"/>
        <v>2</v>
      </c>
      <c r="B1118" s="150"/>
      <c r="C1118" s="149" t="s">
        <v>129</v>
      </c>
      <c r="D1118" s="60" t="s">
        <v>37</v>
      </c>
      <c r="E1118" s="51">
        <v>12831</v>
      </c>
      <c r="F1118" s="51">
        <v>34531</v>
      </c>
      <c r="G1118" s="51">
        <v>28900</v>
      </c>
      <c r="H1118" s="51">
        <f>G1118</f>
        <v>28900</v>
      </c>
      <c r="I1118" s="51">
        <v>500</v>
      </c>
      <c r="J1118" s="52">
        <f>H1118+I1118</f>
        <v>29400</v>
      </c>
      <c r="K1118" s="51">
        <f>H1118</f>
        <v>28900</v>
      </c>
      <c r="L1118" s="51">
        <v>500</v>
      </c>
      <c r="M1118" s="52">
        <f>K1118+L1118</f>
        <v>29400</v>
      </c>
      <c r="N1118" s="51"/>
      <c r="O1118" s="52">
        <f>M1118+N1118</f>
        <v>29400</v>
      </c>
    </row>
    <row r="1119" spans="1:15" s="57" customFormat="1">
      <c r="A1119" s="50">
        <f t="shared" si="384"/>
        <v>2</v>
      </c>
      <c r="B1119" s="150"/>
      <c r="C1119" s="149" t="s">
        <v>131</v>
      </c>
      <c r="D1119" s="60" t="s">
        <v>39</v>
      </c>
      <c r="E1119" s="51">
        <v>6613</v>
      </c>
      <c r="F1119" s="51">
        <v>13313</v>
      </c>
      <c r="G1119" s="51">
        <v>10100</v>
      </c>
      <c r="H1119" s="51">
        <f t="shared" ref="H1119:H1120" si="390">G1119</f>
        <v>10100</v>
      </c>
      <c r="I1119" s="51">
        <v>200</v>
      </c>
      <c r="J1119" s="52">
        <f>H1119+I1119</f>
        <v>10300</v>
      </c>
      <c r="K1119" s="51">
        <f t="shared" ref="K1119:K1120" si="391">H1119</f>
        <v>10100</v>
      </c>
      <c r="L1119" s="51">
        <v>200</v>
      </c>
      <c r="M1119" s="52">
        <f>K1119+L1119</f>
        <v>10300</v>
      </c>
      <c r="N1119" s="51"/>
      <c r="O1119" s="52">
        <f>M1119+N1119</f>
        <v>10300</v>
      </c>
    </row>
    <row r="1120" spans="1:15" s="57" customFormat="1">
      <c r="A1120" s="50">
        <f t="shared" si="384"/>
        <v>2</v>
      </c>
      <c r="B1120" s="150"/>
      <c r="C1120" s="149" t="s">
        <v>132</v>
      </c>
      <c r="D1120" s="60" t="s">
        <v>40</v>
      </c>
      <c r="E1120" s="51">
        <v>3203</v>
      </c>
      <c r="F1120" s="51">
        <v>6015</v>
      </c>
      <c r="G1120" s="51">
        <v>5400</v>
      </c>
      <c r="H1120" s="51">
        <f t="shared" si="390"/>
        <v>5400</v>
      </c>
      <c r="I1120" s="51">
        <v>100</v>
      </c>
      <c r="J1120" s="52">
        <f>H1120+I1120</f>
        <v>5500</v>
      </c>
      <c r="K1120" s="51">
        <f t="shared" si="391"/>
        <v>5400</v>
      </c>
      <c r="L1120" s="51">
        <v>100</v>
      </c>
      <c r="M1120" s="52">
        <f>K1120+L1120</f>
        <v>5500</v>
      </c>
      <c r="N1120" s="51"/>
      <c r="O1120" s="52">
        <f>M1120+N1120</f>
        <v>5500</v>
      </c>
    </row>
    <row r="1121" spans="1:15" s="57" customFormat="1" ht="25.5" hidden="1">
      <c r="A1121" s="50">
        <f t="shared" si="384"/>
        <v>3</v>
      </c>
      <c r="B1121" s="150"/>
      <c r="C1121" s="149" t="s">
        <v>133</v>
      </c>
      <c r="D1121" s="60" t="s">
        <v>41</v>
      </c>
      <c r="E1121" s="51"/>
      <c r="F1121" s="51"/>
      <c r="G1121" s="51"/>
      <c r="H1121" s="51"/>
      <c r="I1121" s="51"/>
      <c r="J1121" s="52">
        <f>H1121+I1121</f>
        <v>0</v>
      </c>
      <c r="K1121" s="51"/>
      <c r="L1121" s="51"/>
      <c r="M1121" s="52">
        <f>K1121+L1121</f>
        <v>0</v>
      </c>
      <c r="N1121" s="51"/>
      <c r="O1121" s="52">
        <f>M1121+N1121</f>
        <v>0</v>
      </c>
    </row>
    <row r="1122" spans="1:15" s="57" customFormat="1" hidden="1">
      <c r="A1122" s="50">
        <f t="shared" si="384"/>
        <v>3</v>
      </c>
      <c r="B1122" s="150"/>
      <c r="C1122" s="149" t="s">
        <v>447</v>
      </c>
      <c r="D1122" s="60" t="s">
        <v>4</v>
      </c>
      <c r="E1122" s="51"/>
      <c r="F1122" s="51"/>
      <c r="G1122" s="51"/>
      <c r="H1122" s="51"/>
      <c r="I1122" s="51"/>
      <c r="J1122" s="52">
        <f>H1122+I1122</f>
        <v>0</v>
      </c>
      <c r="K1122" s="51"/>
      <c r="L1122" s="51"/>
      <c r="M1122" s="52">
        <f>K1122+L1122</f>
        <v>0</v>
      </c>
      <c r="N1122" s="51"/>
      <c r="O1122" s="52">
        <f>M1122+N1122</f>
        <v>0</v>
      </c>
    </row>
    <row r="1123" spans="1:15" s="57" customFormat="1">
      <c r="A1123" s="50">
        <f t="shared" si="384"/>
        <v>2</v>
      </c>
      <c r="B1123" s="147"/>
      <c r="C1123" s="146" t="s">
        <v>134</v>
      </c>
      <c r="D1123" s="56"/>
      <c r="E1123" s="11">
        <f>SUBTOTAL(9,E1124:E1127)</f>
        <v>90755</v>
      </c>
      <c r="F1123" s="11">
        <f>SUBTOTAL(9,F1124:F1127)</f>
        <v>242117</v>
      </c>
      <c r="G1123" s="11">
        <f>SUBTOTAL(9,G1124:G1127)</f>
        <v>139800</v>
      </c>
      <c r="H1123" s="11">
        <f>SUBTOTAL(9,H1124:H1127)</f>
        <v>139800</v>
      </c>
      <c r="I1123" s="11">
        <f t="shared" ref="I1123:N1123" si="392">SUBTOTAL(9,I1124:I1127)</f>
        <v>0</v>
      </c>
      <c r="J1123" s="11">
        <f t="shared" si="392"/>
        <v>139800</v>
      </c>
      <c r="K1123" s="11">
        <f t="shared" si="392"/>
        <v>139800</v>
      </c>
      <c r="L1123" s="11">
        <f t="shared" si="392"/>
        <v>0</v>
      </c>
      <c r="M1123" s="11">
        <f t="shared" si="392"/>
        <v>139800</v>
      </c>
      <c r="N1123" s="11">
        <f t="shared" si="392"/>
        <v>0</v>
      </c>
      <c r="O1123" s="11">
        <f>SUBTOTAL(9,O1124:O1127)</f>
        <v>139800</v>
      </c>
    </row>
    <row r="1124" spans="1:15" s="57" customFormat="1">
      <c r="A1124" s="50">
        <f t="shared" si="384"/>
        <v>2</v>
      </c>
      <c r="B1124" s="150"/>
      <c r="C1124" s="151" t="s">
        <v>135</v>
      </c>
      <c r="D1124" s="59" t="s">
        <v>5</v>
      </c>
      <c r="E1124" s="51">
        <v>89508</v>
      </c>
      <c r="F1124" s="51">
        <v>240833</v>
      </c>
      <c r="G1124" s="51">
        <v>138600</v>
      </c>
      <c r="H1124" s="51">
        <f>G1124</f>
        <v>138600</v>
      </c>
      <c r="I1124" s="51"/>
      <c r="J1124" s="52">
        <f>H1124+I1124</f>
        <v>138600</v>
      </c>
      <c r="K1124" s="51">
        <f>J1124</f>
        <v>138600</v>
      </c>
      <c r="L1124" s="51"/>
      <c r="M1124" s="52">
        <f>K1124+L1124</f>
        <v>138600</v>
      </c>
      <c r="N1124" s="51"/>
      <c r="O1124" s="52">
        <f>M1124+N1124</f>
        <v>138600</v>
      </c>
    </row>
    <row r="1125" spans="1:15" s="57" customFormat="1" hidden="1">
      <c r="A1125" s="50">
        <f t="shared" si="384"/>
        <v>3</v>
      </c>
      <c r="B1125" s="150"/>
      <c r="C1125" s="154" t="s">
        <v>448</v>
      </c>
      <c r="D1125" s="118" t="s">
        <v>173</v>
      </c>
      <c r="E1125" s="51"/>
      <c r="F1125" s="51"/>
      <c r="G1125" s="51"/>
      <c r="H1125" s="51"/>
      <c r="I1125" s="51"/>
      <c r="J1125" s="52">
        <f>H1125+I1125</f>
        <v>0</v>
      </c>
      <c r="K1125" s="51"/>
      <c r="L1125" s="51"/>
      <c r="M1125" s="52">
        <f>K1125+L1125</f>
        <v>0</v>
      </c>
      <c r="N1125" s="51"/>
      <c r="O1125" s="52">
        <f>M1125+N1125</f>
        <v>0</v>
      </c>
    </row>
    <row r="1126" spans="1:15" s="57" customFormat="1" hidden="1">
      <c r="A1126" s="50">
        <f t="shared" si="384"/>
        <v>3</v>
      </c>
      <c r="B1126" s="153"/>
      <c r="C1126" s="155" t="s">
        <v>557</v>
      </c>
      <c r="D1126" s="137" t="s">
        <v>8</v>
      </c>
      <c r="E1126" s="51"/>
      <c r="F1126" s="51"/>
      <c r="G1126" s="51"/>
      <c r="H1126" s="51"/>
      <c r="I1126" s="51"/>
      <c r="J1126" s="52">
        <f>H1126+I1126</f>
        <v>0</v>
      </c>
      <c r="K1126" s="51"/>
      <c r="L1126" s="51"/>
      <c r="M1126" s="52">
        <f>K1126+L1126</f>
        <v>0</v>
      </c>
      <c r="N1126" s="51"/>
      <c r="O1126" s="52">
        <f>M1126+N1126</f>
        <v>0</v>
      </c>
    </row>
    <row r="1127" spans="1:15" s="57" customFormat="1" ht="25.5">
      <c r="A1127" s="50">
        <f t="shared" si="384"/>
        <v>2</v>
      </c>
      <c r="B1127" s="153"/>
      <c r="C1127" s="155" t="s">
        <v>139</v>
      </c>
      <c r="D1127" s="136" t="s">
        <v>10</v>
      </c>
      <c r="E1127" s="51">
        <v>1247</v>
      </c>
      <c r="F1127" s="51">
        <v>1284</v>
      </c>
      <c r="G1127" s="51">
        <v>1200</v>
      </c>
      <c r="H1127" s="51">
        <f>G1127</f>
        <v>1200</v>
      </c>
      <c r="I1127" s="51"/>
      <c r="J1127" s="52">
        <f>H1127+I1127</f>
        <v>1200</v>
      </c>
      <c r="K1127" s="51">
        <f>J1127</f>
        <v>1200</v>
      </c>
      <c r="L1127" s="51"/>
      <c r="M1127" s="52">
        <f>K1127+L1127</f>
        <v>1200</v>
      </c>
      <c r="N1127" s="51"/>
      <c r="O1127" s="52">
        <f>M1127+N1127</f>
        <v>1200</v>
      </c>
    </row>
    <row r="1128" spans="1:15" s="57" customFormat="1">
      <c r="A1128" s="50">
        <f t="shared" si="384"/>
        <v>2</v>
      </c>
      <c r="B1128" s="156"/>
      <c r="C1128" s="157" t="s">
        <v>140</v>
      </c>
      <c r="D1128" s="136"/>
      <c r="E1128" s="11">
        <f>SUBTOTAL(9,E1129:E1133)</f>
        <v>26801</v>
      </c>
      <c r="F1128" s="11">
        <f>SUBTOTAL(9,F1129:F1133)</f>
        <v>55792</v>
      </c>
      <c r="G1128" s="11">
        <f>SUBTOTAL(9,G1129:G1133)</f>
        <v>53000</v>
      </c>
      <c r="H1128" s="11">
        <f>SUBTOTAL(9,H1129:H1133)</f>
        <v>53000</v>
      </c>
      <c r="I1128" s="11">
        <f t="shared" ref="I1128:N1128" si="393">SUBTOTAL(9,I1129:I1133)</f>
        <v>-53000</v>
      </c>
      <c r="J1128" s="11">
        <f t="shared" si="393"/>
        <v>0</v>
      </c>
      <c r="K1128" s="11">
        <f t="shared" si="393"/>
        <v>0</v>
      </c>
      <c r="L1128" s="11">
        <f t="shared" si="393"/>
        <v>0</v>
      </c>
      <c r="M1128" s="11">
        <f t="shared" si="393"/>
        <v>0</v>
      </c>
      <c r="N1128" s="11">
        <f t="shared" si="393"/>
        <v>0</v>
      </c>
      <c r="O1128" s="11">
        <f>SUBTOTAL(9,O1129:O1133)</f>
        <v>0</v>
      </c>
    </row>
    <row r="1129" spans="1:15" s="57" customFormat="1">
      <c r="A1129" s="50">
        <f t="shared" si="384"/>
        <v>2</v>
      </c>
      <c r="B1129" s="153"/>
      <c r="C1129" s="155" t="s">
        <v>141</v>
      </c>
      <c r="D1129" s="137" t="s">
        <v>71</v>
      </c>
      <c r="E1129" s="51"/>
      <c r="F1129" s="51">
        <v>31998</v>
      </c>
      <c r="G1129" s="51">
        <v>53000</v>
      </c>
      <c r="H1129" s="51">
        <f>G1129</f>
        <v>53000</v>
      </c>
      <c r="I1129" s="51">
        <v>-53000</v>
      </c>
      <c r="J1129" s="52">
        <f>H1129+I1129</f>
        <v>0</v>
      </c>
      <c r="K1129" s="51">
        <f>J1129</f>
        <v>0</v>
      </c>
      <c r="L1129" s="51"/>
      <c r="M1129" s="52">
        <f>K1129+L1129</f>
        <v>0</v>
      </c>
      <c r="N1129" s="51"/>
      <c r="O1129" s="52">
        <f>M1129+N1129</f>
        <v>0</v>
      </c>
    </row>
    <row r="1130" spans="1:15" s="57" customFormat="1">
      <c r="A1130" s="50">
        <f t="shared" si="384"/>
        <v>2</v>
      </c>
      <c r="B1130" s="153"/>
      <c r="C1130" s="155" t="s">
        <v>142</v>
      </c>
      <c r="D1130" s="137" t="s">
        <v>73</v>
      </c>
      <c r="E1130" s="51">
        <v>26801</v>
      </c>
      <c r="F1130" s="51">
        <v>23794</v>
      </c>
      <c r="G1130" s="51"/>
      <c r="H1130" s="51">
        <f>G1130</f>
        <v>0</v>
      </c>
      <c r="I1130" s="51"/>
      <c r="J1130" s="52">
        <f>H1130+I1130</f>
        <v>0</v>
      </c>
      <c r="K1130" s="51">
        <f>J1130</f>
        <v>0</v>
      </c>
      <c r="L1130" s="51"/>
      <c r="M1130" s="52">
        <f>K1130+L1130</f>
        <v>0</v>
      </c>
      <c r="N1130" s="51"/>
      <c r="O1130" s="52">
        <f>M1130+N1130</f>
        <v>0</v>
      </c>
    </row>
    <row r="1131" spans="1:15" s="57" customFormat="1" hidden="1">
      <c r="A1131" s="50">
        <f t="shared" si="384"/>
        <v>3</v>
      </c>
      <c r="B1131" s="153"/>
      <c r="C1131" s="155" t="s">
        <v>143</v>
      </c>
      <c r="D1131" s="137" t="s">
        <v>75</v>
      </c>
      <c r="E1131" s="51"/>
      <c r="F1131" s="51"/>
      <c r="G1131" s="51"/>
      <c r="H1131" s="51"/>
      <c r="I1131" s="51"/>
      <c r="J1131" s="52">
        <f>H1131+I1131</f>
        <v>0</v>
      </c>
      <c r="K1131" s="51"/>
      <c r="L1131" s="51"/>
      <c r="M1131" s="52">
        <f>K1131+L1131</f>
        <v>0</v>
      </c>
      <c r="N1131" s="51"/>
      <c r="O1131" s="52">
        <f>M1131+N1131</f>
        <v>0</v>
      </c>
    </row>
    <row r="1132" spans="1:15" s="57" customFormat="1" hidden="1">
      <c r="A1132" s="50">
        <f t="shared" si="384"/>
        <v>3</v>
      </c>
      <c r="B1132" s="153"/>
      <c r="C1132" s="155" t="s">
        <v>144</v>
      </c>
      <c r="D1132" s="137" t="s">
        <v>77</v>
      </c>
      <c r="E1132" s="51"/>
      <c r="F1132" s="51"/>
      <c r="G1132" s="51"/>
      <c r="H1132" s="51"/>
      <c r="I1132" s="51"/>
      <c r="J1132" s="52">
        <f>H1132+I1132</f>
        <v>0</v>
      </c>
      <c r="K1132" s="51"/>
      <c r="L1132" s="51"/>
      <c r="M1132" s="52">
        <f>K1132+L1132</f>
        <v>0</v>
      </c>
      <c r="N1132" s="51"/>
      <c r="O1132" s="52">
        <f>M1132+N1132</f>
        <v>0</v>
      </c>
    </row>
    <row r="1133" spans="1:15" s="57" customFormat="1" hidden="1">
      <c r="A1133" s="50">
        <f t="shared" si="384"/>
        <v>3</v>
      </c>
      <c r="B1133" s="153"/>
      <c r="C1133" s="155" t="s">
        <v>145</v>
      </c>
      <c r="D1133" s="137" t="s">
        <v>28</v>
      </c>
      <c r="E1133" s="51"/>
      <c r="F1133" s="51"/>
      <c r="G1133" s="51"/>
      <c r="H1133" s="51"/>
      <c r="I1133" s="51"/>
      <c r="J1133" s="52">
        <f>H1133+I1133</f>
        <v>0</v>
      </c>
      <c r="K1133" s="51"/>
      <c r="L1133" s="51"/>
      <c r="M1133" s="52">
        <f>K1133+L1133</f>
        <v>0</v>
      </c>
      <c r="N1133" s="51"/>
      <c r="O1133" s="52">
        <f>M1133+N1133</f>
        <v>0</v>
      </c>
    </row>
    <row r="1134" spans="1:15" s="57" customFormat="1">
      <c r="A1134" s="50">
        <f t="shared" si="384"/>
        <v>2</v>
      </c>
      <c r="B1134" s="145" t="s">
        <v>146</v>
      </c>
      <c r="C1134" s="157" t="s">
        <v>147</v>
      </c>
      <c r="D1134" s="56"/>
      <c r="E1134" s="11">
        <f>SUBTOTAL(9,E1135:E1163)</f>
        <v>22814930</v>
      </c>
      <c r="F1134" s="11">
        <f>SUBTOTAL(9,F1135:F1163)</f>
        <v>33568805</v>
      </c>
      <c r="G1134" s="11">
        <f>SUBTOTAL(9,G1135:G1163)</f>
        <v>8400000</v>
      </c>
      <c r="H1134" s="11">
        <f>SUBTOTAL(9,H1135:H1163)</f>
        <v>8600000</v>
      </c>
      <c r="I1134" s="11">
        <f t="shared" ref="I1134:N1134" si="394">SUBTOTAL(9,I1135:I1163)</f>
        <v>0</v>
      </c>
      <c r="J1134" s="11">
        <f t="shared" si="394"/>
        <v>8600000</v>
      </c>
      <c r="K1134" s="11">
        <f t="shared" si="394"/>
        <v>8600000</v>
      </c>
      <c r="L1134" s="11">
        <f t="shared" si="394"/>
        <v>0</v>
      </c>
      <c r="M1134" s="11">
        <f t="shared" si="394"/>
        <v>8600000</v>
      </c>
      <c r="N1134" s="11">
        <f t="shared" si="394"/>
        <v>0</v>
      </c>
      <c r="O1134" s="11">
        <f>SUBTOTAL(9,O1135:O1163)</f>
        <v>8600000</v>
      </c>
    </row>
    <row r="1135" spans="1:15">
      <c r="A1135" s="50">
        <f t="shared" si="384"/>
        <v>2</v>
      </c>
      <c r="B1135" s="156"/>
      <c r="C1135" s="158" t="s">
        <v>26</v>
      </c>
      <c r="D1135" s="56"/>
      <c r="E1135" s="11">
        <f>SUBTOTAL(9,E1136:E1154)</f>
        <v>22814930</v>
      </c>
      <c r="F1135" s="11">
        <f t="shared" ref="F1135:O1135" si="395">SUBTOTAL(9,F1136:F1154)</f>
        <v>33568805</v>
      </c>
      <c r="G1135" s="11">
        <f t="shared" si="395"/>
        <v>8400000</v>
      </c>
      <c r="H1135" s="11">
        <f t="shared" si="395"/>
        <v>8600000</v>
      </c>
      <c r="I1135" s="11">
        <f t="shared" si="395"/>
        <v>0</v>
      </c>
      <c r="J1135" s="11">
        <f t="shared" si="395"/>
        <v>8600000</v>
      </c>
      <c r="K1135" s="11">
        <f t="shared" si="395"/>
        <v>8600000</v>
      </c>
      <c r="L1135" s="11">
        <f t="shared" si="395"/>
        <v>0</v>
      </c>
      <c r="M1135" s="11">
        <f t="shared" si="395"/>
        <v>8600000</v>
      </c>
      <c r="N1135" s="11">
        <f t="shared" si="395"/>
        <v>0</v>
      </c>
      <c r="O1135" s="11">
        <f t="shared" si="395"/>
        <v>8600000</v>
      </c>
    </row>
    <row r="1136" spans="1:15">
      <c r="A1136" s="50">
        <f t="shared" si="384"/>
        <v>2</v>
      </c>
      <c r="B1136" s="150"/>
      <c r="C1136" s="161" t="s">
        <v>770</v>
      </c>
      <c r="D1136" s="56"/>
      <c r="E1136" s="11">
        <f>SUBTOTAL(9,E1137:E1146)</f>
        <v>464848</v>
      </c>
      <c r="F1136" s="11">
        <f t="shared" ref="F1136:O1136" si="396">SUBTOTAL(9,F1137:F1146)</f>
        <v>651907</v>
      </c>
      <c r="G1136" s="11">
        <f t="shared" si="396"/>
        <v>0</v>
      </c>
      <c r="H1136" s="11">
        <f t="shared" si="396"/>
        <v>0</v>
      </c>
      <c r="I1136" s="11">
        <f t="shared" si="396"/>
        <v>0</v>
      </c>
      <c r="J1136" s="11">
        <f t="shared" si="396"/>
        <v>0</v>
      </c>
      <c r="K1136" s="11">
        <f t="shared" si="396"/>
        <v>0</v>
      </c>
      <c r="L1136" s="11">
        <f t="shared" si="396"/>
        <v>0</v>
      </c>
      <c r="M1136" s="11">
        <f t="shared" si="396"/>
        <v>0</v>
      </c>
      <c r="N1136" s="11">
        <f t="shared" si="396"/>
        <v>0</v>
      </c>
      <c r="O1136" s="11">
        <f t="shared" si="396"/>
        <v>0</v>
      </c>
    </row>
    <row r="1137" spans="1:15" ht="25.5" hidden="1">
      <c r="A1137" s="50">
        <f t="shared" si="384"/>
        <v>3</v>
      </c>
      <c r="B1137" s="150"/>
      <c r="C1137" s="160" t="s">
        <v>771</v>
      </c>
      <c r="D1137" s="58" t="s">
        <v>2</v>
      </c>
      <c r="E1137" s="11">
        <f>SUBTOTAL(9,E1138:E1139)</f>
        <v>0</v>
      </c>
      <c r="F1137" s="11">
        <f t="shared" ref="F1137:O1137" si="397">SUBTOTAL(9,F1138:F1139)</f>
        <v>0</v>
      </c>
      <c r="G1137" s="11">
        <f t="shared" si="397"/>
        <v>0</v>
      </c>
      <c r="H1137" s="11">
        <f t="shared" si="397"/>
        <v>0</v>
      </c>
      <c r="I1137" s="11">
        <f t="shared" si="397"/>
        <v>0</v>
      </c>
      <c r="J1137" s="11">
        <f t="shared" si="397"/>
        <v>0</v>
      </c>
      <c r="K1137" s="11">
        <f t="shared" si="397"/>
        <v>0</v>
      </c>
      <c r="L1137" s="11">
        <f t="shared" si="397"/>
        <v>0</v>
      </c>
      <c r="M1137" s="11">
        <f t="shared" si="397"/>
        <v>0</v>
      </c>
      <c r="N1137" s="11">
        <f t="shared" si="397"/>
        <v>0</v>
      </c>
      <c r="O1137" s="11">
        <f t="shared" si="397"/>
        <v>0</v>
      </c>
    </row>
    <row r="1138" spans="1:15" ht="25.5" hidden="1">
      <c r="A1138" s="50">
        <f t="shared" si="384"/>
        <v>3</v>
      </c>
      <c r="B1138" s="150"/>
      <c r="C1138" s="260" t="s">
        <v>772</v>
      </c>
      <c r="D1138" s="58" t="s">
        <v>302</v>
      </c>
      <c r="E1138" s="51"/>
      <c r="F1138" s="51"/>
      <c r="G1138" s="51"/>
      <c r="H1138" s="51"/>
      <c r="I1138" s="51"/>
      <c r="J1138" s="52">
        <f>H1138+I1138</f>
        <v>0</v>
      </c>
      <c r="K1138" s="51"/>
      <c r="L1138" s="51"/>
      <c r="M1138" s="52">
        <f>K1138+L1138</f>
        <v>0</v>
      </c>
      <c r="N1138" s="51"/>
      <c r="O1138" s="52">
        <f>M1138+N1138</f>
        <v>0</v>
      </c>
    </row>
    <row r="1139" spans="1:15" ht="25.5" hidden="1">
      <c r="A1139" s="50">
        <f t="shared" si="384"/>
        <v>3</v>
      </c>
      <c r="B1139" s="150"/>
      <c r="C1139" s="260" t="s">
        <v>773</v>
      </c>
      <c r="D1139" s="58" t="s">
        <v>304</v>
      </c>
      <c r="E1139" s="51"/>
      <c r="F1139" s="51"/>
      <c r="G1139" s="51"/>
      <c r="H1139" s="51"/>
      <c r="I1139" s="51"/>
      <c r="J1139" s="52">
        <f>H1139+I1139</f>
        <v>0</v>
      </c>
      <c r="K1139" s="51"/>
      <c r="L1139" s="51"/>
      <c r="M1139" s="52">
        <f>K1139+L1139</f>
        <v>0</v>
      </c>
      <c r="N1139" s="51"/>
      <c r="O1139" s="52">
        <f>M1139+N1139</f>
        <v>0</v>
      </c>
    </row>
    <row r="1140" spans="1:15">
      <c r="A1140" s="50">
        <f t="shared" si="384"/>
        <v>2</v>
      </c>
      <c r="B1140" s="150"/>
      <c r="C1140" s="258" t="s">
        <v>42</v>
      </c>
      <c r="D1140" s="59" t="s">
        <v>3</v>
      </c>
      <c r="E1140" s="51">
        <v>148450</v>
      </c>
      <c r="F1140" s="51">
        <v>223919</v>
      </c>
      <c r="G1140" s="51"/>
      <c r="H1140" s="51">
        <f>G1140</f>
        <v>0</v>
      </c>
      <c r="I1140" s="51"/>
      <c r="J1140" s="52">
        <f>H1140+I1140</f>
        <v>0</v>
      </c>
      <c r="K1140" s="51"/>
      <c r="L1140" s="51"/>
      <c r="M1140" s="52">
        <f>K1140+L1140</f>
        <v>0</v>
      </c>
      <c r="N1140" s="51"/>
      <c r="O1140" s="52">
        <f>M1140+N1140</f>
        <v>0</v>
      </c>
    </row>
    <row r="1141" spans="1:15">
      <c r="A1141" s="50">
        <f t="shared" si="384"/>
        <v>2</v>
      </c>
      <c r="B1141" s="150"/>
      <c r="C1141" s="259" t="s">
        <v>449</v>
      </c>
      <c r="D1141" s="117" t="s">
        <v>446</v>
      </c>
      <c r="E1141" s="11">
        <f>SUBTOTAL(9,E1142:E1145)</f>
        <v>316398</v>
      </c>
      <c r="F1141" s="11">
        <f>SUBTOTAL(9,F1142:F1145)</f>
        <v>427988</v>
      </c>
      <c r="G1141" s="11">
        <f>SUBTOTAL(9,G1142:G1145)</f>
        <v>0</v>
      </c>
      <c r="H1141" s="11">
        <f>SUBTOTAL(9,H1142:H1145)</f>
        <v>0</v>
      </c>
      <c r="I1141" s="11">
        <f t="shared" ref="I1141:N1141" si="398">SUBTOTAL(9,I1142:I1145)</f>
        <v>0</v>
      </c>
      <c r="J1141" s="11">
        <f t="shared" si="398"/>
        <v>0</v>
      </c>
      <c r="K1141" s="11">
        <f t="shared" si="398"/>
        <v>0</v>
      </c>
      <c r="L1141" s="11">
        <f t="shared" si="398"/>
        <v>0</v>
      </c>
      <c r="M1141" s="11">
        <f t="shared" si="398"/>
        <v>0</v>
      </c>
      <c r="N1141" s="11">
        <f t="shared" si="398"/>
        <v>0</v>
      </c>
      <c r="O1141" s="11">
        <f>SUBTOTAL(9,O1142:O1145)</f>
        <v>0</v>
      </c>
    </row>
    <row r="1142" spans="1:15" ht="25.5">
      <c r="A1142" s="50">
        <f t="shared" si="384"/>
        <v>2</v>
      </c>
      <c r="B1142" s="150"/>
      <c r="C1142" s="260" t="s">
        <v>153</v>
      </c>
      <c r="D1142" s="60" t="s">
        <v>37</v>
      </c>
      <c r="E1142" s="51">
        <v>167108</v>
      </c>
      <c r="F1142" s="51">
        <v>219782</v>
      </c>
      <c r="G1142" s="51"/>
      <c r="H1142" s="51">
        <f>G1142</f>
        <v>0</v>
      </c>
      <c r="I1142" s="51"/>
      <c r="J1142" s="52">
        <f t="shared" ref="J1142:J1154" si="399">H1142+I1142</f>
        <v>0</v>
      </c>
      <c r="K1142" s="51">
        <f>J1142</f>
        <v>0</v>
      </c>
      <c r="L1142" s="51"/>
      <c r="M1142" s="52">
        <f t="shared" ref="M1142:M1154" si="400">K1142+L1142</f>
        <v>0</v>
      </c>
      <c r="N1142" s="51"/>
      <c r="O1142" s="52">
        <f t="shared" ref="O1142:O1154" si="401">M1142+N1142</f>
        <v>0</v>
      </c>
    </row>
    <row r="1143" spans="1:15">
      <c r="A1143" s="50">
        <f t="shared" si="384"/>
        <v>2</v>
      </c>
      <c r="B1143" s="150"/>
      <c r="C1143" s="260" t="s">
        <v>155</v>
      </c>
      <c r="D1143" s="60" t="s">
        <v>39</v>
      </c>
      <c r="E1143" s="51">
        <v>96031</v>
      </c>
      <c r="F1143" s="51">
        <v>126844</v>
      </c>
      <c r="G1143" s="51"/>
      <c r="H1143" s="51">
        <f t="shared" ref="H1143:H1144" si="402">G1143</f>
        <v>0</v>
      </c>
      <c r="I1143" s="51"/>
      <c r="J1143" s="52">
        <f t="shared" si="399"/>
        <v>0</v>
      </c>
      <c r="K1143" s="51">
        <f t="shared" ref="K1143:K1144" si="403">J1143</f>
        <v>0</v>
      </c>
      <c r="L1143" s="51"/>
      <c r="M1143" s="52">
        <f t="shared" si="400"/>
        <v>0</v>
      </c>
      <c r="N1143" s="51"/>
      <c r="O1143" s="52">
        <f t="shared" si="401"/>
        <v>0</v>
      </c>
    </row>
    <row r="1144" spans="1:15" ht="25.5">
      <c r="A1144" s="50">
        <f t="shared" si="384"/>
        <v>2</v>
      </c>
      <c r="B1144" s="150"/>
      <c r="C1144" s="260" t="s">
        <v>156</v>
      </c>
      <c r="D1144" s="60" t="s">
        <v>40</v>
      </c>
      <c r="E1144" s="51">
        <v>53259</v>
      </c>
      <c r="F1144" s="51">
        <v>81362</v>
      </c>
      <c r="G1144" s="51"/>
      <c r="H1144" s="51">
        <f t="shared" si="402"/>
        <v>0</v>
      </c>
      <c r="I1144" s="51"/>
      <c r="J1144" s="52">
        <f t="shared" si="399"/>
        <v>0</v>
      </c>
      <c r="K1144" s="51">
        <f t="shared" si="403"/>
        <v>0</v>
      </c>
      <c r="L1144" s="51"/>
      <c r="M1144" s="52">
        <f t="shared" si="400"/>
        <v>0</v>
      </c>
      <c r="N1144" s="51"/>
      <c r="O1144" s="52">
        <f t="shared" si="401"/>
        <v>0</v>
      </c>
    </row>
    <row r="1145" spans="1:15" ht="25.5" hidden="1">
      <c r="A1145" s="50">
        <f t="shared" si="384"/>
        <v>3</v>
      </c>
      <c r="B1145" s="150"/>
      <c r="C1145" s="260" t="s">
        <v>157</v>
      </c>
      <c r="D1145" s="60" t="s">
        <v>41</v>
      </c>
      <c r="E1145" s="51"/>
      <c r="F1145" s="51"/>
      <c r="G1145" s="51"/>
      <c r="H1145" s="51"/>
      <c r="I1145" s="51"/>
      <c r="J1145" s="52">
        <f t="shared" si="399"/>
        <v>0</v>
      </c>
      <c r="K1145" s="51"/>
      <c r="L1145" s="51"/>
      <c r="M1145" s="52">
        <f t="shared" si="400"/>
        <v>0</v>
      </c>
      <c r="N1145" s="51"/>
      <c r="O1145" s="52">
        <f t="shared" si="401"/>
        <v>0</v>
      </c>
    </row>
    <row r="1146" spans="1:15" hidden="1">
      <c r="A1146" s="50">
        <f t="shared" si="384"/>
        <v>3</v>
      </c>
      <c r="B1146" s="150"/>
      <c r="C1146" s="160" t="s">
        <v>158</v>
      </c>
      <c r="D1146" s="60" t="s">
        <v>4</v>
      </c>
      <c r="E1146" s="51"/>
      <c r="F1146" s="51"/>
      <c r="G1146" s="51"/>
      <c r="H1146" s="51"/>
      <c r="I1146" s="51"/>
      <c r="J1146" s="52">
        <f t="shared" si="399"/>
        <v>0</v>
      </c>
      <c r="K1146" s="51"/>
      <c r="L1146" s="51"/>
      <c r="M1146" s="52">
        <f t="shared" si="400"/>
        <v>0</v>
      </c>
      <c r="N1146" s="51"/>
      <c r="O1146" s="52">
        <f t="shared" si="401"/>
        <v>0</v>
      </c>
    </row>
    <row r="1147" spans="1:15">
      <c r="A1147" s="50">
        <f t="shared" si="384"/>
        <v>2</v>
      </c>
      <c r="B1147" s="150"/>
      <c r="C1147" s="159" t="s">
        <v>19</v>
      </c>
      <c r="D1147" s="59" t="s">
        <v>5</v>
      </c>
      <c r="E1147" s="51"/>
      <c r="F1147" s="51">
        <v>64731</v>
      </c>
      <c r="G1147" s="51">
        <v>3862500</v>
      </c>
      <c r="H1147" s="51">
        <f>G1147+200000</f>
        <v>4062500</v>
      </c>
      <c r="I1147" s="51"/>
      <c r="J1147" s="52">
        <f t="shared" si="399"/>
        <v>4062500</v>
      </c>
      <c r="K1147" s="51">
        <f>J1147</f>
        <v>4062500</v>
      </c>
      <c r="L1147" s="51"/>
      <c r="M1147" s="52">
        <f t="shared" si="400"/>
        <v>4062500</v>
      </c>
      <c r="N1147" s="51"/>
      <c r="O1147" s="52">
        <f t="shared" si="401"/>
        <v>4062500</v>
      </c>
    </row>
    <row r="1148" spans="1:15" hidden="1">
      <c r="A1148" s="50">
        <f t="shared" si="384"/>
        <v>3</v>
      </c>
      <c r="B1148" s="150"/>
      <c r="C1148" s="162" t="s">
        <v>450</v>
      </c>
      <c r="D1148" s="118" t="s">
        <v>173</v>
      </c>
      <c r="E1148" s="51"/>
      <c r="F1148" s="51"/>
      <c r="G1148" s="51"/>
      <c r="H1148" s="51"/>
      <c r="I1148" s="51"/>
      <c r="J1148" s="52">
        <f t="shared" si="399"/>
        <v>0</v>
      </c>
      <c r="K1148" s="51"/>
      <c r="L1148" s="51"/>
      <c r="M1148" s="52">
        <f t="shared" si="400"/>
        <v>0</v>
      </c>
      <c r="N1148" s="51"/>
      <c r="O1148" s="52">
        <f t="shared" si="401"/>
        <v>0</v>
      </c>
    </row>
    <row r="1149" spans="1:15" hidden="1">
      <c r="A1149" s="50">
        <f t="shared" si="384"/>
        <v>3</v>
      </c>
      <c r="B1149" s="153"/>
      <c r="C1149" s="163" t="s">
        <v>29</v>
      </c>
      <c r="D1149" s="136" t="s">
        <v>6</v>
      </c>
      <c r="E1149" s="51"/>
      <c r="F1149" s="51"/>
      <c r="G1149" s="51"/>
      <c r="H1149" s="51"/>
      <c r="I1149" s="51"/>
      <c r="J1149" s="52">
        <f t="shared" si="399"/>
        <v>0</v>
      </c>
      <c r="K1149" s="51"/>
      <c r="L1149" s="51"/>
      <c r="M1149" s="52">
        <f t="shared" si="400"/>
        <v>0</v>
      </c>
      <c r="N1149" s="51"/>
      <c r="O1149" s="52">
        <f t="shared" si="401"/>
        <v>0</v>
      </c>
    </row>
    <row r="1150" spans="1:15">
      <c r="A1150" s="50">
        <f t="shared" si="384"/>
        <v>2</v>
      </c>
      <c r="B1150" s="153"/>
      <c r="C1150" s="163" t="s">
        <v>21</v>
      </c>
      <c r="D1150" s="137" t="s">
        <v>8</v>
      </c>
      <c r="E1150" s="51">
        <v>6700459</v>
      </c>
      <c r="F1150" s="51">
        <v>7147947</v>
      </c>
      <c r="G1150" s="51"/>
      <c r="H1150" s="51">
        <f t="shared" ref="H1150:H1151" si="404">G1150</f>
        <v>0</v>
      </c>
      <c r="I1150" s="51"/>
      <c r="J1150" s="52">
        <f>H1150+I1150</f>
        <v>0</v>
      </c>
      <c r="K1150" s="51">
        <f t="shared" ref="K1150:K1151" si="405">J1150</f>
        <v>0</v>
      </c>
      <c r="L1150" s="51"/>
      <c r="M1150" s="52">
        <f>K1150+L1150</f>
        <v>0</v>
      </c>
      <c r="N1150" s="51"/>
      <c r="O1150" s="52">
        <f t="shared" si="401"/>
        <v>0</v>
      </c>
    </row>
    <row r="1151" spans="1:15">
      <c r="A1151" s="50">
        <f t="shared" si="384"/>
        <v>2</v>
      </c>
      <c r="B1151" s="153"/>
      <c r="C1151" s="163" t="s">
        <v>526</v>
      </c>
      <c r="D1151" s="137" t="s">
        <v>31</v>
      </c>
      <c r="E1151" s="51">
        <v>7450967</v>
      </c>
      <c r="F1151" s="51">
        <v>13019204</v>
      </c>
      <c r="G1151" s="51">
        <v>1850000</v>
      </c>
      <c r="H1151" s="51">
        <f t="shared" si="404"/>
        <v>1850000</v>
      </c>
      <c r="I1151" s="51"/>
      <c r="J1151" s="52">
        <f t="shared" si="399"/>
        <v>1850000</v>
      </c>
      <c r="K1151" s="51">
        <f t="shared" si="405"/>
        <v>1850000</v>
      </c>
      <c r="L1151" s="51"/>
      <c r="M1151" s="52">
        <f t="shared" si="400"/>
        <v>1850000</v>
      </c>
      <c r="N1151" s="51"/>
      <c r="O1151" s="52">
        <f t="shared" si="401"/>
        <v>1850000</v>
      </c>
    </row>
    <row r="1152" spans="1:15" hidden="1">
      <c r="A1152" s="50">
        <f t="shared" si="384"/>
        <v>3</v>
      </c>
      <c r="B1152" s="153"/>
      <c r="C1152" s="163" t="s">
        <v>558</v>
      </c>
      <c r="D1152" s="137" t="s">
        <v>559</v>
      </c>
      <c r="E1152" s="51"/>
      <c r="F1152" s="51"/>
      <c r="G1152" s="51"/>
      <c r="H1152" s="51"/>
      <c r="I1152" s="51"/>
      <c r="J1152" s="52">
        <f t="shared" si="399"/>
        <v>0</v>
      </c>
      <c r="K1152" s="51"/>
      <c r="L1152" s="51"/>
      <c r="M1152" s="52">
        <f t="shared" si="400"/>
        <v>0</v>
      </c>
      <c r="N1152" s="51"/>
      <c r="O1152" s="52">
        <f t="shared" si="401"/>
        <v>0</v>
      </c>
    </row>
    <row r="1153" spans="1:15" ht="25.5">
      <c r="A1153" s="50">
        <f>IF(MAX(E1153:P1153)=0,IF(MIN(E1153:P1153)=0,3,2),2)</f>
        <v>2</v>
      </c>
      <c r="B1153" s="153"/>
      <c r="C1153" s="163" t="s">
        <v>528</v>
      </c>
      <c r="D1153" s="136" t="s">
        <v>9</v>
      </c>
      <c r="E1153" s="51">
        <v>8198656</v>
      </c>
      <c r="F1153" s="51">
        <v>12685016</v>
      </c>
      <c r="G1153" s="51">
        <v>2687500</v>
      </c>
      <c r="H1153" s="51">
        <f>G1153</f>
        <v>2687500</v>
      </c>
      <c r="I1153" s="51"/>
      <c r="J1153" s="52">
        <f t="shared" si="399"/>
        <v>2687500</v>
      </c>
      <c r="K1153" s="51">
        <f>J1153</f>
        <v>2687500</v>
      </c>
      <c r="L1153" s="51"/>
      <c r="M1153" s="52">
        <f t="shared" si="400"/>
        <v>2687500</v>
      </c>
      <c r="N1153" s="51"/>
      <c r="O1153" s="52">
        <f t="shared" si="401"/>
        <v>2687500</v>
      </c>
    </row>
    <row r="1154" spans="1:15" ht="25.5" hidden="1">
      <c r="A1154" s="50">
        <f t="shared" si="384"/>
        <v>3</v>
      </c>
      <c r="B1154" s="153"/>
      <c r="C1154" s="163" t="s">
        <v>30</v>
      </c>
      <c r="D1154" s="136" t="s">
        <v>10</v>
      </c>
      <c r="E1154" s="51"/>
      <c r="F1154" s="51"/>
      <c r="G1154" s="51"/>
      <c r="H1154" s="51"/>
      <c r="I1154" s="51"/>
      <c r="J1154" s="52">
        <f t="shared" si="399"/>
        <v>0</v>
      </c>
      <c r="K1154" s="51"/>
      <c r="L1154" s="51"/>
      <c r="M1154" s="52">
        <f t="shared" si="400"/>
        <v>0</v>
      </c>
      <c r="N1154" s="51"/>
      <c r="O1154" s="52">
        <f t="shared" si="401"/>
        <v>0</v>
      </c>
    </row>
    <row r="1155" spans="1:15" hidden="1">
      <c r="A1155" s="50">
        <f t="shared" si="384"/>
        <v>3</v>
      </c>
      <c r="B1155" s="153"/>
      <c r="C1155" s="165" t="s">
        <v>451</v>
      </c>
      <c r="D1155" s="138" t="s">
        <v>93</v>
      </c>
      <c r="E1155" s="11">
        <f>SUBTOTAL(9,E1156:E1157)</f>
        <v>0</v>
      </c>
      <c r="F1155" s="11">
        <f>SUBTOTAL(9,F1156:F1157)</f>
        <v>0</v>
      </c>
      <c r="G1155" s="11">
        <f>SUBTOTAL(9,G1156:G1157)</f>
        <v>0</v>
      </c>
      <c r="H1155" s="11">
        <f>SUBTOTAL(9,H1156:H1157)</f>
        <v>0</v>
      </c>
      <c r="I1155" s="11">
        <f t="shared" ref="I1155:N1155" si="406">SUBTOTAL(9,I1156:I1157)</f>
        <v>0</v>
      </c>
      <c r="J1155" s="11">
        <f t="shared" si="406"/>
        <v>0</v>
      </c>
      <c r="K1155" s="11">
        <f t="shared" si="406"/>
        <v>0</v>
      </c>
      <c r="L1155" s="11">
        <f t="shared" si="406"/>
        <v>0</v>
      </c>
      <c r="M1155" s="11">
        <f t="shared" si="406"/>
        <v>0</v>
      </c>
      <c r="N1155" s="11">
        <f t="shared" si="406"/>
        <v>0</v>
      </c>
      <c r="O1155" s="11">
        <f>SUBTOTAL(9,O1156:O1157)</f>
        <v>0</v>
      </c>
    </row>
    <row r="1156" spans="1:15" hidden="1">
      <c r="A1156" s="50">
        <f t="shared" si="384"/>
        <v>3</v>
      </c>
      <c r="B1156" s="153"/>
      <c r="C1156" s="166" t="s">
        <v>452</v>
      </c>
      <c r="D1156" s="138" t="s">
        <v>453</v>
      </c>
      <c r="E1156" s="51"/>
      <c r="F1156" s="51"/>
      <c r="G1156" s="51"/>
      <c r="H1156" s="51"/>
      <c r="I1156" s="51"/>
      <c r="J1156" s="52">
        <f>H1156+I1156</f>
        <v>0</v>
      </c>
      <c r="K1156" s="51"/>
      <c r="L1156" s="51"/>
      <c r="M1156" s="52">
        <f>K1156+L1156</f>
        <v>0</v>
      </c>
      <c r="N1156" s="51"/>
      <c r="O1156" s="52">
        <f>M1156+N1156</f>
        <v>0</v>
      </c>
    </row>
    <row r="1157" spans="1:15" hidden="1">
      <c r="A1157" s="50">
        <f t="shared" si="384"/>
        <v>3</v>
      </c>
      <c r="B1157" s="153"/>
      <c r="C1157" s="166" t="s">
        <v>454</v>
      </c>
      <c r="D1157" s="138" t="s">
        <v>455</v>
      </c>
      <c r="E1157" s="51"/>
      <c r="F1157" s="51"/>
      <c r="G1157" s="51"/>
      <c r="H1157" s="51"/>
      <c r="I1157" s="51"/>
      <c r="J1157" s="52">
        <f>H1157+I1157</f>
        <v>0</v>
      </c>
      <c r="K1157" s="51"/>
      <c r="L1157" s="51"/>
      <c r="M1157" s="52">
        <f>K1157+L1157</f>
        <v>0</v>
      </c>
      <c r="N1157" s="51"/>
      <c r="O1157" s="52">
        <f>M1157+N1157</f>
        <v>0</v>
      </c>
    </row>
    <row r="1158" spans="1:15" hidden="1">
      <c r="A1158" s="50">
        <f t="shared" si="384"/>
        <v>3</v>
      </c>
      <c r="B1158" s="156"/>
      <c r="C1158" s="158" t="s">
        <v>32</v>
      </c>
      <c r="D1158" s="136"/>
      <c r="E1158" s="11">
        <f>SUBTOTAL(9,E1159:E1163)</f>
        <v>0</v>
      </c>
      <c r="F1158" s="11">
        <f>SUBTOTAL(9,F1159:F1163)</f>
        <v>0</v>
      </c>
      <c r="G1158" s="11">
        <f>SUBTOTAL(9,G1159:G1163)</f>
        <v>0</v>
      </c>
      <c r="H1158" s="11">
        <f>SUBTOTAL(9,H1159:H1163)</f>
        <v>0</v>
      </c>
      <c r="I1158" s="11">
        <f t="shared" ref="I1158:N1158" si="407">SUBTOTAL(9,I1159:I1163)</f>
        <v>0</v>
      </c>
      <c r="J1158" s="11">
        <f t="shared" si="407"/>
        <v>0</v>
      </c>
      <c r="K1158" s="11">
        <f t="shared" si="407"/>
        <v>0</v>
      </c>
      <c r="L1158" s="11">
        <f t="shared" si="407"/>
        <v>0</v>
      </c>
      <c r="M1158" s="11">
        <f t="shared" si="407"/>
        <v>0</v>
      </c>
      <c r="N1158" s="11">
        <f t="shared" si="407"/>
        <v>0</v>
      </c>
      <c r="O1158" s="11">
        <f>SUBTOTAL(9,O1159:O1163)</f>
        <v>0</v>
      </c>
    </row>
    <row r="1159" spans="1:15" hidden="1">
      <c r="A1159" s="50">
        <f t="shared" si="384"/>
        <v>3</v>
      </c>
      <c r="B1159" s="153"/>
      <c r="C1159" s="163" t="s">
        <v>70</v>
      </c>
      <c r="D1159" s="137" t="s">
        <v>71</v>
      </c>
      <c r="E1159" s="51"/>
      <c r="F1159" s="51"/>
      <c r="G1159" s="51"/>
      <c r="H1159" s="51"/>
      <c r="I1159" s="51"/>
      <c r="J1159" s="52">
        <f>H1159+I1159</f>
        <v>0</v>
      </c>
      <c r="K1159" s="51"/>
      <c r="L1159" s="51"/>
      <c r="M1159" s="52">
        <f>K1159+L1159</f>
        <v>0</v>
      </c>
      <c r="N1159" s="51"/>
      <c r="O1159" s="52">
        <f>M1159+N1159</f>
        <v>0</v>
      </c>
    </row>
    <row r="1160" spans="1:15" hidden="1">
      <c r="A1160" s="50">
        <f t="shared" si="384"/>
        <v>3</v>
      </c>
      <c r="B1160" s="153"/>
      <c r="C1160" s="163" t="s">
        <v>72</v>
      </c>
      <c r="D1160" s="137" t="s">
        <v>73</v>
      </c>
      <c r="E1160" s="51"/>
      <c r="F1160" s="51"/>
      <c r="G1160" s="51"/>
      <c r="H1160" s="51"/>
      <c r="I1160" s="51"/>
      <c r="J1160" s="52">
        <f>H1160+I1160</f>
        <v>0</v>
      </c>
      <c r="K1160" s="51"/>
      <c r="L1160" s="51"/>
      <c r="M1160" s="52">
        <f>K1160+L1160</f>
        <v>0</v>
      </c>
      <c r="N1160" s="51"/>
      <c r="O1160" s="52">
        <f>M1160+N1160</f>
        <v>0</v>
      </c>
    </row>
    <row r="1161" spans="1:15" hidden="1">
      <c r="A1161" s="50">
        <f t="shared" si="384"/>
        <v>3</v>
      </c>
      <c r="B1161" s="153"/>
      <c r="C1161" s="163" t="s">
        <v>74</v>
      </c>
      <c r="D1161" s="137" t="s">
        <v>75</v>
      </c>
      <c r="E1161" s="51"/>
      <c r="F1161" s="51"/>
      <c r="G1161" s="51"/>
      <c r="H1161" s="51"/>
      <c r="I1161" s="51"/>
      <c r="J1161" s="52">
        <f>H1161+I1161</f>
        <v>0</v>
      </c>
      <c r="K1161" s="51"/>
      <c r="L1161" s="51"/>
      <c r="M1161" s="52">
        <f>K1161+L1161</f>
        <v>0</v>
      </c>
      <c r="N1161" s="51"/>
      <c r="O1161" s="52">
        <f>M1161+N1161</f>
        <v>0</v>
      </c>
    </row>
    <row r="1162" spans="1:15" hidden="1">
      <c r="A1162" s="50">
        <f t="shared" si="384"/>
        <v>3</v>
      </c>
      <c r="B1162" s="153"/>
      <c r="C1162" s="163" t="s">
        <v>76</v>
      </c>
      <c r="D1162" s="137" t="s">
        <v>77</v>
      </c>
      <c r="E1162" s="51"/>
      <c r="F1162" s="51"/>
      <c r="G1162" s="51"/>
      <c r="H1162" s="51"/>
      <c r="I1162" s="51"/>
      <c r="J1162" s="52">
        <f>H1162+I1162</f>
        <v>0</v>
      </c>
      <c r="K1162" s="51"/>
      <c r="L1162" s="51"/>
      <c r="M1162" s="52">
        <f>K1162+L1162</f>
        <v>0</v>
      </c>
      <c r="N1162" s="51"/>
      <c r="O1162" s="52">
        <f>M1162+N1162</f>
        <v>0</v>
      </c>
    </row>
    <row r="1163" spans="1:15" hidden="1">
      <c r="A1163" s="50">
        <f t="shared" si="384"/>
        <v>3</v>
      </c>
      <c r="B1163" s="153"/>
      <c r="C1163" s="163" t="s">
        <v>12</v>
      </c>
      <c r="D1163" s="137" t="s">
        <v>28</v>
      </c>
      <c r="E1163" s="51"/>
      <c r="F1163" s="51"/>
      <c r="G1163" s="51"/>
      <c r="H1163" s="51"/>
      <c r="I1163" s="51"/>
      <c r="J1163" s="52">
        <f>H1163+I1163</f>
        <v>0</v>
      </c>
      <c r="K1163" s="51"/>
      <c r="L1163" s="51"/>
      <c r="M1163" s="52">
        <f>K1163+L1163</f>
        <v>0</v>
      </c>
      <c r="N1163" s="51"/>
      <c r="O1163" s="52">
        <f>M1163+N1163</f>
        <v>0</v>
      </c>
    </row>
    <row r="1164" spans="1:15" s="57" customFormat="1">
      <c r="A1164" s="77">
        <f>A1165</f>
        <v>2</v>
      </c>
      <c r="B1164" s="153"/>
      <c r="C1164" s="155"/>
      <c r="D1164" s="137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</row>
    <row r="1165" spans="1:15" s="57" customFormat="1">
      <c r="A1165" s="105">
        <f>MIN(A1166:A1175)</f>
        <v>2</v>
      </c>
      <c r="B1165" s="153"/>
      <c r="C1165" s="157" t="s">
        <v>36</v>
      </c>
      <c r="D1165" s="137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</row>
    <row r="1166" spans="1:15" s="57" customFormat="1">
      <c r="A1166" s="50">
        <f t="shared" ref="A1166:A1175" si="408">IF(MAX(E1166:P1166)=0,IF(MIN(E1166:P1166)=0,3,2),2)</f>
        <v>2</v>
      </c>
      <c r="B1166" s="153"/>
      <c r="C1166" s="155" t="s">
        <v>78</v>
      </c>
      <c r="D1166" s="137"/>
      <c r="E1166" s="62">
        <f>E1168+E1174</f>
        <v>4</v>
      </c>
      <c r="F1166" s="62">
        <f>F1168+F1174</f>
        <v>10</v>
      </c>
      <c r="G1166" s="62">
        <f>G1168+G1174</f>
        <v>11</v>
      </c>
      <c r="H1166" s="62">
        <f>H1168+H1174</f>
        <v>11</v>
      </c>
      <c r="I1166" s="62">
        <f t="shared" ref="I1166:N1166" si="409">I1168+I1174</f>
        <v>0</v>
      </c>
      <c r="J1166" s="62">
        <f t="shared" si="409"/>
        <v>11</v>
      </c>
      <c r="K1166" s="62">
        <f t="shared" si="409"/>
        <v>11</v>
      </c>
      <c r="L1166" s="62">
        <f t="shared" si="409"/>
        <v>0</v>
      </c>
      <c r="M1166" s="62">
        <f t="shared" si="409"/>
        <v>11</v>
      </c>
      <c r="N1166" s="62">
        <f t="shared" si="409"/>
        <v>0</v>
      </c>
      <c r="O1166" s="62">
        <f>O1168+O1174</f>
        <v>11</v>
      </c>
    </row>
    <row r="1167" spans="1:15" s="57" customFormat="1">
      <c r="A1167" s="50">
        <f t="shared" si="408"/>
        <v>2</v>
      </c>
      <c r="B1167" s="153"/>
      <c r="C1167" s="155" t="s">
        <v>79</v>
      </c>
      <c r="D1167" s="137"/>
      <c r="E1167" s="62">
        <f>E1171+E1175</f>
        <v>4</v>
      </c>
      <c r="F1167" s="62">
        <f>F1171+F1175</f>
        <v>10</v>
      </c>
      <c r="G1167" s="62">
        <f>G1171+G1175</f>
        <v>11</v>
      </c>
      <c r="H1167" s="62">
        <f>H1171+H1175</f>
        <v>11</v>
      </c>
      <c r="I1167" s="62">
        <f t="shared" ref="I1167:N1167" si="410">I1171+I1175</f>
        <v>0</v>
      </c>
      <c r="J1167" s="62">
        <f t="shared" si="410"/>
        <v>11</v>
      </c>
      <c r="K1167" s="62">
        <f t="shared" si="410"/>
        <v>11</v>
      </c>
      <c r="L1167" s="62">
        <f t="shared" si="410"/>
        <v>0</v>
      </c>
      <c r="M1167" s="62">
        <f t="shared" si="410"/>
        <v>11</v>
      </c>
      <c r="N1167" s="62">
        <f t="shared" si="410"/>
        <v>0</v>
      </c>
      <c r="O1167" s="62">
        <f>O1171+O1175</f>
        <v>11</v>
      </c>
    </row>
    <row r="1168" spans="1:15" s="57" customFormat="1">
      <c r="A1168" s="50">
        <f t="shared" si="408"/>
        <v>2</v>
      </c>
      <c r="B1168" s="153"/>
      <c r="C1168" s="155" t="s">
        <v>34</v>
      </c>
      <c r="D1168" s="137"/>
      <c r="E1168" s="62">
        <f>SUM(E1169:E1170)</f>
        <v>4</v>
      </c>
      <c r="F1168" s="62">
        <f>SUM(F1169:F1170)</f>
        <v>10</v>
      </c>
      <c r="G1168" s="62">
        <f>SUM(G1169:G1170)</f>
        <v>11</v>
      </c>
      <c r="H1168" s="62">
        <f>SUM(H1169:H1170)</f>
        <v>11</v>
      </c>
      <c r="I1168" s="62">
        <f t="shared" ref="I1168:N1168" si="411">SUM(I1169:I1170)</f>
        <v>0</v>
      </c>
      <c r="J1168" s="62">
        <f t="shared" si="411"/>
        <v>11</v>
      </c>
      <c r="K1168" s="62">
        <f t="shared" si="411"/>
        <v>11</v>
      </c>
      <c r="L1168" s="62">
        <f t="shared" si="411"/>
        <v>0</v>
      </c>
      <c r="M1168" s="62">
        <f t="shared" si="411"/>
        <v>11</v>
      </c>
      <c r="N1168" s="62">
        <f t="shared" si="411"/>
        <v>0</v>
      </c>
      <c r="O1168" s="62">
        <f>SUM(O1169:O1170)</f>
        <v>11</v>
      </c>
    </row>
    <row r="1169" spans="1:15" s="57" customFormat="1">
      <c r="A1169" s="50">
        <f t="shared" si="408"/>
        <v>2</v>
      </c>
      <c r="B1169" s="153"/>
      <c r="C1169" s="167" t="s">
        <v>80</v>
      </c>
      <c r="D1169" s="137"/>
      <c r="E1169" s="51">
        <v>4</v>
      </c>
      <c r="F1169" s="51">
        <v>10</v>
      </c>
      <c r="G1169" s="51">
        <v>11</v>
      </c>
      <c r="H1169" s="51">
        <f>G1169</f>
        <v>11</v>
      </c>
      <c r="I1169" s="51"/>
      <c r="J1169" s="52">
        <f>H1169+I1169</f>
        <v>11</v>
      </c>
      <c r="K1169" s="51">
        <f>J1169</f>
        <v>11</v>
      </c>
      <c r="L1169" s="51"/>
      <c r="M1169" s="52">
        <f>K1169+L1169</f>
        <v>11</v>
      </c>
      <c r="N1169" s="51"/>
      <c r="O1169" s="52">
        <f>M1169+N1169</f>
        <v>11</v>
      </c>
    </row>
    <row r="1170" spans="1:15" s="57" customFormat="1" hidden="1">
      <c r="A1170" s="50">
        <f t="shared" si="408"/>
        <v>3</v>
      </c>
      <c r="B1170" s="153"/>
      <c r="C1170" s="167" t="s">
        <v>81</v>
      </c>
      <c r="D1170" s="137"/>
      <c r="E1170" s="51"/>
      <c r="F1170" s="51"/>
      <c r="G1170" s="51"/>
      <c r="H1170" s="51"/>
      <c r="I1170" s="51"/>
      <c r="J1170" s="52">
        <f>H1170+I1170</f>
        <v>0</v>
      </c>
      <c r="K1170" s="51"/>
      <c r="L1170" s="51"/>
      <c r="M1170" s="52">
        <f>K1170+L1170</f>
        <v>0</v>
      </c>
      <c r="N1170" s="51"/>
      <c r="O1170" s="52">
        <f>M1170+N1170</f>
        <v>0</v>
      </c>
    </row>
    <row r="1171" spans="1:15" s="57" customFormat="1">
      <c r="A1171" s="50">
        <f t="shared" si="408"/>
        <v>2</v>
      </c>
      <c r="B1171" s="153"/>
      <c r="C1171" s="155" t="s">
        <v>35</v>
      </c>
      <c r="D1171" s="137"/>
      <c r="E1171" s="62">
        <f>SUM(E1172:E1173)</f>
        <v>4</v>
      </c>
      <c r="F1171" s="62">
        <f>SUM(F1172:F1173)</f>
        <v>10</v>
      </c>
      <c r="G1171" s="62">
        <f>SUM(G1172:G1173)</f>
        <v>11</v>
      </c>
      <c r="H1171" s="62">
        <f>SUM(H1172:H1173)</f>
        <v>11</v>
      </c>
      <c r="I1171" s="62">
        <f t="shared" ref="I1171:N1171" si="412">SUM(I1172:I1173)</f>
        <v>0</v>
      </c>
      <c r="J1171" s="62">
        <f t="shared" si="412"/>
        <v>11</v>
      </c>
      <c r="K1171" s="62">
        <f t="shared" si="412"/>
        <v>11</v>
      </c>
      <c r="L1171" s="62">
        <f t="shared" si="412"/>
        <v>0</v>
      </c>
      <c r="M1171" s="62">
        <f t="shared" si="412"/>
        <v>11</v>
      </c>
      <c r="N1171" s="62">
        <f t="shared" si="412"/>
        <v>0</v>
      </c>
      <c r="O1171" s="62">
        <f>SUM(O1172:O1173)</f>
        <v>11</v>
      </c>
    </row>
    <row r="1172" spans="1:15" s="57" customFormat="1">
      <c r="A1172" s="50">
        <f t="shared" si="408"/>
        <v>2</v>
      </c>
      <c r="B1172" s="153"/>
      <c r="C1172" s="167" t="s">
        <v>84</v>
      </c>
      <c r="D1172" s="137"/>
      <c r="E1172" s="51">
        <v>4</v>
      </c>
      <c r="F1172" s="51">
        <v>10</v>
      </c>
      <c r="G1172" s="51">
        <v>11</v>
      </c>
      <c r="H1172" s="51">
        <f>G1172</f>
        <v>11</v>
      </c>
      <c r="I1172" s="51"/>
      <c r="J1172" s="52">
        <f>H1172+I1172</f>
        <v>11</v>
      </c>
      <c r="K1172" s="51">
        <f>J1172</f>
        <v>11</v>
      </c>
      <c r="L1172" s="51"/>
      <c r="M1172" s="52">
        <f>K1172+L1172</f>
        <v>11</v>
      </c>
      <c r="N1172" s="51"/>
      <c r="O1172" s="52">
        <f>M1172+N1172</f>
        <v>11</v>
      </c>
    </row>
    <row r="1173" spans="1:15" s="57" customFormat="1" hidden="1">
      <c r="A1173" s="50">
        <f t="shared" si="408"/>
        <v>3</v>
      </c>
      <c r="B1173" s="153"/>
      <c r="C1173" s="167" t="s">
        <v>85</v>
      </c>
      <c r="D1173" s="137"/>
      <c r="E1173" s="51"/>
      <c r="F1173" s="51"/>
      <c r="G1173" s="51"/>
      <c r="H1173" s="51"/>
      <c r="I1173" s="51"/>
      <c r="J1173" s="52">
        <f>H1173+I1173</f>
        <v>0</v>
      </c>
      <c r="K1173" s="51"/>
      <c r="L1173" s="51"/>
      <c r="M1173" s="52">
        <f>K1173+L1173</f>
        <v>0</v>
      </c>
      <c r="N1173" s="51"/>
      <c r="O1173" s="52">
        <f>M1173+N1173</f>
        <v>0</v>
      </c>
    </row>
    <row r="1174" spans="1:15" s="57" customFormat="1" hidden="1">
      <c r="A1174" s="50">
        <f t="shared" si="408"/>
        <v>3</v>
      </c>
      <c r="B1174" s="153"/>
      <c r="C1174" s="168" t="s">
        <v>763</v>
      </c>
      <c r="D1174" s="137"/>
      <c r="E1174" s="51"/>
      <c r="F1174" s="51"/>
      <c r="G1174" s="51"/>
      <c r="H1174" s="51"/>
      <c r="I1174" s="51"/>
      <c r="J1174" s="52">
        <f>H1174+I1174</f>
        <v>0</v>
      </c>
      <c r="K1174" s="51"/>
      <c r="L1174" s="51"/>
      <c r="M1174" s="52">
        <f>K1174+L1174</f>
        <v>0</v>
      </c>
      <c r="N1174" s="51"/>
      <c r="O1174" s="52">
        <f>M1174+N1174</f>
        <v>0</v>
      </c>
    </row>
    <row r="1175" spans="1:15" s="57" customFormat="1" hidden="1">
      <c r="A1175" s="50">
        <f t="shared" si="408"/>
        <v>3</v>
      </c>
      <c r="B1175" s="153"/>
      <c r="C1175" s="168" t="s">
        <v>764</v>
      </c>
      <c r="D1175" s="137"/>
      <c r="E1175" s="51"/>
      <c r="F1175" s="51"/>
      <c r="G1175" s="51"/>
      <c r="H1175" s="51"/>
      <c r="I1175" s="51"/>
      <c r="J1175" s="52">
        <f>H1175+I1175</f>
        <v>0</v>
      </c>
      <c r="K1175" s="51"/>
      <c r="L1175" s="51"/>
      <c r="M1175" s="52">
        <f>K1175+L1175</f>
        <v>0</v>
      </c>
      <c r="N1175" s="51"/>
      <c r="O1175" s="52">
        <f>M1175+N1175</f>
        <v>0</v>
      </c>
    </row>
    <row r="1176" spans="1:15" s="57" customFormat="1" hidden="1">
      <c r="A1176" s="77">
        <f>A1177</f>
        <v>3</v>
      </c>
      <c r="B1176" s="172"/>
      <c r="C1176" s="156"/>
      <c r="D1176" s="140"/>
      <c r="E1176" s="76"/>
      <c r="F1176" s="76"/>
      <c r="G1176" s="76"/>
      <c r="H1176" s="76"/>
      <c r="I1176" s="76"/>
      <c r="J1176" s="76"/>
      <c r="K1176" s="76"/>
      <c r="L1176" s="76"/>
      <c r="M1176" s="76"/>
      <c r="N1176" s="76"/>
      <c r="O1176" s="76"/>
    </row>
    <row r="1177" spans="1:15" s="57" customFormat="1" hidden="1">
      <c r="A1177" s="105">
        <f>MIN(A1178:A1239)</f>
        <v>3</v>
      </c>
      <c r="B1177" s="172"/>
      <c r="C1177" s="174" t="s">
        <v>61</v>
      </c>
      <c r="D1177" s="140"/>
      <c r="E1177" s="76"/>
      <c r="F1177" s="76"/>
      <c r="G1177" s="76"/>
      <c r="H1177" s="76"/>
      <c r="I1177" s="76"/>
      <c r="J1177" s="76"/>
      <c r="K1177" s="76"/>
      <c r="L1177" s="76"/>
      <c r="M1177" s="76"/>
      <c r="N1177" s="76"/>
      <c r="O1177" s="76"/>
    </row>
    <row r="1178" spans="1:15" s="57" customFormat="1" hidden="1">
      <c r="A1178" s="50">
        <f t="shared" ref="A1178:A1231" si="413">IF(MAX(E1178:P1178)=0,IF(MIN(E1178:P1178)=0,3,2),2)</f>
        <v>3</v>
      </c>
      <c r="B1178" s="145"/>
      <c r="C1178" s="146" t="s">
        <v>25</v>
      </c>
      <c r="D1178" s="56"/>
      <c r="E1178" s="11">
        <f>SUBTOTAL(9,E1179:E1231)</f>
        <v>0</v>
      </c>
      <c r="F1178" s="11">
        <f>SUBTOTAL(9,F1179:F1231)</f>
        <v>0</v>
      </c>
      <c r="G1178" s="11">
        <f>SUBTOTAL(9,G1179:G1231)</f>
        <v>0</v>
      </c>
      <c r="H1178" s="11">
        <f>SUBTOTAL(9,H1179:H1231)</f>
        <v>0</v>
      </c>
      <c r="I1178" s="11">
        <f t="shared" ref="I1178:N1178" si="414">SUBTOTAL(9,I1179:I1231)</f>
        <v>0</v>
      </c>
      <c r="J1178" s="11">
        <f t="shared" si="414"/>
        <v>0</v>
      </c>
      <c r="K1178" s="11">
        <f t="shared" si="414"/>
        <v>0</v>
      </c>
      <c r="L1178" s="11">
        <f t="shared" si="414"/>
        <v>0</v>
      </c>
      <c r="M1178" s="11">
        <f t="shared" si="414"/>
        <v>0</v>
      </c>
      <c r="N1178" s="11">
        <f t="shared" si="414"/>
        <v>0</v>
      </c>
      <c r="O1178" s="11">
        <f>SUBTOTAL(9,O1179:O1231)</f>
        <v>0</v>
      </c>
    </row>
    <row r="1179" spans="1:15" s="57" customFormat="1" hidden="1">
      <c r="A1179" s="50">
        <f t="shared" si="413"/>
        <v>3</v>
      </c>
      <c r="B1179" s="145" t="s">
        <v>14</v>
      </c>
      <c r="C1179" s="146" t="s">
        <v>125</v>
      </c>
      <c r="D1179" s="56"/>
      <c r="E1179" s="11">
        <f>SUBTOTAL(9,E1180:E1201)</f>
        <v>0</v>
      </c>
      <c r="F1179" s="11">
        <f>SUBTOTAL(9,F1180:F1201)</f>
        <v>0</v>
      </c>
      <c r="G1179" s="11">
        <f>SUBTOTAL(9,G1180:G1201)</f>
        <v>0</v>
      </c>
      <c r="H1179" s="11">
        <f>SUBTOTAL(9,H1180:H1201)</f>
        <v>0</v>
      </c>
      <c r="I1179" s="11">
        <f t="shared" ref="I1179:N1179" si="415">SUBTOTAL(9,I1180:I1201)</f>
        <v>0</v>
      </c>
      <c r="J1179" s="11">
        <f t="shared" si="415"/>
        <v>0</v>
      </c>
      <c r="K1179" s="11">
        <f t="shared" si="415"/>
        <v>0</v>
      </c>
      <c r="L1179" s="11">
        <f t="shared" si="415"/>
        <v>0</v>
      </c>
      <c r="M1179" s="11">
        <f t="shared" si="415"/>
        <v>0</v>
      </c>
      <c r="N1179" s="11">
        <f t="shared" si="415"/>
        <v>0</v>
      </c>
      <c r="O1179" s="11">
        <f>SUBTOTAL(9,O1180:O1201)</f>
        <v>0</v>
      </c>
    </row>
    <row r="1180" spans="1:15" s="57" customFormat="1" hidden="1">
      <c r="A1180" s="50">
        <f t="shared" si="413"/>
        <v>3</v>
      </c>
      <c r="B1180" s="147"/>
      <c r="C1180" s="146" t="s">
        <v>126</v>
      </c>
      <c r="D1180" s="56"/>
      <c r="E1180" s="11">
        <f>SUBTOTAL(9,E1181:E1190)</f>
        <v>0</v>
      </c>
      <c r="F1180" s="11">
        <f>SUBTOTAL(9,F1181:F1190)</f>
        <v>0</v>
      </c>
      <c r="G1180" s="11">
        <f>SUBTOTAL(9,G1181:G1190)</f>
        <v>0</v>
      </c>
      <c r="H1180" s="11">
        <f>SUBTOTAL(9,H1181:H1190)</f>
        <v>0</v>
      </c>
      <c r="I1180" s="11">
        <f t="shared" ref="I1180:N1180" si="416">SUBTOTAL(9,I1181:I1190)</f>
        <v>0</v>
      </c>
      <c r="J1180" s="11">
        <f t="shared" si="416"/>
        <v>0</v>
      </c>
      <c r="K1180" s="11">
        <f t="shared" si="416"/>
        <v>0</v>
      </c>
      <c r="L1180" s="11">
        <f t="shared" si="416"/>
        <v>0</v>
      </c>
      <c r="M1180" s="11">
        <f t="shared" si="416"/>
        <v>0</v>
      </c>
      <c r="N1180" s="11">
        <f t="shared" si="416"/>
        <v>0</v>
      </c>
      <c r="O1180" s="11">
        <f>SUBTOTAL(9,O1181:O1190)</f>
        <v>0</v>
      </c>
    </row>
    <row r="1181" spans="1:15" s="57" customFormat="1" ht="25.5" hidden="1">
      <c r="A1181" s="50">
        <f t="shared" si="413"/>
        <v>3</v>
      </c>
      <c r="B1181" s="148"/>
      <c r="C1181" s="149" t="s">
        <v>127</v>
      </c>
      <c r="D1181" s="58" t="s">
        <v>2</v>
      </c>
      <c r="E1181" s="11">
        <f>SUBTOTAL(9,E1182:E1183)</f>
        <v>0</v>
      </c>
      <c r="F1181" s="11">
        <f>SUBTOTAL(9,F1182:F1183)</f>
        <v>0</v>
      </c>
      <c r="G1181" s="11">
        <f>SUBTOTAL(9,G1182:G1183)</f>
        <v>0</v>
      </c>
      <c r="H1181" s="11">
        <f>SUBTOTAL(9,H1182:H1183)</f>
        <v>0</v>
      </c>
      <c r="I1181" s="11">
        <f t="shared" ref="I1181:N1181" si="417">SUBTOTAL(9,I1182:I1183)</f>
        <v>0</v>
      </c>
      <c r="J1181" s="11">
        <f t="shared" si="417"/>
        <v>0</v>
      </c>
      <c r="K1181" s="11">
        <f t="shared" si="417"/>
        <v>0</v>
      </c>
      <c r="L1181" s="11">
        <f t="shared" si="417"/>
        <v>0</v>
      </c>
      <c r="M1181" s="11">
        <f t="shared" si="417"/>
        <v>0</v>
      </c>
      <c r="N1181" s="11">
        <f t="shared" si="417"/>
        <v>0</v>
      </c>
      <c r="O1181" s="11">
        <f>SUBTOTAL(9,O1182:O1183)</f>
        <v>0</v>
      </c>
    </row>
    <row r="1182" spans="1:15" s="57" customFormat="1" ht="25.5" hidden="1">
      <c r="A1182" s="50">
        <f t="shared" si="413"/>
        <v>3</v>
      </c>
      <c r="B1182" s="148"/>
      <c r="C1182" s="149" t="s">
        <v>303</v>
      </c>
      <c r="D1182" s="58" t="s">
        <v>302</v>
      </c>
      <c r="E1182" s="51"/>
      <c r="F1182" s="51"/>
      <c r="G1182" s="51"/>
      <c r="H1182" s="51"/>
      <c r="I1182" s="51"/>
      <c r="J1182" s="52">
        <f>H1182+I1182</f>
        <v>0</v>
      </c>
      <c r="K1182" s="51"/>
      <c r="L1182" s="51"/>
      <c r="M1182" s="52">
        <f>K1182+L1182</f>
        <v>0</v>
      </c>
      <c r="N1182" s="51"/>
      <c r="O1182" s="52">
        <f>M1182+N1182</f>
        <v>0</v>
      </c>
    </row>
    <row r="1183" spans="1:15" s="57" customFormat="1" ht="25.5" hidden="1">
      <c r="A1183" s="50">
        <f t="shared" si="413"/>
        <v>3</v>
      </c>
      <c r="B1183" s="148"/>
      <c r="C1183" s="149" t="s">
        <v>305</v>
      </c>
      <c r="D1183" s="58" t="s">
        <v>304</v>
      </c>
      <c r="E1183" s="51"/>
      <c r="F1183" s="51"/>
      <c r="G1183" s="51"/>
      <c r="H1183" s="51"/>
      <c r="I1183" s="51"/>
      <c r="J1183" s="52">
        <f>H1183+I1183</f>
        <v>0</v>
      </c>
      <c r="K1183" s="51"/>
      <c r="L1183" s="51"/>
      <c r="M1183" s="52">
        <f>K1183+L1183</f>
        <v>0</v>
      </c>
      <c r="N1183" s="51"/>
      <c r="O1183" s="52">
        <f>M1183+N1183</f>
        <v>0</v>
      </c>
    </row>
    <row r="1184" spans="1:15" s="57" customFormat="1" hidden="1">
      <c r="A1184" s="50">
        <f t="shared" si="413"/>
        <v>3</v>
      </c>
      <c r="B1184" s="150"/>
      <c r="C1184" s="151" t="s">
        <v>128</v>
      </c>
      <c r="D1184" s="59" t="s">
        <v>3</v>
      </c>
      <c r="E1184" s="51"/>
      <c r="F1184" s="51"/>
      <c r="G1184" s="51"/>
      <c r="H1184" s="51"/>
      <c r="I1184" s="51"/>
      <c r="J1184" s="52">
        <f>H1184+I1184</f>
        <v>0</v>
      </c>
      <c r="K1184" s="51"/>
      <c r="L1184" s="51"/>
      <c r="M1184" s="52">
        <f>K1184+L1184</f>
        <v>0</v>
      </c>
      <c r="N1184" s="51"/>
      <c r="O1184" s="52">
        <f>M1184+N1184</f>
        <v>0</v>
      </c>
    </row>
    <row r="1185" spans="1:15" s="57" customFormat="1" hidden="1">
      <c r="A1185" s="50">
        <f t="shared" si="413"/>
        <v>3</v>
      </c>
      <c r="B1185" s="150"/>
      <c r="C1185" s="152" t="s">
        <v>445</v>
      </c>
      <c r="D1185" s="117" t="s">
        <v>446</v>
      </c>
      <c r="E1185" s="11">
        <f>SUBTOTAL(9,E1186:E1189)</f>
        <v>0</v>
      </c>
      <c r="F1185" s="11">
        <f>SUBTOTAL(9,F1186:F1189)</f>
        <v>0</v>
      </c>
      <c r="G1185" s="11">
        <f>SUBTOTAL(9,G1186:G1189)</f>
        <v>0</v>
      </c>
      <c r="H1185" s="11">
        <f>SUBTOTAL(9,H1186:H1189)</f>
        <v>0</v>
      </c>
      <c r="I1185" s="11">
        <f t="shared" ref="I1185:N1185" si="418">SUBTOTAL(9,I1186:I1189)</f>
        <v>0</v>
      </c>
      <c r="J1185" s="11">
        <f t="shared" si="418"/>
        <v>0</v>
      </c>
      <c r="K1185" s="11">
        <f t="shared" si="418"/>
        <v>0</v>
      </c>
      <c r="L1185" s="11">
        <f t="shared" si="418"/>
        <v>0</v>
      </c>
      <c r="M1185" s="11">
        <f t="shared" si="418"/>
        <v>0</v>
      </c>
      <c r="N1185" s="11">
        <f t="shared" si="418"/>
        <v>0</v>
      </c>
      <c r="O1185" s="11">
        <f>SUBTOTAL(9,O1186:O1189)</f>
        <v>0</v>
      </c>
    </row>
    <row r="1186" spans="1:15" s="57" customFormat="1" ht="25.5" hidden="1">
      <c r="A1186" s="50">
        <f t="shared" si="413"/>
        <v>3</v>
      </c>
      <c r="B1186" s="150"/>
      <c r="C1186" s="149" t="s">
        <v>129</v>
      </c>
      <c r="D1186" s="60" t="s">
        <v>37</v>
      </c>
      <c r="E1186" s="51"/>
      <c r="F1186" s="51"/>
      <c r="G1186" s="51"/>
      <c r="H1186" s="51"/>
      <c r="I1186" s="51"/>
      <c r="J1186" s="52">
        <f>H1186+I1186</f>
        <v>0</v>
      </c>
      <c r="K1186" s="51"/>
      <c r="L1186" s="51"/>
      <c r="M1186" s="52">
        <f>K1186+L1186</f>
        <v>0</v>
      </c>
      <c r="N1186" s="51"/>
      <c r="O1186" s="52">
        <f>M1186+N1186</f>
        <v>0</v>
      </c>
    </row>
    <row r="1187" spans="1:15" s="57" customFormat="1" hidden="1">
      <c r="A1187" s="50">
        <f t="shared" si="413"/>
        <v>3</v>
      </c>
      <c r="B1187" s="150"/>
      <c r="C1187" s="149" t="s">
        <v>131</v>
      </c>
      <c r="D1187" s="60" t="s">
        <v>39</v>
      </c>
      <c r="E1187" s="51"/>
      <c r="F1187" s="51"/>
      <c r="G1187" s="51"/>
      <c r="H1187" s="51"/>
      <c r="I1187" s="51"/>
      <c r="J1187" s="52">
        <f>H1187+I1187</f>
        <v>0</v>
      </c>
      <c r="K1187" s="51"/>
      <c r="L1187" s="51"/>
      <c r="M1187" s="52">
        <f>K1187+L1187</f>
        <v>0</v>
      </c>
      <c r="N1187" s="51"/>
      <c r="O1187" s="52">
        <f>M1187+N1187</f>
        <v>0</v>
      </c>
    </row>
    <row r="1188" spans="1:15" s="57" customFormat="1" hidden="1">
      <c r="A1188" s="50">
        <f t="shared" si="413"/>
        <v>3</v>
      </c>
      <c r="B1188" s="150"/>
      <c r="C1188" s="149" t="s">
        <v>132</v>
      </c>
      <c r="D1188" s="60" t="s">
        <v>40</v>
      </c>
      <c r="E1188" s="51"/>
      <c r="F1188" s="51"/>
      <c r="G1188" s="51"/>
      <c r="H1188" s="51"/>
      <c r="I1188" s="51"/>
      <c r="J1188" s="52">
        <f>H1188+I1188</f>
        <v>0</v>
      </c>
      <c r="K1188" s="51"/>
      <c r="L1188" s="51"/>
      <c r="M1188" s="52">
        <f>K1188+L1188</f>
        <v>0</v>
      </c>
      <c r="N1188" s="51"/>
      <c r="O1188" s="52">
        <f>M1188+N1188</f>
        <v>0</v>
      </c>
    </row>
    <row r="1189" spans="1:15" s="57" customFormat="1" ht="25.5" hidden="1">
      <c r="A1189" s="50">
        <f t="shared" si="413"/>
        <v>3</v>
      </c>
      <c r="B1189" s="150"/>
      <c r="C1189" s="149" t="s">
        <v>133</v>
      </c>
      <c r="D1189" s="60" t="s">
        <v>41</v>
      </c>
      <c r="E1189" s="51"/>
      <c r="F1189" s="51"/>
      <c r="G1189" s="51"/>
      <c r="H1189" s="51"/>
      <c r="I1189" s="51"/>
      <c r="J1189" s="52">
        <f>H1189+I1189</f>
        <v>0</v>
      </c>
      <c r="K1189" s="51"/>
      <c r="L1189" s="51"/>
      <c r="M1189" s="52">
        <f>K1189+L1189</f>
        <v>0</v>
      </c>
      <c r="N1189" s="51"/>
      <c r="O1189" s="52">
        <f>M1189+N1189</f>
        <v>0</v>
      </c>
    </row>
    <row r="1190" spans="1:15" s="57" customFormat="1" hidden="1">
      <c r="A1190" s="50">
        <f t="shared" si="413"/>
        <v>3</v>
      </c>
      <c r="B1190" s="150"/>
      <c r="C1190" s="149" t="s">
        <v>447</v>
      </c>
      <c r="D1190" s="60" t="s">
        <v>4</v>
      </c>
      <c r="E1190" s="51"/>
      <c r="F1190" s="51"/>
      <c r="G1190" s="51"/>
      <c r="H1190" s="51"/>
      <c r="I1190" s="51"/>
      <c r="J1190" s="52">
        <f>H1190+I1190</f>
        <v>0</v>
      </c>
      <c r="K1190" s="51"/>
      <c r="L1190" s="51"/>
      <c r="M1190" s="52">
        <f>K1190+L1190</f>
        <v>0</v>
      </c>
      <c r="N1190" s="51"/>
      <c r="O1190" s="52">
        <f>M1190+N1190</f>
        <v>0</v>
      </c>
    </row>
    <row r="1191" spans="1:15" s="57" customFormat="1" hidden="1">
      <c r="A1191" s="50">
        <f t="shared" si="413"/>
        <v>3</v>
      </c>
      <c r="B1191" s="147"/>
      <c r="C1191" s="146" t="s">
        <v>134</v>
      </c>
      <c r="D1191" s="56"/>
      <c r="E1191" s="11">
        <f>SUBTOTAL(9,E1192:E1195)</f>
        <v>0</v>
      </c>
      <c r="F1191" s="11">
        <f>SUBTOTAL(9,F1192:F1195)</f>
        <v>0</v>
      </c>
      <c r="G1191" s="11">
        <f>SUBTOTAL(9,G1192:G1195)</f>
        <v>0</v>
      </c>
      <c r="H1191" s="11">
        <f>SUBTOTAL(9,H1192:H1195)</f>
        <v>0</v>
      </c>
      <c r="I1191" s="11">
        <f t="shared" ref="I1191:N1191" si="419">SUBTOTAL(9,I1192:I1195)</f>
        <v>0</v>
      </c>
      <c r="J1191" s="11">
        <f t="shared" si="419"/>
        <v>0</v>
      </c>
      <c r="K1191" s="11">
        <f t="shared" si="419"/>
        <v>0</v>
      </c>
      <c r="L1191" s="11">
        <f t="shared" si="419"/>
        <v>0</v>
      </c>
      <c r="M1191" s="11">
        <f t="shared" si="419"/>
        <v>0</v>
      </c>
      <c r="N1191" s="11">
        <f t="shared" si="419"/>
        <v>0</v>
      </c>
      <c r="O1191" s="11">
        <f>SUBTOTAL(9,O1192:O1195)</f>
        <v>0</v>
      </c>
    </row>
    <row r="1192" spans="1:15" s="57" customFormat="1" hidden="1">
      <c r="A1192" s="50">
        <f t="shared" si="413"/>
        <v>3</v>
      </c>
      <c r="B1192" s="150"/>
      <c r="C1192" s="151" t="s">
        <v>135</v>
      </c>
      <c r="D1192" s="59" t="s">
        <v>5</v>
      </c>
      <c r="E1192" s="51"/>
      <c r="F1192" s="51"/>
      <c r="G1192" s="51"/>
      <c r="H1192" s="51"/>
      <c r="I1192" s="51"/>
      <c r="J1192" s="52">
        <f>H1192+I1192</f>
        <v>0</v>
      </c>
      <c r="K1192" s="51"/>
      <c r="L1192" s="51"/>
      <c r="M1192" s="52">
        <f>K1192+L1192</f>
        <v>0</v>
      </c>
      <c r="N1192" s="51"/>
      <c r="O1192" s="52">
        <f>M1192+N1192</f>
        <v>0</v>
      </c>
    </row>
    <row r="1193" spans="1:15" s="57" customFormat="1" hidden="1">
      <c r="A1193" s="50">
        <f t="shared" si="413"/>
        <v>3</v>
      </c>
      <c r="B1193" s="150"/>
      <c r="C1193" s="154" t="s">
        <v>448</v>
      </c>
      <c r="D1193" s="118" t="s">
        <v>173</v>
      </c>
      <c r="E1193" s="51"/>
      <c r="F1193" s="51"/>
      <c r="G1193" s="51"/>
      <c r="H1193" s="51"/>
      <c r="I1193" s="51"/>
      <c r="J1193" s="52">
        <f>H1193+I1193</f>
        <v>0</v>
      </c>
      <c r="K1193" s="51"/>
      <c r="L1193" s="51"/>
      <c r="M1193" s="52">
        <f>K1193+L1193</f>
        <v>0</v>
      </c>
      <c r="N1193" s="51"/>
      <c r="O1193" s="52">
        <f>M1193+N1193</f>
        <v>0</v>
      </c>
    </row>
    <row r="1194" spans="1:15" s="57" customFormat="1" hidden="1">
      <c r="A1194" s="50">
        <f t="shared" si="413"/>
        <v>3</v>
      </c>
      <c r="B1194" s="153"/>
      <c r="C1194" s="155" t="s">
        <v>557</v>
      </c>
      <c r="D1194" s="137" t="s">
        <v>8</v>
      </c>
      <c r="E1194" s="51"/>
      <c r="F1194" s="51"/>
      <c r="G1194" s="51"/>
      <c r="H1194" s="51"/>
      <c r="I1194" s="51"/>
      <c r="J1194" s="52">
        <f>H1194+I1194</f>
        <v>0</v>
      </c>
      <c r="K1194" s="51"/>
      <c r="L1194" s="51"/>
      <c r="M1194" s="52">
        <f>K1194+L1194</f>
        <v>0</v>
      </c>
      <c r="N1194" s="51"/>
      <c r="O1194" s="52">
        <f>M1194+N1194</f>
        <v>0</v>
      </c>
    </row>
    <row r="1195" spans="1:15" s="57" customFormat="1" ht="25.5" hidden="1">
      <c r="A1195" s="50">
        <f t="shared" si="413"/>
        <v>3</v>
      </c>
      <c r="B1195" s="153"/>
      <c r="C1195" s="155" t="s">
        <v>139</v>
      </c>
      <c r="D1195" s="136" t="s">
        <v>10</v>
      </c>
      <c r="E1195" s="51"/>
      <c r="F1195" s="51"/>
      <c r="G1195" s="51"/>
      <c r="H1195" s="51"/>
      <c r="I1195" s="51"/>
      <c r="J1195" s="52">
        <f>H1195+I1195</f>
        <v>0</v>
      </c>
      <c r="K1195" s="51"/>
      <c r="L1195" s="51"/>
      <c r="M1195" s="52">
        <f>K1195+L1195</f>
        <v>0</v>
      </c>
      <c r="N1195" s="51"/>
      <c r="O1195" s="52">
        <f>M1195+N1195</f>
        <v>0</v>
      </c>
    </row>
    <row r="1196" spans="1:15" s="57" customFormat="1" hidden="1">
      <c r="A1196" s="50">
        <f t="shared" si="413"/>
        <v>3</v>
      </c>
      <c r="B1196" s="156"/>
      <c r="C1196" s="157" t="s">
        <v>140</v>
      </c>
      <c r="D1196" s="136"/>
      <c r="E1196" s="11">
        <f>SUBTOTAL(9,E1197:E1201)</f>
        <v>0</v>
      </c>
      <c r="F1196" s="11">
        <f>SUBTOTAL(9,F1197:F1201)</f>
        <v>0</v>
      </c>
      <c r="G1196" s="11">
        <f>SUBTOTAL(9,G1197:G1201)</f>
        <v>0</v>
      </c>
      <c r="H1196" s="11">
        <f>SUBTOTAL(9,H1197:H1201)</f>
        <v>0</v>
      </c>
      <c r="I1196" s="11">
        <f t="shared" ref="I1196:N1196" si="420">SUBTOTAL(9,I1197:I1201)</f>
        <v>0</v>
      </c>
      <c r="J1196" s="11">
        <f t="shared" si="420"/>
        <v>0</v>
      </c>
      <c r="K1196" s="11">
        <f t="shared" si="420"/>
        <v>0</v>
      </c>
      <c r="L1196" s="11">
        <f t="shared" si="420"/>
        <v>0</v>
      </c>
      <c r="M1196" s="11">
        <f t="shared" si="420"/>
        <v>0</v>
      </c>
      <c r="N1196" s="11">
        <f t="shared" si="420"/>
        <v>0</v>
      </c>
      <c r="O1196" s="11">
        <f>SUBTOTAL(9,O1197:O1201)</f>
        <v>0</v>
      </c>
    </row>
    <row r="1197" spans="1:15" hidden="1">
      <c r="A1197" s="50">
        <f t="shared" si="413"/>
        <v>3</v>
      </c>
      <c r="B1197" s="153"/>
      <c r="C1197" s="155" t="s">
        <v>141</v>
      </c>
      <c r="D1197" s="137" t="s">
        <v>71</v>
      </c>
      <c r="E1197" s="51"/>
      <c r="F1197" s="51"/>
      <c r="G1197" s="51"/>
      <c r="H1197" s="51"/>
      <c r="I1197" s="51"/>
      <c r="J1197" s="52">
        <f>H1197+I1197</f>
        <v>0</v>
      </c>
      <c r="K1197" s="51"/>
      <c r="L1197" s="51"/>
      <c r="M1197" s="52">
        <f>K1197+L1197</f>
        <v>0</v>
      </c>
      <c r="N1197" s="51"/>
      <c r="O1197" s="52">
        <f>M1197+N1197</f>
        <v>0</v>
      </c>
    </row>
    <row r="1198" spans="1:15" hidden="1">
      <c r="A1198" s="50">
        <f t="shared" si="413"/>
        <v>3</v>
      </c>
      <c r="B1198" s="153"/>
      <c r="C1198" s="155" t="s">
        <v>142</v>
      </c>
      <c r="D1198" s="137" t="s">
        <v>73</v>
      </c>
      <c r="E1198" s="51"/>
      <c r="F1198" s="51"/>
      <c r="G1198" s="51"/>
      <c r="H1198" s="51"/>
      <c r="I1198" s="51"/>
      <c r="J1198" s="52">
        <f>H1198+I1198</f>
        <v>0</v>
      </c>
      <c r="K1198" s="51"/>
      <c r="L1198" s="51"/>
      <c r="M1198" s="52">
        <f>K1198+L1198</f>
        <v>0</v>
      </c>
      <c r="N1198" s="51"/>
      <c r="O1198" s="52">
        <f>M1198+N1198</f>
        <v>0</v>
      </c>
    </row>
    <row r="1199" spans="1:15" hidden="1">
      <c r="A1199" s="50">
        <f t="shared" si="413"/>
        <v>3</v>
      </c>
      <c r="B1199" s="153"/>
      <c r="C1199" s="155" t="s">
        <v>143</v>
      </c>
      <c r="D1199" s="137" t="s">
        <v>75</v>
      </c>
      <c r="E1199" s="51"/>
      <c r="F1199" s="51"/>
      <c r="G1199" s="51"/>
      <c r="H1199" s="51"/>
      <c r="I1199" s="51"/>
      <c r="J1199" s="52">
        <f>H1199+I1199</f>
        <v>0</v>
      </c>
      <c r="K1199" s="51"/>
      <c r="L1199" s="51"/>
      <c r="M1199" s="52">
        <f>K1199+L1199</f>
        <v>0</v>
      </c>
      <c r="N1199" s="51"/>
      <c r="O1199" s="52">
        <f>M1199+N1199</f>
        <v>0</v>
      </c>
    </row>
    <row r="1200" spans="1:15" hidden="1">
      <c r="A1200" s="50">
        <f t="shared" si="413"/>
        <v>3</v>
      </c>
      <c r="B1200" s="153"/>
      <c r="C1200" s="155" t="s">
        <v>144</v>
      </c>
      <c r="D1200" s="137" t="s">
        <v>77</v>
      </c>
      <c r="E1200" s="51"/>
      <c r="F1200" s="51"/>
      <c r="G1200" s="51"/>
      <c r="H1200" s="51"/>
      <c r="I1200" s="51"/>
      <c r="J1200" s="52">
        <f>H1200+I1200</f>
        <v>0</v>
      </c>
      <c r="K1200" s="51"/>
      <c r="L1200" s="51"/>
      <c r="M1200" s="52">
        <f>K1200+L1200</f>
        <v>0</v>
      </c>
      <c r="N1200" s="51"/>
      <c r="O1200" s="52">
        <f>M1200+N1200</f>
        <v>0</v>
      </c>
    </row>
    <row r="1201" spans="1:15" hidden="1">
      <c r="A1201" s="50">
        <f t="shared" si="413"/>
        <v>3</v>
      </c>
      <c r="B1201" s="153"/>
      <c r="C1201" s="155" t="s">
        <v>145</v>
      </c>
      <c r="D1201" s="137" t="s">
        <v>28</v>
      </c>
      <c r="E1201" s="51"/>
      <c r="F1201" s="51"/>
      <c r="G1201" s="51"/>
      <c r="H1201" s="51"/>
      <c r="I1201" s="51"/>
      <c r="J1201" s="52">
        <f>H1201+I1201</f>
        <v>0</v>
      </c>
      <c r="K1201" s="51"/>
      <c r="L1201" s="51"/>
      <c r="M1201" s="52">
        <f>K1201+L1201</f>
        <v>0</v>
      </c>
      <c r="N1201" s="51"/>
      <c r="O1201" s="52">
        <f>M1201+N1201</f>
        <v>0</v>
      </c>
    </row>
    <row r="1202" spans="1:15" hidden="1">
      <c r="A1202" s="50">
        <f t="shared" si="413"/>
        <v>3</v>
      </c>
      <c r="B1202" s="145" t="s">
        <v>146</v>
      </c>
      <c r="C1202" s="157" t="s">
        <v>147</v>
      </c>
      <c r="D1202" s="56"/>
      <c r="E1202" s="11">
        <f>SUBTOTAL(9,E1203:E1231)</f>
        <v>0</v>
      </c>
      <c r="F1202" s="11">
        <f>SUBTOTAL(9,F1203:F1231)</f>
        <v>0</v>
      </c>
      <c r="G1202" s="11">
        <f>SUBTOTAL(9,G1203:G1231)</f>
        <v>0</v>
      </c>
      <c r="H1202" s="11">
        <f>SUBTOTAL(9,H1203:H1231)</f>
        <v>0</v>
      </c>
      <c r="I1202" s="11">
        <f t="shared" ref="I1202:N1202" si="421">SUBTOTAL(9,I1203:I1231)</f>
        <v>0</v>
      </c>
      <c r="J1202" s="11">
        <f t="shared" si="421"/>
        <v>0</v>
      </c>
      <c r="K1202" s="11">
        <f t="shared" si="421"/>
        <v>0</v>
      </c>
      <c r="L1202" s="11">
        <f t="shared" si="421"/>
        <v>0</v>
      </c>
      <c r="M1202" s="11">
        <f t="shared" si="421"/>
        <v>0</v>
      </c>
      <c r="N1202" s="11">
        <f t="shared" si="421"/>
        <v>0</v>
      </c>
      <c r="O1202" s="11">
        <f>SUBTOTAL(9,O1203:O1231)</f>
        <v>0</v>
      </c>
    </row>
    <row r="1203" spans="1:15" hidden="1">
      <c r="A1203" s="50">
        <f t="shared" si="413"/>
        <v>3</v>
      </c>
      <c r="B1203" s="156"/>
      <c r="C1203" s="158" t="s">
        <v>26</v>
      </c>
      <c r="D1203" s="56"/>
      <c r="E1203" s="11">
        <f>SUBTOTAL(9,E1204:E1222)</f>
        <v>0</v>
      </c>
      <c r="F1203" s="11">
        <f t="shared" ref="F1203:O1203" si="422">SUBTOTAL(9,F1204:F1222)</f>
        <v>0</v>
      </c>
      <c r="G1203" s="11">
        <f t="shared" si="422"/>
        <v>0</v>
      </c>
      <c r="H1203" s="11">
        <f t="shared" si="422"/>
        <v>0</v>
      </c>
      <c r="I1203" s="11">
        <f t="shared" si="422"/>
        <v>0</v>
      </c>
      <c r="J1203" s="11">
        <f t="shared" si="422"/>
        <v>0</v>
      </c>
      <c r="K1203" s="11">
        <f t="shared" si="422"/>
        <v>0</v>
      </c>
      <c r="L1203" s="11">
        <f t="shared" si="422"/>
        <v>0</v>
      </c>
      <c r="M1203" s="11">
        <f t="shared" si="422"/>
        <v>0</v>
      </c>
      <c r="N1203" s="11">
        <f t="shared" si="422"/>
        <v>0</v>
      </c>
      <c r="O1203" s="11">
        <f t="shared" si="422"/>
        <v>0</v>
      </c>
    </row>
    <row r="1204" spans="1:15" hidden="1">
      <c r="A1204" s="50">
        <f t="shared" si="413"/>
        <v>3</v>
      </c>
      <c r="B1204" s="150"/>
      <c r="C1204" s="161" t="s">
        <v>770</v>
      </c>
      <c r="D1204" s="56"/>
      <c r="E1204" s="11">
        <f>SUBTOTAL(9,E1205:E1214)</f>
        <v>0</v>
      </c>
      <c r="F1204" s="11">
        <f t="shared" ref="F1204:O1204" si="423">SUBTOTAL(9,F1205:F1214)</f>
        <v>0</v>
      </c>
      <c r="G1204" s="11">
        <f t="shared" si="423"/>
        <v>0</v>
      </c>
      <c r="H1204" s="11">
        <f t="shared" si="423"/>
        <v>0</v>
      </c>
      <c r="I1204" s="11">
        <f t="shared" si="423"/>
        <v>0</v>
      </c>
      <c r="J1204" s="11">
        <f t="shared" si="423"/>
        <v>0</v>
      </c>
      <c r="K1204" s="11">
        <f t="shared" si="423"/>
        <v>0</v>
      </c>
      <c r="L1204" s="11">
        <f t="shared" si="423"/>
        <v>0</v>
      </c>
      <c r="M1204" s="11">
        <f t="shared" si="423"/>
        <v>0</v>
      </c>
      <c r="N1204" s="11">
        <f t="shared" si="423"/>
        <v>0</v>
      </c>
      <c r="O1204" s="11">
        <f t="shared" si="423"/>
        <v>0</v>
      </c>
    </row>
    <row r="1205" spans="1:15" ht="25.5" hidden="1">
      <c r="A1205" s="50">
        <f t="shared" si="413"/>
        <v>3</v>
      </c>
      <c r="B1205" s="150"/>
      <c r="C1205" s="160" t="s">
        <v>771</v>
      </c>
      <c r="D1205" s="58" t="s">
        <v>2</v>
      </c>
      <c r="E1205" s="11">
        <f>SUBTOTAL(9,E1206:E1207)</f>
        <v>0</v>
      </c>
      <c r="F1205" s="11">
        <f t="shared" ref="F1205:O1205" si="424">SUBTOTAL(9,F1206:F1207)</f>
        <v>0</v>
      </c>
      <c r="G1205" s="11">
        <f t="shared" si="424"/>
        <v>0</v>
      </c>
      <c r="H1205" s="11">
        <f t="shared" si="424"/>
        <v>0</v>
      </c>
      <c r="I1205" s="11">
        <f t="shared" si="424"/>
        <v>0</v>
      </c>
      <c r="J1205" s="11">
        <f t="shared" si="424"/>
        <v>0</v>
      </c>
      <c r="K1205" s="11">
        <f t="shared" si="424"/>
        <v>0</v>
      </c>
      <c r="L1205" s="11">
        <f t="shared" si="424"/>
        <v>0</v>
      </c>
      <c r="M1205" s="11">
        <f t="shared" si="424"/>
        <v>0</v>
      </c>
      <c r="N1205" s="11">
        <f t="shared" si="424"/>
        <v>0</v>
      </c>
      <c r="O1205" s="11">
        <f t="shared" si="424"/>
        <v>0</v>
      </c>
    </row>
    <row r="1206" spans="1:15" ht="25.5" hidden="1">
      <c r="A1206" s="50">
        <f t="shared" si="413"/>
        <v>3</v>
      </c>
      <c r="B1206" s="150"/>
      <c r="C1206" s="260" t="s">
        <v>772</v>
      </c>
      <c r="D1206" s="58" t="s">
        <v>302</v>
      </c>
      <c r="E1206" s="51"/>
      <c r="F1206" s="51"/>
      <c r="G1206" s="51"/>
      <c r="H1206" s="51"/>
      <c r="I1206" s="51"/>
      <c r="J1206" s="52">
        <f>H1206+I1206</f>
        <v>0</v>
      </c>
      <c r="K1206" s="51"/>
      <c r="L1206" s="51"/>
      <c r="M1206" s="52">
        <f>K1206+L1206</f>
        <v>0</v>
      </c>
      <c r="N1206" s="51"/>
      <c r="O1206" s="52">
        <f>M1206+N1206</f>
        <v>0</v>
      </c>
    </row>
    <row r="1207" spans="1:15" ht="25.5" hidden="1">
      <c r="A1207" s="50">
        <f t="shared" si="413"/>
        <v>3</v>
      </c>
      <c r="B1207" s="150"/>
      <c r="C1207" s="260" t="s">
        <v>773</v>
      </c>
      <c r="D1207" s="58" t="s">
        <v>304</v>
      </c>
      <c r="E1207" s="51"/>
      <c r="F1207" s="51"/>
      <c r="G1207" s="51"/>
      <c r="H1207" s="51"/>
      <c r="I1207" s="51"/>
      <c r="J1207" s="52">
        <f>H1207+I1207</f>
        <v>0</v>
      </c>
      <c r="K1207" s="51"/>
      <c r="L1207" s="51"/>
      <c r="M1207" s="52">
        <f>K1207+L1207</f>
        <v>0</v>
      </c>
      <c r="N1207" s="51"/>
      <c r="O1207" s="52">
        <f>M1207+N1207</f>
        <v>0</v>
      </c>
    </row>
    <row r="1208" spans="1:15" hidden="1">
      <c r="A1208" s="50">
        <f t="shared" si="413"/>
        <v>3</v>
      </c>
      <c r="B1208" s="150"/>
      <c r="C1208" s="258" t="s">
        <v>42</v>
      </c>
      <c r="D1208" s="59" t="s">
        <v>3</v>
      </c>
      <c r="E1208" s="51"/>
      <c r="F1208" s="51"/>
      <c r="G1208" s="51"/>
      <c r="H1208" s="51"/>
      <c r="I1208" s="51"/>
      <c r="J1208" s="52">
        <f>H1208+I1208</f>
        <v>0</v>
      </c>
      <c r="K1208" s="51"/>
      <c r="L1208" s="51"/>
      <c r="M1208" s="52">
        <f>K1208+L1208</f>
        <v>0</v>
      </c>
      <c r="N1208" s="51"/>
      <c r="O1208" s="52">
        <f>M1208+N1208</f>
        <v>0</v>
      </c>
    </row>
    <row r="1209" spans="1:15" hidden="1">
      <c r="A1209" s="50">
        <f t="shared" si="413"/>
        <v>3</v>
      </c>
      <c r="B1209" s="150"/>
      <c r="C1209" s="259" t="s">
        <v>449</v>
      </c>
      <c r="D1209" s="117" t="s">
        <v>446</v>
      </c>
      <c r="E1209" s="11">
        <f>SUBTOTAL(9,E1210:E1213)</f>
        <v>0</v>
      </c>
      <c r="F1209" s="11">
        <f>SUBTOTAL(9,F1210:F1213)</f>
        <v>0</v>
      </c>
      <c r="G1209" s="11">
        <f>SUBTOTAL(9,G1210:G1213)</f>
        <v>0</v>
      </c>
      <c r="H1209" s="11">
        <f>SUBTOTAL(9,H1210:H1213)</f>
        <v>0</v>
      </c>
      <c r="I1209" s="11">
        <f t="shared" ref="I1209:N1209" si="425">SUBTOTAL(9,I1210:I1213)</f>
        <v>0</v>
      </c>
      <c r="J1209" s="11">
        <f t="shared" si="425"/>
        <v>0</v>
      </c>
      <c r="K1209" s="11">
        <f t="shared" si="425"/>
        <v>0</v>
      </c>
      <c r="L1209" s="11">
        <f t="shared" si="425"/>
        <v>0</v>
      </c>
      <c r="M1209" s="11">
        <f t="shared" si="425"/>
        <v>0</v>
      </c>
      <c r="N1209" s="11">
        <f t="shared" si="425"/>
        <v>0</v>
      </c>
      <c r="O1209" s="11">
        <f>SUBTOTAL(9,O1210:O1213)</f>
        <v>0</v>
      </c>
    </row>
    <row r="1210" spans="1:15" ht="25.5" hidden="1">
      <c r="A1210" s="50">
        <f t="shared" si="413"/>
        <v>3</v>
      </c>
      <c r="B1210" s="150"/>
      <c r="C1210" s="260" t="s">
        <v>153</v>
      </c>
      <c r="D1210" s="60" t="s">
        <v>37</v>
      </c>
      <c r="E1210" s="51"/>
      <c r="F1210" s="51"/>
      <c r="G1210" s="51"/>
      <c r="H1210" s="51"/>
      <c r="I1210" s="51"/>
      <c r="J1210" s="52">
        <f t="shared" ref="J1210:J1222" si="426">H1210+I1210</f>
        <v>0</v>
      </c>
      <c r="K1210" s="51"/>
      <c r="L1210" s="51"/>
      <c r="M1210" s="52">
        <f t="shared" ref="M1210:M1222" si="427">K1210+L1210</f>
        <v>0</v>
      </c>
      <c r="N1210" s="51"/>
      <c r="O1210" s="52">
        <f t="shared" ref="O1210:O1222" si="428">M1210+N1210</f>
        <v>0</v>
      </c>
    </row>
    <row r="1211" spans="1:15" hidden="1">
      <c r="A1211" s="50">
        <f t="shared" si="413"/>
        <v>3</v>
      </c>
      <c r="B1211" s="150"/>
      <c r="C1211" s="260" t="s">
        <v>155</v>
      </c>
      <c r="D1211" s="60" t="s">
        <v>39</v>
      </c>
      <c r="E1211" s="51"/>
      <c r="F1211" s="51"/>
      <c r="G1211" s="51"/>
      <c r="H1211" s="51"/>
      <c r="I1211" s="51"/>
      <c r="J1211" s="52">
        <f t="shared" si="426"/>
        <v>0</v>
      </c>
      <c r="K1211" s="51"/>
      <c r="L1211" s="51"/>
      <c r="M1211" s="52">
        <f t="shared" si="427"/>
        <v>0</v>
      </c>
      <c r="N1211" s="51"/>
      <c r="O1211" s="52">
        <f t="shared" si="428"/>
        <v>0</v>
      </c>
    </row>
    <row r="1212" spans="1:15" ht="25.5" hidden="1">
      <c r="A1212" s="50">
        <f t="shared" si="413"/>
        <v>3</v>
      </c>
      <c r="B1212" s="150"/>
      <c r="C1212" s="260" t="s">
        <v>156</v>
      </c>
      <c r="D1212" s="60" t="s">
        <v>40</v>
      </c>
      <c r="E1212" s="51"/>
      <c r="F1212" s="51"/>
      <c r="G1212" s="51"/>
      <c r="H1212" s="51"/>
      <c r="I1212" s="51"/>
      <c r="J1212" s="52">
        <f t="shared" si="426"/>
        <v>0</v>
      </c>
      <c r="K1212" s="51"/>
      <c r="L1212" s="51"/>
      <c r="M1212" s="52">
        <f t="shared" si="427"/>
        <v>0</v>
      </c>
      <c r="N1212" s="51"/>
      <c r="O1212" s="52">
        <f t="shared" si="428"/>
        <v>0</v>
      </c>
    </row>
    <row r="1213" spans="1:15" ht="25.5" hidden="1">
      <c r="A1213" s="50">
        <f t="shared" si="413"/>
        <v>3</v>
      </c>
      <c r="B1213" s="150"/>
      <c r="C1213" s="260" t="s">
        <v>157</v>
      </c>
      <c r="D1213" s="60" t="s">
        <v>41</v>
      </c>
      <c r="E1213" s="51"/>
      <c r="F1213" s="51"/>
      <c r="G1213" s="51"/>
      <c r="H1213" s="51"/>
      <c r="I1213" s="51"/>
      <c r="J1213" s="52">
        <f t="shared" si="426"/>
        <v>0</v>
      </c>
      <c r="K1213" s="51"/>
      <c r="L1213" s="51"/>
      <c r="M1213" s="52">
        <f t="shared" si="427"/>
        <v>0</v>
      </c>
      <c r="N1213" s="51"/>
      <c r="O1213" s="52">
        <f t="shared" si="428"/>
        <v>0</v>
      </c>
    </row>
    <row r="1214" spans="1:15" hidden="1">
      <c r="A1214" s="50">
        <f t="shared" si="413"/>
        <v>3</v>
      </c>
      <c r="B1214" s="150"/>
      <c r="C1214" s="160" t="s">
        <v>158</v>
      </c>
      <c r="D1214" s="60" t="s">
        <v>4</v>
      </c>
      <c r="E1214" s="51"/>
      <c r="F1214" s="51"/>
      <c r="G1214" s="51"/>
      <c r="H1214" s="51"/>
      <c r="I1214" s="51"/>
      <c r="J1214" s="52">
        <f t="shared" si="426"/>
        <v>0</v>
      </c>
      <c r="K1214" s="51"/>
      <c r="L1214" s="51"/>
      <c r="M1214" s="52">
        <f t="shared" si="427"/>
        <v>0</v>
      </c>
      <c r="N1214" s="51"/>
      <c r="O1214" s="52">
        <f t="shared" si="428"/>
        <v>0</v>
      </c>
    </row>
    <row r="1215" spans="1:15" hidden="1">
      <c r="A1215" s="50">
        <f t="shared" si="413"/>
        <v>3</v>
      </c>
      <c r="B1215" s="150"/>
      <c r="C1215" s="159" t="s">
        <v>19</v>
      </c>
      <c r="D1215" s="59" t="s">
        <v>5</v>
      </c>
      <c r="E1215" s="51"/>
      <c r="F1215" s="51"/>
      <c r="G1215" s="51"/>
      <c r="H1215" s="51"/>
      <c r="I1215" s="51"/>
      <c r="J1215" s="52">
        <f t="shared" si="426"/>
        <v>0</v>
      </c>
      <c r="K1215" s="51"/>
      <c r="L1215" s="51"/>
      <c r="M1215" s="52">
        <f t="shared" si="427"/>
        <v>0</v>
      </c>
      <c r="N1215" s="51"/>
      <c r="O1215" s="52">
        <f t="shared" si="428"/>
        <v>0</v>
      </c>
    </row>
    <row r="1216" spans="1:15" hidden="1">
      <c r="A1216" s="50">
        <f t="shared" si="413"/>
        <v>3</v>
      </c>
      <c r="B1216" s="150"/>
      <c r="C1216" s="162" t="s">
        <v>450</v>
      </c>
      <c r="D1216" s="118" t="s">
        <v>173</v>
      </c>
      <c r="E1216" s="51"/>
      <c r="F1216" s="51"/>
      <c r="G1216" s="51"/>
      <c r="H1216" s="51"/>
      <c r="I1216" s="51"/>
      <c r="J1216" s="52">
        <f t="shared" si="426"/>
        <v>0</v>
      </c>
      <c r="K1216" s="51"/>
      <c r="L1216" s="51"/>
      <c r="M1216" s="52">
        <f t="shared" si="427"/>
        <v>0</v>
      </c>
      <c r="N1216" s="51"/>
      <c r="O1216" s="52">
        <f t="shared" si="428"/>
        <v>0</v>
      </c>
    </row>
    <row r="1217" spans="1:15" hidden="1">
      <c r="A1217" s="50">
        <f t="shared" si="413"/>
        <v>3</v>
      </c>
      <c r="B1217" s="153"/>
      <c r="C1217" s="163" t="s">
        <v>29</v>
      </c>
      <c r="D1217" s="136" t="s">
        <v>6</v>
      </c>
      <c r="E1217" s="51"/>
      <c r="F1217" s="51"/>
      <c r="G1217" s="51"/>
      <c r="H1217" s="51"/>
      <c r="I1217" s="51"/>
      <c r="J1217" s="52">
        <f t="shared" si="426"/>
        <v>0</v>
      </c>
      <c r="K1217" s="51"/>
      <c r="L1217" s="51"/>
      <c r="M1217" s="52">
        <f t="shared" si="427"/>
        <v>0</v>
      </c>
      <c r="N1217" s="51"/>
      <c r="O1217" s="52">
        <f t="shared" si="428"/>
        <v>0</v>
      </c>
    </row>
    <row r="1218" spans="1:15" hidden="1">
      <c r="A1218" s="50">
        <f t="shared" si="413"/>
        <v>3</v>
      </c>
      <c r="B1218" s="153"/>
      <c r="C1218" s="163" t="s">
        <v>21</v>
      </c>
      <c r="D1218" s="137" t="s">
        <v>8</v>
      </c>
      <c r="E1218" s="51"/>
      <c r="F1218" s="51"/>
      <c r="G1218" s="51"/>
      <c r="H1218" s="51"/>
      <c r="I1218" s="51"/>
      <c r="J1218" s="52">
        <f>H1218+I1218</f>
        <v>0</v>
      </c>
      <c r="K1218" s="51"/>
      <c r="L1218" s="51"/>
      <c r="M1218" s="52">
        <f>K1218+L1218</f>
        <v>0</v>
      </c>
      <c r="N1218" s="51"/>
      <c r="O1218" s="52">
        <f t="shared" si="428"/>
        <v>0</v>
      </c>
    </row>
    <row r="1219" spans="1:15" hidden="1">
      <c r="A1219" s="50">
        <f t="shared" si="413"/>
        <v>3</v>
      </c>
      <c r="B1219" s="153"/>
      <c r="C1219" s="163" t="s">
        <v>526</v>
      </c>
      <c r="D1219" s="137" t="s">
        <v>31</v>
      </c>
      <c r="E1219" s="51"/>
      <c r="F1219" s="51"/>
      <c r="G1219" s="51"/>
      <c r="H1219" s="51"/>
      <c r="I1219" s="51"/>
      <c r="J1219" s="52">
        <f t="shared" si="426"/>
        <v>0</v>
      </c>
      <c r="K1219" s="51"/>
      <c r="L1219" s="51"/>
      <c r="M1219" s="52">
        <f t="shared" si="427"/>
        <v>0</v>
      </c>
      <c r="N1219" s="51"/>
      <c r="O1219" s="52">
        <f t="shared" si="428"/>
        <v>0</v>
      </c>
    </row>
    <row r="1220" spans="1:15" hidden="1">
      <c r="A1220" s="50">
        <f t="shared" si="413"/>
        <v>3</v>
      </c>
      <c r="B1220" s="153"/>
      <c r="C1220" s="163" t="s">
        <v>558</v>
      </c>
      <c r="D1220" s="137" t="s">
        <v>559</v>
      </c>
      <c r="E1220" s="51"/>
      <c r="F1220" s="51"/>
      <c r="G1220" s="51"/>
      <c r="H1220" s="51"/>
      <c r="I1220" s="51"/>
      <c r="J1220" s="52">
        <f t="shared" si="426"/>
        <v>0</v>
      </c>
      <c r="K1220" s="51"/>
      <c r="L1220" s="51"/>
      <c r="M1220" s="52">
        <f t="shared" si="427"/>
        <v>0</v>
      </c>
      <c r="N1220" s="51"/>
      <c r="O1220" s="52">
        <f t="shared" si="428"/>
        <v>0</v>
      </c>
    </row>
    <row r="1221" spans="1:15" ht="25.5" hidden="1">
      <c r="A1221" s="50">
        <f t="shared" si="413"/>
        <v>3</v>
      </c>
      <c r="B1221" s="153"/>
      <c r="C1221" s="163" t="s">
        <v>528</v>
      </c>
      <c r="D1221" s="136" t="s">
        <v>9</v>
      </c>
      <c r="E1221" s="51"/>
      <c r="F1221" s="51"/>
      <c r="G1221" s="51"/>
      <c r="H1221" s="51"/>
      <c r="I1221" s="51"/>
      <c r="J1221" s="52">
        <f t="shared" si="426"/>
        <v>0</v>
      </c>
      <c r="K1221" s="51"/>
      <c r="L1221" s="51"/>
      <c r="M1221" s="52">
        <f t="shared" si="427"/>
        <v>0</v>
      </c>
      <c r="N1221" s="51"/>
      <c r="O1221" s="52">
        <f t="shared" si="428"/>
        <v>0</v>
      </c>
    </row>
    <row r="1222" spans="1:15" ht="25.5" hidden="1">
      <c r="A1222" s="50">
        <f t="shared" si="413"/>
        <v>3</v>
      </c>
      <c r="B1222" s="153"/>
      <c r="C1222" s="163" t="s">
        <v>30</v>
      </c>
      <c r="D1222" s="136" t="s">
        <v>10</v>
      </c>
      <c r="E1222" s="51"/>
      <c r="F1222" s="51"/>
      <c r="G1222" s="51"/>
      <c r="H1222" s="51"/>
      <c r="I1222" s="51"/>
      <c r="J1222" s="52">
        <f t="shared" si="426"/>
        <v>0</v>
      </c>
      <c r="K1222" s="51"/>
      <c r="L1222" s="51"/>
      <c r="M1222" s="52">
        <f t="shared" si="427"/>
        <v>0</v>
      </c>
      <c r="N1222" s="51"/>
      <c r="O1222" s="52">
        <f t="shared" si="428"/>
        <v>0</v>
      </c>
    </row>
    <row r="1223" spans="1:15" hidden="1">
      <c r="A1223" s="50">
        <f t="shared" si="413"/>
        <v>3</v>
      </c>
      <c r="B1223" s="153"/>
      <c r="C1223" s="165" t="s">
        <v>451</v>
      </c>
      <c r="D1223" s="138" t="s">
        <v>93</v>
      </c>
      <c r="E1223" s="11">
        <f>SUBTOTAL(9,E1224:E1225)</f>
        <v>0</v>
      </c>
      <c r="F1223" s="11">
        <f>SUBTOTAL(9,F1224:F1225)</f>
        <v>0</v>
      </c>
      <c r="G1223" s="11">
        <f>SUBTOTAL(9,G1224:G1225)</f>
        <v>0</v>
      </c>
      <c r="H1223" s="11">
        <f>SUBTOTAL(9,H1224:H1225)</f>
        <v>0</v>
      </c>
      <c r="I1223" s="11">
        <f t="shared" ref="I1223:N1223" si="429">SUBTOTAL(9,I1224:I1225)</f>
        <v>0</v>
      </c>
      <c r="J1223" s="11">
        <f t="shared" si="429"/>
        <v>0</v>
      </c>
      <c r="K1223" s="11">
        <f t="shared" si="429"/>
        <v>0</v>
      </c>
      <c r="L1223" s="11">
        <f t="shared" si="429"/>
        <v>0</v>
      </c>
      <c r="M1223" s="11">
        <f t="shared" si="429"/>
        <v>0</v>
      </c>
      <c r="N1223" s="11">
        <f t="shared" si="429"/>
        <v>0</v>
      </c>
      <c r="O1223" s="11">
        <f>SUBTOTAL(9,O1224:O1225)</f>
        <v>0</v>
      </c>
    </row>
    <row r="1224" spans="1:15" s="57" customFormat="1" hidden="1">
      <c r="A1224" s="50">
        <f t="shared" si="413"/>
        <v>3</v>
      </c>
      <c r="B1224" s="153"/>
      <c r="C1224" s="166" t="s">
        <v>452</v>
      </c>
      <c r="D1224" s="138" t="s">
        <v>453</v>
      </c>
      <c r="E1224" s="51"/>
      <c r="F1224" s="51"/>
      <c r="G1224" s="51"/>
      <c r="H1224" s="51"/>
      <c r="I1224" s="51"/>
      <c r="J1224" s="52">
        <f>H1224+I1224</f>
        <v>0</v>
      </c>
      <c r="K1224" s="51"/>
      <c r="L1224" s="51"/>
      <c r="M1224" s="52">
        <f>K1224+L1224</f>
        <v>0</v>
      </c>
      <c r="N1224" s="51"/>
      <c r="O1224" s="52">
        <f>M1224+N1224</f>
        <v>0</v>
      </c>
    </row>
    <row r="1225" spans="1:15" s="57" customFormat="1" hidden="1">
      <c r="A1225" s="50">
        <f t="shared" si="413"/>
        <v>3</v>
      </c>
      <c r="B1225" s="153"/>
      <c r="C1225" s="166" t="s">
        <v>454</v>
      </c>
      <c r="D1225" s="138" t="s">
        <v>455</v>
      </c>
      <c r="E1225" s="51"/>
      <c r="F1225" s="51"/>
      <c r="G1225" s="51"/>
      <c r="H1225" s="51"/>
      <c r="I1225" s="51"/>
      <c r="J1225" s="52">
        <f>H1225+I1225</f>
        <v>0</v>
      </c>
      <c r="K1225" s="51"/>
      <c r="L1225" s="51"/>
      <c r="M1225" s="52">
        <f>K1225+L1225</f>
        <v>0</v>
      </c>
      <c r="N1225" s="51"/>
      <c r="O1225" s="52">
        <f>M1225+N1225</f>
        <v>0</v>
      </c>
    </row>
    <row r="1226" spans="1:15" s="57" customFormat="1" hidden="1">
      <c r="A1226" s="50">
        <f t="shared" si="413"/>
        <v>3</v>
      </c>
      <c r="B1226" s="156"/>
      <c r="C1226" s="158" t="s">
        <v>32</v>
      </c>
      <c r="D1226" s="136"/>
      <c r="E1226" s="11">
        <f>SUBTOTAL(9,E1227:E1231)</f>
        <v>0</v>
      </c>
      <c r="F1226" s="11">
        <f>SUBTOTAL(9,F1227:F1231)</f>
        <v>0</v>
      </c>
      <c r="G1226" s="11">
        <f>SUBTOTAL(9,G1227:G1231)</f>
        <v>0</v>
      </c>
      <c r="H1226" s="11">
        <f>SUBTOTAL(9,H1227:H1231)</f>
        <v>0</v>
      </c>
      <c r="I1226" s="11">
        <f t="shared" ref="I1226:N1226" si="430">SUBTOTAL(9,I1227:I1231)</f>
        <v>0</v>
      </c>
      <c r="J1226" s="11">
        <f t="shared" si="430"/>
        <v>0</v>
      </c>
      <c r="K1226" s="11">
        <f t="shared" si="430"/>
        <v>0</v>
      </c>
      <c r="L1226" s="11">
        <f t="shared" si="430"/>
        <v>0</v>
      </c>
      <c r="M1226" s="11">
        <f t="shared" si="430"/>
        <v>0</v>
      </c>
      <c r="N1226" s="11">
        <f t="shared" si="430"/>
        <v>0</v>
      </c>
      <c r="O1226" s="11">
        <f>SUBTOTAL(9,O1227:O1231)</f>
        <v>0</v>
      </c>
    </row>
    <row r="1227" spans="1:15" s="57" customFormat="1" hidden="1">
      <c r="A1227" s="50">
        <f t="shared" si="413"/>
        <v>3</v>
      </c>
      <c r="B1227" s="153"/>
      <c r="C1227" s="163" t="s">
        <v>70</v>
      </c>
      <c r="D1227" s="137" t="s">
        <v>71</v>
      </c>
      <c r="E1227" s="51"/>
      <c r="F1227" s="51"/>
      <c r="G1227" s="51"/>
      <c r="H1227" s="51"/>
      <c r="I1227" s="51"/>
      <c r="J1227" s="52">
        <f>H1227+I1227</f>
        <v>0</v>
      </c>
      <c r="K1227" s="51"/>
      <c r="L1227" s="51"/>
      <c r="M1227" s="52">
        <f>K1227+L1227</f>
        <v>0</v>
      </c>
      <c r="N1227" s="51"/>
      <c r="O1227" s="52">
        <f>M1227+N1227</f>
        <v>0</v>
      </c>
    </row>
    <row r="1228" spans="1:15" s="57" customFormat="1" hidden="1">
      <c r="A1228" s="50">
        <f t="shared" si="413"/>
        <v>3</v>
      </c>
      <c r="B1228" s="153"/>
      <c r="C1228" s="163" t="s">
        <v>72</v>
      </c>
      <c r="D1228" s="137" t="s">
        <v>73</v>
      </c>
      <c r="E1228" s="51"/>
      <c r="F1228" s="51"/>
      <c r="G1228" s="51"/>
      <c r="H1228" s="51"/>
      <c r="I1228" s="51"/>
      <c r="J1228" s="52">
        <f>H1228+I1228</f>
        <v>0</v>
      </c>
      <c r="K1228" s="51"/>
      <c r="L1228" s="51"/>
      <c r="M1228" s="52">
        <f>K1228+L1228</f>
        <v>0</v>
      </c>
      <c r="N1228" s="51"/>
      <c r="O1228" s="52">
        <f>M1228+N1228</f>
        <v>0</v>
      </c>
    </row>
    <row r="1229" spans="1:15" s="57" customFormat="1" hidden="1">
      <c r="A1229" s="50">
        <f t="shared" si="413"/>
        <v>3</v>
      </c>
      <c r="B1229" s="153"/>
      <c r="C1229" s="163" t="s">
        <v>74</v>
      </c>
      <c r="D1229" s="137" t="s">
        <v>75</v>
      </c>
      <c r="E1229" s="51"/>
      <c r="F1229" s="51"/>
      <c r="G1229" s="51"/>
      <c r="H1229" s="51"/>
      <c r="I1229" s="51"/>
      <c r="J1229" s="52">
        <f>H1229+I1229</f>
        <v>0</v>
      </c>
      <c r="K1229" s="51"/>
      <c r="L1229" s="51"/>
      <c r="M1229" s="52">
        <f>K1229+L1229</f>
        <v>0</v>
      </c>
      <c r="N1229" s="51"/>
      <c r="O1229" s="52">
        <f>M1229+N1229</f>
        <v>0</v>
      </c>
    </row>
    <row r="1230" spans="1:15" s="57" customFormat="1" hidden="1">
      <c r="A1230" s="50">
        <f t="shared" si="413"/>
        <v>3</v>
      </c>
      <c r="B1230" s="153"/>
      <c r="C1230" s="163" t="s">
        <v>76</v>
      </c>
      <c r="D1230" s="137" t="s">
        <v>77</v>
      </c>
      <c r="E1230" s="51"/>
      <c r="F1230" s="51"/>
      <c r="G1230" s="51"/>
      <c r="H1230" s="51"/>
      <c r="I1230" s="51"/>
      <c r="J1230" s="52">
        <f>H1230+I1230</f>
        <v>0</v>
      </c>
      <c r="K1230" s="51"/>
      <c r="L1230" s="51"/>
      <c r="M1230" s="52">
        <f>K1230+L1230</f>
        <v>0</v>
      </c>
      <c r="N1230" s="51"/>
      <c r="O1230" s="52">
        <f>M1230+N1230</f>
        <v>0</v>
      </c>
    </row>
    <row r="1231" spans="1:15" s="57" customFormat="1" hidden="1">
      <c r="A1231" s="50">
        <f t="shared" si="413"/>
        <v>3</v>
      </c>
      <c r="B1231" s="153"/>
      <c r="C1231" s="163" t="s">
        <v>12</v>
      </c>
      <c r="D1231" s="137" t="s">
        <v>28</v>
      </c>
      <c r="E1231" s="51"/>
      <c r="F1231" s="51"/>
      <c r="G1231" s="51"/>
      <c r="H1231" s="51"/>
      <c r="I1231" s="51"/>
      <c r="J1231" s="52">
        <f>H1231+I1231</f>
        <v>0</v>
      </c>
      <c r="K1231" s="51"/>
      <c r="L1231" s="51"/>
      <c r="M1231" s="52">
        <f>K1231+L1231</f>
        <v>0</v>
      </c>
      <c r="N1231" s="51"/>
      <c r="O1231" s="52">
        <f>M1231+N1231</f>
        <v>0</v>
      </c>
    </row>
    <row r="1232" spans="1:15" s="57" customFormat="1" hidden="1">
      <c r="A1232" s="77">
        <f>A1233</f>
        <v>3</v>
      </c>
      <c r="B1232" s="153"/>
      <c r="C1232" s="155"/>
      <c r="D1232" s="137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</row>
    <row r="1233" spans="1:15" s="57" customFormat="1" hidden="1">
      <c r="A1233" s="105">
        <f>MIN(A1234:A1239)</f>
        <v>3</v>
      </c>
      <c r="B1233" s="153"/>
      <c r="C1233" s="157" t="s">
        <v>36</v>
      </c>
      <c r="D1233" s="137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</row>
    <row r="1234" spans="1:15" s="57" customFormat="1" hidden="1">
      <c r="A1234" s="50">
        <f t="shared" ref="A1234:A1239" si="431">IF(MAX(E1234:P1234)=0,IF(MIN(E1234:P1234)=0,3,2),2)</f>
        <v>3</v>
      </c>
      <c r="B1234" s="153"/>
      <c r="C1234" s="155" t="s">
        <v>34</v>
      </c>
      <c r="D1234" s="137"/>
      <c r="E1234" s="62">
        <f>SUM(E1235:E1236)</f>
        <v>0</v>
      </c>
      <c r="F1234" s="62">
        <f>SUM(F1235:F1236)</f>
        <v>0</v>
      </c>
      <c r="G1234" s="62">
        <f>SUM(G1235:G1236)</f>
        <v>0</v>
      </c>
      <c r="H1234" s="62">
        <f>SUM(H1235:H1236)</f>
        <v>0</v>
      </c>
      <c r="I1234" s="62">
        <f t="shared" ref="I1234:N1234" si="432">SUM(I1235:I1236)</f>
        <v>0</v>
      </c>
      <c r="J1234" s="62">
        <f t="shared" si="432"/>
        <v>0</v>
      </c>
      <c r="K1234" s="62">
        <f t="shared" si="432"/>
        <v>0</v>
      </c>
      <c r="L1234" s="62">
        <f t="shared" si="432"/>
        <v>0</v>
      </c>
      <c r="M1234" s="62">
        <f t="shared" si="432"/>
        <v>0</v>
      </c>
      <c r="N1234" s="62">
        <f t="shared" si="432"/>
        <v>0</v>
      </c>
      <c r="O1234" s="62">
        <f>SUM(O1235:O1236)</f>
        <v>0</v>
      </c>
    </row>
    <row r="1235" spans="1:15" s="57" customFormat="1" hidden="1">
      <c r="A1235" s="50">
        <f t="shared" si="431"/>
        <v>3</v>
      </c>
      <c r="B1235" s="153"/>
      <c r="C1235" s="167" t="s">
        <v>80</v>
      </c>
      <c r="D1235" s="137"/>
      <c r="E1235" s="51"/>
      <c r="F1235" s="51"/>
      <c r="G1235" s="51"/>
      <c r="H1235" s="51"/>
      <c r="I1235" s="51"/>
      <c r="J1235" s="52">
        <f>H1235+I1235</f>
        <v>0</v>
      </c>
      <c r="K1235" s="51"/>
      <c r="L1235" s="51"/>
      <c r="M1235" s="52">
        <f>K1235+L1235</f>
        <v>0</v>
      </c>
      <c r="N1235" s="51"/>
      <c r="O1235" s="52">
        <f>M1235+N1235</f>
        <v>0</v>
      </c>
    </row>
    <row r="1236" spans="1:15" s="57" customFormat="1" hidden="1">
      <c r="A1236" s="50">
        <f t="shared" si="431"/>
        <v>3</v>
      </c>
      <c r="B1236" s="153"/>
      <c r="C1236" s="167" t="s">
        <v>81</v>
      </c>
      <c r="D1236" s="137"/>
      <c r="E1236" s="51"/>
      <c r="F1236" s="51"/>
      <c r="G1236" s="51"/>
      <c r="H1236" s="51"/>
      <c r="I1236" s="51"/>
      <c r="J1236" s="52">
        <f>H1236+I1236</f>
        <v>0</v>
      </c>
      <c r="K1236" s="51"/>
      <c r="L1236" s="51"/>
      <c r="M1236" s="52">
        <f>K1236+L1236</f>
        <v>0</v>
      </c>
      <c r="N1236" s="51"/>
      <c r="O1236" s="52">
        <f>M1236+N1236</f>
        <v>0</v>
      </c>
    </row>
    <row r="1237" spans="1:15" s="57" customFormat="1" hidden="1">
      <c r="A1237" s="50">
        <f t="shared" si="431"/>
        <v>3</v>
      </c>
      <c r="B1237" s="153"/>
      <c r="C1237" s="155" t="s">
        <v>35</v>
      </c>
      <c r="D1237" s="137"/>
      <c r="E1237" s="62">
        <f>SUM(E1238:E1239)</f>
        <v>0</v>
      </c>
      <c r="F1237" s="62">
        <f>SUM(F1238:F1239)</f>
        <v>0</v>
      </c>
      <c r="G1237" s="62">
        <f>SUM(G1238:G1239)</f>
        <v>0</v>
      </c>
      <c r="H1237" s="62">
        <f>SUM(H1238:H1239)</f>
        <v>0</v>
      </c>
      <c r="I1237" s="62">
        <f t="shared" ref="I1237:N1237" si="433">SUM(I1238:I1239)</f>
        <v>0</v>
      </c>
      <c r="J1237" s="62">
        <f t="shared" si="433"/>
        <v>0</v>
      </c>
      <c r="K1237" s="62">
        <f t="shared" si="433"/>
        <v>0</v>
      </c>
      <c r="L1237" s="62">
        <f t="shared" si="433"/>
        <v>0</v>
      </c>
      <c r="M1237" s="62">
        <f t="shared" si="433"/>
        <v>0</v>
      </c>
      <c r="N1237" s="62">
        <f t="shared" si="433"/>
        <v>0</v>
      </c>
      <c r="O1237" s="62">
        <f>SUM(O1238:O1239)</f>
        <v>0</v>
      </c>
    </row>
    <row r="1238" spans="1:15" s="57" customFormat="1" hidden="1">
      <c r="A1238" s="50">
        <f t="shared" si="431"/>
        <v>3</v>
      </c>
      <c r="B1238" s="153"/>
      <c r="C1238" s="167" t="s">
        <v>84</v>
      </c>
      <c r="D1238" s="137"/>
      <c r="E1238" s="51"/>
      <c r="F1238" s="51"/>
      <c r="G1238" s="51"/>
      <c r="H1238" s="51"/>
      <c r="I1238" s="51"/>
      <c r="J1238" s="52">
        <f>H1238+I1238</f>
        <v>0</v>
      </c>
      <c r="K1238" s="51"/>
      <c r="L1238" s="51"/>
      <c r="M1238" s="52">
        <f>K1238+L1238</f>
        <v>0</v>
      </c>
      <c r="N1238" s="51"/>
      <c r="O1238" s="52">
        <f>M1238+N1238</f>
        <v>0</v>
      </c>
    </row>
    <row r="1239" spans="1:15" s="57" customFormat="1" hidden="1">
      <c r="A1239" s="50">
        <f t="shared" si="431"/>
        <v>3</v>
      </c>
      <c r="B1239" s="153"/>
      <c r="C1239" s="167" t="s">
        <v>85</v>
      </c>
      <c r="D1239" s="137"/>
      <c r="E1239" s="51"/>
      <c r="F1239" s="51"/>
      <c r="G1239" s="51"/>
      <c r="H1239" s="51"/>
      <c r="I1239" s="51"/>
      <c r="J1239" s="52">
        <f>H1239+I1239</f>
        <v>0</v>
      </c>
      <c r="K1239" s="51"/>
      <c r="L1239" s="51"/>
      <c r="M1239" s="52">
        <f>K1239+L1239</f>
        <v>0</v>
      </c>
      <c r="N1239" s="51"/>
      <c r="O1239" s="52">
        <f>M1239+N1239</f>
        <v>0</v>
      </c>
    </row>
    <row r="1240" spans="1:15" s="57" customFormat="1" hidden="1">
      <c r="A1240" s="77">
        <f>A1241</f>
        <v>3</v>
      </c>
      <c r="B1240" s="172"/>
      <c r="C1240" s="156"/>
      <c r="D1240" s="140"/>
      <c r="E1240" s="76"/>
      <c r="F1240" s="76"/>
      <c r="G1240" s="76"/>
      <c r="H1240" s="76"/>
      <c r="I1240" s="76"/>
      <c r="J1240" s="76"/>
      <c r="K1240" s="76"/>
      <c r="L1240" s="76"/>
      <c r="M1240" s="76"/>
      <c r="N1240" s="76"/>
      <c r="O1240" s="76"/>
    </row>
    <row r="1241" spans="1:15" s="57" customFormat="1" hidden="1">
      <c r="A1241" s="55">
        <f>IF(ROUND(MAX(E1241:P1241),0)=0,IF(ROUND(MIN(E1241:P1241),0)=0,3,2),2)</f>
        <v>3</v>
      </c>
      <c r="B1241" s="172"/>
      <c r="C1241" s="173" t="s">
        <v>62</v>
      </c>
      <c r="D1241" s="140"/>
      <c r="E1241" s="76">
        <f>E1244+E1308+E1372+E1436+E1500+E1564</f>
        <v>0</v>
      </c>
      <c r="F1241" s="76">
        <f>F1244+F1308+F1372+F1436+F1500+F1564</f>
        <v>0</v>
      </c>
      <c r="G1241" s="76">
        <f>G1244+G1308+G1372+G1436+G1500+G1564</f>
        <v>0</v>
      </c>
      <c r="H1241" s="76">
        <f>H1244+H1308+H1372+H1436+H1500+H1564</f>
        <v>0</v>
      </c>
      <c r="I1241" s="76">
        <f t="shared" ref="I1241:N1241" si="434">I1244+I1308+I1372+I1436+I1500+I1564</f>
        <v>0</v>
      </c>
      <c r="J1241" s="76">
        <f t="shared" si="434"/>
        <v>0</v>
      </c>
      <c r="K1241" s="76">
        <f t="shared" si="434"/>
        <v>0</v>
      </c>
      <c r="L1241" s="76">
        <f t="shared" si="434"/>
        <v>0</v>
      </c>
      <c r="M1241" s="76">
        <f t="shared" si="434"/>
        <v>0</v>
      </c>
      <c r="N1241" s="76">
        <f t="shared" si="434"/>
        <v>0</v>
      </c>
      <c r="O1241" s="76">
        <f>O1244+O1308+O1372+O1436+O1500+O1564</f>
        <v>0</v>
      </c>
    </row>
    <row r="1242" spans="1:15" s="57" customFormat="1" hidden="1">
      <c r="A1242" s="77">
        <f>A1243</f>
        <v>3</v>
      </c>
      <c r="B1242" s="172"/>
      <c r="C1242" s="156"/>
      <c r="D1242" s="140"/>
      <c r="E1242" s="76"/>
      <c r="F1242" s="76"/>
      <c r="G1242" s="76"/>
      <c r="H1242" s="76"/>
      <c r="I1242" s="76"/>
      <c r="J1242" s="76"/>
      <c r="K1242" s="76"/>
      <c r="L1242" s="76"/>
      <c r="M1242" s="76"/>
      <c r="N1242" s="76"/>
      <c r="O1242" s="76"/>
    </row>
    <row r="1243" spans="1:15" s="57" customFormat="1" hidden="1">
      <c r="A1243" s="105">
        <f>MIN(A1244:A1305)</f>
        <v>3</v>
      </c>
      <c r="B1243" s="172"/>
      <c r="C1243" s="174" t="s">
        <v>63</v>
      </c>
      <c r="D1243" s="140"/>
      <c r="E1243" s="76"/>
      <c r="F1243" s="76"/>
      <c r="G1243" s="76"/>
      <c r="H1243" s="76"/>
      <c r="I1243" s="76"/>
      <c r="J1243" s="76"/>
      <c r="K1243" s="76"/>
      <c r="L1243" s="76"/>
      <c r="M1243" s="76"/>
      <c r="N1243" s="76"/>
      <c r="O1243" s="76"/>
    </row>
    <row r="1244" spans="1:15" s="57" customFormat="1" hidden="1">
      <c r="A1244" s="50">
        <f t="shared" ref="A1244:A1297" si="435">IF(MAX(E1244:P1244)=0,IF(MIN(E1244:P1244)=0,3,2),2)</f>
        <v>3</v>
      </c>
      <c r="B1244" s="145"/>
      <c r="C1244" s="146" t="s">
        <v>25</v>
      </c>
      <c r="D1244" s="56"/>
      <c r="E1244" s="11">
        <f>SUBTOTAL(9,E1245:E1297)</f>
        <v>0</v>
      </c>
      <c r="F1244" s="11">
        <f>SUBTOTAL(9,F1245:F1297)</f>
        <v>0</v>
      </c>
      <c r="G1244" s="11">
        <f>SUBTOTAL(9,G1245:G1297)</f>
        <v>0</v>
      </c>
      <c r="H1244" s="11">
        <f>SUBTOTAL(9,H1245:H1297)</f>
        <v>0</v>
      </c>
      <c r="I1244" s="11">
        <f t="shared" ref="I1244:N1244" si="436">SUBTOTAL(9,I1245:I1297)</f>
        <v>0</v>
      </c>
      <c r="J1244" s="11">
        <f t="shared" si="436"/>
        <v>0</v>
      </c>
      <c r="K1244" s="11">
        <f t="shared" si="436"/>
        <v>0</v>
      </c>
      <c r="L1244" s="11">
        <f t="shared" si="436"/>
        <v>0</v>
      </c>
      <c r="M1244" s="11">
        <f t="shared" si="436"/>
        <v>0</v>
      </c>
      <c r="N1244" s="11">
        <f t="shared" si="436"/>
        <v>0</v>
      </c>
      <c r="O1244" s="11">
        <f>SUBTOTAL(9,O1245:O1297)</f>
        <v>0</v>
      </c>
    </row>
    <row r="1245" spans="1:15" s="57" customFormat="1" hidden="1">
      <c r="A1245" s="50">
        <f t="shared" si="435"/>
        <v>3</v>
      </c>
      <c r="B1245" s="145" t="s">
        <v>14</v>
      </c>
      <c r="C1245" s="146" t="s">
        <v>125</v>
      </c>
      <c r="D1245" s="56"/>
      <c r="E1245" s="11">
        <f>SUBTOTAL(9,E1246:E1267)</f>
        <v>0</v>
      </c>
      <c r="F1245" s="11">
        <f>SUBTOTAL(9,F1246:F1267)</f>
        <v>0</v>
      </c>
      <c r="G1245" s="11">
        <f>SUBTOTAL(9,G1246:G1267)</f>
        <v>0</v>
      </c>
      <c r="H1245" s="11">
        <f>SUBTOTAL(9,H1246:H1267)</f>
        <v>0</v>
      </c>
      <c r="I1245" s="11">
        <f t="shared" ref="I1245:N1245" si="437">SUBTOTAL(9,I1246:I1267)</f>
        <v>0</v>
      </c>
      <c r="J1245" s="11">
        <f t="shared" si="437"/>
        <v>0</v>
      </c>
      <c r="K1245" s="11">
        <f t="shared" si="437"/>
        <v>0</v>
      </c>
      <c r="L1245" s="11">
        <f t="shared" si="437"/>
        <v>0</v>
      </c>
      <c r="M1245" s="11">
        <f t="shared" si="437"/>
        <v>0</v>
      </c>
      <c r="N1245" s="11">
        <f t="shared" si="437"/>
        <v>0</v>
      </c>
      <c r="O1245" s="11">
        <f>SUBTOTAL(9,O1246:O1267)</f>
        <v>0</v>
      </c>
    </row>
    <row r="1246" spans="1:15" s="57" customFormat="1" hidden="1">
      <c r="A1246" s="50">
        <f t="shared" si="435"/>
        <v>3</v>
      </c>
      <c r="B1246" s="147"/>
      <c r="C1246" s="146" t="s">
        <v>126</v>
      </c>
      <c r="D1246" s="56"/>
      <c r="E1246" s="11">
        <f>SUBTOTAL(9,E1247:E1256)</f>
        <v>0</v>
      </c>
      <c r="F1246" s="11">
        <f>SUBTOTAL(9,F1247:F1256)</f>
        <v>0</v>
      </c>
      <c r="G1246" s="11">
        <f>SUBTOTAL(9,G1247:G1256)</f>
        <v>0</v>
      </c>
      <c r="H1246" s="11">
        <f>SUBTOTAL(9,H1247:H1256)</f>
        <v>0</v>
      </c>
      <c r="I1246" s="11">
        <f t="shared" ref="I1246:N1246" si="438">SUBTOTAL(9,I1247:I1256)</f>
        <v>0</v>
      </c>
      <c r="J1246" s="11">
        <f t="shared" si="438"/>
        <v>0</v>
      </c>
      <c r="K1246" s="11">
        <f t="shared" si="438"/>
        <v>0</v>
      </c>
      <c r="L1246" s="11">
        <f t="shared" si="438"/>
        <v>0</v>
      </c>
      <c r="M1246" s="11">
        <f t="shared" si="438"/>
        <v>0</v>
      </c>
      <c r="N1246" s="11">
        <f t="shared" si="438"/>
        <v>0</v>
      </c>
      <c r="O1246" s="11">
        <f>SUBTOTAL(9,O1247:O1256)</f>
        <v>0</v>
      </c>
    </row>
    <row r="1247" spans="1:15" s="57" customFormat="1" ht="25.5" hidden="1">
      <c r="A1247" s="50">
        <f t="shared" si="435"/>
        <v>3</v>
      </c>
      <c r="B1247" s="148"/>
      <c r="C1247" s="149" t="s">
        <v>127</v>
      </c>
      <c r="D1247" s="58" t="s">
        <v>2</v>
      </c>
      <c r="E1247" s="11">
        <f>SUBTOTAL(9,E1248:E1249)</f>
        <v>0</v>
      </c>
      <c r="F1247" s="11">
        <f>SUBTOTAL(9,F1248:F1249)</f>
        <v>0</v>
      </c>
      <c r="G1247" s="11">
        <f>SUBTOTAL(9,G1248:G1249)</f>
        <v>0</v>
      </c>
      <c r="H1247" s="11">
        <f>SUBTOTAL(9,H1248:H1249)</f>
        <v>0</v>
      </c>
      <c r="I1247" s="11">
        <f t="shared" ref="I1247:N1247" si="439">SUBTOTAL(9,I1248:I1249)</f>
        <v>0</v>
      </c>
      <c r="J1247" s="11">
        <f t="shared" si="439"/>
        <v>0</v>
      </c>
      <c r="K1247" s="11">
        <f t="shared" si="439"/>
        <v>0</v>
      </c>
      <c r="L1247" s="11">
        <f t="shared" si="439"/>
        <v>0</v>
      </c>
      <c r="M1247" s="11">
        <f t="shared" si="439"/>
        <v>0</v>
      </c>
      <c r="N1247" s="11">
        <f t="shared" si="439"/>
        <v>0</v>
      </c>
      <c r="O1247" s="11">
        <f>SUBTOTAL(9,O1248:O1249)</f>
        <v>0</v>
      </c>
    </row>
    <row r="1248" spans="1:15" s="57" customFormat="1" ht="25.5" hidden="1">
      <c r="A1248" s="50">
        <f t="shared" si="435"/>
        <v>3</v>
      </c>
      <c r="B1248" s="148"/>
      <c r="C1248" s="149" t="s">
        <v>303</v>
      </c>
      <c r="D1248" s="58" t="s">
        <v>302</v>
      </c>
      <c r="E1248" s="51"/>
      <c r="F1248" s="51"/>
      <c r="G1248" s="51"/>
      <c r="H1248" s="51"/>
      <c r="I1248" s="51"/>
      <c r="J1248" s="52">
        <f>H1248+I1248</f>
        <v>0</v>
      </c>
      <c r="K1248" s="51"/>
      <c r="L1248" s="51"/>
      <c r="M1248" s="52">
        <f>K1248+L1248</f>
        <v>0</v>
      </c>
      <c r="N1248" s="51"/>
      <c r="O1248" s="52">
        <f>M1248+N1248</f>
        <v>0</v>
      </c>
    </row>
    <row r="1249" spans="1:15" s="57" customFormat="1" ht="25.5" hidden="1">
      <c r="A1249" s="50">
        <f t="shared" si="435"/>
        <v>3</v>
      </c>
      <c r="B1249" s="148"/>
      <c r="C1249" s="149" t="s">
        <v>305</v>
      </c>
      <c r="D1249" s="58" t="s">
        <v>304</v>
      </c>
      <c r="E1249" s="51"/>
      <c r="F1249" s="51"/>
      <c r="G1249" s="51"/>
      <c r="H1249" s="51"/>
      <c r="I1249" s="51"/>
      <c r="J1249" s="52">
        <f>H1249+I1249</f>
        <v>0</v>
      </c>
      <c r="K1249" s="51"/>
      <c r="L1249" s="51"/>
      <c r="M1249" s="52">
        <f>K1249+L1249</f>
        <v>0</v>
      </c>
      <c r="N1249" s="51"/>
      <c r="O1249" s="52">
        <f>M1249+N1249</f>
        <v>0</v>
      </c>
    </row>
    <row r="1250" spans="1:15" s="57" customFormat="1" hidden="1">
      <c r="A1250" s="50">
        <f t="shared" si="435"/>
        <v>3</v>
      </c>
      <c r="B1250" s="150"/>
      <c r="C1250" s="151" t="s">
        <v>128</v>
      </c>
      <c r="D1250" s="59" t="s">
        <v>3</v>
      </c>
      <c r="E1250" s="51"/>
      <c r="F1250" s="51"/>
      <c r="G1250" s="51"/>
      <c r="H1250" s="51"/>
      <c r="I1250" s="51"/>
      <c r="J1250" s="52">
        <f>H1250+I1250</f>
        <v>0</v>
      </c>
      <c r="K1250" s="51"/>
      <c r="L1250" s="51"/>
      <c r="M1250" s="52">
        <f>K1250+L1250</f>
        <v>0</v>
      </c>
      <c r="N1250" s="51"/>
      <c r="O1250" s="52">
        <f>M1250+N1250</f>
        <v>0</v>
      </c>
    </row>
    <row r="1251" spans="1:15" s="57" customFormat="1" hidden="1">
      <c r="A1251" s="50">
        <f t="shared" si="435"/>
        <v>3</v>
      </c>
      <c r="B1251" s="150"/>
      <c r="C1251" s="152" t="s">
        <v>445</v>
      </c>
      <c r="D1251" s="117" t="s">
        <v>446</v>
      </c>
      <c r="E1251" s="11">
        <f>SUBTOTAL(9,E1252:E1255)</f>
        <v>0</v>
      </c>
      <c r="F1251" s="11">
        <f>SUBTOTAL(9,F1252:F1255)</f>
        <v>0</v>
      </c>
      <c r="G1251" s="11">
        <f>SUBTOTAL(9,G1252:G1255)</f>
        <v>0</v>
      </c>
      <c r="H1251" s="11">
        <f>SUBTOTAL(9,H1252:H1255)</f>
        <v>0</v>
      </c>
      <c r="I1251" s="11">
        <f t="shared" ref="I1251:N1251" si="440">SUBTOTAL(9,I1252:I1255)</f>
        <v>0</v>
      </c>
      <c r="J1251" s="11">
        <f t="shared" si="440"/>
        <v>0</v>
      </c>
      <c r="K1251" s="11">
        <f t="shared" si="440"/>
        <v>0</v>
      </c>
      <c r="L1251" s="11">
        <f t="shared" si="440"/>
        <v>0</v>
      </c>
      <c r="M1251" s="11">
        <f t="shared" si="440"/>
        <v>0</v>
      </c>
      <c r="N1251" s="11">
        <f t="shared" si="440"/>
        <v>0</v>
      </c>
      <c r="O1251" s="11">
        <f>SUBTOTAL(9,O1252:O1255)</f>
        <v>0</v>
      </c>
    </row>
    <row r="1252" spans="1:15" s="57" customFormat="1" ht="25.5" hidden="1">
      <c r="A1252" s="50">
        <f t="shared" si="435"/>
        <v>3</v>
      </c>
      <c r="B1252" s="150"/>
      <c r="C1252" s="149" t="s">
        <v>129</v>
      </c>
      <c r="D1252" s="60" t="s">
        <v>37</v>
      </c>
      <c r="E1252" s="51"/>
      <c r="F1252" s="51"/>
      <c r="G1252" s="51"/>
      <c r="H1252" s="51"/>
      <c r="I1252" s="51"/>
      <c r="J1252" s="52">
        <f>H1252+I1252</f>
        <v>0</v>
      </c>
      <c r="K1252" s="51"/>
      <c r="L1252" s="51"/>
      <c r="M1252" s="52">
        <f>K1252+L1252</f>
        <v>0</v>
      </c>
      <c r="N1252" s="51"/>
      <c r="O1252" s="52">
        <f>M1252+N1252</f>
        <v>0</v>
      </c>
    </row>
    <row r="1253" spans="1:15" s="57" customFormat="1" hidden="1">
      <c r="A1253" s="50">
        <f t="shared" si="435"/>
        <v>3</v>
      </c>
      <c r="B1253" s="150"/>
      <c r="C1253" s="149" t="s">
        <v>131</v>
      </c>
      <c r="D1253" s="60" t="s">
        <v>39</v>
      </c>
      <c r="E1253" s="51"/>
      <c r="F1253" s="51"/>
      <c r="G1253" s="51"/>
      <c r="H1253" s="51"/>
      <c r="I1253" s="51"/>
      <c r="J1253" s="52">
        <f>H1253+I1253</f>
        <v>0</v>
      </c>
      <c r="K1253" s="51"/>
      <c r="L1253" s="51"/>
      <c r="M1253" s="52">
        <f>K1253+L1253</f>
        <v>0</v>
      </c>
      <c r="N1253" s="51"/>
      <c r="O1253" s="52">
        <f>M1253+N1253</f>
        <v>0</v>
      </c>
    </row>
    <row r="1254" spans="1:15" s="57" customFormat="1" hidden="1">
      <c r="A1254" s="50">
        <f t="shared" si="435"/>
        <v>3</v>
      </c>
      <c r="B1254" s="150"/>
      <c r="C1254" s="149" t="s">
        <v>132</v>
      </c>
      <c r="D1254" s="60" t="s">
        <v>40</v>
      </c>
      <c r="E1254" s="51"/>
      <c r="F1254" s="51"/>
      <c r="G1254" s="51"/>
      <c r="H1254" s="51"/>
      <c r="I1254" s="51"/>
      <c r="J1254" s="52">
        <f>H1254+I1254</f>
        <v>0</v>
      </c>
      <c r="K1254" s="51"/>
      <c r="L1254" s="51"/>
      <c r="M1254" s="52">
        <f>K1254+L1254</f>
        <v>0</v>
      </c>
      <c r="N1254" s="51"/>
      <c r="O1254" s="52">
        <f>M1254+N1254</f>
        <v>0</v>
      </c>
    </row>
    <row r="1255" spans="1:15" s="57" customFormat="1" ht="25.5" hidden="1">
      <c r="A1255" s="50">
        <f t="shared" si="435"/>
        <v>3</v>
      </c>
      <c r="B1255" s="150"/>
      <c r="C1255" s="149" t="s">
        <v>133</v>
      </c>
      <c r="D1255" s="60" t="s">
        <v>41</v>
      </c>
      <c r="E1255" s="51"/>
      <c r="F1255" s="51"/>
      <c r="G1255" s="51"/>
      <c r="H1255" s="51"/>
      <c r="I1255" s="51"/>
      <c r="J1255" s="52">
        <f>H1255+I1255</f>
        <v>0</v>
      </c>
      <c r="K1255" s="51"/>
      <c r="L1255" s="51"/>
      <c r="M1255" s="52">
        <f>K1255+L1255</f>
        <v>0</v>
      </c>
      <c r="N1255" s="51"/>
      <c r="O1255" s="52">
        <f>M1255+N1255</f>
        <v>0</v>
      </c>
    </row>
    <row r="1256" spans="1:15" hidden="1">
      <c r="A1256" s="50">
        <f t="shared" si="435"/>
        <v>3</v>
      </c>
      <c r="B1256" s="150"/>
      <c r="C1256" s="149" t="s">
        <v>447</v>
      </c>
      <c r="D1256" s="60" t="s">
        <v>4</v>
      </c>
      <c r="E1256" s="51"/>
      <c r="F1256" s="51"/>
      <c r="G1256" s="51"/>
      <c r="H1256" s="51"/>
      <c r="I1256" s="51"/>
      <c r="J1256" s="52">
        <f>H1256+I1256</f>
        <v>0</v>
      </c>
      <c r="K1256" s="51"/>
      <c r="L1256" s="51"/>
      <c r="M1256" s="52">
        <f>K1256+L1256</f>
        <v>0</v>
      </c>
      <c r="N1256" s="51"/>
      <c r="O1256" s="52">
        <f>M1256+N1256</f>
        <v>0</v>
      </c>
    </row>
    <row r="1257" spans="1:15" hidden="1">
      <c r="A1257" s="50">
        <f t="shared" si="435"/>
        <v>3</v>
      </c>
      <c r="B1257" s="147"/>
      <c r="C1257" s="146" t="s">
        <v>134</v>
      </c>
      <c r="D1257" s="56"/>
      <c r="E1257" s="11">
        <f>SUBTOTAL(9,E1258:E1261)</f>
        <v>0</v>
      </c>
      <c r="F1257" s="11">
        <f>SUBTOTAL(9,F1258:F1261)</f>
        <v>0</v>
      </c>
      <c r="G1257" s="11">
        <f>SUBTOTAL(9,G1258:G1261)</f>
        <v>0</v>
      </c>
      <c r="H1257" s="11">
        <f>SUBTOTAL(9,H1258:H1261)</f>
        <v>0</v>
      </c>
      <c r="I1257" s="11">
        <f t="shared" ref="I1257:N1257" si="441">SUBTOTAL(9,I1258:I1261)</f>
        <v>0</v>
      </c>
      <c r="J1257" s="11">
        <f t="shared" si="441"/>
        <v>0</v>
      </c>
      <c r="K1257" s="11">
        <f t="shared" si="441"/>
        <v>0</v>
      </c>
      <c r="L1257" s="11">
        <f t="shared" si="441"/>
        <v>0</v>
      </c>
      <c r="M1257" s="11">
        <f t="shared" si="441"/>
        <v>0</v>
      </c>
      <c r="N1257" s="11">
        <f t="shared" si="441"/>
        <v>0</v>
      </c>
      <c r="O1257" s="11">
        <f>SUBTOTAL(9,O1258:O1261)</f>
        <v>0</v>
      </c>
    </row>
    <row r="1258" spans="1:15" hidden="1">
      <c r="A1258" s="50">
        <f t="shared" si="435"/>
        <v>3</v>
      </c>
      <c r="B1258" s="150"/>
      <c r="C1258" s="151" t="s">
        <v>135</v>
      </c>
      <c r="D1258" s="59" t="s">
        <v>5</v>
      </c>
      <c r="E1258" s="51"/>
      <c r="F1258" s="51"/>
      <c r="G1258" s="51"/>
      <c r="H1258" s="51"/>
      <c r="I1258" s="51"/>
      <c r="J1258" s="52">
        <f>H1258+I1258</f>
        <v>0</v>
      </c>
      <c r="K1258" s="51"/>
      <c r="L1258" s="51"/>
      <c r="M1258" s="52">
        <f>K1258+L1258</f>
        <v>0</v>
      </c>
      <c r="N1258" s="51"/>
      <c r="O1258" s="52">
        <f>M1258+N1258</f>
        <v>0</v>
      </c>
    </row>
    <row r="1259" spans="1:15" hidden="1">
      <c r="A1259" s="50">
        <f t="shared" si="435"/>
        <v>3</v>
      </c>
      <c r="B1259" s="150"/>
      <c r="C1259" s="154" t="s">
        <v>448</v>
      </c>
      <c r="D1259" s="118" t="s">
        <v>173</v>
      </c>
      <c r="E1259" s="51"/>
      <c r="F1259" s="51"/>
      <c r="G1259" s="51"/>
      <c r="H1259" s="51"/>
      <c r="I1259" s="51"/>
      <c r="J1259" s="52">
        <f>H1259+I1259</f>
        <v>0</v>
      </c>
      <c r="K1259" s="51"/>
      <c r="L1259" s="51"/>
      <c r="M1259" s="52">
        <f>K1259+L1259</f>
        <v>0</v>
      </c>
      <c r="N1259" s="51"/>
      <c r="O1259" s="52">
        <f>M1259+N1259</f>
        <v>0</v>
      </c>
    </row>
    <row r="1260" spans="1:15" hidden="1">
      <c r="A1260" s="50">
        <f t="shared" si="435"/>
        <v>3</v>
      </c>
      <c r="B1260" s="153"/>
      <c r="C1260" s="155" t="s">
        <v>557</v>
      </c>
      <c r="D1260" s="137" t="s">
        <v>8</v>
      </c>
      <c r="E1260" s="51"/>
      <c r="F1260" s="51"/>
      <c r="G1260" s="51"/>
      <c r="H1260" s="51"/>
      <c r="I1260" s="51"/>
      <c r="J1260" s="52">
        <f>H1260+I1260</f>
        <v>0</v>
      </c>
      <c r="K1260" s="51"/>
      <c r="L1260" s="51"/>
      <c r="M1260" s="52">
        <f>K1260+L1260</f>
        <v>0</v>
      </c>
      <c r="N1260" s="51"/>
      <c r="O1260" s="52">
        <f>M1260+N1260</f>
        <v>0</v>
      </c>
    </row>
    <row r="1261" spans="1:15" ht="25.5" hidden="1">
      <c r="A1261" s="50">
        <f t="shared" si="435"/>
        <v>3</v>
      </c>
      <c r="B1261" s="153"/>
      <c r="C1261" s="155" t="s">
        <v>139</v>
      </c>
      <c r="D1261" s="136" t="s">
        <v>10</v>
      </c>
      <c r="E1261" s="51"/>
      <c r="F1261" s="51"/>
      <c r="G1261" s="51"/>
      <c r="H1261" s="51"/>
      <c r="I1261" s="51"/>
      <c r="J1261" s="52">
        <f>H1261+I1261</f>
        <v>0</v>
      </c>
      <c r="K1261" s="51"/>
      <c r="L1261" s="51"/>
      <c r="M1261" s="52">
        <f>K1261+L1261</f>
        <v>0</v>
      </c>
      <c r="N1261" s="51"/>
      <c r="O1261" s="52">
        <f>M1261+N1261</f>
        <v>0</v>
      </c>
    </row>
    <row r="1262" spans="1:15" hidden="1">
      <c r="A1262" s="50">
        <f t="shared" si="435"/>
        <v>3</v>
      </c>
      <c r="B1262" s="156"/>
      <c r="C1262" s="157" t="s">
        <v>140</v>
      </c>
      <c r="D1262" s="136"/>
      <c r="E1262" s="11">
        <f>SUBTOTAL(9,E1263:E1267)</f>
        <v>0</v>
      </c>
      <c r="F1262" s="11">
        <f>SUBTOTAL(9,F1263:F1267)</f>
        <v>0</v>
      </c>
      <c r="G1262" s="11">
        <f>SUBTOTAL(9,G1263:G1267)</f>
        <v>0</v>
      </c>
      <c r="H1262" s="11">
        <f>SUBTOTAL(9,H1263:H1267)</f>
        <v>0</v>
      </c>
      <c r="I1262" s="11">
        <f t="shared" ref="I1262:N1262" si="442">SUBTOTAL(9,I1263:I1267)</f>
        <v>0</v>
      </c>
      <c r="J1262" s="11">
        <f t="shared" si="442"/>
        <v>0</v>
      </c>
      <c r="K1262" s="11">
        <f t="shared" si="442"/>
        <v>0</v>
      </c>
      <c r="L1262" s="11">
        <f t="shared" si="442"/>
        <v>0</v>
      </c>
      <c r="M1262" s="11">
        <f t="shared" si="442"/>
        <v>0</v>
      </c>
      <c r="N1262" s="11">
        <f t="shared" si="442"/>
        <v>0</v>
      </c>
      <c r="O1262" s="11">
        <f>SUBTOTAL(9,O1263:O1267)</f>
        <v>0</v>
      </c>
    </row>
    <row r="1263" spans="1:15" hidden="1">
      <c r="A1263" s="50">
        <f t="shared" si="435"/>
        <v>3</v>
      </c>
      <c r="B1263" s="153"/>
      <c r="C1263" s="155" t="s">
        <v>141</v>
      </c>
      <c r="D1263" s="137" t="s">
        <v>71</v>
      </c>
      <c r="E1263" s="51"/>
      <c r="F1263" s="51"/>
      <c r="G1263" s="51"/>
      <c r="H1263" s="51"/>
      <c r="I1263" s="51"/>
      <c r="J1263" s="52">
        <f>H1263+I1263</f>
        <v>0</v>
      </c>
      <c r="K1263" s="51"/>
      <c r="L1263" s="51"/>
      <c r="M1263" s="52">
        <f>K1263+L1263</f>
        <v>0</v>
      </c>
      <c r="N1263" s="51"/>
      <c r="O1263" s="52">
        <f>M1263+N1263</f>
        <v>0</v>
      </c>
    </row>
    <row r="1264" spans="1:15" hidden="1">
      <c r="A1264" s="50">
        <f t="shared" si="435"/>
        <v>3</v>
      </c>
      <c r="B1264" s="153"/>
      <c r="C1264" s="155" t="s">
        <v>142</v>
      </c>
      <c r="D1264" s="137" t="s">
        <v>73</v>
      </c>
      <c r="E1264" s="51"/>
      <c r="F1264" s="51"/>
      <c r="G1264" s="51"/>
      <c r="H1264" s="51"/>
      <c r="I1264" s="51"/>
      <c r="J1264" s="52">
        <f>H1264+I1264</f>
        <v>0</v>
      </c>
      <c r="K1264" s="51"/>
      <c r="L1264" s="51"/>
      <c r="M1264" s="52">
        <f>K1264+L1264</f>
        <v>0</v>
      </c>
      <c r="N1264" s="51"/>
      <c r="O1264" s="52">
        <f>M1264+N1264</f>
        <v>0</v>
      </c>
    </row>
    <row r="1265" spans="1:15" hidden="1">
      <c r="A1265" s="50">
        <f t="shared" si="435"/>
        <v>3</v>
      </c>
      <c r="B1265" s="153"/>
      <c r="C1265" s="155" t="s">
        <v>143</v>
      </c>
      <c r="D1265" s="137" t="s">
        <v>75</v>
      </c>
      <c r="E1265" s="51"/>
      <c r="F1265" s="51"/>
      <c r="G1265" s="51"/>
      <c r="H1265" s="51"/>
      <c r="I1265" s="51"/>
      <c r="J1265" s="52">
        <f>H1265+I1265</f>
        <v>0</v>
      </c>
      <c r="K1265" s="51"/>
      <c r="L1265" s="51"/>
      <c r="M1265" s="52">
        <f>K1265+L1265</f>
        <v>0</v>
      </c>
      <c r="N1265" s="51"/>
      <c r="O1265" s="52">
        <f>M1265+N1265</f>
        <v>0</v>
      </c>
    </row>
    <row r="1266" spans="1:15" hidden="1">
      <c r="A1266" s="50">
        <f t="shared" si="435"/>
        <v>3</v>
      </c>
      <c r="B1266" s="153"/>
      <c r="C1266" s="155" t="s">
        <v>144</v>
      </c>
      <c r="D1266" s="137" t="s">
        <v>77</v>
      </c>
      <c r="E1266" s="51"/>
      <c r="F1266" s="51"/>
      <c r="G1266" s="51"/>
      <c r="H1266" s="51"/>
      <c r="I1266" s="51"/>
      <c r="J1266" s="52">
        <f>H1266+I1266</f>
        <v>0</v>
      </c>
      <c r="K1266" s="51"/>
      <c r="L1266" s="51"/>
      <c r="M1266" s="52">
        <f>K1266+L1266</f>
        <v>0</v>
      </c>
      <c r="N1266" s="51"/>
      <c r="O1266" s="52">
        <f>M1266+N1266</f>
        <v>0</v>
      </c>
    </row>
    <row r="1267" spans="1:15" hidden="1">
      <c r="A1267" s="50">
        <f t="shared" si="435"/>
        <v>3</v>
      </c>
      <c r="B1267" s="153"/>
      <c r="C1267" s="155" t="s">
        <v>145</v>
      </c>
      <c r="D1267" s="137" t="s">
        <v>28</v>
      </c>
      <c r="E1267" s="51"/>
      <c r="F1267" s="51"/>
      <c r="G1267" s="51"/>
      <c r="H1267" s="51"/>
      <c r="I1267" s="51"/>
      <c r="J1267" s="52">
        <f>H1267+I1267</f>
        <v>0</v>
      </c>
      <c r="K1267" s="51"/>
      <c r="L1267" s="51"/>
      <c r="M1267" s="52">
        <f>K1267+L1267</f>
        <v>0</v>
      </c>
      <c r="N1267" s="51"/>
      <c r="O1267" s="52">
        <f>M1267+N1267</f>
        <v>0</v>
      </c>
    </row>
    <row r="1268" spans="1:15" hidden="1">
      <c r="A1268" s="50">
        <f t="shared" si="435"/>
        <v>3</v>
      </c>
      <c r="B1268" s="145" t="s">
        <v>146</v>
      </c>
      <c r="C1268" s="157" t="s">
        <v>147</v>
      </c>
      <c r="D1268" s="56"/>
      <c r="E1268" s="11">
        <f>SUBTOTAL(9,E1269:E1297)</f>
        <v>0</v>
      </c>
      <c r="F1268" s="11">
        <f>SUBTOTAL(9,F1269:F1297)</f>
        <v>0</v>
      </c>
      <c r="G1268" s="11">
        <f>SUBTOTAL(9,G1269:G1297)</f>
        <v>0</v>
      </c>
      <c r="H1268" s="11">
        <f>SUBTOTAL(9,H1269:H1297)</f>
        <v>0</v>
      </c>
      <c r="I1268" s="11">
        <f t="shared" ref="I1268:N1268" si="443">SUBTOTAL(9,I1269:I1297)</f>
        <v>0</v>
      </c>
      <c r="J1268" s="11">
        <f t="shared" si="443"/>
        <v>0</v>
      </c>
      <c r="K1268" s="11">
        <f t="shared" si="443"/>
        <v>0</v>
      </c>
      <c r="L1268" s="11">
        <f t="shared" si="443"/>
        <v>0</v>
      </c>
      <c r="M1268" s="11">
        <f t="shared" si="443"/>
        <v>0</v>
      </c>
      <c r="N1268" s="11">
        <f t="shared" si="443"/>
        <v>0</v>
      </c>
      <c r="O1268" s="11">
        <f>SUBTOTAL(9,O1269:O1297)</f>
        <v>0</v>
      </c>
    </row>
    <row r="1269" spans="1:15" hidden="1">
      <c r="A1269" s="50">
        <f t="shared" si="435"/>
        <v>3</v>
      </c>
      <c r="B1269" s="156"/>
      <c r="C1269" s="158" t="s">
        <v>26</v>
      </c>
      <c r="D1269" s="56"/>
      <c r="E1269" s="11">
        <f>SUBTOTAL(9,E1270:E1288)</f>
        <v>0</v>
      </c>
      <c r="F1269" s="11">
        <f t="shared" ref="F1269:O1269" si="444">SUBTOTAL(9,F1270:F1288)</f>
        <v>0</v>
      </c>
      <c r="G1269" s="11">
        <f t="shared" si="444"/>
        <v>0</v>
      </c>
      <c r="H1269" s="11">
        <f t="shared" si="444"/>
        <v>0</v>
      </c>
      <c r="I1269" s="11">
        <f t="shared" si="444"/>
        <v>0</v>
      </c>
      <c r="J1269" s="11">
        <f t="shared" si="444"/>
        <v>0</v>
      </c>
      <c r="K1269" s="11">
        <f t="shared" si="444"/>
        <v>0</v>
      </c>
      <c r="L1269" s="11">
        <f t="shared" si="444"/>
        <v>0</v>
      </c>
      <c r="M1269" s="11">
        <f t="shared" si="444"/>
        <v>0</v>
      </c>
      <c r="N1269" s="11">
        <f t="shared" si="444"/>
        <v>0</v>
      </c>
      <c r="O1269" s="11">
        <f t="shared" si="444"/>
        <v>0</v>
      </c>
    </row>
    <row r="1270" spans="1:15" hidden="1">
      <c r="A1270" s="50">
        <f t="shared" si="435"/>
        <v>3</v>
      </c>
      <c r="B1270" s="150"/>
      <c r="C1270" s="161" t="s">
        <v>770</v>
      </c>
      <c r="D1270" s="56"/>
      <c r="E1270" s="11">
        <f>SUBTOTAL(9,E1271:E1280)</f>
        <v>0</v>
      </c>
      <c r="F1270" s="11">
        <f t="shared" ref="F1270:O1270" si="445">SUBTOTAL(9,F1271:F1280)</f>
        <v>0</v>
      </c>
      <c r="G1270" s="11">
        <f t="shared" si="445"/>
        <v>0</v>
      </c>
      <c r="H1270" s="11">
        <f t="shared" si="445"/>
        <v>0</v>
      </c>
      <c r="I1270" s="11">
        <f t="shared" si="445"/>
        <v>0</v>
      </c>
      <c r="J1270" s="11">
        <f t="shared" si="445"/>
        <v>0</v>
      </c>
      <c r="K1270" s="11">
        <f t="shared" si="445"/>
        <v>0</v>
      </c>
      <c r="L1270" s="11">
        <f t="shared" si="445"/>
        <v>0</v>
      </c>
      <c r="M1270" s="11">
        <f t="shared" si="445"/>
        <v>0</v>
      </c>
      <c r="N1270" s="11">
        <f t="shared" si="445"/>
        <v>0</v>
      </c>
      <c r="O1270" s="11">
        <f t="shared" si="445"/>
        <v>0</v>
      </c>
    </row>
    <row r="1271" spans="1:15" ht="25.5" hidden="1">
      <c r="A1271" s="50">
        <f t="shared" si="435"/>
        <v>3</v>
      </c>
      <c r="B1271" s="150"/>
      <c r="C1271" s="160" t="s">
        <v>771</v>
      </c>
      <c r="D1271" s="58" t="s">
        <v>2</v>
      </c>
      <c r="E1271" s="11">
        <f>SUBTOTAL(9,E1272:E1273)</f>
        <v>0</v>
      </c>
      <c r="F1271" s="11">
        <f t="shared" ref="F1271:O1271" si="446">SUBTOTAL(9,F1272:F1273)</f>
        <v>0</v>
      </c>
      <c r="G1271" s="11">
        <f t="shared" si="446"/>
        <v>0</v>
      </c>
      <c r="H1271" s="11">
        <f t="shared" si="446"/>
        <v>0</v>
      </c>
      <c r="I1271" s="11">
        <f t="shared" si="446"/>
        <v>0</v>
      </c>
      <c r="J1271" s="11">
        <f t="shared" si="446"/>
        <v>0</v>
      </c>
      <c r="K1271" s="11">
        <f t="shared" si="446"/>
        <v>0</v>
      </c>
      <c r="L1271" s="11">
        <f t="shared" si="446"/>
        <v>0</v>
      </c>
      <c r="M1271" s="11">
        <f t="shared" si="446"/>
        <v>0</v>
      </c>
      <c r="N1271" s="11">
        <f t="shared" si="446"/>
        <v>0</v>
      </c>
      <c r="O1271" s="11">
        <f t="shared" si="446"/>
        <v>0</v>
      </c>
    </row>
    <row r="1272" spans="1:15" ht="25.5" hidden="1">
      <c r="A1272" s="50">
        <f t="shared" si="435"/>
        <v>3</v>
      </c>
      <c r="B1272" s="150"/>
      <c r="C1272" s="260" t="s">
        <v>772</v>
      </c>
      <c r="D1272" s="58" t="s">
        <v>302</v>
      </c>
      <c r="E1272" s="51"/>
      <c r="F1272" s="51"/>
      <c r="G1272" s="51"/>
      <c r="H1272" s="51"/>
      <c r="I1272" s="51"/>
      <c r="J1272" s="52">
        <f>H1272+I1272</f>
        <v>0</v>
      </c>
      <c r="K1272" s="51"/>
      <c r="L1272" s="51"/>
      <c r="M1272" s="52">
        <f>K1272+L1272</f>
        <v>0</v>
      </c>
      <c r="N1272" s="51"/>
      <c r="O1272" s="52">
        <f>M1272+N1272</f>
        <v>0</v>
      </c>
    </row>
    <row r="1273" spans="1:15" ht="25.5" hidden="1">
      <c r="A1273" s="50">
        <f t="shared" si="435"/>
        <v>3</v>
      </c>
      <c r="B1273" s="150"/>
      <c r="C1273" s="260" t="s">
        <v>773</v>
      </c>
      <c r="D1273" s="58" t="s">
        <v>304</v>
      </c>
      <c r="E1273" s="51"/>
      <c r="F1273" s="51"/>
      <c r="G1273" s="51"/>
      <c r="H1273" s="51"/>
      <c r="I1273" s="51"/>
      <c r="J1273" s="52">
        <f>H1273+I1273</f>
        <v>0</v>
      </c>
      <c r="K1273" s="51"/>
      <c r="L1273" s="51"/>
      <c r="M1273" s="52">
        <f>K1273+L1273</f>
        <v>0</v>
      </c>
      <c r="N1273" s="51"/>
      <c r="O1273" s="52">
        <f>M1273+N1273</f>
        <v>0</v>
      </c>
    </row>
    <row r="1274" spans="1:15" hidden="1">
      <c r="A1274" s="50">
        <f t="shared" si="435"/>
        <v>3</v>
      </c>
      <c r="B1274" s="150"/>
      <c r="C1274" s="258" t="s">
        <v>42</v>
      </c>
      <c r="D1274" s="59" t="s">
        <v>3</v>
      </c>
      <c r="E1274" s="51"/>
      <c r="F1274" s="51"/>
      <c r="G1274" s="51"/>
      <c r="H1274" s="51"/>
      <c r="I1274" s="51"/>
      <c r="J1274" s="52">
        <f>H1274+I1274</f>
        <v>0</v>
      </c>
      <c r="K1274" s="51"/>
      <c r="L1274" s="51"/>
      <c r="M1274" s="52">
        <f>K1274+L1274</f>
        <v>0</v>
      </c>
      <c r="N1274" s="51"/>
      <c r="O1274" s="52">
        <f>M1274+N1274</f>
        <v>0</v>
      </c>
    </row>
    <row r="1275" spans="1:15" hidden="1">
      <c r="A1275" s="50">
        <f t="shared" si="435"/>
        <v>3</v>
      </c>
      <c r="B1275" s="150"/>
      <c r="C1275" s="259" t="s">
        <v>449</v>
      </c>
      <c r="D1275" s="117" t="s">
        <v>446</v>
      </c>
      <c r="E1275" s="11">
        <f>SUBTOTAL(9,E1276:E1279)</f>
        <v>0</v>
      </c>
      <c r="F1275" s="11">
        <f>SUBTOTAL(9,F1276:F1279)</f>
        <v>0</v>
      </c>
      <c r="G1275" s="11">
        <f>SUBTOTAL(9,G1276:G1279)</f>
        <v>0</v>
      </c>
      <c r="H1275" s="11">
        <f>SUBTOTAL(9,H1276:H1279)</f>
        <v>0</v>
      </c>
      <c r="I1275" s="11">
        <f t="shared" ref="I1275:N1275" si="447">SUBTOTAL(9,I1276:I1279)</f>
        <v>0</v>
      </c>
      <c r="J1275" s="11">
        <f t="shared" si="447"/>
        <v>0</v>
      </c>
      <c r="K1275" s="11">
        <f t="shared" si="447"/>
        <v>0</v>
      </c>
      <c r="L1275" s="11">
        <f t="shared" si="447"/>
        <v>0</v>
      </c>
      <c r="M1275" s="11">
        <f t="shared" si="447"/>
        <v>0</v>
      </c>
      <c r="N1275" s="11">
        <f t="shared" si="447"/>
        <v>0</v>
      </c>
      <c r="O1275" s="11">
        <f>SUBTOTAL(9,O1276:O1279)</f>
        <v>0</v>
      </c>
    </row>
    <row r="1276" spans="1:15" ht="25.5" hidden="1">
      <c r="A1276" s="50">
        <f t="shared" si="435"/>
        <v>3</v>
      </c>
      <c r="B1276" s="150"/>
      <c r="C1276" s="260" t="s">
        <v>153</v>
      </c>
      <c r="D1276" s="60" t="s">
        <v>37</v>
      </c>
      <c r="E1276" s="51"/>
      <c r="F1276" s="51"/>
      <c r="G1276" s="51"/>
      <c r="H1276" s="51"/>
      <c r="I1276" s="51"/>
      <c r="J1276" s="52">
        <f t="shared" ref="J1276:J1288" si="448">H1276+I1276</f>
        <v>0</v>
      </c>
      <c r="K1276" s="51"/>
      <c r="L1276" s="51"/>
      <c r="M1276" s="52">
        <f t="shared" ref="M1276:M1288" si="449">K1276+L1276</f>
        <v>0</v>
      </c>
      <c r="N1276" s="51"/>
      <c r="O1276" s="52">
        <f t="shared" ref="O1276:O1288" si="450">M1276+N1276</f>
        <v>0</v>
      </c>
    </row>
    <row r="1277" spans="1:15" hidden="1">
      <c r="A1277" s="50">
        <f t="shared" si="435"/>
        <v>3</v>
      </c>
      <c r="B1277" s="150"/>
      <c r="C1277" s="260" t="s">
        <v>155</v>
      </c>
      <c r="D1277" s="60" t="s">
        <v>39</v>
      </c>
      <c r="E1277" s="51"/>
      <c r="F1277" s="51"/>
      <c r="G1277" s="51"/>
      <c r="H1277" s="51"/>
      <c r="I1277" s="51"/>
      <c r="J1277" s="52">
        <f t="shared" si="448"/>
        <v>0</v>
      </c>
      <c r="K1277" s="51"/>
      <c r="L1277" s="51"/>
      <c r="M1277" s="52">
        <f t="shared" si="449"/>
        <v>0</v>
      </c>
      <c r="N1277" s="51"/>
      <c r="O1277" s="52">
        <f t="shared" si="450"/>
        <v>0</v>
      </c>
    </row>
    <row r="1278" spans="1:15" ht="25.5" hidden="1">
      <c r="A1278" s="50">
        <f t="shared" si="435"/>
        <v>3</v>
      </c>
      <c r="B1278" s="150"/>
      <c r="C1278" s="260" t="s">
        <v>156</v>
      </c>
      <c r="D1278" s="60" t="s">
        <v>40</v>
      </c>
      <c r="E1278" s="51"/>
      <c r="F1278" s="51"/>
      <c r="G1278" s="51"/>
      <c r="H1278" s="51"/>
      <c r="I1278" s="51"/>
      <c r="J1278" s="52">
        <f t="shared" si="448"/>
        <v>0</v>
      </c>
      <c r="K1278" s="51"/>
      <c r="L1278" s="51"/>
      <c r="M1278" s="52">
        <f t="shared" si="449"/>
        <v>0</v>
      </c>
      <c r="N1278" s="51"/>
      <c r="O1278" s="52">
        <f t="shared" si="450"/>
        <v>0</v>
      </c>
    </row>
    <row r="1279" spans="1:15" ht="25.5" hidden="1">
      <c r="A1279" s="50">
        <f t="shared" si="435"/>
        <v>3</v>
      </c>
      <c r="B1279" s="150"/>
      <c r="C1279" s="260" t="s">
        <v>157</v>
      </c>
      <c r="D1279" s="60" t="s">
        <v>41</v>
      </c>
      <c r="E1279" s="51"/>
      <c r="F1279" s="51"/>
      <c r="G1279" s="51"/>
      <c r="H1279" s="51"/>
      <c r="I1279" s="51"/>
      <c r="J1279" s="52">
        <f t="shared" si="448"/>
        <v>0</v>
      </c>
      <c r="K1279" s="51"/>
      <c r="L1279" s="51"/>
      <c r="M1279" s="52">
        <f t="shared" si="449"/>
        <v>0</v>
      </c>
      <c r="N1279" s="51"/>
      <c r="O1279" s="52">
        <f t="shared" si="450"/>
        <v>0</v>
      </c>
    </row>
    <row r="1280" spans="1:15" hidden="1">
      <c r="A1280" s="50">
        <f t="shared" si="435"/>
        <v>3</v>
      </c>
      <c r="B1280" s="150"/>
      <c r="C1280" s="160" t="s">
        <v>158</v>
      </c>
      <c r="D1280" s="60" t="s">
        <v>4</v>
      </c>
      <c r="E1280" s="51"/>
      <c r="F1280" s="51"/>
      <c r="G1280" s="51"/>
      <c r="H1280" s="51"/>
      <c r="I1280" s="51"/>
      <c r="J1280" s="52">
        <f t="shared" si="448"/>
        <v>0</v>
      </c>
      <c r="K1280" s="51"/>
      <c r="L1280" s="51"/>
      <c r="M1280" s="52">
        <f t="shared" si="449"/>
        <v>0</v>
      </c>
      <c r="N1280" s="51"/>
      <c r="O1280" s="52">
        <f t="shared" si="450"/>
        <v>0</v>
      </c>
    </row>
    <row r="1281" spans="1:15" hidden="1">
      <c r="A1281" s="50">
        <f t="shared" si="435"/>
        <v>3</v>
      </c>
      <c r="B1281" s="150"/>
      <c r="C1281" s="159" t="s">
        <v>19</v>
      </c>
      <c r="D1281" s="59" t="s">
        <v>5</v>
      </c>
      <c r="E1281" s="51"/>
      <c r="F1281" s="51"/>
      <c r="G1281" s="51"/>
      <c r="H1281" s="51"/>
      <c r="I1281" s="51"/>
      <c r="J1281" s="52">
        <f t="shared" si="448"/>
        <v>0</v>
      </c>
      <c r="K1281" s="51"/>
      <c r="L1281" s="51"/>
      <c r="M1281" s="52">
        <f t="shared" si="449"/>
        <v>0</v>
      </c>
      <c r="N1281" s="51"/>
      <c r="O1281" s="52">
        <f t="shared" si="450"/>
        <v>0</v>
      </c>
    </row>
    <row r="1282" spans="1:15" s="57" customFormat="1" hidden="1">
      <c r="A1282" s="50">
        <f t="shared" si="435"/>
        <v>3</v>
      </c>
      <c r="B1282" s="150"/>
      <c r="C1282" s="162" t="s">
        <v>450</v>
      </c>
      <c r="D1282" s="118" t="s">
        <v>173</v>
      </c>
      <c r="E1282" s="51"/>
      <c r="F1282" s="51"/>
      <c r="G1282" s="51"/>
      <c r="H1282" s="51"/>
      <c r="I1282" s="51"/>
      <c r="J1282" s="52">
        <f t="shared" si="448"/>
        <v>0</v>
      </c>
      <c r="K1282" s="51"/>
      <c r="L1282" s="51"/>
      <c r="M1282" s="52">
        <f t="shared" si="449"/>
        <v>0</v>
      </c>
      <c r="N1282" s="51"/>
      <c r="O1282" s="52">
        <f t="shared" si="450"/>
        <v>0</v>
      </c>
    </row>
    <row r="1283" spans="1:15" s="57" customFormat="1" hidden="1">
      <c r="A1283" s="50">
        <f t="shared" si="435"/>
        <v>3</v>
      </c>
      <c r="B1283" s="153"/>
      <c r="C1283" s="163" t="s">
        <v>29</v>
      </c>
      <c r="D1283" s="136" t="s">
        <v>6</v>
      </c>
      <c r="E1283" s="51"/>
      <c r="F1283" s="51"/>
      <c r="G1283" s="51"/>
      <c r="H1283" s="51"/>
      <c r="I1283" s="51"/>
      <c r="J1283" s="52">
        <f t="shared" si="448"/>
        <v>0</v>
      </c>
      <c r="K1283" s="51"/>
      <c r="L1283" s="51"/>
      <c r="M1283" s="52">
        <f t="shared" si="449"/>
        <v>0</v>
      </c>
      <c r="N1283" s="51"/>
      <c r="O1283" s="52">
        <f t="shared" si="450"/>
        <v>0</v>
      </c>
    </row>
    <row r="1284" spans="1:15" s="57" customFormat="1" hidden="1">
      <c r="A1284" s="50">
        <f t="shared" si="435"/>
        <v>3</v>
      </c>
      <c r="B1284" s="153"/>
      <c r="C1284" s="163" t="s">
        <v>21</v>
      </c>
      <c r="D1284" s="137" t="s">
        <v>8</v>
      </c>
      <c r="E1284" s="51"/>
      <c r="F1284" s="51"/>
      <c r="G1284" s="51"/>
      <c r="H1284" s="51"/>
      <c r="I1284" s="51"/>
      <c r="J1284" s="52">
        <f>H1284+I1284</f>
        <v>0</v>
      </c>
      <c r="K1284" s="51"/>
      <c r="L1284" s="51"/>
      <c r="M1284" s="52">
        <f>K1284+L1284</f>
        <v>0</v>
      </c>
      <c r="N1284" s="51"/>
      <c r="O1284" s="52">
        <f t="shared" si="450"/>
        <v>0</v>
      </c>
    </row>
    <row r="1285" spans="1:15" s="57" customFormat="1" hidden="1">
      <c r="A1285" s="50">
        <f t="shared" si="435"/>
        <v>3</v>
      </c>
      <c r="B1285" s="153"/>
      <c r="C1285" s="163" t="s">
        <v>526</v>
      </c>
      <c r="D1285" s="137" t="s">
        <v>31</v>
      </c>
      <c r="E1285" s="51"/>
      <c r="F1285" s="51"/>
      <c r="G1285" s="51"/>
      <c r="H1285" s="51"/>
      <c r="I1285" s="51"/>
      <c r="J1285" s="52">
        <f t="shared" si="448"/>
        <v>0</v>
      </c>
      <c r="K1285" s="51"/>
      <c r="L1285" s="51"/>
      <c r="M1285" s="52">
        <f t="shared" si="449"/>
        <v>0</v>
      </c>
      <c r="N1285" s="51"/>
      <c r="O1285" s="52">
        <f t="shared" si="450"/>
        <v>0</v>
      </c>
    </row>
    <row r="1286" spans="1:15" s="57" customFormat="1" hidden="1">
      <c r="A1286" s="50">
        <f t="shared" si="435"/>
        <v>3</v>
      </c>
      <c r="B1286" s="153"/>
      <c r="C1286" s="163" t="s">
        <v>558</v>
      </c>
      <c r="D1286" s="137" t="s">
        <v>559</v>
      </c>
      <c r="E1286" s="51"/>
      <c r="F1286" s="51"/>
      <c r="G1286" s="51"/>
      <c r="H1286" s="51"/>
      <c r="I1286" s="51"/>
      <c r="J1286" s="52">
        <f t="shared" si="448"/>
        <v>0</v>
      </c>
      <c r="K1286" s="51"/>
      <c r="L1286" s="51"/>
      <c r="M1286" s="52">
        <f t="shared" si="449"/>
        <v>0</v>
      </c>
      <c r="N1286" s="51"/>
      <c r="O1286" s="52">
        <f t="shared" si="450"/>
        <v>0</v>
      </c>
    </row>
    <row r="1287" spans="1:15" s="57" customFormat="1" ht="25.5" hidden="1">
      <c r="A1287" s="50">
        <f t="shared" si="435"/>
        <v>3</v>
      </c>
      <c r="B1287" s="153"/>
      <c r="C1287" s="163" t="s">
        <v>528</v>
      </c>
      <c r="D1287" s="136" t="s">
        <v>9</v>
      </c>
      <c r="E1287" s="51"/>
      <c r="F1287" s="51"/>
      <c r="G1287" s="51"/>
      <c r="H1287" s="51"/>
      <c r="I1287" s="51"/>
      <c r="J1287" s="52">
        <f t="shared" si="448"/>
        <v>0</v>
      </c>
      <c r="K1287" s="51"/>
      <c r="L1287" s="51"/>
      <c r="M1287" s="52">
        <f t="shared" si="449"/>
        <v>0</v>
      </c>
      <c r="N1287" s="51"/>
      <c r="O1287" s="52">
        <f t="shared" si="450"/>
        <v>0</v>
      </c>
    </row>
    <row r="1288" spans="1:15" s="57" customFormat="1" ht="25.5" hidden="1">
      <c r="A1288" s="50">
        <f t="shared" si="435"/>
        <v>3</v>
      </c>
      <c r="B1288" s="153"/>
      <c r="C1288" s="163" t="s">
        <v>30</v>
      </c>
      <c r="D1288" s="136" t="s">
        <v>10</v>
      </c>
      <c r="E1288" s="51"/>
      <c r="F1288" s="51"/>
      <c r="G1288" s="51"/>
      <c r="H1288" s="51"/>
      <c r="I1288" s="51"/>
      <c r="J1288" s="52">
        <f t="shared" si="448"/>
        <v>0</v>
      </c>
      <c r="K1288" s="51"/>
      <c r="L1288" s="51"/>
      <c r="M1288" s="52">
        <f t="shared" si="449"/>
        <v>0</v>
      </c>
      <c r="N1288" s="51"/>
      <c r="O1288" s="52">
        <f t="shared" si="450"/>
        <v>0</v>
      </c>
    </row>
    <row r="1289" spans="1:15" s="57" customFormat="1" hidden="1">
      <c r="A1289" s="50">
        <f t="shared" si="435"/>
        <v>3</v>
      </c>
      <c r="B1289" s="153"/>
      <c r="C1289" s="165" t="s">
        <v>451</v>
      </c>
      <c r="D1289" s="138" t="s">
        <v>93</v>
      </c>
      <c r="E1289" s="11">
        <f>SUBTOTAL(9,E1290:E1291)</f>
        <v>0</v>
      </c>
      <c r="F1289" s="11">
        <f>SUBTOTAL(9,F1290:F1291)</f>
        <v>0</v>
      </c>
      <c r="G1289" s="11">
        <f>SUBTOTAL(9,G1290:G1291)</f>
        <v>0</v>
      </c>
      <c r="H1289" s="11">
        <f>SUBTOTAL(9,H1290:H1291)</f>
        <v>0</v>
      </c>
      <c r="I1289" s="11">
        <f t="shared" ref="I1289:N1289" si="451">SUBTOTAL(9,I1290:I1291)</f>
        <v>0</v>
      </c>
      <c r="J1289" s="11">
        <f t="shared" si="451"/>
        <v>0</v>
      </c>
      <c r="K1289" s="11">
        <f t="shared" si="451"/>
        <v>0</v>
      </c>
      <c r="L1289" s="11">
        <f t="shared" si="451"/>
        <v>0</v>
      </c>
      <c r="M1289" s="11">
        <f t="shared" si="451"/>
        <v>0</v>
      </c>
      <c r="N1289" s="11">
        <f t="shared" si="451"/>
        <v>0</v>
      </c>
      <c r="O1289" s="11">
        <f>SUBTOTAL(9,O1290:O1291)</f>
        <v>0</v>
      </c>
    </row>
    <row r="1290" spans="1:15" s="57" customFormat="1" hidden="1">
      <c r="A1290" s="50">
        <f t="shared" si="435"/>
        <v>3</v>
      </c>
      <c r="B1290" s="153"/>
      <c r="C1290" s="166" t="s">
        <v>452</v>
      </c>
      <c r="D1290" s="138" t="s">
        <v>453</v>
      </c>
      <c r="E1290" s="51"/>
      <c r="F1290" s="51"/>
      <c r="G1290" s="51"/>
      <c r="H1290" s="51"/>
      <c r="I1290" s="51"/>
      <c r="J1290" s="52">
        <f>H1290+I1290</f>
        <v>0</v>
      </c>
      <c r="K1290" s="51"/>
      <c r="L1290" s="51"/>
      <c r="M1290" s="52">
        <f>K1290+L1290</f>
        <v>0</v>
      </c>
      <c r="N1290" s="51"/>
      <c r="O1290" s="52">
        <f>M1290+N1290</f>
        <v>0</v>
      </c>
    </row>
    <row r="1291" spans="1:15" s="57" customFormat="1" hidden="1">
      <c r="A1291" s="50">
        <f t="shared" si="435"/>
        <v>3</v>
      </c>
      <c r="B1291" s="153"/>
      <c r="C1291" s="166" t="s">
        <v>454</v>
      </c>
      <c r="D1291" s="138" t="s">
        <v>455</v>
      </c>
      <c r="E1291" s="51"/>
      <c r="F1291" s="51"/>
      <c r="G1291" s="51"/>
      <c r="H1291" s="51"/>
      <c r="I1291" s="51"/>
      <c r="J1291" s="52">
        <f>H1291+I1291</f>
        <v>0</v>
      </c>
      <c r="K1291" s="51"/>
      <c r="L1291" s="51"/>
      <c r="M1291" s="52">
        <f>K1291+L1291</f>
        <v>0</v>
      </c>
      <c r="N1291" s="51"/>
      <c r="O1291" s="52">
        <f>M1291+N1291</f>
        <v>0</v>
      </c>
    </row>
    <row r="1292" spans="1:15" s="57" customFormat="1" hidden="1">
      <c r="A1292" s="50">
        <f t="shared" si="435"/>
        <v>3</v>
      </c>
      <c r="B1292" s="156"/>
      <c r="C1292" s="158" t="s">
        <v>32</v>
      </c>
      <c r="D1292" s="136"/>
      <c r="E1292" s="11">
        <f>SUBTOTAL(9,E1293:E1297)</f>
        <v>0</v>
      </c>
      <c r="F1292" s="11">
        <f>SUBTOTAL(9,F1293:F1297)</f>
        <v>0</v>
      </c>
      <c r="G1292" s="11">
        <f>SUBTOTAL(9,G1293:G1297)</f>
        <v>0</v>
      </c>
      <c r="H1292" s="11">
        <f>SUBTOTAL(9,H1293:H1297)</f>
        <v>0</v>
      </c>
      <c r="I1292" s="11">
        <f t="shared" ref="I1292:N1292" si="452">SUBTOTAL(9,I1293:I1297)</f>
        <v>0</v>
      </c>
      <c r="J1292" s="11">
        <f t="shared" si="452"/>
        <v>0</v>
      </c>
      <c r="K1292" s="11">
        <f t="shared" si="452"/>
        <v>0</v>
      </c>
      <c r="L1292" s="11">
        <f t="shared" si="452"/>
        <v>0</v>
      </c>
      <c r="M1292" s="11">
        <f t="shared" si="452"/>
        <v>0</v>
      </c>
      <c r="N1292" s="11">
        <f t="shared" si="452"/>
        <v>0</v>
      </c>
      <c r="O1292" s="11">
        <f>SUBTOTAL(9,O1293:O1297)</f>
        <v>0</v>
      </c>
    </row>
    <row r="1293" spans="1:15" s="57" customFormat="1" hidden="1">
      <c r="A1293" s="50">
        <f t="shared" si="435"/>
        <v>3</v>
      </c>
      <c r="B1293" s="153"/>
      <c r="C1293" s="163" t="s">
        <v>70</v>
      </c>
      <c r="D1293" s="137" t="s">
        <v>71</v>
      </c>
      <c r="E1293" s="51"/>
      <c r="F1293" s="51"/>
      <c r="G1293" s="51"/>
      <c r="H1293" s="51"/>
      <c r="I1293" s="51"/>
      <c r="J1293" s="52">
        <f>H1293+I1293</f>
        <v>0</v>
      </c>
      <c r="K1293" s="51"/>
      <c r="L1293" s="51"/>
      <c r="M1293" s="52">
        <f>K1293+L1293</f>
        <v>0</v>
      </c>
      <c r="N1293" s="51"/>
      <c r="O1293" s="52">
        <f>M1293+N1293</f>
        <v>0</v>
      </c>
    </row>
    <row r="1294" spans="1:15" s="57" customFormat="1" hidden="1">
      <c r="A1294" s="50">
        <f t="shared" si="435"/>
        <v>3</v>
      </c>
      <c r="B1294" s="153"/>
      <c r="C1294" s="163" t="s">
        <v>72</v>
      </c>
      <c r="D1294" s="137" t="s">
        <v>73</v>
      </c>
      <c r="E1294" s="51"/>
      <c r="F1294" s="51"/>
      <c r="G1294" s="51"/>
      <c r="H1294" s="51"/>
      <c r="I1294" s="51"/>
      <c r="J1294" s="52">
        <f>H1294+I1294</f>
        <v>0</v>
      </c>
      <c r="K1294" s="51"/>
      <c r="L1294" s="51"/>
      <c r="M1294" s="52">
        <f>K1294+L1294</f>
        <v>0</v>
      </c>
      <c r="N1294" s="51"/>
      <c r="O1294" s="52">
        <f>M1294+N1294</f>
        <v>0</v>
      </c>
    </row>
    <row r="1295" spans="1:15" s="57" customFormat="1" hidden="1">
      <c r="A1295" s="50">
        <f t="shared" si="435"/>
        <v>3</v>
      </c>
      <c r="B1295" s="153"/>
      <c r="C1295" s="163" t="s">
        <v>74</v>
      </c>
      <c r="D1295" s="137" t="s">
        <v>75</v>
      </c>
      <c r="E1295" s="51"/>
      <c r="F1295" s="51"/>
      <c r="G1295" s="51"/>
      <c r="H1295" s="51"/>
      <c r="I1295" s="51"/>
      <c r="J1295" s="52">
        <f>H1295+I1295</f>
        <v>0</v>
      </c>
      <c r="K1295" s="51"/>
      <c r="L1295" s="51"/>
      <c r="M1295" s="52">
        <f>K1295+L1295</f>
        <v>0</v>
      </c>
      <c r="N1295" s="51"/>
      <c r="O1295" s="52">
        <f>M1295+N1295</f>
        <v>0</v>
      </c>
    </row>
    <row r="1296" spans="1:15" s="57" customFormat="1" hidden="1">
      <c r="A1296" s="50">
        <f t="shared" si="435"/>
        <v>3</v>
      </c>
      <c r="B1296" s="153"/>
      <c r="C1296" s="163" t="s">
        <v>76</v>
      </c>
      <c r="D1296" s="137" t="s">
        <v>77</v>
      </c>
      <c r="E1296" s="51"/>
      <c r="F1296" s="51"/>
      <c r="G1296" s="51"/>
      <c r="H1296" s="51"/>
      <c r="I1296" s="51"/>
      <c r="J1296" s="52">
        <f>H1296+I1296</f>
        <v>0</v>
      </c>
      <c r="K1296" s="51"/>
      <c r="L1296" s="51"/>
      <c r="M1296" s="52">
        <f>K1296+L1296</f>
        <v>0</v>
      </c>
      <c r="N1296" s="51"/>
      <c r="O1296" s="52">
        <f>M1296+N1296</f>
        <v>0</v>
      </c>
    </row>
    <row r="1297" spans="1:15" s="57" customFormat="1" hidden="1">
      <c r="A1297" s="50">
        <f t="shared" si="435"/>
        <v>3</v>
      </c>
      <c r="B1297" s="153"/>
      <c r="C1297" s="163" t="s">
        <v>12</v>
      </c>
      <c r="D1297" s="137" t="s">
        <v>28</v>
      </c>
      <c r="E1297" s="51"/>
      <c r="F1297" s="51"/>
      <c r="G1297" s="51"/>
      <c r="H1297" s="51"/>
      <c r="I1297" s="51"/>
      <c r="J1297" s="52">
        <f>H1297+I1297</f>
        <v>0</v>
      </c>
      <c r="K1297" s="51"/>
      <c r="L1297" s="51"/>
      <c r="M1297" s="52">
        <f>K1297+L1297</f>
        <v>0</v>
      </c>
      <c r="N1297" s="51"/>
      <c r="O1297" s="52">
        <f>M1297+N1297</f>
        <v>0</v>
      </c>
    </row>
    <row r="1298" spans="1:15" s="57" customFormat="1" hidden="1">
      <c r="A1298" s="77">
        <f>A1299</f>
        <v>3</v>
      </c>
      <c r="B1298" s="153"/>
      <c r="C1298" s="155"/>
      <c r="D1298" s="137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</row>
    <row r="1299" spans="1:15" s="57" customFormat="1" hidden="1">
      <c r="A1299" s="105">
        <f>MIN(A1300:A1305)</f>
        <v>3</v>
      </c>
      <c r="B1299" s="153"/>
      <c r="C1299" s="157" t="s">
        <v>36</v>
      </c>
      <c r="D1299" s="137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</row>
    <row r="1300" spans="1:15" s="57" customFormat="1" hidden="1">
      <c r="A1300" s="50">
        <f t="shared" ref="A1300:A1305" si="453">IF(MAX(E1300:P1300)=0,IF(MIN(E1300:P1300)=0,3,2),2)</f>
        <v>3</v>
      </c>
      <c r="B1300" s="153"/>
      <c r="C1300" s="155" t="s">
        <v>34</v>
      </c>
      <c r="D1300" s="137"/>
      <c r="E1300" s="62">
        <f>SUM(E1301:E1302)</f>
        <v>0</v>
      </c>
      <c r="F1300" s="62">
        <f>SUM(F1301:F1302)</f>
        <v>0</v>
      </c>
      <c r="G1300" s="62">
        <f>SUM(G1301:G1302)</f>
        <v>0</v>
      </c>
      <c r="H1300" s="62">
        <f>SUM(H1301:H1302)</f>
        <v>0</v>
      </c>
      <c r="I1300" s="62">
        <f t="shared" ref="I1300:N1300" si="454">SUM(I1301:I1302)</f>
        <v>0</v>
      </c>
      <c r="J1300" s="62">
        <f t="shared" si="454"/>
        <v>0</v>
      </c>
      <c r="K1300" s="62">
        <f t="shared" si="454"/>
        <v>0</v>
      </c>
      <c r="L1300" s="62">
        <f t="shared" si="454"/>
        <v>0</v>
      </c>
      <c r="M1300" s="62">
        <f t="shared" si="454"/>
        <v>0</v>
      </c>
      <c r="N1300" s="62">
        <f t="shared" si="454"/>
        <v>0</v>
      </c>
      <c r="O1300" s="62">
        <f>SUM(O1301:O1302)</f>
        <v>0</v>
      </c>
    </row>
    <row r="1301" spans="1:15" s="57" customFormat="1" hidden="1">
      <c r="A1301" s="50">
        <f t="shared" si="453"/>
        <v>3</v>
      </c>
      <c r="B1301" s="153"/>
      <c r="C1301" s="167" t="s">
        <v>80</v>
      </c>
      <c r="D1301" s="137"/>
      <c r="E1301" s="51"/>
      <c r="F1301" s="51"/>
      <c r="G1301" s="51"/>
      <c r="H1301" s="51"/>
      <c r="I1301" s="51"/>
      <c r="J1301" s="52">
        <f>H1301+I1301</f>
        <v>0</v>
      </c>
      <c r="K1301" s="51"/>
      <c r="L1301" s="51"/>
      <c r="M1301" s="52">
        <f>K1301+L1301</f>
        <v>0</v>
      </c>
      <c r="N1301" s="51"/>
      <c r="O1301" s="52">
        <f>M1301+N1301</f>
        <v>0</v>
      </c>
    </row>
    <row r="1302" spans="1:15" s="57" customFormat="1" hidden="1">
      <c r="A1302" s="50">
        <f t="shared" si="453"/>
        <v>3</v>
      </c>
      <c r="B1302" s="153"/>
      <c r="C1302" s="167" t="s">
        <v>81</v>
      </c>
      <c r="D1302" s="137"/>
      <c r="E1302" s="51"/>
      <c r="F1302" s="51"/>
      <c r="G1302" s="51"/>
      <c r="H1302" s="51"/>
      <c r="I1302" s="51"/>
      <c r="J1302" s="52">
        <f>H1302+I1302</f>
        <v>0</v>
      </c>
      <c r="K1302" s="51"/>
      <c r="L1302" s="51"/>
      <c r="M1302" s="52">
        <f>K1302+L1302</f>
        <v>0</v>
      </c>
      <c r="N1302" s="51"/>
      <c r="O1302" s="52">
        <f>M1302+N1302</f>
        <v>0</v>
      </c>
    </row>
    <row r="1303" spans="1:15" s="57" customFormat="1" hidden="1">
      <c r="A1303" s="50">
        <f t="shared" si="453"/>
        <v>3</v>
      </c>
      <c r="B1303" s="153"/>
      <c r="C1303" s="155" t="s">
        <v>35</v>
      </c>
      <c r="D1303" s="137"/>
      <c r="E1303" s="62">
        <f>SUM(E1304:E1305)</f>
        <v>0</v>
      </c>
      <c r="F1303" s="62">
        <f>SUM(F1304:F1305)</f>
        <v>0</v>
      </c>
      <c r="G1303" s="62">
        <f>SUM(G1304:G1305)</f>
        <v>0</v>
      </c>
      <c r="H1303" s="62">
        <f>SUM(H1304:H1305)</f>
        <v>0</v>
      </c>
      <c r="I1303" s="62">
        <f t="shared" ref="I1303:N1303" si="455">SUM(I1304:I1305)</f>
        <v>0</v>
      </c>
      <c r="J1303" s="62">
        <f t="shared" si="455"/>
        <v>0</v>
      </c>
      <c r="K1303" s="62">
        <f t="shared" si="455"/>
        <v>0</v>
      </c>
      <c r="L1303" s="62">
        <f t="shared" si="455"/>
        <v>0</v>
      </c>
      <c r="M1303" s="62">
        <f t="shared" si="455"/>
        <v>0</v>
      </c>
      <c r="N1303" s="62">
        <f t="shared" si="455"/>
        <v>0</v>
      </c>
      <c r="O1303" s="62">
        <f>SUM(O1304:O1305)</f>
        <v>0</v>
      </c>
    </row>
    <row r="1304" spans="1:15" s="57" customFormat="1" hidden="1">
      <c r="A1304" s="50">
        <f t="shared" si="453"/>
        <v>3</v>
      </c>
      <c r="B1304" s="153"/>
      <c r="C1304" s="167" t="s">
        <v>84</v>
      </c>
      <c r="D1304" s="137"/>
      <c r="E1304" s="51"/>
      <c r="F1304" s="51"/>
      <c r="G1304" s="51"/>
      <c r="H1304" s="51"/>
      <c r="I1304" s="51"/>
      <c r="J1304" s="52">
        <f>H1304+I1304</f>
        <v>0</v>
      </c>
      <c r="K1304" s="51"/>
      <c r="L1304" s="51"/>
      <c r="M1304" s="52">
        <f>K1304+L1304</f>
        <v>0</v>
      </c>
      <c r="N1304" s="51"/>
      <c r="O1304" s="52">
        <f>M1304+N1304</f>
        <v>0</v>
      </c>
    </row>
    <row r="1305" spans="1:15" s="57" customFormat="1" hidden="1">
      <c r="A1305" s="50">
        <f t="shared" si="453"/>
        <v>3</v>
      </c>
      <c r="B1305" s="153"/>
      <c r="C1305" s="167" t="s">
        <v>85</v>
      </c>
      <c r="D1305" s="137"/>
      <c r="E1305" s="51"/>
      <c r="F1305" s="51"/>
      <c r="G1305" s="51"/>
      <c r="H1305" s="51"/>
      <c r="I1305" s="51"/>
      <c r="J1305" s="52">
        <f>H1305+I1305</f>
        <v>0</v>
      </c>
      <c r="K1305" s="51"/>
      <c r="L1305" s="51"/>
      <c r="M1305" s="52">
        <f>K1305+L1305</f>
        <v>0</v>
      </c>
      <c r="N1305" s="51"/>
      <c r="O1305" s="52">
        <f>M1305+N1305</f>
        <v>0</v>
      </c>
    </row>
    <row r="1306" spans="1:15" s="57" customFormat="1" hidden="1">
      <c r="A1306" s="77">
        <f>A1307</f>
        <v>3</v>
      </c>
      <c r="B1306" s="172"/>
      <c r="C1306" s="156"/>
      <c r="D1306" s="140"/>
      <c r="E1306" s="76"/>
      <c r="F1306" s="76"/>
      <c r="G1306" s="76"/>
      <c r="H1306" s="76"/>
      <c r="I1306" s="76"/>
      <c r="J1306" s="76"/>
      <c r="K1306" s="76"/>
      <c r="L1306" s="76"/>
      <c r="M1306" s="76"/>
      <c r="N1306" s="76"/>
      <c r="O1306" s="76"/>
    </row>
    <row r="1307" spans="1:15" s="57" customFormat="1" hidden="1">
      <c r="A1307" s="105">
        <f>MIN(A1308:A1369)</f>
        <v>3</v>
      </c>
      <c r="B1307" s="172"/>
      <c r="C1307" s="174" t="s">
        <v>64</v>
      </c>
      <c r="D1307" s="140"/>
      <c r="E1307" s="76"/>
      <c r="F1307" s="76"/>
      <c r="G1307" s="76"/>
      <c r="H1307" s="76"/>
      <c r="I1307" s="76"/>
      <c r="J1307" s="76"/>
      <c r="K1307" s="76"/>
      <c r="L1307" s="76"/>
      <c r="M1307" s="76"/>
      <c r="N1307" s="76"/>
      <c r="O1307" s="76"/>
    </row>
    <row r="1308" spans="1:15" s="57" customFormat="1" hidden="1">
      <c r="A1308" s="50">
        <f t="shared" ref="A1308:A1361" si="456">IF(MAX(E1308:P1308)=0,IF(MIN(E1308:P1308)=0,3,2),2)</f>
        <v>3</v>
      </c>
      <c r="B1308" s="145"/>
      <c r="C1308" s="146" t="s">
        <v>25</v>
      </c>
      <c r="D1308" s="56"/>
      <c r="E1308" s="11">
        <f>SUBTOTAL(9,E1309:E1361)</f>
        <v>0</v>
      </c>
      <c r="F1308" s="11">
        <f>SUBTOTAL(9,F1309:F1361)</f>
        <v>0</v>
      </c>
      <c r="G1308" s="11">
        <f>SUBTOTAL(9,G1309:G1361)</f>
        <v>0</v>
      </c>
      <c r="H1308" s="11">
        <f>SUBTOTAL(9,H1309:H1361)</f>
        <v>0</v>
      </c>
      <c r="I1308" s="11">
        <f t="shared" ref="I1308:N1308" si="457">SUBTOTAL(9,I1309:I1361)</f>
        <v>0</v>
      </c>
      <c r="J1308" s="11">
        <f t="shared" si="457"/>
        <v>0</v>
      </c>
      <c r="K1308" s="11">
        <f t="shared" si="457"/>
        <v>0</v>
      </c>
      <c r="L1308" s="11">
        <f t="shared" si="457"/>
        <v>0</v>
      </c>
      <c r="M1308" s="11">
        <f t="shared" si="457"/>
        <v>0</v>
      </c>
      <c r="N1308" s="11">
        <f t="shared" si="457"/>
        <v>0</v>
      </c>
      <c r="O1308" s="11">
        <f>SUBTOTAL(9,O1309:O1361)</f>
        <v>0</v>
      </c>
    </row>
    <row r="1309" spans="1:15" s="57" customFormat="1" hidden="1">
      <c r="A1309" s="50">
        <f t="shared" si="456"/>
        <v>3</v>
      </c>
      <c r="B1309" s="145" t="s">
        <v>14</v>
      </c>
      <c r="C1309" s="146" t="s">
        <v>125</v>
      </c>
      <c r="D1309" s="56"/>
      <c r="E1309" s="11">
        <f>SUBTOTAL(9,E1310:E1331)</f>
        <v>0</v>
      </c>
      <c r="F1309" s="11">
        <f>SUBTOTAL(9,F1310:F1331)</f>
        <v>0</v>
      </c>
      <c r="G1309" s="11">
        <f>SUBTOTAL(9,G1310:G1331)</f>
        <v>0</v>
      </c>
      <c r="H1309" s="11">
        <f>SUBTOTAL(9,H1310:H1331)</f>
        <v>0</v>
      </c>
      <c r="I1309" s="11">
        <f t="shared" ref="I1309:N1309" si="458">SUBTOTAL(9,I1310:I1331)</f>
        <v>0</v>
      </c>
      <c r="J1309" s="11">
        <f t="shared" si="458"/>
        <v>0</v>
      </c>
      <c r="K1309" s="11">
        <f t="shared" si="458"/>
        <v>0</v>
      </c>
      <c r="L1309" s="11">
        <f t="shared" si="458"/>
        <v>0</v>
      </c>
      <c r="M1309" s="11">
        <f t="shared" si="458"/>
        <v>0</v>
      </c>
      <c r="N1309" s="11">
        <f t="shared" si="458"/>
        <v>0</v>
      </c>
      <c r="O1309" s="11">
        <f>SUBTOTAL(9,O1310:O1331)</f>
        <v>0</v>
      </c>
    </row>
    <row r="1310" spans="1:15" s="57" customFormat="1" hidden="1">
      <c r="A1310" s="50">
        <f t="shared" si="456"/>
        <v>3</v>
      </c>
      <c r="B1310" s="147"/>
      <c r="C1310" s="146" t="s">
        <v>126</v>
      </c>
      <c r="D1310" s="56"/>
      <c r="E1310" s="11">
        <f>SUBTOTAL(9,E1311:E1320)</f>
        <v>0</v>
      </c>
      <c r="F1310" s="11">
        <f>SUBTOTAL(9,F1311:F1320)</f>
        <v>0</v>
      </c>
      <c r="G1310" s="11">
        <f>SUBTOTAL(9,G1311:G1320)</f>
        <v>0</v>
      </c>
      <c r="H1310" s="11">
        <f>SUBTOTAL(9,H1311:H1320)</f>
        <v>0</v>
      </c>
      <c r="I1310" s="11">
        <f t="shared" ref="I1310:N1310" si="459">SUBTOTAL(9,I1311:I1320)</f>
        <v>0</v>
      </c>
      <c r="J1310" s="11">
        <f t="shared" si="459"/>
        <v>0</v>
      </c>
      <c r="K1310" s="11">
        <f t="shared" si="459"/>
        <v>0</v>
      </c>
      <c r="L1310" s="11">
        <f t="shared" si="459"/>
        <v>0</v>
      </c>
      <c r="M1310" s="11">
        <f t="shared" si="459"/>
        <v>0</v>
      </c>
      <c r="N1310" s="11">
        <f t="shared" si="459"/>
        <v>0</v>
      </c>
      <c r="O1310" s="11">
        <f>SUBTOTAL(9,O1311:O1320)</f>
        <v>0</v>
      </c>
    </row>
    <row r="1311" spans="1:15" s="57" customFormat="1" ht="25.5" hidden="1">
      <c r="A1311" s="50">
        <f t="shared" si="456"/>
        <v>3</v>
      </c>
      <c r="B1311" s="148"/>
      <c r="C1311" s="149" t="s">
        <v>127</v>
      </c>
      <c r="D1311" s="58" t="s">
        <v>2</v>
      </c>
      <c r="E1311" s="11">
        <f>SUBTOTAL(9,E1312:E1313)</f>
        <v>0</v>
      </c>
      <c r="F1311" s="11">
        <f>SUBTOTAL(9,F1312:F1313)</f>
        <v>0</v>
      </c>
      <c r="G1311" s="11">
        <f>SUBTOTAL(9,G1312:G1313)</f>
        <v>0</v>
      </c>
      <c r="H1311" s="11">
        <f>SUBTOTAL(9,H1312:H1313)</f>
        <v>0</v>
      </c>
      <c r="I1311" s="11">
        <f t="shared" ref="I1311:N1311" si="460">SUBTOTAL(9,I1312:I1313)</f>
        <v>0</v>
      </c>
      <c r="J1311" s="11">
        <f t="shared" si="460"/>
        <v>0</v>
      </c>
      <c r="K1311" s="11">
        <f t="shared" si="460"/>
        <v>0</v>
      </c>
      <c r="L1311" s="11">
        <f t="shared" si="460"/>
        <v>0</v>
      </c>
      <c r="M1311" s="11">
        <f t="shared" si="460"/>
        <v>0</v>
      </c>
      <c r="N1311" s="11">
        <f t="shared" si="460"/>
        <v>0</v>
      </c>
      <c r="O1311" s="11">
        <f>SUBTOTAL(9,O1312:O1313)</f>
        <v>0</v>
      </c>
    </row>
    <row r="1312" spans="1:15" s="57" customFormat="1" ht="25.5" hidden="1">
      <c r="A1312" s="50">
        <f t="shared" si="456"/>
        <v>3</v>
      </c>
      <c r="B1312" s="148"/>
      <c r="C1312" s="149" t="s">
        <v>303</v>
      </c>
      <c r="D1312" s="58" t="s">
        <v>302</v>
      </c>
      <c r="E1312" s="51"/>
      <c r="F1312" s="51"/>
      <c r="G1312" s="51"/>
      <c r="H1312" s="51"/>
      <c r="I1312" s="51"/>
      <c r="J1312" s="52">
        <f>H1312+I1312</f>
        <v>0</v>
      </c>
      <c r="K1312" s="51"/>
      <c r="L1312" s="51"/>
      <c r="M1312" s="52">
        <f>K1312+L1312</f>
        <v>0</v>
      </c>
      <c r="N1312" s="51"/>
      <c r="O1312" s="52">
        <f>M1312+N1312</f>
        <v>0</v>
      </c>
    </row>
    <row r="1313" spans="1:15" s="57" customFormat="1" ht="25.5" hidden="1">
      <c r="A1313" s="50">
        <f t="shared" si="456"/>
        <v>3</v>
      </c>
      <c r="B1313" s="148"/>
      <c r="C1313" s="149" t="s">
        <v>305</v>
      </c>
      <c r="D1313" s="58" t="s">
        <v>304</v>
      </c>
      <c r="E1313" s="51"/>
      <c r="F1313" s="51"/>
      <c r="G1313" s="51"/>
      <c r="H1313" s="51"/>
      <c r="I1313" s="51"/>
      <c r="J1313" s="52">
        <f>H1313+I1313</f>
        <v>0</v>
      </c>
      <c r="K1313" s="51"/>
      <c r="L1313" s="51"/>
      <c r="M1313" s="52">
        <f>K1313+L1313</f>
        <v>0</v>
      </c>
      <c r="N1313" s="51"/>
      <c r="O1313" s="52">
        <f>M1313+N1313</f>
        <v>0</v>
      </c>
    </row>
    <row r="1314" spans="1:15" s="57" customFormat="1" hidden="1">
      <c r="A1314" s="50">
        <f t="shared" si="456"/>
        <v>3</v>
      </c>
      <c r="B1314" s="150"/>
      <c r="C1314" s="151" t="s">
        <v>128</v>
      </c>
      <c r="D1314" s="59" t="s">
        <v>3</v>
      </c>
      <c r="E1314" s="51"/>
      <c r="F1314" s="51"/>
      <c r="G1314" s="51"/>
      <c r="H1314" s="51"/>
      <c r="I1314" s="51"/>
      <c r="J1314" s="52">
        <f>H1314+I1314</f>
        <v>0</v>
      </c>
      <c r="K1314" s="51"/>
      <c r="L1314" s="51"/>
      <c r="M1314" s="52">
        <f>K1314+L1314</f>
        <v>0</v>
      </c>
      <c r="N1314" s="51"/>
      <c r="O1314" s="52">
        <f>M1314+N1314</f>
        <v>0</v>
      </c>
    </row>
    <row r="1315" spans="1:15" s="57" customFormat="1" hidden="1">
      <c r="A1315" s="50">
        <f t="shared" si="456"/>
        <v>3</v>
      </c>
      <c r="B1315" s="150"/>
      <c r="C1315" s="152" t="s">
        <v>445</v>
      </c>
      <c r="D1315" s="117" t="s">
        <v>446</v>
      </c>
      <c r="E1315" s="11">
        <f>SUBTOTAL(9,E1316:E1319)</f>
        <v>0</v>
      </c>
      <c r="F1315" s="11">
        <f>SUBTOTAL(9,F1316:F1319)</f>
        <v>0</v>
      </c>
      <c r="G1315" s="11">
        <f>SUBTOTAL(9,G1316:G1319)</f>
        <v>0</v>
      </c>
      <c r="H1315" s="11">
        <f>SUBTOTAL(9,H1316:H1319)</f>
        <v>0</v>
      </c>
      <c r="I1315" s="11">
        <f t="shared" ref="I1315:N1315" si="461">SUBTOTAL(9,I1316:I1319)</f>
        <v>0</v>
      </c>
      <c r="J1315" s="11">
        <f t="shared" si="461"/>
        <v>0</v>
      </c>
      <c r="K1315" s="11">
        <f t="shared" si="461"/>
        <v>0</v>
      </c>
      <c r="L1315" s="11">
        <f t="shared" si="461"/>
        <v>0</v>
      </c>
      <c r="M1315" s="11">
        <f t="shared" si="461"/>
        <v>0</v>
      </c>
      <c r="N1315" s="11">
        <f t="shared" si="461"/>
        <v>0</v>
      </c>
      <c r="O1315" s="11">
        <f>SUBTOTAL(9,O1316:O1319)</f>
        <v>0</v>
      </c>
    </row>
    <row r="1316" spans="1:15" ht="25.5" hidden="1">
      <c r="A1316" s="50">
        <f t="shared" si="456"/>
        <v>3</v>
      </c>
      <c r="B1316" s="150"/>
      <c r="C1316" s="149" t="s">
        <v>129</v>
      </c>
      <c r="D1316" s="60" t="s">
        <v>37</v>
      </c>
      <c r="E1316" s="51"/>
      <c r="F1316" s="51"/>
      <c r="G1316" s="51"/>
      <c r="H1316" s="51"/>
      <c r="I1316" s="51"/>
      <c r="J1316" s="52">
        <f>H1316+I1316</f>
        <v>0</v>
      </c>
      <c r="K1316" s="51"/>
      <c r="L1316" s="51"/>
      <c r="M1316" s="52">
        <f>K1316+L1316</f>
        <v>0</v>
      </c>
      <c r="N1316" s="51"/>
      <c r="O1316" s="52">
        <f>M1316+N1316</f>
        <v>0</v>
      </c>
    </row>
    <row r="1317" spans="1:15" hidden="1">
      <c r="A1317" s="50">
        <f t="shared" si="456"/>
        <v>3</v>
      </c>
      <c r="B1317" s="150"/>
      <c r="C1317" s="149" t="s">
        <v>131</v>
      </c>
      <c r="D1317" s="60" t="s">
        <v>39</v>
      </c>
      <c r="E1317" s="51"/>
      <c r="F1317" s="51"/>
      <c r="G1317" s="51"/>
      <c r="H1317" s="51"/>
      <c r="I1317" s="51"/>
      <c r="J1317" s="52">
        <f>H1317+I1317</f>
        <v>0</v>
      </c>
      <c r="K1317" s="51"/>
      <c r="L1317" s="51"/>
      <c r="M1317" s="52">
        <f>K1317+L1317</f>
        <v>0</v>
      </c>
      <c r="N1317" s="51"/>
      <c r="O1317" s="52">
        <f>M1317+N1317</f>
        <v>0</v>
      </c>
    </row>
    <row r="1318" spans="1:15" hidden="1">
      <c r="A1318" s="50">
        <f t="shared" si="456"/>
        <v>3</v>
      </c>
      <c r="B1318" s="150"/>
      <c r="C1318" s="149" t="s">
        <v>132</v>
      </c>
      <c r="D1318" s="60" t="s">
        <v>40</v>
      </c>
      <c r="E1318" s="51"/>
      <c r="F1318" s="51"/>
      <c r="G1318" s="51"/>
      <c r="H1318" s="51"/>
      <c r="I1318" s="51"/>
      <c r="J1318" s="52">
        <f>H1318+I1318</f>
        <v>0</v>
      </c>
      <c r="K1318" s="51"/>
      <c r="L1318" s="51"/>
      <c r="M1318" s="52">
        <f>K1318+L1318</f>
        <v>0</v>
      </c>
      <c r="N1318" s="51"/>
      <c r="O1318" s="52">
        <f>M1318+N1318</f>
        <v>0</v>
      </c>
    </row>
    <row r="1319" spans="1:15" ht="25.5" hidden="1">
      <c r="A1319" s="50">
        <f t="shared" si="456"/>
        <v>3</v>
      </c>
      <c r="B1319" s="150"/>
      <c r="C1319" s="149" t="s">
        <v>133</v>
      </c>
      <c r="D1319" s="60" t="s">
        <v>41</v>
      </c>
      <c r="E1319" s="51"/>
      <c r="F1319" s="51"/>
      <c r="G1319" s="51"/>
      <c r="H1319" s="51"/>
      <c r="I1319" s="51"/>
      <c r="J1319" s="52">
        <f>H1319+I1319</f>
        <v>0</v>
      </c>
      <c r="K1319" s="51"/>
      <c r="L1319" s="51"/>
      <c r="M1319" s="52">
        <f>K1319+L1319</f>
        <v>0</v>
      </c>
      <c r="N1319" s="51"/>
      <c r="O1319" s="52">
        <f>M1319+N1319</f>
        <v>0</v>
      </c>
    </row>
    <row r="1320" spans="1:15" hidden="1">
      <c r="A1320" s="50">
        <f t="shared" si="456"/>
        <v>3</v>
      </c>
      <c r="B1320" s="150"/>
      <c r="C1320" s="149" t="s">
        <v>447</v>
      </c>
      <c r="D1320" s="60" t="s">
        <v>4</v>
      </c>
      <c r="E1320" s="51"/>
      <c r="F1320" s="51"/>
      <c r="G1320" s="51"/>
      <c r="H1320" s="51"/>
      <c r="I1320" s="51"/>
      <c r="J1320" s="52">
        <f>H1320+I1320</f>
        <v>0</v>
      </c>
      <c r="K1320" s="51"/>
      <c r="L1320" s="51"/>
      <c r="M1320" s="52">
        <f>K1320+L1320</f>
        <v>0</v>
      </c>
      <c r="N1320" s="51"/>
      <c r="O1320" s="52">
        <f>M1320+N1320</f>
        <v>0</v>
      </c>
    </row>
    <row r="1321" spans="1:15" hidden="1">
      <c r="A1321" s="50">
        <f t="shared" si="456"/>
        <v>3</v>
      </c>
      <c r="B1321" s="147"/>
      <c r="C1321" s="146" t="s">
        <v>134</v>
      </c>
      <c r="D1321" s="56"/>
      <c r="E1321" s="11">
        <f>SUBTOTAL(9,E1322:E1325)</f>
        <v>0</v>
      </c>
      <c r="F1321" s="11">
        <f>SUBTOTAL(9,F1322:F1325)</f>
        <v>0</v>
      </c>
      <c r="G1321" s="11">
        <f>SUBTOTAL(9,G1322:G1325)</f>
        <v>0</v>
      </c>
      <c r="H1321" s="11">
        <f>SUBTOTAL(9,H1322:H1325)</f>
        <v>0</v>
      </c>
      <c r="I1321" s="11">
        <f t="shared" ref="I1321:N1321" si="462">SUBTOTAL(9,I1322:I1325)</f>
        <v>0</v>
      </c>
      <c r="J1321" s="11">
        <f t="shared" si="462"/>
        <v>0</v>
      </c>
      <c r="K1321" s="11">
        <f t="shared" si="462"/>
        <v>0</v>
      </c>
      <c r="L1321" s="11">
        <f t="shared" si="462"/>
        <v>0</v>
      </c>
      <c r="M1321" s="11">
        <f t="shared" si="462"/>
        <v>0</v>
      </c>
      <c r="N1321" s="11">
        <f t="shared" si="462"/>
        <v>0</v>
      </c>
      <c r="O1321" s="11">
        <f>SUBTOTAL(9,O1322:O1325)</f>
        <v>0</v>
      </c>
    </row>
    <row r="1322" spans="1:15" hidden="1">
      <c r="A1322" s="50">
        <f t="shared" si="456"/>
        <v>3</v>
      </c>
      <c r="B1322" s="150"/>
      <c r="C1322" s="151" t="s">
        <v>135</v>
      </c>
      <c r="D1322" s="59" t="s">
        <v>5</v>
      </c>
      <c r="E1322" s="51"/>
      <c r="F1322" s="51"/>
      <c r="G1322" s="51"/>
      <c r="H1322" s="51"/>
      <c r="I1322" s="51"/>
      <c r="J1322" s="52">
        <f>H1322+I1322</f>
        <v>0</v>
      </c>
      <c r="K1322" s="51"/>
      <c r="L1322" s="51"/>
      <c r="M1322" s="52">
        <f>K1322+L1322</f>
        <v>0</v>
      </c>
      <c r="N1322" s="51"/>
      <c r="O1322" s="52">
        <f>M1322+N1322</f>
        <v>0</v>
      </c>
    </row>
    <row r="1323" spans="1:15" hidden="1">
      <c r="A1323" s="50">
        <f t="shared" si="456"/>
        <v>3</v>
      </c>
      <c r="B1323" s="150"/>
      <c r="C1323" s="154" t="s">
        <v>448</v>
      </c>
      <c r="D1323" s="118" t="s">
        <v>173</v>
      </c>
      <c r="E1323" s="51"/>
      <c r="F1323" s="51"/>
      <c r="G1323" s="51"/>
      <c r="H1323" s="51"/>
      <c r="I1323" s="51"/>
      <c r="J1323" s="52">
        <f>H1323+I1323</f>
        <v>0</v>
      </c>
      <c r="K1323" s="51"/>
      <c r="L1323" s="51"/>
      <c r="M1323" s="52">
        <f>K1323+L1323</f>
        <v>0</v>
      </c>
      <c r="N1323" s="51"/>
      <c r="O1323" s="52">
        <f>M1323+N1323</f>
        <v>0</v>
      </c>
    </row>
    <row r="1324" spans="1:15" hidden="1">
      <c r="A1324" s="50">
        <f t="shared" si="456"/>
        <v>3</v>
      </c>
      <c r="B1324" s="153"/>
      <c r="C1324" s="155" t="s">
        <v>557</v>
      </c>
      <c r="D1324" s="137" t="s">
        <v>8</v>
      </c>
      <c r="E1324" s="51"/>
      <c r="F1324" s="51"/>
      <c r="G1324" s="51"/>
      <c r="H1324" s="51"/>
      <c r="I1324" s="51"/>
      <c r="J1324" s="52">
        <f>H1324+I1324</f>
        <v>0</v>
      </c>
      <c r="K1324" s="51"/>
      <c r="L1324" s="51"/>
      <c r="M1324" s="52">
        <f>K1324+L1324</f>
        <v>0</v>
      </c>
      <c r="N1324" s="51"/>
      <c r="O1324" s="52">
        <f>M1324+N1324</f>
        <v>0</v>
      </c>
    </row>
    <row r="1325" spans="1:15" ht="25.5" hidden="1">
      <c r="A1325" s="50">
        <f t="shared" si="456"/>
        <v>3</v>
      </c>
      <c r="B1325" s="153"/>
      <c r="C1325" s="155" t="s">
        <v>139</v>
      </c>
      <c r="D1325" s="136" t="s">
        <v>10</v>
      </c>
      <c r="E1325" s="51"/>
      <c r="F1325" s="51"/>
      <c r="G1325" s="51"/>
      <c r="H1325" s="51"/>
      <c r="I1325" s="51"/>
      <c r="J1325" s="52">
        <f>H1325+I1325</f>
        <v>0</v>
      </c>
      <c r="K1325" s="51"/>
      <c r="L1325" s="51"/>
      <c r="M1325" s="52">
        <f>K1325+L1325</f>
        <v>0</v>
      </c>
      <c r="N1325" s="51"/>
      <c r="O1325" s="52">
        <f>M1325+N1325</f>
        <v>0</v>
      </c>
    </row>
    <row r="1326" spans="1:15" hidden="1">
      <c r="A1326" s="50">
        <f t="shared" si="456"/>
        <v>3</v>
      </c>
      <c r="B1326" s="156"/>
      <c r="C1326" s="157" t="s">
        <v>140</v>
      </c>
      <c r="D1326" s="136"/>
      <c r="E1326" s="11">
        <f>SUBTOTAL(9,E1327:E1331)</f>
        <v>0</v>
      </c>
      <c r="F1326" s="11">
        <f>SUBTOTAL(9,F1327:F1331)</f>
        <v>0</v>
      </c>
      <c r="G1326" s="11">
        <f>SUBTOTAL(9,G1327:G1331)</f>
        <v>0</v>
      </c>
      <c r="H1326" s="11">
        <f>SUBTOTAL(9,H1327:H1331)</f>
        <v>0</v>
      </c>
      <c r="I1326" s="11">
        <f t="shared" ref="I1326:N1326" si="463">SUBTOTAL(9,I1327:I1331)</f>
        <v>0</v>
      </c>
      <c r="J1326" s="11">
        <f t="shared" si="463"/>
        <v>0</v>
      </c>
      <c r="K1326" s="11">
        <f t="shared" si="463"/>
        <v>0</v>
      </c>
      <c r="L1326" s="11">
        <f t="shared" si="463"/>
        <v>0</v>
      </c>
      <c r="M1326" s="11">
        <f t="shared" si="463"/>
        <v>0</v>
      </c>
      <c r="N1326" s="11">
        <f t="shared" si="463"/>
        <v>0</v>
      </c>
      <c r="O1326" s="11">
        <f>SUBTOTAL(9,O1327:O1331)</f>
        <v>0</v>
      </c>
    </row>
    <row r="1327" spans="1:15" hidden="1">
      <c r="A1327" s="50">
        <f t="shared" si="456"/>
        <v>3</v>
      </c>
      <c r="B1327" s="153"/>
      <c r="C1327" s="155" t="s">
        <v>141</v>
      </c>
      <c r="D1327" s="137" t="s">
        <v>71</v>
      </c>
      <c r="E1327" s="51"/>
      <c r="F1327" s="51"/>
      <c r="G1327" s="51"/>
      <c r="H1327" s="51"/>
      <c r="I1327" s="51"/>
      <c r="J1327" s="52">
        <f>H1327+I1327</f>
        <v>0</v>
      </c>
      <c r="K1327" s="51"/>
      <c r="L1327" s="51"/>
      <c r="M1327" s="52">
        <f>K1327+L1327</f>
        <v>0</v>
      </c>
      <c r="N1327" s="51"/>
      <c r="O1327" s="52">
        <f>M1327+N1327</f>
        <v>0</v>
      </c>
    </row>
    <row r="1328" spans="1:15" hidden="1">
      <c r="A1328" s="50">
        <f t="shared" si="456"/>
        <v>3</v>
      </c>
      <c r="B1328" s="153"/>
      <c r="C1328" s="155" t="s">
        <v>142</v>
      </c>
      <c r="D1328" s="137" t="s">
        <v>73</v>
      </c>
      <c r="E1328" s="51"/>
      <c r="F1328" s="51"/>
      <c r="G1328" s="51"/>
      <c r="H1328" s="51"/>
      <c r="I1328" s="51"/>
      <c r="J1328" s="52">
        <f>H1328+I1328</f>
        <v>0</v>
      </c>
      <c r="K1328" s="51"/>
      <c r="L1328" s="51"/>
      <c r="M1328" s="52">
        <f>K1328+L1328</f>
        <v>0</v>
      </c>
      <c r="N1328" s="51"/>
      <c r="O1328" s="52">
        <f>M1328+N1328</f>
        <v>0</v>
      </c>
    </row>
    <row r="1329" spans="1:15" hidden="1">
      <c r="A1329" s="50">
        <f t="shared" si="456"/>
        <v>3</v>
      </c>
      <c r="B1329" s="153"/>
      <c r="C1329" s="155" t="s">
        <v>143</v>
      </c>
      <c r="D1329" s="137" t="s">
        <v>75</v>
      </c>
      <c r="E1329" s="51"/>
      <c r="F1329" s="51"/>
      <c r="G1329" s="51"/>
      <c r="H1329" s="51"/>
      <c r="I1329" s="51"/>
      <c r="J1329" s="52">
        <f>H1329+I1329</f>
        <v>0</v>
      </c>
      <c r="K1329" s="51"/>
      <c r="L1329" s="51"/>
      <c r="M1329" s="52">
        <f>K1329+L1329</f>
        <v>0</v>
      </c>
      <c r="N1329" s="51"/>
      <c r="O1329" s="52">
        <f>M1329+N1329</f>
        <v>0</v>
      </c>
    </row>
    <row r="1330" spans="1:15" hidden="1">
      <c r="A1330" s="50">
        <f t="shared" si="456"/>
        <v>3</v>
      </c>
      <c r="B1330" s="153"/>
      <c r="C1330" s="155" t="s">
        <v>144</v>
      </c>
      <c r="D1330" s="137" t="s">
        <v>77</v>
      </c>
      <c r="E1330" s="51"/>
      <c r="F1330" s="51"/>
      <c r="G1330" s="51"/>
      <c r="H1330" s="51"/>
      <c r="I1330" s="51"/>
      <c r="J1330" s="52">
        <f>H1330+I1330</f>
        <v>0</v>
      </c>
      <c r="K1330" s="51"/>
      <c r="L1330" s="51"/>
      <c r="M1330" s="52">
        <f>K1330+L1330</f>
        <v>0</v>
      </c>
      <c r="N1330" s="51"/>
      <c r="O1330" s="52">
        <f>M1330+N1330</f>
        <v>0</v>
      </c>
    </row>
    <row r="1331" spans="1:15" hidden="1">
      <c r="A1331" s="50">
        <f t="shared" si="456"/>
        <v>3</v>
      </c>
      <c r="B1331" s="153"/>
      <c r="C1331" s="155" t="s">
        <v>145</v>
      </c>
      <c r="D1331" s="137" t="s">
        <v>28</v>
      </c>
      <c r="E1331" s="51"/>
      <c r="F1331" s="51"/>
      <c r="G1331" s="51"/>
      <c r="H1331" s="51"/>
      <c r="I1331" s="51"/>
      <c r="J1331" s="52">
        <f>H1331+I1331</f>
        <v>0</v>
      </c>
      <c r="K1331" s="51"/>
      <c r="L1331" s="51"/>
      <c r="M1331" s="52">
        <f>K1331+L1331</f>
        <v>0</v>
      </c>
      <c r="N1331" s="51"/>
      <c r="O1331" s="52">
        <f>M1331+N1331</f>
        <v>0</v>
      </c>
    </row>
    <row r="1332" spans="1:15" hidden="1">
      <c r="A1332" s="50">
        <f t="shared" si="456"/>
        <v>3</v>
      </c>
      <c r="B1332" s="145" t="s">
        <v>146</v>
      </c>
      <c r="C1332" s="157" t="s">
        <v>147</v>
      </c>
      <c r="D1332" s="56"/>
      <c r="E1332" s="11">
        <f>SUBTOTAL(9,E1333:E1361)</f>
        <v>0</v>
      </c>
      <c r="F1332" s="11">
        <f>SUBTOTAL(9,F1333:F1361)</f>
        <v>0</v>
      </c>
      <c r="G1332" s="11">
        <f>SUBTOTAL(9,G1333:G1361)</f>
        <v>0</v>
      </c>
      <c r="H1332" s="11">
        <f>SUBTOTAL(9,H1333:H1361)</f>
        <v>0</v>
      </c>
      <c r="I1332" s="11">
        <f t="shared" ref="I1332:N1332" si="464">SUBTOTAL(9,I1333:I1361)</f>
        <v>0</v>
      </c>
      <c r="J1332" s="11">
        <f t="shared" si="464"/>
        <v>0</v>
      </c>
      <c r="K1332" s="11">
        <f t="shared" si="464"/>
        <v>0</v>
      </c>
      <c r="L1332" s="11">
        <f t="shared" si="464"/>
        <v>0</v>
      </c>
      <c r="M1332" s="11">
        <f t="shared" si="464"/>
        <v>0</v>
      </c>
      <c r="N1332" s="11">
        <f t="shared" si="464"/>
        <v>0</v>
      </c>
      <c r="O1332" s="11">
        <f>SUBTOTAL(9,O1333:O1361)</f>
        <v>0</v>
      </c>
    </row>
    <row r="1333" spans="1:15" hidden="1">
      <c r="A1333" s="50">
        <f t="shared" si="456"/>
        <v>3</v>
      </c>
      <c r="B1333" s="156"/>
      <c r="C1333" s="158" t="s">
        <v>26</v>
      </c>
      <c r="D1333" s="56"/>
      <c r="E1333" s="11">
        <f>SUBTOTAL(9,E1334:E1352)</f>
        <v>0</v>
      </c>
      <c r="F1333" s="11">
        <f t="shared" ref="F1333:O1333" si="465">SUBTOTAL(9,F1334:F1352)</f>
        <v>0</v>
      </c>
      <c r="G1333" s="11">
        <f t="shared" si="465"/>
        <v>0</v>
      </c>
      <c r="H1333" s="11">
        <f t="shared" si="465"/>
        <v>0</v>
      </c>
      <c r="I1333" s="11">
        <f t="shared" si="465"/>
        <v>0</v>
      </c>
      <c r="J1333" s="11">
        <f t="shared" si="465"/>
        <v>0</v>
      </c>
      <c r="K1333" s="11">
        <f t="shared" si="465"/>
        <v>0</v>
      </c>
      <c r="L1333" s="11">
        <f t="shared" si="465"/>
        <v>0</v>
      </c>
      <c r="M1333" s="11">
        <f t="shared" si="465"/>
        <v>0</v>
      </c>
      <c r="N1333" s="11">
        <f t="shared" si="465"/>
        <v>0</v>
      </c>
      <c r="O1333" s="11">
        <f t="shared" si="465"/>
        <v>0</v>
      </c>
    </row>
    <row r="1334" spans="1:15" hidden="1">
      <c r="A1334" s="50">
        <f t="shared" si="456"/>
        <v>3</v>
      </c>
      <c r="B1334" s="150"/>
      <c r="C1334" s="161" t="s">
        <v>770</v>
      </c>
      <c r="D1334" s="56"/>
      <c r="E1334" s="11">
        <f>SUBTOTAL(9,E1335:E1344)</f>
        <v>0</v>
      </c>
      <c r="F1334" s="11">
        <f t="shared" ref="F1334:O1334" si="466">SUBTOTAL(9,F1335:F1344)</f>
        <v>0</v>
      </c>
      <c r="G1334" s="11">
        <f t="shared" si="466"/>
        <v>0</v>
      </c>
      <c r="H1334" s="11">
        <f t="shared" si="466"/>
        <v>0</v>
      </c>
      <c r="I1334" s="11">
        <f t="shared" si="466"/>
        <v>0</v>
      </c>
      <c r="J1334" s="11">
        <f t="shared" si="466"/>
        <v>0</v>
      </c>
      <c r="K1334" s="11">
        <f t="shared" si="466"/>
        <v>0</v>
      </c>
      <c r="L1334" s="11">
        <f t="shared" si="466"/>
        <v>0</v>
      </c>
      <c r="M1334" s="11">
        <f t="shared" si="466"/>
        <v>0</v>
      </c>
      <c r="N1334" s="11">
        <f t="shared" si="466"/>
        <v>0</v>
      </c>
      <c r="O1334" s="11">
        <f t="shared" si="466"/>
        <v>0</v>
      </c>
    </row>
    <row r="1335" spans="1:15" ht="25.5" hidden="1">
      <c r="A1335" s="50">
        <f t="shared" si="456"/>
        <v>3</v>
      </c>
      <c r="B1335" s="150"/>
      <c r="C1335" s="160" t="s">
        <v>771</v>
      </c>
      <c r="D1335" s="58" t="s">
        <v>2</v>
      </c>
      <c r="E1335" s="11">
        <f>SUBTOTAL(9,E1336:E1337)</f>
        <v>0</v>
      </c>
      <c r="F1335" s="11">
        <f t="shared" ref="F1335:O1335" si="467">SUBTOTAL(9,F1336:F1337)</f>
        <v>0</v>
      </c>
      <c r="G1335" s="11">
        <f t="shared" si="467"/>
        <v>0</v>
      </c>
      <c r="H1335" s="11">
        <f t="shared" si="467"/>
        <v>0</v>
      </c>
      <c r="I1335" s="11">
        <f t="shared" si="467"/>
        <v>0</v>
      </c>
      <c r="J1335" s="11">
        <f t="shared" si="467"/>
        <v>0</v>
      </c>
      <c r="K1335" s="11">
        <f t="shared" si="467"/>
        <v>0</v>
      </c>
      <c r="L1335" s="11">
        <f t="shared" si="467"/>
        <v>0</v>
      </c>
      <c r="M1335" s="11">
        <f t="shared" si="467"/>
        <v>0</v>
      </c>
      <c r="N1335" s="11">
        <f t="shared" si="467"/>
        <v>0</v>
      </c>
      <c r="O1335" s="11">
        <f t="shared" si="467"/>
        <v>0</v>
      </c>
    </row>
    <row r="1336" spans="1:15" ht="25.5" hidden="1">
      <c r="A1336" s="50">
        <f t="shared" si="456"/>
        <v>3</v>
      </c>
      <c r="B1336" s="150"/>
      <c r="C1336" s="260" t="s">
        <v>772</v>
      </c>
      <c r="D1336" s="58" t="s">
        <v>302</v>
      </c>
      <c r="E1336" s="51"/>
      <c r="F1336" s="51"/>
      <c r="G1336" s="51"/>
      <c r="H1336" s="51"/>
      <c r="I1336" s="51"/>
      <c r="J1336" s="52">
        <f>H1336+I1336</f>
        <v>0</v>
      </c>
      <c r="K1336" s="51"/>
      <c r="L1336" s="51"/>
      <c r="M1336" s="52">
        <f>K1336+L1336</f>
        <v>0</v>
      </c>
      <c r="N1336" s="51"/>
      <c r="O1336" s="52">
        <f>M1336+N1336</f>
        <v>0</v>
      </c>
    </row>
    <row r="1337" spans="1:15" ht="25.5" hidden="1">
      <c r="A1337" s="50">
        <f t="shared" si="456"/>
        <v>3</v>
      </c>
      <c r="B1337" s="150"/>
      <c r="C1337" s="260" t="s">
        <v>773</v>
      </c>
      <c r="D1337" s="58" t="s">
        <v>304</v>
      </c>
      <c r="E1337" s="51"/>
      <c r="F1337" s="51"/>
      <c r="G1337" s="51"/>
      <c r="H1337" s="51"/>
      <c r="I1337" s="51"/>
      <c r="J1337" s="52">
        <f>H1337+I1337</f>
        <v>0</v>
      </c>
      <c r="K1337" s="51"/>
      <c r="L1337" s="51"/>
      <c r="M1337" s="52">
        <f>K1337+L1337</f>
        <v>0</v>
      </c>
      <c r="N1337" s="51"/>
      <c r="O1337" s="52">
        <f>M1337+N1337</f>
        <v>0</v>
      </c>
    </row>
    <row r="1338" spans="1:15" hidden="1">
      <c r="A1338" s="50">
        <f t="shared" si="456"/>
        <v>3</v>
      </c>
      <c r="B1338" s="150"/>
      <c r="C1338" s="258" t="s">
        <v>42</v>
      </c>
      <c r="D1338" s="59" t="s">
        <v>3</v>
      </c>
      <c r="E1338" s="51"/>
      <c r="F1338" s="51"/>
      <c r="G1338" s="51"/>
      <c r="H1338" s="51"/>
      <c r="I1338" s="51"/>
      <c r="J1338" s="52">
        <f>H1338+I1338</f>
        <v>0</v>
      </c>
      <c r="K1338" s="51"/>
      <c r="L1338" s="51"/>
      <c r="M1338" s="52">
        <f>K1338+L1338</f>
        <v>0</v>
      </c>
      <c r="N1338" s="51"/>
      <c r="O1338" s="52">
        <f>M1338+N1338</f>
        <v>0</v>
      </c>
    </row>
    <row r="1339" spans="1:15" hidden="1">
      <c r="A1339" s="50">
        <f t="shared" si="456"/>
        <v>3</v>
      </c>
      <c r="B1339" s="150"/>
      <c r="C1339" s="259" t="s">
        <v>449</v>
      </c>
      <c r="D1339" s="117" t="s">
        <v>446</v>
      </c>
      <c r="E1339" s="11">
        <f>SUBTOTAL(9,E1340:E1343)</f>
        <v>0</v>
      </c>
      <c r="F1339" s="11">
        <f>SUBTOTAL(9,F1340:F1343)</f>
        <v>0</v>
      </c>
      <c r="G1339" s="11">
        <f>SUBTOTAL(9,G1340:G1343)</f>
        <v>0</v>
      </c>
      <c r="H1339" s="11">
        <f>SUBTOTAL(9,H1340:H1343)</f>
        <v>0</v>
      </c>
      <c r="I1339" s="11">
        <f t="shared" ref="I1339:N1339" si="468">SUBTOTAL(9,I1340:I1343)</f>
        <v>0</v>
      </c>
      <c r="J1339" s="11">
        <f t="shared" si="468"/>
        <v>0</v>
      </c>
      <c r="K1339" s="11">
        <f t="shared" si="468"/>
        <v>0</v>
      </c>
      <c r="L1339" s="11">
        <f t="shared" si="468"/>
        <v>0</v>
      </c>
      <c r="M1339" s="11">
        <f t="shared" si="468"/>
        <v>0</v>
      </c>
      <c r="N1339" s="11">
        <f t="shared" si="468"/>
        <v>0</v>
      </c>
      <c r="O1339" s="11">
        <f>SUBTOTAL(9,O1340:O1343)</f>
        <v>0</v>
      </c>
    </row>
    <row r="1340" spans="1:15" ht="25.5" hidden="1">
      <c r="A1340" s="50">
        <f t="shared" si="456"/>
        <v>3</v>
      </c>
      <c r="B1340" s="150"/>
      <c r="C1340" s="260" t="s">
        <v>153</v>
      </c>
      <c r="D1340" s="60" t="s">
        <v>37</v>
      </c>
      <c r="E1340" s="51"/>
      <c r="F1340" s="51"/>
      <c r="G1340" s="51"/>
      <c r="H1340" s="51"/>
      <c r="I1340" s="51"/>
      <c r="J1340" s="52">
        <f t="shared" ref="J1340:J1352" si="469">H1340+I1340</f>
        <v>0</v>
      </c>
      <c r="K1340" s="51"/>
      <c r="L1340" s="51"/>
      <c r="M1340" s="52">
        <f t="shared" ref="M1340:M1352" si="470">K1340+L1340</f>
        <v>0</v>
      </c>
      <c r="N1340" s="51"/>
      <c r="O1340" s="52">
        <f t="shared" ref="O1340:O1352" si="471">M1340+N1340</f>
        <v>0</v>
      </c>
    </row>
    <row r="1341" spans="1:15" hidden="1">
      <c r="A1341" s="50">
        <f t="shared" si="456"/>
        <v>3</v>
      </c>
      <c r="B1341" s="150"/>
      <c r="C1341" s="260" t="s">
        <v>155</v>
      </c>
      <c r="D1341" s="60" t="s">
        <v>39</v>
      </c>
      <c r="E1341" s="51"/>
      <c r="F1341" s="51"/>
      <c r="G1341" s="51"/>
      <c r="H1341" s="51"/>
      <c r="I1341" s="51"/>
      <c r="J1341" s="52">
        <f t="shared" si="469"/>
        <v>0</v>
      </c>
      <c r="K1341" s="51"/>
      <c r="L1341" s="51"/>
      <c r="M1341" s="52">
        <f t="shared" si="470"/>
        <v>0</v>
      </c>
      <c r="N1341" s="51"/>
      <c r="O1341" s="52">
        <f t="shared" si="471"/>
        <v>0</v>
      </c>
    </row>
    <row r="1342" spans="1:15" s="57" customFormat="1" ht="25.5" hidden="1">
      <c r="A1342" s="50">
        <f t="shared" si="456"/>
        <v>3</v>
      </c>
      <c r="B1342" s="150"/>
      <c r="C1342" s="260" t="s">
        <v>156</v>
      </c>
      <c r="D1342" s="60" t="s">
        <v>40</v>
      </c>
      <c r="E1342" s="51"/>
      <c r="F1342" s="51"/>
      <c r="G1342" s="51"/>
      <c r="H1342" s="51"/>
      <c r="I1342" s="51"/>
      <c r="J1342" s="52">
        <f t="shared" si="469"/>
        <v>0</v>
      </c>
      <c r="K1342" s="51"/>
      <c r="L1342" s="51"/>
      <c r="M1342" s="52">
        <f t="shared" si="470"/>
        <v>0</v>
      </c>
      <c r="N1342" s="51"/>
      <c r="O1342" s="52">
        <f t="shared" si="471"/>
        <v>0</v>
      </c>
    </row>
    <row r="1343" spans="1:15" s="57" customFormat="1" ht="25.5" hidden="1">
      <c r="A1343" s="50">
        <f t="shared" si="456"/>
        <v>3</v>
      </c>
      <c r="B1343" s="150"/>
      <c r="C1343" s="260" t="s">
        <v>157</v>
      </c>
      <c r="D1343" s="60" t="s">
        <v>41</v>
      </c>
      <c r="E1343" s="51"/>
      <c r="F1343" s="51"/>
      <c r="G1343" s="51"/>
      <c r="H1343" s="51"/>
      <c r="I1343" s="51"/>
      <c r="J1343" s="52">
        <f t="shared" si="469"/>
        <v>0</v>
      </c>
      <c r="K1343" s="51"/>
      <c r="L1343" s="51"/>
      <c r="M1343" s="52">
        <f t="shared" si="470"/>
        <v>0</v>
      </c>
      <c r="N1343" s="51"/>
      <c r="O1343" s="52">
        <f t="shared" si="471"/>
        <v>0</v>
      </c>
    </row>
    <row r="1344" spans="1:15" s="57" customFormat="1" hidden="1">
      <c r="A1344" s="50">
        <f t="shared" si="456"/>
        <v>3</v>
      </c>
      <c r="B1344" s="150"/>
      <c r="C1344" s="160" t="s">
        <v>158</v>
      </c>
      <c r="D1344" s="60" t="s">
        <v>4</v>
      </c>
      <c r="E1344" s="51"/>
      <c r="F1344" s="51"/>
      <c r="G1344" s="51"/>
      <c r="H1344" s="51"/>
      <c r="I1344" s="51"/>
      <c r="J1344" s="52">
        <f t="shared" si="469"/>
        <v>0</v>
      </c>
      <c r="K1344" s="51"/>
      <c r="L1344" s="51"/>
      <c r="M1344" s="52">
        <f t="shared" si="470"/>
        <v>0</v>
      </c>
      <c r="N1344" s="51"/>
      <c r="O1344" s="52">
        <f t="shared" si="471"/>
        <v>0</v>
      </c>
    </row>
    <row r="1345" spans="1:15" s="57" customFormat="1" hidden="1">
      <c r="A1345" s="50">
        <f t="shared" si="456"/>
        <v>3</v>
      </c>
      <c r="B1345" s="150"/>
      <c r="C1345" s="159" t="s">
        <v>19</v>
      </c>
      <c r="D1345" s="59" t="s">
        <v>5</v>
      </c>
      <c r="E1345" s="51"/>
      <c r="F1345" s="51"/>
      <c r="G1345" s="51"/>
      <c r="H1345" s="51"/>
      <c r="I1345" s="51"/>
      <c r="J1345" s="52">
        <f t="shared" si="469"/>
        <v>0</v>
      </c>
      <c r="K1345" s="51"/>
      <c r="L1345" s="51"/>
      <c r="M1345" s="52">
        <f t="shared" si="470"/>
        <v>0</v>
      </c>
      <c r="N1345" s="51"/>
      <c r="O1345" s="52">
        <f t="shared" si="471"/>
        <v>0</v>
      </c>
    </row>
    <row r="1346" spans="1:15" s="57" customFormat="1" hidden="1">
      <c r="A1346" s="50">
        <f t="shared" si="456"/>
        <v>3</v>
      </c>
      <c r="B1346" s="150"/>
      <c r="C1346" s="162" t="s">
        <v>450</v>
      </c>
      <c r="D1346" s="118" t="s">
        <v>173</v>
      </c>
      <c r="E1346" s="51"/>
      <c r="F1346" s="51"/>
      <c r="G1346" s="51"/>
      <c r="H1346" s="51"/>
      <c r="I1346" s="51"/>
      <c r="J1346" s="52">
        <f t="shared" si="469"/>
        <v>0</v>
      </c>
      <c r="K1346" s="51"/>
      <c r="L1346" s="51"/>
      <c r="M1346" s="52">
        <f t="shared" si="470"/>
        <v>0</v>
      </c>
      <c r="N1346" s="51"/>
      <c r="O1346" s="52">
        <f t="shared" si="471"/>
        <v>0</v>
      </c>
    </row>
    <row r="1347" spans="1:15" s="57" customFormat="1" hidden="1">
      <c r="A1347" s="50">
        <f t="shared" si="456"/>
        <v>3</v>
      </c>
      <c r="B1347" s="153"/>
      <c r="C1347" s="163" t="s">
        <v>29</v>
      </c>
      <c r="D1347" s="136" t="s">
        <v>6</v>
      </c>
      <c r="E1347" s="51"/>
      <c r="F1347" s="51"/>
      <c r="G1347" s="51"/>
      <c r="H1347" s="51"/>
      <c r="I1347" s="51"/>
      <c r="J1347" s="52">
        <f t="shared" si="469"/>
        <v>0</v>
      </c>
      <c r="K1347" s="51"/>
      <c r="L1347" s="51"/>
      <c r="M1347" s="52">
        <f t="shared" si="470"/>
        <v>0</v>
      </c>
      <c r="N1347" s="51"/>
      <c r="O1347" s="52">
        <f t="shared" si="471"/>
        <v>0</v>
      </c>
    </row>
    <row r="1348" spans="1:15" s="57" customFormat="1" hidden="1">
      <c r="A1348" s="50">
        <f t="shared" si="456"/>
        <v>3</v>
      </c>
      <c r="B1348" s="153"/>
      <c r="C1348" s="163" t="s">
        <v>21</v>
      </c>
      <c r="D1348" s="137" t="s">
        <v>8</v>
      </c>
      <c r="E1348" s="51"/>
      <c r="F1348" s="51"/>
      <c r="G1348" s="51"/>
      <c r="H1348" s="51"/>
      <c r="I1348" s="51"/>
      <c r="J1348" s="52">
        <f>H1348+I1348</f>
        <v>0</v>
      </c>
      <c r="K1348" s="51"/>
      <c r="L1348" s="51"/>
      <c r="M1348" s="52">
        <f>K1348+L1348</f>
        <v>0</v>
      </c>
      <c r="N1348" s="51"/>
      <c r="O1348" s="52">
        <f t="shared" si="471"/>
        <v>0</v>
      </c>
    </row>
    <row r="1349" spans="1:15" s="57" customFormat="1" hidden="1">
      <c r="A1349" s="50">
        <f t="shared" si="456"/>
        <v>3</v>
      </c>
      <c r="B1349" s="153"/>
      <c r="C1349" s="163" t="s">
        <v>526</v>
      </c>
      <c r="D1349" s="137" t="s">
        <v>31</v>
      </c>
      <c r="E1349" s="51"/>
      <c r="F1349" s="51"/>
      <c r="G1349" s="51"/>
      <c r="H1349" s="51"/>
      <c r="I1349" s="51"/>
      <c r="J1349" s="52">
        <f t="shared" si="469"/>
        <v>0</v>
      </c>
      <c r="K1349" s="51"/>
      <c r="L1349" s="51"/>
      <c r="M1349" s="52">
        <f t="shared" si="470"/>
        <v>0</v>
      </c>
      <c r="N1349" s="51"/>
      <c r="O1349" s="52">
        <f t="shared" si="471"/>
        <v>0</v>
      </c>
    </row>
    <row r="1350" spans="1:15" s="57" customFormat="1" hidden="1">
      <c r="A1350" s="50">
        <f t="shared" si="456"/>
        <v>3</v>
      </c>
      <c r="B1350" s="153"/>
      <c r="C1350" s="163" t="s">
        <v>558</v>
      </c>
      <c r="D1350" s="137" t="s">
        <v>559</v>
      </c>
      <c r="E1350" s="51"/>
      <c r="F1350" s="51"/>
      <c r="G1350" s="51"/>
      <c r="H1350" s="51"/>
      <c r="I1350" s="51"/>
      <c r="J1350" s="52">
        <f t="shared" si="469"/>
        <v>0</v>
      </c>
      <c r="K1350" s="51"/>
      <c r="L1350" s="51"/>
      <c r="M1350" s="52">
        <f t="shared" si="470"/>
        <v>0</v>
      </c>
      <c r="N1350" s="51"/>
      <c r="O1350" s="52">
        <f t="shared" si="471"/>
        <v>0</v>
      </c>
    </row>
    <row r="1351" spans="1:15" s="57" customFormat="1" ht="25.5" hidden="1">
      <c r="A1351" s="50">
        <f t="shared" si="456"/>
        <v>3</v>
      </c>
      <c r="B1351" s="153"/>
      <c r="C1351" s="163" t="s">
        <v>528</v>
      </c>
      <c r="D1351" s="136" t="s">
        <v>9</v>
      </c>
      <c r="E1351" s="51"/>
      <c r="F1351" s="51"/>
      <c r="G1351" s="51"/>
      <c r="H1351" s="51"/>
      <c r="I1351" s="51"/>
      <c r="J1351" s="52">
        <f t="shared" si="469"/>
        <v>0</v>
      </c>
      <c r="K1351" s="51"/>
      <c r="L1351" s="51"/>
      <c r="M1351" s="52">
        <f t="shared" si="470"/>
        <v>0</v>
      </c>
      <c r="N1351" s="51"/>
      <c r="O1351" s="52">
        <f t="shared" si="471"/>
        <v>0</v>
      </c>
    </row>
    <row r="1352" spans="1:15" s="57" customFormat="1" ht="25.5" hidden="1">
      <c r="A1352" s="50">
        <f t="shared" si="456"/>
        <v>3</v>
      </c>
      <c r="B1352" s="153"/>
      <c r="C1352" s="163" t="s">
        <v>30</v>
      </c>
      <c r="D1352" s="136" t="s">
        <v>10</v>
      </c>
      <c r="E1352" s="51"/>
      <c r="F1352" s="51"/>
      <c r="G1352" s="51"/>
      <c r="H1352" s="51"/>
      <c r="I1352" s="51"/>
      <c r="J1352" s="52">
        <f t="shared" si="469"/>
        <v>0</v>
      </c>
      <c r="K1352" s="51"/>
      <c r="L1352" s="51"/>
      <c r="M1352" s="52">
        <f t="shared" si="470"/>
        <v>0</v>
      </c>
      <c r="N1352" s="51"/>
      <c r="O1352" s="52">
        <f t="shared" si="471"/>
        <v>0</v>
      </c>
    </row>
    <row r="1353" spans="1:15" s="57" customFormat="1" hidden="1">
      <c r="A1353" s="50">
        <f t="shared" si="456"/>
        <v>3</v>
      </c>
      <c r="B1353" s="153"/>
      <c r="C1353" s="165" t="s">
        <v>451</v>
      </c>
      <c r="D1353" s="138" t="s">
        <v>93</v>
      </c>
      <c r="E1353" s="11">
        <f>SUBTOTAL(9,E1354:E1355)</f>
        <v>0</v>
      </c>
      <c r="F1353" s="11">
        <f>SUBTOTAL(9,F1354:F1355)</f>
        <v>0</v>
      </c>
      <c r="G1353" s="11">
        <f>SUBTOTAL(9,G1354:G1355)</f>
        <v>0</v>
      </c>
      <c r="H1353" s="11">
        <f>SUBTOTAL(9,H1354:H1355)</f>
        <v>0</v>
      </c>
      <c r="I1353" s="11">
        <f t="shared" ref="I1353:N1353" si="472">SUBTOTAL(9,I1354:I1355)</f>
        <v>0</v>
      </c>
      <c r="J1353" s="11">
        <f t="shared" si="472"/>
        <v>0</v>
      </c>
      <c r="K1353" s="11">
        <f t="shared" si="472"/>
        <v>0</v>
      </c>
      <c r="L1353" s="11">
        <f t="shared" si="472"/>
        <v>0</v>
      </c>
      <c r="M1353" s="11">
        <f t="shared" si="472"/>
        <v>0</v>
      </c>
      <c r="N1353" s="11">
        <f t="shared" si="472"/>
        <v>0</v>
      </c>
      <c r="O1353" s="11">
        <f>SUBTOTAL(9,O1354:O1355)</f>
        <v>0</v>
      </c>
    </row>
    <row r="1354" spans="1:15" s="57" customFormat="1" hidden="1">
      <c r="A1354" s="50">
        <f t="shared" si="456"/>
        <v>3</v>
      </c>
      <c r="B1354" s="153"/>
      <c r="C1354" s="166" t="s">
        <v>452</v>
      </c>
      <c r="D1354" s="138" t="s">
        <v>453</v>
      </c>
      <c r="E1354" s="51"/>
      <c r="F1354" s="51"/>
      <c r="G1354" s="51"/>
      <c r="H1354" s="51"/>
      <c r="I1354" s="51"/>
      <c r="J1354" s="52">
        <f>H1354+I1354</f>
        <v>0</v>
      </c>
      <c r="K1354" s="51"/>
      <c r="L1354" s="51"/>
      <c r="M1354" s="52">
        <f>K1354+L1354</f>
        <v>0</v>
      </c>
      <c r="N1354" s="51"/>
      <c r="O1354" s="52">
        <f>M1354+N1354</f>
        <v>0</v>
      </c>
    </row>
    <row r="1355" spans="1:15" s="57" customFormat="1" hidden="1">
      <c r="A1355" s="50">
        <f t="shared" si="456"/>
        <v>3</v>
      </c>
      <c r="B1355" s="153"/>
      <c r="C1355" s="166" t="s">
        <v>454</v>
      </c>
      <c r="D1355" s="138" t="s">
        <v>455</v>
      </c>
      <c r="E1355" s="51"/>
      <c r="F1355" s="51"/>
      <c r="G1355" s="51"/>
      <c r="H1355" s="51"/>
      <c r="I1355" s="51"/>
      <c r="J1355" s="52">
        <f>H1355+I1355</f>
        <v>0</v>
      </c>
      <c r="K1355" s="51"/>
      <c r="L1355" s="51"/>
      <c r="M1355" s="52">
        <f>K1355+L1355</f>
        <v>0</v>
      </c>
      <c r="N1355" s="51"/>
      <c r="O1355" s="52">
        <f>M1355+N1355</f>
        <v>0</v>
      </c>
    </row>
    <row r="1356" spans="1:15" s="57" customFormat="1" hidden="1">
      <c r="A1356" s="50">
        <f t="shared" si="456"/>
        <v>3</v>
      </c>
      <c r="B1356" s="156"/>
      <c r="C1356" s="158" t="s">
        <v>32</v>
      </c>
      <c r="D1356" s="136"/>
      <c r="E1356" s="11">
        <f>SUBTOTAL(9,E1357:E1361)</f>
        <v>0</v>
      </c>
      <c r="F1356" s="11">
        <f>SUBTOTAL(9,F1357:F1361)</f>
        <v>0</v>
      </c>
      <c r="G1356" s="11">
        <f>SUBTOTAL(9,G1357:G1361)</f>
        <v>0</v>
      </c>
      <c r="H1356" s="11">
        <f>SUBTOTAL(9,H1357:H1361)</f>
        <v>0</v>
      </c>
      <c r="I1356" s="11">
        <f t="shared" ref="I1356:N1356" si="473">SUBTOTAL(9,I1357:I1361)</f>
        <v>0</v>
      </c>
      <c r="J1356" s="11">
        <f t="shared" si="473"/>
        <v>0</v>
      </c>
      <c r="K1356" s="11">
        <f t="shared" si="473"/>
        <v>0</v>
      </c>
      <c r="L1356" s="11">
        <f t="shared" si="473"/>
        <v>0</v>
      </c>
      <c r="M1356" s="11">
        <f t="shared" si="473"/>
        <v>0</v>
      </c>
      <c r="N1356" s="11">
        <f t="shared" si="473"/>
        <v>0</v>
      </c>
      <c r="O1356" s="11">
        <f>SUBTOTAL(9,O1357:O1361)</f>
        <v>0</v>
      </c>
    </row>
    <row r="1357" spans="1:15" s="57" customFormat="1" hidden="1">
      <c r="A1357" s="50">
        <f t="shared" si="456"/>
        <v>3</v>
      </c>
      <c r="B1357" s="153"/>
      <c r="C1357" s="163" t="s">
        <v>70</v>
      </c>
      <c r="D1357" s="137" t="s">
        <v>71</v>
      </c>
      <c r="E1357" s="51"/>
      <c r="F1357" s="51"/>
      <c r="G1357" s="51"/>
      <c r="H1357" s="51"/>
      <c r="I1357" s="51"/>
      <c r="J1357" s="52">
        <f>H1357+I1357</f>
        <v>0</v>
      </c>
      <c r="K1357" s="51"/>
      <c r="L1357" s="51"/>
      <c r="M1357" s="52">
        <f>K1357+L1357</f>
        <v>0</v>
      </c>
      <c r="N1357" s="51"/>
      <c r="O1357" s="52">
        <f>M1357+N1357</f>
        <v>0</v>
      </c>
    </row>
    <row r="1358" spans="1:15" s="57" customFormat="1" hidden="1">
      <c r="A1358" s="50">
        <f t="shared" si="456"/>
        <v>3</v>
      </c>
      <c r="B1358" s="153"/>
      <c r="C1358" s="163" t="s">
        <v>72</v>
      </c>
      <c r="D1358" s="137" t="s">
        <v>73</v>
      </c>
      <c r="E1358" s="51"/>
      <c r="F1358" s="51"/>
      <c r="G1358" s="51"/>
      <c r="H1358" s="51"/>
      <c r="I1358" s="51"/>
      <c r="J1358" s="52">
        <f>H1358+I1358</f>
        <v>0</v>
      </c>
      <c r="K1358" s="51"/>
      <c r="L1358" s="51"/>
      <c r="M1358" s="52">
        <f>K1358+L1358</f>
        <v>0</v>
      </c>
      <c r="N1358" s="51"/>
      <c r="O1358" s="52">
        <f>M1358+N1358</f>
        <v>0</v>
      </c>
    </row>
    <row r="1359" spans="1:15" s="57" customFormat="1" hidden="1">
      <c r="A1359" s="50">
        <f t="shared" si="456"/>
        <v>3</v>
      </c>
      <c r="B1359" s="153"/>
      <c r="C1359" s="163" t="s">
        <v>74</v>
      </c>
      <c r="D1359" s="137" t="s">
        <v>75</v>
      </c>
      <c r="E1359" s="51"/>
      <c r="F1359" s="51"/>
      <c r="G1359" s="51"/>
      <c r="H1359" s="51"/>
      <c r="I1359" s="51"/>
      <c r="J1359" s="52">
        <f>H1359+I1359</f>
        <v>0</v>
      </c>
      <c r="K1359" s="51"/>
      <c r="L1359" s="51"/>
      <c r="M1359" s="52">
        <f>K1359+L1359</f>
        <v>0</v>
      </c>
      <c r="N1359" s="51"/>
      <c r="O1359" s="52">
        <f>M1359+N1359</f>
        <v>0</v>
      </c>
    </row>
    <row r="1360" spans="1:15" s="57" customFormat="1" hidden="1">
      <c r="A1360" s="50">
        <f t="shared" si="456"/>
        <v>3</v>
      </c>
      <c r="B1360" s="153"/>
      <c r="C1360" s="163" t="s">
        <v>76</v>
      </c>
      <c r="D1360" s="137" t="s">
        <v>77</v>
      </c>
      <c r="E1360" s="51"/>
      <c r="F1360" s="51"/>
      <c r="G1360" s="51"/>
      <c r="H1360" s="51"/>
      <c r="I1360" s="51"/>
      <c r="J1360" s="52">
        <f>H1360+I1360</f>
        <v>0</v>
      </c>
      <c r="K1360" s="51"/>
      <c r="L1360" s="51"/>
      <c r="M1360" s="52">
        <f>K1360+L1360</f>
        <v>0</v>
      </c>
      <c r="N1360" s="51"/>
      <c r="O1360" s="52">
        <f>M1360+N1360</f>
        <v>0</v>
      </c>
    </row>
    <row r="1361" spans="1:15" s="57" customFormat="1" hidden="1">
      <c r="A1361" s="50">
        <f t="shared" si="456"/>
        <v>3</v>
      </c>
      <c r="B1361" s="153"/>
      <c r="C1361" s="163" t="s">
        <v>12</v>
      </c>
      <c r="D1361" s="137" t="s">
        <v>28</v>
      </c>
      <c r="E1361" s="51"/>
      <c r="F1361" s="51"/>
      <c r="G1361" s="51"/>
      <c r="H1361" s="51"/>
      <c r="I1361" s="51"/>
      <c r="J1361" s="52">
        <f>H1361+I1361</f>
        <v>0</v>
      </c>
      <c r="K1361" s="51"/>
      <c r="L1361" s="51"/>
      <c r="M1361" s="52">
        <f>K1361+L1361</f>
        <v>0</v>
      </c>
      <c r="N1361" s="51"/>
      <c r="O1361" s="52">
        <f>M1361+N1361</f>
        <v>0</v>
      </c>
    </row>
    <row r="1362" spans="1:15" s="57" customFormat="1" hidden="1">
      <c r="A1362" s="77">
        <f>A1363</f>
        <v>3</v>
      </c>
      <c r="B1362" s="153"/>
      <c r="C1362" s="155"/>
      <c r="D1362" s="137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</row>
    <row r="1363" spans="1:15" s="57" customFormat="1" hidden="1">
      <c r="A1363" s="105">
        <f>MIN(A1364:A1369)</f>
        <v>3</v>
      </c>
      <c r="B1363" s="153"/>
      <c r="C1363" s="157" t="s">
        <v>36</v>
      </c>
      <c r="D1363" s="137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</row>
    <row r="1364" spans="1:15" s="57" customFormat="1" hidden="1">
      <c r="A1364" s="50">
        <f t="shared" ref="A1364:A1369" si="474">IF(MAX(E1364:P1364)=0,IF(MIN(E1364:P1364)=0,3,2),2)</f>
        <v>3</v>
      </c>
      <c r="B1364" s="153"/>
      <c r="C1364" s="155" t="s">
        <v>34</v>
      </c>
      <c r="D1364" s="137"/>
      <c r="E1364" s="62">
        <f>SUM(E1365:E1366)</f>
        <v>0</v>
      </c>
      <c r="F1364" s="62">
        <f>SUM(F1365:F1366)</f>
        <v>0</v>
      </c>
      <c r="G1364" s="62">
        <f>SUM(G1365:G1366)</f>
        <v>0</v>
      </c>
      <c r="H1364" s="62">
        <f>SUM(H1365:H1366)</f>
        <v>0</v>
      </c>
      <c r="I1364" s="62">
        <f t="shared" ref="I1364:N1364" si="475">SUM(I1365:I1366)</f>
        <v>0</v>
      </c>
      <c r="J1364" s="62">
        <f t="shared" si="475"/>
        <v>0</v>
      </c>
      <c r="K1364" s="62">
        <f t="shared" si="475"/>
        <v>0</v>
      </c>
      <c r="L1364" s="62">
        <f t="shared" si="475"/>
        <v>0</v>
      </c>
      <c r="M1364" s="62">
        <f t="shared" si="475"/>
        <v>0</v>
      </c>
      <c r="N1364" s="62">
        <f t="shared" si="475"/>
        <v>0</v>
      </c>
      <c r="O1364" s="62">
        <f>SUM(O1365:O1366)</f>
        <v>0</v>
      </c>
    </row>
    <row r="1365" spans="1:15" s="57" customFormat="1" hidden="1">
      <c r="A1365" s="50">
        <f t="shared" si="474"/>
        <v>3</v>
      </c>
      <c r="B1365" s="153"/>
      <c r="C1365" s="167" t="s">
        <v>80</v>
      </c>
      <c r="D1365" s="137"/>
      <c r="E1365" s="51"/>
      <c r="F1365" s="51"/>
      <c r="G1365" s="51"/>
      <c r="H1365" s="51"/>
      <c r="I1365" s="51"/>
      <c r="J1365" s="52">
        <f>H1365+I1365</f>
        <v>0</v>
      </c>
      <c r="K1365" s="51"/>
      <c r="L1365" s="51"/>
      <c r="M1365" s="52">
        <f>K1365+L1365</f>
        <v>0</v>
      </c>
      <c r="N1365" s="51"/>
      <c r="O1365" s="52">
        <f>M1365+N1365</f>
        <v>0</v>
      </c>
    </row>
    <row r="1366" spans="1:15" s="57" customFormat="1" hidden="1">
      <c r="A1366" s="50">
        <f t="shared" si="474"/>
        <v>3</v>
      </c>
      <c r="B1366" s="153"/>
      <c r="C1366" s="167" t="s">
        <v>81</v>
      </c>
      <c r="D1366" s="137"/>
      <c r="E1366" s="51"/>
      <c r="F1366" s="51"/>
      <c r="G1366" s="51"/>
      <c r="H1366" s="51"/>
      <c r="I1366" s="51"/>
      <c r="J1366" s="52">
        <f>H1366+I1366</f>
        <v>0</v>
      </c>
      <c r="K1366" s="51"/>
      <c r="L1366" s="51"/>
      <c r="M1366" s="52">
        <f>K1366+L1366</f>
        <v>0</v>
      </c>
      <c r="N1366" s="51"/>
      <c r="O1366" s="52">
        <f>M1366+N1366</f>
        <v>0</v>
      </c>
    </row>
    <row r="1367" spans="1:15" s="57" customFormat="1" hidden="1">
      <c r="A1367" s="50">
        <f t="shared" si="474"/>
        <v>3</v>
      </c>
      <c r="B1367" s="153"/>
      <c r="C1367" s="155" t="s">
        <v>35</v>
      </c>
      <c r="D1367" s="137"/>
      <c r="E1367" s="62">
        <f>SUM(E1368:E1369)</f>
        <v>0</v>
      </c>
      <c r="F1367" s="62">
        <f>SUM(F1368:F1369)</f>
        <v>0</v>
      </c>
      <c r="G1367" s="62">
        <f>SUM(G1368:G1369)</f>
        <v>0</v>
      </c>
      <c r="H1367" s="62">
        <f>SUM(H1368:H1369)</f>
        <v>0</v>
      </c>
      <c r="I1367" s="62">
        <f t="shared" ref="I1367:N1367" si="476">SUM(I1368:I1369)</f>
        <v>0</v>
      </c>
      <c r="J1367" s="62">
        <f t="shared" si="476"/>
        <v>0</v>
      </c>
      <c r="K1367" s="62">
        <f t="shared" si="476"/>
        <v>0</v>
      </c>
      <c r="L1367" s="62">
        <f t="shared" si="476"/>
        <v>0</v>
      </c>
      <c r="M1367" s="62">
        <f t="shared" si="476"/>
        <v>0</v>
      </c>
      <c r="N1367" s="62">
        <f t="shared" si="476"/>
        <v>0</v>
      </c>
      <c r="O1367" s="62">
        <f>SUM(O1368:O1369)</f>
        <v>0</v>
      </c>
    </row>
    <row r="1368" spans="1:15" s="57" customFormat="1" hidden="1">
      <c r="A1368" s="50">
        <f t="shared" si="474"/>
        <v>3</v>
      </c>
      <c r="B1368" s="153"/>
      <c r="C1368" s="167" t="s">
        <v>84</v>
      </c>
      <c r="D1368" s="137"/>
      <c r="E1368" s="51"/>
      <c r="F1368" s="51"/>
      <c r="G1368" s="51"/>
      <c r="H1368" s="51"/>
      <c r="I1368" s="51"/>
      <c r="J1368" s="52">
        <f>H1368+I1368</f>
        <v>0</v>
      </c>
      <c r="K1368" s="51"/>
      <c r="L1368" s="51"/>
      <c r="M1368" s="52">
        <f>K1368+L1368</f>
        <v>0</v>
      </c>
      <c r="N1368" s="51"/>
      <c r="O1368" s="52">
        <f>M1368+N1368</f>
        <v>0</v>
      </c>
    </row>
    <row r="1369" spans="1:15" s="57" customFormat="1" hidden="1">
      <c r="A1369" s="50">
        <f t="shared" si="474"/>
        <v>3</v>
      </c>
      <c r="B1369" s="153"/>
      <c r="C1369" s="167" t="s">
        <v>85</v>
      </c>
      <c r="D1369" s="137"/>
      <c r="E1369" s="51"/>
      <c r="F1369" s="51"/>
      <c r="G1369" s="51"/>
      <c r="H1369" s="51"/>
      <c r="I1369" s="51"/>
      <c r="J1369" s="52">
        <f>H1369+I1369</f>
        <v>0</v>
      </c>
      <c r="K1369" s="51"/>
      <c r="L1369" s="51"/>
      <c r="M1369" s="52">
        <f>K1369+L1369</f>
        <v>0</v>
      </c>
      <c r="N1369" s="51"/>
      <c r="O1369" s="52">
        <f>M1369+N1369</f>
        <v>0</v>
      </c>
    </row>
    <row r="1370" spans="1:15" s="57" customFormat="1" hidden="1">
      <c r="A1370" s="77">
        <f>A1371</f>
        <v>3</v>
      </c>
      <c r="B1370" s="172"/>
      <c r="C1370" s="156"/>
      <c r="D1370" s="140"/>
      <c r="E1370" s="76"/>
      <c r="F1370" s="76"/>
      <c r="G1370" s="76"/>
      <c r="H1370" s="76"/>
      <c r="I1370" s="76"/>
      <c r="J1370" s="76"/>
      <c r="K1370" s="76"/>
      <c r="L1370" s="76"/>
      <c r="M1370" s="76"/>
      <c r="N1370" s="76"/>
      <c r="O1370" s="76"/>
    </row>
    <row r="1371" spans="1:15" s="57" customFormat="1" hidden="1">
      <c r="A1371" s="105">
        <f>MIN(A1372:A1433)</f>
        <v>3</v>
      </c>
      <c r="B1371" s="172"/>
      <c r="C1371" s="174" t="s">
        <v>65</v>
      </c>
      <c r="D1371" s="140"/>
      <c r="E1371" s="76"/>
      <c r="F1371" s="76"/>
      <c r="G1371" s="76"/>
      <c r="H1371" s="76"/>
      <c r="I1371" s="76"/>
      <c r="J1371" s="76"/>
      <c r="K1371" s="76"/>
      <c r="L1371" s="76"/>
      <c r="M1371" s="76"/>
      <c r="N1371" s="76"/>
      <c r="O1371" s="76"/>
    </row>
    <row r="1372" spans="1:15" s="57" customFormat="1" hidden="1">
      <c r="A1372" s="50">
        <f t="shared" ref="A1372:A1425" si="477">IF(MAX(E1372:P1372)=0,IF(MIN(E1372:P1372)=0,3,2),2)</f>
        <v>3</v>
      </c>
      <c r="B1372" s="145"/>
      <c r="C1372" s="146" t="s">
        <v>25</v>
      </c>
      <c r="D1372" s="56"/>
      <c r="E1372" s="11">
        <f>SUBTOTAL(9,E1373:E1425)</f>
        <v>0</v>
      </c>
      <c r="F1372" s="11">
        <f>SUBTOTAL(9,F1373:F1425)</f>
        <v>0</v>
      </c>
      <c r="G1372" s="11">
        <f>SUBTOTAL(9,G1373:G1425)</f>
        <v>0</v>
      </c>
      <c r="H1372" s="11">
        <f>SUBTOTAL(9,H1373:H1425)</f>
        <v>0</v>
      </c>
      <c r="I1372" s="11">
        <f t="shared" ref="I1372:N1372" si="478">SUBTOTAL(9,I1373:I1425)</f>
        <v>0</v>
      </c>
      <c r="J1372" s="11">
        <f t="shared" si="478"/>
        <v>0</v>
      </c>
      <c r="K1372" s="11">
        <f t="shared" si="478"/>
        <v>0</v>
      </c>
      <c r="L1372" s="11">
        <f t="shared" si="478"/>
        <v>0</v>
      </c>
      <c r="M1372" s="11">
        <f t="shared" si="478"/>
        <v>0</v>
      </c>
      <c r="N1372" s="11">
        <f t="shared" si="478"/>
        <v>0</v>
      </c>
      <c r="O1372" s="11">
        <f>SUBTOTAL(9,O1373:O1425)</f>
        <v>0</v>
      </c>
    </row>
    <row r="1373" spans="1:15" s="57" customFormat="1" hidden="1">
      <c r="A1373" s="50">
        <f t="shared" si="477"/>
        <v>3</v>
      </c>
      <c r="B1373" s="145" t="s">
        <v>14</v>
      </c>
      <c r="C1373" s="146" t="s">
        <v>125</v>
      </c>
      <c r="D1373" s="56"/>
      <c r="E1373" s="11">
        <f>SUBTOTAL(9,E1374:E1395)</f>
        <v>0</v>
      </c>
      <c r="F1373" s="11">
        <f>SUBTOTAL(9,F1374:F1395)</f>
        <v>0</v>
      </c>
      <c r="G1373" s="11">
        <f>SUBTOTAL(9,G1374:G1395)</f>
        <v>0</v>
      </c>
      <c r="H1373" s="11">
        <f>SUBTOTAL(9,H1374:H1395)</f>
        <v>0</v>
      </c>
      <c r="I1373" s="11">
        <f t="shared" ref="I1373:N1373" si="479">SUBTOTAL(9,I1374:I1395)</f>
        <v>0</v>
      </c>
      <c r="J1373" s="11">
        <f t="shared" si="479"/>
        <v>0</v>
      </c>
      <c r="K1373" s="11">
        <f t="shared" si="479"/>
        <v>0</v>
      </c>
      <c r="L1373" s="11">
        <f t="shared" si="479"/>
        <v>0</v>
      </c>
      <c r="M1373" s="11">
        <f t="shared" si="479"/>
        <v>0</v>
      </c>
      <c r="N1373" s="11">
        <f t="shared" si="479"/>
        <v>0</v>
      </c>
      <c r="O1373" s="11">
        <f>SUBTOTAL(9,O1374:O1395)</f>
        <v>0</v>
      </c>
    </row>
    <row r="1374" spans="1:15" s="57" customFormat="1" hidden="1">
      <c r="A1374" s="50">
        <f t="shared" si="477"/>
        <v>3</v>
      </c>
      <c r="B1374" s="147"/>
      <c r="C1374" s="146" t="s">
        <v>126</v>
      </c>
      <c r="D1374" s="56"/>
      <c r="E1374" s="11">
        <f>SUBTOTAL(9,E1375:E1384)</f>
        <v>0</v>
      </c>
      <c r="F1374" s="11">
        <f>SUBTOTAL(9,F1375:F1384)</f>
        <v>0</v>
      </c>
      <c r="G1374" s="11">
        <f>SUBTOTAL(9,G1375:G1384)</f>
        <v>0</v>
      </c>
      <c r="H1374" s="11">
        <f>SUBTOTAL(9,H1375:H1384)</f>
        <v>0</v>
      </c>
      <c r="I1374" s="11">
        <f t="shared" ref="I1374:N1374" si="480">SUBTOTAL(9,I1375:I1384)</f>
        <v>0</v>
      </c>
      <c r="J1374" s="11">
        <f t="shared" si="480"/>
        <v>0</v>
      </c>
      <c r="K1374" s="11">
        <f t="shared" si="480"/>
        <v>0</v>
      </c>
      <c r="L1374" s="11">
        <f t="shared" si="480"/>
        <v>0</v>
      </c>
      <c r="M1374" s="11">
        <f t="shared" si="480"/>
        <v>0</v>
      </c>
      <c r="N1374" s="11">
        <f t="shared" si="480"/>
        <v>0</v>
      </c>
      <c r="O1374" s="11">
        <f>SUBTOTAL(9,O1375:O1384)</f>
        <v>0</v>
      </c>
    </row>
    <row r="1375" spans="1:15" s="57" customFormat="1" ht="25.5" hidden="1">
      <c r="A1375" s="50">
        <f t="shared" si="477"/>
        <v>3</v>
      </c>
      <c r="B1375" s="148"/>
      <c r="C1375" s="149" t="s">
        <v>127</v>
      </c>
      <c r="D1375" s="58" t="s">
        <v>2</v>
      </c>
      <c r="E1375" s="11">
        <f>SUBTOTAL(9,E1376:E1377)</f>
        <v>0</v>
      </c>
      <c r="F1375" s="11">
        <f>SUBTOTAL(9,F1376:F1377)</f>
        <v>0</v>
      </c>
      <c r="G1375" s="11">
        <f>SUBTOTAL(9,G1376:G1377)</f>
        <v>0</v>
      </c>
      <c r="H1375" s="11">
        <f>SUBTOTAL(9,H1376:H1377)</f>
        <v>0</v>
      </c>
      <c r="I1375" s="11">
        <f t="shared" ref="I1375:N1375" si="481">SUBTOTAL(9,I1376:I1377)</f>
        <v>0</v>
      </c>
      <c r="J1375" s="11">
        <f t="shared" si="481"/>
        <v>0</v>
      </c>
      <c r="K1375" s="11">
        <f t="shared" si="481"/>
        <v>0</v>
      </c>
      <c r="L1375" s="11">
        <f t="shared" si="481"/>
        <v>0</v>
      </c>
      <c r="M1375" s="11">
        <f t="shared" si="481"/>
        <v>0</v>
      </c>
      <c r="N1375" s="11">
        <f t="shared" si="481"/>
        <v>0</v>
      </c>
      <c r="O1375" s="11">
        <f>SUBTOTAL(9,O1376:O1377)</f>
        <v>0</v>
      </c>
    </row>
    <row r="1376" spans="1:15" ht="25.5" hidden="1">
      <c r="A1376" s="50">
        <f t="shared" si="477"/>
        <v>3</v>
      </c>
      <c r="B1376" s="148"/>
      <c r="C1376" s="149" t="s">
        <v>303</v>
      </c>
      <c r="D1376" s="58" t="s">
        <v>302</v>
      </c>
      <c r="E1376" s="51"/>
      <c r="F1376" s="51"/>
      <c r="G1376" s="51"/>
      <c r="H1376" s="51"/>
      <c r="I1376" s="51"/>
      <c r="J1376" s="52">
        <f>H1376+I1376</f>
        <v>0</v>
      </c>
      <c r="K1376" s="51"/>
      <c r="L1376" s="51"/>
      <c r="M1376" s="52">
        <f>K1376+L1376</f>
        <v>0</v>
      </c>
      <c r="N1376" s="51"/>
      <c r="O1376" s="52">
        <f>M1376+N1376</f>
        <v>0</v>
      </c>
    </row>
    <row r="1377" spans="1:15" ht="25.5" hidden="1">
      <c r="A1377" s="50">
        <f t="shared" si="477"/>
        <v>3</v>
      </c>
      <c r="B1377" s="148"/>
      <c r="C1377" s="149" t="s">
        <v>305</v>
      </c>
      <c r="D1377" s="58" t="s">
        <v>304</v>
      </c>
      <c r="E1377" s="51"/>
      <c r="F1377" s="51"/>
      <c r="G1377" s="51"/>
      <c r="H1377" s="51"/>
      <c r="I1377" s="51"/>
      <c r="J1377" s="52">
        <f>H1377+I1377</f>
        <v>0</v>
      </c>
      <c r="K1377" s="51"/>
      <c r="L1377" s="51"/>
      <c r="M1377" s="52">
        <f>K1377+L1377</f>
        <v>0</v>
      </c>
      <c r="N1377" s="51"/>
      <c r="O1377" s="52">
        <f>M1377+N1377</f>
        <v>0</v>
      </c>
    </row>
    <row r="1378" spans="1:15" hidden="1">
      <c r="A1378" s="50">
        <f t="shared" si="477"/>
        <v>3</v>
      </c>
      <c r="B1378" s="150"/>
      <c r="C1378" s="151" t="s">
        <v>128</v>
      </c>
      <c r="D1378" s="59" t="s">
        <v>3</v>
      </c>
      <c r="E1378" s="51"/>
      <c r="F1378" s="51"/>
      <c r="G1378" s="51"/>
      <c r="H1378" s="51"/>
      <c r="I1378" s="51"/>
      <c r="J1378" s="52">
        <f>H1378+I1378</f>
        <v>0</v>
      </c>
      <c r="K1378" s="51"/>
      <c r="L1378" s="51"/>
      <c r="M1378" s="52">
        <f>K1378+L1378</f>
        <v>0</v>
      </c>
      <c r="N1378" s="51"/>
      <c r="O1378" s="52">
        <f>M1378+N1378</f>
        <v>0</v>
      </c>
    </row>
    <row r="1379" spans="1:15" hidden="1">
      <c r="A1379" s="50">
        <f t="shared" si="477"/>
        <v>3</v>
      </c>
      <c r="B1379" s="150"/>
      <c r="C1379" s="152" t="s">
        <v>445</v>
      </c>
      <c r="D1379" s="117" t="s">
        <v>446</v>
      </c>
      <c r="E1379" s="11">
        <f>SUBTOTAL(9,E1380:E1383)</f>
        <v>0</v>
      </c>
      <c r="F1379" s="11">
        <f>SUBTOTAL(9,F1380:F1383)</f>
        <v>0</v>
      </c>
      <c r="G1379" s="11">
        <f>SUBTOTAL(9,G1380:G1383)</f>
        <v>0</v>
      </c>
      <c r="H1379" s="11">
        <f>SUBTOTAL(9,H1380:H1383)</f>
        <v>0</v>
      </c>
      <c r="I1379" s="11">
        <f t="shared" ref="I1379:N1379" si="482">SUBTOTAL(9,I1380:I1383)</f>
        <v>0</v>
      </c>
      <c r="J1379" s="11">
        <f t="shared" si="482"/>
        <v>0</v>
      </c>
      <c r="K1379" s="11">
        <f t="shared" si="482"/>
        <v>0</v>
      </c>
      <c r="L1379" s="11">
        <f t="shared" si="482"/>
        <v>0</v>
      </c>
      <c r="M1379" s="11">
        <f t="shared" si="482"/>
        <v>0</v>
      </c>
      <c r="N1379" s="11">
        <f t="shared" si="482"/>
        <v>0</v>
      </c>
      <c r="O1379" s="11">
        <f>SUBTOTAL(9,O1380:O1383)</f>
        <v>0</v>
      </c>
    </row>
    <row r="1380" spans="1:15" ht="25.5" hidden="1">
      <c r="A1380" s="50">
        <f t="shared" si="477"/>
        <v>3</v>
      </c>
      <c r="B1380" s="150"/>
      <c r="C1380" s="149" t="s">
        <v>129</v>
      </c>
      <c r="D1380" s="60" t="s">
        <v>37</v>
      </c>
      <c r="E1380" s="51"/>
      <c r="F1380" s="51"/>
      <c r="G1380" s="51"/>
      <c r="H1380" s="51"/>
      <c r="I1380" s="51"/>
      <c r="J1380" s="52">
        <f>H1380+I1380</f>
        <v>0</v>
      </c>
      <c r="K1380" s="51"/>
      <c r="L1380" s="51"/>
      <c r="M1380" s="52">
        <f>K1380+L1380</f>
        <v>0</v>
      </c>
      <c r="N1380" s="51"/>
      <c r="O1380" s="52">
        <f>M1380+N1380</f>
        <v>0</v>
      </c>
    </row>
    <row r="1381" spans="1:15" hidden="1">
      <c r="A1381" s="50">
        <f t="shared" si="477"/>
        <v>3</v>
      </c>
      <c r="B1381" s="150"/>
      <c r="C1381" s="149" t="s">
        <v>131</v>
      </c>
      <c r="D1381" s="60" t="s">
        <v>39</v>
      </c>
      <c r="E1381" s="51"/>
      <c r="F1381" s="51"/>
      <c r="G1381" s="51"/>
      <c r="H1381" s="51"/>
      <c r="I1381" s="51"/>
      <c r="J1381" s="52">
        <f>H1381+I1381</f>
        <v>0</v>
      </c>
      <c r="K1381" s="51"/>
      <c r="L1381" s="51"/>
      <c r="M1381" s="52">
        <f>K1381+L1381</f>
        <v>0</v>
      </c>
      <c r="N1381" s="51"/>
      <c r="O1381" s="52">
        <f>M1381+N1381</f>
        <v>0</v>
      </c>
    </row>
    <row r="1382" spans="1:15" hidden="1">
      <c r="A1382" s="50">
        <f t="shared" si="477"/>
        <v>3</v>
      </c>
      <c r="B1382" s="150"/>
      <c r="C1382" s="149" t="s">
        <v>132</v>
      </c>
      <c r="D1382" s="60" t="s">
        <v>40</v>
      </c>
      <c r="E1382" s="51"/>
      <c r="F1382" s="51"/>
      <c r="G1382" s="51"/>
      <c r="H1382" s="51"/>
      <c r="I1382" s="51"/>
      <c r="J1382" s="52">
        <f>H1382+I1382</f>
        <v>0</v>
      </c>
      <c r="K1382" s="51"/>
      <c r="L1382" s="51"/>
      <c r="M1382" s="52">
        <f>K1382+L1382</f>
        <v>0</v>
      </c>
      <c r="N1382" s="51"/>
      <c r="O1382" s="52">
        <f>M1382+N1382</f>
        <v>0</v>
      </c>
    </row>
    <row r="1383" spans="1:15" ht="25.5" hidden="1">
      <c r="A1383" s="50">
        <f t="shared" si="477"/>
        <v>3</v>
      </c>
      <c r="B1383" s="150"/>
      <c r="C1383" s="149" t="s">
        <v>133</v>
      </c>
      <c r="D1383" s="60" t="s">
        <v>41</v>
      </c>
      <c r="E1383" s="51"/>
      <c r="F1383" s="51"/>
      <c r="G1383" s="51"/>
      <c r="H1383" s="51"/>
      <c r="I1383" s="51"/>
      <c r="J1383" s="52">
        <f>H1383+I1383</f>
        <v>0</v>
      </c>
      <c r="K1383" s="51"/>
      <c r="L1383" s="51"/>
      <c r="M1383" s="52">
        <f>K1383+L1383</f>
        <v>0</v>
      </c>
      <c r="N1383" s="51"/>
      <c r="O1383" s="52">
        <f>M1383+N1383</f>
        <v>0</v>
      </c>
    </row>
    <row r="1384" spans="1:15" hidden="1">
      <c r="A1384" s="50">
        <f t="shared" si="477"/>
        <v>3</v>
      </c>
      <c r="B1384" s="150"/>
      <c r="C1384" s="149" t="s">
        <v>447</v>
      </c>
      <c r="D1384" s="60" t="s">
        <v>4</v>
      </c>
      <c r="E1384" s="51"/>
      <c r="F1384" s="51"/>
      <c r="G1384" s="51"/>
      <c r="H1384" s="51"/>
      <c r="I1384" s="51"/>
      <c r="J1384" s="52">
        <f>H1384+I1384</f>
        <v>0</v>
      </c>
      <c r="K1384" s="51"/>
      <c r="L1384" s="51"/>
      <c r="M1384" s="52">
        <f>K1384+L1384</f>
        <v>0</v>
      </c>
      <c r="N1384" s="51"/>
      <c r="O1384" s="52">
        <f>M1384+N1384</f>
        <v>0</v>
      </c>
    </row>
    <row r="1385" spans="1:15" hidden="1">
      <c r="A1385" s="50">
        <f t="shared" si="477"/>
        <v>3</v>
      </c>
      <c r="B1385" s="147"/>
      <c r="C1385" s="146" t="s">
        <v>134</v>
      </c>
      <c r="D1385" s="56"/>
      <c r="E1385" s="11">
        <f>SUBTOTAL(9,E1386:E1389)</f>
        <v>0</v>
      </c>
      <c r="F1385" s="11">
        <f>SUBTOTAL(9,F1386:F1389)</f>
        <v>0</v>
      </c>
      <c r="G1385" s="11">
        <f>SUBTOTAL(9,G1386:G1389)</f>
        <v>0</v>
      </c>
      <c r="H1385" s="11">
        <f>SUBTOTAL(9,H1386:H1389)</f>
        <v>0</v>
      </c>
      <c r="I1385" s="11">
        <f t="shared" ref="I1385:N1385" si="483">SUBTOTAL(9,I1386:I1389)</f>
        <v>0</v>
      </c>
      <c r="J1385" s="11">
        <f t="shared" si="483"/>
        <v>0</v>
      </c>
      <c r="K1385" s="11">
        <f t="shared" si="483"/>
        <v>0</v>
      </c>
      <c r="L1385" s="11">
        <f t="shared" si="483"/>
        <v>0</v>
      </c>
      <c r="M1385" s="11">
        <f t="shared" si="483"/>
        <v>0</v>
      </c>
      <c r="N1385" s="11">
        <f t="shared" si="483"/>
        <v>0</v>
      </c>
      <c r="O1385" s="11">
        <f>SUBTOTAL(9,O1386:O1389)</f>
        <v>0</v>
      </c>
    </row>
    <row r="1386" spans="1:15" hidden="1">
      <c r="A1386" s="50">
        <f t="shared" si="477"/>
        <v>3</v>
      </c>
      <c r="B1386" s="150"/>
      <c r="C1386" s="151" t="s">
        <v>135</v>
      </c>
      <c r="D1386" s="59" t="s">
        <v>5</v>
      </c>
      <c r="E1386" s="51"/>
      <c r="F1386" s="51"/>
      <c r="G1386" s="51"/>
      <c r="H1386" s="51"/>
      <c r="I1386" s="51"/>
      <c r="J1386" s="52">
        <f>H1386+I1386</f>
        <v>0</v>
      </c>
      <c r="K1386" s="51"/>
      <c r="L1386" s="51"/>
      <c r="M1386" s="52">
        <f>K1386+L1386</f>
        <v>0</v>
      </c>
      <c r="N1386" s="51"/>
      <c r="O1386" s="52">
        <f>M1386+N1386</f>
        <v>0</v>
      </c>
    </row>
    <row r="1387" spans="1:15" hidden="1">
      <c r="A1387" s="50">
        <f t="shared" si="477"/>
        <v>3</v>
      </c>
      <c r="B1387" s="150"/>
      <c r="C1387" s="154" t="s">
        <v>448</v>
      </c>
      <c r="D1387" s="118" t="s">
        <v>173</v>
      </c>
      <c r="E1387" s="51"/>
      <c r="F1387" s="51"/>
      <c r="G1387" s="51"/>
      <c r="H1387" s="51"/>
      <c r="I1387" s="51"/>
      <c r="J1387" s="52">
        <f>H1387+I1387</f>
        <v>0</v>
      </c>
      <c r="K1387" s="51"/>
      <c r="L1387" s="51"/>
      <c r="M1387" s="52">
        <f>K1387+L1387</f>
        <v>0</v>
      </c>
      <c r="N1387" s="51"/>
      <c r="O1387" s="52">
        <f>M1387+N1387</f>
        <v>0</v>
      </c>
    </row>
    <row r="1388" spans="1:15" hidden="1">
      <c r="A1388" s="50">
        <f t="shared" si="477"/>
        <v>3</v>
      </c>
      <c r="B1388" s="153"/>
      <c r="C1388" s="155" t="s">
        <v>557</v>
      </c>
      <c r="D1388" s="137" t="s">
        <v>8</v>
      </c>
      <c r="E1388" s="51"/>
      <c r="F1388" s="51"/>
      <c r="G1388" s="51"/>
      <c r="H1388" s="51"/>
      <c r="I1388" s="51"/>
      <c r="J1388" s="52">
        <f>H1388+I1388</f>
        <v>0</v>
      </c>
      <c r="K1388" s="51"/>
      <c r="L1388" s="51"/>
      <c r="M1388" s="52">
        <f>K1388+L1388</f>
        <v>0</v>
      </c>
      <c r="N1388" s="51"/>
      <c r="O1388" s="52">
        <f>M1388+N1388</f>
        <v>0</v>
      </c>
    </row>
    <row r="1389" spans="1:15" ht="25.5" hidden="1">
      <c r="A1389" s="50">
        <f t="shared" si="477"/>
        <v>3</v>
      </c>
      <c r="B1389" s="153"/>
      <c r="C1389" s="155" t="s">
        <v>139</v>
      </c>
      <c r="D1389" s="136" t="s">
        <v>10</v>
      </c>
      <c r="E1389" s="51"/>
      <c r="F1389" s="51"/>
      <c r="G1389" s="51"/>
      <c r="H1389" s="51"/>
      <c r="I1389" s="51"/>
      <c r="J1389" s="52">
        <f>H1389+I1389</f>
        <v>0</v>
      </c>
      <c r="K1389" s="51"/>
      <c r="L1389" s="51"/>
      <c r="M1389" s="52">
        <f>K1389+L1389</f>
        <v>0</v>
      </c>
      <c r="N1389" s="51"/>
      <c r="O1389" s="52">
        <f>M1389+N1389</f>
        <v>0</v>
      </c>
    </row>
    <row r="1390" spans="1:15" hidden="1">
      <c r="A1390" s="50">
        <f t="shared" si="477"/>
        <v>3</v>
      </c>
      <c r="B1390" s="156"/>
      <c r="C1390" s="157" t="s">
        <v>140</v>
      </c>
      <c r="D1390" s="136"/>
      <c r="E1390" s="11">
        <f>SUBTOTAL(9,E1391:E1395)</f>
        <v>0</v>
      </c>
      <c r="F1390" s="11">
        <f>SUBTOTAL(9,F1391:F1395)</f>
        <v>0</v>
      </c>
      <c r="G1390" s="11">
        <f>SUBTOTAL(9,G1391:G1395)</f>
        <v>0</v>
      </c>
      <c r="H1390" s="11">
        <f>SUBTOTAL(9,H1391:H1395)</f>
        <v>0</v>
      </c>
      <c r="I1390" s="11">
        <f t="shared" ref="I1390:N1390" si="484">SUBTOTAL(9,I1391:I1395)</f>
        <v>0</v>
      </c>
      <c r="J1390" s="11">
        <f t="shared" si="484"/>
        <v>0</v>
      </c>
      <c r="K1390" s="11">
        <f t="shared" si="484"/>
        <v>0</v>
      </c>
      <c r="L1390" s="11">
        <f t="shared" si="484"/>
        <v>0</v>
      </c>
      <c r="M1390" s="11">
        <f t="shared" si="484"/>
        <v>0</v>
      </c>
      <c r="N1390" s="11">
        <f t="shared" si="484"/>
        <v>0</v>
      </c>
      <c r="O1390" s="11">
        <f>SUBTOTAL(9,O1391:O1395)</f>
        <v>0</v>
      </c>
    </row>
    <row r="1391" spans="1:15" hidden="1">
      <c r="A1391" s="50">
        <f t="shared" si="477"/>
        <v>3</v>
      </c>
      <c r="B1391" s="153"/>
      <c r="C1391" s="155" t="s">
        <v>141</v>
      </c>
      <c r="D1391" s="137" t="s">
        <v>71</v>
      </c>
      <c r="E1391" s="51"/>
      <c r="F1391" s="51"/>
      <c r="G1391" s="51"/>
      <c r="H1391" s="51"/>
      <c r="I1391" s="51"/>
      <c r="J1391" s="52">
        <f>H1391+I1391</f>
        <v>0</v>
      </c>
      <c r="K1391" s="51"/>
      <c r="L1391" s="51"/>
      <c r="M1391" s="52">
        <f>K1391+L1391</f>
        <v>0</v>
      </c>
      <c r="N1391" s="51"/>
      <c r="O1391" s="52">
        <f>M1391+N1391</f>
        <v>0</v>
      </c>
    </row>
    <row r="1392" spans="1:15" hidden="1">
      <c r="A1392" s="50">
        <f t="shared" si="477"/>
        <v>3</v>
      </c>
      <c r="B1392" s="153"/>
      <c r="C1392" s="155" t="s">
        <v>142</v>
      </c>
      <c r="D1392" s="137" t="s">
        <v>73</v>
      </c>
      <c r="E1392" s="51"/>
      <c r="F1392" s="51"/>
      <c r="G1392" s="51"/>
      <c r="H1392" s="51"/>
      <c r="I1392" s="51"/>
      <c r="J1392" s="52">
        <f>H1392+I1392</f>
        <v>0</v>
      </c>
      <c r="K1392" s="51"/>
      <c r="L1392" s="51"/>
      <c r="M1392" s="52">
        <f>K1392+L1392</f>
        <v>0</v>
      </c>
      <c r="N1392" s="51"/>
      <c r="O1392" s="52">
        <f>M1392+N1392</f>
        <v>0</v>
      </c>
    </row>
    <row r="1393" spans="1:15" hidden="1">
      <c r="A1393" s="50">
        <f t="shared" si="477"/>
        <v>3</v>
      </c>
      <c r="B1393" s="153"/>
      <c r="C1393" s="155" t="s">
        <v>143</v>
      </c>
      <c r="D1393" s="137" t="s">
        <v>75</v>
      </c>
      <c r="E1393" s="51"/>
      <c r="F1393" s="51"/>
      <c r="G1393" s="51"/>
      <c r="H1393" s="51"/>
      <c r="I1393" s="51"/>
      <c r="J1393" s="52">
        <f>H1393+I1393</f>
        <v>0</v>
      </c>
      <c r="K1393" s="51"/>
      <c r="L1393" s="51"/>
      <c r="M1393" s="52">
        <f>K1393+L1393</f>
        <v>0</v>
      </c>
      <c r="N1393" s="51"/>
      <c r="O1393" s="52">
        <f>M1393+N1393</f>
        <v>0</v>
      </c>
    </row>
    <row r="1394" spans="1:15" hidden="1">
      <c r="A1394" s="50">
        <f t="shared" si="477"/>
        <v>3</v>
      </c>
      <c r="B1394" s="153"/>
      <c r="C1394" s="155" t="s">
        <v>144</v>
      </c>
      <c r="D1394" s="137" t="s">
        <v>77</v>
      </c>
      <c r="E1394" s="51"/>
      <c r="F1394" s="51"/>
      <c r="G1394" s="51"/>
      <c r="H1394" s="51"/>
      <c r="I1394" s="51"/>
      <c r="J1394" s="52">
        <f>H1394+I1394</f>
        <v>0</v>
      </c>
      <c r="K1394" s="51"/>
      <c r="L1394" s="51"/>
      <c r="M1394" s="52">
        <f>K1394+L1394</f>
        <v>0</v>
      </c>
      <c r="N1394" s="51"/>
      <c r="O1394" s="52">
        <f>M1394+N1394</f>
        <v>0</v>
      </c>
    </row>
    <row r="1395" spans="1:15" hidden="1">
      <c r="A1395" s="50">
        <f t="shared" si="477"/>
        <v>3</v>
      </c>
      <c r="B1395" s="153"/>
      <c r="C1395" s="155" t="s">
        <v>145</v>
      </c>
      <c r="D1395" s="137" t="s">
        <v>28</v>
      </c>
      <c r="E1395" s="51"/>
      <c r="F1395" s="51"/>
      <c r="G1395" s="51"/>
      <c r="H1395" s="51"/>
      <c r="I1395" s="51"/>
      <c r="J1395" s="52">
        <f>H1395+I1395</f>
        <v>0</v>
      </c>
      <c r="K1395" s="51"/>
      <c r="L1395" s="51"/>
      <c r="M1395" s="52">
        <f>K1395+L1395</f>
        <v>0</v>
      </c>
      <c r="N1395" s="51"/>
      <c r="O1395" s="52">
        <f>M1395+N1395</f>
        <v>0</v>
      </c>
    </row>
    <row r="1396" spans="1:15" hidden="1">
      <c r="A1396" s="50">
        <f t="shared" si="477"/>
        <v>3</v>
      </c>
      <c r="B1396" s="145" t="s">
        <v>146</v>
      </c>
      <c r="C1396" s="157" t="s">
        <v>147</v>
      </c>
      <c r="D1396" s="56"/>
      <c r="E1396" s="11">
        <f>SUBTOTAL(9,E1397:E1425)</f>
        <v>0</v>
      </c>
      <c r="F1396" s="11">
        <f>SUBTOTAL(9,F1397:F1425)</f>
        <v>0</v>
      </c>
      <c r="G1396" s="11">
        <f>SUBTOTAL(9,G1397:G1425)</f>
        <v>0</v>
      </c>
      <c r="H1396" s="11">
        <f>SUBTOTAL(9,H1397:H1425)</f>
        <v>0</v>
      </c>
      <c r="I1396" s="11">
        <f t="shared" ref="I1396:N1396" si="485">SUBTOTAL(9,I1397:I1425)</f>
        <v>0</v>
      </c>
      <c r="J1396" s="11">
        <f t="shared" si="485"/>
        <v>0</v>
      </c>
      <c r="K1396" s="11">
        <f t="shared" si="485"/>
        <v>0</v>
      </c>
      <c r="L1396" s="11">
        <f t="shared" si="485"/>
        <v>0</v>
      </c>
      <c r="M1396" s="11">
        <f t="shared" si="485"/>
        <v>0</v>
      </c>
      <c r="N1396" s="11">
        <f t="shared" si="485"/>
        <v>0</v>
      </c>
      <c r="O1396" s="11">
        <f>SUBTOTAL(9,O1397:O1425)</f>
        <v>0</v>
      </c>
    </row>
    <row r="1397" spans="1:15" hidden="1">
      <c r="A1397" s="50">
        <f t="shared" si="477"/>
        <v>3</v>
      </c>
      <c r="B1397" s="156"/>
      <c r="C1397" s="158" t="s">
        <v>26</v>
      </c>
      <c r="D1397" s="56"/>
      <c r="E1397" s="11">
        <f>SUBTOTAL(9,E1398:E1416)</f>
        <v>0</v>
      </c>
      <c r="F1397" s="11">
        <f t="shared" ref="F1397:O1397" si="486">SUBTOTAL(9,F1398:F1416)</f>
        <v>0</v>
      </c>
      <c r="G1397" s="11">
        <f t="shared" si="486"/>
        <v>0</v>
      </c>
      <c r="H1397" s="11">
        <f t="shared" si="486"/>
        <v>0</v>
      </c>
      <c r="I1397" s="11">
        <f t="shared" si="486"/>
        <v>0</v>
      </c>
      <c r="J1397" s="11">
        <f t="shared" si="486"/>
        <v>0</v>
      </c>
      <c r="K1397" s="11">
        <f t="shared" si="486"/>
        <v>0</v>
      </c>
      <c r="L1397" s="11">
        <f t="shared" si="486"/>
        <v>0</v>
      </c>
      <c r="M1397" s="11">
        <f t="shared" si="486"/>
        <v>0</v>
      </c>
      <c r="N1397" s="11">
        <f t="shared" si="486"/>
        <v>0</v>
      </c>
      <c r="O1397" s="11">
        <f t="shared" si="486"/>
        <v>0</v>
      </c>
    </row>
    <row r="1398" spans="1:15" hidden="1">
      <c r="A1398" s="50">
        <f t="shared" si="477"/>
        <v>3</v>
      </c>
      <c r="B1398" s="150"/>
      <c r="C1398" s="161" t="s">
        <v>770</v>
      </c>
      <c r="D1398" s="56"/>
      <c r="E1398" s="11">
        <f>SUBTOTAL(9,E1399:E1408)</f>
        <v>0</v>
      </c>
      <c r="F1398" s="11">
        <f t="shared" ref="F1398:O1398" si="487">SUBTOTAL(9,F1399:F1408)</f>
        <v>0</v>
      </c>
      <c r="G1398" s="11">
        <f t="shared" si="487"/>
        <v>0</v>
      </c>
      <c r="H1398" s="11">
        <f t="shared" si="487"/>
        <v>0</v>
      </c>
      <c r="I1398" s="11">
        <f t="shared" si="487"/>
        <v>0</v>
      </c>
      <c r="J1398" s="11">
        <f t="shared" si="487"/>
        <v>0</v>
      </c>
      <c r="K1398" s="11">
        <f t="shared" si="487"/>
        <v>0</v>
      </c>
      <c r="L1398" s="11">
        <f t="shared" si="487"/>
        <v>0</v>
      </c>
      <c r="M1398" s="11">
        <f t="shared" si="487"/>
        <v>0</v>
      </c>
      <c r="N1398" s="11">
        <f t="shared" si="487"/>
        <v>0</v>
      </c>
      <c r="O1398" s="11">
        <f t="shared" si="487"/>
        <v>0</v>
      </c>
    </row>
    <row r="1399" spans="1:15" ht="25.5" hidden="1">
      <c r="A1399" s="50">
        <f t="shared" si="477"/>
        <v>3</v>
      </c>
      <c r="B1399" s="150"/>
      <c r="C1399" s="160" t="s">
        <v>771</v>
      </c>
      <c r="D1399" s="58" t="s">
        <v>2</v>
      </c>
      <c r="E1399" s="11">
        <f>SUBTOTAL(9,E1400:E1401)</f>
        <v>0</v>
      </c>
      <c r="F1399" s="11">
        <f t="shared" ref="F1399:O1399" si="488">SUBTOTAL(9,F1400:F1401)</f>
        <v>0</v>
      </c>
      <c r="G1399" s="11">
        <f t="shared" si="488"/>
        <v>0</v>
      </c>
      <c r="H1399" s="11">
        <f t="shared" si="488"/>
        <v>0</v>
      </c>
      <c r="I1399" s="11">
        <f t="shared" si="488"/>
        <v>0</v>
      </c>
      <c r="J1399" s="11">
        <f t="shared" si="488"/>
        <v>0</v>
      </c>
      <c r="K1399" s="11">
        <f t="shared" si="488"/>
        <v>0</v>
      </c>
      <c r="L1399" s="11">
        <f t="shared" si="488"/>
        <v>0</v>
      </c>
      <c r="M1399" s="11">
        <f t="shared" si="488"/>
        <v>0</v>
      </c>
      <c r="N1399" s="11">
        <f t="shared" si="488"/>
        <v>0</v>
      </c>
      <c r="O1399" s="11">
        <f t="shared" si="488"/>
        <v>0</v>
      </c>
    </row>
    <row r="1400" spans="1:15" ht="25.5" hidden="1">
      <c r="A1400" s="50">
        <f t="shared" si="477"/>
        <v>3</v>
      </c>
      <c r="B1400" s="150"/>
      <c r="C1400" s="260" t="s">
        <v>772</v>
      </c>
      <c r="D1400" s="58" t="s">
        <v>302</v>
      </c>
      <c r="E1400" s="51"/>
      <c r="F1400" s="51"/>
      <c r="G1400" s="51"/>
      <c r="H1400" s="51"/>
      <c r="I1400" s="51"/>
      <c r="J1400" s="52">
        <f>H1400+I1400</f>
        <v>0</v>
      </c>
      <c r="K1400" s="51"/>
      <c r="L1400" s="51"/>
      <c r="M1400" s="52">
        <f>K1400+L1400</f>
        <v>0</v>
      </c>
      <c r="N1400" s="51"/>
      <c r="O1400" s="52">
        <f>M1400+N1400</f>
        <v>0</v>
      </c>
    </row>
    <row r="1401" spans="1:15" ht="25.5" hidden="1">
      <c r="A1401" s="50">
        <f t="shared" si="477"/>
        <v>3</v>
      </c>
      <c r="B1401" s="150"/>
      <c r="C1401" s="260" t="s">
        <v>773</v>
      </c>
      <c r="D1401" s="58" t="s">
        <v>304</v>
      </c>
      <c r="E1401" s="51"/>
      <c r="F1401" s="51"/>
      <c r="G1401" s="51"/>
      <c r="H1401" s="51"/>
      <c r="I1401" s="51"/>
      <c r="J1401" s="52">
        <f>H1401+I1401</f>
        <v>0</v>
      </c>
      <c r="K1401" s="51"/>
      <c r="L1401" s="51"/>
      <c r="M1401" s="52">
        <f>K1401+L1401</f>
        <v>0</v>
      </c>
      <c r="N1401" s="51"/>
      <c r="O1401" s="52">
        <f>M1401+N1401</f>
        <v>0</v>
      </c>
    </row>
    <row r="1402" spans="1:15" s="57" customFormat="1" hidden="1">
      <c r="A1402" s="50">
        <f t="shared" si="477"/>
        <v>3</v>
      </c>
      <c r="B1402" s="150"/>
      <c r="C1402" s="258" t="s">
        <v>42</v>
      </c>
      <c r="D1402" s="59" t="s">
        <v>3</v>
      </c>
      <c r="E1402" s="51"/>
      <c r="F1402" s="51"/>
      <c r="G1402" s="51"/>
      <c r="H1402" s="51"/>
      <c r="I1402" s="51"/>
      <c r="J1402" s="52">
        <f>H1402+I1402</f>
        <v>0</v>
      </c>
      <c r="K1402" s="51"/>
      <c r="L1402" s="51"/>
      <c r="M1402" s="52">
        <f>K1402+L1402</f>
        <v>0</v>
      </c>
      <c r="N1402" s="51"/>
      <c r="O1402" s="52">
        <f>M1402+N1402</f>
        <v>0</v>
      </c>
    </row>
    <row r="1403" spans="1:15" s="57" customFormat="1" hidden="1">
      <c r="A1403" s="50">
        <f t="shared" si="477"/>
        <v>3</v>
      </c>
      <c r="B1403" s="150"/>
      <c r="C1403" s="259" t="s">
        <v>449</v>
      </c>
      <c r="D1403" s="117" t="s">
        <v>446</v>
      </c>
      <c r="E1403" s="11">
        <f>SUBTOTAL(9,E1404:E1407)</f>
        <v>0</v>
      </c>
      <c r="F1403" s="11">
        <f>SUBTOTAL(9,F1404:F1407)</f>
        <v>0</v>
      </c>
      <c r="G1403" s="11">
        <f>SUBTOTAL(9,G1404:G1407)</f>
        <v>0</v>
      </c>
      <c r="H1403" s="11">
        <f>SUBTOTAL(9,H1404:H1407)</f>
        <v>0</v>
      </c>
      <c r="I1403" s="11">
        <f t="shared" ref="I1403:N1403" si="489">SUBTOTAL(9,I1404:I1407)</f>
        <v>0</v>
      </c>
      <c r="J1403" s="11">
        <f t="shared" si="489"/>
        <v>0</v>
      </c>
      <c r="K1403" s="11">
        <f t="shared" si="489"/>
        <v>0</v>
      </c>
      <c r="L1403" s="11">
        <f t="shared" si="489"/>
        <v>0</v>
      </c>
      <c r="M1403" s="11">
        <f t="shared" si="489"/>
        <v>0</v>
      </c>
      <c r="N1403" s="11">
        <f t="shared" si="489"/>
        <v>0</v>
      </c>
      <c r="O1403" s="11">
        <f>SUBTOTAL(9,O1404:O1407)</f>
        <v>0</v>
      </c>
    </row>
    <row r="1404" spans="1:15" s="57" customFormat="1" ht="25.5" hidden="1">
      <c r="A1404" s="50">
        <f t="shared" si="477"/>
        <v>3</v>
      </c>
      <c r="B1404" s="150"/>
      <c r="C1404" s="260" t="s">
        <v>153</v>
      </c>
      <c r="D1404" s="60" t="s">
        <v>37</v>
      </c>
      <c r="E1404" s="51"/>
      <c r="F1404" s="51"/>
      <c r="G1404" s="51"/>
      <c r="H1404" s="51"/>
      <c r="I1404" s="51"/>
      <c r="J1404" s="52">
        <f t="shared" ref="J1404:J1416" si="490">H1404+I1404</f>
        <v>0</v>
      </c>
      <c r="K1404" s="51"/>
      <c r="L1404" s="51"/>
      <c r="M1404" s="52">
        <f t="shared" ref="M1404:M1416" si="491">K1404+L1404</f>
        <v>0</v>
      </c>
      <c r="N1404" s="51"/>
      <c r="O1404" s="52">
        <f t="shared" ref="O1404:O1416" si="492">M1404+N1404</f>
        <v>0</v>
      </c>
    </row>
    <row r="1405" spans="1:15" s="57" customFormat="1" hidden="1">
      <c r="A1405" s="50">
        <f t="shared" si="477"/>
        <v>3</v>
      </c>
      <c r="B1405" s="150"/>
      <c r="C1405" s="260" t="s">
        <v>155</v>
      </c>
      <c r="D1405" s="60" t="s">
        <v>39</v>
      </c>
      <c r="E1405" s="51"/>
      <c r="F1405" s="51"/>
      <c r="G1405" s="51"/>
      <c r="H1405" s="51"/>
      <c r="I1405" s="51"/>
      <c r="J1405" s="52">
        <f t="shared" si="490"/>
        <v>0</v>
      </c>
      <c r="K1405" s="51"/>
      <c r="L1405" s="51"/>
      <c r="M1405" s="52">
        <f t="shared" si="491"/>
        <v>0</v>
      </c>
      <c r="N1405" s="51"/>
      <c r="O1405" s="52">
        <f t="shared" si="492"/>
        <v>0</v>
      </c>
    </row>
    <row r="1406" spans="1:15" s="57" customFormat="1" ht="25.5" hidden="1">
      <c r="A1406" s="50">
        <f t="shared" si="477"/>
        <v>3</v>
      </c>
      <c r="B1406" s="150"/>
      <c r="C1406" s="260" t="s">
        <v>156</v>
      </c>
      <c r="D1406" s="60" t="s">
        <v>40</v>
      </c>
      <c r="E1406" s="51"/>
      <c r="F1406" s="51"/>
      <c r="G1406" s="51"/>
      <c r="H1406" s="51"/>
      <c r="I1406" s="51"/>
      <c r="J1406" s="52">
        <f t="shared" si="490"/>
        <v>0</v>
      </c>
      <c r="K1406" s="51"/>
      <c r="L1406" s="51"/>
      <c r="M1406" s="52">
        <f t="shared" si="491"/>
        <v>0</v>
      </c>
      <c r="N1406" s="51"/>
      <c r="O1406" s="52">
        <f t="shared" si="492"/>
        <v>0</v>
      </c>
    </row>
    <row r="1407" spans="1:15" s="57" customFormat="1" ht="25.5" hidden="1">
      <c r="A1407" s="50">
        <f t="shared" si="477"/>
        <v>3</v>
      </c>
      <c r="B1407" s="150"/>
      <c r="C1407" s="260" t="s">
        <v>157</v>
      </c>
      <c r="D1407" s="60" t="s">
        <v>41</v>
      </c>
      <c r="E1407" s="51"/>
      <c r="F1407" s="51"/>
      <c r="G1407" s="51"/>
      <c r="H1407" s="51"/>
      <c r="I1407" s="51"/>
      <c r="J1407" s="52">
        <f t="shared" si="490"/>
        <v>0</v>
      </c>
      <c r="K1407" s="51"/>
      <c r="L1407" s="51"/>
      <c r="M1407" s="52">
        <f t="shared" si="491"/>
        <v>0</v>
      </c>
      <c r="N1407" s="51"/>
      <c r="O1407" s="52">
        <f t="shared" si="492"/>
        <v>0</v>
      </c>
    </row>
    <row r="1408" spans="1:15" s="57" customFormat="1" hidden="1">
      <c r="A1408" s="50">
        <f t="shared" si="477"/>
        <v>3</v>
      </c>
      <c r="B1408" s="150"/>
      <c r="C1408" s="160" t="s">
        <v>158</v>
      </c>
      <c r="D1408" s="60" t="s">
        <v>4</v>
      </c>
      <c r="E1408" s="51"/>
      <c r="F1408" s="51"/>
      <c r="G1408" s="51"/>
      <c r="H1408" s="51"/>
      <c r="I1408" s="51"/>
      <c r="J1408" s="52">
        <f t="shared" si="490"/>
        <v>0</v>
      </c>
      <c r="K1408" s="51"/>
      <c r="L1408" s="51"/>
      <c r="M1408" s="52">
        <f t="shared" si="491"/>
        <v>0</v>
      </c>
      <c r="N1408" s="51"/>
      <c r="O1408" s="52">
        <f t="shared" si="492"/>
        <v>0</v>
      </c>
    </row>
    <row r="1409" spans="1:15" s="57" customFormat="1" hidden="1">
      <c r="A1409" s="50">
        <f t="shared" si="477"/>
        <v>3</v>
      </c>
      <c r="B1409" s="150"/>
      <c r="C1409" s="159" t="s">
        <v>19</v>
      </c>
      <c r="D1409" s="59" t="s">
        <v>5</v>
      </c>
      <c r="E1409" s="51"/>
      <c r="F1409" s="51"/>
      <c r="G1409" s="51"/>
      <c r="H1409" s="51"/>
      <c r="I1409" s="51"/>
      <c r="J1409" s="52">
        <f t="shared" si="490"/>
        <v>0</v>
      </c>
      <c r="K1409" s="51"/>
      <c r="L1409" s="51"/>
      <c r="M1409" s="52">
        <f t="shared" si="491"/>
        <v>0</v>
      </c>
      <c r="N1409" s="51"/>
      <c r="O1409" s="52">
        <f t="shared" si="492"/>
        <v>0</v>
      </c>
    </row>
    <row r="1410" spans="1:15" s="57" customFormat="1" hidden="1">
      <c r="A1410" s="50">
        <f t="shared" si="477"/>
        <v>3</v>
      </c>
      <c r="B1410" s="150"/>
      <c r="C1410" s="162" t="s">
        <v>450</v>
      </c>
      <c r="D1410" s="118" t="s">
        <v>173</v>
      </c>
      <c r="E1410" s="51"/>
      <c r="F1410" s="51"/>
      <c r="G1410" s="51"/>
      <c r="H1410" s="51"/>
      <c r="I1410" s="51"/>
      <c r="J1410" s="52">
        <f t="shared" si="490"/>
        <v>0</v>
      </c>
      <c r="K1410" s="51"/>
      <c r="L1410" s="51"/>
      <c r="M1410" s="52">
        <f t="shared" si="491"/>
        <v>0</v>
      </c>
      <c r="N1410" s="51"/>
      <c r="O1410" s="52">
        <f t="shared" si="492"/>
        <v>0</v>
      </c>
    </row>
    <row r="1411" spans="1:15" s="57" customFormat="1" hidden="1">
      <c r="A1411" s="50">
        <f t="shared" si="477"/>
        <v>3</v>
      </c>
      <c r="B1411" s="153"/>
      <c r="C1411" s="163" t="s">
        <v>29</v>
      </c>
      <c r="D1411" s="136" t="s">
        <v>6</v>
      </c>
      <c r="E1411" s="51"/>
      <c r="F1411" s="51"/>
      <c r="G1411" s="51"/>
      <c r="H1411" s="51"/>
      <c r="I1411" s="51"/>
      <c r="J1411" s="52">
        <f t="shared" si="490"/>
        <v>0</v>
      </c>
      <c r="K1411" s="51"/>
      <c r="L1411" s="51"/>
      <c r="M1411" s="52">
        <f t="shared" si="491"/>
        <v>0</v>
      </c>
      <c r="N1411" s="51"/>
      <c r="O1411" s="52">
        <f t="shared" si="492"/>
        <v>0</v>
      </c>
    </row>
    <row r="1412" spans="1:15" s="57" customFormat="1" hidden="1">
      <c r="A1412" s="50">
        <f t="shared" si="477"/>
        <v>3</v>
      </c>
      <c r="B1412" s="153"/>
      <c r="C1412" s="163" t="s">
        <v>21</v>
      </c>
      <c r="D1412" s="137" t="s">
        <v>8</v>
      </c>
      <c r="E1412" s="51"/>
      <c r="F1412" s="51"/>
      <c r="G1412" s="51"/>
      <c r="H1412" s="51"/>
      <c r="I1412" s="51"/>
      <c r="J1412" s="52">
        <f>H1412+I1412</f>
        <v>0</v>
      </c>
      <c r="K1412" s="51"/>
      <c r="L1412" s="51"/>
      <c r="M1412" s="52">
        <f>K1412+L1412</f>
        <v>0</v>
      </c>
      <c r="N1412" s="51"/>
      <c r="O1412" s="52">
        <f t="shared" si="492"/>
        <v>0</v>
      </c>
    </row>
    <row r="1413" spans="1:15" s="57" customFormat="1" hidden="1">
      <c r="A1413" s="50">
        <f t="shared" si="477"/>
        <v>3</v>
      </c>
      <c r="B1413" s="153"/>
      <c r="C1413" s="163" t="s">
        <v>526</v>
      </c>
      <c r="D1413" s="137" t="s">
        <v>31</v>
      </c>
      <c r="E1413" s="51"/>
      <c r="F1413" s="51"/>
      <c r="G1413" s="51"/>
      <c r="H1413" s="51"/>
      <c r="I1413" s="51"/>
      <c r="J1413" s="52">
        <f t="shared" si="490"/>
        <v>0</v>
      </c>
      <c r="K1413" s="51"/>
      <c r="L1413" s="51"/>
      <c r="M1413" s="52">
        <f t="shared" si="491"/>
        <v>0</v>
      </c>
      <c r="N1413" s="51"/>
      <c r="O1413" s="52">
        <f t="shared" si="492"/>
        <v>0</v>
      </c>
    </row>
    <row r="1414" spans="1:15" s="57" customFormat="1" hidden="1">
      <c r="A1414" s="50">
        <f t="shared" si="477"/>
        <v>3</v>
      </c>
      <c r="B1414" s="153"/>
      <c r="C1414" s="163" t="s">
        <v>558</v>
      </c>
      <c r="D1414" s="137" t="s">
        <v>559</v>
      </c>
      <c r="E1414" s="51"/>
      <c r="F1414" s="51"/>
      <c r="G1414" s="51"/>
      <c r="H1414" s="51"/>
      <c r="I1414" s="51"/>
      <c r="J1414" s="52">
        <f t="shared" si="490"/>
        <v>0</v>
      </c>
      <c r="K1414" s="51"/>
      <c r="L1414" s="51"/>
      <c r="M1414" s="52">
        <f t="shared" si="491"/>
        <v>0</v>
      </c>
      <c r="N1414" s="51"/>
      <c r="O1414" s="52">
        <f t="shared" si="492"/>
        <v>0</v>
      </c>
    </row>
    <row r="1415" spans="1:15" s="57" customFormat="1" ht="25.5" hidden="1">
      <c r="A1415" s="50">
        <f t="shared" si="477"/>
        <v>3</v>
      </c>
      <c r="B1415" s="153"/>
      <c r="C1415" s="163" t="s">
        <v>528</v>
      </c>
      <c r="D1415" s="136" t="s">
        <v>9</v>
      </c>
      <c r="E1415" s="51"/>
      <c r="F1415" s="51"/>
      <c r="G1415" s="51"/>
      <c r="H1415" s="51"/>
      <c r="I1415" s="51"/>
      <c r="J1415" s="52">
        <f t="shared" si="490"/>
        <v>0</v>
      </c>
      <c r="K1415" s="51"/>
      <c r="L1415" s="51"/>
      <c r="M1415" s="52">
        <f t="shared" si="491"/>
        <v>0</v>
      </c>
      <c r="N1415" s="51"/>
      <c r="O1415" s="52">
        <f t="shared" si="492"/>
        <v>0</v>
      </c>
    </row>
    <row r="1416" spans="1:15" s="57" customFormat="1" ht="25.5" hidden="1">
      <c r="A1416" s="50">
        <f t="shared" si="477"/>
        <v>3</v>
      </c>
      <c r="B1416" s="153"/>
      <c r="C1416" s="163" t="s">
        <v>30</v>
      </c>
      <c r="D1416" s="136" t="s">
        <v>10</v>
      </c>
      <c r="E1416" s="51"/>
      <c r="F1416" s="51"/>
      <c r="G1416" s="51"/>
      <c r="H1416" s="51"/>
      <c r="I1416" s="51"/>
      <c r="J1416" s="52">
        <f t="shared" si="490"/>
        <v>0</v>
      </c>
      <c r="K1416" s="51"/>
      <c r="L1416" s="51"/>
      <c r="M1416" s="52">
        <f t="shared" si="491"/>
        <v>0</v>
      </c>
      <c r="N1416" s="51"/>
      <c r="O1416" s="52">
        <f t="shared" si="492"/>
        <v>0</v>
      </c>
    </row>
    <row r="1417" spans="1:15" s="57" customFormat="1" hidden="1">
      <c r="A1417" s="50">
        <f t="shared" si="477"/>
        <v>3</v>
      </c>
      <c r="B1417" s="153"/>
      <c r="C1417" s="165" t="s">
        <v>451</v>
      </c>
      <c r="D1417" s="138" t="s">
        <v>93</v>
      </c>
      <c r="E1417" s="11">
        <f>SUBTOTAL(9,E1418:E1419)</f>
        <v>0</v>
      </c>
      <c r="F1417" s="11">
        <f>SUBTOTAL(9,F1418:F1419)</f>
        <v>0</v>
      </c>
      <c r="G1417" s="11">
        <f>SUBTOTAL(9,G1418:G1419)</f>
        <v>0</v>
      </c>
      <c r="H1417" s="11">
        <f>SUBTOTAL(9,H1418:H1419)</f>
        <v>0</v>
      </c>
      <c r="I1417" s="11">
        <f t="shared" ref="I1417:N1417" si="493">SUBTOTAL(9,I1418:I1419)</f>
        <v>0</v>
      </c>
      <c r="J1417" s="11">
        <f t="shared" si="493"/>
        <v>0</v>
      </c>
      <c r="K1417" s="11">
        <f t="shared" si="493"/>
        <v>0</v>
      </c>
      <c r="L1417" s="11">
        <f t="shared" si="493"/>
        <v>0</v>
      </c>
      <c r="M1417" s="11">
        <f t="shared" si="493"/>
        <v>0</v>
      </c>
      <c r="N1417" s="11">
        <f t="shared" si="493"/>
        <v>0</v>
      </c>
      <c r="O1417" s="11">
        <f>SUBTOTAL(9,O1418:O1419)</f>
        <v>0</v>
      </c>
    </row>
    <row r="1418" spans="1:15" s="57" customFormat="1" hidden="1">
      <c r="A1418" s="50">
        <f t="shared" si="477"/>
        <v>3</v>
      </c>
      <c r="B1418" s="153"/>
      <c r="C1418" s="166" t="s">
        <v>452</v>
      </c>
      <c r="D1418" s="138" t="s">
        <v>453</v>
      </c>
      <c r="E1418" s="51"/>
      <c r="F1418" s="51"/>
      <c r="G1418" s="51"/>
      <c r="H1418" s="51"/>
      <c r="I1418" s="51"/>
      <c r="J1418" s="52">
        <f>H1418+I1418</f>
        <v>0</v>
      </c>
      <c r="K1418" s="51"/>
      <c r="L1418" s="51"/>
      <c r="M1418" s="52">
        <f>K1418+L1418</f>
        <v>0</v>
      </c>
      <c r="N1418" s="51"/>
      <c r="O1418" s="52">
        <f>M1418+N1418</f>
        <v>0</v>
      </c>
    </row>
    <row r="1419" spans="1:15" s="57" customFormat="1" hidden="1">
      <c r="A1419" s="50">
        <f t="shared" si="477"/>
        <v>3</v>
      </c>
      <c r="B1419" s="153"/>
      <c r="C1419" s="166" t="s">
        <v>454</v>
      </c>
      <c r="D1419" s="138" t="s">
        <v>455</v>
      </c>
      <c r="E1419" s="51"/>
      <c r="F1419" s="51"/>
      <c r="G1419" s="51"/>
      <c r="H1419" s="51"/>
      <c r="I1419" s="51"/>
      <c r="J1419" s="52">
        <f>H1419+I1419</f>
        <v>0</v>
      </c>
      <c r="K1419" s="51"/>
      <c r="L1419" s="51"/>
      <c r="M1419" s="52">
        <f>K1419+L1419</f>
        <v>0</v>
      </c>
      <c r="N1419" s="51"/>
      <c r="O1419" s="52">
        <f>M1419+N1419</f>
        <v>0</v>
      </c>
    </row>
    <row r="1420" spans="1:15" s="57" customFormat="1" hidden="1">
      <c r="A1420" s="50">
        <f t="shared" si="477"/>
        <v>3</v>
      </c>
      <c r="B1420" s="156"/>
      <c r="C1420" s="158" t="s">
        <v>32</v>
      </c>
      <c r="D1420" s="136"/>
      <c r="E1420" s="11">
        <f>SUBTOTAL(9,E1421:E1425)</f>
        <v>0</v>
      </c>
      <c r="F1420" s="11">
        <f>SUBTOTAL(9,F1421:F1425)</f>
        <v>0</v>
      </c>
      <c r="G1420" s="11">
        <f>SUBTOTAL(9,G1421:G1425)</f>
        <v>0</v>
      </c>
      <c r="H1420" s="11">
        <f>SUBTOTAL(9,H1421:H1425)</f>
        <v>0</v>
      </c>
      <c r="I1420" s="11">
        <f t="shared" ref="I1420:N1420" si="494">SUBTOTAL(9,I1421:I1425)</f>
        <v>0</v>
      </c>
      <c r="J1420" s="11">
        <f t="shared" si="494"/>
        <v>0</v>
      </c>
      <c r="K1420" s="11">
        <f t="shared" si="494"/>
        <v>0</v>
      </c>
      <c r="L1420" s="11">
        <f t="shared" si="494"/>
        <v>0</v>
      </c>
      <c r="M1420" s="11">
        <f t="shared" si="494"/>
        <v>0</v>
      </c>
      <c r="N1420" s="11">
        <f t="shared" si="494"/>
        <v>0</v>
      </c>
      <c r="O1420" s="11">
        <f>SUBTOTAL(9,O1421:O1425)</f>
        <v>0</v>
      </c>
    </row>
    <row r="1421" spans="1:15" s="57" customFormat="1" hidden="1">
      <c r="A1421" s="50">
        <f t="shared" si="477"/>
        <v>3</v>
      </c>
      <c r="B1421" s="153"/>
      <c r="C1421" s="163" t="s">
        <v>70</v>
      </c>
      <c r="D1421" s="137" t="s">
        <v>71</v>
      </c>
      <c r="E1421" s="51"/>
      <c r="F1421" s="51"/>
      <c r="G1421" s="51"/>
      <c r="H1421" s="51"/>
      <c r="I1421" s="51"/>
      <c r="J1421" s="52">
        <f>H1421+I1421</f>
        <v>0</v>
      </c>
      <c r="K1421" s="51"/>
      <c r="L1421" s="51"/>
      <c r="M1421" s="52">
        <f>K1421+L1421</f>
        <v>0</v>
      </c>
      <c r="N1421" s="51"/>
      <c r="O1421" s="52">
        <f>M1421+N1421</f>
        <v>0</v>
      </c>
    </row>
    <row r="1422" spans="1:15" s="57" customFormat="1" hidden="1">
      <c r="A1422" s="50">
        <f t="shared" si="477"/>
        <v>3</v>
      </c>
      <c r="B1422" s="153"/>
      <c r="C1422" s="163" t="s">
        <v>72</v>
      </c>
      <c r="D1422" s="137" t="s">
        <v>73</v>
      </c>
      <c r="E1422" s="51"/>
      <c r="F1422" s="51"/>
      <c r="G1422" s="51"/>
      <c r="H1422" s="51"/>
      <c r="I1422" s="51"/>
      <c r="J1422" s="52">
        <f>H1422+I1422</f>
        <v>0</v>
      </c>
      <c r="K1422" s="51"/>
      <c r="L1422" s="51"/>
      <c r="M1422" s="52">
        <f>K1422+L1422</f>
        <v>0</v>
      </c>
      <c r="N1422" s="51"/>
      <c r="O1422" s="52">
        <f>M1422+N1422</f>
        <v>0</v>
      </c>
    </row>
    <row r="1423" spans="1:15" s="57" customFormat="1" hidden="1">
      <c r="A1423" s="50">
        <f t="shared" si="477"/>
        <v>3</v>
      </c>
      <c r="B1423" s="153"/>
      <c r="C1423" s="163" t="s">
        <v>74</v>
      </c>
      <c r="D1423" s="137" t="s">
        <v>75</v>
      </c>
      <c r="E1423" s="51"/>
      <c r="F1423" s="51"/>
      <c r="G1423" s="51"/>
      <c r="H1423" s="51"/>
      <c r="I1423" s="51"/>
      <c r="J1423" s="52">
        <f>H1423+I1423</f>
        <v>0</v>
      </c>
      <c r="K1423" s="51"/>
      <c r="L1423" s="51"/>
      <c r="M1423" s="52">
        <f>K1423+L1423</f>
        <v>0</v>
      </c>
      <c r="N1423" s="51"/>
      <c r="O1423" s="52">
        <f>M1423+N1423</f>
        <v>0</v>
      </c>
    </row>
    <row r="1424" spans="1:15" s="57" customFormat="1" hidden="1">
      <c r="A1424" s="50">
        <f t="shared" si="477"/>
        <v>3</v>
      </c>
      <c r="B1424" s="153"/>
      <c r="C1424" s="163" t="s">
        <v>76</v>
      </c>
      <c r="D1424" s="137" t="s">
        <v>77</v>
      </c>
      <c r="E1424" s="51"/>
      <c r="F1424" s="51"/>
      <c r="G1424" s="51"/>
      <c r="H1424" s="51"/>
      <c r="I1424" s="51"/>
      <c r="J1424" s="52">
        <f>H1424+I1424</f>
        <v>0</v>
      </c>
      <c r="K1424" s="51"/>
      <c r="L1424" s="51"/>
      <c r="M1424" s="52">
        <f>K1424+L1424</f>
        <v>0</v>
      </c>
      <c r="N1424" s="51"/>
      <c r="O1424" s="52">
        <f>M1424+N1424</f>
        <v>0</v>
      </c>
    </row>
    <row r="1425" spans="1:15" s="57" customFormat="1" hidden="1">
      <c r="A1425" s="50">
        <f t="shared" si="477"/>
        <v>3</v>
      </c>
      <c r="B1425" s="153"/>
      <c r="C1425" s="163" t="s">
        <v>12</v>
      </c>
      <c r="D1425" s="137" t="s">
        <v>28</v>
      </c>
      <c r="E1425" s="51"/>
      <c r="F1425" s="51"/>
      <c r="G1425" s="51"/>
      <c r="H1425" s="51"/>
      <c r="I1425" s="51"/>
      <c r="J1425" s="52">
        <f>H1425+I1425</f>
        <v>0</v>
      </c>
      <c r="K1425" s="51"/>
      <c r="L1425" s="51"/>
      <c r="M1425" s="52">
        <f>K1425+L1425</f>
        <v>0</v>
      </c>
      <c r="N1425" s="51"/>
      <c r="O1425" s="52">
        <f>M1425+N1425</f>
        <v>0</v>
      </c>
    </row>
    <row r="1426" spans="1:15" s="57" customFormat="1" hidden="1">
      <c r="A1426" s="77">
        <f>A1427</f>
        <v>3</v>
      </c>
      <c r="B1426" s="153"/>
      <c r="C1426" s="155"/>
      <c r="D1426" s="137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</row>
    <row r="1427" spans="1:15" s="57" customFormat="1" hidden="1">
      <c r="A1427" s="105">
        <f>MIN(A1428:A1433)</f>
        <v>3</v>
      </c>
      <c r="B1427" s="153"/>
      <c r="C1427" s="157" t="s">
        <v>36</v>
      </c>
      <c r="D1427" s="137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</row>
    <row r="1428" spans="1:15" s="57" customFormat="1" hidden="1">
      <c r="A1428" s="50">
        <f t="shared" ref="A1428:A1433" si="495">IF(MAX(E1428:P1428)=0,IF(MIN(E1428:P1428)=0,3,2),2)</f>
        <v>3</v>
      </c>
      <c r="B1428" s="153"/>
      <c r="C1428" s="155" t="s">
        <v>34</v>
      </c>
      <c r="D1428" s="137"/>
      <c r="E1428" s="62">
        <f>SUM(E1429:E1430)</f>
        <v>0</v>
      </c>
      <c r="F1428" s="62">
        <f>SUM(F1429:F1430)</f>
        <v>0</v>
      </c>
      <c r="G1428" s="62">
        <f>SUM(G1429:G1430)</f>
        <v>0</v>
      </c>
      <c r="H1428" s="62">
        <f>SUM(H1429:H1430)</f>
        <v>0</v>
      </c>
      <c r="I1428" s="62">
        <f t="shared" ref="I1428:N1428" si="496">SUM(I1429:I1430)</f>
        <v>0</v>
      </c>
      <c r="J1428" s="62">
        <f t="shared" si="496"/>
        <v>0</v>
      </c>
      <c r="K1428" s="62">
        <f t="shared" si="496"/>
        <v>0</v>
      </c>
      <c r="L1428" s="62">
        <f t="shared" si="496"/>
        <v>0</v>
      </c>
      <c r="M1428" s="62">
        <f t="shared" si="496"/>
        <v>0</v>
      </c>
      <c r="N1428" s="62">
        <f t="shared" si="496"/>
        <v>0</v>
      </c>
      <c r="O1428" s="62">
        <f>SUM(O1429:O1430)</f>
        <v>0</v>
      </c>
    </row>
    <row r="1429" spans="1:15" s="57" customFormat="1" hidden="1">
      <c r="A1429" s="50">
        <f t="shared" si="495"/>
        <v>3</v>
      </c>
      <c r="B1429" s="153"/>
      <c r="C1429" s="167" t="s">
        <v>80</v>
      </c>
      <c r="D1429" s="137"/>
      <c r="E1429" s="51"/>
      <c r="F1429" s="51"/>
      <c r="G1429" s="51"/>
      <c r="H1429" s="51"/>
      <c r="I1429" s="51"/>
      <c r="J1429" s="52">
        <f>H1429+I1429</f>
        <v>0</v>
      </c>
      <c r="K1429" s="51"/>
      <c r="L1429" s="51"/>
      <c r="M1429" s="52">
        <f>K1429+L1429</f>
        <v>0</v>
      </c>
      <c r="N1429" s="51"/>
      <c r="O1429" s="52">
        <f>M1429+N1429</f>
        <v>0</v>
      </c>
    </row>
    <row r="1430" spans="1:15" s="57" customFormat="1" hidden="1">
      <c r="A1430" s="50">
        <f t="shared" si="495"/>
        <v>3</v>
      </c>
      <c r="B1430" s="153"/>
      <c r="C1430" s="167" t="s">
        <v>81</v>
      </c>
      <c r="D1430" s="137"/>
      <c r="E1430" s="51"/>
      <c r="F1430" s="51"/>
      <c r="G1430" s="51"/>
      <c r="H1430" s="51"/>
      <c r="I1430" s="51"/>
      <c r="J1430" s="52">
        <f>H1430+I1430</f>
        <v>0</v>
      </c>
      <c r="K1430" s="51"/>
      <c r="L1430" s="51"/>
      <c r="M1430" s="52">
        <f>K1430+L1430</f>
        <v>0</v>
      </c>
      <c r="N1430" s="51"/>
      <c r="O1430" s="52">
        <f>M1430+N1430</f>
        <v>0</v>
      </c>
    </row>
    <row r="1431" spans="1:15" s="57" customFormat="1" hidden="1">
      <c r="A1431" s="50">
        <f t="shared" si="495"/>
        <v>3</v>
      </c>
      <c r="B1431" s="153"/>
      <c r="C1431" s="155" t="s">
        <v>35</v>
      </c>
      <c r="D1431" s="137"/>
      <c r="E1431" s="62">
        <f>SUM(E1432:E1433)</f>
        <v>0</v>
      </c>
      <c r="F1431" s="62">
        <f>SUM(F1432:F1433)</f>
        <v>0</v>
      </c>
      <c r="G1431" s="62">
        <f>SUM(G1432:G1433)</f>
        <v>0</v>
      </c>
      <c r="H1431" s="62">
        <f>SUM(H1432:H1433)</f>
        <v>0</v>
      </c>
      <c r="I1431" s="62">
        <f t="shared" ref="I1431:N1431" si="497">SUM(I1432:I1433)</f>
        <v>0</v>
      </c>
      <c r="J1431" s="62">
        <f t="shared" si="497"/>
        <v>0</v>
      </c>
      <c r="K1431" s="62">
        <f t="shared" si="497"/>
        <v>0</v>
      </c>
      <c r="L1431" s="62">
        <f t="shared" si="497"/>
        <v>0</v>
      </c>
      <c r="M1431" s="62">
        <f t="shared" si="497"/>
        <v>0</v>
      </c>
      <c r="N1431" s="62">
        <f t="shared" si="497"/>
        <v>0</v>
      </c>
      <c r="O1431" s="62">
        <f>SUM(O1432:O1433)</f>
        <v>0</v>
      </c>
    </row>
    <row r="1432" spans="1:15" s="57" customFormat="1" hidden="1">
      <c r="A1432" s="50">
        <f t="shared" si="495"/>
        <v>3</v>
      </c>
      <c r="B1432" s="153"/>
      <c r="C1432" s="167" t="s">
        <v>84</v>
      </c>
      <c r="D1432" s="137"/>
      <c r="E1432" s="51"/>
      <c r="F1432" s="51"/>
      <c r="G1432" s="51"/>
      <c r="H1432" s="51"/>
      <c r="I1432" s="51"/>
      <c r="J1432" s="52">
        <f>H1432+I1432</f>
        <v>0</v>
      </c>
      <c r="K1432" s="51"/>
      <c r="L1432" s="51"/>
      <c r="M1432" s="52">
        <f>K1432+L1432</f>
        <v>0</v>
      </c>
      <c r="N1432" s="51"/>
      <c r="O1432" s="52">
        <f>M1432+N1432</f>
        <v>0</v>
      </c>
    </row>
    <row r="1433" spans="1:15" s="57" customFormat="1" hidden="1">
      <c r="A1433" s="50">
        <f t="shared" si="495"/>
        <v>3</v>
      </c>
      <c r="B1433" s="153"/>
      <c r="C1433" s="167" t="s">
        <v>85</v>
      </c>
      <c r="D1433" s="137"/>
      <c r="E1433" s="51"/>
      <c r="F1433" s="51"/>
      <c r="G1433" s="51"/>
      <c r="H1433" s="51"/>
      <c r="I1433" s="51"/>
      <c r="J1433" s="52">
        <f>H1433+I1433</f>
        <v>0</v>
      </c>
      <c r="K1433" s="51"/>
      <c r="L1433" s="51"/>
      <c r="M1433" s="52">
        <f>K1433+L1433</f>
        <v>0</v>
      </c>
      <c r="N1433" s="51"/>
      <c r="O1433" s="52">
        <f>M1433+N1433</f>
        <v>0</v>
      </c>
    </row>
    <row r="1434" spans="1:15" s="57" customFormat="1" hidden="1">
      <c r="A1434" s="77">
        <f>A1435</f>
        <v>3</v>
      </c>
      <c r="B1434" s="172"/>
      <c r="C1434" s="156"/>
      <c r="D1434" s="140"/>
      <c r="E1434" s="76"/>
      <c r="F1434" s="76"/>
      <c r="G1434" s="76"/>
      <c r="H1434" s="76"/>
      <c r="I1434" s="76"/>
      <c r="J1434" s="76"/>
      <c r="K1434" s="76"/>
      <c r="L1434" s="76"/>
      <c r="M1434" s="76"/>
      <c r="N1434" s="76"/>
      <c r="O1434" s="76"/>
    </row>
    <row r="1435" spans="1:15" s="57" customFormat="1" hidden="1">
      <c r="A1435" s="105">
        <f>MIN(A1436:A1497)</f>
        <v>3</v>
      </c>
      <c r="B1435" s="172"/>
      <c r="C1435" s="174" t="s">
        <v>66</v>
      </c>
      <c r="D1435" s="140"/>
      <c r="E1435" s="76"/>
      <c r="F1435" s="76"/>
      <c r="G1435" s="76"/>
      <c r="H1435" s="76"/>
      <c r="I1435" s="76"/>
      <c r="J1435" s="76"/>
      <c r="K1435" s="76"/>
      <c r="L1435" s="76"/>
      <c r="M1435" s="76"/>
      <c r="N1435" s="76"/>
      <c r="O1435" s="76"/>
    </row>
    <row r="1436" spans="1:15" hidden="1">
      <c r="A1436" s="50">
        <f t="shared" ref="A1436:A1489" si="498">IF(MAX(E1436:P1436)=0,IF(MIN(E1436:P1436)=0,3,2),2)</f>
        <v>3</v>
      </c>
      <c r="B1436" s="145"/>
      <c r="C1436" s="146" t="s">
        <v>25</v>
      </c>
      <c r="D1436" s="56"/>
      <c r="E1436" s="11">
        <f>SUBTOTAL(9,E1437:E1489)</f>
        <v>0</v>
      </c>
      <c r="F1436" s="11">
        <f>SUBTOTAL(9,F1437:F1489)</f>
        <v>0</v>
      </c>
      <c r="G1436" s="11">
        <f>SUBTOTAL(9,G1437:G1489)</f>
        <v>0</v>
      </c>
      <c r="H1436" s="11">
        <f>SUBTOTAL(9,H1437:H1489)</f>
        <v>0</v>
      </c>
      <c r="I1436" s="11">
        <f t="shared" ref="I1436:N1436" si="499">SUBTOTAL(9,I1437:I1489)</f>
        <v>0</v>
      </c>
      <c r="J1436" s="11">
        <f t="shared" si="499"/>
        <v>0</v>
      </c>
      <c r="K1436" s="11">
        <f t="shared" si="499"/>
        <v>0</v>
      </c>
      <c r="L1436" s="11">
        <f t="shared" si="499"/>
        <v>0</v>
      </c>
      <c r="M1436" s="11">
        <f t="shared" si="499"/>
        <v>0</v>
      </c>
      <c r="N1436" s="11">
        <f t="shared" si="499"/>
        <v>0</v>
      </c>
      <c r="O1436" s="11">
        <f>SUBTOTAL(9,O1437:O1489)</f>
        <v>0</v>
      </c>
    </row>
    <row r="1437" spans="1:15" hidden="1">
      <c r="A1437" s="50">
        <f t="shared" si="498"/>
        <v>3</v>
      </c>
      <c r="B1437" s="145" t="s">
        <v>14</v>
      </c>
      <c r="C1437" s="146" t="s">
        <v>125</v>
      </c>
      <c r="D1437" s="56"/>
      <c r="E1437" s="11">
        <f>SUBTOTAL(9,E1438:E1459)</f>
        <v>0</v>
      </c>
      <c r="F1437" s="11">
        <f>SUBTOTAL(9,F1438:F1459)</f>
        <v>0</v>
      </c>
      <c r="G1437" s="11">
        <f>SUBTOTAL(9,G1438:G1459)</f>
        <v>0</v>
      </c>
      <c r="H1437" s="11">
        <f>SUBTOTAL(9,H1438:H1459)</f>
        <v>0</v>
      </c>
      <c r="I1437" s="11">
        <f t="shared" ref="I1437:N1437" si="500">SUBTOTAL(9,I1438:I1459)</f>
        <v>0</v>
      </c>
      <c r="J1437" s="11">
        <f t="shared" si="500"/>
        <v>0</v>
      </c>
      <c r="K1437" s="11">
        <f t="shared" si="500"/>
        <v>0</v>
      </c>
      <c r="L1437" s="11">
        <f t="shared" si="500"/>
        <v>0</v>
      </c>
      <c r="M1437" s="11">
        <f t="shared" si="500"/>
        <v>0</v>
      </c>
      <c r="N1437" s="11">
        <f t="shared" si="500"/>
        <v>0</v>
      </c>
      <c r="O1437" s="11">
        <f>SUBTOTAL(9,O1438:O1459)</f>
        <v>0</v>
      </c>
    </row>
    <row r="1438" spans="1:15" hidden="1">
      <c r="A1438" s="50">
        <f t="shared" si="498"/>
        <v>3</v>
      </c>
      <c r="B1438" s="147"/>
      <c r="C1438" s="146" t="s">
        <v>126</v>
      </c>
      <c r="D1438" s="56"/>
      <c r="E1438" s="11">
        <f>SUBTOTAL(9,E1439:E1448)</f>
        <v>0</v>
      </c>
      <c r="F1438" s="11">
        <f>SUBTOTAL(9,F1439:F1448)</f>
        <v>0</v>
      </c>
      <c r="G1438" s="11">
        <f>SUBTOTAL(9,G1439:G1448)</f>
        <v>0</v>
      </c>
      <c r="H1438" s="11">
        <f>SUBTOTAL(9,H1439:H1448)</f>
        <v>0</v>
      </c>
      <c r="I1438" s="11">
        <f t="shared" ref="I1438:N1438" si="501">SUBTOTAL(9,I1439:I1448)</f>
        <v>0</v>
      </c>
      <c r="J1438" s="11">
        <f t="shared" si="501"/>
        <v>0</v>
      </c>
      <c r="K1438" s="11">
        <f t="shared" si="501"/>
        <v>0</v>
      </c>
      <c r="L1438" s="11">
        <f t="shared" si="501"/>
        <v>0</v>
      </c>
      <c r="M1438" s="11">
        <f t="shared" si="501"/>
        <v>0</v>
      </c>
      <c r="N1438" s="11">
        <f t="shared" si="501"/>
        <v>0</v>
      </c>
      <c r="O1438" s="11">
        <f>SUBTOTAL(9,O1439:O1448)</f>
        <v>0</v>
      </c>
    </row>
    <row r="1439" spans="1:15" ht="25.5" hidden="1">
      <c r="A1439" s="50">
        <f t="shared" si="498"/>
        <v>3</v>
      </c>
      <c r="B1439" s="148"/>
      <c r="C1439" s="149" t="s">
        <v>127</v>
      </c>
      <c r="D1439" s="58" t="s">
        <v>2</v>
      </c>
      <c r="E1439" s="11">
        <f>SUBTOTAL(9,E1440:E1441)</f>
        <v>0</v>
      </c>
      <c r="F1439" s="11">
        <f>SUBTOTAL(9,F1440:F1441)</f>
        <v>0</v>
      </c>
      <c r="G1439" s="11">
        <f>SUBTOTAL(9,G1440:G1441)</f>
        <v>0</v>
      </c>
      <c r="H1439" s="11">
        <f>SUBTOTAL(9,H1440:H1441)</f>
        <v>0</v>
      </c>
      <c r="I1439" s="11">
        <f t="shared" ref="I1439:N1439" si="502">SUBTOTAL(9,I1440:I1441)</f>
        <v>0</v>
      </c>
      <c r="J1439" s="11">
        <f t="shared" si="502"/>
        <v>0</v>
      </c>
      <c r="K1439" s="11">
        <f t="shared" si="502"/>
        <v>0</v>
      </c>
      <c r="L1439" s="11">
        <f t="shared" si="502"/>
        <v>0</v>
      </c>
      <c r="M1439" s="11">
        <f t="shared" si="502"/>
        <v>0</v>
      </c>
      <c r="N1439" s="11">
        <f t="shared" si="502"/>
        <v>0</v>
      </c>
      <c r="O1439" s="11">
        <f>SUBTOTAL(9,O1440:O1441)</f>
        <v>0</v>
      </c>
    </row>
    <row r="1440" spans="1:15" ht="25.5" hidden="1">
      <c r="A1440" s="50">
        <f t="shared" si="498"/>
        <v>3</v>
      </c>
      <c r="B1440" s="148"/>
      <c r="C1440" s="149" t="s">
        <v>303</v>
      </c>
      <c r="D1440" s="58" t="s">
        <v>302</v>
      </c>
      <c r="E1440" s="51"/>
      <c r="F1440" s="51"/>
      <c r="G1440" s="51"/>
      <c r="H1440" s="51"/>
      <c r="I1440" s="51"/>
      <c r="J1440" s="52">
        <f>H1440+I1440</f>
        <v>0</v>
      </c>
      <c r="K1440" s="51"/>
      <c r="L1440" s="51"/>
      <c r="M1440" s="52">
        <f>K1440+L1440</f>
        <v>0</v>
      </c>
      <c r="N1440" s="51"/>
      <c r="O1440" s="52">
        <f>M1440+N1440</f>
        <v>0</v>
      </c>
    </row>
    <row r="1441" spans="1:15" ht="25.5" hidden="1">
      <c r="A1441" s="50">
        <f t="shared" si="498"/>
        <v>3</v>
      </c>
      <c r="B1441" s="148"/>
      <c r="C1441" s="149" t="s">
        <v>305</v>
      </c>
      <c r="D1441" s="58" t="s">
        <v>304</v>
      </c>
      <c r="E1441" s="51"/>
      <c r="F1441" s="51"/>
      <c r="G1441" s="51"/>
      <c r="H1441" s="51"/>
      <c r="I1441" s="51"/>
      <c r="J1441" s="52">
        <f>H1441+I1441</f>
        <v>0</v>
      </c>
      <c r="K1441" s="51"/>
      <c r="L1441" s="51"/>
      <c r="M1441" s="52">
        <f>K1441+L1441</f>
        <v>0</v>
      </c>
      <c r="N1441" s="51"/>
      <c r="O1441" s="52">
        <f>M1441+N1441</f>
        <v>0</v>
      </c>
    </row>
    <row r="1442" spans="1:15" hidden="1">
      <c r="A1442" s="50">
        <f t="shared" si="498"/>
        <v>3</v>
      </c>
      <c r="B1442" s="150"/>
      <c r="C1442" s="151" t="s">
        <v>128</v>
      </c>
      <c r="D1442" s="59" t="s">
        <v>3</v>
      </c>
      <c r="E1442" s="51"/>
      <c r="F1442" s="51"/>
      <c r="G1442" s="51"/>
      <c r="H1442" s="51"/>
      <c r="I1442" s="51"/>
      <c r="J1442" s="52">
        <f>H1442+I1442</f>
        <v>0</v>
      </c>
      <c r="K1442" s="51"/>
      <c r="L1442" s="51"/>
      <c r="M1442" s="52">
        <f>K1442+L1442</f>
        <v>0</v>
      </c>
      <c r="N1442" s="51"/>
      <c r="O1442" s="52">
        <f>M1442+N1442</f>
        <v>0</v>
      </c>
    </row>
    <row r="1443" spans="1:15" hidden="1">
      <c r="A1443" s="50">
        <f t="shared" si="498"/>
        <v>3</v>
      </c>
      <c r="B1443" s="150"/>
      <c r="C1443" s="152" t="s">
        <v>445</v>
      </c>
      <c r="D1443" s="117" t="s">
        <v>446</v>
      </c>
      <c r="E1443" s="11">
        <f>SUBTOTAL(9,E1444:E1447)</f>
        <v>0</v>
      </c>
      <c r="F1443" s="11">
        <f>SUBTOTAL(9,F1444:F1447)</f>
        <v>0</v>
      </c>
      <c r="G1443" s="11">
        <f>SUBTOTAL(9,G1444:G1447)</f>
        <v>0</v>
      </c>
      <c r="H1443" s="11">
        <f>SUBTOTAL(9,H1444:H1447)</f>
        <v>0</v>
      </c>
      <c r="I1443" s="11">
        <f t="shared" ref="I1443:N1443" si="503">SUBTOTAL(9,I1444:I1447)</f>
        <v>0</v>
      </c>
      <c r="J1443" s="11">
        <f t="shared" si="503"/>
        <v>0</v>
      </c>
      <c r="K1443" s="11">
        <f t="shared" si="503"/>
        <v>0</v>
      </c>
      <c r="L1443" s="11">
        <f t="shared" si="503"/>
        <v>0</v>
      </c>
      <c r="M1443" s="11">
        <f t="shared" si="503"/>
        <v>0</v>
      </c>
      <c r="N1443" s="11">
        <f t="shared" si="503"/>
        <v>0</v>
      </c>
      <c r="O1443" s="11">
        <f>SUBTOTAL(9,O1444:O1447)</f>
        <v>0</v>
      </c>
    </row>
    <row r="1444" spans="1:15" ht="25.5" hidden="1">
      <c r="A1444" s="50">
        <f t="shared" si="498"/>
        <v>3</v>
      </c>
      <c r="B1444" s="150"/>
      <c r="C1444" s="149" t="s">
        <v>129</v>
      </c>
      <c r="D1444" s="60" t="s">
        <v>37</v>
      </c>
      <c r="E1444" s="51"/>
      <c r="F1444" s="51"/>
      <c r="G1444" s="51"/>
      <c r="H1444" s="51"/>
      <c r="I1444" s="51"/>
      <c r="J1444" s="52">
        <f>H1444+I1444</f>
        <v>0</v>
      </c>
      <c r="K1444" s="51"/>
      <c r="L1444" s="51"/>
      <c r="M1444" s="52">
        <f>K1444+L1444</f>
        <v>0</v>
      </c>
      <c r="N1444" s="51"/>
      <c r="O1444" s="52">
        <f>M1444+N1444</f>
        <v>0</v>
      </c>
    </row>
    <row r="1445" spans="1:15" hidden="1">
      <c r="A1445" s="50">
        <f t="shared" si="498"/>
        <v>3</v>
      </c>
      <c r="B1445" s="150"/>
      <c r="C1445" s="149" t="s">
        <v>131</v>
      </c>
      <c r="D1445" s="60" t="s">
        <v>39</v>
      </c>
      <c r="E1445" s="51"/>
      <c r="F1445" s="51"/>
      <c r="G1445" s="51"/>
      <c r="H1445" s="51"/>
      <c r="I1445" s="51"/>
      <c r="J1445" s="52">
        <f>H1445+I1445</f>
        <v>0</v>
      </c>
      <c r="K1445" s="51"/>
      <c r="L1445" s="51"/>
      <c r="M1445" s="52">
        <f>K1445+L1445</f>
        <v>0</v>
      </c>
      <c r="N1445" s="51"/>
      <c r="O1445" s="52">
        <f>M1445+N1445</f>
        <v>0</v>
      </c>
    </row>
    <row r="1446" spans="1:15" hidden="1">
      <c r="A1446" s="50">
        <f t="shared" si="498"/>
        <v>3</v>
      </c>
      <c r="B1446" s="150"/>
      <c r="C1446" s="149" t="s">
        <v>132</v>
      </c>
      <c r="D1446" s="60" t="s">
        <v>40</v>
      </c>
      <c r="E1446" s="51"/>
      <c r="F1446" s="51"/>
      <c r="G1446" s="51"/>
      <c r="H1446" s="51"/>
      <c r="I1446" s="51"/>
      <c r="J1446" s="52">
        <f>H1446+I1446</f>
        <v>0</v>
      </c>
      <c r="K1446" s="51"/>
      <c r="L1446" s="51"/>
      <c r="M1446" s="52">
        <f>K1446+L1446</f>
        <v>0</v>
      </c>
      <c r="N1446" s="51"/>
      <c r="O1446" s="52">
        <f>M1446+N1446</f>
        <v>0</v>
      </c>
    </row>
    <row r="1447" spans="1:15" ht="25.5" hidden="1">
      <c r="A1447" s="50">
        <f t="shared" si="498"/>
        <v>3</v>
      </c>
      <c r="B1447" s="150"/>
      <c r="C1447" s="149" t="s">
        <v>133</v>
      </c>
      <c r="D1447" s="60" t="s">
        <v>41</v>
      </c>
      <c r="E1447" s="51"/>
      <c r="F1447" s="51"/>
      <c r="G1447" s="51"/>
      <c r="H1447" s="51"/>
      <c r="I1447" s="51"/>
      <c r="J1447" s="52">
        <f>H1447+I1447</f>
        <v>0</v>
      </c>
      <c r="K1447" s="51"/>
      <c r="L1447" s="51"/>
      <c r="M1447" s="52">
        <f>K1447+L1447</f>
        <v>0</v>
      </c>
      <c r="N1447" s="51"/>
      <c r="O1447" s="52">
        <f>M1447+N1447</f>
        <v>0</v>
      </c>
    </row>
    <row r="1448" spans="1:15" hidden="1">
      <c r="A1448" s="50">
        <f t="shared" si="498"/>
        <v>3</v>
      </c>
      <c r="B1448" s="150"/>
      <c r="C1448" s="149" t="s">
        <v>447</v>
      </c>
      <c r="D1448" s="60" t="s">
        <v>4</v>
      </c>
      <c r="E1448" s="51"/>
      <c r="F1448" s="51"/>
      <c r="G1448" s="51"/>
      <c r="H1448" s="51"/>
      <c r="I1448" s="51"/>
      <c r="J1448" s="52">
        <f>H1448+I1448</f>
        <v>0</v>
      </c>
      <c r="K1448" s="51"/>
      <c r="L1448" s="51"/>
      <c r="M1448" s="52">
        <f>K1448+L1448</f>
        <v>0</v>
      </c>
      <c r="N1448" s="51"/>
      <c r="O1448" s="52">
        <f>M1448+N1448</f>
        <v>0</v>
      </c>
    </row>
    <row r="1449" spans="1:15" hidden="1">
      <c r="A1449" s="50">
        <f t="shared" si="498"/>
        <v>3</v>
      </c>
      <c r="B1449" s="147"/>
      <c r="C1449" s="146" t="s">
        <v>134</v>
      </c>
      <c r="D1449" s="56"/>
      <c r="E1449" s="11">
        <f>SUBTOTAL(9,E1450:E1453)</f>
        <v>0</v>
      </c>
      <c r="F1449" s="11">
        <f>SUBTOTAL(9,F1450:F1453)</f>
        <v>0</v>
      </c>
      <c r="G1449" s="11">
        <f>SUBTOTAL(9,G1450:G1453)</f>
        <v>0</v>
      </c>
      <c r="H1449" s="11">
        <f>SUBTOTAL(9,H1450:H1453)</f>
        <v>0</v>
      </c>
      <c r="I1449" s="11">
        <f t="shared" ref="I1449:N1449" si="504">SUBTOTAL(9,I1450:I1453)</f>
        <v>0</v>
      </c>
      <c r="J1449" s="11">
        <f t="shared" si="504"/>
        <v>0</v>
      </c>
      <c r="K1449" s="11">
        <f t="shared" si="504"/>
        <v>0</v>
      </c>
      <c r="L1449" s="11">
        <f t="shared" si="504"/>
        <v>0</v>
      </c>
      <c r="M1449" s="11">
        <f t="shared" si="504"/>
        <v>0</v>
      </c>
      <c r="N1449" s="11">
        <f t="shared" si="504"/>
        <v>0</v>
      </c>
      <c r="O1449" s="11">
        <f>SUBTOTAL(9,O1450:O1453)</f>
        <v>0</v>
      </c>
    </row>
    <row r="1450" spans="1:15" hidden="1">
      <c r="A1450" s="50">
        <f t="shared" si="498"/>
        <v>3</v>
      </c>
      <c r="B1450" s="150"/>
      <c r="C1450" s="151" t="s">
        <v>135</v>
      </c>
      <c r="D1450" s="59" t="s">
        <v>5</v>
      </c>
      <c r="E1450" s="51"/>
      <c r="F1450" s="51"/>
      <c r="G1450" s="51"/>
      <c r="H1450" s="51"/>
      <c r="I1450" s="51"/>
      <c r="J1450" s="52">
        <f>H1450+I1450</f>
        <v>0</v>
      </c>
      <c r="K1450" s="51"/>
      <c r="L1450" s="51"/>
      <c r="M1450" s="52">
        <f>K1450+L1450</f>
        <v>0</v>
      </c>
      <c r="N1450" s="51"/>
      <c r="O1450" s="52">
        <f>M1450+N1450</f>
        <v>0</v>
      </c>
    </row>
    <row r="1451" spans="1:15" hidden="1">
      <c r="A1451" s="50">
        <f t="shared" si="498"/>
        <v>3</v>
      </c>
      <c r="B1451" s="150"/>
      <c r="C1451" s="154" t="s">
        <v>448</v>
      </c>
      <c r="D1451" s="118" t="s">
        <v>173</v>
      </c>
      <c r="E1451" s="51"/>
      <c r="F1451" s="51"/>
      <c r="G1451" s="51"/>
      <c r="H1451" s="51"/>
      <c r="I1451" s="51"/>
      <c r="J1451" s="52">
        <f>H1451+I1451</f>
        <v>0</v>
      </c>
      <c r="K1451" s="51"/>
      <c r="L1451" s="51"/>
      <c r="M1451" s="52">
        <f>K1451+L1451</f>
        <v>0</v>
      </c>
      <c r="N1451" s="51"/>
      <c r="O1451" s="52">
        <f>M1451+N1451</f>
        <v>0</v>
      </c>
    </row>
    <row r="1452" spans="1:15" hidden="1">
      <c r="A1452" s="50">
        <f t="shared" si="498"/>
        <v>3</v>
      </c>
      <c r="B1452" s="153"/>
      <c r="C1452" s="155" t="s">
        <v>557</v>
      </c>
      <c r="D1452" s="137" t="s">
        <v>8</v>
      </c>
      <c r="E1452" s="51"/>
      <c r="F1452" s="51"/>
      <c r="G1452" s="51"/>
      <c r="H1452" s="51"/>
      <c r="I1452" s="51"/>
      <c r="J1452" s="52">
        <f>H1452+I1452</f>
        <v>0</v>
      </c>
      <c r="K1452" s="51"/>
      <c r="L1452" s="51"/>
      <c r="M1452" s="52">
        <f>K1452+L1452</f>
        <v>0</v>
      </c>
      <c r="N1452" s="51"/>
      <c r="O1452" s="52">
        <f>M1452+N1452</f>
        <v>0</v>
      </c>
    </row>
    <row r="1453" spans="1:15" ht="25.5" hidden="1">
      <c r="A1453" s="50">
        <f t="shared" si="498"/>
        <v>3</v>
      </c>
      <c r="B1453" s="153"/>
      <c r="C1453" s="155" t="s">
        <v>139</v>
      </c>
      <c r="D1453" s="136" t="s">
        <v>10</v>
      </c>
      <c r="E1453" s="51"/>
      <c r="F1453" s="51"/>
      <c r="G1453" s="51"/>
      <c r="H1453" s="51"/>
      <c r="I1453" s="51"/>
      <c r="J1453" s="52">
        <f>H1453+I1453</f>
        <v>0</v>
      </c>
      <c r="K1453" s="51"/>
      <c r="L1453" s="51"/>
      <c r="M1453" s="52">
        <f>K1453+L1453</f>
        <v>0</v>
      </c>
      <c r="N1453" s="51"/>
      <c r="O1453" s="52">
        <f>M1453+N1453</f>
        <v>0</v>
      </c>
    </row>
    <row r="1454" spans="1:15" hidden="1">
      <c r="A1454" s="50">
        <f t="shared" si="498"/>
        <v>3</v>
      </c>
      <c r="B1454" s="156"/>
      <c r="C1454" s="157" t="s">
        <v>140</v>
      </c>
      <c r="D1454" s="136"/>
      <c r="E1454" s="11">
        <f>SUBTOTAL(9,E1455:E1459)</f>
        <v>0</v>
      </c>
      <c r="F1454" s="11">
        <f>SUBTOTAL(9,F1455:F1459)</f>
        <v>0</v>
      </c>
      <c r="G1454" s="11">
        <f>SUBTOTAL(9,G1455:G1459)</f>
        <v>0</v>
      </c>
      <c r="H1454" s="11">
        <f>SUBTOTAL(9,H1455:H1459)</f>
        <v>0</v>
      </c>
      <c r="I1454" s="11">
        <f t="shared" ref="I1454:N1454" si="505">SUBTOTAL(9,I1455:I1459)</f>
        <v>0</v>
      </c>
      <c r="J1454" s="11">
        <f t="shared" si="505"/>
        <v>0</v>
      </c>
      <c r="K1454" s="11">
        <f t="shared" si="505"/>
        <v>0</v>
      </c>
      <c r="L1454" s="11">
        <f t="shared" si="505"/>
        <v>0</v>
      </c>
      <c r="M1454" s="11">
        <f t="shared" si="505"/>
        <v>0</v>
      </c>
      <c r="N1454" s="11">
        <f t="shared" si="505"/>
        <v>0</v>
      </c>
      <c r="O1454" s="11">
        <f>SUBTOTAL(9,O1455:O1459)</f>
        <v>0</v>
      </c>
    </row>
    <row r="1455" spans="1:15" hidden="1">
      <c r="A1455" s="50">
        <f t="shared" si="498"/>
        <v>3</v>
      </c>
      <c r="B1455" s="153"/>
      <c r="C1455" s="155" t="s">
        <v>141</v>
      </c>
      <c r="D1455" s="137" t="s">
        <v>71</v>
      </c>
      <c r="E1455" s="51"/>
      <c r="F1455" s="51"/>
      <c r="G1455" s="51"/>
      <c r="H1455" s="51"/>
      <c r="I1455" s="51"/>
      <c r="J1455" s="52">
        <f>H1455+I1455</f>
        <v>0</v>
      </c>
      <c r="K1455" s="51"/>
      <c r="L1455" s="51"/>
      <c r="M1455" s="52">
        <f>K1455+L1455</f>
        <v>0</v>
      </c>
      <c r="N1455" s="51"/>
      <c r="O1455" s="52">
        <f>M1455+N1455</f>
        <v>0</v>
      </c>
    </row>
    <row r="1456" spans="1:15" hidden="1">
      <c r="A1456" s="50">
        <f t="shared" si="498"/>
        <v>3</v>
      </c>
      <c r="B1456" s="153"/>
      <c r="C1456" s="155" t="s">
        <v>142</v>
      </c>
      <c r="D1456" s="137" t="s">
        <v>73</v>
      </c>
      <c r="E1456" s="51"/>
      <c r="F1456" s="51"/>
      <c r="G1456" s="51"/>
      <c r="H1456" s="51"/>
      <c r="I1456" s="51"/>
      <c r="J1456" s="52">
        <f>H1456+I1456</f>
        <v>0</v>
      </c>
      <c r="K1456" s="51"/>
      <c r="L1456" s="51"/>
      <c r="M1456" s="52">
        <f>K1456+L1456</f>
        <v>0</v>
      </c>
      <c r="N1456" s="51"/>
      <c r="O1456" s="52">
        <f>M1456+N1456</f>
        <v>0</v>
      </c>
    </row>
    <row r="1457" spans="1:15" hidden="1">
      <c r="A1457" s="50">
        <f t="shared" si="498"/>
        <v>3</v>
      </c>
      <c r="B1457" s="153"/>
      <c r="C1457" s="155" t="s">
        <v>143</v>
      </c>
      <c r="D1457" s="137" t="s">
        <v>75</v>
      </c>
      <c r="E1457" s="51"/>
      <c r="F1457" s="51"/>
      <c r="G1457" s="51"/>
      <c r="H1457" s="51"/>
      <c r="I1457" s="51"/>
      <c r="J1457" s="52">
        <f>H1457+I1457</f>
        <v>0</v>
      </c>
      <c r="K1457" s="51"/>
      <c r="L1457" s="51"/>
      <c r="M1457" s="52">
        <f>K1457+L1457</f>
        <v>0</v>
      </c>
      <c r="N1457" s="51"/>
      <c r="O1457" s="52">
        <f>M1457+N1457</f>
        <v>0</v>
      </c>
    </row>
    <row r="1458" spans="1:15" s="57" customFormat="1" hidden="1">
      <c r="A1458" s="50">
        <f t="shared" si="498"/>
        <v>3</v>
      </c>
      <c r="B1458" s="153"/>
      <c r="C1458" s="155" t="s">
        <v>144</v>
      </c>
      <c r="D1458" s="137" t="s">
        <v>77</v>
      </c>
      <c r="E1458" s="51"/>
      <c r="F1458" s="51"/>
      <c r="G1458" s="51"/>
      <c r="H1458" s="51"/>
      <c r="I1458" s="51"/>
      <c r="J1458" s="52">
        <f>H1458+I1458</f>
        <v>0</v>
      </c>
      <c r="K1458" s="51"/>
      <c r="L1458" s="51"/>
      <c r="M1458" s="52">
        <f>K1458+L1458</f>
        <v>0</v>
      </c>
      <c r="N1458" s="51"/>
      <c r="O1458" s="52">
        <f>M1458+N1458</f>
        <v>0</v>
      </c>
    </row>
    <row r="1459" spans="1:15" s="57" customFormat="1" hidden="1">
      <c r="A1459" s="50">
        <f t="shared" si="498"/>
        <v>3</v>
      </c>
      <c r="B1459" s="153"/>
      <c r="C1459" s="155" t="s">
        <v>145</v>
      </c>
      <c r="D1459" s="137" t="s">
        <v>28</v>
      </c>
      <c r="E1459" s="51"/>
      <c r="F1459" s="51"/>
      <c r="G1459" s="51"/>
      <c r="H1459" s="51"/>
      <c r="I1459" s="51"/>
      <c r="J1459" s="52">
        <f>H1459+I1459</f>
        <v>0</v>
      </c>
      <c r="K1459" s="51"/>
      <c r="L1459" s="51"/>
      <c r="M1459" s="52">
        <f>K1459+L1459</f>
        <v>0</v>
      </c>
      <c r="N1459" s="51"/>
      <c r="O1459" s="52">
        <f>M1459+N1459</f>
        <v>0</v>
      </c>
    </row>
    <row r="1460" spans="1:15" s="57" customFormat="1" hidden="1">
      <c r="A1460" s="50">
        <f t="shared" si="498"/>
        <v>3</v>
      </c>
      <c r="B1460" s="145" t="s">
        <v>146</v>
      </c>
      <c r="C1460" s="157" t="s">
        <v>147</v>
      </c>
      <c r="D1460" s="56"/>
      <c r="E1460" s="11">
        <f>SUBTOTAL(9,E1461:E1489)</f>
        <v>0</v>
      </c>
      <c r="F1460" s="11">
        <f>SUBTOTAL(9,F1461:F1489)</f>
        <v>0</v>
      </c>
      <c r="G1460" s="11">
        <f>SUBTOTAL(9,G1461:G1489)</f>
        <v>0</v>
      </c>
      <c r="H1460" s="11">
        <f>SUBTOTAL(9,H1461:H1489)</f>
        <v>0</v>
      </c>
      <c r="I1460" s="11">
        <f t="shared" ref="I1460:N1460" si="506">SUBTOTAL(9,I1461:I1489)</f>
        <v>0</v>
      </c>
      <c r="J1460" s="11">
        <f t="shared" si="506"/>
        <v>0</v>
      </c>
      <c r="K1460" s="11">
        <f t="shared" si="506"/>
        <v>0</v>
      </c>
      <c r="L1460" s="11">
        <f t="shared" si="506"/>
        <v>0</v>
      </c>
      <c r="M1460" s="11">
        <f t="shared" si="506"/>
        <v>0</v>
      </c>
      <c r="N1460" s="11">
        <f t="shared" si="506"/>
        <v>0</v>
      </c>
      <c r="O1460" s="11">
        <f>SUBTOTAL(9,O1461:O1489)</f>
        <v>0</v>
      </c>
    </row>
    <row r="1461" spans="1:15" s="57" customFormat="1" hidden="1">
      <c r="A1461" s="50">
        <f t="shared" si="498"/>
        <v>3</v>
      </c>
      <c r="B1461" s="156"/>
      <c r="C1461" s="158" t="s">
        <v>26</v>
      </c>
      <c r="D1461" s="56"/>
      <c r="E1461" s="11">
        <f>SUBTOTAL(9,E1462:E1480)</f>
        <v>0</v>
      </c>
      <c r="F1461" s="11">
        <f t="shared" ref="F1461:O1461" si="507">SUBTOTAL(9,F1462:F1480)</f>
        <v>0</v>
      </c>
      <c r="G1461" s="11">
        <f t="shared" si="507"/>
        <v>0</v>
      </c>
      <c r="H1461" s="11">
        <f t="shared" si="507"/>
        <v>0</v>
      </c>
      <c r="I1461" s="11">
        <f t="shared" si="507"/>
        <v>0</v>
      </c>
      <c r="J1461" s="11">
        <f t="shared" si="507"/>
        <v>0</v>
      </c>
      <c r="K1461" s="11">
        <f t="shared" si="507"/>
        <v>0</v>
      </c>
      <c r="L1461" s="11">
        <f t="shared" si="507"/>
        <v>0</v>
      </c>
      <c r="M1461" s="11">
        <f t="shared" si="507"/>
        <v>0</v>
      </c>
      <c r="N1461" s="11">
        <f t="shared" si="507"/>
        <v>0</v>
      </c>
      <c r="O1461" s="11">
        <f t="shared" si="507"/>
        <v>0</v>
      </c>
    </row>
    <row r="1462" spans="1:15" s="57" customFormat="1" hidden="1">
      <c r="A1462" s="50">
        <f t="shared" si="498"/>
        <v>3</v>
      </c>
      <c r="B1462" s="150"/>
      <c r="C1462" s="161" t="s">
        <v>770</v>
      </c>
      <c r="D1462" s="56"/>
      <c r="E1462" s="11">
        <f>SUBTOTAL(9,E1463:E1472)</f>
        <v>0</v>
      </c>
      <c r="F1462" s="11">
        <f t="shared" ref="F1462:O1462" si="508">SUBTOTAL(9,F1463:F1472)</f>
        <v>0</v>
      </c>
      <c r="G1462" s="11">
        <f t="shared" si="508"/>
        <v>0</v>
      </c>
      <c r="H1462" s="11">
        <f t="shared" si="508"/>
        <v>0</v>
      </c>
      <c r="I1462" s="11">
        <f t="shared" si="508"/>
        <v>0</v>
      </c>
      <c r="J1462" s="11">
        <f t="shared" si="508"/>
        <v>0</v>
      </c>
      <c r="K1462" s="11">
        <f t="shared" si="508"/>
        <v>0</v>
      </c>
      <c r="L1462" s="11">
        <f t="shared" si="508"/>
        <v>0</v>
      </c>
      <c r="M1462" s="11">
        <f t="shared" si="508"/>
        <v>0</v>
      </c>
      <c r="N1462" s="11">
        <f t="shared" si="508"/>
        <v>0</v>
      </c>
      <c r="O1462" s="11">
        <f t="shared" si="508"/>
        <v>0</v>
      </c>
    </row>
    <row r="1463" spans="1:15" s="57" customFormat="1" ht="25.5" hidden="1">
      <c r="A1463" s="50">
        <f t="shared" si="498"/>
        <v>3</v>
      </c>
      <c r="B1463" s="150"/>
      <c r="C1463" s="160" t="s">
        <v>771</v>
      </c>
      <c r="D1463" s="58" t="s">
        <v>2</v>
      </c>
      <c r="E1463" s="11">
        <f>SUBTOTAL(9,E1464:E1465)</f>
        <v>0</v>
      </c>
      <c r="F1463" s="11">
        <f t="shared" ref="F1463:O1463" si="509">SUBTOTAL(9,F1464:F1465)</f>
        <v>0</v>
      </c>
      <c r="G1463" s="11">
        <f t="shared" si="509"/>
        <v>0</v>
      </c>
      <c r="H1463" s="11">
        <f t="shared" si="509"/>
        <v>0</v>
      </c>
      <c r="I1463" s="11">
        <f t="shared" si="509"/>
        <v>0</v>
      </c>
      <c r="J1463" s="11">
        <f t="shared" si="509"/>
        <v>0</v>
      </c>
      <c r="K1463" s="11">
        <f t="shared" si="509"/>
        <v>0</v>
      </c>
      <c r="L1463" s="11">
        <f t="shared" si="509"/>
        <v>0</v>
      </c>
      <c r="M1463" s="11">
        <f t="shared" si="509"/>
        <v>0</v>
      </c>
      <c r="N1463" s="11">
        <f t="shared" si="509"/>
        <v>0</v>
      </c>
      <c r="O1463" s="11">
        <f t="shared" si="509"/>
        <v>0</v>
      </c>
    </row>
    <row r="1464" spans="1:15" s="57" customFormat="1" ht="25.5" hidden="1">
      <c r="A1464" s="50">
        <f t="shared" si="498"/>
        <v>3</v>
      </c>
      <c r="B1464" s="150"/>
      <c r="C1464" s="260" t="s">
        <v>772</v>
      </c>
      <c r="D1464" s="58" t="s">
        <v>302</v>
      </c>
      <c r="E1464" s="51"/>
      <c r="F1464" s="51"/>
      <c r="G1464" s="51"/>
      <c r="H1464" s="51"/>
      <c r="I1464" s="51"/>
      <c r="J1464" s="52">
        <f>H1464+I1464</f>
        <v>0</v>
      </c>
      <c r="K1464" s="51"/>
      <c r="L1464" s="51"/>
      <c r="M1464" s="52">
        <f>K1464+L1464</f>
        <v>0</v>
      </c>
      <c r="N1464" s="51"/>
      <c r="O1464" s="52">
        <f>M1464+N1464</f>
        <v>0</v>
      </c>
    </row>
    <row r="1465" spans="1:15" s="57" customFormat="1" ht="25.5" hidden="1">
      <c r="A1465" s="50">
        <f t="shared" si="498"/>
        <v>3</v>
      </c>
      <c r="B1465" s="150"/>
      <c r="C1465" s="260" t="s">
        <v>773</v>
      </c>
      <c r="D1465" s="58" t="s">
        <v>304</v>
      </c>
      <c r="E1465" s="51"/>
      <c r="F1465" s="51"/>
      <c r="G1465" s="51"/>
      <c r="H1465" s="51"/>
      <c r="I1465" s="51"/>
      <c r="J1465" s="52">
        <f>H1465+I1465</f>
        <v>0</v>
      </c>
      <c r="K1465" s="51"/>
      <c r="L1465" s="51"/>
      <c r="M1465" s="52">
        <f>K1465+L1465</f>
        <v>0</v>
      </c>
      <c r="N1465" s="51"/>
      <c r="O1465" s="52">
        <f>M1465+N1465</f>
        <v>0</v>
      </c>
    </row>
    <row r="1466" spans="1:15" s="57" customFormat="1" hidden="1">
      <c r="A1466" s="50">
        <f t="shared" si="498"/>
        <v>3</v>
      </c>
      <c r="B1466" s="150"/>
      <c r="C1466" s="258" t="s">
        <v>42</v>
      </c>
      <c r="D1466" s="59" t="s">
        <v>3</v>
      </c>
      <c r="E1466" s="51"/>
      <c r="F1466" s="51"/>
      <c r="G1466" s="51"/>
      <c r="H1466" s="51"/>
      <c r="I1466" s="51"/>
      <c r="J1466" s="52">
        <f>H1466+I1466</f>
        <v>0</v>
      </c>
      <c r="K1466" s="51"/>
      <c r="L1466" s="51"/>
      <c r="M1466" s="52">
        <f>K1466+L1466</f>
        <v>0</v>
      </c>
      <c r="N1466" s="51"/>
      <c r="O1466" s="52">
        <f>M1466+N1466</f>
        <v>0</v>
      </c>
    </row>
    <row r="1467" spans="1:15" s="57" customFormat="1" hidden="1">
      <c r="A1467" s="50">
        <f t="shared" si="498"/>
        <v>3</v>
      </c>
      <c r="B1467" s="150"/>
      <c r="C1467" s="259" t="s">
        <v>449</v>
      </c>
      <c r="D1467" s="117" t="s">
        <v>446</v>
      </c>
      <c r="E1467" s="11">
        <f>SUBTOTAL(9,E1468:E1471)</f>
        <v>0</v>
      </c>
      <c r="F1467" s="11">
        <f>SUBTOTAL(9,F1468:F1471)</f>
        <v>0</v>
      </c>
      <c r="G1467" s="11">
        <f>SUBTOTAL(9,G1468:G1471)</f>
        <v>0</v>
      </c>
      <c r="H1467" s="11">
        <f>SUBTOTAL(9,H1468:H1471)</f>
        <v>0</v>
      </c>
      <c r="I1467" s="11">
        <f t="shared" ref="I1467:N1467" si="510">SUBTOTAL(9,I1468:I1471)</f>
        <v>0</v>
      </c>
      <c r="J1467" s="11">
        <f t="shared" si="510"/>
        <v>0</v>
      </c>
      <c r="K1467" s="11">
        <f t="shared" si="510"/>
        <v>0</v>
      </c>
      <c r="L1467" s="11">
        <f t="shared" si="510"/>
        <v>0</v>
      </c>
      <c r="M1467" s="11">
        <f t="shared" si="510"/>
        <v>0</v>
      </c>
      <c r="N1467" s="11">
        <f t="shared" si="510"/>
        <v>0</v>
      </c>
      <c r="O1467" s="11">
        <f>SUBTOTAL(9,O1468:O1471)</f>
        <v>0</v>
      </c>
    </row>
    <row r="1468" spans="1:15" s="57" customFormat="1" ht="25.5" hidden="1">
      <c r="A1468" s="50">
        <f t="shared" si="498"/>
        <v>3</v>
      </c>
      <c r="B1468" s="150"/>
      <c r="C1468" s="260" t="s">
        <v>153</v>
      </c>
      <c r="D1468" s="60" t="s">
        <v>37</v>
      </c>
      <c r="E1468" s="51"/>
      <c r="F1468" s="51"/>
      <c r="G1468" s="51"/>
      <c r="H1468" s="51"/>
      <c r="I1468" s="51"/>
      <c r="J1468" s="52">
        <f t="shared" ref="J1468:J1480" si="511">H1468+I1468</f>
        <v>0</v>
      </c>
      <c r="K1468" s="51"/>
      <c r="L1468" s="51"/>
      <c r="M1468" s="52">
        <f t="shared" ref="M1468:M1480" si="512">K1468+L1468</f>
        <v>0</v>
      </c>
      <c r="N1468" s="51"/>
      <c r="O1468" s="52">
        <f t="shared" ref="O1468:O1480" si="513">M1468+N1468</f>
        <v>0</v>
      </c>
    </row>
    <row r="1469" spans="1:15" s="57" customFormat="1" hidden="1">
      <c r="A1469" s="50">
        <f t="shared" si="498"/>
        <v>3</v>
      </c>
      <c r="B1469" s="150"/>
      <c r="C1469" s="260" t="s">
        <v>155</v>
      </c>
      <c r="D1469" s="60" t="s">
        <v>39</v>
      </c>
      <c r="E1469" s="51"/>
      <c r="F1469" s="51"/>
      <c r="G1469" s="51"/>
      <c r="H1469" s="51"/>
      <c r="I1469" s="51"/>
      <c r="J1469" s="52">
        <f t="shared" si="511"/>
        <v>0</v>
      </c>
      <c r="K1469" s="51"/>
      <c r="L1469" s="51"/>
      <c r="M1469" s="52">
        <f t="shared" si="512"/>
        <v>0</v>
      </c>
      <c r="N1469" s="51"/>
      <c r="O1469" s="52">
        <f t="shared" si="513"/>
        <v>0</v>
      </c>
    </row>
    <row r="1470" spans="1:15" s="57" customFormat="1" ht="25.5" hidden="1">
      <c r="A1470" s="50">
        <f t="shared" si="498"/>
        <v>3</v>
      </c>
      <c r="B1470" s="150"/>
      <c r="C1470" s="260" t="s">
        <v>156</v>
      </c>
      <c r="D1470" s="60" t="s">
        <v>40</v>
      </c>
      <c r="E1470" s="51"/>
      <c r="F1470" s="51"/>
      <c r="G1470" s="51"/>
      <c r="H1470" s="51"/>
      <c r="I1470" s="51"/>
      <c r="J1470" s="52">
        <f t="shared" si="511"/>
        <v>0</v>
      </c>
      <c r="K1470" s="51"/>
      <c r="L1470" s="51"/>
      <c r="M1470" s="52">
        <f t="shared" si="512"/>
        <v>0</v>
      </c>
      <c r="N1470" s="51"/>
      <c r="O1470" s="52">
        <f t="shared" si="513"/>
        <v>0</v>
      </c>
    </row>
    <row r="1471" spans="1:15" s="57" customFormat="1" ht="25.5" hidden="1">
      <c r="A1471" s="50">
        <f t="shared" si="498"/>
        <v>3</v>
      </c>
      <c r="B1471" s="150"/>
      <c r="C1471" s="260" t="s">
        <v>157</v>
      </c>
      <c r="D1471" s="60" t="s">
        <v>41</v>
      </c>
      <c r="E1471" s="51"/>
      <c r="F1471" s="51"/>
      <c r="G1471" s="51"/>
      <c r="H1471" s="51"/>
      <c r="I1471" s="51"/>
      <c r="J1471" s="52">
        <f t="shared" si="511"/>
        <v>0</v>
      </c>
      <c r="K1471" s="51"/>
      <c r="L1471" s="51"/>
      <c r="M1471" s="52">
        <f t="shared" si="512"/>
        <v>0</v>
      </c>
      <c r="N1471" s="51"/>
      <c r="O1471" s="52">
        <f t="shared" si="513"/>
        <v>0</v>
      </c>
    </row>
    <row r="1472" spans="1:15" s="57" customFormat="1" hidden="1">
      <c r="A1472" s="50">
        <f t="shared" si="498"/>
        <v>3</v>
      </c>
      <c r="B1472" s="150"/>
      <c r="C1472" s="160" t="s">
        <v>158</v>
      </c>
      <c r="D1472" s="60" t="s">
        <v>4</v>
      </c>
      <c r="E1472" s="51"/>
      <c r="F1472" s="51"/>
      <c r="G1472" s="51"/>
      <c r="H1472" s="51"/>
      <c r="I1472" s="51"/>
      <c r="J1472" s="52">
        <f t="shared" si="511"/>
        <v>0</v>
      </c>
      <c r="K1472" s="51"/>
      <c r="L1472" s="51"/>
      <c r="M1472" s="52">
        <f t="shared" si="512"/>
        <v>0</v>
      </c>
      <c r="N1472" s="51"/>
      <c r="O1472" s="52">
        <f t="shared" si="513"/>
        <v>0</v>
      </c>
    </row>
    <row r="1473" spans="1:15" s="57" customFormat="1" hidden="1">
      <c r="A1473" s="50">
        <f t="shared" si="498"/>
        <v>3</v>
      </c>
      <c r="B1473" s="150"/>
      <c r="C1473" s="159" t="s">
        <v>19</v>
      </c>
      <c r="D1473" s="59" t="s">
        <v>5</v>
      </c>
      <c r="E1473" s="51"/>
      <c r="F1473" s="51"/>
      <c r="G1473" s="51"/>
      <c r="H1473" s="51"/>
      <c r="I1473" s="51"/>
      <c r="J1473" s="52">
        <f t="shared" si="511"/>
        <v>0</v>
      </c>
      <c r="K1473" s="51"/>
      <c r="L1473" s="51"/>
      <c r="M1473" s="52">
        <f t="shared" si="512"/>
        <v>0</v>
      </c>
      <c r="N1473" s="51"/>
      <c r="O1473" s="52">
        <f t="shared" si="513"/>
        <v>0</v>
      </c>
    </row>
    <row r="1474" spans="1:15" s="57" customFormat="1" hidden="1">
      <c r="A1474" s="50">
        <f t="shared" si="498"/>
        <v>3</v>
      </c>
      <c r="B1474" s="150"/>
      <c r="C1474" s="162" t="s">
        <v>450</v>
      </c>
      <c r="D1474" s="118" t="s">
        <v>173</v>
      </c>
      <c r="E1474" s="51"/>
      <c r="F1474" s="51"/>
      <c r="G1474" s="51"/>
      <c r="H1474" s="51"/>
      <c r="I1474" s="51"/>
      <c r="J1474" s="52">
        <f t="shared" si="511"/>
        <v>0</v>
      </c>
      <c r="K1474" s="51"/>
      <c r="L1474" s="51"/>
      <c r="M1474" s="52">
        <f t="shared" si="512"/>
        <v>0</v>
      </c>
      <c r="N1474" s="51"/>
      <c r="O1474" s="52">
        <f t="shared" si="513"/>
        <v>0</v>
      </c>
    </row>
    <row r="1475" spans="1:15" s="57" customFormat="1" hidden="1">
      <c r="A1475" s="50">
        <f t="shared" si="498"/>
        <v>3</v>
      </c>
      <c r="B1475" s="153"/>
      <c r="C1475" s="163" t="s">
        <v>29</v>
      </c>
      <c r="D1475" s="136" t="s">
        <v>6</v>
      </c>
      <c r="E1475" s="51"/>
      <c r="F1475" s="51"/>
      <c r="G1475" s="51"/>
      <c r="H1475" s="51"/>
      <c r="I1475" s="51"/>
      <c r="J1475" s="52">
        <f t="shared" si="511"/>
        <v>0</v>
      </c>
      <c r="K1475" s="51"/>
      <c r="L1475" s="51"/>
      <c r="M1475" s="52">
        <f t="shared" si="512"/>
        <v>0</v>
      </c>
      <c r="N1475" s="51"/>
      <c r="O1475" s="52">
        <f t="shared" si="513"/>
        <v>0</v>
      </c>
    </row>
    <row r="1476" spans="1:15" s="57" customFormat="1" hidden="1">
      <c r="A1476" s="50">
        <f t="shared" si="498"/>
        <v>3</v>
      </c>
      <c r="B1476" s="153"/>
      <c r="C1476" s="163" t="s">
        <v>21</v>
      </c>
      <c r="D1476" s="137" t="s">
        <v>8</v>
      </c>
      <c r="E1476" s="51"/>
      <c r="F1476" s="51"/>
      <c r="G1476" s="51"/>
      <c r="H1476" s="51"/>
      <c r="I1476" s="51"/>
      <c r="J1476" s="52">
        <f>H1476+I1476</f>
        <v>0</v>
      </c>
      <c r="K1476" s="51"/>
      <c r="L1476" s="51"/>
      <c r="M1476" s="52">
        <f>K1476+L1476</f>
        <v>0</v>
      </c>
      <c r="N1476" s="51"/>
      <c r="O1476" s="52">
        <f t="shared" si="513"/>
        <v>0</v>
      </c>
    </row>
    <row r="1477" spans="1:15" s="57" customFormat="1" hidden="1">
      <c r="A1477" s="50">
        <f t="shared" si="498"/>
        <v>3</v>
      </c>
      <c r="B1477" s="153"/>
      <c r="C1477" s="163" t="s">
        <v>526</v>
      </c>
      <c r="D1477" s="137" t="s">
        <v>31</v>
      </c>
      <c r="E1477" s="51"/>
      <c r="F1477" s="51"/>
      <c r="G1477" s="51"/>
      <c r="H1477" s="51"/>
      <c r="I1477" s="51"/>
      <c r="J1477" s="52">
        <f t="shared" si="511"/>
        <v>0</v>
      </c>
      <c r="K1477" s="51"/>
      <c r="L1477" s="51"/>
      <c r="M1477" s="52">
        <f t="shared" si="512"/>
        <v>0</v>
      </c>
      <c r="N1477" s="51"/>
      <c r="O1477" s="52">
        <f t="shared" si="513"/>
        <v>0</v>
      </c>
    </row>
    <row r="1478" spans="1:15" s="57" customFormat="1" hidden="1">
      <c r="A1478" s="50">
        <f t="shared" si="498"/>
        <v>3</v>
      </c>
      <c r="B1478" s="153"/>
      <c r="C1478" s="163" t="s">
        <v>558</v>
      </c>
      <c r="D1478" s="137" t="s">
        <v>559</v>
      </c>
      <c r="E1478" s="51"/>
      <c r="F1478" s="51"/>
      <c r="G1478" s="51"/>
      <c r="H1478" s="51"/>
      <c r="I1478" s="51"/>
      <c r="J1478" s="52">
        <f t="shared" si="511"/>
        <v>0</v>
      </c>
      <c r="K1478" s="51"/>
      <c r="L1478" s="51"/>
      <c r="M1478" s="52">
        <f t="shared" si="512"/>
        <v>0</v>
      </c>
      <c r="N1478" s="51"/>
      <c r="O1478" s="52">
        <f t="shared" si="513"/>
        <v>0</v>
      </c>
    </row>
    <row r="1479" spans="1:15" s="57" customFormat="1" ht="25.5" hidden="1">
      <c r="A1479" s="50">
        <f t="shared" si="498"/>
        <v>3</v>
      </c>
      <c r="B1479" s="153"/>
      <c r="C1479" s="163" t="s">
        <v>528</v>
      </c>
      <c r="D1479" s="136" t="s">
        <v>9</v>
      </c>
      <c r="E1479" s="51"/>
      <c r="F1479" s="51"/>
      <c r="G1479" s="51"/>
      <c r="H1479" s="51"/>
      <c r="I1479" s="51"/>
      <c r="J1479" s="52">
        <f t="shared" si="511"/>
        <v>0</v>
      </c>
      <c r="K1479" s="51"/>
      <c r="L1479" s="51"/>
      <c r="M1479" s="52">
        <f t="shared" si="512"/>
        <v>0</v>
      </c>
      <c r="N1479" s="51"/>
      <c r="O1479" s="52">
        <f t="shared" si="513"/>
        <v>0</v>
      </c>
    </row>
    <row r="1480" spans="1:15" s="57" customFormat="1" ht="25.5" hidden="1">
      <c r="A1480" s="50">
        <f t="shared" si="498"/>
        <v>3</v>
      </c>
      <c r="B1480" s="153"/>
      <c r="C1480" s="163" t="s">
        <v>30</v>
      </c>
      <c r="D1480" s="136" t="s">
        <v>10</v>
      </c>
      <c r="E1480" s="51"/>
      <c r="F1480" s="51"/>
      <c r="G1480" s="51"/>
      <c r="H1480" s="51"/>
      <c r="I1480" s="51"/>
      <c r="J1480" s="52">
        <f t="shared" si="511"/>
        <v>0</v>
      </c>
      <c r="K1480" s="51"/>
      <c r="L1480" s="51"/>
      <c r="M1480" s="52">
        <f t="shared" si="512"/>
        <v>0</v>
      </c>
      <c r="N1480" s="51"/>
      <c r="O1480" s="52">
        <f t="shared" si="513"/>
        <v>0</v>
      </c>
    </row>
    <row r="1481" spans="1:15" s="57" customFormat="1" hidden="1">
      <c r="A1481" s="50">
        <f t="shared" si="498"/>
        <v>3</v>
      </c>
      <c r="B1481" s="153"/>
      <c r="C1481" s="165" t="s">
        <v>451</v>
      </c>
      <c r="D1481" s="138" t="s">
        <v>93</v>
      </c>
      <c r="E1481" s="11">
        <f>SUBTOTAL(9,E1482:E1483)</f>
        <v>0</v>
      </c>
      <c r="F1481" s="11">
        <f>SUBTOTAL(9,F1482:F1483)</f>
        <v>0</v>
      </c>
      <c r="G1481" s="11">
        <f>SUBTOTAL(9,G1482:G1483)</f>
        <v>0</v>
      </c>
      <c r="H1481" s="11">
        <f>SUBTOTAL(9,H1482:H1483)</f>
        <v>0</v>
      </c>
      <c r="I1481" s="11">
        <f t="shared" ref="I1481:N1481" si="514">SUBTOTAL(9,I1482:I1483)</f>
        <v>0</v>
      </c>
      <c r="J1481" s="11">
        <f t="shared" si="514"/>
        <v>0</v>
      </c>
      <c r="K1481" s="11">
        <f t="shared" si="514"/>
        <v>0</v>
      </c>
      <c r="L1481" s="11">
        <f t="shared" si="514"/>
        <v>0</v>
      </c>
      <c r="M1481" s="11">
        <f t="shared" si="514"/>
        <v>0</v>
      </c>
      <c r="N1481" s="11">
        <f t="shared" si="514"/>
        <v>0</v>
      </c>
      <c r="O1481" s="11">
        <f>SUBTOTAL(9,O1482:O1483)</f>
        <v>0</v>
      </c>
    </row>
    <row r="1482" spans="1:15" s="57" customFormat="1" hidden="1">
      <c r="A1482" s="50">
        <f t="shared" si="498"/>
        <v>3</v>
      </c>
      <c r="B1482" s="153"/>
      <c r="C1482" s="166" t="s">
        <v>452</v>
      </c>
      <c r="D1482" s="138" t="s">
        <v>453</v>
      </c>
      <c r="E1482" s="51"/>
      <c r="F1482" s="51"/>
      <c r="G1482" s="51"/>
      <c r="H1482" s="51"/>
      <c r="I1482" s="51"/>
      <c r="J1482" s="52">
        <f>H1482+I1482</f>
        <v>0</v>
      </c>
      <c r="K1482" s="51"/>
      <c r="L1482" s="51"/>
      <c r="M1482" s="52">
        <f>K1482+L1482</f>
        <v>0</v>
      </c>
      <c r="N1482" s="51"/>
      <c r="O1482" s="52">
        <f>M1482+N1482</f>
        <v>0</v>
      </c>
    </row>
    <row r="1483" spans="1:15" s="57" customFormat="1" hidden="1">
      <c r="A1483" s="50">
        <f t="shared" si="498"/>
        <v>3</v>
      </c>
      <c r="B1483" s="153"/>
      <c r="C1483" s="166" t="s">
        <v>454</v>
      </c>
      <c r="D1483" s="138" t="s">
        <v>455</v>
      </c>
      <c r="E1483" s="51"/>
      <c r="F1483" s="51"/>
      <c r="G1483" s="51"/>
      <c r="H1483" s="51"/>
      <c r="I1483" s="51"/>
      <c r="J1483" s="52">
        <f>H1483+I1483</f>
        <v>0</v>
      </c>
      <c r="K1483" s="51"/>
      <c r="L1483" s="51"/>
      <c r="M1483" s="52">
        <f>K1483+L1483</f>
        <v>0</v>
      </c>
      <c r="N1483" s="51"/>
      <c r="O1483" s="52">
        <f>M1483+N1483</f>
        <v>0</v>
      </c>
    </row>
    <row r="1484" spans="1:15" s="57" customFormat="1" hidden="1">
      <c r="A1484" s="50">
        <f t="shared" si="498"/>
        <v>3</v>
      </c>
      <c r="B1484" s="156"/>
      <c r="C1484" s="158" t="s">
        <v>32</v>
      </c>
      <c r="D1484" s="136"/>
      <c r="E1484" s="11">
        <f>SUBTOTAL(9,E1485:E1489)</f>
        <v>0</v>
      </c>
      <c r="F1484" s="11">
        <f>SUBTOTAL(9,F1485:F1489)</f>
        <v>0</v>
      </c>
      <c r="G1484" s="11">
        <f>SUBTOTAL(9,G1485:G1489)</f>
        <v>0</v>
      </c>
      <c r="H1484" s="11">
        <f>SUBTOTAL(9,H1485:H1489)</f>
        <v>0</v>
      </c>
      <c r="I1484" s="11">
        <f t="shared" ref="I1484:N1484" si="515">SUBTOTAL(9,I1485:I1489)</f>
        <v>0</v>
      </c>
      <c r="J1484" s="11">
        <f t="shared" si="515"/>
        <v>0</v>
      </c>
      <c r="K1484" s="11">
        <f t="shared" si="515"/>
        <v>0</v>
      </c>
      <c r="L1484" s="11">
        <f t="shared" si="515"/>
        <v>0</v>
      </c>
      <c r="M1484" s="11">
        <f t="shared" si="515"/>
        <v>0</v>
      </c>
      <c r="N1484" s="11">
        <f t="shared" si="515"/>
        <v>0</v>
      </c>
      <c r="O1484" s="11">
        <f>SUBTOTAL(9,O1485:O1489)</f>
        <v>0</v>
      </c>
    </row>
    <row r="1485" spans="1:15" s="57" customFormat="1" hidden="1">
      <c r="A1485" s="50">
        <f t="shared" si="498"/>
        <v>3</v>
      </c>
      <c r="B1485" s="153"/>
      <c r="C1485" s="163" t="s">
        <v>70</v>
      </c>
      <c r="D1485" s="137" t="s">
        <v>71</v>
      </c>
      <c r="E1485" s="51"/>
      <c r="F1485" s="51"/>
      <c r="G1485" s="51"/>
      <c r="H1485" s="51"/>
      <c r="I1485" s="51"/>
      <c r="J1485" s="52">
        <f>H1485+I1485</f>
        <v>0</v>
      </c>
      <c r="K1485" s="51"/>
      <c r="L1485" s="51"/>
      <c r="M1485" s="52">
        <f>K1485+L1485</f>
        <v>0</v>
      </c>
      <c r="N1485" s="51"/>
      <c r="O1485" s="52">
        <f>M1485+N1485</f>
        <v>0</v>
      </c>
    </row>
    <row r="1486" spans="1:15" s="57" customFormat="1" hidden="1">
      <c r="A1486" s="50">
        <f t="shared" si="498"/>
        <v>3</v>
      </c>
      <c r="B1486" s="153"/>
      <c r="C1486" s="163" t="s">
        <v>72</v>
      </c>
      <c r="D1486" s="137" t="s">
        <v>73</v>
      </c>
      <c r="E1486" s="51"/>
      <c r="F1486" s="51"/>
      <c r="G1486" s="51"/>
      <c r="H1486" s="51"/>
      <c r="I1486" s="51"/>
      <c r="J1486" s="52">
        <f>H1486+I1486</f>
        <v>0</v>
      </c>
      <c r="K1486" s="51"/>
      <c r="L1486" s="51"/>
      <c r="M1486" s="52">
        <f>K1486+L1486</f>
        <v>0</v>
      </c>
      <c r="N1486" s="51"/>
      <c r="O1486" s="52">
        <f>M1486+N1486</f>
        <v>0</v>
      </c>
    </row>
    <row r="1487" spans="1:15" s="57" customFormat="1" hidden="1">
      <c r="A1487" s="50">
        <f t="shared" si="498"/>
        <v>3</v>
      </c>
      <c r="B1487" s="153"/>
      <c r="C1487" s="163" t="s">
        <v>74</v>
      </c>
      <c r="D1487" s="137" t="s">
        <v>75</v>
      </c>
      <c r="E1487" s="51"/>
      <c r="F1487" s="51"/>
      <c r="G1487" s="51"/>
      <c r="H1487" s="51"/>
      <c r="I1487" s="51"/>
      <c r="J1487" s="52">
        <f>H1487+I1487</f>
        <v>0</v>
      </c>
      <c r="K1487" s="51"/>
      <c r="L1487" s="51"/>
      <c r="M1487" s="52">
        <f>K1487+L1487</f>
        <v>0</v>
      </c>
      <c r="N1487" s="51"/>
      <c r="O1487" s="52">
        <f>M1487+N1487</f>
        <v>0</v>
      </c>
    </row>
    <row r="1488" spans="1:15" s="57" customFormat="1" hidden="1">
      <c r="A1488" s="50">
        <f t="shared" si="498"/>
        <v>3</v>
      </c>
      <c r="B1488" s="153"/>
      <c r="C1488" s="163" t="s">
        <v>76</v>
      </c>
      <c r="D1488" s="137" t="s">
        <v>77</v>
      </c>
      <c r="E1488" s="51"/>
      <c r="F1488" s="51"/>
      <c r="G1488" s="51"/>
      <c r="H1488" s="51"/>
      <c r="I1488" s="51"/>
      <c r="J1488" s="52">
        <f>H1488+I1488</f>
        <v>0</v>
      </c>
      <c r="K1488" s="51"/>
      <c r="L1488" s="51"/>
      <c r="M1488" s="52">
        <f>K1488+L1488</f>
        <v>0</v>
      </c>
      <c r="N1488" s="51"/>
      <c r="O1488" s="52">
        <f>M1488+N1488</f>
        <v>0</v>
      </c>
    </row>
    <row r="1489" spans="1:15" s="57" customFormat="1" hidden="1">
      <c r="A1489" s="50">
        <f t="shared" si="498"/>
        <v>3</v>
      </c>
      <c r="B1489" s="153"/>
      <c r="C1489" s="163" t="s">
        <v>12</v>
      </c>
      <c r="D1489" s="137" t="s">
        <v>28</v>
      </c>
      <c r="E1489" s="51"/>
      <c r="F1489" s="51"/>
      <c r="G1489" s="51"/>
      <c r="H1489" s="51"/>
      <c r="I1489" s="51"/>
      <c r="J1489" s="52">
        <f>H1489+I1489</f>
        <v>0</v>
      </c>
      <c r="K1489" s="51"/>
      <c r="L1489" s="51"/>
      <c r="M1489" s="52">
        <f>K1489+L1489</f>
        <v>0</v>
      </c>
      <c r="N1489" s="51"/>
      <c r="O1489" s="52">
        <f>M1489+N1489</f>
        <v>0</v>
      </c>
    </row>
    <row r="1490" spans="1:15" s="57" customFormat="1" hidden="1">
      <c r="A1490" s="77">
        <f>A1491</f>
        <v>3</v>
      </c>
      <c r="B1490" s="153"/>
      <c r="C1490" s="155"/>
      <c r="D1490" s="137"/>
      <c r="E1490" s="11"/>
      <c r="F1490" s="11"/>
      <c r="G1490" s="11"/>
      <c r="H1490" s="11"/>
      <c r="I1490" s="11"/>
      <c r="J1490" s="11"/>
      <c r="K1490" s="11"/>
      <c r="L1490" s="11"/>
      <c r="M1490" s="11"/>
      <c r="N1490" s="11"/>
      <c r="O1490" s="11"/>
    </row>
    <row r="1491" spans="1:15" s="57" customFormat="1" hidden="1">
      <c r="A1491" s="105">
        <f>MIN(A1492:A1497)</f>
        <v>3</v>
      </c>
      <c r="B1491" s="153"/>
      <c r="C1491" s="157" t="s">
        <v>36</v>
      </c>
      <c r="D1491" s="137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</row>
    <row r="1492" spans="1:15" s="57" customFormat="1" hidden="1">
      <c r="A1492" s="50">
        <f t="shared" ref="A1492:A1497" si="516">IF(MAX(E1492:P1492)=0,IF(MIN(E1492:P1492)=0,3,2),2)</f>
        <v>3</v>
      </c>
      <c r="B1492" s="153"/>
      <c r="C1492" s="155" t="s">
        <v>34</v>
      </c>
      <c r="D1492" s="137"/>
      <c r="E1492" s="62">
        <f>SUM(E1493:E1494)</f>
        <v>0</v>
      </c>
      <c r="F1492" s="62">
        <f>SUM(F1493:F1494)</f>
        <v>0</v>
      </c>
      <c r="G1492" s="62">
        <f>SUM(G1493:G1494)</f>
        <v>0</v>
      </c>
      <c r="H1492" s="62">
        <f>SUM(H1493:H1494)</f>
        <v>0</v>
      </c>
      <c r="I1492" s="62">
        <f t="shared" ref="I1492:N1492" si="517">SUM(I1493:I1494)</f>
        <v>0</v>
      </c>
      <c r="J1492" s="62">
        <f t="shared" si="517"/>
        <v>0</v>
      </c>
      <c r="K1492" s="62">
        <f t="shared" si="517"/>
        <v>0</v>
      </c>
      <c r="L1492" s="62">
        <f t="shared" si="517"/>
        <v>0</v>
      </c>
      <c r="M1492" s="62">
        <f t="shared" si="517"/>
        <v>0</v>
      </c>
      <c r="N1492" s="62">
        <f t="shared" si="517"/>
        <v>0</v>
      </c>
      <c r="O1492" s="62">
        <f>SUM(O1493:O1494)</f>
        <v>0</v>
      </c>
    </row>
    <row r="1493" spans="1:15" s="57" customFormat="1" hidden="1">
      <c r="A1493" s="50">
        <f t="shared" si="516"/>
        <v>3</v>
      </c>
      <c r="B1493" s="153"/>
      <c r="C1493" s="167" t="s">
        <v>80</v>
      </c>
      <c r="D1493" s="137"/>
      <c r="E1493" s="51"/>
      <c r="F1493" s="51"/>
      <c r="G1493" s="51"/>
      <c r="H1493" s="51"/>
      <c r="I1493" s="51"/>
      <c r="J1493" s="52">
        <f>H1493+I1493</f>
        <v>0</v>
      </c>
      <c r="K1493" s="51"/>
      <c r="L1493" s="51"/>
      <c r="M1493" s="52">
        <f>K1493+L1493</f>
        <v>0</v>
      </c>
      <c r="N1493" s="51"/>
      <c r="O1493" s="52">
        <f>M1493+N1493</f>
        <v>0</v>
      </c>
    </row>
    <row r="1494" spans="1:15" s="57" customFormat="1" hidden="1">
      <c r="A1494" s="50">
        <f t="shared" si="516"/>
        <v>3</v>
      </c>
      <c r="B1494" s="153"/>
      <c r="C1494" s="167" t="s">
        <v>81</v>
      </c>
      <c r="D1494" s="137"/>
      <c r="E1494" s="51"/>
      <c r="F1494" s="51"/>
      <c r="G1494" s="51"/>
      <c r="H1494" s="51"/>
      <c r="I1494" s="51"/>
      <c r="J1494" s="52">
        <f>H1494+I1494</f>
        <v>0</v>
      </c>
      <c r="K1494" s="51"/>
      <c r="L1494" s="51"/>
      <c r="M1494" s="52">
        <f>K1494+L1494</f>
        <v>0</v>
      </c>
      <c r="N1494" s="51"/>
      <c r="O1494" s="52">
        <f>M1494+N1494</f>
        <v>0</v>
      </c>
    </row>
    <row r="1495" spans="1:15" s="57" customFormat="1" hidden="1">
      <c r="A1495" s="50">
        <f t="shared" si="516"/>
        <v>3</v>
      </c>
      <c r="B1495" s="153"/>
      <c r="C1495" s="155" t="s">
        <v>35</v>
      </c>
      <c r="D1495" s="137"/>
      <c r="E1495" s="62">
        <f>SUM(E1496:E1497)</f>
        <v>0</v>
      </c>
      <c r="F1495" s="62">
        <f>SUM(F1496:F1497)</f>
        <v>0</v>
      </c>
      <c r="G1495" s="62">
        <f>SUM(G1496:G1497)</f>
        <v>0</v>
      </c>
      <c r="H1495" s="62">
        <f>SUM(H1496:H1497)</f>
        <v>0</v>
      </c>
      <c r="I1495" s="62">
        <f t="shared" ref="I1495:N1495" si="518">SUM(I1496:I1497)</f>
        <v>0</v>
      </c>
      <c r="J1495" s="62">
        <f t="shared" si="518"/>
        <v>0</v>
      </c>
      <c r="K1495" s="62">
        <f t="shared" si="518"/>
        <v>0</v>
      </c>
      <c r="L1495" s="62">
        <f t="shared" si="518"/>
        <v>0</v>
      </c>
      <c r="M1495" s="62">
        <f t="shared" si="518"/>
        <v>0</v>
      </c>
      <c r="N1495" s="62">
        <f t="shared" si="518"/>
        <v>0</v>
      </c>
      <c r="O1495" s="62">
        <f>SUM(O1496:O1497)</f>
        <v>0</v>
      </c>
    </row>
    <row r="1496" spans="1:15" hidden="1">
      <c r="A1496" s="50">
        <f t="shared" si="516"/>
        <v>3</v>
      </c>
      <c r="B1496" s="153"/>
      <c r="C1496" s="167" t="s">
        <v>84</v>
      </c>
      <c r="D1496" s="137"/>
      <c r="E1496" s="51"/>
      <c r="F1496" s="51"/>
      <c r="G1496" s="51"/>
      <c r="H1496" s="51"/>
      <c r="I1496" s="51"/>
      <c r="J1496" s="52">
        <f>H1496+I1496</f>
        <v>0</v>
      </c>
      <c r="K1496" s="51"/>
      <c r="L1496" s="51"/>
      <c r="M1496" s="52">
        <f>K1496+L1496</f>
        <v>0</v>
      </c>
      <c r="N1496" s="51"/>
      <c r="O1496" s="52">
        <f>M1496+N1496</f>
        <v>0</v>
      </c>
    </row>
    <row r="1497" spans="1:15" hidden="1">
      <c r="A1497" s="50">
        <f t="shared" si="516"/>
        <v>3</v>
      </c>
      <c r="B1497" s="153"/>
      <c r="C1497" s="167" t="s">
        <v>85</v>
      </c>
      <c r="D1497" s="137"/>
      <c r="E1497" s="51"/>
      <c r="F1497" s="51"/>
      <c r="G1497" s="51"/>
      <c r="H1497" s="51"/>
      <c r="I1497" s="51"/>
      <c r="J1497" s="52">
        <f>H1497+I1497</f>
        <v>0</v>
      </c>
      <c r="K1497" s="51"/>
      <c r="L1497" s="51"/>
      <c r="M1497" s="52">
        <f>K1497+L1497</f>
        <v>0</v>
      </c>
      <c r="N1497" s="51"/>
      <c r="O1497" s="52">
        <f>M1497+N1497</f>
        <v>0</v>
      </c>
    </row>
    <row r="1498" spans="1:15" hidden="1">
      <c r="A1498" s="77">
        <f>A1499</f>
        <v>3</v>
      </c>
      <c r="B1498" s="172"/>
      <c r="C1498" s="156"/>
      <c r="D1498" s="140"/>
      <c r="E1498" s="76"/>
      <c r="F1498" s="76"/>
      <c r="G1498" s="76"/>
      <c r="H1498" s="76"/>
      <c r="I1498" s="76"/>
      <c r="J1498" s="76"/>
      <c r="K1498" s="76"/>
      <c r="L1498" s="76"/>
      <c r="M1498" s="76"/>
      <c r="N1498" s="76"/>
      <c r="O1498" s="76"/>
    </row>
    <row r="1499" spans="1:15" hidden="1">
      <c r="A1499" s="105">
        <f>MIN(A1500:A1561)</f>
        <v>3</v>
      </c>
      <c r="B1499" s="172"/>
      <c r="C1499" s="174" t="s">
        <v>67</v>
      </c>
      <c r="D1499" s="140"/>
      <c r="E1499" s="76"/>
      <c r="F1499" s="76"/>
      <c r="G1499" s="76"/>
      <c r="H1499" s="76"/>
      <c r="I1499" s="76"/>
      <c r="J1499" s="76"/>
      <c r="K1499" s="76"/>
      <c r="L1499" s="76"/>
      <c r="M1499" s="76"/>
      <c r="N1499" s="76"/>
      <c r="O1499" s="76"/>
    </row>
    <row r="1500" spans="1:15" hidden="1">
      <c r="A1500" s="50">
        <f t="shared" ref="A1500:A1553" si="519">IF(MAX(E1500:P1500)=0,IF(MIN(E1500:P1500)=0,3,2),2)</f>
        <v>3</v>
      </c>
      <c r="B1500" s="145"/>
      <c r="C1500" s="146" t="s">
        <v>25</v>
      </c>
      <c r="D1500" s="56"/>
      <c r="E1500" s="11">
        <f>SUBTOTAL(9,E1501:E1553)</f>
        <v>0</v>
      </c>
      <c r="F1500" s="11">
        <f>SUBTOTAL(9,F1501:F1553)</f>
        <v>0</v>
      </c>
      <c r="G1500" s="11">
        <f>SUBTOTAL(9,G1501:G1553)</f>
        <v>0</v>
      </c>
      <c r="H1500" s="11">
        <f>SUBTOTAL(9,H1501:H1553)</f>
        <v>0</v>
      </c>
      <c r="I1500" s="11">
        <f t="shared" ref="I1500:N1500" si="520">SUBTOTAL(9,I1501:I1553)</f>
        <v>0</v>
      </c>
      <c r="J1500" s="11">
        <f t="shared" si="520"/>
        <v>0</v>
      </c>
      <c r="K1500" s="11">
        <f t="shared" si="520"/>
        <v>0</v>
      </c>
      <c r="L1500" s="11">
        <f t="shared" si="520"/>
        <v>0</v>
      </c>
      <c r="M1500" s="11">
        <f t="shared" si="520"/>
        <v>0</v>
      </c>
      <c r="N1500" s="11">
        <f t="shared" si="520"/>
        <v>0</v>
      </c>
      <c r="O1500" s="11">
        <f>SUBTOTAL(9,O1501:O1553)</f>
        <v>0</v>
      </c>
    </row>
    <row r="1501" spans="1:15" hidden="1">
      <c r="A1501" s="50">
        <f t="shared" si="519"/>
        <v>3</v>
      </c>
      <c r="B1501" s="145" t="s">
        <v>14</v>
      </c>
      <c r="C1501" s="146" t="s">
        <v>125</v>
      </c>
      <c r="D1501" s="56"/>
      <c r="E1501" s="11">
        <f>SUBTOTAL(9,E1502:E1523)</f>
        <v>0</v>
      </c>
      <c r="F1501" s="11">
        <f>SUBTOTAL(9,F1502:F1523)</f>
        <v>0</v>
      </c>
      <c r="G1501" s="11">
        <f>SUBTOTAL(9,G1502:G1523)</f>
        <v>0</v>
      </c>
      <c r="H1501" s="11">
        <f>SUBTOTAL(9,H1502:H1523)</f>
        <v>0</v>
      </c>
      <c r="I1501" s="11">
        <f t="shared" ref="I1501:N1501" si="521">SUBTOTAL(9,I1502:I1523)</f>
        <v>0</v>
      </c>
      <c r="J1501" s="11">
        <f t="shared" si="521"/>
        <v>0</v>
      </c>
      <c r="K1501" s="11">
        <f t="shared" si="521"/>
        <v>0</v>
      </c>
      <c r="L1501" s="11">
        <f t="shared" si="521"/>
        <v>0</v>
      </c>
      <c r="M1501" s="11">
        <f t="shared" si="521"/>
        <v>0</v>
      </c>
      <c r="N1501" s="11">
        <f t="shared" si="521"/>
        <v>0</v>
      </c>
      <c r="O1501" s="11">
        <f>SUBTOTAL(9,O1502:O1523)</f>
        <v>0</v>
      </c>
    </row>
    <row r="1502" spans="1:15" hidden="1">
      <c r="A1502" s="50">
        <f t="shared" si="519"/>
        <v>3</v>
      </c>
      <c r="B1502" s="147"/>
      <c r="C1502" s="146" t="s">
        <v>126</v>
      </c>
      <c r="D1502" s="56"/>
      <c r="E1502" s="11">
        <f>SUBTOTAL(9,E1503:E1512)</f>
        <v>0</v>
      </c>
      <c r="F1502" s="11">
        <f>SUBTOTAL(9,F1503:F1512)</f>
        <v>0</v>
      </c>
      <c r="G1502" s="11">
        <f>SUBTOTAL(9,G1503:G1512)</f>
        <v>0</v>
      </c>
      <c r="H1502" s="11">
        <f>SUBTOTAL(9,H1503:H1512)</f>
        <v>0</v>
      </c>
      <c r="I1502" s="11">
        <f t="shared" ref="I1502:N1502" si="522">SUBTOTAL(9,I1503:I1512)</f>
        <v>0</v>
      </c>
      <c r="J1502" s="11">
        <f t="shared" si="522"/>
        <v>0</v>
      </c>
      <c r="K1502" s="11">
        <f t="shared" si="522"/>
        <v>0</v>
      </c>
      <c r="L1502" s="11">
        <f t="shared" si="522"/>
        <v>0</v>
      </c>
      <c r="M1502" s="11">
        <f t="shared" si="522"/>
        <v>0</v>
      </c>
      <c r="N1502" s="11">
        <f t="shared" si="522"/>
        <v>0</v>
      </c>
      <c r="O1502" s="11">
        <f>SUBTOTAL(9,O1503:O1512)</f>
        <v>0</v>
      </c>
    </row>
    <row r="1503" spans="1:15" ht="25.5" hidden="1">
      <c r="A1503" s="50">
        <f t="shared" si="519"/>
        <v>3</v>
      </c>
      <c r="B1503" s="148"/>
      <c r="C1503" s="149" t="s">
        <v>127</v>
      </c>
      <c r="D1503" s="58" t="s">
        <v>2</v>
      </c>
      <c r="E1503" s="11">
        <f>SUBTOTAL(9,E1504:E1505)</f>
        <v>0</v>
      </c>
      <c r="F1503" s="11">
        <f>SUBTOTAL(9,F1504:F1505)</f>
        <v>0</v>
      </c>
      <c r="G1503" s="11">
        <f>SUBTOTAL(9,G1504:G1505)</f>
        <v>0</v>
      </c>
      <c r="H1503" s="11">
        <f>SUBTOTAL(9,H1504:H1505)</f>
        <v>0</v>
      </c>
      <c r="I1503" s="11">
        <f t="shared" ref="I1503:N1503" si="523">SUBTOTAL(9,I1504:I1505)</f>
        <v>0</v>
      </c>
      <c r="J1503" s="11">
        <f t="shared" si="523"/>
        <v>0</v>
      </c>
      <c r="K1503" s="11">
        <f t="shared" si="523"/>
        <v>0</v>
      </c>
      <c r="L1503" s="11">
        <f t="shared" si="523"/>
        <v>0</v>
      </c>
      <c r="M1503" s="11">
        <f t="shared" si="523"/>
        <v>0</v>
      </c>
      <c r="N1503" s="11">
        <f t="shared" si="523"/>
        <v>0</v>
      </c>
      <c r="O1503" s="11">
        <f>SUBTOTAL(9,O1504:O1505)</f>
        <v>0</v>
      </c>
    </row>
    <row r="1504" spans="1:15" ht="25.5" hidden="1">
      <c r="A1504" s="50">
        <f t="shared" si="519"/>
        <v>3</v>
      </c>
      <c r="B1504" s="148"/>
      <c r="C1504" s="149" t="s">
        <v>303</v>
      </c>
      <c r="D1504" s="58" t="s">
        <v>302</v>
      </c>
      <c r="E1504" s="51"/>
      <c r="F1504" s="51"/>
      <c r="G1504" s="51"/>
      <c r="H1504" s="51"/>
      <c r="I1504" s="51"/>
      <c r="J1504" s="52">
        <f>H1504+I1504</f>
        <v>0</v>
      </c>
      <c r="K1504" s="51"/>
      <c r="L1504" s="51"/>
      <c r="M1504" s="52">
        <f>K1504+L1504</f>
        <v>0</v>
      </c>
      <c r="N1504" s="51"/>
      <c r="O1504" s="52">
        <f>M1504+N1504</f>
        <v>0</v>
      </c>
    </row>
    <row r="1505" spans="1:15" ht="25.5" hidden="1">
      <c r="A1505" s="50">
        <f t="shared" si="519"/>
        <v>3</v>
      </c>
      <c r="B1505" s="148"/>
      <c r="C1505" s="149" t="s">
        <v>305</v>
      </c>
      <c r="D1505" s="58" t="s">
        <v>304</v>
      </c>
      <c r="E1505" s="51"/>
      <c r="F1505" s="51"/>
      <c r="G1505" s="51"/>
      <c r="H1505" s="51"/>
      <c r="I1505" s="51"/>
      <c r="J1505" s="52">
        <f>H1505+I1505</f>
        <v>0</v>
      </c>
      <c r="K1505" s="51"/>
      <c r="L1505" s="51"/>
      <c r="M1505" s="52">
        <f>K1505+L1505</f>
        <v>0</v>
      </c>
      <c r="N1505" s="51"/>
      <c r="O1505" s="52">
        <f>M1505+N1505</f>
        <v>0</v>
      </c>
    </row>
    <row r="1506" spans="1:15" hidden="1">
      <c r="A1506" s="50">
        <f t="shared" si="519"/>
        <v>3</v>
      </c>
      <c r="B1506" s="150"/>
      <c r="C1506" s="151" t="s">
        <v>128</v>
      </c>
      <c r="D1506" s="59" t="s">
        <v>3</v>
      </c>
      <c r="E1506" s="51"/>
      <c r="F1506" s="51"/>
      <c r="G1506" s="51"/>
      <c r="H1506" s="51"/>
      <c r="I1506" s="51"/>
      <c r="J1506" s="52">
        <f>H1506+I1506</f>
        <v>0</v>
      </c>
      <c r="K1506" s="51"/>
      <c r="L1506" s="51"/>
      <c r="M1506" s="52">
        <f>K1506+L1506</f>
        <v>0</v>
      </c>
      <c r="N1506" s="51"/>
      <c r="O1506" s="52">
        <f>M1506+N1506</f>
        <v>0</v>
      </c>
    </row>
    <row r="1507" spans="1:15" hidden="1">
      <c r="A1507" s="50">
        <f t="shared" si="519"/>
        <v>3</v>
      </c>
      <c r="B1507" s="150"/>
      <c r="C1507" s="152" t="s">
        <v>445</v>
      </c>
      <c r="D1507" s="117" t="s">
        <v>446</v>
      </c>
      <c r="E1507" s="11">
        <f>SUBTOTAL(9,E1508:E1511)</f>
        <v>0</v>
      </c>
      <c r="F1507" s="11">
        <f>SUBTOTAL(9,F1508:F1511)</f>
        <v>0</v>
      </c>
      <c r="G1507" s="11">
        <f>SUBTOTAL(9,G1508:G1511)</f>
        <v>0</v>
      </c>
      <c r="H1507" s="11">
        <f>SUBTOTAL(9,H1508:H1511)</f>
        <v>0</v>
      </c>
      <c r="I1507" s="11">
        <f t="shared" ref="I1507:N1507" si="524">SUBTOTAL(9,I1508:I1511)</f>
        <v>0</v>
      </c>
      <c r="J1507" s="11">
        <f t="shared" si="524"/>
        <v>0</v>
      </c>
      <c r="K1507" s="11">
        <f t="shared" si="524"/>
        <v>0</v>
      </c>
      <c r="L1507" s="11">
        <f t="shared" si="524"/>
        <v>0</v>
      </c>
      <c r="M1507" s="11">
        <f t="shared" si="524"/>
        <v>0</v>
      </c>
      <c r="N1507" s="11">
        <f t="shared" si="524"/>
        <v>0</v>
      </c>
      <c r="O1507" s="11">
        <f>SUBTOTAL(9,O1508:O1511)</f>
        <v>0</v>
      </c>
    </row>
    <row r="1508" spans="1:15" ht="25.5" hidden="1">
      <c r="A1508" s="50">
        <f t="shared" si="519"/>
        <v>3</v>
      </c>
      <c r="B1508" s="150"/>
      <c r="C1508" s="149" t="s">
        <v>129</v>
      </c>
      <c r="D1508" s="60" t="s">
        <v>37</v>
      </c>
      <c r="E1508" s="51"/>
      <c r="F1508" s="51"/>
      <c r="G1508" s="51"/>
      <c r="H1508" s="51"/>
      <c r="I1508" s="51"/>
      <c r="J1508" s="52">
        <f>H1508+I1508</f>
        <v>0</v>
      </c>
      <c r="K1508" s="51"/>
      <c r="L1508" s="51"/>
      <c r="M1508" s="52">
        <f>K1508+L1508</f>
        <v>0</v>
      </c>
      <c r="N1508" s="51"/>
      <c r="O1508" s="52">
        <f>M1508+N1508</f>
        <v>0</v>
      </c>
    </row>
    <row r="1509" spans="1:15" hidden="1">
      <c r="A1509" s="50">
        <f t="shared" si="519"/>
        <v>3</v>
      </c>
      <c r="B1509" s="150"/>
      <c r="C1509" s="149" t="s">
        <v>131</v>
      </c>
      <c r="D1509" s="60" t="s">
        <v>39</v>
      </c>
      <c r="E1509" s="51"/>
      <c r="F1509" s="51"/>
      <c r="G1509" s="51"/>
      <c r="H1509" s="51"/>
      <c r="I1509" s="51"/>
      <c r="J1509" s="52">
        <f>H1509+I1509</f>
        <v>0</v>
      </c>
      <c r="K1509" s="51"/>
      <c r="L1509" s="51"/>
      <c r="M1509" s="52">
        <f>K1509+L1509</f>
        <v>0</v>
      </c>
      <c r="N1509" s="51"/>
      <c r="O1509" s="52">
        <f>M1509+N1509</f>
        <v>0</v>
      </c>
    </row>
    <row r="1510" spans="1:15" hidden="1">
      <c r="A1510" s="50">
        <f t="shared" si="519"/>
        <v>3</v>
      </c>
      <c r="B1510" s="150"/>
      <c r="C1510" s="149" t="s">
        <v>132</v>
      </c>
      <c r="D1510" s="60" t="s">
        <v>40</v>
      </c>
      <c r="E1510" s="51"/>
      <c r="F1510" s="51"/>
      <c r="G1510" s="51"/>
      <c r="H1510" s="51"/>
      <c r="I1510" s="51"/>
      <c r="J1510" s="52">
        <f>H1510+I1510</f>
        <v>0</v>
      </c>
      <c r="K1510" s="51"/>
      <c r="L1510" s="51"/>
      <c r="M1510" s="52">
        <f>K1510+L1510</f>
        <v>0</v>
      </c>
      <c r="N1510" s="51"/>
      <c r="O1510" s="52">
        <f>M1510+N1510</f>
        <v>0</v>
      </c>
    </row>
    <row r="1511" spans="1:15" ht="25.5" hidden="1">
      <c r="A1511" s="50">
        <f t="shared" si="519"/>
        <v>3</v>
      </c>
      <c r="B1511" s="150"/>
      <c r="C1511" s="149" t="s">
        <v>133</v>
      </c>
      <c r="D1511" s="60" t="s">
        <v>41</v>
      </c>
      <c r="E1511" s="51"/>
      <c r="F1511" s="51"/>
      <c r="G1511" s="51"/>
      <c r="H1511" s="51"/>
      <c r="I1511" s="51"/>
      <c r="J1511" s="52">
        <f>H1511+I1511</f>
        <v>0</v>
      </c>
      <c r="K1511" s="51"/>
      <c r="L1511" s="51"/>
      <c r="M1511" s="52">
        <f>K1511+L1511</f>
        <v>0</v>
      </c>
      <c r="N1511" s="51"/>
      <c r="O1511" s="52">
        <f>M1511+N1511</f>
        <v>0</v>
      </c>
    </row>
    <row r="1512" spans="1:15" hidden="1">
      <c r="A1512" s="50">
        <f t="shared" si="519"/>
        <v>3</v>
      </c>
      <c r="B1512" s="150"/>
      <c r="C1512" s="149" t="s">
        <v>447</v>
      </c>
      <c r="D1512" s="60" t="s">
        <v>4</v>
      </c>
      <c r="E1512" s="51"/>
      <c r="F1512" s="51"/>
      <c r="G1512" s="51"/>
      <c r="H1512" s="51"/>
      <c r="I1512" s="51"/>
      <c r="J1512" s="52">
        <f>H1512+I1512</f>
        <v>0</v>
      </c>
      <c r="K1512" s="51"/>
      <c r="L1512" s="51"/>
      <c r="M1512" s="52">
        <f>K1512+L1512</f>
        <v>0</v>
      </c>
      <c r="N1512" s="51"/>
      <c r="O1512" s="52">
        <f>M1512+N1512</f>
        <v>0</v>
      </c>
    </row>
    <row r="1513" spans="1:15" hidden="1">
      <c r="A1513" s="50">
        <f t="shared" si="519"/>
        <v>3</v>
      </c>
      <c r="B1513" s="147"/>
      <c r="C1513" s="146" t="s">
        <v>134</v>
      </c>
      <c r="D1513" s="56"/>
      <c r="E1513" s="11">
        <f>SUBTOTAL(9,E1514:E1517)</f>
        <v>0</v>
      </c>
      <c r="F1513" s="11">
        <f>SUBTOTAL(9,F1514:F1517)</f>
        <v>0</v>
      </c>
      <c r="G1513" s="11">
        <f>SUBTOTAL(9,G1514:G1517)</f>
        <v>0</v>
      </c>
      <c r="H1513" s="11">
        <f>SUBTOTAL(9,H1514:H1517)</f>
        <v>0</v>
      </c>
      <c r="I1513" s="11">
        <f t="shared" ref="I1513:N1513" si="525">SUBTOTAL(9,I1514:I1517)</f>
        <v>0</v>
      </c>
      <c r="J1513" s="11">
        <f t="shared" si="525"/>
        <v>0</v>
      </c>
      <c r="K1513" s="11">
        <f t="shared" si="525"/>
        <v>0</v>
      </c>
      <c r="L1513" s="11">
        <f t="shared" si="525"/>
        <v>0</v>
      </c>
      <c r="M1513" s="11">
        <f t="shared" si="525"/>
        <v>0</v>
      </c>
      <c r="N1513" s="11">
        <f t="shared" si="525"/>
        <v>0</v>
      </c>
      <c r="O1513" s="11">
        <f>SUBTOTAL(9,O1514:O1517)</f>
        <v>0</v>
      </c>
    </row>
    <row r="1514" spans="1:15" hidden="1">
      <c r="A1514" s="50">
        <f t="shared" si="519"/>
        <v>3</v>
      </c>
      <c r="B1514" s="150"/>
      <c r="C1514" s="151" t="s">
        <v>135</v>
      </c>
      <c r="D1514" s="59" t="s">
        <v>5</v>
      </c>
      <c r="E1514" s="51"/>
      <c r="F1514" s="51"/>
      <c r="G1514" s="51"/>
      <c r="H1514" s="51"/>
      <c r="I1514" s="51"/>
      <c r="J1514" s="52">
        <f>H1514+I1514</f>
        <v>0</v>
      </c>
      <c r="K1514" s="51"/>
      <c r="L1514" s="51"/>
      <c r="M1514" s="52">
        <f>K1514+L1514</f>
        <v>0</v>
      </c>
      <c r="N1514" s="51"/>
      <c r="O1514" s="52">
        <f>M1514+N1514</f>
        <v>0</v>
      </c>
    </row>
    <row r="1515" spans="1:15" hidden="1">
      <c r="A1515" s="50">
        <f t="shared" si="519"/>
        <v>3</v>
      </c>
      <c r="B1515" s="150"/>
      <c r="C1515" s="154" t="s">
        <v>448</v>
      </c>
      <c r="D1515" s="118" t="s">
        <v>173</v>
      </c>
      <c r="E1515" s="51"/>
      <c r="F1515" s="51"/>
      <c r="G1515" s="51"/>
      <c r="H1515" s="51"/>
      <c r="I1515" s="51"/>
      <c r="J1515" s="52">
        <f>H1515+I1515</f>
        <v>0</v>
      </c>
      <c r="K1515" s="51"/>
      <c r="L1515" s="51"/>
      <c r="M1515" s="52">
        <f>K1515+L1515</f>
        <v>0</v>
      </c>
      <c r="N1515" s="51"/>
      <c r="O1515" s="52">
        <f>M1515+N1515</f>
        <v>0</v>
      </c>
    </row>
    <row r="1516" spans="1:15" hidden="1">
      <c r="A1516" s="50">
        <f t="shared" si="519"/>
        <v>3</v>
      </c>
      <c r="B1516" s="153"/>
      <c r="C1516" s="155" t="s">
        <v>557</v>
      </c>
      <c r="D1516" s="137" t="s">
        <v>8</v>
      </c>
      <c r="E1516" s="51"/>
      <c r="F1516" s="51"/>
      <c r="G1516" s="51"/>
      <c r="H1516" s="51"/>
      <c r="I1516" s="51"/>
      <c r="J1516" s="52">
        <f>H1516+I1516</f>
        <v>0</v>
      </c>
      <c r="K1516" s="51"/>
      <c r="L1516" s="51"/>
      <c r="M1516" s="52">
        <f>K1516+L1516</f>
        <v>0</v>
      </c>
      <c r="N1516" s="51"/>
      <c r="O1516" s="52">
        <f>M1516+N1516</f>
        <v>0</v>
      </c>
    </row>
    <row r="1517" spans="1:15" ht="25.5" hidden="1">
      <c r="A1517" s="50">
        <f t="shared" si="519"/>
        <v>3</v>
      </c>
      <c r="B1517" s="153"/>
      <c r="C1517" s="155" t="s">
        <v>139</v>
      </c>
      <c r="D1517" s="136" t="s">
        <v>10</v>
      </c>
      <c r="E1517" s="51"/>
      <c r="F1517" s="51"/>
      <c r="G1517" s="51"/>
      <c r="H1517" s="51"/>
      <c r="I1517" s="51"/>
      <c r="J1517" s="52">
        <f>H1517+I1517</f>
        <v>0</v>
      </c>
      <c r="K1517" s="51"/>
      <c r="L1517" s="51"/>
      <c r="M1517" s="52">
        <f>K1517+L1517</f>
        <v>0</v>
      </c>
      <c r="N1517" s="51"/>
      <c r="O1517" s="52">
        <f>M1517+N1517</f>
        <v>0</v>
      </c>
    </row>
    <row r="1518" spans="1:15" s="57" customFormat="1" hidden="1">
      <c r="A1518" s="50">
        <f t="shared" si="519"/>
        <v>3</v>
      </c>
      <c r="B1518" s="156"/>
      <c r="C1518" s="157" t="s">
        <v>140</v>
      </c>
      <c r="D1518" s="136"/>
      <c r="E1518" s="11">
        <f>SUBTOTAL(9,E1519:E1523)</f>
        <v>0</v>
      </c>
      <c r="F1518" s="11">
        <f>SUBTOTAL(9,F1519:F1523)</f>
        <v>0</v>
      </c>
      <c r="G1518" s="11">
        <f>SUBTOTAL(9,G1519:G1523)</f>
        <v>0</v>
      </c>
      <c r="H1518" s="11">
        <f>SUBTOTAL(9,H1519:H1523)</f>
        <v>0</v>
      </c>
      <c r="I1518" s="11">
        <f t="shared" ref="I1518:N1518" si="526">SUBTOTAL(9,I1519:I1523)</f>
        <v>0</v>
      </c>
      <c r="J1518" s="11">
        <f t="shared" si="526"/>
        <v>0</v>
      </c>
      <c r="K1518" s="11">
        <f t="shared" si="526"/>
        <v>0</v>
      </c>
      <c r="L1518" s="11">
        <f t="shared" si="526"/>
        <v>0</v>
      </c>
      <c r="M1518" s="11">
        <f t="shared" si="526"/>
        <v>0</v>
      </c>
      <c r="N1518" s="11">
        <f t="shared" si="526"/>
        <v>0</v>
      </c>
      <c r="O1518" s="11">
        <f>SUBTOTAL(9,O1519:O1523)</f>
        <v>0</v>
      </c>
    </row>
    <row r="1519" spans="1:15" s="57" customFormat="1" hidden="1">
      <c r="A1519" s="50">
        <f t="shared" si="519"/>
        <v>3</v>
      </c>
      <c r="B1519" s="153"/>
      <c r="C1519" s="155" t="s">
        <v>141</v>
      </c>
      <c r="D1519" s="137" t="s">
        <v>71</v>
      </c>
      <c r="E1519" s="51"/>
      <c r="F1519" s="51"/>
      <c r="G1519" s="51"/>
      <c r="H1519" s="51"/>
      <c r="I1519" s="51"/>
      <c r="J1519" s="52">
        <f>H1519+I1519</f>
        <v>0</v>
      </c>
      <c r="K1519" s="51"/>
      <c r="L1519" s="51"/>
      <c r="M1519" s="52">
        <f>K1519+L1519</f>
        <v>0</v>
      </c>
      <c r="N1519" s="51"/>
      <c r="O1519" s="52">
        <f>M1519+N1519</f>
        <v>0</v>
      </c>
    </row>
    <row r="1520" spans="1:15" s="57" customFormat="1" hidden="1">
      <c r="A1520" s="50">
        <f t="shared" si="519"/>
        <v>3</v>
      </c>
      <c r="B1520" s="153"/>
      <c r="C1520" s="155" t="s">
        <v>142</v>
      </c>
      <c r="D1520" s="137" t="s">
        <v>73</v>
      </c>
      <c r="E1520" s="51"/>
      <c r="F1520" s="51"/>
      <c r="G1520" s="51"/>
      <c r="H1520" s="51"/>
      <c r="I1520" s="51"/>
      <c r="J1520" s="52">
        <f>H1520+I1520</f>
        <v>0</v>
      </c>
      <c r="K1520" s="51"/>
      <c r="L1520" s="51"/>
      <c r="M1520" s="52">
        <f>K1520+L1520</f>
        <v>0</v>
      </c>
      <c r="N1520" s="51"/>
      <c r="O1520" s="52">
        <f>M1520+N1520</f>
        <v>0</v>
      </c>
    </row>
    <row r="1521" spans="1:15" s="57" customFormat="1" hidden="1">
      <c r="A1521" s="50">
        <f t="shared" si="519"/>
        <v>3</v>
      </c>
      <c r="B1521" s="153"/>
      <c r="C1521" s="155" t="s">
        <v>143</v>
      </c>
      <c r="D1521" s="137" t="s">
        <v>75</v>
      </c>
      <c r="E1521" s="51"/>
      <c r="F1521" s="51"/>
      <c r="G1521" s="51"/>
      <c r="H1521" s="51"/>
      <c r="I1521" s="51"/>
      <c r="J1521" s="52">
        <f>H1521+I1521</f>
        <v>0</v>
      </c>
      <c r="K1521" s="51"/>
      <c r="L1521" s="51"/>
      <c r="M1521" s="52">
        <f>K1521+L1521</f>
        <v>0</v>
      </c>
      <c r="N1521" s="51"/>
      <c r="O1521" s="52">
        <f>M1521+N1521</f>
        <v>0</v>
      </c>
    </row>
    <row r="1522" spans="1:15" s="57" customFormat="1" hidden="1">
      <c r="A1522" s="50">
        <f t="shared" si="519"/>
        <v>3</v>
      </c>
      <c r="B1522" s="153"/>
      <c r="C1522" s="155" t="s">
        <v>144</v>
      </c>
      <c r="D1522" s="137" t="s">
        <v>77</v>
      </c>
      <c r="E1522" s="51"/>
      <c r="F1522" s="51"/>
      <c r="G1522" s="51"/>
      <c r="H1522" s="51"/>
      <c r="I1522" s="51"/>
      <c r="J1522" s="52">
        <f>H1522+I1522</f>
        <v>0</v>
      </c>
      <c r="K1522" s="51"/>
      <c r="L1522" s="51"/>
      <c r="M1522" s="52">
        <f>K1522+L1522</f>
        <v>0</v>
      </c>
      <c r="N1522" s="51"/>
      <c r="O1522" s="52">
        <f>M1522+N1522</f>
        <v>0</v>
      </c>
    </row>
    <row r="1523" spans="1:15" s="57" customFormat="1" hidden="1">
      <c r="A1523" s="50">
        <f t="shared" si="519"/>
        <v>3</v>
      </c>
      <c r="B1523" s="153"/>
      <c r="C1523" s="155" t="s">
        <v>145</v>
      </c>
      <c r="D1523" s="137" t="s">
        <v>28</v>
      </c>
      <c r="E1523" s="51"/>
      <c r="F1523" s="51"/>
      <c r="G1523" s="51"/>
      <c r="H1523" s="51"/>
      <c r="I1523" s="51"/>
      <c r="J1523" s="52">
        <f>H1523+I1523</f>
        <v>0</v>
      </c>
      <c r="K1523" s="51"/>
      <c r="L1523" s="51"/>
      <c r="M1523" s="52">
        <f>K1523+L1523</f>
        <v>0</v>
      </c>
      <c r="N1523" s="51"/>
      <c r="O1523" s="52">
        <f>M1523+N1523</f>
        <v>0</v>
      </c>
    </row>
    <row r="1524" spans="1:15" s="57" customFormat="1" hidden="1">
      <c r="A1524" s="50">
        <f t="shared" si="519"/>
        <v>3</v>
      </c>
      <c r="B1524" s="145" t="s">
        <v>146</v>
      </c>
      <c r="C1524" s="157" t="s">
        <v>147</v>
      </c>
      <c r="D1524" s="56"/>
      <c r="E1524" s="11">
        <f>SUBTOTAL(9,E1525:E1553)</f>
        <v>0</v>
      </c>
      <c r="F1524" s="11">
        <f>SUBTOTAL(9,F1525:F1553)</f>
        <v>0</v>
      </c>
      <c r="G1524" s="11">
        <f>SUBTOTAL(9,G1525:G1553)</f>
        <v>0</v>
      </c>
      <c r="H1524" s="11">
        <f>SUBTOTAL(9,H1525:H1553)</f>
        <v>0</v>
      </c>
      <c r="I1524" s="11">
        <f t="shared" ref="I1524:N1524" si="527">SUBTOTAL(9,I1525:I1553)</f>
        <v>0</v>
      </c>
      <c r="J1524" s="11">
        <f t="shared" si="527"/>
        <v>0</v>
      </c>
      <c r="K1524" s="11">
        <f t="shared" si="527"/>
        <v>0</v>
      </c>
      <c r="L1524" s="11">
        <f t="shared" si="527"/>
        <v>0</v>
      </c>
      <c r="M1524" s="11">
        <f t="shared" si="527"/>
        <v>0</v>
      </c>
      <c r="N1524" s="11">
        <f t="shared" si="527"/>
        <v>0</v>
      </c>
      <c r="O1524" s="11">
        <f>SUBTOTAL(9,O1525:O1553)</f>
        <v>0</v>
      </c>
    </row>
    <row r="1525" spans="1:15" s="57" customFormat="1" hidden="1">
      <c r="A1525" s="50">
        <f t="shared" si="519"/>
        <v>3</v>
      </c>
      <c r="B1525" s="156"/>
      <c r="C1525" s="158" t="s">
        <v>26</v>
      </c>
      <c r="D1525" s="56"/>
      <c r="E1525" s="11">
        <f>SUBTOTAL(9,E1526:E1544)</f>
        <v>0</v>
      </c>
      <c r="F1525" s="11">
        <f t="shared" ref="F1525:O1525" si="528">SUBTOTAL(9,F1526:F1544)</f>
        <v>0</v>
      </c>
      <c r="G1525" s="11">
        <f t="shared" si="528"/>
        <v>0</v>
      </c>
      <c r="H1525" s="11">
        <f t="shared" si="528"/>
        <v>0</v>
      </c>
      <c r="I1525" s="11">
        <f t="shared" si="528"/>
        <v>0</v>
      </c>
      <c r="J1525" s="11">
        <f t="shared" si="528"/>
        <v>0</v>
      </c>
      <c r="K1525" s="11">
        <f t="shared" si="528"/>
        <v>0</v>
      </c>
      <c r="L1525" s="11">
        <f t="shared" si="528"/>
        <v>0</v>
      </c>
      <c r="M1525" s="11">
        <f t="shared" si="528"/>
        <v>0</v>
      </c>
      <c r="N1525" s="11">
        <f t="shared" si="528"/>
        <v>0</v>
      </c>
      <c r="O1525" s="11">
        <f t="shared" si="528"/>
        <v>0</v>
      </c>
    </row>
    <row r="1526" spans="1:15" s="57" customFormat="1" hidden="1">
      <c r="A1526" s="50">
        <f t="shared" si="519"/>
        <v>3</v>
      </c>
      <c r="B1526" s="150"/>
      <c r="C1526" s="161" t="s">
        <v>770</v>
      </c>
      <c r="D1526" s="56"/>
      <c r="E1526" s="11">
        <f>SUBTOTAL(9,E1527:E1536)</f>
        <v>0</v>
      </c>
      <c r="F1526" s="11">
        <f t="shared" ref="F1526:O1526" si="529">SUBTOTAL(9,F1527:F1536)</f>
        <v>0</v>
      </c>
      <c r="G1526" s="11">
        <f t="shared" si="529"/>
        <v>0</v>
      </c>
      <c r="H1526" s="11">
        <f t="shared" si="529"/>
        <v>0</v>
      </c>
      <c r="I1526" s="11">
        <f t="shared" si="529"/>
        <v>0</v>
      </c>
      <c r="J1526" s="11">
        <f t="shared" si="529"/>
        <v>0</v>
      </c>
      <c r="K1526" s="11">
        <f t="shared" si="529"/>
        <v>0</v>
      </c>
      <c r="L1526" s="11">
        <f t="shared" si="529"/>
        <v>0</v>
      </c>
      <c r="M1526" s="11">
        <f t="shared" si="529"/>
        <v>0</v>
      </c>
      <c r="N1526" s="11">
        <f t="shared" si="529"/>
        <v>0</v>
      </c>
      <c r="O1526" s="11">
        <f t="shared" si="529"/>
        <v>0</v>
      </c>
    </row>
    <row r="1527" spans="1:15" s="57" customFormat="1" ht="25.5" hidden="1">
      <c r="A1527" s="50">
        <f t="shared" si="519"/>
        <v>3</v>
      </c>
      <c r="B1527" s="150"/>
      <c r="C1527" s="160" t="s">
        <v>771</v>
      </c>
      <c r="D1527" s="58" t="s">
        <v>2</v>
      </c>
      <c r="E1527" s="11">
        <f>SUBTOTAL(9,E1528:E1529)</f>
        <v>0</v>
      </c>
      <c r="F1527" s="11">
        <f t="shared" ref="F1527:O1527" si="530">SUBTOTAL(9,F1528:F1529)</f>
        <v>0</v>
      </c>
      <c r="G1527" s="11">
        <f t="shared" si="530"/>
        <v>0</v>
      </c>
      <c r="H1527" s="11">
        <f t="shared" si="530"/>
        <v>0</v>
      </c>
      <c r="I1527" s="11">
        <f t="shared" si="530"/>
        <v>0</v>
      </c>
      <c r="J1527" s="11">
        <f t="shared" si="530"/>
        <v>0</v>
      </c>
      <c r="K1527" s="11">
        <f t="shared" si="530"/>
        <v>0</v>
      </c>
      <c r="L1527" s="11">
        <f t="shared" si="530"/>
        <v>0</v>
      </c>
      <c r="M1527" s="11">
        <f t="shared" si="530"/>
        <v>0</v>
      </c>
      <c r="N1527" s="11">
        <f t="shared" si="530"/>
        <v>0</v>
      </c>
      <c r="O1527" s="11">
        <f t="shared" si="530"/>
        <v>0</v>
      </c>
    </row>
    <row r="1528" spans="1:15" s="57" customFormat="1" ht="25.5" hidden="1">
      <c r="A1528" s="50">
        <f t="shared" si="519"/>
        <v>3</v>
      </c>
      <c r="B1528" s="150"/>
      <c r="C1528" s="260" t="s">
        <v>772</v>
      </c>
      <c r="D1528" s="58" t="s">
        <v>302</v>
      </c>
      <c r="E1528" s="51"/>
      <c r="F1528" s="51"/>
      <c r="G1528" s="51"/>
      <c r="H1528" s="51"/>
      <c r="I1528" s="51"/>
      <c r="J1528" s="52">
        <f>H1528+I1528</f>
        <v>0</v>
      </c>
      <c r="K1528" s="51"/>
      <c r="L1528" s="51"/>
      <c r="M1528" s="52">
        <f>K1528+L1528</f>
        <v>0</v>
      </c>
      <c r="N1528" s="51"/>
      <c r="O1528" s="52">
        <f>M1528+N1528</f>
        <v>0</v>
      </c>
    </row>
    <row r="1529" spans="1:15" s="57" customFormat="1" ht="25.5" hidden="1">
      <c r="A1529" s="50">
        <f t="shared" si="519"/>
        <v>3</v>
      </c>
      <c r="B1529" s="150"/>
      <c r="C1529" s="260" t="s">
        <v>773</v>
      </c>
      <c r="D1529" s="58" t="s">
        <v>304</v>
      </c>
      <c r="E1529" s="51"/>
      <c r="F1529" s="51"/>
      <c r="G1529" s="51"/>
      <c r="H1529" s="51"/>
      <c r="I1529" s="51"/>
      <c r="J1529" s="52">
        <f>H1529+I1529</f>
        <v>0</v>
      </c>
      <c r="K1529" s="51"/>
      <c r="L1529" s="51"/>
      <c r="M1529" s="52">
        <f>K1529+L1529</f>
        <v>0</v>
      </c>
      <c r="N1529" s="51"/>
      <c r="O1529" s="52">
        <f>M1529+N1529</f>
        <v>0</v>
      </c>
    </row>
    <row r="1530" spans="1:15" s="57" customFormat="1" hidden="1">
      <c r="A1530" s="50">
        <f t="shared" si="519"/>
        <v>3</v>
      </c>
      <c r="B1530" s="150"/>
      <c r="C1530" s="258" t="s">
        <v>42</v>
      </c>
      <c r="D1530" s="59" t="s">
        <v>3</v>
      </c>
      <c r="E1530" s="51"/>
      <c r="F1530" s="51"/>
      <c r="G1530" s="51"/>
      <c r="H1530" s="51"/>
      <c r="I1530" s="51"/>
      <c r="J1530" s="52">
        <f>H1530+I1530</f>
        <v>0</v>
      </c>
      <c r="K1530" s="51"/>
      <c r="L1530" s="51"/>
      <c r="M1530" s="52">
        <f>K1530+L1530</f>
        <v>0</v>
      </c>
      <c r="N1530" s="51"/>
      <c r="O1530" s="52">
        <f>M1530+N1530</f>
        <v>0</v>
      </c>
    </row>
    <row r="1531" spans="1:15" s="57" customFormat="1" hidden="1">
      <c r="A1531" s="50">
        <f t="shared" si="519"/>
        <v>3</v>
      </c>
      <c r="B1531" s="150"/>
      <c r="C1531" s="259" t="s">
        <v>449</v>
      </c>
      <c r="D1531" s="117" t="s">
        <v>446</v>
      </c>
      <c r="E1531" s="11">
        <f>SUBTOTAL(9,E1532:E1535)</f>
        <v>0</v>
      </c>
      <c r="F1531" s="11">
        <f>SUBTOTAL(9,F1532:F1535)</f>
        <v>0</v>
      </c>
      <c r="G1531" s="11">
        <f>SUBTOTAL(9,G1532:G1535)</f>
        <v>0</v>
      </c>
      <c r="H1531" s="11">
        <f>SUBTOTAL(9,H1532:H1535)</f>
        <v>0</v>
      </c>
      <c r="I1531" s="11">
        <f t="shared" ref="I1531:N1531" si="531">SUBTOTAL(9,I1532:I1535)</f>
        <v>0</v>
      </c>
      <c r="J1531" s="11">
        <f t="shared" si="531"/>
        <v>0</v>
      </c>
      <c r="K1531" s="11">
        <f t="shared" si="531"/>
        <v>0</v>
      </c>
      <c r="L1531" s="11">
        <f t="shared" si="531"/>
        <v>0</v>
      </c>
      <c r="M1531" s="11">
        <f t="shared" si="531"/>
        <v>0</v>
      </c>
      <c r="N1531" s="11">
        <f t="shared" si="531"/>
        <v>0</v>
      </c>
      <c r="O1531" s="11">
        <f>SUBTOTAL(9,O1532:O1535)</f>
        <v>0</v>
      </c>
    </row>
    <row r="1532" spans="1:15" ht="25.5" hidden="1">
      <c r="A1532" s="50">
        <f t="shared" si="519"/>
        <v>3</v>
      </c>
      <c r="B1532" s="150"/>
      <c r="C1532" s="260" t="s">
        <v>153</v>
      </c>
      <c r="D1532" s="60" t="s">
        <v>37</v>
      </c>
      <c r="E1532" s="51"/>
      <c r="F1532" s="51"/>
      <c r="G1532" s="51"/>
      <c r="H1532" s="51"/>
      <c r="I1532" s="51"/>
      <c r="J1532" s="52">
        <f t="shared" ref="J1532:J1544" si="532">H1532+I1532</f>
        <v>0</v>
      </c>
      <c r="K1532" s="51"/>
      <c r="L1532" s="51"/>
      <c r="M1532" s="52">
        <f t="shared" ref="M1532:M1544" si="533">K1532+L1532</f>
        <v>0</v>
      </c>
      <c r="N1532" s="51"/>
      <c r="O1532" s="52">
        <f t="shared" ref="O1532:O1544" si="534">M1532+N1532</f>
        <v>0</v>
      </c>
    </row>
    <row r="1533" spans="1:15" hidden="1">
      <c r="A1533" s="50">
        <f t="shared" si="519"/>
        <v>3</v>
      </c>
      <c r="B1533" s="150"/>
      <c r="C1533" s="260" t="s">
        <v>155</v>
      </c>
      <c r="D1533" s="60" t="s">
        <v>39</v>
      </c>
      <c r="E1533" s="51"/>
      <c r="F1533" s="51"/>
      <c r="G1533" s="51"/>
      <c r="H1533" s="51"/>
      <c r="I1533" s="51"/>
      <c r="J1533" s="52">
        <f t="shared" si="532"/>
        <v>0</v>
      </c>
      <c r="K1533" s="51"/>
      <c r="L1533" s="51"/>
      <c r="M1533" s="52">
        <f t="shared" si="533"/>
        <v>0</v>
      </c>
      <c r="N1533" s="51"/>
      <c r="O1533" s="52">
        <f t="shared" si="534"/>
        <v>0</v>
      </c>
    </row>
    <row r="1534" spans="1:15" ht="25.5" hidden="1">
      <c r="A1534" s="50">
        <f t="shared" si="519"/>
        <v>3</v>
      </c>
      <c r="B1534" s="150"/>
      <c r="C1534" s="260" t="s">
        <v>156</v>
      </c>
      <c r="D1534" s="60" t="s">
        <v>40</v>
      </c>
      <c r="E1534" s="51"/>
      <c r="F1534" s="51"/>
      <c r="G1534" s="51"/>
      <c r="H1534" s="51"/>
      <c r="I1534" s="51"/>
      <c r="J1534" s="52">
        <f t="shared" si="532"/>
        <v>0</v>
      </c>
      <c r="K1534" s="51"/>
      <c r="L1534" s="51"/>
      <c r="M1534" s="52">
        <f t="shared" si="533"/>
        <v>0</v>
      </c>
      <c r="N1534" s="51"/>
      <c r="O1534" s="52">
        <f t="shared" si="534"/>
        <v>0</v>
      </c>
    </row>
    <row r="1535" spans="1:15" ht="25.5" hidden="1">
      <c r="A1535" s="50">
        <f t="shared" si="519"/>
        <v>3</v>
      </c>
      <c r="B1535" s="150"/>
      <c r="C1535" s="260" t="s">
        <v>157</v>
      </c>
      <c r="D1535" s="60" t="s">
        <v>41</v>
      </c>
      <c r="E1535" s="51"/>
      <c r="F1535" s="51"/>
      <c r="G1535" s="51"/>
      <c r="H1535" s="51"/>
      <c r="I1535" s="51"/>
      <c r="J1535" s="52">
        <f t="shared" si="532"/>
        <v>0</v>
      </c>
      <c r="K1535" s="51"/>
      <c r="L1535" s="51"/>
      <c r="M1535" s="52">
        <f t="shared" si="533"/>
        <v>0</v>
      </c>
      <c r="N1535" s="51"/>
      <c r="O1535" s="52">
        <f t="shared" si="534"/>
        <v>0</v>
      </c>
    </row>
    <row r="1536" spans="1:15" hidden="1">
      <c r="A1536" s="50">
        <f t="shared" si="519"/>
        <v>3</v>
      </c>
      <c r="B1536" s="150"/>
      <c r="C1536" s="160" t="s">
        <v>158</v>
      </c>
      <c r="D1536" s="60" t="s">
        <v>4</v>
      </c>
      <c r="E1536" s="51"/>
      <c r="F1536" s="51"/>
      <c r="G1536" s="51"/>
      <c r="H1536" s="51"/>
      <c r="I1536" s="51"/>
      <c r="J1536" s="52">
        <f t="shared" si="532"/>
        <v>0</v>
      </c>
      <c r="K1536" s="51"/>
      <c r="L1536" s="51"/>
      <c r="M1536" s="52">
        <f t="shared" si="533"/>
        <v>0</v>
      </c>
      <c r="N1536" s="51"/>
      <c r="O1536" s="52">
        <f t="shared" si="534"/>
        <v>0</v>
      </c>
    </row>
    <row r="1537" spans="1:15" hidden="1">
      <c r="A1537" s="50">
        <f t="shared" si="519"/>
        <v>3</v>
      </c>
      <c r="B1537" s="150"/>
      <c r="C1537" s="159" t="s">
        <v>19</v>
      </c>
      <c r="D1537" s="59" t="s">
        <v>5</v>
      </c>
      <c r="E1537" s="51"/>
      <c r="F1537" s="51"/>
      <c r="G1537" s="51"/>
      <c r="H1537" s="51"/>
      <c r="I1537" s="51"/>
      <c r="J1537" s="52">
        <f t="shared" si="532"/>
        <v>0</v>
      </c>
      <c r="K1537" s="51"/>
      <c r="L1537" s="51"/>
      <c r="M1537" s="52">
        <f t="shared" si="533"/>
        <v>0</v>
      </c>
      <c r="N1537" s="51"/>
      <c r="O1537" s="52">
        <f t="shared" si="534"/>
        <v>0</v>
      </c>
    </row>
    <row r="1538" spans="1:15" hidden="1">
      <c r="A1538" s="50">
        <f t="shared" si="519"/>
        <v>3</v>
      </c>
      <c r="B1538" s="150"/>
      <c r="C1538" s="162" t="s">
        <v>450</v>
      </c>
      <c r="D1538" s="118" t="s">
        <v>173</v>
      </c>
      <c r="E1538" s="51"/>
      <c r="F1538" s="51"/>
      <c r="G1538" s="51"/>
      <c r="H1538" s="51"/>
      <c r="I1538" s="51"/>
      <c r="J1538" s="52">
        <f t="shared" si="532"/>
        <v>0</v>
      </c>
      <c r="K1538" s="51"/>
      <c r="L1538" s="51"/>
      <c r="M1538" s="52">
        <f t="shared" si="533"/>
        <v>0</v>
      </c>
      <c r="N1538" s="51"/>
      <c r="O1538" s="52">
        <f t="shared" si="534"/>
        <v>0</v>
      </c>
    </row>
    <row r="1539" spans="1:15" hidden="1">
      <c r="A1539" s="50">
        <f t="shared" si="519"/>
        <v>3</v>
      </c>
      <c r="B1539" s="153"/>
      <c r="C1539" s="163" t="s">
        <v>29</v>
      </c>
      <c r="D1539" s="136" t="s">
        <v>6</v>
      </c>
      <c r="E1539" s="51"/>
      <c r="F1539" s="51"/>
      <c r="G1539" s="51"/>
      <c r="H1539" s="51"/>
      <c r="I1539" s="51"/>
      <c r="J1539" s="52">
        <f t="shared" si="532"/>
        <v>0</v>
      </c>
      <c r="K1539" s="51"/>
      <c r="L1539" s="51"/>
      <c r="M1539" s="52">
        <f t="shared" si="533"/>
        <v>0</v>
      </c>
      <c r="N1539" s="51"/>
      <c r="O1539" s="52">
        <f t="shared" si="534"/>
        <v>0</v>
      </c>
    </row>
    <row r="1540" spans="1:15" hidden="1">
      <c r="A1540" s="50">
        <f t="shared" si="519"/>
        <v>3</v>
      </c>
      <c r="B1540" s="153"/>
      <c r="C1540" s="163" t="s">
        <v>21</v>
      </c>
      <c r="D1540" s="137" t="s">
        <v>8</v>
      </c>
      <c r="E1540" s="51"/>
      <c r="F1540" s="51"/>
      <c r="G1540" s="51"/>
      <c r="H1540" s="51"/>
      <c r="I1540" s="51"/>
      <c r="J1540" s="52">
        <f>H1540+I1540</f>
        <v>0</v>
      </c>
      <c r="K1540" s="51"/>
      <c r="L1540" s="51"/>
      <c r="M1540" s="52">
        <f>K1540+L1540</f>
        <v>0</v>
      </c>
      <c r="N1540" s="51"/>
      <c r="O1540" s="52">
        <f t="shared" si="534"/>
        <v>0</v>
      </c>
    </row>
    <row r="1541" spans="1:15" hidden="1">
      <c r="A1541" s="50">
        <f t="shared" si="519"/>
        <v>3</v>
      </c>
      <c r="B1541" s="153"/>
      <c r="C1541" s="163" t="s">
        <v>526</v>
      </c>
      <c r="D1541" s="137" t="s">
        <v>31</v>
      </c>
      <c r="E1541" s="51"/>
      <c r="F1541" s="51"/>
      <c r="G1541" s="51"/>
      <c r="H1541" s="51"/>
      <c r="I1541" s="51"/>
      <c r="J1541" s="52">
        <f t="shared" si="532"/>
        <v>0</v>
      </c>
      <c r="K1541" s="51"/>
      <c r="L1541" s="51"/>
      <c r="M1541" s="52">
        <f t="shared" si="533"/>
        <v>0</v>
      </c>
      <c r="N1541" s="51"/>
      <c r="O1541" s="52">
        <f t="shared" si="534"/>
        <v>0</v>
      </c>
    </row>
    <row r="1542" spans="1:15" hidden="1">
      <c r="A1542" s="50">
        <f t="shared" si="519"/>
        <v>3</v>
      </c>
      <c r="B1542" s="153"/>
      <c r="C1542" s="163" t="s">
        <v>558</v>
      </c>
      <c r="D1542" s="137" t="s">
        <v>559</v>
      </c>
      <c r="E1542" s="51"/>
      <c r="F1542" s="51"/>
      <c r="G1542" s="51"/>
      <c r="H1542" s="51"/>
      <c r="I1542" s="51"/>
      <c r="J1542" s="52">
        <f t="shared" si="532"/>
        <v>0</v>
      </c>
      <c r="K1542" s="51"/>
      <c r="L1542" s="51"/>
      <c r="M1542" s="52">
        <f t="shared" si="533"/>
        <v>0</v>
      </c>
      <c r="N1542" s="51"/>
      <c r="O1542" s="52">
        <f t="shared" si="534"/>
        <v>0</v>
      </c>
    </row>
    <row r="1543" spans="1:15" ht="25.5" hidden="1">
      <c r="A1543" s="50">
        <f t="shared" si="519"/>
        <v>3</v>
      </c>
      <c r="B1543" s="153"/>
      <c r="C1543" s="163" t="s">
        <v>528</v>
      </c>
      <c r="D1543" s="136" t="s">
        <v>9</v>
      </c>
      <c r="E1543" s="51"/>
      <c r="F1543" s="51"/>
      <c r="G1543" s="51"/>
      <c r="H1543" s="51"/>
      <c r="I1543" s="51"/>
      <c r="J1543" s="52">
        <f t="shared" si="532"/>
        <v>0</v>
      </c>
      <c r="K1543" s="51"/>
      <c r="L1543" s="51"/>
      <c r="M1543" s="52">
        <f t="shared" si="533"/>
        <v>0</v>
      </c>
      <c r="N1543" s="51"/>
      <c r="O1543" s="52">
        <f t="shared" si="534"/>
        <v>0</v>
      </c>
    </row>
    <row r="1544" spans="1:15" ht="25.5" hidden="1">
      <c r="A1544" s="50">
        <f t="shared" si="519"/>
        <v>3</v>
      </c>
      <c r="B1544" s="153"/>
      <c r="C1544" s="163" t="s">
        <v>30</v>
      </c>
      <c r="D1544" s="136" t="s">
        <v>10</v>
      </c>
      <c r="E1544" s="51"/>
      <c r="F1544" s="51"/>
      <c r="G1544" s="51"/>
      <c r="H1544" s="51"/>
      <c r="I1544" s="51"/>
      <c r="J1544" s="52">
        <f t="shared" si="532"/>
        <v>0</v>
      </c>
      <c r="K1544" s="51"/>
      <c r="L1544" s="51"/>
      <c r="M1544" s="52">
        <f t="shared" si="533"/>
        <v>0</v>
      </c>
      <c r="N1544" s="51"/>
      <c r="O1544" s="52">
        <f t="shared" si="534"/>
        <v>0</v>
      </c>
    </row>
    <row r="1545" spans="1:15" hidden="1">
      <c r="A1545" s="50">
        <f t="shared" si="519"/>
        <v>3</v>
      </c>
      <c r="B1545" s="153"/>
      <c r="C1545" s="165" t="s">
        <v>451</v>
      </c>
      <c r="D1545" s="138" t="s">
        <v>93</v>
      </c>
      <c r="E1545" s="11">
        <f>SUBTOTAL(9,E1546:E1547)</f>
        <v>0</v>
      </c>
      <c r="F1545" s="11">
        <f>SUBTOTAL(9,F1546:F1547)</f>
        <v>0</v>
      </c>
      <c r="G1545" s="11">
        <f>SUBTOTAL(9,G1546:G1547)</f>
        <v>0</v>
      </c>
      <c r="H1545" s="11">
        <f>SUBTOTAL(9,H1546:H1547)</f>
        <v>0</v>
      </c>
      <c r="I1545" s="11">
        <f t="shared" ref="I1545:N1545" si="535">SUBTOTAL(9,I1546:I1547)</f>
        <v>0</v>
      </c>
      <c r="J1545" s="11">
        <f t="shared" si="535"/>
        <v>0</v>
      </c>
      <c r="K1545" s="11">
        <f t="shared" si="535"/>
        <v>0</v>
      </c>
      <c r="L1545" s="11">
        <f t="shared" si="535"/>
        <v>0</v>
      </c>
      <c r="M1545" s="11">
        <f t="shared" si="535"/>
        <v>0</v>
      </c>
      <c r="N1545" s="11">
        <f t="shared" si="535"/>
        <v>0</v>
      </c>
      <c r="O1545" s="11">
        <f>SUBTOTAL(9,O1546:O1547)</f>
        <v>0</v>
      </c>
    </row>
    <row r="1546" spans="1:15" hidden="1">
      <c r="A1546" s="50">
        <f t="shared" si="519"/>
        <v>3</v>
      </c>
      <c r="B1546" s="153"/>
      <c r="C1546" s="166" t="s">
        <v>452</v>
      </c>
      <c r="D1546" s="138" t="s">
        <v>453</v>
      </c>
      <c r="E1546" s="51"/>
      <c r="F1546" s="51"/>
      <c r="G1546" s="51"/>
      <c r="H1546" s="51"/>
      <c r="I1546" s="51"/>
      <c r="J1546" s="52">
        <f>H1546+I1546</f>
        <v>0</v>
      </c>
      <c r="K1546" s="51"/>
      <c r="L1546" s="51"/>
      <c r="M1546" s="52">
        <f>K1546+L1546</f>
        <v>0</v>
      </c>
      <c r="N1546" s="51"/>
      <c r="O1546" s="52">
        <f>M1546+N1546</f>
        <v>0</v>
      </c>
    </row>
    <row r="1547" spans="1:15" hidden="1">
      <c r="A1547" s="50">
        <f t="shared" si="519"/>
        <v>3</v>
      </c>
      <c r="B1547" s="153"/>
      <c r="C1547" s="166" t="s">
        <v>454</v>
      </c>
      <c r="D1547" s="138" t="s">
        <v>455</v>
      </c>
      <c r="E1547" s="51"/>
      <c r="F1547" s="51"/>
      <c r="G1547" s="51"/>
      <c r="H1547" s="51"/>
      <c r="I1547" s="51"/>
      <c r="J1547" s="52">
        <f>H1547+I1547</f>
        <v>0</v>
      </c>
      <c r="K1547" s="51"/>
      <c r="L1547" s="51"/>
      <c r="M1547" s="52">
        <f>K1547+L1547</f>
        <v>0</v>
      </c>
      <c r="N1547" s="51"/>
      <c r="O1547" s="52">
        <f>M1547+N1547</f>
        <v>0</v>
      </c>
    </row>
    <row r="1548" spans="1:15" hidden="1">
      <c r="A1548" s="50">
        <f t="shared" si="519"/>
        <v>3</v>
      </c>
      <c r="B1548" s="156"/>
      <c r="C1548" s="158" t="s">
        <v>32</v>
      </c>
      <c r="D1548" s="136"/>
      <c r="E1548" s="11">
        <f>SUBTOTAL(9,E1549:E1553)</f>
        <v>0</v>
      </c>
      <c r="F1548" s="11">
        <f>SUBTOTAL(9,F1549:F1553)</f>
        <v>0</v>
      </c>
      <c r="G1548" s="11">
        <f>SUBTOTAL(9,G1549:G1553)</f>
        <v>0</v>
      </c>
      <c r="H1548" s="11">
        <f>SUBTOTAL(9,H1549:H1553)</f>
        <v>0</v>
      </c>
      <c r="I1548" s="11">
        <f t="shared" ref="I1548:N1548" si="536">SUBTOTAL(9,I1549:I1553)</f>
        <v>0</v>
      </c>
      <c r="J1548" s="11">
        <f t="shared" si="536"/>
        <v>0</v>
      </c>
      <c r="K1548" s="11">
        <f t="shared" si="536"/>
        <v>0</v>
      </c>
      <c r="L1548" s="11">
        <f t="shared" si="536"/>
        <v>0</v>
      </c>
      <c r="M1548" s="11">
        <f t="shared" si="536"/>
        <v>0</v>
      </c>
      <c r="N1548" s="11">
        <f t="shared" si="536"/>
        <v>0</v>
      </c>
      <c r="O1548" s="11">
        <f>SUBTOTAL(9,O1549:O1553)</f>
        <v>0</v>
      </c>
    </row>
    <row r="1549" spans="1:15" hidden="1">
      <c r="A1549" s="50">
        <f t="shared" si="519"/>
        <v>3</v>
      </c>
      <c r="B1549" s="153"/>
      <c r="C1549" s="163" t="s">
        <v>70</v>
      </c>
      <c r="D1549" s="137" t="s">
        <v>71</v>
      </c>
      <c r="E1549" s="51"/>
      <c r="F1549" s="51"/>
      <c r="G1549" s="51"/>
      <c r="H1549" s="51"/>
      <c r="I1549" s="51"/>
      <c r="J1549" s="52">
        <f>H1549+I1549</f>
        <v>0</v>
      </c>
      <c r="K1549" s="51"/>
      <c r="L1549" s="51"/>
      <c r="M1549" s="52">
        <f>K1549+L1549</f>
        <v>0</v>
      </c>
      <c r="N1549" s="51"/>
      <c r="O1549" s="52">
        <f>M1549+N1549</f>
        <v>0</v>
      </c>
    </row>
    <row r="1550" spans="1:15" hidden="1">
      <c r="A1550" s="50">
        <f t="shared" si="519"/>
        <v>3</v>
      </c>
      <c r="B1550" s="153"/>
      <c r="C1550" s="163" t="s">
        <v>72</v>
      </c>
      <c r="D1550" s="137" t="s">
        <v>73</v>
      </c>
      <c r="E1550" s="51"/>
      <c r="F1550" s="51"/>
      <c r="G1550" s="51"/>
      <c r="H1550" s="51"/>
      <c r="I1550" s="51"/>
      <c r="J1550" s="52">
        <f>H1550+I1550</f>
        <v>0</v>
      </c>
      <c r="K1550" s="51"/>
      <c r="L1550" s="51"/>
      <c r="M1550" s="52">
        <f>K1550+L1550</f>
        <v>0</v>
      </c>
      <c r="N1550" s="51"/>
      <c r="O1550" s="52">
        <f>M1550+N1550</f>
        <v>0</v>
      </c>
    </row>
    <row r="1551" spans="1:15" hidden="1">
      <c r="A1551" s="50">
        <f t="shared" si="519"/>
        <v>3</v>
      </c>
      <c r="B1551" s="153"/>
      <c r="C1551" s="163" t="s">
        <v>74</v>
      </c>
      <c r="D1551" s="137" t="s">
        <v>75</v>
      </c>
      <c r="E1551" s="51"/>
      <c r="F1551" s="51"/>
      <c r="G1551" s="51"/>
      <c r="H1551" s="51"/>
      <c r="I1551" s="51"/>
      <c r="J1551" s="52">
        <f>H1551+I1551</f>
        <v>0</v>
      </c>
      <c r="K1551" s="51"/>
      <c r="L1551" s="51"/>
      <c r="M1551" s="52">
        <f>K1551+L1551</f>
        <v>0</v>
      </c>
      <c r="N1551" s="51"/>
      <c r="O1551" s="52">
        <f>M1551+N1551</f>
        <v>0</v>
      </c>
    </row>
    <row r="1552" spans="1:15" hidden="1">
      <c r="A1552" s="50">
        <f t="shared" si="519"/>
        <v>3</v>
      </c>
      <c r="B1552" s="153"/>
      <c r="C1552" s="163" t="s">
        <v>76</v>
      </c>
      <c r="D1552" s="137" t="s">
        <v>77</v>
      </c>
      <c r="E1552" s="51"/>
      <c r="F1552" s="51"/>
      <c r="G1552" s="51"/>
      <c r="H1552" s="51"/>
      <c r="I1552" s="51"/>
      <c r="J1552" s="52">
        <f>H1552+I1552</f>
        <v>0</v>
      </c>
      <c r="K1552" s="51"/>
      <c r="L1552" s="51"/>
      <c r="M1552" s="52">
        <f>K1552+L1552</f>
        <v>0</v>
      </c>
      <c r="N1552" s="51"/>
      <c r="O1552" s="52">
        <f>M1552+N1552</f>
        <v>0</v>
      </c>
    </row>
    <row r="1553" spans="1:15" hidden="1">
      <c r="A1553" s="50">
        <f t="shared" si="519"/>
        <v>3</v>
      </c>
      <c r="B1553" s="153"/>
      <c r="C1553" s="163" t="s">
        <v>12</v>
      </c>
      <c r="D1553" s="137" t="s">
        <v>28</v>
      </c>
      <c r="E1553" s="51"/>
      <c r="F1553" s="51"/>
      <c r="G1553" s="51"/>
      <c r="H1553" s="51"/>
      <c r="I1553" s="51"/>
      <c r="J1553" s="52">
        <f>H1553+I1553</f>
        <v>0</v>
      </c>
      <c r="K1553" s="51"/>
      <c r="L1553" s="51"/>
      <c r="M1553" s="52">
        <f>K1553+L1553</f>
        <v>0</v>
      </c>
      <c r="N1553" s="51"/>
      <c r="O1553" s="52">
        <f>M1553+N1553</f>
        <v>0</v>
      </c>
    </row>
    <row r="1554" spans="1:15" hidden="1">
      <c r="A1554" s="77">
        <f>A1555</f>
        <v>3</v>
      </c>
      <c r="B1554" s="153"/>
      <c r="C1554" s="155"/>
      <c r="D1554" s="137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</row>
    <row r="1555" spans="1:15" hidden="1">
      <c r="A1555" s="105">
        <f>MIN(A1556:A1561)</f>
        <v>3</v>
      </c>
      <c r="B1555" s="153"/>
      <c r="C1555" s="157" t="s">
        <v>36</v>
      </c>
      <c r="D1555" s="137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</row>
    <row r="1556" spans="1:15" hidden="1">
      <c r="A1556" s="50">
        <f t="shared" ref="A1556:A1561" si="537">IF(MAX(E1556:P1556)=0,IF(MIN(E1556:P1556)=0,3,2),2)</f>
        <v>3</v>
      </c>
      <c r="B1556" s="153"/>
      <c r="C1556" s="155" t="s">
        <v>34</v>
      </c>
      <c r="D1556" s="137"/>
      <c r="E1556" s="62">
        <f>SUM(E1557:E1558)</f>
        <v>0</v>
      </c>
      <c r="F1556" s="62">
        <f>SUM(F1557:F1558)</f>
        <v>0</v>
      </c>
      <c r="G1556" s="62">
        <f>SUM(G1557:G1558)</f>
        <v>0</v>
      </c>
      <c r="H1556" s="62">
        <f>SUM(H1557:H1558)</f>
        <v>0</v>
      </c>
      <c r="I1556" s="62">
        <f t="shared" ref="I1556:N1556" si="538">SUM(I1557:I1558)</f>
        <v>0</v>
      </c>
      <c r="J1556" s="62">
        <f t="shared" si="538"/>
        <v>0</v>
      </c>
      <c r="K1556" s="62">
        <f t="shared" si="538"/>
        <v>0</v>
      </c>
      <c r="L1556" s="62">
        <f t="shared" si="538"/>
        <v>0</v>
      </c>
      <c r="M1556" s="62">
        <f t="shared" si="538"/>
        <v>0</v>
      </c>
      <c r="N1556" s="62">
        <f t="shared" si="538"/>
        <v>0</v>
      </c>
      <c r="O1556" s="62">
        <f>SUM(O1557:O1558)</f>
        <v>0</v>
      </c>
    </row>
    <row r="1557" spans="1:15" hidden="1">
      <c r="A1557" s="50">
        <f t="shared" si="537"/>
        <v>3</v>
      </c>
      <c r="B1557" s="153"/>
      <c r="C1557" s="167" t="s">
        <v>80</v>
      </c>
      <c r="D1557" s="137"/>
      <c r="E1557" s="51"/>
      <c r="F1557" s="51"/>
      <c r="G1557" s="51"/>
      <c r="H1557" s="51"/>
      <c r="I1557" s="51"/>
      <c r="J1557" s="52">
        <f>H1557+I1557</f>
        <v>0</v>
      </c>
      <c r="K1557" s="51"/>
      <c r="L1557" s="51"/>
      <c r="M1557" s="52">
        <f>K1557+L1557</f>
        <v>0</v>
      </c>
      <c r="N1557" s="51"/>
      <c r="O1557" s="52">
        <f>M1557+N1557</f>
        <v>0</v>
      </c>
    </row>
    <row r="1558" spans="1:15" hidden="1">
      <c r="A1558" s="50">
        <f t="shared" si="537"/>
        <v>3</v>
      </c>
      <c r="B1558" s="153"/>
      <c r="C1558" s="167" t="s">
        <v>81</v>
      </c>
      <c r="D1558" s="137"/>
      <c r="E1558" s="51"/>
      <c r="F1558" s="51"/>
      <c r="G1558" s="51"/>
      <c r="H1558" s="51"/>
      <c r="I1558" s="51"/>
      <c r="J1558" s="52">
        <f>H1558+I1558</f>
        <v>0</v>
      </c>
      <c r="K1558" s="51"/>
      <c r="L1558" s="51"/>
      <c r="M1558" s="52">
        <f>K1558+L1558</f>
        <v>0</v>
      </c>
      <c r="N1558" s="51"/>
      <c r="O1558" s="52">
        <f>M1558+N1558</f>
        <v>0</v>
      </c>
    </row>
    <row r="1559" spans="1:15" hidden="1">
      <c r="A1559" s="50">
        <f t="shared" si="537"/>
        <v>3</v>
      </c>
      <c r="B1559" s="153"/>
      <c r="C1559" s="155" t="s">
        <v>35</v>
      </c>
      <c r="D1559" s="137"/>
      <c r="E1559" s="62">
        <f>SUM(E1560:E1561)</f>
        <v>0</v>
      </c>
      <c r="F1559" s="62">
        <f>SUM(F1560:F1561)</f>
        <v>0</v>
      </c>
      <c r="G1559" s="62">
        <f>SUM(G1560:G1561)</f>
        <v>0</v>
      </c>
      <c r="H1559" s="62">
        <f>SUM(H1560:H1561)</f>
        <v>0</v>
      </c>
      <c r="I1559" s="62">
        <f t="shared" ref="I1559:N1559" si="539">SUM(I1560:I1561)</f>
        <v>0</v>
      </c>
      <c r="J1559" s="62">
        <f t="shared" si="539"/>
        <v>0</v>
      </c>
      <c r="K1559" s="62">
        <f t="shared" si="539"/>
        <v>0</v>
      </c>
      <c r="L1559" s="62">
        <f t="shared" si="539"/>
        <v>0</v>
      </c>
      <c r="M1559" s="62">
        <f t="shared" si="539"/>
        <v>0</v>
      </c>
      <c r="N1559" s="62">
        <f t="shared" si="539"/>
        <v>0</v>
      </c>
      <c r="O1559" s="62">
        <f>SUM(O1560:O1561)</f>
        <v>0</v>
      </c>
    </row>
    <row r="1560" spans="1:15" hidden="1">
      <c r="A1560" s="50">
        <f t="shared" si="537"/>
        <v>3</v>
      </c>
      <c r="B1560" s="153"/>
      <c r="C1560" s="167" t="s">
        <v>84</v>
      </c>
      <c r="D1560" s="137"/>
      <c r="E1560" s="51"/>
      <c r="F1560" s="51"/>
      <c r="G1560" s="51"/>
      <c r="H1560" s="51"/>
      <c r="I1560" s="51"/>
      <c r="J1560" s="52">
        <f>H1560+I1560</f>
        <v>0</v>
      </c>
      <c r="K1560" s="51"/>
      <c r="L1560" s="51"/>
      <c r="M1560" s="52">
        <f>K1560+L1560</f>
        <v>0</v>
      </c>
      <c r="N1560" s="51"/>
      <c r="O1560" s="52">
        <f>M1560+N1560</f>
        <v>0</v>
      </c>
    </row>
    <row r="1561" spans="1:15" hidden="1">
      <c r="A1561" s="50">
        <f t="shared" si="537"/>
        <v>3</v>
      </c>
      <c r="B1561" s="153"/>
      <c r="C1561" s="167" t="s">
        <v>85</v>
      </c>
      <c r="D1561" s="137"/>
      <c r="E1561" s="51"/>
      <c r="F1561" s="51"/>
      <c r="G1561" s="51"/>
      <c r="H1561" s="51"/>
      <c r="I1561" s="51"/>
      <c r="J1561" s="52">
        <f>H1561+I1561</f>
        <v>0</v>
      </c>
      <c r="K1561" s="51"/>
      <c r="L1561" s="51"/>
      <c r="M1561" s="52">
        <f>K1561+L1561</f>
        <v>0</v>
      </c>
      <c r="N1561" s="51"/>
      <c r="O1561" s="52">
        <f>M1561+N1561</f>
        <v>0</v>
      </c>
    </row>
    <row r="1562" spans="1:15" hidden="1">
      <c r="A1562" s="77">
        <f>A1563</f>
        <v>3</v>
      </c>
      <c r="B1562" s="172"/>
      <c r="C1562" s="156"/>
      <c r="D1562" s="140"/>
      <c r="E1562" s="76"/>
      <c r="F1562" s="76"/>
      <c r="G1562" s="76"/>
      <c r="H1562" s="76"/>
      <c r="I1562" s="76"/>
      <c r="J1562" s="76"/>
      <c r="K1562" s="76"/>
      <c r="L1562" s="76"/>
      <c r="M1562" s="76"/>
      <c r="N1562" s="76"/>
      <c r="O1562" s="76"/>
    </row>
    <row r="1563" spans="1:15" hidden="1">
      <c r="A1563" s="105">
        <f>MIN(A1564:A1625)</f>
        <v>3</v>
      </c>
      <c r="B1563" s="172"/>
      <c r="C1563" s="174" t="s">
        <v>68</v>
      </c>
      <c r="D1563" s="140"/>
      <c r="E1563" s="76"/>
      <c r="F1563" s="76"/>
      <c r="G1563" s="76"/>
      <c r="H1563" s="76"/>
      <c r="I1563" s="76"/>
      <c r="J1563" s="76"/>
      <c r="K1563" s="76"/>
      <c r="L1563" s="76"/>
      <c r="M1563" s="76"/>
      <c r="N1563" s="76"/>
      <c r="O1563" s="76"/>
    </row>
    <row r="1564" spans="1:15" hidden="1">
      <c r="A1564" s="50">
        <f t="shared" ref="A1564:A1617" si="540">IF(MAX(E1564:P1564)=0,IF(MIN(E1564:P1564)=0,3,2),2)</f>
        <v>3</v>
      </c>
      <c r="B1564" s="145"/>
      <c r="C1564" s="146" t="s">
        <v>25</v>
      </c>
      <c r="D1564" s="56"/>
      <c r="E1564" s="11">
        <f>SUBTOTAL(9,E1565:E1617)</f>
        <v>0</v>
      </c>
      <c r="F1564" s="11">
        <f>SUBTOTAL(9,F1565:F1617)</f>
        <v>0</v>
      </c>
      <c r="G1564" s="11">
        <f>SUBTOTAL(9,G1565:G1617)</f>
        <v>0</v>
      </c>
      <c r="H1564" s="11">
        <f>SUBTOTAL(9,H1565:H1617)</f>
        <v>0</v>
      </c>
      <c r="I1564" s="11">
        <f t="shared" ref="I1564:N1564" si="541">SUBTOTAL(9,I1565:I1617)</f>
        <v>0</v>
      </c>
      <c r="J1564" s="11">
        <f t="shared" si="541"/>
        <v>0</v>
      </c>
      <c r="K1564" s="11">
        <f t="shared" si="541"/>
        <v>0</v>
      </c>
      <c r="L1564" s="11">
        <f t="shared" si="541"/>
        <v>0</v>
      </c>
      <c r="M1564" s="11">
        <f t="shared" si="541"/>
        <v>0</v>
      </c>
      <c r="N1564" s="11">
        <f t="shared" si="541"/>
        <v>0</v>
      </c>
      <c r="O1564" s="11">
        <f>SUBTOTAL(9,O1565:O1617)</f>
        <v>0</v>
      </c>
    </row>
    <row r="1565" spans="1:15" hidden="1">
      <c r="A1565" s="50">
        <f t="shared" si="540"/>
        <v>3</v>
      </c>
      <c r="B1565" s="145" t="s">
        <v>14</v>
      </c>
      <c r="C1565" s="146" t="s">
        <v>125</v>
      </c>
      <c r="D1565" s="56"/>
      <c r="E1565" s="11">
        <f>SUBTOTAL(9,E1566:E1587)</f>
        <v>0</v>
      </c>
      <c r="F1565" s="11">
        <f>SUBTOTAL(9,F1566:F1587)</f>
        <v>0</v>
      </c>
      <c r="G1565" s="11">
        <f>SUBTOTAL(9,G1566:G1587)</f>
        <v>0</v>
      </c>
      <c r="H1565" s="11">
        <f>SUBTOTAL(9,H1566:H1587)</f>
        <v>0</v>
      </c>
      <c r="I1565" s="11">
        <f t="shared" ref="I1565:N1565" si="542">SUBTOTAL(9,I1566:I1587)</f>
        <v>0</v>
      </c>
      <c r="J1565" s="11">
        <f t="shared" si="542"/>
        <v>0</v>
      </c>
      <c r="K1565" s="11">
        <f t="shared" si="542"/>
        <v>0</v>
      </c>
      <c r="L1565" s="11">
        <f t="shared" si="542"/>
        <v>0</v>
      </c>
      <c r="M1565" s="11">
        <f t="shared" si="542"/>
        <v>0</v>
      </c>
      <c r="N1565" s="11">
        <f t="shared" si="542"/>
        <v>0</v>
      </c>
      <c r="O1565" s="11">
        <f>SUBTOTAL(9,O1566:O1587)</f>
        <v>0</v>
      </c>
    </row>
    <row r="1566" spans="1:15" hidden="1">
      <c r="A1566" s="50">
        <f t="shared" si="540"/>
        <v>3</v>
      </c>
      <c r="B1566" s="147"/>
      <c r="C1566" s="146" t="s">
        <v>126</v>
      </c>
      <c r="D1566" s="56"/>
      <c r="E1566" s="11">
        <f>SUBTOTAL(9,E1567:E1576)</f>
        <v>0</v>
      </c>
      <c r="F1566" s="11">
        <f>SUBTOTAL(9,F1567:F1576)</f>
        <v>0</v>
      </c>
      <c r="G1566" s="11">
        <f>SUBTOTAL(9,G1567:G1576)</f>
        <v>0</v>
      </c>
      <c r="H1566" s="11">
        <f>SUBTOTAL(9,H1567:H1576)</f>
        <v>0</v>
      </c>
      <c r="I1566" s="11">
        <f t="shared" ref="I1566:N1566" si="543">SUBTOTAL(9,I1567:I1576)</f>
        <v>0</v>
      </c>
      <c r="J1566" s="11">
        <f t="shared" si="543"/>
        <v>0</v>
      </c>
      <c r="K1566" s="11">
        <f t="shared" si="543"/>
        <v>0</v>
      </c>
      <c r="L1566" s="11">
        <f t="shared" si="543"/>
        <v>0</v>
      </c>
      <c r="M1566" s="11">
        <f t="shared" si="543"/>
        <v>0</v>
      </c>
      <c r="N1566" s="11">
        <f t="shared" si="543"/>
        <v>0</v>
      </c>
      <c r="O1566" s="11">
        <f>SUBTOTAL(9,O1567:O1576)</f>
        <v>0</v>
      </c>
    </row>
    <row r="1567" spans="1:15" ht="25.5" hidden="1">
      <c r="A1567" s="50">
        <f t="shared" si="540"/>
        <v>3</v>
      </c>
      <c r="B1567" s="148"/>
      <c r="C1567" s="149" t="s">
        <v>127</v>
      </c>
      <c r="D1567" s="58" t="s">
        <v>2</v>
      </c>
      <c r="E1567" s="11">
        <f>SUBTOTAL(9,E1568:E1569)</f>
        <v>0</v>
      </c>
      <c r="F1567" s="11">
        <f>SUBTOTAL(9,F1568:F1569)</f>
        <v>0</v>
      </c>
      <c r="G1567" s="11">
        <f>SUBTOTAL(9,G1568:G1569)</f>
        <v>0</v>
      </c>
      <c r="H1567" s="11">
        <f>SUBTOTAL(9,H1568:H1569)</f>
        <v>0</v>
      </c>
      <c r="I1567" s="11">
        <f t="shared" ref="I1567:N1567" si="544">SUBTOTAL(9,I1568:I1569)</f>
        <v>0</v>
      </c>
      <c r="J1567" s="11">
        <f t="shared" si="544"/>
        <v>0</v>
      </c>
      <c r="K1567" s="11">
        <f t="shared" si="544"/>
        <v>0</v>
      </c>
      <c r="L1567" s="11">
        <f t="shared" si="544"/>
        <v>0</v>
      </c>
      <c r="M1567" s="11">
        <f t="shared" si="544"/>
        <v>0</v>
      </c>
      <c r="N1567" s="11">
        <f t="shared" si="544"/>
        <v>0</v>
      </c>
      <c r="O1567" s="11">
        <f>SUBTOTAL(9,O1568:O1569)</f>
        <v>0</v>
      </c>
    </row>
    <row r="1568" spans="1:15" ht="25.5" hidden="1">
      <c r="A1568" s="50">
        <f t="shared" si="540"/>
        <v>3</v>
      </c>
      <c r="B1568" s="148"/>
      <c r="C1568" s="149" t="s">
        <v>303</v>
      </c>
      <c r="D1568" s="58" t="s">
        <v>302</v>
      </c>
      <c r="E1568" s="51"/>
      <c r="F1568" s="51"/>
      <c r="G1568" s="51"/>
      <c r="H1568" s="51"/>
      <c r="I1568" s="51"/>
      <c r="J1568" s="52">
        <f>H1568+I1568</f>
        <v>0</v>
      </c>
      <c r="K1568" s="51"/>
      <c r="L1568" s="51"/>
      <c r="M1568" s="52">
        <f>K1568+L1568</f>
        <v>0</v>
      </c>
      <c r="N1568" s="51"/>
      <c r="O1568" s="52">
        <f>M1568+N1568</f>
        <v>0</v>
      </c>
    </row>
    <row r="1569" spans="1:15" ht="25.5" hidden="1">
      <c r="A1569" s="50">
        <f t="shared" si="540"/>
        <v>3</v>
      </c>
      <c r="B1569" s="148"/>
      <c r="C1569" s="149" t="s">
        <v>305</v>
      </c>
      <c r="D1569" s="58" t="s">
        <v>304</v>
      </c>
      <c r="E1569" s="51"/>
      <c r="F1569" s="51"/>
      <c r="G1569" s="51"/>
      <c r="H1569" s="51"/>
      <c r="I1569" s="51"/>
      <c r="J1569" s="52">
        <f>H1569+I1569</f>
        <v>0</v>
      </c>
      <c r="K1569" s="51"/>
      <c r="L1569" s="51"/>
      <c r="M1569" s="52">
        <f>K1569+L1569</f>
        <v>0</v>
      </c>
      <c r="N1569" s="51"/>
      <c r="O1569" s="52">
        <f>M1569+N1569</f>
        <v>0</v>
      </c>
    </row>
    <row r="1570" spans="1:15" hidden="1">
      <c r="A1570" s="50">
        <f t="shared" si="540"/>
        <v>3</v>
      </c>
      <c r="B1570" s="150"/>
      <c r="C1570" s="151" t="s">
        <v>128</v>
      </c>
      <c r="D1570" s="59" t="s">
        <v>3</v>
      </c>
      <c r="E1570" s="51"/>
      <c r="F1570" s="51"/>
      <c r="G1570" s="51"/>
      <c r="H1570" s="51"/>
      <c r="I1570" s="51"/>
      <c r="J1570" s="52">
        <f>H1570+I1570</f>
        <v>0</v>
      </c>
      <c r="K1570" s="51"/>
      <c r="L1570" s="51"/>
      <c r="M1570" s="52">
        <f>K1570+L1570</f>
        <v>0</v>
      </c>
      <c r="N1570" s="51"/>
      <c r="O1570" s="52">
        <f>M1570+N1570</f>
        <v>0</v>
      </c>
    </row>
    <row r="1571" spans="1:15" hidden="1">
      <c r="A1571" s="50">
        <f t="shared" si="540"/>
        <v>3</v>
      </c>
      <c r="B1571" s="150"/>
      <c r="C1571" s="152" t="s">
        <v>445</v>
      </c>
      <c r="D1571" s="117" t="s">
        <v>446</v>
      </c>
      <c r="E1571" s="11">
        <f>SUBTOTAL(9,E1572:E1575)</f>
        <v>0</v>
      </c>
      <c r="F1571" s="11">
        <f>SUBTOTAL(9,F1572:F1575)</f>
        <v>0</v>
      </c>
      <c r="G1571" s="11">
        <f>SUBTOTAL(9,G1572:G1575)</f>
        <v>0</v>
      </c>
      <c r="H1571" s="11">
        <f>SUBTOTAL(9,H1572:H1575)</f>
        <v>0</v>
      </c>
      <c r="I1571" s="11">
        <f t="shared" ref="I1571:N1571" si="545">SUBTOTAL(9,I1572:I1575)</f>
        <v>0</v>
      </c>
      <c r="J1571" s="11">
        <f t="shared" si="545"/>
        <v>0</v>
      </c>
      <c r="K1571" s="11">
        <f t="shared" si="545"/>
        <v>0</v>
      </c>
      <c r="L1571" s="11">
        <f t="shared" si="545"/>
        <v>0</v>
      </c>
      <c r="M1571" s="11">
        <f t="shared" si="545"/>
        <v>0</v>
      </c>
      <c r="N1571" s="11">
        <f t="shared" si="545"/>
        <v>0</v>
      </c>
      <c r="O1571" s="11">
        <f>SUBTOTAL(9,O1572:O1575)</f>
        <v>0</v>
      </c>
    </row>
    <row r="1572" spans="1:15" ht="25.5" hidden="1">
      <c r="A1572" s="50">
        <f t="shared" si="540"/>
        <v>3</v>
      </c>
      <c r="B1572" s="150"/>
      <c r="C1572" s="149" t="s">
        <v>129</v>
      </c>
      <c r="D1572" s="60" t="s">
        <v>37</v>
      </c>
      <c r="E1572" s="51"/>
      <c r="F1572" s="51"/>
      <c r="G1572" s="51"/>
      <c r="H1572" s="51"/>
      <c r="I1572" s="51"/>
      <c r="J1572" s="52">
        <f>H1572+I1572</f>
        <v>0</v>
      </c>
      <c r="K1572" s="51"/>
      <c r="L1572" s="51"/>
      <c r="M1572" s="52">
        <f>K1572+L1572</f>
        <v>0</v>
      </c>
      <c r="N1572" s="51"/>
      <c r="O1572" s="52">
        <f>M1572+N1572</f>
        <v>0</v>
      </c>
    </row>
    <row r="1573" spans="1:15" hidden="1">
      <c r="A1573" s="50">
        <f t="shared" si="540"/>
        <v>3</v>
      </c>
      <c r="B1573" s="150"/>
      <c r="C1573" s="149" t="s">
        <v>131</v>
      </c>
      <c r="D1573" s="60" t="s">
        <v>39</v>
      </c>
      <c r="E1573" s="51"/>
      <c r="F1573" s="51"/>
      <c r="G1573" s="51"/>
      <c r="H1573" s="51"/>
      <c r="I1573" s="51"/>
      <c r="J1573" s="52">
        <f>H1573+I1573</f>
        <v>0</v>
      </c>
      <c r="K1573" s="51"/>
      <c r="L1573" s="51"/>
      <c r="M1573" s="52">
        <f>K1573+L1573</f>
        <v>0</v>
      </c>
      <c r="N1573" s="51"/>
      <c r="O1573" s="52">
        <f>M1573+N1573</f>
        <v>0</v>
      </c>
    </row>
    <row r="1574" spans="1:15" hidden="1">
      <c r="A1574" s="50">
        <f t="shared" si="540"/>
        <v>3</v>
      </c>
      <c r="B1574" s="150"/>
      <c r="C1574" s="149" t="s">
        <v>132</v>
      </c>
      <c r="D1574" s="60" t="s">
        <v>40</v>
      </c>
      <c r="E1574" s="51"/>
      <c r="F1574" s="51"/>
      <c r="G1574" s="51"/>
      <c r="H1574" s="51"/>
      <c r="I1574" s="51"/>
      <c r="J1574" s="52">
        <f>H1574+I1574</f>
        <v>0</v>
      </c>
      <c r="K1574" s="51"/>
      <c r="L1574" s="51"/>
      <c r="M1574" s="52">
        <f>K1574+L1574</f>
        <v>0</v>
      </c>
      <c r="N1574" s="51"/>
      <c r="O1574" s="52">
        <f>M1574+N1574</f>
        <v>0</v>
      </c>
    </row>
    <row r="1575" spans="1:15" ht="25.5" hidden="1">
      <c r="A1575" s="50">
        <f t="shared" si="540"/>
        <v>3</v>
      </c>
      <c r="B1575" s="150"/>
      <c r="C1575" s="149" t="s">
        <v>133</v>
      </c>
      <c r="D1575" s="60" t="s">
        <v>41</v>
      </c>
      <c r="E1575" s="51"/>
      <c r="F1575" s="51"/>
      <c r="G1575" s="51"/>
      <c r="H1575" s="51"/>
      <c r="I1575" s="51"/>
      <c r="J1575" s="52">
        <f>H1575+I1575</f>
        <v>0</v>
      </c>
      <c r="K1575" s="51"/>
      <c r="L1575" s="51"/>
      <c r="M1575" s="52">
        <f>K1575+L1575</f>
        <v>0</v>
      </c>
      <c r="N1575" s="51"/>
      <c r="O1575" s="52">
        <f>M1575+N1575</f>
        <v>0</v>
      </c>
    </row>
    <row r="1576" spans="1:15" hidden="1">
      <c r="A1576" s="50">
        <f t="shared" si="540"/>
        <v>3</v>
      </c>
      <c r="B1576" s="150"/>
      <c r="C1576" s="149" t="s">
        <v>447</v>
      </c>
      <c r="D1576" s="60" t="s">
        <v>4</v>
      </c>
      <c r="E1576" s="51"/>
      <c r="F1576" s="51"/>
      <c r="G1576" s="51"/>
      <c r="H1576" s="51"/>
      <c r="I1576" s="51"/>
      <c r="J1576" s="52">
        <f>H1576+I1576</f>
        <v>0</v>
      </c>
      <c r="K1576" s="51"/>
      <c r="L1576" s="51"/>
      <c r="M1576" s="52">
        <f>K1576+L1576</f>
        <v>0</v>
      </c>
      <c r="N1576" s="51"/>
      <c r="O1576" s="52">
        <f>M1576+N1576</f>
        <v>0</v>
      </c>
    </row>
    <row r="1577" spans="1:15" hidden="1">
      <c r="A1577" s="50">
        <f t="shared" si="540"/>
        <v>3</v>
      </c>
      <c r="B1577" s="147"/>
      <c r="C1577" s="146" t="s">
        <v>134</v>
      </c>
      <c r="D1577" s="56"/>
      <c r="E1577" s="11">
        <f>SUBTOTAL(9,E1578:E1581)</f>
        <v>0</v>
      </c>
      <c r="F1577" s="11">
        <f>SUBTOTAL(9,F1578:F1581)</f>
        <v>0</v>
      </c>
      <c r="G1577" s="11">
        <f>SUBTOTAL(9,G1578:G1581)</f>
        <v>0</v>
      </c>
      <c r="H1577" s="11">
        <f>SUBTOTAL(9,H1578:H1581)</f>
        <v>0</v>
      </c>
      <c r="I1577" s="11">
        <f t="shared" ref="I1577:N1577" si="546">SUBTOTAL(9,I1578:I1581)</f>
        <v>0</v>
      </c>
      <c r="J1577" s="11">
        <f t="shared" si="546"/>
        <v>0</v>
      </c>
      <c r="K1577" s="11">
        <f t="shared" si="546"/>
        <v>0</v>
      </c>
      <c r="L1577" s="11">
        <f t="shared" si="546"/>
        <v>0</v>
      </c>
      <c r="M1577" s="11">
        <f t="shared" si="546"/>
        <v>0</v>
      </c>
      <c r="N1577" s="11">
        <f t="shared" si="546"/>
        <v>0</v>
      </c>
      <c r="O1577" s="11">
        <f>SUBTOTAL(9,O1578:O1581)</f>
        <v>0</v>
      </c>
    </row>
    <row r="1578" spans="1:15" hidden="1">
      <c r="A1578" s="50">
        <f t="shared" si="540"/>
        <v>3</v>
      </c>
      <c r="B1578" s="150"/>
      <c r="C1578" s="151" t="s">
        <v>135</v>
      </c>
      <c r="D1578" s="59" t="s">
        <v>5</v>
      </c>
      <c r="E1578" s="51"/>
      <c r="F1578" s="51"/>
      <c r="G1578" s="51"/>
      <c r="H1578" s="51"/>
      <c r="I1578" s="51"/>
      <c r="J1578" s="52">
        <f>H1578+I1578</f>
        <v>0</v>
      </c>
      <c r="K1578" s="51"/>
      <c r="L1578" s="51"/>
      <c r="M1578" s="52">
        <f>K1578+L1578</f>
        <v>0</v>
      </c>
      <c r="N1578" s="51"/>
      <c r="O1578" s="52">
        <f>M1578+N1578</f>
        <v>0</v>
      </c>
    </row>
    <row r="1579" spans="1:15" hidden="1">
      <c r="A1579" s="50">
        <f t="shared" si="540"/>
        <v>3</v>
      </c>
      <c r="B1579" s="150"/>
      <c r="C1579" s="154" t="s">
        <v>448</v>
      </c>
      <c r="D1579" s="118" t="s">
        <v>173</v>
      </c>
      <c r="E1579" s="51"/>
      <c r="F1579" s="51"/>
      <c r="G1579" s="51"/>
      <c r="H1579" s="51"/>
      <c r="I1579" s="51"/>
      <c r="J1579" s="52">
        <f>H1579+I1579</f>
        <v>0</v>
      </c>
      <c r="K1579" s="51"/>
      <c r="L1579" s="51"/>
      <c r="M1579" s="52">
        <f>K1579+L1579</f>
        <v>0</v>
      </c>
      <c r="N1579" s="51"/>
      <c r="O1579" s="52">
        <f>M1579+N1579</f>
        <v>0</v>
      </c>
    </row>
    <row r="1580" spans="1:15" hidden="1">
      <c r="A1580" s="50">
        <f t="shared" si="540"/>
        <v>3</v>
      </c>
      <c r="B1580" s="153"/>
      <c r="C1580" s="155" t="s">
        <v>557</v>
      </c>
      <c r="D1580" s="137" t="s">
        <v>8</v>
      </c>
      <c r="E1580" s="51"/>
      <c r="F1580" s="51"/>
      <c r="G1580" s="51"/>
      <c r="H1580" s="51"/>
      <c r="I1580" s="51"/>
      <c r="J1580" s="52">
        <f>H1580+I1580</f>
        <v>0</v>
      </c>
      <c r="K1580" s="51"/>
      <c r="L1580" s="51"/>
      <c r="M1580" s="52">
        <f>K1580+L1580</f>
        <v>0</v>
      </c>
      <c r="N1580" s="51"/>
      <c r="O1580" s="52">
        <f>M1580+N1580</f>
        <v>0</v>
      </c>
    </row>
    <row r="1581" spans="1:15" ht="25.5" hidden="1">
      <c r="A1581" s="50">
        <f t="shared" si="540"/>
        <v>3</v>
      </c>
      <c r="B1581" s="153"/>
      <c r="C1581" s="155" t="s">
        <v>139</v>
      </c>
      <c r="D1581" s="136" t="s">
        <v>10</v>
      </c>
      <c r="E1581" s="51"/>
      <c r="F1581" s="51"/>
      <c r="G1581" s="51"/>
      <c r="H1581" s="51"/>
      <c r="I1581" s="51"/>
      <c r="J1581" s="52">
        <f>H1581+I1581</f>
        <v>0</v>
      </c>
      <c r="K1581" s="51"/>
      <c r="L1581" s="51"/>
      <c r="M1581" s="52">
        <f>K1581+L1581</f>
        <v>0</v>
      </c>
      <c r="N1581" s="51"/>
      <c r="O1581" s="52">
        <f>M1581+N1581</f>
        <v>0</v>
      </c>
    </row>
    <row r="1582" spans="1:15" hidden="1">
      <c r="A1582" s="50">
        <f t="shared" si="540"/>
        <v>3</v>
      </c>
      <c r="B1582" s="156"/>
      <c r="C1582" s="157" t="s">
        <v>140</v>
      </c>
      <c r="D1582" s="136"/>
      <c r="E1582" s="11">
        <f>SUBTOTAL(9,E1583:E1587)</f>
        <v>0</v>
      </c>
      <c r="F1582" s="11">
        <f>SUBTOTAL(9,F1583:F1587)</f>
        <v>0</v>
      </c>
      <c r="G1582" s="11">
        <f>SUBTOTAL(9,G1583:G1587)</f>
        <v>0</v>
      </c>
      <c r="H1582" s="11">
        <f>SUBTOTAL(9,H1583:H1587)</f>
        <v>0</v>
      </c>
      <c r="I1582" s="11">
        <f t="shared" ref="I1582:N1582" si="547">SUBTOTAL(9,I1583:I1587)</f>
        <v>0</v>
      </c>
      <c r="J1582" s="11">
        <f t="shared" si="547"/>
        <v>0</v>
      </c>
      <c r="K1582" s="11">
        <f t="shared" si="547"/>
        <v>0</v>
      </c>
      <c r="L1582" s="11">
        <f t="shared" si="547"/>
        <v>0</v>
      </c>
      <c r="M1582" s="11">
        <f t="shared" si="547"/>
        <v>0</v>
      </c>
      <c r="N1582" s="11">
        <f t="shared" si="547"/>
        <v>0</v>
      </c>
      <c r="O1582" s="11">
        <f>SUBTOTAL(9,O1583:O1587)</f>
        <v>0</v>
      </c>
    </row>
    <row r="1583" spans="1:15" hidden="1">
      <c r="A1583" s="50">
        <f t="shared" si="540"/>
        <v>3</v>
      </c>
      <c r="B1583" s="153"/>
      <c r="C1583" s="155" t="s">
        <v>141</v>
      </c>
      <c r="D1583" s="137" t="s">
        <v>71</v>
      </c>
      <c r="E1583" s="51"/>
      <c r="F1583" s="51"/>
      <c r="G1583" s="51"/>
      <c r="H1583" s="51"/>
      <c r="I1583" s="51"/>
      <c r="J1583" s="52">
        <f>H1583+I1583</f>
        <v>0</v>
      </c>
      <c r="K1583" s="51"/>
      <c r="L1583" s="51"/>
      <c r="M1583" s="52">
        <f>K1583+L1583</f>
        <v>0</v>
      </c>
      <c r="N1583" s="51"/>
      <c r="O1583" s="52">
        <f>M1583+N1583</f>
        <v>0</v>
      </c>
    </row>
    <row r="1584" spans="1:15" hidden="1">
      <c r="A1584" s="50">
        <f t="shared" si="540"/>
        <v>3</v>
      </c>
      <c r="B1584" s="153"/>
      <c r="C1584" s="155" t="s">
        <v>142</v>
      </c>
      <c r="D1584" s="137" t="s">
        <v>73</v>
      </c>
      <c r="E1584" s="51"/>
      <c r="F1584" s="51"/>
      <c r="G1584" s="51"/>
      <c r="H1584" s="51"/>
      <c r="I1584" s="51"/>
      <c r="J1584" s="52">
        <f>H1584+I1584</f>
        <v>0</v>
      </c>
      <c r="K1584" s="51"/>
      <c r="L1584" s="51"/>
      <c r="M1584" s="52">
        <f>K1584+L1584</f>
        <v>0</v>
      </c>
      <c r="N1584" s="51"/>
      <c r="O1584" s="52">
        <f>M1584+N1584</f>
        <v>0</v>
      </c>
    </row>
    <row r="1585" spans="1:15" hidden="1">
      <c r="A1585" s="50">
        <f t="shared" si="540"/>
        <v>3</v>
      </c>
      <c r="B1585" s="153"/>
      <c r="C1585" s="155" t="s">
        <v>143</v>
      </c>
      <c r="D1585" s="137" t="s">
        <v>75</v>
      </c>
      <c r="E1585" s="51"/>
      <c r="F1585" s="51"/>
      <c r="G1585" s="51"/>
      <c r="H1585" s="51"/>
      <c r="I1585" s="51"/>
      <c r="J1585" s="52">
        <f>H1585+I1585</f>
        <v>0</v>
      </c>
      <c r="K1585" s="51"/>
      <c r="L1585" s="51"/>
      <c r="M1585" s="52">
        <f>K1585+L1585</f>
        <v>0</v>
      </c>
      <c r="N1585" s="51"/>
      <c r="O1585" s="52">
        <f>M1585+N1585</f>
        <v>0</v>
      </c>
    </row>
    <row r="1586" spans="1:15" hidden="1">
      <c r="A1586" s="50">
        <f t="shared" si="540"/>
        <v>3</v>
      </c>
      <c r="B1586" s="153"/>
      <c r="C1586" s="155" t="s">
        <v>144</v>
      </c>
      <c r="D1586" s="137" t="s">
        <v>77</v>
      </c>
      <c r="E1586" s="51"/>
      <c r="F1586" s="51"/>
      <c r="G1586" s="51"/>
      <c r="H1586" s="51"/>
      <c r="I1586" s="51"/>
      <c r="J1586" s="52">
        <f>H1586+I1586</f>
        <v>0</v>
      </c>
      <c r="K1586" s="51"/>
      <c r="L1586" s="51"/>
      <c r="M1586" s="52">
        <f>K1586+L1586</f>
        <v>0</v>
      </c>
      <c r="N1586" s="51"/>
      <c r="O1586" s="52">
        <f>M1586+N1586</f>
        <v>0</v>
      </c>
    </row>
    <row r="1587" spans="1:15" hidden="1">
      <c r="A1587" s="50">
        <f t="shared" si="540"/>
        <v>3</v>
      </c>
      <c r="B1587" s="153"/>
      <c r="C1587" s="155" t="s">
        <v>145</v>
      </c>
      <c r="D1587" s="137" t="s">
        <v>28</v>
      </c>
      <c r="E1587" s="51"/>
      <c r="F1587" s="51"/>
      <c r="G1587" s="51"/>
      <c r="H1587" s="51"/>
      <c r="I1587" s="51"/>
      <c r="J1587" s="52">
        <f>H1587+I1587</f>
        <v>0</v>
      </c>
      <c r="K1587" s="51"/>
      <c r="L1587" s="51"/>
      <c r="M1587" s="52">
        <f>K1587+L1587</f>
        <v>0</v>
      </c>
      <c r="N1587" s="51"/>
      <c r="O1587" s="52">
        <f>M1587+N1587</f>
        <v>0</v>
      </c>
    </row>
    <row r="1588" spans="1:15" hidden="1">
      <c r="A1588" s="50">
        <f t="shared" si="540"/>
        <v>3</v>
      </c>
      <c r="B1588" s="145" t="s">
        <v>146</v>
      </c>
      <c r="C1588" s="157" t="s">
        <v>147</v>
      </c>
      <c r="D1588" s="56"/>
      <c r="E1588" s="11">
        <f>SUBTOTAL(9,E1589:E1617)</f>
        <v>0</v>
      </c>
      <c r="F1588" s="11">
        <f>SUBTOTAL(9,F1589:F1617)</f>
        <v>0</v>
      </c>
      <c r="G1588" s="11">
        <f>SUBTOTAL(9,G1589:G1617)</f>
        <v>0</v>
      </c>
      <c r="H1588" s="11">
        <f>SUBTOTAL(9,H1589:H1617)</f>
        <v>0</v>
      </c>
      <c r="I1588" s="11">
        <f t="shared" ref="I1588:N1588" si="548">SUBTOTAL(9,I1589:I1617)</f>
        <v>0</v>
      </c>
      <c r="J1588" s="11">
        <f t="shared" si="548"/>
        <v>0</v>
      </c>
      <c r="K1588" s="11">
        <f t="shared" si="548"/>
        <v>0</v>
      </c>
      <c r="L1588" s="11">
        <f t="shared" si="548"/>
        <v>0</v>
      </c>
      <c r="M1588" s="11">
        <f t="shared" si="548"/>
        <v>0</v>
      </c>
      <c r="N1588" s="11">
        <f t="shared" si="548"/>
        <v>0</v>
      </c>
      <c r="O1588" s="11">
        <f>SUBTOTAL(9,O1589:O1617)</f>
        <v>0</v>
      </c>
    </row>
    <row r="1589" spans="1:15" hidden="1">
      <c r="A1589" s="50">
        <f t="shared" si="540"/>
        <v>3</v>
      </c>
      <c r="B1589" s="156"/>
      <c r="C1589" s="158" t="s">
        <v>26</v>
      </c>
      <c r="D1589" s="56"/>
      <c r="E1589" s="11">
        <f>SUBTOTAL(9,E1590:E1608)</f>
        <v>0</v>
      </c>
      <c r="F1589" s="11">
        <f t="shared" ref="F1589:O1589" si="549">SUBTOTAL(9,F1590:F1608)</f>
        <v>0</v>
      </c>
      <c r="G1589" s="11">
        <f t="shared" si="549"/>
        <v>0</v>
      </c>
      <c r="H1589" s="11">
        <f t="shared" si="549"/>
        <v>0</v>
      </c>
      <c r="I1589" s="11">
        <f t="shared" si="549"/>
        <v>0</v>
      </c>
      <c r="J1589" s="11">
        <f t="shared" si="549"/>
        <v>0</v>
      </c>
      <c r="K1589" s="11">
        <f t="shared" si="549"/>
        <v>0</v>
      </c>
      <c r="L1589" s="11">
        <f t="shared" si="549"/>
        <v>0</v>
      </c>
      <c r="M1589" s="11">
        <f t="shared" si="549"/>
        <v>0</v>
      </c>
      <c r="N1589" s="11">
        <f t="shared" si="549"/>
        <v>0</v>
      </c>
      <c r="O1589" s="11">
        <f t="shared" si="549"/>
        <v>0</v>
      </c>
    </row>
    <row r="1590" spans="1:15" hidden="1">
      <c r="A1590" s="50">
        <f t="shared" si="540"/>
        <v>3</v>
      </c>
      <c r="B1590" s="150"/>
      <c r="C1590" s="161" t="s">
        <v>770</v>
      </c>
      <c r="D1590" s="56"/>
      <c r="E1590" s="11">
        <f>SUBTOTAL(9,E1591:E1600)</f>
        <v>0</v>
      </c>
      <c r="F1590" s="11">
        <f t="shared" ref="F1590:O1590" si="550">SUBTOTAL(9,F1591:F1600)</f>
        <v>0</v>
      </c>
      <c r="G1590" s="11">
        <f t="shared" si="550"/>
        <v>0</v>
      </c>
      <c r="H1590" s="11">
        <f t="shared" si="550"/>
        <v>0</v>
      </c>
      <c r="I1590" s="11">
        <f t="shared" si="550"/>
        <v>0</v>
      </c>
      <c r="J1590" s="11">
        <f t="shared" si="550"/>
        <v>0</v>
      </c>
      <c r="K1590" s="11">
        <f t="shared" si="550"/>
        <v>0</v>
      </c>
      <c r="L1590" s="11">
        <f t="shared" si="550"/>
        <v>0</v>
      </c>
      <c r="M1590" s="11">
        <f t="shared" si="550"/>
        <v>0</v>
      </c>
      <c r="N1590" s="11">
        <f t="shared" si="550"/>
        <v>0</v>
      </c>
      <c r="O1590" s="11">
        <f t="shared" si="550"/>
        <v>0</v>
      </c>
    </row>
    <row r="1591" spans="1:15" ht="25.5" hidden="1">
      <c r="A1591" s="50">
        <f t="shared" si="540"/>
        <v>3</v>
      </c>
      <c r="B1591" s="150"/>
      <c r="C1591" s="160" t="s">
        <v>771</v>
      </c>
      <c r="D1591" s="58" t="s">
        <v>2</v>
      </c>
      <c r="E1591" s="11">
        <f>SUBTOTAL(9,E1592:E1593)</f>
        <v>0</v>
      </c>
      <c r="F1591" s="11">
        <f t="shared" ref="F1591:O1591" si="551">SUBTOTAL(9,F1592:F1593)</f>
        <v>0</v>
      </c>
      <c r="G1591" s="11">
        <f t="shared" si="551"/>
        <v>0</v>
      </c>
      <c r="H1591" s="11">
        <f t="shared" si="551"/>
        <v>0</v>
      </c>
      <c r="I1591" s="11">
        <f t="shared" si="551"/>
        <v>0</v>
      </c>
      <c r="J1591" s="11">
        <f t="shared" si="551"/>
        <v>0</v>
      </c>
      <c r="K1591" s="11">
        <f t="shared" si="551"/>
        <v>0</v>
      </c>
      <c r="L1591" s="11">
        <f t="shared" si="551"/>
        <v>0</v>
      </c>
      <c r="M1591" s="11">
        <f t="shared" si="551"/>
        <v>0</v>
      </c>
      <c r="N1591" s="11">
        <f t="shared" si="551"/>
        <v>0</v>
      </c>
      <c r="O1591" s="11">
        <f t="shared" si="551"/>
        <v>0</v>
      </c>
    </row>
    <row r="1592" spans="1:15" ht="25.5" hidden="1">
      <c r="A1592" s="50">
        <f t="shared" si="540"/>
        <v>3</v>
      </c>
      <c r="B1592" s="150"/>
      <c r="C1592" s="260" t="s">
        <v>772</v>
      </c>
      <c r="D1592" s="58" t="s">
        <v>302</v>
      </c>
      <c r="E1592" s="51"/>
      <c r="F1592" s="51"/>
      <c r="G1592" s="51"/>
      <c r="H1592" s="51"/>
      <c r="I1592" s="51"/>
      <c r="J1592" s="52">
        <f>H1592+I1592</f>
        <v>0</v>
      </c>
      <c r="K1592" s="51"/>
      <c r="L1592" s="51"/>
      <c r="M1592" s="52">
        <f>K1592+L1592</f>
        <v>0</v>
      </c>
      <c r="N1592" s="51"/>
      <c r="O1592" s="52">
        <f>M1592+N1592</f>
        <v>0</v>
      </c>
    </row>
    <row r="1593" spans="1:15" ht="25.5" hidden="1">
      <c r="A1593" s="50">
        <f t="shared" si="540"/>
        <v>3</v>
      </c>
      <c r="B1593" s="150"/>
      <c r="C1593" s="260" t="s">
        <v>773</v>
      </c>
      <c r="D1593" s="58" t="s">
        <v>304</v>
      </c>
      <c r="E1593" s="51"/>
      <c r="F1593" s="51"/>
      <c r="G1593" s="51"/>
      <c r="H1593" s="51"/>
      <c r="I1593" s="51"/>
      <c r="J1593" s="52">
        <f>H1593+I1593</f>
        <v>0</v>
      </c>
      <c r="K1593" s="51"/>
      <c r="L1593" s="51"/>
      <c r="M1593" s="52">
        <f>K1593+L1593</f>
        <v>0</v>
      </c>
      <c r="N1593" s="51"/>
      <c r="O1593" s="52">
        <f>M1593+N1593</f>
        <v>0</v>
      </c>
    </row>
    <row r="1594" spans="1:15" hidden="1">
      <c r="A1594" s="50">
        <f t="shared" si="540"/>
        <v>3</v>
      </c>
      <c r="B1594" s="150"/>
      <c r="C1594" s="258" t="s">
        <v>42</v>
      </c>
      <c r="D1594" s="59" t="s">
        <v>3</v>
      </c>
      <c r="E1594" s="51"/>
      <c r="F1594" s="51"/>
      <c r="G1594" s="51"/>
      <c r="H1594" s="51"/>
      <c r="I1594" s="51"/>
      <c r="J1594" s="52">
        <f>H1594+I1594</f>
        <v>0</v>
      </c>
      <c r="K1594" s="51"/>
      <c r="L1594" s="51"/>
      <c r="M1594" s="52">
        <f>K1594+L1594</f>
        <v>0</v>
      </c>
      <c r="N1594" s="51"/>
      <c r="O1594" s="52">
        <f>M1594+N1594</f>
        <v>0</v>
      </c>
    </row>
    <row r="1595" spans="1:15" hidden="1">
      <c r="A1595" s="50">
        <f t="shared" si="540"/>
        <v>3</v>
      </c>
      <c r="B1595" s="150"/>
      <c r="C1595" s="259" t="s">
        <v>449</v>
      </c>
      <c r="D1595" s="117" t="s">
        <v>446</v>
      </c>
      <c r="E1595" s="11">
        <f>SUBTOTAL(9,E1596:E1599)</f>
        <v>0</v>
      </c>
      <c r="F1595" s="11">
        <f>SUBTOTAL(9,F1596:F1599)</f>
        <v>0</v>
      </c>
      <c r="G1595" s="11">
        <f>SUBTOTAL(9,G1596:G1599)</f>
        <v>0</v>
      </c>
      <c r="H1595" s="11">
        <f>SUBTOTAL(9,H1596:H1599)</f>
        <v>0</v>
      </c>
      <c r="I1595" s="11">
        <f t="shared" ref="I1595:N1595" si="552">SUBTOTAL(9,I1596:I1599)</f>
        <v>0</v>
      </c>
      <c r="J1595" s="11">
        <f t="shared" si="552"/>
        <v>0</v>
      </c>
      <c r="K1595" s="11">
        <f t="shared" si="552"/>
        <v>0</v>
      </c>
      <c r="L1595" s="11">
        <f t="shared" si="552"/>
        <v>0</v>
      </c>
      <c r="M1595" s="11">
        <f t="shared" si="552"/>
        <v>0</v>
      </c>
      <c r="N1595" s="11">
        <f t="shared" si="552"/>
        <v>0</v>
      </c>
      <c r="O1595" s="11">
        <f>SUBTOTAL(9,O1596:O1599)</f>
        <v>0</v>
      </c>
    </row>
    <row r="1596" spans="1:15" ht="25.5" hidden="1">
      <c r="A1596" s="50">
        <f t="shared" si="540"/>
        <v>3</v>
      </c>
      <c r="B1596" s="150"/>
      <c r="C1596" s="260" t="s">
        <v>153</v>
      </c>
      <c r="D1596" s="60" t="s">
        <v>37</v>
      </c>
      <c r="E1596" s="51"/>
      <c r="F1596" s="51"/>
      <c r="G1596" s="51"/>
      <c r="H1596" s="51"/>
      <c r="I1596" s="51"/>
      <c r="J1596" s="52">
        <f t="shared" ref="J1596:J1608" si="553">H1596+I1596</f>
        <v>0</v>
      </c>
      <c r="K1596" s="51"/>
      <c r="L1596" s="51"/>
      <c r="M1596" s="52">
        <f t="shared" ref="M1596:M1608" si="554">K1596+L1596</f>
        <v>0</v>
      </c>
      <c r="N1596" s="51"/>
      <c r="O1596" s="52">
        <f t="shared" ref="O1596:O1608" si="555">M1596+N1596</f>
        <v>0</v>
      </c>
    </row>
    <row r="1597" spans="1:15" hidden="1">
      <c r="A1597" s="50">
        <f t="shared" si="540"/>
        <v>3</v>
      </c>
      <c r="B1597" s="150"/>
      <c r="C1597" s="260" t="s">
        <v>155</v>
      </c>
      <c r="D1597" s="60" t="s">
        <v>39</v>
      </c>
      <c r="E1597" s="51"/>
      <c r="F1597" s="51"/>
      <c r="G1597" s="51"/>
      <c r="H1597" s="51"/>
      <c r="I1597" s="51"/>
      <c r="J1597" s="52">
        <f t="shared" si="553"/>
        <v>0</v>
      </c>
      <c r="K1597" s="51"/>
      <c r="L1597" s="51"/>
      <c r="M1597" s="52">
        <f t="shared" si="554"/>
        <v>0</v>
      </c>
      <c r="N1597" s="51"/>
      <c r="O1597" s="52">
        <f t="shared" si="555"/>
        <v>0</v>
      </c>
    </row>
    <row r="1598" spans="1:15" ht="25.5" hidden="1">
      <c r="A1598" s="50">
        <f t="shared" si="540"/>
        <v>3</v>
      </c>
      <c r="B1598" s="150"/>
      <c r="C1598" s="260" t="s">
        <v>156</v>
      </c>
      <c r="D1598" s="60" t="s">
        <v>40</v>
      </c>
      <c r="E1598" s="51"/>
      <c r="F1598" s="51"/>
      <c r="G1598" s="51"/>
      <c r="H1598" s="51"/>
      <c r="I1598" s="51"/>
      <c r="J1598" s="52">
        <f t="shared" si="553"/>
        <v>0</v>
      </c>
      <c r="K1598" s="51"/>
      <c r="L1598" s="51"/>
      <c r="M1598" s="52">
        <f t="shared" si="554"/>
        <v>0</v>
      </c>
      <c r="N1598" s="51"/>
      <c r="O1598" s="52">
        <f t="shared" si="555"/>
        <v>0</v>
      </c>
    </row>
    <row r="1599" spans="1:15" ht="25.5" hidden="1">
      <c r="A1599" s="50">
        <f t="shared" si="540"/>
        <v>3</v>
      </c>
      <c r="B1599" s="150"/>
      <c r="C1599" s="260" t="s">
        <v>157</v>
      </c>
      <c r="D1599" s="60" t="s">
        <v>41</v>
      </c>
      <c r="E1599" s="51"/>
      <c r="F1599" s="51"/>
      <c r="G1599" s="51"/>
      <c r="H1599" s="51"/>
      <c r="I1599" s="51"/>
      <c r="J1599" s="52">
        <f t="shared" si="553"/>
        <v>0</v>
      </c>
      <c r="K1599" s="51"/>
      <c r="L1599" s="51"/>
      <c r="M1599" s="52">
        <f t="shared" si="554"/>
        <v>0</v>
      </c>
      <c r="N1599" s="51"/>
      <c r="O1599" s="52">
        <f t="shared" si="555"/>
        <v>0</v>
      </c>
    </row>
    <row r="1600" spans="1:15" hidden="1">
      <c r="A1600" s="50">
        <f t="shared" si="540"/>
        <v>3</v>
      </c>
      <c r="B1600" s="150"/>
      <c r="C1600" s="160" t="s">
        <v>158</v>
      </c>
      <c r="D1600" s="60" t="s">
        <v>4</v>
      </c>
      <c r="E1600" s="51"/>
      <c r="F1600" s="51"/>
      <c r="G1600" s="51"/>
      <c r="H1600" s="51"/>
      <c r="I1600" s="51"/>
      <c r="J1600" s="52">
        <f t="shared" si="553"/>
        <v>0</v>
      </c>
      <c r="K1600" s="51"/>
      <c r="L1600" s="51"/>
      <c r="M1600" s="52">
        <f t="shared" si="554"/>
        <v>0</v>
      </c>
      <c r="N1600" s="51"/>
      <c r="O1600" s="52">
        <f t="shared" si="555"/>
        <v>0</v>
      </c>
    </row>
    <row r="1601" spans="1:15" hidden="1">
      <c r="A1601" s="50">
        <f t="shared" si="540"/>
        <v>3</v>
      </c>
      <c r="B1601" s="150"/>
      <c r="C1601" s="159" t="s">
        <v>19</v>
      </c>
      <c r="D1601" s="59" t="s">
        <v>5</v>
      </c>
      <c r="E1601" s="51"/>
      <c r="F1601" s="51"/>
      <c r="G1601" s="51"/>
      <c r="H1601" s="51"/>
      <c r="I1601" s="51"/>
      <c r="J1601" s="52">
        <f t="shared" si="553"/>
        <v>0</v>
      </c>
      <c r="K1601" s="51"/>
      <c r="L1601" s="51"/>
      <c r="M1601" s="52">
        <f t="shared" si="554"/>
        <v>0</v>
      </c>
      <c r="N1601" s="51"/>
      <c r="O1601" s="52">
        <f t="shared" si="555"/>
        <v>0</v>
      </c>
    </row>
    <row r="1602" spans="1:15" hidden="1">
      <c r="A1602" s="50">
        <f t="shared" si="540"/>
        <v>3</v>
      </c>
      <c r="B1602" s="150"/>
      <c r="C1602" s="162" t="s">
        <v>450</v>
      </c>
      <c r="D1602" s="118" t="s">
        <v>173</v>
      </c>
      <c r="E1602" s="51"/>
      <c r="F1602" s="51"/>
      <c r="G1602" s="51"/>
      <c r="H1602" s="51"/>
      <c r="I1602" s="51"/>
      <c r="J1602" s="52">
        <f t="shared" si="553"/>
        <v>0</v>
      </c>
      <c r="K1602" s="51"/>
      <c r="L1602" s="51"/>
      <c r="M1602" s="52">
        <f t="shared" si="554"/>
        <v>0</v>
      </c>
      <c r="N1602" s="51"/>
      <c r="O1602" s="52">
        <f t="shared" si="555"/>
        <v>0</v>
      </c>
    </row>
    <row r="1603" spans="1:15" hidden="1">
      <c r="A1603" s="50">
        <f t="shared" si="540"/>
        <v>3</v>
      </c>
      <c r="B1603" s="153"/>
      <c r="C1603" s="163" t="s">
        <v>29</v>
      </c>
      <c r="D1603" s="136" t="s">
        <v>6</v>
      </c>
      <c r="E1603" s="51"/>
      <c r="F1603" s="51"/>
      <c r="G1603" s="51"/>
      <c r="H1603" s="51"/>
      <c r="I1603" s="51"/>
      <c r="J1603" s="52">
        <f t="shared" si="553"/>
        <v>0</v>
      </c>
      <c r="K1603" s="51"/>
      <c r="L1603" s="51"/>
      <c r="M1603" s="52">
        <f t="shared" si="554"/>
        <v>0</v>
      </c>
      <c r="N1603" s="51"/>
      <c r="O1603" s="52">
        <f t="shared" si="555"/>
        <v>0</v>
      </c>
    </row>
    <row r="1604" spans="1:15" hidden="1">
      <c r="A1604" s="50">
        <f t="shared" si="540"/>
        <v>3</v>
      </c>
      <c r="B1604" s="153"/>
      <c r="C1604" s="163" t="s">
        <v>21</v>
      </c>
      <c r="D1604" s="137" t="s">
        <v>8</v>
      </c>
      <c r="E1604" s="51"/>
      <c r="F1604" s="51"/>
      <c r="G1604" s="51"/>
      <c r="H1604" s="51"/>
      <c r="I1604" s="51"/>
      <c r="J1604" s="52">
        <f>H1604+I1604</f>
        <v>0</v>
      </c>
      <c r="K1604" s="51"/>
      <c r="L1604" s="51"/>
      <c r="M1604" s="52">
        <f>K1604+L1604</f>
        <v>0</v>
      </c>
      <c r="N1604" s="51"/>
      <c r="O1604" s="52">
        <f t="shared" si="555"/>
        <v>0</v>
      </c>
    </row>
    <row r="1605" spans="1:15" hidden="1">
      <c r="A1605" s="50">
        <f t="shared" si="540"/>
        <v>3</v>
      </c>
      <c r="B1605" s="153"/>
      <c r="C1605" s="163" t="s">
        <v>526</v>
      </c>
      <c r="D1605" s="137" t="s">
        <v>31</v>
      </c>
      <c r="E1605" s="51"/>
      <c r="F1605" s="51"/>
      <c r="G1605" s="51"/>
      <c r="H1605" s="51"/>
      <c r="I1605" s="51"/>
      <c r="J1605" s="52">
        <f t="shared" si="553"/>
        <v>0</v>
      </c>
      <c r="K1605" s="51"/>
      <c r="L1605" s="51"/>
      <c r="M1605" s="52">
        <f t="shared" si="554"/>
        <v>0</v>
      </c>
      <c r="N1605" s="51"/>
      <c r="O1605" s="52">
        <f t="shared" si="555"/>
        <v>0</v>
      </c>
    </row>
    <row r="1606" spans="1:15" hidden="1">
      <c r="A1606" s="50">
        <f t="shared" si="540"/>
        <v>3</v>
      </c>
      <c r="B1606" s="153"/>
      <c r="C1606" s="163" t="s">
        <v>558</v>
      </c>
      <c r="D1606" s="137" t="s">
        <v>559</v>
      </c>
      <c r="E1606" s="51"/>
      <c r="F1606" s="51"/>
      <c r="G1606" s="51"/>
      <c r="H1606" s="51"/>
      <c r="I1606" s="51"/>
      <c r="J1606" s="52">
        <f t="shared" si="553"/>
        <v>0</v>
      </c>
      <c r="K1606" s="51"/>
      <c r="L1606" s="51"/>
      <c r="M1606" s="52">
        <f t="shared" si="554"/>
        <v>0</v>
      </c>
      <c r="N1606" s="51"/>
      <c r="O1606" s="52">
        <f t="shared" si="555"/>
        <v>0</v>
      </c>
    </row>
    <row r="1607" spans="1:15" ht="25.5" hidden="1">
      <c r="A1607" s="50">
        <f t="shared" si="540"/>
        <v>3</v>
      </c>
      <c r="B1607" s="153"/>
      <c r="C1607" s="163" t="s">
        <v>528</v>
      </c>
      <c r="D1607" s="136" t="s">
        <v>9</v>
      </c>
      <c r="E1607" s="51"/>
      <c r="F1607" s="51"/>
      <c r="G1607" s="51"/>
      <c r="H1607" s="51"/>
      <c r="I1607" s="51"/>
      <c r="J1607" s="52">
        <f t="shared" si="553"/>
        <v>0</v>
      </c>
      <c r="K1607" s="51"/>
      <c r="L1607" s="51"/>
      <c r="M1607" s="52">
        <f t="shared" si="554"/>
        <v>0</v>
      </c>
      <c r="N1607" s="51"/>
      <c r="O1607" s="52">
        <f t="shared" si="555"/>
        <v>0</v>
      </c>
    </row>
    <row r="1608" spans="1:15" ht="25.5" hidden="1">
      <c r="A1608" s="50">
        <f t="shared" si="540"/>
        <v>3</v>
      </c>
      <c r="B1608" s="153"/>
      <c r="C1608" s="163" t="s">
        <v>30</v>
      </c>
      <c r="D1608" s="136" t="s">
        <v>10</v>
      </c>
      <c r="E1608" s="51"/>
      <c r="F1608" s="51"/>
      <c r="G1608" s="51"/>
      <c r="H1608" s="51"/>
      <c r="I1608" s="51"/>
      <c r="J1608" s="52">
        <f t="shared" si="553"/>
        <v>0</v>
      </c>
      <c r="K1608" s="51"/>
      <c r="L1608" s="51"/>
      <c r="M1608" s="52">
        <f t="shared" si="554"/>
        <v>0</v>
      </c>
      <c r="N1608" s="51"/>
      <c r="O1608" s="52">
        <f t="shared" si="555"/>
        <v>0</v>
      </c>
    </row>
    <row r="1609" spans="1:15" hidden="1">
      <c r="A1609" s="50">
        <f t="shared" si="540"/>
        <v>3</v>
      </c>
      <c r="B1609" s="153"/>
      <c r="C1609" s="165" t="s">
        <v>451</v>
      </c>
      <c r="D1609" s="138" t="s">
        <v>93</v>
      </c>
      <c r="E1609" s="11">
        <f>SUBTOTAL(9,E1610:E1611)</f>
        <v>0</v>
      </c>
      <c r="F1609" s="11">
        <f>SUBTOTAL(9,F1610:F1611)</f>
        <v>0</v>
      </c>
      <c r="G1609" s="11">
        <f>SUBTOTAL(9,G1610:G1611)</f>
        <v>0</v>
      </c>
      <c r="H1609" s="11">
        <f>SUBTOTAL(9,H1610:H1611)</f>
        <v>0</v>
      </c>
      <c r="I1609" s="11">
        <f t="shared" ref="I1609:N1609" si="556">SUBTOTAL(9,I1610:I1611)</f>
        <v>0</v>
      </c>
      <c r="J1609" s="11">
        <f t="shared" si="556"/>
        <v>0</v>
      </c>
      <c r="K1609" s="11">
        <f t="shared" si="556"/>
        <v>0</v>
      </c>
      <c r="L1609" s="11">
        <f t="shared" si="556"/>
        <v>0</v>
      </c>
      <c r="M1609" s="11">
        <f t="shared" si="556"/>
        <v>0</v>
      </c>
      <c r="N1609" s="11">
        <f t="shared" si="556"/>
        <v>0</v>
      </c>
      <c r="O1609" s="11">
        <f>SUBTOTAL(9,O1610:O1611)</f>
        <v>0</v>
      </c>
    </row>
    <row r="1610" spans="1:15" hidden="1">
      <c r="A1610" s="50">
        <f t="shared" si="540"/>
        <v>3</v>
      </c>
      <c r="B1610" s="153"/>
      <c r="C1610" s="166" t="s">
        <v>452</v>
      </c>
      <c r="D1610" s="138" t="s">
        <v>453</v>
      </c>
      <c r="E1610" s="51"/>
      <c r="F1610" s="51"/>
      <c r="G1610" s="51"/>
      <c r="H1610" s="51"/>
      <c r="I1610" s="51"/>
      <c r="J1610" s="52">
        <f>H1610+I1610</f>
        <v>0</v>
      </c>
      <c r="K1610" s="51"/>
      <c r="L1610" s="51"/>
      <c r="M1610" s="52">
        <f>K1610+L1610</f>
        <v>0</v>
      </c>
      <c r="N1610" s="51"/>
      <c r="O1610" s="52">
        <f>M1610+N1610</f>
        <v>0</v>
      </c>
    </row>
    <row r="1611" spans="1:15" hidden="1">
      <c r="A1611" s="50">
        <f t="shared" si="540"/>
        <v>3</v>
      </c>
      <c r="B1611" s="153"/>
      <c r="C1611" s="166" t="s">
        <v>454</v>
      </c>
      <c r="D1611" s="138" t="s">
        <v>455</v>
      </c>
      <c r="E1611" s="51"/>
      <c r="F1611" s="51"/>
      <c r="G1611" s="51"/>
      <c r="H1611" s="51"/>
      <c r="I1611" s="51"/>
      <c r="J1611" s="52">
        <f>H1611+I1611</f>
        <v>0</v>
      </c>
      <c r="K1611" s="51"/>
      <c r="L1611" s="51"/>
      <c r="M1611" s="52">
        <f>K1611+L1611</f>
        <v>0</v>
      </c>
      <c r="N1611" s="51"/>
      <c r="O1611" s="52">
        <f>M1611+N1611</f>
        <v>0</v>
      </c>
    </row>
    <row r="1612" spans="1:15" hidden="1">
      <c r="A1612" s="50">
        <f t="shared" si="540"/>
        <v>3</v>
      </c>
      <c r="B1612" s="156"/>
      <c r="C1612" s="158" t="s">
        <v>32</v>
      </c>
      <c r="D1612" s="136"/>
      <c r="E1612" s="11">
        <f>SUBTOTAL(9,E1613:E1617)</f>
        <v>0</v>
      </c>
      <c r="F1612" s="11">
        <f>SUBTOTAL(9,F1613:F1617)</f>
        <v>0</v>
      </c>
      <c r="G1612" s="11">
        <f>SUBTOTAL(9,G1613:G1617)</f>
        <v>0</v>
      </c>
      <c r="H1612" s="11">
        <f>SUBTOTAL(9,H1613:H1617)</f>
        <v>0</v>
      </c>
      <c r="I1612" s="11">
        <f t="shared" ref="I1612:N1612" si="557">SUBTOTAL(9,I1613:I1617)</f>
        <v>0</v>
      </c>
      <c r="J1612" s="11">
        <f t="shared" si="557"/>
        <v>0</v>
      </c>
      <c r="K1612" s="11">
        <f t="shared" si="557"/>
        <v>0</v>
      </c>
      <c r="L1612" s="11">
        <f t="shared" si="557"/>
        <v>0</v>
      </c>
      <c r="M1612" s="11">
        <f t="shared" si="557"/>
        <v>0</v>
      </c>
      <c r="N1612" s="11">
        <f t="shared" si="557"/>
        <v>0</v>
      </c>
      <c r="O1612" s="11">
        <f>SUBTOTAL(9,O1613:O1617)</f>
        <v>0</v>
      </c>
    </row>
    <row r="1613" spans="1:15" hidden="1">
      <c r="A1613" s="50">
        <f t="shared" si="540"/>
        <v>3</v>
      </c>
      <c r="B1613" s="153"/>
      <c r="C1613" s="163" t="s">
        <v>70</v>
      </c>
      <c r="D1613" s="137" t="s">
        <v>71</v>
      </c>
      <c r="E1613" s="51"/>
      <c r="F1613" s="51"/>
      <c r="G1613" s="51"/>
      <c r="H1613" s="51"/>
      <c r="I1613" s="51"/>
      <c r="J1613" s="52">
        <f>H1613+I1613</f>
        <v>0</v>
      </c>
      <c r="K1613" s="51"/>
      <c r="L1613" s="51"/>
      <c r="M1613" s="52">
        <f>K1613+L1613</f>
        <v>0</v>
      </c>
      <c r="N1613" s="51"/>
      <c r="O1613" s="52">
        <f>M1613+N1613</f>
        <v>0</v>
      </c>
    </row>
    <row r="1614" spans="1:15" hidden="1">
      <c r="A1614" s="50">
        <f t="shared" si="540"/>
        <v>3</v>
      </c>
      <c r="B1614" s="153"/>
      <c r="C1614" s="163" t="s">
        <v>72</v>
      </c>
      <c r="D1614" s="137" t="s">
        <v>73</v>
      </c>
      <c r="E1614" s="51"/>
      <c r="F1614" s="51"/>
      <c r="G1614" s="51"/>
      <c r="H1614" s="51"/>
      <c r="I1614" s="51"/>
      <c r="J1614" s="52">
        <f>H1614+I1614</f>
        <v>0</v>
      </c>
      <c r="K1614" s="51"/>
      <c r="L1614" s="51"/>
      <c r="M1614" s="52">
        <f>K1614+L1614</f>
        <v>0</v>
      </c>
      <c r="N1614" s="51"/>
      <c r="O1614" s="52">
        <f>M1614+N1614</f>
        <v>0</v>
      </c>
    </row>
    <row r="1615" spans="1:15" hidden="1">
      <c r="A1615" s="50">
        <f t="shared" si="540"/>
        <v>3</v>
      </c>
      <c r="B1615" s="153"/>
      <c r="C1615" s="163" t="s">
        <v>74</v>
      </c>
      <c r="D1615" s="137" t="s">
        <v>75</v>
      </c>
      <c r="E1615" s="51"/>
      <c r="F1615" s="51"/>
      <c r="G1615" s="51"/>
      <c r="H1615" s="51"/>
      <c r="I1615" s="51"/>
      <c r="J1615" s="52">
        <f>H1615+I1615</f>
        <v>0</v>
      </c>
      <c r="K1615" s="51"/>
      <c r="L1615" s="51"/>
      <c r="M1615" s="52">
        <f>K1615+L1615</f>
        <v>0</v>
      </c>
      <c r="N1615" s="51"/>
      <c r="O1615" s="52">
        <f>M1615+N1615</f>
        <v>0</v>
      </c>
    </row>
    <row r="1616" spans="1:15" hidden="1">
      <c r="A1616" s="50">
        <f t="shared" si="540"/>
        <v>3</v>
      </c>
      <c r="B1616" s="153"/>
      <c r="C1616" s="163" t="s">
        <v>76</v>
      </c>
      <c r="D1616" s="137" t="s">
        <v>77</v>
      </c>
      <c r="E1616" s="51"/>
      <c r="F1616" s="51"/>
      <c r="G1616" s="51"/>
      <c r="H1616" s="51"/>
      <c r="I1616" s="51"/>
      <c r="J1616" s="52">
        <f>H1616+I1616</f>
        <v>0</v>
      </c>
      <c r="K1616" s="51"/>
      <c r="L1616" s="51"/>
      <c r="M1616" s="52">
        <f>K1616+L1616</f>
        <v>0</v>
      </c>
      <c r="N1616" s="51"/>
      <c r="O1616" s="52">
        <f>M1616+N1616</f>
        <v>0</v>
      </c>
    </row>
    <row r="1617" spans="1:15" hidden="1">
      <c r="A1617" s="50">
        <f t="shared" si="540"/>
        <v>3</v>
      </c>
      <c r="B1617" s="153"/>
      <c r="C1617" s="163" t="s">
        <v>12</v>
      </c>
      <c r="D1617" s="137" t="s">
        <v>28</v>
      </c>
      <c r="E1617" s="51"/>
      <c r="F1617" s="51"/>
      <c r="G1617" s="51"/>
      <c r="H1617" s="51"/>
      <c r="I1617" s="51"/>
      <c r="J1617" s="52">
        <f>H1617+I1617</f>
        <v>0</v>
      </c>
      <c r="K1617" s="51"/>
      <c r="L1617" s="51"/>
      <c r="M1617" s="52">
        <f>K1617+L1617</f>
        <v>0</v>
      </c>
      <c r="N1617" s="51"/>
      <c r="O1617" s="52">
        <f>M1617+N1617</f>
        <v>0</v>
      </c>
    </row>
    <row r="1618" spans="1:15" hidden="1">
      <c r="A1618" s="77">
        <f>A1619</f>
        <v>3</v>
      </c>
      <c r="B1618" s="153"/>
      <c r="C1618" s="155"/>
      <c r="D1618" s="137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</row>
    <row r="1619" spans="1:15" hidden="1">
      <c r="A1619" s="105">
        <f>MIN(A1620:A1625)</f>
        <v>3</v>
      </c>
      <c r="B1619" s="153"/>
      <c r="C1619" s="157" t="s">
        <v>36</v>
      </c>
      <c r="D1619" s="137"/>
      <c r="E1619" s="11"/>
      <c r="F1619" s="11"/>
      <c r="G1619" s="11"/>
      <c r="H1619" s="11"/>
      <c r="I1619" s="11"/>
      <c r="J1619" s="11"/>
      <c r="K1619" s="11"/>
      <c r="L1619" s="11"/>
      <c r="M1619" s="11"/>
      <c r="N1619" s="11"/>
      <c r="O1619" s="11"/>
    </row>
    <row r="1620" spans="1:15" hidden="1">
      <c r="A1620" s="50">
        <f t="shared" ref="A1620:A1625" si="558">IF(MAX(E1620:P1620)=0,IF(MIN(E1620:P1620)=0,3,2),2)</f>
        <v>3</v>
      </c>
      <c r="B1620" s="153"/>
      <c r="C1620" s="155" t="s">
        <v>34</v>
      </c>
      <c r="D1620" s="137"/>
      <c r="E1620" s="62">
        <f>SUM(E1621:E1622)</f>
        <v>0</v>
      </c>
      <c r="F1620" s="62">
        <f>SUM(F1621:F1622)</f>
        <v>0</v>
      </c>
      <c r="G1620" s="62">
        <f>SUM(G1621:G1622)</f>
        <v>0</v>
      </c>
      <c r="H1620" s="62">
        <f>SUM(H1621:H1622)</f>
        <v>0</v>
      </c>
      <c r="I1620" s="62">
        <f t="shared" ref="I1620:N1620" si="559">SUM(I1621:I1622)</f>
        <v>0</v>
      </c>
      <c r="J1620" s="62">
        <f t="shared" si="559"/>
        <v>0</v>
      </c>
      <c r="K1620" s="62">
        <f t="shared" si="559"/>
        <v>0</v>
      </c>
      <c r="L1620" s="62">
        <f t="shared" si="559"/>
        <v>0</v>
      </c>
      <c r="M1620" s="62">
        <f t="shared" si="559"/>
        <v>0</v>
      </c>
      <c r="N1620" s="62">
        <f t="shared" si="559"/>
        <v>0</v>
      </c>
      <c r="O1620" s="62">
        <f>SUM(O1621:O1622)</f>
        <v>0</v>
      </c>
    </row>
    <row r="1621" spans="1:15" hidden="1">
      <c r="A1621" s="50">
        <f t="shared" si="558"/>
        <v>3</v>
      </c>
      <c r="B1621" s="153"/>
      <c r="C1621" s="167" t="s">
        <v>80</v>
      </c>
      <c r="D1621" s="137"/>
      <c r="E1621" s="51"/>
      <c r="F1621" s="51"/>
      <c r="G1621" s="51"/>
      <c r="H1621" s="51"/>
      <c r="I1621" s="51"/>
      <c r="J1621" s="52">
        <f>H1621+I1621</f>
        <v>0</v>
      </c>
      <c r="K1621" s="51"/>
      <c r="L1621" s="51"/>
      <c r="M1621" s="52">
        <f>K1621+L1621</f>
        <v>0</v>
      </c>
      <c r="N1621" s="51"/>
      <c r="O1621" s="52">
        <f>M1621+N1621</f>
        <v>0</v>
      </c>
    </row>
    <row r="1622" spans="1:15" hidden="1">
      <c r="A1622" s="50">
        <f t="shared" si="558"/>
        <v>3</v>
      </c>
      <c r="B1622" s="153"/>
      <c r="C1622" s="167" t="s">
        <v>81</v>
      </c>
      <c r="D1622" s="137"/>
      <c r="E1622" s="51"/>
      <c r="F1622" s="51"/>
      <c r="G1622" s="51"/>
      <c r="H1622" s="51"/>
      <c r="I1622" s="51"/>
      <c r="J1622" s="52">
        <f>H1622+I1622</f>
        <v>0</v>
      </c>
      <c r="K1622" s="51"/>
      <c r="L1622" s="51"/>
      <c r="M1622" s="52">
        <f>K1622+L1622</f>
        <v>0</v>
      </c>
      <c r="N1622" s="51"/>
      <c r="O1622" s="52">
        <f>M1622+N1622</f>
        <v>0</v>
      </c>
    </row>
    <row r="1623" spans="1:15" hidden="1">
      <c r="A1623" s="50">
        <f t="shared" si="558"/>
        <v>3</v>
      </c>
      <c r="B1623" s="153"/>
      <c r="C1623" s="155" t="s">
        <v>35</v>
      </c>
      <c r="D1623" s="137"/>
      <c r="E1623" s="62">
        <f>SUM(E1624:E1625)</f>
        <v>0</v>
      </c>
      <c r="F1623" s="62">
        <f>SUM(F1624:F1625)</f>
        <v>0</v>
      </c>
      <c r="G1623" s="62">
        <f>SUM(G1624:G1625)</f>
        <v>0</v>
      </c>
      <c r="H1623" s="62">
        <f>SUM(H1624:H1625)</f>
        <v>0</v>
      </c>
      <c r="I1623" s="62">
        <f t="shared" ref="I1623:N1623" si="560">SUM(I1624:I1625)</f>
        <v>0</v>
      </c>
      <c r="J1623" s="62">
        <f t="shared" si="560"/>
        <v>0</v>
      </c>
      <c r="K1623" s="62">
        <f t="shared" si="560"/>
        <v>0</v>
      </c>
      <c r="L1623" s="62">
        <f t="shared" si="560"/>
        <v>0</v>
      </c>
      <c r="M1623" s="62">
        <f t="shared" si="560"/>
        <v>0</v>
      </c>
      <c r="N1623" s="62">
        <f t="shared" si="560"/>
        <v>0</v>
      </c>
      <c r="O1623" s="62">
        <f>SUM(O1624:O1625)</f>
        <v>0</v>
      </c>
    </row>
    <row r="1624" spans="1:15" hidden="1">
      <c r="A1624" s="50">
        <f t="shared" si="558"/>
        <v>3</v>
      </c>
      <c r="B1624" s="153"/>
      <c r="C1624" s="167" t="s">
        <v>84</v>
      </c>
      <c r="D1624" s="137"/>
      <c r="E1624" s="51"/>
      <c r="F1624" s="51"/>
      <c r="G1624" s="51"/>
      <c r="H1624" s="51"/>
      <c r="I1624" s="51"/>
      <c r="J1624" s="52">
        <f>H1624+I1624</f>
        <v>0</v>
      </c>
      <c r="K1624" s="51"/>
      <c r="L1624" s="51"/>
      <c r="M1624" s="52">
        <f>K1624+L1624</f>
        <v>0</v>
      </c>
      <c r="N1624" s="51"/>
      <c r="O1624" s="52">
        <f>M1624+N1624</f>
        <v>0</v>
      </c>
    </row>
    <row r="1625" spans="1:15" hidden="1">
      <c r="A1625" s="50">
        <f t="shared" si="558"/>
        <v>3</v>
      </c>
      <c r="B1625" s="153"/>
      <c r="C1625" s="167" t="s">
        <v>85</v>
      </c>
      <c r="D1625" s="137"/>
      <c r="E1625" s="51"/>
      <c r="F1625" s="51"/>
      <c r="G1625" s="51"/>
      <c r="H1625" s="51"/>
      <c r="I1625" s="51"/>
      <c r="J1625" s="52">
        <f>H1625+I1625</f>
        <v>0</v>
      </c>
      <c r="K1625" s="51"/>
      <c r="L1625" s="51"/>
      <c r="M1625" s="52">
        <f>K1625+L1625</f>
        <v>0</v>
      </c>
      <c r="N1625" s="51"/>
      <c r="O1625" s="52">
        <f>M1625+N1625</f>
        <v>0</v>
      </c>
    </row>
    <row r="1626" spans="1:15" hidden="1">
      <c r="A1626" s="77">
        <f>A1627</f>
        <v>3</v>
      </c>
      <c r="B1626" s="172"/>
      <c r="C1626" s="156"/>
      <c r="D1626" s="140"/>
      <c r="E1626" s="76"/>
      <c r="F1626" s="76"/>
      <c r="G1626" s="76"/>
      <c r="H1626" s="76"/>
      <c r="I1626" s="76"/>
      <c r="J1626" s="76"/>
      <c r="K1626" s="76"/>
      <c r="L1626" s="76"/>
      <c r="M1626" s="76"/>
      <c r="N1626" s="76"/>
      <c r="O1626" s="76"/>
    </row>
    <row r="1627" spans="1:15" hidden="1">
      <c r="A1627" s="105">
        <f>MIN(A1628:A1639)</f>
        <v>3</v>
      </c>
      <c r="B1627" s="172"/>
      <c r="C1627" s="173" t="s">
        <v>69</v>
      </c>
      <c r="D1627" s="140"/>
      <c r="E1627" s="76"/>
      <c r="F1627" s="76"/>
      <c r="G1627" s="76"/>
      <c r="H1627" s="76"/>
      <c r="I1627" s="76"/>
      <c r="J1627" s="76"/>
      <c r="K1627" s="76"/>
      <c r="L1627" s="76"/>
      <c r="M1627" s="76"/>
      <c r="N1627" s="76"/>
      <c r="O1627" s="76"/>
    </row>
    <row r="1628" spans="1:15" hidden="1">
      <c r="A1628" s="50">
        <f t="shared" ref="A1628:A1639" si="561">IF(MAX(E1628:P1628)=0,IF(MIN(E1628:P1628)=0,3,2),2)</f>
        <v>3</v>
      </c>
      <c r="B1628" s="145"/>
      <c r="C1628" s="146" t="s">
        <v>25</v>
      </c>
      <c r="D1628" s="56"/>
      <c r="E1628" s="11">
        <f>SUBTOTAL(9,E1629:E1639)</f>
        <v>0</v>
      </c>
      <c r="F1628" s="11">
        <f>SUBTOTAL(9,F1629:F1639)</f>
        <v>0</v>
      </c>
      <c r="G1628" s="11">
        <f>SUBTOTAL(9,G1629:G1639)</f>
        <v>0</v>
      </c>
      <c r="H1628" s="11">
        <f>SUBTOTAL(9,H1629:H1639)</f>
        <v>0</v>
      </c>
      <c r="I1628" s="11">
        <f t="shared" ref="I1628:N1628" si="562">SUBTOTAL(9,I1629:I1639)</f>
        <v>0</v>
      </c>
      <c r="J1628" s="11">
        <f t="shared" si="562"/>
        <v>0</v>
      </c>
      <c r="K1628" s="11">
        <f t="shared" si="562"/>
        <v>0</v>
      </c>
      <c r="L1628" s="11">
        <f t="shared" si="562"/>
        <v>0</v>
      </c>
      <c r="M1628" s="11">
        <f t="shared" si="562"/>
        <v>0</v>
      </c>
      <c r="N1628" s="11">
        <f t="shared" si="562"/>
        <v>0</v>
      </c>
      <c r="O1628" s="11">
        <f>SUBTOTAL(9,O1629:O1639)</f>
        <v>0</v>
      </c>
    </row>
    <row r="1629" spans="1:15" hidden="1">
      <c r="A1629" s="50">
        <f t="shared" si="561"/>
        <v>3</v>
      </c>
      <c r="B1629" s="145" t="s">
        <v>14</v>
      </c>
      <c r="C1629" s="146" t="s">
        <v>125</v>
      </c>
      <c r="D1629" s="56"/>
      <c r="E1629" s="11">
        <f>SUBTOTAL(9,E1630:E1633)</f>
        <v>0</v>
      </c>
      <c r="F1629" s="11">
        <f>SUBTOTAL(9,F1630:F1633)</f>
        <v>0</v>
      </c>
      <c r="G1629" s="11">
        <f>SUBTOTAL(9,G1630:G1633)</f>
        <v>0</v>
      </c>
      <c r="H1629" s="11">
        <f>SUBTOTAL(9,H1630:H1633)</f>
        <v>0</v>
      </c>
      <c r="I1629" s="11">
        <f t="shared" ref="I1629:N1629" si="563">SUBTOTAL(9,I1630:I1633)</f>
        <v>0</v>
      </c>
      <c r="J1629" s="11">
        <f t="shared" si="563"/>
        <v>0</v>
      </c>
      <c r="K1629" s="11">
        <f t="shared" si="563"/>
        <v>0</v>
      </c>
      <c r="L1629" s="11">
        <f t="shared" si="563"/>
        <v>0</v>
      </c>
      <c r="M1629" s="11">
        <f t="shared" si="563"/>
        <v>0</v>
      </c>
      <c r="N1629" s="11">
        <f t="shared" si="563"/>
        <v>0</v>
      </c>
      <c r="O1629" s="11">
        <f>SUBTOTAL(9,O1630:O1633)</f>
        <v>0</v>
      </c>
    </row>
    <row r="1630" spans="1:15" hidden="1">
      <c r="A1630" s="50">
        <f t="shared" si="561"/>
        <v>3</v>
      </c>
      <c r="B1630" s="147"/>
      <c r="C1630" s="146" t="s">
        <v>134</v>
      </c>
      <c r="D1630" s="56"/>
      <c r="E1630" s="11">
        <f>SUBTOTAL(9,E1631:E1633)</f>
        <v>0</v>
      </c>
      <c r="F1630" s="11">
        <f>SUBTOTAL(9,F1631:F1633)</f>
        <v>0</v>
      </c>
      <c r="G1630" s="11">
        <f>SUBTOTAL(9,G1631:G1633)</f>
        <v>0</v>
      </c>
      <c r="H1630" s="11">
        <f>SUBTOTAL(9,H1631:H1633)</f>
        <v>0</v>
      </c>
      <c r="I1630" s="11">
        <f t="shared" ref="I1630:N1630" si="564">SUBTOTAL(9,I1631:I1633)</f>
        <v>0</v>
      </c>
      <c r="J1630" s="11">
        <f t="shared" si="564"/>
        <v>0</v>
      </c>
      <c r="K1630" s="11">
        <f t="shared" si="564"/>
        <v>0</v>
      </c>
      <c r="L1630" s="11">
        <f t="shared" si="564"/>
        <v>0</v>
      </c>
      <c r="M1630" s="11">
        <f t="shared" si="564"/>
        <v>0</v>
      </c>
      <c r="N1630" s="11">
        <f t="shared" si="564"/>
        <v>0</v>
      </c>
      <c r="O1630" s="11">
        <f>SUBTOTAL(9,O1631:O1633)</f>
        <v>0</v>
      </c>
    </row>
    <row r="1631" spans="1:15" hidden="1">
      <c r="A1631" s="50">
        <f t="shared" si="561"/>
        <v>3</v>
      </c>
      <c r="B1631" s="153"/>
      <c r="C1631" s="155" t="s">
        <v>136</v>
      </c>
      <c r="D1631" s="136"/>
      <c r="E1631" s="11">
        <f>SUBTOTAL(9,E1632:E1633)</f>
        <v>0</v>
      </c>
      <c r="F1631" s="11">
        <f>SUBTOTAL(9,F1632:F1633)</f>
        <v>0</v>
      </c>
      <c r="G1631" s="11">
        <f>SUBTOTAL(9,G1632:G1633)</f>
        <v>0</v>
      </c>
      <c r="H1631" s="11">
        <f>SUBTOTAL(9,H1632:H1633)</f>
        <v>0</v>
      </c>
      <c r="I1631" s="11">
        <f t="shared" ref="I1631:N1631" si="565">SUBTOTAL(9,I1632:I1633)</f>
        <v>0</v>
      </c>
      <c r="J1631" s="11">
        <f t="shared" si="565"/>
        <v>0</v>
      </c>
      <c r="K1631" s="11">
        <f t="shared" si="565"/>
        <v>0</v>
      </c>
      <c r="L1631" s="11">
        <f t="shared" si="565"/>
        <v>0</v>
      </c>
      <c r="M1631" s="11">
        <f t="shared" si="565"/>
        <v>0</v>
      </c>
      <c r="N1631" s="11">
        <f t="shared" si="565"/>
        <v>0</v>
      </c>
      <c r="O1631" s="11">
        <f>SUBTOTAL(9,O1632:O1633)</f>
        <v>0</v>
      </c>
    </row>
    <row r="1632" spans="1:15" hidden="1">
      <c r="A1632" s="50">
        <f t="shared" si="561"/>
        <v>3</v>
      </c>
      <c r="B1632" s="153"/>
      <c r="C1632" s="155" t="s">
        <v>137</v>
      </c>
      <c r="D1632" s="136"/>
      <c r="E1632" s="51"/>
      <c r="F1632" s="51"/>
      <c r="G1632" s="51"/>
      <c r="H1632" s="51"/>
      <c r="I1632" s="51"/>
      <c r="J1632" s="52">
        <f>H1632+I1632</f>
        <v>0</v>
      </c>
      <c r="K1632" s="51"/>
      <c r="L1632" s="51"/>
      <c r="M1632" s="52">
        <f>K1632+L1632</f>
        <v>0</v>
      </c>
      <c r="N1632" s="51"/>
      <c r="O1632" s="52">
        <f>M1632+N1632</f>
        <v>0</v>
      </c>
    </row>
    <row r="1633" spans="1:15" hidden="1">
      <c r="A1633" s="50">
        <f t="shared" si="561"/>
        <v>3</v>
      </c>
      <c r="B1633" s="153"/>
      <c r="C1633" s="155" t="s">
        <v>138</v>
      </c>
      <c r="D1633" s="136"/>
      <c r="E1633" s="51"/>
      <c r="F1633" s="51"/>
      <c r="G1633" s="51"/>
      <c r="H1633" s="51"/>
      <c r="I1633" s="51"/>
      <c r="J1633" s="52">
        <f>H1633+I1633</f>
        <v>0</v>
      </c>
      <c r="K1633" s="51"/>
      <c r="L1633" s="51"/>
      <c r="M1633" s="52">
        <f>K1633+L1633</f>
        <v>0</v>
      </c>
      <c r="N1633" s="51"/>
      <c r="O1633" s="52">
        <f>M1633+N1633</f>
        <v>0</v>
      </c>
    </row>
    <row r="1634" spans="1:15" hidden="1">
      <c r="A1634" s="50">
        <f t="shared" si="561"/>
        <v>3</v>
      </c>
      <c r="B1634" s="145" t="s">
        <v>146</v>
      </c>
      <c r="C1634" s="157" t="s">
        <v>147</v>
      </c>
      <c r="D1634" s="56"/>
      <c r="E1634" s="11">
        <f>SUBTOTAL(9,E1635:E1638)</f>
        <v>0</v>
      </c>
      <c r="F1634" s="11">
        <f>SUBTOTAL(9,F1635:F1638)</f>
        <v>0</v>
      </c>
      <c r="G1634" s="11">
        <f>SUBTOTAL(9,G1635:G1638)</f>
        <v>0</v>
      </c>
      <c r="H1634" s="11">
        <f>SUBTOTAL(9,H1635:H1638)</f>
        <v>0</v>
      </c>
      <c r="I1634" s="11">
        <f t="shared" ref="I1634:N1634" si="566">SUBTOTAL(9,I1635:I1638)</f>
        <v>0</v>
      </c>
      <c r="J1634" s="11">
        <f t="shared" si="566"/>
        <v>0</v>
      </c>
      <c r="K1634" s="11">
        <f t="shared" si="566"/>
        <v>0</v>
      </c>
      <c r="L1634" s="11">
        <f t="shared" si="566"/>
        <v>0</v>
      </c>
      <c r="M1634" s="11">
        <f t="shared" si="566"/>
        <v>0</v>
      </c>
      <c r="N1634" s="11">
        <f t="shared" si="566"/>
        <v>0</v>
      </c>
      <c r="O1634" s="11">
        <f>SUBTOTAL(9,O1635:O1638)</f>
        <v>0</v>
      </c>
    </row>
    <row r="1635" spans="1:15" hidden="1">
      <c r="A1635" s="50">
        <f t="shared" si="561"/>
        <v>3</v>
      </c>
      <c r="B1635" s="156"/>
      <c r="C1635" s="158" t="s">
        <v>26</v>
      </c>
      <c r="D1635" s="56"/>
      <c r="E1635" s="11">
        <f>SUBTOTAL(9,E1636:E1638)</f>
        <v>0</v>
      </c>
      <c r="F1635" s="11">
        <f>SUBTOTAL(9,F1636:F1638)</f>
        <v>0</v>
      </c>
      <c r="G1635" s="11">
        <f>SUBTOTAL(9,G1636:G1638)</f>
        <v>0</v>
      </c>
      <c r="H1635" s="11">
        <f>SUBTOTAL(9,H1636:H1638)</f>
        <v>0</v>
      </c>
      <c r="I1635" s="11">
        <f t="shared" ref="I1635:N1635" si="567">SUBTOTAL(9,I1636:I1638)</f>
        <v>0</v>
      </c>
      <c r="J1635" s="11">
        <f t="shared" si="567"/>
        <v>0</v>
      </c>
      <c r="K1635" s="11">
        <f t="shared" si="567"/>
        <v>0</v>
      </c>
      <c r="L1635" s="11">
        <f t="shared" si="567"/>
        <v>0</v>
      </c>
      <c r="M1635" s="11">
        <f t="shared" si="567"/>
        <v>0</v>
      </c>
      <c r="N1635" s="11">
        <f t="shared" si="567"/>
        <v>0</v>
      </c>
      <c r="O1635" s="11">
        <f>SUBTOTAL(9,O1636:O1638)</f>
        <v>0</v>
      </c>
    </row>
    <row r="1636" spans="1:15" hidden="1">
      <c r="A1636" s="50">
        <f t="shared" si="561"/>
        <v>3</v>
      </c>
      <c r="B1636" s="150"/>
      <c r="C1636" s="163" t="s">
        <v>33</v>
      </c>
      <c r="D1636" s="136"/>
      <c r="E1636" s="11">
        <f>SUBTOTAL(9,E1637:E1638)</f>
        <v>0</v>
      </c>
      <c r="F1636" s="11">
        <f>SUBTOTAL(9,F1637:F1638)</f>
        <v>0</v>
      </c>
      <c r="G1636" s="11">
        <f>SUBTOTAL(9,G1637:G1638)</f>
        <v>0</v>
      </c>
      <c r="H1636" s="11">
        <f>SUBTOTAL(9,H1637:H1638)</f>
        <v>0</v>
      </c>
      <c r="I1636" s="11">
        <f t="shared" ref="I1636:N1636" si="568">SUBTOTAL(9,I1637:I1638)</f>
        <v>0</v>
      </c>
      <c r="J1636" s="11">
        <f t="shared" si="568"/>
        <v>0</v>
      </c>
      <c r="K1636" s="11">
        <f t="shared" si="568"/>
        <v>0</v>
      </c>
      <c r="L1636" s="11">
        <f t="shared" si="568"/>
        <v>0</v>
      </c>
      <c r="M1636" s="11">
        <f t="shared" si="568"/>
        <v>0</v>
      </c>
      <c r="N1636" s="11">
        <f t="shared" si="568"/>
        <v>0</v>
      </c>
      <c r="O1636" s="11">
        <f>SUBTOTAL(9,O1637:O1638)</f>
        <v>0</v>
      </c>
    </row>
    <row r="1637" spans="1:15" hidden="1">
      <c r="A1637" s="50">
        <f t="shared" si="561"/>
        <v>3</v>
      </c>
      <c r="B1637" s="150"/>
      <c r="C1637" s="164" t="s">
        <v>82</v>
      </c>
      <c r="D1637" s="136"/>
      <c r="E1637" s="51"/>
      <c r="F1637" s="51"/>
      <c r="G1637" s="51"/>
      <c r="H1637" s="51"/>
      <c r="I1637" s="51"/>
      <c r="J1637" s="52">
        <f>H1637+I1637</f>
        <v>0</v>
      </c>
      <c r="K1637" s="51"/>
      <c r="L1637" s="51"/>
      <c r="M1637" s="52">
        <f>K1637+L1637</f>
        <v>0</v>
      </c>
      <c r="N1637" s="51"/>
      <c r="O1637" s="52">
        <f>M1637+N1637</f>
        <v>0</v>
      </c>
    </row>
    <row r="1638" spans="1:15" hidden="1">
      <c r="A1638" s="50">
        <f t="shared" si="561"/>
        <v>3</v>
      </c>
      <c r="B1638" s="150"/>
      <c r="C1638" s="164" t="s">
        <v>83</v>
      </c>
      <c r="D1638" s="136"/>
      <c r="E1638" s="51"/>
      <c r="F1638" s="51"/>
      <c r="G1638" s="51"/>
      <c r="H1638" s="51"/>
      <c r="I1638" s="51"/>
      <c r="J1638" s="52">
        <f>H1638+I1638</f>
        <v>0</v>
      </c>
      <c r="K1638" s="51"/>
      <c r="L1638" s="51"/>
      <c r="M1638" s="52">
        <f>K1638+L1638</f>
        <v>0</v>
      </c>
      <c r="N1638" s="51"/>
      <c r="O1638" s="52">
        <f>M1638+N1638</f>
        <v>0</v>
      </c>
    </row>
    <row r="1639" spans="1:15" hidden="1">
      <c r="A1639" s="50">
        <f t="shared" si="561"/>
        <v>3</v>
      </c>
      <c r="B1639" s="145" t="s">
        <v>148</v>
      </c>
      <c r="C1639" s="157" t="s">
        <v>24</v>
      </c>
      <c r="D1639" s="137" t="s">
        <v>13</v>
      </c>
      <c r="E1639" s="51"/>
      <c r="F1639" s="51"/>
      <c r="G1639" s="51"/>
      <c r="H1639" s="51"/>
      <c r="I1639" s="51"/>
      <c r="J1639" s="52">
        <f>H1639+I1639</f>
        <v>0</v>
      </c>
      <c r="K1639" s="51"/>
      <c r="L1639" s="51"/>
      <c r="M1639" s="52">
        <f>K1639+L1639</f>
        <v>0</v>
      </c>
      <c r="N1639" s="51"/>
      <c r="O1639" s="52">
        <f>M1639+N1639</f>
        <v>0</v>
      </c>
    </row>
    <row r="1640" spans="1:15" ht="13.5" thickBot="1">
      <c r="A1640" s="16">
        <v>1</v>
      </c>
      <c r="B1640" s="79"/>
      <c r="C1640" s="79"/>
      <c r="D1640" s="135"/>
      <c r="E1640" s="80"/>
      <c r="F1640" s="80"/>
      <c r="G1640" s="80"/>
      <c r="H1640" s="80"/>
      <c r="I1640" s="80"/>
      <c r="J1640" s="80"/>
      <c r="K1640" s="80"/>
      <c r="L1640" s="80"/>
      <c r="M1640" s="80"/>
      <c r="N1640" s="80"/>
      <c r="O1640" s="80"/>
    </row>
    <row r="1641" spans="1:15">
      <c r="A1641" s="16">
        <v>1</v>
      </c>
      <c r="C1641" s="81"/>
      <c r="D1641" s="21"/>
    </row>
  </sheetData>
  <sheetProtection password="F284" sheet="1" objects="1" scenarios="1"/>
  <autoFilter ref="A1:A1641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59055118110236227" header="0.11811023622047245" footer="0.11811023622047245"/>
  <pageSetup paperSize="9" scale="50" pageOrder="overThenDown" orientation="landscape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276225</xdr:colOff>
                    <xdr:row>8</xdr:row>
                    <xdr:rowOff>19050</xdr:rowOff>
                  </from>
                  <to>
                    <xdr:col>2</xdr:col>
                    <xdr:colOff>1333500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3333750</xdr:colOff>
                    <xdr:row>8</xdr:row>
                    <xdr:rowOff>47625</xdr:rowOff>
                  </from>
                  <to>
                    <xdr:col>2</xdr:col>
                    <xdr:colOff>4400550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8" filterMode="1"/>
  <dimension ref="A1:O1641"/>
  <sheetViews>
    <sheetView zoomScaleNormal="100" workbookViewId="0">
      <pane xSplit="4" ySplit="13" topLeftCell="E1114" activePane="bottomRight" state="frozen"/>
      <selection activeCell="N12" sqref="N12"/>
      <selection pane="topRight" activeCell="N12" sqref="N12"/>
      <selection pane="bottomLeft" activeCell="N12" sqref="N12"/>
      <selection pane="bottomRight" activeCell="I1130" sqref="I1130"/>
    </sheetView>
  </sheetViews>
  <sheetFormatPr defaultColWidth="10.5703125" defaultRowHeight="12.75"/>
  <cols>
    <col min="1" max="1" width="3.42578125" style="16" hidden="1" customWidth="1"/>
    <col min="2" max="2" width="10.7109375" style="18" customWidth="1"/>
    <col min="3" max="3" width="67.7109375" style="16" customWidth="1"/>
    <col min="4" max="4" width="5.7109375" style="88" customWidth="1"/>
    <col min="5" max="15" width="14.7109375" style="16" customWidth="1"/>
    <col min="16" max="16" width="4.140625" style="16" customWidth="1"/>
    <col min="17" max="16384" width="10.5703125" style="16"/>
  </cols>
  <sheetData>
    <row r="1" spans="1:15">
      <c r="A1" s="12">
        <v>1</v>
      </c>
      <c r="B1" s="228" t="str">
        <f>P_Total!B1</f>
        <v>Приложение № 2</v>
      </c>
      <c r="C1" s="84"/>
      <c r="D1" s="85"/>
    </row>
    <row r="2" spans="1:15" ht="3" customHeight="1">
      <c r="A2" s="12">
        <v>1</v>
      </c>
      <c r="C2" s="86"/>
      <c r="D2" s="87"/>
    </row>
    <row r="3" spans="1:15" ht="3" customHeight="1">
      <c r="A3" s="12">
        <v>1</v>
      </c>
      <c r="C3" s="84"/>
    </row>
    <row r="4" spans="1:15">
      <c r="A4" s="12">
        <v>1</v>
      </c>
      <c r="B4" s="256" t="s">
        <v>1196</v>
      </c>
      <c r="C4" s="123" t="s">
        <v>1197</v>
      </c>
    </row>
    <row r="5" spans="1:15" ht="38.25">
      <c r="A5" s="12">
        <v>1</v>
      </c>
      <c r="B5" s="256" t="s">
        <v>1194</v>
      </c>
      <c r="C5" s="123" t="s">
        <v>1195</v>
      </c>
    </row>
    <row r="6" spans="1:15" ht="13.5" thickBot="1">
      <c r="A6" s="12">
        <v>1</v>
      </c>
      <c r="C6" s="40"/>
      <c r="D6" s="40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>
      <c r="A7" s="12">
        <v>1</v>
      </c>
      <c r="B7" s="26" t="str">
        <f>IF(ISBLANK(P_Total!B7)," ",P_Total!B7)</f>
        <v xml:space="preserve"> </v>
      </c>
      <c r="C7" s="27" t="str">
        <f>IF(ISBLANK(P_Total!C7)," ",P_Total!C7)</f>
        <v xml:space="preserve"> </v>
      </c>
      <c r="D7" s="28" t="str">
        <f>IF(ISBLANK(P_Total!D7)," ",P_Total!D7)</f>
        <v xml:space="preserve"> </v>
      </c>
      <c r="E7" s="30" t="str">
        <f>IF(ISBLANK(P_Total!E7)," ",P_Total!E7)</f>
        <v xml:space="preserve"> </v>
      </c>
      <c r="F7" s="30" t="str">
        <f>IF(ISBLANK(P_Total!F7)," ",P_Total!F7)</f>
        <v xml:space="preserve"> </v>
      </c>
      <c r="G7" s="30" t="str">
        <f>IF(ISBLANK(P_Total!G7)," ",P_Total!G7)</f>
        <v xml:space="preserve"> </v>
      </c>
      <c r="H7" s="30" t="str">
        <f>IF(ISBLANK(P_Total!H7)," ",P_Total!H7)</f>
        <v xml:space="preserve"> </v>
      </c>
      <c r="I7" s="30" t="str">
        <f>IF(ISBLANK(P_Total!I7)," ",P_Total!I7)</f>
        <v xml:space="preserve"> </v>
      </c>
      <c r="J7" s="30" t="str">
        <f>IF(ISBLANK(P_Total!J7)," ",P_Total!J7)</f>
        <v xml:space="preserve"> </v>
      </c>
      <c r="K7" s="30" t="str">
        <f>IF(ISBLANK(P_Total!K7)," ",P_Total!K7)</f>
        <v xml:space="preserve"> </v>
      </c>
      <c r="L7" s="30" t="str">
        <f>IF(ISBLANK(P_Total!L7)," ",P_Total!L7)</f>
        <v xml:space="preserve"> </v>
      </c>
      <c r="M7" s="30" t="str">
        <f>IF(ISBLANK(P_Total!M7)," ",P_Total!M7)</f>
        <v xml:space="preserve"> </v>
      </c>
      <c r="N7" s="30" t="str">
        <f>IF(ISBLANK(P_Total!N7)," ",P_Total!N7)</f>
        <v xml:space="preserve"> </v>
      </c>
      <c r="O7" s="30" t="str">
        <f>IF(ISBLANK(P_Total!O7)," ",P_Total!O7)</f>
        <v xml:space="preserve"> </v>
      </c>
    </row>
    <row r="8" spans="1:15" ht="76.5">
      <c r="A8" s="12">
        <v>1</v>
      </c>
      <c r="B8" s="31"/>
      <c r="C8" s="32" t="str">
        <f>IF(ISBLANK(P_Total!C8)," ",P_Total!C8)</f>
        <v>П О К А З А Т Е Л И</v>
      </c>
      <c r="D8" s="89" t="str">
        <f>IF(ISBLANK(P_Total!D8)," ",P_Total!D8)</f>
        <v xml:space="preserve"> </v>
      </c>
      <c r="E8" s="33" t="str">
        <f>IF(ISBLANK(P_Total!E8)," ",P_Total!E8)</f>
        <v>Отчет</v>
      </c>
      <c r="F8" s="33" t="str">
        <f>IF(ISBLANK(P_Total!F8)," ",P_Total!F8)</f>
        <v>Отчет</v>
      </c>
      <c r="G8" s="33" t="str">
        <f>IF(ISBLANK(P_Total!G8)," ",P_Total!G8)</f>
        <v>Закон</v>
      </c>
      <c r="H8" s="33" t="str">
        <f>IF(ISBLANK(P_Total!H8)," ",P_Total!H8)</f>
        <v>Разходен таван съгласно
РМС 459/2023г.</v>
      </c>
      <c r="I8" s="33" t="str">
        <f>IF(ISBLANK(P_Total!I8)," ",P_Total!I8)</f>
        <v>Изменения в политиката, структурата и основните допускания
(+/-)</v>
      </c>
      <c r="J8" s="33" t="str">
        <f>IF(ISBLANK(P_Total!J8)," ",P_Total!J8)</f>
        <v>Проект</v>
      </c>
      <c r="K8" s="33" t="str">
        <f>IF(ISBLANK(P_Total!K8)," ",P_Total!K8)</f>
        <v>Разходен таван съгласно
РМС 459/2023г.</v>
      </c>
      <c r="L8" s="33" t="str">
        <f>IF(ISBLANK(P_Total!L8)," ",P_Total!L8)</f>
        <v>Изменения в политиката, структурата и основните допускания
(+/-)</v>
      </c>
      <c r="M8" s="33" t="str">
        <f>IF(ISBLANK(P_Total!M8)," ",P_Total!M8)</f>
        <v>Прогноза</v>
      </c>
      <c r="N8" s="33" t="str">
        <f>IF(ISBLANK(P_Total!N8)," ",P_Total!N8)</f>
        <v>Изменения в политиката, структурата и основните допускания
(+/-)</v>
      </c>
      <c r="O8" s="33" t="str">
        <f>IF(ISBLANK(P_Total!O8)," ",P_Total!O8)</f>
        <v>Прогноза</v>
      </c>
    </row>
    <row r="9" spans="1:15">
      <c r="A9" s="12">
        <v>1</v>
      </c>
      <c r="B9" s="31"/>
      <c r="C9" s="34" t="str">
        <f>IF(ISBLANK(P_Total!C9)," ",P_Total!C9)</f>
        <v xml:space="preserve"> </v>
      </c>
      <c r="D9" s="32" t="str">
        <f>IF(ISBLANK(P_Total!D9)," ",P_Total!D9)</f>
        <v xml:space="preserve"> </v>
      </c>
      <c r="E9" s="90" t="str">
        <f>IF(ISBLANK(P_Total!E9)," ",P_Total!E9)</f>
        <v>2021 г.</v>
      </c>
      <c r="F9" s="90" t="str">
        <f>IF(ISBLANK(P_Total!F9)," ",P_Total!F9)</f>
        <v>2022 г.</v>
      </c>
      <c r="G9" s="90" t="str">
        <f>IF(ISBLANK(P_Total!G9)," ",P_Total!G9)</f>
        <v>2023 г.</v>
      </c>
      <c r="H9" s="90" t="str">
        <f>IF(ISBLANK(P_Total!H9)," ",P_Total!H9)</f>
        <v>2024 г.</v>
      </c>
      <c r="I9" s="90" t="str">
        <f>IF(ISBLANK(P_Total!I9)," ",P_Total!I9)</f>
        <v>2024 г.</v>
      </c>
      <c r="J9" s="90" t="str">
        <f>IF(ISBLANK(P_Total!J9)," ",P_Total!J9)</f>
        <v>2024 г.</v>
      </c>
      <c r="K9" s="90" t="str">
        <f>IF(ISBLANK(P_Total!K9)," ",P_Total!K9)</f>
        <v>2025 г.</v>
      </c>
      <c r="L9" s="90" t="str">
        <f>IF(ISBLANK(P_Total!L9)," ",P_Total!L9)</f>
        <v>2025 г.</v>
      </c>
      <c r="M9" s="90" t="str">
        <f>IF(ISBLANK(P_Total!M9)," ",P_Total!M9)</f>
        <v>2025 г.</v>
      </c>
      <c r="N9" s="90" t="str">
        <f>IF(ISBLANK(P_Total!N9)," ",P_Total!N9)</f>
        <v>2026 г.</v>
      </c>
      <c r="O9" s="90" t="str">
        <f>IF(ISBLANK(P_Total!O9)," ",P_Total!O9)</f>
        <v>2026 г.</v>
      </c>
    </row>
    <row r="10" spans="1:15">
      <c r="A10" s="12">
        <v>1</v>
      </c>
      <c r="B10" s="31"/>
      <c r="C10" s="35" t="str">
        <f>IF(ISBLANK(P_Total!C10)," ",P_Total!C10)</f>
        <v xml:space="preserve"> (в лева)</v>
      </c>
      <c r="D10" s="32" t="str">
        <f>IF(ISBLANK(P_Total!D10)," ",P_Total!D10)</f>
        <v xml:space="preserve"> </v>
      </c>
      <c r="E10" s="36" t="str">
        <f>IF(ISBLANK(P_Total!E10)," ",P_Total!E10)</f>
        <v xml:space="preserve"> </v>
      </c>
      <c r="F10" s="36" t="str">
        <f>IF(ISBLANK(P_Total!F10)," ",P_Total!F10)</f>
        <v xml:space="preserve"> </v>
      </c>
      <c r="G10" s="36" t="str">
        <f>IF(ISBLANK(P_Total!G10)," ",P_Total!G10)</f>
        <v xml:space="preserve"> </v>
      </c>
      <c r="H10" s="36" t="str">
        <f>IF(ISBLANK(P_Total!H10)," ",P_Total!H10)</f>
        <v xml:space="preserve"> </v>
      </c>
      <c r="I10" s="36" t="str">
        <f>IF(ISBLANK(P_Total!I10)," ",P_Total!I10)</f>
        <v xml:space="preserve"> </v>
      </c>
      <c r="J10" s="36" t="str">
        <f>IF(ISBLANK(P_Total!J10)," ",P_Total!J10)</f>
        <v>(к.4+к.5)</v>
      </c>
      <c r="K10" s="36" t="str">
        <f>IF(ISBLANK(P_Total!K10)," ",P_Total!K10)</f>
        <v xml:space="preserve"> </v>
      </c>
      <c r="L10" s="36" t="str">
        <f>IF(ISBLANK(P_Total!L10)," ",P_Total!L10)</f>
        <v xml:space="preserve"> </v>
      </c>
      <c r="M10" s="36" t="str">
        <f>IF(ISBLANK(P_Total!M10)," ",P_Total!M10)</f>
        <v>(к.7+к.8)</v>
      </c>
      <c r="N10" s="36" t="str">
        <f>IF(ISBLANK(P_Total!N10)," ",P_Total!N10)</f>
        <v xml:space="preserve"> </v>
      </c>
      <c r="O10" s="36" t="str">
        <f>IF(ISBLANK(P_Total!O10)," ",P_Total!O10)</f>
        <v>(к.9+к.10)</v>
      </c>
    </row>
    <row r="11" spans="1:15" s="40" customFormat="1" ht="13.5" thickBot="1">
      <c r="A11" s="12">
        <v>1</v>
      </c>
      <c r="B11" s="37"/>
      <c r="C11" s="38" t="str">
        <f>IF(ISBLANK(P_Total!C11)," ",P_Total!C11)</f>
        <v xml:space="preserve"> </v>
      </c>
      <c r="D11" s="38" t="str">
        <f>IF(ISBLANK(P_Total!D11)," ",P_Total!D11)</f>
        <v xml:space="preserve"> </v>
      </c>
      <c r="E11" s="39" t="str">
        <f>IF(ISBLANK(P_Total!E11)," ",P_Total!E11)</f>
        <v xml:space="preserve"> </v>
      </c>
      <c r="F11" s="39" t="str">
        <f>IF(ISBLANK(P_Total!F11)," ",P_Total!F11)</f>
        <v xml:space="preserve"> </v>
      </c>
      <c r="G11" s="39" t="str">
        <f>IF(ISBLANK(P_Total!G11)," ",P_Total!G11)</f>
        <v xml:space="preserve"> </v>
      </c>
      <c r="H11" s="39" t="str">
        <f>IF(ISBLANK(P_Total!H11)," ",P_Total!H11)</f>
        <v xml:space="preserve"> </v>
      </c>
      <c r="I11" s="39" t="str">
        <f>IF(ISBLANK(P_Total!I11)," ",P_Total!I11)</f>
        <v xml:space="preserve"> </v>
      </c>
      <c r="J11" s="39" t="str">
        <f>IF(ISBLANK(P_Total!J11)," ",P_Total!J11)</f>
        <v xml:space="preserve"> </v>
      </c>
      <c r="K11" s="39" t="str">
        <f>IF(ISBLANK(P_Total!K11)," ",P_Total!K11)</f>
        <v xml:space="preserve"> </v>
      </c>
      <c r="L11" s="39" t="str">
        <f>IF(ISBLANK(P_Total!L11)," ",P_Total!L11)</f>
        <v xml:space="preserve"> </v>
      </c>
      <c r="M11" s="39" t="str">
        <f>IF(ISBLANK(P_Total!M11)," ",P_Total!M11)</f>
        <v xml:space="preserve"> </v>
      </c>
      <c r="N11" s="39" t="str">
        <f>IF(ISBLANK(P_Total!N11)," ",P_Total!N11)</f>
        <v xml:space="preserve"> </v>
      </c>
      <c r="O11" s="39" t="str">
        <f>IF(ISBLANK(P_Total!O11)," ",P_Total!O11)</f>
        <v xml:space="preserve"> </v>
      </c>
    </row>
    <row r="12" spans="1:15" ht="13.5" thickBot="1">
      <c r="A12" s="12">
        <v>1</v>
      </c>
      <c r="B12" s="41"/>
      <c r="C12" s="38" t="str">
        <f>IF(ISBLANK(P_Total!C12)," ",P_Total!C12)</f>
        <v xml:space="preserve"> A</v>
      </c>
      <c r="D12" s="38" t="str">
        <f>IF(ISBLANK(P_Total!D12)," ",P_Total!D12)</f>
        <v xml:space="preserve"> </v>
      </c>
      <c r="E12" s="42">
        <f>IF(ISBLANK(P_Total!E12)," ",P_Total!E12)</f>
        <v>1</v>
      </c>
      <c r="F12" s="42">
        <f>IF(ISBLANK(P_Total!F12)," ",P_Total!F12)</f>
        <v>2</v>
      </c>
      <c r="G12" s="42">
        <f>IF(ISBLANK(P_Total!G12)," ",P_Total!G12)</f>
        <v>3</v>
      </c>
      <c r="H12" s="42">
        <f>IF(ISBLANK(P_Total!H12)," ",P_Total!H12)</f>
        <v>4</v>
      </c>
      <c r="I12" s="42">
        <f>IF(ISBLANK(P_Total!I12)," ",P_Total!I12)</f>
        <v>5</v>
      </c>
      <c r="J12" s="42">
        <f>IF(ISBLANK(P_Total!J12)," ",P_Total!J12)</f>
        <v>6</v>
      </c>
      <c r="K12" s="42">
        <f>IF(ISBLANK(P_Total!K12)," ",P_Total!K12)</f>
        <v>7</v>
      </c>
      <c r="L12" s="42">
        <f>IF(ISBLANK(P_Total!L12)," ",P_Total!L12)</f>
        <v>8</v>
      </c>
      <c r="M12" s="42">
        <f>IF(ISBLANK(P_Total!M12)," ",P_Total!M12)</f>
        <v>9</v>
      </c>
      <c r="N12" s="42">
        <f>IF(ISBLANK(P_Total!N12)," ",P_Total!N12)</f>
        <v>10</v>
      </c>
      <c r="O12" s="42">
        <f>IF(ISBLANK(P_Total!O12)," ",P_Total!O12)</f>
        <v>11</v>
      </c>
    </row>
    <row r="13" spans="1:15">
      <c r="A13" s="12">
        <v>1</v>
      </c>
      <c r="B13" s="43"/>
      <c r="C13" s="44"/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5">
      <c r="A14" s="12">
        <v>1</v>
      </c>
      <c r="B14" s="141"/>
      <c r="C14" s="142" t="s">
        <v>314</v>
      </c>
      <c r="D14" s="53" t="s">
        <v>27</v>
      </c>
      <c r="E14" s="48">
        <f>E16</f>
        <v>23146202</v>
      </c>
      <c r="F14" s="48">
        <f>F16</f>
        <v>1069760</v>
      </c>
      <c r="G14" s="48">
        <f>G16</f>
        <v>46018800</v>
      </c>
      <c r="H14" s="48">
        <f>H16</f>
        <v>46018800</v>
      </c>
      <c r="I14" s="48">
        <f t="shared" ref="I14:N14" si="0">I16</f>
        <v>9322700</v>
      </c>
      <c r="J14" s="48">
        <f t="shared" si="0"/>
        <v>55341500</v>
      </c>
      <c r="K14" s="48">
        <f t="shared" si="0"/>
        <v>46018800</v>
      </c>
      <c r="L14" s="48">
        <f t="shared" si="0"/>
        <v>11882700</v>
      </c>
      <c r="M14" s="48">
        <f t="shared" si="0"/>
        <v>57901500</v>
      </c>
      <c r="N14" s="48">
        <f t="shared" si="0"/>
        <v>1565000</v>
      </c>
      <c r="O14" s="48">
        <f>O16</f>
        <v>59466500</v>
      </c>
    </row>
    <row r="15" spans="1:15">
      <c r="A15" s="12">
        <v>1</v>
      </c>
      <c r="B15" s="143"/>
      <c r="C15" s="144"/>
      <c r="D15" s="54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s="57" customFormat="1">
      <c r="A16" s="55">
        <v>1</v>
      </c>
      <c r="B16" s="145"/>
      <c r="C16" s="146" t="s">
        <v>25</v>
      </c>
      <c r="D16" s="56"/>
      <c r="E16" s="11">
        <f>SUBTOTAL(9,E17:E85)</f>
        <v>23146202</v>
      </c>
      <c r="F16" s="11">
        <f>SUBTOTAL(9,F17:F85)</f>
        <v>1069760</v>
      </c>
      <c r="G16" s="11">
        <f>SUBTOTAL(9,G17:G85)</f>
        <v>46018800</v>
      </c>
      <c r="H16" s="11">
        <f>SUBTOTAL(9,H17:H85)</f>
        <v>46018800</v>
      </c>
      <c r="I16" s="11">
        <f t="shared" ref="I16:N16" si="1">SUBTOTAL(9,I17:I85)</f>
        <v>9322700</v>
      </c>
      <c r="J16" s="11">
        <f t="shared" si="1"/>
        <v>55341500</v>
      </c>
      <c r="K16" s="11">
        <f t="shared" si="1"/>
        <v>46018800</v>
      </c>
      <c r="L16" s="11">
        <f t="shared" si="1"/>
        <v>11882700</v>
      </c>
      <c r="M16" s="11">
        <f t="shared" si="1"/>
        <v>57901500</v>
      </c>
      <c r="N16" s="11">
        <f t="shared" si="1"/>
        <v>1565000</v>
      </c>
      <c r="O16" s="11">
        <f>SUBTOTAL(9,O17:O85)</f>
        <v>59466500</v>
      </c>
    </row>
    <row r="17" spans="1:15" s="57" customFormat="1">
      <c r="A17" s="55">
        <v>1</v>
      </c>
      <c r="B17" s="145" t="s">
        <v>14</v>
      </c>
      <c r="C17" s="146" t="s">
        <v>125</v>
      </c>
      <c r="D17" s="56"/>
      <c r="E17" s="11">
        <f>SUBTOTAL(9,E18:E43)</f>
        <v>956702</v>
      </c>
      <c r="F17" s="11">
        <f>SUBTOTAL(9,F18:F43)</f>
        <v>1639462</v>
      </c>
      <c r="G17" s="11">
        <f>SUBTOTAL(9,G18:G43)</f>
        <v>1721000</v>
      </c>
      <c r="H17" s="11">
        <f>SUBTOTAL(9,H18:H43)</f>
        <v>1721000</v>
      </c>
      <c r="I17" s="11">
        <f t="shared" ref="I17:N17" si="2">SUBTOTAL(9,I18:I43)</f>
        <v>700</v>
      </c>
      <c r="J17" s="11">
        <f t="shared" si="2"/>
        <v>1721700</v>
      </c>
      <c r="K17" s="11">
        <f t="shared" si="2"/>
        <v>1721000</v>
      </c>
      <c r="L17" s="11">
        <f t="shared" si="2"/>
        <v>700</v>
      </c>
      <c r="M17" s="11">
        <f t="shared" si="2"/>
        <v>1721700</v>
      </c>
      <c r="N17" s="11">
        <f t="shared" si="2"/>
        <v>0</v>
      </c>
      <c r="O17" s="11">
        <f>SUBTOTAL(9,O18:O43)</f>
        <v>1721700</v>
      </c>
    </row>
    <row r="18" spans="1:15" s="57" customFormat="1">
      <c r="A18" s="50">
        <f t="shared" ref="A18:A43" si="3">IF(MAX(E18:P18)=0,IF(MIN(E18:P18)=0,3,2),2)</f>
        <v>2</v>
      </c>
      <c r="B18" s="147"/>
      <c r="C18" s="146" t="s">
        <v>126</v>
      </c>
      <c r="D18" s="56"/>
      <c r="E18" s="11">
        <f>SUBTOTAL(9,E19:E29)</f>
        <v>475233</v>
      </c>
      <c r="F18" s="11">
        <f>SUBTOTAL(9,F19:F29)</f>
        <v>905295</v>
      </c>
      <c r="G18" s="11">
        <f>SUBTOTAL(9,G19:G29)</f>
        <v>996700</v>
      </c>
      <c r="H18" s="11">
        <f>SUBTOTAL(9,H19:H29)</f>
        <v>996700</v>
      </c>
      <c r="I18" s="11">
        <f t="shared" ref="I18:N18" si="4">SUBTOTAL(9,I19:I29)</f>
        <v>700</v>
      </c>
      <c r="J18" s="11">
        <f t="shared" si="4"/>
        <v>997400</v>
      </c>
      <c r="K18" s="11">
        <f t="shared" si="4"/>
        <v>996700</v>
      </c>
      <c r="L18" s="11">
        <f t="shared" si="4"/>
        <v>700</v>
      </c>
      <c r="M18" s="11">
        <f t="shared" si="4"/>
        <v>997400</v>
      </c>
      <c r="N18" s="11">
        <f t="shared" si="4"/>
        <v>0</v>
      </c>
      <c r="O18" s="11">
        <f>SUBTOTAL(9,O19:O29)</f>
        <v>997400</v>
      </c>
    </row>
    <row r="19" spans="1:15" s="57" customFormat="1" ht="25.5">
      <c r="A19" s="50">
        <f t="shared" si="3"/>
        <v>2</v>
      </c>
      <c r="B19" s="148"/>
      <c r="C19" s="149" t="s">
        <v>127</v>
      </c>
      <c r="D19" s="58" t="s">
        <v>2</v>
      </c>
      <c r="E19" s="11">
        <f>SUBTOTAL(9,E20:E21)</f>
        <v>170325</v>
      </c>
      <c r="F19" s="11">
        <f>SUBTOTAL(9,F20:F21)</f>
        <v>284274</v>
      </c>
      <c r="G19" s="11">
        <f>SUBTOTAL(9,G20:G21)</f>
        <v>342200</v>
      </c>
      <c r="H19" s="11">
        <f>SUBTOTAL(9,H20:H21)</f>
        <v>342200</v>
      </c>
      <c r="I19" s="11">
        <f t="shared" ref="I19:N19" si="5">SUBTOTAL(9,I20:I21)</f>
        <v>0</v>
      </c>
      <c r="J19" s="11">
        <f t="shared" si="5"/>
        <v>342200</v>
      </c>
      <c r="K19" s="11">
        <f t="shared" si="5"/>
        <v>342200</v>
      </c>
      <c r="L19" s="11">
        <f t="shared" si="5"/>
        <v>0</v>
      </c>
      <c r="M19" s="11">
        <f t="shared" si="5"/>
        <v>342200</v>
      </c>
      <c r="N19" s="11">
        <f t="shared" si="5"/>
        <v>0</v>
      </c>
      <c r="O19" s="11">
        <f>SUBTOTAL(9,O20:O21)</f>
        <v>342200</v>
      </c>
    </row>
    <row r="20" spans="1:15" s="57" customFormat="1" ht="25.5">
      <c r="A20" s="50">
        <f t="shared" si="3"/>
        <v>2</v>
      </c>
      <c r="B20" s="148"/>
      <c r="C20" s="149" t="s">
        <v>303</v>
      </c>
      <c r="D20" s="58" t="s">
        <v>302</v>
      </c>
      <c r="E20" s="52">
        <f t="shared" ref="E20:O22" si="6">SUMIF($C$99:$C$1640,$C20,E$99:E$1640)</f>
        <v>42388</v>
      </c>
      <c r="F20" s="52">
        <f t="shared" si="6"/>
        <v>65678</v>
      </c>
      <c r="G20" s="52">
        <f t="shared" si="6"/>
        <v>232600</v>
      </c>
      <c r="H20" s="52">
        <f t="shared" si="6"/>
        <v>232600</v>
      </c>
      <c r="I20" s="52">
        <f t="shared" si="6"/>
        <v>0</v>
      </c>
      <c r="J20" s="52">
        <f t="shared" si="6"/>
        <v>232600</v>
      </c>
      <c r="K20" s="52">
        <f t="shared" si="6"/>
        <v>232600</v>
      </c>
      <c r="L20" s="52">
        <f t="shared" si="6"/>
        <v>0</v>
      </c>
      <c r="M20" s="52">
        <f t="shared" si="6"/>
        <v>232600</v>
      </c>
      <c r="N20" s="52">
        <f t="shared" si="6"/>
        <v>0</v>
      </c>
      <c r="O20" s="52">
        <f t="shared" si="6"/>
        <v>232600</v>
      </c>
    </row>
    <row r="21" spans="1:15" s="57" customFormat="1" ht="25.5">
      <c r="A21" s="50">
        <f t="shared" si="3"/>
        <v>2</v>
      </c>
      <c r="B21" s="148"/>
      <c r="C21" s="149" t="s">
        <v>305</v>
      </c>
      <c r="D21" s="58" t="s">
        <v>304</v>
      </c>
      <c r="E21" s="52">
        <f t="shared" si="6"/>
        <v>127937</v>
      </c>
      <c r="F21" s="52">
        <f t="shared" si="6"/>
        <v>218596</v>
      </c>
      <c r="G21" s="52">
        <f t="shared" si="6"/>
        <v>109600</v>
      </c>
      <c r="H21" s="52">
        <f t="shared" si="6"/>
        <v>109600</v>
      </c>
      <c r="I21" s="52">
        <f t="shared" si="6"/>
        <v>0</v>
      </c>
      <c r="J21" s="52">
        <f t="shared" si="6"/>
        <v>109600</v>
      </c>
      <c r="K21" s="52">
        <f t="shared" si="6"/>
        <v>109600</v>
      </c>
      <c r="L21" s="52">
        <f t="shared" si="6"/>
        <v>0</v>
      </c>
      <c r="M21" s="52">
        <f t="shared" si="6"/>
        <v>109600</v>
      </c>
      <c r="N21" s="52">
        <f t="shared" si="6"/>
        <v>0</v>
      </c>
      <c r="O21" s="52">
        <f t="shared" si="6"/>
        <v>109600</v>
      </c>
    </row>
    <row r="22" spans="1:15" s="57" customFormat="1">
      <c r="A22" s="50">
        <f t="shared" si="3"/>
        <v>2</v>
      </c>
      <c r="B22" s="150"/>
      <c r="C22" s="151" t="s">
        <v>128</v>
      </c>
      <c r="D22" s="59" t="s">
        <v>3</v>
      </c>
      <c r="E22" s="52">
        <f t="shared" si="6"/>
        <v>246391</v>
      </c>
      <c r="F22" s="52">
        <f t="shared" si="6"/>
        <v>518325</v>
      </c>
      <c r="G22" s="52">
        <f t="shared" si="6"/>
        <v>583200</v>
      </c>
      <c r="H22" s="52">
        <f t="shared" si="6"/>
        <v>583200</v>
      </c>
      <c r="I22" s="52">
        <f t="shared" si="6"/>
        <v>0</v>
      </c>
      <c r="J22" s="52">
        <f t="shared" si="6"/>
        <v>583200</v>
      </c>
      <c r="K22" s="52">
        <f t="shared" si="6"/>
        <v>583200</v>
      </c>
      <c r="L22" s="52">
        <f t="shared" si="6"/>
        <v>0</v>
      </c>
      <c r="M22" s="52">
        <f t="shared" si="6"/>
        <v>583200</v>
      </c>
      <c r="N22" s="52">
        <f t="shared" si="6"/>
        <v>0</v>
      </c>
      <c r="O22" s="52">
        <f t="shared" si="6"/>
        <v>583200</v>
      </c>
    </row>
    <row r="23" spans="1:15" s="57" customFormat="1">
      <c r="A23" s="50">
        <f t="shared" si="3"/>
        <v>2</v>
      </c>
      <c r="B23" s="150"/>
      <c r="C23" s="152" t="s">
        <v>445</v>
      </c>
      <c r="D23" s="117" t="s">
        <v>446</v>
      </c>
      <c r="E23" s="11">
        <f>SUBTOTAL(9,E24:E28)</f>
        <v>58517</v>
      </c>
      <c r="F23" s="11">
        <f>SUBTOTAL(9,F24:F28)</f>
        <v>102696</v>
      </c>
      <c r="G23" s="11">
        <f>SUBTOTAL(9,G24:G28)</f>
        <v>71300</v>
      </c>
      <c r="H23" s="11">
        <f>SUBTOTAL(9,H24:H28)</f>
        <v>71300</v>
      </c>
      <c r="I23" s="11">
        <f t="shared" ref="I23:N23" si="7">SUBTOTAL(9,I24:I28)</f>
        <v>700</v>
      </c>
      <c r="J23" s="11">
        <f t="shared" si="7"/>
        <v>72000</v>
      </c>
      <c r="K23" s="11">
        <f t="shared" si="7"/>
        <v>71300</v>
      </c>
      <c r="L23" s="11">
        <f t="shared" si="7"/>
        <v>700</v>
      </c>
      <c r="M23" s="11">
        <f t="shared" si="7"/>
        <v>72000</v>
      </c>
      <c r="N23" s="11">
        <f t="shared" si="7"/>
        <v>0</v>
      </c>
      <c r="O23" s="11">
        <f>SUBTOTAL(9,O24:O28)</f>
        <v>72000</v>
      </c>
    </row>
    <row r="24" spans="1:15" s="57" customFormat="1" ht="25.5">
      <c r="A24" s="50">
        <f t="shared" si="3"/>
        <v>2</v>
      </c>
      <c r="B24" s="150"/>
      <c r="C24" s="149" t="s">
        <v>129</v>
      </c>
      <c r="D24" s="60" t="s">
        <v>37</v>
      </c>
      <c r="E24" s="52">
        <f t="shared" ref="E24:O29" si="8">SUMIF($C$99:$C$1640,$C24,E$99:E$1640)</f>
        <v>35365</v>
      </c>
      <c r="F24" s="52">
        <f t="shared" si="8"/>
        <v>59962</v>
      </c>
      <c r="G24" s="52">
        <f t="shared" si="8"/>
        <v>45800</v>
      </c>
      <c r="H24" s="52">
        <f t="shared" si="8"/>
        <v>45800</v>
      </c>
      <c r="I24" s="52">
        <f t="shared" si="8"/>
        <v>400</v>
      </c>
      <c r="J24" s="52">
        <f t="shared" si="8"/>
        <v>46200</v>
      </c>
      <c r="K24" s="52">
        <f t="shared" si="8"/>
        <v>45800</v>
      </c>
      <c r="L24" s="52">
        <f t="shared" si="8"/>
        <v>400</v>
      </c>
      <c r="M24" s="52">
        <f t="shared" si="8"/>
        <v>46200</v>
      </c>
      <c r="N24" s="52">
        <f t="shared" si="8"/>
        <v>0</v>
      </c>
      <c r="O24" s="52">
        <f t="shared" si="8"/>
        <v>46200</v>
      </c>
    </row>
    <row r="25" spans="1:15" s="57" customFormat="1" ht="25.5" hidden="1">
      <c r="A25" s="50">
        <f t="shared" si="3"/>
        <v>3</v>
      </c>
      <c r="B25" s="150"/>
      <c r="C25" s="149" t="s">
        <v>130</v>
      </c>
      <c r="D25" s="60" t="s">
        <v>38</v>
      </c>
      <c r="E25" s="52">
        <f t="shared" si="8"/>
        <v>0</v>
      </c>
      <c r="F25" s="52">
        <f t="shared" si="8"/>
        <v>0</v>
      </c>
      <c r="G25" s="52">
        <f t="shared" si="8"/>
        <v>0</v>
      </c>
      <c r="H25" s="52">
        <f t="shared" si="8"/>
        <v>0</v>
      </c>
      <c r="I25" s="52">
        <f t="shared" si="8"/>
        <v>0</v>
      </c>
      <c r="J25" s="52">
        <f t="shared" si="8"/>
        <v>0</v>
      </c>
      <c r="K25" s="52">
        <f t="shared" si="8"/>
        <v>0</v>
      </c>
      <c r="L25" s="52">
        <f t="shared" si="8"/>
        <v>0</v>
      </c>
      <c r="M25" s="52">
        <f t="shared" si="8"/>
        <v>0</v>
      </c>
      <c r="N25" s="52">
        <f t="shared" si="8"/>
        <v>0</v>
      </c>
      <c r="O25" s="52">
        <f t="shared" si="8"/>
        <v>0</v>
      </c>
    </row>
    <row r="26" spans="1:15" s="57" customFormat="1">
      <c r="A26" s="50">
        <f t="shared" si="3"/>
        <v>2</v>
      </c>
      <c r="B26" s="150"/>
      <c r="C26" s="149" t="s">
        <v>131</v>
      </c>
      <c r="D26" s="60" t="s">
        <v>39</v>
      </c>
      <c r="E26" s="52">
        <f t="shared" si="8"/>
        <v>15857</v>
      </c>
      <c r="F26" s="52">
        <f t="shared" si="8"/>
        <v>28120</v>
      </c>
      <c r="G26" s="52">
        <f t="shared" si="8"/>
        <v>16400</v>
      </c>
      <c r="H26" s="52">
        <f t="shared" si="8"/>
        <v>16400</v>
      </c>
      <c r="I26" s="52">
        <f t="shared" si="8"/>
        <v>200</v>
      </c>
      <c r="J26" s="52">
        <f t="shared" si="8"/>
        <v>16600</v>
      </c>
      <c r="K26" s="52">
        <f t="shared" si="8"/>
        <v>16400</v>
      </c>
      <c r="L26" s="52">
        <f t="shared" si="8"/>
        <v>200</v>
      </c>
      <c r="M26" s="52">
        <f t="shared" si="8"/>
        <v>16600</v>
      </c>
      <c r="N26" s="52">
        <f t="shared" si="8"/>
        <v>0</v>
      </c>
      <c r="O26" s="52">
        <f t="shared" si="8"/>
        <v>16600</v>
      </c>
    </row>
    <row r="27" spans="1:15" s="57" customFormat="1">
      <c r="A27" s="50">
        <f t="shared" si="3"/>
        <v>2</v>
      </c>
      <c r="B27" s="150"/>
      <c r="C27" s="149" t="s">
        <v>132</v>
      </c>
      <c r="D27" s="60" t="s">
        <v>40</v>
      </c>
      <c r="E27" s="52">
        <f t="shared" si="8"/>
        <v>7295</v>
      </c>
      <c r="F27" s="52">
        <f t="shared" si="8"/>
        <v>14614</v>
      </c>
      <c r="G27" s="52">
        <f t="shared" si="8"/>
        <v>9100</v>
      </c>
      <c r="H27" s="52">
        <f t="shared" si="8"/>
        <v>9100</v>
      </c>
      <c r="I27" s="52">
        <f t="shared" si="8"/>
        <v>100</v>
      </c>
      <c r="J27" s="52">
        <f t="shared" si="8"/>
        <v>9200</v>
      </c>
      <c r="K27" s="52">
        <f t="shared" si="8"/>
        <v>9100</v>
      </c>
      <c r="L27" s="52">
        <f t="shared" si="8"/>
        <v>100</v>
      </c>
      <c r="M27" s="52">
        <f t="shared" si="8"/>
        <v>9200</v>
      </c>
      <c r="N27" s="52">
        <f t="shared" si="8"/>
        <v>0</v>
      </c>
      <c r="O27" s="52">
        <f t="shared" si="8"/>
        <v>9200</v>
      </c>
    </row>
    <row r="28" spans="1:15" s="57" customFormat="1" ht="25.5" hidden="1">
      <c r="A28" s="50">
        <f t="shared" si="3"/>
        <v>3</v>
      </c>
      <c r="B28" s="150"/>
      <c r="C28" s="149" t="s">
        <v>133</v>
      </c>
      <c r="D28" s="60" t="s">
        <v>41</v>
      </c>
      <c r="E28" s="52">
        <f t="shared" si="8"/>
        <v>0</v>
      </c>
      <c r="F28" s="52">
        <f t="shared" si="8"/>
        <v>0</v>
      </c>
      <c r="G28" s="52">
        <f t="shared" si="8"/>
        <v>0</v>
      </c>
      <c r="H28" s="52">
        <f t="shared" si="8"/>
        <v>0</v>
      </c>
      <c r="I28" s="52">
        <f t="shared" si="8"/>
        <v>0</v>
      </c>
      <c r="J28" s="52">
        <f t="shared" si="8"/>
        <v>0</v>
      </c>
      <c r="K28" s="52">
        <f t="shared" si="8"/>
        <v>0</v>
      </c>
      <c r="L28" s="52">
        <f t="shared" si="8"/>
        <v>0</v>
      </c>
      <c r="M28" s="52">
        <f t="shared" si="8"/>
        <v>0</v>
      </c>
      <c r="N28" s="52">
        <f t="shared" si="8"/>
        <v>0</v>
      </c>
      <c r="O28" s="52">
        <f t="shared" si="8"/>
        <v>0</v>
      </c>
    </row>
    <row r="29" spans="1:15" s="57" customFormat="1" hidden="1">
      <c r="A29" s="50">
        <f t="shared" si="3"/>
        <v>3</v>
      </c>
      <c r="B29" s="150"/>
      <c r="C29" s="149" t="s">
        <v>447</v>
      </c>
      <c r="D29" s="60" t="s">
        <v>4</v>
      </c>
      <c r="E29" s="52">
        <f t="shared" si="8"/>
        <v>0</v>
      </c>
      <c r="F29" s="52">
        <f t="shared" si="8"/>
        <v>0</v>
      </c>
      <c r="G29" s="52">
        <f t="shared" si="8"/>
        <v>0</v>
      </c>
      <c r="H29" s="52">
        <f t="shared" si="8"/>
        <v>0</v>
      </c>
      <c r="I29" s="52">
        <f t="shared" si="8"/>
        <v>0</v>
      </c>
      <c r="J29" s="52">
        <f t="shared" si="8"/>
        <v>0</v>
      </c>
      <c r="K29" s="52">
        <f t="shared" si="8"/>
        <v>0</v>
      </c>
      <c r="L29" s="52">
        <f t="shared" si="8"/>
        <v>0</v>
      </c>
      <c r="M29" s="52">
        <f t="shared" si="8"/>
        <v>0</v>
      </c>
      <c r="N29" s="52">
        <f t="shared" si="8"/>
        <v>0</v>
      </c>
      <c r="O29" s="52">
        <f t="shared" si="8"/>
        <v>0</v>
      </c>
    </row>
    <row r="30" spans="1:15" s="57" customFormat="1">
      <c r="A30" s="50">
        <f t="shared" si="3"/>
        <v>2</v>
      </c>
      <c r="B30" s="147"/>
      <c r="C30" s="146" t="s">
        <v>134</v>
      </c>
      <c r="D30" s="56"/>
      <c r="E30" s="11">
        <f>SUBTOTAL(9,E31:E37)</f>
        <v>481469</v>
      </c>
      <c r="F30" s="11">
        <f>SUBTOTAL(9,F31:F37)</f>
        <v>709283</v>
      </c>
      <c r="G30" s="11">
        <f>SUBTOTAL(9,G31:G37)</f>
        <v>724300</v>
      </c>
      <c r="H30" s="11">
        <f>SUBTOTAL(9,H31:H37)</f>
        <v>724300</v>
      </c>
      <c r="I30" s="11">
        <f t="shared" ref="I30:N30" si="9">SUBTOTAL(9,I31:I37)</f>
        <v>0</v>
      </c>
      <c r="J30" s="11">
        <f t="shared" si="9"/>
        <v>724300</v>
      </c>
      <c r="K30" s="11">
        <f t="shared" si="9"/>
        <v>724300</v>
      </c>
      <c r="L30" s="11">
        <f t="shared" si="9"/>
        <v>0</v>
      </c>
      <c r="M30" s="11">
        <f t="shared" si="9"/>
        <v>724300</v>
      </c>
      <c r="N30" s="11">
        <f t="shared" si="9"/>
        <v>0</v>
      </c>
      <c r="O30" s="11">
        <f>SUBTOTAL(9,O31:O37)</f>
        <v>724300</v>
      </c>
    </row>
    <row r="31" spans="1:15" s="57" customFormat="1">
      <c r="A31" s="50">
        <f t="shared" si="3"/>
        <v>2</v>
      </c>
      <c r="B31" s="150"/>
      <c r="C31" s="151" t="s">
        <v>135</v>
      </c>
      <c r="D31" s="59" t="s">
        <v>5</v>
      </c>
      <c r="E31" s="52">
        <f t="shared" ref="E31:O32" si="10">SUMIF($C$99:$C$1640,$C31,E$99:E$1640)</f>
        <v>448736</v>
      </c>
      <c r="F31" s="52">
        <f t="shared" si="10"/>
        <v>682199</v>
      </c>
      <c r="G31" s="52">
        <f t="shared" si="10"/>
        <v>690300</v>
      </c>
      <c r="H31" s="52">
        <f t="shared" si="10"/>
        <v>690300</v>
      </c>
      <c r="I31" s="52">
        <f t="shared" si="10"/>
        <v>0</v>
      </c>
      <c r="J31" s="52">
        <f t="shared" si="10"/>
        <v>690300</v>
      </c>
      <c r="K31" s="52">
        <f t="shared" si="10"/>
        <v>690300</v>
      </c>
      <c r="L31" s="52">
        <f t="shared" si="10"/>
        <v>0</v>
      </c>
      <c r="M31" s="52">
        <f t="shared" si="10"/>
        <v>690300</v>
      </c>
      <c r="N31" s="52">
        <f t="shared" si="10"/>
        <v>0</v>
      </c>
      <c r="O31" s="52">
        <f t="shared" si="10"/>
        <v>690300</v>
      </c>
    </row>
    <row r="32" spans="1:15" s="57" customFormat="1" hidden="1">
      <c r="A32" s="50">
        <f t="shared" si="3"/>
        <v>3</v>
      </c>
      <c r="B32" s="153"/>
      <c r="C32" s="154" t="s">
        <v>448</v>
      </c>
      <c r="D32" s="118" t="s">
        <v>173</v>
      </c>
      <c r="E32" s="52">
        <f t="shared" si="10"/>
        <v>0</v>
      </c>
      <c r="F32" s="52">
        <f t="shared" si="10"/>
        <v>0</v>
      </c>
      <c r="G32" s="52">
        <f t="shared" si="10"/>
        <v>0</v>
      </c>
      <c r="H32" s="52">
        <f t="shared" si="10"/>
        <v>0</v>
      </c>
      <c r="I32" s="52">
        <f t="shared" si="10"/>
        <v>0</v>
      </c>
      <c r="J32" s="52">
        <f t="shared" si="10"/>
        <v>0</v>
      </c>
      <c r="K32" s="52">
        <f t="shared" si="10"/>
        <v>0</v>
      </c>
      <c r="L32" s="52">
        <f t="shared" si="10"/>
        <v>0</v>
      </c>
      <c r="M32" s="52">
        <f t="shared" si="10"/>
        <v>0</v>
      </c>
      <c r="N32" s="52">
        <f t="shared" si="10"/>
        <v>0</v>
      </c>
      <c r="O32" s="52">
        <f t="shared" si="10"/>
        <v>0</v>
      </c>
    </row>
    <row r="33" spans="1:15" s="57" customFormat="1" hidden="1">
      <c r="A33" s="50">
        <f t="shared" si="3"/>
        <v>3</v>
      </c>
      <c r="B33" s="153"/>
      <c r="C33" s="155" t="s">
        <v>136</v>
      </c>
      <c r="D33" s="136"/>
      <c r="E33" s="11">
        <f>SUBTOTAL(9,E34:E35)</f>
        <v>0</v>
      </c>
      <c r="F33" s="11">
        <f>SUBTOTAL(9,F34:F35)</f>
        <v>0</v>
      </c>
      <c r="G33" s="11">
        <f>SUBTOTAL(9,G34:G35)</f>
        <v>0</v>
      </c>
      <c r="H33" s="11">
        <f>SUBTOTAL(9,H34:H35)</f>
        <v>0</v>
      </c>
      <c r="I33" s="11">
        <f t="shared" ref="I33:N33" si="11">SUBTOTAL(9,I34:I35)</f>
        <v>0</v>
      </c>
      <c r="J33" s="11">
        <f t="shared" si="11"/>
        <v>0</v>
      </c>
      <c r="K33" s="11">
        <f t="shared" si="11"/>
        <v>0</v>
      </c>
      <c r="L33" s="11">
        <f t="shared" si="11"/>
        <v>0</v>
      </c>
      <c r="M33" s="11">
        <f t="shared" si="11"/>
        <v>0</v>
      </c>
      <c r="N33" s="11">
        <f t="shared" si="11"/>
        <v>0</v>
      </c>
      <c r="O33" s="11">
        <f>SUBTOTAL(9,O34:O35)</f>
        <v>0</v>
      </c>
    </row>
    <row r="34" spans="1:15" s="57" customFormat="1" hidden="1">
      <c r="A34" s="50">
        <f t="shared" si="3"/>
        <v>3</v>
      </c>
      <c r="B34" s="153"/>
      <c r="C34" s="155" t="s">
        <v>137</v>
      </c>
      <c r="D34" s="136"/>
      <c r="E34" s="52">
        <f t="shared" ref="E34:O37" si="12">SUMIF($C$99:$C$1640,$C34,E$99:E$1640)</f>
        <v>0</v>
      </c>
      <c r="F34" s="52">
        <f t="shared" si="12"/>
        <v>0</v>
      </c>
      <c r="G34" s="52">
        <f t="shared" si="12"/>
        <v>0</v>
      </c>
      <c r="H34" s="52">
        <f t="shared" si="12"/>
        <v>0</v>
      </c>
      <c r="I34" s="52">
        <f t="shared" si="12"/>
        <v>0</v>
      </c>
      <c r="J34" s="52">
        <f t="shared" si="12"/>
        <v>0</v>
      </c>
      <c r="K34" s="52">
        <f t="shared" si="12"/>
        <v>0</v>
      </c>
      <c r="L34" s="52">
        <f t="shared" si="12"/>
        <v>0</v>
      </c>
      <c r="M34" s="52">
        <f t="shared" si="12"/>
        <v>0</v>
      </c>
      <c r="N34" s="52">
        <f t="shared" si="12"/>
        <v>0</v>
      </c>
      <c r="O34" s="52">
        <f t="shared" si="12"/>
        <v>0</v>
      </c>
    </row>
    <row r="35" spans="1:15" s="57" customFormat="1" hidden="1">
      <c r="A35" s="50">
        <f t="shared" si="3"/>
        <v>3</v>
      </c>
      <c r="B35" s="153"/>
      <c r="C35" s="155" t="s">
        <v>138</v>
      </c>
      <c r="D35" s="136"/>
      <c r="E35" s="52">
        <f t="shared" si="12"/>
        <v>0</v>
      </c>
      <c r="F35" s="52">
        <f t="shared" si="12"/>
        <v>0</v>
      </c>
      <c r="G35" s="52">
        <f t="shared" si="12"/>
        <v>0</v>
      </c>
      <c r="H35" s="52">
        <f t="shared" si="12"/>
        <v>0</v>
      </c>
      <c r="I35" s="52">
        <f t="shared" si="12"/>
        <v>0</v>
      </c>
      <c r="J35" s="52">
        <f t="shared" si="12"/>
        <v>0</v>
      </c>
      <c r="K35" s="52">
        <f t="shared" si="12"/>
        <v>0</v>
      </c>
      <c r="L35" s="52">
        <f t="shared" si="12"/>
        <v>0</v>
      </c>
      <c r="M35" s="52">
        <f t="shared" si="12"/>
        <v>0</v>
      </c>
      <c r="N35" s="52">
        <f t="shared" si="12"/>
        <v>0</v>
      </c>
      <c r="O35" s="52">
        <f t="shared" si="12"/>
        <v>0</v>
      </c>
    </row>
    <row r="36" spans="1:15" s="57" customFormat="1" hidden="1">
      <c r="A36" s="50">
        <f t="shared" si="3"/>
        <v>3</v>
      </c>
      <c r="B36" s="153"/>
      <c r="C36" s="155" t="s">
        <v>557</v>
      </c>
      <c r="D36" s="137" t="s">
        <v>8</v>
      </c>
      <c r="E36" s="52">
        <f t="shared" si="12"/>
        <v>0</v>
      </c>
      <c r="F36" s="52">
        <f t="shared" si="12"/>
        <v>0</v>
      </c>
      <c r="G36" s="52">
        <f t="shared" si="12"/>
        <v>0</v>
      </c>
      <c r="H36" s="52">
        <f t="shared" si="12"/>
        <v>0</v>
      </c>
      <c r="I36" s="52">
        <f t="shared" si="12"/>
        <v>0</v>
      </c>
      <c r="J36" s="52">
        <f t="shared" si="12"/>
        <v>0</v>
      </c>
      <c r="K36" s="52">
        <f t="shared" si="12"/>
        <v>0</v>
      </c>
      <c r="L36" s="52">
        <f t="shared" si="12"/>
        <v>0</v>
      </c>
      <c r="M36" s="52">
        <f t="shared" si="12"/>
        <v>0</v>
      </c>
      <c r="N36" s="52">
        <f t="shared" si="12"/>
        <v>0</v>
      </c>
      <c r="O36" s="52">
        <f t="shared" si="12"/>
        <v>0</v>
      </c>
    </row>
    <row r="37" spans="1:15" s="57" customFormat="1" ht="25.5">
      <c r="A37" s="50">
        <f t="shared" si="3"/>
        <v>2</v>
      </c>
      <c r="B37" s="153"/>
      <c r="C37" s="155" t="s">
        <v>139</v>
      </c>
      <c r="D37" s="136" t="s">
        <v>10</v>
      </c>
      <c r="E37" s="52">
        <f t="shared" si="12"/>
        <v>32733</v>
      </c>
      <c r="F37" s="52">
        <f t="shared" si="12"/>
        <v>27084</v>
      </c>
      <c r="G37" s="52">
        <f t="shared" si="12"/>
        <v>34000</v>
      </c>
      <c r="H37" s="52">
        <f t="shared" si="12"/>
        <v>34000</v>
      </c>
      <c r="I37" s="52">
        <f t="shared" si="12"/>
        <v>0</v>
      </c>
      <c r="J37" s="52">
        <f t="shared" si="12"/>
        <v>34000</v>
      </c>
      <c r="K37" s="52">
        <f t="shared" si="12"/>
        <v>34000</v>
      </c>
      <c r="L37" s="52">
        <f t="shared" si="12"/>
        <v>0</v>
      </c>
      <c r="M37" s="52">
        <f t="shared" si="12"/>
        <v>34000</v>
      </c>
      <c r="N37" s="52">
        <f t="shared" si="12"/>
        <v>0</v>
      </c>
      <c r="O37" s="52">
        <f t="shared" si="12"/>
        <v>34000</v>
      </c>
    </row>
    <row r="38" spans="1:15" s="57" customFormat="1">
      <c r="A38" s="50">
        <f t="shared" si="3"/>
        <v>2</v>
      </c>
      <c r="B38" s="156"/>
      <c r="C38" s="157" t="s">
        <v>140</v>
      </c>
      <c r="D38" s="136"/>
      <c r="E38" s="11">
        <f>SUBTOTAL(9,E39:E43)</f>
        <v>0</v>
      </c>
      <c r="F38" s="11">
        <f>SUBTOTAL(9,F39:F43)</f>
        <v>24884</v>
      </c>
      <c r="G38" s="11">
        <f>SUBTOTAL(9,G39:G43)</f>
        <v>0</v>
      </c>
      <c r="H38" s="11">
        <f>SUBTOTAL(9,H39:H43)</f>
        <v>0</v>
      </c>
      <c r="I38" s="11">
        <f t="shared" ref="I38:N38" si="13">SUBTOTAL(9,I39:I43)</f>
        <v>0</v>
      </c>
      <c r="J38" s="11">
        <f t="shared" si="13"/>
        <v>0</v>
      </c>
      <c r="K38" s="11">
        <f t="shared" si="13"/>
        <v>0</v>
      </c>
      <c r="L38" s="11">
        <f t="shared" si="13"/>
        <v>0</v>
      </c>
      <c r="M38" s="11">
        <f t="shared" si="13"/>
        <v>0</v>
      </c>
      <c r="N38" s="11">
        <f t="shared" si="13"/>
        <v>0</v>
      </c>
      <c r="O38" s="11">
        <f>SUBTOTAL(9,O39:O43)</f>
        <v>0</v>
      </c>
    </row>
    <row r="39" spans="1:15" s="57" customFormat="1" hidden="1">
      <c r="A39" s="50">
        <f t="shared" si="3"/>
        <v>3</v>
      </c>
      <c r="B39" s="153"/>
      <c r="C39" s="155" t="s">
        <v>141</v>
      </c>
      <c r="D39" s="137" t="s">
        <v>71</v>
      </c>
      <c r="E39" s="52">
        <f t="shared" ref="E39:O43" si="14">SUMIF($C$99:$C$1640,$C39,E$99:E$1640)</f>
        <v>0</v>
      </c>
      <c r="F39" s="52">
        <f t="shared" si="14"/>
        <v>0</v>
      </c>
      <c r="G39" s="52">
        <f t="shared" si="14"/>
        <v>0</v>
      </c>
      <c r="H39" s="52">
        <f t="shared" si="14"/>
        <v>0</v>
      </c>
      <c r="I39" s="52">
        <f t="shared" si="14"/>
        <v>0</v>
      </c>
      <c r="J39" s="52">
        <f t="shared" si="14"/>
        <v>0</v>
      </c>
      <c r="K39" s="52">
        <f t="shared" si="14"/>
        <v>0</v>
      </c>
      <c r="L39" s="52">
        <f t="shared" si="14"/>
        <v>0</v>
      </c>
      <c r="M39" s="52">
        <f t="shared" si="14"/>
        <v>0</v>
      </c>
      <c r="N39" s="52">
        <f t="shared" si="14"/>
        <v>0</v>
      </c>
      <c r="O39" s="52">
        <f t="shared" si="14"/>
        <v>0</v>
      </c>
    </row>
    <row r="40" spans="1:15" s="57" customFormat="1">
      <c r="A40" s="50">
        <f t="shared" si="3"/>
        <v>2</v>
      </c>
      <c r="B40" s="153"/>
      <c r="C40" s="155" t="s">
        <v>142</v>
      </c>
      <c r="D40" s="137" t="s">
        <v>73</v>
      </c>
      <c r="E40" s="52">
        <f t="shared" si="14"/>
        <v>0</v>
      </c>
      <c r="F40" s="52">
        <f t="shared" si="14"/>
        <v>24884</v>
      </c>
      <c r="G40" s="52">
        <f t="shared" si="14"/>
        <v>0</v>
      </c>
      <c r="H40" s="52">
        <f t="shared" si="14"/>
        <v>0</v>
      </c>
      <c r="I40" s="52">
        <f t="shared" si="14"/>
        <v>0</v>
      </c>
      <c r="J40" s="52">
        <f t="shared" si="14"/>
        <v>0</v>
      </c>
      <c r="K40" s="52">
        <f t="shared" si="14"/>
        <v>0</v>
      </c>
      <c r="L40" s="52">
        <f t="shared" si="14"/>
        <v>0</v>
      </c>
      <c r="M40" s="52">
        <f t="shared" si="14"/>
        <v>0</v>
      </c>
      <c r="N40" s="52">
        <f t="shared" si="14"/>
        <v>0</v>
      </c>
      <c r="O40" s="52">
        <f t="shared" si="14"/>
        <v>0</v>
      </c>
    </row>
    <row r="41" spans="1:15" s="57" customFormat="1" hidden="1">
      <c r="A41" s="50">
        <f t="shared" si="3"/>
        <v>3</v>
      </c>
      <c r="B41" s="153"/>
      <c r="C41" s="155" t="s">
        <v>143</v>
      </c>
      <c r="D41" s="137" t="s">
        <v>75</v>
      </c>
      <c r="E41" s="52">
        <f t="shared" si="14"/>
        <v>0</v>
      </c>
      <c r="F41" s="52">
        <f t="shared" si="14"/>
        <v>0</v>
      </c>
      <c r="G41" s="52">
        <f t="shared" si="14"/>
        <v>0</v>
      </c>
      <c r="H41" s="52">
        <f t="shared" si="14"/>
        <v>0</v>
      </c>
      <c r="I41" s="52">
        <f t="shared" si="14"/>
        <v>0</v>
      </c>
      <c r="J41" s="52">
        <f t="shared" si="14"/>
        <v>0</v>
      </c>
      <c r="K41" s="52">
        <f t="shared" si="14"/>
        <v>0</v>
      </c>
      <c r="L41" s="52">
        <f t="shared" si="14"/>
        <v>0</v>
      </c>
      <c r="M41" s="52">
        <f t="shared" si="14"/>
        <v>0</v>
      </c>
      <c r="N41" s="52">
        <f t="shared" si="14"/>
        <v>0</v>
      </c>
      <c r="O41" s="52">
        <f t="shared" si="14"/>
        <v>0</v>
      </c>
    </row>
    <row r="42" spans="1:15" s="57" customFormat="1" hidden="1">
      <c r="A42" s="50">
        <f t="shared" si="3"/>
        <v>3</v>
      </c>
      <c r="B42" s="153"/>
      <c r="C42" s="155" t="s">
        <v>144</v>
      </c>
      <c r="D42" s="137" t="s">
        <v>77</v>
      </c>
      <c r="E42" s="52">
        <f t="shared" si="14"/>
        <v>0</v>
      </c>
      <c r="F42" s="52">
        <f t="shared" si="14"/>
        <v>0</v>
      </c>
      <c r="G42" s="52">
        <f t="shared" si="14"/>
        <v>0</v>
      </c>
      <c r="H42" s="52">
        <f t="shared" si="14"/>
        <v>0</v>
      </c>
      <c r="I42" s="52">
        <f t="shared" si="14"/>
        <v>0</v>
      </c>
      <c r="J42" s="52">
        <f t="shared" si="14"/>
        <v>0</v>
      </c>
      <c r="K42" s="52">
        <f t="shared" si="14"/>
        <v>0</v>
      </c>
      <c r="L42" s="52">
        <f t="shared" si="14"/>
        <v>0</v>
      </c>
      <c r="M42" s="52">
        <f t="shared" si="14"/>
        <v>0</v>
      </c>
      <c r="N42" s="52">
        <f t="shared" si="14"/>
        <v>0</v>
      </c>
      <c r="O42" s="52">
        <f t="shared" si="14"/>
        <v>0</v>
      </c>
    </row>
    <row r="43" spans="1:15" s="57" customFormat="1" hidden="1">
      <c r="A43" s="50">
        <f t="shared" si="3"/>
        <v>3</v>
      </c>
      <c r="B43" s="153"/>
      <c r="C43" s="155" t="s">
        <v>145</v>
      </c>
      <c r="D43" s="137" t="s">
        <v>28</v>
      </c>
      <c r="E43" s="52">
        <f t="shared" si="14"/>
        <v>0</v>
      </c>
      <c r="F43" s="52">
        <f t="shared" si="14"/>
        <v>0</v>
      </c>
      <c r="G43" s="52">
        <f t="shared" si="14"/>
        <v>0</v>
      </c>
      <c r="H43" s="52">
        <f t="shared" si="14"/>
        <v>0</v>
      </c>
      <c r="I43" s="52">
        <f t="shared" si="14"/>
        <v>0</v>
      </c>
      <c r="J43" s="52">
        <f t="shared" si="14"/>
        <v>0</v>
      </c>
      <c r="K43" s="52">
        <f t="shared" si="14"/>
        <v>0</v>
      </c>
      <c r="L43" s="52">
        <f t="shared" si="14"/>
        <v>0</v>
      </c>
      <c r="M43" s="52">
        <f t="shared" si="14"/>
        <v>0</v>
      </c>
      <c r="N43" s="52">
        <f t="shared" si="14"/>
        <v>0</v>
      </c>
      <c r="O43" s="52">
        <f t="shared" si="14"/>
        <v>0</v>
      </c>
    </row>
    <row r="44" spans="1:15" s="57" customFormat="1">
      <c r="A44" s="55">
        <v>1</v>
      </c>
      <c r="B44" s="145" t="s">
        <v>146</v>
      </c>
      <c r="C44" s="157" t="s">
        <v>147</v>
      </c>
      <c r="D44" s="56"/>
      <c r="E44" s="11">
        <f>SUBTOTAL(9,E45:E84)</f>
        <v>22189500</v>
      </c>
      <c r="F44" s="11">
        <f>SUBTOTAL(9,F45:F84)</f>
        <v>-569702</v>
      </c>
      <c r="G44" s="11">
        <f>SUBTOTAL(9,G45:G84)</f>
        <v>44297800</v>
      </c>
      <c r="H44" s="11">
        <f>SUBTOTAL(9,H45:H84)</f>
        <v>44297800</v>
      </c>
      <c r="I44" s="11">
        <f t="shared" ref="I44:N44" si="15">SUBTOTAL(9,I45:I84)</f>
        <v>9322000</v>
      </c>
      <c r="J44" s="11">
        <f t="shared" si="15"/>
        <v>53619800</v>
      </c>
      <c r="K44" s="11">
        <f t="shared" si="15"/>
        <v>44297800</v>
      </c>
      <c r="L44" s="11">
        <f t="shared" si="15"/>
        <v>11882000</v>
      </c>
      <c r="M44" s="11">
        <f t="shared" si="15"/>
        <v>56179800</v>
      </c>
      <c r="N44" s="11">
        <f t="shared" si="15"/>
        <v>1565000</v>
      </c>
      <c r="O44" s="11">
        <f>SUBTOTAL(9,O45:O84)</f>
        <v>57744800</v>
      </c>
    </row>
    <row r="45" spans="1:15" s="57" customFormat="1">
      <c r="A45" s="50">
        <f t="shared" ref="A45:A85" si="16">IF(MAX(E45:P45)=0,IF(MIN(E45:P45)=0,3,2),2)</f>
        <v>2</v>
      </c>
      <c r="B45" s="156"/>
      <c r="C45" s="158" t="s">
        <v>26</v>
      </c>
      <c r="D45" s="56"/>
      <c r="E45" s="11">
        <f>SUBTOTAL(9,E46:E71)</f>
        <v>22189500</v>
      </c>
      <c r="F45" s="11">
        <f t="shared" ref="F45:O45" si="17">SUBTOTAL(9,F46:F71)</f>
        <v>-569702</v>
      </c>
      <c r="G45" s="11">
        <f t="shared" si="17"/>
        <v>44297800</v>
      </c>
      <c r="H45" s="11">
        <f t="shared" si="17"/>
        <v>44297800</v>
      </c>
      <c r="I45" s="11">
        <f t="shared" si="17"/>
        <v>9322000</v>
      </c>
      <c r="J45" s="11">
        <f t="shared" si="17"/>
        <v>53619800</v>
      </c>
      <c r="K45" s="11">
        <f t="shared" si="17"/>
        <v>44297800</v>
      </c>
      <c r="L45" s="11">
        <f t="shared" si="17"/>
        <v>11882000</v>
      </c>
      <c r="M45" s="11">
        <f t="shared" si="17"/>
        <v>56179800</v>
      </c>
      <c r="N45" s="11">
        <f t="shared" si="17"/>
        <v>1565000</v>
      </c>
      <c r="O45" s="11">
        <f t="shared" si="17"/>
        <v>57744800</v>
      </c>
    </row>
    <row r="46" spans="1:15" s="57" customFormat="1" hidden="1">
      <c r="A46" s="50">
        <f t="shared" si="16"/>
        <v>3</v>
      </c>
      <c r="B46" s="147"/>
      <c r="C46" s="161" t="s">
        <v>770</v>
      </c>
      <c r="D46" s="56"/>
      <c r="E46" s="11">
        <f>SUBTOTAL(9,E47:E57)</f>
        <v>0</v>
      </c>
      <c r="F46" s="11">
        <f>SUBTOTAL(9,F47:F57)</f>
        <v>0</v>
      </c>
      <c r="G46" s="11">
        <f>SUBTOTAL(9,G47:G57)</f>
        <v>0</v>
      </c>
      <c r="H46" s="11">
        <f>SUBTOTAL(9,H47:H57)</f>
        <v>0</v>
      </c>
      <c r="I46" s="11">
        <f t="shared" ref="I46:N46" si="18">SUBTOTAL(9,I47:I57)</f>
        <v>0</v>
      </c>
      <c r="J46" s="11">
        <f t="shared" si="18"/>
        <v>0</v>
      </c>
      <c r="K46" s="11">
        <f t="shared" si="18"/>
        <v>0</v>
      </c>
      <c r="L46" s="11">
        <f t="shared" si="18"/>
        <v>0</v>
      </c>
      <c r="M46" s="11">
        <f t="shared" si="18"/>
        <v>0</v>
      </c>
      <c r="N46" s="11">
        <f t="shared" si="18"/>
        <v>0</v>
      </c>
      <c r="O46" s="11">
        <f>SUBTOTAL(9,O47:O57)</f>
        <v>0</v>
      </c>
    </row>
    <row r="47" spans="1:15" s="57" customFormat="1" ht="25.5" hidden="1">
      <c r="A47" s="50">
        <f t="shared" si="16"/>
        <v>3</v>
      </c>
      <c r="B47" s="148"/>
      <c r="C47" s="160" t="s">
        <v>771</v>
      </c>
      <c r="D47" s="58" t="s">
        <v>2</v>
      </c>
      <c r="E47" s="11">
        <f>SUBTOTAL(9,E48:E49)</f>
        <v>0</v>
      </c>
      <c r="F47" s="11">
        <f>SUBTOTAL(9,F48:F49)</f>
        <v>0</v>
      </c>
      <c r="G47" s="11">
        <f>SUBTOTAL(9,G48:G49)</f>
        <v>0</v>
      </c>
      <c r="H47" s="11">
        <f>SUBTOTAL(9,H48:H49)</f>
        <v>0</v>
      </c>
      <c r="I47" s="11">
        <f t="shared" ref="I47:N47" si="19">SUBTOTAL(9,I48:I49)</f>
        <v>0</v>
      </c>
      <c r="J47" s="11">
        <f t="shared" si="19"/>
        <v>0</v>
      </c>
      <c r="K47" s="11">
        <f t="shared" si="19"/>
        <v>0</v>
      </c>
      <c r="L47" s="11">
        <f t="shared" si="19"/>
        <v>0</v>
      </c>
      <c r="M47" s="11">
        <f t="shared" si="19"/>
        <v>0</v>
      </c>
      <c r="N47" s="11">
        <f t="shared" si="19"/>
        <v>0</v>
      </c>
      <c r="O47" s="11">
        <f>SUBTOTAL(9,O48:O49)</f>
        <v>0</v>
      </c>
    </row>
    <row r="48" spans="1:15" s="57" customFormat="1" ht="25.5" hidden="1">
      <c r="A48" s="50">
        <f t="shared" si="16"/>
        <v>3</v>
      </c>
      <c r="B48" s="148"/>
      <c r="C48" s="260" t="s">
        <v>772</v>
      </c>
      <c r="D48" s="58" t="s">
        <v>302</v>
      </c>
      <c r="E48" s="52">
        <f t="shared" ref="E48:O50" si="20">SUMIF($C$99:$C$1640,$C48,E$99:E$1640)</f>
        <v>0</v>
      </c>
      <c r="F48" s="52">
        <f t="shared" si="20"/>
        <v>0</v>
      </c>
      <c r="G48" s="52">
        <f t="shared" si="20"/>
        <v>0</v>
      </c>
      <c r="H48" s="52">
        <f t="shared" si="20"/>
        <v>0</v>
      </c>
      <c r="I48" s="52">
        <f t="shared" si="20"/>
        <v>0</v>
      </c>
      <c r="J48" s="52">
        <f t="shared" si="20"/>
        <v>0</v>
      </c>
      <c r="K48" s="52">
        <f t="shared" si="20"/>
        <v>0</v>
      </c>
      <c r="L48" s="52">
        <f t="shared" si="20"/>
        <v>0</v>
      </c>
      <c r="M48" s="52">
        <f t="shared" si="20"/>
        <v>0</v>
      </c>
      <c r="N48" s="52">
        <f t="shared" si="20"/>
        <v>0</v>
      </c>
      <c r="O48" s="52">
        <f t="shared" si="20"/>
        <v>0</v>
      </c>
    </row>
    <row r="49" spans="1:15" s="57" customFormat="1" ht="25.5" hidden="1">
      <c r="A49" s="50">
        <f t="shared" si="16"/>
        <v>3</v>
      </c>
      <c r="B49" s="148"/>
      <c r="C49" s="260" t="s">
        <v>773</v>
      </c>
      <c r="D49" s="58" t="s">
        <v>304</v>
      </c>
      <c r="E49" s="52">
        <f t="shared" si="20"/>
        <v>0</v>
      </c>
      <c r="F49" s="52">
        <f t="shared" si="20"/>
        <v>0</v>
      </c>
      <c r="G49" s="52">
        <f t="shared" si="20"/>
        <v>0</v>
      </c>
      <c r="H49" s="52">
        <f t="shared" si="20"/>
        <v>0</v>
      </c>
      <c r="I49" s="52">
        <f t="shared" si="20"/>
        <v>0</v>
      </c>
      <c r="J49" s="52">
        <f t="shared" si="20"/>
        <v>0</v>
      </c>
      <c r="K49" s="52">
        <f t="shared" si="20"/>
        <v>0</v>
      </c>
      <c r="L49" s="52">
        <f t="shared" si="20"/>
        <v>0</v>
      </c>
      <c r="M49" s="52">
        <f t="shared" si="20"/>
        <v>0</v>
      </c>
      <c r="N49" s="52">
        <f t="shared" si="20"/>
        <v>0</v>
      </c>
      <c r="O49" s="52">
        <f t="shared" si="20"/>
        <v>0</v>
      </c>
    </row>
    <row r="50" spans="1:15" s="57" customFormat="1" hidden="1">
      <c r="A50" s="50">
        <f t="shared" si="16"/>
        <v>3</v>
      </c>
      <c r="B50" s="150"/>
      <c r="C50" s="258" t="s">
        <v>42</v>
      </c>
      <c r="D50" s="59" t="s">
        <v>3</v>
      </c>
      <c r="E50" s="52">
        <f t="shared" si="20"/>
        <v>0</v>
      </c>
      <c r="F50" s="52">
        <f t="shared" si="20"/>
        <v>0</v>
      </c>
      <c r="G50" s="52">
        <f t="shared" si="20"/>
        <v>0</v>
      </c>
      <c r="H50" s="52">
        <f t="shared" si="20"/>
        <v>0</v>
      </c>
      <c r="I50" s="52">
        <f t="shared" si="20"/>
        <v>0</v>
      </c>
      <c r="J50" s="52">
        <f t="shared" si="20"/>
        <v>0</v>
      </c>
      <c r="K50" s="52">
        <f t="shared" si="20"/>
        <v>0</v>
      </c>
      <c r="L50" s="52">
        <f t="shared" si="20"/>
        <v>0</v>
      </c>
      <c r="M50" s="52">
        <f t="shared" si="20"/>
        <v>0</v>
      </c>
      <c r="N50" s="52">
        <f t="shared" si="20"/>
        <v>0</v>
      </c>
      <c r="O50" s="52">
        <f t="shared" si="20"/>
        <v>0</v>
      </c>
    </row>
    <row r="51" spans="1:15" s="57" customFormat="1" hidden="1">
      <c r="A51" s="50">
        <f t="shared" si="16"/>
        <v>3</v>
      </c>
      <c r="B51" s="150"/>
      <c r="C51" s="259" t="s">
        <v>449</v>
      </c>
      <c r="D51" s="117" t="s">
        <v>446</v>
      </c>
      <c r="E51" s="11">
        <f>SUBTOTAL(9,E52:E56)</f>
        <v>0</v>
      </c>
      <c r="F51" s="11">
        <f>SUBTOTAL(9,F52:F56)</f>
        <v>0</v>
      </c>
      <c r="G51" s="11">
        <f>SUBTOTAL(9,G52:G56)</f>
        <v>0</v>
      </c>
      <c r="H51" s="11">
        <f>SUBTOTAL(9,H52:H56)</f>
        <v>0</v>
      </c>
      <c r="I51" s="11">
        <f t="shared" ref="I51:N51" si="21">SUBTOTAL(9,I52:I56)</f>
        <v>0</v>
      </c>
      <c r="J51" s="11">
        <f t="shared" si="21"/>
        <v>0</v>
      </c>
      <c r="K51" s="11">
        <f t="shared" si="21"/>
        <v>0</v>
      </c>
      <c r="L51" s="11">
        <f t="shared" si="21"/>
        <v>0</v>
      </c>
      <c r="M51" s="11">
        <f t="shared" si="21"/>
        <v>0</v>
      </c>
      <c r="N51" s="11">
        <f t="shared" si="21"/>
        <v>0</v>
      </c>
      <c r="O51" s="11">
        <f>SUBTOTAL(9,O52:O56)</f>
        <v>0</v>
      </c>
    </row>
    <row r="52" spans="1:15" s="57" customFormat="1" ht="25.5" hidden="1">
      <c r="A52" s="50">
        <f t="shared" si="16"/>
        <v>3</v>
      </c>
      <c r="B52" s="150"/>
      <c r="C52" s="260" t="s">
        <v>153</v>
      </c>
      <c r="D52" s="60" t="s">
        <v>37</v>
      </c>
      <c r="E52" s="52">
        <f t="shared" ref="E52:O59" si="22">SUMIF($C$99:$C$1640,$C52,E$99:E$1640)</f>
        <v>0</v>
      </c>
      <c r="F52" s="52">
        <f t="shared" si="22"/>
        <v>0</v>
      </c>
      <c r="G52" s="52">
        <f t="shared" si="22"/>
        <v>0</v>
      </c>
      <c r="H52" s="52">
        <f t="shared" si="22"/>
        <v>0</v>
      </c>
      <c r="I52" s="52">
        <f t="shared" si="22"/>
        <v>0</v>
      </c>
      <c r="J52" s="52">
        <f t="shared" si="22"/>
        <v>0</v>
      </c>
      <c r="K52" s="52">
        <f t="shared" si="22"/>
        <v>0</v>
      </c>
      <c r="L52" s="52">
        <f t="shared" si="22"/>
        <v>0</v>
      </c>
      <c r="M52" s="52">
        <f t="shared" si="22"/>
        <v>0</v>
      </c>
      <c r="N52" s="52">
        <f t="shared" si="22"/>
        <v>0</v>
      </c>
      <c r="O52" s="52">
        <f t="shared" si="22"/>
        <v>0</v>
      </c>
    </row>
    <row r="53" spans="1:15" s="57" customFormat="1" ht="25.5" hidden="1">
      <c r="A53" s="50">
        <f t="shared" si="16"/>
        <v>3</v>
      </c>
      <c r="B53" s="150"/>
      <c r="C53" s="260" t="s">
        <v>154</v>
      </c>
      <c r="D53" s="60" t="s">
        <v>38</v>
      </c>
      <c r="E53" s="52">
        <f t="shared" si="22"/>
        <v>0</v>
      </c>
      <c r="F53" s="52">
        <f t="shared" si="22"/>
        <v>0</v>
      </c>
      <c r="G53" s="52">
        <f t="shared" si="22"/>
        <v>0</v>
      </c>
      <c r="H53" s="52">
        <f t="shared" si="22"/>
        <v>0</v>
      </c>
      <c r="I53" s="52">
        <f t="shared" si="22"/>
        <v>0</v>
      </c>
      <c r="J53" s="52">
        <f t="shared" si="22"/>
        <v>0</v>
      </c>
      <c r="K53" s="52">
        <f t="shared" si="22"/>
        <v>0</v>
      </c>
      <c r="L53" s="52">
        <f t="shared" si="22"/>
        <v>0</v>
      </c>
      <c r="M53" s="52">
        <f t="shared" si="22"/>
        <v>0</v>
      </c>
      <c r="N53" s="52">
        <f t="shared" si="22"/>
        <v>0</v>
      </c>
      <c r="O53" s="52">
        <f t="shared" si="22"/>
        <v>0</v>
      </c>
    </row>
    <row r="54" spans="1:15" s="57" customFormat="1" hidden="1">
      <c r="A54" s="50">
        <f t="shared" si="16"/>
        <v>3</v>
      </c>
      <c r="B54" s="150"/>
      <c r="C54" s="260" t="s">
        <v>155</v>
      </c>
      <c r="D54" s="60" t="s">
        <v>39</v>
      </c>
      <c r="E54" s="52">
        <f t="shared" si="22"/>
        <v>0</v>
      </c>
      <c r="F54" s="52">
        <f t="shared" si="22"/>
        <v>0</v>
      </c>
      <c r="G54" s="52">
        <f t="shared" si="22"/>
        <v>0</v>
      </c>
      <c r="H54" s="52">
        <f t="shared" si="22"/>
        <v>0</v>
      </c>
      <c r="I54" s="52">
        <f t="shared" si="22"/>
        <v>0</v>
      </c>
      <c r="J54" s="52">
        <f t="shared" si="22"/>
        <v>0</v>
      </c>
      <c r="K54" s="52">
        <f t="shared" si="22"/>
        <v>0</v>
      </c>
      <c r="L54" s="52">
        <f t="shared" si="22"/>
        <v>0</v>
      </c>
      <c r="M54" s="52">
        <f t="shared" si="22"/>
        <v>0</v>
      </c>
      <c r="N54" s="52">
        <f t="shared" si="22"/>
        <v>0</v>
      </c>
      <c r="O54" s="52">
        <f t="shared" si="22"/>
        <v>0</v>
      </c>
    </row>
    <row r="55" spans="1:15" s="57" customFormat="1" ht="25.5" hidden="1">
      <c r="A55" s="50">
        <f t="shared" si="16"/>
        <v>3</v>
      </c>
      <c r="B55" s="150"/>
      <c r="C55" s="260" t="s">
        <v>156</v>
      </c>
      <c r="D55" s="60" t="s">
        <v>40</v>
      </c>
      <c r="E55" s="52">
        <f t="shared" si="22"/>
        <v>0</v>
      </c>
      <c r="F55" s="52">
        <f t="shared" si="22"/>
        <v>0</v>
      </c>
      <c r="G55" s="52">
        <f t="shared" si="22"/>
        <v>0</v>
      </c>
      <c r="H55" s="52">
        <f t="shared" si="22"/>
        <v>0</v>
      </c>
      <c r="I55" s="52">
        <f t="shared" si="22"/>
        <v>0</v>
      </c>
      <c r="J55" s="52">
        <f t="shared" si="22"/>
        <v>0</v>
      </c>
      <c r="K55" s="52">
        <f t="shared" si="22"/>
        <v>0</v>
      </c>
      <c r="L55" s="52">
        <f t="shared" si="22"/>
        <v>0</v>
      </c>
      <c r="M55" s="52">
        <f t="shared" si="22"/>
        <v>0</v>
      </c>
      <c r="N55" s="52">
        <f t="shared" si="22"/>
        <v>0</v>
      </c>
      <c r="O55" s="52">
        <f t="shared" si="22"/>
        <v>0</v>
      </c>
    </row>
    <row r="56" spans="1:15" s="57" customFormat="1" ht="25.5" hidden="1">
      <c r="A56" s="50">
        <f t="shared" si="16"/>
        <v>3</v>
      </c>
      <c r="B56" s="150"/>
      <c r="C56" s="260" t="s">
        <v>157</v>
      </c>
      <c r="D56" s="60" t="s">
        <v>41</v>
      </c>
      <c r="E56" s="52">
        <f t="shared" si="22"/>
        <v>0</v>
      </c>
      <c r="F56" s="52">
        <f t="shared" si="22"/>
        <v>0</v>
      </c>
      <c r="G56" s="52">
        <f t="shared" si="22"/>
        <v>0</v>
      </c>
      <c r="H56" s="52">
        <f t="shared" si="22"/>
        <v>0</v>
      </c>
      <c r="I56" s="52">
        <f t="shared" si="22"/>
        <v>0</v>
      </c>
      <c r="J56" s="52">
        <f t="shared" si="22"/>
        <v>0</v>
      </c>
      <c r="K56" s="52">
        <f t="shared" si="22"/>
        <v>0</v>
      </c>
      <c r="L56" s="52">
        <f t="shared" si="22"/>
        <v>0</v>
      </c>
      <c r="M56" s="52">
        <f t="shared" si="22"/>
        <v>0</v>
      </c>
      <c r="N56" s="52">
        <f t="shared" si="22"/>
        <v>0</v>
      </c>
      <c r="O56" s="52">
        <f t="shared" si="22"/>
        <v>0</v>
      </c>
    </row>
    <row r="57" spans="1:15" s="57" customFormat="1" hidden="1">
      <c r="A57" s="50">
        <f t="shared" si="16"/>
        <v>3</v>
      </c>
      <c r="B57" s="150"/>
      <c r="C57" s="160" t="s">
        <v>158</v>
      </c>
      <c r="D57" s="60" t="s">
        <v>4</v>
      </c>
      <c r="E57" s="52">
        <f t="shared" si="22"/>
        <v>0</v>
      </c>
      <c r="F57" s="52">
        <f t="shared" si="22"/>
        <v>0</v>
      </c>
      <c r="G57" s="52">
        <f t="shared" si="22"/>
        <v>0</v>
      </c>
      <c r="H57" s="52">
        <f t="shared" si="22"/>
        <v>0</v>
      </c>
      <c r="I57" s="52">
        <f t="shared" si="22"/>
        <v>0</v>
      </c>
      <c r="J57" s="52">
        <f t="shared" si="22"/>
        <v>0</v>
      </c>
      <c r="K57" s="52">
        <f t="shared" si="22"/>
        <v>0</v>
      </c>
      <c r="L57" s="52">
        <f t="shared" si="22"/>
        <v>0</v>
      </c>
      <c r="M57" s="52">
        <f t="shared" si="22"/>
        <v>0</v>
      </c>
      <c r="N57" s="52">
        <f t="shared" si="22"/>
        <v>0</v>
      </c>
      <c r="O57" s="52">
        <f t="shared" si="22"/>
        <v>0</v>
      </c>
    </row>
    <row r="58" spans="1:15" s="57" customFormat="1" hidden="1">
      <c r="A58" s="50">
        <f t="shared" si="16"/>
        <v>3</v>
      </c>
      <c r="B58" s="150"/>
      <c r="C58" s="159" t="s">
        <v>19</v>
      </c>
      <c r="D58" s="59" t="s">
        <v>5</v>
      </c>
      <c r="E58" s="52">
        <f t="shared" si="22"/>
        <v>0</v>
      </c>
      <c r="F58" s="52">
        <f t="shared" si="22"/>
        <v>0</v>
      </c>
      <c r="G58" s="52">
        <f t="shared" si="22"/>
        <v>0</v>
      </c>
      <c r="H58" s="52">
        <f t="shared" si="22"/>
        <v>0</v>
      </c>
      <c r="I58" s="52">
        <f t="shared" si="22"/>
        <v>0</v>
      </c>
      <c r="J58" s="52">
        <f t="shared" si="22"/>
        <v>0</v>
      </c>
      <c r="K58" s="52">
        <f t="shared" si="22"/>
        <v>0</v>
      </c>
      <c r="L58" s="52">
        <f t="shared" si="22"/>
        <v>0</v>
      </c>
      <c r="M58" s="52">
        <f t="shared" si="22"/>
        <v>0</v>
      </c>
      <c r="N58" s="52">
        <f t="shared" si="22"/>
        <v>0</v>
      </c>
      <c r="O58" s="52">
        <f t="shared" si="22"/>
        <v>0</v>
      </c>
    </row>
    <row r="59" spans="1:15" s="57" customFormat="1" hidden="1">
      <c r="A59" s="50">
        <f t="shared" si="16"/>
        <v>3</v>
      </c>
      <c r="B59" s="150"/>
      <c r="C59" s="162" t="s">
        <v>450</v>
      </c>
      <c r="D59" s="118" t="s">
        <v>173</v>
      </c>
      <c r="E59" s="52">
        <f t="shared" si="22"/>
        <v>0</v>
      </c>
      <c r="F59" s="52">
        <f t="shared" si="22"/>
        <v>0</v>
      </c>
      <c r="G59" s="52">
        <f t="shared" si="22"/>
        <v>0</v>
      </c>
      <c r="H59" s="52">
        <f t="shared" si="22"/>
        <v>0</v>
      </c>
      <c r="I59" s="52">
        <f t="shared" si="22"/>
        <v>0</v>
      </c>
      <c r="J59" s="52">
        <f t="shared" si="22"/>
        <v>0</v>
      </c>
      <c r="K59" s="52">
        <f t="shared" si="22"/>
        <v>0</v>
      </c>
      <c r="L59" s="52">
        <f t="shared" si="22"/>
        <v>0</v>
      </c>
      <c r="M59" s="52">
        <f t="shared" si="22"/>
        <v>0</v>
      </c>
      <c r="N59" s="52">
        <f t="shared" si="22"/>
        <v>0</v>
      </c>
      <c r="O59" s="52">
        <f t="shared" si="22"/>
        <v>0</v>
      </c>
    </row>
    <row r="60" spans="1:15" s="57" customFormat="1" hidden="1">
      <c r="A60" s="50">
        <f t="shared" si="16"/>
        <v>3</v>
      </c>
      <c r="B60" s="150"/>
      <c r="C60" s="163" t="s">
        <v>33</v>
      </c>
      <c r="D60" s="136"/>
      <c r="E60" s="11">
        <f>SUBTOTAL(9,E61:E62)</f>
        <v>0</v>
      </c>
      <c r="F60" s="11">
        <f>SUBTOTAL(9,F61:F62)</f>
        <v>0</v>
      </c>
      <c r="G60" s="11">
        <f>SUBTOTAL(9,G61:G62)</f>
        <v>0</v>
      </c>
      <c r="H60" s="11">
        <f>SUBTOTAL(9,H61:H62)</f>
        <v>0</v>
      </c>
      <c r="I60" s="11">
        <f t="shared" ref="I60:N60" si="23">SUBTOTAL(9,I61:I62)</f>
        <v>0</v>
      </c>
      <c r="J60" s="11">
        <f t="shared" si="23"/>
        <v>0</v>
      </c>
      <c r="K60" s="11">
        <f t="shared" si="23"/>
        <v>0</v>
      </c>
      <c r="L60" s="11">
        <f t="shared" si="23"/>
        <v>0</v>
      </c>
      <c r="M60" s="11">
        <f t="shared" si="23"/>
        <v>0</v>
      </c>
      <c r="N60" s="11">
        <f t="shared" si="23"/>
        <v>0</v>
      </c>
      <c r="O60" s="11">
        <f>SUBTOTAL(9,O61:O62)</f>
        <v>0</v>
      </c>
    </row>
    <row r="61" spans="1:15" s="57" customFormat="1" hidden="1">
      <c r="A61" s="50">
        <f t="shared" si="16"/>
        <v>3</v>
      </c>
      <c r="B61" s="150"/>
      <c r="C61" s="164" t="s">
        <v>82</v>
      </c>
      <c r="D61" s="136"/>
      <c r="E61" s="52">
        <f t="shared" ref="E61:O71" si="24">SUMIF($C$99:$C$1640,$C61,E$99:E$1640)</f>
        <v>0</v>
      </c>
      <c r="F61" s="52">
        <f t="shared" si="24"/>
        <v>0</v>
      </c>
      <c r="G61" s="52">
        <f t="shared" si="24"/>
        <v>0</v>
      </c>
      <c r="H61" s="52">
        <f t="shared" si="24"/>
        <v>0</v>
      </c>
      <c r="I61" s="52">
        <f t="shared" si="24"/>
        <v>0</v>
      </c>
      <c r="J61" s="52">
        <f t="shared" si="24"/>
        <v>0</v>
      </c>
      <c r="K61" s="52">
        <f t="shared" si="24"/>
        <v>0</v>
      </c>
      <c r="L61" s="52">
        <f t="shared" si="24"/>
        <v>0</v>
      </c>
      <c r="M61" s="52">
        <f t="shared" si="24"/>
        <v>0</v>
      </c>
      <c r="N61" s="52">
        <f t="shared" si="24"/>
        <v>0</v>
      </c>
      <c r="O61" s="52">
        <f t="shared" si="24"/>
        <v>0</v>
      </c>
    </row>
    <row r="62" spans="1:15" s="57" customFormat="1" hidden="1">
      <c r="A62" s="50">
        <f t="shared" si="16"/>
        <v>3</v>
      </c>
      <c r="B62" s="150"/>
      <c r="C62" s="164" t="s">
        <v>83</v>
      </c>
      <c r="D62" s="136"/>
      <c r="E62" s="52">
        <f t="shared" si="24"/>
        <v>0</v>
      </c>
      <c r="F62" s="52">
        <f t="shared" si="24"/>
        <v>0</v>
      </c>
      <c r="G62" s="52">
        <f t="shared" si="24"/>
        <v>0</v>
      </c>
      <c r="H62" s="52">
        <f t="shared" si="24"/>
        <v>0</v>
      </c>
      <c r="I62" s="52">
        <f t="shared" si="24"/>
        <v>0</v>
      </c>
      <c r="J62" s="52">
        <f t="shared" si="24"/>
        <v>0</v>
      </c>
      <c r="K62" s="52">
        <f t="shared" si="24"/>
        <v>0</v>
      </c>
      <c r="L62" s="52">
        <f t="shared" si="24"/>
        <v>0</v>
      </c>
      <c r="M62" s="52">
        <f t="shared" si="24"/>
        <v>0</v>
      </c>
      <c r="N62" s="52">
        <f t="shared" si="24"/>
        <v>0</v>
      </c>
      <c r="O62" s="52">
        <f t="shared" si="24"/>
        <v>0</v>
      </c>
    </row>
    <row r="63" spans="1:15" s="57" customFormat="1" hidden="1">
      <c r="A63" s="50">
        <f t="shared" si="16"/>
        <v>3</v>
      </c>
      <c r="B63" s="153"/>
      <c r="C63" s="163" t="s">
        <v>22</v>
      </c>
      <c r="D63" s="137" t="s">
        <v>11</v>
      </c>
      <c r="E63" s="52">
        <f t="shared" si="24"/>
        <v>0</v>
      </c>
      <c r="F63" s="52">
        <f t="shared" si="24"/>
        <v>0</v>
      </c>
      <c r="G63" s="52">
        <f t="shared" si="24"/>
        <v>0</v>
      </c>
      <c r="H63" s="52">
        <f t="shared" si="24"/>
        <v>0</v>
      </c>
      <c r="I63" s="52">
        <f t="shared" si="24"/>
        <v>0</v>
      </c>
      <c r="J63" s="52">
        <f t="shared" si="24"/>
        <v>0</v>
      </c>
      <c r="K63" s="52">
        <f t="shared" si="24"/>
        <v>0</v>
      </c>
      <c r="L63" s="52">
        <f t="shared" si="24"/>
        <v>0</v>
      </c>
      <c r="M63" s="52">
        <f t="shared" si="24"/>
        <v>0</v>
      </c>
      <c r="N63" s="52">
        <f t="shared" si="24"/>
        <v>0</v>
      </c>
      <c r="O63" s="52">
        <f t="shared" si="24"/>
        <v>0</v>
      </c>
    </row>
    <row r="64" spans="1:15" hidden="1">
      <c r="A64" s="50">
        <f t="shared" si="16"/>
        <v>3</v>
      </c>
      <c r="B64" s="153"/>
      <c r="C64" s="163" t="s">
        <v>29</v>
      </c>
      <c r="D64" s="136" t="s">
        <v>6</v>
      </c>
      <c r="E64" s="52">
        <f t="shared" si="24"/>
        <v>0</v>
      </c>
      <c r="F64" s="52">
        <f t="shared" si="24"/>
        <v>0</v>
      </c>
      <c r="G64" s="52">
        <f t="shared" si="24"/>
        <v>0</v>
      </c>
      <c r="H64" s="52">
        <f t="shared" si="24"/>
        <v>0</v>
      </c>
      <c r="I64" s="52">
        <f t="shared" si="24"/>
        <v>0</v>
      </c>
      <c r="J64" s="52">
        <f t="shared" si="24"/>
        <v>0</v>
      </c>
      <c r="K64" s="52">
        <f t="shared" si="24"/>
        <v>0</v>
      </c>
      <c r="L64" s="52">
        <f t="shared" si="24"/>
        <v>0</v>
      </c>
      <c r="M64" s="52">
        <f t="shared" si="24"/>
        <v>0</v>
      </c>
      <c r="N64" s="52">
        <f t="shared" si="24"/>
        <v>0</v>
      </c>
      <c r="O64" s="52">
        <f t="shared" si="24"/>
        <v>0</v>
      </c>
    </row>
    <row r="65" spans="1:15" hidden="1">
      <c r="A65" s="50">
        <f t="shared" si="16"/>
        <v>3</v>
      </c>
      <c r="B65" s="153"/>
      <c r="C65" s="163" t="s">
        <v>20</v>
      </c>
      <c r="D65" s="136" t="s">
        <v>7</v>
      </c>
      <c r="E65" s="52">
        <f t="shared" si="24"/>
        <v>0</v>
      </c>
      <c r="F65" s="52">
        <f t="shared" si="24"/>
        <v>0</v>
      </c>
      <c r="G65" s="52">
        <f t="shared" si="24"/>
        <v>0</v>
      </c>
      <c r="H65" s="52">
        <f t="shared" si="24"/>
        <v>0</v>
      </c>
      <c r="I65" s="52">
        <f t="shared" si="24"/>
        <v>0</v>
      </c>
      <c r="J65" s="52">
        <f t="shared" si="24"/>
        <v>0</v>
      </c>
      <c r="K65" s="52">
        <f t="shared" si="24"/>
        <v>0</v>
      </c>
      <c r="L65" s="52">
        <f t="shared" si="24"/>
        <v>0</v>
      </c>
      <c r="M65" s="52">
        <f t="shared" si="24"/>
        <v>0</v>
      </c>
      <c r="N65" s="52">
        <f t="shared" si="24"/>
        <v>0</v>
      </c>
      <c r="O65" s="52">
        <f t="shared" si="24"/>
        <v>0</v>
      </c>
    </row>
    <row r="66" spans="1:15" hidden="1">
      <c r="A66" s="50">
        <f t="shared" si="16"/>
        <v>3</v>
      </c>
      <c r="B66" s="153"/>
      <c r="C66" s="163" t="s">
        <v>21</v>
      </c>
      <c r="D66" s="137" t="s">
        <v>8</v>
      </c>
      <c r="E66" s="52">
        <f t="shared" si="24"/>
        <v>0</v>
      </c>
      <c r="F66" s="52">
        <f t="shared" si="24"/>
        <v>0</v>
      </c>
      <c r="G66" s="52">
        <f t="shared" si="24"/>
        <v>0</v>
      </c>
      <c r="H66" s="52">
        <f t="shared" si="24"/>
        <v>0</v>
      </c>
      <c r="I66" s="52">
        <f t="shared" si="24"/>
        <v>0</v>
      </c>
      <c r="J66" s="52">
        <f t="shared" si="24"/>
        <v>0</v>
      </c>
      <c r="K66" s="52">
        <f t="shared" si="24"/>
        <v>0</v>
      </c>
      <c r="L66" s="52">
        <f t="shared" si="24"/>
        <v>0</v>
      </c>
      <c r="M66" s="52">
        <f t="shared" si="24"/>
        <v>0</v>
      </c>
      <c r="N66" s="52">
        <f t="shared" si="24"/>
        <v>0</v>
      </c>
      <c r="O66" s="52">
        <f t="shared" si="24"/>
        <v>0</v>
      </c>
    </row>
    <row r="67" spans="1:15">
      <c r="A67" s="50">
        <f t="shared" si="16"/>
        <v>2</v>
      </c>
      <c r="B67" s="153"/>
      <c r="C67" s="163" t="s">
        <v>526</v>
      </c>
      <c r="D67" s="137" t="s">
        <v>31</v>
      </c>
      <c r="E67" s="52">
        <f t="shared" si="24"/>
        <v>21891700</v>
      </c>
      <c r="F67" s="52">
        <f t="shared" si="24"/>
        <v>-880297</v>
      </c>
      <c r="G67" s="52">
        <f t="shared" si="24"/>
        <v>44000000</v>
      </c>
      <c r="H67" s="52">
        <f t="shared" si="24"/>
        <v>44000000</v>
      </c>
      <c r="I67" s="52">
        <f t="shared" si="24"/>
        <v>9322000</v>
      </c>
      <c r="J67" s="52">
        <f t="shared" si="24"/>
        <v>53322000</v>
      </c>
      <c r="K67" s="52">
        <f t="shared" si="24"/>
        <v>44000000</v>
      </c>
      <c r="L67" s="52">
        <f t="shared" si="24"/>
        <v>11882000</v>
      </c>
      <c r="M67" s="52">
        <f t="shared" si="24"/>
        <v>55882000</v>
      </c>
      <c r="N67" s="52">
        <f t="shared" si="24"/>
        <v>1565000</v>
      </c>
      <c r="O67" s="52">
        <f t="shared" si="24"/>
        <v>57447000</v>
      </c>
    </row>
    <row r="68" spans="1:15" ht="25.5" hidden="1">
      <c r="A68" s="50">
        <f t="shared" si="16"/>
        <v>3</v>
      </c>
      <c r="B68" s="153"/>
      <c r="C68" s="163" t="s">
        <v>527</v>
      </c>
      <c r="D68" s="136" t="s">
        <v>43</v>
      </c>
      <c r="E68" s="52">
        <f t="shared" si="24"/>
        <v>0</v>
      </c>
      <c r="F68" s="52">
        <f t="shared" si="24"/>
        <v>0</v>
      </c>
      <c r="G68" s="52">
        <f t="shared" si="24"/>
        <v>0</v>
      </c>
      <c r="H68" s="52">
        <f t="shared" si="24"/>
        <v>0</v>
      </c>
      <c r="I68" s="52">
        <f t="shared" si="24"/>
        <v>0</v>
      </c>
      <c r="J68" s="52">
        <f t="shared" si="24"/>
        <v>0</v>
      </c>
      <c r="K68" s="52">
        <f t="shared" si="24"/>
        <v>0</v>
      </c>
      <c r="L68" s="52">
        <f t="shared" si="24"/>
        <v>0</v>
      </c>
      <c r="M68" s="52">
        <f t="shared" si="24"/>
        <v>0</v>
      </c>
      <c r="N68" s="52">
        <f t="shared" si="24"/>
        <v>0</v>
      </c>
      <c r="O68" s="52">
        <f t="shared" si="24"/>
        <v>0</v>
      </c>
    </row>
    <row r="69" spans="1:15" hidden="1">
      <c r="A69" s="50">
        <f t="shared" si="16"/>
        <v>3</v>
      </c>
      <c r="B69" s="153"/>
      <c r="C69" s="163" t="s">
        <v>558</v>
      </c>
      <c r="D69" s="137" t="s">
        <v>559</v>
      </c>
      <c r="E69" s="52">
        <f t="shared" si="24"/>
        <v>0</v>
      </c>
      <c r="F69" s="52">
        <f t="shared" si="24"/>
        <v>0</v>
      </c>
      <c r="G69" s="52">
        <f t="shared" si="24"/>
        <v>0</v>
      </c>
      <c r="H69" s="52">
        <f t="shared" si="24"/>
        <v>0</v>
      </c>
      <c r="I69" s="52">
        <f t="shared" si="24"/>
        <v>0</v>
      </c>
      <c r="J69" s="52">
        <f t="shared" si="24"/>
        <v>0</v>
      </c>
      <c r="K69" s="52">
        <f t="shared" si="24"/>
        <v>0</v>
      </c>
      <c r="L69" s="52">
        <f t="shared" si="24"/>
        <v>0</v>
      </c>
      <c r="M69" s="52">
        <f t="shared" si="24"/>
        <v>0</v>
      </c>
      <c r="N69" s="52">
        <f t="shared" si="24"/>
        <v>0</v>
      </c>
      <c r="O69" s="52">
        <f t="shared" si="24"/>
        <v>0</v>
      </c>
    </row>
    <row r="70" spans="1:15" ht="25.5" hidden="1">
      <c r="A70" s="50">
        <f t="shared" si="16"/>
        <v>3</v>
      </c>
      <c r="B70" s="153"/>
      <c r="C70" s="163" t="s">
        <v>528</v>
      </c>
      <c r="D70" s="136" t="s">
        <v>9</v>
      </c>
      <c r="E70" s="52">
        <f t="shared" si="24"/>
        <v>0</v>
      </c>
      <c r="F70" s="52">
        <f t="shared" si="24"/>
        <v>0</v>
      </c>
      <c r="G70" s="52">
        <f t="shared" si="24"/>
        <v>0</v>
      </c>
      <c r="H70" s="52">
        <f t="shared" si="24"/>
        <v>0</v>
      </c>
      <c r="I70" s="52">
        <f t="shared" si="24"/>
        <v>0</v>
      </c>
      <c r="J70" s="52">
        <f t="shared" si="24"/>
        <v>0</v>
      </c>
      <c r="K70" s="52">
        <f t="shared" si="24"/>
        <v>0</v>
      </c>
      <c r="L70" s="52">
        <f t="shared" si="24"/>
        <v>0</v>
      </c>
      <c r="M70" s="52">
        <f t="shared" si="24"/>
        <v>0</v>
      </c>
      <c r="N70" s="52">
        <f t="shared" si="24"/>
        <v>0</v>
      </c>
      <c r="O70" s="52">
        <f t="shared" si="24"/>
        <v>0</v>
      </c>
    </row>
    <row r="71" spans="1:15" ht="25.5">
      <c r="A71" s="50">
        <f t="shared" si="16"/>
        <v>2</v>
      </c>
      <c r="B71" s="153"/>
      <c r="C71" s="163" t="s">
        <v>30</v>
      </c>
      <c r="D71" s="136" t="s">
        <v>10</v>
      </c>
      <c r="E71" s="52">
        <f t="shared" si="24"/>
        <v>297800</v>
      </c>
      <c r="F71" s="52">
        <f t="shared" si="24"/>
        <v>310595</v>
      </c>
      <c r="G71" s="52">
        <f t="shared" si="24"/>
        <v>297800</v>
      </c>
      <c r="H71" s="52">
        <f t="shared" si="24"/>
        <v>297800</v>
      </c>
      <c r="I71" s="52">
        <f t="shared" si="24"/>
        <v>0</v>
      </c>
      <c r="J71" s="52">
        <f t="shared" si="24"/>
        <v>297800</v>
      </c>
      <c r="K71" s="52">
        <f t="shared" si="24"/>
        <v>297800</v>
      </c>
      <c r="L71" s="52">
        <f t="shared" si="24"/>
        <v>0</v>
      </c>
      <c r="M71" s="52">
        <f t="shared" si="24"/>
        <v>297800</v>
      </c>
      <c r="N71" s="52">
        <f t="shared" si="24"/>
        <v>0</v>
      </c>
      <c r="O71" s="52">
        <f t="shared" si="24"/>
        <v>297800</v>
      </c>
    </row>
    <row r="72" spans="1:15" hidden="1">
      <c r="A72" s="50">
        <f t="shared" si="16"/>
        <v>3</v>
      </c>
      <c r="B72" s="153"/>
      <c r="C72" s="165" t="s">
        <v>451</v>
      </c>
      <c r="D72" s="138" t="s">
        <v>93</v>
      </c>
      <c r="E72" s="61">
        <f>SUBTOTAL(9,E73:E74)</f>
        <v>0</v>
      </c>
      <c r="F72" s="61">
        <f>SUBTOTAL(9,F73:F74)</f>
        <v>0</v>
      </c>
      <c r="G72" s="61">
        <f>SUBTOTAL(9,G73:G74)</f>
        <v>0</v>
      </c>
      <c r="H72" s="61">
        <f>SUBTOTAL(9,H73:H74)</f>
        <v>0</v>
      </c>
      <c r="I72" s="61">
        <f t="shared" ref="I72:N72" si="25">SUBTOTAL(9,I73:I74)</f>
        <v>0</v>
      </c>
      <c r="J72" s="61">
        <f t="shared" si="25"/>
        <v>0</v>
      </c>
      <c r="K72" s="61">
        <f t="shared" si="25"/>
        <v>0</v>
      </c>
      <c r="L72" s="61">
        <f t="shared" si="25"/>
        <v>0</v>
      </c>
      <c r="M72" s="61">
        <f t="shared" si="25"/>
        <v>0</v>
      </c>
      <c r="N72" s="61">
        <f t="shared" si="25"/>
        <v>0</v>
      </c>
      <c r="O72" s="61">
        <f>SUBTOTAL(9,O73:O74)</f>
        <v>0</v>
      </c>
    </row>
    <row r="73" spans="1:15" hidden="1">
      <c r="A73" s="50">
        <f t="shared" si="16"/>
        <v>3</v>
      </c>
      <c r="B73" s="153"/>
      <c r="C73" s="166" t="s">
        <v>452</v>
      </c>
      <c r="D73" s="138" t="s">
        <v>453</v>
      </c>
      <c r="E73" s="52">
        <f t="shared" ref="E73:O74" si="26">SUMIF($C$99:$C$1640,$C73,E$99:E$1640)</f>
        <v>0</v>
      </c>
      <c r="F73" s="52">
        <f t="shared" si="26"/>
        <v>0</v>
      </c>
      <c r="G73" s="52">
        <f t="shared" si="26"/>
        <v>0</v>
      </c>
      <c r="H73" s="52">
        <f t="shared" si="26"/>
        <v>0</v>
      </c>
      <c r="I73" s="52">
        <f t="shared" si="26"/>
        <v>0</v>
      </c>
      <c r="J73" s="52">
        <f t="shared" si="26"/>
        <v>0</v>
      </c>
      <c r="K73" s="52">
        <f t="shared" si="26"/>
        <v>0</v>
      </c>
      <c r="L73" s="52">
        <f t="shared" si="26"/>
        <v>0</v>
      </c>
      <c r="M73" s="52">
        <f t="shared" si="26"/>
        <v>0</v>
      </c>
      <c r="N73" s="52">
        <f t="shared" si="26"/>
        <v>0</v>
      </c>
      <c r="O73" s="52">
        <f t="shared" si="26"/>
        <v>0</v>
      </c>
    </row>
    <row r="74" spans="1:15" hidden="1">
      <c r="A74" s="50">
        <f t="shared" si="16"/>
        <v>3</v>
      </c>
      <c r="B74" s="153"/>
      <c r="C74" s="166" t="s">
        <v>454</v>
      </c>
      <c r="D74" s="138" t="s">
        <v>455</v>
      </c>
      <c r="E74" s="52">
        <f t="shared" si="26"/>
        <v>0</v>
      </c>
      <c r="F74" s="52">
        <f t="shared" si="26"/>
        <v>0</v>
      </c>
      <c r="G74" s="52">
        <f t="shared" si="26"/>
        <v>0</v>
      </c>
      <c r="H74" s="52">
        <f t="shared" si="26"/>
        <v>0</v>
      </c>
      <c r="I74" s="52">
        <f t="shared" si="26"/>
        <v>0</v>
      </c>
      <c r="J74" s="52">
        <f t="shared" si="26"/>
        <v>0</v>
      </c>
      <c r="K74" s="52">
        <f t="shared" si="26"/>
        <v>0</v>
      </c>
      <c r="L74" s="52">
        <f t="shared" si="26"/>
        <v>0</v>
      </c>
      <c r="M74" s="52">
        <f t="shared" si="26"/>
        <v>0</v>
      </c>
      <c r="N74" s="52">
        <f t="shared" si="26"/>
        <v>0</v>
      </c>
      <c r="O74" s="52">
        <f t="shared" si="26"/>
        <v>0</v>
      </c>
    </row>
    <row r="75" spans="1:15" hidden="1">
      <c r="A75" s="50">
        <f t="shared" si="16"/>
        <v>3</v>
      </c>
      <c r="B75" s="156"/>
      <c r="C75" s="158" t="s">
        <v>32</v>
      </c>
      <c r="D75" s="136"/>
      <c r="E75" s="11">
        <f>SUBTOTAL(9,E76:E80)</f>
        <v>0</v>
      </c>
      <c r="F75" s="11">
        <f>SUBTOTAL(9,F76:F80)</f>
        <v>0</v>
      </c>
      <c r="G75" s="11">
        <f>SUBTOTAL(9,G76:G80)</f>
        <v>0</v>
      </c>
      <c r="H75" s="11">
        <f>SUBTOTAL(9,H76:H80)</f>
        <v>0</v>
      </c>
      <c r="I75" s="11">
        <f t="shared" ref="I75:N75" si="27">SUBTOTAL(9,I76:I80)</f>
        <v>0</v>
      </c>
      <c r="J75" s="11">
        <f t="shared" si="27"/>
        <v>0</v>
      </c>
      <c r="K75" s="11">
        <f t="shared" si="27"/>
        <v>0</v>
      </c>
      <c r="L75" s="11">
        <f t="shared" si="27"/>
        <v>0</v>
      </c>
      <c r="M75" s="11">
        <f t="shared" si="27"/>
        <v>0</v>
      </c>
      <c r="N75" s="11">
        <f t="shared" si="27"/>
        <v>0</v>
      </c>
      <c r="O75" s="11">
        <f>SUBTOTAL(9,O76:O80)</f>
        <v>0</v>
      </c>
    </row>
    <row r="76" spans="1:15" hidden="1">
      <c r="A76" s="50">
        <f t="shared" si="16"/>
        <v>3</v>
      </c>
      <c r="B76" s="153"/>
      <c r="C76" s="163" t="s">
        <v>70</v>
      </c>
      <c r="D76" s="137" t="s">
        <v>71</v>
      </c>
      <c r="E76" s="52">
        <f t="shared" ref="E76:O80" si="28">SUMIF($C$99:$C$1640,$C76,E$99:E$1640)</f>
        <v>0</v>
      </c>
      <c r="F76" s="52">
        <f t="shared" si="28"/>
        <v>0</v>
      </c>
      <c r="G76" s="52">
        <f t="shared" si="28"/>
        <v>0</v>
      </c>
      <c r="H76" s="52">
        <f t="shared" si="28"/>
        <v>0</v>
      </c>
      <c r="I76" s="52">
        <f t="shared" si="28"/>
        <v>0</v>
      </c>
      <c r="J76" s="52">
        <f t="shared" si="28"/>
        <v>0</v>
      </c>
      <c r="K76" s="52">
        <f t="shared" si="28"/>
        <v>0</v>
      </c>
      <c r="L76" s="52">
        <f t="shared" si="28"/>
        <v>0</v>
      </c>
      <c r="M76" s="52">
        <f t="shared" si="28"/>
        <v>0</v>
      </c>
      <c r="N76" s="52">
        <f t="shared" si="28"/>
        <v>0</v>
      </c>
      <c r="O76" s="52">
        <f t="shared" si="28"/>
        <v>0</v>
      </c>
    </row>
    <row r="77" spans="1:15" hidden="1">
      <c r="A77" s="50">
        <f t="shared" si="16"/>
        <v>3</v>
      </c>
      <c r="B77" s="153"/>
      <c r="C77" s="163" t="s">
        <v>72</v>
      </c>
      <c r="D77" s="137" t="s">
        <v>73</v>
      </c>
      <c r="E77" s="52">
        <f t="shared" si="28"/>
        <v>0</v>
      </c>
      <c r="F77" s="52">
        <f t="shared" si="28"/>
        <v>0</v>
      </c>
      <c r="G77" s="52">
        <f t="shared" si="28"/>
        <v>0</v>
      </c>
      <c r="H77" s="52">
        <f t="shared" si="28"/>
        <v>0</v>
      </c>
      <c r="I77" s="52">
        <f t="shared" si="28"/>
        <v>0</v>
      </c>
      <c r="J77" s="52">
        <f t="shared" si="28"/>
        <v>0</v>
      </c>
      <c r="K77" s="52">
        <f t="shared" si="28"/>
        <v>0</v>
      </c>
      <c r="L77" s="52">
        <f t="shared" si="28"/>
        <v>0</v>
      </c>
      <c r="M77" s="52">
        <f t="shared" si="28"/>
        <v>0</v>
      </c>
      <c r="N77" s="52">
        <f t="shared" si="28"/>
        <v>0</v>
      </c>
      <c r="O77" s="52">
        <f t="shared" si="28"/>
        <v>0</v>
      </c>
    </row>
    <row r="78" spans="1:15" hidden="1">
      <c r="A78" s="50">
        <f t="shared" si="16"/>
        <v>3</v>
      </c>
      <c r="B78" s="153"/>
      <c r="C78" s="163" t="s">
        <v>74</v>
      </c>
      <c r="D78" s="137" t="s">
        <v>75</v>
      </c>
      <c r="E78" s="52">
        <f t="shared" si="28"/>
        <v>0</v>
      </c>
      <c r="F78" s="52">
        <f t="shared" si="28"/>
        <v>0</v>
      </c>
      <c r="G78" s="52">
        <f t="shared" si="28"/>
        <v>0</v>
      </c>
      <c r="H78" s="52">
        <f t="shared" si="28"/>
        <v>0</v>
      </c>
      <c r="I78" s="52">
        <f t="shared" si="28"/>
        <v>0</v>
      </c>
      <c r="J78" s="52">
        <f t="shared" si="28"/>
        <v>0</v>
      </c>
      <c r="K78" s="52">
        <f t="shared" si="28"/>
        <v>0</v>
      </c>
      <c r="L78" s="52">
        <f t="shared" si="28"/>
        <v>0</v>
      </c>
      <c r="M78" s="52">
        <f t="shared" si="28"/>
        <v>0</v>
      </c>
      <c r="N78" s="52">
        <f t="shared" si="28"/>
        <v>0</v>
      </c>
      <c r="O78" s="52">
        <f t="shared" si="28"/>
        <v>0</v>
      </c>
    </row>
    <row r="79" spans="1:15" hidden="1">
      <c r="A79" s="50">
        <f t="shared" si="16"/>
        <v>3</v>
      </c>
      <c r="B79" s="153"/>
      <c r="C79" s="163" t="s">
        <v>76</v>
      </c>
      <c r="D79" s="137" t="s">
        <v>77</v>
      </c>
      <c r="E79" s="52">
        <f t="shared" si="28"/>
        <v>0</v>
      </c>
      <c r="F79" s="52">
        <f t="shared" si="28"/>
        <v>0</v>
      </c>
      <c r="G79" s="52">
        <f t="shared" si="28"/>
        <v>0</v>
      </c>
      <c r="H79" s="52">
        <f t="shared" si="28"/>
        <v>0</v>
      </c>
      <c r="I79" s="52">
        <f t="shared" si="28"/>
        <v>0</v>
      </c>
      <c r="J79" s="52">
        <f t="shared" si="28"/>
        <v>0</v>
      </c>
      <c r="K79" s="52">
        <f t="shared" si="28"/>
        <v>0</v>
      </c>
      <c r="L79" s="52">
        <f t="shared" si="28"/>
        <v>0</v>
      </c>
      <c r="M79" s="52">
        <f t="shared" si="28"/>
        <v>0</v>
      </c>
      <c r="N79" s="52">
        <f t="shared" si="28"/>
        <v>0</v>
      </c>
      <c r="O79" s="52">
        <f t="shared" si="28"/>
        <v>0</v>
      </c>
    </row>
    <row r="80" spans="1:15" hidden="1">
      <c r="A80" s="50">
        <f t="shared" si="16"/>
        <v>3</v>
      </c>
      <c r="B80" s="153"/>
      <c r="C80" s="163" t="s">
        <v>12</v>
      </c>
      <c r="D80" s="137" t="s">
        <v>28</v>
      </c>
      <c r="E80" s="52">
        <f t="shared" si="28"/>
        <v>0</v>
      </c>
      <c r="F80" s="52">
        <f t="shared" si="28"/>
        <v>0</v>
      </c>
      <c r="G80" s="52">
        <f t="shared" si="28"/>
        <v>0</v>
      </c>
      <c r="H80" s="52">
        <f t="shared" si="28"/>
        <v>0</v>
      </c>
      <c r="I80" s="52">
        <f t="shared" si="28"/>
        <v>0</v>
      </c>
      <c r="J80" s="52">
        <f t="shared" si="28"/>
        <v>0</v>
      </c>
      <c r="K80" s="52">
        <f t="shared" si="28"/>
        <v>0</v>
      </c>
      <c r="L80" s="52">
        <f t="shared" si="28"/>
        <v>0</v>
      </c>
      <c r="M80" s="52">
        <f t="shared" si="28"/>
        <v>0</v>
      </c>
      <c r="N80" s="52">
        <f t="shared" si="28"/>
        <v>0</v>
      </c>
      <c r="O80" s="52">
        <f t="shared" si="28"/>
        <v>0</v>
      </c>
    </row>
    <row r="81" spans="1:15" ht="25.5" hidden="1">
      <c r="A81" s="50">
        <f t="shared" si="16"/>
        <v>3</v>
      </c>
      <c r="B81" s="156"/>
      <c r="C81" s="158" t="s">
        <v>23</v>
      </c>
      <c r="D81" s="137"/>
      <c r="E81" s="11">
        <f>SUBTOTAL(9,E82:E84)</f>
        <v>0</v>
      </c>
      <c r="F81" s="11">
        <f>SUBTOTAL(9,F82:F84)</f>
        <v>0</v>
      </c>
      <c r="G81" s="11">
        <f>SUBTOTAL(9,G82:G84)</f>
        <v>0</v>
      </c>
      <c r="H81" s="11">
        <f>SUBTOTAL(9,H82:H84)</f>
        <v>0</v>
      </c>
      <c r="I81" s="11">
        <f t="shared" ref="I81:N81" si="29">SUBTOTAL(9,I82:I84)</f>
        <v>0</v>
      </c>
      <c r="J81" s="11">
        <f t="shared" si="29"/>
        <v>0</v>
      </c>
      <c r="K81" s="11">
        <f t="shared" si="29"/>
        <v>0</v>
      </c>
      <c r="L81" s="11">
        <f t="shared" si="29"/>
        <v>0</v>
      </c>
      <c r="M81" s="11">
        <f t="shared" si="29"/>
        <v>0</v>
      </c>
      <c r="N81" s="11">
        <f t="shared" si="29"/>
        <v>0</v>
      </c>
      <c r="O81" s="11">
        <f>SUBTOTAL(9,O82:O84)</f>
        <v>0</v>
      </c>
    </row>
    <row r="82" spans="1:15" hidden="1">
      <c r="A82" s="50">
        <f t="shared" si="16"/>
        <v>3</v>
      </c>
      <c r="B82" s="156"/>
      <c r="C82" s="163" t="s">
        <v>90</v>
      </c>
      <c r="D82" s="137" t="s">
        <v>87</v>
      </c>
      <c r="E82" s="52">
        <f t="shared" ref="E82:O85" si="30">SUMIF($C$99:$C$1640,$C82,E$99:E$1640)</f>
        <v>0</v>
      </c>
      <c r="F82" s="52">
        <f t="shared" si="30"/>
        <v>0</v>
      </c>
      <c r="G82" s="52">
        <f t="shared" si="30"/>
        <v>0</v>
      </c>
      <c r="H82" s="52">
        <f t="shared" si="30"/>
        <v>0</v>
      </c>
      <c r="I82" s="52">
        <f t="shared" si="30"/>
        <v>0</v>
      </c>
      <c r="J82" s="52">
        <f t="shared" si="30"/>
        <v>0</v>
      </c>
      <c r="K82" s="52">
        <f t="shared" si="30"/>
        <v>0</v>
      </c>
      <c r="L82" s="52">
        <f t="shared" si="30"/>
        <v>0</v>
      </c>
      <c r="M82" s="52">
        <f t="shared" si="30"/>
        <v>0</v>
      </c>
      <c r="N82" s="52">
        <f t="shared" si="30"/>
        <v>0</v>
      </c>
      <c r="O82" s="52">
        <f t="shared" si="30"/>
        <v>0</v>
      </c>
    </row>
    <row r="83" spans="1:15" hidden="1">
      <c r="A83" s="50">
        <f t="shared" si="16"/>
        <v>3</v>
      </c>
      <c r="B83" s="156"/>
      <c r="C83" s="163" t="s">
        <v>92</v>
      </c>
      <c r="D83" s="137" t="s">
        <v>89</v>
      </c>
      <c r="E83" s="52">
        <f t="shared" si="30"/>
        <v>0</v>
      </c>
      <c r="F83" s="52">
        <f t="shared" si="30"/>
        <v>0</v>
      </c>
      <c r="G83" s="52">
        <f t="shared" si="30"/>
        <v>0</v>
      </c>
      <c r="H83" s="52">
        <f t="shared" si="30"/>
        <v>0</v>
      </c>
      <c r="I83" s="52">
        <f t="shared" si="30"/>
        <v>0</v>
      </c>
      <c r="J83" s="52">
        <f t="shared" si="30"/>
        <v>0</v>
      </c>
      <c r="K83" s="52">
        <f t="shared" si="30"/>
        <v>0</v>
      </c>
      <c r="L83" s="52">
        <f t="shared" si="30"/>
        <v>0</v>
      </c>
      <c r="M83" s="52">
        <f t="shared" si="30"/>
        <v>0</v>
      </c>
      <c r="N83" s="52">
        <f t="shared" si="30"/>
        <v>0</v>
      </c>
      <c r="O83" s="52">
        <f t="shared" si="30"/>
        <v>0</v>
      </c>
    </row>
    <row r="84" spans="1:15" hidden="1">
      <c r="A84" s="50">
        <f t="shared" si="16"/>
        <v>3</v>
      </c>
      <c r="B84" s="156"/>
      <c r="C84" s="163" t="s">
        <v>91</v>
      </c>
      <c r="D84" s="137" t="s">
        <v>88</v>
      </c>
      <c r="E84" s="52">
        <f t="shared" si="30"/>
        <v>0</v>
      </c>
      <c r="F84" s="52">
        <f t="shared" si="30"/>
        <v>0</v>
      </c>
      <c r="G84" s="52">
        <f t="shared" si="30"/>
        <v>0</v>
      </c>
      <c r="H84" s="52">
        <f t="shared" si="30"/>
        <v>0</v>
      </c>
      <c r="I84" s="52">
        <f t="shared" si="30"/>
        <v>0</v>
      </c>
      <c r="J84" s="52">
        <f t="shared" si="30"/>
        <v>0</v>
      </c>
      <c r="K84" s="52">
        <f t="shared" si="30"/>
        <v>0</v>
      </c>
      <c r="L84" s="52">
        <f t="shared" si="30"/>
        <v>0</v>
      </c>
      <c r="M84" s="52">
        <f t="shared" si="30"/>
        <v>0</v>
      </c>
      <c r="N84" s="52">
        <f t="shared" si="30"/>
        <v>0</v>
      </c>
      <c r="O84" s="52">
        <f t="shared" si="30"/>
        <v>0</v>
      </c>
    </row>
    <row r="85" spans="1:15" hidden="1">
      <c r="A85" s="50">
        <f t="shared" si="16"/>
        <v>3</v>
      </c>
      <c r="B85" s="145" t="s">
        <v>148</v>
      </c>
      <c r="C85" s="157" t="s">
        <v>24</v>
      </c>
      <c r="D85" s="137" t="s">
        <v>13</v>
      </c>
      <c r="E85" s="52">
        <f t="shared" si="30"/>
        <v>0</v>
      </c>
      <c r="F85" s="52">
        <f t="shared" si="30"/>
        <v>0</v>
      </c>
      <c r="G85" s="52">
        <f t="shared" si="30"/>
        <v>0</v>
      </c>
      <c r="H85" s="52">
        <f t="shared" si="30"/>
        <v>0</v>
      </c>
      <c r="I85" s="52">
        <f t="shared" si="30"/>
        <v>0</v>
      </c>
      <c r="J85" s="52">
        <f t="shared" si="30"/>
        <v>0</v>
      </c>
      <c r="K85" s="52">
        <f t="shared" si="30"/>
        <v>0</v>
      </c>
      <c r="L85" s="52">
        <f t="shared" si="30"/>
        <v>0</v>
      </c>
      <c r="M85" s="52">
        <f t="shared" si="30"/>
        <v>0</v>
      </c>
      <c r="N85" s="52">
        <f t="shared" si="30"/>
        <v>0</v>
      </c>
      <c r="O85" s="52">
        <f t="shared" si="30"/>
        <v>0</v>
      </c>
    </row>
    <row r="86" spans="1:15">
      <c r="A86" s="55">
        <v>1</v>
      </c>
      <c r="B86" s="153"/>
      <c r="C86" s="155"/>
      <c r="D86" s="137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spans="1:15">
      <c r="A87" s="55">
        <v>1</v>
      </c>
      <c r="B87" s="153"/>
      <c r="C87" s="157" t="s">
        <v>36</v>
      </c>
      <c r="D87" s="137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spans="1:15">
      <c r="A88" s="50">
        <f t="shared" ref="A88:A97" si="31">IF(MAX(E88:P88)=0,IF(MIN(E88:P88)=0,3,2),2)</f>
        <v>2</v>
      </c>
      <c r="B88" s="153"/>
      <c r="C88" s="155" t="s">
        <v>78</v>
      </c>
      <c r="D88" s="137"/>
      <c r="E88" s="62">
        <f>E90+E96</f>
        <v>12</v>
      </c>
      <c r="F88" s="62">
        <f t="shared" ref="F88:O88" si="32">F90+F96</f>
        <v>13</v>
      </c>
      <c r="G88" s="62">
        <f t="shared" si="32"/>
        <v>13</v>
      </c>
      <c r="H88" s="62">
        <f t="shared" si="32"/>
        <v>13</v>
      </c>
      <c r="I88" s="62">
        <f t="shared" si="32"/>
        <v>0</v>
      </c>
      <c r="J88" s="62">
        <f t="shared" si="32"/>
        <v>13</v>
      </c>
      <c r="K88" s="62">
        <f t="shared" si="32"/>
        <v>13</v>
      </c>
      <c r="L88" s="62">
        <f t="shared" si="32"/>
        <v>0</v>
      </c>
      <c r="M88" s="62">
        <f t="shared" si="32"/>
        <v>13</v>
      </c>
      <c r="N88" s="62">
        <f t="shared" si="32"/>
        <v>0</v>
      </c>
      <c r="O88" s="62">
        <f t="shared" si="32"/>
        <v>13</v>
      </c>
    </row>
    <row r="89" spans="1:15">
      <c r="A89" s="50">
        <f t="shared" si="31"/>
        <v>2</v>
      </c>
      <c r="B89" s="153"/>
      <c r="C89" s="155" t="s">
        <v>79</v>
      </c>
      <c r="D89" s="137"/>
      <c r="E89" s="62">
        <f>E93+E97</f>
        <v>12</v>
      </c>
      <c r="F89" s="62">
        <f t="shared" ref="F89:O89" si="33">F93+F97</f>
        <v>13</v>
      </c>
      <c r="G89" s="62">
        <f t="shared" si="33"/>
        <v>13</v>
      </c>
      <c r="H89" s="62">
        <f t="shared" si="33"/>
        <v>13</v>
      </c>
      <c r="I89" s="62">
        <f t="shared" si="33"/>
        <v>0</v>
      </c>
      <c r="J89" s="62">
        <f t="shared" si="33"/>
        <v>13</v>
      </c>
      <c r="K89" s="62">
        <f t="shared" si="33"/>
        <v>13</v>
      </c>
      <c r="L89" s="62">
        <f t="shared" si="33"/>
        <v>0</v>
      </c>
      <c r="M89" s="62">
        <f t="shared" si="33"/>
        <v>13</v>
      </c>
      <c r="N89" s="62">
        <f t="shared" si="33"/>
        <v>0</v>
      </c>
      <c r="O89" s="62">
        <f t="shared" si="33"/>
        <v>13</v>
      </c>
    </row>
    <row r="90" spans="1:15">
      <c r="A90" s="50">
        <f t="shared" si="31"/>
        <v>2</v>
      </c>
      <c r="B90" s="153"/>
      <c r="C90" s="155" t="s">
        <v>34</v>
      </c>
      <c r="D90" s="137"/>
      <c r="E90" s="62">
        <f>SUM(E91:E92)</f>
        <v>12</v>
      </c>
      <c r="F90" s="62">
        <f>SUM(F91:F92)</f>
        <v>13</v>
      </c>
      <c r="G90" s="62">
        <f>SUM(G91:G92)</f>
        <v>13</v>
      </c>
      <c r="H90" s="62">
        <f>SUM(H91:H92)</f>
        <v>13</v>
      </c>
      <c r="I90" s="62">
        <f t="shared" ref="I90:N90" si="34">SUM(I91:I92)</f>
        <v>0</v>
      </c>
      <c r="J90" s="62">
        <f t="shared" si="34"/>
        <v>13</v>
      </c>
      <c r="K90" s="62">
        <f t="shared" si="34"/>
        <v>13</v>
      </c>
      <c r="L90" s="62">
        <f t="shared" si="34"/>
        <v>0</v>
      </c>
      <c r="M90" s="62">
        <f t="shared" si="34"/>
        <v>13</v>
      </c>
      <c r="N90" s="62">
        <f t="shared" si="34"/>
        <v>0</v>
      </c>
      <c r="O90" s="62">
        <f>SUM(O91:O92)</f>
        <v>13</v>
      </c>
    </row>
    <row r="91" spans="1:15">
      <c r="A91" s="50">
        <f t="shared" si="31"/>
        <v>2</v>
      </c>
      <c r="B91" s="153"/>
      <c r="C91" s="167" t="s">
        <v>80</v>
      </c>
      <c r="D91" s="137"/>
      <c r="E91" s="52">
        <f t="shared" ref="E91:O92" si="35">SUMIF($C$99:$C$1640,$C91,E$99:E$1640)</f>
        <v>3</v>
      </c>
      <c r="F91" s="52">
        <f t="shared" si="35"/>
        <v>2</v>
      </c>
      <c r="G91" s="52">
        <f t="shared" si="35"/>
        <v>3</v>
      </c>
      <c r="H91" s="52">
        <f t="shared" si="35"/>
        <v>3</v>
      </c>
      <c r="I91" s="52">
        <f t="shared" si="35"/>
        <v>0</v>
      </c>
      <c r="J91" s="52">
        <f t="shared" si="35"/>
        <v>3</v>
      </c>
      <c r="K91" s="52">
        <f t="shared" si="35"/>
        <v>3</v>
      </c>
      <c r="L91" s="52">
        <f t="shared" si="35"/>
        <v>0</v>
      </c>
      <c r="M91" s="52">
        <f t="shared" si="35"/>
        <v>3</v>
      </c>
      <c r="N91" s="52">
        <f t="shared" si="35"/>
        <v>0</v>
      </c>
      <c r="O91" s="52">
        <f t="shared" si="35"/>
        <v>3</v>
      </c>
    </row>
    <row r="92" spans="1:15">
      <c r="A92" s="50">
        <f t="shared" si="31"/>
        <v>2</v>
      </c>
      <c r="B92" s="153"/>
      <c r="C92" s="167" t="s">
        <v>81</v>
      </c>
      <c r="D92" s="137"/>
      <c r="E92" s="52">
        <f t="shared" si="35"/>
        <v>9</v>
      </c>
      <c r="F92" s="52">
        <f t="shared" si="35"/>
        <v>11</v>
      </c>
      <c r="G92" s="52">
        <f t="shared" si="35"/>
        <v>10</v>
      </c>
      <c r="H92" s="52">
        <f t="shared" si="35"/>
        <v>10</v>
      </c>
      <c r="I92" s="52">
        <f t="shared" si="35"/>
        <v>0</v>
      </c>
      <c r="J92" s="52">
        <f t="shared" si="35"/>
        <v>10</v>
      </c>
      <c r="K92" s="52">
        <f t="shared" si="35"/>
        <v>10</v>
      </c>
      <c r="L92" s="52">
        <f t="shared" si="35"/>
        <v>0</v>
      </c>
      <c r="M92" s="52">
        <f t="shared" si="35"/>
        <v>10</v>
      </c>
      <c r="N92" s="52">
        <f t="shared" si="35"/>
        <v>0</v>
      </c>
      <c r="O92" s="52">
        <f t="shared" si="35"/>
        <v>10</v>
      </c>
    </row>
    <row r="93" spans="1:15">
      <c r="A93" s="50">
        <f t="shared" si="31"/>
        <v>2</v>
      </c>
      <c r="B93" s="153"/>
      <c r="C93" s="155" t="s">
        <v>35</v>
      </c>
      <c r="D93" s="137"/>
      <c r="E93" s="62">
        <f>SUM(E94:E95)</f>
        <v>12</v>
      </c>
      <c r="F93" s="62">
        <f>SUM(F94:F95)</f>
        <v>13</v>
      </c>
      <c r="G93" s="62">
        <f>SUM(G94:G95)</f>
        <v>13</v>
      </c>
      <c r="H93" s="62">
        <f>SUM(H94:H95)</f>
        <v>13</v>
      </c>
      <c r="I93" s="62">
        <f t="shared" ref="I93:N93" si="36">SUM(I94:I95)</f>
        <v>0</v>
      </c>
      <c r="J93" s="62">
        <f t="shared" si="36"/>
        <v>13</v>
      </c>
      <c r="K93" s="62">
        <f t="shared" si="36"/>
        <v>13</v>
      </c>
      <c r="L93" s="62">
        <f t="shared" si="36"/>
        <v>0</v>
      </c>
      <c r="M93" s="62">
        <f t="shared" si="36"/>
        <v>13</v>
      </c>
      <c r="N93" s="62">
        <f t="shared" si="36"/>
        <v>0</v>
      </c>
      <c r="O93" s="62">
        <f>SUM(O94:O95)</f>
        <v>13</v>
      </c>
    </row>
    <row r="94" spans="1:15">
      <c r="A94" s="50">
        <f t="shared" si="31"/>
        <v>2</v>
      </c>
      <c r="B94" s="153"/>
      <c r="C94" s="167" t="s">
        <v>84</v>
      </c>
      <c r="D94" s="137"/>
      <c r="E94" s="52">
        <f t="shared" ref="E94:O97" si="37">SUMIF($C$99:$C$1640,$C94,E$99:E$1640)</f>
        <v>3</v>
      </c>
      <c r="F94" s="52">
        <f t="shared" si="37"/>
        <v>2</v>
      </c>
      <c r="G94" s="52">
        <f t="shared" si="37"/>
        <v>3</v>
      </c>
      <c r="H94" s="52">
        <f t="shared" si="37"/>
        <v>3</v>
      </c>
      <c r="I94" s="52">
        <f t="shared" si="37"/>
        <v>0</v>
      </c>
      <c r="J94" s="52">
        <f t="shared" si="37"/>
        <v>3</v>
      </c>
      <c r="K94" s="52">
        <f t="shared" si="37"/>
        <v>3</v>
      </c>
      <c r="L94" s="52">
        <f t="shared" si="37"/>
        <v>0</v>
      </c>
      <c r="M94" s="52">
        <f t="shared" si="37"/>
        <v>3</v>
      </c>
      <c r="N94" s="52">
        <f t="shared" si="37"/>
        <v>0</v>
      </c>
      <c r="O94" s="52">
        <f t="shared" si="37"/>
        <v>3</v>
      </c>
    </row>
    <row r="95" spans="1:15">
      <c r="A95" s="50">
        <f t="shared" si="31"/>
        <v>2</v>
      </c>
      <c r="B95" s="153"/>
      <c r="C95" s="167" t="s">
        <v>85</v>
      </c>
      <c r="D95" s="137"/>
      <c r="E95" s="52">
        <f t="shared" si="37"/>
        <v>9</v>
      </c>
      <c r="F95" s="52">
        <f t="shared" si="37"/>
        <v>11</v>
      </c>
      <c r="G95" s="52">
        <f t="shared" si="37"/>
        <v>10</v>
      </c>
      <c r="H95" s="52">
        <f t="shared" si="37"/>
        <v>10</v>
      </c>
      <c r="I95" s="52">
        <f t="shared" si="37"/>
        <v>0</v>
      </c>
      <c r="J95" s="52">
        <f t="shared" si="37"/>
        <v>10</v>
      </c>
      <c r="K95" s="52">
        <f t="shared" si="37"/>
        <v>10</v>
      </c>
      <c r="L95" s="52">
        <f t="shared" si="37"/>
        <v>0</v>
      </c>
      <c r="M95" s="52">
        <f t="shared" si="37"/>
        <v>10</v>
      </c>
      <c r="N95" s="52">
        <f t="shared" si="37"/>
        <v>0</v>
      </c>
      <c r="O95" s="52">
        <f t="shared" si="37"/>
        <v>10</v>
      </c>
    </row>
    <row r="96" spans="1:15" hidden="1">
      <c r="A96" s="50">
        <f t="shared" si="31"/>
        <v>3</v>
      </c>
      <c r="B96" s="153"/>
      <c r="C96" s="168" t="s">
        <v>763</v>
      </c>
      <c r="D96" s="137"/>
      <c r="E96" s="52">
        <f t="shared" si="37"/>
        <v>0</v>
      </c>
      <c r="F96" s="52">
        <f t="shared" si="37"/>
        <v>0</v>
      </c>
      <c r="G96" s="52">
        <f t="shared" si="37"/>
        <v>0</v>
      </c>
      <c r="H96" s="52">
        <f t="shared" si="37"/>
        <v>0</v>
      </c>
      <c r="I96" s="52">
        <f t="shared" si="37"/>
        <v>0</v>
      </c>
      <c r="J96" s="52">
        <f t="shared" si="37"/>
        <v>0</v>
      </c>
      <c r="K96" s="52">
        <f t="shared" si="37"/>
        <v>0</v>
      </c>
      <c r="L96" s="52">
        <f t="shared" si="37"/>
        <v>0</v>
      </c>
      <c r="M96" s="52">
        <f t="shared" si="37"/>
        <v>0</v>
      </c>
      <c r="N96" s="52">
        <f t="shared" si="37"/>
        <v>0</v>
      </c>
      <c r="O96" s="52">
        <f t="shared" si="37"/>
        <v>0</v>
      </c>
    </row>
    <row r="97" spans="1:15" hidden="1">
      <c r="A97" s="50">
        <f t="shared" si="31"/>
        <v>3</v>
      </c>
      <c r="B97" s="153"/>
      <c r="C97" s="169" t="s">
        <v>764</v>
      </c>
      <c r="D97" s="137"/>
      <c r="E97" s="52">
        <f t="shared" si="37"/>
        <v>0</v>
      </c>
      <c r="F97" s="52">
        <f t="shared" si="37"/>
        <v>0</v>
      </c>
      <c r="G97" s="52">
        <f t="shared" si="37"/>
        <v>0</v>
      </c>
      <c r="H97" s="52">
        <f t="shared" si="37"/>
        <v>0</v>
      </c>
      <c r="I97" s="52">
        <f t="shared" si="37"/>
        <v>0</v>
      </c>
      <c r="J97" s="52">
        <f t="shared" si="37"/>
        <v>0</v>
      </c>
      <c r="K97" s="52">
        <f t="shared" si="37"/>
        <v>0</v>
      </c>
      <c r="L97" s="52">
        <f t="shared" si="37"/>
        <v>0</v>
      </c>
      <c r="M97" s="52">
        <f t="shared" si="37"/>
        <v>0</v>
      </c>
      <c r="N97" s="52">
        <f t="shared" si="37"/>
        <v>0</v>
      </c>
      <c r="O97" s="52">
        <f t="shared" si="37"/>
        <v>0</v>
      </c>
    </row>
    <row r="98" spans="1:15">
      <c r="A98" s="50">
        <v>1</v>
      </c>
      <c r="B98" s="170"/>
      <c r="C98" s="171"/>
      <c r="D98" s="139"/>
      <c r="E98" s="75">
        <f t="shared" ref="E98:O98" si="38">E14-E99</f>
        <v>0</v>
      </c>
      <c r="F98" s="75">
        <f t="shared" si="38"/>
        <v>0</v>
      </c>
      <c r="G98" s="75">
        <f t="shared" si="38"/>
        <v>0</v>
      </c>
      <c r="H98" s="75">
        <f t="shared" si="38"/>
        <v>0</v>
      </c>
      <c r="I98" s="75">
        <f t="shared" si="38"/>
        <v>0</v>
      </c>
      <c r="J98" s="75">
        <f t="shared" si="38"/>
        <v>0</v>
      </c>
      <c r="K98" s="75">
        <f t="shared" si="38"/>
        <v>0</v>
      </c>
      <c r="L98" s="75">
        <f t="shared" si="38"/>
        <v>0</v>
      </c>
      <c r="M98" s="75">
        <f t="shared" si="38"/>
        <v>0</v>
      </c>
      <c r="N98" s="75">
        <f t="shared" si="38"/>
        <v>0</v>
      </c>
      <c r="O98" s="75">
        <f t="shared" si="38"/>
        <v>0</v>
      </c>
    </row>
    <row r="99" spans="1:15">
      <c r="A99" s="12">
        <v>1</v>
      </c>
      <c r="B99" s="172"/>
      <c r="C99" s="156" t="s">
        <v>94</v>
      </c>
      <c r="D99" s="140"/>
      <c r="E99" s="76">
        <f>E101+E303+E626+E696+E763+E849+E979+E1241+E1628</f>
        <v>23146202</v>
      </c>
      <c r="F99" s="76">
        <f>F101+F303+F626+F696+F763+F849+F979+F1241+F1628</f>
        <v>1069760</v>
      </c>
      <c r="G99" s="76">
        <f>G101+G303+G626+G696+G763+G849+G979+G1241+G1628</f>
        <v>46018800</v>
      </c>
      <c r="H99" s="76">
        <f>H101+H303+H626+H696+H763+H849+H979+H1241+H1628</f>
        <v>46018800</v>
      </c>
      <c r="I99" s="76">
        <f t="shared" ref="I99:N99" si="39">I101+I303+I626+I696+I763+I849+I979+I1241+I1628</f>
        <v>9322700</v>
      </c>
      <c r="J99" s="76">
        <f t="shared" si="39"/>
        <v>55341500</v>
      </c>
      <c r="K99" s="76">
        <f t="shared" si="39"/>
        <v>46018800</v>
      </c>
      <c r="L99" s="76">
        <f t="shared" si="39"/>
        <v>11882700</v>
      </c>
      <c r="M99" s="76">
        <f t="shared" si="39"/>
        <v>57901500</v>
      </c>
      <c r="N99" s="76">
        <f t="shared" si="39"/>
        <v>1565000</v>
      </c>
      <c r="O99" s="76">
        <f>O101+O303+O626+O696+O763+O849+O979+O1241+O1628</f>
        <v>59466500</v>
      </c>
    </row>
    <row r="100" spans="1:15" hidden="1">
      <c r="A100" s="77">
        <f>A101</f>
        <v>3</v>
      </c>
      <c r="B100" s="172"/>
      <c r="C100" s="156"/>
      <c r="D100" s="140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</row>
    <row r="101" spans="1:15" s="57" customFormat="1" hidden="1">
      <c r="A101" s="55">
        <f>IF(ROUND(MAX(E101:P101),0)=0,IF(ROUND(MIN(E101:P101),0)=0,3,2),2)</f>
        <v>3</v>
      </c>
      <c r="B101" s="172"/>
      <c r="C101" s="173" t="s">
        <v>44</v>
      </c>
      <c r="D101" s="140"/>
      <c r="E101" s="78">
        <f>E104+E168+E236</f>
        <v>0</v>
      </c>
      <c r="F101" s="78">
        <f>F104+F168+F236</f>
        <v>0</v>
      </c>
      <c r="G101" s="78">
        <f>G104+G168+G236</f>
        <v>0</v>
      </c>
      <c r="H101" s="78">
        <f>H104+H168+H236</f>
        <v>0</v>
      </c>
      <c r="I101" s="78">
        <f t="shared" ref="I101:N101" si="40">I104+I168+I236</f>
        <v>0</v>
      </c>
      <c r="J101" s="78">
        <f t="shared" si="40"/>
        <v>0</v>
      </c>
      <c r="K101" s="78">
        <f t="shared" si="40"/>
        <v>0</v>
      </c>
      <c r="L101" s="78">
        <f t="shared" si="40"/>
        <v>0</v>
      </c>
      <c r="M101" s="78">
        <f t="shared" si="40"/>
        <v>0</v>
      </c>
      <c r="N101" s="78">
        <f t="shared" si="40"/>
        <v>0</v>
      </c>
      <c r="O101" s="78">
        <f>O104+O168+O236</f>
        <v>0</v>
      </c>
    </row>
    <row r="102" spans="1:15" s="57" customFormat="1" hidden="1">
      <c r="A102" s="77">
        <f>A103</f>
        <v>3</v>
      </c>
      <c r="B102" s="172"/>
      <c r="C102" s="156"/>
      <c r="D102" s="140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</row>
    <row r="103" spans="1:15" s="57" customFormat="1" hidden="1">
      <c r="A103" s="105">
        <f>MIN(A104:A165)</f>
        <v>3</v>
      </c>
      <c r="B103" s="172"/>
      <c r="C103" s="174" t="s">
        <v>45</v>
      </c>
      <c r="D103" s="140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</row>
    <row r="104" spans="1:15" s="57" customFormat="1" hidden="1">
      <c r="A104" s="50">
        <f t="shared" ref="A104:A157" si="41">IF(MAX(E104:P104)=0,IF(MIN(E104:P104)=0,3,2),2)</f>
        <v>3</v>
      </c>
      <c r="B104" s="145"/>
      <c r="C104" s="146" t="s">
        <v>25</v>
      </c>
      <c r="D104" s="56"/>
      <c r="E104" s="11">
        <f>SUBTOTAL(9,E105:E157)</f>
        <v>0</v>
      </c>
      <c r="F104" s="11">
        <f>SUBTOTAL(9,F105:F157)</f>
        <v>0</v>
      </c>
      <c r="G104" s="11">
        <f>SUBTOTAL(9,G105:G157)</f>
        <v>0</v>
      </c>
      <c r="H104" s="11">
        <f>SUBTOTAL(9,H105:H157)</f>
        <v>0</v>
      </c>
      <c r="I104" s="11">
        <f t="shared" ref="I104:N104" si="42">SUBTOTAL(9,I105:I157)</f>
        <v>0</v>
      </c>
      <c r="J104" s="11">
        <f t="shared" si="42"/>
        <v>0</v>
      </c>
      <c r="K104" s="11">
        <f t="shared" si="42"/>
        <v>0</v>
      </c>
      <c r="L104" s="11">
        <f t="shared" si="42"/>
        <v>0</v>
      </c>
      <c r="M104" s="11">
        <f t="shared" si="42"/>
        <v>0</v>
      </c>
      <c r="N104" s="11">
        <f t="shared" si="42"/>
        <v>0</v>
      </c>
      <c r="O104" s="11">
        <f>SUBTOTAL(9,O105:O157)</f>
        <v>0</v>
      </c>
    </row>
    <row r="105" spans="1:15" s="57" customFormat="1" hidden="1">
      <c r="A105" s="50">
        <f t="shared" si="41"/>
        <v>3</v>
      </c>
      <c r="B105" s="145" t="s">
        <v>14</v>
      </c>
      <c r="C105" s="146" t="s">
        <v>125</v>
      </c>
      <c r="D105" s="56"/>
      <c r="E105" s="11">
        <f>SUBTOTAL(9,E106:E127)</f>
        <v>0</v>
      </c>
      <c r="F105" s="11">
        <f>SUBTOTAL(9,F106:F127)</f>
        <v>0</v>
      </c>
      <c r="G105" s="11">
        <f>SUBTOTAL(9,G106:G127)</f>
        <v>0</v>
      </c>
      <c r="H105" s="11">
        <f>SUBTOTAL(9,H106:H127)</f>
        <v>0</v>
      </c>
      <c r="I105" s="11">
        <f t="shared" ref="I105:N105" si="43">SUBTOTAL(9,I106:I127)</f>
        <v>0</v>
      </c>
      <c r="J105" s="11">
        <f t="shared" si="43"/>
        <v>0</v>
      </c>
      <c r="K105" s="11">
        <f t="shared" si="43"/>
        <v>0</v>
      </c>
      <c r="L105" s="11">
        <f t="shared" si="43"/>
        <v>0</v>
      </c>
      <c r="M105" s="11">
        <f t="shared" si="43"/>
        <v>0</v>
      </c>
      <c r="N105" s="11">
        <f t="shared" si="43"/>
        <v>0</v>
      </c>
      <c r="O105" s="11">
        <f>SUBTOTAL(9,O106:O127)</f>
        <v>0</v>
      </c>
    </row>
    <row r="106" spans="1:15" s="57" customFormat="1" hidden="1">
      <c r="A106" s="50">
        <f t="shared" si="41"/>
        <v>3</v>
      </c>
      <c r="B106" s="147"/>
      <c r="C106" s="146" t="s">
        <v>126</v>
      </c>
      <c r="D106" s="56"/>
      <c r="E106" s="11">
        <f>SUBTOTAL(9,E107:E116)</f>
        <v>0</v>
      </c>
      <c r="F106" s="11">
        <f>SUBTOTAL(9,F107:F116)</f>
        <v>0</v>
      </c>
      <c r="G106" s="11">
        <f>SUBTOTAL(9,G107:G116)</f>
        <v>0</v>
      </c>
      <c r="H106" s="11">
        <f>SUBTOTAL(9,H107:H116)</f>
        <v>0</v>
      </c>
      <c r="I106" s="11">
        <f t="shared" ref="I106:N106" si="44">SUBTOTAL(9,I107:I116)</f>
        <v>0</v>
      </c>
      <c r="J106" s="11">
        <f t="shared" si="44"/>
        <v>0</v>
      </c>
      <c r="K106" s="11">
        <f t="shared" si="44"/>
        <v>0</v>
      </c>
      <c r="L106" s="11">
        <f t="shared" si="44"/>
        <v>0</v>
      </c>
      <c r="M106" s="11">
        <f t="shared" si="44"/>
        <v>0</v>
      </c>
      <c r="N106" s="11">
        <f t="shared" si="44"/>
        <v>0</v>
      </c>
      <c r="O106" s="11">
        <f>SUBTOTAL(9,O107:O116)</f>
        <v>0</v>
      </c>
    </row>
    <row r="107" spans="1:15" s="57" customFormat="1" ht="25.5" hidden="1">
      <c r="A107" s="50">
        <f t="shared" si="41"/>
        <v>3</v>
      </c>
      <c r="B107" s="148"/>
      <c r="C107" s="149" t="s">
        <v>127</v>
      </c>
      <c r="D107" s="58" t="s">
        <v>2</v>
      </c>
      <c r="E107" s="11">
        <f>SUBTOTAL(9,E108:E109)</f>
        <v>0</v>
      </c>
      <c r="F107" s="11">
        <f>SUBTOTAL(9,F108:F109)</f>
        <v>0</v>
      </c>
      <c r="G107" s="11">
        <f>SUBTOTAL(9,G108:G109)</f>
        <v>0</v>
      </c>
      <c r="H107" s="11">
        <f>SUBTOTAL(9,H108:H109)</f>
        <v>0</v>
      </c>
      <c r="I107" s="11">
        <f t="shared" ref="I107:N107" si="45">SUBTOTAL(9,I108:I109)</f>
        <v>0</v>
      </c>
      <c r="J107" s="11">
        <f t="shared" si="45"/>
        <v>0</v>
      </c>
      <c r="K107" s="11">
        <f t="shared" si="45"/>
        <v>0</v>
      </c>
      <c r="L107" s="11">
        <f t="shared" si="45"/>
        <v>0</v>
      </c>
      <c r="M107" s="11">
        <f t="shared" si="45"/>
        <v>0</v>
      </c>
      <c r="N107" s="11">
        <f t="shared" si="45"/>
        <v>0</v>
      </c>
      <c r="O107" s="11">
        <f>SUBTOTAL(9,O108:O109)</f>
        <v>0</v>
      </c>
    </row>
    <row r="108" spans="1:15" s="57" customFormat="1" ht="25.5" hidden="1">
      <c r="A108" s="50">
        <f t="shared" si="41"/>
        <v>3</v>
      </c>
      <c r="B108" s="148"/>
      <c r="C108" s="149" t="s">
        <v>303</v>
      </c>
      <c r="D108" s="58" t="s">
        <v>302</v>
      </c>
      <c r="E108" s="51"/>
      <c r="F108" s="51"/>
      <c r="G108" s="51"/>
      <c r="H108" s="51"/>
      <c r="I108" s="51"/>
      <c r="J108" s="52">
        <f>H108+I108</f>
        <v>0</v>
      </c>
      <c r="K108" s="51"/>
      <c r="L108" s="51"/>
      <c r="M108" s="52">
        <f>K108+L108</f>
        <v>0</v>
      </c>
      <c r="N108" s="51"/>
      <c r="O108" s="52">
        <f>M108+N108</f>
        <v>0</v>
      </c>
    </row>
    <row r="109" spans="1:15" s="57" customFormat="1" ht="25.5" hidden="1">
      <c r="A109" s="50">
        <f t="shared" si="41"/>
        <v>3</v>
      </c>
      <c r="B109" s="148"/>
      <c r="C109" s="149" t="s">
        <v>305</v>
      </c>
      <c r="D109" s="58" t="s">
        <v>304</v>
      </c>
      <c r="E109" s="51"/>
      <c r="F109" s="51"/>
      <c r="G109" s="51"/>
      <c r="H109" s="51"/>
      <c r="I109" s="51"/>
      <c r="J109" s="52">
        <f>H109+I109</f>
        <v>0</v>
      </c>
      <c r="K109" s="51"/>
      <c r="L109" s="51"/>
      <c r="M109" s="52">
        <f>K109+L109</f>
        <v>0</v>
      </c>
      <c r="N109" s="51"/>
      <c r="O109" s="52">
        <f>M109+N109</f>
        <v>0</v>
      </c>
    </row>
    <row r="110" spans="1:15" s="57" customFormat="1" hidden="1">
      <c r="A110" s="50">
        <f t="shared" si="41"/>
        <v>3</v>
      </c>
      <c r="B110" s="150"/>
      <c r="C110" s="151" t="s">
        <v>128</v>
      </c>
      <c r="D110" s="59" t="s">
        <v>3</v>
      </c>
      <c r="E110" s="51"/>
      <c r="F110" s="51"/>
      <c r="G110" s="51"/>
      <c r="H110" s="51"/>
      <c r="I110" s="51"/>
      <c r="J110" s="52">
        <f>H110+I110</f>
        <v>0</v>
      </c>
      <c r="K110" s="51"/>
      <c r="L110" s="51"/>
      <c r="M110" s="52">
        <f>K110+L110</f>
        <v>0</v>
      </c>
      <c r="N110" s="51"/>
      <c r="O110" s="52">
        <f>M110+N110</f>
        <v>0</v>
      </c>
    </row>
    <row r="111" spans="1:15" s="57" customFormat="1" hidden="1">
      <c r="A111" s="50">
        <f t="shared" si="41"/>
        <v>3</v>
      </c>
      <c r="B111" s="150"/>
      <c r="C111" s="152" t="s">
        <v>445</v>
      </c>
      <c r="D111" s="117" t="s">
        <v>446</v>
      </c>
      <c r="E111" s="11">
        <f>SUBTOTAL(9,E112:E115)</f>
        <v>0</v>
      </c>
      <c r="F111" s="11">
        <f>SUBTOTAL(9,F112:F115)</f>
        <v>0</v>
      </c>
      <c r="G111" s="11">
        <f>SUBTOTAL(9,G112:G115)</f>
        <v>0</v>
      </c>
      <c r="H111" s="11">
        <f>SUBTOTAL(9,H112:H115)</f>
        <v>0</v>
      </c>
      <c r="I111" s="11">
        <f t="shared" ref="I111:N111" si="46">SUBTOTAL(9,I112:I115)</f>
        <v>0</v>
      </c>
      <c r="J111" s="11">
        <f t="shared" si="46"/>
        <v>0</v>
      </c>
      <c r="K111" s="11">
        <f t="shared" si="46"/>
        <v>0</v>
      </c>
      <c r="L111" s="11">
        <f t="shared" si="46"/>
        <v>0</v>
      </c>
      <c r="M111" s="11">
        <f t="shared" si="46"/>
        <v>0</v>
      </c>
      <c r="N111" s="11">
        <f t="shared" si="46"/>
        <v>0</v>
      </c>
      <c r="O111" s="11">
        <f>SUBTOTAL(9,O112:O115)</f>
        <v>0</v>
      </c>
    </row>
    <row r="112" spans="1:15" s="57" customFormat="1" ht="25.5" hidden="1">
      <c r="A112" s="50">
        <f t="shared" si="41"/>
        <v>3</v>
      </c>
      <c r="B112" s="150"/>
      <c r="C112" s="149" t="s">
        <v>129</v>
      </c>
      <c r="D112" s="60" t="s">
        <v>37</v>
      </c>
      <c r="E112" s="51"/>
      <c r="F112" s="51"/>
      <c r="G112" s="51"/>
      <c r="H112" s="51"/>
      <c r="I112" s="51"/>
      <c r="J112" s="52">
        <f>H112+I112</f>
        <v>0</v>
      </c>
      <c r="K112" s="51"/>
      <c r="L112" s="51"/>
      <c r="M112" s="52">
        <f>K112+L112</f>
        <v>0</v>
      </c>
      <c r="N112" s="51"/>
      <c r="O112" s="52">
        <f>M112+N112</f>
        <v>0</v>
      </c>
    </row>
    <row r="113" spans="1:15" s="57" customFormat="1" hidden="1">
      <c r="A113" s="50">
        <f t="shared" si="41"/>
        <v>3</v>
      </c>
      <c r="B113" s="150"/>
      <c r="C113" s="149" t="s">
        <v>131</v>
      </c>
      <c r="D113" s="60" t="s">
        <v>39</v>
      </c>
      <c r="E113" s="51"/>
      <c r="F113" s="51"/>
      <c r="G113" s="51"/>
      <c r="H113" s="51"/>
      <c r="I113" s="51"/>
      <c r="J113" s="52">
        <f>H113+I113</f>
        <v>0</v>
      </c>
      <c r="K113" s="51"/>
      <c r="L113" s="51"/>
      <c r="M113" s="52">
        <f>K113+L113</f>
        <v>0</v>
      </c>
      <c r="N113" s="51"/>
      <c r="O113" s="52">
        <f>M113+N113</f>
        <v>0</v>
      </c>
    </row>
    <row r="114" spans="1:15" s="57" customFormat="1" hidden="1">
      <c r="A114" s="50">
        <f t="shared" si="41"/>
        <v>3</v>
      </c>
      <c r="B114" s="150"/>
      <c r="C114" s="149" t="s">
        <v>132</v>
      </c>
      <c r="D114" s="60" t="s">
        <v>40</v>
      </c>
      <c r="E114" s="51"/>
      <c r="F114" s="51"/>
      <c r="G114" s="51"/>
      <c r="H114" s="51"/>
      <c r="I114" s="51"/>
      <c r="J114" s="52">
        <f>H114+I114</f>
        <v>0</v>
      </c>
      <c r="K114" s="51"/>
      <c r="L114" s="51"/>
      <c r="M114" s="52">
        <f>K114+L114</f>
        <v>0</v>
      </c>
      <c r="N114" s="51"/>
      <c r="O114" s="52">
        <f>M114+N114</f>
        <v>0</v>
      </c>
    </row>
    <row r="115" spans="1:15" s="57" customFormat="1" ht="25.5" hidden="1">
      <c r="A115" s="50">
        <f t="shared" si="41"/>
        <v>3</v>
      </c>
      <c r="B115" s="150"/>
      <c r="C115" s="149" t="s">
        <v>133</v>
      </c>
      <c r="D115" s="60" t="s">
        <v>41</v>
      </c>
      <c r="E115" s="51"/>
      <c r="F115" s="51"/>
      <c r="G115" s="51"/>
      <c r="H115" s="51"/>
      <c r="I115" s="51"/>
      <c r="J115" s="52">
        <f>H115+I115</f>
        <v>0</v>
      </c>
      <c r="K115" s="51"/>
      <c r="L115" s="51"/>
      <c r="M115" s="52">
        <f>K115+L115</f>
        <v>0</v>
      </c>
      <c r="N115" s="51"/>
      <c r="O115" s="52">
        <f>M115+N115</f>
        <v>0</v>
      </c>
    </row>
    <row r="116" spans="1:15" s="57" customFormat="1" hidden="1">
      <c r="A116" s="50">
        <f t="shared" si="41"/>
        <v>3</v>
      </c>
      <c r="B116" s="150"/>
      <c r="C116" s="149" t="s">
        <v>447</v>
      </c>
      <c r="D116" s="60" t="s">
        <v>4</v>
      </c>
      <c r="E116" s="51"/>
      <c r="F116" s="51"/>
      <c r="G116" s="51"/>
      <c r="H116" s="51"/>
      <c r="I116" s="51"/>
      <c r="J116" s="52">
        <f>H116+I116</f>
        <v>0</v>
      </c>
      <c r="K116" s="51"/>
      <c r="L116" s="51"/>
      <c r="M116" s="52">
        <f>K116+L116</f>
        <v>0</v>
      </c>
      <c r="N116" s="51"/>
      <c r="O116" s="52">
        <f>M116+N116</f>
        <v>0</v>
      </c>
    </row>
    <row r="117" spans="1:15" s="57" customFormat="1" hidden="1">
      <c r="A117" s="50">
        <f t="shared" si="41"/>
        <v>3</v>
      </c>
      <c r="B117" s="147"/>
      <c r="C117" s="146" t="s">
        <v>134</v>
      </c>
      <c r="D117" s="56"/>
      <c r="E117" s="11">
        <f>SUBTOTAL(9,E118:E121)</f>
        <v>0</v>
      </c>
      <c r="F117" s="11">
        <f>SUBTOTAL(9,F118:F121)</f>
        <v>0</v>
      </c>
      <c r="G117" s="11">
        <f>SUBTOTAL(9,G118:G121)</f>
        <v>0</v>
      </c>
      <c r="H117" s="11">
        <f>SUBTOTAL(9,H118:H121)</f>
        <v>0</v>
      </c>
      <c r="I117" s="11">
        <f t="shared" ref="I117:N117" si="47">SUBTOTAL(9,I118:I121)</f>
        <v>0</v>
      </c>
      <c r="J117" s="11">
        <f t="shared" si="47"/>
        <v>0</v>
      </c>
      <c r="K117" s="11">
        <f t="shared" si="47"/>
        <v>0</v>
      </c>
      <c r="L117" s="11">
        <f t="shared" si="47"/>
        <v>0</v>
      </c>
      <c r="M117" s="11">
        <f t="shared" si="47"/>
        <v>0</v>
      </c>
      <c r="N117" s="11">
        <f t="shared" si="47"/>
        <v>0</v>
      </c>
      <c r="O117" s="11">
        <f>SUBTOTAL(9,O118:O121)</f>
        <v>0</v>
      </c>
    </row>
    <row r="118" spans="1:15" s="57" customFormat="1" hidden="1">
      <c r="A118" s="50">
        <f t="shared" si="41"/>
        <v>3</v>
      </c>
      <c r="B118" s="150"/>
      <c r="C118" s="151" t="s">
        <v>135</v>
      </c>
      <c r="D118" s="59" t="s">
        <v>5</v>
      </c>
      <c r="E118" s="51"/>
      <c r="F118" s="51"/>
      <c r="G118" s="51"/>
      <c r="H118" s="51"/>
      <c r="I118" s="51"/>
      <c r="J118" s="52">
        <f>H118+I118</f>
        <v>0</v>
      </c>
      <c r="K118" s="51"/>
      <c r="L118" s="51"/>
      <c r="M118" s="52">
        <f>K118+L118</f>
        <v>0</v>
      </c>
      <c r="N118" s="51"/>
      <c r="O118" s="52">
        <f>M118+N118</f>
        <v>0</v>
      </c>
    </row>
    <row r="119" spans="1:15" s="57" customFormat="1" hidden="1">
      <c r="A119" s="50">
        <f t="shared" si="41"/>
        <v>3</v>
      </c>
      <c r="B119" s="150"/>
      <c r="C119" s="154" t="s">
        <v>448</v>
      </c>
      <c r="D119" s="118" t="s">
        <v>173</v>
      </c>
      <c r="E119" s="51"/>
      <c r="F119" s="51"/>
      <c r="G119" s="51"/>
      <c r="H119" s="51"/>
      <c r="I119" s="51"/>
      <c r="J119" s="52">
        <f>H119+I119</f>
        <v>0</v>
      </c>
      <c r="K119" s="51"/>
      <c r="L119" s="51"/>
      <c r="M119" s="52">
        <f>K119+L119</f>
        <v>0</v>
      </c>
      <c r="N119" s="51"/>
      <c r="O119" s="52">
        <f>M119+N119</f>
        <v>0</v>
      </c>
    </row>
    <row r="120" spans="1:15" s="57" customFormat="1" hidden="1">
      <c r="A120" s="50">
        <f t="shared" si="41"/>
        <v>3</v>
      </c>
      <c r="B120" s="153"/>
      <c r="C120" s="155" t="s">
        <v>557</v>
      </c>
      <c r="D120" s="137" t="s">
        <v>8</v>
      </c>
      <c r="E120" s="51"/>
      <c r="F120" s="51"/>
      <c r="G120" s="51"/>
      <c r="H120" s="51"/>
      <c r="I120" s="51"/>
      <c r="J120" s="52">
        <f>H120+I120</f>
        <v>0</v>
      </c>
      <c r="K120" s="51"/>
      <c r="L120" s="51"/>
      <c r="M120" s="52">
        <f>K120+L120</f>
        <v>0</v>
      </c>
      <c r="N120" s="51"/>
      <c r="O120" s="52">
        <f>M120+N120</f>
        <v>0</v>
      </c>
    </row>
    <row r="121" spans="1:15" s="57" customFormat="1" ht="25.5" hidden="1">
      <c r="A121" s="50">
        <f t="shared" si="41"/>
        <v>3</v>
      </c>
      <c r="B121" s="153"/>
      <c r="C121" s="155" t="s">
        <v>139</v>
      </c>
      <c r="D121" s="136" t="s">
        <v>10</v>
      </c>
      <c r="E121" s="51"/>
      <c r="F121" s="51"/>
      <c r="G121" s="51"/>
      <c r="H121" s="51"/>
      <c r="I121" s="51"/>
      <c r="J121" s="52">
        <f>H121+I121</f>
        <v>0</v>
      </c>
      <c r="K121" s="51"/>
      <c r="L121" s="51"/>
      <c r="M121" s="52">
        <f>K121+L121</f>
        <v>0</v>
      </c>
      <c r="N121" s="51"/>
      <c r="O121" s="52">
        <f>M121+N121</f>
        <v>0</v>
      </c>
    </row>
    <row r="122" spans="1:15" s="57" customFormat="1" hidden="1">
      <c r="A122" s="50">
        <f t="shared" si="41"/>
        <v>3</v>
      </c>
      <c r="B122" s="156"/>
      <c r="C122" s="157" t="s">
        <v>140</v>
      </c>
      <c r="D122" s="136"/>
      <c r="E122" s="11">
        <f>SUBTOTAL(9,E123:E127)</f>
        <v>0</v>
      </c>
      <c r="F122" s="11">
        <f>SUBTOTAL(9,F123:F127)</f>
        <v>0</v>
      </c>
      <c r="G122" s="11">
        <f>SUBTOTAL(9,G123:G127)</f>
        <v>0</v>
      </c>
      <c r="H122" s="11">
        <f>SUBTOTAL(9,H123:H127)</f>
        <v>0</v>
      </c>
      <c r="I122" s="11">
        <f t="shared" ref="I122:N122" si="48">SUBTOTAL(9,I123:I127)</f>
        <v>0</v>
      </c>
      <c r="J122" s="11">
        <f t="shared" si="48"/>
        <v>0</v>
      </c>
      <c r="K122" s="11">
        <f t="shared" si="48"/>
        <v>0</v>
      </c>
      <c r="L122" s="11">
        <f t="shared" si="48"/>
        <v>0</v>
      </c>
      <c r="M122" s="11">
        <f t="shared" si="48"/>
        <v>0</v>
      </c>
      <c r="N122" s="11">
        <f t="shared" si="48"/>
        <v>0</v>
      </c>
      <c r="O122" s="11">
        <f>SUBTOTAL(9,O123:O127)</f>
        <v>0</v>
      </c>
    </row>
    <row r="123" spans="1:15" s="57" customFormat="1" hidden="1">
      <c r="A123" s="50">
        <f t="shared" si="41"/>
        <v>3</v>
      </c>
      <c r="B123" s="153"/>
      <c r="C123" s="155" t="s">
        <v>141</v>
      </c>
      <c r="D123" s="137" t="s">
        <v>71</v>
      </c>
      <c r="E123" s="51"/>
      <c r="F123" s="51"/>
      <c r="G123" s="51"/>
      <c r="H123" s="51"/>
      <c r="I123" s="51"/>
      <c r="J123" s="52">
        <f>H123+I123</f>
        <v>0</v>
      </c>
      <c r="K123" s="51"/>
      <c r="L123" s="51"/>
      <c r="M123" s="52">
        <f>K123+L123</f>
        <v>0</v>
      </c>
      <c r="N123" s="51"/>
      <c r="O123" s="52">
        <f>M123+N123</f>
        <v>0</v>
      </c>
    </row>
    <row r="124" spans="1:15" s="57" customFormat="1" hidden="1">
      <c r="A124" s="50">
        <f t="shared" si="41"/>
        <v>3</v>
      </c>
      <c r="B124" s="153"/>
      <c r="C124" s="155" t="s">
        <v>142</v>
      </c>
      <c r="D124" s="137" t="s">
        <v>73</v>
      </c>
      <c r="E124" s="51"/>
      <c r="F124" s="51"/>
      <c r="G124" s="51"/>
      <c r="H124" s="51"/>
      <c r="I124" s="51"/>
      <c r="J124" s="52">
        <f>H124+I124</f>
        <v>0</v>
      </c>
      <c r="K124" s="51"/>
      <c r="L124" s="51"/>
      <c r="M124" s="52">
        <f>K124+L124</f>
        <v>0</v>
      </c>
      <c r="N124" s="51"/>
      <c r="O124" s="52">
        <f>M124+N124</f>
        <v>0</v>
      </c>
    </row>
    <row r="125" spans="1:15" s="57" customFormat="1" hidden="1">
      <c r="A125" s="50">
        <f t="shared" si="41"/>
        <v>3</v>
      </c>
      <c r="B125" s="153"/>
      <c r="C125" s="155" t="s">
        <v>143</v>
      </c>
      <c r="D125" s="137" t="s">
        <v>75</v>
      </c>
      <c r="E125" s="51"/>
      <c r="F125" s="51"/>
      <c r="G125" s="51"/>
      <c r="H125" s="51"/>
      <c r="I125" s="51"/>
      <c r="J125" s="52">
        <f>H125+I125</f>
        <v>0</v>
      </c>
      <c r="K125" s="51"/>
      <c r="L125" s="51"/>
      <c r="M125" s="52">
        <f>K125+L125</f>
        <v>0</v>
      </c>
      <c r="N125" s="51"/>
      <c r="O125" s="52">
        <f>M125+N125</f>
        <v>0</v>
      </c>
    </row>
    <row r="126" spans="1:15" s="57" customFormat="1" hidden="1">
      <c r="A126" s="50">
        <f t="shared" si="41"/>
        <v>3</v>
      </c>
      <c r="B126" s="153"/>
      <c r="C126" s="155" t="s">
        <v>144</v>
      </c>
      <c r="D126" s="137" t="s">
        <v>77</v>
      </c>
      <c r="E126" s="51"/>
      <c r="F126" s="51"/>
      <c r="G126" s="51"/>
      <c r="H126" s="51"/>
      <c r="I126" s="51"/>
      <c r="J126" s="52">
        <f>H126+I126</f>
        <v>0</v>
      </c>
      <c r="K126" s="51"/>
      <c r="L126" s="51"/>
      <c r="M126" s="52">
        <f>K126+L126</f>
        <v>0</v>
      </c>
      <c r="N126" s="51"/>
      <c r="O126" s="52">
        <f>M126+N126</f>
        <v>0</v>
      </c>
    </row>
    <row r="127" spans="1:15" s="57" customFormat="1" hidden="1">
      <c r="A127" s="50">
        <f t="shared" si="41"/>
        <v>3</v>
      </c>
      <c r="B127" s="153"/>
      <c r="C127" s="155" t="s">
        <v>145</v>
      </c>
      <c r="D127" s="137" t="s">
        <v>28</v>
      </c>
      <c r="E127" s="51"/>
      <c r="F127" s="51"/>
      <c r="G127" s="51"/>
      <c r="H127" s="51"/>
      <c r="I127" s="51"/>
      <c r="J127" s="52">
        <f>H127+I127</f>
        <v>0</v>
      </c>
      <c r="K127" s="51"/>
      <c r="L127" s="51"/>
      <c r="M127" s="52">
        <f>K127+L127</f>
        <v>0</v>
      </c>
      <c r="N127" s="51"/>
      <c r="O127" s="52">
        <f>M127+N127</f>
        <v>0</v>
      </c>
    </row>
    <row r="128" spans="1:15" s="57" customFormat="1" hidden="1">
      <c r="A128" s="50">
        <f t="shared" si="41"/>
        <v>3</v>
      </c>
      <c r="B128" s="145" t="s">
        <v>146</v>
      </c>
      <c r="C128" s="157" t="s">
        <v>147</v>
      </c>
      <c r="D128" s="56"/>
      <c r="E128" s="11">
        <f>SUBTOTAL(9,E129:E157)</f>
        <v>0</v>
      </c>
      <c r="F128" s="11">
        <f>SUBTOTAL(9,F129:F157)</f>
        <v>0</v>
      </c>
      <c r="G128" s="11">
        <f>SUBTOTAL(9,G129:G157)</f>
        <v>0</v>
      </c>
      <c r="H128" s="11">
        <f>SUBTOTAL(9,H129:H157)</f>
        <v>0</v>
      </c>
      <c r="I128" s="11">
        <f t="shared" ref="I128:N128" si="49">SUBTOTAL(9,I129:I157)</f>
        <v>0</v>
      </c>
      <c r="J128" s="11">
        <f t="shared" si="49"/>
        <v>0</v>
      </c>
      <c r="K128" s="11">
        <f t="shared" si="49"/>
        <v>0</v>
      </c>
      <c r="L128" s="11">
        <f t="shared" si="49"/>
        <v>0</v>
      </c>
      <c r="M128" s="11">
        <f t="shared" si="49"/>
        <v>0</v>
      </c>
      <c r="N128" s="11">
        <f t="shared" si="49"/>
        <v>0</v>
      </c>
      <c r="O128" s="11">
        <f>SUBTOTAL(9,O129:O157)</f>
        <v>0</v>
      </c>
    </row>
    <row r="129" spans="1:15" s="57" customFormat="1" hidden="1">
      <c r="A129" s="50">
        <f t="shared" si="41"/>
        <v>3</v>
      </c>
      <c r="B129" s="156"/>
      <c r="C129" s="158" t="s">
        <v>26</v>
      </c>
      <c r="D129" s="56"/>
      <c r="E129" s="11">
        <f>SUBTOTAL(9,E130:E148)</f>
        <v>0</v>
      </c>
      <c r="F129" s="11">
        <f t="shared" ref="F129:O129" si="50">SUBTOTAL(9,F130:F148)</f>
        <v>0</v>
      </c>
      <c r="G129" s="11">
        <f t="shared" si="50"/>
        <v>0</v>
      </c>
      <c r="H129" s="11">
        <f t="shared" si="50"/>
        <v>0</v>
      </c>
      <c r="I129" s="11">
        <f t="shared" si="50"/>
        <v>0</v>
      </c>
      <c r="J129" s="11">
        <f t="shared" si="50"/>
        <v>0</v>
      </c>
      <c r="K129" s="11">
        <f t="shared" si="50"/>
        <v>0</v>
      </c>
      <c r="L129" s="11">
        <f t="shared" si="50"/>
        <v>0</v>
      </c>
      <c r="M129" s="11">
        <f t="shared" si="50"/>
        <v>0</v>
      </c>
      <c r="N129" s="11">
        <f t="shared" si="50"/>
        <v>0</v>
      </c>
      <c r="O129" s="11">
        <f t="shared" si="50"/>
        <v>0</v>
      </c>
    </row>
    <row r="130" spans="1:15" s="57" customFormat="1" hidden="1">
      <c r="A130" s="50">
        <f t="shared" si="41"/>
        <v>3</v>
      </c>
      <c r="B130" s="150"/>
      <c r="C130" s="161" t="s">
        <v>770</v>
      </c>
      <c r="D130" s="56"/>
      <c r="E130" s="11">
        <f>SUBTOTAL(9,E131:E140)</f>
        <v>0</v>
      </c>
      <c r="F130" s="11">
        <f t="shared" ref="F130:O130" si="51">SUBTOTAL(9,F131:F140)</f>
        <v>0</v>
      </c>
      <c r="G130" s="11">
        <f t="shared" si="51"/>
        <v>0</v>
      </c>
      <c r="H130" s="11">
        <f t="shared" si="51"/>
        <v>0</v>
      </c>
      <c r="I130" s="11">
        <f t="shared" si="51"/>
        <v>0</v>
      </c>
      <c r="J130" s="11">
        <f t="shared" si="51"/>
        <v>0</v>
      </c>
      <c r="K130" s="11">
        <f t="shared" si="51"/>
        <v>0</v>
      </c>
      <c r="L130" s="11">
        <f t="shared" si="51"/>
        <v>0</v>
      </c>
      <c r="M130" s="11">
        <f t="shared" si="51"/>
        <v>0</v>
      </c>
      <c r="N130" s="11">
        <f t="shared" si="51"/>
        <v>0</v>
      </c>
      <c r="O130" s="11">
        <f t="shared" si="51"/>
        <v>0</v>
      </c>
    </row>
    <row r="131" spans="1:15" s="57" customFormat="1" ht="25.5" hidden="1">
      <c r="A131" s="50">
        <f t="shared" si="41"/>
        <v>3</v>
      </c>
      <c r="B131" s="150"/>
      <c r="C131" s="160" t="s">
        <v>771</v>
      </c>
      <c r="D131" s="58" t="s">
        <v>2</v>
      </c>
      <c r="E131" s="11">
        <f>SUBTOTAL(9,E132:E133)</f>
        <v>0</v>
      </c>
      <c r="F131" s="11">
        <f t="shared" ref="F131:O131" si="52">SUBTOTAL(9,F132:F133)</f>
        <v>0</v>
      </c>
      <c r="G131" s="11">
        <f t="shared" si="52"/>
        <v>0</v>
      </c>
      <c r="H131" s="11">
        <f t="shared" si="52"/>
        <v>0</v>
      </c>
      <c r="I131" s="11">
        <f t="shared" si="52"/>
        <v>0</v>
      </c>
      <c r="J131" s="11">
        <f t="shared" si="52"/>
        <v>0</v>
      </c>
      <c r="K131" s="11">
        <f t="shared" si="52"/>
        <v>0</v>
      </c>
      <c r="L131" s="11">
        <f t="shared" si="52"/>
        <v>0</v>
      </c>
      <c r="M131" s="11">
        <f t="shared" si="52"/>
        <v>0</v>
      </c>
      <c r="N131" s="11">
        <f t="shared" si="52"/>
        <v>0</v>
      </c>
      <c r="O131" s="11">
        <f t="shared" si="52"/>
        <v>0</v>
      </c>
    </row>
    <row r="132" spans="1:15" s="57" customFormat="1" ht="25.5" hidden="1">
      <c r="A132" s="50">
        <f t="shared" si="41"/>
        <v>3</v>
      </c>
      <c r="B132" s="150"/>
      <c r="C132" s="260" t="s">
        <v>772</v>
      </c>
      <c r="D132" s="58" t="s">
        <v>302</v>
      </c>
      <c r="E132" s="51"/>
      <c r="F132" s="51"/>
      <c r="G132" s="51"/>
      <c r="H132" s="51"/>
      <c r="I132" s="51"/>
      <c r="J132" s="52">
        <f>H132+I132</f>
        <v>0</v>
      </c>
      <c r="K132" s="51"/>
      <c r="L132" s="51"/>
      <c r="M132" s="52">
        <f>K132+L132</f>
        <v>0</v>
      </c>
      <c r="N132" s="51"/>
      <c r="O132" s="52">
        <f>M132+N132</f>
        <v>0</v>
      </c>
    </row>
    <row r="133" spans="1:15" s="57" customFormat="1" ht="25.5" hidden="1">
      <c r="A133" s="50">
        <f t="shared" si="41"/>
        <v>3</v>
      </c>
      <c r="B133" s="150"/>
      <c r="C133" s="260" t="s">
        <v>773</v>
      </c>
      <c r="D133" s="58" t="s">
        <v>304</v>
      </c>
      <c r="E133" s="51"/>
      <c r="F133" s="51"/>
      <c r="G133" s="51"/>
      <c r="H133" s="51"/>
      <c r="I133" s="51"/>
      <c r="J133" s="52">
        <f>H133+I133</f>
        <v>0</v>
      </c>
      <c r="K133" s="51"/>
      <c r="L133" s="51"/>
      <c r="M133" s="52">
        <f>K133+L133</f>
        <v>0</v>
      </c>
      <c r="N133" s="51"/>
      <c r="O133" s="52">
        <f>M133+N133</f>
        <v>0</v>
      </c>
    </row>
    <row r="134" spans="1:15" s="57" customFormat="1" hidden="1">
      <c r="A134" s="50">
        <f t="shared" si="41"/>
        <v>3</v>
      </c>
      <c r="B134" s="150"/>
      <c r="C134" s="258" t="s">
        <v>42</v>
      </c>
      <c r="D134" s="59" t="s">
        <v>3</v>
      </c>
      <c r="E134" s="51"/>
      <c r="F134" s="51"/>
      <c r="G134" s="51"/>
      <c r="H134" s="51"/>
      <c r="I134" s="51"/>
      <c r="J134" s="52">
        <f>H134+I134</f>
        <v>0</v>
      </c>
      <c r="K134" s="51"/>
      <c r="L134" s="51"/>
      <c r="M134" s="52">
        <f>K134+L134</f>
        <v>0</v>
      </c>
      <c r="N134" s="51"/>
      <c r="O134" s="52">
        <f>M134+N134</f>
        <v>0</v>
      </c>
    </row>
    <row r="135" spans="1:15" s="57" customFormat="1" hidden="1">
      <c r="A135" s="50">
        <f t="shared" si="41"/>
        <v>3</v>
      </c>
      <c r="B135" s="150"/>
      <c r="C135" s="259" t="s">
        <v>449</v>
      </c>
      <c r="D135" s="117" t="s">
        <v>446</v>
      </c>
      <c r="E135" s="11">
        <f>SUBTOTAL(9,E136:E139)</f>
        <v>0</v>
      </c>
      <c r="F135" s="11">
        <f>SUBTOTAL(9,F136:F139)</f>
        <v>0</v>
      </c>
      <c r="G135" s="11">
        <f>SUBTOTAL(9,G136:G139)</f>
        <v>0</v>
      </c>
      <c r="H135" s="11">
        <f>SUBTOTAL(9,H136:H139)</f>
        <v>0</v>
      </c>
      <c r="I135" s="11">
        <f t="shared" ref="I135:N135" si="53">SUBTOTAL(9,I136:I139)</f>
        <v>0</v>
      </c>
      <c r="J135" s="11">
        <f t="shared" si="53"/>
        <v>0</v>
      </c>
      <c r="K135" s="11">
        <f t="shared" si="53"/>
        <v>0</v>
      </c>
      <c r="L135" s="11">
        <f t="shared" si="53"/>
        <v>0</v>
      </c>
      <c r="M135" s="11">
        <f t="shared" si="53"/>
        <v>0</v>
      </c>
      <c r="N135" s="11">
        <f t="shared" si="53"/>
        <v>0</v>
      </c>
      <c r="O135" s="11">
        <f>SUBTOTAL(9,O136:O139)</f>
        <v>0</v>
      </c>
    </row>
    <row r="136" spans="1:15" s="57" customFormat="1" ht="25.5" hidden="1">
      <c r="A136" s="50">
        <f t="shared" si="41"/>
        <v>3</v>
      </c>
      <c r="B136" s="150"/>
      <c r="C136" s="260" t="s">
        <v>153</v>
      </c>
      <c r="D136" s="60" t="s">
        <v>37</v>
      </c>
      <c r="E136" s="51"/>
      <c r="F136" s="51"/>
      <c r="G136" s="51"/>
      <c r="H136" s="51"/>
      <c r="I136" s="51"/>
      <c r="J136" s="52">
        <f t="shared" ref="J136:J148" si="54">H136+I136</f>
        <v>0</v>
      </c>
      <c r="K136" s="51"/>
      <c r="L136" s="51"/>
      <c r="M136" s="52">
        <f t="shared" ref="M136:M148" si="55">K136+L136</f>
        <v>0</v>
      </c>
      <c r="N136" s="51"/>
      <c r="O136" s="52">
        <f t="shared" ref="O136:O148" si="56">M136+N136</f>
        <v>0</v>
      </c>
    </row>
    <row r="137" spans="1:15" s="57" customFormat="1" hidden="1">
      <c r="A137" s="50">
        <f t="shared" si="41"/>
        <v>3</v>
      </c>
      <c r="B137" s="150"/>
      <c r="C137" s="260" t="s">
        <v>155</v>
      </c>
      <c r="D137" s="60" t="s">
        <v>39</v>
      </c>
      <c r="E137" s="51"/>
      <c r="F137" s="51"/>
      <c r="G137" s="51"/>
      <c r="H137" s="51"/>
      <c r="I137" s="51"/>
      <c r="J137" s="52">
        <f t="shared" si="54"/>
        <v>0</v>
      </c>
      <c r="K137" s="51"/>
      <c r="L137" s="51"/>
      <c r="M137" s="52">
        <f t="shared" si="55"/>
        <v>0</v>
      </c>
      <c r="N137" s="51"/>
      <c r="O137" s="52">
        <f t="shared" si="56"/>
        <v>0</v>
      </c>
    </row>
    <row r="138" spans="1:15" ht="25.5" hidden="1">
      <c r="A138" s="50">
        <f t="shared" si="41"/>
        <v>3</v>
      </c>
      <c r="B138" s="150"/>
      <c r="C138" s="260" t="s">
        <v>156</v>
      </c>
      <c r="D138" s="60" t="s">
        <v>40</v>
      </c>
      <c r="E138" s="51"/>
      <c r="F138" s="51"/>
      <c r="G138" s="51"/>
      <c r="H138" s="51"/>
      <c r="I138" s="51"/>
      <c r="J138" s="52">
        <f t="shared" si="54"/>
        <v>0</v>
      </c>
      <c r="K138" s="51"/>
      <c r="L138" s="51"/>
      <c r="M138" s="52">
        <f t="shared" si="55"/>
        <v>0</v>
      </c>
      <c r="N138" s="51"/>
      <c r="O138" s="52">
        <f t="shared" si="56"/>
        <v>0</v>
      </c>
    </row>
    <row r="139" spans="1:15" ht="25.5" hidden="1">
      <c r="A139" s="50">
        <f t="shared" si="41"/>
        <v>3</v>
      </c>
      <c r="B139" s="150"/>
      <c r="C139" s="260" t="s">
        <v>157</v>
      </c>
      <c r="D139" s="60" t="s">
        <v>41</v>
      </c>
      <c r="E139" s="51"/>
      <c r="F139" s="51"/>
      <c r="G139" s="51"/>
      <c r="H139" s="51"/>
      <c r="I139" s="51"/>
      <c r="J139" s="52">
        <f t="shared" si="54"/>
        <v>0</v>
      </c>
      <c r="K139" s="51"/>
      <c r="L139" s="51"/>
      <c r="M139" s="52">
        <f t="shared" si="55"/>
        <v>0</v>
      </c>
      <c r="N139" s="51"/>
      <c r="O139" s="52">
        <f t="shared" si="56"/>
        <v>0</v>
      </c>
    </row>
    <row r="140" spans="1:15" hidden="1">
      <c r="A140" s="50">
        <f t="shared" si="41"/>
        <v>3</v>
      </c>
      <c r="B140" s="150"/>
      <c r="C140" s="160" t="s">
        <v>158</v>
      </c>
      <c r="D140" s="60" t="s">
        <v>4</v>
      </c>
      <c r="E140" s="51"/>
      <c r="F140" s="51"/>
      <c r="G140" s="51"/>
      <c r="H140" s="51"/>
      <c r="I140" s="51"/>
      <c r="J140" s="52">
        <f t="shared" si="54"/>
        <v>0</v>
      </c>
      <c r="K140" s="51"/>
      <c r="L140" s="51"/>
      <c r="M140" s="52">
        <f t="shared" si="55"/>
        <v>0</v>
      </c>
      <c r="N140" s="51"/>
      <c r="O140" s="52">
        <f t="shared" si="56"/>
        <v>0</v>
      </c>
    </row>
    <row r="141" spans="1:15" hidden="1">
      <c r="A141" s="50">
        <f t="shared" si="41"/>
        <v>3</v>
      </c>
      <c r="B141" s="150"/>
      <c r="C141" s="159" t="s">
        <v>19</v>
      </c>
      <c r="D141" s="59" t="s">
        <v>5</v>
      </c>
      <c r="E141" s="51"/>
      <c r="F141" s="51"/>
      <c r="G141" s="51"/>
      <c r="H141" s="51"/>
      <c r="I141" s="51"/>
      <c r="J141" s="52">
        <f t="shared" si="54"/>
        <v>0</v>
      </c>
      <c r="K141" s="51"/>
      <c r="L141" s="51"/>
      <c r="M141" s="52">
        <f t="shared" si="55"/>
        <v>0</v>
      </c>
      <c r="N141" s="51"/>
      <c r="O141" s="52">
        <f t="shared" si="56"/>
        <v>0</v>
      </c>
    </row>
    <row r="142" spans="1:15" hidden="1">
      <c r="A142" s="50">
        <f t="shared" si="41"/>
        <v>3</v>
      </c>
      <c r="B142" s="150"/>
      <c r="C142" s="162" t="s">
        <v>450</v>
      </c>
      <c r="D142" s="118" t="s">
        <v>173</v>
      </c>
      <c r="E142" s="51"/>
      <c r="F142" s="51"/>
      <c r="G142" s="51"/>
      <c r="H142" s="51"/>
      <c r="I142" s="51"/>
      <c r="J142" s="52">
        <f t="shared" si="54"/>
        <v>0</v>
      </c>
      <c r="K142" s="51"/>
      <c r="L142" s="51"/>
      <c r="M142" s="52">
        <f t="shared" si="55"/>
        <v>0</v>
      </c>
      <c r="N142" s="51"/>
      <c r="O142" s="52">
        <f t="shared" si="56"/>
        <v>0</v>
      </c>
    </row>
    <row r="143" spans="1:15" hidden="1">
      <c r="A143" s="50">
        <f t="shared" si="41"/>
        <v>3</v>
      </c>
      <c r="B143" s="153"/>
      <c r="C143" s="163" t="s">
        <v>29</v>
      </c>
      <c r="D143" s="136" t="s">
        <v>6</v>
      </c>
      <c r="E143" s="51"/>
      <c r="F143" s="51"/>
      <c r="G143" s="51"/>
      <c r="H143" s="51"/>
      <c r="I143" s="51"/>
      <c r="J143" s="52">
        <f t="shared" si="54"/>
        <v>0</v>
      </c>
      <c r="K143" s="51"/>
      <c r="L143" s="51"/>
      <c r="M143" s="52">
        <f t="shared" si="55"/>
        <v>0</v>
      </c>
      <c r="N143" s="51"/>
      <c r="O143" s="52">
        <f t="shared" si="56"/>
        <v>0</v>
      </c>
    </row>
    <row r="144" spans="1:15" hidden="1">
      <c r="A144" s="50">
        <f t="shared" si="41"/>
        <v>3</v>
      </c>
      <c r="B144" s="153"/>
      <c r="C144" s="163" t="s">
        <v>21</v>
      </c>
      <c r="D144" s="137" t="s">
        <v>8</v>
      </c>
      <c r="E144" s="51"/>
      <c r="F144" s="51"/>
      <c r="G144" s="51"/>
      <c r="H144" s="51"/>
      <c r="I144" s="51"/>
      <c r="J144" s="52">
        <f>H144+I144</f>
        <v>0</v>
      </c>
      <c r="K144" s="51"/>
      <c r="L144" s="51"/>
      <c r="M144" s="52">
        <f>K144+L144</f>
        <v>0</v>
      </c>
      <c r="N144" s="51"/>
      <c r="O144" s="52">
        <f t="shared" si="56"/>
        <v>0</v>
      </c>
    </row>
    <row r="145" spans="1:15" hidden="1">
      <c r="A145" s="50">
        <f t="shared" si="41"/>
        <v>3</v>
      </c>
      <c r="B145" s="153"/>
      <c r="C145" s="163" t="s">
        <v>526</v>
      </c>
      <c r="D145" s="137" t="s">
        <v>31</v>
      </c>
      <c r="E145" s="51"/>
      <c r="F145" s="51"/>
      <c r="G145" s="51"/>
      <c r="H145" s="51"/>
      <c r="I145" s="51"/>
      <c r="J145" s="52">
        <f t="shared" si="54"/>
        <v>0</v>
      </c>
      <c r="K145" s="51"/>
      <c r="L145" s="51"/>
      <c r="M145" s="52">
        <f t="shared" si="55"/>
        <v>0</v>
      </c>
      <c r="N145" s="51"/>
      <c r="O145" s="52">
        <f t="shared" si="56"/>
        <v>0</v>
      </c>
    </row>
    <row r="146" spans="1:15" hidden="1">
      <c r="A146" s="50">
        <f t="shared" si="41"/>
        <v>3</v>
      </c>
      <c r="B146" s="153"/>
      <c r="C146" s="163" t="s">
        <v>558</v>
      </c>
      <c r="D146" s="137" t="s">
        <v>559</v>
      </c>
      <c r="E146" s="51"/>
      <c r="F146" s="51"/>
      <c r="G146" s="51"/>
      <c r="H146" s="51"/>
      <c r="I146" s="51"/>
      <c r="J146" s="52">
        <f>H146+I146</f>
        <v>0</v>
      </c>
      <c r="K146" s="51"/>
      <c r="L146" s="51"/>
      <c r="M146" s="52">
        <f>K146+L146</f>
        <v>0</v>
      </c>
      <c r="N146" s="51"/>
      <c r="O146" s="52">
        <f t="shared" si="56"/>
        <v>0</v>
      </c>
    </row>
    <row r="147" spans="1:15" ht="25.5" hidden="1">
      <c r="A147" s="50">
        <f t="shared" si="41"/>
        <v>3</v>
      </c>
      <c r="B147" s="153"/>
      <c r="C147" s="163" t="s">
        <v>528</v>
      </c>
      <c r="D147" s="136" t="s">
        <v>9</v>
      </c>
      <c r="E147" s="51"/>
      <c r="F147" s="51"/>
      <c r="G147" s="51"/>
      <c r="H147" s="51"/>
      <c r="I147" s="51"/>
      <c r="J147" s="52">
        <f t="shared" si="54"/>
        <v>0</v>
      </c>
      <c r="K147" s="51"/>
      <c r="L147" s="51"/>
      <c r="M147" s="52">
        <f t="shared" si="55"/>
        <v>0</v>
      </c>
      <c r="N147" s="51"/>
      <c r="O147" s="52">
        <f t="shared" si="56"/>
        <v>0</v>
      </c>
    </row>
    <row r="148" spans="1:15" ht="25.5" hidden="1">
      <c r="A148" s="50">
        <f t="shared" si="41"/>
        <v>3</v>
      </c>
      <c r="B148" s="153"/>
      <c r="C148" s="163" t="s">
        <v>30</v>
      </c>
      <c r="D148" s="136" t="s">
        <v>10</v>
      </c>
      <c r="E148" s="51"/>
      <c r="F148" s="51"/>
      <c r="G148" s="51"/>
      <c r="H148" s="51"/>
      <c r="I148" s="51"/>
      <c r="J148" s="52">
        <f t="shared" si="54"/>
        <v>0</v>
      </c>
      <c r="K148" s="51"/>
      <c r="L148" s="51"/>
      <c r="M148" s="52">
        <f t="shared" si="55"/>
        <v>0</v>
      </c>
      <c r="N148" s="51"/>
      <c r="O148" s="52">
        <f t="shared" si="56"/>
        <v>0</v>
      </c>
    </row>
    <row r="149" spans="1:15" hidden="1">
      <c r="A149" s="50">
        <f t="shared" si="41"/>
        <v>3</v>
      </c>
      <c r="B149" s="153"/>
      <c r="C149" s="165" t="s">
        <v>451</v>
      </c>
      <c r="D149" s="138" t="s">
        <v>93</v>
      </c>
      <c r="E149" s="11">
        <f>SUBTOTAL(9,E150:E151)</f>
        <v>0</v>
      </c>
      <c r="F149" s="11">
        <f>SUBTOTAL(9,F150:F151)</f>
        <v>0</v>
      </c>
      <c r="G149" s="11">
        <f>SUBTOTAL(9,G150:G151)</f>
        <v>0</v>
      </c>
      <c r="H149" s="11">
        <f>SUBTOTAL(9,H150:H151)</f>
        <v>0</v>
      </c>
      <c r="I149" s="11">
        <f t="shared" ref="I149:N149" si="57">SUBTOTAL(9,I150:I151)</f>
        <v>0</v>
      </c>
      <c r="J149" s="11">
        <f t="shared" si="57"/>
        <v>0</v>
      </c>
      <c r="K149" s="11">
        <f t="shared" si="57"/>
        <v>0</v>
      </c>
      <c r="L149" s="11">
        <f t="shared" si="57"/>
        <v>0</v>
      </c>
      <c r="M149" s="11">
        <f t="shared" si="57"/>
        <v>0</v>
      </c>
      <c r="N149" s="11">
        <f t="shared" si="57"/>
        <v>0</v>
      </c>
      <c r="O149" s="11">
        <f>SUBTOTAL(9,O150:O151)</f>
        <v>0</v>
      </c>
    </row>
    <row r="150" spans="1:15" hidden="1">
      <c r="A150" s="50">
        <f t="shared" si="41"/>
        <v>3</v>
      </c>
      <c r="B150" s="153"/>
      <c r="C150" s="166" t="s">
        <v>452</v>
      </c>
      <c r="D150" s="138" t="s">
        <v>453</v>
      </c>
      <c r="E150" s="51"/>
      <c r="F150" s="51"/>
      <c r="G150" s="51"/>
      <c r="H150" s="51"/>
      <c r="I150" s="51"/>
      <c r="J150" s="52">
        <f>H150+I150</f>
        <v>0</v>
      </c>
      <c r="K150" s="51"/>
      <c r="L150" s="51"/>
      <c r="M150" s="52">
        <f>K150+L150</f>
        <v>0</v>
      </c>
      <c r="N150" s="51"/>
      <c r="O150" s="52">
        <f>M150+N150</f>
        <v>0</v>
      </c>
    </row>
    <row r="151" spans="1:15" hidden="1">
      <c r="A151" s="50">
        <f t="shared" si="41"/>
        <v>3</v>
      </c>
      <c r="B151" s="153"/>
      <c r="C151" s="166" t="s">
        <v>454</v>
      </c>
      <c r="D151" s="138" t="s">
        <v>455</v>
      </c>
      <c r="E151" s="51"/>
      <c r="F151" s="51"/>
      <c r="G151" s="51"/>
      <c r="H151" s="51"/>
      <c r="I151" s="51"/>
      <c r="J151" s="52">
        <f>H151+I151</f>
        <v>0</v>
      </c>
      <c r="K151" s="51"/>
      <c r="L151" s="51"/>
      <c r="M151" s="52">
        <f>K151+L151</f>
        <v>0</v>
      </c>
      <c r="N151" s="51"/>
      <c r="O151" s="52">
        <f>M151+N151</f>
        <v>0</v>
      </c>
    </row>
    <row r="152" spans="1:15" hidden="1">
      <c r="A152" s="50">
        <f t="shared" si="41"/>
        <v>3</v>
      </c>
      <c r="B152" s="156"/>
      <c r="C152" s="158" t="s">
        <v>32</v>
      </c>
      <c r="D152" s="136"/>
      <c r="E152" s="11">
        <f>SUBTOTAL(9,E153:E157)</f>
        <v>0</v>
      </c>
      <c r="F152" s="11">
        <f>SUBTOTAL(9,F153:F157)</f>
        <v>0</v>
      </c>
      <c r="G152" s="11">
        <f>SUBTOTAL(9,G153:G157)</f>
        <v>0</v>
      </c>
      <c r="H152" s="11">
        <f>SUBTOTAL(9,H153:H157)</f>
        <v>0</v>
      </c>
      <c r="I152" s="11">
        <f t="shared" ref="I152:N152" si="58">SUBTOTAL(9,I153:I157)</f>
        <v>0</v>
      </c>
      <c r="J152" s="11">
        <f t="shared" si="58"/>
        <v>0</v>
      </c>
      <c r="K152" s="11">
        <f t="shared" si="58"/>
        <v>0</v>
      </c>
      <c r="L152" s="11">
        <f t="shared" si="58"/>
        <v>0</v>
      </c>
      <c r="M152" s="11">
        <f t="shared" si="58"/>
        <v>0</v>
      </c>
      <c r="N152" s="11">
        <f t="shared" si="58"/>
        <v>0</v>
      </c>
      <c r="O152" s="11">
        <f>SUBTOTAL(9,O153:O157)</f>
        <v>0</v>
      </c>
    </row>
    <row r="153" spans="1:15" hidden="1">
      <c r="A153" s="50">
        <f t="shared" si="41"/>
        <v>3</v>
      </c>
      <c r="B153" s="153"/>
      <c r="C153" s="163" t="s">
        <v>70</v>
      </c>
      <c r="D153" s="137" t="s">
        <v>71</v>
      </c>
      <c r="E153" s="51"/>
      <c r="F153" s="51"/>
      <c r="G153" s="51"/>
      <c r="H153" s="51"/>
      <c r="I153" s="51"/>
      <c r="J153" s="52">
        <f>H153+I153</f>
        <v>0</v>
      </c>
      <c r="K153" s="51"/>
      <c r="L153" s="51"/>
      <c r="M153" s="52">
        <f>K153+L153</f>
        <v>0</v>
      </c>
      <c r="N153" s="51"/>
      <c r="O153" s="52">
        <f>M153+N153</f>
        <v>0</v>
      </c>
    </row>
    <row r="154" spans="1:15" hidden="1">
      <c r="A154" s="50">
        <f t="shared" si="41"/>
        <v>3</v>
      </c>
      <c r="B154" s="153"/>
      <c r="C154" s="163" t="s">
        <v>72</v>
      </c>
      <c r="D154" s="137" t="s">
        <v>73</v>
      </c>
      <c r="E154" s="51"/>
      <c r="F154" s="51"/>
      <c r="G154" s="51"/>
      <c r="H154" s="51"/>
      <c r="I154" s="51"/>
      <c r="J154" s="52">
        <f>H154+I154</f>
        <v>0</v>
      </c>
      <c r="K154" s="51"/>
      <c r="L154" s="51"/>
      <c r="M154" s="52">
        <f>K154+L154</f>
        <v>0</v>
      </c>
      <c r="N154" s="51"/>
      <c r="O154" s="52">
        <f>M154+N154</f>
        <v>0</v>
      </c>
    </row>
    <row r="155" spans="1:15" hidden="1">
      <c r="A155" s="50">
        <f t="shared" si="41"/>
        <v>3</v>
      </c>
      <c r="B155" s="153"/>
      <c r="C155" s="163" t="s">
        <v>74</v>
      </c>
      <c r="D155" s="137" t="s">
        <v>75</v>
      </c>
      <c r="E155" s="51"/>
      <c r="F155" s="51"/>
      <c r="G155" s="51"/>
      <c r="H155" s="51"/>
      <c r="I155" s="51"/>
      <c r="J155" s="52">
        <f>H155+I155</f>
        <v>0</v>
      </c>
      <c r="K155" s="51"/>
      <c r="L155" s="51"/>
      <c r="M155" s="52">
        <f>K155+L155</f>
        <v>0</v>
      </c>
      <c r="N155" s="51"/>
      <c r="O155" s="52">
        <f>M155+N155</f>
        <v>0</v>
      </c>
    </row>
    <row r="156" spans="1:15" hidden="1">
      <c r="A156" s="50">
        <f t="shared" si="41"/>
        <v>3</v>
      </c>
      <c r="B156" s="153"/>
      <c r="C156" s="163" t="s">
        <v>76</v>
      </c>
      <c r="D156" s="137" t="s">
        <v>77</v>
      </c>
      <c r="E156" s="51"/>
      <c r="F156" s="51"/>
      <c r="G156" s="51"/>
      <c r="H156" s="51"/>
      <c r="I156" s="51"/>
      <c r="J156" s="52">
        <f>H156+I156</f>
        <v>0</v>
      </c>
      <c r="K156" s="51"/>
      <c r="L156" s="51"/>
      <c r="M156" s="52">
        <f>K156+L156</f>
        <v>0</v>
      </c>
      <c r="N156" s="51"/>
      <c r="O156" s="52">
        <f>M156+N156</f>
        <v>0</v>
      </c>
    </row>
    <row r="157" spans="1:15" hidden="1">
      <c r="A157" s="50">
        <f t="shared" si="41"/>
        <v>3</v>
      </c>
      <c r="B157" s="153"/>
      <c r="C157" s="163" t="s">
        <v>12</v>
      </c>
      <c r="D157" s="137" t="s">
        <v>28</v>
      </c>
      <c r="E157" s="51"/>
      <c r="F157" s="51"/>
      <c r="G157" s="51"/>
      <c r="H157" s="51"/>
      <c r="I157" s="51"/>
      <c r="J157" s="52">
        <f>H157+I157</f>
        <v>0</v>
      </c>
      <c r="K157" s="51"/>
      <c r="L157" s="51"/>
      <c r="M157" s="52">
        <f>K157+L157</f>
        <v>0</v>
      </c>
      <c r="N157" s="51"/>
      <c r="O157" s="52">
        <f>M157+N157</f>
        <v>0</v>
      </c>
    </row>
    <row r="158" spans="1:15" hidden="1">
      <c r="A158" s="77">
        <f>A159</f>
        <v>3</v>
      </c>
      <c r="B158" s="153"/>
      <c r="C158" s="155"/>
      <c r="D158" s="137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spans="1:15" hidden="1">
      <c r="A159" s="105">
        <f>MIN(A160:A165)</f>
        <v>3</v>
      </c>
      <c r="B159" s="153"/>
      <c r="C159" s="157" t="s">
        <v>36</v>
      </c>
      <c r="D159" s="137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spans="1:15" hidden="1">
      <c r="A160" s="50">
        <f t="shared" ref="A160:A165" si="59">IF(MAX(E160:P160)=0,IF(MIN(E160:P160)=0,3,2),2)</f>
        <v>3</v>
      </c>
      <c r="B160" s="153"/>
      <c r="C160" s="155" t="s">
        <v>34</v>
      </c>
      <c r="D160" s="137"/>
      <c r="E160" s="62">
        <f>SUM(E161:E162)</f>
        <v>0</v>
      </c>
      <c r="F160" s="62">
        <f>SUM(F161:F162)</f>
        <v>0</v>
      </c>
      <c r="G160" s="62">
        <f>SUM(G161:G162)</f>
        <v>0</v>
      </c>
      <c r="H160" s="62">
        <f>SUM(H161:H162)</f>
        <v>0</v>
      </c>
      <c r="I160" s="62">
        <f t="shared" ref="I160:N160" si="60">SUM(I161:I162)</f>
        <v>0</v>
      </c>
      <c r="J160" s="62">
        <f t="shared" si="60"/>
        <v>0</v>
      </c>
      <c r="K160" s="62">
        <f t="shared" si="60"/>
        <v>0</v>
      </c>
      <c r="L160" s="62">
        <f t="shared" si="60"/>
        <v>0</v>
      </c>
      <c r="M160" s="62">
        <f t="shared" si="60"/>
        <v>0</v>
      </c>
      <c r="N160" s="62">
        <f t="shared" si="60"/>
        <v>0</v>
      </c>
      <c r="O160" s="62">
        <f>SUM(O161:O162)</f>
        <v>0</v>
      </c>
    </row>
    <row r="161" spans="1:15" s="57" customFormat="1" hidden="1">
      <c r="A161" s="50">
        <f t="shared" si="59"/>
        <v>3</v>
      </c>
      <c r="B161" s="153"/>
      <c r="C161" s="167" t="s">
        <v>80</v>
      </c>
      <c r="D161" s="137"/>
      <c r="E161" s="51"/>
      <c r="F161" s="51"/>
      <c r="G161" s="51"/>
      <c r="H161" s="51"/>
      <c r="I161" s="51"/>
      <c r="J161" s="52">
        <f>H161+I161</f>
        <v>0</v>
      </c>
      <c r="K161" s="51"/>
      <c r="L161" s="51"/>
      <c r="M161" s="52">
        <f>K161+L161</f>
        <v>0</v>
      </c>
      <c r="N161" s="51"/>
      <c r="O161" s="52">
        <f>M161+N161</f>
        <v>0</v>
      </c>
    </row>
    <row r="162" spans="1:15" s="57" customFormat="1" hidden="1">
      <c r="A162" s="50">
        <f t="shared" si="59"/>
        <v>3</v>
      </c>
      <c r="B162" s="153"/>
      <c r="C162" s="167" t="s">
        <v>81</v>
      </c>
      <c r="D162" s="137"/>
      <c r="E162" s="51"/>
      <c r="F162" s="51"/>
      <c r="G162" s="51"/>
      <c r="H162" s="51"/>
      <c r="I162" s="51"/>
      <c r="J162" s="52">
        <f>H162+I162</f>
        <v>0</v>
      </c>
      <c r="K162" s="51"/>
      <c r="L162" s="51"/>
      <c r="M162" s="52">
        <f>K162+L162</f>
        <v>0</v>
      </c>
      <c r="N162" s="51"/>
      <c r="O162" s="52">
        <f>M162+N162</f>
        <v>0</v>
      </c>
    </row>
    <row r="163" spans="1:15" s="57" customFormat="1" hidden="1">
      <c r="A163" s="50">
        <f t="shared" si="59"/>
        <v>3</v>
      </c>
      <c r="B163" s="153"/>
      <c r="C163" s="155" t="s">
        <v>35</v>
      </c>
      <c r="D163" s="137"/>
      <c r="E163" s="62">
        <f>SUM(E164:E165)</f>
        <v>0</v>
      </c>
      <c r="F163" s="62">
        <f>SUM(F164:F165)</f>
        <v>0</v>
      </c>
      <c r="G163" s="62">
        <f>SUM(G164:G165)</f>
        <v>0</v>
      </c>
      <c r="H163" s="62">
        <f>SUM(H164:H165)</f>
        <v>0</v>
      </c>
      <c r="I163" s="62">
        <f t="shared" ref="I163:N163" si="61">SUM(I164:I165)</f>
        <v>0</v>
      </c>
      <c r="J163" s="62">
        <f t="shared" si="61"/>
        <v>0</v>
      </c>
      <c r="K163" s="62">
        <f t="shared" si="61"/>
        <v>0</v>
      </c>
      <c r="L163" s="62">
        <f t="shared" si="61"/>
        <v>0</v>
      </c>
      <c r="M163" s="62">
        <f t="shared" si="61"/>
        <v>0</v>
      </c>
      <c r="N163" s="62">
        <f t="shared" si="61"/>
        <v>0</v>
      </c>
      <c r="O163" s="62">
        <f>SUM(O164:O165)</f>
        <v>0</v>
      </c>
    </row>
    <row r="164" spans="1:15" s="57" customFormat="1" hidden="1">
      <c r="A164" s="50">
        <f t="shared" si="59"/>
        <v>3</v>
      </c>
      <c r="B164" s="153"/>
      <c r="C164" s="167" t="s">
        <v>84</v>
      </c>
      <c r="D164" s="137"/>
      <c r="E164" s="51"/>
      <c r="F164" s="51"/>
      <c r="G164" s="51"/>
      <c r="H164" s="51"/>
      <c r="I164" s="51"/>
      <c r="J164" s="52">
        <f>H164+I164</f>
        <v>0</v>
      </c>
      <c r="K164" s="51"/>
      <c r="L164" s="51"/>
      <c r="M164" s="52">
        <f>K164+L164</f>
        <v>0</v>
      </c>
      <c r="N164" s="51"/>
      <c r="O164" s="52">
        <f>M164+N164</f>
        <v>0</v>
      </c>
    </row>
    <row r="165" spans="1:15" s="57" customFormat="1" hidden="1">
      <c r="A165" s="50">
        <f t="shared" si="59"/>
        <v>3</v>
      </c>
      <c r="B165" s="153"/>
      <c r="C165" s="167" t="s">
        <v>85</v>
      </c>
      <c r="D165" s="137"/>
      <c r="E165" s="51"/>
      <c r="F165" s="51"/>
      <c r="G165" s="51"/>
      <c r="H165" s="51"/>
      <c r="I165" s="51"/>
      <c r="J165" s="52">
        <f>H165+I165</f>
        <v>0</v>
      </c>
      <c r="K165" s="51"/>
      <c r="L165" s="51"/>
      <c r="M165" s="52">
        <f>K165+L165</f>
        <v>0</v>
      </c>
      <c r="N165" s="51"/>
      <c r="O165" s="52">
        <f>M165+N165</f>
        <v>0</v>
      </c>
    </row>
    <row r="166" spans="1:15" s="57" customFormat="1" hidden="1">
      <c r="A166" s="77">
        <f>A167</f>
        <v>3</v>
      </c>
      <c r="B166" s="172"/>
      <c r="C166" s="156"/>
      <c r="D166" s="140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</row>
    <row r="167" spans="1:15" s="57" customFormat="1" hidden="1">
      <c r="A167" s="105">
        <f>MIN(A168:A233)</f>
        <v>3</v>
      </c>
      <c r="B167" s="172"/>
      <c r="C167" s="174" t="s">
        <v>46</v>
      </c>
      <c r="D167" s="140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</row>
    <row r="168" spans="1:15" s="57" customFormat="1" hidden="1">
      <c r="A168" s="50">
        <f t="shared" ref="A168:A225" si="62">IF(MAX(E168:P168)=0,IF(MIN(E168:P168)=0,3,2),2)</f>
        <v>3</v>
      </c>
      <c r="B168" s="145"/>
      <c r="C168" s="146" t="s">
        <v>25</v>
      </c>
      <c r="D168" s="56"/>
      <c r="E168" s="11">
        <f>SUBTOTAL(9,E169:E225)</f>
        <v>0</v>
      </c>
      <c r="F168" s="11">
        <f>SUBTOTAL(9,F169:F225)</f>
        <v>0</v>
      </c>
      <c r="G168" s="11">
        <f>SUBTOTAL(9,G169:G225)</f>
        <v>0</v>
      </c>
      <c r="H168" s="11">
        <f>SUBTOTAL(9,H169:H225)</f>
        <v>0</v>
      </c>
      <c r="I168" s="11">
        <f t="shared" ref="I168:N168" si="63">SUBTOTAL(9,I169:I225)</f>
        <v>0</v>
      </c>
      <c r="J168" s="11">
        <f t="shared" si="63"/>
        <v>0</v>
      </c>
      <c r="K168" s="11">
        <f t="shared" si="63"/>
        <v>0</v>
      </c>
      <c r="L168" s="11">
        <f t="shared" si="63"/>
        <v>0</v>
      </c>
      <c r="M168" s="11">
        <f t="shared" si="63"/>
        <v>0</v>
      </c>
      <c r="N168" s="11">
        <f t="shared" si="63"/>
        <v>0</v>
      </c>
      <c r="O168" s="11">
        <f>SUBTOTAL(9,O169:O225)</f>
        <v>0</v>
      </c>
    </row>
    <row r="169" spans="1:15" s="57" customFormat="1" hidden="1">
      <c r="A169" s="50">
        <f t="shared" si="62"/>
        <v>3</v>
      </c>
      <c r="B169" s="145" t="s">
        <v>14</v>
      </c>
      <c r="C169" s="146" t="s">
        <v>125</v>
      </c>
      <c r="D169" s="56"/>
      <c r="E169" s="11">
        <f>SUBTOTAL(9,E170:E191)</f>
        <v>0</v>
      </c>
      <c r="F169" s="11">
        <f>SUBTOTAL(9,F170:F191)</f>
        <v>0</v>
      </c>
      <c r="G169" s="11">
        <f>SUBTOTAL(9,G170:G191)</f>
        <v>0</v>
      </c>
      <c r="H169" s="11">
        <f>SUBTOTAL(9,H170:H191)</f>
        <v>0</v>
      </c>
      <c r="I169" s="11">
        <f t="shared" ref="I169:N169" si="64">SUBTOTAL(9,I170:I191)</f>
        <v>0</v>
      </c>
      <c r="J169" s="11">
        <f t="shared" si="64"/>
        <v>0</v>
      </c>
      <c r="K169" s="11">
        <f t="shared" si="64"/>
        <v>0</v>
      </c>
      <c r="L169" s="11">
        <f t="shared" si="64"/>
        <v>0</v>
      </c>
      <c r="M169" s="11">
        <f t="shared" si="64"/>
        <v>0</v>
      </c>
      <c r="N169" s="11">
        <f t="shared" si="64"/>
        <v>0</v>
      </c>
      <c r="O169" s="11">
        <f>SUBTOTAL(9,O170:O191)</f>
        <v>0</v>
      </c>
    </row>
    <row r="170" spans="1:15" s="57" customFormat="1" hidden="1">
      <c r="A170" s="50">
        <f t="shared" si="62"/>
        <v>3</v>
      </c>
      <c r="B170" s="147"/>
      <c r="C170" s="146" t="s">
        <v>126</v>
      </c>
      <c r="D170" s="56"/>
      <c r="E170" s="11">
        <f>SUBTOTAL(9,E171:E180)</f>
        <v>0</v>
      </c>
      <c r="F170" s="11">
        <f>SUBTOTAL(9,F171:F180)</f>
        <v>0</v>
      </c>
      <c r="G170" s="11">
        <f>SUBTOTAL(9,G171:G180)</f>
        <v>0</v>
      </c>
      <c r="H170" s="11">
        <f>SUBTOTAL(9,H171:H180)</f>
        <v>0</v>
      </c>
      <c r="I170" s="11">
        <f t="shared" ref="I170:N170" si="65">SUBTOTAL(9,I171:I180)</f>
        <v>0</v>
      </c>
      <c r="J170" s="11">
        <f t="shared" si="65"/>
        <v>0</v>
      </c>
      <c r="K170" s="11">
        <f t="shared" si="65"/>
        <v>0</v>
      </c>
      <c r="L170" s="11">
        <f t="shared" si="65"/>
        <v>0</v>
      </c>
      <c r="M170" s="11">
        <f t="shared" si="65"/>
        <v>0</v>
      </c>
      <c r="N170" s="11">
        <f t="shared" si="65"/>
        <v>0</v>
      </c>
      <c r="O170" s="11">
        <f>SUBTOTAL(9,O171:O180)</f>
        <v>0</v>
      </c>
    </row>
    <row r="171" spans="1:15" s="57" customFormat="1" ht="25.5" hidden="1">
      <c r="A171" s="50">
        <f t="shared" si="62"/>
        <v>3</v>
      </c>
      <c r="B171" s="148"/>
      <c r="C171" s="149" t="s">
        <v>127</v>
      </c>
      <c r="D171" s="58" t="s">
        <v>2</v>
      </c>
      <c r="E171" s="11">
        <f>SUBTOTAL(9,E172:E173)</f>
        <v>0</v>
      </c>
      <c r="F171" s="11">
        <f>SUBTOTAL(9,F172:F173)</f>
        <v>0</v>
      </c>
      <c r="G171" s="11">
        <f>SUBTOTAL(9,G172:G173)</f>
        <v>0</v>
      </c>
      <c r="H171" s="11">
        <f>SUBTOTAL(9,H172:H173)</f>
        <v>0</v>
      </c>
      <c r="I171" s="11">
        <f t="shared" ref="I171:N171" si="66">SUBTOTAL(9,I172:I173)</f>
        <v>0</v>
      </c>
      <c r="J171" s="11">
        <f t="shared" si="66"/>
        <v>0</v>
      </c>
      <c r="K171" s="11">
        <f t="shared" si="66"/>
        <v>0</v>
      </c>
      <c r="L171" s="11">
        <f t="shared" si="66"/>
        <v>0</v>
      </c>
      <c r="M171" s="11">
        <f t="shared" si="66"/>
        <v>0</v>
      </c>
      <c r="N171" s="11">
        <f t="shared" si="66"/>
        <v>0</v>
      </c>
      <c r="O171" s="11">
        <f>SUBTOTAL(9,O172:O173)</f>
        <v>0</v>
      </c>
    </row>
    <row r="172" spans="1:15" s="57" customFormat="1" ht="25.5" hidden="1">
      <c r="A172" s="50">
        <f t="shared" si="62"/>
        <v>3</v>
      </c>
      <c r="B172" s="148"/>
      <c r="C172" s="149" t="s">
        <v>303</v>
      </c>
      <c r="D172" s="58" t="s">
        <v>302</v>
      </c>
      <c r="E172" s="51"/>
      <c r="F172" s="51"/>
      <c r="G172" s="51"/>
      <c r="H172" s="51"/>
      <c r="I172" s="51"/>
      <c r="J172" s="52">
        <f>H172+I172</f>
        <v>0</v>
      </c>
      <c r="K172" s="51"/>
      <c r="L172" s="51"/>
      <c r="M172" s="52">
        <f>K172+L172</f>
        <v>0</v>
      </c>
      <c r="N172" s="51"/>
      <c r="O172" s="52">
        <f>M172+N172</f>
        <v>0</v>
      </c>
    </row>
    <row r="173" spans="1:15" s="57" customFormat="1" ht="25.5" hidden="1">
      <c r="A173" s="50">
        <f t="shared" si="62"/>
        <v>3</v>
      </c>
      <c r="B173" s="148"/>
      <c r="C173" s="149" t="s">
        <v>305</v>
      </c>
      <c r="D173" s="58" t="s">
        <v>304</v>
      </c>
      <c r="E173" s="51"/>
      <c r="F173" s="51"/>
      <c r="G173" s="51"/>
      <c r="H173" s="51"/>
      <c r="I173" s="51"/>
      <c r="J173" s="52">
        <f>H173+I173</f>
        <v>0</v>
      </c>
      <c r="K173" s="51"/>
      <c r="L173" s="51"/>
      <c r="M173" s="52">
        <f>K173+L173</f>
        <v>0</v>
      </c>
      <c r="N173" s="51"/>
      <c r="O173" s="52">
        <f>M173+N173</f>
        <v>0</v>
      </c>
    </row>
    <row r="174" spans="1:15" s="57" customFormat="1" hidden="1">
      <c r="A174" s="50">
        <f t="shared" si="62"/>
        <v>3</v>
      </c>
      <c r="B174" s="150"/>
      <c r="C174" s="151" t="s">
        <v>128</v>
      </c>
      <c r="D174" s="59" t="s">
        <v>3</v>
      </c>
      <c r="E174" s="51"/>
      <c r="F174" s="51"/>
      <c r="G174" s="51"/>
      <c r="H174" s="51"/>
      <c r="I174" s="51"/>
      <c r="J174" s="52">
        <f>H174+I174</f>
        <v>0</v>
      </c>
      <c r="K174" s="51"/>
      <c r="L174" s="51"/>
      <c r="M174" s="52">
        <f>K174+L174</f>
        <v>0</v>
      </c>
      <c r="N174" s="51"/>
      <c r="O174" s="52">
        <f>M174+N174</f>
        <v>0</v>
      </c>
    </row>
    <row r="175" spans="1:15" s="57" customFormat="1" hidden="1">
      <c r="A175" s="50">
        <f t="shared" si="62"/>
        <v>3</v>
      </c>
      <c r="B175" s="150"/>
      <c r="C175" s="152" t="s">
        <v>445</v>
      </c>
      <c r="D175" s="117" t="s">
        <v>446</v>
      </c>
      <c r="E175" s="11">
        <f>SUBTOTAL(9,E176:E179)</f>
        <v>0</v>
      </c>
      <c r="F175" s="11">
        <f>SUBTOTAL(9,F176:F179)</f>
        <v>0</v>
      </c>
      <c r="G175" s="11">
        <f>SUBTOTAL(9,G176:G179)</f>
        <v>0</v>
      </c>
      <c r="H175" s="11">
        <f>SUBTOTAL(9,H176:H179)</f>
        <v>0</v>
      </c>
      <c r="I175" s="11">
        <f t="shared" ref="I175:N175" si="67">SUBTOTAL(9,I176:I179)</f>
        <v>0</v>
      </c>
      <c r="J175" s="11">
        <f t="shared" si="67"/>
        <v>0</v>
      </c>
      <c r="K175" s="11">
        <f t="shared" si="67"/>
        <v>0</v>
      </c>
      <c r="L175" s="11">
        <f t="shared" si="67"/>
        <v>0</v>
      </c>
      <c r="M175" s="11">
        <f t="shared" si="67"/>
        <v>0</v>
      </c>
      <c r="N175" s="11">
        <f t="shared" si="67"/>
        <v>0</v>
      </c>
      <c r="O175" s="11">
        <f>SUBTOTAL(9,O176:O179)</f>
        <v>0</v>
      </c>
    </row>
    <row r="176" spans="1:15" s="57" customFormat="1" ht="25.5" hidden="1">
      <c r="A176" s="50">
        <f t="shared" si="62"/>
        <v>3</v>
      </c>
      <c r="B176" s="150"/>
      <c r="C176" s="149" t="s">
        <v>129</v>
      </c>
      <c r="D176" s="60" t="s">
        <v>37</v>
      </c>
      <c r="E176" s="51"/>
      <c r="F176" s="51"/>
      <c r="G176" s="51"/>
      <c r="H176" s="51"/>
      <c r="I176" s="51"/>
      <c r="J176" s="52">
        <f>H176+I176</f>
        <v>0</v>
      </c>
      <c r="K176" s="51"/>
      <c r="L176" s="51"/>
      <c r="M176" s="52">
        <f>K176+L176</f>
        <v>0</v>
      </c>
      <c r="N176" s="51"/>
      <c r="O176" s="52">
        <f>M176+N176</f>
        <v>0</v>
      </c>
    </row>
    <row r="177" spans="1:15" s="57" customFormat="1" hidden="1">
      <c r="A177" s="50">
        <f t="shared" si="62"/>
        <v>3</v>
      </c>
      <c r="B177" s="150"/>
      <c r="C177" s="149" t="s">
        <v>131</v>
      </c>
      <c r="D177" s="60" t="s">
        <v>39</v>
      </c>
      <c r="E177" s="51"/>
      <c r="F177" s="51"/>
      <c r="G177" s="51"/>
      <c r="H177" s="51"/>
      <c r="I177" s="51"/>
      <c r="J177" s="52">
        <f>H177+I177</f>
        <v>0</v>
      </c>
      <c r="K177" s="51"/>
      <c r="L177" s="51"/>
      <c r="M177" s="52">
        <f>K177+L177</f>
        <v>0</v>
      </c>
      <c r="N177" s="51"/>
      <c r="O177" s="52">
        <f>M177+N177</f>
        <v>0</v>
      </c>
    </row>
    <row r="178" spans="1:15" s="57" customFormat="1" hidden="1">
      <c r="A178" s="50">
        <f t="shared" si="62"/>
        <v>3</v>
      </c>
      <c r="B178" s="150"/>
      <c r="C178" s="149" t="s">
        <v>132</v>
      </c>
      <c r="D178" s="60" t="s">
        <v>40</v>
      </c>
      <c r="E178" s="51"/>
      <c r="F178" s="51"/>
      <c r="G178" s="51"/>
      <c r="H178" s="51"/>
      <c r="I178" s="51"/>
      <c r="J178" s="52">
        <f>H178+I178</f>
        <v>0</v>
      </c>
      <c r="K178" s="51"/>
      <c r="L178" s="51"/>
      <c r="M178" s="52">
        <f>K178+L178</f>
        <v>0</v>
      </c>
      <c r="N178" s="51"/>
      <c r="O178" s="52">
        <f>M178+N178</f>
        <v>0</v>
      </c>
    </row>
    <row r="179" spans="1:15" s="57" customFormat="1" ht="25.5" hidden="1">
      <c r="A179" s="50">
        <f t="shared" si="62"/>
        <v>3</v>
      </c>
      <c r="B179" s="150"/>
      <c r="C179" s="149" t="s">
        <v>133</v>
      </c>
      <c r="D179" s="60" t="s">
        <v>41</v>
      </c>
      <c r="E179" s="51"/>
      <c r="F179" s="51"/>
      <c r="G179" s="51"/>
      <c r="H179" s="51"/>
      <c r="I179" s="51"/>
      <c r="J179" s="52">
        <f>H179+I179</f>
        <v>0</v>
      </c>
      <c r="K179" s="51"/>
      <c r="L179" s="51"/>
      <c r="M179" s="52">
        <f>K179+L179</f>
        <v>0</v>
      </c>
      <c r="N179" s="51"/>
      <c r="O179" s="52">
        <f>M179+N179</f>
        <v>0</v>
      </c>
    </row>
    <row r="180" spans="1:15" s="57" customFormat="1" hidden="1">
      <c r="A180" s="50">
        <f t="shared" si="62"/>
        <v>3</v>
      </c>
      <c r="B180" s="150"/>
      <c r="C180" s="149" t="s">
        <v>447</v>
      </c>
      <c r="D180" s="60" t="s">
        <v>4</v>
      </c>
      <c r="E180" s="51"/>
      <c r="F180" s="51"/>
      <c r="G180" s="51"/>
      <c r="H180" s="51"/>
      <c r="I180" s="51"/>
      <c r="J180" s="52">
        <f>H180+I180</f>
        <v>0</v>
      </c>
      <c r="K180" s="51"/>
      <c r="L180" s="51"/>
      <c r="M180" s="52">
        <f>K180+L180</f>
        <v>0</v>
      </c>
      <c r="N180" s="51"/>
      <c r="O180" s="52">
        <f>M180+N180</f>
        <v>0</v>
      </c>
    </row>
    <row r="181" spans="1:15" s="57" customFormat="1" hidden="1">
      <c r="A181" s="50">
        <f t="shared" si="62"/>
        <v>3</v>
      </c>
      <c r="B181" s="147"/>
      <c r="C181" s="146" t="s">
        <v>134</v>
      </c>
      <c r="D181" s="56"/>
      <c r="E181" s="11">
        <f>SUBTOTAL(9,E182:E185)</f>
        <v>0</v>
      </c>
      <c r="F181" s="11">
        <f>SUBTOTAL(9,F182:F185)</f>
        <v>0</v>
      </c>
      <c r="G181" s="11">
        <f>SUBTOTAL(9,G182:G185)</f>
        <v>0</v>
      </c>
      <c r="H181" s="11">
        <f>SUBTOTAL(9,H182:H185)</f>
        <v>0</v>
      </c>
      <c r="I181" s="11">
        <f t="shared" ref="I181:N181" si="68">SUBTOTAL(9,I182:I185)</f>
        <v>0</v>
      </c>
      <c r="J181" s="11">
        <f t="shared" si="68"/>
        <v>0</v>
      </c>
      <c r="K181" s="11">
        <f t="shared" si="68"/>
        <v>0</v>
      </c>
      <c r="L181" s="11">
        <f t="shared" si="68"/>
        <v>0</v>
      </c>
      <c r="M181" s="11">
        <f t="shared" si="68"/>
        <v>0</v>
      </c>
      <c r="N181" s="11">
        <f t="shared" si="68"/>
        <v>0</v>
      </c>
      <c r="O181" s="11">
        <f>SUBTOTAL(9,O182:O185)</f>
        <v>0</v>
      </c>
    </row>
    <row r="182" spans="1:15" s="57" customFormat="1" hidden="1">
      <c r="A182" s="50">
        <f t="shared" si="62"/>
        <v>3</v>
      </c>
      <c r="B182" s="150"/>
      <c r="C182" s="151" t="s">
        <v>135</v>
      </c>
      <c r="D182" s="59" t="s">
        <v>5</v>
      </c>
      <c r="E182" s="51"/>
      <c r="F182" s="51"/>
      <c r="G182" s="51"/>
      <c r="H182" s="51"/>
      <c r="I182" s="51"/>
      <c r="J182" s="52">
        <f>H182+I182</f>
        <v>0</v>
      </c>
      <c r="K182" s="51"/>
      <c r="L182" s="51"/>
      <c r="M182" s="52">
        <f>K182+L182</f>
        <v>0</v>
      </c>
      <c r="N182" s="51"/>
      <c r="O182" s="52">
        <f>M182+N182</f>
        <v>0</v>
      </c>
    </row>
    <row r="183" spans="1:15" s="57" customFormat="1" hidden="1">
      <c r="A183" s="50">
        <f t="shared" si="62"/>
        <v>3</v>
      </c>
      <c r="B183" s="150"/>
      <c r="C183" s="154" t="s">
        <v>448</v>
      </c>
      <c r="D183" s="118" t="s">
        <v>173</v>
      </c>
      <c r="E183" s="51"/>
      <c r="F183" s="51"/>
      <c r="G183" s="51"/>
      <c r="H183" s="51"/>
      <c r="I183" s="51"/>
      <c r="J183" s="52">
        <f>H183+I183</f>
        <v>0</v>
      </c>
      <c r="K183" s="51"/>
      <c r="L183" s="51"/>
      <c r="M183" s="52">
        <f>K183+L183</f>
        <v>0</v>
      </c>
      <c r="N183" s="51"/>
      <c r="O183" s="52">
        <f>M183+N183</f>
        <v>0</v>
      </c>
    </row>
    <row r="184" spans="1:15" s="57" customFormat="1" hidden="1">
      <c r="A184" s="50">
        <f t="shared" si="62"/>
        <v>3</v>
      </c>
      <c r="B184" s="153"/>
      <c r="C184" s="155" t="s">
        <v>557</v>
      </c>
      <c r="D184" s="137" t="s">
        <v>8</v>
      </c>
      <c r="E184" s="51"/>
      <c r="F184" s="51"/>
      <c r="G184" s="51"/>
      <c r="H184" s="51"/>
      <c r="I184" s="51"/>
      <c r="J184" s="52">
        <f>H184+I184</f>
        <v>0</v>
      </c>
      <c r="K184" s="51"/>
      <c r="L184" s="51"/>
      <c r="M184" s="52">
        <f>K184+L184</f>
        <v>0</v>
      </c>
      <c r="N184" s="51"/>
      <c r="O184" s="52">
        <f>M184+N184</f>
        <v>0</v>
      </c>
    </row>
    <row r="185" spans="1:15" s="57" customFormat="1" ht="25.5" hidden="1">
      <c r="A185" s="50">
        <f t="shared" si="62"/>
        <v>3</v>
      </c>
      <c r="B185" s="153"/>
      <c r="C185" s="155" t="s">
        <v>139</v>
      </c>
      <c r="D185" s="136" t="s">
        <v>10</v>
      </c>
      <c r="E185" s="51"/>
      <c r="F185" s="51"/>
      <c r="G185" s="51"/>
      <c r="H185" s="51"/>
      <c r="I185" s="51"/>
      <c r="J185" s="52">
        <f>H185+I185</f>
        <v>0</v>
      </c>
      <c r="K185" s="51"/>
      <c r="L185" s="51"/>
      <c r="M185" s="52">
        <f>K185+L185</f>
        <v>0</v>
      </c>
      <c r="N185" s="51"/>
      <c r="O185" s="52">
        <f>M185+N185</f>
        <v>0</v>
      </c>
    </row>
    <row r="186" spans="1:15" s="57" customFormat="1" hidden="1">
      <c r="A186" s="50">
        <f t="shared" si="62"/>
        <v>3</v>
      </c>
      <c r="B186" s="156"/>
      <c r="C186" s="157" t="s">
        <v>140</v>
      </c>
      <c r="D186" s="136"/>
      <c r="E186" s="11">
        <f>SUBTOTAL(9,E187:E191)</f>
        <v>0</v>
      </c>
      <c r="F186" s="11">
        <f>SUBTOTAL(9,F187:F191)</f>
        <v>0</v>
      </c>
      <c r="G186" s="11">
        <f>SUBTOTAL(9,G187:G191)</f>
        <v>0</v>
      </c>
      <c r="H186" s="11">
        <f>SUBTOTAL(9,H187:H191)</f>
        <v>0</v>
      </c>
      <c r="I186" s="11">
        <f t="shared" ref="I186:N186" si="69">SUBTOTAL(9,I187:I191)</f>
        <v>0</v>
      </c>
      <c r="J186" s="11">
        <f t="shared" si="69"/>
        <v>0</v>
      </c>
      <c r="K186" s="11">
        <f t="shared" si="69"/>
        <v>0</v>
      </c>
      <c r="L186" s="11">
        <f t="shared" si="69"/>
        <v>0</v>
      </c>
      <c r="M186" s="11">
        <f t="shared" si="69"/>
        <v>0</v>
      </c>
      <c r="N186" s="11">
        <f t="shared" si="69"/>
        <v>0</v>
      </c>
      <c r="O186" s="11">
        <f>SUBTOTAL(9,O187:O191)</f>
        <v>0</v>
      </c>
    </row>
    <row r="187" spans="1:15" s="57" customFormat="1" hidden="1">
      <c r="A187" s="50">
        <f t="shared" si="62"/>
        <v>3</v>
      </c>
      <c r="B187" s="153"/>
      <c r="C187" s="155" t="s">
        <v>141</v>
      </c>
      <c r="D187" s="137" t="s">
        <v>71</v>
      </c>
      <c r="E187" s="51"/>
      <c r="F187" s="51"/>
      <c r="G187" s="51"/>
      <c r="H187" s="51"/>
      <c r="I187" s="51"/>
      <c r="J187" s="52">
        <f>H187+I187</f>
        <v>0</v>
      </c>
      <c r="K187" s="51"/>
      <c r="L187" s="51"/>
      <c r="M187" s="52">
        <f>K187+L187</f>
        <v>0</v>
      </c>
      <c r="N187" s="51"/>
      <c r="O187" s="52">
        <f>M187+N187</f>
        <v>0</v>
      </c>
    </row>
    <row r="188" spans="1:15" s="57" customFormat="1" hidden="1">
      <c r="A188" s="50">
        <f t="shared" si="62"/>
        <v>3</v>
      </c>
      <c r="B188" s="153"/>
      <c r="C188" s="155" t="s">
        <v>142</v>
      </c>
      <c r="D188" s="137" t="s">
        <v>73</v>
      </c>
      <c r="E188" s="51"/>
      <c r="F188" s="51"/>
      <c r="G188" s="51"/>
      <c r="H188" s="51"/>
      <c r="I188" s="51"/>
      <c r="J188" s="52">
        <f>H188+I188</f>
        <v>0</v>
      </c>
      <c r="K188" s="51"/>
      <c r="L188" s="51"/>
      <c r="M188" s="52">
        <f>K188+L188</f>
        <v>0</v>
      </c>
      <c r="N188" s="51"/>
      <c r="O188" s="52">
        <f>M188+N188</f>
        <v>0</v>
      </c>
    </row>
    <row r="189" spans="1:15" s="57" customFormat="1" hidden="1">
      <c r="A189" s="50">
        <f t="shared" si="62"/>
        <v>3</v>
      </c>
      <c r="B189" s="153"/>
      <c r="C189" s="155" t="s">
        <v>143</v>
      </c>
      <c r="D189" s="137" t="s">
        <v>75</v>
      </c>
      <c r="E189" s="51"/>
      <c r="F189" s="51"/>
      <c r="G189" s="51"/>
      <c r="H189" s="51"/>
      <c r="I189" s="51"/>
      <c r="J189" s="52">
        <f>H189+I189</f>
        <v>0</v>
      </c>
      <c r="K189" s="51"/>
      <c r="L189" s="51"/>
      <c r="M189" s="52">
        <f>K189+L189</f>
        <v>0</v>
      </c>
      <c r="N189" s="51"/>
      <c r="O189" s="52">
        <f>M189+N189</f>
        <v>0</v>
      </c>
    </row>
    <row r="190" spans="1:15" s="57" customFormat="1" hidden="1">
      <c r="A190" s="50">
        <f t="shared" si="62"/>
        <v>3</v>
      </c>
      <c r="B190" s="153"/>
      <c r="C190" s="155" t="s">
        <v>144</v>
      </c>
      <c r="D190" s="137" t="s">
        <v>77</v>
      </c>
      <c r="E190" s="51"/>
      <c r="F190" s="51"/>
      <c r="G190" s="51"/>
      <c r="H190" s="51"/>
      <c r="I190" s="51"/>
      <c r="J190" s="52">
        <f>H190+I190</f>
        <v>0</v>
      </c>
      <c r="K190" s="51"/>
      <c r="L190" s="51"/>
      <c r="M190" s="52">
        <f>K190+L190</f>
        <v>0</v>
      </c>
      <c r="N190" s="51"/>
      <c r="O190" s="52">
        <f>M190+N190</f>
        <v>0</v>
      </c>
    </row>
    <row r="191" spans="1:15" s="57" customFormat="1" hidden="1">
      <c r="A191" s="50">
        <f t="shared" si="62"/>
        <v>3</v>
      </c>
      <c r="B191" s="153"/>
      <c r="C191" s="155" t="s">
        <v>145</v>
      </c>
      <c r="D191" s="137" t="s">
        <v>28</v>
      </c>
      <c r="E191" s="51"/>
      <c r="F191" s="51"/>
      <c r="G191" s="51"/>
      <c r="H191" s="51"/>
      <c r="I191" s="51"/>
      <c r="J191" s="52">
        <f>H191+I191</f>
        <v>0</v>
      </c>
      <c r="K191" s="51"/>
      <c r="L191" s="51"/>
      <c r="M191" s="52">
        <f>K191+L191</f>
        <v>0</v>
      </c>
      <c r="N191" s="51"/>
      <c r="O191" s="52">
        <f>M191+N191</f>
        <v>0</v>
      </c>
    </row>
    <row r="192" spans="1:15" s="57" customFormat="1" hidden="1">
      <c r="A192" s="50">
        <f t="shared" si="62"/>
        <v>3</v>
      </c>
      <c r="B192" s="145" t="s">
        <v>146</v>
      </c>
      <c r="C192" s="157" t="s">
        <v>147</v>
      </c>
      <c r="D192" s="56"/>
      <c r="E192" s="11">
        <f>SUBTOTAL(9,E193:E225)</f>
        <v>0</v>
      </c>
      <c r="F192" s="11">
        <f>SUBTOTAL(9,F193:F225)</f>
        <v>0</v>
      </c>
      <c r="G192" s="11">
        <f>SUBTOTAL(9,G193:G225)</f>
        <v>0</v>
      </c>
      <c r="H192" s="11">
        <f>SUBTOTAL(9,H193:H225)</f>
        <v>0</v>
      </c>
      <c r="I192" s="11">
        <f t="shared" ref="I192:N192" si="70">SUBTOTAL(9,I193:I225)</f>
        <v>0</v>
      </c>
      <c r="J192" s="11">
        <f t="shared" si="70"/>
        <v>0</v>
      </c>
      <c r="K192" s="11">
        <f t="shared" si="70"/>
        <v>0</v>
      </c>
      <c r="L192" s="11">
        <f t="shared" si="70"/>
        <v>0</v>
      </c>
      <c r="M192" s="11">
        <f t="shared" si="70"/>
        <v>0</v>
      </c>
      <c r="N192" s="11">
        <f t="shared" si="70"/>
        <v>0</v>
      </c>
      <c r="O192" s="11">
        <f>SUBTOTAL(9,O193:O225)</f>
        <v>0</v>
      </c>
    </row>
    <row r="193" spans="1:15" s="57" customFormat="1" hidden="1">
      <c r="A193" s="50">
        <f t="shared" si="62"/>
        <v>3</v>
      </c>
      <c r="B193" s="156"/>
      <c r="C193" s="158" t="s">
        <v>26</v>
      </c>
      <c r="D193" s="56"/>
      <c r="E193" s="11">
        <f>SUBTOTAL(9,E194:E212)</f>
        <v>0</v>
      </c>
      <c r="F193" s="11">
        <f t="shared" ref="F193:O193" si="71">SUBTOTAL(9,F194:F212)</f>
        <v>0</v>
      </c>
      <c r="G193" s="11">
        <f t="shared" si="71"/>
        <v>0</v>
      </c>
      <c r="H193" s="11">
        <f t="shared" si="71"/>
        <v>0</v>
      </c>
      <c r="I193" s="11">
        <f t="shared" si="71"/>
        <v>0</v>
      </c>
      <c r="J193" s="11">
        <f t="shared" si="71"/>
        <v>0</v>
      </c>
      <c r="K193" s="11">
        <f t="shared" si="71"/>
        <v>0</v>
      </c>
      <c r="L193" s="11">
        <f t="shared" si="71"/>
        <v>0</v>
      </c>
      <c r="M193" s="11">
        <f t="shared" si="71"/>
        <v>0</v>
      </c>
      <c r="N193" s="11">
        <f t="shared" si="71"/>
        <v>0</v>
      </c>
      <c r="O193" s="11">
        <f t="shared" si="71"/>
        <v>0</v>
      </c>
    </row>
    <row r="194" spans="1:15" s="57" customFormat="1" hidden="1">
      <c r="A194" s="50">
        <f t="shared" si="62"/>
        <v>3</v>
      </c>
      <c r="B194" s="150"/>
      <c r="C194" s="161" t="s">
        <v>770</v>
      </c>
      <c r="D194" s="56"/>
      <c r="E194" s="11">
        <f>SUBTOTAL(9,E195:E204)</f>
        <v>0</v>
      </c>
      <c r="F194" s="11">
        <f t="shared" ref="F194:O194" si="72">SUBTOTAL(9,F195:F204)</f>
        <v>0</v>
      </c>
      <c r="G194" s="11">
        <f t="shared" si="72"/>
        <v>0</v>
      </c>
      <c r="H194" s="11">
        <f t="shared" si="72"/>
        <v>0</v>
      </c>
      <c r="I194" s="11">
        <f t="shared" si="72"/>
        <v>0</v>
      </c>
      <c r="J194" s="11">
        <f t="shared" si="72"/>
        <v>0</v>
      </c>
      <c r="K194" s="11">
        <f t="shared" si="72"/>
        <v>0</v>
      </c>
      <c r="L194" s="11">
        <f t="shared" si="72"/>
        <v>0</v>
      </c>
      <c r="M194" s="11">
        <f t="shared" si="72"/>
        <v>0</v>
      </c>
      <c r="N194" s="11">
        <f t="shared" si="72"/>
        <v>0</v>
      </c>
      <c r="O194" s="11">
        <f t="shared" si="72"/>
        <v>0</v>
      </c>
    </row>
    <row r="195" spans="1:15" s="57" customFormat="1" ht="25.5" hidden="1">
      <c r="A195" s="50">
        <f t="shared" si="62"/>
        <v>3</v>
      </c>
      <c r="B195" s="150"/>
      <c r="C195" s="160" t="s">
        <v>771</v>
      </c>
      <c r="D195" s="58" t="s">
        <v>2</v>
      </c>
      <c r="E195" s="11">
        <f>SUBTOTAL(9,E196:E197)</f>
        <v>0</v>
      </c>
      <c r="F195" s="11">
        <f t="shared" ref="F195:O195" si="73">SUBTOTAL(9,F196:F197)</f>
        <v>0</v>
      </c>
      <c r="G195" s="11">
        <f t="shared" si="73"/>
        <v>0</v>
      </c>
      <c r="H195" s="11">
        <f t="shared" si="73"/>
        <v>0</v>
      </c>
      <c r="I195" s="11">
        <f t="shared" si="73"/>
        <v>0</v>
      </c>
      <c r="J195" s="11">
        <f t="shared" si="73"/>
        <v>0</v>
      </c>
      <c r="K195" s="11">
        <f t="shared" si="73"/>
        <v>0</v>
      </c>
      <c r="L195" s="11">
        <f t="shared" si="73"/>
        <v>0</v>
      </c>
      <c r="M195" s="11">
        <f t="shared" si="73"/>
        <v>0</v>
      </c>
      <c r="N195" s="11">
        <f t="shared" si="73"/>
        <v>0</v>
      </c>
      <c r="O195" s="11">
        <f t="shared" si="73"/>
        <v>0</v>
      </c>
    </row>
    <row r="196" spans="1:15" s="57" customFormat="1" ht="25.5" hidden="1">
      <c r="A196" s="50">
        <f t="shared" si="62"/>
        <v>3</v>
      </c>
      <c r="B196" s="150"/>
      <c r="C196" s="260" t="s">
        <v>772</v>
      </c>
      <c r="D196" s="58" t="s">
        <v>302</v>
      </c>
      <c r="E196" s="51"/>
      <c r="F196" s="51"/>
      <c r="G196" s="51"/>
      <c r="H196" s="51"/>
      <c r="I196" s="51"/>
      <c r="J196" s="52">
        <f>H196+I196</f>
        <v>0</v>
      </c>
      <c r="K196" s="51"/>
      <c r="L196" s="51"/>
      <c r="M196" s="52">
        <f>K196+L196</f>
        <v>0</v>
      </c>
      <c r="N196" s="51"/>
      <c r="O196" s="52">
        <f>M196+N196</f>
        <v>0</v>
      </c>
    </row>
    <row r="197" spans="1:15" s="57" customFormat="1" ht="25.5" hidden="1">
      <c r="A197" s="50">
        <f t="shared" si="62"/>
        <v>3</v>
      </c>
      <c r="B197" s="150"/>
      <c r="C197" s="260" t="s">
        <v>773</v>
      </c>
      <c r="D197" s="58" t="s">
        <v>304</v>
      </c>
      <c r="E197" s="51"/>
      <c r="F197" s="51"/>
      <c r="G197" s="51"/>
      <c r="H197" s="51"/>
      <c r="I197" s="51"/>
      <c r="J197" s="52">
        <f>H197+I197</f>
        <v>0</v>
      </c>
      <c r="K197" s="51"/>
      <c r="L197" s="51"/>
      <c r="M197" s="52">
        <f>K197+L197</f>
        <v>0</v>
      </c>
      <c r="N197" s="51"/>
      <c r="O197" s="52">
        <f>M197+N197</f>
        <v>0</v>
      </c>
    </row>
    <row r="198" spans="1:15" hidden="1">
      <c r="A198" s="50">
        <f t="shared" si="62"/>
        <v>3</v>
      </c>
      <c r="B198" s="150"/>
      <c r="C198" s="258" t="s">
        <v>42</v>
      </c>
      <c r="D198" s="59" t="s">
        <v>3</v>
      </c>
      <c r="E198" s="51"/>
      <c r="F198" s="51"/>
      <c r="G198" s="51"/>
      <c r="H198" s="51"/>
      <c r="I198" s="51"/>
      <c r="J198" s="52">
        <f>H198+I198</f>
        <v>0</v>
      </c>
      <c r="K198" s="51"/>
      <c r="L198" s="51"/>
      <c r="M198" s="52">
        <f>K198+L198</f>
        <v>0</v>
      </c>
      <c r="N198" s="51"/>
      <c r="O198" s="52">
        <f>M198+N198</f>
        <v>0</v>
      </c>
    </row>
    <row r="199" spans="1:15" hidden="1">
      <c r="A199" s="50">
        <f t="shared" si="62"/>
        <v>3</v>
      </c>
      <c r="B199" s="150"/>
      <c r="C199" s="259" t="s">
        <v>449</v>
      </c>
      <c r="D199" s="117" t="s">
        <v>446</v>
      </c>
      <c r="E199" s="11">
        <f>SUBTOTAL(9,E200:E203)</f>
        <v>0</v>
      </c>
      <c r="F199" s="11">
        <f>SUBTOTAL(9,F200:F203)</f>
        <v>0</v>
      </c>
      <c r="G199" s="11">
        <f>SUBTOTAL(9,G200:G203)</f>
        <v>0</v>
      </c>
      <c r="H199" s="11">
        <f>SUBTOTAL(9,H200:H203)</f>
        <v>0</v>
      </c>
      <c r="I199" s="11">
        <f t="shared" ref="I199:N199" si="74">SUBTOTAL(9,I200:I203)</f>
        <v>0</v>
      </c>
      <c r="J199" s="11">
        <f t="shared" si="74"/>
        <v>0</v>
      </c>
      <c r="K199" s="11">
        <f t="shared" si="74"/>
        <v>0</v>
      </c>
      <c r="L199" s="11">
        <f t="shared" si="74"/>
        <v>0</v>
      </c>
      <c r="M199" s="11">
        <f t="shared" si="74"/>
        <v>0</v>
      </c>
      <c r="N199" s="11">
        <f t="shared" si="74"/>
        <v>0</v>
      </c>
      <c r="O199" s="11">
        <f>SUBTOTAL(9,O200:O203)</f>
        <v>0</v>
      </c>
    </row>
    <row r="200" spans="1:15" ht="25.5" hidden="1">
      <c r="A200" s="50">
        <f t="shared" si="62"/>
        <v>3</v>
      </c>
      <c r="B200" s="150"/>
      <c r="C200" s="260" t="s">
        <v>153</v>
      </c>
      <c r="D200" s="60" t="s">
        <v>37</v>
      </c>
      <c r="E200" s="51"/>
      <c r="F200" s="51"/>
      <c r="G200" s="51"/>
      <c r="H200" s="51"/>
      <c r="I200" s="51"/>
      <c r="J200" s="52">
        <f t="shared" ref="J200:J212" si="75">H200+I200</f>
        <v>0</v>
      </c>
      <c r="K200" s="51"/>
      <c r="L200" s="51"/>
      <c r="M200" s="52">
        <f t="shared" ref="M200:M212" si="76">K200+L200</f>
        <v>0</v>
      </c>
      <c r="N200" s="51"/>
      <c r="O200" s="52">
        <f t="shared" ref="O200:O212" si="77">M200+N200</f>
        <v>0</v>
      </c>
    </row>
    <row r="201" spans="1:15" hidden="1">
      <c r="A201" s="50">
        <f t="shared" si="62"/>
        <v>3</v>
      </c>
      <c r="B201" s="150"/>
      <c r="C201" s="260" t="s">
        <v>155</v>
      </c>
      <c r="D201" s="60" t="s">
        <v>39</v>
      </c>
      <c r="E201" s="51"/>
      <c r="F201" s="51"/>
      <c r="G201" s="51"/>
      <c r="H201" s="51"/>
      <c r="I201" s="51"/>
      <c r="J201" s="52">
        <f t="shared" si="75"/>
        <v>0</v>
      </c>
      <c r="K201" s="51"/>
      <c r="L201" s="51"/>
      <c r="M201" s="52">
        <f t="shared" si="76"/>
        <v>0</v>
      </c>
      <c r="N201" s="51"/>
      <c r="O201" s="52">
        <f t="shared" si="77"/>
        <v>0</v>
      </c>
    </row>
    <row r="202" spans="1:15" ht="25.5" hidden="1">
      <c r="A202" s="50">
        <f t="shared" si="62"/>
        <v>3</v>
      </c>
      <c r="B202" s="150"/>
      <c r="C202" s="260" t="s">
        <v>156</v>
      </c>
      <c r="D202" s="60" t="s">
        <v>40</v>
      </c>
      <c r="E202" s="51"/>
      <c r="F202" s="51"/>
      <c r="G202" s="51"/>
      <c r="H202" s="51"/>
      <c r="I202" s="51"/>
      <c r="J202" s="52">
        <f t="shared" si="75"/>
        <v>0</v>
      </c>
      <c r="K202" s="51"/>
      <c r="L202" s="51"/>
      <c r="M202" s="52">
        <f t="shared" si="76"/>
        <v>0</v>
      </c>
      <c r="N202" s="51"/>
      <c r="O202" s="52">
        <f t="shared" si="77"/>
        <v>0</v>
      </c>
    </row>
    <row r="203" spans="1:15" ht="25.5" hidden="1">
      <c r="A203" s="50">
        <f t="shared" si="62"/>
        <v>3</v>
      </c>
      <c r="B203" s="150"/>
      <c r="C203" s="260" t="s">
        <v>157</v>
      </c>
      <c r="D203" s="60" t="s">
        <v>41</v>
      </c>
      <c r="E203" s="51"/>
      <c r="F203" s="51"/>
      <c r="G203" s="51"/>
      <c r="H203" s="51"/>
      <c r="I203" s="51"/>
      <c r="J203" s="52">
        <f t="shared" si="75"/>
        <v>0</v>
      </c>
      <c r="K203" s="51"/>
      <c r="L203" s="51"/>
      <c r="M203" s="52">
        <f t="shared" si="76"/>
        <v>0</v>
      </c>
      <c r="N203" s="51"/>
      <c r="O203" s="52">
        <f t="shared" si="77"/>
        <v>0</v>
      </c>
    </row>
    <row r="204" spans="1:15" hidden="1">
      <c r="A204" s="50">
        <f t="shared" si="62"/>
        <v>3</v>
      </c>
      <c r="B204" s="150"/>
      <c r="C204" s="160" t="s">
        <v>158</v>
      </c>
      <c r="D204" s="60" t="s">
        <v>4</v>
      </c>
      <c r="E204" s="51"/>
      <c r="F204" s="51"/>
      <c r="G204" s="51"/>
      <c r="H204" s="51"/>
      <c r="I204" s="51"/>
      <c r="J204" s="52">
        <f t="shared" si="75"/>
        <v>0</v>
      </c>
      <c r="K204" s="51"/>
      <c r="L204" s="51"/>
      <c r="M204" s="52">
        <f t="shared" si="76"/>
        <v>0</v>
      </c>
      <c r="N204" s="51"/>
      <c r="O204" s="52">
        <f t="shared" si="77"/>
        <v>0</v>
      </c>
    </row>
    <row r="205" spans="1:15" hidden="1">
      <c r="A205" s="50">
        <f t="shared" si="62"/>
        <v>3</v>
      </c>
      <c r="B205" s="150"/>
      <c r="C205" s="159" t="s">
        <v>19</v>
      </c>
      <c r="D205" s="59" t="s">
        <v>5</v>
      </c>
      <c r="E205" s="51"/>
      <c r="F205" s="51"/>
      <c r="G205" s="51"/>
      <c r="H205" s="51"/>
      <c r="I205" s="51"/>
      <c r="J205" s="52">
        <f t="shared" si="75"/>
        <v>0</v>
      </c>
      <c r="K205" s="51"/>
      <c r="L205" s="51"/>
      <c r="M205" s="52">
        <f t="shared" si="76"/>
        <v>0</v>
      </c>
      <c r="N205" s="51"/>
      <c r="O205" s="52">
        <f t="shared" si="77"/>
        <v>0</v>
      </c>
    </row>
    <row r="206" spans="1:15" hidden="1">
      <c r="A206" s="50">
        <f t="shared" si="62"/>
        <v>3</v>
      </c>
      <c r="B206" s="150"/>
      <c r="C206" s="162" t="s">
        <v>450</v>
      </c>
      <c r="D206" s="118" t="s">
        <v>173</v>
      </c>
      <c r="E206" s="51"/>
      <c r="F206" s="51"/>
      <c r="G206" s="51"/>
      <c r="H206" s="51"/>
      <c r="I206" s="51"/>
      <c r="J206" s="52">
        <f t="shared" si="75"/>
        <v>0</v>
      </c>
      <c r="K206" s="51"/>
      <c r="L206" s="51"/>
      <c r="M206" s="52">
        <f t="shared" si="76"/>
        <v>0</v>
      </c>
      <c r="N206" s="51"/>
      <c r="O206" s="52">
        <f t="shared" si="77"/>
        <v>0</v>
      </c>
    </row>
    <row r="207" spans="1:15" hidden="1">
      <c r="A207" s="50">
        <f t="shared" si="62"/>
        <v>3</v>
      </c>
      <c r="B207" s="153"/>
      <c r="C207" s="163" t="s">
        <v>29</v>
      </c>
      <c r="D207" s="136" t="s">
        <v>6</v>
      </c>
      <c r="E207" s="51"/>
      <c r="F207" s="51"/>
      <c r="G207" s="51"/>
      <c r="H207" s="51"/>
      <c r="I207" s="51"/>
      <c r="J207" s="52">
        <f t="shared" si="75"/>
        <v>0</v>
      </c>
      <c r="K207" s="51"/>
      <c r="L207" s="51"/>
      <c r="M207" s="52">
        <f t="shared" si="76"/>
        <v>0</v>
      </c>
      <c r="N207" s="51"/>
      <c r="O207" s="52">
        <f t="shared" si="77"/>
        <v>0</v>
      </c>
    </row>
    <row r="208" spans="1:15" hidden="1">
      <c r="A208" s="50">
        <f t="shared" si="62"/>
        <v>3</v>
      </c>
      <c r="B208" s="153"/>
      <c r="C208" s="163" t="s">
        <v>21</v>
      </c>
      <c r="D208" s="137" t="s">
        <v>8</v>
      </c>
      <c r="E208" s="51"/>
      <c r="F208" s="51"/>
      <c r="G208" s="51"/>
      <c r="H208" s="51"/>
      <c r="I208" s="51"/>
      <c r="J208" s="52">
        <f>H208+I208</f>
        <v>0</v>
      </c>
      <c r="K208" s="51"/>
      <c r="L208" s="51"/>
      <c r="M208" s="52">
        <f>K208+L208</f>
        <v>0</v>
      </c>
      <c r="N208" s="51"/>
      <c r="O208" s="52">
        <f t="shared" si="77"/>
        <v>0</v>
      </c>
    </row>
    <row r="209" spans="1:15" hidden="1">
      <c r="A209" s="50">
        <f t="shared" si="62"/>
        <v>3</v>
      </c>
      <c r="B209" s="153"/>
      <c r="C209" s="163" t="s">
        <v>526</v>
      </c>
      <c r="D209" s="137" t="s">
        <v>31</v>
      </c>
      <c r="E209" s="51"/>
      <c r="F209" s="51"/>
      <c r="G209" s="51"/>
      <c r="H209" s="51"/>
      <c r="I209" s="51"/>
      <c r="J209" s="52">
        <f t="shared" si="75"/>
        <v>0</v>
      </c>
      <c r="K209" s="51"/>
      <c r="L209" s="51"/>
      <c r="M209" s="52">
        <f t="shared" si="76"/>
        <v>0</v>
      </c>
      <c r="N209" s="51"/>
      <c r="O209" s="52">
        <f t="shared" si="77"/>
        <v>0</v>
      </c>
    </row>
    <row r="210" spans="1:15" hidden="1">
      <c r="A210" s="50">
        <f t="shared" si="62"/>
        <v>3</v>
      </c>
      <c r="B210" s="153"/>
      <c r="C210" s="163" t="s">
        <v>558</v>
      </c>
      <c r="D210" s="137" t="s">
        <v>559</v>
      </c>
      <c r="E210" s="51"/>
      <c r="F210" s="51"/>
      <c r="G210" s="51"/>
      <c r="H210" s="51"/>
      <c r="I210" s="51"/>
      <c r="J210" s="52">
        <f t="shared" si="75"/>
        <v>0</v>
      </c>
      <c r="K210" s="51"/>
      <c r="L210" s="51"/>
      <c r="M210" s="52">
        <f t="shared" si="76"/>
        <v>0</v>
      </c>
      <c r="N210" s="51"/>
      <c r="O210" s="52">
        <f t="shared" si="77"/>
        <v>0</v>
      </c>
    </row>
    <row r="211" spans="1:15" ht="25.5" hidden="1">
      <c r="A211" s="50">
        <f t="shared" si="62"/>
        <v>3</v>
      </c>
      <c r="B211" s="153"/>
      <c r="C211" s="163" t="s">
        <v>528</v>
      </c>
      <c r="D211" s="136" t="s">
        <v>9</v>
      </c>
      <c r="E211" s="51"/>
      <c r="F211" s="51"/>
      <c r="G211" s="51"/>
      <c r="H211" s="51"/>
      <c r="I211" s="51"/>
      <c r="J211" s="52">
        <f t="shared" si="75"/>
        <v>0</v>
      </c>
      <c r="K211" s="51"/>
      <c r="L211" s="51"/>
      <c r="M211" s="52">
        <f t="shared" si="76"/>
        <v>0</v>
      </c>
      <c r="N211" s="51"/>
      <c r="O211" s="52">
        <f t="shared" si="77"/>
        <v>0</v>
      </c>
    </row>
    <row r="212" spans="1:15" ht="25.5" hidden="1">
      <c r="A212" s="50">
        <f t="shared" si="62"/>
        <v>3</v>
      </c>
      <c r="B212" s="153"/>
      <c r="C212" s="163" t="s">
        <v>30</v>
      </c>
      <c r="D212" s="136" t="s">
        <v>10</v>
      </c>
      <c r="E212" s="51"/>
      <c r="F212" s="51"/>
      <c r="G212" s="51"/>
      <c r="H212" s="51"/>
      <c r="I212" s="51"/>
      <c r="J212" s="52">
        <f t="shared" si="75"/>
        <v>0</v>
      </c>
      <c r="K212" s="51"/>
      <c r="L212" s="51"/>
      <c r="M212" s="52">
        <f t="shared" si="76"/>
        <v>0</v>
      </c>
      <c r="N212" s="51"/>
      <c r="O212" s="52">
        <f t="shared" si="77"/>
        <v>0</v>
      </c>
    </row>
    <row r="213" spans="1:15" hidden="1">
      <c r="A213" s="50">
        <f t="shared" si="62"/>
        <v>3</v>
      </c>
      <c r="B213" s="153"/>
      <c r="C213" s="165" t="s">
        <v>451</v>
      </c>
      <c r="D213" s="138" t="s">
        <v>93</v>
      </c>
      <c r="E213" s="11">
        <f>SUBTOTAL(9,E214:E215)</f>
        <v>0</v>
      </c>
      <c r="F213" s="11">
        <f>SUBTOTAL(9,F214:F215)</f>
        <v>0</v>
      </c>
      <c r="G213" s="11">
        <f>SUBTOTAL(9,G214:G215)</f>
        <v>0</v>
      </c>
      <c r="H213" s="11">
        <f>SUBTOTAL(9,H214:H215)</f>
        <v>0</v>
      </c>
      <c r="I213" s="11">
        <f t="shared" ref="I213:N213" si="78">SUBTOTAL(9,I214:I215)</f>
        <v>0</v>
      </c>
      <c r="J213" s="11">
        <f t="shared" si="78"/>
        <v>0</v>
      </c>
      <c r="K213" s="11">
        <f t="shared" si="78"/>
        <v>0</v>
      </c>
      <c r="L213" s="11">
        <f t="shared" si="78"/>
        <v>0</v>
      </c>
      <c r="M213" s="11">
        <f t="shared" si="78"/>
        <v>0</v>
      </c>
      <c r="N213" s="11">
        <f t="shared" si="78"/>
        <v>0</v>
      </c>
      <c r="O213" s="11">
        <f>SUBTOTAL(9,O214:O215)</f>
        <v>0</v>
      </c>
    </row>
    <row r="214" spans="1:15" hidden="1">
      <c r="A214" s="50">
        <f t="shared" si="62"/>
        <v>3</v>
      </c>
      <c r="B214" s="153"/>
      <c r="C214" s="166" t="s">
        <v>452</v>
      </c>
      <c r="D214" s="138" t="s">
        <v>453</v>
      </c>
      <c r="E214" s="51"/>
      <c r="F214" s="51"/>
      <c r="G214" s="51"/>
      <c r="H214" s="51"/>
      <c r="I214" s="51"/>
      <c r="J214" s="52">
        <f>H214+I214</f>
        <v>0</v>
      </c>
      <c r="K214" s="51"/>
      <c r="L214" s="51"/>
      <c r="M214" s="52">
        <f>K214+L214</f>
        <v>0</v>
      </c>
      <c r="N214" s="51"/>
      <c r="O214" s="52">
        <f>M214+N214</f>
        <v>0</v>
      </c>
    </row>
    <row r="215" spans="1:15" hidden="1">
      <c r="A215" s="50">
        <f t="shared" si="62"/>
        <v>3</v>
      </c>
      <c r="B215" s="153"/>
      <c r="C215" s="166" t="s">
        <v>454</v>
      </c>
      <c r="D215" s="138" t="s">
        <v>455</v>
      </c>
      <c r="E215" s="51"/>
      <c r="F215" s="51"/>
      <c r="G215" s="51"/>
      <c r="H215" s="51"/>
      <c r="I215" s="51"/>
      <c r="J215" s="52">
        <f>H215+I215</f>
        <v>0</v>
      </c>
      <c r="K215" s="51"/>
      <c r="L215" s="51"/>
      <c r="M215" s="52">
        <f>K215+L215</f>
        <v>0</v>
      </c>
      <c r="N215" s="51"/>
      <c r="O215" s="52">
        <f>M215+N215</f>
        <v>0</v>
      </c>
    </row>
    <row r="216" spans="1:15" hidden="1">
      <c r="A216" s="50">
        <f t="shared" si="62"/>
        <v>3</v>
      </c>
      <c r="B216" s="156"/>
      <c r="C216" s="158" t="s">
        <v>32</v>
      </c>
      <c r="D216" s="136"/>
      <c r="E216" s="11">
        <f>SUBTOTAL(9,E217:E221)</f>
        <v>0</v>
      </c>
      <c r="F216" s="11">
        <f>SUBTOTAL(9,F217:F221)</f>
        <v>0</v>
      </c>
      <c r="G216" s="11">
        <f>SUBTOTAL(9,G217:G221)</f>
        <v>0</v>
      </c>
      <c r="H216" s="11">
        <f>SUBTOTAL(9,H217:H221)</f>
        <v>0</v>
      </c>
      <c r="I216" s="11">
        <f t="shared" ref="I216:N216" si="79">SUBTOTAL(9,I217:I221)</f>
        <v>0</v>
      </c>
      <c r="J216" s="11">
        <f t="shared" si="79"/>
        <v>0</v>
      </c>
      <c r="K216" s="11">
        <f t="shared" si="79"/>
        <v>0</v>
      </c>
      <c r="L216" s="11">
        <f t="shared" si="79"/>
        <v>0</v>
      </c>
      <c r="M216" s="11">
        <f t="shared" si="79"/>
        <v>0</v>
      </c>
      <c r="N216" s="11">
        <f t="shared" si="79"/>
        <v>0</v>
      </c>
      <c r="O216" s="11">
        <f>SUBTOTAL(9,O217:O221)</f>
        <v>0</v>
      </c>
    </row>
    <row r="217" spans="1:15" hidden="1">
      <c r="A217" s="50">
        <f t="shared" si="62"/>
        <v>3</v>
      </c>
      <c r="B217" s="153"/>
      <c r="C217" s="163" t="s">
        <v>70</v>
      </c>
      <c r="D217" s="137" t="s">
        <v>71</v>
      </c>
      <c r="E217" s="51"/>
      <c r="F217" s="51"/>
      <c r="G217" s="51"/>
      <c r="H217" s="51"/>
      <c r="I217" s="51"/>
      <c r="J217" s="52">
        <f>H217+I217</f>
        <v>0</v>
      </c>
      <c r="K217" s="51"/>
      <c r="L217" s="51"/>
      <c r="M217" s="52">
        <f>K217+L217</f>
        <v>0</v>
      </c>
      <c r="N217" s="51"/>
      <c r="O217" s="52">
        <f>M217+N217</f>
        <v>0</v>
      </c>
    </row>
    <row r="218" spans="1:15" hidden="1">
      <c r="A218" s="50">
        <f t="shared" si="62"/>
        <v>3</v>
      </c>
      <c r="B218" s="153"/>
      <c r="C218" s="163" t="s">
        <v>72</v>
      </c>
      <c r="D218" s="137" t="s">
        <v>73</v>
      </c>
      <c r="E218" s="51"/>
      <c r="F218" s="51"/>
      <c r="G218" s="51"/>
      <c r="H218" s="51"/>
      <c r="I218" s="51"/>
      <c r="J218" s="52">
        <f>H218+I218</f>
        <v>0</v>
      </c>
      <c r="K218" s="51"/>
      <c r="L218" s="51"/>
      <c r="M218" s="52">
        <f>K218+L218</f>
        <v>0</v>
      </c>
      <c r="N218" s="51"/>
      <c r="O218" s="52">
        <f>M218+N218</f>
        <v>0</v>
      </c>
    </row>
    <row r="219" spans="1:15" hidden="1">
      <c r="A219" s="50">
        <f t="shared" si="62"/>
        <v>3</v>
      </c>
      <c r="B219" s="153"/>
      <c r="C219" s="163" t="s">
        <v>74</v>
      </c>
      <c r="D219" s="137" t="s">
        <v>75</v>
      </c>
      <c r="E219" s="51"/>
      <c r="F219" s="51"/>
      <c r="G219" s="51"/>
      <c r="H219" s="51"/>
      <c r="I219" s="51"/>
      <c r="J219" s="52">
        <f>H219+I219</f>
        <v>0</v>
      </c>
      <c r="K219" s="51"/>
      <c r="L219" s="51"/>
      <c r="M219" s="52">
        <f>K219+L219</f>
        <v>0</v>
      </c>
      <c r="N219" s="51"/>
      <c r="O219" s="52">
        <f>M219+N219</f>
        <v>0</v>
      </c>
    </row>
    <row r="220" spans="1:15" hidden="1">
      <c r="A220" s="50">
        <f t="shared" si="62"/>
        <v>3</v>
      </c>
      <c r="B220" s="153"/>
      <c r="C220" s="163" t="s">
        <v>76</v>
      </c>
      <c r="D220" s="137" t="s">
        <v>77</v>
      </c>
      <c r="E220" s="51"/>
      <c r="F220" s="51"/>
      <c r="G220" s="51"/>
      <c r="H220" s="51"/>
      <c r="I220" s="51"/>
      <c r="J220" s="52">
        <f>H220+I220</f>
        <v>0</v>
      </c>
      <c r="K220" s="51"/>
      <c r="L220" s="51"/>
      <c r="M220" s="52">
        <f>K220+L220</f>
        <v>0</v>
      </c>
      <c r="N220" s="51"/>
      <c r="O220" s="52">
        <f>M220+N220</f>
        <v>0</v>
      </c>
    </row>
    <row r="221" spans="1:15" hidden="1">
      <c r="A221" s="50">
        <f t="shared" si="62"/>
        <v>3</v>
      </c>
      <c r="B221" s="153"/>
      <c r="C221" s="163" t="s">
        <v>12</v>
      </c>
      <c r="D221" s="137" t="s">
        <v>28</v>
      </c>
      <c r="E221" s="51"/>
      <c r="F221" s="51"/>
      <c r="G221" s="51"/>
      <c r="H221" s="51"/>
      <c r="I221" s="51"/>
      <c r="J221" s="52">
        <f>H221+I221</f>
        <v>0</v>
      </c>
      <c r="K221" s="51"/>
      <c r="L221" s="51"/>
      <c r="M221" s="52">
        <f>K221+L221</f>
        <v>0</v>
      </c>
      <c r="N221" s="51"/>
      <c r="O221" s="52">
        <f>M221+N221</f>
        <v>0</v>
      </c>
    </row>
    <row r="222" spans="1:15" ht="25.5" hidden="1">
      <c r="A222" s="50">
        <f t="shared" si="62"/>
        <v>3</v>
      </c>
      <c r="B222" s="156"/>
      <c r="C222" s="158" t="s">
        <v>23</v>
      </c>
      <c r="D222" s="137"/>
      <c r="E222" s="11">
        <f>SUBTOTAL(9,E223:E225)</f>
        <v>0</v>
      </c>
      <c r="F222" s="11">
        <f>SUBTOTAL(9,F223:F225)</f>
        <v>0</v>
      </c>
      <c r="G222" s="11">
        <f>SUBTOTAL(9,G223:G225)</f>
        <v>0</v>
      </c>
      <c r="H222" s="11">
        <f>SUBTOTAL(9,H223:H225)</f>
        <v>0</v>
      </c>
      <c r="I222" s="11">
        <f t="shared" ref="I222:N222" si="80">SUBTOTAL(9,I223:I225)</f>
        <v>0</v>
      </c>
      <c r="J222" s="11">
        <f t="shared" si="80"/>
        <v>0</v>
      </c>
      <c r="K222" s="11">
        <f t="shared" si="80"/>
        <v>0</v>
      </c>
      <c r="L222" s="11">
        <f t="shared" si="80"/>
        <v>0</v>
      </c>
      <c r="M222" s="11">
        <f t="shared" si="80"/>
        <v>0</v>
      </c>
      <c r="N222" s="11">
        <f t="shared" si="80"/>
        <v>0</v>
      </c>
      <c r="O222" s="11">
        <f>SUBTOTAL(9,O223:O225)</f>
        <v>0</v>
      </c>
    </row>
    <row r="223" spans="1:15" hidden="1">
      <c r="A223" s="50">
        <f t="shared" si="62"/>
        <v>3</v>
      </c>
      <c r="B223" s="156"/>
      <c r="C223" s="163" t="s">
        <v>90</v>
      </c>
      <c r="D223" s="137" t="s">
        <v>87</v>
      </c>
      <c r="E223" s="51"/>
      <c r="F223" s="51"/>
      <c r="G223" s="51"/>
      <c r="H223" s="51"/>
      <c r="I223" s="51"/>
      <c r="J223" s="52">
        <f>H223+I223</f>
        <v>0</v>
      </c>
      <c r="K223" s="51"/>
      <c r="L223" s="51"/>
      <c r="M223" s="52">
        <f>K223+L223</f>
        <v>0</v>
      </c>
      <c r="N223" s="51"/>
      <c r="O223" s="52">
        <f>M223+N223</f>
        <v>0</v>
      </c>
    </row>
    <row r="224" spans="1:15" hidden="1">
      <c r="A224" s="50">
        <f t="shared" si="62"/>
        <v>3</v>
      </c>
      <c r="B224" s="156"/>
      <c r="C224" s="163" t="s">
        <v>92</v>
      </c>
      <c r="D224" s="137" t="s">
        <v>89</v>
      </c>
      <c r="E224" s="51"/>
      <c r="F224" s="51"/>
      <c r="G224" s="51"/>
      <c r="H224" s="51"/>
      <c r="I224" s="51"/>
      <c r="J224" s="52">
        <f>H224+I224</f>
        <v>0</v>
      </c>
      <c r="K224" s="51"/>
      <c r="L224" s="51"/>
      <c r="M224" s="52">
        <f>K224+L224</f>
        <v>0</v>
      </c>
      <c r="N224" s="51"/>
      <c r="O224" s="52">
        <f>M224+N224</f>
        <v>0</v>
      </c>
    </row>
    <row r="225" spans="1:15" s="57" customFormat="1" hidden="1">
      <c r="A225" s="50">
        <f t="shared" si="62"/>
        <v>3</v>
      </c>
      <c r="B225" s="156"/>
      <c r="C225" s="163" t="s">
        <v>91</v>
      </c>
      <c r="D225" s="137" t="s">
        <v>88</v>
      </c>
      <c r="E225" s="51"/>
      <c r="F225" s="51"/>
      <c r="G225" s="51"/>
      <c r="H225" s="51"/>
      <c r="I225" s="51"/>
      <c r="J225" s="52">
        <f>H225+I225</f>
        <v>0</v>
      </c>
      <c r="K225" s="51"/>
      <c r="L225" s="51"/>
      <c r="M225" s="52">
        <f>K225+L225</f>
        <v>0</v>
      </c>
      <c r="N225" s="51"/>
      <c r="O225" s="52">
        <f>M225+N225</f>
        <v>0</v>
      </c>
    </row>
    <row r="226" spans="1:15" s="57" customFormat="1" hidden="1">
      <c r="A226" s="77">
        <f>A227</f>
        <v>3</v>
      </c>
      <c r="B226" s="153"/>
      <c r="C226" s="155"/>
      <c r="D226" s="137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</row>
    <row r="227" spans="1:15" s="57" customFormat="1" hidden="1">
      <c r="A227" s="105">
        <f>MIN(A228:A233)</f>
        <v>3</v>
      </c>
      <c r="B227" s="153"/>
      <c r="C227" s="157" t="s">
        <v>36</v>
      </c>
      <c r="D227" s="137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</row>
    <row r="228" spans="1:15" s="57" customFormat="1" hidden="1">
      <c r="A228" s="50">
        <f t="shared" ref="A228:A233" si="81">IF(MAX(E228:P228)=0,IF(MIN(E228:P228)=0,3,2),2)</f>
        <v>3</v>
      </c>
      <c r="B228" s="153"/>
      <c r="C228" s="155" t="s">
        <v>34</v>
      </c>
      <c r="D228" s="137"/>
      <c r="E228" s="62">
        <f>SUM(E229:E230)</f>
        <v>0</v>
      </c>
      <c r="F228" s="62">
        <f>SUM(F229:F230)</f>
        <v>0</v>
      </c>
      <c r="G228" s="62">
        <f>SUM(G229:G230)</f>
        <v>0</v>
      </c>
      <c r="H228" s="62">
        <f>SUM(H229:H230)</f>
        <v>0</v>
      </c>
      <c r="I228" s="62">
        <f t="shared" ref="I228:N228" si="82">SUM(I229:I230)</f>
        <v>0</v>
      </c>
      <c r="J228" s="62">
        <f t="shared" si="82"/>
        <v>0</v>
      </c>
      <c r="K228" s="62">
        <f t="shared" si="82"/>
        <v>0</v>
      </c>
      <c r="L228" s="62">
        <f t="shared" si="82"/>
        <v>0</v>
      </c>
      <c r="M228" s="62">
        <f t="shared" si="82"/>
        <v>0</v>
      </c>
      <c r="N228" s="62">
        <f t="shared" si="82"/>
        <v>0</v>
      </c>
      <c r="O228" s="62">
        <f>SUM(O229:O230)</f>
        <v>0</v>
      </c>
    </row>
    <row r="229" spans="1:15" s="57" customFormat="1" hidden="1">
      <c r="A229" s="50">
        <f t="shared" si="81"/>
        <v>3</v>
      </c>
      <c r="B229" s="153"/>
      <c r="C229" s="167" t="s">
        <v>80</v>
      </c>
      <c r="D229" s="137"/>
      <c r="E229" s="51"/>
      <c r="F229" s="51"/>
      <c r="G229" s="51"/>
      <c r="H229" s="51"/>
      <c r="I229" s="51"/>
      <c r="J229" s="52">
        <f>H229+I229</f>
        <v>0</v>
      </c>
      <c r="K229" s="51"/>
      <c r="L229" s="51"/>
      <c r="M229" s="52">
        <f>K229+L229</f>
        <v>0</v>
      </c>
      <c r="N229" s="51"/>
      <c r="O229" s="52">
        <f>M229+N229</f>
        <v>0</v>
      </c>
    </row>
    <row r="230" spans="1:15" s="57" customFormat="1" hidden="1">
      <c r="A230" s="50">
        <f t="shared" si="81"/>
        <v>3</v>
      </c>
      <c r="B230" s="153"/>
      <c r="C230" s="167" t="s">
        <v>81</v>
      </c>
      <c r="D230" s="137"/>
      <c r="E230" s="51"/>
      <c r="F230" s="51"/>
      <c r="G230" s="51"/>
      <c r="H230" s="51"/>
      <c r="I230" s="51"/>
      <c r="J230" s="52">
        <f>H230+I230</f>
        <v>0</v>
      </c>
      <c r="K230" s="51"/>
      <c r="L230" s="51"/>
      <c r="M230" s="52">
        <f>K230+L230</f>
        <v>0</v>
      </c>
      <c r="N230" s="51"/>
      <c r="O230" s="52">
        <f>M230+N230</f>
        <v>0</v>
      </c>
    </row>
    <row r="231" spans="1:15" s="57" customFormat="1" hidden="1">
      <c r="A231" s="50">
        <f t="shared" si="81"/>
        <v>3</v>
      </c>
      <c r="B231" s="153"/>
      <c r="C231" s="155" t="s">
        <v>35</v>
      </c>
      <c r="D231" s="137"/>
      <c r="E231" s="62">
        <f>SUM(E232:E233)</f>
        <v>0</v>
      </c>
      <c r="F231" s="62">
        <f>SUM(F232:F233)</f>
        <v>0</v>
      </c>
      <c r="G231" s="62">
        <f>SUM(G232:G233)</f>
        <v>0</v>
      </c>
      <c r="H231" s="62">
        <f>SUM(H232:H233)</f>
        <v>0</v>
      </c>
      <c r="I231" s="62">
        <f t="shared" ref="I231:N231" si="83">SUM(I232:I233)</f>
        <v>0</v>
      </c>
      <c r="J231" s="62">
        <f t="shared" si="83"/>
        <v>0</v>
      </c>
      <c r="K231" s="62">
        <f t="shared" si="83"/>
        <v>0</v>
      </c>
      <c r="L231" s="62">
        <f t="shared" si="83"/>
        <v>0</v>
      </c>
      <c r="M231" s="62">
        <f t="shared" si="83"/>
        <v>0</v>
      </c>
      <c r="N231" s="62">
        <f t="shared" si="83"/>
        <v>0</v>
      </c>
      <c r="O231" s="62">
        <f>SUM(O232:O233)</f>
        <v>0</v>
      </c>
    </row>
    <row r="232" spans="1:15" s="57" customFormat="1" hidden="1">
      <c r="A232" s="50">
        <f t="shared" si="81"/>
        <v>3</v>
      </c>
      <c r="B232" s="153"/>
      <c r="C232" s="167" t="s">
        <v>84</v>
      </c>
      <c r="D232" s="137"/>
      <c r="E232" s="51"/>
      <c r="F232" s="51"/>
      <c r="G232" s="51"/>
      <c r="H232" s="51"/>
      <c r="I232" s="51"/>
      <c r="J232" s="52">
        <f>H232+I232</f>
        <v>0</v>
      </c>
      <c r="K232" s="51"/>
      <c r="L232" s="51"/>
      <c r="M232" s="52">
        <f>K232+L232</f>
        <v>0</v>
      </c>
      <c r="N232" s="51"/>
      <c r="O232" s="52">
        <f>M232+N232</f>
        <v>0</v>
      </c>
    </row>
    <row r="233" spans="1:15" s="57" customFormat="1" hidden="1">
      <c r="A233" s="50">
        <f t="shared" si="81"/>
        <v>3</v>
      </c>
      <c r="B233" s="153"/>
      <c r="C233" s="167" t="s">
        <v>85</v>
      </c>
      <c r="D233" s="137"/>
      <c r="E233" s="51"/>
      <c r="F233" s="51"/>
      <c r="G233" s="51"/>
      <c r="H233" s="51"/>
      <c r="I233" s="51"/>
      <c r="J233" s="52">
        <f>H233+I233</f>
        <v>0</v>
      </c>
      <c r="K233" s="51"/>
      <c r="L233" s="51"/>
      <c r="M233" s="52">
        <f>K233+L233</f>
        <v>0</v>
      </c>
      <c r="N233" s="51"/>
      <c r="O233" s="52">
        <f>M233+N233</f>
        <v>0</v>
      </c>
    </row>
    <row r="234" spans="1:15" s="57" customFormat="1" hidden="1">
      <c r="A234" s="77">
        <f>A235</f>
        <v>3</v>
      </c>
      <c r="B234" s="172"/>
      <c r="C234" s="156"/>
      <c r="D234" s="140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</row>
    <row r="235" spans="1:15" s="57" customFormat="1" hidden="1">
      <c r="A235" s="105">
        <f>MIN(A236:A301)</f>
        <v>3</v>
      </c>
      <c r="B235" s="172"/>
      <c r="C235" s="174" t="s">
        <v>47</v>
      </c>
      <c r="D235" s="140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</row>
    <row r="236" spans="1:15" s="57" customFormat="1" hidden="1">
      <c r="A236" s="50">
        <f t="shared" ref="A236:A289" si="84">IF(MAX(E236:P236)=0,IF(MIN(E236:P236)=0,3,2),2)</f>
        <v>3</v>
      </c>
      <c r="B236" s="145"/>
      <c r="C236" s="146" t="s">
        <v>25</v>
      </c>
      <c r="D236" s="56"/>
      <c r="E236" s="11">
        <f>SUBTOTAL(9,E237:E289)</f>
        <v>0</v>
      </c>
      <c r="F236" s="11">
        <f>SUBTOTAL(9,F237:F289)</f>
        <v>0</v>
      </c>
      <c r="G236" s="11">
        <f>SUBTOTAL(9,G237:G289)</f>
        <v>0</v>
      </c>
      <c r="H236" s="11">
        <f>SUBTOTAL(9,H237:H289)</f>
        <v>0</v>
      </c>
      <c r="I236" s="11">
        <f t="shared" ref="I236:N236" si="85">SUBTOTAL(9,I237:I289)</f>
        <v>0</v>
      </c>
      <c r="J236" s="11">
        <f t="shared" si="85"/>
        <v>0</v>
      </c>
      <c r="K236" s="11">
        <f t="shared" si="85"/>
        <v>0</v>
      </c>
      <c r="L236" s="11">
        <f t="shared" si="85"/>
        <v>0</v>
      </c>
      <c r="M236" s="11">
        <f t="shared" si="85"/>
        <v>0</v>
      </c>
      <c r="N236" s="11">
        <f t="shared" si="85"/>
        <v>0</v>
      </c>
      <c r="O236" s="11">
        <f>SUBTOTAL(9,O237:O289)</f>
        <v>0</v>
      </c>
    </row>
    <row r="237" spans="1:15" s="57" customFormat="1" hidden="1">
      <c r="A237" s="50">
        <f t="shared" si="84"/>
        <v>3</v>
      </c>
      <c r="B237" s="145" t="s">
        <v>14</v>
      </c>
      <c r="C237" s="146" t="s">
        <v>125</v>
      </c>
      <c r="D237" s="56"/>
      <c r="E237" s="11">
        <f>SUBTOTAL(9,E238:E259)</f>
        <v>0</v>
      </c>
      <c r="F237" s="11">
        <f>SUBTOTAL(9,F238:F259)</f>
        <v>0</v>
      </c>
      <c r="G237" s="11">
        <f>SUBTOTAL(9,G238:G259)</f>
        <v>0</v>
      </c>
      <c r="H237" s="11">
        <f>SUBTOTAL(9,H238:H259)</f>
        <v>0</v>
      </c>
      <c r="I237" s="11">
        <f t="shared" ref="I237:N237" si="86">SUBTOTAL(9,I238:I259)</f>
        <v>0</v>
      </c>
      <c r="J237" s="11">
        <f t="shared" si="86"/>
        <v>0</v>
      </c>
      <c r="K237" s="11">
        <f t="shared" si="86"/>
        <v>0</v>
      </c>
      <c r="L237" s="11">
        <f t="shared" si="86"/>
        <v>0</v>
      </c>
      <c r="M237" s="11">
        <f t="shared" si="86"/>
        <v>0</v>
      </c>
      <c r="N237" s="11">
        <f t="shared" si="86"/>
        <v>0</v>
      </c>
      <c r="O237" s="11">
        <f>SUBTOTAL(9,O238:O259)</f>
        <v>0</v>
      </c>
    </row>
    <row r="238" spans="1:15" s="57" customFormat="1" hidden="1">
      <c r="A238" s="50">
        <f t="shared" si="84"/>
        <v>3</v>
      </c>
      <c r="B238" s="147"/>
      <c r="C238" s="146" t="s">
        <v>126</v>
      </c>
      <c r="D238" s="56"/>
      <c r="E238" s="11">
        <f>SUBTOTAL(9,E239:E248)</f>
        <v>0</v>
      </c>
      <c r="F238" s="11">
        <f>SUBTOTAL(9,F239:F248)</f>
        <v>0</v>
      </c>
      <c r="G238" s="11">
        <f>SUBTOTAL(9,G239:G248)</f>
        <v>0</v>
      </c>
      <c r="H238" s="11">
        <f>SUBTOTAL(9,H239:H248)</f>
        <v>0</v>
      </c>
      <c r="I238" s="11">
        <f t="shared" ref="I238:N238" si="87">SUBTOTAL(9,I239:I248)</f>
        <v>0</v>
      </c>
      <c r="J238" s="11">
        <f t="shared" si="87"/>
        <v>0</v>
      </c>
      <c r="K238" s="11">
        <f t="shared" si="87"/>
        <v>0</v>
      </c>
      <c r="L238" s="11">
        <f t="shared" si="87"/>
        <v>0</v>
      </c>
      <c r="M238" s="11">
        <f t="shared" si="87"/>
        <v>0</v>
      </c>
      <c r="N238" s="11">
        <f t="shared" si="87"/>
        <v>0</v>
      </c>
      <c r="O238" s="11">
        <f>SUBTOTAL(9,O239:O248)</f>
        <v>0</v>
      </c>
    </row>
    <row r="239" spans="1:15" s="57" customFormat="1" ht="25.5" hidden="1">
      <c r="A239" s="50">
        <f t="shared" si="84"/>
        <v>3</v>
      </c>
      <c r="B239" s="148"/>
      <c r="C239" s="149" t="s">
        <v>127</v>
      </c>
      <c r="D239" s="58" t="s">
        <v>2</v>
      </c>
      <c r="E239" s="11">
        <f>SUBTOTAL(9,E240:E241)</f>
        <v>0</v>
      </c>
      <c r="F239" s="11">
        <f>SUBTOTAL(9,F240:F241)</f>
        <v>0</v>
      </c>
      <c r="G239" s="11">
        <f>SUBTOTAL(9,G240:G241)</f>
        <v>0</v>
      </c>
      <c r="H239" s="11">
        <f>SUBTOTAL(9,H240:H241)</f>
        <v>0</v>
      </c>
      <c r="I239" s="11">
        <f t="shared" ref="I239:N239" si="88">SUBTOTAL(9,I240:I241)</f>
        <v>0</v>
      </c>
      <c r="J239" s="11">
        <f t="shared" si="88"/>
        <v>0</v>
      </c>
      <c r="K239" s="11">
        <f t="shared" si="88"/>
        <v>0</v>
      </c>
      <c r="L239" s="11">
        <f t="shared" si="88"/>
        <v>0</v>
      </c>
      <c r="M239" s="11">
        <f t="shared" si="88"/>
        <v>0</v>
      </c>
      <c r="N239" s="11">
        <f t="shared" si="88"/>
        <v>0</v>
      </c>
      <c r="O239" s="11">
        <f>SUBTOTAL(9,O240:O241)</f>
        <v>0</v>
      </c>
    </row>
    <row r="240" spans="1:15" s="57" customFormat="1" ht="25.5" hidden="1">
      <c r="A240" s="50">
        <f t="shared" si="84"/>
        <v>3</v>
      </c>
      <c r="B240" s="148"/>
      <c r="C240" s="149" t="s">
        <v>303</v>
      </c>
      <c r="D240" s="58" t="s">
        <v>302</v>
      </c>
      <c r="E240" s="51"/>
      <c r="F240" s="51"/>
      <c r="G240" s="51"/>
      <c r="H240" s="51"/>
      <c r="I240" s="51"/>
      <c r="J240" s="52">
        <f>H240+I240</f>
        <v>0</v>
      </c>
      <c r="K240" s="51"/>
      <c r="L240" s="51"/>
      <c r="M240" s="52">
        <f>K240+L240</f>
        <v>0</v>
      </c>
      <c r="N240" s="51"/>
      <c r="O240" s="52">
        <f>M240+N240</f>
        <v>0</v>
      </c>
    </row>
    <row r="241" spans="1:15" s="57" customFormat="1" ht="25.5" hidden="1">
      <c r="A241" s="50">
        <f t="shared" si="84"/>
        <v>3</v>
      </c>
      <c r="B241" s="148"/>
      <c r="C241" s="149" t="s">
        <v>305</v>
      </c>
      <c r="D241" s="58" t="s">
        <v>304</v>
      </c>
      <c r="E241" s="51"/>
      <c r="F241" s="51"/>
      <c r="G241" s="51"/>
      <c r="H241" s="51"/>
      <c r="I241" s="51"/>
      <c r="J241" s="52">
        <f>H241+I241</f>
        <v>0</v>
      </c>
      <c r="K241" s="51"/>
      <c r="L241" s="51"/>
      <c r="M241" s="52">
        <f>K241+L241</f>
        <v>0</v>
      </c>
      <c r="N241" s="51"/>
      <c r="O241" s="52">
        <f>M241+N241</f>
        <v>0</v>
      </c>
    </row>
    <row r="242" spans="1:15" s="57" customFormat="1" hidden="1">
      <c r="A242" s="50">
        <f t="shared" si="84"/>
        <v>3</v>
      </c>
      <c r="B242" s="150"/>
      <c r="C242" s="151" t="s">
        <v>128</v>
      </c>
      <c r="D242" s="59" t="s">
        <v>3</v>
      </c>
      <c r="E242" s="51"/>
      <c r="F242" s="51"/>
      <c r="G242" s="51"/>
      <c r="H242" s="51"/>
      <c r="I242" s="51"/>
      <c r="J242" s="52">
        <f>H242+I242</f>
        <v>0</v>
      </c>
      <c r="K242" s="51"/>
      <c r="L242" s="51"/>
      <c r="M242" s="52">
        <f>K242+L242</f>
        <v>0</v>
      </c>
      <c r="N242" s="51"/>
      <c r="O242" s="52">
        <f>M242+N242</f>
        <v>0</v>
      </c>
    </row>
    <row r="243" spans="1:15" s="57" customFormat="1" hidden="1">
      <c r="A243" s="50">
        <f t="shared" si="84"/>
        <v>3</v>
      </c>
      <c r="B243" s="150"/>
      <c r="C243" s="152" t="s">
        <v>445</v>
      </c>
      <c r="D243" s="117" t="s">
        <v>446</v>
      </c>
      <c r="E243" s="11">
        <f>SUBTOTAL(9,E244:E247)</f>
        <v>0</v>
      </c>
      <c r="F243" s="11">
        <f>SUBTOTAL(9,F244:F247)</f>
        <v>0</v>
      </c>
      <c r="G243" s="11">
        <f>SUBTOTAL(9,G244:G247)</f>
        <v>0</v>
      </c>
      <c r="H243" s="11">
        <f>SUBTOTAL(9,H244:H247)</f>
        <v>0</v>
      </c>
      <c r="I243" s="11">
        <f t="shared" ref="I243:N243" si="89">SUBTOTAL(9,I244:I247)</f>
        <v>0</v>
      </c>
      <c r="J243" s="11">
        <f t="shared" si="89"/>
        <v>0</v>
      </c>
      <c r="K243" s="11">
        <f t="shared" si="89"/>
        <v>0</v>
      </c>
      <c r="L243" s="11">
        <f t="shared" si="89"/>
        <v>0</v>
      </c>
      <c r="M243" s="11">
        <f t="shared" si="89"/>
        <v>0</v>
      </c>
      <c r="N243" s="11">
        <f t="shared" si="89"/>
        <v>0</v>
      </c>
      <c r="O243" s="11">
        <f>SUBTOTAL(9,O244:O247)</f>
        <v>0</v>
      </c>
    </row>
    <row r="244" spans="1:15" s="57" customFormat="1" ht="25.5" hidden="1">
      <c r="A244" s="50">
        <f t="shared" si="84"/>
        <v>3</v>
      </c>
      <c r="B244" s="150"/>
      <c r="C244" s="149" t="s">
        <v>129</v>
      </c>
      <c r="D244" s="60" t="s">
        <v>37</v>
      </c>
      <c r="E244" s="51"/>
      <c r="F244" s="51"/>
      <c r="G244" s="51"/>
      <c r="H244" s="51"/>
      <c r="I244" s="51"/>
      <c r="J244" s="52">
        <f>H244+I244</f>
        <v>0</v>
      </c>
      <c r="K244" s="51"/>
      <c r="L244" s="51"/>
      <c r="M244" s="52">
        <f>K244+L244</f>
        <v>0</v>
      </c>
      <c r="N244" s="51"/>
      <c r="O244" s="52">
        <f>M244+N244</f>
        <v>0</v>
      </c>
    </row>
    <row r="245" spans="1:15" s="57" customFormat="1" hidden="1">
      <c r="A245" s="50">
        <f t="shared" si="84"/>
        <v>3</v>
      </c>
      <c r="B245" s="150"/>
      <c r="C245" s="149" t="s">
        <v>131</v>
      </c>
      <c r="D245" s="60" t="s">
        <v>39</v>
      </c>
      <c r="E245" s="51"/>
      <c r="F245" s="51"/>
      <c r="G245" s="51"/>
      <c r="H245" s="51"/>
      <c r="I245" s="51"/>
      <c r="J245" s="52">
        <f>H245+I245</f>
        <v>0</v>
      </c>
      <c r="K245" s="51"/>
      <c r="L245" s="51"/>
      <c r="M245" s="52">
        <f>K245+L245</f>
        <v>0</v>
      </c>
      <c r="N245" s="51"/>
      <c r="O245" s="52">
        <f>M245+N245</f>
        <v>0</v>
      </c>
    </row>
    <row r="246" spans="1:15" s="57" customFormat="1" hidden="1">
      <c r="A246" s="50">
        <f t="shared" si="84"/>
        <v>3</v>
      </c>
      <c r="B246" s="150"/>
      <c r="C246" s="149" t="s">
        <v>132</v>
      </c>
      <c r="D246" s="60" t="s">
        <v>40</v>
      </c>
      <c r="E246" s="51"/>
      <c r="F246" s="51"/>
      <c r="G246" s="51"/>
      <c r="H246" s="51"/>
      <c r="I246" s="51"/>
      <c r="J246" s="52">
        <f>H246+I246</f>
        <v>0</v>
      </c>
      <c r="K246" s="51"/>
      <c r="L246" s="51"/>
      <c r="M246" s="52">
        <f>K246+L246</f>
        <v>0</v>
      </c>
      <c r="N246" s="51"/>
      <c r="O246" s="52">
        <f>M246+N246</f>
        <v>0</v>
      </c>
    </row>
    <row r="247" spans="1:15" s="57" customFormat="1" ht="25.5" hidden="1">
      <c r="A247" s="50">
        <f t="shared" si="84"/>
        <v>3</v>
      </c>
      <c r="B247" s="150"/>
      <c r="C247" s="149" t="s">
        <v>133</v>
      </c>
      <c r="D247" s="60" t="s">
        <v>41</v>
      </c>
      <c r="E247" s="51"/>
      <c r="F247" s="51"/>
      <c r="G247" s="51"/>
      <c r="H247" s="51"/>
      <c r="I247" s="51"/>
      <c r="J247" s="52">
        <f>H247+I247</f>
        <v>0</v>
      </c>
      <c r="K247" s="51"/>
      <c r="L247" s="51"/>
      <c r="M247" s="52">
        <f>K247+L247</f>
        <v>0</v>
      </c>
      <c r="N247" s="51"/>
      <c r="O247" s="52">
        <f>M247+N247</f>
        <v>0</v>
      </c>
    </row>
    <row r="248" spans="1:15" s="57" customFormat="1" hidden="1">
      <c r="A248" s="50">
        <f t="shared" si="84"/>
        <v>3</v>
      </c>
      <c r="B248" s="150"/>
      <c r="C248" s="149" t="s">
        <v>447</v>
      </c>
      <c r="D248" s="60" t="s">
        <v>4</v>
      </c>
      <c r="E248" s="51"/>
      <c r="F248" s="51"/>
      <c r="G248" s="51"/>
      <c r="H248" s="51"/>
      <c r="I248" s="51"/>
      <c r="J248" s="52">
        <f>H248+I248</f>
        <v>0</v>
      </c>
      <c r="K248" s="51"/>
      <c r="L248" s="51"/>
      <c r="M248" s="52">
        <f>K248+L248</f>
        <v>0</v>
      </c>
      <c r="N248" s="51"/>
      <c r="O248" s="52">
        <f>M248+N248</f>
        <v>0</v>
      </c>
    </row>
    <row r="249" spans="1:15" s="57" customFormat="1" hidden="1">
      <c r="A249" s="50">
        <f t="shared" si="84"/>
        <v>3</v>
      </c>
      <c r="B249" s="147"/>
      <c r="C249" s="146" t="s">
        <v>134</v>
      </c>
      <c r="D249" s="56"/>
      <c r="E249" s="11">
        <f>SUBTOTAL(9,E250:E253)</f>
        <v>0</v>
      </c>
      <c r="F249" s="11">
        <f>SUBTOTAL(9,F250:F253)</f>
        <v>0</v>
      </c>
      <c r="G249" s="11">
        <f>SUBTOTAL(9,G250:G253)</f>
        <v>0</v>
      </c>
      <c r="H249" s="11">
        <f>SUBTOTAL(9,H250:H253)</f>
        <v>0</v>
      </c>
      <c r="I249" s="11">
        <f t="shared" ref="I249:N249" si="90">SUBTOTAL(9,I250:I253)</f>
        <v>0</v>
      </c>
      <c r="J249" s="11">
        <f t="shared" si="90"/>
        <v>0</v>
      </c>
      <c r="K249" s="11">
        <f t="shared" si="90"/>
        <v>0</v>
      </c>
      <c r="L249" s="11">
        <f t="shared" si="90"/>
        <v>0</v>
      </c>
      <c r="M249" s="11">
        <f t="shared" si="90"/>
        <v>0</v>
      </c>
      <c r="N249" s="11">
        <f t="shared" si="90"/>
        <v>0</v>
      </c>
      <c r="O249" s="11">
        <f>SUBTOTAL(9,O250:O253)</f>
        <v>0</v>
      </c>
    </row>
    <row r="250" spans="1:15" s="57" customFormat="1" hidden="1">
      <c r="A250" s="50">
        <f t="shared" si="84"/>
        <v>3</v>
      </c>
      <c r="B250" s="150"/>
      <c r="C250" s="151" t="s">
        <v>135</v>
      </c>
      <c r="D250" s="59" t="s">
        <v>5</v>
      </c>
      <c r="E250" s="51"/>
      <c r="F250" s="51"/>
      <c r="G250" s="51"/>
      <c r="H250" s="51"/>
      <c r="I250" s="51"/>
      <c r="J250" s="52">
        <f>H250+I250</f>
        <v>0</v>
      </c>
      <c r="K250" s="51"/>
      <c r="L250" s="51"/>
      <c r="M250" s="52">
        <f>K250+L250</f>
        <v>0</v>
      </c>
      <c r="N250" s="51"/>
      <c r="O250" s="52">
        <f>M250+N250</f>
        <v>0</v>
      </c>
    </row>
    <row r="251" spans="1:15" s="57" customFormat="1" hidden="1">
      <c r="A251" s="50">
        <f t="shared" si="84"/>
        <v>3</v>
      </c>
      <c r="B251" s="150"/>
      <c r="C251" s="154" t="s">
        <v>448</v>
      </c>
      <c r="D251" s="118" t="s">
        <v>173</v>
      </c>
      <c r="E251" s="51"/>
      <c r="F251" s="51"/>
      <c r="G251" s="51"/>
      <c r="H251" s="51"/>
      <c r="I251" s="51"/>
      <c r="J251" s="52">
        <f>H251+I251</f>
        <v>0</v>
      </c>
      <c r="K251" s="51"/>
      <c r="L251" s="51"/>
      <c r="M251" s="52">
        <f>K251+L251</f>
        <v>0</v>
      </c>
      <c r="N251" s="51"/>
      <c r="O251" s="52">
        <f>M251+N251</f>
        <v>0</v>
      </c>
    </row>
    <row r="252" spans="1:15" s="57" customFormat="1" hidden="1">
      <c r="A252" s="50">
        <f t="shared" si="84"/>
        <v>3</v>
      </c>
      <c r="B252" s="153"/>
      <c r="C252" s="155" t="s">
        <v>557</v>
      </c>
      <c r="D252" s="137" t="s">
        <v>8</v>
      </c>
      <c r="E252" s="51"/>
      <c r="F252" s="51"/>
      <c r="G252" s="51"/>
      <c r="H252" s="51"/>
      <c r="I252" s="51"/>
      <c r="J252" s="52">
        <f>H252+I252</f>
        <v>0</v>
      </c>
      <c r="K252" s="51"/>
      <c r="L252" s="51"/>
      <c r="M252" s="52">
        <f>K252+L252</f>
        <v>0</v>
      </c>
      <c r="N252" s="51"/>
      <c r="O252" s="52">
        <f>M252+N252</f>
        <v>0</v>
      </c>
    </row>
    <row r="253" spans="1:15" s="57" customFormat="1" ht="25.5" hidden="1">
      <c r="A253" s="50">
        <f t="shared" si="84"/>
        <v>3</v>
      </c>
      <c r="B253" s="153"/>
      <c r="C253" s="155" t="s">
        <v>139</v>
      </c>
      <c r="D253" s="136" t="s">
        <v>10</v>
      </c>
      <c r="E253" s="51"/>
      <c r="F253" s="51"/>
      <c r="G253" s="51"/>
      <c r="H253" s="51"/>
      <c r="I253" s="51"/>
      <c r="J253" s="52">
        <f>H253+I253</f>
        <v>0</v>
      </c>
      <c r="K253" s="51"/>
      <c r="L253" s="51"/>
      <c r="M253" s="52">
        <f>K253+L253</f>
        <v>0</v>
      </c>
      <c r="N253" s="51"/>
      <c r="O253" s="52">
        <f>M253+N253</f>
        <v>0</v>
      </c>
    </row>
    <row r="254" spans="1:15" s="57" customFormat="1" hidden="1">
      <c r="A254" s="50">
        <f t="shared" si="84"/>
        <v>3</v>
      </c>
      <c r="B254" s="156"/>
      <c r="C254" s="157" t="s">
        <v>140</v>
      </c>
      <c r="D254" s="136"/>
      <c r="E254" s="11">
        <f>SUBTOTAL(9,E255:E259)</f>
        <v>0</v>
      </c>
      <c r="F254" s="11">
        <f>SUBTOTAL(9,F255:F259)</f>
        <v>0</v>
      </c>
      <c r="G254" s="11">
        <f>SUBTOTAL(9,G255:G259)</f>
        <v>0</v>
      </c>
      <c r="H254" s="11">
        <f>SUBTOTAL(9,H255:H259)</f>
        <v>0</v>
      </c>
      <c r="I254" s="11">
        <f t="shared" ref="I254:N254" si="91">SUBTOTAL(9,I255:I259)</f>
        <v>0</v>
      </c>
      <c r="J254" s="11">
        <f t="shared" si="91"/>
        <v>0</v>
      </c>
      <c r="K254" s="11">
        <f t="shared" si="91"/>
        <v>0</v>
      </c>
      <c r="L254" s="11">
        <f t="shared" si="91"/>
        <v>0</v>
      </c>
      <c r="M254" s="11">
        <f t="shared" si="91"/>
        <v>0</v>
      </c>
      <c r="N254" s="11">
        <f t="shared" si="91"/>
        <v>0</v>
      </c>
      <c r="O254" s="11">
        <f>SUBTOTAL(9,O255:O259)</f>
        <v>0</v>
      </c>
    </row>
    <row r="255" spans="1:15" s="57" customFormat="1" hidden="1">
      <c r="A255" s="50">
        <f t="shared" si="84"/>
        <v>3</v>
      </c>
      <c r="B255" s="153"/>
      <c r="C255" s="155" t="s">
        <v>141</v>
      </c>
      <c r="D255" s="137" t="s">
        <v>71</v>
      </c>
      <c r="E255" s="51"/>
      <c r="F255" s="51"/>
      <c r="G255" s="51"/>
      <c r="H255" s="51"/>
      <c r="I255" s="51"/>
      <c r="J255" s="52">
        <f>H255+I255</f>
        <v>0</v>
      </c>
      <c r="K255" s="51"/>
      <c r="L255" s="51"/>
      <c r="M255" s="52">
        <f>K255+L255</f>
        <v>0</v>
      </c>
      <c r="N255" s="51"/>
      <c r="O255" s="52">
        <f>M255+N255</f>
        <v>0</v>
      </c>
    </row>
    <row r="256" spans="1:15" s="57" customFormat="1" hidden="1">
      <c r="A256" s="50">
        <f t="shared" si="84"/>
        <v>3</v>
      </c>
      <c r="B256" s="153"/>
      <c r="C256" s="155" t="s">
        <v>142</v>
      </c>
      <c r="D256" s="137" t="s">
        <v>73</v>
      </c>
      <c r="E256" s="51"/>
      <c r="F256" s="51"/>
      <c r="G256" s="51"/>
      <c r="H256" s="51"/>
      <c r="I256" s="51"/>
      <c r="J256" s="52">
        <f>H256+I256</f>
        <v>0</v>
      </c>
      <c r="K256" s="51"/>
      <c r="L256" s="51"/>
      <c r="M256" s="52">
        <f>K256+L256</f>
        <v>0</v>
      </c>
      <c r="N256" s="51"/>
      <c r="O256" s="52">
        <f>M256+N256</f>
        <v>0</v>
      </c>
    </row>
    <row r="257" spans="1:15" s="57" customFormat="1" hidden="1">
      <c r="A257" s="50">
        <f t="shared" si="84"/>
        <v>3</v>
      </c>
      <c r="B257" s="153"/>
      <c r="C257" s="155" t="s">
        <v>143</v>
      </c>
      <c r="D257" s="137" t="s">
        <v>75</v>
      </c>
      <c r="E257" s="51"/>
      <c r="F257" s="51"/>
      <c r="G257" s="51"/>
      <c r="H257" s="51"/>
      <c r="I257" s="51"/>
      <c r="J257" s="52">
        <f>H257+I257</f>
        <v>0</v>
      </c>
      <c r="K257" s="51"/>
      <c r="L257" s="51"/>
      <c r="M257" s="52">
        <f>K257+L257</f>
        <v>0</v>
      </c>
      <c r="N257" s="51"/>
      <c r="O257" s="52">
        <f>M257+N257</f>
        <v>0</v>
      </c>
    </row>
    <row r="258" spans="1:15" hidden="1">
      <c r="A258" s="50">
        <f t="shared" si="84"/>
        <v>3</v>
      </c>
      <c r="B258" s="153"/>
      <c r="C258" s="155" t="s">
        <v>144</v>
      </c>
      <c r="D258" s="137" t="s">
        <v>77</v>
      </c>
      <c r="E258" s="51"/>
      <c r="F258" s="51"/>
      <c r="G258" s="51"/>
      <c r="H258" s="51"/>
      <c r="I258" s="51"/>
      <c r="J258" s="52">
        <f>H258+I258</f>
        <v>0</v>
      </c>
      <c r="K258" s="51"/>
      <c r="L258" s="51"/>
      <c r="M258" s="52">
        <f>K258+L258</f>
        <v>0</v>
      </c>
      <c r="N258" s="51"/>
      <c r="O258" s="52">
        <f>M258+N258</f>
        <v>0</v>
      </c>
    </row>
    <row r="259" spans="1:15" hidden="1">
      <c r="A259" s="50">
        <f t="shared" si="84"/>
        <v>3</v>
      </c>
      <c r="B259" s="153"/>
      <c r="C259" s="155" t="s">
        <v>145</v>
      </c>
      <c r="D259" s="137" t="s">
        <v>28</v>
      </c>
      <c r="E259" s="51"/>
      <c r="F259" s="51"/>
      <c r="G259" s="51"/>
      <c r="H259" s="51"/>
      <c r="I259" s="51"/>
      <c r="J259" s="52">
        <f>H259+I259</f>
        <v>0</v>
      </c>
      <c r="K259" s="51"/>
      <c r="L259" s="51"/>
      <c r="M259" s="52">
        <f>K259+L259</f>
        <v>0</v>
      </c>
      <c r="N259" s="51"/>
      <c r="O259" s="52">
        <f>M259+N259</f>
        <v>0</v>
      </c>
    </row>
    <row r="260" spans="1:15" hidden="1">
      <c r="A260" s="50">
        <f t="shared" si="84"/>
        <v>3</v>
      </c>
      <c r="B260" s="145" t="s">
        <v>146</v>
      </c>
      <c r="C260" s="157" t="s">
        <v>147</v>
      </c>
      <c r="D260" s="56"/>
      <c r="E260" s="11">
        <f>SUBTOTAL(9,E261:E289)</f>
        <v>0</v>
      </c>
      <c r="F260" s="11">
        <f>SUBTOTAL(9,F261:F289)</f>
        <v>0</v>
      </c>
      <c r="G260" s="11">
        <f>SUBTOTAL(9,G261:G289)</f>
        <v>0</v>
      </c>
      <c r="H260" s="11">
        <f>SUBTOTAL(9,H261:H289)</f>
        <v>0</v>
      </c>
      <c r="I260" s="11">
        <f t="shared" ref="I260:N260" si="92">SUBTOTAL(9,I261:I289)</f>
        <v>0</v>
      </c>
      <c r="J260" s="11">
        <f t="shared" si="92"/>
        <v>0</v>
      </c>
      <c r="K260" s="11">
        <f t="shared" si="92"/>
        <v>0</v>
      </c>
      <c r="L260" s="11">
        <f t="shared" si="92"/>
        <v>0</v>
      </c>
      <c r="M260" s="11">
        <f t="shared" si="92"/>
        <v>0</v>
      </c>
      <c r="N260" s="11">
        <f t="shared" si="92"/>
        <v>0</v>
      </c>
      <c r="O260" s="11">
        <f>SUBTOTAL(9,O261:O289)</f>
        <v>0</v>
      </c>
    </row>
    <row r="261" spans="1:15" hidden="1">
      <c r="A261" s="50">
        <f t="shared" si="84"/>
        <v>3</v>
      </c>
      <c r="B261" s="156"/>
      <c r="C261" s="158" t="s">
        <v>26</v>
      </c>
      <c r="D261" s="56"/>
      <c r="E261" s="11">
        <f>SUBTOTAL(9,E262:E280)</f>
        <v>0</v>
      </c>
      <c r="F261" s="11">
        <f t="shared" ref="F261:O261" si="93">SUBTOTAL(9,F262:F280)</f>
        <v>0</v>
      </c>
      <c r="G261" s="11">
        <f t="shared" si="93"/>
        <v>0</v>
      </c>
      <c r="H261" s="11">
        <f t="shared" si="93"/>
        <v>0</v>
      </c>
      <c r="I261" s="11">
        <f t="shared" si="93"/>
        <v>0</v>
      </c>
      <c r="J261" s="11">
        <f t="shared" si="93"/>
        <v>0</v>
      </c>
      <c r="K261" s="11">
        <f t="shared" si="93"/>
        <v>0</v>
      </c>
      <c r="L261" s="11">
        <f t="shared" si="93"/>
        <v>0</v>
      </c>
      <c r="M261" s="11">
        <f t="shared" si="93"/>
        <v>0</v>
      </c>
      <c r="N261" s="11">
        <f t="shared" si="93"/>
        <v>0</v>
      </c>
      <c r="O261" s="11">
        <f t="shared" si="93"/>
        <v>0</v>
      </c>
    </row>
    <row r="262" spans="1:15" hidden="1">
      <c r="A262" s="50">
        <f t="shared" si="84"/>
        <v>3</v>
      </c>
      <c r="B262" s="150"/>
      <c r="C262" s="161" t="s">
        <v>770</v>
      </c>
      <c r="D262" s="56"/>
      <c r="E262" s="11">
        <f>SUBTOTAL(9,E263:E272)</f>
        <v>0</v>
      </c>
      <c r="F262" s="11">
        <f t="shared" ref="F262:O262" si="94">SUBTOTAL(9,F263:F272)</f>
        <v>0</v>
      </c>
      <c r="G262" s="11">
        <f t="shared" si="94"/>
        <v>0</v>
      </c>
      <c r="H262" s="11">
        <f t="shared" si="94"/>
        <v>0</v>
      </c>
      <c r="I262" s="11">
        <f t="shared" si="94"/>
        <v>0</v>
      </c>
      <c r="J262" s="11">
        <f t="shared" si="94"/>
        <v>0</v>
      </c>
      <c r="K262" s="11">
        <f t="shared" si="94"/>
        <v>0</v>
      </c>
      <c r="L262" s="11">
        <f t="shared" si="94"/>
        <v>0</v>
      </c>
      <c r="M262" s="11">
        <f t="shared" si="94"/>
        <v>0</v>
      </c>
      <c r="N262" s="11">
        <f t="shared" si="94"/>
        <v>0</v>
      </c>
      <c r="O262" s="11">
        <f t="shared" si="94"/>
        <v>0</v>
      </c>
    </row>
    <row r="263" spans="1:15" ht="25.5" hidden="1">
      <c r="A263" s="50">
        <f t="shared" si="84"/>
        <v>3</v>
      </c>
      <c r="B263" s="150"/>
      <c r="C263" s="160" t="s">
        <v>771</v>
      </c>
      <c r="D263" s="58" t="s">
        <v>2</v>
      </c>
      <c r="E263" s="11">
        <f>SUBTOTAL(9,E264:E265)</f>
        <v>0</v>
      </c>
      <c r="F263" s="11">
        <f t="shared" ref="F263:O263" si="95">SUBTOTAL(9,F264:F265)</f>
        <v>0</v>
      </c>
      <c r="G263" s="11">
        <f t="shared" si="95"/>
        <v>0</v>
      </c>
      <c r="H263" s="11">
        <f t="shared" si="95"/>
        <v>0</v>
      </c>
      <c r="I263" s="11">
        <f t="shared" si="95"/>
        <v>0</v>
      </c>
      <c r="J263" s="11">
        <f t="shared" si="95"/>
        <v>0</v>
      </c>
      <c r="K263" s="11">
        <f t="shared" si="95"/>
        <v>0</v>
      </c>
      <c r="L263" s="11">
        <f t="shared" si="95"/>
        <v>0</v>
      </c>
      <c r="M263" s="11">
        <f t="shared" si="95"/>
        <v>0</v>
      </c>
      <c r="N263" s="11">
        <f t="shared" si="95"/>
        <v>0</v>
      </c>
      <c r="O263" s="11">
        <f t="shared" si="95"/>
        <v>0</v>
      </c>
    </row>
    <row r="264" spans="1:15" ht="25.5" hidden="1">
      <c r="A264" s="50">
        <f t="shared" si="84"/>
        <v>3</v>
      </c>
      <c r="B264" s="150"/>
      <c r="C264" s="260" t="s">
        <v>772</v>
      </c>
      <c r="D264" s="58" t="s">
        <v>302</v>
      </c>
      <c r="E264" s="51"/>
      <c r="F264" s="51"/>
      <c r="G264" s="51"/>
      <c r="H264" s="51"/>
      <c r="I264" s="51"/>
      <c r="J264" s="52">
        <f>H264+I264</f>
        <v>0</v>
      </c>
      <c r="K264" s="51"/>
      <c r="L264" s="51"/>
      <c r="M264" s="52">
        <f>K264+L264</f>
        <v>0</v>
      </c>
      <c r="N264" s="51"/>
      <c r="O264" s="52">
        <f>M264+N264</f>
        <v>0</v>
      </c>
    </row>
    <row r="265" spans="1:15" ht="25.5" hidden="1">
      <c r="A265" s="50">
        <f t="shared" si="84"/>
        <v>3</v>
      </c>
      <c r="B265" s="150"/>
      <c r="C265" s="260" t="s">
        <v>773</v>
      </c>
      <c r="D265" s="58" t="s">
        <v>304</v>
      </c>
      <c r="E265" s="51"/>
      <c r="F265" s="51"/>
      <c r="G265" s="51"/>
      <c r="H265" s="51"/>
      <c r="I265" s="51"/>
      <c r="J265" s="52">
        <f>H265+I265</f>
        <v>0</v>
      </c>
      <c r="K265" s="51"/>
      <c r="L265" s="51"/>
      <c r="M265" s="52">
        <f>K265+L265</f>
        <v>0</v>
      </c>
      <c r="N265" s="51"/>
      <c r="O265" s="52">
        <f>M265+N265</f>
        <v>0</v>
      </c>
    </row>
    <row r="266" spans="1:15" hidden="1">
      <c r="A266" s="50">
        <f t="shared" si="84"/>
        <v>3</v>
      </c>
      <c r="B266" s="150"/>
      <c r="C266" s="258" t="s">
        <v>42</v>
      </c>
      <c r="D266" s="59" t="s">
        <v>3</v>
      </c>
      <c r="E266" s="51"/>
      <c r="F266" s="51"/>
      <c r="G266" s="51"/>
      <c r="H266" s="51"/>
      <c r="I266" s="51"/>
      <c r="J266" s="52">
        <f>H266+I266</f>
        <v>0</v>
      </c>
      <c r="K266" s="51"/>
      <c r="L266" s="51"/>
      <c r="M266" s="52">
        <f>K266+L266</f>
        <v>0</v>
      </c>
      <c r="N266" s="51"/>
      <c r="O266" s="52">
        <f>M266+N266</f>
        <v>0</v>
      </c>
    </row>
    <row r="267" spans="1:15" hidden="1">
      <c r="A267" s="50">
        <f t="shared" si="84"/>
        <v>3</v>
      </c>
      <c r="B267" s="150"/>
      <c r="C267" s="259" t="s">
        <v>449</v>
      </c>
      <c r="D267" s="117" t="s">
        <v>446</v>
      </c>
      <c r="E267" s="11">
        <f>SUBTOTAL(9,E268:E271)</f>
        <v>0</v>
      </c>
      <c r="F267" s="11">
        <f>SUBTOTAL(9,F268:F271)</f>
        <v>0</v>
      </c>
      <c r="G267" s="11">
        <f>SUBTOTAL(9,G268:G271)</f>
        <v>0</v>
      </c>
      <c r="H267" s="11">
        <f>SUBTOTAL(9,H268:H271)</f>
        <v>0</v>
      </c>
      <c r="I267" s="11">
        <f t="shared" ref="I267:N267" si="96">SUBTOTAL(9,I268:I271)</f>
        <v>0</v>
      </c>
      <c r="J267" s="11">
        <f t="shared" si="96"/>
        <v>0</v>
      </c>
      <c r="K267" s="11">
        <f t="shared" si="96"/>
        <v>0</v>
      </c>
      <c r="L267" s="11">
        <f t="shared" si="96"/>
        <v>0</v>
      </c>
      <c r="M267" s="11">
        <f t="shared" si="96"/>
        <v>0</v>
      </c>
      <c r="N267" s="11">
        <f t="shared" si="96"/>
        <v>0</v>
      </c>
      <c r="O267" s="11">
        <f>SUBTOTAL(9,O268:O271)</f>
        <v>0</v>
      </c>
    </row>
    <row r="268" spans="1:15" ht="25.5" hidden="1">
      <c r="A268" s="50">
        <f t="shared" si="84"/>
        <v>3</v>
      </c>
      <c r="B268" s="150"/>
      <c r="C268" s="260" t="s">
        <v>153</v>
      </c>
      <c r="D268" s="60" t="s">
        <v>37</v>
      </c>
      <c r="E268" s="51"/>
      <c r="F268" s="51"/>
      <c r="G268" s="51"/>
      <c r="H268" s="51"/>
      <c r="I268" s="51"/>
      <c r="J268" s="52">
        <f t="shared" ref="J268:J280" si="97">H268+I268</f>
        <v>0</v>
      </c>
      <c r="K268" s="51"/>
      <c r="L268" s="51"/>
      <c r="M268" s="52">
        <f t="shared" ref="M268:M280" si="98">K268+L268</f>
        <v>0</v>
      </c>
      <c r="N268" s="51"/>
      <c r="O268" s="52">
        <f t="shared" ref="O268:O280" si="99">M268+N268</f>
        <v>0</v>
      </c>
    </row>
    <row r="269" spans="1:15" hidden="1">
      <c r="A269" s="50">
        <f t="shared" si="84"/>
        <v>3</v>
      </c>
      <c r="B269" s="150"/>
      <c r="C269" s="260" t="s">
        <v>155</v>
      </c>
      <c r="D269" s="60" t="s">
        <v>39</v>
      </c>
      <c r="E269" s="51"/>
      <c r="F269" s="51"/>
      <c r="G269" s="51"/>
      <c r="H269" s="51"/>
      <c r="I269" s="51"/>
      <c r="J269" s="52">
        <f t="shared" si="97"/>
        <v>0</v>
      </c>
      <c r="K269" s="51"/>
      <c r="L269" s="51"/>
      <c r="M269" s="52">
        <f t="shared" si="98"/>
        <v>0</v>
      </c>
      <c r="N269" s="51"/>
      <c r="O269" s="52">
        <f t="shared" si="99"/>
        <v>0</v>
      </c>
    </row>
    <row r="270" spans="1:15" ht="25.5" hidden="1">
      <c r="A270" s="50">
        <f t="shared" si="84"/>
        <v>3</v>
      </c>
      <c r="B270" s="150"/>
      <c r="C270" s="260" t="s">
        <v>156</v>
      </c>
      <c r="D270" s="60" t="s">
        <v>40</v>
      </c>
      <c r="E270" s="51"/>
      <c r="F270" s="51"/>
      <c r="G270" s="51"/>
      <c r="H270" s="51"/>
      <c r="I270" s="51"/>
      <c r="J270" s="52">
        <f t="shared" si="97"/>
        <v>0</v>
      </c>
      <c r="K270" s="51"/>
      <c r="L270" s="51"/>
      <c r="M270" s="52">
        <f t="shared" si="98"/>
        <v>0</v>
      </c>
      <c r="N270" s="51"/>
      <c r="O270" s="52">
        <f t="shared" si="99"/>
        <v>0</v>
      </c>
    </row>
    <row r="271" spans="1:15" ht="25.5" hidden="1">
      <c r="A271" s="50">
        <f t="shared" si="84"/>
        <v>3</v>
      </c>
      <c r="B271" s="150"/>
      <c r="C271" s="260" t="s">
        <v>157</v>
      </c>
      <c r="D271" s="60" t="s">
        <v>41</v>
      </c>
      <c r="E271" s="51"/>
      <c r="F271" s="51"/>
      <c r="G271" s="51"/>
      <c r="H271" s="51"/>
      <c r="I271" s="51"/>
      <c r="J271" s="52">
        <f t="shared" si="97"/>
        <v>0</v>
      </c>
      <c r="K271" s="51"/>
      <c r="L271" s="51"/>
      <c r="M271" s="52">
        <f t="shared" si="98"/>
        <v>0</v>
      </c>
      <c r="N271" s="51"/>
      <c r="O271" s="52">
        <f t="shared" si="99"/>
        <v>0</v>
      </c>
    </row>
    <row r="272" spans="1:15" hidden="1">
      <c r="A272" s="50">
        <f t="shared" si="84"/>
        <v>3</v>
      </c>
      <c r="B272" s="150"/>
      <c r="C272" s="160" t="s">
        <v>158</v>
      </c>
      <c r="D272" s="60" t="s">
        <v>4</v>
      </c>
      <c r="E272" s="51"/>
      <c r="F272" s="51"/>
      <c r="G272" s="51"/>
      <c r="H272" s="51"/>
      <c r="I272" s="51"/>
      <c r="J272" s="52">
        <f t="shared" si="97"/>
        <v>0</v>
      </c>
      <c r="K272" s="51"/>
      <c r="L272" s="51"/>
      <c r="M272" s="52">
        <f t="shared" si="98"/>
        <v>0</v>
      </c>
      <c r="N272" s="51"/>
      <c r="O272" s="52">
        <f t="shared" si="99"/>
        <v>0</v>
      </c>
    </row>
    <row r="273" spans="1:15" hidden="1">
      <c r="A273" s="50">
        <f t="shared" si="84"/>
        <v>3</v>
      </c>
      <c r="B273" s="150"/>
      <c r="C273" s="159" t="s">
        <v>19</v>
      </c>
      <c r="D273" s="59" t="s">
        <v>5</v>
      </c>
      <c r="E273" s="51"/>
      <c r="F273" s="51"/>
      <c r="G273" s="51"/>
      <c r="H273" s="51"/>
      <c r="I273" s="51"/>
      <c r="J273" s="52">
        <f t="shared" si="97"/>
        <v>0</v>
      </c>
      <c r="K273" s="51"/>
      <c r="L273" s="51"/>
      <c r="M273" s="52">
        <f t="shared" si="98"/>
        <v>0</v>
      </c>
      <c r="N273" s="51"/>
      <c r="O273" s="52">
        <f t="shared" si="99"/>
        <v>0</v>
      </c>
    </row>
    <row r="274" spans="1:15" hidden="1">
      <c r="A274" s="50">
        <f t="shared" si="84"/>
        <v>3</v>
      </c>
      <c r="B274" s="150"/>
      <c r="C274" s="162" t="s">
        <v>450</v>
      </c>
      <c r="D274" s="118" t="s">
        <v>173</v>
      </c>
      <c r="E274" s="51"/>
      <c r="F274" s="51"/>
      <c r="G274" s="51"/>
      <c r="H274" s="51"/>
      <c r="I274" s="51"/>
      <c r="J274" s="52">
        <f t="shared" si="97"/>
        <v>0</v>
      </c>
      <c r="K274" s="51"/>
      <c r="L274" s="51"/>
      <c r="M274" s="52">
        <f t="shared" si="98"/>
        <v>0</v>
      </c>
      <c r="N274" s="51"/>
      <c r="O274" s="52">
        <f t="shared" si="99"/>
        <v>0</v>
      </c>
    </row>
    <row r="275" spans="1:15" hidden="1">
      <c r="A275" s="50">
        <f t="shared" si="84"/>
        <v>3</v>
      </c>
      <c r="B275" s="153"/>
      <c r="C275" s="163" t="s">
        <v>29</v>
      </c>
      <c r="D275" s="136" t="s">
        <v>6</v>
      </c>
      <c r="E275" s="51"/>
      <c r="F275" s="51"/>
      <c r="G275" s="51"/>
      <c r="H275" s="51"/>
      <c r="I275" s="51"/>
      <c r="J275" s="52">
        <f t="shared" si="97"/>
        <v>0</v>
      </c>
      <c r="K275" s="51"/>
      <c r="L275" s="51"/>
      <c r="M275" s="52">
        <f t="shared" si="98"/>
        <v>0</v>
      </c>
      <c r="N275" s="51"/>
      <c r="O275" s="52">
        <f t="shared" si="99"/>
        <v>0</v>
      </c>
    </row>
    <row r="276" spans="1:15" hidden="1">
      <c r="A276" s="50">
        <f t="shared" si="84"/>
        <v>3</v>
      </c>
      <c r="B276" s="153"/>
      <c r="C276" s="163" t="s">
        <v>21</v>
      </c>
      <c r="D276" s="137" t="s">
        <v>8</v>
      </c>
      <c r="E276" s="51"/>
      <c r="F276" s="51"/>
      <c r="G276" s="51"/>
      <c r="H276" s="51"/>
      <c r="I276" s="51"/>
      <c r="J276" s="52">
        <f>H276+I276</f>
        <v>0</v>
      </c>
      <c r="K276" s="51"/>
      <c r="L276" s="51"/>
      <c r="M276" s="52">
        <f>K276+L276</f>
        <v>0</v>
      </c>
      <c r="N276" s="51"/>
      <c r="O276" s="52">
        <f t="shared" si="99"/>
        <v>0</v>
      </c>
    </row>
    <row r="277" spans="1:15" hidden="1">
      <c r="A277" s="50">
        <f t="shared" si="84"/>
        <v>3</v>
      </c>
      <c r="B277" s="153"/>
      <c r="C277" s="163" t="s">
        <v>526</v>
      </c>
      <c r="D277" s="137" t="s">
        <v>31</v>
      </c>
      <c r="E277" s="51"/>
      <c r="F277" s="51"/>
      <c r="G277" s="51"/>
      <c r="H277" s="51"/>
      <c r="I277" s="51"/>
      <c r="J277" s="52">
        <f t="shared" si="97"/>
        <v>0</v>
      </c>
      <c r="K277" s="51"/>
      <c r="L277" s="51"/>
      <c r="M277" s="52">
        <f t="shared" si="98"/>
        <v>0</v>
      </c>
      <c r="N277" s="51"/>
      <c r="O277" s="52">
        <f t="shared" si="99"/>
        <v>0</v>
      </c>
    </row>
    <row r="278" spans="1:15" hidden="1">
      <c r="A278" s="50">
        <f t="shared" si="84"/>
        <v>3</v>
      </c>
      <c r="B278" s="153"/>
      <c r="C278" s="163" t="s">
        <v>558</v>
      </c>
      <c r="D278" s="137" t="s">
        <v>559</v>
      </c>
      <c r="E278" s="51"/>
      <c r="F278" s="51"/>
      <c r="G278" s="51"/>
      <c r="H278" s="51"/>
      <c r="I278" s="51"/>
      <c r="J278" s="52">
        <f t="shared" si="97"/>
        <v>0</v>
      </c>
      <c r="K278" s="51"/>
      <c r="L278" s="51"/>
      <c r="M278" s="52">
        <f t="shared" si="98"/>
        <v>0</v>
      </c>
      <c r="N278" s="51"/>
      <c r="O278" s="52">
        <f t="shared" si="99"/>
        <v>0</v>
      </c>
    </row>
    <row r="279" spans="1:15" ht="25.5" hidden="1">
      <c r="A279" s="50">
        <f t="shared" si="84"/>
        <v>3</v>
      </c>
      <c r="B279" s="153"/>
      <c r="C279" s="163" t="s">
        <v>528</v>
      </c>
      <c r="D279" s="136" t="s">
        <v>9</v>
      </c>
      <c r="E279" s="51"/>
      <c r="F279" s="51"/>
      <c r="G279" s="51"/>
      <c r="H279" s="51"/>
      <c r="I279" s="51"/>
      <c r="J279" s="52">
        <f t="shared" si="97"/>
        <v>0</v>
      </c>
      <c r="K279" s="51"/>
      <c r="L279" s="51"/>
      <c r="M279" s="52">
        <f t="shared" si="98"/>
        <v>0</v>
      </c>
      <c r="N279" s="51"/>
      <c r="O279" s="52">
        <f t="shared" si="99"/>
        <v>0</v>
      </c>
    </row>
    <row r="280" spans="1:15" ht="25.5" hidden="1">
      <c r="A280" s="50">
        <f t="shared" si="84"/>
        <v>3</v>
      </c>
      <c r="B280" s="153"/>
      <c r="C280" s="163" t="s">
        <v>30</v>
      </c>
      <c r="D280" s="136" t="s">
        <v>10</v>
      </c>
      <c r="E280" s="51"/>
      <c r="F280" s="51"/>
      <c r="G280" s="51"/>
      <c r="H280" s="51"/>
      <c r="I280" s="51"/>
      <c r="J280" s="52">
        <f t="shared" si="97"/>
        <v>0</v>
      </c>
      <c r="K280" s="51"/>
      <c r="L280" s="51"/>
      <c r="M280" s="52">
        <f t="shared" si="98"/>
        <v>0</v>
      </c>
      <c r="N280" s="51"/>
      <c r="O280" s="52">
        <f t="shared" si="99"/>
        <v>0</v>
      </c>
    </row>
    <row r="281" spans="1:15" hidden="1">
      <c r="A281" s="50">
        <f t="shared" si="84"/>
        <v>3</v>
      </c>
      <c r="B281" s="153"/>
      <c r="C281" s="165" t="s">
        <v>451</v>
      </c>
      <c r="D281" s="138" t="s">
        <v>93</v>
      </c>
      <c r="E281" s="11">
        <f>SUBTOTAL(9,E282:E283)</f>
        <v>0</v>
      </c>
      <c r="F281" s="11">
        <f>SUBTOTAL(9,F282:F283)</f>
        <v>0</v>
      </c>
      <c r="G281" s="11">
        <f>SUBTOTAL(9,G282:G283)</f>
        <v>0</v>
      </c>
      <c r="H281" s="11">
        <f>SUBTOTAL(9,H282:H283)</f>
        <v>0</v>
      </c>
      <c r="I281" s="11">
        <f t="shared" ref="I281:N281" si="100">SUBTOTAL(9,I282:I283)</f>
        <v>0</v>
      </c>
      <c r="J281" s="11">
        <f t="shared" si="100"/>
        <v>0</v>
      </c>
      <c r="K281" s="11">
        <f t="shared" si="100"/>
        <v>0</v>
      </c>
      <c r="L281" s="11">
        <f t="shared" si="100"/>
        <v>0</v>
      </c>
      <c r="M281" s="11">
        <f t="shared" si="100"/>
        <v>0</v>
      </c>
      <c r="N281" s="11">
        <f t="shared" si="100"/>
        <v>0</v>
      </c>
      <c r="O281" s="11">
        <f>SUBTOTAL(9,O282:O283)</f>
        <v>0</v>
      </c>
    </row>
    <row r="282" spans="1:15" hidden="1">
      <c r="A282" s="50">
        <f t="shared" si="84"/>
        <v>3</v>
      </c>
      <c r="B282" s="153"/>
      <c r="C282" s="166" t="s">
        <v>452</v>
      </c>
      <c r="D282" s="138" t="s">
        <v>453</v>
      </c>
      <c r="E282" s="51"/>
      <c r="F282" s="51"/>
      <c r="G282" s="51"/>
      <c r="H282" s="51"/>
      <c r="I282" s="51"/>
      <c r="J282" s="52">
        <f>H282+I282</f>
        <v>0</v>
      </c>
      <c r="K282" s="51"/>
      <c r="L282" s="51"/>
      <c r="M282" s="52">
        <f>K282+L282</f>
        <v>0</v>
      </c>
      <c r="N282" s="51"/>
      <c r="O282" s="52">
        <f>M282+N282</f>
        <v>0</v>
      </c>
    </row>
    <row r="283" spans="1:15" hidden="1">
      <c r="A283" s="50">
        <f t="shared" si="84"/>
        <v>3</v>
      </c>
      <c r="B283" s="153"/>
      <c r="C283" s="166" t="s">
        <v>454</v>
      </c>
      <c r="D283" s="138" t="s">
        <v>455</v>
      </c>
      <c r="E283" s="51"/>
      <c r="F283" s="51"/>
      <c r="G283" s="51"/>
      <c r="H283" s="51"/>
      <c r="I283" s="51"/>
      <c r="J283" s="52">
        <f>H283+I283</f>
        <v>0</v>
      </c>
      <c r="K283" s="51"/>
      <c r="L283" s="51"/>
      <c r="M283" s="52">
        <f>K283+L283</f>
        <v>0</v>
      </c>
      <c r="N283" s="51"/>
      <c r="O283" s="52">
        <f>M283+N283</f>
        <v>0</v>
      </c>
    </row>
    <row r="284" spans="1:15" hidden="1">
      <c r="A284" s="50">
        <f t="shared" si="84"/>
        <v>3</v>
      </c>
      <c r="B284" s="156"/>
      <c r="C284" s="158" t="s">
        <v>32</v>
      </c>
      <c r="D284" s="136"/>
      <c r="E284" s="11">
        <f>SUBTOTAL(9,E285:E289)</f>
        <v>0</v>
      </c>
      <c r="F284" s="11">
        <f>SUBTOTAL(9,F285:F289)</f>
        <v>0</v>
      </c>
      <c r="G284" s="11">
        <f>SUBTOTAL(9,G285:G289)</f>
        <v>0</v>
      </c>
      <c r="H284" s="11">
        <f>SUBTOTAL(9,H285:H289)</f>
        <v>0</v>
      </c>
      <c r="I284" s="11">
        <f t="shared" ref="I284:N284" si="101">SUBTOTAL(9,I285:I289)</f>
        <v>0</v>
      </c>
      <c r="J284" s="11">
        <f t="shared" si="101"/>
        <v>0</v>
      </c>
      <c r="K284" s="11">
        <f t="shared" si="101"/>
        <v>0</v>
      </c>
      <c r="L284" s="11">
        <f t="shared" si="101"/>
        <v>0</v>
      </c>
      <c r="M284" s="11">
        <f t="shared" si="101"/>
        <v>0</v>
      </c>
      <c r="N284" s="11">
        <f t="shared" si="101"/>
        <v>0</v>
      </c>
      <c r="O284" s="11">
        <f>SUBTOTAL(9,O285:O289)</f>
        <v>0</v>
      </c>
    </row>
    <row r="285" spans="1:15" hidden="1">
      <c r="A285" s="50">
        <f t="shared" si="84"/>
        <v>3</v>
      </c>
      <c r="B285" s="153"/>
      <c r="C285" s="163" t="s">
        <v>70</v>
      </c>
      <c r="D285" s="137" t="s">
        <v>71</v>
      </c>
      <c r="E285" s="51"/>
      <c r="F285" s="51"/>
      <c r="G285" s="51"/>
      <c r="H285" s="51"/>
      <c r="I285" s="51"/>
      <c r="J285" s="52">
        <f>H285+I285</f>
        <v>0</v>
      </c>
      <c r="K285" s="51"/>
      <c r="L285" s="51"/>
      <c r="M285" s="52">
        <f>K285+L285</f>
        <v>0</v>
      </c>
      <c r="N285" s="51"/>
      <c r="O285" s="52">
        <f>M285+N285</f>
        <v>0</v>
      </c>
    </row>
    <row r="286" spans="1:15" hidden="1">
      <c r="A286" s="50">
        <f t="shared" si="84"/>
        <v>3</v>
      </c>
      <c r="B286" s="153"/>
      <c r="C286" s="163" t="s">
        <v>72</v>
      </c>
      <c r="D286" s="137" t="s">
        <v>73</v>
      </c>
      <c r="E286" s="51"/>
      <c r="F286" s="51"/>
      <c r="G286" s="51"/>
      <c r="H286" s="51"/>
      <c r="I286" s="51"/>
      <c r="J286" s="52">
        <f>H286+I286</f>
        <v>0</v>
      </c>
      <c r="K286" s="51"/>
      <c r="L286" s="51"/>
      <c r="M286" s="52">
        <f>K286+L286</f>
        <v>0</v>
      </c>
      <c r="N286" s="51"/>
      <c r="O286" s="52">
        <f>M286+N286</f>
        <v>0</v>
      </c>
    </row>
    <row r="287" spans="1:15" s="57" customFormat="1" hidden="1">
      <c r="A287" s="50">
        <f t="shared" si="84"/>
        <v>3</v>
      </c>
      <c r="B287" s="153"/>
      <c r="C287" s="163" t="s">
        <v>74</v>
      </c>
      <c r="D287" s="137" t="s">
        <v>75</v>
      </c>
      <c r="E287" s="51"/>
      <c r="F287" s="51"/>
      <c r="G287" s="51"/>
      <c r="H287" s="51"/>
      <c r="I287" s="51"/>
      <c r="J287" s="52">
        <f>H287+I287</f>
        <v>0</v>
      </c>
      <c r="K287" s="51"/>
      <c r="L287" s="51"/>
      <c r="M287" s="52">
        <f>K287+L287</f>
        <v>0</v>
      </c>
      <c r="N287" s="51"/>
      <c r="O287" s="52">
        <f>M287+N287</f>
        <v>0</v>
      </c>
    </row>
    <row r="288" spans="1:15" s="57" customFormat="1" hidden="1">
      <c r="A288" s="50">
        <f t="shared" si="84"/>
        <v>3</v>
      </c>
      <c r="B288" s="153"/>
      <c r="C288" s="163" t="s">
        <v>76</v>
      </c>
      <c r="D288" s="137" t="s">
        <v>77</v>
      </c>
      <c r="E288" s="51"/>
      <c r="F288" s="51"/>
      <c r="G288" s="51"/>
      <c r="H288" s="51"/>
      <c r="I288" s="51"/>
      <c r="J288" s="52">
        <f>H288+I288</f>
        <v>0</v>
      </c>
      <c r="K288" s="51"/>
      <c r="L288" s="51"/>
      <c r="M288" s="52">
        <f>K288+L288</f>
        <v>0</v>
      </c>
      <c r="N288" s="51"/>
      <c r="O288" s="52">
        <f>M288+N288</f>
        <v>0</v>
      </c>
    </row>
    <row r="289" spans="1:15" s="57" customFormat="1" hidden="1">
      <c r="A289" s="50">
        <f t="shared" si="84"/>
        <v>3</v>
      </c>
      <c r="B289" s="153"/>
      <c r="C289" s="163" t="s">
        <v>12</v>
      </c>
      <c r="D289" s="137" t="s">
        <v>28</v>
      </c>
      <c r="E289" s="51"/>
      <c r="F289" s="51"/>
      <c r="G289" s="51"/>
      <c r="H289" s="51"/>
      <c r="I289" s="51"/>
      <c r="J289" s="52">
        <f>H289+I289</f>
        <v>0</v>
      </c>
      <c r="K289" s="51"/>
      <c r="L289" s="51"/>
      <c r="M289" s="52">
        <f>K289+L289</f>
        <v>0</v>
      </c>
      <c r="N289" s="51"/>
      <c r="O289" s="52">
        <f>M289+N289</f>
        <v>0</v>
      </c>
    </row>
    <row r="290" spans="1:15" s="57" customFormat="1" hidden="1">
      <c r="A290" s="77">
        <f>A291</f>
        <v>3</v>
      </c>
      <c r="B290" s="153"/>
      <c r="C290" s="155"/>
      <c r="D290" s="137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</row>
    <row r="291" spans="1:15" s="57" customFormat="1" hidden="1">
      <c r="A291" s="105">
        <f>MIN(A292:A301)</f>
        <v>3</v>
      </c>
      <c r="B291" s="153"/>
      <c r="C291" s="157" t="s">
        <v>36</v>
      </c>
      <c r="D291" s="137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</row>
    <row r="292" spans="1:15" s="57" customFormat="1" hidden="1">
      <c r="A292" s="50">
        <f t="shared" ref="A292:A301" si="102">IF(MAX(E292:P292)=0,IF(MIN(E292:P292)=0,3,2),2)</f>
        <v>3</v>
      </c>
      <c r="B292" s="153"/>
      <c r="C292" s="155" t="s">
        <v>78</v>
      </c>
      <c r="D292" s="137"/>
      <c r="E292" s="62">
        <f>E294+E300</f>
        <v>0</v>
      </c>
      <c r="F292" s="62">
        <f>F294+F300</f>
        <v>0</v>
      </c>
      <c r="G292" s="62">
        <f>G294+G300</f>
        <v>0</v>
      </c>
      <c r="H292" s="62">
        <f>H294+H300</f>
        <v>0</v>
      </c>
      <c r="I292" s="62">
        <f t="shared" ref="I292:N292" si="103">I294+I300</f>
        <v>0</v>
      </c>
      <c r="J292" s="62">
        <f t="shared" si="103"/>
        <v>0</v>
      </c>
      <c r="K292" s="62">
        <f t="shared" si="103"/>
        <v>0</v>
      </c>
      <c r="L292" s="62">
        <f t="shared" si="103"/>
        <v>0</v>
      </c>
      <c r="M292" s="62">
        <f t="shared" si="103"/>
        <v>0</v>
      </c>
      <c r="N292" s="62">
        <f t="shared" si="103"/>
        <v>0</v>
      </c>
      <c r="O292" s="62">
        <f>O294+O300</f>
        <v>0</v>
      </c>
    </row>
    <row r="293" spans="1:15" s="57" customFormat="1" hidden="1">
      <c r="A293" s="50">
        <f t="shared" si="102"/>
        <v>3</v>
      </c>
      <c r="B293" s="153"/>
      <c r="C293" s="155" t="s">
        <v>79</v>
      </c>
      <c r="D293" s="137"/>
      <c r="E293" s="62">
        <f>E297+E301</f>
        <v>0</v>
      </c>
      <c r="F293" s="62">
        <f>F297+F301</f>
        <v>0</v>
      </c>
      <c r="G293" s="62">
        <f>G297+G301</f>
        <v>0</v>
      </c>
      <c r="H293" s="62">
        <f>H297+H301</f>
        <v>0</v>
      </c>
      <c r="I293" s="62">
        <f t="shared" ref="I293:N293" si="104">I297+I301</f>
        <v>0</v>
      </c>
      <c r="J293" s="62">
        <f t="shared" si="104"/>
        <v>0</v>
      </c>
      <c r="K293" s="62">
        <f t="shared" si="104"/>
        <v>0</v>
      </c>
      <c r="L293" s="62">
        <f t="shared" si="104"/>
        <v>0</v>
      </c>
      <c r="M293" s="62">
        <f t="shared" si="104"/>
        <v>0</v>
      </c>
      <c r="N293" s="62">
        <f t="shared" si="104"/>
        <v>0</v>
      </c>
      <c r="O293" s="62">
        <f>O297+O301</f>
        <v>0</v>
      </c>
    </row>
    <row r="294" spans="1:15" s="57" customFormat="1" hidden="1">
      <c r="A294" s="50">
        <f t="shared" si="102"/>
        <v>3</v>
      </c>
      <c r="B294" s="153"/>
      <c r="C294" s="155" t="s">
        <v>34</v>
      </c>
      <c r="D294" s="137"/>
      <c r="E294" s="62">
        <f>SUM(E295:E296)</f>
        <v>0</v>
      </c>
      <c r="F294" s="62">
        <f>SUM(F295:F296)</f>
        <v>0</v>
      </c>
      <c r="G294" s="62">
        <f>SUM(G295:G296)</f>
        <v>0</v>
      </c>
      <c r="H294" s="62">
        <f>SUM(H295:H296)</f>
        <v>0</v>
      </c>
      <c r="I294" s="62">
        <f t="shared" ref="I294:N294" si="105">SUM(I295:I296)</f>
        <v>0</v>
      </c>
      <c r="J294" s="62">
        <f t="shared" si="105"/>
        <v>0</v>
      </c>
      <c r="K294" s="62">
        <f t="shared" si="105"/>
        <v>0</v>
      </c>
      <c r="L294" s="62">
        <f t="shared" si="105"/>
        <v>0</v>
      </c>
      <c r="M294" s="62">
        <f t="shared" si="105"/>
        <v>0</v>
      </c>
      <c r="N294" s="62">
        <f t="shared" si="105"/>
        <v>0</v>
      </c>
      <c r="O294" s="62">
        <f>SUM(O295:O296)</f>
        <v>0</v>
      </c>
    </row>
    <row r="295" spans="1:15" s="57" customFormat="1" hidden="1">
      <c r="A295" s="50">
        <f t="shared" si="102"/>
        <v>3</v>
      </c>
      <c r="B295" s="153"/>
      <c r="C295" s="167" t="s">
        <v>80</v>
      </c>
      <c r="D295" s="137"/>
      <c r="E295" s="51"/>
      <c r="F295" s="51"/>
      <c r="G295" s="51"/>
      <c r="H295" s="51"/>
      <c r="I295" s="51"/>
      <c r="J295" s="52">
        <f>H295+I295</f>
        <v>0</v>
      </c>
      <c r="K295" s="51"/>
      <c r="L295" s="51"/>
      <c r="M295" s="52">
        <f>K295+L295</f>
        <v>0</v>
      </c>
      <c r="N295" s="51"/>
      <c r="O295" s="52">
        <f>M295+N295</f>
        <v>0</v>
      </c>
    </row>
    <row r="296" spans="1:15" s="57" customFormat="1" hidden="1">
      <c r="A296" s="50">
        <f t="shared" si="102"/>
        <v>3</v>
      </c>
      <c r="B296" s="153"/>
      <c r="C296" s="167" t="s">
        <v>81</v>
      </c>
      <c r="D296" s="137"/>
      <c r="E296" s="51"/>
      <c r="F296" s="51"/>
      <c r="G296" s="51"/>
      <c r="H296" s="51"/>
      <c r="I296" s="51"/>
      <c r="J296" s="52">
        <f>H296+I296</f>
        <v>0</v>
      </c>
      <c r="K296" s="51"/>
      <c r="L296" s="51"/>
      <c r="M296" s="52">
        <f>K296+L296</f>
        <v>0</v>
      </c>
      <c r="N296" s="51"/>
      <c r="O296" s="52">
        <f>M296+N296</f>
        <v>0</v>
      </c>
    </row>
    <row r="297" spans="1:15" s="57" customFormat="1" hidden="1">
      <c r="A297" s="50">
        <f t="shared" si="102"/>
        <v>3</v>
      </c>
      <c r="B297" s="153"/>
      <c r="C297" s="155" t="s">
        <v>35</v>
      </c>
      <c r="D297" s="137"/>
      <c r="E297" s="62">
        <f>SUM(E298:E299)</f>
        <v>0</v>
      </c>
      <c r="F297" s="62">
        <f>SUM(F298:F299)</f>
        <v>0</v>
      </c>
      <c r="G297" s="62">
        <f>SUM(G298:G299)</f>
        <v>0</v>
      </c>
      <c r="H297" s="62">
        <f>SUM(H298:H299)</f>
        <v>0</v>
      </c>
      <c r="I297" s="62">
        <f t="shared" ref="I297:N297" si="106">SUM(I298:I299)</f>
        <v>0</v>
      </c>
      <c r="J297" s="62">
        <f t="shared" si="106"/>
        <v>0</v>
      </c>
      <c r="K297" s="62">
        <f t="shared" si="106"/>
        <v>0</v>
      </c>
      <c r="L297" s="62">
        <f t="shared" si="106"/>
        <v>0</v>
      </c>
      <c r="M297" s="62">
        <f t="shared" si="106"/>
        <v>0</v>
      </c>
      <c r="N297" s="62">
        <f t="shared" si="106"/>
        <v>0</v>
      </c>
      <c r="O297" s="62">
        <f>SUM(O298:O299)</f>
        <v>0</v>
      </c>
    </row>
    <row r="298" spans="1:15" s="57" customFormat="1" hidden="1">
      <c r="A298" s="50">
        <f t="shared" si="102"/>
        <v>3</v>
      </c>
      <c r="B298" s="153"/>
      <c r="C298" s="167" t="s">
        <v>84</v>
      </c>
      <c r="D298" s="137"/>
      <c r="E298" s="51"/>
      <c r="F298" s="51"/>
      <c r="G298" s="51"/>
      <c r="H298" s="51"/>
      <c r="I298" s="51"/>
      <c r="J298" s="52">
        <f>H298+I298</f>
        <v>0</v>
      </c>
      <c r="K298" s="51"/>
      <c r="L298" s="51"/>
      <c r="M298" s="52">
        <f>K298+L298</f>
        <v>0</v>
      </c>
      <c r="N298" s="51"/>
      <c r="O298" s="52">
        <f>M298+N298</f>
        <v>0</v>
      </c>
    </row>
    <row r="299" spans="1:15" s="57" customFormat="1" hidden="1">
      <c r="A299" s="50">
        <f t="shared" si="102"/>
        <v>3</v>
      </c>
      <c r="B299" s="153"/>
      <c r="C299" s="167" t="s">
        <v>85</v>
      </c>
      <c r="D299" s="137"/>
      <c r="E299" s="51"/>
      <c r="F299" s="51"/>
      <c r="G299" s="51"/>
      <c r="H299" s="51"/>
      <c r="I299" s="51"/>
      <c r="J299" s="52">
        <f>H299+I299</f>
        <v>0</v>
      </c>
      <c r="K299" s="51"/>
      <c r="L299" s="51"/>
      <c r="M299" s="52">
        <f>K299+L299</f>
        <v>0</v>
      </c>
      <c r="N299" s="51"/>
      <c r="O299" s="52">
        <f>M299+N299</f>
        <v>0</v>
      </c>
    </row>
    <row r="300" spans="1:15" s="57" customFormat="1" hidden="1">
      <c r="A300" s="50">
        <f t="shared" si="102"/>
        <v>3</v>
      </c>
      <c r="B300" s="153"/>
      <c r="C300" s="155" t="s">
        <v>763</v>
      </c>
      <c r="D300" s="137"/>
      <c r="E300" s="51"/>
      <c r="F300" s="51"/>
      <c r="G300" s="51"/>
      <c r="H300" s="51"/>
      <c r="I300" s="51"/>
      <c r="J300" s="52">
        <f>H300+I300</f>
        <v>0</v>
      </c>
      <c r="K300" s="51"/>
      <c r="L300" s="51"/>
      <c r="M300" s="52">
        <f>K300+L300</f>
        <v>0</v>
      </c>
      <c r="N300" s="51"/>
      <c r="O300" s="52">
        <f>M300+N300</f>
        <v>0</v>
      </c>
    </row>
    <row r="301" spans="1:15" s="57" customFormat="1" hidden="1">
      <c r="A301" s="50">
        <f t="shared" si="102"/>
        <v>3</v>
      </c>
      <c r="B301" s="153"/>
      <c r="C301" s="155" t="s">
        <v>764</v>
      </c>
      <c r="D301" s="137"/>
      <c r="E301" s="51"/>
      <c r="F301" s="51"/>
      <c r="G301" s="51"/>
      <c r="H301" s="51"/>
      <c r="I301" s="51"/>
      <c r="J301" s="52">
        <f>H301+I301</f>
        <v>0</v>
      </c>
      <c r="K301" s="51"/>
      <c r="L301" s="51"/>
      <c r="M301" s="52">
        <f>K301+L301</f>
        <v>0</v>
      </c>
      <c r="N301" s="51"/>
      <c r="O301" s="52">
        <f>M301+N301</f>
        <v>0</v>
      </c>
    </row>
    <row r="302" spans="1:15" s="57" customFormat="1" hidden="1">
      <c r="A302" s="77">
        <f>A303</f>
        <v>3</v>
      </c>
      <c r="B302" s="172"/>
      <c r="C302" s="156"/>
      <c r="D302" s="140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</row>
    <row r="303" spans="1:15" s="57" customFormat="1" hidden="1">
      <c r="A303" s="55">
        <f>IF(ROUND(MAX(E303:P303),0)=0,IF(ROUND(MIN(E303:P303),0)=0,3,2),2)</f>
        <v>3</v>
      </c>
      <c r="B303" s="172"/>
      <c r="C303" s="173" t="s">
        <v>48</v>
      </c>
      <c r="D303" s="140"/>
      <c r="E303" s="76">
        <f>E306+E370+E434+E498+E562</f>
        <v>0</v>
      </c>
      <c r="F303" s="76">
        <f>F306+F370+F434+F498+F562</f>
        <v>0</v>
      </c>
      <c r="G303" s="76">
        <f>G306+G370+G434+G498+G562</f>
        <v>0</v>
      </c>
      <c r="H303" s="76">
        <f>H306+H370+H434+H498+H562</f>
        <v>0</v>
      </c>
      <c r="I303" s="76">
        <f t="shared" ref="I303:N303" si="107">I306+I370+I434+I498+I562</f>
        <v>0</v>
      </c>
      <c r="J303" s="76">
        <f t="shared" si="107"/>
        <v>0</v>
      </c>
      <c r="K303" s="76">
        <f t="shared" si="107"/>
        <v>0</v>
      </c>
      <c r="L303" s="76">
        <f t="shared" si="107"/>
        <v>0</v>
      </c>
      <c r="M303" s="76">
        <f t="shared" si="107"/>
        <v>0</v>
      </c>
      <c r="N303" s="76">
        <f t="shared" si="107"/>
        <v>0</v>
      </c>
      <c r="O303" s="76">
        <f>O306+O370+O434+O498+O562</f>
        <v>0</v>
      </c>
    </row>
    <row r="304" spans="1:15" s="57" customFormat="1" hidden="1">
      <c r="A304" s="77">
        <f>A305</f>
        <v>3</v>
      </c>
      <c r="B304" s="172"/>
      <c r="C304" s="156"/>
      <c r="D304" s="140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</row>
    <row r="305" spans="1:15" s="57" customFormat="1" hidden="1">
      <c r="A305" s="105">
        <f>MIN(A306:A367)</f>
        <v>3</v>
      </c>
      <c r="B305" s="172"/>
      <c r="C305" s="174" t="s">
        <v>49</v>
      </c>
      <c r="D305" s="140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</row>
    <row r="306" spans="1:15" s="57" customFormat="1" hidden="1">
      <c r="A306" s="50">
        <f t="shared" ref="A306:A359" si="108">IF(MAX(E306:P306)=0,IF(MIN(E306:P306)=0,3,2),2)</f>
        <v>3</v>
      </c>
      <c r="B306" s="145"/>
      <c r="C306" s="146" t="s">
        <v>25</v>
      </c>
      <c r="D306" s="56"/>
      <c r="E306" s="11">
        <f>SUBTOTAL(9,E307:E359)</f>
        <v>0</v>
      </c>
      <c r="F306" s="11">
        <f>SUBTOTAL(9,F307:F359)</f>
        <v>0</v>
      </c>
      <c r="G306" s="11">
        <f>SUBTOTAL(9,G307:G359)</f>
        <v>0</v>
      </c>
      <c r="H306" s="11">
        <f>SUBTOTAL(9,H307:H359)</f>
        <v>0</v>
      </c>
      <c r="I306" s="11">
        <f t="shared" ref="I306:N306" si="109">SUBTOTAL(9,I307:I359)</f>
        <v>0</v>
      </c>
      <c r="J306" s="11">
        <f t="shared" si="109"/>
        <v>0</v>
      </c>
      <c r="K306" s="11">
        <f t="shared" si="109"/>
        <v>0</v>
      </c>
      <c r="L306" s="11">
        <f t="shared" si="109"/>
        <v>0</v>
      </c>
      <c r="M306" s="11">
        <f t="shared" si="109"/>
        <v>0</v>
      </c>
      <c r="N306" s="11">
        <f t="shared" si="109"/>
        <v>0</v>
      </c>
      <c r="O306" s="11">
        <f>SUBTOTAL(9,O307:O359)</f>
        <v>0</v>
      </c>
    </row>
    <row r="307" spans="1:15" s="57" customFormat="1" hidden="1">
      <c r="A307" s="50">
        <f t="shared" si="108"/>
        <v>3</v>
      </c>
      <c r="B307" s="145" t="s">
        <v>14</v>
      </c>
      <c r="C307" s="146" t="s">
        <v>125</v>
      </c>
      <c r="D307" s="56"/>
      <c r="E307" s="11">
        <f>SUBTOTAL(9,E308:E329)</f>
        <v>0</v>
      </c>
      <c r="F307" s="11">
        <f>SUBTOTAL(9,F308:F329)</f>
        <v>0</v>
      </c>
      <c r="G307" s="11">
        <f>SUBTOTAL(9,G308:G329)</f>
        <v>0</v>
      </c>
      <c r="H307" s="11">
        <f>SUBTOTAL(9,H308:H329)</f>
        <v>0</v>
      </c>
      <c r="I307" s="11">
        <f t="shared" ref="I307:N307" si="110">SUBTOTAL(9,I308:I329)</f>
        <v>0</v>
      </c>
      <c r="J307" s="11">
        <f t="shared" si="110"/>
        <v>0</v>
      </c>
      <c r="K307" s="11">
        <f t="shared" si="110"/>
        <v>0</v>
      </c>
      <c r="L307" s="11">
        <f t="shared" si="110"/>
        <v>0</v>
      </c>
      <c r="M307" s="11">
        <f t="shared" si="110"/>
        <v>0</v>
      </c>
      <c r="N307" s="11">
        <f t="shared" si="110"/>
        <v>0</v>
      </c>
      <c r="O307" s="11">
        <f>SUBTOTAL(9,O308:O329)</f>
        <v>0</v>
      </c>
    </row>
    <row r="308" spans="1:15" s="57" customFormat="1" hidden="1">
      <c r="A308" s="50">
        <f t="shared" si="108"/>
        <v>3</v>
      </c>
      <c r="B308" s="147"/>
      <c r="C308" s="146" t="s">
        <v>126</v>
      </c>
      <c r="D308" s="56"/>
      <c r="E308" s="11">
        <f>SUBTOTAL(9,E309:E318)</f>
        <v>0</v>
      </c>
      <c r="F308" s="11">
        <f>SUBTOTAL(9,F309:F318)</f>
        <v>0</v>
      </c>
      <c r="G308" s="11">
        <f>SUBTOTAL(9,G309:G318)</f>
        <v>0</v>
      </c>
      <c r="H308" s="11">
        <f>SUBTOTAL(9,H309:H318)</f>
        <v>0</v>
      </c>
      <c r="I308" s="11">
        <f t="shared" ref="I308:N308" si="111">SUBTOTAL(9,I309:I318)</f>
        <v>0</v>
      </c>
      <c r="J308" s="11">
        <f t="shared" si="111"/>
        <v>0</v>
      </c>
      <c r="K308" s="11">
        <f t="shared" si="111"/>
        <v>0</v>
      </c>
      <c r="L308" s="11">
        <f t="shared" si="111"/>
        <v>0</v>
      </c>
      <c r="M308" s="11">
        <f t="shared" si="111"/>
        <v>0</v>
      </c>
      <c r="N308" s="11">
        <f t="shared" si="111"/>
        <v>0</v>
      </c>
      <c r="O308" s="11">
        <f>SUBTOTAL(9,O309:O318)</f>
        <v>0</v>
      </c>
    </row>
    <row r="309" spans="1:15" s="57" customFormat="1" ht="25.5" hidden="1">
      <c r="A309" s="50">
        <f t="shared" si="108"/>
        <v>3</v>
      </c>
      <c r="B309" s="148"/>
      <c r="C309" s="149" t="s">
        <v>127</v>
      </c>
      <c r="D309" s="58" t="s">
        <v>2</v>
      </c>
      <c r="E309" s="11">
        <f>SUBTOTAL(9,E310:E311)</f>
        <v>0</v>
      </c>
      <c r="F309" s="11">
        <f>SUBTOTAL(9,F310:F311)</f>
        <v>0</v>
      </c>
      <c r="G309" s="11">
        <f>SUBTOTAL(9,G310:G311)</f>
        <v>0</v>
      </c>
      <c r="H309" s="11">
        <f>SUBTOTAL(9,H310:H311)</f>
        <v>0</v>
      </c>
      <c r="I309" s="11">
        <f t="shared" ref="I309:N309" si="112">SUBTOTAL(9,I310:I311)</f>
        <v>0</v>
      </c>
      <c r="J309" s="11">
        <f t="shared" si="112"/>
        <v>0</v>
      </c>
      <c r="K309" s="11">
        <f t="shared" si="112"/>
        <v>0</v>
      </c>
      <c r="L309" s="11">
        <f t="shared" si="112"/>
        <v>0</v>
      </c>
      <c r="M309" s="11">
        <f t="shared" si="112"/>
        <v>0</v>
      </c>
      <c r="N309" s="11">
        <f t="shared" si="112"/>
        <v>0</v>
      </c>
      <c r="O309" s="11">
        <f>SUBTOTAL(9,O310:O311)</f>
        <v>0</v>
      </c>
    </row>
    <row r="310" spans="1:15" s="57" customFormat="1" ht="25.5" hidden="1">
      <c r="A310" s="50">
        <f t="shared" si="108"/>
        <v>3</v>
      </c>
      <c r="B310" s="148"/>
      <c r="C310" s="149" t="s">
        <v>303</v>
      </c>
      <c r="D310" s="58" t="s">
        <v>302</v>
      </c>
      <c r="E310" s="51"/>
      <c r="F310" s="51"/>
      <c r="G310" s="51"/>
      <c r="H310" s="51"/>
      <c r="I310" s="51"/>
      <c r="J310" s="52">
        <f>H310+I310</f>
        <v>0</v>
      </c>
      <c r="K310" s="51"/>
      <c r="L310" s="51"/>
      <c r="M310" s="52">
        <f>K310+L310</f>
        <v>0</v>
      </c>
      <c r="N310" s="51"/>
      <c r="O310" s="52">
        <f>M310+N310</f>
        <v>0</v>
      </c>
    </row>
    <row r="311" spans="1:15" s="57" customFormat="1" ht="25.5" hidden="1">
      <c r="A311" s="50">
        <f t="shared" si="108"/>
        <v>3</v>
      </c>
      <c r="B311" s="148"/>
      <c r="C311" s="149" t="s">
        <v>305</v>
      </c>
      <c r="D311" s="58" t="s">
        <v>304</v>
      </c>
      <c r="E311" s="51"/>
      <c r="F311" s="51"/>
      <c r="G311" s="51"/>
      <c r="H311" s="51"/>
      <c r="I311" s="51"/>
      <c r="J311" s="52">
        <f>H311+I311</f>
        <v>0</v>
      </c>
      <c r="K311" s="51"/>
      <c r="L311" s="51"/>
      <c r="M311" s="52">
        <f>K311+L311</f>
        <v>0</v>
      </c>
      <c r="N311" s="51"/>
      <c r="O311" s="52">
        <f>M311+N311</f>
        <v>0</v>
      </c>
    </row>
    <row r="312" spans="1:15" s="57" customFormat="1" hidden="1">
      <c r="A312" s="50">
        <f t="shared" si="108"/>
        <v>3</v>
      </c>
      <c r="B312" s="150"/>
      <c r="C312" s="151" t="s">
        <v>128</v>
      </c>
      <c r="D312" s="59" t="s">
        <v>3</v>
      </c>
      <c r="E312" s="51"/>
      <c r="F312" s="51"/>
      <c r="G312" s="51"/>
      <c r="H312" s="51"/>
      <c r="I312" s="51"/>
      <c r="J312" s="52">
        <f>H312+I312</f>
        <v>0</v>
      </c>
      <c r="K312" s="51"/>
      <c r="L312" s="51"/>
      <c r="M312" s="52">
        <f>K312+L312</f>
        <v>0</v>
      </c>
      <c r="N312" s="51"/>
      <c r="O312" s="52">
        <f>M312+N312</f>
        <v>0</v>
      </c>
    </row>
    <row r="313" spans="1:15" s="57" customFormat="1" hidden="1">
      <c r="A313" s="50">
        <f t="shared" si="108"/>
        <v>3</v>
      </c>
      <c r="B313" s="150"/>
      <c r="C313" s="152" t="s">
        <v>445</v>
      </c>
      <c r="D313" s="117" t="s">
        <v>446</v>
      </c>
      <c r="E313" s="11">
        <f>SUBTOTAL(9,E314:E317)</f>
        <v>0</v>
      </c>
      <c r="F313" s="11">
        <f>SUBTOTAL(9,F314:F317)</f>
        <v>0</v>
      </c>
      <c r="G313" s="11">
        <f>SUBTOTAL(9,G314:G317)</f>
        <v>0</v>
      </c>
      <c r="H313" s="11">
        <f>SUBTOTAL(9,H314:H317)</f>
        <v>0</v>
      </c>
      <c r="I313" s="11">
        <f t="shared" ref="I313:N313" si="113">SUBTOTAL(9,I314:I317)</f>
        <v>0</v>
      </c>
      <c r="J313" s="11">
        <f t="shared" si="113"/>
        <v>0</v>
      </c>
      <c r="K313" s="11">
        <f t="shared" si="113"/>
        <v>0</v>
      </c>
      <c r="L313" s="11">
        <f t="shared" si="113"/>
        <v>0</v>
      </c>
      <c r="M313" s="11">
        <f t="shared" si="113"/>
        <v>0</v>
      </c>
      <c r="N313" s="11">
        <f t="shared" si="113"/>
        <v>0</v>
      </c>
      <c r="O313" s="11">
        <f>SUBTOTAL(9,O314:O317)</f>
        <v>0</v>
      </c>
    </row>
    <row r="314" spans="1:15" s="57" customFormat="1" ht="25.5" hidden="1">
      <c r="A314" s="50">
        <f t="shared" si="108"/>
        <v>3</v>
      </c>
      <c r="B314" s="150"/>
      <c r="C314" s="149" t="s">
        <v>129</v>
      </c>
      <c r="D314" s="60" t="s">
        <v>37</v>
      </c>
      <c r="E314" s="51"/>
      <c r="F314" s="51"/>
      <c r="G314" s="51"/>
      <c r="H314" s="51"/>
      <c r="I314" s="51"/>
      <c r="J314" s="52">
        <f>H314+I314</f>
        <v>0</v>
      </c>
      <c r="K314" s="51"/>
      <c r="L314" s="51"/>
      <c r="M314" s="52">
        <f>K314+L314</f>
        <v>0</v>
      </c>
      <c r="N314" s="51"/>
      <c r="O314" s="52">
        <f>M314+N314</f>
        <v>0</v>
      </c>
    </row>
    <row r="315" spans="1:15" s="57" customFormat="1" hidden="1">
      <c r="A315" s="50">
        <f t="shared" si="108"/>
        <v>3</v>
      </c>
      <c r="B315" s="150"/>
      <c r="C315" s="149" t="s">
        <v>131</v>
      </c>
      <c r="D315" s="60" t="s">
        <v>39</v>
      </c>
      <c r="E315" s="51"/>
      <c r="F315" s="51"/>
      <c r="G315" s="51"/>
      <c r="H315" s="51"/>
      <c r="I315" s="51"/>
      <c r="J315" s="52">
        <f>H315+I315</f>
        <v>0</v>
      </c>
      <c r="K315" s="51"/>
      <c r="L315" s="51"/>
      <c r="M315" s="52">
        <f>K315+L315</f>
        <v>0</v>
      </c>
      <c r="N315" s="51"/>
      <c r="O315" s="52">
        <f>M315+N315</f>
        <v>0</v>
      </c>
    </row>
    <row r="316" spans="1:15" s="57" customFormat="1" hidden="1">
      <c r="A316" s="50">
        <f t="shared" si="108"/>
        <v>3</v>
      </c>
      <c r="B316" s="150"/>
      <c r="C316" s="149" t="s">
        <v>132</v>
      </c>
      <c r="D316" s="60" t="s">
        <v>40</v>
      </c>
      <c r="E316" s="51"/>
      <c r="F316" s="51"/>
      <c r="G316" s="51"/>
      <c r="H316" s="51"/>
      <c r="I316" s="51"/>
      <c r="J316" s="52">
        <f>H316+I316</f>
        <v>0</v>
      </c>
      <c r="K316" s="51"/>
      <c r="L316" s="51"/>
      <c r="M316" s="52">
        <f>K316+L316</f>
        <v>0</v>
      </c>
      <c r="N316" s="51"/>
      <c r="O316" s="52">
        <f>M316+N316</f>
        <v>0</v>
      </c>
    </row>
    <row r="317" spans="1:15" s="57" customFormat="1" ht="25.5" hidden="1">
      <c r="A317" s="50">
        <f t="shared" si="108"/>
        <v>3</v>
      </c>
      <c r="B317" s="150"/>
      <c r="C317" s="149" t="s">
        <v>133</v>
      </c>
      <c r="D317" s="60" t="s">
        <v>41</v>
      </c>
      <c r="E317" s="51"/>
      <c r="F317" s="51"/>
      <c r="G317" s="51"/>
      <c r="H317" s="51"/>
      <c r="I317" s="51"/>
      <c r="J317" s="52">
        <f>H317+I317</f>
        <v>0</v>
      </c>
      <c r="K317" s="51"/>
      <c r="L317" s="51"/>
      <c r="M317" s="52">
        <f>K317+L317</f>
        <v>0</v>
      </c>
      <c r="N317" s="51"/>
      <c r="O317" s="52">
        <f>M317+N317</f>
        <v>0</v>
      </c>
    </row>
    <row r="318" spans="1:15" s="57" customFormat="1" hidden="1">
      <c r="A318" s="50">
        <f t="shared" si="108"/>
        <v>3</v>
      </c>
      <c r="B318" s="150"/>
      <c r="C318" s="149" t="s">
        <v>447</v>
      </c>
      <c r="D318" s="60" t="s">
        <v>4</v>
      </c>
      <c r="E318" s="51"/>
      <c r="F318" s="51"/>
      <c r="G318" s="51"/>
      <c r="H318" s="51"/>
      <c r="I318" s="51"/>
      <c r="J318" s="52">
        <f>H318+I318</f>
        <v>0</v>
      </c>
      <c r="K318" s="51"/>
      <c r="L318" s="51"/>
      <c r="M318" s="52">
        <f>K318+L318</f>
        <v>0</v>
      </c>
      <c r="N318" s="51"/>
      <c r="O318" s="52">
        <f>M318+N318</f>
        <v>0</v>
      </c>
    </row>
    <row r="319" spans="1:15" s="57" customFormat="1" hidden="1">
      <c r="A319" s="50">
        <f t="shared" si="108"/>
        <v>3</v>
      </c>
      <c r="B319" s="147"/>
      <c r="C319" s="146" t="s">
        <v>134</v>
      </c>
      <c r="D319" s="56"/>
      <c r="E319" s="11">
        <f>SUBTOTAL(9,E320:E323)</f>
        <v>0</v>
      </c>
      <c r="F319" s="11">
        <f>SUBTOTAL(9,F320:F323)</f>
        <v>0</v>
      </c>
      <c r="G319" s="11">
        <f>SUBTOTAL(9,G320:G323)</f>
        <v>0</v>
      </c>
      <c r="H319" s="11">
        <f>SUBTOTAL(9,H320:H323)</f>
        <v>0</v>
      </c>
      <c r="I319" s="11">
        <f t="shared" ref="I319:N319" si="114">SUBTOTAL(9,I320:I323)</f>
        <v>0</v>
      </c>
      <c r="J319" s="11">
        <f t="shared" si="114"/>
        <v>0</v>
      </c>
      <c r="K319" s="11">
        <f t="shared" si="114"/>
        <v>0</v>
      </c>
      <c r="L319" s="11">
        <f t="shared" si="114"/>
        <v>0</v>
      </c>
      <c r="M319" s="11">
        <f t="shared" si="114"/>
        <v>0</v>
      </c>
      <c r="N319" s="11">
        <f t="shared" si="114"/>
        <v>0</v>
      </c>
      <c r="O319" s="11">
        <f>SUBTOTAL(9,O320:O323)</f>
        <v>0</v>
      </c>
    </row>
    <row r="320" spans="1:15" s="57" customFormat="1" hidden="1">
      <c r="A320" s="50">
        <f t="shared" si="108"/>
        <v>3</v>
      </c>
      <c r="B320" s="150"/>
      <c r="C320" s="151" t="s">
        <v>135</v>
      </c>
      <c r="D320" s="59" t="s">
        <v>5</v>
      </c>
      <c r="E320" s="51"/>
      <c r="F320" s="51"/>
      <c r="G320" s="51"/>
      <c r="H320" s="51"/>
      <c r="I320" s="51"/>
      <c r="J320" s="52">
        <f>H320+I320</f>
        <v>0</v>
      </c>
      <c r="K320" s="51"/>
      <c r="L320" s="51"/>
      <c r="M320" s="52">
        <f>K320+L320</f>
        <v>0</v>
      </c>
      <c r="N320" s="51"/>
      <c r="O320" s="52">
        <f>M320+N320</f>
        <v>0</v>
      </c>
    </row>
    <row r="321" spans="1:15" s="57" customFormat="1" hidden="1">
      <c r="A321" s="50">
        <f t="shared" si="108"/>
        <v>3</v>
      </c>
      <c r="B321" s="150"/>
      <c r="C321" s="154" t="s">
        <v>448</v>
      </c>
      <c r="D321" s="118" t="s">
        <v>173</v>
      </c>
      <c r="E321" s="51"/>
      <c r="F321" s="51"/>
      <c r="G321" s="51"/>
      <c r="H321" s="51"/>
      <c r="I321" s="51"/>
      <c r="J321" s="52">
        <f>H321+I321</f>
        <v>0</v>
      </c>
      <c r="K321" s="51"/>
      <c r="L321" s="51"/>
      <c r="M321" s="52">
        <f>K321+L321</f>
        <v>0</v>
      </c>
      <c r="N321" s="51"/>
      <c r="O321" s="52">
        <f>M321+N321</f>
        <v>0</v>
      </c>
    </row>
    <row r="322" spans="1:15" s="57" customFormat="1" hidden="1">
      <c r="A322" s="50">
        <f t="shared" si="108"/>
        <v>3</v>
      </c>
      <c r="B322" s="153"/>
      <c r="C322" s="155" t="s">
        <v>557</v>
      </c>
      <c r="D322" s="137" t="s">
        <v>8</v>
      </c>
      <c r="E322" s="51"/>
      <c r="F322" s="51"/>
      <c r="G322" s="51"/>
      <c r="H322" s="51"/>
      <c r="I322" s="51"/>
      <c r="J322" s="52">
        <f>H322+I322</f>
        <v>0</v>
      </c>
      <c r="K322" s="51"/>
      <c r="L322" s="51"/>
      <c r="M322" s="52">
        <f>K322+L322</f>
        <v>0</v>
      </c>
      <c r="N322" s="51"/>
      <c r="O322" s="52">
        <f>M322+N322</f>
        <v>0</v>
      </c>
    </row>
    <row r="323" spans="1:15" s="57" customFormat="1" ht="25.5" hidden="1">
      <c r="A323" s="50">
        <f t="shared" si="108"/>
        <v>3</v>
      </c>
      <c r="B323" s="153"/>
      <c r="C323" s="155" t="s">
        <v>139</v>
      </c>
      <c r="D323" s="136" t="s">
        <v>10</v>
      </c>
      <c r="E323" s="51"/>
      <c r="F323" s="51"/>
      <c r="G323" s="51"/>
      <c r="H323" s="51"/>
      <c r="I323" s="51"/>
      <c r="J323" s="52">
        <f>H323+I323</f>
        <v>0</v>
      </c>
      <c r="K323" s="51"/>
      <c r="L323" s="51"/>
      <c r="M323" s="52">
        <f>K323+L323</f>
        <v>0</v>
      </c>
      <c r="N323" s="51"/>
      <c r="O323" s="52">
        <f>M323+N323</f>
        <v>0</v>
      </c>
    </row>
    <row r="324" spans="1:15" hidden="1">
      <c r="A324" s="50">
        <f t="shared" si="108"/>
        <v>3</v>
      </c>
      <c r="B324" s="156"/>
      <c r="C324" s="157" t="s">
        <v>140</v>
      </c>
      <c r="D324" s="136"/>
      <c r="E324" s="11">
        <f>SUBTOTAL(9,E325:E329)</f>
        <v>0</v>
      </c>
      <c r="F324" s="11">
        <f>SUBTOTAL(9,F325:F329)</f>
        <v>0</v>
      </c>
      <c r="G324" s="11">
        <f>SUBTOTAL(9,G325:G329)</f>
        <v>0</v>
      </c>
      <c r="H324" s="11">
        <f>SUBTOTAL(9,H325:H329)</f>
        <v>0</v>
      </c>
      <c r="I324" s="11">
        <f t="shared" ref="I324:N324" si="115">SUBTOTAL(9,I325:I329)</f>
        <v>0</v>
      </c>
      <c r="J324" s="11">
        <f t="shared" si="115"/>
        <v>0</v>
      </c>
      <c r="K324" s="11">
        <f t="shared" si="115"/>
        <v>0</v>
      </c>
      <c r="L324" s="11">
        <f t="shared" si="115"/>
        <v>0</v>
      </c>
      <c r="M324" s="11">
        <f t="shared" si="115"/>
        <v>0</v>
      </c>
      <c r="N324" s="11">
        <f t="shared" si="115"/>
        <v>0</v>
      </c>
      <c r="O324" s="11">
        <f>SUBTOTAL(9,O325:O329)</f>
        <v>0</v>
      </c>
    </row>
    <row r="325" spans="1:15" hidden="1">
      <c r="A325" s="50">
        <f t="shared" si="108"/>
        <v>3</v>
      </c>
      <c r="B325" s="153"/>
      <c r="C325" s="155" t="s">
        <v>141</v>
      </c>
      <c r="D325" s="137" t="s">
        <v>71</v>
      </c>
      <c r="E325" s="51"/>
      <c r="F325" s="51"/>
      <c r="G325" s="51"/>
      <c r="H325" s="51"/>
      <c r="I325" s="51"/>
      <c r="J325" s="52">
        <f>H325+I325</f>
        <v>0</v>
      </c>
      <c r="K325" s="51"/>
      <c r="L325" s="51"/>
      <c r="M325" s="52">
        <f>K325+L325</f>
        <v>0</v>
      </c>
      <c r="N325" s="51"/>
      <c r="O325" s="52">
        <f>M325+N325</f>
        <v>0</v>
      </c>
    </row>
    <row r="326" spans="1:15" hidden="1">
      <c r="A326" s="50">
        <f t="shared" si="108"/>
        <v>3</v>
      </c>
      <c r="B326" s="153"/>
      <c r="C326" s="155" t="s">
        <v>142</v>
      </c>
      <c r="D326" s="137" t="s">
        <v>73</v>
      </c>
      <c r="E326" s="51"/>
      <c r="F326" s="51"/>
      <c r="G326" s="51"/>
      <c r="H326" s="51"/>
      <c r="I326" s="51"/>
      <c r="J326" s="52">
        <f>H326+I326</f>
        <v>0</v>
      </c>
      <c r="K326" s="51"/>
      <c r="L326" s="51"/>
      <c r="M326" s="52">
        <f>K326+L326</f>
        <v>0</v>
      </c>
      <c r="N326" s="51"/>
      <c r="O326" s="52">
        <f>M326+N326</f>
        <v>0</v>
      </c>
    </row>
    <row r="327" spans="1:15" hidden="1">
      <c r="A327" s="50">
        <f t="shared" si="108"/>
        <v>3</v>
      </c>
      <c r="B327" s="153"/>
      <c r="C327" s="155" t="s">
        <v>143</v>
      </c>
      <c r="D327" s="137" t="s">
        <v>75</v>
      </c>
      <c r="E327" s="51"/>
      <c r="F327" s="51"/>
      <c r="G327" s="51"/>
      <c r="H327" s="51"/>
      <c r="I327" s="51"/>
      <c r="J327" s="52">
        <f>H327+I327</f>
        <v>0</v>
      </c>
      <c r="K327" s="51"/>
      <c r="L327" s="51"/>
      <c r="M327" s="52">
        <f>K327+L327</f>
        <v>0</v>
      </c>
      <c r="N327" s="51"/>
      <c r="O327" s="52">
        <f>M327+N327</f>
        <v>0</v>
      </c>
    </row>
    <row r="328" spans="1:15" hidden="1">
      <c r="A328" s="50">
        <f t="shared" si="108"/>
        <v>3</v>
      </c>
      <c r="B328" s="153"/>
      <c r="C328" s="155" t="s">
        <v>144</v>
      </c>
      <c r="D328" s="137" t="s">
        <v>77</v>
      </c>
      <c r="E328" s="51"/>
      <c r="F328" s="51"/>
      <c r="G328" s="51"/>
      <c r="H328" s="51"/>
      <c r="I328" s="51"/>
      <c r="J328" s="52">
        <f>H328+I328</f>
        <v>0</v>
      </c>
      <c r="K328" s="51"/>
      <c r="L328" s="51"/>
      <c r="M328" s="52">
        <f>K328+L328</f>
        <v>0</v>
      </c>
      <c r="N328" s="51"/>
      <c r="O328" s="52">
        <f>M328+N328</f>
        <v>0</v>
      </c>
    </row>
    <row r="329" spans="1:15" hidden="1">
      <c r="A329" s="50">
        <f t="shared" si="108"/>
        <v>3</v>
      </c>
      <c r="B329" s="153"/>
      <c r="C329" s="155" t="s">
        <v>145</v>
      </c>
      <c r="D329" s="137" t="s">
        <v>28</v>
      </c>
      <c r="E329" s="51"/>
      <c r="F329" s="51"/>
      <c r="G329" s="51"/>
      <c r="H329" s="51"/>
      <c r="I329" s="51"/>
      <c r="J329" s="52">
        <f>H329+I329</f>
        <v>0</v>
      </c>
      <c r="K329" s="51"/>
      <c r="L329" s="51"/>
      <c r="M329" s="52">
        <f>K329+L329</f>
        <v>0</v>
      </c>
      <c r="N329" s="51"/>
      <c r="O329" s="52">
        <f>M329+N329</f>
        <v>0</v>
      </c>
    </row>
    <row r="330" spans="1:15" hidden="1">
      <c r="A330" s="50">
        <f t="shared" si="108"/>
        <v>3</v>
      </c>
      <c r="B330" s="145" t="s">
        <v>146</v>
      </c>
      <c r="C330" s="157" t="s">
        <v>147</v>
      </c>
      <c r="D330" s="56"/>
      <c r="E330" s="11">
        <f>SUBTOTAL(9,E331:E359)</f>
        <v>0</v>
      </c>
      <c r="F330" s="11">
        <f>SUBTOTAL(9,F331:F359)</f>
        <v>0</v>
      </c>
      <c r="G330" s="11">
        <f>SUBTOTAL(9,G331:G359)</f>
        <v>0</v>
      </c>
      <c r="H330" s="11">
        <f>SUBTOTAL(9,H331:H359)</f>
        <v>0</v>
      </c>
      <c r="I330" s="11">
        <f t="shared" ref="I330:N330" si="116">SUBTOTAL(9,I331:I359)</f>
        <v>0</v>
      </c>
      <c r="J330" s="11">
        <f t="shared" si="116"/>
        <v>0</v>
      </c>
      <c r="K330" s="11">
        <f t="shared" si="116"/>
        <v>0</v>
      </c>
      <c r="L330" s="11">
        <f t="shared" si="116"/>
        <v>0</v>
      </c>
      <c r="M330" s="11">
        <f t="shared" si="116"/>
        <v>0</v>
      </c>
      <c r="N330" s="11">
        <f t="shared" si="116"/>
        <v>0</v>
      </c>
      <c r="O330" s="11">
        <f>SUBTOTAL(9,O331:O359)</f>
        <v>0</v>
      </c>
    </row>
    <row r="331" spans="1:15" hidden="1">
      <c r="A331" s="50">
        <f t="shared" si="108"/>
        <v>3</v>
      </c>
      <c r="B331" s="156"/>
      <c r="C331" s="158" t="s">
        <v>26</v>
      </c>
      <c r="D331" s="56"/>
      <c r="E331" s="11">
        <f>SUBTOTAL(9,E332:E350)</f>
        <v>0</v>
      </c>
      <c r="F331" s="11">
        <f t="shared" ref="F331:O331" si="117">SUBTOTAL(9,F332:F350)</f>
        <v>0</v>
      </c>
      <c r="G331" s="11">
        <f t="shared" si="117"/>
        <v>0</v>
      </c>
      <c r="H331" s="11">
        <f t="shared" si="117"/>
        <v>0</v>
      </c>
      <c r="I331" s="11">
        <f t="shared" si="117"/>
        <v>0</v>
      </c>
      <c r="J331" s="11">
        <f t="shared" si="117"/>
        <v>0</v>
      </c>
      <c r="K331" s="11">
        <f t="shared" si="117"/>
        <v>0</v>
      </c>
      <c r="L331" s="11">
        <f t="shared" si="117"/>
        <v>0</v>
      </c>
      <c r="M331" s="11">
        <f t="shared" si="117"/>
        <v>0</v>
      </c>
      <c r="N331" s="11">
        <f t="shared" si="117"/>
        <v>0</v>
      </c>
      <c r="O331" s="11">
        <f t="shared" si="117"/>
        <v>0</v>
      </c>
    </row>
    <row r="332" spans="1:15" hidden="1">
      <c r="A332" s="50">
        <f t="shared" si="108"/>
        <v>3</v>
      </c>
      <c r="B332" s="150"/>
      <c r="C332" s="161" t="s">
        <v>770</v>
      </c>
      <c r="D332" s="56"/>
      <c r="E332" s="11">
        <f>SUBTOTAL(9,E333:E342)</f>
        <v>0</v>
      </c>
      <c r="F332" s="11">
        <f t="shared" ref="F332:O332" si="118">SUBTOTAL(9,F333:F342)</f>
        <v>0</v>
      </c>
      <c r="G332" s="11">
        <f t="shared" si="118"/>
        <v>0</v>
      </c>
      <c r="H332" s="11">
        <f t="shared" si="118"/>
        <v>0</v>
      </c>
      <c r="I332" s="11">
        <f t="shared" si="118"/>
        <v>0</v>
      </c>
      <c r="J332" s="11">
        <f t="shared" si="118"/>
        <v>0</v>
      </c>
      <c r="K332" s="11">
        <f t="shared" si="118"/>
        <v>0</v>
      </c>
      <c r="L332" s="11">
        <f t="shared" si="118"/>
        <v>0</v>
      </c>
      <c r="M332" s="11">
        <f t="shared" si="118"/>
        <v>0</v>
      </c>
      <c r="N332" s="11">
        <f t="shared" si="118"/>
        <v>0</v>
      </c>
      <c r="O332" s="11">
        <f t="shared" si="118"/>
        <v>0</v>
      </c>
    </row>
    <row r="333" spans="1:15" ht="25.5" hidden="1">
      <c r="A333" s="50">
        <f t="shared" si="108"/>
        <v>3</v>
      </c>
      <c r="B333" s="150"/>
      <c r="C333" s="160" t="s">
        <v>771</v>
      </c>
      <c r="D333" s="58" t="s">
        <v>2</v>
      </c>
      <c r="E333" s="11">
        <f>SUBTOTAL(9,E334:E335)</f>
        <v>0</v>
      </c>
      <c r="F333" s="11">
        <f t="shared" ref="F333:O333" si="119">SUBTOTAL(9,F334:F335)</f>
        <v>0</v>
      </c>
      <c r="G333" s="11">
        <f t="shared" si="119"/>
        <v>0</v>
      </c>
      <c r="H333" s="11">
        <f t="shared" si="119"/>
        <v>0</v>
      </c>
      <c r="I333" s="11">
        <f t="shared" si="119"/>
        <v>0</v>
      </c>
      <c r="J333" s="11">
        <f t="shared" si="119"/>
        <v>0</v>
      </c>
      <c r="K333" s="11">
        <f t="shared" si="119"/>
        <v>0</v>
      </c>
      <c r="L333" s="11">
        <f t="shared" si="119"/>
        <v>0</v>
      </c>
      <c r="M333" s="11">
        <f t="shared" si="119"/>
        <v>0</v>
      </c>
      <c r="N333" s="11">
        <f t="shared" si="119"/>
        <v>0</v>
      </c>
      <c r="O333" s="11">
        <f t="shared" si="119"/>
        <v>0</v>
      </c>
    </row>
    <row r="334" spans="1:15" ht="25.5" hidden="1">
      <c r="A334" s="50">
        <f t="shared" si="108"/>
        <v>3</v>
      </c>
      <c r="B334" s="150"/>
      <c r="C334" s="260" t="s">
        <v>772</v>
      </c>
      <c r="D334" s="58" t="s">
        <v>302</v>
      </c>
      <c r="E334" s="51"/>
      <c r="F334" s="51"/>
      <c r="G334" s="51"/>
      <c r="H334" s="51"/>
      <c r="I334" s="51"/>
      <c r="J334" s="52">
        <f>H334+I334</f>
        <v>0</v>
      </c>
      <c r="K334" s="51"/>
      <c r="L334" s="51"/>
      <c r="M334" s="52">
        <f>K334+L334</f>
        <v>0</v>
      </c>
      <c r="N334" s="51"/>
      <c r="O334" s="52">
        <f>M334+N334</f>
        <v>0</v>
      </c>
    </row>
    <row r="335" spans="1:15" ht="25.5" hidden="1">
      <c r="A335" s="50">
        <f t="shared" si="108"/>
        <v>3</v>
      </c>
      <c r="B335" s="150"/>
      <c r="C335" s="260" t="s">
        <v>773</v>
      </c>
      <c r="D335" s="58" t="s">
        <v>304</v>
      </c>
      <c r="E335" s="51"/>
      <c r="F335" s="51"/>
      <c r="G335" s="51"/>
      <c r="H335" s="51"/>
      <c r="I335" s="51"/>
      <c r="J335" s="52">
        <f>H335+I335</f>
        <v>0</v>
      </c>
      <c r="K335" s="51"/>
      <c r="L335" s="51"/>
      <c r="M335" s="52">
        <f>K335+L335</f>
        <v>0</v>
      </c>
      <c r="N335" s="51"/>
      <c r="O335" s="52">
        <f>M335+N335</f>
        <v>0</v>
      </c>
    </row>
    <row r="336" spans="1:15" hidden="1">
      <c r="A336" s="50">
        <f t="shared" si="108"/>
        <v>3</v>
      </c>
      <c r="B336" s="150"/>
      <c r="C336" s="258" t="s">
        <v>42</v>
      </c>
      <c r="D336" s="59" t="s">
        <v>3</v>
      </c>
      <c r="E336" s="51"/>
      <c r="F336" s="51"/>
      <c r="G336" s="51"/>
      <c r="H336" s="51"/>
      <c r="I336" s="51"/>
      <c r="J336" s="52">
        <f>H336+I336</f>
        <v>0</v>
      </c>
      <c r="K336" s="51"/>
      <c r="L336" s="51"/>
      <c r="M336" s="52">
        <f>K336+L336</f>
        <v>0</v>
      </c>
      <c r="N336" s="51"/>
      <c r="O336" s="52">
        <f>M336+N336</f>
        <v>0</v>
      </c>
    </row>
    <row r="337" spans="1:15" hidden="1">
      <c r="A337" s="50">
        <f t="shared" si="108"/>
        <v>3</v>
      </c>
      <c r="B337" s="150"/>
      <c r="C337" s="259" t="s">
        <v>449</v>
      </c>
      <c r="D337" s="117" t="s">
        <v>446</v>
      </c>
      <c r="E337" s="11">
        <f>SUBTOTAL(9,E338:E341)</f>
        <v>0</v>
      </c>
      <c r="F337" s="11">
        <f>SUBTOTAL(9,F338:F341)</f>
        <v>0</v>
      </c>
      <c r="G337" s="11">
        <f>SUBTOTAL(9,G338:G341)</f>
        <v>0</v>
      </c>
      <c r="H337" s="11">
        <f>SUBTOTAL(9,H338:H341)</f>
        <v>0</v>
      </c>
      <c r="I337" s="11">
        <f t="shared" ref="I337:N337" si="120">SUBTOTAL(9,I338:I341)</f>
        <v>0</v>
      </c>
      <c r="J337" s="11">
        <f t="shared" si="120"/>
        <v>0</v>
      </c>
      <c r="K337" s="11">
        <f t="shared" si="120"/>
        <v>0</v>
      </c>
      <c r="L337" s="11">
        <f t="shared" si="120"/>
        <v>0</v>
      </c>
      <c r="M337" s="11">
        <f t="shared" si="120"/>
        <v>0</v>
      </c>
      <c r="N337" s="11">
        <f t="shared" si="120"/>
        <v>0</v>
      </c>
      <c r="O337" s="11">
        <f>SUBTOTAL(9,O338:O341)</f>
        <v>0</v>
      </c>
    </row>
    <row r="338" spans="1:15" ht="25.5" hidden="1">
      <c r="A338" s="50">
        <f t="shared" si="108"/>
        <v>3</v>
      </c>
      <c r="B338" s="150"/>
      <c r="C338" s="260" t="s">
        <v>153</v>
      </c>
      <c r="D338" s="60" t="s">
        <v>37</v>
      </c>
      <c r="E338" s="51"/>
      <c r="F338" s="51"/>
      <c r="G338" s="51"/>
      <c r="H338" s="51"/>
      <c r="I338" s="51"/>
      <c r="J338" s="52">
        <f t="shared" ref="J338:J350" si="121">H338+I338</f>
        <v>0</v>
      </c>
      <c r="K338" s="51"/>
      <c r="L338" s="51"/>
      <c r="M338" s="52">
        <f t="shared" ref="M338:M350" si="122">K338+L338</f>
        <v>0</v>
      </c>
      <c r="N338" s="51"/>
      <c r="O338" s="52">
        <f t="shared" ref="O338:O350" si="123">M338+N338</f>
        <v>0</v>
      </c>
    </row>
    <row r="339" spans="1:15" hidden="1">
      <c r="A339" s="50">
        <f t="shared" si="108"/>
        <v>3</v>
      </c>
      <c r="B339" s="150"/>
      <c r="C339" s="260" t="s">
        <v>155</v>
      </c>
      <c r="D339" s="60" t="s">
        <v>39</v>
      </c>
      <c r="E339" s="51"/>
      <c r="F339" s="51"/>
      <c r="G339" s="51"/>
      <c r="H339" s="51"/>
      <c r="I339" s="51"/>
      <c r="J339" s="52">
        <f t="shared" si="121"/>
        <v>0</v>
      </c>
      <c r="K339" s="51"/>
      <c r="L339" s="51"/>
      <c r="M339" s="52">
        <f t="shared" si="122"/>
        <v>0</v>
      </c>
      <c r="N339" s="51"/>
      <c r="O339" s="52">
        <f t="shared" si="123"/>
        <v>0</v>
      </c>
    </row>
    <row r="340" spans="1:15" ht="25.5" hidden="1">
      <c r="A340" s="50">
        <f t="shared" si="108"/>
        <v>3</v>
      </c>
      <c r="B340" s="150"/>
      <c r="C340" s="260" t="s">
        <v>156</v>
      </c>
      <c r="D340" s="60" t="s">
        <v>40</v>
      </c>
      <c r="E340" s="51"/>
      <c r="F340" s="51"/>
      <c r="G340" s="51"/>
      <c r="H340" s="51"/>
      <c r="I340" s="51"/>
      <c r="J340" s="52">
        <f t="shared" si="121"/>
        <v>0</v>
      </c>
      <c r="K340" s="51"/>
      <c r="L340" s="51"/>
      <c r="M340" s="52">
        <f t="shared" si="122"/>
        <v>0</v>
      </c>
      <c r="N340" s="51"/>
      <c r="O340" s="52">
        <f t="shared" si="123"/>
        <v>0</v>
      </c>
    </row>
    <row r="341" spans="1:15" ht="25.5" hidden="1">
      <c r="A341" s="50">
        <f t="shared" si="108"/>
        <v>3</v>
      </c>
      <c r="B341" s="150"/>
      <c r="C341" s="260" t="s">
        <v>157</v>
      </c>
      <c r="D341" s="60" t="s">
        <v>41</v>
      </c>
      <c r="E341" s="51"/>
      <c r="F341" s="51"/>
      <c r="G341" s="51"/>
      <c r="H341" s="51"/>
      <c r="I341" s="51"/>
      <c r="J341" s="52">
        <f t="shared" si="121"/>
        <v>0</v>
      </c>
      <c r="K341" s="51"/>
      <c r="L341" s="51"/>
      <c r="M341" s="52">
        <f t="shared" si="122"/>
        <v>0</v>
      </c>
      <c r="N341" s="51"/>
      <c r="O341" s="52">
        <f t="shared" si="123"/>
        <v>0</v>
      </c>
    </row>
    <row r="342" spans="1:15" hidden="1">
      <c r="A342" s="50">
        <f t="shared" si="108"/>
        <v>3</v>
      </c>
      <c r="B342" s="150"/>
      <c r="C342" s="160" t="s">
        <v>158</v>
      </c>
      <c r="D342" s="60" t="s">
        <v>4</v>
      </c>
      <c r="E342" s="51"/>
      <c r="F342" s="51"/>
      <c r="G342" s="51"/>
      <c r="H342" s="51"/>
      <c r="I342" s="51"/>
      <c r="J342" s="52">
        <f t="shared" si="121"/>
        <v>0</v>
      </c>
      <c r="K342" s="51"/>
      <c r="L342" s="51"/>
      <c r="M342" s="52">
        <f t="shared" si="122"/>
        <v>0</v>
      </c>
      <c r="N342" s="51"/>
      <c r="O342" s="52">
        <f t="shared" si="123"/>
        <v>0</v>
      </c>
    </row>
    <row r="343" spans="1:15" hidden="1">
      <c r="A343" s="50">
        <f t="shared" si="108"/>
        <v>3</v>
      </c>
      <c r="B343" s="150"/>
      <c r="C343" s="159" t="s">
        <v>19</v>
      </c>
      <c r="D343" s="59" t="s">
        <v>5</v>
      </c>
      <c r="E343" s="51"/>
      <c r="F343" s="51"/>
      <c r="G343" s="51"/>
      <c r="H343" s="51"/>
      <c r="I343" s="51"/>
      <c r="J343" s="52">
        <f t="shared" si="121"/>
        <v>0</v>
      </c>
      <c r="K343" s="51"/>
      <c r="L343" s="51"/>
      <c r="M343" s="52">
        <f t="shared" si="122"/>
        <v>0</v>
      </c>
      <c r="N343" s="51"/>
      <c r="O343" s="52">
        <f t="shared" si="123"/>
        <v>0</v>
      </c>
    </row>
    <row r="344" spans="1:15" hidden="1">
      <c r="A344" s="50">
        <f t="shared" si="108"/>
        <v>3</v>
      </c>
      <c r="B344" s="150"/>
      <c r="C344" s="162" t="s">
        <v>450</v>
      </c>
      <c r="D344" s="118" t="s">
        <v>173</v>
      </c>
      <c r="E344" s="51"/>
      <c r="F344" s="51"/>
      <c r="G344" s="51"/>
      <c r="H344" s="51"/>
      <c r="I344" s="51"/>
      <c r="J344" s="52">
        <f t="shared" si="121"/>
        <v>0</v>
      </c>
      <c r="K344" s="51"/>
      <c r="L344" s="51"/>
      <c r="M344" s="52">
        <f t="shared" si="122"/>
        <v>0</v>
      </c>
      <c r="N344" s="51"/>
      <c r="O344" s="52">
        <f t="shared" si="123"/>
        <v>0</v>
      </c>
    </row>
    <row r="345" spans="1:15" hidden="1">
      <c r="A345" s="50">
        <f t="shared" si="108"/>
        <v>3</v>
      </c>
      <c r="B345" s="153"/>
      <c r="C345" s="163" t="s">
        <v>29</v>
      </c>
      <c r="D345" s="136" t="s">
        <v>6</v>
      </c>
      <c r="E345" s="51"/>
      <c r="F345" s="51"/>
      <c r="G345" s="51"/>
      <c r="H345" s="51"/>
      <c r="I345" s="51"/>
      <c r="J345" s="52">
        <f t="shared" si="121"/>
        <v>0</v>
      </c>
      <c r="K345" s="51"/>
      <c r="L345" s="51"/>
      <c r="M345" s="52">
        <f t="shared" si="122"/>
        <v>0</v>
      </c>
      <c r="N345" s="51"/>
      <c r="O345" s="52">
        <f t="shared" si="123"/>
        <v>0</v>
      </c>
    </row>
    <row r="346" spans="1:15" hidden="1">
      <c r="A346" s="50">
        <f t="shared" si="108"/>
        <v>3</v>
      </c>
      <c r="B346" s="153"/>
      <c r="C346" s="163" t="s">
        <v>21</v>
      </c>
      <c r="D346" s="137" t="s">
        <v>8</v>
      </c>
      <c r="E346" s="51"/>
      <c r="F346" s="51"/>
      <c r="G346" s="51"/>
      <c r="H346" s="51"/>
      <c r="I346" s="51"/>
      <c r="J346" s="52">
        <f>H346+I346</f>
        <v>0</v>
      </c>
      <c r="K346" s="51"/>
      <c r="L346" s="51"/>
      <c r="M346" s="52">
        <f>K346+L346</f>
        <v>0</v>
      </c>
      <c r="N346" s="51"/>
      <c r="O346" s="52">
        <f t="shared" si="123"/>
        <v>0</v>
      </c>
    </row>
    <row r="347" spans="1:15" hidden="1">
      <c r="A347" s="50">
        <f t="shared" si="108"/>
        <v>3</v>
      </c>
      <c r="B347" s="153"/>
      <c r="C347" s="163" t="s">
        <v>526</v>
      </c>
      <c r="D347" s="137" t="s">
        <v>31</v>
      </c>
      <c r="E347" s="51"/>
      <c r="F347" s="51"/>
      <c r="G347" s="51"/>
      <c r="H347" s="51"/>
      <c r="I347" s="51"/>
      <c r="J347" s="52">
        <f t="shared" si="121"/>
        <v>0</v>
      </c>
      <c r="K347" s="51"/>
      <c r="L347" s="51"/>
      <c r="M347" s="52">
        <f t="shared" si="122"/>
        <v>0</v>
      </c>
      <c r="N347" s="51"/>
      <c r="O347" s="52">
        <f t="shared" si="123"/>
        <v>0</v>
      </c>
    </row>
    <row r="348" spans="1:15" hidden="1">
      <c r="A348" s="50">
        <f t="shared" si="108"/>
        <v>3</v>
      </c>
      <c r="B348" s="153"/>
      <c r="C348" s="163" t="s">
        <v>558</v>
      </c>
      <c r="D348" s="137" t="s">
        <v>559</v>
      </c>
      <c r="E348" s="51"/>
      <c r="F348" s="51"/>
      <c r="G348" s="51"/>
      <c r="H348" s="51"/>
      <c r="I348" s="51"/>
      <c r="J348" s="52">
        <f t="shared" si="121"/>
        <v>0</v>
      </c>
      <c r="K348" s="51"/>
      <c r="L348" s="51"/>
      <c r="M348" s="52">
        <f t="shared" si="122"/>
        <v>0</v>
      </c>
      <c r="N348" s="51"/>
      <c r="O348" s="52">
        <f t="shared" si="123"/>
        <v>0</v>
      </c>
    </row>
    <row r="349" spans="1:15" ht="25.5" hidden="1">
      <c r="A349" s="50">
        <f t="shared" si="108"/>
        <v>3</v>
      </c>
      <c r="B349" s="153"/>
      <c r="C349" s="163" t="s">
        <v>528</v>
      </c>
      <c r="D349" s="136" t="s">
        <v>9</v>
      </c>
      <c r="E349" s="51"/>
      <c r="F349" s="51"/>
      <c r="G349" s="51"/>
      <c r="H349" s="51"/>
      <c r="I349" s="51"/>
      <c r="J349" s="52">
        <f t="shared" si="121"/>
        <v>0</v>
      </c>
      <c r="K349" s="51"/>
      <c r="L349" s="51"/>
      <c r="M349" s="52">
        <f t="shared" si="122"/>
        <v>0</v>
      </c>
      <c r="N349" s="51"/>
      <c r="O349" s="52">
        <f t="shared" si="123"/>
        <v>0</v>
      </c>
    </row>
    <row r="350" spans="1:15" ht="25.5" hidden="1">
      <c r="A350" s="50">
        <f t="shared" si="108"/>
        <v>3</v>
      </c>
      <c r="B350" s="153"/>
      <c r="C350" s="163" t="s">
        <v>30</v>
      </c>
      <c r="D350" s="136" t="s">
        <v>10</v>
      </c>
      <c r="E350" s="51"/>
      <c r="F350" s="51"/>
      <c r="G350" s="51"/>
      <c r="H350" s="51"/>
      <c r="I350" s="51"/>
      <c r="J350" s="52">
        <f t="shared" si="121"/>
        <v>0</v>
      </c>
      <c r="K350" s="51"/>
      <c r="L350" s="51"/>
      <c r="M350" s="52">
        <f t="shared" si="122"/>
        <v>0</v>
      </c>
      <c r="N350" s="51"/>
      <c r="O350" s="52">
        <f t="shared" si="123"/>
        <v>0</v>
      </c>
    </row>
    <row r="351" spans="1:15" s="57" customFormat="1" hidden="1">
      <c r="A351" s="50">
        <f t="shared" si="108"/>
        <v>3</v>
      </c>
      <c r="B351" s="153"/>
      <c r="C351" s="165" t="s">
        <v>451</v>
      </c>
      <c r="D351" s="138" t="s">
        <v>93</v>
      </c>
      <c r="E351" s="11">
        <f>SUBTOTAL(9,E352:E353)</f>
        <v>0</v>
      </c>
      <c r="F351" s="11">
        <f>SUBTOTAL(9,F352:F353)</f>
        <v>0</v>
      </c>
      <c r="G351" s="11">
        <f>SUBTOTAL(9,G352:G353)</f>
        <v>0</v>
      </c>
      <c r="H351" s="11">
        <f>SUBTOTAL(9,H352:H353)</f>
        <v>0</v>
      </c>
      <c r="I351" s="11">
        <f t="shared" ref="I351:N351" si="124">SUBTOTAL(9,I352:I353)</f>
        <v>0</v>
      </c>
      <c r="J351" s="11">
        <f t="shared" si="124"/>
        <v>0</v>
      </c>
      <c r="K351" s="11">
        <f t="shared" si="124"/>
        <v>0</v>
      </c>
      <c r="L351" s="11">
        <f t="shared" si="124"/>
        <v>0</v>
      </c>
      <c r="M351" s="11">
        <f t="shared" si="124"/>
        <v>0</v>
      </c>
      <c r="N351" s="11">
        <f t="shared" si="124"/>
        <v>0</v>
      </c>
      <c r="O351" s="11">
        <f>SUBTOTAL(9,O352:O353)</f>
        <v>0</v>
      </c>
    </row>
    <row r="352" spans="1:15" s="57" customFormat="1" hidden="1">
      <c r="A352" s="50">
        <f t="shared" si="108"/>
        <v>3</v>
      </c>
      <c r="B352" s="153"/>
      <c r="C352" s="166" t="s">
        <v>452</v>
      </c>
      <c r="D352" s="138" t="s">
        <v>453</v>
      </c>
      <c r="E352" s="51"/>
      <c r="F352" s="51"/>
      <c r="G352" s="51"/>
      <c r="H352" s="51"/>
      <c r="I352" s="51"/>
      <c r="J352" s="52">
        <f>H352+I352</f>
        <v>0</v>
      </c>
      <c r="K352" s="51"/>
      <c r="L352" s="51"/>
      <c r="M352" s="52">
        <f>K352+L352</f>
        <v>0</v>
      </c>
      <c r="N352" s="51"/>
      <c r="O352" s="52">
        <f>M352+N352</f>
        <v>0</v>
      </c>
    </row>
    <row r="353" spans="1:15" s="57" customFormat="1" hidden="1">
      <c r="A353" s="50">
        <f t="shared" si="108"/>
        <v>3</v>
      </c>
      <c r="B353" s="153"/>
      <c r="C353" s="166" t="s">
        <v>454</v>
      </c>
      <c r="D353" s="138" t="s">
        <v>455</v>
      </c>
      <c r="E353" s="51"/>
      <c r="F353" s="51"/>
      <c r="G353" s="51"/>
      <c r="H353" s="51"/>
      <c r="I353" s="51"/>
      <c r="J353" s="52">
        <f>H353+I353</f>
        <v>0</v>
      </c>
      <c r="K353" s="51"/>
      <c r="L353" s="51"/>
      <c r="M353" s="52">
        <f>K353+L353</f>
        <v>0</v>
      </c>
      <c r="N353" s="51"/>
      <c r="O353" s="52">
        <f>M353+N353</f>
        <v>0</v>
      </c>
    </row>
    <row r="354" spans="1:15" s="57" customFormat="1" hidden="1">
      <c r="A354" s="50">
        <f t="shared" si="108"/>
        <v>3</v>
      </c>
      <c r="B354" s="156"/>
      <c r="C354" s="158" t="s">
        <v>32</v>
      </c>
      <c r="D354" s="136"/>
      <c r="E354" s="11">
        <f>SUBTOTAL(9,E355:E359)</f>
        <v>0</v>
      </c>
      <c r="F354" s="11">
        <f>SUBTOTAL(9,F355:F359)</f>
        <v>0</v>
      </c>
      <c r="G354" s="11">
        <f>SUBTOTAL(9,G355:G359)</f>
        <v>0</v>
      </c>
      <c r="H354" s="11">
        <f>SUBTOTAL(9,H355:H359)</f>
        <v>0</v>
      </c>
      <c r="I354" s="11">
        <f t="shared" ref="I354:N354" si="125">SUBTOTAL(9,I355:I359)</f>
        <v>0</v>
      </c>
      <c r="J354" s="11">
        <f t="shared" si="125"/>
        <v>0</v>
      </c>
      <c r="K354" s="11">
        <f t="shared" si="125"/>
        <v>0</v>
      </c>
      <c r="L354" s="11">
        <f t="shared" si="125"/>
        <v>0</v>
      </c>
      <c r="M354" s="11">
        <f t="shared" si="125"/>
        <v>0</v>
      </c>
      <c r="N354" s="11">
        <f t="shared" si="125"/>
        <v>0</v>
      </c>
      <c r="O354" s="11">
        <f>SUBTOTAL(9,O355:O359)</f>
        <v>0</v>
      </c>
    </row>
    <row r="355" spans="1:15" s="57" customFormat="1" hidden="1">
      <c r="A355" s="50">
        <f t="shared" si="108"/>
        <v>3</v>
      </c>
      <c r="B355" s="153"/>
      <c r="C355" s="163" t="s">
        <v>70</v>
      </c>
      <c r="D355" s="137" t="s">
        <v>71</v>
      </c>
      <c r="E355" s="51"/>
      <c r="F355" s="51"/>
      <c r="G355" s="51"/>
      <c r="H355" s="51"/>
      <c r="I355" s="51"/>
      <c r="J355" s="52">
        <f>H355+I355</f>
        <v>0</v>
      </c>
      <c r="K355" s="51"/>
      <c r="L355" s="51"/>
      <c r="M355" s="52">
        <f>K355+L355</f>
        <v>0</v>
      </c>
      <c r="N355" s="51"/>
      <c r="O355" s="52">
        <f>M355+N355</f>
        <v>0</v>
      </c>
    </row>
    <row r="356" spans="1:15" s="57" customFormat="1" hidden="1">
      <c r="A356" s="50">
        <f t="shared" si="108"/>
        <v>3</v>
      </c>
      <c r="B356" s="153"/>
      <c r="C356" s="163" t="s">
        <v>72</v>
      </c>
      <c r="D356" s="137" t="s">
        <v>73</v>
      </c>
      <c r="E356" s="51"/>
      <c r="F356" s="51"/>
      <c r="G356" s="51"/>
      <c r="H356" s="51"/>
      <c r="I356" s="51"/>
      <c r="J356" s="52">
        <f>H356+I356</f>
        <v>0</v>
      </c>
      <c r="K356" s="51"/>
      <c r="L356" s="51"/>
      <c r="M356" s="52">
        <f>K356+L356</f>
        <v>0</v>
      </c>
      <c r="N356" s="51"/>
      <c r="O356" s="52">
        <f>M356+N356</f>
        <v>0</v>
      </c>
    </row>
    <row r="357" spans="1:15" s="57" customFormat="1" hidden="1">
      <c r="A357" s="50">
        <f t="shared" si="108"/>
        <v>3</v>
      </c>
      <c r="B357" s="153"/>
      <c r="C357" s="163" t="s">
        <v>74</v>
      </c>
      <c r="D357" s="137" t="s">
        <v>75</v>
      </c>
      <c r="E357" s="51"/>
      <c r="F357" s="51"/>
      <c r="G357" s="51"/>
      <c r="H357" s="51"/>
      <c r="I357" s="51"/>
      <c r="J357" s="52">
        <f>H357+I357</f>
        <v>0</v>
      </c>
      <c r="K357" s="51"/>
      <c r="L357" s="51"/>
      <c r="M357" s="52">
        <f>K357+L357</f>
        <v>0</v>
      </c>
      <c r="N357" s="51"/>
      <c r="O357" s="52">
        <f>M357+N357</f>
        <v>0</v>
      </c>
    </row>
    <row r="358" spans="1:15" s="57" customFormat="1" hidden="1">
      <c r="A358" s="50">
        <f t="shared" si="108"/>
        <v>3</v>
      </c>
      <c r="B358" s="153"/>
      <c r="C358" s="163" t="s">
        <v>76</v>
      </c>
      <c r="D358" s="137" t="s">
        <v>77</v>
      </c>
      <c r="E358" s="51"/>
      <c r="F358" s="51"/>
      <c r="G358" s="51"/>
      <c r="H358" s="51"/>
      <c r="I358" s="51"/>
      <c r="J358" s="52">
        <f>H358+I358</f>
        <v>0</v>
      </c>
      <c r="K358" s="51"/>
      <c r="L358" s="51"/>
      <c r="M358" s="52">
        <f>K358+L358</f>
        <v>0</v>
      </c>
      <c r="N358" s="51"/>
      <c r="O358" s="52">
        <f>M358+N358</f>
        <v>0</v>
      </c>
    </row>
    <row r="359" spans="1:15" s="57" customFormat="1" hidden="1">
      <c r="A359" s="50">
        <f t="shared" si="108"/>
        <v>3</v>
      </c>
      <c r="B359" s="153"/>
      <c r="C359" s="163" t="s">
        <v>12</v>
      </c>
      <c r="D359" s="137" t="s">
        <v>28</v>
      </c>
      <c r="E359" s="51"/>
      <c r="F359" s="51"/>
      <c r="G359" s="51"/>
      <c r="H359" s="51"/>
      <c r="I359" s="51"/>
      <c r="J359" s="52">
        <f>H359+I359</f>
        <v>0</v>
      </c>
      <c r="K359" s="51"/>
      <c r="L359" s="51"/>
      <c r="M359" s="52">
        <f>K359+L359</f>
        <v>0</v>
      </c>
      <c r="N359" s="51"/>
      <c r="O359" s="52">
        <f>M359+N359</f>
        <v>0</v>
      </c>
    </row>
    <row r="360" spans="1:15" s="57" customFormat="1" hidden="1">
      <c r="A360" s="77">
        <f>A361</f>
        <v>3</v>
      </c>
      <c r="B360" s="153"/>
      <c r="C360" s="155"/>
      <c r="D360" s="137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</row>
    <row r="361" spans="1:15" s="57" customFormat="1" hidden="1">
      <c r="A361" s="105">
        <f>MIN(A362:A367)</f>
        <v>3</v>
      </c>
      <c r="B361" s="153"/>
      <c r="C361" s="157" t="s">
        <v>36</v>
      </c>
      <c r="D361" s="137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</row>
    <row r="362" spans="1:15" s="57" customFormat="1" hidden="1">
      <c r="A362" s="50">
        <f t="shared" ref="A362:A367" si="126">IF(MAX(E362:P362)=0,IF(MIN(E362:P362)=0,3,2),2)</f>
        <v>3</v>
      </c>
      <c r="B362" s="153"/>
      <c r="C362" s="155" t="s">
        <v>34</v>
      </c>
      <c r="D362" s="137"/>
      <c r="E362" s="62">
        <f>SUM(E363:E364)</f>
        <v>0</v>
      </c>
      <c r="F362" s="62">
        <f>SUM(F363:F364)</f>
        <v>0</v>
      </c>
      <c r="G362" s="62">
        <f>SUM(G363:G364)</f>
        <v>0</v>
      </c>
      <c r="H362" s="62">
        <f>SUM(H363:H364)</f>
        <v>0</v>
      </c>
      <c r="I362" s="62">
        <f t="shared" ref="I362:N362" si="127">SUM(I363:I364)</f>
        <v>0</v>
      </c>
      <c r="J362" s="62">
        <f t="shared" si="127"/>
        <v>0</v>
      </c>
      <c r="K362" s="62">
        <f t="shared" si="127"/>
        <v>0</v>
      </c>
      <c r="L362" s="62">
        <f t="shared" si="127"/>
        <v>0</v>
      </c>
      <c r="M362" s="62">
        <f t="shared" si="127"/>
        <v>0</v>
      </c>
      <c r="N362" s="62">
        <f t="shared" si="127"/>
        <v>0</v>
      </c>
      <c r="O362" s="62">
        <f>SUM(O363:O364)</f>
        <v>0</v>
      </c>
    </row>
    <row r="363" spans="1:15" s="57" customFormat="1" hidden="1">
      <c r="A363" s="50">
        <f t="shared" si="126"/>
        <v>3</v>
      </c>
      <c r="B363" s="153"/>
      <c r="C363" s="167" t="s">
        <v>80</v>
      </c>
      <c r="D363" s="137"/>
      <c r="E363" s="51"/>
      <c r="F363" s="51"/>
      <c r="G363" s="51"/>
      <c r="H363" s="51"/>
      <c r="I363" s="51"/>
      <c r="J363" s="52">
        <f>H363+I363</f>
        <v>0</v>
      </c>
      <c r="K363" s="51"/>
      <c r="L363" s="51"/>
      <c r="M363" s="52">
        <f>K363+L363</f>
        <v>0</v>
      </c>
      <c r="N363" s="51"/>
      <c r="O363" s="52">
        <f>M363+N363</f>
        <v>0</v>
      </c>
    </row>
    <row r="364" spans="1:15" s="57" customFormat="1" hidden="1">
      <c r="A364" s="50">
        <f t="shared" si="126"/>
        <v>3</v>
      </c>
      <c r="B364" s="153"/>
      <c r="C364" s="167" t="s">
        <v>81</v>
      </c>
      <c r="D364" s="137"/>
      <c r="E364" s="51"/>
      <c r="F364" s="51"/>
      <c r="G364" s="51"/>
      <c r="H364" s="51"/>
      <c r="I364" s="51"/>
      <c r="J364" s="52">
        <f>H364+I364</f>
        <v>0</v>
      </c>
      <c r="K364" s="51"/>
      <c r="L364" s="51"/>
      <c r="M364" s="52">
        <f>K364+L364</f>
        <v>0</v>
      </c>
      <c r="N364" s="51"/>
      <c r="O364" s="52">
        <f>M364+N364</f>
        <v>0</v>
      </c>
    </row>
    <row r="365" spans="1:15" s="57" customFormat="1" hidden="1">
      <c r="A365" s="50">
        <f t="shared" si="126"/>
        <v>3</v>
      </c>
      <c r="B365" s="153"/>
      <c r="C365" s="155" t="s">
        <v>35</v>
      </c>
      <c r="D365" s="137"/>
      <c r="E365" s="62">
        <f>SUM(E366:E367)</f>
        <v>0</v>
      </c>
      <c r="F365" s="62">
        <f>SUM(F366:F367)</f>
        <v>0</v>
      </c>
      <c r="G365" s="62">
        <f>SUM(G366:G367)</f>
        <v>0</v>
      </c>
      <c r="H365" s="62">
        <f>SUM(H366:H367)</f>
        <v>0</v>
      </c>
      <c r="I365" s="62">
        <f t="shared" ref="I365:N365" si="128">SUM(I366:I367)</f>
        <v>0</v>
      </c>
      <c r="J365" s="62">
        <f t="shared" si="128"/>
        <v>0</v>
      </c>
      <c r="K365" s="62">
        <f t="shared" si="128"/>
        <v>0</v>
      </c>
      <c r="L365" s="62">
        <f t="shared" si="128"/>
        <v>0</v>
      </c>
      <c r="M365" s="62">
        <f t="shared" si="128"/>
        <v>0</v>
      </c>
      <c r="N365" s="62">
        <f t="shared" si="128"/>
        <v>0</v>
      </c>
      <c r="O365" s="62">
        <f>SUM(O366:O367)</f>
        <v>0</v>
      </c>
    </row>
    <row r="366" spans="1:15" s="57" customFormat="1" hidden="1">
      <c r="A366" s="50">
        <f t="shared" si="126"/>
        <v>3</v>
      </c>
      <c r="B366" s="153"/>
      <c r="C366" s="167" t="s">
        <v>84</v>
      </c>
      <c r="D366" s="137"/>
      <c r="E366" s="51"/>
      <c r="F366" s="51"/>
      <c r="G366" s="51"/>
      <c r="H366" s="51"/>
      <c r="I366" s="51"/>
      <c r="J366" s="52">
        <f>H366+I366</f>
        <v>0</v>
      </c>
      <c r="K366" s="51"/>
      <c r="L366" s="51"/>
      <c r="M366" s="52">
        <f>K366+L366</f>
        <v>0</v>
      </c>
      <c r="N366" s="51"/>
      <c r="O366" s="52">
        <f>M366+N366</f>
        <v>0</v>
      </c>
    </row>
    <row r="367" spans="1:15" s="57" customFormat="1" hidden="1">
      <c r="A367" s="50">
        <f t="shared" si="126"/>
        <v>3</v>
      </c>
      <c r="B367" s="153"/>
      <c r="C367" s="167" t="s">
        <v>85</v>
      </c>
      <c r="D367" s="137"/>
      <c r="E367" s="51"/>
      <c r="F367" s="51"/>
      <c r="G367" s="51"/>
      <c r="H367" s="51"/>
      <c r="I367" s="51"/>
      <c r="J367" s="52">
        <f>H367+I367</f>
        <v>0</v>
      </c>
      <c r="K367" s="51"/>
      <c r="L367" s="51"/>
      <c r="M367" s="52">
        <f>K367+L367</f>
        <v>0</v>
      </c>
      <c r="N367" s="51"/>
      <c r="O367" s="52">
        <f>M367+N367</f>
        <v>0</v>
      </c>
    </row>
    <row r="368" spans="1:15" s="57" customFormat="1" hidden="1">
      <c r="A368" s="77">
        <f>A369</f>
        <v>3</v>
      </c>
      <c r="B368" s="172"/>
      <c r="C368" s="156"/>
      <c r="D368" s="140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</row>
    <row r="369" spans="1:15" s="57" customFormat="1" hidden="1">
      <c r="A369" s="105">
        <f>MIN(A370:A431)</f>
        <v>3</v>
      </c>
      <c r="B369" s="172"/>
      <c r="C369" s="174" t="s">
        <v>50</v>
      </c>
      <c r="D369" s="140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</row>
    <row r="370" spans="1:15" s="57" customFormat="1" hidden="1">
      <c r="A370" s="50">
        <f t="shared" ref="A370:A423" si="129">IF(MAX(E370:P370)=0,IF(MIN(E370:P370)=0,3,2),2)</f>
        <v>3</v>
      </c>
      <c r="B370" s="145"/>
      <c r="C370" s="146" t="s">
        <v>25</v>
      </c>
      <c r="D370" s="56"/>
      <c r="E370" s="11">
        <f>SUBTOTAL(9,E371:E423)</f>
        <v>0</v>
      </c>
      <c r="F370" s="11">
        <f>SUBTOTAL(9,F371:F423)</f>
        <v>0</v>
      </c>
      <c r="G370" s="11">
        <f>SUBTOTAL(9,G371:G423)</f>
        <v>0</v>
      </c>
      <c r="H370" s="11">
        <f>SUBTOTAL(9,H371:H423)</f>
        <v>0</v>
      </c>
      <c r="I370" s="11">
        <f t="shared" ref="I370:N370" si="130">SUBTOTAL(9,I371:I423)</f>
        <v>0</v>
      </c>
      <c r="J370" s="11">
        <f t="shared" si="130"/>
        <v>0</v>
      </c>
      <c r="K370" s="11">
        <f t="shared" si="130"/>
        <v>0</v>
      </c>
      <c r="L370" s="11">
        <f t="shared" si="130"/>
        <v>0</v>
      </c>
      <c r="M370" s="11">
        <f t="shared" si="130"/>
        <v>0</v>
      </c>
      <c r="N370" s="11">
        <f t="shared" si="130"/>
        <v>0</v>
      </c>
      <c r="O370" s="11">
        <f>SUBTOTAL(9,O371:O423)</f>
        <v>0</v>
      </c>
    </row>
    <row r="371" spans="1:15" s="57" customFormat="1" hidden="1">
      <c r="A371" s="50">
        <f t="shared" si="129"/>
        <v>3</v>
      </c>
      <c r="B371" s="145" t="s">
        <v>14</v>
      </c>
      <c r="C371" s="146" t="s">
        <v>125</v>
      </c>
      <c r="D371" s="56"/>
      <c r="E371" s="11">
        <f>SUBTOTAL(9,E372:E393)</f>
        <v>0</v>
      </c>
      <c r="F371" s="11">
        <f>SUBTOTAL(9,F372:F393)</f>
        <v>0</v>
      </c>
      <c r="G371" s="11">
        <f>SUBTOTAL(9,G372:G393)</f>
        <v>0</v>
      </c>
      <c r="H371" s="11">
        <f>SUBTOTAL(9,H372:H393)</f>
        <v>0</v>
      </c>
      <c r="I371" s="11">
        <f t="shared" ref="I371:N371" si="131">SUBTOTAL(9,I372:I393)</f>
        <v>0</v>
      </c>
      <c r="J371" s="11">
        <f t="shared" si="131"/>
        <v>0</v>
      </c>
      <c r="K371" s="11">
        <f t="shared" si="131"/>
        <v>0</v>
      </c>
      <c r="L371" s="11">
        <f t="shared" si="131"/>
        <v>0</v>
      </c>
      <c r="M371" s="11">
        <f t="shared" si="131"/>
        <v>0</v>
      </c>
      <c r="N371" s="11">
        <f t="shared" si="131"/>
        <v>0</v>
      </c>
      <c r="O371" s="11">
        <f>SUBTOTAL(9,O372:O393)</f>
        <v>0</v>
      </c>
    </row>
    <row r="372" spans="1:15" s="57" customFormat="1" hidden="1">
      <c r="A372" s="50">
        <f t="shared" si="129"/>
        <v>3</v>
      </c>
      <c r="B372" s="147"/>
      <c r="C372" s="146" t="s">
        <v>126</v>
      </c>
      <c r="D372" s="56"/>
      <c r="E372" s="11">
        <f>SUBTOTAL(9,E373:E382)</f>
        <v>0</v>
      </c>
      <c r="F372" s="11">
        <f>SUBTOTAL(9,F373:F382)</f>
        <v>0</v>
      </c>
      <c r="G372" s="11">
        <f>SUBTOTAL(9,G373:G382)</f>
        <v>0</v>
      </c>
      <c r="H372" s="11">
        <f>SUBTOTAL(9,H373:H382)</f>
        <v>0</v>
      </c>
      <c r="I372" s="11">
        <f t="shared" ref="I372:N372" si="132">SUBTOTAL(9,I373:I382)</f>
        <v>0</v>
      </c>
      <c r="J372" s="11">
        <f t="shared" si="132"/>
        <v>0</v>
      </c>
      <c r="K372" s="11">
        <f t="shared" si="132"/>
        <v>0</v>
      </c>
      <c r="L372" s="11">
        <f t="shared" si="132"/>
        <v>0</v>
      </c>
      <c r="M372" s="11">
        <f t="shared" si="132"/>
        <v>0</v>
      </c>
      <c r="N372" s="11">
        <f t="shared" si="132"/>
        <v>0</v>
      </c>
      <c r="O372" s="11">
        <f>SUBTOTAL(9,O373:O382)</f>
        <v>0</v>
      </c>
    </row>
    <row r="373" spans="1:15" s="57" customFormat="1" ht="25.5" hidden="1">
      <c r="A373" s="50">
        <f t="shared" si="129"/>
        <v>3</v>
      </c>
      <c r="B373" s="148"/>
      <c r="C373" s="149" t="s">
        <v>127</v>
      </c>
      <c r="D373" s="58" t="s">
        <v>2</v>
      </c>
      <c r="E373" s="11">
        <f>SUBTOTAL(9,E374:E375)</f>
        <v>0</v>
      </c>
      <c r="F373" s="11">
        <f>SUBTOTAL(9,F374:F375)</f>
        <v>0</v>
      </c>
      <c r="G373" s="11">
        <f>SUBTOTAL(9,G374:G375)</f>
        <v>0</v>
      </c>
      <c r="H373" s="11">
        <f>SUBTOTAL(9,H374:H375)</f>
        <v>0</v>
      </c>
      <c r="I373" s="11">
        <f t="shared" ref="I373:N373" si="133">SUBTOTAL(9,I374:I375)</f>
        <v>0</v>
      </c>
      <c r="J373" s="11">
        <f t="shared" si="133"/>
        <v>0</v>
      </c>
      <c r="K373" s="11">
        <f t="shared" si="133"/>
        <v>0</v>
      </c>
      <c r="L373" s="11">
        <f t="shared" si="133"/>
        <v>0</v>
      </c>
      <c r="M373" s="11">
        <f t="shared" si="133"/>
        <v>0</v>
      </c>
      <c r="N373" s="11">
        <f t="shared" si="133"/>
        <v>0</v>
      </c>
      <c r="O373" s="11">
        <f>SUBTOTAL(9,O374:O375)</f>
        <v>0</v>
      </c>
    </row>
    <row r="374" spans="1:15" s="57" customFormat="1" ht="25.5" hidden="1">
      <c r="A374" s="50">
        <f t="shared" si="129"/>
        <v>3</v>
      </c>
      <c r="B374" s="148"/>
      <c r="C374" s="149" t="s">
        <v>303</v>
      </c>
      <c r="D374" s="58" t="s">
        <v>302</v>
      </c>
      <c r="E374" s="51"/>
      <c r="F374" s="51"/>
      <c r="G374" s="51"/>
      <c r="H374" s="51"/>
      <c r="I374" s="51"/>
      <c r="J374" s="52">
        <f>H374+I374</f>
        <v>0</v>
      </c>
      <c r="K374" s="51"/>
      <c r="L374" s="51"/>
      <c r="M374" s="52">
        <f>K374+L374</f>
        <v>0</v>
      </c>
      <c r="N374" s="51"/>
      <c r="O374" s="52">
        <f>M374+N374</f>
        <v>0</v>
      </c>
    </row>
    <row r="375" spans="1:15" s="57" customFormat="1" ht="25.5" hidden="1">
      <c r="A375" s="50">
        <f t="shared" si="129"/>
        <v>3</v>
      </c>
      <c r="B375" s="148"/>
      <c r="C375" s="149" t="s">
        <v>305</v>
      </c>
      <c r="D375" s="58" t="s">
        <v>304</v>
      </c>
      <c r="E375" s="51"/>
      <c r="F375" s="51"/>
      <c r="G375" s="51"/>
      <c r="H375" s="51"/>
      <c r="I375" s="51"/>
      <c r="J375" s="52">
        <f>H375+I375</f>
        <v>0</v>
      </c>
      <c r="K375" s="51"/>
      <c r="L375" s="51"/>
      <c r="M375" s="52">
        <f>K375+L375</f>
        <v>0</v>
      </c>
      <c r="N375" s="51"/>
      <c r="O375" s="52">
        <f>M375+N375</f>
        <v>0</v>
      </c>
    </row>
    <row r="376" spans="1:15" s="57" customFormat="1" hidden="1">
      <c r="A376" s="50">
        <f t="shared" si="129"/>
        <v>3</v>
      </c>
      <c r="B376" s="150"/>
      <c r="C376" s="151" t="s">
        <v>128</v>
      </c>
      <c r="D376" s="59" t="s">
        <v>3</v>
      </c>
      <c r="E376" s="51"/>
      <c r="F376" s="51"/>
      <c r="G376" s="51"/>
      <c r="H376" s="51"/>
      <c r="I376" s="51"/>
      <c r="J376" s="52">
        <f>H376+I376</f>
        <v>0</v>
      </c>
      <c r="K376" s="51"/>
      <c r="L376" s="51"/>
      <c r="M376" s="52">
        <f>K376+L376</f>
        <v>0</v>
      </c>
      <c r="N376" s="51"/>
      <c r="O376" s="52">
        <f>M376+N376</f>
        <v>0</v>
      </c>
    </row>
    <row r="377" spans="1:15" s="57" customFormat="1" hidden="1">
      <c r="A377" s="50">
        <f t="shared" si="129"/>
        <v>3</v>
      </c>
      <c r="B377" s="150"/>
      <c r="C377" s="152" t="s">
        <v>445</v>
      </c>
      <c r="D377" s="117" t="s">
        <v>446</v>
      </c>
      <c r="E377" s="11">
        <f>SUBTOTAL(9,E378:E381)</f>
        <v>0</v>
      </c>
      <c r="F377" s="11">
        <f>SUBTOTAL(9,F378:F381)</f>
        <v>0</v>
      </c>
      <c r="G377" s="11">
        <f>SUBTOTAL(9,G378:G381)</f>
        <v>0</v>
      </c>
      <c r="H377" s="11">
        <f>SUBTOTAL(9,H378:H381)</f>
        <v>0</v>
      </c>
      <c r="I377" s="11">
        <f t="shared" ref="I377:N377" si="134">SUBTOTAL(9,I378:I381)</f>
        <v>0</v>
      </c>
      <c r="J377" s="11">
        <f t="shared" si="134"/>
        <v>0</v>
      </c>
      <c r="K377" s="11">
        <f t="shared" si="134"/>
        <v>0</v>
      </c>
      <c r="L377" s="11">
        <f t="shared" si="134"/>
        <v>0</v>
      </c>
      <c r="M377" s="11">
        <f t="shared" si="134"/>
        <v>0</v>
      </c>
      <c r="N377" s="11">
        <f t="shared" si="134"/>
        <v>0</v>
      </c>
      <c r="O377" s="11">
        <f>SUBTOTAL(9,O378:O381)</f>
        <v>0</v>
      </c>
    </row>
    <row r="378" spans="1:15" s="57" customFormat="1" ht="25.5" hidden="1">
      <c r="A378" s="50">
        <f t="shared" si="129"/>
        <v>3</v>
      </c>
      <c r="B378" s="150"/>
      <c r="C378" s="149" t="s">
        <v>129</v>
      </c>
      <c r="D378" s="60" t="s">
        <v>37</v>
      </c>
      <c r="E378" s="51"/>
      <c r="F378" s="51"/>
      <c r="G378" s="51"/>
      <c r="H378" s="51"/>
      <c r="I378" s="51"/>
      <c r="J378" s="52">
        <f>H378+I378</f>
        <v>0</v>
      </c>
      <c r="K378" s="51"/>
      <c r="L378" s="51"/>
      <c r="M378" s="52">
        <f>K378+L378</f>
        <v>0</v>
      </c>
      <c r="N378" s="51"/>
      <c r="O378" s="52">
        <f>M378+N378</f>
        <v>0</v>
      </c>
    </row>
    <row r="379" spans="1:15" s="57" customFormat="1" hidden="1">
      <c r="A379" s="50">
        <f t="shared" si="129"/>
        <v>3</v>
      </c>
      <c r="B379" s="150"/>
      <c r="C379" s="149" t="s">
        <v>131</v>
      </c>
      <c r="D379" s="60" t="s">
        <v>39</v>
      </c>
      <c r="E379" s="51"/>
      <c r="F379" s="51"/>
      <c r="G379" s="51"/>
      <c r="H379" s="51"/>
      <c r="I379" s="51"/>
      <c r="J379" s="52">
        <f>H379+I379</f>
        <v>0</v>
      </c>
      <c r="K379" s="51"/>
      <c r="L379" s="51"/>
      <c r="M379" s="52">
        <f>K379+L379</f>
        <v>0</v>
      </c>
      <c r="N379" s="51"/>
      <c r="O379" s="52">
        <f>M379+N379</f>
        <v>0</v>
      </c>
    </row>
    <row r="380" spans="1:15" s="57" customFormat="1" hidden="1">
      <c r="A380" s="50">
        <f t="shared" si="129"/>
        <v>3</v>
      </c>
      <c r="B380" s="150"/>
      <c r="C380" s="149" t="s">
        <v>132</v>
      </c>
      <c r="D380" s="60" t="s">
        <v>40</v>
      </c>
      <c r="E380" s="51"/>
      <c r="F380" s="51"/>
      <c r="G380" s="51"/>
      <c r="H380" s="51"/>
      <c r="I380" s="51"/>
      <c r="J380" s="52">
        <f>H380+I380</f>
        <v>0</v>
      </c>
      <c r="K380" s="51"/>
      <c r="L380" s="51"/>
      <c r="M380" s="52">
        <f>K380+L380</f>
        <v>0</v>
      </c>
      <c r="N380" s="51"/>
      <c r="O380" s="52">
        <f>M380+N380</f>
        <v>0</v>
      </c>
    </row>
    <row r="381" spans="1:15" s="57" customFormat="1" ht="25.5" hidden="1">
      <c r="A381" s="50">
        <f t="shared" si="129"/>
        <v>3</v>
      </c>
      <c r="B381" s="150"/>
      <c r="C381" s="149" t="s">
        <v>133</v>
      </c>
      <c r="D381" s="60" t="s">
        <v>41</v>
      </c>
      <c r="E381" s="51"/>
      <c r="F381" s="51"/>
      <c r="G381" s="51"/>
      <c r="H381" s="51"/>
      <c r="I381" s="51"/>
      <c r="J381" s="52">
        <f>H381+I381</f>
        <v>0</v>
      </c>
      <c r="K381" s="51"/>
      <c r="L381" s="51"/>
      <c r="M381" s="52">
        <f>K381+L381</f>
        <v>0</v>
      </c>
      <c r="N381" s="51"/>
      <c r="O381" s="52">
        <f>M381+N381</f>
        <v>0</v>
      </c>
    </row>
    <row r="382" spans="1:15" s="57" customFormat="1" hidden="1">
      <c r="A382" s="50">
        <f t="shared" si="129"/>
        <v>3</v>
      </c>
      <c r="B382" s="150"/>
      <c r="C382" s="149" t="s">
        <v>447</v>
      </c>
      <c r="D382" s="60" t="s">
        <v>4</v>
      </c>
      <c r="E382" s="51"/>
      <c r="F382" s="51"/>
      <c r="G382" s="51"/>
      <c r="H382" s="51"/>
      <c r="I382" s="51"/>
      <c r="J382" s="52">
        <f>H382+I382</f>
        <v>0</v>
      </c>
      <c r="K382" s="51"/>
      <c r="L382" s="51"/>
      <c r="M382" s="52">
        <f>K382+L382</f>
        <v>0</v>
      </c>
      <c r="N382" s="51"/>
      <c r="O382" s="52">
        <f>M382+N382</f>
        <v>0</v>
      </c>
    </row>
    <row r="383" spans="1:15" hidden="1">
      <c r="A383" s="50">
        <f t="shared" si="129"/>
        <v>3</v>
      </c>
      <c r="B383" s="147"/>
      <c r="C383" s="146" t="s">
        <v>134</v>
      </c>
      <c r="D383" s="56"/>
      <c r="E383" s="11">
        <f>SUBTOTAL(9,E384:E387)</f>
        <v>0</v>
      </c>
      <c r="F383" s="11">
        <f>SUBTOTAL(9,F384:F387)</f>
        <v>0</v>
      </c>
      <c r="G383" s="11">
        <f>SUBTOTAL(9,G384:G387)</f>
        <v>0</v>
      </c>
      <c r="H383" s="11">
        <f>SUBTOTAL(9,H384:H387)</f>
        <v>0</v>
      </c>
      <c r="I383" s="11">
        <f t="shared" ref="I383:N383" si="135">SUBTOTAL(9,I384:I387)</f>
        <v>0</v>
      </c>
      <c r="J383" s="11">
        <f t="shared" si="135"/>
        <v>0</v>
      </c>
      <c r="K383" s="11">
        <f t="shared" si="135"/>
        <v>0</v>
      </c>
      <c r="L383" s="11">
        <f t="shared" si="135"/>
        <v>0</v>
      </c>
      <c r="M383" s="11">
        <f t="shared" si="135"/>
        <v>0</v>
      </c>
      <c r="N383" s="11">
        <f t="shared" si="135"/>
        <v>0</v>
      </c>
      <c r="O383" s="11">
        <f>SUBTOTAL(9,O384:O387)</f>
        <v>0</v>
      </c>
    </row>
    <row r="384" spans="1:15" hidden="1">
      <c r="A384" s="50">
        <f t="shared" si="129"/>
        <v>3</v>
      </c>
      <c r="B384" s="150"/>
      <c r="C384" s="151" t="s">
        <v>135</v>
      </c>
      <c r="D384" s="59" t="s">
        <v>5</v>
      </c>
      <c r="E384" s="51"/>
      <c r="F384" s="51"/>
      <c r="G384" s="51"/>
      <c r="H384" s="51"/>
      <c r="I384" s="51"/>
      <c r="J384" s="52">
        <f>H384+I384</f>
        <v>0</v>
      </c>
      <c r="K384" s="51"/>
      <c r="L384" s="51"/>
      <c r="M384" s="52">
        <f>K384+L384</f>
        <v>0</v>
      </c>
      <c r="N384" s="51"/>
      <c r="O384" s="52">
        <f>M384+N384</f>
        <v>0</v>
      </c>
    </row>
    <row r="385" spans="1:15" hidden="1">
      <c r="A385" s="50">
        <f t="shared" si="129"/>
        <v>3</v>
      </c>
      <c r="B385" s="150"/>
      <c r="C385" s="154" t="s">
        <v>448</v>
      </c>
      <c r="D385" s="118" t="s">
        <v>173</v>
      </c>
      <c r="E385" s="51"/>
      <c r="F385" s="51"/>
      <c r="G385" s="51"/>
      <c r="H385" s="51"/>
      <c r="I385" s="51"/>
      <c r="J385" s="52">
        <f>H385+I385</f>
        <v>0</v>
      </c>
      <c r="K385" s="51"/>
      <c r="L385" s="51"/>
      <c r="M385" s="52">
        <f>K385+L385</f>
        <v>0</v>
      </c>
      <c r="N385" s="51"/>
      <c r="O385" s="52">
        <f>M385+N385</f>
        <v>0</v>
      </c>
    </row>
    <row r="386" spans="1:15" hidden="1">
      <c r="A386" s="50">
        <f t="shared" si="129"/>
        <v>3</v>
      </c>
      <c r="B386" s="153"/>
      <c r="C386" s="155" t="s">
        <v>557</v>
      </c>
      <c r="D386" s="137" t="s">
        <v>8</v>
      </c>
      <c r="E386" s="51"/>
      <c r="F386" s="51"/>
      <c r="G386" s="51"/>
      <c r="H386" s="51"/>
      <c r="I386" s="51"/>
      <c r="J386" s="52">
        <f>H386+I386</f>
        <v>0</v>
      </c>
      <c r="K386" s="51"/>
      <c r="L386" s="51"/>
      <c r="M386" s="52">
        <f>K386+L386</f>
        <v>0</v>
      </c>
      <c r="N386" s="51"/>
      <c r="O386" s="52">
        <f>M386+N386</f>
        <v>0</v>
      </c>
    </row>
    <row r="387" spans="1:15" ht="25.5" hidden="1">
      <c r="A387" s="50">
        <f t="shared" si="129"/>
        <v>3</v>
      </c>
      <c r="B387" s="153"/>
      <c r="C387" s="155" t="s">
        <v>139</v>
      </c>
      <c r="D387" s="136" t="s">
        <v>10</v>
      </c>
      <c r="E387" s="51"/>
      <c r="F387" s="51"/>
      <c r="G387" s="51"/>
      <c r="H387" s="51"/>
      <c r="I387" s="51"/>
      <c r="J387" s="52">
        <f>H387+I387</f>
        <v>0</v>
      </c>
      <c r="K387" s="51"/>
      <c r="L387" s="51"/>
      <c r="M387" s="52">
        <f>K387+L387</f>
        <v>0</v>
      </c>
      <c r="N387" s="51"/>
      <c r="O387" s="52">
        <f>M387+N387</f>
        <v>0</v>
      </c>
    </row>
    <row r="388" spans="1:15" hidden="1">
      <c r="A388" s="50">
        <f t="shared" si="129"/>
        <v>3</v>
      </c>
      <c r="B388" s="156"/>
      <c r="C388" s="157" t="s">
        <v>140</v>
      </c>
      <c r="D388" s="136"/>
      <c r="E388" s="11">
        <f>SUBTOTAL(9,E389:E393)</f>
        <v>0</v>
      </c>
      <c r="F388" s="11">
        <f>SUBTOTAL(9,F389:F393)</f>
        <v>0</v>
      </c>
      <c r="G388" s="11">
        <f>SUBTOTAL(9,G389:G393)</f>
        <v>0</v>
      </c>
      <c r="H388" s="11">
        <f>SUBTOTAL(9,H389:H393)</f>
        <v>0</v>
      </c>
      <c r="I388" s="11">
        <f t="shared" ref="I388:N388" si="136">SUBTOTAL(9,I389:I393)</f>
        <v>0</v>
      </c>
      <c r="J388" s="11">
        <f t="shared" si="136"/>
        <v>0</v>
      </c>
      <c r="K388" s="11">
        <f t="shared" si="136"/>
        <v>0</v>
      </c>
      <c r="L388" s="11">
        <f t="shared" si="136"/>
        <v>0</v>
      </c>
      <c r="M388" s="11">
        <f t="shared" si="136"/>
        <v>0</v>
      </c>
      <c r="N388" s="11">
        <f t="shared" si="136"/>
        <v>0</v>
      </c>
      <c r="O388" s="11">
        <f>SUBTOTAL(9,O389:O393)</f>
        <v>0</v>
      </c>
    </row>
    <row r="389" spans="1:15" hidden="1">
      <c r="A389" s="50">
        <f t="shared" si="129"/>
        <v>3</v>
      </c>
      <c r="B389" s="153"/>
      <c r="C389" s="155" t="s">
        <v>141</v>
      </c>
      <c r="D389" s="137" t="s">
        <v>71</v>
      </c>
      <c r="E389" s="51"/>
      <c r="F389" s="51"/>
      <c r="G389" s="51"/>
      <c r="H389" s="51"/>
      <c r="I389" s="51"/>
      <c r="J389" s="52">
        <f>H389+I389</f>
        <v>0</v>
      </c>
      <c r="K389" s="51"/>
      <c r="L389" s="51"/>
      <c r="M389" s="52">
        <f>K389+L389</f>
        <v>0</v>
      </c>
      <c r="N389" s="51"/>
      <c r="O389" s="52">
        <f>M389+N389</f>
        <v>0</v>
      </c>
    </row>
    <row r="390" spans="1:15" hidden="1">
      <c r="A390" s="50">
        <f t="shared" si="129"/>
        <v>3</v>
      </c>
      <c r="B390" s="153"/>
      <c r="C390" s="155" t="s">
        <v>142</v>
      </c>
      <c r="D390" s="137" t="s">
        <v>73</v>
      </c>
      <c r="E390" s="51"/>
      <c r="F390" s="51"/>
      <c r="G390" s="51"/>
      <c r="H390" s="51"/>
      <c r="I390" s="51"/>
      <c r="J390" s="52">
        <f>H390+I390</f>
        <v>0</v>
      </c>
      <c r="K390" s="51"/>
      <c r="L390" s="51"/>
      <c r="M390" s="52">
        <f>K390+L390</f>
        <v>0</v>
      </c>
      <c r="N390" s="51"/>
      <c r="O390" s="52">
        <f>M390+N390</f>
        <v>0</v>
      </c>
    </row>
    <row r="391" spans="1:15" hidden="1">
      <c r="A391" s="50">
        <f t="shared" si="129"/>
        <v>3</v>
      </c>
      <c r="B391" s="153"/>
      <c r="C391" s="155" t="s">
        <v>143</v>
      </c>
      <c r="D391" s="137" t="s">
        <v>75</v>
      </c>
      <c r="E391" s="51"/>
      <c r="F391" s="51"/>
      <c r="G391" s="51"/>
      <c r="H391" s="51"/>
      <c r="I391" s="51"/>
      <c r="J391" s="52">
        <f>H391+I391</f>
        <v>0</v>
      </c>
      <c r="K391" s="51"/>
      <c r="L391" s="51"/>
      <c r="M391" s="52">
        <f>K391+L391</f>
        <v>0</v>
      </c>
      <c r="N391" s="51"/>
      <c r="O391" s="52">
        <f>M391+N391</f>
        <v>0</v>
      </c>
    </row>
    <row r="392" spans="1:15" hidden="1">
      <c r="A392" s="50">
        <f t="shared" si="129"/>
        <v>3</v>
      </c>
      <c r="B392" s="153"/>
      <c r="C392" s="155" t="s">
        <v>144</v>
      </c>
      <c r="D392" s="137" t="s">
        <v>77</v>
      </c>
      <c r="E392" s="51"/>
      <c r="F392" s="51"/>
      <c r="G392" s="51"/>
      <c r="H392" s="51"/>
      <c r="I392" s="51"/>
      <c r="J392" s="52">
        <f>H392+I392</f>
        <v>0</v>
      </c>
      <c r="K392" s="51"/>
      <c r="L392" s="51"/>
      <c r="M392" s="52">
        <f>K392+L392</f>
        <v>0</v>
      </c>
      <c r="N392" s="51"/>
      <c r="O392" s="52">
        <f>M392+N392</f>
        <v>0</v>
      </c>
    </row>
    <row r="393" spans="1:15" hidden="1">
      <c r="A393" s="50">
        <f t="shared" si="129"/>
        <v>3</v>
      </c>
      <c r="B393" s="153"/>
      <c r="C393" s="155" t="s">
        <v>145</v>
      </c>
      <c r="D393" s="137" t="s">
        <v>28</v>
      </c>
      <c r="E393" s="51"/>
      <c r="F393" s="51"/>
      <c r="G393" s="51"/>
      <c r="H393" s="51"/>
      <c r="I393" s="51"/>
      <c r="J393" s="52">
        <f>H393+I393</f>
        <v>0</v>
      </c>
      <c r="K393" s="51"/>
      <c r="L393" s="51"/>
      <c r="M393" s="52">
        <f>K393+L393</f>
        <v>0</v>
      </c>
      <c r="N393" s="51"/>
      <c r="O393" s="52">
        <f>M393+N393</f>
        <v>0</v>
      </c>
    </row>
    <row r="394" spans="1:15" hidden="1">
      <c r="A394" s="50">
        <f t="shared" si="129"/>
        <v>3</v>
      </c>
      <c r="B394" s="145" t="s">
        <v>146</v>
      </c>
      <c r="C394" s="157" t="s">
        <v>147</v>
      </c>
      <c r="D394" s="56"/>
      <c r="E394" s="11">
        <f>SUBTOTAL(9,E395:E423)</f>
        <v>0</v>
      </c>
      <c r="F394" s="11">
        <f>SUBTOTAL(9,F395:F423)</f>
        <v>0</v>
      </c>
      <c r="G394" s="11">
        <f>SUBTOTAL(9,G395:G423)</f>
        <v>0</v>
      </c>
      <c r="H394" s="11">
        <f>SUBTOTAL(9,H395:H423)</f>
        <v>0</v>
      </c>
      <c r="I394" s="11">
        <f t="shared" ref="I394:N394" si="137">SUBTOTAL(9,I395:I423)</f>
        <v>0</v>
      </c>
      <c r="J394" s="11">
        <f t="shared" si="137"/>
        <v>0</v>
      </c>
      <c r="K394" s="11">
        <f t="shared" si="137"/>
        <v>0</v>
      </c>
      <c r="L394" s="11">
        <f t="shared" si="137"/>
        <v>0</v>
      </c>
      <c r="M394" s="11">
        <f t="shared" si="137"/>
        <v>0</v>
      </c>
      <c r="N394" s="11">
        <f t="shared" si="137"/>
        <v>0</v>
      </c>
      <c r="O394" s="11">
        <f>SUBTOTAL(9,O395:O423)</f>
        <v>0</v>
      </c>
    </row>
    <row r="395" spans="1:15" hidden="1">
      <c r="A395" s="50">
        <f t="shared" si="129"/>
        <v>3</v>
      </c>
      <c r="B395" s="156"/>
      <c r="C395" s="158" t="s">
        <v>26</v>
      </c>
      <c r="D395" s="56"/>
      <c r="E395" s="11">
        <f>SUBTOTAL(9,E396:E414)</f>
        <v>0</v>
      </c>
      <c r="F395" s="11">
        <f t="shared" ref="F395:O395" si="138">SUBTOTAL(9,F396:F414)</f>
        <v>0</v>
      </c>
      <c r="G395" s="11">
        <f t="shared" si="138"/>
        <v>0</v>
      </c>
      <c r="H395" s="11">
        <f t="shared" si="138"/>
        <v>0</v>
      </c>
      <c r="I395" s="11">
        <f t="shared" si="138"/>
        <v>0</v>
      </c>
      <c r="J395" s="11">
        <f t="shared" si="138"/>
        <v>0</v>
      </c>
      <c r="K395" s="11">
        <f t="shared" si="138"/>
        <v>0</v>
      </c>
      <c r="L395" s="11">
        <f t="shared" si="138"/>
        <v>0</v>
      </c>
      <c r="M395" s="11">
        <f t="shared" si="138"/>
        <v>0</v>
      </c>
      <c r="N395" s="11">
        <f t="shared" si="138"/>
        <v>0</v>
      </c>
      <c r="O395" s="11">
        <f t="shared" si="138"/>
        <v>0</v>
      </c>
    </row>
    <row r="396" spans="1:15" hidden="1">
      <c r="A396" s="50">
        <f t="shared" si="129"/>
        <v>3</v>
      </c>
      <c r="B396" s="150"/>
      <c r="C396" s="161" t="s">
        <v>770</v>
      </c>
      <c r="D396" s="56"/>
      <c r="E396" s="11">
        <f>SUBTOTAL(9,E397:E406)</f>
        <v>0</v>
      </c>
      <c r="F396" s="11">
        <f t="shared" ref="F396:O396" si="139">SUBTOTAL(9,F397:F406)</f>
        <v>0</v>
      </c>
      <c r="G396" s="11">
        <f t="shared" si="139"/>
        <v>0</v>
      </c>
      <c r="H396" s="11">
        <f t="shared" si="139"/>
        <v>0</v>
      </c>
      <c r="I396" s="11">
        <f t="shared" si="139"/>
        <v>0</v>
      </c>
      <c r="J396" s="11">
        <f t="shared" si="139"/>
        <v>0</v>
      </c>
      <c r="K396" s="11">
        <f t="shared" si="139"/>
        <v>0</v>
      </c>
      <c r="L396" s="11">
        <f t="shared" si="139"/>
        <v>0</v>
      </c>
      <c r="M396" s="11">
        <f t="shared" si="139"/>
        <v>0</v>
      </c>
      <c r="N396" s="11">
        <f t="shared" si="139"/>
        <v>0</v>
      </c>
      <c r="O396" s="11">
        <f t="shared" si="139"/>
        <v>0</v>
      </c>
    </row>
    <row r="397" spans="1:15" ht="25.5" hidden="1">
      <c r="A397" s="50">
        <f t="shared" si="129"/>
        <v>3</v>
      </c>
      <c r="B397" s="150"/>
      <c r="C397" s="160" t="s">
        <v>771</v>
      </c>
      <c r="D397" s="58" t="s">
        <v>2</v>
      </c>
      <c r="E397" s="11">
        <f>SUBTOTAL(9,E398:E399)</f>
        <v>0</v>
      </c>
      <c r="F397" s="11">
        <f t="shared" ref="F397:O397" si="140">SUBTOTAL(9,F398:F399)</f>
        <v>0</v>
      </c>
      <c r="G397" s="11">
        <f t="shared" si="140"/>
        <v>0</v>
      </c>
      <c r="H397" s="11">
        <f t="shared" si="140"/>
        <v>0</v>
      </c>
      <c r="I397" s="11">
        <f t="shared" si="140"/>
        <v>0</v>
      </c>
      <c r="J397" s="11">
        <f t="shared" si="140"/>
        <v>0</v>
      </c>
      <c r="K397" s="11">
        <f t="shared" si="140"/>
        <v>0</v>
      </c>
      <c r="L397" s="11">
        <f t="shared" si="140"/>
        <v>0</v>
      </c>
      <c r="M397" s="11">
        <f t="shared" si="140"/>
        <v>0</v>
      </c>
      <c r="N397" s="11">
        <f t="shared" si="140"/>
        <v>0</v>
      </c>
      <c r="O397" s="11">
        <f t="shared" si="140"/>
        <v>0</v>
      </c>
    </row>
    <row r="398" spans="1:15" ht="25.5" hidden="1">
      <c r="A398" s="50">
        <f t="shared" si="129"/>
        <v>3</v>
      </c>
      <c r="B398" s="150"/>
      <c r="C398" s="260" t="s">
        <v>772</v>
      </c>
      <c r="D398" s="58" t="s">
        <v>302</v>
      </c>
      <c r="E398" s="51"/>
      <c r="F398" s="51"/>
      <c r="G398" s="51"/>
      <c r="H398" s="51"/>
      <c r="I398" s="51"/>
      <c r="J398" s="52">
        <f>H398+I398</f>
        <v>0</v>
      </c>
      <c r="K398" s="51"/>
      <c r="L398" s="51"/>
      <c r="M398" s="52">
        <f>K398+L398</f>
        <v>0</v>
      </c>
      <c r="N398" s="51"/>
      <c r="O398" s="52">
        <f>M398+N398</f>
        <v>0</v>
      </c>
    </row>
    <row r="399" spans="1:15" ht="25.5" hidden="1">
      <c r="A399" s="50">
        <f t="shared" si="129"/>
        <v>3</v>
      </c>
      <c r="B399" s="150"/>
      <c r="C399" s="260" t="s">
        <v>773</v>
      </c>
      <c r="D399" s="58" t="s">
        <v>304</v>
      </c>
      <c r="E399" s="51"/>
      <c r="F399" s="51"/>
      <c r="G399" s="51"/>
      <c r="H399" s="51"/>
      <c r="I399" s="51"/>
      <c r="J399" s="52">
        <f>H399+I399</f>
        <v>0</v>
      </c>
      <c r="K399" s="51"/>
      <c r="L399" s="51"/>
      <c r="M399" s="52">
        <f>K399+L399</f>
        <v>0</v>
      </c>
      <c r="N399" s="51"/>
      <c r="O399" s="52">
        <f>M399+N399</f>
        <v>0</v>
      </c>
    </row>
    <row r="400" spans="1:15" hidden="1">
      <c r="A400" s="50">
        <f t="shared" si="129"/>
        <v>3</v>
      </c>
      <c r="B400" s="150"/>
      <c r="C400" s="258" t="s">
        <v>42</v>
      </c>
      <c r="D400" s="59" t="s">
        <v>3</v>
      </c>
      <c r="E400" s="51"/>
      <c r="F400" s="51"/>
      <c r="G400" s="51"/>
      <c r="H400" s="51"/>
      <c r="I400" s="51"/>
      <c r="J400" s="52">
        <f>H400+I400</f>
        <v>0</v>
      </c>
      <c r="K400" s="51"/>
      <c r="L400" s="51"/>
      <c r="M400" s="52">
        <f>K400+L400</f>
        <v>0</v>
      </c>
      <c r="N400" s="51"/>
      <c r="O400" s="52">
        <f>M400+N400</f>
        <v>0</v>
      </c>
    </row>
    <row r="401" spans="1:15" hidden="1">
      <c r="A401" s="50">
        <f t="shared" si="129"/>
        <v>3</v>
      </c>
      <c r="B401" s="150"/>
      <c r="C401" s="259" t="s">
        <v>449</v>
      </c>
      <c r="D401" s="117" t="s">
        <v>446</v>
      </c>
      <c r="E401" s="11">
        <f>SUBTOTAL(9,E402:E405)</f>
        <v>0</v>
      </c>
      <c r="F401" s="11">
        <f>SUBTOTAL(9,F402:F405)</f>
        <v>0</v>
      </c>
      <c r="G401" s="11">
        <f>SUBTOTAL(9,G402:G405)</f>
        <v>0</v>
      </c>
      <c r="H401" s="11">
        <f>SUBTOTAL(9,H402:H405)</f>
        <v>0</v>
      </c>
      <c r="I401" s="11">
        <f t="shared" ref="I401:N401" si="141">SUBTOTAL(9,I402:I405)</f>
        <v>0</v>
      </c>
      <c r="J401" s="11">
        <f t="shared" si="141"/>
        <v>0</v>
      </c>
      <c r="K401" s="11">
        <f t="shared" si="141"/>
        <v>0</v>
      </c>
      <c r="L401" s="11">
        <f t="shared" si="141"/>
        <v>0</v>
      </c>
      <c r="M401" s="11">
        <f t="shared" si="141"/>
        <v>0</v>
      </c>
      <c r="N401" s="11">
        <f t="shared" si="141"/>
        <v>0</v>
      </c>
      <c r="O401" s="11">
        <f>SUBTOTAL(9,O402:O405)</f>
        <v>0</v>
      </c>
    </row>
    <row r="402" spans="1:15" ht="25.5" hidden="1">
      <c r="A402" s="50">
        <f t="shared" si="129"/>
        <v>3</v>
      </c>
      <c r="B402" s="150"/>
      <c r="C402" s="260" t="s">
        <v>153</v>
      </c>
      <c r="D402" s="60" t="s">
        <v>37</v>
      </c>
      <c r="E402" s="51"/>
      <c r="F402" s="51"/>
      <c r="G402" s="51"/>
      <c r="H402" s="51"/>
      <c r="I402" s="51"/>
      <c r="J402" s="52">
        <f t="shared" ref="J402:J414" si="142">H402+I402</f>
        <v>0</v>
      </c>
      <c r="K402" s="51"/>
      <c r="L402" s="51"/>
      <c r="M402" s="52">
        <f t="shared" ref="M402:M414" si="143">K402+L402</f>
        <v>0</v>
      </c>
      <c r="N402" s="51"/>
      <c r="O402" s="52">
        <f t="shared" ref="O402:O414" si="144">M402+N402</f>
        <v>0</v>
      </c>
    </row>
    <row r="403" spans="1:15" hidden="1">
      <c r="A403" s="50">
        <f t="shared" si="129"/>
        <v>3</v>
      </c>
      <c r="B403" s="150"/>
      <c r="C403" s="260" t="s">
        <v>155</v>
      </c>
      <c r="D403" s="60" t="s">
        <v>39</v>
      </c>
      <c r="E403" s="51"/>
      <c r="F403" s="51"/>
      <c r="G403" s="51"/>
      <c r="H403" s="51"/>
      <c r="I403" s="51"/>
      <c r="J403" s="52">
        <f t="shared" si="142"/>
        <v>0</v>
      </c>
      <c r="K403" s="51"/>
      <c r="L403" s="51"/>
      <c r="M403" s="52">
        <f t="shared" si="143"/>
        <v>0</v>
      </c>
      <c r="N403" s="51"/>
      <c r="O403" s="52">
        <f t="shared" si="144"/>
        <v>0</v>
      </c>
    </row>
    <row r="404" spans="1:15" ht="25.5" hidden="1">
      <c r="A404" s="50">
        <f t="shared" si="129"/>
        <v>3</v>
      </c>
      <c r="B404" s="150"/>
      <c r="C404" s="260" t="s">
        <v>156</v>
      </c>
      <c r="D404" s="60" t="s">
        <v>40</v>
      </c>
      <c r="E404" s="51"/>
      <c r="F404" s="51"/>
      <c r="G404" s="51"/>
      <c r="H404" s="51"/>
      <c r="I404" s="51"/>
      <c r="J404" s="52">
        <f t="shared" si="142"/>
        <v>0</v>
      </c>
      <c r="K404" s="51"/>
      <c r="L404" s="51"/>
      <c r="M404" s="52">
        <f t="shared" si="143"/>
        <v>0</v>
      </c>
      <c r="N404" s="51"/>
      <c r="O404" s="52">
        <f t="shared" si="144"/>
        <v>0</v>
      </c>
    </row>
    <row r="405" spans="1:15" ht="25.5" hidden="1">
      <c r="A405" s="50">
        <f t="shared" si="129"/>
        <v>3</v>
      </c>
      <c r="B405" s="150"/>
      <c r="C405" s="260" t="s">
        <v>157</v>
      </c>
      <c r="D405" s="60" t="s">
        <v>41</v>
      </c>
      <c r="E405" s="51"/>
      <c r="F405" s="51"/>
      <c r="G405" s="51"/>
      <c r="H405" s="51"/>
      <c r="I405" s="51"/>
      <c r="J405" s="52">
        <f t="shared" si="142"/>
        <v>0</v>
      </c>
      <c r="K405" s="51"/>
      <c r="L405" s="51"/>
      <c r="M405" s="52">
        <f t="shared" si="143"/>
        <v>0</v>
      </c>
      <c r="N405" s="51"/>
      <c r="O405" s="52">
        <f t="shared" si="144"/>
        <v>0</v>
      </c>
    </row>
    <row r="406" spans="1:15" hidden="1">
      <c r="A406" s="50">
        <f t="shared" si="129"/>
        <v>3</v>
      </c>
      <c r="B406" s="150"/>
      <c r="C406" s="160" t="s">
        <v>158</v>
      </c>
      <c r="D406" s="60" t="s">
        <v>4</v>
      </c>
      <c r="E406" s="51"/>
      <c r="F406" s="51"/>
      <c r="G406" s="51"/>
      <c r="H406" s="51"/>
      <c r="I406" s="51"/>
      <c r="J406" s="52">
        <f t="shared" si="142"/>
        <v>0</v>
      </c>
      <c r="K406" s="51"/>
      <c r="L406" s="51"/>
      <c r="M406" s="52">
        <f t="shared" si="143"/>
        <v>0</v>
      </c>
      <c r="N406" s="51"/>
      <c r="O406" s="52">
        <f t="shared" si="144"/>
        <v>0</v>
      </c>
    </row>
    <row r="407" spans="1:15" hidden="1">
      <c r="A407" s="50">
        <f t="shared" si="129"/>
        <v>3</v>
      </c>
      <c r="B407" s="150"/>
      <c r="C407" s="159" t="s">
        <v>19</v>
      </c>
      <c r="D407" s="59" t="s">
        <v>5</v>
      </c>
      <c r="E407" s="51"/>
      <c r="F407" s="51"/>
      <c r="G407" s="51"/>
      <c r="H407" s="51"/>
      <c r="I407" s="51"/>
      <c r="J407" s="52">
        <f t="shared" si="142"/>
        <v>0</v>
      </c>
      <c r="K407" s="51"/>
      <c r="L407" s="51"/>
      <c r="M407" s="52">
        <f t="shared" si="143"/>
        <v>0</v>
      </c>
      <c r="N407" s="51"/>
      <c r="O407" s="52">
        <f t="shared" si="144"/>
        <v>0</v>
      </c>
    </row>
    <row r="408" spans="1:15" hidden="1">
      <c r="A408" s="50">
        <f t="shared" si="129"/>
        <v>3</v>
      </c>
      <c r="B408" s="150"/>
      <c r="C408" s="162" t="s">
        <v>450</v>
      </c>
      <c r="D408" s="118" t="s">
        <v>173</v>
      </c>
      <c r="E408" s="51"/>
      <c r="F408" s="51"/>
      <c r="G408" s="51"/>
      <c r="H408" s="51"/>
      <c r="I408" s="51"/>
      <c r="J408" s="52">
        <f t="shared" si="142"/>
        <v>0</v>
      </c>
      <c r="K408" s="51"/>
      <c r="L408" s="51"/>
      <c r="M408" s="52">
        <f t="shared" si="143"/>
        <v>0</v>
      </c>
      <c r="N408" s="51"/>
      <c r="O408" s="52">
        <f t="shared" si="144"/>
        <v>0</v>
      </c>
    </row>
    <row r="409" spans="1:15" s="57" customFormat="1" hidden="1">
      <c r="A409" s="50">
        <f t="shared" si="129"/>
        <v>3</v>
      </c>
      <c r="B409" s="153"/>
      <c r="C409" s="163" t="s">
        <v>29</v>
      </c>
      <c r="D409" s="136" t="s">
        <v>6</v>
      </c>
      <c r="E409" s="51"/>
      <c r="F409" s="51"/>
      <c r="G409" s="51"/>
      <c r="H409" s="51"/>
      <c r="I409" s="51"/>
      <c r="J409" s="52">
        <f t="shared" si="142"/>
        <v>0</v>
      </c>
      <c r="K409" s="51"/>
      <c r="L409" s="51"/>
      <c r="M409" s="52">
        <f t="shared" si="143"/>
        <v>0</v>
      </c>
      <c r="N409" s="51"/>
      <c r="O409" s="52">
        <f t="shared" si="144"/>
        <v>0</v>
      </c>
    </row>
    <row r="410" spans="1:15" s="57" customFormat="1" hidden="1">
      <c r="A410" s="50">
        <f t="shared" si="129"/>
        <v>3</v>
      </c>
      <c r="B410" s="153"/>
      <c r="C410" s="163" t="s">
        <v>21</v>
      </c>
      <c r="D410" s="137" t="s">
        <v>8</v>
      </c>
      <c r="E410" s="51"/>
      <c r="F410" s="51"/>
      <c r="G410" s="51"/>
      <c r="H410" s="51"/>
      <c r="I410" s="51"/>
      <c r="J410" s="52">
        <f>H410+I410</f>
        <v>0</v>
      </c>
      <c r="K410" s="51"/>
      <c r="L410" s="51"/>
      <c r="M410" s="52">
        <f>K410+L410</f>
        <v>0</v>
      </c>
      <c r="N410" s="51"/>
      <c r="O410" s="52">
        <f t="shared" si="144"/>
        <v>0</v>
      </c>
    </row>
    <row r="411" spans="1:15" s="57" customFormat="1" hidden="1">
      <c r="A411" s="50">
        <f t="shared" si="129"/>
        <v>3</v>
      </c>
      <c r="B411" s="153"/>
      <c r="C411" s="163" t="s">
        <v>526</v>
      </c>
      <c r="D411" s="137" t="s">
        <v>31</v>
      </c>
      <c r="E411" s="51"/>
      <c r="F411" s="51"/>
      <c r="G411" s="51"/>
      <c r="H411" s="51"/>
      <c r="I411" s="51"/>
      <c r="J411" s="52">
        <f t="shared" si="142"/>
        <v>0</v>
      </c>
      <c r="K411" s="51"/>
      <c r="L411" s="51"/>
      <c r="M411" s="52">
        <f t="shared" si="143"/>
        <v>0</v>
      </c>
      <c r="N411" s="51"/>
      <c r="O411" s="52">
        <f t="shared" si="144"/>
        <v>0</v>
      </c>
    </row>
    <row r="412" spans="1:15" s="57" customFormat="1" hidden="1">
      <c r="A412" s="50">
        <f t="shared" si="129"/>
        <v>3</v>
      </c>
      <c r="B412" s="153"/>
      <c r="C412" s="163" t="s">
        <v>558</v>
      </c>
      <c r="D412" s="137" t="s">
        <v>559</v>
      </c>
      <c r="E412" s="51"/>
      <c r="F412" s="51"/>
      <c r="G412" s="51"/>
      <c r="H412" s="51"/>
      <c r="I412" s="51"/>
      <c r="J412" s="52">
        <f t="shared" si="142"/>
        <v>0</v>
      </c>
      <c r="K412" s="51"/>
      <c r="L412" s="51"/>
      <c r="M412" s="52">
        <f t="shared" si="143"/>
        <v>0</v>
      </c>
      <c r="N412" s="51"/>
      <c r="O412" s="52">
        <f t="shared" si="144"/>
        <v>0</v>
      </c>
    </row>
    <row r="413" spans="1:15" s="57" customFormat="1" ht="25.5" hidden="1">
      <c r="A413" s="50">
        <f t="shared" si="129"/>
        <v>3</v>
      </c>
      <c r="B413" s="153"/>
      <c r="C413" s="163" t="s">
        <v>528</v>
      </c>
      <c r="D413" s="136" t="s">
        <v>9</v>
      </c>
      <c r="E413" s="51"/>
      <c r="F413" s="51"/>
      <c r="G413" s="51"/>
      <c r="H413" s="51"/>
      <c r="I413" s="51"/>
      <c r="J413" s="52">
        <f t="shared" si="142"/>
        <v>0</v>
      </c>
      <c r="K413" s="51"/>
      <c r="L413" s="51"/>
      <c r="M413" s="52">
        <f t="shared" si="143"/>
        <v>0</v>
      </c>
      <c r="N413" s="51"/>
      <c r="O413" s="52">
        <f t="shared" si="144"/>
        <v>0</v>
      </c>
    </row>
    <row r="414" spans="1:15" s="57" customFormat="1" ht="25.5" hidden="1">
      <c r="A414" s="50">
        <f t="shared" si="129"/>
        <v>3</v>
      </c>
      <c r="B414" s="153"/>
      <c r="C414" s="163" t="s">
        <v>30</v>
      </c>
      <c r="D414" s="136" t="s">
        <v>10</v>
      </c>
      <c r="E414" s="51"/>
      <c r="F414" s="51"/>
      <c r="G414" s="51"/>
      <c r="H414" s="51"/>
      <c r="I414" s="51"/>
      <c r="J414" s="52">
        <f t="shared" si="142"/>
        <v>0</v>
      </c>
      <c r="K414" s="51"/>
      <c r="L414" s="51"/>
      <c r="M414" s="52">
        <f t="shared" si="143"/>
        <v>0</v>
      </c>
      <c r="N414" s="51"/>
      <c r="O414" s="52">
        <f t="shared" si="144"/>
        <v>0</v>
      </c>
    </row>
    <row r="415" spans="1:15" s="57" customFormat="1" hidden="1">
      <c r="A415" s="50">
        <f t="shared" si="129"/>
        <v>3</v>
      </c>
      <c r="B415" s="153"/>
      <c r="C415" s="165" t="s">
        <v>451</v>
      </c>
      <c r="D415" s="138" t="s">
        <v>93</v>
      </c>
      <c r="E415" s="11">
        <f>SUBTOTAL(9,E416:E417)</f>
        <v>0</v>
      </c>
      <c r="F415" s="11">
        <f>SUBTOTAL(9,F416:F417)</f>
        <v>0</v>
      </c>
      <c r="G415" s="11">
        <f>SUBTOTAL(9,G416:G417)</f>
        <v>0</v>
      </c>
      <c r="H415" s="11">
        <f>SUBTOTAL(9,H416:H417)</f>
        <v>0</v>
      </c>
      <c r="I415" s="11">
        <f t="shared" ref="I415:N415" si="145">SUBTOTAL(9,I416:I417)</f>
        <v>0</v>
      </c>
      <c r="J415" s="11">
        <f t="shared" si="145"/>
        <v>0</v>
      </c>
      <c r="K415" s="11">
        <f t="shared" si="145"/>
        <v>0</v>
      </c>
      <c r="L415" s="11">
        <f t="shared" si="145"/>
        <v>0</v>
      </c>
      <c r="M415" s="11">
        <f t="shared" si="145"/>
        <v>0</v>
      </c>
      <c r="N415" s="11">
        <f t="shared" si="145"/>
        <v>0</v>
      </c>
      <c r="O415" s="11">
        <f>SUBTOTAL(9,O416:O417)</f>
        <v>0</v>
      </c>
    </row>
    <row r="416" spans="1:15" s="57" customFormat="1" hidden="1">
      <c r="A416" s="50">
        <f t="shared" si="129"/>
        <v>3</v>
      </c>
      <c r="B416" s="153"/>
      <c r="C416" s="166" t="s">
        <v>452</v>
      </c>
      <c r="D416" s="138" t="s">
        <v>453</v>
      </c>
      <c r="E416" s="51"/>
      <c r="F416" s="51"/>
      <c r="G416" s="51"/>
      <c r="H416" s="51"/>
      <c r="I416" s="51"/>
      <c r="J416" s="52">
        <f>H416+I416</f>
        <v>0</v>
      </c>
      <c r="K416" s="51"/>
      <c r="L416" s="51"/>
      <c r="M416" s="52">
        <f>K416+L416</f>
        <v>0</v>
      </c>
      <c r="N416" s="51"/>
      <c r="O416" s="52">
        <f>M416+N416</f>
        <v>0</v>
      </c>
    </row>
    <row r="417" spans="1:15" s="57" customFormat="1" hidden="1">
      <c r="A417" s="50">
        <f t="shared" si="129"/>
        <v>3</v>
      </c>
      <c r="B417" s="153"/>
      <c r="C417" s="166" t="s">
        <v>454</v>
      </c>
      <c r="D417" s="138" t="s">
        <v>455</v>
      </c>
      <c r="E417" s="51"/>
      <c r="F417" s="51"/>
      <c r="G417" s="51"/>
      <c r="H417" s="51"/>
      <c r="I417" s="51"/>
      <c r="J417" s="52">
        <f>H417+I417</f>
        <v>0</v>
      </c>
      <c r="K417" s="51"/>
      <c r="L417" s="51"/>
      <c r="M417" s="52">
        <f>K417+L417</f>
        <v>0</v>
      </c>
      <c r="N417" s="51"/>
      <c r="O417" s="52">
        <f>M417+N417</f>
        <v>0</v>
      </c>
    </row>
    <row r="418" spans="1:15" s="57" customFormat="1" hidden="1">
      <c r="A418" s="50">
        <f t="shared" si="129"/>
        <v>3</v>
      </c>
      <c r="B418" s="156"/>
      <c r="C418" s="158" t="s">
        <v>32</v>
      </c>
      <c r="D418" s="136"/>
      <c r="E418" s="11">
        <f>SUBTOTAL(9,E419:E423)</f>
        <v>0</v>
      </c>
      <c r="F418" s="11">
        <f>SUBTOTAL(9,F419:F423)</f>
        <v>0</v>
      </c>
      <c r="G418" s="11">
        <f>SUBTOTAL(9,G419:G423)</f>
        <v>0</v>
      </c>
      <c r="H418" s="11">
        <f>SUBTOTAL(9,H419:H423)</f>
        <v>0</v>
      </c>
      <c r="I418" s="11">
        <f t="shared" ref="I418:N418" si="146">SUBTOTAL(9,I419:I423)</f>
        <v>0</v>
      </c>
      <c r="J418" s="11">
        <f t="shared" si="146"/>
        <v>0</v>
      </c>
      <c r="K418" s="11">
        <f t="shared" si="146"/>
        <v>0</v>
      </c>
      <c r="L418" s="11">
        <f t="shared" si="146"/>
        <v>0</v>
      </c>
      <c r="M418" s="11">
        <f t="shared" si="146"/>
        <v>0</v>
      </c>
      <c r="N418" s="11">
        <f t="shared" si="146"/>
        <v>0</v>
      </c>
      <c r="O418" s="11">
        <f>SUBTOTAL(9,O419:O423)</f>
        <v>0</v>
      </c>
    </row>
    <row r="419" spans="1:15" s="57" customFormat="1" hidden="1">
      <c r="A419" s="50">
        <f t="shared" si="129"/>
        <v>3</v>
      </c>
      <c r="B419" s="153"/>
      <c r="C419" s="163" t="s">
        <v>70</v>
      </c>
      <c r="D419" s="137" t="s">
        <v>71</v>
      </c>
      <c r="E419" s="51"/>
      <c r="F419" s="51"/>
      <c r="G419" s="51"/>
      <c r="H419" s="51"/>
      <c r="I419" s="51"/>
      <c r="J419" s="52">
        <f>H419+I419</f>
        <v>0</v>
      </c>
      <c r="K419" s="51"/>
      <c r="L419" s="51"/>
      <c r="M419" s="52">
        <f>K419+L419</f>
        <v>0</v>
      </c>
      <c r="N419" s="51"/>
      <c r="O419" s="52">
        <f>M419+N419</f>
        <v>0</v>
      </c>
    </row>
    <row r="420" spans="1:15" s="57" customFormat="1" hidden="1">
      <c r="A420" s="50">
        <f t="shared" si="129"/>
        <v>3</v>
      </c>
      <c r="B420" s="153"/>
      <c r="C420" s="163" t="s">
        <v>72</v>
      </c>
      <c r="D420" s="137" t="s">
        <v>73</v>
      </c>
      <c r="E420" s="51"/>
      <c r="F420" s="51"/>
      <c r="G420" s="51"/>
      <c r="H420" s="51"/>
      <c r="I420" s="51"/>
      <c r="J420" s="52">
        <f>H420+I420</f>
        <v>0</v>
      </c>
      <c r="K420" s="51"/>
      <c r="L420" s="51"/>
      <c r="M420" s="52">
        <f>K420+L420</f>
        <v>0</v>
      </c>
      <c r="N420" s="51"/>
      <c r="O420" s="52">
        <f>M420+N420</f>
        <v>0</v>
      </c>
    </row>
    <row r="421" spans="1:15" s="57" customFormat="1" hidden="1">
      <c r="A421" s="50">
        <f t="shared" si="129"/>
        <v>3</v>
      </c>
      <c r="B421" s="153"/>
      <c r="C421" s="163" t="s">
        <v>74</v>
      </c>
      <c r="D421" s="137" t="s">
        <v>75</v>
      </c>
      <c r="E421" s="51"/>
      <c r="F421" s="51"/>
      <c r="G421" s="51"/>
      <c r="H421" s="51"/>
      <c r="I421" s="51"/>
      <c r="J421" s="52">
        <f>H421+I421</f>
        <v>0</v>
      </c>
      <c r="K421" s="51"/>
      <c r="L421" s="51"/>
      <c r="M421" s="52">
        <f>K421+L421</f>
        <v>0</v>
      </c>
      <c r="N421" s="51"/>
      <c r="O421" s="52">
        <f>M421+N421</f>
        <v>0</v>
      </c>
    </row>
    <row r="422" spans="1:15" s="57" customFormat="1" hidden="1">
      <c r="A422" s="50">
        <f t="shared" si="129"/>
        <v>3</v>
      </c>
      <c r="B422" s="153"/>
      <c r="C422" s="163" t="s">
        <v>76</v>
      </c>
      <c r="D422" s="137" t="s">
        <v>77</v>
      </c>
      <c r="E422" s="51"/>
      <c r="F422" s="51"/>
      <c r="G422" s="51"/>
      <c r="H422" s="51"/>
      <c r="I422" s="51"/>
      <c r="J422" s="52">
        <f>H422+I422</f>
        <v>0</v>
      </c>
      <c r="K422" s="51"/>
      <c r="L422" s="51"/>
      <c r="M422" s="52">
        <f>K422+L422</f>
        <v>0</v>
      </c>
      <c r="N422" s="51"/>
      <c r="O422" s="52">
        <f>M422+N422</f>
        <v>0</v>
      </c>
    </row>
    <row r="423" spans="1:15" s="57" customFormat="1" hidden="1">
      <c r="A423" s="50">
        <f t="shared" si="129"/>
        <v>3</v>
      </c>
      <c r="B423" s="153"/>
      <c r="C423" s="163" t="s">
        <v>12</v>
      </c>
      <c r="D423" s="137" t="s">
        <v>28</v>
      </c>
      <c r="E423" s="51"/>
      <c r="F423" s="51"/>
      <c r="G423" s="51"/>
      <c r="H423" s="51"/>
      <c r="I423" s="51"/>
      <c r="J423" s="52">
        <f>H423+I423</f>
        <v>0</v>
      </c>
      <c r="K423" s="51"/>
      <c r="L423" s="51"/>
      <c r="M423" s="52">
        <f>K423+L423</f>
        <v>0</v>
      </c>
      <c r="N423" s="51"/>
      <c r="O423" s="52">
        <f>M423+N423</f>
        <v>0</v>
      </c>
    </row>
    <row r="424" spans="1:15" s="57" customFormat="1" hidden="1">
      <c r="A424" s="77">
        <f>A425</f>
        <v>3</v>
      </c>
      <c r="B424" s="153"/>
      <c r="C424" s="155"/>
      <c r="D424" s="137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</row>
    <row r="425" spans="1:15" s="57" customFormat="1" hidden="1">
      <c r="A425" s="105">
        <f>MIN(A426:A431)</f>
        <v>3</v>
      </c>
      <c r="B425" s="153"/>
      <c r="C425" s="157" t="s">
        <v>36</v>
      </c>
      <c r="D425" s="137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</row>
    <row r="426" spans="1:15" s="57" customFormat="1" hidden="1">
      <c r="A426" s="50">
        <f t="shared" ref="A426:A431" si="147">IF(MAX(E426:P426)=0,IF(MIN(E426:P426)=0,3,2),2)</f>
        <v>3</v>
      </c>
      <c r="B426" s="153"/>
      <c r="C426" s="155" t="s">
        <v>34</v>
      </c>
      <c r="D426" s="137"/>
      <c r="E426" s="62">
        <f>SUM(E427:E428)</f>
        <v>0</v>
      </c>
      <c r="F426" s="62">
        <f>SUM(F427:F428)</f>
        <v>0</v>
      </c>
      <c r="G426" s="62">
        <f>SUM(G427:G428)</f>
        <v>0</v>
      </c>
      <c r="H426" s="62">
        <f>SUM(H427:H428)</f>
        <v>0</v>
      </c>
      <c r="I426" s="62">
        <f t="shared" ref="I426:N426" si="148">SUM(I427:I428)</f>
        <v>0</v>
      </c>
      <c r="J426" s="62">
        <f t="shared" si="148"/>
        <v>0</v>
      </c>
      <c r="K426" s="62">
        <f t="shared" si="148"/>
        <v>0</v>
      </c>
      <c r="L426" s="62">
        <f t="shared" si="148"/>
        <v>0</v>
      </c>
      <c r="M426" s="62">
        <f t="shared" si="148"/>
        <v>0</v>
      </c>
      <c r="N426" s="62">
        <f t="shared" si="148"/>
        <v>0</v>
      </c>
      <c r="O426" s="62">
        <f>SUM(O427:O428)</f>
        <v>0</v>
      </c>
    </row>
    <row r="427" spans="1:15" s="57" customFormat="1" hidden="1">
      <c r="A427" s="50">
        <f t="shared" si="147"/>
        <v>3</v>
      </c>
      <c r="B427" s="153"/>
      <c r="C427" s="167" t="s">
        <v>80</v>
      </c>
      <c r="D427" s="137"/>
      <c r="E427" s="51"/>
      <c r="F427" s="51"/>
      <c r="G427" s="51"/>
      <c r="H427" s="51"/>
      <c r="I427" s="51"/>
      <c r="J427" s="52">
        <f>H427+I427</f>
        <v>0</v>
      </c>
      <c r="K427" s="51"/>
      <c r="L427" s="51"/>
      <c r="M427" s="52">
        <f>K427+L427</f>
        <v>0</v>
      </c>
      <c r="N427" s="51"/>
      <c r="O427" s="52">
        <f>M427+N427</f>
        <v>0</v>
      </c>
    </row>
    <row r="428" spans="1:15" s="57" customFormat="1" hidden="1">
      <c r="A428" s="50">
        <f t="shared" si="147"/>
        <v>3</v>
      </c>
      <c r="B428" s="153"/>
      <c r="C428" s="167" t="s">
        <v>81</v>
      </c>
      <c r="D428" s="137"/>
      <c r="E428" s="51"/>
      <c r="F428" s="51"/>
      <c r="G428" s="51"/>
      <c r="H428" s="51"/>
      <c r="I428" s="51"/>
      <c r="J428" s="52">
        <f>H428+I428</f>
        <v>0</v>
      </c>
      <c r="K428" s="51"/>
      <c r="L428" s="51"/>
      <c r="M428" s="52">
        <f>K428+L428</f>
        <v>0</v>
      </c>
      <c r="N428" s="51"/>
      <c r="O428" s="52">
        <f>M428+N428</f>
        <v>0</v>
      </c>
    </row>
    <row r="429" spans="1:15" s="57" customFormat="1" hidden="1">
      <c r="A429" s="50">
        <f t="shared" si="147"/>
        <v>3</v>
      </c>
      <c r="B429" s="153"/>
      <c r="C429" s="155" t="s">
        <v>35</v>
      </c>
      <c r="D429" s="137"/>
      <c r="E429" s="62">
        <f>SUM(E430:E431)</f>
        <v>0</v>
      </c>
      <c r="F429" s="62">
        <f>SUM(F430:F431)</f>
        <v>0</v>
      </c>
      <c r="G429" s="62">
        <f>SUM(G430:G431)</f>
        <v>0</v>
      </c>
      <c r="H429" s="62">
        <f>SUM(H430:H431)</f>
        <v>0</v>
      </c>
      <c r="I429" s="62">
        <f t="shared" ref="I429:N429" si="149">SUM(I430:I431)</f>
        <v>0</v>
      </c>
      <c r="J429" s="62">
        <f t="shared" si="149"/>
        <v>0</v>
      </c>
      <c r="K429" s="62">
        <f t="shared" si="149"/>
        <v>0</v>
      </c>
      <c r="L429" s="62">
        <f t="shared" si="149"/>
        <v>0</v>
      </c>
      <c r="M429" s="62">
        <f t="shared" si="149"/>
        <v>0</v>
      </c>
      <c r="N429" s="62">
        <f t="shared" si="149"/>
        <v>0</v>
      </c>
      <c r="O429" s="62">
        <f>SUM(O430:O431)</f>
        <v>0</v>
      </c>
    </row>
    <row r="430" spans="1:15" s="57" customFormat="1" hidden="1">
      <c r="A430" s="50">
        <f t="shared" si="147"/>
        <v>3</v>
      </c>
      <c r="B430" s="153"/>
      <c r="C430" s="167" t="s">
        <v>84</v>
      </c>
      <c r="D430" s="137"/>
      <c r="E430" s="51"/>
      <c r="F430" s="51"/>
      <c r="G430" s="51"/>
      <c r="H430" s="51"/>
      <c r="I430" s="51"/>
      <c r="J430" s="52">
        <f>H430+I430</f>
        <v>0</v>
      </c>
      <c r="K430" s="51"/>
      <c r="L430" s="51"/>
      <c r="M430" s="52">
        <f>K430+L430</f>
        <v>0</v>
      </c>
      <c r="N430" s="51"/>
      <c r="O430" s="52">
        <f>M430+N430</f>
        <v>0</v>
      </c>
    </row>
    <row r="431" spans="1:15" s="57" customFormat="1" hidden="1">
      <c r="A431" s="50">
        <f t="shared" si="147"/>
        <v>3</v>
      </c>
      <c r="B431" s="153"/>
      <c r="C431" s="167" t="s">
        <v>85</v>
      </c>
      <c r="D431" s="137"/>
      <c r="E431" s="51"/>
      <c r="F431" s="51"/>
      <c r="G431" s="51"/>
      <c r="H431" s="51"/>
      <c r="I431" s="51"/>
      <c r="J431" s="52">
        <f>H431+I431</f>
        <v>0</v>
      </c>
      <c r="K431" s="51"/>
      <c r="L431" s="51"/>
      <c r="M431" s="52">
        <f>K431+L431</f>
        <v>0</v>
      </c>
      <c r="N431" s="51"/>
      <c r="O431" s="52">
        <f>M431+N431</f>
        <v>0</v>
      </c>
    </row>
    <row r="432" spans="1:15" s="57" customFormat="1" hidden="1">
      <c r="A432" s="77">
        <f>A433</f>
        <v>3</v>
      </c>
      <c r="B432" s="172"/>
      <c r="C432" s="156"/>
      <c r="D432" s="140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</row>
    <row r="433" spans="1:15" s="57" customFormat="1" hidden="1">
      <c r="A433" s="105">
        <f>MIN(A434:A495)</f>
        <v>3</v>
      </c>
      <c r="B433" s="172"/>
      <c r="C433" s="174" t="s">
        <v>51</v>
      </c>
      <c r="D433" s="140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</row>
    <row r="434" spans="1:15" s="57" customFormat="1" hidden="1">
      <c r="A434" s="50">
        <f t="shared" ref="A434:A487" si="150">IF(MAX(E434:P434)=0,IF(MIN(E434:P434)=0,3,2),2)</f>
        <v>3</v>
      </c>
      <c r="B434" s="145"/>
      <c r="C434" s="146" t="s">
        <v>25</v>
      </c>
      <c r="D434" s="56"/>
      <c r="E434" s="11">
        <f>SUBTOTAL(9,E435:E487)</f>
        <v>0</v>
      </c>
      <c r="F434" s="11">
        <f>SUBTOTAL(9,F435:F487)</f>
        <v>0</v>
      </c>
      <c r="G434" s="11">
        <f>SUBTOTAL(9,G435:G487)</f>
        <v>0</v>
      </c>
      <c r="H434" s="11">
        <f>SUBTOTAL(9,H435:H487)</f>
        <v>0</v>
      </c>
      <c r="I434" s="11">
        <f t="shared" ref="I434:N434" si="151">SUBTOTAL(9,I435:I487)</f>
        <v>0</v>
      </c>
      <c r="J434" s="11">
        <f t="shared" si="151"/>
        <v>0</v>
      </c>
      <c r="K434" s="11">
        <f t="shared" si="151"/>
        <v>0</v>
      </c>
      <c r="L434" s="11">
        <f t="shared" si="151"/>
        <v>0</v>
      </c>
      <c r="M434" s="11">
        <f t="shared" si="151"/>
        <v>0</v>
      </c>
      <c r="N434" s="11">
        <f t="shared" si="151"/>
        <v>0</v>
      </c>
      <c r="O434" s="11">
        <f>SUBTOTAL(9,O435:O487)</f>
        <v>0</v>
      </c>
    </row>
    <row r="435" spans="1:15" s="57" customFormat="1" hidden="1">
      <c r="A435" s="50">
        <f t="shared" si="150"/>
        <v>3</v>
      </c>
      <c r="B435" s="145" t="s">
        <v>14</v>
      </c>
      <c r="C435" s="146" t="s">
        <v>125</v>
      </c>
      <c r="D435" s="56"/>
      <c r="E435" s="11">
        <f>SUBTOTAL(9,E436:E457)</f>
        <v>0</v>
      </c>
      <c r="F435" s="11">
        <f>SUBTOTAL(9,F436:F457)</f>
        <v>0</v>
      </c>
      <c r="G435" s="11">
        <f>SUBTOTAL(9,G436:G457)</f>
        <v>0</v>
      </c>
      <c r="H435" s="11">
        <f>SUBTOTAL(9,H436:H457)</f>
        <v>0</v>
      </c>
      <c r="I435" s="11">
        <f t="shared" ref="I435:N435" si="152">SUBTOTAL(9,I436:I457)</f>
        <v>0</v>
      </c>
      <c r="J435" s="11">
        <f t="shared" si="152"/>
        <v>0</v>
      </c>
      <c r="K435" s="11">
        <f t="shared" si="152"/>
        <v>0</v>
      </c>
      <c r="L435" s="11">
        <f t="shared" si="152"/>
        <v>0</v>
      </c>
      <c r="M435" s="11">
        <f t="shared" si="152"/>
        <v>0</v>
      </c>
      <c r="N435" s="11">
        <f t="shared" si="152"/>
        <v>0</v>
      </c>
      <c r="O435" s="11">
        <f>SUBTOTAL(9,O436:O457)</f>
        <v>0</v>
      </c>
    </row>
    <row r="436" spans="1:15" s="57" customFormat="1" hidden="1">
      <c r="A436" s="50">
        <f t="shared" si="150"/>
        <v>3</v>
      </c>
      <c r="B436" s="147"/>
      <c r="C436" s="146" t="s">
        <v>126</v>
      </c>
      <c r="D436" s="56"/>
      <c r="E436" s="11">
        <f>SUBTOTAL(9,E437:E446)</f>
        <v>0</v>
      </c>
      <c r="F436" s="11">
        <f>SUBTOTAL(9,F437:F446)</f>
        <v>0</v>
      </c>
      <c r="G436" s="11">
        <f>SUBTOTAL(9,G437:G446)</f>
        <v>0</v>
      </c>
      <c r="H436" s="11">
        <f>SUBTOTAL(9,H437:H446)</f>
        <v>0</v>
      </c>
      <c r="I436" s="11">
        <f t="shared" ref="I436:N436" si="153">SUBTOTAL(9,I437:I446)</f>
        <v>0</v>
      </c>
      <c r="J436" s="11">
        <f t="shared" si="153"/>
        <v>0</v>
      </c>
      <c r="K436" s="11">
        <f t="shared" si="153"/>
        <v>0</v>
      </c>
      <c r="L436" s="11">
        <f t="shared" si="153"/>
        <v>0</v>
      </c>
      <c r="M436" s="11">
        <f t="shared" si="153"/>
        <v>0</v>
      </c>
      <c r="N436" s="11">
        <f t="shared" si="153"/>
        <v>0</v>
      </c>
      <c r="O436" s="11">
        <f>SUBTOTAL(9,O437:O446)</f>
        <v>0</v>
      </c>
    </row>
    <row r="437" spans="1:15" s="57" customFormat="1" ht="25.5" hidden="1">
      <c r="A437" s="50">
        <f t="shared" si="150"/>
        <v>3</v>
      </c>
      <c r="B437" s="148"/>
      <c r="C437" s="149" t="s">
        <v>127</v>
      </c>
      <c r="D437" s="58" t="s">
        <v>2</v>
      </c>
      <c r="E437" s="11">
        <f>SUBTOTAL(9,E438:E439)</f>
        <v>0</v>
      </c>
      <c r="F437" s="11">
        <f>SUBTOTAL(9,F438:F439)</f>
        <v>0</v>
      </c>
      <c r="G437" s="11">
        <f>SUBTOTAL(9,G438:G439)</f>
        <v>0</v>
      </c>
      <c r="H437" s="11">
        <f>SUBTOTAL(9,H438:H439)</f>
        <v>0</v>
      </c>
      <c r="I437" s="11">
        <f t="shared" ref="I437:N437" si="154">SUBTOTAL(9,I438:I439)</f>
        <v>0</v>
      </c>
      <c r="J437" s="11">
        <f t="shared" si="154"/>
        <v>0</v>
      </c>
      <c r="K437" s="11">
        <f t="shared" si="154"/>
        <v>0</v>
      </c>
      <c r="L437" s="11">
        <f t="shared" si="154"/>
        <v>0</v>
      </c>
      <c r="M437" s="11">
        <f t="shared" si="154"/>
        <v>0</v>
      </c>
      <c r="N437" s="11">
        <f t="shared" si="154"/>
        <v>0</v>
      </c>
      <c r="O437" s="11">
        <f>SUBTOTAL(9,O438:O439)</f>
        <v>0</v>
      </c>
    </row>
    <row r="438" spans="1:15" s="57" customFormat="1" ht="25.5" hidden="1">
      <c r="A438" s="50">
        <f t="shared" si="150"/>
        <v>3</v>
      </c>
      <c r="B438" s="148"/>
      <c r="C438" s="149" t="s">
        <v>303</v>
      </c>
      <c r="D438" s="58" t="s">
        <v>302</v>
      </c>
      <c r="E438" s="51"/>
      <c r="F438" s="51"/>
      <c r="G438" s="51"/>
      <c r="H438" s="51"/>
      <c r="I438" s="51"/>
      <c r="J438" s="52">
        <f>H438+I438</f>
        <v>0</v>
      </c>
      <c r="K438" s="51"/>
      <c r="L438" s="51"/>
      <c r="M438" s="52">
        <f>K438+L438</f>
        <v>0</v>
      </c>
      <c r="N438" s="51"/>
      <c r="O438" s="52">
        <f>M438+N438</f>
        <v>0</v>
      </c>
    </row>
    <row r="439" spans="1:15" s="57" customFormat="1" ht="25.5" hidden="1">
      <c r="A439" s="50">
        <f t="shared" si="150"/>
        <v>3</v>
      </c>
      <c r="B439" s="148"/>
      <c r="C439" s="149" t="s">
        <v>305</v>
      </c>
      <c r="D439" s="58" t="s">
        <v>304</v>
      </c>
      <c r="E439" s="51"/>
      <c r="F439" s="51"/>
      <c r="G439" s="51"/>
      <c r="H439" s="51"/>
      <c r="I439" s="51"/>
      <c r="J439" s="52">
        <f>H439+I439</f>
        <v>0</v>
      </c>
      <c r="K439" s="51"/>
      <c r="L439" s="51"/>
      <c r="M439" s="52">
        <f>K439+L439</f>
        <v>0</v>
      </c>
      <c r="N439" s="51"/>
      <c r="O439" s="52">
        <f>M439+N439</f>
        <v>0</v>
      </c>
    </row>
    <row r="440" spans="1:15" s="57" customFormat="1" hidden="1">
      <c r="A440" s="50">
        <f t="shared" si="150"/>
        <v>3</v>
      </c>
      <c r="B440" s="150"/>
      <c r="C440" s="151" t="s">
        <v>128</v>
      </c>
      <c r="D440" s="59" t="s">
        <v>3</v>
      </c>
      <c r="E440" s="51"/>
      <c r="F440" s="51"/>
      <c r="G440" s="51"/>
      <c r="H440" s="51"/>
      <c r="I440" s="51"/>
      <c r="J440" s="52">
        <f>H440+I440</f>
        <v>0</v>
      </c>
      <c r="K440" s="51"/>
      <c r="L440" s="51"/>
      <c r="M440" s="52">
        <f>K440+L440</f>
        <v>0</v>
      </c>
      <c r="N440" s="51"/>
      <c r="O440" s="52">
        <f>M440+N440</f>
        <v>0</v>
      </c>
    </row>
    <row r="441" spans="1:15" s="57" customFormat="1" hidden="1">
      <c r="A441" s="50">
        <f t="shared" si="150"/>
        <v>3</v>
      </c>
      <c r="B441" s="150"/>
      <c r="C441" s="152" t="s">
        <v>445</v>
      </c>
      <c r="D441" s="117" t="s">
        <v>446</v>
      </c>
      <c r="E441" s="11">
        <f>SUBTOTAL(9,E442:E445)</f>
        <v>0</v>
      </c>
      <c r="F441" s="11">
        <f>SUBTOTAL(9,F442:F445)</f>
        <v>0</v>
      </c>
      <c r="G441" s="11">
        <f>SUBTOTAL(9,G442:G445)</f>
        <v>0</v>
      </c>
      <c r="H441" s="11">
        <f>SUBTOTAL(9,H442:H445)</f>
        <v>0</v>
      </c>
      <c r="I441" s="11">
        <f t="shared" ref="I441:N441" si="155">SUBTOTAL(9,I442:I445)</f>
        <v>0</v>
      </c>
      <c r="J441" s="11">
        <f t="shared" si="155"/>
        <v>0</v>
      </c>
      <c r="K441" s="11">
        <f t="shared" si="155"/>
        <v>0</v>
      </c>
      <c r="L441" s="11">
        <f t="shared" si="155"/>
        <v>0</v>
      </c>
      <c r="M441" s="11">
        <f t="shared" si="155"/>
        <v>0</v>
      </c>
      <c r="N441" s="11">
        <f t="shared" si="155"/>
        <v>0</v>
      </c>
      <c r="O441" s="11">
        <f>SUBTOTAL(9,O442:O445)</f>
        <v>0</v>
      </c>
    </row>
    <row r="442" spans="1:15" s="57" customFormat="1" ht="25.5" hidden="1">
      <c r="A442" s="50">
        <f t="shared" si="150"/>
        <v>3</v>
      </c>
      <c r="B442" s="150"/>
      <c r="C442" s="149" t="s">
        <v>129</v>
      </c>
      <c r="D442" s="60" t="s">
        <v>37</v>
      </c>
      <c r="E442" s="51"/>
      <c r="F442" s="51"/>
      <c r="G442" s="51"/>
      <c r="H442" s="51"/>
      <c r="I442" s="51"/>
      <c r="J442" s="52">
        <f>H442+I442</f>
        <v>0</v>
      </c>
      <c r="K442" s="51"/>
      <c r="L442" s="51"/>
      <c r="M442" s="52">
        <f>K442+L442</f>
        <v>0</v>
      </c>
      <c r="N442" s="51"/>
      <c r="O442" s="52">
        <f>M442+N442</f>
        <v>0</v>
      </c>
    </row>
    <row r="443" spans="1:15" hidden="1">
      <c r="A443" s="50">
        <f t="shared" si="150"/>
        <v>3</v>
      </c>
      <c r="B443" s="150"/>
      <c r="C443" s="149" t="s">
        <v>131</v>
      </c>
      <c r="D443" s="60" t="s">
        <v>39</v>
      </c>
      <c r="E443" s="51"/>
      <c r="F443" s="51"/>
      <c r="G443" s="51"/>
      <c r="H443" s="51"/>
      <c r="I443" s="51"/>
      <c r="J443" s="52">
        <f>H443+I443</f>
        <v>0</v>
      </c>
      <c r="K443" s="51"/>
      <c r="L443" s="51"/>
      <c r="M443" s="52">
        <f>K443+L443</f>
        <v>0</v>
      </c>
      <c r="N443" s="51"/>
      <c r="O443" s="52">
        <f>M443+N443</f>
        <v>0</v>
      </c>
    </row>
    <row r="444" spans="1:15" hidden="1">
      <c r="A444" s="50">
        <f t="shared" si="150"/>
        <v>3</v>
      </c>
      <c r="B444" s="150"/>
      <c r="C444" s="149" t="s">
        <v>132</v>
      </c>
      <c r="D444" s="60" t="s">
        <v>40</v>
      </c>
      <c r="E444" s="51"/>
      <c r="F444" s="51"/>
      <c r="G444" s="51"/>
      <c r="H444" s="51"/>
      <c r="I444" s="51"/>
      <c r="J444" s="52">
        <f>H444+I444</f>
        <v>0</v>
      </c>
      <c r="K444" s="51"/>
      <c r="L444" s="51"/>
      <c r="M444" s="52">
        <f>K444+L444</f>
        <v>0</v>
      </c>
      <c r="N444" s="51"/>
      <c r="O444" s="52">
        <f>M444+N444</f>
        <v>0</v>
      </c>
    </row>
    <row r="445" spans="1:15" ht="25.5" hidden="1">
      <c r="A445" s="50">
        <f t="shared" si="150"/>
        <v>3</v>
      </c>
      <c r="B445" s="150"/>
      <c r="C445" s="149" t="s">
        <v>133</v>
      </c>
      <c r="D445" s="60" t="s">
        <v>41</v>
      </c>
      <c r="E445" s="51"/>
      <c r="F445" s="51"/>
      <c r="G445" s="51"/>
      <c r="H445" s="51"/>
      <c r="I445" s="51"/>
      <c r="J445" s="52">
        <f>H445+I445</f>
        <v>0</v>
      </c>
      <c r="K445" s="51"/>
      <c r="L445" s="51"/>
      <c r="M445" s="52">
        <f>K445+L445</f>
        <v>0</v>
      </c>
      <c r="N445" s="51"/>
      <c r="O445" s="52">
        <f>M445+N445</f>
        <v>0</v>
      </c>
    </row>
    <row r="446" spans="1:15" hidden="1">
      <c r="A446" s="50">
        <f t="shared" si="150"/>
        <v>3</v>
      </c>
      <c r="B446" s="150"/>
      <c r="C446" s="149" t="s">
        <v>447</v>
      </c>
      <c r="D446" s="60" t="s">
        <v>4</v>
      </c>
      <c r="E446" s="51"/>
      <c r="F446" s="51"/>
      <c r="G446" s="51"/>
      <c r="H446" s="51"/>
      <c r="I446" s="51"/>
      <c r="J446" s="52">
        <f>H446+I446</f>
        <v>0</v>
      </c>
      <c r="K446" s="51"/>
      <c r="L446" s="51"/>
      <c r="M446" s="52">
        <f>K446+L446</f>
        <v>0</v>
      </c>
      <c r="N446" s="51"/>
      <c r="O446" s="52">
        <f>M446+N446</f>
        <v>0</v>
      </c>
    </row>
    <row r="447" spans="1:15" hidden="1">
      <c r="A447" s="50">
        <f t="shared" si="150"/>
        <v>3</v>
      </c>
      <c r="B447" s="147"/>
      <c r="C447" s="146" t="s">
        <v>134</v>
      </c>
      <c r="D447" s="56"/>
      <c r="E447" s="11">
        <f>SUBTOTAL(9,E448:E451)</f>
        <v>0</v>
      </c>
      <c r="F447" s="11">
        <f>SUBTOTAL(9,F448:F451)</f>
        <v>0</v>
      </c>
      <c r="G447" s="11">
        <f>SUBTOTAL(9,G448:G451)</f>
        <v>0</v>
      </c>
      <c r="H447" s="11">
        <f>SUBTOTAL(9,H448:H451)</f>
        <v>0</v>
      </c>
      <c r="I447" s="11">
        <f t="shared" ref="I447:N447" si="156">SUBTOTAL(9,I448:I451)</f>
        <v>0</v>
      </c>
      <c r="J447" s="11">
        <f t="shared" si="156"/>
        <v>0</v>
      </c>
      <c r="K447" s="11">
        <f t="shared" si="156"/>
        <v>0</v>
      </c>
      <c r="L447" s="11">
        <f t="shared" si="156"/>
        <v>0</v>
      </c>
      <c r="M447" s="11">
        <f t="shared" si="156"/>
        <v>0</v>
      </c>
      <c r="N447" s="11">
        <f t="shared" si="156"/>
        <v>0</v>
      </c>
      <c r="O447" s="11">
        <f>SUBTOTAL(9,O448:O451)</f>
        <v>0</v>
      </c>
    </row>
    <row r="448" spans="1:15" hidden="1">
      <c r="A448" s="50">
        <f t="shared" si="150"/>
        <v>3</v>
      </c>
      <c r="B448" s="150"/>
      <c r="C448" s="151" t="s">
        <v>135</v>
      </c>
      <c r="D448" s="59" t="s">
        <v>5</v>
      </c>
      <c r="E448" s="51"/>
      <c r="F448" s="51"/>
      <c r="G448" s="51"/>
      <c r="H448" s="51"/>
      <c r="I448" s="51"/>
      <c r="J448" s="52">
        <f>H448+I448</f>
        <v>0</v>
      </c>
      <c r="K448" s="51"/>
      <c r="L448" s="51"/>
      <c r="M448" s="52">
        <f>K448+L448</f>
        <v>0</v>
      </c>
      <c r="N448" s="51"/>
      <c r="O448" s="52">
        <f>M448+N448</f>
        <v>0</v>
      </c>
    </row>
    <row r="449" spans="1:15" hidden="1">
      <c r="A449" s="50">
        <f t="shared" si="150"/>
        <v>3</v>
      </c>
      <c r="B449" s="150"/>
      <c r="C449" s="154" t="s">
        <v>448</v>
      </c>
      <c r="D449" s="118" t="s">
        <v>173</v>
      </c>
      <c r="E449" s="51"/>
      <c r="F449" s="51"/>
      <c r="G449" s="51"/>
      <c r="H449" s="51"/>
      <c r="I449" s="51"/>
      <c r="J449" s="52">
        <f>H449+I449</f>
        <v>0</v>
      </c>
      <c r="K449" s="51"/>
      <c r="L449" s="51"/>
      <c r="M449" s="52">
        <f>K449+L449</f>
        <v>0</v>
      </c>
      <c r="N449" s="51"/>
      <c r="O449" s="52">
        <f>M449+N449</f>
        <v>0</v>
      </c>
    </row>
    <row r="450" spans="1:15" hidden="1">
      <c r="A450" s="50">
        <f t="shared" si="150"/>
        <v>3</v>
      </c>
      <c r="B450" s="153"/>
      <c r="C450" s="155" t="s">
        <v>557</v>
      </c>
      <c r="D450" s="137" t="s">
        <v>8</v>
      </c>
      <c r="E450" s="51"/>
      <c r="F450" s="51"/>
      <c r="G450" s="51"/>
      <c r="H450" s="51"/>
      <c r="I450" s="51"/>
      <c r="J450" s="52">
        <f>H450+I450</f>
        <v>0</v>
      </c>
      <c r="K450" s="51"/>
      <c r="L450" s="51"/>
      <c r="M450" s="52">
        <f>K450+L450</f>
        <v>0</v>
      </c>
      <c r="N450" s="51"/>
      <c r="O450" s="52">
        <f>M450+N450</f>
        <v>0</v>
      </c>
    </row>
    <row r="451" spans="1:15" ht="25.5" hidden="1">
      <c r="A451" s="50">
        <f t="shared" si="150"/>
        <v>3</v>
      </c>
      <c r="B451" s="153"/>
      <c r="C451" s="155" t="s">
        <v>139</v>
      </c>
      <c r="D451" s="136" t="s">
        <v>10</v>
      </c>
      <c r="E451" s="51"/>
      <c r="F451" s="51"/>
      <c r="G451" s="51"/>
      <c r="H451" s="51"/>
      <c r="I451" s="51"/>
      <c r="J451" s="52">
        <f>H451+I451</f>
        <v>0</v>
      </c>
      <c r="K451" s="51"/>
      <c r="L451" s="51"/>
      <c r="M451" s="52">
        <f>K451+L451</f>
        <v>0</v>
      </c>
      <c r="N451" s="51"/>
      <c r="O451" s="52">
        <f>M451+N451</f>
        <v>0</v>
      </c>
    </row>
    <row r="452" spans="1:15" hidden="1">
      <c r="A452" s="50">
        <f t="shared" si="150"/>
        <v>3</v>
      </c>
      <c r="B452" s="156"/>
      <c r="C452" s="157" t="s">
        <v>140</v>
      </c>
      <c r="D452" s="136"/>
      <c r="E452" s="11">
        <f>SUBTOTAL(9,E453:E457)</f>
        <v>0</v>
      </c>
      <c r="F452" s="11">
        <f>SUBTOTAL(9,F453:F457)</f>
        <v>0</v>
      </c>
      <c r="G452" s="11">
        <f>SUBTOTAL(9,G453:G457)</f>
        <v>0</v>
      </c>
      <c r="H452" s="11">
        <f>SUBTOTAL(9,H453:H457)</f>
        <v>0</v>
      </c>
      <c r="I452" s="11">
        <f t="shared" ref="I452:N452" si="157">SUBTOTAL(9,I453:I457)</f>
        <v>0</v>
      </c>
      <c r="J452" s="11">
        <f t="shared" si="157"/>
        <v>0</v>
      </c>
      <c r="K452" s="11">
        <f t="shared" si="157"/>
        <v>0</v>
      </c>
      <c r="L452" s="11">
        <f t="shared" si="157"/>
        <v>0</v>
      </c>
      <c r="M452" s="11">
        <f t="shared" si="157"/>
        <v>0</v>
      </c>
      <c r="N452" s="11">
        <f t="shared" si="157"/>
        <v>0</v>
      </c>
      <c r="O452" s="11">
        <f>SUBTOTAL(9,O453:O457)</f>
        <v>0</v>
      </c>
    </row>
    <row r="453" spans="1:15" hidden="1">
      <c r="A453" s="50">
        <f t="shared" si="150"/>
        <v>3</v>
      </c>
      <c r="B453" s="153"/>
      <c r="C453" s="155" t="s">
        <v>141</v>
      </c>
      <c r="D453" s="137" t="s">
        <v>71</v>
      </c>
      <c r="E453" s="51"/>
      <c r="F453" s="51"/>
      <c r="G453" s="51"/>
      <c r="H453" s="51"/>
      <c r="I453" s="51"/>
      <c r="J453" s="52">
        <f>H453+I453</f>
        <v>0</v>
      </c>
      <c r="K453" s="51"/>
      <c r="L453" s="51"/>
      <c r="M453" s="52">
        <f>K453+L453</f>
        <v>0</v>
      </c>
      <c r="N453" s="51"/>
      <c r="O453" s="52">
        <f>M453+N453</f>
        <v>0</v>
      </c>
    </row>
    <row r="454" spans="1:15" hidden="1">
      <c r="A454" s="50">
        <f t="shared" si="150"/>
        <v>3</v>
      </c>
      <c r="B454" s="153"/>
      <c r="C454" s="155" t="s">
        <v>142</v>
      </c>
      <c r="D454" s="137" t="s">
        <v>73</v>
      </c>
      <c r="E454" s="51"/>
      <c r="F454" s="51"/>
      <c r="G454" s="51"/>
      <c r="H454" s="51"/>
      <c r="I454" s="51"/>
      <c r="J454" s="52">
        <f>H454+I454</f>
        <v>0</v>
      </c>
      <c r="K454" s="51"/>
      <c r="L454" s="51"/>
      <c r="M454" s="52">
        <f>K454+L454</f>
        <v>0</v>
      </c>
      <c r="N454" s="51"/>
      <c r="O454" s="52">
        <f>M454+N454</f>
        <v>0</v>
      </c>
    </row>
    <row r="455" spans="1:15" hidden="1">
      <c r="A455" s="50">
        <f t="shared" si="150"/>
        <v>3</v>
      </c>
      <c r="B455" s="153"/>
      <c r="C455" s="155" t="s">
        <v>143</v>
      </c>
      <c r="D455" s="137" t="s">
        <v>75</v>
      </c>
      <c r="E455" s="51"/>
      <c r="F455" s="51"/>
      <c r="G455" s="51"/>
      <c r="H455" s="51"/>
      <c r="I455" s="51"/>
      <c r="J455" s="52">
        <f>H455+I455</f>
        <v>0</v>
      </c>
      <c r="K455" s="51"/>
      <c r="L455" s="51"/>
      <c r="M455" s="52">
        <f>K455+L455</f>
        <v>0</v>
      </c>
      <c r="N455" s="51"/>
      <c r="O455" s="52">
        <f>M455+N455</f>
        <v>0</v>
      </c>
    </row>
    <row r="456" spans="1:15" hidden="1">
      <c r="A456" s="50">
        <f t="shared" si="150"/>
        <v>3</v>
      </c>
      <c r="B456" s="153"/>
      <c r="C456" s="155" t="s">
        <v>144</v>
      </c>
      <c r="D456" s="137" t="s">
        <v>77</v>
      </c>
      <c r="E456" s="51"/>
      <c r="F456" s="51"/>
      <c r="G456" s="51"/>
      <c r="H456" s="51"/>
      <c r="I456" s="51"/>
      <c r="J456" s="52">
        <f>H456+I456</f>
        <v>0</v>
      </c>
      <c r="K456" s="51"/>
      <c r="L456" s="51"/>
      <c r="M456" s="52">
        <f>K456+L456</f>
        <v>0</v>
      </c>
      <c r="N456" s="51"/>
      <c r="O456" s="52">
        <f>M456+N456</f>
        <v>0</v>
      </c>
    </row>
    <row r="457" spans="1:15" hidden="1">
      <c r="A457" s="50">
        <f t="shared" si="150"/>
        <v>3</v>
      </c>
      <c r="B457" s="153"/>
      <c r="C457" s="155" t="s">
        <v>145</v>
      </c>
      <c r="D457" s="137" t="s">
        <v>28</v>
      </c>
      <c r="E457" s="51"/>
      <c r="F457" s="51"/>
      <c r="G457" s="51"/>
      <c r="H457" s="51"/>
      <c r="I457" s="51"/>
      <c r="J457" s="52">
        <f>H457+I457</f>
        <v>0</v>
      </c>
      <c r="K457" s="51"/>
      <c r="L457" s="51"/>
      <c r="M457" s="52">
        <f>K457+L457</f>
        <v>0</v>
      </c>
      <c r="N457" s="51"/>
      <c r="O457" s="52">
        <f>M457+N457</f>
        <v>0</v>
      </c>
    </row>
    <row r="458" spans="1:15" hidden="1">
      <c r="A458" s="50">
        <f t="shared" si="150"/>
        <v>3</v>
      </c>
      <c r="B458" s="145" t="s">
        <v>146</v>
      </c>
      <c r="C458" s="157" t="s">
        <v>147</v>
      </c>
      <c r="D458" s="56"/>
      <c r="E458" s="11">
        <f>SUBTOTAL(9,E459:E487)</f>
        <v>0</v>
      </c>
      <c r="F458" s="11">
        <f>SUBTOTAL(9,F459:F487)</f>
        <v>0</v>
      </c>
      <c r="G458" s="11">
        <f>SUBTOTAL(9,G459:G487)</f>
        <v>0</v>
      </c>
      <c r="H458" s="11">
        <f>SUBTOTAL(9,H459:H487)</f>
        <v>0</v>
      </c>
      <c r="I458" s="11">
        <f t="shared" ref="I458:N458" si="158">SUBTOTAL(9,I459:I487)</f>
        <v>0</v>
      </c>
      <c r="J458" s="11">
        <f t="shared" si="158"/>
        <v>0</v>
      </c>
      <c r="K458" s="11">
        <f t="shared" si="158"/>
        <v>0</v>
      </c>
      <c r="L458" s="11">
        <f t="shared" si="158"/>
        <v>0</v>
      </c>
      <c r="M458" s="11">
        <f t="shared" si="158"/>
        <v>0</v>
      </c>
      <c r="N458" s="11">
        <f t="shared" si="158"/>
        <v>0</v>
      </c>
      <c r="O458" s="11">
        <f>SUBTOTAL(9,O459:O487)</f>
        <v>0</v>
      </c>
    </row>
    <row r="459" spans="1:15" hidden="1">
      <c r="A459" s="50">
        <f t="shared" si="150"/>
        <v>3</v>
      </c>
      <c r="B459" s="156"/>
      <c r="C459" s="158" t="s">
        <v>26</v>
      </c>
      <c r="D459" s="56"/>
      <c r="E459" s="11">
        <f>SUBTOTAL(9,E460:E478)</f>
        <v>0</v>
      </c>
      <c r="F459" s="11">
        <f t="shared" ref="F459:O459" si="159">SUBTOTAL(9,F460:F478)</f>
        <v>0</v>
      </c>
      <c r="G459" s="11">
        <f t="shared" si="159"/>
        <v>0</v>
      </c>
      <c r="H459" s="11">
        <f t="shared" si="159"/>
        <v>0</v>
      </c>
      <c r="I459" s="11">
        <f t="shared" si="159"/>
        <v>0</v>
      </c>
      <c r="J459" s="11">
        <f t="shared" si="159"/>
        <v>0</v>
      </c>
      <c r="K459" s="11">
        <f t="shared" si="159"/>
        <v>0</v>
      </c>
      <c r="L459" s="11">
        <f t="shared" si="159"/>
        <v>0</v>
      </c>
      <c r="M459" s="11">
        <f t="shared" si="159"/>
        <v>0</v>
      </c>
      <c r="N459" s="11">
        <f t="shared" si="159"/>
        <v>0</v>
      </c>
      <c r="O459" s="11">
        <f t="shared" si="159"/>
        <v>0</v>
      </c>
    </row>
    <row r="460" spans="1:15" hidden="1">
      <c r="A460" s="50">
        <f t="shared" si="150"/>
        <v>3</v>
      </c>
      <c r="B460" s="150"/>
      <c r="C460" s="161" t="s">
        <v>770</v>
      </c>
      <c r="D460" s="56"/>
      <c r="E460" s="11">
        <f>SUBTOTAL(9,E461:E470)</f>
        <v>0</v>
      </c>
      <c r="F460" s="11">
        <f t="shared" ref="F460:O460" si="160">SUBTOTAL(9,F461:F470)</f>
        <v>0</v>
      </c>
      <c r="G460" s="11">
        <f t="shared" si="160"/>
        <v>0</v>
      </c>
      <c r="H460" s="11">
        <f t="shared" si="160"/>
        <v>0</v>
      </c>
      <c r="I460" s="11">
        <f t="shared" si="160"/>
        <v>0</v>
      </c>
      <c r="J460" s="11">
        <f t="shared" si="160"/>
        <v>0</v>
      </c>
      <c r="K460" s="11">
        <f t="shared" si="160"/>
        <v>0</v>
      </c>
      <c r="L460" s="11">
        <f t="shared" si="160"/>
        <v>0</v>
      </c>
      <c r="M460" s="11">
        <f t="shared" si="160"/>
        <v>0</v>
      </c>
      <c r="N460" s="11">
        <f t="shared" si="160"/>
        <v>0</v>
      </c>
      <c r="O460" s="11">
        <f t="shared" si="160"/>
        <v>0</v>
      </c>
    </row>
    <row r="461" spans="1:15" ht="25.5" hidden="1">
      <c r="A461" s="50">
        <f t="shared" si="150"/>
        <v>3</v>
      </c>
      <c r="B461" s="150"/>
      <c r="C461" s="160" t="s">
        <v>771</v>
      </c>
      <c r="D461" s="58" t="s">
        <v>2</v>
      </c>
      <c r="E461" s="11">
        <f>SUBTOTAL(9,E462:E463)</f>
        <v>0</v>
      </c>
      <c r="F461" s="11">
        <f t="shared" ref="F461:O461" si="161">SUBTOTAL(9,F462:F463)</f>
        <v>0</v>
      </c>
      <c r="G461" s="11">
        <f t="shared" si="161"/>
        <v>0</v>
      </c>
      <c r="H461" s="11">
        <f t="shared" si="161"/>
        <v>0</v>
      </c>
      <c r="I461" s="11">
        <f t="shared" si="161"/>
        <v>0</v>
      </c>
      <c r="J461" s="11">
        <f t="shared" si="161"/>
        <v>0</v>
      </c>
      <c r="K461" s="11">
        <f t="shared" si="161"/>
        <v>0</v>
      </c>
      <c r="L461" s="11">
        <f t="shared" si="161"/>
        <v>0</v>
      </c>
      <c r="M461" s="11">
        <f t="shared" si="161"/>
        <v>0</v>
      </c>
      <c r="N461" s="11">
        <f t="shared" si="161"/>
        <v>0</v>
      </c>
      <c r="O461" s="11">
        <f t="shared" si="161"/>
        <v>0</v>
      </c>
    </row>
    <row r="462" spans="1:15" ht="25.5" hidden="1">
      <c r="A462" s="50">
        <f t="shared" si="150"/>
        <v>3</v>
      </c>
      <c r="B462" s="150"/>
      <c r="C462" s="260" t="s">
        <v>772</v>
      </c>
      <c r="D462" s="58" t="s">
        <v>302</v>
      </c>
      <c r="E462" s="51"/>
      <c r="F462" s="51"/>
      <c r="G462" s="51"/>
      <c r="H462" s="51"/>
      <c r="I462" s="51"/>
      <c r="J462" s="52">
        <f>H462+I462</f>
        <v>0</v>
      </c>
      <c r="K462" s="51"/>
      <c r="L462" s="51"/>
      <c r="M462" s="52">
        <f>K462+L462</f>
        <v>0</v>
      </c>
      <c r="N462" s="51"/>
      <c r="O462" s="52">
        <f>M462+N462</f>
        <v>0</v>
      </c>
    </row>
    <row r="463" spans="1:15" ht="25.5" hidden="1">
      <c r="A463" s="50">
        <f t="shared" si="150"/>
        <v>3</v>
      </c>
      <c r="B463" s="150"/>
      <c r="C463" s="260" t="s">
        <v>773</v>
      </c>
      <c r="D463" s="58" t="s">
        <v>304</v>
      </c>
      <c r="E463" s="51"/>
      <c r="F463" s="51"/>
      <c r="G463" s="51"/>
      <c r="H463" s="51"/>
      <c r="I463" s="51"/>
      <c r="J463" s="52">
        <f>H463+I463</f>
        <v>0</v>
      </c>
      <c r="K463" s="51"/>
      <c r="L463" s="51"/>
      <c r="M463" s="52">
        <f>K463+L463</f>
        <v>0</v>
      </c>
      <c r="N463" s="51"/>
      <c r="O463" s="52">
        <f>M463+N463</f>
        <v>0</v>
      </c>
    </row>
    <row r="464" spans="1:15" hidden="1">
      <c r="A464" s="50">
        <f t="shared" si="150"/>
        <v>3</v>
      </c>
      <c r="B464" s="150"/>
      <c r="C464" s="258" t="s">
        <v>42</v>
      </c>
      <c r="D464" s="59" t="s">
        <v>3</v>
      </c>
      <c r="E464" s="51"/>
      <c r="F464" s="51"/>
      <c r="G464" s="51"/>
      <c r="H464" s="51"/>
      <c r="I464" s="51"/>
      <c r="J464" s="52">
        <f>H464+I464</f>
        <v>0</v>
      </c>
      <c r="K464" s="51"/>
      <c r="L464" s="51"/>
      <c r="M464" s="52">
        <f>K464+L464</f>
        <v>0</v>
      </c>
      <c r="N464" s="51"/>
      <c r="O464" s="52">
        <f>M464+N464</f>
        <v>0</v>
      </c>
    </row>
    <row r="465" spans="1:15" hidden="1">
      <c r="A465" s="50">
        <f t="shared" si="150"/>
        <v>3</v>
      </c>
      <c r="B465" s="150"/>
      <c r="C465" s="259" t="s">
        <v>449</v>
      </c>
      <c r="D465" s="117" t="s">
        <v>446</v>
      </c>
      <c r="E465" s="11">
        <f>SUBTOTAL(9,E466:E469)</f>
        <v>0</v>
      </c>
      <c r="F465" s="11">
        <f>SUBTOTAL(9,F466:F469)</f>
        <v>0</v>
      </c>
      <c r="G465" s="11">
        <f>SUBTOTAL(9,G466:G469)</f>
        <v>0</v>
      </c>
      <c r="H465" s="11">
        <f>SUBTOTAL(9,H466:H469)</f>
        <v>0</v>
      </c>
      <c r="I465" s="11">
        <f t="shared" ref="I465:N465" si="162">SUBTOTAL(9,I466:I469)</f>
        <v>0</v>
      </c>
      <c r="J465" s="11">
        <f t="shared" si="162"/>
        <v>0</v>
      </c>
      <c r="K465" s="11">
        <f t="shared" si="162"/>
        <v>0</v>
      </c>
      <c r="L465" s="11">
        <f t="shared" si="162"/>
        <v>0</v>
      </c>
      <c r="M465" s="11">
        <f t="shared" si="162"/>
        <v>0</v>
      </c>
      <c r="N465" s="11">
        <f t="shared" si="162"/>
        <v>0</v>
      </c>
      <c r="O465" s="11">
        <f>SUBTOTAL(9,O466:O469)</f>
        <v>0</v>
      </c>
    </row>
    <row r="466" spans="1:15" ht="25.5" hidden="1">
      <c r="A466" s="50">
        <f t="shared" si="150"/>
        <v>3</v>
      </c>
      <c r="B466" s="150"/>
      <c r="C466" s="260" t="s">
        <v>153</v>
      </c>
      <c r="D466" s="60" t="s">
        <v>37</v>
      </c>
      <c r="E466" s="51"/>
      <c r="F466" s="51"/>
      <c r="G466" s="51"/>
      <c r="H466" s="51"/>
      <c r="I466" s="51"/>
      <c r="J466" s="52">
        <f t="shared" ref="J466:J478" si="163">H466+I466</f>
        <v>0</v>
      </c>
      <c r="K466" s="51"/>
      <c r="L466" s="51"/>
      <c r="M466" s="52">
        <f t="shared" ref="M466:M478" si="164">K466+L466</f>
        <v>0</v>
      </c>
      <c r="N466" s="51"/>
      <c r="O466" s="52">
        <f t="shared" ref="O466:O478" si="165">M466+N466</f>
        <v>0</v>
      </c>
    </row>
    <row r="467" spans="1:15" hidden="1">
      <c r="A467" s="50">
        <f t="shared" si="150"/>
        <v>3</v>
      </c>
      <c r="B467" s="150"/>
      <c r="C467" s="260" t="s">
        <v>155</v>
      </c>
      <c r="D467" s="60" t="s">
        <v>39</v>
      </c>
      <c r="E467" s="51"/>
      <c r="F467" s="51"/>
      <c r="G467" s="51"/>
      <c r="H467" s="51"/>
      <c r="I467" s="51"/>
      <c r="J467" s="52">
        <f t="shared" si="163"/>
        <v>0</v>
      </c>
      <c r="K467" s="51"/>
      <c r="L467" s="51"/>
      <c r="M467" s="52">
        <f t="shared" si="164"/>
        <v>0</v>
      </c>
      <c r="N467" s="51"/>
      <c r="O467" s="52">
        <f t="shared" si="165"/>
        <v>0</v>
      </c>
    </row>
    <row r="468" spans="1:15" ht="25.5" hidden="1">
      <c r="A468" s="50">
        <f t="shared" si="150"/>
        <v>3</v>
      </c>
      <c r="B468" s="150"/>
      <c r="C468" s="260" t="s">
        <v>156</v>
      </c>
      <c r="D468" s="60" t="s">
        <v>40</v>
      </c>
      <c r="E468" s="51"/>
      <c r="F468" s="51"/>
      <c r="G468" s="51"/>
      <c r="H468" s="51"/>
      <c r="I468" s="51"/>
      <c r="J468" s="52">
        <f t="shared" si="163"/>
        <v>0</v>
      </c>
      <c r="K468" s="51"/>
      <c r="L468" s="51"/>
      <c r="M468" s="52">
        <f t="shared" si="164"/>
        <v>0</v>
      </c>
      <c r="N468" s="51"/>
      <c r="O468" s="52">
        <f t="shared" si="165"/>
        <v>0</v>
      </c>
    </row>
    <row r="469" spans="1:15" s="57" customFormat="1" ht="25.5" hidden="1">
      <c r="A469" s="50">
        <f t="shared" si="150"/>
        <v>3</v>
      </c>
      <c r="B469" s="150"/>
      <c r="C469" s="260" t="s">
        <v>157</v>
      </c>
      <c r="D469" s="60" t="s">
        <v>41</v>
      </c>
      <c r="E469" s="51"/>
      <c r="F469" s="51"/>
      <c r="G469" s="51"/>
      <c r="H469" s="51"/>
      <c r="I469" s="51"/>
      <c r="J469" s="52">
        <f t="shared" si="163"/>
        <v>0</v>
      </c>
      <c r="K469" s="51"/>
      <c r="L469" s="51"/>
      <c r="M469" s="52">
        <f t="shared" si="164"/>
        <v>0</v>
      </c>
      <c r="N469" s="51"/>
      <c r="O469" s="52">
        <f t="shared" si="165"/>
        <v>0</v>
      </c>
    </row>
    <row r="470" spans="1:15" s="57" customFormat="1" hidden="1">
      <c r="A470" s="50">
        <f t="shared" si="150"/>
        <v>3</v>
      </c>
      <c r="B470" s="150"/>
      <c r="C470" s="160" t="s">
        <v>158</v>
      </c>
      <c r="D470" s="60" t="s">
        <v>4</v>
      </c>
      <c r="E470" s="51"/>
      <c r="F470" s="51"/>
      <c r="G470" s="51"/>
      <c r="H470" s="51"/>
      <c r="I470" s="51"/>
      <c r="J470" s="52">
        <f t="shared" si="163"/>
        <v>0</v>
      </c>
      <c r="K470" s="51"/>
      <c r="L470" s="51"/>
      <c r="M470" s="52">
        <f t="shared" si="164"/>
        <v>0</v>
      </c>
      <c r="N470" s="51"/>
      <c r="O470" s="52">
        <f t="shared" si="165"/>
        <v>0</v>
      </c>
    </row>
    <row r="471" spans="1:15" s="57" customFormat="1" hidden="1">
      <c r="A471" s="50">
        <f t="shared" si="150"/>
        <v>3</v>
      </c>
      <c r="B471" s="150"/>
      <c r="C471" s="159" t="s">
        <v>19</v>
      </c>
      <c r="D471" s="59" t="s">
        <v>5</v>
      </c>
      <c r="E471" s="51"/>
      <c r="F471" s="51"/>
      <c r="G471" s="51"/>
      <c r="H471" s="51"/>
      <c r="I471" s="51"/>
      <c r="J471" s="52">
        <f t="shared" si="163"/>
        <v>0</v>
      </c>
      <c r="K471" s="51"/>
      <c r="L471" s="51"/>
      <c r="M471" s="52">
        <f t="shared" si="164"/>
        <v>0</v>
      </c>
      <c r="N471" s="51"/>
      <c r="O471" s="52">
        <f t="shared" si="165"/>
        <v>0</v>
      </c>
    </row>
    <row r="472" spans="1:15" s="57" customFormat="1" hidden="1">
      <c r="A472" s="50">
        <f t="shared" si="150"/>
        <v>3</v>
      </c>
      <c r="B472" s="150"/>
      <c r="C472" s="162" t="s">
        <v>450</v>
      </c>
      <c r="D472" s="118" t="s">
        <v>173</v>
      </c>
      <c r="E472" s="51"/>
      <c r="F472" s="51"/>
      <c r="G472" s="51"/>
      <c r="H472" s="51"/>
      <c r="I472" s="51"/>
      <c r="J472" s="52">
        <f t="shared" si="163"/>
        <v>0</v>
      </c>
      <c r="K472" s="51"/>
      <c r="L472" s="51"/>
      <c r="M472" s="52">
        <f t="shared" si="164"/>
        <v>0</v>
      </c>
      <c r="N472" s="51"/>
      <c r="O472" s="52">
        <f t="shared" si="165"/>
        <v>0</v>
      </c>
    </row>
    <row r="473" spans="1:15" s="57" customFormat="1" hidden="1">
      <c r="A473" s="50">
        <f t="shared" si="150"/>
        <v>3</v>
      </c>
      <c r="B473" s="153"/>
      <c r="C473" s="163" t="s">
        <v>29</v>
      </c>
      <c r="D473" s="136" t="s">
        <v>6</v>
      </c>
      <c r="E473" s="51"/>
      <c r="F473" s="51"/>
      <c r="G473" s="51"/>
      <c r="H473" s="51"/>
      <c r="I473" s="51"/>
      <c r="J473" s="52">
        <f t="shared" si="163"/>
        <v>0</v>
      </c>
      <c r="K473" s="51"/>
      <c r="L473" s="51"/>
      <c r="M473" s="52">
        <f t="shared" si="164"/>
        <v>0</v>
      </c>
      <c r="N473" s="51"/>
      <c r="O473" s="52">
        <f t="shared" si="165"/>
        <v>0</v>
      </c>
    </row>
    <row r="474" spans="1:15" s="57" customFormat="1" hidden="1">
      <c r="A474" s="50">
        <f t="shared" si="150"/>
        <v>3</v>
      </c>
      <c r="B474" s="153"/>
      <c r="C474" s="163" t="s">
        <v>21</v>
      </c>
      <c r="D474" s="137" t="s">
        <v>8</v>
      </c>
      <c r="E474" s="51"/>
      <c r="F474" s="51"/>
      <c r="G474" s="51"/>
      <c r="H474" s="51"/>
      <c r="I474" s="51"/>
      <c r="J474" s="52">
        <f>H474+I474</f>
        <v>0</v>
      </c>
      <c r="K474" s="51"/>
      <c r="L474" s="51"/>
      <c r="M474" s="52">
        <f>K474+L474</f>
        <v>0</v>
      </c>
      <c r="N474" s="51"/>
      <c r="O474" s="52">
        <f t="shared" si="165"/>
        <v>0</v>
      </c>
    </row>
    <row r="475" spans="1:15" s="57" customFormat="1" hidden="1">
      <c r="A475" s="50">
        <f t="shared" si="150"/>
        <v>3</v>
      </c>
      <c r="B475" s="153"/>
      <c r="C475" s="163" t="s">
        <v>526</v>
      </c>
      <c r="D475" s="137" t="s">
        <v>31</v>
      </c>
      <c r="E475" s="51"/>
      <c r="F475" s="51"/>
      <c r="G475" s="51"/>
      <c r="H475" s="51"/>
      <c r="I475" s="51"/>
      <c r="J475" s="52">
        <f t="shared" si="163"/>
        <v>0</v>
      </c>
      <c r="K475" s="51"/>
      <c r="L475" s="51"/>
      <c r="M475" s="52">
        <f t="shared" si="164"/>
        <v>0</v>
      </c>
      <c r="N475" s="51"/>
      <c r="O475" s="52">
        <f t="shared" si="165"/>
        <v>0</v>
      </c>
    </row>
    <row r="476" spans="1:15" s="57" customFormat="1" hidden="1">
      <c r="A476" s="50">
        <f t="shared" si="150"/>
        <v>3</v>
      </c>
      <c r="B476" s="153"/>
      <c r="C476" s="163" t="s">
        <v>558</v>
      </c>
      <c r="D476" s="137" t="s">
        <v>559</v>
      </c>
      <c r="E476" s="51"/>
      <c r="F476" s="51"/>
      <c r="G476" s="51"/>
      <c r="H476" s="51"/>
      <c r="I476" s="51"/>
      <c r="J476" s="52">
        <f t="shared" si="163"/>
        <v>0</v>
      </c>
      <c r="K476" s="51"/>
      <c r="L476" s="51"/>
      <c r="M476" s="52">
        <f t="shared" si="164"/>
        <v>0</v>
      </c>
      <c r="N476" s="51"/>
      <c r="O476" s="52">
        <f t="shared" si="165"/>
        <v>0</v>
      </c>
    </row>
    <row r="477" spans="1:15" s="57" customFormat="1" ht="25.5" hidden="1">
      <c r="A477" s="50">
        <f t="shared" si="150"/>
        <v>3</v>
      </c>
      <c r="B477" s="153"/>
      <c r="C477" s="163" t="s">
        <v>528</v>
      </c>
      <c r="D477" s="136" t="s">
        <v>9</v>
      </c>
      <c r="E477" s="51"/>
      <c r="F477" s="51"/>
      <c r="G477" s="51"/>
      <c r="H477" s="51"/>
      <c r="I477" s="51"/>
      <c r="J477" s="52">
        <f t="shared" si="163"/>
        <v>0</v>
      </c>
      <c r="K477" s="51"/>
      <c r="L477" s="51"/>
      <c r="M477" s="52">
        <f t="shared" si="164"/>
        <v>0</v>
      </c>
      <c r="N477" s="51"/>
      <c r="O477" s="52">
        <f t="shared" si="165"/>
        <v>0</v>
      </c>
    </row>
    <row r="478" spans="1:15" s="57" customFormat="1" ht="25.5" hidden="1">
      <c r="A478" s="50">
        <f t="shared" si="150"/>
        <v>3</v>
      </c>
      <c r="B478" s="153"/>
      <c r="C478" s="163" t="s">
        <v>30</v>
      </c>
      <c r="D478" s="136" t="s">
        <v>10</v>
      </c>
      <c r="E478" s="51"/>
      <c r="F478" s="51"/>
      <c r="G478" s="51"/>
      <c r="H478" s="51"/>
      <c r="I478" s="51"/>
      <c r="J478" s="52">
        <f t="shared" si="163"/>
        <v>0</v>
      </c>
      <c r="K478" s="51"/>
      <c r="L478" s="51"/>
      <c r="M478" s="52">
        <f t="shared" si="164"/>
        <v>0</v>
      </c>
      <c r="N478" s="51"/>
      <c r="O478" s="52">
        <f t="shared" si="165"/>
        <v>0</v>
      </c>
    </row>
    <row r="479" spans="1:15" s="57" customFormat="1" hidden="1">
      <c r="A479" s="50">
        <f t="shared" si="150"/>
        <v>3</v>
      </c>
      <c r="B479" s="153"/>
      <c r="C479" s="165" t="s">
        <v>451</v>
      </c>
      <c r="D479" s="138" t="s">
        <v>93</v>
      </c>
      <c r="E479" s="11">
        <f>SUBTOTAL(9,E480:E481)</f>
        <v>0</v>
      </c>
      <c r="F479" s="11">
        <f>SUBTOTAL(9,F480:F481)</f>
        <v>0</v>
      </c>
      <c r="G479" s="11">
        <f>SUBTOTAL(9,G480:G481)</f>
        <v>0</v>
      </c>
      <c r="H479" s="11">
        <f>SUBTOTAL(9,H480:H481)</f>
        <v>0</v>
      </c>
      <c r="I479" s="11">
        <f t="shared" ref="I479:N479" si="166">SUBTOTAL(9,I480:I481)</f>
        <v>0</v>
      </c>
      <c r="J479" s="11">
        <f t="shared" si="166"/>
        <v>0</v>
      </c>
      <c r="K479" s="11">
        <f t="shared" si="166"/>
        <v>0</v>
      </c>
      <c r="L479" s="11">
        <f t="shared" si="166"/>
        <v>0</v>
      </c>
      <c r="M479" s="11">
        <f t="shared" si="166"/>
        <v>0</v>
      </c>
      <c r="N479" s="11">
        <f t="shared" si="166"/>
        <v>0</v>
      </c>
      <c r="O479" s="11">
        <f>SUBTOTAL(9,O480:O481)</f>
        <v>0</v>
      </c>
    </row>
    <row r="480" spans="1:15" s="57" customFormat="1" hidden="1">
      <c r="A480" s="50">
        <f t="shared" si="150"/>
        <v>3</v>
      </c>
      <c r="B480" s="153"/>
      <c r="C480" s="166" t="s">
        <v>452</v>
      </c>
      <c r="D480" s="138" t="s">
        <v>453</v>
      </c>
      <c r="E480" s="51"/>
      <c r="F480" s="51"/>
      <c r="G480" s="51"/>
      <c r="H480" s="51"/>
      <c r="I480" s="51"/>
      <c r="J480" s="52">
        <f>H480+I480</f>
        <v>0</v>
      </c>
      <c r="K480" s="51"/>
      <c r="L480" s="51"/>
      <c r="M480" s="52">
        <f>K480+L480</f>
        <v>0</v>
      </c>
      <c r="N480" s="51"/>
      <c r="O480" s="52">
        <f>M480+N480</f>
        <v>0</v>
      </c>
    </row>
    <row r="481" spans="1:15" s="57" customFormat="1" hidden="1">
      <c r="A481" s="50">
        <f t="shared" si="150"/>
        <v>3</v>
      </c>
      <c r="B481" s="153"/>
      <c r="C481" s="166" t="s">
        <v>454</v>
      </c>
      <c r="D481" s="138" t="s">
        <v>455</v>
      </c>
      <c r="E481" s="51"/>
      <c r="F481" s="51"/>
      <c r="G481" s="51"/>
      <c r="H481" s="51"/>
      <c r="I481" s="51"/>
      <c r="J481" s="52">
        <f>H481+I481</f>
        <v>0</v>
      </c>
      <c r="K481" s="51"/>
      <c r="L481" s="51"/>
      <c r="M481" s="52">
        <f>K481+L481</f>
        <v>0</v>
      </c>
      <c r="N481" s="51"/>
      <c r="O481" s="52">
        <f>M481+N481</f>
        <v>0</v>
      </c>
    </row>
    <row r="482" spans="1:15" s="57" customFormat="1" hidden="1">
      <c r="A482" s="50">
        <f t="shared" si="150"/>
        <v>3</v>
      </c>
      <c r="B482" s="156"/>
      <c r="C482" s="158" t="s">
        <v>32</v>
      </c>
      <c r="D482" s="136"/>
      <c r="E482" s="11">
        <f>SUBTOTAL(9,E483:E487)</f>
        <v>0</v>
      </c>
      <c r="F482" s="11">
        <f>SUBTOTAL(9,F483:F487)</f>
        <v>0</v>
      </c>
      <c r="G482" s="11">
        <f>SUBTOTAL(9,G483:G487)</f>
        <v>0</v>
      </c>
      <c r="H482" s="11">
        <f>SUBTOTAL(9,H483:H487)</f>
        <v>0</v>
      </c>
      <c r="I482" s="11">
        <f t="shared" ref="I482:N482" si="167">SUBTOTAL(9,I483:I487)</f>
        <v>0</v>
      </c>
      <c r="J482" s="11">
        <f t="shared" si="167"/>
        <v>0</v>
      </c>
      <c r="K482" s="11">
        <f t="shared" si="167"/>
        <v>0</v>
      </c>
      <c r="L482" s="11">
        <f t="shared" si="167"/>
        <v>0</v>
      </c>
      <c r="M482" s="11">
        <f t="shared" si="167"/>
        <v>0</v>
      </c>
      <c r="N482" s="11">
        <f t="shared" si="167"/>
        <v>0</v>
      </c>
      <c r="O482" s="11">
        <f>SUBTOTAL(9,O483:O487)</f>
        <v>0</v>
      </c>
    </row>
    <row r="483" spans="1:15" s="57" customFormat="1" hidden="1">
      <c r="A483" s="50">
        <f t="shared" si="150"/>
        <v>3</v>
      </c>
      <c r="B483" s="153"/>
      <c r="C483" s="163" t="s">
        <v>70</v>
      </c>
      <c r="D483" s="137" t="s">
        <v>71</v>
      </c>
      <c r="E483" s="51"/>
      <c r="F483" s="51"/>
      <c r="G483" s="51"/>
      <c r="H483" s="51"/>
      <c r="I483" s="51"/>
      <c r="J483" s="52">
        <f>H483+I483</f>
        <v>0</v>
      </c>
      <c r="K483" s="51"/>
      <c r="L483" s="51"/>
      <c r="M483" s="52">
        <f>K483+L483</f>
        <v>0</v>
      </c>
      <c r="N483" s="51"/>
      <c r="O483" s="52">
        <f>M483+N483</f>
        <v>0</v>
      </c>
    </row>
    <row r="484" spans="1:15" s="57" customFormat="1" hidden="1">
      <c r="A484" s="50">
        <f t="shared" si="150"/>
        <v>3</v>
      </c>
      <c r="B484" s="153"/>
      <c r="C484" s="163" t="s">
        <v>72</v>
      </c>
      <c r="D484" s="137" t="s">
        <v>73</v>
      </c>
      <c r="E484" s="51"/>
      <c r="F484" s="51"/>
      <c r="G484" s="51"/>
      <c r="H484" s="51"/>
      <c r="I484" s="51"/>
      <c r="J484" s="52">
        <f>H484+I484</f>
        <v>0</v>
      </c>
      <c r="K484" s="51"/>
      <c r="L484" s="51"/>
      <c r="M484" s="52">
        <f>K484+L484</f>
        <v>0</v>
      </c>
      <c r="N484" s="51"/>
      <c r="O484" s="52">
        <f>M484+N484</f>
        <v>0</v>
      </c>
    </row>
    <row r="485" spans="1:15" s="57" customFormat="1" hidden="1">
      <c r="A485" s="50">
        <f t="shared" si="150"/>
        <v>3</v>
      </c>
      <c r="B485" s="153"/>
      <c r="C485" s="163" t="s">
        <v>74</v>
      </c>
      <c r="D485" s="137" t="s">
        <v>75</v>
      </c>
      <c r="E485" s="51"/>
      <c r="F485" s="51"/>
      <c r="G485" s="51"/>
      <c r="H485" s="51"/>
      <c r="I485" s="51"/>
      <c r="J485" s="52">
        <f>H485+I485</f>
        <v>0</v>
      </c>
      <c r="K485" s="51"/>
      <c r="L485" s="51"/>
      <c r="M485" s="52">
        <f>K485+L485</f>
        <v>0</v>
      </c>
      <c r="N485" s="51"/>
      <c r="O485" s="52">
        <f>M485+N485</f>
        <v>0</v>
      </c>
    </row>
    <row r="486" spans="1:15" s="57" customFormat="1" hidden="1">
      <c r="A486" s="50">
        <f t="shared" si="150"/>
        <v>3</v>
      </c>
      <c r="B486" s="153"/>
      <c r="C486" s="163" t="s">
        <v>76</v>
      </c>
      <c r="D486" s="137" t="s">
        <v>77</v>
      </c>
      <c r="E486" s="51"/>
      <c r="F486" s="51"/>
      <c r="G486" s="51"/>
      <c r="H486" s="51"/>
      <c r="I486" s="51"/>
      <c r="J486" s="52">
        <f>H486+I486</f>
        <v>0</v>
      </c>
      <c r="K486" s="51"/>
      <c r="L486" s="51"/>
      <c r="M486" s="52">
        <f>K486+L486</f>
        <v>0</v>
      </c>
      <c r="N486" s="51"/>
      <c r="O486" s="52">
        <f>M486+N486</f>
        <v>0</v>
      </c>
    </row>
    <row r="487" spans="1:15" s="57" customFormat="1" hidden="1">
      <c r="A487" s="50">
        <f t="shared" si="150"/>
        <v>3</v>
      </c>
      <c r="B487" s="153"/>
      <c r="C487" s="163" t="s">
        <v>12</v>
      </c>
      <c r="D487" s="137" t="s">
        <v>28</v>
      </c>
      <c r="E487" s="51"/>
      <c r="F487" s="51"/>
      <c r="G487" s="51"/>
      <c r="H487" s="51"/>
      <c r="I487" s="51"/>
      <c r="J487" s="52">
        <f>H487+I487</f>
        <v>0</v>
      </c>
      <c r="K487" s="51"/>
      <c r="L487" s="51"/>
      <c r="M487" s="52">
        <f>K487+L487</f>
        <v>0</v>
      </c>
      <c r="N487" s="51"/>
      <c r="O487" s="52">
        <f>M487+N487</f>
        <v>0</v>
      </c>
    </row>
    <row r="488" spans="1:15" s="57" customFormat="1" hidden="1">
      <c r="A488" s="77">
        <f>A489</f>
        <v>3</v>
      </c>
      <c r="B488" s="153"/>
      <c r="C488" s="155"/>
      <c r="D488" s="137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</row>
    <row r="489" spans="1:15" s="57" customFormat="1" hidden="1">
      <c r="A489" s="105">
        <f>MIN(A490:A495)</f>
        <v>3</v>
      </c>
      <c r="B489" s="153"/>
      <c r="C489" s="157" t="s">
        <v>36</v>
      </c>
      <c r="D489" s="137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</row>
    <row r="490" spans="1:15" s="57" customFormat="1" hidden="1">
      <c r="A490" s="50">
        <f t="shared" ref="A490:A495" si="168">IF(MAX(E490:P490)=0,IF(MIN(E490:P490)=0,3,2),2)</f>
        <v>3</v>
      </c>
      <c r="B490" s="153"/>
      <c r="C490" s="155" t="s">
        <v>34</v>
      </c>
      <c r="D490" s="137"/>
      <c r="E490" s="62">
        <f>SUM(E491:E492)</f>
        <v>0</v>
      </c>
      <c r="F490" s="62">
        <f>SUM(F491:F492)</f>
        <v>0</v>
      </c>
      <c r="G490" s="62">
        <f>SUM(G491:G492)</f>
        <v>0</v>
      </c>
      <c r="H490" s="62">
        <f>SUM(H491:H492)</f>
        <v>0</v>
      </c>
      <c r="I490" s="62">
        <f t="shared" ref="I490:N490" si="169">SUM(I491:I492)</f>
        <v>0</v>
      </c>
      <c r="J490" s="62">
        <f t="shared" si="169"/>
        <v>0</v>
      </c>
      <c r="K490" s="62">
        <f t="shared" si="169"/>
        <v>0</v>
      </c>
      <c r="L490" s="62">
        <f t="shared" si="169"/>
        <v>0</v>
      </c>
      <c r="M490" s="62">
        <f t="shared" si="169"/>
        <v>0</v>
      </c>
      <c r="N490" s="62">
        <f t="shared" si="169"/>
        <v>0</v>
      </c>
      <c r="O490" s="62">
        <f>SUM(O491:O492)</f>
        <v>0</v>
      </c>
    </row>
    <row r="491" spans="1:15" s="57" customFormat="1" hidden="1">
      <c r="A491" s="50">
        <f t="shared" si="168"/>
        <v>3</v>
      </c>
      <c r="B491" s="153"/>
      <c r="C491" s="167" t="s">
        <v>80</v>
      </c>
      <c r="D491" s="137"/>
      <c r="E491" s="51"/>
      <c r="F491" s="51"/>
      <c r="G491" s="51"/>
      <c r="H491" s="51"/>
      <c r="I491" s="51"/>
      <c r="J491" s="52">
        <f>H491+I491</f>
        <v>0</v>
      </c>
      <c r="K491" s="51"/>
      <c r="L491" s="51"/>
      <c r="M491" s="52">
        <f>K491+L491</f>
        <v>0</v>
      </c>
      <c r="N491" s="51"/>
      <c r="O491" s="52">
        <f>M491+N491</f>
        <v>0</v>
      </c>
    </row>
    <row r="492" spans="1:15" s="57" customFormat="1" hidden="1">
      <c r="A492" s="50">
        <f t="shared" si="168"/>
        <v>3</v>
      </c>
      <c r="B492" s="153"/>
      <c r="C492" s="167" t="s">
        <v>81</v>
      </c>
      <c r="D492" s="137"/>
      <c r="E492" s="51"/>
      <c r="F492" s="51"/>
      <c r="G492" s="51"/>
      <c r="H492" s="51"/>
      <c r="I492" s="51"/>
      <c r="J492" s="52">
        <f>H492+I492</f>
        <v>0</v>
      </c>
      <c r="K492" s="51"/>
      <c r="L492" s="51"/>
      <c r="M492" s="52">
        <f>K492+L492</f>
        <v>0</v>
      </c>
      <c r="N492" s="51"/>
      <c r="O492" s="52">
        <f>M492+N492</f>
        <v>0</v>
      </c>
    </row>
    <row r="493" spans="1:15" s="57" customFormat="1" hidden="1">
      <c r="A493" s="50">
        <f t="shared" si="168"/>
        <v>3</v>
      </c>
      <c r="B493" s="153"/>
      <c r="C493" s="155" t="s">
        <v>35</v>
      </c>
      <c r="D493" s="137"/>
      <c r="E493" s="62">
        <f>SUM(E494:E495)</f>
        <v>0</v>
      </c>
      <c r="F493" s="62">
        <f>SUM(F494:F495)</f>
        <v>0</v>
      </c>
      <c r="G493" s="62">
        <f>SUM(G494:G495)</f>
        <v>0</v>
      </c>
      <c r="H493" s="62">
        <f>SUM(H494:H495)</f>
        <v>0</v>
      </c>
      <c r="I493" s="62">
        <f t="shared" ref="I493:N493" si="170">SUM(I494:I495)</f>
        <v>0</v>
      </c>
      <c r="J493" s="62">
        <f t="shared" si="170"/>
        <v>0</v>
      </c>
      <c r="K493" s="62">
        <f t="shared" si="170"/>
        <v>0</v>
      </c>
      <c r="L493" s="62">
        <f t="shared" si="170"/>
        <v>0</v>
      </c>
      <c r="M493" s="62">
        <f t="shared" si="170"/>
        <v>0</v>
      </c>
      <c r="N493" s="62">
        <f t="shared" si="170"/>
        <v>0</v>
      </c>
      <c r="O493" s="62">
        <f>SUM(O494:O495)</f>
        <v>0</v>
      </c>
    </row>
    <row r="494" spans="1:15" s="57" customFormat="1" hidden="1">
      <c r="A494" s="50">
        <f t="shared" si="168"/>
        <v>3</v>
      </c>
      <c r="B494" s="153"/>
      <c r="C494" s="167" t="s">
        <v>84</v>
      </c>
      <c r="D494" s="137"/>
      <c r="E494" s="51"/>
      <c r="F494" s="51"/>
      <c r="G494" s="51"/>
      <c r="H494" s="51"/>
      <c r="I494" s="51"/>
      <c r="J494" s="52">
        <f>H494+I494</f>
        <v>0</v>
      </c>
      <c r="K494" s="51"/>
      <c r="L494" s="51"/>
      <c r="M494" s="52">
        <f>K494+L494</f>
        <v>0</v>
      </c>
      <c r="N494" s="51"/>
      <c r="O494" s="52">
        <f>M494+N494</f>
        <v>0</v>
      </c>
    </row>
    <row r="495" spans="1:15" s="57" customFormat="1" hidden="1">
      <c r="A495" s="50">
        <f t="shared" si="168"/>
        <v>3</v>
      </c>
      <c r="B495" s="153"/>
      <c r="C495" s="167" t="s">
        <v>85</v>
      </c>
      <c r="D495" s="137"/>
      <c r="E495" s="51"/>
      <c r="F495" s="51"/>
      <c r="G495" s="51"/>
      <c r="H495" s="51"/>
      <c r="I495" s="51"/>
      <c r="J495" s="52">
        <f>H495+I495</f>
        <v>0</v>
      </c>
      <c r="K495" s="51"/>
      <c r="L495" s="51"/>
      <c r="M495" s="52">
        <f>K495+L495</f>
        <v>0</v>
      </c>
      <c r="N495" s="51"/>
      <c r="O495" s="52">
        <f>M495+N495</f>
        <v>0</v>
      </c>
    </row>
    <row r="496" spans="1:15" s="57" customFormat="1" hidden="1">
      <c r="A496" s="77">
        <f>A497</f>
        <v>3</v>
      </c>
      <c r="B496" s="172"/>
      <c r="C496" s="156"/>
      <c r="D496" s="140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</row>
    <row r="497" spans="1:15" s="57" customFormat="1" hidden="1">
      <c r="A497" s="105">
        <f>MIN(A498:A559)</f>
        <v>3</v>
      </c>
      <c r="B497" s="172"/>
      <c r="C497" s="174" t="s">
        <v>52</v>
      </c>
      <c r="D497" s="140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</row>
    <row r="498" spans="1:15" s="57" customFormat="1" hidden="1">
      <c r="A498" s="50">
        <f t="shared" ref="A498:A551" si="171">IF(MAX(E498:P498)=0,IF(MIN(E498:P498)=0,3,2),2)</f>
        <v>3</v>
      </c>
      <c r="B498" s="145"/>
      <c r="C498" s="146" t="s">
        <v>25</v>
      </c>
      <c r="D498" s="56"/>
      <c r="E498" s="11">
        <f>SUBTOTAL(9,E499:E551)</f>
        <v>0</v>
      </c>
      <c r="F498" s="11">
        <f>SUBTOTAL(9,F499:F551)</f>
        <v>0</v>
      </c>
      <c r="G498" s="11">
        <f>SUBTOTAL(9,G499:G551)</f>
        <v>0</v>
      </c>
      <c r="H498" s="11">
        <f>SUBTOTAL(9,H499:H551)</f>
        <v>0</v>
      </c>
      <c r="I498" s="11">
        <f t="shared" ref="I498:N498" si="172">SUBTOTAL(9,I499:I551)</f>
        <v>0</v>
      </c>
      <c r="J498" s="11">
        <f t="shared" si="172"/>
        <v>0</v>
      </c>
      <c r="K498" s="11">
        <f t="shared" si="172"/>
        <v>0</v>
      </c>
      <c r="L498" s="11">
        <f t="shared" si="172"/>
        <v>0</v>
      </c>
      <c r="M498" s="11">
        <f t="shared" si="172"/>
        <v>0</v>
      </c>
      <c r="N498" s="11">
        <f t="shared" si="172"/>
        <v>0</v>
      </c>
      <c r="O498" s="11">
        <f>SUBTOTAL(9,O499:O551)</f>
        <v>0</v>
      </c>
    </row>
    <row r="499" spans="1:15" s="57" customFormat="1" hidden="1">
      <c r="A499" s="50">
        <f t="shared" si="171"/>
        <v>3</v>
      </c>
      <c r="B499" s="145" t="s">
        <v>14</v>
      </c>
      <c r="C499" s="146" t="s">
        <v>125</v>
      </c>
      <c r="D499" s="56"/>
      <c r="E499" s="11">
        <f>SUBTOTAL(9,E500:E521)</f>
        <v>0</v>
      </c>
      <c r="F499" s="11">
        <f>SUBTOTAL(9,F500:F521)</f>
        <v>0</v>
      </c>
      <c r="G499" s="11">
        <f>SUBTOTAL(9,G500:G521)</f>
        <v>0</v>
      </c>
      <c r="H499" s="11">
        <f>SUBTOTAL(9,H500:H521)</f>
        <v>0</v>
      </c>
      <c r="I499" s="11">
        <f t="shared" ref="I499:N499" si="173">SUBTOTAL(9,I500:I521)</f>
        <v>0</v>
      </c>
      <c r="J499" s="11">
        <f t="shared" si="173"/>
        <v>0</v>
      </c>
      <c r="K499" s="11">
        <f t="shared" si="173"/>
        <v>0</v>
      </c>
      <c r="L499" s="11">
        <f t="shared" si="173"/>
        <v>0</v>
      </c>
      <c r="M499" s="11">
        <f t="shared" si="173"/>
        <v>0</v>
      </c>
      <c r="N499" s="11">
        <f t="shared" si="173"/>
        <v>0</v>
      </c>
      <c r="O499" s="11">
        <f>SUBTOTAL(9,O500:O521)</f>
        <v>0</v>
      </c>
    </row>
    <row r="500" spans="1:15" s="57" customFormat="1" hidden="1">
      <c r="A500" s="50">
        <f t="shared" si="171"/>
        <v>3</v>
      </c>
      <c r="B500" s="147"/>
      <c r="C500" s="146" t="s">
        <v>126</v>
      </c>
      <c r="D500" s="56"/>
      <c r="E500" s="11">
        <f>SUBTOTAL(9,E501:E510)</f>
        <v>0</v>
      </c>
      <c r="F500" s="11">
        <f>SUBTOTAL(9,F501:F510)</f>
        <v>0</v>
      </c>
      <c r="G500" s="11">
        <f>SUBTOTAL(9,G501:G510)</f>
        <v>0</v>
      </c>
      <c r="H500" s="11">
        <f>SUBTOTAL(9,H501:H510)</f>
        <v>0</v>
      </c>
      <c r="I500" s="11">
        <f t="shared" ref="I500:N500" si="174">SUBTOTAL(9,I501:I510)</f>
        <v>0</v>
      </c>
      <c r="J500" s="11">
        <f t="shared" si="174"/>
        <v>0</v>
      </c>
      <c r="K500" s="11">
        <f t="shared" si="174"/>
        <v>0</v>
      </c>
      <c r="L500" s="11">
        <f t="shared" si="174"/>
        <v>0</v>
      </c>
      <c r="M500" s="11">
        <f t="shared" si="174"/>
        <v>0</v>
      </c>
      <c r="N500" s="11">
        <f t="shared" si="174"/>
        <v>0</v>
      </c>
      <c r="O500" s="11">
        <f>SUBTOTAL(9,O501:O510)</f>
        <v>0</v>
      </c>
    </row>
    <row r="501" spans="1:15" s="57" customFormat="1" ht="25.5" hidden="1">
      <c r="A501" s="50">
        <f t="shared" si="171"/>
        <v>3</v>
      </c>
      <c r="B501" s="148"/>
      <c r="C501" s="149" t="s">
        <v>127</v>
      </c>
      <c r="D501" s="58" t="s">
        <v>2</v>
      </c>
      <c r="E501" s="11">
        <f>SUBTOTAL(9,E502:E503)</f>
        <v>0</v>
      </c>
      <c r="F501" s="11">
        <f>SUBTOTAL(9,F502:F503)</f>
        <v>0</v>
      </c>
      <c r="G501" s="11">
        <f>SUBTOTAL(9,G502:G503)</f>
        <v>0</v>
      </c>
      <c r="H501" s="11">
        <f>SUBTOTAL(9,H502:H503)</f>
        <v>0</v>
      </c>
      <c r="I501" s="11">
        <f t="shared" ref="I501:N501" si="175">SUBTOTAL(9,I502:I503)</f>
        <v>0</v>
      </c>
      <c r="J501" s="11">
        <f t="shared" si="175"/>
        <v>0</v>
      </c>
      <c r="K501" s="11">
        <f t="shared" si="175"/>
        <v>0</v>
      </c>
      <c r="L501" s="11">
        <f t="shared" si="175"/>
        <v>0</v>
      </c>
      <c r="M501" s="11">
        <f t="shared" si="175"/>
        <v>0</v>
      </c>
      <c r="N501" s="11">
        <f t="shared" si="175"/>
        <v>0</v>
      </c>
      <c r="O501" s="11">
        <f>SUBTOTAL(9,O502:O503)</f>
        <v>0</v>
      </c>
    </row>
    <row r="502" spans="1:15" s="57" customFormat="1" ht="25.5" hidden="1">
      <c r="A502" s="50">
        <f t="shared" si="171"/>
        <v>3</v>
      </c>
      <c r="B502" s="148"/>
      <c r="C502" s="149" t="s">
        <v>303</v>
      </c>
      <c r="D502" s="58" t="s">
        <v>302</v>
      </c>
      <c r="E502" s="51"/>
      <c r="F502" s="51"/>
      <c r="G502" s="51"/>
      <c r="H502" s="51"/>
      <c r="I502" s="51"/>
      <c r="J502" s="52">
        <f>H502+I502</f>
        <v>0</v>
      </c>
      <c r="K502" s="51"/>
      <c r="L502" s="51"/>
      <c r="M502" s="52">
        <f>K502+L502</f>
        <v>0</v>
      </c>
      <c r="N502" s="51"/>
      <c r="O502" s="52">
        <f>M502+N502</f>
        <v>0</v>
      </c>
    </row>
    <row r="503" spans="1:15" ht="25.5" hidden="1">
      <c r="A503" s="50">
        <f t="shared" si="171"/>
        <v>3</v>
      </c>
      <c r="B503" s="148"/>
      <c r="C503" s="149" t="s">
        <v>305</v>
      </c>
      <c r="D503" s="58" t="s">
        <v>304</v>
      </c>
      <c r="E503" s="51"/>
      <c r="F503" s="51"/>
      <c r="G503" s="51"/>
      <c r="H503" s="51"/>
      <c r="I503" s="51"/>
      <c r="J503" s="52">
        <f>H503+I503</f>
        <v>0</v>
      </c>
      <c r="K503" s="51"/>
      <c r="L503" s="51"/>
      <c r="M503" s="52">
        <f>K503+L503</f>
        <v>0</v>
      </c>
      <c r="N503" s="51"/>
      <c r="O503" s="52">
        <f>M503+N503</f>
        <v>0</v>
      </c>
    </row>
    <row r="504" spans="1:15" hidden="1">
      <c r="A504" s="50">
        <f t="shared" si="171"/>
        <v>3</v>
      </c>
      <c r="B504" s="150"/>
      <c r="C504" s="151" t="s">
        <v>128</v>
      </c>
      <c r="D504" s="59" t="s">
        <v>3</v>
      </c>
      <c r="E504" s="51"/>
      <c r="F504" s="51"/>
      <c r="G504" s="51"/>
      <c r="H504" s="51"/>
      <c r="I504" s="51"/>
      <c r="J504" s="52">
        <f>H504+I504</f>
        <v>0</v>
      </c>
      <c r="K504" s="51"/>
      <c r="L504" s="51"/>
      <c r="M504" s="52">
        <f>K504+L504</f>
        <v>0</v>
      </c>
      <c r="N504" s="51"/>
      <c r="O504" s="52">
        <f>M504+N504</f>
        <v>0</v>
      </c>
    </row>
    <row r="505" spans="1:15" hidden="1">
      <c r="A505" s="50">
        <f t="shared" si="171"/>
        <v>3</v>
      </c>
      <c r="B505" s="150"/>
      <c r="C505" s="152" t="s">
        <v>445</v>
      </c>
      <c r="D505" s="117" t="s">
        <v>446</v>
      </c>
      <c r="E505" s="11">
        <f>SUBTOTAL(9,E506:E509)</f>
        <v>0</v>
      </c>
      <c r="F505" s="11">
        <f>SUBTOTAL(9,F506:F509)</f>
        <v>0</v>
      </c>
      <c r="G505" s="11">
        <f>SUBTOTAL(9,G506:G509)</f>
        <v>0</v>
      </c>
      <c r="H505" s="11">
        <f>SUBTOTAL(9,H506:H509)</f>
        <v>0</v>
      </c>
      <c r="I505" s="11">
        <f t="shared" ref="I505:N505" si="176">SUBTOTAL(9,I506:I509)</f>
        <v>0</v>
      </c>
      <c r="J505" s="11">
        <f t="shared" si="176"/>
        <v>0</v>
      </c>
      <c r="K505" s="11">
        <f t="shared" si="176"/>
        <v>0</v>
      </c>
      <c r="L505" s="11">
        <f t="shared" si="176"/>
        <v>0</v>
      </c>
      <c r="M505" s="11">
        <f t="shared" si="176"/>
        <v>0</v>
      </c>
      <c r="N505" s="11">
        <f t="shared" si="176"/>
        <v>0</v>
      </c>
      <c r="O505" s="11">
        <f>SUBTOTAL(9,O506:O509)</f>
        <v>0</v>
      </c>
    </row>
    <row r="506" spans="1:15" ht="25.5" hidden="1">
      <c r="A506" s="50">
        <f t="shared" si="171"/>
        <v>3</v>
      </c>
      <c r="B506" s="150"/>
      <c r="C506" s="149" t="s">
        <v>129</v>
      </c>
      <c r="D506" s="60" t="s">
        <v>37</v>
      </c>
      <c r="E506" s="51"/>
      <c r="F506" s="51"/>
      <c r="G506" s="51"/>
      <c r="H506" s="51"/>
      <c r="I506" s="51"/>
      <c r="J506" s="52">
        <f>H506+I506</f>
        <v>0</v>
      </c>
      <c r="K506" s="51"/>
      <c r="L506" s="51"/>
      <c r="M506" s="52">
        <f>K506+L506</f>
        <v>0</v>
      </c>
      <c r="N506" s="51"/>
      <c r="O506" s="52">
        <f>M506+N506</f>
        <v>0</v>
      </c>
    </row>
    <row r="507" spans="1:15" hidden="1">
      <c r="A507" s="50">
        <f t="shared" si="171"/>
        <v>3</v>
      </c>
      <c r="B507" s="150"/>
      <c r="C507" s="149" t="s">
        <v>131</v>
      </c>
      <c r="D507" s="60" t="s">
        <v>39</v>
      </c>
      <c r="E507" s="51"/>
      <c r="F507" s="51"/>
      <c r="G507" s="51"/>
      <c r="H507" s="51"/>
      <c r="I507" s="51"/>
      <c r="J507" s="52">
        <f>H507+I507</f>
        <v>0</v>
      </c>
      <c r="K507" s="51"/>
      <c r="L507" s="51"/>
      <c r="M507" s="52">
        <f>K507+L507</f>
        <v>0</v>
      </c>
      <c r="N507" s="51"/>
      <c r="O507" s="52">
        <f>M507+N507</f>
        <v>0</v>
      </c>
    </row>
    <row r="508" spans="1:15" hidden="1">
      <c r="A508" s="50">
        <f t="shared" si="171"/>
        <v>3</v>
      </c>
      <c r="B508" s="150"/>
      <c r="C508" s="149" t="s">
        <v>132</v>
      </c>
      <c r="D508" s="60" t="s">
        <v>40</v>
      </c>
      <c r="E508" s="51"/>
      <c r="F508" s="51"/>
      <c r="G508" s="51"/>
      <c r="H508" s="51"/>
      <c r="I508" s="51"/>
      <c r="J508" s="52">
        <f>H508+I508</f>
        <v>0</v>
      </c>
      <c r="K508" s="51"/>
      <c r="L508" s="51"/>
      <c r="M508" s="52">
        <f>K508+L508</f>
        <v>0</v>
      </c>
      <c r="N508" s="51"/>
      <c r="O508" s="52">
        <f>M508+N508</f>
        <v>0</v>
      </c>
    </row>
    <row r="509" spans="1:15" ht="25.5" hidden="1">
      <c r="A509" s="50">
        <f t="shared" si="171"/>
        <v>3</v>
      </c>
      <c r="B509" s="150"/>
      <c r="C509" s="149" t="s">
        <v>133</v>
      </c>
      <c r="D509" s="60" t="s">
        <v>41</v>
      </c>
      <c r="E509" s="51"/>
      <c r="F509" s="51"/>
      <c r="G509" s="51"/>
      <c r="H509" s="51"/>
      <c r="I509" s="51"/>
      <c r="J509" s="52">
        <f>H509+I509</f>
        <v>0</v>
      </c>
      <c r="K509" s="51"/>
      <c r="L509" s="51"/>
      <c r="M509" s="52">
        <f>K509+L509</f>
        <v>0</v>
      </c>
      <c r="N509" s="51"/>
      <c r="O509" s="52">
        <f>M509+N509</f>
        <v>0</v>
      </c>
    </row>
    <row r="510" spans="1:15" hidden="1">
      <c r="A510" s="50">
        <f t="shared" si="171"/>
        <v>3</v>
      </c>
      <c r="B510" s="150"/>
      <c r="C510" s="149" t="s">
        <v>447</v>
      </c>
      <c r="D510" s="60" t="s">
        <v>4</v>
      </c>
      <c r="E510" s="51"/>
      <c r="F510" s="51"/>
      <c r="G510" s="51"/>
      <c r="H510" s="51"/>
      <c r="I510" s="51"/>
      <c r="J510" s="52">
        <f>H510+I510</f>
        <v>0</v>
      </c>
      <c r="K510" s="51"/>
      <c r="L510" s="51"/>
      <c r="M510" s="52">
        <f>K510+L510</f>
        <v>0</v>
      </c>
      <c r="N510" s="51"/>
      <c r="O510" s="52">
        <f>M510+N510</f>
        <v>0</v>
      </c>
    </row>
    <row r="511" spans="1:15" hidden="1">
      <c r="A511" s="50">
        <f t="shared" si="171"/>
        <v>3</v>
      </c>
      <c r="B511" s="147"/>
      <c r="C511" s="146" t="s">
        <v>134</v>
      </c>
      <c r="D511" s="56"/>
      <c r="E511" s="11">
        <f>SUBTOTAL(9,E512:E515)</f>
        <v>0</v>
      </c>
      <c r="F511" s="11">
        <f>SUBTOTAL(9,F512:F515)</f>
        <v>0</v>
      </c>
      <c r="G511" s="11">
        <f>SUBTOTAL(9,G512:G515)</f>
        <v>0</v>
      </c>
      <c r="H511" s="11">
        <f>SUBTOTAL(9,H512:H515)</f>
        <v>0</v>
      </c>
      <c r="I511" s="11">
        <f t="shared" ref="I511:N511" si="177">SUBTOTAL(9,I512:I515)</f>
        <v>0</v>
      </c>
      <c r="J511" s="11">
        <f t="shared" si="177"/>
        <v>0</v>
      </c>
      <c r="K511" s="11">
        <f t="shared" si="177"/>
        <v>0</v>
      </c>
      <c r="L511" s="11">
        <f t="shared" si="177"/>
        <v>0</v>
      </c>
      <c r="M511" s="11">
        <f t="shared" si="177"/>
        <v>0</v>
      </c>
      <c r="N511" s="11">
        <f t="shared" si="177"/>
        <v>0</v>
      </c>
      <c r="O511" s="11">
        <f>SUBTOTAL(9,O512:O515)</f>
        <v>0</v>
      </c>
    </row>
    <row r="512" spans="1:15" hidden="1">
      <c r="A512" s="50">
        <f t="shared" si="171"/>
        <v>3</v>
      </c>
      <c r="B512" s="150"/>
      <c r="C512" s="151" t="s">
        <v>135</v>
      </c>
      <c r="D512" s="59" t="s">
        <v>5</v>
      </c>
      <c r="E512" s="51"/>
      <c r="F512" s="51"/>
      <c r="G512" s="51"/>
      <c r="H512" s="51"/>
      <c r="I512" s="51"/>
      <c r="J512" s="52">
        <f>H512+I512</f>
        <v>0</v>
      </c>
      <c r="K512" s="51"/>
      <c r="L512" s="51"/>
      <c r="M512" s="52">
        <f>K512+L512</f>
        <v>0</v>
      </c>
      <c r="N512" s="51"/>
      <c r="O512" s="52">
        <f>M512+N512</f>
        <v>0</v>
      </c>
    </row>
    <row r="513" spans="1:15" hidden="1">
      <c r="A513" s="50">
        <f t="shared" si="171"/>
        <v>3</v>
      </c>
      <c r="B513" s="150"/>
      <c r="C513" s="154" t="s">
        <v>448</v>
      </c>
      <c r="D513" s="118" t="s">
        <v>173</v>
      </c>
      <c r="E513" s="51"/>
      <c r="F513" s="51"/>
      <c r="G513" s="51"/>
      <c r="H513" s="51"/>
      <c r="I513" s="51"/>
      <c r="J513" s="52">
        <f>H513+I513</f>
        <v>0</v>
      </c>
      <c r="K513" s="51"/>
      <c r="L513" s="51"/>
      <c r="M513" s="52">
        <f>K513+L513</f>
        <v>0</v>
      </c>
      <c r="N513" s="51"/>
      <c r="O513" s="52">
        <f>M513+N513</f>
        <v>0</v>
      </c>
    </row>
    <row r="514" spans="1:15" hidden="1">
      <c r="A514" s="50">
        <f t="shared" si="171"/>
        <v>3</v>
      </c>
      <c r="B514" s="153"/>
      <c r="C514" s="155" t="s">
        <v>557</v>
      </c>
      <c r="D514" s="137" t="s">
        <v>8</v>
      </c>
      <c r="E514" s="51"/>
      <c r="F514" s="51"/>
      <c r="G514" s="51"/>
      <c r="H514" s="51"/>
      <c r="I514" s="51"/>
      <c r="J514" s="52">
        <f>H514+I514</f>
        <v>0</v>
      </c>
      <c r="K514" s="51"/>
      <c r="L514" s="51"/>
      <c r="M514" s="52">
        <f>K514+L514</f>
        <v>0</v>
      </c>
      <c r="N514" s="51"/>
      <c r="O514" s="52">
        <f>M514+N514</f>
        <v>0</v>
      </c>
    </row>
    <row r="515" spans="1:15" ht="25.5" hidden="1">
      <c r="A515" s="50">
        <f t="shared" si="171"/>
        <v>3</v>
      </c>
      <c r="B515" s="153"/>
      <c r="C515" s="155" t="s">
        <v>139</v>
      </c>
      <c r="D515" s="136" t="s">
        <v>10</v>
      </c>
      <c r="E515" s="51"/>
      <c r="F515" s="51"/>
      <c r="G515" s="51"/>
      <c r="H515" s="51"/>
      <c r="I515" s="51"/>
      <c r="J515" s="52">
        <f>H515+I515</f>
        <v>0</v>
      </c>
      <c r="K515" s="51"/>
      <c r="L515" s="51"/>
      <c r="M515" s="52">
        <f>K515+L515</f>
        <v>0</v>
      </c>
      <c r="N515" s="51"/>
      <c r="O515" s="52">
        <f>M515+N515</f>
        <v>0</v>
      </c>
    </row>
    <row r="516" spans="1:15" hidden="1">
      <c r="A516" s="50">
        <f t="shared" si="171"/>
        <v>3</v>
      </c>
      <c r="B516" s="156"/>
      <c r="C516" s="157" t="s">
        <v>140</v>
      </c>
      <c r="D516" s="136"/>
      <c r="E516" s="11">
        <f>SUBTOTAL(9,E517:E521)</f>
        <v>0</v>
      </c>
      <c r="F516" s="11">
        <f>SUBTOTAL(9,F517:F521)</f>
        <v>0</v>
      </c>
      <c r="G516" s="11">
        <f>SUBTOTAL(9,G517:G521)</f>
        <v>0</v>
      </c>
      <c r="H516" s="11">
        <f>SUBTOTAL(9,H517:H521)</f>
        <v>0</v>
      </c>
      <c r="I516" s="11">
        <f t="shared" ref="I516:N516" si="178">SUBTOTAL(9,I517:I521)</f>
        <v>0</v>
      </c>
      <c r="J516" s="11">
        <f t="shared" si="178"/>
        <v>0</v>
      </c>
      <c r="K516" s="11">
        <f t="shared" si="178"/>
        <v>0</v>
      </c>
      <c r="L516" s="11">
        <f t="shared" si="178"/>
        <v>0</v>
      </c>
      <c r="M516" s="11">
        <f t="shared" si="178"/>
        <v>0</v>
      </c>
      <c r="N516" s="11">
        <f t="shared" si="178"/>
        <v>0</v>
      </c>
      <c r="O516" s="11">
        <f>SUBTOTAL(9,O517:O521)</f>
        <v>0</v>
      </c>
    </row>
    <row r="517" spans="1:15" hidden="1">
      <c r="A517" s="50">
        <f t="shared" si="171"/>
        <v>3</v>
      </c>
      <c r="B517" s="153"/>
      <c r="C517" s="155" t="s">
        <v>141</v>
      </c>
      <c r="D517" s="137" t="s">
        <v>71</v>
      </c>
      <c r="E517" s="51"/>
      <c r="F517" s="51"/>
      <c r="G517" s="51"/>
      <c r="H517" s="51"/>
      <c r="I517" s="51"/>
      <c r="J517" s="52">
        <f>H517+I517</f>
        <v>0</v>
      </c>
      <c r="K517" s="51"/>
      <c r="L517" s="51"/>
      <c r="M517" s="52">
        <f>K517+L517</f>
        <v>0</v>
      </c>
      <c r="N517" s="51"/>
      <c r="O517" s="52">
        <f>M517+N517</f>
        <v>0</v>
      </c>
    </row>
    <row r="518" spans="1:15" hidden="1">
      <c r="A518" s="50">
        <f t="shared" si="171"/>
        <v>3</v>
      </c>
      <c r="B518" s="153"/>
      <c r="C518" s="155" t="s">
        <v>142</v>
      </c>
      <c r="D518" s="137" t="s">
        <v>73</v>
      </c>
      <c r="E518" s="51"/>
      <c r="F518" s="51"/>
      <c r="G518" s="51"/>
      <c r="H518" s="51"/>
      <c r="I518" s="51"/>
      <c r="J518" s="52">
        <f>H518+I518</f>
        <v>0</v>
      </c>
      <c r="K518" s="51"/>
      <c r="L518" s="51"/>
      <c r="M518" s="52">
        <f>K518+L518</f>
        <v>0</v>
      </c>
      <c r="N518" s="51"/>
      <c r="O518" s="52">
        <f>M518+N518</f>
        <v>0</v>
      </c>
    </row>
    <row r="519" spans="1:15" hidden="1">
      <c r="A519" s="50">
        <f t="shared" si="171"/>
        <v>3</v>
      </c>
      <c r="B519" s="153"/>
      <c r="C519" s="155" t="s">
        <v>143</v>
      </c>
      <c r="D519" s="137" t="s">
        <v>75</v>
      </c>
      <c r="E519" s="51"/>
      <c r="F519" s="51"/>
      <c r="G519" s="51"/>
      <c r="H519" s="51"/>
      <c r="I519" s="51"/>
      <c r="J519" s="52">
        <f>H519+I519</f>
        <v>0</v>
      </c>
      <c r="K519" s="51"/>
      <c r="L519" s="51"/>
      <c r="M519" s="52">
        <f>K519+L519</f>
        <v>0</v>
      </c>
      <c r="N519" s="51"/>
      <c r="O519" s="52">
        <f>M519+N519</f>
        <v>0</v>
      </c>
    </row>
    <row r="520" spans="1:15" hidden="1">
      <c r="A520" s="50">
        <f t="shared" si="171"/>
        <v>3</v>
      </c>
      <c r="B520" s="153"/>
      <c r="C520" s="155" t="s">
        <v>144</v>
      </c>
      <c r="D520" s="137" t="s">
        <v>77</v>
      </c>
      <c r="E520" s="51"/>
      <c r="F520" s="51"/>
      <c r="G520" s="51"/>
      <c r="H520" s="51"/>
      <c r="I520" s="51"/>
      <c r="J520" s="52">
        <f>H520+I520</f>
        <v>0</v>
      </c>
      <c r="K520" s="51"/>
      <c r="L520" s="51"/>
      <c r="M520" s="52">
        <f>K520+L520</f>
        <v>0</v>
      </c>
      <c r="N520" s="51"/>
      <c r="O520" s="52">
        <f>M520+N520</f>
        <v>0</v>
      </c>
    </row>
    <row r="521" spans="1:15" hidden="1">
      <c r="A521" s="50">
        <f t="shared" si="171"/>
        <v>3</v>
      </c>
      <c r="B521" s="153"/>
      <c r="C521" s="155" t="s">
        <v>145</v>
      </c>
      <c r="D521" s="137" t="s">
        <v>28</v>
      </c>
      <c r="E521" s="51"/>
      <c r="F521" s="51"/>
      <c r="G521" s="51"/>
      <c r="H521" s="51"/>
      <c r="I521" s="51"/>
      <c r="J521" s="52">
        <f>H521+I521</f>
        <v>0</v>
      </c>
      <c r="K521" s="51"/>
      <c r="L521" s="51"/>
      <c r="M521" s="52">
        <f>K521+L521</f>
        <v>0</v>
      </c>
      <c r="N521" s="51"/>
      <c r="O521" s="52">
        <f>M521+N521</f>
        <v>0</v>
      </c>
    </row>
    <row r="522" spans="1:15" hidden="1">
      <c r="A522" s="50">
        <f t="shared" si="171"/>
        <v>3</v>
      </c>
      <c r="B522" s="145" t="s">
        <v>146</v>
      </c>
      <c r="C522" s="157" t="s">
        <v>147</v>
      </c>
      <c r="D522" s="56"/>
      <c r="E522" s="11">
        <f>SUBTOTAL(9,E523:E551)</f>
        <v>0</v>
      </c>
      <c r="F522" s="11">
        <f>SUBTOTAL(9,F523:F551)</f>
        <v>0</v>
      </c>
      <c r="G522" s="11">
        <f>SUBTOTAL(9,G523:G551)</f>
        <v>0</v>
      </c>
      <c r="H522" s="11">
        <f>SUBTOTAL(9,H523:H551)</f>
        <v>0</v>
      </c>
      <c r="I522" s="11">
        <f t="shared" ref="I522:N522" si="179">SUBTOTAL(9,I523:I551)</f>
        <v>0</v>
      </c>
      <c r="J522" s="11">
        <f t="shared" si="179"/>
        <v>0</v>
      </c>
      <c r="K522" s="11">
        <f t="shared" si="179"/>
        <v>0</v>
      </c>
      <c r="L522" s="11">
        <f t="shared" si="179"/>
        <v>0</v>
      </c>
      <c r="M522" s="11">
        <f t="shared" si="179"/>
        <v>0</v>
      </c>
      <c r="N522" s="11">
        <f t="shared" si="179"/>
        <v>0</v>
      </c>
      <c r="O522" s="11">
        <f>SUBTOTAL(9,O523:O551)</f>
        <v>0</v>
      </c>
    </row>
    <row r="523" spans="1:15" hidden="1">
      <c r="A523" s="50">
        <f t="shared" si="171"/>
        <v>3</v>
      </c>
      <c r="B523" s="156"/>
      <c r="C523" s="158" t="s">
        <v>26</v>
      </c>
      <c r="D523" s="56"/>
      <c r="E523" s="11">
        <f>SUBTOTAL(9,E524:E542)</f>
        <v>0</v>
      </c>
      <c r="F523" s="11">
        <f t="shared" ref="F523:O523" si="180">SUBTOTAL(9,F524:F542)</f>
        <v>0</v>
      </c>
      <c r="G523" s="11">
        <f t="shared" si="180"/>
        <v>0</v>
      </c>
      <c r="H523" s="11">
        <f t="shared" si="180"/>
        <v>0</v>
      </c>
      <c r="I523" s="11">
        <f t="shared" si="180"/>
        <v>0</v>
      </c>
      <c r="J523" s="11">
        <f t="shared" si="180"/>
        <v>0</v>
      </c>
      <c r="K523" s="11">
        <f t="shared" si="180"/>
        <v>0</v>
      </c>
      <c r="L523" s="11">
        <f t="shared" si="180"/>
        <v>0</v>
      </c>
      <c r="M523" s="11">
        <f t="shared" si="180"/>
        <v>0</v>
      </c>
      <c r="N523" s="11">
        <f t="shared" si="180"/>
        <v>0</v>
      </c>
      <c r="O523" s="11">
        <f t="shared" si="180"/>
        <v>0</v>
      </c>
    </row>
    <row r="524" spans="1:15" hidden="1">
      <c r="A524" s="50">
        <f t="shared" si="171"/>
        <v>3</v>
      </c>
      <c r="B524" s="150"/>
      <c r="C524" s="161" t="s">
        <v>770</v>
      </c>
      <c r="D524" s="56"/>
      <c r="E524" s="11">
        <f>SUBTOTAL(9,E525:E534)</f>
        <v>0</v>
      </c>
      <c r="F524" s="11">
        <f t="shared" ref="F524:O524" si="181">SUBTOTAL(9,F525:F534)</f>
        <v>0</v>
      </c>
      <c r="G524" s="11">
        <f t="shared" si="181"/>
        <v>0</v>
      </c>
      <c r="H524" s="11">
        <f t="shared" si="181"/>
        <v>0</v>
      </c>
      <c r="I524" s="11">
        <f t="shared" si="181"/>
        <v>0</v>
      </c>
      <c r="J524" s="11">
        <f t="shared" si="181"/>
        <v>0</v>
      </c>
      <c r="K524" s="11">
        <f t="shared" si="181"/>
        <v>0</v>
      </c>
      <c r="L524" s="11">
        <f t="shared" si="181"/>
        <v>0</v>
      </c>
      <c r="M524" s="11">
        <f t="shared" si="181"/>
        <v>0</v>
      </c>
      <c r="N524" s="11">
        <f t="shared" si="181"/>
        <v>0</v>
      </c>
      <c r="O524" s="11">
        <f t="shared" si="181"/>
        <v>0</v>
      </c>
    </row>
    <row r="525" spans="1:15" ht="25.5" hidden="1">
      <c r="A525" s="50">
        <f t="shared" si="171"/>
        <v>3</v>
      </c>
      <c r="B525" s="150"/>
      <c r="C525" s="160" t="s">
        <v>771</v>
      </c>
      <c r="D525" s="58" t="s">
        <v>2</v>
      </c>
      <c r="E525" s="11">
        <f>SUBTOTAL(9,E526:E527)</f>
        <v>0</v>
      </c>
      <c r="F525" s="11">
        <f t="shared" ref="F525:O525" si="182">SUBTOTAL(9,F526:F527)</f>
        <v>0</v>
      </c>
      <c r="G525" s="11">
        <f t="shared" si="182"/>
        <v>0</v>
      </c>
      <c r="H525" s="11">
        <f t="shared" si="182"/>
        <v>0</v>
      </c>
      <c r="I525" s="11">
        <f t="shared" si="182"/>
        <v>0</v>
      </c>
      <c r="J525" s="11">
        <f t="shared" si="182"/>
        <v>0</v>
      </c>
      <c r="K525" s="11">
        <f t="shared" si="182"/>
        <v>0</v>
      </c>
      <c r="L525" s="11">
        <f t="shared" si="182"/>
        <v>0</v>
      </c>
      <c r="M525" s="11">
        <f t="shared" si="182"/>
        <v>0</v>
      </c>
      <c r="N525" s="11">
        <f t="shared" si="182"/>
        <v>0</v>
      </c>
      <c r="O525" s="11">
        <f t="shared" si="182"/>
        <v>0</v>
      </c>
    </row>
    <row r="526" spans="1:15" ht="25.5" hidden="1">
      <c r="A526" s="50">
        <f t="shared" si="171"/>
        <v>3</v>
      </c>
      <c r="B526" s="150"/>
      <c r="C526" s="260" t="s">
        <v>772</v>
      </c>
      <c r="D526" s="58" t="s">
        <v>302</v>
      </c>
      <c r="E526" s="51"/>
      <c r="F526" s="51"/>
      <c r="G526" s="51"/>
      <c r="H526" s="51"/>
      <c r="I526" s="51"/>
      <c r="J526" s="52">
        <f>H526+I526</f>
        <v>0</v>
      </c>
      <c r="K526" s="51"/>
      <c r="L526" s="51"/>
      <c r="M526" s="52">
        <f>K526+L526</f>
        <v>0</v>
      </c>
      <c r="N526" s="51"/>
      <c r="O526" s="52">
        <f>M526+N526</f>
        <v>0</v>
      </c>
    </row>
    <row r="527" spans="1:15" ht="25.5" hidden="1">
      <c r="A527" s="50">
        <f t="shared" si="171"/>
        <v>3</v>
      </c>
      <c r="B527" s="150"/>
      <c r="C527" s="260" t="s">
        <v>773</v>
      </c>
      <c r="D527" s="58" t="s">
        <v>304</v>
      </c>
      <c r="E527" s="51"/>
      <c r="F527" s="51"/>
      <c r="G527" s="51"/>
      <c r="H527" s="51"/>
      <c r="I527" s="51"/>
      <c r="J527" s="52">
        <f>H527+I527</f>
        <v>0</v>
      </c>
      <c r="K527" s="51"/>
      <c r="L527" s="51"/>
      <c r="M527" s="52">
        <f>K527+L527</f>
        <v>0</v>
      </c>
      <c r="N527" s="51"/>
      <c r="O527" s="52">
        <f>M527+N527</f>
        <v>0</v>
      </c>
    </row>
    <row r="528" spans="1:15" hidden="1">
      <c r="A528" s="50">
        <f t="shared" si="171"/>
        <v>3</v>
      </c>
      <c r="B528" s="150"/>
      <c r="C528" s="258" t="s">
        <v>42</v>
      </c>
      <c r="D528" s="59" t="s">
        <v>3</v>
      </c>
      <c r="E528" s="51"/>
      <c r="F528" s="51"/>
      <c r="G528" s="51"/>
      <c r="H528" s="51"/>
      <c r="I528" s="51"/>
      <c r="J528" s="52">
        <f>H528+I528</f>
        <v>0</v>
      </c>
      <c r="K528" s="51"/>
      <c r="L528" s="51"/>
      <c r="M528" s="52">
        <f>K528+L528</f>
        <v>0</v>
      </c>
      <c r="N528" s="51"/>
      <c r="O528" s="52">
        <f>M528+N528</f>
        <v>0</v>
      </c>
    </row>
    <row r="529" spans="1:15" s="57" customFormat="1" hidden="1">
      <c r="A529" s="50">
        <f t="shared" si="171"/>
        <v>3</v>
      </c>
      <c r="B529" s="150"/>
      <c r="C529" s="259" t="s">
        <v>449</v>
      </c>
      <c r="D529" s="117" t="s">
        <v>446</v>
      </c>
      <c r="E529" s="11">
        <f>SUBTOTAL(9,E530:E533)</f>
        <v>0</v>
      </c>
      <c r="F529" s="11">
        <f>SUBTOTAL(9,F530:F533)</f>
        <v>0</v>
      </c>
      <c r="G529" s="11">
        <f>SUBTOTAL(9,G530:G533)</f>
        <v>0</v>
      </c>
      <c r="H529" s="11">
        <f>SUBTOTAL(9,H530:H533)</f>
        <v>0</v>
      </c>
      <c r="I529" s="11">
        <f t="shared" ref="I529:N529" si="183">SUBTOTAL(9,I530:I533)</f>
        <v>0</v>
      </c>
      <c r="J529" s="11">
        <f t="shared" si="183"/>
        <v>0</v>
      </c>
      <c r="K529" s="11">
        <f t="shared" si="183"/>
        <v>0</v>
      </c>
      <c r="L529" s="11">
        <f t="shared" si="183"/>
        <v>0</v>
      </c>
      <c r="M529" s="11">
        <f t="shared" si="183"/>
        <v>0</v>
      </c>
      <c r="N529" s="11">
        <f t="shared" si="183"/>
        <v>0</v>
      </c>
      <c r="O529" s="11">
        <f>SUBTOTAL(9,O530:O533)</f>
        <v>0</v>
      </c>
    </row>
    <row r="530" spans="1:15" s="57" customFormat="1" ht="25.5" hidden="1">
      <c r="A530" s="50">
        <f t="shared" si="171"/>
        <v>3</v>
      </c>
      <c r="B530" s="150"/>
      <c r="C530" s="260" t="s">
        <v>153</v>
      </c>
      <c r="D530" s="60" t="s">
        <v>37</v>
      </c>
      <c r="E530" s="51"/>
      <c r="F530" s="51"/>
      <c r="G530" s="51"/>
      <c r="H530" s="51"/>
      <c r="I530" s="51"/>
      <c r="J530" s="52">
        <f t="shared" ref="J530:J542" si="184">H530+I530</f>
        <v>0</v>
      </c>
      <c r="K530" s="51"/>
      <c r="L530" s="51"/>
      <c r="M530" s="52">
        <f t="shared" ref="M530:M542" si="185">K530+L530</f>
        <v>0</v>
      </c>
      <c r="N530" s="51"/>
      <c r="O530" s="52">
        <f t="shared" ref="O530:O542" si="186">M530+N530</f>
        <v>0</v>
      </c>
    </row>
    <row r="531" spans="1:15" s="57" customFormat="1" hidden="1">
      <c r="A531" s="50">
        <f t="shared" si="171"/>
        <v>3</v>
      </c>
      <c r="B531" s="150"/>
      <c r="C531" s="260" t="s">
        <v>155</v>
      </c>
      <c r="D531" s="60" t="s">
        <v>39</v>
      </c>
      <c r="E531" s="51"/>
      <c r="F531" s="51"/>
      <c r="G531" s="51"/>
      <c r="H531" s="51"/>
      <c r="I531" s="51"/>
      <c r="J531" s="52">
        <f t="shared" si="184"/>
        <v>0</v>
      </c>
      <c r="K531" s="51"/>
      <c r="L531" s="51"/>
      <c r="M531" s="52">
        <f t="shared" si="185"/>
        <v>0</v>
      </c>
      <c r="N531" s="51"/>
      <c r="O531" s="52">
        <f t="shared" si="186"/>
        <v>0</v>
      </c>
    </row>
    <row r="532" spans="1:15" s="57" customFormat="1" ht="25.5" hidden="1">
      <c r="A532" s="50">
        <f t="shared" si="171"/>
        <v>3</v>
      </c>
      <c r="B532" s="150"/>
      <c r="C532" s="260" t="s">
        <v>156</v>
      </c>
      <c r="D532" s="60" t="s">
        <v>40</v>
      </c>
      <c r="E532" s="51"/>
      <c r="F532" s="51"/>
      <c r="G532" s="51"/>
      <c r="H532" s="51"/>
      <c r="I532" s="51"/>
      <c r="J532" s="52">
        <f t="shared" si="184"/>
        <v>0</v>
      </c>
      <c r="K532" s="51"/>
      <c r="L532" s="51"/>
      <c r="M532" s="52">
        <f t="shared" si="185"/>
        <v>0</v>
      </c>
      <c r="N532" s="51"/>
      <c r="O532" s="52">
        <f t="shared" si="186"/>
        <v>0</v>
      </c>
    </row>
    <row r="533" spans="1:15" s="57" customFormat="1" ht="25.5" hidden="1">
      <c r="A533" s="50">
        <f t="shared" si="171"/>
        <v>3</v>
      </c>
      <c r="B533" s="150"/>
      <c r="C533" s="260" t="s">
        <v>157</v>
      </c>
      <c r="D533" s="60" t="s">
        <v>41</v>
      </c>
      <c r="E533" s="51"/>
      <c r="F533" s="51"/>
      <c r="G533" s="51"/>
      <c r="H533" s="51"/>
      <c r="I533" s="51"/>
      <c r="J533" s="52">
        <f t="shared" si="184"/>
        <v>0</v>
      </c>
      <c r="K533" s="51"/>
      <c r="L533" s="51"/>
      <c r="M533" s="52">
        <f t="shared" si="185"/>
        <v>0</v>
      </c>
      <c r="N533" s="51"/>
      <c r="O533" s="52">
        <f t="shared" si="186"/>
        <v>0</v>
      </c>
    </row>
    <row r="534" spans="1:15" s="57" customFormat="1" hidden="1">
      <c r="A534" s="50">
        <f t="shared" si="171"/>
        <v>3</v>
      </c>
      <c r="B534" s="150"/>
      <c r="C534" s="160" t="s">
        <v>158</v>
      </c>
      <c r="D534" s="60" t="s">
        <v>4</v>
      </c>
      <c r="E534" s="51"/>
      <c r="F534" s="51"/>
      <c r="G534" s="51"/>
      <c r="H534" s="51"/>
      <c r="I534" s="51"/>
      <c r="J534" s="52">
        <f t="shared" si="184"/>
        <v>0</v>
      </c>
      <c r="K534" s="51"/>
      <c r="L534" s="51"/>
      <c r="M534" s="52">
        <f t="shared" si="185"/>
        <v>0</v>
      </c>
      <c r="N534" s="51"/>
      <c r="O534" s="52">
        <f t="shared" si="186"/>
        <v>0</v>
      </c>
    </row>
    <row r="535" spans="1:15" s="57" customFormat="1" hidden="1">
      <c r="A535" s="50">
        <f t="shared" si="171"/>
        <v>3</v>
      </c>
      <c r="B535" s="150"/>
      <c r="C535" s="159" t="s">
        <v>19</v>
      </c>
      <c r="D535" s="59" t="s">
        <v>5</v>
      </c>
      <c r="E535" s="51"/>
      <c r="F535" s="51"/>
      <c r="G535" s="51"/>
      <c r="H535" s="51"/>
      <c r="I535" s="51"/>
      <c r="J535" s="52">
        <f t="shared" si="184"/>
        <v>0</v>
      </c>
      <c r="K535" s="51"/>
      <c r="L535" s="51"/>
      <c r="M535" s="52">
        <f t="shared" si="185"/>
        <v>0</v>
      </c>
      <c r="N535" s="51"/>
      <c r="O535" s="52">
        <f t="shared" si="186"/>
        <v>0</v>
      </c>
    </row>
    <row r="536" spans="1:15" s="57" customFormat="1" hidden="1">
      <c r="A536" s="50">
        <f t="shared" si="171"/>
        <v>3</v>
      </c>
      <c r="B536" s="150"/>
      <c r="C536" s="162" t="s">
        <v>450</v>
      </c>
      <c r="D536" s="118" t="s">
        <v>173</v>
      </c>
      <c r="E536" s="51"/>
      <c r="F536" s="51"/>
      <c r="G536" s="51"/>
      <c r="H536" s="51"/>
      <c r="I536" s="51"/>
      <c r="J536" s="52">
        <f t="shared" si="184"/>
        <v>0</v>
      </c>
      <c r="K536" s="51"/>
      <c r="L536" s="51"/>
      <c r="M536" s="52">
        <f t="shared" si="185"/>
        <v>0</v>
      </c>
      <c r="N536" s="51"/>
      <c r="O536" s="52">
        <f t="shared" si="186"/>
        <v>0</v>
      </c>
    </row>
    <row r="537" spans="1:15" s="57" customFormat="1" hidden="1">
      <c r="A537" s="50">
        <f t="shared" si="171"/>
        <v>3</v>
      </c>
      <c r="B537" s="153"/>
      <c r="C537" s="163" t="s">
        <v>29</v>
      </c>
      <c r="D537" s="136" t="s">
        <v>6</v>
      </c>
      <c r="E537" s="51"/>
      <c r="F537" s="51"/>
      <c r="G537" s="51"/>
      <c r="H537" s="51"/>
      <c r="I537" s="51"/>
      <c r="J537" s="52">
        <f t="shared" si="184"/>
        <v>0</v>
      </c>
      <c r="K537" s="51"/>
      <c r="L537" s="51"/>
      <c r="M537" s="52">
        <f t="shared" si="185"/>
        <v>0</v>
      </c>
      <c r="N537" s="51"/>
      <c r="O537" s="52">
        <f t="shared" si="186"/>
        <v>0</v>
      </c>
    </row>
    <row r="538" spans="1:15" s="57" customFormat="1" hidden="1">
      <c r="A538" s="50">
        <f t="shared" si="171"/>
        <v>3</v>
      </c>
      <c r="B538" s="153"/>
      <c r="C538" s="163" t="s">
        <v>21</v>
      </c>
      <c r="D538" s="137" t="s">
        <v>8</v>
      </c>
      <c r="E538" s="51"/>
      <c r="F538" s="51"/>
      <c r="G538" s="51"/>
      <c r="H538" s="51"/>
      <c r="I538" s="51"/>
      <c r="J538" s="52">
        <f>H538+I538</f>
        <v>0</v>
      </c>
      <c r="K538" s="51"/>
      <c r="L538" s="51"/>
      <c r="M538" s="52">
        <f>K538+L538</f>
        <v>0</v>
      </c>
      <c r="N538" s="51"/>
      <c r="O538" s="52">
        <f t="shared" si="186"/>
        <v>0</v>
      </c>
    </row>
    <row r="539" spans="1:15" s="57" customFormat="1" hidden="1">
      <c r="A539" s="50">
        <f t="shared" si="171"/>
        <v>3</v>
      </c>
      <c r="B539" s="153"/>
      <c r="C539" s="163" t="s">
        <v>526</v>
      </c>
      <c r="D539" s="137" t="s">
        <v>31</v>
      </c>
      <c r="E539" s="51"/>
      <c r="F539" s="51"/>
      <c r="G539" s="51"/>
      <c r="H539" s="51"/>
      <c r="I539" s="51"/>
      <c r="J539" s="52">
        <f t="shared" si="184"/>
        <v>0</v>
      </c>
      <c r="K539" s="51"/>
      <c r="L539" s="51"/>
      <c r="M539" s="52">
        <f t="shared" si="185"/>
        <v>0</v>
      </c>
      <c r="N539" s="51"/>
      <c r="O539" s="52">
        <f t="shared" si="186"/>
        <v>0</v>
      </c>
    </row>
    <row r="540" spans="1:15" s="57" customFormat="1" hidden="1">
      <c r="A540" s="50">
        <f t="shared" si="171"/>
        <v>3</v>
      </c>
      <c r="B540" s="153"/>
      <c r="C540" s="163" t="s">
        <v>558</v>
      </c>
      <c r="D540" s="137" t="s">
        <v>559</v>
      </c>
      <c r="E540" s="51"/>
      <c r="F540" s="51"/>
      <c r="G540" s="51"/>
      <c r="H540" s="51"/>
      <c r="I540" s="51"/>
      <c r="J540" s="52">
        <f t="shared" si="184"/>
        <v>0</v>
      </c>
      <c r="K540" s="51"/>
      <c r="L540" s="51"/>
      <c r="M540" s="52">
        <f t="shared" si="185"/>
        <v>0</v>
      </c>
      <c r="N540" s="51"/>
      <c r="O540" s="52">
        <f t="shared" si="186"/>
        <v>0</v>
      </c>
    </row>
    <row r="541" spans="1:15" s="57" customFormat="1" ht="25.5" hidden="1">
      <c r="A541" s="50">
        <f t="shared" si="171"/>
        <v>3</v>
      </c>
      <c r="B541" s="153"/>
      <c r="C541" s="163" t="s">
        <v>528</v>
      </c>
      <c r="D541" s="136" t="s">
        <v>9</v>
      </c>
      <c r="E541" s="51"/>
      <c r="F541" s="51"/>
      <c r="G541" s="51"/>
      <c r="H541" s="51"/>
      <c r="I541" s="51"/>
      <c r="J541" s="52">
        <f t="shared" si="184"/>
        <v>0</v>
      </c>
      <c r="K541" s="51"/>
      <c r="L541" s="51"/>
      <c r="M541" s="52">
        <f t="shared" si="185"/>
        <v>0</v>
      </c>
      <c r="N541" s="51"/>
      <c r="O541" s="52">
        <f t="shared" si="186"/>
        <v>0</v>
      </c>
    </row>
    <row r="542" spans="1:15" s="57" customFormat="1" ht="25.5" hidden="1">
      <c r="A542" s="50">
        <f t="shared" si="171"/>
        <v>3</v>
      </c>
      <c r="B542" s="153"/>
      <c r="C542" s="163" t="s">
        <v>30</v>
      </c>
      <c r="D542" s="136" t="s">
        <v>10</v>
      </c>
      <c r="E542" s="51"/>
      <c r="F542" s="51"/>
      <c r="G542" s="51"/>
      <c r="H542" s="51"/>
      <c r="I542" s="51"/>
      <c r="J542" s="52">
        <f t="shared" si="184"/>
        <v>0</v>
      </c>
      <c r="K542" s="51"/>
      <c r="L542" s="51"/>
      <c r="M542" s="52">
        <f t="shared" si="185"/>
        <v>0</v>
      </c>
      <c r="N542" s="51"/>
      <c r="O542" s="52">
        <f t="shared" si="186"/>
        <v>0</v>
      </c>
    </row>
    <row r="543" spans="1:15" s="57" customFormat="1" hidden="1">
      <c r="A543" s="50">
        <f t="shared" si="171"/>
        <v>3</v>
      </c>
      <c r="B543" s="153"/>
      <c r="C543" s="165" t="s">
        <v>451</v>
      </c>
      <c r="D543" s="138" t="s">
        <v>93</v>
      </c>
      <c r="E543" s="11">
        <f>SUBTOTAL(9,E544:E545)</f>
        <v>0</v>
      </c>
      <c r="F543" s="11">
        <f>SUBTOTAL(9,F544:F545)</f>
        <v>0</v>
      </c>
      <c r="G543" s="11">
        <f>SUBTOTAL(9,G544:G545)</f>
        <v>0</v>
      </c>
      <c r="H543" s="11">
        <f>SUBTOTAL(9,H544:H545)</f>
        <v>0</v>
      </c>
      <c r="I543" s="11">
        <f t="shared" ref="I543:N543" si="187">SUBTOTAL(9,I544:I545)</f>
        <v>0</v>
      </c>
      <c r="J543" s="11">
        <f t="shared" si="187"/>
        <v>0</v>
      </c>
      <c r="K543" s="11">
        <f t="shared" si="187"/>
        <v>0</v>
      </c>
      <c r="L543" s="11">
        <f t="shared" si="187"/>
        <v>0</v>
      </c>
      <c r="M543" s="11">
        <f t="shared" si="187"/>
        <v>0</v>
      </c>
      <c r="N543" s="11">
        <f t="shared" si="187"/>
        <v>0</v>
      </c>
      <c r="O543" s="11">
        <f>SUBTOTAL(9,O544:O545)</f>
        <v>0</v>
      </c>
    </row>
    <row r="544" spans="1:15" s="57" customFormat="1" hidden="1">
      <c r="A544" s="50">
        <f t="shared" si="171"/>
        <v>3</v>
      </c>
      <c r="B544" s="153"/>
      <c r="C544" s="166" t="s">
        <v>452</v>
      </c>
      <c r="D544" s="138" t="s">
        <v>453</v>
      </c>
      <c r="E544" s="51"/>
      <c r="F544" s="51"/>
      <c r="G544" s="51"/>
      <c r="H544" s="51"/>
      <c r="I544" s="51"/>
      <c r="J544" s="52">
        <f>H544+I544</f>
        <v>0</v>
      </c>
      <c r="K544" s="51"/>
      <c r="L544" s="51"/>
      <c r="M544" s="52">
        <f>K544+L544</f>
        <v>0</v>
      </c>
      <c r="N544" s="51"/>
      <c r="O544" s="52">
        <f>M544+N544</f>
        <v>0</v>
      </c>
    </row>
    <row r="545" spans="1:15" s="57" customFormat="1" hidden="1">
      <c r="A545" s="50">
        <f t="shared" si="171"/>
        <v>3</v>
      </c>
      <c r="B545" s="153"/>
      <c r="C545" s="166" t="s">
        <v>454</v>
      </c>
      <c r="D545" s="138" t="s">
        <v>455</v>
      </c>
      <c r="E545" s="51"/>
      <c r="F545" s="51"/>
      <c r="G545" s="51"/>
      <c r="H545" s="51"/>
      <c r="I545" s="51"/>
      <c r="J545" s="52">
        <f>H545+I545</f>
        <v>0</v>
      </c>
      <c r="K545" s="51"/>
      <c r="L545" s="51"/>
      <c r="M545" s="52">
        <f>K545+L545</f>
        <v>0</v>
      </c>
      <c r="N545" s="51"/>
      <c r="O545" s="52">
        <f>M545+N545</f>
        <v>0</v>
      </c>
    </row>
    <row r="546" spans="1:15" s="57" customFormat="1" hidden="1">
      <c r="A546" s="50">
        <f t="shared" si="171"/>
        <v>3</v>
      </c>
      <c r="B546" s="156"/>
      <c r="C546" s="158" t="s">
        <v>32</v>
      </c>
      <c r="D546" s="136"/>
      <c r="E546" s="11">
        <f>SUBTOTAL(9,E547:E551)</f>
        <v>0</v>
      </c>
      <c r="F546" s="11">
        <f>SUBTOTAL(9,F547:F551)</f>
        <v>0</v>
      </c>
      <c r="G546" s="11">
        <f>SUBTOTAL(9,G547:G551)</f>
        <v>0</v>
      </c>
      <c r="H546" s="11">
        <f>SUBTOTAL(9,H547:H551)</f>
        <v>0</v>
      </c>
      <c r="I546" s="11">
        <f t="shared" ref="I546:N546" si="188">SUBTOTAL(9,I547:I551)</f>
        <v>0</v>
      </c>
      <c r="J546" s="11">
        <f t="shared" si="188"/>
        <v>0</v>
      </c>
      <c r="K546" s="11">
        <f t="shared" si="188"/>
        <v>0</v>
      </c>
      <c r="L546" s="11">
        <f t="shared" si="188"/>
        <v>0</v>
      </c>
      <c r="M546" s="11">
        <f t="shared" si="188"/>
        <v>0</v>
      </c>
      <c r="N546" s="11">
        <f t="shared" si="188"/>
        <v>0</v>
      </c>
      <c r="O546" s="11">
        <f>SUBTOTAL(9,O547:O551)</f>
        <v>0</v>
      </c>
    </row>
    <row r="547" spans="1:15" s="57" customFormat="1" hidden="1">
      <c r="A547" s="50">
        <f t="shared" si="171"/>
        <v>3</v>
      </c>
      <c r="B547" s="153"/>
      <c r="C547" s="163" t="s">
        <v>70</v>
      </c>
      <c r="D547" s="137" t="s">
        <v>71</v>
      </c>
      <c r="E547" s="51"/>
      <c r="F547" s="51"/>
      <c r="G547" s="51"/>
      <c r="H547" s="51"/>
      <c r="I547" s="51"/>
      <c r="J547" s="52">
        <f>H547+I547</f>
        <v>0</v>
      </c>
      <c r="K547" s="51"/>
      <c r="L547" s="51"/>
      <c r="M547" s="52">
        <f>K547+L547</f>
        <v>0</v>
      </c>
      <c r="N547" s="51"/>
      <c r="O547" s="52">
        <f>M547+N547</f>
        <v>0</v>
      </c>
    </row>
    <row r="548" spans="1:15" s="57" customFormat="1" hidden="1">
      <c r="A548" s="50">
        <f t="shared" si="171"/>
        <v>3</v>
      </c>
      <c r="B548" s="153"/>
      <c r="C548" s="163" t="s">
        <v>72</v>
      </c>
      <c r="D548" s="137" t="s">
        <v>73</v>
      </c>
      <c r="E548" s="51"/>
      <c r="F548" s="51"/>
      <c r="G548" s="51"/>
      <c r="H548" s="51"/>
      <c r="I548" s="51"/>
      <c r="J548" s="52">
        <f>H548+I548</f>
        <v>0</v>
      </c>
      <c r="K548" s="51"/>
      <c r="L548" s="51"/>
      <c r="M548" s="52">
        <f>K548+L548</f>
        <v>0</v>
      </c>
      <c r="N548" s="51"/>
      <c r="O548" s="52">
        <f>M548+N548</f>
        <v>0</v>
      </c>
    </row>
    <row r="549" spans="1:15" s="57" customFormat="1" hidden="1">
      <c r="A549" s="50">
        <f t="shared" si="171"/>
        <v>3</v>
      </c>
      <c r="B549" s="153"/>
      <c r="C549" s="163" t="s">
        <v>74</v>
      </c>
      <c r="D549" s="137" t="s">
        <v>75</v>
      </c>
      <c r="E549" s="51"/>
      <c r="F549" s="51"/>
      <c r="G549" s="51"/>
      <c r="H549" s="51"/>
      <c r="I549" s="51"/>
      <c r="J549" s="52">
        <f>H549+I549</f>
        <v>0</v>
      </c>
      <c r="K549" s="51"/>
      <c r="L549" s="51"/>
      <c r="M549" s="52">
        <f>K549+L549</f>
        <v>0</v>
      </c>
      <c r="N549" s="51"/>
      <c r="O549" s="52">
        <f>M549+N549</f>
        <v>0</v>
      </c>
    </row>
    <row r="550" spans="1:15" s="57" customFormat="1" hidden="1">
      <c r="A550" s="50">
        <f t="shared" si="171"/>
        <v>3</v>
      </c>
      <c r="B550" s="153"/>
      <c r="C550" s="163" t="s">
        <v>76</v>
      </c>
      <c r="D550" s="137" t="s">
        <v>77</v>
      </c>
      <c r="E550" s="51"/>
      <c r="F550" s="51"/>
      <c r="G550" s="51"/>
      <c r="H550" s="51"/>
      <c r="I550" s="51"/>
      <c r="J550" s="52">
        <f>H550+I550</f>
        <v>0</v>
      </c>
      <c r="K550" s="51"/>
      <c r="L550" s="51"/>
      <c r="M550" s="52">
        <f>K550+L550</f>
        <v>0</v>
      </c>
      <c r="N550" s="51"/>
      <c r="O550" s="52">
        <f>M550+N550</f>
        <v>0</v>
      </c>
    </row>
    <row r="551" spans="1:15" s="57" customFormat="1" hidden="1">
      <c r="A551" s="50">
        <f t="shared" si="171"/>
        <v>3</v>
      </c>
      <c r="B551" s="153"/>
      <c r="C551" s="163" t="s">
        <v>12</v>
      </c>
      <c r="D551" s="137" t="s">
        <v>28</v>
      </c>
      <c r="E551" s="51"/>
      <c r="F551" s="51"/>
      <c r="G551" s="51"/>
      <c r="H551" s="51"/>
      <c r="I551" s="51"/>
      <c r="J551" s="52">
        <f>H551+I551</f>
        <v>0</v>
      </c>
      <c r="K551" s="51"/>
      <c r="L551" s="51"/>
      <c r="M551" s="52">
        <f>K551+L551</f>
        <v>0</v>
      </c>
      <c r="N551" s="51"/>
      <c r="O551" s="52">
        <f>M551+N551</f>
        <v>0</v>
      </c>
    </row>
    <row r="552" spans="1:15" s="57" customFormat="1" hidden="1">
      <c r="A552" s="77">
        <f>A553</f>
        <v>3</v>
      </c>
      <c r="B552" s="153"/>
      <c r="C552" s="155"/>
      <c r="D552" s="137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</row>
    <row r="553" spans="1:15" s="57" customFormat="1" hidden="1">
      <c r="A553" s="105">
        <f>MIN(A554:A559)</f>
        <v>3</v>
      </c>
      <c r="B553" s="153"/>
      <c r="C553" s="157" t="s">
        <v>36</v>
      </c>
      <c r="D553" s="137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</row>
    <row r="554" spans="1:15" s="57" customFormat="1" hidden="1">
      <c r="A554" s="50">
        <f t="shared" ref="A554:A559" si="189">IF(MAX(E554:P554)=0,IF(MIN(E554:P554)=0,3,2),2)</f>
        <v>3</v>
      </c>
      <c r="B554" s="153"/>
      <c r="C554" s="155" t="s">
        <v>34</v>
      </c>
      <c r="D554" s="137"/>
      <c r="E554" s="62">
        <f>SUM(E555:E556)</f>
        <v>0</v>
      </c>
      <c r="F554" s="62">
        <f>SUM(F555:F556)</f>
        <v>0</v>
      </c>
      <c r="G554" s="62">
        <f>SUM(G555:G556)</f>
        <v>0</v>
      </c>
      <c r="H554" s="62">
        <f>SUM(H555:H556)</f>
        <v>0</v>
      </c>
      <c r="I554" s="62">
        <f t="shared" ref="I554:N554" si="190">SUM(I555:I556)</f>
        <v>0</v>
      </c>
      <c r="J554" s="62">
        <f t="shared" si="190"/>
        <v>0</v>
      </c>
      <c r="K554" s="62">
        <f t="shared" si="190"/>
        <v>0</v>
      </c>
      <c r="L554" s="62">
        <f t="shared" si="190"/>
        <v>0</v>
      </c>
      <c r="M554" s="62">
        <f t="shared" si="190"/>
        <v>0</v>
      </c>
      <c r="N554" s="62">
        <f t="shared" si="190"/>
        <v>0</v>
      </c>
      <c r="O554" s="62">
        <f>SUM(O555:O556)</f>
        <v>0</v>
      </c>
    </row>
    <row r="555" spans="1:15" s="57" customFormat="1" hidden="1">
      <c r="A555" s="50">
        <f t="shared" si="189"/>
        <v>3</v>
      </c>
      <c r="B555" s="153"/>
      <c r="C555" s="167" t="s">
        <v>80</v>
      </c>
      <c r="D555" s="137"/>
      <c r="E555" s="51"/>
      <c r="F555" s="51"/>
      <c r="G555" s="51"/>
      <c r="H555" s="51"/>
      <c r="I555" s="51"/>
      <c r="J555" s="52">
        <f>H555+I555</f>
        <v>0</v>
      </c>
      <c r="K555" s="51"/>
      <c r="L555" s="51"/>
      <c r="M555" s="52">
        <f>K555+L555</f>
        <v>0</v>
      </c>
      <c r="N555" s="51"/>
      <c r="O555" s="52">
        <f>M555+N555</f>
        <v>0</v>
      </c>
    </row>
    <row r="556" spans="1:15" s="57" customFormat="1" hidden="1">
      <c r="A556" s="50">
        <f t="shared" si="189"/>
        <v>3</v>
      </c>
      <c r="B556" s="153"/>
      <c r="C556" s="167" t="s">
        <v>81</v>
      </c>
      <c r="D556" s="137"/>
      <c r="E556" s="51"/>
      <c r="F556" s="51"/>
      <c r="G556" s="51"/>
      <c r="H556" s="51"/>
      <c r="I556" s="51"/>
      <c r="J556" s="52">
        <f>H556+I556</f>
        <v>0</v>
      </c>
      <c r="K556" s="51"/>
      <c r="L556" s="51"/>
      <c r="M556" s="52">
        <f>K556+L556</f>
        <v>0</v>
      </c>
      <c r="N556" s="51"/>
      <c r="O556" s="52">
        <f>M556+N556</f>
        <v>0</v>
      </c>
    </row>
    <row r="557" spans="1:15" s="57" customFormat="1" hidden="1">
      <c r="A557" s="50">
        <f t="shared" si="189"/>
        <v>3</v>
      </c>
      <c r="B557" s="153"/>
      <c r="C557" s="155" t="s">
        <v>35</v>
      </c>
      <c r="D557" s="137"/>
      <c r="E557" s="62">
        <f>SUM(E558:E559)</f>
        <v>0</v>
      </c>
      <c r="F557" s="62">
        <f>SUM(F558:F559)</f>
        <v>0</v>
      </c>
      <c r="G557" s="62">
        <f>SUM(G558:G559)</f>
        <v>0</v>
      </c>
      <c r="H557" s="62">
        <f>SUM(H558:H559)</f>
        <v>0</v>
      </c>
      <c r="I557" s="62">
        <f t="shared" ref="I557:N557" si="191">SUM(I558:I559)</f>
        <v>0</v>
      </c>
      <c r="J557" s="62">
        <f t="shared" si="191"/>
        <v>0</v>
      </c>
      <c r="K557" s="62">
        <f t="shared" si="191"/>
        <v>0</v>
      </c>
      <c r="L557" s="62">
        <f t="shared" si="191"/>
        <v>0</v>
      </c>
      <c r="M557" s="62">
        <f t="shared" si="191"/>
        <v>0</v>
      </c>
      <c r="N557" s="62">
        <f t="shared" si="191"/>
        <v>0</v>
      </c>
      <c r="O557" s="62">
        <f>SUM(O558:O559)</f>
        <v>0</v>
      </c>
    </row>
    <row r="558" spans="1:15" s="57" customFormat="1" hidden="1">
      <c r="A558" s="50">
        <f t="shared" si="189"/>
        <v>3</v>
      </c>
      <c r="B558" s="153"/>
      <c r="C558" s="167" t="s">
        <v>84</v>
      </c>
      <c r="D558" s="137"/>
      <c r="E558" s="51"/>
      <c r="F558" s="51"/>
      <c r="G558" s="51"/>
      <c r="H558" s="51"/>
      <c r="I558" s="51"/>
      <c r="J558" s="52">
        <f>H558+I558</f>
        <v>0</v>
      </c>
      <c r="K558" s="51"/>
      <c r="L558" s="51"/>
      <c r="M558" s="52">
        <f>K558+L558</f>
        <v>0</v>
      </c>
      <c r="N558" s="51"/>
      <c r="O558" s="52">
        <f>M558+N558</f>
        <v>0</v>
      </c>
    </row>
    <row r="559" spans="1:15" s="57" customFormat="1" hidden="1">
      <c r="A559" s="50">
        <f t="shared" si="189"/>
        <v>3</v>
      </c>
      <c r="B559" s="153"/>
      <c r="C559" s="167" t="s">
        <v>85</v>
      </c>
      <c r="D559" s="137"/>
      <c r="E559" s="51"/>
      <c r="F559" s="51"/>
      <c r="G559" s="51"/>
      <c r="H559" s="51"/>
      <c r="I559" s="51"/>
      <c r="J559" s="52">
        <f>H559+I559</f>
        <v>0</v>
      </c>
      <c r="K559" s="51"/>
      <c r="L559" s="51"/>
      <c r="M559" s="52">
        <f>K559+L559</f>
        <v>0</v>
      </c>
      <c r="N559" s="51"/>
      <c r="O559" s="52">
        <f>M559+N559</f>
        <v>0</v>
      </c>
    </row>
    <row r="560" spans="1:15" s="57" customFormat="1" hidden="1">
      <c r="A560" s="77">
        <f>A561</f>
        <v>3</v>
      </c>
      <c r="B560" s="172"/>
      <c r="C560" s="156"/>
      <c r="D560" s="140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</row>
    <row r="561" spans="1:15" s="57" customFormat="1" ht="25.5" hidden="1">
      <c r="A561" s="105">
        <f>MIN(A562:A623)</f>
        <v>3</v>
      </c>
      <c r="B561" s="172"/>
      <c r="C561" s="175" t="s">
        <v>300</v>
      </c>
      <c r="D561" s="140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</row>
    <row r="562" spans="1:15" s="57" customFormat="1" hidden="1">
      <c r="A562" s="50">
        <f t="shared" ref="A562:A615" si="192">IF(MAX(E562:P562)=0,IF(MIN(E562:P562)=0,3,2),2)</f>
        <v>3</v>
      </c>
      <c r="B562" s="145"/>
      <c r="C562" s="146" t="s">
        <v>25</v>
      </c>
      <c r="D562" s="56"/>
      <c r="E562" s="11">
        <f>SUBTOTAL(9,E563:E615)</f>
        <v>0</v>
      </c>
      <c r="F562" s="11">
        <f>SUBTOTAL(9,F563:F615)</f>
        <v>0</v>
      </c>
      <c r="G562" s="11">
        <f>SUBTOTAL(9,G563:G615)</f>
        <v>0</v>
      </c>
      <c r="H562" s="11">
        <f>SUBTOTAL(9,H563:H615)</f>
        <v>0</v>
      </c>
      <c r="I562" s="11">
        <f t="shared" ref="I562:N562" si="193">SUBTOTAL(9,I563:I615)</f>
        <v>0</v>
      </c>
      <c r="J562" s="11">
        <f t="shared" si="193"/>
        <v>0</v>
      </c>
      <c r="K562" s="11">
        <f t="shared" si="193"/>
        <v>0</v>
      </c>
      <c r="L562" s="11">
        <f t="shared" si="193"/>
        <v>0</v>
      </c>
      <c r="M562" s="11">
        <f t="shared" si="193"/>
        <v>0</v>
      </c>
      <c r="N562" s="11">
        <f t="shared" si="193"/>
        <v>0</v>
      </c>
      <c r="O562" s="11">
        <f>SUBTOTAL(9,O563:O615)</f>
        <v>0</v>
      </c>
    </row>
    <row r="563" spans="1:15" hidden="1">
      <c r="A563" s="50">
        <f t="shared" si="192"/>
        <v>3</v>
      </c>
      <c r="B563" s="145" t="s">
        <v>14</v>
      </c>
      <c r="C563" s="146" t="s">
        <v>125</v>
      </c>
      <c r="D563" s="56"/>
      <c r="E563" s="11">
        <f>SUBTOTAL(9,E564:E585)</f>
        <v>0</v>
      </c>
      <c r="F563" s="11">
        <f>SUBTOTAL(9,F564:F585)</f>
        <v>0</v>
      </c>
      <c r="G563" s="11">
        <f>SUBTOTAL(9,G564:G585)</f>
        <v>0</v>
      </c>
      <c r="H563" s="11">
        <f>SUBTOTAL(9,H564:H585)</f>
        <v>0</v>
      </c>
      <c r="I563" s="11">
        <f t="shared" ref="I563:N563" si="194">SUBTOTAL(9,I564:I585)</f>
        <v>0</v>
      </c>
      <c r="J563" s="11">
        <f t="shared" si="194"/>
        <v>0</v>
      </c>
      <c r="K563" s="11">
        <f t="shared" si="194"/>
        <v>0</v>
      </c>
      <c r="L563" s="11">
        <f t="shared" si="194"/>
        <v>0</v>
      </c>
      <c r="M563" s="11">
        <f t="shared" si="194"/>
        <v>0</v>
      </c>
      <c r="N563" s="11">
        <f t="shared" si="194"/>
        <v>0</v>
      </c>
      <c r="O563" s="11">
        <f>SUBTOTAL(9,O564:O585)</f>
        <v>0</v>
      </c>
    </row>
    <row r="564" spans="1:15" hidden="1">
      <c r="A564" s="50">
        <f t="shared" si="192"/>
        <v>3</v>
      </c>
      <c r="B564" s="147"/>
      <c r="C564" s="146" t="s">
        <v>126</v>
      </c>
      <c r="D564" s="56"/>
      <c r="E564" s="11">
        <f>SUBTOTAL(9,E565:E574)</f>
        <v>0</v>
      </c>
      <c r="F564" s="11">
        <f>SUBTOTAL(9,F565:F574)</f>
        <v>0</v>
      </c>
      <c r="G564" s="11">
        <f>SUBTOTAL(9,G565:G574)</f>
        <v>0</v>
      </c>
      <c r="H564" s="11">
        <f>SUBTOTAL(9,H565:H574)</f>
        <v>0</v>
      </c>
      <c r="I564" s="11">
        <f t="shared" ref="I564:N564" si="195">SUBTOTAL(9,I565:I574)</f>
        <v>0</v>
      </c>
      <c r="J564" s="11">
        <f t="shared" si="195"/>
        <v>0</v>
      </c>
      <c r="K564" s="11">
        <f t="shared" si="195"/>
        <v>0</v>
      </c>
      <c r="L564" s="11">
        <f t="shared" si="195"/>
        <v>0</v>
      </c>
      <c r="M564" s="11">
        <f t="shared" si="195"/>
        <v>0</v>
      </c>
      <c r="N564" s="11">
        <f t="shared" si="195"/>
        <v>0</v>
      </c>
      <c r="O564" s="11">
        <f>SUBTOTAL(9,O565:O574)</f>
        <v>0</v>
      </c>
    </row>
    <row r="565" spans="1:15" ht="25.5" hidden="1">
      <c r="A565" s="50">
        <f t="shared" si="192"/>
        <v>3</v>
      </c>
      <c r="B565" s="148"/>
      <c r="C565" s="149" t="s">
        <v>127</v>
      </c>
      <c r="D565" s="58" t="s">
        <v>2</v>
      </c>
      <c r="E565" s="11">
        <f>SUBTOTAL(9,E566:E567)</f>
        <v>0</v>
      </c>
      <c r="F565" s="11">
        <f>SUBTOTAL(9,F566:F567)</f>
        <v>0</v>
      </c>
      <c r="G565" s="11">
        <f>SUBTOTAL(9,G566:G567)</f>
        <v>0</v>
      </c>
      <c r="H565" s="11">
        <f>SUBTOTAL(9,H566:H567)</f>
        <v>0</v>
      </c>
      <c r="I565" s="11">
        <f t="shared" ref="I565:N565" si="196">SUBTOTAL(9,I566:I567)</f>
        <v>0</v>
      </c>
      <c r="J565" s="11">
        <f t="shared" si="196"/>
        <v>0</v>
      </c>
      <c r="K565" s="11">
        <f t="shared" si="196"/>
        <v>0</v>
      </c>
      <c r="L565" s="11">
        <f t="shared" si="196"/>
        <v>0</v>
      </c>
      <c r="M565" s="11">
        <f t="shared" si="196"/>
        <v>0</v>
      </c>
      <c r="N565" s="11">
        <f t="shared" si="196"/>
        <v>0</v>
      </c>
      <c r="O565" s="11">
        <f>SUBTOTAL(9,O566:O567)</f>
        <v>0</v>
      </c>
    </row>
    <row r="566" spans="1:15" ht="25.5" hidden="1">
      <c r="A566" s="50">
        <f t="shared" si="192"/>
        <v>3</v>
      </c>
      <c r="B566" s="148"/>
      <c r="C566" s="149" t="s">
        <v>303</v>
      </c>
      <c r="D566" s="58" t="s">
        <v>302</v>
      </c>
      <c r="E566" s="51"/>
      <c r="F566" s="51"/>
      <c r="G566" s="51"/>
      <c r="H566" s="51"/>
      <c r="I566" s="51"/>
      <c r="J566" s="52">
        <f>H566+I566</f>
        <v>0</v>
      </c>
      <c r="K566" s="51"/>
      <c r="L566" s="51"/>
      <c r="M566" s="52">
        <f>K566+L566</f>
        <v>0</v>
      </c>
      <c r="N566" s="51"/>
      <c r="O566" s="52">
        <f>M566+N566</f>
        <v>0</v>
      </c>
    </row>
    <row r="567" spans="1:15" ht="25.5" hidden="1">
      <c r="A567" s="50">
        <f t="shared" si="192"/>
        <v>3</v>
      </c>
      <c r="B567" s="148"/>
      <c r="C567" s="149" t="s">
        <v>305</v>
      </c>
      <c r="D567" s="58" t="s">
        <v>304</v>
      </c>
      <c r="E567" s="51"/>
      <c r="F567" s="51"/>
      <c r="G567" s="51"/>
      <c r="H567" s="51"/>
      <c r="I567" s="51"/>
      <c r="J567" s="52">
        <f>H567+I567</f>
        <v>0</v>
      </c>
      <c r="K567" s="51"/>
      <c r="L567" s="51"/>
      <c r="M567" s="52">
        <f>K567+L567</f>
        <v>0</v>
      </c>
      <c r="N567" s="51"/>
      <c r="O567" s="52">
        <f>M567+N567</f>
        <v>0</v>
      </c>
    </row>
    <row r="568" spans="1:15" hidden="1">
      <c r="A568" s="50">
        <f t="shared" si="192"/>
        <v>3</v>
      </c>
      <c r="B568" s="150"/>
      <c r="C568" s="151" t="s">
        <v>128</v>
      </c>
      <c r="D568" s="59" t="s">
        <v>3</v>
      </c>
      <c r="E568" s="51"/>
      <c r="F568" s="51"/>
      <c r="G568" s="51"/>
      <c r="H568" s="51"/>
      <c r="I568" s="51"/>
      <c r="J568" s="52">
        <f>H568+I568</f>
        <v>0</v>
      </c>
      <c r="K568" s="51"/>
      <c r="L568" s="51"/>
      <c r="M568" s="52">
        <f>K568+L568</f>
        <v>0</v>
      </c>
      <c r="N568" s="51"/>
      <c r="O568" s="52">
        <f>M568+N568</f>
        <v>0</v>
      </c>
    </row>
    <row r="569" spans="1:15" hidden="1">
      <c r="A569" s="50">
        <f t="shared" si="192"/>
        <v>3</v>
      </c>
      <c r="B569" s="150"/>
      <c r="C569" s="152" t="s">
        <v>445</v>
      </c>
      <c r="D569" s="117" t="s">
        <v>446</v>
      </c>
      <c r="E569" s="11">
        <f>SUBTOTAL(9,E570:E573)</f>
        <v>0</v>
      </c>
      <c r="F569" s="11">
        <f>SUBTOTAL(9,F570:F573)</f>
        <v>0</v>
      </c>
      <c r="G569" s="11">
        <f>SUBTOTAL(9,G570:G573)</f>
        <v>0</v>
      </c>
      <c r="H569" s="11">
        <f>SUBTOTAL(9,H570:H573)</f>
        <v>0</v>
      </c>
      <c r="I569" s="11">
        <f t="shared" ref="I569:N569" si="197">SUBTOTAL(9,I570:I573)</f>
        <v>0</v>
      </c>
      <c r="J569" s="11">
        <f t="shared" si="197"/>
        <v>0</v>
      </c>
      <c r="K569" s="11">
        <f t="shared" si="197"/>
        <v>0</v>
      </c>
      <c r="L569" s="11">
        <f t="shared" si="197"/>
        <v>0</v>
      </c>
      <c r="M569" s="11">
        <f t="shared" si="197"/>
        <v>0</v>
      </c>
      <c r="N569" s="11">
        <f t="shared" si="197"/>
        <v>0</v>
      </c>
      <c r="O569" s="11">
        <f>SUBTOTAL(9,O570:O573)</f>
        <v>0</v>
      </c>
    </row>
    <row r="570" spans="1:15" ht="25.5" hidden="1">
      <c r="A570" s="50">
        <f t="shared" si="192"/>
        <v>3</v>
      </c>
      <c r="B570" s="150"/>
      <c r="C570" s="149" t="s">
        <v>129</v>
      </c>
      <c r="D570" s="60" t="s">
        <v>37</v>
      </c>
      <c r="E570" s="51"/>
      <c r="F570" s="51"/>
      <c r="G570" s="51"/>
      <c r="H570" s="51"/>
      <c r="I570" s="51"/>
      <c r="J570" s="52">
        <f>H570+I570</f>
        <v>0</v>
      </c>
      <c r="K570" s="51"/>
      <c r="L570" s="51"/>
      <c r="M570" s="52">
        <f>K570+L570</f>
        <v>0</v>
      </c>
      <c r="N570" s="51"/>
      <c r="O570" s="52">
        <f>M570+N570</f>
        <v>0</v>
      </c>
    </row>
    <row r="571" spans="1:15" hidden="1">
      <c r="A571" s="50">
        <f t="shared" si="192"/>
        <v>3</v>
      </c>
      <c r="B571" s="150"/>
      <c r="C571" s="149" t="s">
        <v>131</v>
      </c>
      <c r="D571" s="60" t="s">
        <v>39</v>
      </c>
      <c r="E571" s="51"/>
      <c r="F571" s="51"/>
      <c r="G571" s="51"/>
      <c r="H571" s="51"/>
      <c r="I571" s="51"/>
      <c r="J571" s="52">
        <f>H571+I571</f>
        <v>0</v>
      </c>
      <c r="K571" s="51"/>
      <c r="L571" s="51"/>
      <c r="M571" s="52">
        <f>K571+L571</f>
        <v>0</v>
      </c>
      <c r="N571" s="51"/>
      <c r="O571" s="52">
        <f>M571+N571</f>
        <v>0</v>
      </c>
    </row>
    <row r="572" spans="1:15" hidden="1">
      <c r="A572" s="50">
        <f t="shared" si="192"/>
        <v>3</v>
      </c>
      <c r="B572" s="150"/>
      <c r="C572" s="149" t="s">
        <v>132</v>
      </c>
      <c r="D572" s="60" t="s">
        <v>40</v>
      </c>
      <c r="E572" s="51"/>
      <c r="F572" s="51"/>
      <c r="G572" s="51"/>
      <c r="H572" s="51"/>
      <c r="I572" s="51"/>
      <c r="J572" s="52">
        <f>H572+I572</f>
        <v>0</v>
      </c>
      <c r="K572" s="51"/>
      <c r="L572" s="51"/>
      <c r="M572" s="52">
        <f>K572+L572</f>
        <v>0</v>
      </c>
      <c r="N572" s="51"/>
      <c r="O572" s="52">
        <f>M572+N572</f>
        <v>0</v>
      </c>
    </row>
    <row r="573" spans="1:15" ht="25.5" hidden="1">
      <c r="A573" s="50">
        <f t="shared" si="192"/>
        <v>3</v>
      </c>
      <c r="B573" s="150"/>
      <c r="C573" s="149" t="s">
        <v>133</v>
      </c>
      <c r="D573" s="60" t="s">
        <v>41</v>
      </c>
      <c r="E573" s="51"/>
      <c r="F573" s="51"/>
      <c r="G573" s="51"/>
      <c r="H573" s="51"/>
      <c r="I573" s="51"/>
      <c r="J573" s="52">
        <f>H573+I573</f>
        <v>0</v>
      </c>
      <c r="K573" s="51"/>
      <c r="L573" s="51"/>
      <c r="M573" s="52">
        <f>K573+L573</f>
        <v>0</v>
      </c>
      <c r="N573" s="51"/>
      <c r="O573" s="52">
        <f>M573+N573</f>
        <v>0</v>
      </c>
    </row>
    <row r="574" spans="1:15" hidden="1">
      <c r="A574" s="50">
        <f t="shared" si="192"/>
        <v>3</v>
      </c>
      <c r="B574" s="150"/>
      <c r="C574" s="149" t="s">
        <v>447</v>
      </c>
      <c r="D574" s="60" t="s">
        <v>4</v>
      </c>
      <c r="E574" s="51"/>
      <c r="F574" s="51"/>
      <c r="G574" s="51"/>
      <c r="H574" s="51"/>
      <c r="I574" s="51"/>
      <c r="J574" s="52">
        <f>H574+I574</f>
        <v>0</v>
      </c>
      <c r="K574" s="51"/>
      <c r="L574" s="51"/>
      <c r="M574" s="52">
        <f>K574+L574</f>
        <v>0</v>
      </c>
      <c r="N574" s="51"/>
      <c r="O574" s="52">
        <f>M574+N574</f>
        <v>0</v>
      </c>
    </row>
    <row r="575" spans="1:15" hidden="1">
      <c r="A575" s="50">
        <f t="shared" si="192"/>
        <v>3</v>
      </c>
      <c r="B575" s="147"/>
      <c r="C575" s="146" t="s">
        <v>134</v>
      </c>
      <c r="D575" s="56"/>
      <c r="E575" s="11">
        <f>SUBTOTAL(9,E576:E579)</f>
        <v>0</v>
      </c>
      <c r="F575" s="11">
        <f>SUBTOTAL(9,F576:F579)</f>
        <v>0</v>
      </c>
      <c r="G575" s="11">
        <f>SUBTOTAL(9,G576:G579)</f>
        <v>0</v>
      </c>
      <c r="H575" s="11">
        <f>SUBTOTAL(9,H576:H579)</f>
        <v>0</v>
      </c>
      <c r="I575" s="11">
        <f t="shared" ref="I575:N575" si="198">SUBTOTAL(9,I576:I579)</f>
        <v>0</v>
      </c>
      <c r="J575" s="11">
        <f t="shared" si="198"/>
        <v>0</v>
      </c>
      <c r="K575" s="11">
        <f t="shared" si="198"/>
        <v>0</v>
      </c>
      <c r="L575" s="11">
        <f t="shared" si="198"/>
        <v>0</v>
      </c>
      <c r="M575" s="11">
        <f t="shared" si="198"/>
        <v>0</v>
      </c>
      <c r="N575" s="11">
        <f t="shared" si="198"/>
        <v>0</v>
      </c>
      <c r="O575" s="11">
        <f>SUBTOTAL(9,O576:O579)</f>
        <v>0</v>
      </c>
    </row>
    <row r="576" spans="1:15" hidden="1">
      <c r="A576" s="50">
        <f t="shared" si="192"/>
        <v>3</v>
      </c>
      <c r="B576" s="150"/>
      <c r="C576" s="151" t="s">
        <v>135</v>
      </c>
      <c r="D576" s="59" t="s">
        <v>5</v>
      </c>
      <c r="E576" s="51"/>
      <c r="F576" s="51"/>
      <c r="G576" s="51"/>
      <c r="H576" s="51"/>
      <c r="I576" s="51"/>
      <c r="J576" s="52">
        <f>H576+I576</f>
        <v>0</v>
      </c>
      <c r="K576" s="51"/>
      <c r="L576" s="51"/>
      <c r="M576" s="52">
        <f>K576+L576</f>
        <v>0</v>
      </c>
      <c r="N576" s="51"/>
      <c r="O576" s="52">
        <f>M576+N576</f>
        <v>0</v>
      </c>
    </row>
    <row r="577" spans="1:15" hidden="1">
      <c r="A577" s="50">
        <f t="shared" si="192"/>
        <v>3</v>
      </c>
      <c r="B577" s="150"/>
      <c r="C577" s="154" t="s">
        <v>448</v>
      </c>
      <c r="D577" s="118" t="s">
        <v>173</v>
      </c>
      <c r="E577" s="51"/>
      <c r="F577" s="51"/>
      <c r="G577" s="51"/>
      <c r="H577" s="51"/>
      <c r="I577" s="51"/>
      <c r="J577" s="52">
        <f>H577+I577</f>
        <v>0</v>
      </c>
      <c r="K577" s="51"/>
      <c r="L577" s="51"/>
      <c r="M577" s="52">
        <f>K577+L577</f>
        <v>0</v>
      </c>
      <c r="N577" s="51"/>
      <c r="O577" s="52">
        <f>M577+N577</f>
        <v>0</v>
      </c>
    </row>
    <row r="578" spans="1:15" hidden="1">
      <c r="A578" s="50">
        <f t="shared" si="192"/>
        <v>3</v>
      </c>
      <c r="B578" s="153"/>
      <c r="C578" s="155" t="s">
        <v>557</v>
      </c>
      <c r="D578" s="137" t="s">
        <v>8</v>
      </c>
      <c r="E578" s="51"/>
      <c r="F578" s="51"/>
      <c r="G578" s="51"/>
      <c r="H578" s="51"/>
      <c r="I578" s="51"/>
      <c r="J578" s="52">
        <f>H578+I578</f>
        <v>0</v>
      </c>
      <c r="K578" s="51"/>
      <c r="L578" s="51"/>
      <c r="M578" s="52">
        <f>K578+L578</f>
        <v>0</v>
      </c>
      <c r="N578" s="51"/>
      <c r="O578" s="52">
        <f>M578+N578</f>
        <v>0</v>
      </c>
    </row>
    <row r="579" spans="1:15" ht="25.5" hidden="1">
      <c r="A579" s="50">
        <f t="shared" si="192"/>
        <v>3</v>
      </c>
      <c r="B579" s="153"/>
      <c r="C579" s="155" t="s">
        <v>139</v>
      </c>
      <c r="D579" s="136" t="s">
        <v>10</v>
      </c>
      <c r="E579" s="51"/>
      <c r="F579" s="51"/>
      <c r="G579" s="51"/>
      <c r="H579" s="51"/>
      <c r="I579" s="51"/>
      <c r="J579" s="52">
        <f>H579+I579</f>
        <v>0</v>
      </c>
      <c r="K579" s="51"/>
      <c r="L579" s="51"/>
      <c r="M579" s="52">
        <f>K579+L579</f>
        <v>0</v>
      </c>
      <c r="N579" s="51"/>
      <c r="O579" s="52">
        <f>M579+N579</f>
        <v>0</v>
      </c>
    </row>
    <row r="580" spans="1:15" hidden="1">
      <c r="A580" s="50">
        <f t="shared" si="192"/>
        <v>3</v>
      </c>
      <c r="B580" s="156"/>
      <c r="C580" s="157" t="s">
        <v>140</v>
      </c>
      <c r="D580" s="136"/>
      <c r="E580" s="11">
        <f>SUBTOTAL(9,E581:E585)</f>
        <v>0</v>
      </c>
      <c r="F580" s="11">
        <f>SUBTOTAL(9,F581:F585)</f>
        <v>0</v>
      </c>
      <c r="G580" s="11">
        <f>SUBTOTAL(9,G581:G585)</f>
        <v>0</v>
      </c>
      <c r="H580" s="11">
        <f>SUBTOTAL(9,H581:H585)</f>
        <v>0</v>
      </c>
      <c r="I580" s="11">
        <f t="shared" ref="I580:N580" si="199">SUBTOTAL(9,I581:I585)</f>
        <v>0</v>
      </c>
      <c r="J580" s="11">
        <f t="shared" si="199"/>
        <v>0</v>
      </c>
      <c r="K580" s="11">
        <f t="shared" si="199"/>
        <v>0</v>
      </c>
      <c r="L580" s="11">
        <f t="shared" si="199"/>
        <v>0</v>
      </c>
      <c r="M580" s="11">
        <f t="shared" si="199"/>
        <v>0</v>
      </c>
      <c r="N580" s="11">
        <f t="shared" si="199"/>
        <v>0</v>
      </c>
      <c r="O580" s="11">
        <f>SUBTOTAL(9,O581:O585)</f>
        <v>0</v>
      </c>
    </row>
    <row r="581" spans="1:15" hidden="1">
      <c r="A581" s="50">
        <f t="shared" si="192"/>
        <v>3</v>
      </c>
      <c r="B581" s="153"/>
      <c r="C581" s="155" t="s">
        <v>141</v>
      </c>
      <c r="D581" s="137" t="s">
        <v>71</v>
      </c>
      <c r="E581" s="51"/>
      <c r="F581" s="51"/>
      <c r="G581" s="51"/>
      <c r="H581" s="51"/>
      <c r="I581" s="51"/>
      <c r="J581" s="52">
        <f>H581+I581</f>
        <v>0</v>
      </c>
      <c r="K581" s="51"/>
      <c r="L581" s="51"/>
      <c r="M581" s="52">
        <f>K581+L581</f>
        <v>0</v>
      </c>
      <c r="N581" s="51"/>
      <c r="O581" s="52">
        <f>M581+N581</f>
        <v>0</v>
      </c>
    </row>
    <row r="582" spans="1:15" hidden="1">
      <c r="A582" s="50">
        <f t="shared" si="192"/>
        <v>3</v>
      </c>
      <c r="B582" s="153"/>
      <c r="C582" s="155" t="s">
        <v>142</v>
      </c>
      <c r="D582" s="137" t="s">
        <v>73</v>
      </c>
      <c r="E582" s="51"/>
      <c r="F582" s="51"/>
      <c r="G582" s="51"/>
      <c r="H582" s="51"/>
      <c r="I582" s="51"/>
      <c r="J582" s="52">
        <f>H582+I582</f>
        <v>0</v>
      </c>
      <c r="K582" s="51"/>
      <c r="L582" s="51"/>
      <c r="M582" s="52">
        <f>K582+L582</f>
        <v>0</v>
      </c>
      <c r="N582" s="51"/>
      <c r="O582" s="52">
        <f>M582+N582</f>
        <v>0</v>
      </c>
    </row>
    <row r="583" spans="1:15" hidden="1">
      <c r="A583" s="50">
        <f t="shared" si="192"/>
        <v>3</v>
      </c>
      <c r="B583" s="153"/>
      <c r="C583" s="155" t="s">
        <v>143</v>
      </c>
      <c r="D583" s="137" t="s">
        <v>75</v>
      </c>
      <c r="E583" s="51"/>
      <c r="F583" s="51"/>
      <c r="G583" s="51"/>
      <c r="H583" s="51"/>
      <c r="I583" s="51"/>
      <c r="J583" s="52">
        <f>H583+I583</f>
        <v>0</v>
      </c>
      <c r="K583" s="51"/>
      <c r="L583" s="51"/>
      <c r="M583" s="52">
        <f>K583+L583</f>
        <v>0</v>
      </c>
      <c r="N583" s="51"/>
      <c r="O583" s="52">
        <f>M583+N583</f>
        <v>0</v>
      </c>
    </row>
    <row r="584" spans="1:15" hidden="1">
      <c r="A584" s="50">
        <f t="shared" si="192"/>
        <v>3</v>
      </c>
      <c r="B584" s="153"/>
      <c r="C584" s="155" t="s">
        <v>144</v>
      </c>
      <c r="D584" s="137" t="s">
        <v>77</v>
      </c>
      <c r="E584" s="51"/>
      <c r="F584" s="51"/>
      <c r="G584" s="51"/>
      <c r="H584" s="51"/>
      <c r="I584" s="51"/>
      <c r="J584" s="52">
        <f>H584+I584</f>
        <v>0</v>
      </c>
      <c r="K584" s="51"/>
      <c r="L584" s="51"/>
      <c r="M584" s="52">
        <f>K584+L584</f>
        <v>0</v>
      </c>
      <c r="N584" s="51"/>
      <c r="O584" s="52">
        <f>M584+N584</f>
        <v>0</v>
      </c>
    </row>
    <row r="585" spans="1:15" s="57" customFormat="1" hidden="1">
      <c r="A585" s="50">
        <f t="shared" si="192"/>
        <v>3</v>
      </c>
      <c r="B585" s="153"/>
      <c r="C585" s="155" t="s">
        <v>145</v>
      </c>
      <c r="D585" s="137" t="s">
        <v>28</v>
      </c>
      <c r="E585" s="51"/>
      <c r="F585" s="51"/>
      <c r="G585" s="51"/>
      <c r="H585" s="51"/>
      <c r="I585" s="51"/>
      <c r="J585" s="52">
        <f>H585+I585</f>
        <v>0</v>
      </c>
      <c r="K585" s="51"/>
      <c r="L585" s="51"/>
      <c r="M585" s="52">
        <f>K585+L585</f>
        <v>0</v>
      </c>
      <c r="N585" s="51"/>
      <c r="O585" s="52">
        <f>M585+N585</f>
        <v>0</v>
      </c>
    </row>
    <row r="586" spans="1:15" s="57" customFormat="1" hidden="1">
      <c r="A586" s="50">
        <f t="shared" si="192"/>
        <v>3</v>
      </c>
      <c r="B586" s="145" t="s">
        <v>146</v>
      </c>
      <c r="C586" s="157" t="s">
        <v>147</v>
      </c>
      <c r="D586" s="56"/>
      <c r="E586" s="11">
        <f>SUBTOTAL(9,E587:E615)</f>
        <v>0</v>
      </c>
      <c r="F586" s="11">
        <f>SUBTOTAL(9,F587:F615)</f>
        <v>0</v>
      </c>
      <c r="G586" s="11">
        <f>SUBTOTAL(9,G587:G615)</f>
        <v>0</v>
      </c>
      <c r="H586" s="11">
        <f>SUBTOTAL(9,H587:H615)</f>
        <v>0</v>
      </c>
      <c r="I586" s="11">
        <f t="shared" ref="I586:N586" si="200">SUBTOTAL(9,I587:I615)</f>
        <v>0</v>
      </c>
      <c r="J586" s="11">
        <f t="shared" si="200"/>
        <v>0</v>
      </c>
      <c r="K586" s="11">
        <f t="shared" si="200"/>
        <v>0</v>
      </c>
      <c r="L586" s="11">
        <f t="shared" si="200"/>
        <v>0</v>
      </c>
      <c r="M586" s="11">
        <f t="shared" si="200"/>
        <v>0</v>
      </c>
      <c r="N586" s="11">
        <f t="shared" si="200"/>
        <v>0</v>
      </c>
      <c r="O586" s="11">
        <f>SUBTOTAL(9,O587:O615)</f>
        <v>0</v>
      </c>
    </row>
    <row r="587" spans="1:15" s="57" customFormat="1" hidden="1">
      <c r="A587" s="50">
        <f t="shared" si="192"/>
        <v>3</v>
      </c>
      <c r="B587" s="156"/>
      <c r="C587" s="158" t="s">
        <v>26</v>
      </c>
      <c r="D587" s="56"/>
      <c r="E587" s="11">
        <f>SUBTOTAL(9,E588:E606)</f>
        <v>0</v>
      </c>
      <c r="F587" s="11">
        <f t="shared" ref="F587:O587" si="201">SUBTOTAL(9,F588:F606)</f>
        <v>0</v>
      </c>
      <c r="G587" s="11">
        <f t="shared" si="201"/>
        <v>0</v>
      </c>
      <c r="H587" s="11">
        <f t="shared" si="201"/>
        <v>0</v>
      </c>
      <c r="I587" s="11">
        <f t="shared" si="201"/>
        <v>0</v>
      </c>
      <c r="J587" s="11">
        <f t="shared" si="201"/>
        <v>0</v>
      </c>
      <c r="K587" s="11">
        <f t="shared" si="201"/>
        <v>0</v>
      </c>
      <c r="L587" s="11">
        <f t="shared" si="201"/>
        <v>0</v>
      </c>
      <c r="M587" s="11">
        <f t="shared" si="201"/>
        <v>0</v>
      </c>
      <c r="N587" s="11">
        <f t="shared" si="201"/>
        <v>0</v>
      </c>
      <c r="O587" s="11">
        <f t="shared" si="201"/>
        <v>0</v>
      </c>
    </row>
    <row r="588" spans="1:15" s="57" customFormat="1" hidden="1">
      <c r="A588" s="50">
        <f t="shared" si="192"/>
        <v>3</v>
      </c>
      <c r="B588" s="150"/>
      <c r="C588" s="161" t="s">
        <v>770</v>
      </c>
      <c r="D588" s="56"/>
      <c r="E588" s="11">
        <f>SUBTOTAL(9,E589:E598)</f>
        <v>0</v>
      </c>
      <c r="F588" s="11">
        <f t="shared" ref="F588:O588" si="202">SUBTOTAL(9,F589:F598)</f>
        <v>0</v>
      </c>
      <c r="G588" s="11">
        <f t="shared" si="202"/>
        <v>0</v>
      </c>
      <c r="H588" s="11">
        <f t="shared" si="202"/>
        <v>0</v>
      </c>
      <c r="I588" s="11">
        <f t="shared" si="202"/>
        <v>0</v>
      </c>
      <c r="J588" s="11">
        <f t="shared" si="202"/>
        <v>0</v>
      </c>
      <c r="K588" s="11">
        <f t="shared" si="202"/>
        <v>0</v>
      </c>
      <c r="L588" s="11">
        <f t="shared" si="202"/>
        <v>0</v>
      </c>
      <c r="M588" s="11">
        <f t="shared" si="202"/>
        <v>0</v>
      </c>
      <c r="N588" s="11">
        <f t="shared" si="202"/>
        <v>0</v>
      </c>
      <c r="O588" s="11">
        <f t="shared" si="202"/>
        <v>0</v>
      </c>
    </row>
    <row r="589" spans="1:15" s="57" customFormat="1" ht="25.5" hidden="1">
      <c r="A589" s="50">
        <f t="shared" si="192"/>
        <v>3</v>
      </c>
      <c r="B589" s="150"/>
      <c r="C589" s="160" t="s">
        <v>771</v>
      </c>
      <c r="D589" s="58" t="s">
        <v>2</v>
      </c>
      <c r="E589" s="11">
        <f>SUBTOTAL(9,E590:E591)</f>
        <v>0</v>
      </c>
      <c r="F589" s="11">
        <f t="shared" ref="F589:O589" si="203">SUBTOTAL(9,F590:F591)</f>
        <v>0</v>
      </c>
      <c r="G589" s="11">
        <f t="shared" si="203"/>
        <v>0</v>
      </c>
      <c r="H589" s="11">
        <f t="shared" si="203"/>
        <v>0</v>
      </c>
      <c r="I589" s="11">
        <f t="shared" si="203"/>
        <v>0</v>
      </c>
      <c r="J589" s="11">
        <f t="shared" si="203"/>
        <v>0</v>
      </c>
      <c r="K589" s="11">
        <f t="shared" si="203"/>
        <v>0</v>
      </c>
      <c r="L589" s="11">
        <f t="shared" si="203"/>
        <v>0</v>
      </c>
      <c r="M589" s="11">
        <f t="shared" si="203"/>
        <v>0</v>
      </c>
      <c r="N589" s="11">
        <f t="shared" si="203"/>
        <v>0</v>
      </c>
      <c r="O589" s="11">
        <f t="shared" si="203"/>
        <v>0</v>
      </c>
    </row>
    <row r="590" spans="1:15" s="57" customFormat="1" ht="25.5" hidden="1">
      <c r="A590" s="50">
        <f t="shared" si="192"/>
        <v>3</v>
      </c>
      <c r="B590" s="150"/>
      <c r="C590" s="260" t="s">
        <v>772</v>
      </c>
      <c r="D590" s="58" t="s">
        <v>302</v>
      </c>
      <c r="E590" s="51"/>
      <c r="F590" s="51"/>
      <c r="G590" s="51"/>
      <c r="H590" s="51"/>
      <c r="I590" s="51"/>
      <c r="J590" s="52">
        <f>H590+I590</f>
        <v>0</v>
      </c>
      <c r="K590" s="51"/>
      <c r="L590" s="51"/>
      <c r="M590" s="52">
        <f>K590+L590</f>
        <v>0</v>
      </c>
      <c r="N590" s="51"/>
      <c r="O590" s="52">
        <f>M590+N590</f>
        <v>0</v>
      </c>
    </row>
    <row r="591" spans="1:15" s="57" customFormat="1" ht="25.5" hidden="1">
      <c r="A591" s="50">
        <f t="shared" si="192"/>
        <v>3</v>
      </c>
      <c r="B591" s="150"/>
      <c r="C591" s="260" t="s">
        <v>773</v>
      </c>
      <c r="D591" s="58" t="s">
        <v>304</v>
      </c>
      <c r="E591" s="51"/>
      <c r="F591" s="51"/>
      <c r="G591" s="51"/>
      <c r="H591" s="51"/>
      <c r="I591" s="51"/>
      <c r="J591" s="52">
        <f>H591+I591</f>
        <v>0</v>
      </c>
      <c r="K591" s="51"/>
      <c r="L591" s="51"/>
      <c r="M591" s="52">
        <f>K591+L591</f>
        <v>0</v>
      </c>
      <c r="N591" s="51"/>
      <c r="O591" s="52">
        <f>M591+N591</f>
        <v>0</v>
      </c>
    </row>
    <row r="592" spans="1:15" s="57" customFormat="1" hidden="1">
      <c r="A592" s="50">
        <f t="shared" si="192"/>
        <v>3</v>
      </c>
      <c r="B592" s="150"/>
      <c r="C592" s="258" t="s">
        <v>42</v>
      </c>
      <c r="D592" s="59" t="s">
        <v>3</v>
      </c>
      <c r="E592" s="51"/>
      <c r="F592" s="51"/>
      <c r="G592" s="51"/>
      <c r="H592" s="51"/>
      <c r="I592" s="51"/>
      <c r="J592" s="52">
        <f>H592+I592</f>
        <v>0</v>
      </c>
      <c r="K592" s="51"/>
      <c r="L592" s="51"/>
      <c r="M592" s="52">
        <f>K592+L592</f>
        <v>0</v>
      </c>
      <c r="N592" s="51"/>
      <c r="O592" s="52">
        <f>M592+N592</f>
        <v>0</v>
      </c>
    </row>
    <row r="593" spans="1:15" s="57" customFormat="1" hidden="1">
      <c r="A593" s="50">
        <f t="shared" si="192"/>
        <v>3</v>
      </c>
      <c r="B593" s="150"/>
      <c r="C593" s="259" t="s">
        <v>449</v>
      </c>
      <c r="D593" s="117" t="s">
        <v>446</v>
      </c>
      <c r="E593" s="11">
        <f>SUBTOTAL(9,E594:E597)</f>
        <v>0</v>
      </c>
      <c r="F593" s="11">
        <f>SUBTOTAL(9,F594:F597)</f>
        <v>0</v>
      </c>
      <c r="G593" s="11">
        <f>SUBTOTAL(9,G594:G597)</f>
        <v>0</v>
      </c>
      <c r="H593" s="11">
        <f>SUBTOTAL(9,H594:H597)</f>
        <v>0</v>
      </c>
      <c r="I593" s="11">
        <f t="shared" ref="I593:N593" si="204">SUBTOTAL(9,I594:I597)</f>
        <v>0</v>
      </c>
      <c r="J593" s="11">
        <f t="shared" si="204"/>
        <v>0</v>
      </c>
      <c r="K593" s="11">
        <f t="shared" si="204"/>
        <v>0</v>
      </c>
      <c r="L593" s="11">
        <f t="shared" si="204"/>
        <v>0</v>
      </c>
      <c r="M593" s="11">
        <f t="shared" si="204"/>
        <v>0</v>
      </c>
      <c r="N593" s="11">
        <f t="shared" si="204"/>
        <v>0</v>
      </c>
      <c r="O593" s="11">
        <f>SUBTOTAL(9,O594:O597)</f>
        <v>0</v>
      </c>
    </row>
    <row r="594" spans="1:15" s="57" customFormat="1" ht="25.5" hidden="1">
      <c r="A594" s="50">
        <f t="shared" si="192"/>
        <v>3</v>
      </c>
      <c r="B594" s="150"/>
      <c r="C594" s="260" t="s">
        <v>153</v>
      </c>
      <c r="D594" s="60" t="s">
        <v>37</v>
      </c>
      <c r="E594" s="51"/>
      <c r="F594" s="51"/>
      <c r="G594" s="51"/>
      <c r="H594" s="51"/>
      <c r="I594" s="51"/>
      <c r="J594" s="52">
        <f t="shared" ref="J594:J606" si="205">H594+I594</f>
        <v>0</v>
      </c>
      <c r="K594" s="51"/>
      <c r="L594" s="51"/>
      <c r="M594" s="52">
        <f t="shared" ref="M594:M606" si="206">K594+L594</f>
        <v>0</v>
      </c>
      <c r="N594" s="51"/>
      <c r="O594" s="52">
        <f t="shared" ref="O594:O606" si="207">M594+N594</f>
        <v>0</v>
      </c>
    </row>
    <row r="595" spans="1:15" s="57" customFormat="1" hidden="1">
      <c r="A595" s="50">
        <f t="shared" si="192"/>
        <v>3</v>
      </c>
      <c r="B595" s="150"/>
      <c r="C595" s="260" t="s">
        <v>155</v>
      </c>
      <c r="D595" s="60" t="s">
        <v>39</v>
      </c>
      <c r="E595" s="51"/>
      <c r="F595" s="51"/>
      <c r="G595" s="51"/>
      <c r="H595" s="51"/>
      <c r="I595" s="51"/>
      <c r="J595" s="52">
        <f t="shared" si="205"/>
        <v>0</v>
      </c>
      <c r="K595" s="51"/>
      <c r="L595" s="51"/>
      <c r="M595" s="52">
        <f t="shared" si="206"/>
        <v>0</v>
      </c>
      <c r="N595" s="51"/>
      <c r="O595" s="52">
        <f t="shared" si="207"/>
        <v>0</v>
      </c>
    </row>
    <row r="596" spans="1:15" s="57" customFormat="1" ht="25.5" hidden="1">
      <c r="A596" s="50">
        <f t="shared" si="192"/>
        <v>3</v>
      </c>
      <c r="B596" s="150"/>
      <c r="C596" s="260" t="s">
        <v>156</v>
      </c>
      <c r="D596" s="60" t="s">
        <v>40</v>
      </c>
      <c r="E596" s="51"/>
      <c r="F596" s="51"/>
      <c r="G596" s="51"/>
      <c r="H596" s="51"/>
      <c r="I596" s="51"/>
      <c r="J596" s="52">
        <f t="shared" si="205"/>
        <v>0</v>
      </c>
      <c r="K596" s="51"/>
      <c r="L596" s="51"/>
      <c r="M596" s="52">
        <f t="shared" si="206"/>
        <v>0</v>
      </c>
      <c r="N596" s="51"/>
      <c r="O596" s="52">
        <f t="shared" si="207"/>
        <v>0</v>
      </c>
    </row>
    <row r="597" spans="1:15" s="57" customFormat="1" ht="25.5" hidden="1">
      <c r="A597" s="50">
        <f t="shared" si="192"/>
        <v>3</v>
      </c>
      <c r="B597" s="150"/>
      <c r="C597" s="260" t="s">
        <v>157</v>
      </c>
      <c r="D597" s="60" t="s">
        <v>41</v>
      </c>
      <c r="E597" s="51"/>
      <c r="F597" s="51"/>
      <c r="G597" s="51"/>
      <c r="H597" s="51"/>
      <c r="I597" s="51"/>
      <c r="J597" s="52">
        <f t="shared" si="205"/>
        <v>0</v>
      </c>
      <c r="K597" s="51"/>
      <c r="L597" s="51"/>
      <c r="M597" s="52">
        <f t="shared" si="206"/>
        <v>0</v>
      </c>
      <c r="N597" s="51"/>
      <c r="O597" s="52">
        <f t="shared" si="207"/>
        <v>0</v>
      </c>
    </row>
    <row r="598" spans="1:15" s="57" customFormat="1" hidden="1">
      <c r="A598" s="50">
        <f t="shared" si="192"/>
        <v>3</v>
      </c>
      <c r="B598" s="150"/>
      <c r="C598" s="160" t="s">
        <v>158</v>
      </c>
      <c r="D598" s="60" t="s">
        <v>4</v>
      </c>
      <c r="E598" s="51"/>
      <c r="F598" s="51"/>
      <c r="G598" s="51"/>
      <c r="H598" s="51"/>
      <c r="I598" s="51"/>
      <c r="J598" s="52">
        <f t="shared" si="205"/>
        <v>0</v>
      </c>
      <c r="K598" s="51"/>
      <c r="L598" s="51"/>
      <c r="M598" s="52">
        <f t="shared" si="206"/>
        <v>0</v>
      </c>
      <c r="N598" s="51"/>
      <c r="O598" s="52">
        <f t="shared" si="207"/>
        <v>0</v>
      </c>
    </row>
    <row r="599" spans="1:15" s="57" customFormat="1" hidden="1">
      <c r="A599" s="50">
        <f t="shared" si="192"/>
        <v>3</v>
      </c>
      <c r="B599" s="150"/>
      <c r="C599" s="159" t="s">
        <v>19</v>
      </c>
      <c r="D599" s="59" t="s">
        <v>5</v>
      </c>
      <c r="E599" s="51"/>
      <c r="F599" s="51"/>
      <c r="G599" s="51"/>
      <c r="H599" s="51"/>
      <c r="I599" s="51"/>
      <c r="J599" s="52">
        <f t="shared" si="205"/>
        <v>0</v>
      </c>
      <c r="K599" s="51"/>
      <c r="L599" s="51"/>
      <c r="M599" s="52">
        <f t="shared" si="206"/>
        <v>0</v>
      </c>
      <c r="N599" s="51"/>
      <c r="O599" s="52">
        <f t="shared" si="207"/>
        <v>0</v>
      </c>
    </row>
    <row r="600" spans="1:15" s="57" customFormat="1" hidden="1">
      <c r="A600" s="50">
        <f t="shared" si="192"/>
        <v>3</v>
      </c>
      <c r="B600" s="150"/>
      <c r="C600" s="162" t="s">
        <v>450</v>
      </c>
      <c r="D600" s="118" t="s">
        <v>173</v>
      </c>
      <c r="E600" s="51"/>
      <c r="F600" s="51"/>
      <c r="G600" s="51"/>
      <c r="H600" s="51"/>
      <c r="I600" s="51"/>
      <c r="J600" s="52">
        <f t="shared" si="205"/>
        <v>0</v>
      </c>
      <c r="K600" s="51"/>
      <c r="L600" s="51"/>
      <c r="M600" s="52">
        <f t="shared" si="206"/>
        <v>0</v>
      </c>
      <c r="N600" s="51"/>
      <c r="O600" s="52">
        <f t="shared" si="207"/>
        <v>0</v>
      </c>
    </row>
    <row r="601" spans="1:15" s="57" customFormat="1" hidden="1">
      <c r="A601" s="50">
        <f t="shared" si="192"/>
        <v>3</v>
      </c>
      <c r="B601" s="153"/>
      <c r="C601" s="163" t="s">
        <v>29</v>
      </c>
      <c r="D601" s="136" t="s">
        <v>6</v>
      </c>
      <c r="E601" s="51"/>
      <c r="F601" s="51"/>
      <c r="G601" s="51"/>
      <c r="H601" s="51"/>
      <c r="I601" s="51"/>
      <c r="J601" s="52">
        <f t="shared" si="205"/>
        <v>0</v>
      </c>
      <c r="K601" s="51"/>
      <c r="L601" s="51"/>
      <c r="M601" s="52">
        <f t="shared" si="206"/>
        <v>0</v>
      </c>
      <c r="N601" s="51"/>
      <c r="O601" s="52">
        <f t="shared" si="207"/>
        <v>0</v>
      </c>
    </row>
    <row r="602" spans="1:15" s="57" customFormat="1" hidden="1">
      <c r="A602" s="50">
        <f t="shared" si="192"/>
        <v>3</v>
      </c>
      <c r="B602" s="153"/>
      <c r="C602" s="163" t="s">
        <v>21</v>
      </c>
      <c r="D602" s="137" t="s">
        <v>8</v>
      </c>
      <c r="E602" s="51"/>
      <c r="F602" s="51"/>
      <c r="G602" s="51"/>
      <c r="H602" s="51"/>
      <c r="I602" s="51"/>
      <c r="J602" s="52">
        <f>H602+I602</f>
        <v>0</v>
      </c>
      <c r="K602" s="51"/>
      <c r="L602" s="51"/>
      <c r="M602" s="52">
        <f>K602+L602</f>
        <v>0</v>
      </c>
      <c r="N602" s="51"/>
      <c r="O602" s="52">
        <f t="shared" si="207"/>
        <v>0</v>
      </c>
    </row>
    <row r="603" spans="1:15" s="57" customFormat="1" hidden="1">
      <c r="A603" s="50">
        <f t="shared" si="192"/>
        <v>3</v>
      </c>
      <c r="B603" s="153"/>
      <c r="C603" s="163" t="s">
        <v>526</v>
      </c>
      <c r="D603" s="137" t="s">
        <v>31</v>
      </c>
      <c r="E603" s="51"/>
      <c r="F603" s="51"/>
      <c r="G603" s="51"/>
      <c r="H603" s="51"/>
      <c r="I603" s="51"/>
      <c r="J603" s="52">
        <f t="shared" si="205"/>
        <v>0</v>
      </c>
      <c r="K603" s="51"/>
      <c r="L603" s="51"/>
      <c r="M603" s="52">
        <f t="shared" si="206"/>
        <v>0</v>
      </c>
      <c r="N603" s="51"/>
      <c r="O603" s="52">
        <f t="shared" si="207"/>
        <v>0</v>
      </c>
    </row>
    <row r="604" spans="1:15" s="57" customFormat="1" hidden="1">
      <c r="A604" s="50">
        <f t="shared" si="192"/>
        <v>3</v>
      </c>
      <c r="B604" s="153"/>
      <c r="C604" s="163" t="s">
        <v>558</v>
      </c>
      <c r="D604" s="137" t="s">
        <v>559</v>
      </c>
      <c r="E604" s="51"/>
      <c r="F604" s="51"/>
      <c r="G604" s="51"/>
      <c r="H604" s="51"/>
      <c r="I604" s="51"/>
      <c r="J604" s="52">
        <f t="shared" si="205"/>
        <v>0</v>
      </c>
      <c r="K604" s="51"/>
      <c r="L604" s="51"/>
      <c r="M604" s="52">
        <f t="shared" si="206"/>
        <v>0</v>
      </c>
      <c r="N604" s="51"/>
      <c r="O604" s="52">
        <f t="shared" si="207"/>
        <v>0</v>
      </c>
    </row>
    <row r="605" spans="1:15" s="57" customFormat="1" ht="25.5" hidden="1">
      <c r="A605" s="50">
        <f t="shared" si="192"/>
        <v>3</v>
      </c>
      <c r="B605" s="153"/>
      <c r="C605" s="163" t="s">
        <v>528</v>
      </c>
      <c r="D605" s="136" t="s">
        <v>9</v>
      </c>
      <c r="E605" s="51"/>
      <c r="F605" s="51"/>
      <c r="G605" s="51"/>
      <c r="H605" s="51"/>
      <c r="I605" s="51"/>
      <c r="J605" s="52">
        <f t="shared" si="205"/>
        <v>0</v>
      </c>
      <c r="K605" s="51"/>
      <c r="L605" s="51"/>
      <c r="M605" s="52">
        <f t="shared" si="206"/>
        <v>0</v>
      </c>
      <c r="N605" s="51"/>
      <c r="O605" s="52">
        <f t="shared" si="207"/>
        <v>0</v>
      </c>
    </row>
    <row r="606" spans="1:15" s="57" customFormat="1" ht="25.5" hidden="1">
      <c r="A606" s="50">
        <f t="shared" si="192"/>
        <v>3</v>
      </c>
      <c r="B606" s="153"/>
      <c r="C606" s="163" t="s">
        <v>30</v>
      </c>
      <c r="D606" s="136" t="s">
        <v>10</v>
      </c>
      <c r="E606" s="51"/>
      <c r="F606" s="51"/>
      <c r="G606" s="51"/>
      <c r="H606" s="51"/>
      <c r="I606" s="51"/>
      <c r="J606" s="52">
        <f t="shared" si="205"/>
        <v>0</v>
      </c>
      <c r="K606" s="51"/>
      <c r="L606" s="51"/>
      <c r="M606" s="52">
        <f t="shared" si="206"/>
        <v>0</v>
      </c>
      <c r="N606" s="51"/>
      <c r="O606" s="52">
        <f t="shared" si="207"/>
        <v>0</v>
      </c>
    </row>
    <row r="607" spans="1:15" s="57" customFormat="1" hidden="1">
      <c r="A607" s="50">
        <f t="shared" si="192"/>
        <v>3</v>
      </c>
      <c r="B607" s="153"/>
      <c r="C607" s="165" t="s">
        <v>451</v>
      </c>
      <c r="D607" s="138" t="s">
        <v>93</v>
      </c>
      <c r="E607" s="11">
        <f>SUBTOTAL(9,E608:E609)</f>
        <v>0</v>
      </c>
      <c r="F607" s="11">
        <f>SUBTOTAL(9,F608:F609)</f>
        <v>0</v>
      </c>
      <c r="G607" s="11">
        <f>SUBTOTAL(9,G608:G609)</f>
        <v>0</v>
      </c>
      <c r="H607" s="11">
        <f>SUBTOTAL(9,H608:H609)</f>
        <v>0</v>
      </c>
      <c r="I607" s="11">
        <f t="shared" ref="I607:N607" si="208">SUBTOTAL(9,I608:I609)</f>
        <v>0</v>
      </c>
      <c r="J607" s="11">
        <f t="shared" si="208"/>
        <v>0</v>
      </c>
      <c r="K607" s="11">
        <f t="shared" si="208"/>
        <v>0</v>
      </c>
      <c r="L607" s="11">
        <f t="shared" si="208"/>
        <v>0</v>
      </c>
      <c r="M607" s="11">
        <f t="shared" si="208"/>
        <v>0</v>
      </c>
      <c r="N607" s="11">
        <f t="shared" si="208"/>
        <v>0</v>
      </c>
      <c r="O607" s="11">
        <f>SUBTOTAL(9,O608:O609)</f>
        <v>0</v>
      </c>
    </row>
    <row r="608" spans="1:15" s="57" customFormat="1" hidden="1">
      <c r="A608" s="50">
        <f t="shared" si="192"/>
        <v>3</v>
      </c>
      <c r="B608" s="153"/>
      <c r="C608" s="166" t="s">
        <v>452</v>
      </c>
      <c r="D608" s="138" t="s">
        <v>453</v>
      </c>
      <c r="E608" s="51"/>
      <c r="F608" s="51"/>
      <c r="G608" s="51"/>
      <c r="H608" s="51"/>
      <c r="I608" s="51"/>
      <c r="J608" s="52">
        <f>H608+I608</f>
        <v>0</v>
      </c>
      <c r="K608" s="51"/>
      <c r="L608" s="51"/>
      <c r="M608" s="52">
        <f>K608+L608</f>
        <v>0</v>
      </c>
      <c r="N608" s="51"/>
      <c r="O608" s="52">
        <f>M608+N608</f>
        <v>0</v>
      </c>
    </row>
    <row r="609" spans="1:15" s="57" customFormat="1" hidden="1">
      <c r="A609" s="50">
        <f t="shared" si="192"/>
        <v>3</v>
      </c>
      <c r="B609" s="153"/>
      <c r="C609" s="166" t="s">
        <v>454</v>
      </c>
      <c r="D609" s="138" t="s">
        <v>455</v>
      </c>
      <c r="E609" s="51"/>
      <c r="F609" s="51"/>
      <c r="G609" s="51"/>
      <c r="H609" s="51"/>
      <c r="I609" s="51"/>
      <c r="J609" s="52">
        <f>H609+I609</f>
        <v>0</v>
      </c>
      <c r="K609" s="51"/>
      <c r="L609" s="51"/>
      <c r="M609" s="52">
        <f>K609+L609</f>
        <v>0</v>
      </c>
      <c r="N609" s="51"/>
      <c r="O609" s="52">
        <f>M609+N609</f>
        <v>0</v>
      </c>
    </row>
    <row r="610" spans="1:15" s="57" customFormat="1" hidden="1">
      <c r="A610" s="50">
        <f t="shared" si="192"/>
        <v>3</v>
      </c>
      <c r="B610" s="156"/>
      <c r="C610" s="158" t="s">
        <v>32</v>
      </c>
      <c r="D610" s="136"/>
      <c r="E610" s="11">
        <f>SUBTOTAL(9,E611:E615)</f>
        <v>0</v>
      </c>
      <c r="F610" s="11">
        <f>SUBTOTAL(9,F611:F615)</f>
        <v>0</v>
      </c>
      <c r="G610" s="11">
        <f>SUBTOTAL(9,G611:G615)</f>
        <v>0</v>
      </c>
      <c r="H610" s="11">
        <f>SUBTOTAL(9,H611:H615)</f>
        <v>0</v>
      </c>
      <c r="I610" s="11">
        <f t="shared" ref="I610:N610" si="209">SUBTOTAL(9,I611:I615)</f>
        <v>0</v>
      </c>
      <c r="J610" s="11">
        <f t="shared" si="209"/>
        <v>0</v>
      </c>
      <c r="K610" s="11">
        <f t="shared" si="209"/>
        <v>0</v>
      </c>
      <c r="L610" s="11">
        <f t="shared" si="209"/>
        <v>0</v>
      </c>
      <c r="M610" s="11">
        <f t="shared" si="209"/>
        <v>0</v>
      </c>
      <c r="N610" s="11">
        <f t="shared" si="209"/>
        <v>0</v>
      </c>
      <c r="O610" s="11">
        <f>SUBTOTAL(9,O611:O615)</f>
        <v>0</v>
      </c>
    </row>
    <row r="611" spans="1:15" s="57" customFormat="1" hidden="1">
      <c r="A611" s="50">
        <f t="shared" si="192"/>
        <v>3</v>
      </c>
      <c r="B611" s="153"/>
      <c r="C611" s="163" t="s">
        <v>70</v>
      </c>
      <c r="D611" s="137" t="s">
        <v>71</v>
      </c>
      <c r="E611" s="51"/>
      <c r="F611" s="51"/>
      <c r="G611" s="51"/>
      <c r="H611" s="51"/>
      <c r="I611" s="51"/>
      <c r="J611" s="52">
        <f>H611+I611</f>
        <v>0</v>
      </c>
      <c r="K611" s="51"/>
      <c r="L611" s="51"/>
      <c r="M611" s="52">
        <f>K611+L611</f>
        <v>0</v>
      </c>
      <c r="N611" s="51"/>
      <c r="O611" s="52">
        <f>M611+N611</f>
        <v>0</v>
      </c>
    </row>
    <row r="612" spans="1:15" s="57" customFormat="1" hidden="1">
      <c r="A612" s="50">
        <f t="shared" si="192"/>
        <v>3</v>
      </c>
      <c r="B612" s="153"/>
      <c r="C612" s="163" t="s">
        <v>72</v>
      </c>
      <c r="D612" s="137" t="s">
        <v>73</v>
      </c>
      <c r="E612" s="51"/>
      <c r="F612" s="51"/>
      <c r="G612" s="51"/>
      <c r="H612" s="51"/>
      <c r="I612" s="51"/>
      <c r="J612" s="52">
        <f>H612+I612</f>
        <v>0</v>
      </c>
      <c r="K612" s="51"/>
      <c r="L612" s="51"/>
      <c r="M612" s="52">
        <f>K612+L612</f>
        <v>0</v>
      </c>
      <c r="N612" s="51"/>
      <c r="O612" s="52">
        <f>M612+N612</f>
        <v>0</v>
      </c>
    </row>
    <row r="613" spans="1:15" s="57" customFormat="1" hidden="1">
      <c r="A613" s="50">
        <f t="shared" si="192"/>
        <v>3</v>
      </c>
      <c r="B613" s="153"/>
      <c r="C613" s="163" t="s">
        <v>74</v>
      </c>
      <c r="D613" s="137" t="s">
        <v>75</v>
      </c>
      <c r="E613" s="51"/>
      <c r="F613" s="51"/>
      <c r="G613" s="51"/>
      <c r="H613" s="51"/>
      <c r="I613" s="51"/>
      <c r="J613" s="52">
        <f>H613+I613</f>
        <v>0</v>
      </c>
      <c r="K613" s="51"/>
      <c r="L613" s="51"/>
      <c r="M613" s="52">
        <f>K613+L613</f>
        <v>0</v>
      </c>
      <c r="N613" s="51"/>
      <c r="O613" s="52">
        <f>M613+N613</f>
        <v>0</v>
      </c>
    </row>
    <row r="614" spans="1:15" s="57" customFormat="1" hidden="1">
      <c r="A614" s="50">
        <f t="shared" si="192"/>
        <v>3</v>
      </c>
      <c r="B614" s="153"/>
      <c r="C614" s="163" t="s">
        <v>76</v>
      </c>
      <c r="D614" s="137" t="s">
        <v>77</v>
      </c>
      <c r="E614" s="51"/>
      <c r="F614" s="51"/>
      <c r="G614" s="51"/>
      <c r="H614" s="51"/>
      <c r="I614" s="51"/>
      <c r="J614" s="52">
        <f>H614+I614</f>
        <v>0</v>
      </c>
      <c r="K614" s="51"/>
      <c r="L614" s="51"/>
      <c r="M614" s="52">
        <f>K614+L614</f>
        <v>0</v>
      </c>
      <c r="N614" s="51"/>
      <c r="O614" s="52">
        <f>M614+N614</f>
        <v>0</v>
      </c>
    </row>
    <row r="615" spans="1:15" s="57" customFormat="1" hidden="1">
      <c r="A615" s="50">
        <f t="shared" si="192"/>
        <v>3</v>
      </c>
      <c r="B615" s="153"/>
      <c r="C615" s="163" t="s">
        <v>12</v>
      </c>
      <c r="D615" s="137" t="s">
        <v>28</v>
      </c>
      <c r="E615" s="51"/>
      <c r="F615" s="51"/>
      <c r="G615" s="51"/>
      <c r="H615" s="51"/>
      <c r="I615" s="51"/>
      <c r="J615" s="52">
        <f>H615+I615</f>
        <v>0</v>
      </c>
      <c r="K615" s="51"/>
      <c r="L615" s="51"/>
      <c r="M615" s="52">
        <f>K615+L615</f>
        <v>0</v>
      </c>
      <c r="N615" s="51"/>
      <c r="O615" s="52">
        <f>M615+N615</f>
        <v>0</v>
      </c>
    </row>
    <row r="616" spans="1:15" s="57" customFormat="1" hidden="1">
      <c r="A616" s="77">
        <f>A617</f>
        <v>3</v>
      </c>
      <c r="B616" s="153"/>
      <c r="C616" s="155"/>
      <c r="D616" s="137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</row>
    <row r="617" spans="1:15" s="57" customFormat="1" hidden="1">
      <c r="A617" s="105">
        <f>MIN(A618:A623)</f>
        <v>3</v>
      </c>
      <c r="B617" s="153"/>
      <c r="C617" s="157" t="s">
        <v>36</v>
      </c>
      <c r="D617" s="137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</row>
    <row r="618" spans="1:15" s="57" customFormat="1" hidden="1">
      <c r="A618" s="50">
        <f t="shared" ref="A618:A623" si="210">IF(MAX(E618:P618)=0,IF(MIN(E618:P618)=0,3,2),2)</f>
        <v>3</v>
      </c>
      <c r="B618" s="153"/>
      <c r="C618" s="155" t="s">
        <v>34</v>
      </c>
      <c r="D618" s="137"/>
      <c r="E618" s="62">
        <f>SUM(E619:E620)</f>
        <v>0</v>
      </c>
      <c r="F618" s="62">
        <f>SUM(F619:F620)</f>
        <v>0</v>
      </c>
      <c r="G618" s="62">
        <f>SUM(G619:G620)</f>
        <v>0</v>
      </c>
      <c r="H618" s="62">
        <f>SUM(H619:H620)</f>
        <v>0</v>
      </c>
      <c r="I618" s="62">
        <f t="shared" ref="I618:N618" si="211">SUM(I619:I620)</f>
        <v>0</v>
      </c>
      <c r="J618" s="62">
        <f t="shared" si="211"/>
        <v>0</v>
      </c>
      <c r="K618" s="62">
        <f t="shared" si="211"/>
        <v>0</v>
      </c>
      <c r="L618" s="62">
        <f t="shared" si="211"/>
        <v>0</v>
      </c>
      <c r="M618" s="62">
        <f t="shared" si="211"/>
        <v>0</v>
      </c>
      <c r="N618" s="62">
        <f t="shared" si="211"/>
        <v>0</v>
      </c>
      <c r="O618" s="62">
        <f>SUM(O619:O620)</f>
        <v>0</v>
      </c>
    </row>
    <row r="619" spans="1:15" s="57" customFormat="1" hidden="1">
      <c r="A619" s="50">
        <f t="shared" si="210"/>
        <v>3</v>
      </c>
      <c r="B619" s="153"/>
      <c r="C619" s="167" t="s">
        <v>80</v>
      </c>
      <c r="D619" s="137"/>
      <c r="E619" s="51"/>
      <c r="F619" s="51"/>
      <c r="G619" s="51"/>
      <c r="H619" s="51"/>
      <c r="I619" s="51"/>
      <c r="J619" s="52">
        <f>H619+I619</f>
        <v>0</v>
      </c>
      <c r="K619" s="51"/>
      <c r="L619" s="51"/>
      <c r="M619" s="52">
        <f>K619+L619</f>
        <v>0</v>
      </c>
      <c r="N619" s="51"/>
      <c r="O619" s="52">
        <f>M619+N619</f>
        <v>0</v>
      </c>
    </row>
    <row r="620" spans="1:15" s="57" customFormat="1" hidden="1">
      <c r="A620" s="50">
        <f t="shared" si="210"/>
        <v>3</v>
      </c>
      <c r="B620" s="153"/>
      <c r="C620" s="167" t="s">
        <v>81</v>
      </c>
      <c r="D620" s="137"/>
      <c r="E620" s="51"/>
      <c r="F620" s="51"/>
      <c r="G620" s="51"/>
      <c r="H620" s="51"/>
      <c r="I620" s="51"/>
      <c r="J620" s="52">
        <f>H620+I620</f>
        <v>0</v>
      </c>
      <c r="K620" s="51"/>
      <c r="L620" s="51"/>
      <c r="M620" s="52">
        <f>K620+L620</f>
        <v>0</v>
      </c>
      <c r="N620" s="51"/>
      <c r="O620" s="52">
        <f>M620+N620</f>
        <v>0</v>
      </c>
    </row>
    <row r="621" spans="1:15" s="57" customFormat="1" hidden="1">
      <c r="A621" s="50">
        <f t="shared" si="210"/>
        <v>3</v>
      </c>
      <c r="B621" s="153"/>
      <c r="C621" s="155" t="s">
        <v>35</v>
      </c>
      <c r="D621" s="137"/>
      <c r="E621" s="62">
        <f>SUM(E622:E623)</f>
        <v>0</v>
      </c>
      <c r="F621" s="62">
        <f>SUM(F622:F623)</f>
        <v>0</v>
      </c>
      <c r="G621" s="62">
        <f>SUM(G622:G623)</f>
        <v>0</v>
      </c>
      <c r="H621" s="62">
        <f>SUM(H622:H623)</f>
        <v>0</v>
      </c>
      <c r="I621" s="62">
        <f t="shared" ref="I621:N621" si="212">SUM(I622:I623)</f>
        <v>0</v>
      </c>
      <c r="J621" s="62">
        <f t="shared" si="212"/>
        <v>0</v>
      </c>
      <c r="K621" s="62">
        <f t="shared" si="212"/>
        <v>0</v>
      </c>
      <c r="L621" s="62">
        <f t="shared" si="212"/>
        <v>0</v>
      </c>
      <c r="M621" s="62">
        <f t="shared" si="212"/>
        <v>0</v>
      </c>
      <c r="N621" s="62">
        <f t="shared" si="212"/>
        <v>0</v>
      </c>
      <c r="O621" s="62">
        <f>SUM(O622:O623)</f>
        <v>0</v>
      </c>
    </row>
    <row r="622" spans="1:15" s="57" customFormat="1" hidden="1">
      <c r="A622" s="50">
        <f t="shared" si="210"/>
        <v>3</v>
      </c>
      <c r="B622" s="153"/>
      <c r="C622" s="167" t="s">
        <v>84</v>
      </c>
      <c r="D622" s="137"/>
      <c r="E622" s="51"/>
      <c r="F622" s="51"/>
      <c r="G622" s="51"/>
      <c r="H622" s="51"/>
      <c r="I622" s="51"/>
      <c r="J622" s="52">
        <f>H622+I622</f>
        <v>0</v>
      </c>
      <c r="K622" s="51"/>
      <c r="L622" s="51"/>
      <c r="M622" s="52">
        <f>K622+L622</f>
        <v>0</v>
      </c>
      <c r="N622" s="51"/>
      <c r="O622" s="52">
        <f>M622+N622</f>
        <v>0</v>
      </c>
    </row>
    <row r="623" spans="1:15" s="57" customFormat="1" hidden="1">
      <c r="A623" s="50">
        <f t="shared" si="210"/>
        <v>3</v>
      </c>
      <c r="B623" s="153"/>
      <c r="C623" s="167" t="s">
        <v>85</v>
      </c>
      <c r="D623" s="137"/>
      <c r="E623" s="51"/>
      <c r="F623" s="51"/>
      <c r="G623" s="51"/>
      <c r="H623" s="51"/>
      <c r="I623" s="51"/>
      <c r="J623" s="52">
        <f>H623+I623</f>
        <v>0</v>
      </c>
      <c r="K623" s="51"/>
      <c r="L623" s="51"/>
      <c r="M623" s="52">
        <f>K623+L623</f>
        <v>0</v>
      </c>
      <c r="N623" s="51"/>
      <c r="O623" s="52">
        <f>M623+N623</f>
        <v>0</v>
      </c>
    </row>
    <row r="624" spans="1:15" s="57" customFormat="1" hidden="1">
      <c r="A624" s="77">
        <f>A625</f>
        <v>3</v>
      </c>
      <c r="B624" s="172"/>
      <c r="C624" s="156"/>
      <c r="D624" s="140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</row>
    <row r="625" spans="1:15" hidden="1">
      <c r="A625" s="105">
        <f>MIN(A626:A693)</f>
        <v>3</v>
      </c>
      <c r="B625" s="172"/>
      <c r="C625" s="173" t="s">
        <v>53</v>
      </c>
      <c r="D625" s="140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</row>
    <row r="626" spans="1:15" hidden="1">
      <c r="A626" s="50">
        <f t="shared" ref="A626:A681" si="213">IF(MAX(E626:P626)=0,IF(MIN(E626:P626)=0,3,2),2)</f>
        <v>3</v>
      </c>
      <c r="B626" s="145"/>
      <c r="C626" s="146" t="s">
        <v>25</v>
      </c>
      <c r="D626" s="56"/>
      <c r="E626" s="11">
        <f>SUBTOTAL(9,E627:E681)</f>
        <v>0</v>
      </c>
      <c r="F626" s="11">
        <f>SUBTOTAL(9,F627:F681)</f>
        <v>0</v>
      </c>
      <c r="G626" s="11">
        <f>SUBTOTAL(9,G627:G681)</f>
        <v>0</v>
      </c>
      <c r="H626" s="11">
        <f>SUBTOTAL(9,H627:H681)</f>
        <v>0</v>
      </c>
      <c r="I626" s="11">
        <f t="shared" ref="I626:N626" si="214">SUBTOTAL(9,I627:I681)</f>
        <v>0</v>
      </c>
      <c r="J626" s="11">
        <f t="shared" si="214"/>
        <v>0</v>
      </c>
      <c r="K626" s="11">
        <f t="shared" si="214"/>
        <v>0</v>
      </c>
      <c r="L626" s="11">
        <f t="shared" si="214"/>
        <v>0</v>
      </c>
      <c r="M626" s="11">
        <f t="shared" si="214"/>
        <v>0</v>
      </c>
      <c r="N626" s="11">
        <f t="shared" si="214"/>
        <v>0</v>
      </c>
      <c r="O626" s="11">
        <f>SUBTOTAL(9,O627:O681)</f>
        <v>0</v>
      </c>
    </row>
    <row r="627" spans="1:15" hidden="1">
      <c r="A627" s="50">
        <f t="shared" si="213"/>
        <v>3</v>
      </c>
      <c r="B627" s="145" t="s">
        <v>14</v>
      </c>
      <c r="C627" s="146" t="s">
        <v>125</v>
      </c>
      <c r="D627" s="56"/>
      <c r="E627" s="11">
        <f>SUBTOTAL(9,E628:E650)</f>
        <v>0</v>
      </c>
      <c r="F627" s="11">
        <f>SUBTOTAL(9,F628:F650)</f>
        <v>0</v>
      </c>
      <c r="G627" s="11">
        <f>SUBTOTAL(9,G628:G650)</f>
        <v>0</v>
      </c>
      <c r="H627" s="11">
        <f>SUBTOTAL(9,H628:H650)</f>
        <v>0</v>
      </c>
      <c r="I627" s="11">
        <f t="shared" ref="I627:N627" si="215">SUBTOTAL(9,I628:I650)</f>
        <v>0</v>
      </c>
      <c r="J627" s="11">
        <f t="shared" si="215"/>
        <v>0</v>
      </c>
      <c r="K627" s="11">
        <f t="shared" si="215"/>
        <v>0</v>
      </c>
      <c r="L627" s="11">
        <f t="shared" si="215"/>
        <v>0</v>
      </c>
      <c r="M627" s="11">
        <f t="shared" si="215"/>
        <v>0</v>
      </c>
      <c r="N627" s="11">
        <f t="shared" si="215"/>
        <v>0</v>
      </c>
      <c r="O627" s="11">
        <f>SUBTOTAL(9,O628:O650)</f>
        <v>0</v>
      </c>
    </row>
    <row r="628" spans="1:15" hidden="1">
      <c r="A628" s="50">
        <f t="shared" si="213"/>
        <v>3</v>
      </c>
      <c r="B628" s="147"/>
      <c r="C628" s="146" t="s">
        <v>126</v>
      </c>
      <c r="D628" s="56"/>
      <c r="E628" s="11">
        <f>SUBTOTAL(9,E629:E639)</f>
        <v>0</v>
      </c>
      <c r="F628" s="11">
        <f>SUBTOTAL(9,F629:F639)</f>
        <v>0</v>
      </c>
      <c r="G628" s="11">
        <f>SUBTOTAL(9,G629:G639)</f>
        <v>0</v>
      </c>
      <c r="H628" s="11">
        <f>SUBTOTAL(9,H629:H639)</f>
        <v>0</v>
      </c>
      <c r="I628" s="11">
        <f t="shared" ref="I628:N628" si="216">SUBTOTAL(9,I629:I639)</f>
        <v>0</v>
      </c>
      <c r="J628" s="11">
        <f t="shared" si="216"/>
        <v>0</v>
      </c>
      <c r="K628" s="11">
        <f t="shared" si="216"/>
        <v>0</v>
      </c>
      <c r="L628" s="11">
        <f t="shared" si="216"/>
        <v>0</v>
      </c>
      <c r="M628" s="11">
        <f t="shared" si="216"/>
        <v>0</v>
      </c>
      <c r="N628" s="11">
        <f t="shared" si="216"/>
        <v>0</v>
      </c>
      <c r="O628" s="11">
        <f>SUBTOTAL(9,O629:O639)</f>
        <v>0</v>
      </c>
    </row>
    <row r="629" spans="1:15" ht="25.5" hidden="1">
      <c r="A629" s="50">
        <f t="shared" si="213"/>
        <v>3</v>
      </c>
      <c r="B629" s="148"/>
      <c r="C629" s="149" t="s">
        <v>127</v>
      </c>
      <c r="D629" s="58" t="s">
        <v>2</v>
      </c>
      <c r="E629" s="11">
        <f>SUBTOTAL(9,E630:E631)</f>
        <v>0</v>
      </c>
      <c r="F629" s="11">
        <f>SUBTOTAL(9,F630:F631)</f>
        <v>0</v>
      </c>
      <c r="G629" s="11">
        <f>SUBTOTAL(9,G630:G631)</f>
        <v>0</v>
      </c>
      <c r="H629" s="11">
        <f>SUBTOTAL(9,H630:H631)</f>
        <v>0</v>
      </c>
      <c r="I629" s="11">
        <f t="shared" ref="I629:N629" si="217">SUBTOTAL(9,I630:I631)</f>
        <v>0</v>
      </c>
      <c r="J629" s="11">
        <f t="shared" si="217"/>
        <v>0</v>
      </c>
      <c r="K629" s="11">
        <f t="shared" si="217"/>
        <v>0</v>
      </c>
      <c r="L629" s="11">
        <f t="shared" si="217"/>
        <v>0</v>
      </c>
      <c r="M629" s="11">
        <f t="shared" si="217"/>
        <v>0</v>
      </c>
      <c r="N629" s="11">
        <f t="shared" si="217"/>
        <v>0</v>
      </c>
      <c r="O629" s="11">
        <f>SUBTOTAL(9,O630:O631)</f>
        <v>0</v>
      </c>
    </row>
    <row r="630" spans="1:15" ht="25.5" hidden="1">
      <c r="A630" s="50">
        <f t="shared" si="213"/>
        <v>3</v>
      </c>
      <c r="B630" s="148"/>
      <c r="C630" s="149" t="s">
        <v>303</v>
      </c>
      <c r="D630" s="58" t="s">
        <v>302</v>
      </c>
      <c r="E630" s="51"/>
      <c r="F630" s="51"/>
      <c r="G630" s="51"/>
      <c r="H630" s="51"/>
      <c r="I630" s="51"/>
      <c r="J630" s="52">
        <f>H630+I630</f>
        <v>0</v>
      </c>
      <c r="K630" s="51"/>
      <c r="L630" s="51"/>
      <c r="M630" s="52">
        <f>K630+L630</f>
        <v>0</v>
      </c>
      <c r="N630" s="51"/>
      <c r="O630" s="52">
        <f>M630+N630</f>
        <v>0</v>
      </c>
    </row>
    <row r="631" spans="1:15" ht="25.5" hidden="1">
      <c r="A631" s="50">
        <f t="shared" si="213"/>
        <v>3</v>
      </c>
      <c r="B631" s="148"/>
      <c r="C631" s="149" t="s">
        <v>305</v>
      </c>
      <c r="D631" s="58" t="s">
        <v>304</v>
      </c>
      <c r="E631" s="51"/>
      <c r="F631" s="51"/>
      <c r="G631" s="51"/>
      <c r="H631" s="51"/>
      <c r="I631" s="51"/>
      <c r="J631" s="52">
        <f>H631+I631</f>
        <v>0</v>
      </c>
      <c r="K631" s="51"/>
      <c r="L631" s="51"/>
      <c r="M631" s="52">
        <f>K631+L631</f>
        <v>0</v>
      </c>
      <c r="N631" s="51"/>
      <c r="O631" s="52">
        <f>M631+N631</f>
        <v>0</v>
      </c>
    </row>
    <row r="632" spans="1:15" hidden="1">
      <c r="A632" s="50">
        <f t="shared" si="213"/>
        <v>3</v>
      </c>
      <c r="B632" s="150"/>
      <c r="C632" s="151" t="s">
        <v>128</v>
      </c>
      <c r="D632" s="59" t="s">
        <v>3</v>
      </c>
      <c r="E632" s="51"/>
      <c r="F632" s="51"/>
      <c r="G632" s="51"/>
      <c r="H632" s="51"/>
      <c r="I632" s="51"/>
      <c r="J632" s="52">
        <f>H632+I632</f>
        <v>0</v>
      </c>
      <c r="K632" s="51"/>
      <c r="L632" s="51"/>
      <c r="M632" s="52">
        <f>K632+L632</f>
        <v>0</v>
      </c>
      <c r="N632" s="51"/>
      <c r="O632" s="52">
        <f>M632+N632</f>
        <v>0</v>
      </c>
    </row>
    <row r="633" spans="1:15" hidden="1">
      <c r="A633" s="50">
        <f t="shared" si="213"/>
        <v>3</v>
      </c>
      <c r="B633" s="150"/>
      <c r="C633" s="152" t="s">
        <v>445</v>
      </c>
      <c r="D633" s="117" t="s">
        <v>446</v>
      </c>
      <c r="E633" s="11">
        <f>SUBTOTAL(9,E634:E638)</f>
        <v>0</v>
      </c>
      <c r="F633" s="11">
        <f>SUBTOTAL(9,F634:F638)</f>
        <v>0</v>
      </c>
      <c r="G633" s="11">
        <f>SUBTOTAL(9,G634:G638)</f>
        <v>0</v>
      </c>
      <c r="H633" s="11">
        <f>SUBTOTAL(9,H634:H638)</f>
        <v>0</v>
      </c>
      <c r="I633" s="11">
        <f t="shared" ref="I633:N633" si="218">SUBTOTAL(9,I634:I638)</f>
        <v>0</v>
      </c>
      <c r="J633" s="11">
        <f t="shared" si="218"/>
        <v>0</v>
      </c>
      <c r="K633" s="11">
        <f t="shared" si="218"/>
        <v>0</v>
      </c>
      <c r="L633" s="11">
        <f t="shared" si="218"/>
        <v>0</v>
      </c>
      <c r="M633" s="11">
        <f t="shared" si="218"/>
        <v>0</v>
      </c>
      <c r="N633" s="11">
        <f t="shared" si="218"/>
        <v>0</v>
      </c>
      <c r="O633" s="11">
        <f>SUBTOTAL(9,O634:O638)</f>
        <v>0</v>
      </c>
    </row>
    <row r="634" spans="1:15" ht="25.5" hidden="1">
      <c r="A634" s="50">
        <f t="shared" si="213"/>
        <v>3</v>
      </c>
      <c r="B634" s="150"/>
      <c r="C634" s="149" t="s">
        <v>129</v>
      </c>
      <c r="D634" s="60" t="s">
        <v>37</v>
      </c>
      <c r="E634" s="51"/>
      <c r="F634" s="51"/>
      <c r="G634" s="51"/>
      <c r="H634" s="51"/>
      <c r="I634" s="51"/>
      <c r="J634" s="52">
        <f t="shared" ref="J634:J639" si="219">H634+I634</f>
        <v>0</v>
      </c>
      <c r="K634" s="51"/>
      <c r="L634" s="51"/>
      <c r="M634" s="52">
        <f t="shared" ref="M634:M639" si="220">K634+L634</f>
        <v>0</v>
      </c>
      <c r="N634" s="51"/>
      <c r="O634" s="52">
        <f t="shared" ref="O634:O639" si="221">M634+N634</f>
        <v>0</v>
      </c>
    </row>
    <row r="635" spans="1:15" ht="25.5" hidden="1">
      <c r="A635" s="50">
        <f t="shared" si="213"/>
        <v>3</v>
      </c>
      <c r="B635" s="150"/>
      <c r="C635" s="149" t="s">
        <v>130</v>
      </c>
      <c r="D635" s="60" t="s">
        <v>38</v>
      </c>
      <c r="E635" s="51"/>
      <c r="F635" s="51"/>
      <c r="G635" s="51"/>
      <c r="H635" s="51"/>
      <c r="I635" s="51"/>
      <c r="J635" s="52">
        <f t="shared" si="219"/>
        <v>0</v>
      </c>
      <c r="K635" s="51"/>
      <c r="L635" s="51"/>
      <c r="M635" s="52">
        <f t="shared" si="220"/>
        <v>0</v>
      </c>
      <c r="N635" s="51"/>
      <c r="O635" s="52">
        <f t="shared" si="221"/>
        <v>0</v>
      </c>
    </row>
    <row r="636" spans="1:15" hidden="1">
      <c r="A636" s="50">
        <f t="shared" si="213"/>
        <v>3</v>
      </c>
      <c r="B636" s="150"/>
      <c r="C636" s="149" t="s">
        <v>131</v>
      </c>
      <c r="D636" s="60" t="s">
        <v>39</v>
      </c>
      <c r="E636" s="51"/>
      <c r="F636" s="51"/>
      <c r="G636" s="51"/>
      <c r="H636" s="51"/>
      <c r="I636" s="51"/>
      <c r="J636" s="52">
        <f t="shared" si="219"/>
        <v>0</v>
      </c>
      <c r="K636" s="51"/>
      <c r="L636" s="51"/>
      <c r="M636" s="52">
        <f t="shared" si="220"/>
        <v>0</v>
      </c>
      <c r="N636" s="51"/>
      <c r="O636" s="52">
        <f t="shared" si="221"/>
        <v>0</v>
      </c>
    </row>
    <row r="637" spans="1:15" hidden="1">
      <c r="A637" s="50">
        <f t="shared" si="213"/>
        <v>3</v>
      </c>
      <c r="B637" s="150"/>
      <c r="C637" s="149" t="s">
        <v>132</v>
      </c>
      <c r="D637" s="60" t="s">
        <v>40</v>
      </c>
      <c r="E637" s="51"/>
      <c r="F637" s="51"/>
      <c r="G637" s="51"/>
      <c r="H637" s="51"/>
      <c r="I637" s="51"/>
      <c r="J637" s="52">
        <f t="shared" si="219"/>
        <v>0</v>
      </c>
      <c r="K637" s="51"/>
      <c r="L637" s="51"/>
      <c r="M637" s="52">
        <f t="shared" si="220"/>
        <v>0</v>
      </c>
      <c r="N637" s="51"/>
      <c r="O637" s="52">
        <f t="shared" si="221"/>
        <v>0</v>
      </c>
    </row>
    <row r="638" spans="1:15" ht="25.5" hidden="1">
      <c r="A638" s="50">
        <f t="shared" si="213"/>
        <v>3</v>
      </c>
      <c r="B638" s="150"/>
      <c r="C638" s="149" t="s">
        <v>133</v>
      </c>
      <c r="D638" s="60" t="s">
        <v>41</v>
      </c>
      <c r="E638" s="51"/>
      <c r="F638" s="51"/>
      <c r="G638" s="51"/>
      <c r="H638" s="51"/>
      <c r="I638" s="51"/>
      <c r="J638" s="52">
        <f t="shared" si="219"/>
        <v>0</v>
      </c>
      <c r="K638" s="51"/>
      <c r="L638" s="51"/>
      <c r="M638" s="52">
        <f t="shared" si="220"/>
        <v>0</v>
      </c>
      <c r="N638" s="51"/>
      <c r="O638" s="52">
        <f t="shared" si="221"/>
        <v>0</v>
      </c>
    </row>
    <row r="639" spans="1:15" hidden="1">
      <c r="A639" s="50">
        <f t="shared" si="213"/>
        <v>3</v>
      </c>
      <c r="B639" s="150"/>
      <c r="C639" s="149" t="s">
        <v>447</v>
      </c>
      <c r="D639" s="60" t="s">
        <v>4</v>
      </c>
      <c r="E639" s="51"/>
      <c r="F639" s="51"/>
      <c r="G639" s="51"/>
      <c r="H639" s="51"/>
      <c r="I639" s="51"/>
      <c r="J639" s="52">
        <f t="shared" si="219"/>
        <v>0</v>
      </c>
      <c r="K639" s="51"/>
      <c r="L639" s="51"/>
      <c r="M639" s="52">
        <f t="shared" si="220"/>
        <v>0</v>
      </c>
      <c r="N639" s="51"/>
      <c r="O639" s="52">
        <f t="shared" si="221"/>
        <v>0</v>
      </c>
    </row>
    <row r="640" spans="1:15" hidden="1">
      <c r="A640" s="50">
        <f t="shared" si="213"/>
        <v>3</v>
      </c>
      <c r="B640" s="147"/>
      <c r="C640" s="146" t="s">
        <v>134</v>
      </c>
      <c r="D640" s="56"/>
      <c r="E640" s="11">
        <f>SUBTOTAL(9,E641:E644)</f>
        <v>0</v>
      </c>
      <c r="F640" s="11">
        <f>SUBTOTAL(9,F641:F644)</f>
        <v>0</v>
      </c>
      <c r="G640" s="11">
        <f>SUBTOTAL(9,G641:G644)</f>
        <v>0</v>
      </c>
      <c r="H640" s="11">
        <f>SUBTOTAL(9,H641:H644)</f>
        <v>0</v>
      </c>
      <c r="I640" s="11">
        <f t="shared" ref="I640:N640" si="222">SUBTOTAL(9,I641:I644)</f>
        <v>0</v>
      </c>
      <c r="J640" s="11">
        <f t="shared" si="222"/>
        <v>0</v>
      </c>
      <c r="K640" s="11">
        <f t="shared" si="222"/>
        <v>0</v>
      </c>
      <c r="L640" s="11">
        <f t="shared" si="222"/>
        <v>0</v>
      </c>
      <c r="M640" s="11">
        <f t="shared" si="222"/>
        <v>0</v>
      </c>
      <c r="N640" s="11">
        <f t="shared" si="222"/>
        <v>0</v>
      </c>
      <c r="O640" s="11">
        <f>SUBTOTAL(9,O641:O644)</f>
        <v>0</v>
      </c>
    </row>
    <row r="641" spans="1:15" hidden="1">
      <c r="A641" s="50">
        <f t="shared" si="213"/>
        <v>3</v>
      </c>
      <c r="B641" s="150"/>
      <c r="C641" s="151" t="s">
        <v>135</v>
      </c>
      <c r="D641" s="59" t="s">
        <v>5</v>
      </c>
      <c r="E641" s="51"/>
      <c r="F641" s="51"/>
      <c r="G641" s="51"/>
      <c r="H641" s="51"/>
      <c r="I641" s="51"/>
      <c r="J641" s="52">
        <f>H641+I641</f>
        <v>0</v>
      </c>
      <c r="K641" s="51"/>
      <c r="L641" s="51"/>
      <c r="M641" s="52">
        <f>K641+L641</f>
        <v>0</v>
      </c>
      <c r="N641" s="51"/>
      <c r="O641" s="52">
        <f>M641+N641</f>
        <v>0</v>
      </c>
    </row>
    <row r="642" spans="1:15" hidden="1">
      <c r="A642" s="50">
        <f t="shared" si="213"/>
        <v>3</v>
      </c>
      <c r="B642" s="153"/>
      <c r="C642" s="154" t="s">
        <v>448</v>
      </c>
      <c r="D642" s="118" t="s">
        <v>173</v>
      </c>
      <c r="E642" s="51"/>
      <c r="F642" s="51"/>
      <c r="G642" s="51"/>
      <c r="H642" s="51"/>
      <c r="I642" s="51"/>
      <c r="J642" s="52">
        <f>H642+I642</f>
        <v>0</v>
      </c>
      <c r="K642" s="51"/>
      <c r="L642" s="51"/>
      <c r="M642" s="52">
        <f>K642+L642</f>
        <v>0</v>
      </c>
      <c r="N642" s="51"/>
      <c r="O642" s="52">
        <f>M642+N642</f>
        <v>0</v>
      </c>
    </row>
    <row r="643" spans="1:15" hidden="1">
      <c r="A643" s="50">
        <f t="shared" si="213"/>
        <v>3</v>
      </c>
      <c r="B643" s="153"/>
      <c r="C643" s="155" t="s">
        <v>557</v>
      </c>
      <c r="D643" s="137" t="s">
        <v>8</v>
      </c>
      <c r="E643" s="51"/>
      <c r="F643" s="51"/>
      <c r="G643" s="51"/>
      <c r="H643" s="51"/>
      <c r="I643" s="51"/>
      <c r="J643" s="52">
        <f>H643+I643</f>
        <v>0</v>
      </c>
      <c r="K643" s="51"/>
      <c r="L643" s="51"/>
      <c r="M643" s="52">
        <f>K643+L643</f>
        <v>0</v>
      </c>
      <c r="N643" s="51"/>
      <c r="O643" s="52">
        <f>M643+N643</f>
        <v>0</v>
      </c>
    </row>
    <row r="644" spans="1:15" ht="25.5" hidden="1">
      <c r="A644" s="50">
        <f t="shared" si="213"/>
        <v>3</v>
      </c>
      <c r="B644" s="153"/>
      <c r="C644" s="155" t="s">
        <v>139</v>
      </c>
      <c r="D644" s="136" t="s">
        <v>10</v>
      </c>
      <c r="E644" s="51"/>
      <c r="F644" s="51"/>
      <c r="G644" s="51"/>
      <c r="H644" s="51"/>
      <c r="I644" s="51"/>
      <c r="J644" s="52">
        <f>H644+I644</f>
        <v>0</v>
      </c>
      <c r="K644" s="51"/>
      <c r="L644" s="51"/>
      <c r="M644" s="52">
        <f>K644+L644</f>
        <v>0</v>
      </c>
      <c r="N644" s="51"/>
      <c r="O644" s="52">
        <f>M644+N644</f>
        <v>0</v>
      </c>
    </row>
    <row r="645" spans="1:15" hidden="1">
      <c r="A645" s="50">
        <f t="shared" si="213"/>
        <v>3</v>
      </c>
      <c r="B645" s="156"/>
      <c r="C645" s="157" t="s">
        <v>140</v>
      </c>
      <c r="D645" s="136"/>
      <c r="E645" s="11">
        <f>SUBTOTAL(9,E646:E650)</f>
        <v>0</v>
      </c>
      <c r="F645" s="11">
        <f>SUBTOTAL(9,F646:F650)</f>
        <v>0</v>
      </c>
      <c r="G645" s="11">
        <f>SUBTOTAL(9,G646:G650)</f>
        <v>0</v>
      </c>
      <c r="H645" s="11">
        <f>SUBTOTAL(9,H646:H650)</f>
        <v>0</v>
      </c>
      <c r="I645" s="11">
        <f t="shared" ref="I645:N645" si="223">SUBTOTAL(9,I646:I650)</f>
        <v>0</v>
      </c>
      <c r="J645" s="11">
        <f t="shared" si="223"/>
        <v>0</v>
      </c>
      <c r="K645" s="11">
        <f t="shared" si="223"/>
        <v>0</v>
      </c>
      <c r="L645" s="11">
        <f t="shared" si="223"/>
        <v>0</v>
      </c>
      <c r="M645" s="11">
        <f t="shared" si="223"/>
        <v>0</v>
      </c>
      <c r="N645" s="11">
        <f t="shared" si="223"/>
        <v>0</v>
      </c>
      <c r="O645" s="11">
        <f>SUBTOTAL(9,O646:O650)</f>
        <v>0</v>
      </c>
    </row>
    <row r="646" spans="1:15" hidden="1">
      <c r="A646" s="50">
        <f t="shared" si="213"/>
        <v>3</v>
      </c>
      <c r="B646" s="153"/>
      <c r="C646" s="155" t="s">
        <v>141</v>
      </c>
      <c r="D646" s="137" t="s">
        <v>71</v>
      </c>
      <c r="E646" s="51"/>
      <c r="F646" s="51"/>
      <c r="G646" s="51"/>
      <c r="H646" s="51"/>
      <c r="I646" s="51"/>
      <c r="J646" s="52">
        <f>H646+I646</f>
        <v>0</v>
      </c>
      <c r="K646" s="51"/>
      <c r="L646" s="51"/>
      <c r="M646" s="52">
        <f>K646+L646</f>
        <v>0</v>
      </c>
      <c r="N646" s="51"/>
      <c r="O646" s="52">
        <f>M646+N646</f>
        <v>0</v>
      </c>
    </row>
    <row r="647" spans="1:15" hidden="1">
      <c r="A647" s="50">
        <f t="shared" si="213"/>
        <v>3</v>
      </c>
      <c r="B647" s="153"/>
      <c r="C647" s="155" t="s">
        <v>142</v>
      </c>
      <c r="D647" s="137" t="s">
        <v>73</v>
      </c>
      <c r="E647" s="51"/>
      <c r="F647" s="51"/>
      <c r="G647" s="51"/>
      <c r="H647" s="51"/>
      <c r="I647" s="51"/>
      <c r="J647" s="52">
        <f>H647+I647</f>
        <v>0</v>
      </c>
      <c r="K647" s="51"/>
      <c r="L647" s="51"/>
      <c r="M647" s="52">
        <f>K647+L647</f>
        <v>0</v>
      </c>
      <c r="N647" s="51"/>
      <c r="O647" s="52">
        <f>M647+N647</f>
        <v>0</v>
      </c>
    </row>
    <row r="648" spans="1:15" hidden="1">
      <c r="A648" s="50">
        <f t="shared" si="213"/>
        <v>3</v>
      </c>
      <c r="B648" s="153"/>
      <c r="C648" s="155" t="s">
        <v>143</v>
      </c>
      <c r="D648" s="137" t="s">
        <v>75</v>
      </c>
      <c r="E648" s="51"/>
      <c r="F648" s="51"/>
      <c r="G648" s="51"/>
      <c r="H648" s="51"/>
      <c r="I648" s="51"/>
      <c r="J648" s="52">
        <f>H648+I648</f>
        <v>0</v>
      </c>
      <c r="K648" s="51"/>
      <c r="L648" s="51"/>
      <c r="M648" s="52">
        <f>K648+L648</f>
        <v>0</v>
      </c>
      <c r="N648" s="51"/>
      <c r="O648" s="52">
        <f>M648+N648</f>
        <v>0</v>
      </c>
    </row>
    <row r="649" spans="1:15" hidden="1">
      <c r="A649" s="50">
        <f t="shared" si="213"/>
        <v>3</v>
      </c>
      <c r="B649" s="153"/>
      <c r="C649" s="155" t="s">
        <v>144</v>
      </c>
      <c r="D649" s="137" t="s">
        <v>77</v>
      </c>
      <c r="E649" s="51"/>
      <c r="F649" s="51"/>
      <c r="G649" s="51"/>
      <c r="H649" s="51"/>
      <c r="I649" s="51"/>
      <c r="J649" s="52">
        <f>H649+I649</f>
        <v>0</v>
      </c>
      <c r="K649" s="51"/>
      <c r="L649" s="51"/>
      <c r="M649" s="52">
        <f>K649+L649</f>
        <v>0</v>
      </c>
      <c r="N649" s="51"/>
      <c r="O649" s="52">
        <f>M649+N649</f>
        <v>0</v>
      </c>
    </row>
    <row r="650" spans="1:15" hidden="1">
      <c r="A650" s="50">
        <f t="shared" si="213"/>
        <v>3</v>
      </c>
      <c r="B650" s="153"/>
      <c r="C650" s="155" t="s">
        <v>145</v>
      </c>
      <c r="D650" s="137" t="s">
        <v>28</v>
      </c>
      <c r="E650" s="51"/>
      <c r="F650" s="51"/>
      <c r="G650" s="51"/>
      <c r="H650" s="51"/>
      <c r="I650" s="51"/>
      <c r="J650" s="52">
        <f>H650+I650</f>
        <v>0</v>
      </c>
      <c r="K650" s="51"/>
      <c r="L650" s="51"/>
      <c r="M650" s="52">
        <f>K650+L650</f>
        <v>0</v>
      </c>
      <c r="N650" s="51"/>
      <c r="O650" s="52">
        <f>M650+N650</f>
        <v>0</v>
      </c>
    </row>
    <row r="651" spans="1:15" s="57" customFormat="1" hidden="1">
      <c r="A651" s="50">
        <f t="shared" si="213"/>
        <v>3</v>
      </c>
      <c r="B651" s="145" t="s">
        <v>146</v>
      </c>
      <c r="C651" s="157" t="s">
        <v>147</v>
      </c>
      <c r="D651" s="56"/>
      <c r="E651" s="11">
        <f>SUBTOTAL(9,E652:E681)</f>
        <v>0</v>
      </c>
      <c r="F651" s="11">
        <f>SUBTOTAL(9,F652:F681)</f>
        <v>0</v>
      </c>
      <c r="G651" s="11">
        <f>SUBTOTAL(9,G652:G681)</f>
        <v>0</v>
      </c>
      <c r="H651" s="11">
        <f>SUBTOTAL(9,H652:H681)</f>
        <v>0</v>
      </c>
      <c r="I651" s="11">
        <f t="shared" ref="I651:N651" si="224">SUBTOTAL(9,I652:I681)</f>
        <v>0</v>
      </c>
      <c r="J651" s="11">
        <f t="shared" si="224"/>
        <v>0</v>
      </c>
      <c r="K651" s="11">
        <f t="shared" si="224"/>
        <v>0</v>
      </c>
      <c r="L651" s="11">
        <f t="shared" si="224"/>
        <v>0</v>
      </c>
      <c r="M651" s="11">
        <f t="shared" si="224"/>
        <v>0</v>
      </c>
      <c r="N651" s="11">
        <f t="shared" si="224"/>
        <v>0</v>
      </c>
      <c r="O651" s="11">
        <f>SUBTOTAL(9,O652:O681)</f>
        <v>0</v>
      </c>
    </row>
    <row r="652" spans="1:15" s="57" customFormat="1" hidden="1">
      <c r="A652" s="50">
        <f t="shared" si="213"/>
        <v>3</v>
      </c>
      <c r="B652" s="156"/>
      <c r="C652" s="158" t="s">
        <v>26</v>
      </c>
      <c r="D652" s="56"/>
      <c r="E652" s="11">
        <f>SUBTOTAL(9,E653:E672)</f>
        <v>0</v>
      </c>
      <c r="F652" s="11">
        <f t="shared" ref="F652:O652" si="225">SUBTOTAL(9,F653:F672)</f>
        <v>0</v>
      </c>
      <c r="G652" s="11">
        <f t="shared" si="225"/>
        <v>0</v>
      </c>
      <c r="H652" s="11">
        <f t="shared" si="225"/>
        <v>0</v>
      </c>
      <c r="I652" s="11">
        <f t="shared" si="225"/>
        <v>0</v>
      </c>
      <c r="J652" s="11">
        <f t="shared" si="225"/>
        <v>0</v>
      </c>
      <c r="K652" s="11">
        <f t="shared" si="225"/>
        <v>0</v>
      </c>
      <c r="L652" s="11">
        <f t="shared" si="225"/>
        <v>0</v>
      </c>
      <c r="M652" s="11">
        <f t="shared" si="225"/>
        <v>0</v>
      </c>
      <c r="N652" s="11">
        <f t="shared" si="225"/>
        <v>0</v>
      </c>
      <c r="O652" s="11">
        <f t="shared" si="225"/>
        <v>0</v>
      </c>
    </row>
    <row r="653" spans="1:15" s="57" customFormat="1" hidden="1">
      <c r="A653" s="50">
        <f t="shared" si="213"/>
        <v>3</v>
      </c>
      <c r="B653" s="150"/>
      <c r="C653" s="161" t="s">
        <v>770</v>
      </c>
      <c r="D653" s="56"/>
      <c r="E653" s="11">
        <f>SUBTOTAL(9,E654:E664)</f>
        <v>0</v>
      </c>
      <c r="F653" s="11">
        <f t="shared" ref="F653:O653" si="226">SUBTOTAL(9,F654:F664)</f>
        <v>0</v>
      </c>
      <c r="G653" s="11">
        <f t="shared" si="226"/>
        <v>0</v>
      </c>
      <c r="H653" s="11">
        <f t="shared" si="226"/>
        <v>0</v>
      </c>
      <c r="I653" s="11">
        <f t="shared" si="226"/>
        <v>0</v>
      </c>
      <c r="J653" s="11">
        <f t="shared" si="226"/>
        <v>0</v>
      </c>
      <c r="K653" s="11">
        <f t="shared" si="226"/>
        <v>0</v>
      </c>
      <c r="L653" s="11">
        <f t="shared" si="226"/>
        <v>0</v>
      </c>
      <c r="M653" s="11">
        <f t="shared" si="226"/>
        <v>0</v>
      </c>
      <c r="N653" s="11">
        <f t="shared" si="226"/>
        <v>0</v>
      </c>
      <c r="O653" s="11">
        <f t="shared" si="226"/>
        <v>0</v>
      </c>
    </row>
    <row r="654" spans="1:15" s="57" customFormat="1" ht="25.5" hidden="1">
      <c r="A654" s="50">
        <f t="shared" si="213"/>
        <v>3</v>
      </c>
      <c r="B654" s="150"/>
      <c r="C654" s="160" t="s">
        <v>771</v>
      </c>
      <c r="D654" s="58" t="s">
        <v>2</v>
      </c>
      <c r="E654" s="11">
        <f>SUBTOTAL(9,E655:E656)</f>
        <v>0</v>
      </c>
      <c r="F654" s="11">
        <f t="shared" ref="F654:O654" si="227">SUBTOTAL(9,F655:F656)</f>
        <v>0</v>
      </c>
      <c r="G654" s="11">
        <f t="shared" si="227"/>
        <v>0</v>
      </c>
      <c r="H654" s="11">
        <f t="shared" si="227"/>
        <v>0</v>
      </c>
      <c r="I654" s="11">
        <f t="shared" si="227"/>
        <v>0</v>
      </c>
      <c r="J654" s="11">
        <f t="shared" si="227"/>
        <v>0</v>
      </c>
      <c r="K654" s="11">
        <f t="shared" si="227"/>
        <v>0</v>
      </c>
      <c r="L654" s="11">
        <f t="shared" si="227"/>
        <v>0</v>
      </c>
      <c r="M654" s="11">
        <f t="shared" si="227"/>
        <v>0</v>
      </c>
      <c r="N654" s="11">
        <f t="shared" si="227"/>
        <v>0</v>
      </c>
      <c r="O654" s="11">
        <f t="shared" si="227"/>
        <v>0</v>
      </c>
    </row>
    <row r="655" spans="1:15" s="57" customFormat="1" ht="25.5" hidden="1">
      <c r="A655" s="50">
        <f t="shared" si="213"/>
        <v>3</v>
      </c>
      <c r="B655" s="150"/>
      <c r="C655" s="260" t="s">
        <v>772</v>
      </c>
      <c r="D655" s="58" t="s">
        <v>302</v>
      </c>
      <c r="E655" s="51"/>
      <c r="F655" s="51"/>
      <c r="G655" s="51"/>
      <c r="H655" s="51"/>
      <c r="I655" s="51"/>
      <c r="J655" s="52">
        <f>H655+I655</f>
        <v>0</v>
      </c>
      <c r="K655" s="51"/>
      <c r="L655" s="51"/>
      <c r="M655" s="52">
        <f>K655+L655</f>
        <v>0</v>
      </c>
      <c r="N655" s="51"/>
      <c r="O655" s="52">
        <f>M655+N655</f>
        <v>0</v>
      </c>
    </row>
    <row r="656" spans="1:15" s="57" customFormat="1" ht="25.5" hidden="1">
      <c r="A656" s="50">
        <f t="shared" si="213"/>
        <v>3</v>
      </c>
      <c r="B656" s="150"/>
      <c r="C656" s="260" t="s">
        <v>773</v>
      </c>
      <c r="D656" s="58" t="s">
        <v>304</v>
      </c>
      <c r="E656" s="51"/>
      <c r="F656" s="51"/>
      <c r="G656" s="51"/>
      <c r="H656" s="51"/>
      <c r="I656" s="51"/>
      <c r="J656" s="52">
        <f>H656+I656</f>
        <v>0</v>
      </c>
      <c r="K656" s="51"/>
      <c r="L656" s="51"/>
      <c r="M656" s="52">
        <f>K656+L656</f>
        <v>0</v>
      </c>
      <c r="N656" s="51"/>
      <c r="O656" s="52">
        <f>M656+N656</f>
        <v>0</v>
      </c>
    </row>
    <row r="657" spans="1:15" s="57" customFormat="1" hidden="1">
      <c r="A657" s="50">
        <f t="shared" si="213"/>
        <v>3</v>
      </c>
      <c r="B657" s="150"/>
      <c r="C657" s="258" t="s">
        <v>42</v>
      </c>
      <c r="D657" s="59" t="s">
        <v>3</v>
      </c>
      <c r="E657" s="51"/>
      <c r="F657" s="51"/>
      <c r="G657" s="51"/>
      <c r="H657" s="51"/>
      <c r="I657" s="51"/>
      <c r="J657" s="52">
        <f>H657+I657</f>
        <v>0</v>
      </c>
      <c r="K657" s="51"/>
      <c r="L657" s="51"/>
      <c r="M657" s="52">
        <f>K657+L657</f>
        <v>0</v>
      </c>
      <c r="N657" s="51"/>
      <c r="O657" s="52">
        <f>M657+N657</f>
        <v>0</v>
      </c>
    </row>
    <row r="658" spans="1:15" s="57" customFormat="1" hidden="1">
      <c r="A658" s="50">
        <f t="shared" si="213"/>
        <v>3</v>
      </c>
      <c r="B658" s="150"/>
      <c r="C658" s="259" t="s">
        <v>449</v>
      </c>
      <c r="D658" s="117" t="s">
        <v>446</v>
      </c>
      <c r="E658" s="11">
        <f>SUBTOTAL(9,E659:E663)</f>
        <v>0</v>
      </c>
      <c r="F658" s="11">
        <f>SUBTOTAL(9,F659:F663)</f>
        <v>0</v>
      </c>
      <c r="G658" s="11">
        <f>SUBTOTAL(9,G659:G663)</f>
        <v>0</v>
      </c>
      <c r="H658" s="11">
        <f>SUBTOTAL(9,H659:H663)</f>
        <v>0</v>
      </c>
      <c r="I658" s="11">
        <f t="shared" ref="I658:N658" si="228">SUBTOTAL(9,I659:I663)</f>
        <v>0</v>
      </c>
      <c r="J658" s="11">
        <f t="shared" si="228"/>
        <v>0</v>
      </c>
      <c r="K658" s="11">
        <f t="shared" si="228"/>
        <v>0</v>
      </c>
      <c r="L658" s="11">
        <f t="shared" si="228"/>
        <v>0</v>
      </c>
      <c r="M658" s="11">
        <f t="shared" si="228"/>
        <v>0</v>
      </c>
      <c r="N658" s="11">
        <f t="shared" si="228"/>
        <v>0</v>
      </c>
      <c r="O658" s="11">
        <f>SUBTOTAL(9,O659:O663)</f>
        <v>0</v>
      </c>
    </row>
    <row r="659" spans="1:15" s="57" customFormat="1" ht="25.5" hidden="1">
      <c r="A659" s="50">
        <f t="shared" si="213"/>
        <v>3</v>
      </c>
      <c r="B659" s="150"/>
      <c r="C659" s="260" t="s">
        <v>153</v>
      </c>
      <c r="D659" s="60" t="s">
        <v>37</v>
      </c>
      <c r="E659" s="51"/>
      <c r="F659" s="51"/>
      <c r="G659" s="51"/>
      <c r="H659" s="51"/>
      <c r="I659" s="51"/>
      <c r="J659" s="52">
        <f t="shared" ref="J659:J672" si="229">H659+I659</f>
        <v>0</v>
      </c>
      <c r="K659" s="51"/>
      <c r="L659" s="51"/>
      <c r="M659" s="52">
        <f t="shared" ref="M659:M672" si="230">K659+L659</f>
        <v>0</v>
      </c>
      <c r="N659" s="51"/>
      <c r="O659" s="52">
        <f t="shared" ref="O659:O672" si="231">M659+N659</f>
        <v>0</v>
      </c>
    </row>
    <row r="660" spans="1:15" s="57" customFormat="1" ht="25.5" hidden="1">
      <c r="A660" s="50">
        <f t="shared" si="213"/>
        <v>3</v>
      </c>
      <c r="B660" s="150"/>
      <c r="C660" s="260" t="s">
        <v>154</v>
      </c>
      <c r="D660" s="60" t="s">
        <v>38</v>
      </c>
      <c r="E660" s="51"/>
      <c r="F660" s="51"/>
      <c r="G660" s="51"/>
      <c r="H660" s="51"/>
      <c r="I660" s="51"/>
      <c r="J660" s="52">
        <f t="shared" si="229"/>
        <v>0</v>
      </c>
      <c r="K660" s="51"/>
      <c r="L660" s="51"/>
      <c r="M660" s="52">
        <f t="shared" si="230"/>
        <v>0</v>
      </c>
      <c r="N660" s="51"/>
      <c r="O660" s="52">
        <f t="shared" si="231"/>
        <v>0</v>
      </c>
    </row>
    <row r="661" spans="1:15" s="57" customFormat="1" hidden="1">
      <c r="A661" s="50">
        <f t="shared" si="213"/>
        <v>3</v>
      </c>
      <c r="B661" s="150"/>
      <c r="C661" s="260" t="s">
        <v>155</v>
      </c>
      <c r="D661" s="60" t="s">
        <v>39</v>
      </c>
      <c r="E661" s="51"/>
      <c r="F661" s="51"/>
      <c r="G661" s="51"/>
      <c r="H661" s="51"/>
      <c r="I661" s="51"/>
      <c r="J661" s="52">
        <f t="shared" si="229"/>
        <v>0</v>
      </c>
      <c r="K661" s="51"/>
      <c r="L661" s="51"/>
      <c r="M661" s="52">
        <f t="shared" si="230"/>
        <v>0</v>
      </c>
      <c r="N661" s="51"/>
      <c r="O661" s="52">
        <f t="shared" si="231"/>
        <v>0</v>
      </c>
    </row>
    <row r="662" spans="1:15" s="57" customFormat="1" ht="25.5" hidden="1">
      <c r="A662" s="50">
        <f t="shared" si="213"/>
        <v>3</v>
      </c>
      <c r="B662" s="150"/>
      <c r="C662" s="260" t="s">
        <v>156</v>
      </c>
      <c r="D662" s="60" t="s">
        <v>40</v>
      </c>
      <c r="E662" s="51"/>
      <c r="F662" s="51"/>
      <c r="G662" s="51"/>
      <c r="H662" s="51"/>
      <c r="I662" s="51"/>
      <c r="J662" s="52">
        <f t="shared" si="229"/>
        <v>0</v>
      </c>
      <c r="K662" s="51"/>
      <c r="L662" s="51"/>
      <c r="M662" s="52">
        <f t="shared" si="230"/>
        <v>0</v>
      </c>
      <c r="N662" s="51"/>
      <c r="O662" s="52">
        <f t="shared" si="231"/>
        <v>0</v>
      </c>
    </row>
    <row r="663" spans="1:15" s="57" customFormat="1" ht="25.5" hidden="1">
      <c r="A663" s="50">
        <f t="shared" si="213"/>
        <v>3</v>
      </c>
      <c r="B663" s="150"/>
      <c r="C663" s="260" t="s">
        <v>157</v>
      </c>
      <c r="D663" s="60" t="s">
        <v>41</v>
      </c>
      <c r="E663" s="51"/>
      <c r="F663" s="51"/>
      <c r="G663" s="51"/>
      <c r="H663" s="51"/>
      <c r="I663" s="51"/>
      <c r="J663" s="52">
        <f t="shared" si="229"/>
        <v>0</v>
      </c>
      <c r="K663" s="51"/>
      <c r="L663" s="51"/>
      <c r="M663" s="52">
        <f t="shared" si="230"/>
        <v>0</v>
      </c>
      <c r="N663" s="51"/>
      <c r="O663" s="52">
        <f t="shared" si="231"/>
        <v>0</v>
      </c>
    </row>
    <row r="664" spans="1:15" s="57" customFormat="1" hidden="1">
      <c r="A664" s="50">
        <f t="shared" si="213"/>
        <v>3</v>
      </c>
      <c r="B664" s="150"/>
      <c r="C664" s="160" t="s">
        <v>158</v>
      </c>
      <c r="D664" s="60" t="s">
        <v>4</v>
      </c>
      <c r="E664" s="51"/>
      <c r="F664" s="51"/>
      <c r="G664" s="51"/>
      <c r="H664" s="51"/>
      <c r="I664" s="51"/>
      <c r="J664" s="52">
        <f t="shared" si="229"/>
        <v>0</v>
      </c>
      <c r="K664" s="51"/>
      <c r="L664" s="51"/>
      <c r="M664" s="52">
        <f t="shared" si="230"/>
        <v>0</v>
      </c>
      <c r="N664" s="51"/>
      <c r="O664" s="52">
        <f t="shared" si="231"/>
        <v>0</v>
      </c>
    </row>
    <row r="665" spans="1:15" s="57" customFormat="1" hidden="1">
      <c r="A665" s="50">
        <f t="shared" si="213"/>
        <v>3</v>
      </c>
      <c r="B665" s="150"/>
      <c r="C665" s="159" t="s">
        <v>19</v>
      </c>
      <c r="D665" s="59" t="s">
        <v>5</v>
      </c>
      <c r="E665" s="51"/>
      <c r="F665" s="51"/>
      <c r="G665" s="51"/>
      <c r="H665" s="51"/>
      <c r="I665" s="51"/>
      <c r="J665" s="52">
        <f t="shared" si="229"/>
        <v>0</v>
      </c>
      <c r="K665" s="51"/>
      <c r="L665" s="51"/>
      <c r="M665" s="52">
        <f t="shared" si="230"/>
        <v>0</v>
      </c>
      <c r="N665" s="51"/>
      <c r="O665" s="52">
        <f t="shared" si="231"/>
        <v>0</v>
      </c>
    </row>
    <row r="666" spans="1:15" s="57" customFormat="1" hidden="1">
      <c r="A666" s="50">
        <f t="shared" si="213"/>
        <v>3</v>
      </c>
      <c r="B666" s="150"/>
      <c r="C666" s="162" t="s">
        <v>450</v>
      </c>
      <c r="D666" s="118" t="s">
        <v>173</v>
      </c>
      <c r="E666" s="51"/>
      <c r="F666" s="51"/>
      <c r="G666" s="51"/>
      <c r="H666" s="51"/>
      <c r="I666" s="51"/>
      <c r="J666" s="52">
        <f t="shared" si="229"/>
        <v>0</v>
      </c>
      <c r="K666" s="51"/>
      <c r="L666" s="51"/>
      <c r="M666" s="52">
        <f t="shared" si="230"/>
        <v>0</v>
      </c>
      <c r="N666" s="51"/>
      <c r="O666" s="52">
        <f t="shared" si="231"/>
        <v>0</v>
      </c>
    </row>
    <row r="667" spans="1:15" s="57" customFormat="1" hidden="1">
      <c r="A667" s="50">
        <f t="shared" si="213"/>
        <v>3</v>
      </c>
      <c r="B667" s="153"/>
      <c r="C667" s="163" t="s">
        <v>29</v>
      </c>
      <c r="D667" s="136" t="s">
        <v>6</v>
      </c>
      <c r="E667" s="51"/>
      <c r="F667" s="51"/>
      <c r="G667" s="51"/>
      <c r="H667" s="51"/>
      <c r="I667" s="51"/>
      <c r="J667" s="52">
        <f t="shared" si="229"/>
        <v>0</v>
      </c>
      <c r="K667" s="51"/>
      <c r="L667" s="51"/>
      <c r="M667" s="52">
        <f t="shared" si="230"/>
        <v>0</v>
      </c>
      <c r="N667" s="51"/>
      <c r="O667" s="52">
        <f t="shared" si="231"/>
        <v>0</v>
      </c>
    </row>
    <row r="668" spans="1:15" s="57" customFormat="1" hidden="1">
      <c r="A668" s="50">
        <f t="shared" si="213"/>
        <v>3</v>
      </c>
      <c r="B668" s="153"/>
      <c r="C668" s="163" t="s">
        <v>21</v>
      </c>
      <c r="D668" s="137" t="s">
        <v>8</v>
      </c>
      <c r="E668" s="51"/>
      <c r="F668" s="51"/>
      <c r="G668" s="51"/>
      <c r="H668" s="51"/>
      <c r="I668" s="51"/>
      <c r="J668" s="52">
        <f>H668+I668</f>
        <v>0</v>
      </c>
      <c r="K668" s="51"/>
      <c r="L668" s="51"/>
      <c r="M668" s="52">
        <f>K668+L668</f>
        <v>0</v>
      </c>
      <c r="N668" s="51"/>
      <c r="O668" s="52">
        <f t="shared" si="231"/>
        <v>0</v>
      </c>
    </row>
    <row r="669" spans="1:15" s="57" customFormat="1" hidden="1">
      <c r="A669" s="50">
        <f t="shared" si="213"/>
        <v>3</v>
      </c>
      <c r="B669" s="153"/>
      <c r="C669" s="163" t="s">
        <v>526</v>
      </c>
      <c r="D669" s="137" t="s">
        <v>31</v>
      </c>
      <c r="E669" s="51"/>
      <c r="F669" s="51"/>
      <c r="G669" s="51"/>
      <c r="H669" s="51"/>
      <c r="I669" s="51"/>
      <c r="J669" s="52">
        <f t="shared" si="229"/>
        <v>0</v>
      </c>
      <c r="K669" s="51"/>
      <c r="L669" s="51"/>
      <c r="M669" s="52">
        <f t="shared" si="230"/>
        <v>0</v>
      </c>
      <c r="N669" s="51"/>
      <c r="O669" s="52">
        <f t="shared" si="231"/>
        <v>0</v>
      </c>
    </row>
    <row r="670" spans="1:15" s="57" customFormat="1" hidden="1">
      <c r="A670" s="50">
        <f t="shared" si="213"/>
        <v>3</v>
      </c>
      <c r="B670" s="153"/>
      <c r="C670" s="163" t="s">
        <v>558</v>
      </c>
      <c r="D670" s="137" t="s">
        <v>559</v>
      </c>
      <c r="E670" s="51"/>
      <c r="F670" s="51"/>
      <c r="G670" s="51"/>
      <c r="H670" s="51"/>
      <c r="I670" s="51"/>
      <c r="J670" s="52">
        <f t="shared" si="229"/>
        <v>0</v>
      </c>
      <c r="K670" s="51"/>
      <c r="L670" s="51"/>
      <c r="M670" s="52">
        <f t="shared" si="230"/>
        <v>0</v>
      </c>
      <c r="N670" s="51"/>
      <c r="O670" s="52">
        <f t="shared" si="231"/>
        <v>0</v>
      </c>
    </row>
    <row r="671" spans="1:15" s="57" customFormat="1" ht="25.5" hidden="1">
      <c r="A671" s="50">
        <f t="shared" si="213"/>
        <v>3</v>
      </c>
      <c r="B671" s="153"/>
      <c r="C671" s="163" t="s">
        <v>528</v>
      </c>
      <c r="D671" s="136" t="s">
        <v>9</v>
      </c>
      <c r="E671" s="51"/>
      <c r="F671" s="51"/>
      <c r="G671" s="51"/>
      <c r="H671" s="51"/>
      <c r="I671" s="51"/>
      <c r="J671" s="52">
        <f t="shared" si="229"/>
        <v>0</v>
      </c>
      <c r="K671" s="51"/>
      <c r="L671" s="51"/>
      <c r="M671" s="52">
        <f t="shared" si="230"/>
        <v>0</v>
      </c>
      <c r="N671" s="51"/>
      <c r="O671" s="52">
        <f t="shared" si="231"/>
        <v>0</v>
      </c>
    </row>
    <row r="672" spans="1:15" s="57" customFormat="1" ht="25.5" hidden="1">
      <c r="A672" s="50">
        <f t="shared" si="213"/>
        <v>3</v>
      </c>
      <c r="B672" s="153"/>
      <c r="C672" s="163" t="s">
        <v>30</v>
      </c>
      <c r="D672" s="136" t="s">
        <v>10</v>
      </c>
      <c r="E672" s="51"/>
      <c r="F672" s="51"/>
      <c r="G672" s="51"/>
      <c r="H672" s="51"/>
      <c r="I672" s="51"/>
      <c r="J672" s="52">
        <f t="shared" si="229"/>
        <v>0</v>
      </c>
      <c r="K672" s="51"/>
      <c r="L672" s="51"/>
      <c r="M672" s="52">
        <f t="shared" si="230"/>
        <v>0</v>
      </c>
      <c r="N672" s="51"/>
      <c r="O672" s="52">
        <f t="shared" si="231"/>
        <v>0</v>
      </c>
    </row>
    <row r="673" spans="1:15" s="57" customFormat="1" hidden="1">
      <c r="A673" s="50">
        <f t="shared" si="213"/>
        <v>3</v>
      </c>
      <c r="B673" s="153"/>
      <c r="C673" s="165" t="s">
        <v>451</v>
      </c>
      <c r="D673" s="138" t="s">
        <v>93</v>
      </c>
      <c r="E673" s="11">
        <f>SUBTOTAL(9,E674:E675)</f>
        <v>0</v>
      </c>
      <c r="F673" s="11">
        <f>SUBTOTAL(9,F674:F675)</f>
        <v>0</v>
      </c>
      <c r="G673" s="11">
        <f>SUBTOTAL(9,G674:G675)</f>
        <v>0</v>
      </c>
      <c r="H673" s="11">
        <f>SUBTOTAL(9,H674:H675)</f>
        <v>0</v>
      </c>
      <c r="I673" s="11">
        <f t="shared" ref="I673:N673" si="232">SUBTOTAL(9,I674:I675)</f>
        <v>0</v>
      </c>
      <c r="J673" s="11">
        <f t="shared" si="232"/>
        <v>0</v>
      </c>
      <c r="K673" s="11">
        <f t="shared" si="232"/>
        <v>0</v>
      </c>
      <c r="L673" s="11">
        <f t="shared" si="232"/>
        <v>0</v>
      </c>
      <c r="M673" s="11">
        <f t="shared" si="232"/>
        <v>0</v>
      </c>
      <c r="N673" s="11">
        <f t="shared" si="232"/>
        <v>0</v>
      </c>
      <c r="O673" s="11">
        <f>SUBTOTAL(9,O674:O675)</f>
        <v>0</v>
      </c>
    </row>
    <row r="674" spans="1:15" s="57" customFormat="1" hidden="1">
      <c r="A674" s="50">
        <f t="shared" si="213"/>
        <v>3</v>
      </c>
      <c r="B674" s="153"/>
      <c r="C674" s="166" t="s">
        <v>452</v>
      </c>
      <c r="D674" s="138" t="s">
        <v>453</v>
      </c>
      <c r="E674" s="51"/>
      <c r="F674" s="51"/>
      <c r="G674" s="51"/>
      <c r="H674" s="51"/>
      <c r="I674" s="51"/>
      <c r="J674" s="52">
        <f>H674+I674</f>
        <v>0</v>
      </c>
      <c r="K674" s="51"/>
      <c r="L674" s="51"/>
      <c r="M674" s="52">
        <f>K674+L674</f>
        <v>0</v>
      </c>
      <c r="N674" s="51"/>
      <c r="O674" s="52">
        <f>M674+N674</f>
        <v>0</v>
      </c>
    </row>
    <row r="675" spans="1:15" s="57" customFormat="1" hidden="1">
      <c r="A675" s="50">
        <f t="shared" si="213"/>
        <v>3</v>
      </c>
      <c r="B675" s="153"/>
      <c r="C675" s="166" t="s">
        <v>454</v>
      </c>
      <c r="D675" s="138" t="s">
        <v>455</v>
      </c>
      <c r="E675" s="51"/>
      <c r="F675" s="51"/>
      <c r="G675" s="51"/>
      <c r="H675" s="51"/>
      <c r="I675" s="51"/>
      <c r="J675" s="52">
        <f>H675+I675</f>
        <v>0</v>
      </c>
      <c r="K675" s="51"/>
      <c r="L675" s="51"/>
      <c r="M675" s="52">
        <f>K675+L675</f>
        <v>0</v>
      </c>
      <c r="N675" s="51"/>
      <c r="O675" s="52">
        <f>M675+N675</f>
        <v>0</v>
      </c>
    </row>
    <row r="676" spans="1:15" s="57" customFormat="1" hidden="1">
      <c r="A676" s="50">
        <f t="shared" si="213"/>
        <v>3</v>
      </c>
      <c r="B676" s="156"/>
      <c r="C676" s="158" t="s">
        <v>32</v>
      </c>
      <c r="D676" s="136"/>
      <c r="E676" s="11">
        <f>SUBTOTAL(9,E677:E681)</f>
        <v>0</v>
      </c>
      <c r="F676" s="11">
        <f>SUBTOTAL(9,F677:F681)</f>
        <v>0</v>
      </c>
      <c r="G676" s="11">
        <f>SUBTOTAL(9,G677:G681)</f>
        <v>0</v>
      </c>
      <c r="H676" s="11">
        <f>SUBTOTAL(9,H677:H681)</f>
        <v>0</v>
      </c>
      <c r="I676" s="11">
        <f t="shared" ref="I676:N676" si="233">SUBTOTAL(9,I677:I681)</f>
        <v>0</v>
      </c>
      <c r="J676" s="11">
        <f t="shared" si="233"/>
        <v>0</v>
      </c>
      <c r="K676" s="11">
        <f t="shared" si="233"/>
        <v>0</v>
      </c>
      <c r="L676" s="11">
        <f t="shared" si="233"/>
        <v>0</v>
      </c>
      <c r="M676" s="11">
        <f t="shared" si="233"/>
        <v>0</v>
      </c>
      <c r="N676" s="11">
        <f t="shared" si="233"/>
        <v>0</v>
      </c>
      <c r="O676" s="11">
        <f>SUBTOTAL(9,O677:O681)</f>
        <v>0</v>
      </c>
    </row>
    <row r="677" spans="1:15" s="57" customFormat="1" hidden="1">
      <c r="A677" s="50">
        <f t="shared" si="213"/>
        <v>3</v>
      </c>
      <c r="B677" s="153"/>
      <c r="C677" s="163" t="s">
        <v>70</v>
      </c>
      <c r="D677" s="137" t="s">
        <v>71</v>
      </c>
      <c r="E677" s="51"/>
      <c r="F677" s="51"/>
      <c r="G677" s="51"/>
      <c r="H677" s="51"/>
      <c r="I677" s="51"/>
      <c r="J677" s="52">
        <f>H677+I677</f>
        <v>0</v>
      </c>
      <c r="K677" s="51"/>
      <c r="L677" s="51"/>
      <c r="M677" s="52">
        <f>K677+L677</f>
        <v>0</v>
      </c>
      <c r="N677" s="51"/>
      <c r="O677" s="52">
        <f>M677+N677</f>
        <v>0</v>
      </c>
    </row>
    <row r="678" spans="1:15" s="57" customFormat="1" hidden="1">
      <c r="A678" s="50">
        <f t="shared" si="213"/>
        <v>3</v>
      </c>
      <c r="B678" s="153"/>
      <c r="C678" s="163" t="s">
        <v>72</v>
      </c>
      <c r="D678" s="137" t="s">
        <v>73</v>
      </c>
      <c r="E678" s="51"/>
      <c r="F678" s="51"/>
      <c r="G678" s="51"/>
      <c r="H678" s="51"/>
      <c r="I678" s="51"/>
      <c r="J678" s="52">
        <f>H678+I678</f>
        <v>0</v>
      </c>
      <c r="K678" s="51"/>
      <c r="L678" s="51"/>
      <c r="M678" s="52">
        <f>K678+L678</f>
        <v>0</v>
      </c>
      <c r="N678" s="51"/>
      <c r="O678" s="52">
        <f>M678+N678</f>
        <v>0</v>
      </c>
    </row>
    <row r="679" spans="1:15" s="57" customFormat="1" hidden="1">
      <c r="A679" s="50">
        <f t="shared" si="213"/>
        <v>3</v>
      </c>
      <c r="B679" s="153"/>
      <c r="C679" s="163" t="s">
        <v>74</v>
      </c>
      <c r="D679" s="137" t="s">
        <v>75</v>
      </c>
      <c r="E679" s="51"/>
      <c r="F679" s="51"/>
      <c r="G679" s="51"/>
      <c r="H679" s="51"/>
      <c r="I679" s="51"/>
      <c r="J679" s="52">
        <f>H679+I679</f>
        <v>0</v>
      </c>
      <c r="K679" s="51"/>
      <c r="L679" s="51"/>
      <c r="M679" s="52">
        <f>K679+L679</f>
        <v>0</v>
      </c>
      <c r="N679" s="51"/>
      <c r="O679" s="52">
        <f>M679+N679</f>
        <v>0</v>
      </c>
    </row>
    <row r="680" spans="1:15" s="57" customFormat="1" hidden="1">
      <c r="A680" s="50">
        <f t="shared" si="213"/>
        <v>3</v>
      </c>
      <c r="B680" s="153"/>
      <c r="C680" s="163" t="s">
        <v>76</v>
      </c>
      <c r="D680" s="137" t="s">
        <v>77</v>
      </c>
      <c r="E680" s="51"/>
      <c r="F680" s="51"/>
      <c r="G680" s="51"/>
      <c r="H680" s="51"/>
      <c r="I680" s="51"/>
      <c r="J680" s="52">
        <f>H680+I680</f>
        <v>0</v>
      </c>
      <c r="K680" s="51"/>
      <c r="L680" s="51"/>
      <c r="M680" s="52">
        <f>K680+L680</f>
        <v>0</v>
      </c>
      <c r="N680" s="51"/>
      <c r="O680" s="52">
        <f>M680+N680</f>
        <v>0</v>
      </c>
    </row>
    <row r="681" spans="1:15" s="57" customFormat="1" hidden="1">
      <c r="A681" s="50">
        <f t="shared" si="213"/>
        <v>3</v>
      </c>
      <c r="B681" s="153"/>
      <c r="C681" s="163" t="s">
        <v>12</v>
      </c>
      <c r="D681" s="137" t="s">
        <v>28</v>
      </c>
      <c r="E681" s="51"/>
      <c r="F681" s="51"/>
      <c r="G681" s="51"/>
      <c r="H681" s="51"/>
      <c r="I681" s="51"/>
      <c r="J681" s="52">
        <f>H681+I681</f>
        <v>0</v>
      </c>
      <c r="K681" s="51"/>
      <c r="L681" s="51"/>
      <c r="M681" s="52">
        <f>K681+L681</f>
        <v>0</v>
      </c>
      <c r="N681" s="51"/>
      <c r="O681" s="52">
        <f>M681+N681</f>
        <v>0</v>
      </c>
    </row>
    <row r="682" spans="1:15" s="57" customFormat="1" hidden="1">
      <c r="A682" s="77">
        <f>A683</f>
        <v>3</v>
      </c>
      <c r="B682" s="153"/>
      <c r="C682" s="155"/>
      <c r="D682" s="137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</row>
    <row r="683" spans="1:15" s="57" customFormat="1" hidden="1">
      <c r="A683" s="105">
        <f>MIN(A684:A693)</f>
        <v>3</v>
      </c>
      <c r="B683" s="153"/>
      <c r="C683" s="157" t="s">
        <v>36</v>
      </c>
      <c r="D683" s="137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</row>
    <row r="684" spans="1:15" s="57" customFormat="1" hidden="1">
      <c r="A684" s="50">
        <f t="shared" ref="A684:A693" si="234">IF(MAX(E684:P684)=0,IF(MIN(E684:P684)=0,3,2),2)</f>
        <v>3</v>
      </c>
      <c r="B684" s="153"/>
      <c r="C684" s="155" t="s">
        <v>78</v>
      </c>
      <c r="D684" s="137"/>
      <c r="E684" s="62">
        <f>E686+E692</f>
        <v>0</v>
      </c>
      <c r="F684" s="62">
        <f>F686+F692</f>
        <v>0</v>
      </c>
      <c r="G684" s="62">
        <f>G686+G692</f>
        <v>0</v>
      </c>
      <c r="H684" s="62">
        <f>H686+H692</f>
        <v>0</v>
      </c>
      <c r="I684" s="62">
        <f t="shared" ref="I684:N684" si="235">I686+I692</f>
        <v>0</v>
      </c>
      <c r="J684" s="62">
        <f t="shared" si="235"/>
        <v>0</v>
      </c>
      <c r="K684" s="62">
        <f t="shared" si="235"/>
        <v>0</v>
      </c>
      <c r="L684" s="62">
        <f t="shared" si="235"/>
        <v>0</v>
      </c>
      <c r="M684" s="62">
        <f t="shared" si="235"/>
        <v>0</v>
      </c>
      <c r="N684" s="62">
        <f t="shared" si="235"/>
        <v>0</v>
      </c>
      <c r="O684" s="62">
        <f>O686+O692</f>
        <v>0</v>
      </c>
    </row>
    <row r="685" spans="1:15" s="57" customFormat="1" hidden="1">
      <c r="A685" s="50">
        <f t="shared" si="234"/>
        <v>3</v>
      </c>
      <c r="B685" s="153"/>
      <c r="C685" s="155" t="s">
        <v>79</v>
      </c>
      <c r="D685" s="137"/>
      <c r="E685" s="62">
        <f>E689+E693</f>
        <v>0</v>
      </c>
      <c r="F685" s="62">
        <f>F689+F693</f>
        <v>0</v>
      </c>
      <c r="G685" s="62">
        <f>G689+G693</f>
        <v>0</v>
      </c>
      <c r="H685" s="62">
        <f>H689+H693</f>
        <v>0</v>
      </c>
      <c r="I685" s="62">
        <f t="shared" ref="I685:N685" si="236">I689+I693</f>
        <v>0</v>
      </c>
      <c r="J685" s="62">
        <f t="shared" si="236"/>
        <v>0</v>
      </c>
      <c r="K685" s="62">
        <f t="shared" si="236"/>
        <v>0</v>
      </c>
      <c r="L685" s="62">
        <f t="shared" si="236"/>
        <v>0</v>
      </c>
      <c r="M685" s="62">
        <f t="shared" si="236"/>
        <v>0</v>
      </c>
      <c r="N685" s="62">
        <f t="shared" si="236"/>
        <v>0</v>
      </c>
      <c r="O685" s="62">
        <f>O689+O693</f>
        <v>0</v>
      </c>
    </row>
    <row r="686" spans="1:15" s="57" customFormat="1" hidden="1">
      <c r="A686" s="50">
        <f t="shared" si="234"/>
        <v>3</v>
      </c>
      <c r="B686" s="153"/>
      <c r="C686" s="155" t="s">
        <v>34</v>
      </c>
      <c r="D686" s="137"/>
      <c r="E686" s="62">
        <f>SUM(E687:E688)</f>
        <v>0</v>
      </c>
      <c r="F686" s="62">
        <f>SUM(F687:F688)</f>
        <v>0</v>
      </c>
      <c r="G686" s="62">
        <f>SUM(G687:G688)</f>
        <v>0</v>
      </c>
      <c r="H686" s="62">
        <f>SUM(H687:H688)</f>
        <v>0</v>
      </c>
      <c r="I686" s="62">
        <f t="shared" ref="I686:N686" si="237">SUM(I687:I688)</f>
        <v>0</v>
      </c>
      <c r="J686" s="62">
        <f t="shared" si="237"/>
        <v>0</v>
      </c>
      <c r="K686" s="62">
        <f t="shared" si="237"/>
        <v>0</v>
      </c>
      <c r="L686" s="62">
        <f t="shared" si="237"/>
        <v>0</v>
      </c>
      <c r="M686" s="62">
        <f t="shared" si="237"/>
        <v>0</v>
      </c>
      <c r="N686" s="62">
        <f t="shared" si="237"/>
        <v>0</v>
      </c>
      <c r="O686" s="62">
        <f>SUM(O687:O688)</f>
        <v>0</v>
      </c>
    </row>
    <row r="687" spans="1:15" s="57" customFormat="1" hidden="1">
      <c r="A687" s="50">
        <f t="shared" si="234"/>
        <v>3</v>
      </c>
      <c r="B687" s="153"/>
      <c r="C687" s="167" t="s">
        <v>80</v>
      </c>
      <c r="D687" s="137"/>
      <c r="E687" s="51"/>
      <c r="F687" s="51"/>
      <c r="G687" s="51"/>
      <c r="H687" s="51"/>
      <c r="I687" s="51"/>
      <c r="J687" s="52">
        <f>H687+I687</f>
        <v>0</v>
      </c>
      <c r="K687" s="51"/>
      <c r="L687" s="51"/>
      <c r="M687" s="52">
        <f>K687+L687</f>
        <v>0</v>
      </c>
      <c r="N687" s="51"/>
      <c r="O687" s="52">
        <f>M687+N687</f>
        <v>0</v>
      </c>
    </row>
    <row r="688" spans="1:15" s="57" customFormat="1" hidden="1">
      <c r="A688" s="50">
        <f t="shared" si="234"/>
        <v>3</v>
      </c>
      <c r="B688" s="153"/>
      <c r="C688" s="167" t="s">
        <v>81</v>
      </c>
      <c r="D688" s="137"/>
      <c r="E688" s="51"/>
      <c r="F688" s="51"/>
      <c r="G688" s="51"/>
      <c r="H688" s="51"/>
      <c r="I688" s="51"/>
      <c r="J688" s="52">
        <f>H688+I688</f>
        <v>0</v>
      </c>
      <c r="K688" s="51"/>
      <c r="L688" s="51"/>
      <c r="M688" s="52">
        <f>K688+L688</f>
        <v>0</v>
      </c>
      <c r="N688" s="51"/>
      <c r="O688" s="52">
        <f>M688+N688</f>
        <v>0</v>
      </c>
    </row>
    <row r="689" spans="1:15" s="57" customFormat="1" hidden="1">
      <c r="A689" s="50">
        <f t="shared" si="234"/>
        <v>3</v>
      </c>
      <c r="B689" s="153"/>
      <c r="C689" s="155" t="s">
        <v>35</v>
      </c>
      <c r="D689" s="137"/>
      <c r="E689" s="62">
        <f>SUM(E690:E691)</f>
        <v>0</v>
      </c>
      <c r="F689" s="62">
        <f>SUM(F690:F691)</f>
        <v>0</v>
      </c>
      <c r="G689" s="62">
        <f>SUM(G690:G691)</f>
        <v>0</v>
      </c>
      <c r="H689" s="62">
        <f>SUM(H690:H691)</f>
        <v>0</v>
      </c>
      <c r="I689" s="62">
        <f t="shared" ref="I689:N689" si="238">SUM(I690:I691)</f>
        <v>0</v>
      </c>
      <c r="J689" s="62">
        <f t="shared" si="238"/>
        <v>0</v>
      </c>
      <c r="K689" s="62">
        <f t="shared" si="238"/>
        <v>0</v>
      </c>
      <c r="L689" s="62">
        <f t="shared" si="238"/>
        <v>0</v>
      </c>
      <c r="M689" s="62">
        <f t="shared" si="238"/>
        <v>0</v>
      </c>
      <c r="N689" s="62">
        <f t="shared" si="238"/>
        <v>0</v>
      </c>
      <c r="O689" s="62">
        <f>SUM(O690:O691)</f>
        <v>0</v>
      </c>
    </row>
    <row r="690" spans="1:15" s="57" customFormat="1" hidden="1">
      <c r="A690" s="50">
        <f t="shared" si="234"/>
        <v>3</v>
      </c>
      <c r="B690" s="153"/>
      <c r="C690" s="167" t="s">
        <v>84</v>
      </c>
      <c r="D690" s="137"/>
      <c r="E690" s="51"/>
      <c r="F690" s="51"/>
      <c r="G690" s="51"/>
      <c r="H690" s="51"/>
      <c r="I690" s="51"/>
      <c r="J690" s="52">
        <f>H690+I690</f>
        <v>0</v>
      </c>
      <c r="K690" s="51"/>
      <c r="L690" s="51"/>
      <c r="M690" s="52">
        <f>K690+L690</f>
        <v>0</v>
      </c>
      <c r="N690" s="51"/>
      <c r="O690" s="52">
        <f>M690+N690</f>
        <v>0</v>
      </c>
    </row>
    <row r="691" spans="1:15" s="57" customFormat="1" hidden="1">
      <c r="A691" s="50">
        <f t="shared" si="234"/>
        <v>3</v>
      </c>
      <c r="B691" s="153"/>
      <c r="C691" s="167" t="s">
        <v>85</v>
      </c>
      <c r="D691" s="137"/>
      <c r="E691" s="51"/>
      <c r="F691" s="51"/>
      <c r="G691" s="51"/>
      <c r="H691" s="51"/>
      <c r="I691" s="51"/>
      <c r="J691" s="52">
        <f>H691+I691</f>
        <v>0</v>
      </c>
      <c r="K691" s="51"/>
      <c r="L691" s="51"/>
      <c r="M691" s="52">
        <f>K691+L691</f>
        <v>0</v>
      </c>
      <c r="N691" s="51"/>
      <c r="O691" s="52">
        <f>M691+N691</f>
        <v>0</v>
      </c>
    </row>
    <row r="692" spans="1:15" hidden="1">
      <c r="A692" s="50">
        <f t="shared" si="234"/>
        <v>3</v>
      </c>
      <c r="B692" s="153"/>
      <c r="C692" s="155" t="s">
        <v>763</v>
      </c>
      <c r="D692" s="137"/>
      <c r="E692" s="51"/>
      <c r="F692" s="51"/>
      <c r="G692" s="51"/>
      <c r="H692" s="51"/>
      <c r="I692" s="51"/>
      <c r="J692" s="52">
        <f>H692+I692</f>
        <v>0</v>
      </c>
      <c r="K692" s="51"/>
      <c r="L692" s="51"/>
      <c r="M692" s="52">
        <f>K692+L692</f>
        <v>0</v>
      </c>
      <c r="N692" s="51"/>
      <c r="O692" s="52">
        <f>M692+N692</f>
        <v>0</v>
      </c>
    </row>
    <row r="693" spans="1:15" hidden="1">
      <c r="A693" s="50">
        <f t="shared" si="234"/>
        <v>3</v>
      </c>
      <c r="B693" s="153"/>
      <c r="C693" s="155" t="s">
        <v>764</v>
      </c>
      <c r="D693" s="137"/>
      <c r="E693" s="51"/>
      <c r="F693" s="51"/>
      <c r="G693" s="51"/>
      <c r="H693" s="51"/>
      <c r="I693" s="51"/>
      <c r="J693" s="52">
        <f>H693+I693</f>
        <v>0</v>
      </c>
      <c r="K693" s="51"/>
      <c r="L693" s="51"/>
      <c r="M693" s="52">
        <f>K693+L693</f>
        <v>0</v>
      </c>
      <c r="N693" s="51"/>
      <c r="O693" s="52">
        <f>M693+N693</f>
        <v>0</v>
      </c>
    </row>
    <row r="694" spans="1:15" hidden="1">
      <c r="A694" s="77">
        <f>A695</f>
        <v>3</v>
      </c>
      <c r="B694" s="172"/>
      <c r="C694" s="156"/>
      <c r="D694" s="140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</row>
    <row r="695" spans="1:15" hidden="1">
      <c r="A695" s="105">
        <f>MIN(A696:A761)</f>
        <v>3</v>
      </c>
      <c r="B695" s="172"/>
      <c r="C695" s="173" t="s">
        <v>54</v>
      </c>
      <c r="D695" s="140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</row>
    <row r="696" spans="1:15" hidden="1">
      <c r="A696" s="50">
        <f t="shared" ref="A696:A753" si="239">IF(MAX(E696:P696)=0,IF(MIN(E696:P696)=0,3,2),2)</f>
        <v>3</v>
      </c>
      <c r="B696" s="145"/>
      <c r="C696" s="146" t="s">
        <v>25</v>
      </c>
      <c r="D696" s="56"/>
      <c r="E696" s="11">
        <f>SUBTOTAL(9,E697:E753)</f>
        <v>0</v>
      </c>
      <c r="F696" s="11">
        <f>SUBTOTAL(9,F697:F753)</f>
        <v>0</v>
      </c>
      <c r="G696" s="11">
        <f>SUBTOTAL(9,G697:G753)</f>
        <v>0</v>
      </c>
      <c r="H696" s="11">
        <f>SUBTOTAL(9,H697:H753)</f>
        <v>0</v>
      </c>
      <c r="I696" s="11">
        <f t="shared" ref="I696:N696" si="240">SUBTOTAL(9,I697:I753)</f>
        <v>0</v>
      </c>
      <c r="J696" s="11">
        <f t="shared" si="240"/>
        <v>0</v>
      </c>
      <c r="K696" s="11">
        <f t="shared" si="240"/>
        <v>0</v>
      </c>
      <c r="L696" s="11">
        <f t="shared" si="240"/>
        <v>0</v>
      </c>
      <c r="M696" s="11">
        <f t="shared" si="240"/>
        <v>0</v>
      </c>
      <c r="N696" s="11">
        <f t="shared" si="240"/>
        <v>0</v>
      </c>
      <c r="O696" s="11">
        <f>SUBTOTAL(9,O697:O753)</f>
        <v>0</v>
      </c>
    </row>
    <row r="697" spans="1:15" hidden="1">
      <c r="A697" s="50">
        <f t="shared" si="239"/>
        <v>3</v>
      </c>
      <c r="B697" s="145" t="s">
        <v>14</v>
      </c>
      <c r="C697" s="146" t="s">
        <v>125</v>
      </c>
      <c r="D697" s="56"/>
      <c r="E697" s="11">
        <f>SUBTOTAL(9,E698:E720)</f>
        <v>0</v>
      </c>
      <c r="F697" s="11">
        <f>SUBTOTAL(9,F698:F720)</f>
        <v>0</v>
      </c>
      <c r="G697" s="11">
        <f>SUBTOTAL(9,G698:G720)</f>
        <v>0</v>
      </c>
      <c r="H697" s="11">
        <f>SUBTOTAL(9,H698:H720)</f>
        <v>0</v>
      </c>
      <c r="I697" s="11">
        <f t="shared" ref="I697:N697" si="241">SUBTOTAL(9,I698:I720)</f>
        <v>0</v>
      </c>
      <c r="J697" s="11">
        <f t="shared" si="241"/>
        <v>0</v>
      </c>
      <c r="K697" s="11">
        <f t="shared" si="241"/>
        <v>0</v>
      </c>
      <c r="L697" s="11">
        <f t="shared" si="241"/>
        <v>0</v>
      </c>
      <c r="M697" s="11">
        <f t="shared" si="241"/>
        <v>0</v>
      </c>
      <c r="N697" s="11">
        <f t="shared" si="241"/>
        <v>0</v>
      </c>
      <c r="O697" s="11">
        <f>SUBTOTAL(9,O698:O720)</f>
        <v>0</v>
      </c>
    </row>
    <row r="698" spans="1:15" hidden="1">
      <c r="A698" s="50">
        <f t="shared" si="239"/>
        <v>3</v>
      </c>
      <c r="B698" s="147"/>
      <c r="C698" s="146" t="s">
        <v>126</v>
      </c>
      <c r="D698" s="56"/>
      <c r="E698" s="11">
        <f>SUBTOTAL(9,E699:E709)</f>
        <v>0</v>
      </c>
      <c r="F698" s="11">
        <f>SUBTOTAL(9,F699:F709)</f>
        <v>0</v>
      </c>
      <c r="G698" s="11">
        <f>SUBTOTAL(9,G699:G709)</f>
        <v>0</v>
      </c>
      <c r="H698" s="11">
        <f>SUBTOTAL(9,H699:H709)</f>
        <v>0</v>
      </c>
      <c r="I698" s="11">
        <f t="shared" ref="I698:N698" si="242">SUBTOTAL(9,I699:I709)</f>
        <v>0</v>
      </c>
      <c r="J698" s="11">
        <f t="shared" si="242"/>
        <v>0</v>
      </c>
      <c r="K698" s="11">
        <f t="shared" si="242"/>
        <v>0</v>
      </c>
      <c r="L698" s="11">
        <f t="shared" si="242"/>
        <v>0</v>
      </c>
      <c r="M698" s="11">
        <f t="shared" si="242"/>
        <v>0</v>
      </c>
      <c r="N698" s="11">
        <f t="shared" si="242"/>
        <v>0</v>
      </c>
      <c r="O698" s="11">
        <f>SUBTOTAL(9,O699:O709)</f>
        <v>0</v>
      </c>
    </row>
    <row r="699" spans="1:15" ht="25.5" hidden="1">
      <c r="A699" s="50">
        <f t="shared" si="239"/>
        <v>3</v>
      </c>
      <c r="B699" s="148"/>
      <c r="C699" s="149" t="s">
        <v>127</v>
      </c>
      <c r="D699" s="58" t="s">
        <v>2</v>
      </c>
      <c r="E699" s="11">
        <f>SUBTOTAL(9,E700:E701)</f>
        <v>0</v>
      </c>
      <c r="F699" s="11">
        <f>SUBTOTAL(9,F700:F701)</f>
        <v>0</v>
      </c>
      <c r="G699" s="11">
        <f>SUBTOTAL(9,G700:G701)</f>
        <v>0</v>
      </c>
      <c r="H699" s="11">
        <f>SUBTOTAL(9,H700:H701)</f>
        <v>0</v>
      </c>
      <c r="I699" s="11">
        <f t="shared" ref="I699:N699" si="243">SUBTOTAL(9,I700:I701)</f>
        <v>0</v>
      </c>
      <c r="J699" s="11">
        <f t="shared" si="243"/>
        <v>0</v>
      </c>
      <c r="K699" s="11">
        <f t="shared" si="243"/>
        <v>0</v>
      </c>
      <c r="L699" s="11">
        <f t="shared" si="243"/>
        <v>0</v>
      </c>
      <c r="M699" s="11">
        <f t="shared" si="243"/>
        <v>0</v>
      </c>
      <c r="N699" s="11">
        <f t="shared" si="243"/>
        <v>0</v>
      </c>
      <c r="O699" s="11">
        <f>SUBTOTAL(9,O700:O701)</f>
        <v>0</v>
      </c>
    </row>
    <row r="700" spans="1:15" ht="25.5" hidden="1">
      <c r="A700" s="50">
        <f t="shared" si="239"/>
        <v>3</v>
      </c>
      <c r="B700" s="148"/>
      <c r="C700" s="149" t="s">
        <v>303</v>
      </c>
      <c r="D700" s="58" t="s">
        <v>302</v>
      </c>
      <c r="E700" s="51"/>
      <c r="F700" s="51"/>
      <c r="G700" s="51"/>
      <c r="H700" s="51"/>
      <c r="I700" s="51"/>
      <c r="J700" s="52">
        <f>H700+I700</f>
        <v>0</v>
      </c>
      <c r="K700" s="51"/>
      <c r="L700" s="51"/>
      <c r="M700" s="52">
        <f>K700+L700</f>
        <v>0</v>
      </c>
      <c r="N700" s="51"/>
      <c r="O700" s="52">
        <f>M700+N700</f>
        <v>0</v>
      </c>
    </row>
    <row r="701" spans="1:15" ht="25.5" hidden="1">
      <c r="A701" s="50">
        <f t="shared" si="239"/>
        <v>3</v>
      </c>
      <c r="B701" s="148"/>
      <c r="C701" s="149" t="s">
        <v>305</v>
      </c>
      <c r="D701" s="58" t="s">
        <v>304</v>
      </c>
      <c r="E701" s="51"/>
      <c r="F701" s="51"/>
      <c r="G701" s="51"/>
      <c r="H701" s="51"/>
      <c r="I701" s="51"/>
      <c r="J701" s="52">
        <f>H701+I701</f>
        <v>0</v>
      </c>
      <c r="K701" s="51"/>
      <c r="L701" s="51"/>
      <c r="M701" s="52">
        <f>K701+L701</f>
        <v>0</v>
      </c>
      <c r="N701" s="51"/>
      <c r="O701" s="52">
        <f>M701+N701</f>
        <v>0</v>
      </c>
    </row>
    <row r="702" spans="1:15" hidden="1">
      <c r="A702" s="50">
        <f t="shared" si="239"/>
        <v>3</v>
      </c>
      <c r="B702" s="150"/>
      <c r="C702" s="151" t="s">
        <v>128</v>
      </c>
      <c r="D702" s="59" t="s">
        <v>3</v>
      </c>
      <c r="E702" s="51"/>
      <c r="F702" s="51"/>
      <c r="G702" s="51"/>
      <c r="H702" s="51"/>
      <c r="I702" s="51"/>
      <c r="J702" s="52">
        <f>H702+I702</f>
        <v>0</v>
      </c>
      <c r="K702" s="51"/>
      <c r="L702" s="51"/>
      <c r="M702" s="52">
        <f>K702+L702</f>
        <v>0</v>
      </c>
      <c r="N702" s="51"/>
      <c r="O702" s="52">
        <f>M702+N702</f>
        <v>0</v>
      </c>
    </row>
    <row r="703" spans="1:15" hidden="1">
      <c r="A703" s="50">
        <f t="shared" si="239"/>
        <v>3</v>
      </c>
      <c r="B703" s="150"/>
      <c r="C703" s="152" t="s">
        <v>445</v>
      </c>
      <c r="D703" s="117" t="s">
        <v>446</v>
      </c>
      <c r="E703" s="11">
        <f>SUBTOTAL(9,E704:E708)</f>
        <v>0</v>
      </c>
      <c r="F703" s="11">
        <f>SUBTOTAL(9,F704:F708)</f>
        <v>0</v>
      </c>
      <c r="G703" s="11">
        <f>SUBTOTAL(9,G704:G708)</f>
        <v>0</v>
      </c>
      <c r="H703" s="11">
        <f>SUBTOTAL(9,H704:H708)</f>
        <v>0</v>
      </c>
      <c r="I703" s="11">
        <f t="shared" ref="I703:N703" si="244">SUBTOTAL(9,I704:I708)</f>
        <v>0</v>
      </c>
      <c r="J703" s="11">
        <f t="shared" si="244"/>
        <v>0</v>
      </c>
      <c r="K703" s="11">
        <f t="shared" si="244"/>
        <v>0</v>
      </c>
      <c r="L703" s="11">
        <f t="shared" si="244"/>
        <v>0</v>
      </c>
      <c r="M703" s="11">
        <f t="shared" si="244"/>
        <v>0</v>
      </c>
      <c r="N703" s="11">
        <f t="shared" si="244"/>
        <v>0</v>
      </c>
      <c r="O703" s="11">
        <f>SUBTOTAL(9,O704:O708)</f>
        <v>0</v>
      </c>
    </row>
    <row r="704" spans="1:15" ht="25.5" hidden="1">
      <c r="A704" s="50">
        <f t="shared" si="239"/>
        <v>3</v>
      </c>
      <c r="B704" s="150"/>
      <c r="C704" s="149" t="s">
        <v>129</v>
      </c>
      <c r="D704" s="60" t="s">
        <v>37</v>
      </c>
      <c r="E704" s="51"/>
      <c r="F704" s="51"/>
      <c r="G704" s="51"/>
      <c r="H704" s="51"/>
      <c r="I704" s="51"/>
      <c r="J704" s="52">
        <f t="shared" ref="J704:J709" si="245">H704+I704</f>
        <v>0</v>
      </c>
      <c r="K704" s="51"/>
      <c r="L704" s="51"/>
      <c r="M704" s="52">
        <f t="shared" ref="M704:M709" si="246">K704+L704</f>
        <v>0</v>
      </c>
      <c r="N704" s="51"/>
      <c r="O704" s="52">
        <f t="shared" ref="O704:O709" si="247">M704+N704</f>
        <v>0</v>
      </c>
    </row>
    <row r="705" spans="1:15" ht="25.5" hidden="1">
      <c r="A705" s="50">
        <f t="shared" si="239"/>
        <v>3</v>
      </c>
      <c r="B705" s="150"/>
      <c r="C705" s="149" t="s">
        <v>130</v>
      </c>
      <c r="D705" s="60" t="s">
        <v>38</v>
      </c>
      <c r="E705" s="51"/>
      <c r="F705" s="51"/>
      <c r="G705" s="51"/>
      <c r="H705" s="51"/>
      <c r="I705" s="51"/>
      <c r="J705" s="52">
        <f t="shared" si="245"/>
        <v>0</v>
      </c>
      <c r="K705" s="51"/>
      <c r="L705" s="51"/>
      <c r="M705" s="52">
        <f t="shared" si="246"/>
        <v>0</v>
      </c>
      <c r="N705" s="51"/>
      <c r="O705" s="52">
        <f t="shared" si="247"/>
        <v>0</v>
      </c>
    </row>
    <row r="706" spans="1:15" hidden="1">
      <c r="A706" s="50">
        <f t="shared" si="239"/>
        <v>3</v>
      </c>
      <c r="B706" s="150"/>
      <c r="C706" s="149" t="s">
        <v>131</v>
      </c>
      <c r="D706" s="60" t="s">
        <v>39</v>
      </c>
      <c r="E706" s="51"/>
      <c r="F706" s="51"/>
      <c r="G706" s="51"/>
      <c r="H706" s="51"/>
      <c r="I706" s="51"/>
      <c r="J706" s="52">
        <f t="shared" si="245"/>
        <v>0</v>
      </c>
      <c r="K706" s="51"/>
      <c r="L706" s="51"/>
      <c r="M706" s="52">
        <f t="shared" si="246"/>
        <v>0</v>
      </c>
      <c r="N706" s="51"/>
      <c r="O706" s="52">
        <f t="shared" si="247"/>
        <v>0</v>
      </c>
    </row>
    <row r="707" spans="1:15" hidden="1">
      <c r="A707" s="50">
        <f t="shared" si="239"/>
        <v>3</v>
      </c>
      <c r="B707" s="150"/>
      <c r="C707" s="149" t="s">
        <v>132</v>
      </c>
      <c r="D707" s="60" t="s">
        <v>40</v>
      </c>
      <c r="E707" s="51"/>
      <c r="F707" s="51"/>
      <c r="G707" s="51"/>
      <c r="H707" s="51"/>
      <c r="I707" s="51"/>
      <c r="J707" s="52">
        <f t="shared" si="245"/>
        <v>0</v>
      </c>
      <c r="K707" s="51"/>
      <c r="L707" s="51"/>
      <c r="M707" s="52">
        <f t="shared" si="246"/>
        <v>0</v>
      </c>
      <c r="N707" s="51"/>
      <c r="O707" s="52">
        <f t="shared" si="247"/>
        <v>0</v>
      </c>
    </row>
    <row r="708" spans="1:15" ht="25.5" hidden="1">
      <c r="A708" s="50">
        <f t="shared" si="239"/>
        <v>3</v>
      </c>
      <c r="B708" s="150"/>
      <c r="C708" s="149" t="s">
        <v>133</v>
      </c>
      <c r="D708" s="60" t="s">
        <v>41</v>
      </c>
      <c r="E708" s="51"/>
      <c r="F708" s="51"/>
      <c r="G708" s="51"/>
      <c r="H708" s="51"/>
      <c r="I708" s="51"/>
      <c r="J708" s="52">
        <f t="shared" si="245"/>
        <v>0</v>
      </c>
      <c r="K708" s="51"/>
      <c r="L708" s="51"/>
      <c r="M708" s="52">
        <f t="shared" si="246"/>
        <v>0</v>
      </c>
      <c r="N708" s="51"/>
      <c r="O708" s="52">
        <f t="shared" si="247"/>
        <v>0</v>
      </c>
    </row>
    <row r="709" spans="1:15" hidden="1">
      <c r="A709" s="50">
        <f t="shared" si="239"/>
        <v>3</v>
      </c>
      <c r="B709" s="150"/>
      <c r="C709" s="149" t="s">
        <v>447</v>
      </c>
      <c r="D709" s="60" t="s">
        <v>4</v>
      </c>
      <c r="E709" s="51"/>
      <c r="F709" s="51"/>
      <c r="G709" s="51"/>
      <c r="H709" s="51"/>
      <c r="I709" s="51"/>
      <c r="J709" s="52">
        <f t="shared" si="245"/>
        <v>0</v>
      </c>
      <c r="K709" s="51"/>
      <c r="L709" s="51"/>
      <c r="M709" s="52">
        <f t="shared" si="246"/>
        <v>0</v>
      </c>
      <c r="N709" s="51"/>
      <c r="O709" s="52">
        <f t="shared" si="247"/>
        <v>0</v>
      </c>
    </row>
    <row r="710" spans="1:15" hidden="1">
      <c r="A710" s="50">
        <f t="shared" si="239"/>
        <v>3</v>
      </c>
      <c r="B710" s="147"/>
      <c r="C710" s="146" t="s">
        <v>134</v>
      </c>
      <c r="D710" s="56"/>
      <c r="E710" s="11">
        <f>SUBTOTAL(9,E711:E714)</f>
        <v>0</v>
      </c>
      <c r="F710" s="11">
        <f>SUBTOTAL(9,F711:F714)</f>
        <v>0</v>
      </c>
      <c r="G710" s="11">
        <f>SUBTOTAL(9,G711:G714)</f>
        <v>0</v>
      </c>
      <c r="H710" s="11">
        <f>SUBTOTAL(9,H711:H714)</f>
        <v>0</v>
      </c>
      <c r="I710" s="11">
        <f t="shared" ref="I710:N710" si="248">SUBTOTAL(9,I711:I714)</f>
        <v>0</v>
      </c>
      <c r="J710" s="11">
        <f t="shared" si="248"/>
        <v>0</v>
      </c>
      <c r="K710" s="11">
        <f t="shared" si="248"/>
        <v>0</v>
      </c>
      <c r="L710" s="11">
        <f t="shared" si="248"/>
        <v>0</v>
      </c>
      <c r="M710" s="11">
        <f t="shared" si="248"/>
        <v>0</v>
      </c>
      <c r="N710" s="11">
        <f t="shared" si="248"/>
        <v>0</v>
      </c>
      <c r="O710" s="11">
        <f>SUBTOTAL(9,O711:O714)</f>
        <v>0</v>
      </c>
    </row>
    <row r="711" spans="1:15" hidden="1">
      <c r="A711" s="50">
        <f t="shared" si="239"/>
        <v>3</v>
      </c>
      <c r="B711" s="150"/>
      <c r="C711" s="151" t="s">
        <v>135</v>
      </c>
      <c r="D711" s="59" t="s">
        <v>5</v>
      </c>
      <c r="E711" s="51"/>
      <c r="F711" s="51"/>
      <c r="G711" s="51"/>
      <c r="H711" s="51"/>
      <c r="I711" s="51"/>
      <c r="J711" s="52">
        <f>H711+I711</f>
        <v>0</v>
      </c>
      <c r="K711" s="51"/>
      <c r="L711" s="51"/>
      <c r="M711" s="52">
        <f>K711+L711</f>
        <v>0</v>
      </c>
      <c r="N711" s="51"/>
      <c r="O711" s="52">
        <f>M711+N711</f>
        <v>0</v>
      </c>
    </row>
    <row r="712" spans="1:15" hidden="1">
      <c r="A712" s="50">
        <f t="shared" si="239"/>
        <v>3</v>
      </c>
      <c r="B712" s="153"/>
      <c r="C712" s="154" t="s">
        <v>448</v>
      </c>
      <c r="D712" s="118" t="s">
        <v>173</v>
      </c>
      <c r="E712" s="51"/>
      <c r="F712" s="51"/>
      <c r="G712" s="51"/>
      <c r="H712" s="51"/>
      <c r="I712" s="51"/>
      <c r="J712" s="52">
        <f>H712+I712</f>
        <v>0</v>
      </c>
      <c r="K712" s="51"/>
      <c r="L712" s="51"/>
      <c r="M712" s="52">
        <f>K712+L712</f>
        <v>0</v>
      </c>
      <c r="N712" s="51"/>
      <c r="O712" s="52">
        <f>M712+N712</f>
        <v>0</v>
      </c>
    </row>
    <row r="713" spans="1:15" hidden="1">
      <c r="A713" s="50">
        <f t="shared" si="239"/>
        <v>3</v>
      </c>
      <c r="B713" s="153"/>
      <c r="C713" s="155" t="s">
        <v>557</v>
      </c>
      <c r="D713" s="137" t="s">
        <v>8</v>
      </c>
      <c r="E713" s="51"/>
      <c r="F713" s="51"/>
      <c r="G713" s="51"/>
      <c r="H713" s="51"/>
      <c r="I713" s="51"/>
      <c r="J713" s="52">
        <f>H713+I713</f>
        <v>0</v>
      </c>
      <c r="K713" s="51"/>
      <c r="L713" s="51"/>
      <c r="M713" s="52">
        <f>K713+L713</f>
        <v>0</v>
      </c>
      <c r="N713" s="51"/>
      <c r="O713" s="52">
        <f>M713+N713</f>
        <v>0</v>
      </c>
    </row>
    <row r="714" spans="1:15" ht="25.5" hidden="1">
      <c r="A714" s="50">
        <f t="shared" si="239"/>
        <v>3</v>
      </c>
      <c r="B714" s="153"/>
      <c r="C714" s="155" t="s">
        <v>139</v>
      </c>
      <c r="D714" s="136" t="s">
        <v>10</v>
      </c>
      <c r="E714" s="51"/>
      <c r="F714" s="51"/>
      <c r="G714" s="51"/>
      <c r="H714" s="51"/>
      <c r="I714" s="51"/>
      <c r="J714" s="52">
        <f>H714+I714</f>
        <v>0</v>
      </c>
      <c r="K714" s="51"/>
      <c r="L714" s="51"/>
      <c r="M714" s="52">
        <f>K714+L714</f>
        <v>0</v>
      </c>
      <c r="N714" s="51"/>
      <c r="O714" s="52">
        <f>M714+N714</f>
        <v>0</v>
      </c>
    </row>
    <row r="715" spans="1:15" hidden="1">
      <c r="A715" s="50">
        <f t="shared" si="239"/>
        <v>3</v>
      </c>
      <c r="B715" s="156"/>
      <c r="C715" s="157" t="s">
        <v>140</v>
      </c>
      <c r="D715" s="136"/>
      <c r="E715" s="11">
        <f>SUBTOTAL(9,E716:E720)</f>
        <v>0</v>
      </c>
      <c r="F715" s="11">
        <f>SUBTOTAL(9,F716:F720)</f>
        <v>0</v>
      </c>
      <c r="G715" s="11">
        <f>SUBTOTAL(9,G716:G720)</f>
        <v>0</v>
      </c>
      <c r="H715" s="11">
        <f>SUBTOTAL(9,H716:H720)</f>
        <v>0</v>
      </c>
      <c r="I715" s="11">
        <f t="shared" ref="I715:N715" si="249">SUBTOTAL(9,I716:I720)</f>
        <v>0</v>
      </c>
      <c r="J715" s="11">
        <f t="shared" si="249"/>
        <v>0</v>
      </c>
      <c r="K715" s="11">
        <f t="shared" si="249"/>
        <v>0</v>
      </c>
      <c r="L715" s="11">
        <f t="shared" si="249"/>
        <v>0</v>
      </c>
      <c r="M715" s="11">
        <f t="shared" si="249"/>
        <v>0</v>
      </c>
      <c r="N715" s="11">
        <f t="shared" si="249"/>
        <v>0</v>
      </c>
      <c r="O715" s="11">
        <f>SUBTOTAL(9,O716:O720)</f>
        <v>0</v>
      </c>
    </row>
    <row r="716" spans="1:15" hidden="1">
      <c r="A716" s="50">
        <f t="shared" si="239"/>
        <v>3</v>
      </c>
      <c r="B716" s="153"/>
      <c r="C716" s="155" t="s">
        <v>141</v>
      </c>
      <c r="D716" s="137" t="s">
        <v>71</v>
      </c>
      <c r="E716" s="51"/>
      <c r="F716" s="51"/>
      <c r="G716" s="51"/>
      <c r="H716" s="51"/>
      <c r="I716" s="51"/>
      <c r="J716" s="52">
        <f>H716+I716</f>
        <v>0</v>
      </c>
      <c r="K716" s="51"/>
      <c r="L716" s="51"/>
      <c r="M716" s="52">
        <f>K716+L716</f>
        <v>0</v>
      </c>
      <c r="N716" s="51"/>
      <c r="O716" s="52">
        <f>M716+N716</f>
        <v>0</v>
      </c>
    </row>
    <row r="717" spans="1:15" hidden="1">
      <c r="A717" s="50">
        <f t="shared" si="239"/>
        <v>3</v>
      </c>
      <c r="B717" s="153"/>
      <c r="C717" s="155" t="s">
        <v>142</v>
      </c>
      <c r="D717" s="137" t="s">
        <v>73</v>
      </c>
      <c r="E717" s="51"/>
      <c r="F717" s="51"/>
      <c r="G717" s="51"/>
      <c r="H717" s="51"/>
      <c r="I717" s="51"/>
      <c r="J717" s="52">
        <f>H717+I717</f>
        <v>0</v>
      </c>
      <c r="K717" s="51"/>
      <c r="L717" s="51"/>
      <c r="M717" s="52">
        <f>K717+L717</f>
        <v>0</v>
      </c>
      <c r="N717" s="51"/>
      <c r="O717" s="52">
        <f>M717+N717</f>
        <v>0</v>
      </c>
    </row>
    <row r="718" spans="1:15" s="57" customFormat="1" hidden="1">
      <c r="A718" s="50">
        <f t="shared" si="239"/>
        <v>3</v>
      </c>
      <c r="B718" s="153"/>
      <c r="C718" s="155" t="s">
        <v>143</v>
      </c>
      <c r="D718" s="137" t="s">
        <v>75</v>
      </c>
      <c r="E718" s="51"/>
      <c r="F718" s="51"/>
      <c r="G718" s="51"/>
      <c r="H718" s="51"/>
      <c r="I718" s="51"/>
      <c r="J718" s="52">
        <f>H718+I718</f>
        <v>0</v>
      </c>
      <c r="K718" s="51"/>
      <c r="L718" s="51"/>
      <c r="M718" s="52">
        <f>K718+L718</f>
        <v>0</v>
      </c>
      <c r="N718" s="51"/>
      <c r="O718" s="52">
        <f>M718+N718</f>
        <v>0</v>
      </c>
    </row>
    <row r="719" spans="1:15" s="57" customFormat="1" hidden="1">
      <c r="A719" s="50">
        <f t="shared" si="239"/>
        <v>3</v>
      </c>
      <c r="B719" s="153"/>
      <c r="C719" s="155" t="s">
        <v>144</v>
      </c>
      <c r="D719" s="137" t="s">
        <v>77</v>
      </c>
      <c r="E719" s="51"/>
      <c r="F719" s="51"/>
      <c r="G719" s="51"/>
      <c r="H719" s="51"/>
      <c r="I719" s="51"/>
      <c r="J719" s="52">
        <f>H719+I719</f>
        <v>0</v>
      </c>
      <c r="K719" s="51"/>
      <c r="L719" s="51"/>
      <c r="M719" s="52">
        <f>K719+L719</f>
        <v>0</v>
      </c>
      <c r="N719" s="51"/>
      <c r="O719" s="52">
        <f>M719+N719</f>
        <v>0</v>
      </c>
    </row>
    <row r="720" spans="1:15" s="57" customFormat="1" hidden="1">
      <c r="A720" s="50">
        <f t="shared" si="239"/>
        <v>3</v>
      </c>
      <c r="B720" s="153"/>
      <c r="C720" s="155" t="s">
        <v>145</v>
      </c>
      <c r="D720" s="137" t="s">
        <v>28</v>
      </c>
      <c r="E720" s="51"/>
      <c r="F720" s="51"/>
      <c r="G720" s="51"/>
      <c r="H720" s="51"/>
      <c r="I720" s="51"/>
      <c r="J720" s="52">
        <f>H720+I720</f>
        <v>0</v>
      </c>
      <c r="K720" s="51"/>
      <c r="L720" s="51"/>
      <c r="M720" s="52">
        <f>K720+L720</f>
        <v>0</v>
      </c>
      <c r="N720" s="51"/>
      <c r="O720" s="52">
        <f>M720+N720</f>
        <v>0</v>
      </c>
    </row>
    <row r="721" spans="1:15" s="57" customFormat="1" hidden="1">
      <c r="A721" s="50">
        <f t="shared" si="239"/>
        <v>3</v>
      </c>
      <c r="B721" s="145" t="s">
        <v>146</v>
      </c>
      <c r="C721" s="157" t="s">
        <v>147</v>
      </c>
      <c r="D721" s="56"/>
      <c r="E721" s="11">
        <f>SUBTOTAL(9,E722:E753)</f>
        <v>0</v>
      </c>
      <c r="F721" s="11">
        <f>SUBTOTAL(9,F722:F753)</f>
        <v>0</v>
      </c>
      <c r="G721" s="11">
        <f>SUBTOTAL(9,G722:G753)</f>
        <v>0</v>
      </c>
      <c r="H721" s="11">
        <f>SUBTOTAL(9,H722:H753)</f>
        <v>0</v>
      </c>
      <c r="I721" s="11">
        <f t="shared" ref="I721:N721" si="250">SUBTOTAL(9,I722:I753)</f>
        <v>0</v>
      </c>
      <c r="J721" s="11">
        <f t="shared" si="250"/>
        <v>0</v>
      </c>
      <c r="K721" s="11">
        <f t="shared" si="250"/>
        <v>0</v>
      </c>
      <c r="L721" s="11">
        <f t="shared" si="250"/>
        <v>0</v>
      </c>
      <c r="M721" s="11">
        <f t="shared" si="250"/>
        <v>0</v>
      </c>
      <c r="N721" s="11">
        <f t="shared" si="250"/>
        <v>0</v>
      </c>
      <c r="O721" s="11">
        <f>SUBTOTAL(9,O722:O753)</f>
        <v>0</v>
      </c>
    </row>
    <row r="722" spans="1:15" s="57" customFormat="1" hidden="1">
      <c r="A722" s="50">
        <f t="shared" si="239"/>
        <v>3</v>
      </c>
      <c r="B722" s="156"/>
      <c r="C722" s="158" t="s">
        <v>26</v>
      </c>
      <c r="D722" s="56"/>
      <c r="E722" s="11">
        <f>SUBTOTAL(9,E723:E744)</f>
        <v>0</v>
      </c>
      <c r="F722" s="11">
        <f t="shared" ref="F722:O722" si="251">SUBTOTAL(9,F723:F744)</f>
        <v>0</v>
      </c>
      <c r="G722" s="11">
        <f t="shared" si="251"/>
        <v>0</v>
      </c>
      <c r="H722" s="11">
        <f t="shared" si="251"/>
        <v>0</v>
      </c>
      <c r="I722" s="11">
        <f t="shared" si="251"/>
        <v>0</v>
      </c>
      <c r="J722" s="11">
        <f t="shared" si="251"/>
        <v>0</v>
      </c>
      <c r="K722" s="11">
        <f t="shared" si="251"/>
        <v>0</v>
      </c>
      <c r="L722" s="11">
        <f t="shared" si="251"/>
        <v>0</v>
      </c>
      <c r="M722" s="11">
        <f t="shared" si="251"/>
        <v>0</v>
      </c>
      <c r="N722" s="11">
        <f t="shared" si="251"/>
        <v>0</v>
      </c>
      <c r="O722" s="11">
        <f t="shared" si="251"/>
        <v>0</v>
      </c>
    </row>
    <row r="723" spans="1:15" s="57" customFormat="1" hidden="1">
      <c r="A723" s="50">
        <f t="shared" si="239"/>
        <v>3</v>
      </c>
      <c r="B723" s="150"/>
      <c r="C723" s="161" t="s">
        <v>770</v>
      </c>
      <c r="D723" s="56"/>
      <c r="E723" s="11">
        <f>SUBTOTAL(9,E724:E734)</f>
        <v>0</v>
      </c>
      <c r="F723" s="11">
        <f t="shared" ref="F723:O723" si="252">SUBTOTAL(9,F724:F734)</f>
        <v>0</v>
      </c>
      <c r="G723" s="11">
        <f t="shared" si="252"/>
        <v>0</v>
      </c>
      <c r="H723" s="11">
        <f t="shared" si="252"/>
        <v>0</v>
      </c>
      <c r="I723" s="11">
        <f t="shared" si="252"/>
        <v>0</v>
      </c>
      <c r="J723" s="11">
        <f t="shared" si="252"/>
        <v>0</v>
      </c>
      <c r="K723" s="11">
        <f t="shared" si="252"/>
        <v>0</v>
      </c>
      <c r="L723" s="11">
        <f t="shared" si="252"/>
        <v>0</v>
      </c>
      <c r="M723" s="11">
        <f t="shared" si="252"/>
        <v>0</v>
      </c>
      <c r="N723" s="11">
        <f t="shared" si="252"/>
        <v>0</v>
      </c>
      <c r="O723" s="11">
        <f t="shared" si="252"/>
        <v>0</v>
      </c>
    </row>
    <row r="724" spans="1:15" s="57" customFormat="1" ht="25.5" hidden="1">
      <c r="A724" s="50">
        <f t="shared" si="239"/>
        <v>3</v>
      </c>
      <c r="B724" s="150"/>
      <c r="C724" s="160" t="s">
        <v>771</v>
      </c>
      <c r="D724" s="58" t="s">
        <v>2</v>
      </c>
      <c r="E724" s="11">
        <f>SUBTOTAL(9,E725:E726)</f>
        <v>0</v>
      </c>
      <c r="F724" s="11">
        <f t="shared" ref="F724:O724" si="253">SUBTOTAL(9,F725:F726)</f>
        <v>0</v>
      </c>
      <c r="G724" s="11">
        <f t="shared" si="253"/>
        <v>0</v>
      </c>
      <c r="H724" s="11">
        <f t="shared" si="253"/>
        <v>0</v>
      </c>
      <c r="I724" s="11">
        <f t="shared" si="253"/>
        <v>0</v>
      </c>
      <c r="J724" s="11">
        <f t="shared" si="253"/>
        <v>0</v>
      </c>
      <c r="K724" s="11">
        <f t="shared" si="253"/>
        <v>0</v>
      </c>
      <c r="L724" s="11">
        <f t="shared" si="253"/>
        <v>0</v>
      </c>
      <c r="M724" s="11">
        <f t="shared" si="253"/>
        <v>0</v>
      </c>
      <c r="N724" s="11">
        <f t="shared" si="253"/>
        <v>0</v>
      </c>
      <c r="O724" s="11">
        <f t="shared" si="253"/>
        <v>0</v>
      </c>
    </row>
    <row r="725" spans="1:15" s="57" customFormat="1" ht="25.5" hidden="1">
      <c r="A725" s="50">
        <f t="shared" si="239"/>
        <v>3</v>
      </c>
      <c r="B725" s="150"/>
      <c r="C725" s="260" t="s">
        <v>772</v>
      </c>
      <c r="D725" s="58" t="s">
        <v>302</v>
      </c>
      <c r="E725" s="51"/>
      <c r="F725" s="51"/>
      <c r="G725" s="51"/>
      <c r="H725" s="51"/>
      <c r="I725" s="51"/>
      <c r="J725" s="52">
        <f>H725+I725</f>
        <v>0</v>
      </c>
      <c r="K725" s="51"/>
      <c r="L725" s="51"/>
      <c r="M725" s="52">
        <f>K725+L725</f>
        <v>0</v>
      </c>
      <c r="N725" s="51"/>
      <c r="O725" s="52">
        <f>M725+N725</f>
        <v>0</v>
      </c>
    </row>
    <row r="726" spans="1:15" s="57" customFormat="1" ht="25.5" hidden="1">
      <c r="A726" s="50">
        <f t="shared" si="239"/>
        <v>3</v>
      </c>
      <c r="B726" s="150"/>
      <c r="C726" s="260" t="s">
        <v>773</v>
      </c>
      <c r="D726" s="58" t="s">
        <v>304</v>
      </c>
      <c r="E726" s="51"/>
      <c r="F726" s="51"/>
      <c r="G726" s="51"/>
      <c r="H726" s="51"/>
      <c r="I726" s="51"/>
      <c r="J726" s="52">
        <f>H726+I726</f>
        <v>0</v>
      </c>
      <c r="K726" s="51"/>
      <c r="L726" s="51"/>
      <c r="M726" s="52">
        <f>K726+L726</f>
        <v>0</v>
      </c>
      <c r="N726" s="51"/>
      <c r="O726" s="52">
        <f>M726+N726</f>
        <v>0</v>
      </c>
    </row>
    <row r="727" spans="1:15" s="57" customFormat="1" hidden="1">
      <c r="A727" s="50">
        <f t="shared" si="239"/>
        <v>3</v>
      </c>
      <c r="B727" s="150"/>
      <c r="C727" s="258" t="s">
        <v>42</v>
      </c>
      <c r="D727" s="59" t="s">
        <v>3</v>
      </c>
      <c r="E727" s="51"/>
      <c r="F727" s="51"/>
      <c r="G727" s="51"/>
      <c r="H727" s="51"/>
      <c r="I727" s="51"/>
      <c r="J727" s="52">
        <f>H727+I727</f>
        <v>0</v>
      </c>
      <c r="K727" s="51"/>
      <c r="L727" s="51"/>
      <c r="M727" s="52">
        <f>K727+L727</f>
        <v>0</v>
      </c>
      <c r="N727" s="51"/>
      <c r="O727" s="52">
        <f>M727+N727</f>
        <v>0</v>
      </c>
    </row>
    <row r="728" spans="1:15" hidden="1">
      <c r="A728" s="50">
        <f t="shared" si="239"/>
        <v>3</v>
      </c>
      <c r="B728" s="150"/>
      <c r="C728" s="259" t="s">
        <v>449</v>
      </c>
      <c r="D728" s="117" t="s">
        <v>446</v>
      </c>
      <c r="E728" s="11">
        <f>SUBTOTAL(9,E729:E733)</f>
        <v>0</v>
      </c>
      <c r="F728" s="11">
        <f>SUBTOTAL(9,F729:F733)</f>
        <v>0</v>
      </c>
      <c r="G728" s="11">
        <f>SUBTOTAL(9,G729:G733)</f>
        <v>0</v>
      </c>
      <c r="H728" s="11">
        <f>SUBTOTAL(9,H729:H733)</f>
        <v>0</v>
      </c>
      <c r="I728" s="11">
        <f t="shared" ref="I728:N728" si="254">SUBTOTAL(9,I729:I733)</f>
        <v>0</v>
      </c>
      <c r="J728" s="11">
        <f t="shared" si="254"/>
        <v>0</v>
      </c>
      <c r="K728" s="11">
        <f t="shared" si="254"/>
        <v>0</v>
      </c>
      <c r="L728" s="11">
        <f t="shared" si="254"/>
        <v>0</v>
      </c>
      <c r="M728" s="11">
        <f t="shared" si="254"/>
        <v>0</v>
      </c>
      <c r="N728" s="11">
        <f t="shared" si="254"/>
        <v>0</v>
      </c>
      <c r="O728" s="11">
        <f>SUBTOTAL(9,O729:O733)</f>
        <v>0</v>
      </c>
    </row>
    <row r="729" spans="1:15" ht="25.5" hidden="1">
      <c r="A729" s="50">
        <f t="shared" si="239"/>
        <v>3</v>
      </c>
      <c r="B729" s="150"/>
      <c r="C729" s="260" t="s">
        <v>153</v>
      </c>
      <c r="D729" s="60" t="s">
        <v>37</v>
      </c>
      <c r="E729" s="51"/>
      <c r="F729" s="51"/>
      <c r="G729" s="51"/>
      <c r="H729" s="51"/>
      <c r="I729" s="51"/>
      <c r="J729" s="52">
        <f t="shared" ref="J729:J744" si="255">H729+I729</f>
        <v>0</v>
      </c>
      <c r="K729" s="51"/>
      <c r="L729" s="51"/>
      <c r="M729" s="52">
        <f t="shared" ref="M729:M744" si="256">K729+L729</f>
        <v>0</v>
      </c>
      <c r="N729" s="51"/>
      <c r="O729" s="52">
        <f t="shared" ref="O729:O744" si="257">M729+N729</f>
        <v>0</v>
      </c>
    </row>
    <row r="730" spans="1:15" ht="25.5" hidden="1">
      <c r="A730" s="50">
        <f t="shared" si="239"/>
        <v>3</v>
      </c>
      <c r="B730" s="150"/>
      <c r="C730" s="260" t="s">
        <v>154</v>
      </c>
      <c r="D730" s="60" t="s">
        <v>38</v>
      </c>
      <c r="E730" s="51"/>
      <c r="F730" s="51"/>
      <c r="G730" s="51"/>
      <c r="H730" s="51"/>
      <c r="I730" s="51"/>
      <c r="J730" s="52">
        <f t="shared" si="255"/>
        <v>0</v>
      </c>
      <c r="K730" s="51"/>
      <c r="L730" s="51"/>
      <c r="M730" s="52">
        <f t="shared" si="256"/>
        <v>0</v>
      </c>
      <c r="N730" s="51"/>
      <c r="O730" s="52">
        <f t="shared" si="257"/>
        <v>0</v>
      </c>
    </row>
    <row r="731" spans="1:15" s="57" customFormat="1" hidden="1">
      <c r="A731" s="50">
        <f t="shared" si="239"/>
        <v>3</v>
      </c>
      <c r="B731" s="150"/>
      <c r="C731" s="260" t="s">
        <v>155</v>
      </c>
      <c r="D731" s="60" t="s">
        <v>39</v>
      </c>
      <c r="E731" s="51"/>
      <c r="F731" s="51"/>
      <c r="G731" s="51"/>
      <c r="H731" s="51"/>
      <c r="I731" s="51"/>
      <c r="J731" s="52">
        <f t="shared" si="255"/>
        <v>0</v>
      </c>
      <c r="K731" s="51"/>
      <c r="L731" s="51"/>
      <c r="M731" s="52">
        <f t="shared" si="256"/>
        <v>0</v>
      </c>
      <c r="N731" s="51"/>
      <c r="O731" s="52">
        <f t="shared" si="257"/>
        <v>0</v>
      </c>
    </row>
    <row r="732" spans="1:15" s="57" customFormat="1" ht="25.5" hidden="1">
      <c r="A732" s="50">
        <f t="shared" si="239"/>
        <v>3</v>
      </c>
      <c r="B732" s="150"/>
      <c r="C732" s="260" t="s">
        <v>156</v>
      </c>
      <c r="D732" s="60" t="s">
        <v>40</v>
      </c>
      <c r="E732" s="51"/>
      <c r="F732" s="51"/>
      <c r="G732" s="51"/>
      <c r="H732" s="51"/>
      <c r="I732" s="51"/>
      <c r="J732" s="52">
        <f t="shared" si="255"/>
        <v>0</v>
      </c>
      <c r="K732" s="51"/>
      <c r="L732" s="51"/>
      <c r="M732" s="52">
        <f t="shared" si="256"/>
        <v>0</v>
      </c>
      <c r="N732" s="51"/>
      <c r="O732" s="52">
        <f t="shared" si="257"/>
        <v>0</v>
      </c>
    </row>
    <row r="733" spans="1:15" ht="25.5" hidden="1">
      <c r="A733" s="50">
        <f t="shared" si="239"/>
        <v>3</v>
      </c>
      <c r="B733" s="150"/>
      <c r="C733" s="260" t="s">
        <v>157</v>
      </c>
      <c r="D733" s="60" t="s">
        <v>41</v>
      </c>
      <c r="E733" s="51"/>
      <c r="F733" s="51"/>
      <c r="G733" s="51"/>
      <c r="H733" s="51"/>
      <c r="I733" s="51"/>
      <c r="J733" s="52">
        <f t="shared" si="255"/>
        <v>0</v>
      </c>
      <c r="K733" s="51"/>
      <c r="L733" s="51"/>
      <c r="M733" s="52">
        <f t="shared" si="256"/>
        <v>0</v>
      </c>
      <c r="N733" s="51"/>
      <c r="O733" s="52">
        <f t="shared" si="257"/>
        <v>0</v>
      </c>
    </row>
    <row r="734" spans="1:15" hidden="1">
      <c r="A734" s="50">
        <f t="shared" si="239"/>
        <v>3</v>
      </c>
      <c r="B734" s="150"/>
      <c r="C734" s="160" t="s">
        <v>158</v>
      </c>
      <c r="D734" s="60" t="s">
        <v>4</v>
      </c>
      <c r="E734" s="51"/>
      <c r="F734" s="51"/>
      <c r="G734" s="51"/>
      <c r="H734" s="51"/>
      <c r="I734" s="51"/>
      <c r="J734" s="52">
        <f t="shared" si="255"/>
        <v>0</v>
      </c>
      <c r="K734" s="51"/>
      <c r="L734" s="51"/>
      <c r="M734" s="52">
        <f t="shared" si="256"/>
        <v>0</v>
      </c>
      <c r="N734" s="51"/>
      <c r="O734" s="52">
        <f t="shared" si="257"/>
        <v>0</v>
      </c>
    </row>
    <row r="735" spans="1:15" hidden="1">
      <c r="A735" s="50">
        <f t="shared" si="239"/>
        <v>3</v>
      </c>
      <c r="B735" s="150"/>
      <c r="C735" s="159" t="s">
        <v>19</v>
      </c>
      <c r="D735" s="59" t="s">
        <v>5</v>
      </c>
      <c r="E735" s="51"/>
      <c r="F735" s="51"/>
      <c r="G735" s="51"/>
      <c r="H735" s="51"/>
      <c r="I735" s="51"/>
      <c r="J735" s="52">
        <f t="shared" si="255"/>
        <v>0</v>
      </c>
      <c r="K735" s="51"/>
      <c r="L735" s="51"/>
      <c r="M735" s="52">
        <f t="shared" si="256"/>
        <v>0</v>
      </c>
      <c r="N735" s="51"/>
      <c r="O735" s="52">
        <f t="shared" si="257"/>
        <v>0</v>
      </c>
    </row>
    <row r="736" spans="1:15" hidden="1">
      <c r="A736" s="50">
        <f t="shared" si="239"/>
        <v>3</v>
      </c>
      <c r="B736" s="150"/>
      <c r="C736" s="162" t="s">
        <v>450</v>
      </c>
      <c r="D736" s="118" t="s">
        <v>173</v>
      </c>
      <c r="E736" s="51"/>
      <c r="F736" s="51"/>
      <c r="G736" s="51"/>
      <c r="H736" s="51"/>
      <c r="I736" s="51"/>
      <c r="J736" s="52">
        <f t="shared" si="255"/>
        <v>0</v>
      </c>
      <c r="K736" s="51"/>
      <c r="L736" s="51"/>
      <c r="M736" s="52">
        <f t="shared" si="256"/>
        <v>0</v>
      </c>
      <c r="N736" s="51"/>
      <c r="O736" s="52">
        <f t="shared" si="257"/>
        <v>0</v>
      </c>
    </row>
    <row r="737" spans="1:15" hidden="1">
      <c r="A737" s="50">
        <f t="shared" si="239"/>
        <v>3</v>
      </c>
      <c r="B737" s="153"/>
      <c r="C737" s="163" t="s">
        <v>22</v>
      </c>
      <c r="D737" s="137" t="s">
        <v>11</v>
      </c>
      <c r="E737" s="51"/>
      <c r="F737" s="51"/>
      <c r="G737" s="51"/>
      <c r="H737" s="51"/>
      <c r="I737" s="51"/>
      <c r="J737" s="52">
        <f t="shared" si="255"/>
        <v>0</v>
      </c>
      <c r="K737" s="51"/>
      <c r="L737" s="51"/>
      <c r="M737" s="52">
        <f t="shared" si="256"/>
        <v>0</v>
      </c>
      <c r="N737" s="51"/>
      <c r="O737" s="52">
        <f t="shared" si="257"/>
        <v>0</v>
      </c>
    </row>
    <row r="738" spans="1:15" s="57" customFormat="1" hidden="1">
      <c r="A738" s="50">
        <f t="shared" si="239"/>
        <v>3</v>
      </c>
      <c r="B738" s="153"/>
      <c r="C738" s="163" t="s">
        <v>29</v>
      </c>
      <c r="D738" s="136" t="s">
        <v>6</v>
      </c>
      <c r="E738" s="51"/>
      <c r="F738" s="51"/>
      <c r="G738" s="51"/>
      <c r="H738" s="51"/>
      <c r="I738" s="51"/>
      <c r="J738" s="52">
        <f t="shared" si="255"/>
        <v>0</v>
      </c>
      <c r="K738" s="51"/>
      <c r="L738" s="51"/>
      <c r="M738" s="52">
        <f t="shared" si="256"/>
        <v>0</v>
      </c>
      <c r="N738" s="51"/>
      <c r="O738" s="52">
        <f t="shared" si="257"/>
        <v>0</v>
      </c>
    </row>
    <row r="739" spans="1:15" s="57" customFormat="1" hidden="1">
      <c r="A739" s="50">
        <f t="shared" si="239"/>
        <v>3</v>
      </c>
      <c r="B739" s="153"/>
      <c r="C739" s="163" t="s">
        <v>21</v>
      </c>
      <c r="D739" s="137" t="s">
        <v>8</v>
      </c>
      <c r="E739" s="51"/>
      <c r="F739" s="51"/>
      <c r="G739" s="51"/>
      <c r="H739" s="51"/>
      <c r="I739" s="51"/>
      <c r="J739" s="52">
        <f>H739+I739</f>
        <v>0</v>
      </c>
      <c r="K739" s="51"/>
      <c r="L739" s="51"/>
      <c r="M739" s="52">
        <f>K739+L739</f>
        <v>0</v>
      </c>
      <c r="N739" s="51"/>
      <c r="O739" s="52">
        <f t="shared" si="257"/>
        <v>0</v>
      </c>
    </row>
    <row r="740" spans="1:15" s="57" customFormat="1" hidden="1">
      <c r="A740" s="50">
        <f t="shared" si="239"/>
        <v>3</v>
      </c>
      <c r="B740" s="153"/>
      <c r="C740" s="163" t="s">
        <v>526</v>
      </c>
      <c r="D740" s="137" t="s">
        <v>31</v>
      </c>
      <c r="E740" s="51"/>
      <c r="F740" s="51"/>
      <c r="G740" s="51"/>
      <c r="H740" s="51"/>
      <c r="I740" s="51"/>
      <c r="J740" s="52">
        <f t="shared" si="255"/>
        <v>0</v>
      </c>
      <c r="K740" s="51"/>
      <c r="L740" s="51"/>
      <c r="M740" s="52">
        <f t="shared" si="256"/>
        <v>0</v>
      </c>
      <c r="N740" s="51"/>
      <c r="O740" s="52">
        <f t="shared" si="257"/>
        <v>0</v>
      </c>
    </row>
    <row r="741" spans="1:15" s="57" customFormat="1" ht="25.5" hidden="1">
      <c r="A741" s="50">
        <f t="shared" si="239"/>
        <v>3</v>
      </c>
      <c r="B741" s="153"/>
      <c r="C741" s="163" t="s">
        <v>527</v>
      </c>
      <c r="D741" s="136" t="s">
        <v>43</v>
      </c>
      <c r="E741" s="51"/>
      <c r="F741" s="51"/>
      <c r="G741" s="51"/>
      <c r="H741" s="51"/>
      <c r="I741" s="51"/>
      <c r="J741" s="52">
        <f t="shared" si="255"/>
        <v>0</v>
      </c>
      <c r="K741" s="51"/>
      <c r="L741" s="51"/>
      <c r="M741" s="52">
        <f t="shared" si="256"/>
        <v>0</v>
      </c>
      <c r="N741" s="51"/>
      <c r="O741" s="52">
        <f t="shared" si="257"/>
        <v>0</v>
      </c>
    </row>
    <row r="742" spans="1:15" s="57" customFormat="1" hidden="1">
      <c r="A742" s="50">
        <f t="shared" si="239"/>
        <v>3</v>
      </c>
      <c r="B742" s="153"/>
      <c r="C742" s="163" t="s">
        <v>558</v>
      </c>
      <c r="D742" s="137" t="s">
        <v>559</v>
      </c>
      <c r="E742" s="51"/>
      <c r="F742" s="51"/>
      <c r="G742" s="51"/>
      <c r="H742" s="51"/>
      <c r="I742" s="51"/>
      <c r="J742" s="52">
        <f t="shared" si="255"/>
        <v>0</v>
      </c>
      <c r="K742" s="51"/>
      <c r="L742" s="51"/>
      <c r="M742" s="52">
        <f t="shared" si="256"/>
        <v>0</v>
      </c>
      <c r="N742" s="51"/>
      <c r="O742" s="52">
        <f t="shared" si="257"/>
        <v>0</v>
      </c>
    </row>
    <row r="743" spans="1:15" s="57" customFormat="1" ht="25.5" hidden="1">
      <c r="A743" s="50">
        <f t="shared" si="239"/>
        <v>3</v>
      </c>
      <c r="B743" s="153"/>
      <c r="C743" s="163" t="s">
        <v>528</v>
      </c>
      <c r="D743" s="136" t="s">
        <v>9</v>
      </c>
      <c r="E743" s="51"/>
      <c r="F743" s="51"/>
      <c r="G743" s="51"/>
      <c r="H743" s="51"/>
      <c r="I743" s="51"/>
      <c r="J743" s="52">
        <f t="shared" si="255"/>
        <v>0</v>
      </c>
      <c r="K743" s="51"/>
      <c r="L743" s="51"/>
      <c r="M743" s="52">
        <f t="shared" si="256"/>
        <v>0</v>
      </c>
      <c r="N743" s="51"/>
      <c r="O743" s="52">
        <f t="shared" si="257"/>
        <v>0</v>
      </c>
    </row>
    <row r="744" spans="1:15" s="57" customFormat="1" ht="25.5" hidden="1">
      <c r="A744" s="50">
        <f t="shared" si="239"/>
        <v>3</v>
      </c>
      <c r="B744" s="153"/>
      <c r="C744" s="163" t="s">
        <v>30</v>
      </c>
      <c r="D744" s="136" t="s">
        <v>10</v>
      </c>
      <c r="E744" s="51"/>
      <c r="F744" s="51"/>
      <c r="G744" s="51"/>
      <c r="H744" s="51"/>
      <c r="I744" s="51"/>
      <c r="J744" s="52">
        <f t="shared" si="255"/>
        <v>0</v>
      </c>
      <c r="K744" s="51"/>
      <c r="L744" s="51"/>
      <c r="M744" s="52">
        <f t="shared" si="256"/>
        <v>0</v>
      </c>
      <c r="N744" s="51"/>
      <c r="O744" s="52">
        <f t="shared" si="257"/>
        <v>0</v>
      </c>
    </row>
    <row r="745" spans="1:15" s="57" customFormat="1" hidden="1">
      <c r="A745" s="50">
        <f t="shared" si="239"/>
        <v>3</v>
      </c>
      <c r="B745" s="153"/>
      <c r="C745" s="165" t="s">
        <v>451</v>
      </c>
      <c r="D745" s="138" t="s">
        <v>93</v>
      </c>
      <c r="E745" s="11">
        <f>SUBTOTAL(9,E746:E747)</f>
        <v>0</v>
      </c>
      <c r="F745" s="11">
        <f>SUBTOTAL(9,F746:F747)</f>
        <v>0</v>
      </c>
      <c r="G745" s="11">
        <f>SUBTOTAL(9,G746:G747)</f>
        <v>0</v>
      </c>
      <c r="H745" s="11">
        <f>SUBTOTAL(9,H746:H747)</f>
        <v>0</v>
      </c>
      <c r="I745" s="11">
        <f t="shared" ref="I745:N745" si="258">SUBTOTAL(9,I746:I747)</f>
        <v>0</v>
      </c>
      <c r="J745" s="11">
        <f t="shared" si="258"/>
        <v>0</v>
      </c>
      <c r="K745" s="11">
        <f t="shared" si="258"/>
        <v>0</v>
      </c>
      <c r="L745" s="11">
        <f t="shared" si="258"/>
        <v>0</v>
      </c>
      <c r="M745" s="11">
        <f t="shared" si="258"/>
        <v>0</v>
      </c>
      <c r="N745" s="11">
        <f t="shared" si="258"/>
        <v>0</v>
      </c>
      <c r="O745" s="11">
        <f>SUBTOTAL(9,O746:O747)</f>
        <v>0</v>
      </c>
    </row>
    <row r="746" spans="1:15" s="57" customFormat="1" hidden="1">
      <c r="A746" s="50">
        <f t="shared" si="239"/>
        <v>3</v>
      </c>
      <c r="B746" s="153"/>
      <c r="C746" s="166" t="s">
        <v>452</v>
      </c>
      <c r="D746" s="138" t="s">
        <v>453</v>
      </c>
      <c r="E746" s="51"/>
      <c r="F746" s="51"/>
      <c r="G746" s="51"/>
      <c r="H746" s="51"/>
      <c r="I746" s="51"/>
      <c r="J746" s="52">
        <f>H746+I746</f>
        <v>0</v>
      </c>
      <c r="K746" s="51"/>
      <c r="L746" s="51"/>
      <c r="M746" s="52">
        <f>K746+L746</f>
        <v>0</v>
      </c>
      <c r="N746" s="51"/>
      <c r="O746" s="52">
        <f>M746+N746</f>
        <v>0</v>
      </c>
    </row>
    <row r="747" spans="1:15" s="57" customFormat="1" hidden="1">
      <c r="A747" s="50">
        <f t="shared" si="239"/>
        <v>3</v>
      </c>
      <c r="B747" s="153"/>
      <c r="C747" s="166" t="s">
        <v>454</v>
      </c>
      <c r="D747" s="138" t="s">
        <v>455</v>
      </c>
      <c r="E747" s="51"/>
      <c r="F747" s="51"/>
      <c r="G747" s="51"/>
      <c r="H747" s="51"/>
      <c r="I747" s="51"/>
      <c r="J747" s="52">
        <f>H747+I747</f>
        <v>0</v>
      </c>
      <c r="K747" s="51"/>
      <c r="L747" s="51"/>
      <c r="M747" s="52">
        <f>K747+L747</f>
        <v>0</v>
      </c>
      <c r="N747" s="51"/>
      <c r="O747" s="52">
        <f>M747+N747</f>
        <v>0</v>
      </c>
    </row>
    <row r="748" spans="1:15" s="57" customFormat="1" hidden="1">
      <c r="A748" s="50">
        <f t="shared" si="239"/>
        <v>3</v>
      </c>
      <c r="B748" s="156"/>
      <c r="C748" s="158" t="s">
        <v>32</v>
      </c>
      <c r="D748" s="136"/>
      <c r="E748" s="11">
        <f>SUBTOTAL(9,E749:E753)</f>
        <v>0</v>
      </c>
      <c r="F748" s="11">
        <f>SUBTOTAL(9,F749:F753)</f>
        <v>0</v>
      </c>
      <c r="G748" s="11">
        <f>SUBTOTAL(9,G749:G753)</f>
        <v>0</v>
      </c>
      <c r="H748" s="11">
        <f>SUBTOTAL(9,H749:H753)</f>
        <v>0</v>
      </c>
      <c r="I748" s="11">
        <f t="shared" ref="I748:N748" si="259">SUBTOTAL(9,I749:I753)</f>
        <v>0</v>
      </c>
      <c r="J748" s="11">
        <f t="shared" si="259"/>
        <v>0</v>
      </c>
      <c r="K748" s="11">
        <f t="shared" si="259"/>
        <v>0</v>
      </c>
      <c r="L748" s="11">
        <f t="shared" si="259"/>
        <v>0</v>
      </c>
      <c r="M748" s="11">
        <f t="shared" si="259"/>
        <v>0</v>
      </c>
      <c r="N748" s="11">
        <f t="shared" si="259"/>
        <v>0</v>
      </c>
      <c r="O748" s="11">
        <f>SUBTOTAL(9,O749:O753)</f>
        <v>0</v>
      </c>
    </row>
    <row r="749" spans="1:15" s="57" customFormat="1" hidden="1">
      <c r="A749" s="50">
        <f t="shared" si="239"/>
        <v>3</v>
      </c>
      <c r="B749" s="153"/>
      <c r="C749" s="163" t="s">
        <v>70</v>
      </c>
      <c r="D749" s="137" t="s">
        <v>71</v>
      </c>
      <c r="E749" s="51"/>
      <c r="F749" s="51"/>
      <c r="G749" s="51"/>
      <c r="H749" s="51"/>
      <c r="I749" s="51"/>
      <c r="J749" s="52">
        <f>H749+I749</f>
        <v>0</v>
      </c>
      <c r="K749" s="51"/>
      <c r="L749" s="51"/>
      <c r="M749" s="52">
        <f>K749+L749</f>
        <v>0</v>
      </c>
      <c r="N749" s="51"/>
      <c r="O749" s="52">
        <f>M749+N749</f>
        <v>0</v>
      </c>
    </row>
    <row r="750" spans="1:15" s="57" customFormat="1" hidden="1">
      <c r="A750" s="50">
        <f t="shared" si="239"/>
        <v>3</v>
      </c>
      <c r="B750" s="153"/>
      <c r="C750" s="163" t="s">
        <v>72</v>
      </c>
      <c r="D750" s="137" t="s">
        <v>73</v>
      </c>
      <c r="E750" s="51"/>
      <c r="F750" s="51"/>
      <c r="G750" s="51"/>
      <c r="H750" s="51"/>
      <c r="I750" s="51"/>
      <c r="J750" s="52">
        <f>H750+I750</f>
        <v>0</v>
      </c>
      <c r="K750" s="51"/>
      <c r="L750" s="51"/>
      <c r="M750" s="52">
        <f>K750+L750</f>
        <v>0</v>
      </c>
      <c r="N750" s="51"/>
      <c r="O750" s="52">
        <f>M750+N750</f>
        <v>0</v>
      </c>
    </row>
    <row r="751" spans="1:15" s="57" customFormat="1" hidden="1">
      <c r="A751" s="50">
        <f t="shared" si="239"/>
        <v>3</v>
      </c>
      <c r="B751" s="153"/>
      <c r="C751" s="163" t="s">
        <v>74</v>
      </c>
      <c r="D751" s="137" t="s">
        <v>75</v>
      </c>
      <c r="E751" s="51"/>
      <c r="F751" s="51"/>
      <c r="G751" s="51"/>
      <c r="H751" s="51"/>
      <c r="I751" s="51"/>
      <c r="J751" s="52">
        <f>H751+I751</f>
        <v>0</v>
      </c>
      <c r="K751" s="51"/>
      <c r="L751" s="51"/>
      <c r="M751" s="52">
        <f>K751+L751</f>
        <v>0</v>
      </c>
      <c r="N751" s="51"/>
      <c r="O751" s="52">
        <f>M751+N751</f>
        <v>0</v>
      </c>
    </row>
    <row r="752" spans="1:15" s="57" customFormat="1" hidden="1">
      <c r="A752" s="50">
        <f t="shared" si="239"/>
        <v>3</v>
      </c>
      <c r="B752" s="153"/>
      <c r="C752" s="163" t="s">
        <v>76</v>
      </c>
      <c r="D752" s="137" t="s">
        <v>77</v>
      </c>
      <c r="E752" s="51"/>
      <c r="F752" s="51"/>
      <c r="G752" s="51"/>
      <c r="H752" s="51"/>
      <c r="I752" s="51"/>
      <c r="J752" s="52">
        <f>H752+I752</f>
        <v>0</v>
      </c>
      <c r="K752" s="51"/>
      <c r="L752" s="51"/>
      <c r="M752" s="52">
        <f>K752+L752</f>
        <v>0</v>
      </c>
      <c r="N752" s="51"/>
      <c r="O752" s="52">
        <f>M752+N752</f>
        <v>0</v>
      </c>
    </row>
    <row r="753" spans="1:15" s="57" customFormat="1" hidden="1">
      <c r="A753" s="50">
        <f t="shared" si="239"/>
        <v>3</v>
      </c>
      <c r="B753" s="153"/>
      <c r="C753" s="163" t="s">
        <v>12</v>
      </c>
      <c r="D753" s="137" t="s">
        <v>28</v>
      </c>
      <c r="E753" s="51"/>
      <c r="F753" s="51"/>
      <c r="G753" s="51"/>
      <c r="H753" s="51"/>
      <c r="I753" s="51"/>
      <c r="J753" s="52">
        <f>H753+I753</f>
        <v>0</v>
      </c>
      <c r="K753" s="51"/>
      <c r="L753" s="51"/>
      <c r="M753" s="52">
        <f>K753+L753</f>
        <v>0</v>
      </c>
      <c r="N753" s="51"/>
      <c r="O753" s="52">
        <f>M753+N753</f>
        <v>0</v>
      </c>
    </row>
    <row r="754" spans="1:15" s="57" customFormat="1" hidden="1">
      <c r="A754" s="77">
        <f>A755</f>
        <v>3</v>
      </c>
      <c r="B754" s="153"/>
      <c r="C754" s="155"/>
      <c r="D754" s="137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</row>
    <row r="755" spans="1:15" s="57" customFormat="1" hidden="1">
      <c r="A755" s="105">
        <f>MIN(A756:A761)</f>
        <v>3</v>
      </c>
      <c r="B755" s="153"/>
      <c r="C755" s="157" t="s">
        <v>36</v>
      </c>
      <c r="D755" s="137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</row>
    <row r="756" spans="1:15" s="57" customFormat="1" hidden="1">
      <c r="A756" s="50">
        <f t="shared" ref="A756:A761" si="260">IF(MAX(E756:P756)=0,IF(MIN(E756:P756)=0,3,2),2)</f>
        <v>3</v>
      </c>
      <c r="B756" s="153"/>
      <c r="C756" s="155" t="s">
        <v>34</v>
      </c>
      <c r="D756" s="137"/>
      <c r="E756" s="62">
        <f>SUM(E757:E758)</f>
        <v>0</v>
      </c>
      <c r="F756" s="62">
        <f>SUM(F757:F758)</f>
        <v>0</v>
      </c>
      <c r="G756" s="62">
        <f>SUM(G757:G758)</f>
        <v>0</v>
      </c>
      <c r="H756" s="62">
        <f>SUM(H757:H758)</f>
        <v>0</v>
      </c>
      <c r="I756" s="62">
        <f t="shared" ref="I756:N756" si="261">SUM(I757:I758)</f>
        <v>0</v>
      </c>
      <c r="J756" s="62">
        <f t="shared" si="261"/>
        <v>0</v>
      </c>
      <c r="K756" s="62">
        <f t="shared" si="261"/>
        <v>0</v>
      </c>
      <c r="L756" s="62">
        <f t="shared" si="261"/>
        <v>0</v>
      </c>
      <c r="M756" s="62">
        <f t="shared" si="261"/>
        <v>0</v>
      </c>
      <c r="N756" s="62">
        <f t="shared" si="261"/>
        <v>0</v>
      </c>
      <c r="O756" s="62">
        <f>SUM(O757:O758)</f>
        <v>0</v>
      </c>
    </row>
    <row r="757" spans="1:15" s="57" customFormat="1" hidden="1">
      <c r="A757" s="50">
        <f t="shared" si="260"/>
        <v>3</v>
      </c>
      <c r="B757" s="153"/>
      <c r="C757" s="167" t="s">
        <v>80</v>
      </c>
      <c r="D757" s="137"/>
      <c r="E757" s="51"/>
      <c r="F757" s="51"/>
      <c r="G757" s="51"/>
      <c r="H757" s="51"/>
      <c r="I757" s="51"/>
      <c r="J757" s="52">
        <f>H757+I757</f>
        <v>0</v>
      </c>
      <c r="K757" s="51"/>
      <c r="L757" s="51"/>
      <c r="M757" s="52">
        <f>K757+L757</f>
        <v>0</v>
      </c>
      <c r="N757" s="51"/>
      <c r="O757" s="52">
        <f>M757+N757</f>
        <v>0</v>
      </c>
    </row>
    <row r="758" spans="1:15" s="57" customFormat="1" hidden="1">
      <c r="A758" s="50">
        <f t="shared" si="260"/>
        <v>3</v>
      </c>
      <c r="B758" s="153"/>
      <c r="C758" s="167" t="s">
        <v>81</v>
      </c>
      <c r="D758" s="137"/>
      <c r="E758" s="51"/>
      <c r="F758" s="51"/>
      <c r="G758" s="51"/>
      <c r="H758" s="51"/>
      <c r="I758" s="51"/>
      <c r="J758" s="52">
        <f>H758+I758</f>
        <v>0</v>
      </c>
      <c r="K758" s="51"/>
      <c r="L758" s="51"/>
      <c r="M758" s="52">
        <f>K758+L758</f>
        <v>0</v>
      </c>
      <c r="N758" s="51"/>
      <c r="O758" s="52">
        <f>M758+N758</f>
        <v>0</v>
      </c>
    </row>
    <row r="759" spans="1:15" s="57" customFormat="1" hidden="1">
      <c r="A759" s="50">
        <f t="shared" si="260"/>
        <v>3</v>
      </c>
      <c r="B759" s="153"/>
      <c r="C759" s="155" t="s">
        <v>35</v>
      </c>
      <c r="D759" s="137"/>
      <c r="E759" s="62">
        <f>SUM(E760:E761)</f>
        <v>0</v>
      </c>
      <c r="F759" s="62">
        <f>SUM(F760:F761)</f>
        <v>0</v>
      </c>
      <c r="G759" s="62">
        <f>SUM(G760:G761)</f>
        <v>0</v>
      </c>
      <c r="H759" s="62">
        <f>SUM(H760:H761)</f>
        <v>0</v>
      </c>
      <c r="I759" s="62">
        <f t="shared" ref="I759:N759" si="262">SUM(I760:I761)</f>
        <v>0</v>
      </c>
      <c r="J759" s="62">
        <f t="shared" si="262"/>
        <v>0</v>
      </c>
      <c r="K759" s="62">
        <f t="shared" si="262"/>
        <v>0</v>
      </c>
      <c r="L759" s="62">
        <f t="shared" si="262"/>
        <v>0</v>
      </c>
      <c r="M759" s="62">
        <f t="shared" si="262"/>
        <v>0</v>
      </c>
      <c r="N759" s="62">
        <f t="shared" si="262"/>
        <v>0</v>
      </c>
      <c r="O759" s="62">
        <f>SUM(O760:O761)</f>
        <v>0</v>
      </c>
    </row>
    <row r="760" spans="1:15" s="57" customFormat="1" hidden="1">
      <c r="A760" s="50">
        <f t="shared" si="260"/>
        <v>3</v>
      </c>
      <c r="B760" s="153"/>
      <c r="C760" s="167" t="s">
        <v>84</v>
      </c>
      <c r="D760" s="137"/>
      <c r="E760" s="51"/>
      <c r="F760" s="51"/>
      <c r="G760" s="51"/>
      <c r="H760" s="51"/>
      <c r="I760" s="51"/>
      <c r="J760" s="52">
        <f>H760+I760</f>
        <v>0</v>
      </c>
      <c r="K760" s="51"/>
      <c r="L760" s="51"/>
      <c r="M760" s="52">
        <f>K760+L760</f>
        <v>0</v>
      </c>
      <c r="N760" s="51"/>
      <c r="O760" s="52">
        <f>M760+N760</f>
        <v>0</v>
      </c>
    </row>
    <row r="761" spans="1:15" s="57" customFormat="1" hidden="1">
      <c r="A761" s="50">
        <f t="shared" si="260"/>
        <v>3</v>
      </c>
      <c r="B761" s="153"/>
      <c r="C761" s="167" t="s">
        <v>85</v>
      </c>
      <c r="D761" s="137"/>
      <c r="E761" s="51"/>
      <c r="F761" s="51"/>
      <c r="G761" s="51"/>
      <c r="H761" s="51"/>
      <c r="I761" s="51"/>
      <c r="J761" s="52">
        <f>H761+I761</f>
        <v>0</v>
      </c>
      <c r="K761" s="51"/>
      <c r="L761" s="51"/>
      <c r="M761" s="52">
        <f>K761+L761</f>
        <v>0</v>
      </c>
      <c r="N761" s="51"/>
      <c r="O761" s="52">
        <f>M761+N761</f>
        <v>0</v>
      </c>
    </row>
    <row r="762" spans="1:15" s="57" customFormat="1" hidden="1">
      <c r="A762" s="77">
        <f>A763</f>
        <v>3</v>
      </c>
      <c r="B762" s="172"/>
      <c r="C762" s="156"/>
      <c r="D762" s="140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</row>
    <row r="763" spans="1:15" s="57" customFormat="1" hidden="1">
      <c r="A763" s="55">
        <f>IF(ROUND(MAX(E763:P763),0)=0,IF(ROUND(MIN(E763:P763),0)=0,3,2),2)</f>
        <v>3</v>
      </c>
      <c r="B763" s="172"/>
      <c r="C763" s="173" t="s">
        <v>55</v>
      </c>
      <c r="D763" s="140"/>
      <c r="E763" s="76">
        <f>E766+E776+E784</f>
        <v>0</v>
      </c>
      <c r="F763" s="76">
        <f>F766+F776+F784</f>
        <v>0</v>
      </c>
      <c r="G763" s="76">
        <f>G766+G776+G784</f>
        <v>0</v>
      </c>
      <c r="H763" s="76">
        <f>H766+H776+H784</f>
        <v>0</v>
      </c>
      <c r="I763" s="76">
        <f t="shared" ref="I763:N763" si="263">I766+I776+I784</f>
        <v>0</v>
      </c>
      <c r="J763" s="76">
        <f t="shared" si="263"/>
        <v>0</v>
      </c>
      <c r="K763" s="76">
        <f t="shared" si="263"/>
        <v>0</v>
      </c>
      <c r="L763" s="76">
        <f t="shared" si="263"/>
        <v>0</v>
      </c>
      <c r="M763" s="76">
        <f t="shared" si="263"/>
        <v>0</v>
      </c>
      <c r="N763" s="76">
        <f t="shared" si="263"/>
        <v>0</v>
      </c>
      <c r="O763" s="76">
        <f>O766+O776+O784</f>
        <v>0</v>
      </c>
    </row>
    <row r="764" spans="1:15" s="57" customFormat="1" hidden="1">
      <c r="A764" s="77">
        <f>A765</f>
        <v>3</v>
      </c>
      <c r="B764" s="172"/>
      <c r="C764" s="156"/>
      <c r="D764" s="140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</row>
    <row r="765" spans="1:15" s="57" customFormat="1" hidden="1">
      <c r="A765" s="105">
        <f>MIN(A766:A773)</f>
        <v>3</v>
      </c>
      <c r="B765" s="172"/>
      <c r="C765" s="174" t="s">
        <v>56</v>
      </c>
      <c r="D765" s="140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</row>
    <row r="766" spans="1:15" s="57" customFormat="1" hidden="1">
      <c r="A766" s="50">
        <f t="shared" ref="A766:A771" si="264">IF(MAX(E766:P766)=0,IF(MIN(E766:P766)=0,3,2),2)</f>
        <v>3</v>
      </c>
      <c r="B766" s="145"/>
      <c r="C766" s="146" t="s">
        <v>25</v>
      </c>
      <c r="D766" s="56"/>
      <c r="E766" s="11">
        <f>SUBTOTAL(9,E767:E773)</f>
        <v>0</v>
      </c>
      <c r="F766" s="11">
        <f>SUBTOTAL(9,F767:F773)</f>
        <v>0</v>
      </c>
      <c r="G766" s="11">
        <f>SUBTOTAL(9,G767:G773)</f>
        <v>0</v>
      </c>
      <c r="H766" s="11">
        <f>SUBTOTAL(9,H767:H773)</f>
        <v>0</v>
      </c>
      <c r="I766" s="11">
        <f t="shared" ref="I766:N766" si="265">SUBTOTAL(9,I767:I773)</f>
        <v>0</v>
      </c>
      <c r="J766" s="11">
        <f t="shared" si="265"/>
        <v>0</v>
      </c>
      <c r="K766" s="11">
        <f t="shared" si="265"/>
        <v>0</v>
      </c>
      <c r="L766" s="11">
        <f t="shared" si="265"/>
        <v>0</v>
      </c>
      <c r="M766" s="11">
        <f t="shared" si="265"/>
        <v>0</v>
      </c>
      <c r="N766" s="11">
        <f t="shared" si="265"/>
        <v>0</v>
      </c>
      <c r="O766" s="11">
        <f>SUBTOTAL(9,O767:O773)</f>
        <v>0</v>
      </c>
    </row>
    <row r="767" spans="1:15" s="57" customFormat="1" hidden="1">
      <c r="A767" s="50">
        <f t="shared" si="264"/>
        <v>3</v>
      </c>
      <c r="B767" s="145" t="s">
        <v>146</v>
      </c>
      <c r="C767" s="157" t="s">
        <v>147</v>
      </c>
      <c r="D767" s="56"/>
      <c r="E767" s="11">
        <f>SUBTOTAL(9,E768:E773)</f>
        <v>0</v>
      </c>
      <c r="F767" s="11">
        <f>SUBTOTAL(9,F768:F773)</f>
        <v>0</v>
      </c>
      <c r="G767" s="11">
        <f>SUBTOTAL(9,G768:G773)</f>
        <v>0</v>
      </c>
      <c r="H767" s="11">
        <f>SUBTOTAL(9,H768:H773)</f>
        <v>0</v>
      </c>
      <c r="I767" s="11">
        <f t="shared" ref="I767:N767" si="266">SUBTOTAL(9,I768:I773)</f>
        <v>0</v>
      </c>
      <c r="J767" s="11">
        <f t="shared" si="266"/>
        <v>0</v>
      </c>
      <c r="K767" s="11">
        <f t="shared" si="266"/>
        <v>0</v>
      </c>
      <c r="L767" s="11">
        <f t="shared" si="266"/>
        <v>0</v>
      </c>
      <c r="M767" s="11">
        <f t="shared" si="266"/>
        <v>0</v>
      </c>
      <c r="N767" s="11">
        <f t="shared" si="266"/>
        <v>0</v>
      </c>
      <c r="O767" s="11">
        <f>SUBTOTAL(9,O768:O773)</f>
        <v>0</v>
      </c>
    </row>
    <row r="768" spans="1:15" s="57" customFormat="1" hidden="1">
      <c r="A768" s="50">
        <f t="shared" si="264"/>
        <v>3</v>
      </c>
      <c r="B768" s="156"/>
      <c r="C768" s="158" t="s">
        <v>26</v>
      </c>
      <c r="D768" s="56"/>
      <c r="E768" s="11">
        <f>SUBTOTAL(9,E769:E771)</f>
        <v>0</v>
      </c>
      <c r="F768" s="11">
        <f>SUBTOTAL(9,F769:F771)</f>
        <v>0</v>
      </c>
      <c r="G768" s="11">
        <f>SUBTOTAL(9,G769:G771)</f>
        <v>0</v>
      </c>
      <c r="H768" s="11">
        <f>SUBTOTAL(9,H769:H771)</f>
        <v>0</v>
      </c>
      <c r="I768" s="11">
        <f t="shared" ref="I768:N768" si="267">SUBTOTAL(9,I769:I771)</f>
        <v>0</v>
      </c>
      <c r="J768" s="11">
        <f t="shared" si="267"/>
        <v>0</v>
      </c>
      <c r="K768" s="11">
        <f t="shared" si="267"/>
        <v>0</v>
      </c>
      <c r="L768" s="11">
        <f t="shared" si="267"/>
        <v>0</v>
      </c>
      <c r="M768" s="11">
        <f t="shared" si="267"/>
        <v>0</v>
      </c>
      <c r="N768" s="11">
        <f t="shared" si="267"/>
        <v>0</v>
      </c>
      <c r="O768" s="11">
        <f>SUBTOTAL(9,O769:O771)</f>
        <v>0</v>
      </c>
    </row>
    <row r="769" spans="1:15" s="57" customFormat="1" hidden="1">
      <c r="A769" s="50">
        <f t="shared" si="264"/>
        <v>3</v>
      </c>
      <c r="B769" s="150"/>
      <c r="C769" s="163" t="s">
        <v>20</v>
      </c>
      <c r="D769" s="59" t="s">
        <v>7</v>
      </c>
      <c r="E769" s="51"/>
      <c r="F769" s="51"/>
      <c r="G769" s="51"/>
      <c r="H769" s="51"/>
      <c r="I769" s="51"/>
      <c r="J769" s="52">
        <f>H769+I769</f>
        <v>0</v>
      </c>
      <c r="K769" s="51"/>
      <c r="L769" s="51"/>
      <c r="M769" s="52">
        <f>K769+L769</f>
        <v>0</v>
      </c>
      <c r="N769" s="51"/>
      <c r="O769" s="52">
        <f>M769+N769</f>
        <v>0</v>
      </c>
    </row>
    <row r="770" spans="1:15" s="57" customFormat="1" hidden="1">
      <c r="A770" s="50">
        <f t="shared" si="264"/>
        <v>3</v>
      </c>
      <c r="B770" s="153"/>
      <c r="C770" s="163" t="s">
        <v>19</v>
      </c>
      <c r="D770" s="136" t="s">
        <v>5</v>
      </c>
      <c r="E770" s="51"/>
      <c r="F770" s="51"/>
      <c r="G770" s="51"/>
      <c r="H770" s="51"/>
      <c r="I770" s="51"/>
      <c r="J770" s="52">
        <f>H770+I770</f>
        <v>0</v>
      </c>
      <c r="K770" s="51"/>
      <c r="L770" s="51"/>
      <c r="M770" s="52">
        <f>K770+L770</f>
        <v>0</v>
      </c>
      <c r="N770" s="51"/>
      <c r="O770" s="52">
        <f>M770+N770</f>
        <v>0</v>
      </c>
    </row>
    <row r="771" spans="1:15" hidden="1">
      <c r="A771" s="50">
        <f t="shared" si="264"/>
        <v>3</v>
      </c>
      <c r="B771" s="153"/>
      <c r="C771" s="162" t="s">
        <v>450</v>
      </c>
      <c r="D771" s="118" t="s">
        <v>173</v>
      </c>
      <c r="E771" s="51"/>
      <c r="F771" s="51"/>
      <c r="G771" s="51"/>
      <c r="H771" s="51"/>
      <c r="I771" s="51"/>
      <c r="J771" s="52">
        <f>H771+I771</f>
        <v>0</v>
      </c>
      <c r="K771" s="51"/>
      <c r="L771" s="51"/>
      <c r="M771" s="52">
        <f>K771+L771</f>
        <v>0</v>
      </c>
      <c r="N771" s="51"/>
      <c r="O771" s="52">
        <f>M771+N771</f>
        <v>0</v>
      </c>
    </row>
    <row r="772" spans="1:15" hidden="1">
      <c r="A772" s="77">
        <f>A773</f>
        <v>3</v>
      </c>
      <c r="B772" s="172"/>
      <c r="C772" s="158" t="s">
        <v>32</v>
      </c>
      <c r="D772" s="140"/>
      <c r="E772" s="11">
        <f>SUBTOTAL(9,E773:E773)</f>
        <v>0</v>
      </c>
      <c r="F772" s="11">
        <f>SUBTOTAL(9,F773:F773)</f>
        <v>0</v>
      </c>
      <c r="G772" s="11">
        <f t="shared" ref="G772:O772" si="268">SUBTOTAL(9,G773:G773)</f>
        <v>0</v>
      </c>
      <c r="H772" s="11">
        <f>SUBTOTAL(9,H773:H773)</f>
        <v>0</v>
      </c>
      <c r="I772" s="11">
        <f t="shared" si="268"/>
        <v>0</v>
      </c>
      <c r="J772" s="11">
        <f t="shared" si="268"/>
        <v>0</v>
      </c>
      <c r="K772" s="11">
        <f t="shared" si="268"/>
        <v>0</v>
      </c>
      <c r="L772" s="11">
        <f t="shared" si="268"/>
        <v>0</v>
      </c>
      <c r="M772" s="11">
        <f t="shared" si="268"/>
        <v>0</v>
      </c>
      <c r="N772" s="11">
        <f t="shared" si="268"/>
        <v>0</v>
      </c>
      <c r="O772" s="11">
        <f t="shared" si="268"/>
        <v>0</v>
      </c>
    </row>
    <row r="773" spans="1:15" hidden="1">
      <c r="A773" s="77">
        <f>A774</f>
        <v>3</v>
      </c>
      <c r="B773" s="172"/>
      <c r="C773" s="163" t="s">
        <v>12</v>
      </c>
      <c r="D773" s="137" t="s">
        <v>28</v>
      </c>
      <c r="E773" s="51"/>
      <c r="F773" s="51"/>
      <c r="G773" s="51"/>
      <c r="H773" s="51"/>
      <c r="I773" s="51"/>
      <c r="J773" s="52">
        <f>H773+I773</f>
        <v>0</v>
      </c>
      <c r="K773" s="51"/>
      <c r="L773" s="51"/>
      <c r="M773" s="52">
        <f>K773+L773</f>
        <v>0</v>
      </c>
      <c r="N773" s="51"/>
      <c r="O773" s="52">
        <f>M773+N773</f>
        <v>0</v>
      </c>
    </row>
    <row r="774" spans="1:15" hidden="1">
      <c r="A774" s="77">
        <f>A775</f>
        <v>3</v>
      </c>
      <c r="B774" s="172"/>
      <c r="C774" s="156"/>
      <c r="D774" s="140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</row>
    <row r="775" spans="1:15" hidden="1">
      <c r="A775" s="105">
        <f>MIN(A776:A781)</f>
        <v>3</v>
      </c>
      <c r="B775" s="172"/>
      <c r="C775" s="174" t="s">
        <v>57</v>
      </c>
      <c r="D775" s="140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</row>
    <row r="776" spans="1:15" hidden="1">
      <c r="A776" s="50">
        <f t="shared" ref="A776:A781" si="269">IF(MAX(E776:P776)=0,IF(MIN(E776:P776)=0,3,2),2)</f>
        <v>3</v>
      </c>
      <c r="B776" s="145"/>
      <c r="C776" s="146" t="s">
        <v>25</v>
      </c>
      <c r="D776" s="56"/>
      <c r="E776" s="11">
        <f>SUBTOTAL(9,E777:E781)</f>
        <v>0</v>
      </c>
      <c r="F776" s="11">
        <f>SUBTOTAL(9,F777:F781)</f>
        <v>0</v>
      </c>
      <c r="G776" s="11">
        <f>SUBTOTAL(9,G777:G781)</f>
        <v>0</v>
      </c>
      <c r="H776" s="11">
        <f>SUBTOTAL(9,H777:H781)</f>
        <v>0</v>
      </c>
      <c r="I776" s="11">
        <f t="shared" ref="I776:N776" si="270">SUBTOTAL(9,I777:I781)</f>
        <v>0</v>
      </c>
      <c r="J776" s="11">
        <f t="shared" si="270"/>
        <v>0</v>
      </c>
      <c r="K776" s="11">
        <f t="shared" si="270"/>
        <v>0</v>
      </c>
      <c r="L776" s="11">
        <f t="shared" si="270"/>
        <v>0</v>
      </c>
      <c r="M776" s="11">
        <f t="shared" si="270"/>
        <v>0</v>
      </c>
      <c r="N776" s="11">
        <f t="shared" si="270"/>
        <v>0</v>
      </c>
      <c r="O776" s="11">
        <f>SUBTOTAL(9,O777:O781)</f>
        <v>0</v>
      </c>
    </row>
    <row r="777" spans="1:15" hidden="1">
      <c r="A777" s="50">
        <f t="shared" si="269"/>
        <v>3</v>
      </c>
      <c r="B777" s="145" t="s">
        <v>146</v>
      </c>
      <c r="C777" s="157" t="s">
        <v>147</v>
      </c>
      <c r="D777" s="56"/>
      <c r="E777" s="11">
        <f>SUBTOTAL(9,E778:E781)</f>
        <v>0</v>
      </c>
      <c r="F777" s="11">
        <f>SUBTOTAL(9,F778:F781)</f>
        <v>0</v>
      </c>
      <c r="G777" s="11">
        <f>SUBTOTAL(9,G778:G781)</f>
        <v>0</v>
      </c>
      <c r="H777" s="11">
        <f>SUBTOTAL(9,H778:H781)</f>
        <v>0</v>
      </c>
      <c r="I777" s="11">
        <f t="shared" ref="I777:N777" si="271">SUBTOTAL(9,I778:I781)</f>
        <v>0</v>
      </c>
      <c r="J777" s="11">
        <f t="shared" si="271"/>
        <v>0</v>
      </c>
      <c r="K777" s="11">
        <f t="shared" si="271"/>
        <v>0</v>
      </c>
      <c r="L777" s="11">
        <f t="shared" si="271"/>
        <v>0</v>
      </c>
      <c r="M777" s="11">
        <f t="shared" si="271"/>
        <v>0</v>
      </c>
      <c r="N777" s="11">
        <f t="shared" si="271"/>
        <v>0</v>
      </c>
      <c r="O777" s="11">
        <f>SUBTOTAL(9,O778:O781)</f>
        <v>0</v>
      </c>
    </row>
    <row r="778" spans="1:15" hidden="1">
      <c r="A778" s="50">
        <f t="shared" si="269"/>
        <v>3</v>
      </c>
      <c r="B778" s="156"/>
      <c r="C778" s="158" t="s">
        <v>26</v>
      </c>
      <c r="D778" s="56"/>
      <c r="E778" s="11">
        <f>SUBTOTAL(9,E779:E781)</f>
        <v>0</v>
      </c>
      <c r="F778" s="11">
        <f>SUBTOTAL(9,F779:F781)</f>
        <v>0</v>
      </c>
      <c r="G778" s="11">
        <f>SUBTOTAL(9,G779:G781)</f>
        <v>0</v>
      </c>
      <c r="H778" s="11">
        <f>SUBTOTAL(9,H779:H781)</f>
        <v>0</v>
      </c>
      <c r="I778" s="11">
        <f t="shared" ref="I778:N778" si="272">SUBTOTAL(9,I779:I781)</f>
        <v>0</v>
      </c>
      <c r="J778" s="11">
        <f t="shared" si="272"/>
        <v>0</v>
      </c>
      <c r="K778" s="11">
        <f t="shared" si="272"/>
        <v>0</v>
      </c>
      <c r="L778" s="11">
        <f t="shared" si="272"/>
        <v>0</v>
      </c>
      <c r="M778" s="11">
        <f t="shared" si="272"/>
        <v>0</v>
      </c>
      <c r="N778" s="11">
        <f t="shared" si="272"/>
        <v>0</v>
      </c>
      <c r="O778" s="11">
        <f>SUBTOTAL(9,O779:O781)</f>
        <v>0</v>
      </c>
    </row>
    <row r="779" spans="1:15" hidden="1">
      <c r="A779" s="50">
        <f t="shared" si="269"/>
        <v>3</v>
      </c>
      <c r="B779" s="153"/>
      <c r="C779" s="163" t="s">
        <v>21</v>
      </c>
      <c r="D779" s="137" t="s">
        <v>8</v>
      </c>
      <c r="E779" s="51"/>
      <c r="F779" s="51"/>
      <c r="G779" s="51"/>
      <c r="H779" s="51"/>
      <c r="I779" s="51"/>
      <c r="J779" s="52">
        <f>H779+I779</f>
        <v>0</v>
      </c>
      <c r="K779" s="51"/>
      <c r="L779" s="51"/>
      <c r="M779" s="52">
        <f>K779+L779</f>
        <v>0</v>
      </c>
      <c r="N779" s="51"/>
      <c r="O779" s="52">
        <f>M779+N779</f>
        <v>0</v>
      </c>
    </row>
    <row r="780" spans="1:15" hidden="1">
      <c r="A780" s="50">
        <f t="shared" si="269"/>
        <v>3</v>
      </c>
      <c r="B780" s="153"/>
      <c r="C780" s="163" t="s">
        <v>19</v>
      </c>
      <c r="D780" s="136" t="s">
        <v>5</v>
      </c>
      <c r="E780" s="51"/>
      <c r="F780" s="51"/>
      <c r="G780" s="51"/>
      <c r="H780" s="51"/>
      <c r="I780" s="51"/>
      <c r="J780" s="52">
        <f>H780+I780</f>
        <v>0</v>
      </c>
      <c r="K780" s="51"/>
      <c r="L780" s="51"/>
      <c r="M780" s="52">
        <f>K780+L780</f>
        <v>0</v>
      </c>
      <c r="N780" s="51"/>
      <c r="O780" s="52">
        <f>M780+N780</f>
        <v>0</v>
      </c>
    </row>
    <row r="781" spans="1:15" hidden="1">
      <c r="A781" s="50">
        <f t="shared" si="269"/>
        <v>3</v>
      </c>
      <c r="B781" s="153"/>
      <c r="C781" s="162" t="s">
        <v>450</v>
      </c>
      <c r="D781" s="118" t="s">
        <v>173</v>
      </c>
      <c r="E781" s="51"/>
      <c r="F781" s="51"/>
      <c r="G781" s="51"/>
      <c r="H781" s="51"/>
      <c r="I781" s="51"/>
      <c r="J781" s="52">
        <f>H781+I781</f>
        <v>0</v>
      </c>
      <c r="K781" s="51"/>
      <c r="L781" s="51"/>
      <c r="M781" s="52">
        <f>K781+L781</f>
        <v>0</v>
      </c>
      <c r="N781" s="51"/>
      <c r="O781" s="52">
        <f>M781+N781</f>
        <v>0</v>
      </c>
    </row>
    <row r="782" spans="1:15" hidden="1">
      <c r="A782" s="77">
        <f>A783</f>
        <v>3</v>
      </c>
      <c r="B782" s="172"/>
      <c r="C782" s="156"/>
      <c r="D782" s="140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</row>
    <row r="783" spans="1:15" ht="25.5" hidden="1">
      <c r="A783" s="105">
        <f>MIN(A784:A847)</f>
        <v>3</v>
      </c>
      <c r="B783" s="172"/>
      <c r="C783" s="175" t="s">
        <v>774</v>
      </c>
      <c r="D783" s="140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</row>
    <row r="784" spans="1:15" hidden="1">
      <c r="A784" s="50">
        <f t="shared" ref="A784:A839" si="273">IF(MAX(E784:P784)=0,IF(MIN(E784:P784)=0,3,2),2)</f>
        <v>3</v>
      </c>
      <c r="B784" s="145"/>
      <c r="C784" s="146" t="s">
        <v>25</v>
      </c>
      <c r="D784" s="56"/>
      <c r="E784" s="11">
        <f>SUBTOTAL(9,E785:E839)</f>
        <v>0</v>
      </c>
      <c r="F784" s="11">
        <f>SUBTOTAL(9,F785:F839)</f>
        <v>0</v>
      </c>
      <c r="G784" s="11">
        <f>SUBTOTAL(9,G785:G839)</f>
        <v>0</v>
      </c>
      <c r="H784" s="11">
        <f>SUBTOTAL(9,H785:H839)</f>
        <v>0</v>
      </c>
      <c r="I784" s="11">
        <f t="shared" ref="I784:N784" si="274">SUBTOTAL(9,I785:I839)</f>
        <v>0</v>
      </c>
      <c r="J784" s="11">
        <f t="shared" si="274"/>
        <v>0</v>
      </c>
      <c r="K784" s="11">
        <f t="shared" si="274"/>
        <v>0</v>
      </c>
      <c r="L784" s="11">
        <f t="shared" si="274"/>
        <v>0</v>
      </c>
      <c r="M784" s="11">
        <f t="shared" si="274"/>
        <v>0</v>
      </c>
      <c r="N784" s="11">
        <f t="shared" si="274"/>
        <v>0</v>
      </c>
      <c r="O784" s="11">
        <f>SUBTOTAL(9,O785:O839)</f>
        <v>0</v>
      </c>
    </row>
    <row r="785" spans="1:15" hidden="1">
      <c r="A785" s="50">
        <f t="shared" si="273"/>
        <v>3</v>
      </c>
      <c r="B785" s="145" t="s">
        <v>14</v>
      </c>
      <c r="C785" s="146" t="s">
        <v>125</v>
      </c>
      <c r="D785" s="56"/>
      <c r="E785" s="11">
        <f>SUBTOTAL(9,E786:E808)</f>
        <v>0</v>
      </c>
      <c r="F785" s="11">
        <f>SUBTOTAL(9,F786:F808)</f>
        <v>0</v>
      </c>
      <c r="G785" s="11">
        <f>SUBTOTAL(9,G786:G808)</f>
        <v>0</v>
      </c>
      <c r="H785" s="11">
        <f>SUBTOTAL(9,H786:H808)</f>
        <v>0</v>
      </c>
      <c r="I785" s="11">
        <f t="shared" ref="I785:N785" si="275">SUBTOTAL(9,I786:I808)</f>
        <v>0</v>
      </c>
      <c r="J785" s="11">
        <f t="shared" si="275"/>
        <v>0</v>
      </c>
      <c r="K785" s="11">
        <f t="shared" si="275"/>
        <v>0</v>
      </c>
      <c r="L785" s="11">
        <f t="shared" si="275"/>
        <v>0</v>
      </c>
      <c r="M785" s="11">
        <f t="shared" si="275"/>
        <v>0</v>
      </c>
      <c r="N785" s="11">
        <f t="shared" si="275"/>
        <v>0</v>
      </c>
      <c r="O785" s="11">
        <f>SUBTOTAL(9,O786:O808)</f>
        <v>0</v>
      </c>
    </row>
    <row r="786" spans="1:15" hidden="1">
      <c r="A786" s="50">
        <f t="shared" si="273"/>
        <v>3</v>
      </c>
      <c r="B786" s="147"/>
      <c r="C786" s="146" t="s">
        <v>126</v>
      </c>
      <c r="D786" s="56"/>
      <c r="E786" s="11">
        <f>SUBTOTAL(9,E787:E797)</f>
        <v>0</v>
      </c>
      <c r="F786" s="11">
        <f>SUBTOTAL(9,F787:F797)</f>
        <v>0</v>
      </c>
      <c r="G786" s="11">
        <f>SUBTOTAL(9,G787:G797)</f>
        <v>0</v>
      </c>
      <c r="H786" s="11">
        <f>SUBTOTAL(9,H787:H797)</f>
        <v>0</v>
      </c>
      <c r="I786" s="11">
        <f t="shared" ref="I786:N786" si="276">SUBTOTAL(9,I787:I797)</f>
        <v>0</v>
      </c>
      <c r="J786" s="11">
        <f t="shared" si="276"/>
        <v>0</v>
      </c>
      <c r="K786" s="11">
        <f t="shared" si="276"/>
        <v>0</v>
      </c>
      <c r="L786" s="11">
        <f t="shared" si="276"/>
        <v>0</v>
      </c>
      <c r="M786" s="11">
        <f t="shared" si="276"/>
        <v>0</v>
      </c>
      <c r="N786" s="11">
        <f t="shared" si="276"/>
        <v>0</v>
      </c>
      <c r="O786" s="11">
        <f>SUBTOTAL(9,O787:O797)</f>
        <v>0</v>
      </c>
    </row>
    <row r="787" spans="1:15" ht="25.5" hidden="1">
      <c r="A787" s="50">
        <f t="shared" si="273"/>
        <v>3</v>
      </c>
      <c r="B787" s="148"/>
      <c r="C787" s="149" t="s">
        <v>127</v>
      </c>
      <c r="D787" s="58" t="s">
        <v>2</v>
      </c>
      <c r="E787" s="11">
        <f>SUBTOTAL(9,E788:E789)</f>
        <v>0</v>
      </c>
      <c r="F787" s="11">
        <f>SUBTOTAL(9,F788:F789)</f>
        <v>0</v>
      </c>
      <c r="G787" s="11">
        <f>SUBTOTAL(9,G788:G789)</f>
        <v>0</v>
      </c>
      <c r="H787" s="11">
        <f>SUBTOTAL(9,H788:H789)</f>
        <v>0</v>
      </c>
      <c r="I787" s="11">
        <f t="shared" ref="I787:N787" si="277">SUBTOTAL(9,I788:I789)</f>
        <v>0</v>
      </c>
      <c r="J787" s="11">
        <f t="shared" si="277"/>
        <v>0</v>
      </c>
      <c r="K787" s="11">
        <f t="shared" si="277"/>
        <v>0</v>
      </c>
      <c r="L787" s="11">
        <f t="shared" si="277"/>
        <v>0</v>
      </c>
      <c r="M787" s="11">
        <f t="shared" si="277"/>
        <v>0</v>
      </c>
      <c r="N787" s="11">
        <f t="shared" si="277"/>
        <v>0</v>
      </c>
      <c r="O787" s="11">
        <f>SUBTOTAL(9,O788:O789)</f>
        <v>0</v>
      </c>
    </row>
    <row r="788" spans="1:15" ht="25.5" hidden="1">
      <c r="A788" s="50">
        <f t="shared" si="273"/>
        <v>3</v>
      </c>
      <c r="B788" s="148"/>
      <c r="C788" s="149" t="s">
        <v>303</v>
      </c>
      <c r="D788" s="58" t="s">
        <v>302</v>
      </c>
      <c r="E788" s="51"/>
      <c r="F788" s="51"/>
      <c r="G788" s="51"/>
      <c r="H788" s="51"/>
      <c r="I788" s="51"/>
      <c r="J788" s="52">
        <f>H788+I788</f>
        <v>0</v>
      </c>
      <c r="K788" s="51"/>
      <c r="L788" s="51"/>
      <c r="M788" s="52">
        <f>K788+L788</f>
        <v>0</v>
      </c>
      <c r="N788" s="51"/>
      <c r="O788" s="52">
        <f>M788+N788</f>
        <v>0</v>
      </c>
    </row>
    <row r="789" spans="1:15" ht="25.5" hidden="1">
      <c r="A789" s="50">
        <f t="shared" si="273"/>
        <v>3</v>
      </c>
      <c r="B789" s="148"/>
      <c r="C789" s="149" t="s">
        <v>305</v>
      </c>
      <c r="D789" s="58" t="s">
        <v>304</v>
      </c>
      <c r="E789" s="51"/>
      <c r="F789" s="51"/>
      <c r="G789" s="51"/>
      <c r="H789" s="51"/>
      <c r="I789" s="51"/>
      <c r="J789" s="52">
        <f>H789+I789</f>
        <v>0</v>
      </c>
      <c r="K789" s="51"/>
      <c r="L789" s="51"/>
      <c r="M789" s="52">
        <f>K789+L789</f>
        <v>0</v>
      </c>
      <c r="N789" s="51"/>
      <c r="O789" s="52">
        <f>M789+N789</f>
        <v>0</v>
      </c>
    </row>
    <row r="790" spans="1:15" hidden="1">
      <c r="A790" s="50">
        <f t="shared" si="273"/>
        <v>3</v>
      </c>
      <c r="B790" s="150"/>
      <c r="C790" s="151" t="s">
        <v>128</v>
      </c>
      <c r="D790" s="59" t="s">
        <v>3</v>
      </c>
      <c r="E790" s="51"/>
      <c r="F790" s="51"/>
      <c r="G790" s="51"/>
      <c r="H790" s="51"/>
      <c r="I790" s="51"/>
      <c r="J790" s="52">
        <f>H790+I790</f>
        <v>0</v>
      </c>
      <c r="K790" s="51"/>
      <c r="L790" s="51"/>
      <c r="M790" s="52">
        <f>K790+L790</f>
        <v>0</v>
      </c>
      <c r="N790" s="51"/>
      <c r="O790" s="52">
        <f>M790+N790</f>
        <v>0</v>
      </c>
    </row>
    <row r="791" spans="1:15" hidden="1">
      <c r="A791" s="50">
        <f t="shared" si="273"/>
        <v>3</v>
      </c>
      <c r="B791" s="150"/>
      <c r="C791" s="152" t="s">
        <v>445</v>
      </c>
      <c r="D791" s="117" t="s">
        <v>446</v>
      </c>
      <c r="E791" s="11">
        <f>SUBTOTAL(9,E792:E796)</f>
        <v>0</v>
      </c>
      <c r="F791" s="11">
        <f>SUBTOTAL(9,F792:F796)</f>
        <v>0</v>
      </c>
      <c r="G791" s="11">
        <f>SUBTOTAL(9,G792:G796)</f>
        <v>0</v>
      </c>
      <c r="H791" s="11">
        <f>SUBTOTAL(9,H792:H796)</f>
        <v>0</v>
      </c>
      <c r="I791" s="11">
        <f t="shared" ref="I791:N791" si="278">SUBTOTAL(9,I792:I796)</f>
        <v>0</v>
      </c>
      <c r="J791" s="11">
        <f t="shared" si="278"/>
        <v>0</v>
      </c>
      <c r="K791" s="11">
        <f t="shared" si="278"/>
        <v>0</v>
      </c>
      <c r="L791" s="11">
        <f t="shared" si="278"/>
        <v>0</v>
      </c>
      <c r="M791" s="11">
        <f t="shared" si="278"/>
        <v>0</v>
      </c>
      <c r="N791" s="11">
        <f t="shared" si="278"/>
        <v>0</v>
      </c>
      <c r="O791" s="11">
        <f>SUBTOTAL(9,O792:O796)</f>
        <v>0</v>
      </c>
    </row>
    <row r="792" spans="1:15" ht="25.5" hidden="1">
      <c r="A792" s="50">
        <f t="shared" si="273"/>
        <v>3</v>
      </c>
      <c r="B792" s="150"/>
      <c r="C792" s="149" t="s">
        <v>129</v>
      </c>
      <c r="D792" s="60" t="s">
        <v>37</v>
      </c>
      <c r="E792" s="51"/>
      <c r="F792" s="51"/>
      <c r="G792" s="51"/>
      <c r="H792" s="51"/>
      <c r="I792" s="51"/>
      <c r="J792" s="52">
        <f t="shared" ref="J792:J797" si="279">H792+I792</f>
        <v>0</v>
      </c>
      <c r="K792" s="51"/>
      <c r="L792" s="51"/>
      <c r="M792" s="52">
        <f t="shared" ref="M792:M797" si="280">K792+L792</f>
        <v>0</v>
      </c>
      <c r="N792" s="51"/>
      <c r="O792" s="52">
        <f t="shared" ref="O792:O797" si="281">M792+N792</f>
        <v>0</v>
      </c>
    </row>
    <row r="793" spans="1:15" ht="25.5" hidden="1">
      <c r="A793" s="50">
        <f t="shared" si="273"/>
        <v>3</v>
      </c>
      <c r="B793" s="150"/>
      <c r="C793" s="149" t="s">
        <v>130</v>
      </c>
      <c r="D793" s="60" t="s">
        <v>38</v>
      </c>
      <c r="E793" s="51"/>
      <c r="F793" s="51"/>
      <c r="G793" s="51"/>
      <c r="H793" s="51"/>
      <c r="I793" s="51"/>
      <c r="J793" s="52">
        <f t="shared" si="279"/>
        <v>0</v>
      </c>
      <c r="K793" s="51"/>
      <c r="L793" s="51"/>
      <c r="M793" s="52">
        <f t="shared" si="280"/>
        <v>0</v>
      </c>
      <c r="N793" s="51"/>
      <c r="O793" s="52">
        <f t="shared" si="281"/>
        <v>0</v>
      </c>
    </row>
    <row r="794" spans="1:15" hidden="1">
      <c r="A794" s="50">
        <f t="shared" si="273"/>
        <v>3</v>
      </c>
      <c r="B794" s="150"/>
      <c r="C794" s="149" t="s">
        <v>131</v>
      </c>
      <c r="D794" s="60" t="s">
        <v>39</v>
      </c>
      <c r="E794" s="51"/>
      <c r="F794" s="51"/>
      <c r="G794" s="51"/>
      <c r="H794" s="51"/>
      <c r="I794" s="51"/>
      <c r="J794" s="52">
        <f t="shared" si="279"/>
        <v>0</v>
      </c>
      <c r="K794" s="51"/>
      <c r="L794" s="51"/>
      <c r="M794" s="52">
        <f t="shared" si="280"/>
        <v>0</v>
      </c>
      <c r="N794" s="51"/>
      <c r="O794" s="52">
        <f t="shared" si="281"/>
        <v>0</v>
      </c>
    </row>
    <row r="795" spans="1:15" hidden="1">
      <c r="A795" s="50">
        <f t="shared" si="273"/>
        <v>3</v>
      </c>
      <c r="B795" s="150"/>
      <c r="C795" s="149" t="s">
        <v>132</v>
      </c>
      <c r="D795" s="60" t="s">
        <v>40</v>
      </c>
      <c r="E795" s="51"/>
      <c r="F795" s="51"/>
      <c r="G795" s="51"/>
      <c r="H795" s="51"/>
      <c r="I795" s="51"/>
      <c r="J795" s="52">
        <f t="shared" si="279"/>
        <v>0</v>
      </c>
      <c r="K795" s="51"/>
      <c r="L795" s="51"/>
      <c r="M795" s="52">
        <f t="shared" si="280"/>
        <v>0</v>
      </c>
      <c r="N795" s="51"/>
      <c r="O795" s="52">
        <f t="shared" si="281"/>
        <v>0</v>
      </c>
    </row>
    <row r="796" spans="1:15" s="57" customFormat="1" ht="25.5" hidden="1">
      <c r="A796" s="50">
        <f t="shared" si="273"/>
        <v>3</v>
      </c>
      <c r="B796" s="150"/>
      <c r="C796" s="149" t="s">
        <v>133</v>
      </c>
      <c r="D796" s="60" t="s">
        <v>41</v>
      </c>
      <c r="E796" s="51"/>
      <c r="F796" s="51"/>
      <c r="G796" s="51"/>
      <c r="H796" s="51"/>
      <c r="I796" s="51"/>
      <c r="J796" s="52">
        <f t="shared" si="279"/>
        <v>0</v>
      </c>
      <c r="K796" s="51"/>
      <c r="L796" s="51"/>
      <c r="M796" s="52">
        <f t="shared" si="280"/>
        <v>0</v>
      </c>
      <c r="N796" s="51"/>
      <c r="O796" s="52">
        <f t="shared" si="281"/>
        <v>0</v>
      </c>
    </row>
    <row r="797" spans="1:15" s="57" customFormat="1" hidden="1">
      <c r="A797" s="50">
        <f t="shared" si="273"/>
        <v>3</v>
      </c>
      <c r="B797" s="150"/>
      <c r="C797" s="149" t="s">
        <v>447</v>
      </c>
      <c r="D797" s="60" t="s">
        <v>4</v>
      </c>
      <c r="E797" s="51"/>
      <c r="F797" s="51"/>
      <c r="G797" s="51"/>
      <c r="H797" s="51"/>
      <c r="I797" s="51"/>
      <c r="J797" s="52">
        <f t="shared" si="279"/>
        <v>0</v>
      </c>
      <c r="K797" s="51"/>
      <c r="L797" s="51"/>
      <c r="M797" s="52">
        <f t="shared" si="280"/>
        <v>0</v>
      </c>
      <c r="N797" s="51"/>
      <c r="O797" s="52">
        <f t="shared" si="281"/>
        <v>0</v>
      </c>
    </row>
    <row r="798" spans="1:15" s="57" customFormat="1" hidden="1">
      <c r="A798" s="50">
        <f t="shared" si="273"/>
        <v>3</v>
      </c>
      <c r="B798" s="147"/>
      <c r="C798" s="146" t="s">
        <v>134</v>
      </c>
      <c r="D798" s="56"/>
      <c r="E798" s="11">
        <f>SUBTOTAL(9,E799:E802)</f>
        <v>0</v>
      </c>
      <c r="F798" s="11">
        <f>SUBTOTAL(9,F799:F802)</f>
        <v>0</v>
      </c>
      <c r="G798" s="11">
        <f>SUBTOTAL(9,G799:G802)</f>
        <v>0</v>
      </c>
      <c r="H798" s="11">
        <f>SUBTOTAL(9,H799:H802)</f>
        <v>0</v>
      </c>
      <c r="I798" s="11">
        <f t="shared" ref="I798:N798" si="282">SUBTOTAL(9,I799:I802)</f>
        <v>0</v>
      </c>
      <c r="J798" s="11">
        <f t="shared" si="282"/>
        <v>0</v>
      </c>
      <c r="K798" s="11">
        <f t="shared" si="282"/>
        <v>0</v>
      </c>
      <c r="L798" s="11">
        <f t="shared" si="282"/>
        <v>0</v>
      </c>
      <c r="M798" s="11">
        <f t="shared" si="282"/>
        <v>0</v>
      </c>
      <c r="N798" s="11">
        <f t="shared" si="282"/>
        <v>0</v>
      </c>
      <c r="O798" s="11">
        <f>SUBTOTAL(9,O799:O802)</f>
        <v>0</v>
      </c>
    </row>
    <row r="799" spans="1:15" s="57" customFormat="1" hidden="1">
      <c r="A799" s="50">
        <f t="shared" si="273"/>
        <v>3</v>
      </c>
      <c r="B799" s="150"/>
      <c r="C799" s="151" t="s">
        <v>135</v>
      </c>
      <c r="D799" s="59" t="s">
        <v>5</v>
      </c>
      <c r="E799" s="51"/>
      <c r="F799" s="51"/>
      <c r="G799" s="51"/>
      <c r="H799" s="51"/>
      <c r="I799" s="51"/>
      <c r="J799" s="52">
        <f>H799+I799</f>
        <v>0</v>
      </c>
      <c r="K799" s="51"/>
      <c r="L799" s="51"/>
      <c r="M799" s="52">
        <f>K799+L799</f>
        <v>0</v>
      </c>
      <c r="N799" s="51"/>
      <c r="O799" s="52">
        <f>M799+N799</f>
        <v>0</v>
      </c>
    </row>
    <row r="800" spans="1:15" s="57" customFormat="1" hidden="1">
      <c r="A800" s="50">
        <f t="shared" si="273"/>
        <v>3</v>
      </c>
      <c r="B800" s="153"/>
      <c r="C800" s="154" t="s">
        <v>448</v>
      </c>
      <c r="D800" s="118" t="s">
        <v>173</v>
      </c>
      <c r="E800" s="51"/>
      <c r="F800" s="51"/>
      <c r="G800" s="51"/>
      <c r="H800" s="51"/>
      <c r="I800" s="51"/>
      <c r="J800" s="52">
        <f>H800+I800</f>
        <v>0</v>
      </c>
      <c r="K800" s="51"/>
      <c r="L800" s="51"/>
      <c r="M800" s="52">
        <f>K800+L800</f>
        <v>0</v>
      </c>
      <c r="N800" s="51"/>
      <c r="O800" s="52">
        <f>M800+N800</f>
        <v>0</v>
      </c>
    </row>
    <row r="801" spans="1:15" s="57" customFormat="1" hidden="1">
      <c r="A801" s="50">
        <f t="shared" si="273"/>
        <v>3</v>
      </c>
      <c r="B801" s="153"/>
      <c r="C801" s="155" t="s">
        <v>557</v>
      </c>
      <c r="D801" s="137" t="s">
        <v>8</v>
      </c>
      <c r="E801" s="51"/>
      <c r="F801" s="51"/>
      <c r="G801" s="51"/>
      <c r="H801" s="51"/>
      <c r="I801" s="51"/>
      <c r="J801" s="52">
        <f>H801+I801</f>
        <v>0</v>
      </c>
      <c r="K801" s="51"/>
      <c r="L801" s="51"/>
      <c r="M801" s="52">
        <f>K801+L801</f>
        <v>0</v>
      </c>
      <c r="N801" s="51"/>
      <c r="O801" s="52">
        <f>M801+N801</f>
        <v>0</v>
      </c>
    </row>
    <row r="802" spans="1:15" s="57" customFormat="1" ht="25.5" hidden="1">
      <c r="A802" s="50">
        <f t="shared" si="273"/>
        <v>3</v>
      </c>
      <c r="B802" s="153"/>
      <c r="C802" s="155" t="s">
        <v>139</v>
      </c>
      <c r="D802" s="136" t="s">
        <v>10</v>
      </c>
      <c r="E802" s="51"/>
      <c r="F802" s="51"/>
      <c r="G802" s="51"/>
      <c r="H802" s="51"/>
      <c r="I802" s="51"/>
      <c r="J802" s="52">
        <f>H802+I802</f>
        <v>0</v>
      </c>
      <c r="K802" s="51"/>
      <c r="L802" s="51"/>
      <c r="M802" s="52">
        <f>K802+L802</f>
        <v>0</v>
      </c>
      <c r="N802" s="51"/>
      <c r="O802" s="52">
        <f>M802+N802</f>
        <v>0</v>
      </c>
    </row>
    <row r="803" spans="1:15" s="57" customFormat="1" hidden="1">
      <c r="A803" s="50">
        <f t="shared" si="273"/>
        <v>3</v>
      </c>
      <c r="B803" s="156"/>
      <c r="C803" s="157" t="s">
        <v>140</v>
      </c>
      <c r="D803" s="136"/>
      <c r="E803" s="11">
        <f>SUBTOTAL(9,E804:E808)</f>
        <v>0</v>
      </c>
      <c r="F803" s="11">
        <f>SUBTOTAL(9,F804:F808)</f>
        <v>0</v>
      </c>
      <c r="G803" s="11">
        <f>SUBTOTAL(9,G804:G808)</f>
        <v>0</v>
      </c>
      <c r="H803" s="11">
        <f>SUBTOTAL(9,H804:H808)</f>
        <v>0</v>
      </c>
      <c r="I803" s="11">
        <f t="shared" ref="I803:N803" si="283">SUBTOTAL(9,I804:I808)</f>
        <v>0</v>
      </c>
      <c r="J803" s="11">
        <f t="shared" si="283"/>
        <v>0</v>
      </c>
      <c r="K803" s="11">
        <f t="shared" si="283"/>
        <v>0</v>
      </c>
      <c r="L803" s="11">
        <f t="shared" si="283"/>
        <v>0</v>
      </c>
      <c r="M803" s="11">
        <f t="shared" si="283"/>
        <v>0</v>
      </c>
      <c r="N803" s="11">
        <f t="shared" si="283"/>
        <v>0</v>
      </c>
      <c r="O803" s="11">
        <f>SUBTOTAL(9,O804:O808)</f>
        <v>0</v>
      </c>
    </row>
    <row r="804" spans="1:15" s="57" customFormat="1" hidden="1">
      <c r="A804" s="50">
        <f t="shared" si="273"/>
        <v>3</v>
      </c>
      <c r="B804" s="153"/>
      <c r="C804" s="155" t="s">
        <v>141</v>
      </c>
      <c r="D804" s="137" t="s">
        <v>71</v>
      </c>
      <c r="E804" s="51"/>
      <c r="F804" s="51"/>
      <c r="G804" s="51"/>
      <c r="H804" s="51"/>
      <c r="I804" s="51"/>
      <c r="J804" s="52">
        <f>H804+I804</f>
        <v>0</v>
      </c>
      <c r="K804" s="51"/>
      <c r="L804" s="51"/>
      <c r="M804" s="52">
        <f>K804+L804</f>
        <v>0</v>
      </c>
      <c r="N804" s="51"/>
      <c r="O804" s="52">
        <f>M804+N804</f>
        <v>0</v>
      </c>
    </row>
    <row r="805" spans="1:15" s="57" customFormat="1" hidden="1">
      <c r="A805" s="50">
        <f t="shared" si="273"/>
        <v>3</v>
      </c>
      <c r="B805" s="153"/>
      <c r="C805" s="155" t="s">
        <v>142</v>
      </c>
      <c r="D805" s="137" t="s">
        <v>73</v>
      </c>
      <c r="E805" s="51"/>
      <c r="F805" s="51"/>
      <c r="G805" s="51"/>
      <c r="H805" s="51"/>
      <c r="I805" s="51"/>
      <c r="J805" s="52">
        <f>H805+I805</f>
        <v>0</v>
      </c>
      <c r="K805" s="51"/>
      <c r="L805" s="51"/>
      <c r="M805" s="52">
        <f>K805+L805</f>
        <v>0</v>
      </c>
      <c r="N805" s="51"/>
      <c r="O805" s="52">
        <f>M805+N805</f>
        <v>0</v>
      </c>
    </row>
    <row r="806" spans="1:15" s="57" customFormat="1" hidden="1">
      <c r="A806" s="50">
        <f t="shared" si="273"/>
        <v>3</v>
      </c>
      <c r="B806" s="153"/>
      <c r="C806" s="155" t="s">
        <v>143</v>
      </c>
      <c r="D806" s="137" t="s">
        <v>75</v>
      </c>
      <c r="E806" s="51"/>
      <c r="F806" s="51"/>
      <c r="G806" s="51"/>
      <c r="H806" s="51"/>
      <c r="I806" s="51"/>
      <c r="J806" s="52">
        <f>H806+I806</f>
        <v>0</v>
      </c>
      <c r="K806" s="51"/>
      <c r="L806" s="51"/>
      <c r="M806" s="52">
        <f>K806+L806</f>
        <v>0</v>
      </c>
      <c r="N806" s="51"/>
      <c r="O806" s="52">
        <f>M806+N806</f>
        <v>0</v>
      </c>
    </row>
    <row r="807" spans="1:15" s="57" customFormat="1" hidden="1">
      <c r="A807" s="50">
        <f t="shared" si="273"/>
        <v>3</v>
      </c>
      <c r="B807" s="153"/>
      <c r="C807" s="155" t="s">
        <v>144</v>
      </c>
      <c r="D807" s="137" t="s">
        <v>77</v>
      </c>
      <c r="E807" s="51"/>
      <c r="F807" s="51"/>
      <c r="G807" s="51"/>
      <c r="H807" s="51"/>
      <c r="I807" s="51"/>
      <c r="J807" s="52">
        <f>H807+I807</f>
        <v>0</v>
      </c>
      <c r="K807" s="51"/>
      <c r="L807" s="51"/>
      <c r="M807" s="52">
        <f>K807+L807</f>
        <v>0</v>
      </c>
      <c r="N807" s="51"/>
      <c r="O807" s="52">
        <f>M807+N807</f>
        <v>0</v>
      </c>
    </row>
    <row r="808" spans="1:15" s="57" customFormat="1" hidden="1">
      <c r="A808" s="50">
        <f t="shared" si="273"/>
        <v>3</v>
      </c>
      <c r="B808" s="153"/>
      <c r="C808" s="155" t="s">
        <v>145</v>
      </c>
      <c r="D808" s="137" t="s">
        <v>28</v>
      </c>
      <c r="E808" s="51"/>
      <c r="F808" s="51"/>
      <c r="G808" s="51"/>
      <c r="H808" s="51"/>
      <c r="I808" s="51"/>
      <c r="J808" s="52">
        <f>H808+I808</f>
        <v>0</v>
      </c>
      <c r="K808" s="51"/>
      <c r="L808" s="51"/>
      <c r="M808" s="52">
        <f>K808+L808</f>
        <v>0</v>
      </c>
      <c r="N808" s="51"/>
      <c r="O808" s="52">
        <f>M808+N808</f>
        <v>0</v>
      </c>
    </row>
    <row r="809" spans="1:15" s="57" customFormat="1" hidden="1">
      <c r="A809" s="50">
        <f t="shared" si="273"/>
        <v>3</v>
      </c>
      <c r="B809" s="145" t="s">
        <v>146</v>
      </c>
      <c r="C809" s="157" t="s">
        <v>147</v>
      </c>
      <c r="D809" s="56"/>
      <c r="E809" s="11">
        <f>SUBTOTAL(9,E810:E839)</f>
        <v>0</v>
      </c>
      <c r="F809" s="11">
        <f>SUBTOTAL(9,F810:F839)</f>
        <v>0</v>
      </c>
      <c r="G809" s="11">
        <f>SUBTOTAL(9,G810:G839)</f>
        <v>0</v>
      </c>
      <c r="H809" s="11">
        <f>SUBTOTAL(9,H810:H839)</f>
        <v>0</v>
      </c>
      <c r="I809" s="11">
        <f t="shared" ref="I809:N809" si="284">SUBTOTAL(9,I810:I839)</f>
        <v>0</v>
      </c>
      <c r="J809" s="11">
        <f t="shared" si="284"/>
        <v>0</v>
      </c>
      <c r="K809" s="11">
        <f t="shared" si="284"/>
        <v>0</v>
      </c>
      <c r="L809" s="11">
        <f t="shared" si="284"/>
        <v>0</v>
      </c>
      <c r="M809" s="11">
        <f t="shared" si="284"/>
        <v>0</v>
      </c>
      <c r="N809" s="11">
        <f t="shared" si="284"/>
        <v>0</v>
      </c>
      <c r="O809" s="11">
        <f>SUBTOTAL(9,O810:O839)</f>
        <v>0</v>
      </c>
    </row>
    <row r="810" spans="1:15" s="57" customFormat="1" hidden="1">
      <c r="A810" s="50">
        <f t="shared" si="273"/>
        <v>3</v>
      </c>
      <c r="B810" s="156"/>
      <c r="C810" s="158" t="s">
        <v>26</v>
      </c>
      <c r="D810" s="56"/>
      <c r="E810" s="11">
        <f>SUBTOTAL(9,E811:E830)</f>
        <v>0</v>
      </c>
      <c r="F810" s="11">
        <f t="shared" ref="F810:O810" si="285">SUBTOTAL(9,F811:F830)</f>
        <v>0</v>
      </c>
      <c r="G810" s="11">
        <f t="shared" si="285"/>
        <v>0</v>
      </c>
      <c r="H810" s="11">
        <f t="shared" si="285"/>
        <v>0</v>
      </c>
      <c r="I810" s="11">
        <f t="shared" si="285"/>
        <v>0</v>
      </c>
      <c r="J810" s="11">
        <f t="shared" si="285"/>
        <v>0</v>
      </c>
      <c r="K810" s="11">
        <f t="shared" si="285"/>
        <v>0</v>
      </c>
      <c r="L810" s="11">
        <f t="shared" si="285"/>
        <v>0</v>
      </c>
      <c r="M810" s="11">
        <f t="shared" si="285"/>
        <v>0</v>
      </c>
      <c r="N810" s="11">
        <f t="shared" si="285"/>
        <v>0</v>
      </c>
      <c r="O810" s="11">
        <f t="shared" si="285"/>
        <v>0</v>
      </c>
    </row>
    <row r="811" spans="1:15" s="57" customFormat="1" hidden="1">
      <c r="A811" s="50">
        <f t="shared" si="273"/>
        <v>3</v>
      </c>
      <c r="B811" s="150"/>
      <c r="C811" s="161" t="s">
        <v>770</v>
      </c>
      <c r="D811" s="56"/>
      <c r="E811" s="11">
        <f>SUBTOTAL(9,E812:E822)</f>
        <v>0</v>
      </c>
      <c r="F811" s="11">
        <f t="shared" ref="F811:O811" si="286">SUBTOTAL(9,F812:F822)</f>
        <v>0</v>
      </c>
      <c r="G811" s="11">
        <f t="shared" si="286"/>
        <v>0</v>
      </c>
      <c r="H811" s="11">
        <f t="shared" si="286"/>
        <v>0</v>
      </c>
      <c r="I811" s="11">
        <f t="shared" si="286"/>
        <v>0</v>
      </c>
      <c r="J811" s="11">
        <f t="shared" si="286"/>
        <v>0</v>
      </c>
      <c r="K811" s="11">
        <f t="shared" si="286"/>
        <v>0</v>
      </c>
      <c r="L811" s="11">
        <f t="shared" si="286"/>
        <v>0</v>
      </c>
      <c r="M811" s="11">
        <f t="shared" si="286"/>
        <v>0</v>
      </c>
      <c r="N811" s="11">
        <f t="shared" si="286"/>
        <v>0</v>
      </c>
      <c r="O811" s="11">
        <f t="shared" si="286"/>
        <v>0</v>
      </c>
    </row>
    <row r="812" spans="1:15" s="57" customFormat="1" ht="25.5" hidden="1">
      <c r="A812" s="50">
        <f t="shared" si="273"/>
        <v>3</v>
      </c>
      <c r="B812" s="150"/>
      <c r="C812" s="160" t="s">
        <v>771</v>
      </c>
      <c r="D812" s="58" t="s">
        <v>2</v>
      </c>
      <c r="E812" s="11">
        <f>SUBTOTAL(9,E813:E814)</f>
        <v>0</v>
      </c>
      <c r="F812" s="11">
        <f t="shared" ref="F812:O812" si="287">SUBTOTAL(9,F813:F814)</f>
        <v>0</v>
      </c>
      <c r="G812" s="11">
        <f t="shared" si="287"/>
        <v>0</v>
      </c>
      <c r="H812" s="11">
        <f t="shared" si="287"/>
        <v>0</v>
      </c>
      <c r="I812" s="11">
        <f t="shared" si="287"/>
        <v>0</v>
      </c>
      <c r="J812" s="11">
        <f t="shared" si="287"/>
        <v>0</v>
      </c>
      <c r="K812" s="11">
        <f t="shared" si="287"/>
        <v>0</v>
      </c>
      <c r="L812" s="11">
        <f t="shared" si="287"/>
        <v>0</v>
      </c>
      <c r="M812" s="11">
        <f t="shared" si="287"/>
        <v>0</v>
      </c>
      <c r="N812" s="11">
        <f t="shared" si="287"/>
        <v>0</v>
      </c>
      <c r="O812" s="11">
        <f t="shared" si="287"/>
        <v>0</v>
      </c>
    </row>
    <row r="813" spans="1:15" s="57" customFormat="1" ht="25.5" hidden="1">
      <c r="A813" s="50">
        <f t="shared" si="273"/>
        <v>3</v>
      </c>
      <c r="B813" s="150"/>
      <c r="C813" s="260" t="s">
        <v>772</v>
      </c>
      <c r="D813" s="58" t="s">
        <v>302</v>
      </c>
      <c r="E813" s="51"/>
      <c r="F813" s="51"/>
      <c r="G813" s="51"/>
      <c r="H813" s="51"/>
      <c r="I813" s="51"/>
      <c r="J813" s="52">
        <f>H813+I813</f>
        <v>0</v>
      </c>
      <c r="K813" s="51"/>
      <c r="L813" s="51"/>
      <c r="M813" s="52">
        <f>K813+L813</f>
        <v>0</v>
      </c>
      <c r="N813" s="51"/>
      <c r="O813" s="52">
        <f>M813+N813</f>
        <v>0</v>
      </c>
    </row>
    <row r="814" spans="1:15" s="57" customFormat="1" ht="25.5" hidden="1">
      <c r="A814" s="50">
        <f t="shared" si="273"/>
        <v>3</v>
      </c>
      <c r="B814" s="150"/>
      <c r="C814" s="260" t="s">
        <v>773</v>
      </c>
      <c r="D814" s="58" t="s">
        <v>304</v>
      </c>
      <c r="E814" s="51"/>
      <c r="F814" s="51"/>
      <c r="G814" s="51"/>
      <c r="H814" s="51"/>
      <c r="I814" s="51"/>
      <c r="J814" s="52">
        <f>H814+I814</f>
        <v>0</v>
      </c>
      <c r="K814" s="51"/>
      <c r="L814" s="51"/>
      <c r="M814" s="52">
        <f>K814+L814</f>
        <v>0</v>
      </c>
      <c r="N814" s="51"/>
      <c r="O814" s="52">
        <f>M814+N814</f>
        <v>0</v>
      </c>
    </row>
    <row r="815" spans="1:15" s="57" customFormat="1" hidden="1">
      <c r="A815" s="50">
        <f t="shared" si="273"/>
        <v>3</v>
      </c>
      <c r="B815" s="150"/>
      <c r="C815" s="258" t="s">
        <v>42</v>
      </c>
      <c r="D815" s="59" t="s">
        <v>3</v>
      </c>
      <c r="E815" s="51"/>
      <c r="F815" s="51"/>
      <c r="G815" s="51"/>
      <c r="H815" s="51"/>
      <c r="I815" s="51"/>
      <c r="J815" s="52">
        <f>H815+I815</f>
        <v>0</v>
      </c>
      <c r="K815" s="51"/>
      <c r="L815" s="51"/>
      <c r="M815" s="52">
        <f>K815+L815</f>
        <v>0</v>
      </c>
      <c r="N815" s="51"/>
      <c r="O815" s="52">
        <f>M815+N815</f>
        <v>0</v>
      </c>
    </row>
    <row r="816" spans="1:15" s="57" customFormat="1" hidden="1">
      <c r="A816" s="50">
        <f t="shared" si="273"/>
        <v>3</v>
      </c>
      <c r="B816" s="150"/>
      <c r="C816" s="259" t="s">
        <v>449</v>
      </c>
      <c r="D816" s="117" t="s">
        <v>446</v>
      </c>
      <c r="E816" s="11">
        <f>SUBTOTAL(9,E817:E821)</f>
        <v>0</v>
      </c>
      <c r="F816" s="11">
        <f>SUBTOTAL(9,F817:F821)</f>
        <v>0</v>
      </c>
      <c r="G816" s="11">
        <f>SUBTOTAL(9,G817:G821)</f>
        <v>0</v>
      </c>
      <c r="H816" s="11">
        <f>SUBTOTAL(9,H817:H821)</f>
        <v>0</v>
      </c>
      <c r="I816" s="11">
        <f t="shared" ref="I816:N816" si="288">SUBTOTAL(9,I817:I821)</f>
        <v>0</v>
      </c>
      <c r="J816" s="11">
        <f t="shared" si="288"/>
        <v>0</v>
      </c>
      <c r="K816" s="11">
        <f t="shared" si="288"/>
        <v>0</v>
      </c>
      <c r="L816" s="11">
        <f t="shared" si="288"/>
        <v>0</v>
      </c>
      <c r="M816" s="11">
        <f t="shared" si="288"/>
        <v>0</v>
      </c>
      <c r="N816" s="11">
        <f t="shared" si="288"/>
        <v>0</v>
      </c>
      <c r="O816" s="11">
        <f>SUBTOTAL(9,O817:O821)</f>
        <v>0</v>
      </c>
    </row>
    <row r="817" spans="1:15" s="57" customFormat="1" ht="25.5" hidden="1">
      <c r="A817" s="50">
        <f t="shared" si="273"/>
        <v>3</v>
      </c>
      <c r="B817" s="150"/>
      <c r="C817" s="260" t="s">
        <v>153</v>
      </c>
      <c r="D817" s="60" t="s">
        <v>37</v>
      </c>
      <c r="E817" s="51"/>
      <c r="F817" s="51"/>
      <c r="G817" s="51"/>
      <c r="H817" s="51"/>
      <c r="I817" s="51"/>
      <c r="J817" s="52">
        <f t="shared" ref="J817:J830" si="289">H817+I817</f>
        <v>0</v>
      </c>
      <c r="K817" s="51"/>
      <c r="L817" s="51"/>
      <c r="M817" s="52">
        <f t="shared" ref="M817:M830" si="290">K817+L817</f>
        <v>0</v>
      </c>
      <c r="N817" s="51"/>
      <c r="O817" s="52">
        <f t="shared" ref="O817:O830" si="291">M817+N817</f>
        <v>0</v>
      </c>
    </row>
    <row r="818" spans="1:15" s="57" customFormat="1" ht="25.5" hidden="1">
      <c r="A818" s="50">
        <f t="shared" si="273"/>
        <v>3</v>
      </c>
      <c r="B818" s="150"/>
      <c r="C818" s="260" t="s">
        <v>154</v>
      </c>
      <c r="D818" s="60" t="s">
        <v>38</v>
      </c>
      <c r="E818" s="51"/>
      <c r="F818" s="51"/>
      <c r="G818" s="51"/>
      <c r="H818" s="51"/>
      <c r="I818" s="51"/>
      <c r="J818" s="52">
        <f t="shared" si="289"/>
        <v>0</v>
      </c>
      <c r="K818" s="51"/>
      <c r="L818" s="51"/>
      <c r="M818" s="52">
        <f t="shared" si="290"/>
        <v>0</v>
      </c>
      <c r="N818" s="51"/>
      <c r="O818" s="52">
        <f t="shared" si="291"/>
        <v>0</v>
      </c>
    </row>
    <row r="819" spans="1:15" s="57" customFormat="1" hidden="1">
      <c r="A819" s="50">
        <f t="shared" si="273"/>
        <v>3</v>
      </c>
      <c r="B819" s="150"/>
      <c r="C819" s="260" t="s">
        <v>155</v>
      </c>
      <c r="D819" s="60" t="s">
        <v>39</v>
      </c>
      <c r="E819" s="51"/>
      <c r="F819" s="51"/>
      <c r="G819" s="51"/>
      <c r="H819" s="51"/>
      <c r="I819" s="51"/>
      <c r="J819" s="52">
        <f t="shared" si="289"/>
        <v>0</v>
      </c>
      <c r="K819" s="51"/>
      <c r="L819" s="51"/>
      <c r="M819" s="52">
        <f t="shared" si="290"/>
        <v>0</v>
      </c>
      <c r="N819" s="51"/>
      <c r="O819" s="52">
        <f t="shared" si="291"/>
        <v>0</v>
      </c>
    </row>
    <row r="820" spans="1:15" s="57" customFormat="1" ht="25.5" hidden="1">
      <c r="A820" s="50">
        <f t="shared" si="273"/>
        <v>3</v>
      </c>
      <c r="B820" s="150"/>
      <c r="C820" s="260" t="s">
        <v>156</v>
      </c>
      <c r="D820" s="60" t="s">
        <v>40</v>
      </c>
      <c r="E820" s="51"/>
      <c r="F820" s="51"/>
      <c r="G820" s="51"/>
      <c r="H820" s="51"/>
      <c r="I820" s="51"/>
      <c r="J820" s="52">
        <f t="shared" si="289"/>
        <v>0</v>
      </c>
      <c r="K820" s="51"/>
      <c r="L820" s="51"/>
      <c r="M820" s="52">
        <f t="shared" si="290"/>
        <v>0</v>
      </c>
      <c r="N820" s="51"/>
      <c r="O820" s="52">
        <f t="shared" si="291"/>
        <v>0</v>
      </c>
    </row>
    <row r="821" spans="1:15" s="57" customFormat="1" ht="25.5" hidden="1">
      <c r="A821" s="50">
        <f t="shared" si="273"/>
        <v>3</v>
      </c>
      <c r="B821" s="150"/>
      <c r="C821" s="260" t="s">
        <v>157</v>
      </c>
      <c r="D821" s="60" t="s">
        <v>41</v>
      </c>
      <c r="E821" s="51"/>
      <c r="F821" s="51"/>
      <c r="G821" s="51"/>
      <c r="H821" s="51"/>
      <c r="I821" s="51"/>
      <c r="J821" s="52">
        <f t="shared" si="289"/>
        <v>0</v>
      </c>
      <c r="K821" s="51"/>
      <c r="L821" s="51"/>
      <c r="M821" s="52">
        <f t="shared" si="290"/>
        <v>0</v>
      </c>
      <c r="N821" s="51"/>
      <c r="O821" s="52">
        <f t="shared" si="291"/>
        <v>0</v>
      </c>
    </row>
    <row r="822" spans="1:15" s="57" customFormat="1" hidden="1">
      <c r="A822" s="50">
        <f t="shared" si="273"/>
        <v>3</v>
      </c>
      <c r="B822" s="150"/>
      <c r="C822" s="160" t="s">
        <v>158</v>
      </c>
      <c r="D822" s="60" t="s">
        <v>4</v>
      </c>
      <c r="E822" s="51"/>
      <c r="F822" s="51"/>
      <c r="G822" s="51"/>
      <c r="H822" s="51"/>
      <c r="I822" s="51"/>
      <c r="J822" s="52">
        <f t="shared" si="289"/>
        <v>0</v>
      </c>
      <c r="K822" s="51"/>
      <c r="L822" s="51"/>
      <c r="M822" s="52">
        <f t="shared" si="290"/>
        <v>0</v>
      </c>
      <c r="N822" s="51"/>
      <c r="O822" s="52">
        <f t="shared" si="291"/>
        <v>0</v>
      </c>
    </row>
    <row r="823" spans="1:15" s="57" customFormat="1" hidden="1">
      <c r="A823" s="50">
        <f t="shared" si="273"/>
        <v>3</v>
      </c>
      <c r="B823" s="150"/>
      <c r="C823" s="159" t="s">
        <v>19</v>
      </c>
      <c r="D823" s="59" t="s">
        <v>5</v>
      </c>
      <c r="E823" s="51"/>
      <c r="F823" s="51"/>
      <c r="G823" s="51"/>
      <c r="H823" s="51"/>
      <c r="I823" s="51"/>
      <c r="J823" s="52">
        <f t="shared" si="289"/>
        <v>0</v>
      </c>
      <c r="K823" s="51"/>
      <c r="L823" s="51"/>
      <c r="M823" s="52">
        <f t="shared" si="290"/>
        <v>0</v>
      </c>
      <c r="N823" s="51"/>
      <c r="O823" s="52">
        <f t="shared" si="291"/>
        <v>0</v>
      </c>
    </row>
    <row r="824" spans="1:15" s="57" customFormat="1" hidden="1">
      <c r="A824" s="50">
        <f t="shared" si="273"/>
        <v>3</v>
      </c>
      <c r="B824" s="150"/>
      <c r="C824" s="162" t="s">
        <v>450</v>
      </c>
      <c r="D824" s="118" t="s">
        <v>173</v>
      </c>
      <c r="E824" s="51"/>
      <c r="F824" s="51"/>
      <c r="G824" s="51"/>
      <c r="H824" s="51"/>
      <c r="I824" s="51"/>
      <c r="J824" s="52">
        <f t="shared" si="289"/>
        <v>0</v>
      </c>
      <c r="K824" s="51"/>
      <c r="L824" s="51"/>
      <c r="M824" s="52">
        <f t="shared" si="290"/>
        <v>0</v>
      </c>
      <c r="N824" s="51"/>
      <c r="O824" s="52">
        <f t="shared" si="291"/>
        <v>0</v>
      </c>
    </row>
    <row r="825" spans="1:15" s="57" customFormat="1" hidden="1">
      <c r="A825" s="50">
        <f t="shared" si="273"/>
        <v>3</v>
      </c>
      <c r="B825" s="153"/>
      <c r="C825" s="163" t="s">
        <v>29</v>
      </c>
      <c r="D825" s="136" t="s">
        <v>6</v>
      </c>
      <c r="E825" s="51"/>
      <c r="F825" s="51"/>
      <c r="G825" s="51"/>
      <c r="H825" s="51"/>
      <c r="I825" s="51"/>
      <c r="J825" s="52">
        <f t="shared" si="289"/>
        <v>0</v>
      </c>
      <c r="K825" s="51"/>
      <c r="L825" s="51"/>
      <c r="M825" s="52">
        <f t="shared" si="290"/>
        <v>0</v>
      </c>
      <c r="N825" s="51"/>
      <c r="O825" s="52">
        <f t="shared" si="291"/>
        <v>0</v>
      </c>
    </row>
    <row r="826" spans="1:15" s="57" customFormat="1" hidden="1">
      <c r="A826" s="50">
        <f t="shared" si="273"/>
        <v>3</v>
      </c>
      <c r="B826" s="153"/>
      <c r="C826" s="163" t="s">
        <v>21</v>
      </c>
      <c r="D826" s="137" t="s">
        <v>8</v>
      </c>
      <c r="E826" s="51"/>
      <c r="F826" s="51"/>
      <c r="G826" s="51"/>
      <c r="H826" s="51"/>
      <c r="I826" s="51"/>
      <c r="J826" s="52">
        <f>H826+I826</f>
        <v>0</v>
      </c>
      <c r="K826" s="51"/>
      <c r="L826" s="51"/>
      <c r="M826" s="52">
        <f>K826+L826</f>
        <v>0</v>
      </c>
      <c r="N826" s="51"/>
      <c r="O826" s="52">
        <f t="shared" si="291"/>
        <v>0</v>
      </c>
    </row>
    <row r="827" spans="1:15" s="57" customFormat="1" hidden="1">
      <c r="A827" s="50">
        <f t="shared" si="273"/>
        <v>3</v>
      </c>
      <c r="B827" s="153"/>
      <c r="C827" s="163" t="s">
        <v>526</v>
      </c>
      <c r="D827" s="137" t="s">
        <v>31</v>
      </c>
      <c r="E827" s="51"/>
      <c r="F827" s="51"/>
      <c r="G827" s="51"/>
      <c r="H827" s="51"/>
      <c r="I827" s="51"/>
      <c r="J827" s="52">
        <f t="shared" si="289"/>
        <v>0</v>
      </c>
      <c r="K827" s="51"/>
      <c r="L827" s="51"/>
      <c r="M827" s="52">
        <f t="shared" si="290"/>
        <v>0</v>
      </c>
      <c r="N827" s="51"/>
      <c r="O827" s="52">
        <f t="shared" si="291"/>
        <v>0</v>
      </c>
    </row>
    <row r="828" spans="1:15" s="57" customFormat="1" hidden="1">
      <c r="A828" s="50">
        <f t="shared" si="273"/>
        <v>3</v>
      </c>
      <c r="B828" s="153"/>
      <c r="C828" s="163" t="s">
        <v>558</v>
      </c>
      <c r="D828" s="137" t="s">
        <v>559</v>
      </c>
      <c r="E828" s="51"/>
      <c r="F828" s="51"/>
      <c r="G828" s="51"/>
      <c r="H828" s="51"/>
      <c r="I828" s="51"/>
      <c r="J828" s="52">
        <f t="shared" si="289"/>
        <v>0</v>
      </c>
      <c r="K828" s="51"/>
      <c r="L828" s="51"/>
      <c r="M828" s="52">
        <f t="shared" si="290"/>
        <v>0</v>
      </c>
      <c r="N828" s="51"/>
      <c r="O828" s="52">
        <f t="shared" si="291"/>
        <v>0</v>
      </c>
    </row>
    <row r="829" spans="1:15" s="57" customFormat="1" ht="25.5" hidden="1">
      <c r="A829" s="50">
        <f t="shared" si="273"/>
        <v>3</v>
      </c>
      <c r="B829" s="153"/>
      <c r="C829" s="163" t="s">
        <v>528</v>
      </c>
      <c r="D829" s="136" t="s">
        <v>9</v>
      </c>
      <c r="E829" s="51"/>
      <c r="F829" s="51"/>
      <c r="G829" s="51"/>
      <c r="H829" s="51"/>
      <c r="I829" s="51"/>
      <c r="J829" s="52">
        <f t="shared" si="289"/>
        <v>0</v>
      </c>
      <c r="K829" s="51"/>
      <c r="L829" s="51"/>
      <c r="M829" s="52">
        <f t="shared" si="290"/>
        <v>0</v>
      </c>
      <c r="N829" s="51"/>
      <c r="O829" s="52">
        <f t="shared" si="291"/>
        <v>0</v>
      </c>
    </row>
    <row r="830" spans="1:15" s="57" customFormat="1" ht="25.5" hidden="1">
      <c r="A830" s="50">
        <f t="shared" si="273"/>
        <v>3</v>
      </c>
      <c r="B830" s="153"/>
      <c r="C830" s="163" t="s">
        <v>30</v>
      </c>
      <c r="D830" s="136" t="s">
        <v>10</v>
      </c>
      <c r="E830" s="51"/>
      <c r="F830" s="51"/>
      <c r="G830" s="51"/>
      <c r="H830" s="51"/>
      <c r="I830" s="51"/>
      <c r="J830" s="52">
        <f t="shared" si="289"/>
        <v>0</v>
      </c>
      <c r="K830" s="51"/>
      <c r="L830" s="51"/>
      <c r="M830" s="52">
        <f t="shared" si="290"/>
        <v>0</v>
      </c>
      <c r="N830" s="51"/>
      <c r="O830" s="52">
        <f t="shared" si="291"/>
        <v>0</v>
      </c>
    </row>
    <row r="831" spans="1:15" s="57" customFormat="1" hidden="1">
      <c r="A831" s="50">
        <f t="shared" si="273"/>
        <v>3</v>
      </c>
      <c r="B831" s="153"/>
      <c r="C831" s="165" t="s">
        <v>451</v>
      </c>
      <c r="D831" s="138" t="s">
        <v>93</v>
      </c>
      <c r="E831" s="11">
        <f>SUBTOTAL(9,E832:E833)</f>
        <v>0</v>
      </c>
      <c r="F831" s="11">
        <f>SUBTOTAL(9,F832:F833)</f>
        <v>0</v>
      </c>
      <c r="G831" s="11">
        <f>SUBTOTAL(9,G832:G833)</f>
        <v>0</v>
      </c>
      <c r="H831" s="11">
        <f>SUBTOTAL(9,H832:H833)</f>
        <v>0</v>
      </c>
      <c r="I831" s="11">
        <f t="shared" ref="I831:N831" si="292">SUBTOTAL(9,I832:I833)</f>
        <v>0</v>
      </c>
      <c r="J831" s="11">
        <f t="shared" si="292"/>
        <v>0</v>
      </c>
      <c r="K831" s="11">
        <f t="shared" si="292"/>
        <v>0</v>
      </c>
      <c r="L831" s="11">
        <f t="shared" si="292"/>
        <v>0</v>
      </c>
      <c r="M831" s="11">
        <f t="shared" si="292"/>
        <v>0</v>
      </c>
      <c r="N831" s="11">
        <f t="shared" si="292"/>
        <v>0</v>
      </c>
      <c r="O831" s="11">
        <f>SUBTOTAL(9,O832:O833)</f>
        <v>0</v>
      </c>
    </row>
    <row r="832" spans="1:15" s="57" customFormat="1" hidden="1">
      <c r="A832" s="50">
        <f t="shared" si="273"/>
        <v>3</v>
      </c>
      <c r="B832" s="153"/>
      <c r="C832" s="166" t="s">
        <v>452</v>
      </c>
      <c r="D832" s="138" t="s">
        <v>453</v>
      </c>
      <c r="E832" s="51"/>
      <c r="F832" s="51"/>
      <c r="G832" s="51"/>
      <c r="H832" s="51"/>
      <c r="I832" s="51"/>
      <c r="J832" s="52">
        <f>H832+I832</f>
        <v>0</v>
      </c>
      <c r="K832" s="51"/>
      <c r="L832" s="51"/>
      <c r="M832" s="52">
        <f>K832+L832</f>
        <v>0</v>
      </c>
      <c r="N832" s="51"/>
      <c r="O832" s="52">
        <f>M832+N832</f>
        <v>0</v>
      </c>
    </row>
    <row r="833" spans="1:15" s="57" customFormat="1" hidden="1">
      <c r="A833" s="50">
        <f t="shared" si="273"/>
        <v>3</v>
      </c>
      <c r="B833" s="153"/>
      <c r="C833" s="166" t="s">
        <v>454</v>
      </c>
      <c r="D833" s="138" t="s">
        <v>455</v>
      </c>
      <c r="E833" s="51"/>
      <c r="F833" s="51"/>
      <c r="G833" s="51"/>
      <c r="H833" s="51"/>
      <c r="I833" s="51"/>
      <c r="J833" s="52">
        <f>H833+I833</f>
        <v>0</v>
      </c>
      <c r="K833" s="51"/>
      <c r="L833" s="51"/>
      <c r="M833" s="52">
        <f>K833+L833</f>
        <v>0</v>
      </c>
      <c r="N833" s="51"/>
      <c r="O833" s="52">
        <f>M833+N833</f>
        <v>0</v>
      </c>
    </row>
    <row r="834" spans="1:15" s="57" customFormat="1" hidden="1">
      <c r="A834" s="50">
        <f t="shared" si="273"/>
        <v>3</v>
      </c>
      <c r="B834" s="156"/>
      <c r="C834" s="158" t="s">
        <v>32</v>
      </c>
      <c r="D834" s="136"/>
      <c r="E834" s="11">
        <f>SUBTOTAL(9,E835:E839)</f>
        <v>0</v>
      </c>
      <c r="F834" s="11">
        <f>SUBTOTAL(9,F835:F839)</f>
        <v>0</v>
      </c>
      <c r="G834" s="11">
        <f>SUBTOTAL(9,G835:G839)</f>
        <v>0</v>
      </c>
      <c r="H834" s="11">
        <f>SUBTOTAL(9,H835:H839)</f>
        <v>0</v>
      </c>
      <c r="I834" s="11">
        <f t="shared" ref="I834:N834" si="293">SUBTOTAL(9,I835:I839)</f>
        <v>0</v>
      </c>
      <c r="J834" s="11">
        <f t="shared" si="293"/>
        <v>0</v>
      </c>
      <c r="K834" s="11">
        <f t="shared" si="293"/>
        <v>0</v>
      </c>
      <c r="L834" s="11">
        <f t="shared" si="293"/>
        <v>0</v>
      </c>
      <c r="M834" s="11">
        <f t="shared" si="293"/>
        <v>0</v>
      </c>
      <c r="N834" s="11">
        <f t="shared" si="293"/>
        <v>0</v>
      </c>
      <c r="O834" s="11">
        <f>SUBTOTAL(9,O835:O839)</f>
        <v>0</v>
      </c>
    </row>
    <row r="835" spans="1:15" hidden="1">
      <c r="A835" s="50">
        <f t="shared" si="273"/>
        <v>3</v>
      </c>
      <c r="B835" s="153"/>
      <c r="C835" s="163" t="s">
        <v>70</v>
      </c>
      <c r="D835" s="137" t="s">
        <v>71</v>
      </c>
      <c r="E835" s="51"/>
      <c r="F835" s="51"/>
      <c r="G835" s="51"/>
      <c r="H835" s="51"/>
      <c r="I835" s="51"/>
      <c r="J835" s="52">
        <f>H835+I835</f>
        <v>0</v>
      </c>
      <c r="K835" s="51"/>
      <c r="L835" s="51"/>
      <c r="M835" s="52">
        <f>K835+L835</f>
        <v>0</v>
      </c>
      <c r="N835" s="51"/>
      <c r="O835" s="52">
        <f>M835+N835</f>
        <v>0</v>
      </c>
    </row>
    <row r="836" spans="1:15" hidden="1">
      <c r="A836" s="50">
        <f t="shared" si="273"/>
        <v>3</v>
      </c>
      <c r="B836" s="153"/>
      <c r="C836" s="163" t="s">
        <v>72</v>
      </c>
      <c r="D836" s="137" t="s">
        <v>73</v>
      </c>
      <c r="E836" s="51"/>
      <c r="F836" s="51"/>
      <c r="G836" s="51"/>
      <c r="H836" s="51"/>
      <c r="I836" s="51"/>
      <c r="J836" s="52">
        <f>H836+I836</f>
        <v>0</v>
      </c>
      <c r="K836" s="51"/>
      <c r="L836" s="51"/>
      <c r="M836" s="52">
        <f>K836+L836</f>
        <v>0</v>
      </c>
      <c r="N836" s="51"/>
      <c r="O836" s="52">
        <f>M836+N836</f>
        <v>0</v>
      </c>
    </row>
    <row r="837" spans="1:15" hidden="1">
      <c r="A837" s="50">
        <f t="shared" si="273"/>
        <v>3</v>
      </c>
      <c r="B837" s="153"/>
      <c r="C837" s="163" t="s">
        <v>74</v>
      </c>
      <c r="D837" s="137" t="s">
        <v>75</v>
      </c>
      <c r="E837" s="51"/>
      <c r="F837" s="51"/>
      <c r="G837" s="51"/>
      <c r="H837" s="51"/>
      <c r="I837" s="51"/>
      <c r="J837" s="52">
        <f>H837+I837</f>
        <v>0</v>
      </c>
      <c r="K837" s="51"/>
      <c r="L837" s="51"/>
      <c r="M837" s="52">
        <f>K837+L837</f>
        <v>0</v>
      </c>
      <c r="N837" s="51"/>
      <c r="O837" s="52">
        <f>M837+N837</f>
        <v>0</v>
      </c>
    </row>
    <row r="838" spans="1:15" hidden="1">
      <c r="A838" s="50">
        <f t="shared" si="273"/>
        <v>3</v>
      </c>
      <c r="B838" s="153"/>
      <c r="C838" s="163" t="s">
        <v>76</v>
      </c>
      <c r="D838" s="137" t="s">
        <v>77</v>
      </c>
      <c r="E838" s="51"/>
      <c r="F838" s="51"/>
      <c r="G838" s="51"/>
      <c r="H838" s="51"/>
      <c r="I838" s="51"/>
      <c r="J838" s="52">
        <f>H838+I838</f>
        <v>0</v>
      </c>
      <c r="K838" s="51"/>
      <c r="L838" s="51"/>
      <c r="M838" s="52">
        <f>K838+L838</f>
        <v>0</v>
      </c>
      <c r="N838" s="51"/>
      <c r="O838" s="52">
        <f>M838+N838</f>
        <v>0</v>
      </c>
    </row>
    <row r="839" spans="1:15" hidden="1">
      <c r="A839" s="50">
        <f t="shared" si="273"/>
        <v>3</v>
      </c>
      <c r="B839" s="153"/>
      <c r="C839" s="163" t="s">
        <v>12</v>
      </c>
      <c r="D839" s="137" t="s">
        <v>28</v>
      </c>
      <c r="E839" s="51"/>
      <c r="F839" s="51"/>
      <c r="G839" s="51"/>
      <c r="H839" s="51"/>
      <c r="I839" s="51"/>
      <c r="J839" s="52">
        <f>H839+I839</f>
        <v>0</v>
      </c>
      <c r="K839" s="51"/>
      <c r="L839" s="51"/>
      <c r="M839" s="52">
        <f>K839+L839</f>
        <v>0</v>
      </c>
      <c r="N839" s="51"/>
      <c r="O839" s="52">
        <f>M839+N839</f>
        <v>0</v>
      </c>
    </row>
    <row r="840" spans="1:15" hidden="1">
      <c r="A840" s="77">
        <f>A841</f>
        <v>3</v>
      </c>
      <c r="B840" s="153"/>
      <c r="C840" s="155"/>
      <c r="D840" s="137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</row>
    <row r="841" spans="1:15" hidden="1">
      <c r="A841" s="105">
        <f>MIN(A842:A847)</f>
        <v>3</v>
      </c>
      <c r="B841" s="153"/>
      <c r="C841" s="157" t="s">
        <v>36</v>
      </c>
      <c r="D841" s="137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</row>
    <row r="842" spans="1:15" hidden="1">
      <c r="A842" s="50">
        <f t="shared" ref="A842:A847" si="294">IF(MAX(E842:P842)=0,IF(MIN(E842:P842)=0,3,2),2)</f>
        <v>3</v>
      </c>
      <c r="B842" s="153"/>
      <c r="C842" s="155" t="s">
        <v>34</v>
      </c>
      <c r="D842" s="137"/>
      <c r="E842" s="62">
        <f>SUM(E843:E844)</f>
        <v>0</v>
      </c>
      <c r="F842" s="62">
        <f>SUM(F843:F844)</f>
        <v>0</v>
      </c>
      <c r="G842" s="62">
        <f>SUM(G843:G844)</f>
        <v>0</v>
      </c>
      <c r="H842" s="62">
        <f>SUM(H843:H844)</f>
        <v>0</v>
      </c>
      <c r="I842" s="62">
        <f t="shared" ref="I842:N842" si="295">SUM(I843:I844)</f>
        <v>0</v>
      </c>
      <c r="J842" s="62">
        <f t="shared" si="295"/>
        <v>0</v>
      </c>
      <c r="K842" s="62">
        <f t="shared" si="295"/>
        <v>0</v>
      </c>
      <c r="L842" s="62">
        <f t="shared" si="295"/>
        <v>0</v>
      </c>
      <c r="M842" s="62">
        <f t="shared" si="295"/>
        <v>0</v>
      </c>
      <c r="N842" s="62">
        <f t="shared" si="295"/>
        <v>0</v>
      </c>
      <c r="O842" s="62">
        <f>SUM(O843:O844)</f>
        <v>0</v>
      </c>
    </row>
    <row r="843" spans="1:15" hidden="1">
      <c r="A843" s="50">
        <f t="shared" si="294"/>
        <v>3</v>
      </c>
      <c r="B843" s="153"/>
      <c r="C843" s="167" t="s">
        <v>80</v>
      </c>
      <c r="D843" s="137"/>
      <c r="E843" s="51"/>
      <c r="F843" s="51"/>
      <c r="G843" s="51"/>
      <c r="H843" s="51"/>
      <c r="I843" s="51"/>
      <c r="J843" s="52">
        <f>H843+I843</f>
        <v>0</v>
      </c>
      <c r="K843" s="51"/>
      <c r="L843" s="51"/>
      <c r="M843" s="52">
        <f>K843+L843</f>
        <v>0</v>
      </c>
      <c r="N843" s="51"/>
      <c r="O843" s="52">
        <f>M843+N843</f>
        <v>0</v>
      </c>
    </row>
    <row r="844" spans="1:15" hidden="1">
      <c r="A844" s="50">
        <f t="shared" si="294"/>
        <v>3</v>
      </c>
      <c r="B844" s="153"/>
      <c r="C844" s="167" t="s">
        <v>81</v>
      </c>
      <c r="D844" s="137"/>
      <c r="E844" s="51"/>
      <c r="F844" s="51"/>
      <c r="G844" s="51"/>
      <c r="H844" s="51"/>
      <c r="I844" s="51"/>
      <c r="J844" s="52">
        <f>H844+I844</f>
        <v>0</v>
      </c>
      <c r="K844" s="51"/>
      <c r="L844" s="51"/>
      <c r="M844" s="52">
        <f>K844+L844</f>
        <v>0</v>
      </c>
      <c r="N844" s="51"/>
      <c r="O844" s="52">
        <f>M844+N844</f>
        <v>0</v>
      </c>
    </row>
    <row r="845" spans="1:15" hidden="1">
      <c r="A845" s="50">
        <f t="shared" si="294"/>
        <v>3</v>
      </c>
      <c r="B845" s="153"/>
      <c r="C845" s="155" t="s">
        <v>35</v>
      </c>
      <c r="D845" s="137"/>
      <c r="E845" s="62">
        <f>SUM(E846:E847)</f>
        <v>0</v>
      </c>
      <c r="F845" s="62">
        <f>SUM(F846:F847)</f>
        <v>0</v>
      </c>
      <c r="G845" s="62">
        <f>SUM(G846:G847)</f>
        <v>0</v>
      </c>
      <c r="H845" s="62">
        <f>SUM(H846:H847)</f>
        <v>0</v>
      </c>
      <c r="I845" s="62">
        <f t="shared" ref="I845:N845" si="296">SUM(I846:I847)</f>
        <v>0</v>
      </c>
      <c r="J845" s="62">
        <f t="shared" si="296"/>
        <v>0</v>
      </c>
      <c r="K845" s="62">
        <f t="shared" si="296"/>
        <v>0</v>
      </c>
      <c r="L845" s="62">
        <f t="shared" si="296"/>
        <v>0</v>
      </c>
      <c r="M845" s="62">
        <f t="shared" si="296"/>
        <v>0</v>
      </c>
      <c r="N845" s="62">
        <f t="shared" si="296"/>
        <v>0</v>
      </c>
      <c r="O845" s="62">
        <f>SUM(O846:O847)</f>
        <v>0</v>
      </c>
    </row>
    <row r="846" spans="1:15" hidden="1">
      <c r="A846" s="50">
        <f t="shared" si="294"/>
        <v>3</v>
      </c>
      <c r="B846" s="153"/>
      <c r="C846" s="167" t="s">
        <v>84</v>
      </c>
      <c r="D846" s="137"/>
      <c r="E846" s="51"/>
      <c r="F846" s="51"/>
      <c r="G846" s="51"/>
      <c r="H846" s="51"/>
      <c r="I846" s="51"/>
      <c r="J846" s="52">
        <f>H846+I846</f>
        <v>0</v>
      </c>
      <c r="K846" s="51"/>
      <c r="L846" s="51"/>
      <c r="M846" s="52">
        <f>K846+L846</f>
        <v>0</v>
      </c>
      <c r="N846" s="51"/>
      <c r="O846" s="52">
        <f>M846+N846</f>
        <v>0</v>
      </c>
    </row>
    <row r="847" spans="1:15" hidden="1">
      <c r="A847" s="50">
        <f t="shared" si="294"/>
        <v>3</v>
      </c>
      <c r="B847" s="153"/>
      <c r="C847" s="167" t="s">
        <v>85</v>
      </c>
      <c r="D847" s="137"/>
      <c r="E847" s="51"/>
      <c r="F847" s="51"/>
      <c r="G847" s="51"/>
      <c r="H847" s="51"/>
      <c r="I847" s="51"/>
      <c r="J847" s="52">
        <f>H847+I847</f>
        <v>0</v>
      </c>
      <c r="K847" s="51"/>
      <c r="L847" s="51"/>
      <c r="M847" s="52">
        <f>K847+L847</f>
        <v>0</v>
      </c>
      <c r="N847" s="51"/>
      <c r="O847" s="52">
        <f>M847+N847</f>
        <v>0</v>
      </c>
    </row>
    <row r="848" spans="1:15" hidden="1">
      <c r="A848" s="77">
        <f>A849</f>
        <v>3</v>
      </c>
      <c r="B848" s="172"/>
      <c r="C848" s="156"/>
      <c r="D848" s="140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</row>
    <row r="849" spans="1:15" ht="25.5" hidden="1">
      <c r="A849" s="55">
        <f>IF(ROUND(MAX(E849:P849),0)=0,IF(ROUND(MIN(E849:P849),0)=0,3,2),2)</f>
        <v>3</v>
      </c>
      <c r="B849" s="172"/>
      <c r="C849" s="176" t="s">
        <v>761</v>
      </c>
      <c r="D849" s="140"/>
      <c r="E849" s="76">
        <f>E852+E916</f>
        <v>0</v>
      </c>
      <c r="F849" s="76">
        <f>F852+F916</f>
        <v>0</v>
      </c>
      <c r="G849" s="76">
        <f>G852+G916</f>
        <v>0</v>
      </c>
      <c r="H849" s="76">
        <f>H852+H916</f>
        <v>0</v>
      </c>
      <c r="I849" s="76">
        <f t="shared" ref="I849:N849" si="297">I852+I916</f>
        <v>0</v>
      </c>
      <c r="J849" s="76">
        <f t="shared" si="297"/>
        <v>0</v>
      </c>
      <c r="K849" s="76">
        <f t="shared" si="297"/>
        <v>0</v>
      </c>
      <c r="L849" s="76">
        <f t="shared" si="297"/>
        <v>0</v>
      </c>
      <c r="M849" s="76">
        <f t="shared" si="297"/>
        <v>0</v>
      </c>
      <c r="N849" s="76">
        <f t="shared" si="297"/>
        <v>0</v>
      </c>
      <c r="O849" s="76">
        <f>O852+O916</f>
        <v>0</v>
      </c>
    </row>
    <row r="850" spans="1:15" hidden="1">
      <c r="A850" s="77">
        <f>A851</f>
        <v>3</v>
      </c>
      <c r="B850" s="172"/>
      <c r="C850" s="156"/>
      <c r="D850" s="140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</row>
    <row r="851" spans="1:15" ht="25.5" hidden="1">
      <c r="A851" s="105">
        <f>MIN(A852:A913)</f>
        <v>3</v>
      </c>
      <c r="B851" s="172"/>
      <c r="C851" s="175" t="s">
        <v>762</v>
      </c>
      <c r="D851" s="140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</row>
    <row r="852" spans="1:15" hidden="1">
      <c r="A852" s="50">
        <f t="shared" ref="A852:A905" si="298">IF(MAX(E852:P852)=0,IF(MIN(E852:P852)=0,3,2),2)</f>
        <v>3</v>
      </c>
      <c r="B852" s="145"/>
      <c r="C852" s="146" t="s">
        <v>25</v>
      </c>
      <c r="D852" s="56"/>
      <c r="E852" s="11">
        <f>SUBTOTAL(9,E853:E905)</f>
        <v>0</v>
      </c>
      <c r="F852" s="11">
        <f>SUBTOTAL(9,F853:F905)</f>
        <v>0</v>
      </c>
      <c r="G852" s="11">
        <f>SUBTOTAL(9,G853:G905)</f>
        <v>0</v>
      </c>
      <c r="H852" s="11">
        <f>SUBTOTAL(9,H853:H905)</f>
        <v>0</v>
      </c>
      <c r="I852" s="11">
        <f t="shared" ref="I852:N852" si="299">SUBTOTAL(9,I853:I905)</f>
        <v>0</v>
      </c>
      <c r="J852" s="11">
        <f t="shared" si="299"/>
        <v>0</v>
      </c>
      <c r="K852" s="11">
        <f t="shared" si="299"/>
        <v>0</v>
      </c>
      <c r="L852" s="11">
        <f t="shared" si="299"/>
        <v>0</v>
      </c>
      <c r="M852" s="11">
        <f t="shared" si="299"/>
        <v>0</v>
      </c>
      <c r="N852" s="11">
        <f t="shared" si="299"/>
        <v>0</v>
      </c>
      <c r="O852" s="11">
        <f>SUBTOTAL(9,O853:O905)</f>
        <v>0</v>
      </c>
    </row>
    <row r="853" spans="1:15" hidden="1">
      <c r="A853" s="50">
        <f t="shared" si="298"/>
        <v>3</v>
      </c>
      <c r="B853" s="145" t="s">
        <v>14</v>
      </c>
      <c r="C853" s="146" t="s">
        <v>125</v>
      </c>
      <c r="D853" s="56"/>
      <c r="E853" s="11">
        <f>SUBTOTAL(9,E854:E875)</f>
        <v>0</v>
      </c>
      <c r="F853" s="11">
        <f>SUBTOTAL(9,F854:F875)</f>
        <v>0</v>
      </c>
      <c r="G853" s="11">
        <f>SUBTOTAL(9,G854:G875)</f>
        <v>0</v>
      </c>
      <c r="H853" s="11">
        <f>SUBTOTAL(9,H854:H875)</f>
        <v>0</v>
      </c>
      <c r="I853" s="11">
        <f t="shared" ref="I853:N853" si="300">SUBTOTAL(9,I854:I875)</f>
        <v>0</v>
      </c>
      <c r="J853" s="11">
        <f t="shared" si="300"/>
        <v>0</v>
      </c>
      <c r="K853" s="11">
        <f t="shared" si="300"/>
        <v>0</v>
      </c>
      <c r="L853" s="11">
        <f t="shared" si="300"/>
        <v>0</v>
      </c>
      <c r="M853" s="11">
        <f t="shared" si="300"/>
        <v>0</v>
      </c>
      <c r="N853" s="11">
        <f t="shared" si="300"/>
        <v>0</v>
      </c>
      <c r="O853" s="11">
        <f>SUBTOTAL(9,O854:O875)</f>
        <v>0</v>
      </c>
    </row>
    <row r="854" spans="1:15" hidden="1">
      <c r="A854" s="50">
        <f t="shared" si="298"/>
        <v>3</v>
      </c>
      <c r="B854" s="147"/>
      <c r="C854" s="146" t="s">
        <v>126</v>
      </c>
      <c r="D854" s="56"/>
      <c r="E854" s="11">
        <f>SUBTOTAL(9,E855:E864)</f>
        <v>0</v>
      </c>
      <c r="F854" s="11">
        <f>SUBTOTAL(9,F855:F864)</f>
        <v>0</v>
      </c>
      <c r="G854" s="11">
        <f>SUBTOTAL(9,G855:G864)</f>
        <v>0</v>
      </c>
      <c r="H854" s="11">
        <f>SUBTOTAL(9,H855:H864)</f>
        <v>0</v>
      </c>
      <c r="I854" s="11">
        <f t="shared" ref="I854:N854" si="301">SUBTOTAL(9,I855:I864)</f>
        <v>0</v>
      </c>
      <c r="J854" s="11">
        <f t="shared" si="301"/>
        <v>0</v>
      </c>
      <c r="K854" s="11">
        <f t="shared" si="301"/>
        <v>0</v>
      </c>
      <c r="L854" s="11">
        <f t="shared" si="301"/>
        <v>0</v>
      </c>
      <c r="M854" s="11">
        <f t="shared" si="301"/>
        <v>0</v>
      </c>
      <c r="N854" s="11">
        <f t="shared" si="301"/>
        <v>0</v>
      </c>
      <c r="O854" s="11">
        <f>SUBTOTAL(9,O855:O864)</f>
        <v>0</v>
      </c>
    </row>
    <row r="855" spans="1:15" ht="25.5" hidden="1">
      <c r="A855" s="50">
        <f t="shared" si="298"/>
        <v>3</v>
      </c>
      <c r="B855" s="148"/>
      <c r="C855" s="149" t="s">
        <v>127</v>
      </c>
      <c r="D855" s="58" t="s">
        <v>2</v>
      </c>
      <c r="E855" s="11">
        <f>SUBTOTAL(9,E856:E857)</f>
        <v>0</v>
      </c>
      <c r="F855" s="11">
        <f>SUBTOTAL(9,F856:F857)</f>
        <v>0</v>
      </c>
      <c r="G855" s="11">
        <f>SUBTOTAL(9,G856:G857)</f>
        <v>0</v>
      </c>
      <c r="H855" s="11">
        <f>SUBTOTAL(9,H856:H857)</f>
        <v>0</v>
      </c>
      <c r="I855" s="11">
        <f t="shared" ref="I855:N855" si="302">SUBTOTAL(9,I856:I857)</f>
        <v>0</v>
      </c>
      <c r="J855" s="11">
        <f t="shared" si="302"/>
        <v>0</v>
      </c>
      <c r="K855" s="11">
        <f t="shared" si="302"/>
        <v>0</v>
      </c>
      <c r="L855" s="11">
        <f t="shared" si="302"/>
        <v>0</v>
      </c>
      <c r="M855" s="11">
        <f t="shared" si="302"/>
        <v>0</v>
      </c>
      <c r="N855" s="11">
        <f t="shared" si="302"/>
        <v>0</v>
      </c>
      <c r="O855" s="11">
        <f>SUBTOTAL(9,O856:O857)</f>
        <v>0</v>
      </c>
    </row>
    <row r="856" spans="1:15" s="57" customFormat="1" ht="25.5" hidden="1">
      <c r="A856" s="50">
        <f t="shared" si="298"/>
        <v>3</v>
      </c>
      <c r="B856" s="148"/>
      <c r="C856" s="149" t="s">
        <v>303</v>
      </c>
      <c r="D856" s="58" t="s">
        <v>302</v>
      </c>
      <c r="E856" s="51"/>
      <c r="F856" s="51"/>
      <c r="G856" s="51"/>
      <c r="H856" s="51"/>
      <c r="I856" s="51"/>
      <c r="J856" s="52">
        <f>H856+I856</f>
        <v>0</v>
      </c>
      <c r="K856" s="51"/>
      <c r="L856" s="51"/>
      <c r="M856" s="52">
        <f>K856+L856</f>
        <v>0</v>
      </c>
      <c r="N856" s="51"/>
      <c r="O856" s="52">
        <f>M856+N856</f>
        <v>0</v>
      </c>
    </row>
    <row r="857" spans="1:15" s="57" customFormat="1" ht="25.5" hidden="1">
      <c r="A857" s="50">
        <f t="shared" si="298"/>
        <v>3</v>
      </c>
      <c r="B857" s="148"/>
      <c r="C857" s="149" t="s">
        <v>305</v>
      </c>
      <c r="D857" s="58" t="s">
        <v>304</v>
      </c>
      <c r="E857" s="51"/>
      <c r="F857" s="51"/>
      <c r="G857" s="51"/>
      <c r="H857" s="51"/>
      <c r="I857" s="51"/>
      <c r="J857" s="52">
        <f>H857+I857</f>
        <v>0</v>
      </c>
      <c r="K857" s="51"/>
      <c r="L857" s="51"/>
      <c r="M857" s="52">
        <f>K857+L857</f>
        <v>0</v>
      </c>
      <c r="N857" s="51"/>
      <c r="O857" s="52">
        <f>M857+N857</f>
        <v>0</v>
      </c>
    </row>
    <row r="858" spans="1:15" s="57" customFormat="1" hidden="1">
      <c r="A858" s="50">
        <f t="shared" si="298"/>
        <v>3</v>
      </c>
      <c r="B858" s="150"/>
      <c r="C858" s="151" t="s">
        <v>128</v>
      </c>
      <c r="D858" s="59" t="s">
        <v>3</v>
      </c>
      <c r="E858" s="51"/>
      <c r="F858" s="51"/>
      <c r="G858" s="51"/>
      <c r="H858" s="51"/>
      <c r="I858" s="51"/>
      <c r="J858" s="52">
        <f>H858+I858</f>
        <v>0</v>
      </c>
      <c r="K858" s="51"/>
      <c r="L858" s="51"/>
      <c r="M858" s="52">
        <f>K858+L858</f>
        <v>0</v>
      </c>
      <c r="N858" s="51"/>
      <c r="O858" s="52">
        <f>M858+N858</f>
        <v>0</v>
      </c>
    </row>
    <row r="859" spans="1:15" s="57" customFormat="1" hidden="1">
      <c r="A859" s="50">
        <f t="shared" si="298"/>
        <v>3</v>
      </c>
      <c r="B859" s="150"/>
      <c r="C859" s="152" t="s">
        <v>445</v>
      </c>
      <c r="D859" s="117" t="s">
        <v>446</v>
      </c>
      <c r="E859" s="11">
        <f>SUBTOTAL(9,E860:E863)</f>
        <v>0</v>
      </c>
      <c r="F859" s="11">
        <f>SUBTOTAL(9,F860:F863)</f>
        <v>0</v>
      </c>
      <c r="G859" s="11">
        <f>SUBTOTAL(9,G860:G863)</f>
        <v>0</v>
      </c>
      <c r="H859" s="11">
        <f>SUBTOTAL(9,H860:H863)</f>
        <v>0</v>
      </c>
      <c r="I859" s="11">
        <f t="shared" ref="I859:N859" si="303">SUBTOTAL(9,I860:I863)</f>
        <v>0</v>
      </c>
      <c r="J859" s="11">
        <f t="shared" si="303"/>
        <v>0</v>
      </c>
      <c r="K859" s="11">
        <f t="shared" si="303"/>
        <v>0</v>
      </c>
      <c r="L859" s="11">
        <f t="shared" si="303"/>
        <v>0</v>
      </c>
      <c r="M859" s="11">
        <f t="shared" si="303"/>
        <v>0</v>
      </c>
      <c r="N859" s="11">
        <f t="shared" si="303"/>
        <v>0</v>
      </c>
      <c r="O859" s="11">
        <f>SUBTOTAL(9,O860:O863)</f>
        <v>0</v>
      </c>
    </row>
    <row r="860" spans="1:15" s="57" customFormat="1" ht="25.5" hidden="1">
      <c r="A860" s="50">
        <f t="shared" si="298"/>
        <v>3</v>
      </c>
      <c r="B860" s="150"/>
      <c r="C860" s="149" t="s">
        <v>129</v>
      </c>
      <c r="D860" s="60" t="s">
        <v>37</v>
      </c>
      <c r="E860" s="51"/>
      <c r="F860" s="51"/>
      <c r="G860" s="51"/>
      <c r="H860" s="51"/>
      <c r="I860" s="51"/>
      <c r="J860" s="52">
        <f>H860+I860</f>
        <v>0</v>
      </c>
      <c r="K860" s="51"/>
      <c r="L860" s="51"/>
      <c r="M860" s="52">
        <f>K860+L860</f>
        <v>0</v>
      </c>
      <c r="N860" s="51"/>
      <c r="O860" s="52">
        <f>M860+N860</f>
        <v>0</v>
      </c>
    </row>
    <row r="861" spans="1:15" s="57" customFormat="1" hidden="1">
      <c r="A861" s="50">
        <f t="shared" si="298"/>
        <v>3</v>
      </c>
      <c r="B861" s="150"/>
      <c r="C861" s="149" t="s">
        <v>131</v>
      </c>
      <c r="D861" s="60" t="s">
        <v>39</v>
      </c>
      <c r="E861" s="51"/>
      <c r="F861" s="51"/>
      <c r="G861" s="51"/>
      <c r="H861" s="51"/>
      <c r="I861" s="51"/>
      <c r="J861" s="52">
        <f>H861+I861</f>
        <v>0</v>
      </c>
      <c r="K861" s="51"/>
      <c r="L861" s="51"/>
      <c r="M861" s="52">
        <f>K861+L861</f>
        <v>0</v>
      </c>
      <c r="N861" s="51"/>
      <c r="O861" s="52">
        <f>M861+N861</f>
        <v>0</v>
      </c>
    </row>
    <row r="862" spans="1:15" s="57" customFormat="1" hidden="1">
      <c r="A862" s="50">
        <f t="shared" si="298"/>
        <v>3</v>
      </c>
      <c r="B862" s="150"/>
      <c r="C862" s="149" t="s">
        <v>132</v>
      </c>
      <c r="D862" s="60" t="s">
        <v>40</v>
      </c>
      <c r="E862" s="51"/>
      <c r="F862" s="51"/>
      <c r="G862" s="51"/>
      <c r="H862" s="51"/>
      <c r="I862" s="51"/>
      <c r="J862" s="52">
        <f>H862+I862</f>
        <v>0</v>
      </c>
      <c r="K862" s="51"/>
      <c r="L862" s="51"/>
      <c r="M862" s="52">
        <f>K862+L862</f>
        <v>0</v>
      </c>
      <c r="N862" s="51"/>
      <c r="O862" s="52">
        <f>M862+N862</f>
        <v>0</v>
      </c>
    </row>
    <row r="863" spans="1:15" s="57" customFormat="1" ht="25.5" hidden="1">
      <c r="A863" s="50">
        <f t="shared" si="298"/>
        <v>3</v>
      </c>
      <c r="B863" s="150"/>
      <c r="C863" s="149" t="s">
        <v>133</v>
      </c>
      <c r="D863" s="60" t="s">
        <v>41</v>
      </c>
      <c r="E863" s="51"/>
      <c r="F863" s="51"/>
      <c r="G863" s="51"/>
      <c r="H863" s="51"/>
      <c r="I863" s="51"/>
      <c r="J863" s="52">
        <f>H863+I863</f>
        <v>0</v>
      </c>
      <c r="K863" s="51"/>
      <c r="L863" s="51"/>
      <c r="M863" s="52">
        <f>K863+L863</f>
        <v>0</v>
      </c>
      <c r="N863" s="51"/>
      <c r="O863" s="52">
        <f>M863+N863</f>
        <v>0</v>
      </c>
    </row>
    <row r="864" spans="1:15" s="57" customFormat="1" hidden="1">
      <c r="A864" s="50">
        <f t="shared" si="298"/>
        <v>3</v>
      </c>
      <c r="B864" s="150"/>
      <c r="C864" s="149" t="s">
        <v>447</v>
      </c>
      <c r="D864" s="60" t="s">
        <v>4</v>
      </c>
      <c r="E864" s="51"/>
      <c r="F864" s="51"/>
      <c r="G864" s="51"/>
      <c r="H864" s="51"/>
      <c r="I864" s="51"/>
      <c r="J864" s="52">
        <f>H864+I864</f>
        <v>0</v>
      </c>
      <c r="K864" s="51"/>
      <c r="L864" s="51"/>
      <c r="M864" s="52">
        <f>K864+L864</f>
        <v>0</v>
      </c>
      <c r="N864" s="51"/>
      <c r="O864" s="52">
        <f>M864+N864</f>
        <v>0</v>
      </c>
    </row>
    <row r="865" spans="1:15" s="57" customFormat="1" hidden="1">
      <c r="A865" s="50">
        <f t="shared" si="298"/>
        <v>3</v>
      </c>
      <c r="B865" s="147"/>
      <c r="C865" s="146" t="s">
        <v>134</v>
      </c>
      <c r="D865" s="56"/>
      <c r="E865" s="11">
        <f>SUBTOTAL(9,E866:E869)</f>
        <v>0</v>
      </c>
      <c r="F865" s="11">
        <f>SUBTOTAL(9,F866:F869)</f>
        <v>0</v>
      </c>
      <c r="G865" s="11">
        <f>SUBTOTAL(9,G866:G869)</f>
        <v>0</v>
      </c>
      <c r="H865" s="11">
        <f>SUBTOTAL(9,H866:H869)</f>
        <v>0</v>
      </c>
      <c r="I865" s="11">
        <f t="shared" ref="I865:N865" si="304">SUBTOTAL(9,I866:I869)</f>
        <v>0</v>
      </c>
      <c r="J865" s="11">
        <f t="shared" si="304"/>
        <v>0</v>
      </c>
      <c r="K865" s="11">
        <f t="shared" si="304"/>
        <v>0</v>
      </c>
      <c r="L865" s="11">
        <f t="shared" si="304"/>
        <v>0</v>
      </c>
      <c r="M865" s="11">
        <f t="shared" si="304"/>
        <v>0</v>
      </c>
      <c r="N865" s="11">
        <f t="shared" si="304"/>
        <v>0</v>
      </c>
      <c r="O865" s="11">
        <f>SUBTOTAL(9,O866:O869)</f>
        <v>0</v>
      </c>
    </row>
    <row r="866" spans="1:15" s="57" customFormat="1" hidden="1">
      <c r="A866" s="50">
        <f t="shared" si="298"/>
        <v>3</v>
      </c>
      <c r="B866" s="150"/>
      <c r="C866" s="151" t="s">
        <v>135</v>
      </c>
      <c r="D866" s="59" t="s">
        <v>5</v>
      </c>
      <c r="E866" s="51"/>
      <c r="F866" s="51"/>
      <c r="G866" s="51"/>
      <c r="H866" s="51"/>
      <c r="I866" s="51"/>
      <c r="J866" s="52">
        <f>H866+I866</f>
        <v>0</v>
      </c>
      <c r="K866" s="51"/>
      <c r="L866" s="51"/>
      <c r="M866" s="52">
        <f>K866+L866</f>
        <v>0</v>
      </c>
      <c r="N866" s="51"/>
      <c r="O866" s="52">
        <f>M866+N866</f>
        <v>0</v>
      </c>
    </row>
    <row r="867" spans="1:15" s="57" customFormat="1" hidden="1">
      <c r="A867" s="50">
        <f t="shared" si="298"/>
        <v>3</v>
      </c>
      <c r="B867" s="150"/>
      <c r="C867" s="154" t="s">
        <v>448</v>
      </c>
      <c r="D867" s="118" t="s">
        <v>173</v>
      </c>
      <c r="E867" s="51"/>
      <c r="F867" s="51"/>
      <c r="G867" s="51"/>
      <c r="H867" s="51"/>
      <c r="I867" s="51"/>
      <c r="J867" s="52">
        <f>H867+I867</f>
        <v>0</v>
      </c>
      <c r="K867" s="51"/>
      <c r="L867" s="51"/>
      <c r="M867" s="52">
        <f>K867+L867</f>
        <v>0</v>
      </c>
      <c r="N867" s="51"/>
      <c r="O867" s="52">
        <f>M867+N867</f>
        <v>0</v>
      </c>
    </row>
    <row r="868" spans="1:15" s="57" customFormat="1" hidden="1">
      <c r="A868" s="50">
        <f t="shared" si="298"/>
        <v>3</v>
      </c>
      <c r="B868" s="153"/>
      <c r="C868" s="155" t="s">
        <v>557</v>
      </c>
      <c r="D868" s="137" t="s">
        <v>8</v>
      </c>
      <c r="E868" s="51"/>
      <c r="F868" s="51"/>
      <c r="G868" s="51"/>
      <c r="H868" s="51"/>
      <c r="I868" s="51"/>
      <c r="J868" s="52">
        <f>H868+I868</f>
        <v>0</v>
      </c>
      <c r="K868" s="51"/>
      <c r="L868" s="51"/>
      <c r="M868" s="52">
        <f>K868+L868</f>
        <v>0</v>
      </c>
      <c r="N868" s="51"/>
      <c r="O868" s="52">
        <f>M868+N868</f>
        <v>0</v>
      </c>
    </row>
    <row r="869" spans="1:15" s="57" customFormat="1" ht="25.5" hidden="1">
      <c r="A869" s="50">
        <f t="shared" si="298"/>
        <v>3</v>
      </c>
      <c r="B869" s="153"/>
      <c r="C869" s="155" t="s">
        <v>139</v>
      </c>
      <c r="D869" s="136" t="s">
        <v>10</v>
      </c>
      <c r="E869" s="51"/>
      <c r="F869" s="51"/>
      <c r="G869" s="51"/>
      <c r="H869" s="51"/>
      <c r="I869" s="51"/>
      <c r="J869" s="52">
        <f>H869+I869</f>
        <v>0</v>
      </c>
      <c r="K869" s="51"/>
      <c r="L869" s="51"/>
      <c r="M869" s="52">
        <f>K869+L869</f>
        <v>0</v>
      </c>
      <c r="N869" s="51"/>
      <c r="O869" s="52">
        <f>M869+N869</f>
        <v>0</v>
      </c>
    </row>
    <row r="870" spans="1:15" s="57" customFormat="1" hidden="1">
      <c r="A870" s="50">
        <f t="shared" si="298"/>
        <v>3</v>
      </c>
      <c r="B870" s="156"/>
      <c r="C870" s="157" t="s">
        <v>140</v>
      </c>
      <c r="D870" s="136"/>
      <c r="E870" s="11">
        <f>SUBTOTAL(9,E871:E875)</f>
        <v>0</v>
      </c>
      <c r="F870" s="11">
        <f>SUBTOTAL(9,F871:F875)</f>
        <v>0</v>
      </c>
      <c r="G870" s="11">
        <f>SUBTOTAL(9,G871:G875)</f>
        <v>0</v>
      </c>
      <c r="H870" s="11">
        <f>SUBTOTAL(9,H871:H875)</f>
        <v>0</v>
      </c>
      <c r="I870" s="11">
        <f t="shared" ref="I870:N870" si="305">SUBTOTAL(9,I871:I875)</f>
        <v>0</v>
      </c>
      <c r="J870" s="11">
        <f t="shared" si="305"/>
        <v>0</v>
      </c>
      <c r="K870" s="11">
        <f t="shared" si="305"/>
        <v>0</v>
      </c>
      <c r="L870" s="11">
        <f t="shared" si="305"/>
        <v>0</v>
      </c>
      <c r="M870" s="11">
        <f t="shared" si="305"/>
        <v>0</v>
      </c>
      <c r="N870" s="11">
        <f t="shared" si="305"/>
        <v>0</v>
      </c>
      <c r="O870" s="11">
        <f>SUBTOTAL(9,O871:O875)</f>
        <v>0</v>
      </c>
    </row>
    <row r="871" spans="1:15" s="57" customFormat="1" hidden="1">
      <c r="A871" s="50">
        <f t="shared" si="298"/>
        <v>3</v>
      </c>
      <c r="B871" s="153"/>
      <c r="C871" s="155" t="s">
        <v>141</v>
      </c>
      <c r="D871" s="137" t="s">
        <v>71</v>
      </c>
      <c r="E871" s="51"/>
      <c r="F871" s="51"/>
      <c r="G871" s="51"/>
      <c r="H871" s="51"/>
      <c r="I871" s="51"/>
      <c r="J871" s="52">
        <f>H871+I871</f>
        <v>0</v>
      </c>
      <c r="K871" s="51"/>
      <c r="L871" s="51"/>
      <c r="M871" s="52">
        <f>K871+L871</f>
        <v>0</v>
      </c>
      <c r="N871" s="51"/>
      <c r="O871" s="52">
        <f>M871+N871</f>
        <v>0</v>
      </c>
    </row>
    <row r="872" spans="1:15" s="57" customFormat="1" hidden="1">
      <c r="A872" s="50">
        <f t="shared" si="298"/>
        <v>3</v>
      </c>
      <c r="B872" s="153"/>
      <c r="C872" s="155" t="s">
        <v>142</v>
      </c>
      <c r="D872" s="137" t="s">
        <v>73</v>
      </c>
      <c r="E872" s="51"/>
      <c r="F872" s="51"/>
      <c r="G872" s="51"/>
      <c r="H872" s="51"/>
      <c r="I872" s="51"/>
      <c r="J872" s="52">
        <f>H872+I872</f>
        <v>0</v>
      </c>
      <c r="K872" s="51"/>
      <c r="L872" s="51"/>
      <c r="M872" s="52">
        <f>K872+L872</f>
        <v>0</v>
      </c>
      <c r="N872" s="51"/>
      <c r="O872" s="52">
        <f>M872+N872</f>
        <v>0</v>
      </c>
    </row>
    <row r="873" spans="1:15" s="57" customFormat="1" hidden="1">
      <c r="A873" s="50">
        <f t="shared" si="298"/>
        <v>3</v>
      </c>
      <c r="B873" s="153"/>
      <c r="C873" s="155" t="s">
        <v>143</v>
      </c>
      <c r="D873" s="137" t="s">
        <v>75</v>
      </c>
      <c r="E873" s="51"/>
      <c r="F873" s="51"/>
      <c r="G873" s="51"/>
      <c r="H873" s="51"/>
      <c r="I873" s="51"/>
      <c r="J873" s="52">
        <f>H873+I873</f>
        <v>0</v>
      </c>
      <c r="K873" s="51"/>
      <c r="L873" s="51"/>
      <c r="M873" s="52">
        <f>K873+L873</f>
        <v>0</v>
      </c>
      <c r="N873" s="51"/>
      <c r="O873" s="52">
        <f>M873+N873</f>
        <v>0</v>
      </c>
    </row>
    <row r="874" spans="1:15" s="57" customFormat="1" hidden="1">
      <c r="A874" s="50">
        <f t="shared" si="298"/>
        <v>3</v>
      </c>
      <c r="B874" s="153"/>
      <c r="C874" s="155" t="s">
        <v>144</v>
      </c>
      <c r="D874" s="137" t="s">
        <v>77</v>
      </c>
      <c r="E874" s="51"/>
      <c r="F874" s="51"/>
      <c r="G874" s="51"/>
      <c r="H874" s="51"/>
      <c r="I874" s="51"/>
      <c r="J874" s="52">
        <f>H874+I874</f>
        <v>0</v>
      </c>
      <c r="K874" s="51"/>
      <c r="L874" s="51"/>
      <c r="M874" s="52">
        <f>K874+L874</f>
        <v>0</v>
      </c>
      <c r="N874" s="51"/>
      <c r="O874" s="52">
        <f>M874+N874</f>
        <v>0</v>
      </c>
    </row>
    <row r="875" spans="1:15" s="57" customFormat="1" hidden="1">
      <c r="A875" s="50">
        <f t="shared" si="298"/>
        <v>3</v>
      </c>
      <c r="B875" s="153"/>
      <c r="C875" s="155" t="s">
        <v>145</v>
      </c>
      <c r="D875" s="137" t="s">
        <v>28</v>
      </c>
      <c r="E875" s="51"/>
      <c r="F875" s="51"/>
      <c r="G875" s="51"/>
      <c r="H875" s="51"/>
      <c r="I875" s="51"/>
      <c r="J875" s="52">
        <f>H875+I875</f>
        <v>0</v>
      </c>
      <c r="K875" s="51"/>
      <c r="L875" s="51"/>
      <c r="M875" s="52">
        <f>K875+L875</f>
        <v>0</v>
      </c>
      <c r="N875" s="51"/>
      <c r="O875" s="52">
        <f>M875+N875</f>
        <v>0</v>
      </c>
    </row>
    <row r="876" spans="1:15" s="57" customFormat="1" hidden="1">
      <c r="A876" s="50">
        <f t="shared" si="298"/>
        <v>3</v>
      </c>
      <c r="B876" s="145" t="s">
        <v>146</v>
      </c>
      <c r="C876" s="157" t="s">
        <v>147</v>
      </c>
      <c r="D876" s="56"/>
      <c r="E876" s="11">
        <f>SUBTOTAL(9,E877:E905)</f>
        <v>0</v>
      </c>
      <c r="F876" s="11">
        <f>SUBTOTAL(9,F877:F905)</f>
        <v>0</v>
      </c>
      <c r="G876" s="11">
        <f>SUBTOTAL(9,G877:G905)</f>
        <v>0</v>
      </c>
      <c r="H876" s="11">
        <f>SUBTOTAL(9,H877:H905)</f>
        <v>0</v>
      </c>
      <c r="I876" s="11">
        <f t="shared" ref="I876:N876" si="306">SUBTOTAL(9,I877:I905)</f>
        <v>0</v>
      </c>
      <c r="J876" s="11">
        <f t="shared" si="306"/>
        <v>0</v>
      </c>
      <c r="K876" s="11">
        <f t="shared" si="306"/>
        <v>0</v>
      </c>
      <c r="L876" s="11">
        <f t="shared" si="306"/>
        <v>0</v>
      </c>
      <c r="M876" s="11">
        <f t="shared" si="306"/>
        <v>0</v>
      </c>
      <c r="N876" s="11">
        <f t="shared" si="306"/>
        <v>0</v>
      </c>
      <c r="O876" s="11">
        <f>SUBTOTAL(9,O877:O905)</f>
        <v>0</v>
      </c>
    </row>
    <row r="877" spans="1:15" s="57" customFormat="1" hidden="1">
      <c r="A877" s="50">
        <f t="shared" si="298"/>
        <v>3</v>
      </c>
      <c r="B877" s="156"/>
      <c r="C877" s="158" t="s">
        <v>26</v>
      </c>
      <c r="D877" s="56"/>
      <c r="E877" s="11">
        <f>SUBTOTAL(9,E878:E896)</f>
        <v>0</v>
      </c>
      <c r="F877" s="11">
        <f t="shared" ref="F877:O877" si="307">SUBTOTAL(9,F878:F896)</f>
        <v>0</v>
      </c>
      <c r="G877" s="11">
        <f t="shared" si="307"/>
        <v>0</v>
      </c>
      <c r="H877" s="11">
        <f t="shared" si="307"/>
        <v>0</v>
      </c>
      <c r="I877" s="11">
        <f t="shared" si="307"/>
        <v>0</v>
      </c>
      <c r="J877" s="11">
        <f t="shared" si="307"/>
        <v>0</v>
      </c>
      <c r="K877" s="11">
        <f t="shared" si="307"/>
        <v>0</v>
      </c>
      <c r="L877" s="11">
        <f t="shared" si="307"/>
        <v>0</v>
      </c>
      <c r="M877" s="11">
        <f t="shared" si="307"/>
        <v>0</v>
      </c>
      <c r="N877" s="11">
        <f t="shared" si="307"/>
        <v>0</v>
      </c>
      <c r="O877" s="11">
        <f t="shared" si="307"/>
        <v>0</v>
      </c>
    </row>
    <row r="878" spans="1:15" s="57" customFormat="1" hidden="1">
      <c r="A878" s="50">
        <f t="shared" si="298"/>
        <v>3</v>
      </c>
      <c r="B878" s="150"/>
      <c r="C878" s="161" t="s">
        <v>770</v>
      </c>
      <c r="D878" s="56"/>
      <c r="E878" s="11">
        <f>SUBTOTAL(9,E879:E888)</f>
        <v>0</v>
      </c>
      <c r="F878" s="11">
        <f t="shared" ref="F878:O878" si="308">SUBTOTAL(9,F879:F888)</f>
        <v>0</v>
      </c>
      <c r="G878" s="11">
        <f t="shared" si="308"/>
        <v>0</v>
      </c>
      <c r="H878" s="11">
        <f t="shared" si="308"/>
        <v>0</v>
      </c>
      <c r="I878" s="11">
        <f t="shared" si="308"/>
        <v>0</v>
      </c>
      <c r="J878" s="11">
        <f t="shared" si="308"/>
        <v>0</v>
      </c>
      <c r="K878" s="11">
        <f t="shared" si="308"/>
        <v>0</v>
      </c>
      <c r="L878" s="11">
        <f t="shared" si="308"/>
        <v>0</v>
      </c>
      <c r="M878" s="11">
        <f t="shared" si="308"/>
        <v>0</v>
      </c>
      <c r="N878" s="11">
        <f t="shared" si="308"/>
        <v>0</v>
      </c>
      <c r="O878" s="11">
        <f t="shared" si="308"/>
        <v>0</v>
      </c>
    </row>
    <row r="879" spans="1:15" s="57" customFormat="1" ht="25.5" hidden="1">
      <c r="A879" s="50">
        <f t="shared" si="298"/>
        <v>3</v>
      </c>
      <c r="B879" s="150"/>
      <c r="C879" s="160" t="s">
        <v>771</v>
      </c>
      <c r="D879" s="58" t="s">
        <v>2</v>
      </c>
      <c r="E879" s="11">
        <f>SUBTOTAL(9,E880:E881)</f>
        <v>0</v>
      </c>
      <c r="F879" s="11">
        <f t="shared" ref="F879:O879" si="309">SUBTOTAL(9,F880:F881)</f>
        <v>0</v>
      </c>
      <c r="G879" s="11">
        <f t="shared" si="309"/>
        <v>0</v>
      </c>
      <c r="H879" s="11">
        <f t="shared" si="309"/>
        <v>0</v>
      </c>
      <c r="I879" s="11">
        <f t="shared" si="309"/>
        <v>0</v>
      </c>
      <c r="J879" s="11">
        <f t="shared" si="309"/>
        <v>0</v>
      </c>
      <c r="K879" s="11">
        <f t="shared" si="309"/>
        <v>0</v>
      </c>
      <c r="L879" s="11">
        <f t="shared" si="309"/>
        <v>0</v>
      </c>
      <c r="M879" s="11">
        <f t="shared" si="309"/>
        <v>0</v>
      </c>
      <c r="N879" s="11">
        <f t="shared" si="309"/>
        <v>0</v>
      </c>
      <c r="O879" s="11">
        <f t="shared" si="309"/>
        <v>0</v>
      </c>
    </row>
    <row r="880" spans="1:15" s="57" customFormat="1" ht="25.5" hidden="1">
      <c r="A880" s="50">
        <f t="shared" si="298"/>
        <v>3</v>
      </c>
      <c r="B880" s="150"/>
      <c r="C880" s="260" t="s">
        <v>772</v>
      </c>
      <c r="D880" s="58" t="s">
        <v>302</v>
      </c>
      <c r="E880" s="51"/>
      <c r="F880" s="51"/>
      <c r="G880" s="51"/>
      <c r="H880" s="51"/>
      <c r="I880" s="51"/>
      <c r="J880" s="52">
        <f>H880+I880</f>
        <v>0</v>
      </c>
      <c r="K880" s="51"/>
      <c r="L880" s="51"/>
      <c r="M880" s="52">
        <f>K880+L880</f>
        <v>0</v>
      </c>
      <c r="N880" s="51"/>
      <c r="O880" s="52">
        <f>M880+N880</f>
        <v>0</v>
      </c>
    </row>
    <row r="881" spans="1:15" s="57" customFormat="1" ht="25.5" hidden="1">
      <c r="A881" s="50">
        <f t="shared" si="298"/>
        <v>3</v>
      </c>
      <c r="B881" s="150"/>
      <c r="C881" s="260" t="s">
        <v>773</v>
      </c>
      <c r="D881" s="58" t="s">
        <v>304</v>
      </c>
      <c r="E881" s="51"/>
      <c r="F881" s="51"/>
      <c r="G881" s="51"/>
      <c r="H881" s="51"/>
      <c r="I881" s="51"/>
      <c r="J881" s="52">
        <f>H881+I881</f>
        <v>0</v>
      </c>
      <c r="K881" s="51"/>
      <c r="L881" s="51"/>
      <c r="M881" s="52">
        <f>K881+L881</f>
        <v>0</v>
      </c>
      <c r="N881" s="51"/>
      <c r="O881" s="52">
        <f>M881+N881</f>
        <v>0</v>
      </c>
    </row>
    <row r="882" spans="1:15" s="57" customFormat="1" hidden="1">
      <c r="A882" s="50">
        <f t="shared" si="298"/>
        <v>3</v>
      </c>
      <c r="B882" s="150"/>
      <c r="C882" s="258" t="s">
        <v>42</v>
      </c>
      <c r="D882" s="59" t="s">
        <v>3</v>
      </c>
      <c r="E882" s="51"/>
      <c r="F882" s="51"/>
      <c r="G882" s="51"/>
      <c r="H882" s="51"/>
      <c r="I882" s="51"/>
      <c r="J882" s="52">
        <f>H882+I882</f>
        <v>0</v>
      </c>
      <c r="K882" s="51"/>
      <c r="L882" s="51"/>
      <c r="M882" s="52">
        <f>K882+L882</f>
        <v>0</v>
      </c>
      <c r="N882" s="51"/>
      <c r="O882" s="52">
        <f>M882+N882</f>
        <v>0</v>
      </c>
    </row>
    <row r="883" spans="1:15" s="57" customFormat="1" hidden="1">
      <c r="A883" s="50">
        <f t="shared" si="298"/>
        <v>3</v>
      </c>
      <c r="B883" s="150"/>
      <c r="C883" s="259" t="s">
        <v>449</v>
      </c>
      <c r="D883" s="117" t="s">
        <v>446</v>
      </c>
      <c r="E883" s="11">
        <f>SUBTOTAL(9,E884:E887)</f>
        <v>0</v>
      </c>
      <c r="F883" s="11">
        <f>SUBTOTAL(9,F884:F887)</f>
        <v>0</v>
      </c>
      <c r="G883" s="11">
        <f>SUBTOTAL(9,G884:G887)</f>
        <v>0</v>
      </c>
      <c r="H883" s="11">
        <f>SUBTOTAL(9,H884:H887)</f>
        <v>0</v>
      </c>
      <c r="I883" s="11">
        <f t="shared" ref="I883:N883" si="310">SUBTOTAL(9,I884:I887)</f>
        <v>0</v>
      </c>
      <c r="J883" s="11">
        <f t="shared" si="310"/>
        <v>0</v>
      </c>
      <c r="K883" s="11">
        <f t="shared" si="310"/>
        <v>0</v>
      </c>
      <c r="L883" s="11">
        <f t="shared" si="310"/>
        <v>0</v>
      </c>
      <c r="M883" s="11">
        <f t="shared" si="310"/>
        <v>0</v>
      </c>
      <c r="N883" s="11">
        <f t="shared" si="310"/>
        <v>0</v>
      </c>
      <c r="O883" s="11">
        <f>SUBTOTAL(9,O884:O887)</f>
        <v>0</v>
      </c>
    </row>
    <row r="884" spans="1:15" s="57" customFormat="1" ht="25.5" hidden="1">
      <c r="A884" s="50">
        <f t="shared" si="298"/>
        <v>3</v>
      </c>
      <c r="B884" s="150"/>
      <c r="C884" s="260" t="s">
        <v>153</v>
      </c>
      <c r="D884" s="60" t="s">
        <v>37</v>
      </c>
      <c r="E884" s="51"/>
      <c r="F884" s="51"/>
      <c r="G884" s="51"/>
      <c r="H884" s="51"/>
      <c r="I884" s="51"/>
      <c r="J884" s="52">
        <f t="shared" ref="J884:J896" si="311">H884+I884</f>
        <v>0</v>
      </c>
      <c r="K884" s="51"/>
      <c r="L884" s="51"/>
      <c r="M884" s="52">
        <f t="shared" ref="M884:M896" si="312">K884+L884</f>
        <v>0</v>
      </c>
      <c r="N884" s="51"/>
      <c r="O884" s="52">
        <f t="shared" ref="O884:O896" si="313">M884+N884</f>
        <v>0</v>
      </c>
    </row>
    <row r="885" spans="1:15" s="57" customFormat="1" hidden="1">
      <c r="A885" s="50">
        <f t="shared" si="298"/>
        <v>3</v>
      </c>
      <c r="B885" s="150"/>
      <c r="C885" s="260" t="s">
        <v>155</v>
      </c>
      <c r="D885" s="60" t="s">
        <v>39</v>
      </c>
      <c r="E885" s="51"/>
      <c r="F885" s="51"/>
      <c r="G885" s="51"/>
      <c r="H885" s="51"/>
      <c r="I885" s="51"/>
      <c r="J885" s="52">
        <f t="shared" si="311"/>
        <v>0</v>
      </c>
      <c r="K885" s="51"/>
      <c r="L885" s="51"/>
      <c r="M885" s="52">
        <f t="shared" si="312"/>
        <v>0</v>
      </c>
      <c r="N885" s="51"/>
      <c r="O885" s="52">
        <f t="shared" si="313"/>
        <v>0</v>
      </c>
    </row>
    <row r="886" spans="1:15" s="57" customFormat="1" ht="25.5" hidden="1">
      <c r="A886" s="50">
        <f t="shared" si="298"/>
        <v>3</v>
      </c>
      <c r="B886" s="150"/>
      <c r="C886" s="260" t="s">
        <v>156</v>
      </c>
      <c r="D886" s="60" t="s">
        <v>40</v>
      </c>
      <c r="E886" s="51"/>
      <c r="F886" s="51"/>
      <c r="G886" s="51"/>
      <c r="H886" s="51"/>
      <c r="I886" s="51"/>
      <c r="J886" s="52">
        <f t="shared" si="311"/>
        <v>0</v>
      </c>
      <c r="K886" s="51"/>
      <c r="L886" s="51"/>
      <c r="M886" s="52">
        <f t="shared" si="312"/>
        <v>0</v>
      </c>
      <c r="N886" s="51"/>
      <c r="O886" s="52">
        <f t="shared" si="313"/>
        <v>0</v>
      </c>
    </row>
    <row r="887" spans="1:15" s="57" customFormat="1" ht="25.5" hidden="1">
      <c r="A887" s="50">
        <f t="shared" si="298"/>
        <v>3</v>
      </c>
      <c r="B887" s="150"/>
      <c r="C887" s="260" t="s">
        <v>157</v>
      </c>
      <c r="D887" s="60" t="s">
        <v>41</v>
      </c>
      <c r="E887" s="51"/>
      <c r="F887" s="51"/>
      <c r="G887" s="51"/>
      <c r="H887" s="51"/>
      <c r="I887" s="51"/>
      <c r="J887" s="52">
        <f t="shared" si="311"/>
        <v>0</v>
      </c>
      <c r="K887" s="51"/>
      <c r="L887" s="51"/>
      <c r="M887" s="52">
        <f t="shared" si="312"/>
        <v>0</v>
      </c>
      <c r="N887" s="51"/>
      <c r="O887" s="52">
        <f t="shared" si="313"/>
        <v>0</v>
      </c>
    </row>
    <row r="888" spans="1:15" s="57" customFormat="1" hidden="1">
      <c r="A888" s="50">
        <f t="shared" si="298"/>
        <v>3</v>
      </c>
      <c r="B888" s="150"/>
      <c r="C888" s="160" t="s">
        <v>158</v>
      </c>
      <c r="D888" s="60" t="s">
        <v>4</v>
      </c>
      <c r="E888" s="51"/>
      <c r="F888" s="51"/>
      <c r="G888" s="51"/>
      <c r="H888" s="51"/>
      <c r="I888" s="51"/>
      <c r="J888" s="52">
        <f t="shared" si="311"/>
        <v>0</v>
      </c>
      <c r="K888" s="51"/>
      <c r="L888" s="51"/>
      <c r="M888" s="52">
        <f t="shared" si="312"/>
        <v>0</v>
      </c>
      <c r="N888" s="51"/>
      <c r="O888" s="52">
        <f t="shared" si="313"/>
        <v>0</v>
      </c>
    </row>
    <row r="889" spans="1:15" s="57" customFormat="1" hidden="1">
      <c r="A889" s="50">
        <f t="shared" si="298"/>
        <v>3</v>
      </c>
      <c r="B889" s="150"/>
      <c r="C889" s="159" t="s">
        <v>19</v>
      </c>
      <c r="D889" s="59" t="s">
        <v>5</v>
      </c>
      <c r="E889" s="51"/>
      <c r="F889" s="51"/>
      <c r="G889" s="51"/>
      <c r="H889" s="51"/>
      <c r="I889" s="51"/>
      <c r="J889" s="52">
        <f t="shared" si="311"/>
        <v>0</v>
      </c>
      <c r="K889" s="51"/>
      <c r="L889" s="51"/>
      <c r="M889" s="52">
        <f t="shared" si="312"/>
        <v>0</v>
      </c>
      <c r="N889" s="51"/>
      <c r="O889" s="52">
        <f t="shared" si="313"/>
        <v>0</v>
      </c>
    </row>
    <row r="890" spans="1:15" s="57" customFormat="1" hidden="1">
      <c r="A890" s="50">
        <f t="shared" si="298"/>
        <v>3</v>
      </c>
      <c r="B890" s="150"/>
      <c r="C890" s="162" t="s">
        <v>450</v>
      </c>
      <c r="D890" s="118" t="s">
        <v>173</v>
      </c>
      <c r="E890" s="51"/>
      <c r="F890" s="51"/>
      <c r="G890" s="51"/>
      <c r="H890" s="51"/>
      <c r="I890" s="51"/>
      <c r="J890" s="52">
        <f t="shared" si="311"/>
        <v>0</v>
      </c>
      <c r="K890" s="51"/>
      <c r="L890" s="51"/>
      <c r="M890" s="52">
        <f t="shared" si="312"/>
        <v>0</v>
      </c>
      <c r="N890" s="51"/>
      <c r="O890" s="52">
        <f t="shared" si="313"/>
        <v>0</v>
      </c>
    </row>
    <row r="891" spans="1:15" s="57" customFormat="1" hidden="1">
      <c r="A891" s="50">
        <f t="shared" si="298"/>
        <v>3</v>
      </c>
      <c r="B891" s="153"/>
      <c r="C891" s="163" t="s">
        <v>29</v>
      </c>
      <c r="D891" s="136" t="s">
        <v>6</v>
      </c>
      <c r="E891" s="51"/>
      <c r="F891" s="51"/>
      <c r="G891" s="51"/>
      <c r="H891" s="51"/>
      <c r="I891" s="51"/>
      <c r="J891" s="52">
        <f t="shared" si="311"/>
        <v>0</v>
      </c>
      <c r="K891" s="51"/>
      <c r="L891" s="51"/>
      <c r="M891" s="52">
        <f t="shared" si="312"/>
        <v>0</v>
      </c>
      <c r="N891" s="51"/>
      <c r="O891" s="52">
        <f t="shared" si="313"/>
        <v>0</v>
      </c>
    </row>
    <row r="892" spans="1:15" s="57" customFormat="1" hidden="1">
      <c r="A892" s="50">
        <f t="shared" si="298"/>
        <v>3</v>
      </c>
      <c r="B892" s="153"/>
      <c r="C892" s="163" t="s">
        <v>21</v>
      </c>
      <c r="D892" s="137" t="s">
        <v>8</v>
      </c>
      <c r="E892" s="51"/>
      <c r="F892" s="51"/>
      <c r="G892" s="51"/>
      <c r="H892" s="51"/>
      <c r="I892" s="51"/>
      <c r="J892" s="52">
        <f>H892+I892</f>
        <v>0</v>
      </c>
      <c r="K892" s="51"/>
      <c r="L892" s="51"/>
      <c r="M892" s="52">
        <f>K892+L892</f>
        <v>0</v>
      </c>
      <c r="N892" s="51"/>
      <c r="O892" s="52">
        <f t="shared" si="313"/>
        <v>0</v>
      </c>
    </row>
    <row r="893" spans="1:15" s="57" customFormat="1" hidden="1">
      <c r="A893" s="50">
        <f t="shared" si="298"/>
        <v>3</v>
      </c>
      <c r="B893" s="153"/>
      <c r="C893" s="163" t="s">
        <v>526</v>
      </c>
      <c r="D893" s="137" t="s">
        <v>31</v>
      </c>
      <c r="E893" s="51"/>
      <c r="F893" s="51"/>
      <c r="G893" s="51"/>
      <c r="H893" s="51"/>
      <c r="I893" s="51"/>
      <c r="J893" s="52">
        <f t="shared" si="311"/>
        <v>0</v>
      </c>
      <c r="K893" s="51"/>
      <c r="L893" s="51"/>
      <c r="M893" s="52">
        <f t="shared" si="312"/>
        <v>0</v>
      </c>
      <c r="N893" s="51"/>
      <c r="O893" s="52">
        <f t="shared" si="313"/>
        <v>0</v>
      </c>
    </row>
    <row r="894" spans="1:15" s="57" customFormat="1" hidden="1">
      <c r="A894" s="50">
        <f t="shared" si="298"/>
        <v>3</v>
      </c>
      <c r="B894" s="153"/>
      <c r="C894" s="163" t="s">
        <v>558</v>
      </c>
      <c r="D894" s="137" t="s">
        <v>559</v>
      </c>
      <c r="E894" s="51"/>
      <c r="F894" s="51"/>
      <c r="G894" s="51"/>
      <c r="H894" s="51"/>
      <c r="I894" s="51"/>
      <c r="J894" s="52">
        <f t="shared" si="311"/>
        <v>0</v>
      </c>
      <c r="K894" s="51"/>
      <c r="L894" s="51"/>
      <c r="M894" s="52">
        <f t="shared" si="312"/>
        <v>0</v>
      </c>
      <c r="N894" s="51"/>
      <c r="O894" s="52">
        <f t="shared" si="313"/>
        <v>0</v>
      </c>
    </row>
    <row r="895" spans="1:15" ht="25.5" hidden="1">
      <c r="A895" s="50">
        <f t="shared" si="298"/>
        <v>3</v>
      </c>
      <c r="B895" s="153"/>
      <c r="C895" s="163" t="s">
        <v>528</v>
      </c>
      <c r="D895" s="136" t="s">
        <v>9</v>
      </c>
      <c r="E895" s="51"/>
      <c r="F895" s="51"/>
      <c r="G895" s="51"/>
      <c r="H895" s="51"/>
      <c r="I895" s="51"/>
      <c r="J895" s="52">
        <f t="shared" si="311"/>
        <v>0</v>
      </c>
      <c r="K895" s="51"/>
      <c r="L895" s="51"/>
      <c r="M895" s="52">
        <f t="shared" si="312"/>
        <v>0</v>
      </c>
      <c r="N895" s="51"/>
      <c r="O895" s="52">
        <f t="shared" si="313"/>
        <v>0</v>
      </c>
    </row>
    <row r="896" spans="1:15" ht="25.5" hidden="1">
      <c r="A896" s="50">
        <f t="shared" si="298"/>
        <v>3</v>
      </c>
      <c r="B896" s="153"/>
      <c r="C896" s="163" t="s">
        <v>30</v>
      </c>
      <c r="D896" s="136" t="s">
        <v>10</v>
      </c>
      <c r="E896" s="51"/>
      <c r="F896" s="51"/>
      <c r="G896" s="51"/>
      <c r="H896" s="51"/>
      <c r="I896" s="51"/>
      <c r="J896" s="52">
        <f t="shared" si="311"/>
        <v>0</v>
      </c>
      <c r="K896" s="51"/>
      <c r="L896" s="51"/>
      <c r="M896" s="52">
        <f t="shared" si="312"/>
        <v>0</v>
      </c>
      <c r="N896" s="51"/>
      <c r="O896" s="52">
        <f t="shared" si="313"/>
        <v>0</v>
      </c>
    </row>
    <row r="897" spans="1:15" hidden="1">
      <c r="A897" s="50">
        <f t="shared" si="298"/>
        <v>3</v>
      </c>
      <c r="B897" s="153"/>
      <c r="C897" s="165" t="s">
        <v>451</v>
      </c>
      <c r="D897" s="138" t="s">
        <v>93</v>
      </c>
      <c r="E897" s="11">
        <f>SUBTOTAL(9,E898:E899)</f>
        <v>0</v>
      </c>
      <c r="F897" s="11">
        <f>SUBTOTAL(9,F898:F899)</f>
        <v>0</v>
      </c>
      <c r="G897" s="11">
        <f>SUBTOTAL(9,G898:G899)</f>
        <v>0</v>
      </c>
      <c r="H897" s="11">
        <f>SUBTOTAL(9,H898:H899)</f>
        <v>0</v>
      </c>
      <c r="I897" s="11">
        <f t="shared" ref="I897:N897" si="314">SUBTOTAL(9,I898:I899)</f>
        <v>0</v>
      </c>
      <c r="J897" s="11">
        <f t="shared" si="314"/>
        <v>0</v>
      </c>
      <c r="K897" s="11">
        <f t="shared" si="314"/>
        <v>0</v>
      </c>
      <c r="L897" s="11">
        <f t="shared" si="314"/>
        <v>0</v>
      </c>
      <c r="M897" s="11">
        <f t="shared" si="314"/>
        <v>0</v>
      </c>
      <c r="N897" s="11">
        <f t="shared" si="314"/>
        <v>0</v>
      </c>
      <c r="O897" s="11">
        <f>SUBTOTAL(9,O898:O899)</f>
        <v>0</v>
      </c>
    </row>
    <row r="898" spans="1:15" hidden="1">
      <c r="A898" s="50">
        <f t="shared" si="298"/>
        <v>3</v>
      </c>
      <c r="B898" s="153"/>
      <c r="C898" s="166" t="s">
        <v>452</v>
      </c>
      <c r="D898" s="138" t="s">
        <v>453</v>
      </c>
      <c r="E898" s="51"/>
      <c r="F898" s="51"/>
      <c r="G898" s="51"/>
      <c r="H898" s="51"/>
      <c r="I898" s="51"/>
      <c r="J898" s="52">
        <f>H898+I898</f>
        <v>0</v>
      </c>
      <c r="K898" s="51"/>
      <c r="L898" s="51"/>
      <c r="M898" s="52">
        <f>K898+L898</f>
        <v>0</v>
      </c>
      <c r="N898" s="51"/>
      <c r="O898" s="52">
        <f>M898+N898</f>
        <v>0</v>
      </c>
    </row>
    <row r="899" spans="1:15" hidden="1">
      <c r="A899" s="50">
        <f t="shared" si="298"/>
        <v>3</v>
      </c>
      <c r="B899" s="153"/>
      <c r="C899" s="166" t="s">
        <v>454</v>
      </c>
      <c r="D899" s="138" t="s">
        <v>455</v>
      </c>
      <c r="E899" s="51"/>
      <c r="F899" s="51"/>
      <c r="G899" s="51"/>
      <c r="H899" s="51"/>
      <c r="I899" s="51"/>
      <c r="J899" s="52">
        <f>H899+I899</f>
        <v>0</v>
      </c>
      <c r="K899" s="51"/>
      <c r="L899" s="51"/>
      <c r="M899" s="52">
        <f>K899+L899</f>
        <v>0</v>
      </c>
      <c r="N899" s="51"/>
      <c r="O899" s="52">
        <f>M899+N899</f>
        <v>0</v>
      </c>
    </row>
    <row r="900" spans="1:15" hidden="1">
      <c r="A900" s="50">
        <f t="shared" si="298"/>
        <v>3</v>
      </c>
      <c r="B900" s="156"/>
      <c r="C900" s="158" t="s">
        <v>32</v>
      </c>
      <c r="D900" s="136"/>
      <c r="E900" s="11">
        <f>SUBTOTAL(9,E901:E905)</f>
        <v>0</v>
      </c>
      <c r="F900" s="11">
        <f>SUBTOTAL(9,F901:F905)</f>
        <v>0</v>
      </c>
      <c r="G900" s="11">
        <f>SUBTOTAL(9,G901:G905)</f>
        <v>0</v>
      </c>
      <c r="H900" s="11">
        <f>SUBTOTAL(9,H901:H905)</f>
        <v>0</v>
      </c>
      <c r="I900" s="11">
        <f t="shared" ref="I900:N900" si="315">SUBTOTAL(9,I901:I905)</f>
        <v>0</v>
      </c>
      <c r="J900" s="11">
        <f t="shared" si="315"/>
        <v>0</v>
      </c>
      <c r="K900" s="11">
        <f t="shared" si="315"/>
        <v>0</v>
      </c>
      <c r="L900" s="11">
        <f t="shared" si="315"/>
        <v>0</v>
      </c>
      <c r="M900" s="11">
        <f t="shared" si="315"/>
        <v>0</v>
      </c>
      <c r="N900" s="11">
        <f t="shared" si="315"/>
        <v>0</v>
      </c>
      <c r="O900" s="11">
        <f>SUBTOTAL(9,O901:O905)</f>
        <v>0</v>
      </c>
    </row>
    <row r="901" spans="1:15" hidden="1">
      <c r="A901" s="50">
        <f t="shared" si="298"/>
        <v>3</v>
      </c>
      <c r="B901" s="153"/>
      <c r="C901" s="163" t="s">
        <v>70</v>
      </c>
      <c r="D901" s="137" t="s">
        <v>71</v>
      </c>
      <c r="E901" s="51"/>
      <c r="F901" s="51"/>
      <c r="G901" s="51"/>
      <c r="H901" s="51"/>
      <c r="I901" s="51"/>
      <c r="J901" s="52">
        <f>H901+I901</f>
        <v>0</v>
      </c>
      <c r="K901" s="51"/>
      <c r="L901" s="51"/>
      <c r="M901" s="52">
        <f>K901+L901</f>
        <v>0</v>
      </c>
      <c r="N901" s="51"/>
      <c r="O901" s="52">
        <f>M901+N901</f>
        <v>0</v>
      </c>
    </row>
    <row r="902" spans="1:15" hidden="1">
      <c r="A902" s="50">
        <f t="shared" si="298"/>
        <v>3</v>
      </c>
      <c r="B902" s="153"/>
      <c r="C902" s="163" t="s">
        <v>72</v>
      </c>
      <c r="D902" s="137" t="s">
        <v>73</v>
      </c>
      <c r="E902" s="51"/>
      <c r="F902" s="51"/>
      <c r="G902" s="51"/>
      <c r="H902" s="51"/>
      <c r="I902" s="51"/>
      <c r="J902" s="52">
        <f>H902+I902</f>
        <v>0</v>
      </c>
      <c r="K902" s="51"/>
      <c r="L902" s="51"/>
      <c r="M902" s="52">
        <f>K902+L902</f>
        <v>0</v>
      </c>
      <c r="N902" s="51"/>
      <c r="O902" s="52">
        <f>M902+N902</f>
        <v>0</v>
      </c>
    </row>
    <row r="903" spans="1:15" hidden="1">
      <c r="A903" s="50">
        <f t="shared" si="298"/>
        <v>3</v>
      </c>
      <c r="B903" s="153"/>
      <c r="C903" s="163" t="s">
        <v>74</v>
      </c>
      <c r="D903" s="137" t="s">
        <v>75</v>
      </c>
      <c r="E903" s="51"/>
      <c r="F903" s="51"/>
      <c r="G903" s="51"/>
      <c r="H903" s="51"/>
      <c r="I903" s="51"/>
      <c r="J903" s="52">
        <f>H903+I903</f>
        <v>0</v>
      </c>
      <c r="K903" s="51"/>
      <c r="L903" s="51"/>
      <c r="M903" s="52">
        <f>K903+L903</f>
        <v>0</v>
      </c>
      <c r="N903" s="51"/>
      <c r="O903" s="52">
        <f>M903+N903</f>
        <v>0</v>
      </c>
    </row>
    <row r="904" spans="1:15" hidden="1">
      <c r="A904" s="50">
        <f t="shared" si="298"/>
        <v>3</v>
      </c>
      <c r="B904" s="153"/>
      <c r="C904" s="163" t="s">
        <v>76</v>
      </c>
      <c r="D904" s="137" t="s">
        <v>77</v>
      </c>
      <c r="E904" s="51"/>
      <c r="F904" s="51"/>
      <c r="G904" s="51"/>
      <c r="H904" s="51"/>
      <c r="I904" s="51"/>
      <c r="J904" s="52">
        <f>H904+I904</f>
        <v>0</v>
      </c>
      <c r="K904" s="51"/>
      <c r="L904" s="51"/>
      <c r="M904" s="52">
        <f>K904+L904</f>
        <v>0</v>
      </c>
      <c r="N904" s="51"/>
      <c r="O904" s="52">
        <f>M904+N904</f>
        <v>0</v>
      </c>
    </row>
    <row r="905" spans="1:15" hidden="1">
      <c r="A905" s="50">
        <f t="shared" si="298"/>
        <v>3</v>
      </c>
      <c r="B905" s="153"/>
      <c r="C905" s="163" t="s">
        <v>12</v>
      </c>
      <c r="D905" s="137" t="s">
        <v>28</v>
      </c>
      <c r="E905" s="51"/>
      <c r="F905" s="51"/>
      <c r="G905" s="51"/>
      <c r="H905" s="51"/>
      <c r="I905" s="51"/>
      <c r="J905" s="52">
        <f>H905+I905</f>
        <v>0</v>
      </c>
      <c r="K905" s="51"/>
      <c r="L905" s="51"/>
      <c r="M905" s="52">
        <f>K905+L905</f>
        <v>0</v>
      </c>
      <c r="N905" s="51"/>
      <c r="O905" s="52">
        <f>M905+N905</f>
        <v>0</v>
      </c>
    </row>
    <row r="906" spans="1:15" hidden="1">
      <c r="A906" s="77">
        <f>A907</f>
        <v>3</v>
      </c>
      <c r="B906" s="153"/>
      <c r="C906" s="155"/>
      <c r="D906" s="137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</row>
    <row r="907" spans="1:15" hidden="1">
      <c r="A907" s="105">
        <f>MIN(A908:A913)</f>
        <v>3</v>
      </c>
      <c r="B907" s="153"/>
      <c r="C907" s="157" t="s">
        <v>36</v>
      </c>
      <c r="D907" s="137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</row>
    <row r="908" spans="1:15" hidden="1">
      <c r="A908" s="50">
        <f t="shared" ref="A908:A913" si="316">IF(MAX(E908:P908)=0,IF(MIN(E908:P908)=0,3,2),2)</f>
        <v>3</v>
      </c>
      <c r="B908" s="153"/>
      <c r="C908" s="155" t="s">
        <v>34</v>
      </c>
      <c r="D908" s="137"/>
      <c r="E908" s="62">
        <f>SUM(E909:E910)</f>
        <v>0</v>
      </c>
      <c r="F908" s="62">
        <f>SUM(F909:F910)</f>
        <v>0</v>
      </c>
      <c r="G908" s="62">
        <f>SUM(G909:G910)</f>
        <v>0</v>
      </c>
      <c r="H908" s="62">
        <f>SUM(H909:H910)</f>
        <v>0</v>
      </c>
      <c r="I908" s="62">
        <f t="shared" ref="I908:N908" si="317">SUM(I909:I910)</f>
        <v>0</v>
      </c>
      <c r="J908" s="62">
        <f t="shared" si="317"/>
        <v>0</v>
      </c>
      <c r="K908" s="62">
        <f t="shared" si="317"/>
        <v>0</v>
      </c>
      <c r="L908" s="62">
        <f t="shared" si="317"/>
        <v>0</v>
      </c>
      <c r="M908" s="62">
        <f t="shared" si="317"/>
        <v>0</v>
      </c>
      <c r="N908" s="62">
        <f t="shared" si="317"/>
        <v>0</v>
      </c>
      <c r="O908" s="62">
        <f>SUM(O909:O910)</f>
        <v>0</v>
      </c>
    </row>
    <row r="909" spans="1:15" hidden="1">
      <c r="A909" s="50">
        <f t="shared" si="316"/>
        <v>3</v>
      </c>
      <c r="B909" s="153"/>
      <c r="C909" s="167" t="s">
        <v>80</v>
      </c>
      <c r="D909" s="137"/>
      <c r="E909" s="51"/>
      <c r="F909" s="51"/>
      <c r="G909" s="51"/>
      <c r="H909" s="51"/>
      <c r="I909" s="51"/>
      <c r="J909" s="52">
        <f>H909+I909</f>
        <v>0</v>
      </c>
      <c r="K909" s="51"/>
      <c r="L909" s="51"/>
      <c r="M909" s="52">
        <f>K909+L909</f>
        <v>0</v>
      </c>
      <c r="N909" s="51"/>
      <c r="O909" s="52">
        <f>M909+N909</f>
        <v>0</v>
      </c>
    </row>
    <row r="910" spans="1:15" hidden="1">
      <c r="A910" s="50">
        <f t="shared" si="316"/>
        <v>3</v>
      </c>
      <c r="B910" s="153"/>
      <c r="C910" s="167" t="s">
        <v>81</v>
      </c>
      <c r="D910" s="137"/>
      <c r="E910" s="51"/>
      <c r="F910" s="51"/>
      <c r="G910" s="51"/>
      <c r="H910" s="51"/>
      <c r="I910" s="51"/>
      <c r="J910" s="52">
        <f>H910+I910</f>
        <v>0</v>
      </c>
      <c r="K910" s="51"/>
      <c r="L910" s="51"/>
      <c r="M910" s="52">
        <f>K910+L910</f>
        <v>0</v>
      </c>
      <c r="N910" s="51"/>
      <c r="O910" s="52">
        <f>M910+N910</f>
        <v>0</v>
      </c>
    </row>
    <row r="911" spans="1:15" hidden="1">
      <c r="A911" s="50">
        <f t="shared" si="316"/>
        <v>3</v>
      </c>
      <c r="B911" s="153"/>
      <c r="C911" s="155" t="s">
        <v>35</v>
      </c>
      <c r="D911" s="137"/>
      <c r="E911" s="62">
        <f>SUM(E912:E913)</f>
        <v>0</v>
      </c>
      <c r="F911" s="62">
        <f>SUM(F912:F913)</f>
        <v>0</v>
      </c>
      <c r="G911" s="62">
        <f>SUM(G912:G913)</f>
        <v>0</v>
      </c>
      <c r="H911" s="62">
        <f>SUM(H912:H913)</f>
        <v>0</v>
      </c>
      <c r="I911" s="62">
        <f t="shared" ref="I911:N911" si="318">SUM(I912:I913)</f>
        <v>0</v>
      </c>
      <c r="J911" s="62">
        <f t="shared" si="318"/>
        <v>0</v>
      </c>
      <c r="K911" s="62">
        <f t="shared" si="318"/>
        <v>0</v>
      </c>
      <c r="L911" s="62">
        <f t="shared" si="318"/>
        <v>0</v>
      </c>
      <c r="M911" s="62">
        <f t="shared" si="318"/>
        <v>0</v>
      </c>
      <c r="N911" s="62">
        <f t="shared" si="318"/>
        <v>0</v>
      </c>
      <c r="O911" s="62">
        <f>SUM(O912:O913)</f>
        <v>0</v>
      </c>
    </row>
    <row r="912" spans="1:15" hidden="1">
      <c r="A912" s="50">
        <f t="shared" si="316"/>
        <v>3</v>
      </c>
      <c r="B912" s="153"/>
      <c r="C912" s="167" t="s">
        <v>84</v>
      </c>
      <c r="D912" s="137"/>
      <c r="E912" s="51"/>
      <c r="F912" s="51"/>
      <c r="G912" s="51"/>
      <c r="H912" s="51"/>
      <c r="I912" s="51"/>
      <c r="J912" s="52">
        <f>H912+I912</f>
        <v>0</v>
      </c>
      <c r="K912" s="51"/>
      <c r="L912" s="51"/>
      <c r="M912" s="52">
        <f>K912+L912</f>
        <v>0</v>
      </c>
      <c r="N912" s="51"/>
      <c r="O912" s="52">
        <f>M912+N912</f>
        <v>0</v>
      </c>
    </row>
    <row r="913" spans="1:15" hidden="1">
      <c r="A913" s="50">
        <f t="shared" si="316"/>
        <v>3</v>
      </c>
      <c r="B913" s="153"/>
      <c r="C913" s="167" t="s">
        <v>85</v>
      </c>
      <c r="D913" s="137"/>
      <c r="E913" s="51"/>
      <c r="F913" s="51"/>
      <c r="G913" s="51"/>
      <c r="H913" s="51"/>
      <c r="I913" s="51"/>
      <c r="J913" s="52">
        <f>H913+I913</f>
        <v>0</v>
      </c>
      <c r="K913" s="51"/>
      <c r="L913" s="51"/>
      <c r="M913" s="52">
        <f>K913+L913</f>
        <v>0</v>
      </c>
      <c r="N913" s="51"/>
      <c r="O913" s="52">
        <f>M913+N913</f>
        <v>0</v>
      </c>
    </row>
    <row r="914" spans="1:15" hidden="1">
      <c r="A914" s="77">
        <f>A915</f>
        <v>3</v>
      </c>
      <c r="B914" s="172"/>
      <c r="C914" s="156"/>
      <c r="D914" s="140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</row>
    <row r="915" spans="1:15" hidden="1">
      <c r="A915" s="105">
        <f>MIN(A916:A977)</f>
        <v>3</v>
      </c>
      <c r="B915" s="172"/>
      <c r="C915" s="174" t="s">
        <v>58</v>
      </c>
      <c r="D915" s="140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</row>
    <row r="916" spans="1:15" hidden="1">
      <c r="A916" s="50">
        <f t="shared" ref="A916:A969" si="319">IF(MAX(E916:P916)=0,IF(MIN(E916:P916)=0,3,2),2)</f>
        <v>3</v>
      </c>
      <c r="B916" s="145"/>
      <c r="C916" s="146" t="s">
        <v>25</v>
      </c>
      <c r="D916" s="56"/>
      <c r="E916" s="11">
        <f>SUBTOTAL(9,E917:E969)</f>
        <v>0</v>
      </c>
      <c r="F916" s="11">
        <f>SUBTOTAL(9,F917:F969)</f>
        <v>0</v>
      </c>
      <c r="G916" s="11">
        <f>SUBTOTAL(9,G917:G969)</f>
        <v>0</v>
      </c>
      <c r="H916" s="11">
        <f>SUBTOTAL(9,H917:H969)</f>
        <v>0</v>
      </c>
      <c r="I916" s="11">
        <f t="shared" ref="I916:N916" si="320">SUBTOTAL(9,I917:I969)</f>
        <v>0</v>
      </c>
      <c r="J916" s="11">
        <f t="shared" si="320"/>
        <v>0</v>
      </c>
      <c r="K916" s="11">
        <f t="shared" si="320"/>
        <v>0</v>
      </c>
      <c r="L916" s="11">
        <f t="shared" si="320"/>
        <v>0</v>
      </c>
      <c r="M916" s="11">
        <f t="shared" si="320"/>
        <v>0</v>
      </c>
      <c r="N916" s="11">
        <f t="shared" si="320"/>
        <v>0</v>
      </c>
      <c r="O916" s="11">
        <f>SUBTOTAL(9,O917:O969)</f>
        <v>0</v>
      </c>
    </row>
    <row r="917" spans="1:15" hidden="1">
      <c r="A917" s="50">
        <f t="shared" si="319"/>
        <v>3</v>
      </c>
      <c r="B917" s="145" t="s">
        <v>14</v>
      </c>
      <c r="C917" s="146" t="s">
        <v>125</v>
      </c>
      <c r="D917" s="56"/>
      <c r="E917" s="11">
        <f>SUBTOTAL(9,E918:E939)</f>
        <v>0</v>
      </c>
      <c r="F917" s="11">
        <f>SUBTOTAL(9,F918:F939)</f>
        <v>0</v>
      </c>
      <c r="G917" s="11">
        <f>SUBTOTAL(9,G918:G939)</f>
        <v>0</v>
      </c>
      <c r="H917" s="11">
        <f>SUBTOTAL(9,H918:H939)</f>
        <v>0</v>
      </c>
      <c r="I917" s="11">
        <f t="shared" ref="I917:N917" si="321">SUBTOTAL(9,I918:I939)</f>
        <v>0</v>
      </c>
      <c r="J917" s="11">
        <f t="shared" si="321"/>
        <v>0</v>
      </c>
      <c r="K917" s="11">
        <f t="shared" si="321"/>
        <v>0</v>
      </c>
      <c r="L917" s="11">
        <f t="shared" si="321"/>
        <v>0</v>
      </c>
      <c r="M917" s="11">
        <f t="shared" si="321"/>
        <v>0</v>
      </c>
      <c r="N917" s="11">
        <f t="shared" si="321"/>
        <v>0</v>
      </c>
      <c r="O917" s="11">
        <f>SUBTOTAL(9,O918:O939)</f>
        <v>0</v>
      </c>
    </row>
    <row r="918" spans="1:15" s="57" customFormat="1" hidden="1">
      <c r="A918" s="50">
        <f t="shared" si="319"/>
        <v>3</v>
      </c>
      <c r="B918" s="147"/>
      <c r="C918" s="146" t="s">
        <v>126</v>
      </c>
      <c r="D918" s="56"/>
      <c r="E918" s="11">
        <f>SUBTOTAL(9,E919:E928)</f>
        <v>0</v>
      </c>
      <c r="F918" s="11">
        <f>SUBTOTAL(9,F919:F928)</f>
        <v>0</v>
      </c>
      <c r="G918" s="11">
        <f>SUBTOTAL(9,G919:G928)</f>
        <v>0</v>
      </c>
      <c r="H918" s="11">
        <f>SUBTOTAL(9,H919:H928)</f>
        <v>0</v>
      </c>
      <c r="I918" s="11">
        <f t="shared" ref="I918:N918" si="322">SUBTOTAL(9,I919:I928)</f>
        <v>0</v>
      </c>
      <c r="J918" s="11">
        <f t="shared" si="322"/>
        <v>0</v>
      </c>
      <c r="K918" s="11">
        <f t="shared" si="322"/>
        <v>0</v>
      </c>
      <c r="L918" s="11">
        <f t="shared" si="322"/>
        <v>0</v>
      </c>
      <c r="M918" s="11">
        <f t="shared" si="322"/>
        <v>0</v>
      </c>
      <c r="N918" s="11">
        <f t="shared" si="322"/>
        <v>0</v>
      </c>
      <c r="O918" s="11">
        <f>SUBTOTAL(9,O919:O928)</f>
        <v>0</v>
      </c>
    </row>
    <row r="919" spans="1:15" s="57" customFormat="1" ht="25.5" hidden="1">
      <c r="A919" s="50">
        <f t="shared" si="319"/>
        <v>3</v>
      </c>
      <c r="B919" s="148"/>
      <c r="C919" s="149" t="s">
        <v>127</v>
      </c>
      <c r="D919" s="58" t="s">
        <v>2</v>
      </c>
      <c r="E919" s="11">
        <f>SUBTOTAL(9,E920:E921)</f>
        <v>0</v>
      </c>
      <c r="F919" s="11">
        <f>SUBTOTAL(9,F920:F921)</f>
        <v>0</v>
      </c>
      <c r="G919" s="11">
        <f>SUBTOTAL(9,G920:G921)</f>
        <v>0</v>
      </c>
      <c r="H919" s="11">
        <f>SUBTOTAL(9,H920:H921)</f>
        <v>0</v>
      </c>
      <c r="I919" s="11">
        <f t="shared" ref="I919:N919" si="323">SUBTOTAL(9,I920:I921)</f>
        <v>0</v>
      </c>
      <c r="J919" s="11">
        <f t="shared" si="323"/>
        <v>0</v>
      </c>
      <c r="K919" s="11">
        <f t="shared" si="323"/>
        <v>0</v>
      </c>
      <c r="L919" s="11">
        <f t="shared" si="323"/>
        <v>0</v>
      </c>
      <c r="M919" s="11">
        <f t="shared" si="323"/>
        <v>0</v>
      </c>
      <c r="N919" s="11">
        <f t="shared" si="323"/>
        <v>0</v>
      </c>
      <c r="O919" s="11">
        <f>SUBTOTAL(9,O920:O921)</f>
        <v>0</v>
      </c>
    </row>
    <row r="920" spans="1:15" s="57" customFormat="1" ht="25.5" hidden="1">
      <c r="A920" s="50">
        <f t="shared" si="319"/>
        <v>3</v>
      </c>
      <c r="B920" s="148"/>
      <c r="C920" s="149" t="s">
        <v>303</v>
      </c>
      <c r="D920" s="58" t="s">
        <v>302</v>
      </c>
      <c r="E920" s="51"/>
      <c r="F920" s="51"/>
      <c r="G920" s="51"/>
      <c r="H920" s="51"/>
      <c r="I920" s="51"/>
      <c r="J920" s="52">
        <f>H920+I920</f>
        <v>0</v>
      </c>
      <c r="K920" s="51"/>
      <c r="L920" s="51"/>
      <c r="M920" s="52">
        <f>K920+L920</f>
        <v>0</v>
      </c>
      <c r="N920" s="51"/>
      <c r="O920" s="52">
        <f>M920+N920</f>
        <v>0</v>
      </c>
    </row>
    <row r="921" spans="1:15" s="57" customFormat="1" ht="25.5" hidden="1">
      <c r="A921" s="50">
        <f t="shared" si="319"/>
        <v>3</v>
      </c>
      <c r="B921" s="148"/>
      <c r="C921" s="149" t="s">
        <v>305</v>
      </c>
      <c r="D921" s="58" t="s">
        <v>304</v>
      </c>
      <c r="E921" s="51"/>
      <c r="F921" s="51"/>
      <c r="G921" s="51"/>
      <c r="H921" s="51"/>
      <c r="I921" s="51"/>
      <c r="J921" s="52">
        <f>H921+I921</f>
        <v>0</v>
      </c>
      <c r="K921" s="51"/>
      <c r="L921" s="51"/>
      <c r="M921" s="52">
        <f>K921+L921</f>
        <v>0</v>
      </c>
      <c r="N921" s="51"/>
      <c r="O921" s="52">
        <f>M921+N921</f>
        <v>0</v>
      </c>
    </row>
    <row r="922" spans="1:15" s="57" customFormat="1" hidden="1">
      <c r="A922" s="50">
        <f t="shared" si="319"/>
        <v>3</v>
      </c>
      <c r="B922" s="150"/>
      <c r="C922" s="151" t="s">
        <v>128</v>
      </c>
      <c r="D922" s="59" t="s">
        <v>3</v>
      </c>
      <c r="E922" s="51"/>
      <c r="F922" s="51"/>
      <c r="G922" s="51"/>
      <c r="H922" s="51"/>
      <c r="I922" s="51"/>
      <c r="J922" s="52">
        <f>H922+I922</f>
        <v>0</v>
      </c>
      <c r="K922" s="51"/>
      <c r="L922" s="51"/>
      <c r="M922" s="52">
        <f>K922+L922</f>
        <v>0</v>
      </c>
      <c r="N922" s="51"/>
      <c r="O922" s="52">
        <f>M922+N922</f>
        <v>0</v>
      </c>
    </row>
    <row r="923" spans="1:15" s="57" customFormat="1" hidden="1">
      <c r="A923" s="50">
        <f t="shared" si="319"/>
        <v>3</v>
      </c>
      <c r="B923" s="150"/>
      <c r="C923" s="152" t="s">
        <v>445</v>
      </c>
      <c r="D923" s="117" t="s">
        <v>446</v>
      </c>
      <c r="E923" s="11">
        <f>SUBTOTAL(9,E924:E927)</f>
        <v>0</v>
      </c>
      <c r="F923" s="11">
        <f>SUBTOTAL(9,F924:F927)</f>
        <v>0</v>
      </c>
      <c r="G923" s="11">
        <f>SUBTOTAL(9,G924:G927)</f>
        <v>0</v>
      </c>
      <c r="H923" s="11">
        <f>SUBTOTAL(9,H924:H927)</f>
        <v>0</v>
      </c>
      <c r="I923" s="11">
        <f t="shared" ref="I923:N923" si="324">SUBTOTAL(9,I924:I927)</f>
        <v>0</v>
      </c>
      <c r="J923" s="11">
        <f t="shared" si="324"/>
        <v>0</v>
      </c>
      <c r="K923" s="11">
        <f t="shared" si="324"/>
        <v>0</v>
      </c>
      <c r="L923" s="11">
        <f t="shared" si="324"/>
        <v>0</v>
      </c>
      <c r="M923" s="11">
        <f t="shared" si="324"/>
        <v>0</v>
      </c>
      <c r="N923" s="11">
        <f t="shared" si="324"/>
        <v>0</v>
      </c>
      <c r="O923" s="11">
        <f>SUBTOTAL(9,O924:O927)</f>
        <v>0</v>
      </c>
    </row>
    <row r="924" spans="1:15" s="57" customFormat="1" ht="25.5" hidden="1">
      <c r="A924" s="50">
        <f t="shared" si="319"/>
        <v>3</v>
      </c>
      <c r="B924" s="150"/>
      <c r="C924" s="149" t="s">
        <v>129</v>
      </c>
      <c r="D924" s="60" t="s">
        <v>37</v>
      </c>
      <c r="E924" s="51"/>
      <c r="F924" s="51"/>
      <c r="G924" s="51"/>
      <c r="H924" s="51"/>
      <c r="I924" s="51"/>
      <c r="J924" s="52">
        <f>H924+I924</f>
        <v>0</v>
      </c>
      <c r="K924" s="51"/>
      <c r="L924" s="51"/>
      <c r="M924" s="52">
        <f>K924+L924</f>
        <v>0</v>
      </c>
      <c r="N924" s="51"/>
      <c r="O924" s="52">
        <f>M924+N924</f>
        <v>0</v>
      </c>
    </row>
    <row r="925" spans="1:15" s="57" customFormat="1" hidden="1">
      <c r="A925" s="50">
        <f t="shared" si="319"/>
        <v>3</v>
      </c>
      <c r="B925" s="150"/>
      <c r="C925" s="149" t="s">
        <v>131</v>
      </c>
      <c r="D925" s="60" t="s">
        <v>39</v>
      </c>
      <c r="E925" s="51"/>
      <c r="F925" s="51"/>
      <c r="G925" s="51"/>
      <c r="H925" s="51"/>
      <c r="I925" s="51"/>
      <c r="J925" s="52">
        <f>H925+I925</f>
        <v>0</v>
      </c>
      <c r="K925" s="51"/>
      <c r="L925" s="51"/>
      <c r="M925" s="52">
        <f>K925+L925</f>
        <v>0</v>
      </c>
      <c r="N925" s="51"/>
      <c r="O925" s="52">
        <f>M925+N925</f>
        <v>0</v>
      </c>
    </row>
    <row r="926" spans="1:15" s="57" customFormat="1" hidden="1">
      <c r="A926" s="50">
        <f t="shared" si="319"/>
        <v>3</v>
      </c>
      <c r="B926" s="150"/>
      <c r="C926" s="149" t="s">
        <v>132</v>
      </c>
      <c r="D926" s="60" t="s">
        <v>40</v>
      </c>
      <c r="E926" s="51"/>
      <c r="F926" s="51"/>
      <c r="G926" s="51"/>
      <c r="H926" s="51"/>
      <c r="I926" s="51"/>
      <c r="J926" s="52">
        <f>H926+I926</f>
        <v>0</v>
      </c>
      <c r="K926" s="51"/>
      <c r="L926" s="51"/>
      <c r="M926" s="52">
        <f>K926+L926</f>
        <v>0</v>
      </c>
      <c r="N926" s="51"/>
      <c r="O926" s="52">
        <f>M926+N926</f>
        <v>0</v>
      </c>
    </row>
    <row r="927" spans="1:15" s="57" customFormat="1" ht="25.5" hidden="1">
      <c r="A927" s="50">
        <f t="shared" si="319"/>
        <v>3</v>
      </c>
      <c r="B927" s="150"/>
      <c r="C927" s="149" t="s">
        <v>133</v>
      </c>
      <c r="D927" s="60" t="s">
        <v>41</v>
      </c>
      <c r="E927" s="51"/>
      <c r="F927" s="51"/>
      <c r="G927" s="51"/>
      <c r="H927" s="51"/>
      <c r="I927" s="51"/>
      <c r="J927" s="52">
        <f>H927+I927</f>
        <v>0</v>
      </c>
      <c r="K927" s="51"/>
      <c r="L927" s="51"/>
      <c r="M927" s="52">
        <f>K927+L927</f>
        <v>0</v>
      </c>
      <c r="N927" s="51"/>
      <c r="O927" s="52">
        <f>M927+N927</f>
        <v>0</v>
      </c>
    </row>
    <row r="928" spans="1:15" s="57" customFormat="1" hidden="1">
      <c r="A928" s="50">
        <f t="shared" si="319"/>
        <v>3</v>
      </c>
      <c r="B928" s="150"/>
      <c r="C928" s="149" t="s">
        <v>447</v>
      </c>
      <c r="D928" s="60" t="s">
        <v>4</v>
      </c>
      <c r="E928" s="51"/>
      <c r="F928" s="51"/>
      <c r="G928" s="51"/>
      <c r="H928" s="51"/>
      <c r="I928" s="51"/>
      <c r="J928" s="52">
        <f>H928+I928</f>
        <v>0</v>
      </c>
      <c r="K928" s="51"/>
      <c r="L928" s="51"/>
      <c r="M928" s="52">
        <f>K928+L928</f>
        <v>0</v>
      </c>
      <c r="N928" s="51"/>
      <c r="O928" s="52">
        <f>M928+N928</f>
        <v>0</v>
      </c>
    </row>
    <row r="929" spans="1:15" s="57" customFormat="1" hidden="1">
      <c r="A929" s="50">
        <f t="shared" si="319"/>
        <v>3</v>
      </c>
      <c r="B929" s="147"/>
      <c r="C929" s="146" t="s">
        <v>134</v>
      </c>
      <c r="D929" s="56"/>
      <c r="E929" s="11">
        <f>SUBTOTAL(9,E930:E933)</f>
        <v>0</v>
      </c>
      <c r="F929" s="11">
        <f>SUBTOTAL(9,F930:F933)</f>
        <v>0</v>
      </c>
      <c r="G929" s="11">
        <f>SUBTOTAL(9,G930:G933)</f>
        <v>0</v>
      </c>
      <c r="H929" s="11">
        <f>SUBTOTAL(9,H930:H933)</f>
        <v>0</v>
      </c>
      <c r="I929" s="11">
        <f t="shared" ref="I929:N929" si="325">SUBTOTAL(9,I930:I933)</f>
        <v>0</v>
      </c>
      <c r="J929" s="11">
        <f t="shared" si="325"/>
        <v>0</v>
      </c>
      <c r="K929" s="11">
        <f t="shared" si="325"/>
        <v>0</v>
      </c>
      <c r="L929" s="11">
        <f t="shared" si="325"/>
        <v>0</v>
      </c>
      <c r="M929" s="11">
        <f t="shared" si="325"/>
        <v>0</v>
      </c>
      <c r="N929" s="11">
        <f t="shared" si="325"/>
        <v>0</v>
      </c>
      <c r="O929" s="11">
        <f>SUBTOTAL(9,O930:O933)</f>
        <v>0</v>
      </c>
    </row>
    <row r="930" spans="1:15" s="57" customFormat="1" hidden="1">
      <c r="A930" s="50">
        <f t="shared" si="319"/>
        <v>3</v>
      </c>
      <c r="B930" s="150"/>
      <c r="C930" s="151" t="s">
        <v>135</v>
      </c>
      <c r="D930" s="59" t="s">
        <v>5</v>
      </c>
      <c r="E930" s="51"/>
      <c r="F930" s="51"/>
      <c r="G930" s="51"/>
      <c r="H930" s="51"/>
      <c r="I930" s="51"/>
      <c r="J930" s="52">
        <f>H930+I930</f>
        <v>0</v>
      </c>
      <c r="K930" s="51"/>
      <c r="L930" s="51"/>
      <c r="M930" s="52">
        <f>K930+L930</f>
        <v>0</v>
      </c>
      <c r="N930" s="51"/>
      <c r="O930" s="52">
        <f>M930+N930</f>
        <v>0</v>
      </c>
    </row>
    <row r="931" spans="1:15" s="57" customFormat="1" hidden="1">
      <c r="A931" s="50">
        <f t="shared" si="319"/>
        <v>3</v>
      </c>
      <c r="B931" s="150"/>
      <c r="C931" s="154" t="s">
        <v>448</v>
      </c>
      <c r="D931" s="118" t="s">
        <v>173</v>
      </c>
      <c r="E931" s="51"/>
      <c r="F931" s="51"/>
      <c r="G931" s="51"/>
      <c r="H931" s="51"/>
      <c r="I931" s="51"/>
      <c r="J931" s="52">
        <f>H931+I931</f>
        <v>0</v>
      </c>
      <c r="K931" s="51"/>
      <c r="L931" s="51"/>
      <c r="M931" s="52">
        <f>K931+L931</f>
        <v>0</v>
      </c>
      <c r="N931" s="51"/>
      <c r="O931" s="52">
        <f>M931+N931</f>
        <v>0</v>
      </c>
    </row>
    <row r="932" spans="1:15" s="57" customFormat="1" hidden="1">
      <c r="A932" s="50">
        <f t="shared" si="319"/>
        <v>3</v>
      </c>
      <c r="B932" s="153"/>
      <c r="C932" s="155" t="s">
        <v>557</v>
      </c>
      <c r="D932" s="137" t="s">
        <v>8</v>
      </c>
      <c r="E932" s="51"/>
      <c r="F932" s="51"/>
      <c r="G932" s="51"/>
      <c r="H932" s="51"/>
      <c r="I932" s="51"/>
      <c r="J932" s="52">
        <f>H932+I932</f>
        <v>0</v>
      </c>
      <c r="K932" s="51"/>
      <c r="L932" s="51"/>
      <c r="M932" s="52">
        <f>K932+L932</f>
        <v>0</v>
      </c>
      <c r="N932" s="51"/>
      <c r="O932" s="52">
        <f>M932+N932</f>
        <v>0</v>
      </c>
    </row>
    <row r="933" spans="1:15" s="57" customFormat="1" ht="25.5" hidden="1">
      <c r="A933" s="50">
        <f t="shared" si="319"/>
        <v>3</v>
      </c>
      <c r="B933" s="153"/>
      <c r="C933" s="155" t="s">
        <v>139</v>
      </c>
      <c r="D933" s="136" t="s">
        <v>10</v>
      </c>
      <c r="E933" s="51"/>
      <c r="F933" s="51"/>
      <c r="G933" s="51"/>
      <c r="H933" s="51"/>
      <c r="I933" s="51"/>
      <c r="J933" s="52">
        <f>H933+I933</f>
        <v>0</v>
      </c>
      <c r="K933" s="51"/>
      <c r="L933" s="51"/>
      <c r="M933" s="52">
        <f>K933+L933</f>
        <v>0</v>
      </c>
      <c r="N933" s="51"/>
      <c r="O933" s="52">
        <f>M933+N933</f>
        <v>0</v>
      </c>
    </row>
    <row r="934" spans="1:15" s="57" customFormat="1" hidden="1">
      <c r="A934" s="50">
        <f t="shared" si="319"/>
        <v>3</v>
      </c>
      <c r="B934" s="156"/>
      <c r="C934" s="157" t="s">
        <v>140</v>
      </c>
      <c r="D934" s="136"/>
      <c r="E934" s="11">
        <f>SUBTOTAL(9,E935:E939)</f>
        <v>0</v>
      </c>
      <c r="F934" s="11">
        <f>SUBTOTAL(9,F935:F939)</f>
        <v>0</v>
      </c>
      <c r="G934" s="11">
        <f>SUBTOTAL(9,G935:G939)</f>
        <v>0</v>
      </c>
      <c r="H934" s="11">
        <f>SUBTOTAL(9,H935:H939)</f>
        <v>0</v>
      </c>
      <c r="I934" s="11">
        <f t="shared" ref="I934:N934" si="326">SUBTOTAL(9,I935:I939)</f>
        <v>0</v>
      </c>
      <c r="J934" s="11">
        <f t="shared" si="326"/>
        <v>0</v>
      </c>
      <c r="K934" s="11">
        <f t="shared" si="326"/>
        <v>0</v>
      </c>
      <c r="L934" s="11">
        <f t="shared" si="326"/>
        <v>0</v>
      </c>
      <c r="M934" s="11">
        <f t="shared" si="326"/>
        <v>0</v>
      </c>
      <c r="N934" s="11">
        <f t="shared" si="326"/>
        <v>0</v>
      </c>
      <c r="O934" s="11">
        <f>SUBTOTAL(9,O935:O939)</f>
        <v>0</v>
      </c>
    </row>
    <row r="935" spans="1:15" s="57" customFormat="1" hidden="1">
      <c r="A935" s="50">
        <f t="shared" si="319"/>
        <v>3</v>
      </c>
      <c r="B935" s="153"/>
      <c r="C935" s="155" t="s">
        <v>141</v>
      </c>
      <c r="D935" s="137" t="s">
        <v>71</v>
      </c>
      <c r="E935" s="51"/>
      <c r="F935" s="51"/>
      <c r="G935" s="51"/>
      <c r="H935" s="51"/>
      <c r="I935" s="51"/>
      <c r="J935" s="52">
        <f>H935+I935</f>
        <v>0</v>
      </c>
      <c r="K935" s="51"/>
      <c r="L935" s="51"/>
      <c r="M935" s="52">
        <f>K935+L935</f>
        <v>0</v>
      </c>
      <c r="N935" s="51"/>
      <c r="O935" s="52">
        <f>M935+N935</f>
        <v>0</v>
      </c>
    </row>
    <row r="936" spans="1:15" s="57" customFormat="1" hidden="1">
      <c r="A936" s="50">
        <f t="shared" si="319"/>
        <v>3</v>
      </c>
      <c r="B936" s="153"/>
      <c r="C936" s="155" t="s">
        <v>142</v>
      </c>
      <c r="D936" s="137" t="s">
        <v>73</v>
      </c>
      <c r="E936" s="51"/>
      <c r="F936" s="51"/>
      <c r="G936" s="51"/>
      <c r="H936" s="51"/>
      <c r="I936" s="51"/>
      <c r="J936" s="52">
        <f>H936+I936</f>
        <v>0</v>
      </c>
      <c r="K936" s="51"/>
      <c r="L936" s="51"/>
      <c r="M936" s="52">
        <f>K936+L936</f>
        <v>0</v>
      </c>
      <c r="N936" s="51"/>
      <c r="O936" s="52">
        <f>M936+N936</f>
        <v>0</v>
      </c>
    </row>
    <row r="937" spans="1:15" s="57" customFormat="1" hidden="1">
      <c r="A937" s="50">
        <f t="shared" si="319"/>
        <v>3</v>
      </c>
      <c r="B937" s="153"/>
      <c r="C937" s="155" t="s">
        <v>143</v>
      </c>
      <c r="D937" s="137" t="s">
        <v>75</v>
      </c>
      <c r="E937" s="51"/>
      <c r="F937" s="51"/>
      <c r="G937" s="51"/>
      <c r="H937" s="51"/>
      <c r="I937" s="51"/>
      <c r="J937" s="52">
        <f>H937+I937</f>
        <v>0</v>
      </c>
      <c r="K937" s="51"/>
      <c r="L937" s="51"/>
      <c r="M937" s="52">
        <f>K937+L937</f>
        <v>0</v>
      </c>
      <c r="N937" s="51"/>
      <c r="O937" s="52">
        <f>M937+N937</f>
        <v>0</v>
      </c>
    </row>
    <row r="938" spans="1:15" s="57" customFormat="1" hidden="1">
      <c r="A938" s="50">
        <f t="shared" si="319"/>
        <v>3</v>
      </c>
      <c r="B938" s="153"/>
      <c r="C938" s="155" t="s">
        <v>144</v>
      </c>
      <c r="D938" s="137" t="s">
        <v>77</v>
      </c>
      <c r="E938" s="51"/>
      <c r="F938" s="51"/>
      <c r="G938" s="51"/>
      <c r="H938" s="51"/>
      <c r="I938" s="51"/>
      <c r="J938" s="52">
        <f>H938+I938</f>
        <v>0</v>
      </c>
      <c r="K938" s="51"/>
      <c r="L938" s="51"/>
      <c r="M938" s="52">
        <f>K938+L938</f>
        <v>0</v>
      </c>
      <c r="N938" s="51"/>
      <c r="O938" s="52">
        <f>M938+N938</f>
        <v>0</v>
      </c>
    </row>
    <row r="939" spans="1:15" s="57" customFormat="1" hidden="1">
      <c r="A939" s="50">
        <f t="shared" si="319"/>
        <v>3</v>
      </c>
      <c r="B939" s="153"/>
      <c r="C939" s="155" t="s">
        <v>145</v>
      </c>
      <c r="D939" s="137" t="s">
        <v>28</v>
      </c>
      <c r="E939" s="51"/>
      <c r="F939" s="51"/>
      <c r="G939" s="51"/>
      <c r="H939" s="51"/>
      <c r="I939" s="51"/>
      <c r="J939" s="52">
        <f>H939+I939</f>
        <v>0</v>
      </c>
      <c r="K939" s="51"/>
      <c r="L939" s="51"/>
      <c r="M939" s="52">
        <f>K939+L939</f>
        <v>0</v>
      </c>
      <c r="N939" s="51"/>
      <c r="O939" s="52">
        <f>M939+N939</f>
        <v>0</v>
      </c>
    </row>
    <row r="940" spans="1:15" s="57" customFormat="1" hidden="1">
      <c r="A940" s="50">
        <f t="shared" si="319"/>
        <v>3</v>
      </c>
      <c r="B940" s="145" t="s">
        <v>146</v>
      </c>
      <c r="C940" s="157" t="s">
        <v>147</v>
      </c>
      <c r="D940" s="56"/>
      <c r="E940" s="11">
        <f>SUBTOTAL(9,E941:E969)</f>
        <v>0</v>
      </c>
      <c r="F940" s="11">
        <f>SUBTOTAL(9,F941:F969)</f>
        <v>0</v>
      </c>
      <c r="G940" s="11">
        <f>SUBTOTAL(9,G941:G969)</f>
        <v>0</v>
      </c>
      <c r="H940" s="11">
        <f>SUBTOTAL(9,H941:H969)</f>
        <v>0</v>
      </c>
      <c r="I940" s="11">
        <f t="shared" ref="I940:N940" si="327">SUBTOTAL(9,I941:I969)</f>
        <v>0</v>
      </c>
      <c r="J940" s="11">
        <f t="shared" si="327"/>
        <v>0</v>
      </c>
      <c r="K940" s="11">
        <f t="shared" si="327"/>
        <v>0</v>
      </c>
      <c r="L940" s="11">
        <f t="shared" si="327"/>
        <v>0</v>
      </c>
      <c r="M940" s="11">
        <f t="shared" si="327"/>
        <v>0</v>
      </c>
      <c r="N940" s="11">
        <f t="shared" si="327"/>
        <v>0</v>
      </c>
      <c r="O940" s="11">
        <f>SUBTOTAL(9,O941:O969)</f>
        <v>0</v>
      </c>
    </row>
    <row r="941" spans="1:15" s="57" customFormat="1" hidden="1">
      <c r="A941" s="50">
        <f t="shared" si="319"/>
        <v>3</v>
      </c>
      <c r="B941" s="156"/>
      <c r="C941" s="158" t="s">
        <v>26</v>
      </c>
      <c r="D941" s="56"/>
      <c r="E941" s="11">
        <f>SUBTOTAL(9,E942:E960)</f>
        <v>0</v>
      </c>
      <c r="F941" s="11">
        <f t="shared" ref="F941:O941" si="328">SUBTOTAL(9,F942:F960)</f>
        <v>0</v>
      </c>
      <c r="G941" s="11">
        <f t="shared" si="328"/>
        <v>0</v>
      </c>
      <c r="H941" s="11">
        <f t="shared" si="328"/>
        <v>0</v>
      </c>
      <c r="I941" s="11">
        <f t="shared" si="328"/>
        <v>0</v>
      </c>
      <c r="J941" s="11">
        <f t="shared" si="328"/>
        <v>0</v>
      </c>
      <c r="K941" s="11">
        <f t="shared" si="328"/>
        <v>0</v>
      </c>
      <c r="L941" s="11">
        <f t="shared" si="328"/>
        <v>0</v>
      </c>
      <c r="M941" s="11">
        <f t="shared" si="328"/>
        <v>0</v>
      </c>
      <c r="N941" s="11">
        <f t="shared" si="328"/>
        <v>0</v>
      </c>
      <c r="O941" s="11">
        <f t="shared" si="328"/>
        <v>0</v>
      </c>
    </row>
    <row r="942" spans="1:15" s="57" customFormat="1" hidden="1">
      <c r="A942" s="50">
        <f t="shared" si="319"/>
        <v>3</v>
      </c>
      <c r="B942" s="150"/>
      <c r="C942" s="161" t="s">
        <v>770</v>
      </c>
      <c r="D942" s="56"/>
      <c r="E942" s="11">
        <f>SUBTOTAL(9,E943:E952)</f>
        <v>0</v>
      </c>
      <c r="F942" s="11">
        <f t="shared" ref="F942:O942" si="329">SUBTOTAL(9,F943:F952)</f>
        <v>0</v>
      </c>
      <c r="G942" s="11">
        <f t="shared" si="329"/>
        <v>0</v>
      </c>
      <c r="H942" s="11">
        <f t="shared" si="329"/>
        <v>0</v>
      </c>
      <c r="I942" s="11">
        <f t="shared" si="329"/>
        <v>0</v>
      </c>
      <c r="J942" s="11">
        <f t="shared" si="329"/>
        <v>0</v>
      </c>
      <c r="K942" s="11">
        <f t="shared" si="329"/>
        <v>0</v>
      </c>
      <c r="L942" s="11">
        <f t="shared" si="329"/>
        <v>0</v>
      </c>
      <c r="M942" s="11">
        <f t="shared" si="329"/>
        <v>0</v>
      </c>
      <c r="N942" s="11">
        <f t="shared" si="329"/>
        <v>0</v>
      </c>
      <c r="O942" s="11">
        <f t="shared" si="329"/>
        <v>0</v>
      </c>
    </row>
    <row r="943" spans="1:15" s="57" customFormat="1" ht="25.5" hidden="1">
      <c r="A943" s="50">
        <f t="shared" si="319"/>
        <v>3</v>
      </c>
      <c r="B943" s="150"/>
      <c r="C943" s="160" t="s">
        <v>771</v>
      </c>
      <c r="D943" s="58" t="s">
        <v>2</v>
      </c>
      <c r="E943" s="11">
        <f>SUBTOTAL(9,E944:E945)</f>
        <v>0</v>
      </c>
      <c r="F943" s="11">
        <f t="shared" ref="F943:O943" si="330">SUBTOTAL(9,F944:F945)</f>
        <v>0</v>
      </c>
      <c r="G943" s="11">
        <f t="shared" si="330"/>
        <v>0</v>
      </c>
      <c r="H943" s="11">
        <f t="shared" si="330"/>
        <v>0</v>
      </c>
      <c r="I943" s="11">
        <f t="shared" si="330"/>
        <v>0</v>
      </c>
      <c r="J943" s="11">
        <f t="shared" si="330"/>
        <v>0</v>
      </c>
      <c r="K943" s="11">
        <f t="shared" si="330"/>
        <v>0</v>
      </c>
      <c r="L943" s="11">
        <f t="shared" si="330"/>
        <v>0</v>
      </c>
      <c r="M943" s="11">
        <f t="shared" si="330"/>
        <v>0</v>
      </c>
      <c r="N943" s="11">
        <f t="shared" si="330"/>
        <v>0</v>
      </c>
      <c r="O943" s="11">
        <f t="shared" si="330"/>
        <v>0</v>
      </c>
    </row>
    <row r="944" spans="1:15" s="57" customFormat="1" ht="25.5" hidden="1">
      <c r="A944" s="50">
        <f t="shared" si="319"/>
        <v>3</v>
      </c>
      <c r="B944" s="150"/>
      <c r="C944" s="260" t="s">
        <v>772</v>
      </c>
      <c r="D944" s="58" t="s">
        <v>302</v>
      </c>
      <c r="E944" s="51"/>
      <c r="F944" s="51"/>
      <c r="G944" s="51"/>
      <c r="H944" s="51"/>
      <c r="I944" s="51"/>
      <c r="J944" s="52">
        <f>H944+I944</f>
        <v>0</v>
      </c>
      <c r="K944" s="51"/>
      <c r="L944" s="51"/>
      <c r="M944" s="52">
        <f>K944+L944</f>
        <v>0</v>
      </c>
      <c r="N944" s="51"/>
      <c r="O944" s="52">
        <f>M944+N944</f>
        <v>0</v>
      </c>
    </row>
    <row r="945" spans="1:15" s="57" customFormat="1" ht="25.5" hidden="1">
      <c r="A945" s="50">
        <f t="shared" si="319"/>
        <v>3</v>
      </c>
      <c r="B945" s="150"/>
      <c r="C945" s="260" t="s">
        <v>773</v>
      </c>
      <c r="D945" s="58" t="s">
        <v>304</v>
      </c>
      <c r="E945" s="51"/>
      <c r="F945" s="51"/>
      <c r="G945" s="51"/>
      <c r="H945" s="51"/>
      <c r="I945" s="51"/>
      <c r="J945" s="52">
        <f>H945+I945</f>
        <v>0</v>
      </c>
      <c r="K945" s="51"/>
      <c r="L945" s="51"/>
      <c r="M945" s="52">
        <f>K945+L945</f>
        <v>0</v>
      </c>
      <c r="N945" s="51"/>
      <c r="O945" s="52">
        <f>M945+N945</f>
        <v>0</v>
      </c>
    </row>
    <row r="946" spans="1:15" s="57" customFormat="1" hidden="1">
      <c r="A946" s="50">
        <f t="shared" si="319"/>
        <v>3</v>
      </c>
      <c r="B946" s="150"/>
      <c r="C946" s="258" t="s">
        <v>42</v>
      </c>
      <c r="D946" s="59" t="s">
        <v>3</v>
      </c>
      <c r="E946" s="51"/>
      <c r="F946" s="51"/>
      <c r="G946" s="51"/>
      <c r="H946" s="51"/>
      <c r="I946" s="51"/>
      <c r="J946" s="52">
        <f>H946+I946</f>
        <v>0</v>
      </c>
      <c r="K946" s="51"/>
      <c r="L946" s="51"/>
      <c r="M946" s="52">
        <f>K946+L946</f>
        <v>0</v>
      </c>
      <c r="N946" s="51"/>
      <c r="O946" s="52">
        <f>M946+N946</f>
        <v>0</v>
      </c>
    </row>
    <row r="947" spans="1:15" s="57" customFormat="1" hidden="1">
      <c r="A947" s="50">
        <f t="shared" si="319"/>
        <v>3</v>
      </c>
      <c r="B947" s="150"/>
      <c r="C947" s="259" t="s">
        <v>449</v>
      </c>
      <c r="D947" s="117" t="s">
        <v>446</v>
      </c>
      <c r="E947" s="11">
        <f>SUBTOTAL(9,E948:E951)</f>
        <v>0</v>
      </c>
      <c r="F947" s="11">
        <f>SUBTOTAL(9,F948:F951)</f>
        <v>0</v>
      </c>
      <c r="G947" s="11">
        <f>SUBTOTAL(9,G948:G951)</f>
        <v>0</v>
      </c>
      <c r="H947" s="11">
        <f>SUBTOTAL(9,H948:H951)</f>
        <v>0</v>
      </c>
      <c r="I947" s="11">
        <f t="shared" ref="I947:N947" si="331">SUBTOTAL(9,I948:I951)</f>
        <v>0</v>
      </c>
      <c r="J947" s="11">
        <f t="shared" si="331"/>
        <v>0</v>
      </c>
      <c r="K947" s="11">
        <f t="shared" si="331"/>
        <v>0</v>
      </c>
      <c r="L947" s="11">
        <f t="shared" si="331"/>
        <v>0</v>
      </c>
      <c r="M947" s="11">
        <f t="shared" si="331"/>
        <v>0</v>
      </c>
      <c r="N947" s="11">
        <f t="shared" si="331"/>
        <v>0</v>
      </c>
      <c r="O947" s="11">
        <f>SUBTOTAL(9,O948:O951)</f>
        <v>0</v>
      </c>
    </row>
    <row r="948" spans="1:15" s="57" customFormat="1" ht="25.5" hidden="1">
      <c r="A948" s="50">
        <f t="shared" si="319"/>
        <v>3</v>
      </c>
      <c r="B948" s="150"/>
      <c r="C948" s="260" t="s">
        <v>153</v>
      </c>
      <c r="D948" s="60" t="s">
        <v>37</v>
      </c>
      <c r="E948" s="51"/>
      <c r="F948" s="51"/>
      <c r="G948" s="51"/>
      <c r="H948" s="51"/>
      <c r="I948" s="51"/>
      <c r="J948" s="52">
        <f t="shared" ref="J948:J960" si="332">H948+I948</f>
        <v>0</v>
      </c>
      <c r="K948" s="51"/>
      <c r="L948" s="51"/>
      <c r="M948" s="52">
        <f t="shared" ref="M948:M960" si="333">K948+L948</f>
        <v>0</v>
      </c>
      <c r="N948" s="51"/>
      <c r="O948" s="52">
        <f t="shared" ref="O948:O960" si="334">M948+N948</f>
        <v>0</v>
      </c>
    </row>
    <row r="949" spans="1:15" s="57" customFormat="1" hidden="1">
      <c r="A949" s="50">
        <f t="shared" si="319"/>
        <v>3</v>
      </c>
      <c r="B949" s="150"/>
      <c r="C949" s="260" t="s">
        <v>155</v>
      </c>
      <c r="D949" s="60" t="s">
        <v>39</v>
      </c>
      <c r="E949" s="51"/>
      <c r="F949" s="51"/>
      <c r="G949" s="51"/>
      <c r="H949" s="51"/>
      <c r="I949" s="51"/>
      <c r="J949" s="52">
        <f t="shared" si="332"/>
        <v>0</v>
      </c>
      <c r="K949" s="51"/>
      <c r="L949" s="51"/>
      <c r="M949" s="52">
        <f t="shared" si="333"/>
        <v>0</v>
      </c>
      <c r="N949" s="51"/>
      <c r="O949" s="52">
        <f t="shared" si="334"/>
        <v>0</v>
      </c>
    </row>
    <row r="950" spans="1:15" s="57" customFormat="1" ht="25.5" hidden="1">
      <c r="A950" s="50">
        <f t="shared" si="319"/>
        <v>3</v>
      </c>
      <c r="B950" s="150"/>
      <c r="C950" s="260" t="s">
        <v>156</v>
      </c>
      <c r="D950" s="60" t="s">
        <v>40</v>
      </c>
      <c r="E950" s="51"/>
      <c r="F950" s="51"/>
      <c r="G950" s="51"/>
      <c r="H950" s="51"/>
      <c r="I950" s="51"/>
      <c r="J950" s="52">
        <f t="shared" si="332"/>
        <v>0</v>
      </c>
      <c r="K950" s="51"/>
      <c r="L950" s="51"/>
      <c r="M950" s="52">
        <f t="shared" si="333"/>
        <v>0</v>
      </c>
      <c r="N950" s="51"/>
      <c r="O950" s="52">
        <f t="shared" si="334"/>
        <v>0</v>
      </c>
    </row>
    <row r="951" spans="1:15" s="57" customFormat="1" ht="25.5" hidden="1">
      <c r="A951" s="50">
        <f t="shared" si="319"/>
        <v>3</v>
      </c>
      <c r="B951" s="150"/>
      <c r="C951" s="260" t="s">
        <v>157</v>
      </c>
      <c r="D951" s="60" t="s">
        <v>41</v>
      </c>
      <c r="E951" s="51"/>
      <c r="F951" s="51"/>
      <c r="G951" s="51"/>
      <c r="H951" s="51"/>
      <c r="I951" s="51"/>
      <c r="J951" s="52">
        <f t="shared" si="332"/>
        <v>0</v>
      </c>
      <c r="K951" s="51"/>
      <c r="L951" s="51"/>
      <c r="M951" s="52">
        <f t="shared" si="333"/>
        <v>0</v>
      </c>
      <c r="N951" s="51"/>
      <c r="O951" s="52">
        <f t="shared" si="334"/>
        <v>0</v>
      </c>
    </row>
    <row r="952" spans="1:15" s="57" customFormat="1" hidden="1">
      <c r="A952" s="50">
        <f t="shared" si="319"/>
        <v>3</v>
      </c>
      <c r="B952" s="150"/>
      <c r="C952" s="160" t="s">
        <v>158</v>
      </c>
      <c r="D952" s="60" t="s">
        <v>4</v>
      </c>
      <c r="E952" s="51"/>
      <c r="F952" s="51"/>
      <c r="G952" s="51"/>
      <c r="H952" s="51"/>
      <c r="I952" s="51"/>
      <c r="J952" s="52">
        <f t="shared" si="332"/>
        <v>0</v>
      </c>
      <c r="K952" s="51"/>
      <c r="L952" s="51"/>
      <c r="M952" s="52">
        <f t="shared" si="333"/>
        <v>0</v>
      </c>
      <c r="N952" s="51"/>
      <c r="O952" s="52">
        <f t="shared" si="334"/>
        <v>0</v>
      </c>
    </row>
    <row r="953" spans="1:15" s="57" customFormat="1" hidden="1">
      <c r="A953" s="50">
        <f t="shared" si="319"/>
        <v>3</v>
      </c>
      <c r="B953" s="150"/>
      <c r="C953" s="159" t="s">
        <v>19</v>
      </c>
      <c r="D953" s="59" t="s">
        <v>5</v>
      </c>
      <c r="E953" s="51"/>
      <c r="F953" s="51"/>
      <c r="G953" s="51"/>
      <c r="H953" s="51"/>
      <c r="I953" s="51"/>
      <c r="J953" s="52">
        <f t="shared" si="332"/>
        <v>0</v>
      </c>
      <c r="K953" s="51"/>
      <c r="L953" s="51"/>
      <c r="M953" s="52">
        <f t="shared" si="333"/>
        <v>0</v>
      </c>
      <c r="N953" s="51"/>
      <c r="O953" s="52">
        <f t="shared" si="334"/>
        <v>0</v>
      </c>
    </row>
    <row r="954" spans="1:15" s="57" customFormat="1" hidden="1">
      <c r="A954" s="50">
        <f t="shared" si="319"/>
        <v>3</v>
      </c>
      <c r="B954" s="150"/>
      <c r="C954" s="162" t="s">
        <v>450</v>
      </c>
      <c r="D954" s="118" t="s">
        <v>173</v>
      </c>
      <c r="E954" s="51"/>
      <c r="F954" s="51"/>
      <c r="G954" s="51"/>
      <c r="H954" s="51"/>
      <c r="I954" s="51"/>
      <c r="J954" s="52">
        <f t="shared" si="332"/>
        <v>0</v>
      </c>
      <c r="K954" s="51"/>
      <c r="L954" s="51"/>
      <c r="M954" s="52">
        <f t="shared" si="333"/>
        <v>0</v>
      </c>
      <c r="N954" s="51"/>
      <c r="O954" s="52">
        <f t="shared" si="334"/>
        <v>0</v>
      </c>
    </row>
    <row r="955" spans="1:15" hidden="1">
      <c r="A955" s="50">
        <f t="shared" si="319"/>
        <v>3</v>
      </c>
      <c r="B955" s="153"/>
      <c r="C955" s="163" t="s">
        <v>29</v>
      </c>
      <c r="D955" s="136" t="s">
        <v>6</v>
      </c>
      <c r="E955" s="51"/>
      <c r="F955" s="51"/>
      <c r="G955" s="51"/>
      <c r="H955" s="51"/>
      <c r="I955" s="51"/>
      <c r="J955" s="52">
        <f t="shared" si="332"/>
        <v>0</v>
      </c>
      <c r="K955" s="51"/>
      <c r="L955" s="51"/>
      <c r="M955" s="52">
        <f t="shared" si="333"/>
        <v>0</v>
      </c>
      <c r="N955" s="51"/>
      <c r="O955" s="52">
        <f t="shared" si="334"/>
        <v>0</v>
      </c>
    </row>
    <row r="956" spans="1:15" hidden="1">
      <c r="A956" s="50">
        <f t="shared" si="319"/>
        <v>3</v>
      </c>
      <c r="B956" s="153"/>
      <c r="C956" s="163" t="s">
        <v>21</v>
      </c>
      <c r="D956" s="137" t="s">
        <v>8</v>
      </c>
      <c r="E956" s="51"/>
      <c r="F956" s="51"/>
      <c r="G956" s="51"/>
      <c r="H956" s="51"/>
      <c r="I956" s="51"/>
      <c r="J956" s="52">
        <f>H956+I956</f>
        <v>0</v>
      </c>
      <c r="K956" s="51"/>
      <c r="L956" s="51"/>
      <c r="M956" s="52">
        <f>K956+L956</f>
        <v>0</v>
      </c>
      <c r="N956" s="51"/>
      <c r="O956" s="52">
        <f t="shared" si="334"/>
        <v>0</v>
      </c>
    </row>
    <row r="957" spans="1:15" hidden="1">
      <c r="A957" s="50">
        <f t="shared" si="319"/>
        <v>3</v>
      </c>
      <c r="B957" s="153"/>
      <c r="C957" s="163" t="s">
        <v>526</v>
      </c>
      <c r="D957" s="137" t="s">
        <v>31</v>
      </c>
      <c r="E957" s="51"/>
      <c r="F957" s="51"/>
      <c r="G957" s="51"/>
      <c r="H957" s="51"/>
      <c r="I957" s="51"/>
      <c r="J957" s="52">
        <f t="shared" si="332"/>
        <v>0</v>
      </c>
      <c r="K957" s="51"/>
      <c r="L957" s="51"/>
      <c r="M957" s="52">
        <f t="shared" si="333"/>
        <v>0</v>
      </c>
      <c r="N957" s="51"/>
      <c r="O957" s="52">
        <f t="shared" si="334"/>
        <v>0</v>
      </c>
    </row>
    <row r="958" spans="1:15" hidden="1">
      <c r="A958" s="50">
        <f t="shared" si="319"/>
        <v>3</v>
      </c>
      <c r="B958" s="153"/>
      <c r="C958" s="163" t="s">
        <v>558</v>
      </c>
      <c r="D958" s="137" t="s">
        <v>559</v>
      </c>
      <c r="E958" s="51"/>
      <c r="F958" s="51"/>
      <c r="G958" s="51"/>
      <c r="H958" s="51"/>
      <c r="I958" s="51"/>
      <c r="J958" s="52">
        <f t="shared" si="332"/>
        <v>0</v>
      </c>
      <c r="K958" s="51"/>
      <c r="L958" s="51"/>
      <c r="M958" s="52">
        <f t="shared" si="333"/>
        <v>0</v>
      </c>
      <c r="N958" s="51"/>
      <c r="O958" s="52">
        <f t="shared" si="334"/>
        <v>0</v>
      </c>
    </row>
    <row r="959" spans="1:15" ht="25.5" hidden="1">
      <c r="A959" s="50">
        <f t="shared" si="319"/>
        <v>3</v>
      </c>
      <c r="B959" s="153"/>
      <c r="C959" s="163" t="s">
        <v>528</v>
      </c>
      <c r="D959" s="136" t="s">
        <v>9</v>
      </c>
      <c r="E959" s="51"/>
      <c r="F959" s="51"/>
      <c r="G959" s="51"/>
      <c r="H959" s="51"/>
      <c r="I959" s="51"/>
      <c r="J959" s="52">
        <f t="shared" si="332"/>
        <v>0</v>
      </c>
      <c r="K959" s="51"/>
      <c r="L959" s="51"/>
      <c r="M959" s="52">
        <f t="shared" si="333"/>
        <v>0</v>
      </c>
      <c r="N959" s="51"/>
      <c r="O959" s="52">
        <f t="shared" si="334"/>
        <v>0</v>
      </c>
    </row>
    <row r="960" spans="1:15" ht="25.5" hidden="1">
      <c r="A960" s="50">
        <f t="shared" si="319"/>
        <v>3</v>
      </c>
      <c r="B960" s="153"/>
      <c r="C960" s="163" t="s">
        <v>30</v>
      </c>
      <c r="D960" s="136" t="s">
        <v>10</v>
      </c>
      <c r="E960" s="51"/>
      <c r="F960" s="51"/>
      <c r="G960" s="51"/>
      <c r="H960" s="51"/>
      <c r="I960" s="51"/>
      <c r="J960" s="52">
        <f t="shared" si="332"/>
        <v>0</v>
      </c>
      <c r="K960" s="51"/>
      <c r="L960" s="51"/>
      <c r="M960" s="52">
        <f t="shared" si="333"/>
        <v>0</v>
      </c>
      <c r="N960" s="51"/>
      <c r="O960" s="52">
        <f t="shared" si="334"/>
        <v>0</v>
      </c>
    </row>
    <row r="961" spans="1:15" hidden="1">
      <c r="A961" s="50">
        <f t="shared" si="319"/>
        <v>3</v>
      </c>
      <c r="B961" s="153"/>
      <c r="C961" s="165" t="s">
        <v>451</v>
      </c>
      <c r="D961" s="138" t="s">
        <v>93</v>
      </c>
      <c r="E961" s="11">
        <f>SUBTOTAL(9,E962:E963)</f>
        <v>0</v>
      </c>
      <c r="F961" s="11">
        <f>SUBTOTAL(9,F962:F963)</f>
        <v>0</v>
      </c>
      <c r="G961" s="11">
        <f>SUBTOTAL(9,G962:G963)</f>
        <v>0</v>
      </c>
      <c r="H961" s="11">
        <f>SUBTOTAL(9,H962:H963)</f>
        <v>0</v>
      </c>
      <c r="I961" s="11">
        <f t="shared" ref="I961:N961" si="335">SUBTOTAL(9,I962:I963)</f>
        <v>0</v>
      </c>
      <c r="J961" s="11">
        <f t="shared" si="335"/>
        <v>0</v>
      </c>
      <c r="K961" s="11">
        <f t="shared" si="335"/>
        <v>0</v>
      </c>
      <c r="L961" s="11">
        <f t="shared" si="335"/>
        <v>0</v>
      </c>
      <c r="M961" s="11">
        <f t="shared" si="335"/>
        <v>0</v>
      </c>
      <c r="N961" s="11">
        <f t="shared" si="335"/>
        <v>0</v>
      </c>
      <c r="O961" s="11">
        <f>SUBTOTAL(9,O962:O963)</f>
        <v>0</v>
      </c>
    </row>
    <row r="962" spans="1:15" hidden="1">
      <c r="A962" s="50">
        <f t="shared" si="319"/>
        <v>3</v>
      </c>
      <c r="B962" s="153"/>
      <c r="C962" s="166" t="s">
        <v>452</v>
      </c>
      <c r="D962" s="138" t="s">
        <v>453</v>
      </c>
      <c r="E962" s="51"/>
      <c r="F962" s="51"/>
      <c r="G962" s="51"/>
      <c r="H962" s="51"/>
      <c r="I962" s="51"/>
      <c r="J962" s="52">
        <f>H962+I962</f>
        <v>0</v>
      </c>
      <c r="K962" s="51"/>
      <c r="L962" s="51"/>
      <c r="M962" s="52">
        <f>K962+L962</f>
        <v>0</v>
      </c>
      <c r="N962" s="51"/>
      <c r="O962" s="52">
        <f>M962+N962</f>
        <v>0</v>
      </c>
    </row>
    <row r="963" spans="1:15" hidden="1">
      <c r="A963" s="50">
        <f t="shared" si="319"/>
        <v>3</v>
      </c>
      <c r="B963" s="153"/>
      <c r="C963" s="166" t="s">
        <v>454</v>
      </c>
      <c r="D963" s="138" t="s">
        <v>455</v>
      </c>
      <c r="E963" s="51"/>
      <c r="F963" s="51"/>
      <c r="G963" s="51"/>
      <c r="H963" s="51"/>
      <c r="I963" s="51"/>
      <c r="J963" s="52">
        <f>H963+I963</f>
        <v>0</v>
      </c>
      <c r="K963" s="51"/>
      <c r="L963" s="51"/>
      <c r="M963" s="52">
        <f>K963+L963</f>
        <v>0</v>
      </c>
      <c r="N963" s="51"/>
      <c r="O963" s="52">
        <f>M963+N963</f>
        <v>0</v>
      </c>
    </row>
    <row r="964" spans="1:15" hidden="1">
      <c r="A964" s="50">
        <f t="shared" si="319"/>
        <v>3</v>
      </c>
      <c r="B964" s="156"/>
      <c r="C964" s="158" t="s">
        <v>32</v>
      </c>
      <c r="D964" s="136"/>
      <c r="E964" s="11">
        <f>SUBTOTAL(9,E965:E969)</f>
        <v>0</v>
      </c>
      <c r="F964" s="11">
        <f>SUBTOTAL(9,F965:F969)</f>
        <v>0</v>
      </c>
      <c r="G964" s="11">
        <f>SUBTOTAL(9,G965:G969)</f>
        <v>0</v>
      </c>
      <c r="H964" s="11">
        <f>SUBTOTAL(9,H965:H969)</f>
        <v>0</v>
      </c>
      <c r="I964" s="11">
        <f t="shared" ref="I964:N964" si="336">SUBTOTAL(9,I965:I969)</f>
        <v>0</v>
      </c>
      <c r="J964" s="11">
        <f t="shared" si="336"/>
        <v>0</v>
      </c>
      <c r="K964" s="11">
        <f t="shared" si="336"/>
        <v>0</v>
      </c>
      <c r="L964" s="11">
        <f t="shared" si="336"/>
        <v>0</v>
      </c>
      <c r="M964" s="11">
        <f t="shared" si="336"/>
        <v>0</v>
      </c>
      <c r="N964" s="11">
        <f t="shared" si="336"/>
        <v>0</v>
      </c>
      <c r="O964" s="11">
        <f>SUBTOTAL(9,O965:O969)</f>
        <v>0</v>
      </c>
    </row>
    <row r="965" spans="1:15" hidden="1">
      <c r="A965" s="50">
        <f t="shared" si="319"/>
        <v>3</v>
      </c>
      <c r="B965" s="153"/>
      <c r="C965" s="163" t="s">
        <v>70</v>
      </c>
      <c r="D965" s="137" t="s">
        <v>71</v>
      </c>
      <c r="E965" s="51"/>
      <c r="F965" s="51"/>
      <c r="G965" s="51"/>
      <c r="H965" s="51"/>
      <c r="I965" s="51"/>
      <c r="J965" s="52">
        <f>H965+I965</f>
        <v>0</v>
      </c>
      <c r="K965" s="51"/>
      <c r="L965" s="51"/>
      <c r="M965" s="52">
        <f>K965+L965</f>
        <v>0</v>
      </c>
      <c r="N965" s="51"/>
      <c r="O965" s="52">
        <f>M965+N965</f>
        <v>0</v>
      </c>
    </row>
    <row r="966" spans="1:15" hidden="1">
      <c r="A966" s="50">
        <f t="shared" si="319"/>
        <v>3</v>
      </c>
      <c r="B966" s="153"/>
      <c r="C966" s="163" t="s">
        <v>72</v>
      </c>
      <c r="D966" s="137" t="s">
        <v>73</v>
      </c>
      <c r="E966" s="51"/>
      <c r="F966" s="51"/>
      <c r="G966" s="51"/>
      <c r="H966" s="51"/>
      <c r="I966" s="51"/>
      <c r="J966" s="52">
        <f>H966+I966</f>
        <v>0</v>
      </c>
      <c r="K966" s="51"/>
      <c r="L966" s="51"/>
      <c r="M966" s="52">
        <f>K966+L966</f>
        <v>0</v>
      </c>
      <c r="N966" s="51"/>
      <c r="O966" s="52">
        <f>M966+N966</f>
        <v>0</v>
      </c>
    </row>
    <row r="967" spans="1:15" hidden="1">
      <c r="A967" s="50">
        <f t="shared" si="319"/>
        <v>3</v>
      </c>
      <c r="B967" s="153"/>
      <c r="C967" s="163" t="s">
        <v>74</v>
      </c>
      <c r="D967" s="137" t="s">
        <v>75</v>
      </c>
      <c r="E967" s="51"/>
      <c r="F967" s="51"/>
      <c r="G967" s="51"/>
      <c r="H967" s="51"/>
      <c r="I967" s="51"/>
      <c r="J967" s="52">
        <f>H967+I967</f>
        <v>0</v>
      </c>
      <c r="K967" s="51"/>
      <c r="L967" s="51"/>
      <c r="M967" s="52">
        <f>K967+L967</f>
        <v>0</v>
      </c>
      <c r="N967" s="51"/>
      <c r="O967" s="52">
        <f>M967+N967</f>
        <v>0</v>
      </c>
    </row>
    <row r="968" spans="1:15" hidden="1">
      <c r="A968" s="50">
        <f t="shared" si="319"/>
        <v>3</v>
      </c>
      <c r="B968" s="153"/>
      <c r="C968" s="163" t="s">
        <v>76</v>
      </c>
      <c r="D968" s="137" t="s">
        <v>77</v>
      </c>
      <c r="E968" s="51"/>
      <c r="F968" s="51"/>
      <c r="G968" s="51"/>
      <c r="H968" s="51"/>
      <c r="I968" s="51"/>
      <c r="J968" s="52">
        <f>H968+I968</f>
        <v>0</v>
      </c>
      <c r="K968" s="51"/>
      <c r="L968" s="51"/>
      <c r="M968" s="52">
        <f>K968+L968</f>
        <v>0</v>
      </c>
      <c r="N968" s="51"/>
      <c r="O968" s="52">
        <f>M968+N968</f>
        <v>0</v>
      </c>
    </row>
    <row r="969" spans="1:15" hidden="1">
      <c r="A969" s="50">
        <f t="shared" si="319"/>
        <v>3</v>
      </c>
      <c r="B969" s="153"/>
      <c r="C969" s="163" t="s">
        <v>12</v>
      </c>
      <c r="D969" s="137" t="s">
        <v>28</v>
      </c>
      <c r="E969" s="51"/>
      <c r="F969" s="51"/>
      <c r="G969" s="51"/>
      <c r="H969" s="51"/>
      <c r="I969" s="51"/>
      <c r="J969" s="52">
        <f>H969+I969</f>
        <v>0</v>
      </c>
      <c r="K969" s="51"/>
      <c r="L969" s="51"/>
      <c r="M969" s="52">
        <f>K969+L969</f>
        <v>0</v>
      </c>
      <c r="N969" s="51"/>
      <c r="O969" s="52">
        <f>M969+N969</f>
        <v>0</v>
      </c>
    </row>
    <row r="970" spans="1:15" hidden="1">
      <c r="A970" s="77">
        <f>A971</f>
        <v>3</v>
      </c>
      <c r="B970" s="153"/>
      <c r="C970" s="155"/>
      <c r="D970" s="137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</row>
    <row r="971" spans="1:15" hidden="1">
      <c r="A971" s="105">
        <f>MIN(A972:A977)</f>
        <v>3</v>
      </c>
      <c r="B971" s="153"/>
      <c r="C971" s="157" t="s">
        <v>36</v>
      </c>
      <c r="D971" s="137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</row>
    <row r="972" spans="1:15" hidden="1">
      <c r="A972" s="50">
        <f t="shared" ref="A972:A977" si="337">IF(MAX(E972:P972)=0,IF(MIN(E972:P972)=0,3,2),2)</f>
        <v>3</v>
      </c>
      <c r="B972" s="153"/>
      <c r="C972" s="155" t="s">
        <v>34</v>
      </c>
      <c r="D972" s="137"/>
      <c r="E972" s="62">
        <f>SUM(E973:E974)</f>
        <v>0</v>
      </c>
      <c r="F972" s="62">
        <f>SUM(F973:F974)</f>
        <v>0</v>
      </c>
      <c r="G972" s="62">
        <f>SUM(G973:G974)</f>
        <v>0</v>
      </c>
      <c r="H972" s="62">
        <f>SUM(H973:H974)</f>
        <v>0</v>
      </c>
      <c r="I972" s="62">
        <f t="shared" ref="I972:N972" si="338">SUM(I973:I974)</f>
        <v>0</v>
      </c>
      <c r="J972" s="62">
        <f t="shared" si="338"/>
        <v>0</v>
      </c>
      <c r="K972" s="62">
        <f t="shared" si="338"/>
        <v>0</v>
      </c>
      <c r="L972" s="62">
        <f t="shared" si="338"/>
        <v>0</v>
      </c>
      <c r="M972" s="62">
        <f t="shared" si="338"/>
        <v>0</v>
      </c>
      <c r="N972" s="62">
        <f t="shared" si="338"/>
        <v>0</v>
      </c>
      <c r="O972" s="62">
        <f>SUM(O973:O974)</f>
        <v>0</v>
      </c>
    </row>
    <row r="973" spans="1:15" hidden="1">
      <c r="A973" s="50">
        <f t="shared" si="337"/>
        <v>3</v>
      </c>
      <c r="B973" s="153"/>
      <c r="C973" s="167" t="s">
        <v>80</v>
      </c>
      <c r="D973" s="137"/>
      <c r="E973" s="51"/>
      <c r="F973" s="51"/>
      <c r="G973" s="51"/>
      <c r="H973" s="51"/>
      <c r="I973" s="51"/>
      <c r="J973" s="52">
        <f>H973+I973</f>
        <v>0</v>
      </c>
      <c r="K973" s="51"/>
      <c r="L973" s="51"/>
      <c r="M973" s="52">
        <f>K973+L973</f>
        <v>0</v>
      </c>
      <c r="N973" s="51"/>
      <c r="O973" s="52">
        <f>M973+N973</f>
        <v>0</v>
      </c>
    </row>
    <row r="974" spans="1:15" hidden="1">
      <c r="A974" s="50">
        <f t="shared" si="337"/>
        <v>3</v>
      </c>
      <c r="B974" s="153"/>
      <c r="C974" s="167" t="s">
        <v>81</v>
      </c>
      <c r="D974" s="137"/>
      <c r="E974" s="51"/>
      <c r="F974" s="51"/>
      <c r="G974" s="51"/>
      <c r="H974" s="51"/>
      <c r="I974" s="51"/>
      <c r="J974" s="52">
        <f>H974+I974</f>
        <v>0</v>
      </c>
      <c r="K974" s="51"/>
      <c r="L974" s="51"/>
      <c r="M974" s="52">
        <f>K974+L974</f>
        <v>0</v>
      </c>
      <c r="N974" s="51"/>
      <c r="O974" s="52">
        <f>M974+N974</f>
        <v>0</v>
      </c>
    </row>
    <row r="975" spans="1:15" hidden="1">
      <c r="A975" s="50">
        <f t="shared" si="337"/>
        <v>3</v>
      </c>
      <c r="B975" s="153"/>
      <c r="C975" s="155" t="s">
        <v>35</v>
      </c>
      <c r="D975" s="137"/>
      <c r="E975" s="62">
        <f>SUM(E976:E977)</f>
        <v>0</v>
      </c>
      <c r="F975" s="62">
        <f>SUM(F976:F977)</f>
        <v>0</v>
      </c>
      <c r="G975" s="62">
        <f>SUM(G976:G977)</f>
        <v>0</v>
      </c>
      <c r="H975" s="62">
        <f>SUM(H976:H977)</f>
        <v>0</v>
      </c>
      <c r="I975" s="62">
        <f t="shared" ref="I975:N975" si="339">SUM(I976:I977)</f>
        <v>0</v>
      </c>
      <c r="J975" s="62">
        <f t="shared" si="339"/>
        <v>0</v>
      </c>
      <c r="K975" s="62">
        <f t="shared" si="339"/>
        <v>0</v>
      </c>
      <c r="L975" s="62">
        <f t="shared" si="339"/>
        <v>0</v>
      </c>
      <c r="M975" s="62">
        <f t="shared" si="339"/>
        <v>0</v>
      </c>
      <c r="N975" s="62">
        <f t="shared" si="339"/>
        <v>0</v>
      </c>
      <c r="O975" s="62">
        <f>SUM(O976:O977)</f>
        <v>0</v>
      </c>
    </row>
    <row r="976" spans="1:15" hidden="1">
      <c r="A976" s="50">
        <f t="shared" si="337"/>
        <v>3</v>
      </c>
      <c r="B976" s="153"/>
      <c r="C976" s="167" t="s">
        <v>84</v>
      </c>
      <c r="D976" s="137"/>
      <c r="E976" s="51"/>
      <c r="F976" s="51"/>
      <c r="G976" s="51"/>
      <c r="H976" s="51"/>
      <c r="I976" s="51"/>
      <c r="J976" s="52">
        <f>H976+I976</f>
        <v>0</v>
      </c>
      <c r="K976" s="51"/>
      <c r="L976" s="51"/>
      <c r="M976" s="52">
        <f>K976+L976</f>
        <v>0</v>
      </c>
      <c r="N976" s="51"/>
      <c r="O976" s="52">
        <f>M976+N976</f>
        <v>0</v>
      </c>
    </row>
    <row r="977" spans="1:15" hidden="1">
      <c r="A977" s="50">
        <f t="shared" si="337"/>
        <v>3</v>
      </c>
      <c r="B977" s="153"/>
      <c r="C977" s="167" t="s">
        <v>85</v>
      </c>
      <c r="D977" s="137"/>
      <c r="E977" s="51"/>
      <c r="F977" s="51"/>
      <c r="G977" s="51"/>
      <c r="H977" s="51"/>
      <c r="I977" s="51"/>
      <c r="J977" s="52">
        <f>H977+I977</f>
        <v>0</v>
      </c>
      <c r="K977" s="51"/>
      <c r="L977" s="51"/>
      <c r="M977" s="52">
        <f>K977+L977</f>
        <v>0</v>
      </c>
      <c r="N977" s="51"/>
      <c r="O977" s="52">
        <f>M977+N977</f>
        <v>0</v>
      </c>
    </row>
    <row r="978" spans="1:15" s="57" customFormat="1">
      <c r="A978" s="77">
        <f>A979</f>
        <v>2</v>
      </c>
      <c r="B978" s="172"/>
      <c r="C978" s="156"/>
      <c r="D978" s="140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</row>
    <row r="979" spans="1:15" s="57" customFormat="1">
      <c r="A979" s="55">
        <f>IF(ROUND(MAX(E979:P979),0)=0,IF(ROUND(MIN(E979:P979),0)=0,3,2),2)</f>
        <v>2</v>
      </c>
      <c r="B979" s="172"/>
      <c r="C979" s="173" t="s">
        <v>552</v>
      </c>
      <c r="D979" s="140"/>
      <c r="E979" s="76">
        <f>E982+E1046+E1110+E1178</f>
        <v>23146202</v>
      </c>
      <c r="F979" s="76">
        <f>F982+F1046+F1110+F1178</f>
        <v>1069760</v>
      </c>
      <c r="G979" s="76">
        <f>G982+G1046+G1110+G1178</f>
        <v>46018800</v>
      </c>
      <c r="H979" s="76">
        <f>H982+H1046+H1110+H1178</f>
        <v>46018800</v>
      </c>
      <c r="I979" s="76">
        <f t="shared" ref="I979:N979" si="340">I982+I1046+I1110+I1178</f>
        <v>9322700</v>
      </c>
      <c r="J979" s="76">
        <f t="shared" si="340"/>
        <v>55341500</v>
      </c>
      <c r="K979" s="76">
        <f t="shared" si="340"/>
        <v>46018800</v>
      </c>
      <c r="L979" s="76">
        <f t="shared" si="340"/>
        <v>11882700</v>
      </c>
      <c r="M979" s="76">
        <f t="shared" si="340"/>
        <v>57901500</v>
      </c>
      <c r="N979" s="76">
        <f t="shared" si="340"/>
        <v>1565000</v>
      </c>
      <c r="O979" s="76">
        <f>O982+O1046+O1110+O1178</f>
        <v>59466500</v>
      </c>
    </row>
    <row r="980" spans="1:15" s="57" customFormat="1" hidden="1">
      <c r="A980" s="77">
        <f>A981</f>
        <v>3</v>
      </c>
      <c r="B980" s="172"/>
      <c r="C980" s="156"/>
      <c r="D980" s="140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</row>
    <row r="981" spans="1:15" s="57" customFormat="1" hidden="1">
      <c r="A981" s="105">
        <f>MIN(A982:A1043)</f>
        <v>3</v>
      </c>
      <c r="B981" s="172"/>
      <c r="C981" s="174" t="s">
        <v>775</v>
      </c>
      <c r="D981" s="140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</row>
    <row r="982" spans="1:15" s="57" customFormat="1" hidden="1">
      <c r="A982" s="50">
        <f t="shared" ref="A982:A1035" si="341">IF(MAX(E982:P982)=0,IF(MIN(E982:P982)=0,3,2),2)</f>
        <v>3</v>
      </c>
      <c r="B982" s="145"/>
      <c r="C982" s="146" t="s">
        <v>25</v>
      </c>
      <c r="D982" s="56"/>
      <c r="E982" s="11">
        <f>SUBTOTAL(9,E983:E1035)</f>
        <v>0</v>
      </c>
      <c r="F982" s="11">
        <f>SUBTOTAL(9,F983:F1035)</f>
        <v>0</v>
      </c>
      <c r="G982" s="11">
        <f>SUBTOTAL(9,G983:G1035)</f>
        <v>0</v>
      </c>
      <c r="H982" s="11">
        <f>SUBTOTAL(9,H983:H1035)</f>
        <v>0</v>
      </c>
      <c r="I982" s="11">
        <f t="shared" ref="I982:N982" si="342">SUBTOTAL(9,I983:I1035)</f>
        <v>0</v>
      </c>
      <c r="J982" s="11">
        <f t="shared" si="342"/>
        <v>0</v>
      </c>
      <c r="K982" s="11">
        <f t="shared" si="342"/>
        <v>0</v>
      </c>
      <c r="L982" s="11">
        <f t="shared" si="342"/>
        <v>0</v>
      </c>
      <c r="M982" s="11">
        <f t="shared" si="342"/>
        <v>0</v>
      </c>
      <c r="N982" s="11">
        <f t="shared" si="342"/>
        <v>0</v>
      </c>
      <c r="O982" s="11">
        <f>SUBTOTAL(9,O983:O1035)</f>
        <v>0</v>
      </c>
    </row>
    <row r="983" spans="1:15" s="57" customFormat="1" hidden="1">
      <c r="A983" s="50">
        <f t="shared" si="341"/>
        <v>3</v>
      </c>
      <c r="B983" s="145" t="s">
        <v>14</v>
      </c>
      <c r="C983" s="146" t="s">
        <v>125</v>
      </c>
      <c r="D983" s="56"/>
      <c r="E983" s="11">
        <f>SUBTOTAL(9,E984:E1005)</f>
        <v>0</v>
      </c>
      <c r="F983" s="11">
        <f>SUBTOTAL(9,F984:F1005)</f>
        <v>0</v>
      </c>
      <c r="G983" s="11">
        <f>SUBTOTAL(9,G984:G1005)</f>
        <v>0</v>
      </c>
      <c r="H983" s="11">
        <f>SUBTOTAL(9,H984:H1005)</f>
        <v>0</v>
      </c>
      <c r="I983" s="11">
        <f t="shared" ref="I983:N983" si="343">SUBTOTAL(9,I984:I1005)</f>
        <v>0</v>
      </c>
      <c r="J983" s="11">
        <f t="shared" si="343"/>
        <v>0</v>
      </c>
      <c r="K983" s="11">
        <f t="shared" si="343"/>
        <v>0</v>
      </c>
      <c r="L983" s="11">
        <f t="shared" si="343"/>
        <v>0</v>
      </c>
      <c r="M983" s="11">
        <f t="shared" si="343"/>
        <v>0</v>
      </c>
      <c r="N983" s="11">
        <f t="shared" si="343"/>
        <v>0</v>
      </c>
      <c r="O983" s="11">
        <f>SUBTOTAL(9,O984:O1005)</f>
        <v>0</v>
      </c>
    </row>
    <row r="984" spans="1:15" s="57" customFormat="1" hidden="1">
      <c r="A984" s="50">
        <f t="shared" si="341"/>
        <v>3</v>
      </c>
      <c r="B984" s="147"/>
      <c r="C984" s="146" t="s">
        <v>126</v>
      </c>
      <c r="D984" s="56"/>
      <c r="E984" s="11">
        <f>SUBTOTAL(9,E985:E994)</f>
        <v>0</v>
      </c>
      <c r="F984" s="11">
        <f>SUBTOTAL(9,F985:F994)</f>
        <v>0</v>
      </c>
      <c r="G984" s="11">
        <f>SUBTOTAL(9,G985:G994)</f>
        <v>0</v>
      </c>
      <c r="H984" s="11">
        <f>SUBTOTAL(9,H985:H994)</f>
        <v>0</v>
      </c>
      <c r="I984" s="11">
        <f t="shared" ref="I984:N984" si="344">SUBTOTAL(9,I985:I994)</f>
        <v>0</v>
      </c>
      <c r="J984" s="11">
        <f t="shared" si="344"/>
        <v>0</v>
      </c>
      <c r="K984" s="11">
        <f t="shared" si="344"/>
        <v>0</v>
      </c>
      <c r="L984" s="11">
        <f t="shared" si="344"/>
        <v>0</v>
      </c>
      <c r="M984" s="11">
        <f t="shared" si="344"/>
        <v>0</v>
      </c>
      <c r="N984" s="11">
        <f t="shared" si="344"/>
        <v>0</v>
      </c>
      <c r="O984" s="11">
        <f>SUBTOTAL(9,O985:O994)</f>
        <v>0</v>
      </c>
    </row>
    <row r="985" spans="1:15" s="57" customFormat="1" ht="25.5" hidden="1">
      <c r="A985" s="50">
        <f t="shared" si="341"/>
        <v>3</v>
      </c>
      <c r="B985" s="148"/>
      <c r="C985" s="149" t="s">
        <v>127</v>
      </c>
      <c r="D985" s="58" t="s">
        <v>2</v>
      </c>
      <c r="E985" s="11">
        <f>SUBTOTAL(9,E986:E987)</f>
        <v>0</v>
      </c>
      <c r="F985" s="11">
        <f>SUBTOTAL(9,F986:F987)</f>
        <v>0</v>
      </c>
      <c r="G985" s="11">
        <f>SUBTOTAL(9,G986:G987)</f>
        <v>0</v>
      </c>
      <c r="H985" s="11">
        <f>SUBTOTAL(9,H986:H987)</f>
        <v>0</v>
      </c>
      <c r="I985" s="11">
        <f t="shared" ref="I985:N985" si="345">SUBTOTAL(9,I986:I987)</f>
        <v>0</v>
      </c>
      <c r="J985" s="11">
        <f t="shared" si="345"/>
        <v>0</v>
      </c>
      <c r="K985" s="11">
        <f t="shared" si="345"/>
        <v>0</v>
      </c>
      <c r="L985" s="11">
        <f t="shared" si="345"/>
        <v>0</v>
      </c>
      <c r="M985" s="11">
        <f t="shared" si="345"/>
        <v>0</v>
      </c>
      <c r="N985" s="11">
        <f t="shared" si="345"/>
        <v>0</v>
      </c>
      <c r="O985" s="11">
        <f>SUBTOTAL(9,O986:O987)</f>
        <v>0</v>
      </c>
    </row>
    <row r="986" spans="1:15" s="57" customFormat="1" ht="25.5" hidden="1">
      <c r="A986" s="50">
        <f t="shared" si="341"/>
        <v>3</v>
      </c>
      <c r="B986" s="148"/>
      <c r="C986" s="149" t="s">
        <v>303</v>
      </c>
      <c r="D986" s="58" t="s">
        <v>302</v>
      </c>
      <c r="E986" s="51"/>
      <c r="F986" s="51"/>
      <c r="G986" s="51"/>
      <c r="H986" s="51"/>
      <c r="I986" s="51"/>
      <c r="J986" s="52">
        <f>H986+I986</f>
        <v>0</v>
      </c>
      <c r="K986" s="51"/>
      <c r="L986" s="51"/>
      <c r="M986" s="52">
        <f>K986+L986</f>
        <v>0</v>
      </c>
      <c r="N986" s="51"/>
      <c r="O986" s="52">
        <f>M986+N986</f>
        <v>0</v>
      </c>
    </row>
    <row r="987" spans="1:15" s="57" customFormat="1" ht="25.5" hidden="1">
      <c r="A987" s="50">
        <f t="shared" si="341"/>
        <v>3</v>
      </c>
      <c r="B987" s="148"/>
      <c r="C987" s="149" t="s">
        <v>305</v>
      </c>
      <c r="D987" s="58" t="s">
        <v>304</v>
      </c>
      <c r="E987" s="51"/>
      <c r="F987" s="51"/>
      <c r="G987" s="51"/>
      <c r="H987" s="51"/>
      <c r="I987" s="51"/>
      <c r="J987" s="52">
        <f>H987+I987</f>
        <v>0</v>
      </c>
      <c r="K987" s="51"/>
      <c r="L987" s="51"/>
      <c r="M987" s="52">
        <f>K987+L987</f>
        <v>0</v>
      </c>
      <c r="N987" s="51"/>
      <c r="O987" s="52">
        <f>M987+N987</f>
        <v>0</v>
      </c>
    </row>
    <row r="988" spans="1:15" s="57" customFormat="1" hidden="1">
      <c r="A988" s="50">
        <f t="shared" si="341"/>
        <v>3</v>
      </c>
      <c r="B988" s="150"/>
      <c r="C988" s="151" t="s">
        <v>128</v>
      </c>
      <c r="D988" s="59" t="s">
        <v>3</v>
      </c>
      <c r="E988" s="51"/>
      <c r="F988" s="51"/>
      <c r="G988" s="51"/>
      <c r="H988" s="51"/>
      <c r="I988" s="51"/>
      <c r="J988" s="52">
        <f>H988+I988</f>
        <v>0</v>
      </c>
      <c r="K988" s="51"/>
      <c r="L988" s="51"/>
      <c r="M988" s="52">
        <f>K988+L988</f>
        <v>0</v>
      </c>
      <c r="N988" s="51"/>
      <c r="O988" s="52">
        <f>M988+N988</f>
        <v>0</v>
      </c>
    </row>
    <row r="989" spans="1:15" s="57" customFormat="1" hidden="1">
      <c r="A989" s="50">
        <f t="shared" si="341"/>
        <v>3</v>
      </c>
      <c r="B989" s="150"/>
      <c r="C989" s="152" t="s">
        <v>445</v>
      </c>
      <c r="D989" s="117" t="s">
        <v>446</v>
      </c>
      <c r="E989" s="11">
        <f>SUBTOTAL(9,E990:E993)</f>
        <v>0</v>
      </c>
      <c r="F989" s="11">
        <f>SUBTOTAL(9,F990:F993)</f>
        <v>0</v>
      </c>
      <c r="G989" s="11">
        <f>SUBTOTAL(9,G990:G993)</f>
        <v>0</v>
      </c>
      <c r="H989" s="11">
        <f>SUBTOTAL(9,H990:H993)</f>
        <v>0</v>
      </c>
      <c r="I989" s="11">
        <f t="shared" ref="I989:N989" si="346">SUBTOTAL(9,I990:I993)</f>
        <v>0</v>
      </c>
      <c r="J989" s="11">
        <f t="shared" si="346"/>
        <v>0</v>
      </c>
      <c r="K989" s="11">
        <f t="shared" si="346"/>
        <v>0</v>
      </c>
      <c r="L989" s="11">
        <f t="shared" si="346"/>
        <v>0</v>
      </c>
      <c r="M989" s="11">
        <f t="shared" si="346"/>
        <v>0</v>
      </c>
      <c r="N989" s="11">
        <f t="shared" si="346"/>
        <v>0</v>
      </c>
      <c r="O989" s="11">
        <f>SUBTOTAL(9,O990:O993)</f>
        <v>0</v>
      </c>
    </row>
    <row r="990" spans="1:15" s="57" customFormat="1" ht="25.5" hidden="1">
      <c r="A990" s="50">
        <f t="shared" si="341"/>
        <v>3</v>
      </c>
      <c r="B990" s="150"/>
      <c r="C990" s="149" t="s">
        <v>129</v>
      </c>
      <c r="D990" s="60" t="s">
        <v>37</v>
      </c>
      <c r="E990" s="51"/>
      <c r="F990" s="51"/>
      <c r="G990" s="51"/>
      <c r="H990" s="51"/>
      <c r="I990" s="51"/>
      <c r="J990" s="52">
        <f>H990+I990</f>
        <v>0</v>
      </c>
      <c r="K990" s="51"/>
      <c r="L990" s="51"/>
      <c r="M990" s="52">
        <f>K990+L990</f>
        <v>0</v>
      </c>
      <c r="N990" s="51"/>
      <c r="O990" s="52">
        <f>M990+N990</f>
        <v>0</v>
      </c>
    </row>
    <row r="991" spans="1:15" s="57" customFormat="1" hidden="1">
      <c r="A991" s="50">
        <f t="shared" si="341"/>
        <v>3</v>
      </c>
      <c r="B991" s="150"/>
      <c r="C991" s="149" t="s">
        <v>131</v>
      </c>
      <c r="D991" s="60" t="s">
        <v>39</v>
      </c>
      <c r="E991" s="51"/>
      <c r="F991" s="51"/>
      <c r="G991" s="51"/>
      <c r="H991" s="51"/>
      <c r="I991" s="51"/>
      <c r="J991" s="52">
        <f>H991+I991</f>
        <v>0</v>
      </c>
      <c r="K991" s="51"/>
      <c r="L991" s="51"/>
      <c r="M991" s="52">
        <f>K991+L991</f>
        <v>0</v>
      </c>
      <c r="N991" s="51"/>
      <c r="O991" s="52">
        <f>M991+N991</f>
        <v>0</v>
      </c>
    </row>
    <row r="992" spans="1:15" s="57" customFormat="1" hidden="1">
      <c r="A992" s="50">
        <f t="shared" si="341"/>
        <v>3</v>
      </c>
      <c r="B992" s="150"/>
      <c r="C992" s="149" t="s">
        <v>132</v>
      </c>
      <c r="D992" s="60" t="s">
        <v>40</v>
      </c>
      <c r="E992" s="51"/>
      <c r="F992" s="51"/>
      <c r="G992" s="51"/>
      <c r="H992" s="51"/>
      <c r="I992" s="51"/>
      <c r="J992" s="52">
        <f>H992+I992</f>
        <v>0</v>
      </c>
      <c r="K992" s="51"/>
      <c r="L992" s="51"/>
      <c r="M992" s="52">
        <f>K992+L992</f>
        <v>0</v>
      </c>
      <c r="N992" s="51"/>
      <c r="O992" s="52">
        <f>M992+N992</f>
        <v>0</v>
      </c>
    </row>
    <row r="993" spans="1:15" s="57" customFormat="1" ht="25.5" hidden="1">
      <c r="A993" s="50">
        <f t="shared" si="341"/>
        <v>3</v>
      </c>
      <c r="B993" s="150"/>
      <c r="C993" s="149" t="s">
        <v>133</v>
      </c>
      <c r="D993" s="60" t="s">
        <v>41</v>
      </c>
      <c r="E993" s="51"/>
      <c r="F993" s="51"/>
      <c r="G993" s="51"/>
      <c r="H993" s="51"/>
      <c r="I993" s="51"/>
      <c r="J993" s="52">
        <f>H993+I993</f>
        <v>0</v>
      </c>
      <c r="K993" s="51"/>
      <c r="L993" s="51"/>
      <c r="M993" s="52">
        <f>K993+L993</f>
        <v>0</v>
      </c>
      <c r="N993" s="51"/>
      <c r="O993" s="52">
        <f>M993+N993</f>
        <v>0</v>
      </c>
    </row>
    <row r="994" spans="1:15" s="57" customFormat="1" hidden="1">
      <c r="A994" s="50">
        <f t="shared" si="341"/>
        <v>3</v>
      </c>
      <c r="B994" s="150"/>
      <c r="C994" s="149" t="s">
        <v>447</v>
      </c>
      <c r="D994" s="60" t="s">
        <v>4</v>
      </c>
      <c r="E994" s="51"/>
      <c r="F994" s="51"/>
      <c r="G994" s="51"/>
      <c r="H994" s="51"/>
      <c r="I994" s="51"/>
      <c r="J994" s="52">
        <f>H994+I994</f>
        <v>0</v>
      </c>
      <c r="K994" s="51"/>
      <c r="L994" s="51"/>
      <c r="M994" s="52">
        <f>K994+L994</f>
        <v>0</v>
      </c>
      <c r="N994" s="51"/>
      <c r="O994" s="52">
        <f>M994+N994</f>
        <v>0</v>
      </c>
    </row>
    <row r="995" spans="1:15" s="57" customFormat="1" hidden="1">
      <c r="A995" s="50">
        <f t="shared" si="341"/>
        <v>3</v>
      </c>
      <c r="B995" s="147"/>
      <c r="C995" s="146" t="s">
        <v>134</v>
      </c>
      <c r="D995" s="56"/>
      <c r="E995" s="11">
        <f>SUBTOTAL(9,E996:E999)</f>
        <v>0</v>
      </c>
      <c r="F995" s="11">
        <f>SUBTOTAL(9,F996:F999)</f>
        <v>0</v>
      </c>
      <c r="G995" s="11">
        <f>SUBTOTAL(9,G996:G999)</f>
        <v>0</v>
      </c>
      <c r="H995" s="11">
        <f>SUBTOTAL(9,H996:H999)</f>
        <v>0</v>
      </c>
      <c r="I995" s="11">
        <f t="shared" ref="I995:N995" si="347">SUBTOTAL(9,I996:I999)</f>
        <v>0</v>
      </c>
      <c r="J995" s="11">
        <f t="shared" si="347"/>
        <v>0</v>
      </c>
      <c r="K995" s="11">
        <f t="shared" si="347"/>
        <v>0</v>
      </c>
      <c r="L995" s="11">
        <f t="shared" si="347"/>
        <v>0</v>
      </c>
      <c r="M995" s="11">
        <f t="shared" si="347"/>
        <v>0</v>
      </c>
      <c r="N995" s="11">
        <f t="shared" si="347"/>
        <v>0</v>
      </c>
      <c r="O995" s="11">
        <f>SUBTOTAL(9,O996:O999)</f>
        <v>0</v>
      </c>
    </row>
    <row r="996" spans="1:15" s="57" customFormat="1" hidden="1">
      <c r="A996" s="50">
        <f t="shared" si="341"/>
        <v>3</v>
      </c>
      <c r="B996" s="150"/>
      <c r="C996" s="151" t="s">
        <v>135</v>
      </c>
      <c r="D996" s="59" t="s">
        <v>5</v>
      </c>
      <c r="E996" s="51"/>
      <c r="F996" s="51"/>
      <c r="G996" s="51"/>
      <c r="H996" s="51"/>
      <c r="I996" s="51"/>
      <c r="J996" s="52">
        <f>H996+I996</f>
        <v>0</v>
      </c>
      <c r="K996" s="51"/>
      <c r="L996" s="51"/>
      <c r="M996" s="52">
        <f>K996+L996</f>
        <v>0</v>
      </c>
      <c r="N996" s="51"/>
      <c r="O996" s="52">
        <f>M996+N996</f>
        <v>0</v>
      </c>
    </row>
    <row r="997" spans="1:15" s="57" customFormat="1" hidden="1">
      <c r="A997" s="50">
        <f t="shared" si="341"/>
        <v>3</v>
      </c>
      <c r="B997" s="150"/>
      <c r="C997" s="154" t="s">
        <v>448</v>
      </c>
      <c r="D997" s="118" t="s">
        <v>173</v>
      </c>
      <c r="E997" s="51"/>
      <c r="F997" s="51"/>
      <c r="G997" s="51"/>
      <c r="H997" s="51"/>
      <c r="I997" s="51"/>
      <c r="J997" s="52">
        <f>H997+I997</f>
        <v>0</v>
      </c>
      <c r="K997" s="51"/>
      <c r="L997" s="51"/>
      <c r="M997" s="52">
        <f>K997+L997</f>
        <v>0</v>
      </c>
      <c r="N997" s="51"/>
      <c r="O997" s="52">
        <f>M997+N997</f>
        <v>0</v>
      </c>
    </row>
    <row r="998" spans="1:15" s="57" customFormat="1" hidden="1">
      <c r="A998" s="50">
        <f t="shared" si="341"/>
        <v>3</v>
      </c>
      <c r="B998" s="153"/>
      <c r="C998" s="155" t="s">
        <v>557</v>
      </c>
      <c r="D998" s="137" t="s">
        <v>8</v>
      </c>
      <c r="E998" s="51"/>
      <c r="F998" s="51"/>
      <c r="G998" s="51"/>
      <c r="H998" s="51"/>
      <c r="I998" s="51"/>
      <c r="J998" s="52">
        <f>H998+I998</f>
        <v>0</v>
      </c>
      <c r="K998" s="51"/>
      <c r="L998" s="51"/>
      <c r="M998" s="52">
        <f>K998+L998</f>
        <v>0</v>
      </c>
      <c r="N998" s="51"/>
      <c r="O998" s="52">
        <f>M998+N998</f>
        <v>0</v>
      </c>
    </row>
    <row r="999" spans="1:15" s="57" customFormat="1" ht="25.5" hidden="1">
      <c r="A999" s="50">
        <f t="shared" si="341"/>
        <v>3</v>
      </c>
      <c r="B999" s="153"/>
      <c r="C999" s="155" t="s">
        <v>139</v>
      </c>
      <c r="D999" s="136" t="s">
        <v>10</v>
      </c>
      <c r="E999" s="51"/>
      <c r="F999" s="51"/>
      <c r="G999" s="51"/>
      <c r="H999" s="51"/>
      <c r="I999" s="51"/>
      <c r="J999" s="52">
        <f>H999+I999</f>
        <v>0</v>
      </c>
      <c r="K999" s="51"/>
      <c r="L999" s="51"/>
      <c r="M999" s="52">
        <f>K999+L999</f>
        <v>0</v>
      </c>
      <c r="N999" s="51"/>
      <c r="O999" s="52">
        <f>M999+N999</f>
        <v>0</v>
      </c>
    </row>
    <row r="1000" spans="1:15" s="57" customFormat="1" hidden="1">
      <c r="A1000" s="50">
        <f t="shared" si="341"/>
        <v>3</v>
      </c>
      <c r="B1000" s="156"/>
      <c r="C1000" s="157" t="s">
        <v>140</v>
      </c>
      <c r="D1000" s="136"/>
      <c r="E1000" s="11">
        <f>SUBTOTAL(9,E1001:E1005)</f>
        <v>0</v>
      </c>
      <c r="F1000" s="11">
        <f>SUBTOTAL(9,F1001:F1005)</f>
        <v>0</v>
      </c>
      <c r="G1000" s="11">
        <f>SUBTOTAL(9,G1001:G1005)</f>
        <v>0</v>
      </c>
      <c r="H1000" s="11">
        <f>SUBTOTAL(9,H1001:H1005)</f>
        <v>0</v>
      </c>
      <c r="I1000" s="11">
        <f t="shared" ref="I1000:N1000" si="348">SUBTOTAL(9,I1001:I1005)</f>
        <v>0</v>
      </c>
      <c r="J1000" s="11">
        <f t="shared" si="348"/>
        <v>0</v>
      </c>
      <c r="K1000" s="11">
        <f t="shared" si="348"/>
        <v>0</v>
      </c>
      <c r="L1000" s="11">
        <f t="shared" si="348"/>
        <v>0</v>
      </c>
      <c r="M1000" s="11">
        <f t="shared" si="348"/>
        <v>0</v>
      </c>
      <c r="N1000" s="11">
        <f t="shared" si="348"/>
        <v>0</v>
      </c>
      <c r="O1000" s="11">
        <f>SUBTOTAL(9,O1001:O1005)</f>
        <v>0</v>
      </c>
    </row>
    <row r="1001" spans="1:15" s="57" customFormat="1" hidden="1">
      <c r="A1001" s="50">
        <f t="shared" si="341"/>
        <v>3</v>
      </c>
      <c r="B1001" s="153"/>
      <c r="C1001" s="155" t="s">
        <v>141</v>
      </c>
      <c r="D1001" s="137" t="s">
        <v>71</v>
      </c>
      <c r="E1001" s="51"/>
      <c r="F1001" s="51"/>
      <c r="G1001" s="51"/>
      <c r="H1001" s="51"/>
      <c r="I1001" s="51"/>
      <c r="J1001" s="52">
        <f>H1001+I1001</f>
        <v>0</v>
      </c>
      <c r="K1001" s="51"/>
      <c r="L1001" s="51"/>
      <c r="M1001" s="52">
        <f>K1001+L1001</f>
        <v>0</v>
      </c>
      <c r="N1001" s="51"/>
      <c r="O1001" s="52">
        <f>M1001+N1001</f>
        <v>0</v>
      </c>
    </row>
    <row r="1002" spans="1:15" s="57" customFormat="1" hidden="1">
      <c r="A1002" s="50">
        <f t="shared" si="341"/>
        <v>3</v>
      </c>
      <c r="B1002" s="153"/>
      <c r="C1002" s="155" t="s">
        <v>142</v>
      </c>
      <c r="D1002" s="137" t="s">
        <v>73</v>
      </c>
      <c r="E1002" s="51"/>
      <c r="F1002" s="51"/>
      <c r="G1002" s="51"/>
      <c r="H1002" s="51"/>
      <c r="I1002" s="51"/>
      <c r="J1002" s="52">
        <f>H1002+I1002</f>
        <v>0</v>
      </c>
      <c r="K1002" s="51"/>
      <c r="L1002" s="51"/>
      <c r="M1002" s="52">
        <f>K1002+L1002</f>
        <v>0</v>
      </c>
      <c r="N1002" s="51"/>
      <c r="O1002" s="52">
        <f>M1002+N1002</f>
        <v>0</v>
      </c>
    </row>
    <row r="1003" spans="1:15" s="57" customFormat="1" hidden="1">
      <c r="A1003" s="50">
        <f t="shared" si="341"/>
        <v>3</v>
      </c>
      <c r="B1003" s="153"/>
      <c r="C1003" s="155" t="s">
        <v>143</v>
      </c>
      <c r="D1003" s="137" t="s">
        <v>75</v>
      </c>
      <c r="E1003" s="51"/>
      <c r="F1003" s="51"/>
      <c r="G1003" s="51"/>
      <c r="H1003" s="51"/>
      <c r="I1003" s="51"/>
      <c r="J1003" s="52">
        <f>H1003+I1003</f>
        <v>0</v>
      </c>
      <c r="K1003" s="51"/>
      <c r="L1003" s="51"/>
      <c r="M1003" s="52">
        <f>K1003+L1003</f>
        <v>0</v>
      </c>
      <c r="N1003" s="51"/>
      <c r="O1003" s="52">
        <f>M1003+N1003</f>
        <v>0</v>
      </c>
    </row>
    <row r="1004" spans="1:15" s="57" customFormat="1" hidden="1">
      <c r="A1004" s="50">
        <f t="shared" si="341"/>
        <v>3</v>
      </c>
      <c r="B1004" s="153"/>
      <c r="C1004" s="155" t="s">
        <v>144</v>
      </c>
      <c r="D1004" s="137" t="s">
        <v>77</v>
      </c>
      <c r="E1004" s="51"/>
      <c r="F1004" s="51"/>
      <c r="G1004" s="51"/>
      <c r="H1004" s="51"/>
      <c r="I1004" s="51"/>
      <c r="J1004" s="52">
        <f>H1004+I1004</f>
        <v>0</v>
      </c>
      <c r="K1004" s="51"/>
      <c r="L1004" s="51"/>
      <c r="M1004" s="52">
        <f>K1004+L1004</f>
        <v>0</v>
      </c>
      <c r="N1004" s="51"/>
      <c r="O1004" s="52">
        <f>M1004+N1004</f>
        <v>0</v>
      </c>
    </row>
    <row r="1005" spans="1:15" s="57" customFormat="1" hidden="1">
      <c r="A1005" s="50">
        <f t="shared" si="341"/>
        <v>3</v>
      </c>
      <c r="B1005" s="153"/>
      <c r="C1005" s="155" t="s">
        <v>145</v>
      </c>
      <c r="D1005" s="137" t="s">
        <v>28</v>
      </c>
      <c r="E1005" s="51"/>
      <c r="F1005" s="51"/>
      <c r="G1005" s="51"/>
      <c r="H1005" s="51"/>
      <c r="I1005" s="51"/>
      <c r="J1005" s="52">
        <f>H1005+I1005</f>
        <v>0</v>
      </c>
      <c r="K1005" s="51"/>
      <c r="L1005" s="51"/>
      <c r="M1005" s="52">
        <f>K1005+L1005</f>
        <v>0</v>
      </c>
      <c r="N1005" s="51"/>
      <c r="O1005" s="52">
        <f>M1005+N1005</f>
        <v>0</v>
      </c>
    </row>
    <row r="1006" spans="1:15" s="57" customFormat="1" hidden="1">
      <c r="A1006" s="50">
        <f t="shared" si="341"/>
        <v>3</v>
      </c>
      <c r="B1006" s="145" t="s">
        <v>146</v>
      </c>
      <c r="C1006" s="157" t="s">
        <v>147</v>
      </c>
      <c r="D1006" s="56"/>
      <c r="E1006" s="11">
        <f>SUBTOTAL(9,E1007:E1035)</f>
        <v>0</v>
      </c>
      <c r="F1006" s="11">
        <f>SUBTOTAL(9,F1007:F1035)</f>
        <v>0</v>
      </c>
      <c r="G1006" s="11">
        <f>SUBTOTAL(9,G1007:G1035)</f>
        <v>0</v>
      </c>
      <c r="H1006" s="11">
        <f>SUBTOTAL(9,H1007:H1035)</f>
        <v>0</v>
      </c>
      <c r="I1006" s="11">
        <f t="shared" ref="I1006:N1006" si="349">SUBTOTAL(9,I1007:I1035)</f>
        <v>0</v>
      </c>
      <c r="J1006" s="11">
        <f t="shared" si="349"/>
        <v>0</v>
      </c>
      <c r="K1006" s="11">
        <f t="shared" si="349"/>
        <v>0</v>
      </c>
      <c r="L1006" s="11">
        <f t="shared" si="349"/>
        <v>0</v>
      </c>
      <c r="M1006" s="11">
        <f t="shared" si="349"/>
        <v>0</v>
      </c>
      <c r="N1006" s="11">
        <f t="shared" si="349"/>
        <v>0</v>
      </c>
      <c r="O1006" s="11">
        <f>SUBTOTAL(9,O1007:O1035)</f>
        <v>0</v>
      </c>
    </row>
    <row r="1007" spans="1:15" s="57" customFormat="1" hidden="1">
      <c r="A1007" s="50">
        <f t="shared" si="341"/>
        <v>3</v>
      </c>
      <c r="B1007" s="156"/>
      <c r="C1007" s="158" t="s">
        <v>26</v>
      </c>
      <c r="D1007" s="56"/>
      <c r="E1007" s="11">
        <f>SUBTOTAL(9,E1008:E1026)</f>
        <v>0</v>
      </c>
      <c r="F1007" s="11">
        <f t="shared" ref="F1007:O1007" si="350">SUBTOTAL(9,F1008:F1026)</f>
        <v>0</v>
      </c>
      <c r="G1007" s="11">
        <f t="shared" si="350"/>
        <v>0</v>
      </c>
      <c r="H1007" s="11">
        <f t="shared" si="350"/>
        <v>0</v>
      </c>
      <c r="I1007" s="11">
        <f t="shared" si="350"/>
        <v>0</v>
      </c>
      <c r="J1007" s="11">
        <f t="shared" si="350"/>
        <v>0</v>
      </c>
      <c r="K1007" s="11">
        <f t="shared" si="350"/>
        <v>0</v>
      </c>
      <c r="L1007" s="11">
        <f t="shared" si="350"/>
        <v>0</v>
      </c>
      <c r="M1007" s="11">
        <f t="shared" si="350"/>
        <v>0</v>
      </c>
      <c r="N1007" s="11">
        <f t="shared" si="350"/>
        <v>0</v>
      </c>
      <c r="O1007" s="11">
        <f t="shared" si="350"/>
        <v>0</v>
      </c>
    </row>
    <row r="1008" spans="1:15" s="57" customFormat="1" hidden="1">
      <c r="A1008" s="50">
        <f t="shared" si="341"/>
        <v>3</v>
      </c>
      <c r="B1008" s="150"/>
      <c r="C1008" s="161" t="s">
        <v>770</v>
      </c>
      <c r="D1008" s="56"/>
      <c r="E1008" s="11">
        <f>SUBTOTAL(9,E1009:E1018)</f>
        <v>0</v>
      </c>
      <c r="F1008" s="11">
        <f t="shared" ref="F1008:O1008" si="351">SUBTOTAL(9,F1009:F1018)</f>
        <v>0</v>
      </c>
      <c r="G1008" s="11">
        <f t="shared" si="351"/>
        <v>0</v>
      </c>
      <c r="H1008" s="11">
        <f t="shared" si="351"/>
        <v>0</v>
      </c>
      <c r="I1008" s="11">
        <f t="shared" si="351"/>
        <v>0</v>
      </c>
      <c r="J1008" s="11">
        <f t="shared" si="351"/>
        <v>0</v>
      </c>
      <c r="K1008" s="11">
        <f t="shared" si="351"/>
        <v>0</v>
      </c>
      <c r="L1008" s="11">
        <f t="shared" si="351"/>
        <v>0</v>
      </c>
      <c r="M1008" s="11">
        <f t="shared" si="351"/>
        <v>0</v>
      </c>
      <c r="N1008" s="11">
        <f t="shared" si="351"/>
        <v>0</v>
      </c>
      <c r="O1008" s="11">
        <f t="shared" si="351"/>
        <v>0</v>
      </c>
    </row>
    <row r="1009" spans="1:15" s="57" customFormat="1" ht="25.5" hidden="1">
      <c r="A1009" s="50">
        <f t="shared" si="341"/>
        <v>3</v>
      </c>
      <c r="B1009" s="150"/>
      <c r="C1009" s="160" t="s">
        <v>771</v>
      </c>
      <c r="D1009" s="58" t="s">
        <v>2</v>
      </c>
      <c r="E1009" s="11">
        <f>SUBTOTAL(9,E1010:E1011)</f>
        <v>0</v>
      </c>
      <c r="F1009" s="11">
        <f t="shared" ref="F1009:O1009" si="352">SUBTOTAL(9,F1010:F1011)</f>
        <v>0</v>
      </c>
      <c r="G1009" s="11">
        <f t="shared" si="352"/>
        <v>0</v>
      </c>
      <c r="H1009" s="11">
        <f t="shared" si="352"/>
        <v>0</v>
      </c>
      <c r="I1009" s="11">
        <f t="shared" si="352"/>
        <v>0</v>
      </c>
      <c r="J1009" s="11">
        <f t="shared" si="352"/>
        <v>0</v>
      </c>
      <c r="K1009" s="11">
        <f t="shared" si="352"/>
        <v>0</v>
      </c>
      <c r="L1009" s="11">
        <f t="shared" si="352"/>
        <v>0</v>
      </c>
      <c r="M1009" s="11">
        <f t="shared" si="352"/>
        <v>0</v>
      </c>
      <c r="N1009" s="11">
        <f t="shared" si="352"/>
        <v>0</v>
      </c>
      <c r="O1009" s="11">
        <f t="shared" si="352"/>
        <v>0</v>
      </c>
    </row>
    <row r="1010" spans="1:15" s="57" customFormat="1" ht="25.5" hidden="1">
      <c r="A1010" s="50">
        <f t="shared" si="341"/>
        <v>3</v>
      </c>
      <c r="B1010" s="150"/>
      <c r="C1010" s="260" t="s">
        <v>772</v>
      </c>
      <c r="D1010" s="58" t="s">
        <v>302</v>
      </c>
      <c r="E1010" s="51"/>
      <c r="F1010" s="51"/>
      <c r="G1010" s="51"/>
      <c r="H1010" s="51"/>
      <c r="I1010" s="51"/>
      <c r="J1010" s="52">
        <f>H1010+I1010</f>
        <v>0</v>
      </c>
      <c r="K1010" s="51"/>
      <c r="L1010" s="51"/>
      <c r="M1010" s="52">
        <f>K1010+L1010</f>
        <v>0</v>
      </c>
      <c r="N1010" s="51"/>
      <c r="O1010" s="52">
        <f>M1010+N1010</f>
        <v>0</v>
      </c>
    </row>
    <row r="1011" spans="1:15" s="57" customFormat="1" ht="25.5" hidden="1">
      <c r="A1011" s="50">
        <f t="shared" si="341"/>
        <v>3</v>
      </c>
      <c r="B1011" s="150"/>
      <c r="C1011" s="260" t="s">
        <v>773</v>
      </c>
      <c r="D1011" s="58" t="s">
        <v>304</v>
      </c>
      <c r="E1011" s="51"/>
      <c r="F1011" s="51"/>
      <c r="G1011" s="51"/>
      <c r="H1011" s="51"/>
      <c r="I1011" s="51"/>
      <c r="J1011" s="52">
        <f>H1011+I1011</f>
        <v>0</v>
      </c>
      <c r="K1011" s="51"/>
      <c r="L1011" s="51"/>
      <c r="M1011" s="52">
        <f>K1011+L1011</f>
        <v>0</v>
      </c>
      <c r="N1011" s="51"/>
      <c r="O1011" s="52">
        <f>M1011+N1011</f>
        <v>0</v>
      </c>
    </row>
    <row r="1012" spans="1:15" s="57" customFormat="1" hidden="1">
      <c r="A1012" s="50">
        <f t="shared" si="341"/>
        <v>3</v>
      </c>
      <c r="B1012" s="150"/>
      <c r="C1012" s="258" t="s">
        <v>42</v>
      </c>
      <c r="D1012" s="59" t="s">
        <v>3</v>
      </c>
      <c r="E1012" s="51"/>
      <c r="F1012" s="51"/>
      <c r="G1012" s="51"/>
      <c r="H1012" s="51"/>
      <c r="I1012" s="51"/>
      <c r="J1012" s="52">
        <f>H1012+I1012</f>
        <v>0</v>
      </c>
      <c r="K1012" s="51"/>
      <c r="L1012" s="51"/>
      <c r="M1012" s="52">
        <f>K1012+L1012</f>
        <v>0</v>
      </c>
      <c r="N1012" s="51"/>
      <c r="O1012" s="52">
        <f>M1012+N1012</f>
        <v>0</v>
      </c>
    </row>
    <row r="1013" spans="1:15" s="57" customFormat="1" hidden="1">
      <c r="A1013" s="50">
        <f t="shared" si="341"/>
        <v>3</v>
      </c>
      <c r="B1013" s="150"/>
      <c r="C1013" s="259" t="s">
        <v>449</v>
      </c>
      <c r="D1013" s="117" t="s">
        <v>446</v>
      </c>
      <c r="E1013" s="11">
        <f>SUBTOTAL(9,E1014:E1017)</f>
        <v>0</v>
      </c>
      <c r="F1013" s="11">
        <f>SUBTOTAL(9,F1014:F1017)</f>
        <v>0</v>
      </c>
      <c r="G1013" s="11">
        <f>SUBTOTAL(9,G1014:G1017)</f>
        <v>0</v>
      </c>
      <c r="H1013" s="11">
        <f>SUBTOTAL(9,H1014:H1017)</f>
        <v>0</v>
      </c>
      <c r="I1013" s="11">
        <f t="shared" ref="I1013:N1013" si="353">SUBTOTAL(9,I1014:I1017)</f>
        <v>0</v>
      </c>
      <c r="J1013" s="11">
        <f t="shared" si="353"/>
        <v>0</v>
      </c>
      <c r="K1013" s="11">
        <f t="shared" si="353"/>
        <v>0</v>
      </c>
      <c r="L1013" s="11">
        <f t="shared" si="353"/>
        <v>0</v>
      </c>
      <c r="M1013" s="11">
        <f t="shared" si="353"/>
        <v>0</v>
      </c>
      <c r="N1013" s="11">
        <f t="shared" si="353"/>
        <v>0</v>
      </c>
      <c r="O1013" s="11">
        <f>SUBTOTAL(9,O1014:O1017)</f>
        <v>0</v>
      </c>
    </row>
    <row r="1014" spans="1:15" s="57" customFormat="1" ht="25.5" hidden="1">
      <c r="A1014" s="50">
        <f t="shared" si="341"/>
        <v>3</v>
      </c>
      <c r="B1014" s="150"/>
      <c r="C1014" s="260" t="s">
        <v>153</v>
      </c>
      <c r="D1014" s="60" t="s">
        <v>37</v>
      </c>
      <c r="E1014" s="51"/>
      <c r="F1014" s="51"/>
      <c r="G1014" s="51"/>
      <c r="H1014" s="51"/>
      <c r="I1014" s="51"/>
      <c r="J1014" s="52">
        <f t="shared" ref="J1014:J1026" si="354">H1014+I1014</f>
        <v>0</v>
      </c>
      <c r="K1014" s="51"/>
      <c r="L1014" s="51"/>
      <c r="M1014" s="52">
        <f t="shared" ref="M1014:M1026" si="355">K1014+L1014</f>
        <v>0</v>
      </c>
      <c r="N1014" s="51"/>
      <c r="O1014" s="52">
        <f t="shared" ref="O1014:O1026" si="356">M1014+N1014</f>
        <v>0</v>
      </c>
    </row>
    <row r="1015" spans="1:15" hidden="1">
      <c r="A1015" s="50">
        <f t="shared" si="341"/>
        <v>3</v>
      </c>
      <c r="B1015" s="150"/>
      <c r="C1015" s="260" t="s">
        <v>155</v>
      </c>
      <c r="D1015" s="60" t="s">
        <v>39</v>
      </c>
      <c r="E1015" s="51"/>
      <c r="F1015" s="51"/>
      <c r="G1015" s="51"/>
      <c r="H1015" s="51"/>
      <c r="I1015" s="51"/>
      <c r="J1015" s="52">
        <f t="shared" si="354"/>
        <v>0</v>
      </c>
      <c r="K1015" s="51"/>
      <c r="L1015" s="51"/>
      <c r="M1015" s="52">
        <f t="shared" si="355"/>
        <v>0</v>
      </c>
      <c r="N1015" s="51"/>
      <c r="O1015" s="52">
        <f t="shared" si="356"/>
        <v>0</v>
      </c>
    </row>
    <row r="1016" spans="1:15" ht="25.5" hidden="1">
      <c r="A1016" s="50">
        <f t="shared" si="341"/>
        <v>3</v>
      </c>
      <c r="B1016" s="150"/>
      <c r="C1016" s="260" t="s">
        <v>156</v>
      </c>
      <c r="D1016" s="60" t="s">
        <v>40</v>
      </c>
      <c r="E1016" s="51"/>
      <c r="F1016" s="51"/>
      <c r="G1016" s="51"/>
      <c r="H1016" s="51"/>
      <c r="I1016" s="51"/>
      <c r="J1016" s="52">
        <f t="shared" si="354"/>
        <v>0</v>
      </c>
      <c r="K1016" s="51"/>
      <c r="L1016" s="51"/>
      <c r="M1016" s="52">
        <f t="shared" si="355"/>
        <v>0</v>
      </c>
      <c r="N1016" s="51"/>
      <c r="O1016" s="52">
        <f t="shared" si="356"/>
        <v>0</v>
      </c>
    </row>
    <row r="1017" spans="1:15" ht="25.5" hidden="1">
      <c r="A1017" s="50">
        <f t="shared" si="341"/>
        <v>3</v>
      </c>
      <c r="B1017" s="150"/>
      <c r="C1017" s="260" t="s">
        <v>157</v>
      </c>
      <c r="D1017" s="60" t="s">
        <v>41</v>
      </c>
      <c r="E1017" s="51"/>
      <c r="F1017" s="51"/>
      <c r="G1017" s="51"/>
      <c r="H1017" s="51"/>
      <c r="I1017" s="51"/>
      <c r="J1017" s="52">
        <f t="shared" si="354"/>
        <v>0</v>
      </c>
      <c r="K1017" s="51"/>
      <c r="L1017" s="51"/>
      <c r="M1017" s="52">
        <f t="shared" si="355"/>
        <v>0</v>
      </c>
      <c r="N1017" s="51"/>
      <c r="O1017" s="52">
        <f t="shared" si="356"/>
        <v>0</v>
      </c>
    </row>
    <row r="1018" spans="1:15" hidden="1">
      <c r="A1018" s="50">
        <f t="shared" si="341"/>
        <v>3</v>
      </c>
      <c r="B1018" s="150"/>
      <c r="C1018" s="160" t="s">
        <v>158</v>
      </c>
      <c r="D1018" s="60" t="s">
        <v>4</v>
      </c>
      <c r="E1018" s="51"/>
      <c r="F1018" s="51"/>
      <c r="G1018" s="51"/>
      <c r="H1018" s="51"/>
      <c r="I1018" s="51"/>
      <c r="J1018" s="52">
        <f t="shared" si="354"/>
        <v>0</v>
      </c>
      <c r="K1018" s="51"/>
      <c r="L1018" s="51"/>
      <c r="M1018" s="52">
        <f t="shared" si="355"/>
        <v>0</v>
      </c>
      <c r="N1018" s="51"/>
      <c r="O1018" s="52">
        <f t="shared" si="356"/>
        <v>0</v>
      </c>
    </row>
    <row r="1019" spans="1:15" hidden="1">
      <c r="A1019" s="50">
        <f t="shared" si="341"/>
        <v>3</v>
      </c>
      <c r="B1019" s="150"/>
      <c r="C1019" s="159" t="s">
        <v>19</v>
      </c>
      <c r="D1019" s="59" t="s">
        <v>5</v>
      </c>
      <c r="E1019" s="51"/>
      <c r="F1019" s="51"/>
      <c r="G1019" s="51"/>
      <c r="H1019" s="51"/>
      <c r="I1019" s="51"/>
      <c r="J1019" s="52">
        <f t="shared" si="354"/>
        <v>0</v>
      </c>
      <c r="K1019" s="51"/>
      <c r="L1019" s="51"/>
      <c r="M1019" s="52">
        <f t="shared" si="355"/>
        <v>0</v>
      </c>
      <c r="N1019" s="51"/>
      <c r="O1019" s="52">
        <f t="shared" si="356"/>
        <v>0</v>
      </c>
    </row>
    <row r="1020" spans="1:15" hidden="1">
      <c r="A1020" s="50">
        <f t="shared" si="341"/>
        <v>3</v>
      </c>
      <c r="B1020" s="150"/>
      <c r="C1020" s="162" t="s">
        <v>450</v>
      </c>
      <c r="D1020" s="118" t="s">
        <v>173</v>
      </c>
      <c r="E1020" s="51"/>
      <c r="F1020" s="51"/>
      <c r="G1020" s="51"/>
      <c r="H1020" s="51"/>
      <c r="I1020" s="51"/>
      <c r="J1020" s="52">
        <f t="shared" si="354"/>
        <v>0</v>
      </c>
      <c r="K1020" s="51"/>
      <c r="L1020" s="51"/>
      <c r="M1020" s="52">
        <f t="shared" si="355"/>
        <v>0</v>
      </c>
      <c r="N1020" s="51"/>
      <c r="O1020" s="52">
        <f t="shared" si="356"/>
        <v>0</v>
      </c>
    </row>
    <row r="1021" spans="1:15" hidden="1">
      <c r="A1021" s="50">
        <f t="shared" si="341"/>
        <v>3</v>
      </c>
      <c r="B1021" s="153"/>
      <c r="C1021" s="163" t="s">
        <v>29</v>
      </c>
      <c r="D1021" s="136" t="s">
        <v>6</v>
      </c>
      <c r="E1021" s="51"/>
      <c r="F1021" s="51"/>
      <c r="G1021" s="51"/>
      <c r="H1021" s="51"/>
      <c r="I1021" s="51"/>
      <c r="J1021" s="52">
        <f t="shared" si="354"/>
        <v>0</v>
      </c>
      <c r="K1021" s="51"/>
      <c r="L1021" s="51"/>
      <c r="M1021" s="52">
        <f t="shared" si="355"/>
        <v>0</v>
      </c>
      <c r="N1021" s="51"/>
      <c r="O1021" s="52">
        <f t="shared" si="356"/>
        <v>0</v>
      </c>
    </row>
    <row r="1022" spans="1:15" hidden="1">
      <c r="A1022" s="50">
        <f t="shared" si="341"/>
        <v>3</v>
      </c>
      <c r="B1022" s="153"/>
      <c r="C1022" s="163" t="s">
        <v>21</v>
      </c>
      <c r="D1022" s="137" t="s">
        <v>8</v>
      </c>
      <c r="E1022" s="51"/>
      <c r="F1022" s="51"/>
      <c r="G1022" s="51"/>
      <c r="H1022" s="51"/>
      <c r="I1022" s="51"/>
      <c r="J1022" s="52">
        <f>H1022+I1022</f>
        <v>0</v>
      </c>
      <c r="K1022" s="51"/>
      <c r="L1022" s="51"/>
      <c r="M1022" s="52">
        <f>K1022+L1022</f>
        <v>0</v>
      </c>
      <c r="N1022" s="51"/>
      <c r="O1022" s="52">
        <f t="shared" si="356"/>
        <v>0</v>
      </c>
    </row>
    <row r="1023" spans="1:15" hidden="1">
      <c r="A1023" s="50">
        <f t="shared" si="341"/>
        <v>3</v>
      </c>
      <c r="B1023" s="153"/>
      <c r="C1023" s="163" t="s">
        <v>526</v>
      </c>
      <c r="D1023" s="137" t="s">
        <v>31</v>
      </c>
      <c r="E1023" s="51"/>
      <c r="F1023" s="51"/>
      <c r="G1023" s="51"/>
      <c r="H1023" s="51"/>
      <c r="I1023" s="51"/>
      <c r="J1023" s="52">
        <f t="shared" si="354"/>
        <v>0</v>
      </c>
      <c r="K1023" s="51"/>
      <c r="L1023" s="51"/>
      <c r="M1023" s="52">
        <f t="shared" si="355"/>
        <v>0</v>
      </c>
      <c r="N1023" s="51"/>
      <c r="O1023" s="52">
        <f t="shared" si="356"/>
        <v>0</v>
      </c>
    </row>
    <row r="1024" spans="1:15" hidden="1">
      <c r="A1024" s="50">
        <f t="shared" si="341"/>
        <v>3</v>
      </c>
      <c r="B1024" s="153"/>
      <c r="C1024" s="163" t="s">
        <v>558</v>
      </c>
      <c r="D1024" s="137" t="s">
        <v>559</v>
      </c>
      <c r="E1024" s="51"/>
      <c r="F1024" s="51"/>
      <c r="G1024" s="51"/>
      <c r="H1024" s="51"/>
      <c r="I1024" s="51"/>
      <c r="J1024" s="52">
        <f t="shared" si="354"/>
        <v>0</v>
      </c>
      <c r="K1024" s="51"/>
      <c r="L1024" s="51"/>
      <c r="M1024" s="52">
        <f t="shared" si="355"/>
        <v>0</v>
      </c>
      <c r="N1024" s="51"/>
      <c r="O1024" s="52">
        <f t="shared" si="356"/>
        <v>0</v>
      </c>
    </row>
    <row r="1025" spans="1:15" ht="25.5" hidden="1">
      <c r="A1025" s="50">
        <f t="shared" si="341"/>
        <v>3</v>
      </c>
      <c r="B1025" s="153"/>
      <c r="C1025" s="163" t="s">
        <v>528</v>
      </c>
      <c r="D1025" s="136" t="s">
        <v>9</v>
      </c>
      <c r="E1025" s="51"/>
      <c r="F1025" s="51"/>
      <c r="G1025" s="51"/>
      <c r="H1025" s="51"/>
      <c r="I1025" s="51"/>
      <c r="J1025" s="52">
        <f t="shared" si="354"/>
        <v>0</v>
      </c>
      <c r="K1025" s="51"/>
      <c r="L1025" s="51"/>
      <c r="M1025" s="52">
        <f t="shared" si="355"/>
        <v>0</v>
      </c>
      <c r="N1025" s="51"/>
      <c r="O1025" s="52">
        <f t="shared" si="356"/>
        <v>0</v>
      </c>
    </row>
    <row r="1026" spans="1:15" ht="25.5" hidden="1">
      <c r="A1026" s="50">
        <f t="shared" si="341"/>
        <v>3</v>
      </c>
      <c r="B1026" s="153"/>
      <c r="C1026" s="163" t="s">
        <v>30</v>
      </c>
      <c r="D1026" s="136" t="s">
        <v>10</v>
      </c>
      <c r="E1026" s="51"/>
      <c r="F1026" s="51"/>
      <c r="G1026" s="51"/>
      <c r="H1026" s="51"/>
      <c r="I1026" s="51"/>
      <c r="J1026" s="52">
        <f t="shared" si="354"/>
        <v>0</v>
      </c>
      <c r="K1026" s="51"/>
      <c r="L1026" s="51"/>
      <c r="M1026" s="52">
        <f t="shared" si="355"/>
        <v>0</v>
      </c>
      <c r="N1026" s="51"/>
      <c r="O1026" s="52">
        <f t="shared" si="356"/>
        <v>0</v>
      </c>
    </row>
    <row r="1027" spans="1:15" hidden="1">
      <c r="A1027" s="50">
        <f t="shared" si="341"/>
        <v>3</v>
      </c>
      <c r="B1027" s="153"/>
      <c r="C1027" s="165" t="s">
        <v>451</v>
      </c>
      <c r="D1027" s="138" t="s">
        <v>93</v>
      </c>
      <c r="E1027" s="11">
        <f>SUBTOTAL(9,E1028:E1029)</f>
        <v>0</v>
      </c>
      <c r="F1027" s="11">
        <f>SUBTOTAL(9,F1028:F1029)</f>
        <v>0</v>
      </c>
      <c r="G1027" s="11">
        <f>SUBTOTAL(9,G1028:G1029)</f>
        <v>0</v>
      </c>
      <c r="H1027" s="11">
        <f>SUBTOTAL(9,H1028:H1029)</f>
        <v>0</v>
      </c>
      <c r="I1027" s="11">
        <f t="shared" ref="I1027:N1027" si="357">SUBTOTAL(9,I1028:I1029)</f>
        <v>0</v>
      </c>
      <c r="J1027" s="11">
        <f t="shared" si="357"/>
        <v>0</v>
      </c>
      <c r="K1027" s="11">
        <f t="shared" si="357"/>
        <v>0</v>
      </c>
      <c r="L1027" s="11">
        <f t="shared" si="357"/>
        <v>0</v>
      </c>
      <c r="M1027" s="11">
        <f t="shared" si="357"/>
        <v>0</v>
      </c>
      <c r="N1027" s="11">
        <f t="shared" si="357"/>
        <v>0</v>
      </c>
      <c r="O1027" s="11">
        <f>SUBTOTAL(9,O1028:O1029)</f>
        <v>0</v>
      </c>
    </row>
    <row r="1028" spans="1:15" hidden="1">
      <c r="A1028" s="50">
        <f t="shared" si="341"/>
        <v>3</v>
      </c>
      <c r="B1028" s="153"/>
      <c r="C1028" s="166" t="s">
        <v>452</v>
      </c>
      <c r="D1028" s="138" t="s">
        <v>453</v>
      </c>
      <c r="E1028" s="51"/>
      <c r="F1028" s="51"/>
      <c r="G1028" s="51"/>
      <c r="H1028" s="51"/>
      <c r="I1028" s="51"/>
      <c r="J1028" s="52">
        <f>H1028+I1028</f>
        <v>0</v>
      </c>
      <c r="K1028" s="51"/>
      <c r="L1028" s="51"/>
      <c r="M1028" s="52">
        <f>K1028+L1028</f>
        <v>0</v>
      </c>
      <c r="N1028" s="51"/>
      <c r="O1028" s="52">
        <f>M1028+N1028</f>
        <v>0</v>
      </c>
    </row>
    <row r="1029" spans="1:15" hidden="1">
      <c r="A1029" s="50">
        <f t="shared" si="341"/>
        <v>3</v>
      </c>
      <c r="B1029" s="153"/>
      <c r="C1029" s="166" t="s">
        <v>454</v>
      </c>
      <c r="D1029" s="138" t="s">
        <v>455</v>
      </c>
      <c r="E1029" s="51"/>
      <c r="F1029" s="51"/>
      <c r="G1029" s="51"/>
      <c r="H1029" s="51"/>
      <c r="I1029" s="51"/>
      <c r="J1029" s="52">
        <f>H1029+I1029</f>
        <v>0</v>
      </c>
      <c r="K1029" s="51"/>
      <c r="L1029" s="51"/>
      <c r="M1029" s="52">
        <f>K1029+L1029</f>
        <v>0</v>
      </c>
      <c r="N1029" s="51"/>
      <c r="O1029" s="52">
        <f>M1029+N1029</f>
        <v>0</v>
      </c>
    </row>
    <row r="1030" spans="1:15" hidden="1">
      <c r="A1030" s="50">
        <f t="shared" si="341"/>
        <v>3</v>
      </c>
      <c r="B1030" s="156"/>
      <c r="C1030" s="158" t="s">
        <v>32</v>
      </c>
      <c r="D1030" s="136"/>
      <c r="E1030" s="11">
        <f>SUBTOTAL(9,E1031:E1035)</f>
        <v>0</v>
      </c>
      <c r="F1030" s="11">
        <f>SUBTOTAL(9,F1031:F1035)</f>
        <v>0</v>
      </c>
      <c r="G1030" s="11">
        <f>SUBTOTAL(9,G1031:G1035)</f>
        <v>0</v>
      </c>
      <c r="H1030" s="11">
        <f>SUBTOTAL(9,H1031:H1035)</f>
        <v>0</v>
      </c>
      <c r="I1030" s="11">
        <f t="shared" ref="I1030:N1030" si="358">SUBTOTAL(9,I1031:I1035)</f>
        <v>0</v>
      </c>
      <c r="J1030" s="11">
        <f t="shared" si="358"/>
        <v>0</v>
      </c>
      <c r="K1030" s="11">
        <f t="shared" si="358"/>
        <v>0</v>
      </c>
      <c r="L1030" s="11">
        <f t="shared" si="358"/>
        <v>0</v>
      </c>
      <c r="M1030" s="11">
        <f t="shared" si="358"/>
        <v>0</v>
      </c>
      <c r="N1030" s="11">
        <f t="shared" si="358"/>
        <v>0</v>
      </c>
      <c r="O1030" s="11">
        <f>SUBTOTAL(9,O1031:O1035)</f>
        <v>0</v>
      </c>
    </row>
    <row r="1031" spans="1:15" hidden="1">
      <c r="A1031" s="50">
        <f t="shared" si="341"/>
        <v>3</v>
      </c>
      <c r="B1031" s="153"/>
      <c r="C1031" s="163" t="s">
        <v>70</v>
      </c>
      <c r="D1031" s="137" t="s">
        <v>71</v>
      </c>
      <c r="E1031" s="51"/>
      <c r="F1031" s="51"/>
      <c r="G1031" s="51"/>
      <c r="H1031" s="51"/>
      <c r="I1031" s="51"/>
      <c r="J1031" s="52">
        <f>H1031+I1031</f>
        <v>0</v>
      </c>
      <c r="K1031" s="51"/>
      <c r="L1031" s="51"/>
      <c r="M1031" s="52">
        <f>K1031+L1031</f>
        <v>0</v>
      </c>
      <c r="N1031" s="51"/>
      <c r="O1031" s="52">
        <f>M1031+N1031</f>
        <v>0</v>
      </c>
    </row>
    <row r="1032" spans="1:15" hidden="1">
      <c r="A1032" s="50">
        <f t="shared" si="341"/>
        <v>3</v>
      </c>
      <c r="B1032" s="153"/>
      <c r="C1032" s="163" t="s">
        <v>72</v>
      </c>
      <c r="D1032" s="137" t="s">
        <v>73</v>
      </c>
      <c r="E1032" s="51"/>
      <c r="F1032" s="51"/>
      <c r="G1032" s="51"/>
      <c r="H1032" s="51"/>
      <c r="I1032" s="51"/>
      <c r="J1032" s="52">
        <f>H1032+I1032</f>
        <v>0</v>
      </c>
      <c r="K1032" s="51"/>
      <c r="L1032" s="51"/>
      <c r="M1032" s="52">
        <f>K1032+L1032</f>
        <v>0</v>
      </c>
      <c r="N1032" s="51"/>
      <c r="O1032" s="52">
        <f>M1032+N1032</f>
        <v>0</v>
      </c>
    </row>
    <row r="1033" spans="1:15" hidden="1">
      <c r="A1033" s="50">
        <f t="shared" si="341"/>
        <v>3</v>
      </c>
      <c r="B1033" s="153"/>
      <c r="C1033" s="163" t="s">
        <v>74</v>
      </c>
      <c r="D1033" s="137" t="s">
        <v>75</v>
      </c>
      <c r="E1033" s="51"/>
      <c r="F1033" s="51"/>
      <c r="G1033" s="51"/>
      <c r="H1033" s="51"/>
      <c r="I1033" s="51"/>
      <c r="J1033" s="52">
        <f>H1033+I1033</f>
        <v>0</v>
      </c>
      <c r="K1033" s="51"/>
      <c r="L1033" s="51"/>
      <c r="M1033" s="52">
        <f>K1033+L1033</f>
        <v>0</v>
      </c>
      <c r="N1033" s="51"/>
      <c r="O1033" s="52">
        <f>M1033+N1033</f>
        <v>0</v>
      </c>
    </row>
    <row r="1034" spans="1:15" hidden="1">
      <c r="A1034" s="50">
        <f t="shared" si="341"/>
        <v>3</v>
      </c>
      <c r="B1034" s="153"/>
      <c r="C1034" s="163" t="s">
        <v>76</v>
      </c>
      <c r="D1034" s="137" t="s">
        <v>77</v>
      </c>
      <c r="E1034" s="51"/>
      <c r="F1034" s="51"/>
      <c r="G1034" s="51"/>
      <c r="H1034" s="51"/>
      <c r="I1034" s="51"/>
      <c r="J1034" s="52">
        <f>H1034+I1034</f>
        <v>0</v>
      </c>
      <c r="K1034" s="51"/>
      <c r="L1034" s="51"/>
      <c r="M1034" s="52">
        <f>K1034+L1034</f>
        <v>0</v>
      </c>
      <c r="N1034" s="51"/>
      <c r="O1034" s="52">
        <f>M1034+N1034</f>
        <v>0</v>
      </c>
    </row>
    <row r="1035" spans="1:15" hidden="1">
      <c r="A1035" s="50">
        <f t="shared" si="341"/>
        <v>3</v>
      </c>
      <c r="B1035" s="153"/>
      <c r="C1035" s="163" t="s">
        <v>12</v>
      </c>
      <c r="D1035" s="137" t="s">
        <v>28</v>
      </c>
      <c r="E1035" s="51"/>
      <c r="F1035" s="51"/>
      <c r="G1035" s="51"/>
      <c r="H1035" s="51"/>
      <c r="I1035" s="51"/>
      <c r="J1035" s="52">
        <f>H1035+I1035</f>
        <v>0</v>
      </c>
      <c r="K1035" s="51"/>
      <c r="L1035" s="51"/>
      <c r="M1035" s="52">
        <f>K1035+L1035</f>
        <v>0</v>
      </c>
      <c r="N1035" s="51"/>
      <c r="O1035" s="52">
        <f>M1035+N1035</f>
        <v>0</v>
      </c>
    </row>
    <row r="1036" spans="1:15" hidden="1">
      <c r="A1036" s="77">
        <f>A1037</f>
        <v>3</v>
      </c>
      <c r="B1036" s="153"/>
      <c r="C1036" s="155"/>
      <c r="D1036" s="137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</row>
    <row r="1037" spans="1:15" hidden="1">
      <c r="A1037" s="105">
        <f>MIN(A1038:A1043)</f>
        <v>3</v>
      </c>
      <c r="B1037" s="153"/>
      <c r="C1037" s="157" t="s">
        <v>36</v>
      </c>
      <c r="D1037" s="137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</row>
    <row r="1038" spans="1:15" hidden="1">
      <c r="A1038" s="50">
        <f t="shared" ref="A1038:A1043" si="359">IF(MAX(E1038:P1038)=0,IF(MIN(E1038:P1038)=0,3,2),2)</f>
        <v>3</v>
      </c>
      <c r="B1038" s="153"/>
      <c r="C1038" s="155" t="s">
        <v>34</v>
      </c>
      <c r="D1038" s="137"/>
      <c r="E1038" s="62">
        <f>SUM(E1039:E1040)</f>
        <v>0</v>
      </c>
      <c r="F1038" s="62">
        <f>SUM(F1039:F1040)</f>
        <v>0</v>
      </c>
      <c r="G1038" s="62">
        <f>SUM(G1039:G1040)</f>
        <v>0</v>
      </c>
      <c r="H1038" s="62">
        <f>SUM(H1039:H1040)</f>
        <v>0</v>
      </c>
      <c r="I1038" s="62">
        <f t="shared" ref="I1038:N1038" si="360">SUM(I1039:I1040)</f>
        <v>0</v>
      </c>
      <c r="J1038" s="62">
        <f t="shared" si="360"/>
        <v>0</v>
      </c>
      <c r="K1038" s="62">
        <f t="shared" si="360"/>
        <v>0</v>
      </c>
      <c r="L1038" s="62">
        <f t="shared" si="360"/>
        <v>0</v>
      </c>
      <c r="M1038" s="62">
        <f t="shared" si="360"/>
        <v>0</v>
      </c>
      <c r="N1038" s="62">
        <f t="shared" si="360"/>
        <v>0</v>
      </c>
      <c r="O1038" s="62">
        <f>SUM(O1039:O1040)</f>
        <v>0</v>
      </c>
    </row>
    <row r="1039" spans="1:15" s="57" customFormat="1" hidden="1">
      <c r="A1039" s="50">
        <f t="shared" si="359"/>
        <v>3</v>
      </c>
      <c r="B1039" s="153"/>
      <c r="C1039" s="167" t="s">
        <v>80</v>
      </c>
      <c r="D1039" s="137"/>
      <c r="E1039" s="51"/>
      <c r="F1039" s="51"/>
      <c r="G1039" s="51"/>
      <c r="H1039" s="51"/>
      <c r="I1039" s="51"/>
      <c r="J1039" s="52">
        <f>H1039+I1039</f>
        <v>0</v>
      </c>
      <c r="K1039" s="51"/>
      <c r="L1039" s="51"/>
      <c r="M1039" s="52">
        <f>K1039+L1039</f>
        <v>0</v>
      </c>
      <c r="N1039" s="51"/>
      <c r="O1039" s="52">
        <f>M1039+N1039</f>
        <v>0</v>
      </c>
    </row>
    <row r="1040" spans="1:15" s="57" customFormat="1" hidden="1">
      <c r="A1040" s="50">
        <f t="shared" si="359"/>
        <v>3</v>
      </c>
      <c r="B1040" s="153"/>
      <c r="C1040" s="167" t="s">
        <v>81</v>
      </c>
      <c r="D1040" s="137"/>
      <c r="E1040" s="51"/>
      <c r="F1040" s="51"/>
      <c r="G1040" s="51"/>
      <c r="H1040" s="51"/>
      <c r="I1040" s="51"/>
      <c r="J1040" s="52">
        <f>H1040+I1040</f>
        <v>0</v>
      </c>
      <c r="K1040" s="51"/>
      <c r="L1040" s="51"/>
      <c r="M1040" s="52">
        <f>K1040+L1040</f>
        <v>0</v>
      </c>
      <c r="N1040" s="51"/>
      <c r="O1040" s="52">
        <f>M1040+N1040</f>
        <v>0</v>
      </c>
    </row>
    <row r="1041" spans="1:15" s="57" customFormat="1" hidden="1">
      <c r="A1041" s="50">
        <f t="shared" si="359"/>
        <v>3</v>
      </c>
      <c r="B1041" s="153"/>
      <c r="C1041" s="155" t="s">
        <v>35</v>
      </c>
      <c r="D1041" s="137"/>
      <c r="E1041" s="62">
        <f>SUM(E1042:E1043)</f>
        <v>0</v>
      </c>
      <c r="F1041" s="62">
        <f>SUM(F1042:F1043)</f>
        <v>0</v>
      </c>
      <c r="G1041" s="62">
        <f>SUM(G1042:G1043)</f>
        <v>0</v>
      </c>
      <c r="H1041" s="62">
        <f>SUM(H1042:H1043)</f>
        <v>0</v>
      </c>
      <c r="I1041" s="62">
        <f t="shared" ref="I1041:N1041" si="361">SUM(I1042:I1043)</f>
        <v>0</v>
      </c>
      <c r="J1041" s="62">
        <f t="shared" si="361"/>
        <v>0</v>
      </c>
      <c r="K1041" s="62">
        <f t="shared" si="361"/>
        <v>0</v>
      </c>
      <c r="L1041" s="62">
        <f t="shared" si="361"/>
        <v>0</v>
      </c>
      <c r="M1041" s="62">
        <f t="shared" si="361"/>
        <v>0</v>
      </c>
      <c r="N1041" s="62">
        <f t="shared" si="361"/>
        <v>0</v>
      </c>
      <c r="O1041" s="62">
        <f>SUM(O1042:O1043)</f>
        <v>0</v>
      </c>
    </row>
    <row r="1042" spans="1:15" s="57" customFormat="1" hidden="1">
      <c r="A1042" s="50">
        <f t="shared" si="359"/>
        <v>3</v>
      </c>
      <c r="B1042" s="153"/>
      <c r="C1042" s="167" t="s">
        <v>84</v>
      </c>
      <c r="D1042" s="137"/>
      <c r="E1042" s="51"/>
      <c r="F1042" s="51"/>
      <c r="G1042" s="51"/>
      <c r="H1042" s="51"/>
      <c r="I1042" s="51"/>
      <c r="J1042" s="52">
        <f>H1042+I1042</f>
        <v>0</v>
      </c>
      <c r="K1042" s="51"/>
      <c r="L1042" s="51"/>
      <c r="M1042" s="52">
        <f>K1042+L1042</f>
        <v>0</v>
      </c>
      <c r="N1042" s="51"/>
      <c r="O1042" s="52">
        <f>M1042+N1042</f>
        <v>0</v>
      </c>
    </row>
    <row r="1043" spans="1:15" s="57" customFormat="1" hidden="1">
      <c r="A1043" s="50">
        <f t="shared" si="359"/>
        <v>3</v>
      </c>
      <c r="B1043" s="153"/>
      <c r="C1043" s="167" t="s">
        <v>85</v>
      </c>
      <c r="D1043" s="137"/>
      <c r="E1043" s="51"/>
      <c r="F1043" s="51"/>
      <c r="G1043" s="51"/>
      <c r="H1043" s="51"/>
      <c r="I1043" s="51"/>
      <c r="J1043" s="52">
        <f>H1043+I1043</f>
        <v>0</v>
      </c>
      <c r="K1043" s="51"/>
      <c r="L1043" s="51"/>
      <c r="M1043" s="52">
        <f>K1043+L1043</f>
        <v>0</v>
      </c>
      <c r="N1043" s="51"/>
      <c r="O1043" s="52">
        <f>M1043+N1043</f>
        <v>0</v>
      </c>
    </row>
    <row r="1044" spans="1:15" s="57" customFormat="1" hidden="1">
      <c r="A1044" s="77">
        <f>A1045</f>
        <v>3</v>
      </c>
      <c r="B1044" s="172"/>
      <c r="C1044" s="156"/>
      <c r="D1044" s="140"/>
      <c r="E1044" s="76"/>
      <c r="F1044" s="76"/>
      <c r="G1044" s="76"/>
      <c r="H1044" s="76"/>
      <c r="I1044" s="76"/>
      <c r="J1044" s="76"/>
      <c r="K1044" s="76"/>
      <c r="L1044" s="76"/>
      <c r="M1044" s="76"/>
      <c r="N1044" s="76"/>
      <c r="O1044" s="76"/>
    </row>
    <row r="1045" spans="1:15" s="57" customFormat="1" hidden="1">
      <c r="A1045" s="105">
        <f>MIN(A1046:A1107)</f>
        <v>3</v>
      </c>
      <c r="B1045" s="172"/>
      <c r="C1045" s="174" t="s">
        <v>59</v>
      </c>
      <c r="D1045" s="140"/>
      <c r="E1045" s="76"/>
      <c r="F1045" s="76"/>
      <c r="G1045" s="76"/>
      <c r="H1045" s="76"/>
      <c r="I1045" s="76"/>
      <c r="J1045" s="76"/>
      <c r="K1045" s="76"/>
      <c r="L1045" s="76"/>
      <c r="M1045" s="76"/>
      <c r="N1045" s="76"/>
      <c r="O1045" s="76"/>
    </row>
    <row r="1046" spans="1:15" s="57" customFormat="1" hidden="1">
      <c r="A1046" s="50">
        <f t="shared" ref="A1046:A1099" si="362">IF(MAX(E1046:P1046)=0,IF(MIN(E1046:P1046)=0,3,2),2)</f>
        <v>3</v>
      </c>
      <c r="B1046" s="145"/>
      <c r="C1046" s="146" t="s">
        <v>25</v>
      </c>
      <c r="D1046" s="56"/>
      <c r="E1046" s="11">
        <f>SUBTOTAL(9,E1047:E1099)</f>
        <v>0</v>
      </c>
      <c r="F1046" s="11">
        <f>SUBTOTAL(9,F1047:F1099)</f>
        <v>0</v>
      </c>
      <c r="G1046" s="11">
        <f>SUBTOTAL(9,G1047:G1099)</f>
        <v>0</v>
      </c>
      <c r="H1046" s="11">
        <f>SUBTOTAL(9,H1047:H1099)</f>
        <v>0</v>
      </c>
      <c r="I1046" s="11">
        <f t="shared" ref="I1046:N1046" si="363">SUBTOTAL(9,I1047:I1099)</f>
        <v>0</v>
      </c>
      <c r="J1046" s="11">
        <f t="shared" si="363"/>
        <v>0</v>
      </c>
      <c r="K1046" s="11">
        <f t="shared" si="363"/>
        <v>0</v>
      </c>
      <c r="L1046" s="11">
        <f t="shared" si="363"/>
        <v>0</v>
      </c>
      <c r="M1046" s="11">
        <f t="shared" si="363"/>
        <v>0</v>
      </c>
      <c r="N1046" s="11">
        <f t="shared" si="363"/>
        <v>0</v>
      </c>
      <c r="O1046" s="11">
        <f>SUBTOTAL(9,O1047:O1099)</f>
        <v>0</v>
      </c>
    </row>
    <row r="1047" spans="1:15" s="57" customFormat="1" hidden="1">
      <c r="A1047" s="50">
        <f t="shared" si="362"/>
        <v>3</v>
      </c>
      <c r="B1047" s="145" t="s">
        <v>14</v>
      </c>
      <c r="C1047" s="146" t="s">
        <v>125</v>
      </c>
      <c r="D1047" s="56"/>
      <c r="E1047" s="11">
        <f>SUBTOTAL(9,E1048:E1069)</f>
        <v>0</v>
      </c>
      <c r="F1047" s="11">
        <f>SUBTOTAL(9,F1048:F1069)</f>
        <v>0</v>
      </c>
      <c r="G1047" s="11">
        <f>SUBTOTAL(9,G1048:G1069)</f>
        <v>0</v>
      </c>
      <c r="H1047" s="11">
        <f>SUBTOTAL(9,H1048:H1069)</f>
        <v>0</v>
      </c>
      <c r="I1047" s="11">
        <f t="shared" ref="I1047:N1047" si="364">SUBTOTAL(9,I1048:I1069)</f>
        <v>0</v>
      </c>
      <c r="J1047" s="11">
        <f t="shared" si="364"/>
        <v>0</v>
      </c>
      <c r="K1047" s="11">
        <f t="shared" si="364"/>
        <v>0</v>
      </c>
      <c r="L1047" s="11">
        <f t="shared" si="364"/>
        <v>0</v>
      </c>
      <c r="M1047" s="11">
        <f t="shared" si="364"/>
        <v>0</v>
      </c>
      <c r="N1047" s="11">
        <f t="shared" si="364"/>
        <v>0</v>
      </c>
      <c r="O1047" s="11">
        <f>SUBTOTAL(9,O1048:O1069)</f>
        <v>0</v>
      </c>
    </row>
    <row r="1048" spans="1:15" s="57" customFormat="1" hidden="1">
      <c r="A1048" s="50">
        <f t="shared" si="362"/>
        <v>3</v>
      </c>
      <c r="B1048" s="147"/>
      <c r="C1048" s="146" t="s">
        <v>126</v>
      </c>
      <c r="D1048" s="56"/>
      <c r="E1048" s="11">
        <f>SUBTOTAL(9,E1049:E1058)</f>
        <v>0</v>
      </c>
      <c r="F1048" s="11">
        <f>SUBTOTAL(9,F1049:F1058)</f>
        <v>0</v>
      </c>
      <c r="G1048" s="11">
        <f>SUBTOTAL(9,G1049:G1058)</f>
        <v>0</v>
      </c>
      <c r="H1048" s="11">
        <f>SUBTOTAL(9,H1049:H1058)</f>
        <v>0</v>
      </c>
      <c r="I1048" s="11">
        <f t="shared" ref="I1048:N1048" si="365">SUBTOTAL(9,I1049:I1058)</f>
        <v>0</v>
      </c>
      <c r="J1048" s="11">
        <f t="shared" si="365"/>
        <v>0</v>
      </c>
      <c r="K1048" s="11">
        <f t="shared" si="365"/>
        <v>0</v>
      </c>
      <c r="L1048" s="11">
        <f t="shared" si="365"/>
        <v>0</v>
      </c>
      <c r="M1048" s="11">
        <f t="shared" si="365"/>
        <v>0</v>
      </c>
      <c r="N1048" s="11">
        <f t="shared" si="365"/>
        <v>0</v>
      </c>
      <c r="O1048" s="11">
        <f>SUBTOTAL(9,O1049:O1058)</f>
        <v>0</v>
      </c>
    </row>
    <row r="1049" spans="1:15" s="57" customFormat="1" ht="25.5" hidden="1">
      <c r="A1049" s="50">
        <f t="shared" si="362"/>
        <v>3</v>
      </c>
      <c r="B1049" s="148"/>
      <c r="C1049" s="149" t="s">
        <v>127</v>
      </c>
      <c r="D1049" s="58" t="s">
        <v>2</v>
      </c>
      <c r="E1049" s="11">
        <f>SUBTOTAL(9,E1050:E1051)</f>
        <v>0</v>
      </c>
      <c r="F1049" s="11">
        <f>SUBTOTAL(9,F1050:F1051)</f>
        <v>0</v>
      </c>
      <c r="G1049" s="11">
        <f>SUBTOTAL(9,G1050:G1051)</f>
        <v>0</v>
      </c>
      <c r="H1049" s="11">
        <f>SUBTOTAL(9,H1050:H1051)</f>
        <v>0</v>
      </c>
      <c r="I1049" s="11">
        <f t="shared" ref="I1049:N1049" si="366">SUBTOTAL(9,I1050:I1051)</f>
        <v>0</v>
      </c>
      <c r="J1049" s="11">
        <f t="shared" si="366"/>
        <v>0</v>
      </c>
      <c r="K1049" s="11">
        <f t="shared" si="366"/>
        <v>0</v>
      </c>
      <c r="L1049" s="11">
        <f t="shared" si="366"/>
        <v>0</v>
      </c>
      <c r="M1049" s="11">
        <f t="shared" si="366"/>
        <v>0</v>
      </c>
      <c r="N1049" s="11">
        <f t="shared" si="366"/>
        <v>0</v>
      </c>
      <c r="O1049" s="11">
        <f>SUBTOTAL(9,O1050:O1051)</f>
        <v>0</v>
      </c>
    </row>
    <row r="1050" spans="1:15" s="57" customFormat="1" ht="25.5" hidden="1">
      <c r="A1050" s="50">
        <f t="shared" si="362"/>
        <v>3</v>
      </c>
      <c r="B1050" s="148"/>
      <c r="C1050" s="149" t="s">
        <v>303</v>
      </c>
      <c r="D1050" s="58" t="s">
        <v>302</v>
      </c>
      <c r="E1050" s="51"/>
      <c r="F1050" s="51"/>
      <c r="G1050" s="51"/>
      <c r="H1050" s="51"/>
      <c r="I1050" s="51"/>
      <c r="J1050" s="52">
        <f>H1050+I1050</f>
        <v>0</v>
      </c>
      <c r="K1050" s="51"/>
      <c r="L1050" s="51"/>
      <c r="M1050" s="52">
        <f>K1050+L1050</f>
        <v>0</v>
      </c>
      <c r="N1050" s="51"/>
      <c r="O1050" s="52">
        <f>M1050+N1050</f>
        <v>0</v>
      </c>
    </row>
    <row r="1051" spans="1:15" s="57" customFormat="1" ht="25.5" hidden="1">
      <c r="A1051" s="50">
        <f t="shared" si="362"/>
        <v>3</v>
      </c>
      <c r="B1051" s="148"/>
      <c r="C1051" s="149" t="s">
        <v>305</v>
      </c>
      <c r="D1051" s="58" t="s">
        <v>304</v>
      </c>
      <c r="E1051" s="51"/>
      <c r="F1051" s="51"/>
      <c r="G1051" s="51"/>
      <c r="H1051" s="51"/>
      <c r="I1051" s="51"/>
      <c r="J1051" s="52">
        <f>H1051+I1051</f>
        <v>0</v>
      </c>
      <c r="K1051" s="51"/>
      <c r="L1051" s="51"/>
      <c r="M1051" s="52">
        <f>K1051+L1051</f>
        <v>0</v>
      </c>
      <c r="N1051" s="51"/>
      <c r="O1051" s="52">
        <f>M1051+N1051</f>
        <v>0</v>
      </c>
    </row>
    <row r="1052" spans="1:15" s="57" customFormat="1" hidden="1">
      <c r="A1052" s="50">
        <f t="shared" si="362"/>
        <v>3</v>
      </c>
      <c r="B1052" s="150"/>
      <c r="C1052" s="151" t="s">
        <v>128</v>
      </c>
      <c r="D1052" s="59" t="s">
        <v>3</v>
      </c>
      <c r="E1052" s="51"/>
      <c r="F1052" s="51"/>
      <c r="G1052" s="51"/>
      <c r="H1052" s="51"/>
      <c r="I1052" s="51"/>
      <c r="J1052" s="52">
        <f>H1052+I1052</f>
        <v>0</v>
      </c>
      <c r="K1052" s="51"/>
      <c r="L1052" s="51"/>
      <c r="M1052" s="52">
        <f>K1052+L1052</f>
        <v>0</v>
      </c>
      <c r="N1052" s="51"/>
      <c r="O1052" s="52">
        <f>M1052+N1052</f>
        <v>0</v>
      </c>
    </row>
    <row r="1053" spans="1:15" s="57" customFormat="1" hidden="1">
      <c r="A1053" s="50">
        <f t="shared" si="362"/>
        <v>3</v>
      </c>
      <c r="B1053" s="150"/>
      <c r="C1053" s="152" t="s">
        <v>445</v>
      </c>
      <c r="D1053" s="117" t="s">
        <v>446</v>
      </c>
      <c r="E1053" s="11">
        <f>SUBTOTAL(9,E1054:E1057)</f>
        <v>0</v>
      </c>
      <c r="F1053" s="11">
        <f>SUBTOTAL(9,F1054:F1057)</f>
        <v>0</v>
      </c>
      <c r="G1053" s="11">
        <f>SUBTOTAL(9,G1054:G1057)</f>
        <v>0</v>
      </c>
      <c r="H1053" s="11">
        <f>SUBTOTAL(9,H1054:H1057)</f>
        <v>0</v>
      </c>
      <c r="I1053" s="11">
        <f t="shared" ref="I1053:N1053" si="367">SUBTOTAL(9,I1054:I1057)</f>
        <v>0</v>
      </c>
      <c r="J1053" s="11">
        <f t="shared" si="367"/>
        <v>0</v>
      </c>
      <c r="K1053" s="11">
        <f t="shared" si="367"/>
        <v>0</v>
      </c>
      <c r="L1053" s="11">
        <f t="shared" si="367"/>
        <v>0</v>
      </c>
      <c r="M1053" s="11">
        <f t="shared" si="367"/>
        <v>0</v>
      </c>
      <c r="N1053" s="11">
        <f t="shared" si="367"/>
        <v>0</v>
      </c>
      <c r="O1053" s="11">
        <f>SUBTOTAL(9,O1054:O1057)</f>
        <v>0</v>
      </c>
    </row>
    <row r="1054" spans="1:15" s="57" customFormat="1" ht="25.5" hidden="1">
      <c r="A1054" s="50">
        <f t="shared" si="362"/>
        <v>3</v>
      </c>
      <c r="B1054" s="150"/>
      <c r="C1054" s="149" t="s">
        <v>129</v>
      </c>
      <c r="D1054" s="60" t="s">
        <v>37</v>
      </c>
      <c r="E1054" s="51"/>
      <c r="F1054" s="51"/>
      <c r="G1054" s="51"/>
      <c r="H1054" s="51"/>
      <c r="I1054" s="51"/>
      <c r="J1054" s="52">
        <f>H1054+I1054</f>
        <v>0</v>
      </c>
      <c r="K1054" s="51"/>
      <c r="L1054" s="51"/>
      <c r="M1054" s="52">
        <f>K1054+L1054</f>
        <v>0</v>
      </c>
      <c r="N1054" s="51"/>
      <c r="O1054" s="52">
        <f>M1054+N1054</f>
        <v>0</v>
      </c>
    </row>
    <row r="1055" spans="1:15" s="57" customFormat="1" hidden="1">
      <c r="A1055" s="50">
        <f t="shared" si="362"/>
        <v>3</v>
      </c>
      <c r="B1055" s="150"/>
      <c r="C1055" s="149" t="s">
        <v>131</v>
      </c>
      <c r="D1055" s="60" t="s">
        <v>39</v>
      </c>
      <c r="E1055" s="51"/>
      <c r="F1055" s="51"/>
      <c r="G1055" s="51"/>
      <c r="H1055" s="51"/>
      <c r="I1055" s="51"/>
      <c r="J1055" s="52">
        <f>H1055+I1055</f>
        <v>0</v>
      </c>
      <c r="K1055" s="51"/>
      <c r="L1055" s="51"/>
      <c r="M1055" s="52">
        <f>K1055+L1055</f>
        <v>0</v>
      </c>
      <c r="N1055" s="51"/>
      <c r="O1055" s="52">
        <f>M1055+N1055</f>
        <v>0</v>
      </c>
    </row>
    <row r="1056" spans="1:15" s="57" customFormat="1" hidden="1">
      <c r="A1056" s="50">
        <f t="shared" si="362"/>
        <v>3</v>
      </c>
      <c r="B1056" s="150"/>
      <c r="C1056" s="149" t="s">
        <v>132</v>
      </c>
      <c r="D1056" s="60" t="s">
        <v>40</v>
      </c>
      <c r="E1056" s="51"/>
      <c r="F1056" s="51"/>
      <c r="G1056" s="51"/>
      <c r="H1056" s="51"/>
      <c r="I1056" s="51"/>
      <c r="J1056" s="52">
        <f>H1056+I1056</f>
        <v>0</v>
      </c>
      <c r="K1056" s="51"/>
      <c r="L1056" s="51"/>
      <c r="M1056" s="52">
        <f>K1056+L1056</f>
        <v>0</v>
      </c>
      <c r="N1056" s="51"/>
      <c r="O1056" s="52">
        <f>M1056+N1056</f>
        <v>0</v>
      </c>
    </row>
    <row r="1057" spans="1:15" s="57" customFormat="1" ht="25.5" hidden="1">
      <c r="A1057" s="50">
        <f t="shared" si="362"/>
        <v>3</v>
      </c>
      <c r="B1057" s="150"/>
      <c r="C1057" s="149" t="s">
        <v>133</v>
      </c>
      <c r="D1057" s="60" t="s">
        <v>41</v>
      </c>
      <c r="E1057" s="51"/>
      <c r="F1057" s="51"/>
      <c r="G1057" s="51"/>
      <c r="H1057" s="51"/>
      <c r="I1057" s="51"/>
      <c r="J1057" s="52">
        <f>H1057+I1057</f>
        <v>0</v>
      </c>
      <c r="K1057" s="51"/>
      <c r="L1057" s="51"/>
      <c r="M1057" s="52">
        <f>K1057+L1057</f>
        <v>0</v>
      </c>
      <c r="N1057" s="51"/>
      <c r="O1057" s="52">
        <f>M1057+N1057</f>
        <v>0</v>
      </c>
    </row>
    <row r="1058" spans="1:15" s="57" customFormat="1" hidden="1">
      <c r="A1058" s="50">
        <f t="shared" si="362"/>
        <v>3</v>
      </c>
      <c r="B1058" s="150"/>
      <c r="C1058" s="149" t="s">
        <v>447</v>
      </c>
      <c r="D1058" s="60" t="s">
        <v>4</v>
      </c>
      <c r="E1058" s="51"/>
      <c r="F1058" s="51"/>
      <c r="G1058" s="51"/>
      <c r="H1058" s="51"/>
      <c r="I1058" s="51"/>
      <c r="J1058" s="52">
        <f>H1058+I1058</f>
        <v>0</v>
      </c>
      <c r="K1058" s="51"/>
      <c r="L1058" s="51"/>
      <c r="M1058" s="52">
        <f>K1058+L1058</f>
        <v>0</v>
      </c>
      <c r="N1058" s="51"/>
      <c r="O1058" s="52">
        <f>M1058+N1058</f>
        <v>0</v>
      </c>
    </row>
    <row r="1059" spans="1:15" s="57" customFormat="1" hidden="1">
      <c r="A1059" s="50">
        <f t="shared" si="362"/>
        <v>3</v>
      </c>
      <c r="B1059" s="147"/>
      <c r="C1059" s="146" t="s">
        <v>134</v>
      </c>
      <c r="D1059" s="56"/>
      <c r="E1059" s="11">
        <f>SUBTOTAL(9,E1060:E1063)</f>
        <v>0</v>
      </c>
      <c r="F1059" s="11">
        <f>SUBTOTAL(9,F1060:F1063)</f>
        <v>0</v>
      </c>
      <c r="G1059" s="11">
        <f>SUBTOTAL(9,G1060:G1063)</f>
        <v>0</v>
      </c>
      <c r="H1059" s="11">
        <f>SUBTOTAL(9,H1060:H1063)</f>
        <v>0</v>
      </c>
      <c r="I1059" s="11">
        <f t="shared" ref="I1059:N1059" si="368">SUBTOTAL(9,I1060:I1063)</f>
        <v>0</v>
      </c>
      <c r="J1059" s="11">
        <f t="shared" si="368"/>
        <v>0</v>
      </c>
      <c r="K1059" s="11">
        <f t="shared" si="368"/>
        <v>0</v>
      </c>
      <c r="L1059" s="11">
        <f t="shared" si="368"/>
        <v>0</v>
      </c>
      <c r="M1059" s="11">
        <f t="shared" si="368"/>
        <v>0</v>
      </c>
      <c r="N1059" s="11">
        <f t="shared" si="368"/>
        <v>0</v>
      </c>
      <c r="O1059" s="11">
        <f>SUBTOTAL(9,O1060:O1063)</f>
        <v>0</v>
      </c>
    </row>
    <row r="1060" spans="1:15" s="57" customFormat="1" hidden="1">
      <c r="A1060" s="50">
        <f t="shared" si="362"/>
        <v>3</v>
      </c>
      <c r="B1060" s="150"/>
      <c r="C1060" s="151" t="s">
        <v>135</v>
      </c>
      <c r="D1060" s="59" t="s">
        <v>5</v>
      </c>
      <c r="E1060" s="51"/>
      <c r="F1060" s="51"/>
      <c r="G1060" s="51"/>
      <c r="H1060" s="51"/>
      <c r="I1060" s="51"/>
      <c r="J1060" s="52">
        <f>H1060+I1060</f>
        <v>0</v>
      </c>
      <c r="K1060" s="51"/>
      <c r="L1060" s="51"/>
      <c r="M1060" s="52">
        <f>K1060+L1060</f>
        <v>0</v>
      </c>
      <c r="N1060" s="51"/>
      <c r="O1060" s="52">
        <f>M1060+N1060</f>
        <v>0</v>
      </c>
    </row>
    <row r="1061" spans="1:15" s="57" customFormat="1" hidden="1">
      <c r="A1061" s="50">
        <f t="shared" si="362"/>
        <v>3</v>
      </c>
      <c r="B1061" s="150"/>
      <c r="C1061" s="154" t="s">
        <v>448</v>
      </c>
      <c r="D1061" s="118" t="s">
        <v>173</v>
      </c>
      <c r="E1061" s="51"/>
      <c r="F1061" s="51"/>
      <c r="G1061" s="51"/>
      <c r="H1061" s="51"/>
      <c r="I1061" s="51"/>
      <c r="J1061" s="52">
        <f>H1061+I1061</f>
        <v>0</v>
      </c>
      <c r="K1061" s="51"/>
      <c r="L1061" s="51"/>
      <c r="M1061" s="52">
        <f>K1061+L1061</f>
        <v>0</v>
      </c>
      <c r="N1061" s="51"/>
      <c r="O1061" s="52">
        <f>M1061+N1061</f>
        <v>0</v>
      </c>
    </row>
    <row r="1062" spans="1:15" s="57" customFormat="1" hidden="1">
      <c r="A1062" s="50">
        <f t="shared" si="362"/>
        <v>3</v>
      </c>
      <c r="B1062" s="153"/>
      <c r="C1062" s="155" t="s">
        <v>557</v>
      </c>
      <c r="D1062" s="137" t="s">
        <v>8</v>
      </c>
      <c r="E1062" s="51"/>
      <c r="F1062" s="51"/>
      <c r="G1062" s="51"/>
      <c r="H1062" s="51"/>
      <c r="I1062" s="51"/>
      <c r="J1062" s="52">
        <f>H1062+I1062</f>
        <v>0</v>
      </c>
      <c r="K1062" s="51"/>
      <c r="L1062" s="51"/>
      <c r="M1062" s="52">
        <f>K1062+L1062</f>
        <v>0</v>
      </c>
      <c r="N1062" s="51"/>
      <c r="O1062" s="52">
        <f>M1062+N1062</f>
        <v>0</v>
      </c>
    </row>
    <row r="1063" spans="1:15" s="57" customFormat="1" ht="25.5" hidden="1">
      <c r="A1063" s="50">
        <f t="shared" si="362"/>
        <v>3</v>
      </c>
      <c r="B1063" s="153"/>
      <c r="C1063" s="155" t="s">
        <v>139</v>
      </c>
      <c r="D1063" s="136" t="s">
        <v>10</v>
      </c>
      <c r="E1063" s="51"/>
      <c r="F1063" s="51"/>
      <c r="G1063" s="51"/>
      <c r="H1063" s="51"/>
      <c r="I1063" s="51"/>
      <c r="J1063" s="52">
        <f>H1063+I1063</f>
        <v>0</v>
      </c>
      <c r="K1063" s="51"/>
      <c r="L1063" s="51"/>
      <c r="M1063" s="52">
        <f>K1063+L1063</f>
        <v>0</v>
      </c>
      <c r="N1063" s="51"/>
      <c r="O1063" s="52">
        <f>M1063+N1063</f>
        <v>0</v>
      </c>
    </row>
    <row r="1064" spans="1:15" s="57" customFormat="1" hidden="1">
      <c r="A1064" s="50">
        <f t="shared" si="362"/>
        <v>3</v>
      </c>
      <c r="B1064" s="156"/>
      <c r="C1064" s="157" t="s">
        <v>140</v>
      </c>
      <c r="D1064" s="136"/>
      <c r="E1064" s="11">
        <f>SUBTOTAL(9,E1065:E1069)</f>
        <v>0</v>
      </c>
      <c r="F1064" s="11">
        <f>SUBTOTAL(9,F1065:F1069)</f>
        <v>0</v>
      </c>
      <c r="G1064" s="11">
        <f>SUBTOTAL(9,G1065:G1069)</f>
        <v>0</v>
      </c>
      <c r="H1064" s="11">
        <f>SUBTOTAL(9,H1065:H1069)</f>
        <v>0</v>
      </c>
      <c r="I1064" s="11">
        <f t="shared" ref="I1064:N1064" si="369">SUBTOTAL(9,I1065:I1069)</f>
        <v>0</v>
      </c>
      <c r="J1064" s="11">
        <f t="shared" si="369"/>
        <v>0</v>
      </c>
      <c r="K1064" s="11">
        <f t="shared" si="369"/>
        <v>0</v>
      </c>
      <c r="L1064" s="11">
        <f t="shared" si="369"/>
        <v>0</v>
      </c>
      <c r="M1064" s="11">
        <f t="shared" si="369"/>
        <v>0</v>
      </c>
      <c r="N1064" s="11">
        <f t="shared" si="369"/>
        <v>0</v>
      </c>
      <c r="O1064" s="11">
        <f>SUBTOTAL(9,O1065:O1069)</f>
        <v>0</v>
      </c>
    </row>
    <row r="1065" spans="1:15" s="57" customFormat="1" hidden="1">
      <c r="A1065" s="50">
        <f t="shared" si="362"/>
        <v>3</v>
      </c>
      <c r="B1065" s="153"/>
      <c r="C1065" s="155" t="s">
        <v>141</v>
      </c>
      <c r="D1065" s="137" t="s">
        <v>71</v>
      </c>
      <c r="E1065" s="51"/>
      <c r="F1065" s="51"/>
      <c r="G1065" s="51"/>
      <c r="H1065" s="51"/>
      <c r="I1065" s="51"/>
      <c r="J1065" s="52">
        <f>H1065+I1065</f>
        <v>0</v>
      </c>
      <c r="K1065" s="51"/>
      <c r="L1065" s="51"/>
      <c r="M1065" s="52">
        <f>K1065+L1065</f>
        <v>0</v>
      </c>
      <c r="N1065" s="51"/>
      <c r="O1065" s="52">
        <f>M1065+N1065</f>
        <v>0</v>
      </c>
    </row>
    <row r="1066" spans="1:15" s="57" customFormat="1" hidden="1">
      <c r="A1066" s="50">
        <f t="shared" si="362"/>
        <v>3</v>
      </c>
      <c r="B1066" s="153"/>
      <c r="C1066" s="155" t="s">
        <v>142</v>
      </c>
      <c r="D1066" s="137" t="s">
        <v>73</v>
      </c>
      <c r="E1066" s="51"/>
      <c r="F1066" s="51"/>
      <c r="G1066" s="51"/>
      <c r="H1066" s="51"/>
      <c r="I1066" s="51"/>
      <c r="J1066" s="52">
        <f>H1066+I1066</f>
        <v>0</v>
      </c>
      <c r="K1066" s="51"/>
      <c r="L1066" s="51"/>
      <c r="M1066" s="52">
        <f>K1066+L1066</f>
        <v>0</v>
      </c>
      <c r="N1066" s="51"/>
      <c r="O1066" s="52">
        <f>M1066+N1066</f>
        <v>0</v>
      </c>
    </row>
    <row r="1067" spans="1:15" s="57" customFormat="1" hidden="1">
      <c r="A1067" s="50">
        <f t="shared" si="362"/>
        <v>3</v>
      </c>
      <c r="B1067" s="153"/>
      <c r="C1067" s="155" t="s">
        <v>143</v>
      </c>
      <c r="D1067" s="137" t="s">
        <v>75</v>
      </c>
      <c r="E1067" s="51"/>
      <c r="F1067" s="51"/>
      <c r="G1067" s="51"/>
      <c r="H1067" s="51"/>
      <c r="I1067" s="51"/>
      <c r="J1067" s="52">
        <f>H1067+I1067</f>
        <v>0</v>
      </c>
      <c r="K1067" s="51"/>
      <c r="L1067" s="51"/>
      <c r="M1067" s="52">
        <f>K1067+L1067</f>
        <v>0</v>
      </c>
      <c r="N1067" s="51"/>
      <c r="O1067" s="52">
        <f>M1067+N1067</f>
        <v>0</v>
      </c>
    </row>
    <row r="1068" spans="1:15" s="57" customFormat="1" hidden="1">
      <c r="A1068" s="50">
        <f t="shared" si="362"/>
        <v>3</v>
      </c>
      <c r="B1068" s="153"/>
      <c r="C1068" s="155" t="s">
        <v>144</v>
      </c>
      <c r="D1068" s="137" t="s">
        <v>77</v>
      </c>
      <c r="E1068" s="51"/>
      <c r="F1068" s="51"/>
      <c r="G1068" s="51"/>
      <c r="H1068" s="51"/>
      <c r="I1068" s="51"/>
      <c r="J1068" s="52">
        <f>H1068+I1068</f>
        <v>0</v>
      </c>
      <c r="K1068" s="51"/>
      <c r="L1068" s="51"/>
      <c r="M1068" s="52">
        <f>K1068+L1068</f>
        <v>0</v>
      </c>
      <c r="N1068" s="51"/>
      <c r="O1068" s="52">
        <f>M1068+N1068</f>
        <v>0</v>
      </c>
    </row>
    <row r="1069" spans="1:15" s="57" customFormat="1" hidden="1">
      <c r="A1069" s="50">
        <f t="shared" si="362"/>
        <v>3</v>
      </c>
      <c r="B1069" s="153"/>
      <c r="C1069" s="155" t="s">
        <v>145</v>
      </c>
      <c r="D1069" s="137" t="s">
        <v>28</v>
      </c>
      <c r="E1069" s="51"/>
      <c r="F1069" s="51"/>
      <c r="G1069" s="51"/>
      <c r="H1069" s="51"/>
      <c r="I1069" s="51"/>
      <c r="J1069" s="52">
        <f>H1069+I1069</f>
        <v>0</v>
      </c>
      <c r="K1069" s="51"/>
      <c r="L1069" s="51"/>
      <c r="M1069" s="52">
        <f>K1069+L1069</f>
        <v>0</v>
      </c>
      <c r="N1069" s="51"/>
      <c r="O1069" s="52">
        <f>M1069+N1069</f>
        <v>0</v>
      </c>
    </row>
    <row r="1070" spans="1:15" s="57" customFormat="1" hidden="1">
      <c r="A1070" s="50">
        <f t="shared" si="362"/>
        <v>3</v>
      </c>
      <c r="B1070" s="145" t="s">
        <v>146</v>
      </c>
      <c r="C1070" s="157" t="s">
        <v>147</v>
      </c>
      <c r="D1070" s="56"/>
      <c r="E1070" s="11">
        <f>SUBTOTAL(9,E1071:E1099)</f>
        <v>0</v>
      </c>
      <c r="F1070" s="11">
        <f>SUBTOTAL(9,F1071:F1099)</f>
        <v>0</v>
      </c>
      <c r="G1070" s="11">
        <f>SUBTOTAL(9,G1071:G1099)</f>
        <v>0</v>
      </c>
      <c r="H1070" s="11">
        <f>SUBTOTAL(9,H1071:H1099)</f>
        <v>0</v>
      </c>
      <c r="I1070" s="11">
        <f t="shared" ref="I1070:N1070" si="370">SUBTOTAL(9,I1071:I1099)</f>
        <v>0</v>
      </c>
      <c r="J1070" s="11">
        <f t="shared" si="370"/>
        <v>0</v>
      </c>
      <c r="K1070" s="11">
        <f t="shared" si="370"/>
        <v>0</v>
      </c>
      <c r="L1070" s="11">
        <f t="shared" si="370"/>
        <v>0</v>
      </c>
      <c r="M1070" s="11">
        <f t="shared" si="370"/>
        <v>0</v>
      </c>
      <c r="N1070" s="11">
        <f t="shared" si="370"/>
        <v>0</v>
      </c>
      <c r="O1070" s="11">
        <f>SUBTOTAL(9,O1071:O1099)</f>
        <v>0</v>
      </c>
    </row>
    <row r="1071" spans="1:15" s="57" customFormat="1" hidden="1">
      <c r="A1071" s="50">
        <f t="shared" si="362"/>
        <v>3</v>
      </c>
      <c r="B1071" s="156"/>
      <c r="C1071" s="158" t="s">
        <v>26</v>
      </c>
      <c r="D1071" s="56"/>
      <c r="E1071" s="11">
        <f>SUBTOTAL(9,E1072:E1090)</f>
        <v>0</v>
      </c>
      <c r="F1071" s="11">
        <f t="shared" ref="F1071:O1071" si="371">SUBTOTAL(9,F1072:F1090)</f>
        <v>0</v>
      </c>
      <c r="G1071" s="11">
        <f t="shared" si="371"/>
        <v>0</v>
      </c>
      <c r="H1071" s="11">
        <f t="shared" si="371"/>
        <v>0</v>
      </c>
      <c r="I1071" s="11">
        <f t="shared" si="371"/>
        <v>0</v>
      </c>
      <c r="J1071" s="11">
        <f t="shared" si="371"/>
        <v>0</v>
      </c>
      <c r="K1071" s="11">
        <f t="shared" si="371"/>
        <v>0</v>
      </c>
      <c r="L1071" s="11">
        <f t="shared" si="371"/>
        <v>0</v>
      </c>
      <c r="M1071" s="11">
        <f t="shared" si="371"/>
        <v>0</v>
      </c>
      <c r="N1071" s="11">
        <f t="shared" si="371"/>
        <v>0</v>
      </c>
      <c r="O1071" s="11">
        <f t="shared" si="371"/>
        <v>0</v>
      </c>
    </row>
    <row r="1072" spans="1:15" s="57" customFormat="1" hidden="1">
      <c r="A1072" s="50">
        <f t="shared" si="362"/>
        <v>3</v>
      </c>
      <c r="B1072" s="150"/>
      <c r="C1072" s="161" t="s">
        <v>770</v>
      </c>
      <c r="D1072" s="56"/>
      <c r="E1072" s="11">
        <f>SUBTOTAL(9,E1073:E1082)</f>
        <v>0</v>
      </c>
      <c r="F1072" s="11">
        <f t="shared" ref="F1072:O1072" si="372">SUBTOTAL(9,F1073:F1082)</f>
        <v>0</v>
      </c>
      <c r="G1072" s="11">
        <f t="shared" si="372"/>
        <v>0</v>
      </c>
      <c r="H1072" s="11">
        <f t="shared" si="372"/>
        <v>0</v>
      </c>
      <c r="I1072" s="11">
        <f t="shared" si="372"/>
        <v>0</v>
      </c>
      <c r="J1072" s="11">
        <f t="shared" si="372"/>
        <v>0</v>
      </c>
      <c r="K1072" s="11">
        <f t="shared" si="372"/>
        <v>0</v>
      </c>
      <c r="L1072" s="11">
        <f t="shared" si="372"/>
        <v>0</v>
      </c>
      <c r="M1072" s="11">
        <f t="shared" si="372"/>
        <v>0</v>
      </c>
      <c r="N1072" s="11">
        <f t="shared" si="372"/>
        <v>0</v>
      </c>
      <c r="O1072" s="11">
        <f t="shared" si="372"/>
        <v>0</v>
      </c>
    </row>
    <row r="1073" spans="1:15" s="57" customFormat="1" ht="25.5" hidden="1">
      <c r="A1073" s="50">
        <f t="shared" si="362"/>
        <v>3</v>
      </c>
      <c r="B1073" s="150"/>
      <c r="C1073" s="160" t="s">
        <v>771</v>
      </c>
      <c r="D1073" s="58" t="s">
        <v>2</v>
      </c>
      <c r="E1073" s="11">
        <f>SUBTOTAL(9,E1074:E1075)</f>
        <v>0</v>
      </c>
      <c r="F1073" s="11">
        <f t="shared" ref="F1073:O1073" si="373">SUBTOTAL(9,F1074:F1075)</f>
        <v>0</v>
      </c>
      <c r="G1073" s="11">
        <f t="shared" si="373"/>
        <v>0</v>
      </c>
      <c r="H1073" s="11">
        <f t="shared" si="373"/>
        <v>0</v>
      </c>
      <c r="I1073" s="11">
        <f t="shared" si="373"/>
        <v>0</v>
      </c>
      <c r="J1073" s="11">
        <f t="shared" si="373"/>
        <v>0</v>
      </c>
      <c r="K1073" s="11">
        <f t="shared" si="373"/>
        <v>0</v>
      </c>
      <c r="L1073" s="11">
        <f t="shared" si="373"/>
        <v>0</v>
      </c>
      <c r="M1073" s="11">
        <f t="shared" si="373"/>
        <v>0</v>
      </c>
      <c r="N1073" s="11">
        <f t="shared" si="373"/>
        <v>0</v>
      </c>
      <c r="O1073" s="11">
        <f t="shared" si="373"/>
        <v>0</v>
      </c>
    </row>
    <row r="1074" spans="1:15" s="57" customFormat="1" ht="25.5" hidden="1">
      <c r="A1074" s="50">
        <f t="shared" si="362"/>
        <v>3</v>
      </c>
      <c r="B1074" s="150"/>
      <c r="C1074" s="260" t="s">
        <v>772</v>
      </c>
      <c r="D1074" s="58" t="s">
        <v>302</v>
      </c>
      <c r="E1074" s="51"/>
      <c r="F1074" s="51"/>
      <c r="G1074" s="51"/>
      <c r="H1074" s="51"/>
      <c r="I1074" s="51"/>
      <c r="J1074" s="52">
        <f>H1074+I1074</f>
        <v>0</v>
      </c>
      <c r="K1074" s="51"/>
      <c r="L1074" s="51"/>
      <c r="M1074" s="52">
        <f>K1074+L1074</f>
        <v>0</v>
      </c>
      <c r="N1074" s="51"/>
      <c r="O1074" s="52">
        <f>M1074+N1074</f>
        <v>0</v>
      </c>
    </row>
    <row r="1075" spans="1:15" s="57" customFormat="1" ht="25.5" hidden="1">
      <c r="A1075" s="50">
        <f t="shared" si="362"/>
        <v>3</v>
      </c>
      <c r="B1075" s="150"/>
      <c r="C1075" s="260" t="s">
        <v>773</v>
      </c>
      <c r="D1075" s="58" t="s">
        <v>304</v>
      </c>
      <c r="E1075" s="51"/>
      <c r="F1075" s="51"/>
      <c r="G1075" s="51"/>
      <c r="H1075" s="51"/>
      <c r="I1075" s="51"/>
      <c r="J1075" s="52">
        <f>H1075+I1075</f>
        <v>0</v>
      </c>
      <c r="K1075" s="51"/>
      <c r="L1075" s="51"/>
      <c r="M1075" s="52">
        <f>K1075+L1075</f>
        <v>0</v>
      </c>
      <c r="N1075" s="51"/>
      <c r="O1075" s="52">
        <f>M1075+N1075</f>
        <v>0</v>
      </c>
    </row>
    <row r="1076" spans="1:15" hidden="1">
      <c r="A1076" s="50">
        <f t="shared" si="362"/>
        <v>3</v>
      </c>
      <c r="B1076" s="150"/>
      <c r="C1076" s="258" t="s">
        <v>42</v>
      </c>
      <c r="D1076" s="59" t="s">
        <v>3</v>
      </c>
      <c r="E1076" s="51"/>
      <c r="F1076" s="51"/>
      <c r="G1076" s="51"/>
      <c r="H1076" s="51"/>
      <c r="I1076" s="51"/>
      <c r="J1076" s="52">
        <f>H1076+I1076</f>
        <v>0</v>
      </c>
      <c r="K1076" s="51"/>
      <c r="L1076" s="51"/>
      <c r="M1076" s="52">
        <f>K1076+L1076</f>
        <v>0</v>
      </c>
      <c r="N1076" s="51"/>
      <c r="O1076" s="52">
        <f>M1076+N1076</f>
        <v>0</v>
      </c>
    </row>
    <row r="1077" spans="1:15" hidden="1">
      <c r="A1077" s="50">
        <f t="shared" si="362"/>
        <v>3</v>
      </c>
      <c r="B1077" s="150"/>
      <c r="C1077" s="259" t="s">
        <v>449</v>
      </c>
      <c r="D1077" s="117" t="s">
        <v>446</v>
      </c>
      <c r="E1077" s="11">
        <f>SUBTOTAL(9,E1078:E1081)</f>
        <v>0</v>
      </c>
      <c r="F1077" s="11">
        <f>SUBTOTAL(9,F1078:F1081)</f>
        <v>0</v>
      </c>
      <c r="G1077" s="11">
        <f>SUBTOTAL(9,G1078:G1081)</f>
        <v>0</v>
      </c>
      <c r="H1077" s="11">
        <f>SUBTOTAL(9,H1078:H1081)</f>
        <v>0</v>
      </c>
      <c r="I1077" s="11">
        <f t="shared" ref="I1077:N1077" si="374">SUBTOTAL(9,I1078:I1081)</f>
        <v>0</v>
      </c>
      <c r="J1077" s="11">
        <f t="shared" si="374"/>
        <v>0</v>
      </c>
      <c r="K1077" s="11">
        <f t="shared" si="374"/>
        <v>0</v>
      </c>
      <c r="L1077" s="11">
        <f t="shared" si="374"/>
        <v>0</v>
      </c>
      <c r="M1077" s="11">
        <f t="shared" si="374"/>
        <v>0</v>
      </c>
      <c r="N1077" s="11">
        <f t="shared" si="374"/>
        <v>0</v>
      </c>
      <c r="O1077" s="11">
        <f>SUBTOTAL(9,O1078:O1081)</f>
        <v>0</v>
      </c>
    </row>
    <row r="1078" spans="1:15" ht="25.5" hidden="1">
      <c r="A1078" s="50">
        <f t="shared" si="362"/>
        <v>3</v>
      </c>
      <c r="B1078" s="150"/>
      <c r="C1078" s="260" t="s">
        <v>153</v>
      </c>
      <c r="D1078" s="60" t="s">
        <v>37</v>
      </c>
      <c r="E1078" s="51"/>
      <c r="F1078" s="51"/>
      <c r="G1078" s="51"/>
      <c r="H1078" s="51"/>
      <c r="I1078" s="51"/>
      <c r="J1078" s="52">
        <f t="shared" ref="J1078:J1090" si="375">H1078+I1078</f>
        <v>0</v>
      </c>
      <c r="K1078" s="51"/>
      <c r="L1078" s="51"/>
      <c r="M1078" s="52">
        <f t="shared" ref="M1078:M1090" si="376">K1078+L1078</f>
        <v>0</v>
      </c>
      <c r="N1078" s="51"/>
      <c r="O1078" s="52">
        <f t="shared" ref="O1078:O1090" si="377">M1078+N1078</f>
        <v>0</v>
      </c>
    </row>
    <row r="1079" spans="1:15" hidden="1">
      <c r="A1079" s="50">
        <f t="shared" si="362"/>
        <v>3</v>
      </c>
      <c r="B1079" s="150"/>
      <c r="C1079" s="260" t="s">
        <v>155</v>
      </c>
      <c r="D1079" s="60" t="s">
        <v>39</v>
      </c>
      <c r="E1079" s="51"/>
      <c r="F1079" s="51"/>
      <c r="G1079" s="51"/>
      <c r="H1079" s="51"/>
      <c r="I1079" s="51"/>
      <c r="J1079" s="52">
        <f t="shared" si="375"/>
        <v>0</v>
      </c>
      <c r="K1079" s="51"/>
      <c r="L1079" s="51"/>
      <c r="M1079" s="52">
        <f t="shared" si="376"/>
        <v>0</v>
      </c>
      <c r="N1079" s="51"/>
      <c r="O1079" s="52">
        <f t="shared" si="377"/>
        <v>0</v>
      </c>
    </row>
    <row r="1080" spans="1:15" ht="25.5" hidden="1">
      <c r="A1080" s="50">
        <f t="shared" si="362"/>
        <v>3</v>
      </c>
      <c r="B1080" s="150"/>
      <c r="C1080" s="260" t="s">
        <v>156</v>
      </c>
      <c r="D1080" s="60" t="s">
        <v>40</v>
      </c>
      <c r="E1080" s="51"/>
      <c r="F1080" s="51"/>
      <c r="G1080" s="51"/>
      <c r="H1080" s="51"/>
      <c r="I1080" s="51"/>
      <c r="J1080" s="52">
        <f t="shared" si="375"/>
        <v>0</v>
      </c>
      <c r="K1080" s="51"/>
      <c r="L1080" s="51"/>
      <c r="M1080" s="52">
        <f t="shared" si="376"/>
        <v>0</v>
      </c>
      <c r="N1080" s="51"/>
      <c r="O1080" s="52">
        <f t="shared" si="377"/>
        <v>0</v>
      </c>
    </row>
    <row r="1081" spans="1:15" ht="25.5" hidden="1">
      <c r="A1081" s="50">
        <f t="shared" si="362"/>
        <v>3</v>
      </c>
      <c r="B1081" s="150"/>
      <c r="C1081" s="260" t="s">
        <v>157</v>
      </c>
      <c r="D1081" s="60" t="s">
        <v>41</v>
      </c>
      <c r="E1081" s="51"/>
      <c r="F1081" s="51"/>
      <c r="G1081" s="51"/>
      <c r="H1081" s="51"/>
      <c r="I1081" s="51"/>
      <c r="J1081" s="52">
        <f t="shared" si="375"/>
        <v>0</v>
      </c>
      <c r="K1081" s="51"/>
      <c r="L1081" s="51"/>
      <c r="M1081" s="52">
        <f t="shared" si="376"/>
        <v>0</v>
      </c>
      <c r="N1081" s="51"/>
      <c r="O1081" s="52">
        <f t="shared" si="377"/>
        <v>0</v>
      </c>
    </row>
    <row r="1082" spans="1:15" hidden="1">
      <c r="A1082" s="50">
        <f t="shared" si="362"/>
        <v>3</v>
      </c>
      <c r="B1082" s="150"/>
      <c r="C1082" s="160" t="s">
        <v>158</v>
      </c>
      <c r="D1082" s="60" t="s">
        <v>4</v>
      </c>
      <c r="E1082" s="51"/>
      <c r="F1082" s="51"/>
      <c r="G1082" s="51"/>
      <c r="H1082" s="51"/>
      <c r="I1082" s="51"/>
      <c r="J1082" s="52">
        <f t="shared" si="375"/>
        <v>0</v>
      </c>
      <c r="K1082" s="51"/>
      <c r="L1082" s="51"/>
      <c r="M1082" s="52">
        <f t="shared" si="376"/>
        <v>0</v>
      </c>
      <c r="N1082" s="51"/>
      <c r="O1082" s="52">
        <f t="shared" si="377"/>
        <v>0</v>
      </c>
    </row>
    <row r="1083" spans="1:15" hidden="1">
      <c r="A1083" s="50">
        <f t="shared" si="362"/>
        <v>3</v>
      </c>
      <c r="B1083" s="150"/>
      <c r="C1083" s="159" t="s">
        <v>19</v>
      </c>
      <c r="D1083" s="59" t="s">
        <v>5</v>
      </c>
      <c r="E1083" s="51"/>
      <c r="F1083" s="51"/>
      <c r="G1083" s="51"/>
      <c r="H1083" s="51"/>
      <c r="I1083" s="51"/>
      <c r="J1083" s="52">
        <f t="shared" si="375"/>
        <v>0</v>
      </c>
      <c r="K1083" s="51"/>
      <c r="L1083" s="51"/>
      <c r="M1083" s="52">
        <f t="shared" si="376"/>
        <v>0</v>
      </c>
      <c r="N1083" s="51"/>
      <c r="O1083" s="52">
        <f t="shared" si="377"/>
        <v>0</v>
      </c>
    </row>
    <row r="1084" spans="1:15" hidden="1">
      <c r="A1084" s="50">
        <f t="shared" si="362"/>
        <v>3</v>
      </c>
      <c r="B1084" s="150"/>
      <c r="C1084" s="162" t="s">
        <v>450</v>
      </c>
      <c r="D1084" s="118" t="s">
        <v>173</v>
      </c>
      <c r="E1084" s="51"/>
      <c r="F1084" s="51"/>
      <c r="G1084" s="51"/>
      <c r="H1084" s="51"/>
      <c r="I1084" s="51"/>
      <c r="J1084" s="52">
        <f t="shared" si="375"/>
        <v>0</v>
      </c>
      <c r="K1084" s="51"/>
      <c r="L1084" s="51"/>
      <c r="M1084" s="52">
        <f t="shared" si="376"/>
        <v>0</v>
      </c>
      <c r="N1084" s="51"/>
      <c r="O1084" s="52">
        <f t="shared" si="377"/>
        <v>0</v>
      </c>
    </row>
    <row r="1085" spans="1:15" hidden="1">
      <c r="A1085" s="50">
        <f t="shared" si="362"/>
        <v>3</v>
      </c>
      <c r="B1085" s="153"/>
      <c r="C1085" s="163" t="s">
        <v>29</v>
      </c>
      <c r="D1085" s="136" t="s">
        <v>6</v>
      </c>
      <c r="E1085" s="51"/>
      <c r="F1085" s="51"/>
      <c r="G1085" s="51"/>
      <c r="H1085" s="51"/>
      <c r="I1085" s="51"/>
      <c r="J1085" s="52">
        <f t="shared" si="375"/>
        <v>0</v>
      </c>
      <c r="K1085" s="51"/>
      <c r="L1085" s="51"/>
      <c r="M1085" s="52">
        <f t="shared" si="376"/>
        <v>0</v>
      </c>
      <c r="N1085" s="51"/>
      <c r="O1085" s="52">
        <f t="shared" si="377"/>
        <v>0</v>
      </c>
    </row>
    <row r="1086" spans="1:15" hidden="1">
      <c r="A1086" s="50">
        <f t="shared" si="362"/>
        <v>3</v>
      </c>
      <c r="B1086" s="153"/>
      <c r="C1086" s="163" t="s">
        <v>21</v>
      </c>
      <c r="D1086" s="137" t="s">
        <v>8</v>
      </c>
      <c r="E1086" s="51"/>
      <c r="F1086" s="51"/>
      <c r="G1086" s="51"/>
      <c r="H1086" s="51"/>
      <c r="I1086" s="51"/>
      <c r="J1086" s="52">
        <f>H1086+I1086</f>
        <v>0</v>
      </c>
      <c r="K1086" s="51"/>
      <c r="L1086" s="51"/>
      <c r="M1086" s="52">
        <f>K1086+L1086</f>
        <v>0</v>
      </c>
      <c r="N1086" s="51"/>
      <c r="O1086" s="52">
        <f t="shared" si="377"/>
        <v>0</v>
      </c>
    </row>
    <row r="1087" spans="1:15" hidden="1">
      <c r="A1087" s="50">
        <f t="shared" si="362"/>
        <v>3</v>
      </c>
      <c r="B1087" s="153"/>
      <c r="C1087" s="163" t="s">
        <v>526</v>
      </c>
      <c r="D1087" s="137" t="s">
        <v>31</v>
      </c>
      <c r="E1087" s="51"/>
      <c r="F1087" s="51"/>
      <c r="G1087" s="51"/>
      <c r="H1087" s="51"/>
      <c r="I1087" s="51"/>
      <c r="J1087" s="52">
        <f t="shared" si="375"/>
        <v>0</v>
      </c>
      <c r="K1087" s="51"/>
      <c r="L1087" s="51"/>
      <c r="M1087" s="52">
        <f t="shared" si="376"/>
        <v>0</v>
      </c>
      <c r="N1087" s="51"/>
      <c r="O1087" s="52">
        <f t="shared" si="377"/>
        <v>0</v>
      </c>
    </row>
    <row r="1088" spans="1:15" hidden="1">
      <c r="A1088" s="50">
        <f t="shared" si="362"/>
        <v>3</v>
      </c>
      <c r="B1088" s="153"/>
      <c r="C1088" s="163" t="s">
        <v>558</v>
      </c>
      <c r="D1088" s="137" t="s">
        <v>559</v>
      </c>
      <c r="E1088" s="51"/>
      <c r="F1088" s="51"/>
      <c r="G1088" s="51"/>
      <c r="H1088" s="51"/>
      <c r="I1088" s="51"/>
      <c r="J1088" s="52">
        <f t="shared" si="375"/>
        <v>0</v>
      </c>
      <c r="K1088" s="51"/>
      <c r="L1088" s="51"/>
      <c r="M1088" s="52">
        <f t="shared" si="376"/>
        <v>0</v>
      </c>
      <c r="N1088" s="51"/>
      <c r="O1088" s="52">
        <f t="shared" si="377"/>
        <v>0</v>
      </c>
    </row>
    <row r="1089" spans="1:15" ht="25.5" hidden="1">
      <c r="A1089" s="50">
        <f t="shared" si="362"/>
        <v>3</v>
      </c>
      <c r="B1089" s="153"/>
      <c r="C1089" s="163" t="s">
        <v>528</v>
      </c>
      <c r="D1089" s="136" t="s">
        <v>9</v>
      </c>
      <c r="E1089" s="51"/>
      <c r="F1089" s="51"/>
      <c r="G1089" s="51"/>
      <c r="H1089" s="51"/>
      <c r="I1089" s="51"/>
      <c r="J1089" s="52">
        <f t="shared" si="375"/>
        <v>0</v>
      </c>
      <c r="K1089" s="51"/>
      <c r="L1089" s="51"/>
      <c r="M1089" s="52">
        <f t="shared" si="376"/>
        <v>0</v>
      </c>
      <c r="N1089" s="51"/>
      <c r="O1089" s="52">
        <f t="shared" si="377"/>
        <v>0</v>
      </c>
    </row>
    <row r="1090" spans="1:15" ht="25.5" hidden="1">
      <c r="A1090" s="50">
        <f t="shared" si="362"/>
        <v>3</v>
      </c>
      <c r="B1090" s="153"/>
      <c r="C1090" s="163" t="s">
        <v>30</v>
      </c>
      <c r="D1090" s="136" t="s">
        <v>10</v>
      </c>
      <c r="E1090" s="51"/>
      <c r="F1090" s="51"/>
      <c r="G1090" s="51"/>
      <c r="H1090" s="51"/>
      <c r="I1090" s="51"/>
      <c r="J1090" s="52">
        <f t="shared" si="375"/>
        <v>0</v>
      </c>
      <c r="K1090" s="51"/>
      <c r="L1090" s="51"/>
      <c r="M1090" s="52">
        <f t="shared" si="376"/>
        <v>0</v>
      </c>
      <c r="N1090" s="51"/>
      <c r="O1090" s="52">
        <f t="shared" si="377"/>
        <v>0</v>
      </c>
    </row>
    <row r="1091" spans="1:15" hidden="1">
      <c r="A1091" s="50">
        <f t="shared" si="362"/>
        <v>3</v>
      </c>
      <c r="B1091" s="153"/>
      <c r="C1091" s="165" t="s">
        <v>451</v>
      </c>
      <c r="D1091" s="138" t="s">
        <v>93</v>
      </c>
      <c r="E1091" s="11">
        <f>SUBTOTAL(9,E1092:E1093)</f>
        <v>0</v>
      </c>
      <c r="F1091" s="11">
        <f>SUBTOTAL(9,F1092:F1093)</f>
        <v>0</v>
      </c>
      <c r="G1091" s="11">
        <f>SUBTOTAL(9,G1092:G1093)</f>
        <v>0</v>
      </c>
      <c r="H1091" s="11">
        <f>SUBTOTAL(9,H1092:H1093)</f>
        <v>0</v>
      </c>
      <c r="I1091" s="11">
        <f t="shared" ref="I1091:N1091" si="378">SUBTOTAL(9,I1092:I1093)</f>
        <v>0</v>
      </c>
      <c r="J1091" s="11">
        <f t="shared" si="378"/>
        <v>0</v>
      </c>
      <c r="K1091" s="11">
        <f t="shared" si="378"/>
        <v>0</v>
      </c>
      <c r="L1091" s="11">
        <f t="shared" si="378"/>
        <v>0</v>
      </c>
      <c r="M1091" s="11">
        <f t="shared" si="378"/>
        <v>0</v>
      </c>
      <c r="N1091" s="11">
        <f t="shared" si="378"/>
        <v>0</v>
      </c>
      <c r="O1091" s="11">
        <f>SUBTOTAL(9,O1092:O1093)</f>
        <v>0</v>
      </c>
    </row>
    <row r="1092" spans="1:15" hidden="1">
      <c r="A1092" s="50">
        <f t="shared" si="362"/>
        <v>3</v>
      </c>
      <c r="B1092" s="153"/>
      <c r="C1092" s="166" t="s">
        <v>452</v>
      </c>
      <c r="D1092" s="138" t="s">
        <v>453</v>
      </c>
      <c r="E1092" s="51"/>
      <c r="F1092" s="51"/>
      <c r="G1092" s="51"/>
      <c r="H1092" s="51"/>
      <c r="I1092" s="51"/>
      <c r="J1092" s="52">
        <f>H1092+I1092</f>
        <v>0</v>
      </c>
      <c r="K1092" s="51"/>
      <c r="L1092" s="51"/>
      <c r="M1092" s="52">
        <f>K1092+L1092</f>
        <v>0</v>
      </c>
      <c r="N1092" s="51"/>
      <c r="O1092" s="52">
        <f>M1092+N1092</f>
        <v>0</v>
      </c>
    </row>
    <row r="1093" spans="1:15" hidden="1">
      <c r="A1093" s="50">
        <f t="shared" si="362"/>
        <v>3</v>
      </c>
      <c r="B1093" s="153"/>
      <c r="C1093" s="166" t="s">
        <v>454</v>
      </c>
      <c r="D1093" s="138" t="s">
        <v>455</v>
      </c>
      <c r="E1093" s="51"/>
      <c r="F1093" s="51"/>
      <c r="G1093" s="51"/>
      <c r="H1093" s="51"/>
      <c r="I1093" s="51"/>
      <c r="J1093" s="52">
        <f>H1093+I1093</f>
        <v>0</v>
      </c>
      <c r="K1093" s="51"/>
      <c r="L1093" s="51"/>
      <c r="M1093" s="52">
        <f>K1093+L1093</f>
        <v>0</v>
      </c>
      <c r="N1093" s="51"/>
      <c r="O1093" s="52">
        <f>M1093+N1093</f>
        <v>0</v>
      </c>
    </row>
    <row r="1094" spans="1:15" hidden="1">
      <c r="A1094" s="50">
        <f t="shared" si="362"/>
        <v>3</v>
      </c>
      <c r="B1094" s="156"/>
      <c r="C1094" s="158" t="s">
        <v>32</v>
      </c>
      <c r="D1094" s="136"/>
      <c r="E1094" s="11">
        <f>SUBTOTAL(9,E1095:E1099)</f>
        <v>0</v>
      </c>
      <c r="F1094" s="11">
        <f>SUBTOTAL(9,F1095:F1099)</f>
        <v>0</v>
      </c>
      <c r="G1094" s="11">
        <f>SUBTOTAL(9,G1095:G1099)</f>
        <v>0</v>
      </c>
      <c r="H1094" s="11">
        <f>SUBTOTAL(9,H1095:H1099)</f>
        <v>0</v>
      </c>
      <c r="I1094" s="11">
        <f t="shared" ref="I1094:N1094" si="379">SUBTOTAL(9,I1095:I1099)</f>
        <v>0</v>
      </c>
      <c r="J1094" s="11">
        <f t="shared" si="379"/>
        <v>0</v>
      </c>
      <c r="K1094" s="11">
        <f t="shared" si="379"/>
        <v>0</v>
      </c>
      <c r="L1094" s="11">
        <f t="shared" si="379"/>
        <v>0</v>
      </c>
      <c r="M1094" s="11">
        <f t="shared" si="379"/>
        <v>0</v>
      </c>
      <c r="N1094" s="11">
        <f t="shared" si="379"/>
        <v>0</v>
      </c>
      <c r="O1094" s="11">
        <f>SUBTOTAL(9,O1095:O1099)</f>
        <v>0</v>
      </c>
    </row>
    <row r="1095" spans="1:15" hidden="1">
      <c r="A1095" s="50">
        <f t="shared" si="362"/>
        <v>3</v>
      </c>
      <c r="B1095" s="153"/>
      <c r="C1095" s="163" t="s">
        <v>70</v>
      </c>
      <c r="D1095" s="137" t="s">
        <v>71</v>
      </c>
      <c r="E1095" s="51"/>
      <c r="F1095" s="51"/>
      <c r="G1095" s="51"/>
      <c r="H1095" s="51"/>
      <c r="I1095" s="51"/>
      <c r="J1095" s="52">
        <f>H1095+I1095</f>
        <v>0</v>
      </c>
      <c r="K1095" s="51"/>
      <c r="L1095" s="51"/>
      <c r="M1095" s="52">
        <f>K1095+L1095</f>
        <v>0</v>
      </c>
      <c r="N1095" s="51"/>
      <c r="O1095" s="52">
        <f>M1095+N1095</f>
        <v>0</v>
      </c>
    </row>
    <row r="1096" spans="1:15" hidden="1">
      <c r="A1096" s="50">
        <f t="shared" si="362"/>
        <v>3</v>
      </c>
      <c r="B1096" s="153"/>
      <c r="C1096" s="163" t="s">
        <v>72</v>
      </c>
      <c r="D1096" s="137" t="s">
        <v>73</v>
      </c>
      <c r="E1096" s="51"/>
      <c r="F1096" s="51"/>
      <c r="G1096" s="51"/>
      <c r="H1096" s="51"/>
      <c r="I1096" s="51"/>
      <c r="J1096" s="52">
        <f>H1096+I1096</f>
        <v>0</v>
      </c>
      <c r="K1096" s="51"/>
      <c r="L1096" s="51"/>
      <c r="M1096" s="52">
        <f>K1096+L1096</f>
        <v>0</v>
      </c>
      <c r="N1096" s="51"/>
      <c r="O1096" s="52">
        <f>M1096+N1096</f>
        <v>0</v>
      </c>
    </row>
    <row r="1097" spans="1:15" hidden="1">
      <c r="A1097" s="50">
        <f t="shared" si="362"/>
        <v>3</v>
      </c>
      <c r="B1097" s="153"/>
      <c r="C1097" s="163" t="s">
        <v>74</v>
      </c>
      <c r="D1097" s="137" t="s">
        <v>75</v>
      </c>
      <c r="E1097" s="51"/>
      <c r="F1097" s="51"/>
      <c r="G1097" s="51"/>
      <c r="H1097" s="51"/>
      <c r="I1097" s="51"/>
      <c r="J1097" s="52">
        <f>H1097+I1097</f>
        <v>0</v>
      </c>
      <c r="K1097" s="51"/>
      <c r="L1097" s="51"/>
      <c r="M1097" s="52">
        <f>K1097+L1097</f>
        <v>0</v>
      </c>
      <c r="N1097" s="51"/>
      <c r="O1097" s="52">
        <f>M1097+N1097</f>
        <v>0</v>
      </c>
    </row>
    <row r="1098" spans="1:15" hidden="1">
      <c r="A1098" s="50">
        <f t="shared" si="362"/>
        <v>3</v>
      </c>
      <c r="B1098" s="153"/>
      <c r="C1098" s="163" t="s">
        <v>76</v>
      </c>
      <c r="D1098" s="137" t="s">
        <v>77</v>
      </c>
      <c r="E1098" s="51"/>
      <c r="F1098" s="51"/>
      <c r="G1098" s="51"/>
      <c r="H1098" s="51"/>
      <c r="I1098" s="51"/>
      <c r="J1098" s="52">
        <f>H1098+I1098</f>
        <v>0</v>
      </c>
      <c r="K1098" s="51"/>
      <c r="L1098" s="51"/>
      <c r="M1098" s="52">
        <f>K1098+L1098</f>
        <v>0</v>
      </c>
      <c r="N1098" s="51"/>
      <c r="O1098" s="52">
        <f>M1098+N1098</f>
        <v>0</v>
      </c>
    </row>
    <row r="1099" spans="1:15" hidden="1">
      <c r="A1099" s="50">
        <f t="shared" si="362"/>
        <v>3</v>
      </c>
      <c r="B1099" s="153"/>
      <c r="C1099" s="163" t="s">
        <v>12</v>
      </c>
      <c r="D1099" s="137" t="s">
        <v>28</v>
      </c>
      <c r="E1099" s="51"/>
      <c r="F1099" s="51"/>
      <c r="G1099" s="51"/>
      <c r="H1099" s="51"/>
      <c r="I1099" s="51"/>
      <c r="J1099" s="52">
        <f>H1099+I1099</f>
        <v>0</v>
      </c>
      <c r="K1099" s="51"/>
      <c r="L1099" s="51"/>
      <c r="M1099" s="52">
        <f>K1099+L1099</f>
        <v>0</v>
      </c>
      <c r="N1099" s="51"/>
      <c r="O1099" s="52">
        <f>M1099+N1099</f>
        <v>0</v>
      </c>
    </row>
    <row r="1100" spans="1:15" hidden="1">
      <c r="A1100" s="77">
        <f>A1101</f>
        <v>3</v>
      </c>
      <c r="B1100" s="153"/>
      <c r="C1100" s="155"/>
      <c r="D1100" s="137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</row>
    <row r="1101" spans="1:15" hidden="1">
      <c r="A1101" s="105">
        <f>MIN(A1102:A1107)</f>
        <v>3</v>
      </c>
      <c r="B1101" s="153"/>
      <c r="C1101" s="157" t="s">
        <v>36</v>
      </c>
      <c r="D1101" s="137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</row>
    <row r="1102" spans="1:15" s="57" customFormat="1" hidden="1">
      <c r="A1102" s="50">
        <f t="shared" ref="A1102:A1107" si="380">IF(MAX(E1102:P1102)=0,IF(MIN(E1102:P1102)=0,3,2),2)</f>
        <v>3</v>
      </c>
      <c r="B1102" s="153"/>
      <c r="C1102" s="155" t="s">
        <v>34</v>
      </c>
      <c r="D1102" s="137"/>
      <c r="E1102" s="62">
        <f>SUM(E1103:E1104)</f>
        <v>0</v>
      </c>
      <c r="F1102" s="62">
        <f>SUM(F1103:F1104)</f>
        <v>0</v>
      </c>
      <c r="G1102" s="62">
        <f>SUM(G1103:G1104)</f>
        <v>0</v>
      </c>
      <c r="H1102" s="62">
        <f>SUM(H1103:H1104)</f>
        <v>0</v>
      </c>
      <c r="I1102" s="62">
        <f t="shared" ref="I1102:N1102" si="381">SUM(I1103:I1104)</f>
        <v>0</v>
      </c>
      <c r="J1102" s="62">
        <f t="shared" si="381"/>
        <v>0</v>
      </c>
      <c r="K1102" s="62">
        <f t="shared" si="381"/>
        <v>0</v>
      </c>
      <c r="L1102" s="62">
        <f t="shared" si="381"/>
        <v>0</v>
      </c>
      <c r="M1102" s="62">
        <f t="shared" si="381"/>
        <v>0</v>
      </c>
      <c r="N1102" s="62">
        <f t="shared" si="381"/>
        <v>0</v>
      </c>
      <c r="O1102" s="62">
        <f>SUM(O1103:O1104)</f>
        <v>0</v>
      </c>
    </row>
    <row r="1103" spans="1:15" s="57" customFormat="1" hidden="1">
      <c r="A1103" s="50">
        <f t="shared" si="380"/>
        <v>3</v>
      </c>
      <c r="B1103" s="153"/>
      <c r="C1103" s="167" t="s">
        <v>80</v>
      </c>
      <c r="D1103" s="137"/>
      <c r="E1103" s="51"/>
      <c r="F1103" s="51"/>
      <c r="G1103" s="51"/>
      <c r="H1103" s="51"/>
      <c r="I1103" s="51"/>
      <c r="J1103" s="52">
        <f>H1103+I1103</f>
        <v>0</v>
      </c>
      <c r="K1103" s="51"/>
      <c r="L1103" s="51"/>
      <c r="M1103" s="52">
        <f>K1103+L1103</f>
        <v>0</v>
      </c>
      <c r="N1103" s="51"/>
      <c r="O1103" s="52">
        <f>M1103+N1103</f>
        <v>0</v>
      </c>
    </row>
    <row r="1104" spans="1:15" s="57" customFormat="1" hidden="1">
      <c r="A1104" s="50">
        <f t="shared" si="380"/>
        <v>3</v>
      </c>
      <c r="B1104" s="153"/>
      <c r="C1104" s="167" t="s">
        <v>81</v>
      </c>
      <c r="D1104" s="137"/>
      <c r="E1104" s="51"/>
      <c r="F1104" s="51"/>
      <c r="G1104" s="51"/>
      <c r="H1104" s="51"/>
      <c r="I1104" s="51"/>
      <c r="J1104" s="52">
        <f>H1104+I1104</f>
        <v>0</v>
      </c>
      <c r="K1104" s="51"/>
      <c r="L1104" s="51"/>
      <c r="M1104" s="52">
        <f>K1104+L1104</f>
        <v>0</v>
      </c>
      <c r="N1104" s="51"/>
      <c r="O1104" s="52">
        <f>M1104+N1104</f>
        <v>0</v>
      </c>
    </row>
    <row r="1105" spans="1:15" s="57" customFormat="1" hidden="1">
      <c r="A1105" s="50">
        <f t="shared" si="380"/>
        <v>3</v>
      </c>
      <c r="B1105" s="153"/>
      <c r="C1105" s="155" t="s">
        <v>35</v>
      </c>
      <c r="D1105" s="137"/>
      <c r="E1105" s="62">
        <f>SUM(E1106:E1107)</f>
        <v>0</v>
      </c>
      <c r="F1105" s="62">
        <f>SUM(F1106:F1107)</f>
        <v>0</v>
      </c>
      <c r="G1105" s="62">
        <f>SUM(G1106:G1107)</f>
        <v>0</v>
      </c>
      <c r="H1105" s="62">
        <f>SUM(H1106:H1107)</f>
        <v>0</v>
      </c>
      <c r="I1105" s="62">
        <f t="shared" ref="I1105:N1105" si="382">SUM(I1106:I1107)</f>
        <v>0</v>
      </c>
      <c r="J1105" s="62">
        <f t="shared" si="382"/>
        <v>0</v>
      </c>
      <c r="K1105" s="62">
        <f t="shared" si="382"/>
        <v>0</v>
      </c>
      <c r="L1105" s="62">
        <f t="shared" si="382"/>
        <v>0</v>
      </c>
      <c r="M1105" s="62">
        <f t="shared" si="382"/>
        <v>0</v>
      </c>
      <c r="N1105" s="62">
        <f t="shared" si="382"/>
        <v>0</v>
      </c>
      <c r="O1105" s="62">
        <f>SUM(O1106:O1107)</f>
        <v>0</v>
      </c>
    </row>
    <row r="1106" spans="1:15" s="57" customFormat="1" hidden="1">
      <c r="A1106" s="50">
        <f t="shared" si="380"/>
        <v>3</v>
      </c>
      <c r="B1106" s="153"/>
      <c r="C1106" s="167" t="s">
        <v>84</v>
      </c>
      <c r="D1106" s="137"/>
      <c r="E1106" s="51"/>
      <c r="F1106" s="51"/>
      <c r="G1106" s="51"/>
      <c r="H1106" s="51"/>
      <c r="I1106" s="51"/>
      <c r="J1106" s="52">
        <f>H1106+I1106</f>
        <v>0</v>
      </c>
      <c r="K1106" s="51"/>
      <c r="L1106" s="51"/>
      <c r="M1106" s="52">
        <f>K1106+L1106</f>
        <v>0</v>
      </c>
      <c r="N1106" s="51"/>
      <c r="O1106" s="52">
        <f>M1106+N1106</f>
        <v>0</v>
      </c>
    </row>
    <row r="1107" spans="1:15" s="57" customFormat="1" hidden="1">
      <c r="A1107" s="50">
        <f t="shared" si="380"/>
        <v>3</v>
      </c>
      <c r="B1107" s="153"/>
      <c r="C1107" s="167" t="s">
        <v>85</v>
      </c>
      <c r="D1107" s="137"/>
      <c r="E1107" s="51"/>
      <c r="F1107" s="51"/>
      <c r="G1107" s="51"/>
      <c r="H1107" s="51"/>
      <c r="I1107" s="51"/>
      <c r="J1107" s="52">
        <f>H1107+I1107</f>
        <v>0</v>
      </c>
      <c r="K1107" s="51"/>
      <c r="L1107" s="51"/>
      <c r="M1107" s="52">
        <f>K1107+L1107</f>
        <v>0</v>
      </c>
      <c r="N1107" s="51"/>
      <c r="O1107" s="52">
        <f>M1107+N1107</f>
        <v>0</v>
      </c>
    </row>
    <row r="1108" spans="1:15" s="57" customFormat="1">
      <c r="A1108" s="77">
        <f>A1109</f>
        <v>2</v>
      </c>
      <c r="B1108" s="172"/>
      <c r="C1108" s="156"/>
      <c r="D1108" s="140"/>
      <c r="E1108" s="76"/>
      <c r="F1108" s="76"/>
      <c r="G1108" s="76"/>
      <c r="H1108" s="76"/>
      <c r="I1108" s="76"/>
      <c r="J1108" s="76"/>
      <c r="K1108" s="76"/>
      <c r="L1108" s="76"/>
      <c r="M1108" s="76"/>
      <c r="N1108" s="76"/>
      <c r="O1108" s="76"/>
    </row>
    <row r="1109" spans="1:15" s="57" customFormat="1">
      <c r="A1109" s="105">
        <f>MIN(A1110:A1175)</f>
        <v>2</v>
      </c>
      <c r="B1109" s="172"/>
      <c r="C1109" s="174" t="s">
        <v>60</v>
      </c>
      <c r="D1109" s="140"/>
      <c r="E1109" s="76"/>
      <c r="F1109" s="76"/>
      <c r="G1109" s="76"/>
      <c r="H1109" s="76"/>
      <c r="I1109" s="76"/>
      <c r="J1109" s="76"/>
      <c r="K1109" s="76"/>
      <c r="L1109" s="76"/>
      <c r="M1109" s="76"/>
      <c r="N1109" s="76"/>
      <c r="O1109" s="76"/>
    </row>
    <row r="1110" spans="1:15" s="57" customFormat="1">
      <c r="A1110" s="50">
        <f t="shared" ref="A1110:A1163" si="383">IF(MAX(E1110:P1110)=0,IF(MIN(E1110:P1110)=0,3,2),2)</f>
        <v>2</v>
      </c>
      <c r="B1110" s="145"/>
      <c r="C1110" s="146" t="s">
        <v>25</v>
      </c>
      <c r="D1110" s="56"/>
      <c r="E1110" s="11">
        <f>SUBTOTAL(9,E1111:E1163)</f>
        <v>23146202</v>
      </c>
      <c r="F1110" s="11">
        <f>SUBTOTAL(9,F1111:F1163)</f>
        <v>1069760</v>
      </c>
      <c r="G1110" s="11">
        <f>SUBTOTAL(9,G1111:G1163)</f>
        <v>46018800</v>
      </c>
      <c r="H1110" s="11">
        <f>SUBTOTAL(9,H1111:H1163)</f>
        <v>46018800</v>
      </c>
      <c r="I1110" s="11">
        <f t="shared" ref="I1110:N1110" si="384">SUBTOTAL(9,I1111:I1163)</f>
        <v>9322700</v>
      </c>
      <c r="J1110" s="11">
        <f t="shared" si="384"/>
        <v>55341500</v>
      </c>
      <c r="K1110" s="11">
        <f t="shared" si="384"/>
        <v>46018800</v>
      </c>
      <c r="L1110" s="11">
        <f t="shared" si="384"/>
        <v>11882700</v>
      </c>
      <c r="M1110" s="11">
        <f t="shared" si="384"/>
        <v>57901500</v>
      </c>
      <c r="N1110" s="11">
        <f t="shared" si="384"/>
        <v>1565000</v>
      </c>
      <c r="O1110" s="11">
        <f>SUBTOTAL(9,O1111:O1163)</f>
        <v>59466500</v>
      </c>
    </row>
    <row r="1111" spans="1:15" s="57" customFormat="1">
      <c r="A1111" s="50">
        <f t="shared" si="383"/>
        <v>2</v>
      </c>
      <c r="B1111" s="145" t="s">
        <v>14</v>
      </c>
      <c r="C1111" s="146" t="s">
        <v>125</v>
      </c>
      <c r="D1111" s="56"/>
      <c r="E1111" s="11">
        <f>SUBTOTAL(9,E1112:E1133)</f>
        <v>956702</v>
      </c>
      <c r="F1111" s="11">
        <f>SUBTOTAL(9,F1112:F1133)</f>
        <v>1639462</v>
      </c>
      <c r="G1111" s="11">
        <f>SUBTOTAL(9,G1112:G1133)</f>
        <v>1721000</v>
      </c>
      <c r="H1111" s="11">
        <f>SUBTOTAL(9,H1112:H1133)</f>
        <v>1721000</v>
      </c>
      <c r="I1111" s="11">
        <f t="shared" ref="I1111:N1111" si="385">SUBTOTAL(9,I1112:I1133)</f>
        <v>700</v>
      </c>
      <c r="J1111" s="11">
        <f t="shared" si="385"/>
        <v>1721700</v>
      </c>
      <c r="K1111" s="11">
        <f t="shared" si="385"/>
        <v>1721000</v>
      </c>
      <c r="L1111" s="11">
        <f t="shared" si="385"/>
        <v>700</v>
      </c>
      <c r="M1111" s="11">
        <f t="shared" si="385"/>
        <v>1721700</v>
      </c>
      <c r="N1111" s="11">
        <f t="shared" si="385"/>
        <v>0</v>
      </c>
      <c r="O1111" s="11">
        <f>SUBTOTAL(9,O1112:O1133)</f>
        <v>1721700</v>
      </c>
    </row>
    <row r="1112" spans="1:15" s="57" customFormat="1">
      <c r="A1112" s="50">
        <f t="shared" si="383"/>
        <v>2</v>
      </c>
      <c r="B1112" s="147"/>
      <c r="C1112" s="146" t="s">
        <v>126</v>
      </c>
      <c r="D1112" s="56"/>
      <c r="E1112" s="11">
        <f>SUBTOTAL(9,E1113:E1122)</f>
        <v>475233</v>
      </c>
      <c r="F1112" s="11">
        <f>SUBTOTAL(9,F1113:F1122)</f>
        <v>905295</v>
      </c>
      <c r="G1112" s="11">
        <f>SUBTOTAL(9,G1113:G1122)</f>
        <v>996700</v>
      </c>
      <c r="H1112" s="11">
        <f>SUBTOTAL(9,H1113:H1122)</f>
        <v>996700</v>
      </c>
      <c r="I1112" s="11">
        <f t="shared" ref="I1112:N1112" si="386">SUBTOTAL(9,I1113:I1122)</f>
        <v>700</v>
      </c>
      <c r="J1112" s="11">
        <f t="shared" si="386"/>
        <v>997400</v>
      </c>
      <c r="K1112" s="11">
        <f t="shared" si="386"/>
        <v>996700</v>
      </c>
      <c r="L1112" s="11">
        <f t="shared" si="386"/>
        <v>700</v>
      </c>
      <c r="M1112" s="11">
        <f t="shared" si="386"/>
        <v>997400</v>
      </c>
      <c r="N1112" s="11">
        <f t="shared" si="386"/>
        <v>0</v>
      </c>
      <c r="O1112" s="11">
        <f>SUBTOTAL(9,O1113:O1122)</f>
        <v>997400</v>
      </c>
    </row>
    <row r="1113" spans="1:15" s="57" customFormat="1" ht="25.5">
      <c r="A1113" s="50">
        <f t="shared" si="383"/>
        <v>2</v>
      </c>
      <c r="B1113" s="148"/>
      <c r="C1113" s="149" t="s">
        <v>127</v>
      </c>
      <c r="D1113" s="58" t="s">
        <v>2</v>
      </c>
      <c r="E1113" s="11">
        <f>SUBTOTAL(9,E1114:E1115)</f>
        <v>170325</v>
      </c>
      <c r="F1113" s="11">
        <f>SUBTOTAL(9,F1114:F1115)</f>
        <v>284274</v>
      </c>
      <c r="G1113" s="11">
        <f>SUBTOTAL(9,G1114:G1115)</f>
        <v>342200</v>
      </c>
      <c r="H1113" s="11">
        <f>SUBTOTAL(9,H1114:H1115)</f>
        <v>342200</v>
      </c>
      <c r="I1113" s="11">
        <f t="shared" ref="I1113:N1113" si="387">SUBTOTAL(9,I1114:I1115)</f>
        <v>0</v>
      </c>
      <c r="J1113" s="11">
        <f t="shared" si="387"/>
        <v>342200</v>
      </c>
      <c r="K1113" s="11">
        <f t="shared" si="387"/>
        <v>342200</v>
      </c>
      <c r="L1113" s="11">
        <f t="shared" si="387"/>
        <v>0</v>
      </c>
      <c r="M1113" s="11">
        <f t="shared" si="387"/>
        <v>342200</v>
      </c>
      <c r="N1113" s="11">
        <f t="shared" si="387"/>
        <v>0</v>
      </c>
      <c r="O1113" s="11">
        <f>SUBTOTAL(9,O1114:O1115)</f>
        <v>342200</v>
      </c>
    </row>
    <row r="1114" spans="1:15" s="57" customFormat="1" ht="25.5">
      <c r="A1114" s="50">
        <f t="shared" si="383"/>
        <v>2</v>
      </c>
      <c r="B1114" s="148"/>
      <c r="C1114" s="149" t="s">
        <v>303</v>
      </c>
      <c r="D1114" s="58" t="s">
        <v>302</v>
      </c>
      <c r="E1114" s="51">
        <v>42388</v>
      </c>
      <c r="F1114" s="51">
        <v>65678</v>
      </c>
      <c r="G1114" s="51">
        <v>232600</v>
      </c>
      <c r="H1114" s="51">
        <f>G1114</f>
        <v>232600</v>
      </c>
      <c r="I1114" s="51"/>
      <c r="J1114" s="52">
        <f>H1114+I1114</f>
        <v>232600</v>
      </c>
      <c r="K1114" s="51">
        <f>J1114</f>
        <v>232600</v>
      </c>
      <c r="L1114" s="51"/>
      <c r="M1114" s="52">
        <f>K1114+L1114</f>
        <v>232600</v>
      </c>
      <c r="N1114" s="51"/>
      <c r="O1114" s="52">
        <f>M1114+N1114</f>
        <v>232600</v>
      </c>
    </row>
    <row r="1115" spans="1:15" s="57" customFormat="1" ht="25.5">
      <c r="A1115" s="50">
        <f t="shared" si="383"/>
        <v>2</v>
      </c>
      <c r="B1115" s="148"/>
      <c r="C1115" s="149" t="s">
        <v>305</v>
      </c>
      <c r="D1115" s="58" t="s">
        <v>304</v>
      </c>
      <c r="E1115" s="51">
        <v>127937</v>
      </c>
      <c r="F1115" s="51">
        <v>218596</v>
      </c>
      <c r="G1115" s="51">
        <v>109600</v>
      </c>
      <c r="H1115" s="51">
        <f t="shared" ref="H1115:H1116" si="388">G1115</f>
        <v>109600</v>
      </c>
      <c r="I1115" s="51"/>
      <c r="J1115" s="52">
        <f>H1115+I1115</f>
        <v>109600</v>
      </c>
      <c r="K1115" s="51">
        <f t="shared" ref="K1115:K1116" si="389">J1115</f>
        <v>109600</v>
      </c>
      <c r="L1115" s="51"/>
      <c r="M1115" s="52">
        <f>K1115+L1115</f>
        <v>109600</v>
      </c>
      <c r="N1115" s="51"/>
      <c r="O1115" s="52">
        <f>M1115+N1115</f>
        <v>109600</v>
      </c>
    </row>
    <row r="1116" spans="1:15" s="57" customFormat="1">
      <c r="A1116" s="50">
        <f t="shared" si="383"/>
        <v>2</v>
      </c>
      <c r="B1116" s="150"/>
      <c r="C1116" s="151" t="s">
        <v>128</v>
      </c>
      <c r="D1116" s="59" t="s">
        <v>3</v>
      </c>
      <c r="E1116" s="51">
        <v>246391</v>
      </c>
      <c r="F1116" s="51">
        <v>518325</v>
      </c>
      <c r="G1116" s="51">
        <v>583200</v>
      </c>
      <c r="H1116" s="51">
        <f t="shared" si="388"/>
        <v>583200</v>
      </c>
      <c r="I1116" s="51"/>
      <c r="J1116" s="52">
        <f>H1116+I1116</f>
        <v>583200</v>
      </c>
      <c r="K1116" s="51">
        <f t="shared" si="389"/>
        <v>583200</v>
      </c>
      <c r="L1116" s="51"/>
      <c r="M1116" s="52">
        <f>K1116+L1116</f>
        <v>583200</v>
      </c>
      <c r="N1116" s="51"/>
      <c r="O1116" s="52">
        <f>M1116+N1116</f>
        <v>583200</v>
      </c>
    </row>
    <row r="1117" spans="1:15" s="57" customFormat="1">
      <c r="A1117" s="50">
        <f t="shared" si="383"/>
        <v>2</v>
      </c>
      <c r="B1117" s="150"/>
      <c r="C1117" s="152" t="s">
        <v>445</v>
      </c>
      <c r="D1117" s="117" t="s">
        <v>446</v>
      </c>
      <c r="E1117" s="11">
        <f>SUBTOTAL(9,E1118:E1121)</f>
        <v>58517</v>
      </c>
      <c r="F1117" s="11">
        <f>SUBTOTAL(9,F1118:F1121)</f>
        <v>102696</v>
      </c>
      <c r="G1117" s="11">
        <f>SUBTOTAL(9,G1118:G1121)</f>
        <v>71300</v>
      </c>
      <c r="H1117" s="11">
        <f>SUBTOTAL(9,H1118:H1121)</f>
        <v>71300</v>
      </c>
      <c r="I1117" s="11">
        <f t="shared" ref="I1117:N1117" si="390">SUBTOTAL(9,I1118:I1121)</f>
        <v>700</v>
      </c>
      <c r="J1117" s="11">
        <f t="shared" si="390"/>
        <v>72000</v>
      </c>
      <c r="K1117" s="11">
        <f t="shared" si="390"/>
        <v>71300</v>
      </c>
      <c r="L1117" s="11">
        <f t="shared" si="390"/>
        <v>700</v>
      </c>
      <c r="M1117" s="11">
        <f t="shared" si="390"/>
        <v>72000</v>
      </c>
      <c r="N1117" s="11">
        <f t="shared" si="390"/>
        <v>0</v>
      </c>
      <c r="O1117" s="11">
        <f>SUBTOTAL(9,O1118:O1121)</f>
        <v>72000</v>
      </c>
    </row>
    <row r="1118" spans="1:15" s="57" customFormat="1" ht="25.5">
      <c r="A1118" s="50">
        <f t="shared" si="383"/>
        <v>2</v>
      </c>
      <c r="B1118" s="150"/>
      <c r="C1118" s="149" t="s">
        <v>129</v>
      </c>
      <c r="D1118" s="60" t="s">
        <v>37</v>
      </c>
      <c r="E1118" s="51">
        <v>35365</v>
      </c>
      <c r="F1118" s="51">
        <v>59962</v>
      </c>
      <c r="G1118" s="51">
        <v>45800</v>
      </c>
      <c r="H1118" s="51">
        <f>G1118</f>
        <v>45800</v>
      </c>
      <c r="I1118" s="51">
        <v>400</v>
      </c>
      <c r="J1118" s="52">
        <f>H1118+I1118</f>
        <v>46200</v>
      </c>
      <c r="K1118" s="51">
        <f>H1118</f>
        <v>45800</v>
      </c>
      <c r="L1118" s="51">
        <v>400</v>
      </c>
      <c r="M1118" s="52">
        <f>K1118+L1118</f>
        <v>46200</v>
      </c>
      <c r="N1118" s="51"/>
      <c r="O1118" s="52">
        <f>M1118+N1118</f>
        <v>46200</v>
      </c>
    </row>
    <row r="1119" spans="1:15" s="57" customFormat="1">
      <c r="A1119" s="50">
        <f t="shared" si="383"/>
        <v>2</v>
      </c>
      <c r="B1119" s="150"/>
      <c r="C1119" s="149" t="s">
        <v>131</v>
      </c>
      <c r="D1119" s="60" t="s">
        <v>39</v>
      </c>
      <c r="E1119" s="51">
        <v>15857</v>
      </c>
      <c r="F1119" s="51">
        <v>28120</v>
      </c>
      <c r="G1119" s="51">
        <v>16400</v>
      </c>
      <c r="H1119" s="51">
        <f t="shared" ref="H1119:H1120" si="391">G1119</f>
        <v>16400</v>
      </c>
      <c r="I1119" s="51">
        <v>200</v>
      </c>
      <c r="J1119" s="52">
        <f>H1119+I1119</f>
        <v>16600</v>
      </c>
      <c r="K1119" s="51">
        <f t="shared" ref="K1119:K1120" si="392">H1119</f>
        <v>16400</v>
      </c>
      <c r="L1119" s="51">
        <v>200</v>
      </c>
      <c r="M1119" s="52">
        <f>K1119+L1119</f>
        <v>16600</v>
      </c>
      <c r="N1119" s="51"/>
      <c r="O1119" s="52">
        <f>M1119+N1119</f>
        <v>16600</v>
      </c>
    </row>
    <row r="1120" spans="1:15" s="57" customFormat="1">
      <c r="A1120" s="50">
        <f t="shared" si="383"/>
        <v>2</v>
      </c>
      <c r="B1120" s="150"/>
      <c r="C1120" s="149" t="s">
        <v>132</v>
      </c>
      <c r="D1120" s="60" t="s">
        <v>40</v>
      </c>
      <c r="E1120" s="51">
        <v>7295</v>
      </c>
      <c r="F1120" s="51">
        <v>14614</v>
      </c>
      <c r="G1120" s="51">
        <v>9100</v>
      </c>
      <c r="H1120" s="51">
        <f t="shared" si="391"/>
        <v>9100</v>
      </c>
      <c r="I1120" s="51">
        <v>100</v>
      </c>
      <c r="J1120" s="52">
        <f>H1120+I1120</f>
        <v>9200</v>
      </c>
      <c r="K1120" s="51">
        <f t="shared" si="392"/>
        <v>9100</v>
      </c>
      <c r="L1120" s="51">
        <v>100</v>
      </c>
      <c r="M1120" s="52">
        <f>K1120+L1120</f>
        <v>9200</v>
      </c>
      <c r="N1120" s="51"/>
      <c r="O1120" s="52">
        <f>M1120+N1120</f>
        <v>9200</v>
      </c>
    </row>
    <row r="1121" spans="1:15" s="57" customFormat="1" ht="25.5" hidden="1">
      <c r="A1121" s="50">
        <f t="shared" si="383"/>
        <v>3</v>
      </c>
      <c r="B1121" s="150"/>
      <c r="C1121" s="149" t="s">
        <v>133</v>
      </c>
      <c r="D1121" s="60" t="s">
        <v>41</v>
      </c>
      <c r="E1121" s="51"/>
      <c r="F1121" s="51"/>
      <c r="G1121" s="51"/>
      <c r="H1121" s="51"/>
      <c r="I1121" s="51"/>
      <c r="J1121" s="52">
        <f>H1121+I1121</f>
        <v>0</v>
      </c>
      <c r="K1121" s="51"/>
      <c r="L1121" s="51"/>
      <c r="M1121" s="52">
        <f>K1121+L1121</f>
        <v>0</v>
      </c>
      <c r="N1121" s="51"/>
      <c r="O1121" s="52">
        <f>M1121+N1121</f>
        <v>0</v>
      </c>
    </row>
    <row r="1122" spans="1:15" s="57" customFormat="1" hidden="1">
      <c r="A1122" s="50">
        <f t="shared" si="383"/>
        <v>3</v>
      </c>
      <c r="B1122" s="150"/>
      <c r="C1122" s="149" t="s">
        <v>447</v>
      </c>
      <c r="D1122" s="60" t="s">
        <v>4</v>
      </c>
      <c r="E1122" s="51"/>
      <c r="F1122" s="51"/>
      <c r="G1122" s="51"/>
      <c r="H1122" s="51"/>
      <c r="I1122" s="51"/>
      <c r="J1122" s="52">
        <f>H1122+I1122</f>
        <v>0</v>
      </c>
      <c r="K1122" s="51"/>
      <c r="L1122" s="51"/>
      <c r="M1122" s="52">
        <f>K1122+L1122</f>
        <v>0</v>
      </c>
      <c r="N1122" s="51"/>
      <c r="O1122" s="52">
        <f>M1122+N1122</f>
        <v>0</v>
      </c>
    </row>
    <row r="1123" spans="1:15" s="57" customFormat="1">
      <c r="A1123" s="50">
        <f t="shared" si="383"/>
        <v>2</v>
      </c>
      <c r="B1123" s="147"/>
      <c r="C1123" s="146" t="s">
        <v>134</v>
      </c>
      <c r="D1123" s="56"/>
      <c r="E1123" s="11">
        <f>SUBTOTAL(9,E1124:E1127)</f>
        <v>481469</v>
      </c>
      <c r="F1123" s="11">
        <f>SUBTOTAL(9,F1124:F1127)</f>
        <v>709283</v>
      </c>
      <c r="G1123" s="11">
        <f>SUBTOTAL(9,G1124:G1127)</f>
        <v>724300</v>
      </c>
      <c r="H1123" s="11">
        <f>SUBTOTAL(9,H1124:H1127)</f>
        <v>724300</v>
      </c>
      <c r="I1123" s="11">
        <f t="shared" ref="I1123:N1123" si="393">SUBTOTAL(9,I1124:I1127)</f>
        <v>0</v>
      </c>
      <c r="J1123" s="11">
        <f t="shared" si="393"/>
        <v>724300</v>
      </c>
      <c r="K1123" s="11">
        <f t="shared" si="393"/>
        <v>724300</v>
      </c>
      <c r="L1123" s="11">
        <f t="shared" si="393"/>
        <v>0</v>
      </c>
      <c r="M1123" s="11">
        <f t="shared" si="393"/>
        <v>724300</v>
      </c>
      <c r="N1123" s="11">
        <f t="shared" si="393"/>
        <v>0</v>
      </c>
      <c r="O1123" s="11">
        <f>SUBTOTAL(9,O1124:O1127)</f>
        <v>724300</v>
      </c>
    </row>
    <row r="1124" spans="1:15" s="57" customFormat="1">
      <c r="A1124" s="50">
        <f t="shared" si="383"/>
        <v>2</v>
      </c>
      <c r="B1124" s="150"/>
      <c r="C1124" s="151" t="s">
        <v>135</v>
      </c>
      <c r="D1124" s="59" t="s">
        <v>5</v>
      </c>
      <c r="E1124" s="51">
        <v>448736</v>
      </c>
      <c r="F1124" s="51">
        <v>682199</v>
      </c>
      <c r="G1124" s="51">
        <v>690300</v>
      </c>
      <c r="H1124" s="51">
        <f>G1124</f>
        <v>690300</v>
      </c>
      <c r="I1124" s="51"/>
      <c r="J1124" s="52">
        <f>H1124+I1124</f>
        <v>690300</v>
      </c>
      <c r="K1124" s="51">
        <f>J1124</f>
        <v>690300</v>
      </c>
      <c r="L1124" s="51"/>
      <c r="M1124" s="52">
        <f>K1124+L1124</f>
        <v>690300</v>
      </c>
      <c r="N1124" s="51"/>
      <c r="O1124" s="52">
        <f>M1124+N1124</f>
        <v>690300</v>
      </c>
    </row>
    <row r="1125" spans="1:15" s="57" customFormat="1" hidden="1">
      <c r="A1125" s="50">
        <f t="shared" si="383"/>
        <v>3</v>
      </c>
      <c r="B1125" s="150"/>
      <c r="C1125" s="154" t="s">
        <v>448</v>
      </c>
      <c r="D1125" s="118" t="s">
        <v>173</v>
      </c>
      <c r="E1125" s="51"/>
      <c r="F1125" s="51"/>
      <c r="G1125" s="51"/>
      <c r="H1125" s="51"/>
      <c r="I1125" s="51"/>
      <c r="J1125" s="52">
        <f>H1125+I1125</f>
        <v>0</v>
      </c>
      <c r="K1125" s="51"/>
      <c r="L1125" s="51"/>
      <c r="M1125" s="52">
        <f>K1125+L1125</f>
        <v>0</v>
      </c>
      <c r="N1125" s="51"/>
      <c r="O1125" s="52">
        <f>M1125+N1125</f>
        <v>0</v>
      </c>
    </row>
    <row r="1126" spans="1:15" s="57" customFormat="1" hidden="1">
      <c r="A1126" s="50">
        <f t="shared" si="383"/>
        <v>3</v>
      </c>
      <c r="B1126" s="153"/>
      <c r="C1126" s="155" t="s">
        <v>557</v>
      </c>
      <c r="D1126" s="137" t="s">
        <v>8</v>
      </c>
      <c r="E1126" s="51"/>
      <c r="F1126" s="51"/>
      <c r="G1126" s="51"/>
      <c r="H1126" s="51"/>
      <c r="I1126" s="51"/>
      <c r="J1126" s="52">
        <f>H1126+I1126</f>
        <v>0</v>
      </c>
      <c r="K1126" s="51"/>
      <c r="L1126" s="51"/>
      <c r="M1126" s="52">
        <f>K1126+L1126</f>
        <v>0</v>
      </c>
      <c r="N1126" s="51"/>
      <c r="O1126" s="52">
        <f>M1126+N1126</f>
        <v>0</v>
      </c>
    </row>
    <row r="1127" spans="1:15" s="57" customFormat="1" ht="25.5">
      <c r="A1127" s="50">
        <f t="shared" si="383"/>
        <v>2</v>
      </c>
      <c r="B1127" s="153"/>
      <c r="C1127" s="155" t="s">
        <v>139</v>
      </c>
      <c r="D1127" s="136" t="s">
        <v>10</v>
      </c>
      <c r="E1127" s="51">
        <v>32733</v>
      </c>
      <c r="F1127" s="51">
        <v>27084</v>
      </c>
      <c r="G1127" s="51">
        <v>34000</v>
      </c>
      <c r="H1127" s="51">
        <f>G1127</f>
        <v>34000</v>
      </c>
      <c r="I1127" s="51"/>
      <c r="J1127" s="52">
        <f>H1127+I1127</f>
        <v>34000</v>
      </c>
      <c r="K1127" s="51">
        <f>J1127</f>
        <v>34000</v>
      </c>
      <c r="L1127" s="51"/>
      <c r="M1127" s="52">
        <f>K1127+L1127</f>
        <v>34000</v>
      </c>
      <c r="N1127" s="51"/>
      <c r="O1127" s="52">
        <f>M1127+N1127</f>
        <v>34000</v>
      </c>
    </row>
    <row r="1128" spans="1:15" s="57" customFormat="1">
      <c r="A1128" s="50">
        <f t="shared" si="383"/>
        <v>2</v>
      </c>
      <c r="B1128" s="156"/>
      <c r="C1128" s="157" t="s">
        <v>140</v>
      </c>
      <c r="D1128" s="136"/>
      <c r="E1128" s="11">
        <f>SUBTOTAL(9,E1129:E1133)</f>
        <v>0</v>
      </c>
      <c r="F1128" s="11">
        <f>SUBTOTAL(9,F1129:F1133)</f>
        <v>24884</v>
      </c>
      <c r="G1128" s="11">
        <f>SUBTOTAL(9,G1129:G1133)</f>
        <v>0</v>
      </c>
      <c r="H1128" s="11">
        <f>SUBTOTAL(9,H1129:H1133)</f>
        <v>0</v>
      </c>
      <c r="I1128" s="11">
        <f t="shared" ref="I1128:N1128" si="394">SUBTOTAL(9,I1129:I1133)</f>
        <v>0</v>
      </c>
      <c r="J1128" s="11">
        <f t="shared" si="394"/>
        <v>0</v>
      </c>
      <c r="K1128" s="11">
        <f t="shared" si="394"/>
        <v>0</v>
      </c>
      <c r="L1128" s="11">
        <f t="shared" si="394"/>
        <v>0</v>
      </c>
      <c r="M1128" s="11">
        <f t="shared" si="394"/>
        <v>0</v>
      </c>
      <c r="N1128" s="11">
        <f t="shared" si="394"/>
        <v>0</v>
      </c>
      <c r="O1128" s="11">
        <f>SUBTOTAL(9,O1129:O1133)</f>
        <v>0</v>
      </c>
    </row>
    <row r="1129" spans="1:15" s="57" customFormat="1" hidden="1">
      <c r="A1129" s="50">
        <f t="shared" si="383"/>
        <v>3</v>
      </c>
      <c r="B1129" s="153"/>
      <c r="C1129" s="155" t="s">
        <v>141</v>
      </c>
      <c r="D1129" s="137" t="s">
        <v>71</v>
      </c>
      <c r="E1129" s="51"/>
      <c r="F1129" s="51"/>
      <c r="G1129" s="51"/>
      <c r="H1129" s="51"/>
      <c r="I1129" s="51"/>
      <c r="J1129" s="52">
        <f>H1129+I1129</f>
        <v>0</v>
      </c>
      <c r="K1129" s="51"/>
      <c r="L1129" s="51"/>
      <c r="M1129" s="52">
        <f>K1129+L1129</f>
        <v>0</v>
      </c>
      <c r="N1129" s="51"/>
      <c r="O1129" s="52">
        <f>M1129+N1129</f>
        <v>0</v>
      </c>
    </row>
    <row r="1130" spans="1:15" s="57" customFormat="1">
      <c r="A1130" s="50">
        <f t="shared" si="383"/>
        <v>2</v>
      </c>
      <c r="B1130" s="153"/>
      <c r="C1130" s="155" t="s">
        <v>142</v>
      </c>
      <c r="D1130" s="137" t="s">
        <v>73</v>
      </c>
      <c r="E1130" s="51"/>
      <c r="F1130" s="51">
        <v>24884</v>
      </c>
      <c r="G1130" s="51"/>
      <c r="H1130" s="51"/>
      <c r="I1130" s="51"/>
      <c r="J1130" s="52">
        <f>H1130+I1130</f>
        <v>0</v>
      </c>
      <c r="K1130" s="51"/>
      <c r="L1130" s="51"/>
      <c r="M1130" s="52">
        <f>K1130+L1130</f>
        <v>0</v>
      </c>
      <c r="N1130" s="51"/>
      <c r="O1130" s="52">
        <f>M1130+N1130</f>
        <v>0</v>
      </c>
    </row>
    <row r="1131" spans="1:15" s="57" customFormat="1" hidden="1">
      <c r="A1131" s="50">
        <f t="shared" si="383"/>
        <v>3</v>
      </c>
      <c r="B1131" s="153"/>
      <c r="C1131" s="155" t="s">
        <v>143</v>
      </c>
      <c r="D1131" s="137" t="s">
        <v>75</v>
      </c>
      <c r="E1131" s="51"/>
      <c r="F1131" s="51"/>
      <c r="G1131" s="51"/>
      <c r="H1131" s="51"/>
      <c r="I1131" s="51"/>
      <c r="J1131" s="52">
        <f>H1131+I1131</f>
        <v>0</v>
      </c>
      <c r="K1131" s="51"/>
      <c r="L1131" s="51"/>
      <c r="M1131" s="52">
        <f>K1131+L1131</f>
        <v>0</v>
      </c>
      <c r="N1131" s="51"/>
      <c r="O1131" s="52">
        <f>M1131+N1131</f>
        <v>0</v>
      </c>
    </row>
    <row r="1132" spans="1:15" s="57" customFormat="1" hidden="1">
      <c r="A1132" s="50">
        <f t="shared" si="383"/>
        <v>3</v>
      </c>
      <c r="B1132" s="153"/>
      <c r="C1132" s="155" t="s">
        <v>144</v>
      </c>
      <c r="D1132" s="137" t="s">
        <v>77</v>
      </c>
      <c r="E1132" s="51"/>
      <c r="F1132" s="51"/>
      <c r="G1132" s="51"/>
      <c r="H1132" s="51"/>
      <c r="I1132" s="51"/>
      <c r="J1132" s="52">
        <f>H1132+I1132</f>
        <v>0</v>
      </c>
      <c r="K1132" s="51"/>
      <c r="L1132" s="51"/>
      <c r="M1132" s="52">
        <f>K1132+L1132</f>
        <v>0</v>
      </c>
      <c r="N1132" s="51"/>
      <c r="O1132" s="52">
        <f>M1132+N1132</f>
        <v>0</v>
      </c>
    </row>
    <row r="1133" spans="1:15" s="57" customFormat="1" hidden="1">
      <c r="A1133" s="50">
        <f t="shared" si="383"/>
        <v>3</v>
      </c>
      <c r="B1133" s="153"/>
      <c r="C1133" s="155" t="s">
        <v>145</v>
      </c>
      <c r="D1133" s="137" t="s">
        <v>28</v>
      </c>
      <c r="E1133" s="51"/>
      <c r="F1133" s="51"/>
      <c r="G1133" s="51"/>
      <c r="H1133" s="51"/>
      <c r="I1133" s="51"/>
      <c r="J1133" s="52">
        <f>H1133+I1133</f>
        <v>0</v>
      </c>
      <c r="K1133" s="51"/>
      <c r="L1133" s="51"/>
      <c r="M1133" s="52">
        <f>K1133+L1133</f>
        <v>0</v>
      </c>
      <c r="N1133" s="51"/>
      <c r="O1133" s="52">
        <f>M1133+N1133</f>
        <v>0</v>
      </c>
    </row>
    <row r="1134" spans="1:15" s="57" customFormat="1">
      <c r="A1134" s="50">
        <f t="shared" si="383"/>
        <v>2</v>
      </c>
      <c r="B1134" s="145" t="s">
        <v>146</v>
      </c>
      <c r="C1134" s="157" t="s">
        <v>147</v>
      </c>
      <c r="D1134" s="56"/>
      <c r="E1134" s="11">
        <f>SUBTOTAL(9,E1135:E1163)</f>
        <v>22189500</v>
      </c>
      <c r="F1134" s="11">
        <f>SUBTOTAL(9,F1135:F1163)</f>
        <v>-569702</v>
      </c>
      <c r="G1134" s="11">
        <f>SUBTOTAL(9,G1135:G1163)</f>
        <v>44297800</v>
      </c>
      <c r="H1134" s="11">
        <f>SUBTOTAL(9,H1135:H1163)</f>
        <v>44297800</v>
      </c>
      <c r="I1134" s="11">
        <f t="shared" ref="I1134:N1134" si="395">SUBTOTAL(9,I1135:I1163)</f>
        <v>9322000</v>
      </c>
      <c r="J1134" s="11">
        <f t="shared" si="395"/>
        <v>53619800</v>
      </c>
      <c r="K1134" s="11">
        <f t="shared" si="395"/>
        <v>44297800</v>
      </c>
      <c r="L1134" s="11">
        <f t="shared" si="395"/>
        <v>11882000</v>
      </c>
      <c r="M1134" s="11">
        <f t="shared" si="395"/>
        <v>56179800</v>
      </c>
      <c r="N1134" s="11">
        <f t="shared" si="395"/>
        <v>1565000</v>
      </c>
      <c r="O1134" s="11">
        <f>SUBTOTAL(9,O1135:O1163)</f>
        <v>57744800</v>
      </c>
    </row>
    <row r="1135" spans="1:15">
      <c r="A1135" s="50">
        <f t="shared" si="383"/>
        <v>2</v>
      </c>
      <c r="B1135" s="156"/>
      <c r="C1135" s="158" t="s">
        <v>26</v>
      </c>
      <c r="D1135" s="56"/>
      <c r="E1135" s="11">
        <f>SUBTOTAL(9,E1136:E1154)</f>
        <v>22189500</v>
      </c>
      <c r="F1135" s="11">
        <f t="shared" ref="F1135:O1135" si="396">SUBTOTAL(9,F1136:F1154)</f>
        <v>-569702</v>
      </c>
      <c r="G1135" s="11">
        <f t="shared" si="396"/>
        <v>44297800</v>
      </c>
      <c r="H1135" s="11">
        <f t="shared" si="396"/>
        <v>44297800</v>
      </c>
      <c r="I1135" s="11">
        <f t="shared" si="396"/>
        <v>9322000</v>
      </c>
      <c r="J1135" s="11">
        <f t="shared" si="396"/>
        <v>53619800</v>
      </c>
      <c r="K1135" s="11">
        <f t="shared" si="396"/>
        <v>44297800</v>
      </c>
      <c r="L1135" s="11">
        <f t="shared" si="396"/>
        <v>11882000</v>
      </c>
      <c r="M1135" s="11">
        <f t="shared" si="396"/>
        <v>56179800</v>
      </c>
      <c r="N1135" s="11">
        <f t="shared" si="396"/>
        <v>1565000</v>
      </c>
      <c r="O1135" s="11">
        <f t="shared" si="396"/>
        <v>57744800</v>
      </c>
    </row>
    <row r="1136" spans="1:15" hidden="1">
      <c r="A1136" s="50">
        <f t="shared" si="383"/>
        <v>3</v>
      </c>
      <c r="B1136" s="150"/>
      <c r="C1136" s="161" t="s">
        <v>770</v>
      </c>
      <c r="D1136" s="56"/>
      <c r="E1136" s="11">
        <f>SUBTOTAL(9,E1137:E1146)</f>
        <v>0</v>
      </c>
      <c r="F1136" s="11">
        <f t="shared" ref="F1136:O1136" si="397">SUBTOTAL(9,F1137:F1146)</f>
        <v>0</v>
      </c>
      <c r="G1136" s="11">
        <f t="shared" si="397"/>
        <v>0</v>
      </c>
      <c r="H1136" s="11">
        <f t="shared" si="397"/>
        <v>0</v>
      </c>
      <c r="I1136" s="11">
        <f t="shared" si="397"/>
        <v>0</v>
      </c>
      <c r="J1136" s="11">
        <f t="shared" si="397"/>
        <v>0</v>
      </c>
      <c r="K1136" s="11">
        <f t="shared" si="397"/>
        <v>0</v>
      </c>
      <c r="L1136" s="11">
        <f t="shared" si="397"/>
        <v>0</v>
      </c>
      <c r="M1136" s="11">
        <f t="shared" si="397"/>
        <v>0</v>
      </c>
      <c r="N1136" s="11">
        <f t="shared" si="397"/>
        <v>0</v>
      </c>
      <c r="O1136" s="11">
        <f t="shared" si="397"/>
        <v>0</v>
      </c>
    </row>
    <row r="1137" spans="1:15" ht="25.5" hidden="1">
      <c r="A1137" s="50">
        <f t="shared" si="383"/>
        <v>3</v>
      </c>
      <c r="B1137" s="150"/>
      <c r="C1137" s="160" t="s">
        <v>771</v>
      </c>
      <c r="D1137" s="58" t="s">
        <v>2</v>
      </c>
      <c r="E1137" s="11">
        <f>SUBTOTAL(9,E1138:E1139)</f>
        <v>0</v>
      </c>
      <c r="F1137" s="11">
        <f t="shared" ref="F1137:O1137" si="398">SUBTOTAL(9,F1138:F1139)</f>
        <v>0</v>
      </c>
      <c r="G1137" s="11">
        <f t="shared" si="398"/>
        <v>0</v>
      </c>
      <c r="H1137" s="11">
        <f t="shared" si="398"/>
        <v>0</v>
      </c>
      <c r="I1137" s="11">
        <f t="shared" si="398"/>
        <v>0</v>
      </c>
      <c r="J1137" s="11">
        <f t="shared" si="398"/>
        <v>0</v>
      </c>
      <c r="K1137" s="11">
        <f t="shared" si="398"/>
        <v>0</v>
      </c>
      <c r="L1137" s="11">
        <f t="shared" si="398"/>
        <v>0</v>
      </c>
      <c r="M1137" s="11">
        <f t="shared" si="398"/>
        <v>0</v>
      </c>
      <c r="N1137" s="11">
        <f t="shared" si="398"/>
        <v>0</v>
      </c>
      <c r="O1137" s="11">
        <f t="shared" si="398"/>
        <v>0</v>
      </c>
    </row>
    <row r="1138" spans="1:15" ht="25.5" hidden="1">
      <c r="A1138" s="50">
        <f t="shared" si="383"/>
        <v>3</v>
      </c>
      <c r="B1138" s="150"/>
      <c r="C1138" s="260" t="s">
        <v>772</v>
      </c>
      <c r="D1138" s="58" t="s">
        <v>302</v>
      </c>
      <c r="E1138" s="51"/>
      <c r="F1138" s="51"/>
      <c r="G1138" s="51"/>
      <c r="H1138" s="51"/>
      <c r="I1138" s="51"/>
      <c r="J1138" s="52">
        <f>H1138+I1138</f>
        <v>0</v>
      </c>
      <c r="K1138" s="51"/>
      <c r="L1138" s="51"/>
      <c r="M1138" s="52">
        <f>K1138+L1138</f>
        <v>0</v>
      </c>
      <c r="N1138" s="51"/>
      <c r="O1138" s="52">
        <f>M1138+N1138</f>
        <v>0</v>
      </c>
    </row>
    <row r="1139" spans="1:15" ht="25.5" hidden="1">
      <c r="A1139" s="50">
        <f t="shared" si="383"/>
        <v>3</v>
      </c>
      <c r="B1139" s="150"/>
      <c r="C1139" s="260" t="s">
        <v>773</v>
      </c>
      <c r="D1139" s="58" t="s">
        <v>304</v>
      </c>
      <c r="E1139" s="51"/>
      <c r="F1139" s="51"/>
      <c r="G1139" s="51"/>
      <c r="H1139" s="51"/>
      <c r="I1139" s="51"/>
      <c r="J1139" s="52">
        <f>H1139+I1139</f>
        <v>0</v>
      </c>
      <c r="K1139" s="51"/>
      <c r="L1139" s="51"/>
      <c r="M1139" s="52">
        <f>K1139+L1139</f>
        <v>0</v>
      </c>
      <c r="N1139" s="51"/>
      <c r="O1139" s="52">
        <f>M1139+N1139</f>
        <v>0</v>
      </c>
    </row>
    <row r="1140" spans="1:15" hidden="1">
      <c r="A1140" s="50">
        <f t="shared" si="383"/>
        <v>3</v>
      </c>
      <c r="B1140" s="150"/>
      <c r="C1140" s="258" t="s">
        <v>42</v>
      </c>
      <c r="D1140" s="59" t="s">
        <v>3</v>
      </c>
      <c r="E1140" s="51"/>
      <c r="F1140" s="51"/>
      <c r="G1140" s="51"/>
      <c r="H1140" s="51"/>
      <c r="I1140" s="51"/>
      <c r="J1140" s="52">
        <f>H1140+I1140</f>
        <v>0</v>
      </c>
      <c r="K1140" s="51"/>
      <c r="L1140" s="51"/>
      <c r="M1140" s="52">
        <f>K1140+L1140</f>
        <v>0</v>
      </c>
      <c r="N1140" s="51"/>
      <c r="O1140" s="52">
        <f>M1140+N1140</f>
        <v>0</v>
      </c>
    </row>
    <row r="1141" spans="1:15" hidden="1">
      <c r="A1141" s="50">
        <f t="shared" si="383"/>
        <v>3</v>
      </c>
      <c r="B1141" s="150"/>
      <c r="C1141" s="259" t="s">
        <v>449</v>
      </c>
      <c r="D1141" s="117" t="s">
        <v>446</v>
      </c>
      <c r="E1141" s="11">
        <f>SUBTOTAL(9,E1142:E1145)</f>
        <v>0</v>
      </c>
      <c r="F1141" s="11">
        <f>SUBTOTAL(9,F1142:F1145)</f>
        <v>0</v>
      </c>
      <c r="G1141" s="11">
        <f>SUBTOTAL(9,G1142:G1145)</f>
        <v>0</v>
      </c>
      <c r="H1141" s="11">
        <f>SUBTOTAL(9,H1142:H1145)</f>
        <v>0</v>
      </c>
      <c r="I1141" s="11">
        <f t="shared" ref="I1141:N1141" si="399">SUBTOTAL(9,I1142:I1145)</f>
        <v>0</v>
      </c>
      <c r="J1141" s="11">
        <f t="shared" si="399"/>
        <v>0</v>
      </c>
      <c r="K1141" s="11">
        <f t="shared" si="399"/>
        <v>0</v>
      </c>
      <c r="L1141" s="11">
        <f t="shared" si="399"/>
        <v>0</v>
      </c>
      <c r="M1141" s="11">
        <f t="shared" si="399"/>
        <v>0</v>
      </c>
      <c r="N1141" s="11">
        <f t="shared" si="399"/>
        <v>0</v>
      </c>
      <c r="O1141" s="11">
        <f>SUBTOTAL(9,O1142:O1145)</f>
        <v>0</v>
      </c>
    </row>
    <row r="1142" spans="1:15" ht="25.5" hidden="1">
      <c r="A1142" s="50">
        <f t="shared" si="383"/>
        <v>3</v>
      </c>
      <c r="B1142" s="150"/>
      <c r="C1142" s="260" t="s">
        <v>153</v>
      </c>
      <c r="D1142" s="60" t="s">
        <v>37</v>
      </c>
      <c r="E1142" s="51"/>
      <c r="F1142" s="51"/>
      <c r="G1142" s="51"/>
      <c r="H1142" s="51"/>
      <c r="I1142" s="51"/>
      <c r="J1142" s="52">
        <f t="shared" ref="J1142:J1154" si="400">H1142+I1142</f>
        <v>0</v>
      </c>
      <c r="K1142" s="51"/>
      <c r="L1142" s="51"/>
      <c r="M1142" s="52">
        <f t="shared" ref="M1142:M1154" si="401">K1142+L1142</f>
        <v>0</v>
      </c>
      <c r="N1142" s="51"/>
      <c r="O1142" s="52">
        <f t="shared" ref="O1142:O1154" si="402">M1142+N1142</f>
        <v>0</v>
      </c>
    </row>
    <row r="1143" spans="1:15" hidden="1">
      <c r="A1143" s="50">
        <f t="shared" si="383"/>
        <v>3</v>
      </c>
      <c r="B1143" s="150"/>
      <c r="C1143" s="260" t="s">
        <v>155</v>
      </c>
      <c r="D1143" s="60" t="s">
        <v>39</v>
      </c>
      <c r="E1143" s="51"/>
      <c r="F1143" s="51"/>
      <c r="G1143" s="51"/>
      <c r="H1143" s="51"/>
      <c r="I1143" s="51"/>
      <c r="J1143" s="52">
        <f t="shared" si="400"/>
        <v>0</v>
      </c>
      <c r="K1143" s="51"/>
      <c r="L1143" s="51"/>
      <c r="M1143" s="52">
        <f t="shared" si="401"/>
        <v>0</v>
      </c>
      <c r="N1143" s="51"/>
      <c r="O1143" s="52">
        <f t="shared" si="402"/>
        <v>0</v>
      </c>
    </row>
    <row r="1144" spans="1:15" ht="25.5" hidden="1">
      <c r="A1144" s="50">
        <f t="shared" si="383"/>
        <v>3</v>
      </c>
      <c r="B1144" s="150"/>
      <c r="C1144" s="260" t="s">
        <v>156</v>
      </c>
      <c r="D1144" s="60" t="s">
        <v>40</v>
      </c>
      <c r="E1144" s="51"/>
      <c r="F1144" s="51"/>
      <c r="G1144" s="51"/>
      <c r="H1144" s="51"/>
      <c r="I1144" s="51"/>
      <c r="J1144" s="52">
        <f t="shared" si="400"/>
        <v>0</v>
      </c>
      <c r="K1144" s="51"/>
      <c r="L1144" s="51"/>
      <c r="M1144" s="52">
        <f t="shared" si="401"/>
        <v>0</v>
      </c>
      <c r="N1144" s="51"/>
      <c r="O1144" s="52">
        <f t="shared" si="402"/>
        <v>0</v>
      </c>
    </row>
    <row r="1145" spans="1:15" ht="25.5" hidden="1">
      <c r="A1145" s="50">
        <f t="shared" si="383"/>
        <v>3</v>
      </c>
      <c r="B1145" s="150"/>
      <c r="C1145" s="260" t="s">
        <v>157</v>
      </c>
      <c r="D1145" s="60" t="s">
        <v>41</v>
      </c>
      <c r="E1145" s="51"/>
      <c r="F1145" s="51"/>
      <c r="G1145" s="51"/>
      <c r="H1145" s="51"/>
      <c r="I1145" s="51"/>
      <c r="J1145" s="52">
        <f t="shared" si="400"/>
        <v>0</v>
      </c>
      <c r="K1145" s="51"/>
      <c r="L1145" s="51"/>
      <c r="M1145" s="52">
        <f t="shared" si="401"/>
        <v>0</v>
      </c>
      <c r="N1145" s="51"/>
      <c r="O1145" s="52">
        <f t="shared" si="402"/>
        <v>0</v>
      </c>
    </row>
    <row r="1146" spans="1:15" hidden="1">
      <c r="A1146" s="50">
        <f t="shared" si="383"/>
        <v>3</v>
      </c>
      <c r="B1146" s="150"/>
      <c r="C1146" s="160" t="s">
        <v>158</v>
      </c>
      <c r="D1146" s="60" t="s">
        <v>4</v>
      </c>
      <c r="E1146" s="51"/>
      <c r="F1146" s="51"/>
      <c r="G1146" s="51"/>
      <c r="H1146" s="51"/>
      <c r="I1146" s="51"/>
      <c r="J1146" s="52">
        <f t="shared" si="400"/>
        <v>0</v>
      </c>
      <c r="K1146" s="51"/>
      <c r="L1146" s="51"/>
      <c r="M1146" s="52">
        <f t="shared" si="401"/>
        <v>0</v>
      </c>
      <c r="N1146" s="51"/>
      <c r="O1146" s="52">
        <f t="shared" si="402"/>
        <v>0</v>
      </c>
    </row>
    <row r="1147" spans="1:15" hidden="1">
      <c r="A1147" s="50">
        <f t="shared" si="383"/>
        <v>3</v>
      </c>
      <c r="B1147" s="150"/>
      <c r="C1147" s="159" t="s">
        <v>19</v>
      </c>
      <c r="D1147" s="59" t="s">
        <v>5</v>
      </c>
      <c r="E1147" s="51"/>
      <c r="F1147" s="51"/>
      <c r="G1147" s="51"/>
      <c r="H1147" s="51"/>
      <c r="I1147" s="51"/>
      <c r="J1147" s="52">
        <f t="shared" si="400"/>
        <v>0</v>
      </c>
      <c r="K1147" s="51"/>
      <c r="L1147" s="51"/>
      <c r="M1147" s="52">
        <f t="shared" si="401"/>
        <v>0</v>
      </c>
      <c r="N1147" s="51"/>
      <c r="O1147" s="52">
        <f t="shared" si="402"/>
        <v>0</v>
      </c>
    </row>
    <row r="1148" spans="1:15" hidden="1">
      <c r="A1148" s="50">
        <f t="shared" si="383"/>
        <v>3</v>
      </c>
      <c r="B1148" s="150"/>
      <c r="C1148" s="162" t="s">
        <v>450</v>
      </c>
      <c r="D1148" s="118" t="s">
        <v>173</v>
      </c>
      <c r="E1148" s="51"/>
      <c r="F1148" s="51"/>
      <c r="G1148" s="51"/>
      <c r="H1148" s="51"/>
      <c r="I1148" s="51"/>
      <c r="J1148" s="52">
        <f t="shared" si="400"/>
        <v>0</v>
      </c>
      <c r="K1148" s="51"/>
      <c r="L1148" s="51"/>
      <c r="M1148" s="52">
        <f t="shared" si="401"/>
        <v>0</v>
      </c>
      <c r="N1148" s="51"/>
      <c r="O1148" s="52">
        <f t="shared" si="402"/>
        <v>0</v>
      </c>
    </row>
    <row r="1149" spans="1:15" hidden="1">
      <c r="A1149" s="50">
        <f t="shared" si="383"/>
        <v>3</v>
      </c>
      <c r="B1149" s="153"/>
      <c r="C1149" s="163" t="s">
        <v>29</v>
      </c>
      <c r="D1149" s="136" t="s">
        <v>6</v>
      </c>
      <c r="E1149" s="51"/>
      <c r="F1149" s="51"/>
      <c r="G1149" s="51"/>
      <c r="H1149" s="51"/>
      <c r="I1149" s="51"/>
      <c r="J1149" s="52">
        <f t="shared" si="400"/>
        <v>0</v>
      </c>
      <c r="K1149" s="51"/>
      <c r="L1149" s="51"/>
      <c r="M1149" s="52">
        <f t="shared" si="401"/>
        <v>0</v>
      </c>
      <c r="N1149" s="51"/>
      <c r="O1149" s="52">
        <f t="shared" si="402"/>
        <v>0</v>
      </c>
    </row>
    <row r="1150" spans="1:15" hidden="1">
      <c r="A1150" s="50">
        <f t="shared" si="383"/>
        <v>3</v>
      </c>
      <c r="B1150" s="153"/>
      <c r="C1150" s="163" t="s">
        <v>21</v>
      </c>
      <c r="D1150" s="137" t="s">
        <v>8</v>
      </c>
      <c r="E1150" s="51"/>
      <c r="F1150" s="51"/>
      <c r="G1150" s="51"/>
      <c r="H1150" s="51"/>
      <c r="I1150" s="51"/>
      <c r="J1150" s="52">
        <f>H1150+I1150</f>
        <v>0</v>
      </c>
      <c r="K1150" s="51"/>
      <c r="L1150" s="51"/>
      <c r="M1150" s="52">
        <f>K1150+L1150</f>
        <v>0</v>
      </c>
      <c r="N1150" s="51"/>
      <c r="O1150" s="52">
        <f t="shared" si="402"/>
        <v>0</v>
      </c>
    </row>
    <row r="1151" spans="1:15">
      <c r="A1151" s="50">
        <f t="shared" si="383"/>
        <v>2</v>
      </c>
      <c r="B1151" s="153"/>
      <c r="C1151" s="163" t="s">
        <v>526</v>
      </c>
      <c r="D1151" s="137" t="s">
        <v>31</v>
      </c>
      <c r="E1151" s="51">
        <v>21891700</v>
      </c>
      <c r="F1151" s="51">
        <v>-880297</v>
      </c>
      <c r="G1151" s="51">
        <v>44000000</v>
      </c>
      <c r="H1151" s="51">
        <f>G1151</f>
        <v>44000000</v>
      </c>
      <c r="I1151" s="51">
        <v>9322000</v>
      </c>
      <c r="J1151" s="52">
        <f t="shared" si="400"/>
        <v>53322000</v>
      </c>
      <c r="K1151" s="51">
        <f>H1151</f>
        <v>44000000</v>
      </c>
      <c r="L1151" s="51">
        <v>11882000</v>
      </c>
      <c r="M1151" s="52">
        <f t="shared" si="401"/>
        <v>55882000</v>
      </c>
      <c r="N1151" s="51">
        <v>1565000</v>
      </c>
      <c r="O1151" s="52">
        <f t="shared" si="402"/>
        <v>57447000</v>
      </c>
    </row>
    <row r="1152" spans="1:15" hidden="1">
      <c r="A1152" s="50">
        <f t="shared" si="383"/>
        <v>3</v>
      </c>
      <c r="B1152" s="153"/>
      <c r="C1152" s="163" t="s">
        <v>558</v>
      </c>
      <c r="D1152" s="137" t="s">
        <v>559</v>
      </c>
      <c r="E1152" s="51"/>
      <c r="F1152" s="51"/>
      <c r="G1152" s="51"/>
      <c r="H1152" s="51"/>
      <c r="I1152" s="51"/>
      <c r="J1152" s="52">
        <f t="shared" si="400"/>
        <v>0</v>
      </c>
      <c r="K1152" s="51"/>
      <c r="L1152" s="51"/>
      <c r="M1152" s="52">
        <f t="shared" si="401"/>
        <v>0</v>
      </c>
      <c r="N1152" s="51"/>
      <c r="O1152" s="52">
        <f t="shared" si="402"/>
        <v>0</v>
      </c>
    </row>
    <row r="1153" spans="1:15" ht="25.5" hidden="1">
      <c r="A1153" s="50">
        <f t="shared" si="383"/>
        <v>3</v>
      </c>
      <c r="B1153" s="153"/>
      <c r="C1153" s="163" t="s">
        <v>528</v>
      </c>
      <c r="D1153" s="136" t="s">
        <v>9</v>
      </c>
      <c r="E1153" s="51"/>
      <c r="F1153" s="51"/>
      <c r="G1153" s="51"/>
      <c r="H1153" s="51"/>
      <c r="I1153" s="51"/>
      <c r="J1153" s="52">
        <f t="shared" si="400"/>
        <v>0</v>
      </c>
      <c r="K1153" s="51"/>
      <c r="L1153" s="51"/>
      <c r="M1153" s="52">
        <f t="shared" si="401"/>
        <v>0</v>
      </c>
      <c r="N1153" s="51"/>
      <c r="O1153" s="52">
        <f t="shared" si="402"/>
        <v>0</v>
      </c>
    </row>
    <row r="1154" spans="1:15" ht="25.5">
      <c r="A1154" s="50">
        <f t="shared" si="383"/>
        <v>2</v>
      </c>
      <c r="B1154" s="153"/>
      <c r="C1154" s="163" t="s">
        <v>30</v>
      </c>
      <c r="D1154" s="136" t="s">
        <v>10</v>
      </c>
      <c r="E1154" s="51">
        <v>297800</v>
      </c>
      <c r="F1154" s="51">
        <v>310595</v>
      </c>
      <c r="G1154" s="51">
        <v>297800</v>
      </c>
      <c r="H1154" s="51">
        <f>G1154</f>
        <v>297800</v>
      </c>
      <c r="I1154" s="51"/>
      <c r="J1154" s="52">
        <f t="shared" si="400"/>
        <v>297800</v>
      </c>
      <c r="K1154" s="51">
        <f>H1154</f>
        <v>297800</v>
      </c>
      <c r="L1154" s="51"/>
      <c r="M1154" s="52">
        <f t="shared" si="401"/>
        <v>297800</v>
      </c>
      <c r="N1154" s="51"/>
      <c r="O1154" s="52">
        <f t="shared" si="402"/>
        <v>297800</v>
      </c>
    </row>
    <row r="1155" spans="1:15" hidden="1">
      <c r="A1155" s="50">
        <f t="shared" si="383"/>
        <v>3</v>
      </c>
      <c r="B1155" s="153"/>
      <c r="C1155" s="165" t="s">
        <v>451</v>
      </c>
      <c r="D1155" s="138" t="s">
        <v>93</v>
      </c>
      <c r="E1155" s="11">
        <f>SUBTOTAL(9,E1156:E1157)</f>
        <v>0</v>
      </c>
      <c r="F1155" s="11">
        <f>SUBTOTAL(9,F1156:F1157)</f>
        <v>0</v>
      </c>
      <c r="G1155" s="11">
        <f>SUBTOTAL(9,G1156:G1157)</f>
        <v>0</v>
      </c>
      <c r="H1155" s="11">
        <f>SUBTOTAL(9,H1156:H1157)</f>
        <v>0</v>
      </c>
      <c r="I1155" s="11">
        <f t="shared" ref="I1155:N1155" si="403">SUBTOTAL(9,I1156:I1157)</f>
        <v>0</v>
      </c>
      <c r="J1155" s="11">
        <f t="shared" si="403"/>
        <v>0</v>
      </c>
      <c r="K1155" s="11">
        <f t="shared" si="403"/>
        <v>0</v>
      </c>
      <c r="L1155" s="11">
        <f t="shared" si="403"/>
        <v>0</v>
      </c>
      <c r="M1155" s="11">
        <f t="shared" si="403"/>
        <v>0</v>
      </c>
      <c r="N1155" s="11">
        <f t="shared" si="403"/>
        <v>0</v>
      </c>
      <c r="O1155" s="11">
        <f>SUBTOTAL(9,O1156:O1157)</f>
        <v>0</v>
      </c>
    </row>
    <row r="1156" spans="1:15" hidden="1">
      <c r="A1156" s="50">
        <f t="shared" si="383"/>
        <v>3</v>
      </c>
      <c r="B1156" s="153"/>
      <c r="C1156" s="166" t="s">
        <v>452</v>
      </c>
      <c r="D1156" s="138" t="s">
        <v>453</v>
      </c>
      <c r="E1156" s="51"/>
      <c r="F1156" s="51"/>
      <c r="G1156" s="51"/>
      <c r="H1156" s="51"/>
      <c r="I1156" s="51"/>
      <c r="J1156" s="52">
        <f>H1156+I1156</f>
        <v>0</v>
      </c>
      <c r="K1156" s="51"/>
      <c r="L1156" s="51"/>
      <c r="M1156" s="52">
        <f>K1156+L1156</f>
        <v>0</v>
      </c>
      <c r="N1156" s="51"/>
      <c r="O1156" s="52">
        <f>M1156+N1156</f>
        <v>0</v>
      </c>
    </row>
    <row r="1157" spans="1:15" hidden="1">
      <c r="A1157" s="50">
        <f t="shared" si="383"/>
        <v>3</v>
      </c>
      <c r="B1157" s="153"/>
      <c r="C1157" s="166" t="s">
        <v>454</v>
      </c>
      <c r="D1157" s="138" t="s">
        <v>455</v>
      </c>
      <c r="E1157" s="51"/>
      <c r="F1157" s="51"/>
      <c r="G1157" s="51"/>
      <c r="H1157" s="51"/>
      <c r="I1157" s="51"/>
      <c r="J1157" s="52">
        <f>H1157+I1157</f>
        <v>0</v>
      </c>
      <c r="K1157" s="51"/>
      <c r="L1157" s="51"/>
      <c r="M1157" s="52">
        <f>K1157+L1157</f>
        <v>0</v>
      </c>
      <c r="N1157" s="51"/>
      <c r="O1157" s="52">
        <f>M1157+N1157</f>
        <v>0</v>
      </c>
    </row>
    <row r="1158" spans="1:15" hidden="1">
      <c r="A1158" s="50">
        <f t="shared" si="383"/>
        <v>3</v>
      </c>
      <c r="B1158" s="156"/>
      <c r="C1158" s="158" t="s">
        <v>32</v>
      </c>
      <c r="D1158" s="136"/>
      <c r="E1158" s="11">
        <f>SUBTOTAL(9,E1159:E1163)</f>
        <v>0</v>
      </c>
      <c r="F1158" s="11">
        <f>SUBTOTAL(9,F1159:F1163)</f>
        <v>0</v>
      </c>
      <c r="G1158" s="11">
        <f>SUBTOTAL(9,G1159:G1163)</f>
        <v>0</v>
      </c>
      <c r="H1158" s="11">
        <f>SUBTOTAL(9,H1159:H1163)</f>
        <v>0</v>
      </c>
      <c r="I1158" s="11">
        <f t="shared" ref="I1158:N1158" si="404">SUBTOTAL(9,I1159:I1163)</f>
        <v>0</v>
      </c>
      <c r="J1158" s="11">
        <f t="shared" si="404"/>
        <v>0</v>
      </c>
      <c r="K1158" s="11">
        <f t="shared" si="404"/>
        <v>0</v>
      </c>
      <c r="L1158" s="11">
        <f t="shared" si="404"/>
        <v>0</v>
      </c>
      <c r="M1158" s="11">
        <f t="shared" si="404"/>
        <v>0</v>
      </c>
      <c r="N1158" s="11">
        <f t="shared" si="404"/>
        <v>0</v>
      </c>
      <c r="O1158" s="11">
        <f>SUBTOTAL(9,O1159:O1163)</f>
        <v>0</v>
      </c>
    </row>
    <row r="1159" spans="1:15" hidden="1">
      <c r="A1159" s="50">
        <f t="shared" si="383"/>
        <v>3</v>
      </c>
      <c r="B1159" s="153"/>
      <c r="C1159" s="163" t="s">
        <v>70</v>
      </c>
      <c r="D1159" s="137" t="s">
        <v>71</v>
      </c>
      <c r="E1159" s="51"/>
      <c r="F1159" s="51"/>
      <c r="G1159" s="51"/>
      <c r="H1159" s="51"/>
      <c r="I1159" s="51"/>
      <c r="J1159" s="52">
        <f>H1159+I1159</f>
        <v>0</v>
      </c>
      <c r="K1159" s="51"/>
      <c r="L1159" s="51"/>
      <c r="M1159" s="52">
        <f>K1159+L1159</f>
        <v>0</v>
      </c>
      <c r="N1159" s="51"/>
      <c r="O1159" s="52">
        <f>M1159+N1159</f>
        <v>0</v>
      </c>
    </row>
    <row r="1160" spans="1:15" hidden="1">
      <c r="A1160" s="50">
        <f t="shared" si="383"/>
        <v>3</v>
      </c>
      <c r="B1160" s="153"/>
      <c r="C1160" s="163" t="s">
        <v>72</v>
      </c>
      <c r="D1160" s="137" t="s">
        <v>73</v>
      </c>
      <c r="E1160" s="51"/>
      <c r="F1160" s="51"/>
      <c r="G1160" s="51"/>
      <c r="H1160" s="51"/>
      <c r="I1160" s="51"/>
      <c r="J1160" s="52">
        <f>H1160+I1160</f>
        <v>0</v>
      </c>
      <c r="K1160" s="51"/>
      <c r="L1160" s="51"/>
      <c r="M1160" s="52">
        <f>K1160+L1160</f>
        <v>0</v>
      </c>
      <c r="N1160" s="51"/>
      <c r="O1160" s="52">
        <f>M1160+N1160</f>
        <v>0</v>
      </c>
    </row>
    <row r="1161" spans="1:15" hidden="1">
      <c r="A1161" s="50">
        <f t="shared" si="383"/>
        <v>3</v>
      </c>
      <c r="B1161" s="153"/>
      <c r="C1161" s="163" t="s">
        <v>74</v>
      </c>
      <c r="D1161" s="137" t="s">
        <v>75</v>
      </c>
      <c r="E1161" s="51"/>
      <c r="F1161" s="51"/>
      <c r="G1161" s="51"/>
      <c r="H1161" s="51"/>
      <c r="I1161" s="51"/>
      <c r="J1161" s="52">
        <f>H1161+I1161</f>
        <v>0</v>
      </c>
      <c r="K1161" s="51"/>
      <c r="L1161" s="51"/>
      <c r="M1161" s="52">
        <f>K1161+L1161</f>
        <v>0</v>
      </c>
      <c r="N1161" s="51"/>
      <c r="O1161" s="52">
        <f>M1161+N1161</f>
        <v>0</v>
      </c>
    </row>
    <row r="1162" spans="1:15" hidden="1">
      <c r="A1162" s="50">
        <f t="shared" si="383"/>
        <v>3</v>
      </c>
      <c r="B1162" s="153"/>
      <c r="C1162" s="163" t="s">
        <v>76</v>
      </c>
      <c r="D1162" s="137" t="s">
        <v>77</v>
      </c>
      <c r="E1162" s="51"/>
      <c r="F1162" s="51"/>
      <c r="G1162" s="51"/>
      <c r="H1162" s="51"/>
      <c r="I1162" s="51"/>
      <c r="J1162" s="52">
        <f>H1162+I1162</f>
        <v>0</v>
      </c>
      <c r="K1162" s="51"/>
      <c r="L1162" s="51"/>
      <c r="M1162" s="52">
        <f>K1162+L1162</f>
        <v>0</v>
      </c>
      <c r="N1162" s="51"/>
      <c r="O1162" s="52">
        <f>M1162+N1162</f>
        <v>0</v>
      </c>
    </row>
    <row r="1163" spans="1:15" hidden="1">
      <c r="A1163" s="50">
        <f t="shared" si="383"/>
        <v>3</v>
      </c>
      <c r="B1163" s="153"/>
      <c r="C1163" s="163" t="s">
        <v>12</v>
      </c>
      <c r="D1163" s="137" t="s">
        <v>28</v>
      </c>
      <c r="E1163" s="51"/>
      <c r="F1163" s="51"/>
      <c r="G1163" s="51"/>
      <c r="H1163" s="51"/>
      <c r="I1163" s="51"/>
      <c r="J1163" s="52">
        <f>H1163+I1163</f>
        <v>0</v>
      </c>
      <c r="K1163" s="51"/>
      <c r="L1163" s="51"/>
      <c r="M1163" s="52">
        <f>K1163+L1163</f>
        <v>0</v>
      </c>
      <c r="N1163" s="51"/>
      <c r="O1163" s="52">
        <f>M1163+N1163</f>
        <v>0</v>
      </c>
    </row>
    <row r="1164" spans="1:15" s="57" customFormat="1">
      <c r="A1164" s="77">
        <f>A1165</f>
        <v>2</v>
      </c>
      <c r="B1164" s="153"/>
      <c r="C1164" s="155"/>
      <c r="D1164" s="137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</row>
    <row r="1165" spans="1:15" s="57" customFormat="1">
      <c r="A1165" s="105">
        <f>MIN(A1166:A1175)</f>
        <v>2</v>
      </c>
      <c r="B1165" s="153"/>
      <c r="C1165" s="157" t="s">
        <v>36</v>
      </c>
      <c r="D1165" s="137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</row>
    <row r="1166" spans="1:15" s="57" customFormat="1">
      <c r="A1166" s="50">
        <f t="shared" ref="A1166:A1175" si="405">IF(MAX(E1166:P1166)=0,IF(MIN(E1166:P1166)=0,3,2),2)</f>
        <v>2</v>
      </c>
      <c r="B1166" s="153"/>
      <c r="C1166" s="155" t="s">
        <v>78</v>
      </c>
      <c r="D1166" s="137"/>
      <c r="E1166" s="62">
        <f>E1168+E1174</f>
        <v>12</v>
      </c>
      <c r="F1166" s="62">
        <f>F1168+F1174</f>
        <v>13</v>
      </c>
      <c r="G1166" s="62">
        <f>G1168+G1174</f>
        <v>13</v>
      </c>
      <c r="H1166" s="62">
        <f>H1168+H1174</f>
        <v>13</v>
      </c>
      <c r="I1166" s="62">
        <f t="shared" ref="I1166:N1166" si="406">I1168+I1174</f>
        <v>0</v>
      </c>
      <c r="J1166" s="62">
        <f t="shared" si="406"/>
        <v>13</v>
      </c>
      <c r="K1166" s="62">
        <f t="shared" si="406"/>
        <v>13</v>
      </c>
      <c r="L1166" s="62">
        <f t="shared" si="406"/>
        <v>0</v>
      </c>
      <c r="M1166" s="62">
        <f t="shared" si="406"/>
        <v>13</v>
      </c>
      <c r="N1166" s="62">
        <f t="shared" si="406"/>
        <v>0</v>
      </c>
      <c r="O1166" s="62">
        <f>O1168+O1174</f>
        <v>13</v>
      </c>
    </row>
    <row r="1167" spans="1:15" s="57" customFormat="1">
      <c r="A1167" s="50">
        <f t="shared" si="405"/>
        <v>2</v>
      </c>
      <c r="B1167" s="153"/>
      <c r="C1167" s="155" t="s">
        <v>79</v>
      </c>
      <c r="D1167" s="137"/>
      <c r="E1167" s="62">
        <f>E1171+E1175</f>
        <v>12</v>
      </c>
      <c r="F1167" s="62">
        <f>F1171+F1175</f>
        <v>13</v>
      </c>
      <c r="G1167" s="62">
        <f>G1171+G1175</f>
        <v>13</v>
      </c>
      <c r="H1167" s="62">
        <f>H1171+H1175</f>
        <v>13</v>
      </c>
      <c r="I1167" s="62">
        <f t="shared" ref="I1167:N1167" si="407">I1171+I1175</f>
        <v>0</v>
      </c>
      <c r="J1167" s="62">
        <f t="shared" si="407"/>
        <v>13</v>
      </c>
      <c r="K1167" s="62">
        <f t="shared" si="407"/>
        <v>13</v>
      </c>
      <c r="L1167" s="62">
        <f t="shared" si="407"/>
        <v>0</v>
      </c>
      <c r="M1167" s="62">
        <f t="shared" si="407"/>
        <v>13</v>
      </c>
      <c r="N1167" s="62">
        <f t="shared" si="407"/>
        <v>0</v>
      </c>
      <c r="O1167" s="62">
        <f>O1171+O1175</f>
        <v>13</v>
      </c>
    </row>
    <row r="1168" spans="1:15" s="57" customFormat="1">
      <c r="A1168" s="50">
        <f t="shared" si="405"/>
        <v>2</v>
      </c>
      <c r="B1168" s="153"/>
      <c r="C1168" s="155" t="s">
        <v>34</v>
      </c>
      <c r="D1168" s="137"/>
      <c r="E1168" s="62">
        <f>SUM(E1169:E1170)</f>
        <v>12</v>
      </c>
      <c r="F1168" s="62">
        <f>SUM(F1169:F1170)</f>
        <v>13</v>
      </c>
      <c r="G1168" s="62">
        <f>SUM(G1169:G1170)</f>
        <v>13</v>
      </c>
      <c r="H1168" s="62">
        <f>SUM(H1169:H1170)</f>
        <v>13</v>
      </c>
      <c r="I1168" s="62">
        <f t="shared" ref="I1168:N1168" si="408">SUM(I1169:I1170)</f>
        <v>0</v>
      </c>
      <c r="J1168" s="62">
        <f t="shared" si="408"/>
        <v>13</v>
      </c>
      <c r="K1168" s="62">
        <f t="shared" si="408"/>
        <v>13</v>
      </c>
      <c r="L1168" s="62">
        <f t="shared" si="408"/>
        <v>0</v>
      </c>
      <c r="M1168" s="62">
        <f t="shared" si="408"/>
        <v>13</v>
      </c>
      <c r="N1168" s="62">
        <f t="shared" si="408"/>
        <v>0</v>
      </c>
      <c r="O1168" s="62">
        <f>SUM(O1169:O1170)</f>
        <v>13</v>
      </c>
    </row>
    <row r="1169" spans="1:15" s="57" customFormat="1">
      <c r="A1169" s="50">
        <f t="shared" si="405"/>
        <v>2</v>
      </c>
      <c r="B1169" s="153"/>
      <c r="C1169" s="167" t="s">
        <v>80</v>
      </c>
      <c r="D1169" s="137"/>
      <c r="E1169" s="51">
        <v>3</v>
      </c>
      <c r="F1169" s="51">
        <v>2</v>
      </c>
      <c r="G1169" s="51">
        <v>3</v>
      </c>
      <c r="H1169" s="51">
        <f>G1169</f>
        <v>3</v>
      </c>
      <c r="I1169" s="51"/>
      <c r="J1169" s="52">
        <f>H1169+I1169</f>
        <v>3</v>
      </c>
      <c r="K1169" s="51">
        <f>J1169</f>
        <v>3</v>
      </c>
      <c r="L1169" s="51"/>
      <c r="M1169" s="52">
        <f>K1169+L1169</f>
        <v>3</v>
      </c>
      <c r="N1169" s="51"/>
      <c r="O1169" s="52">
        <f>M1169+N1169</f>
        <v>3</v>
      </c>
    </row>
    <row r="1170" spans="1:15" s="57" customFormat="1">
      <c r="A1170" s="50">
        <f t="shared" si="405"/>
        <v>2</v>
      </c>
      <c r="B1170" s="153"/>
      <c r="C1170" s="167" t="s">
        <v>81</v>
      </c>
      <c r="D1170" s="137"/>
      <c r="E1170" s="51">
        <v>9</v>
      </c>
      <c r="F1170" s="51">
        <v>11</v>
      </c>
      <c r="G1170" s="51">
        <v>10</v>
      </c>
      <c r="H1170" s="51">
        <f>G1170</f>
        <v>10</v>
      </c>
      <c r="I1170" s="51"/>
      <c r="J1170" s="52">
        <f>H1170+I1170</f>
        <v>10</v>
      </c>
      <c r="K1170" s="51">
        <f>J1170</f>
        <v>10</v>
      </c>
      <c r="L1170" s="51"/>
      <c r="M1170" s="52">
        <f>K1170+L1170</f>
        <v>10</v>
      </c>
      <c r="N1170" s="51"/>
      <c r="O1170" s="52">
        <f>M1170+N1170</f>
        <v>10</v>
      </c>
    </row>
    <row r="1171" spans="1:15" s="57" customFormat="1">
      <c r="A1171" s="50">
        <f t="shared" si="405"/>
        <v>2</v>
      </c>
      <c r="B1171" s="153"/>
      <c r="C1171" s="155" t="s">
        <v>35</v>
      </c>
      <c r="D1171" s="137"/>
      <c r="E1171" s="62">
        <f>SUM(E1172:E1173)</f>
        <v>12</v>
      </c>
      <c r="F1171" s="62">
        <f>SUM(F1172:F1173)</f>
        <v>13</v>
      </c>
      <c r="G1171" s="62">
        <f>SUM(G1172:G1173)</f>
        <v>13</v>
      </c>
      <c r="H1171" s="62">
        <f>SUM(H1172:H1173)</f>
        <v>13</v>
      </c>
      <c r="I1171" s="62">
        <f t="shared" ref="I1171:N1171" si="409">SUM(I1172:I1173)</f>
        <v>0</v>
      </c>
      <c r="J1171" s="62">
        <f t="shared" si="409"/>
        <v>13</v>
      </c>
      <c r="K1171" s="62">
        <f t="shared" si="409"/>
        <v>13</v>
      </c>
      <c r="L1171" s="62">
        <f t="shared" si="409"/>
        <v>0</v>
      </c>
      <c r="M1171" s="62">
        <f t="shared" si="409"/>
        <v>13</v>
      </c>
      <c r="N1171" s="62">
        <f t="shared" si="409"/>
        <v>0</v>
      </c>
      <c r="O1171" s="62">
        <f>SUM(O1172:O1173)</f>
        <v>13</v>
      </c>
    </row>
    <row r="1172" spans="1:15" s="57" customFormat="1">
      <c r="A1172" s="50">
        <f t="shared" si="405"/>
        <v>2</v>
      </c>
      <c r="B1172" s="153"/>
      <c r="C1172" s="167" t="s">
        <v>84</v>
      </c>
      <c r="D1172" s="137"/>
      <c r="E1172" s="51">
        <v>3</v>
      </c>
      <c r="F1172" s="51">
        <v>2</v>
      </c>
      <c r="G1172" s="51">
        <v>3</v>
      </c>
      <c r="H1172" s="51">
        <f>G1172</f>
        <v>3</v>
      </c>
      <c r="I1172" s="51"/>
      <c r="J1172" s="52">
        <f>H1172+I1172</f>
        <v>3</v>
      </c>
      <c r="K1172" s="51">
        <f>J1172</f>
        <v>3</v>
      </c>
      <c r="L1172" s="51"/>
      <c r="M1172" s="52">
        <f>K1172+L1172</f>
        <v>3</v>
      </c>
      <c r="N1172" s="51"/>
      <c r="O1172" s="52">
        <f>M1172+N1172</f>
        <v>3</v>
      </c>
    </row>
    <row r="1173" spans="1:15" s="57" customFormat="1">
      <c r="A1173" s="50">
        <f t="shared" si="405"/>
        <v>2</v>
      </c>
      <c r="B1173" s="153"/>
      <c r="C1173" s="167" t="s">
        <v>85</v>
      </c>
      <c r="D1173" s="137"/>
      <c r="E1173" s="51">
        <v>9</v>
      </c>
      <c r="F1173" s="51">
        <v>11</v>
      </c>
      <c r="G1173" s="51">
        <v>10</v>
      </c>
      <c r="H1173" s="51">
        <f>G1173</f>
        <v>10</v>
      </c>
      <c r="I1173" s="51"/>
      <c r="J1173" s="52">
        <f>H1173+I1173</f>
        <v>10</v>
      </c>
      <c r="K1173" s="51">
        <f>J1173</f>
        <v>10</v>
      </c>
      <c r="L1173" s="51"/>
      <c r="M1173" s="52">
        <f>K1173+L1173</f>
        <v>10</v>
      </c>
      <c r="N1173" s="51"/>
      <c r="O1173" s="52">
        <f>M1173+N1173</f>
        <v>10</v>
      </c>
    </row>
    <row r="1174" spans="1:15" s="57" customFormat="1" hidden="1">
      <c r="A1174" s="50">
        <f t="shared" si="405"/>
        <v>3</v>
      </c>
      <c r="B1174" s="153"/>
      <c r="C1174" s="168" t="s">
        <v>763</v>
      </c>
      <c r="D1174" s="137"/>
      <c r="E1174" s="51"/>
      <c r="F1174" s="51"/>
      <c r="G1174" s="51"/>
      <c r="H1174" s="51"/>
      <c r="I1174" s="51"/>
      <c r="J1174" s="52">
        <f>H1174+I1174</f>
        <v>0</v>
      </c>
      <c r="K1174" s="51"/>
      <c r="L1174" s="51"/>
      <c r="M1174" s="52">
        <f>K1174+L1174</f>
        <v>0</v>
      </c>
      <c r="N1174" s="51"/>
      <c r="O1174" s="52">
        <f>M1174+N1174</f>
        <v>0</v>
      </c>
    </row>
    <row r="1175" spans="1:15" s="57" customFormat="1" hidden="1">
      <c r="A1175" s="50">
        <f t="shared" si="405"/>
        <v>3</v>
      </c>
      <c r="B1175" s="153"/>
      <c r="C1175" s="168" t="s">
        <v>764</v>
      </c>
      <c r="D1175" s="137"/>
      <c r="E1175" s="51"/>
      <c r="F1175" s="51"/>
      <c r="G1175" s="51"/>
      <c r="H1175" s="51"/>
      <c r="I1175" s="51"/>
      <c r="J1175" s="52">
        <f>H1175+I1175</f>
        <v>0</v>
      </c>
      <c r="K1175" s="51"/>
      <c r="L1175" s="51"/>
      <c r="M1175" s="52">
        <f>K1175+L1175</f>
        <v>0</v>
      </c>
      <c r="N1175" s="51"/>
      <c r="O1175" s="52">
        <f>M1175+N1175</f>
        <v>0</v>
      </c>
    </row>
    <row r="1176" spans="1:15" s="57" customFormat="1" hidden="1">
      <c r="A1176" s="77">
        <f>A1177</f>
        <v>3</v>
      </c>
      <c r="B1176" s="172"/>
      <c r="C1176" s="156"/>
      <c r="D1176" s="140"/>
      <c r="E1176" s="76"/>
      <c r="F1176" s="76"/>
      <c r="G1176" s="76"/>
      <c r="H1176" s="76"/>
      <c r="I1176" s="76"/>
      <c r="J1176" s="76"/>
      <c r="K1176" s="76"/>
      <c r="L1176" s="76"/>
      <c r="M1176" s="76"/>
      <c r="N1176" s="76"/>
      <c r="O1176" s="76"/>
    </row>
    <row r="1177" spans="1:15" s="57" customFormat="1" hidden="1">
      <c r="A1177" s="105">
        <f>MIN(A1178:A1239)</f>
        <v>3</v>
      </c>
      <c r="B1177" s="172"/>
      <c r="C1177" s="174" t="s">
        <v>61</v>
      </c>
      <c r="D1177" s="140"/>
      <c r="E1177" s="76"/>
      <c r="F1177" s="76"/>
      <c r="G1177" s="76"/>
      <c r="H1177" s="76"/>
      <c r="I1177" s="76"/>
      <c r="J1177" s="76"/>
      <c r="K1177" s="76"/>
      <c r="L1177" s="76"/>
      <c r="M1177" s="76"/>
      <c r="N1177" s="76"/>
      <c r="O1177" s="76"/>
    </row>
    <row r="1178" spans="1:15" s="57" customFormat="1" hidden="1">
      <c r="A1178" s="50">
        <f t="shared" ref="A1178:A1231" si="410">IF(MAX(E1178:P1178)=0,IF(MIN(E1178:P1178)=0,3,2),2)</f>
        <v>3</v>
      </c>
      <c r="B1178" s="145"/>
      <c r="C1178" s="146" t="s">
        <v>25</v>
      </c>
      <c r="D1178" s="56"/>
      <c r="E1178" s="11">
        <f>SUBTOTAL(9,E1179:E1231)</f>
        <v>0</v>
      </c>
      <c r="F1178" s="11">
        <f>SUBTOTAL(9,F1179:F1231)</f>
        <v>0</v>
      </c>
      <c r="G1178" s="11">
        <f>SUBTOTAL(9,G1179:G1231)</f>
        <v>0</v>
      </c>
      <c r="H1178" s="11">
        <f>SUBTOTAL(9,H1179:H1231)</f>
        <v>0</v>
      </c>
      <c r="I1178" s="11">
        <f t="shared" ref="I1178:N1178" si="411">SUBTOTAL(9,I1179:I1231)</f>
        <v>0</v>
      </c>
      <c r="J1178" s="11">
        <f t="shared" si="411"/>
        <v>0</v>
      </c>
      <c r="K1178" s="11">
        <f t="shared" si="411"/>
        <v>0</v>
      </c>
      <c r="L1178" s="11">
        <f t="shared" si="411"/>
        <v>0</v>
      </c>
      <c r="M1178" s="11">
        <f t="shared" si="411"/>
        <v>0</v>
      </c>
      <c r="N1178" s="11">
        <f t="shared" si="411"/>
        <v>0</v>
      </c>
      <c r="O1178" s="11">
        <f>SUBTOTAL(9,O1179:O1231)</f>
        <v>0</v>
      </c>
    </row>
    <row r="1179" spans="1:15" s="57" customFormat="1" hidden="1">
      <c r="A1179" s="50">
        <f t="shared" si="410"/>
        <v>3</v>
      </c>
      <c r="B1179" s="145" t="s">
        <v>14</v>
      </c>
      <c r="C1179" s="146" t="s">
        <v>125</v>
      </c>
      <c r="D1179" s="56"/>
      <c r="E1179" s="11">
        <f>SUBTOTAL(9,E1180:E1201)</f>
        <v>0</v>
      </c>
      <c r="F1179" s="11">
        <f>SUBTOTAL(9,F1180:F1201)</f>
        <v>0</v>
      </c>
      <c r="G1179" s="11">
        <f>SUBTOTAL(9,G1180:G1201)</f>
        <v>0</v>
      </c>
      <c r="H1179" s="11">
        <f>SUBTOTAL(9,H1180:H1201)</f>
        <v>0</v>
      </c>
      <c r="I1179" s="11">
        <f t="shared" ref="I1179:N1179" si="412">SUBTOTAL(9,I1180:I1201)</f>
        <v>0</v>
      </c>
      <c r="J1179" s="11">
        <f t="shared" si="412"/>
        <v>0</v>
      </c>
      <c r="K1179" s="11">
        <f t="shared" si="412"/>
        <v>0</v>
      </c>
      <c r="L1179" s="11">
        <f t="shared" si="412"/>
        <v>0</v>
      </c>
      <c r="M1179" s="11">
        <f t="shared" si="412"/>
        <v>0</v>
      </c>
      <c r="N1179" s="11">
        <f t="shared" si="412"/>
        <v>0</v>
      </c>
      <c r="O1179" s="11">
        <f>SUBTOTAL(9,O1180:O1201)</f>
        <v>0</v>
      </c>
    </row>
    <row r="1180" spans="1:15" s="57" customFormat="1" hidden="1">
      <c r="A1180" s="50">
        <f t="shared" si="410"/>
        <v>3</v>
      </c>
      <c r="B1180" s="147"/>
      <c r="C1180" s="146" t="s">
        <v>126</v>
      </c>
      <c r="D1180" s="56"/>
      <c r="E1180" s="11">
        <f>SUBTOTAL(9,E1181:E1190)</f>
        <v>0</v>
      </c>
      <c r="F1180" s="11">
        <f>SUBTOTAL(9,F1181:F1190)</f>
        <v>0</v>
      </c>
      <c r="G1180" s="11">
        <f>SUBTOTAL(9,G1181:G1190)</f>
        <v>0</v>
      </c>
      <c r="H1180" s="11">
        <f>SUBTOTAL(9,H1181:H1190)</f>
        <v>0</v>
      </c>
      <c r="I1180" s="11">
        <f t="shared" ref="I1180:N1180" si="413">SUBTOTAL(9,I1181:I1190)</f>
        <v>0</v>
      </c>
      <c r="J1180" s="11">
        <f t="shared" si="413"/>
        <v>0</v>
      </c>
      <c r="K1180" s="11">
        <f t="shared" si="413"/>
        <v>0</v>
      </c>
      <c r="L1180" s="11">
        <f t="shared" si="413"/>
        <v>0</v>
      </c>
      <c r="M1180" s="11">
        <f t="shared" si="413"/>
        <v>0</v>
      </c>
      <c r="N1180" s="11">
        <f t="shared" si="413"/>
        <v>0</v>
      </c>
      <c r="O1180" s="11">
        <f>SUBTOTAL(9,O1181:O1190)</f>
        <v>0</v>
      </c>
    </row>
    <row r="1181" spans="1:15" s="57" customFormat="1" ht="25.5" hidden="1">
      <c r="A1181" s="50">
        <f t="shared" si="410"/>
        <v>3</v>
      </c>
      <c r="B1181" s="148"/>
      <c r="C1181" s="149" t="s">
        <v>127</v>
      </c>
      <c r="D1181" s="58" t="s">
        <v>2</v>
      </c>
      <c r="E1181" s="11">
        <f>SUBTOTAL(9,E1182:E1183)</f>
        <v>0</v>
      </c>
      <c r="F1181" s="11">
        <f>SUBTOTAL(9,F1182:F1183)</f>
        <v>0</v>
      </c>
      <c r="G1181" s="11">
        <f>SUBTOTAL(9,G1182:G1183)</f>
        <v>0</v>
      </c>
      <c r="H1181" s="11">
        <f>SUBTOTAL(9,H1182:H1183)</f>
        <v>0</v>
      </c>
      <c r="I1181" s="11">
        <f t="shared" ref="I1181:N1181" si="414">SUBTOTAL(9,I1182:I1183)</f>
        <v>0</v>
      </c>
      <c r="J1181" s="11">
        <f t="shared" si="414"/>
        <v>0</v>
      </c>
      <c r="K1181" s="11">
        <f t="shared" si="414"/>
        <v>0</v>
      </c>
      <c r="L1181" s="11">
        <f t="shared" si="414"/>
        <v>0</v>
      </c>
      <c r="M1181" s="11">
        <f t="shared" si="414"/>
        <v>0</v>
      </c>
      <c r="N1181" s="11">
        <f t="shared" si="414"/>
        <v>0</v>
      </c>
      <c r="O1181" s="11">
        <f>SUBTOTAL(9,O1182:O1183)</f>
        <v>0</v>
      </c>
    </row>
    <row r="1182" spans="1:15" s="57" customFormat="1" ht="25.5" hidden="1">
      <c r="A1182" s="50">
        <f t="shared" si="410"/>
        <v>3</v>
      </c>
      <c r="B1182" s="148"/>
      <c r="C1182" s="149" t="s">
        <v>303</v>
      </c>
      <c r="D1182" s="58" t="s">
        <v>302</v>
      </c>
      <c r="E1182" s="51"/>
      <c r="F1182" s="51"/>
      <c r="G1182" s="51"/>
      <c r="H1182" s="51"/>
      <c r="I1182" s="51"/>
      <c r="J1182" s="52">
        <f>H1182+I1182</f>
        <v>0</v>
      </c>
      <c r="K1182" s="51"/>
      <c r="L1182" s="51"/>
      <c r="M1182" s="52">
        <f>K1182+L1182</f>
        <v>0</v>
      </c>
      <c r="N1182" s="51"/>
      <c r="O1182" s="52">
        <f>M1182+N1182</f>
        <v>0</v>
      </c>
    </row>
    <row r="1183" spans="1:15" s="57" customFormat="1" ht="25.5" hidden="1">
      <c r="A1183" s="50">
        <f t="shared" si="410"/>
        <v>3</v>
      </c>
      <c r="B1183" s="148"/>
      <c r="C1183" s="149" t="s">
        <v>305</v>
      </c>
      <c r="D1183" s="58" t="s">
        <v>304</v>
      </c>
      <c r="E1183" s="51"/>
      <c r="F1183" s="51"/>
      <c r="G1183" s="51"/>
      <c r="H1183" s="51"/>
      <c r="I1183" s="51"/>
      <c r="J1183" s="52">
        <f>H1183+I1183</f>
        <v>0</v>
      </c>
      <c r="K1183" s="51"/>
      <c r="L1183" s="51"/>
      <c r="M1183" s="52">
        <f>K1183+L1183</f>
        <v>0</v>
      </c>
      <c r="N1183" s="51"/>
      <c r="O1183" s="52">
        <f>M1183+N1183</f>
        <v>0</v>
      </c>
    </row>
    <row r="1184" spans="1:15" s="57" customFormat="1" hidden="1">
      <c r="A1184" s="50">
        <f t="shared" si="410"/>
        <v>3</v>
      </c>
      <c r="B1184" s="150"/>
      <c r="C1184" s="151" t="s">
        <v>128</v>
      </c>
      <c r="D1184" s="59" t="s">
        <v>3</v>
      </c>
      <c r="E1184" s="51"/>
      <c r="F1184" s="51"/>
      <c r="G1184" s="51"/>
      <c r="H1184" s="51"/>
      <c r="I1184" s="51"/>
      <c r="J1184" s="52">
        <f>H1184+I1184</f>
        <v>0</v>
      </c>
      <c r="K1184" s="51"/>
      <c r="L1184" s="51"/>
      <c r="M1184" s="52">
        <f>K1184+L1184</f>
        <v>0</v>
      </c>
      <c r="N1184" s="51"/>
      <c r="O1184" s="52">
        <f>M1184+N1184</f>
        <v>0</v>
      </c>
    </row>
    <row r="1185" spans="1:15" s="57" customFormat="1" hidden="1">
      <c r="A1185" s="50">
        <f t="shared" si="410"/>
        <v>3</v>
      </c>
      <c r="B1185" s="150"/>
      <c r="C1185" s="152" t="s">
        <v>445</v>
      </c>
      <c r="D1185" s="117" t="s">
        <v>446</v>
      </c>
      <c r="E1185" s="11">
        <f>SUBTOTAL(9,E1186:E1189)</f>
        <v>0</v>
      </c>
      <c r="F1185" s="11">
        <f>SUBTOTAL(9,F1186:F1189)</f>
        <v>0</v>
      </c>
      <c r="G1185" s="11">
        <f>SUBTOTAL(9,G1186:G1189)</f>
        <v>0</v>
      </c>
      <c r="H1185" s="11">
        <f>SUBTOTAL(9,H1186:H1189)</f>
        <v>0</v>
      </c>
      <c r="I1185" s="11">
        <f t="shared" ref="I1185:N1185" si="415">SUBTOTAL(9,I1186:I1189)</f>
        <v>0</v>
      </c>
      <c r="J1185" s="11">
        <f t="shared" si="415"/>
        <v>0</v>
      </c>
      <c r="K1185" s="11">
        <f t="shared" si="415"/>
        <v>0</v>
      </c>
      <c r="L1185" s="11">
        <f t="shared" si="415"/>
        <v>0</v>
      </c>
      <c r="M1185" s="11">
        <f t="shared" si="415"/>
        <v>0</v>
      </c>
      <c r="N1185" s="11">
        <f t="shared" si="415"/>
        <v>0</v>
      </c>
      <c r="O1185" s="11">
        <f>SUBTOTAL(9,O1186:O1189)</f>
        <v>0</v>
      </c>
    </row>
    <row r="1186" spans="1:15" s="57" customFormat="1" ht="25.5" hidden="1">
      <c r="A1186" s="50">
        <f t="shared" si="410"/>
        <v>3</v>
      </c>
      <c r="B1186" s="150"/>
      <c r="C1186" s="149" t="s">
        <v>129</v>
      </c>
      <c r="D1186" s="60" t="s">
        <v>37</v>
      </c>
      <c r="E1186" s="51"/>
      <c r="F1186" s="51"/>
      <c r="G1186" s="51"/>
      <c r="H1186" s="51"/>
      <c r="I1186" s="51"/>
      <c r="J1186" s="52">
        <f>H1186+I1186</f>
        <v>0</v>
      </c>
      <c r="K1186" s="51"/>
      <c r="L1186" s="51"/>
      <c r="M1186" s="52">
        <f>K1186+L1186</f>
        <v>0</v>
      </c>
      <c r="N1186" s="51"/>
      <c r="O1186" s="52">
        <f>M1186+N1186</f>
        <v>0</v>
      </c>
    </row>
    <row r="1187" spans="1:15" s="57" customFormat="1" hidden="1">
      <c r="A1187" s="50">
        <f t="shared" si="410"/>
        <v>3</v>
      </c>
      <c r="B1187" s="150"/>
      <c r="C1187" s="149" t="s">
        <v>131</v>
      </c>
      <c r="D1187" s="60" t="s">
        <v>39</v>
      </c>
      <c r="E1187" s="51"/>
      <c r="F1187" s="51"/>
      <c r="G1187" s="51"/>
      <c r="H1187" s="51"/>
      <c r="I1187" s="51"/>
      <c r="J1187" s="52">
        <f>H1187+I1187</f>
        <v>0</v>
      </c>
      <c r="K1187" s="51"/>
      <c r="L1187" s="51"/>
      <c r="M1187" s="52">
        <f>K1187+L1187</f>
        <v>0</v>
      </c>
      <c r="N1187" s="51"/>
      <c r="O1187" s="52">
        <f>M1187+N1187</f>
        <v>0</v>
      </c>
    </row>
    <row r="1188" spans="1:15" s="57" customFormat="1" hidden="1">
      <c r="A1188" s="50">
        <f t="shared" si="410"/>
        <v>3</v>
      </c>
      <c r="B1188" s="150"/>
      <c r="C1188" s="149" t="s">
        <v>132</v>
      </c>
      <c r="D1188" s="60" t="s">
        <v>40</v>
      </c>
      <c r="E1188" s="51"/>
      <c r="F1188" s="51"/>
      <c r="G1188" s="51"/>
      <c r="H1188" s="51"/>
      <c r="I1188" s="51"/>
      <c r="J1188" s="52">
        <f>H1188+I1188</f>
        <v>0</v>
      </c>
      <c r="K1188" s="51"/>
      <c r="L1188" s="51"/>
      <c r="M1188" s="52">
        <f>K1188+L1188</f>
        <v>0</v>
      </c>
      <c r="N1188" s="51"/>
      <c r="O1188" s="52">
        <f>M1188+N1188</f>
        <v>0</v>
      </c>
    </row>
    <row r="1189" spans="1:15" s="57" customFormat="1" ht="25.5" hidden="1">
      <c r="A1189" s="50">
        <f t="shared" si="410"/>
        <v>3</v>
      </c>
      <c r="B1189" s="150"/>
      <c r="C1189" s="149" t="s">
        <v>133</v>
      </c>
      <c r="D1189" s="60" t="s">
        <v>41</v>
      </c>
      <c r="E1189" s="51"/>
      <c r="F1189" s="51"/>
      <c r="G1189" s="51"/>
      <c r="H1189" s="51"/>
      <c r="I1189" s="51"/>
      <c r="J1189" s="52">
        <f>H1189+I1189</f>
        <v>0</v>
      </c>
      <c r="K1189" s="51"/>
      <c r="L1189" s="51"/>
      <c r="M1189" s="52">
        <f>K1189+L1189</f>
        <v>0</v>
      </c>
      <c r="N1189" s="51"/>
      <c r="O1189" s="52">
        <f>M1189+N1189</f>
        <v>0</v>
      </c>
    </row>
    <row r="1190" spans="1:15" s="57" customFormat="1" hidden="1">
      <c r="A1190" s="50">
        <f t="shared" si="410"/>
        <v>3</v>
      </c>
      <c r="B1190" s="150"/>
      <c r="C1190" s="149" t="s">
        <v>447</v>
      </c>
      <c r="D1190" s="60" t="s">
        <v>4</v>
      </c>
      <c r="E1190" s="51"/>
      <c r="F1190" s="51"/>
      <c r="G1190" s="51"/>
      <c r="H1190" s="51"/>
      <c r="I1190" s="51"/>
      <c r="J1190" s="52">
        <f>H1190+I1190</f>
        <v>0</v>
      </c>
      <c r="K1190" s="51"/>
      <c r="L1190" s="51"/>
      <c r="M1190" s="52">
        <f>K1190+L1190</f>
        <v>0</v>
      </c>
      <c r="N1190" s="51"/>
      <c r="O1190" s="52">
        <f>M1190+N1190</f>
        <v>0</v>
      </c>
    </row>
    <row r="1191" spans="1:15" s="57" customFormat="1" hidden="1">
      <c r="A1191" s="50">
        <f t="shared" si="410"/>
        <v>3</v>
      </c>
      <c r="B1191" s="147"/>
      <c r="C1191" s="146" t="s">
        <v>134</v>
      </c>
      <c r="D1191" s="56"/>
      <c r="E1191" s="11">
        <f>SUBTOTAL(9,E1192:E1195)</f>
        <v>0</v>
      </c>
      <c r="F1191" s="11">
        <f>SUBTOTAL(9,F1192:F1195)</f>
        <v>0</v>
      </c>
      <c r="G1191" s="11">
        <f>SUBTOTAL(9,G1192:G1195)</f>
        <v>0</v>
      </c>
      <c r="H1191" s="11">
        <f>SUBTOTAL(9,H1192:H1195)</f>
        <v>0</v>
      </c>
      <c r="I1191" s="11">
        <f t="shared" ref="I1191:N1191" si="416">SUBTOTAL(9,I1192:I1195)</f>
        <v>0</v>
      </c>
      <c r="J1191" s="11">
        <f t="shared" si="416"/>
        <v>0</v>
      </c>
      <c r="K1191" s="11">
        <f t="shared" si="416"/>
        <v>0</v>
      </c>
      <c r="L1191" s="11">
        <f t="shared" si="416"/>
        <v>0</v>
      </c>
      <c r="M1191" s="11">
        <f t="shared" si="416"/>
        <v>0</v>
      </c>
      <c r="N1191" s="11">
        <f t="shared" si="416"/>
        <v>0</v>
      </c>
      <c r="O1191" s="11">
        <f>SUBTOTAL(9,O1192:O1195)</f>
        <v>0</v>
      </c>
    </row>
    <row r="1192" spans="1:15" s="57" customFormat="1" hidden="1">
      <c r="A1192" s="50">
        <f t="shared" si="410"/>
        <v>3</v>
      </c>
      <c r="B1192" s="150"/>
      <c r="C1192" s="151" t="s">
        <v>135</v>
      </c>
      <c r="D1192" s="59" t="s">
        <v>5</v>
      </c>
      <c r="E1192" s="51"/>
      <c r="F1192" s="51"/>
      <c r="G1192" s="51"/>
      <c r="H1192" s="51"/>
      <c r="I1192" s="51"/>
      <c r="J1192" s="52">
        <f>H1192+I1192</f>
        <v>0</v>
      </c>
      <c r="K1192" s="51"/>
      <c r="L1192" s="51"/>
      <c r="M1192" s="52">
        <f>K1192+L1192</f>
        <v>0</v>
      </c>
      <c r="N1192" s="51"/>
      <c r="O1192" s="52">
        <f>M1192+N1192</f>
        <v>0</v>
      </c>
    </row>
    <row r="1193" spans="1:15" s="57" customFormat="1" hidden="1">
      <c r="A1193" s="50">
        <f t="shared" si="410"/>
        <v>3</v>
      </c>
      <c r="B1193" s="150"/>
      <c r="C1193" s="154" t="s">
        <v>448</v>
      </c>
      <c r="D1193" s="118" t="s">
        <v>173</v>
      </c>
      <c r="E1193" s="51"/>
      <c r="F1193" s="51"/>
      <c r="G1193" s="51"/>
      <c r="H1193" s="51"/>
      <c r="I1193" s="51"/>
      <c r="J1193" s="52">
        <f>H1193+I1193</f>
        <v>0</v>
      </c>
      <c r="K1193" s="51"/>
      <c r="L1193" s="51"/>
      <c r="M1193" s="52">
        <f>K1193+L1193</f>
        <v>0</v>
      </c>
      <c r="N1193" s="51"/>
      <c r="O1193" s="52">
        <f>M1193+N1193</f>
        <v>0</v>
      </c>
    </row>
    <row r="1194" spans="1:15" s="57" customFormat="1" hidden="1">
      <c r="A1194" s="50">
        <f t="shared" si="410"/>
        <v>3</v>
      </c>
      <c r="B1194" s="153"/>
      <c r="C1194" s="155" t="s">
        <v>557</v>
      </c>
      <c r="D1194" s="137" t="s">
        <v>8</v>
      </c>
      <c r="E1194" s="51"/>
      <c r="F1194" s="51"/>
      <c r="G1194" s="51"/>
      <c r="H1194" s="51"/>
      <c r="I1194" s="51"/>
      <c r="J1194" s="52">
        <f>H1194+I1194</f>
        <v>0</v>
      </c>
      <c r="K1194" s="51"/>
      <c r="L1194" s="51"/>
      <c r="M1194" s="52">
        <f>K1194+L1194</f>
        <v>0</v>
      </c>
      <c r="N1194" s="51"/>
      <c r="O1194" s="52">
        <f>M1194+N1194</f>
        <v>0</v>
      </c>
    </row>
    <row r="1195" spans="1:15" s="57" customFormat="1" ht="25.5" hidden="1">
      <c r="A1195" s="50">
        <f t="shared" si="410"/>
        <v>3</v>
      </c>
      <c r="B1195" s="153"/>
      <c r="C1195" s="155" t="s">
        <v>139</v>
      </c>
      <c r="D1195" s="136" t="s">
        <v>10</v>
      </c>
      <c r="E1195" s="51"/>
      <c r="F1195" s="51"/>
      <c r="G1195" s="51"/>
      <c r="H1195" s="51"/>
      <c r="I1195" s="51"/>
      <c r="J1195" s="52">
        <f>H1195+I1195</f>
        <v>0</v>
      </c>
      <c r="K1195" s="51"/>
      <c r="L1195" s="51"/>
      <c r="M1195" s="52">
        <f>K1195+L1195</f>
        <v>0</v>
      </c>
      <c r="N1195" s="51"/>
      <c r="O1195" s="52">
        <f>M1195+N1195</f>
        <v>0</v>
      </c>
    </row>
    <row r="1196" spans="1:15" s="57" customFormat="1" hidden="1">
      <c r="A1196" s="50">
        <f t="shared" si="410"/>
        <v>3</v>
      </c>
      <c r="B1196" s="156"/>
      <c r="C1196" s="157" t="s">
        <v>140</v>
      </c>
      <c r="D1196" s="136"/>
      <c r="E1196" s="11">
        <f>SUBTOTAL(9,E1197:E1201)</f>
        <v>0</v>
      </c>
      <c r="F1196" s="11">
        <f>SUBTOTAL(9,F1197:F1201)</f>
        <v>0</v>
      </c>
      <c r="G1196" s="11">
        <f>SUBTOTAL(9,G1197:G1201)</f>
        <v>0</v>
      </c>
      <c r="H1196" s="11">
        <f>SUBTOTAL(9,H1197:H1201)</f>
        <v>0</v>
      </c>
      <c r="I1196" s="11">
        <f t="shared" ref="I1196:N1196" si="417">SUBTOTAL(9,I1197:I1201)</f>
        <v>0</v>
      </c>
      <c r="J1196" s="11">
        <f t="shared" si="417"/>
        <v>0</v>
      </c>
      <c r="K1196" s="11">
        <f t="shared" si="417"/>
        <v>0</v>
      </c>
      <c r="L1196" s="11">
        <f t="shared" si="417"/>
        <v>0</v>
      </c>
      <c r="M1196" s="11">
        <f t="shared" si="417"/>
        <v>0</v>
      </c>
      <c r="N1196" s="11">
        <f t="shared" si="417"/>
        <v>0</v>
      </c>
      <c r="O1196" s="11">
        <f>SUBTOTAL(9,O1197:O1201)</f>
        <v>0</v>
      </c>
    </row>
    <row r="1197" spans="1:15" hidden="1">
      <c r="A1197" s="50">
        <f t="shared" si="410"/>
        <v>3</v>
      </c>
      <c r="B1197" s="153"/>
      <c r="C1197" s="155" t="s">
        <v>141</v>
      </c>
      <c r="D1197" s="137" t="s">
        <v>71</v>
      </c>
      <c r="E1197" s="51"/>
      <c r="F1197" s="51"/>
      <c r="G1197" s="51"/>
      <c r="H1197" s="51"/>
      <c r="I1197" s="51"/>
      <c r="J1197" s="52">
        <f>H1197+I1197</f>
        <v>0</v>
      </c>
      <c r="K1197" s="51"/>
      <c r="L1197" s="51"/>
      <c r="M1197" s="52">
        <f>K1197+L1197</f>
        <v>0</v>
      </c>
      <c r="N1197" s="51"/>
      <c r="O1197" s="52">
        <f>M1197+N1197</f>
        <v>0</v>
      </c>
    </row>
    <row r="1198" spans="1:15" hidden="1">
      <c r="A1198" s="50">
        <f t="shared" si="410"/>
        <v>3</v>
      </c>
      <c r="B1198" s="153"/>
      <c r="C1198" s="155" t="s">
        <v>142</v>
      </c>
      <c r="D1198" s="137" t="s">
        <v>73</v>
      </c>
      <c r="E1198" s="51"/>
      <c r="F1198" s="51"/>
      <c r="G1198" s="51"/>
      <c r="H1198" s="51"/>
      <c r="I1198" s="51"/>
      <c r="J1198" s="52">
        <f>H1198+I1198</f>
        <v>0</v>
      </c>
      <c r="K1198" s="51"/>
      <c r="L1198" s="51"/>
      <c r="M1198" s="52">
        <f>K1198+L1198</f>
        <v>0</v>
      </c>
      <c r="N1198" s="51"/>
      <c r="O1198" s="52">
        <f>M1198+N1198</f>
        <v>0</v>
      </c>
    </row>
    <row r="1199" spans="1:15" hidden="1">
      <c r="A1199" s="50">
        <f t="shared" si="410"/>
        <v>3</v>
      </c>
      <c r="B1199" s="153"/>
      <c r="C1199" s="155" t="s">
        <v>143</v>
      </c>
      <c r="D1199" s="137" t="s">
        <v>75</v>
      </c>
      <c r="E1199" s="51"/>
      <c r="F1199" s="51"/>
      <c r="G1199" s="51"/>
      <c r="H1199" s="51"/>
      <c r="I1199" s="51"/>
      <c r="J1199" s="52">
        <f>H1199+I1199</f>
        <v>0</v>
      </c>
      <c r="K1199" s="51"/>
      <c r="L1199" s="51"/>
      <c r="M1199" s="52">
        <f>K1199+L1199</f>
        <v>0</v>
      </c>
      <c r="N1199" s="51"/>
      <c r="O1199" s="52">
        <f>M1199+N1199</f>
        <v>0</v>
      </c>
    </row>
    <row r="1200" spans="1:15" hidden="1">
      <c r="A1200" s="50">
        <f t="shared" si="410"/>
        <v>3</v>
      </c>
      <c r="B1200" s="153"/>
      <c r="C1200" s="155" t="s">
        <v>144</v>
      </c>
      <c r="D1200" s="137" t="s">
        <v>77</v>
      </c>
      <c r="E1200" s="51"/>
      <c r="F1200" s="51"/>
      <c r="G1200" s="51"/>
      <c r="H1200" s="51"/>
      <c r="I1200" s="51"/>
      <c r="J1200" s="52">
        <f>H1200+I1200</f>
        <v>0</v>
      </c>
      <c r="K1200" s="51"/>
      <c r="L1200" s="51"/>
      <c r="M1200" s="52">
        <f>K1200+L1200</f>
        <v>0</v>
      </c>
      <c r="N1200" s="51"/>
      <c r="O1200" s="52">
        <f>M1200+N1200</f>
        <v>0</v>
      </c>
    </row>
    <row r="1201" spans="1:15" hidden="1">
      <c r="A1201" s="50">
        <f t="shared" si="410"/>
        <v>3</v>
      </c>
      <c r="B1201" s="153"/>
      <c r="C1201" s="155" t="s">
        <v>145</v>
      </c>
      <c r="D1201" s="137" t="s">
        <v>28</v>
      </c>
      <c r="E1201" s="51"/>
      <c r="F1201" s="51"/>
      <c r="G1201" s="51"/>
      <c r="H1201" s="51"/>
      <c r="I1201" s="51"/>
      <c r="J1201" s="52">
        <f>H1201+I1201</f>
        <v>0</v>
      </c>
      <c r="K1201" s="51"/>
      <c r="L1201" s="51"/>
      <c r="M1201" s="52">
        <f>K1201+L1201</f>
        <v>0</v>
      </c>
      <c r="N1201" s="51"/>
      <c r="O1201" s="52">
        <f>M1201+N1201</f>
        <v>0</v>
      </c>
    </row>
    <row r="1202" spans="1:15" hidden="1">
      <c r="A1202" s="50">
        <f t="shared" si="410"/>
        <v>3</v>
      </c>
      <c r="B1202" s="145" t="s">
        <v>146</v>
      </c>
      <c r="C1202" s="157" t="s">
        <v>147</v>
      </c>
      <c r="D1202" s="56"/>
      <c r="E1202" s="11">
        <f>SUBTOTAL(9,E1203:E1231)</f>
        <v>0</v>
      </c>
      <c r="F1202" s="11">
        <f>SUBTOTAL(9,F1203:F1231)</f>
        <v>0</v>
      </c>
      <c r="G1202" s="11">
        <f>SUBTOTAL(9,G1203:G1231)</f>
        <v>0</v>
      </c>
      <c r="H1202" s="11">
        <f>SUBTOTAL(9,H1203:H1231)</f>
        <v>0</v>
      </c>
      <c r="I1202" s="11">
        <f t="shared" ref="I1202:N1202" si="418">SUBTOTAL(9,I1203:I1231)</f>
        <v>0</v>
      </c>
      <c r="J1202" s="11">
        <f t="shared" si="418"/>
        <v>0</v>
      </c>
      <c r="K1202" s="11">
        <f t="shared" si="418"/>
        <v>0</v>
      </c>
      <c r="L1202" s="11">
        <f t="shared" si="418"/>
        <v>0</v>
      </c>
      <c r="M1202" s="11">
        <f t="shared" si="418"/>
        <v>0</v>
      </c>
      <c r="N1202" s="11">
        <f t="shared" si="418"/>
        <v>0</v>
      </c>
      <c r="O1202" s="11">
        <f>SUBTOTAL(9,O1203:O1231)</f>
        <v>0</v>
      </c>
    </row>
    <row r="1203" spans="1:15" hidden="1">
      <c r="A1203" s="50">
        <f t="shared" si="410"/>
        <v>3</v>
      </c>
      <c r="B1203" s="156"/>
      <c r="C1203" s="158" t="s">
        <v>26</v>
      </c>
      <c r="D1203" s="56"/>
      <c r="E1203" s="11">
        <f>SUBTOTAL(9,E1204:E1222)</f>
        <v>0</v>
      </c>
      <c r="F1203" s="11">
        <f t="shared" ref="F1203:O1203" si="419">SUBTOTAL(9,F1204:F1222)</f>
        <v>0</v>
      </c>
      <c r="G1203" s="11">
        <f t="shared" si="419"/>
        <v>0</v>
      </c>
      <c r="H1203" s="11">
        <f t="shared" si="419"/>
        <v>0</v>
      </c>
      <c r="I1203" s="11">
        <f t="shared" si="419"/>
        <v>0</v>
      </c>
      <c r="J1203" s="11">
        <f t="shared" si="419"/>
        <v>0</v>
      </c>
      <c r="K1203" s="11">
        <f t="shared" si="419"/>
        <v>0</v>
      </c>
      <c r="L1203" s="11">
        <f t="shared" si="419"/>
        <v>0</v>
      </c>
      <c r="M1203" s="11">
        <f t="shared" si="419"/>
        <v>0</v>
      </c>
      <c r="N1203" s="11">
        <f t="shared" si="419"/>
        <v>0</v>
      </c>
      <c r="O1203" s="11">
        <f t="shared" si="419"/>
        <v>0</v>
      </c>
    </row>
    <row r="1204" spans="1:15" hidden="1">
      <c r="A1204" s="50">
        <f t="shared" si="410"/>
        <v>3</v>
      </c>
      <c r="B1204" s="150"/>
      <c r="C1204" s="161" t="s">
        <v>770</v>
      </c>
      <c r="D1204" s="56"/>
      <c r="E1204" s="11">
        <f>SUBTOTAL(9,E1205:E1214)</f>
        <v>0</v>
      </c>
      <c r="F1204" s="11">
        <f t="shared" ref="F1204:O1204" si="420">SUBTOTAL(9,F1205:F1214)</f>
        <v>0</v>
      </c>
      <c r="G1204" s="11">
        <f t="shared" si="420"/>
        <v>0</v>
      </c>
      <c r="H1204" s="11">
        <f t="shared" si="420"/>
        <v>0</v>
      </c>
      <c r="I1204" s="11">
        <f t="shared" si="420"/>
        <v>0</v>
      </c>
      <c r="J1204" s="11">
        <f t="shared" si="420"/>
        <v>0</v>
      </c>
      <c r="K1204" s="11">
        <f t="shared" si="420"/>
        <v>0</v>
      </c>
      <c r="L1204" s="11">
        <f t="shared" si="420"/>
        <v>0</v>
      </c>
      <c r="M1204" s="11">
        <f t="shared" si="420"/>
        <v>0</v>
      </c>
      <c r="N1204" s="11">
        <f t="shared" si="420"/>
        <v>0</v>
      </c>
      <c r="O1204" s="11">
        <f t="shared" si="420"/>
        <v>0</v>
      </c>
    </row>
    <row r="1205" spans="1:15" ht="25.5" hidden="1">
      <c r="A1205" s="50">
        <f t="shared" si="410"/>
        <v>3</v>
      </c>
      <c r="B1205" s="150"/>
      <c r="C1205" s="160" t="s">
        <v>771</v>
      </c>
      <c r="D1205" s="58" t="s">
        <v>2</v>
      </c>
      <c r="E1205" s="11">
        <f>SUBTOTAL(9,E1206:E1207)</f>
        <v>0</v>
      </c>
      <c r="F1205" s="11">
        <f t="shared" ref="F1205:O1205" si="421">SUBTOTAL(9,F1206:F1207)</f>
        <v>0</v>
      </c>
      <c r="G1205" s="11">
        <f t="shared" si="421"/>
        <v>0</v>
      </c>
      <c r="H1205" s="11">
        <f t="shared" si="421"/>
        <v>0</v>
      </c>
      <c r="I1205" s="11">
        <f t="shared" si="421"/>
        <v>0</v>
      </c>
      <c r="J1205" s="11">
        <f t="shared" si="421"/>
        <v>0</v>
      </c>
      <c r="K1205" s="11">
        <f t="shared" si="421"/>
        <v>0</v>
      </c>
      <c r="L1205" s="11">
        <f t="shared" si="421"/>
        <v>0</v>
      </c>
      <c r="M1205" s="11">
        <f t="shared" si="421"/>
        <v>0</v>
      </c>
      <c r="N1205" s="11">
        <f t="shared" si="421"/>
        <v>0</v>
      </c>
      <c r="O1205" s="11">
        <f t="shared" si="421"/>
        <v>0</v>
      </c>
    </row>
    <row r="1206" spans="1:15" ht="25.5" hidden="1">
      <c r="A1206" s="50">
        <f t="shared" si="410"/>
        <v>3</v>
      </c>
      <c r="B1206" s="150"/>
      <c r="C1206" s="260" t="s">
        <v>772</v>
      </c>
      <c r="D1206" s="58" t="s">
        <v>302</v>
      </c>
      <c r="E1206" s="51"/>
      <c r="F1206" s="51"/>
      <c r="G1206" s="51"/>
      <c r="H1206" s="51"/>
      <c r="I1206" s="51"/>
      <c r="J1206" s="52">
        <f>H1206+I1206</f>
        <v>0</v>
      </c>
      <c r="K1206" s="51"/>
      <c r="L1206" s="51"/>
      <c r="M1206" s="52">
        <f>K1206+L1206</f>
        <v>0</v>
      </c>
      <c r="N1206" s="51"/>
      <c r="O1206" s="52">
        <f>M1206+N1206</f>
        <v>0</v>
      </c>
    </row>
    <row r="1207" spans="1:15" ht="25.5" hidden="1">
      <c r="A1207" s="50">
        <f t="shared" si="410"/>
        <v>3</v>
      </c>
      <c r="B1207" s="150"/>
      <c r="C1207" s="260" t="s">
        <v>773</v>
      </c>
      <c r="D1207" s="58" t="s">
        <v>304</v>
      </c>
      <c r="E1207" s="51"/>
      <c r="F1207" s="51"/>
      <c r="G1207" s="51"/>
      <c r="H1207" s="51"/>
      <c r="I1207" s="51"/>
      <c r="J1207" s="52">
        <f>H1207+I1207</f>
        <v>0</v>
      </c>
      <c r="K1207" s="51"/>
      <c r="L1207" s="51"/>
      <c r="M1207" s="52">
        <f>K1207+L1207</f>
        <v>0</v>
      </c>
      <c r="N1207" s="51"/>
      <c r="O1207" s="52">
        <f>M1207+N1207</f>
        <v>0</v>
      </c>
    </row>
    <row r="1208" spans="1:15" hidden="1">
      <c r="A1208" s="50">
        <f t="shared" si="410"/>
        <v>3</v>
      </c>
      <c r="B1208" s="150"/>
      <c r="C1208" s="258" t="s">
        <v>42</v>
      </c>
      <c r="D1208" s="59" t="s">
        <v>3</v>
      </c>
      <c r="E1208" s="51"/>
      <c r="F1208" s="51"/>
      <c r="G1208" s="51"/>
      <c r="H1208" s="51"/>
      <c r="I1208" s="51"/>
      <c r="J1208" s="52">
        <f>H1208+I1208</f>
        <v>0</v>
      </c>
      <c r="K1208" s="51"/>
      <c r="L1208" s="51"/>
      <c r="M1208" s="52">
        <f>K1208+L1208</f>
        <v>0</v>
      </c>
      <c r="N1208" s="51"/>
      <c r="O1208" s="52">
        <f>M1208+N1208</f>
        <v>0</v>
      </c>
    </row>
    <row r="1209" spans="1:15" hidden="1">
      <c r="A1209" s="50">
        <f t="shared" si="410"/>
        <v>3</v>
      </c>
      <c r="B1209" s="150"/>
      <c r="C1209" s="259" t="s">
        <v>449</v>
      </c>
      <c r="D1209" s="117" t="s">
        <v>446</v>
      </c>
      <c r="E1209" s="11">
        <f>SUBTOTAL(9,E1210:E1213)</f>
        <v>0</v>
      </c>
      <c r="F1209" s="11">
        <f>SUBTOTAL(9,F1210:F1213)</f>
        <v>0</v>
      </c>
      <c r="G1209" s="11">
        <f>SUBTOTAL(9,G1210:G1213)</f>
        <v>0</v>
      </c>
      <c r="H1209" s="11">
        <f>SUBTOTAL(9,H1210:H1213)</f>
        <v>0</v>
      </c>
      <c r="I1209" s="11">
        <f t="shared" ref="I1209:N1209" si="422">SUBTOTAL(9,I1210:I1213)</f>
        <v>0</v>
      </c>
      <c r="J1209" s="11">
        <f t="shared" si="422"/>
        <v>0</v>
      </c>
      <c r="K1209" s="11">
        <f t="shared" si="422"/>
        <v>0</v>
      </c>
      <c r="L1209" s="11">
        <f t="shared" si="422"/>
        <v>0</v>
      </c>
      <c r="M1209" s="11">
        <f t="shared" si="422"/>
        <v>0</v>
      </c>
      <c r="N1209" s="11">
        <f t="shared" si="422"/>
        <v>0</v>
      </c>
      <c r="O1209" s="11">
        <f>SUBTOTAL(9,O1210:O1213)</f>
        <v>0</v>
      </c>
    </row>
    <row r="1210" spans="1:15" ht="25.5" hidden="1">
      <c r="A1210" s="50">
        <f t="shared" si="410"/>
        <v>3</v>
      </c>
      <c r="B1210" s="150"/>
      <c r="C1210" s="260" t="s">
        <v>153</v>
      </c>
      <c r="D1210" s="60" t="s">
        <v>37</v>
      </c>
      <c r="E1210" s="51"/>
      <c r="F1210" s="51"/>
      <c r="G1210" s="51"/>
      <c r="H1210" s="51"/>
      <c r="I1210" s="51"/>
      <c r="J1210" s="52">
        <f t="shared" ref="J1210:J1222" si="423">H1210+I1210</f>
        <v>0</v>
      </c>
      <c r="K1210" s="51"/>
      <c r="L1210" s="51"/>
      <c r="M1210" s="52">
        <f t="shared" ref="M1210:M1222" si="424">K1210+L1210</f>
        <v>0</v>
      </c>
      <c r="N1210" s="51"/>
      <c r="O1210" s="52">
        <f t="shared" ref="O1210:O1222" si="425">M1210+N1210</f>
        <v>0</v>
      </c>
    </row>
    <row r="1211" spans="1:15" hidden="1">
      <c r="A1211" s="50">
        <f t="shared" si="410"/>
        <v>3</v>
      </c>
      <c r="B1211" s="150"/>
      <c r="C1211" s="260" t="s">
        <v>155</v>
      </c>
      <c r="D1211" s="60" t="s">
        <v>39</v>
      </c>
      <c r="E1211" s="51"/>
      <c r="F1211" s="51"/>
      <c r="G1211" s="51"/>
      <c r="H1211" s="51"/>
      <c r="I1211" s="51"/>
      <c r="J1211" s="52">
        <f t="shared" si="423"/>
        <v>0</v>
      </c>
      <c r="K1211" s="51"/>
      <c r="L1211" s="51"/>
      <c r="M1211" s="52">
        <f t="shared" si="424"/>
        <v>0</v>
      </c>
      <c r="N1211" s="51"/>
      <c r="O1211" s="52">
        <f t="shared" si="425"/>
        <v>0</v>
      </c>
    </row>
    <row r="1212" spans="1:15" ht="25.5" hidden="1">
      <c r="A1212" s="50">
        <f t="shared" si="410"/>
        <v>3</v>
      </c>
      <c r="B1212" s="150"/>
      <c r="C1212" s="260" t="s">
        <v>156</v>
      </c>
      <c r="D1212" s="60" t="s">
        <v>40</v>
      </c>
      <c r="E1212" s="51"/>
      <c r="F1212" s="51"/>
      <c r="G1212" s="51"/>
      <c r="H1212" s="51"/>
      <c r="I1212" s="51"/>
      <c r="J1212" s="52">
        <f t="shared" si="423"/>
        <v>0</v>
      </c>
      <c r="K1212" s="51"/>
      <c r="L1212" s="51"/>
      <c r="M1212" s="52">
        <f t="shared" si="424"/>
        <v>0</v>
      </c>
      <c r="N1212" s="51"/>
      <c r="O1212" s="52">
        <f t="shared" si="425"/>
        <v>0</v>
      </c>
    </row>
    <row r="1213" spans="1:15" ht="25.5" hidden="1">
      <c r="A1213" s="50">
        <f t="shared" si="410"/>
        <v>3</v>
      </c>
      <c r="B1213" s="150"/>
      <c r="C1213" s="260" t="s">
        <v>157</v>
      </c>
      <c r="D1213" s="60" t="s">
        <v>41</v>
      </c>
      <c r="E1213" s="51"/>
      <c r="F1213" s="51"/>
      <c r="G1213" s="51"/>
      <c r="H1213" s="51"/>
      <c r="I1213" s="51"/>
      <c r="J1213" s="52">
        <f t="shared" si="423"/>
        <v>0</v>
      </c>
      <c r="K1213" s="51"/>
      <c r="L1213" s="51"/>
      <c r="M1213" s="52">
        <f t="shared" si="424"/>
        <v>0</v>
      </c>
      <c r="N1213" s="51"/>
      <c r="O1213" s="52">
        <f t="shared" si="425"/>
        <v>0</v>
      </c>
    </row>
    <row r="1214" spans="1:15" hidden="1">
      <c r="A1214" s="50">
        <f t="shared" si="410"/>
        <v>3</v>
      </c>
      <c r="B1214" s="150"/>
      <c r="C1214" s="160" t="s">
        <v>158</v>
      </c>
      <c r="D1214" s="60" t="s">
        <v>4</v>
      </c>
      <c r="E1214" s="51"/>
      <c r="F1214" s="51"/>
      <c r="G1214" s="51"/>
      <c r="H1214" s="51"/>
      <c r="I1214" s="51"/>
      <c r="J1214" s="52">
        <f t="shared" si="423"/>
        <v>0</v>
      </c>
      <c r="K1214" s="51"/>
      <c r="L1214" s="51"/>
      <c r="M1214" s="52">
        <f t="shared" si="424"/>
        <v>0</v>
      </c>
      <c r="N1214" s="51"/>
      <c r="O1214" s="52">
        <f t="shared" si="425"/>
        <v>0</v>
      </c>
    </row>
    <row r="1215" spans="1:15" hidden="1">
      <c r="A1215" s="50">
        <f t="shared" si="410"/>
        <v>3</v>
      </c>
      <c r="B1215" s="150"/>
      <c r="C1215" s="159" t="s">
        <v>19</v>
      </c>
      <c r="D1215" s="59" t="s">
        <v>5</v>
      </c>
      <c r="E1215" s="51"/>
      <c r="F1215" s="51"/>
      <c r="G1215" s="51"/>
      <c r="H1215" s="51"/>
      <c r="I1215" s="51"/>
      <c r="J1215" s="52">
        <f t="shared" si="423"/>
        <v>0</v>
      </c>
      <c r="K1215" s="51"/>
      <c r="L1215" s="51"/>
      <c r="M1215" s="52">
        <f t="shared" si="424"/>
        <v>0</v>
      </c>
      <c r="N1215" s="51"/>
      <c r="O1215" s="52">
        <f t="shared" si="425"/>
        <v>0</v>
      </c>
    </row>
    <row r="1216" spans="1:15" hidden="1">
      <c r="A1216" s="50">
        <f t="shared" si="410"/>
        <v>3</v>
      </c>
      <c r="B1216" s="150"/>
      <c r="C1216" s="162" t="s">
        <v>450</v>
      </c>
      <c r="D1216" s="118" t="s">
        <v>173</v>
      </c>
      <c r="E1216" s="51"/>
      <c r="F1216" s="51"/>
      <c r="G1216" s="51"/>
      <c r="H1216" s="51"/>
      <c r="I1216" s="51"/>
      <c r="J1216" s="52">
        <f t="shared" si="423"/>
        <v>0</v>
      </c>
      <c r="K1216" s="51"/>
      <c r="L1216" s="51"/>
      <c r="M1216" s="52">
        <f t="shared" si="424"/>
        <v>0</v>
      </c>
      <c r="N1216" s="51"/>
      <c r="O1216" s="52">
        <f t="shared" si="425"/>
        <v>0</v>
      </c>
    </row>
    <row r="1217" spans="1:15" hidden="1">
      <c r="A1217" s="50">
        <f t="shared" si="410"/>
        <v>3</v>
      </c>
      <c r="B1217" s="153"/>
      <c r="C1217" s="163" t="s">
        <v>29</v>
      </c>
      <c r="D1217" s="136" t="s">
        <v>6</v>
      </c>
      <c r="E1217" s="51"/>
      <c r="F1217" s="51"/>
      <c r="G1217" s="51"/>
      <c r="H1217" s="51"/>
      <c r="I1217" s="51"/>
      <c r="J1217" s="52">
        <f t="shared" si="423"/>
        <v>0</v>
      </c>
      <c r="K1217" s="51"/>
      <c r="L1217" s="51"/>
      <c r="M1217" s="52">
        <f t="shared" si="424"/>
        <v>0</v>
      </c>
      <c r="N1217" s="51"/>
      <c r="O1217" s="52">
        <f t="shared" si="425"/>
        <v>0</v>
      </c>
    </row>
    <row r="1218" spans="1:15" hidden="1">
      <c r="A1218" s="50">
        <f t="shared" si="410"/>
        <v>3</v>
      </c>
      <c r="B1218" s="153"/>
      <c r="C1218" s="163" t="s">
        <v>21</v>
      </c>
      <c r="D1218" s="137" t="s">
        <v>8</v>
      </c>
      <c r="E1218" s="51"/>
      <c r="F1218" s="51"/>
      <c r="G1218" s="51"/>
      <c r="H1218" s="51"/>
      <c r="I1218" s="51"/>
      <c r="J1218" s="52">
        <f>H1218+I1218</f>
        <v>0</v>
      </c>
      <c r="K1218" s="51"/>
      <c r="L1218" s="51"/>
      <c r="M1218" s="52">
        <f>K1218+L1218</f>
        <v>0</v>
      </c>
      <c r="N1218" s="51"/>
      <c r="O1218" s="52">
        <f t="shared" si="425"/>
        <v>0</v>
      </c>
    </row>
    <row r="1219" spans="1:15" hidden="1">
      <c r="A1219" s="50">
        <f t="shared" si="410"/>
        <v>3</v>
      </c>
      <c r="B1219" s="153"/>
      <c r="C1219" s="163" t="s">
        <v>526</v>
      </c>
      <c r="D1219" s="137" t="s">
        <v>31</v>
      </c>
      <c r="E1219" s="51"/>
      <c r="F1219" s="51"/>
      <c r="G1219" s="51"/>
      <c r="H1219" s="51"/>
      <c r="I1219" s="51"/>
      <c r="J1219" s="52">
        <f t="shared" si="423"/>
        <v>0</v>
      </c>
      <c r="K1219" s="51"/>
      <c r="L1219" s="51"/>
      <c r="M1219" s="52">
        <f t="shared" si="424"/>
        <v>0</v>
      </c>
      <c r="N1219" s="51"/>
      <c r="O1219" s="52">
        <f t="shared" si="425"/>
        <v>0</v>
      </c>
    </row>
    <row r="1220" spans="1:15" hidden="1">
      <c r="A1220" s="50">
        <f t="shared" si="410"/>
        <v>3</v>
      </c>
      <c r="B1220" s="153"/>
      <c r="C1220" s="163" t="s">
        <v>558</v>
      </c>
      <c r="D1220" s="137" t="s">
        <v>559</v>
      </c>
      <c r="E1220" s="51"/>
      <c r="F1220" s="51"/>
      <c r="G1220" s="51"/>
      <c r="H1220" s="51"/>
      <c r="I1220" s="51"/>
      <c r="J1220" s="52">
        <f t="shared" si="423"/>
        <v>0</v>
      </c>
      <c r="K1220" s="51"/>
      <c r="L1220" s="51"/>
      <c r="M1220" s="52">
        <f t="shared" si="424"/>
        <v>0</v>
      </c>
      <c r="N1220" s="51"/>
      <c r="O1220" s="52">
        <f t="shared" si="425"/>
        <v>0</v>
      </c>
    </row>
    <row r="1221" spans="1:15" ht="25.5" hidden="1">
      <c r="A1221" s="50">
        <f t="shared" si="410"/>
        <v>3</v>
      </c>
      <c r="B1221" s="153"/>
      <c r="C1221" s="163" t="s">
        <v>528</v>
      </c>
      <c r="D1221" s="136" t="s">
        <v>9</v>
      </c>
      <c r="E1221" s="51"/>
      <c r="F1221" s="51"/>
      <c r="G1221" s="51"/>
      <c r="H1221" s="51"/>
      <c r="I1221" s="51"/>
      <c r="J1221" s="52">
        <f t="shared" si="423"/>
        <v>0</v>
      </c>
      <c r="K1221" s="51"/>
      <c r="L1221" s="51"/>
      <c r="M1221" s="52">
        <f t="shared" si="424"/>
        <v>0</v>
      </c>
      <c r="N1221" s="51"/>
      <c r="O1221" s="52">
        <f t="shared" si="425"/>
        <v>0</v>
      </c>
    </row>
    <row r="1222" spans="1:15" ht="25.5" hidden="1">
      <c r="A1222" s="50">
        <f t="shared" si="410"/>
        <v>3</v>
      </c>
      <c r="B1222" s="153"/>
      <c r="C1222" s="163" t="s">
        <v>30</v>
      </c>
      <c r="D1222" s="136" t="s">
        <v>10</v>
      </c>
      <c r="E1222" s="51"/>
      <c r="F1222" s="51"/>
      <c r="G1222" s="51"/>
      <c r="H1222" s="51"/>
      <c r="I1222" s="51"/>
      <c r="J1222" s="52">
        <f t="shared" si="423"/>
        <v>0</v>
      </c>
      <c r="K1222" s="51"/>
      <c r="L1222" s="51"/>
      <c r="M1222" s="52">
        <f t="shared" si="424"/>
        <v>0</v>
      </c>
      <c r="N1222" s="51"/>
      <c r="O1222" s="52">
        <f t="shared" si="425"/>
        <v>0</v>
      </c>
    </row>
    <row r="1223" spans="1:15" hidden="1">
      <c r="A1223" s="50">
        <f t="shared" si="410"/>
        <v>3</v>
      </c>
      <c r="B1223" s="153"/>
      <c r="C1223" s="165" t="s">
        <v>451</v>
      </c>
      <c r="D1223" s="138" t="s">
        <v>93</v>
      </c>
      <c r="E1223" s="11">
        <f>SUBTOTAL(9,E1224:E1225)</f>
        <v>0</v>
      </c>
      <c r="F1223" s="11">
        <f>SUBTOTAL(9,F1224:F1225)</f>
        <v>0</v>
      </c>
      <c r="G1223" s="11">
        <f>SUBTOTAL(9,G1224:G1225)</f>
        <v>0</v>
      </c>
      <c r="H1223" s="11">
        <f>SUBTOTAL(9,H1224:H1225)</f>
        <v>0</v>
      </c>
      <c r="I1223" s="11">
        <f t="shared" ref="I1223:N1223" si="426">SUBTOTAL(9,I1224:I1225)</f>
        <v>0</v>
      </c>
      <c r="J1223" s="11">
        <f t="shared" si="426"/>
        <v>0</v>
      </c>
      <c r="K1223" s="11">
        <f t="shared" si="426"/>
        <v>0</v>
      </c>
      <c r="L1223" s="11">
        <f t="shared" si="426"/>
        <v>0</v>
      </c>
      <c r="M1223" s="11">
        <f t="shared" si="426"/>
        <v>0</v>
      </c>
      <c r="N1223" s="11">
        <f t="shared" si="426"/>
        <v>0</v>
      </c>
      <c r="O1223" s="11">
        <f>SUBTOTAL(9,O1224:O1225)</f>
        <v>0</v>
      </c>
    </row>
    <row r="1224" spans="1:15" s="57" customFormat="1" hidden="1">
      <c r="A1224" s="50">
        <f t="shared" si="410"/>
        <v>3</v>
      </c>
      <c r="B1224" s="153"/>
      <c r="C1224" s="166" t="s">
        <v>452</v>
      </c>
      <c r="D1224" s="138" t="s">
        <v>453</v>
      </c>
      <c r="E1224" s="51"/>
      <c r="F1224" s="51"/>
      <c r="G1224" s="51"/>
      <c r="H1224" s="51"/>
      <c r="I1224" s="51"/>
      <c r="J1224" s="52">
        <f>H1224+I1224</f>
        <v>0</v>
      </c>
      <c r="K1224" s="51"/>
      <c r="L1224" s="51"/>
      <c r="M1224" s="52">
        <f>K1224+L1224</f>
        <v>0</v>
      </c>
      <c r="N1224" s="51"/>
      <c r="O1224" s="52">
        <f>M1224+N1224</f>
        <v>0</v>
      </c>
    </row>
    <row r="1225" spans="1:15" s="57" customFormat="1" hidden="1">
      <c r="A1225" s="50">
        <f t="shared" si="410"/>
        <v>3</v>
      </c>
      <c r="B1225" s="153"/>
      <c r="C1225" s="166" t="s">
        <v>454</v>
      </c>
      <c r="D1225" s="138" t="s">
        <v>455</v>
      </c>
      <c r="E1225" s="51"/>
      <c r="F1225" s="51"/>
      <c r="G1225" s="51"/>
      <c r="H1225" s="51"/>
      <c r="I1225" s="51"/>
      <c r="J1225" s="52">
        <f>H1225+I1225</f>
        <v>0</v>
      </c>
      <c r="K1225" s="51"/>
      <c r="L1225" s="51"/>
      <c r="M1225" s="52">
        <f>K1225+L1225</f>
        <v>0</v>
      </c>
      <c r="N1225" s="51"/>
      <c r="O1225" s="52">
        <f>M1225+N1225</f>
        <v>0</v>
      </c>
    </row>
    <row r="1226" spans="1:15" s="57" customFormat="1" hidden="1">
      <c r="A1226" s="50">
        <f t="shared" si="410"/>
        <v>3</v>
      </c>
      <c r="B1226" s="156"/>
      <c r="C1226" s="158" t="s">
        <v>32</v>
      </c>
      <c r="D1226" s="136"/>
      <c r="E1226" s="11">
        <f>SUBTOTAL(9,E1227:E1231)</f>
        <v>0</v>
      </c>
      <c r="F1226" s="11">
        <f>SUBTOTAL(9,F1227:F1231)</f>
        <v>0</v>
      </c>
      <c r="G1226" s="11">
        <f>SUBTOTAL(9,G1227:G1231)</f>
        <v>0</v>
      </c>
      <c r="H1226" s="11">
        <f>SUBTOTAL(9,H1227:H1231)</f>
        <v>0</v>
      </c>
      <c r="I1226" s="11">
        <f t="shared" ref="I1226:N1226" si="427">SUBTOTAL(9,I1227:I1231)</f>
        <v>0</v>
      </c>
      <c r="J1226" s="11">
        <f t="shared" si="427"/>
        <v>0</v>
      </c>
      <c r="K1226" s="11">
        <f t="shared" si="427"/>
        <v>0</v>
      </c>
      <c r="L1226" s="11">
        <f t="shared" si="427"/>
        <v>0</v>
      </c>
      <c r="M1226" s="11">
        <f t="shared" si="427"/>
        <v>0</v>
      </c>
      <c r="N1226" s="11">
        <f t="shared" si="427"/>
        <v>0</v>
      </c>
      <c r="O1226" s="11">
        <f>SUBTOTAL(9,O1227:O1231)</f>
        <v>0</v>
      </c>
    </row>
    <row r="1227" spans="1:15" s="57" customFormat="1" hidden="1">
      <c r="A1227" s="50">
        <f t="shared" si="410"/>
        <v>3</v>
      </c>
      <c r="B1227" s="153"/>
      <c r="C1227" s="163" t="s">
        <v>70</v>
      </c>
      <c r="D1227" s="137" t="s">
        <v>71</v>
      </c>
      <c r="E1227" s="51"/>
      <c r="F1227" s="51"/>
      <c r="G1227" s="51"/>
      <c r="H1227" s="51"/>
      <c r="I1227" s="51"/>
      <c r="J1227" s="52">
        <f>H1227+I1227</f>
        <v>0</v>
      </c>
      <c r="K1227" s="51"/>
      <c r="L1227" s="51"/>
      <c r="M1227" s="52">
        <f>K1227+L1227</f>
        <v>0</v>
      </c>
      <c r="N1227" s="51"/>
      <c r="O1227" s="52">
        <f>M1227+N1227</f>
        <v>0</v>
      </c>
    </row>
    <row r="1228" spans="1:15" s="57" customFormat="1" hidden="1">
      <c r="A1228" s="50">
        <f t="shared" si="410"/>
        <v>3</v>
      </c>
      <c r="B1228" s="153"/>
      <c r="C1228" s="163" t="s">
        <v>72</v>
      </c>
      <c r="D1228" s="137" t="s">
        <v>73</v>
      </c>
      <c r="E1228" s="51"/>
      <c r="F1228" s="51"/>
      <c r="G1228" s="51"/>
      <c r="H1228" s="51"/>
      <c r="I1228" s="51"/>
      <c r="J1228" s="52">
        <f>H1228+I1228</f>
        <v>0</v>
      </c>
      <c r="K1228" s="51"/>
      <c r="L1228" s="51"/>
      <c r="M1228" s="52">
        <f>K1228+L1228</f>
        <v>0</v>
      </c>
      <c r="N1228" s="51"/>
      <c r="O1228" s="52">
        <f>M1228+N1228</f>
        <v>0</v>
      </c>
    </row>
    <row r="1229" spans="1:15" s="57" customFormat="1" hidden="1">
      <c r="A1229" s="50">
        <f t="shared" si="410"/>
        <v>3</v>
      </c>
      <c r="B1229" s="153"/>
      <c r="C1229" s="163" t="s">
        <v>74</v>
      </c>
      <c r="D1229" s="137" t="s">
        <v>75</v>
      </c>
      <c r="E1229" s="51"/>
      <c r="F1229" s="51"/>
      <c r="G1229" s="51"/>
      <c r="H1229" s="51"/>
      <c r="I1229" s="51"/>
      <c r="J1229" s="52">
        <f>H1229+I1229</f>
        <v>0</v>
      </c>
      <c r="K1229" s="51"/>
      <c r="L1229" s="51"/>
      <c r="M1229" s="52">
        <f>K1229+L1229</f>
        <v>0</v>
      </c>
      <c r="N1229" s="51"/>
      <c r="O1229" s="52">
        <f>M1229+N1229</f>
        <v>0</v>
      </c>
    </row>
    <row r="1230" spans="1:15" s="57" customFormat="1" hidden="1">
      <c r="A1230" s="50">
        <f t="shared" si="410"/>
        <v>3</v>
      </c>
      <c r="B1230" s="153"/>
      <c r="C1230" s="163" t="s">
        <v>76</v>
      </c>
      <c r="D1230" s="137" t="s">
        <v>77</v>
      </c>
      <c r="E1230" s="51"/>
      <c r="F1230" s="51"/>
      <c r="G1230" s="51"/>
      <c r="H1230" s="51"/>
      <c r="I1230" s="51"/>
      <c r="J1230" s="52">
        <f>H1230+I1230</f>
        <v>0</v>
      </c>
      <c r="K1230" s="51"/>
      <c r="L1230" s="51"/>
      <c r="M1230" s="52">
        <f>K1230+L1230</f>
        <v>0</v>
      </c>
      <c r="N1230" s="51"/>
      <c r="O1230" s="52">
        <f>M1230+N1230</f>
        <v>0</v>
      </c>
    </row>
    <row r="1231" spans="1:15" s="57" customFormat="1" hidden="1">
      <c r="A1231" s="50">
        <f t="shared" si="410"/>
        <v>3</v>
      </c>
      <c r="B1231" s="153"/>
      <c r="C1231" s="163" t="s">
        <v>12</v>
      </c>
      <c r="D1231" s="137" t="s">
        <v>28</v>
      </c>
      <c r="E1231" s="51"/>
      <c r="F1231" s="51"/>
      <c r="G1231" s="51"/>
      <c r="H1231" s="51"/>
      <c r="I1231" s="51"/>
      <c r="J1231" s="52">
        <f>H1231+I1231</f>
        <v>0</v>
      </c>
      <c r="K1231" s="51"/>
      <c r="L1231" s="51"/>
      <c r="M1231" s="52">
        <f>K1231+L1231</f>
        <v>0</v>
      </c>
      <c r="N1231" s="51"/>
      <c r="O1231" s="52">
        <f>M1231+N1231</f>
        <v>0</v>
      </c>
    </row>
    <row r="1232" spans="1:15" s="57" customFormat="1" hidden="1">
      <c r="A1232" s="77">
        <f>A1233</f>
        <v>3</v>
      </c>
      <c r="B1232" s="153"/>
      <c r="C1232" s="155"/>
      <c r="D1232" s="137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</row>
    <row r="1233" spans="1:15" s="57" customFormat="1" hidden="1">
      <c r="A1233" s="105">
        <f>MIN(A1234:A1239)</f>
        <v>3</v>
      </c>
      <c r="B1233" s="153"/>
      <c r="C1233" s="157" t="s">
        <v>36</v>
      </c>
      <c r="D1233" s="137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</row>
    <row r="1234" spans="1:15" s="57" customFormat="1" hidden="1">
      <c r="A1234" s="50">
        <f t="shared" ref="A1234:A1239" si="428">IF(MAX(E1234:P1234)=0,IF(MIN(E1234:P1234)=0,3,2),2)</f>
        <v>3</v>
      </c>
      <c r="B1234" s="153"/>
      <c r="C1234" s="155" t="s">
        <v>34</v>
      </c>
      <c r="D1234" s="137"/>
      <c r="E1234" s="62">
        <f>SUM(E1235:E1236)</f>
        <v>0</v>
      </c>
      <c r="F1234" s="62">
        <f>SUM(F1235:F1236)</f>
        <v>0</v>
      </c>
      <c r="G1234" s="62">
        <f>SUM(G1235:G1236)</f>
        <v>0</v>
      </c>
      <c r="H1234" s="62">
        <f>SUM(H1235:H1236)</f>
        <v>0</v>
      </c>
      <c r="I1234" s="62">
        <f t="shared" ref="I1234:N1234" si="429">SUM(I1235:I1236)</f>
        <v>0</v>
      </c>
      <c r="J1234" s="62">
        <f t="shared" si="429"/>
        <v>0</v>
      </c>
      <c r="K1234" s="62">
        <f t="shared" si="429"/>
        <v>0</v>
      </c>
      <c r="L1234" s="62">
        <f t="shared" si="429"/>
        <v>0</v>
      </c>
      <c r="M1234" s="62">
        <f t="shared" si="429"/>
        <v>0</v>
      </c>
      <c r="N1234" s="62">
        <f t="shared" si="429"/>
        <v>0</v>
      </c>
      <c r="O1234" s="62">
        <f>SUM(O1235:O1236)</f>
        <v>0</v>
      </c>
    </row>
    <row r="1235" spans="1:15" s="57" customFormat="1" hidden="1">
      <c r="A1235" s="50">
        <f t="shared" si="428"/>
        <v>3</v>
      </c>
      <c r="B1235" s="153"/>
      <c r="C1235" s="167" t="s">
        <v>80</v>
      </c>
      <c r="D1235" s="137"/>
      <c r="E1235" s="51"/>
      <c r="F1235" s="51"/>
      <c r="G1235" s="51"/>
      <c r="H1235" s="51"/>
      <c r="I1235" s="51"/>
      <c r="J1235" s="52">
        <f>H1235+I1235</f>
        <v>0</v>
      </c>
      <c r="K1235" s="51"/>
      <c r="L1235" s="51"/>
      <c r="M1235" s="52">
        <f>K1235+L1235</f>
        <v>0</v>
      </c>
      <c r="N1235" s="51"/>
      <c r="O1235" s="52">
        <f>M1235+N1235</f>
        <v>0</v>
      </c>
    </row>
    <row r="1236" spans="1:15" s="57" customFormat="1" hidden="1">
      <c r="A1236" s="50">
        <f t="shared" si="428"/>
        <v>3</v>
      </c>
      <c r="B1236" s="153"/>
      <c r="C1236" s="167" t="s">
        <v>81</v>
      </c>
      <c r="D1236" s="137"/>
      <c r="E1236" s="51"/>
      <c r="F1236" s="51"/>
      <c r="G1236" s="51"/>
      <c r="H1236" s="51"/>
      <c r="I1236" s="51"/>
      <c r="J1236" s="52">
        <f>H1236+I1236</f>
        <v>0</v>
      </c>
      <c r="K1236" s="51"/>
      <c r="L1236" s="51"/>
      <c r="M1236" s="52">
        <f>K1236+L1236</f>
        <v>0</v>
      </c>
      <c r="N1236" s="51"/>
      <c r="O1236" s="52">
        <f>M1236+N1236</f>
        <v>0</v>
      </c>
    </row>
    <row r="1237" spans="1:15" s="57" customFormat="1" hidden="1">
      <c r="A1237" s="50">
        <f t="shared" si="428"/>
        <v>3</v>
      </c>
      <c r="B1237" s="153"/>
      <c r="C1237" s="155" t="s">
        <v>35</v>
      </c>
      <c r="D1237" s="137"/>
      <c r="E1237" s="62">
        <f>SUM(E1238:E1239)</f>
        <v>0</v>
      </c>
      <c r="F1237" s="62">
        <f>SUM(F1238:F1239)</f>
        <v>0</v>
      </c>
      <c r="G1237" s="62">
        <f>SUM(G1238:G1239)</f>
        <v>0</v>
      </c>
      <c r="H1237" s="62">
        <f>SUM(H1238:H1239)</f>
        <v>0</v>
      </c>
      <c r="I1237" s="62">
        <f t="shared" ref="I1237:N1237" si="430">SUM(I1238:I1239)</f>
        <v>0</v>
      </c>
      <c r="J1237" s="62">
        <f t="shared" si="430"/>
        <v>0</v>
      </c>
      <c r="K1237" s="62">
        <f t="shared" si="430"/>
        <v>0</v>
      </c>
      <c r="L1237" s="62">
        <f t="shared" si="430"/>
        <v>0</v>
      </c>
      <c r="M1237" s="62">
        <f t="shared" si="430"/>
        <v>0</v>
      </c>
      <c r="N1237" s="62">
        <f t="shared" si="430"/>
        <v>0</v>
      </c>
      <c r="O1237" s="62">
        <f>SUM(O1238:O1239)</f>
        <v>0</v>
      </c>
    </row>
    <row r="1238" spans="1:15" s="57" customFormat="1" hidden="1">
      <c r="A1238" s="50">
        <f t="shared" si="428"/>
        <v>3</v>
      </c>
      <c r="B1238" s="153"/>
      <c r="C1238" s="167" t="s">
        <v>84</v>
      </c>
      <c r="D1238" s="137"/>
      <c r="E1238" s="51"/>
      <c r="F1238" s="51"/>
      <c r="G1238" s="51"/>
      <c r="H1238" s="51"/>
      <c r="I1238" s="51"/>
      <c r="J1238" s="52">
        <f>H1238+I1238</f>
        <v>0</v>
      </c>
      <c r="K1238" s="51"/>
      <c r="L1238" s="51"/>
      <c r="M1238" s="52">
        <f>K1238+L1238</f>
        <v>0</v>
      </c>
      <c r="N1238" s="51"/>
      <c r="O1238" s="52">
        <f>M1238+N1238</f>
        <v>0</v>
      </c>
    </row>
    <row r="1239" spans="1:15" s="57" customFormat="1" hidden="1">
      <c r="A1239" s="50">
        <f t="shared" si="428"/>
        <v>3</v>
      </c>
      <c r="B1239" s="153"/>
      <c r="C1239" s="167" t="s">
        <v>85</v>
      </c>
      <c r="D1239" s="137"/>
      <c r="E1239" s="51"/>
      <c r="F1239" s="51"/>
      <c r="G1239" s="51"/>
      <c r="H1239" s="51"/>
      <c r="I1239" s="51"/>
      <c r="J1239" s="52">
        <f>H1239+I1239</f>
        <v>0</v>
      </c>
      <c r="K1239" s="51"/>
      <c r="L1239" s="51"/>
      <c r="M1239" s="52">
        <f>K1239+L1239</f>
        <v>0</v>
      </c>
      <c r="N1239" s="51"/>
      <c r="O1239" s="52">
        <f>M1239+N1239</f>
        <v>0</v>
      </c>
    </row>
    <row r="1240" spans="1:15" s="57" customFormat="1" hidden="1">
      <c r="A1240" s="77">
        <f>A1241</f>
        <v>3</v>
      </c>
      <c r="B1240" s="172"/>
      <c r="C1240" s="156"/>
      <c r="D1240" s="140"/>
      <c r="E1240" s="76"/>
      <c r="F1240" s="76"/>
      <c r="G1240" s="76"/>
      <c r="H1240" s="76"/>
      <c r="I1240" s="76"/>
      <c r="J1240" s="76"/>
      <c r="K1240" s="76"/>
      <c r="L1240" s="76"/>
      <c r="M1240" s="76"/>
      <c r="N1240" s="76"/>
      <c r="O1240" s="76"/>
    </row>
    <row r="1241" spans="1:15" s="57" customFormat="1" hidden="1">
      <c r="A1241" s="55">
        <f>IF(ROUND(MAX(E1241:P1241),0)=0,IF(ROUND(MIN(E1241:P1241),0)=0,3,2),2)</f>
        <v>3</v>
      </c>
      <c r="B1241" s="172"/>
      <c r="C1241" s="173" t="s">
        <v>62</v>
      </c>
      <c r="D1241" s="140"/>
      <c r="E1241" s="76">
        <f>E1244+E1308+E1372+E1436+E1500+E1564</f>
        <v>0</v>
      </c>
      <c r="F1241" s="76">
        <f>F1244+F1308+F1372+F1436+F1500+F1564</f>
        <v>0</v>
      </c>
      <c r="G1241" s="76">
        <f>G1244+G1308+G1372+G1436+G1500+G1564</f>
        <v>0</v>
      </c>
      <c r="H1241" s="76">
        <f>H1244+H1308+H1372+H1436+H1500+H1564</f>
        <v>0</v>
      </c>
      <c r="I1241" s="76">
        <f t="shared" ref="I1241:N1241" si="431">I1244+I1308+I1372+I1436+I1500+I1564</f>
        <v>0</v>
      </c>
      <c r="J1241" s="76">
        <f t="shared" si="431"/>
        <v>0</v>
      </c>
      <c r="K1241" s="76">
        <f t="shared" si="431"/>
        <v>0</v>
      </c>
      <c r="L1241" s="76">
        <f t="shared" si="431"/>
        <v>0</v>
      </c>
      <c r="M1241" s="76">
        <f t="shared" si="431"/>
        <v>0</v>
      </c>
      <c r="N1241" s="76">
        <f t="shared" si="431"/>
        <v>0</v>
      </c>
      <c r="O1241" s="76">
        <f>O1244+O1308+O1372+O1436+O1500+O1564</f>
        <v>0</v>
      </c>
    </row>
    <row r="1242" spans="1:15" s="57" customFormat="1" hidden="1">
      <c r="A1242" s="77">
        <f>A1243</f>
        <v>3</v>
      </c>
      <c r="B1242" s="172"/>
      <c r="C1242" s="156"/>
      <c r="D1242" s="140"/>
      <c r="E1242" s="76"/>
      <c r="F1242" s="76"/>
      <c r="G1242" s="76"/>
      <c r="H1242" s="76"/>
      <c r="I1242" s="76"/>
      <c r="J1242" s="76"/>
      <c r="K1242" s="76"/>
      <c r="L1242" s="76"/>
      <c r="M1242" s="76"/>
      <c r="N1242" s="76"/>
      <c r="O1242" s="76"/>
    </row>
    <row r="1243" spans="1:15" s="57" customFormat="1" hidden="1">
      <c r="A1243" s="105">
        <f>MIN(A1244:A1305)</f>
        <v>3</v>
      </c>
      <c r="B1243" s="172"/>
      <c r="C1243" s="174" t="s">
        <v>63</v>
      </c>
      <c r="D1243" s="140"/>
      <c r="E1243" s="76"/>
      <c r="F1243" s="76"/>
      <c r="G1243" s="76"/>
      <c r="H1243" s="76"/>
      <c r="I1243" s="76"/>
      <c r="J1243" s="76"/>
      <c r="K1243" s="76"/>
      <c r="L1243" s="76"/>
      <c r="M1243" s="76"/>
      <c r="N1243" s="76"/>
      <c r="O1243" s="76"/>
    </row>
    <row r="1244" spans="1:15" s="57" customFormat="1" hidden="1">
      <c r="A1244" s="50">
        <f t="shared" ref="A1244:A1297" si="432">IF(MAX(E1244:P1244)=0,IF(MIN(E1244:P1244)=0,3,2),2)</f>
        <v>3</v>
      </c>
      <c r="B1244" s="145"/>
      <c r="C1244" s="146" t="s">
        <v>25</v>
      </c>
      <c r="D1244" s="56"/>
      <c r="E1244" s="11">
        <f>SUBTOTAL(9,E1245:E1297)</f>
        <v>0</v>
      </c>
      <c r="F1244" s="11">
        <f>SUBTOTAL(9,F1245:F1297)</f>
        <v>0</v>
      </c>
      <c r="G1244" s="11">
        <f>SUBTOTAL(9,G1245:G1297)</f>
        <v>0</v>
      </c>
      <c r="H1244" s="11">
        <f>SUBTOTAL(9,H1245:H1297)</f>
        <v>0</v>
      </c>
      <c r="I1244" s="11">
        <f t="shared" ref="I1244:N1244" si="433">SUBTOTAL(9,I1245:I1297)</f>
        <v>0</v>
      </c>
      <c r="J1244" s="11">
        <f t="shared" si="433"/>
        <v>0</v>
      </c>
      <c r="K1244" s="11">
        <f t="shared" si="433"/>
        <v>0</v>
      </c>
      <c r="L1244" s="11">
        <f t="shared" si="433"/>
        <v>0</v>
      </c>
      <c r="M1244" s="11">
        <f t="shared" si="433"/>
        <v>0</v>
      </c>
      <c r="N1244" s="11">
        <f t="shared" si="433"/>
        <v>0</v>
      </c>
      <c r="O1244" s="11">
        <f>SUBTOTAL(9,O1245:O1297)</f>
        <v>0</v>
      </c>
    </row>
    <row r="1245" spans="1:15" s="57" customFormat="1" hidden="1">
      <c r="A1245" s="50">
        <f t="shared" si="432"/>
        <v>3</v>
      </c>
      <c r="B1245" s="145" t="s">
        <v>14</v>
      </c>
      <c r="C1245" s="146" t="s">
        <v>125</v>
      </c>
      <c r="D1245" s="56"/>
      <c r="E1245" s="11">
        <f>SUBTOTAL(9,E1246:E1267)</f>
        <v>0</v>
      </c>
      <c r="F1245" s="11">
        <f>SUBTOTAL(9,F1246:F1267)</f>
        <v>0</v>
      </c>
      <c r="G1245" s="11">
        <f>SUBTOTAL(9,G1246:G1267)</f>
        <v>0</v>
      </c>
      <c r="H1245" s="11">
        <f>SUBTOTAL(9,H1246:H1267)</f>
        <v>0</v>
      </c>
      <c r="I1245" s="11">
        <f t="shared" ref="I1245:N1245" si="434">SUBTOTAL(9,I1246:I1267)</f>
        <v>0</v>
      </c>
      <c r="J1245" s="11">
        <f t="shared" si="434"/>
        <v>0</v>
      </c>
      <c r="K1245" s="11">
        <f t="shared" si="434"/>
        <v>0</v>
      </c>
      <c r="L1245" s="11">
        <f t="shared" si="434"/>
        <v>0</v>
      </c>
      <c r="M1245" s="11">
        <f t="shared" si="434"/>
        <v>0</v>
      </c>
      <c r="N1245" s="11">
        <f t="shared" si="434"/>
        <v>0</v>
      </c>
      <c r="O1245" s="11">
        <f>SUBTOTAL(9,O1246:O1267)</f>
        <v>0</v>
      </c>
    </row>
    <row r="1246" spans="1:15" s="57" customFormat="1" hidden="1">
      <c r="A1246" s="50">
        <f t="shared" si="432"/>
        <v>3</v>
      </c>
      <c r="B1246" s="147"/>
      <c r="C1246" s="146" t="s">
        <v>126</v>
      </c>
      <c r="D1246" s="56"/>
      <c r="E1246" s="11">
        <f>SUBTOTAL(9,E1247:E1256)</f>
        <v>0</v>
      </c>
      <c r="F1246" s="11">
        <f>SUBTOTAL(9,F1247:F1256)</f>
        <v>0</v>
      </c>
      <c r="G1246" s="11">
        <f>SUBTOTAL(9,G1247:G1256)</f>
        <v>0</v>
      </c>
      <c r="H1246" s="11">
        <f>SUBTOTAL(9,H1247:H1256)</f>
        <v>0</v>
      </c>
      <c r="I1246" s="11">
        <f t="shared" ref="I1246:N1246" si="435">SUBTOTAL(9,I1247:I1256)</f>
        <v>0</v>
      </c>
      <c r="J1246" s="11">
        <f t="shared" si="435"/>
        <v>0</v>
      </c>
      <c r="K1246" s="11">
        <f t="shared" si="435"/>
        <v>0</v>
      </c>
      <c r="L1246" s="11">
        <f t="shared" si="435"/>
        <v>0</v>
      </c>
      <c r="M1246" s="11">
        <f t="shared" si="435"/>
        <v>0</v>
      </c>
      <c r="N1246" s="11">
        <f t="shared" si="435"/>
        <v>0</v>
      </c>
      <c r="O1246" s="11">
        <f>SUBTOTAL(9,O1247:O1256)</f>
        <v>0</v>
      </c>
    </row>
    <row r="1247" spans="1:15" s="57" customFormat="1" ht="25.5" hidden="1">
      <c r="A1247" s="50">
        <f t="shared" si="432"/>
        <v>3</v>
      </c>
      <c r="B1247" s="148"/>
      <c r="C1247" s="149" t="s">
        <v>127</v>
      </c>
      <c r="D1247" s="58" t="s">
        <v>2</v>
      </c>
      <c r="E1247" s="11">
        <f>SUBTOTAL(9,E1248:E1249)</f>
        <v>0</v>
      </c>
      <c r="F1247" s="11">
        <f>SUBTOTAL(9,F1248:F1249)</f>
        <v>0</v>
      </c>
      <c r="G1247" s="11">
        <f>SUBTOTAL(9,G1248:G1249)</f>
        <v>0</v>
      </c>
      <c r="H1247" s="11">
        <f>SUBTOTAL(9,H1248:H1249)</f>
        <v>0</v>
      </c>
      <c r="I1247" s="11">
        <f t="shared" ref="I1247:N1247" si="436">SUBTOTAL(9,I1248:I1249)</f>
        <v>0</v>
      </c>
      <c r="J1247" s="11">
        <f t="shared" si="436"/>
        <v>0</v>
      </c>
      <c r="K1247" s="11">
        <f t="shared" si="436"/>
        <v>0</v>
      </c>
      <c r="L1247" s="11">
        <f t="shared" si="436"/>
        <v>0</v>
      </c>
      <c r="M1247" s="11">
        <f t="shared" si="436"/>
        <v>0</v>
      </c>
      <c r="N1247" s="11">
        <f t="shared" si="436"/>
        <v>0</v>
      </c>
      <c r="O1247" s="11">
        <f>SUBTOTAL(9,O1248:O1249)</f>
        <v>0</v>
      </c>
    </row>
    <row r="1248" spans="1:15" s="57" customFormat="1" ht="25.5" hidden="1">
      <c r="A1248" s="50">
        <f t="shared" si="432"/>
        <v>3</v>
      </c>
      <c r="B1248" s="148"/>
      <c r="C1248" s="149" t="s">
        <v>303</v>
      </c>
      <c r="D1248" s="58" t="s">
        <v>302</v>
      </c>
      <c r="E1248" s="51"/>
      <c r="F1248" s="51"/>
      <c r="G1248" s="51"/>
      <c r="H1248" s="51"/>
      <c r="I1248" s="51"/>
      <c r="J1248" s="52">
        <f>H1248+I1248</f>
        <v>0</v>
      </c>
      <c r="K1248" s="51"/>
      <c r="L1248" s="51"/>
      <c r="M1248" s="52">
        <f>K1248+L1248</f>
        <v>0</v>
      </c>
      <c r="N1248" s="51"/>
      <c r="O1248" s="52">
        <f>M1248+N1248</f>
        <v>0</v>
      </c>
    </row>
    <row r="1249" spans="1:15" s="57" customFormat="1" ht="25.5" hidden="1">
      <c r="A1249" s="50">
        <f t="shared" si="432"/>
        <v>3</v>
      </c>
      <c r="B1249" s="148"/>
      <c r="C1249" s="149" t="s">
        <v>305</v>
      </c>
      <c r="D1249" s="58" t="s">
        <v>304</v>
      </c>
      <c r="E1249" s="51"/>
      <c r="F1249" s="51"/>
      <c r="G1249" s="51"/>
      <c r="H1249" s="51"/>
      <c r="I1249" s="51"/>
      <c r="J1249" s="52">
        <f>H1249+I1249</f>
        <v>0</v>
      </c>
      <c r="K1249" s="51"/>
      <c r="L1249" s="51"/>
      <c r="M1249" s="52">
        <f>K1249+L1249</f>
        <v>0</v>
      </c>
      <c r="N1249" s="51"/>
      <c r="O1249" s="52">
        <f>M1249+N1249</f>
        <v>0</v>
      </c>
    </row>
    <row r="1250" spans="1:15" s="57" customFormat="1" hidden="1">
      <c r="A1250" s="50">
        <f t="shared" si="432"/>
        <v>3</v>
      </c>
      <c r="B1250" s="150"/>
      <c r="C1250" s="151" t="s">
        <v>128</v>
      </c>
      <c r="D1250" s="59" t="s">
        <v>3</v>
      </c>
      <c r="E1250" s="51"/>
      <c r="F1250" s="51"/>
      <c r="G1250" s="51"/>
      <c r="H1250" s="51"/>
      <c r="I1250" s="51"/>
      <c r="J1250" s="52">
        <f>H1250+I1250</f>
        <v>0</v>
      </c>
      <c r="K1250" s="51"/>
      <c r="L1250" s="51"/>
      <c r="M1250" s="52">
        <f>K1250+L1250</f>
        <v>0</v>
      </c>
      <c r="N1250" s="51"/>
      <c r="O1250" s="52">
        <f>M1250+N1250</f>
        <v>0</v>
      </c>
    </row>
    <row r="1251" spans="1:15" s="57" customFormat="1" hidden="1">
      <c r="A1251" s="50">
        <f t="shared" si="432"/>
        <v>3</v>
      </c>
      <c r="B1251" s="150"/>
      <c r="C1251" s="152" t="s">
        <v>445</v>
      </c>
      <c r="D1251" s="117" t="s">
        <v>446</v>
      </c>
      <c r="E1251" s="11">
        <f>SUBTOTAL(9,E1252:E1255)</f>
        <v>0</v>
      </c>
      <c r="F1251" s="11">
        <f>SUBTOTAL(9,F1252:F1255)</f>
        <v>0</v>
      </c>
      <c r="G1251" s="11">
        <f>SUBTOTAL(9,G1252:G1255)</f>
        <v>0</v>
      </c>
      <c r="H1251" s="11">
        <f>SUBTOTAL(9,H1252:H1255)</f>
        <v>0</v>
      </c>
      <c r="I1251" s="11">
        <f t="shared" ref="I1251:N1251" si="437">SUBTOTAL(9,I1252:I1255)</f>
        <v>0</v>
      </c>
      <c r="J1251" s="11">
        <f t="shared" si="437"/>
        <v>0</v>
      </c>
      <c r="K1251" s="11">
        <f t="shared" si="437"/>
        <v>0</v>
      </c>
      <c r="L1251" s="11">
        <f t="shared" si="437"/>
        <v>0</v>
      </c>
      <c r="M1251" s="11">
        <f t="shared" si="437"/>
        <v>0</v>
      </c>
      <c r="N1251" s="11">
        <f t="shared" si="437"/>
        <v>0</v>
      </c>
      <c r="O1251" s="11">
        <f>SUBTOTAL(9,O1252:O1255)</f>
        <v>0</v>
      </c>
    </row>
    <row r="1252" spans="1:15" s="57" customFormat="1" ht="25.5" hidden="1">
      <c r="A1252" s="50">
        <f t="shared" si="432"/>
        <v>3</v>
      </c>
      <c r="B1252" s="150"/>
      <c r="C1252" s="149" t="s">
        <v>129</v>
      </c>
      <c r="D1252" s="60" t="s">
        <v>37</v>
      </c>
      <c r="E1252" s="51"/>
      <c r="F1252" s="51"/>
      <c r="G1252" s="51"/>
      <c r="H1252" s="51"/>
      <c r="I1252" s="51"/>
      <c r="J1252" s="52">
        <f>H1252+I1252</f>
        <v>0</v>
      </c>
      <c r="K1252" s="51"/>
      <c r="L1252" s="51"/>
      <c r="M1252" s="52">
        <f>K1252+L1252</f>
        <v>0</v>
      </c>
      <c r="N1252" s="51"/>
      <c r="O1252" s="52">
        <f>M1252+N1252</f>
        <v>0</v>
      </c>
    </row>
    <row r="1253" spans="1:15" s="57" customFormat="1" hidden="1">
      <c r="A1253" s="50">
        <f t="shared" si="432"/>
        <v>3</v>
      </c>
      <c r="B1253" s="150"/>
      <c r="C1253" s="149" t="s">
        <v>131</v>
      </c>
      <c r="D1253" s="60" t="s">
        <v>39</v>
      </c>
      <c r="E1253" s="51"/>
      <c r="F1253" s="51"/>
      <c r="G1253" s="51"/>
      <c r="H1253" s="51"/>
      <c r="I1253" s="51"/>
      <c r="J1253" s="52">
        <f>H1253+I1253</f>
        <v>0</v>
      </c>
      <c r="K1253" s="51"/>
      <c r="L1253" s="51"/>
      <c r="M1253" s="52">
        <f>K1253+L1253</f>
        <v>0</v>
      </c>
      <c r="N1253" s="51"/>
      <c r="O1253" s="52">
        <f>M1253+N1253</f>
        <v>0</v>
      </c>
    </row>
    <row r="1254" spans="1:15" s="57" customFormat="1" hidden="1">
      <c r="A1254" s="50">
        <f t="shared" si="432"/>
        <v>3</v>
      </c>
      <c r="B1254" s="150"/>
      <c r="C1254" s="149" t="s">
        <v>132</v>
      </c>
      <c r="D1254" s="60" t="s">
        <v>40</v>
      </c>
      <c r="E1254" s="51"/>
      <c r="F1254" s="51"/>
      <c r="G1254" s="51"/>
      <c r="H1254" s="51"/>
      <c r="I1254" s="51"/>
      <c r="J1254" s="52">
        <f>H1254+I1254</f>
        <v>0</v>
      </c>
      <c r="K1254" s="51"/>
      <c r="L1254" s="51"/>
      <c r="M1254" s="52">
        <f>K1254+L1254</f>
        <v>0</v>
      </c>
      <c r="N1254" s="51"/>
      <c r="O1254" s="52">
        <f>M1254+N1254</f>
        <v>0</v>
      </c>
    </row>
    <row r="1255" spans="1:15" s="57" customFormat="1" ht="25.5" hidden="1">
      <c r="A1255" s="50">
        <f t="shared" si="432"/>
        <v>3</v>
      </c>
      <c r="B1255" s="150"/>
      <c r="C1255" s="149" t="s">
        <v>133</v>
      </c>
      <c r="D1255" s="60" t="s">
        <v>41</v>
      </c>
      <c r="E1255" s="51"/>
      <c r="F1255" s="51"/>
      <c r="G1255" s="51"/>
      <c r="H1255" s="51"/>
      <c r="I1255" s="51"/>
      <c r="J1255" s="52">
        <f>H1255+I1255</f>
        <v>0</v>
      </c>
      <c r="K1255" s="51"/>
      <c r="L1255" s="51"/>
      <c r="M1255" s="52">
        <f>K1255+L1255</f>
        <v>0</v>
      </c>
      <c r="N1255" s="51"/>
      <c r="O1255" s="52">
        <f>M1255+N1255</f>
        <v>0</v>
      </c>
    </row>
    <row r="1256" spans="1:15" hidden="1">
      <c r="A1256" s="50">
        <f t="shared" si="432"/>
        <v>3</v>
      </c>
      <c r="B1256" s="150"/>
      <c r="C1256" s="149" t="s">
        <v>447</v>
      </c>
      <c r="D1256" s="60" t="s">
        <v>4</v>
      </c>
      <c r="E1256" s="51"/>
      <c r="F1256" s="51"/>
      <c r="G1256" s="51"/>
      <c r="H1256" s="51"/>
      <c r="I1256" s="51"/>
      <c r="J1256" s="52">
        <f>H1256+I1256</f>
        <v>0</v>
      </c>
      <c r="K1256" s="51"/>
      <c r="L1256" s="51"/>
      <c r="M1256" s="52">
        <f>K1256+L1256</f>
        <v>0</v>
      </c>
      <c r="N1256" s="51"/>
      <c r="O1256" s="52">
        <f>M1256+N1256</f>
        <v>0</v>
      </c>
    </row>
    <row r="1257" spans="1:15" hidden="1">
      <c r="A1257" s="50">
        <f t="shared" si="432"/>
        <v>3</v>
      </c>
      <c r="B1257" s="147"/>
      <c r="C1257" s="146" t="s">
        <v>134</v>
      </c>
      <c r="D1257" s="56"/>
      <c r="E1257" s="11">
        <f>SUBTOTAL(9,E1258:E1261)</f>
        <v>0</v>
      </c>
      <c r="F1257" s="11">
        <f>SUBTOTAL(9,F1258:F1261)</f>
        <v>0</v>
      </c>
      <c r="G1257" s="11">
        <f>SUBTOTAL(9,G1258:G1261)</f>
        <v>0</v>
      </c>
      <c r="H1257" s="11">
        <f>SUBTOTAL(9,H1258:H1261)</f>
        <v>0</v>
      </c>
      <c r="I1257" s="11">
        <f t="shared" ref="I1257:N1257" si="438">SUBTOTAL(9,I1258:I1261)</f>
        <v>0</v>
      </c>
      <c r="J1257" s="11">
        <f t="shared" si="438"/>
        <v>0</v>
      </c>
      <c r="K1257" s="11">
        <f t="shared" si="438"/>
        <v>0</v>
      </c>
      <c r="L1257" s="11">
        <f t="shared" si="438"/>
        <v>0</v>
      </c>
      <c r="M1257" s="11">
        <f t="shared" si="438"/>
        <v>0</v>
      </c>
      <c r="N1257" s="11">
        <f t="shared" si="438"/>
        <v>0</v>
      </c>
      <c r="O1257" s="11">
        <f>SUBTOTAL(9,O1258:O1261)</f>
        <v>0</v>
      </c>
    </row>
    <row r="1258" spans="1:15" hidden="1">
      <c r="A1258" s="50">
        <f t="shared" si="432"/>
        <v>3</v>
      </c>
      <c r="B1258" s="150"/>
      <c r="C1258" s="151" t="s">
        <v>135</v>
      </c>
      <c r="D1258" s="59" t="s">
        <v>5</v>
      </c>
      <c r="E1258" s="51"/>
      <c r="F1258" s="51"/>
      <c r="G1258" s="51"/>
      <c r="H1258" s="51"/>
      <c r="I1258" s="51"/>
      <c r="J1258" s="52">
        <f>H1258+I1258</f>
        <v>0</v>
      </c>
      <c r="K1258" s="51"/>
      <c r="L1258" s="51"/>
      <c r="M1258" s="52">
        <f>K1258+L1258</f>
        <v>0</v>
      </c>
      <c r="N1258" s="51"/>
      <c r="O1258" s="52">
        <f>M1258+N1258</f>
        <v>0</v>
      </c>
    </row>
    <row r="1259" spans="1:15" hidden="1">
      <c r="A1259" s="50">
        <f t="shared" si="432"/>
        <v>3</v>
      </c>
      <c r="B1259" s="150"/>
      <c r="C1259" s="154" t="s">
        <v>448</v>
      </c>
      <c r="D1259" s="118" t="s">
        <v>173</v>
      </c>
      <c r="E1259" s="51"/>
      <c r="F1259" s="51"/>
      <c r="G1259" s="51"/>
      <c r="H1259" s="51"/>
      <c r="I1259" s="51"/>
      <c r="J1259" s="52">
        <f>H1259+I1259</f>
        <v>0</v>
      </c>
      <c r="K1259" s="51"/>
      <c r="L1259" s="51"/>
      <c r="M1259" s="52">
        <f>K1259+L1259</f>
        <v>0</v>
      </c>
      <c r="N1259" s="51"/>
      <c r="O1259" s="52">
        <f>M1259+N1259</f>
        <v>0</v>
      </c>
    </row>
    <row r="1260" spans="1:15" hidden="1">
      <c r="A1260" s="50">
        <f t="shared" si="432"/>
        <v>3</v>
      </c>
      <c r="B1260" s="153"/>
      <c r="C1260" s="155" t="s">
        <v>557</v>
      </c>
      <c r="D1260" s="137" t="s">
        <v>8</v>
      </c>
      <c r="E1260" s="51"/>
      <c r="F1260" s="51"/>
      <c r="G1260" s="51"/>
      <c r="H1260" s="51"/>
      <c r="I1260" s="51"/>
      <c r="J1260" s="52">
        <f>H1260+I1260</f>
        <v>0</v>
      </c>
      <c r="K1260" s="51"/>
      <c r="L1260" s="51"/>
      <c r="M1260" s="52">
        <f>K1260+L1260</f>
        <v>0</v>
      </c>
      <c r="N1260" s="51"/>
      <c r="O1260" s="52">
        <f>M1260+N1260</f>
        <v>0</v>
      </c>
    </row>
    <row r="1261" spans="1:15" ht="25.5" hidden="1">
      <c r="A1261" s="50">
        <f t="shared" si="432"/>
        <v>3</v>
      </c>
      <c r="B1261" s="153"/>
      <c r="C1261" s="155" t="s">
        <v>139</v>
      </c>
      <c r="D1261" s="136" t="s">
        <v>10</v>
      </c>
      <c r="E1261" s="51"/>
      <c r="F1261" s="51"/>
      <c r="G1261" s="51"/>
      <c r="H1261" s="51"/>
      <c r="I1261" s="51"/>
      <c r="J1261" s="52">
        <f>H1261+I1261</f>
        <v>0</v>
      </c>
      <c r="K1261" s="51"/>
      <c r="L1261" s="51"/>
      <c r="M1261" s="52">
        <f>K1261+L1261</f>
        <v>0</v>
      </c>
      <c r="N1261" s="51"/>
      <c r="O1261" s="52">
        <f>M1261+N1261</f>
        <v>0</v>
      </c>
    </row>
    <row r="1262" spans="1:15" hidden="1">
      <c r="A1262" s="50">
        <f t="shared" si="432"/>
        <v>3</v>
      </c>
      <c r="B1262" s="156"/>
      <c r="C1262" s="157" t="s">
        <v>140</v>
      </c>
      <c r="D1262" s="136"/>
      <c r="E1262" s="11">
        <f>SUBTOTAL(9,E1263:E1267)</f>
        <v>0</v>
      </c>
      <c r="F1262" s="11">
        <f>SUBTOTAL(9,F1263:F1267)</f>
        <v>0</v>
      </c>
      <c r="G1262" s="11">
        <f>SUBTOTAL(9,G1263:G1267)</f>
        <v>0</v>
      </c>
      <c r="H1262" s="11">
        <f>SUBTOTAL(9,H1263:H1267)</f>
        <v>0</v>
      </c>
      <c r="I1262" s="11">
        <f t="shared" ref="I1262:N1262" si="439">SUBTOTAL(9,I1263:I1267)</f>
        <v>0</v>
      </c>
      <c r="J1262" s="11">
        <f t="shared" si="439"/>
        <v>0</v>
      </c>
      <c r="K1262" s="11">
        <f t="shared" si="439"/>
        <v>0</v>
      </c>
      <c r="L1262" s="11">
        <f t="shared" si="439"/>
        <v>0</v>
      </c>
      <c r="M1262" s="11">
        <f t="shared" si="439"/>
        <v>0</v>
      </c>
      <c r="N1262" s="11">
        <f t="shared" si="439"/>
        <v>0</v>
      </c>
      <c r="O1262" s="11">
        <f>SUBTOTAL(9,O1263:O1267)</f>
        <v>0</v>
      </c>
    </row>
    <row r="1263" spans="1:15" hidden="1">
      <c r="A1263" s="50">
        <f t="shared" si="432"/>
        <v>3</v>
      </c>
      <c r="B1263" s="153"/>
      <c r="C1263" s="155" t="s">
        <v>141</v>
      </c>
      <c r="D1263" s="137" t="s">
        <v>71</v>
      </c>
      <c r="E1263" s="51"/>
      <c r="F1263" s="51"/>
      <c r="G1263" s="51"/>
      <c r="H1263" s="51"/>
      <c r="I1263" s="51"/>
      <c r="J1263" s="52">
        <f>H1263+I1263</f>
        <v>0</v>
      </c>
      <c r="K1263" s="51"/>
      <c r="L1263" s="51"/>
      <c r="M1263" s="52">
        <f>K1263+L1263</f>
        <v>0</v>
      </c>
      <c r="N1263" s="51"/>
      <c r="O1263" s="52">
        <f>M1263+N1263</f>
        <v>0</v>
      </c>
    </row>
    <row r="1264" spans="1:15" hidden="1">
      <c r="A1264" s="50">
        <f t="shared" si="432"/>
        <v>3</v>
      </c>
      <c r="B1264" s="153"/>
      <c r="C1264" s="155" t="s">
        <v>142</v>
      </c>
      <c r="D1264" s="137" t="s">
        <v>73</v>
      </c>
      <c r="E1264" s="51"/>
      <c r="F1264" s="51"/>
      <c r="G1264" s="51"/>
      <c r="H1264" s="51"/>
      <c r="I1264" s="51"/>
      <c r="J1264" s="52">
        <f>H1264+I1264</f>
        <v>0</v>
      </c>
      <c r="K1264" s="51"/>
      <c r="L1264" s="51"/>
      <c r="M1264" s="52">
        <f>K1264+L1264</f>
        <v>0</v>
      </c>
      <c r="N1264" s="51"/>
      <c r="O1264" s="52">
        <f>M1264+N1264</f>
        <v>0</v>
      </c>
    </row>
    <row r="1265" spans="1:15" hidden="1">
      <c r="A1265" s="50">
        <f t="shared" si="432"/>
        <v>3</v>
      </c>
      <c r="B1265" s="153"/>
      <c r="C1265" s="155" t="s">
        <v>143</v>
      </c>
      <c r="D1265" s="137" t="s">
        <v>75</v>
      </c>
      <c r="E1265" s="51"/>
      <c r="F1265" s="51"/>
      <c r="G1265" s="51"/>
      <c r="H1265" s="51"/>
      <c r="I1265" s="51"/>
      <c r="J1265" s="52">
        <f>H1265+I1265</f>
        <v>0</v>
      </c>
      <c r="K1265" s="51"/>
      <c r="L1265" s="51"/>
      <c r="M1265" s="52">
        <f>K1265+L1265</f>
        <v>0</v>
      </c>
      <c r="N1265" s="51"/>
      <c r="O1265" s="52">
        <f>M1265+N1265</f>
        <v>0</v>
      </c>
    </row>
    <row r="1266" spans="1:15" hidden="1">
      <c r="A1266" s="50">
        <f t="shared" si="432"/>
        <v>3</v>
      </c>
      <c r="B1266" s="153"/>
      <c r="C1266" s="155" t="s">
        <v>144</v>
      </c>
      <c r="D1266" s="137" t="s">
        <v>77</v>
      </c>
      <c r="E1266" s="51"/>
      <c r="F1266" s="51"/>
      <c r="G1266" s="51"/>
      <c r="H1266" s="51"/>
      <c r="I1266" s="51"/>
      <c r="J1266" s="52">
        <f>H1266+I1266</f>
        <v>0</v>
      </c>
      <c r="K1266" s="51"/>
      <c r="L1266" s="51"/>
      <c r="M1266" s="52">
        <f>K1266+L1266</f>
        <v>0</v>
      </c>
      <c r="N1266" s="51"/>
      <c r="O1266" s="52">
        <f>M1266+N1266</f>
        <v>0</v>
      </c>
    </row>
    <row r="1267" spans="1:15" hidden="1">
      <c r="A1267" s="50">
        <f t="shared" si="432"/>
        <v>3</v>
      </c>
      <c r="B1267" s="153"/>
      <c r="C1267" s="155" t="s">
        <v>145</v>
      </c>
      <c r="D1267" s="137" t="s">
        <v>28</v>
      </c>
      <c r="E1267" s="51"/>
      <c r="F1267" s="51"/>
      <c r="G1267" s="51"/>
      <c r="H1267" s="51"/>
      <c r="I1267" s="51"/>
      <c r="J1267" s="52">
        <f>H1267+I1267</f>
        <v>0</v>
      </c>
      <c r="K1267" s="51"/>
      <c r="L1267" s="51"/>
      <c r="M1267" s="52">
        <f>K1267+L1267</f>
        <v>0</v>
      </c>
      <c r="N1267" s="51"/>
      <c r="O1267" s="52">
        <f>M1267+N1267</f>
        <v>0</v>
      </c>
    </row>
    <row r="1268" spans="1:15" hidden="1">
      <c r="A1268" s="50">
        <f t="shared" si="432"/>
        <v>3</v>
      </c>
      <c r="B1268" s="145" t="s">
        <v>146</v>
      </c>
      <c r="C1268" s="157" t="s">
        <v>147</v>
      </c>
      <c r="D1268" s="56"/>
      <c r="E1268" s="11">
        <f>SUBTOTAL(9,E1269:E1297)</f>
        <v>0</v>
      </c>
      <c r="F1268" s="11">
        <f>SUBTOTAL(9,F1269:F1297)</f>
        <v>0</v>
      </c>
      <c r="G1268" s="11">
        <f>SUBTOTAL(9,G1269:G1297)</f>
        <v>0</v>
      </c>
      <c r="H1268" s="11">
        <f>SUBTOTAL(9,H1269:H1297)</f>
        <v>0</v>
      </c>
      <c r="I1268" s="11">
        <f t="shared" ref="I1268:N1268" si="440">SUBTOTAL(9,I1269:I1297)</f>
        <v>0</v>
      </c>
      <c r="J1268" s="11">
        <f t="shared" si="440"/>
        <v>0</v>
      </c>
      <c r="K1268" s="11">
        <f t="shared" si="440"/>
        <v>0</v>
      </c>
      <c r="L1268" s="11">
        <f t="shared" si="440"/>
        <v>0</v>
      </c>
      <c r="M1268" s="11">
        <f t="shared" si="440"/>
        <v>0</v>
      </c>
      <c r="N1268" s="11">
        <f t="shared" si="440"/>
        <v>0</v>
      </c>
      <c r="O1268" s="11">
        <f>SUBTOTAL(9,O1269:O1297)</f>
        <v>0</v>
      </c>
    </row>
    <row r="1269" spans="1:15" hidden="1">
      <c r="A1269" s="50">
        <f t="shared" si="432"/>
        <v>3</v>
      </c>
      <c r="B1269" s="156"/>
      <c r="C1269" s="158" t="s">
        <v>26</v>
      </c>
      <c r="D1269" s="56"/>
      <c r="E1269" s="11">
        <f>SUBTOTAL(9,E1270:E1288)</f>
        <v>0</v>
      </c>
      <c r="F1269" s="11">
        <f t="shared" ref="F1269:O1269" si="441">SUBTOTAL(9,F1270:F1288)</f>
        <v>0</v>
      </c>
      <c r="G1269" s="11">
        <f t="shared" si="441"/>
        <v>0</v>
      </c>
      <c r="H1269" s="11">
        <f t="shared" si="441"/>
        <v>0</v>
      </c>
      <c r="I1269" s="11">
        <f t="shared" si="441"/>
        <v>0</v>
      </c>
      <c r="J1269" s="11">
        <f t="shared" si="441"/>
        <v>0</v>
      </c>
      <c r="K1269" s="11">
        <f t="shared" si="441"/>
        <v>0</v>
      </c>
      <c r="L1269" s="11">
        <f t="shared" si="441"/>
        <v>0</v>
      </c>
      <c r="M1269" s="11">
        <f t="shared" si="441"/>
        <v>0</v>
      </c>
      <c r="N1269" s="11">
        <f t="shared" si="441"/>
        <v>0</v>
      </c>
      <c r="O1269" s="11">
        <f t="shared" si="441"/>
        <v>0</v>
      </c>
    </row>
    <row r="1270" spans="1:15" hidden="1">
      <c r="A1270" s="50">
        <f t="shared" si="432"/>
        <v>3</v>
      </c>
      <c r="B1270" s="150"/>
      <c r="C1270" s="161" t="s">
        <v>770</v>
      </c>
      <c r="D1270" s="56"/>
      <c r="E1270" s="11">
        <f>SUBTOTAL(9,E1271:E1280)</f>
        <v>0</v>
      </c>
      <c r="F1270" s="11">
        <f t="shared" ref="F1270:O1270" si="442">SUBTOTAL(9,F1271:F1280)</f>
        <v>0</v>
      </c>
      <c r="G1270" s="11">
        <f t="shared" si="442"/>
        <v>0</v>
      </c>
      <c r="H1270" s="11">
        <f t="shared" si="442"/>
        <v>0</v>
      </c>
      <c r="I1270" s="11">
        <f t="shared" si="442"/>
        <v>0</v>
      </c>
      <c r="J1270" s="11">
        <f t="shared" si="442"/>
        <v>0</v>
      </c>
      <c r="K1270" s="11">
        <f t="shared" si="442"/>
        <v>0</v>
      </c>
      <c r="L1270" s="11">
        <f t="shared" si="442"/>
        <v>0</v>
      </c>
      <c r="M1270" s="11">
        <f t="shared" si="442"/>
        <v>0</v>
      </c>
      <c r="N1270" s="11">
        <f t="shared" si="442"/>
        <v>0</v>
      </c>
      <c r="O1270" s="11">
        <f t="shared" si="442"/>
        <v>0</v>
      </c>
    </row>
    <row r="1271" spans="1:15" ht="25.5" hidden="1">
      <c r="A1271" s="50">
        <f t="shared" si="432"/>
        <v>3</v>
      </c>
      <c r="B1271" s="150"/>
      <c r="C1271" s="160" t="s">
        <v>771</v>
      </c>
      <c r="D1271" s="58" t="s">
        <v>2</v>
      </c>
      <c r="E1271" s="11">
        <f>SUBTOTAL(9,E1272:E1273)</f>
        <v>0</v>
      </c>
      <c r="F1271" s="11">
        <f t="shared" ref="F1271:O1271" si="443">SUBTOTAL(9,F1272:F1273)</f>
        <v>0</v>
      </c>
      <c r="G1271" s="11">
        <f t="shared" si="443"/>
        <v>0</v>
      </c>
      <c r="H1271" s="11">
        <f t="shared" si="443"/>
        <v>0</v>
      </c>
      <c r="I1271" s="11">
        <f t="shared" si="443"/>
        <v>0</v>
      </c>
      <c r="J1271" s="11">
        <f t="shared" si="443"/>
        <v>0</v>
      </c>
      <c r="K1271" s="11">
        <f t="shared" si="443"/>
        <v>0</v>
      </c>
      <c r="L1271" s="11">
        <f t="shared" si="443"/>
        <v>0</v>
      </c>
      <c r="M1271" s="11">
        <f t="shared" si="443"/>
        <v>0</v>
      </c>
      <c r="N1271" s="11">
        <f t="shared" si="443"/>
        <v>0</v>
      </c>
      <c r="O1271" s="11">
        <f t="shared" si="443"/>
        <v>0</v>
      </c>
    </row>
    <row r="1272" spans="1:15" ht="25.5" hidden="1">
      <c r="A1272" s="50">
        <f t="shared" si="432"/>
        <v>3</v>
      </c>
      <c r="B1272" s="150"/>
      <c r="C1272" s="260" t="s">
        <v>772</v>
      </c>
      <c r="D1272" s="58" t="s">
        <v>302</v>
      </c>
      <c r="E1272" s="51"/>
      <c r="F1272" s="51"/>
      <c r="G1272" s="51"/>
      <c r="H1272" s="51"/>
      <c r="I1272" s="51"/>
      <c r="J1272" s="52">
        <f>H1272+I1272</f>
        <v>0</v>
      </c>
      <c r="K1272" s="51"/>
      <c r="L1272" s="51"/>
      <c r="M1272" s="52">
        <f>K1272+L1272</f>
        <v>0</v>
      </c>
      <c r="N1272" s="51"/>
      <c r="O1272" s="52">
        <f>M1272+N1272</f>
        <v>0</v>
      </c>
    </row>
    <row r="1273" spans="1:15" ht="25.5" hidden="1">
      <c r="A1273" s="50">
        <f t="shared" si="432"/>
        <v>3</v>
      </c>
      <c r="B1273" s="150"/>
      <c r="C1273" s="260" t="s">
        <v>773</v>
      </c>
      <c r="D1273" s="58" t="s">
        <v>304</v>
      </c>
      <c r="E1273" s="51"/>
      <c r="F1273" s="51"/>
      <c r="G1273" s="51"/>
      <c r="H1273" s="51"/>
      <c r="I1273" s="51"/>
      <c r="J1273" s="52">
        <f>H1273+I1273</f>
        <v>0</v>
      </c>
      <c r="K1273" s="51"/>
      <c r="L1273" s="51"/>
      <c r="M1273" s="52">
        <f>K1273+L1273</f>
        <v>0</v>
      </c>
      <c r="N1273" s="51"/>
      <c r="O1273" s="52">
        <f>M1273+N1273</f>
        <v>0</v>
      </c>
    </row>
    <row r="1274" spans="1:15" hidden="1">
      <c r="A1274" s="50">
        <f t="shared" si="432"/>
        <v>3</v>
      </c>
      <c r="B1274" s="150"/>
      <c r="C1274" s="258" t="s">
        <v>42</v>
      </c>
      <c r="D1274" s="59" t="s">
        <v>3</v>
      </c>
      <c r="E1274" s="51"/>
      <c r="F1274" s="51"/>
      <c r="G1274" s="51"/>
      <c r="H1274" s="51"/>
      <c r="I1274" s="51"/>
      <c r="J1274" s="52">
        <f>H1274+I1274</f>
        <v>0</v>
      </c>
      <c r="K1274" s="51"/>
      <c r="L1274" s="51"/>
      <c r="M1274" s="52">
        <f>K1274+L1274</f>
        <v>0</v>
      </c>
      <c r="N1274" s="51"/>
      <c r="O1274" s="52">
        <f>M1274+N1274</f>
        <v>0</v>
      </c>
    </row>
    <row r="1275" spans="1:15" hidden="1">
      <c r="A1275" s="50">
        <f t="shared" si="432"/>
        <v>3</v>
      </c>
      <c r="B1275" s="150"/>
      <c r="C1275" s="259" t="s">
        <v>449</v>
      </c>
      <c r="D1275" s="117" t="s">
        <v>446</v>
      </c>
      <c r="E1275" s="11">
        <f>SUBTOTAL(9,E1276:E1279)</f>
        <v>0</v>
      </c>
      <c r="F1275" s="11">
        <f>SUBTOTAL(9,F1276:F1279)</f>
        <v>0</v>
      </c>
      <c r="G1275" s="11">
        <f>SUBTOTAL(9,G1276:G1279)</f>
        <v>0</v>
      </c>
      <c r="H1275" s="11">
        <f>SUBTOTAL(9,H1276:H1279)</f>
        <v>0</v>
      </c>
      <c r="I1275" s="11">
        <f t="shared" ref="I1275:N1275" si="444">SUBTOTAL(9,I1276:I1279)</f>
        <v>0</v>
      </c>
      <c r="J1275" s="11">
        <f t="shared" si="444"/>
        <v>0</v>
      </c>
      <c r="K1275" s="11">
        <f t="shared" si="444"/>
        <v>0</v>
      </c>
      <c r="L1275" s="11">
        <f t="shared" si="444"/>
        <v>0</v>
      </c>
      <c r="M1275" s="11">
        <f t="shared" si="444"/>
        <v>0</v>
      </c>
      <c r="N1275" s="11">
        <f t="shared" si="444"/>
        <v>0</v>
      </c>
      <c r="O1275" s="11">
        <f>SUBTOTAL(9,O1276:O1279)</f>
        <v>0</v>
      </c>
    </row>
    <row r="1276" spans="1:15" ht="25.5" hidden="1">
      <c r="A1276" s="50">
        <f t="shared" si="432"/>
        <v>3</v>
      </c>
      <c r="B1276" s="150"/>
      <c r="C1276" s="260" t="s">
        <v>153</v>
      </c>
      <c r="D1276" s="60" t="s">
        <v>37</v>
      </c>
      <c r="E1276" s="51"/>
      <c r="F1276" s="51"/>
      <c r="G1276" s="51"/>
      <c r="H1276" s="51"/>
      <c r="I1276" s="51"/>
      <c r="J1276" s="52">
        <f t="shared" ref="J1276:J1288" si="445">H1276+I1276</f>
        <v>0</v>
      </c>
      <c r="K1276" s="51"/>
      <c r="L1276" s="51"/>
      <c r="M1276" s="52">
        <f t="shared" ref="M1276:M1288" si="446">K1276+L1276</f>
        <v>0</v>
      </c>
      <c r="N1276" s="51"/>
      <c r="O1276" s="52">
        <f t="shared" ref="O1276:O1288" si="447">M1276+N1276</f>
        <v>0</v>
      </c>
    </row>
    <row r="1277" spans="1:15" hidden="1">
      <c r="A1277" s="50">
        <f t="shared" si="432"/>
        <v>3</v>
      </c>
      <c r="B1277" s="150"/>
      <c r="C1277" s="260" t="s">
        <v>155</v>
      </c>
      <c r="D1277" s="60" t="s">
        <v>39</v>
      </c>
      <c r="E1277" s="51"/>
      <c r="F1277" s="51"/>
      <c r="G1277" s="51"/>
      <c r="H1277" s="51"/>
      <c r="I1277" s="51"/>
      <c r="J1277" s="52">
        <f t="shared" si="445"/>
        <v>0</v>
      </c>
      <c r="K1277" s="51"/>
      <c r="L1277" s="51"/>
      <c r="M1277" s="52">
        <f t="shared" si="446"/>
        <v>0</v>
      </c>
      <c r="N1277" s="51"/>
      <c r="O1277" s="52">
        <f t="shared" si="447"/>
        <v>0</v>
      </c>
    </row>
    <row r="1278" spans="1:15" ht="25.5" hidden="1">
      <c r="A1278" s="50">
        <f t="shared" si="432"/>
        <v>3</v>
      </c>
      <c r="B1278" s="150"/>
      <c r="C1278" s="260" t="s">
        <v>156</v>
      </c>
      <c r="D1278" s="60" t="s">
        <v>40</v>
      </c>
      <c r="E1278" s="51"/>
      <c r="F1278" s="51"/>
      <c r="G1278" s="51"/>
      <c r="H1278" s="51"/>
      <c r="I1278" s="51"/>
      <c r="J1278" s="52">
        <f t="shared" si="445"/>
        <v>0</v>
      </c>
      <c r="K1278" s="51"/>
      <c r="L1278" s="51"/>
      <c r="M1278" s="52">
        <f t="shared" si="446"/>
        <v>0</v>
      </c>
      <c r="N1278" s="51"/>
      <c r="O1278" s="52">
        <f t="shared" si="447"/>
        <v>0</v>
      </c>
    </row>
    <row r="1279" spans="1:15" ht="25.5" hidden="1">
      <c r="A1279" s="50">
        <f t="shared" si="432"/>
        <v>3</v>
      </c>
      <c r="B1279" s="150"/>
      <c r="C1279" s="260" t="s">
        <v>157</v>
      </c>
      <c r="D1279" s="60" t="s">
        <v>41</v>
      </c>
      <c r="E1279" s="51"/>
      <c r="F1279" s="51"/>
      <c r="G1279" s="51"/>
      <c r="H1279" s="51"/>
      <c r="I1279" s="51"/>
      <c r="J1279" s="52">
        <f t="shared" si="445"/>
        <v>0</v>
      </c>
      <c r="K1279" s="51"/>
      <c r="L1279" s="51"/>
      <c r="M1279" s="52">
        <f t="shared" si="446"/>
        <v>0</v>
      </c>
      <c r="N1279" s="51"/>
      <c r="O1279" s="52">
        <f t="shared" si="447"/>
        <v>0</v>
      </c>
    </row>
    <row r="1280" spans="1:15" hidden="1">
      <c r="A1280" s="50">
        <f t="shared" si="432"/>
        <v>3</v>
      </c>
      <c r="B1280" s="150"/>
      <c r="C1280" s="160" t="s">
        <v>158</v>
      </c>
      <c r="D1280" s="60" t="s">
        <v>4</v>
      </c>
      <c r="E1280" s="51"/>
      <c r="F1280" s="51"/>
      <c r="G1280" s="51"/>
      <c r="H1280" s="51"/>
      <c r="I1280" s="51"/>
      <c r="J1280" s="52">
        <f t="shared" si="445"/>
        <v>0</v>
      </c>
      <c r="K1280" s="51"/>
      <c r="L1280" s="51"/>
      <c r="M1280" s="52">
        <f t="shared" si="446"/>
        <v>0</v>
      </c>
      <c r="N1280" s="51"/>
      <c r="O1280" s="52">
        <f t="shared" si="447"/>
        <v>0</v>
      </c>
    </row>
    <row r="1281" spans="1:15" hidden="1">
      <c r="A1281" s="50">
        <f t="shared" si="432"/>
        <v>3</v>
      </c>
      <c r="B1281" s="150"/>
      <c r="C1281" s="159" t="s">
        <v>19</v>
      </c>
      <c r="D1281" s="59" t="s">
        <v>5</v>
      </c>
      <c r="E1281" s="51"/>
      <c r="F1281" s="51"/>
      <c r="G1281" s="51"/>
      <c r="H1281" s="51"/>
      <c r="I1281" s="51"/>
      <c r="J1281" s="52">
        <f t="shared" si="445"/>
        <v>0</v>
      </c>
      <c r="K1281" s="51"/>
      <c r="L1281" s="51"/>
      <c r="M1281" s="52">
        <f t="shared" si="446"/>
        <v>0</v>
      </c>
      <c r="N1281" s="51"/>
      <c r="O1281" s="52">
        <f t="shared" si="447"/>
        <v>0</v>
      </c>
    </row>
    <row r="1282" spans="1:15" s="57" customFormat="1" hidden="1">
      <c r="A1282" s="50">
        <f t="shared" si="432"/>
        <v>3</v>
      </c>
      <c r="B1282" s="150"/>
      <c r="C1282" s="162" t="s">
        <v>450</v>
      </c>
      <c r="D1282" s="118" t="s">
        <v>173</v>
      </c>
      <c r="E1282" s="51"/>
      <c r="F1282" s="51"/>
      <c r="G1282" s="51"/>
      <c r="H1282" s="51"/>
      <c r="I1282" s="51"/>
      <c r="J1282" s="52">
        <f t="shared" si="445"/>
        <v>0</v>
      </c>
      <c r="K1282" s="51"/>
      <c r="L1282" s="51"/>
      <c r="M1282" s="52">
        <f t="shared" si="446"/>
        <v>0</v>
      </c>
      <c r="N1282" s="51"/>
      <c r="O1282" s="52">
        <f t="shared" si="447"/>
        <v>0</v>
      </c>
    </row>
    <row r="1283" spans="1:15" s="57" customFormat="1" hidden="1">
      <c r="A1283" s="50">
        <f t="shared" si="432"/>
        <v>3</v>
      </c>
      <c r="B1283" s="153"/>
      <c r="C1283" s="163" t="s">
        <v>29</v>
      </c>
      <c r="D1283" s="136" t="s">
        <v>6</v>
      </c>
      <c r="E1283" s="51"/>
      <c r="F1283" s="51"/>
      <c r="G1283" s="51"/>
      <c r="H1283" s="51"/>
      <c r="I1283" s="51"/>
      <c r="J1283" s="52">
        <f t="shared" si="445"/>
        <v>0</v>
      </c>
      <c r="K1283" s="51"/>
      <c r="L1283" s="51"/>
      <c r="M1283" s="52">
        <f t="shared" si="446"/>
        <v>0</v>
      </c>
      <c r="N1283" s="51"/>
      <c r="O1283" s="52">
        <f t="shared" si="447"/>
        <v>0</v>
      </c>
    </row>
    <row r="1284" spans="1:15" s="57" customFormat="1" hidden="1">
      <c r="A1284" s="50">
        <f t="shared" si="432"/>
        <v>3</v>
      </c>
      <c r="B1284" s="153"/>
      <c r="C1284" s="163" t="s">
        <v>21</v>
      </c>
      <c r="D1284" s="137" t="s">
        <v>8</v>
      </c>
      <c r="E1284" s="51"/>
      <c r="F1284" s="51"/>
      <c r="G1284" s="51"/>
      <c r="H1284" s="51"/>
      <c r="I1284" s="51"/>
      <c r="J1284" s="52">
        <f>H1284+I1284</f>
        <v>0</v>
      </c>
      <c r="K1284" s="51"/>
      <c r="L1284" s="51"/>
      <c r="M1284" s="52">
        <f>K1284+L1284</f>
        <v>0</v>
      </c>
      <c r="N1284" s="51"/>
      <c r="O1284" s="52">
        <f t="shared" si="447"/>
        <v>0</v>
      </c>
    </row>
    <row r="1285" spans="1:15" s="57" customFormat="1" hidden="1">
      <c r="A1285" s="50">
        <f t="shared" si="432"/>
        <v>3</v>
      </c>
      <c r="B1285" s="153"/>
      <c r="C1285" s="163" t="s">
        <v>526</v>
      </c>
      <c r="D1285" s="137" t="s">
        <v>31</v>
      </c>
      <c r="E1285" s="51"/>
      <c r="F1285" s="51"/>
      <c r="G1285" s="51"/>
      <c r="H1285" s="51"/>
      <c r="I1285" s="51"/>
      <c r="J1285" s="52">
        <f t="shared" si="445"/>
        <v>0</v>
      </c>
      <c r="K1285" s="51"/>
      <c r="L1285" s="51"/>
      <c r="M1285" s="52">
        <f t="shared" si="446"/>
        <v>0</v>
      </c>
      <c r="N1285" s="51"/>
      <c r="O1285" s="52">
        <f t="shared" si="447"/>
        <v>0</v>
      </c>
    </row>
    <row r="1286" spans="1:15" s="57" customFormat="1" hidden="1">
      <c r="A1286" s="50">
        <f t="shared" si="432"/>
        <v>3</v>
      </c>
      <c r="B1286" s="153"/>
      <c r="C1286" s="163" t="s">
        <v>558</v>
      </c>
      <c r="D1286" s="137" t="s">
        <v>559</v>
      </c>
      <c r="E1286" s="51"/>
      <c r="F1286" s="51"/>
      <c r="G1286" s="51"/>
      <c r="H1286" s="51"/>
      <c r="I1286" s="51"/>
      <c r="J1286" s="52">
        <f t="shared" si="445"/>
        <v>0</v>
      </c>
      <c r="K1286" s="51"/>
      <c r="L1286" s="51"/>
      <c r="M1286" s="52">
        <f t="shared" si="446"/>
        <v>0</v>
      </c>
      <c r="N1286" s="51"/>
      <c r="O1286" s="52">
        <f t="shared" si="447"/>
        <v>0</v>
      </c>
    </row>
    <row r="1287" spans="1:15" s="57" customFormat="1" ht="25.5" hidden="1">
      <c r="A1287" s="50">
        <f t="shared" si="432"/>
        <v>3</v>
      </c>
      <c r="B1287" s="153"/>
      <c r="C1287" s="163" t="s">
        <v>528</v>
      </c>
      <c r="D1287" s="136" t="s">
        <v>9</v>
      </c>
      <c r="E1287" s="51"/>
      <c r="F1287" s="51"/>
      <c r="G1287" s="51"/>
      <c r="H1287" s="51"/>
      <c r="I1287" s="51"/>
      <c r="J1287" s="52">
        <f t="shared" si="445"/>
        <v>0</v>
      </c>
      <c r="K1287" s="51"/>
      <c r="L1287" s="51"/>
      <c r="M1287" s="52">
        <f t="shared" si="446"/>
        <v>0</v>
      </c>
      <c r="N1287" s="51"/>
      <c r="O1287" s="52">
        <f t="shared" si="447"/>
        <v>0</v>
      </c>
    </row>
    <row r="1288" spans="1:15" s="57" customFormat="1" ht="25.5" hidden="1">
      <c r="A1288" s="50">
        <f t="shared" si="432"/>
        <v>3</v>
      </c>
      <c r="B1288" s="153"/>
      <c r="C1288" s="163" t="s">
        <v>30</v>
      </c>
      <c r="D1288" s="136" t="s">
        <v>10</v>
      </c>
      <c r="E1288" s="51"/>
      <c r="F1288" s="51"/>
      <c r="G1288" s="51"/>
      <c r="H1288" s="51"/>
      <c r="I1288" s="51"/>
      <c r="J1288" s="52">
        <f t="shared" si="445"/>
        <v>0</v>
      </c>
      <c r="K1288" s="51"/>
      <c r="L1288" s="51"/>
      <c r="M1288" s="52">
        <f t="shared" si="446"/>
        <v>0</v>
      </c>
      <c r="N1288" s="51"/>
      <c r="O1288" s="52">
        <f t="shared" si="447"/>
        <v>0</v>
      </c>
    </row>
    <row r="1289" spans="1:15" s="57" customFormat="1" hidden="1">
      <c r="A1289" s="50">
        <f t="shared" si="432"/>
        <v>3</v>
      </c>
      <c r="B1289" s="153"/>
      <c r="C1289" s="165" t="s">
        <v>451</v>
      </c>
      <c r="D1289" s="138" t="s">
        <v>93</v>
      </c>
      <c r="E1289" s="11">
        <f>SUBTOTAL(9,E1290:E1291)</f>
        <v>0</v>
      </c>
      <c r="F1289" s="11">
        <f>SUBTOTAL(9,F1290:F1291)</f>
        <v>0</v>
      </c>
      <c r="G1289" s="11">
        <f>SUBTOTAL(9,G1290:G1291)</f>
        <v>0</v>
      </c>
      <c r="H1289" s="11">
        <f>SUBTOTAL(9,H1290:H1291)</f>
        <v>0</v>
      </c>
      <c r="I1289" s="11">
        <f t="shared" ref="I1289:N1289" si="448">SUBTOTAL(9,I1290:I1291)</f>
        <v>0</v>
      </c>
      <c r="J1289" s="11">
        <f t="shared" si="448"/>
        <v>0</v>
      </c>
      <c r="K1289" s="11">
        <f t="shared" si="448"/>
        <v>0</v>
      </c>
      <c r="L1289" s="11">
        <f t="shared" si="448"/>
        <v>0</v>
      </c>
      <c r="M1289" s="11">
        <f t="shared" si="448"/>
        <v>0</v>
      </c>
      <c r="N1289" s="11">
        <f t="shared" si="448"/>
        <v>0</v>
      </c>
      <c r="O1289" s="11">
        <f>SUBTOTAL(9,O1290:O1291)</f>
        <v>0</v>
      </c>
    </row>
    <row r="1290" spans="1:15" s="57" customFormat="1" hidden="1">
      <c r="A1290" s="50">
        <f t="shared" si="432"/>
        <v>3</v>
      </c>
      <c r="B1290" s="153"/>
      <c r="C1290" s="166" t="s">
        <v>452</v>
      </c>
      <c r="D1290" s="138" t="s">
        <v>453</v>
      </c>
      <c r="E1290" s="51"/>
      <c r="F1290" s="51"/>
      <c r="G1290" s="51"/>
      <c r="H1290" s="51"/>
      <c r="I1290" s="51"/>
      <c r="J1290" s="52">
        <f>H1290+I1290</f>
        <v>0</v>
      </c>
      <c r="K1290" s="51"/>
      <c r="L1290" s="51"/>
      <c r="M1290" s="52">
        <f>K1290+L1290</f>
        <v>0</v>
      </c>
      <c r="N1290" s="51"/>
      <c r="O1290" s="52">
        <f>M1290+N1290</f>
        <v>0</v>
      </c>
    </row>
    <row r="1291" spans="1:15" s="57" customFormat="1" hidden="1">
      <c r="A1291" s="50">
        <f t="shared" si="432"/>
        <v>3</v>
      </c>
      <c r="B1291" s="153"/>
      <c r="C1291" s="166" t="s">
        <v>454</v>
      </c>
      <c r="D1291" s="138" t="s">
        <v>455</v>
      </c>
      <c r="E1291" s="51"/>
      <c r="F1291" s="51"/>
      <c r="G1291" s="51"/>
      <c r="H1291" s="51"/>
      <c r="I1291" s="51"/>
      <c r="J1291" s="52">
        <f>H1291+I1291</f>
        <v>0</v>
      </c>
      <c r="K1291" s="51"/>
      <c r="L1291" s="51"/>
      <c r="M1291" s="52">
        <f>K1291+L1291</f>
        <v>0</v>
      </c>
      <c r="N1291" s="51"/>
      <c r="O1291" s="52">
        <f>M1291+N1291</f>
        <v>0</v>
      </c>
    </row>
    <row r="1292" spans="1:15" s="57" customFormat="1" hidden="1">
      <c r="A1292" s="50">
        <f t="shared" si="432"/>
        <v>3</v>
      </c>
      <c r="B1292" s="156"/>
      <c r="C1292" s="158" t="s">
        <v>32</v>
      </c>
      <c r="D1292" s="136"/>
      <c r="E1292" s="11">
        <f>SUBTOTAL(9,E1293:E1297)</f>
        <v>0</v>
      </c>
      <c r="F1292" s="11">
        <f>SUBTOTAL(9,F1293:F1297)</f>
        <v>0</v>
      </c>
      <c r="G1292" s="11">
        <f>SUBTOTAL(9,G1293:G1297)</f>
        <v>0</v>
      </c>
      <c r="H1292" s="11">
        <f>SUBTOTAL(9,H1293:H1297)</f>
        <v>0</v>
      </c>
      <c r="I1292" s="11">
        <f t="shared" ref="I1292:N1292" si="449">SUBTOTAL(9,I1293:I1297)</f>
        <v>0</v>
      </c>
      <c r="J1292" s="11">
        <f t="shared" si="449"/>
        <v>0</v>
      </c>
      <c r="K1292" s="11">
        <f t="shared" si="449"/>
        <v>0</v>
      </c>
      <c r="L1292" s="11">
        <f t="shared" si="449"/>
        <v>0</v>
      </c>
      <c r="M1292" s="11">
        <f t="shared" si="449"/>
        <v>0</v>
      </c>
      <c r="N1292" s="11">
        <f t="shared" si="449"/>
        <v>0</v>
      </c>
      <c r="O1292" s="11">
        <f>SUBTOTAL(9,O1293:O1297)</f>
        <v>0</v>
      </c>
    </row>
    <row r="1293" spans="1:15" s="57" customFormat="1" hidden="1">
      <c r="A1293" s="50">
        <f t="shared" si="432"/>
        <v>3</v>
      </c>
      <c r="B1293" s="153"/>
      <c r="C1293" s="163" t="s">
        <v>70</v>
      </c>
      <c r="D1293" s="137" t="s">
        <v>71</v>
      </c>
      <c r="E1293" s="51"/>
      <c r="F1293" s="51"/>
      <c r="G1293" s="51"/>
      <c r="H1293" s="51"/>
      <c r="I1293" s="51"/>
      <c r="J1293" s="52">
        <f>H1293+I1293</f>
        <v>0</v>
      </c>
      <c r="K1293" s="51"/>
      <c r="L1293" s="51"/>
      <c r="M1293" s="52">
        <f>K1293+L1293</f>
        <v>0</v>
      </c>
      <c r="N1293" s="51"/>
      <c r="O1293" s="52">
        <f>M1293+N1293</f>
        <v>0</v>
      </c>
    </row>
    <row r="1294" spans="1:15" s="57" customFormat="1" hidden="1">
      <c r="A1294" s="50">
        <f t="shared" si="432"/>
        <v>3</v>
      </c>
      <c r="B1294" s="153"/>
      <c r="C1294" s="163" t="s">
        <v>72</v>
      </c>
      <c r="D1294" s="137" t="s">
        <v>73</v>
      </c>
      <c r="E1294" s="51"/>
      <c r="F1294" s="51"/>
      <c r="G1294" s="51"/>
      <c r="H1294" s="51"/>
      <c r="I1294" s="51"/>
      <c r="J1294" s="52">
        <f>H1294+I1294</f>
        <v>0</v>
      </c>
      <c r="K1294" s="51"/>
      <c r="L1294" s="51"/>
      <c r="M1294" s="52">
        <f>K1294+L1294</f>
        <v>0</v>
      </c>
      <c r="N1294" s="51"/>
      <c r="O1294" s="52">
        <f>M1294+N1294</f>
        <v>0</v>
      </c>
    </row>
    <row r="1295" spans="1:15" s="57" customFormat="1" hidden="1">
      <c r="A1295" s="50">
        <f t="shared" si="432"/>
        <v>3</v>
      </c>
      <c r="B1295" s="153"/>
      <c r="C1295" s="163" t="s">
        <v>74</v>
      </c>
      <c r="D1295" s="137" t="s">
        <v>75</v>
      </c>
      <c r="E1295" s="51"/>
      <c r="F1295" s="51"/>
      <c r="G1295" s="51"/>
      <c r="H1295" s="51"/>
      <c r="I1295" s="51"/>
      <c r="J1295" s="52">
        <f>H1295+I1295</f>
        <v>0</v>
      </c>
      <c r="K1295" s="51"/>
      <c r="L1295" s="51"/>
      <c r="M1295" s="52">
        <f>K1295+L1295</f>
        <v>0</v>
      </c>
      <c r="N1295" s="51"/>
      <c r="O1295" s="52">
        <f>M1295+N1295</f>
        <v>0</v>
      </c>
    </row>
    <row r="1296" spans="1:15" s="57" customFormat="1" hidden="1">
      <c r="A1296" s="50">
        <f t="shared" si="432"/>
        <v>3</v>
      </c>
      <c r="B1296" s="153"/>
      <c r="C1296" s="163" t="s">
        <v>76</v>
      </c>
      <c r="D1296" s="137" t="s">
        <v>77</v>
      </c>
      <c r="E1296" s="51"/>
      <c r="F1296" s="51"/>
      <c r="G1296" s="51"/>
      <c r="H1296" s="51"/>
      <c r="I1296" s="51"/>
      <c r="J1296" s="52">
        <f>H1296+I1296</f>
        <v>0</v>
      </c>
      <c r="K1296" s="51"/>
      <c r="L1296" s="51"/>
      <c r="M1296" s="52">
        <f>K1296+L1296</f>
        <v>0</v>
      </c>
      <c r="N1296" s="51"/>
      <c r="O1296" s="52">
        <f>M1296+N1296</f>
        <v>0</v>
      </c>
    </row>
    <row r="1297" spans="1:15" s="57" customFormat="1" hidden="1">
      <c r="A1297" s="50">
        <f t="shared" si="432"/>
        <v>3</v>
      </c>
      <c r="B1297" s="153"/>
      <c r="C1297" s="163" t="s">
        <v>12</v>
      </c>
      <c r="D1297" s="137" t="s">
        <v>28</v>
      </c>
      <c r="E1297" s="51"/>
      <c r="F1297" s="51"/>
      <c r="G1297" s="51"/>
      <c r="H1297" s="51"/>
      <c r="I1297" s="51"/>
      <c r="J1297" s="52">
        <f>H1297+I1297</f>
        <v>0</v>
      </c>
      <c r="K1297" s="51"/>
      <c r="L1297" s="51"/>
      <c r="M1297" s="52">
        <f>K1297+L1297</f>
        <v>0</v>
      </c>
      <c r="N1297" s="51"/>
      <c r="O1297" s="52">
        <f>M1297+N1297</f>
        <v>0</v>
      </c>
    </row>
    <row r="1298" spans="1:15" s="57" customFormat="1" hidden="1">
      <c r="A1298" s="77">
        <f>A1299</f>
        <v>3</v>
      </c>
      <c r="B1298" s="153"/>
      <c r="C1298" s="155"/>
      <c r="D1298" s="137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</row>
    <row r="1299" spans="1:15" s="57" customFormat="1" hidden="1">
      <c r="A1299" s="105">
        <f>MIN(A1300:A1305)</f>
        <v>3</v>
      </c>
      <c r="B1299" s="153"/>
      <c r="C1299" s="157" t="s">
        <v>36</v>
      </c>
      <c r="D1299" s="137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</row>
    <row r="1300" spans="1:15" s="57" customFormat="1" hidden="1">
      <c r="A1300" s="50">
        <f t="shared" ref="A1300:A1305" si="450">IF(MAX(E1300:P1300)=0,IF(MIN(E1300:P1300)=0,3,2),2)</f>
        <v>3</v>
      </c>
      <c r="B1300" s="153"/>
      <c r="C1300" s="155" t="s">
        <v>34</v>
      </c>
      <c r="D1300" s="137"/>
      <c r="E1300" s="62">
        <f>SUM(E1301:E1302)</f>
        <v>0</v>
      </c>
      <c r="F1300" s="62">
        <f>SUM(F1301:F1302)</f>
        <v>0</v>
      </c>
      <c r="G1300" s="62">
        <f>SUM(G1301:G1302)</f>
        <v>0</v>
      </c>
      <c r="H1300" s="62">
        <f>SUM(H1301:H1302)</f>
        <v>0</v>
      </c>
      <c r="I1300" s="62">
        <f t="shared" ref="I1300:N1300" si="451">SUM(I1301:I1302)</f>
        <v>0</v>
      </c>
      <c r="J1300" s="62">
        <f t="shared" si="451"/>
        <v>0</v>
      </c>
      <c r="K1300" s="62">
        <f t="shared" si="451"/>
        <v>0</v>
      </c>
      <c r="L1300" s="62">
        <f t="shared" si="451"/>
        <v>0</v>
      </c>
      <c r="M1300" s="62">
        <f t="shared" si="451"/>
        <v>0</v>
      </c>
      <c r="N1300" s="62">
        <f t="shared" si="451"/>
        <v>0</v>
      </c>
      <c r="O1300" s="62">
        <f>SUM(O1301:O1302)</f>
        <v>0</v>
      </c>
    </row>
    <row r="1301" spans="1:15" s="57" customFormat="1" hidden="1">
      <c r="A1301" s="50">
        <f t="shared" si="450"/>
        <v>3</v>
      </c>
      <c r="B1301" s="153"/>
      <c r="C1301" s="167" t="s">
        <v>80</v>
      </c>
      <c r="D1301" s="137"/>
      <c r="E1301" s="51"/>
      <c r="F1301" s="51"/>
      <c r="G1301" s="51"/>
      <c r="H1301" s="51"/>
      <c r="I1301" s="51"/>
      <c r="J1301" s="52">
        <f>H1301+I1301</f>
        <v>0</v>
      </c>
      <c r="K1301" s="51"/>
      <c r="L1301" s="51"/>
      <c r="M1301" s="52">
        <f>K1301+L1301</f>
        <v>0</v>
      </c>
      <c r="N1301" s="51"/>
      <c r="O1301" s="52">
        <f>M1301+N1301</f>
        <v>0</v>
      </c>
    </row>
    <row r="1302" spans="1:15" s="57" customFormat="1" hidden="1">
      <c r="A1302" s="50">
        <f t="shared" si="450"/>
        <v>3</v>
      </c>
      <c r="B1302" s="153"/>
      <c r="C1302" s="167" t="s">
        <v>81</v>
      </c>
      <c r="D1302" s="137"/>
      <c r="E1302" s="51"/>
      <c r="F1302" s="51"/>
      <c r="G1302" s="51"/>
      <c r="H1302" s="51"/>
      <c r="I1302" s="51"/>
      <c r="J1302" s="52">
        <f>H1302+I1302</f>
        <v>0</v>
      </c>
      <c r="K1302" s="51"/>
      <c r="L1302" s="51"/>
      <c r="M1302" s="52">
        <f>K1302+L1302</f>
        <v>0</v>
      </c>
      <c r="N1302" s="51"/>
      <c r="O1302" s="52">
        <f>M1302+N1302</f>
        <v>0</v>
      </c>
    </row>
    <row r="1303" spans="1:15" s="57" customFormat="1" hidden="1">
      <c r="A1303" s="50">
        <f t="shared" si="450"/>
        <v>3</v>
      </c>
      <c r="B1303" s="153"/>
      <c r="C1303" s="155" t="s">
        <v>35</v>
      </c>
      <c r="D1303" s="137"/>
      <c r="E1303" s="62">
        <f>SUM(E1304:E1305)</f>
        <v>0</v>
      </c>
      <c r="F1303" s="62">
        <f>SUM(F1304:F1305)</f>
        <v>0</v>
      </c>
      <c r="G1303" s="62">
        <f>SUM(G1304:G1305)</f>
        <v>0</v>
      </c>
      <c r="H1303" s="62">
        <f>SUM(H1304:H1305)</f>
        <v>0</v>
      </c>
      <c r="I1303" s="62">
        <f t="shared" ref="I1303:N1303" si="452">SUM(I1304:I1305)</f>
        <v>0</v>
      </c>
      <c r="J1303" s="62">
        <f t="shared" si="452"/>
        <v>0</v>
      </c>
      <c r="K1303" s="62">
        <f t="shared" si="452"/>
        <v>0</v>
      </c>
      <c r="L1303" s="62">
        <f t="shared" si="452"/>
        <v>0</v>
      </c>
      <c r="M1303" s="62">
        <f t="shared" si="452"/>
        <v>0</v>
      </c>
      <c r="N1303" s="62">
        <f t="shared" si="452"/>
        <v>0</v>
      </c>
      <c r="O1303" s="62">
        <f>SUM(O1304:O1305)</f>
        <v>0</v>
      </c>
    </row>
    <row r="1304" spans="1:15" s="57" customFormat="1" hidden="1">
      <c r="A1304" s="50">
        <f t="shared" si="450"/>
        <v>3</v>
      </c>
      <c r="B1304" s="153"/>
      <c r="C1304" s="167" t="s">
        <v>84</v>
      </c>
      <c r="D1304" s="137"/>
      <c r="E1304" s="51"/>
      <c r="F1304" s="51"/>
      <c r="G1304" s="51"/>
      <c r="H1304" s="51"/>
      <c r="I1304" s="51"/>
      <c r="J1304" s="52">
        <f>H1304+I1304</f>
        <v>0</v>
      </c>
      <c r="K1304" s="51"/>
      <c r="L1304" s="51"/>
      <c r="M1304" s="52">
        <f>K1304+L1304</f>
        <v>0</v>
      </c>
      <c r="N1304" s="51"/>
      <c r="O1304" s="52">
        <f>M1304+N1304</f>
        <v>0</v>
      </c>
    </row>
    <row r="1305" spans="1:15" s="57" customFormat="1" hidden="1">
      <c r="A1305" s="50">
        <f t="shared" si="450"/>
        <v>3</v>
      </c>
      <c r="B1305" s="153"/>
      <c r="C1305" s="167" t="s">
        <v>85</v>
      </c>
      <c r="D1305" s="137"/>
      <c r="E1305" s="51"/>
      <c r="F1305" s="51"/>
      <c r="G1305" s="51"/>
      <c r="H1305" s="51"/>
      <c r="I1305" s="51"/>
      <c r="J1305" s="52">
        <f>H1305+I1305</f>
        <v>0</v>
      </c>
      <c r="K1305" s="51"/>
      <c r="L1305" s="51"/>
      <c r="M1305" s="52">
        <f>K1305+L1305</f>
        <v>0</v>
      </c>
      <c r="N1305" s="51"/>
      <c r="O1305" s="52">
        <f>M1305+N1305</f>
        <v>0</v>
      </c>
    </row>
    <row r="1306" spans="1:15" s="57" customFormat="1" hidden="1">
      <c r="A1306" s="77">
        <f>A1307</f>
        <v>3</v>
      </c>
      <c r="B1306" s="172"/>
      <c r="C1306" s="156"/>
      <c r="D1306" s="140"/>
      <c r="E1306" s="76"/>
      <c r="F1306" s="76"/>
      <c r="G1306" s="76"/>
      <c r="H1306" s="76"/>
      <c r="I1306" s="76"/>
      <c r="J1306" s="76"/>
      <c r="K1306" s="76"/>
      <c r="L1306" s="76"/>
      <c r="M1306" s="76"/>
      <c r="N1306" s="76"/>
      <c r="O1306" s="76"/>
    </row>
    <row r="1307" spans="1:15" s="57" customFormat="1" hidden="1">
      <c r="A1307" s="105">
        <f>MIN(A1308:A1369)</f>
        <v>3</v>
      </c>
      <c r="B1307" s="172"/>
      <c r="C1307" s="174" t="s">
        <v>64</v>
      </c>
      <c r="D1307" s="140"/>
      <c r="E1307" s="76"/>
      <c r="F1307" s="76"/>
      <c r="G1307" s="76"/>
      <c r="H1307" s="76"/>
      <c r="I1307" s="76"/>
      <c r="J1307" s="76"/>
      <c r="K1307" s="76"/>
      <c r="L1307" s="76"/>
      <c r="M1307" s="76"/>
      <c r="N1307" s="76"/>
      <c r="O1307" s="76"/>
    </row>
    <row r="1308" spans="1:15" s="57" customFormat="1" hidden="1">
      <c r="A1308" s="50">
        <f t="shared" ref="A1308:A1361" si="453">IF(MAX(E1308:P1308)=0,IF(MIN(E1308:P1308)=0,3,2),2)</f>
        <v>3</v>
      </c>
      <c r="B1308" s="145"/>
      <c r="C1308" s="146" t="s">
        <v>25</v>
      </c>
      <c r="D1308" s="56"/>
      <c r="E1308" s="11">
        <f>SUBTOTAL(9,E1309:E1361)</f>
        <v>0</v>
      </c>
      <c r="F1308" s="11">
        <f>SUBTOTAL(9,F1309:F1361)</f>
        <v>0</v>
      </c>
      <c r="G1308" s="11">
        <f>SUBTOTAL(9,G1309:G1361)</f>
        <v>0</v>
      </c>
      <c r="H1308" s="11">
        <f>SUBTOTAL(9,H1309:H1361)</f>
        <v>0</v>
      </c>
      <c r="I1308" s="11">
        <f t="shared" ref="I1308:N1308" si="454">SUBTOTAL(9,I1309:I1361)</f>
        <v>0</v>
      </c>
      <c r="J1308" s="11">
        <f t="shared" si="454"/>
        <v>0</v>
      </c>
      <c r="K1308" s="11">
        <f t="shared" si="454"/>
        <v>0</v>
      </c>
      <c r="L1308" s="11">
        <f t="shared" si="454"/>
        <v>0</v>
      </c>
      <c r="M1308" s="11">
        <f t="shared" si="454"/>
        <v>0</v>
      </c>
      <c r="N1308" s="11">
        <f t="shared" si="454"/>
        <v>0</v>
      </c>
      <c r="O1308" s="11">
        <f>SUBTOTAL(9,O1309:O1361)</f>
        <v>0</v>
      </c>
    </row>
    <row r="1309" spans="1:15" s="57" customFormat="1" hidden="1">
      <c r="A1309" s="50">
        <f t="shared" si="453"/>
        <v>3</v>
      </c>
      <c r="B1309" s="145" t="s">
        <v>14</v>
      </c>
      <c r="C1309" s="146" t="s">
        <v>125</v>
      </c>
      <c r="D1309" s="56"/>
      <c r="E1309" s="11">
        <f>SUBTOTAL(9,E1310:E1331)</f>
        <v>0</v>
      </c>
      <c r="F1309" s="11">
        <f>SUBTOTAL(9,F1310:F1331)</f>
        <v>0</v>
      </c>
      <c r="G1309" s="11">
        <f>SUBTOTAL(9,G1310:G1331)</f>
        <v>0</v>
      </c>
      <c r="H1309" s="11">
        <f>SUBTOTAL(9,H1310:H1331)</f>
        <v>0</v>
      </c>
      <c r="I1309" s="11">
        <f t="shared" ref="I1309:N1309" si="455">SUBTOTAL(9,I1310:I1331)</f>
        <v>0</v>
      </c>
      <c r="J1309" s="11">
        <f t="shared" si="455"/>
        <v>0</v>
      </c>
      <c r="K1309" s="11">
        <f t="shared" si="455"/>
        <v>0</v>
      </c>
      <c r="L1309" s="11">
        <f t="shared" si="455"/>
        <v>0</v>
      </c>
      <c r="M1309" s="11">
        <f t="shared" si="455"/>
        <v>0</v>
      </c>
      <c r="N1309" s="11">
        <f t="shared" si="455"/>
        <v>0</v>
      </c>
      <c r="O1309" s="11">
        <f>SUBTOTAL(9,O1310:O1331)</f>
        <v>0</v>
      </c>
    </row>
    <row r="1310" spans="1:15" s="57" customFormat="1" hidden="1">
      <c r="A1310" s="50">
        <f t="shared" si="453"/>
        <v>3</v>
      </c>
      <c r="B1310" s="147"/>
      <c r="C1310" s="146" t="s">
        <v>126</v>
      </c>
      <c r="D1310" s="56"/>
      <c r="E1310" s="11">
        <f>SUBTOTAL(9,E1311:E1320)</f>
        <v>0</v>
      </c>
      <c r="F1310" s="11">
        <f>SUBTOTAL(9,F1311:F1320)</f>
        <v>0</v>
      </c>
      <c r="G1310" s="11">
        <f>SUBTOTAL(9,G1311:G1320)</f>
        <v>0</v>
      </c>
      <c r="H1310" s="11">
        <f>SUBTOTAL(9,H1311:H1320)</f>
        <v>0</v>
      </c>
      <c r="I1310" s="11">
        <f t="shared" ref="I1310:N1310" si="456">SUBTOTAL(9,I1311:I1320)</f>
        <v>0</v>
      </c>
      <c r="J1310" s="11">
        <f t="shared" si="456"/>
        <v>0</v>
      </c>
      <c r="K1310" s="11">
        <f t="shared" si="456"/>
        <v>0</v>
      </c>
      <c r="L1310" s="11">
        <f t="shared" si="456"/>
        <v>0</v>
      </c>
      <c r="M1310" s="11">
        <f t="shared" si="456"/>
        <v>0</v>
      </c>
      <c r="N1310" s="11">
        <f t="shared" si="456"/>
        <v>0</v>
      </c>
      <c r="O1310" s="11">
        <f>SUBTOTAL(9,O1311:O1320)</f>
        <v>0</v>
      </c>
    </row>
    <row r="1311" spans="1:15" s="57" customFormat="1" ht="25.5" hidden="1">
      <c r="A1311" s="50">
        <f t="shared" si="453"/>
        <v>3</v>
      </c>
      <c r="B1311" s="148"/>
      <c r="C1311" s="149" t="s">
        <v>127</v>
      </c>
      <c r="D1311" s="58" t="s">
        <v>2</v>
      </c>
      <c r="E1311" s="11">
        <f>SUBTOTAL(9,E1312:E1313)</f>
        <v>0</v>
      </c>
      <c r="F1311" s="11">
        <f>SUBTOTAL(9,F1312:F1313)</f>
        <v>0</v>
      </c>
      <c r="G1311" s="11">
        <f>SUBTOTAL(9,G1312:G1313)</f>
        <v>0</v>
      </c>
      <c r="H1311" s="11">
        <f>SUBTOTAL(9,H1312:H1313)</f>
        <v>0</v>
      </c>
      <c r="I1311" s="11">
        <f t="shared" ref="I1311:N1311" si="457">SUBTOTAL(9,I1312:I1313)</f>
        <v>0</v>
      </c>
      <c r="J1311" s="11">
        <f t="shared" si="457"/>
        <v>0</v>
      </c>
      <c r="K1311" s="11">
        <f t="shared" si="457"/>
        <v>0</v>
      </c>
      <c r="L1311" s="11">
        <f t="shared" si="457"/>
        <v>0</v>
      </c>
      <c r="M1311" s="11">
        <f t="shared" si="457"/>
        <v>0</v>
      </c>
      <c r="N1311" s="11">
        <f t="shared" si="457"/>
        <v>0</v>
      </c>
      <c r="O1311" s="11">
        <f>SUBTOTAL(9,O1312:O1313)</f>
        <v>0</v>
      </c>
    </row>
    <row r="1312" spans="1:15" s="57" customFormat="1" ht="25.5" hidden="1">
      <c r="A1312" s="50">
        <f t="shared" si="453"/>
        <v>3</v>
      </c>
      <c r="B1312" s="148"/>
      <c r="C1312" s="149" t="s">
        <v>303</v>
      </c>
      <c r="D1312" s="58" t="s">
        <v>302</v>
      </c>
      <c r="E1312" s="51"/>
      <c r="F1312" s="51"/>
      <c r="G1312" s="51"/>
      <c r="H1312" s="51"/>
      <c r="I1312" s="51"/>
      <c r="J1312" s="52">
        <f>H1312+I1312</f>
        <v>0</v>
      </c>
      <c r="K1312" s="51"/>
      <c r="L1312" s="51"/>
      <c r="M1312" s="52">
        <f>K1312+L1312</f>
        <v>0</v>
      </c>
      <c r="N1312" s="51"/>
      <c r="O1312" s="52">
        <f>M1312+N1312</f>
        <v>0</v>
      </c>
    </row>
    <row r="1313" spans="1:15" s="57" customFormat="1" ht="25.5" hidden="1">
      <c r="A1313" s="50">
        <f t="shared" si="453"/>
        <v>3</v>
      </c>
      <c r="B1313" s="148"/>
      <c r="C1313" s="149" t="s">
        <v>305</v>
      </c>
      <c r="D1313" s="58" t="s">
        <v>304</v>
      </c>
      <c r="E1313" s="51"/>
      <c r="F1313" s="51"/>
      <c r="G1313" s="51"/>
      <c r="H1313" s="51"/>
      <c r="I1313" s="51"/>
      <c r="J1313" s="52">
        <f>H1313+I1313</f>
        <v>0</v>
      </c>
      <c r="K1313" s="51"/>
      <c r="L1313" s="51"/>
      <c r="M1313" s="52">
        <f>K1313+L1313</f>
        <v>0</v>
      </c>
      <c r="N1313" s="51"/>
      <c r="O1313" s="52">
        <f>M1313+N1313</f>
        <v>0</v>
      </c>
    </row>
    <row r="1314" spans="1:15" s="57" customFormat="1" hidden="1">
      <c r="A1314" s="50">
        <f t="shared" si="453"/>
        <v>3</v>
      </c>
      <c r="B1314" s="150"/>
      <c r="C1314" s="151" t="s">
        <v>128</v>
      </c>
      <c r="D1314" s="59" t="s">
        <v>3</v>
      </c>
      <c r="E1314" s="51"/>
      <c r="F1314" s="51"/>
      <c r="G1314" s="51"/>
      <c r="H1314" s="51"/>
      <c r="I1314" s="51"/>
      <c r="J1314" s="52">
        <f>H1314+I1314</f>
        <v>0</v>
      </c>
      <c r="K1314" s="51"/>
      <c r="L1314" s="51"/>
      <c r="M1314" s="52">
        <f>K1314+L1314</f>
        <v>0</v>
      </c>
      <c r="N1314" s="51"/>
      <c r="O1314" s="52">
        <f>M1314+N1314</f>
        <v>0</v>
      </c>
    </row>
    <row r="1315" spans="1:15" s="57" customFormat="1" hidden="1">
      <c r="A1315" s="50">
        <f t="shared" si="453"/>
        <v>3</v>
      </c>
      <c r="B1315" s="150"/>
      <c r="C1315" s="152" t="s">
        <v>445</v>
      </c>
      <c r="D1315" s="117" t="s">
        <v>446</v>
      </c>
      <c r="E1315" s="11">
        <f>SUBTOTAL(9,E1316:E1319)</f>
        <v>0</v>
      </c>
      <c r="F1315" s="11">
        <f>SUBTOTAL(9,F1316:F1319)</f>
        <v>0</v>
      </c>
      <c r="G1315" s="11">
        <f>SUBTOTAL(9,G1316:G1319)</f>
        <v>0</v>
      </c>
      <c r="H1315" s="11">
        <f>SUBTOTAL(9,H1316:H1319)</f>
        <v>0</v>
      </c>
      <c r="I1315" s="11">
        <f t="shared" ref="I1315:N1315" si="458">SUBTOTAL(9,I1316:I1319)</f>
        <v>0</v>
      </c>
      <c r="J1315" s="11">
        <f t="shared" si="458"/>
        <v>0</v>
      </c>
      <c r="K1315" s="11">
        <f t="shared" si="458"/>
        <v>0</v>
      </c>
      <c r="L1315" s="11">
        <f t="shared" si="458"/>
        <v>0</v>
      </c>
      <c r="M1315" s="11">
        <f t="shared" si="458"/>
        <v>0</v>
      </c>
      <c r="N1315" s="11">
        <f t="shared" si="458"/>
        <v>0</v>
      </c>
      <c r="O1315" s="11">
        <f>SUBTOTAL(9,O1316:O1319)</f>
        <v>0</v>
      </c>
    </row>
    <row r="1316" spans="1:15" ht="25.5" hidden="1">
      <c r="A1316" s="50">
        <f t="shared" si="453"/>
        <v>3</v>
      </c>
      <c r="B1316" s="150"/>
      <c r="C1316" s="149" t="s">
        <v>129</v>
      </c>
      <c r="D1316" s="60" t="s">
        <v>37</v>
      </c>
      <c r="E1316" s="51"/>
      <c r="F1316" s="51"/>
      <c r="G1316" s="51"/>
      <c r="H1316" s="51"/>
      <c r="I1316" s="51"/>
      <c r="J1316" s="52">
        <f>H1316+I1316</f>
        <v>0</v>
      </c>
      <c r="K1316" s="51"/>
      <c r="L1316" s="51"/>
      <c r="M1316" s="52">
        <f>K1316+L1316</f>
        <v>0</v>
      </c>
      <c r="N1316" s="51"/>
      <c r="O1316" s="52">
        <f>M1316+N1316</f>
        <v>0</v>
      </c>
    </row>
    <row r="1317" spans="1:15" hidden="1">
      <c r="A1317" s="50">
        <f t="shared" si="453"/>
        <v>3</v>
      </c>
      <c r="B1317" s="150"/>
      <c r="C1317" s="149" t="s">
        <v>131</v>
      </c>
      <c r="D1317" s="60" t="s">
        <v>39</v>
      </c>
      <c r="E1317" s="51"/>
      <c r="F1317" s="51"/>
      <c r="G1317" s="51"/>
      <c r="H1317" s="51"/>
      <c r="I1317" s="51"/>
      <c r="J1317" s="52">
        <f>H1317+I1317</f>
        <v>0</v>
      </c>
      <c r="K1317" s="51"/>
      <c r="L1317" s="51"/>
      <c r="M1317" s="52">
        <f>K1317+L1317</f>
        <v>0</v>
      </c>
      <c r="N1317" s="51"/>
      <c r="O1317" s="52">
        <f>M1317+N1317</f>
        <v>0</v>
      </c>
    </row>
    <row r="1318" spans="1:15" hidden="1">
      <c r="A1318" s="50">
        <f t="shared" si="453"/>
        <v>3</v>
      </c>
      <c r="B1318" s="150"/>
      <c r="C1318" s="149" t="s">
        <v>132</v>
      </c>
      <c r="D1318" s="60" t="s">
        <v>40</v>
      </c>
      <c r="E1318" s="51"/>
      <c r="F1318" s="51"/>
      <c r="G1318" s="51"/>
      <c r="H1318" s="51"/>
      <c r="I1318" s="51"/>
      <c r="J1318" s="52">
        <f>H1318+I1318</f>
        <v>0</v>
      </c>
      <c r="K1318" s="51"/>
      <c r="L1318" s="51"/>
      <c r="M1318" s="52">
        <f>K1318+L1318</f>
        <v>0</v>
      </c>
      <c r="N1318" s="51"/>
      <c r="O1318" s="52">
        <f>M1318+N1318</f>
        <v>0</v>
      </c>
    </row>
    <row r="1319" spans="1:15" ht="25.5" hidden="1">
      <c r="A1319" s="50">
        <f t="shared" si="453"/>
        <v>3</v>
      </c>
      <c r="B1319" s="150"/>
      <c r="C1319" s="149" t="s">
        <v>133</v>
      </c>
      <c r="D1319" s="60" t="s">
        <v>41</v>
      </c>
      <c r="E1319" s="51"/>
      <c r="F1319" s="51"/>
      <c r="G1319" s="51"/>
      <c r="H1319" s="51"/>
      <c r="I1319" s="51"/>
      <c r="J1319" s="52">
        <f>H1319+I1319</f>
        <v>0</v>
      </c>
      <c r="K1319" s="51"/>
      <c r="L1319" s="51"/>
      <c r="M1319" s="52">
        <f>K1319+L1319</f>
        <v>0</v>
      </c>
      <c r="N1319" s="51"/>
      <c r="O1319" s="52">
        <f>M1319+N1319</f>
        <v>0</v>
      </c>
    </row>
    <row r="1320" spans="1:15" hidden="1">
      <c r="A1320" s="50">
        <f t="shared" si="453"/>
        <v>3</v>
      </c>
      <c r="B1320" s="150"/>
      <c r="C1320" s="149" t="s">
        <v>447</v>
      </c>
      <c r="D1320" s="60" t="s">
        <v>4</v>
      </c>
      <c r="E1320" s="51"/>
      <c r="F1320" s="51"/>
      <c r="G1320" s="51"/>
      <c r="H1320" s="51"/>
      <c r="I1320" s="51"/>
      <c r="J1320" s="52">
        <f>H1320+I1320</f>
        <v>0</v>
      </c>
      <c r="K1320" s="51"/>
      <c r="L1320" s="51"/>
      <c r="M1320" s="52">
        <f>K1320+L1320</f>
        <v>0</v>
      </c>
      <c r="N1320" s="51"/>
      <c r="O1320" s="52">
        <f>M1320+N1320</f>
        <v>0</v>
      </c>
    </row>
    <row r="1321" spans="1:15" hidden="1">
      <c r="A1321" s="50">
        <f t="shared" si="453"/>
        <v>3</v>
      </c>
      <c r="B1321" s="147"/>
      <c r="C1321" s="146" t="s">
        <v>134</v>
      </c>
      <c r="D1321" s="56"/>
      <c r="E1321" s="11">
        <f>SUBTOTAL(9,E1322:E1325)</f>
        <v>0</v>
      </c>
      <c r="F1321" s="11">
        <f>SUBTOTAL(9,F1322:F1325)</f>
        <v>0</v>
      </c>
      <c r="G1321" s="11">
        <f>SUBTOTAL(9,G1322:G1325)</f>
        <v>0</v>
      </c>
      <c r="H1321" s="11">
        <f>SUBTOTAL(9,H1322:H1325)</f>
        <v>0</v>
      </c>
      <c r="I1321" s="11">
        <f t="shared" ref="I1321:N1321" si="459">SUBTOTAL(9,I1322:I1325)</f>
        <v>0</v>
      </c>
      <c r="J1321" s="11">
        <f t="shared" si="459"/>
        <v>0</v>
      </c>
      <c r="K1321" s="11">
        <f t="shared" si="459"/>
        <v>0</v>
      </c>
      <c r="L1321" s="11">
        <f t="shared" si="459"/>
        <v>0</v>
      </c>
      <c r="M1321" s="11">
        <f t="shared" si="459"/>
        <v>0</v>
      </c>
      <c r="N1321" s="11">
        <f t="shared" si="459"/>
        <v>0</v>
      </c>
      <c r="O1321" s="11">
        <f>SUBTOTAL(9,O1322:O1325)</f>
        <v>0</v>
      </c>
    </row>
    <row r="1322" spans="1:15" hidden="1">
      <c r="A1322" s="50">
        <f t="shared" si="453"/>
        <v>3</v>
      </c>
      <c r="B1322" s="150"/>
      <c r="C1322" s="151" t="s">
        <v>135</v>
      </c>
      <c r="D1322" s="59" t="s">
        <v>5</v>
      </c>
      <c r="E1322" s="51"/>
      <c r="F1322" s="51"/>
      <c r="G1322" s="51"/>
      <c r="H1322" s="51"/>
      <c r="I1322" s="51"/>
      <c r="J1322" s="52">
        <f>H1322+I1322</f>
        <v>0</v>
      </c>
      <c r="K1322" s="51"/>
      <c r="L1322" s="51"/>
      <c r="M1322" s="52">
        <f>K1322+L1322</f>
        <v>0</v>
      </c>
      <c r="N1322" s="51"/>
      <c r="O1322" s="52">
        <f>M1322+N1322</f>
        <v>0</v>
      </c>
    </row>
    <row r="1323" spans="1:15" hidden="1">
      <c r="A1323" s="50">
        <f t="shared" si="453"/>
        <v>3</v>
      </c>
      <c r="B1323" s="150"/>
      <c r="C1323" s="154" t="s">
        <v>448</v>
      </c>
      <c r="D1323" s="118" t="s">
        <v>173</v>
      </c>
      <c r="E1323" s="51"/>
      <c r="F1323" s="51"/>
      <c r="G1323" s="51"/>
      <c r="H1323" s="51"/>
      <c r="I1323" s="51"/>
      <c r="J1323" s="52">
        <f>H1323+I1323</f>
        <v>0</v>
      </c>
      <c r="K1323" s="51"/>
      <c r="L1323" s="51"/>
      <c r="M1323" s="52">
        <f>K1323+L1323</f>
        <v>0</v>
      </c>
      <c r="N1323" s="51"/>
      <c r="O1323" s="52">
        <f>M1323+N1323</f>
        <v>0</v>
      </c>
    </row>
    <row r="1324" spans="1:15" hidden="1">
      <c r="A1324" s="50">
        <f t="shared" si="453"/>
        <v>3</v>
      </c>
      <c r="B1324" s="153"/>
      <c r="C1324" s="155" t="s">
        <v>557</v>
      </c>
      <c r="D1324" s="137" t="s">
        <v>8</v>
      </c>
      <c r="E1324" s="51"/>
      <c r="F1324" s="51"/>
      <c r="G1324" s="51"/>
      <c r="H1324" s="51"/>
      <c r="I1324" s="51"/>
      <c r="J1324" s="52">
        <f>H1324+I1324</f>
        <v>0</v>
      </c>
      <c r="K1324" s="51"/>
      <c r="L1324" s="51"/>
      <c r="M1324" s="52">
        <f>K1324+L1324</f>
        <v>0</v>
      </c>
      <c r="N1324" s="51"/>
      <c r="O1324" s="52">
        <f>M1324+N1324</f>
        <v>0</v>
      </c>
    </row>
    <row r="1325" spans="1:15" ht="25.5" hidden="1">
      <c r="A1325" s="50">
        <f t="shared" si="453"/>
        <v>3</v>
      </c>
      <c r="B1325" s="153"/>
      <c r="C1325" s="155" t="s">
        <v>139</v>
      </c>
      <c r="D1325" s="136" t="s">
        <v>10</v>
      </c>
      <c r="E1325" s="51"/>
      <c r="F1325" s="51"/>
      <c r="G1325" s="51"/>
      <c r="H1325" s="51"/>
      <c r="I1325" s="51"/>
      <c r="J1325" s="52">
        <f>H1325+I1325</f>
        <v>0</v>
      </c>
      <c r="K1325" s="51"/>
      <c r="L1325" s="51"/>
      <c r="M1325" s="52">
        <f>K1325+L1325</f>
        <v>0</v>
      </c>
      <c r="N1325" s="51"/>
      <c r="O1325" s="52">
        <f>M1325+N1325</f>
        <v>0</v>
      </c>
    </row>
    <row r="1326" spans="1:15" hidden="1">
      <c r="A1326" s="50">
        <f t="shared" si="453"/>
        <v>3</v>
      </c>
      <c r="B1326" s="156"/>
      <c r="C1326" s="157" t="s">
        <v>140</v>
      </c>
      <c r="D1326" s="136"/>
      <c r="E1326" s="11">
        <f>SUBTOTAL(9,E1327:E1331)</f>
        <v>0</v>
      </c>
      <c r="F1326" s="11">
        <f>SUBTOTAL(9,F1327:F1331)</f>
        <v>0</v>
      </c>
      <c r="G1326" s="11">
        <f>SUBTOTAL(9,G1327:G1331)</f>
        <v>0</v>
      </c>
      <c r="H1326" s="11">
        <f>SUBTOTAL(9,H1327:H1331)</f>
        <v>0</v>
      </c>
      <c r="I1326" s="11">
        <f t="shared" ref="I1326:N1326" si="460">SUBTOTAL(9,I1327:I1331)</f>
        <v>0</v>
      </c>
      <c r="J1326" s="11">
        <f t="shared" si="460"/>
        <v>0</v>
      </c>
      <c r="K1326" s="11">
        <f t="shared" si="460"/>
        <v>0</v>
      </c>
      <c r="L1326" s="11">
        <f t="shared" si="460"/>
        <v>0</v>
      </c>
      <c r="M1326" s="11">
        <f t="shared" si="460"/>
        <v>0</v>
      </c>
      <c r="N1326" s="11">
        <f t="shared" si="460"/>
        <v>0</v>
      </c>
      <c r="O1326" s="11">
        <f>SUBTOTAL(9,O1327:O1331)</f>
        <v>0</v>
      </c>
    </row>
    <row r="1327" spans="1:15" hidden="1">
      <c r="A1327" s="50">
        <f t="shared" si="453"/>
        <v>3</v>
      </c>
      <c r="B1327" s="153"/>
      <c r="C1327" s="155" t="s">
        <v>141</v>
      </c>
      <c r="D1327" s="137" t="s">
        <v>71</v>
      </c>
      <c r="E1327" s="51"/>
      <c r="F1327" s="51"/>
      <c r="G1327" s="51"/>
      <c r="H1327" s="51"/>
      <c r="I1327" s="51"/>
      <c r="J1327" s="52">
        <f>H1327+I1327</f>
        <v>0</v>
      </c>
      <c r="K1327" s="51"/>
      <c r="L1327" s="51"/>
      <c r="M1327" s="52">
        <f>K1327+L1327</f>
        <v>0</v>
      </c>
      <c r="N1327" s="51"/>
      <c r="O1327" s="52">
        <f>M1327+N1327</f>
        <v>0</v>
      </c>
    </row>
    <row r="1328" spans="1:15" hidden="1">
      <c r="A1328" s="50">
        <f t="shared" si="453"/>
        <v>3</v>
      </c>
      <c r="B1328" s="153"/>
      <c r="C1328" s="155" t="s">
        <v>142</v>
      </c>
      <c r="D1328" s="137" t="s">
        <v>73</v>
      </c>
      <c r="E1328" s="51"/>
      <c r="F1328" s="51"/>
      <c r="G1328" s="51"/>
      <c r="H1328" s="51"/>
      <c r="I1328" s="51"/>
      <c r="J1328" s="52">
        <f>H1328+I1328</f>
        <v>0</v>
      </c>
      <c r="K1328" s="51"/>
      <c r="L1328" s="51"/>
      <c r="M1328" s="52">
        <f>K1328+L1328</f>
        <v>0</v>
      </c>
      <c r="N1328" s="51"/>
      <c r="O1328" s="52">
        <f>M1328+N1328</f>
        <v>0</v>
      </c>
    </row>
    <row r="1329" spans="1:15" hidden="1">
      <c r="A1329" s="50">
        <f t="shared" si="453"/>
        <v>3</v>
      </c>
      <c r="B1329" s="153"/>
      <c r="C1329" s="155" t="s">
        <v>143</v>
      </c>
      <c r="D1329" s="137" t="s">
        <v>75</v>
      </c>
      <c r="E1329" s="51"/>
      <c r="F1329" s="51"/>
      <c r="G1329" s="51"/>
      <c r="H1329" s="51"/>
      <c r="I1329" s="51"/>
      <c r="J1329" s="52">
        <f>H1329+I1329</f>
        <v>0</v>
      </c>
      <c r="K1329" s="51"/>
      <c r="L1329" s="51"/>
      <c r="M1329" s="52">
        <f>K1329+L1329</f>
        <v>0</v>
      </c>
      <c r="N1329" s="51"/>
      <c r="O1329" s="52">
        <f>M1329+N1329</f>
        <v>0</v>
      </c>
    </row>
    <row r="1330" spans="1:15" hidden="1">
      <c r="A1330" s="50">
        <f t="shared" si="453"/>
        <v>3</v>
      </c>
      <c r="B1330" s="153"/>
      <c r="C1330" s="155" t="s">
        <v>144</v>
      </c>
      <c r="D1330" s="137" t="s">
        <v>77</v>
      </c>
      <c r="E1330" s="51"/>
      <c r="F1330" s="51"/>
      <c r="G1330" s="51"/>
      <c r="H1330" s="51"/>
      <c r="I1330" s="51"/>
      <c r="J1330" s="52">
        <f>H1330+I1330</f>
        <v>0</v>
      </c>
      <c r="K1330" s="51"/>
      <c r="L1330" s="51"/>
      <c r="M1330" s="52">
        <f>K1330+L1330</f>
        <v>0</v>
      </c>
      <c r="N1330" s="51"/>
      <c r="O1330" s="52">
        <f>M1330+N1330</f>
        <v>0</v>
      </c>
    </row>
    <row r="1331" spans="1:15" hidden="1">
      <c r="A1331" s="50">
        <f t="shared" si="453"/>
        <v>3</v>
      </c>
      <c r="B1331" s="153"/>
      <c r="C1331" s="155" t="s">
        <v>145</v>
      </c>
      <c r="D1331" s="137" t="s">
        <v>28</v>
      </c>
      <c r="E1331" s="51"/>
      <c r="F1331" s="51"/>
      <c r="G1331" s="51"/>
      <c r="H1331" s="51"/>
      <c r="I1331" s="51"/>
      <c r="J1331" s="52">
        <f>H1331+I1331</f>
        <v>0</v>
      </c>
      <c r="K1331" s="51"/>
      <c r="L1331" s="51"/>
      <c r="M1331" s="52">
        <f>K1331+L1331</f>
        <v>0</v>
      </c>
      <c r="N1331" s="51"/>
      <c r="O1331" s="52">
        <f>M1331+N1331</f>
        <v>0</v>
      </c>
    </row>
    <row r="1332" spans="1:15" hidden="1">
      <c r="A1332" s="50">
        <f t="shared" si="453"/>
        <v>3</v>
      </c>
      <c r="B1332" s="145" t="s">
        <v>146</v>
      </c>
      <c r="C1332" s="157" t="s">
        <v>147</v>
      </c>
      <c r="D1332" s="56"/>
      <c r="E1332" s="11">
        <f>SUBTOTAL(9,E1333:E1361)</f>
        <v>0</v>
      </c>
      <c r="F1332" s="11">
        <f>SUBTOTAL(9,F1333:F1361)</f>
        <v>0</v>
      </c>
      <c r="G1332" s="11">
        <f>SUBTOTAL(9,G1333:G1361)</f>
        <v>0</v>
      </c>
      <c r="H1332" s="11">
        <f>SUBTOTAL(9,H1333:H1361)</f>
        <v>0</v>
      </c>
      <c r="I1332" s="11">
        <f t="shared" ref="I1332:N1332" si="461">SUBTOTAL(9,I1333:I1361)</f>
        <v>0</v>
      </c>
      <c r="J1332" s="11">
        <f t="shared" si="461"/>
        <v>0</v>
      </c>
      <c r="K1332" s="11">
        <f t="shared" si="461"/>
        <v>0</v>
      </c>
      <c r="L1332" s="11">
        <f t="shared" si="461"/>
        <v>0</v>
      </c>
      <c r="M1332" s="11">
        <f t="shared" si="461"/>
        <v>0</v>
      </c>
      <c r="N1332" s="11">
        <f t="shared" si="461"/>
        <v>0</v>
      </c>
      <c r="O1332" s="11">
        <f>SUBTOTAL(9,O1333:O1361)</f>
        <v>0</v>
      </c>
    </row>
    <row r="1333" spans="1:15" hidden="1">
      <c r="A1333" s="50">
        <f t="shared" si="453"/>
        <v>3</v>
      </c>
      <c r="B1333" s="156"/>
      <c r="C1333" s="158" t="s">
        <v>26</v>
      </c>
      <c r="D1333" s="56"/>
      <c r="E1333" s="11">
        <f>SUBTOTAL(9,E1334:E1352)</f>
        <v>0</v>
      </c>
      <c r="F1333" s="11">
        <f t="shared" ref="F1333:O1333" si="462">SUBTOTAL(9,F1334:F1352)</f>
        <v>0</v>
      </c>
      <c r="G1333" s="11">
        <f t="shared" si="462"/>
        <v>0</v>
      </c>
      <c r="H1333" s="11">
        <f t="shared" si="462"/>
        <v>0</v>
      </c>
      <c r="I1333" s="11">
        <f t="shared" si="462"/>
        <v>0</v>
      </c>
      <c r="J1333" s="11">
        <f t="shared" si="462"/>
        <v>0</v>
      </c>
      <c r="K1333" s="11">
        <f t="shared" si="462"/>
        <v>0</v>
      </c>
      <c r="L1333" s="11">
        <f t="shared" si="462"/>
        <v>0</v>
      </c>
      <c r="M1333" s="11">
        <f t="shared" si="462"/>
        <v>0</v>
      </c>
      <c r="N1333" s="11">
        <f t="shared" si="462"/>
        <v>0</v>
      </c>
      <c r="O1333" s="11">
        <f t="shared" si="462"/>
        <v>0</v>
      </c>
    </row>
    <row r="1334" spans="1:15" hidden="1">
      <c r="A1334" s="50">
        <f t="shared" si="453"/>
        <v>3</v>
      </c>
      <c r="B1334" s="150"/>
      <c r="C1334" s="161" t="s">
        <v>770</v>
      </c>
      <c r="D1334" s="56"/>
      <c r="E1334" s="11">
        <f>SUBTOTAL(9,E1335:E1344)</f>
        <v>0</v>
      </c>
      <c r="F1334" s="11">
        <f t="shared" ref="F1334:O1334" si="463">SUBTOTAL(9,F1335:F1344)</f>
        <v>0</v>
      </c>
      <c r="G1334" s="11">
        <f t="shared" si="463"/>
        <v>0</v>
      </c>
      <c r="H1334" s="11">
        <f t="shared" si="463"/>
        <v>0</v>
      </c>
      <c r="I1334" s="11">
        <f t="shared" si="463"/>
        <v>0</v>
      </c>
      <c r="J1334" s="11">
        <f t="shared" si="463"/>
        <v>0</v>
      </c>
      <c r="K1334" s="11">
        <f t="shared" si="463"/>
        <v>0</v>
      </c>
      <c r="L1334" s="11">
        <f t="shared" si="463"/>
        <v>0</v>
      </c>
      <c r="M1334" s="11">
        <f t="shared" si="463"/>
        <v>0</v>
      </c>
      <c r="N1334" s="11">
        <f t="shared" si="463"/>
        <v>0</v>
      </c>
      <c r="O1334" s="11">
        <f t="shared" si="463"/>
        <v>0</v>
      </c>
    </row>
    <row r="1335" spans="1:15" ht="25.5" hidden="1">
      <c r="A1335" s="50">
        <f t="shared" si="453"/>
        <v>3</v>
      </c>
      <c r="B1335" s="150"/>
      <c r="C1335" s="160" t="s">
        <v>771</v>
      </c>
      <c r="D1335" s="58" t="s">
        <v>2</v>
      </c>
      <c r="E1335" s="11">
        <f>SUBTOTAL(9,E1336:E1337)</f>
        <v>0</v>
      </c>
      <c r="F1335" s="11">
        <f t="shared" ref="F1335:O1335" si="464">SUBTOTAL(9,F1336:F1337)</f>
        <v>0</v>
      </c>
      <c r="G1335" s="11">
        <f t="shared" si="464"/>
        <v>0</v>
      </c>
      <c r="H1335" s="11">
        <f t="shared" si="464"/>
        <v>0</v>
      </c>
      <c r="I1335" s="11">
        <f t="shared" si="464"/>
        <v>0</v>
      </c>
      <c r="J1335" s="11">
        <f t="shared" si="464"/>
        <v>0</v>
      </c>
      <c r="K1335" s="11">
        <f t="shared" si="464"/>
        <v>0</v>
      </c>
      <c r="L1335" s="11">
        <f t="shared" si="464"/>
        <v>0</v>
      </c>
      <c r="M1335" s="11">
        <f t="shared" si="464"/>
        <v>0</v>
      </c>
      <c r="N1335" s="11">
        <f t="shared" si="464"/>
        <v>0</v>
      </c>
      <c r="O1335" s="11">
        <f t="shared" si="464"/>
        <v>0</v>
      </c>
    </row>
    <row r="1336" spans="1:15" ht="25.5" hidden="1">
      <c r="A1336" s="50">
        <f t="shared" si="453"/>
        <v>3</v>
      </c>
      <c r="B1336" s="150"/>
      <c r="C1336" s="260" t="s">
        <v>772</v>
      </c>
      <c r="D1336" s="58" t="s">
        <v>302</v>
      </c>
      <c r="E1336" s="51"/>
      <c r="F1336" s="51"/>
      <c r="G1336" s="51"/>
      <c r="H1336" s="51"/>
      <c r="I1336" s="51"/>
      <c r="J1336" s="52">
        <f>H1336+I1336</f>
        <v>0</v>
      </c>
      <c r="K1336" s="51"/>
      <c r="L1336" s="51"/>
      <c r="M1336" s="52">
        <f>K1336+L1336</f>
        <v>0</v>
      </c>
      <c r="N1336" s="51"/>
      <c r="O1336" s="52">
        <f>M1336+N1336</f>
        <v>0</v>
      </c>
    </row>
    <row r="1337" spans="1:15" ht="25.5" hidden="1">
      <c r="A1337" s="50">
        <f t="shared" si="453"/>
        <v>3</v>
      </c>
      <c r="B1337" s="150"/>
      <c r="C1337" s="260" t="s">
        <v>773</v>
      </c>
      <c r="D1337" s="58" t="s">
        <v>304</v>
      </c>
      <c r="E1337" s="51"/>
      <c r="F1337" s="51"/>
      <c r="G1337" s="51"/>
      <c r="H1337" s="51"/>
      <c r="I1337" s="51"/>
      <c r="J1337" s="52">
        <f>H1337+I1337</f>
        <v>0</v>
      </c>
      <c r="K1337" s="51"/>
      <c r="L1337" s="51"/>
      <c r="M1337" s="52">
        <f>K1337+L1337</f>
        <v>0</v>
      </c>
      <c r="N1337" s="51"/>
      <c r="O1337" s="52">
        <f>M1337+N1337</f>
        <v>0</v>
      </c>
    </row>
    <row r="1338" spans="1:15" hidden="1">
      <c r="A1338" s="50">
        <f t="shared" si="453"/>
        <v>3</v>
      </c>
      <c r="B1338" s="150"/>
      <c r="C1338" s="258" t="s">
        <v>42</v>
      </c>
      <c r="D1338" s="59" t="s">
        <v>3</v>
      </c>
      <c r="E1338" s="51"/>
      <c r="F1338" s="51"/>
      <c r="G1338" s="51"/>
      <c r="H1338" s="51"/>
      <c r="I1338" s="51"/>
      <c r="J1338" s="52">
        <f>H1338+I1338</f>
        <v>0</v>
      </c>
      <c r="K1338" s="51"/>
      <c r="L1338" s="51"/>
      <c r="M1338" s="52">
        <f>K1338+L1338</f>
        <v>0</v>
      </c>
      <c r="N1338" s="51"/>
      <c r="O1338" s="52">
        <f>M1338+N1338</f>
        <v>0</v>
      </c>
    </row>
    <row r="1339" spans="1:15" hidden="1">
      <c r="A1339" s="50">
        <f t="shared" si="453"/>
        <v>3</v>
      </c>
      <c r="B1339" s="150"/>
      <c r="C1339" s="259" t="s">
        <v>449</v>
      </c>
      <c r="D1339" s="117" t="s">
        <v>446</v>
      </c>
      <c r="E1339" s="11">
        <f>SUBTOTAL(9,E1340:E1343)</f>
        <v>0</v>
      </c>
      <c r="F1339" s="11">
        <f>SUBTOTAL(9,F1340:F1343)</f>
        <v>0</v>
      </c>
      <c r="G1339" s="11">
        <f>SUBTOTAL(9,G1340:G1343)</f>
        <v>0</v>
      </c>
      <c r="H1339" s="11">
        <f>SUBTOTAL(9,H1340:H1343)</f>
        <v>0</v>
      </c>
      <c r="I1339" s="11">
        <f t="shared" ref="I1339:N1339" si="465">SUBTOTAL(9,I1340:I1343)</f>
        <v>0</v>
      </c>
      <c r="J1339" s="11">
        <f t="shared" si="465"/>
        <v>0</v>
      </c>
      <c r="K1339" s="11">
        <f t="shared" si="465"/>
        <v>0</v>
      </c>
      <c r="L1339" s="11">
        <f t="shared" si="465"/>
        <v>0</v>
      </c>
      <c r="M1339" s="11">
        <f t="shared" si="465"/>
        <v>0</v>
      </c>
      <c r="N1339" s="11">
        <f t="shared" si="465"/>
        <v>0</v>
      </c>
      <c r="O1339" s="11">
        <f>SUBTOTAL(9,O1340:O1343)</f>
        <v>0</v>
      </c>
    </row>
    <row r="1340" spans="1:15" ht="25.5" hidden="1">
      <c r="A1340" s="50">
        <f t="shared" si="453"/>
        <v>3</v>
      </c>
      <c r="B1340" s="150"/>
      <c r="C1340" s="260" t="s">
        <v>153</v>
      </c>
      <c r="D1340" s="60" t="s">
        <v>37</v>
      </c>
      <c r="E1340" s="51"/>
      <c r="F1340" s="51"/>
      <c r="G1340" s="51"/>
      <c r="H1340" s="51"/>
      <c r="I1340" s="51"/>
      <c r="J1340" s="52">
        <f t="shared" ref="J1340:J1352" si="466">H1340+I1340</f>
        <v>0</v>
      </c>
      <c r="K1340" s="51"/>
      <c r="L1340" s="51"/>
      <c r="M1340" s="52">
        <f t="shared" ref="M1340:M1352" si="467">K1340+L1340</f>
        <v>0</v>
      </c>
      <c r="N1340" s="51"/>
      <c r="O1340" s="52">
        <f t="shared" ref="O1340:O1352" si="468">M1340+N1340</f>
        <v>0</v>
      </c>
    </row>
    <row r="1341" spans="1:15" hidden="1">
      <c r="A1341" s="50">
        <f t="shared" si="453"/>
        <v>3</v>
      </c>
      <c r="B1341" s="150"/>
      <c r="C1341" s="260" t="s">
        <v>155</v>
      </c>
      <c r="D1341" s="60" t="s">
        <v>39</v>
      </c>
      <c r="E1341" s="51"/>
      <c r="F1341" s="51"/>
      <c r="G1341" s="51"/>
      <c r="H1341" s="51"/>
      <c r="I1341" s="51"/>
      <c r="J1341" s="52">
        <f t="shared" si="466"/>
        <v>0</v>
      </c>
      <c r="K1341" s="51"/>
      <c r="L1341" s="51"/>
      <c r="M1341" s="52">
        <f t="shared" si="467"/>
        <v>0</v>
      </c>
      <c r="N1341" s="51"/>
      <c r="O1341" s="52">
        <f t="shared" si="468"/>
        <v>0</v>
      </c>
    </row>
    <row r="1342" spans="1:15" s="57" customFormat="1" ht="25.5" hidden="1">
      <c r="A1342" s="50">
        <f t="shared" si="453"/>
        <v>3</v>
      </c>
      <c r="B1342" s="150"/>
      <c r="C1342" s="260" t="s">
        <v>156</v>
      </c>
      <c r="D1342" s="60" t="s">
        <v>40</v>
      </c>
      <c r="E1342" s="51"/>
      <c r="F1342" s="51"/>
      <c r="G1342" s="51"/>
      <c r="H1342" s="51"/>
      <c r="I1342" s="51"/>
      <c r="J1342" s="52">
        <f t="shared" si="466"/>
        <v>0</v>
      </c>
      <c r="K1342" s="51"/>
      <c r="L1342" s="51"/>
      <c r="M1342" s="52">
        <f t="shared" si="467"/>
        <v>0</v>
      </c>
      <c r="N1342" s="51"/>
      <c r="O1342" s="52">
        <f t="shared" si="468"/>
        <v>0</v>
      </c>
    </row>
    <row r="1343" spans="1:15" s="57" customFormat="1" ht="25.5" hidden="1">
      <c r="A1343" s="50">
        <f t="shared" si="453"/>
        <v>3</v>
      </c>
      <c r="B1343" s="150"/>
      <c r="C1343" s="260" t="s">
        <v>157</v>
      </c>
      <c r="D1343" s="60" t="s">
        <v>41</v>
      </c>
      <c r="E1343" s="51"/>
      <c r="F1343" s="51"/>
      <c r="G1343" s="51"/>
      <c r="H1343" s="51"/>
      <c r="I1343" s="51"/>
      <c r="J1343" s="52">
        <f t="shared" si="466"/>
        <v>0</v>
      </c>
      <c r="K1343" s="51"/>
      <c r="L1343" s="51"/>
      <c r="M1343" s="52">
        <f t="shared" si="467"/>
        <v>0</v>
      </c>
      <c r="N1343" s="51"/>
      <c r="O1343" s="52">
        <f t="shared" si="468"/>
        <v>0</v>
      </c>
    </row>
    <row r="1344" spans="1:15" s="57" customFormat="1" hidden="1">
      <c r="A1344" s="50">
        <f t="shared" si="453"/>
        <v>3</v>
      </c>
      <c r="B1344" s="150"/>
      <c r="C1344" s="160" t="s">
        <v>158</v>
      </c>
      <c r="D1344" s="60" t="s">
        <v>4</v>
      </c>
      <c r="E1344" s="51"/>
      <c r="F1344" s="51"/>
      <c r="G1344" s="51"/>
      <c r="H1344" s="51"/>
      <c r="I1344" s="51"/>
      <c r="J1344" s="52">
        <f t="shared" si="466"/>
        <v>0</v>
      </c>
      <c r="K1344" s="51"/>
      <c r="L1344" s="51"/>
      <c r="M1344" s="52">
        <f t="shared" si="467"/>
        <v>0</v>
      </c>
      <c r="N1344" s="51"/>
      <c r="O1344" s="52">
        <f t="shared" si="468"/>
        <v>0</v>
      </c>
    </row>
    <row r="1345" spans="1:15" s="57" customFormat="1" hidden="1">
      <c r="A1345" s="50">
        <f t="shared" si="453"/>
        <v>3</v>
      </c>
      <c r="B1345" s="150"/>
      <c r="C1345" s="159" t="s">
        <v>19</v>
      </c>
      <c r="D1345" s="59" t="s">
        <v>5</v>
      </c>
      <c r="E1345" s="51"/>
      <c r="F1345" s="51"/>
      <c r="G1345" s="51"/>
      <c r="H1345" s="51"/>
      <c r="I1345" s="51"/>
      <c r="J1345" s="52">
        <f t="shared" si="466"/>
        <v>0</v>
      </c>
      <c r="K1345" s="51"/>
      <c r="L1345" s="51"/>
      <c r="M1345" s="52">
        <f t="shared" si="467"/>
        <v>0</v>
      </c>
      <c r="N1345" s="51"/>
      <c r="O1345" s="52">
        <f t="shared" si="468"/>
        <v>0</v>
      </c>
    </row>
    <row r="1346" spans="1:15" s="57" customFormat="1" hidden="1">
      <c r="A1346" s="50">
        <f t="shared" si="453"/>
        <v>3</v>
      </c>
      <c r="B1346" s="150"/>
      <c r="C1346" s="162" t="s">
        <v>450</v>
      </c>
      <c r="D1346" s="118" t="s">
        <v>173</v>
      </c>
      <c r="E1346" s="51"/>
      <c r="F1346" s="51"/>
      <c r="G1346" s="51"/>
      <c r="H1346" s="51"/>
      <c r="I1346" s="51"/>
      <c r="J1346" s="52">
        <f t="shared" si="466"/>
        <v>0</v>
      </c>
      <c r="K1346" s="51"/>
      <c r="L1346" s="51"/>
      <c r="M1346" s="52">
        <f t="shared" si="467"/>
        <v>0</v>
      </c>
      <c r="N1346" s="51"/>
      <c r="O1346" s="52">
        <f t="shared" si="468"/>
        <v>0</v>
      </c>
    </row>
    <row r="1347" spans="1:15" s="57" customFormat="1" hidden="1">
      <c r="A1347" s="50">
        <f t="shared" si="453"/>
        <v>3</v>
      </c>
      <c r="B1347" s="153"/>
      <c r="C1347" s="163" t="s">
        <v>29</v>
      </c>
      <c r="D1347" s="136" t="s">
        <v>6</v>
      </c>
      <c r="E1347" s="51"/>
      <c r="F1347" s="51"/>
      <c r="G1347" s="51"/>
      <c r="H1347" s="51"/>
      <c r="I1347" s="51"/>
      <c r="J1347" s="52">
        <f t="shared" si="466"/>
        <v>0</v>
      </c>
      <c r="K1347" s="51"/>
      <c r="L1347" s="51"/>
      <c r="M1347" s="52">
        <f t="shared" si="467"/>
        <v>0</v>
      </c>
      <c r="N1347" s="51"/>
      <c r="O1347" s="52">
        <f t="shared" si="468"/>
        <v>0</v>
      </c>
    </row>
    <row r="1348" spans="1:15" s="57" customFormat="1" hidden="1">
      <c r="A1348" s="50">
        <f t="shared" si="453"/>
        <v>3</v>
      </c>
      <c r="B1348" s="153"/>
      <c r="C1348" s="163" t="s">
        <v>21</v>
      </c>
      <c r="D1348" s="137" t="s">
        <v>8</v>
      </c>
      <c r="E1348" s="51"/>
      <c r="F1348" s="51"/>
      <c r="G1348" s="51"/>
      <c r="H1348" s="51"/>
      <c r="I1348" s="51"/>
      <c r="J1348" s="52">
        <f>H1348+I1348</f>
        <v>0</v>
      </c>
      <c r="K1348" s="51"/>
      <c r="L1348" s="51"/>
      <c r="M1348" s="52">
        <f>K1348+L1348</f>
        <v>0</v>
      </c>
      <c r="N1348" s="51"/>
      <c r="O1348" s="52">
        <f t="shared" si="468"/>
        <v>0</v>
      </c>
    </row>
    <row r="1349" spans="1:15" s="57" customFormat="1" hidden="1">
      <c r="A1349" s="50">
        <f t="shared" si="453"/>
        <v>3</v>
      </c>
      <c r="B1349" s="153"/>
      <c r="C1349" s="163" t="s">
        <v>526</v>
      </c>
      <c r="D1349" s="137" t="s">
        <v>31</v>
      </c>
      <c r="E1349" s="51"/>
      <c r="F1349" s="51"/>
      <c r="G1349" s="51"/>
      <c r="H1349" s="51"/>
      <c r="I1349" s="51"/>
      <c r="J1349" s="52">
        <f t="shared" si="466"/>
        <v>0</v>
      </c>
      <c r="K1349" s="51"/>
      <c r="L1349" s="51"/>
      <c r="M1349" s="52">
        <f t="shared" si="467"/>
        <v>0</v>
      </c>
      <c r="N1349" s="51"/>
      <c r="O1349" s="52">
        <f t="shared" si="468"/>
        <v>0</v>
      </c>
    </row>
    <row r="1350" spans="1:15" s="57" customFormat="1" hidden="1">
      <c r="A1350" s="50">
        <f t="shared" si="453"/>
        <v>3</v>
      </c>
      <c r="B1350" s="153"/>
      <c r="C1350" s="163" t="s">
        <v>558</v>
      </c>
      <c r="D1350" s="137" t="s">
        <v>559</v>
      </c>
      <c r="E1350" s="51"/>
      <c r="F1350" s="51"/>
      <c r="G1350" s="51"/>
      <c r="H1350" s="51"/>
      <c r="I1350" s="51"/>
      <c r="J1350" s="52">
        <f t="shared" si="466"/>
        <v>0</v>
      </c>
      <c r="K1350" s="51"/>
      <c r="L1350" s="51"/>
      <c r="M1350" s="52">
        <f t="shared" si="467"/>
        <v>0</v>
      </c>
      <c r="N1350" s="51"/>
      <c r="O1350" s="52">
        <f t="shared" si="468"/>
        <v>0</v>
      </c>
    </row>
    <row r="1351" spans="1:15" s="57" customFormat="1" ht="25.5" hidden="1">
      <c r="A1351" s="50">
        <f t="shared" si="453"/>
        <v>3</v>
      </c>
      <c r="B1351" s="153"/>
      <c r="C1351" s="163" t="s">
        <v>528</v>
      </c>
      <c r="D1351" s="136" t="s">
        <v>9</v>
      </c>
      <c r="E1351" s="51"/>
      <c r="F1351" s="51"/>
      <c r="G1351" s="51"/>
      <c r="H1351" s="51"/>
      <c r="I1351" s="51"/>
      <c r="J1351" s="52">
        <f t="shared" si="466"/>
        <v>0</v>
      </c>
      <c r="K1351" s="51"/>
      <c r="L1351" s="51"/>
      <c r="M1351" s="52">
        <f t="shared" si="467"/>
        <v>0</v>
      </c>
      <c r="N1351" s="51"/>
      <c r="O1351" s="52">
        <f t="shared" si="468"/>
        <v>0</v>
      </c>
    </row>
    <row r="1352" spans="1:15" s="57" customFormat="1" ht="25.5" hidden="1">
      <c r="A1352" s="50">
        <f t="shared" si="453"/>
        <v>3</v>
      </c>
      <c r="B1352" s="153"/>
      <c r="C1352" s="163" t="s">
        <v>30</v>
      </c>
      <c r="D1352" s="136" t="s">
        <v>10</v>
      </c>
      <c r="E1352" s="51"/>
      <c r="F1352" s="51"/>
      <c r="G1352" s="51"/>
      <c r="H1352" s="51"/>
      <c r="I1352" s="51"/>
      <c r="J1352" s="52">
        <f t="shared" si="466"/>
        <v>0</v>
      </c>
      <c r="K1352" s="51"/>
      <c r="L1352" s="51"/>
      <c r="M1352" s="52">
        <f t="shared" si="467"/>
        <v>0</v>
      </c>
      <c r="N1352" s="51"/>
      <c r="O1352" s="52">
        <f t="shared" si="468"/>
        <v>0</v>
      </c>
    </row>
    <row r="1353" spans="1:15" s="57" customFormat="1" hidden="1">
      <c r="A1353" s="50">
        <f t="shared" si="453"/>
        <v>3</v>
      </c>
      <c r="B1353" s="153"/>
      <c r="C1353" s="165" t="s">
        <v>451</v>
      </c>
      <c r="D1353" s="138" t="s">
        <v>93</v>
      </c>
      <c r="E1353" s="11">
        <f>SUBTOTAL(9,E1354:E1355)</f>
        <v>0</v>
      </c>
      <c r="F1353" s="11">
        <f>SUBTOTAL(9,F1354:F1355)</f>
        <v>0</v>
      </c>
      <c r="G1353" s="11">
        <f>SUBTOTAL(9,G1354:G1355)</f>
        <v>0</v>
      </c>
      <c r="H1353" s="11">
        <f>SUBTOTAL(9,H1354:H1355)</f>
        <v>0</v>
      </c>
      <c r="I1353" s="11">
        <f t="shared" ref="I1353:N1353" si="469">SUBTOTAL(9,I1354:I1355)</f>
        <v>0</v>
      </c>
      <c r="J1353" s="11">
        <f t="shared" si="469"/>
        <v>0</v>
      </c>
      <c r="K1353" s="11">
        <f t="shared" si="469"/>
        <v>0</v>
      </c>
      <c r="L1353" s="11">
        <f t="shared" si="469"/>
        <v>0</v>
      </c>
      <c r="M1353" s="11">
        <f t="shared" si="469"/>
        <v>0</v>
      </c>
      <c r="N1353" s="11">
        <f t="shared" si="469"/>
        <v>0</v>
      </c>
      <c r="O1353" s="11">
        <f>SUBTOTAL(9,O1354:O1355)</f>
        <v>0</v>
      </c>
    </row>
    <row r="1354" spans="1:15" s="57" customFormat="1" hidden="1">
      <c r="A1354" s="50">
        <f t="shared" si="453"/>
        <v>3</v>
      </c>
      <c r="B1354" s="153"/>
      <c r="C1354" s="166" t="s">
        <v>452</v>
      </c>
      <c r="D1354" s="138" t="s">
        <v>453</v>
      </c>
      <c r="E1354" s="51"/>
      <c r="F1354" s="51"/>
      <c r="G1354" s="51"/>
      <c r="H1354" s="51"/>
      <c r="I1354" s="51"/>
      <c r="J1354" s="52">
        <f>H1354+I1354</f>
        <v>0</v>
      </c>
      <c r="K1354" s="51"/>
      <c r="L1354" s="51"/>
      <c r="M1354" s="52">
        <f>K1354+L1354</f>
        <v>0</v>
      </c>
      <c r="N1354" s="51"/>
      <c r="O1354" s="52">
        <f>M1354+N1354</f>
        <v>0</v>
      </c>
    </row>
    <row r="1355" spans="1:15" s="57" customFormat="1" hidden="1">
      <c r="A1355" s="50">
        <f t="shared" si="453"/>
        <v>3</v>
      </c>
      <c r="B1355" s="153"/>
      <c r="C1355" s="166" t="s">
        <v>454</v>
      </c>
      <c r="D1355" s="138" t="s">
        <v>455</v>
      </c>
      <c r="E1355" s="51"/>
      <c r="F1355" s="51"/>
      <c r="G1355" s="51"/>
      <c r="H1355" s="51"/>
      <c r="I1355" s="51"/>
      <c r="J1355" s="52">
        <f>H1355+I1355</f>
        <v>0</v>
      </c>
      <c r="K1355" s="51"/>
      <c r="L1355" s="51"/>
      <c r="M1355" s="52">
        <f>K1355+L1355</f>
        <v>0</v>
      </c>
      <c r="N1355" s="51"/>
      <c r="O1355" s="52">
        <f>M1355+N1355</f>
        <v>0</v>
      </c>
    </row>
    <row r="1356" spans="1:15" s="57" customFormat="1" hidden="1">
      <c r="A1356" s="50">
        <f t="shared" si="453"/>
        <v>3</v>
      </c>
      <c r="B1356" s="156"/>
      <c r="C1356" s="158" t="s">
        <v>32</v>
      </c>
      <c r="D1356" s="136"/>
      <c r="E1356" s="11">
        <f>SUBTOTAL(9,E1357:E1361)</f>
        <v>0</v>
      </c>
      <c r="F1356" s="11">
        <f>SUBTOTAL(9,F1357:F1361)</f>
        <v>0</v>
      </c>
      <c r="G1356" s="11">
        <f>SUBTOTAL(9,G1357:G1361)</f>
        <v>0</v>
      </c>
      <c r="H1356" s="11">
        <f>SUBTOTAL(9,H1357:H1361)</f>
        <v>0</v>
      </c>
      <c r="I1356" s="11">
        <f t="shared" ref="I1356:N1356" si="470">SUBTOTAL(9,I1357:I1361)</f>
        <v>0</v>
      </c>
      <c r="J1356" s="11">
        <f t="shared" si="470"/>
        <v>0</v>
      </c>
      <c r="K1356" s="11">
        <f t="shared" si="470"/>
        <v>0</v>
      </c>
      <c r="L1356" s="11">
        <f t="shared" si="470"/>
        <v>0</v>
      </c>
      <c r="M1356" s="11">
        <f t="shared" si="470"/>
        <v>0</v>
      </c>
      <c r="N1356" s="11">
        <f t="shared" si="470"/>
        <v>0</v>
      </c>
      <c r="O1356" s="11">
        <f>SUBTOTAL(9,O1357:O1361)</f>
        <v>0</v>
      </c>
    </row>
    <row r="1357" spans="1:15" s="57" customFormat="1" hidden="1">
      <c r="A1357" s="50">
        <f t="shared" si="453"/>
        <v>3</v>
      </c>
      <c r="B1357" s="153"/>
      <c r="C1357" s="163" t="s">
        <v>70</v>
      </c>
      <c r="D1357" s="137" t="s">
        <v>71</v>
      </c>
      <c r="E1357" s="51"/>
      <c r="F1357" s="51"/>
      <c r="G1357" s="51"/>
      <c r="H1357" s="51"/>
      <c r="I1357" s="51"/>
      <c r="J1357" s="52">
        <f>H1357+I1357</f>
        <v>0</v>
      </c>
      <c r="K1357" s="51"/>
      <c r="L1357" s="51"/>
      <c r="M1357" s="52">
        <f>K1357+L1357</f>
        <v>0</v>
      </c>
      <c r="N1357" s="51"/>
      <c r="O1357" s="52">
        <f>M1357+N1357</f>
        <v>0</v>
      </c>
    </row>
    <row r="1358" spans="1:15" s="57" customFormat="1" hidden="1">
      <c r="A1358" s="50">
        <f t="shared" si="453"/>
        <v>3</v>
      </c>
      <c r="B1358" s="153"/>
      <c r="C1358" s="163" t="s">
        <v>72</v>
      </c>
      <c r="D1358" s="137" t="s">
        <v>73</v>
      </c>
      <c r="E1358" s="51"/>
      <c r="F1358" s="51"/>
      <c r="G1358" s="51"/>
      <c r="H1358" s="51"/>
      <c r="I1358" s="51"/>
      <c r="J1358" s="52">
        <f>H1358+I1358</f>
        <v>0</v>
      </c>
      <c r="K1358" s="51"/>
      <c r="L1358" s="51"/>
      <c r="M1358" s="52">
        <f>K1358+L1358</f>
        <v>0</v>
      </c>
      <c r="N1358" s="51"/>
      <c r="O1358" s="52">
        <f>M1358+N1358</f>
        <v>0</v>
      </c>
    </row>
    <row r="1359" spans="1:15" s="57" customFormat="1" hidden="1">
      <c r="A1359" s="50">
        <f t="shared" si="453"/>
        <v>3</v>
      </c>
      <c r="B1359" s="153"/>
      <c r="C1359" s="163" t="s">
        <v>74</v>
      </c>
      <c r="D1359" s="137" t="s">
        <v>75</v>
      </c>
      <c r="E1359" s="51"/>
      <c r="F1359" s="51"/>
      <c r="G1359" s="51"/>
      <c r="H1359" s="51"/>
      <c r="I1359" s="51"/>
      <c r="J1359" s="52">
        <f>H1359+I1359</f>
        <v>0</v>
      </c>
      <c r="K1359" s="51"/>
      <c r="L1359" s="51"/>
      <c r="M1359" s="52">
        <f>K1359+L1359</f>
        <v>0</v>
      </c>
      <c r="N1359" s="51"/>
      <c r="O1359" s="52">
        <f>M1359+N1359</f>
        <v>0</v>
      </c>
    </row>
    <row r="1360" spans="1:15" s="57" customFormat="1" hidden="1">
      <c r="A1360" s="50">
        <f t="shared" si="453"/>
        <v>3</v>
      </c>
      <c r="B1360" s="153"/>
      <c r="C1360" s="163" t="s">
        <v>76</v>
      </c>
      <c r="D1360" s="137" t="s">
        <v>77</v>
      </c>
      <c r="E1360" s="51"/>
      <c r="F1360" s="51"/>
      <c r="G1360" s="51"/>
      <c r="H1360" s="51"/>
      <c r="I1360" s="51"/>
      <c r="J1360" s="52">
        <f>H1360+I1360</f>
        <v>0</v>
      </c>
      <c r="K1360" s="51"/>
      <c r="L1360" s="51"/>
      <c r="M1360" s="52">
        <f>K1360+L1360</f>
        <v>0</v>
      </c>
      <c r="N1360" s="51"/>
      <c r="O1360" s="52">
        <f>M1360+N1360</f>
        <v>0</v>
      </c>
    </row>
    <row r="1361" spans="1:15" s="57" customFormat="1" hidden="1">
      <c r="A1361" s="50">
        <f t="shared" si="453"/>
        <v>3</v>
      </c>
      <c r="B1361" s="153"/>
      <c r="C1361" s="163" t="s">
        <v>12</v>
      </c>
      <c r="D1361" s="137" t="s">
        <v>28</v>
      </c>
      <c r="E1361" s="51"/>
      <c r="F1361" s="51"/>
      <c r="G1361" s="51"/>
      <c r="H1361" s="51"/>
      <c r="I1361" s="51"/>
      <c r="J1361" s="52">
        <f>H1361+I1361</f>
        <v>0</v>
      </c>
      <c r="K1361" s="51"/>
      <c r="L1361" s="51"/>
      <c r="M1361" s="52">
        <f>K1361+L1361</f>
        <v>0</v>
      </c>
      <c r="N1361" s="51"/>
      <c r="O1361" s="52">
        <f>M1361+N1361</f>
        <v>0</v>
      </c>
    </row>
    <row r="1362" spans="1:15" s="57" customFormat="1" hidden="1">
      <c r="A1362" s="77">
        <f>A1363</f>
        <v>3</v>
      </c>
      <c r="B1362" s="153"/>
      <c r="C1362" s="155"/>
      <c r="D1362" s="137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</row>
    <row r="1363" spans="1:15" s="57" customFormat="1" hidden="1">
      <c r="A1363" s="105">
        <f>MIN(A1364:A1369)</f>
        <v>3</v>
      </c>
      <c r="B1363" s="153"/>
      <c r="C1363" s="157" t="s">
        <v>36</v>
      </c>
      <c r="D1363" s="137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</row>
    <row r="1364" spans="1:15" s="57" customFormat="1" hidden="1">
      <c r="A1364" s="50">
        <f t="shared" ref="A1364:A1369" si="471">IF(MAX(E1364:P1364)=0,IF(MIN(E1364:P1364)=0,3,2),2)</f>
        <v>3</v>
      </c>
      <c r="B1364" s="153"/>
      <c r="C1364" s="155" t="s">
        <v>34</v>
      </c>
      <c r="D1364" s="137"/>
      <c r="E1364" s="62">
        <f>SUM(E1365:E1366)</f>
        <v>0</v>
      </c>
      <c r="F1364" s="62">
        <f>SUM(F1365:F1366)</f>
        <v>0</v>
      </c>
      <c r="G1364" s="62">
        <f>SUM(G1365:G1366)</f>
        <v>0</v>
      </c>
      <c r="H1364" s="62">
        <f>SUM(H1365:H1366)</f>
        <v>0</v>
      </c>
      <c r="I1364" s="62">
        <f t="shared" ref="I1364:N1364" si="472">SUM(I1365:I1366)</f>
        <v>0</v>
      </c>
      <c r="J1364" s="62">
        <f t="shared" si="472"/>
        <v>0</v>
      </c>
      <c r="K1364" s="62">
        <f t="shared" si="472"/>
        <v>0</v>
      </c>
      <c r="L1364" s="62">
        <f t="shared" si="472"/>
        <v>0</v>
      </c>
      <c r="M1364" s="62">
        <f t="shared" si="472"/>
        <v>0</v>
      </c>
      <c r="N1364" s="62">
        <f t="shared" si="472"/>
        <v>0</v>
      </c>
      <c r="O1364" s="62">
        <f>SUM(O1365:O1366)</f>
        <v>0</v>
      </c>
    </row>
    <row r="1365" spans="1:15" s="57" customFormat="1" hidden="1">
      <c r="A1365" s="50">
        <f t="shared" si="471"/>
        <v>3</v>
      </c>
      <c r="B1365" s="153"/>
      <c r="C1365" s="167" t="s">
        <v>80</v>
      </c>
      <c r="D1365" s="137"/>
      <c r="E1365" s="51"/>
      <c r="F1365" s="51"/>
      <c r="G1365" s="51"/>
      <c r="H1365" s="51"/>
      <c r="I1365" s="51"/>
      <c r="J1365" s="52">
        <f>H1365+I1365</f>
        <v>0</v>
      </c>
      <c r="K1365" s="51"/>
      <c r="L1365" s="51"/>
      <c r="M1365" s="52">
        <f>K1365+L1365</f>
        <v>0</v>
      </c>
      <c r="N1365" s="51"/>
      <c r="O1365" s="52">
        <f>M1365+N1365</f>
        <v>0</v>
      </c>
    </row>
    <row r="1366" spans="1:15" s="57" customFormat="1" hidden="1">
      <c r="A1366" s="50">
        <f t="shared" si="471"/>
        <v>3</v>
      </c>
      <c r="B1366" s="153"/>
      <c r="C1366" s="167" t="s">
        <v>81</v>
      </c>
      <c r="D1366" s="137"/>
      <c r="E1366" s="51"/>
      <c r="F1366" s="51"/>
      <c r="G1366" s="51"/>
      <c r="H1366" s="51"/>
      <c r="I1366" s="51"/>
      <c r="J1366" s="52">
        <f>H1366+I1366</f>
        <v>0</v>
      </c>
      <c r="K1366" s="51"/>
      <c r="L1366" s="51"/>
      <c r="M1366" s="52">
        <f>K1366+L1366</f>
        <v>0</v>
      </c>
      <c r="N1366" s="51"/>
      <c r="O1366" s="52">
        <f>M1366+N1366</f>
        <v>0</v>
      </c>
    </row>
    <row r="1367" spans="1:15" s="57" customFormat="1" hidden="1">
      <c r="A1367" s="50">
        <f t="shared" si="471"/>
        <v>3</v>
      </c>
      <c r="B1367" s="153"/>
      <c r="C1367" s="155" t="s">
        <v>35</v>
      </c>
      <c r="D1367" s="137"/>
      <c r="E1367" s="62">
        <f>SUM(E1368:E1369)</f>
        <v>0</v>
      </c>
      <c r="F1367" s="62">
        <f>SUM(F1368:F1369)</f>
        <v>0</v>
      </c>
      <c r="G1367" s="62">
        <f>SUM(G1368:G1369)</f>
        <v>0</v>
      </c>
      <c r="H1367" s="62">
        <f>SUM(H1368:H1369)</f>
        <v>0</v>
      </c>
      <c r="I1367" s="62">
        <f t="shared" ref="I1367:N1367" si="473">SUM(I1368:I1369)</f>
        <v>0</v>
      </c>
      <c r="J1367" s="62">
        <f t="shared" si="473"/>
        <v>0</v>
      </c>
      <c r="K1367" s="62">
        <f t="shared" si="473"/>
        <v>0</v>
      </c>
      <c r="L1367" s="62">
        <f t="shared" si="473"/>
        <v>0</v>
      </c>
      <c r="M1367" s="62">
        <f t="shared" si="473"/>
        <v>0</v>
      </c>
      <c r="N1367" s="62">
        <f t="shared" si="473"/>
        <v>0</v>
      </c>
      <c r="O1367" s="62">
        <f>SUM(O1368:O1369)</f>
        <v>0</v>
      </c>
    </row>
    <row r="1368" spans="1:15" s="57" customFormat="1" hidden="1">
      <c r="A1368" s="50">
        <f t="shared" si="471"/>
        <v>3</v>
      </c>
      <c r="B1368" s="153"/>
      <c r="C1368" s="167" t="s">
        <v>84</v>
      </c>
      <c r="D1368" s="137"/>
      <c r="E1368" s="51"/>
      <c r="F1368" s="51"/>
      <c r="G1368" s="51"/>
      <c r="H1368" s="51"/>
      <c r="I1368" s="51"/>
      <c r="J1368" s="52">
        <f>H1368+I1368</f>
        <v>0</v>
      </c>
      <c r="K1368" s="51"/>
      <c r="L1368" s="51"/>
      <c r="M1368" s="52">
        <f>K1368+L1368</f>
        <v>0</v>
      </c>
      <c r="N1368" s="51"/>
      <c r="O1368" s="52">
        <f>M1368+N1368</f>
        <v>0</v>
      </c>
    </row>
    <row r="1369" spans="1:15" s="57" customFormat="1" hidden="1">
      <c r="A1369" s="50">
        <f t="shared" si="471"/>
        <v>3</v>
      </c>
      <c r="B1369" s="153"/>
      <c r="C1369" s="167" t="s">
        <v>85</v>
      </c>
      <c r="D1369" s="137"/>
      <c r="E1369" s="51"/>
      <c r="F1369" s="51"/>
      <c r="G1369" s="51"/>
      <c r="H1369" s="51"/>
      <c r="I1369" s="51"/>
      <c r="J1369" s="52">
        <f>H1369+I1369</f>
        <v>0</v>
      </c>
      <c r="K1369" s="51"/>
      <c r="L1369" s="51"/>
      <c r="M1369" s="52">
        <f>K1369+L1369</f>
        <v>0</v>
      </c>
      <c r="N1369" s="51"/>
      <c r="O1369" s="52">
        <f>M1369+N1369</f>
        <v>0</v>
      </c>
    </row>
    <row r="1370" spans="1:15" s="57" customFormat="1" hidden="1">
      <c r="A1370" s="77">
        <f>A1371</f>
        <v>3</v>
      </c>
      <c r="B1370" s="172"/>
      <c r="C1370" s="156"/>
      <c r="D1370" s="140"/>
      <c r="E1370" s="76"/>
      <c r="F1370" s="76"/>
      <c r="G1370" s="76"/>
      <c r="H1370" s="76"/>
      <c r="I1370" s="76"/>
      <c r="J1370" s="76"/>
      <c r="K1370" s="76"/>
      <c r="L1370" s="76"/>
      <c r="M1370" s="76"/>
      <c r="N1370" s="76"/>
      <c r="O1370" s="76"/>
    </row>
    <row r="1371" spans="1:15" s="57" customFormat="1" hidden="1">
      <c r="A1371" s="105">
        <f>MIN(A1372:A1433)</f>
        <v>3</v>
      </c>
      <c r="B1371" s="172"/>
      <c r="C1371" s="174" t="s">
        <v>65</v>
      </c>
      <c r="D1371" s="140"/>
      <c r="E1371" s="76"/>
      <c r="F1371" s="76"/>
      <c r="G1371" s="76"/>
      <c r="H1371" s="76"/>
      <c r="I1371" s="76"/>
      <c r="J1371" s="76"/>
      <c r="K1371" s="76"/>
      <c r="L1371" s="76"/>
      <c r="M1371" s="76"/>
      <c r="N1371" s="76"/>
      <c r="O1371" s="76"/>
    </row>
    <row r="1372" spans="1:15" s="57" customFormat="1" hidden="1">
      <c r="A1372" s="50">
        <f t="shared" ref="A1372:A1425" si="474">IF(MAX(E1372:P1372)=0,IF(MIN(E1372:P1372)=0,3,2),2)</f>
        <v>3</v>
      </c>
      <c r="B1372" s="145"/>
      <c r="C1372" s="146" t="s">
        <v>25</v>
      </c>
      <c r="D1372" s="56"/>
      <c r="E1372" s="11">
        <f>SUBTOTAL(9,E1373:E1425)</f>
        <v>0</v>
      </c>
      <c r="F1372" s="11">
        <f>SUBTOTAL(9,F1373:F1425)</f>
        <v>0</v>
      </c>
      <c r="G1372" s="11">
        <f>SUBTOTAL(9,G1373:G1425)</f>
        <v>0</v>
      </c>
      <c r="H1372" s="11">
        <f>SUBTOTAL(9,H1373:H1425)</f>
        <v>0</v>
      </c>
      <c r="I1372" s="11">
        <f t="shared" ref="I1372:N1372" si="475">SUBTOTAL(9,I1373:I1425)</f>
        <v>0</v>
      </c>
      <c r="J1372" s="11">
        <f t="shared" si="475"/>
        <v>0</v>
      </c>
      <c r="K1372" s="11">
        <f t="shared" si="475"/>
        <v>0</v>
      </c>
      <c r="L1372" s="11">
        <f t="shared" si="475"/>
        <v>0</v>
      </c>
      <c r="M1372" s="11">
        <f t="shared" si="475"/>
        <v>0</v>
      </c>
      <c r="N1372" s="11">
        <f t="shared" si="475"/>
        <v>0</v>
      </c>
      <c r="O1372" s="11">
        <f>SUBTOTAL(9,O1373:O1425)</f>
        <v>0</v>
      </c>
    </row>
    <row r="1373" spans="1:15" s="57" customFormat="1" hidden="1">
      <c r="A1373" s="50">
        <f t="shared" si="474"/>
        <v>3</v>
      </c>
      <c r="B1373" s="145" t="s">
        <v>14</v>
      </c>
      <c r="C1373" s="146" t="s">
        <v>125</v>
      </c>
      <c r="D1373" s="56"/>
      <c r="E1373" s="11">
        <f>SUBTOTAL(9,E1374:E1395)</f>
        <v>0</v>
      </c>
      <c r="F1373" s="11">
        <f>SUBTOTAL(9,F1374:F1395)</f>
        <v>0</v>
      </c>
      <c r="G1373" s="11">
        <f>SUBTOTAL(9,G1374:G1395)</f>
        <v>0</v>
      </c>
      <c r="H1373" s="11">
        <f>SUBTOTAL(9,H1374:H1395)</f>
        <v>0</v>
      </c>
      <c r="I1373" s="11">
        <f t="shared" ref="I1373:N1373" si="476">SUBTOTAL(9,I1374:I1395)</f>
        <v>0</v>
      </c>
      <c r="J1373" s="11">
        <f t="shared" si="476"/>
        <v>0</v>
      </c>
      <c r="K1373" s="11">
        <f t="shared" si="476"/>
        <v>0</v>
      </c>
      <c r="L1373" s="11">
        <f t="shared" si="476"/>
        <v>0</v>
      </c>
      <c r="M1373" s="11">
        <f t="shared" si="476"/>
        <v>0</v>
      </c>
      <c r="N1373" s="11">
        <f t="shared" si="476"/>
        <v>0</v>
      </c>
      <c r="O1373" s="11">
        <f>SUBTOTAL(9,O1374:O1395)</f>
        <v>0</v>
      </c>
    </row>
    <row r="1374" spans="1:15" s="57" customFormat="1" hidden="1">
      <c r="A1374" s="50">
        <f t="shared" si="474"/>
        <v>3</v>
      </c>
      <c r="B1374" s="147"/>
      <c r="C1374" s="146" t="s">
        <v>126</v>
      </c>
      <c r="D1374" s="56"/>
      <c r="E1374" s="11">
        <f>SUBTOTAL(9,E1375:E1384)</f>
        <v>0</v>
      </c>
      <c r="F1374" s="11">
        <f>SUBTOTAL(9,F1375:F1384)</f>
        <v>0</v>
      </c>
      <c r="G1374" s="11">
        <f>SUBTOTAL(9,G1375:G1384)</f>
        <v>0</v>
      </c>
      <c r="H1374" s="11">
        <f>SUBTOTAL(9,H1375:H1384)</f>
        <v>0</v>
      </c>
      <c r="I1374" s="11">
        <f t="shared" ref="I1374:N1374" si="477">SUBTOTAL(9,I1375:I1384)</f>
        <v>0</v>
      </c>
      <c r="J1374" s="11">
        <f t="shared" si="477"/>
        <v>0</v>
      </c>
      <c r="K1374" s="11">
        <f t="shared" si="477"/>
        <v>0</v>
      </c>
      <c r="L1374" s="11">
        <f t="shared" si="477"/>
        <v>0</v>
      </c>
      <c r="M1374" s="11">
        <f t="shared" si="477"/>
        <v>0</v>
      </c>
      <c r="N1374" s="11">
        <f t="shared" si="477"/>
        <v>0</v>
      </c>
      <c r="O1374" s="11">
        <f>SUBTOTAL(9,O1375:O1384)</f>
        <v>0</v>
      </c>
    </row>
    <row r="1375" spans="1:15" s="57" customFormat="1" ht="25.5" hidden="1">
      <c r="A1375" s="50">
        <f t="shared" si="474"/>
        <v>3</v>
      </c>
      <c r="B1375" s="148"/>
      <c r="C1375" s="149" t="s">
        <v>127</v>
      </c>
      <c r="D1375" s="58" t="s">
        <v>2</v>
      </c>
      <c r="E1375" s="11">
        <f>SUBTOTAL(9,E1376:E1377)</f>
        <v>0</v>
      </c>
      <c r="F1375" s="11">
        <f>SUBTOTAL(9,F1376:F1377)</f>
        <v>0</v>
      </c>
      <c r="G1375" s="11">
        <f>SUBTOTAL(9,G1376:G1377)</f>
        <v>0</v>
      </c>
      <c r="H1375" s="11">
        <f>SUBTOTAL(9,H1376:H1377)</f>
        <v>0</v>
      </c>
      <c r="I1375" s="11">
        <f t="shared" ref="I1375:N1375" si="478">SUBTOTAL(9,I1376:I1377)</f>
        <v>0</v>
      </c>
      <c r="J1375" s="11">
        <f t="shared" si="478"/>
        <v>0</v>
      </c>
      <c r="K1375" s="11">
        <f t="shared" si="478"/>
        <v>0</v>
      </c>
      <c r="L1375" s="11">
        <f t="shared" si="478"/>
        <v>0</v>
      </c>
      <c r="M1375" s="11">
        <f t="shared" si="478"/>
        <v>0</v>
      </c>
      <c r="N1375" s="11">
        <f t="shared" si="478"/>
        <v>0</v>
      </c>
      <c r="O1375" s="11">
        <f>SUBTOTAL(9,O1376:O1377)</f>
        <v>0</v>
      </c>
    </row>
    <row r="1376" spans="1:15" ht="25.5" hidden="1">
      <c r="A1376" s="50">
        <f t="shared" si="474"/>
        <v>3</v>
      </c>
      <c r="B1376" s="148"/>
      <c r="C1376" s="149" t="s">
        <v>303</v>
      </c>
      <c r="D1376" s="58" t="s">
        <v>302</v>
      </c>
      <c r="E1376" s="51"/>
      <c r="F1376" s="51"/>
      <c r="G1376" s="51"/>
      <c r="H1376" s="51"/>
      <c r="I1376" s="51"/>
      <c r="J1376" s="52">
        <f>H1376+I1376</f>
        <v>0</v>
      </c>
      <c r="K1376" s="51"/>
      <c r="L1376" s="51"/>
      <c r="M1376" s="52">
        <f>K1376+L1376</f>
        <v>0</v>
      </c>
      <c r="N1376" s="51"/>
      <c r="O1376" s="52">
        <f>M1376+N1376</f>
        <v>0</v>
      </c>
    </row>
    <row r="1377" spans="1:15" ht="25.5" hidden="1">
      <c r="A1377" s="50">
        <f t="shared" si="474"/>
        <v>3</v>
      </c>
      <c r="B1377" s="148"/>
      <c r="C1377" s="149" t="s">
        <v>305</v>
      </c>
      <c r="D1377" s="58" t="s">
        <v>304</v>
      </c>
      <c r="E1377" s="51"/>
      <c r="F1377" s="51"/>
      <c r="G1377" s="51"/>
      <c r="H1377" s="51"/>
      <c r="I1377" s="51"/>
      <c r="J1377" s="52">
        <f>H1377+I1377</f>
        <v>0</v>
      </c>
      <c r="K1377" s="51"/>
      <c r="L1377" s="51"/>
      <c r="M1377" s="52">
        <f>K1377+L1377</f>
        <v>0</v>
      </c>
      <c r="N1377" s="51"/>
      <c r="O1377" s="52">
        <f>M1377+N1377</f>
        <v>0</v>
      </c>
    </row>
    <row r="1378" spans="1:15" hidden="1">
      <c r="A1378" s="50">
        <f t="shared" si="474"/>
        <v>3</v>
      </c>
      <c r="B1378" s="150"/>
      <c r="C1378" s="151" t="s">
        <v>128</v>
      </c>
      <c r="D1378" s="59" t="s">
        <v>3</v>
      </c>
      <c r="E1378" s="51"/>
      <c r="F1378" s="51"/>
      <c r="G1378" s="51"/>
      <c r="H1378" s="51"/>
      <c r="I1378" s="51"/>
      <c r="J1378" s="52">
        <f>H1378+I1378</f>
        <v>0</v>
      </c>
      <c r="K1378" s="51"/>
      <c r="L1378" s="51"/>
      <c r="M1378" s="52">
        <f>K1378+L1378</f>
        <v>0</v>
      </c>
      <c r="N1378" s="51"/>
      <c r="O1378" s="52">
        <f>M1378+N1378</f>
        <v>0</v>
      </c>
    </row>
    <row r="1379" spans="1:15" hidden="1">
      <c r="A1379" s="50">
        <f t="shared" si="474"/>
        <v>3</v>
      </c>
      <c r="B1379" s="150"/>
      <c r="C1379" s="152" t="s">
        <v>445</v>
      </c>
      <c r="D1379" s="117" t="s">
        <v>446</v>
      </c>
      <c r="E1379" s="11">
        <f>SUBTOTAL(9,E1380:E1383)</f>
        <v>0</v>
      </c>
      <c r="F1379" s="11">
        <f>SUBTOTAL(9,F1380:F1383)</f>
        <v>0</v>
      </c>
      <c r="G1379" s="11">
        <f>SUBTOTAL(9,G1380:G1383)</f>
        <v>0</v>
      </c>
      <c r="H1379" s="11">
        <f>SUBTOTAL(9,H1380:H1383)</f>
        <v>0</v>
      </c>
      <c r="I1379" s="11">
        <f t="shared" ref="I1379:N1379" si="479">SUBTOTAL(9,I1380:I1383)</f>
        <v>0</v>
      </c>
      <c r="J1379" s="11">
        <f t="shared" si="479"/>
        <v>0</v>
      </c>
      <c r="K1379" s="11">
        <f t="shared" si="479"/>
        <v>0</v>
      </c>
      <c r="L1379" s="11">
        <f t="shared" si="479"/>
        <v>0</v>
      </c>
      <c r="M1379" s="11">
        <f t="shared" si="479"/>
        <v>0</v>
      </c>
      <c r="N1379" s="11">
        <f t="shared" si="479"/>
        <v>0</v>
      </c>
      <c r="O1379" s="11">
        <f>SUBTOTAL(9,O1380:O1383)</f>
        <v>0</v>
      </c>
    </row>
    <row r="1380" spans="1:15" ht="25.5" hidden="1">
      <c r="A1380" s="50">
        <f t="shared" si="474"/>
        <v>3</v>
      </c>
      <c r="B1380" s="150"/>
      <c r="C1380" s="149" t="s">
        <v>129</v>
      </c>
      <c r="D1380" s="60" t="s">
        <v>37</v>
      </c>
      <c r="E1380" s="51"/>
      <c r="F1380" s="51"/>
      <c r="G1380" s="51"/>
      <c r="H1380" s="51"/>
      <c r="I1380" s="51"/>
      <c r="J1380" s="52">
        <f>H1380+I1380</f>
        <v>0</v>
      </c>
      <c r="K1380" s="51"/>
      <c r="L1380" s="51"/>
      <c r="M1380" s="52">
        <f>K1380+L1380</f>
        <v>0</v>
      </c>
      <c r="N1380" s="51"/>
      <c r="O1380" s="52">
        <f>M1380+N1380</f>
        <v>0</v>
      </c>
    </row>
    <row r="1381" spans="1:15" hidden="1">
      <c r="A1381" s="50">
        <f t="shared" si="474"/>
        <v>3</v>
      </c>
      <c r="B1381" s="150"/>
      <c r="C1381" s="149" t="s">
        <v>131</v>
      </c>
      <c r="D1381" s="60" t="s">
        <v>39</v>
      </c>
      <c r="E1381" s="51"/>
      <c r="F1381" s="51"/>
      <c r="G1381" s="51"/>
      <c r="H1381" s="51"/>
      <c r="I1381" s="51"/>
      <c r="J1381" s="52">
        <f>H1381+I1381</f>
        <v>0</v>
      </c>
      <c r="K1381" s="51"/>
      <c r="L1381" s="51"/>
      <c r="M1381" s="52">
        <f>K1381+L1381</f>
        <v>0</v>
      </c>
      <c r="N1381" s="51"/>
      <c r="O1381" s="52">
        <f>M1381+N1381</f>
        <v>0</v>
      </c>
    </row>
    <row r="1382" spans="1:15" hidden="1">
      <c r="A1382" s="50">
        <f t="shared" si="474"/>
        <v>3</v>
      </c>
      <c r="B1382" s="150"/>
      <c r="C1382" s="149" t="s">
        <v>132</v>
      </c>
      <c r="D1382" s="60" t="s">
        <v>40</v>
      </c>
      <c r="E1382" s="51"/>
      <c r="F1382" s="51"/>
      <c r="G1382" s="51"/>
      <c r="H1382" s="51"/>
      <c r="I1382" s="51"/>
      <c r="J1382" s="52">
        <f>H1382+I1382</f>
        <v>0</v>
      </c>
      <c r="K1382" s="51"/>
      <c r="L1382" s="51"/>
      <c r="M1382" s="52">
        <f>K1382+L1382</f>
        <v>0</v>
      </c>
      <c r="N1382" s="51"/>
      <c r="O1382" s="52">
        <f>M1382+N1382</f>
        <v>0</v>
      </c>
    </row>
    <row r="1383" spans="1:15" ht="25.5" hidden="1">
      <c r="A1383" s="50">
        <f t="shared" si="474"/>
        <v>3</v>
      </c>
      <c r="B1383" s="150"/>
      <c r="C1383" s="149" t="s">
        <v>133</v>
      </c>
      <c r="D1383" s="60" t="s">
        <v>41</v>
      </c>
      <c r="E1383" s="51"/>
      <c r="F1383" s="51"/>
      <c r="G1383" s="51"/>
      <c r="H1383" s="51"/>
      <c r="I1383" s="51"/>
      <c r="J1383" s="52">
        <f>H1383+I1383</f>
        <v>0</v>
      </c>
      <c r="K1383" s="51"/>
      <c r="L1383" s="51"/>
      <c r="M1383" s="52">
        <f>K1383+L1383</f>
        <v>0</v>
      </c>
      <c r="N1383" s="51"/>
      <c r="O1383" s="52">
        <f>M1383+N1383</f>
        <v>0</v>
      </c>
    </row>
    <row r="1384" spans="1:15" hidden="1">
      <c r="A1384" s="50">
        <f t="shared" si="474"/>
        <v>3</v>
      </c>
      <c r="B1384" s="150"/>
      <c r="C1384" s="149" t="s">
        <v>447</v>
      </c>
      <c r="D1384" s="60" t="s">
        <v>4</v>
      </c>
      <c r="E1384" s="51"/>
      <c r="F1384" s="51"/>
      <c r="G1384" s="51"/>
      <c r="H1384" s="51"/>
      <c r="I1384" s="51"/>
      <c r="J1384" s="52">
        <f>H1384+I1384</f>
        <v>0</v>
      </c>
      <c r="K1384" s="51"/>
      <c r="L1384" s="51"/>
      <c r="M1384" s="52">
        <f>K1384+L1384</f>
        <v>0</v>
      </c>
      <c r="N1384" s="51"/>
      <c r="O1384" s="52">
        <f>M1384+N1384</f>
        <v>0</v>
      </c>
    </row>
    <row r="1385" spans="1:15" hidden="1">
      <c r="A1385" s="50">
        <f t="shared" si="474"/>
        <v>3</v>
      </c>
      <c r="B1385" s="147"/>
      <c r="C1385" s="146" t="s">
        <v>134</v>
      </c>
      <c r="D1385" s="56"/>
      <c r="E1385" s="11">
        <f>SUBTOTAL(9,E1386:E1389)</f>
        <v>0</v>
      </c>
      <c r="F1385" s="11">
        <f>SUBTOTAL(9,F1386:F1389)</f>
        <v>0</v>
      </c>
      <c r="G1385" s="11">
        <f>SUBTOTAL(9,G1386:G1389)</f>
        <v>0</v>
      </c>
      <c r="H1385" s="11">
        <f>SUBTOTAL(9,H1386:H1389)</f>
        <v>0</v>
      </c>
      <c r="I1385" s="11">
        <f t="shared" ref="I1385:N1385" si="480">SUBTOTAL(9,I1386:I1389)</f>
        <v>0</v>
      </c>
      <c r="J1385" s="11">
        <f t="shared" si="480"/>
        <v>0</v>
      </c>
      <c r="K1385" s="11">
        <f t="shared" si="480"/>
        <v>0</v>
      </c>
      <c r="L1385" s="11">
        <f t="shared" si="480"/>
        <v>0</v>
      </c>
      <c r="M1385" s="11">
        <f t="shared" si="480"/>
        <v>0</v>
      </c>
      <c r="N1385" s="11">
        <f t="shared" si="480"/>
        <v>0</v>
      </c>
      <c r="O1385" s="11">
        <f>SUBTOTAL(9,O1386:O1389)</f>
        <v>0</v>
      </c>
    </row>
    <row r="1386" spans="1:15" hidden="1">
      <c r="A1386" s="50">
        <f t="shared" si="474"/>
        <v>3</v>
      </c>
      <c r="B1386" s="150"/>
      <c r="C1386" s="151" t="s">
        <v>135</v>
      </c>
      <c r="D1386" s="59" t="s">
        <v>5</v>
      </c>
      <c r="E1386" s="51"/>
      <c r="F1386" s="51"/>
      <c r="G1386" s="51"/>
      <c r="H1386" s="51"/>
      <c r="I1386" s="51"/>
      <c r="J1386" s="52">
        <f>H1386+I1386</f>
        <v>0</v>
      </c>
      <c r="K1386" s="51"/>
      <c r="L1386" s="51"/>
      <c r="M1386" s="52">
        <f>K1386+L1386</f>
        <v>0</v>
      </c>
      <c r="N1386" s="51"/>
      <c r="O1386" s="52">
        <f>M1386+N1386</f>
        <v>0</v>
      </c>
    </row>
    <row r="1387" spans="1:15" hidden="1">
      <c r="A1387" s="50">
        <f t="shared" si="474"/>
        <v>3</v>
      </c>
      <c r="B1387" s="150"/>
      <c r="C1387" s="154" t="s">
        <v>448</v>
      </c>
      <c r="D1387" s="118" t="s">
        <v>173</v>
      </c>
      <c r="E1387" s="51"/>
      <c r="F1387" s="51"/>
      <c r="G1387" s="51"/>
      <c r="H1387" s="51"/>
      <c r="I1387" s="51"/>
      <c r="J1387" s="52">
        <f>H1387+I1387</f>
        <v>0</v>
      </c>
      <c r="K1387" s="51"/>
      <c r="L1387" s="51"/>
      <c r="M1387" s="52">
        <f>K1387+L1387</f>
        <v>0</v>
      </c>
      <c r="N1387" s="51"/>
      <c r="O1387" s="52">
        <f>M1387+N1387</f>
        <v>0</v>
      </c>
    </row>
    <row r="1388" spans="1:15" hidden="1">
      <c r="A1388" s="50">
        <f t="shared" si="474"/>
        <v>3</v>
      </c>
      <c r="B1388" s="153"/>
      <c r="C1388" s="155" t="s">
        <v>557</v>
      </c>
      <c r="D1388" s="137" t="s">
        <v>8</v>
      </c>
      <c r="E1388" s="51"/>
      <c r="F1388" s="51"/>
      <c r="G1388" s="51"/>
      <c r="H1388" s="51"/>
      <c r="I1388" s="51"/>
      <c r="J1388" s="52">
        <f>H1388+I1388</f>
        <v>0</v>
      </c>
      <c r="K1388" s="51"/>
      <c r="L1388" s="51"/>
      <c r="M1388" s="52">
        <f>K1388+L1388</f>
        <v>0</v>
      </c>
      <c r="N1388" s="51"/>
      <c r="O1388" s="52">
        <f>M1388+N1388</f>
        <v>0</v>
      </c>
    </row>
    <row r="1389" spans="1:15" ht="25.5" hidden="1">
      <c r="A1389" s="50">
        <f t="shared" si="474"/>
        <v>3</v>
      </c>
      <c r="B1389" s="153"/>
      <c r="C1389" s="155" t="s">
        <v>139</v>
      </c>
      <c r="D1389" s="136" t="s">
        <v>10</v>
      </c>
      <c r="E1389" s="51"/>
      <c r="F1389" s="51"/>
      <c r="G1389" s="51"/>
      <c r="H1389" s="51"/>
      <c r="I1389" s="51"/>
      <c r="J1389" s="52">
        <f>H1389+I1389</f>
        <v>0</v>
      </c>
      <c r="K1389" s="51"/>
      <c r="L1389" s="51"/>
      <c r="M1389" s="52">
        <f>K1389+L1389</f>
        <v>0</v>
      </c>
      <c r="N1389" s="51"/>
      <c r="O1389" s="52">
        <f>M1389+N1389</f>
        <v>0</v>
      </c>
    </row>
    <row r="1390" spans="1:15" hidden="1">
      <c r="A1390" s="50">
        <f t="shared" si="474"/>
        <v>3</v>
      </c>
      <c r="B1390" s="156"/>
      <c r="C1390" s="157" t="s">
        <v>140</v>
      </c>
      <c r="D1390" s="136"/>
      <c r="E1390" s="11">
        <f>SUBTOTAL(9,E1391:E1395)</f>
        <v>0</v>
      </c>
      <c r="F1390" s="11">
        <f>SUBTOTAL(9,F1391:F1395)</f>
        <v>0</v>
      </c>
      <c r="G1390" s="11">
        <f>SUBTOTAL(9,G1391:G1395)</f>
        <v>0</v>
      </c>
      <c r="H1390" s="11">
        <f>SUBTOTAL(9,H1391:H1395)</f>
        <v>0</v>
      </c>
      <c r="I1390" s="11">
        <f t="shared" ref="I1390:N1390" si="481">SUBTOTAL(9,I1391:I1395)</f>
        <v>0</v>
      </c>
      <c r="J1390" s="11">
        <f t="shared" si="481"/>
        <v>0</v>
      </c>
      <c r="K1390" s="11">
        <f t="shared" si="481"/>
        <v>0</v>
      </c>
      <c r="L1390" s="11">
        <f t="shared" si="481"/>
        <v>0</v>
      </c>
      <c r="M1390" s="11">
        <f t="shared" si="481"/>
        <v>0</v>
      </c>
      <c r="N1390" s="11">
        <f t="shared" si="481"/>
        <v>0</v>
      </c>
      <c r="O1390" s="11">
        <f>SUBTOTAL(9,O1391:O1395)</f>
        <v>0</v>
      </c>
    </row>
    <row r="1391" spans="1:15" hidden="1">
      <c r="A1391" s="50">
        <f t="shared" si="474"/>
        <v>3</v>
      </c>
      <c r="B1391" s="153"/>
      <c r="C1391" s="155" t="s">
        <v>141</v>
      </c>
      <c r="D1391" s="137" t="s">
        <v>71</v>
      </c>
      <c r="E1391" s="51"/>
      <c r="F1391" s="51"/>
      <c r="G1391" s="51"/>
      <c r="H1391" s="51"/>
      <c r="I1391" s="51"/>
      <c r="J1391" s="52">
        <f>H1391+I1391</f>
        <v>0</v>
      </c>
      <c r="K1391" s="51"/>
      <c r="L1391" s="51"/>
      <c r="M1391" s="52">
        <f>K1391+L1391</f>
        <v>0</v>
      </c>
      <c r="N1391" s="51"/>
      <c r="O1391" s="52">
        <f>M1391+N1391</f>
        <v>0</v>
      </c>
    </row>
    <row r="1392" spans="1:15" hidden="1">
      <c r="A1392" s="50">
        <f t="shared" si="474"/>
        <v>3</v>
      </c>
      <c r="B1392" s="153"/>
      <c r="C1392" s="155" t="s">
        <v>142</v>
      </c>
      <c r="D1392" s="137" t="s">
        <v>73</v>
      </c>
      <c r="E1392" s="51"/>
      <c r="F1392" s="51"/>
      <c r="G1392" s="51"/>
      <c r="H1392" s="51"/>
      <c r="I1392" s="51"/>
      <c r="J1392" s="52">
        <f>H1392+I1392</f>
        <v>0</v>
      </c>
      <c r="K1392" s="51"/>
      <c r="L1392" s="51"/>
      <c r="M1392" s="52">
        <f>K1392+L1392</f>
        <v>0</v>
      </c>
      <c r="N1392" s="51"/>
      <c r="O1392" s="52">
        <f>M1392+N1392</f>
        <v>0</v>
      </c>
    </row>
    <row r="1393" spans="1:15" hidden="1">
      <c r="A1393" s="50">
        <f t="shared" si="474"/>
        <v>3</v>
      </c>
      <c r="B1393" s="153"/>
      <c r="C1393" s="155" t="s">
        <v>143</v>
      </c>
      <c r="D1393" s="137" t="s">
        <v>75</v>
      </c>
      <c r="E1393" s="51"/>
      <c r="F1393" s="51"/>
      <c r="G1393" s="51"/>
      <c r="H1393" s="51"/>
      <c r="I1393" s="51"/>
      <c r="J1393" s="52">
        <f>H1393+I1393</f>
        <v>0</v>
      </c>
      <c r="K1393" s="51"/>
      <c r="L1393" s="51"/>
      <c r="M1393" s="52">
        <f>K1393+L1393</f>
        <v>0</v>
      </c>
      <c r="N1393" s="51"/>
      <c r="O1393" s="52">
        <f>M1393+N1393</f>
        <v>0</v>
      </c>
    </row>
    <row r="1394" spans="1:15" hidden="1">
      <c r="A1394" s="50">
        <f t="shared" si="474"/>
        <v>3</v>
      </c>
      <c r="B1394" s="153"/>
      <c r="C1394" s="155" t="s">
        <v>144</v>
      </c>
      <c r="D1394" s="137" t="s">
        <v>77</v>
      </c>
      <c r="E1394" s="51"/>
      <c r="F1394" s="51"/>
      <c r="G1394" s="51"/>
      <c r="H1394" s="51"/>
      <c r="I1394" s="51"/>
      <c r="J1394" s="52">
        <f>H1394+I1394</f>
        <v>0</v>
      </c>
      <c r="K1394" s="51"/>
      <c r="L1394" s="51"/>
      <c r="M1394" s="52">
        <f>K1394+L1394</f>
        <v>0</v>
      </c>
      <c r="N1394" s="51"/>
      <c r="O1394" s="52">
        <f>M1394+N1394</f>
        <v>0</v>
      </c>
    </row>
    <row r="1395" spans="1:15" hidden="1">
      <c r="A1395" s="50">
        <f t="shared" si="474"/>
        <v>3</v>
      </c>
      <c r="B1395" s="153"/>
      <c r="C1395" s="155" t="s">
        <v>145</v>
      </c>
      <c r="D1395" s="137" t="s">
        <v>28</v>
      </c>
      <c r="E1395" s="51"/>
      <c r="F1395" s="51"/>
      <c r="G1395" s="51"/>
      <c r="H1395" s="51"/>
      <c r="I1395" s="51"/>
      <c r="J1395" s="52">
        <f>H1395+I1395</f>
        <v>0</v>
      </c>
      <c r="K1395" s="51"/>
      <c r="L1395" s="51"/>
      <c r="M1395" s="52">
        <f>K1395+L1395</f>
        <v>0</v>
      </c>
      <c r="N1395" s="51"/>
      <c r="O1395" s="52">
        <f>M1395+N1395</f>
        <v>0</v>
      </c>
    </row>
    <row r="1396" spans="1:15" hidden="1">
      <c r="A1396" s="50">
        <f t="shared" si="474"/>
        <v>3</v>
      </c>
      <c r="B1396" s="145" t="s">
        <v>146</v>
      </c>
      <c r="C1396" s="157" t="s">
        <v>147</v>
      </c>
      <c r="D1396" s="56"/>
      <c r="E1396" s="11">
        <f>SUBTOTAL(9,E1397:E1425)</f>
        <v>0</v>
      </c>
      <c r="F1396" s="11">
        <f>SUBTOTAL(9,F1397:F1425)</f>
        <v>0</v>
      </c>
      <c r="G1396" s="11">
        <f>SUBTOTAL(9,G1397:G1425)</f>
        <v>0</v>
      </c>
      <c r="H1396" s="11">
        <f>SUBTOTAL(9,H1397:H1425)</f>
        <v>0</v>
      </c>
      <c r="I1396" s="11">
        <f t="shared" ref="I1396:N1396" si="482">SUBTOTAL(9,I1397:I1425)</f>
        <v>0</v>
      </c>
      <c r="J1396" s="11">
        <f t="shared" si="482"/>
        <v>0</v>
      </c>
      <c r="K1396" s="11">
        <f t="shared" si="482"/>
        <v>0</v>
      </c>
      <c r="L1396" s="11">
        <f t="shared" si="482"/>
        <v>0</v>
      </c>
      <c r="M1396" s="11">
        <f t="shared" si="482"/>
        <v>0</v>
      </c>
      <c r="N1396" s="11">
        <f t="shared" si="482"/>
        <v>0</v>
      </c>
      <c r="O1396" s="11">
        <f>SUBTOTAL(9,O1397:O1425)</f>
        <v>0</v>
      </c>
    </row>
    <row r="1397" spans="1:15" hidden="1">
      <c r="A1397" s="50">
        <f t="shared" si="474"/>
        <v>3</v>
      </c>
      <c r="B1397" s="156"/>
      <c r="C1397" s="158" t="s">
        <v>26</v>
      </c>
      <c r="D1397" s="56"/>
      <c r="E1397" s="11">
        <f>SUBTOTAL(9,E1398:E1416)</f>
        <v>0</v>
      </c>
      <c r="F1397" s="11">
        <f t="shared" ref="F1397:O1397" si="483">SUBTOTAL(9,F1398:F1416)</f>
        <v>0</v>
      </c>
      <c r="G1397" s="11">
        <f t="shared" si="483"/>
        <v>0</v>
      </c>
      <c r="H1397" s="11">
        <f t="shared" si="483"/>
        <v>0</v>
      </c>
      <c r="I1397" s="11">
        <f t="shared" si="483"/>
        <v>0</v>
      </c>
      <c r="J1397" s="11">
        <f t="shared" si="483"/>
        <v>0</v>
      </c>
      <c r="K1397" s="11">
        <f t="shared" si="483"/>
        <v>0</v>
      </c>
      <c r="L1397" s="11">
        <f t="shared" si="483"/>
        <v>0</v>
      </c>
      <c r="M1397" s="11">
        <f t="shared" si="483"/>
        <v>0</v>
      </c>
      <c r="N1397" s="11">
        <f t="shared" si="483"/>
        <v>0</v>
      </c>
      <c r="O1397" s="11">
        <f t="shared" si="483"/>
        <v>0</v>
      </c>
    </row>
    <row r="1398" spans="1:15" hidden="1">
      <c r="A1398" s="50">
        <f t="shared" si="474"/>
        <v>3</v>
      </c>
      <c r="B1398" s="150"/>
      <c r="C1398" s="161" t="s">
        <v>770</v>
      </c>
      <c r="D1398" s="56"/>
      <c r="E1398" s="11">
        <f>SUBTOTAL(9,E1399:E1408)</f>
        <v>0</v>
      </c>
      <c r="F1398" s="11">
        <f t="shared" ref="F1398:O1398" si="484">SUBTOTAL(9,F1399:F1408)</f>
        <v>0</v>
      </c>
      <c r="G1398" s="11">
        <f t="shared" si="484"/>
        <v>0</v>
      </c>
      <c r="H1398" s="11">
        <f t="shared" si="484"/>
        <v>0</v>
      </c>
      <c r="I1398" s="11">
        <f t="shared" si="484"/>
        <v>0</v>
      </c>
      <c r="J1398" s="11">
        <f t="shared" si="484"/>
        <v>0</v>
      </c>
      <c r="K1398" s="11">
        <f t="shared" si="484"/>
        <v>0</v>
      </c>
      <c r="L1398" s="11">
        <f t="shared" si="484"/>
        <v>0</v>
      </c>
      <c r="M1398" s="11">
        <f t="shared" si="484"/>
        <v>0</v>
      </c>
      <c r="N1398" s="11">
        <f t="shared" si="484"/>
        <v>0</v>
      </c>
      <c r="O1398" s="11">
        <f t="shared" si="484"/>
        <v>0</v>
      </c>
    </row>
    <row r="1399" spans="1:15" ht="25.5" hidden="1">
      <c r="A1399" s="50">
        <f t="shared" si="474"/>
        <v>3</v>
      </c>
      <c r="B1399" s="150"/>
      <c r="C1399" s="160" t="s">
        <v>771</v>
      </c>
      <c r="D1399" s="58" t="s">
        <v>2</v>
      </c>
      <c r="E1399" s="11">
        <f>SUBTOTAL(9,E1400:E1401)</f>
        <v>0</v>
      </c>
      <c r="F1399" s="11">
        <f t="shared" ref="F1399:O1399" si="485">SUBTOTAL(9,F1400:F1401)</f>
        <v>0</v>
      </c>
      <c r="G1399" s="11">
        <f t="shared" si="485"/>
        <v>0</v>
      </c>
      <c r="H1399" s="11">
        <f t="shared" si="485"/>
        <v>0</v>
      </c>
      <c r="I1399" s="11">
        <f t="shared" si="485"/>
        <v>0</v>
      </c>
      <c r="J1399" s="11">
        <f t="shared" si="485"/>
        <v>0</v>
      </c>
      <c r="K1399" s="11">
        <f t="shared" si="485"/>
        <v>0</v>
      </c>
      <c r="L1399" s="11">
        <f t="shared" si="485"/>
        <v>0</v>
      </c>
      <c r="M1399" s="11">
        <f t="shared" si="485"/>
        <v>0</v>
      </c>
      <c r="N1399" s="11">
        <f t="shared" si="485"/>
        <v>0</v>
      </c>
      <c r="O1399" s="11">
        <f t="shared" si="485"/>
        <v>0</v>
      </c>
    </row>
    <row r="1400" spans="1:15" ht="25.5" hidden="1">
      <c r="A1400" s="50">
        <f t="shared" si="474"/>
        <v>3</v>
      </c>
      <c r="B1400" s="150"/>
      <c r="C1400" s="260" t="s">
        <v>772</v>
      </c>
      <c r="D1400" s="58" t="s">
        <v>302</v>
      </c>
      <c r="E1400" s="51"/>
      <c r="F1400" s="51"/>
      <c r="G1400" s="51"/>
      <c r="H1400" s="51"/>
      <c r="I1400" s="51"/>
      <c r="J1400" s="52">
        <f>H1400+I1400</f>
        <v>0</v>
      </c>
      <c r="K1400" s="51"/>
      <c r="L1400" s="51"/>
      <c r="M1400" s="52">
        <f>K1400+L1400</f>
        <v>0</v>
      </c>
      <c r="N1400" s="51"/>
      <c r="O1400" s="52">
        <f>M1400+N1400</f>
        <v>0</v>
      </c>
    </row>
    <row r="1401" spans="1:15" ht="25.5" hidden="1">
      <c r="A1401" s="50">
        <f t="shared" si="474"/>
        <v>3</v>
      </c>
      <c r="B1401" s="150"/>
      <c r="C1401" s="260" t="s">
        <v>773</v>
      </c>
      <c r="D1401" s="58" t="s">
        <v>304</v>
      </c>
      <c r="E1401" s="51"/>
      <c r="F1401" s="51"/>
      <c r="G1401" s="51"/>
      <c r="H1401" s="51"/>
      <c r="I1401" s="51"/>
      <c r="J1401" s="52">
        <f>H1401+I1401</f>
        <v>0</v>
      </c>
      <c r="K1401" s="51"/>
      <c r="L1401" s="51"/>
      <c r="M1401" s="52">
        <f>K1401+L1401</f>
        <v>0</v>
      </c>
      <c r="N1401" s="51"/>
      <c r="O1401" s="52">
        <f>M1401+N1401</f>
        <v>0</v>
      </c>
    </row>
    <row r="1402" spans="1:15" s="57" customFormat="1" hidden="1">
      <c r="A1402" s="50">
        <f t="shared" si="474"/>
        <v>3</v>
      </c>
      <c r="B1402" s="150"/>
      <c r="C1402" s="258" t="s">
        <v>42</v>
      </c>
      <c r="D1402" s="59" t="s">
        <v>3</v>
      </c>
      <c r="E1402" s="51"/>
      <c r="F1402" s="51"/>
      <c r="G1402" s="51"/>
      <c r="H1402" s="51"/>
      <c r="I1402" s="51"/>
      <c r="J1402" s="52">
        <f>H1402+I1402</f>
        <v>0</v>
      </c>
      <c r="K1402" s="51"/>
      <c r="L1402" s="51"/>
      <c r="M1402" s="52">
        <f>K1402+L1402</f>
        <v>0</v>
      </c>
      <c r="N1402" s="51"/>
      <c r="O1402" s="52">
        <f>M1402+N1402</f>
        <v>0</v>
      </c>
    </row>
    <row r="1403" spans="1:15" s="57" customFormat="1" hidden="1">
      <c r="A1403" s="50">
        <f t="shared" si="474"/>
        <v>3</v>
      </c>
      <c r="B1403" s="150"/>
      <c r="C1403" s="259" t="s">
        <v>449</v>
      </c>
      <c r="D1403" s="117" t="s">
        <v>446</v>
      </c>
      <c r="E1403" s="11">
        <f>SUBTOTAL(9,E1404:E1407)</f>
        <v>0</v>
      </c>
      <c r="F1403" s="11">
        <f>SUBTOTAL(9,F1404:F1407)</f>
        <v>0</v>
      </c>
      <c r="G1403" s="11">
        <f>SUBTOTAL(9,G1404:G1407)</f>
        <v>0</v>
      </c>
      <c r="H1403" s="11">
        <f>SUBTOTAL(9,H1404:H1407)</f>
        <v>0</v>
      </c>
      <c r="I1403" s="11">
        <f t="shared" ref="I1403:N1403" si="486">SUBTOTAL(9,I1404:I1407)</f>
        <v>0</v>
      </c>
      <c r="J1403" s="11">
        <f t="shared" si="486"/>
        <v>0</v>
      </c>
      <c r="K1403" s="11">
        <f t="shared" si="486"/>
        <v>0</v>
      </c>
      <c r="L1403" s="11">
        <f t="shared" si="486"/>
        <v>0</v>
      </c>
      <c r="M1403" s="11">
        <f t="shared" si="486"/>
        <v>0</v>
      </c>
      <c r="N1403" s="11">
        <f t="shared" si="486"/>
        <v>0</v>
      </c>
      <c r="O1403" s="11">
        <f>SUBTOTAL(9,O1404:O1407)</f>
        <v>0</v>
      </c>
    </row>
    <row r="1404" spans="1:15" s="57" customFormat="1" ht="25.5" hidden="1">
      <c r="A1404" s="50">
        <f t="shared" si="474"/>
        <v>3</v>
      </c>
      <c r="B1404" s="150"/>
      <c r="C1404" s="260" t="s">
        <v>153</v>
      </c>
      <c r="D1404" s="60" t="s">
        <v>37</v>
      </c>
      <c r="E1404" s="51"/>
      <c r="F1404" s="51"/>
      <c r="G1404" s="51"/>
      <c r="H1404" s="51"/>
      <c r="I1404" s="51"/>
      <c r="J1404" s="52">
        <f t="shared" ref="J1404:J1416" si="487">H1404+I1404</f>
        <v>0</v>
      </c>
      <c r="K1404" s="51"/>
      <c r="L1404" s="51"/>
      <c r="M1404" s="52">
        <f t="shared" ref="M1404:M1416" si="488">K1404+L1404</f>
        <v>0</v>
      </c>
      <c r="N1404" s="51"/>
      <c r="O1404" s="52">
        <f t="shared" ref="O1404:O1416" si="489">M1404+N1404</f>
        <v>0</v>
      </c>
    </row>
    <row r="1405" spans="1:15" s="57" customFormat="1" hidden="1">
      <c r="A1405" s="50">
        <f t="shared" si="474"/>
        <v>3</v>
      </c>
      <c r="B1405" s="150"/>
      <c r="C1405" s="260" t="s">
        <v>155</v>
      </c>
      <c r="D1405" s="60" t="s">
        <v>39</v>
      </c>
      <c r="E1405" s="51"/>
      <c r="F1405" s="51"/>
      <c r="G1405" s="51"/>
      <c r="H1405" s="51"/>
      <c r="I1405" s="51"/>
      <c r="J1405" s="52">
        <f t="shared" si="487"/>
        <v>0</v>
      </c>
      <c r="K1405" s="51"/>
      <c r="L1405" s="51"/>
      <c r="M1405" s="52">
        <f t="shared" si="488"/>
        <v>0</v>
      </c>
      <c r="N1405" s="51"/>
      <c r="O1405" s="52">
        <f t="shared" si="489"/>
        <v>0</v>
      </c>
    </row>
    <row r="1406" spans="1:15" s="57" customFormat="1" ht="25.5" hidden="1">
      <c r="A1406" s="50">
        <f t="shared" si="474"/>
        <v>3</v>
      </c>
      <c r="B1406" s="150"/>
      <c r="C1406" s="260" t="s">
        <v>156</v>
      </c>
      <c r="D1406" s="60" t="s">
        <v>40</v>
      </c>
      <c r="E1406" s="51"/>
      <c r="F1406" s="51"/>
      <c r="G1406" s="51"/>
      <c r="H1406" s="51"/>
      <c r="I1406" s="51"/>
      <c r="J1406" s="52">
        <f t="shared" si="487"/>
        <v>0</v>
      </c>
      <c r="K1406" s="51"/>
      <c r="L1406" s="51"/>
      <c r="M1406" s="52">
        <f t="shared" si="488"/>
        <v>0</v>
      </c>
      <c r="N1406" s="51"/>
      <c r="O1406" s="52">
        <f t="shared" si="489"/>
        <v>0</v>
      </c>
    </row>
    <row r="1407" spans="1:15" s="57" customFormat="1" ht="25.5" hidden="1">
      <c r="A1407" s="50">
        <f t="shared" si="474"/>
        <v>3</v>
      </c>
      <c r="B1407" s="150"/>
      <c r="C1407" s="260" t="s">
        <v>157</v>
      </c>
      <c r="D1407" s="60" t="s">
        <v>41</v>
      </c>
      <c r="E1407" s="51"/>
      <c r="F1407" s="51"/>
      <c r="G1407" s="51"/>
      <c r="H1407" s="51"/>
      <c r="I1407" s="51"/>
      <c r="J1407" s="52">
        <f t="shared" si="487"/>
        <v>0</v>
      </c>
      <c r="K1407" s="51"/>
      <c r="L1407" s="51"/>
      <c r="M1407" s="52">
        <f t="shared" si="488"/>
        <v>0</v>
      </c>
      <c r="N1407" s="51"/>
      <c r="O1407" s="52">
        <f t="shared" si="489"/>
        <v>0</v>
      </c>
    </row>
    <row r="1408" spans="1:15" s="57" customFormat="1" hidden="1">
      <c r="A1408" s="50">
        <f t="shared" si="474"/>
        <v>3</v>
      </c>
      <c r="B1408" s="150"/>
      <c r="C1408" s="160" t="s">
        <v>158</v>
      </c>
      <c r="D1408" s="60" t="s">
        <v>4</v>
      </c>
      <c r="E1408" s="51"/>
      <c r="F1408" s="51"/>
      <c r="G1408" s="51"/>
      <c r="H1408" s="51"/>
      <c r="I1408" s="51"/>
      <c r="J1408" s="52">
        <f t="shared" si="487"/>
        <v>0</v>
      </c>
      <c r="K1408" s="51"/>
      <c r="L1408" s="51"/>
      <c r="M1408" s="52">
        <f t="shared" si="488"/>
        <v>0</v>
      </c>
      <c r="N1408" s="51"/>
      <c r="O1408" s="52">
        <f t="shared" si="489"/>
        <v>0</v>
      </c>
    </row>
    <row r="1409" spans="1:15" s="57" customFormat="1" hidden="1">
      <c r="A1409" s="50">
        <f t="shared" si="474"/>
        <v>3</v>
      </c>
      <c r="B1409" s="150"/>
      <c r="C1409" s="159" t="s">
        <v>19</v>
      </c>
      <c r="D1409" s="59" t="s">
        <v>5</v>
      </c>
      <c r="E1409" s="51"/>
      <c r="F1409" s="51"/>
      <c r="G1409" s="51"/>
      <c r="H1409" s="51"/>
      <c r="I1409" s="51"/>
      <c r="J1409" s="52">
        <f t="shared" si="487"/>
        <v>0</v>
      </c>
      <c r="K1409" s="51"/>
      <c r="L1409" s="51"/>
      <c r="M1409" s="52">
        <f t="shared" si="488"/>
        <v>0</v>
      </c>
      <c r="N1409" s="51"/>
      <c r="O1409" s="52">
        <f t="shared" si="489"/>
        <v>0</v>
      </c>
    </row>
    <row r="1410" spans="1:15" s="57" customFormat="1" hidden="1">
      <c r="A1410" s="50">
        <f t="shared" si="474"/>
        <v>3</v>
      </c>
      <c r="B1410" s="150"/>
      <c r="C1410" s="162" t="s">
        <v>450</v>
      </c>
      <c r="D1410" s="118" t="s">
        <v>173</v>
      </c>
      <c r="E1410" s="51"/>
      <c r="F1410" s="51"/>
      <c r="G1410" s="51"/>
      <c r="H1410" s="51"/>
      <c r="I1410" s="51"/>
      <c r="J1410" s="52">
        <f t="shared" si="487"/>
        <v>0</v>
      </c>
      <c r="K1410" s="51"/>
      <c r="L1410" s="51"/>
      <c r="M1410" s="52">
        <f t="shared" si="488"/>
        <v>0</v>
      </c>
      <c r="N1410" s="51"/>
      <c r="O1410" s="52">
        <f t="shared" si="489"/>
        <v>0</v>
      </c>
    </row>
    <row r="1411" spans="1:15" s="57" customFormat="1" hidden="1">
      <c r="A1411" s="50">
        <f t="shared" si="474"/>
        <v>3</v>
      </c>
      <c r="B1411" s="153"/>
      <c r="C1411" s="163" t="s">
        <v>29</v>
      </c>
      <c r="D1411" s="136" t="s">
        <v>6</v>
      </c>
      <c r="E1411" s="51"/>
      <c r="F1411" s="51"/>
      <c r="G1411" s="51"/>
      <c r="H1411" s="51"/>
      <c r="I1411" s="51"/>
      <c r="J1411" s="52">
        <f t="shared" si="487"/>
        <v>0</v>
      </c>
      <c r="K1411" s="51"/>
      <c r="L1411" s="51"/>
      <c r="M1411" s="52">
        <f t="shared" si="488"/>
        <v>0</v>
      </c>
      <c r="N1411" s="51"/>
      <c r="O1411" s="52">
        <f t="shared" si="489"/>
        <v>0</v>
      </c>
    </row>
    <row r="1412" spans="1:15" s="57" customFormat="1" hidden="1">
      <c r="A1412" s="50">
        <f t="shared" si="474"/>
        <v>3</v>
      </c>
      <c r="B1412" s="153"/>
      <c r="C1412" s="163" t="s">
        <v>21</v>
      </c>
      <c r="D1412" s="137" t="s">
        <v>8</v>
      </c>
      <c r="E1412" s="51"/>
      <c r="F1412" s="51"/>
      <c r="G1412" s="51"/>
      <c r="H1412" s="51"/>
      <c r="I1412" s="51"/>
      <c r="J1412" s="52">
        <f>H1412+I1412</f>
        <v>0</v>
      </c>
      <c r="K1412" s="51"/>
      <c r="L1412" s="51"/>
      <c r="M1412" s="52">
        <f>K1412+L1412</f>
        <v>0</v>
      </c>
      <c r="N1412" s="51"/>
      <c r="O1412" s="52">
        <f t="shared" si="489"/>
        <v>0</v>
      </c>
    </row>
    <row r="1413" spans="1:15" s="57" customFormat="1" hidden="1">
      <c r="A1413" s="50">
        <f t="shared" si="474"/>
        <v>3</v>
      </c>
      <c r="B1413" s="153"/>
      <c r="C1413" s="163" t="s">
        <v>526</v>
      </c>
      <c r="D1413" s="137" t="s">
        <v>31</v>
      </c>
      <c r="E1413" s="51"/>
      <c r="F1413" s="51"/>
      <c r="G1413" s="51"/>
      <c r="H1413" s="51"/>
      <c r="I1413" s="51"/>
      <c r="J1413" s="52">
        <f t="shared" si="487"/>
        <v>0</v>
      </c>
      <c r="K1413" s="51"/>
      <c r="L1413" s="51"/>
      <c r="M1413" s="52">
        <f t="shared" si="488"/>
        <v>0</v>
      </c>
      <c r="N1413" s="51"/>
      <c r="O1413" s="52">
        <f t="shared" si="489"/>
        <v>0</v>
      </c>
    </row>
    <row r="1414" spans="1:15" s="57" customFormat="1" hidden="1">
      <c r="A1414" s="50">
        <f t="shared" si="474"/>
        <v>3</v>
      </c>
      <c r="B1414" s="153"/>
      <c r="C1414" s="163" t="s">
        <v>558</v>
      </c>
      <c r="D1414" s="137" t="s">
        <v>559</v>
      </c>
      <c r="E1414" s="51"/>
      <c r="F1414" s="51"/>
      <c r="G1414" s="51"/>
      <c r="H1414" s="51"/>
      <c r="I1414" s="51"/>
      <c r="J1414" s="52">
        <f t="shared" si="487"/>
        <v>0</v>
      </c>
      <c r="K1414" s="51"/>
      <c r="L1414" s="51"/>
      <c r="M1414" s="52">
        <f t="shared" si="488"/>
        <v>0</v>
      </c>
      <c r="N1414" s="51"/>
      <c r="O1414" s="52">
        <f t="shared" si="489"/>
        <v>0</v>
      </c>
    </row>
    <row r="1415" spans="1:15" s="57" customFormat="1" ht="25.5" hidden="1">
      <c r="A1415" s="50">
        <f t="shared" si="474"/>
        <v>3</v>
      </c>
      <c r="B1415" s="153"/>
      <c r="C1415" s="163" t="s">
        <v>528</v>
      </c>
      <c r="D1415" s="136" t="s">
        <v>9</v>
      </c>
      <c r="E1415" s="51"/>
      <c r="F1415" s="51"/>
      <c r="G1415" s="51"/>
      <c r="H1415" s="51"/>
      <c r="I1415" s="51"/>
      <c r="J1415" s="52">
        <f t="shared" si="487"/>
        <v>0</v>
      </c>
      <c r="K1415" s="51"/>
      <c r="L1415" s="51"/>
      <c r="M1415" s="52">
        <f t="shared" si="488"/>
        <v>0</v>
      </c>
      <c r="N1415" s="51"/>
      <c r="O1415" s="52">
        <f t="shared" si="489"/>
        <v>0</v>
      </c>
    </row>
    <row r="1416" spans="1:15" s="57" customFormat="1" ht="25.5" hidden="1">
      <c r="A1416" s="50">
        <f t="shared" si="474"/>
        <v>3</v>
      </c>
      <c r="B1416" s="153"/>
      <c r="C1416" s="163" t="s">
        <v>30</v>
      </c>
      <c r="D1416" s="136" t="s">
        <v>10</v>
      </c>
      <c r="E1416" s="51"/>
      <c r="F1416" s="51"/>
      <c r="G1416" s="51"/>
      <c r="H1416" s="51"/>
      <c r="I1416" s="51"/>
      <c r="J1416" s="52">
        <f t="shared" si="487"/>
        <v>0</v>
      </c>
      <c r="K1416" s="51"/>
      <c r="L1416" s="51"/>
      <c r="M1416" s="52">
        <f t="shared" si="488"/>
        <v>0</v>
      </c>
      <c r="N1416" s="51"/>
      <c r="O1416" s="52">
        <f t="shared" si="489"/>
        <v>0</v>
      </c>
    </row>
    <row r="1417" spans="1:15" s="57" customFormat="1" hidden="1">
      <c r="A1417" s="50">
        <f t="shared" si="474"/>
        <v>3</v>
      </c>
      <c r="B1417" s="153"/>
      <c r="C1417" s="165" t="s">
        <v>451</v>
      </c>
      <c r="D1417" s="138" t="s">
        <v>93</v>
      </c>
      <c r="E1417" s="11">
        <f>SUBTOTAL(9,E1418:E1419)</f>
        <v>0</v>
      </c>
      <c r="F1417" s="11">
        <f>SUBTOTAL(9,F1418:F1419)</f>
        <v>0</v>
      </c>
      <c r="G1417" s="11">
        <f>SUBTOTAL(9,G1418:G1419)</f>
        <v>0</v>
      </c>
      <c r="H1417" s="11">
        <f>SUBTOTAL(9,H1418:H1419)</f>
        <v>0</v>
      </c>
      <c r="I1417" s="11">
        <f t="shared" ref="I1417:N1417" si="490">SUBTOTAL(9,I1418:I1419)</f>
        <v>0</v>
      </c>
      <c r="J1417" s="11">
        <f t="shared" si="490"/>
        <v>0</v>
      </c>
      <c r="K1417" s="11">
        <f t="shared" si="490"/>
        <v>0</v>
      </c>
      <c r="L1417" s="11">
        <f t="shared" si="490"/>
        <v>0</v>
      </c>
      <c r="M1417" s="11">
        <f t="shared" si="490"/>
        <v>0</v>
      </c>
      <c r="N1417" s="11">
        <f t="shared" si="490"/>
        <v>0</v>
      </c>
      <c r="O1417" s="11">
        <f>SUBTOTAL(9,O1418:O1419)</f>
        <v>0</v>
      </c>
    </row>
    <row r="1418" spans="1:15" s="57" customFormat="1" hidden="1">
      <c r="A1418" s="50">
        <f t="shared" si="474"/>
        <v>3</v>
      </c>
      <c r="B1418" s="153"/>
      <c r="C1418" s="166" t="s">
        <v>452</v>
      </c>
      <c r="D1418" s="138" t="s">
        <v>453</v>
      </c>
      <c r="E1418" s="51"/>
      <c r="F1418" s="51"/>
      <c r="G1418" s="51"/>
      <c r="H1418" s="51"/>
      <c r="I1418" s="51"/>
      <c r="J1418" s="52">
        <f>H1418+I1418</f>
        <v>0</v>
      </c>
      <c r="K1418" s="51"/>
      <c r="L1418" s="51"/>
      <c r="M1418" s="52">
        <f>K1418+L1418</f>
        <v>0</v>
      </c>
      <c r="N1418" s="51"/>
      <c r="O1418" s="52">
        <f>M1418+N1418</f>
        <v>0</v>
      </c>
    </row>
    <row r="1419" spans="1:15" s="57" customFormat="1" hidden="1">
      <c r="A1419" s="50">
        <f t="shared" si="474"/>
        <v>3</v>
      </c>
      <c r="B1419" s="153"/>
      <c r="C1419" s="166" t="s">
        <v>454</v>
      </c>
      <c r="D1419" s="138" t="s">
        <v>455</v>
      </c>
      <c r="E1419" s="51"/>
      <c r="F1419" s="51"/>
      <c r="G1419" s="51"/>
      <c r="H1419" s="51"/>
      <c r="I1419" s="51"/>
      <c r="J1419" s="52">
        <f>H1419+I1419</f>
        <v>0</v>
      </c>
      <c r="K1419" s="51"/>
      <c r="L1419" s="51"/>
      <c r="M1419" s="52">
        <f>K1419+L1419</f>
        <v>0</v>
      </c>
      <c r="N1419" s="51"/>
      <c r="O1419" s="52">
        <f>M1419+N1419</f>
        <v>0</v>
      </c>
    </row>
    <row r="1420" spans="1:15" s="57" customFormat="1" hidden="1">
      <c r="A1420" s="50">
        <f t="shared" si="474"/>
        <v>3</v>
      </c>
      <c r="B1420" s="156"/>
      <c r="C1420" s="158" t="s">
        <v>32</v>
      </c>
      <c r="D1420" s="136"/>
      <c r="E1420" s="11">
        <f>SUBTOTAL(9,E1421:E1425)</f>
        <v>0</v>
      </c>
      <c r="F1420" s="11">
        <f>SUBTOTAL(9,F1421:F1425)</f>
        <v>0</v>
      </c>
      <c r="G1420" s="11">
        <f>SUBTOTAL(9,G1421:G1425)</f>
        <v>0</v>
      </c>
      <c r="H1420" s="11">
        <f>SUBTOTAL(9,H1421:H1425)</f>
        <v>0</v>
      </c>
      <c r="I1420" s="11">
        <f t="shared" ref="I1420:N1420" si="491">SUBTOTAL(9,I1421:I1425)</f>
        <v>0</v>
      </c>
      <c r="J1420" s="11">
        <f t="shared" si="491"/>
        <v>0</v>
      </c>
      <c r="K1420" s="11">
        <f t="shared" si="491"/>
        <v>0</v>
      </c>
      <c r="L1420" s="11">
        <f t="shared" si="491"/>
        <v>0</v>
      </c>
      <c r="M1420" s="11">
        <f t="shared" si="491"/>
        <v>0</v>
      </c>
      <c r="N1420" s="11">
        <f t="shared" si="491"/>
        <v>0</v>
      </c>
      <c r="O1420" s="11">
        <f>SUBTOTAL(9,O1421:O1425)</f>
        <v>0</v>
      </c>
    </row>
    <row r="1421" spans="1:15" s="57" customFormat="1" hidden="1">
      <c r="A1421" s="50">
        <f t="shared" si="474"/>
        <v>3</v>
      </c>
      <c r="B1421" s="153"/>
      <c r="C1421" s="163" t="s">
        <v>70</v>
      </c>
      <c r="D1421" s="137" t="s">
        <v>71</v>
      </c>
      <c r="E1421" s="51"/>
      <c r="F1421" s="51"/>
      <c r="G1421" s="51"/>
      <c r="H1421" s="51"/>
      <c r="I1421" s="51"/>
      <c r="J1421" s="52">
        <f>H1421+I1421</f>
        <v>0</v>
      </c>
      <c r="K1421" s="51"/>
      <c r="L1421" s="51"/>
      <c r="M1421" s="52">
        <f>K1421+L1421</f>
        <v>0</v>
      </c>
      <c r="N1421" s="51"/>
      <c r="O1421" s="52">
        <f>M1421+N1421</f>
        <v>0</v>
      </c>
    </row>
    <row r="1422" spans="1:15" s="57" customFormat="1" hidden="1">
      <c r="A1422" s="50">
        <f t="shared" si="474"/>
        <v>3</v>
      </c>
      <c r="B1422" s="153"/>
      <c r="C1422" s="163" t="s">
        <v>72</v>
      </c>
      <c r="D1422" s="137" t="s">
        <v>73</v>
      </c>
      <c r="E1422" s="51"/>
      <c r="F1422" s="51"/>
      <c r="G1422" s="51"/>
      <c r="H1422" s="51"/>
      <c r="I1422" s="51"/>
      <c r="J1422" s="52">
        <f>H1422+I1422</f>
        <v>0</v>
      </c>
      <c r="K1422" s="51"/>
      <c r="L1422" s="51"/>
      <c r="M1422" s="52">
        <f>K1422+L1422</f>
        <v>0</v>
      </c>
      <c r="N1422" s="51"/>
      <c r="O1422" s="52">
        <f>M1422+N1422</f>
        <v>0</v>
      </c>
    </row>
    <row r="1423" spans="1:15" s="57" customFormat="1" hidden="1">
      <c r="A1423" s="50">
        <f t="shared" si="474"/>
        <v>3</v>
      </c>
      <c r="B1423" s="153"/>
      <c r="C1423" s="163" t="s">
        <v>74</v>
      </c>
      <c r="D1423" s="137" t="s">
        <v>75</v>
      </c>
      <c r="E1423" s="51"/>
      <c r="F1423" s="51"/>
      <c r="G1423" s="51"/>
      <c r="H1423" s="51"/>
      <c r="I1423" s="51"/>
      <c r="J1423" s="52">
        <f>H1423+I1423</f>
        <v>0</v>
      </c>
      <c r="K1423" s="51"/>
      <c r="L1423" s="51"/>
      <c r="M1423" s="52">
        <f>K1423+L1423</f>
        <v>0</v>
      </c>
      <c r="N1423" s="51"/>
      <c r="O1423" s="52">
        <f>M1423+N1423</f>
        <v>0</v>
      </c>
    </row>
    <row r="1424" spans="1:15" s="57" customFormat="1" hidden="1">
      <c r="A1424" s="50">
        <f t="shared" si="474"/>
        <v>3</v>
      </c>
      <c r="B1424" s="153"/>
      <c r="C1424" s="163" t="s">
        <v>76</v>
      </c>
      <c r="D1424" s="137" t="s">
        <v>77</v>
      </c>
      <c r="E1424" s="51"/>
      <c r="F1424" s="51"/>
      <c r="G1424" s="51"/>
      <c r="H1424" s="51"/>
      <c r="I1424" s="51"/>
      <c r="J1424" s="52">
        <f>H1424+I1424</f>
        <v>0</v>
      </c>
      <c r="K1424" s="51"/>
      <c r="L1424" s="51"/>
      <c r="M1424" s="52">
        <f>K1424+L1424</f>
        <v>0</v>
      </c>
      <c r="N1424" s="51"/>
      <c r="O1424" s="52">
        <f>M1424+N1424</f>
        <v>0</v>
      </c>
    </row>
    <row r="1425" spans="1:15" s="57" customFormat="1" hidden="1">
      <c r="A1425" s="50">
        <f t="shared" si="474"/>
        <v>3</v>
      </c>
      <c r="B1425" s="153"/>
      <c r="C1425" s="163" t="s">
        <v>12</v>
      </c>
      <c r="D1425" s="137" t="s">
        <v>28</v>
      </c>
      <c r="E1425" s="51"/>
      <c r="F1425" s="51"/>
      <c r="G1425" s="51"/>
      <c r="H1425" s="51"/>
      <c r="I1425" s="51"/>
      <c r="J1425" s="52">
        <f>H1425+I1425</f>
        <v>0</v>
      </c>
      <c r="K1425" s="51"/>
      <c r="L1425" s="51"/>
      <c r="M1425" s="52">
        <f>K1425+L1425</f>
        <v>0</v>
      </c>
      <c r="N1425" s="51"/>
      <c r="O1425" s="52">
        <f>M1425+N1425</f>
        <v>0</v>
      </c>
    </row>
    <row r="1426" spans="1:15" s="57" customFormat="1" hidden="1">
      <c r="A1426" s="77">
        <f>A1427</f>
        <v>3</v>
      </c>
      <c r="B1426" s="153"/>
      <c r="C1426" s="155"/>
      <c r="D1426" s="137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</row>
    <row r="1427" spans="1:15" s="57" customFormat="1" hidden="1">
      <c r="A1427" s="105">
        <f>MIN(A1428:A1433)</f>
        <v>3</v>
      </c>
      <c r="B1427" s="153"/>
      <c r="C1427" s="157" t="s">
        <v>36</v>
      </c>
      <c r="D1427" s="137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</row>
    <row r="1428" spans="1:15" s="57" customFormat="1" hidden="1">
      <c r="A1428" s="50">
        <f t="shared" ref="A1428:A1433" si="492">IF(MAX(E1428:P1428)=0,IF(MIN(E1428:P1428)=0,3,2),2)</f>
        <v>3</v>
      </c>
      <c r="B1428" s="153"/>
      <c r="C1428" s="155" t="s">
        <v>34</v>
      </c>
      <c r="D1428" s="137"/>
      <c r="E1428" s="62">
        <f>SUM(E1429:E1430)</f>
        <v>0</v>
      </c>
      <c r="F1428" s="62">
        <f>SUM(F1429:F1430)</f>
        <v>0</v>
      </c>
      <c r="G1428" s="62">
        <f>SUM(G1429:G1430)</f>
        <v>0</v>
      </c>
      <c r="H1428" s="62">
        <f>SUM(H1429:H1430)</f>
        <v>0</v>
      </c>
      <c r="I1428" s="62">
        <f t="shared" ref="I1428:N1428" si="493">SUM(I1429:I1430)</f>
        <v>0</v>
      </c>
      <c r="J1428" s="62">
        <f t="shared" si="493"/>
        <v>0</v>
      </c>
      <c r="K1428" s="62">
        <f t="shared" si="493"/>
        <v>0</v>
      </c>
      <c r="L1428" s="62">
        <f t="shared" si="493"/>
        <v>0</v>
      </c>
      <c r="M1428" s="62">
        <f t="shared" si="493"/>
        <v>0</v>
      </c>
      <c r="N1428" s="62">
        <f t="shared" si="493"/>
        <v>0</v>
      </c>
      <c r="O1428" s="62">
        <f>SUM(O1429:O1430)</f>
        <v>0</v>
      </c>
    </row>
    <row r="1429" spans="1:15" s="57" customFormat="1" hidden="1">
      <c r="A1429" s="50">
        <f t="shared" si="492"/>
        <v>3</v>
      </c>
      <c r="B1429" s="153"/>
      <c r="C1429" s="167" t="s">
        <v>80</v>
      </c>
      <c r="D1429" s="137"/>
      <c r="E1429" s="51"/>
      <c r="F1429" s="51"/>
      <c r="G1429" s="51"/>
      <c r="H1429" s="51"/>
      <c r="I1429" s="51"/>
      <c r="J1429" s="52">
        <f>H1429+I1429</f>
        <v>0</v>
      </c>
      <c r="K1429" s="51"/>
      <c r="L1429" s="51"/>
      <c r="M1429" s="52">
        <f>K1429+L1429</f>
        <v>0</v>
      </c>
      <c r="N1429" s="51"/>
      <c r="O1429" s="52">
        <f>M1429+N1429</f>
        <v>0</v>
      </c>
    </row>
    <row r="1430" spans="1:15" s="57" customFormat="1" hidden="1">
      <c r="A1430" s="50">
        <f t="shared" si="492"/>
        <v>3</v>
      </c>
      <c r="B1430" s="153"/>
      <c r="C1430" s="167" t="s">
        <v>81</v>
      </c>
      <c r="D1430" s="137"/>
      <c r="E1430" s="51"/>
      <c r="F1430" s="51"/>
      <c r="G1430" s="51"/>
      <c r="H1430" s="51"/>
      <c r="I1430" s="51"/>
      <c r="J1430" s="52">
        <f>H1430+I1430</f>
        <v>0</v>
      </c>
      <c r="K1430" s="51"/>
      <c r="L1430" s="51"/>
      <c r="M1430" s="52">
        <f>K1430+L1430</f>
        <v>0</v>
      </c>
      <c r="N1430" s="51"/>
      <c r="O1430" s="52">
        <f>M1430+N1430</f>
        <v>0</v>
      </c>
    </row>
    <row r="1431" spans="1:15" s="57" customFormat="1" hidden="1">
      <c r="A1431" s="50">
        <f t="shared" si="492"/>
        <v>3</v>
      </c>
      <c r="B1431" s="153"/>
      <c r="C1431" s="155" t="s">
        <v>35</v>
      </c>
      <c r="D1431" s="137"/>
      <c r="E1431" s="62">
        <f>SUM(E1432:E1433)</f>
        <v>0</v>
      </c>
      <c r="F1431" s="62">
        <f>SUM(F1432:F1433)</f>
        <v>0</v>
      </c>
      <c r="G1431" s="62">
        <f>SUM(G1432:G1433)</f>
        <v>0</v>
      </c>
      <c r="H1431" s="62">
        <f>SUM(H1432:H1433)</f>
        <v>0</v>
      </c>
      <c r="I1431" s="62">
        <f t="shared" ref="I1431:N1431" si="494">SUM(I1432:I1433)</f>
        <v>0</v>
      </c>
      <c r="J1431" s="62">
        <f t="shared" si="494"/>
        <v>0</v>
      </c>
      <c r="K1431" s="62">
        <f t="shared" si="494"/>
        <v>0</v>
      </c>
      <c r="L1431" s="62">
        <f t="shared" si="494"/>
        <v>0</v>
      </c>
      <c r="M1431" s="62">
        <f t="shared" si="494"/>
        <v>0</v>
      </c>
      <c r="N1431" s="62">
        <f t="shared" si="494"/>
        <v>0</v>
      </c>
      <c r="O1431" s="62">
        <f>SUM(O1432:O1433)</f>
        <v>0</v>
      </c>
    </row>
    <row r="1432" spans="1:15" s="57" customFormat="1" hidden="1">
      <c r="A1432" s="50">
        <f t="shared" si="492"/>
        <v>3</v>
      </c>
      <c r="B1432" s="153"/>
      <c r="C1432" s="167" t="s">
        <v>84</v>
      </c>
      <c r="D1432" s="137"/>
      <c r="E1432" s="51"/>
      <c r="F1432" s="51"/>
      <c r="G1432" s="51"/>
      <c r="H1432" s="51"/>
      <c r="I1432" s="51"/>
      <c r="J1432" s="52">
        <f>H1432+I1432</f>
        <v>0</v>
      </c>
      <c r="K1432" s="51"/>
      <c r="L1432" s="51"/>
      <c r="M1432" s="52">
        <f>K1432+L1432</f>
        <v>0</v>
      </c>
      <c r="N1432" s="51"/>
      <c r="O1432" s="52">
        <f>M1432+N1432</f>
        <v>0</v>
      </c>
    </row>
    <row r="1433" spans="1:15" s="57" customFormat="1" hidden="1">
      <c r="A1433" s="50">
        <f t="shared" si="492"/>
        <v>3</v>
      </c>
      <c r="B1433" s="153"/>
      <c r="C1433" s="167" t="s">
        <v>85</v>
      </c>
      <c r="D1433" s="137"/>
      <c r="E1433" s="51"/>
      <c r="F1433" s="51"/>
      <c r="G1433" s="51"/>
      <c r="H1433" s="51"/>
      <c r="I1433" s="51"/>
      <c r="J1433" s="52">
        <f>H1433+I1433</f>
        <v>0</v>
      </c>
      <c r="K1433" s="51"/>
      <c r="L1433" s="51"/>
      <c r="M1433" s="52">
        <f>K1433+L1433</f>
        <v>0</v>
      </c>
      <c r="N1433" s="51"/>
      <c r="O1433" s="52">
        <f>M1433+N1433</f>
        <v>0</v>
      </c>
    </row>
    <row r="1434" spans="1:15" s="57" customFormat="1" hidden="1">
      <c r="A1434" s="77">
        <f>A1435</f>
        <v>3</v>
      </c>
      <c r="B1434" s="172"/>
      <c r="C1434" s="156"/>
      <c r="D1434" s="140"/>
      <c r="E1434" s="76"/>
      <c r="F1434" s="76"/>
      <c r="G1434" s="76"/>
      <c r="H1434" s="76"/>
      <c r="I1434" s="76"/>
      <c r="J1434" s="76"/>
      <c r="K1434" s="76"/>
      <c r="L1434" s="76"/>
      <c r="M1434" s="76"/>
      <c r="N1434" s="76"/>
      <c r="O1434" s="76"/>
    </row>
    <row r="1435" spans="1:15" s="57" customFormat="1" hidden="1">
      <c r="A1435" s="105">
        <f>MIN(A1436:A1497)</f>
        <v>3</v>
      </c>
      <c r="B1435" s="172"/>
      <c r="C1435" s="174" t="s">
        <v>66</v>
      </c>
      <c r="D1435" s="140"/>
      <c r="E1435" s="76"/>
      <c r="F1435" s="76"/>
      <c r="G1435" s="76"/>
      <c r="H1435" s="76"/>
      <c r="I1435" s="76"/>
      <c r="J1435" s="76"/>
      <c r="K1435" s="76"/>
      <c r="L1435" s="76"/>
      <c r="M1435" s="76"/>
      <c r="N1435" s="76"/>
      <c r="O1435" s="76"/>
    </row>
    <row r="1436" spans="1:15" hidden="1">
      <c r="A1436" s="50">
        <f t="shared" ref="A1436:A1489" si="495">IF(MAX(E1436:P1436)=0,IF(MIN(E1436:P1436)=0,3,2),2)</f>
        <v>3</v>
      </c>
      <c r="B1436" s="145"/>
      <c r="C1436" s="146" t="s">
        <v>25</v>
      </c>
      <c r="D1436" s="56"/>
      <c r="E1436" s="11">
        <f>SUBTOTAL(9,E1437:E1489)</f>
        <v>0</v>
      </c>
      <c r="F1436" s="11">
        <f>SUBTOTAL(9,F1437:F1489)</f>
        <v>0</v>
      </c>
      <c r="G1436" s="11">
        <f>SUBTOTAL(9,G1437:G1489)</f>
        <v>0</v>
      </c>
      <c r="H1436" s="11">
        <f>SUBTOTAL(9,H1437:H1489)</f>
        <v>0</v>
      </c>
      <c r="I1436" s="11">
        <f t="shared" ref="I1436:N1436" si="496">SUBTOTAL(9,I1437:I1489)</f>
        <v>0</v>
      </c>
      <c r="J1436" s="11">
        <f t="shared" si="496"/>
        <v>0</v>
      </c>
      <c r="K1436" s="11">
        <f t="shared" si="496"/>
        <v>0</v>
      </c>
      <c r="L1436" s="11">
        <f t="shared" si="496"/>
        <v>0</v>
      </c>
      <c r="M1436" s="11">
        <f t="shared" si="496"/>
        <v>0</v>
      </c>
      <c r="N1436" s="11">
        <f t="shared" si="496"/>
        <v>0</v>
      </c>
      <c r="O1436" s="11">
        <f>SUBTOTAL(9,O1437:O1489)</f>
        <v>0</v>
      </c>
    </row>
    <row r="1437" spans="1:15" hidden="1">
      <c r="A1437" s="50">
        <f t="shared" si="495"/>
        <v>3</v>
      </c>
      <c r="B1437" s="145" t="s">
        <v>14</v>
      </c>
      <c r="C1437" s="146" t="s">
        <v>125</v>
      </c>
      <c r="D1437" s="56"/>
      <c r="E1437" s="11">
        <f>SUBTOTAL(9,E1438:E1459)</f>
        <v>0</v>
      </c>
      <c r="F1437" s="11">
        <f>SUBTOTAL(9,F1438:F1459)</f>
        <v>0</v>
      </c>
      <c r="G1437" s="11">
        <f>SUBTOTAL(9,G1438:G1459)</f>
        <v>0</v>
      </c>
      <c r="H1437" s="11">
        <f>SUBTOTAL(9,H1438:H1459)</f>
        <v>0</v>
      </c>
      <c r="I1437" s="11">
        <f t="shared" ref="I1437:N1437" si="497">SUBTOTAL(9,I1438:I1459)</f>
        <v>0</v>
      </c>
      <c r="J1437" s="11">
        <f t="shared" si="497"/>
        <v>0</v>
      </c>
      <c r="K1437" s="11">
        <f t="shared" si="497"/>
        <v>0</v>
      </c>
      <c r="L1437" s="11">
        <f t="shared" si="497"/>
        <v>0</v>
      </c>
      <c r="M1437" s="11">
        <f t="shared" si="497"/>
        <v>0</v>
      </c>
      <c r="N1437" s="11">
        <f t="shared" si="497"/>
        <v>0</v>
      </c>
      <c r="O1437" s="11">
        <f>SUBTOTAL(9,O1438:O1459)</f>
        <v>0</v>
      </c>
    </row>
    <row r="1438" spans="1:15" hidden="1">
      <c r="A1438" s="50">
        <f t="shared" si="495"/>
        <v>3</v>
      </c>
      <c r="B1438" s="147"/>
      <c r="C1438" s="146" t="s">
        <v>126</v>
      </c>
      <c r="D1438" s="56"/>
      <c r="E1438" s="11">
        <f>SUBTOTAL(9,E1439:E1448)</f>
        <v>0</v>
      </c>
      <c r="F1438" s="11">
        <f>SUBTOTAL(9,F1439:F1448)</f>
        <v>0</v>
      </c>
      <c r="G1438" s="11">
        <f>SUBTOTAL(9,G1439:G1448)</f>
        <v>0</v>
      </c>
      <c r="H1438" s="11">
        <f>SUBTOTAL(9,H1439:H1448)</f>
        <v>0</v>
      </c>
      <c r="I1438" s="11">
        <f t="shared" ref="I1438:N1438" si="498">SUBTOTAL(9,I1439:I1448)</f>
        <v>0</v>
      </c>
      <c r="J1438" s="11">
        <f t="shared" si="498"/>
        <v>0</v>
      </c>
      <c r="K1438" s="11">
        <f t="shared" si="498"/>
        <v>0</v>
      </c>
      <c r="L1438" s="11">
        <f t="shared" si="498"/>
        <v>0</v>
      </c>
      <c r="M1438" s="11">
        <f t="shared" si="498"/>
        <v>0</v>
      </c>
      <c r="N1438" s="11">
        <f t="shared" si="498"/>
        <v>0</v>
      </c>
      <c r="O1438" s="11">
        <f>SUBTOTAL(9,O1439:O1448)</f>
        <v>0</v>
      </c>
    </row>
    <row r="1439" spans="1:15" ht="25.5" hidden="1">
      <c r="A1439" s="50">
        <f t="shared" si="495"/>
        <v>3</v>
      </c>
      <c r="B1439" s="148"/>
      <c r="C1439" s="149" t="s">
        <v>127</v>
      </c>
      <c r="D1439" s="58" t="s">
        <v>2</v>
      </c>
      <c r="E1439" s="11">
        <f>SUBTOTAL(9,E1440:E1441)</f>
        <v>0</v>
      </c>
      <c r="F1439" s="11">
        <f>SUBTOTAL(9,F1440:F1441)</f>
        <v>0</v>
      </c>
      <c r="G1439" s="11">
        <f>SUBTOTAL(9,G1440:G1441)</f>
        <v>0</v>
      </c>
      <c r="H1439" s="11">
        <f>SUBTOTAL(9,H1440:H1441)</f>
        <v>0</v>
      </c>
      <c r="I1439" s="11">
        <f t="shared" ref="I1439:N1439" si="499">SUBTOTAL(9,I1440:I1441)</f>
        <v>0</v>
      </c>
      <c r="J1439" s="11">
        <f t="shared" si="499"/>
        <v>0</v>
      </c>
      <c r="K1439" s="11">
        <f t="shared" si="499"/>
        <v>0</v>
      </c>
      <c r="L1439" s="11">
        <f t="shared" si="499"/>
        <v>0</v>
      </c>
      <c r="M1439" s="11">
        <f t="shared" si="499"/>
        <v>0</v>
      </c>
      <c r="N1439" s="11">
        <f t="shared" si="499"/>
        <v>0</v>
      </c>
      <c r="O1439" s="11">
        <f>SUBTOTAL(9,O1440:O1441)</f>
        <v>0</v>
      </c>
    </row>
    <row r="1440" spans="1:15" ht="25.5" hidden="1">
      <c r="A1440" s="50">
        <f t="shared" si="495"/>
        <v>3</v>
      </c>
      <c r="B1440" s="148"/>
      <c r="C1440" s="149" t="s">
        <v>303</v>
      </c>
      <c r="D1440" s="58" t="s">
        <v>302</v>
      </c>
      <c r="E1440" s="51"/>
      <c r="F1440" s="51"/>
      <c r="G1440" s="51"/>
      <c r="H1440" s="51"/>
      <c r="I1440" s="51"/>
      <c r="J1440" s="52">
        <f>H1440+I1440</f>
        <v>0</v>
      </c>
      <c r="K1440" s="51"/>
      <c r="L1440" s="51"/>
      <c r="M1440" s="52">
        <f>K1440+L1440</f>
        <v>0</v>
      </c>
      <c r="N1440" s="51"/>
      <c r="O1440" s="52">
        <f>M1440+N1440</f>
        <v>0</v>
      </c>
    </row>
    <row r="1441" spans="1:15" ht="25.5" hidden="1">
      <c r="A1441" s="50">
        <f t="shared" si="495"/>
        <v>3</v>
      </c>
      <c r="B1441" s="148"/>
      <c r="C1441" s="149" t="s">
        <v>305</v>
      </c>
      <c r="D1441" s="58" t="s">
        <v>304</v>
      </c>
      <c r="E1441" s="51"/>
      <c r="F1441" s="51"/>
      <c r="G1441" s="51"/>
      <c r="H1441" s="51"/>
      <c r="I1441" s="51"/>
      <c r="J1441" s="52">
        <f>H1441+I1441</f>
        <v>0</v>
      </c>
      <c r="K1441" s="51"/>
      <c r="L1441" s="51"/>
      <c r="M1441" s="52">
        <f>K1441+L1441</f>
        <v>0</v>
      </c>
      <c r="N1441" s="51"/>
      <c r="O1441" s="52">
        <f>M1441+N1441</f>
        <v>0</v>
      </c>
    </row>
    <row r="1442" spans="1:15" hidden="1">
      <c r="A1442" s="50">
        <f t="shared" si="495"/>
        <v>3</v>
      </c>
      <c r="B1442" s="150"/>
      <c r="C1442" s="151" t="s">
        <v>128</v>
      </c>
      <c r="D1442" s="59" t="s">
        <v>3</v>
      </c>
      <c r="E1442" s="51"/>
      <c r="F1442" s="51"/>
      <c r="G1442" s="51"/>
      <c r="H1442" s="51"/>
      <c r="I1442" s="51"/>
      <c r="J1442" s="52">
        <f>H1442+I1442</f>
        <v>0</v>
      </c>
      <c r="K1442" s="51"/>
      <c r="L1442" s="51"/>
      <c r="M1442" s="52">
        <f>K1442+L1442</f>
        <v>0</v>
      </c>
      <c r="N1442" s="51"/>
      <c r="O1442" s="52">
        <f>M1442+N1442</f>
        <v>0</v>
      </c>
    </row>
    <row r="1443" spans="1:15" hidden="1">
      <c r="A1443" s="50">
        <f t="shared" si="495"/>
        <v>3</v>
      </c>
      <c r="B1443" s="150"/>
      <c r="C1443" s="152" t="s">
        <v>445</v>
      </c>
      <c r="D1443" s="117" t="s">
        <v>446</v>
      </c>
      <c r="E1443" s="11">
        <f>SUBTOTAL(9,E1444:E1447)</f>
        <v>0</v>
      </c>
      <c r="F1443" s="11">
        <f>SUBTOTAL(9,F1444:F1447)</f>
        <v>0</v>
      </c>
      <c r="G1443" s="11">
        <f>SUBTOTAL(9,G1444:G1447)</f>
        <v>0</v>
      </c>
      <c r="H1443" s="11">
        <f>SUBTOTAL(9,H1444:H1447)</f>
        <v>0</v>
      </c>
      <c r="I1443" s="11">
        <f t="shared" ref="I1443:N1443" si="500">SUBTOTAL(9,I1444:I1447)</f>
        <v>0</v>
      </c>
      <c r="J1443" s="11">
        <f t="shared" si="500"/>
        <v>0</v>
      </c>
      <c r="K1443" s="11">
        <f t="shared" si="500"/>
        <v>0</v>
      </c>
      <c r="L1443" s="11">
        <f t="shared" si="500"/>
        <v>0</v>
      </c>
      <c r="M1443" s="11">
        <f t="shared" si="500"/>
        <v>0</v>
      </c>
      <c r="N1443" s="11">
        <f t="shared" si="500"/>
        <v>0</v>
      </c>
      <c r="O1443" s="11">
        <f>SUBTOTAL(9,O1444:O1447)</f>
        <v>0</v>
      </c>
    </row>
    <row r="1444" spans="1:15" ht="25.5" hidden="1">
      <c r="A1444" s="50">
        <f t="shared" si="495"/>
        <v>3</v>
      </c>
      <c r="B1444" s="150"/>
      <c r="C1444" s="149" t="s">
        <v>129</v>
      </c>
      <c r="D1444" s="60" t="s">
        <v>37</v>
      </c>
      <c r="E1444" s="51"/>
      <c r="F1444" s="51"/>
      <c r="G1444" s="51"/>
      <c r="H1444" s="51"/>
      <c r="I1444" s="51"/>
      <c r="J1444" s="52">
        <f>H1444+I1444</f>
        <v>0</v>
      </c>
      <c r="K1444" s="51"/>
      <c r="L1444" s="51"/>
      <c r="M1444" s="52">
        <f>K1444+L1444</f>
        <v>0</v>
      </c>
      <c r="N1444" s="51"/>
      <c r="O1444" s="52">
        <f>M1444+N1444</f>
        <v>0</v>
      </c>
    </row>
    <row r="1445" spans="1:15" hidden="1">
      <c r="A1445" s="50">
        <f t="shared" si="495"/>
        <v>3</v>
      </c>
      <c r="B1445" s="150"/>
      <c r="C1445" s="149" t="s">
        <v>131</v>
      </c>
      <c r="D1445" s="60" t="s">
        <v>39</v>
      </c>
      <c r="E1445" s="51"/>
      <c r="F1445" s="51"/>
      <c r="G1445" s="51"/>
      <c r="H1445" s="51"/>
      <c r="I1445" s="51"/>
      <c r="J1445" s="52">
        <f>H1445+I1445</f>
        <v>0</v>
      </c>
      <c r="K1445" s="51"/>
      <c r="L1445" s="51"/>
      <c r="M1445" s="52">
        <f>K1445+L1445</f>
        <v>0</v>
      </c>
      <c r="N1445" s="51"/>
      <c r="O1445" s="52">
        <f>M1445+N1445</f>
        <v>0</v>
      </c>
    </row>
    <row r="1446" spans="1:15" hidden="1">
      <c r="A1446" s="50">
        <f t="shared" si="495"/>
        <v>3</v>
      </c>
      <c r="B1446" s="150"/>
      <c r="C1446" s="149" t="s">
        <v>132</v>
      </c>
      <c r="D1446" s="60" t="s">
        <v>40</v>
      </c>
      <c r="E1446" s="51"/>
      <c r="F1446" s="51"/>
      <c r="G1446" s="51"/>
      <c r="H1446" s="51"/>
      <c r="I1446" s="51"/>
      <c r="J1446" s="52">
        <f>H1446+I1446</f>
        <v>0</v>
      </c>
      <c r="K1446" s="51"/>
      <c r="L1446" s="51"/>
      <c r="M1446" s="52">
        <f>K1446+L1446</f>
        <v>0</v>
      </c>
      <c r="N1446" s="51"/>
      <c r="O1446" s="52">
        <f>M1446+N1446</f>
        <v>0</v>
      </c>
    </row>
    <row r="1447" spans="1:15" ht="25.5" hidden="1">
      <c r="A1447" s="50">
        <f t="shared" si="495"/>
        <v>3</v>
      </c>
      <c r="B1447" s="150"/>
      <c r="C1447" s="149" t="s">
        <v>133</v>
      </c>
      <c r="D1447" s="60" t="s">
        <v>41</v>
      </c>
      <c r="E1447" s="51"/>
      <c r="F1447" s="51"/>
      <c r="G1447" s="51"/>
      <c r="H1447" s="51"/>
      <c r="I1447" s="51"/>
      <c r="J1447" s="52">
        <f>H1447+I1447</f>
        <v>0</v>
      </c>
      <c r="K1447" s="51"/>
      <c r="L1447" s="51"/>
      <c r="M1447" s="52">
        <f>K1447+L1447</f>
        <v>0</v>
      </c>
      <c r="N1447" s="51"/>
      <c r="O1447" s="52">
        <f>M1447+N1447</f>
        <v>0</v>
      </c>
    </row>
    <row r="1448" spans="1:15" hidden="1">
      <c r="A1448" s="50">
        <f t="shared" si="495"/>
        <v>3</v>
      </c>
      <c r="B1448" s="150"/>
      <c r="C1448" s="149" t="s">
        <v>447</v>
      </c>
      <c r="D1448" s="60" t="s">
        <v>4</v>
      </c>
      <c r="E1448" s="51"/>
      <c r="F1448" s="51"/>
      <c r="G1448" s="51"/>
      <c r="H1448" s="51"/>
      <c r="I1448" s="51"/>
      <c r="J1448" s="52">
        <f>H1448+I1448</f>
        <v>0</v>
      </c>
      <c r="K1448" s="51"/>
      <c r="L1448" s="51"/>
      <c r="M1448" s="52">
        <f>K1448+L1448</f>
        <v>0</v>
      </c>
      <c r="N1448" s="51"/>
      <c r="O1448" s="52">
        <f>M1448+N1448</f>
        <v>0</v>
      </c>
    </row>
    <row r="1449" spans="1:15" hidden="1">
      <c r="A1449" s="50">
        <f t="shared" si="495"/>
        <v>3</v>
      </c>
      <c r="B1449" s="147"/>
      <c r="C1449" s="146" t="s">
        <v>134</v>
      </c>
      <c r="D1449" s="56"/>
      <c r="E1449" s="11">
        <f>SUBTOTAL(9,E1450:E1453)</f>
        <v>0</v>
      </c>
      <c r="F1449" s="11">
        <f>SUBTOTAL(9,F1450:F1453)</f>
        <v>0</v>
      </c>
      <c r="G1449" s="11">
        <f>SUBTOTAL(9,G1450:G1453)</f>
        <v>0</v>
      </c>
      <c r="H1449" s="11">
        <f>SUBTOTAL(9,H1450:H1453)</f>
        <v>0</v>
      </c>
      <c r="I1449" s="11">
        <f t="shared" ref="I1449:N1449" si="501">SUBTOTAL(9,I1450:I1453)</f>
        <v>0</v>
      </c>
      <c r="J1449" s="11">
        <f t="shared" si="501"/>
        <v>0</v>
      </c>
      <c r="K1449" s="11">
        <f t="shared" si="501"/>
        <v>0</v>
      </c>
      <c r="L1449" s="11">
        <f t="shared" si="501"/>
        <v>0</v>
      </c>
      <c r="M1449" s="11">
        <f t="shared" si="501"/>
        <v>0</v>
      </c>
      <c r="N1449" s="11">
        <f t="shared" si="501"/>
        <v>0</v>
      </c>
      <c r="O1449" s="11">
        <f>SUBTOTAL(9,O1450:O1453)</f>
        <v>0</v>
      </c>
    </row>
    <row r="1450" spans="1:15" hidden="1">
      <c r="A1450" s="50">
        <f t="shared" si="495"/>
        <v>3</v>
      </c>
      <c r="B1450" s="150"/>
      <c r="C1450" s="151" t="s">
        <v>135</v>
      </c>
      <c r="D1450" s="59" t="s">
        <v>5</v>
      </c>
      <c r="E1450" s="51"/>
      <c r="F1450" s="51"/>
      <c r="G1450" s="51"/>
      <c r="H1450" s="51"/>
      <c r="I1450" s="51"/>
      <c r="J1450" s="52">
        <f>H1450+I1450</f>
        <v>0</v>
      </c>
      <c r="K1450" s="51"/>
      <c r="L1450" s="51"/>
      <c r="M1450" s="52">
        <f>K1450+L1450</f>
        <v>0</v>
      </c>
      <c r="N1450" s="51"/>
      <c r="O1450" s="52">
        <f>M1450+N1450</f>
        <v>0</v>
      </c>
    </row>
    <row r="1451" spans="1:15" hidden="1">
      <c r="A1451" s="50">
        <f t="shared" si="495"/>
        <v>3</v>
      </c>
      <c r="B1451" s="150"/>
      <c r="C1451" s="154" t="s">
        <v>448</v>
      </c>
      <c r="D1451" s="118" t="s">
        <v>173</v>
      </c>
      <c r="E1451" s="51"/>
      <c r="F1451" s="51"/>
      <c r="G1451" s="51"/>
      <c r="H1451" s="51"/>
      <c r="I1451" s="51"/>
      <c r="J1451" s="52">
        <f>H1451+I1451</f>
        <v>0</v>
      </c>
      <c r="K1451" s="51"/>
      <c r="L1451" s="51"/>
      <c r="M1451" s="52">
        <f>K1451+L1451</f>
        <v>0</v>
      </c>
      <c r="N1451" s="51"/>
      <c r="O1451" s="52">
        <f>M1451+N1451</f>
        <v>0</v>
      </c>
    </row>
    <row r="1452" spans="1:15" hidden="1">
      <c r="A1452" s="50">
        <f t="shared" si="495"/>
        <v>3</v>
      </c>
      <c r="B1452" s="153"/>
      <c r="C1452" s="155" t="s">
        <v>557</v>
      </c>
      <c r="D1452" s="137" t="s">
        <v>8</v>
      </c>
      <c r="E1452" s="51"/>
      <c r="F1452" s="51"/>
      <c r="G1452" s="51"/>
      <c r="H1452" s="51"/>
      <c r="I1452" s="51"/>
      <c r="J1452" s="52">
        <f>H1452+I1452</f>
        <v>0</v>
      </c>
      <c r="K1452" s="51"/>
      <c r="L1452" s="51"/>
      <c r="M1452" s="52">
        <f>K1452+L1452</f>
        <v>0</v>
      </c>
      <c r="N1452" s="51"/>
      <c r="O1452" s="52">
        <f>M1452+N1452</f>
        <v>0</v>
      </c>
    </row>
    <row r="1453" spans="1:15" ht="25.5" hidden="1">
      <c r="A1453" s="50">
        <f t="shared" si="495"/>
        <v>3</v>
      </c>
      <c r="B1453" s="153"/>
      <c r="C1453" s="155" t="s">
        <v>139</v>
      </c>
      <c r="D1453" s="136" t="s">
        <v>10</v>
      </c>
      <c r="E1453" s="51"/>
      <c r="F1453" s="51"/>
      <c r="G1453" s="51"/>
      <c r="H1453" s="51"/>
      <c r="I1453" s="51"/>
      <c r="J1453" s="52">
        <f>H1453+I1453</f>
        <v>0</v>
      </c>
      <c r="K1453" s="51"/>
      <c r="L1453" s="51"/>
      <c r="M1453" s="52">
        <f>K1453+L1453</f>
        <v>0</v>
      </c>
      <c r="N1453" s="51"/>
      <c r="O1453" s="52">
        <f>M1453+N1453</f>
        <v>0</v>
      </c>
    </row>
    <row r="1454" spans="1:15" hidden="1">
      <c r="A1454" s="50">
        <f t="shared" si="495"/>
        <v>3</v>
      </c>
      <c r="B1454" s="156"/>
      <c r="C1454" s="157" t="s">
        <v>140</v>
      </c>
      <c r="D1454" s="136"/>
      <c r="E1454" s="11">
        <f>SUBTOTAL(9,E1455:E1459)</f>
        <v>0</v>
      </c>
      <c r="F1454" s="11">
        <f>SUBTOTAL(9,F1455:F1459)</f>
        <v>0</v>
      </c>
      <c r="G1454" s="11">
        <f>SUBTOTAL(9,G1455:G1459)</f>
        <v>0</v>
      </c>
      <c r="H1454" s="11">
        <f>SUBTOTAL(9,H1455:H1459)</f>
        <v>0</v>
      </c>
      <c r="I1454" s="11">
        <f t="shared" ref="I1454:N1454" si="502">SUBTOTAL(9,I1455:I1459)</f>
        <v>0</v>
      </c>
      <c r="J1454" s="11">
        <f t="shared" si="502"/>
        <v>0</v>
      </c>
      <c r="K1454" s="11">
        <f t="shared" si="502"/>
        <v>0</v>
      </c>
      <c r="L1454" s="11">
        <f t="shared" si="502"/>
        <v>0</v>
      </c>
      <c r="M1454" s="11">
        <f t="shared" si="502"/>
        <v>0</v>
      </c>
      <c r="N1454" s="11">
        <f t="shared" si="502"/>
        <v>0</v>
      </c>
      <c r="O1454" s="11">
        <f>SUBTOTAL(9,O1455:O1459)</f>
        <v>0</v>
      </c>
    </row>
    <row r="1455" spans="1:15" hidden="1">
      <c r="A1455" s="50">
        <f t="shared" si="495"/>
        <v>3</v>
      </c>
      <c r="B1455" s="153"/>
      <c r="C1455" s="155" t="s">
        <v>141</v>
      </c>
      <c r="D1455" s="137" t="s">
        <v>71</v>
      </c>
      <c r="E1455" s="51"/>
      <c r="F1455" s="51"/>
      <c r="G1455" s="51"/>
      <c r="H1455" s="51"/>
      <c r="I1455" s="51"/>
      <c r="J1455" s="52">
        <f>H1455+I1455</f>
        <v>0</v>
      </c>
      <c r="K1455" s="51"/>
      <c r="L1455" s="51"/>
      <c r="M1455" s="52">
        <f>K1455+L1455</f>
        <v>0</v>
      </c>
      <c r="N1455" s="51"/>
      <c r="O1455" s="52">
        <f>M1455+N1455</f>
        <v>0</v>
      </c>
    </row>
    <row r="1456" spans="1:15" hidden="1">
      <c r="A1456" s="50">
        <f t="shared" si="495"/>
        <v>3</v>
      </c>
      <c r="B1456" s="153"/>
      <c r="C1456" s="155" t="s">
        <v>142</v>
      </c>
      <c r="D1456" s="137" t="s">
        <v>73</v>
      </c>
      <c r="E1456" s="51"/>
      <c r="F1456" s="51"/>
      <c r="G1456" s="51"/>
      <c r="H1456" s="51"/>
      <c r="I1456" s="51"/>
      <c r="J1456" s="52">
        <f>H1456+I1456</f>
        <v>0</v>
      </c>
      <c r="K1456" s="51"/>
      <c r="L1456" s="51"/>
      <c r="M1456" s="52">
        <f>K1456+L1456</f>
        <v>0</v>
      </c>
      <c r="N1456" s="51"/>
      <c r="O1456" s="52">
        <f>M1456+N1456</f>
        <v>0</v>
      </c>
    </row>
    <row r="1457" spans="1:15" hidden="1">
      <c r="A1457" s="50">
        <f t="shared" si="495"/>
        <v>3</v>
      </c>
      <c r="B1457" s="153"/>
      <c r="C1457" s="155" t="s">
        <v>143</v>
      </c>
      <c r="D1457" s="137" t="s">
        <v>75</v>
      </c>
      <c r="E1457" s="51"/>
      <c r="F1457" s="51"/>
      <c r="G1457" s="51"/>
      <c r="H1457" s="51"/>
      <c r="I1457" s="51"/>
      <c r="J1457" s="52">
        <f>H1457+I1457</f>
        <v>0</v>
      </c>
      <c r="K1457" s="51"/>
      <c r="L1457" s="51"/>
      <c r="M1457" s="52">
        <f>K1457+L1457</f>
        <v>0</v>
      </c>
      <c r="N1457" s="51"/>
      <c r="O1457" s="52">
        <f>M1457+N1457</f>
        <v>0</v>
      </c>
    </row>
    <row r="1458" spans="1:15" s="57" customFormat="1" hidden="1">
      <c r="A1458" s="50">
        <f t="shared" si="495"/>
        <v>3</v>
      </c>
      <c r="B1458" s="153"/>
      <c r="C1458" s="155" t="s">
        <v>144</v>
      </c>
      <c r="D1458" s="137" t="s">
        <v>77</v>
      </c>
      <c r="E1458" s="51"/>
      <c r="F1458" s="51"/>
      <c r="G1458" s="51"/>
      <c r="H1458" s="51"/>
      <c r="I1458" s="51"/>
      <c r="J1458" s="52">
        <f>H1458+I1458</f>
        <v>0</v>
      </c>
      <c r="K1458" s="51"/>
      <c r="L1458" s="51"/>
      <c r="M1458" s="52">
        <f>K1458+L1458</f>
        <v>0</v>
      </c>
      <c r="N1458" s="51"/>
      <c r="O1458" s="52">
        <f>M1458+N1458</f>
        <v>0</v>
      </c>
    </row>
    <row r="1459" spans="1:15" s="57" customFormat="1" hidden="1">
      <c r="A1459" s="50">
        <f t="shared" si="495"/>
        <v>3</v>
      </c>
      <c r="B1459" s="153"/>
      <c r="C1459" s="155" t="s">
        <v>145</v>
      </c>
      <c r="D1459" s="137" t="s">
        <v>28</v>
      </c>
      <c r="E1459" s="51"/>
      <c r="F1459" s="51"/>
      <c r="G1459" s="51"/>
      <c r="H1459" s="51"/>
      <c r="I1459" s="51"/>
      <c r="J1459" s="52">
        <f>H1459+I1459</f>
        <v>0</v>
      </c>
      <c r="K1459" s="51"/>
      <c r="L1459" s="51"/>
      <c r="M1459" s="52">
        <f>K1459+L1459</f>
        <v>0</v>
      </c>
      <c r="N1459" s="51"/>
      <c r="O1459" s="52">
        <f>M1459+N1459</f>
        <v>0</v>
      </c>
    </row>
    <row r="1460" spans="1:15" s="57" customFormat="1" hidden="1">
      <c r="A1460" s="50">
        <f t="shared" si="495"/>
        <v>3</v>
      </c>
      <c r="B1460" s="145" t="s">
        <v>146</v>
      </c>
      <c r="C1460" s="157" t="s">
        <v>147</v>
      </c>
      <c r="D1460" s="56"/>
      <c r="E1460" s="11">
        <f>SUBTOTAL(9,E1461:E1489)</f>
        <v>0</v>
      </c>
      <c r="F1460" s="11">
        <f>SUBTOTAL(9,F1461:F1489)</f>
        <v>0</v>
      </c>
      <c r="G1460" s="11">
        <f>SUBTOTAL(9,G1461:G1489)</f>
        <v>0</v>
      </c>
      <c r="H1460" s="11">
        <f>SUBTOTAL(9,H1461:H1489)</f>
        <v>0</v>
      </c>
      <c r="I1460" s="11">
        <f t="shared" ref="I1460:N1460" si="503">SUBTOTAL(9,I1461:I1489)</f>
        <v>0</v>
      </c>
      <c r="J1460" s="11">
        <f t="shared" si="503"/>
        <v>0</v>
      </c>
      <c r="K1460" s="11">
        <f t="shared" si="503"/>
        <v>0</v>
      </c>
      <c r="L1460" s="11">
        <f t="shared" si="503"/>
        <v>0</v>
      </c>
      <c r="M1460" s="11">
        <f t="shared" si="503"/>
        <v>0</v>
      </c>
      <c r="N1460" s="11">
        <f t="shared" si="503"/>
        <v>0</v>
      </c>
      <c r="O1460" s="11">
        <f>SUBTOTAL(9,O1461:O1489)</f>
        <v>0</v>
      </c>
    </row>
    <row r="1461" spans="1:15" s="57" customFormat="1" hidden="1">
      <c r="A1461" s="50">
        <f t="shared" si="495"/>
        <v>3</v>
      </c>
      <c r="B1461" s="156"/>
      <c r="C1461" s="158" t="s">
        <v>26</v>
      </c>
      <c r="D1461" s="56"/>
      <c r="E1461" s="11">
        <f>SUBTOTAL(9,E1462:E1480)</f>
        <v>0</v>
      </c>
      <c r="F1461" s="11">
        <f t="shared" ref="F1461:O1461" si="504">SUBTOTAL(9,F1462:F1480)</f>
        <v>0</v>
      </c>
      <c r="G1461" s="11">
        <f t="shared" si="504"/>
        <v>0</v>
      </c>
      <c r="H1461" s="11">
        <f t="shared" si="504"/>
        <v>0</v>
      </c>
      <c r="I1461" s="11">
        <f t="shared" si="504"/>
        <v>0</v>
      </c>
      <c r="J1461" s="11">
        <f t="shared" si="504"/>
        <v>0</v>
      </c>
      <c r="K1461" s="11">
        <f t="shared" si="504"/>
        <v>0</v>
      </c>
      <c r="L1461" s="11">
        <f t="shared" si="504"/>
        <v>0</v>
      </c>
      <c r="M1461" s="11">
        <f t="shared" si="504"/>
        <v>0</v>
      </c>
      <c r="N1461" s="11">
        <f t="shared" si="504"/>
        <v>0</v>
      </c>
      <c r="O1461" s="11">
        <f t="shared" si="504"/>
        <v>0</v>
      </c>
    </row>
    <row r="1462" spans="1:15" s="57" customFormat="1" hidden="1">
      <c r="A1462" s="50">
        <f t="shared" si="495"/>
        <v>3</v>
      </c>
      <c r="B1462" s="150"/>
      <c r="C1462" s="161" t="s">
        <v>770</v>
      </c>
      <c r="D1462" s="56"/>
      <c r="E1462" s="11">
        <f>SUBTOTAL(9,E1463:E1472)</f>
        <v>0</v>
      </c>
      <c r="F1462" s="11">
        <f t="shared" ref="F1462:O1462" si="505">SUBTOTAL(9,F1463:F1472)</f>
        <v>0</v>
      </c>
      <c r="G1462" s="11">
        <f t="shared" si="505"/>
        <v>0</v>
      </c>
      <c r="H1462" s="11">
        <f t="shared" si="505"/>
        <v>0</v>
      </c>
      <c r="I1462" s="11">
        <f t="shared" si="505"/>
        <v>0</v>
      </c>
      <c r="J1462" s="11">
        <f t="shared" si="505"/>
        <v>0</v>
      </c>
      <c r="K1462" s="11">
        <f t="shared" si="505"/>
        <v>0</v>
      </c>
      <c r="L1462" s="11">
        <f t="shared" si="505"/>
        <v>0</v>
      </c>
      <c r="M1462" s="11">
        <f t="shared" si="505"/>
        <v>0</v>
      </c>
      <c r="N1462" s="11">
        <f t="shared" si="505"/>
        <v>0</v>
      </c>
      <c r="O1462" s="11">
        <f t="shared" si="505"/>
        <v>0</v>
      </c>
    </row>
    <row r="1463" spans="1:15" s="57" customFormat="1" ht="25.5" hidden="1">
      <c r="A1463" s="50">
        <f t="shared" si="495"/>
        <v>3</v>
      </c>
      <c r="B1463" s="150"/>
      <c r="C1463" s="160" t="s">
        <v>771</v>
      </c>
      <c r="D1463" s="58" t="s">
        <v>2</v>
      </c>
      <c r="E1463" s="11">
        <f>SUBTOTAL(9,E1464:E1465)</f>
        <v>0</v>
      </c>
      <c r="F1463" s="11">
        <f t="shared" ref="F1463:O1463" si="506">SUBTOTAL(9,F1464:F1465)</f>
        <v>0</v>
      </c>
      <c r="G1463" s="11">
        <f t="shared" si="506"/>
        <v>0</v>
      </c>
      <c r="H1463" s="11">
        <f t="shared" si="506"/>
        <v>0</v>
      </c>
      <c r="I1463" s="11">
        <f t="shared" si="506"/>
        <v>0</v>
      </c>
      <c r="J1463" s="11">
        <f t="shared" si="506"/>
        <v>0</v>
      </c>
      <c r="K1463" s="11">
        <f t="shared" si="506"/>
        <v>0</v>
      </c>
      <c r="L1463" s="11">
        <f t="shared" si="506"/>
        <v>0</v>
      </c>
      <c r="M1463" s="11">
        <f t="shared" si="506"/>
        <v>0</v>
      </c>
      <c r="N1463" s="11">
        <f t="shared" si="506"/>
        <v>0</v>
      </c>
      <c r="O1463" s="11">
        <f t="shared" si="506"/>
        <v>0</v>
      </c>
    </row>
    <row r="1464" spans="1:15" s="57" customFormat="1" ht="25.5" hidden="1">
      <c r="A1464" s="50">
        <f t="shared" si="495"/>
        <v>3</v>
      </c>
      <c r="B1464" s="150"/>
      <c r="C1464" s="260" t="s">
        <v>772</v>
      </c>
      <c r="D1464" s="58" t="s">
        <v>302</v>
      </c>
      <c r="E1464" s="51"/>
      <c r="F1464" s="51"/>
      <c r="G1464" s="51"/>
      <c r="H1464" s="51"/>
      <c r="I1464" s="51"/>
      <c r="J1464" s="52">
        <f>H1464+I1464</f>
        <v>0</v>
      </c>
      <c r="K1464" s="51"/>
      <c r="L1464" s="51"/>
      <c r="M1464" s="52">
        <f>K1464+L1464</f>
        <v>0</v>
      </c>
      <c r="N1464" s="51"/>
      <c r="O1464" s="52">
        <f>M1464+N1464</f>
        <v>0</v>
      </c>
    </row>
    <row r="1465" spans="1:15" s="57" customFormat="1" ht="25.5" hidden="1">
      <c r="A1465" s="50">
        <f t="shared" si="495"/>
        <v>3</v>
      </c>
      <c r="B1465" s="150"/>
      <c r="C1465" s="260" t="s">
        <v>773</v>
      </c>
      <c r="D1465" s="58" t="s">
        <v>304</v>
      </c>
      <c r="E1465" s="51"/>
      <c r="F1465" s="51"/>
      <c r="G1465" s="51"/>
      <c r="H1465" s="51"/>
      <c r="I1465" s="51"/>
      <c r="J1465" s="52">
        <f>H1465+I1465</f>
        <v>0</v>
      </c>
      <c r="K1465" s="51"/>
      <c r="L1465" s="51"/>
      <c r="M1465" s="52">
        <f>K1465+L1465</f>
        <v>0</v>
      </c>
      <c r="N1465" s="51"/>
      <c r="O1465" s="52">
        <f>M1465+N1465</f>
        <v>0</v>
      </c>
    </row>
    <row r="1466" spans="1:15" s="57" customFormat="1" hidden="1">
      <c r="A1466" s="50">
        <f t="shared" si="495"/>
        <v>3</v>
      </c>
      <c r="B1466" s="150"/>
      <c r="C1466" s="258" t="s">
        <v>42</v>
      </c>
      <c r="D1466" s="59" t="s">
        <v>3</v>
      </c>
      <c r="E1466" s="51"/>
      <c r="F1466" s="51"/>
      <c r="G1466" s="51"/>
      <c r="H1466" s="51"/>
      <c r="I1466" s="51"/>
      <c r="J1466" s="52">
        <f>H1466+I1466</f>
        <v>0</v>
      </c>
      <c r="K1466" s="51"/>
      <c r="L1466" s="51"/>
      <c r="M1466" s="52">
        <f>K1466+L1466</f>
        <v>0</v>
      </c>
      <c r="N1466" s="51"/>
      <c r="O1466" s="52">
        <f>M1466+N1466</f>
        <v>0</v>
      </c>
    </row>
    <row r="1467" spans="1:15" s="57" customFormat="1" hidden="1">
      <c r="A1467" s="50">
        <f t="shared" si="495"/>
        <v>3</v>
      </c>
      <c r="B1467" s="150"/>
      <c r="C1467" s="259" t="s">
        <v>449</v>
      </c>
      <c r="D1467" s="117" t="s">
        <v>446</v>
      </c>
      <c r="E1467" s="11">
        <f>SUBTOTAL(9,E1468:E1471)</f>
        <v>0</v>
      </c>
      <c r="F1467" s="11">
        <f>SUBTOTAL(9,F1468:F1471)</f>
        <v>0</v>
      </c>
      <c r="G1467" s="11">
        <f>SUBTOTAL(9,G1468:G1471)</f>
        <v>0</v>
      </c>
      <c r="H1467" s="11">
        <f>SUBTOTAL(9,H1468:H1471)</f>
        <v>0</v>
      </c>
      <c r="I1467" s="11">
        <f t="shared" ref="I1467:N1467" si="507">SUBTOTAL(9,I1468:I1471)</f>
        <v>0</v>
      </c>
      <c r="J1467" s="11">
        <f t="shared" si="507"/>
        <v>0</v>
      </c>
      <c r="K1467" s="11">
        <f t="shared" si="507"/>
        <v>0</v>
      </c>
      <c r="L1467" s="11">
        <f t="shared" si="507"/>
        <v>0</v>
      </c>
      <c r="M1467" s="11">
        <f t="shared" si="507"/>
        <v>0</v>
      </c>
      <c r="N1467" s="11">
        <f t="shared" si="507"/>
        <v>0</v>
      </c>
      <c r="O1467" s="11">
        <f>SUBTOTAL(9,O1468:O1471)</f>
        <v>0</v>
      </c>
    </row>
    <row r="1468" spans="1:15" s="57" customFormat="1" ht="25.5" hidden="1">
      <c r="A1468" s="50">
        <f t="shared" si="495"/>
        <v>3</v>
      </c>
      <c r="B1468" s="150"/>
      <c r="C1468" s="260" t="s">
        <v>153</v>
      </c>
      <c r="D1468" s="60" t="s">
        <v>37</v>
      </c>
      <c r="E1468" s="51"/>
      <c r="F1468" s="51"/>
      <c r="G1468" s="51"/>
      <c r="H1468" s="51"/>
      <c r="I1468" s="51"/>
      <c r="J1468" s="52">
        <f t="shared" ref="J1468:J1480" si="508">H1468+I1468</f>
        <v>0</v>
      </c>
      <c r="K1468" s="51"/>
      <c r="L1468" s="51"/>
      <c r="M1468" s="52">
        <f t="shared" ref="M1468:M1480" si="509">K1468+L1468</f>
        <v>0</v>
      </c>
      <c r="N1468" s="51"/>
      <c r="O1468" s="52">
        <f t="shared" ref="O1468:O1480" si="510">M1468+N1468</f>
        <v>0</v>
      </c>
    </row>
    <row r="1469" spans="1:15" s="57" customFormat="1" hidden="1">
      <c r="A1469" s="50">
        <f t="shared" si="495"/>
        <v>3</v>
      </c>
      <c r="B1469" s="150"/>
      <c r="C1469" s="260" t="s">
        <v>155</v>
      </c>
      <c r="D1469" s="60" t="s">
        <v>39</v>
      </c>
      <c r="E1469" s="51"/>
      <c r="F1469" s="51"/>
      <c r="G1469" s="51"/>
      <c r="H1469" s="51"/>
      <c r="I1469" s="51"/>
      <c r="J1469" s="52">
        <f t="shared" si="508"/>
        <v>0</v>
      </c>
      <c r="K1469" s="51"/>
      <c r="L1469" s="51"/>
      <c r="M1469" s="52">
        <f t="shared" si="509"/>
        <v>0</v>
      </c>
      <c r="N1469" s="51"/>
      <c r="O1469" s="52">
        <f t="shared" si="510"/>
        <v>0</v>
      </c>
    </row>
    <row r="1470" spans="1:15" s="57" customFormat="1" ht="25.5" hidden="1">
      <c r="A1470" s="50">
        <f t="shared" si="495"/>
        <v>3</v>
      </c>
      <c r="B1470" s="150"/>
      <c r="C1470" s="260" t="s">
        <v>156</v>
      </c>
      <c r="D1470" s="60" t="s">
        <v>40</v>
      </c>
      <c r="E1470" s="51"/>
      <c r="F1470" s="51"/>
      <c r="G1470" s="51"/>
      <c r="H1470" s="51"/>
      <c r="I1470" s="51"/>
      <c r="J1470" s="52">
        <f t="shared" si="508"/>
        <v>0</v>
      </c>
      <c r="K1470" s="51"/>
      <c r="L1470" s="51"/>
      <c r="M1470" s="52">
        <f t="shared" si="509"/>
        <v>0</v>
      </c>
      <c r="N1470" s="51"/>
      <c r="O1470" s="52">
        <f t="shared" si="510"/>
        <v>0</v>
      </c>
    </row>
    <row r="1471" spans="1:15" s="57" customFormat="1" ht="25.5" hidden="1">
      <c r="A1471" s="50">
        <f t="shared" si="495"/>
        <v>3</v>
      </c>
      <c r="B1471" s="150"/>
      <c r="C1471" s="260" t="s">
        <v>157</v>
      </c>
      <c r="D1471" s="60" t="s">
        <v>41</v>
      </c>
      <c r="E1471" s="51"/>
      <c r="F1471" s="51"/>
      <c r="G1471" s="51"/>
      <c r="H1471" s="51"/>
      <c r="I1471" s="51"/>
      <c r="J1471" s="52">
        <f t="shared" si="508"/>
        <v>0</v>
      </c>
      <c r="K1471" s="51"/>
      <c r="L1471" s="51"/>
      <c r="M1471" s="52">
        <f t="shared" si="509"/>
        <v>0</v>
      </c>
      <c r="N1471" s="51"/>
      <c r="O1471" s="52">
        <f t="shared" si="510"/>
        <v>0</v>
      </c>
    </row>
    <row r="1472" spans="1:15" s="57" customFormat="1" hidden="1">
      <c r="A1472" s="50">
        <f t="shared" si="495"/>
        <v>3</v>
      </c>
      <c r="B1472" s="150"/>
      <c r="C1472" s="160" t="s">
        <v>158</v>
      </c>
      <c r="D1472" s="60" t="s">
        <v>4</v>
      </c>
      <c r="E1472" s="51"/>
      <c r="F1472" s="51"/>
      <c r="G1472" s="51"/>
      <c r="H1472" s="51"/>
      <c r="I1472" s="51"/>
      <c r="J1472" s="52">
        <f t="shared" si="508"/>
        <v>0</v>
      </c>
      <c r="K1472" s="51"/>
      <c r="L1472" s="51"/>
      <c r="M1472" s="52">
        <f t="shared" si="509"/>
        <v>0</v>
      </c>
      <c r="N1472" s="51"/>
      <c r="O1472" s="52">
        <f t="shared" si="510"/>
        <v>0</v>
      </c>
    </row>
    <row r="1473" spans="1:15" s="57" customFormat="1" hidden="1">
      <c r="A1473" s="50">
        <f t="shared" si="495"/>
        <v>3</v>
      </c>
      <c r="B1473" s="150"/>
      <c r="C1473" s="159" t="s">
        <v>19</v>
      </c>
      <c r="D1473" s="59" t="s">
        <v>5</v>
      </c>
      <c r="E1473" s="51"/>
      <c r="F1473" s="51"/>
      <c r="G1473" s="51"/>
      <c r="H1473" s="51"/>
      <c r="I1473" s="51"/>
      <c r="J1473" s="52">
        <f t="shared" si="508"/>
        <v>0</v>
      </c>
      <c r="K1473" s="51"/>
      <c r="L1473" s="51"/>
      <c r="M1473" s="52">
        <f t="shared" si="509"/>
        <v>0</v>
      </c>
      <c r="N1473" s="51"/>
      <c r="O1473" s="52">
        <f t="shared" si="510"/>
        <v>0</v>
      </c>
    </row>
    <row r="1474" spans="1:15" s="57" customFormat="1" hidden="1">
      <c r="A1474" s="50">
        <f t="shared" si="495"/>
        <v>3</v>
      </c>
      <c r="B1474" s="150"/>
      <c r="C1474" s="162" t="s">
        <v>450</v>
      </c>
      <c r="D1474" s="118" t="s">
        <v>173</v>
      </c>
      <c r="E1474" s="51"/>
      <c r="F1474" s="51"/>
      <c r="G1474" s="51"/>
      <c r="H1474" s="51"/>
      <c r="I1474" s="51"/>
      <c r="J1474" s="52">
        <f t="shared" si="508"/>
        <v>0</v>
      </c>
      <c r="K1474" s="51"/>
      <c r="L1474" s="51"/>
      <c r="M1474" s="52">
        <f t="shared" si="509"/>
        <v>0</v>
      </c>
      <c r="N1474" s="51"/>
      <c r="O1474" s="52">
        <f t="shared" si="510"/>
        <v>0</v>
      </c>
    </row>
    <row r="1475" spans="1:15" s="57" customFormat="1" hidden="1">
      <c r="A1475" s="50">
        <f t="shared" si="495"/>
        <v>3</v>
      </c>
      <c r="B1475" s="153"/>
      <c r="C1475" s="163" t="s">
        <v>29</v>
      </c>
      <c r="D1475" s="136" t="s">
        <v>6</v>
      </c>
      <c r="E1475" s="51"/>
      <c r="F1475" s="51"/>
      <c r="G1475" s="51"/>
      <c r="H1475" s="51"/>
      <c r="I1475" s="51"/>
      <c r="J1475" s="52">
        <f t="shared" si="508"/>
        <v>0</v>
      </c>
      <c r="K1475" s="51"/>
      <c r="L1475" s="51"/>
      <c r="M1475" s="52">
        <f t="shared" si="509"/>
        <v>0</v>
      </c>
      <c r="N1475" s="51"/>
      <c r="O1475" s="52">
        <f t="shared" si="510"/>
        <v>0</v>
      </c>
    </row>
    <row r="1476" spans="1:15" s="57" customFormat="1" hidden="1">
      <c r="A1476" s="50">
        <f t="shared" si="495"/>
        <v>3</v>
      </c>
      <c r="B1476" s="153"/>
      <c r="C1476" s="163" t="s">
        <v>21</v>
      </c>
      <c r="D1476" s="137" t="s">
        <v>8</v>
      </c>
      <c r="E1476" s="51"/>
      <c r="F1476" s="51"/>
      <c r="G1476" s="51"/>
      <c r="H1476" s="51"/>
      <c r="I1476" s="51"/>
      <c r="J1476" s="52">
        <f>H1476+I1476</f>
        <v>0</v>
      </c>
      <c r="K1476" s="51"/>
      <c r="L1476" s="51"/>
      <c r="M1476" s="52">
        <f>K1476+L1476</f>
        <v>0</v>
      </c>
      <c r="N1476" s="51"/>
      <c r="O1476" s="52">
        <f t="shared" si="510"/>
        <v>0</v>
      </c>
    </row>
    <row r="1477" spans="1:15" s="57" customFormat="1" hidden="1">
      <c r="A1477" s="50">
        <f t="shared" si="495"/>
        <v>3</v>
      </c>
      <c r="B1477" s="153"/>
      <c r="C1477" s="163" t="s">
        <v>526</v>
      </c>
      <c r="D1477" s="137" t="s">
        <v>31</v>
      </c>
      <c r="E1477" s="51"/>
      <c r="F1477" s="51"/>
      <c r="G1477" s="51"/>
      <c r="H1477" s="51"/>
      <c r="I1477" s="51"/>
      <c r="J1477" s="52">
        <f t="shared" si="508"/>
        <v>0</v>
      </c>
      <c r="K1477" s="51"/>
      <c r="L1477" s="51"/>
      <c r="M1477" s="52">
        <f t="shared" si="509"/>
        <v>0</v>
      </c>
      <c r="N1477" s="51"/>
      <c r="O1477" s="52">
        <f t="shared" si="510"/>
        <v>0</v>
      </c>
    </row>
    <row r="1478" spans="1:15" s="57" customFormat="1" hidden="1">
      <c r="A1478" s="50">
        <f t="shared" si="495"/>
        <v>3</v>
      </c>
      <c r="B1478" s="153"/>
      <c r="C1478" s="163" t="s">
        <v>558</v>
      </c>
      <c r="D1478" s="137" t="s">
        <v>559</v>
      </c>
      <c r="E1478" s="51"/>
      <c r="F1478" s="51"/>
      <c r="G1478" s="51"/>
      <c r="H1478" s="51"/>
      <c r="I1478" s="51"/>
      <c r="J1478" s="52">
        <f t="shared" si="508"/>
        <v>0</v>
      </c>
      <c r="K1478" s="51"/>
      <c r="L1478" s="51"/>
      <c r="M1478" s="52">
        <f t="shared" si="509"/>
        <v>0</v>
      </c>
      <c r="N1478" s="51"/>
      <c r="O1478" s="52">
        <f t="shared" si="510"/>
        <v>0</v>
      </c>
    </row>
    <row r="1479" spans="1:15" s="57" customFormat="1" ht="25.5" hidden="1">
      <c r="A1479" s="50">
        <f t="shared" si="495"/>
        <v>3</v>
      </c>
      <c r="B1479" s="153"/>
      <c r="C1479" s="163" t="s">
        <v>528</v>
      </c>
      <c r="D1479" s="136" t="s">
        <v>9</v>
      </c>
      <c r="E1479" s="51"/>
      <c r="F1479" s="51"/>
      <c r="G1479" s="51"/>
      <c r="H1479" s="51"/>
      <c r="I1479" s="51"/>
      <c r="J1479" s="52">
        <f t="shared" si="508"/>
        <v>0</v>
      </c>
      <c r="K1479" s="51"/>
      <c r="L1479" s="51"/>
      <c r="M1479" s="52">
        <f t="shared" si="509"/>
        <v>0</v>
      </c>
      <c r="N1479" s="51"/>
      <c r="O1479" s="52">
        <f t="shared" si="510"/>
        <v>0</v>
      </c>
    </row>
    <row r="1480" spans="1:15" s="57" customFormat="1" ht="25.5" hidden="1">
      <c r="A1480" s="50">
        <f t="shared" si="495"/>
        <v>3</v>
      </c>
      <c r="B1480" s="153"/>
      <c r="C1480" s="163" t="s">
        <v>30</v>
      </c>
      <c r="D1480" s="136" t="s">
        <v>10</v>
      </c>
      <c r="E1480" s="51"/>
      <c r="F1480" s="51"/>
      <c r="G1480" s="51"/>
      <c r="H1480" s="51"/>
      <c r="I1480" s="51"/>
      <c r="J1480" s="52">
        <f t="shared" si="508"/>
        <v>0</v>
      </c>
      <c r="K1480" s="51"/>
      <c r="L1480" s="51"/>
      <c r="M1480" s="52">
        <f t="shared" si="509"/>
        <v>0</v>
      </c>
      <c r="N1480" s="51"/>
      <c r="O1480" s="52">
        <f t="shared" si="510"/>
        <v>0</v>
      </c>
    </row>
    <row r="1481" spans="1:15" s="57" customFormat="1" hidden="1">
      <c r="A1481" s="50">
        <f t="shared" si="495"/>
        <v>3</v>
      </c>
      <c r="B1481" s="153"/>
      <c r="C1481" s="165" t="s">
        <v>451</v>
      </c>
      <c r="D1481" s="138" t="s">
        <v>93</v>
      </c>
      <c r="E1481" s="11">
        <f>SUBTOTAL(9,E1482:E1483)</f>
        <v>0</v>
      </c>
      <c r="F1481" s="11">
        <f>SUBTOTAL(9,F1482:F1483)</f>
        <v>0</v>
      </c>
      <c r="G1481" s="11">
        <f>SUBTOTAL(9,G1482:G1483)</f>
        <v>0</v>
      </c>
      <c r="H1481" s="11">
        <f>SUBTOTAL(9,H1482:H1483)</f>
        <v>0</v>
      </c>
      <c r="I1481" s="11">
        <f t="shared" ref="I1481:N1481" si="511">SUBTOTAL(9,I1482:I1483)</f>
        <v>0</v>
      </c>
      <c r="J1481" s="11">
        <f t="shared" si="511"/>
        <v>0</v>
      </c>
      <c r="K1481" s="11">
        <f t="shared" si="511"/>
        <v>0</v>
      </c>
      <c r="L1481" s="11">
        <f t="shared" si="511"/>
        <v>0</v>
      </c>
      <c r="M1481" s="11">
        <f t="shared" si="511"/>
        <v>0</v>
      </c>
      <c r="N1481" s="11">
        <f t="shared" si="511"/>
        <v>0</v>
      </c>
      <c r="O1481" s="11">
        <f>SUBTOTAL(9,O1482:O1483)</f>
        <v>0</v>
      </c>
    </row>
    <row r="1482" spans="1:15" s="57" customFormat="1" hidden="1">
      <c r="A1482" s="50">
        <f t="shared" si="495"/>
        <v>3</v>
      </c>
      <c r="B1482" s="153"/>
      <c r="C1482" s="166" t="s">
        <v>452</v>
      </c>
      <c r="D1482" s="138" t="s">
        <v>453</v>
      </c>
      <c r="E1482" s="51"/>
      <c r="F1482" s="51"/>
      <c r="G1482" s="51"/>
      <c r="H1482" s="51"/>
      <c r="I1482" s="51"/>
      <c r="J1482" s="52">
        <f>H1482+I1482</f>
        <v>0</v>
      </c>
      <c r="K1482" s="51"/>
      <c r="L1482" s="51"/>
      <c r="M1482" s="52">
        <f>K1482+L1482</f>
        <v>0</v>
      </c>
      <c r="N1482" s="51"/>
      <c r="O1482" s="52">
        <f>M1482+N1482</f>
        <v>0</v>
      </c>
    </row>
    <row r="1483" spans="1:15" s="57" customFormat="1" hidden="1">
      <c r="A1483" s="50">
        <f t="shared" si="495"/>
        <v>3</v>
      </c>
      <c r="B1483" s="153"/>
      <c r="C1483" s="166" t="s">
        <v>454</v>
      </c>
      <c r="D1483" s="138" t="s">
        <v>455</v>
      </c>
      <c r="E1483" s="51"/>
      <c r="F1483" s="51"/>
      <c r="G1483" s="51"/>
      <c r="H1483" s="51"/>
      <c r="I1483" s="51"/>
      <c r="J1483" s="52">
        <f>H1483+I1483</f>
        <v>0</v>
      </c>
      <c r="K1483" s="51"/>
      <c r="L1483" s="51"/>
      <c r="M1483" s="52">
        <f>K1483+L1483</f>
        <v>0</v>
      </c>
      <c r="N1483" s="51"/>
      <c r="O1483" s="52">
        <f>M1483+N1483</f>
        <v>0</v>
      </c>
    </row>
    <row r="1484" spans="1:15" s="57" customFormat="1" hidden="1">
      <c r="A1484" s="50">
        <f t="shared" si="495"/>
        <v>3</v>
      </c>
      <c r="B1484" s="156"/>
      <c r="C1484" s="158" t="s">
        <v>32</v>
      </c>
      <c r="D1484" s="136"/>
      <c r="E1484" s="11">
        <f>SUBTOTAL(9,E1485:E1489)</f>
        <v>0</v>
      </c>
      <c r="F1484" s="11">
        <f>SUBTOTAL(9,F1485:F1489)</f>
        <v>0</v>
      </c>
      <c r="G1484" s="11">
        <f>SUBTOTAL(9,G1485:G1489)</f>
        <v>0</v>
      </c>
      <c r="H1484" s="11">
        <f>SUBTOTAL(9,H1485:H1489)</f>
        <v>0</v>
      </c>
      <c r="I1484" s="11">
        <f t="shared" ref="I1484:N1484" si="512">SUBTOTAL(9,I1485:I1489)</f>
        <v>0</v>
      </c>
      <c r="J1484" s="11">
        <f t="shared" si="512"/>
        <v>0</v>
      </c>
      <c r="K1484" s="11">
        <f t="shared" si="512"/>
        <v>0</v>
      </c>
      <c r="L1484" s="11">
        <f t="shared" si="512"/>
        <v>0</v>
      </c>
      <c r="M1484" s="11">
        <f t="shared" si="512"/>
        <v>0</v>
      </c>
      <c r="N1484" s="11">
        <f t="shared" si="512"/>
        <v>0</v>
      </c>
      <c r="O1484" s="11">
        <f>SUBTOTAL(9,O1485:O1489)</f>
        <v>0</v>
      </c>
    </row>
    <row r="1485" spans="1:15" s="57" customFormat="1" hidden="1">
      <c r="A1485" s="50">
        <f t="shared" si="495"/>
        <v>3</v>
      </c>
      <c r="B1485" s="153"/>
      <c r="C1485" s="163" t="s">
        <v>70</v>
      </c>
      <c r="D1485" s="137" t="s">
        <v>71</v>
      </c>
      <c r="E1485" s="51"/>
      <c r="F1485" s="51"/>
      <c r="G1485" s="51"/>
      <c r="H1485" s="51"/>
      <c r="I1485" s="51"/>
      <c r="J1485" s="52">
        <f>H1485+I1485</f>
        <v>0</v>
      </c>
      <c r="K1485" s="51"/>
      <c r="L1485" s="51"/>
      <c r="M1485" s="52">
        <f>K1485+L1485</f>
        <v>0</v>
      </c>
      <c r="N1485" s="51"/>
      <c r="O1485" s="52">
        <f>M1485+N1485</f>
        <v>0</v>
      </c>
    </row>
    <row r="1486" spans="1:15" s="57" customFormat="1" hidden="1">
      <c r="A1486" s="50">
        <f t="shared" si="495"/>
        <v>3</v>
      </c>
      <c r="B1486" s="153"/>
      <c r="C1486" s="163" t="s">
        <v>72</v>
      </c>
      <c r="D1486" s="137" t="s">
        <v>73</v>
      </c>
      <c r="E1486" s="51"/>
      <c r="F1486" s="51"/>
      <c r="G1486" s="51"/>
      <c r="H1486" s="51"/>
      <c r="I1486" s="51"/>
      <c r="J1486" s="52">
        <f>H1486+I1486</f>
        <v>0</v>
      </c>
      <c r="K1486" s="51"/>
      <c r="L1486" s="51"/>
      <c r="M1486" s="52">
        <f>K1486+L1486</f>
        <v>0</v>
      </c>
      <c r="N1486" s="51"/>
      <c r="O1486" s="52">
        <f>M1486+N1486</f>
        <v>0</v>
      </c>
    </row>
    <row r="1487" spans="1:15" s="57" customFormat="1" hidden="1">
      <c r="A1487" s="50">
        <f t="shared" si="495"/>
        <v>3</v>
      </c>
      <c r="B1487" s="153"/>
      <c r="C1487" s="163" t="s">
        <v>74</v>
      </c>
      <c r="D1487" s="137" t="s">
        <v>75</v>
      </c>
      <c r="E1487" s="51"/>
      <c r="F1487" s="51"/>
      <c r="G1487" s="51"/>
      <c r="H1487" s="51"/>
      <c r="I1487" s="51"/>
      <c r="J1487" s="52">
        <f>H1487+I1487</f>
        <v>0</v>
      </c>
      <c r="K1487" s="51"/>
      <c r="L1487" s="51"/>
      <c r="M1487" s="52">
        <f>K1487+L1487</f>
        <v>0</v>
      </c>
      <c r="N1487" s="51"/>
      <c r="O1487" s="52">
        <f>M1487+N1487</f>
        <v>0</v>
      </c>
    </row>
    <row r="1488" spans="1:15" s="57" customFormat="1" hidden="1">
      <c r="A1488" s="50">
        <f t="shared" si="495"/>
        <v>3</v>
      </c>
      <c r="B1488" s="153"/>
      <c r="C1488" s="163" t="s">
        <v>76</v>
      </c>
      <c r="D1488" s="137" t="s">
        <v>77</v>
      </c>
      <c r="E1488" s="51"/>
      <c r="F1488" s="51"/>
      <c r="G1488" s="51"/>
      <c r="H1488" s="51"/>
      <c r="I1488" s="51"/>
      <c r="J1488" s="52">
        <f>H1488+I1488</f>
        <v>0</v>
      </c>
      <c r="K1488" s="51"/>
      <c r="L1488" s="51"/>
      <c r="M1488" s="52">
        <f>K1488+L1488</f>
        <v>0</v>
      </c>
      <c r="N1488" s="51"/>
      <c r="O1488" s="52">
        <f>M1488+N1488</f>
        <v>0</v>
      </c>
    </row>
    <row r="1489" spans="1:15" s="57" customFormat="1" hidden="1">
      <c r="A1489" s="50">
        <f t="shared" si="495"/>
        <v>3</v>
      </c>
      <c r="B1489" s="153"/>
      <c r="C1489" s="163" t="s">
        <v>12</v>
      </c>
      <c r="D1489" s="137" t="s">
        <v>28</v>
      </c>
      <c r="E1489" s="51"/>
      <c r="F1489" s="51"/>
      <c r="G1489" s="51"/>
      <c r="H1489" s="51"/>
      <c r="I1489" s="51"/>
      <c r="J1489" s="52">
        <f>H1489+I1489</f>
        <v>0</v>
      </c>
      <c r="K1489" s="51"/>
      <c r="L1489" s="51"/>
      <c r="M1489" s="52">
        <f>K1489+L1489</f>
        <v>0</v>
      </c>
      <c r="N1489" s="51"/>
      <c r="O1489" s="52">
        <f>M1489+N1489</f>
        <v>0</v>
      </c>
    </row>
    <row r="1490" spans="1:15" s="57" customFormat="1" hidden="1">
      <c r="A1490" s="77">
        <f>A1491</f>
        <v>3</v>
      </c>
      <c r="B1490" s="153"/>
      <c r="C1490" s="155"/>
      <c r="D1490" s="137"/>
      <c r="E1490" s="11"/>
      <c r="F1490" s="11"/>
      <c r="G1490" s="11"/>
      <c r="H1490" s="11"/>
      <c r="I1490" s="11"/>
      <c r="J1490" s="11"/>
      <c r="K1490" s="11"/>
      <c r="L1490" s="11"/>
      <c r="M1490" s="11"/>
      <c r="N1490" s="11"/>
      <c r="O1490" s="11"/>
    </row>
    <row r="1491" spans="1:15" s="57" customFormat="1" hidden="1">
      <c r="A1491" s="105">
        <f>MIN(A1492:A1497)</f>
        <v>3</v>
      </c>
      <c r="B1491" s="153"/>
      <c r="C1491" s="157" t="s">
        <v>36</v>
      </c>
      <c r="D1491" s="137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</row>
    <row r="1492" spans="1:15" s="57" customFormat="1" hidden="1">
      <c r="A1492" s="50">
        <f t="shared" ref="A1492:A1497" si="513">IF(MAX(E1492:P1492)=0,IF(MIN(E1492:P1492)=0,3,2),2)</f>
        <v>3</v>
      </c>
      <c r="B1492" s="153"/>
      <c r="C1492" s="155" t="s">
        <v>34</v>
      </c>
      <c r="D1492" s="137"/>
      <c r="E1492" s="62">
        <f>SUM(E1493:E1494)</f>
        <v>0</v>
      </c>
      <c r="F1492" s="62">
        <f>SUM(F1493:F1494)</f>
        <v>0</v>
      </c>
      <c r="G1492" s="62">
        <f>SUM(G1493:G1494)</f>
        <v>0</v>
      </c>
      <c r="H1492" s="62">
        <f>SUM(H1493:H1494)</f>
        <v>0</v>
      </c>
      <c r="I1492" s="62">
        <f t="shared" ref="I1492:N1492" si="514">SUM(I1493:I1494)</f>
        <v>0</v>
      </c>
      <c r="J1492" s="62">
        <f t="shared" si="514"/>
        <v>0</v>
      </c>
      <c r="K1492" s="62">
        <f t="shared" si="514"/>
        <v>0</v>
      </c>
      <c r="L1492" s="62">
        <f t="shared" si="514"/>
        <v>0</v>
      </c>
      <c r="M1492" s="62">
        <f t="shared" si="514"/>
        <v>0</v>
      </c>
      <c r="N1492" s="62">
        <f t="shared" si="514"/>
        <v>0</v>
      </c>
      <c r="O1492" s="62">
        <f>SUM(O1493:O1494)</f>
        <v>0</v>
      </c>
    </row>
    <row r="1493" spans="1:15" s="57" customFormat="1" hidden="1">
      <c r="A1493" s="50">
        <f t="shared" si="513"/>
        <v>3</v>
      </c>
      <c r="B1493" s="153"/>
      <c r="C1493" s="167" t="s">
        <v>80</v>
      </c>
      <c r="D1493" s="137"/>
      <c r="E1493" s="51"/>
      <c r="F1493" s="51"/>
      <c r="G1493" s="51"/>
      <c r="H1493" s="51"/>
      <c r="I1493" s="51"/>
      <c r="J1493" s="52">
        <f>H1493+I1493</f>
        <v>0</v>
      </c>
      <c r="K1493" s="51"/>
      <c r="L1493" s="51"/>
      <c r="M1493" s="52">
        <f>K1493+L1493</f>
        <v>0</v>
      </c>
      <c r="N1493" s="51"/>
      <c r="O1493" s="52">
        <f>M1493+N1493</f>
        <v>0</v>
      </c>
    </row>
    <row r="1494" spans="1:15" s="57" customFormat="1" hidden="1">
      <c r="A1494" s="50">
        <f t="shared" si="513"/>
        <v>3</v>
      </c>
      <c r="B1494" s="153"/>
      <c r="C1494" s="167" t="s">
        <v>81</v>
      </c>
      <c r="D1494" s="137"/>
      <c r="E1494" s="51"/>
      <c r="F1494" s="51"/>
      <c r="G1494" s="51"/>
      <c r="H1494" s="51"/>
      <c r="I1494" s="51"/>
      <c r="J1494" s="52">
        <f>H1494+I1494</f>
        <v>0</v>
      </c>
      <c r="K1494" s="51"/>
      <c r="L1494" s="51"/>
      <c r="M1494" s="52">
        <f>K1494+L1494</f>
        <v>0</v>
      </c>
      <c r="N1494" s="51"/>
      <c r="O1494" s="52">
        <f>M1494+N1494</f>
        <v>0</v>
      </c>
    </row>
    <row r="1495" spans="1:15" s="57" customFormat="1" hidden="1">
      <c r="A1495" s="50">
        <f t="shared" si="513"/>
        <v>3</v>
      </c>
      <c r="B1495" s="153"/>
      <c r="C1495" s="155" t="s">
        <v>35</v>
      </c>
      <c r="D1495" s="137"/>
      <c r="E1495" s="62">
        <f>SUM(E1496:E1497)</f>
        <v>0</v>
      </c>
      <c r="F1495" s="62">
        <f>SUM(F1496:F1497)</f>
        <v>0</v>
      </c>
      <c r="G1495" s="62">
        <f>SUM(G1496:G1497)</f>
        <v>0</v>
      </c>
      <c r="H1495" s="62">
        <f>SUM(H1496:H1497)</f>
        <v>0</v>
      </c>
      <c r="I1495" s="62">
        <f t="shared" ref="I1495:N1495" si="515">SUM(I1496:I1497)</f>
        <v>0</v>
      </c>
      <c r="J1495" s="62">
        <f t="shared" si="515"/>
        <v>0</v>
      </c>
      <c r="K1495" s="62">
        <f t="shared" si="515"/>
        <v>0</v>
      </c>
      <c r="L1495" s="62">
        <f t="shared" si="515"/>
        <v>0</v>
      </c>
      <c r="M1495" s="62">
        <f t="shared" si="515"/>
        <v>0</v>
      </c>
      <c r="N1495" s="62">
        <f t="shared" si="515"/>
        <v>0</v>
      </c>
      <c r="O1495" s="62">
        <f>SUM(O1496:O1497)</f>
        <v>0</v>
      </c>
    </row>
    <row r="1496" spans="1:15" hidden="1">
      <c r="A1496" s="50">
        <f t="shared" si="513"/>
        <v>3</v>
      </c>
      <c r="B1496" s="153"/>
      <c r="C1496" s="167" t="s">
        <v>84</v>
      </c>
      <c r="D1496" s="137"/>
      <c r="E1496" s="51"/>
      <c r="F1496" s="51"/>
      <c r="G1496" s="51"/>
      <c r="H1496" s="51"/>
      <c r="I1496" s="51"/>
      <c r="J1496" s="52">
        <f>H1496+I1496</f>
        <v>0</v>
      </c>
      <c r="K1496" s="51"/>
      <c r="L1496" s="51"/>
      <c r="M1496" s="52">
        <f>K1496+L1496</f>
        <v>0</v>
      </c>
      <c r="N1496" s="51"/>
      <c r="O1496" s="52">
        <f>M1496+N1496</f>
        <v>0</v>
      </c>
    </row>
    <row r="1497" spans="1:15" hidden="1">
      <c r="A1497" s="50">
        <f t="shared" si="513"/>
        <v>3</v>
      </c>
      <c r="B1497" s="153"/>
      <c r="C1497" s="167" t="s">
        <v>85</v>
      </c>
      <c r="D1497" s="137"/>
      <c r="E1497" s="51"/>
      <c r="F1497" s="51"/>
      <c r="G1497" s="51"/>
      <c r="H1497" s="51"/>
      <c r="I1497" s="51"/>
      <c r="J1497" s="52">
        <f>H1497+I1497</f>
        <v>0</v>
      </c>
      <c r="K1497" s="51"/>
      <c r="L1497" s="51"/>
      <c r="M1497" s="52">
        <f>K1497+L1497</f>
        <v>0</v>
      </c>
      <c r="N1497" s="51"/>
      <c r="O1497" s="52">
        <f>M1497+N1497</f>
        <v>0</v>
      </c>
    </row>
    <row r="1498" spans="1:15" hidden="1">
      <c r="A1498" s="77">
        <f>A1499</f>
        <v>3</v>
      </c>
      <c r="B1498" s="172"/>
      <c r="C1498" s="156"/>
      <c r="D1498" s="140"/>
      <c r="E1498" s="76"/>
      <c r="F1498" s="76"/>
      <c r="G1498" s="76"/>
      <c r="H1498" s="76"/>
      <c r="I1498" s="76"/>
      <c r="J1498" s="76"/>
      <c r="K1498" s="76"/>
      <c r="L1498" s="76"/>
      <c r="M1498" s="76"/>
      <c r="N1498" s="76"/>
      <c r="O1498" s="76"/>
    </row>
    <row r="1499" spans="1:15" hidden="1">
      <c r="A1499" s="105">
        <f>MIN(A1500:A1561)</f>
        <v>3</v>
      </c>
      <c r="B1499" s="172"/>
      <c r="C1499" s="174" t="s">
        <v>67</v>
      </c>
      <c r="D1499" s="140"/>
      <c r="E1499" s="76"/>
      <c r="F1499" s="76"/>
      <c r="G1499" s="76"/>
      <c r="H1499" s="76"/>
      <c r="I1499" s="76"/>
      <c r="J1499" s="76"/>
      <c r="K1499" s="76"/>
      <c r="L1499" s="76"/>
      <c r="M1499" s="76"/>
      <c r="N1499" s="76"/>
      <c r="O1499" s="76"/>
    </row>
    <row r="1500" spans="1:15" hidden="1">
      <c r="A1500" s="50">
        <f t="shared" ref="A1500:A1553" si="516">IF(MAX(E1500:P1500)=0,IF(MIN(E1500:P1500)=0,3,2),2)</f>
        <v>3</v>
      </c>
      <c r="B1500" s="145"/>
      <c r="C1500" s="146" t="s">
        <v>25</v>
      </c>
      <c r="D1500" s="56"/>
      <c r="E1500" s="11">
        <f>SUBTOTAL(9,E1501:E1553)</f>
        <v>0</v>
      </c>
      <c r="F1500" s="11">
        <f>SUBTOTAL(9,F1501:F1553)</f>
        <v>0</v>
      </c>
      <c r="G1500" s="11">
        <f>SUBTOTAL(9,G1501:G1553)</f>
        <v>0</v>
      </c>
      <c r="H1500" s="11">
        <f>SUBTOTAL(9,H1501:H1553)</f>
        <v>0</v>
      </c>
      <c r="I1500" s="11">
        <f t="shared" ref="I1500:N1500" si="517">SUBTOTAL(9,I1501:I1553)</f>
        <v>0</v>
      </c>
      <c r="J1500" s="11">
        <f t="shared" si="517"/>
        <v>0</v>
      </c>
      <c r="K1500" s="11">
        <f t="shared" si="517"/>
        <v>0</v>
      </c>
      <c r="L1500" s="11">
        <f t="shared" si="517"/>
        <v>0</v>
      </c>
      <c r="M1500" s="11">
        <f t="shared" si="517"/>
        <v>0</v>
      </c>
      <c r="N1500" s="11">
        <f t="shared" si="517"/>
        <v>0</v>
      </c>
      <c r="O1500" s="11">
        <f>SUBTOTAL(9,O1501:O1553)</f>
        <v>0</v>
      </c>
    </row>
    <row r="1501" spans="1:15" hidden="1">
      <c r="A1501" s="50">
        <f t="shared" si="516"/>
        <v>3</v>
      </c>
      <c r="B1501" s="145" t="s">
        <v>14</v>
      </c>
      <c r="C1501" s="146" t="s">
        <v>125</v>
      </c>
      <c r="D1501" s="56"/>
      <c r="E1501" s="11">
        <f>SUBTOTAL(9,E1502:E1523)</f>
        <v>0</v>
      </c>
      <c r="F1501" s="11">
        <f>SUBTOTAL(9,F1502:F1523)</f>
        <v>0</v>
      </c>
      <c r="G1501" s="11">
        <f>SUBTOTAL(9,G1502:G1523)</f>
        <v>0</v>
      </c>
      <c r="H1501" s="11">
        <f>SUBTOTAL(9,H1502:H1523)</f>
        <v>0</v>
      </c>
      <c r="I1501" s="11">
        <f t="shared" ref="I1501:N1501" si="518">SUBTOTAL(9,I1502:I1523)</f>
        <v>0</v>
      </c>
      <c r="J1501" s="11">
        <f t="shared" si="518"/>
        <v>0</v>
      </c>
      <c r="K1501" s="11">
        <f t="shared" si="518"/>
        <v>0</v>
      </c>
      <c r="L1501" s="11">
        <f t="shared" si="518"/>
        <v>0</v>
      </c>
      <c r="M1501" s="11">
        <f t="shared" si="518"/>
        <v>0</v>
      </c>
      <c r="N1501" s="11">
        <f t="shared" si="518"/>
        <v>0</v>
      </c>
      <c r="O1501" s="11">
        <f>SUBTOTAL(9,O1502:O1523)</f>
        <v>0</v>
      </c>
    </row>
    <row r="1502" spans="1:15" hidden="1">
      <c r="A1502" s="50">
        <f t="shared" si="516"/>
        <v>3</v>
      </c>
      <c r="B1502" s="147"/>
      <c r="C1502" s="146" t="s">
        <v>126</v>
      </c>
      <c r="D1502" s="56"/>
      <c r="E1502" s="11">
        <f>SUBTOTAL(9,E1503:E1512)</f>
        <v>0</v>
      </c>
      <c r="F1502" s="11">
        <f>SUBTOTAL(9,F1503:F1512)</f>
        <v>0</v>
      </c>
      <c r="G1502" s="11">
        <f>SUBTOTAL(9,G1503:G1512)</f>
        <v>0</v>
      </c>
      <c r="H1502" s="11">
        <f>SUBTOTAL(9,H1503:H1512)</f>
        <v>0</v>
      </c>
      <c r="I1502" s="11">
        <f t="shared" ref="I1502:N1502" si="519">SUBTOTAL(9,I1503:I1512)</f>
        <v>0</v>
      </c>
      <c r="J1502" s="11">
        <f t="shared" si="519"/>
        <v>0</v>
      </c>
      <c r="K1502" s="11">
        <f t="shared" si="519"/>
        <v>0</v>
      </c>
      <c r="L1502" s="11">
        <f t="shared" si="519"/>
        <v>0</v>
      </c>
      <c r="M1502" s="11">
        <f t="shared" si="519"/>
        <v>0</v>
      </c>
      <c r="N1502" s="11">
        <f t="shared" si="519"/>
        <v>0</v>
      </c>
      <c r="O1502" s="11">
        <f>SUBTOTAL(9,O1503:O1512)</f>
        <v>0</v>
      </c>
    </row>
    <row r="1503" spans="1:15" ht="25.5" hidden="1">
      <c r="A1503" s="50">
        <f t="shared" si="516"/>
        <v>3</v>
      </c>
      <c r="B1503" s="148"/>
      <c r="C1503" s="149" t="s">
        <v>127</v>
      </c>
      <c r="D1503" s="58" t="s">
        <v>2</v>
      </c>
      <c r="E1503" s="11">
        <f>SUBTOTAL(9,E1504:E1505)</f>
        <v>0</v>
      </c>
      <c r="F1503" s="11">
        <f>SUBTOTAL(9,F1504:F1505)</f>
        <v>0</v>
      </c>
      <c r="G1503" s="11">
        <f>SUBTOTAL(9,G1504:G1505)</f>
        <v>0</v>
      </c>
      <c r="H1503" s="11">
        <f>SUBTOTAL(9,H1504:H1505)</f>
        <v>0</v>
      </c>
      <c r="I1503" s="11">
        <f t="shared" ref="I1503:N1503" si="520">SUBTOTAL(9,I1504:I1505)</f>
        <v>0</v>
      </c>
      <c r="J1503" s="11">
        <f t="shared" si="520"/>
        <v>0</v>
      </c>
      <c r="K1503" s="11">
        <f t="shared" si="520"/>
        <v>0</v>
      </c>
      <c r="L1503" s="11">
        <f t="shared" si="520"/>
        <v>0</v>
      </c>
      <c r="M1503" s="11">
        <f t="shared" si="520"/>
        <v>0</v>
      </c>
      <c r="N1503" s="11">
        <f t="shared" si="520"/>
        <v>0</v>
      </c>
      <c r="O1503" s="11">
        <f>SUBTOTAL(9,O1504:O1505)</f>
        <v>0</v>
      </c>
    </row>
    <row r="1504" spans="1:15" ht="25.5" hidden="1">
      <c r="A1504" s="50">
        <f t="shared" si="516"/>
        <v>3</v>
      </c>
      <c r="B1504" s="148"/>
      <c r="C1504" s="149" t="s">
        <v>303</v>
      </c>
      <c r="D1504" s="58" t="s">
        <v>302</v>
      </c>
      <c r="E1504" s="51"/>
      <c r="F1504" s="51"/>
      <c r="G1504" s="51"/>
      <c r="H1504" s="51"/>
      <c r="I1504" s="51"/>
      <c r="J1504" s="52">
        <f>H1504+I1504</f>
        <v>0</v>
      </c>
      <c r="K1504" s="51"/>
      <c r="L1504" s="51"/>
      <c r="M1504" s="52">
        <f>K1504+L1504</f>
        <v>0</v>
      </c>
      <c r="N1504" s="51"/>
      <c r="O1504" s="52">
        <f>M1504+N1504</f>
        <v>0</v>
      </c>
    </row>
    <row r="1505" spans="1:15" ht="25.5" hidden="1">
      <c r="A1505" s="50">
        <f t="shared" si="516"/>
        <v>3</v>
      </c>
      <c r="B1505" s="148"/>
      <c r="C1505" s="149" t="s">
        <v>305</v>
      </c>
      <c r="D1505" s="58" t="s">
        <v>304</v>
      </c>
      <c r="E1505" s="51"/>
      <c r="F1505" s="51"/>
      <c r="G1505" s="51"/>
      <c r="H1505" s="51"/>
      <c r="I1505" s="51"/>
      <c r="J1505" s="52">
        <f>H1505+I1505</f>
        <v>0</v>
      </c>
      <c r="K1505" s="51"/>
      <c r="L1505" s="51"/>
      <c r="M1505" s="52">
        <f>K1505+L1505</f>
        <v>0</v>
      </c>
      <c r="N1505" s="51"/>
      <c r="O1505" s="52">
        <f>M1505+N1505</f>
        <v>0</v>
      </c>
    </row>
    <row r="1506" spans="1:15" hidden="1">
      <c r="A1506" s="50">
        <f t="shared" si="516"/>
        <v>3</v>
      </c>
      <c r="B1506" s="150"/>
      <c r="C1506" s="151" t="s">
        <v>128</v>
      </c>
      <c r="D1506" s="59" t="s">
        <v>3</v>
      </c>
      <c r="E1506" s="51"/>
      <c r="F1506" s="51"/>
      <c r="G1506" s="51"/>
      <c r="H1506" s="51"/>
      <c r="I1506" s="51"/>
      <c r="J1506" s="52">
        <f>H1506+I1506</f>
        <v>0</v>
      </c>
      <c r="K1506" s="51"/>
      <c r="L1506" s="51"/>
      <c r="M1506" s="52">
        <f>K1506+L1506</f>
        <v>0</v>
      </c>
      <c r="N1506" s="51"/>
      <c r="O1506" s="52">
        <f>M1506+N1506</f>
        <v>0</v>
      </c>
    </row>
    <row r="1507" spans="1:15" hidden="1">
      <c r="A1507" s="50">
        <f t="shared" si="516"/>
        <v>3</v>
      </c>
      <c r="B1507" s="150"/>
      <c r="C1507" s="152" t="s">
        <v>445</v>
      </c>
      <c r="D1507" s="117" t="s">
        <v>446</v>
      </c>
      <c r="E1507" s="11">
        <f>SUBTOTAL(9,E1508:E1511)</f>
        <v>0</v>
      </c>
      <c r="F1507" s="11">
        <f>SUBTOTAL(9,F1508:F1511)</f>
        <v>0</v>
      </c>
      <c r="G1507" s="11">
        <f>SUBTOTAL(9,G1508:G1511)</f>
        <v>0</v>
      </c>
      <c r="H1507" s="11">
        <f>SUBTOTAL(9,H1508:H1511)</f>
        <v>0</v>
      </c>
      <c r="I1507" s="11">
        <f t="shared" ref="I1507:N1507" si="521">SUBTOTAL(9,I1508:I1511)</f>
        <v>0</v>
      </c>
      <c r="J1507" s="11">
        <f t="shared" si="521"/>
        <v>0</v>
      </c>
      <c r="K1507" s="11">
        <f t="shared" si="521"/>
        <v>0</v>
      </c>
      <c r="L1507" s="11">
        <f t="shared" si="521"/>
        <v>0</v>
      </c>
      <c r="M1507" s="11">
        <f t="shared" si="521"/>
        <v>0</v>
      </c>
      <c r="N1507" s="11">
        <f t="shared" si="521"/>
        <v>0</v>
      </c>
      <c r="O1507" s="11">
        <f>SUBTOTAL(9,O1508:O1511)</f>
        <v>0</v>
      </c>
    </row>
    <row r="1508" spans="1:15" ht="25.5" hidden="1">
      <c r="A1508" s="50">
        <f t="shared" si="516"/>
        <v>3</v>
      </c>
      <c r="B1508" s="150"/>
      <c r="C1508" s="149" t="s">
        <v>129</v>
      </c>
      <c r="D1508" s="60" t="s">
        <v>37</v>
      </c>
      <c r="E1508" s="51"/>
      <c r="F1508" s="51"/>
      <c r="G1508" s="51"/>
      <c r="H1508" s="51"/>
      <c r="I1508" s="51"/>
      <c r="J1508" s="52">
        <f>H1508+I1508</f>
        <v>0</v>
      </c>
      <c r="K1508" s="51"/>
      <c r="L1508" s="51"/>
      <c r="M1508" s="52">
        <f>K1508+L1508</f>
        <v>0</v>
      </c>
      <c r="N1508" s="51"/>
      <c r="O1508" s="52">
        <f>M1508+N1508</f>
        <v>0</v>
      </c>
    </row>
    <row r="1509" spans="1:15" hidden="1">
      <c r="A1509" s="50">
        <f t="shared" si="516"/>
        <v>3</v>
      </c>
      <c r="B1509" s="150"/>
      <c r="C1509" s="149" t="s">
        <v>131</v>
      </c>
      <c r="D1509" s="60" t="s">
        <v>39</v>
      </c>
      <c r="E1509" s="51"/>
      <c r="F1509" s="51"/>
      <c r="G1509" s="51"/>
      <c r="H1509" s="51"/>
      <c r="I1509" s="51"/>
      <c r="J1509" s="52">
        <f>H1509+I1509</f>
        <v>0</v>
      </c>
      <c r="K1509" s="51"/>
      <c r="L1509" s="51"/>
      <c r="M1509" s="52">
        <f>K1509+L1509</f>
        <v>0</v>
      </c>
      <c r="N1509" s="51"/>
      <c r="O1509" s="52">
        <f>M1509+N1509</f>
        <v>0</v>
      </c>
    </row>
    <row r="1510" spans="1:15" hidden="1">
      <c r="A1510" s="50">
        <f t="shared" si="516"/>
        <v>3</v>
      </c>
      <c r="B1510" s="150"/>
      <c r="C1510" s="149" t="s">
        <v>132</v>
      </c>
      <c r="D1510" s="60" t="s">
        <v>40</v>
      </c>
      <c r="E1510" s="51"/>
      <c r="F1510" s="51"/>
      <c r="G1510" s="51"/>
      <c r="H1510" s="51"/>
      <c r="I1510" s="51"/>
      <c r="J1510" s="52">
        <f>H1510+I1510</f>
        <v>0</v>
      </c>
      <c r="K1510" s="51"/>
      <c r="L1510" s="51"/>
      <c r="M1510" s="52">
        <f>K1510+L1510</f>
        <v>0</v>
      </c>
      <c r="N1510" s="51"/>
      <c r="O1510" s="52">
        <f>M1510+N1510</f>
        <v>0</v>
      </c>
    </row>
    <row r="1511" spans="1:15" ht="25.5" hidden="1">
      <c r="A1511" s="50">
        <f t="shared" si="516"/>
        <v>3</v>
      </c>
      <c r="B1511" s="150"/>
      <c r="C1511" s="149" t="s">
        <v>133</v>
      </c>
      <c r="D1511" s="60" t="s">
        <v>41</v>
      </c>
      <c r="E1511" s="51"/>
      <c r="F1511" s="51"/>
      <c r="G1511" s="51"/>
      <c r="H1511" s="51"/>
      <c r="I1511" s="51"/>
      <c r="J1511" s="52">
        <f>H1511+I1511</f>
        <v>0</v>
      </c>
      <c r="K1511" s="51"/>
      <c r="L1511" s="51"/>
      <c r="M1511" s="52">
        <f>K1511+L1511</f>
        <v>0</v>
      </c>
      <c r="N1511" s="51"/>
      <c r="O1511" s="52">
        <f>M1511+N1511</f>
        <v>0</v>
      </c>
    </row>
    <row r="1512" spans="1:15" hidden="1">
      <c r="A1512" s="50">
        <f t="shared" si="516"/>
        <v>3</v>
      </c>
      <c r="B1512" s="150"/>
      <c r="C1512" s="149" t="s">
        <v>447</v>
      </c>
      <c r="D1512" s="60" t="s">
        <v>4</v>
      </c>
      <c r="E1512" s="51"/>
      <c r="F1512" s="51"/>
      <c r="G1512" s="51"/>
      <c r="H1512" s="51"/>
      <c r="I1512" s="51"/>
      <c r="J1512" s="52">
        <f>H1512+I1512</f>
        <v>0</v>
      </c>
      <c r="K1512" s="51"/>
      <c r="L1512" s="51"/>
      <c r="M1512" s="52">
        <f>K1512+L1512</f>
        <v>0</v>
      </c>
      <c r="N1512" s="51"/>
      <c r="O1512" s="52">
        <f>M1512+N1512</f>
        <v>0</v>
      </c>
    </row>
    <row r="1513" spans="1:15" hidden="1">
      <c r="A1513" s="50">
        <f t="shared" si="516"/>
        <v>3</v>
      </c>
      <c r="B1513" s="147"/>
      <c r="C1513" s="146" t="s">
        <v>134</v>
      </c>
      <c r="D1513" s="56"/>
      <c r="E1513" s="11">
        <f>SUBTOTAL(9,E1514:E1517)</f>
        <v>0</v>
      </c>
      <c r="F1513" s="11">
        <f>SUBTOTAL(9,F1514:F1517)</f>
        <v>0</v>
      </c>
      <c r="G1513" s="11">
        <f>SUBTOTAL(9,G1514:G1517)</f>
        <v>0</v>
      </c>
      <c r="H1513" s="11">
        <f>SUBTOTAL(9,H1514:H1517)</f>
        <v>0</v>
      </c>
      <c r="I1513" s="11">
        <f t="shared" ref="I1513:N1513" si="522">SUBTOTAL(9,I1514:I1517)</f>
        <v>0</v>
      </c>
      <c r="J1513" s="11">
        <f t="shared" si="522"/>
        <v>0</v>
      </c>
      <c r="K1513" s="11">
        <f t="shared" si="522"/>
        <v>0</v>
      </c>
      <c r="L1513" s="11">
        <f t="shared" si="522"/>
        <v>0</v>
      </c>
      <c r="M1513" s="11">
        <f t="shared" si="522"/>
        <v>0</v>
      </c>
      <c r="N1513" s="11">
        <f t="shared" si="522"/>
        <v>0</v>
      </c>
      <c r="O1513" s="11">
        <f>SUBTOTAL(9,O1514:O1517)</f>
        <v>0</v>
      </c>
    </row>
    <row r="1514" spans="1:15" hidden="1">
      <c r="A1514" s="50">
        <f t="shared" si="516"/>
        <v>3</v>
      </c>
      <c r="B1514" s="150"/>
      <c r="C1514" s="151" t="s">
        <v>135</v>
      </c>
      <c r="D1514" s="59" t="s">
        <v>5</v>
      </c>
      <c r="E1514" s="51"/>
      <c r="F1514" s="51"/>
      <c r="G1514" s="51"/>
      <c r="H1514" s="51"/>
      <c r="I1514" s="51"/>
      <c r="J1514" s="52">
        <f>H1514+I1514</f>
        <v>0</v>
      </c>
      <c r="K1514" s="51"/>
      <c r="L1514" s="51"/>
      <c r="M1514" s="52">
        <f>K1514+L1514</f>
        <v>0</v>
      </c>
      <c r="N1514" s="51"/>
      <c r="O1514" s="52">
        <f>M1514+N1514</f>
        <v>0</v>
      </c>
    </row>
    <row r="1515" spans="1:15" hidden="1">
      <c r="A1515" s="50">
        <f t="shared" si="516"/>
        <v>3</v>
      </c>
      <c r="B1515" s="150"/>
      <c r="C1515" s="154" t="s">
        <v>448</v>
      </c>
      <c r="D1515" s="118" t="s">
        <v>173</v>
      </c>
      <c r="E1515" s="51"/>
      <c r="F1515" s="51"/>
      <c r="G1515" s="51"/>
      <c r="H1515" s="51"/>
      <c r="I1515" s="51"/>
      <c r="J1515" s="52">
        <f>H1515+I1515</f>
        <v>0</v>
      </c>
      <c r="K1515" s="51"/>
      <c r="L1515" s="51"/>
      <c r="M1515" s="52">
        <f>K1515+L1515</f>
        <v>0</v>
      </c>
      <c r="N1515" s="51"/>
      <c r="O1515" s="52">
        <f>M1515+N1515</f>
        <v>0</v>
      </c>
    </row>
    <row r="1516" spans="1:15" hidden="1">
      <c r="A1516" s="50">
        <f t="shared" si="516"/>
        <v>3</v>
      </c>
      <c r="B1516" s="153"/>
      <c r="C1516" s="155" t="s">
        <v>557</v>
      </c>
      <c r="D1516" s="137" t="s">
        <v>8</v>
      </c>
      <c r="E1516" s="51"/>
      <c r="F1516" s="51"/>
      <c r="G1516" s="51"/>
      <c r="H1516" s="51"/>
      <c r="I1516" s="51"/>
      <c r="J1516" s="52">
        <f>H1516+I1516</f>
        <v>0</v>
      </c>
      <c r="K1516" s="51"/>
      <c r="L1516" s="51"/>
      <c r="M1516" s="52">
        <f>K1516+L1516</f>
        <v>0</v>
      </c>
      <c r="N1516" s="51"/>
      <c r="O1516" s="52">
        <f>M1516+N1516</f>
        <v>0</v>
      </c>
    </row>
    <row r="1517" spans="1:15" ht="25.5" hidden="1">
      <c r="A1517" s="50">
        <f t="shared" si="516"/>
        <v>3</v>
      </c>
      <c r="B1517" s="153"/>
      <c r="C1517" s="155" t="s">
        <v>139</v>
      </c>
      <c r="D1517" s="136" t="s">
        <v>10</v>
      </c>
      <c r="E1517" s="51"/>
      <c r="F1517" s="51"/>
      <c r="G1517" s="51"/>
      <c r="H1517" s="51"/>
      <c r="I1517" s="51"/>
      <c r="J1517" s="52">
        <f>H1517+I1517</f>
        <v>0</v>
      </c>
      <c r="K1517" s="51"/>
      <c r="L1517" s="51"/>
      <c r="M1517" s="52">
        <f>K1517+L1517</f>
        <v>0</v>
      </c>
      <c r="N1517" s="51"/>
      <c r="O1517" s="52">
        <f>M1517+N1517</f>
        <v>0</v>
      </c>
    </row>
    <row r="1518" spans="1:15" s="57" customFormat="1" hidden="1">
      <c r="A1518" s="50">
        <f t="shared" si="516"/>
        <v>3</v>
      </c>
      <c r="B1518" s="156"/>
      <c r="C1518" s="157" t="s">
        <v>140</v>
      </c>
      <c r="D1518" s="136"/>
      <c r="E1518" s="11">
        <f>SUBTOTAL(9,E1519:E1523)</f>
        <v>0</v>
      </c>
      <c r="F1518" s="11">
        <f>SUBTOTAL(9,F1519:F1523)</f>
        <v>0</v>
      </c>
      <c r="G1518" s="11">
        <f>SUBTOTAL(9,G1519:G1523)</f>
        <v>0</v>
      </c>
      <c r="H1518" s="11">
        <f>SUBTOTAL(9,H1519:H1523)</f>
        <v>0</v>
      </c>
      <c r="I1518" s="11">
        <f t="shared" ref="I1518:N1518" si="523">SUBTOTAL(9,I1519:I1523)</f>
        <v>0</v>
      </c>
      <c r="J1518" s="11">
        <f t="shared" si="523"/>
        <v>0</v>
      </c>
      <c r="K1518" s="11">
        <f t="shared" si="523"/>
        <v>0</v>
      </c>
      <c r="L1518" s="11">
        <f t="shared" si="523"/>
        <v>0</v>
      </c>
      <c r="M1518" s="11">
        <f t="shared" si="523"/>
        <v>0</v>
      </c>
      <c r="N1518" s="11">
        <f t="shared" si="523"/>
        <v>0</v>
      </c>
      <c r="O1518" s="11">
        <f>SUBTOTAL(9,O1519:O1523)</f>
        <v>0</v>
      </c>
    </row>
    <row r="1519" spans="1:15" s="57" customFormat="1" hidden="1">
      <c r="A1519" s="50">
        <f t="shared" si="516"/>
        <v>3</v>
      </c>
      <c r="B1519" s="153"/>
      <c r="C1519" s="155" t="s">
        <v>141</v>
      </c>
      <c r="D1519" s="137" t="s">
        <v>71</v>
      </c>
      <c r="E1519" s="51"/>
      <c r="F1519" s="51"/>
      <c r="G1519" s="51"/>
      <c r="H1519" s="51"/>
      <c r="I1519" s="51"/>
      <c r="J1519" s="52">
        <f>H1519+I1519</f>
        <v>0</v>
      </c>
      <c r="K1519" s="51"/>
      <c r="L1519" s="51"/>
      <c r="M1519" s="52">
        <f>K1519+L1519</f>
        <v>0</v>
      </c>
      <c r="N1519" s="51"/>
      <c r="O1519" s="52">
        <f>M1519+N1519</f>
        <v>0</v>
      </c>
    </row>
    <row r="1520" spans="1:15" s="57" customFormat="1" hidden="1">
      <c r="A1520" s="50">
        <f t="shared" si="516"/>
        <v>3</v>
      </c>
      <c r="B1520" s="153"/>
      <c r="C1520" s="155" t="s">
        <v>142</v>
      </c>
      <c r="D1520" s="137" t="s">
        <v>73</v>
      </c>
      <c r="E1520" s="51"/>
      <c r="F1520" s="51"/>
      <c r="G1520" s="51"/>
      <c r="H1520" s="51"/>
      <c r="I1520" s="51"/>
      <c r="J1520" s="52">
        <f>H1520+I1520</f>
        <v>0</v>
      </c>
      <c r="K1520" s="51"/>
      <c r="L1520" s="51"/>
      <c r="M1520" s="52">
        <f>K1520+L1520</f>
        <v>0</v>
      </c>
      <c r="N1520" s="51"/>
      <c r="O1520" s="52">
        <f>M1520+N1520</f>
        <v>0</v>
      </c>
    </row>
    <row r="1521" spans="1:15" s="57" customFormat="1" hidden="1">
      <c r="A1521" s="50">
        <f t="shared" si="516"/>
        <v>3</v>
      </c>
      <c r="B1521" s="153"/>
      <c r="C1521" s="155" t="s">
        <v>143</v>
      </c>
      <c r="D1521" s="137" t="s">
        <v>75</v>
      </c>
      <c r="E1521" s="51"/>
      <c r="F1521" s="51"/>
      <c r="G1521" s="51"/>
      <c r="H1521" s="51"/>
      <c r="I1521" s="51"/>
      <c r="J1521" s="52">
        <f>H1521+I1521</f>
        <v>0</v>
      </c>
      <c r="K1521" s="51"/>
      <c r="L1521" s="51"/>
      <c r="M1521" s="52">
        <f>K1521+L1521</f>
        <v>0</v>
      </c>
      <c r="N1521" s="51"/>
      <c r="O1521" s="52">
        <f>M1521+N1521</f>
        <v>0</v>
      </c>
    </row>
    <row r="1522" spans="1:15" s="57" customFormat="1" hidden="1">
      <c r="A1522" s="50">
        <f t="shared" si="516"/>
        <v>3</v>
      </c>
      <c r="B1522" s="153"/>
      <c r="C1522" s="155" t="s">
        <v>144</v>
      </c>
      <c r="D1522" s="137" t="s">
        <v>77</v>
      </c>
      <c r="E1522" s="51"/>
      <c r="F1522" s="51"/>
      <c r="G1522" s="51"/>
      <c r="H1522" s="51"/>
      <c r="I1522" s="51"/>
      <c r="J1522" s="52">
        <f>H1522+I1522</f>
        <v>0</v>
      </c>
      <c r="K1522" s="51"/>
      <c r="L1522" s="51"/>
      <c r="M1522" s="52">
        <f>K1522+L1522</f>
        <v>0</v>
      </c>
      <c r="N1522" s="51"/>
      <c r="O1522" s="52">
        <f>M1522+N1522</f>
        <v>0</v>
      </c>
    </row>
    <row r="1523" spans="1:15" s="57" customFormat="1" hidden="1">
      <c r="A1523" s="50">
        <f t="shared" si="516"/>
        <v>3</v>
      </c>
      <c r="B1523" s="153"/>
      <c r="C1523" s="155" t="s">
        <v>145</v>
      </c>
      <c r="D1523" s="137" t="s">
        <v>28</v>
      </c>
      <c r="E1523" s="51"/>
      <c r="F1523" s="51"/>
      <c r="G1523" s="51"/>
      <c r="H1523" s="51"/>
      <c r="I1523" s="51"/>
      <c r="J1523" s="52">
        <f>H1523+I1523</f>
        <v>0</v>
      </c>
      <c r="K1523" s="51"/>
      <c r="L1523" s="51"/>
      <c r="M1523" s="52">
        <f>K1523+L1523</f>
        <v>0</v>
      </c>
      <c r="N1523" s="51"/>
      <c r="O1523" s="52">
        <f>M1523+N1523</f>
        <v>0</v>
      </c>
    </row>
    <row r="1524" spans="1:15" s="57" customFormat="1" hidden="1">
      <c r="A1524" s="50">
        <f t="shared" si="516"/>
        <v>3</v>
      </c>
      <c r="B1524" s="145" t="s">
        <v>146</v>
      </c>
      <c r="C1524" s="157" t="s">
        <v>147</v>
      </c>
      <c r="D1524" s="56"/>
      <c r="E1524" s="11">
        <f>SUBTOTAL(9,E1525:E1553)</f>
        <v>0</v>
      </c>
      <c r="F1524" s="11">
        <f>SUBTOTAL(9,F1525:F1553)</f>
        <v>0</v>
      </c>
      <c r="G1524" s="11">
        <f>SUBTOTAL(9,G1525:G1553)</f>
        <v>0</v>
      </c>
      <c r="H1524" s="11">
        <f>SUBTOTAL(9,H1525:H1553)</f>
        <v>0</v>
      </c>
      <c r="I1524" s="11">
        <f t="shared" ref="I1524:N1524" si="524">SUBTOTAL(9,I1525:I1553)</f>
        <v>0</v>
      </c>
      <c r="J1524" s="11">
        <f t="shared" si="524"/>
        <v>0</v>
      </c>
      <c r="K1524" s="11">
        <f t="shared" si="524"/>
        <v>0</v>
      </c>
      <c r="L1524" s="11">
        <f t="shared" si="524"/>
        <v>0</v>
      </c>
      <c r="M1524" s="11">
        <f t="shared" si="524"/>
        <v>0</v>
      </c>
      <c r="N1524" s="11">
        <f t="shared" si="524"/>
        <v>0</v>
      </c>
      <c r="O1524" s="11">
        <f>SUBTOTAL(9,O1525:O1553)</f>
        <v>0</v>
      </c>
    </row>
    <row r="1525" spans="1:15" s="57" customFormat="1" hidden="1">
      <c r="A1525" s="50">
        <f t="shared" si="516"/>
        <v>3</v>
      </c>
      <c r="B1525" s="156"/>
      <c r="C1525" s="158" t="s">
        <v>26</v>
      </c>
      <c r="D1525" s="56"/>
      <c r="E1525" s="11">
        <f>SUBTOTAL(9,E1526:E1544)</f>
        <v>0</v>
      </c>
      <c r="F1525" s="11">
        <f t="shared" ref="F1525:O1525" si="525">SUBTOTAL(9,F1526:F1544)</f>
        <v>0</v>
      </c>
      <c r="G1525" s="11">
        <f t="shared" si="525"/>
        <v>0</v>
      </c>
      <c r="H1525" s="11">
        <f t="shared" si="525"/>
        <v>0</v>
      </c>
      <c r="I1525" s="11">
        <f t="shared" si="525"/>
        <v>0</v>
      </c>
      <c r="J1525" s="11">
        <f t="shared" si="525"/>
        <v>0</v>
      </c>
      <c r="K1525" s="11">
        <f t="shared" si="525"/>
        <v>0</v>
      </c>
      <c r="L1525" s="11">
        <f t="shared" si="525"/>
        <v>0</v>
      </c>
      <c r="M1525" s="11">
        <f t="shared" si="525"/>
        <v>0</v>
      </c>
      <c r="N1525" s="11">
        <f t="shared" si="525"/>
        <v>0</v>
      </c>
      <c r="O1525" s="11">
        <f t="shared" si="525"/>
        <v>0</v>
      </c>
    </row>
    <row r="1526" spans="1:15" s="57" customFormat="1" hidden="1">
      <c r="A1526" s="50">
        <f t="shared" si="516"/>
        <v>3</v>
      </c>
      <c r="B1526" s="150"/>
      <c r="C1526" s="161" t="s">
        <v>770</v>
      </c>
      <c r="D1526" s="56"/>
      <c r="E1526" s="11">
        <f>SUBTOTAL(9,E1527:E1536)</f>
        <v>0</v>
      </c>
      <c r="F1526" s="11">
        <f t="shared" ref="F1526:O1526" si="526">SUBTOTAL(9,F1527:F1536)</f>
        <v>0</v>
      </c>
      <c r="G1526" s="11">
        <f t="shared" si="526"/>
        <v>0</v>
      </c>
      <c r="H1526" s="11">
        <f t="shared" si="526"/>
        <v>0</v>
      </c>
      <c r="I1526" s="11">
        <f t="shared" si="526"/>
        <v>0</v>
      </c>
      <c r="J1526" s="11">
        <f t="shared" si="526"/>
        <v>0</v>
      </c>
      <c r="K1526" s="11">
        <f t="shared" si="526"/>
        <v>0</v>
      </c>
      <c r="L1526" s="11">
        <f t="shared" si="526"/>
        <v>0</v>
      </c>
      <c r="M1526" s="11">
        <f t="shared" si="526"/>
        <v>0</v>
      </c>
      <c r="N1526" s="11">
        <f t="shared" si="526"/>
        <v>0</v>
      </c>
      <c r="O1526" s="11">
        <f t="shared" si="526"/>
        <v>0</v>
      </c>
    </row>
    <row r="1527" spans="1:15" s="57" customFormat="1" ht="25.5" hidden="1">
      <c r="A1527" s="50">
        <f t="shared" si="516"/>
        <v>3</v>
      </c>
      <c r="B1527" s="150"/>
      <c r="C1527" s="160" t="s">
        <v>771</v>
      </c>
      <c r="D1527" s="58" t="s">
        <v>2</v>
      </c>
      <c r="E1527" s="11">
        <f>SUBTOTAL(9,E1528:E1529)</f>
        <v>0</v>
      </c>
      <c r="F1527" s="11">
        <f t="shared" ref="F1527:O1527" si="527">SUBTOTAL(9,F1528:F1529)</f>
        <v>0</v>
      </c>
      <c r="G1527" s="11">
        <f t="shared" si="527"/>
        <v>0</v>
      </c>
      <c r="H1527" s="11">
        <f t="shared" si="527"/>
        <v>0</v>
      </c>
      <c r="I1527" s="11">
        <f t="shared" si="527"/>
        <v>0</v>
      </c>
      <c r="J1527" s="11">
        <f t="shared" si="527"/>
        <v>0</v>
      </c>
      <c r="K1527" s="11">
        <f t="shared" si="527"/>
        <v>0</v>
      </c>
      <c r="L1527" s="11">
        <f t="shared" si="527"/>
        <v>0</v>
      </c>
      <c r="M1527" s="11">
        <f t="shared" si="527"/>
        <v>0</v>
      </c>
      <c r="N1527" s="11">
        <f t="shared" si="527"/>
        <v>0</v>
      </c>
      <c r="O1527" s="11">
        <f t="shared" si="527"/>
        <v>0</v>
      </c>
    </row>
    <row r="1528" spans="1:15" s="57" customFormat="1" ht="25.5" hidden="1">
      <c r="A1528" s="50">
        <f t="shared" si="516"/>
        <v>3</v>
      </c>
      <c r="B1528" s="150"/>
      <c r="C1528" s="260" t="s">
        <v>772</v>
      </c>
      <c r="D1528" s="58" t="s">
        <v>302</v>
      </c>
      <c r="E1528" s="51"/>
      <c r="F1528" s="51"/>
      <c r="G1528" s="51"/>
      <c r="H1528" s="51"/>
      <c r="I1528" s="51"/>
      <c r="J1528" s="52">
        <f>H1528+I1528</f>
        <v>0</v>
      </c>
      <c r="K1528" s="51"/>
      <c r="L1528" s="51"/>
      <c r="M1528" s="52">
        <f>K1528+L1528</f>
        <v>0</v>
      </c>
      <c r="N1528" s="51"/>
      <c r="O1528" s="52">
        <f>M1528+N1528</f>
        <v>0</v>
      </c>
    </row>
    <row r="1529" spans="1:15" s="57" customFormat="1" ht="25.5" hidden="1">
      <c r="A1529" s="50">
        <f t="shared" si="516"/>
        <v>3</v>
      </c>
      <c r="B1529" s="150"/>
      <c r="C1529" s="260" t="s">
        <v>773</v>
      </c>
      <c r="D1529" s="58" t="s">
        <v>304</v>
      </c>
      <c r="E1529" s="51"/>
      <c r="F1529" s="51"/>
      <c r="G1529" s="51"/>
      <c r="H1529" s="51"/>
      <c r="I1529" s="51"/>
      <c r="J1529" s="52">
        <f>H1529+I1529</f>
        <v>0</v>
      </c>
      <c r="K1529" s="51"/>
      <c r="L1529" s="51"/>
      <c r="M1529" s="52">
        <f>K1529+L1529</f>
        <v>0</v>
      </c>
      <c r="N1529" s="51"/>
      <c r="O1529" s="52">
        <f>M1529+N1529</f>
        <v>0</v>
      </c>
    </row>
    <row r="1530" spans="1:15" s="57" customFormat="1" hidden="1">
      <c r="A1530" s="50">
        <f t="shared" si="516"/>
        <v>3</v>
      </c>
      <c r="B1530" s="150"/>
      <c r="C1530" s="258" t="s">
        <v>42</v>
      </c>
      <c r="D1530" s="59" t="s">
        <v>3</v>
      </c>
      <c r="E1530" s="51"/>
      <c r="F1530" s="51"/>
      <c r="G1530" s="51"/>
      <c r="H1530" s="51"/>
      <c r="I1530" s="51"/>
      <c r="J1530" s="52">
        <f>H1530+I1530</f>
        <v>0</v>
      </c>
      <c r="K1530" s="51"/>
      <c r="L1530" s="51"/>
      <c r="M1530" s="52">
        <f>K1530+L1530</f>
        <v>0</v>
      </c>
      <c r="N1530" s="51"/>
      <c r="O1530" s="52">
        <f>M1530+N1530</f>
        <v>0</v>
      </c>
    </row>
    <row r="1531" spans="1:15" s="57" customFormat="1" hidden="1">
      <c r="A1531" s="50">
        <f t="shared" si="516"/>
        <v>3</v>
      </c>
      <c r="B1531" s="150"/>
      <c r="C1531" s="259" t="s">
        <v>449</v>
      </c>
      <c r="D1531" s="117" t="s">
        <v>446</v>
      </c>
      <c r="E1531" s="11">
        <f>SUBTOTAL(9,E1532:E1535)</f>
        <v>0</v>
      </c>
      <c r="F1531" s="11">
        <f>SUBTOTAL(9,F1532:F1535)</f>
        <v>0</v>
      </c>
      <c r="G1531" s="11">
        <f>SUBTOTAL(9,G1532:G1535)</f>
        <v>0</v>
      </c>
      <c r="H1531" s="11">
        <f>SUBTOTAL(9,H1532:H1535)</f>
        <v>0</v>
      </c>
      <c r="I1531" s="11">
        <f t="shared" ref="I1531:N1531" si="528">SUBTOTAL(9,I1532:I1535)</f>
        <v>0</v>
      </c>
      <c r="J1531" s="11">
        <f t="shared" si="528"/>
        <v>0</v>
      </c>
      <c r="K1531" s="11">
        <f t="shared" si="528"/>
        <v>0</v>
      </c>
      <c r="L1531" s="11">
        <f t="shared" si="528"/>
        <v>0</v>
      </c>
      <c r="M1531" s="11">
        <f t="shared" si="528"/>
        <v>0</v>
      </c>
      <c r="N1531" s="11">
        <f t="shared" si="528"/>
        <v>0</v>
      </c>
      <c r="O1531" s="11">
        <f>SUBTOTAL(9,O1532:O1535)</f>
        <v>0</v>
      </c>
    </row>
    <row r="1532" spans="1:15" ht="25.5" hidden="1">
      <c r="A1532" s="50">
        <f t="shared" si="516"/>
        <v>3</v>
      </c>
      <c r="B1532" s="150"/>
      <c r="C1532" s="260" t="s">
        <v>153</v>
      </c>
      <c r="D1532" s="60" t="s">
        <v>37</v>
      </c>
      <c r="E1532" s="51"/>
      <c r="F1532" s="51"/>
      <c r="G1532" s="51"/>
      <c r="H1532" s="51"/>
      <c r="I1532" s="51"/>
      <c r="J1532" s="52">
        <f t="shared" ref="J1532:J1544" si="529">H1532+I1532</f>
        <v>0</v>
      </c>
      <c r="K1532" s="51"/>
      <c r="L1532" s="51"/>
      <c r="M1532" s="52">
        <f t="shared" ref="M1532:M1544" si="530">K1532+L1532</f>
        <v>0</v>
      </c>
      <c r="N1532" s="51"/>
      <c r="O1532" s="52">
        <f t="shared" ref="O1532:O1544" si="531">M1532+N1532</f>
        <v>0</v>
      </c>
    </row>
    <row r="1533" spans="1:15" hidden="1">
      <c r="A1533" s="50">
        <f t="shared" si="516"/>
        <v>3</v>
      </c>
      <c r="B1533" s="150"/>
      <c r="C1533" s="260" t="s">
        <v>155</v>
      </c>
      <c r="D1533" s="60" t="s">
        <v>39</v>
      </c>
      <c r="E1533" s="51"/>
      <c r="F1533" s="51"/>
      <c r="G1533" s="51"/>
      <c r="H1533" s="51"/>
      <c r="I1533" s="51"/>
      <c r="J1533" s="52">
        <f t="shared" si="529"/>
        <v>0</v>
      </c>
      <c r="K1533" s="51"/>
      <c r="L1533" s="51"/>
      <c r="M1533" s="52">
        <f t="shared" si="530"/>
        <v>0</v>
      </c>
      <c r="N1533" s="51"/>
      <c r="O1533" s="52">
        <f t="shared" si="531"/>
        <v>0</v>
      </c>
    </row>
    <row r="1534" spans="1:15" ht="25.5" hidden="1">
      <c r="A1534" s="50">
        <f t="shared" si="516"/>
        <v>3</v>
      </c>
      <c r="B1534" s="150"/>
      <c r="C1534" s="260" t="s">
        <v>156</v>
      </c>
      <c r="D1534" s="60" t="s">
        <v>40</v>
      </c>
      <c r="E1534" s="51"/>
      <c r="F1534" s="51"/>
      <c r="G1534" s="51"/>
      <c r="H1534" s="51"/>
      <c r="I1534" s="51"/>
      <c r="J1534" s="52">
        <f t="shared" si="529"/>
        <v>0</v>
      </c>
      <c r="K1534" s="51"/>
      <c r="L1534" s="51"/>
      <c r="M1534" s="52">
        <f t="shared" si="530"/>
        <v>0</v>
      </c>
      <c r="N1534" s="51"/>
      <c r="O1534" s="52">
        <f t="shared" si="531"/>
        <v>0</v>
      </c>
    </row>
    <row r="1535" spans="1:15" ht="25.5" hidden="1">
      <c r="A1535" s="50">
        <f t="shared" si="516"/>
        <v>3</v>
      </c>
      <c r="B1535" s="150"/>
      <c r="C1535" s="260" t="s">
        <v>157</v>
      </c>
      <c r="D1535" s="60" t="s">
        <v>41</v>
      </c>
      <c r="E1535" s="51"/>
      <c r="F1535" s="51"/>
      <c r="G1535" s="51"/>
      <c r="H1535" s="51"/>
      <c r="I1535" s="51"/>
      <c r="J1535" s="52">
        <f t="shared" si="529"/>
        <v>0</v>
      </c>
      <c r="K1535" s="51"/>
      <c r="L1535" s="51"/>
      <c r="M1535" s="52">
        <f t="shared" si="530"/>
        <v>0</v>
      </c>
      <c r="N1535" s="51"/>
      <c r="O1535" s="52">
        <f t="shared" si="531"/>
        <v>0</v>
      </c>
    </row>
    <row r="1536" spans="1:15" hidden="1">
      <c r="A1536" s="50">
        <f t="shared" si="516"/>
        <v>3</v>
      </c>
      <c r="B1536" s="150"/>
      <c r="C1536" s="160" t="s">
        <v>158</v>
      </c>
      <c r="D1536" s="60" t="s">
        <v>4</v>
      </c>
      <c r="E1536" s="51"/>
      <c r="F1536" s="51"/>
      <c r="G1536" s="51"/>
      <c r="H1536" s="51"/>
      <c r="I1536" s="51"/>
      <c r="J1536" s="52">
        <f t="shared" si="529"/>
        <v>0</v>
      </c>
      <c r="K1536" s="51"/>
      <c r="L1536" s="51"/>
      <c r="M1536" s="52">
        <f t="shared" si="530"/>
        <v>0</v>
      </c>
      <c r="N1536" s="51"/>
      <c r="O1536" s="52">
        <f t="shared" si="531"/>
        <v>0</v>
      </c>
    </row>
    <row r="1537" spans="1:15" hidden="1">
      <c r="A1537" s="50">
        <f t="shared" si="516"/>
        <v>3</v>
      </c>
      <c r="B1537" s="150"/>
      <c r="C1537" s="159" t="s">
        <v>19</v>
      </c>
      <c r="D1537" s="59" t="s">
        <v>5</v>
      </c>
      <c r="E1537" s="51"/>
      <c r="F1537" s="51"/>
      <c r="G1537" s="51"/>
      <c r="H1537" s="51"/>
      <c r="I1537" s="51"/>
      <c r="J1537" s="52">
        <f t="shared" si="529"/>
        <v>0</v>
      </c>
      <c r="K1537" s="51"/>
      <c r="L1537" s="51"/>
      <c r="M1537" s="52">
        <f t="shared" si="530"/>
        <v>0</v>
      </c>
      <c r="N1537" s="51"/>
      <c r="O1537" s="52">
        <f t="shared" si="531"/>
        <v>0</v>
      </c>
    </row>
    <row r="1538" spans="1:15" hidden="1">
      <c r="A1538" s="50">
        <f t="shared" si="516"/>
        <v>3</v>
      </c>
      <c r="B1538" s="150"/>
      <c r="C1538" s="162" t="s">
        <v>450</v>
      </c>
      <c r="D1538" s="118" t="s">
        <v>173</v>
      </c>
      <c r="E1538" s="51"/>
      <c r="F1538" s="51"/>
      <c r="G1538" s="51"/>
      <c r="H1538" s="51"/>
      <c r="I1538" s="51"/>
      <c r="J1538" s="52">
        <f t="shared" si="529"/>
        <v>0</v>
      </c>
      <c r="K1538" s="51"/>
      <c r="L1538" s="51"/>
      <c r="M1538" s="52">
        <f t="shared" si="530"/>
        <v>0</v>
      </c>
      <c r="N1538" s="51"/>
      <c r="O1538" s="52">
        <f t="shared" si="531"/>
        <v>0</v>
      </c>
    </row>
    <row r="1539" spans="1:15" hidden="1">
      <c r="A1539" s="50">
        <f t="shared" si="516"/>
        <v>3</v>
      </c>
      <c r="B1539" s="153"/>
      <c r="C1539" s="163" t="s">
        <v>29</v>
      </c>
      <c r="D1539" s="136" t="s">
        <v>6</v>
      </c>
      <c r="E1539" s="51"/>
      <c r="F1539" s="51"/>
      <c r="G1539" s="51"/>
      <c r="H1539" s="51"/>
      <c r="I1539" s="51"/>
      <c r="J1539" s="52">
        <f t="shared" si="529"/>
        <v>0</v>
      </c>
      <c r="K1539" s="51"/>
      <c r="L1539" s="51"/>
      <c r="M1539" s="52">
        <f t="shared" si="530"/>
        <v>0</v>
      </c>
      <c r="N1539" s="51"/>
      <c r="O1539" s="52">
        <f t="shared" si="531"/>
        <v>0</v>
      </c>
    </row>
    <row r="1540" spans="1:15" hidden="1">
      <c r="A1540" s="50">
        <f t="shared" si="516"/>
        <v>3</v>
      </c>
      <c r="B1540" s="153"/>
      <c r="C1540" s="163" t="s">
        <v>21</v>
      </c>
      <c r="D1540" s="137" t="s">
        <v>8</v>
      </c>
      <c r="E1540" s="51"/>
      <c r="F1540" s="51"/>
      <c r="G1540" s="51"/>
      <c r="H1540" s="51"/>
      <c r="I1540" s="51"/>
      <c r="J1540" s="52">
        <f>H1540+I1540</f>
        <v>0</v>
      </c>
      <c r="K1540" s="51"/>
      <c r="L1540" s="51"/>
      <c r="M1540" s="52">
        <f>K1540+L1540</f>
        <v>0</v>
      </c>
      <c r="N1540" s="51"/>
      <c r="O1540" s="52">
        <f t="shared" si="531"/>
        <v>0</v>
      </c>
    </row>
    <row r="1541" spans="1:15" hidden="1">
      <c r="A1541" s="50">
        <f t="shared" si="516"/>
        <v>3</v>
      </c>
      <c r="B1541" s="153"/>
      <c r="C1541" s="163" t="s">
        <v>526</v>
      </c>
      <c r="D1541" s="137" t="s">
        <v>31</v>
      </c>
      <c r="E1541" s="51"/>
      <c r="F1541" s="51"/>
      <c r="G1541" s="51"/>
      <c r="H1541" s="51"/>
      <c r="I1541" s="51"/>
      <c r="J1541" s="52">
        <f t="shared" si="529"/>
        <v>0</v>
      </c>
      <c r="K1541" s="51"/>
      <c r="L1541" s="51"/>
      <c r="M1541" s="52">
        <f t="shared" si="530"/>
        <v>0</v>
      </c>
      <c r="N1541" s="51"/>
      <c r="O1541" s="52">
        <f t="shared" si="531"/>
        <v>0</v>
      </c>
    </row>
    <row r="1542" spans="1:15" hidden="1">
      <c r="A1542" s="50">
        <f t="shared" si="516"/>
        <v>3</v>
      </c>
      <c r="B1542" s="153"/>
      <c r="C1542" s="163" t="s">
        <v>558</v>
      </c>
      <c r="D1542" s="137" t="s">
        <v>559</v>
      </c>
      <c r="E1542" s="51"/>
      <c r="F1542" s="51"/>
      <c r="G1542" s="51"/>
      <c r="H1542" s="51"/>
      <c r="I1542" s="51"/>
      <c r="J1542" s="52">
        <f t="shared" si="529"/>
        <v>0</v>
      </c>
      <c r="K1542" s="51"/>
      <c r="L1542" s="51"/>
      <c r="M1542" s="52">
        <f t="shared" si="530"/>
        <v>0</v>
      </c>
      <c r="N1542" s="51"/>
      <c r="O1542" s="52">
        <f t="shared" si="531"/>
        <v>0</v>
      </c>
    </row>
    <row r="1543" spans="1:15" ht="25.5" hidden="1">
      <c r="A1543" s="50">
        <f t="shared" si="516"/>
        <v>3</v>
      </c>
      <c r="B1543" s="153"/>
      <c r="C1543" s="163" t="s">
        <v>528</v>
      </c>
      <c r="D1543" s="136" t="s">
        <v>9</v>
      </c>
      <c r="E1543" s="51"/>
      <c r="F1543" s="51"/>
      <c r="G1543" s="51"/>
      <c r="H1543" s="51"/>
      <c r="I1543" s="51"/>
      <c r="J1543" s="52">
        <f t="shared" si="529"/>
        <v>0</v>
      </c>
      <c r="K1543" s="51"/>
      <c r="L1543" s="51"/>
      <c r="M1543" s="52">
        <f t="shared" si="530"/>
        <v>0</v>
      </c>
      <c r="N1543" s="51"/>
      <c r="O1543" s="52">
        <f t="shared" si="531"/>
        <v>0</v>
      </c>
    </row>
    <row r="1544" spans="1:15" ht="25.5" hidden="1">
      <c r="A1544" s="50">
        <f t="shared" si="516"/>
        <v>3</v>
      </c>
      <c r="B1544" s="153"/>
      <c r="C1544" s="163" t="s">
        <v>30</v>
      </c>
      <c r="D1544" s="136" t="s">
        <v>10</v>
      </c>
      <c r="E1544" s="51"/>
      <c r="F1544" s="51"/>
      <c r="G1544" s="51"/>
      <c r="H1544" s="51"/>
      <c r="I1544" s="51"/>
      <c r="J1544" s="52">
        <f t="shared" si="529"/>
        <v>0</v>
      </c>
      <c r="K1544" s="51"/>
      <c r="L1544" s="51"/>
      <c r="M1544" s="52">
        <f t="shared" si="530"/>
        <v>0</v>
      </c>
      <c r="N1544" s="51"/>
      <c r="O1544" s="52">
        <f t="shared" si="531"/>
        <v>0</v>
      </c>
    </row>
    <row r="1545" spans="1:15" hidden="1">
      <c r="A1545" s="50">
        <f t="shared" si="516"/>
        <v>3</v>
      </c>
      <c r="B1545" s="153"/>
      <c r="C1545" s="165" t="s">
        <v>451</v>
      </c>
      <c r="D1545" s="138" t="s">
        <v>93</v>
      </c>
      <c r="E1545" s="11">
        <f>SUBTOTAL(9,E1546:E1547)</f>
        <v>0</v>
      </c>
      <c r="F1545" s="11">
        <f>SUBTOTAL(9,F1546:F1547)</f>
        <v>0</v>
      </c>
      <c r="G1545" s="11">
        <f>SUBTOTAL(9,G1546:G1547)</f>
        <v>0</v>
      </c>
      <c r="H1545" s="11">
        <f>SUBTOTAL(9,H1546:H1547)</f>
        <v>0</v>
      </c>
      <c r="I1545" s="11">
        <f t="shared" ref="I1545:N1545" si="532">SUBTOTAL(9,I1546:I1547)</f>
        <v>0</v>
      </c>
      <c r="J1545" s="11">
        <f t="shared" si="532"/>
        <v>0</v>
      </c>
      <c r="K1545" s="11">
        <f t="shared" si="532"/>
        <v>0</v>
      </c>
      <c r="L1545" s="11">
        <f t="shared" si="532"/>
        <v>0</v>
      </c>
      <c r="M1545" s="11">
        <f t="shared" si="532"/>
        <v>0</v>
      </c>
      <c r="N1545" s="11">
        <f t="shared" si="532"/>
        <v>0</v>
      </c>
      <c r="O1545" s="11">
        <f>SUBTOTAL(9,O1546:O1547)</f>
        <v>0</v>
      </c>
    </row>
    <row r="1546" spans="1:15" hidden="1">
      <c r="A1546" s="50">
        <f t="shared" si="516"/>
        <v>3</v>
      </c>
      <c r="B1546" s="153"/>
      <c r="C1546" s="166" t="s">
        <v>452</v>
      </c>
      <c r="D1546" s="138" t="s">
        <v>453</v>
      </c>
      <c r="E1546" s="51"/>
      <c r="F1546" s="51"/>
      <c r="G1546" s="51"/>
      <c r="H1546" s="51"/>
      <c r="I1546" s="51"/>
      <c r="J1546" s="52">
        <f>H1546+I1546</f>
        <v>0</v>
      </c>
      <c r="K1546" s="51"/>
      <c r="L1546" s="51"/>
      <c r="M1546" s="52">
        <f>K1546+L1546</f>
        <v>0</v>
      </c>
      <c r="N1546" s="51"/>
      <c r="O1546" s="52">
        <f>M1546+N1546</f>
        <v>0</v>
      </c>
    </row>
    <row r="1547" spans="1:15" hidden="1">
      <c r="A1547" s="50">
        <f t="shared" si="516"/>
        <v>3</v>
      </c>
      <c r="B1547" s="153"/>
      <c r="C1547" s="166" t="s">
        <v>454</v>
      </c>
      <c r="D1547" s="138" t="s">
        <v>455</v>
      </c>
      <c r="E1547" s="51"/>
      <c r="F1547" s="51"/>
      <c r="G1547" s="51"/>
      <c r="H1547" s="51"/>
      <c r="I1547" s="51"/>
      <c r="J1547" s="52">
        <f>H1547+I1547</f>
        <v>0</v>
      </c>
      <c r="K1547" s="51"/>
      <c r="L1547" s="51"/>
      <c r="M1547" s="52">
        <f>K1547+L1547</f>
        <v>0</v>
      </c>
      <c r="N1547" s="51"/>
      <c r="O1547" s="52">
        <f>M1547+N1547</f>
        <v>0</v>
      </c>
    </row>
    <row r="1548" spans="1:15" hidden="1">
      <c r="A1548" s="50">
        <f t="shared" si="516"/>
        <v>3</v>
      </c>
      <c r="B1548" s="156"/>
      <c r="C1548" s="158" t="s">
        <v>32</v>
      </c>
      <c r="D1548" s="136"/>
      <c r="E1548" s="11">
        <f>SUBTOTAL(9,E1549:E1553)</f>
        <v>0</v>
      </c>
      <c r="F1548" s="11">
        <f>SUBTOTAL(9,F1549:F1553)</f>
        <v>0</v>
      </c>
      <c r="G1548" s="11">
        <f>SUBTOTAL(9,G1549:G1553)</f>
        <v>0</v>
      </c>
      <c r="H1548" s="11">
        <f>SUBTOTAL(9,H1549:H1553)</f>
        <v>0</v>
      </c>
      <c r="I1548" s="11">
        <f t="shared" ref="I1548:N1548" si="533">SUBTOTAL(9,I1549:I1553)</f>
        <v>0</v>
      </c>
      <c r="J1548" s="11">
        <f t="shared" si="533"/>
        <v>0</v>
      </c>
      <c r="K1548" s="11">
        <f t="shared" si="533"/>
        <v>0</v>
      </c>
      <c r="L1548" s="11">
        <f t="shared" si="533"/>
        <v>0</v>
      </c>
      <c r="M1548" s="11">
        <f t="shared" si="533"/>
        <v>0</v>
      </c>
      <c r="N1548" s="11">
        <f t="shared" si="533"/>
        <v>0</v>
      </c>
      <c r="O1548" s="11">
        <f>SUBTOTAL(9,O1549:O1553)</f>
        <v>0</v>
      </c>
    </row>
    <row r="1549" spans="1:15" hidden="1">
      <c r="A1549" s="50">
        <f t="shared" si="516"/>
        <v>3</v>
      </c>
      <c r="B1549" s="153"/>
      <c r="C1549" s="163" t="s">
        <v>70</v>
      </c>
      <c r="D1549" s="137" t="s">
        <v>71</v>
      </c>
      <c r="E1549" s="51"/>
      <c r="F1549" s="51"/>
      <c r="G1549" s="51"/>
      <c r="H1549" s="51"/>
      <c r="I1549" s="51"/>
      <c r="J1549" s="52">
        <f>H1549+I1549</f>
        <v>0</v>
      </c>
      <c r="K1549" s="51"/>
      <c r="L1549" s="51"/>
      <c r="M1549" s="52">
        <f>K1549+L1549</f>
        <v>0</v>
      </c>
      <c r="N1549" s="51"/>
      <c r="O1549" s="52">
        <f>M1549+N1549</f>
        <v>0</v>
      </c>
    </row>
    <row r="1550" spans="1:15" hidden="1">
      <c r="A1550" s="50">
        <f t="shared" si="516"/>
        <v>3</v>
      </c>
      <c r="B1550" s="153"/>
      <c r="C1550" s="163" t="s">
        <v>72</v>
      </c>
      <c r="D1550" s="137" t="s">
        <v>73</v>
      </c>
      <c r="E1550" s="51"/>
      <c r="F1550" s="51"/>
      <c r="G1550" s="51"/>
      <c r="H1550" s="51"/>
      <c r="I1550" s="51"/>
      <c r="J1550" s="52">
        <f>H1550+I1550</f>
        <v>0</v>
      </c>
      <c r="K1550" s="51"/>
      <c r="L1550" s="51"/>
      <c r="M1550" s="52">
        <f>K1550+L1550</f>
        <v>0</v>
      </c>
      <c r="N1550" s="51"/>
      <c r="O1550" s="52">
        <f>M1550+N1550</f>
        <v>0</v>
      </c>
    </row>
    <row r="1551" spans="1:15" hidden="1">
      <c r="A1551" s="50">
        <f t="shared" si="516"/>
        <v>3</v>
      </c>
      <c r="B1551" s="153"/>
      <c r="C1551" s="163" t="s">
        <v>74</v>
      </c>
      <c r="D1551" s="137" t="s">
        <v>75</v>
      </c>
      <c r="E1551" s="51"/>
      <c r="F1551" s="51"/>
      <c r="G1551" s="51"/>
      <c r="H1551" s="51"/>
      <c r="I1551" s="51"/>
      <c r="J1551" s="52">
        <f>H1551+I1551</f>
        <v>0</v>
      </c>
      <c r="K1551" s="51"/>
      <c r="L1551" s="51"/>
      <c r="M1551" s="52">
        <f>K1551+L1551</f>
        <v>0</v>
      </c>
      <c r="N1551" s="51"/>
      <c r="O1551" s="52">
        <f>M1551+N1551</f>
        <v>0</v>
      </c>
    </row>
    <row r="1552" spans="1:15" hidden="1">
      <c r="A1552" s="50">
        <f t="shared" si="516"/>
        <v>3</v>
      </c>
      <c r="B1552" s="153"/>
      <c r="C1552" s="163" t="s">
        <v>76</v>
      </c>
      <c r="D1552" s="137" t="s">
        <v>77</v>
      </c>
      <c r="E1552" s="51"/>
      <c r="F1552" s="51"/>
      <c r="G1552" s="51"/>
      <c r="H1552" s="51"/>
      <c r="I1552" s="51"/>
      <c r="J1552" s="52">
        <f>H1552+I1552</f>
        <v>0</v>
      </c>
      <c r="K1552" s="51"/>
      <c r="L1552" s="51"/>
      <c r="M1552" s="52">
        <f>K1552+L1552</f>
        <v>0</v>
      </c>
      <c r="N1552" s="51"/>
      <c r="O1552" s="52">
        <f>M1552+N1552</f>
        <v>0</v>
      </c>
    </row>
    <row r="1553" spans="1:15" hidden="1">
      <c r="A1553" s="50">
        <f t="shared" si="516"/>
        <v>3</v>
      </c>
      <c r="B1553" s="153"/>
      <c r="C1553" s="163" t="s">
        <v>12</v>
      </c>
      <c r="D1553" s="137" t="s">
        <v>28</v>
      </c>
      <c r="E1553" s="51"/>
      <c r="F1553" s="51"/>
      <c r="G1553" s="51"/>
      <c r="H1553" s="51"/>
      <c r="I1553" s="51"/>
      <c r="J1553" s="52">
        <f>H1553+I1553</f>
        <v>0</v>
      </c>
      <c r="K1553" s="51"/>
      <c r="L1553" s="51"/>
      <c r="M1553" s="52">
        <f>K1553+L1553</f>
        <v>0</v>
      </c>
      <c r="N1553" s="51"/>
      <c r="O1553" s="52">
        <f>M1553+N1553</f>
        <v>0</v>
      </c>
    </row>
    <row r="1554" spans="1:15" hidden="1">
      <c r="A1554" s="77">
        <f>A1555</f>
        <v>3</v>
      </c>
      <c r="B1554" s="153"/>
      <c r="C1554" s="155"/>
      <c r="D1554" s="137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</row>
    <row r="1555" spans="1:15" hidden="1">
      <c r="A1555" s="105">
        <f>MIN(A1556:A1561)</f>
        <v>3</v>
      </c>
      <c r="B1555" s="153"/>
      <c r="C1555" s="157" t="s">
        <v>36</v>
      </c>
      <c r="D1555" s="137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</row>
    <row r="1556" spans="1:15" hidden="1">
      <c r="A1556" s="50">
        <f t="shared" ref="A1556:A1561" si="534">IF(MAX(E1556:P1556)=0,IF(MIN(E1556:P1556)=0,3,2),2)</f>
        <v>3</v>
      </c>
      <c r="B1556" s="153"/>
      <c r="C1556" s="155" t="s">
        <v>34</v>
      </c>
      <c r="D1556" s="137"/>
      <c r="E1556" s="62">
        <f>SUM(E1557:E1558)</f>
        <v>0</v>
      </c>
      <c r="F1556" s="62">
        <f>SUM(F1557:F1558)</f>
        <v>0</v>
      </c>
      <c r="G1556" s="62">
        <f>SUM(G1557:G1558)</f>
        <v>0</v>
      </c>
      <c r="H1556" s="62">
        <f>SUM(H1557:H1558)</f>
        <v>0</v>
      </c>
      <c r="I1556" s="62">
        <f t="shared" ref="I1556:N1556" si="535">SUM(I1557:I1558)</f>
        <v>0</v>
      </c>
      <c r="J1556" s="62">
        <f t="shared" si="535"/>
        <v>0</v>
      </c>
      <c r="K1556" s="62">
        <f t="shared" si="535"/>
        <v>0</v>
      </c>
      <c r="L1556" s="62">
        <f t="shared" si="535"/>
        <v>0</v>
      </c>
      <c r="M1556" s="62">
        <f t="shared" si="535"/>
        <v>0</v>
      </c>
      <c r="N1556" s="62">
        <f t="shared" si="535"/>
        <v>0</v>
      </c>
      <c r="O1556" s="62">
        <f>SUM(O1557:O1558)</f>
        <v>0</v>
      </c>
    </row>
    <row r="1557" spans="1:15" hidden="1">
      <c r="A1557" s="50">
        <f t="shared" si="534"/>
        <v>3</v>
      </c>
      <c r="B1557" s="153"/>
      <c r="C1557" s="167" t="s">
        <v>80</v>
      </c>
      <c r="D1557" s="137"/>
      <c r="E1557" s="51"/>
      <c r="F1557" s="51"/>
      <c r="G1557" s="51"/>
      <c r="H1557" s="51"/>
      <c r="I1557" s="51"/>
      <c r="J1557" s="52">
        <f>H1557+I1557</f>
        <v>0</v>
      </c>
      <c r="K1557" s="51"/>
      <c r="L1557" s="51"/>
      <c r="M1557" s="52">
        <f>K1557+L1557</f>
        <v>0</v>
      </c>
      <c r="N1557" s="51"/>
      <c r="O1557" s="52">
        <f>M1557+N1557</f>
        <v>0</v>
      </c>
    </row>
    <row r="1558" spans="1:15" hidden="1">
      <c r="A1558" s="50">
        <f t="shared" si="534"/>
        <v>3</v>
      </c>
      <c r="B1558" s="153"/>
      <c r="C1558" s="167" t="s">
        <v>81</v>
      </c>
      <c r="D1558" s="137"/>
      <c r="E1558" s="51"/>
      <c r="F1558" s="51"/>
      <c r="G1558" s="51"/>
      <c r="H1558" s="51"/>
      <c r="I1558" s="51"/>
      <c r="J1558" s="52">
        <f>H1558+I1558</f>
        <v>0</v>
      </c>
      <c r="K1558" s="51"/>
      <c r="L1558" s="51"/>
      <c r="M1558" s="52">
        <f>K1558+L1558</f>
        <v>0</v>
      </c>
      <c r="N1558" s="51"/>
      <c r="O1558" s="52">
        <f>M1558+N1558</f>
        <v>0</v>
      </c>
    </row>
    <row r="1559" spans="1:15" hidden="1">
      <c r="A1559" s="50">
        <f t="shared" si="534"/>
        <v>3</v>
      </c>
      <c r="B1559" s="153"/>
      <c r="C1559" s="155" t="s">
        <v>35</v>
      </c>
      <c r="D1559" s="137"/>
      <c r="E1559" s="62">
        <f>SUM(E1560:E1561)</f>
        <v>0</v>
      </c>
      <c r="F1559" s="62">
        <f>SUM(F1560:F1561)</f>
        <v>0</v>
      </c>
      <c r="G1559" s="62">
        <f>SUM(G1560:G1561)</f>
        <v>0</v>
      </c>
      <c r="H1559" s="62">
        <f>SUM(H1560:H1561)</f>
        <v>0</v>
      </c>
      <c r="I1559" s="62">
        <f t="shared" ref="I1559:N1559" si="536">SUM(I1560:I1561)</f>
        <v>0</v>
      </c>
      <c r="J1559" s="62">
        <f t="shared" si="536"/>
        <v>0</v>
      </c>
      <c r="K1559" s="62">
        <f t="shared" si="536"/>
        <v>0</v>
      </c>
      <c r="L1559" s="62">
        <f t="shared" si="536"/>
        <v>0</v>
      </c>
      <c r="M1559" s="62">
        <f t="shared" si="536"/>
        <v>0</v>
      </c>
      <c r="N1559" s="62">
        <f t="shared" si="536"/>
        <v>0</v>
      </c>
      <c r="O1559" s="62">
        <f>SUM(O1560:O1561)</f>
        <v>0</v>
      </c>
    </row>
    <row r="1560" spans="1:15" hidden="1">
      <c r="A1560" s="50">
        <f t="shared" si="534"/>
        <v>3</v>
      </c>
      <c r="B1560" s="153"/>
      <c r="C1560" s="167" t="s">
        <v>84</v>
      </c>
      <c r="D1560" s="137"/>
      <c r="E1560" s="51"/>
      <c r="F1560" s="51"/>
      <c r="G1560" s="51"/>
      <c r="H1560" s="51"/>
      <c r="I1560" s="51"/>
      <c r="J1560" s="52">
        <f>H1560+I1560</f>
        <v>0</v>
      </c>
      <c r="K1560" s="51"/>
      <c r="L1560" s="51"/>
      <c r="M1560" s="52">
        <f>K1560+L1560</f>
        <v>0</v>
      </c>
      <c r="N1560" s="51"/>
      <c r="O1560" s="52">
        <f>M1560+N1560</f>
        <v>0</v>
      </c>
    </row>
    <row r="1561" spans="1:15" hidden="1">
      <c r="A1561" s="50">
        <f t="shared" si="534"/>
        <v>3</v>
      </c>
      <c r="B1561" s="153"/>
      <c r="C1561" s="167" t="s">
        <v>85</v>
      </c>
      <c r="D1561" s="137"/>
      <c r="E1561" s="51"/>
      <c r="F1561" s="51"/>
      <c r="G1561" s="51"/>
      <c r="H1561" s="51"/>
      <c r="I1561" s="51"/>
      <c r="J1561" s="52">
        <f>H1561+I1561</f>
        <v>0</v>
      </c>
      <c r="K1561" s="51"/>
      <c r="L1561" s="51"/>
      <c r="M1561" s="52">
        <f>K1561+L1561</f>
        <v>0</v>
      </c>
      <c r="N1561" s="51"/>
      <c r="O1561" s="52">
        <f>M1561+N1561</f>
        <v>0</v>
      </c>
    </row>
    <row r="1562" spans="1:15" hidden="1">
      <c r="A1562" s="77">
        <f>A1563</f>
        <v>3</v>
      </c>
      <c r="B1562" s="172"/>
      <c r="C1562" s="156"/>
      <c r="D1562" s="140"/>
      <c r="E1562" s="76"/>
      <c r="F1562" s="76"/>
      <c r="G1562" s="76"/>
      <c r="H1562" s="76"/>
      <c r="I1562" s="76"/>
      <c r="J1562" s="76"/>
      <c r="K1562" s="76"/>
      <c r="L1562" s="76"/>
      <c r="M1562" s="76"/>
      <c r="N1562" s="76"/>
      <c r="O1562" s="76"/>
    </row>
    <row r="1563" spans="1:15" hidden="1">
      <c r="A1563" s="105">
        <f>MIN(A1564:A1625)</f>
        <v>3</v>
      </c>
      <c r="B1563" s="172"/>
      <c r="C1563" s="174" t="s">
        <v>68</v>
      </c>
      <c r="D1563" s="140"/>
      <c r="E1563" s="76"/>
      <c r="F1563" s="76"/>
      <c r="G1563" s="76"/>
      <c r="H1563" s="76"/>
      <c r="I1563" s="76"/>
      <c r="J1563" s="76"/>
      <c r="K1563" s="76"/>
      <c r="L1563" s="76"/>
      <c r="M1563" s="76"/>
      <c r="N1563" s="76"/>
      <c r="O1563" s="76"/>
    </row>
    <row r="1564" spans="1:15" hidden="1">
      <c r="A1564" s="50">
        <f t="shared" ref="A1564:A1617" si="537">IF(MAX(E1564:P1564)=0,IF(MIN(E1564:P1564)=0,3,2),2)</f>
        <v>3</v>
      </c>
      <c r="B1564" s="145"/>
      <c r="C1564" s="146" t="s">
        <v>25</v>
      </c>
      <c r="D1564" s="56"/>
      <c r="E1564" s="11">
        <f>SUBTOTAL(9,E1565:E1617)</f>
        <v>0</v>
      </c>
      <c r="F1564" s="11">
        <f>SUBTOTAL(9,F1565:F1617)</f>
        <v>0</v>
      </c>
      <c r="G1564" s="11">
        <f>SUBTOTAL(9,G1565:G1617)</f>
        <v>0</v>
      </c>
      <c r="H1564" s="11">
        <f>SUBTOTAL(9,H1565:H1617)</f>
        <v>0</v>
      </c>
      <c r="I1564" s="11">
        <f t="shared" ref="I1564:N1564" si="538">SUBTOTAL(9,I1565:I1617)</f>
        <v>0</v>
      </c>
      <c r="J1564" s="11">
        <f t="shared" si="538"/>
        <v>0</v>
      </c>
      <c r="K1564" s="11">
        <f t="shared" si="538"/>
        <v>0</v>
      </c>
      <c r="L1564" s="11">
        <f t="shared" si="538"/>
        <v>0</v>
      </c>
      <c r="M1564" s="11">
        <f t="shared" si="538"/>
        <v>0</v>
      </c>
      <c r="N1564" s="11">
        <f t="shared" si="538"/>
        <v>0</v>
      </c>
      <c r="O1564" s="11">
        <f>SUBTOTAL(9,O1565:O1617)</f>
        <v>0</v>
      </c>
    </row>
    <row r="1565" spans="1:15" hidden="1">
      <c r="A1565" s="50">
        <f t="shared" si="537"/>
        <v>3</v>
      </c>
      <c r="B1565" s="145" t="s">
        <v>14</v>
      </c>
      <c r="C1565" s="146" t="s">
        <v>125</v>
      </c>
      <c r="D1565" s="56"/>
      <c r="E1565" s="11">
        <f>SUBTOTAL(9,E1566:E1587)</f>
        <v>0</v>
      </c>
      <c r="F1565" s="11">
        <f>SUBTOTAL(9,F1566:F1587)</f>
        <v>0</v>
      </c>
      <c r="G1565" s="11">
        <f>SUBTOTAL(9,G1566:G1587)</f>
        <v>0</v>
      </c>
      <c r="H1565" s="11">
        <f>SUBTOTAL(9,H1566:H1587)</f>
        <v>0</v>
      </c>
      <c r="I1565" s="11">
        <f t="shared" ref="I1565:N1565" si="539">SUBTOTAL(9,I1566:I1587)</f>
        <v>0</v>
      </c>
      <c r="J1565" s="11">
        <f t="shared" si="539"/>
        <v>0</v>
      </c>
      <c r="K1565" s="11">
        <f t="shared" si="539"/>
        <v>0</v>
      </c>
      <c r="L1565" s="11">
        <f t="shared" si="539"/>
        <v>0</v>
      </c>
      <c r="M1565" s="11">
        <f t="shared" si="539"/>
        <v>0</v>
      </c>
      <c r="N1565" s="11">
        <f t="shared" si="539"/>
        <v>0</v>
      </c>
      <c r="O1565" s="11">
        <f>SUBTOTAL(9,O1566:O1587)</f>
        <v>0</v>
      </c>
    </row>
    <row r="1566" spans="1:15" hidden="1">
      <c r="A1566" s="50">
        <f t="shared" si="537"/>
        <v>3</v>
      </c>
      <c r="B1566" s="147"/>
      <c r="C1566" s="146" t="s">
        <v>126</v>
      </c>
      <c r="D1566" s="56"/>
      <c r="E1566" s="11">
        <f>SUBTOTAL(9,E1567:E1576)</f>
        <v>0</v>
      </c>
      <c r="F1566" s="11">
        <f>SUBTOTAL(9,F1567:F1576)</f>
        <v>0</v>
      </c>
      <c r="G1566" s="11">
        <f>SUBTOTAL(9,G1567:G1576)</f>
        <v>0</v>
      </c>
      <c r="H1566" s="11">
        <f>SUBTOTAL(9,H1567:H1576)</f>
        <v>0</v>
      </c>
      <c r="I1566" s="11">
        <f t="shared" ref="I1566:N1566" si="540">SUBTOTAL(9,I1567:I1576)</f>
        <v>0</v>
      </c>
      <c r="J1566" s="11">
        <f t="shared" si="540"/>
        <v>0</v>
      </c>
      <c r="K1566" s="11">
        <f t="shared" si="540"/>
        <v>0</v>
      </c>
      <c r="L1566" s="11">
        <f t="shared" si="540"/>
        <v>0</v>
      </c>
      <c r="M1566" s="11">
        <f t="shared" si="540"/>
        <v>0</v>
      </c>
      <c r="N1566" s="11">
        <f t="shared" si="540"/>
        <v>0</v>
      </c>
      <c r="O1566" s="11">
        <f>SUBTOTAL(9,O1567:O1576)</f>
        <v>0</v>
      </c>
    </row>
    <row r="1567" spans="1:15" ht="25.5" hidden="1">
      <c r="A1567" s="50">
        <f t="shared" si="537"/>
        <v>3</v>
      </c>
      <c r="B1567" s="148"/>
      <c r="C1567" s="149" t="s">
        <v>127</v>
      </c>
      <c r="D1567" s="58" t="s">
        <v>2</v>
      </c>
      <c r="E1567" s="11">
        <f>SUBTOTAL(9,E1568:E1569)</f>
        <v>0</v>
      </c>
      <c r="F1567" s="11">
        <f>SUBTOTAL(9,F1568:F1569)</f>
        <v>0</v>
      </c>
      <c r="G1567" s="11">
        <f>SUBTOTAL(9,G1568:G1569)</f>
        <v>0</v>
      </c>
      <c r="H1567" s="11">
        <f>SUBTOTAL(9,H1568:H1569)</f>
        <v>0</v>
      </c>
      <c r="I1567" s="11">
        <f t="shared" ref="I1567:N1567" si="541">SUBTOTAL(9,I1568:I1569)</f>
        <v>0</v>
      </c>
      <c r="J1567" s="11">
        <f t="shared" si="541"/>
        <v>0</v>
      </c>
      <c r="K1567" s="11">
        <f t="shared" si="541"/>
        <v>0</v>
      </c>
      <c r="L1567" s="11">
        <f t="shared" si="541"/>
        <v>0</v>
      </c>
      <c r="M1567" s="11">
        <f t="shared" si="541"/>
        <v>0</v>
      </c>
      <c r="N1567" s="11">
        <f t="shared" si="541"/>
        <v>0</v>
      </c>
      <c r="O1567" s="11">
        <f>SUBTOTAL(9,O1568:O1569)</f>
        <v>0</v>
      </c>
    </row>
    <row r="1568" spans="1:15" ht="25.5" hidden="1">
      <c r="A1568" s="50">
        <f t="shared" si="537"/>
        <v>3</v>
      </c>
      <c r="B1568" s="148"/>
      <c r="C1568" s="149" t="s">
        <v>303</v>
      </c>
      <c r="D1568" s="58" t="s">
        <v>302</v>
      </c>
      <c r="E1568" s="51"/>
      <c r="F1568" s="51"/>
      <c r="G1568" s="51"/>
      <c r="H1568" s="51"/>
      <c r="I1568" s="51"/>
      <c r="J1568" s="52">
        <f>H1568+I1568</f>
        <v>0</v>
      </c>
      <c r="K1568" s="51"/>
      <c r="L1568" s="51"/>
      <c r="M1568" s="52">
        <f>K1568+L1568</f>
        <v>0</v>
      </c>
      <c r="N1568" s="51"/>
      <c r="O1568" s="52">
        <f>M1568+N1568</f>
        <v>0</v>
      </c>
    </row>
    <row r="1569" spans="1:15" ht="25.5" hidden="1">
      <c r="A1569" s="50">
        <f t="shared" si="537"/>
        <v>3</v>
      </c>
      <c r="B1569" s="148"/>
      <c r="C1569" s="149" t="s">
        <v>305</v>
      </c>
      <c r="D1569" s="58" t="s">
        <v>304</v>
      </c>
      <c r="E1569" s="51"/>
      <c r="F1569" s="51"/>
      <c r="G1569" s="51"/>
      <c r="H1569" s="51"/>
      <c r="I1569" s="51"/>
      <c r="J1569" s="52">
        <f>H1569+I1569</f>
        <v>0</v>
      </c>
      <c r="K1569" s="51"/>
      <c r="L1569" s="51"/>
      <c r="M1569" s="52">
        <f>K1569+L1569</f>
        <v>0</v>
      </c>
      <c r="N1569" s="51"/>
      <c r="O1569" s="52">
        <f>M1569+N1569</f>
        <v>0</v>
      </c>
    </row>
    <row r="1570" spans="1:15" hidden="1">
      <c r="A1570" s="50">
        <f t="shared" si="537"/>
        <v>3</v>
      </c>
      <c r="B1570" s="150"/>
      <c r="C1570" s="151" t="s">
        <v>128</v>
      </c>
      <c r="D1570" s="59" t="s">
        <v>3</v>
      </c>
      <c r="E1570" s="51"/>
      <c r="F1570" s="51"/>
      <c r="G1570" s="51"/>
      <c r="H1570" s="51"/>
      <c r="I1570" s="51"/>
      <c r="J1570" s="52">
        <f>H1570+I1570</f>
        <v>0</v>
      </c>
      <c r="K1570" s="51"/>
      <c r="L1570" s="51"/>
      <c r="M1570" s="52">
        <f>K1570+L1570</f>
        <v>0</v>
      </c>
      <c r="N1570" s="51"/>
      <c r="O1570" s="52">
        <f>M1570+N1570</f>
        <v>0</v>
      </c>
    </row>
    <row r="1571" spans="1:15" hidden="1">
      <c r="A1571" s="50">
        <f t="shared" si="537"/>
        <v>3</v>
      </c>
      <c r="B1571" s="150"/>
      <c r="C1571" s="152" t="s">
        <v>445</v>
      </c>
      <c r="D1571" s="117" t="s">
        <v>446</v>
      </c>
      <c r="E1571" s="11">
        <f>SUBTOTAL(9,E1572:E1575)</f>
        <v>0</v>
      </c>
      <c r="F1571" s="11">
        <f>SUBTOTAL(9,F1572:F1575)</f>
        <v>0</v>
      </c>
      <c r="G1571" s="11">
        <f>SUBTOTAL(9,G1572:G1575)</f>
        <v>0</v>
      </c>
      <c r="H1571" s="11">
        <f>SUBTOTAL(9,H1572:H1575)</f>
        <v>0</v>
      </c>
      <c r="I1571" s="11">
        <f t="shared" ref="I1571:N1571" si="542">SUBTOTAL(9,I1572:I1575)</f>
        <v>0</v>
      </c>
      <c r="J1571" s="11">
        <f t="shared" si="542"/>
        <v>0</v>
      </c>
      <c r="K1571" s="11">
        <f t="shared" si="542"/>
        <v>0</v>
      </c>
      <c r="L1571" s="11">
        <f t="shared" si="542"/>
        <v>0</v>
      </c>
      <c r="M1571" s="11">
        <f t="shared" si="542"/>
        <v>0</v>
      </c>
      <c r="N1571" s="11">
        <f t="shared" si="542"/>
        <v>0</v>
      </c>
      <c r="O1571" s="11">
        <f>SUBTOTAL(9,O1572:O1575)</f>
        <v>0</v>
      </c>
    </row>
    <row r="1572" spans="1:15" ht="25.5" hidden="1">
      <c r="A1572" s="50">
        <f t="shared" si="537"/>
        <v>3</v>
      </c>
      <c r="B1572" s="150"/>
      <c r="C1572" s="149" t="s">
        <v>129</v>
      </c>
      <c r="D1572" s="60" t="s">
        <v>37</v>
      </c>
      <c r="E1572" s="51"/>
      <c r="F1572" s="51"/>
      <c r="G1572" s="51"/>
      <c r="H1572" s="51"/>
      <c r="I1572" s="51"/>
      <c r="J1572" s="52">
        <f>H1572+I1572</f>
        <v>0</v>
      </c>
      <c r="K1572" s="51"/>
      <c r="L1572" s="51"/>
      <c r="M1572" s="52">
        <f>K1572+L1572</f>
        <v>0</v>
      </c>
      <c r="N1572" s="51"/>
      <c r="O1572" s="52">
        <f>M1572+N1572</f>
        <v>0</v>
      </c>
    </row>
    <row r="1573" spans="1:15" hidden="1">
      <c r="A1573" s="50">
        <f t="shared" si="537"/>
        <v>3</v>
      </c>
      <c r="B1573" s="150"/>
      <c r="C1573" s="149" t="s">
        <v>131</v>
      </c>
      <c r="D1573" s="60" t="s">
        <v>39</v>
      </c>
      <c r="E1573" s="51"/>
      <c r="F1573" s="51"/>
      <c r="G1573" s="51"/>
      <c r="H1573" s="51"/>
      <c r="I1573" s="51"/>
      <c r="J1573" s="52">
        <f>H1573+I1573</f>
        <v>0</v>
      </c>
      <c r="K1573" s="51"/>
      <c r="L1573" s="51"/>
      <c r="M1573" s="52">
        <f>K1573+L1573</f>
        <v>0</v>
      </c>
      <c r="N1573" s="51"/>
      <c r="O1573" s="52">
        <f>M1573+N1573</f>
        <v>0</v>
      </c>
    </row>
    <row r="1574" spans="1:15" hidden="1">
      <c r="A1574" s="50">
        <f t="shared" si="537"/>
        <v>3</v>
      </c>
      <c r="B1574" s="150"/>
      <c r="C1574" s="149" t="s">
        <v>132</v>
      </c>
      <c r="D1574" s="60" t="s">
        <v>40</v>
      </c>
      <c r="E1574" s="51"/>
      <c r="F1574" s="51"/>
      <c r="G1574" s="51"/>
      <c r="H1574" s="51"/>
      <c r="I1574" s="51"/>
      <c r="J1574" s="52">
        <f>H1574+I1574</f>
        <v>0</v>
      </c>
      <c r="K1574" s="51"/>
      <c r="L1574" s="51"/>
      <c r="M1574" s="52">
        <f>K1574+L1574</f>
        <v>0</v>
      </c>
      <c r="N1574" s="51"/>
      <c r="O1574" s="52">
        <f>M1574+N1574</f>
        <v>0</v>
      </c>
    </row>
    <row r="1575" spans="1:15" ht="25.5" hidden="1">
      <c r="A1575" s="50">
        <f t="shared" si="537"/>
        <v>3</v>
      </c>
      <c r="B1575" s="150"/>
      <c r="C1575" s="149" t="s">
        <v>133</v>
      </c>
      <c r="D1575" s="60" t="s">
        <v>41</v>
      </c>
      <c r="E1575" s="51"/>
      <c r="F1575" s="51"/>
      <c r="G1575" s="51"/>
      <c r="H1575" s="51"/>
      <c r="I1575" s="51"/>
      <c r="J1575" s="52">
        <f>H1575+I1575</f>
        <v>0</v>
      </c>
      <c r="K1575" s="51"/>
      <c r="L1575" s="51"/>
      <c r="M1575" s="52">
        <f>K1575+L1575</f>
        <v>0</v>
      </c>
      <c r="N1575" s="51"/>
      <c r="O1575" s="52">
        <f>M1575+N1575</f>
        <v>0</v>
      </c>
    </row>
    <row r="1576" spans="1:15" hidden="1">
      <c r="A1576" s="50">
        <f t="shared" si="537"/>
        <v>3</v>
      </c>
      <c r="B1576" s="150"/>
      <c r="C1576" s="149" t="s">
        <v>447</v>
      </c>
      <c r="D1576" s="60" t="s">
        <v>4</v>
      </c>
      <c r="E1576" s="51"/>
      <c r="F1576" s="51"/>
      <c r="G1576" s="51"/>
      <c r="H1576" s="51"/>
      <c r="I1576" s="51"/>
      <c r="J1576" s="52">
        <f>H1576+I1576</f>
        <v>0</v>
      </c>
      <c r="K1576" s="51"/>
      <c r="L1576" s="51"/>
      <c r="M1576" s="52">
        <f>K1576+L1576</f>
        <v>0</v>
      </c>
      <c r="N1576" s="51"/>
      <c r="O1576" s="52">
        <f>M1576+N1576</f>
        <v>0</v>
      </c>
    </row>
    <row r="1577" spans="1:15" hidden="1">
      <c r="A1577" s="50">
        <f t="shared" si="537"/>
        <v>3</v>
      </c>
      <c r="B1577" s="147"/>
      <c r="C1577" s="146" t="s">
        <v>134</v>
      </c>
      <c r="D1577" s="56"/>
      <c r="E1577" s="11">
        <f>SUBTOTAL(9,E1578:E1581)</f>
        <v>0</v>
      </c>
      <c r="F1577" s="11">
        <f>SUBTOTAL(9,F1578:F1581)</f>
        <v>0</v>
      </c>
      <c r="G1577" s="11">
        <f>SUBTOTAL(9,G1578:G1581)</f>
        <v>0</v>
      </c>
      <c r="H1577" s="11">
        <f>SUBTOTAL(9,H1578:H1581)</f>
        <v>0</v>
      </c>
      <c r="I1577" s="11">
        <f t="shared" ref="I1577:N1577" si="543">SUBTOTAL(9,I1578:I1581)</f>
        <v>0</v>
      </c>
      <c r="J1577" s="11">
        <f t="shared" si="543"/>
        <v>0</v>
      </c>
      <c r="K1577" s="11">
        <f t="shared" si="543"/>
        <v>0</v>
      </c>
      <c r="L1577" s="11">
        <f t="shared" si="543"/>
        <v>0</v>
      </c>
      <c r="M1577" s="11">
        <f t="shared" si="543"/>
        <v>0</v>
      </c>
      <c r="N1577" s="11">
        <f t="shared" si="543"/>
        <v>0</v>
      </c>
      <c r="O1577" s="11">
        <f>SUBTOTAL(9,O1578:O1581)</f>
        <v>0</v>
      </c>
    </row>
    <row r="1578" spans="1:15" hidden="1">
      <c r="A1578" s="50">
        <f t="shared" si="537"/>
        <v>3</v>
      </c>
      <c r="B1578" s="150"/>
      <c r="C1578" s="151" t="s">
        <v>135</v>
      </c>
      <c r="D1578" s="59" t="s">
        <v>5</v>
      </c>
      <c r="E1578" s="51"/>
      <c r="F1578" s="51"/>
      <c r="G1578" s="51"/>
      <c r="H1578" s="51"/>
      <c r="I1578" s="51"/>
      <c r="J1578" s="52">
        <f>H1578+I1578</f>
        <v>0</v>
      </c>
      <c r="K1578" s="51"/>
      <c r="L1578" s="51"/>
      <c r="M1578" s="52">
        <f>K1578+L1578</f>
        <v>0</v>
      </c>
      <c r="N1578" s="51"/>
      <c r="O1578" s="52">
        <f>M1578+N1578</f>
        <v>0</v>
      </c>
    </row>
    <row r="1579" spans="1:15" hidden="1">
      <c r="A1579" s="50">
        <f t="shared" si="537"/>
        <v>3</v>
      </c>
      <c r="B1579" s="150"/>
      <c r="C1579" s="154" t="s">
        <v>448</v>
      </c>
      <c r="D1579" s="118" t="s">
        <v>173</v>
      </c>
      <c r="E1579" s="51"/>
      <c r="F1579" s="51"/>
      <c r="G1579" s="51"/>
      <c r="H1579" s="51"/>
      <c r="I1579" s="51"/>
      <c r="J1579" s="52">
        <f>H1579+I1579</f>
        <v>0</v>
      </c>
      <c r="K1579" s="51"/>
      <c r="L1579" s="51"/>
      <c r="M1579" s="52">
        <f>K1579+L1579</f>
        <v>0</v>
      </c>
      <c r="N1579" s="51"/>
      <c r="O1579" s="52">
        <f>M1579+N1579</f>
        <v>0</v>
      </c>
    </row>
    <row r="1580" spans="1:15" hidden="1">
      <c r="A1580" s="50">
        <f t="shared" si="537"/>
        <v>3</v>
      </c>
      <c r="B1580" s="153"/>
      <c r="C1580" s="155" t="s">
        <v>557</v>
      </c>
      <c r="D1580" s="137" t="s">
        <v>8</v>
      </c>
      <c r="E1580" s="51"/>
      <c r="F1580" s="51"/>
      <c r="G1580" s="51"/>
      <c r="H1580" s="51"/>
      <c r="I1580" s="51"/>
      <c r="J1580" s="52">
        <f>H1580+I1580</f>
        <v>0</v>
      </c>
      <c r="K1580" s="51"/>
      <c r="L1580" s="51"/>
      <c r="M1580" s="52">
        <f>K1580+L1580</f>
        <v>0</v>
      </c>
      <c r="N1580" s="51"/>
      <c r="O1580" s="52">
        <f>M1580+N1580</f>
        <v>0</v>
      </c>
    </row>
    <row r="1581" spans="1:15" ht="25.5" hidden="1">
      <c r="A1581" s="50">
        <f t="shared" si="537"/>
        <v>3</v>
      </c>
      <c r="B1581" s="153"/>
      <c r="C1581" s="155" t="s">
        <v>139</v>
      </c>
      <c r="D1581" s="136" t="s">
        <v>10</v>
      </c>
      <c r="E1581" s="51"/>
      <c r="F1581" s="51"/>
      <c r="G1581" s="51"/>
      <c r="H1581" s="51"/>
      <c r="I1581" s="51"/>
      <c r="J1581" s="52">
        <f>H1581+I1581</f>
        <v>0</v>
      </c>
      <c r="K1581" s="51"/>
      <c r="L1581" s="51"/>
      <c r="M1581" s="52">
        <f>K1581+L1581</f>
        <v>0</v>
      </c>
      <c r="N1581" s="51"/>
      <c r="O1581" s="52">
        <f>M1581+N1581</f>
        <v>0</v>
      </c>
    </row>
    <row r="1582" spans="1:15" hidden="1">
      <c r="A1582" s="50">
        <f t="shared" si="537"/>
        <v>3</v>
      </c>
      <c r="B1582" s="156"/>
      <c r="C1582" s="157" t="s">
        <v>140</v>
      </c>
      <c r="D1582" s="136"/>
      <c r="E1582" s="11">
        <f>SUBTOTAL(9,E1583:E1587)</f>
        <v>0</v>
      </c>
      <c r="F1582" s="11">
        <f>SUBTOTAL(9,F1583:F1587)</f>
        <v>0</v>
      </c>
      <c r="G1582" s="11">
        <f>SUBTOTAL(9,G1583:G1587)</f>
        <v>0</v>
      </c>
      <c r="H1582" s="11">
        <f>SUBTOTAL(9,H1583:H1587)</f>
        <v>0</v>
      </c>
      <c r="I1582" s="11">
        <f t="shared" ref="I1582:N1582" si="544">SUBTOTAL(9,I1583:I1587)</f>
        <v>0</v>
      </c>
      <c r="J1582" s="11">
        <f t="shared" si="544"/>
        <v>0</v>
      </c>
      <c r="K1582" s="11">
        <f t="shared" si="544"/>
        <v>0</v>
      </c>
      <c r="L1582" s="11">
        <f t="shared" si="544"/>
        <v>0</v>
      </c>
      <c r="M1582" s="11">
        <f t="shared" si="544"/>
        <v>0</v>
      </c>
      <c r="N1582" s="11">
        <f t="shared" si="544"/>
        <v>0</v>
      </c>
      <c r="O1582" s="11">
        <f>SUBTOTAL(9,O1583:O1587)</f>
        <v>0</v>
      </c>
    </row>
    <row r="1583" spans="1:15" hidden="1">
      <c r="A1583" s="50">
        <f t="shared" si="537"/>
        <v>3</v>
      </c>
      <c r="B1583" s="153"/>
      <c r="C1583" s="155" t="s">
        <v>141</v>
      </c>
      <c r="D1583" s="137" t="s">
        <v>71</v>
      </c>
      <c r="E1583" s="51"/>
      <c r="F1583" s="51"/>
      <c r="G1583" s="51"/>
      <c r="H1583" s="51"/>
      <c r="I1583" s="51"/>
      <c r="J1583" s="52">
        <f>H1583+I1583</f>
        <v>0</v>
      </c>
      <c r="K1583" s="51"/>
      <c r="L1583" s="51"/>
      <c r="M1583" s="52">
        <f>K1583+L1583</f>
        <v>0</v>
      </c>
      <c r="N1583" s="51"/>
      <c r="O1583" s="52">
        <f>M1583+N1583</f>
        <v>0</v>
      </c>
    </row>
    <row r="1584" spans="1:15" hidden="1">
      <c r="A1584" s="50">
        <f t="shared" si="537"/>
        <v>3</v>
      </c>
      <c r="B1584" s="153"/>
      <c r="C1584" s="155" t="s">
        <v>142</v>
      </c>
      <c r="D1584" s="137" t="s">
        <v>73</v>
      </c>
      <c r="E1584" s="51"/>
      <c r="F1584" s="51"/>
      <c r="G1584" s="51"/>
      <c r="H1584" s="51"/>
      <c r="I1584" s="51"/>
      <c r="J1584" s="52">
        <f>H1584+I1584</f>
        <v>0</v>
      </c>
      <c r="K1584" s="51"/>
      <c r="L1584" s="51"/>
      <c r="M1584" s="52">
        <f>K1584+L1584</f>
        <v>0</v>
      </c>
      <c r="N1584" s="51"/>
      <c r="O1584" s="52">
        <f>M1584+N1584</f>
        <v>0</v>
      </c>
    </row>
    <row r="1585" spans="1:15" hidden="1">
      <c r="A1585" s="50">
        <f t="shared" si="537"/>
        <v>3</v>
      </c>
      <c r="B1585" s="153"/>
      <c r="C1585" s="155" t="s">
        <v>143</v>
      </c>
      <c r="D1585" s="137" t="s">
        <v>75</v>
      </c>
      <c r="E1585" s="51"/>
      <c r="F1585" s="51"/>
      <c r="G1585" s="51"/>
      <c r="H1585" s="51"/>
      <c r="I1585" s="51"/>
      <c r="J1585" s="52">
        <f>H1585+I1585</f>
        <v>0</v>
      </c>
      <c r="K1585" s="51"/>
      <c r="L1585" s="51"/>
      <c r="M1585" s="52">
        <f>K1585+L1585</f>
        <v>0</v>
      </c>
      <c r="N1585" s="51"/>
      <c r="O1585" s="52">
        <f>M1585+N1585</f>
        <v>0</v>
      </c>
    </row>
    <row r="1586" spans="1:15" hidden="1">
      <c r="A1586" s="50">
        <f t="shared" si="537"/>
        <v>3</v>
      </c>
      <c r="B1586" s="153"/>
      <c r="C1586" s="155" t="s">
        <v>144</v>
      </c>
      <c r="D1586" s="137" t="s">
        <v>77</v>
      </c>
      <c r="E1586" s="51"/>
      <c r="F1586" s="51"/>
      <c r="G1586" s="51"/>
      <c r="H1586" s="51"/>
      <c r="I1586" s="51"/>
      <c r="J1586" s="52">
        <f>H1586+I1586</f>
        <v>0</v>
      </c>
      <c r="K1586" s="51"/>
      <c r="L1586" s="51"/>
      <c r="M1586" s="52">
        <f>K1586+L1586</f>
        <v>0</v>
      </c>
      <c r="N1586" s="51"/>
      <c r="O1586" s="52">
        <f>M1586+N1586</f>
        <v>0</v>
      </c>
    </row>
    <row r="1587" spans="1:15" hidden="1">
      <c r="A1587" s="50">
        <f t="shared" si="537"/>
        <v>3</v>
      </c>
      <c r="B1587" s="153"/>
      <c r="C1587" s="155" t="s">
        <v>145</v>
      </c>
      <c r="D1587" s="137" t="s">
        <v>28</v>
      </c>
      <c r="E1587" s="51"/>
      <c r="F1587" s="51"/>
      <c r="G1587" s="51"/>
      <c r="H1587" s="51"/>
      <c r="I1587" s="51"/>
      <c r="J1587" s="52">
        <f>H1587+I1587</f>
        <v>0</v>
      </c>
      <c r="K1587" s="51"/>
      <c r="L1587" s="51"/>
      <c r="M1587" s="52">
        <f>K1587+L1587</f>
        <v>0</v>
      </c>
      <c r="N1587" s="51"/>
      <c r="O1587" s="52">
        <f>M1587+N1587</f>
        <v>0</v>
      </c>
    </row>
    <row r="1588" spans="1:15" hidden="1">
      <c r="A1588" s="50">
        <f t="shared" si="537"/>
        <v>3</v>
      </c>
      <c r="B1588" s="145" t="s">
        <v>146</v>
      </c>
      <c r="C1588" s="157" t="s">
        <v>147</v>
      </c>
      <c r="D1588" s="56"/>
      <c r="E1588" s="11">
        <f>SUBTOTAL(9,E1589:E1617)</f>
        <v>0</v>
      </c>
      <c r="F1588" s="11">
        <f>SUBTOTAL(9,F1589:F1617)</f>
        <v>0</v>
      </c>
      <c r="G1588" s="11">
        <f>SUBTOTAL(9,G1589:G1617)</f>
        <v>0</v>
      </c>
      <c r="H1588" s="11">
        <f>SUBTOTAL(9,H1589:H1617)</f>
        <v>0</v>
      </c>
      <c r="I1588" s="11">
        <f t="shared" ref="I1588:N1588" si="545">SUBTOTAL(9,I1589:I1617)</f>
        <v>0</v>
      </c>
      <c r="J1588" s="11">
        <f t="shared" si="545"/>
        <v>0</v>
      </c>
      <c r="K1588" s="11">
        <f t="shared" si="545"/>
        <v>0</v>
      </c>
      <c r="L1588" s="11">
        <f t="shared" si="545"/>
        <v>0</v>
      </c>
      <c r="M1588" s="11">
        <f t="shared" si="545"/>
        <v>0</v>
      </c>
      <c r="N1588" s="11">
        <f t="shared" si="545"/>
        <v>0</v>
      </c>
      <c r="O1588" s="11">
        <f>SUBTOTAL(9,O1589:O1617)</f>
        <v>0</v>
      </c>
    </row>
    <row r="1589" spans="1:15" hidden="1">
      <c r="A1589" s="50">
        <f t="shared" si="537"/>
        <v>3</v>
      </c>
      <c r="B1589" s="156"/>
      <c r="C1589" s="158" t="s">
        <v>26</v>
      </c>
      <c r="D1589" s="56"/>
      <c r="E1589" s="11">
        <f>SUBTOTAL(9,E1590:E1608)</f>
        <v>0</v>
      </c>
      <c r="F1589" s="11">
        <f t="shared" ref="F1589:O1589" si="546">SUBTOTAL(9,F1590:F1608)</f>
        <v>0</v>
      </c>
      <c r="G1589" s="11">
        <f t="shared" si="546"/>
        <v>0</v>
      </c>
      <c r="H1589" s="11">
        <f t="shared" si="546"/>
        <v>0</v>
      </c>
      <c r="I1589" s="11">
        <f t="shared" si="546"/>
        <v>0</v>
      </c>
      <c r="J1589" s="11">
        <f t="shared" si="546"/>
        <v>0</v>
      </c>
      <c r="K1589" s="11">
        <f t="shared" si="546"/>
        <v>0</v>
      </c>
      <c r="L1589" s="11">
        <f t="shared" si="546"/>
        <v>0</v>
      </c>
      <c r="M1589" s="11">
        <f t="shared" si="546"/>
        <v>0</v>
      </c>
      <c r="N1589" s="11">
        <f t="shared" si="546"/>
        <v>0</v>
      </c>
      <c r="O1589" s="11">
        <f t="shared" si="546"/>
        <v>0</v>
      </c>
    </row>
    <row r="1590" spans="1:15" hidden="1">
      <c r="A1590" s="50">
        <f t="shared" si="537"/>
        <v>3</v>
      </c>
      <c r="B1590" s="150"/>
      <c r="C1590" s="161" t="s">
        <v>770</v>
      </c>
      <c r="D1590" s="56"/>
      <c r="E1590" s="11">
        <f>SUBTOTAL(9,E1591:E1600)</f>
        <v>0</v>
      </c>
      <c r="F1590" s="11">
        <f t="shared" ref="F1590:O1590" si="547">SUBTOTAL(9,F1591:F1600)</f>
        <v>0</v>
      </c>
      <c r="G1590" s="11">
        <f t="shared" si="547"/>
        <v>0</v>
      </c>
      <c r="H1590" s="11">
        <f t="shared" si="547"/>
        <v>0</v>
      </c>
      <c r="I1590" s="11">
        <f t="shared" si="547"/>
        <v>0</v>
      </c>
      <c r="J1590" s="11">
        <f t="shared" si="547"/>
        <v>0</v>
      </c>
      <c r="K1590" s="11">
        <f t="shared" si="547"/>
        <v>0</v>
      </c>
      <c r="L1590" s="11">
        <f t="shared" si="547"/>
        <v>0</v>
      </c>
      <c r="M1590" s="11">
        <f t="shared" si="547"/>
        <v>0</v>
      </c>
      <c r="N1590" s="11">
        <f t="shared" si="547"/>
        <v>0</v>
      </c>
      <c r="O1590" s="11">
        <f t="shared" si="547"/>
        <v>0</v>
      </c>
    </row>
    <row r="1591" spans="1:15" ht="25.5" hidden="1">
      <c r="A1591" s="50">
        <f t="shared" si="537"/>
        <v>3</v>
      </c>
      <c r="B1591" s="150"/>
      <c r="C1591" s="160" t="s">
        <v>771</v>
      </c>
      <c r="D1591" s="58" t="s">
        <v>2</v>
      </c>
      <c r="E1591" s="11">
        <f>SUBTOTAL(9,E1592:E1593)</f>
        <v>0</v>
      </c>
      <c r="F1591" s="11">
        <f t="shared" ref="F1591:O1591" si="548">SUBTOTAL(9,F1592:F1593)</f>
        <v>0</v>
      </c>
      <c r="G1591" s="11">
        <f t="shared" si="548"/>
        <v>0</v>
      </c>
      <c r="H1591" s="11">
        <f t="shared" si="548"/>
        <v>0</v>
      </c>
      <c r="I1591" s="11">
        <f t="shared" si="548"/>
        <v>0</v>
      </c>
      <c r="J1591" s="11">
        <f t="shared" si="548"/>
        <v>0</v>
      </c>
      <c r="K1591" s="11">
        <f t="shared" si="548"/>
        <v>0</v>
      </c>
      <c r="L1591" s="11">
        <f t="shared" si="548"/>
        <v>0</v>
      </c>
      <c r="M1591" s="11">
        <f t="shared" si="548"/>
        <v>0</v>
      </c>
      <c r="N1591" s="11">
        <f t="shared" si="548"/>
        <v>0</v>
      </c>
      <c r="O1591" s="11">
        <f t="shared" si="548"/>
        <v>0</v>
      </c>
    </row>
    <row r="1592" spans="1:15" ht="25.5" hidden="1">
      <c r="A1592" s="50">
        <f t="shared" si="537"/>
        <v>3</v>
      </c>
      <c r="B1592" s="150"/>
      <c r="C1592" s="260" t="s">
        <v>772</v>
      </c>
      <c r="D1592" s="58" t="s">
        <v>302</v>
      </c>
      <c r="E1592" s="51"/>
      <c r="F1592" s="51"/>
      <c r="G1592" s="51"/>
      <c r="H1592" s="51"/>
      <c r="I1592" s="51"/>
      <c r="J1592" s="52">
        <f>H1592+I1592</f>
        <v>0</v>
      </c>
      <c r="K1592" s="51"/>
      <c r="L1592" s="51"/>
      <c r="M1592" s="52">
        <f>K1592+L1592</f>
        <v>0</v>
      </c>
      <c r="N1592" s="51"/>
      <c r="O1592" s="52">
        <f>M1592+N1592</f>
        <v>0</v>
      </c>
    </row>
    <row r="1593" spans="1:15" ht="25.5" hidden="1">
      <c r="A1593" s="50">
        <f t="shared" si="537"/>
        <v>3</v>
      </c>
      <c r="B1593" s="150"/>
      <c r="C1593" s="260" t="s">
        <v>773</v>
      </c>
      <c r="D1593" s="58" t="s">
        <v>304</v>
      </c>
      <c r="E1593" s="51"/>
      <c r="F1593" s="51"/>
      <c r="G1593" s="51"/>
      <c r="H1593" s="51"/>
      <c r="I1593" s="51"/>
      <c r="J1593" s="52">
        <f>H1593+I1593</f>
        <v>0</v>
      </c>
      <c r="K1593" s="51"/>
      <c r="L1593" s="51"/>
      <c r="M1593" s="52">
        <f>K1593+L1593</f>
        <v>0</v>
      </c>
      <c r="N1593" s="51"/>
      <c r="O1593" s="52">
        <f>M1593+N1593</f>
        <v>0</v>
      </c>
    </row>
    <row r="1594" spans="1:15" hidden="1">
      <c r="A1594" s="50">
        <f t="shared" si="537"/>
        <v>3</v>
      </c>
      <c r="B1594" s="150"/>
      <c r="C1594" s="258" t="s">
        <v>42</v>
      </c>
      <c r="D1594" s="59" t="s">
        <v>3</v>
      </c>
      <c r="E1594" s="51"/>
      <c r="F1594" s="51"/>
      <c r="G1594" s="51"/>
      <c r="H1594" s="51"/>
      <c r="I1594" s="51"/>
      <c r="J1594" s="52">
        <f>H1594+I1594</f>
        <v>0</v>
      </c>
      <c r="K1594" s="51"/>
      <c r="L1594" s="51"/>
      <c r="M1594" s="52">
        <f>K1594+L1594</f>
        <v>0</v>
      </c>
      <c r="N1594" s="51"/>
      <c r="O1594" s="52">
        <f>M1594+N1594</f>
        <v>0</v>
      </c>
    </row>
    <row r="1595" spans="1:15" hidden="1">
      <c r="A1595" s="50">
        <f t="shared" si="537"/>
        <v>3</v>
      </c>
      <c r="B1595" s="150"/>
      <c r="C1595" s="259" t="s">
        <v>449</v>
      </c>
      <c r="D1595" s="117" t="s">
        <v>446</v>
      </c>
      <c r="E1595" s="11">
        <f>SUBTOTAL(9,E1596:E1599)</f>
        <v>0</v>
      </c>
      <c r="F1595" s="11">
        <f>SUBTOTAL(9,F1596:F1599)</f>
        <v>0</v>
      </c>
      <c r="G1595" s="11">
        <f>SUBTOTAL(9,G1596:G1599)</f>
        <v>0</v>
      </c>
      <c r="H1595" s="11">
        <f>SUBTOTAL(9,H1596:H1599)</f>
        <v>0</v>
      </c>
      <c r="I1595" s="11">
        <f t="shared" ref="I1595:N1595" si="549">SUBTOTAL(9,I1596:I1599)</f>
        <v>0</v>
      </c>
      <c r="J1595" s="11">
        <f t="shared" si="549"/>
        <v>0</v>
      </c>
      <c r="K1595" s="11">
        <f t="shared" si="549"/>
        <v>0</v>
      </c>
      <c r="L1595" s="11">
        <f t="shared" si="549"/>
        <v>0</v>
      </c>
      <c r="M1595" s="11">
        <f t="shared" si="549"/>
        <v>0</v>
      </c>
      <c r="N1595" s="11">
        <f t="shared" si="549"/>
        <v>0</v>
      </c>
      <c r="O1595" s="11">
        <f>SUBTOTAL(9,O1596:O1599)</f>
        <v>0</v>
      </c>
    </row>
    <row r="1596" spans="1:15" ht="25.5" hidden="1">
      <c r="A1596" s="50">
        <f t="shared" si="537"/>
        <v>3</v>
      </c>
      <c r="B1596" s="150"/>
      <c r="C1596" s="260" t="s">
        <v>153</v>
      </c>
      <c r="D1596" s="60" t="s">
        <v>37</v>
      </c>
      <c r="E1596" s="51"/>
      <c r="F1596" s="51"/>
      <c r="G1596" s="51"/>
      <c r="H1596" s="51"/>
      <c r="I1596" s="51"/>
      <c r="J1596" s="52">
        <f t="shared" ref="J1596:J1608" si="550">H1596+I1596</f>
        <v>0</v>
      </c>
      <c r="K1596" s="51"/>
      <c r="L1596" s="51"/>
      <c r="M1596" s="52">
        <f t="shared" ref="M1596:M1608" si="551">K1596+L1596</f>
        <v>0</v>
      </c>
      <c r="N1596" s="51"/>
      <c r="O1596" s="52">
        <f t="shared" ref="O1596:O1608" si="552">M1596+N1596</f>
        <v>0</v>
      </c>
    </row>
    <row r="1597" spans="1:15" hidden="1">
      <c r="A1597" s="50">
        <f t="shared" si="537"/>
        <v>3</v>
      </c>
      <c r="B1597" s="150"/>
      <c r="C1597" s="260" t="s">
        <v>155</v>
      </c>
      <c r="D1597" s="60" t="s">
        <v>39</v>
      </c>
      <c r="E1597" s="51"/>
      <c r="F1597" s="51"/>
      <c r="G1597" s="51"/>
      <c r="H1597" s="51"/>
      <c r="I1597" s="51"/>
      <c r="J1597" s="52">
        <f t="shared" si="550"/>
        <v>0</v>
      </c>
      <c r="K1597" s="51"/>
      <c r="L1597" s="51"/>
      <c r="M1597" s="52">
        <f t="shared" si="551"/>
        <v>0</v>
      </c>
      <c r="N1597" s="51"/>
      <c r="O1597" s="52">
        <f t="shared" si="552"/>
        <v>0</v>
      </c>
    </row>
    <row r="1598" spans="1:15" ht="25.5" hidden="1">
      <c r="A1598" s="50">
        <f t="shared" si="537"/>
        <v>3</v>
      </c>
      <c r="B1598" s="150"/>
      <c r="C1598" s="260" t="s">
        <v>156</v>
      </c>
      <c r="D1598" s="60" t="s">
        <v>40</v>
      </c>
      <c r="E1598" s="51"/>
      <c r="F1598" s="51"/>
      <c r="G1598" s="51"/>
      <c r="H1598" s="51"/>
      <c r="I1598" s="51"/>
      <c r="J1598" s="52">
        <f t="shared" si="550"/>
        <v>0</v>
      </c>
      <c r="K1598" s="51"/>
      <c r="L1598" s="51"/>
      <c r="M1598" s="52">
        <f t="shared" si="551"/>
        <v>0</v>
      </c>
      <c r="N1598" s="51"/>
      <c r="O1598" s="52">
        <f t="shared" si="552"/>
        <v>0</v>
      </c>
    </row>
    <row r="1599" spans="1:15" ht="25.5" hidden="1">
      <c r="A1599" s="50">
        <f t="shared" si="537"/>
        <v>3</v>
      </c>
      <c r="B1599" s="150"/>
      <c r="C1599" s="260" t="s">
        <v>157</v>
      </c>
      <c r="D1599" s="60" t="s">
        <v>41</v>
      </c>
      <c r="E1599" s="51"/>
      <c r="F1599" s="51"/>
      <c r="G1599" s="51"/>
      <c r="H1599" s="51"/>
      <c r="I1599" s="51"/>
      <c r="J1599" s="52">
        <f t="shared" si="550"/>
        <v>0</v>
      </c>
      <c r="K1599" s="51"/>
      <c r="L1599" s="51"/>
      <c r="M1599" s="52">
        <f t="shared" si="551"/>
        <v>0</v>
      </c>
      <c r="N1599" s="51"/>
      <c r="O1599" s="52">
        <f t="shared" si="552"/>
        <v>0</v>
      </c>
    </row>
    <row r="1600" spans="1:15" hidden="1">
      <c r="A1600" s="50">
        <f t="shared" si="537"/>
        <v>3</v>
      </c>
      <c r="B1600" s="150"/>
      <c r="C1600" s="160" t="s">
        <v>158</v>
      </c>
      <c r="D1600" s="60" t="s">
        <v>4</v>
      </c>
      <c r="E1600" s="51"/>
      <c r="F1600" s="51"/>
      <c r="G1600" s="51"/>
      <c r="H1600" s="51"/>
      <c r="I1600" s="51"/>
      <c r="J1600" s="52">
        <f t="shared" si="550"/>
        <v>0</v>
      </c>
      <c r="K1600" s="51"/>
      <c r="L1600" s="51"/>
      <c r="M1600" s="52">
        <f t="shared" si="551"/>
        <v>0</v>
      </c>
      <c r="N1600" s="51"/>
      <c r="O1600" s="52">
        <f t="shared" si="552"/>
        <v>0</v>
      </c>
    </row>
    <row r="1601" spans="1:15" hidden="1">
      <c r="A1601" s="50">
        <f t="shared" si="537"/>
        <v>3</v>
      </c>
      <c r="B1601" s="150"/>
      <c r="C1601" s="159" t="s">
        <v>19</v>
      </c>
      <c r="D1601" s="59" t="s">
        <v>5</v>
      </c>
      <c r="E1601" s="51"/>
      <c r="F1601" s="51"/>
      <c r="G1601" s="51"/>
      <c r="H1601" s="51"/>
      <c r="I1601" s="51"/>
      <c r="J1601" s="52">
        <f t="shared" si="550"/>
        <v>0</v>
      </c>
      <c r="K1601" s="51"/>
      <c r="L1601" s="51"/>
      <c r="M1601" s="52">
        <f t="shared" si="551"/>
        <v>0</v>
      </c>
      <c r="N1601" s="51"/>
      <c r="O1601" s="52">
        <f t="shared" si="552"/>
        <v>0</v>
      </c>
    </row>
    <row r="1602" spans="1:15" hidden="1">
      <c r="A1602" s="50">
        <f t="shared" si="537"/>
        <v>3</v>
      </c>
      <c r="B1602" s="150"/>
      <c r="C1602" s="162" t="s">
        <v>450</v>
      </c>
      <c r="D1602" s="118" t="s">
        <v>173</v>
      </c>
      <c r="E1602" s="51"/>
      <c r="F1602" s="51"/>
      <c r="G1602" s="51"/>
      <c r="H1602" s="51"/>
      <c r="I1602" s="51"/>
      <c r="J1602" s="52">
        <f t="shared" si="550"/>
        <v>0</v>
      </c>
      <c r="K1602" s="51"/>
      <c r="L1602" s="51"/>
      <c r="M1602" s="52">
        <f t="shared" si="551"/>
        <v>0</v>
      </c>
      <c r="N1602" s="51"/>
      <c r="O1602" s="52">
        <f t="shared" si="552"/>
        <v>0</v>
      </c>
    </row>
    <row r="1603" spans="1:15" hidden="1">
      <c r="A1603" s="50">
        <f t="shared" si="537"/>
        <v>3</v>
      </c>
      <c r="B1603" s="153"/>
      <c r="C1603" s="163" t="s">
        <v>29</v>
      </c>
      <c r="D1603" s="136" t="s">
        <v>6</v>
      </c>
      <c r="E1603" s="51"/>
      <c r="F1603" s="51"/>
      <c r="G1603" s="51"/>
      <c r="H1603" s="51"/>
      <c r="I1603" s="51"/>
      <c r="J1603" s="52">
        <f t="shared" si="550"/>
        <v>0</v>
      </c>
      <c r="K1603" s="51"/>
      <c r="L1603" s="51"/>
      <c r="M1603" s="52">
        <f t="shared" si="551"/>
        <v>0</v>
      </c>
      <c r="N1603" s="51"/>
      <c r="O1603" s="52">
        <f t="shared" si="552"/>
        <v>0</v>
      </c>
    </row>
    <row r="1604" spans="1:15" hidden="1">
      <c r="A1604" s="50">
        <f t="shared" si="537"/>
        <v>3</v>
      </c>
      <c r="B1604" s="153"/>
      <c r="C1604" s="163" t="s">
        <v>21</v>
      </c>
      <c r="D1604" s="137" t="s">
        <v>8</v>
      </c>
      <c r="E1604" s="51"/>
      <c r="F1604" s="51"/>
      <c r="G1604" s="51"/>
      <c r="H1604" s="51"/>
      <c r="I1604" s="51"/>
      <c r="J1604" s="52">
        <f>H1604+I1604</f>
        <v>0</v>
      </c>
      <c r="K1604" s="51"/>
      <c r="L1604" s="51"/>
      <c r="M1604" s="52">
        <f>K1604+L1604</f>
        <v>0</v>
      </c>
      <c r="N1604" s="51"/>
      <c r="O1604" s="52">
        <f t="shared" si="552"/>
        <v>0</v>
      </c>
    </row>
    <row r="1605" spans="1:15" hidden="1">
      <c r="A1605" s="50">
        <f t="shared" si="537"/>
        <v>3</v>
      </c>
      <c r="B1605" s="153"/>
      <c r="C1605" s="163" t="s">
        <v>526</v>
      </c>
      <c r="D1605" s="137" t="s">
        <v>31</v>
      </c>
      <c r="E1605" s="51"/>
      <c r="F1605" s="51"/>
      <c r="G1605" s="51"/>
      <c r="H1605" s="51"/>
      <c r="I1605" s="51"/>
      <c r="J1605" s="52">
        <f t="shared" si="550"/>
        <v>0</v>
      </c>
      <c r="K1605" s="51"/>
      <c r="L1605" s="51"/>
      <c r="M1605" s="52">
        <f t="shared" si="551"/>
        <v>0</v>
      </c>
      <c r="N1605" s="51"/>
      <c r="O1605" s="52">
        <f t="shared" si="552"/>
        <v>0</v>
      </c>
    </row>
    <row r="1606" spans="1:15" hidden="1">
      <c r="A1606" s="50">
        <f t="shared" si="537"/>
        <v>3</v>
      </c>
      <c r="B1606" s="153"/>
      <c r="C1606" s="163" t="s">
        <v>558</v>
      </c>
      <c r="D1606" s="137" t="s">
        <v>559</v>
      </c>
      <c r="E1606" s="51"/>
      <c r="F1606" s="51"/>
      <c r="G1606" s="51"/>
      <c r="H1606" s="51"/>
      <c r="I1606" s="51"/>
      <c r="J1606" s="52">
        <f t="shared" si="550"/>
        <v>0</v>
      </c>
      <c r="K1606" s="51"/>
      <c r="L1606" s="51"/>
      <c r="M1606" s="52">
        <f t="shared" si="551"/>
        <v>0</v>
      </c>
      <c r="N1606" s="51"/>
      <c r="O1606" s="52">
        <f t="shared" si="552"/>
        <v>0</v>
      </c>
    </row>
    <row r="1607" spans="1:15" ht="25.5" hidden="1">
      <c r="A1607" s="50">
        <f t="shared" si="537"/>
        <v>3</v>
      </c>
      <c r="B1607" s="153"/>
      <c r="C1607" s="163" t="s">
        <v>528</v>
      </c>
      <c r="D1607" s="136" t="s">
        <v>9</v>
      </c>
      <c r="E1607" s="51"/>
      <c r="F1607" s="51"/>
      <c r="G1607" s="51"/>
      <c r="H1607" s="51"/>
      <c r="I1607" s="51"/>
      <c r="J1607" s="52">
        <f t="shared" si="550"/>
        <v>0</v>
      </c>
      <c r="K1607" s="51"/>
      <c r="L1607" s="51"/>
      <c r="M1607" s="52">
        <f t="shared" si="551"/>
        <v>0</v>
      </c>
      <c r="N1607" s="51"/>
      <c r="O1607" s="52">
        <f t="shared" si="552"/>
        <v>0</v>
      </c>
    </row>
    <row r="1608" spans="1:15" ht="25.5" hidden="1">
      <c r="A1608" s="50">
        <f t="shared" si="537"/>
        <v>3</v>
      </c>
      <c r="B1608" s="153"/>
      <c r="C1608" s="163" t="s">
        <v>30</v>
      </c>
      <c r="D1608" s="136" t="s">
        <v>10</v>
      </c>
      <c r="E1608" s="51"/>
      <c r="F1608" s="51"/>
      <c r="G1608" s="51"/>
      <c r="H1608" s="51"/>
      <c r="I1608" s="51"/>
      <c r="J1608" s="52">
        <f t="shared" si="550"/>
        <v>0</v>
      </c>
      <c r="K1608" s="51"/>
      <c r="L1608" s="51"/>
      <c r="M1608" s="52">
        <f t="shared" si="551"/>
        <v>0</v>
      </c>
      <c r="N1608" s="51"/>
      <c r="O1608" s="52">
        <f t="shared" si="552"/>
        <v>0</v>
      </c>
    </row>
    <row r="1609" spans="1:15" hidden="1">
      <c r="A1609" s="50">
        <f t="shared" si="537"/>
        <v>3</v>
      </c>
      <c r="B1609" s="153"/>
      <c r="C1609" s="165" t="s">
        <v>451</v>
      </c>
      <c r="D1609" s="138" t="s">
        <v>93</v>
      </c>
      <c r="E1609" s="11">
        <f>SUBTOTAL(9,E1610:E1611)</f>
        <v>0</v>
      </c>
      <c r="F1609" s="11">
        <f>SUBTOTAL(9,F1610:F1611)</f>
        <v>0</v>
      </c>
      <c r="G1609" s="11">
        <f>SUBTOTAL(9,G1610:G1611)</f>
        <v>0</v>
      </c>
      <c r="H1609" s="11">
        <f>SUBTOTAL(9,H1610:H1611)</f>
        <v>0</v>
      </c>
      <c r="I1609" s="11">
        <f t="shared" ref="I1609:N1609" si="553">SUBTOTAL(9,I1610:I1611)</f>
        <v>0</v>
      </c>
      <c r="J1609" s="11">
        <f t="shared" si="553"/>
        <v>0</v>
      </c>
      <c r="K1609" s="11">
        <f t="shared" si="553"/>
        <v>0</v>
      </c>
      <c r="L1609" s="11">
        <f t="shared" si="553"/>
        <v>0</v>
      </c>
      <c r="M1609" s="11">
        <f t="shared" si="553"/>
        <v>0</v>
      </c>
      <c r="N1609" s="11">
        <f t="shared" si="553"/>
        <v>0</v>
      </c>
      <c r="O1609" s="11">
        <f>SUBTOTAL(9,O1610:O1611)</f>
        <v>0</v>
      </c>
    </row>
    <row r="1610" spans="1:15" hidden="1">
      <c r="A1610" s="50">
        <f t="shared" si="537"/>
        <v>3</v>
      </c>
      <c r="B1610" s="153"/>
      <c r="C1610" s="166" t="s">
        <v>452</v>
      </c>
      <c r="D1610" s="138" t="s">
        <v>453</v>
      </c>
      <c r="E1610" s="51"/>
      <c r="F1610" s="51"/>
      <c r="G1610" s="51"/>
      <c r="H1610" s="51"/>
      <c r="I1610" s="51"/>
      <c r="J1610" s="52">
        <f>H1610+I1610</f>
        <v>0</v>
      </c>
      <c r="K1610" s="51"/>
      <c r="L1610" s="51"/>
      <c r="M1610" s="52">
        <f>K1610+L1610</f>
        <v>0</v>
      </c>
      <c r="N1610" s="51"/>
      <c r="O1610" s="52">
        <f>M1610+N1610</f>
        <v>0</v>
      </c>
    </row>
    <row r="1611" spans="1:15" hidden="1">
      <c r="A1611" s="50">
        <f t="shared" si="537"/>
        <v>3</v>
      </c>
      <c r="B1611" s="153"/>
      <c r="C1611" s="166" t="s">
        <v>454</v>
      </c>
      <c r="D1611" s="138" t="s">
        <v>455</v>
      </c>
      <c r="E1611" s="51"/>
      <c r="F1611" s="51"/>
      <c r="G1611" s="51"/>
      <c r="H1611" s="51"/>
      <c r="I1611" s="51"/>
      <c r="J1611" s="52">
        <f>H1611+I1611</f>
        <v>0</v>
      </c>
      <c r="K1611" s="51"/>
      <c r="L1611" s="51"/>
      <c r="M1611" s="52">
        <f>K1611+L1611</f>
        <v>0</v>
      </c>
      <c r="N1611" s="51"/>
      <c r="O1611" s="52">
        <f>M1611+N1611</f>
        <v>0</v>
      </c>
    </row>
    <row r="1612" spans="1:15" hidden="1">
      <c r="A1612" s="50">
        <f t="shared" si="537"/>
        <v>3</v>
      </c>
      <c r="B1612" s="156"/>
      <c r="C1612" s="158" t="s">
        <v>32</v>
      </c>
      <c r="D1612" s="136"/>
      <c r="E1612" s="11">
        <f>SUBTOTAL(9,E1613:E1617)</f>
        <v>0</v>
      </c>
      <c r="F1612" s="11">
        <f>SUBTOTAL(9,F1613:F1617)</f>
        <v>0</v>
      </c>
      <c r="G1612" s="11">
        <f>SUBTOTAL(9,G1613:G1617)</f>
        <v>0</v>
      </c>
      <c r="H1612" s="11">
        <f>SUBTOTAL(9,H1613:H1617)</f>
        <v>0</v>
      </c>
      <c r="I1612" s="11">
        <f t="shared" ref="I1612:N1612" si="554">SUBTOTAL(9,I1613:I1617)</f>
        <v>0</v>
      </c>
      <c r="J1612" s="11">
        <f t="shared" si="554"/>
        <v>0</v>
      </c>
      <c r="K1612" s="11">
        <f t="shared" si="554"/>
        <v>0</v>
      </c>
      <c r="L1612" s="11">
        <f t="shared" si="554"/>
        <v>0</v>
      </c>
      <c r="M1612" s="11">
        <f t="shared" si="554"/>
        <v>0</v>
      </c>
      <c r="N1612" s="11">
        <f t="shared" si="554"/>
        <v>0</v>
      </c>
      <c r="O1612" s="11">
        <f>SUBTOTAL(9,O1613:O1617)</f>
        <v>0</v>
      </c>
    </row>
    <row r="1613" spans="1:15" hidden="1">
      <c r="A1613" s="50">
        <f t="shared" si="537"/>
        <v>3</v>
      </c>
      <c r="B1613" s="153"/>
      <c r="C1613" s="163" t="s">
        <v>70</v>
      </c>
      <c r="D1613" s="137" t="s">
        <v>71</v>
      </c>
      <c r="E1613" s="51"/>
      <c r="F1613" s="51"/>
      <c r="G1613" s="51"/>
      <c r="H1613" s="51"/>
      <c r="I1613" s="51"/>
      <c r="J1613" s="52">
        <f>H1613+I1613</f>
        <v>0</v>
      </c>
      <c r="K1613" s="51"/>
      <c r="L1613" s="51"/>
      <c r="M1613" s="52">
        <f>K1613+L1613</f>
        <v>0</v>
      </c>
      <c r="N1613" s="51"/>
      <c r="O1613" s="52">
        <f>M1613+N1613</f>
        <v>0</v>
      </c>
    </row>
    <row r="1614" spans="1:15" hidden="1">
      <c r="A1614" s="50">
        <f t="shared" si="537"/>
        <v>3</v>
      </c>
      <c r="B1614" s="153"/>
      <c r="C1614" s="163" t="s">
        <v>72</v>
      </c>
      <c r="D1614" s="137" t="s">
        <v>73</v>
      </c>
      <c r="E1614" s="51"/>
      <c r="F1614" s="51"/>
      <c r="G1614" s="51"/>
      <c r="H1614" s="51"/>
      <c r="I1614" s="51"/>
      <c r="J1614" s="52">
        <f>H1614+I1614</f>
        <v>0</v>
      </c>
      <c r="K1614" s="51"/>
      <c r="L1614" s="51"/>
      <c r="M1614" s="52">
        <f>K1614+L1614</f>
        <v>0</v>
      </c>
      <c r="N1614" s="51"/>
      <c r="O1614" s="52">
        <f>M1614+N1614</f>
        <v>0</v>
      </c>
    </row>
    <row r="1615" spans="1:15" hidden="1">
      <c r="A1615" s="50">
        <f t="shared" si="537"/>
        <v>3</v>
      </c>
      <c r="B1615" s="153"/>
      <c r="C1615" s="163" t="s">
        <v>74</v>
      </c>
      <c r="D1615" s="137" t="s">
        <v>75</v>
      </c>
      <c r="E1615" s="51"/>
      <c r="F1615" s="51"/>
      <c r="G1615" s="51"/>
      <c r="H1615" s="51"/>
      <c r="I1615" s="51"/>
      <c r="J1615" s="52">
        <f>H1615+I1615</f>
        <v>0</v>
      </c>
      <c r="K1615" s="51"/>
      <c r="L1615" s="51"/>
      <c r="M1615" s="52">
        <f>K1615+L1615</f>
        <v>0</v>
      </c>
      <c r="N1615" s="51"/>
      <c r="O1615" s="52">
        <f>M1615+N1615</f>
        <v>0</v>
      </c>
    </row>
    <row r="1616" spans="1:15" hidden="1">
      <c r="A1616" s="50">
        <f t="shared" si="537"/>
        <v>3</v>
      </c>
      <c r="B1616" s="153"/>
      <c r="C1616" s="163" t="s">
        <v>76</v>
      </c>
      <c r="D1616" s="137" t="s">
        <v>77</v>
      </c>
      <c r="E1616" s="51"/>
      <c r="F1616" s="51"/>
      <c r="G1616" s="51"/>
      <c r="H1616" s="51"/>
      <c r="I1616" s="51"/>
      <c r="J1616" s="52">
        <f>H1616+I1616</f>
        <v>0</v>
      </c>
      <c r="K1616" s="51"/>
      <c r="L1616" s="51"/>
      <c r="M1616" s="52">
        <f>K1616+L1616</f>
        <v>0</v>
      </c>
      <c r="N1616" s="51"/>
      <c r="O1616" s="52">
        <f>M1616+N1616</f>
        <v>0</v>
      </c>
    </row>
    <row r="1617" spans="1:15" hidden="1">
      <c r="A1617" s="50">
        <f t="shared" si="537"/>
        <v>3</v>
      </c>
      <c r="B1617" s="153"/>
      <c r="C1617" s="163" t="s">
        <v>12</v>
      </c>
      <c r="D1617" s="137" t="s">
        <v>28</v>
      </c>
      <c r="E1617" s="51"/>
      <c r="F1617" s="51"/>
      <c r="G1617" s="51"/>
      <c r="H1617" s="51"/>
      <c r="I1617" s="51"/>
      <c r="J1617" s="52">
        <f>H1617+I1617</f>
        <v>0</v>
      </c>
      <c r="K1617" s="51"/>
      <c r="L1617" s="51"/>
      <c r="M1617" s="52">
        <f>K1617+L1617</f>
        <v>0</v>
      </c>
      <c r="N1617" s="51"/>
      <c r="O1617" s="52">
        <f>M1617+N1617</f>
        <v>0</v>
      </c>
    </row>
    <row r="1618" spans="1:15" hidden="1">
      <c r="A1618" s="77">
        <f>A1619</f>
        <v>3</v>
      </c>
      <c r="B1618" s="153"/>
      <c r="C1618" s="155"/>
      <c r="D1618" s="137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</row>
    <row r="1619" spans="1:15" hidden="1">
      <c r="A1619" s="105">
        <f>MIN(A1620:A1625)</f>
        <v>3</v>
      </c>
      <c r="B1619" s="153"/>
      <c r="C1619" s="157" t="s">
        <v>36</v>
      </c>
      <c r="D1619" s="137"/>
      <c r="E1619" s="11"/>
      <c r="F1619" s="11"/>
      <c r="G1619" s="11"/>
      <c r="H1619" s="11"/>
      <c r="I1619" s="11"/>
      <c r="J1619" s="11"/>
      <c r="K1619" s="11"/>
      <c r="L1619" s="11"/>
      <c r="M1619" s="11"/>
      <c r="N1619" s="11"/>
      <c r="O1619" s="11"/>
    </row>
    <row r="1620" spans="1:15" hidden="1">
      <c r="A1620" s="50">
        <f t="shared" ref="A1620:A1625" si="555">IF(MAX(E1620:P1620)=0,IF(MIN(E1620:P1620)=0,3,2),2)</f>
        <v>3</v>
      </c>
      <c r="B1620" s="153"/>
      <c r="C1620" s="155" t="s">
        <v>34</v>
      </c>
      <c r="D1620" s="137"/>
      <c r="E1620" s="62">
        <f>SUM(E1621:E1622)</f>
        <v>0</v>
      </c>
      <c r="F1620" s="62">
        <f>SUM(F1621:F1622)</f>
        <v>0</v>
      </c>
      <c r="G1620" s="62">
        <f>SUM(G1621:G1622)</f>
        <v>0</v>
      </c>
      <c r="H1620" s="62">
        <f>SUM(H1621:H1622)</f>
        <v>0</v>
      </c>
      <c r="I1620" s="62">
        <f t="shared" ref="I1620:N1620" si="556">SUM(I1621:I1622)</f>
        <v>0</v>
      </c>
      <c r="J1620" s="62">
        <f t="shared" si="556"/>
        <v>0</v>
      </c>
      <c r="K1620" s="62">
        <f t="shared" si="556"/>
        <v>0</v>
      </c>
      <c r="L1620" s="62">
        <f t="shared" si="556"/>
        <v>0</v>
      </c>
      <c r="M1620" s="62">
        <f t="shared" si="556"/>
        <v>0</v>
      </c>
      <c r="N1620" s="62">
        <f t="shared" si="556"/>
        <v>0</v>
      </c>
      <c r="O1620" s="62">
        <f>SUM(O1621:O1622)</f>
        <v>0</v>
      </c>
    </row>
    <row r="1621" spans="1:15" hidden="1">
      <c r="A1621" s="50">
        <f t="shared" si="555"/>
        <v>3</v>
      </c>
      <c r="B1621" s="153"/>
      <c r="C1621" s="167" t="s">
        <v>80</v>
      </c>
      <c r="D1621" s="137"/>
      <c r="E1621" s="51"/>
      <c r="F1621" s="51"/>
      <c r="G1621" s="51"/>
      <c r="H1621" s="51"/>
      <c r="I1621" s="51"/>
      <c r="J1621" s="52">
        <f>H1621+I1621</f>
        <v>0</v>
      </c>
      <c r="K1621" s="51"/>
      <c r="L1621" s="51"/>
      <c r="M1621" s="52">
        <f>K1621+L1621</f>
        <v>0</v>
      </c>
      <c r="N1621" s="51"/>
      <c r="O1621" s="52">
        <f>M1621+N1621</f>
        <v>0</v>
      </c>
    </row>
    <row r="1622" spans="1:15" hidden="1">
      <c r="A1622" s="50">
        <f t="shared" si="555"/>
        <v>3</v>
      </c>
      <c r="B1622" s="153"/>
      <c r="C1622" s="167" t="s">
        <v>81</v>
      </c>
      <c r="D1622" s="137"/>
      <c r="E1622" s="51"/>
      <c r="F1622" s="51"/>
      <c r="G1622" s="51"/>
      <c r="H1622" s="51"/>
      <c r="I1622" s="51"/>
      <c r="J1622" s="52">
        <f>H1622+I1622</f>
        <v>0</v>
      </c>
      <c r="K1622" s="51"/>
      <c r="L1622" s="51"/>
      <c r="M1622" s="52">
        <f>K1622+L1622</f>
        <v>0</v>
      </c>
      <c r="N1622" s="51"/>
      <c r="O1622" s="52">
        <f>M1622+N1622</f>
        <v>0</v>
      </c>
    </row>
    <row r="1623" spans="1:15" hidden="1">
      <c r="A1623" s="50">
        <f t="shared" si="555"/>
        <v>3</v>
      </c>
      <c r="B1623" s="153"/>
      <c r="C1623" s="155" t="s">
        <v>35</v>
      </c>
      <c r="D1623" s="137"/>
      <c r="E1623" s="62">
        <f>SUM(E1624:E1625)</f>
        <v>0</v>
      </c>
      <c r="F1623" s="62">
        <f>SUM(F1624:F1625)</f>
        <v>0</v>
      </c>
      <c r="G1623" s="62">
        <f>SUM(G1624:G1625)</f>
        <v>0</v>
      </c>
      <c r="H1623" s="62">
        <f>SUM(H1624:H1625)</f>
        <v>0</v>
      </c>
      <c r="I1623" s="62">
        <f t="shared" ref="I1623:N1623" si="557">SUM(I1624:I1625)</f>
        <v>0</v>
      </c>
      <c r="J1623" s="62">
        <f t="shared" si="557"/>
        <v>0</v>
      </c>
      <c r="K1623" s="62">
        <f t="shared" si="557"/>
        <v>0</v>
      </c>
      <c r="L1623" s="62">
        <f t="shared" si="557"/>
        <v>0</v>
      </c>
      <c r="M1623" s="62">
        <f t="shared" si="557"/>
        <v>0</v>
      </c>
      <c r="N1623" s="62">
        <f t="shared" si="557"/>
        <v>0</v>
      </c>
      <c r="O1623" s="62">
        <f>SUM(O1624:O1625)</f>
        <v>0</v>
      </c>
    </row>
    <row r="1624" spans="1:15" hidden="1">
      <c r="A1624" s="50">
        <f t="shared" si="555"/>
        <v>3</v>
      </c>
      <c r="B1624" s="153"/>
      <c r="C1624" s="167" t="s">
        <v>84</v>
      </c>
      <c r="D1624" s="137"/>
      <c r="E1624" s="51"/>
      <c r="F1624" s="51"/>
      <c r="G1624" s="51"/>
      <c r="H1624" s="51"/>
      <c r="I1624" s="51"/>
      <c r="J1624" s="52">
        <f>H1624+I1624</f>
        <v>0</v>
      </c>
      <c r="K1624" s="51"/>
      <c r="L1624" s="51"/>
      <c r="M1624" s="52">
        <f>K1624+L1624</f>
        <v>0</v>
      </c>
      <c r="N1624" s="51"/>
      <c r="O1624" s="52">
        <f>M1624+N1624</f>
        <v>0</v>
      </c>
    </row>
    <row r="1625" spans="1:15" hidden="1">
      <c r="A1625" s="50">
        <f t="shared" si="555"/>
        <v>3</v>
      </c>
      <c r="B1625" s="153"/>
      <c r="C1625" s="167" t="s">
        <v>85</v>
      </c>
      <c r="D1625" s="137"/>
      <c r="E1625" s="51"/>
      <c r="F1625" s="51"/>
      <c r="G1625" s="51"/>
      <c r="H1625" s="51"/>
      <c r="I1625" s="51"/>
      <c r="J1625" s="52">
        <f>H1625+I1625</f>
        <v>0</v>
      </c>
      <c r="K1625" s="51"/>
      <c r="L1625" s="51"/>
      <c r="M1625" s="52">
        <f>K1625+L1625</f>
        <v>0</v>
      </c>
      <c r="N1625" s="51"/>
      <c r="O1625" s="52">
        <f>M1625+N1625</f>
        <v>0</v>
      </c>
    </row>
    <row r="1626" spans="1:15" hidden="1">
      <c r="A1626" s="77">
        <f>A1627</f>
        <v>3</v>
      </c>
      <c r="B1626" s="172"/>
      <c r="C1626" s="156"/>
      <c r="D1626" s="140"/>
      <c r="E1626" s="76"/>
      <c r="F1626" s="76"/>
      <c r="G1626" s="76"/>
      <c r="H1626" s="76"/>
      <c r="I1626" s="76"/>
      <c r="J1626" s="76"/>
      <c r="K1626" s="76"/>
      <c r="L1626" s="76"/>
      <c r="M1626" s="76"/>
      <c r="N1626" s="76"/>
      <c r="O1626" s="76"/>
    </row>
    <row r="1627" spans="1:15" hidden="1">
      <c r="A1627" s="105">
        <f>MIN(A1628:A1639)</f>
        <v>3</v>
      </c>
      <c r="B1627" s="172"/>
      <c r="C1627" s="173" t="s">
        <v>69</v>
      </c>
      <c r="D1627" s="140"/>
      <c r="E1627" s="76"/>
      <c r="F1627" s="76"/>
      <c r="G1627" s="76"/>
      <c r="H1627" s="76"/>
      <c r="I1627" s="76"/>
      <c r="J1627" s="76"/>
      <c r="K1627" s="76"/>
      <c r="L1627" s="76"/>
      <c r="M1627" s="76"/>
      <c r="N1627" s="76"/>
      <c r="O1627" s="76"/>
    </row>
    <row r="1628" spans="1:15" hidden="1">
      <c r="A1628" s="50">
        <f t="shared" ref="A1628:A1639" si="558">IF(MAX(E1628:P1628)=0,IF(MIN(E1628:P1628)=0,3,2),2)</f>
        <v>3</v>
      </c>
      <c r="B1628" s="145"/>
      <c r="C1628" s="146" t="s">
        <v>25</v>
      </c>
      <c r="D1628" s="56"/>
      <c r="E1628" s="11">
        <f>SUBTOTAL(9,E1629:E1639)</f>
        <v>0</v>
      </c>
      <c r="F1628" s="11">
        <f>SUBTOTAL(9,F1629:F1639)</f>
        <v>0</v>
      </c>
      <c r="G1628" s="11">
        <f>SUBTOTAL(9,G1629:G1639)</f>
        <v>0</v>
      </c>
      <c r="H1628" s="11">
        <f>SUBTOTAL(9,H1629:H1639)</f>
        <v>0</v>
      </c>
      <c r="I1628" s="11">
        <f t="shared" ref="I1628:N1628" si="559">SUBTOTAL(9,I1629:I1639)</f>
        <v>0</v>
      </c>
      <c r="J1628" s="11">
        <f t="shared" si="559"/>
        <v>0</v>
      </c>
      <c r="K1628" s="11">
        <f t="shared" si="559"/>
        <v>0</v>
      </c>
      <c r="L1628" s="11">
        <f t="shared" si="559"/>
        <v>0</v>
      </c>
      <c r="M1628" s="11">
        <f t="shared" si="559"/>
        <v>0</v>
      </c>
      <c r="N1628" s="11">
        <f t="shared" si="559"/>
        <v>0</v>
      </c>
      <c r="O1628" s="11">
        <f>SUBTOTAL(9,O1629:O1639)</f>
        <v>0</v>
      </c>
    </row>
    <row r="1629" spans="1:15" hidden="1">
      <c r="A1629" s="50">
        <f t="shared" si="558"/>
        <v>3</v>
      </c>
      <c r="B1629" s="145" t="s">
        <v>14</v>
      </c>
      <c r="C1629" s="146" t="s">
        <v>125</v>
      </c>
      <c r="D1629" s="56"/>
      <c r="E1629" s="11">
        <f>SUBTOTAL(9,E1630:E1633)</f>
        <v>0</v>
      </c>
      <c r="F1629" s="11">
        <f>SUBTOTAL(9,F1630:F1633)</f>
        <v>0</v>
      </c>
      <c r="G1629" s="11">
        <f>SUBTOTAL(9,G1630:G1633)</f>
        <v>0</v>
      </c>
      <c r="H1629" s="11">
        <f>SUBTOTAL(9,H1630:H1633)</f>
        <v>0</v>
      </c>
      <c r="I1629" s="11">
        <f t="shared" ref="I1629:N1629" si="560">SUBTOTAL(9,I1630:I1633)</f>
        <v>0</v>
      </c>
      <c r="J1629" s="11">
        <f t="shared" si="560"/>
        <v>0</v>
      </c>
      <c r="K1629" s="11">
        <f t="shared" si="560"/>
        <v>0</v>
      </c>
      <c r="L1629" s="11">
        <f t="shared" si="560"/>
        <v>0</v>
      </c>
      <c r="M1629" s="11">
        <f t="shared" si="560"/>
        <v>0</v>
      </c>
      <c r="N1629" s="11">
        <f t="shared" si="560"/>
        <v>0</v>
      </c>
      <c r="O1629" s="11">
        <f>SUBTOTAL(9,O1630:O1633)</f>
        <v>0</v>
      </c>
    </row>
    <row r="1630" spans="1:15" hidden="1">
      <c r="A1630" s="50">
        <f t="shared" si="558"/>
        <v>3</v>
      </c>
      <c r="B1630" s="147"/>
      <c r="C1630" s="146" t="s">
        <v>134</v>
      </c>
      <c r="D1630" s="56"/>
      <c r="E1630" s="11">
        <f>SUBTOTAL(9,E1631:E1633)</f>
        <v>0</v>
      </c>
      <c r="F1630" s="11">
        <f>SUBTOTAL(9,F1631:F1633)</f>
        <v>0</v>
      </c>
      <c r="G1630" s="11">
        <f>SUBTOTAL(9,G1631:G1633)</f>
        <v>0</v>
      </c>
      <c r="H1630" s="11">
        <f>SUBTOTAL(9,H1631:H1633)</f>
        <v>0</v>
      </c>
      <c r="I1630" s="11">
        <f t="shared" ref="I1630:N1630" si="561">SUBTOTAL(9,I1631:I1633)</f>
        <v>0</v>
      </c>
      <c r="J1630" s="11">
        <f t="shared" si="561"/>
        <v>0</v>
      </c>
      <c r="K1630" s="11">
        <f t="shared" si="561"/>
        <v>0</v>
      </c>
      <c r="L1630" s="11">
        <f t="shared" si="561"/>
        <v>0</v>
      </c>
      <c r="M1630" s="11">
        <f t="shared" si="561"/>
        <v>0</v>
      </c>
      <c r="N1630" s="11">
        <f t="shared" si="561"/>
        <v>0</v>
      </c>
      <c r="O1630" s="11">
        <f>SUBTOTAL(9,O1631:O1633)</f>
        <v>0</v>
      </c>
    </row>
    <row r="1631" spans="1:15" hidden="1">
      <c r="A1631" s="50">
        <f t="shared" si="558"/>
        <v>3</v>
      </c>
      <c r="B1631" s="153"/>
      <c r="C1631" s="155" t="s">
        <v>136</v>
      </c>
      <c r="D1631" s="136"/>
      <c r="E1631" s="11">
        <f>SUBTOTAL(9,E1632:E1633)</f>
        <v>0</v>
      </c>
      <c r="F1631" s="11">
        <f>SUBTOTAL(9,F1632:F1633)</f>
        <v>0</v>
      </c>
      <c r="G1631" s="11">
        <f>SUBTOTAL(9,G1632:G1633)</f>
        <v>0</v>
      </c>
      <c r="H1631" s="11">
        <f>SUBTOTAL(9,H1632:H1633)</f>
        <v>0</v>
      </c>
      <c r="I1631" s="11">
        <f t="shared" ref="I1631:N1631" si="562">SUBTOTAL(9,I1632:I1633)</f>
        <v>0</v>
      </c>
      <c r="J1631" s="11">
        <f t="shared" si="562"/>
        <v>0</v>
      </c>
      <c r="K1631" s="11">
        <f t="shared" si="562"/>
        <v>0</v>
      </c>
      <c r="L1631" s="11">
        <f t="shared" si="562"/>
        <v>0</v>
      </c>
      <c r="M1631" s="11">
        <f t="shared" si="562"/>
        <v>0</v>
      </c>
      <c r="N1631" s="11">
        <f t="shared" si="562"/>
        <v>0</v>
      </c>
      <c r="O1631" s="11">
        <f>SUBTOTAL(9,O1632:O1633)</f>
        <v>0</v>
      </c>
    </row>
    <row r="1632" spans="1:15" hidden="1">
      <c r="A1632" s="50">
        <f t="shared" si="558"/>
        <v>3</v>
      </c>
      <c r="B1632" s="153"/>
      <c r="C1632" s="155" t="s">
        <v>137</v>
      </c>
      <c r="D1632" s="136"/>
      <c r="E1632" s="51"/>
      <c r="F1632" s="51"/>
      <c r="G1632" s="51"/>
      <c r="H1632" s="51"/>
      <c r="I1632" s="51"/>
      <c r="J1632" s="52">
        <f>H1632+I1632</f>
        <v>0</v>
      </c>
      <c r="K1632" s="51"/>
      <c r="L1632" s="51"/>
      <c r="M1632" s="52">
        <f>K1632+L1632</f>
        <v>0</v>
      </c>
      <c r="N1632" s="51"/>
      <c r="O1632" s="52">
        <f>M1632+N1632</f>
        <v>0</v>
      </c>
    </row>
    <row r="1633" spans="1:15" hidden="1">
      <c r="A1633" s="50">
        <f t="shared" si="558"/>
        <v>3</v>
      </c>
      <c r="B1633" s="153"/>
      <c r="C1633" s="155" t="s">
        <v>138</v>
      </c>
      <c r="D1633" s="136"/>
      <c r="E1633" s="51"/>
      <c r="F1633" s="51"/>
      <c r="G1633" s="51"/>
      <c r="H1633" s="51"/>
      <c r="I1633" s="51"/>
      <c r="J1633" s="52">
        <f>H1633+I1633</f>
        <v>0</v>
      </c>
      <c r="K1633" s="51"/>
      <c r="L1633" s="51"/>
      <c r="M1633" s="52">
        <f>K1633+L1633</f>
        <v>0</v>
      </c>
      <c r="N1633" s="51"/>
      <c r="O1633" s="52">
        <f>M1633+N1633</f>
        <v>0</v>
      </c>
    </row>
    <row r="1634" spans="1:15" hidden="1">
      <c r="A1634" s="50">
        <f t="shared" si="558"/>
        <v>3</v>
      </c>
      <c r="B1634" s="145" t="s">
        <v>146</v>
      </c>
      <c r="C1634" s="157" t="s">
        <v>147</v>
      </c>
      <c r="D1634" s="56"/>
      <c r="E1634" s="11">
        <f>SUBTOTAL(9,E1635:E1638)</f>
        <v>0</v>
      </c>
      <c r="F1634" s="11">
        <f>SUBTOTAL(9,F1635:F1638)</f>
        <v>0</v>
      </c>
      <c r="G1634" s="11">
        <f>SUBTOTAL(9,G1635:G1638)</f>
        <v>0</v>
      </c>
      <c r="H1634" s="11">
        <f>SUBTOTAL(9,H1635:H1638)</f>
        <v>0</v>
      </c>
      <c r="I1634" s="11">
        <f t="shared" ref="I1634:N1634" si="563">SUBTOTAL(9,I1635:I1638)</f>
        <v>0</v>
      </c>
      <c r="J1634" s="11">
        <f t="shared" si="563"/>
        <v>0</v>
      </c>
      <c r="K1634" s="11">
        <f t="shared" si="563"/>
        <v>0</v>
      </c>
      <c r="L1634" s="11">
        <f t="shared" si="563"/>
        <v>0</v>
      </c>
      <c r="M1634" s="11">
        <f t="shared" si="563"/>
        <v>0</v>
      </c>
      <c r="N1634" s="11">
        <f t="shared" si="563"/>
        <v>0</v>
      </c>
      <c r="O1634" s="11">
        <f>SUBTOTAL(9,O1635:O1638)</f>
        <v>0</v>
      </c>
    </row>
    <row r="1635" spans="1:15" hidden="1">
      <c r="A1635" s="50">
        <f t="shared" si="558"/>
        <v>3</v>
      </c>
      <c r="B1635" s="156"/>
      <c r="C1635" s="158" t="s">
        <v>26</v>
      </c>
      <c r="D1635" s="56"/>
      <c r="E1635" s="11">
        <f>SUBTOTAL(9,E1636:E1638)</f>
        <v>0</v>
      </c>
      <c r="F1635" s="11">
        <f>SUBTOTAL(9,F1636:F1638)</f>
        <v>0</v>
      </c>
      <c r="G1635" s="11">
        <f>SUBTOTAL(9,G1636:G1638)</f>
        <v>0</v>
      </c>
      <c r="H1635" s="11">
        <f>SUBTOTAL(9,H1636:H1638)</f>
        <v>0</v>
      </c>
      <c r="I1635" s="11">
        <f t="shared" ref="I1635:N1635" si="564">SUBTOTAL(9,I1636:I1638)</f>
        <v>0</v>
      </c>
      <c r="J1635" s="11">
        <f t="shared" si="564"/>
        <v>0</v>
      </c>
      <c r="K1635" s="11">
        <f t="shared" si="564"/>
        <v>0</v>
      </c>
      <c r="L1635" s="11">
        <f t="shared" si="564"/>
        <v>0</v>
      </c>
      <c r="M1635" s="11">
        <f t="shared" si="564"/>
        <v>0</v>
      </c>
      <c r="N1635" s="11">
        <f t="shared" si="564"/>
        <v>0</v>
      </c>
      <c r="O1635" s="11">
        <f>SUBTOTAL(9,O1636:O1638)</f>
        <v>0</v>
      </c>
    </row>
    <row r="1636" spans="1:15" hidden="1">
      <c r="A1636" s="50">
        <f t="shared" si="558"/>
        <v>3</v>
      </c>
      <c r="B1636" s="150"/>
      <c r="C1636" s="163" t="s">
        <v>33</v>
      </c>
      <c r="D1636" s="136"/>
      <c r="E1636" s="11">
        <f>SUBTOTAL(9,E1637:E1638)</f>
        <v>0</v>
      </c>
      <c r="F1636" s="11">
        <f>SUBTOTAL(9,F1637:F1638)</f>
        <v>0</v>
      </c>
      <c r="G1636" s="11">
        <f>SUBTOTAL(9,G1637:G1638)</f>
        <v>0</v>
      </c>
      <c r="H1636" s="11">
        <f>SUBTOTAL(9,H1637:H1638)</f>
        <v>0</v>
      </c>
      <c r="I1636" s="11">
        <f t="shared" ref="I1636:N1636" si="565">SUBTOTAL(9,I1637:I1638)</f>
        <v>0</v>
      </c>
      <c r="J1636" s="11">
        <f t="shared" si="565"/>
        <v>0</v>
      </c>
      <c r="K1636" s="11">
        <f t="shared" si="565"/>
        <v>0</v>
      </c>
      <c r="L1636" s="11">
        <f t="shared" si="565"/>
        <v>0</v>
      </c>
      <c r="M1636" s="11">
        <f t="shared" si="565"/>
        <v>0</v>
      </c>
      <c r="N1636" s="11">
        <f t="shared" si="565"/>
        <v>0</v>
      </c>
      <c r="O1636" s="11">
        <f>SUBTOTAL(9,O1637:O1638)</f>
        <v>0</v>
      </c>
    </row>
    <row r="1637" spans="1:15" hidden="1">
      <c r="A1637" s="50">
        <f t="shared" si="558"/>
        <v>3</v>
      </c>
      <c r="B1637" s="150"/>
      <c r="C1637" s="164" t="s">
        <v>82</v>
      </c>
      <c r="D1637" s="136"/>
      <c r="E1637" s="51"/>
      <c r="F1637" s="51"/>
      <c r="G1637" s="51"/>
      <c r="H1637" s="51"/>
      <c r="I1637" s="51"/>
      <c r="J1637" s="52">
        <f>H1637+I1637</f>
        <v>0</v>
      </c>
      <c r="K1637" s="51"/>
      <c r="L1637" s="51"/>
      <c r="M1637" s="52">
        <f>K1637+L1637</f>
        <v>0</v>
      </c>
      <c r="N1637" s="51"/>
      <c r="O1637" s="52">
        <f>M1637+N1637</f>
        <v>0</v>
      </c>
    </row>
    <row r="1638" spans="1:15" hidden="1">
      <c r="A1638" s="50">
        <f t="shared" si="558"/>
        <v>3</v>
      </c>
      <c r="B1638" s="150"/>
      <c r="C1638" s="164" t="s">
        <v>83</v>
      </c>
      <c r="D1638" s="136"/>
      <c r="E1638" s="51"/>
      <c r="F1638" s="51"/>
      <c r="G1638" s="51"/>
      <c r="H1638" s="51"/>
      <c r="I1638" s="51"/>
      <c r="J1638" s="52">
        <f>H1638+I1638</f>
        <v>0</v>
      </c>
      <c r="K1638" s="51"/>
      <c r="L1638" s="51"/>
      <c r="M1638" s="52">
        <f>K1638+L1638</f>
        <v>0</v>
      </c>
      <c r="N1638" s="51"/>
      <c r="O1638" s="52">
        <f>M1638+N1638</f>
        <v>0</v>
      </c>
    </row>
    <row r="1639" spans="1:15" hidden="1">
      <c r="A1639" s="50">
        <f t="shared" si="558"/>
        <v>3</v>
      </c>
      <c r="B1639" s="145" t="s">
        <v>148</v>
      </c>
      <c r="C1639" s="157" t="s">
        <v>24</v>
      </c>
      <c r="D1639" s="137" t="s">
        <v>13</v>
      </c>
      <c r="E1639" s="51"/>
      <c r="F1639" s="51"/>
      <c r="G1639" s="51"/>
      <c r="H1639" s="51"/>
      <c r="I1639" s="51"/>
      <c r="J1639" s="52">
        <f>H1639+I1639</f>
        <v>0</v>
      </c>
      <c r="K1639" s="51"/>
      <c r="L1639" s="51"/>
      <c r="M1639" s="52">
        <f>K1639+L1639</f>
        <v>0</v>
      </c>
      <c r="N1639" s="51"/>
      <c r="O1639" s="52">
        <f>M1639+N1639</f>
        <v>0</v>
      </c>
    </row>
    <row r="1640" spans="1:15" ht="13.5" thickBot="1">
      <c r="A1640" s="16">
        <v>1</v>
      </c>
      <c r="B1640" s="79"/>
      <c r="C1640" s="79"/>
      <c r="D1640" s="135"/>
      <c r="E1640" s="80"/>
      <c r="F1640" s="80"/>
      <c r="G1640" s="80"/>
      <c r="H1640" s="80"/>
      <c r="I1640" s="80"/>
      <c r="J1640" s="80"/>
      <c r="K1640" s="80"/>
      <c r="L1640" s="80"/>
      <c r="M1640" s="80"/>
      <c r="N1640" s="80"/>
      <c r="O1640" s="80"/>
    </row>
    <row r="1641" spans="1:15">
      <c r="A1641" s="16">
        <v>1</v>
      </c>
      <c r="C1641" s="81"/>
      <c r="D1641" s="21"/>
    </row>
  </sheetData>
  <sheetProtection password="F284" sheet="1" objects="1" scenarios="1"/>
  <autoFilter ref="A1:A1641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59055118110236227" header="0.11811023622047245" footer="0.11811023622047245"/>
  <pageSetup paperSize="9" scale="50" pageOrder="overThenDown" orientation="landscape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276225</xdr:colOff>
                    <xdr:row>8</xdr:row>
                    <xdr:rowOff>19050</xdr:rowOff>
                  </from>
                  <to>
                    <xdr:col>2</xdr:col>
                    <xdr:colOff>1333500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2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3333750</xdr:colOff>
                    <xdr:row>8</xdr:row>
                    <xdr:rowOff>47625</xdr:rowOff>
                  </from>
                  <to>
                    <xdr:col>2</xdr:col>
                    <xdr:colOff>4400550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9" filterMode="1"/>
  <dimension ref="A1:O1641"/>
  <sheetViews>
    <sheetView zoomScaleNormal="100" workbookViewId="0">
      <pane xSplit="4" ySplit="13" topLeftCell="E1117" activePane="bottomRight" state="frozen"/>
      <selection activeCell="N12" sqref="N12"/>
      <selection pane="topRight" activeCell="N12" sqref="N12"/>
      <selection pane="bottomLeft" activeCell="N12" sqref="N12"/>
      <selection pane="bottomRight" activeCell="I1134" sqref="I1134"/>
    </sheetView>
  </sheetViews>
  <sheetFormatPr defaultColWidth="10.5703125" defaultRowHeight="12.75"/>
  <cols>
    <col min="1" max="1" width="3.42578125" style="16" hidden="1" customWidth="1"/>
    <col min="2" max="2" width="10.7109375" style="18" customWidth="1"/>
    <col min="3" max="3" width="67.7109375" style="16" customWidth="1"/>
    <col min="4" max="4" width="5.7109375" style="88" customWidth="1"/>
    <col min="5" max="15" width="14.7109375" style="16" customWidth="1"/>
    <col min="16" max="16" width="4.140625" style="16" customWidth="1"/>
    <col min="17" max="16384" width="10.5703125" style="16"/>
  </cols>
  <sheetData>
    <row r="1" spans="1:15">
      <c r="A1" s="12">
        <v>1</v>
      </c>
      <c r="B1" s="228" t="str">
        <f>P_Total!B1</f>
        <v>Приложение № 2</v>
      </c>
      <c r="C1" s="84"/>
      <c r="D1" s="85"/>
    </row>
    <row r="2" spans="1:15" ht="3" customHeight="1">
      <c r="A2" s="12">
        <v>1</v>
      </c>
      <c r="C2" s="86"/>
      <c r="D2" s="87"/>
    </row>
    <row r="3" spans="1:15" ht="3" customHeight="1">
      <c r="A3" s="12">
        <v>1</v>
      </c>
      <c r="C3" s="84"/>
    </row>
    <row r="4" spans="1:15">
      <c r="A4" s="12">
        <v>1</v>
      </c>
      <c r="B4" s="256" t="s">
        <v>1198</v>
      </c>
      <c r="C4" s="123" t="s">
        <v>1199</v>
      </c>
    </row>
    <row r="5" spans="1:15" ht="38.25">
      <c r="A5" s="12">
        <v>1</v>
      </c>
      <c r="B5" s="256" t="s">
        <v>1194</v>
      </c>
      <c r="C5" s="123" t="s">
        <v>1195</v>
      </c>
    </row>
    <row r="6" spans="1:15" ht="13.5" thickBot="1">
      <c r="A6" s="12">
        <v>1</v>
      </c>
      <c r="C6" s="40"/>
      <c r="D6" s="40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>
      <c r="A7" s="12">
        <v>1</v>
      </c>
      <c r="B7" s="26" t="str">
        <f>IF(ISBLANK(P_Total!B7)," ",P_Total!B7)</f>
        <v xml:space="preserve"> </v>
      </c>
      <c r="C7" s="27" t="str">
        <f>IF(ISBLANK(P_Total!C7)," ",P_Total!C7)</f>
        <v xml:space="preserve"> </v>
      </c>
      <c r="D7" s="28" t="str">
        <f>IF(ISBLANK(P_Total!D7)," ",P_Total!D7)</f>
        <v xml:space="preserve"> </v>
      </c>
      <c r="E7" s="30" t="str">
        <f>IF(ISBLANK(P_Total!E7)," ",P_Total!E7)</f>
        <v xml:space="preserve"> </v>
      </c>
      <c r="F7" s="30" t="str">
        <f>IF(ISBLANK(P_Total!F7)," ",P_Total!F7)</f>
        <v xml:space="preserve"> </v>
      </c>
      <c r="G7" s="30" t="str">
        <f>IF(ISBLANK(P_Total!G7)," ",P_Total!G7)</f>
        <v xml:space="preserve"> </v>
      </c>
      <c r="H7" s="30" t="str">
        <f>IF(ISBLANK(P_Total!H7)," ",P_Total!H7)</f>
        <v xml:space="preserve"> </v>
      </c>
      <c r="I7" s="30" t="str">
        <f>IF(ISBLANK(P_Total!I7)," ",P_Total!I7)</f>
        <v xml:space="preserve"> </v>
      </c>
      <c r="J7" s="30" t="str">
        <f>IF(ISBLANK(P_Total!J7)," ",P_Total!J7)</f>
        <v xml:space="preserve"> </v>
      </c>
      <c r="K7" s="30" t="str">
        <f>IF(ISBLANK(P_Total!K7)," ",P_Total!K7)</f>
        <v xml:space="preserve"> </v>
      </c>
      <c r="L7" s="30" t="str">
        <f>IF(ISBLANK(P_Total!L7)," ",P_Total!L7)</f>
        <v xml:space="preserve"> </v>
      </c>
      <c r="M7" s="30" t="str">
        <f>IF(ISBLANK(P_Total!M7)," ",P_Total!M7)</f>
        <v xml:space="preserve"> </v>
      </c>
      <c r="N7" s="30" t="str">
        <f>IF(ISBLANK(P_Total!N7)," ",P_Total!N7)</f>
        <v xml:space="preserve"> </v>
      </c>
      <c r="O7" s="30" t="str">
        <f>IF(ISBLANK(P_Total!O7)," ",P_Total!O7)</f>
        <v xml:space="preserve"> </v>
      </c>
    </row>
    <row r="8" spans="1:15" ht="76.5">
      <c r="A8" s="12">
        <v>1</v>
      </c>
      <c r="B8" s="31"/>
      <c r="C8" s="32" t="str">
        <f>IF(ISBLANK(P_Total!C8)," ",P_Total!C8)</f>
        <v>П О К А З А Т Е Л И</v>
      </c>
      <c r="D8" s="89" t="str">
        <f>IF(ISBLANK(P_Total!D8)," ",P_Total!D8)</f>
        <v xml:space="preserve"> </v>
      </c>
      <c r="E8" s="33" t="str">
        <f>IF(ISBLANK(P_Total!E8)," ",P_Total!E8)</f>
        <v>Отчет</v>
      </c>
      <c r="F8" s="33" t="str">
        <f>IF(ISBLANK(P_Total!F8)," ",P_Total!F8)</f>
        <v>Отчет</v>
      </c>
      <c r="G8" s="33" t="str">
        <f>IF(ISBLANK(P_Total!G8)," ",P_Total!G8)</f>
        <v>Закон</v>
      </c>
      <c r="H8" s="33" t="str">
        <f>IF(ISBLANK(P_Total!H8)," ",P_Total!H8)</f>
        <v>Разходен таван съгласно
РМС 459/2023г.</v>
      </c>
      <c r="I8" s="33" t="str">
        <f>IF(ISBLANK(P_Total!I8)," ",P_Total!I8)</f>
        <v>Изменения в политиката, структурата и основните допускания
(+/-)</v>
      </c>
      <c r="J8" s="33" t="str">
        <f>IF(ISBLANK(P_Total!J8)," ",P_Total!J8)</f>
        <v>Проект</v>
      </c>
      <c r="K8" s="33" t="str">
        <f>IF(ISBLANK(P_Total!K8)," ",P_Total!K8)</f>
        <v>Разходен таван съгласно
РМС 459/2023г.</v>
      </c>
      <c r="L8" s="33" t="str">
        <f>IF(ISBLANK(P_Total!L8)," ",P_Total!L8)</f>
        <v>Изменения в политиката, структурата и основните допускания
(+/-)</v>
      </c>
      <c r="M8" s="33" t="str">
        <f>IF(ISBLANK(P_Total!M8)," ",P_Total!M8)</f>
        <v>Прогноза</v>
      </c>
      <c r="N8" s="33" t="str">
        <f>IF(ISBLANK(P_Total!N8)," ",P_Total!N8)</f>
        <v>Изменения в политиката, структурата и основните допускания
(+/-)</v>
      </c>
      <c r="O8" s="33" t="str">
        <f>IF(ISBLANK(P_Total!O8)," ",P_Total!O8)</f>
        <v>Прогноза</v>
      </c>
    </row>
    <row r="9" spans="1:15">
      <c r="A9" s="12">
        <v>1</v>
      </c>
      <c r="B9" s="31"/>
      <c r="C9" s="34" t="str">
        <f>IF(ISBLANK(P_Total!C9)," ",P_Total!C9)</f>
        <v xml:space="preserve"> </v>
      </c>
      <c r="D9" s="32" t="str">
        <f>IF(ISBLANK(P_Total!D9)," ",P_Total!D9)</f>
        <v xml:space="preserve"> </v>
      </c>
      <c r="E9" s="90" t="str">
        <f>IF(ISBLANK(P_Total!E9)," ",P_Total!E9)</f>
        <v>2021 г.</v>
      </c>
      <c r="F9" s="90" t="str">
        <f>IF(ISBLANK(P_Total!F9)," ",P_Total!F9)</f>
        <v>2022 г.</v>
      </c>
      <c r="G9" s="90" t="str">
        <f>IF(ISBLANK(P_Total!G9)," ",P_Total!G9)</f>
        <v>2023 г.</v>
      </c>
      <c r="H9" s="90" t="str">
        <f>IF(ISBLANK(P_Total!H9)," ",P_Total!H9)</f>
        <v>2024 г.</v>
      </c>
      <c r="I9" s="90" t="str">
        <f>IF(ISBLANK(P_Total!I9)," ",P_Total!I9)</f>
        <v>2024 г.</v>
      </c>
      <c r="J9" s="90" t="str">
        <f>IF(ISBLANK(P_Total!J9)," ",P_Total!J9)</f>
        <v>2024 г.</v>
      </c>
      <c r="K9" s="90" t="str">
        <f>IF(ISBLANK(P_Total!K9)," ",P_Total!K9)</f>
        <v>2025 г.</v>
      </c>
      <c r="L9" s="90" t="str">
        <f>IF(ISBLANK(P_Total!L9)," ",P_Total!L9)</f>
        <v>2025 г.</v>
      </c>
      <c r="M9" s="90" t="str">
        <f>IF(ISBLANK(P_Total!M9)," ",P_Total!M9)</f>
        <v>2025 г.</v>
      </c>
      <c r="N9" s="90" t="str">
        <f>IF(ISBLANK(P_Total!N9)," ",P_Total!N9)</f>
        <v>2026 г.</v>
      </c>
      <c r="O9" s="90" t="str">
        <f>IF(ISBLANK(P_Total!O9)," ",P_Total!O9)</f>
        <v>2026 г.</v>
      </c>
    </row>
    <row r="10" spans="1:15">
      <c r="A10" s="12">
        <v>1</v>
      </c>
      <c r="B10" s="31"/>
      <c r="C10" s="35" t="str">
        <f>IF(ISBLANK(P_Total!C10)," ",P_Total!C10)</f>
        <v xml:space="preserve"> (в лева)</v>
      </c>
      <c r="D10" s="32" t="str">
        <f>IF(ISBLANK(P_Total!D10)," ",P_Total!D10)</f>
        <v xml:space="preserve"> </v>
      </c>
      <c r="E10" s="36" t="str">
        <f>IF(ISBLANK(P_Total!E10)," ",P_Total!E10)</f>
        <v xml:space="preserve"> </v>
      </c>
      <c r="F10" s="36" t="str">
        <f>IF(ISBLANK(P_Total!F10)," ",P_Total!F10)</f>
        <v xml:space="preserve"> </v>
      </c>
      <c r="G10" s="36" t="str">
        <f>IF(ISBLANK(P_Total!G10)," ",P_Total!G10)</f>
        <v xml:space="preserve"> </v>
      </c>
      <c r="H10" s="36" t="str">
        <f>IF(ISBLANK(P_Total!H10)," ",P_Total!H10)</f>
        <v xml:space="preserve"> </v>
      </c>
      <c r="I10" s="36" t="str">
        <f>IF(ISBLANK(P_Total!I10)," ",P_Total!I10)</f>
        <v xml:space="preserve"> </v>
      </c>
      <c r="J10" s="36" t="str">
        <f>IF(ISBLANK(P_Total!J10)," ",P_Total!J10)</f>
        <v>(к.4+к.5)</v>
      </c>
      <c r="K10" s="36" t="str">
        <f>IF(ISBLANK(P_Total!K10)," ",P_Total!K10)</f>
        <v xml:space="preserve"> </v>
      </c>
      <c r="L10" s="36" t="str">
        <f>IF(ISBLANK(P_Total!L10)," ",P_Total!L10)</f>
        <v xml:space="preserve"> </v>
      </c>
      <c r="M10" s="36" t="str">
        <f>IF(ISBLANK(P_Total!M10)," ",P_Total!M10)</f>
        <v>(к.7+к.8)</v>
      </c>
      <c r="N10" s="36" t="str">
        <f>IF(ISBLANK(P_Total!N10)," ",P_Total!N10)</f>
        <v xml:space="preserve"> </v>
      </c>
      <c r="O10" s="36" t="str">
        <f>IF(ISBLANK(P_Total!O10)," ",P_Total!O10)</f>
        <v>(к.9+к.10)</v>
      </c>
    </row>
    <row r="11" spans="1:15" s="40" customFormat="1" ht="13.5" thickBot="1">
      <c r="A11" s="12">
        <v>1</v>
      </c>
      <c r="B11" s="37"/>
      <c r="C11" s="38" t="str">
        <f>IF(ISBLANK(P_Total!C11)," ",P_Total!C11)</f>
        <v xml:space="preserve"> </v>
      </c>
      <c r="D11" s="38" t="str">
        <f>IF(ISBLANK(P_Total!D11)," ",P_Total!D11)</f>
        <v xml:space="preserve"> </v>
      </c>
      <c r="E11" s="39" t="str">
        <f>IF(ISBLANK(P_Total!E11)," ",P_Total!E11)</f>
        <v xml:space="preserve"> </v>
      </c>
      <c r="F11" s="39" t="str">
        <f>IF(ISBLANK(P_Total!F11)," ",P_Total!F11)</f>
        <v xml:space="preserve"> </v>
      </c>
      <c r="G11" s="39" t="str">
        <f>IF(ISBLANK(P_Total!G11)," ",P_Total!G11)</f>
        <v xml:space="preserve"> </v>
      </c>
      <c r="H11" s="39" t="str">
        <f>IF(ISBLANK(P_Total!H11)," ",P_Total!H11)</f>
        <v xml:space="preserve"> </v>
      </c>
      <c r="I11" s="39" t="str">
        <f>IF(ISBLANK(P_Total!I11)," ",P_Total!I11)</f>
        <v xml:space="preserve"> </v>
      </c>
      <c r="J11" s="39" t="str">
        <f>IF(ISBLANK(P_Total!J11)," ",P_Total!J11)</f>
        <v xml:space="preserve"> </v>
      </c>
      <c r="K11" s="39" t="str">
        <f>IF(ISBLANK(P_Total!K11)," ",P_Total!K11)</f>
        <v xml:space="preserve"> </v>
      </c>
      <c r="L11" s="39" t="str">
        <f>IF(ISBLANK(P_Total!L11)," ",P_Total!L11)</f>
        <v xml:space="preserve"> </v>
      </c>
      <c r="M11" s="39" t="str">
        <f>IF(ISBLANK(P_Total!M11)," ",P_Total!M11)</f>
        <v xml:space="preserve"> </v>
      </c>
      <c r="N11" s="39" t="str">
        <f>IF(ISBLANK(P_Total!N11)," ",P_Total!N11)</f>
        <v xml:space="preserve"> </v>
      </c>
      <c r="O11" s="39" t="str">
        <f>IF(ISBLANK(P_Total!O11)," ",P_Total!O11)</f>
        <v xml:space="preserve"> </v>
      </c>
    </row>
    <row r="12" spans="1:15" ht="13.5" thickBot="1">
      <c r="A12" s="12">
        <v>1</v>
      </c>
      <c r="B12" s="41"/>
      <c r="C12" s="38" t="str">
        <f>IF(ISBLANK(P_Total!C12)," ",P_Total!C12)</f>
        <v xml:space="preserve"> A</v>
      </c>
      <c r="D12" s="38" t="str">
        <f>IF(ISBLANK(P_Total!D12)," ",P_Total!D12)</f>
        <v xml:space="preserve"> </v>
      </c>
      <c r="E12" s="42">
        <f>IF(ISBLANK(P_Total!E12)," ",P_Total!E12)</f>
        <v>1</v>
      </c>
      <c r="F12" s="42">
        <f>IF(ISBLANK(P_Total!F12)," ",P_Total!F12)</f>
        <v>2</v>
      </c>
      <c r="G12" s="42">
        <f>IF(ISBLANK(P_Total!G12)," ",P_Total!G12)</f>
        <v>3</v>
      </c>
      <c r="H12" s="42">
        <f>IF(ISBLANK(P_Total!H12)," ",P_Total!H12)</f>
        <v>4</v>
      </c>
      <c r="I12" s="42">
        <f>IF(ISBLANK(P_Total!I12)," ",P_Total!I12)</f>
        <v>5</v>
      </c>
      <c r="J12" s="42">
        <f>IF(ISBLANK(P_Total!J12)," ",P_Total!J12)</f>
        <v>6</v>
      </c>
      <c r="K12" s="42">
        <f>IF(ISBLANK(P_Total!K12)," ",P_Total!K12)</f>
        <v>7</v>
      </c>
      <c r="L12" s="42">
        <f>IF(ISBLANK(P_Total!L12)," ",P_Total!L12)</f>
        <v>8</v>
      </c>
      <c r="M12" s="42">
        <f>IF(ISBLANK(P_Total!M12)," ",P_Total!M12)</f>
        <v>9</v>
      </c>
      <c r="N12" s="42">
        <f>IF(ISBLANK(P_Total!N12)," ",P_Total!N12)</f>
        <v>10</v>
      </c>
      <c r="O12" s="42">
        <f>IF(ISBLANK(P_Total!O12)," ",P_Total!O12)</f>
        <v>11</v>
      </c>
    </row>
    <row r="13" spans="1:15">
      <c r="A13" s="12">
        <v>1</v>
      </c>
      <c r="B13" s="43"/>
      <c r="C13" s="44"/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5">
      <c r="A14" s="12">
        <v>1</v>
      </c>
      <c r="B14" s="141"/>
      <c r="C14" s="142" t="s">
        <v>314</v>
      </c>
      <c r="D14" s="53" t="s">
        <v>27</v>
      </c>
      <c r="E14" s="48">
        <f>E16</f>
        <v>127085197</v>
      </c>
      <c r="F14" s="48">
        <f>F16</f>
        <v>176179510</v>
      </c>
      <c r="G14" s="48">
        <f>G16</f>
        <v>155983600</v>
      </c>
      <c r="H14" s="48">
        <f>H16</f>
        <v>156915500</v>
      </c>
      <c r="I14" s="48">
        <f t="shared" ref="I14:N14" si="0">I16</f>
        <v>46965900</v>
      </c>
      <c r="J14" s="48">
        <f t="shared" si="0"/>
        <v>203881400</v>
      </c>
      <c r="K14" s="48">
        <f t="shared" si="0"/>
        <v>155052600</v>
      </c>
      <c r="L14" s="48">
        <f t="shared" si="0"/>
        <v>49297300</v>
      </c>
      <c r="M14" s="48">
        <f t="shared" si="0"/>
        <v>204349900</v>
      </c>
      <c r="N14" s="48">
        <f t="shared" si="0"/>
        <v>445000</v>
      </c>
      <c r="O14" s="48">
        <f>O16</f>
        <v>204794900</v>
      </c>
    </row>
    <row r="15" spans="1:15">
      <c r="A15" s="12">
        <v>1</v>
      </c>
      <c r="B15" s="143"/>
      <c r="C15" s="144"/>
      <c r="D15" s="54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s="57" customFormat="1">
      <c r="A16" s="55">
        <v>1</v>
      </c>
      <c r="B16" s="145"/>
      <c r="C16" s="146" t="s">
        <v>25</v>
      </c>
      <c r="D16" s="56"/>
      <c r="E16" s="11">
        <f>SUBTOTAL(9,E17:E85)</f>
        <v>127085197</v>
      </c>
      <c r="F16" s="11">
        <f>SUBTOTAL(9,F17:F85)</f>
        <v>176179510</v>
      </c>
      <c r="G16" s="11">
        <f>SUBTOTAL(9,G17:G85)</f>
        <v>155983600</v>
      </c>
      <c r="H16" s="11">
        <f>SUBTOTAL(9,H17:H85)</f>
        <v>156915500</v>
      </c>
      <c r="I16" s="11">
        <f t="shared" ref="I16:N16" si="1">SUBTOTAL(9,I17:I85)</f>
        <v>46965900</v>
      </c>
      <c r="J16" s="11">
        <f t="shared" si="1"/>
        <v>203881400</v>
      </c>
      <c r="K16" s="11">
        <f t="shared" si="1"/>
        <v>155052600</v>
      </c>
      <c r="L16" s="11">
        <f t="shared" si="1"/>
        <v>49297300</v>
      </c>
      <c r="M16" s="11">
        <f t="shared" si="1"/>
        <v>204349900</v>
      </c>
      <c r="N16" s="11">
        <f t="shared" si="1"/>
        <v>445000</v>
      </c>
      <c r="O16" s="11">
        <f>SUBTOTAL(9,O17:O85)</f>
        <v>204794900</v>
      </c>
    </row>
    <row r="17" spans="1:15" s="57" customFormat="1">
      <c r="A17" s="55">
        <v>1</v>
      </c>
      <c r="B17" s="145" t="s">
        <v>14</v>
      </c>
      <c r="C17" s="146" t="s">
        <v>125</v>
      </c>
      <c r="D17" s="56"/>
      <c r="E17" s="11">
        <f>SUBTOTAL(9,E18:E43)</f>
        <v>126137143</v>
      </c>
      <c r="F17" s="11">
        <f>SUBTOTAL(9,F18:F43)</f>
        <v>174370561</v>
      </c>
      <c r="G17" s="11">
        <f>SUBTOTAL(9,G18:G43)</f>
        <v>152732900</v>
      </c>
      <c r="H17" s="11">
        <f>SUBTOTAL(9,H18:H43)</f>
        <v>153664800</v>
      </c>
      <c r="I17" s="11">
        <f t="shared" ref="I17:N17" si="2">SUBTOTAL(9,I18:I43)</f>
        <v>46965900</v>
      </c>
      <c r="J17" s="11">
        <f t="shared" si="2"/>
        <v>200630700</v>
      </c>
      <c r="K17" s="11">
        <f t="shared" si="2"/>
        <v>151801900</v>
      </c>
      <c r="L17" s="11">
        <f t="shared" si="2"/>
        <v>49297300</v>
      </c>
      <c r="M17" s="11">
        <f t="shared" si="2"/>
        <v>201099200</v>
      </c>
      <c r="N17" s="11">
        <f t="shared" si="2"/>
        <v>445000</v>
      </c>
      <c r="O17" s="11">
        <f>SUBTOTAL(9,O18:O43)</f>
        <v>201544200</v>
      </c>
    </row>
    <row r="18" spans="1:15" s="57" customFormat="1">
      <c r="A18" s="50">
        <f t="shared" ref="A18:A43" si="3">IF(MAX(E18:P18)=0,IF(MIN(E18:P18)=0,3,2),2)</f>
        <v>2</v>
      </c>
      <c r="B18" s="147"/>
      <c r="C18" s="146" t="s">
        <v>126</v>
      </c>
      <c r="D18" s="56"/>
      <c r="E18" s="11">
        <f>SUBTOTAL(9,E19:E29)</f>
        <v>97651920</v>
      </c>
      <c r="F18" s="11">
        <f>SUBTOTAL(9,F19:F29)</f>
        <v>125995112</v>
      </c>
      <c r="G18" s="11">
        <f>SUBTOTAL(9,G19:G29)</f>
        <v>111976000</v>
      </c>
      <c r="H18" s="11">
        <f>SUBTOTAL(9,H19:H29)</f>
        <v>112907900</v>
      </c>
      <c r="I18" s="11">
        <f t="shared" ref="I18:N18" si="4">SUBTOTAL(9,I19:I29)</f>
        <v>8504000</v>
      </c>
      <c r="J18" s="11">
        <f t="shared" si="4"/>
        <v>121411900</v>
      </c>
      <c r="K18" s="11">
        <f t="shared" si="4"/>
        <v>113643100</v>
      </c>
      <c r="L18" s="11">
        <f t="shared" si="4"/>
        <v>8237300</v>
      </c>
      <c r="M18" s="11">
        <f t="shared" si="4"/>
        <v>121880400</v>
      </c>
      <c r="N18" s="11">
        <f t="shared" si="4"/>
        <v>445000</v>
      </c>
      <c r="O18" s="11">
        <f>SUBTOTAL(9,O19:O29)</f>
        <v>122325400</v>
      </c>
    </row>
    <row r="19" spans="1:15" s="57" customFormat="1" ht="25.5">
      <c r="A19" s="50">
        <f t="shared" si="3"/>
        <v>2</v>
      </c>
      <c r="B19" s="148"/>
      <c r="C19" s="149" t="s">
        <v>127</v>
      </c>
      <c r="D19" s="58" t="s">
        <v>2</v>
      </c>
      <c r="E19" s="11">
        <f>SUBTOTAL(9,E20:E21)</f>
        <v>69151658</v>
      </c>
      <c r="F19" s="11">
        <f>SUBTOTAL(9,F20:F21)</f>
        <v>87438860</v>
      </c>
      <c r="G19" s="11">
        <f>SUBTOTAL(9,G20:G21)</f>
        <v>75977400</v>
      </c>
      <c r="H19" s="11">
        <f>SUBTOTAL(9,H20:H21)</f>
        <v>76733000</v>
      </c>
      <c r="I19" s="11">
        <f t="shared" ref="I19:N19" si="5">SUBTOTAL(9,I20:I21)</f>
        <v>7073900</v>
      </c>
      <c r="J19" s="11">
        <f t="shared" si="5"/>
        <v>83806900</v>
      </c>
      <c r="K19" s="11">
        <f t="shared" si="5"/>
        <v>77329100</v>
      </c>
      <c r="L19" s="11">
        <f t="shared" si="5"/>
        <v>6827800</v>
      </c>
      <c r="M19" s="11">
        <f t="shared" si="5"/>
        <v>84156900</v>
      </c>
      <c r="N19" s="11">
        <f t="shared" si="5"/>
        <v>373200</v>
      </c>
      <c r="O19" s="11">
        <f>SUBTOTAL(9,O20:O21)</f>
        <v>84530100</v>
      </c>
    </row>
    <row r="20" spans="1:15" s="57" customFormat="1" ht="25.5">
      <c r="A20" s="50">
        <f t="shared" si="3"/>
        <v>2</v>
      </c>
      <c r="B20" s="148"/>
      <c r="C20" s="149" t="s">
        <v>303</v>
      </c>
      <c r="D20" s="58" t="s">
        <v>302</v>
      </c>
      <c r="E20" s="52">
        <f t="shared" ref="E20:O22" si="6">SUMIF($C$99:$C$1640,$C20,E$99:E$1640)</f>
        <v>69151658</v>
      </c>
      <c r="F20" s="52">
        <f t="shared" si="6"/>
        <v>87438860</v>
      </c>
      <c r="G20" s="52">
        <f t="shared" si="6"/>
        <v>75977400</v>
      </c>
      <c r="H20" s="52">
        <f t="shared" si="6"/>
        <v>76733000</v>
      </c>
      <c r="I20" s="52">
        <f t="shared" si="6"/>
        <v>7073900</v>
      </c>
      <c r="J20" s="52">
        <f t="shared" si="6"/>
        <v>83806900</v>
      </c>
      <c r="K20" s="52">
        <f t="shared" si="6"/>
        <v>77329100</v>
      </c>
      <c r="L20" s="52">
        <f t="shared" si="6"/>
        <v>6827800</v>
      </c>
      <c r="M20" s="52">
        <f t="shared" si="6"/>
        <v>84156900</v>
      </c>
      <c r="N20" s="52">
        <f t="shared" si="6"/>
        <v>373200</v>
      </c>
      <c r="O20" s="52">
        <f t="shared" si="6"/>
        <v>84530100</v>
      </c>
    </row>
    <row r="21" spans="1:15" s="57" customFormat="1" ht="25.5" hidden="1">
      <c r="A21" s="50">
        <f t="shared" si="3"/>
        <v>3</v>
      </c>
      <c r="B21" s="148"/>
      <c r="C21" s="149" t="s">
        <v>305</v>
      </c>
      <c r="D21" s="58" t="s">
        <v>304</v>
      </c>
      <c r="E21" s="52">
        <f t="shared" si="6"/>
        <v>0</v>
      </c>
      <c r="F21" s="52">
        <f t="shared" si="6"/>
        <v>0</v>
      </c>
      <c r="G21" s="52">
        <f t="shared" si="6"/>
        <v>0</v>
      </c>
      <c r="H21" s="52">
        <f t="shared" si="6"/>
        <v>0</v>
      </c>
      <c r="I21" s="52">
        <f t="shared" si="6"/>
        <v>0</v>
      </c>
      <c r="J21" s="52">
        <f t="shared" si="6"/>
        <v>0</v>
      </c>
      <c r="K21" s="52">
        <f t="shared" si="6"/>
        <v>0</v>
      </c>
      <c r="L21" s="52">
        <f t="shared" si="6"/>
        <v>0</v>
      </c>
      <c r="M21" s="52">
        <f t="shared" si="6"/>
        <v>0</v>
      </c>
      <c r="N21" s="52">
        <f t="shared" si="6"/>
        <v>0</v>
      </c>
      <c r="O21" s="52">
        <f t="shared" si="6"/>
        <v>0</v>
      </c>
    </row>
    <row r="22" spans="1:15" s="57" customFormat="1">
      <c r="A22" s="50">
        <f t="shared" si="3"/>
        <v>2</v>
      </c>
      <c r="B22" s="150"/>
      <c r="C22" s="151" t="s">
        <v>128</v>
      </c>
      <c r="D22" s="59" t="s">
        <v>3</v>
      </c>
      <c r="E22" s="52">
        <f t="shared" si="6"/>
        <v>13803167</v>
      </c>
      <c r="F22" s="52">
        <f t="shared" si="6"/>
        <v>20435053</v>
      </c>
      <c r="G22" s="52">
        <f t="shared" si="6"/>
        <v>20863800</v>
      </c>
      <c r="H22" s="52">
        <f t="shared" si="6"/>
        <v>20889900</v>
      </c>
      <c r="I22" s="52">
        <f t="shared" si="6"/>
        <v>-26100</v>
      </c>
      <c r="J22" s="52">
        <f t="shared" si="6"/>
        <v>20863800</v>
      </c>
      <c r="K22" s="52">
        <f t="shared" si="6"/>
        <v>20910500</v>
      </c>
      <c r="L22" s="52">
        <f t="shared" si="6"/>
        <v>-46700</v>
      </c>
      <c r="M22" s="52">
        <f t="shared" si="6"/>
        <v>20863800</v>
      </c>
      <c r="N22" s="52">
        <f t="shared" si="6"/>
        <v>0</v>
      </c>
      <c r="O22" s="52">
        <f t="shared" si="6"/>
        <v>20863800</v>
      </c>
    </row>
    <row r="23" spans="1:15" s="57" customFormat="1">
      <c r="A23" s="50">
        <f t="shared" si="3"/>
        <v>2</v>
      </c>
      <c r="B23" s="150"/>
      <c r="C23" s="152" t="s">
        <v>445</v>
      </c>
      <c r="D23" s="117" t="s">
        <v>446</v>
      </c>
      <c r="E23" s="11">
        <f>SUBTOTAL(9,E24:E28)</f>
        <v>14697095</v>
      </c>
      <c r="F23" s="11">
        <f>SUBTOTAL(9,F24:F28)</f>
        <v>18121199</v>
      </c>
      <c r="G23" s="11">
        <f>SUBTOTAL(9,G24:G28)</f>
        <v>15134800</v>
      </c>
      <c r="H23" s="11">
        <f>SUBTOTAL(9,H24:H28)</f>
        <v>15285000</v>
      </c>
      <c r="I23" s="11">
        <f t="shared" ref="I23:N23" si="7">SUBTOTAL(9,I24:I28)</f>
        <v>1456200</v>
      </c>
      <c r="J23" s="11">
        <f t="shared" si="7"/>
        <v>16741200</v>
      </c>
      <c r="K23" s="11">
        <f t="shared" si="7"/>
        <v>15403500</v>
      </c>
      <c r="L23" s="11">
        <f t="shared" si="7"/>
        <v>1456200</v>
      </c>
      <c r="M23" s="11">
        <f t="shared" si="7"/>
        <v>16859700</v>
      </c>
      <c r="N23" s="11">
        <f t="shared" si="7"/>
        <v>71800</v>
      </c>
      <c r="O23" s="11">
        <f>SUBTOTAL(9,O24:O28)</f>
        <v>16931500</v>
      </c>
    </row>
    <row r="24" spans="1:15" s="57" customFormat="1" ht="25.5">
      <c r="A24" s="50">
        <f t="shared" si="3"/>
        <v>2</v>
      </c>
      <c r="B24" s="150"/>
      <c r="C24" s="149" t="s">
        <v>129</v>
      </c>
      <c r="D24" s="60" t="s">
        <v>37</v>
      </c>
      <c r="E24" s="52">
        <f t="shared" ref="E24:O29" si="8">SUMIF($C$99:$C$1640,$C24,E$99:E$1640)</f>
        <v>9128207</v>
      </c>
      <c r="F24" s="52">
        <f t="shared" si="8"/>
        <v>11179212</v>
      </c>
      <c r="G24" s="52">
        <f t="shared" si="8"/>
        <v>10372900</v>
      </c>
      <c r="H24" s="52">
        <f t="shared" si="8"/>
        <v>10463800</v>
      </c>
      <c r="I24" s="52">
        <f t="shared" si="8"/>
        <v>887500</v>
      </c>
      <c r="J24" s="52">
        <f t="shared" si="8"/>
        <v>11351300</v>
      </c>
      <c r="K24" s="52">
        <f t="shared" si="8"/>
        <v>10535500</v>
      </c>
      <c r="L24" s="52">
        <f t="shared" si="8"/>
        <v>887500</v>
      </c>
      <c r="M24" s="52">
        <f t="shared" si="8"/>
        <v>11423000</v>
      </c>
      <c r="N24" s="52">
        <f t="shared" si="8"/>
        <v>43400</v>
      </c>
      <c r="O24" s="52">
        <f t="shared" si="8"/>
        <v>11466400</v>
      </c>
    </row>
    <row r="25" spans="1:15" s="57" customFormat="1" ht="25.5" hidden="1">
      <c r="A25" s="50">
        <f t="shared" si="3"/>
        <v>3</v>
      </c>
      <c r="B25" s="150"/>
      <c r="C25" s="149" t="s">
        <v>130</v>
      </c>
      <c r="D25" s="60" t="s">
        <v>38</v>
      </c>
      <c r="E25" s="52">
        <f t="shared" si="8"/>
        <v>0</v>
      </c>
      <c r="F25" s="52">
        <f t="shared" si="8"/>
        <v>0</v>
      </c>
      <c r="G25" s="52">
        <f t="shared" si="8"/>
        <v>0</v>
      </c>
      <c r="H25" s="52">
        <f t="shared" si="8"/>
        <v>0</v>
      </c>
      <c r="I25" s="52">
        <f t="shared" si="8"/>
        <v>0</v>
      </c>
      <c r="J25" s="52">
        <f t="shared" si="8"/>
        <v>0</v>
      </c>
      <c r="K25" s="52">
        <f t="shared" si="8"/>
        <v>0</v>
      </c>
      <c r="L25" s="52">
        <f t="shared" si="8"/>
        <v>0</v>
      </c>
      <c r="M25" s="52">
        <f t="shared" si="8"/>
        <v>0</v>
      </c>
      <c r="N25" s="52">
        <f t="shared" si="8"/>
        <v>0</v>
      </c>
      <c r="O25" s="52">
        <f t="shared" si="8"/>
        <v>0</v>
      </c>
    </row>
    <row r="26" spans="1:15" s="57" customFormat="1">
      <c r="A26" s="50">
        <f t="shared" si="3"/>
        <v>2</v>
      </c>
      <c r="B26" s="150"/>
      <c r="C26" s="149" t="s">
        <v>131</v>
      </c>
      <c r="D26" s="60" t="s">
        <v>39</v>
      </c>
      <c r="E26" s="52">
        <f t="shared" si="8"/>
        <v>3542756</v>
      </c>
      <c r="F26" s="52">
        <f t="shared" si="8"/>
        <v>4372928</v>
      </c>
      <c r="G26" s="52">
        <f t="shared" si="8"/>
        <v>3298500</v>
      </c>
      <c r="H26" s="52">
        <f t="shared" si="8"/>
        <v>3335800</v>
      </c>
      <c r="I26" s="52">
        <f t="shared" si="8"/>
        <v>359800</v>
      </c>
      <c r="J26" s="52">
        <f t="shared" si="8"/>
        <v>3695600</v>
      </c>
      <c r="K26" s="52">
        <f t="shared" si="8"/>
        <v>3365200</v>
      </c>
      <c r="L26" s="52">
        <f t="shared" si="8"/>
        <v>359800</v>
      </c>
      <c r="M26" s="52">
        <f t="shared" si="8"/>
        <v>3725000</v>
      </c>
      <c r="N26" s="52">
        <f t="shared" si="8"/>
        <v>17900</v>
      </c>
      <c r="O26" s="52">
        <f t="shared" si="8"/>
        <v>3742900</v>
      </c>
    </row>
    <row r="27" spans="1:15" s="57" customFormat="1">
      <c r="A27" s="50">
        <f t="shared" si="3"/>
        <v>2</v>
      </c>
      <c r="B27" s="150"/>
      <c r="C27" s="149" t="s">
        <v>132</v>
      </c>
      <c r="D27" s="60" t="s">
        <v>40</v>
      </c>
      <c r="E27" s="52">
        <f t="shared" si="8"/>
        <v>2026132</v>
      </c>
      <c r="F27" s="52">
        <f t="shared" si="8"/>
        <v>2569059</v>
      </c>
      <c r="G27" s="52">
        <f t="shared" si="8"/>
        <v>1463400</v>
      </c>
      <c r="H27" s="52">
        <f t="shared" si="8"/>
        <v>1485400</v>
      </c>
      <c r="I27" s="52">
        <f t="shared" si="8"/>
        <v>208900</v>
      </c>
      <c r="J27" s="52">
        <f t="shared" si="8"/>
        <v>1694300</v>
      </c>
      <c r="K27" s="52">
        <f t="shared" si="8"/>
        <v>1502800</v>
      </c>
      <c r="L27" s="52">
        <f t="shared" si="8"/>
        <v>208900</v>
      </c>
      <c r="M27" s="52">
        <f t="shared" si="8"/>
        <v>1711700</v>
      </c>
      <c r="N27" s="52">
        <f t="shared" si="8"/>
        <v>10500</v>
      </c>
      <c r="O27" s="52">
        <f t="shared" si="8"/>
        <v>1722200</v>
      </c>
    </row>
    <row r="28" spans="1:15" s="57" customFormat="1" ht="25.5" hidden="1">
      <c r="A28" s="50">
        <f t="shared" si="3"/>
        <v>3</v>
      </c>
      <c r="B28" s="150"/>
      <c r="C28" s="149" t="s">
        <v>133</v>
      </c>
      <c r="D28" s="60" t="s">
        <v>41</v>
      </c>
      <c r="E28" s="52">
        <f t="shared" si="8"/>
        <v>0</v>
      </c>
      <c r="F28" s="52">
        <f t="shared" si="8"/>
        <v>0</v>
      </c>
      <c r="G28" s="52">
        <f t="shared" si="8"/>
        <v>0</v>
      </c>
      <c r="H28" s="52">
        <f t="shared" si="8"/>
        <v>0</v>
      </c>
      <c r="I28" s="52">
        <f t="shared" si="8"/>
        <v>0</v>
      </c>
      <c r="J28" s="52">
        <f t="shared" si="8"/>
        <v>0</v>
      </c>
      <c r="K28" s="52">
        <f t="shared" si="8"/>
        <v>0</v>
      </c>
      <c r="L28" s="52">
        <f t="shared" si="8"/>
        <v>0</v>
      </c>
      <c r="M28" s="52">
        <f t="shared" si="8"/>
        <v>0</v>
      </c>
      <c r="N28" s="52">
        <f t="shared" si="8"/>
        <v>0</v>
      </c>
      <c r="O28" s="52">
        <f t="shared" si="8"/>
        <v>0</v>
      </c>
    </row>
    <row r="29" spans="1:15" s="57" customFormat="1" hidden="1">
      <c r="A29" s="50">
        <f t="shared" si="3"/>
        <v>3</v>
      </c>
      <c r="B29" s="150"/>
      <c r="C29" s="149" t="s">
        <v>447</v>
      </c>
      <c r="D29" s="60" t="s">
        <v>4</v>
      </c>
      <c r="E29" s="52">
        <f t="shared" si="8"/>
        <v>0</v>
      </c>
      <c r="F29" s="52">
        <f t="shared" si="8"/>
        <v>0</v>
      </c>
      <c r="G29" s="52">
        <f t="shared" si="8"/>
        <v>0</v>
      </c>
      <c r="H29" s="52">
        <f t="shared" si="8"/>
        <v>0</v>
      </c>
      <c r="I29" s="52">
        <f t="shared" si="8"/>
        <v>0</v>
      </c>
      <c r="J29" s="52">
        <f t="shared" si="8"/>
        <v>0</v>
      </c>
      <c r="K29" s="52">
        <f t="shared" si="8"/>
        <v>0</v>
      </c>
      <c r="L29" s="52">
        <f t="shared" si="8"/>
        <v>0</v>
      </c>
      <c r="M29" s="52">
        <f t="shared" si="8"/>
        <v>0</v>
      </c>
      <c r="N29" s="52">
        <f t="shared" si="8"/>
        <v>0</v>
      </c>
      <c r="O29" s="52">
        <f t="shared" si="8"/>
        <v>0</v>
      </c>
    </row>
    <row r="30" spans="1:15" s="57" customFormat="1">
      <c r="A30" s="50">
        <f t="shared" si="3"/>
        <v>2</v>
      </c>
      <c r="B30" s="147"/>
      <c r="C30" s="146" t="s">
        <v>134</v>
      </c>
      <c r="D30" s="56"/>
      <c r="E30" s="11">
        <f>SUBTOTAL(9,E31:E37)</f>
        <v>25031230</v>
      </c>
      <c r="F30" s="11">
        <f>SUBTOTAL(9,F31:F37)</f>
        <v>42108640</v>
      </c>
      <c r="G30" s="11">
        <f>SUBTOTAL(9,G31:G37)</f>
        <v>38158800</v>
      </c>
      <c r="H30" s="11">
        <f>SUBTOTAL(9,H31:H37)</f>
        <v>38158800</v>
      </c>
      <c r="I30" s="11">
        <f t="shared" ref="I30:N30" si="9">SUBTOTAL(9,I31:I37)</f>
        <v>41060000</v>
      </c>
      <c r="J30" s="11">
        <f t="shared" si="9"/>
        <v>79218800</v>
      </c>
      <c r="K30" s="11">
        <f t="shared" si="9"/>
        <v>38158800</v>
      </c>
      <c r="L30" s="11">
        <f t="shared" si="9"/>
        <v>41060000</v>
      </c>
      <c r="M30" s="11">
        <f t="shared" si="9"/>
        <v>79218800</v>
      </c>
      <c r="N30" s="11">
        <f t="shared" si="9"/>
        <v>0</v>
      </c>
      <c r="O30" s="11">
        <f>SUBTOTAL(9,O31:O37)</f>
        <v>79218800</v>
      </c>
    </row>
    <row r="31" spans="1:15" s="57" customFormat="1">
      <c r="A31" s="50">
        <f t="shared" si="3"/>
        <v>2</v>
      </c>
      <c r="B31" s="150"/>
      <c r="C31" s="151" t="s">
        <v>135</v>
      </c>
      <c r="D31" s="59" t="s">
        <v>5</v>
      </c>
      <c r="E31" s="52">
        <f t="shared" ref="E31:O32" si="10">SUMIF($C$99:$C$1640,$C31,E$99:E$1640)</f>
        <v>24608060</v>
      </c>
      <c r="F31" s="52">
        <f t="shared" si="10"/>
        <v>41441879</v>
      </c>
      <c r="G31" s="52">
        <f t="shared" si="10"/>
        <v>37948200</v>
      </c>
      <c r="H31" s="52">
        <f t="shared" si="10"/>
        <v>37948200</v>
      </c>
      <c r="I31" s="52">
        <f t="shared" si="10"/>
        <v>41060000</v>
      </c>
      <c r="J31" s="52">
        <f t="shared" si="10"/>
        <v>79008200</v>
      </c>
      <c r="K31" s="52">
        <f t="shared" si="10"/>
        <v>37948200</v>
      </c>
      <c r="L31" s="52">
        <f t="shared" si="10"/>
        <v>41060000</v>
      </c>
      <c r="M31" s="52">
        <f t="shared" si="10"/>
        <v>79008200</v>
      </c>
      <c r="N31" s="52">
        <f t="shared" si="10"/>
        <v>0</v>
      </c>
      <c r="O31" s="52">
        <f t="shared" si="10"/>
        <v>79008200</v>
      </c>
    </row>
    <row r="32" spans="1:15" s="57" customFormat="1">
      <c r="A32" s="50">
        <f t="shared" si="3"/>
        <v>2</v>
      </c>
      <c r="B32" s="153"/>
      <c r="C32" s="154" t="s">
        <v>448</v>
      </c>
      <c r="D32" s="118" t="s">
        <v>173</v>
      </c>
      <c r="E32" s="52">
        <f t="shared" si="10"/>
        <v>384878</v>
      </c>
      <c r="F32" s="52">
        <f t="shared" si="10"/>
        <v>626873</v>
      </c>
      <c r="G32" s="52">
        <f t="shared" si="10"/>
        <v>210600</v>
      </c>
      <c r="H32" s="52">
        <f t="shared" si="10"/>
        <v>210600</v>
      </c>
      <c r="I32" s="52">
        <f t="shared" si="10"/>
        <v>0</v>
      </c>
      <c r="J32" s="52">
        <f t="shared" si="10"/>
        <v>210600</v>
      </c>
      <c r="K32" s="52">
        <f t="shared" si="10"/>
        <v>210600</v>
      </c>
      <c r="L32" s="52">
        <f t="shared" si="10"/>
        <v>0</v>
      </c>
      <c r="M32" s="52">
        <f t="shared" si="10"/>
        <v>210600</v>
      </c>
      <c r="N32" s="52">
        <f t="shared" si="10"/>
        <v>0</v>
      </c>
      <c r="O32" s="52">
        <f t="shared" si="10"/>
        <v>210600</v>
      </c>
    </row>
    <row r="33" spans="1:15" s="57" customFormat="1" hidden="1">
      <c r="A33" s="50">
        <f t="shared" si="3"/>
        <v>3</v>
      </c>
      <c r="B33" s="153"/>
      <c r="C33" s="155" t="s">
        <v>136</v>
      </c>
      <c r="D33" s="136"/>
      <c r="E33" s="11">
        <f>SUBTOTAL(9,E34:E35)</f>
        <v>0</v>
      </c>
      <c r="F33" s="11">
        <f>SUBTOTAL(9,F34:F35)</f>
        <v>0</v>
      </c>
      <c r="G33" s="11">
        <f>SUBTOTAL(9,G34:G35)</f>
        <v>0</v>
      </c>
      <c r="H33" s="11">
        <f>SUBTOTAL(9,H34:H35)</f>
        <v>0</v>
      </c>
      <c r="I33" s="11">
        <f t="shared" ref="I33:N33" si="11">SUBTOTAL(9,I34:I35)</f>
        <v>0</v>
      </c>
      <c r="J33" s="11">
        <f t="shared" si="11"/>
        <v>0</v>
      </c>
      <c r="K33" s="11">
        <f t="shared" si="11"/>
        <v>0</v>
      </c>
      <c r="L33" s="11">
        <f t="shared" si="11"/>
        <v>0</v>
      </c>
      <c r="M33" s="11">
        <f t="shared" si="11"/>
        <v>0</v>
      </c>
      <c r="N33" s="11">
        <f t="shared" si="11"/>
        <v>0</v>
      </c>
      <c r="O33" s="11">
        <f>SUBTOTAL(9,O34:O35)</f>
        <v>0</v>
      </c>
    </row>
    <row r="34" spans="1:15" s="57" customFormat="1" hidden="1">
      <c r="A34" s="50">
        <f t="shared" si="3"/>
        <v>3</v>
      </c>
      <c r="B34" s="153"/>
      <c r="C34" s="155" t="s">
        <v>137</v>
      </c>
      <c r="D34" s="136"/>
      <c r="E34" s="52">
        <f t="shared" ref="E34:O37" si="12">SUMIF($C$99:$C$1640,$C34,E$99:E$1640)</f>
        <v>0</v>
      </c>
      <c r="F34" s="52">
        <f t="shared" si="12"/>
        <v>0</v>
      </c>
      <c r="G34" s="52">
        <f t="shared" si="12"/>
        <v>0</v>
      </c>
      <c r="H34" s="52">
        <f t="shared" si="12"/>
        <v>0</v>
      </c>
      <c r="I34" s="52">
        <f t="shared" si="12"/>
        <v>0</v>
      </c>
      <c r="J34" s="52">
        <f t="shared" si="12"/>
        <v>0</v>
      </c>
      <c r="K34" s="52">
        <f t="shared" si="12"/>
        <v>0</v>
      </c>
      <c r="L34" s="52">
        <f t="shared" si="12"/>
        <v>0</v>
      </c>
      <c r="M34" s="52">
        <f t="shared" si="12"/>
        <v>0</v>
      </c>
      <c r="N34" s="52">
        <f t="shared" si="12"/>
        <v>0</v>
      </c>
      <c r="O34" s="52">
        <f t="shared" si="12"/>
        <v>0</v>
      </c>
    </row>
    <row r="35" spans="1:15" s="57" customFormat="1" hidden="1">
      <c r="A35" s="50">
        <f t="shared" si="3"/>
        <v>3</v>
      </c>
      <c r="B35" s="153"/>
      <c r="C35" s="155" t="s">
        <v>138</v>
      </c>
      <c r="D35" s="136"/>
      <c r="E35" s="52">
        <f t="shared" si="12"/>
        <v>0</v>
      </c>
      <c r="F35" s="52">
        <f t="shared" si="12"/>
        <v>0</v>
      </c>
      <c r="G35" s="52">
        <f t="shared" si="12"/>
        <v>0</v>
      </c>
      <c r="H35" s="52">
        <f t="shared" si="12"/>
        <v>0</v>
      </c>
      <c r="I35" s="52">
        <f t="shared" si="12"/>
        <v>0</v>
      </c>
      <c r="J35" s="52">
        <f t="shared" si="12"/>
        <v>0</v>
      </c>
      <c r="K35" s="52">
        <f t="shared" si="12"/>
        <v>0</v>
      </c>
      <c r="L35" s="52">
        <f t="shared" si="12"/>
        <v>0</v>
      </c>
      <c r="M35" s="52">
        <f t="shared" si="12"/>
        <v>0</v>
      </c>
      <c r="N35" s="52">
        <f t="shared" si="12"/>
        <v>0</v>
      </c>
      <c r="O35" s="52">
        <f t="shared" si="12"/>
        <v>0</v>
      </c>
    </row>
    <row r="36" spans="1:15" s="57" customFormat="1" hidden="1">
      <c r="A36" s="50">
        <f t="shared" si="3"/>
        <v>3</v>
      </c>
      <c r="B36" s="153"/>
      <c r="C36" s="155" t="s">
        <v>557</v>
      </c>
      <c r="D36" s="137" t="s">
        <v>8</v>
      </c>
      <c r="E36" s="52">
        <f t="shared" si="12"/>
        <v>0</v>
      </c>
      <c r="F36" s="52">
        <f t="shared" si="12"/>
        <v>0</v>
      </c>
      <c r="G36" s="52">
        <f t="shared" si="12"/>
        <v>0</v>
      </c>
      <c r="H36" s="52">
        <f t="shared" si="12"/>
        <v>0</v>
      </c>
      <c r="I36" s="52">
        <f t="shared" si="12"/>
        <v>0</v>
      </c>
      <c r="J36" s="52">
        <f t="shared" si="12"/>
        <v>0</v>
      </c>
      <c r="K36" s="52">
        <f t="shared" si="12"/>
        <v>0</v>
      </c>
      <c r="L36" s="52">
        <f t="shared" si="12"/>
        <v>0</v>
      </c>
      <c r="M36" s="52">
        <f t="shared" si="12"/>
        <v>0</v>
      </c>
      <c r="N36" s="52">
        <f t="shared" si="12"/>
        <v>0</v>
      </c>
      <c r="O36" s="52">
        <f t="shared" si="12"/>
        <v>0</v>
      </c>
    </row>
    <row r="37" spans="1:15" s="57" customFormat="1" ht="25.5">
      <c r="A37" s="50">
        <f t="shared" si="3"/>
        <v>2</v>
      </c>
      <c r="B37" s="153"/>
      <c r="C37" s="155" t="s">
        <v>139</v>
      </c>
      <c r="D37" s="136" t="s">
        <v>10</v>
      </c>
      <c r="E37" s="52">
        <f t="shared" si="12"/>
        <v>38292</v>
      </c>
      <c r="F37" s="52">
        <f t="shared" si="12"/>
        <v>39888</v>
      </c>
      <c r="G37" s="52">
        <f t="shared" si="12"/>
        <v>0</v>
      </c>
      <c r="H37" s="52">
        <f t="shared" si="12"/>
        <v>0</v>
      </c>
      <c r="I37" s="52">
        <f t="shared" si="12"/>
        <v>0</v>
      </c>
      <c r="J37" s="52">
        <f t="shared" si="12"/>
        <v>0</v>
      </c>
      <c r="K37" s="52">
        <f t="shared" si="12"/>
        <v>0</v>
      </c>
      <c r="L37" s="52">
        <f t="shared" si="12"/>
        <v>0</v>
      </c>
      <c r="M37" s="52">
        <f t="shared" si="12"/>
        <v>0</v>
      </c>
      <c r="N37" s="52">
        <f t="shared" si="12"/>
        <v>0</v>
      </c>
      <c r="O37" s="52">
        <f t="shared" si="12"/>
        <v>0</v>
      </c>
    </row>
    <row r="38" spans="1:15" s="57" customFormat="1">
      <c r="A38" s="50">
        <f t="shared" si="3"/>
        <v>2</v>
      </c>
      <c r="B38" s="156"/>
      <c r="C38" s="157" t="s">
        <v>140</v>
      </c>
      <c r="D38" s="136"/>
      <c r="E38" s="11">
        <f>SUBTOTAL(9,E39:E43)</f>
        <v>3453993</v>
      </c>
      <c r="F38" s="11">
        <f>SUBTOTAL(9,F39:F43)</f>
        <v>6266809</v>
      </c>
      <c r="G38" s="11">
        <f>SUBTOTAL(9,G39:G43)</f>
        <v>2598100</v>
      </c>
      <c r="H38" s="11">
        <f>SUBTOTAL(9,H39:H43)</f>
        <v>2598100</v>
      </c>
      <c r="I38" s="11">
        <f t="shared" ref="I38:N38" si="13">SUBTOTAL(9,I39:I43)</f>
        <v>-2598100</v>
      </c>
      <c r="J38" s="11">
        <f t="shared" si="13"/>
        <v>0</v>
      </c>
      <c r="K38" s="11">
        <f t="shared" si="13"/>
        <v>0</v>
      </c>
      <c r="L38" s="11">
        <f t="shared" si="13"/>
        <v>0</v>
      </c>
      <c r="M38" s="11">
        <f t="shared" si="13"/>
        <v>0</v>
      </c>
      <c r="N38" s="11">
        <f t="shared" si="13"/>
        <v>0</v>
      </c>
      <c r="O38" s="11">
        <f>SUBTOTAL(9,O39:O43)</f>
        <v>0</v>
      </c>
    </row>
    <row r="39" spans="1:15" s="57" customFormat="1">
      <c r="A39" s="50">
        <f t="shared" si="3"/>
        <v>2</v>
      </c>
      <c r="B39" s="153"/>
      <c r="C39" s="155" t="s">
        <v>141</v>
      </c>
      <c r="D39" s="137" t="s">
        <v>71</v>
      </c>
      <c r="E39" s="52">
        <f t="shared" ref="E39:O43" si="14">SUMIF($C$99:$C$1640,$C39,E$99:E$1640)</f>
        <v>351992</v>
      </c>
      <c r="F39" s="52">
        <f t="shared" si="14"/>
        <v>543229</v>
      </c>
      <c r="G39" s="52">
        <f t="shared" si="14"/>
        <v>2432200</v>
      </c>
      <c r="H39" s="52">
        <f t="shared" si="14"/>
        <v>2432200</v>
      </c>
      <c r="I39" s="52">
        <f t="shared" si="14"/>
        <v>-2432200</v>
      </c>
      <c r="J39" s="52">
        <f t="shared" si="14"/>
        <v>0</v>
      </c>
      <c r="K39" s="52">
        <f t="shared" si="14"/>
        <v>0</v>
      </c>
      <c r="L39" s="52">
        <f t="shared" si="14"/>
        <v>0</v>
      </c>
      <c r="M39" s="52">
        <f t="shared" si="14"/>
        <v>0</v>
      </c>
      <c r="N39" s="52">
        <f t="shared" si="14"/>
        <v>0</v>
      </c>
      <c r="O39" s="52">
        <f t="shared" si="14"/>
        <v>0</v>
      </c>
    </row>
    <row r="40" spans="1:15" s="57" customFormat="1">
      <c r="A40" s="50">
        <f t="shared" si="3"/>
        <v>2</v>
      </c>
      <c r="B40" s="153"/>
      <c r="C40" s="155" t="s">
        <v>142</v>
      </c>
      <c r="D40" s="137" t="s">
        <v>73</v>
      </c>
      <c r="E40" s="52">
        <f t="shared" si="14"/>
        <v>3069080</v>
      </c>
      <c r="F40" s="52">
        <f t="shared" si="14"/>
        <v>5625419</v>
      </c>
      <c r="G40" s="52">
        <f t="shared" si="14"/>
        <v>120900</v>
      </c>
      <c r="H40" s="52">
        <f t="shared" si="14"/>
        <v>120900</v>
      </c>
      <c r="I40" s="52">
        <f t="shared" si="14"/>
        <v>-120900</v>
      </c>
      <c r="J40" s="52">
        <f t="shared" si="14"/>
        <v>0</v>
      </c>
      <c r="K40" s="52">
        <f t="shared" si="14"/>
        <v>0</v>
      </c>
      <c r="L40" s="52">
        <f t="shared" si="14"/>
        <v>0</v>
      </c>
      <c r="M40" s="52">
        <f t="shared" si="14"/>
        <v>0</v>
      </c>
      <c r="N40" s="52">
        <f t="shared" si="14"/>
        <v>0</v>
      </c>
      <c r="O40" s="52">
        <f t="shared" si="14"/>
        <v>0</v>
      </c>
    </row>
    <row r="41" spans="1:15" s="57" customFormat="1">
      <c r="A41" s="50">
        <f t="shared" si="3"/>
        <v>2</v>
      </c>
      <c r="B41" s="153"/>
      <c r="C41" s="155" t="s">
        <v>143</v>
      </c>
      <c r="D41" s="137" t="s">
        <v>75</v>
      </c>
      <c r="E41" s="52">
        <f t="shared" si="14"/>
        <v>32921</v>
      </c>
      <c r="F41" s="52">
        <f t="shared" si="14"/>
        <v>98161</v>
      </c>
      <c r="G41" s="52">
        <f t="shared" si="14"/>
        <v>45000</v>
      </c>
      <c r="H41" s="52">
        <f t="shared" si="14"/>
        <v>45000</v>
      </c>
      <c r="I41" s="52">
        <f t="shared" si="14"/>
        <v>-45000</v>
      </c>
      <c r="J41" s="52">
        <f t="shared" si="14"/>
        <v>0</v>
      </c>
      <c r="K41" s="52">
        <f t="shared" si="14"/>
        <v>0</v>
      </c>
      <c r="L41" s="52">
        <f t="shared" si="14"/>
        <v>0</v>
      </c>
      <c r="M41" s="52">
        <f t="shared" si="14"/>
        <v>0</v>
      </c>
      <c r="N41" s="52">
        <f t="shared" si="14"/>
        <v>0</v>
      </c>
      <c r="O41" s="52">
        <f t="shared" si="14"/>
        <v>0</v>
      </c>
    </row>
    <row r="42" spans="1:15" s="57" customFormat="1" hidden="1">
      <c r="A42" s="50">
        <f t="shared" si="3"/>
        <v>3</v>
      </c>
      <c r="B42" s="153"/>
      <c r="C42" s="155" t="s">
        <v>144</v>
      </c>
      <c r="D42" s="137" t="s">
        <v>77</v>
      </c>
      <c r="E42" s="52">
        <f t="shared" si="14"/>
        <v>0</v>
      </c>
      <c r="F42" s="52">
        <f t="shared" si="14"/>
        <v>0</v>
      </c>
      <c r="G42" s="52">
        <f t="shared" si="14"/>
        <v>0</v>
      </c>
      <c r="H42" s="52">
        <f t="shared" si="14"/>
        <v>0</v>
      </c>
      <c r="I42" s="52">
        <f t="shared" si="14"/>
        <v>0</v>
      </c>
      <c r="J42" s="52">
        <f t="shared" si="14"/>
        <v>0</v>
      </c>
      <c r="K42" s="52">
        <f t="shared" si="14"/>
        <v>0</v>
      </c>
      <c r="L42" s="52">
        <f t="shared" si="14"/>
        <v>0</v>
      </c>
      <c r="M42" s="52">
        <f t="shared" si="14"/>
        <v>0</v>
      </c>
      <c r="N42" s="52">
        <f t="shared" si="14"/>
        <v>0</v>
      </c>
      <c r="O42" s="52">
        <f t="shared" si="14"/>
        <v>0</v>
      </c>
    </row>
    <row r="43" spans="1:15" s="57" customFormat="1" hidden="1">
      <c r="A43" s="50">
        <f t="shared" si="3"/>
        <v>3</v>
      </c>
      <c r="B43" s="153"/>
      <c r="C43" s="155" t="s">
        <v>145</v>
      </c>
      <c r="D43" s="137" t="s">
        <v>28</v>
      </c>
      <c r="E43" s="52">
        <f t="shared" si="14"/>
        <v>0</v>
      </c>
      <c r="F43" s="52">
        <f t="shared" si="14"/>
        <v>0</v>
      </c>
      <c r="G43" s="52">
        <f t="shared" si="14"/>
        <v>0</v>
      </c>
      <c r="H43" s="52">
        <f t="shared" si="14"/>
        <v>0</v>
      </c>
      <c r="I43" s="52">
        <f t="shared" si="14"/>
        <v>0</v>
      </c>
      <c r="J43" s="52">
        <f t="shared" si="14"/>
        <v>0</v>
      </c>
      <c r="K43" s="52">
        <f t="shared" si="14"/>
        <v>0</v>
      </c>
      <c r="L43" s="52">
        <f t="shared" si="14"/>
        <v>0</v>
      </c>
      <c r="M43" s="52">
        <f t="shared" si="14"/>
        <v>0</v>
      </c>
      <c r="N43" s="52">
        <f t="shared" si="14"/>
        <v>0</v>
      </c>
      <c r="O43" s="52">
        <f t="shared" si="14"/>
        <v>0</v>
      </c>
    </row>
    <row r="44" spans="1:15" s="57" customFormat="1">
      <c r="A44" s="55">
        <v>1</v>
      </c>
      <c r="B44" s="145" t="s">
        <v>146</v>
      </c>
      <c r="C44" s="157" t="s">
        <v>147</v>
      </c>
      <c r="D44" s="56"/>
      <c r="E44" s="11">
        <f>SUBTOTAL(9,E45:E84)</f>
        <v>948054</v>
      </c>
      <c r="F44" s="11">
        <f>SUBTOTAL(9,F45:F84)</f>
        <v>1808949</v>
      </c>
      <c r="G44" s="11">
        <f>SUBTOTAL(9,G45:G84)</f>
        <v>3250700</v>
      </c>
      <c r="H44" s="11">
        <f>SUBTOTAL(9,H45:H84)</f>
        <v>3250700</v>
      </c>
      <c r="I44" s="11">
        <f t="shared" ref="I44:N44" si="15">SUBTOTAL(9,I45:I84)</f>
        <v>0</v>
      </c>
      <c r="J44" s="11">
        <f t="shared" si="15"/>
        <v>3250700</v>
      </c>
      <c r="K44" s="11">
        <f t="shared" si="15"/>
        <v>3250700</v>
      </c>
      <c r="L44" s="11">
        <f t="shared" si="15"/>
        <v>0</v>
      </c>
      <c r="M44" s="11">
        <f t="shared" si="15"/>
        <v>3250700</v>
      </c>
      <c r="N44" s="11">
        <f t="shared" si="15"/>
        <v>0</v>
      </c>
      <c r="O44" s="11">
        <f>SUBTOTAL(9,O45:O84)</f>
        <v>3250700</v>
      </c>
    </row>
    <row r="45" spans="1:15" s="57" customFormat="1">
      <c r="A45" s="50">
        <f t="shared" ref="A45:A85" si="16">IF(MAX(E45:P45)=0,IF(MIN(E45:P45)=0,3,2),2)</f>
        <v>2</v>
      </c>
      <c r="B45" s="156"/>
      <c r="C45" s="158" t="s">
        <v>26</v>
      </c>
      <c r="D45" s="56"/>
      <c r="E45" s="11">
        <f>SUBTOTAL(9,E46:E71)</f>
        <v>948054</v>
      </c>
      <c r="F45" s="11">
        <f t="shared" ref="F45:O45" si="17">SUBTOTAL(9,F46:F71)</f>
        <v>1808949</v>
      </c>
      <c r="G45" s="11">
        <f t="shared" si="17"/>
        <v>3250700</v>
      </c>
      <c r="H45" s="11">
        <f t="shared" si="17"/>
        <v>3250700</v>
      </c>
      <c r="I45" s="11">
        <f t="shared" si="17"/>
        <v>0</v>
      </c>
      <c r="J45" s="11">
        <f t="shared" si="17"/>
        <v>3250700</v>
      </c>
      <c r="K45" s="11">
        <f t="shared" si="17"/>
        <v>3250700</v>
      </c>
      <c r="L45" s="11">
        <f t="shared" si="17"/>
        <v>0</v>
      </c>
      <c r="M45" s="11">
        <f t="shared" si="17"/>
        <v>3250700</v>
      </c>
      <c r="N45" s="11">
        <f t="shared" si="17"/>
        <v>0</v>
      </c>
      <c r="O45" s="11">
        <f t="shared" si="17"/>
        <v>3250700</v>
      </c>
    </row>
    <row r="46" spans="1:15" s="57" customFormat="1" hidden="1">
      <c r="A46" s="50">
        <f t="shared" si="16"/>
        <v>3</v>
      </c>
      <c r="B46" s="147"/>
      <c r="C46" s="161" t="s">
        <v>770</v>
      </c>
      <c r="D46" s="56"/>
      <c r="E46" s="11">
        <f>SUBTOTAL(9,E47:E57)</f>
        <v>0</v>
      </c>
      <c r="F46" s="11">
        <f>SUBTOTAL(9,F47:F57)</f>
        <v>0</v>
      </c>
      <c r="G46" s="11">
        <f>SUBTOTAL(9,G47:G57)</f>
        <v>0</v>
      </c>
      <c r="H46" s="11">
        <f>SUBTOTAL(9,H47:H57)</f>
        <v>0</v>
      </c>
      <c r="I46" s="11">
        <f t="shared" ref="I46:N46" si="18">SUBTOTAL(9,I47:I57)</f>
        <v>0</v>
      </c>
      <c r="J46" s="11">
        <f t="shared" si="18"/>
        <v>0</v>
      </c>
      <c r="K46" s="11">
        <f t="shared" si="18"/>
        <v>0</v>
      </c>
      <c r="L46" s="11">
        <f t="shared" si="18"/>
        <v>0</v>
      </c>
      <c r="M46" s="11">
        <f t="shared" si="18"/>
        <v>0</v>
      </c>
      <c r="N46" s="11">
        <f t="shared" si="18"/>
        <v>0</v>
      </c>
      <c r="O46" s="11">
        <f>SUBTOTAL(9,O47:O57)</f>
        <v>0</v>
      </c>
    </row>
    <row r="47" spans="1:15" s="57" customFormat="1" ht="25.5" hidden="1">
      <c r="A47" s="50">
        <f t="shared" si="16"/>
        <v>3</v>
      </c>
      <c r="B47" s="148"/>
      <c r="C47" s="160" t="s">
        <v>771</v>
      </c>
      <c r="D47" s="58" t="s">
        <v>2</v>
      </c>
      <c r="E47" s="11">
        <f>SUBTOTAL(9,E48:E49)</f>
        <v>0</v>
      </c>
      <c r="F47" s="11">
        <f>SUBTOTAL(9,F48:F49)</f>
        <v>0</v>
      </c>
      <c r="G47" s="11">
        <f>SUBTOTAL(9,G48:G49)</f>
        <v>0</v>
      </c>
      <c r="H47" s="11">
        <f>SUBTOTAL(9,H48:H49)</f>
        <v>0</v>
      </c>
      <c r="I47" s="11">
        <f t="shared" ref="I47:N47" si="19">SUBTOTAL(9,I48:I49)</f>
        <v>0</v>
      </c>
      <c r="J47" s="11">
        <f t="shared" si="19"/>
        <v>0</v>
      </c>
      <c r="K47" s="11">
        <f t="shared" si="19"/>
        <v>0</v>
      </c>
      <c r="L47" s="11">
        <f t="shared" si="19"/>
        <v>0</v>
      </c>
      <c r="M47" s="11">
        <f t="shared" si="19"/>
        <v>0</v>
      </c>
      <c r="N47" s="11">
        <f t="shared" si="19"/>
        <v>0</v>
      </c>
      <c r="O47" s="11">
        <f>SUBTOTAL(9,O48:O49)</f>
        <v>0</v>
      </c>
    </row>
    <row r="48" spans="1:15" s="57" customFormat="1" ht="25.5" hidden="1">
      <c r="A48" s="50">
        <f t="shared" si="16"/>
        <v>3</v>
      </c>
      <c r="B48" s="148"/>
      <c r="C48" s="260" t="s">
        <v>772</v>
      </c>
      <c r="D48" s="58" t="s">
        <v>302</v>
      </c>
      <c r="E48" s="52">
        <f t="shared" ref="E48:O50" si="20">SUMIF($C$99:$C$1640,$C48,E$99:E$1640)</f>
        <v>0</v>
      </c>
      <c r="F48" s="52">
        <f t="shared" si="20"/>
        <v>0</v>
      </c>
      <c r="G48" s="52">
        <f t="shared" si="20"/>
        <v>0</v>
      </c>
      <c r="H48" s="52">
        <f t="shared" si="20"/>
        <v>0</v>
      </c>
      <c r="I48" s="52">
        <f t="shared" si="20"/>
        <v>0</v>
      </c>
      <c r="J48" s="52">
        <f t="shared" si="20"/>
        <v>0</v>
      </c>
      <c r="K48" s="52">
        <f t="shared" si="20"/>
        <v>0</v>
      </c>
      <c r="L48" s="52">
        <f t="shared" si="20"/>
        <v>0</v>
      </c>
      <c r="M48" s="52">
        <f t="shared" si="20"/>
        <v>0</v>
      </c>
      <c r="N48" s="52">
        <f t="shared" si="20"/>
        <v>0</v>
      </c>
      <c r="O48" s="52">
        <f t="shared" si="20"/>
        <v>0</v>
      </c>
    </row>
    <row r="49" spans="1:15" s="57" customFormat="1" ht="25.5" hidden="1">
      <c r="A49" s="50">
        <f t="shared" si="16"/>
        <v>3</v>
      </c>
      <c r="B49" s="148"/>
      <c r="C49" s="260" t="s">
        <v>773</v>
      </c>
      <c r="D49" s="58" t="s">
        <v>304</v>
      </c>
      <c r="E49" s="52">
        <f t="shared" si="20"/>
        <v>0</v>
      </c>
      <c r="F49" s="52">
        <f t="shared" si="20"/>
        <v>0</v>
      </c>
      <c r="G49" s="52">
        <f t="shared" si="20"/>
        <v>0</v>
      </c>
      <c r="H49" s="52">
        <f t="shared" si="20"/>
        <v>0</v>
      </c>
      <c r="I49" s="52">
        <f t="shared" si="20"/>
        <v>0</v>
      </c>
      <c r="J49" s="52">
        <f t="shared" si="20"/>
        <v>0</v>
      </c>
      <c r="K49" s="52">
        <f t="shared" si="20"/>
        <v>0</v>
      </c>
      <c r="L49" s="52">
        <f t="shared" si="20"/>
        <v>0</v>
      </c>
      <c r="M49" s="52">
        <f t="shared" si="20"/>
        <v>0</v>
      </c>
      <c r="N49" s="52">
        <f t="shared" si="20"/>
        <v>0</v>
      </c>
      <c r="O49" s="52">
        <f t="shared" si="20"/>
        <v>0</v>
      </c>
    </row>
    <row r="50" spans="1:15" s="57" customFormat="1" hidden="1">
      <c r="A50" s="50">
        <f t="shared" si="16"/>
        <v>3</v>
      </c>
      <c r="B50" s="150"/>
      <c r="C50" s="258" t="s">
        <v>42</v>
      </c>
      <c r="D50" s="59" t="s">
        <v>3</v>
      </c>
      <c r="E50" s="52">
        <f t="shared" si="20"/>
        <v>0</v>
      </c>
      <c r="F50" s="52">
        <f t="shared" si="20"/>
        <v>0</v>
      </c>
      <c r="G50" s="52">
        <f t="shared" si="20"/>
        <v>0</v>
      </c>
      <c r="H50" s="52">
        <f t="shared" si="20"/>
        <v>0</v>
      </c>
      <c r="I50" s="52">
        <f t="shared" si="20"/>
        <v>0</v>
      </c>
      <c r="J50" s="52">
        <f t="shared" si="20"/>
        <v>0</v>
      </c>
      <c r="K50" s="52">
        <f t="shared" si="20"/>
        <v>0</v>
      </c>
      <c r="L50" s="52">
        <f t="shared" si="20"/>
        <v>0</v>
      </c>
      <c r="M50" s="52">
        <f t="shared" si="20"/>
        <v>0</v>
      </c>
      <c r="N50" s="52">
        <f t="shared" si="20"/>
        <v>0</v>
      </c>
      <c r="O50" s="52">
        <f t="shared" si="20"/>
        <v>0</v>
      </c>
    </row>
    <row r="51" spans="1:15" s="57" customFormat="1" hidden="1">
      <c r="A51" s="50">
        <f t="shared" si="16"/>
        <v>3</v>
      </c>
      <c r="B51" s="150"/>
      <c r="C51" s="259" t="s">
        <v>449</v>
      </c>
      <c r="D51" s="117" t="s">
        <v>446</v>
      </c>
      <c r="E51" s="11">
        <f>SUBTOTAL(9,E52:E56)</f>
        <v>0</v>
      </c>
      <c r="F51" s="11">
        <f>SUBTOTAL(9,F52:F56)</f>
        <v>0</v>
      </c>
      <c r="G51" s="11">
        <f>SUBTOTAL(9,G52:G56)</f>
        <v>0</v>
      </c>
      <c r="H51" s="11">
        <f>SUBTOTAL(9,H52:H56)</f>
        <v>0</v>
      </c>
      <c r="I51" s="11">
        <f t="shared" ref="I51:N51" si="21">SUBTOTAL(9,I52:I56)</f>
        <v>0</v>
      </c>
      <c r="J51" s="11">
        <f t="shared" si="21"/>
        <v>0</v>
      </c>
      <c r="K51" s="11">
        <f t="shared" si="21"/>
        <v>0</v>
      </c>
      <c r="L51" s="11">
        <f t="shared" si="21"/>
        <v>0</v>
      </c>
      <c r="M51" s="11">
        <f t="shared" si="21"/>
        <v>0</v>
      </c>
      <c r="N51" s="11">
        <f t="shared" si="21"/>
        <v>0</v>
      </c>
      <c r="O51" s="11">
        <f>SUBTOTAL(9,O52:O56)</f>
        <v>0</v>
      </c>
    </row>
    <row r="52" spans="1:15" s="57" customFormat="1" ht="25.5" hidden="1">
      <c r="A52" s="50">
        <f t="shared" si="16"/>
        <v>3</v>
      </c>
      <c r="B52" s="150"/>
      <c r="C52" s="260" t="s">
        <v>153</v>
      </c>
      <c r="D52" s="60" t="s">
        <v>37</v>
      </c>
      <c r="E52" s="52">
        <f t="shared" ref="E52:O59" si="22">SUMIF($C$99:$C$1640,$C52,E$99:E$1640)</f>
        <v>0</v>
      </c>
      <c r="F52" s="52">
        <f t="shared" si="22"/>
        <v>0</v>
      </c>
      <c r="G52" s="52">
        <f t="shared" si="22"/>
        <v>0</v>
      </c>
      <c r="H52" s="52">
        <f t="shared" si="22"/>
        <v>0</v>
      </c>
      <c r="I52" s="52">
        <f t="shared" si="22"/>
        <v>0</v>
      </c>
      <c r="J52" s="52">
        <f t="shared" si="22"/>
        <v>0</v>
      </c>
      <c r="K52" s="52">
        <f t="shared" si="22"/>
        <v>0</v>
      </c>
      <c r="L52" s="52">
        <f t="shared" si="22"/>
        <v>0</v>
      </c>
      <c r="M52" s="52">
        <f t="shared" si="22"/>
        <v>0</v>
      </c>
      <c r="N52" s="52">
        <f t="shared" si="22"/>
        <v>0</v>
      </c>
      <c r="O52" s="52">
        <f t="shared" si="22"/>
        <v>0</v>
      </c>
    </row>
    <row r="53" spans="1:15" s="57" customFormat="1" ht="25.5" hidden="1">
      <c r="A53" s="50">
        <f t="shared" si="16"/>
        <v>3</v>
      </c>
      <c r="B53" s="150"/>
      <c r="C53" s="260" t="s">
        <v>154</v>
      </c>
      <c r="D53" s="60" t="s">
        <v>38</v>
      </c>
      <c r="E53" s="52">
        <f t="shared" si="22"/>
        <v>0</v>
      </c>
      <c r="F53" s="52">
        <f t="shared" si="22"/>
        <v>0</v>
      </c>
      <c r="G53" s="52">
        <f t="shared" si="22"/>
        <v>0</v>
      </c>
      <c r="H53" s="52">
        <f t="shared" si="22"/>
        <v>0</v>
      </c>
      <c r="I53" s="52">
        <f t="shared" si="22"/>
        <v>0</v>
      </c>
      <c r="J53" s="52">
        <f t="shared" si="22"/>
        <v>0</v>
      </c>
      <c r="K53" s="52">
        <f t="shared" si="22"/>
        <v>0</v>
      </c>
      <c r="L53" s="52">
        <f t="shared" si="22"/>
        <v>0</v>
      </c>
      <c r="M53" s="52">
        <f t="shared" si="22"/>
        <v>0</v>
      </c>
      <c r="N53" s="52">
        <f t="shared" si="22"/>
        <v>0</v>
      </c>
      <c r="O53" s="52">
        <f t="shared" si="22"/>
        <v>0</v>
      </c>
    </row>
    <row r="54" spans="1:15" s="57" customFormat="1" hidden="1">
      <c r="A54" s="50">
        <f t="shared" si="16"/>
        <v>3</v>
      </c>
      <c r="B54" s="150"/>
      <c r="C54" s="260" t="s">
        <v>155</v>
      </c>
      <c r="D54" s="60" t="s">
        <v>39</v>
      </c>
      <c r="E54" s="52">
        <f t="shared" si="22"/>
        <v>0</v>
      </c>
      <c r="F54" s="52">
        <f t="shared" si="22"/>
        <v>0</v>
      </c>
      <c r="G54" s="52">
        <f t="shared" si="22"/>
        <v>0</v>
      </c>
      <c r="H54" s="52">
        <f t="shared" si="22"/>
        <v>0</v>
      </c>
      <c r="I54" s="52">
        <f t="shared" si="22"/>
        <v>0</v>
      </c>
      <c r="J54" s="52">
        <f t="shared" si="22"/>
        <v>0</v>
      </c>
      <c r="K54" s="52">
        <f t="shared" si="22"/>
        <v>0</v>
      </c>
      <c r="L54" s="52">
        <f t="shared" si="22"/>
        <v>0</v>
      </c>
      <c r="M54" s="52">
        <f t="shared" si="22"/>
        <v>0</v>
      </c>
      <c r="N54" s="52">
        <f t="shared" si="22"/>
        <v>0</v>
      </c>
      <c r="O54" s="52">
        <f t="shared" si="22"/>
        <v>0</v>
      </c>
    </row>
    <row r="55" spans="1:15" s="57" customFormat="1" ht="25.5" hidden="1">
      <c r="A55" s="50">
        <f t="shared" si="16"/>
        <v>3</v>
      </c>
      <c r="B55" s="150"/>
      <c r="C55" s="260" t="s">
        <v>156</v>
      </c>
      <c r="D55" s="60" t="s">
        <v>40</v>
      </c>
      <c r="E55" s="52">
        <f t="shared" si="22"/>
        <v>0</v>
      </c>
      <c r="F55" s="52">
        <f t="shared" si="22"/>
        <v>0</v>
      </c>
      <c r="G55" s="52">
        <f t="shared" si="22"/>
        <v>0</v>
      </c>
      <c r="H55" s="52">
        <f t="shared" si="22"/>
        <v>0</v>
      </c>
      <c r="I55" s="52">
        <f t="shared" si="22"/>
        <v>0</v>
      </c>
      <c r="J55" s="52">
        <f t="shared" si="22"/>
        <v>0</v>
      </c>
      <c r="K55" s="52">
        <f t="shared" si="22"/>
        <v>0</v>
      </c>
      <c r="L55" s="52">
        <f t="shared" si="22"/>
        <v>0</v>
      </c>
      <c r="M55" s="52">
        <f t="shared" si="22"/>
        <v>0</v>
      </c>
      <c r="N55" s="52">
        <f t="shared" si="22"/>
        <v>0</v>
      </c>
      <c r="O55" s="52">
        <f t="shared" si="22"/>
        <v>0</v>
      </c>
    </row>
    <row r="56" spans="1:15" s="57" customFormat="1" ht="25.5" hidden="1">
      <c r="A56" s="50">
        <f t="shared" si="16"/>
        <v>3</v>
      </c>
      <c r="B56" s="150"/>
      <c r="C56" s="260" t="s">
        <v>157</v>
      </c>
      <c r="D56" s="60" t="s">
        <v>41</v>
      </c>
      <c r="E56" s="52">
        <f t="shared" si="22"/>
        <v>0</v>
      </c>
      <c r="F56" s="52">
        <f t="shared" si="22"/>
        <v>0</v>
      </c>
      <c r="G56" s="52">
        <f t="shared" si="22"/>
        <v>0</v>
      </c>
      <c r="H56" s="52">
        <f t="shared" si="22"/>
        <v>0</v>
      </c>
      <c r="I56" s="52">
        <f t="shared" si="22"/>
        <v>0</v>
      </c>
      <c r="J56" s="52">
        <f t="shared" si="22"/>
        <v>0</v>
      </c>
      <c r="K56" s="52">
        <f t="shared" si="22"/>
        <v>0</v>
      </c>
      <c r="L56" s="52">
        <f t="shared" si="22"/>
        <v>0</v>
      </c>
      <c r="M56" s="52">
        <f t="shared" si="22"/>
        <v>0</v>
      </c>
      <c r="N56" s="52">
        <f t="shared" si="22"/>
        <v>0</v>
      </c>
      <c r="O56" s="52">
        <f t="shared" si="22"/>
        <v>0</v>
      </c>
    </row>
    <row r="57" spans="1:15" s="57" customFormat="1" hidden="1">
      <c r="A57" s="50">
        <f t="shared" si="16"/>
        <v>3</v>
      </c>
      <c r="B57" s="150"/>
      <c r="C57" s="160" t="s">
        <v>158</v>
      </c>
      <c r="D57" s="60" t="s">
        <v>4</v>
      </c>
      <c r="E57" s="52">
        <f t="shared" si="22"/>
        <v>0</v>
      </c>
      <c r="F57" s="52">
        <f t="shared" si="22"/>
        <v>0</v>
      </c>
      <c r="G57" s="52">
        <f t="shared" si="22"/>
        <v>0</v>
      </c>
      <c r="H57" s="52">
        <f t="shared" si="22"/>
        <v>0</v>
      </c>
      <c r="I57" s="52">
        <f t="shared" si="22"/>
        <v>0</v>
      </c>
      <c r="J57" s="52">
        <f t="shared" si="22"/>
        <v>0</v>
      </c>
      <c r="K57" s="52">
        <f t="shared" si="22"/>
        <v>0</v>
      </c>
      <c r="L57" s="52">
        <f t="shared" si="22"/>
        <v>0</v>
      </c>
      <c r="M57" s="52">
        <f t="shared" si="22"/>
        <v>0</v>
      </c>
      <c r="N57" s="52">
        <f t="shared" si="22"/>
        <v>0</v>
      </c>
      <c r="O57" s="52">
        <f t="shared" si="22"/>
        <v>0</v>
      </c>
    </row>
    <row r="58" spans="1:15" s="57" customFormat="1">
      <c r="A58" s="50">
        <f t="shared" si="16"/>
        <v>2</v>
      </c>
      <c r="B58" s="150"/>
      <c r="C58" s="159" t="s">
        <v>19</v>
      </c>
      <c r="D58" s="59" t="s">
        <v>5</v>
      </c>
      <c r="E58" s="52">
        <f t="shared" si="22"/>
        <v>0</v>
      </c>
      <c r="F58" s="52">
        <f t="shared" si="22"/>
        <v>0</v>
      </c>
      <c r="G58" s="52">
        <f t="shared" si="22"/>
        <v>1370000</v>
      </c>
      <c r="H58" s="52">
        <f t="shared" si="22"/>
        <v>1370000</v>
      </c>
      <c r="I58" s="52">
        <f t="shared" si="22"/>
        <v>0</v>
      </c>
      <c r="J58" s="52">
        <f t="shared" si="22"/>
        <v>1370000</v>
      </c>
      <c r="K58" s="52">
        <f t="shared" si="22"/>
        <v>1370000</v>
      </c>
      <c r="L58" s="52">
        <f t="shared" si="22"/>
        <v>0</v>
      </c>
      <c r="M58" s="52">
        <f t="shared" si="22"/>
        <v>1370000</v>
      </c>
      <c r="N58" s="52">
        <f t="shared" si="22"/>
        <v>0</v>
      </c>
      <c r="O58" s="52">
        <f t="shared" si="22"/>
        <v>1370000</v>
      </c>
    </row>
    <row r="59" spans="1:15" s="57" customFormat="1" hidden="1">
      <c r="A59" s="50">
        <f t="shared" si="16"/>
        <v>3</v>
      </c>
      <c r="B59" s="150"/>
      <c r="C59" s="162" t="s">
        <v>450</v>
      </c>
      <c r="D59" s="118" t="s">
        <v>173</v>
      </c>
      <c r="E59" s="52">
        <f t="shared" si="22"/>
        <v>0</v>
      </c>
      <c r="F59" s="52">
        <f t="shared" si="22"/>
        <v>0</v>
      </c>
      <c r="G59" s="52">
        <f t="shared" si="22"/>
        <v>0</v>
      </c>
      <c r="H59" s="52">
        <f t="shared" si="22"/>
        <v>0</v>
      </c>
      <c r="I59" s="52">
        <f t="shared" si="22"/>
        <v>0</v>
      </c>
      <c r="J59" s="52">
        <f t="shared" si="22"/>
        <v>0</v>
      </c>
      <c r="K59" s="52">
        <f t="shared" si="22"/>
        <v>0</v>
      </c>
      <c r="L59" s="52">
        <f t="shared" si="22"/>
        <v>0</v>
      </c>
      <c r="M59" s="52">
        <f t="shared" si="22"/>
        <v>0</v>
      </c>
      <c r="N59" s="52">
        <f t="shared" si="22"/>
        <v>0</v>
      </c>
      <c r="O59" s="52">
        <f t="shared" si="22"/>
        <v>0</v>
      </c>
    </row>
    <row r="60" spans="1:15" s="57" customFormat="1" hidden="1">
      <c r="A60" s="50">
        <f t="shared" si="16"/>
        <v>3</v>
      </c>
      <c r="B60" s="150"/>
      <c r="C60" s="163" t="s">
        <v>33</v>
      </c>
      <c r="D60" s="136"/>
      <c r="E60" s="11">
        <f>SUBTOTAL(9,E61:E62)</f>
        <v>0</v>
      </c>
      <c r="F60" s="11">
        <f>SUBTOTAL(9,F61:F62)</f>
        <v>0</v>
      </c>
      <c r="G60" s="11">
        <f>SUBTOTAL(9,G61:G62)</f>
        <v>0</v>
      </c>
      <c r="H60" s="11">
        <f>SUBTOTAL(9,H61:H62)</f>
        <v>0</v>
      </c>
      <c r="I60" s="11">
        <f t="shared" ref="I60:N60" si="23">SUBTOTAL(9,I61:I62)</f>
        <v>0</v>
      </c>
      <c r="J60" s="11">
        <f t="shared" si="23"/>
        <v>0</v>
      </c>
      <c r="K60" s="11">
        <f t="shared" si="23"/>
        <v>0</v>
      </c>
      <c r="L60" s="11">
        <f t="shared" si="23"/>
        <v>0</v>
      </c>
      <c r="M60" s="11">
        <f t="shared" si="23"/>
        <v>0</v>
      </c>
      <c r="N60" s="11">
        <f t="shared" si="23"/>
        <v>0</v>
      </c>
      <c r="O60" s="11">
        <f>SUBTOTAL(9,O61:O62)</f>
        <v>0</v>
      </c>
    </row>
    <row r="61" spans="1:15" s="57" customFormat="1" hidden="1">
      <c r="A61" s="50">
        <f t="shared" si="16"/>
        <v>3</v>
      </c>
      <c r="B61" s="150"/>
      <c r="C61" s="164" t="s">
        <v>82</v>
      </c>
      <c r="D61" s="136"/>
      <c r="E61" s="52">
        <f t="shared" ref="E61:O71" si="24">SUMIF($C$99:$C$1640,$C61,E$99:E$1640)</f>
        <v>0</v>
      </c>
      <c r="F61" s="52">
        <f t="shared" si="24"/>
        <v>0</v>
      </c>
      <c r="G61" s="52">
        <f t="shared" si="24"/>
        <v>0</v>
      </c>
      <c r="H61" s="52">
        <f t="shared" si="24"/>
        <v>0</v>
      </c>
      <c r="I61" s="52">
        <f t="shared" si="24"/>
        <v>0</v>
      </c>
      <c r="J61" s="52">
        <f t="shared" si="24"/>
        <v>0</v>
      </c>
      <c r="K61" s="52">
        <f t="shared" si="24"/>
        <v>0</v>
      </c>
      <c r="L61" s="52">
        <f t="shared" si="24"/>
        <v>0</v>
      </c>
      <c r="M61" s="52">
        <f t="shared" si="24"/>
        <v>0</v>
      </c>
      <c r="N61" s="52">
        <f t="shared" si="24"/>
        <v>0</v>
      </c>
      <c r="O61" s="52">
        <f t="shared" si="24"/>
        <v>0</v>
      </c>
    </row>
    <row r="62" spans="1:15" s="57" customFormat="1" hidden="1">
      <c r="A62" s="50">
        <f t="shared" si="16"/>
        <v>3</v>
      </c>
      <c r="B62" s="150"/>
      <c r="C62" s="164" t="s">
        <v>83</v>
      </c>
      <c r="D62" s="136"/>
      <c r="E62" s="52">
        <f t="shared" si="24"/>
        <v>0</v>
      </c>
      <c r="F62" s="52">
        <f t="shared" si="24"/>
        <v>0</v>
      </c>
      <c r="G62" s="52">
        <f t="shared" si="24"/>
        <v>0</v>
      </c>
      <c r="H62" s="52">
        <f t="shared" si="24"/>
        <v>0</v>
      </c>
      <c r="I62" s="52">
        <f t="shared" si="24"/>
        <v>0</v>
      </c>
      <c r="J62" s="52">
        <f t="shared" si="24"/>
        <v>0</v>
      </c>
      <c r="K62" s="52">
        <f t="shared" si="24"/>
        <v>0</v>
      </c>
      <c r="L62" s="52">
        <f t="shared" si="24"/>
        <v>0</v>
      </c>
      <c r="M62" s="52">
        <f t="shared" si="24"/>
        <v>0</v>
      </c>
      <c r="N62" s="52">
        <f t="shared" si="24"/>
        <v>0</v>
      </c>
      <c r="O62" s="52">
        <f t="shared" si="24"/>
        <v>0</v>
      </c>
    </row>
    <row r="63" spans="1:15" s="57" customFormat="1" hidden="1">
      <c r="A63" s="50">
        <f t="shared" si="16"/>
        <v>3</v>
      </c>
      <c r="B63" s="153"/>
      <c r="C63" s="163" t="s">
        <v>22</v>
      </c>
      <c r="D63" s="137" t="s">
        <v>11</v>
      </c>
      <c r="E63" s="52">
        <f t="shared" si="24"/>
        <v>0</v>
      </c>
      <c r="F63" s="52">
        <f t="shared" si="24"/>
        <v>0</v>
      </c>
      <c r="G63" s="52">
        <f t="shared" si="24"/>
        <v>0</v>
      </c>
      <c r="H63" s="52">
        <f t="shared" si="24"/>
        <v>0</v>
      </c>
      <c r="I63" s="52">
        <f t="shared" si="24"/>
        <v>0</v>
      </c>
      <c r="J63" s="52">
        <f t="shared" si="24"/>
        <v>0</v>
      </c>
      <c r="K63" s="52">
        <f t="shared" si="24"/>
        <v>0</v>
      </c>
      <c r="L63" s="52">
        <f t="shared" si="24"/>
        <v>0</v>
      </c>
      <c r="M63" s="52">
        <f t="shared" si="24"/>
        <v>0</v>
      </c>
      <c r="N63" s="52">
        <f t="shared" si="24"/>
        <v>0</v>
      </c>
      <c r="O63" s="52">
        <f t="shared" si="24"/>
        <v>0</v>
      </c>
    </row>
    <row r="64" spans="1:15" hidden="1">
      <c r="A64" s="50">
        <f t="shared" si="16"/>
        <v>3</v>
      </c>
      <c r="B64" s="153"/>
      <c r="C64" s="163" t="s">
        <v>29</v>
      </c>
      <c r="D64" s="136" t="s">
        <v>6</v>
      </c>
      <c r="E64" s="52">
        <f t="shared" si="24"/>
        <v>0</v>
      </c>
      <c r="F64" s="52">
        <f t="shared" si="24"/>
        <v>0</v>
      </c>
      <c r="G64" s="52">
        <f t="shared" si="24"/>
        <v>0</v>
      </c>
      <c r="H64" s="52">
        <f t="shared" si="24"/>
        <v>0</v>
      </c>
      <c r="I64" s="52">
        <f t="shared" si="24"/>
        <v>0</v>
      </c>
      <c r="J64" s="52">
        <f t="shared" si="24"/>
        <v>0</v>
      </c>
      <c r="K64" s="52">
        <f t="shared" si="24"/>
        <v>0</v>
      </c>
      <c r="L64" s="52">
        <f t="shared" si="24"/>
        <v>0</v>
      </c>
      <c r="M64" s="52">
        <f t="shared" si="24"/>
        <v>0</v>
      </c>
      <c r="N64" s="52">
        <f t="shared" si="24"/>
        <v>0</v>
      </c>
      <c r="O64" s="52">
        <f t="shared" si="24"/>
        <v>0</v>
      </c>
    </row>
    <row r="65" spans="1:15" hidden="1">
      <c r="A65" s="50">
        <f t="shared" si="16"/>
        <v>3</v>
      </c>
      <c r="B65" s="153"/>
      <c r="C65" s="163" t="s">
        <v>20</v>
      </c>
      <c r="D65" s="136" t="s">
        <v>7</v>
      </c>
      <c r="E65" s="52">
        <f t="shared" si="24"/>
        <v>0</v>
      </c>
      <c r="F65" s="52">
        <f t="shared" si="24"/>
        <v>0</v>
      </c>
      <c r="G65" s="52">
        <f t="shared" si="24"/>
        <v>0</v>
      </c>
      <c r="H65" s="52">
        <f t="shared" si="24"/>
        <v>0</v>
      </c>
      <c r="I65" s="52">
        <f t="shared" si="24"/>
        <v>0</v>
      </c>
      <c r="J65" s="52">
        <f t="shared" si="24"/>
        <v>0</v>
      </c>
      <c r="K65" s="52">
        <f t="shared" si="24"/>
        <v>0</v>
      </c>
      <c r="L65" s="52">
        <f t="shared" si="24"/>
        <v>0</v>
      </c>
      <c r="M65" s="52">
        <f t="shared" si="24"/>
        <v>0</v>
      </c>
      <c r="N65" s="52">
        <f t="shared" si="24"/>
        <v>0</v>
      </c>
      <c r="O65" s="52">
        <f t="shared" si="24"/>
        <v>0</v>
      </c>
    </row>
    <row r="66" spans="1:15" hidden="1">
      <c r="A66" s="50">
        <f t="shared" si="16"/>
        <v>3</v>
      </c>
      <c r="B66" s="153"/>
      <c r="C66" s="163" t="s">
        <v>21</v>
      </c>
      <c r="D66" s="137" t="s">
        <v>8</v>
      </c>
      <c r="E66" s="52">
        <f t="shared" si="24"/>
        <v>0</v>
      </c>
      <c r="F66" s="52">
        <f t="shared" si="24"/>
        <v>0</v>
      </c>
      <c r="G66" s="52">
        <f t="shared" si="24"/>
        <v>0</v>
      </c>
      <c r="H66" s="52">
        <f t="shared" si="24"/>
        <v>0</v>
      </c>
      <c r="I66" s="52">
        <f t="shared" si="24"/>
        <v>0</v>
      </c>
      <c r="J66" s="52">
        <f t="shared" si="24"/>
        <v>0</v>
      </c>
      <c r="K66" s="52">
        <f t="shared" si="24"/>
        <v>0</v>
      </c>
      <c r="L66" s="52">
        <f t="shared" si="24"/>
        <v>0</v>
      </c>
      <c r="M66" s="52">
        <f t="shared" si="24"/>
        <v>0</v>
      </c>
      <c r="N66" s="52">
        <f t="shared" si="24"/>
        <v>0</v>
      </c>
      <c r="O66" s="52">
        <f t="shared" si="24"/>
        <v>0</v>
      </c>
    </row>
    <row r="67" spans="1:15">
      <c r="A67" s="50">
        <f t="shared" si="16"/>
        <v>2</v>
      </c>
      <c r="B67" s="153"/>
      <c r="C67" s="163" t="s">
        <v>526</v>
      </c>
      <c r="D67" s="137" t="s">
        <v>31</v>
      </c>
      <c r="E67" s="52">
        <f t="shared" si="24"/>
        <v>473642</v>
      </c>
      <c r="F67" s="52">
        <f t="shared" si="24"/>
        <v>671645</v>
      </c>
      <c r="G67" s="52">
        <f t="shared" si="24"/>
        <v>1580000</v>
      </c>
      <c r="H67" s="52">
        <f t="shared" si="24"/>
        <v>1580000</v>
      </c>
      <c r="I67" s="52">
        <f t="shared" si="24"/>
        <v>0</v>
      </c>
      <c r="J67" s="52">
        <f t="shared" si="24"/>
        <v>1580000</v>
      </c>
      <c r="K67" s="52">
        <f t="shared" si="24"/>
        <v>1580000</v>
      </c>
      <c r="L67" s="52">
        <f t="shared" si="24"/>
        <v>0</v>
      </c>
      <c r="M67" s="52">
        <f t="shared" si="24"/>
        <v>1580000</v>
      </c>
      <c r="N67" s="52">
        <f t="shared" si="24"/>
        <v>0</v>
      </c>
      <c r="O67" s="52">
        <f t="shared" si="24"/>
        <v>1580000</v>
      </c>
    </row>
    <row r="68" spans="1:15" ht="25.5" hidden="1">
      <c r="A68" s="50">
        <f t="shared" si="16"/>
        <v>3</v>
      </c>
      <c r="B68" s="153"/>
      <c r="C68" s="163" t="s">
        <v>527</v>
      </c>
      <c r="D68" s="136" t="s">
        <v>43</v>
      </c>
      <c r="E68" s="52">
        <f t="shared" si="24"/>
        <v>0</v>
      </c>
      <c r="F68" s="52">
        <f t="shared" si="24"/>
        <v>0</v>
      </c>
      <c r="G68" s="52">
        <f t="shared" si="24"/>
        <v>0</v>
      </c>
      <c r="H68" s="52">
        <f t="shared" si="24"/>
        <v>0</v>
      </c>
      <c r="I68" s="52">
        <f t="shared" si="24"/>
        <v>0</v>
      </c>
      <c r="J68" s="52">
        <f t="shared" si="24"/>
        <v>0</v>
      </c>
      <c r="K68" s="52">
        <f t="shared" si="24"/>
        <v>0</v>
      </c>
      <c r="L68" s="52">
        <f t="shared" si="24"/>
        <v>0</v>
      </c>
      <c r="M68" s="52">
        <f t="shared" si="24"/>
        <v>0</v>
      </c>
      <c r="N68" s="52">
        <f t="shared" si="24"/>
        <v>0</v>
      </c>
      <c r="O68" s="52">
        <f t="shared" si="24"/>
        <v>0</v>
      </c>
    </row>
    <row r="69" spans="1:15" hidden="1">
      <c r="A69" s="50">
        <f t="shared" si="16"/>
        <v>3</v>
      </c>
      <c r="B69" s="153"/>
      <c r="C69" s="163" t="s">
        <v>558</v>
      </c>
      <c r="D69" s="137" t="s">
        <v>559</v>
      </c>
      <c r="E69" s="52">
        <f t="shared" si="24"/>
        <v>0</v>
      </c>
      <c r="F69" s="52">
        <f t="shared" si="24"/>
        <v>0</v>
      </c>
      <c r="G69" s="52">
        <f t="shared" si="24"/>
        <v>0</v>
      </c>
      <c r="H69" s="52">
        <f t="shared" si="24"/>
        <v>0</v>
      </c>
      <c r="I69" s="52">
        <f t="shared" si="24"/>
        <v>0</v>
      </c>
      <c r="J69" s="52">
        <f t="shared" si="24"/>
        <v>0</v>
      </c>
      <c r="K69" s="52">
        <f t="shared" si="24"/>
        <v>0</v>
      </c>
      <c r="L69" s="52">
        <f t="shared" si="24"/>
        <v>0</v>
      </c>
      <c r="M69" s="52">
        <f t="shared" si="24"/>
        <v>0</v>
      </c>
      <c r="N69" s="52">
        <f t="shared" si="24"/>
        <v>0</v>
      </c>
      <c r="O69" s="52">
        <f t="shared" si="24"/>
        <v>0</v>
      </c>
    </row>
    <row r="70" spans="1:15" ht="25.5">
      <c r="A70" s="50">
        <f t="shared" si="16"/>
        <v>2</v>
      </c>
      <c r="B70" s="153"/>
      <c r="C70" s="163" t="s">
        <v>528</v>
      </c>
      <c r="D70" s="136" t="s">
        <v>9</v>
      </c>
      <c r="E70" s="52">
        <f t="shared" si="24"/>
        <v>473737</v>
      </c>
      <c r="F70" s="52">
        <f t="shared" si="24"/>
        <v>1136404</v>
      </c>
      <c r="G70" s="52">
        <f t="shared" si="24"/>
        <v>300000</v>
      </c>
      <c r="H70" s="52">
        <f t="shared" si="24"/>
        <v>300000</v>
      </c>
      <c r="I70" s="52">
        <f t="shared" si="24"/>
        <v>0</v>
      </c>
      <c r="J70" s="52">
        <f t="shared" si="24"/>
        <v>300000</v>
      </c>
      <c r="K70" s="52">
        <f t="shared" si="24"/>
        <v>300000</v>
      </c>
      <c r="L70" s="52">
        <f t="shared" si="24"/>
        <v>0</v>
      </c>
      <c r="M70" s="52">
        <f t="shared" si="24"/>
        <v>300000</v>
      </c>
      <c r="N70" s="52">
        <f t="shared" si="24"/>
        <v>0</v>
      </c>
      <c r="O70" s="52">
        <f t="shared" si="24"/>
        <v>300000</v>
      </c>
    </row>
    <row r="71" spans="1:15" ht="25.5">
      <c r="A71" s="50">
        <f t="shared" si="16"/>
        <v>2</v>
      </c>
      <c r="B71" s="153"/>
      <c r="C71" s="163" t="s">
        <v>30</v>
      </c>
      <c r="D71" s="136" t="s">
        <v>10</v>
      </c>
      <c r="E71" s="52">
        <f t="shared" si="24"/>
        <v>675</v>
      </c>
      <c r="F71" s="52">
        <f t="shared" si="24"/>
        <v>900</v>
      </c>
      <c r="G71" s="52">
        <f t="shared" si="24"/>
        <v>700</v>
      </c>
      <c r="H71" s="52">
        <f t="shared" si="24"/>
        <v>700</v>
      </c>
      <c r="I71" s="52">
        <f t="shared" si="24"/>
        <v>0</v>
      </c>
      <c r="J71" s="52">
        <f t="shared" si="24"/>
        <v>700</v>
      </c>
      <c r="K71" s="52">
        <f t="shared" si="24"/>
        <v>700</v>
      </c>
      <c r="L71" s="52">
        <f t="shared" si="24"/>
        <v>0</v>
      </c>
      <c r="M71" s="52">
        <f t="shared" si="24"/>
        <v>700</v>
      </c>
      <c r="N71" s="52">
        <f t="shared" si="24"/>
        <v>0</v>
      </c>
      <c r="O71" s="52">
        <f t="shared" si="24"/>
        <v>700</v>
      </c>
    </row>
    <row r="72" spans="1:15" hidden="1">
      <c r="A72" s="50">
        <f t="shared" si="16"/>
        <v>3</v>
      </c>
      <c r="B72" s="153"/>
      <c r="C72" s="165" t="s">
        <v>451</v>
      </c>
      <c r="D72" s="138" t="s">
        <v>93</v>
      </c>
      <c r="E72" s="61">
        <f>SUBTOTAL(9,E73:E74)</f>
        <v>0</v>
      </c>
      <c r="F72" s="61">
        <f>SUBTOTAL(9,F73:F74)</f>
        <v>0</v>
      </c>
      <c r="G72" s="61">
        <f>SUBTOTAL(9,G73:G74)</f>
        <v>0</v>
      </c>
      <c r="H72" s="61">
        <f>SUBTOTAL(9,H73:H74)</f>
        <v>0</v>
      </c>
      <c r="I72" s="61">
        <f t="shared" ref="I72:N72" si="25">SUBTOTAL(9,I73:I74)</f>
        <v>0</v>
      </c>
      <c r="J72" s="61">
        <f t="shared" si="25"/>
        <v>0</v>
      </c>
      <c r="K72" s="61">
        <f t="shared" si="25"/>
        <v>0</v>
      </c>
      <c r="L72" s="61">
        <f t="shared" si="25"/>
        <v>0</v>
      </c>
      <c r="M72" s="61">
        <f t="shared" si="25"/>
        <v>0</v>
      </c>
      <c r="N72" s="61">
        <f t="shared" si="25"/>
        <v>0</v>
      </c>
      <c r="O72" s="61">
        <f>SUBTOTAL(9,O73:O74)</f>
        <v>0</v>
      </c>
    </row>
    <row r="73" spans="1:15" hidden="1">
      <c r="A73" s="50">
        <f t="shared" si="16"/>
        <v>3</v>
      </c>
      <c r="B73" s="153"/>
      <c r="C73" s="166" t="s">
        <v>452</v>
      </c>
      <c r="D73" s="138" t="s">
        <v>453</v>
      </c>
      <c r="E73" s="52">
        <f t="shared" ref="E73:O74" si="26">SUMIF($C$99:$C$1640,$C73,E$99:E$1640)</f>
        <v>0</v>
      </c>
      <c r="F73" s="52">
        <f t="shared" si="26"/>
        <v>0</v>
      </c>
      <c r="G73" s="52">
        <f t="shared" si="26"/>
        <v>0</v>
      </c>
      <c r="H73" s="52">
        <f t="shared" si="26"/>
        <v>0</v>
      </c>
      <c r="I73" s="52">
        <f t="shared" si="26"/>
        <v>0</v>
      </c>
      <c r="J73" s="52">
        <f t="shared" si="26"/>
        <v>0</v>
      </c>
      <c r="K73" s="52">
        <f t="shared" si="26"/>
        <v>0</v>
      </c>
      <c r="L73" s="52">
        <f t="shared" si="26"/>
        <v>0</v>
      </c>
      <c r="M73" s="52">
        <f t="shared" si="26"/>
        <v>0</v>
      </c>
      <c r="N73" s="52">
        <f t="shared" si="26"/>
        <v>0</v>
      </c>
      <c r="O73" s="52">
        <f t="shared" si="26"/>
        <v>0</v>
      </c>
    </row>
    <row r="74" spans="1:15" hidden="1">
      <c r="A74" s="50">
        <f t="shared" si="16"/>
        <v>3</v>
      </c>
      <c r="B74" s="153"/>
      <c r="C74" s="166" t="s">
        <v>454</v>
      </c>
      <c r="D74" s="138" t="s">
        <v>455</v>
      </c>
      <c r="E74" s="52">
        <f t="shared" si="26"/>
        <v>0</v>
      </c>
      <c r="F74" s="52">
        <f t="shared" si="26"/>
        <v>0</v>
      </c>
      <c r="G74" s="52">
        <f t="shared" si="26"/>
        <v>0</v>
      </c>
      <c r="H74" s="52">
        <f t="shared" si="26"/>
        <v>0</v>
      </c>
      <c r="I74" s="52">
        <f t="shared" si="26"/>
        <v>0</v>
      </c>
      <c r="J74" s="52">
        <f t="shared" si="26"/>
        <v>0</v>
      </c>
      <c r="K74" s="52">
        <f t="shared" si="26"/>
        <v>0</v>
      </c>
      <c r="L74" s="52">
        <f t="shared" si="26"/>
        <v>0</v>
      </c>
      <c r="M74" s="52">
        <f t="shared" si="26"/>
        <v>0</v>
      </c>
      <c r="N74" s="52">
        <f t="shared" si="26"/>
        <v>0</v>
      </c>
      <c r="O74" s="52">
        <f t="shared" si="26"/>
        <v>0</v>
      </c>
    </row>
    <row r="75" spans="1:15" hidden="1">
      <c r="A75" s="50">
        <f t="shared" si="16"/>
        <v>3</v>
      </c>
      <c r="B75" s="156"/>
      <c r="C75" s="158" t="s">
        <v>32</v>
      </c>
      <c r="D75" s="136"/>
      <c r="E75" s="11">
        <f>SUBTOTAL(9,E76:E80)</f>
        <v>0</v>
      </c>
      <c r="F75" s="11">
        <f>SUBTOTAL(9,F76:F80)</f>
        <v>0</v>
      </c>
      <c r="G75" s="11">
        <f>SUBTOTAL(9,G76:G80)</f>
        <v>0</v>
      </c>
      <c r="H75" s="11">
        <f>SUBTOTAL(9,H76:H80)</f>
        <v>0</v>
      </c>
      <c r="I75" s="11">
        <f t="shared" ref="I75:N75" si="27">SUBTOTAL(9,I76:I80)</f>
        <v>0</v>
      </c>
      <c r="J75" s="11">
        <f t="shared" si="27"/>
        <v>0</v>
      </c>
      <c r="K75" s="11">
        <f t="shared" si="27"/>
        <v>0</v>
      </c>
      <c r="L75" s="11">
        <f t="shared" si="27"/>
        <v>0</v>
      </c>
      <c r="M75" s="11">
        <f t="shared" si="27"/>
        <v>0</v>
      </c>
      <c r="N75" s="11">
        <f t="shared" si="27"/>
        <v>0</v>
      </c>
      <c r="O75" s="11">
        <f>SUBTOTAL(9,O76:O80)</f>
        <v>0</v>
      </c>
    </row>
    <row r="76" spans="1:15" hidden="1">
      <c r="A76" s="50">
        <f t="shared" si="16"/>
        <v>3</v>
      </c>
      <c r="B76" s="153"/>
      <c r="C76" s="163" t="s">
        <v>70</v>
      </c>
      <c r="D76" s="137" t="s">
        <v>71</v>
      </c>
      <c r="E76" s="52">
        <f t="shared" ref="E76:O80" si="28">SUMIF($C$99:$C$1640,$C76,E$99:E$1640)</f>
        <v>0</v>
      </c>
      <c r="F76" s="52">
        <f t="shared" si="28"/>
        <v>0</v>
      </c>
      <c r="G76" s="52">
        <f t="shared" si="28"/>
        <v>0</v>
      </c>
      <c r="H76" s="52">
        <f t="shared" si="28"/>
        <v>0</v>
      </c>
      <c r="I76" s="52">
        <f t="shared" si="28"/>
        <v>0</v>
      </c>
      <c r="J76" s="52">
        <f t="shared" si="28"/>
        <v>0</v>
      </c>
      <c r="K76" s="52">
        <f t="shared" si="28"/>
        <v>0</v>
      </c>
      <c r="L76" s="52">
        <f t="shared" si="28"/>
        <v>0</v>
      </c>
      <c r="M76" s="52">
        <f t="shared" si="28"/>
        <v>0</v>
      </c>
      <c r="N76" s="52">
        <f t="shared" si="28"/>
        <v>0</v>
      </c>
      <c r="O76" s="52">
        <f t="shared" si="28"/>
        <v>0</v>
      </c>
    </row>
    <row r="77" spans="1:15" hidden="1">
      <c r="A77" s="50">
        <f t="shared" si="16"/>
        <v>3</v>
      </c>
      <c r="B77" s="153"/>
      <c r="C77" s="163" t="s">
        <v>72</v>
      </c>
      <c r="D77" s="137" t="s">
        <v>73</v>
      </c>
      <c r="E77" s="52">
        <f t="shared" si="28"/>
        <v>0</v>
      </c>
      <c r="F77" s="52">
        <f t="shared" si="28"/>
        <v>0</v>
      </c>
      <c r="G77" s="52">
        <f t="shared" si="28"/>
        <v>0</v>
      </c>
      <c r="H77" s="52">
        <f t="shared" si="28"/>
        <v>0</v>
      </c>
      <c r="I77" s="52">
        <f t="shared" si="28"/>
        <v>0</v>
      </c>
      <c r="J77" s="52">
        <f t="shared" si="28"/>
        <v>0</v>
      </c>
      <c r="K77" s="52">
        <f t="shared" si="28"/>
        <v>0</v>
      </c>
      <c r="L77" s="52">
        <f t="shared" si="28"/>
        <v>0</v>
      </c>
      <c r="M77" s="52">
        <f t="shared" si="28"/>
        <v>0</v>
      </c>
      <c r="N77" s="52">
        <f t="shared" si="28"/>
        <v>0</v>
      </c>
      <c r="O77" s="52">
        <f t="shared" si="28"/>
        <v>0</v>
      </c>
    </row>
    <row r="78" spans="1:15" hidden="1">
      <c r="A78" s="50">
        <f t="shared" si="16"/>
        <v>3</v>
      </c>
      <c r="B78" s="153"/>
      <c r="C78" s="163" t="s">
        <v>74</v>
      </c>
      <c r="D78" s="137" t="s">
        <v>75</v>
      </c>
      <c r="E78" s="52">
        <f t="shared" si="28"/>
        <v>0</v>
      </c>
      <c r="F78" s="52">
        <f t="shared" si="28"/>
        <v>0</v>
      </c>
      <c r="G78" s="52">
        <f t="shared" si="28"/>
        <v>0</v>
      </c>
      <c r="H78" s="52">
        <f t="shared" si="28"/>
        <v>0</v>
      </c>
      <c r="I78" s="52">
        <f t="shared" si="28"/>
        <v>0</v>
      </c>
      <c r="J78" s="52">
        <f t="shared" si="28"/>
        <v>0</v>
      </c>
      <c r="K78" s="52">
        <f t="shared" si="28"/>
        <v>0</v>
      </c>
      <c r="L78" s="52">
        <f t="shared" si="28"/>
        <v>0</v>
      </c>
      <c r="M78" s="52">
        <f t="shared" si="28"/>
        <v>0</v>
      </c>
      <c r="N78" s="52">
        <f t="shared" si="28"/>
        <v>0</v>
      </c>
      <c r="O78" s="52">
        <f t="shared" si="28"/>
        <v>0</v>
      </c>
    </row>
    <row r="79" spans="1:15" hidden="1">
      <c r="A79" s="50">
        <f t="shared" si="16"/>
        <v>3</v>
      </c>
      <c r="B79" s="153"/>
      <c r="C79" s="163" t="s">
        <v>76</v>
      </c>
      <c r="D79" s="137" t="s">
        <v>77</v>
      </c>
      <c r="E79" s="52">
        <f t="shared" si="28"/>
        <v>0</v>
      </c>
      <c r="F79" s="52">
        <f t="shared" si="28"/>
        <v>0</v>
      </c>
      <c r="G79" s="52">
        <f t="shared" si="28"/>
        <v>0</v>
      </c>
      <c r="H79" s="52">
        <f t="shared" si="28"/>
        <v>0</v>
      </c>
      <c r="I79" s="52">
        <f t="shared" si="28"/>
        <v>0</v>
      </c>
      <c r="J79" s="52">
        <f t="shared" si="28"/>
        <v>0</v>
      </c>
      <c r="K79" s="52">
        <f t="shared" si="28"/>
        <v>0</v>
      </c>
      <c r="L79" s="52">
        <f t="shared" si="28"/>
        <v>0</v>
      </c>
      <c r="M79" s="52">
        <f t="shared" si="28"/>
        <v>0</v>
      </c>
      <c r="N79" s="52">
        <f t="shared" si="28"/>
        <v>0</v>
      </c>
      <c r="O79" s="52">
        <f t="shared" si="28"/>
        <v>0</v>
      </c>
    </row>
    <row r="80" spans="1:15" hidden="1">
      <c r="A80" s="50">
        <f t="shared" si="16"/>
        <v>3</v>
      </c>
      <c r="B80" s="153"/>
      <c r="C80" s="163" t="s">
        <v>12</v>
      </c>
      <c r="D80" s="137" t="s">
        <v>28</v>
      </c>
      <c r="E80" s="52">
        <f t="shared" si="28"/>
        <v>0</v>
      </c>
      <c r="F80" s="52">
        <f t="shared" si="28"/>
        <v>0</v>
      </c>
      <c r="G80" s="52">
        <f t="shared" si="28"/>
        <v>0</v>
      </c>
      <c r="H80" s="52">
        <f t="shared" si="28"/>
        <v>0</v>
      </c>
      <c r="I80" s="52">
        <f t="shared" si="28"/>
        <v>0</v>
      </c>
      <c r="J80" s="52">
        <f t="shared" si="28"/>
        <v>0</v>
      </c>
      <c r="K80" s="52">
        <f t="shared" si="28"/>
        <v>0</v>
      </c>
      <c r="L80" s="52">
        <f t="shared" si="28"/>
        <v>0</v>
      </c>
      <c r="M80" s="52">
        <f t="shared" si="28"/>
        <v>0</v>
      </c>
      <c r="N80" s="52">
        <f t="shared" si="28"/>
        <v>0</v>
      </c>
      <c r="O80" s="52">
        <f t="shared" si="28"/>
        <v>0</v>
      </c>
    </row>
    <row r="81" spans="1:15" ht="25.5" hidden="1">
      <c r="A81" s="50">
        <f t="shared" si="16"/>
        <v>3</v>
      </c>
      <c r="B81" s="156"/>
      <c r="C81" s="158" t="s">
        <v>23</v>
      </c>
      <c r="D81" s="137"/>
      <c r="E81" s="11">
        <f>SUBTOTAL(9,E82:E84)</f>
        <v>0</v>
      </c>
      <c r="F81" s="11">
        <f>SUBTOTAL(9,F82:F84)</f>
        <v>0</v>
      </c>
      <c r="G81" s="11">
        <f>SUBTOTAL(9,G82:G84)</f>
        <v>0</v>
      </c>
      <c r="H81" s="11">
        <f>SUBTOTAL(9,H82:H84)</f>
        <v>0</v>
      </c>
      <c r="I81" s="11">
        <f t="shared" ref="I81:N81" si="29">SUBTOTAL(9,I82:I84)</f>
        <v>0</v>
      </c>
      <c r="J81" s="11">
        <f t="shared" si="29"/>
        <v>0</v>
      </c>
      <c r="K81" s="11">
        <f t="shared" si="29"/>
        <v>0</v>
      </c>
      <c r="L81" s="11">
        <f t="shared" si="29"/>
        <v>0</v>
      </c>
      <c r="M81" s="11">
        <f t="shared" si="29"/>
        <v>0</v>
      </c>
      <c r="N81" s="11">
        <f t="shared" si="29"/>
        <v>0</v>
      </c>
      <c r="O81" s="11">
        <f>SUBTOTAL(9,O82:O84)</f>
        <v>0</v>
      </c>
    </row>
    <row r="82" spans="1:15" hidden="1">
      <c r="A82" s="50">
        <f t="shared" si="16"/>
        <v>3</v>
      </c>
      <c r="B82" s="156"/>
      <c r="C82" s="163" t="s">
        <v>90</v>
      </c>
      <c r="D82" s="137" t="s">
        <v>87</v>
      </c>
      <c r="E82" s="52">
        <f t="shared" ref="E82:O85" si="30">SUMIF($C$99:$C$1640,$C82,E$99:E$1640)</f>
        <v>0</v>
      </c>
      <c r="F82" s="52">
        <f t="shared" si="30"/>
        <v>0</v>
      </c>
      <c r="G82" s="52">
        <f t="shared" si="30"/>
        <v>0</v>
      </c>
      <c r="H82" s="52">
        <f t="shared" si="30"/>
        <v>0</v>
      </c>
      <c r="I82" s="52">
        <f t="shared" si="30"/>
        <v>0</v>
      </c>
      <c r="J82" s="52">
        <f t="shared" si="30"/>
        <v>0</v>
      </c>
      <c r="K82" s="52">
        <f t="shared" si="30"/>
        <v>0</v>
      </c>
      <c r="L82" s="52">
        <f t="shared" si="30"/>
        <v>0</v>
      </c>
      <c r="M82" s="52">
        <f t="shared" si="30"/>
        <v>0</v>
      </c>
      <c r="N82" s="52">
        <f t="shared" si="30"/>
        <v>0</v>
      </c>
      <c r="O82" s="52">
        <f t="shared" si="30"/>
        <v>0</v>
      </c>
    </row>
    <row r="83" spans="1:15" hidden="1">
      <c r="A83" s="50">
        <f t="shared" si="16"/>
        <v>3</v>
      </c>
      <c r="B83" s="156"/>
      <c r="C83" s="163" t="s">
        <v>92</v>
      </c>
      <c r="D83" s="137" t="s">
        <v>89</v>
      </c>
      <c r="E83" s="52">
        <f t="shared" si="30"/>
        <v>0</v>
      </c>
      <c r="F83" s="52">
        <f t="shared" si="30"/>
        <v>0</v>
      </c>
      <c r="G83" s="52">
        <f t="shared" si="30"/>
        <v>0</v>
      </c>
      <c r="H83" s="52">
        <f t="shared" si="30"/>
        <v>0</v>
      </c>
      <c r="I83" s="52">
        <f t="shared" si="30"/>
        <v>0</v>
      </c>
      <c r="J83" s="52">
        <f t="shared" si="30"/>
        <v>0</v>
      </c>
      <c r="K83" s="52">
        <f t="shared" si="30"/>
        <v>0</v>
      </c>
      <c r="L83" s="52">
        <f t="shared" si="30"/>
        <v>0</v>
      </c>
      <c r="M83" s="52">
        <f t="shared" si="30"/>
        <v>0</v>
      </c>
      <c r="N83" s="52">
        <f t="shared" si="30"/>
        <v>0</v>
      </c>
      <c r="O83" s="52">
        <f t="shared" si="30"/>
        <v>0</v>
      </c>
    </row>
    <row r="84" spans="1:15" hidden="1">
      <c r="A84" s="50">
        <f t="shared" si="16"/>
        <v>3</v>
      </c>
      <c r="B84" s="156"/>
      <c r="C84" s="163" t="s">
        <v>91</v>
      </c>
      <c r="D84" s="137" t="s">
        <v>88</v>
      </c>
      <c r="E84" s="52">
        <f t="shared" si="30"/>
        <v>0</v>
      </c>
      <c r="F84" s="52">
        <f t="shared" si="30"/>
        <v>0</v>
      </c>
      <c r="G84" s="52">
        <f t="shared" si="30"/>
        <v>0</v>
      </c>
      <c r="H84" s="52">
        <f t="shared" si="30"/>
        <v>0</v>
      </c>
      <c r="I84" s="52">
        <f t="shared" si="30"/>
        <v>0</v>
      </c>
      <c r="J84" s="52">
        <f t="shared" si="30"/>
        <v>0</v>
      </c>
      <c r="K84" s="52">
        <f t="shared" si="30"/>
        <v>0</v>
      </c>
      <c r="L84" s="52">
        <f t="shared" si="30"/>
        <v>0</v>
      </c>
      <c r="M84" s="52">
        <f t="shared" si="30"/>
        <v>0</v>
      </c>
      <c r="N84" s="52">
        <f t="shared" si="30"/>
        <v>0</v>
      </c>
      <c r="O84" s="52">
        <f t="shared" si="30"/>
        <v>0</v>
      </c>
    </row>
    <row r="85" spans="1:15" hidden="1">
      <c r="A85" s="50">
        <f t="shared" si="16"/>
        <v>3</v>
      </c>
      <c r="B85" s="145" t="s">
        <v>148</v>
      </c>
      <c r="C85" s="157" t="s">
        <v>24</v>
      </c>
      <c r="D85" s="137" t="s">
        <v>13</v>
      </c>
      <c r="E85" s="52">
        <f t="shared" si="30"/>
        <v>0</v>
      </c>
      <c r="F85" s="52">
        <f t="shared" si="30"/>
        <v>0</v>
      </c>
      <c r="G85" s="52">
        <f t="shared" si="30"/>
        <v>0</v>
      </c>
      <c r="H85" s="52">
        <f t="shared" si="30"/>
        <v>0</v>
      </c>
      <c r="I85" s="52">
        <f t="shared" si="30"/>
        <v>0</v>
      </c>
      <c r="J85" s="52">
        <f t="shared" si="30"/>
        <v>0</v>
      </c>
      <c r="K85" s="52">
        <f t="shared" si="30"/>
        <v>0</v>
      </c>
      <c r="L85" s="52">
        <f t="shared" si="30"/>
        <v>0</v>
      </c>
      <c r="M85" s="52">
        <f t="shared" si="30"/>
        <v>0</v>
      </c>
      <c r="N85" s="52">
        <f t="shared" si="30"/>
        <v>0</v>
      </c>
      <c r="O85" s="52">
        <f t="shared" si="30"/>
        <v>0</v>
      </c>
    </row>
    <row r="86" spans="1:15">
      <c r="A86" s="55">
        <v>1</v>
      </c>
      <c r="B86" s="153"/>
      <c r="C86" s="155"/>
      <c r="D86" s="137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spans="1:15">
      <c r="A87" s="55">
        <v>1</v>
      </c>
      <c r="B87" s="153"/>
      <c r="C87" s="157" t="s">
        <v>36</v>
      </c>
      <c r="D87" s="137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spans="1:15">
      <c r="A88" s="50">
        <f t="shared" ref="A88:A97" si="31">IF(MAX(E88:P88)=0,IF(MIN(E88:P88)=0,3,2),2)</f>
        <v>2</v>
      </c>
      <c r="B88" s="153"/>
      <c r="C88" s="155" t="s">
        <v>78</v>
      </c>
      <c r="D88" s="137"/>
      <c r="E88" s="62">
        <f>E90+E96</f>
        <v>4773</v>
      </c>
      <c r="F88" s="62">
        <f t="shared" ref="F88:O88" si="32">F90+F96</f>
        <v>4858.5</v>
      </c>
      <c r="G88" s="62">
        <f t="shared" si="32"/>
        <v>4611</v>
      </c>
      <c r="H88" s="62">
        <f t="shared" si="32"/>
        <v>4611</v>
      </c>
      <c r="I88" s="62">
        <f t="shared" si="32"/>
        <v>0</v>
      </c>
      <c r="J88" s="62">
        <f t="shared" si="32"/>
        <v>4611</v>
      </c>
      <c r="K88" s="62">
        <f t="shared" si="32"/>
        <v>4611</v>
      </c>
      <c r="L88" s="62">
        <f t="shared" si="32"/>
        <v>0</v>
      </c>
      <c r="M88" s="62">
        <f t="shared" si="32"/>
        <v>4611</v>
      </c>
      <c r="N88" s="62">
        <f t="shared" si="32"/>
        <v>0</v>
      </c>
      <c r="O88" s="62">
        <f t="shared" si="32"/>
        <v>4611</v>
      </c>
    </row>
    <row r="89" spans="1:15">
      <c r="A89" s="50">
        <f t="shared" si="31"/>
        <v>2</v>
      </c>
      <c r="B89" s="153"/>
      <c r="C89" s="155" t="s">
        <v>79</v>
      </c>
      <c r="D89" s="137"/>
      <c r="E89" s="62">
        <f>E93+E97</f>
        <v>4773</v>
      </c>
      <c r="F89" s="62">
        <f t="shared" ref="F89:O89" si="33">F93+F97</f>
        <v>4820.5</v>
      </c>
      <c r="G89" s="62">
        <f t="shared" si="33"/>
        <v>4611</v>
      </c>
      <c r="H89" s="62">
        <f t="shared" si="33"/>
        <v>4611</v>
      </c>
      <c r="I89" s="62">
        <f t="shared" si="33"/>
        <v>0</v>
      </c>
      <c r="J89" s="62">
        <f t="shared" si="33"/>
        <v>4611</v>
      </c>
      <c r="K89" s="62">
        <f t="shared" si="33"/>
        <v>4611</v>
      </c>
      <c r="L89" s="62">
        <f t="shared" si="33"/>
        <v>0</v>
      </c>
      <c r="M89" s="62">
        <f t="shared" si="33"/>
        <v>4611</v>
      </c>
      <c r="N89" s="62">
        <f t="shared" si="33"/>
        <v>0</v>
      </c>
      <c r="O89" s="62">
        <f t="shared" si="33"/>
        <v>4611</v>
      </c>
    </row>
    <row r="90" spans="1:15" hidden="1">
      <c r="A90" s="50">
        <f t="shared" si="31"/>
        <v>3</v>
      </c>
      <c r="B90" s="153"/>
      <c r="C90" s="155" t="s">
        <v>34</v>
      </c>
      <c r="D90" s="137"/>
      <c r="E90" s="62">
        <f>SUM(E91:E92)</f>
        <v>0</v>
      </c>
      <c r="F90" s="62">
        <f>SUM(F91:F92)</f>
        <v>0</v>
      </c>
      <c r="G90" s="62">
        <f>SUM(G91:G92)</f>
        <v>0</v>
      </c>
      <c r="H90" s="62">
        <f>SUM(H91:H92)</f>
        <v>0</v>
      </c>
      <c r="I90" s="62">
        <f t="shared" ref="I90:N90" si="34">SUM(I91:I92)</f>
        <v>0</v>
      </c>
      <c r="J90" s="62">
        <f t="shared" si="34"/>
        <v>0</v>
      </c>
      <c r="K90" s="62">
        <f t="shared" si="34"/>
        <v>0</v>
      </c>
      <c r="L90" s="62">
        <f t="shared" si="34"/>
        <v>0</v>
      </c>
      <c r="M90" s="62">
        <f t="shared" si="34"/>
        <v>0</v>
      </c>
      <c r="N90" s="62">
        <f t="shared" si="34"/>
        <v>0</v>
      </c>
      <c r="O90" s="62">
        <f>SUM(O91:O92)</f>
        <v>0</v>
      </c>
    </row>
    <row r="91" spans="1:15" hidden="1">
      <c r="A91" s="50">
        <f t="shared" si="31"/>
        <v>3</v>
      </c>
      <c r="B91" s="153"/>
      <c r="C91" s="167" t="s">
        <v>80</v>
      </c>
      <c r="D91" s="137"/>
      <c r="E91" s="52">
        <f t="shared" ref="E91:O92" si="35">SUMIF($C$99:$C$1640,$C91,E$99:E$1640)</f>
        <v>0</v>
      </c>
      <c r="F91" s="52">
        <f t="shared" si="35"/>
        <v>0</v>
      </c>
      <c r="G91" s="52">
        <f t="shared" si="35"/>
        <v>0</v>
      </c>
      <c r="H91" s="52">
        <f t="shared" si="35"/>
        <v>0</v>
      </c>
      <c r="I91" s="52">
        <f t="shared" si="35"/>
        <v>0</v>
      </c>
      <c r="J91" s="52">
        <f t="shared" si="35"/>
        <v>0</v>
      </c>
      <c r="K91" s="52">
        <f t="shared" si="35"/>
        <v>0</v>
      </c>
      <c r="L91" s="52">
        <f t="shared" si="35"/>
        <v>0</v>
      </c>
      <c r="M91" s="52">
        <f t="shared" si="35"/>
        <v>0</v>
      </c>
      <c r="N91" s="52">
        <f t="shared" si="35"/>
        <v>0</v>
      </c>
      <c r="O91" s="52">
        <f t="shared" si="35"/>
        <v>0</v>
      </c>
    </row>
    <row r="92" spans="1:15" hidden="1">
      <c r="A92" s="50">
        <f t="shared" si="31"/>
        <v>3</v>
      </c>
      <c r="B92" s="153"/>
      <c r="C92" s="167" t="s">
        <v>81</v>
      </c>
      <c r="D92" s="137"/>
      <c r="E92" s="52">
        <f t="shared" si="35"/>
        <v>0</v>
      </c>
      <c r="F92" s="52">
        <f t="shared" si="35"/>
        <v>0</v>
      </c>
      <c r="G92" s="52">
        <f t="shared" si="35"/>
        <v>0</v>
      </c>
      <c r="H92" s="52">
        <f t="shared" si="35"/>
        <v>0</v>
      </c>
      <c r="I92" s="52">
        <f t="shared" si="35"/>
        <v>0</v>
      </c>
      <c r="J92" s="52">
        <f t="shared" si="35"/>
        <v>0</v>
      </c>
      <c r="K92" s="52">
        <f t="shared" si="35"/>
        <v>0</v>
      </c>
      <c r="L92" s="52">
        <f t="shared" si="35"/>
        <v>0</v>
      </c>
      <c r="M92" s="52">
        <f t="shared" si="35"/>
        <v>0</v>
      </c>
      <c r="N92" s="52">
        <f t="shared" si="35"/>
        <v>0</v>
      </c>
      <c r="O92" s="52">
        <f t="shared" si="35"/>
        <v>0</v>
      </c>
    </row>
    <row r="93" spans="1:15" hidden="1">
      <c r="A93" s="50">
        <f t="shared" si="31"/>
        <v>3</v>
      </c>
      <c r="B93" s="153"/>
      <c r="C93" s="155" t="s">
        <v>35</v>
      </c>
      <c r="D93" s="137"/>
      <c r="E93" s="62">
        <f>SUM(E94:E95)</f>
        <v>0</v>
      </c>
      <c r="F93" s="62">
        <f>SUM(F94:F95)</f>
        <v>0</v>
      </c>
      <c r="G93" s="62">
        <f>SUM(G94:G95)</f>
        <v>0</v>
      </c>
      <c r="H93" s="62">
        <f>SUM(H94:H95)</f>
        <v>0</v>
      </c>
      <c r="I93" s="62">
        <f t="shared" ref="I93:N93" si="36">SUM(I94:I95)</f>
        <v>0</v>
      </c>
      <c r="J93" s="62">
        <f t="shared" si="36"/>
        <v>0</v>
      </c>
      <c r="K93" s="62">
        <f t="shared" si="36"/>
        <v>0</v>
      </c>
      <c r="L93" s="62">
        <f t="shared" si="36"/>
        <v>0</v>
      </c>
      <c r="M93" s="62">
        <f t="shared" si="36"/>
        <v>0</v>
      </c>
      <c r="N93" s="62">
        <f t="shared" si="36"/>
        <v>0</v>
      </c>
      <c r="O93" s="62">
        <f>SUM(O94:O95)</f>
        <v>0</v>
      </c>
    </row>
    <row r="94" spans="1:15" hidden="1">
      <c r="A94" s="50">
        <f t="shared" si="31"/>
        <v>3</v>
      </c>
      <c r="B94" s="153"/>
      <c r="C94" s="167" t="s">
        <v>84</v>
      </c>
      <c r="D94" s="137"/>
      <c r="E94" s="52">
        <f t="shared" ref="E94:O97" si="37">SUMIF($C$99:$C$1640,$C94,E$99:E$1640)</f>
        <v>0</v>
      </c>
      <c r="F94" s="52">
        <f t="shared" si="37"/>
        <v>0</v>
      </c>
      <c r="G94" s="52">
        <f t="shared" si="37"/>
        <v>0</v>
      </c>
      <c r="H94" s="52">
        <f t="shared" si="37"/>
        <v>0</v>
      </c>
      <c r="I94" s="52">
        <f t="shared" si="37"/>
        <v>0</v>
      </c>
      <c r="J94" s="52">
        <f t="shared" si="37"/>
        <v>0</v>
      </c>
      <c r="K94" s="52">
        <f t="shared" si="37"/>
        <v>0</v>
      </c>
      <c r="L94" s="52">
        <f t="shared" si="37"/>
        <v>0</v>
      </c>
      <c r="M94" s="52">
        <f t="shared" si="37"/>
        <v>0</v>
      </c>
      <c r="N94" s="52">
        <f t="shared" si="37"/>
        <v>0</v>
      </c>
      <c r="O94" s="52">
        <f t="shared" si="37"/>
        <v>0</v>
      </c>
    </row>
    <row r="95" spans="1:15" hidden="1">
      <c r="A95" s="50">
        <f t="shared" si="31"/>
        <v>3</v>
      </c>
      <c r="B95" s="153"/>
      <c r="C95" s="167" t="s">
        <v>85</v>
      </c>
      <c r="D95" s="137"/>
      <c r="E95" s="52">
        <f t="shared" si="37"/>
        <v>0</v>
      </c>
      <c r="F95" s="52">
        <f t="shared" si="37"/>
        <v>0</v>
      </c>
      <c r="G95" s="52">
        <f t="shared" si="37"/>
        <v>0</v>
      </c>
      <c r="H95" s="52">
        <f t="shared" si="37"/>
        <v>0</v>
      </c>
      <c r="I95" s="52">
        <f t="shared" si="37"/>
        <v>0</v>
      </c>
      <c r="J95" s="52">
        <f t="shared" si="37"/>
        <v>0</v>
      </c>
      <c r="K95" s="52">
        <f t="shared" si="37"/>
        <v>0</v>
      </c>
      <c r="L95" s="52">
        <f t="shared" si="37"/>
        <v>0</v>
      </c>
      <c r="M95" s="52">
        <f t="shared" si="37"/>
        <v>0</v>
      </c>
      <c r="N95" s="52">
        <f t="shared" si="37"/>
        <v>0</v>
      </c>
      <c r="O95" s="52">
        <f t="shared" si="37"/>
        <v>0</v>
      </c>
    </row>
    <row r="96" spans="1:15">
      <c r="A96" s="50">
        <f t="shared" si="31"/>
        <v>2</v>
      </c>
      <c r="B96" s="153"/>
      <c r="C96" s="168" t="s">
        <v>763</v>
      </c>
      <c r="D96" s="137"/>
      <c r="E96" s="52">
        <f t="shared" si="37"/>
        <v>4773</v>
      </c>
      <c r="F96" s="52">
        <f t="shared" si="37"/>
        <v>4858.5</v>
      </c>
      <c r="G96" s="52">
        <f t="shared" si="37"/>
        <v>4611</v>
      </c>
      <c r="H96" s="52">
        <f t="shared" si="37"/>
        <v>4611</v>
      </c>
      <c r="I96" s="52">
        <f t="shared" si="37"/>
        <v>0</v>
      </c>
      <c r="J96" s="52">
        <f t="shared" si="37"/>
        <v>4611</v>
      </c>
      <c r="K96" s="52">
        <f t="shared" si="37"/>
        <v>4611</v>
      </c>
      <c r="L96" s="52">
        <f t="shared" si="37"/>
        <v>0</v>
      </c>
      <c r="M96" s="52">
        <f t="shared" si="37"/>
        <v>4611</v>
      </c>
      <c r="N96" s="52">
        <f t="shared" si="37"/>
        <v>0</v>
      </c>
      <c r="O96" s="52">
        <f t="shared" si="37"/>
        <v>4611</v>
      </c>
    </row>
    <row r="97" spans="1:15">
      <c r="A97" s="50">
        <f t="shared" si="31"/>
        <v>2</v>
      </c>
      <c r="B97" s="153"/>
      <c r="C97" s="169" t="s">
        <v>764</v>
      </c>
      <c r="D97" s="137"/>
      <c r="E97" s="52">
        <f t="shared" si="37"/>
        <v>4773</v>
      </c>
      <c r="F97" s="52">
        <f t="shared" si="37"/>
        <v>4820.5</v>
      </c>
      <c r="G97" s="52">
        <f t="shared" si="37"/>
        <v>4611</v>
      </c>
      <c r="H97" s="52">
        <f t="shared" si="37"/>
        <v>4611</v>
      </c>
      <c r="I97" s="52">
        <f t="shared" si="37"/>
        <v>0</v>
      </c>
      <c r="J97" s="52">
        <f t="shared" si="37"/>
        <v>4611</v>
      </c>
      <c r="K97" s="52">
        <f t="shared" si="37"/>
        <v>4611</v>
      </c>
      <c r="L97" s="52">
        <f t="shared" si="37"/>
        <v>0</v>
      </c>
      <c r="M97" s="52">
        <f t="shared" si="37"/>
        <v>4611</v>
      </c>
      <c r="N97" s="52">
        <f t="shared" si="37"/>
        <v>0</v>
      </c>
      <c r="O97" s="52">
        <f t="shared" si="37"/>
        <v>4611</v>
      </c>
    </row>
    <row r="98" spans="1:15">
      <c r="A98" s="50">
        <v>1</v>
      </c>
      <c r="B98" s="170"/>
      <c r="C98" s="171"/>
      <c r="D98" s="139"/>
      <c r="E98" s="75">
        <f t="shared" ref="E98:O98" si="38">E14-E99</f>
        <v>0</v>
      </c>
      <c r="F98" s="75">
        <f t="shared" si="38"/>
        <v>0</v>
      </c>
      <c r="G98" s="75">
        <f t="shared" si="38"/>
        <v>0</v>
      </c>
      <c r="H98" s="75">
        <f t="shared" si="38"/>
        <v>0</v>
      </c>
      <c r="I98" s="75">
        <f t="shared" si="38"/>
        <v>0</v>
      </c>
      <c r="J98" s="75">
        <f t="shared" si="38"/>
        <v>0</v>
      </c>
      <c r="K98" s="75">
        <f t="shared" si="38"/>
        <v>0</v>
      </c>
      <c r="L98" s="75">
        <f t="shared" si="38"/>
        <v>0</v>
      </c>
      <c r="M98" s="75">
        <f t="shared" si="38"/>
        <v>0</v>
      </c>
      <c r="N98" s="75">
        <f t="shared" si="38"/>
        <v>0</v>
      </c>
      <c r="O98" s="75">
        <f t="shared" si="38"/>
        <v>0</v>
      </c>
    </row>
    <row r="99" spans="1:15">
      <c r="A99" s="12">
        <v>1</v>
      </c>
      <c r="B99" s="172"/>
      <c r="C99" s="156" t="s">
        <v>94</v>
      </c>
      <c r="D99" s="140"/>
      <c r="E99" s="76">
        <f>E101+E303+E626+E696+E763+E849+E979+E1241+E1628</f>
        <v>127085197</v>
      </c>
      <c r="F99" s="76">
        <f>F101+F303+F626+F696+F763+F849+F979+F1241+F1628</f>
        <v>176179510</v>
      </c>
      <c r="G99" s="76">
        <f>G101+G303+G626+G696+G763+G849+G979+G1241+G1628</f>
        <v>155983600</v>
      </c>
      <c r="H99" s="76">
        <f>H101+H303+H626+H696+H763+H849+H979+H1241+H1628</f>
        <v>156915500</v>
      </c>
      <c r="I99" s="76">
        <f t="shared" ref="I99:N99" si="39">I101+I303+I626+I696+I763+I849+I979+I1241+I1628</f>
        <v>46965900</v>
      </c>
      <c r="J99" s="76">
        <f t="shared" si="39"/>
        <v>203881400</v>
      </c>
      <c r="K99" s="76">
        <f t="shared" si="39"/>
        <v>155052600</v>
      </c>
      <c r="L99" s="76">
        <f t="shared" si="39"/>
        <v>49297300</v>
      </c>
      <c r="M99" s="76">
        <f t="shared" si="39"/>
        <v>204349900</v>
      </c>
      <c r="N99" s="76">
        <f t="shared" si="39"/>
        <v>445000</v>
      </c>
      <c r="O99" s="76">
        <f>O101+O303+O626+O696+O763+O849+O979+O1241+O1628</f>
        <v>204794900</v>
      </c>
    </row>
    <row r="100" spans="1:15">
      <c r="A100" s="77">
        <f>A101</f>
        <v>2</v>
      </c>
      <c r="B100" s="172"/>
      <c r="C100" s="156"/>
      <c r="D100" s="140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</row>
    <row r="101" spans="1:15" s="57" customFormat="1">
      <c r="A101" s="55">
        <f>IF(ROUND(MAX(E101:P101),0)=0,IF(ROUND(MIN(E101:P101),0)=0,3,2),2)</f>
        <v>2</v>
      </c>
      <c r="B101" s="172"/>
      <c r="C101" s="173" t="s">
        <v>44</v>
      </c>
      <c r="D101" s="140"/>
      <c r="E101" s="78">
        <f>E104+E168+E236</f>
        <v>200</v>
      </c>
      <c r="F101" s="78">
        <f>F104+F168+F236</f>
        <v>239</v>
      </c>
      <c r="G101" s="78">
        <f>G104+G168+G236</f>
        <v>0</v>
      </c>
      <c r="H101" s="78">
        <f>H104+H168+H236</f>
        <v>0</v>
      </c>
      <c r="I101" s="78">
        <f t="shared" ref="I101:N101" si="40">I104+I168+I236</f>
        <v>0</v>
      </c>
      <c r="J101" s="78">
        <f t="shared" si="40"/>
        <v>0</v>
      </c>
      <c r="K101" s="78">
        <f t="shared" si="40"/>
        <v>0</v>
      </c>
      <c r="L101" s="78">
        <f t="shared" si="40"/>
        <v>0</v>
      </c>
      <c r="M101" s="78">
        <f t="shared" si="40"/>
        <v>0</v>
      </c>
      <c r="N101" s="78">
        <f t="shared" si="40"/>
        <v>0</v>
      </c>
      <c r="O101" s="78">
        <f>O104+O168+O236</f>
        <v>0</v>
      </c>
    </row>
    <row r="102" spans="1:15" s="57" customFormat="1">
      <c r="A102" s="77">
        <f>A103</f>
        <v>2</v>
      </c>
      <c r="B102" s="172"/>
      <c r="C102" s="156"/>
      <c r="D102" s="140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</row>
    <row r="103" spans="1:15" s="57" customFormat="1">
      <c r="A103" s="105">
        <f>MIN(A104:A165)</f>
        <v>2</v>
      </c>
      <c r="B103" s="172"/>
      <c r="C103" s="174" t="s">
        <v>45</v>
      </c>
      <c r="D103" s="140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</row>
    <row r="104" spans="1:15" s="57" customFormat="1">
      <c r="A104" s="50">
        <f t="shared" ref="A104:A157" si="41">IF(MAX(E104:P104)=0,IF(MIN(E104:P104)=0,3,2),2)</f>
        <v>2</v>
      </c>
      <c r="B104" s="145"/>
      <c r="C104" s="146" t="s">
        <v>25</v>
      </c>
      <c r="D104" s="56"/>
      <c r="E104" s="11">
        <f>SUBTOTAL(9,E105:E157)</f>
        <v>200</v>
      </c>
      <c r="F104" s="11">
        <f>SUBTOTAL(9,F105:F157)</f>
        <v>239</v>
      </c>
      <c r="G104" s="11">
        <f>SUBTOTAL(9,G105:G157)</f>
        <v>0</v>
      </c>
      <c r="H104" s="11">
        <f>SUBTOTAL(9,H105:H157)</f>
        <v>0</v>
      </c>
      <c r="I104" s="11">
        <f t="shared" ref="I104:N104" si="42">SUBTOTAL(9,I105:I157)</f>
        <v>0</v>
      </c>
      <c r="J104" s="11">
        <f t="shared" si="42"/>
        <v>0</v>
      </c>
      <c r="K104" s="11">
        <f t="shared" si="42"/>
        <v>0</v>
      </c>
      <c r="L104" s="11">
        <f t="shared" si="42"/>
        <v>0</v>
      </c>
      <c r="M104" s="11">
        <f t="shared" si="42"/>
        <v>0</v>
      </c>
      <c r="N104" s="11">
        <f t="shared" si="42"/>
        <v>0</v>
      </c>
      <c r="O104" s="11">
        <f>SUBTOTAL(9,O105:O157)</f>
        <v>0</v>
      </c>
    </row>
    <row r="105" spans="1:15" s="57" customFormat="1">
      <c r="A105" s="50">
        <f t="shared" si="41"/>
        <v>2</v>
      </c>
      <c r="B105" s="145" t="s">
        <v>14</v>
      </c>
      <c r="C105" s="146" t="s">
        <v>125</v>
      </c>
      <c r="D105" s="56"/>
      <c r="E105" s="11">
        <f>SUBTOTAL(9,E106:E127)</f>
        <v>200</v>
      </c>
      <c r="F105" s="11">
        <f>SUBTOTAL(9,F106:F127)</f>
        <v>239</v>
      </c>
      <c r="G105" s="11">
        <f>SUBTOTAL(9,G106:G127)</f>
        <v>0</v>
      </c>
      <c r="H105" s="11">
        <f>SUBTOTAL(9,H106:H127)</f>
        <v>0</v>
      </c>
      <c r="I105" s="11">
        <f t="shared" ref="I105:N105" si="43">SUBTOTAL(9,I106:I127)</f>
        <v>0</v>
      </c>
      <c r="J105" s="11">
        <f t="shared" si="43"/>
        <v>0</v>
      </c>
      <c r="K105" s="11">
        <f t="shared" si="43"/>
        <v>0</v>
      </c>
      <c r="L105" s="11">
        <f t="shared" si="43"/>
        <v>0</v>
      </c>
      <c r="M105" s="11">
        <f t="shared" si="43"/>
        <v>0</v>
      </c>
      <c r="N105" s="11">
        <f t="shared" si="43"/>
        <v>0</v>
      </c>
      <c r="O105" s="11">
        <f>SUBTOTAL(9,O106:O127)</f>
        <v>0</v>
      </c>
    </row>
    <row r="106" spans="1:15" s="57" customFormat="1" hidden="1">
      <c r="A106" s="50">
        <f t="shared" si="41"/>
        <v>3</v>
      </c>
      <c r="B106" s="147"/>
      <c r="C106" s="146" t="s">
        <v>126</v>
      </c>
      <c r="D106" s="56"/>
      <c r="E106" s="11">
        <f>SUBTOTAL(9,E107:E116)</f>
        <v>0</v>
      </c>
      <c r="F106" s="11">
        <f>SUBTOTAL(9,F107:F116)</f>
        <v>0</v>
      </c>
      <c r="G106" s="11">
        <f>SUBTOTAL(9,G107:G116)</f>
        <v>0</v>
      </c>
      <c r="H106" s="11">
        <f>SUBTOTAL(9,H107:H116)</f>
        <v>0</v>
      </c>
      <c r="I106" s="11">
        <f t="shared" ref="I106:N106" si="44">SUBTOTAL(9,I107:I116)</f>
        <v>0</v>
      </c>
      <c r="J106" s="11">
        <f t="shared" si="44"/>
        <v>0</v>
      </c>
      <c r="K106" s="11">
        <f t="shared" si="44"/>
        <v>0</v>
      </c>
      <c r="L106" s="11">
        <f t="shared" si="44"/>
        <v>0</v>
      </c>
      <c r="M106" s="11">
        <f t="shared" si="44"/>
        <v>0</v>
      </c>
      <c r="N106" s="11">
        <f t="shared" si="44"/>
        <v>0</v>
      </c>
      <c r="O106" s="11">
        <f>SUBTOTAL(9,O107:O116)</f>
        <v>0</v>
      </c>
    </row>
    <row r="107" spans="1:15" s="57" customFormat="1" ht="25.5" hidden="1">
      <c r="A107" s="50">
        <f t="shared" si="41"/>
        <v>3</v>
      </c>
      <c r="B107" s="148"/>
      <c r="C107" s="149" t="s">
        <v>127</v>
      </c>
      <c r="D107" s="58" t="s">
        <v>2</v>
      </c>
      <c r="E107" s="11">
        <f>SUBTOTAL(9,E108:E109)</f>
        <v>0</v>
      </c>
      <c r="F107" s="11">
        <f>SUBTOTAL(9,F108:F109)</f>
        <v>0</v>
      </c>
      <c r="G107" s="11">
        <f>SUBTOTAL(9,G108:G109)</f>
        <v>0</v>
      </c>
      <c r="H107" s="11">
        <f>SUBTOTAL(9,H108:H109)</f>
        <v>0</v>
      </c>
      <c r="I107" s="11">
        <f t="shared" ref="I107:N107" si="45">SUBTOTAL(9,I108:I109)</f>
        <v>0</v>
      </c>
      <c r="J107" s="11">
        <f t="shared" si="45"/>
        <v>0</v>
      </c>
      <c r="K107" s="11">
        <f t="shared" si="45"/>
        <v>0</v>
      </c>
      <c r="L107" s="11">
        <f t="shared" si="45"/>
        <v>0</v>
      </c>
      <c r="M107" s="11">
        <f t="shared" si="45"/>
        <v>0</v>
      </c>
      <c r="N107" s="11">
        <f t="shared" si="45"/>
        <v>0</v>
      </c>
      <c r="O107" s="11">
        <f>SUBTOTAL(9,O108:O109)</f>
        <v>0</v>
      </c>
    </row>
    <row r="108" spans="1:15" s="57" customFormat="1" ht="25.5" hidden="1">
      <c r="A108" s="50">
        <f t="shared" si="41"/>
        <v>3</v>
      </c>
      <c r="B108" s="148"/>
      <c r="C108" s="149" t="s">
        <v>303</v>
      </c>
      <c r="D108" s="58" t="s">
        <v>302</v>
      </c>
      <c r="E108" s="51"/>
      <c r="F108" s="51"/>
      <c r="G108" s="51"/>
      <c r="H108" s="51"/>
      <c r="I108" s="51"/>
      <c r="J108" s="52">
        <f>H108+I108</f>
        <v>0</v>
      </c>
      <c r="K108" s="51"/>
      <c r="L108" s="51"/>
      <c r="M108" s="52">
        <f>K108+L108</f>
        <v>0</v>
      </c>
      <c r="N108" s="51"/>
      <c r="O108" s="52">
        <f>M108+N108</f>
        <v>0</v>
      </c>
    </row>
    <row r="109" spans="1:15" s="57" customFormat="1" ht="25.5" hidden="1">
      <c r="A109" s="50">
        <f t="shared" si="41"/>
        <v>3</v>
      </c>
      <c r="B109" s="148"/>
      <c r="C109" s="149" t="s">
        <v>305</v>
      </c>
      <c r="D109" s="58" t="s">
        <v>304</v>
      </c>
      <c r="E109" s="51"/>
      <c r="F109" s="51"/>
      <c r="G109" s="51"/>
      <c r="H109" s="51"/>
      <c r="I109" s="51"/>
      <c r="J109" s="52">
        <f>H109+I109</f>
        <v>0</v>
      </c>
      <c r="K109" s="51"/>
      <c r="L109" s="51"/>
      <c r="M109" s="52">
        <f>K109+L109</f>
        <v>0</v>
      </c>
      <c r="N109" s="51"/>
      <c r="O109" s="52">
        <f>M109+N109</f>
        <v>0</v>
      </c>
    </row>
    <row r="110" spans="1:15" s="57" customFormat="1" hidden="1">
      <c r="A110" s="50">
        <f t="shared" si="41"/>
        <v>3</v>
      </c>
      <c r="B110" s="150"/>
      <c r="C110" s="151" t="s">
        <v>128</v>
      </c>
      <c r="D110" s="59" t="s">
        <v>3</v>
      </c>
      <c r="E110" s="51"/>
      <c r="F110" s="51"/>
      <c r="G110" s="51"/>
      <c r="H110" s="51"/>
      <c r="I110" s="51"/>
      <c r="J110" s="52">
        <f>H110+I110</f>
        <v>0</v>
      </c>
      <c r="K110" s="51"/>
      <c r="L110" s="51"/>
      <c r="M110" s="52">
        <f>K110+L110</f>
        <v>0</v>
      </c>
      <c r="N110" s="51"/>
      <c r="O110" s="52">
        <f>M110+N110</f>
        <v>0</v>
      </c>
    </row>
    <row r="111" spans="1:15" s="57" customFormat="1" hidden="1">
      <c r="A111" s="50">
        <f t="shared" si="41"/>
        <v>3</v>
      </c>
      <c r="B111" s="150"/>
      <c r="C111" s="152" t="s">
        <v>445</v>
      </c>
      <c r="D111" s="117" t="s">
        <v>446</v>
      </c>
      <c r="E111" s="11">
        <f>SUBTOTAL(9,E112:E115)</f>
        <v>0</v>
      </c>
      <c r="F111" s="11">
        <f>SUBTOTAL(9,F112:F115)</f>
        <v>0</v>
      </c>
      <c r="G111" s="11">
        <f>SUBTOTAL(9,G112:G115)</f>
        <v>0</v>
      </c>
      <c r="H111" s="11">
        <f>SUBTOTAL(9,H112:H115)</f>
        <v>0</v>
      </c>
      <c r="I111" s="11">
        <f t="shared" ref="I111:N111" si="46">SUBTOTAL(9,I112:I115)</f>
        <v>0</v>
      </c>
      <c r="J111" s="11">
        <f t="shared" si="46"/>
        <v>0</v>
      </c>
      <c r="K111" s="11">
        <f t="shared" si="46"/>
        <v>0</v>
      </c>
      <c r="L111" s="11">
        <f t="shared" si="46"/>
        <v>0</v>
      </c>
      <c r="M111" s="11">
        <f t="shared" si="46"/>
        <v>0</v>
      </c>
      <c r="N111" s="11">
        <f t="shared" si="46"/>
        <v>0</v>
      </c>
      <c r="O111" s="11">
        <f>SUBTOTAL(9,O112:O115)</f>
        <v>0</v>
      </c>
    </row>
    <row r="112" spans="1:15" s="57" customFormat="1" ht="25.5" hidden="1">
      <c r="A112" s="50">
        <f t="shared" si="41"/>
        <v>3</v>
      </c>
      <c r="B112" s="150"/>
      <c r="C112" s="149" t="s">
        <v>129</v>
      </c>
      <c r="D112" s="60" t="s">
        <v>37</v>
      </c>
      <c r="E112" s="51"/>
      <c r="F112" s="51"/>
      <c r="G112" s="51"/>
      <c r="H112" s="51"/>
      <c r="I112" s="51"/>
      <c r="J112" s="52">
        <f>H112+I112</f>
        <v>0</v>
      </c>
      <c r="K112" s="51"/>
      <c r="L112" s="51"/>
      <c r="M112" s="52">
        <f>K112+L112</f>
        <v>0</v>
      </c>
      <c r="N112" s="51"/>
      <c r="O112" s="52">
        <f>M112+N112</f>
        <v>0</v>
      </c>
    </row>
    <row r="113" spans="1:15" s="57" customFormat="1" hidden="1">
      <c r="A113" s="50">
        <f t="shared" si="41"/>
        <v>3</v>
      </c>
      <c r="B113" s="150"/>
      <c r="C113" s="149" t="s">
        <v>131</v>
      </c>
      <c r="D113" s="60" t="s">
        <v>39</v>
      </c>
      <c r="E113" s="51"/>
      <c r="F113" s="51"/>
      <c r="G113" s="51"/>
      <c r="H113" s="51"/>
      <c r="I113" s="51"/>
      <c r="J113" s="52">
        <f>H113+I113</f>
        <v>0</v>
      </c>
      <c r="K113" s="51"/>
      <c r="L113" s="51"/>
      <c r="M113" s="52">
        <f>K113+L113</f>
        <v>0</v>
      </c>
      <c r="N113" s="51"/>
      <c r="O113" s="52">
        <f>M113+N113</f>
        <v>0</v>
      </c>
    </row>
    <row r="114" spans="1:15" s="57" customFormat="1" hidden="1">
      <c r="A114" s="50">
        <f t="shared" si="41"/>
        <v>3</v>
      </c>
      <c r="B114" s="150"/>
      <c r="C114" s="149" t="s">
        <v>132</v>
      </c>
      <c r="D114" s="60" t="s">
        <v>40</v>
      </c>
      <c r="E114" s="51"/>
      <c r="F114" s="51"/>
      <c r="G114" s="51"/>
      <c r="H114" s="51"/>
      <c r="I114" s="51"/>
      <c r="J114" s="52">
        <f>H114+I114</f>
        <v>0</v>
      </c>
      <c r="K114" s="51"/>
      <c r="L114" s="51"/>
      <c r="M114" s="52">
        <f>K114+L114</f>
        <v>0</v>
      </c>
      <c r="N114" s="51"/>
      <c r="O114" s="52">
        <f>M114+N114</f>
        <v>0</v>
      </c>
    </row>
    <row r="115" spans="1:15" s="57" customFormat="1" ht="25.5" hidden="1">
      <c r="A115" s="50">
        <f t="shared" si="41"/>
        <v>3</v>
      </c>
      <c r="B115" s="150"/>
      <c r="C115" s="149" t="s">
        <v>133</v>
      </c>
      <c r="D115" s="60" t="s">
        <v>41</v>
      </c>
      <c r="E115" s="51"/>
      <c r="F115" s="51"/>
      <c r="G115" s="51"/>
      <c r="H115" s="51"/>
      <c r="I115" s="51"/>
      <c r="J115" s="52">
        <f>H115+I115</f>
        <v>0</v>
      </c>
      <c r="K115" s="51"/>
      <c r="L115" s="51"/>
      <c r="M115" s="52">
        <f>K115+L115</f>
        <v>0</v>
      </c>
      <c r="N115" s="51"/>
      <c r="O115" s="52">
        <f>M115+N115</f>
        <v>0</v>
      </c>
    </row>
    <row r="116" spans="1:15" s="57" customFormat="1" hidden="1">
      <c r="A116" s="50">
        <f t="shared" si="41"/>
        <v>3</v>
      </c>
      <c r="B116" s="150"/>
      <c r="C116" s="149" t="s">
        <v>447</v>
      </c>
      <c r="D116" s="60" t="s">
        <v>4</v>
      </c>
      <c r="E116" s="51"/>
      <c r="F116" s="51"/>
      <c r="G116" s="51"/>
      <c r="H116" s="51"/>
      <c r="I116" s="51"/>
      <c r="J116" s="52">
        <f>H116+I116</f>
        <v>0</v>
      </c>
      <c r="K116" s="51"/>
      <c r="L116" s="51"/>
      <c r="M116" s="52">
        <f>K116+L116</f>
        <v>0</v>
      </c>
      <c r="N116" s="51"/>
      <c r="O116" s="52">
        <f>M116+N116</f>
        <v>0</v>
      </c>
    </row>
    <row r="117" spans="1:15" s="57" customFormat="1">
      <c r="A117" s="50">
        <f t="shared" si="41"/>
        <v>2</v>
      </c>
      <c r="B117" s="147"/>
      <c r="C117" s="146" t="s">
        <v>134</v>
      </c>
      <c r="D117" s="56"/>
      <c r="E117" s="11">
        <f>SUBTOTAL(9,E118:E121)</f>
        <v>200</v>
      </c>
      <c r="F117" s="11">
        <f>SUBTOTAL(9,F118:F121)</f>
        <v>239</v>
      </c>
      <c r="G117" s="11">
        <f>SUBTOTAL(9,G118:G121)</f>
        <v>0</v>
      </c>
      <c r="H117" s="11">
        <f>SUBTOTAL(9,H118:H121)</f>
        <v>0</v>
      </c>
      <c r="I117" s="11">
        <f t="shared" ref="I117:N117" si="47">SUBTOTAL(9,I118:I121)</f>
        <v>0</v>
      </c>
      <c r="J117" s="11">
        <f t="shared" si="47"/>
        <v>0</v>
      </c>
      <c r="K117" s="11">
        <f t="shared" si="47"/>
        <v>0</v>
      </c>
      <c r="L117" s="11">
        <f t="shared" si="47"/>
        <v>0</v>
      </c>
      <c r="M117" s="11">
        <f t="shared" si="47"/>
        <v>0</v>
      </c>
      <c r="N117" s="11">
        <f t="shared" si="47"/>
        <v>0</v>
      </c>
      <c r="O117" s="11">
        <f>SUBTOTAL(9,O118:O121)</f>
        <v>0</v>
      </c>
    </row>
    <row r="118" spans="1:15" s="57" customFormat="1">
      <c r="A118" s="50">
        <f t="shared" si="41"/>
        <v>2</v>
      </c>
      <c r="B118" s="150"/>
      <c r="C118" s="151" t="s">
        <v>135</v>
      </c>
      <c r="D118" s="59" t="s">
        <v>5</v>
      </c>
      <c r="E118" s="51">
        <v>200</v>
      </c>
      <c r="F118" s="51">
        <v>239</v>
      </c>
      <c r="G118" s="51"/>
      <c r="H118" s="51">
        <f>G118</f>
        <v>0</v>
      </c>
      <c r="I118" s="51"/>
      <c r="J118" s="52">
        <f>H118+I118</f>
        <v>0</v>
      </c>
      <c r="K118" s="51"/>
      <c r="L118" s="51"/>
      <c r="M118" s="52">
        <f>K118+L118</f>
        <v>0</v>
      </c>
      <c r="N118" s="51"/>
      <c r="O118" s="52">
        <f>M118+N118</f>
        <v>0</v>
      </c>
    </row>
    <row r="119" spans="1:15" s="57" customFormat="1" hidden="1">
      <c r="A119" s="50">
        <f t="shared" si="41"/>
        <v>3</v>
      </c>
      <c r="B119" s="150"/>
      <c r="C119" s="154" t="s">
        <v>448</v>
      </c>
      <c r="D119" s="118" t="s">
        <v>173</v>
      </c>
      <c r="E119" s="51"/>
      <c r="F119" s="51"/>
      <c r="G119" s="51"/>
      <c r="H119" s="51"/>
      <c r="I119" s="51"/>
      <c r="J119" s="52">
        <f>H119+I119</f>
        <v>0</v>
      </c>
      <c r="K119" s="51"/>
      <c r="L119" s="51"/>
      <c r="M119" s="52">
        <f>K119+L119</f>
        <v>0</v>
      </c>
      <c r="N119" s="51"/>
      <c r="O119" s="52">
        <f>M119+N119</f>
        <v>0</v>
      </c>
    </row>
    <row r="120" spans="1:15" s="57" customFormat="1" hidden="1">
      <c r="A120" s="50">
        <f t="shared" si="41"/>
        <v>3</v>
      </c>
      <c r="B120" s="153"/>
      <c r="C120" s="155" t="s">
        <v>557</v>
      </c>
      <c r="D120" s="137" t="s">
        <v>8</v>
      </c>
      <c r="E120" s="51"/>
      <c r="F120" s="51"/>
      <c r="G120" s="51"/>
      <c r="H120" s="51"/>
      <c r="I120" s="51"/>
      <c r="J120" s="52">
        <f>H120+I120</f>
        <v>0</v>
      </c>
      <c r="K120" s="51"/>
      <c r="L120" s="51"/>
      <c r="M120" s="52">
        <f>K120+L120</f>
        <v>0</v>
      </c>
      <c r="N120" s="51"/>
      <c r="O120" s="52">
        <f>M120+N120</f>
        <v>0</v>
      </c>
    </row>
    <row r="121" spans="1:15" s="57" customFormat="1" ht="25.5" hidden="1">
      <c r="A121" s="50">
        <f t="shared" si="41"/>
        <v>3</v>
      </c>
      <c r="B121" s="153"/>
      <c r="C121" s="155" t="s">
        <v>139</v>
      </c>
      <c r="D121" s="136" t="s">
        <v>10</v>
      </c>
      <c r="E121" s="51"/>
      <c r="F121" s="51"/>
      <c r="G121" s="51"/>
      <c r="H121" s="51"/>
      <c r="I121" s="51"/>
      <c r="J121" s="52">
        <f>H121+I121</f>
        <v>0</v>
      </c>
      <c r="K121" s="51"/>
      <c r="L121" s="51"/>
      <c r="M121" s="52">
        <f>K121+L121</f>
        <v>0</v>
      </c>
      <c r="N121" s="51"/>
      <c r="O121" s="52">
        <f>M121+N121</f>
        <v>0</v>
      </c>
    </row>
    <row r="122" spans="1:15" s="57" customFormat="1" hidden="1">
      <c r="A122" s="50">
        <f t="shared" si="41"/>
        <v>3</v>
      </c>
      <c r="B122" s="156"/>
      <c r="C122" s="157" t="s">
        <v>140</v>
      </c>
      <c r="D122" s="136"/>
      <c r="E122" s="11">
        <f>SUBTOTAL(9,E123:E127)</f>
        <v>0</v>
      </c>
      <c r="F122" s="11">
        <f>SUBTOTAL(9,F123:F127)</f>
        <v>0</v>
      </c>
      <c r="G122" s="11">
        <f>SUBTOTAL(9,G123:G127)</f>
        <v>0</v>
      </c>
      <c r="H122" s="11">
        <f>SUBTOTAL(9,H123:H127)</f>
        <v>0</v>
      </c>
      <c r="I122" s="11">
        <f t="shared" ref="I122:N122" si="48">SUBTOTAL(9,I123:I127)</f>
        <v>0</v>
      </c>
      <c r="J122" s="11">
        <f t="shared" si="48"/>
        <v>0</v>
      </c>
      <c r="K122" s="11">
        <f t="shared" si="48"/>
        <v>0</v>
      </c>
      <c r="L122" s="11">
        <f t="shared" si="48"/>
        <v>0</v>
      </c>
      <c r="M122" s="11">
        <f t="shared" si="48"/>
        <v>0</v>
      </c>
      <c r="N122" s="11">
        <f t="shared" si="48"/>
        <v>0</v>
      </c>
      <c r="O122" s="11">
        <f>SUBTOTAL(9,O123:O127)</f>
        <v>0</v>
      </c>
    </row>
    <row r="123" spans="1:15" s="57" customFormat="1" hidden="1">
      <c r="A123" s="50">
        <f t="shared" si="41"/>
        <v>3</v>
      </c>
      <c r="B123" s="153"/>
      <c r="C123" s="155" t="s">
        <v>141</v>
      </c>
      <c r="D123" s="137" t="s">
        <v>71</v>
      </c>
      <c r="E123" s="51"/>
      <c r="F123" s="51"/>
      <c r="G123" s="51"/>
      <c r="H123" s="51"/>
      <c r="I123" s="51"/>
      <c r="J123" s="52">
        <f>H123+I123</f>
        <v>0</v>
      </c>
      <c r="K123" s="51"/>
      <c r="L123" s="51"/>
      <c r="M123" s="52">
        <f>K123+L123</f>
        <v>0</v>
      </c>
      <c r="N123" s="51"/>
      <c r="O123" s="52">
        <f>M123+N123</f>
        <v>0</v>
      </c>
    </row>
    <row r="124" spans="1:15" s="57" customFormat="1" hidden="1">
      <c r="A124" s="50">
        <f t="shared" si="41"/>
        <v>3</v>
      </c>
      <c r="B124" s="153"/>
      <c r="C124" s="155" t="s">
        <v>142</v>
      </c>
      <c r="D124" s="137" t="s">
        <v>73</v>
      </c>
      <c r="E124" s="51"/>
      <c r="F124" s="51"/>
      <c r="G124" s="51"/>
      <c r="H124" s="51"/>
      <c r="I124" s="51"/>
      <c r="J124" s="52">
        <f>H124+I124</f>
        <v>0</v>
      </c>
      <c r="K124" s="51"/>
      <c r="L124" s="51"/>
      <c r="M124" s="52">
        <f>K124+L124</f>
        <v>0</v>
      </c>
      <c r="N124" s="51"/>
      <c r="O124" s="52">
        <f>M124+N124</f>
        <v>0</v>
      </c>
    </row>
    <row r="125" spans="1:15" s="57" customFormat="1" hidden="1">
      <c r="A125" s="50">
        <f t="shared" si="41"/>
        <v>3</v>
      </c>
      <c r="B125" s="153"/>
      <c r="C125" s="155" t="s">
        <v>143</v>
      </c>
      <c r="D125" s="137" t="s">
        <v>75</v>
      </c>
      <c r="E125" s="51"/>
      <c r="F125" s="51"/>
      <c r="G125" s="51"/>
      <c r="H125" s="51"/>
      <c r="I125" s="51"/>
      <c r="J125" s="52">
        <f>H125+I125</f>
        <v>0</v>
      </c>
      <c r="K125" s="51"/>
      <c r="L125" s="51"/>
      <c r="M125" s="52">
        <f>K125+L125</f>
        <v>0</v>
      </c>
      <c r="N125" s="51"/>
      <c r="O125" s="52">
        <f>M125+N125</f>
        <v>0</v>
      </c>
    </row>
    <row r="126" spans="1:15" s="57" customFormat="1" hidden="1">
      <c r="A126" s="50">
        <f t="shared" si="41"/>
        <v>3</v>
      </c>
      <c r="B126" s="153"/>
      <c r="C126" s="155" t="s">
        <v>144</v>
      </c>
      <c r="D126" s="137" t="s">
        <v>77</v>
      </c>
      <c r="E126" s="51"/>
      <c r="F126" s="51"/>
      <c r="G126" s="51"/>
      <c r="H126" s="51"/>
      <c r="I126" s="51"/>
      <c r="J126" s="52">
        <f>H126+I126</f>
        <v>0</v>
      </c>
      <c r="K126" s="51"/>
      <c r="L126" s="51"/>
      <c r="M126" s="52">
        <f>K126+L126</f>
        <v>0</v>
      </c>
      <c r="N126" s="51"/>
      <c r="O126" s="52">
        <f>M126+N126</f>
        <v>0</v>
      </c>
    </row>
    <row r="127" spans="1:15" s="57" customFormat="1" hidden="1">
      <c r="A127" s="50">
        <f t="shared" si="41"/>
        <v>3</v>
      </c>
      <c r="B127" s="153"/>
      <c r="C127" s="155" t="s">
        <v>145</v>
      </c>
      <c r="D127" s="137" t="s">
        <v>28</v>
      </c>
      <c r="E127" s="51"/>
      <c r="F127" s="51"/>
      <c r="G127" s="51"/>
      <c r="H127" s="51"/>
      <c r="I127" s="51"/>
      <c r="J127" s="52">
        <f>H127+I127</f>
        <v>0</v>
      </c>
      <c r="K127" s="51"/>
      <c r="L127" s="51"/>
      <c r="M127" s="52">
        <f>K127+L127</f>
        <v>0</v>
      </c>
      <c r="N127" s="51"/>
      <c r="O127" s="52">
        <f>M127+N127</f>
        <v>0</v>
      </c>
    </row>
    <row r="128" spans="1:15" s="57" customFormat="1" hidden="1">
      <c r="A128" s="50">
        <f t="shared" si="41"/>
        <v>3</v>
      </c>
      <c r="B128" s="145" t="s">
        <v>146</v>
      </c>
      <c r="C128" s="157" t="s">
        <v>147</v>
      </c>
      <c r="D128" s="56"/>
      <c r="E128" s="11">
        <f>SUBTOTAL(9,E129:E157)</f>
        <v>0</v>
      </c>
      <c r="F128" s="11">
        <f>SUBTOTAL(9,F129:F157)</f>
        <v>0</v>
      </c>
      <c r="G128" s="11">
        <f>SUBTOTAL(9,G129:G157)</f>
        <v>0</v>
      </c>
      <c r="H128" s="11">
        <f>SUBTOTAL(9,H129:H157)</f>
        <v>0</v>
      </c>
      <c r="I128" s="11">
        <f t="shared" ref="I128:N128" si="49">SUBTOTAL(9,I129:I157)</f>
        <v>0</v>
      </c>
      <c r="J128" s="11">
        <f t="shared" si="49"/>
        <v>0</v>
      </c>
      <c r="K128" s="11">
        <f t="shared" si="49"/>
        <v>0</v>
      </c>
      <c r="L128" s="11">
        <f t="shared" si="49"/>
        <v>0</v>
      </c>
      <c r="M128" s="11">
        <f t="shared" si="49"/>
        <v>0</v>
      </c>
      <c r="N128" s="11">
        <f t="shared" si="49"/>
        <v>0</v>
      </c>
      <c r="O128" s="11">
        <f>SUBTOTAL(9,O129:O157)</f>
        <v>0</v>
      </c>
    </row>
    <row r="129" spans="1:15" s="57" customFormat="1" hidden="1">
      <c r="A129" s="50">
        <f t="shared" si="41"/>
        <v>3</v>
      </c>
      <c r="B129" s="156"/>
      <c r="C129" s="158" t="s">
        <v>26</v>
      </c>
      <c r="D129" s="56"/>
      <c r="E129" s="11">
        <f>SUBTOTAL(9,E130:E148)</f>
        <v>0</v>
      </c>
      <c r="F129" s="11">
        <f t="shared" ref="F129:O129" si="50">SUBTOTAL(9,F130:F148)</f>
        <v>0</v>
      </c>
      <c r="G129" s="11">
        <f t="shared" si="50"/>
        <v>0</v>
      </c>
      <c r="H129" s="11">
        <f t="shared" si="50"/>
        <v>0</v>
      </c>
      <c r="I129" s="11">
        <f t="shared" si="50"/>
        <v>0</v>
      </c>
      <c r="J129" s="11">
        <f t="shared" si="50"/>
        <v>0</v>
      </c>
      <c r="K129" s="11">
        <f t="shared" si="50"/>
        <v>0</v>
      </c>
      <c r="L129" s="11">
        <f t="shared" si="50"/>
        <v>0</v>
      </c>
      <c r="M129" s="11">
        <f t="shared" si="50"/>
        <v>0</v>
      </c>
      <c r="N129" s="11">
        <f t="shared" si="50"/>
        <v>0</v>
      </c>
      <c r="O129" s="11">
        <f t="shared" si="50"/>
        <v>0</v>
      </c>
    </row>
    <row r="130" spans="1:15" s="57" customFormat="1" hidden="1">
      <c r="A130" s="50">
        <f t="shared" si="41"/>
        <v>3</v>
      </c>
      <c r="B130" s="150"/>
      <c r="C130" s="161" t="s">
        <v>770</v>
      </c>
      <c r="D130" s="56"/>
      <c r="E130" s="11">
        <f>SUBTOTAL(9,E131:E140)</f>
        <v>0</v>
      </c>
      <c r="F130" s="11">
        <f t="shared" ref="F130:O130" si="51">SUBTOTAL(9,F131:F140)</f>
        <v>0</v>
      </c>
      <c r="G130" s="11">
        <f t="shared" si="51"/>
        <v>0</v>
      </c>
      <c r="H130" s="11">
        <f t="shared" si="51"/>
        <v>0</v>
      </c>
      <c r="I130" s="11">
        <f t="shared" si="51"/>
        <v>0</v>
      </c>
      <c r="J130" s="11">
        <f t="shared" si="51"/>
        <v>0</v>
      </c>
      <c r="K130" s="11">
        <f t="shared" si="51"/>
        <v>0</v>
      </c>
      <c r="L130" s="11">
        <f t="shared" si="51"/>
        <v>0</v>
      </c>
      <c r="M130" s="11">
        <f t="shared" si="51"/>
        <v>0</v>
      </c>
      <c r="N130" s="11">
        <f t="shared" si="51"/>
        <v>0</v>
      </c>
      <c r="O130" s="11">
        <f t="shared" si="51"/>
        <v>0</v>
      </c>
    </row>
    <row r="131" spans="1:15" s="57" customFormat="1" ht="25.5" hidden="1">
      <c r="A131" s="50">
        <f t="shared" si="41"/>
        <v>3</v>
      </c>
      <c r="B131" s="150"/>
      <c r="C131" s="160" t="s">
        <v>771</v>
      </c>
      <c r="D131" s="58" t="s">
        <v>2</v>
      </c>
      <c r="E131" s="11">
        <f>SUBTOTAL(9,E132:E133)</f>
        <v>0</v>
      </c>
      <c r="F131" s="11">
        <f t="shared" ref="F131:O131" si="52">SUBTOTAL(9,F132:F133)</f>
        <v>0</v>
      </c>
      <c r="G131" s="11">
        <f t="shared" si="52"/>
        <v>0</v>
      </c>
      <c r="H131" s="11">
        <f t="shared" si="52"/>
        <v>0</v>
      </c>
      <c r="I131" s="11">
        <f t="shared" si="52"/>
        <v>0</v>
      </c>
      <c r="J131" s="11">
        <f t="shared" si="52"/>
        <v>0</v>
      </c>
      <c r="K131" s="11">
        <f t="shared" si="52"/>
        <v>0</v>
      </c>
      <c r="L131" s="11">
        <f t="shared" si="52"/>
        <v>0</v>
      </c>
      <c r="M131" s="11">
        <f t="shared" si="52"/>
        <v>0</v>
      </c>
      <c r="N131" s="11">
        <f t="shared" si="52"/>
        <v>0</v>
      </c>
      <c r="O131" s="11">
        <f t="shared" si="52"/>
        <v>0</v>
      </c>
    </row>
    <row r="132" spans="1:15" s="57" customFormat="1" ht="25.5" hidden="1">
      <c r="A132" s="50">
        <f t="shared" si="41"/>
        <v>3</v>
      </c>
      <c r="B132" s="150"/>
      <c r="C132" s="260" t="s">
        <v>772</v>
      </c>
      <c r="D132" s="58" t="s">
        <v>302</v>
      </c>
      <c r="E132" s="51"/>
      <c r="F132" s="51"/>
      <c r="G132" s="51"/>
      <c r="H132" s="51"/>
      <c r="I132" s="51"/>
      <c r="J132" s="52">
        <f>H132+I132</f>
        <v>0</v>
      </c>
      <c r="K132" s="51"/>
      <c r="L132" s="51"/>
      <c r="M132" s="52">
        <f>K132+L132</f>
        <v>0</v>
      </c>
      <c r="N132" s="51"/>
      <c r="O132" s="52">
        <f>M132+N132</f>
        <v>0</v>
      </c>
    </row>
    <row r="133" spans="1:15" s="57" customFormat="1" ht="25.5" hidden="1">
      <c r="A133" s="50">
        <f t="shared" si="41"/>
        <v>3</v>
      </c>
      <c r="B133" s="150"/>
      <c r="C133" s="260" t="s">
        <v>773</v>
      </c>
      <c r="D133" s="58" t="s">
        <v>304</v>
      </c>
      <c r="E133" s="51"/>
      <c r="F133" s="51"/>
      <c r="G133" s="51"/>
      <c r="H133" s="51"/>
      <c r="I133" s="51"/>
      <c r="J133" s="52">
        <f>H133+I133</f>
        <v>0</v>
      </c>
      <c r="K133" s="51"/>
      <c r="L133" s="51"/>
      <c r="M133" s="52">
        <f>K133+L133</f>
        <v>0</v>
      </c>
      <c r="N133" s="51"/>
      <c r="O133" s="52">
        <f>M133+N133</f>
        <v>0</v>
      </c>
    </row>
    <row r="134" spans="1:15" s="57" customFormat="1" hidden="1">
      <c r="A134" s="50">
        <f t="shared" si="41"/>
        <v>3</v>
      </c>
      <c r="B134" s="150"/>
      <c r="C134" s="258" t="s">
        <v>42</v>
      </c>
      <c r="D134" s="59" t="s">
        <v>3</v>
      </c>
      <c r="E134" s="51"/>
      <c r="F134" s="51"/>
      <c r="G134" s="51"/>
      <c r="H134" s="51"/>
      <c r="I134" s="51"/>
      <c r="J134" s="52">
        <f>H134+I134</f>
        <v>0</v>
      </c>
      <c r="K134" s="51"/>
      <c r="L134" s="51"/>
      <c r="M134" s="52">
        <f>K134+L134</f>
        <v>0</v>
      </c>
      <c r="N134" s="51"/>
      <c r="O134" s="52">
        <f>M134+N134</f>
        <v>0</v>
      </c>
    </row>
    <row r="135" spans="1:15" s="57" customFormat="1" hidden="1">
      <c r="A135" s="50">
        <f t="shared" si="41"/>
        <v>3</v>
      </c>
      <c r="B135" s="150"/>
      <c r="C135" s="259" t="s">
        <v>449</v>
      </c>
      <c r="D135" s="117" t="s">
        <v>446</v>
      </c>
      <c r="E135" s="11">
        <f>SUBTOTAL(9,E136:E139)</f>
        <v>0</v>
      </c>
      <c r="F135" s="11">
        <f>SUBTOTAL(9,F136:F139)</f>
        <v>0</v>
      </c>
      <c r="G135" s="11">
        <f>SUBTOTAL(9,G136:G139)</f>
        <v>0</v>
      </c>
      <c r="H135" s="11">
        <f>SUBTOTAL(9,H136:H139)</f>
        <v>0</v>
      </c>
      <c r="I135" s="11">
        <f t="shared" ref="I135:N135" si="53">SUBTOTAL(9,I136:I139)</f>
        <v>0</v>
      </c>
      <c r="J135" s="11">
        <f t="shared" si="53"/>
        <v>0</v>
      </c>
      <c r="K135" s="11">
        <f t="shared" si="53"/>
        <v>0</v>
      </c>
      <c r="L135" s="11">
        <f t="shared" si="53"/>
        <v>0</v>
      </c>
      <c r="M135" s="11">
        <f t="shared" si="53"/>
        <v>0</v>
      </c>
      <c r="N135" s="11">
        <f t="shared" si="53"/>
        <v>0</v>
      </c>
      <c r="O135" s="11">
        <f>SUBTOTAL(9,O136:O139)</f>
        <v>0</v>
      </c>
    </row>
    <row r="136" spans="1:15" s="57" customFormat="1" ht="25.5" hidden="1">
      <c r="A136" s="50">
        <f t="shared" si="41"/>
        <v>3</v>
      </c>
      <c r="B136" s="150"/>
      <c r="C136" s="260" t="s">
        <v>153</v>
      </c>
      <c r="D136" s="60" t="s">
        <v>37</v>
      </c>
      <c r="E136" s="51"/>
      <c r="F136" s="51"/>
      <c r="G136" s="51"/>
      <c r="H136" s="51"/>
      <c r="I136" s="51"/>
      <c r="J136" s="52">
        <f t="shared" ref="J136:J148" si="54">H136+I136</f>
        <v>0</v>
      </c>
      <c r="K136" s="51"/>
      <c r="L136" s="51"/>
      <c r="M136" s="52">
        <f t="shared" ref="M136:M148" si="55">K136+L136</f>
        <v>0</v>
      </c>
      <c r="N136" s="51"/>
      <c r="O136" s="52">
        <f t="shared" ref="O136:O148" si="56">M136+N136</f>
        <v>0</v>
      </c>
    </row>
    <row r="137" spans="1:15" s="57" customFormat="1" hidden="1">
      <c r="A137" s="50">
        <f t="shared" si="41"/>
        <v>3</v>
      </c>
      <c r="B137" s="150"/>
      <c r="C137" s="260" t="s">
        <v>155</v>
      </c>
      <c r="D137" s="60" t="s">
        <v>39</v>
      </c>
      <c r="E137" s="51"/>
      <c r="F137" s="51"/>
      <c r="G137" s="51"/>
      <c r="H137" s="51"/>
      <c r="I137" s="51"/>
      <c r="J137" s="52">
        <f t="shared" si="54"/>
        <v>0</v>
      </c>
      <c r="K137" s="51"/>
      <c r="L137" s="51"/>
      <c r="M137" s="52">
        <f t="shared" si="55"/>
        <v>0</v>
      </c>
      <c r="N137" s="51"/>
      <c r="O137" s="52">
        <f t="shared" si="56"/>
        <v>0</v>
      </c>
    </row>
    <row r="138" spans="1:15" ht="25.5" hidden="1">
      <c r="A138" s="50">
        <f t="shared" si="41"/>
        <v>3</v>
      </c>
      <c r="B138" s="150"/>
      <c r="C138" s="260" t="s">
        <v>156</v>
      </c>
      <c r="D138" s="60" t="s">
        <v>40</v>
      </c>
      <c r="E138" s="51"/>
      <c r="F138" s="51"/>
      <c r="G138" s="51"/>
      <c r="H138" s="51"/>
      <c r="I138" s="51"/>
      <c r="J138" s="52">
        <f t="shared" si="54"/>
        <v>0</v>
      </c>
      <c r="K138" s="51"/>
      <c r="L138" s="51"/>
      <c r="M138" s="52">
        <f t="shared" si="55"/>
        <v>0</v>
      </c>
      <c r="N138" s="51"/>
      <c r="O138" s="52">
        <f t="shared" si="56"/>
        <v>0</v>
      </c>
    </row>
    <row r="139" spans="1:15" ht="25.5" hidden="1">
      <c r="A139" s="50">
        <f t="shared" si="41"/>
        <v>3</v>
      </c>
      <c r="B139" s="150"/>
      <c r="C139" s="260" t="s">
        <v>157</v>
      </c>
      <c r="D139" s="60" t="s">
        <v>41</v>
      </c>
      <c r="E139" s="51"/>
      <c r="F139" s="51"/>
      <c r="G139" s="51"/>
      <c r="H139" s="51"/>
      <c r="I139" s="51"/>
      <c r="J139" s="52">
        <f t="shared" si="54"/>
        <v>0</v>
      </c>
      <c r="K139" s="51"/>
      <c r="L139" s="51"/>
      <c r="M139" s="52">
        <f t="shared" si="55"/>
        <v>0</v>
      </c>
      <c r="N139" s="51"/>
      <c r="O139" s="52">
        <f t="shared" si="56"/>
        <v>0</v>
      </c>
    </row>
    <row r="140" spans="1:15" hidden="1">
      <c r="A140" s="50">
        <f t="shared" si="41"/>
        <v>3</v>
      </c>
      <c r="B140" s="150"/>
      <c r="C140" s="160" t="s">
        <v>158</v>
      </c>
      <c r="D140" s="60" t="s">
        <v>4</v>
      </c>
      <c r="E140" s="51"/>
      <c r="F140" s="51"/>
      <c r="G140" s="51"/>
      <c r="H140" s="51"/>
      <c r="I140" s="51"/>
      <c r="J140" s="52">
        <f t="shared" si="54"/>
        <v>0</v>
      </c>
      <c r="K140" s="51"/>
      <c r="L140" s="51"/>
      <c r="M140" s="52">
        <f t="shared" si="55"/>
        <v>0</v>
      </c>
      <c r="N140" s="51"/>
      <c r="O140" s="52">
        <f t="shared" si="56"/>
        <v>0</v>
      </c>
    </row>
    <row r="141" spans="1:15" hidden="1">
      <c r="A141" s="50">
        <f t="shared" si="41"/>
        <v>3</v>
      </c>
      <c r="B141" s="150"/>
      <c r="C141" s="159" t="s">
        <v>19</v>
      </c>
      <c r="D141" s="59" t="s">
        <v>5</v>
      </c>
      <c r="E141" s="51"/>
      <c r="F141" s="51"/>
      <c r="G141" s="51"/>
      <c r="H141" s="51"/>
      <c r="I141" s="51"/>
      <c r="J141" s="52">
        <f t="shared" si="54"/>
        <v>0</v>
      </c>
      <c r="K141" s="51"/>
      <c r="L141" s="51"/>
      <c r="M141" s="52">
        <f t="shared" si="55"/>
        <v>0</v>
      </c>
      <c r="N141" s="51"/>
      <c r="O141" s="52">
        <f t="shared" si="56"/>
        <v>0</v>
      </c>
    </row>
    <row r="142" spans="1:15" hidden="1">
      <c r="A142" s="50">
        <f t="shared" si="41"/>
        <v>3</v>
      </c>
      <c r="B142" s="150"/>
      <c r="C142" s="162" t="s">
        <v>450</v>
      </c>
      <c r="D142" s="118" t="s">
        <v>173</v>
      </c>
      <c r="E142" s="51"/>
      <c r="F142" s="51"/>
      <c r="G142" s="51"/>
      <c r="H142" s="51"/>
      <c r="I142" s="51"/>
      <c r="J142" s="52">
        <f t="shared" si="54"/>
        <v>0</v>
      </c>
      <c r="K142" s="51"/>
      <c r="L142" s="51"/>
      <c r="M142" s="52">
        <f t="shared" si="55"/>
        <v>0</v>
      </c>
      <c r="N142" s="51"/>
      <c r="O142" s="52">
        <f t="shared" si="56"/>
        <v>0</v>
      </c>
    </row>
    <row r="143" spans="1:15" hidden="1">
      <c r="A143" s="50">
        <f t="shared" si="41"/>
        <v>3</v>
      </c>
      <c r="B143" s="153"/>
      <c r="C143" s="163" t="s">
        <v>29</v>
      </c>
      <c r="D143" s="136" t="s">
        <v>6</v>
      </c>
      <c r="E143" s="51"/>
      <c r="F143" s="51"/>
      <c r="G143" s="51"/>
      <c r="H143" s="51"/>
      <c r="I143" s="51"/>
      <c r="J143" s="52">
        <f t="shared" si="54"/>
        <v>0</v>
      </c>
      <c r="K143" s="51"/>
      <c r="L143" s="51"/>
      <c r="M143" s="52">
        <f t="shared" si="55"/>
        <v>0</v>
      </c>
      <c r="N143" s="51"/>
      <c r="O143" s="52">
        <f t="shared" si="56"/>
        <v>0</v>
      </c>
    </row>
    <row r="144" spans="1:15" hidden="1">
      <c r="A144" s="50">
        <f t="shared" si="41"/>
        <v>3</v>
      </c>
      <c r="B144" s="153"/>
      <c r="C144" s="163" t="s">
        <v>21</v>
      </c>
      <c r="D144" s="137" t="s">
        <v>8</v>
      </c>
      <c r="E144" s="51"/>
      <c r="F144" s="51"/>
      <c r="G144" s="51"/>
      <c r="H144" s="51"/>
      <c r="I144" s="51"/>
      <c r="J144" s="52">
        <f>H144+I144</f>
        <v>0</v>
      </c>
      <c r="K144" s="51"/>
      <c r="L144" s="51"/>
      <c r="M144" s="52">
        <f>K144+L144</f>
        <v>0</v>
      </c>
      <c r="N144" s="51"/>
      <c r="O144" s="52">
        <f t="shared" si="56"/>
        <v>0</v>
      </c>
    </row>
    <row r="145" spans="1:15" hidden="1">
      <c r="A145" s="50">
        <f t="shared" si="41"/>
        <v>3</v>
      </c>
      <c r="B145" s="153"/>
      <c r="C145" s="163" t="s">
        <v>526</v>
      </c>
      <c r="D145" s="137" t="s">
        <v>31</v>
      </c>
      <c r="E145" s="51"/>
      <c r="F145" s="51"/>
      <c r="G145" s="51"/>
      <c r="H145" s="51"/>
      <c r="I145" s="51"/>
      <c r="J145" s="52">
        <f t="shared" si="54"/>
        <v>0</v>
      </c>
      <c r="K145" s="51"/>
      <c r="L145" s="51"/>
      <c r="M145" s="52">
        <f t="shared" si="55"/>
        <v>0</v>
      </c>
      <c r="N145" s="51"/>
      <c r="O145" s="52">
        <f t="shared" si="56"/>
        <v>0</v>
      </c>
    </row>
    <row r="146" spans="1:15" hidden="1">
      <c r="A146" s="50">
        <f t="shared" si="41"/>
        <v>3</v>
      </c>
      <c r="B146" s="153"/>
      <c r="C146" s="163" t="s">
        <v>558</v>
      </c>
      <c r="D146" s="137" t="s">
        <v>559</v>
      </c>
      <c r="E146" s="51"/>
      <c r="F146" s="51"/>
      <c r="G146" s="51"/>
      <c r="H146" s="51"/>
      <c r="I146" s="51"/>
      <c r="J146" s="52">
        <f>H146+I146</f>
        <v>0</v>
      </c>
      <c r="K146" s="51"/>
      <c r="L146" s="51"/>
      <c r="M146" s="52">
        <f>K146+L146</f>
        <v>0</v>
      </c>
      <c r="N146" s="51"/>
      <c r="O146" s="52">
        <f t="shared" si="56"/>
        <v>0</v>
      </c>
    </row>
    <row r="147" spans="1:15" ht="25.5" hidden="1">
      <c r="A147" s="50">
        <f t="shared" si="41"/>
        <v>3</v>
      </c>
      <c r="B147" s="153"/>
      <c r="C147" s="163" t="s">
        <v>528</v>
      </c>
      <c r="D147" s="136" t="s">
        <v>9</v>
      </c>
      <c r="E147" s="51"/>
      <c r="F147" s="51"/>
      <c r="G147" s="51"/>
      <c r="H147" s="51"/>
      <c r="I147" s="51"/>
      <c r="J147" s="52">
        <f t="shared" si="54"/>
        <v>0</v>
      </c>
      <c r="K147" s="51"/>
      <c r="L147" s="51"/>
      <c r="M147" s="52">
        <f t="shared" si="55"/>
        <v>0</v>
      </c>
      <c r="N147" s="51"/>
      <c r="O147" s="52">
        <f t="shared" si="56"/>
        <v>0</v>
      </c>
    </row>
    <row r="148" spans="1:15" ht="25.5" hidden="1">
      <c r="A148" s="50">
        <f t="shared" si="41"/>
        <v>3</v>
      </c>
      <c r="B148" s="153"/>
      <c r="C148" s="163" t="s">
        <v>30</v>
      </c>
      <c r="D148" s="136" t="s">
        <v>10</v>
      </c>
      <c r="E148" s="51"/>
      <c r="F148" s="51"/>
      <c r="G148" s="51"/>
      <c r="H148" s="51"/>
      <c r="I148" s="51"/>
      <c r="J148" s="52">
        <f t="shared" si="54"/>
        <v>0</v>
      </c>
      <c r="K148" s="51"/>
      <c r="L148" s="51"/>
      <c r="M148" s="52">
        <f t="shared" si="55"/>
        <v>0</v>
      </c>
      <c r="N148" s="51"/>
      <c r="O148" s="52">
        <f t="shared" si="56"/>
        <v>0</v>
      </c>
    </row>
    <row r="149" spans="1:15" hidden="1">
      <c r="A149" s="50">
        <f t="shared" si="41"/>
        <v>3</v>
      </c>
      <c r="B149" s="153"/>
      <c r="C149" s="165" t="s">
        <v>451</v>
      </c>
      <c r="D149" s="138" t="s">
        <v>93</v>
      </c>
      <c r="E149" s="11">
        <f>SUBTOTAL(9,E150:E151)</f>
        <v>0</v>
      </c>
      <c r="F149" s="11">
        <f>SUBTOTAL(9,F150:F151)</f>
        <v>0</v>
      </c>
      <c r="G149" s="11">
        <f>SUBTOTAL(9,G150:G151)</f>
        <v>0</v>
      </c>
      <c r="H149" s="11">
        <f>SUBTOTAL(9,H150:H151)</f>
        <v>0</v>
      </c>
      <c r="I149" s="11">
        <f t="shared" ref="I149:N149" si="57">SUBTOTAL(9,I150:I151)</f>
        <v>0</v>
      </c>
      <c r="J149" s="11">
        <f t="shared" si="57"/>
        <v>0</v>
      </c>
      <c r="K149" s="11">
        <f t="shared" si="57"/>
        <v>0</v>
      </c>
      <c r="L149" s="11">
        <f t="shared" si="57"/>
        <v>0</v>
      </c>
      <c r="M149" s="11">
        <f t="shared" si="57"/>
        <v>0</v>
      </c>
      <c r="N149" s="11">
        <f t="shared" si="57"/>
        <v>0</v>
      </c>
      <c r="O149" s="11">
        <f>SUBTOTAL(9,O150:O151)</f>
        <v>0</v>
      </c>
    </row>
    <row r="150" spans="1:15" hidden="1">
      <c r="A150" s="50">
        <f t="shared" si="41"/>
        <v>3</v>
      </c>
      <c r="B150" s="153"/>
      <c r="C150" s="166" t="s">
        <v>452</v>
      </c>
      <c r="D150" s="138" t="s">
        <v>453</v>
      </c>
      <c r="E150" s="51"/>
      <c r="F150" s="51"/>
      <c r="G150" s="51"/>
      <c r="H150" s="51"/>
      <c r="I150" s="51"/>
      <c r="J150" s="52">
        <f>H150+I150</f>
        <v>0</v>
      </c>
      <c r="K150" s="51"/>
      <c r="L150" s="51"/>
      <c r="M150" s="52">
        <f>K150+L150</f>
        <v>0</v>
      </c>
      <c r="N150" s="51"/>
      <c r="O150" s="52">
        <f>M150+N150</f>
        <v>0</v>
      </c>
    </row>
    <row r="151" spans="1:15" hidden="1">
      <c r="A151" s="50">
        <f t="shared" si="41"/>
        <v>3</v>
      </c>
      <c r="B151" s="153"/>
      <c r="C151" s="166" t="s">
        <v>454</v>
      </c>
      <c r="D151" s="138" t="s">
        <v>455</v>
      </c>
      <c r="E151" s="51"/>
      <c r="F151" s="51"/>
      <c r="G151" s="51"/>
      <c r="H151" s="51"/>
      <c r="I151" s="51"/>
      <c r="J151" s="52">
        <f>H151+I151</f>
        <v>0</v>
      </c>
      <c r="K151" s="51"/>
      <c r="L151" s="51"/>
      <c r="M151" s="52">
        <f>K151+L151</f>
        <v>0</v>
      </c>
      <c r="N151" s="51"/>
      <c r="O151" s="52">
        <f>M151+N151</f>
        <v>0</v>
      </c>
    </row>
    <row r="152" spans="1:15" hidden="1">
      <c r="A152" s="50">
        <f t="shared" si="41"/>
        <v>3</v>
      </c>
      <c r="B152" s="156"/>
      <c r="C152" s="158" t="s">
        <v>32</v>
      </c>
      <c r="D152" s="136"/>
      <c r="E152" s="11">
        <f>SUBTOTAL(9,E153:E157)</f>
        <v>0</v>
      </c>
      <c r="F152" s="11">
        <f>SUBTOTAL(9,F153:F157)</f>
        <v>0</v>
      </c>
      <c r="G152" s="11">
        <f>SUBTOTAL(9,G153:G157)</f>
        <v>0</v>
      </c>
      <c r="H152" s="11">
        <f>SUBTOTAL(9,H153:H157)</f>
        <v>0</v>
      </c>
      <c r="I152" s="11">
        <f t="shared" ref="I152:N152" si="58">SUBTOTAL(9,I153:I157)</f>
        <v>0</v>
      </c>
      <c r="J152" s="11">
        <f t="shared" si="58"/>
        <v>0</v>
      </c>
      <c r="K152" s="11">
        <f t="shared" si="58"/>
        <v>0</v>
      </c>
      <c r="L152" s="11">
        <f t="shared" si="58"/>
        <v>0</v>
      </c>
      <c r="M152" s="11">
        <f t="shared" si="58"/>
        <v>0</v>
      </c>
      <c r="N152" s="11">
        <f t="shared" si="58"/>
        <v>0</v>
      </c>
      <c r="O152" s="11">
        <f>SUBTOTAL(9,O153:O157)</f>
        <v>0</v>
      </c>
    </row>
    <row r="153" spans="1:15" hidden="1">
      <c r="A153" s="50">
        <f t="shared" si="41"/>
        <v>3</v>
      </c>
      <c r="B153" s="153"/>
      <c r="C153" s="163" t="s">
        <v>70</v>
      </c>
      <c r="D153" s="137" t="s">
        <v>71</v>
      </c>
      <c r="E153" s="51"/>
      <c r="F153" s="51"/>
      <c r="G153" s="51"/>
      <c r="H153" s="51"/>
      <c r="I153" s="51"/>
      <c r="J153" s="52">
        <f>H153+I153</f>
        <v>0</v>
      </c>
      <c r="K153" s="51"/>
      <c r="L153" s="51"/>
      <c r="M153" s="52">
        <f>K153+L153</f>
        <v>0</v>
      </c>
      <c r="N153" s="51"/>
      <c r="O153" s="52">
        <f>M153+N153</f>
        <v>0</v>
      </c>
    </row>
    <row r="154" spans="1:15" hidden="1">
      <c r="A154" s="50">
        <f t="shared" si="41"/>
        <v>3</v>
      </c>
      <c r="B154" s="153"/>
      <c r="C154" s="163" t="s">
        <v>72</v>
      </c>
      <c r="D154" s="137" t="s">
        <v>73</v>
      </c>
      <c r="E154" s="51"/>
      <c r="F154" s="51"/>
      <c r="G154" s="51"/>
      <c r="H154" s="51"/>
      <c r="I154" s="51"/>
      <c r="J154" s="52">
        <f>H154+I154</f>
        <v>0</v>
      </c>
      <c r="K154" s="51"/>
      <c r="L154" s="51"/>
      <c r="M154" s="52">
        <f>K154+L154</f>
        <v>0</v>
      </c>
      <c r="N154" s="51"/>
      <c r="O154" s="52">
        <f>M154+N154</f>
        <v>0</v>
      </c>
    </row>
    <row r="155" spans="1:15" hidden="1">
      <c r="A155" s="50">
        <f t="shared" si="41"/>
        <v>3</v>
      </c>
      <c r="B155" s="153"/>
      <c r="C155" s="163" t="s">
        <v>74</v>
      </c>
      <c r="D155" s="137" t="s">
        <v>75</v>
      </c>
      <c r="E155" s="51"/>
      <c r="F155" s="51"/>
      <c r="G155" s="51"/>
      <c r="H155" s="51"/>
      <c r="I155" s="51"/>
      <c r="J155" s="52">
        <f>H155+I155</f>
        <v>0</v>
      </c>
      <c r="K155" s="51"/>
      <c r="L155" s="51"/>
      <c r="M155" s="52">
        <f>K155+L155</f>
        <v>0</v>
      </c>
      <c r="N155" s="51"/>
      <c r="O155" s="52">
        <f>M155+N155</f>
        <v>0</v>
      </c>
    </row>
    <row r="156" spans="1:15" hidden="1">
      <c r="A156" s="50">
        <f t="shared" si="41"/>
        <v>3</v>
      </c>
      <c r="B156" s="153"/>
      <c r="C156" s="163" t="s">
        <v>76</v>
      </c>
      <c r="D156" s="137" t="s">
        <v>77</v>
      </c>
      <c r="E156" s="51"/>
      <c r="F156" s="51"/>
      <c r="G156" s="51"/>
      <c r="H156" s="51"/>
      <c r="I156" s="51"/>
      <c r="J156" s="52">
        <f>H156+I156</f>
        <v>0</v>
      </c>
      <c r="K156" s="51"/>
      <c r="L156" s="51"/>
      <c r="M156" s="52">
        <f>K156+L156</f>
        <v>0</v>
      </c>
      <c r="N156" s="51"/>
      <c r="O156" s="52">
        <f>M156+N156</f>
        <v>0</v>
      </c>
    </row>
    <row r="157" spans="1:15" hidden="1">
      <c r="A157" s="50">
        <f t="shared" si="41"/>
        <v>3</v>
      </c>
      <c r="B157" s="153"/>
      <c r="C157" s="163" t="s">
        <v>12</v>
      </c>
      <c r="D157" s="137" t="s">
        <v>28</v>
      </c>
      <c r="E157" s="51"/>
      <c r="F157" s="51"/>
      <c r="G157" s="51"/>
      <c r="H157" s="51"/>
      <c r="I157" s="51"/>
      <c r="J157" s="52">
        <f>H157+I157</f>
        <v>0</v>
      </c>
      <c r="K157" s="51"/>
      <c r="L157" s="51"/>
      <c r="M157" s="52">
        <f>K157+L157</f>
        <v>0</v>
      </c>
      <c r="N157" s="51"/>
      <c r="O157" s="52">
        <f>M157+N157</f>
        <v>0</v>
      </c>
    </row>
    <row r="158" spans="1:15" hidden="1">
      <c r="A158" s="77">
        <f>A159</f>
        <v>3</v>
      </c>
      <c r="B158" s="153"/>
      <c r="C158" s="155"/>
      <c r="D158" s="137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spans="1:15" hidden="1">
      <c r="A159" s="105">
        <f>MIN(A160:A165)</f>
        <v>3</v>
      </c>
      <c r="B159" s="153"/>
      <c r="C159" s="157" t="s">
        <v>36</v>
      </c>
      <c r="D159" s="137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spans="1:15" hidden="1">
      <c r="A160" s="50">
        <f t="shared" ref="A160:A165" si="59">IF(MAX(E160:P160)=0,IF(MIN(E160:P160)=0,3,2),2)</f>
        <v>3</v>
      </c>
      <c r="B160" s="153"/>
      <c r="C160" s="155" t="s">
        <v>34</v>
      </c>
      <c r="D160" s="137"/>
      <c r="E160" s="62">
        <f>SUM(E161:E162)</f>
        <v>0</v>
      </c>
      <c r="F160" s="62">
        <f>SUM(F161:F162)</f>
        <v>0</v>
      </c>
      <c r="G160" s="62">
        <f>SUM(G161:G162)</f>
        <v>0</v>
      </c>
      <c r="H160" s="62">
        <f>SUM(H161:H162)</f>
        <v>0</v>
      </c>
      <c r="I160" s="62">
        <f t="shared" ref="I160:N160" si="60">SUM(I161:I162)</f>
        <v>0</v>
      </c>
      <c r="J160" s="62">
        <f t="shared" si="60"/>
        <v>0</v>
      </c>
      <c r="K160" s="62">
        <f t="shared" si="60"/>
        <v>0</v>
      </c>
      <c r="L160" s="62">
        <f t="shared" si="60"/>
        <v>0</v>
      </c>
      <c r="M160" s="62">
        <f t="shared" si="60"/>
        <v>0</v>
      </c>
      <c r="N160" s="62">
        <f t="shared" si="60"/>
        <v>0</v>
      </c>
      <c r="O160" s="62">
        <f>SUM(O161:O162)</f>
        <v>0</v>
      </c>
    </row>
    <row r="161" spans="1:15" s="57" customFormat="1" hidden="1">
      <c r="A161" s="50">
        <f t="shared" si="59"/>
        <v>3</v>
      </c>
      <c r="B161" s="153"/>
      <c r="C161" s="167" t="s">
        <v>80</v>
      </c>
      <c r="D161" s="137"/>
      <c r="E161" s="51"/>
      <c r="F161" s="51"/>
      <c r="G161" s="51"/>
      <c r="H161" s="51"/>
      <c r="I161" s="51"/>
      <c r="J161" s="52">
        <f>H161+I161</f>
        <v>0</v>
      </c>
      <c r="K161" s="51"/>
      <c r="L161" s="51"/>
      <c r="M161" s="52">
        <f>K161+L161</f>
        <v>0</v>
      </c>
      <c r="N161" s="51"/>
      <c r="O161" s="52">
        <f>M161+N161</f>
        <v>0</v>
      </c>
    </row>
    <row r="162" spans="1:15" s="57" customFormat="1" hidden="1">
      <c r="A162" s="50">
        <f t="shared" si="59"/>
        <v>3</v>
      </c>
      <c r="B162" s="153"/>
      <c r="C162" s="167" t="s">
        <v>81</v>
      </c>
      <c r="D162" s="137"/>
      <c r="E162" s="51"/>
      <c r="F162" s="51"/>
      <c r="G162" s="51"/>
      <c r="H162" s="51"/>
      <c r="I162" s="51"/>
      <c r="J162" s="52">
        <f>H162+I162</f>
        <v>0</v>
      </c>
      <c r="K162" s="51"/>
      <c r="L162" s="51"/>
      <c r="M162" s="52">
        <f>K162+L162</f>
        <v>0</v>
      </c>
      <c r="N162" s="51"/>
      <c r="O162" s="52">
        <f>M162+N162</f>
        <v>0</v>
      </c>
    </row>
    <row r="163" spans="1:15" s="57" customFormat="1" hidden="1">
      <c r="A163" s="50">
        <f t="shared" si="59"/>
        <v>3</v>
      </c>
      <c r="B163" s="153"/>
      <c r="C163" s="155" t="s">
        <v>35</v>
      </c>
      <c r="D163" s="137"/>
      <c r="E163" s="62">
        <f>SUM(E164:E165)</f>
        <v>0</v>
      </c>
      <c r="F163" s="62">
        <f>SUM(F164:F165)</f>
        <v>0</v>
      </c>
      <c r="G163" s="62">
        <f>SUM(G164:G165)</f>
        <v>0</v>
      </c>
      <c r="H163" s="62">
        <f>SUM(H164:H165)</f>
        <v>0</v>
      </c>
      <c r="I163" s="62">
        <f t="shared" ref="I163:N163" si="61">SUM(I164:I165)</f>
        <v>0</v>
      </c>
      <c r="J163" s="62">
        <f t="shared" si="61"/>
        <v>0</v>
      </c>
      <c r="K163" s="62">
        <f t="shared" si="61"/>
        <v>0</v>
      </c>
      <c r="L163" s="62">
        <f t="shared" si="61"/>
        <v>0</v>
      </c>
      <c r="M163" s="62">
        <f t="shared" si="61"/>
        <v>0</v>
      </c>
      <c r="N163" s="62">
        <f t="shared" si="61"/>
        <v>0</v>
      </c>
      <c r="O163" s="62">
        <f>SUM(O164:O165)</f>
        <v>0</v>
      </c>
    </row>
    <row r="164" spans="1:15" s="57" customFormat="1" hidden="1">
      <c r="A164" s="50">
        <f t="shared" si="59"/>
        <v>3</v>
      </c>
      <c r="B164" s="153"/>
      <c r="C164" s="167" t="s">
        <v>84</v>
      </c>
      <c r="D164" s="137"/>
      <c r="E164" s="51"/>
      <c r="F164" s="51"/>
      <c r="G164" s="51"/>
      <c r="H164" s="51"/>
      <c r="I164" s="51"/>
      <c r="J164" s="52">
        <f>H164+I164</f>
        <v>0</v>
      </c>
      <c r="K164" s="51"/>
      <c r="L164" s="51"/>
      <c r="M164" s="52">
        <f>K164+L164</f>
        <v>0</v>
      </c>
      <c r="N164" s="51"/>
      <c r="O164" s="52">
        <f>M164+N164</f>
        <v>0</v>
      </c>
    </row>
    <row r="165" spans="1:15" s="57" customFormat="1" hidden="1">
      <c r="A165" s="50">
        <f t="shared" si="59"/>
        <v>3</v>
      </c>
      <c r="B165" s="153"/>
      <c r="C165" s="167" t="s">
        <v>85</v>
      </c>
      <c r="D165" s="137"/>
      <c r="E165" s="51"/>
      <c r="F165" s="51"/>
      <c r="G165" s="51"/>
      <c r="H165" s="51"/>
      <c r="I165" s="51"/>
      <c r="J165" s="52">
        <f>H165+I165</f>
        <v>0</v>
      </c>
      <c r="K165" s="51"/>
      <c r="L165" s="51"/>
      <c r="M165" s="52">
        <f>K165+L165</f>
        <v>0</v>
      </c>
      <c r="N165" s="51"/>
      <c r="O165" s="52">
        <f>M165+N165</f>
        <v>0</v>
      </c>
    </row>
    <row r="166" spans="1:15" s="57" customFormat="1" hidden="1">
      <c r="A166" s="77">
        <f>A167</f>
        <v>3</v>
      </c>
      <c r="B166" s="172"/>
      <c r="C166" s="156"/>
      <c r="D166" s="140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</row>
    <row r="167" spans="1:15" s="57" customFormat="1" hidden="1">
      <c r="A167" s="105">
        <f>MIN(A168:A233)</f>
        <v>3</v>
      </c>
      <c r="B167" s="172"/>
      <c r="C167" s="174" t="s">
        <v>46</v>
      </c>
      <c r="D167" s="140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</row>
    <row r="168" spans="1:15" s="57" customFormat="1" hidden="1">
      <c r="A168" s="50">
        <f t="shared" ref="A168:A225" si="62">IF(MAX(E168:P168)=0,IF(MIN(E168:P168)=0,3,2),2)</f>
        <v>3</v>
      </c>
      <c r="B168" s="145"/>
      <c r="C168" s="146" t="s">
        <v>25</v>
      </c>
      <c r="D168" s="56"/>
      <c r="E168" s="11">
        <f>SUBTOTAL(9,E169:E225)</f>
        <v>0</v>
      </c>
      <c r="F168" s="11">
        <f>SUBTOTAL(9,F169:F225)</f>
        <v>0</v>
      </c>
      <c r="G168" s="11">
        <f>SUBTOTAL(9,G169:G225)</f>
        <v>0</v>
      </c>
      <c r="H168" s="11">
        <f>SUBTOTAL(9,H169:H225)</f>
        <v>0</v>
      </c>
      <c r="I168" s="11">
        <f t="shared" ref="I168:N168" si="63">SUBTOTAL(9,I169:I225)</f>
        <v>0</v>
      </c>
      <c r="J168" s="11">
        <f t="shared" si="63"/>
        <v>0</v>
      </c>
      <c r="K168" s="11">
        <f t="shared" si="63"/>
        <v>0</v>
      </c>
      <c r="L168" s="11">
        <f t="shared" si="63"/>
        <v>0</v>
      </c>
      <c r="M168" s="11">
        <f t="shared" si="63"/>
        <v>0</v>
      </c>
      <c r="N168" s="11">
        <f t="shared" si="63"/>
        <v>0</v>
      </c>
      <c r="O168" s="11">
        <f>SUBTOTAL(9,O169:O225)</f>
        <v>0</v>
      </c>
    </row>
    <row r="169" spans="1:15" s="57" customFormat="1" hidden="1">
      <c r="A169" s="50">
        <f t="shared" si="62"/>
        <v>3</v>
      </c>
      <c r="B169" s="145" t="s">
        <v>14</v>
      </c>
      <c r="C169" s="146" t="s">
        <v>125</v>
      </c>
      <c r="D169" s="56"/>
      <c r="E169" s="11">
        <f>SUBTOTAL(9,E170:E191)</f>
        <v>0</v>
      </c>
      <c r="F169" s="11">
        <f>SUBTOTAL(9,F170:F191)</f>
        <v>0</v>
      </c>
      <c r="G169" s="11">
        <f>SUBTOTAL(9,G170:G191)</f>
        <v>0</v>
      </c>
      <c r="H169" s="11">
        <f>SUBTOTAL(9,H170:H191)</f>
        <v>0</v>
      </c>
      <c r="I169" s="11">
        <f t="shared" ref="I169:N169" si="64">SUBTOTAL(9,I170:I191)</f>
        <v>0</v>
      </c>
      <c r="J169" s="11">
        <f t="shared" si="64"/>
        <v>0</v>
      </c>
      <c r="K169" s="11">
        <f t="shared" si="64"/>
        <v>0</v>
      </c>
      <c r="L169" s="11">
        <f t="shared" si="64"/>
        <v>0</v>
      </c>
      <c r="M169" s="11">
        <f t="shared" si="64"/>
        <v>0</v>
      </c>
      <c r="N169" s="11">
        <f t="shared" si="64"/>
        <v>0</v>
      </c>
      <c r="O169" s="11">
        <f>SUBTOTAL(9,O170:O191)</f>
        <v>0</v>
      </c>
    </row>
    <row r="170" spans="1:15" s="57" customFormat="1" hidden="1">
      <c r="A170" s="50">
        <f t="shared" si="62"/>
        <v>3</v>
      </c>
      <c r="B170" s="147"/>
      <c r="C170" s="146" t="s">
        <v>126</v>
      </c>
      <c r="D170" s="56"/>
      <c r="E170" s="11">
        <f>SUBTOTAL(9,E171:E180)</f>
        <v>0</v>
      </c>
      <c r="F170" s="11">
        <f>SUBTOTAL(9,F171:F180)</f>
        <v>0</v>
      </c>
      <c r="G170" s="11">
        <f>SUBTOTAL(9,G171:G180)</f>
        <v>0</v>
      </c>
      <c r="H170" s="11">
        <f>SUBTOTAL(9,H171:H180)</f>
        <v>0</v>
      </c>
      <c r="I170" s="11">
        <f t="shared" ref="I170:N170" si="65">SUBTOTAL(9,I171:I180)</f>
        <v>0</v>
      </c>
      <c r="J170" s="11">
        <f t="shared" si="65"/>
        <v>0</v>
      </c>
      <c r="K170" s="11">
        <f t="shared" si="65"/>
        <v>0</v>
      </c>
      <c r="L170" s="11">
        <f t="shared" si="65"/>
        <v>0</v>
      </c>
      <c r="M170" s="11">
        <f t="shared" si="65"/>
        <v>0</v>
      </c>
      <c r="N170" s="11">
        <f t="shared" si="65"/>
        <v>0</v>
      </c>
      <c r="O170" s="11">
        <f>SUBTOTAL(9,O171:O180)</f>
        <v>0</v>
      </c>
    </row>
    <row r="171" spans="1:15" s="57" customFormat="1" ht="25.5" hidden="1">
      <c r="A171" s="50">
        <f t="shared" si="62"/>
        <v>3</v>
      </c>
      <c r="B171" s="148"/>
      <c r="C171" s="149" t="s">
        <v>127</v>
      </c>
      <c r="D171" s="58" t="s">
        <v>2</v>
      </c>
      <c r="E171" s="11">
        <f>SUBTOTAL(9,E172:E173)</f>
        <v>0</v>
      </c>
      <c r="F171" s="11">
        <f>SUBTOTAL(9,F172:F173)</f>
        <v>0</v>
      </c>
      <c r="G171" s="11">
        <f>SUBTOTAL(9,G172:G173)</f>
        <v>0</v>
      </c>
      <c r="H171" s="11">
        <f>SUBTOTAL(9,H172:H173)</f>
        <v>0</v>
      </c>
      <c r="I171" s="11">
        <f t="shared" ref="I171:N171" si="66">SUBTOTAL(9,I172:I173)</f>
        <v>0</v>
      </c>
      <c r="J171" s="11">
        <f t="shared" si="66"/>
        <v>0</v>
      </c>
      <c r="K171" s="11">
        <f t="shared" si="66"/>
        <v>0</v>
      </c>
      <c r="L171" s="11">
        <f t="shared" si="66"/>
        <v>0</v>
      </c>
      <c r="M171" s="11">
        <f t="shared" si="66"/>
        <v>0</v>
      </c>
      <c r="N171" s="11">
        <f t="shared" si="66"/>
        <v>0</v>
      </c>
      <c r="O171" s="11">
        <f>SUBTOTAL(9,O172:O173)</f>
        <v>0</v>
      </c>
    </row>
    <row r="172" spans="1:15" s="57" customFormat="1" ht="25.5" hidden="1">
      <c r="A172" s="50">
        <f t="shared" si="62"/>
        <v>3</v>
      </c>
      <c r="B172" s="148"/>
      <c r="C172" s="149" t="s">
        <v>303</v>
      </c>
      <c r="D172" s="58" t="s">
        <v>302</v>
      </c>
      <c r="E172" s="51"/>
      <c r="F172" s="51"/>
      <c r="G172" s="51"/>
      <c r="H172" s="51"/>
      <c r="I172" s="51"/>
      <c r="J172" s="52">
        <f>H172+I172</f>
        <v>0</v>
      </c>
      <c r="K172" s="51"/>
      <c r="L172" s="51"/>
      <c r="M172" s="52">
        <f>K172+L172</f>
        <v>0</v>
      </c>
      <c r="N172" s="51"/>
      <c r="O172" s="52">
        <f>M172+N172</f>
        <v>0</v>
      </c>
    </row>
    <row r="173" spans="1:15" s="57" customFormat="1" ht="25.5" hidden="1">
      <c r="A173" s="50">
        <f t="shared" si="62"/>
        <v>3</v>
      </c>
      <c r="B173" s="148"/>
      <c r="C173" s="149" t="s">
        <v>305</v>
      </c>
      <c r="D173" s="58" t="s">
        <v>304</v>
      </c>
      <c r="E173" s="51"/>
      <c r="F173" s="51"/>
      <c r="G173" s="51"/>
      <c r="H173" s="51"/>
      <c r="I173" s="51"/>
      <c r="J173" s="52">
        <f>H173+I173</f>
        <v>0</v>
      </c>
      <c r="K173" s="51"/>
      <c r="L173" s="51"/>
      <c r="M173" s="52">
        <f>K173+L173</f>
        <v>0</v>
      </c>
      <c r="N173" s="51"/>
      <c r="O173" s="52">
        <f>M173+N173</f>
        <v>0</v>
      </c>
    </row>
    <row r="174" spans="1:15" s="57" customFormat="1" hidden="1">
      <c r="A174" s="50">
        <f t="shared" si="62"/>
        <v>3</v>
      </c>
      <c r="B174" s="150"/>
      <c r="C174" s="151" t="s">
        <v>128</v>
      </c>
      <c r="D174" s="59" t="s">
        <v>3</v>
      </c>
      <c r="E174" s="51"/>
      <c r="F174" s="51"/>
      <c r="G174" s="51"/>
      <c r="H174" s="51"/>
      <c r="I174" s="51"/>
      <c r="J174" s="52">
        <f>H174+I174</f>
        <v>0</v>
      </c>
      <c r="K174" s="51"/>
      <c r="L174" s="51"/>
      <c r="M174" s="52">
        <f>K174+L174</f>
        <v>0</v>
      </c>
      <c r="N174" s="51"/>
      <c r="O174" s="52">
        <f>M174+N174</f>
        <v>0</v>
      </c>
    </row>
    <row r="175" spans="1:15" s="57" customFormat="1" hidden="1">
      <c r="A175" s="50">
        <f t="shared" si="62"/>
        <v>3</v>
      </c>
      <c r="B175" s="150"/>
      <c r="C175" s="152" t="s">
        <v>445</v>
      </c>
      <c r="D175" s="117" t="s">
        <v>446</v>
      </c>
      <c r="E175" s="11">
        <f>SUBTOTAL(9,E176:E179)</f>
        <v>0</v>
      </c>
      <c r="F175" s="11">
        <f>SUBTOTAL(9,F176:F179)</f>
        <v>0</v>
      </c>
      <c r="G175" s="11">
        <f>SUBTOTAL(9,G176:G179)</f>
        <v>0</v>
      </c>
      <c r="H175" s="11">
        <f>SUBTOTAL(9,H176:H179)</f>
        <v>0</v>
      </c>
      <c r="I175" s="11">
        <f t="shared" ref="I175:N175" si="67">SUBTOTAL(9,I176:I179)</f>
        <v>0</v>
      </c>
      <c r="J175" s="11">
        <f t="shared" si="67"/>
        <v>0</v>
      </c>
      <c r="K175" s="11">
        <f t="shared" si="67"/>
        <v>0</v>
      </c>
      <c r="L175" s="11">
        <f t="shared" si="67"/>
        <v>0</v>
      </c>
      <c r="M175" s="11">
        <f t="shared" si="67"/>
        <v>0</v>
      </c>
      <c r="N175" s="11">
        <f t="shared" si="67"/>
        <v>0</v>
      </c>
      <c r="O175" s="11">
        <f>SUBTOTAL(9,O176:O179)</f>
        <v>0</v>
      </c>
    </row>
    <row r="176" spans="1:15" s="57" customFormat="1" ht="25.5" hidden="1">
      <c r="A176" s="50">
        <f t="shared" si="62"/>
        <v>3</v>
      </c>
      <c r="B176" s="150"/>
      <c r="C176" s="149" t="s">
        <v>129</v>
      </c>
      <c r="D176" s="60" t="s">
        <v>37</v>
      </c>
      <c r="E176" s="51"/>
      <c r="F176" s="51"/>
      <c r="G176" s="51"/>
      <c r="H176" s="51"/>
      <c r="I176" s="51"/>
      <c r="J176" s="52">
        <f>H176+I176</f>
        <v>0</v>
      </c>
      <c r="K176" s="51"/>
      <c r="L176" s="51"/>
      <c r="M176" s="52">
        <f>K176+L176</f>
        <v>0</v>
      </c>
      <c r="N176" s="51"/>
      <c r="O176" s="52">
        <f>M176+N176</f>
        <v>0</v>
      </c>
    </row>
    <row r="177" spans="1:15" s="57" customFormat="1" hidden="1">
      <c r="A177" s="50">
        <f t="shared" si="62"/>
        <v>3</v>
      </c>
      <c r="B177" s="150"/>
      <c r="C177" s="149" t="s">
        <v>131</v>
      </c>
      <c r="D177" s="60" t="s">
        <v>39</v>
      </c>
      <c r="E177" s="51"/>
      <c r="F177" s="51"/>
      <c r="G177" s="51"/>
      <c r="H177" s="51"/>
      <c r="I177" s="51"/>
      <c r="J177" s="52">
        <f>H177+I177</f>
        <v>0</v>
      </c>
      <c r="K177" s="51"/>
      <c r="L177" s="51"/>
      <c r="M177" s="52">
        <f>K177+L177</f>
        <v>0</v>
      </c>
      <c r="N177" s="51"/>
      <c r="O177" s="52">
        <f>M177+N177</f>
        <v>0</v>
      </c>
    </row>
    <row r="178" spans="1:15" s="57" customFormat="1" hidden="1">
      <c r="A178" s="50">
        <f t="shared" si="62"/>
        <v>3</v>
      </c>
      <c r="B178" s="150"/>
      <c r="C178" s="149" t="s">
        <v>132</v>
      </c>
      <c r="D178" s="60" t="s">
        <v>40</v>
      </c>
      <c r="E178" s="51"/>
      <c r="F178" s="51"/>
      <c r="G178" s="51"/>
      <c r="H178" s="51"/>
      <c r="I178" s="51"/>
      <c r="J178" s="52">
        <f>H178+I178</f>
        <v>0</v>
      </c>
      <c r="K178" s="51"/>
      <c r="L178" s="51"/>
      <c r="M178" s="52">
        <f>K178+L178</f>
        <v>0</v>
      </c>
      <c r="N178" s="51"/>
      <c r="O178" s="52">
        <f>M178+N178</f>
        <v>0</v>
      </c>
    </row>
    <row r="179" spans="1:15" s="57" customFormat="1" ht="25.5" hidden="1">
      <c r="A179" s="50">
        <f t="shared" si="62"/>
        <v>3</v>
      </c>
      <c r="B179" s="150"/>
      <c r="C179" s="149" t="s">
        <v>133</v>
      </c>
      <c r="D179" s="60" t="s">
        <v>41</v>
      </c>
      <c r="E179" s="51"/>
      <c r="F179" s="51"/>
      <c r="G179" s="51"/>
      <c r="H179" s="51"/>
      <c r="I179" s="51"/>
      <c r="J179" s="52">
        <f>H179+I179</f>
        <v>0</v>
      </c>
      <c r="K179" s="51"/>
      <c r="L179" s="51"/>
      <c r="M179" s="52">
        <f>K179+L179</f>
        <v>0</v>
      </c>
      <c r="N179" s="51"/>
      <c r="O179" s="52">
        <f>M179+N179</f>
        <v>0</v>
      </c>
    </row>
    <row r="180" spans="1:15" s="57" customFormat="1" hidden="1">
      <c r="A180" s="50">
        <f t="shared" si="62"/>
        <v>3</v>
      </c>
      <c r="B180" s="150"/>
      <c r="C180" s="149" t="s">
        <v>447</v>
      </c>
      <c r="D180" s="60" t="s">
        <v>4</v>
      </c>
      <c r="E180" s="51"/>
      <c r="F180" s="51"/>
      <c r="G180" s="51"/>
      <c r="H180" s="51"/>
      <c r="I180" s="51"/>
      <c r="J180" s="52">
        <f>H180+I180</f>
        <v>0</v>
      </c>
      <c r="K180" s="51"/>
      <c r="L180" s="51"/>
      <c r="M180" s="52">
        <f>K180+L180</f>
        <v>0</v>
      </c>
      <c r="N180" s="51"/>
      <c r="O180" s="52">
        <f>M180+N180</f>
        <v>0</v>
      </c>
    </row>
    <row r="181" spans="1:15" s="57" customFormat="1" hidden="1">
      <c r="A181" s="50">
        <f t="shared" si="62"/>
        <v>3</v>
      </c>
      <c r="B181" s="147"/>
      <c r="C181" s="146" t="s">
        <v>134</v>
      </c>
      <c r="D181" s="56"/>
      <c r="E181" s="11">
        <f>SUBTOTAL(9,E182:E185)</f>
        <v>0</v>
      </c>
      <c r="F181" s="11">
        <f>SUBTOTAL(9,F182:F185)</f>
        <v>0</v>
      </c>
      <c r="G181" s="11">
        <f>SUBTOTAL(9,G182:G185)</f>
        <v>0</v>
      </c>
      <c r="H181" s="11">
        <f>SUBTOTAL(9,H182:H185)</f>
        <v>0</v>
      </c>
      <c r="I181" s="11">
        <f t="shared" ref="I181:N181" si="68">SUBTOTAL(9,I182:I185)</f>
        <v>0</v>
      </c>
      <c r="J181" s="11">
        <f t="shared" si="68"/>
        <v>0</v>
      </c>
      <c r="K181" s="11">
        <f t="shared" si="68"/>
        <v>0</v>
      </c>
      <c r="L181" s="11">
        <f t="shared" si="68"/>
        <v>0</v>
      </c>
      <c r="M181" s="11">
        <f t="shared" si="68"/>
        <v>0</v>
      </c>
      <c r="N181" s="11">
        <f t="shared" si="68"/>
        <v>0</v>
      </c>
      <c r="O181" s="11">
        <f>SUBTOTAL(9,O182:O185)</f>
        <v>0</v>
      </c>
    </row>
    <row r="182" spans="1:15" s="57" customFormat="1" hidden="1">
      <c r="A182" s="50">
        <f t="shared" si="62"/>
        <v>3</v>
      </c>
      <c r="B182" s="150"/>
      <c r="C182" s="151" t="s">
        <v>135</v>
      </c>
      <c r="D182" s="59" t="s">
        <v>5</v>
      </c>
      <c r="E182" s="51"/>
      <c r="F182" s="51"/>
      <c r="G182" s="51"/>
      <c r="H182" s="51"/>
      <c r="I182" s="51"/>
      <c r="J182" s="52">
        <f>H182+I182</f>
        <v>0</v>
      </c>
      <c r="K182" s="51"/>
      <c r="L182" s="51"/>
      <c r="M182" s="52">
        <f>K182+L182</f>
        <v>0</v>
      </c>
      <c r="N182" s="51"/>
      <c r="O182" s="52">
        <f>M182+N182</f>
        <v>0</v>
      </c>
    </row>
    <row r="183" spans="1:15" s="57" customFormat="1" hidden="1">
      <c r="A183" s="50">
        <f t="shared" si="62"/>
        <v>3</v>
      </c>
      <c r="B183" s="150"/>
      <c r="C183" s="154" t="s">
        <v>448</v>
      </c>
      <c r="D183" s="118" t="s">
        <v>173</v>
      </c>
      <c r="E183" s="51"/>
      <c r="F183" s="51"/>
      <c r="G183" s="51"/>
      <c r="H183" s="51"/>
      <c r="I183" s="51"/>
      <c r="J183" s="52">
        <f>H183+I183</f>
        <v>0</v>
      </c>
      <c r="K183" s="51"/>
      <c r="L183" s="51"/>
      <c r="M183" s="52">
        <f>K183+L183</f>
        <v>0</v>
      </c>
      <c r="N183" s="51"/>
      <c r="O183" s="52">
        <f>M183+N183</f>
        <v>0</v>
      </c>
    </row>
    <row r="184" spans="1:15" s="57" customFormat="1" hidden="1">
      <c r="A184" s="50">
        <f t="shared" si="62"/>
        <v>3</v>
      </c>
      <c r="B184" s="153"/>
      <c r="C184" s="155" t="s">
        <v>557</v>
      </c>
      <c r="D184" s="137" t="s">
        <v>8</v>
      </c>
      <c r="E184" s="51"/>
      <c r="F184" s="51"/>
      <c r="G184" s="51"/>
      <c r="H184" s="51"/>
      <c r="I184" s="51"/>
      <c r="J184" s="52">
        <f>H184+I184</f>
        <v>0</v>
      </c>
      <c r="K184" s="51"/>
      <c r="L184" s="51"/>
      <c r="M184" s="52">
        <f>K184+L184</f>
        <v>0</v>
      </c>
      <c r="N184" s="51"/>
      <c r="O184" s="52">
        <f>M184+N184</f>
        <v>0</v>
      </c>
    </row>
    <row r="185" spans="1:15" s="57" customFormat="1" ht="25.5" hidden="1">
      <c r="A185" s="50">
        <f t="shared" si="62"/>
        <v>3</v>
      </c>
      <c r="B185" s="153"/>
      <c r="C185" s="155" t="s">
        <v>139</v>
      </c>
      <c r="D185" s="136" t="s">
        <v>10</v>
      </c>
      <c r="E185" s="51"/>
      <c r="F185" s="51"/>
      <c r="G185" s="51"/>
      <c r="H185" s="51"/>
      <c r="I185" s="51"/>
      <c r="J185" s="52">
        <f>H185+I185</f>
        <v>0</v>
      </c>
      <c r="K185" s="51"/>
      <c r="L185" s="51"/>
      <c r="M185" s="52">
        <f>K185+L185</f>
        <v>0</v>
      </c>
      <c r="N185" s="51"/>
      <c r="O185" s="52">
        <f>M185+N185</f>
        <v>0</v>
      </c>
    </row>
    <row r="186" spans="1:15" s="57" customFormat="1" hidden="1">
      <c r="A186" s="50">
        <f t="shared" si="62"/>
        <v>3</v>
      </c>
      <c r="B186" s="156"/>
      <c r="C186" s="157" t="s">
        <v>140</v>
      </c>
      <c r="D186" s="136"/>
      <c r="E186" s="11">
        <f>SUBTOTAL(9,E187:E191)</f>
        <v>0</v>
      </c>
      <c r="F186" s="11">
        <f>SUBTOTAL(9,F187:F191)</f>
        <v>0</v>
      </c>
      <c r="G186" s="11">
        <f>SUBTOTAL(9,G187:G191)</f>
        <v>0</v>
      </c>
      <c r="H186" s="11">
        <f>SUBTOTAL(9,H187:H191)</f>
        <v>0</v>
      </c>
      <c r="I186" s="11">
        <f t="shared" ref="I186:N186" si="69">SUBTOTAL(9,I187:I191)</f>
        <v>0</v>
      </c>
      <c r="J186" s="11">
        <f t="shared" si="69"/>
        <v>0</v>
      </c>
      <c r="K186" s="11">
        <f t="shared" si="69"/>
        <v>0</v>
      </c>
      <c r="L186" s="11">
        <f t="shared" si="69"/>
        <v>0</v>
      </c>
      <c r="M186" s="11">
        <f t="shared" si="69"/>
        <v>0</v>
      </c>
      <c r="N186" s="11">
        <f t="shared" si="69"/>
        <v>0</v>
      </c>
      <c r="O186" s="11">
        <f>SUBTOTAL(9,O187:O191)</f>
        <v>0</v>
      </c>
    </row>
    <row r="187" spans="1:15" s="57" customFormat="1" hidden="1">
      <c r="A187" s="50">
        <f t="shared" si="62"/>
        <v>3</v>
      </c>
      <c r="B187" s="153"/>
      <c r="C187" s="155" t="s">
        <v>141</v>
      </c>
      <c r="D187" s="137" t="s">
        <v>71</v>
      </c>
      <c r="E187" s="51"/>
      <c r="F187" s="51"/>
      <c r="G187" s="51"/>
      <c r="H187" s="51"/>
      <c r="I187" s="51"/>
      <c r="J187" s="52">
        <f>H187+I187</f>
        <v>0</v>
      </c>
      <c r="K187" s="51"/>
      <c r="L187" s="51"/>
      <c r="M187" s="52">
        <f>K187+L187</f>
        <v>0</v>
      </c>
      <c r="N187" s="51"/>
      <c r="O187" s="52">
        <f>M187+N187</f>
        <v>0</v>
      </c>
    </row>
    <row r="188" spans="1:15" s="57" customFormat="1" hidden="1">
      <c r="A188" s="50">
        <f t="shared" si="62"/>
        <v>3</v>
      </c>
      <c r="B188" s="153"/>
      <c r="C188" s="155" t="s">
        <v>142</v>
      </c>
      <c r="D188" s="137" t="s">
        <v>73</v>
      </c>
      <c r="E188" s="51"/>
      <c r="F188" s="51"/>
      <c r="G188" s="51"/>
      <c r="H188" s="51"/>
      <c r="I188" s="51"/>
      <c r="J188" s="52">
        <f>H188+I188</f>
        <v>0</v>
      </c>
      <c r="K188" s="51"/>
      <c r="L188" s="51"/>
      <c r="M188" s="52">
        <f>K188+L188</f>
        <v>0</v>
      </c>
      <c r="N188" s="51"/>
      <c r="O188" s="52">
        <f>M188+N188</f>
        <v>0</v>
      </c>
    </row>
    <row r="189" spans="1:15" s="57" customFormat="1" hidden="1">
      <c r="A189" s="50">
        <f t="shared" si="62"/>
        <v>3</v>
      </c>
      <c r="B189" s="153"/>
      <c r="C189" s="155" t="s">
        <v>143</v>
      </c>
      <c r="D189" s="137" t="s">
        <v>75</v>
      </c>
      <c r="E189" s="51"/>
      <c r="F189" s="51"/>
      <c r="G189" s="51"/>
      <c r="H189" s="51"/>
      <c r="I189" s="51"/>
      <c r="J189" s="52">
        <f>H189+I189</f>
        <v>0</v>
      </c>
      <c r="K189" s="51"/>
      <c r="L189" s="51"/>
      <c r="M189" s="52">
        <f>K189+L189</f>
        <v>0</v>
      </c>
      <c r="N189" s="51"/>
      <c r="O189" s="52">
        <f>M189+N189</f>
        <v>0</v>
      </c>
    </row>
    <row r="190" spans="1:15" s="57" customFormat="1" hidden="1">
      <c r="A190" s="50">
        <f t="shared" si="62"/>
        <v>3</v>
      </c>
      <c r="B190" s="153"/>
      <c r="C190" s="155" t="s">
        <v>144</v>
      </c>
      <c r="D190" s="137" t="s">
        <v>77</v>
      </c>
      <c r="E190" s="51"/>
      <c r="F190" s="51"/>
      <c r="G190" s="51"/>
      <c r="H190" s="51"/>
      <c r="I190" s="51"/>
      <c r="J190" s="52">
        <f>H190+I190</f>
        <v>0</v>
      </c>
      <c r="K190" s="51"/>
      <c r="L190" s="51"/>
      <c r="M190" s="52">
        <f>K190+L190</f>
        <v>0</v>
      </c>
      <c r="N190" s="51"/>
      <c r="O190" s="52">
        <f>M190+N190</f>
        <v>0</v>
      </c>
    </row>
    <row r="191" spans="1:15" s="57" customFormat="1" hidden="1">
      <c r="A191" s="50">
        <f t="shared" si="62"/>
        <v>3</v>
      </c>
      <c r="B191" s="153"/>
      <c r="C191" s="155" t="s">
        <v>145</v>
      </c>
      <c r="D191" s="137" t="s">
        <v>28</v>
      </c>
      <c r="E191" s="51"/>
      <c r="F191" s="51"/>
      <c r="G191" s="51"/>
      <c r="H191" s="51"/>
      <c r="I191" s="51"/>
      <c r="J191" s="52">
        <f>H191+I191</f>
        <v>0</v>
      </c>
      <c r="K191" s="51"/>
      <c r="L191" s="51"/>
      <c r="M191" s="52">
        <f>K191+L191</f>
        <v>0</v>
      </c>
      <c r="N191" s="51"/>
      <c r="O191" s="52">
        <f>M191+N191</f>
        <v>0</v>
      </c>
    </row>
    <row r="192" spans="1:15" s="57" customFormat="1" hidden="1">
      <c r="A192" s="50">
        <f t="shared" si="62"/>
        <v>3</v>
      </c>
      <c r="B192" s="145" t="s">
        <v>146</v>
      </c>
      <c r="C192" s="157" t="s">
        <v>147</v>
      </c>
      <c r="D192" s="56"/>
      <c r="E192" s="11">
        <f>SUBTOTAL(9,E193:E225)</f>
        <v>0</v>
      </c>
      <c r="F192" s="11">
        <f>SUBTOTAL(9,F193:F225)</f>
        <v>0</v>
      </c>
      <c r="G192" s="11">
        <f>SUBTOTAL(9,G193:G225)</f>
        <v>0</v>
      </c>
      <c r="H192" s="11">
        <f>SUBTOTAL(9,H193:H225)</f>
        <v>0</v>
      </c>
      <c r="I192" s="11">
        <f t="shared" ref="I192:N192" si="70">SUBTOTAL(9,I193:I225)</f>
        <v>0</v>
      </c>
      <c r="J192" s="11">
        <f t="shared" si="70"/>
        <v>0</v>
      </c>
      <c r="K192" s="11">
        <f t="shared" si="70"/>
        <v>0</v>
      </c>
      <c r="L192" s="11">
        <f t="shared" si="70"/>
        <v>0</v>
      </c>
      <c r="M192" s="11">
        <f t="shared" si="70"/>
        <v>0</v>
      </c>
      <c r="N192" s="11">
        <f t="shared" si="70"/>
        <v>0</v>
      </c>
      <c r="O192" s="11">
        <f>SUBTOTAL(9,O193:O225)</f>
        <v>0</v>
      </c>
    </row>
    <row r="193" spans="1:15" s="57" customFormat="1" hidden="1">
      <c r="A193" s="50">
        <f t="shared" si="62"/>
        <v>3</v>
      </c>
      <c r="B193" s="156"/>
      <c r="C193" s="158" t="s">
        <v>26</v>
      </c>
      <c r="D193" s="56"/>
      <c r="E193" s="11">
        <f>SUBTOTAL(9,E194:E212)</f>
        <v>0</v>
      </c>
      <c r="F193" s="11">
        <f t="shared" ref="F193:O193" si="71">SUBTOTAL(9,F194:F212)</f>
        <v>0</v>
      </c>
      <c r="G193" s="11">
        <f t="shared" si="71"/>
        <v>0</v>
      </c>
      <c r="H193" s="11">
        <f t="shared" si="71"/>
        <v>0</v>
      </c>
      <c r="I193" s="11">
        <f t="shared" si="71"/>
        <v>0</v>
      </c>
      <c r="J193" s="11">
        <f t="shared" si="71"/>
        <v>0</v>
      </c>
      <c r="K193" s="11">
        <f t="shared" si="71"/>
        <v>0</v>
      </c>
      <c r="L193" s="11">
        <f t="shared" si="71"/>
        <v>0</v>
      </c>
      <c r="M193" s="11">
        <f t="shared" si="71"/>
        <v>0</v>
      </c>
      <c r="N193" s="11">
        <f t="shared" si="71"/>
        <v>0</v>
      </c>
      <c r="O193" s="11">
        <f t="shared" si="71"/>
        <v>0</v>
      </c>
    </row>
    <row r="194" spans="1:15" s="57" customFormat="1" hidden="1">
      <c r="A194" s="50">
        <f t="shared" si="62"/>
        <v>3</v>
      </c>
      <c r="B194" s="150"/>
      <c r="C194" s="161" t="s">
        <v>770</v>
      </c>
      <c r="D194" s="56"/>
      <c r="E194" s="11">
        <f>SUBTOTAL(9,E195:E204)</f>
        <v>0</v>
      </c>
      <c r="F194" s="11">
        <f t="shared" ref="F194:O194" si="72">SUBTOTAL(9,F195:F204)</f>
        <v>0</v>
      </c>
      <c r="G194" s="11">
        <f t="shared" si="72"/>
        <v>0</v>
      </c>
      <c r="H194" s="11">
        <f t="shared" si="72"/>
        <v>0</v>
      </c>
      <c r="I194" s="11">
        <f t="shared" si="72"/>
        <v>0</v>
      </c>
      <c r="J194" s="11">
        <f t="shared" si="72"/>
        <v>0</v>
      </c>
      <c r="K194" s="11">
        <f t="shared" si="72"/>
        <v>0</v>
      </c>
      <c r="L194" s="11">
        <f t="shared" si="72"/>
        <v>0</v>
      </c>
      <c r="M194" s="11">
        <f t="shared" si="72"/>
        <v>0</v>
      </c>
      <c r="N194" s="11">
        <f t="shared" si="72"/>
        <v>0</v>
      </c>
      <c r="O194" s="11">
        <f t="shared" si="72"/>
        <v>0</v>
      </c>
    </row>
    <row r="195" spans="1:15" s="57" customFormat="1" ht="25.5" hidden="1">
      <c r="A195" s="50">
        <f t="shared" si="62"/>
        <v>3</v>
      </c>
      <c r="B195" s="150"/>
      <c r="C195" s="160" t="s">
        <v>771</v>
      </c>
      <c r="D195" s="58" t="s">
        <v>2</v>
      </c>
      <c r="E195" s="11">
        <f>SUBTOTAL(9,E196:E197)</f>
        <v>0</v>
      </c>
      <c r="F195" s="11">
        <f t="shared" ref="F195:O195" si="73">SUBTOTAL(9,F196:F197)</f>
        <v>0</v>
      </c>
      <c r="G195" s="11">
        <f t="shared" si="73"/>
        <v>0</v>
      </c>
      <c r="H195" s="11">
        <f t="shared" si="73"/>
        <v>0</v>
      </c>
      <c r="I195" s="11">
        <f t="shared" si="73"/>
        <v>0</v>
      </c>
      <c r="J195" s="11">
        <f t="shared" si="73"/>
        <v>0</v>
      </c>
      <c r="K195" s="11">
        <f t="shared" si="73"/>
        <v>0</v>
      </c>
      <c r="L195" s="11">
        <f t="shared" si="73"/>
        <v>0</v>
      </c>
      <c r="M195" s="11">
        <f t="shared" si="73"/>
        <v>0</v>
      </c>
      <c r="N195" s="11">
        <f t="shared" si="73"/>
        <v>0</v>
      </c>
      <c r="O195" s="11">
        <f t="shared" si="73"/>
        <v>0</v>
      </c>
    </row>
    <row r="196" spans="1:15" s="57" customFormat="1" ht="25.5" hidden="1">
      <c r="A196" s="50">
        <f t="shared" si="62"/>
        <v>3</v>
      </c>
      <c r="B196" s="150"/>
      <c r="C196" s="260" t="s">
        <v>772</v>
      </c>
      <c r="D196" s="58" t="s">
        <v>302</v>
      </c>
      <c r="E196" s="51"/>
      <c r="F196" s="51"/>
      <c r="G196" s="51"/>
      <c r="H196" s="51"/>
      <c r="I196" s="51"/>
      <c r="J196" s="52">
        <f>H196+I196</f>
        <v>0</v>
      </c>
      <c r="K196" s="51"/>
      <c r="L196" s="51"/>
      <c r="M196" s="52">
        <f>K196+L196</f>
        <v>0</v>
      </c>
      <c r="N196" s="51"/>
      <c r="O196" s="52">
        <f>M196+N196</f>
        <v>0</v>
      </c>
    </row>
    <row r="197" spans="1:15" s="57" customFormat="1" ht="25.5" hidden="1">
      <c r="A197" s="50">
        <f t="shared" si="62"/>
        <v>3</v>
      </c>
      <c r="B197" s="150"/>
      <c r="C197" s="260" t="s">
        <v>773</v>
      </c>
      <c r="D197" s="58" t="s">
        <v>304</v>
      </c>
      <c r="E197" s="51"/>
      <c r="F197" s="51"/>
      <c r="G197" s="51"/>
      <c r="H197" s="51"/>
      <c r="I197" s="51"/>
      <c r="J197" s="52">
        <f>H197+I197</f>
        <v>0</v>
      </c>
      <c r="K197" s="51"/>
      <c r="L197" s="51"/>
      <c r="M197" s="52">
        <f>K197+L197</f>
        <v>0</v>
      </c>
      <c r="N197" s="51"/>
      <c r="O197" s="52">
        <f>M197+N197</f>
        <v>0</v>
      </c>
    </row>
    <row r="198" spans="1:15" hidden="1">
      <c r="A198" s="50">
        <f t="shared" si="62"/>
        <v>3</v>
      </c>
      <c r="B198" s="150"/>
      <c r="C198" s="258" t="s">
        <v>42</v>
      </c>
      <c r="D198" s="59" t="s">
        <v>3</v>
      </c>
      <c r="E198" s="51"/>
      <c r="F198" s="51"/>
      <c r="G198" s="51"/>
      <c r="H198" s="51"/>
      <c r="I198" s="51"/>
      <c r="J198" s="52">
        <f>H198+I198</f>
        <v>0</v>
      </c>
      <c r="K198" s="51"/>
      <c r="L198" s="51"/>
      <c r="M198" s="52">
        <f>K198+L198</f>
        <v>0</v>
      </c>
      <c r="N198" s="51"/>
      <c r="O198" s="52">
        <f>M198+N198</f>
        <v>0</v>
      </c>
    </row>
    <row r="199" spans="1:15" hidden="1">
      <c r="A199" s="50">
        <f t="shared" si="62"/>
        <v>3</v>
      </c>
      <c r="B199" s="150"/>
      <c r="C199" s="259" t="s">
        <v>449</v>
      </c>
      <c r="D199" s="117" t="s">
        <v>446</v>
      </c>
      <c r="E199" s="11">
        <f>SUBTOTAL(9,E200:E203)</f>
        <v>0</v>
      </c>
      <c r="F199" s="11">
        <f>SUBTOTAL(9,F200:F203)</f>
        <v>0</v>
      </c>
      <c r="G199" s="11">
        <f>SUBTOTAL(9,G200:G203)</f>
        <v>0</v>
      </c>
      <c r="H199" s="11">
        <f>SUBTOTAL(9,H200:H203)</f>
        <v>0</v>
      </c>
      <c r="I199" s="11">
        <f t="shared" ref="I199:N199" si="74">SUBTOTAL(9,I200:I203)</f>
        <v>0</v>
      </c>
      <c r="J199" s="11">
        <f t="shared" si="74"/>
        <v>0</v>
      </c>
      <c r="K199" s="11">
        <f t="shared" si="74"/>
        <v>0</v>
      </c>
      <c r="L199" s="11">
        <f t="shared" si="74"/>
        <v>0</v>
      </c>
      <c r="M199" s="11">
        <f t="shared" si="74"/>
        <v>0</v>
      </c>
      <c r="N199" s="11">
        <f t="shared" si="74"/>
        <v>0</v>
      </c>
      <c r="O199" s="11">
        <f>SUBTOTAL(9,O200:O203)</f>
        <v>0</v>
      </c>
    </row>
    <row r="200" spans="1:15" ht="25.5" hidden="1">
      <c r="A200" s="50">
        <f t="shared" si="62"/>
        <v>3</v>
      </c>
      <c r="B200" s="150"/>
      <c r="C200" s="260" t="s">
        <v>153</v>
      </c>
      <c r="D200" s="60" t="s">
        <v>37</v>
      </c>
      <c r="E200" s="51"/>
      <c r="F200" s="51"/>
      <c r="G200" s="51"/>
      <c r="H200" s="51"/>
      <c r="I200" s="51"/>
      <c r="J200" s="52">
        <f t="shared" ref="J200:J212" si="75">H200+I200</f>
        <v>0</v>
      </c>
      <c r="K200" s="51"/>
      <c r="L200" s="51"/>
      <c r="M200" s="52">
        <f t="shared" ref="M200:M212" si="76">K200+L200</f>
        <v>0</v>
      </c>
      <c r="N200" s="51"/>
      <c r="O200" s="52">
        <f t="shared" ref="O200:O212" si="77">M200+N200</f>
        <v>0</v>
      </c>
    </row>
    <row r="201" spans="1:15" hidden="1">
      <c r="A201" s="50">
        <f t="shared" si="62"/>
        <v>3</v>
      </c>
      <c r="B201" s="150"/>
      <c r="C201" s="260" t="s">
        <v>155</v>
      </c>
      <c r="D201" s="60" t="s">
        <v>39</v>
      </c>
      <c r="E201" s="51"/>
      <c r="F201" s="51"/>
      <c r="G201" s="51"/>
      <c r="H201" s="51"/>
      <c r="I201" s="51"/>
      <c r="J201" s="52">
        <f t="shared" si="75"/>
        <v>0</v>
      </c>
      <c r="K201" s="51"/>
      <c r="L201" s="51"/>
      <c r="M201" s="52">
        <f t="shared" si="76"/>
        <v>0</v>
      </c>
      <c r="N201" s="51"/>
      <c r="O201" s="52">
        <f t="shared" si="77"/>
        <v>0</v>
      </c>
    </row>
    <row r="202" spans="1:15" ht="25.5" hidden="1">
      <c r="A202" s="50">
        <f t="shared" si="62"/>
        <v>3</v>
      </c>
      <c r="B202" s="150"/>
      <c r="C202" s="260" t="s">
        <v>156</v>
      </c>
      <c r="D202" s="60" t="s">
        <v>40</v>
      </c>
      <c r="E202" s="51"/>
      <c r="F202" s="51"/>
      <c r="G202" s="51"/>
      <c r="H202" s="51"/>
      <c r="I202" s="51"/>
      <c r="J202" s="52">
        <f t="shared" si="75"/>
        <v>0</v>
      </c>
      <c r="K202" s="51"/>
      <c r="L202" s="51"/>
      <c r="M202" s="52">
        <f t="shared" si="76"/>
        <v>0</v>
      </c>
      <c r="N202" s="51"/>
      <c r="O202" s="52">
        <f t="shared" si="77"/>
        <v>0</v>
      </c>
    </row>
    <row r="203" spans="1:15" ht="25.5" hidden="1">
      <c r="A203" s="50">
        <f t="shared" si="62"/>
        <v>3</v>
      </c>
      <c r="B203" s="150"/>
      <c r="C203" s="260" t="s">
        <v>157</v>
      </c>
      <c r="D203" s="60" t="s">
        <v>41</v>
      </c>
      <c r="E203" s="51"/>
      <c r="F203" s="51"/>
      <c r="G203" s="51"/>
      <c r="H203" s="51"/>
      <c r="I203" s="51"/>
      <c r="J203" s="52">
        <f t="shared" si="75"/>
        <v>0</v>
      </c>
      <c r="K203" s="51"/>
      <c r="L203" s="51"/>
      <c r="M203" s="52">
        <f t="shared" si="76"/>
        <v>0</v>
      </c>
      <c r="N203" s="51"/>
      <c r="O203" s="52">
        <f t="shared" si="77"/>
        <v>0</v>
      </c>
    </row>
    <row r="204" spans="1:15" hidden="1">
      <c r="A204" s="50">
        <f t="shared" si="62"/>
        <v>3</v>
      </c>
      <c r="B204" s="150"/>
      <c r="C204" s="160" t="s">
        <v>158</v>
      </c>
      <c r="D204" s="60" t="s">
        <v>4</v>
      </c>
      <c r="E204" s="51"/>
      <c r="F204" s="51"/>
      <c r="G204" s="51"/>
      <c r="H204" s="51"/>
      <c r="I204" s="51"/>
      <c r="J204" s="52">
        <f t="shared" si="75"/>
        <v>0</v>
      </c>
      <c r="K204" s="51"/>
      <c r="L204" s="51"/>
      <c r="M204" s="52">
        <f t="shared" si="76"/>
        <v>0</v>
      </c>
      <c r="N204" s="51"/>
      <c r="O204" s="52">
        <f t="shared" si="77"/>
        <v>0</v>
      </c>
    </row>
    <row r="205" spans="1:15" hidden="1">
      <c r="A205" s="50">
        <f t="shared" si="62"/>
        <v>3</v>
      </c>
      <c r="B205" s="150"/>
      <c r="C205" s="159" t="s">
        <v>19</v>
      </c>
      <c r="D205" s="59" t="s">
        <v>5</v>
      </c>
      <c r="E205" s="51"/>
      <c r="F205" s="51"/>
      <c r="G205" s="51"/>
      <c r="H205" s="51"/>
      <c r="I205" s="51"/>
      <c r="J205" s="52">
        <f t="shared" si="75"/>
        <v>0</v>
      </c>
      <c r="K205" s="51"/>
      <c r="L205" s="51"/>
      <c r="M205" s="52">
        <f t="shared" si="76"/>
        <v>0</v>
      </c>
      <c r="N205" s="51"/>
      <c r="O205" s="52">
        <f t="shared" si="77"/>
        <v>0</v>
      </c>
    </row>
    <row r="206" spans="1:15" hidden="1">
      <c r="A206" s="50">
        <f t="shared" si="62"/>
        <v>3</v>
      </c>
      <c r="B206" s="150"/>
      <c r="C206" s="162" t="s">
        <v>450</v>
      </c>
      <c r="D206" s="118" t="s">
        <v>173</v>
      </c>
      <c r="E206" s="51"/>
      <c r="F206" s="51"/>
      <c r="G206" s="51"/>
      <c r="H206" s="51"/>
      <c r="I206" s="51"/>
      <c r="J206" s="52">
        <f t="shared" si="75"/>
        <v>0</v>
      </c>
      <c r="K206" s="51"/>
      <c r="L206" s="51"/>
      <c r="M206" s="52">
        <f t="shared" si="76"/>
        <v>0</v>
      </c>
      <c r="N206" s="51"/>
      <c r="O206" s="52">
        <f t="shared" si="77"/>
        <v>0</v>
      </c>
    </row>
    <row r="207" spans="1:15" hidden="1">
      <c r="A207" s="50">
        <f t="shared" si="62"/>
        <v>3</v>
      </c>
      <c r="B207" s="153"/>
      <c r="C207" s="163" t="s">
        <v>29</v>
      </c>
      <c r="D207" s="136" t="s">
        <v>6</v>
      </c>
      <c r="E207" s="51"/>
      <c r="F207" s="51"/>
      <c r="G207" s="51"/>
      <c r="H207" s="51"/>
      <c r="I207" s="51"/>
      <c r="J207" s="52">
        <f t="shared" si="75"/>
        <v>0</v>
      </c>
      <c r="K207" s="51"/>
      <c r="L207" s="51"/>
      <c r="M207" s="52">
        <f t="shared" si="76"/>
        <v>0</v>
      </c>
      <c r="N207" s="51"/>
      <c r="O207" s="52">
        <f t="shared" si="77"/>
        <v>0</v>
      </c>
    </row>
    <row r="208" spans="1:15" hidden="1">
      <c r="A208" s="50">
        <f t="shared" si="62"/>
        <v>3</v>
      </c>
      <c r="B208" s="153"/>
      <c r="C208" s="163" t="s">
        <v>21</v>
      </c>
      <c r="D208" s="137" t="s">
        <v>8</v>
      </c>
      <c r="E208" s="51"/>
      <c r="F208" s="51"/>
      <c r="G208" s="51"/>
      <c r="H208" s="51"/>
      <c r="I208" s="51"/>
      <c r="J208" s="52">
        <f>H208+I208</f>
        <v>0</v>
      </c>
      <c r="K208" s="51"/>
      <c r="L208" s="51"/>
      <c r="M208" s="52">
        <f>K208+L208</f>
        <v>0</v>
      </c>
      <c r="N208" s="51"/>
      <c r="O208" s="52">
        <f t="shared" si="77"/>
        <v>0</v>
      </c>
    </row>
    <row r="209" spans="1:15" hidden="1">
      <c r="A209" s="50">
        <f t="shared" si="62"/>
        <v>3</v>
      </c>
      <c r="B209" s="153"/>
      <c r="C209" s="163" t="s">
        <v>526</v>
      </c>
      <c r="D209" s="137" t="s">
        <v>31</v>
      </c>
      <c r="E209" s="51"/>
      <c r="F209" s="51"/>
      <c r="G209" s="51"/>
      <c r="H209" s="51"/>
      <c r="I209" s="51"/>
      <c r="J209" s="52">
        <f t="shared" si="75"/>
        <v>0</v>
      </c>
      <c r="K209" s="51"/>
      <c r="L209" s="51"/>
      <c r="M209" s="52">
        <f t="shared" si="76"/>
        <v>0</v>
      </c>
      <c r="N209" s="51"/>
      <c r="O209" s="52">
        <f t="shared" si="77"/>
        <v>0</v>
      </c>
    </row>
    <row r="210" spans="1:15" hidden="1">
      <c r="A210" s="50">
        <f t="shared" si="62"/>
        <v>3</v>
      </c>
      <c r="B210" s="153"/>
      <c r="C210" s="163" t="s">
        <v>558</v>
      </c>
      <c r="D210" s="137" t="s">
        <v>559</v>
      </c>
      <c r="E210" s="51"/>
      <c r="F210" s="51"/>
      <c r="G210" s="51"/>
      <c r="H210" s="51"/>
      <c r="I210" s="51"/>
      <c r="J210" s="52">
        <f t="shared" si="75"/>
        <v>0</v>
      </c>
      <c r="K210" s="51"/>
      <c r="L210" s="51"/>
      <c r="M210" s="52">
        <f t="shared" si="76"/>
        <v>0</v>
      </c>
      <c r="N210" s="51"/>
      <c r="O210" s="52">
        <f t="shared" si="77"/>
        <v>0</v>
      </c>
    </row>
    <row r="211" spans="1:15" ht="25.5" hidden="1">
      <c r="A211" s="50">
        <f t="shared" si="62"/>
        <v>3</v>
      </c>
      <c r="B211" s="153"/>
      <c r="C211" s="163" t="s">
        <v>528</v>
      </c>
      <c r="D211" s="136" t="s">
        <v>9</v>
      </c>
      <c r="E211" s="51"/>
      <c r="F211" s="51"/>
      <c r="G211" s="51"/>
      <c r="H211" s="51"/>
      <c r="I211" s="51"/>
      <c r="J211" s="52">
        <f t="shared" si="75"/>
        <v>0</v>
      </c>
      <c r="K211" s="51"/>
      <c r="L211" s="51"/>
      <c r="M211" s="52">
        <f t="shared" si="76"/>
        <v>0</v>
      </c>
      <c r="N211" s="51"/>
      <c r="O211" s="52">
        <f t="shared" si="77"/>
        <v>0</v>
      </c>
    </row>
    <row r="212" spans="1:15" ht="25.5" hidden="1">
      <c r="A212" s="50">
        <f t="shared" si="62"/>
        <v>3</v>
      </c>
      <c r="B212" s="153"/>
      <c r="C212" s="163" t="s">
        <v>30</v>
      </c>
      <c r="D212" s="136" t="s">
        <v>10</v>
      </c>
      <c r="E212" s="51"/>
      <c r="F212" s="51"/>
      <c r="G212" s="51"/>
      <c r="H212" s="51"/>
      <c r="I212" s="51"/>
      <c r="J212" s="52">
        <f t="shared" si="75"/>
        <v>0</v>
      </c>
      <c r="K212" s="51"/>
      <c r="L212" s="51"/>
      <c r="M212" s="52">
        <f t="shared" si="76"/>
        <v>0</v>
      </c>
      <c r="N212" s="51"/>
      <c r="O212" s="52">
        <f t="shared" si="77"/>
        <v>0</v>
      </c>
    </row>
    <row r="213" spans="1:15" hidden="1">
      <c r="A213" s="50">
        <f t="shared" si="62"/>
        <v>3</v>
      </c>
      <c r="B213" s="153"/>
      <c r="C213" s="165" t="s">
        <v>451</v>
      </c>
      <c r="D213" s="138" t="s">
        <v>93</v>
      </c>
      <c r="E213" s="11">
        <f>SUBTOTAL(9,E214:E215)</f>
        <v>0</v>
      </c>
      <c r="F213" s="11">
        <f>SUBTOTAL(9,F214:F215)</f>
        <v>0</v>
      </c>
      <c r="G213" s="11">
        <f>SUBTOTAL(9,G214:G215)</f>
        <v>0</v>
      </c>
      <c r="H213" s="11">
        <f>SUBTOTAL(9,H214:H215)</f>
        <v>0</v>
      </c>
      <c r="I213" s="11">
        <f t="shared" ref="I213:N213" si="78">SUBTOTAL(9,I214:I215)</f>
        <v>0</v>
      </c>
      <c r="J213" s="11">
        <f t="shared" si="78"/>
        <v>0</v>
      </c>
      <c r="K213" s="11">
        <f t="shared" si="78"/>
        <v>0</v>
      </c>
      <c r="L213" s="11">
        <f t="shared" si="78"/>
        <v>0</v>
      </c>
      <c r="M213" s="11">
        <f t="shared" si="78"/>
        <v>0</v>
      </c>
      <c r="N213" s="11">
        <f t="shared" si="78"/>
        <v>0</v>
      </c>
      <c r="O213" s="11">
        <f>SUBTOTAL(9,O214:O215)</f>
        <v>0</v>
      </c>
    </row>
    <row r="214" spans="1:15" hidden="1">
      <c r="A214" s="50">
        <f t="shared" si="62"/>
        <v>3</v>
      </c>
      <c r="B214" s="153"/>
      <c r="C214" s="166" t="s">
        <v>452</v>
      </c>
      <c r="D214" s="138" t="s">
        <v>453</v>
      </c>
      <c r="E214" s="51"/>
      <c r="F214" s="51"/>
      <c r="G214" s="51"/>
      <c r="H214" s="51"/>
      <c r="I214" s="51"/>
      <c r="J214" s="52">
        <f>H214+I214</f>
        <v>0</v>
      </c>
      <c r="K214" s="51"/>
      <c r="L214" s="51"/>
      <c r="M214" s="52">
        <f>K214+L214</f>
        <v>0</v>
      </c>
      <c r="N214" s="51"/>
      <c r="O214" s="52">
        <f>M214+N214</f>
        <v>0</v>
      </c>
    </row>
    <row r="215" spans="1:15" hidden="1">
      <c r="A215" s="50">
        <f t="shared" si="62"/>
        <v>3</v>
      </c>
      <c r="B215" s="153"/>
      <c r="C215" s="166" t="s">
        <v>454</v>
      </c>
      <c r="D215" s="138" t="s">
        <v>455</v>
      </c>
      <c r="E215" s="51"/>
      <c r="F215" s="51"/>
      <c r="G215" s="51"/>
      <c r="H215" s="51"/>
      <c r="I215" s="51"/>
      <c r="J215" s="52">
        <f>H215+I215</f>
        <v>0</v>
      </c>
      <c r="K215" s="51"/>
      <c r="L215" s="51"/>
      <c r="M215" s="52">
        <f>K215+L215</f>
        <v>0</v>
      </c>
      <c r="N215" s="51"/>
      <c r="O215" s="52">
        <f>M215+N215</f>
        <v>0</v>
      </c>
    </row>
    <row r="216" spans="1:15" hidden="1">
      <c r="A216" s="50">
        <f t="shared" si="62"/>
        <v>3</v>
      </c>
      <c r="B216" s="156"/>
      <c r="C216" s="158" t="s">
        <v>32</v>
      </c>
      <c r="D216" s="136"/>
      <c r="E216" s="11">
        <f>SUBTOTAL(9,E217:E221)</f>
        <v>0</v>
      </c>
      <c r="F216" s="11">
        <f>SUBTOTAL(9,F217:F221)</f>
        <v>0</v>
      </c>
      <c r="G216" s="11">
        <f>SUBTOTAL(9,G217:G221)</f>
        <v>0</v>
      </c>
      <c r="H216" s="11">
        <f>SUBTOTAL(9,H217:H221)</f>
        <v>0</v>
      </c>
      <c r="I216" s="11">
        <f t="shared" ref="I216:N216" si="79">SUBTOTAL(9,I217:I221)</f>
        <v>0</v>
      </c>
      <c r="J216" s="11">
        <f t="shared" si="79"/>
        <v>0</v>
      </c>
      <c r="K216" s="11">
        <f t="shared" si="79"/>
        <v>0</v>
      </c>
      <c r="L216" s="11">
        <f t="shared" si="79"/>
        <v>0</v>
      </c>
      <c r="M216" s="11">
        <f t="shared" si="79"/>
        <v>0</v>
      </c>
      <c r="N216" s="11">
        <f t="shared" si="79"/>
        <v>0</v>
      </c>
      <c r="O216" s="11">
        <f>SUBTOTAL(9,O217:O221)</f>
        <v>0</v>
      </c>
    </row>
    <row r="217" spans="1:15" hidden="1">
      <c r="A217" s="50">
        <f t="shared" si="62"/>
        <v>3</v>
      </c>
      <c r="B217" s="153"/>
      <c r="C217" s="163" t="s">
        <v>70</v>
      </c>
      <c r="D217" s="137" t="s">
        <v>71</v>
      </c>
      <c r="E217" s="51"/>
      <c r="F217" s="51"/>
      <c r="G217" s="51"/>
      <c r="H217" s="51"/>
      <c r="I217" s="51"/>
      <c r="J217" s="52">
        <f>H217+I217</f>
        <v>0</v>
      </c>
      <c r="K217" s="51"/>
      <c r="L217" s="51"/>
      <c r="M217" s="52">
        <f>K217+L217</f>
        <v>0</v>
      </c>
      <c r="N217" s="51"/>
      <c r="O217" s="52">
        <f>M217+N217</f>
        <v>0</v>
      </c>
    </row>
    <row r="218" spans="1:15" hidden="1">
      <c r="A218" s="50">
        <f t="shared" si="62"/>
        <v>3</v>
      </c>
      <c r="B218" s="153"/>
      <c r="C218" s="163" t="s">
        <v>72</v>
      </c>
      <c r="D218" s="137" t="s">
        <v>73</v>
      </c>
      <c r="E218" s="51"/>
      <c r="F218" s="51"/>
      <c r="G218" s="51"/>
      <c r="H218" s="51"/>
      <c r="I218" s="51"/>
      <c r="J218" s="52">
        <f>H218+I218</f>
        <v>0</v>
      </c>
      <c r="K218" s="51"/>
      <c r="L218" s="51"/>
      <c r="M218" s="52">
        <f>K218+L218</f>
        <v>0</v>
      </c>
      <c r="N218" s="51"/>
      <c r="O218" s="52">
        <f>M218+N218</f>
        <v>0</v>
      </c>
    </row>
    <row r="219" spans="1:15" hidden="1">
      <c r="A219" s="50">
        <f t="shared" si="62"/>
        <v>3</v>
      </c>
      <c r="B219" s="153"/>
      <c r="C219" s="163" t="s">
        <v>74</v>
      </c>
      <c r="D219" s="137" t="s">
        <v>75</v>
      </c>
      <c r="E219" s="51"/>
      <c r="F219" s="51"/>
      <c r="G219" s="51"/>
      <c r="H219" s="51"/>
      <c r="I219" s="51"/>
      <c r="J219" s="52">
        <f>H219+I219</f>
        <v>0</v>
      </c>
      <c r="K219" s="51"/>
      <c r="L219" s="51"/>
      <c r="M219" s="52">
        <f>K219+L219</f>
        <v>0</v>
      </c>
      <c r="N219" s="51"/>
      <c r="O219" s="52">
        <f>M219+N219</f>
        <v>0</v>
      </c>
    </row>
    <row r="220" spans="1:15" hidden="1">
      <c r="A220" s="50">
        <f t="shared" si="62"/>
        <v>3</v>
      </c>
      <c r="B220" s="153"/>
      <c r="C220" s="163" t="s">
        <v>76</v>
      </c>
      <c r="D220" s="137" t="s">
        <v>77</v>
      </c>
      <c r="E220" s="51"/>
      <c r="F220" s="51"/>
      <c r="G220" s="51"/>
      <c r="H220" s="51"/>
      <c r="I220" s="51"/>
      <c r="J220" s="52">
        <f>H220+I220</f>
        <v>0</v>
      </c>
      <c r="K220" s="51"/>
      <c r="L220" s="51"/>
      <c r="M220" s="52">
        <f>K220+L220</f>
        <v>0</v>
      </c>
      <c r="N220" s="51"/>
      <c r="O220" s="52">
        <f>M220+N220</f>
        <v>0</v>
      </c>
    </row>
    <row r="221" spans="1:15" hidden="1">
      <c r="A221" s="50">
        <f t="shared" si="62"/>
        <v>3</v>
      </c>
      <c r="B221" s="153"/>
      <c r="C221" s="163" t="s">
        <v>12</v>
      </c>
      <c r="D221" s="137" t="s">
        <v>28</v>
      </c>
      <c r="E221" s="51"/>
      <c r="F221" s="51"/>
      <c r="G221" s="51"/>
      <c r="H221" s="51"/>
      <c r="I221" s="51"/>
      <c r="J221" s="52">
        <f>H221+I221</f>
        <v>0</v>
      </c>
      <c r="K221" s="51"/>
      <c r="L221" s="51"/>
      <c r="M221" s="52">
        <f>K221+L221</f>
        <v>0</v>
      </c>
      <c r="N221" s="51"/>
      <c r="O221" s="52">
        <f>M221+N221</f>
        <v>0</v>
      </c>
    </row>
    <row r="222" spans="1:15" ht="25.5" hidden="1">
      <c r="A222" s="50">
        <f t="shared" si="62"/>
        <v>3</v>
      </c>
      <c r="B222" s="156"/>
      <c r="C222" s="158" t="s">
        <v>23</v>
      </c>
      <c r="D222" s="137"/>
      <c r="E222" s="11">
        <f>SUBTOTAL(9,E223:E225)</f>
        <v>0</v>
      </c>
      <c r="F222" s="11">
        <f>SUBTOTAL(9,F223:F225)</f>
        <v>0</v>
      </c>
      <c r="G222" s="11">
        <f>SUBTOTAL(9,G223:G225)</f>
        <v>0</v>
      </c>
      <c r="H222" s="11">
        <f>SUBTOTAL(9,H223:H225)</f>
        <v>0</v>
      </c>
      <c r="I222" s="11">
        <f t="shared" ref="I222:N222" si="80">SUBTOTAL(9,I223:I225)</f>
        <v>0</v>
      </c>
      <c r="J222" s="11">
        <f t="shared" si="80"/>
        <v>0</v>
      </c>
      <c r="K222" s="11">
        <f t="shared" si="80"/>
        <v>0</v>
      </c>
      <c r="L222" s="11">
        <f t="shared" si="80"/>
        <v>0</v>
      </c>
      <c r="M222" s="11">
        <f t="shared" si="80"/>
        <v>0</v>
      </c>
      <c r="N222" s="11">
        <f t="shared" si="80"/>
        <v>0</v>
      </c>
      <c r="O222" s="11">
        <f>SUBTOTAL(9,O223:O225)</f>
        <v>0</v>
      </c>
    </row>
    <row r="223" spans="1:15" hidden="1">
      <c r="A223" s="50">
        <f t="shared" si="62"/>
        <v>3</v>
      </c>
      <c r="B223" s="156"/>
      <c r="C223" s="163" t="s">
        <v>90</v>
      </c>
      <c r="D223" s="137" t="s">
        <v>87</v>
      </c>
      <c r="E223" s="51"/>
      <c r="F223" s="51"/>
      <c r="G223" s="51"/>
      <c r="H223" s="51"/>
      <c r="I223" s="51"/>
      <c r="J223" s="52">
        <f>H223+I223</f>
        <v>0</v>
      </c>
      <c r="K223" s="51"/>
      <c r="L223" s="51"/>
      <c r="M223" s="52">
        <f>K223+L223</f>
        <v>0</v>
      </c>
      <c r="N223" s="51"/>
      <c r="O223" s="52">
        <f>M223+N223</f>
        <v>0</v>
      </c>
    </row>
    <row r="224" spans="1:15" hidden="1">
      <c r="A224" s="50">
        <f t="shared" si="62"/>
        <v>3</v>
      </c>
      <c r="B224" s="156"/>
      <c r="C224" s="163" t="s">
        <v>92</v>
      </c>
      <c r="D224" s="137" t="s">
        <v>89</v>
      </c>
      <c r="E224" s="51"/>
      <c r="F224" s="51"/>
      <c r="G224" s="51"/>
      <c r="H224" s="51"/>
      <c r="I224" s="51"/>
      <c r="J224" s="52">
        <f>H224+I224</f>
        <v>0</v>
      </c>
      <c r="K224" s="51"/>
      <c r="L224" s="51"/>
      <c r="M224" s="52">
        <f>K224+L224</f>
        <v>0</v>
      </c>
      <c r="N224" s="51"/>
      <c r="O224" s="52">
        <f>M224+N224</f>
        <v>0</v>
      </c>
    </row>
    <row r="225" spans="1:15" s="57" customFormat="1" hidden="1">
      <c r="A225" s="50">
        <f t="shared" si="62"/>
        <v>3</v>
      </c>
      <c r="B225" s="156"/>
      <c r="C225" s="163" t="s">
        <v>91</v>
      </c>
      <c r="D225" s="137" t="s">
        <v>88</v>
      </c>
      <c r="E225" s="51"/>
      <c r="F225" s="51"/>
      <c r="G225" s="51"/>
      <c r="H225" s="51"/>
      <c r="I225" s="51"/>
      <c r="J225" s="52">
        <f>H225+I225</f>
        <v>0</v>
      </c>
      <c r="K225" s="51"/>
      <c r="L225" s="51"/>
      <c r="M225" s="52">
        <f>K225+L225</f>
        <v>0</v>
      </c>
      <c r="N225" s="51"/>
      <c r="O225" s="52">
        <f>M225+N225</f>
        <v>0</v>
      </c>
    </row>
    <row r="226" spans="1:15" s="57" customFormat="1" hidden="1">
      <c r="A226" s="77">
        <f>A227</f>
        <v>3</v>
      </c>
      <c r="B226" s="153"/>
      <c r="C226" s="155"/>
      <c r="D226" s="137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</row>
    <row r="227" spans="1:15" s="57" customFormat="1" hidden="1">
      <c r="A227" s="105">
        <f>MIN(A228:A233)</f>
        <v>3</v>
      </c>
      <c r="B227" s="153"/>
      <c r="C227" s="157" t="s">
        <v>36</v>
      </c>
      <c r="D227" s="137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</row>
    <row r="228" spans="1:15" s="57" customFormat="1" hidden="1">
      <c r="A228" s="50">
        <f t="shared" ref="A228:A233" si="81">IF(MAX(E228:P228)=0,IF(MIN(E228:P228)=0,3,2),2)</f>
        <v>3</v>
      </c>
      <c r="B228" s="153"/>
      <c r="C228" s="155" t="s">
        <v>34</v>
      </c>
      <c r="D228" s="137"/>
      <c r="E228" s="62">
        <f>SUM(E229:E230)</f>
        <v>0</v>
      </c>
      <c r="F228" s="62">
        <f>SUM(F229:F230)</f>
        <v>0</v>
      </c>
      <c r="G228" s="62">
        <f>SUM(G229:G230)</f>
        <v>0</v>
      </c>
      <c r="H228" s="62">
        <f>SUM(H229:H230)</f>
        <v>0</v>
      </c>
      <c r="I228" s="62">
        <f t="shared" ref="I228:N228" si="82">SUM(I229:I230)</f>
        <v>0</v>
      </c>
      <c r="J228" s="62">
        <f t="shared" si="82"/>
        <v>0</v>
      </c>
      <c r="K228" s="62">
        <f t="shared" si="82"/>
        <v>0</v>
      </c>
      <c r="L228" s="62">
        <f t="shared" si="82"/>
        <v>0</v>
      </c>
      <c r="M228" s="62">
        <f t="shared" si="82"/>
        <v>0</v>
      </c>
      <c r="N228" s="62">
        <f t="shared" si="82"/>
        <v>0</v>
      </c>
      <c r="O228" s="62">
        <f>SUM(O229:O230)</f>
        <v>0</v>
      </c>
    </row>
    <row r="229" spans="1:15" s="57" customFormat="1" hidden="1">
      <c r="A229" s="50">
        <f t="shared" si="81"/>
        <v>3</v>
      </c>
      <c r="B229" s="153"/>
      <c r="C229" s="167" t="s">
        <v>80</v>
      </c>
      <c r="D229" s="137"/>
      <c r="E229" s="51"/>
      <c r="F229" s="51"/>
      <c r="G229" s="51"/>
      <c r="H229" s="51"/>
      <c r="I229" s="51"/>
      <c r="J229" s="52">
        <f>H229+I229</f>
        <v>0</v>
      </c>
      <c r="K229" s="51"/>
      <c r="L229" s="51"/>
      <c r="M229" s="52">
        <f>K229+L229</f>
        <v>0</v>
      </c>
      <c r="N229" s="51"/>
      <c r="O229" s="52">
        <f>M229+N229</f>
        <v>0</v>
      </c>
    </row>
    <row r="230" spans="1:15" s="57" customFormat="1" hidden="1">
      <c r="A230" s="50">
        <f t="shared" si="81"/>
        <v>3</v>
      </c>
      <c r="B230" s="153"/>
      <c r="C230" s="167" t="s">
        <v>81</v>
      </c>
      <c r="D230" s="137"/>
      <c r="E230" s="51"/>
      <c r="F230" s="51"/>
      <c r="G230" s="51"/>
      <c r="H230" s="51"/>
      <c r="I230" s="51"/>
      <c r="J230" s="52">
        <f>H230+I230</f>
        <v>0</v>
      </c>
      <c r="K230" s="51"/>
      <c r="L230" s="51"/>
      <c r="M230" s="52">
        <f>K230+L230</f>
        <v>0</v>
      </c>
      <c r="N230" s="51"/>
      <c r="O230" s="52">
        <f>M230+N230</f>
        <v>0</v>
      </c>
    </row>
    <row r="231" spans="1:15" s="57" customFormat="1" hidden="1">
      <c r="A231" s="50">
        <f t="shared" si="81"/>
        <v>3</v>
      </c>
      <c r="B231" s="153"/>
      <c r="C231" s="155" t="s">
        <v>35</v>
      </c>
      <c r="D231" s="137"/>
      <c r="E231" s="62">
        <f>SUM(E232:E233)</f>
        <v>0</v>
      </c>
      <c r="F231" s="62">
        <f>SUM(F232:F233)</f>
        <v>0</v>
      </c>
      <c r="G231" s="62">
        <f>SUM(G232:G233)</f>
        <v>0</v>
      </c>
      <c r="H231" s="62">
        <f>SUM(H232:H233)</f>
        <v>0</v>
      </c>
      <c r="I231" s="62">
        <f t="shared" ref="I231:N231" si="83">SUM(I232:I233)</f>
        <v>0</v>
      </c>
      <c r="J231" s="62">
        <f t="shared" si="83"/>
        <v>0</v>
      </c>
      <c r="K231" s="62">
        <f t="shared" si="83"/>
        <v>0</v>
      </c>
      <c r="L231" s="62">
        <f t="shared" si="83"/>
        <v>0</v>
      </c>
      <c r="M231" s="62">
        <f t="shared" si="83"/>
        <v>0</v>
      </c>
      <c r="N231" s="62">
        <f t="shared" si="83"/>
        <v>0</v>
      </c>
      <c r="O231" s="62">
        <f>SUM(O232:O233)</f>
        <v>0</v>
      </c>
    </row>
    <row r="232" spans="1:15" s="57" customFormat="1" hidden="1">
      <c r="A232" s="50">
        <f t="shared" si="81"/>
        <v>3</v>
      </c>
      <c r="B232" s="153"/>
      <c r="C232" s="167" t="s">
        <v>84</v>
      </c>
      <c r="D232" s="137"/>
      <c r="E232" s="51"/>
      <c r="F232" s="51"/>
      <c r="G232" s="51"/>
      <c r="H232" s="51"/>
      <c r="I232" s="51"/>
      <c r="J232" s="52">
        <f>H232+I232</f>
        <v>0</v>
      </c>
      <c r="K232" s="51"/>
      <c r="L232" s="51"/>
      <c r="M232" s="52">
        <f>K232+L232</f>
        <v>0</v>
      </c>
      <c r="N232" s="51"/>
      <c r="O232" s="52">
        <f>M232+N232</f>
        <v>0</v>
      </c>
    </row>
    <row r="233" spans="1:15" s="57" customFormat="1" hidden="1">
      <c r="A233" s="50">
        <f t="shared" si="81"/>
        <v>3</v>
      </c>
      <c r="B233" s="153"/>
      <c r="C233" s="167" t="s">
        <v>85</v>
      </c>
      <c r="D233" s="137"/>
      <c r="E233" s="51"/>
      <c r="F233" s="51"/>
      <c r="G233" s="51"/>
      <c r="H233" s="51"/>
      <c r="I233" s="51"/>
      <c r="J233" s="52">
        <f>H233+I233</f>
        <v>0</v>
      </c>
      <c r="K233" s="51"/>
      <c r="L233" s="51"/>
      <c r="M233" s="52">
        <f>K233+L233</f>
        <v>0</v>
      </c>
      <c r="N233" s="51"/>
      <c r="O233" s="52">
        <f>M233+N233</f>
        <v>0</v>
      </c>
    </row>
    <row r="234" spans="1:15" s="57" customFormat="1" hidden="1">
      <c r="A234" s="77">
        <f>A235</f>
        <v>3</v>
      </c>
      <c r="B234" s="172"/>
      <c r="C234" s="156"/>
      <c r="D234" s="140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</row>
    <row r="235" spans="1:15" s="57" customFormat="1" hidden="1">
      <c r="A235" s="105">
        <f>MIN(A236:A301)</f>
        <v>3</v>
      </c>
      <c r="B235" s="172"/>
      <c r="C235" s="174" t="s">
        <v>47</v>
      </c>
      <c r="D235" s="140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</row>
    <row r="236" spans="1:15" s="57" customFormat="1" hidden="1">
      <c r="A236" s="50">
        <f t="shared" ref="A236:A289" si="84">IF(MAX(E236:P236)=0,IF(MIN(E236:P236)=0,3,2),2)</f>
        <v>3</v>
      </c>
      <c r="B236" s="145"/>
      <c r="C236" s="146" t="s">
        <v>25</v>
      </c>
      <c r="D236" s="56"/>
      <c r="E236" s="11">
        <f>SUBTOTAL(9,E237:E289)</f>
        <v>0</v>
      </c>
      <c r="F236" s="11">
        <f>SUBTOTAL(9,F237:F289)</f>
        <v>0</v>
      </c>
      <c r="G236" s="11">
        <f>SUBTOTAL(9,G237:G289)</f>
        <v>0</v>
      </c>
      <c r="H236" s="11">
        <f>SUBTOTAL(9,H237:H289)</f>
        <v>0</v>
      </c>
      <c r="I236" s="11">
        <f t="shared" ref="I236:N236" si="85">SUBTOTAL(9,I237:I289)</f>
        <v>0</v>
      </c>
      <c r="J236" s="11">
        <f t="shared" si="85"/>
        <v>0</v>
      </c>
      <c r="K236" s="11">
        <f t="shared" si="85"/>
        <v>0</v>
      </c>
      <c r="L236" s="11">
        <f t="shared" si="85"/>
        <v>0</v>
      </c>
      <c r="M236" s="11">
        <f t="shared" si="85"/>
        <v>0</v>
      </c>
      <c r="N236" s="11">
        <f t="shared" si="85"/>
        <v>0</v>
      </c>
      <c r="O236" s="11">
        <f>SUBTOTAL(9,O237:O289)</f>
        <v>0</v>
      </c>
    </row>
    <row r="237" spans="1:15" s="57" customFormat="1" hidden="1">
      <c r="A237" s="50">
        <f t="shared" si="84"/>
        <v>3</v>
      </c>
      <c r="B237" s="145" t="s">
        <v>14</v>
      </c>
      <c r="C237" s="146" t="s">
        <v>125</v>
      </c>
      <c r="D237" s="56"/>
      <c r="E237" s="11">
        <f>SUBTOTAL(9,E238:E259)</f>
        <v>0</v>
      </c>
      <c r="F237" s="11">
        <f>SUBTOTAL(9,F238:F259)</f>
        <v>0</v>
      </c>
      <c r="G237" s="11">
        <f>SUBTOTAL(9,G238:G259)</f>
        <v>0</v>
      </c>
      <c r="H237" s="11">
        <f>SUBTOTAL(9,H238:H259)</f>
        <v>0</v>
      </c>
      <c r="I237" s="11">
        <f t="shared" ref="I237:N237" si="86">SUBTOTAL(9,I238:I259)</f>
        <v>0</v>
      </c>
      <c r="J237" s="11">
        <f t="shared" si="86"/>
        <v>0</v>
      </c>
      <c r="K237" s="11">
        <f t="shared" si="86"/>
        <v>0</v>
      </c>
      <c r="L237" s="11">
        <f t="shared" si="86"/>
        <v>0</v>
      </c>
      <c r="M237" s="11">
        <f t="shared" si="86"/>
        <v>0</v>
      </c>
      <c r="N237" s="11">
        <f t="shared" si="86"/>
        <v>0</v>
      </c>
      <c r="O237" s="11">
        <f>SUBTOTAL(9,O238:O259)</f>
        <v>0</v>
      </c>
    </row>
    <row r="238" spans="1:15" s="57" customFormat="1" hidden="1">
      <c r="A238" s="50">
        <f t="shared" si="84"/>
        <v>3</v>
      </c>
      <c r="B238" s="147"/>
      <c r="C238" s="146" t="s">
        <v>126</v>
      </c>
      <c r="D238" s="56"/>
      <c r="E238" s="11">
        <f>SUBTOTAL(9,E239:E248)</f>
        <v>0</v>
      </c>
      <c r="F238" s="11">
        <f>SUBTOTAL(9,F239:F248)</f>
        <v>0</v>
      </c>
      <c r="G238" s="11">
        <f>SUBTOTAL(9,G239:G248)</f>
        <v>0</v>
      </c>
      <c r="H238" s="11">
        <f>SUBTOTAL(9,H239:H248)</f>
        <v>0</v>
      </c>
      <c r="I238" s="11">
        <f t="shared" ref="I238:N238" si="87">SUBTOTAL(9,I239:I248)</f>
        <v>0</v>
      </c>
      <c r="J238" s="11">
        <f t="shared" si="87"/>
        <v>0</v>
      </c>
      <c r="K238" s="11">
        <f t="shared" si="87"/>
        <v>0</v>
      </c>
      <c r="L238" s="11">
        <f t="shared" si="87"/>
        <v>0</v>
      </c>
      <c r="M238" s="11">
        <f t="shared" si="87"/>
        <v>0</v>
      </c>
      <c r="N238" s="11">
        <f t="shared" si="87"/>
        <v>0</v>
      </c>
      <c r="O238" s="11">
        <f>SUBTOTAL(9,O239:O248)</f>
        <v>0</v>
      </c>
    </row>
    <row r="239" spans="1:15" s="57" customFormat="1" ht="25.5" hidden="1">
      <c r="A239" s="50">
        <f t="shared" si="84"/>
        <v>3</v>
      </c>
      <c r="B239" s="148"/>
      <c r="C239" s="149" t="s">
        <v>127</v>
      </c>
      <c r="D239" s="58" t="s">
        <v>2</v>
      </c>
      <c r="E239" s="11">
        <f>SUBTOTAL(9,E240:E241)</f>
        <v>0</v>
      </c>
      <c r="F239" s="11">
        <f>SUBTOTAL(9,F240:F241)</f>
        <v>0</v>
      </c>
      <c r="G239" s="11">
        <f>SUBTOTAL(9,G240:G241)</f>
        <v>0</v>
      </c>
      <c r="H239" s="11">
        <f>SUBTOTAL(9,H240:H241)</f>
        <v>0</v>
      </c>
      <c r="I239" s="11">
        <f t="shared" ref="I239:N239" si="88">SUBTOTAL(9,I240:I241)</f>
        <v>0</v>
      </c>
      <c r="J239" s="11">
        <f t="shared" si="88"/>
        <v>0</v>
      </c>
      <c r="K239" s="11">
        <f t="shared" si="88"/>
        <v>0</v>
      </c>
      <c r="L239" s="11">
        <f t="shared" si="88"/>
        <v>0</v>
      </c>
      <c r="M239" s="11">
        <f t="shared" si="88"/>
        <v>0</v>
      </c>
      <c r="N239" s="11">
        <f t="shared" si="88"/>
        <v>0</v>
      </c>
      <c r="O239" s="11">
        <f>SUBTOTAL(9,O240:O241)</f>
        <v>0</v>
      </c>
    </row>
    <row r="240" spans="1:15" s="57" customFormat="1" ht="25.5" hidden="1">
      <c r="A240" s="50">
        <f t="shared" si="84"/>
        <v>3</v>
      </c>
      <c r="B240" s="148"/>
      <c r="C240" s="149" t="s">
        <v>303</v>
      </c>
      <c r="D240" s="58" t="s">
        <v>302</v>
      </c>
      <c r="E240" s="51"/>
      <c r="F240" s="51"/>
      <c r="G240" s="51"/>
      <c r="H240" s="51"/>
      <c r="I240" s="51"/>
      <c r="J240" s="52">
        <f>H240+I240</f>
        <v>0</v>
      </c>
      <c r="K240" s="51"/>
      <c r="L240" s="51"/>
      <c r="M240" s="52">
        <f>K240+L240</f>
        <v>0</v>
      </c>
      <c r="N240" s="51"/>
      <c r="O240" s="52">
        <f>M240+N240</f>
        <v>0</v>
      </c>
    </row>
    <row r="241" spans="1:15" s="57" customFormat="1" ht="25.5" hidden="1">
      <c r="A241" s="50">
        <f t="shared" si="84"/>
        <v>3</v>
      </c>
      <c r="B241" s="148"/>
      <c r="C241" s="149" t="s">
        <v>305</v>
      </c>
      <c r="D241" s="58" t="s">
        <v>304</v>
      </c>
      <c r="E241" s="51"/>
      <c r="F241" s="51"/>
      <c r="G241" s="51"/>
      <c r="H241" s="51"/>
      <c r="I241" s="51"/>
      <c r="J241" s="52">
        <f>H241+I241</f>
        <v>0</v>
      </c>
      <c r="K241" s="51"/>
      <c r="L241" s="51"/>
      <c r="M241" s="52">
        <f>K241+L241</f>
        <v>0</v>
      </c>
      <c r="N241" s="51"/>
      <c r="O241" s="52">
        <f>M241+N241</f>
        <v>0</v>
      </c>
    </row>
    <row r="242" spans="1:15" s="57" customFormat="1" hidden="1">
      <c r="A242" s="50">
        <f t="shared" si="84"/>
        <v>3</v>
      </c>
      <c r="B242" s="150"/>
      <c r="C242" s="151" t="s">
        <v>128</v>
      </c>
      <c r="D242" s="59" t="s">
        <v>3</v>
      </c>
      <c r="E242" s="51"/>
      <c r="F242" s="51"/>
      <c r="G242" s="51"/>
      <c r="H242" s="51"/>
      <c r="I242" s="51"/>
      <c r="J242" s="52">
        <f>H242+I242</f>
        <v>0</v>
      </c>
      <c r="K242" s="51"/>
      <c r="L242" s="51"/>
      <c r="M242" s="52">
        <f>K242+L242</f>
        <v>0</v>
      </c>
      <c r="N242" s="51"/>
      <c r="O242" s="52">
        <f>M242+N242</f>
        <v>0</v>
      </c>
    </row>
    <row r="243" spans="1:15" s="57" customFormat="1" hidden="1">
      <c r="A243" s="50">
        <f t="shared" si="84"/>
        <v>3</v>
      </c>
      <c r="B243" s="150"/>
      <c r="C243" s="152" t="s">
        <v>445</v>
      </c>
      <c r="D243" s="117" t="s">
        <v>446</v>
      </c>
      <c r="E243" s="11">
        <f>SUBTOTAL(9,E244:E247)</f>
        <v>0</v>
      </c>
      <c r="F243" s="11">
        <f>SUBTOTAL(9,F244:F247)</f>
        <v>0</v>
      </c>
      <c r="G243" s="11">
        <f>SUBTOTAL(9,G244:G247)</f>
        <v>0</v>
      </c>
      <c r="H243" s="11">
        <f>SUBTOTAL(9,H244:H247)</f>
        <v>0</v>
      </c>
      <c r="I243" s="11">
        <f t="shared" ref="I243:N243" si="89">SUBTOTAL(9,I244:I247)</f>
        <v>0</v>
      </c>
      <c r="J243" s="11">
        <f t="shared" si="89"/>
        <v>0</v>
      </c>
      <c r="K243" s="11">
        <f t="shared" si="89"/>
        <v>0</v>
      </c>
      <c r="L243" s="11">
        <f t="shared" si="89"/>
        <v>0</v>
      </c>
      <c r="M243" s="11">
        <f t="shared" si="89"/>
        <v>0</v>
      </c>
      <c r="N243" s="11">
        <f t="shared" si="89"/>
        <v>0</v>
      </c>
      <c r="O243" s="11">
        <f>SUBTOTAL(9,O244:O247)</f>
        <v>0</v>
      </c>
    </row>
    <row r="244" spans="1:15" s="57" customFormat="1" ht="25.5" hidden="1">
      <c r="A244" s="50">
        <f t="shared" si="84"/>
        <v>3</v>
      </c>
      <c r="B244" s="150"/>
      <c r="C244" s="149" t="s">
        <v>129</v>
      </c>
      <c r="D244" s="60" t="s">
        <v>37</v>
      </c>
      <c r="E244" s="51"/>
      <c r="F244" s="51"/>
      <c r="G244" s="51"/>
      <c r="H244" s="51"/>
      <c r="I244" s="51"/>
      <c r="J244" s="52">
        <f>H244+I244</f>
        <v>0</v>
      </c>
      <c r="K244" s="51"/>
      <c r="L244" s="51"/>
      <c r="M244" s="52">
        <f>K244+L244</f>
        <v>0</v>
      </c>
      <c r="N244" s="51"/>
      <c r="O244" s="52">
        <f>M244+N244</f>
        <v>0</v>
      </c>
    </row>
    <row r="245" spans="1:15" s="57" customFormat="1" hidden="1">
      <c r="A245" s="50">
        <f t="shared" si="84"/>
        <v>3</v>
      </c>
      <c r="B245" s="150"/>
      <c r="C245" s="149" t="s">
        <v>131</v>
      </c>
      <c r="D245" s="60" t="s">
        <v>39</v>
      </c>
      <c r="E245" s="51"/>
      <c r="F245" s="51"/>
      <c r="G245" s="51"/>
      <c r="H245" s="51"/>
      <c r="I245" s="51"/>
      <c r="J245" s="52">
        <f>H245+I245</f>
        <v>0</v>
      </c>
      <c r="K245" s="51"/>
      <c r="L245" s="51"/>
      <c r="M245" s="52">
        <f>K245+L245</f>
        <v>0</v>
      </c>
      <c r="N245" s="51"/>
      <c r="O245" s="52">
        <f>M245+N245</f>
        <v>0</v>
      </c>
    </row>
    <row r="246" spans="1:15" s="57" customFormat="1" hidden="1">
      <c r="A246" s="50">
        <f t="shared" si="84"/>
        <v>3</v>
      </c>
      <c r="B246" s="150"/>
      <c r="C246" s="149" t="s">
        <v>132</v>
      </c>
      <c r="D246" s="60" t="s">
        <v>40</v>
      </c>
      <c r="E246" s="51"/>
      <c r="F246" s="51"/>
      <c r="G246" s="51"/>
      <c r="H246" s="51"/>
      <c r="I246" s="51"/>
      <c r="J246" s="52">
        <f>H246+I246</f>
        <v>0</v>
      </c>
      <c r="K246" s="51"/>
      <c r="L246" s="51"/>
      <c r="M246" s="52">
        <f>K246+L246</f>
        <v>0</v>
      </c>
      <c r="N246" s="51"/>
      <c r="O246" s="52">
        <f>M246+N246</f>
        <v>0</v>
      </c>
    </row>
    <row r="247" spans="1:15" s="57" customFormat="1" ht="25.5" hidden="1">
      <c r="A247" s="50">
        <f t="shared" si="84"/>
        <v>3</v>
      </c>
      <c r="B247" s="150"/>
      <c r="C247" s="149" t="s">
        <v>133</v>
      </c>
      <c r="D247" s="60" t="s">
        <v>41</v>
      </c>
      <c r="E247" s="51"/>
      <c r="F247" s="51"/>
      <c r="G247" s="51"/>
      <c r="H247" s="51"/>
      <c r="I247" s="51"/>
      <c r="J247" s="52">
        <f>H247+I247</f>
        <v>0</v>
      </c>
      <c r="K247" s="51"/>
      <c r="L247" s="51"/>
      <c r="M247" s="52">
        <f>K247+L247</f>
        <v>0</v>
      </c>
      <c r="N247" s="51"/>
      <c r="O247" s="52">
        <f>M247+N247</f>
        <v>0</v>
      </c>
    </row>
    <row r="248" spans="1:15" s="57" customFormat="1" hidden="1">
      <c r="A248" s="50">
        <f t="shared" si="84"/>
        <v>3</v>
      </c>
      <c r="B248" s="150"/>
      <c r="C248" s="149" t="s">
        <v>447</v>
      </c>
      <c r="D248" s="60" t="s">
        <v>4</v>
      </c>
      <c r="E248" s="51"/>
      <c r="F248" s="51"/>
      <c r="G248" s="51"/>
      <c r="H248" s="51"/>
      <c r="I248" s="51"/>
      <c r="J248" s="52">
        <f>H248+I248</f>
        <v>0</v>
      </c>
      <c r="K248" s="51"/>
      <c r="L248" s="51"/>
      <c r="M248" s="52">
        <f>K248+L248</f>
        <v>0</v>
      </c>
      <c r="N248" s="51"/>
      <c r="O248" s="52">
        <f>M248+N248</f>
        <v>0</v>
      </c>
    </row>
    <row r="249" spans="1:15" s="57" customFormat="1" hidden="1">
      <c r="A249" s="50">
        <f t="shared" si="84"/>
        <v>3</v>
      </c>
      <c r="B249" s="147"/>
      <c r="C249" s="146" t="s">
        <v>134</v>
      </c>
      <c r="D249" s="56"/>
      <c r="E249" s="11">
        <f>SUBTOTAL(9,E250:E253)</f>
        <v>0</v>
      </c>
      <c r="F249" s="11">
        <f>SUBTOTAL(9,F250:F253)</f>
        <v>0</v>
      </c>
      <c r="G249" s="11">
        <f>SUBTOTAL(9,G250:G253)</f>
        <v>0</v>
      </c>
      <c r="H249" s="11">
        <f>SUBTOTAL(9,H250:H253)</f>
        <v>0</v>
      </c>
      <c r="I249" s="11">
        <f t="shared" ref="I249:N249" si="90">SUBTOTAL(9,I250:I253)</f>
        <v>0</v>
      </c>
      <c r="J249" s="11">
        <f t="shared" si="90"/>
        <v>0</v>
      </c>
      <c r="K249" s="11">
        <f t="shared" si="90"/>
        <v>0</v>
      </c>
      <c r="L249" s="11">
        <f t="shared" si="90"/>
        <v>0</v>
      </c>
      <c r="M249" s="11">
        <f t="shared" si="90"/>
        <v>0</v>
      </c>
      <c r="N249" s="11">
        <f t="shared" si="90"/>
        <v>0</v>
      </c>
      <c r="O249" s="11">
        <f>SUBTOTAL(9,O250:O253)</f>
        <v>0</v>
      </c>
    </row>
    <row r="250" spans="1:15" s="57" customFormat="1" hidden="1">
      <c r="A250" s="50">
        <f t="shared" si="84"/>
        <v>3</v>
      </c>
      <c r="B250" s="150"/>
      <c r="C250" s="151" t="s">
        <v>135</v>
      </c>
      <c r="D250" s="59" t="s">
        <v>5</v>
      </c>
      <c r="E250" s="51"/>
      <c r="F250" s="51"/>
      <c r="G250" s="51"/>
      <c r="H250" s="51"/>
      <c r="I250" s="51"/>
      <c r="J250" s="52">
        <f>H250+I250</f>
        <v>0</v>
      </c>
      <c r="K250" s="51"/>
      <c r="L250" s="51"/>
      <c r="M250" s="52">
        <f>K250+L250</f>
        <v>0</v>
      </c>
      <c r="N250" s="51"/>
      <c r="O250" s="52">
        <f>M250+N250</f>
        <v>0</v>
      </c>
    </row>
    <row r="251" spans="1:15" s="57" customFormat="1" hidden="1">
      <c r="A251" s="50">
        <f t="shared" si="84"/>
        <v>3</v>
      </c>
      <c r="B251" s="150"/>
      <c r="C251" s="154" t="s">
        <v>448</v>
      </c>
      <c r="D251" s="118" t="s">
        <v>173</v>
      </c>
      <c r="E251" s="51"/>
      <c r="F251" s="51"/>
      <c r="G251" s="51"/>
      <c r="H251" s="51"/>
      <c r="I251" s="51"/>
      <c r="J251" s="52">
        <f>H251+I251</f>
        <v>0</v>
      </c>
      <c r="K251" s="51"/>
      <c r="L251" s="51"/>
      <c r="M251" s="52">
        <f>K251+L251</f>
        <v>0</v>
      </c>
      <c r="N251" s="51"/>
      <c r="O251" s="52">
        <f>M251+N251</f>
        <v>0</v>
      </c>
    </row>
    <row r="252" spans="1:15" s="57" customFormat="1" hidden="1">
      <c r="A252" s="50">
        <f t="shared" si="84"/>
        <v>3</v>
      </c>
      <c r="B252" s="153"/>
      <c r="C252" s="155" t="s">
        <v>557</v>
      </c>
      <c r="D252" s="137" t="s">
        <v>8</v>
      </c>
      <c r="E252" s="51"/>
      <c r="F252" s="51"/>
      <c r="G252" s="51"/>
      <c r="H252" s="51"/>
      <c r="I252" s="51"/>
      <c r="J252" s="52">
        <f>H252+I252</f>
        <v>0</v>
      </c>
      <c r="K252" s="51"/>
      <c r="L252" s="51"/>
      <c r="M252" s="52">
        <f>K252+L252</f>
        <v>0</v>
      </c>
      <c r="N252" s="51"/>
      <c r="O252" s="52">
        <f>M252+N252</f>
        <v>0</v>
      </c>
    </row>
    <row r="253" spans="1:15" s="57" customFormat="1" ht="25.5" hidden="1">
      <c r="A253" s="50">
        <f t="shared" si="84"/>
        <v>3</v>
      </c>
      <c r="B253" s="153"/>
      <c r="C253" s="155" t="s">
        <v>139</v>
      </c>
      <c r="D253" s="136" t="s">
        <v>10</v>
      </c>
      <c r="E253" s="51"/>
      <c r="F253" s="51"/>
      <c r="G253" s="51"/>
      <c r="H253" s="51"/>
      <c r="I253" s="51"/>
      <c r="J253" s="52">
        <f>H253+I253</f>
        <v>0</v>
      </c>
      <c r="K253" s="51"/>
      <c r="L253" s="51"/>
      <c r="M253" s="52">
        <f>K253+L253</f>
        <v>0</v>
      </c>
      <c r="N253" s="51"/>
      <c r="O253" s="52">
        <f>M253+N253</f>
        <v>0</v>
      </c>
    </row>
    <row r="254" spans="1:15" s="57" customFormat="1" hidden="1">
      <c r="A254" s="50">
        <f t="shared" si="84"/>
        <v>3</v>
      </c>
      <c r="B254" s="156"/>
      <c r="C254" s="157" t="s">
        <v>140</v>
      </c>
      <c r="D254" s="136"/>
      <c r="E254" s="11">
        <f>SUBTOTAL(9,E255:E259)</f>
        <v>0</v>
      </c>
      <c r="F254" s="11">
        <f>SUBTOTAL(9,F255:F259)</f>
        <v>0</v>
      </c>
      <c r="G254" s="11">
        <f>SUBTOTAL(9,G255:G259)</f>
        <v>0</v>
      </c>
      <c r="H254" s="11">
        <f>SUBTOTAL(9,H255:H259)</f>
        <v>0</v>
      </c>
      <c r="I254" s="11">
        <f t="shared" ref="I254:N254" si="91">SUBTOTAL(9,I255:I259)</f>
        <v>0</v>
      </c>
      <c r="J254" s="11">
        <f t="shared" si="91"/>
        <v>0</v>
      </c>
      <c r="K254" s="11">
        <f t="shared" si="91"/>
        <v>0</v>
      </c>
      <c r="L254" s="11">
        <f t="shared" si="91"/>
        <v>0</v>
      </c>
      <c r="M254" s="11">
        <f t="shared" si="91"/>
        <v>0</v>
      </c>
      <c r="N254" s="11">
        <f t="shared" si="91"/>
        <v>0</v>
      </c>
      <c r="O254" s="11">
        <f>SUBTOTAL(9,O255:O259)</f>
        <v>0</v>
      </c>
    </row>
    <row r="255" spans="1:15" s="57" customFormat="1" hidden="1">
      <c r="A255" s="50">
        <f t="shared" si="84"/>
        <v>3</v>
      </c>
      <c r="B255" s="153"/>
      <c r="C255" s="155" t="s">
        <v>141</v>
      </c>
      <c r="D255" s="137" t="s">
        <v>71</v>
      </c>
      <c r="E255" s="51"/>
      <c r="F255" s="51"/>
      <c r="G255" s="51"/>
      <c r="H255" s="51"/>
      <c r="I255" s="51"/>
      <c r="J255" s="52">
        <f>H255+I255</f>
        <v>0</v>
      </c>
      <c r="K255" s="51"/>
      <c r="L255" s="51"/>
      <c r="M255" s="52">
        <f>K255+L255</f>
        <v>0</v>
      </c>
      <c r="N255" s="51"/>
      <c r="O255" s="52">
        <f>M255+N255</f>
        <v>0</v>
      </c>
    </row>
    <row r="256" spans="1:15" s="57" customFormat="1" hidden="1">
      <c r="A256" s="50">
        <f t="shared" si="84"/>
        <v>3</v>
      </c>
      <c r="B256" s="153"/>
      <c r="C256" s="155" t="s">
        <v>142</v>
      </c>
      <c r="D256" s="137" t="s">
        <v>73</v>
      </c>
      <c r="E256" s="51"/>
      <c r="F256" s="51"/>
      <c r="G256" s="51"/>
      <c r="H256" s="51"/>
      <c r="I256" s="51"/>
      <c r="J256" s="52">
        <f>H256+I256</f>
        <v>0</v>
      </c>
      <c r="K256" s="51"/>
      <c r="L256" s="51"/>
      <c r="M256" s="52">
        <f>K256+L256</f>
        <v>0</v>
      </c>
      <c r="N256" s="51"/>
      <c r="O256" s="52">
        <f>M256+N256</f>
        <v>0</v>
      </c>
    </row>
    <row r="257" spans="1:15" s="57" customFormat="1" hidden="1">
      <c r="A257" s="50">
        <f t="shared" si="84"/>
        <v>3</v>
      </c>
      <c r="B257" s="153"/>
      <c r="C257" s="155" t="s">
        <v>143</v>
      </c>
      <c r="D257" s="137" t="s">
        <v>75</v>
      </c>
      <c r="E257" s="51"/>
      <c r="F257" s="51"/>
      <c r="G257" s="51"/>
      <c r="H257" s="51"/>
      <c r="I257" s="51"/>
      <c r="J257" s="52">
        <f>H257+I257</f>
        <v>0</v>
      </c>
      <c r="K257" s="51"/>
      <c r="L257" s="51"/>
      <c r="M257" s="52">
        <f>K257+L257</f>
        <v>0</v>
      </c>
      <c r="N257" s="51"/>
      <c r="O257" s="52">
        <f>M257+N257</f>
        <v>0</v>
      </c>
    </row>
    <row r="258" spans="1:15" hidden="1">
      <c r="A258" s="50">
        <f t="shared" si="84"/>
        <v>3</v>
      </c>
      <c r="B258" s="153"/>
      <c r="C258" s="155" t="s">
        <v>144</v>
      </c>
      <c r="D258" s="137" t="s">
        <v>77</v>
      </c>
      <c r="E258" s="51"/>
      <c r="F258" s="51"/>
      <c r="G258" s="51"/>
      <c r="H258" s="51"/>
      <c r="I258" s="51"/>
      <c r="J258" s="52">
        <f>H258+I258</f>
        <v>0</v>
      </c>
      <c r="K258" s="51"/>
      <c r="L258" s="51"/>
      <c r="M258" s="52">
        <f>K258+L258</f>
        <v>0</v>
      </c>
      <c r="N258" s="51"/>
      <c r="O258" s="52">
        <f>M258+N258</f>
        <v>0</v>
      </c>
    </row>
    <row r="259" spans="1:15" hidden="1">
      <c r="A259" s="50">
        <f t="shared" si="84"/>
        <v>3</v>
      </c>
      <c r="B259" s="153"/>
      <c r="C259" s="155" t="s">
        <v>145</v>
      </c>
      <c r="D259" s="137" t="s">
        <v>28</v>
      </c>
      <c r="E259" s="51"/>
      <c r="F259" s="51"/>
      <c r="G259" s="51"/>
      <c r="H259" s="51"/>
      <c r="I259" s="51"/>
      <c r="J259" s="52">
        <f>H259+I259</f>
        <v>0</v>
      </c>
      <c r="K259" s="51"/>
      <c r="L259" s="51"/>
      <c r="M259" s="52">
        <f>K259+L259</f>
        <v>0</v>
      </c>
      <c r="N259" s="51"/>
      <c r="O259" s="52">
        <f>M259+N259</f>
        <v>0</v>
      </c>
    </row>
    <row r="260" spans="1:15" hidden="1">
      <c r="A260" s="50">
        <f t="shared" si="84"/>
        <v>3</v>
      </c>
      <c r="B260" s="145" t="s">
        <v>146</v>
      </c>
      <c r="C260" s="157" t="s">
        <v>147</v>
      </c>
      <c r="D260" s="56"/>
      <c r="E260" s="11">
        <f>SUBTOTAL(9,E261:E289)</f>
        <v>0</v>
      </c>
      <c r="F260" s="11">
        <f>SUBTOTAL(9,F261:F289)</f>
        <v>0</v>
      </c>
      <c r="G260" s="11">
        <f>SUBTOTAL(9,G261:G289)</f>
        <v>0</v>
      </c>
      <c r="H260" s="11">
        <f>SUBTOTAL(9,H261:H289)</f>
        <v>0</v>
      </c>
      <c r="I260" s="11">
        <f t="shared" ref="I260:N260" si="92">SUBTOTAL(9,I261:I289)</f>
        <v>0</v>
      </c>
      <c r="J260" s="11">
        <f t="shared" si="92"/>
        <v>0</v>
      </c>
      <c r="K260" s="11">
        <f t="shared" si="92"/>
        <v>0</v>
      </c>
      <c r="L260" s="11">
        <f t="shared" si="92"/>
        <v>0</v>
      </c>
      <c r="M260" s="11">
        <f t="shared" si="92"/>
        <v>0</v>
      </c>
      <c r="N260" s="11">
        <f t="shared" si="92"/>
        <v>0</v>
      </c>
      <c r="O260" s="11">
        <f>SUBTOTAL(9,O261:O289)</f>
        <v>0</v>
      </c>
    </row>
    <row r="261" spans="1:15" hidden="1">
      <c r="A261" s="50">
        <f t="shared" si="84"/>
        <v>3</v>
      </c>
      <c r="B261" s="156"/>
      <c r="C261" s="158" t="s">
        <v>26</v>
      </c>
      <c r="D261" s="56"/>
      <c r="E261" s="11">
        <f>SUBTOTAL(9,E262:E280)</f>
        <v>0</v>
      </c>
      <c r="F261" s="11">
        <f t="shared" ref="F261:O261" si="93">SUBTOTAL(9,F262:F280)</f>
        <v>0</v>
      </c>
      <c r="G261" s="11">
        <f t="shared" si="93"/>
        <v>0</v>
      </c>
      <c r="H261" s="11">
        <f t="shared" si="93"/>
        <v>0</v>
      </c>
      <c r="I261" s="11">
        <f t="shared" si="93"/>
        <v>0</v>
      </c>
      <c r="J261" s="11">
        <f t="shared" si="93"/>
        <v>0</v>
      </c>
      <c r="K261" s="11">
        <f t="shared" si="93"/>
        <v>0</v>
      </c>
      <c r="L261" s="11">
        <f t="shared" si="93"/>
        <v>0</v>
      </c>
      <c r="M261" s="11">
        <f t="shared" si="93"/>
        <v>0</v>
      </c>
      <c r="N261" s="11">
        <f t="shared" si="93"/>
        <v>0</v>
      </c>
      <c r="O261" s="11">
        <f t="shared" si="93"/>
        <v>0</v>
      </c>
    </row>
    <row r="262" spans="1:15" hidden="1">
      <c r="A262" s="50">
        <f t="shared" si="84"/>
        <v>3</v>
      </c>
      <c r="B262" s="150"/>
      <c r="C262" s="161" t="s">
        <v>770</v>
      </c>
      <c r="D262" s="56"/>
      <c r="E262" s="11">
        <f>SUBTOTAL(9,E263:E272)</f>
        <v>0</v>
      </c>
      <c r="F262" s="11">
        <f t="shared" ref="F262:O262" si="94">SUBTOTAL(9,F263:F272)</f>
        <v>0</v>
      </c>
      <c r="G262" s="11">
        <f t="shared" si="94"/>
        <v>0</v>
      </c>
      <c r="H262" s="11">
        <f t="shared" si="94"/>
        <v>0</v>
      </c>
      <c r="I262" s="11">
        <f t="shared" si="94"/>
        <v>0</v>
      </c>
      <c r="J262" s="11">
        <f t="shared" si="94"/>
        <v>0</v>
      </c>
      <c r="K262" s="11">
        <f t="shared" si="94"/>
        <v>0</v>
      </c>
      <c r="L262" s="11">
        <f t="shared" si="94"/>
        <v>0</v>
      </c>
      <c r="M262" s="11">
        <f t="shared" si="94"/>
        <v>0</v>
      </c>
      <c r="N262" s="11">
        <f t="shared" si="94"/>
        <v>0</v>
      </c>
      <c r="O262" s="11">
        <f t="shared" si="94"/>
        <v>0</v>
      </c>
    </row>
    <row r="263" spans="1:15" ht="25.5" hidden="1">
      <c r="A263" s="50">
        <f t="shared" si="84"/>
        <v>3</v>
      </c>
      <c r="B263" s="150"/>
      <c r="C263" s="160" t="s">
        <v>771</v>
      </c>
      <c r="D263" s="58" t="s">
        <v>2</v>
      </c>
      <c r="E263" s="11">
        <f>SUBTOTAL(9,E264:E265)</f>
        <v>0</v>
      </c>
      <c r="F263" s="11">
        <f t="shared" ref="F263:O263" si="95">SUBTOTAL(9,F264:F265)</f>
        <v>0</v>
      </c>
      <c r="G263" s="11">
        <f t="shared" si="95"/>
        <v>0</v>
      </c>
      <c r="H263" s="11">
        <f t="shared" si="95"/>
        <v>0</v>
      </c>
      <c r="I263" s="11">
        <f t="shared" si="95"/>
        <v>0</v>
      </c>
      <c r="J263" s="11">
        <f t="shared" si="95"/>
        <v>0</v>
      </c>
      <c r="K263" s="11">
        <f t="shared" si="95"/>
        <v>0</v>
      </c>
      <c r="L263" s="11">
        <f t="shared" si="95"/>
        <v>0</v>
      </c>
      <c r="M263" s="11">
        <f t="shared" si="95"/>
        <v>0</v>
      </c>
      <c r="N263" s="11">
        <f t="shared" si="95"/>
        <v>0</v>
      </c>
      <c r="O263" s="11">
        <f t="shared" si="95"/>
        <v>0</v>
      </c>
    </row>
    <row r="264" spans="1:15" ht="25.5" hidden="1">
      <c r="A264" s="50">
        <f t="shared" si="84"/>
        <v>3</v>
      </c>
      <c r="B264" s="150"/>
      <c r="C264" s="260" t="s">
        <v>772</v>
      </c>
      <c r="D264" s="58" t="s">
        <v>302</v>
      </c>
      <c r="E264" s="51"/>
      <c r="F264" s="51"/>
      <c r="G264" s="51"/>
      <c r="H264" s="51"/>
      <c r="I264" s="51"/>
      <c r="J264" s="52">
        <f>H264+I264</f>
        <v>0</v>
      </c>
      <c r="K264" s="51"/>
      <c r="L264" s="51"/>
      <c r="M264" s="52">
        <f>K264+L264</f>
        <v>0</v>
      </c>
      <c r="N264" s="51"/>
      <c r="O264" s="52">
        <f>M264+N264</f>
        <v>0</v>
      </c>
    </row>
    <row r="265" spans="1:15" ht="25.5" hidden="1">
      <c r="A265" s="50">
        <f t="shared" si="84"/>
        <v>3</v>
      </c>
      <c r="B265" s="150"/>
      <c r="C265" s="260" t="s">
        <v>773</v>
      </c>
      <c r="D265" s="58" t="s">
        <v>304</v>
      </c>
      <c r="E265" s="51"/>
      <c r="F265" s="51"/>
      <c r="G265" s="51"/>
      <c r="H265" s="51"/>
      <c r="I265" s="51"/>
      <c r="J265" s="52">
        <f>H265+I265</f>
        <v>0</v>
      </c>
      <c r="K265" s="51"/>
      <c r="L265" s="51"/>
      <c r="M265" s="52">
        <f>K265+L265</f>
        <v>0</v>
      </c>
      <c r="N265" s="51"/>
      <c r="O265" s="52">
        <f>M265+N265</f>
        <v>0</v>
      </c>
    </row>
    <row r="266" spans="1:15" hidden="1">
      <c r="A266" s="50">
        <f t="shared" si="84"/>
        <v>3</v>
      </c>
      <c r="B266" s="150"/>
      <c r="C266" s="258" t="s">
        <v>42</v>
      </c>
      <c r="D266" s="59" t="s">
        <v>3</v>
      </c>
      <c r="E266" s="51"/>
      <c r="F266" s="51"/>
      <c r="G266" s="51"/>
      <c r="H266" s="51"/>
      <c r="I266" s="51"/>
      <c r="J266" s="52">
        <f>H266+I266</f>
        <v>0</v>
      </c>
      <c r="K266" s="51"/>
      <c r="L266" s="51"/>
      <c r="M266" s="52">
        <f>K266+L266</f>
        <v>0</v>
      </c>
      <c r="N266" s="51"/>
      <c r="O266" s="52">
        <f>M266+N266</f>
        <v>0</v>
      </c>
    </row>
    <row r="267" spans="1:15" hidden="1">
      <c r="A267" s="50">
        <f t="shared" si="84"/>
        <v>3</v>
      </c>
      <c r="B267" s="150"/>
      <c r="C267" s="259" t="s">
        <v>449</v>
      </c>
      <c r="D267" s="117" t="s">
        <v>446</v>
      </c>
      <c r="E267" s="11">
        <f>SUBTOTAL(9,E268:E271)</f>
        <v>0</v>
      </c>
      <c r="F267" s="11">
        <f>SUBTOTAL(9,F268:F271)</f>
        <v>0</v>
      </c>
      <c r="G267" s="11">
        <f>SUBTOTAL(9,G268:G271)</f>
        <v>0</v>
      </c>
      <c r="H267" s="11">
        <f>SUBTOTAL(9,H268:H271)</f>
        <v>0</v>
      </c>
      <c r="I267" s="11">
        <f t="shared" ref="I267:N267" si="96">SUBTOTAL(9,I268:I271)</f>
        <v>0</v>
      </c>
      <c r="J267" s="11">
        <f t="shared" si="96"/>
        <v>0</v>
      </c>
      <c r="K267" s="11">
        <f t="shared" si="96"/>
        <v>0</v>
      </c>
      <c r="L267" s="11">
        <f t="shared" si="96"/>
        <v>0</v>
      </c>
      <c r="M267" s="11">
        <f t="shared" si="96"/>
        <v>0</v>
      </c>
      <c r="N267" s="11">
        <f t="shared" si="96"/>
        <v>0</v>
      </c>
      <c r="O267" s="11">
        <f>SUBTOTAL(9,O268:O271)</f>
        <v>0</v>
      </c>
    </row>
    <row r="268" spans="1:15" ht="25.5" hidden="1">
      <c r="A268" s="50">
        <f t="shared" si="84"/>
        <v>3</v>
      </c>
      <c r="B268" s="150"/>
      <c r="C268" s="260" t="s">
        <v>153</v>
      </c>
      <c r="D268" s="60" t="s">
        <v>37</v>
      </c>
      <c r="E268" s="51"/>
      <c r="F268" s="51"/>
      <c r="G268" s="51"/>
      <c r="H268" s="51"/>
      <c r="I268" s="51"/>
      <c r="J268" s="52">
        <f t="shared" ref="J268:J280" si="97">H268+I268</f>
        <v>0</v>
      </c>
      <c r="K268" s="51"/>
      <c r="L268" s="51"/>
      <c r="M268" s="52">
        <f t="shared" ref="M268:M280" si="98">K268+L268</f>
        <v>0</v>
      </c>
      <c r="N268" s="51"/>
      <c r="O268" s="52">
        <f t="shared" ref="O268:O280" si="99">M268+N268</f>
        <v>0</v>
      </c>
    </row>
    <row r="269" spans="1:15" hidden="1">
      <c r="A269" s="50">
        <f t="shared" si="84"/>
        <v>3</v>
      </c>
      <c r="B269" s="150"/>
      <c r="C269" s="260" t="s">
        <v>155</v>
      </c>
      <c r="D269" s="60" t="s">
        <v>39</v>
      </c>
      <c r="E269" s="51"/>
      <c r="F269" s="51"/>
      <c r="G269" s="51"/>
      <c r="H269" s="51"/>
      <c r="I269" s="51"/>
      <c r="J269" s="52">
        <f t="shared" si="97"/>
        <v>0</v>
      </c>
      <c r="K269" s="51"/>
      <c r="L269" s="51"/>
      <c r="M269" s="52">
        <f t="shared" si="98"/>
        <v>0</v>
      </c>
      <c r="N269" s="51"/>
      <c r="O269" s="52">
        <f t="shared" si="99"/>
        <v>0</v>
      </c>
    </row>
    <row r="270" spans="1:15" ht="25.5" hidden="1">
      <c r="A270" s="50">
        <f t="shared" si="84"/>
        <v>3</v>
      </c>
      <c r="B270" s="150"/>
      <c r="C270" s="260" t="s">
        <v>156</v>
      </c>
      <c r="D270" s="60" t="s">
        <v>40</v>
      </c>
      <c r="E270" s="51"/>
      <c r="F270" s="51"/>
      <c r="G270" s="51"/>
      <c r="H270" s="51"/>
      <c r="I270" s="51"/>
      <c r="J270" s="52">
        <f t="shared" si="97"/>
        <v>0</v>
      </c>
      <c r="K270" s="51"/>
      <c r="L270" s="51"/>
      <c r="M270" s="52">
        <f t="shared" si="98"/>
        <v>0</v>
      </c>
      <c r="N270" s="51"/>
      <c r="O270" s="52">
        <f t="shared" si="99"/>
        <v>0</v>
      </c>
    </row>
    <row r="271" spans="1:15" ht="25.5" hidden="1">
      <c r="A271" s="50">
        <f t="shared" si="84"/>
        <v>3</v>
      </c>
      <c r="B271" s="150"/>
      <c r="C271" s="260" t="s">
        <v>157</v>
      </c>
      <c r="D271" s="60" t="s">
        <v>41</v>
      </c>
      <c r="E271" s="51"/>
      <c r="F271" s="51"/>
      <c r="G271" s="51"/>
      <c r="H271" s="51"/>
      <c r="I271" s="51"/>
      <c r="J271" s="52">
        <f t="shared" si="97"/>
        <v>0</v>
      </c>
      <c r="K271" s="51"/>
      <c r="L271" s="51"/>
      <c r="M271" s="52">
        <f t="shared" si="98"/>
        <v>0</v>
      </c>
      <c r="N271" s="51"/>
      <c r="O271" s="52">
        <f t="shared" si="99"/>
        <v>0</v>
      </c>
    </row>
    <row r="272" spans="1:15" hidden="1">
      <c r="A272" s="50">
        <f t="shared" si="84"/>
        <v>3</v>
      </c>
      <c r="B272" s="150"/>
      <c r="C272" s="160" t="s">
        <v>158</v>
      </c>
      <c r="D272" s="60" t="s">
        <v>4</v>
      </c>
      <c r="E272" s="51"/>
      <c r="F272" s="51"/>
      <c r="G272" s="51"/>
      <c r="H272" s="51"/>
      <c r="I272" s="51"/>
      <c r="J272" s="52">
        <f t="shared" si="97"/>
        <v>0</v>
      </c>
      <c r="K272" s="51"/>
      <c r="L272" s="51"/>
      <c r="M272" s="52">
        <f t="shared" si="98"/>
        <v>0</v>
      </c>
      <c r="N272" s="51"/>
      <c r="O272" s="52">
        <f t="shared" si="99"/>
        <v>0</v>
      </c>
    </row>
    <row r="273" spans="1:15" hidden="1">
      <c r="A273" s="50">
        <f t="shared" si="84"/>
        <v>3</v>
      </c>
      <c r="B273" s="150"/>
      <c r="C273" s="159" t="s">
        <v>19</v>
      </c>
      <c r="D273" s="59" t="s">
        <v>5</v>
      </c>
      <c r="E273" s="51"/>
      <c r="F273" s="51"/>
      <c r="G273" s="51"/>
      <c r="H273" s="51"/>
      <c r="I273" s="51"/>
      <c r="J273" s="52">
        <f t="shared" si="97"/>
        <v>0</v>
      </c>
      <c r="K273" s="51"/>
      <c r="L273" s="51"/>
      <c r="M273" s="52">
        <f t="shared" si="98"/>
        <v>0</v>
      </c>
      <c r="N273" s="51"/>
      <c r="O273" s="52">
        <f t="shared" si="99"/>
        <v>0</v>
      </c>
    </row>
    <row r="274" spans="1:15" hidden="1">
      <c r="A274" s="50">
        <f t="shared" si="84"/>
        <v>3</v>
      </c>
      <c r="B274" s="150"/>
      <c r="C274" s="162" t="s">
        <v>450</v>
      </c>
      <c r="D274" s="118" t="s">
        <v>173</v>
      </c>
      <c r="E274" s="51"/>
      <c r="F274" s="51"/>
      <c r="G274" s="51"/>
      <c r="H274" s="51"/>
      <c r="I274" s="51"/>
      <c r="J274" s="52">
        <f t="shared" si="97"/>
        <v>0</v>
      </c>
      <c r="K274" s="51"/>
      <c r="L274" s="51"/>
      <c r="M274" s="52">
        <f t="shared" si="98"/>
        <v>0</v>
      </c>
      <c r="N274" s="51"/>
      <c r="O274" s="52">
        <f t="shared" si="99"/>
        <v>0</v>
      </c>
    </row>
    <row r="275" spans="1:15" hidden="1">
      <c r="A275" s="50">
        <f t="shared" si="84"/>
        <v>3</v>
      </c>
      <c r="B275" s="153"/>
      <c r="C275" s="163" t="s">
        <v>29</v>
      </c>
      <c r="D275" s="136" t="s">
        <v>6</v>
      </c>
      <c r="E275" s="51"/>
      <c r="F275" s="51"/>
      <c r="G275" s="51"/>
      <c r="H275" s="51"/>
      <c r="I275" s="51"/>
      <c r="J275" s="52">
        <f t="shared" si="97"/>
        <v>0</v>
      </c>
      <c r="K275" s="51"/>
      <c r="L275" s="51"/>
      <c r="M275" s="52">
        <f t="shared" si="98"/>
        <v>0</v>
      </c>
      <c r="N275" s="51"/>
      <c r="O275" s="52">
        <f t="shared" si="99"/>
        <v>0</v>
      </c>
    </row>
    <row r="276" spans="1:15" hidden="1">
      <c r="A276" s="50">
        <f t="shared" si="84"/>
        <v>3</v>
      </c>
      <c r="B276" s="153"/>
      <c r="C276" s="163" t="s">
        <v>21</v>
      </c>
      <c r="D276" s="137" t="s">
        <v>8</v>
      </c>
      <c r="E276" s="51"/>
      <c r="F276" s="51"/>
      <c r="G276" s="51"/>
      <c r="H276" s="51"/>
      <c r="I276" s="51"/>
      <c r="J276" s="52">
        <f>H276+I276</f>
        <v>0</v>
      </c>
      <c r="K276" s="51"/>
      <c r="L276" s="51"/>
      <c r="M276" s="52">
        <f>K276+L276</f>
        <v>0</v>
      </c>
      <c r="N276" s="51"/>
      <c r="O276" s="52">
        <f t="shared" si="99"/>
        <v>0</v>
      </c>
    </row>
    <row r="277" spans="1:15" hidden="1">
      <c r="A277" s="50">
        <f t="shared" si="84"/>
        <v>3</v>
      </c>
      <c r="B277" s="153"/>
      <c r="C277" s="163" t="s">
        <v>526</v>
      </c>
      <c r="D277" s="137" t="s">
        <v>31</v>
      </c>
      <c r="E277" s="51"/>
      <c r="F277" s="51"/>
      <c r="G277" s="51"/>
      <c r="H277" s="51"/>
      <c r="I277" s="51"/>
      <c r="J277" s="52">
        <f t="shared" si="97"/>
        <v>0</v>
      </c>
      <c r="K277" s="51"/>
      <c r="L277" s="51"/>
      <c r="M277" s="52">
        <f t="shared" si="98"/>
        <v>0</v>
      </c>
      <c r="N277" s="51"/>
      <c r="O277" s="52">
        <f t="shared" si="99"/>
        <v>0</v>
      </c>
    </row>
    <row r="278" spans="1:15" hidden="1">
      <c r="A278" s="50">
        <f t="shared" si="84"/>
        <v>3</v>
      </c>
      <c r="B278" s="153"/>
      <c r="C278" s="163" t="s">
        <v>558</v>
      </c>
      <c r="D278" s="137" t="s">
        <v>559</v>
      </c>
      <c r="E278" s="51"/>
      <c r="F278" s="51"/>
      <c r="G278" s="51"/>
      <c r="H278" s="51"/>
      <c r="I278" s="51"/>
      <c r="J278" s="52">
        <f t="shared" si="97"/>
        <v>0</v>
      </c>
      <c r="K278" s="51"/>
      <c r="L278" s="51"/>
      <c r="M278" s="52">
        <f t="shared" si="98"/>
        <v>0</v>
      </c>
      <c r="N278" s="51"/>
      <c r="O278" s="52">
        <f t="shared" si="99"/>
        <v>0</v>
      </c>
    </row>
    <row r="279" spans="1:15" ht="25.5" hidden="1">
      <c r="A279" s="50">
        <f t="shared" si="84"/>
        <v>3</v>
      </c>
      <c r="B279" s="153"/>
      <c r="C279" s="163" t="s">
        <v>528</v>
      </c>
      <c r="D279" s="136" t="s">
        <v>9</v>
      </c>
      <c r="E279" s="51"/>
      <c r="F279" s="51"/>
      <c r="G279" s="51"/>
      <c r="H279" s="51"/>
      <c r="I279" s="51"/>
      <c r="J279" s="52">
        <f t="shared" si="97"/>
        <v>0</v>
      </c>
      <c r="K279" s="51"/>
      <c r="L279" s="51"/>
      <c r="M279" s="52">
        <f t="shared" si="98"/>
        <v>0</v>
      </c>
      <c r="N279" s="51"/>
      <c r="O279" s="52">
        <f t="shared" si="99"/>
        <v>0</v>
      </c>
    </row>
    <row r="280" spans="1:15" ht="25.5" hidden="1">
      <c r="A280" s="50">
        <f t="shared" si="84"/>
        <v>3</v>
      </c>
      <c r="B280" s="153"/>
      <c r="C280" s="163" t="s">
        <v>30</v>
      </c>
      <c r="D280" s="136" t="s">
        <v>10</v>
      </c>
      <c r="E280" s="51"/>
      <c r="F280" s="51"/>
      <c r="G280" s="51"/>
      <c r="H280" s="51"/>
      <c r="I280" s="51"/>
      <c r="J280" s="52">
        <f t="shared" si="97"/>
        <v>0</v>
      </c>
      <c r="K280" s="51"/>
      <c r="L280" s="51"/>
      <c r="M280" s="52">
        <f t="shared" si="98"/>
        <v>0</v>
      </c>
      <c r="N280" s="51"/>
      <c r="O280" s="52">
        <f t="shared" si="99"/>
        <v>0</v>
      </c>
    </row>
    <row r="281" spans="1:15" hidden="1">
      <c r="A281" s="50">
        <f t="shared" si="84"/>
        <v>3</v>
      </c>
      <c r="B281" s="153"/>
      <c r="C281" s="165" t="s">
        <v>451</v>
      </c>
      <c r="D281" s="138" t="s">
        <v>93</v>
      </c>
      <c r="E281" s="11">
        <f>SUBTOTAL(9,E282:E283)</f>
        <v>0</v>
      </c>
      <c r="F281" s="11">
        <f>SUBTOTAL(9,F282:F283)</f>
        <v>0</v>
      </c>
      <c r="G281" s="11">
        <f>SUBTOTAL(9,G282:G283)</f>
        <v>0</v>
      </c>
      <c r="H281" s="11">
        <f>SUBTOTAL(9,H282:H283)</f>
        <v>0</v>
      </c>
      <c r="I281" s="11">
        <f t="shared" ref="I281:N281" si="100">SUBTOTAL(9,I282:I283)</f>
        <v>0</v>
      </c>
      <c r="J281" s="11">
        <f t="shared" si="100"/>
        <v>0</v>
      </c>
      <c r="K281" s="11">
        <f t="shared" si="100"/>
        <v>0</v>
      </c>
      <c r="L281" s="11">
        <f t="shared" si="100"/>
        <v>0</v>
      </c>
      <c r="M281" s="11">
        <f t="shared" si="100"/>
        <v>0</v>
      </c>
      <c r="N281" s="11">
        <f t="shared" si="100"/>
        <v>0</v>
      </c>
      <c r="O281" s="11">
        <f>SUBTOTAL(9,O282:O283)</f>
        <v>0</v>
      </c>
    </row>
    <row r="282" spans="1:15" hidden="1">
      <c r="A282" s="50">
        <f t="shared" si="84"/>
        <v>3</v>
      </c>
      <c r="B282" s="153"/>
      <c r="C282" s="166" t="s">
        <v>452</v>
      </c>
      <c r="D282" s="138" t="s">
        <v>453</v>
      </c>
      <c r="E282" s="51"/>
      <c r="F282" s="51"/>
      <c r="G282" s="51"/>
      <c r="H282" s="51"/>
      <c r="I282" s="51"/>
      <c r="J282" s="52">
        <f>H282+I282</f>
        <v>0</v>
      </c>
      <c r="K282" s="51"/>
      <c r="L282" s="51"/>
      <c r="M282" s="52">
        <f>K282+L282</f>
        <v>0</v>
      </c>
      <c r="N282" s="51"/>
      <c r="O282" s="52">
        <f>M282+N282</f>
        <v>0</v>
      </c>
    </row>
    <row r="283" spans="1:15" hidden="1">
      <c r="A283" s="50">
        <f t="shared" si="84"/>
        <v>3</v>
      </c>
      <c r="B283" s="153"/>
      <c r="C283" s="166" t="s">
        <v>454</v>
      </c>
      <c r="D283" s="138" t="s">
        <v>455</v>
      </c>
      <c r="E283" s="51"/>
      <c r="F283" s="51"/>
      <c r="G283" s="51"/>
      <c r="H283" s="51"/>
      <c r="I283" s="51"/>
      <c r="J283" s="52">
        <f>H283+I283</f>
        <v>0</v>
      </c>
      <c r="K283" s="51"/>
      <c r="L283" s="51"/>
      <c r="M283" s="52">
        <f>K283+L283</f>
        <v>0</v>
      </c>
      <c r="N283" s="51"/>
      <c r="O283" s="52">
        <f>M283+N283</f>
        <v>0</v>
      </c>
    </row>
    <row r="284" spans="1:15" hidden="1">
      <c r="A284" s="50">
        <f t="shared" si="84"/>
        <v>3</v>
      </c>
      <c r="B284" s="156"/>
      <c r="C284" s="158" t="s">
        <v>32</v>
      </c>
      <c r="D284" s="136"/>
      <c r="E284" s="11">
        <f>SUBTOTAL(9,E285:E289)</f>
        <v>0</v>
      </c>
      <c r="F284" s="11">
        <f>SUBTOTAL(9,F285:F289)</f>
        <v>0</v>
      </c>
      <c r="G284" s="11">
        <f>SUBTOTAL(9,G285:G289)</f>
        <v>0</v>
      </c>
      <c r="H284" s="11">
        <f>SUBTOTAL(9,H285:H289)</f>
        <v>0</v>
      </c>
      <c r="I284" s="11">
        <f t="shared" ref="I284:N284" si="101">SUBTOTAL(9,I285:I289)</f>
        <v>0</v>
      </c>
      <c r="J284" s="11">
        <f t="shared" si="101"/>
        <v>0</v>
      </c>
      <c r="K284" s="11">
        <f t="shared" si="101"/>
        <v>0</v>
      </c>
      <c r="L284" s="11">
        <f t="shared" si="101"/>
        <v>0</v>
      </c>
      <c r="M284" s="11">
        <f t="shared" si="101"/>
        <v>0</v>
      </c>
      <c r="N284" s="11">
        <f t="shared" si="101"/>
        <v>0</v>
      </c>
      <c r="O284" s="11">
        <f>SUBTOTAL(9,O285:O289)</f>
        <v>0</v>
      </c>
    </row>
    <row r="285" spans="1:15" hidden="1">
      <c r="A285" s="50">
        <f t="shared" si="84"/>
        <v>3</v>
      </c>
      <c r="B285" s="153"/>
      <c r="C285" s="163" t="s">
        <v>70</v>
      </c>
      <c r="D285" s="137" t="s">
        <v>71</v>
      </c>
      <c r="E285" s="51"/>
      <c r="F285" s="51"/>
      <c r="G285" s="51"/>
      <c r="H285" s="51"/>
      <c r="I285" s="51"/>
      <c r="J285" s="52">
        <f>H285+I285</f>
        <v>0</v>
      </c>
      <c r="K285" s="51"/>
      <c r="L285" s="51"/>
      <c r="M285" s="52">
        <f>K285+L285</f>
        <v>0</v>
      </c>
      <c r="N285" s="51"/>
      <c r="O285" s="52">
        <f>M285+N285</f>
        <v>0</v>
      </c>
    </row>
    <row r="286" spans="1:15" hidden="1">
      <c r="A286" s="50">
        <f t="shared" si="84"/>
        <v>3</v>
      </c>
      <c r="B286" s="153"/>
      <c r="C286" s="163" t="s">
        <v>72</v>
      </c>
      <c r="D286" s="137" t="s">
        <v>73</v>
      </c>
      <c r="E286" s="51"/>
      <c r="F286" s="51"/>
      <c r="G286" s="51"/>
      <c r="H286" s="51"/>
      <c r="I286" s="51"/>
      <c r="J286" s="52">
        <f>H286+I286</f>
        <v>0</v>
      </c>
      <c r="K286" s="51"/>
      <c r="L286" s="51"/>
      <c r="M286" s="52">
        <f>K286+L286</f>
        <v>0</v>
      </c>
      <c r="N286" s="51"/>
      <c r="O286" s="52">
        <f>M286+N286</f>
        <v>0</v>
      </c>
    </row>
    <row r="287" spans="1:15" s="57" customFormat="1" hidden="1">
      <c r="A287" s="50">
        <f t="shared" si="84"/>
        <v>3</v>
      </c>
      <c r="B287" s="153"/>
      <c r="C287" s="163" t="s">
        <v>74</v>
      </c>
      <c r="D287" s="137" t="s">
        <v>75</v>
      </c>
      <c r="E287" s="51"/>
      <c r="F287" s="51"/>
      <c r="G287" s="51"/>
      <c r="H287" s="51"/>
      <c r="I287" s="51"/>
      <c r="J287" s="52">
        <f>H287+I287</f>
        <v>0</v>
      </c>
      <c r="K287" s="51"/>
      <c r="L287" s="51"/>
      <c r="M287" s="52">
        <f>K287+L287</f>
        <v>0</v>
      </c>
      <c r="N287" s="51"/>
      <c r="O287" s="52">
        <f>M287+N287</f>
        <v>0</v>
      </c>
    </row>
    <row r="288" spans="1:15" s="57" customFormat="1" hidden="1">
      <c r="A288" s="50">
        <f t="shared" si="84"/>
        <v>3</v>
      </c>
      <c r="B288" s="153"/>
      <c r="C288" s="163" t="s">
        <v>76</v>
      </c>
      <c r="D288" s="137" t="s">
        <v>77</v>
      </c>
      <c r="E288" s="51"/>
      <c r="F288" s="51"/>
      <c r="G288" s="51"/>
      <c r="H288" s="51"/>
      <c r="I288" s="51"/>
      <c r="J288" s="52">
        <f>H288+I288</f>
        <v>0</v>
      </c>
      <c r="K288" s="51"/>
      <c r="L288" s="51"/>
      <c r="M288" s="52">
        <f>K288+L288</f>
        <v>0</v>
      </c>
      <c r="N288" s="51"/>
      <c r="O288" s="52">
        <f>M288+N288</f>
        <v>0</v>
      </c>
    </row>
    <row r="289" spans="1:15" s="57" customFormat="1" hidden="1">
      <c r="A289" s="50">
        <f t="shared" si="84"/>
        <v>3</v>
      </c>
      <c r="B289" s="153"/>
      <c r="C289" s="163" t="s">
        <v>12</v>
      </c>
      <c r="D289" s="137" t="s">
        <v>28</v>
      </c>
      <c r="E289" s="51"/>
      <c r="F289" s="51"/>
      <c r="G289" s="51"/>
      <c r="H289" s="51"/>
      <c r="I289" s="51"/>
      <c r="J289" s="52">
        <f>H289+I289</f>
        <v>0</v>
      </c>
      <c r="K289" s="51"/>
      <c r="L289" s="51"/>
      <c r="M289" s="52">
        <f>K289+L289</f>
        <v>0</v>
      </c>
      <c r="N289" s="51"/>
      <c r="O289" s="52">
        <f>M289+N289</f>
        <v>0</v>
      </c>
    </row>
    <row r="290" spans="1:15" s="57" customFormat="1" hidden="1">
      <c r="A290" s="77">
        <f>A291</f>
        <v>3</v>
      </c>
      <c r="B290" s="153"/>
      <c r="C290" s="155"/>
      <c r="D290" s="137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</row>
    <row r="291" spans="1:15" s="57" customFormat="1" hidden="1">
      <c r="A291" s="105">
        <f>MIN(A292:A301)</f>
        <v>3</v>
      </c>
      <c r="B291" s="153"/>
      <c r="C291" s="157" t="s">
        <v>36</v>
      </c>
      <c r="D291" s="137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</row>
    <row r="292" spans="1:15" s="57" customFormat="1" hidden="1">
      <c r="A292" s="50">
        <f t="shared" ref="A292:A301" si="102">IF(MAX(E292:P292)=0,IF(MIN(E292:P292)=0,3,2),2)</f>
        <v>3</v>
      </c>
      <c r="B292" s="153"/>
      <c r="C292" s="155" t="s">
        <v>78</v>
      </c>
      <c r="D292" s="137"/>
      <c r="E292" s="62">
        <f>E294+E300</f>
        <v>0</v>
      </c>
      <c r="F292" s="62">
        <f>F294+F300</f>
        <v>0</v>
      </c>
      <c r="G292" s="62">
        <f>G294+G300</f>
        <v>0</v>
      </c>
      <c r="H292" s="62">
        <f>H294+H300</f>
        <v>0</v>
      </c>
      <c r="I292" s="62">
        <f t="shared" ref="I292:N292" si="103">I294+I300</f>
        <v>0</v>
      </c>
      <c r="J292" s="62">
        <f t="shared" si="103"/>
        <v>0</v>
      </c>
      <c r="K292" s="62">
        <f t="shared" si="103"/>
        <v>0</v>
      </c>
      <c r="L292" s="62">
        <f t="shared" si="103"/>
        <v>0</v>
      </c>
      <c r="M292" s="62">
        <f t="shared" si="103"/>
        <v>0</v>
      </c>
      <c r="N292" s="62">
        <f t="shared" si="103"/>
        <v>0</v>
      </c>
      <c r="O292" s="62">
        <f>O294+O300</f>
        <v>0</v>
      </c>
    </row>
    <row r="293" spans="1:15" s="57" customFormat="1" hidden="1">
      <c r="A293" s="50">
        <f t="shared" si="102"/>
        <v>3</v>
      </c>
      <c r="B293" s="153"/>
      <c r="C293" s="155" t="s">
        <v>79</v>
      </c>
      <c r="D293" s="137"/>
      <c r="E293" s="62">
        <f>E297+E301</f>
        <v>0</v>
      </c>
      <c r="F293" s="62">
        <f>F297+F301</f>
        <v>0</v>
      </c>
      <c r="G293" s="62">
        <f>G297+G301</f>
        <v>0</v>
      </c>
      <c r="H293" s="62">
        <f>H297+H301</f>
        <v>0</v>
      </c>
      <c r="I293" s="62">
        <f t="shared" ref="I293:N293" si="104">I297+I301</f>
        <v>0</v>
      </c>
      <c r="J293" s="62">
        <f t="shared" si="104"/>
        <v>0</v>
      </c>
      <c r="K293" s="62">
        <f t="shared" si="104"/>
        <v>0</v>
      </c>
      <c r="L293" s="62">
        <f t="shared" si="104"/>
        <v>0</v>
      </c>
      <c r="M293" s="62">
        <f t="shared" si="104"/>
        <v>0</v>
      </c>
      <c r="N293" s="62">
        <f t="shared" si="104"/>
        <v>0</v>
      </c>
      <c r="O293" s="62">
        <f>O297+O301</f>
        <v>0</v>
      </c>
    </row>
    <row r="294" spans="1:15" s="57" customFormat="1" hidden="1">
      <c r="A294" s="50">
        <f t="shared" si="102"/>
        <v>3</v>
      </c>
      <c r="B294" s="153"/>
      <c r="C294" s="155" t="s">
        <v>34</v>
      </c>
      <c r="D294" s="137"/>
      <c r="E294" s="62">
        <f>SUM(E295:E296)</f>
        <v>0</v>
      </c>
      <c r="F294" s="62">
        <f>SUM(F295:F296)</f>
        <v>0</v>
      </c>
      <c r="G294" s="62">
        <f>SUM(G295:G296)</f>
        <v>0</v>
      </c>
      <c r="H294" s="62">
        <f>SUM(H295:H296)</f>
        <v>0</v>
      </c>
      <c r="I294" s="62">
        <f t="shared" ref="I294:N294" si="105">SUM(I295:I296)</f>
        <v>0</v>
      </c>
      <c r="J294" s="62">
        <f t="shared" si="105"/>
        <v>0</v>
      </c>
      <c r="K294" s="62">
        <f t="shared" si="105"/>
        <v>0</v>
      </c>
      <c r="L294" s="62">
        <f t="shared" si="105"/>
        <v>0</v>
      </c>
      <c r="M294" s="62">
        <f t="shared" si="105"/>
        <v>0</v>
      </c>
      <c r="N294" s="62">
        <f t="shared" si="105"/>
        <v>0</v>
      </c>
      <c r="O294" s="62">
        <f>SUM(O295:O296)</f>
        <v>0</v>
      </c>
    </row>
    <row r="295" spans="1:15" s="57" customFormat="1" hidden="1">
      <c r="A295" s="50">
        <f t="shared" si="102"/>
        <v>3</v>
      </c>
      <c r="B295" s="153"/>
      <c r="C295" s="167" t="s">
        <v>80</v>
      </c>
      <c r="D295" s="137"/>
      <c r="E295" s="51"/>
      <c r="F295" s="51"/>
      <c r="G295" s="51"/>
      <c r="H295" s="51"/>
      <c r="I295" s="51"/>
      <c r="J295" s="52">
        <f>H295+I295</f>
        <v>0</v>
      </c>
      <c r="K295" s="51"/>
      <c r="L295" s="51"/>
      <c r="M295" s="52">
        <f>K295+L295</f>
        <v>0</v>
      </c>
      <c r="N295" s="51"/>
      <c r="O295" s="52">
        <f>M295+N295</f>
        <v>0</v>
      </c>
    </row>
    <row r="296" spans="1:15" s="57" customFormat="1" hidden="1">
      <c r="A296" s="50">
        <f t="shared" si="102"/>
        <v>3</v>
      </c>
      <c r="B296" s="153"/>
      <c r="C296" s="167" t="s">
        <v>81</v>
      </c>
      <c r="D296" s="137"/>
      <c r="E296" s="51"/>
      <c r="F296" s="51"/>
      <c r="G296" s="51"/>
      <c r="H296" s="51"/>
      <c r="I296" s="51"/>
      <c r="J296" s="52">
        <f>H296+I296</f>
        <v>0</v>
      </c>
      <c r="K296" s="51"/>
      <c r="L296" s="51"/>
      <c r="M296" s="52">
        <f>K296+L296</f>
        <v>0</v>
      </c>
      <c r="N296" s="51"/>
      <c r="O296" s="52">
        <f>M296+N296</f>
        <v>0</v>
      </c>
    </row>
    <row r="297" spans="1:15" s="57" customFormat="1" hidden="1">
      <c r="A297" s="50">
        <f t="shared" si="102"/>
        <v>3</v>
      </c>
      <c r="B297" s="153"/>
      <c r="C297" s="155" t="s">
        <v>35</v>
      </c>
      <c r="D297" s="137"/>
      <c r="E297" s="62">
        <f>SUM(E298:E299)</f>
        <v>0</v>
      </c>
      <c r="F297" s="62">
        <f>SUM(F298:F299)</f>
        <v>0</v>
      </c>
      <c r="G297" s="62">
        <f>SUM(G298:G299)</f>
        <v>0</v>
      </c>
      <c r="H297" s="62">
        <f>SUM(H298:H299)</f>
        <v>0</v>
      </c>
      <c r="I297" s="62">
        <f t="shared" ref="I297:N297" si="106">SUM(I298:I299)</f>
        <v>0</v>
      </c>
      <c r="J297" s="62">
        <f t="shared" si="106"/>
        <v>0</v>
      </c>
      <c r="K297" s="62">
        <f t="shared" si="106"/>
        <v>0</v>
      </c>
      <c r="L297" s="62">
        <f t="shared" si="106"/>
        <v>0</v>
      </c>
      <c r="M297" s="62">
        <f t="shared" si="106"/>
        <v>0</v>
      </c>
      <c r="N297" s="62">
        <f t="shared" si="106"/>
        <v>0</v>
      </c>
      <c r="O297" s="62">
        <f>SUM(O298:O299)</f>
        <v>0</v>
      </c>
    </row>
    <row r="298" spans="1:15" s="57" customFormat="1" hidden="1">
      <c r="A298" s="50">
        <f t="shared" si="102"/>
        <v>3</v>
      </c>
      <c r="B298" s="153"/>
      <c r="C298" s="167" t="s">
        <v>84</v>
      </c>
      <c r="D298" s="137"/>
      <c r="E298" s="51"/>
      <c r="F298" s="51"/>
      <c r="G298" s="51"/>
      <c r="H298" s="51"/>
      <c r="I298" s="51"/>
      <c r="J298" s="52">
        <f>H298+I298</f>
        <v>0</v>
      </c>
      <c r="K298" s="51"/>
      <c r="L298" s="51"/>
      <c r="M298" s="52">
        <f>K298+L298</f>
        <v>0</v>
      </c>
      <c r="N298" s="51"/>
      <c r="O298" s="52">
        <f>M298+N298</f>
        <v>0</v>
      </c>
    </row>
    <row r="299" spans="1:15" s="57" customFormat="1" hidden="1">
      <c r="A299" s="50">
        <f t="shared" si="102"/>
        <v>3</v>
      </c>
      <c r="B299" s="153"/>
      <c r="C299" s="167" t="s">
        <v>85</v>
      </c>
      <c r="D299" s="137"/>
      <c r="E299" s="51"/>
      <c r="F299" s="51"/>
      <c r="G299" s="51"/>
      <c r="H299" s="51"/>
      <c r="I299" s="51"/>
      <c r="J299" s="52">
        <f>H299+I299</f>
        <v>0</v>
      </c>
      <c r="K299" s="51"/>
      <c r="L299" s="51"/>
      <c r="M299" s="52">
        <f>K299+L299</f>
        <v>0</v>
      </c>
      <c r="N299" s="51"/>
      <c r="O299" s="52">
        <f>M299+N299</f>
        <v>0</v>
      </c>
    </row>
    <row r="300" spans="1:15" s="57" customFormat="1" hidden="1">
      <c r="A300" s="50">
        <f t="shared" si="102"/>
        <v>3</v>
      </c>
      <c r="B300" s="153"/>
      <c r="C300" s="155" t="s">
        <v>763</v>
      </c>
      <c r="D300" s="137"/>
      <c r="E300" s="51"/>
      <c r="F300" s="51"/>
      <c r="G300" s="51"/>
      <c r="H300" s="51"/>
      <c r="I300" s="51"/>
      <c r="J300" s="52">
        <f>H300+I300</f>
        <v>0</v>
      </c>
      <c r="K300" s="51"/>
      <c r="L300" s="51"/>
      <c r="M300" s="52">
        <f>K300+L300</f>
        <v>0</v>
      </c>
      <c r="N300" s="51"/>
      <c r="O300" s="52">
        <f>M300+N300</f>
        <v>0</v>
      </c>
    </row>
    <row r="301" spans="1:15" s="57" customFormat="1" hidden="1">
      <c r="A301" s="50">
        <f t="shared" si="102"/>
        <v>3</v>
      </c>
      <c r="B301" s="153"/>
      <c r="C301" s="155" t="s">
        <v>764</v>
      </c>
      <c r="D301" s="137"/>
      <c r="E301" s="51"/>
      <c r="F301" s="51"/>
      <c r="G301" s="51"/>
      <c r="H301" s="51"/>
      <c r="I301" s="51"/>
      <c r="J301" s="52">
        <f>H301+I301</f>
        <v>0</v>
      </c>
      <c r="K301" s="51"/>
      <c r="L301" s="51"/>
      <c r="M301" s="52">
        <f>K301+L301</f>
        <v>0</v>
      </c>
      <c r="N301" s="51"/>
      <c r="O301" s="52">
        <f>M301+N301</f>
        <v>0</v>
      </c>
    </row>
    <row r="302" spans="1:15" s="57" customFormat="1" hidden="1">
      <c r="A302" s="77">
        <f>A303</f>
        <v>3</v>
      </c>
      <c r="B302" s="172"/>
      <c r="C302" s="156"/>
      <c r="D302" s="140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</row>
    <row r="303" spans="1:15" s="57" customFormat="1" hidden="1">
      <c r="A303" s="55">
        <f>IF(ROUND(MAX(E303:P303),0)=0,IF(ROUND(MIN(E303:P303),0)=0,3,2),2)</f>
        <v>3</v>
      </c>
      <c r="B303" s="172"/>
      <c r="C303" s="173" t="s">
        <v>48</v>
      </c>
      <c r="D303" s="140"/>
      <c r="E303" s="76">
        <f>E306+E370+E434+E498+E562</f>
        <v>0</v>
      </c>
      <c r="F303" s="76">
        <f>F306+F370+F434+F498+F562</f>
        <v>0</v>
      </c>
      <c r="G303" s="76">
        <f>G306+G370+G434+G498+G562</f>
        <v>0</v>
      </c>
      <c r="H303" s="76">
        <f>H306+H370+H434+H498+H562</f>
        <v>0</v>
      </c>
      <c r="I303" s="76">
        <f t="shared" ref="I303:N303" si="107">I306+I370+I434+I498+I562</f>
        <v>0</v>
      </c>
      <c r="J303" s="76">
        <f t="shared" si="107"/>
        <v>0</v>
      </c>
      <c r="K303" s="76">
        <f t="shared" si="107"/>
        <v>0</v>
      </c>
      <c r="L303" s="76">
        <f t="shared" si="107"/>
        <v>0</v>
      </c>
      <c r="M303" s="76">
        <f t="shared" si="107"/>
        <v>0</v>
      </c>
      <c r="N303" s="76">
        <f t="shared" si="107"/>
        <v>0</v>
      </c>
      <c r="O303" s="76">
        <f>O306+O370+O434+O498+O562</f>
        <v>0</v>
      </c>
    </row>
    <row r="304" spans="1:15" s="57" customFormat="1" hidden="1">
      <c r="A304" s="77">
        <f>A305</f>
        <v>3</v>
      </c>
      <c r="B304" s="172"/>
      <c r="C304" s="156"/>
      <c r="D304" s="140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</row>
    <row r="305" spans="1:15" s="57" customFormat="1" hidden="1">
      <c r="A305" s="105">
        <f>MIN(A306:A367)</f>
        <v>3</v>
      </c>
      <c r="B305" s="172"/>
      <c r="C305" s="174" t="s">
        <v>49</v>
      </c>
      <c r="D305" s="140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</row>
    <row r="306" spans="1:15" s="57" customFormat="1" hidden="1">
      <c r="A306" s="50">
        <f t="shared" ref="A306:A359" si="108">IF(MAX(E306:P306)=0,IF(MIN(E306:P306)=0,3,2),2)</f>
        <v>3</v>
      </c>
      <c r="B306" s="145"/>
      <c r="C306" s="146" t="s">
        <v>25</v>
      </c>
      <c r="D306" s="56"/>
      <c r="E306" s="11">
        <f>SUBTOTAL(9,E307:E359)</f>
        <v>0</v>
      </c>
      <c r="F306" s="11">
        <f>SUBTOTAL(9,F307:F359)</f>
        <v>0</v>
      </c>
      <c r="G306" s="11">
        <f>SUBTOTAL(9,G307:G359)</f>
        <v>0</v>
      </c>
      <c r="H306" s="11">
        <f>SUBTOTAL(9,H307:H359)</f>
        <v>0</v>
      </c>
      <c r="I306" s="11">
        <f t="shared" ref="I306:N306" si="109">SUBTOTAL(9,I307:I359)</f>
        <v>0</v>
      </c>
      <c r="J306" s="11">
        <f t="shared" si="109"/>
        <v>0</v>
      </c>
      <c r="K306" s="11">
        <f t="shared" si="109"/>
        <v>0</v>
      </c>
      <c r="L306" s="11">
        <f t="shared" si="109"/>
        <v>0</v>
      </c>
      <c r="M306" s="11">
        <f t="shared" si="109"/>
        <v>0</v>
      </c>
      <c r="N306" s="11">
        <f t="shared" si="109"/>
        <v>0</v>
      </c>
      <c r="O306" s="11">
        <f>SUBTOTAL(9,O307:O359)</f>
        <v>0</v>
      </c>
    </row>
    <row r="307" spans="1:15" s="57" customFormat="1" hidden="1">
      <c r="A307" s="50">
        <f t="shared" si="108"/>
        <v>3</v>
      </c>
      <c r="B307" s="145" t="s">
        <v>14</v>
      </c>
      <c r="C307" s="146" t="s">
        <v>125</v>
      </c>
      <c r="D307" s="56"/>
      <c r="E307" s="11">
        <f>SUBTOTAL(9,E308:E329)</f>
        <v>0</v>
      </c>
      <c r="F307" s="11">
        <f>SUBTOTAL(9,F308:F329)</f>
        <v>0</v>
      </c>
      <c r="G307" s="11">
        <f>SUBTOTAL(9,G308:G329)</f>
        <v>0</v>
      </c>
      <c r="H307" s="11">
        <f>SUBTOTAL(9,H308:H329)</f>
        <v>0</v>
      </c>
      <c r="I307" s="11">
        <f t="shared" ref="I307:N307" si="110">SUBTOTAL(9,I308:I329)</f>
        <v>0</v>
      </c>
      <c r="J307" s="11">
        <f t="shared" si="110"/>
        <v>0</v>
      </c>
      <c r="K307" s="11">
        <f t="shared" si="110"/>
        <v>0</v>
      </c>
      <c r="L307" s="11">
        <f t="shared" si="110"/>
        <v>0</v>
      </c>
      <c r="M307" s="11">
        <f t="shared" si="110"/>
        <v>0</v>
      </c>
      <c r="N307" s="11">
        <f t="shared" si="110"/>
        <v>0</v>
      </c>
      <c r="O307" s="11">
        <f>SUBTOTAL(9,O308:O329)</f>
        <v>0</v>
      </c>
    </row>
    <row r="308" spans="1:15" s="57" customFormat="1" hidden="1">
      <c r="A308" s="50">
        <f t="shared" si="108"/>
        <v>3</v>
      </c>
      <c r="B308" s="147"/>
      <c r="C308" s="146" t="s">
        <v>126</v>
      </c>
      <c r="D308" s="56"/>
      <c r="E308" s="11">
        <f>SUBTOTAL(9,E309:E318)</f>
        <v>0</v>
      </c>
      <c r="F308" s="11">
        <f>SUBTOTAL(9,F309:F318)</f>
        <v>0</v>
      </c>
      <c r="G308" s="11">
        <f>SUBTOTAL(9,G309:G318)</f>
        <v>0</v>
      </c>
      <c r="H308" s="11">
        <f>SUBTOTAL(9,H309:H318)</f>
        <v>0</v>
      </c>
      <c r="I308" s="11">
        <f t="shared" ref="I308:N308" si="111">SUBTOTAL(9,I309:I318)</f>
        <v>0</v>
      </c>
      <c r="J308" s="11">
        <f t="shared" si="111"/>
        <v>0</v>
      </c>
      <c r="K308" s="11">
        <f t="shared" si="111"/>
        <v>0</v>
      </c>
      <c r="L308" s="11">
        <f t="shared" si="111"/>
        <v>0</v>
      </c>
      <c r="M308" s="11">
        <f t="shared" si="111"/>
        <v>0</v>
      </c>
      <c r="N308" s="11">
        <f t="shared" si="111"/>
        <v>0</v>
      </c>
      <c r="O308" s="11">
        <f>SUBTOTAL(9,O309:O318)</f>
        <v>0</v>
      </c>
    </row>
    <row r="309" spans="1:15" s="57" customFormat="1" ht="25.5" hidden="1">
      <c r="A309" s="50">
        <f t="shared" si="108"/>
        <v>3</v>
      </c>
      <c r="B309" s="148"/>
      <c r="C309" s="149" t="s">
        <v>127</v>
      </c>
      <c r="D309" s="58" t="s">
        <v>2</v>
      </c>
      <c r="E309" s="11">
        <f>SUBTOTAL(9,E310:E311)</f>
        <v>0</v>
      </c>
      <c r="F309" s="11">
        <f>SUBTOTAL(9,F310:F311)</f>
        <v>0</v>
      </c>
      <c r="G309" s="11">
        <f>SUBTOTAL(9,G310:G311)</f>
        <v>0</v>
      </c>
      <c r="H309" s="11">
        <f>SUBTOTAL(9,H310:H311)</f>
        <v>0</v>
      </c>
      <c r="I309" s="11">
        <f t="shared" ref="I309:N309" si="112">SUBTOTAL(9,I310:I311)</f>
        <v>0</v>
      </c>
      <c r="J309" s="11">
        <f t="shared" si="112"/>
        <v>0</v>
      </c>
      <c r="K309" s="11">
        <f t="shared" si="112"/>
        <v>0</v>
      </c>
      <c r="L309" s="11">
        <f t="shared" si="112"/>
        <v>0</v>
      </c>
      <c r="M309" s="11">
        <f t="shared" si="112"/>
        <v>0</v>
      </c>
      <c r="N309" s="11">
        <f t="shared" si="112"/>
        <v>0</v>
      </c>
      <c r="O309" s="11">
        <f>SUBTOTAL(9,O310:O311)</f>
        <v>0</v>
      </c>
    </row>
    <row r="310" spans="1:15" s="57" customFormat="1" ht="25.5" hidden="1">
      <c r="A310" s="50">
        <f t="shared" si="108"/>
        <v>3</v>
      </c>
      <c r="B310" s="148"/>
      <c r="C310" s="149" t="s">
        <v>303</v>
      </c>
      <c r="D310" s="58" t="s">
        <v>302</v>
      </c>
      <c r="E310" s="51"/>
      <c r="F310" s="51"/>
      <c r="G310" s="51"/>
      <c r="H310" s="51"/>
      <c r="I310" s="51"/>
      <c r="J310" s="52">
        <f>H310+I310</f>
        <v>0</v>
      </c>
      <c r="K310" s="51"/>
      <c r="L310" s="51"/>
      <c r="M310" s="52">
        <f>K310+L310</f>
        <v>0</v>
      </c>
      <c r="N310" s="51"/>
      <c r="O310" s="52">
        <f>M310+N310</f>
        <v>0</v>
      </c>
    </row>
    <row r="311" spans="1:15" s="57" customFormat="1" ht="25.5" hidden="1">
      <c r="A311" s="50">
        <f t="shared" si="108"/>
        <v>3</v>
      </c>
      <c r="B311" s="148"/>
      <c r="C311" s="149" t="s">
        <v>305</v>
      </c>
      <c r="D311" s="58" t="s">
        <v>304</v>
      </c>
      <c r="E311" s="51"/>
      <c r="F311" s="51"/>
      <c r="G311" s="51"/>
      <c r="H311" s="51"/>
      <c r="I311" s="51"/>
      <c r="J311" s="52">
        <f>H311+I311</f>
        <v>0</v>
      </c>
      <c r="K311" s="51"/>
      <c r="L311" s="51"/>
      <c r="M311" s="52">
        <f>K311+L311</f>
        <v>0</v>
      </c>
      <c r="N311" s="51"/>
      <c r="O311" s="52">
        <f>M311+N311</f>
        <v>0</v>
      </c>
    </row>
    <row r="312" spans="1:15" s="57" customFormat="1" hidden="1">
      <c r="A312" s="50">
        <f t="shared" si="108"/>
        <v>3</v>
      </c>
      <c r="B312" s="150"/>
      <c r="C312" s="151" t="s">
        <v>128</v>
      </c>
      <c r="D312" s="59" t="s">
        <v>3</v>
      </c>
      <c r="E312" s="51"/>
      <c r="F312" s="51"/>
      <c r="G312" s="51"/>
      <c r="H312" s="51"/>
      <c r="I312" s="51"/>
      <c r="J312" s="52">
        <f>H312+I312</f>
        <v>0</v>
      </c>
      <c r="K312" s="51"/>
      <c r="L312" s="51"/>
      <c r="M312" s="52">
        <f>K312+L312</f>
        <v>0</v>
      </c>
      <c r="N312" s="51"/>
      <c r="O312" s="52">
        <f>M312+N312</f>
        <v>0</v>
      </c>
    </row>
    <row r="313" spans="1:15" s="57" customFormat="1" hidden="1">
      <c r="A313" s="50">
        <f t="shared" si="108"/>
        <v>3</v>
      </c>
      <c r="B313" s="150"/>
      <c r="C313" s="152" t="s">
        <v>445</v>
      </c>
      <c r="D313" s="117" t="s">
        <v>446</v>
      </c>
      <c r="E313" s="11">
        <f>SUBTOTAL(9,E314:E317)</f>
        <v>0</v>
      </c>
      <c r="F313" s="11">
        <f>SUBTOTAL(9,F314:F317)</f>
        <v>0</v>
      </c>
      <c r="G313" s="11">
        <f>SUBTOTAL(9,G314:G317)</f>
        <v>0</v>
      </c>
      <c r="H313" s="11">
        <f>SUBTOTAL(9,H314:H317)</f>
        <v>0</v>
      </c>
      <c r="I313" s="11">
        <f t="shared" ref="I313:N313" si="113">SUBTOTAL(9,I314:I317)</f>
        <v>0</v>
      </c>
      <c r="J313" s="11">
        <f t="shared" si="113"/>
        <v>0</v>
      </c>
      <c r="K313" s="11">
        <f t="shared" si="113"/>
        <v>0</v>
      </c>
      <c r="L313" s="11">
        <f t="shared" si="113"/>
        <v>0</v>
      </c>
      <c r="M313" s="11">
        <f t="shared" si="113"/>
        <v>0</v>
      </c>
      <c r="N313" s="11">
        <f t="shared" si="113"/>
        <v>0</v>
      </c>
      <c r="O313" s="11">
        <f>SUBTOTAL(9,O314:O317)</f>
        <v>0</v>
      </c>
    </row>
    <row r="314" spans="1:15" s="57" customFormat="1" ht="25.5" hidden="1">
      <c r="A314" s="50">
        <f t="shared" si="108"/>
        <v>3</v>
      </c>
      <c r="B314" s="150"/>
      <c r="C314" s="149" t="s">
        <v>129</v>
      </c>
      <c r="D314" s="60" t="s">
        <v>37</v>
      </c>
      <c r="E314" s="51"/>
      <c r="F314" s="51"/>
      <c r="G314" s="51"/>
      <c r="H314" s="51"/>
      <c r="I314" s="51"/>
      <c r="J314" s="52">
        <f>H314+I314</f>
        <v>0</v>
      </c>
      <c r="K314" s="51"/>
      <c r="L314" s="51"/>
      <c r="M314" s="52">
        <f>K314+L314</f>
        <v>0</v>
      </c>
      <c r="N314" s="51"/>
      <c r="O314" s="52">
        <f>M314+N314</f>
        <v>0</v>
      </c>
    </row>
    <row r="315" spans="1:15" s="57" customFormat="1" hidden="1">
      <c r="A315" s="50">
        <f t="shared" si="108"/>
        <v>3</v>
      </c>
      <c r="B315" s="150"/>
      <c r="C315" s="149" t="s">
        <v>131</v>
      </c>
      <c r="D315" s="60" t="s">
        <v>39</v>
      </c>
      <c r="E315" s="51"/>
      <c r="F315" s="51"/>
      <c r="G315" s="51"/>
      <c r="H315" s="51"/>
      <c r="I315" s="51"/>
      <c r="J315" s="52">
        <f>H315+I315</f>
        <v>0</v>
      </c>
      <c r="K315" s="51"/>
      <c r="L315" s="51"/>
      <c r="M315" s="52">
        <f>K315+L315</f>
        <v>0</v>
      </c>
      <c r="N315" s="51"/>
      <c r="O315" s="52">
        <f>M315+N315</f>
        <v>0</v>
      </c>
    </row>
    <row r="316" spans="1:15" s="57" customFormat="1" hidden="1">
      <c r="A316" s="50">
        <f t="shared" si="108"/>
        <v>3</v>
      </c>
      <c r="B316" s="150"/>
      <c r="C316" s="149" t="s">
        <v>132</v>
      </c>
      <c r="D316" s="60" t="s">
        <v>40</v>
      </c>
      <c r="E316" s="51"/>
      <c r="F316" s="51"/>
      <c r="G316" s="51"/>
      <c r="H316" s="51"/>
      <c r="I316" s="51"/>
      <c r="J316" s="52">
        <f>H316+I316</f>
        <v>0</v>
      </c>
      <c r="K316" s="51"/>
      <c r="L316" s="51"/>
      <c r="M316" s="52">
        <f>K316+L316</f>
        <v>0</v>
      </c>
      <c r="N316" s="51"/>
      <c r="O316" s="52">
        <f>M316+N316</f>
        <v>0</v>
      </c>
    </row>
    <row r="317" spans="1:15" s="57" customFormat="1" ht="25.5" hidden="1">
      <c r="A317" s="50">
        <f t="shared" si="108"/>
        <v>3</v>
      </c>
      <c r="B317" s="150"/>
      <c r="C317" s="149" t="s">
        <v>133</v>
      </c>
      <c r="D317" s="60" t="s">
        <v>41</v>
      </c>
      <c r="E317" s="51"/>
      <c r="F317" s="51"/>
      <c r="G317" s="51"/>
      <c r="H317" s="51"/>
      <c r="I317" s="51"/>
      <c r="J317" s="52">
        <f>H317+I317</f>
        <v>0</v>
      </c>
      <c r="K317" s="51"/>
      <c r="L317" s="51"/>
      <c r="M317" s="52">
        <f>K317+L317</f>
        <v>0</v>
      </c>
      <c r="N317" s="51"/>
      <c r="O317" s="52">
        <f>M317+N317</f>
        <v>0</v>
      </c>
    </row>
    <row r="318" spans="1:15" s="57" customFormat="1" hidden="1">
      <c r="A318" s="50">
        <f t="shared" si="108"/>
        <v>3</v>
      </c>
      <c r="B318" s="150"/>
      <c r="C318" s="149" t="s">
        <v>447</v>
      </c>
      <c r="D318" s="60" t="s">
        <v>4</v>
      </c>
      <c r="E318" s="51"/>
      <c r="F318" s="51"/>
      <c r="G318" s="51"/>
      <c r="H318" s="51"/>
      <c r="I318" s="51"/>
      <c r="J318" s="52">
        <f>H318+I318</f>
        <v>0</v>
      </c>
      <c r="K318" s="51"/>
      <c r="L318" s="51"/>
      <c r="M318" s="52">
        <f>K318+L318</f>
        <v>0</v>
      </c>
      <c r="N318" s="51"/>
      <c r="O318" s="52">
        <f>M318+N318</f>
        <v>0</v>
      </c>
    </row>
    <row r="319" spans="1:15" s="57" customFormat="1" hidden="1">
      <c r="A319" s="50">
        <f t="shared" si="108"/>
        <v>3</v>
      </c>
      <c r="B319" s="147"/>
      <c r="C319" s="146" t="s">
        <v>134</v>
      </c>
      <c r="D319" s="56"/>
      <c r="E319" s="11">
        <f>SUBTOTAL(9,E320:E323)</f>
        <v>0</v>
      </c>
      <c r="F319" s="11">
        <f>SUBTOTAL(9,F320:F323)</f>
        <v>0</v>
      </c>
      <c r="G319" s="11">
        <f>SUBTOTAL(9,G320:G323)</f>
        <v>0</v>
      </c>
      <c r="H319" s="11">
        <f>SUBTOTAL(9,H320:H323)</f>
        <v>0</v>
      </c>
      <c r="I319" s="11">
        <f t="shared" ref="I319:N319" si="114">SUBTOTAL(9,I320:I323)</f>
        <v>0</v>
      </c>
      <c r="J319" s="11">
        <f t="shared" si="114"/>
        <v>0</v>
      </c>
      <c r="K319" s="11">
        <f t="shared" si="114"/>
        <v>0</v>
      </c>
      <c r="L319" s="11">
        <f t="shared" si="114"/>
        <v>0</v>
      </c>
      <c r="M319" s="11">
        <f t="shared" si="114"/>
        <v>0</v>
      </c>
      <c r="N319" s="11">
        <f t="shared" si="114"/>
        <v>0</v>
      </c>
      <c r="O319" s="11">
        <f>SUBTOTAL(9,O320:O323)</f>
        <v>0</v>
      </c>
    </row>
    <row r="320" spans="1:15" s="57" customFormat="1" hidden="1">
      <c r="A320" s="50">
        <f t="shared" si="108"/>
        <v>3</v>
      </c>
      <c r="B320" s="150"/>
      <c r="C320" s="151" t="s">
        <v>135</v>
      </c>
      <c r="D320" s="59" t="s">
        <v>5</v>
      </c>
      <c r="E320" s="51"/>
      <c r="F320" s="51"/>
      <c r="G320" s="51"/>
      <c r="H320" s="51"/>
      <c r="I320" s="51"/>
      <c r="J320" s="52">
        <f>H320+I320</f>
        <v>0</v>
      </c>
      <c r="K320" s="51"/>
      <c r="L320" s="51"/>
      <c r="M320" s="52">
        <f>K320+L320</f>
        <v>0</v>
      </c>
      <c r="N320" s="51"/>
      <c r="O320" s="52">
        <f>M320+N320</f>
        <v>0</v>
      </c>
    </row>
    <row r="321" spans="1:15" s="57" customFormat="1" hidden="1">
      <c r="A321" s="50">
        <f t="shared" si="108"/>
        <v>3</v>
      </c>
      <c r="B321" s="150"/>
      <c r="C321" s="154" t="s">
        <v>448</v>
      </c>
      <c r="D321" s="118" t="s">
        <v>173</v>
      </c>
      <c r="E321" s="51"/>
      <c r="F321" s="51"/>
      <c r="G321" s="51"/>
      <c r="H321" s="51"/>
      <c r="I321" s="51"/>
      <c r="J321" s="52">
        <f>H321+I321</f>
        <v>0</v>
      </c>
      <c r="K321" s="51"/>
      <c r="L321" s="51"/>
      <c r="M321" s="52">
        <f>K321+L321</f>
        <v>0</v>
      </c>
      <c r="N321" s="51"/>
      <c r="O321" s="52">
        <f>M321+N321</f>
        <v>0</v>
      </c>
    </row>
    <row r="322" spans="1:15" s="57" customFormat="1" hidden="1">
      <c r="A322" s="50">
        <f t="shared" si="108"/>
        <v>3</v>
      </c>
      <c r="B322" s="153"/>
      <c r="C322" s="155" t="s">
        <v>557</v>
      </c>
      <c r="D322" s="137" t="s">
        <v>8</v>
      </c>
      <c r="E322" s="51"/>
      <c r="F322" s="51"/>
      <c r="G322" s="51"/>
      <c r="H322" s="51"/>
      <c r="I322" s="51"/>
      <c r="J322" s="52">
        <f>H322+I322</f>
        <v>0</v>
      </c>
      <c r="K322" s="51"/>
      <c r="L322" s="51"/>
      <c r="M322" s="52">
        <f>K322+L322</f>
        <v>0</v>
      </c>
      <c r="N322" s="51"/>
      <c r="O322" s="52">
        <f>M322+N322</f>
        <v>0</v>
      </c>
    </row>
    <row r="323" spans="1:15" s="57" customFormat="1" ht="25.5" hidden="1">
      <c r="A323" s="50">
        <f t="shared" si="108"/>
        <v>3</v>
      </c>
      <c r="B323" s="153"/>
      <c r="C323" s="155" t="s">
        <v>139</v>
      </c>
      <c r="D323" s="136" t="s">
        <v>10</v>
      </c>
      <c r="E323" s="51"/>
      <c r="F323" s="51"/>
      <c r="G323" s="51"/>
      <c r="H323" s="51"/>
      <c r="I323" s="51"/>
      <c r="J323" s="52">
        <f>H323+I323</f>
        <v>0</v>
      </c>
      <c r="K323" s="51"/>
      <c r="L323" s="51"/>
      <c r="M323" s="52">
        <f>K323+L323</f>
        <v>0</v>
      </c>
      <c r="N323" s="51"/>
      <c r="O323" s="52">
        <f>M323+N323</f>
        <v>0</v>
      </c>
    </row>
    <row r="324" spans="1:15" hidden="1">
      <c r="A324" s="50">
        <f t="shared" si="108"/>
        <v>3</v>
      </c>
      <c r="B324" s="156"/>
      <c r="C324" s="157" t="s">
        <v>140</v>
      </c>
      <c r="D324" s="136"/>
      <c r="E324" s="11">
        <f>SUBTOTAL(9,E325:E329)</f>
        <v>0</v>
      </c>
      <c r="F324" s="11">
        <f>SUBTOTAL(9,F325:F329)</f>
        <v>0</v>
      </c>
      <c r="G324" s="11">
        <f>SUBTOTAL(9,G325:G329)</f>
        <v>0</v>
      </c>
      <c r="H324" s="11">
        <f>SUBTOTAL(9,H325:H329)</f>
        <v>0</v>
      </c>
      <c r="I324" s="11">
        <f t="shared" ref="I324:N324" si="115">SUBTOTAL(9,I325:I329)</f>
        <v>0</v>
      </c>
      <c r="J324" s="11">
        <f t="shared" si="115"/>
        <v>0</v>
      </c>
      <c r="K324" s="11">
        <f t="shared" si="115"/>
        <v>0</v>
      </c>
      <c r="L324" s="11">
        <f t="shared" si="115"/>
        <v>0</v>
      </c>
      <c r="M324" s="11">
        <f t="shared" si="115"/>
        <v>0</v>
      </c>
      <c r="N324" s="11">
        <f t="shared" si="115"/>
        <v>0</v>
      </c>
      <c r="O324" s="11">
        <f>SUBTOTAL(9,O325:O329)</f>
        <v>0</v>
      </c>
    </row>
    <row r="325" spans="1:15" hidden="1">
      <c r="A325" s="50">
        <f t="shared" si="108"/>
        <v>3</v>
      </c>
      <c r="B325" s="153"/>
      <c r="C325" s="155" t="s">
        <v>141</v>
      </c>
      <c r="D325" s="137" t="s">
        <v>71</v>
      </c>
      <c r="E325" s="51"/>
      <c r="F325" s="51"/>
      <c r="G325" s="51"/>
      <c r="H325" s="51"/>
      <c r="I325" s="51"/>
      <c r="J325" s="52">
        <f>H325+I325</f>
        <v>0</v>
      </c>
      <c r="K325" s="51"/>
      <c r="L325" s="51"/>
      <c r="M325" s="52">
        <f>K325+L325</f>
        <v>0</v>
      </c>
      <c r="N325" s="51"/>
      <c r="O325" s="52">
        <f>M325+N325</f>
        <v>0</v>
      </c>
    </row>
    <row r="326" spans="1:15" hidden="1">
      <c r="A326" s="50">
        <f t="shared" si="108"/>
        <v>3</v>
      </c>
      <c r="B326" s="153"/>
      <c r="C326" s="155" t="s">
        <v>142</v>
      </c>
      <c r="D326" s="137" t="s">
        <v>73</v>
      </c>
      <c r="E326" s="51"/>
      <c r="F326" s="51"/>
      <c r="G326" s="51"/>
      <c r="H326" s="51"/>
      <c r="I326" s="51"/>
      <c r="J326" s="52">
        <f>H326+I326</f>
        <v>0</v>
      </c>
      <c r="K326" s="51"/>
      <c r="L326" s="51"/>
      <c r="M326" s="52">
        <f>K326+L326</f>
        <v>0</v>
      </c>
      <c r="N326" s="51"/>
      <c r="O326" s="52">
        <f>M326+N326</f>
        <v>0</v>
      </c>
    </row>
    <row r="327" spans="1:15" hidden="1">
      <c r="A327" s="50">
        <f t="shared" si="108"/>
        <v>3</v>
      </c>
      <c r="B327" s="153"/>
      <c r="C327" s="155" t="s">
        <v>143</v>
      </c>
      <c r="D327" s="137" t="s">
        <v>75</v>
      </c>
      <c r="E327" s="51"/>
      <c r="F327" s="51"/>
      <c r="G327" s="51"/>
      <c r="H327" s="51"/>
      <c r="I327" s="51"/>
      <c r="J327" s="52">
        <f>H327+I327</f>
        <v>0</v>
      </c>
      <c r="K327" s="51"/>
      <c r="L327" s="51"/>
      <c r="M327" s="52">
        <f>K327+L327</f>
        <v>0</v>
      </c>
      <c r="N327" s="51"/>
      <c r="O327" s="52">
        <f>M327+N327</f>
        <v>0</v>
      </c>
    </row>
    <row r="328" spans="1:15" hidden="1">
      <c r="A328" s="50">
        <f t="shared" si="108"/>
        <v>3</v>
      </c>
      <c r="B328" s="153"/>
      <c r="C328" s="155" t="s">
        <v>144</v>
      </c>
      <c r="D328" s="137" t="s">
        <v>77</v>
      </c>
      <c r="E328" s="51"/>
      <c r="F328" s="51"/>
      <c r="G328" s="51"/>
      <c r="H328" s="51"/>
      <c r="I328" s="51"/>
      <c r="J328" s="52">
        <f>H328+I328</f>
        <v>0</v>
      </c>
      <c r="K328" s="51"/>
      <c r="L328" s="51"/>
      <c r="M328" s="52">
        <f>K328+L328</f>
        <v>0</v>
      </c>
      <c r="N328" s="51"/>
      <c r="O328" s="52">
        <f>M328+N328</f>
        <v>0</v>
      </c>
    </row>
    <row r="329" spans="1:15" hidden="1">
      <c r="A329" s="50">
        <f t="shared" si="108"/>
        <v>3</v>
      </c>
      <c r="B329" s="153"/>
      <c r="C329" s="155" t="s">
        <v>145</v>
      </c>
      <c r="D329" s="137" t="s">
        <v>28</v>
      </c>
      <c r="E329" s="51"/>
      <c r="F329" s="51"/>
      <c r="G329" s="51"/>
      <c r="H329" s="51"/>
      <c r="I329" s="51"/>
      <c r="J329" s="52">
        <f>H329+I329</f>
        <v>0</v>
      </c>
      <c r="K329" s="51"/>
      <c r="L329" s="51"/>
      <c r="M329" s="52">
        <f>K329+L329</f>
        <v>0</v>
      </c>
      <c r="N329" s="51"/>
      <c r="O329" s="52">
        <f>M329+N329</f>
        <v>0</v>
      </c>
    </row>
    <row r="330" spans="1:15" hidden="1">
      <c r="A330" s="50">
        <f t="shared" si="108"/>
        <v>3</v>
      </c>
      <c r="B330" s="145" t="s">
        <v>146</v>
      </c>
      <c r="C330" s="157" t="s">
        <v>147</v>
      </c>
      <c r="D330" s="56"/>
      <c r="E330" s="11">
        <f>SUBTOTAL(9,E331:E359)</f>
        <v>0</v>
      </c>
      <c r="F330" s="11">
        <f>SUBTOTAL(9,F331:F359)</f>
        <v>0</v>
      </c>
      <c r="G330" s="11">
        <f>SUBTOTAL(9,G331:G359)</f>
        <v>0</v>
      </c>
      <c r="H330" s="11">
        <f>SUBTOTAL(9,H331:H359)</f>
        <v>0</v>
      </c>
      <c r="I330" s="11">
        <f t="shared" ref="I330:N330" si="116">SUBTOTAL(9,I331:I359)</f>
        <v>0</v>
      </c>
      <c r="J330" s="11">
        <f t="shared" si="116"/>
        <v>0</v>
      </c>
      <c r="K330" s="11">
        <f t="shared" si="116"/>
        <v>0</v>
      </c>
      <c r="L330" s="11">
        <f t="shared" si="116"/>
        <v>0</v>
      </c>
      <c r="M330" s="11">
        <f t="shared" si="116"/>
        <v>0</v>
      </c>
      <c r="N330" s="11">
        <f t="shared" si="116"/>
        <v>0</v>
      </c>
      <c r="O330" s="11">
        <f>SUBTOTAL(9,O331:O359)</f>
        <v>0</v>
      </c>
    </row>
    <row r="331" spans="1:15" hidden="1">
      <c r="A331" s="50">
        <f t="shared" si="108"/>
        <v>3</v>
      </c>
      <c r="B331" s="156"/>
      <c r="C331" s="158" t="s">
        <v>26</v>
      </c>
      <c r="D331" s="56"/>
      <c r="E331" s="11">
        <f>SUBTOTAL(9,E332:E350)</f>
        <v>0</v>
      </c>
      <c r="F331" s="11">
        <f t="shared" ref="F331:O331" si="117">SUBTOTAL(9,F332:F350)</f>
        <v>0</v>
      </c>
      <c r="G331" s="11">
        <f t="shared" si="117"/>
        <v>0</v>
      </c>
      <c r="H331" s="11">
        <f t="shared" si="117"/>
        <v>0</v>
      </c>
      <c r="I331" s="11">
        <f t="shared" si="117"/>
        <v>0</v>
      </c>
      <c r="J331" s="11">
        <f t="shared" si="117"/>
        <v>0</v>
      </c>
      <c r="K331" s="11">
        <f t="shared" si="117"/>
        <v>0</v>
      </c>
      <c r="L331" s="11">
        <f t="shared" si="117"/>
        <v>0</v>
      </c>
      <c r="M331" s="11">
        <f t="shared" si="117"/>
        <v>0</v>
      </c>
      <c r="N331" s="11">
        <f t="shared" si="117"/>
        <v>0</v>
      </c>
      <c r="O331" s="11">
        <f t="shared" si="117"/>
        <v>0</v>
      </c>
    </row>
    <row r="332" spans="1:15" hidden="1">
      <c r="A332" s="50">
        <f t="shared" si="108"/>
        <v>3</v>
      </c>
      <c r="B332" s="150"/>
      <c r="C332" s="161" t="s">
        <v>770</v>
      </c>
      <c r="D332" s="56"/>
      <c r="E332" s="11">
        <f>SUBTOTAL(9,E333:E342)</f>
        <v>0</v>
      </c>
      <c r="F332" s="11">
        <f t="shared" ref="F332:O332" si="118">SUBTOTAL(9,F333:F342)</f>
        <v>0</v>
      </c>
      <c r="G332" s="11">
        <f t="shared" si="118"/>
        <v>0</v>
      </c>
      <c r="H332" s="11">
        <f t="shared" si="118"/>
        <v>0</v>
      </c>
      <c r="I332" s="11">
        <f t="shared" si="118"/>
        <v>0</v>
      </c>
      <c r="J332" s="11">
        <f t="shared" si="118"/>
        <v>0</v>
      </c>
      <c r="K332" s="11">
        <f t="shared" si="118"/>
        <v>0</v>
      </c>
      <c r="L332" s="11">
        <f t="shared" si="118"/>
        <v>0</v>
      </c>
      <c r="M332" s="11">
        <f t="shared" si="118"/>
        <v>0</v>
      </c>
      <c r="N332" s="11">
        <f t="shared" si="118"/>
        <v>0</v>
      </c>
      <c r="O332" s="11">
        <f t="shared" si="118"/>
        <v>0</v>
      </c>
    </row>
    <row r="333" spans="1:15" ht="25.5" hidden="1">
      <c r="A333" s="50">
        <f t="shared" si="108"/>
        <v>3</v>
      </c>
      <c r="B333" s="150"/>
      <c r="C333" s="160" t="s">
        <v>771</v>
      </c>
      <c r="D333" s="58" t="s">
        <v>2</v>
      </c>
      <c r="E333" s="11">
        <f>SUBTOTAL(9,E334:E335)</f>
        <v>0</v>
      </c>
      <c r="F333" s="11">
        <f t="shared" ref="F333:O333" si="119">SUBTOTAL(9,F334:F335)</f>
        <v>0</v>
      </c>
      <c r="G333" s="11">
        <f t="shared" si="119"/>
        <v>0</v>
      </c>
      <c r="H333" s="11">
        <f t="shared" si="119"/>
        <v>0</v>
      </c>
      <c r="I333" s="11">
        <f t="shared" si="119"/>
        <v>0</v>
      </c>
      <c r="J333" s="11">
        <f t="shared" si="119"/>
        <v>0</v>
      </c>
      <c r="K333" s="11">
        <f t="shared" si="119"/>
        <v>0</v>
      </c>
      <c r="L333" s="11">
        <f t="shared" si="119"/>
        <v>0</v>
      </c>
      <c r="M333" s="11">
        <f t="shared" si="119"/>
        <v>0</v>
      </c>
      <c r="N333" s="11">
        <f t="shared" si="119"/>
        <v>0</v>
      </c>
      <c r="O333" s="11">
        <f t="shared" si="119"/>
        <v>0</v>
      </c>
    </row>
    <row r="334" spans="1:15" ht="25.5" hidden="1">
      <c r="A334" s="50">
        <f t="shared" si="108"/>
        <v>3</v>
      </c>
      <c r="B334" s="150"/>
      <c r="C334" s="260" t="s">
        <v>772</v>
      </c>
      <c r="D334" s="58" t="s">
        <v>302</v>
      </c>
      <c r="E334" s="51"/>
      <c r="F334" s="51"/>
      <c r="G334" s="51"/>
      <c r="H334" s="51"/>
      <c r="I334" s="51"/>
      <c r="J334" s="52">
        <f>H334+I334</f>
        <v>0</v>
      </c>
      <c r="K334" s="51"/>
      <c r="L334" s="51"/>
      <c r="M334" s="52">
        <f>K334+L334</f>
        <v>0</v>
      </c>
      <c r="N334" s="51"/>
      <c r="O334" s="52">
        <f>M334+N334</f>
        <v>0</v>
      </c>
    </row>
    <row r="335" spans="1:15" ht="25.5" hidden="1">
      <c r="A335" s="50">
        <f t="shared" si="108"/>
        <v>3</v>
      </c>
      <c r="B335" s="150"/>
      <c r="C335" s="260" t="s">
        <v>773</v>
      </c>
      <c r="D335" s="58" t="s">
        <v>304</v>
      </c>
      <c r="E335" s="51"/>
      <c r="F335" s="51"/>
      <c r="G335" s="51"/>
      <c r="H335" s="51"/>
      <c r="I335" s="51"/>
      <c r="J335" s="52">
        <f>H335+I335</f>
        <v>0</v>
      </c>
      <c r="K335" s="51"/>
      <c r="L335" s="51"/>
      <c r="M335" s="52">
        <f>K335+L335</f>
        <v>0</v>
      </c>
      <c r="N335" s="51"/>
      <c r="O335" s="52">
        <f>M335+N335</f>
        <v>0</v>
      </c>
    </row>
    <row r="336" spans="1:15" hidden="1">
      <c r="A336" s="50">
        <f t="shared" si="108"/>
        <v>3</v>
      </c>
      <c r="B336" s="150"/>
      <c r="C336" s="258" t="s">
        <v>42</v>
      </c>
      <c r="D336" s="59" t="s">
        <v>3</v>
      </c>
      <c r="E336" s="51"/>
      <c r="F336" s="51"/>
      <c r="G336" s="51"/>
      <c r="H336" s="51"/>
      <c r="I336" s="51"/>
      <c r="J336" s="52">
        <f>H336+I336</f>
        <v>0</v>
      </c>
      <c r="K336" s="51"/>
      <c r="L336" s="51"/>
      <c r="M336" s="52">
        <f>K336+L336</f>
        <v>0</v>
      </c>
      <c r="N336" s="51"/>
      <c r="O336" s="52">
        <f>M336+N336</f>
        <v>0</v>
      </c>
    </row>
    <row r="337" spans="1:15" hidden="1">
      <c r="A337" s="50">
        <f t="shared" si="108"/>
        <v>3</v>
      </c>
      <c r="B337" s="150"/>
      <c r="C337" s="259" t="s">
        <v>449</v>
      </c>
      <c r="D337" s="117" t="s">
        <v>446</v>
      </c>
      <c r="E337" s="11">
        <f>SUBTOTAL(9,E338:E341)</f>
        <v>0</v>
      </c>
      <c r="F337" s="11">
        <f>SUBTOTAL(9,F338:F341)</f>
        <v>0</v>
      </c>
      <c r="G337" s="11">
        <f>SUBTOTAL(9,G338:G341)</f>
        <v>0</v>
      </c>
      <c r="H337" s="11">
        <f>SUBTOTAL(9,H338:H341)</f>
        <v>0</v>
      </c>
      <c r="I337" s="11">
        <f t="shared" ref="I337:N337" si="120">SUBTOTAL(9,I338:I341)</f>
        <v>0</v>
      </c>
      <c r="J337" s="11">
        <f t="shared" si="120"/>
        <v>0</v>
      </c>
      <c r="K337" s="11">
        <f t="shared" si="120"/>
        <v>0</v>
      </c>
      <c r="L337" s="11">
        <f t="shared" si="120"/>
        <v>0</v>
      </c>
      <c r="M337" s="11">
        <f t="shared" si="120"/>
        <v>0</v>
      </c>
      <c r="N337" s="11">
        <f t="shared" si="120"/>
        <v>0</v>
      </c>
      <c r="O337" s="11">
        <f>SUBTOTAL(9,O338:O341)</f>
        <v>0</v>
      </c>
    </row>
    <row r="338" spans="1:15" ht="25.5" hidden="1">
      <c r="A338" s="50">
        <f t="shared" si="108"/>
        <v>3</v>
      </c>
      <c r="B338" s="150"/>
      <c r="C338" s="260" t="s">
        <v>153</v>
      </c>
      <c r="D338" s="60" t="s">
        <v>37</v>
      </c>
      <c r="E338" s="51"/>
      <c r="F338" s="51"/>
      <c r="G338" s="51"/>
      <c r="H338" s="51"/>
      <c r="I338" s="51"/>
      <c r="J338" s="52">
        <f t="shared" ref="J338:J350" si="121">H338+I338</f>
        <v>0</v>
      </c>
      <c r="K338" s="51"/>
      <c r="L338" s="51"/>
      <c r="M338" s="52">
        <f t="shared" ref="M338:M350" si="122">K338+L338</f>
        <v>0</v>
      </c>
      <c r="N338" s="51"/>
      <c r="O338" s="52">
        <f t="shared" ref="O338:O350" si="123">M338+N338</f>
        <v>0</v>
      </c>
    </row>
    <row r="339" spans="1:15" hidden="1">
      <c r="A339" s="50">
        <f t="shared" si="108"/>
        <v>3</v>
      </c>
      <c r="B339" s="150"/>
      <c r="C339" s="260" t="s">
        <v>155</v>
      </c>
      <c r="D339" s="60" t="s">
        <v>39</v>
      </c>
      <c r="E339" s="51"/>
      <c r="F339" s="51"/>
      <c r="G339" s="51"/>
      <c r="H339" s="51"/>
      <c r="I339" s="51"/>
      <c r="J339" s="52">
        <f t="shared" si="121"/>
        <v>0</v>
      </c>
      <c r="K339" s="51"/>
      <c r="L339" s="51"/>
      <c r="M339" s="52">
        <f t="shared" si="122"/>
        <v>0</v>
      </c>
      <c r="N339" s="51"/>
      <c r="O339" s="52">
        <f t="shared" si="123"/>
        <v>0</v>
      </c>
    </row>
    <row r="340" spans="1:15" ht="25.5" hidden="1">
      <c r="A340" s="50">
        <f t="shared" si="108"/>
        <v>3</v>
      </c>
      <c r="B340" s="150"/>
      <c r="C340" s="260" t="s">
        <v>156</v>
      </c>
      <c r="D340" s="60" t="s">
        <v>40</v>
      </c>
      <c r="E340" s="51"/>
      <c r="F340" s="51"/>
      <c r="G340" s="51"/>
      <c r="H340" s="51"/>
      <c r="I340" s="51"/>
      <c r="J340" s="52">
        <f t="shared" si="121"/>
        <v>0</v>
      </c>
      <c r="K340" s="51"/>
      <c r="L340" s="51"/>
      <c r="M340" s="52">
        <f t="shared" si="122"/>
        <v>0</v>
      </c>
      <c r="N340" s="51"/>
      <c r="O340" s="52">
        <f t="shared" si="123"/>
        <v>0</v>
      </c>
    </row>
    <row r="341" spans="1:15" ht="25.5" hidden="1">
      <c r="A341" s="50">
        <f t="shared" si="108"/>
        <v>3</v>
      </c>
      <c r="B341" s="150"/>
      <c r="C341" s="260" t="s">
        <v>157</v>
      </c>
      <c r="D341" s="60" t="s">
        <v>41</v>
      </c>
      <c r="E341" s="51"/>
      <c r="F341" s="51"/>
      <c r="G341" s="51"/>
      <c r="H341" s="51"/>
      <c r="I341" s="51"/>
      <c r="J341" s="52">
        <f t="shared" si="121"/>
        <v>0</v>
      </c>
      <c r="K341" s="51"/>
      <c r="L341" s="51"/>
      <c r="M341" s="52">
        <f t="shared" si="122"/>
        <v>0</v>
      </c>
      <c r="N341" s="51"/>
      <c r="O341" s="52">
        <f t="shared" si="123"/>
        <v>0</v>
      </c>
    </row>
    <row r="342" spans="1:15" hidden="1">
      <c r="A342" s="50">
        <f t="shared" si="108"/>
        <v>3</v>
      </c>
      <c r="B342" s="150"/>
      <c r="C342" s="160" t="s">
        <v>158</v>
      </c>
      <c r="D342" s="60" t="s">
        <v>4</v>
      </c>
      <c r="E342" s="51"/>
      <c r="F342" s="51"/>
      <c r="G342" s="51"/>
      <c r="H342" s="51"/>
      <c r="I342" s="51"/>
      <c r="J342" s="52">
        <f t="shared" si="121"/>
        <v>0</v>
      </c>
      <c r="K342" s="51"/>
      <c r="L342" s="51"/>
      <c r="M342" s="52">
        <f t="shared" si="122"/>
        <v>0</v>
      </c>
      <c r="N342" s="51"/>
      <c r="O342" s="52">
        <f t="shared" si="123"/>
        <v>0</v>
      </c>
    </row>
    <row r="343" spans="1:15" hidden="1">
      <c r="A343" s="50">
        <f t="shared" si="108"/>
        <v>3</v>
      </c>
      <c r="B343" s="150"/>
      <c r="C343" s="159" t="s">
        <v>19</v>
      </c>
      <c r="D343" s="59" t="s">
        <v>5</v>
      </c>
      <c r="E343" s="51"/>
      <c r="F343" s="51"/>
      <c r="G343" s="51"/>
      <c r="H343" s="51"/>
      <c r="I343" s="51"/>
      <c r="J343" s="52">
        <f t="shared" si="121"/>
        <v>0</v>
      </c>
      <c r="K343" s="51"/>
      <c r="L343" s="51"/>
      <c r="M343" s="52">
        <f t="shared" si="122"/>
        <v>0</v>
      </c>
      <c r="N343" s="51"/>
      <c r="O343" s="52">
        <f t="shared" si="123"/>
        <v>0</v>
      </c>
    </row>
    <row r="344" spans="1:15" hidden="1">
      <c r="A344" s="50">
        <f t="shared" si="108"/>
        <v>3</v>
      </c>
      <c r="B344" s="150"/>
      <c r="C344" s="162" t="s">
        <v>450</v>
      </c>
      <c r="D344" s="118" t="s">
        <v>173</v>
      </c>
      <c r="E344" s="51"/>
      <c r="F344" s="51"/>
      <c r="G344" s="51"/>
      <c r="H344" s="51"/>
      <c r="I344" s="51"/>
      <c r="J344" s="52">
        <f t="shared" si="121"/>
        <v>0</v>
      </c>
      <c r="K344" s="51"/>
      <c r="L344" s="51"/>
      <c r="M344" s="52">
        <f t="shared" si="122"/>
        <v>0</v>
      </c>
      <c r="N344" s="51"/>
      <c r="O344" s="52">
        <f t="shared" si="123"/>
        <v>0</v>
      </c>
    </row>
    <row r="345" spans="1:15" hidden="1">
      <c r="A345" s="50">
        <f t="shared" si="108"/>
        <v>3</v>
      </c>
      <c r="B345" s="153"/>
      <c r="C345" s="163" t="s">
        <v>29</v>
      </c>
      <c r="D345" s="136" t="s">
        <v>6</v>
      </c>
      <c r="E345" s="51"/>
      <c r="F345" s="51"/>
      <c r="G345" s="51"/>
      <c r="H345" s="51"/>
      <c r="I345" s="51"/>
      <c r="J345" s="52">
        <f t="shared" si="121"/>
        <v>0</v>
      </c>
      <c r="K345" s="51"/>
      <c r="L345" s="51"/>
      <c r="M345" s="52">
        <f t="shared" si="122"/>
        <v>0</v>
      </c>
      <c r="N345" s="51"/>
      <c r="O345" s="52">
        <f t="shared" si="123"/>
        <v>0</v>
      </c>
    </row>
    <row r="346" spans="1:15" hidden="1">
      <c r="A346" s="50">
        <f t="shared" si="108"/>
        <v>3</v>
      </c>
      <c r="B346" s="153"/>
      <c r="C346" s="163" t="s">
        <v>21</v>
      </c>
      <c r="D346" s="137" t="s">
        <v>8</v>
      </c>
      <c r="E346" s="51"/>
      <c r="F346" s="51"/>
      <c r="G346" s="51"/>
      <c r="H346" s="51"/>
      <c r="I346" s="51"/>
      <c r="J346" s="52">
        <f>H346+I346</f>
        <v>0</v>
      </c>
      <c r="K346" s="51"/>
      <c r="L346" s="51"/>
      <c r="M346" s="52">
        <f>K346+L346</f>
        <v>0</v>
      </c>
      <c r="N346" s="51"/>
      <c r="O346" s="52">
        <f t="shared" si="123"/>
        <v>0</v>
      </c>
    </row>
    <row r="347" spans="1:15" hidden="1">
      <c r="A347" s="50">
        <f t="shared" si="108"/>
        <v>3</v>
      </c>
      <c r="B347" s="153"/>
      <c r="C347" s="163" t="s">
        <v>526</v>
      </c>
      <c r="D347" s="137" t="s">
        <v>31</v>
      </c>
      <c r="E347" s="51"/>
      <c r="F347" s="51"/>
      <c r="G347" s="51"/>
      <c r="H347" s="51"/>
      <c r="I347" s="51"/>
      <c r="J347" s="52">
        <f t="shared" si="121"/>
        <v>0</v>
      </c>
      <c r="K347" s="51"/>
      <c r="L347" s="51"/>
      <c r="M347" s="52">
        <f t="shared" si="122"/>
        <v>0</v>
      </c>
      <c r="N347" s="51"/>
      <c r="O347" s="52">
        <f t="shared" si="123"/>
        <v>0</v>
      </c>
    </row>
    <row r="348" spans="1:15" hidden="1">
      <c r="A348" s="50">
        <f t="shared" si="108"/>
        <v>3</v>
      </c>
      <c r="B348" s="153"/>
      <c r="C348" s="163" t="s">
        <v>558</v>
      </c>
      <c r="D348" s="137" t="s">
        <v>559</v>
      </c>
      <c r="E348" s="51"/>
      <c r="F348" s="51"/>
      <c r="G348" s="51"/>
      <c r="H348" s="51"/>
      <c r="I348" s="51"/>
      <c r="J348" s="52">
        <f t="shared" si="121"/>
        <v>0</v>
      </c>
      <c r="K348" s="51"/>
      <c r="L348" s="51"/>
      <c r="M348" s="52">
        <f t="shared" si="122"/>
        <v>0</v>
      </c>
      <c r="N348" s="51"/>
      <c r="O348" s="52">
        <f t="shared" si="123"/>
        <v>0</v>
      </c>
    </row>
    <row r="349" spans="1:15" ht="25.5" hidden="1">
      <c r="A349" s="50">
        <f t="shared" si="108"/>
        <v>3</v>
      </c>
      <c r="B349" s="153"/>
      <c r="C349" s="163" t="s">
        <v>528</v>
      </c>
      <c r="D349" s="136" t="s">
        <v>9</v>
      </c>
      <c r="E349" s="51"/>
      <c r="F349" s="51"/>
      <c r="G349" s="51"/>
      <c r="H349" s="51"/>
      <c r="I349" s="51"/>
      <c r="J349" s="52">
        <f t="shared" si="121"/>
        <v>0</v>
      </c>
      <c r="K349" s="51"/>
      <c r="L349" s="51"/>
      <c r="M349" s="52">
        <f t="shared" si="122"/>
        <v>0</v>
      </c>
      <c r="N349" s="51"/>
      <c r="O349" s="52">
        <f t="shared" si="123"/>
        <v>0</v>
      </c>
    </row>
    <row r="350" spans="1:15" ht="25.5" hidden="1">
      <c r="A350" s="50">
        <f t="shared" si="108"/>
        <v>3</v>
      </c>
      <c r="B350" s="153"/>
      <c r="C350" s="163" t="s">
        <v>30</v>
      </c>
      <c r="D350" s="136" t="s">
        <v>10</v>
      </c>
      <c r="E350" s="51"/>
      <c r="F350" s="51"/>
      <c r="G350" s="51"/>
      <c r="H350" s="51"/>
      <c r="I350" s="51"/>
      <c r="J350" s="52">
        <f t="shared" si="121"/>
        <v>0</v>
      </c>
      <c r="K350" s="51"/>
      <c r="L350" s="51"/>
      <c r="M350" s="52">
        <f t="shared" si="122"/>
        <v>0</v>
      </c>
      <c r="N350" s="51"/>
      <c r="O350" s="52">
        <f t="shared" si="123"/>
        <v>0</v>
      </c>
    </row>
    <row r="351" spans="1:15" s="57" customFormat="1" hidden="1">
      <c r="A351" s="50">
        <f t="shared" si="108"/>
        <v>3</v>
      </c>
      <c r="B351" s="153"/>
      <c r="C351" s="165" t="s">
        <v>451</v>
      </c>
      <c r="D351" s="138" t="s">
        <v>93</v>
      </c>
      <c r="E351" s="11">
        <f>SUBTOTAL(9,E352:E353)</f>
        <v>0</v>
      </c>
      <c r="F351" s="11">
        <f>SUBTOTAL(9,F352:F353)</f>
        <v>0</v>
      </c>
      <c r="G351" s="11">
        <f>SUBTOTAL(9,G352:G353)</f>
        <v>0</v>
      </c>
      <c r="H351" s="11">
        <f>SUBTOTAL(9,H352:H353)</f>
        <v>0</v>
      </c>
      <c r="I351" s="11">
        <f t="shared" ref="I351:N351" si="124">SUBTOTAL(9,I352:I353)</f>
        <v>0</v>
      </c>
      <c r="J351" s="11">
        <f t="shared" si="124"/>
        <v>0</v>
      </c>
      <c r="K351" s="11">
        <f t="shared" si="124"/>
        <v>0</v>
      </c>
      <c r="L351" s="11">
        <f t="shared" si="124"/>
        <v>0</v>
      </c>
      <c r="M351" s="11">
        <f t="shared" si="124"/>
        <v>0</v>
      </c>
      <c r="N351" s="11">
        <f t="shared" si="124"/>
        <v>0</v>
      </c>
      <c r="O351" s="11">
        <f>SUBTOTAL(9,O352:O353)</f>
        <v>0</v>
      </c>
    </row>
    <row r="352" spans="1:15" s="57" customFormat="1" hidden="1">
      <c r="A352" s="50">
        <f t="shared" si="108"/>
        <v>3</v>
      </c>
      <c r="B352" s="153"/>
      <c r="C352" s="166" t="s">
        <v>452</v>
      </c>
      <c r="D352" s="138" t="s">
        <v>453</v>
      </c>
      <c r="E352" s="51"/>
      <c r="F352" s="51"/>
      <c r="G352" s="51"/>
      <c r="H352" s="51"/>
      <c r="I352" s="51"/>
      <c r="J352" s="52">
        <f>H352+I352</f>
        <v>0</v>
      </c>
      <c r="K352" s="51"/>
      <c r="L352" s="51"/>
      <c r="M352" s="52">
        <f>K352+L352</f>
        <v>0</v>
      </c>
      <c r="N352" s="51"/>
      <c r="O352" s="52">
        <f>M352+N352</f>
        <v>0</v>
      </c>
    </row>
    <row r="353" spans="1:15" s="57" customFormat="1" hidden="1">
      <c r="A353" s="50">
        <f t="shared" si="108"/>
        <v>3</v>
      </c>
      <c r="B353" s="153"/>
      <c r="C353" s="166" t="s">
        <v>454</v>
      </c>
      <c r="D353" s="138" t="s">
        <v>455</v>
      </c>
      <c r="E353" s="51"/>
      <c r="F353" s="51"/>
      <c r="G353" s="51"/>
      <c r="H353" s="51"/>
      <c r="I353" s="51"/>
      <c r="J353" s="52">
        <f>H353+I353</f>
        <v>0</v>
      </c>
      <c r="K353" s="51"/>
      <c r="L353" s="51"/>
      <c r="M353" s="52">
        <f>K353+L353</f>
        <v>0</v>
      </c>
      <c r="N353" s="51"/>
      <c r="O353" s="52">
        <f>M353+N353</f>
        <v>0</v>
      </c>
    </row>
    <row r="354" spans="1:15" s="57" customFormat="1" hidden="1">
      <c r="A354" s="50">
        <f t="shared" si="108"/>
        <v>3</v>
      </c>
      <c r="B354" s="156"/>
      <c r="C354" s="158" t="s">
        <v>32</v>
      </c>
      <c r="D354" s="136"/>
      <c r="E354" s="11">
        <f>SUBTOTAL(9,E355:E359)</f>
        <v>0</v>
      </c>
      <c r="F354" s="11">
        <f>SUBTOTAL(9,F355:F359)</f>
        <v>0</v>
      </c>
      <c r="G354" s="11">
        <f>SUBTOTAL(9,G355:G359)</f>
        <v>0</v>
      </c>
      <c r="H354" s="11">
        <f>SUBTOTAL(9,H355:H359)</f>
        <v>0</v>
      </c>
      <c r="I354" s="11">
        <f t="shared" ref="I354:N354" si="125">SUBTOTAL(9,I355:I359)</f>
        <v>0</v>
      </c>
      <c r="J354" s="11">
        <f t="shared" si="125"/>
        <v>0</v>
      </c>
      <c r="K354" s="11">
        <f t="shared" si="125"/>
        <v>0</v>
      </c>
      <c r="L354" s="11">
        <f t="shared" si="125"/>
        <v>0</v>
      </c>
      <c r="M354" s="11">
        <f t="shared" si="125"/>
        <v>0</v>
      </c>
      <c r="N354" s="11">
        <f t="shared" si="125"/>
        <v>0</v>
      </c>
      <c r="O354" s="11">
        <f>SUBTOTAL(9,O355:O359)</f>
        <v>0</v>
      </c>
    </row>
    <row r="355" spans="1:15" s="57" customFormat="1" hidden="1">
      <c r="A355" s="50">
        <f t="shared" si="108"/>
        <v>3</v>
      </c>
      <c r="B355" s="153"/>
      <c r="C355" s="163" t="s">
        <v>70</v>
      </c>
      <c r="D355" s="137" t="s">
        <v>71</v>
      </c>
      <c r="E355" s="51"/>
      <c r="F355" s="51"/>
      <c r="G355" s="51"/>
      <c r="H355" s="51"/>
      <c r="I355" s="51"/>
      <c r="J355" s="52">
        <f>H355+I355</f>
        <v>0</v>
      </c>
      <c r="K355" s="51"/>
      <c r="L355" s="51"/>
      <c r="M355" s="52">
        <f>K355+L355</f>
        <v>0</v>
      </c>
      <c r="N355" s="51"/>
      <c r="O355" s="52">
        <f>M355+N355</f>
        <v>0</v>
      </c>
    </row>
    <row r="356" spans="1:15" s="57" customFormat="1" hidden="1">
      <c r="A356" s="50">
        <f t="shared" si="108"/>
        <v>3</v>
      </c>
      <c r="B356" s="153"/>
      <c r="C356" s="163" t="s">
        <v>72</v>
      </c>
      <c r="D356" s="137" t="s">
        <v>73</v>
      </c>
      <c r="E356" s="51"/>
      <c r="F356" s="51"/>
      <c r="G356" s="51"/>
      <c r="H356" s="51"/>
      <c r="I356" s="51"/>
      <c r="J356" s="52">
        <f>H356+I356</f>
        <v>0</v>
      </c>
      <c r="K356" s="51"/>
      <c r="L356" s="51"/>
      <c r="M356" s="52">
        <f>K356+L356</f>
        <v>0</v>
      </c>
      <c r="N356" s="51"/>
      <c r="O356" s="52">
        <f>M356+N356</f>
        <v>0</v>
      </c>
    </row>
    <row r="357" spans="1:15" s="57" customFormat="1" hidden="1">
      <c r="A357" s="50">
        <f t="shared" si="108"/>
        <v>3</v>
      </c>
      <c r="B357" s="153"/>
      <c r="C357" s="163" t="s">
        <v>74</v>
      </c>
      <c r="D357" s="137" t="s">
        <v>75</v>
      </c>
      <c r="E357" s="51"/>
      <c r="F357" s="51"/>
      <c r="G357" s="51"/>
      <c r="H357" s="51"/>
      <c r="I357" s="51"/>
      <c r="J357" s="52">
        <f>H357+I357</f>
        <v>0</v>
      </c>
      <c r="K357" s="51"/>
      <c r="L357" s="51"/>
      <c r="M357" s="52">
        <f>K357+L357</f>
        <v>0</v>
      </c>
      <c r="N357" s="51"/>
      <c r="O357" s="52">
        <f>M357+N357</f>
        <v>0</v>
      </c>
    </row>
    <row r="358" spans="1:15" s="57" customFormat="1" hidden="1">
      <c r="A358" s="50">
        <f t="shared" si="108"/>
        <v>3</v>
      </c>
      <c r="B358" s="153"/>
      <c r="C358" s="163" t="s">
        <v>76</v>
      </c>
      <c r="D358" s="137" t="s">
        <v>77</v>
      </c>
      <c r="E358" s="51"/>
      <c r="F358" s="51"/>
      <c r="G358" s="51"/>
      <c r="H358" s="51"/>
      <c r="I358" s="51"/>
      <c r="J358" s="52">
        <f>H358+I358</f>
        <v>0</v>
      </c>
      <c r="K358" s="51"/>
      <c r="L358" s="51"/>
      <c r="M358" s="52">
        <f>K358+L358</f>
        <v>0</v>
      </c>
      <c r="N358" s="51"/>
      <c r="O358" s="52">
        <f>M358+N358</f>
        <v>0</v>
      </c>
    </row>
    <row r="359" spans="1:15" s="57" customFormat="1" hidden="1">
      <c r="A359" s="50">
        <f t="shared" si="108"/>
        <v>3</v>
      </c>
      <c r="B359" s="153"/>
      <c r="C359" s="163" t="s">
        <v>12</v>
      </c>
      <c r="D359" s="137" t="s">
        <v>28</v>
      </c>
      <c r="E359" s="51"/>
      <c r="F359" s="51"/>
      <c r="G359" s="51"/>
      <c r="H359" s="51"/>
      <c r="I359" s="51"/>
      <c r="J359" s="52">
        <f>H359+I359</f>
        <v>0</v>
      </c>
      <c r="K359" s="51"/>
      <c r="L359" s="51"/>
      <c r="M359" s="52">
        <f>K359+L359</f>
        <v>0</v>
      </c>
      <c r="N359" s="51"/>
      <c r="O359" s="52">
        <f>M359+N359</f>
        <v>0</v>
      </c>
    </row>
    <row r="360" spans="1:15" s="57" customFormat="1" hidden="1">
      <c r="A360" s="77">
        <f>A361</f>
        <v>3</v>
      </c>
      <c r="B360" s="153"/>
      <c r="C360" s="155"/>
      <c r="D360" s="137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</row>
    <row r="361" spans="1:15" s="57" customFormat="1" hidden="1">
      <c r="A361" s="105">
        <f>MIN(A362:A367)</f>
        <v>3</v>
      </c>
      <c r="B361" s="153"/>
      <c r="C361" s="157" t="s">
        <v>36</v>
      </c>
      <c r="D361" s="137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</row>
    <row r="362" spans="1:15" s="57" customFormat="1" hidden="1">
      <c r="A362" s="50">
        <f t="shared" ref="A362:A367" si="126">IF(MAX(E362:P362)=0,IF(MIN(E362:P362)=0,3,2),2)</f>
        <v>3</v>
      </c>
      <c r="B362" s="153"/>
      <c r="C362" s="155" t="s">
        <v>34</v>
      </c>
      <c r="D362" s="137"/>
      <c r="E362" s="62">
        <f>SUM(E363:E364)</f>
        <v>0</v>
      </c>
      <c r="F362" s="62">
        <f>SUM(F363:F364)</f>
        <v>0</v>
      </c>
      <c r="G362" s="62">
        <f>SUM(G363:G364)</f>
        <v>0</v>
      </c>
      <c r="H362" s="62">
        <f>SUM(H363:H364)</f>
        <v>0</v>
      </c>
      <c r="I362" s="62">
        <f t="shared" ref="I362:N362" si="127">SUM(I363:I364)</f>
        <v>0</v>
      </c>
      <c r="J362" s="62">
        <f t="shared" si="127"/>
        <v>0</v>
      </c>
      <c r="K362" s="62">
        <f t="shared" si="127"/>
        <v>0</v>
      </c>
      <c r="L362" s="62">
        <f t="shared" si="127"/>
        <v>0</v>
      </c>
      <c r="M362" s="62">
        <f t="shared" si="127"/>
        <v>0</v>
      </c>
      <c r="N362" s="62">
        <f t="shared" si="127"/>
        <v>0</v>
      </c>
      <c r="O362" s="62">
        <f>SUM(O363:O364)</f>
        <v>0</v>
      </c>
    </row>
    <row r="363" spans="1:15" s="57" customFormat="1" hidden="1">
      <c r="A363" s="50">
        <f t="shared" si="126"/>
        <v>3</v>
      </c>
      <c r="B363" s="153"/>
      <c r="C363" s="167" t="s">
        <v>80</v>
      </c>
      <c r="D363" s="137"/>
      <c r="E363" s="51"/>
      <c r="F363" s="51"/>
      <c r="G363" s="51"/>
      <c r="H363" s="51"/>
      <c r="I363" s="51"/>
      <c r="J363" s="52">
        <f>H363+I363</f>
        <v>0</v>
      </c>
      <c r="K363" s="51"/>
      <c r="L363" s="51"/>
      <c r="M363" s="52">
        <f>K363+L363</f>
        <v>0</v>
      </c>
      <c r="N363" s="51"/>
      <c r="O363" s="52">
        <f>M363+N363</f>
        <v>0</v>
      </c>
    </row>
    <row r="364" spans="1:15" s="57" customFormat="1" hidden="1">
      <c r="A364" s="50">
        <f t="shared" si="126"/>
        <v>3</v>
      </c>
      <c r="B364" s="153"/>
      <c r="C364" s="167" t="s">
        <v>81</v>
      </c>
      <c r="D364" s="137"/>
      <c r="E364" s="51"/>
      <c r="F364" s="51"/>
      <c r="G364" s="51"/>
      <c r="H364" s="51"/>
      <c r="I364" s="51"/>
      <c r="J364" s="52">
        <f>H364+I364</f>
        <v>0</v>
      </c>
      <c r="K364" s="51"/>
      <c r="L364" s="51"/>
      <c r="M364" s="52">
        <f>K364+L364</f>
        <v>0</v>
      </c>
      <c r="N364" s="51"/>
      <c r="O364" s="52">
        <f>M364+N364</f>
        <v>0</v>
      </c>
    </row>
    <row r="365" spans="1:15" s="57" customFormat="1" hidden="1">
      <c r="A365" s="50">
        <f t="shared" si="126"/>
        <v>3</v>
      </c>
      <c r="B365" s="153"/>
      <c r="C365" s="155" t="s">
        <v>35</v>
      </c>
      <c r="D365" s="137"/>
      <c r="E365" s="62">
        <f>SUM(E366:E367)</f>
        <v>0</v>
      </c>
      <c r="F365" s="62">
        <f>SUM(F366:F367)</f>
        <v>0</v>
      </c>
      <c r="G365" s="62">
        <f>SUM(G366:G367)</f>
        <v>0</v>
      </c>
      <c r="H365" s="62">
        <f>SUM(H366:H367)</f>
        <v>0</v>
      </c>
      <c r="I365" s="62">
        <f t="shared" ref="I365:N365" si="128">SUM(I366:I367)</f>
        <v>0</v>
      </c>
      <c r="J365" s="62">
        <f t="shared" si="128"/>
        <v>0</v>
      </c>
      <c r="K365" s="62">
        <f t="shared" si="128"/>
        <v>0</v>
      </c>
      <c r="L365" s="62">
        <f t="shared" si="128"/>
        <v>0</v>
      </c>
      <c r="M365" s="62">
        <f t="shared" si="128"/>
        <v>0</v>
      </c>
      <c r="N365" s="62">
        <f t="shared" si="128"/>
        <v>0</v>
      </c>
      <c r="O365" s="62">
        <f>SUM(O366:O367)</f>
        <v>0</v>
      </c>
    </row>
    <row r="366" spans="1:15" s="57" customFormat="1" hidden="1">
      <c r="A366" s="50">
        <f t="shared" si="126"/>
        <v>3</v>
      </c>
      <c r="B366" s="153"/>
      <c r="C366" s="167" t="s">
        <v>84</v>
      </c>
      <c r="D366" s="137"/>
      <c r="E366" s="51"/>
      <c r="F366" s="51"/>
      <c r="G366" s="51"/>
      <c r="H366" s="51"/>
      <c r="I366" s="51"/>
      <c r="J366" s="52">
        <f>H366+I366</f>
        <v>0</v>
      </c>
      <c r="K366" s="51"/>
      <c r="L366" s="51"/>
      <c r="M366" s="52">
        <f>K366+L366</f>
        <v>0</v>
      </c>
      <c r="N366" s="51"/>
      <c r="O366" s="52">
        <f>M366+N366</f>
        <v>0</v>
      </c>
    </row>
    <row r="367" spans="1:15" s="57" customFormat="1" hidden="1">
      <c r="A367" s="50">
        <f t="shared" si="126"/>
        <v>3</v>
      </c>
      <c r="B367" s="153"/>
      <c r="C367" s="167" t="s">
        <v>85</v>
      </c>
      <c r="D367" s="137"/>
      <c r="E367" s="51"/>
      <c r="F367" s="51"/>
      <c r="G367" s="51"/>
      <c r="H367" s="51"/>
      <c r="I367" s="51"/>
      <c r="J367" s="52">
        <f>H367+I367</f>
        <v>0</v>
      </c>
      <c r="K367" s="51"/>
      <c r="L367" s="51"/>
      <c r="M367" s="52">
        <f>K367+L367</f>
        <v>0</v>
      </c>
      <c r="N367" s="51"/>
      <c r="O367" s="52">
        <f>M367+N367</f>
        <v>0</v>
      </c>
    </row>
    <row r="368" spans="1:15" s="57" customFormat="1" hidden="1">
      <c r="A368" s="77">
        <f>A369</f>
        <v>3</v>
      </c>
      <c r="B368" s="172"/>
      <c r="C368" s="156"/>
      <c r="D368" s="140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</row>
    <row r="369" spans="1:15" s="57" customFormat="1" hidden="1">
      <c r="A369" s="105">
        <f>MIN(A370:A431)</f>
        <v>3</v>
      </c>
      <c r="B369" s="172"/>
      <c r="C369" s="174" t="s">
        <v>50</v>
      </c>
      <c r="D369" s="140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</row>
    <row r="370" spans="1:15" s="57" customFormat="1" hidden="1">
      <c r="A370" s="50">
        <f t="shared" ref="A370:A423" si="129">IF(MAX(E370:P370)=0,IF(MIN(E370:P370)=0,3,2),2)</f>
        <v>3</v>
      </c>
      <c r="B370" s="145"/>
      <c r="C370" s="146" t="s">
        <v>25</v>
      </c>
      <c r="D370" s="56"/>
      <c r="E370" s="11">
        <f>SUBTOTAL(9,E371:E423)</f>
        <v>0</v>
      </c>
      <c r="F370" s="11">
        <f>SUBTOTAL(9,F371:F423)</f>
        <v>0</v>
      </c>
      <c r="G370" s="11">
        <f>SUBTOTAL(9,G371:G423)</f>
        <v>0</v>
      </c>
      <c r="H370" s="11">
        <f>SUBTOTAL(9,H371:H423)</f>
        <v>0</v>
      </c>
      <c r="I370" s="11">
        <f t="shared" ref="I370:N370" si="130">SUBTOTAL(9,I371:I423)</f>
        <v>0</v>
      </c>
      <c r="J370" s="11">
        <f t="shared" si="130"/>
        <v>0</v>
      </c>
      <c r="K370" s="11">
        <f t="shared" si="130"/>
        <v>0</v>
      </c>
      <c r="L370" s="11">
        <f t="shared" si="130"/>
        <v>0</v>
      </c>
      <c r="M370" s="11">
        <f t="shared" si="130"/>
        <v>0</v>
      </c>
      <c r="N370" s="11">
        <f t="shared" si="130"/>
        <v>0</v>
      </c>
      <c r="O370" s="11">
        <f>SUBTOTAL(9,O371:O423)</f>
        <v>0</v>
      </c>
    </row>
    <row r="371" spans="1:15" s="57" customFormat="1" hidden="1">
      <c r="A371" s="50">
        <f t="shared" si="129"/>
        <v>3</v>
      </c>
      <c r="B371" s="145" t="s">
        <v>14</v>
      </c>
      <c r="C371" s="146" t="s">
        <v>125</v>
      </c>
      <c r="D371" s="56"/>
      <c r="E371" s="11">
        <f>SUBTOTAL(9,E372:E393)</f>
        <v>0</v>
      </c>
      <c r="F371" s="11">
        <f>SUBTOTAL(9,F372:F393)</f>
        <v>0</v>
      </c>
      <c r="G371" s="11">
        <f>SUBTOTAL(9,G372:G393)</f>
        <v>0</v>
      </c>
      <c r="H371" s="11">
        <f>SUBTOTAL(9,H372:H393)</f>
        <v>0</v>
      </c>
      <c r="I371" s="11">
        <f t="shared" ref="I371:N371" si="131">SUBTOTAL(9,I372:I393)</f>
        <v>0</v>
      </c>
      <c r="J371" s="11">
        <f t="shared" si="131"/>
        <v>0</v>
      </c>
      <c r="K371" s="11">
        <f t="shared" si="131"/>
        <v>0</v>
      </c>
      <c r="L371" s="11">
        <f t="shared" si="131"/>
        <v>0</v>
      </c>
      <c r="M371" s="11">
        <f t="shared" si="131"/>
        <v>0</v>
      </c>
      <c r="N371" s="11">
        <f t="shared" si="131"/>
        <v>0</v>
      </c>
      <c r="O371" s="11">
        <f>SUBTOTAL(9,O372:O393)</f>
        <v>0</v>
      </c>
    </row>
    <row r="372" spans="1:15" s="57" customFormat="1" hidden="1">
      <c r="A372" s="50">
        <f t="shared" si="129"/>
        <v>3</v>
      </c>
      <c r="B372" s="147"/>
      <c r="C372" s="146" t="s">
        <v>126</v>
      </c>
      <c r="D372" s="56"/>
      <c r="E372" s="11">
        <f>SUBTOTAL(9,E373:E382)</f>
        <v>0</v>
      </c>
      <c r="F372" s="11">
        <f>SUBTOTAL(9,F373:F382)</f>
        <v>0</v>
      </c>
      <c r="G372" s="11">
        <f>SUBTOTAL(9,G373:G382)</f>
        <v>0</v>
      </c>
      <c r="H372" s="11">
        <f>SUBTOTAL(9,H373:H382)</f>
        <v>0</v>
      </c>
      <c r="I372" s="11">
        <f t="shared" ref="I372:N372" si="132">SUBTOTAL(9,I373:I382)</f>
        <v>0</v>
      </c>
      <c r="J372" s="11">
        <f t="shared" si="132"/>
        <v>0</v>
      </c>
      <c r="K372" s="11">
        <f t="shared" si="132"/>
        <v>0</v>
      </c>
      <c r="L372" s="11">
        <f t="shared" si="132"/>
        <v>0</v>
      </c>
      <c r="M372" s="11">
        <f t="shared" si="132"/>
        <v>0</v>
      </c>
      <c r="N372" s="11">
        <f t="shared" si="132"/>
        <v>0</v>
      </c>
      <c r="O372" s="11">
        <f>SUBTOTAL(9,O373:O382)</f>
        <v>0</v>
      </c>
    </row>
    <row r="373" spans="1:15" s="57" customFormat="1" ht="25.5" hidden="1">
      <c r="A373" s="50">
        <f t="shared" si="129"/>
        <v>3</v>
      </c>
      <c r="B373" s="148"/>
      <c r="C373" s="149" t="s">
        <v>127</v>
      </c>
      <c r="D373" s="58" t="s">
        <v>2</v>
      </c>
      <c r="E373" s="11">
        <f>SUBTOTAL(9,E374:E375)</f>
        <v>0</v>
      </c>
      <c r="F373" s="11">
        <f>SUBTOTAL(9,F374:F375)</f>
        <v>0</v>
      </c>
      <c r="G373" s="11">
        <f>SUBTOTAL(9,G374:G375)</f>
        <v>0</v>
      </c>
      <c r="H373" s="11">
        <f>SUBTOTAL(9,H374:H375)</f>
        <v>0</v>
      </c>
      <c r="I373" s="11">
        <f t="shared" ref="I373:N373" si="133">SUBTOTAL(9,I374:I375)</f>
        <v>0</v>
      </c>
      <c r="J373" s="11">
        <f t="shared" si="133"/>
        <v>0</v>
      </c>
      <c r="K373" s="11">
        <f t="shared" si="133"/>
        <v>0</v>
      </c>
      <c r="L373" s="11">
        <f t="shared" si="133"/>
        <v>0</v>
      </c>
      <c r="M373" s="11">
        <f t="shared" si="133"/>
        <v>0</v>
      </c>
      <c r="N373" s="11">
        <f t="shared" si="133"/>
        <v>0</v>
      </c>
      <c r="O373" s="11">
        <f>SUBTOTAL(9,O374:O375)</f>
        <v>0</v>
      </c>
    </row>
    <row r="374" spans="1:15" s="57" customFormat="1" ht="25.5" hidden="1">
      <c r="A374" s="50">
        <f t="shared" si="129"/>
        <v>3</v>
      </c>
      <c r="B374" s="148"/>
      <c r="C374" s="149" t="s">
        <v>303</v>
      </c>
      <c r="D374" s="58" t="s">
        <v>302</v>
      </c>
      <c r="E374" s="51"/>
      <c r="F374" s="51"/>
      <c r="G374" s="51"/>
      <c r="H374" s="51"/>
      <c r="I374" s="51"/>
      <c r="J374" s="52">
        <f>H374+I374</f>
        <v>0</v>
      </c>
      <c r="K374" s="51"/>
      <c r="L374" s="51"/>
      <c r="M374" s="52">
        <f>K374+L374</f>
        <v>0</v>
      </c>
      <c r="N374" s="51"/>
      <c r="O374" s="52">
        <f>M374+N374</f>
        <v>0</v>
      </c>
    </row>
    <row r="375" spans="1:15" s="57" customFormat="1" ht="25.5" hidden="1">
      <c r="A375" s="50">
        <f t="shared" si="129"/>
        <v>3</v>
      </c>
      <c r="B375" s="148"/>
      <c r="C375" s="149" t="s">
        <v>305</v>
      </c>
      <c r="D375" s="58" t="s">
        <v>304</v>
      </c>
      <c r="E375" s="51"/>
      <c r="F375" s="51"/>
      <c r="G375" s="51"/>
      <c r="H375" s="51"/>
      <c r="I375" s="51"/>
      <c r="J375" s="52">
        <f>H375+I375</f>
        <v>0</v>
      </c>
      <c r="K375" s="51"/>
      <c r="L375" s="51"/>
      <c r="M375" s="52">
        <f>K375+L375</f>
        <v>0</v>
      </c>
      <c r="N375" s="51"/>
      <c r="O375" s="52">
        <f>M375+N375</f>
        <v>0</v>
      </c>
    </row>
    <row r="376" spans="1:15" s="57" customFormat="1" hidden="1">
      <c r="A376" s="50">
        <f t="shared" si="129"/>
        <v>3</v>
      </c>
      <c r="B376" s="150"/>
      <c r="C376" s="151" t="s">
        <v>128</v>
      </c>
      <c r="D376" s="59" t="s">
        <v>3</v>
      </c>
      <c r="E376" s="51"/>
      <c r="F376" s="51"/>
      <c r="G376" s="51"/>
      <c r="H376" s="51"/>
      <c r="I376" s="51"/>
      <c r="J376" s="52">
        <f>H376+I376</f>
        <v>0</v>
      </c>
      <c r="K376" s="51"/>
      <c r="L376" s="51"/>
      <c r="M376" s="52">
        <f>K376+L376</f>
        <v>0</v>
      </c>
      <c r="N376" s="51"/>
      <c r="O376" s="52">
        <f>M376+N376</f>
        <v>0</v>
      </c>
    </row>
    <row r="377" spans="1:15" s="57" customFormat="1" hidden="1">
      <c r="A377" s="50">
        <f t="shared" si="129"/>
        <v>3</v>
      </c>
      <c r="B377" s="150"/>
      <c r="C377" s="152" t="s">
        <v>445</v>
      </c>
      <c r="D377" s="117" t="s">
        <v>446</v>
      </c>
      <c r="E377" s="11">
        <f>SUBTOTAL(9,E378:E381)</f>
        <v>0</v>
      </c>
      <c r="F377" s="11">
        <f>SUBTOTAL(9,F378:F381)</f>
        <v>0</v>
      </c>
      <c r="G377" s="11">
        <f>SUBTOTAL(9,G378:G381)</f>
        <v>0</v>
      </c>
      <c r="H377" s="11">
        <f>SUBTOTAL(9,H378:H381)</f>
        <v>0</v>
      </c>
      <c r="I377" s="11">
        <f t="shared" ref="I377:N377" si="134">SUBTOTAL(9,I378:I381)</f>
        <v>0</v>
      </c>
      <c r="J377" s="11">
        <f t="shared" si="134"/>
        <v>0</v>
      </c>
      <c r="K377" s="11">
        <f t="shared" si="134"/>
        <v>0</v>
      </c>
      <c r="L377" s="11">
        <f t="shared" si="134"/>
        <v>0</v>
      </c>
      <c r="M377" s="11">
        <f t="shared" si="134"/>
        <v>0</v>
      </c>
      <c r="N377" s="11">
        <f t="shared" si="134"/>
        <v>0</v>
      </c>
      <c r="O377" s="11">
        <f>SUBTOTAL(9,O378:O381)</f>
        <v>0</v>
      </c>
    </row>
    <row r="378" spans="1:15" s="57" customFormat="1" ht="25.5" hidden="1">
      <c r="A378" s="50">
        <f t="shared" si="129"/>
        <v>3</v>
      </c>
      <c r="B378" s="150"/>
      <c r="C378" s="149" t="s">
        <v>129</v>
      </c>
      <c r="D378" s="60" t="s">
        <v>37</v>
      </c>
      <c r="E378" s="51"/>
      <c r="F378" s="51"/>
      <c r="G378" s="51"/>
      <c r="H378" s="51"/>
      <c r="I378" s="51"/>
      <c r="J378" s="52">
        <f>H378+I378</f>
        <v>0</v>
      </c>
      <c r="K378" s="51"/>
      <c r="L378" s="51"/>
      <c r="M378" s="52">
        <f>K378+L378</f>
        <v>0</v>
      </c>
      <c r="N378" s="51"/>
      <c r="O378" s="52">
        <f>M378+N378</f>
        <v>0</v>
      </c>
    </row>
    <row r="379" spans="1:15" s="57" customFormat="1" hidden="1">
      <c r="A379" s="50">
        <f t="shared" si="129"/>
        <v>3</v>
      </c>
      <c r="B379" s="150"/>
      <c r="C379" s="149" t="s">
        <v>131</v>
      </c>
      <c r="D379" s="60" t="s">
        <v>39</v>
      </c>
      <c r="E379" s="51"/>
      <c r="F379" s="51"/>
      <c r="G379" s="51"/>
      <c r="H379" s="51"/>
      <c r="I379" s="51"/>
      <c r="J379" s="52">
        <f>H379+I379</f>
        <v>0</v>
      </c>
      <c r="K379" s="51"/>
      <c r="L379" s="51"/>
      <c r="M379" s="52">
        <f>K379+L379</f>
        <v>0</v>
      </c>
      <c r="N379" s="51"/>
      <c r="O379" s="52">
        <f>M379+N379</f>
        <v>0</v>
      </c>
    </row>
    <row r="380" spans="1:15" s="57" customFormat="1" hidden="1">
      <c r="A380" s="50">
        <f t="shared" si="129"/>
        <v>3</v>
      </c>
      <c r="B380" s="150"/>
      <c r="C380" s="149" t="s">
        <v>132</v>
      </c>
      <c r="D380" s="60" t="s">
        <v>40</v>
      </c>
      <c r="E380" s="51"/>
      <c r="F380" s="51"/>
      <c r="G380" s="51"/>
      <c r="H380" s="51"/>
      <c r="I380" s="51"/>
      <c r="J380" s="52">
        <f>H380+I380</f>
        <v>0</v>
      </c>
      <c r="K380" s="51"/>
      <c r="L380" s="51"/>
      <c r="M380" s="52">
        <f>K380+L380</f>
        <v>0</v>
      </c>
      <c r="N380" s="51"/>
      <c r="O380" s="52">
        <f>M380+N380</f>
        <v>0</v>
      </c>
    </row>
    <row r="381" spans="1:15" s="57" customFormat="1" ht="25.5" hidden="1">
      <c r="A381" s="50">
        <f t="shared" si="129"/>
        <v>3</v>
      </c>
      <c r="B381" s="150"/>
      <c r="C381" s="149" t="s">
        <v>133</v>
      </c>
      <c r="D381" s="60" t="s">
        <v>41</v>
      </c>
      <c r="E381" s="51"/>
      <c r="F381" s="51"/>
      <c r="G381" s="51"/>
      <c r="H381" s="51"/>
      <c r="I381" s="51"/>
      <c r="J381" s="52">
        <f>H381+I381</f>
        <v>0</v>
      </c>
      <c r="K381" s="51"/>
      <c r="L381" s="51"/>
      <c r="M381" s="52">
        <f>K381+L381</f>
        <v>0</v>
      </c>
      <c r="N381" s="51"/>
      <c r="O381" s="52">
        <f>M381+N381</f>
        <v>0</v>
      </c>
    </row>
    <row r="382" spans="1:15" s="57" customFormat="1" hidden="1">
      <c r="A382" s="50">
        <f t="shared" si="129"/>
        <v>3</v>
      </c>
      <c r="B382" s="150"/>
      <c r="C382" s="149" t="s">
        <v>447</v>
      </c>
      <c r="D382" s="60" t="s">
        <v>4</v>
      </c>
      <c r="E382" s="51"/>
      <c r="F382" s="51"/>
      <c r="G382" s="51"/>
      <c r="H382" s="51"/>
      <c r="I382" s="51"/>
      <c r="J382" s="52">
        <f>H382+I382</f>
        <v>0</v>
      </c>
      <c r="K382" s="51"/>
      <c r="L382" s="51"/>
      <c r="M382" s="52">
        <f>K382+L382</f>
        <v>0</v>
      </c>
      <c r="N382" s="51"/>
      <c r="O382" s="52">
        <f>M382+N382</f>
        <v>0</v>
      </c>
    </row>
    <row r="383" spans="1:15" hidden="1">
      <c r="A383" s="50">
        <f t="shared" si="129"/>
        <v>3</v>
      </c>
      <c r="B383" s="147"/>
      <c r="C383" s="146" t="s">
        <v>134</v>
      </c>
      <c r="D383" s="56"/>
      <c r="E383" s="11">
        <f>SUBTOTAL(9,E384:E387)</f>
        <v>0</v>
      </c>
      <c r="F383" s="11">
        <f>SUBTOTAL(9,F384:F387)</f>
        <v>0</v>
      </c>
      <c r="G383" s="11">
        <f>SUBTOTAL(9,G384:G387)</f>
        <v>0</v>
      </c>
      <c r="H383" s="11">
        <f>SUBTOTAL(9,H384:H387)</f>
        <v>0</v>
      </c>
      <c r="I383" s="11">
        <f t="shared" ref="I383:N383" si="135">SUBTOTAL(9,I384:I387)</f>
        <v>0</v>
      </c>
      <c r="J383" s="11">
        <f t="shared" si="135"/>
        <v>0</v>
      </c>
      <c r="K383" s="11">
        <f t="shared" si="135"/>
        <v>0</v>
      </c>
      <c r="L383" s="11">
        <f t="shared" si="135"/>
        <v>0</v>
      </c>
      <c r="M383" s="11">
        <f t="shared" si="135"/>
        <v>0</v>
      </c>
      <c r="N383" s="11">
        <f t="shared" si="135"/>
        <v>0</v>
      </c>
      <c r="O383" s="11">
        <f>SUBTOTAL(9,O384:O387)</f>
        <v>0</v>
      </c>
    </row>
    <row r="384" spans="1:15" hidden="1">
      <c r="A384" s="50">
        <f t="shared" si="129"/>
        <v>3</v>
      </c>
      <c r="B384" s="150"/>
      <c r="C384" s="151" t="s">
        <v>135</v>
      </c>
      <c r="D384" s="59" t="s">
        <v>5</v>
      </c>
      <c r="E384" s="51"/>
      <c r="F384" s="51"/>
      <c r="G384" s="51"/>
      <c r="H384" s="51"/>
      <c r="I384" s="51"/>
      <c r="J384" s="52">
        <f>H384+I384</f>
        <v>0</v>
      </c>
      <c r="K384" s="51"/>
      <c r="L384" s="51"/>
      <c r="M384" s="52">
        <f>K384+L384</f>
        <v>0</v>
      </c>
      <c r="N384" s="51"/>
      <c r="O384" s="52">
        <f>M384+N384</f>
        <v>0</v>
      </c>
    </row>
    <row r="385" spans="1:15" hidden="1">
      <c r="A385" s="50">
        <f t="shared" si="129"/>
        <v>3</v>
      </c>
      <c r="B385" s="150"/>
      <c r="C385" s="154" t="s">
        <v>448</v>
      </c>
      <c r="D385" s="118" t="s">
        <v>173</v>
      </c>
      <c r="E385" s="51"/>
      <c r="F385" s="51"/>
      <c r="G385" s="51"/>
      <c r="H385" s="51"/>
      <c r="I385" s="51"/>
      <c r="J385" s="52">
        <f>H385+I385</f>
        <v>0</v>
      </c>
      <c r="K385" s="51"/>
      <c r="L385" s="51"/>
      <c r="M385" s="52">
        <f>K385+L385</f>
        <v>0</v>
      </c>
      <c r="N385" s="51"/>
      <c r="O385" s="52">
        <f>M385+N385</f>
        <v>0</v>
      </c>
    </row>
    <row r="386" spans="1:15" hidden="1">
      <c r="A386" s="50">
        <f t="shared" si="129"/>
        <v>3</v>
      </c>
      <c r="B386" s="153"/>
      <c r="C386" s="155" t="s">
        <v>557</v>
      </c>
      <c r="D386" s="137" t="s">
        <v>8</v>
      </c>
      <c r="E386" s="51"/>
      <c r="F386" s="51"/>
      <c r="G386" s="51"/>
      <c r="H386" s="51"/>
      <c r="I386" s="51"/>
      <c r="J386" s="52">
        <f>H386+I386</f>
        <v>0</v>
      </c>
      <c r="K386" s="51"/>
      <c r="L386" s="51"/>
      <c r="M386" s="52">
        <f>K386+L386</f>
        <v>0</v>
      </c>
      <c r="N386" s="51"/>
      <c r="O386" s="52">
        <f>M386+N386</f>
        <v>0</v>
      </c>
    </row>
    <row r="387" spans="1:15" ht="25.5" hidden="1">
      <c r="A387" s="50">
        <f t="shared" si="129"/>
        <v>3</v>
      </c>
      <c r="B387" s="153"/>
      <c r="C387" s="155" t="s">
        <v>139</v>
      </c>
      <c r="D387" s="136" t="s">
        <v>10</v>
      </c>
      <c r="E387" s="51"/>
      <c r="F387" s="51"/>
      <c r="G387" s="51"/>
      <c r="H387" s="51"/>
      <c r="I387" s="51"/>
      <c r="J387" s="52">
        <f>H387+I387</f>
        <v>0</v>
      </c>
      <c r="K387" s="51"/>
      <c r="L387" s="51"/>
      <c r="M387" s="52">
        <f>K387+L387</f>
        <v>0</v>
      </c>
      <c r="N387" s="51"/>
      <c r="O387" s="52">
        <f>M387+N387</f>
        <v>0</v>
      </c>
    </row>
    <row r="388" spans="1:15" hidden="1">
      <c r="A388" s="50">
        <f t="shared" si="129"/>
        <v>3</v>
      </c>
      <c r="B388" s="156"/>
      <c r="C388" s="157" t="s">
        <v>140</v>
      </c>
      <c r="D388" s="136"/>
      <c r="E388" s="11">
        <f>SUBTOTAL(9,E389:E393)</f>
        <v>0</v>
      </c>
      <c r="F388" s="11">
        <f>SUBTOTAL(9,F389:F393)</f>
        <v>0</v>
      </c>
      <c r="G388" s="11">
        <f>SUBTOTAL(9,G389:G393)</f>
        <v>0</v>
      </c>
      <c r="H388" s="11">
        <f>SUBTOTAL(9,H389:H393)</f>
        <v>0</v>
      </c>
      <c r="I388" s="11">
        <f t="shared" ref="I388:N388" si="136">SUBTOTAL(9,I389:I393)</f>
        <v>0</v>
      </c>
      <c r="J388" s="11">
        <f t="shared" si="136"/>
        <v>0</v>
      </c>
      <c r="K388" s="11">
        <f t="shared" si="136"/>
        <v>0</v>
      </c>
      <c r="L388" s="11">
        <f t="shared" si="136"/>
        <v>0</v>
      </c>
      <c r="M388" s="11">
        <f t="shared" si="136"/>
        <v>0</v>
      </c>
      <c r="N388" s="11">
        <f t="shared" si="136"/>
        <v>0</v>
      </c>
      <c r="O388" s="11">
        <f>SUBTOTAL(9,O389:O393)</f>
        <v>0</v>
      </c>
    </row>
    <row r="389" spans="1:15" hidden="1">
      <c r="A389" s="50">
        <f t="shared" si="129"/>
        <v>3</v>
      </c>
      <c r="B389" s="153"/>
      <c r="C389" s="155" t="s">
        <v>141</v>
      </c>
      <c r="D389" s="137" t="s">
        <v>71</v>
      </c>
      <c r="E389" s="51"/>
      <c r="F389" s="51"/>
      <c r="G389" s="51"/>
      <c r="H389" s="51"/>
      <c r="I389" s="51"/>
      <c r="J389" s="52">
        <f>H389+I389</f>
        <v>0</v>
      </c>
      <c r="K389" s="51"/>
      <c r="L389" s="51"/>
      <c r="M389" s="52">
        <f>K389+L389</f>
        <v>0</v>
      </c>
      <c r="N389" s="51"/>
      <c r="O389" s="52">
        <f>M389+N389</f>
        <v>0</v>
      </c>
    </row>
    <row r="390" spans="1:15" hidden="1">
      <c r="A390" s="50">
        <f t="shared" si="129"/>
        <v>3</v>
      </c>
      <c r="B390" s="153"/>
      <c r="C390" s="155" t="s">
        <v>142</v>
      </c>
      <c r="D390" s="137" t="s">
        <v>73</v>
      </c>
      <c r="E390" s="51"/>
      <c r="F390" s="51"/>
      <c r="G390" s="51"/>
      <c r="H390" s="51"/>
      <c r="I390" s="51"/>
      <c r="J390" s="52">
        <f>H390+I390</f>
        <v>0</v>
      </c>
      <c r="K390" s="51"/>
      <c r="L390" s="51"/>
      <c r="M390" s="52">
        <f>K390+L390</f>
        <v>0</v>
      </c>
      <c r="N390" s="51"/>
      <c r="O390" s="52">
        <f>M390+N390</f>
        <v>0</v>
      </c>
    </row>
    <row r="391" spans="1:15" hidden="1">
      <c r="A391" s="50">
        <f t="shared" si="129"/>
        <v>3</v>
      </c>
      <c r="B391" s="153"/>
      <c r="C391" s="155" t="s">
        <v>143</v>
      </c>
      <c r="D391" s="137" t="s">
        <v>75</v>
      </c>
      <c r="E391" s="51"/>
      <c r="F391" s="51"/>
      <c r="G391" s="51"/>
      <c r="H391" s="51"/>
      <c r="I391" s="51"/>
      <c r="J391" s="52">
        <f>H391+I391</f>
        <v>0</v>
      </c>
      <c r="K391" s="51"/>
      <c r="L391" s="51"/>
      <c r="M391" s="52">
        <f>K391+L391</f>
        <v>0</v>
      </c>
      <c r="N391" s="51"/>
      <c r="O391" s="52">
        <f>M391+N391</f>
        <v>0</v>
      </c>
    </row>
    <row r="392" spans="1:15" hidden="1">
      <c r="A392" s="50">
        <f t="shared" si="129"/>
        <v>3</v>
      </c>
      <c r="B392" s="153"/>
      <c r="C392" s="155" t="s">
        <v>144</v>
      </c>
      <c r="D392" s="137" t="s">
        <v>77</v>
      </c>
      <c r="E392" s="51"/>
      <c r="F392" s="51"/>
      <c r="G392" s="51"/>
      <c r="H392" s="51"/>
      <c r="I392" s="51"/>
      <c r="J392" s="52">
        <f>H392+I392</f>
        <v>0</v>
      </c>
      <c r="K392" s="51"/>
      <c r="L392" s="51"/>
      <c r="M392" s="52">
        <f>K392+L392</f>
        <v>0</v>
      </c>
      <c r="N392" s="51"/>
      <c r="O392" s="52">
        <f>M392+N392</f>
        <v>0</v>
      </c>
    </row>
    <row r="393" spans="1:15" hidden="1">
      <c r="A393" s="50">
        <f t="shared" si="129"/>
        <v>3</v>
      </c>
      <c r="B393" s="153"/>
      <c r="C393" s="155" t="s">
        <v>145</v>
      </c>
      <c r="D393" s="137" t="s">
        <v>28</v>
      </c>
      <c r="E393" s="51"/>
      <c r="F393" s="51"/>
      <c r="G393" s="51"/>
      <c r="H393" s="51"/>
      <c r="I393" s="51"/>
      <c r="J393" s="52">
        <f>H393+I393</f>
        <v>0</v>
      </c>
      <c r="K393" s="51"/>
      <c r="L393" s="51"/>
      <c r="M393" s="52">
        <f>K393+L393</f>
        <v>0</v>
      </c>
      <c r="N393" s="51"/>
      <c r="O393" s="52">
        <f>M393+N393</f>
        <v>0</v>
      </c>
    </row>
    <row r="394" spans="1:15" hidden="1">
      <c r="A394" s="50">
        <f t="shared" si="129"/>
        <v>3</v>
      </c>
      <c r="B394" s="145" t="s">
        <v>146</v>
      </c>
      <c r="C394" s="157" t="s">
        <v>147</v>
      </c>
      <c r="D394" s="56"/>
      <c r="E394" s="11">
        <f>SUBTOTAL(9,E395:E423)</f>
        <v>0</v>
      </c>
      <c r="F394" s="11">
        <f>SUBTOTAL(9,F395:F423)</f>
        <v>0</v>
      </c>
      <c r="G394" s="11">
        <f>SUBTOTAL(9,G395:G423)</f>
        <v>0</v>
      </c>
      <c r="H394" s="11">
        <f>SUBTOTAL(9,H395:H423)</f>
        <v>0</v>
      </c>
      <c r="I394" s="11">
        <f t="shared" ref="I394:N394" si="137">SUBTOTAL(9,I395:I423)</f>
        <v>0</v>
      </c>
      <c r="J394" s="11">
        <f t="shared" si="137"/>
        <v>0</v>
      </c>
      <c r="K394" s="11">
        <f t="shared" si="137"/>
        <v>0</v>
      </c>
      <c r="L394" s="11">
        <f t="shared" si="137"/>
        <v>0</v>
      </c>
      <c r="M394" s="11">
        <f t="shared" si="137"/>
        <v>0</v>
      </c>
      <c r="N394" s="11">
        <f t="shared" si="137"/>
        <v>0</v>
      </c>
      <c r="O394" s="11">
        <f>SUBTOTAL(9,O395:O423)</f>
        <v>0</v>
      </c>
    </row>
    <row r="395" spans="1:15" hidden="1">
      <c r="A395" s="50">
        <f t="shared" si="129"/>
        <v>3</v>
      </c>
      <c r="B395" s="156"/>
      <c r="C395" s="158" t="s">
        <v>26</v>
      </c>
      <c r="D395" s="56"/>
      <c r="E395" s="11">
        <f>SUBTOTAL(9,E396:E414)</f>
        <v>0</v>
      </c>
      <c r="F395" s="11">
        <f t="shared" ref="F395:O395" si="138">SUBTOTAL(9,F396:F414)</f>
        <v>0</v>
      </c>
      <c r="G395" s="11">
        <f t="shared" si="138"/>
        <v>0</v>
      </c>
      <c r="H395" s="11">
        <f t="shared" si="138"/>
        <v>0</v>
      </c>
      <c r="I395" s="11">
        <f t="shared" si="138"/>
        <v>0</v>
      </c>
      <c r="J395" s="11">
        <f t="shared" si="138"/>
        <v>0</v>
      </c>
      <c r="K395" s="11">
        <f t="shared" si="138"/>
        <v>0</v>
      </c>
      <c r="L395" s="11">
        <f t="shared" si="138"/>
        <v>0</v>
      </c>
      <c r="M395" s="11">
        <f t="shared" si="138"/>
        <v>0</v>
      </c>
      <c r="N395" s="11">
        <f t="shared" si="138"/>
        <v>0</v>
      </c>
      <c r="O395" s="11">
        <f t="shared" si="138"/>
        <v>0</v>
      </c>
    </row>
    <row r="396" spans="1:15" hidden="1">
      <c r="A396" s="50">
        <f t="shared" si="129"/>
        <v>3</v>
      </c>
      <c r="B396" s="150"/>
      <c r="C396" s="161" t="s">
        <v>770</v>
      </c>
      <c r="D396" s="56"/>
      <c r="E396" s="11">
        <f>SUBTOTAL(9,E397:E406)</f>
        <v>0</v>
      </c>
      <c r="F396" s="11">
        <f t="shared" ref="F396:O396" si="139">SUBTOTAL(9,F397:F406)</f>
        <v>0</v>
      </c>
      <c r="G396" s="11">
        <f t="shared" si="139"/>
        <v>0</v>
      </c>
      <c r="H396" s="11">
        <f t="shared" si="139"/>
        <v>0</v>
      </c>
      <c r="I396" s="11">
        <f t="shared" si="139"/>
        <v>0</v>
      </c>
      <c r="J396" s="11">
        <f t="shared" si="139"/>
        <v>0</v>
      </c>
      <c r="K396" s="11">
        <f t="shared" si="139"/>
        <v>0</v>
      </c>
      <c r="L396" s="11">
        <f t="shared" si="139"/>
        <v>0</v>
      </c>
      <c r="M396" s="11">
        <f t="shared" si="139"/>
        <v>0</v>
      </c>
      <c r="N396" s="11">
        <f t="shared" si="139"/>
        <v>0</v>
      </c>
      <c r="O396" s="11">
        <f t="shared" si="139"/>
        <v>0</v>
      </c>
    </row>
    <row r="397" spans="1:15" ht="25.5" hidden="1">
      <c r="A397" s="50">
        <f t="shared" si="129"/>
        <v>3</v>
      </c>
      <c r="B397" s="150"/>
      <c r="C397" s="160" t="s">
        <v>771</v>
      </c>
      <c r="D397" s="58" t="s">
        <v>2</v>
      </c>
      <c r="E397" s="11">
        <f>SUBTOTAL(9,E398:E399)</f>
        <v>0</v>
      </c>
      <c r="F397" s="11">
        <f t="shared" ref="F397:O397" si="140">SUBTOTAL(9,F398:F399)</f>
        <v>0</v>
      </c>
      <c r="G397" s="11">
        <f t="shared" si="140"/>
        <v>0</v>
      </c>
      <c r="H397" s="11">
        <f t="shared" si="140"/>
        <v>0</v>
      </c>
      <c r="I397" s="11">
        <f t="shared" si="140"/>
        <v>0</v>
      </c>
      <c r="J397" s="11">
        <f t="shared" si="140"/>
        <v>0</v>
      </c>
      <c r="K397" s="11">
        <f t="shared" si="140"/>
        <v>0</v>
      </c>
      <c r="L397" s="11">
        <f t="shared" si="140"/>
        <v>0</v>
      </c>
      <c r="M397" s="11">
        <f t="shared" si="140"/>
        <v>0</v>
      </c>
      <c r="N397" s="11">
        <f t="shared" si="140"/>
        <v>0</v>
      </c>
      <c r="O397" s="11">
        <f t="shared" si="140"/>
        <v>0</v>
      </c>
    </row>
    <row r="398" spans="1:15" ht="25.5" hidden="1">
      <c r="A398" s="50">
        <f t="shared" si="129"/>
        <v>3</v>
      </c>
      <c r="B398" s="150"/>
      <c r="C398" s="260" t="s">
        <v>772</v>
      </c>
      <c r="D398" s="58" t="s">
        <v>302</v>
      </c>
      <c r="E398" s="51"/>
      <c r="F398" s="51"/>
      <c r="G398" s="51"/>
      <c r="H398" s="51"/>
      <c r="I398" s="51"/>
      <c r="J398" s="52">
        <f>H398+I398</f>
        <v>0</v>
      </c>
      <c r="K398" s="51"/>
      <c r="L398" s="51"/>
      <c r="M398" s="52">
        <f>K398+L398</f>
        <v>0</v>
      </c>
      <c r="N398" s="51"/>
      <c r="O398" s="52">
        <f>M398+N398</f>
        <v>0</v>
      </c>
    </row>
    <row r="399" spans="1:15" ht="25.5" hidden="1">
      <c r="A399" s="50">
        <f t="shared" si="129"/>
        <v>3</v>
      </c>
      <c r="B399" s="150"/>
      <c r="C399" s="260" t="s">
        <v>773</v>
      </c>
      <c r="D399" s="58" t="s">
        <v>304</v>
      </c>
      <c r="E399" s="51"/>
      <c r="F399" s="51"/>
      <c r="G399" s="51"/>
      <c r="H399" s="51"/>
      <c r="I399" s="51"/>
      <c r="J399" s="52">
        <f>H399+I399</f>
        <v>0</v>
      </c>
      <c r="K399" s="51"/>
      <c r="L399" s="51"/>
      <c r="M399" s="52">
        <f>K399+L399</f>
        <v>0</v>
      </c>
      <c r="N399" s="51"/>
      <c r="O399" s="52">
        <f>M399+N399</f>
        <v>0</v>
      </c>
    </row>
    <row r="400" spans="1:15" hidden="1">
      <c r="A400" s="50">
        <f t="shared" si="129"/>
        <v>3</v>
      </c>
      <c r="B400" s="150"/>
      <c r="C400" s="258" t="s">
        <v>42</v>
      </c>
      <c r="D400" s="59" t="s">
        <v>3</v>
      </c>
      <c r="E400" s="51"/>
      <c r="F400" s="51"/>
      <c r="G400" s="51"/>
      <c r="H400" s="51"/>
      <c r="I400" s="51"/>
      <c r="J400" s="52">
        <f>H400+I400</f>
        <v>0</v>
      </c>
      <c r="K400" s="51"/>
      <c r="L400" s="51"/>
      <c r="M400" s="52">
        <f>K400+L400</f>
        <v>0</v>
      </c>
      <c r="N400" s="51"/>
      <c r="O400" s="52">
        <f>M400+N400</f>
        <v>0</v>
      </c>
    </row>
    <row r="401" spans="1:15" hidden="1">
      <c r="A401" s="50">
        <f t="shared" si="129"/>
        <v>3</v>
      </c>
      <c r="B401" s="150"/>
      <c r="C401" s="259" t="s">
        <v>449</v>
      </c>
      <c r="D401" s="117" t="s">
        <v>446</v>
      </c>
      <c r="E401" s="11">
        <f>SUBTOTAL(9,E402:E405)</f>
        <v>0</v>
      </c>
      <c r="F401" s="11">
        <f>SUBTOTAL(9,F402:F405)</f>
        <v>0</v>
      </c>
      <c r="G401" s="11">
        <f>SUBTOTAL(9,G402:G405)</f>
        <v>0</v>
      </c>
      <c r="H401" s="11">
        <f>SUBTOTAL(9,H402:H405)</f>
        <v>0</v>
      </c>
      <c r="I401" s="11">
        <f t="shared" ref="I401:N401" si="141">SUBTOTAL(9,I402:I405)</f>
        <v>0</v>
      </c>
      <c r="J401" s="11">
        <f t="shared" si="141"/>
        <v>0</v>
      </c>
      <c r="K401" s="11">
        <f t="shared" si="141"/>
        <v>0</v>
      </c>
      <c r="L401" s="11">
        <f t="shared" si="141"/>
        <v>0</v>
      </c>
      <c r="M401" s="11">
        <f t="shared" si="141"/>
        <v>0</v>
      </c>
      <c r="N401" s="11">
        <f t="shared" si="141"/>
        <v>0</v>
      </c>
      <c r="O401" s="11">
        <f>SUBTOTAL(9,O402:O405)</f>
        <v>0</v>
      </c>
    </row>
    <row r="402" spans="1:15" ht="25.5" hidden="1">
      <c r="A402" s="50">
        <f t="shared" si="129"/>
        <v>3</v>
      </c>
      <c r="B402" s="150"/>
      <c r="C402" s="260" t="s">
        <v>153</v>
      </c>
      <c r="D402" s="60" t="s">
        <v>37</v>
      </c>
      <c r="E402" s="51"/>
      <c r="F402" s="51"/>
      <c r="G402" s="51"/>
      <c r="H402" s="51"/>
      <c r="I402" s="51"/>
      <c r="J402" s="52">
        <f t="shared" ref="J402:J414" si="142">H402+I402</f>
        <v>0</v>
      </c>
      <c r="K402" s="51"/>
      <c r="L402" s="51"/>
      <c r="M402" s="52">
        <f t="shared" ref="M402:M414" si="143">K402+L402</f>
        <v>0</v>
      </c>
      <c r="N402" s="51"/>
      <c r="O402" s="52">
        <f t="shared" ref="O402:O414" si="144">M402+N402</f>
        <v>0</v>
      </c>
    </row>
    <row r="403" spans="1:15" hidden="1">
      <c r="A403" s="50">
        <f t="shared" si="129"/>
        <v>3</v>
      </c>
      <c r="B403" s="150"/>
      <c r="C403" s="260" t="s">
        <v>155</v>
      </c>
      <c r="D403" s="60" t="s">
        <v>39</v>
      </c>
      <c r="E403" s="51"/>
      <c r="F403" s="51"/>
      <c r="G403" s="51"/>
      <c r="H403" s="51"/>
      <c r="I403" s="51"/>
      <c r="J403" s="52">
        <f t="shared" si="142"/>
        <v>0</v>
      </c>
      <c r="K403" s="51"/>
      <c r="L403" s="51"/>
      <c r="M403" s="52">
        <f t="shared" si="143"/>
        <v>0</v>
      </c>
      <c r="N403" s="51"/>
      <c r="O403" s="52">
        <f t="shared" si="144"/>
        <v>0</v>
      </c>
    </row>
    <row r="404" spans="1:15" ht="25.5" hidden="1">
      <c r="A404" s="50">
        <f t="shared" si="129"/>
        <v>3</v>
      </c>
      <c r="B404" s="150"/>
      <c r="C404" s="260" t="s">
        <v>156</v>
      </c>
      <c r="D404" s="60" t="s">
        <v>40</v>
      </c>
      <c r="E404" s="51"/>
      <c r="F404" s="51"/>
      <c r="G404" s="51"/>
      <c r="H404" s="51"/>
      <c r="I404" s="51"/>
      <c r="J404" s="52">
        <f t="shared" si="142"/>
        <v>0</v>
      </c>
      <c r="K404" s="51"/>
      <c r="L404" s="51"/>
      <c r="M404" s="52">
        <f t="shared" si="143"/>
        <v>0</v>
      </c>
      <c r="N404" s="51"/>
      <c r="O404" s="52">
        <f t="shared" si="144"/>
        <v>0</v>
      </c>
    </row>
    <row r="405" spans="1:15" ht="25.5" hidden="1">
      <c r="A405" s="50">
        <f t="shared" si="129"/>
        <v>3</v>
      </c>
      <c r="B405" s="150"/>
      <c r="C405" s="260" t="s">
        <v>157</v>
      </c>
      <c r="D405" s="60" t="s">
        <v>41</v>
      </c>
      <c r="E405" s="51"/>
      <c r="F405" s="51"/>
      <c r="G405" s="51"/>
      <c r="H405" s="51"/>
      <c r="I405" s="51"/>
      <c r="J405" s="52">
        <f t="shared" si="142"/>
        <v>0</v>
      </c>
      <c r="K405" s="51"/>
      <c r="L405" s="51"/>
      <c r="M405" s="52">
        <f t="shared" si="143"/>
        <v>0</v>
      </c>
      <c r="N405" s="51"/>
      <c r="O405" s="52">
        <f t="shared" si="144"/>
        <v>0</v>
      </c>
    </row>
    <row r="406" spans="1:15" hidden="1">
      <c r="A406" s="50">
        <f t="shared" si="129"/>
        <v>3</v>
      </c>
      <c r="B406" s="150"/>
      <c r="C406" s="160" t="s">
        <v>158</v>
      </c>
      <c r="D406" s="60" t="s">
        <v>4</v>
      </c>
      <c r="E406" s="51"/>
      <c r="F406" s="51"/>
      <c r="G406" s="51"/>
      <c r="H406" s="51"/>
      <c r="I406" s="51"/>
      <c r="J406" s="52">
        <f t="shared" si="142"/>
        <v>0</v>
      </c>
      <c r="K406" s="51"/>
      <c r="L406" s="51"/>
      <c r="M406" s="52">
        <f t="shared" si="143"/>
        <v>0</v>
      </c>
      <c r="N406" s="51"/>
      <c r="O406" s="52">
        <f t="shared" si="144"/>
        <v>0</v>
      </c>
    </row>
    <row r="407" spans="1:15" hidden="1">
      <c r="A407" s="50">
        <f t="shared" si="129"/>
        <v>3</v>
      </c>
      <c r="B407" s="150"/>
      <c r="C407" s="159" t="s">
        <v>19</v>
      </c>
      <c r="D407" s="59" t="s">
        <v>5</v>
      </c>
      <c r="E407" s="51"/>
      <c r="F407" s="51"/>
      <c r="G407" s="51"/>
      <c r="H407" s="51"/>
      <c r="I407" s="51"/>
      <c r="J407" s="52">
        <f t="shared" si="142"/>
        <v>0</v>
      </c>
      <c r="K407" s="51"/>
      <c r="L407" s="51"/>
      <c r="M407" s="52">
        <f t="shared" si="143"/>
        <v>0</v>
      </c>
      <c r="N407" s="51"/>
      <c r="O407" s="52">
        <f t="shared" si="144"/>
        <v>0</v>
      </c>
    </row>
    <row r="408" spans="1:15" hidden="1">
      <c r="A408" s="50">
        <f t="shared" si="129"/>
        <v>3</v>
      </c>
      <c r="B408" s="150"/>
      <c r="C408" s="162" t="s">
        <v>450</v>
      </c>
      <c r="D408" s="118" t="s">
        <v>173</v>
      </c>
      <c r="E408" s="51"/>
      <c r="F408" s="51"/>
      <c r="G408" s="51"/>
      <c r="H408" s="51"/>
      <c r="I408" s="51"/>
      <c r="J408" s="52">
        <f t="shared" si="142"/>
        <v>0</v>
      </c>
      <c r="K408" s="51"/>
      <c r="L408" s="51"/>
      <c r="M408" s="52">
        <f t="shared" si="143"/>
        <v>0</v>
      </c>
      <c r="N408" s="51"/>
      <c r="O408" s="52">
        <f t="shared" si="144"/>
        <v>0</v>
      </c>
    </row>
    <row r="409" spans="1:15" s="57" customFormat="1" hidden="1">
      <c r="A409" s="50">
        <f t="shared" si="129"/>
        <v>3</v>
      </c>
      <c r="B409" s="153"/>
      <c r="C409" s="163" t="s">
        <v>29</v>
      </c>
      <c r="D409" s="136" t="s">
        <v>6</v>
      </c>
      <c r="E409" s="51"/>
      <c r="F409" s="51"/>
      <c r="G409" s="51"/>
      <c r="H409" s="51"/>
      <c r="I409" s="51"/>
      <c r="J409" s="52">
        <f t="shared" si="142"/>
        <v>0</v>
      </c>
      <c r="K409" s="51"/>
      <c r="L409" s="51"/>
      <c r="M409" s="52">
        <f t="shared" si="143"/>
        <v>0</v>
      </c>
      <c r="N409" s="51"/>
      <c r="O409" s="52">
        <f t="shared" si="144"/>
        <v>0</v>
      </c>
    </row>
    <row r="410" spans="1:15" s="57" customFormat="1" hidden="1">
      <c r="A410" s="50">
        <f t="shared" si="129"/>
        <v>3</v>
      </c>
      <c r="B410" s="153"/>
      <c r="C410" s="163" t="s">
        <v>21</v>
      </c>
      <c r="D410" s="137" t="s">
        <v>8</v>
      </c>
      <c r="E410" s="51"/>
      <c r="F410" s="51"/>
      <c r="G410" s="51"/>
      <c r="H410" s="51"/>
      <c r="I410" s="51"/>
      <c r="J410" s="52">
        <f>H410+I410</f>
        <v>0</v>
      </c>
      <c r="K410" s="51"/>
      <c r="L410" s="51"/>
      <c r="M410" s="52">
        <f>K410+L410</f>
        <v>0</v>
      </c>
      <c r="N410" s="51"/>
      <c r="O410" s="52">
        <f t="shared" si="144"/>
        <v>0</v>
      </c>
    </row>
    <row r="411" spans="1:15" s="57" customFormat="1" hidden="1">
      <c r="A411" s="50">
        <f t="shared" si="129"/>
        <v>3</v>
      </c>
      <c r="B411" s="153"/>
      <c r="C411" s="163" t="s">
        <v>526</v>
      </c>
      <c r="D411" s="137" t="s">
        <v>31</v>
      </c>
      <c r="E411" s="51"/>
      <c r="F411" s="51"/>
      <c r="G411" s="51"/>
      <c r="H411" s="51"/>
      <c r="I411" s="51"/>
      <c r="J411" s="52">
        <f t="shared" si="142"/>
        <v>0</v>
      </c>
      <c r="K411" s="51"/>
      <c r="L411" s="51"/>
      <c r="M411" s="52">
        <f t="shared" si="143"/>
        <v>0</v>
      </c>
      <c r="N411" s="51"/>
      <c r="O411" s="52">
        <f t="shared" si="144"/>
        <v>0</v>
      </c>
    </row>
    <row r="412" spans="1:15" s="57" customFormat="1" hidden="1">
      <c r="A412" s="50">
        <f t="shared" si="129"/>
        <v>3</v>
      </c>
      <c r="B412" s="153"/>
      <c r="C412" s="163" t="s">
        <v>558</v>
      </c>
      <c r="D412" s="137" t="s">
        <v>559</v>
      </c>
      <c r="E412" s="51"/>
      <c r="F412" s="51"/>
      <c r="G412" s="51"/>
      <c r="H412" s="51"/>
      <c r="I412" s="51"/>
      <c r="J412" s="52">
        <f t="shared" si="142"/>
        <v>0</v>
      </c>
      <c r="K412" s="51"/>
      <c r="L412" s="51"/>
      <c r="M412" s="52">
        <f t="shared" si="143"/>
        <v>0</v>
      </c>
      <c r="N412" s="51"/>
      <c r="O412" s="52">
        <f t="shared" si="144"/>
        <v>0</v>
      </c>
    </row>
    <row r="413" spans="1:15" s="57" customFormat="1" ht="25.5" hidden="1">
      <c r="A413" s="50">
        <f t="shared" si="129"/>
        <v>3</v>
      </c>
      <c r="B413" s="153"/>
      <c r="C413" s="163" t="s">
        <v>528</v>
      </c>
      <c r="D413" s="136" t="s">
        <v>9</v>
      </c>
      <c r="E413" s="51"/>
      <c r="F413" s="51"/>
      <c r="G413" s="51"/>
      <c r="H413" s="51"/>
      <c r="I413" s="51"/>
      <c r="J413" s="52">
        <f t="shared" si="142"/>
        <v>0</v>
      </c>
      <c r="K413" s="51"/>
      <c r="L413" s="51"/>
      <c r="M413" s="52">
        <f t="shared" si="143"/>
        <v>0</v>
      </c>
      <c r="N413" s="51"/>
      <c r="O413" s="52">
        <f t="shared" si="144"/>
        <v>0</v>
      </c>
    </row>
    <row r="414" spans="1:15" s="57" customFormat="1" ht="25.5" hidden="1">
      <c r="A414" s="50">
        <f t="shared" si="129"/>
        <v>3</v>
      </c>
      <c r="B414" s="153"/>
      <c r="C414" s="163" t="s">
        <v>30</v>
      </c>
      <c r="D414" s="136" t="s">
        <v>10</v>
      </c>
      <c r="E414" s="51"/>
      <c r="F414" s="51"/>
      <c r="G414" s="51"/>
      <c r="H414" s="51"/>
      <c r="I414" s="51"/>
      <c r="J414" s="52">
        <f t="shared" si="142"/>
        <v>0</v>
      </c>
      <c r="K414" s="51"/>
      <c r="L414" s="51"/>
      <c r="M414" s="52">
        <f t="shared" si="143"/>
        <v>0</v>
      </c>
      <c r="N414" s="51"/>
      <c r="O414" s="52">
        <f t="shared" si="144"/>
        <v>0</v>
      </c>
    </row>
    <row r="415" spans="1:15" s="57" customFormat="1" hidden="1">
      <c r="A415" s="50">
        <f t="shared" si="129"/>
        <v>3</v>
      </c>
      <c r="B415" s="153"/>
      <c r="C415" s="165" t="s">
        <v>451</v>
      </c>
      <c r="D415" s="138" t="s">
        <v>93</v>
      </c>
      <c r="E415" s="11">
        <f>SUBTOTAL(9,E416:E417)</f>
        <v>0</v>
      </c>
      <c r="F415" s="11">
        <f>SUBTOTAL(9,F416:F417)</f>
        <v>0</v>
      </c>
      <c r="G415" s="11">
        <f>SUBTOTAL(9,G416:G417)</f>
        <v>0</v>
      </c>
      <c r="H415" s="11">
        <f>SUBTOTAL(9,H416:H417)</f>
        <v>0</v>
      </c>
      <c r="I415" s="11">
        <f t="shared" ref="I415:N415" si="145">SUBTOTAL(9,I416:I417)</f>
        <v>0</v>
      </c>
      <c r="J415" s="11">
        <f t="shared" si="145"/>
        <v>0</v>
      </c>
      <c r="K415" s="11">
        <f t="shared" si="145"/>
        <v>0</v>
      </c>
      <c r="L415" s="11">
        <f t="shared" si="145"/>
        <v>0</v>
      </c>
      <c r="M415" s="11">
        <f t="shared" si="145"/>
        <v>0</v>
      </c>
      <c r="N415" s="11">
        <f t="shared" si="145"/>
        <v>0</v>
      </c>
      <c r="O415" s="11">
        <f>SUBTOTAL(9,O416:O417)</f>
        <v>0</v>
      </c>
    </row>
    <row r="416" spans="1:15" s="57" customFormat="1" hidden="1">
      <c r="A416" s="50">
        <f t="shared" si="129"/>
        <v>3</v>
      </c>
      <c r="B416" s="153"/>
      <c r="C416" s="166" t="s">
        <v>452</v>
      </c>
      <c r="D416" s="138" t="s">
        <v>453</v>
      </c>
      <c r="E416" s="51"/>
      <c r="F416" s="51"/>
      <c r="G416" s="51"/>
      <c r="H416" s="51"/>
      <c r="I416" s="51"/>
      <c r="J416" s="52">
        <f>H416+I416</f>
        <v>0</v>
      </c>
      <c r="K416" s="51"/>
      <c r="L416" s="51"/>
      <c r="M416" s="52">
        <f>K416+L416</f>
        <v>0</v>
      </c>
      <c r="N416" s="51"/>
      <c r="O416" s="52">
        <f>M416+N416</f>
        <v>0</v>
      </c>
    </row>
    <row r="417" spans="1:15" s="57" customFormat="1" hidden="1">
      <c r="A417" s="50">
        <f t="shared" si="129"/>
        <v>3</v>
      </c>
      <c r="B417" s="153"/>
      <c r="C417" s="166" t="s">
        <v>454</v>
      </c>
      <c r="D417" s="138" t="s">
        <v>455</v>
      </c>
      <c r="E417" s="51"/>
      <c r="F417" s="51"/>
      <c r="G417" s="51"/>
      <c r="H417" s="51"/>
      <c r="I417" s="51"/>
      <c r="J417" s="52">
        <f>H417+I417</f>
        <v>0</v>
      </c>
      <c r="K417" s="51"/>
      <c r="L417" s="51"/>
      <c r="M417" s="52">
        <f>K417+L417</f>
        <v>0</v>
      </c>
      <c r="N417" s="51"/>
      <c r="O417" s="52">
        <f>M417+N417</f>
        <v>0</v>
      </c>
    </row>
    <row r="418" spans="1:15" s="57" customFormat="1" hidden="1">
      <c r="A418" s="50">
        <f t="shared" si="129"/>
        <v>3</v>
      </c>
      <c r="B418" s="156"/>
      <c r="C418" s="158" t="s">
        <v>32</v>
      </c>
      <c r="D418" s="136"/>
      <c r="E418" s="11">
        <f>SUBTOTAL(9,E419:E423)</f>
        <v>0</v>
      </c>
      <c r="F418" s="11">
        <f>SUBTOTAL(9,F419:F423)</f>
        <v>0</v>
      </c>
      <c r="G418" s="11">
        <f>SUBTOTAL(9,G419:G423)</f>
        <v>0</v>
      </c>
      <c r="H418" s="11">
        <f>SUBTOTAL(9,H419:H423)</f>
        <v>0</v>
      </c>
      <c r="I418" s="11">
        <f t="shared" ref="I418:N418" si="146">SUBTOTAL(9,I419:I423)</f>
        <v>0</v>
      </c>
      <c r="J418" s="11">
        <f t="shared" si="146"/>
        <v>0</v>
      </c>
      <c r="K418" s="11">
        <f t="shared" si="146"/>
        <v>0</v>
      </c>
      <c r="L418" s="11">
        <f t="shared" si="146"/>
        <v>0</v>
      </c>
      <c r="M418" s="11">
        <f t="shared" si="146"/>
        <v>0</v>
      </c>
      <c r="N418" s="11">
        <f t="shared" si="146"/>
        <v>0</v>
      </c>
      <c r="O418" s="11">
        <f>SUBTOTAL(9,O419:O423)</f>
        <v>0</v>
      </c>
    </row>
    <row r="419" spans="1:15" s="57" customFormat="1" hidden="1">
      <c r="A419" s="50">
        <f t="shared" si="129"/>
        <v>3</v>
      </c>
      <c r="B419" s="153"/>
      <c r="C419" s="163" t="s">
        <v>70</v>
      </c>
      <c r="D419" s="137" t="s">
        <v>71</v>
      </c>
      <c r="E419" s="51"/>
      <c r="F419" s="51"/>
      <c r="G419" s="51"/>
      <c r="H419" s="51"/>
      <c r="I419" s="51"/>
      <c r="J419" s="52">
        <f>H419+I419</f>
        <v>0</v>
      </c>
      <c r="K419" s="51"/>
      <c r="L419" s="51"/>
      <c r="M419" s="52">
        <f>K419+L419</f>
        <v>0</v>
      </c>
      <c r="N419" s="51"/>
      <c r="O419" s="52">
        <f>M419+N419</f>
        <v>0</v>
      </c>
    </row>
    <row r="420" spans="1:15" s="57" customFormat="1" hidden="1">
      <c r="A420" s="50">
        <f t="shared" si="129"/>
        <v>3</v>
      </c>
      <c r="B420" s="153"/>
      <c r="C420" s="163" t="s">
        <v>72</v>
      </c>
      <c r="D420" s="137" t="s">
        <v>73</v>
      </c>
      <c r="E420" s="51"/>
      <c r="F420" s="51"/>
      <c r="G420" s="51"/>
      <c r="H420" s="51"/>
      <c r="I420" s="51"/>
      <c r="J420" s="52">
        <f>H420+I420</f>
        <v>0</v>
      </c>
      <c r="K420" s="51"/>
      <c r="L420" s="51"/>
      <c r="M420" s="52">
        <f>K420+L420</f>
        <v>0</v>
      </c>
      <c r="N420" s="51"/>
      <c r="O420" s="52">
        <f>M420+N420</f>
        <v>0</v>
      </c>
    </row>
    <row r="421" spans="1:15" s="57" customFormat="1" hidden="1">
      <c r="A421" s="50">
        <f t="shared" si="129"/>
        <v>3</v>
      </c>
      <c r="B421" s="153"/>
      <c r="C421" s="163" t="s">
        <v>74</v>
      </c>
      <c r="D421" s="137" t="s">
        <v>75</v>
      </c>
      <c r="E421" s="51"/>
      <c r="F421" s="51"/>
      <c r="G421" s="51"/>
      <c r="H421" s="51"/>
      <c r="I421" s="51"/>
      <c r="J421" s="52">
        <f>H421+I421</f>
        <v>0</v>
      </c>
      <c r="K421" s="51"/>
      <c r="L421" s="51"/>
      <c r="M421" s="52">
        <f>K421+L421</f>
        <v>0</v>
      </c>
      <c r="N421" s="51"/>
      <c r="O421" s="52">
        <f>M421+N421</f>
        <v>0</v>
      </c>
    </row>
    <row r="422" spans="1:15" s="57" customFormat="1" hidden="1">
      <c r="A422" s="50">
        <f t="shared" si="129"/>
        <v>3</v>
      </c>
      <c r="B422" s="153"/>
      <c r="C422" s="163" t="s">
        <v>76</v>
      </c>
      <c r="D422" s="137" t="s">
        <v>77</v>
      </c>
      <c r="E422" s="51"/>
      <c r="F422" s="51"/>
      <c r="G422" s="51"/>
      <c r="H422" s="51"/>
      <c r="I422" s="51"/>
      <c r="J422" s="52">
        <f>H422+I422</f>
        <v>0</v>
      </c>
      <c r="K422" s="51"/>
      <c r="L422" s="51"/>
      <c r="M422" s="52">
        <f>K422+L422</f>
        <v>0</v>
      </c>
      <c r="N422" s="51"/>
      <c r="O422" s="52">
        <f>M422+N422</f>
        <v>0</v>
      </c>
    </row>
    <row r="423" spans="1:15" s="57" customFormat="1" hidden="1">
      <c r="A423" s="50">
        <f t="shared" si="129"/>
        <v>3</v>
      </c>
      <c r="B423" s="153"/>
      <c r="C423" s="163" t="s">
        <v>12</v>
      </c>
      <c r="D423" s="137" t="s">
        <v>28</v>
      </c>
      <c r="E423" s="51"/>
      <c r="F423" s="51"/>
      <c r="G423" s="51"/>
      <c r="H423" s="51"/>
      <c r="I423" s="51"/>
      <c r="J423" s="52">
        <f>H423+I423</f>
        <v>0</v>
      </c>
      <c r="K423" s="51"/>
      <c r="L423" s="51"/>
      <c r="M423" s="52">
        <f>K423+L423</f>
        <v>0</v>
      </c>
      <c r="N423" s="51"/>
      <c r="O423" s="52">
        <f>M423+N423</f>
        <v>0</v>
      </c>
    </row>
    <row r="424" spans="1:15" s="57" customFormat="1" hidden="1">
      <c r="A424" s="77">
        <f>A425</f>
        <v>3</v>
      </c>
      <c r="B424" s="153"/>
      <c r="C424" s="155"/>
      <c r="D424" s="137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</row>
    <row r="425" spans="1:15" s="57" customFormat="1" hidden="1">
      <c r="A425" s="105">
        <f>MIN(A426:A431)</f>
        <v>3</v>
      </c>
      <c r="B425" s="153"/>
      <c r="C425" s="157" t="s">
        <v>36</v>
      </c>
      <c r="D425" s="137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</row>
    <row r="426" spans="1:15" s="57" customFormat="1" hidden="1">
      <c r="A426" s="50">
        <f t="shared" ref="A426:A431" si="147">IF(MAX(E426:P426)=0,IF(MIN(E426:P426)=0,3,2),2)</f>
        <v>3</v>
      </c>
      <c r="B426" s="153"/>
      <c r="C426" s="155" t="s">
        <v>34</v>
      </c>
      <c r="D426" s="137"/>
      <c r="E426" s="62">
        <f>SUM(E427:E428)</f>
        <v>0</v>
      </c>
      <c r="F426" s="62">
        <f>SUM(F427:F428)</f>
        <v>0</v>
      </c>
      <c r="G426" s="62">
        <f>SUM(G427:G428)</f>
        <v>0</v>
      </c>
      <c r="H426" s="62">
        <f>SUM(H427:H428)</f>
        <v>0</v>
      </c>
      <c r="I426" s="62">
        <f t="shared" ref="I426:N426" si="148">SUM(I427:I428)</f>
        <v>0</v>
      </c>
      <c r="J426" s="62">
        <f t="shared" si="148"/>
        <v>0</v>
      </c>
      <c r="K426" s="62">
        <f t="shared" si="148"/>
        <v>0</v>
      </c>
      <c r="L426" s="62">
        <f t="shared" si="148"/>
        <v>0</v>
      </c>
      <c r="M426" s="62">
        <f t="shared" si="148"/>
        <v>0</v>
      </c>
      <c r="N426" s="62">
        <f t="shared" si="148"/>
        <v>0</v>
      </c>
      <c r="O426" s="62">
        <f>SUM(O427:O428)</f>
        <v>0</v>
      </c>
    </row>
    <row r="427" spans="1:15" s="57" customFormat="1" hidden="1">
      <c r="A427" s="50">
        <f t="shared" si="147"/>
        <v>3</v>
      </c>
      <c r="B427" s="153"/>
      <c r="C427" s="167" t="s">
        <v>80</v>
      </c>
      <c r="D427" s="137"/>
      <c r="E427" s="51"/>
      <c r="F427" s="51"/>
      <c r="G427" s="51"/>
      <c r="H427" s="51"/>
      <c r="I427" s="51"/>
      <c r="J427" s="52">
        <f>H427+I427</f>
        <v>0</v>
      </c>
      <c r="K427" s="51"/>
      <c r="L427" s="51"/>
      <c r="M427" s="52">
        <f>K427+L427</f>
        <v>0</v>
      </c>
      <c r="N427" s="51"/>
      <c r="O427" s="52">
        <f>M427+N427</f>
        <v>0</v>
      </c>
    </row>
    <row r="428" spans="1:15" s="57" customFormat="1" hidden="1">
      <c r="A428" s="50">
        <f t="shared" si="147"/>
        <v>3</v>
      </c>
      <c r="B428" s="153"/>
      <c r="C428" s="167" t="s">
        <v>81</v>
      </c>
      <c r="D428" s="137"/>
      <c r="E428" s="51"/>
      <c r="F428" s="51"/>
      <c r="G428" s="51"/>
      <c r="H428" s="51"/>
      <c r="I428" s="51"/>
      <c r="J428" s="52">
        <f>H428+I428</f>
        <v>0</v>
      </c>
      <c r="K428" s="51"/>
      <c r="L428" s="51"/>
      <c r="M428" s="52">
        <f>K428+L428</f>
        <v>0</v>
      </c>
      <c r="N428" s="51"/>
      <c r="O428" s="52">
        <f>M428+N428</f>
        <v>0</v>
      </c>
    </row>
    <row r="429" spans="1:15" s="57" customFormat="1" hidden="1">
      <c r="A429" s="50">
        <f t="shared" si="147"/>
        <v>3</v>
      </c>
      <c r="B429" s="153"/>
      <c r="C429" s="155" t="s">
        <v>35</v>
      </c>
      <c r="D429" s="137"/>
      <c r="E429" s="62">
        <f>SUM(E430:E431)</f>
        <v>0</v>
      </c>
      <c r="F429" s="62">
        <f>SUM(F430:F431)</f>
        <v>0</v>
      </c>
      <c r="G429" s="62">
        <f>SUM(G430:G431)</f>
        <v>0</v>
      </c>
      <c r="H429" s="62">
        <f>SUM(H430:H431)</f>
        <v>0</v>
      </c>
      <c r="I429" s="62">
        <f t="shared" ref="I429:N429" si="149">SUM(I430:I431)</f>
        <v>0</v>
      </c>
      <c r="J429" s="62">
        <f t="shared" si="149"/>
        <v>0</v>
      </c>
      <c r="K429" s="62">
        <f t="shared" si="149"/>
        <v>0</v>
      </c>
      <c r="L429" s="62">
        <f t="shared" si="149"/>
        <v>0</v>
      </c>
      <c r="M429" s="62">
        <f t="shared" si="149"/>
        <v>0</v>
      </c>
      <c r="N429" s="62">
        <f t="shared" si="149"/>
        <v>0</v>
      </c>
      <c r="O429" s="62">
        <f>SUM(O430:O431)</f>
        <v>0</v>
      </c>
    </row>
    <row r="430" spans="1:15" s="57" customFormat="1" hidden="1">
      <c r="A430" s="50">
        <f t="shared" si="147"/>
        <v>3</v>
      </c>
      <c r="B430" s="153"/>
      <c r="C430" s="167" t="s">
        <v>84</v>
      </c>
      <c r="D430" s="137"/>
      <c r="E430" s="51"/>
      <c r="F430" s="51"/>
      <c r="G430" s="51"/>
      <c r="H430" s="51"/>
      <c r="I430" s="51"/>
      <c r="J430" s="52">
        <f>H430+I430</f>
        <v>0</v>
      </c>
      <c r="K430" s="51"/>
      <c r="L430" s="51"/>
      <c r="M430" s="52">
        <f>K430+L430</f>
        <v>0</v>
      </c>
      <c r="N430" s="51"/>
      <c r="O430" s="52">
        <f>M430+N430</f>
        <v>0</v>
      </c>
    </row>
    <row r="431" spans="1:15" s="57" customFormat="1" hidden="1">
      <c r="A431" s="50">
        <f t="shared" si="147"/>
        <v>3</v>
      </c>
      <c r="B431" s="153"/>
      <c r="C431" s="167" t="s">
        <v>85</v>
      </c>
      <c r="D431" s="137"/>
      <c r="E431" s="51"/>
      <c r="F431" s="51"/>
      <c r="G431" s="51"/>
      <c r="H431" s="51"/>
      <c r="I431" s="51"/>
      <c r="J431" s="52">
        <f>H431+I431</f>
        <v>0</v>
      </c>
      <c r="K431" s="51"/>
      <c r="L431" s="51"/>
      <c r="M431" s="52">
        <f>K431+L431</f>
        <v>0</v>
      </c>
      <c r="N431" s="51"/>
      <c r="O431" s="52">
        <f>M431+N431</f>
        <v>0</v>
      </c>
    </row>
    <row r="432" spans="1:15" s="57" customFormat="1" hidden="1">
      <c r="A432" s="77">
        <f>A433</f>
        <v>3</v>
      </c>
      <c r="B432" s="172"/>
      <c r="C432" s="156"/>
      <c r="D432" s="140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</row>
    <row r="433" spans="1:15" s="57" customFormat="1" hidden="1">
      <c r="A433" s="105">
        <f>MIN(A434:A495)</f>
        <v>3</v>
      </c>
      <c r="B433" s="172"/>
      <c r="C433" s="174" t="s">
        <v>51</v>
      </c>
      <c r="D433" s="140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</row>
    <row r="434" spans="1:15" s="57" customFormat="1" hidden="1">
      <c r="A434" s="50">
        <f t="shared" ref="A434:A487" si="150">IF(MAX(E434:P434)=0,IF(MIN(E434:P434)=0,3,2),2)</f>
        <v>3</v>
      </c>
      <c r="B434" s="145"/>
      <c r="C434" s="146" t="s">
        <v>25</v>
      </c>
      <c r="D434" s="56"/>
      <c r="E434" s="11">
        <f>SUBTOTAL(9,E435:E487)</f>
        <v>0</v>
      </c>
      <c r="F434" s="11">
        <f>SUBTOTAL(9,F435:F487)</f>
        <v>0</v>
      </c>
      <c r="G434" s="11">
        <f>SUBTOTAL(9,G435:G487)</f>
        <v>0</v>
      </c>
      <c r="H434" s="11">
        <f>SUBTOTAL(9,H435:H487)</f>
        <v>0</v>
      </c>
      <c r="I434" s="11">
        <f t="shared" ref="I434:N434" si="151">SUBTOTAL(9,I435:I487)</f>
        <v>0</v>
      </c>
      <c r="J434" s="11">
        <f t="shared" si="151"/>
        <v>0</v>
      </c>
      <c r="K434" s="11">
        <f t="shared" si="151"/>
        <v>0</v>
      </c>
      <c r="L434" s="11">
        <f t="shared" si="151"/>
        <v>0</v>
      </c>
      <c r="M434" s="11">
        <f t="shared" si="151"/>
        <v>0</v>
      </c>
      <c r="N434" s="11">
        <f t="shared" si="151"/>
        <v>0</v>
      </c>
      <c r="O434" s="11">
        <f>SUBTOTAL(9,O435:O487)</f>
        <v>0</v>
      </c>
    </row>
    <row r="435" spans="1:15" s="57" customFormat="1" hidden="1">
      <c r="A435" s="50">
        <f t="shared" si="150"/>
        <v>3</v>
      </c>
      <c r="B435" s="145" t="s">
        <v>14</v>
      </c>
      <c r="C435" s="146" t="s">
        <v>125</v>
      </c>
      <c r="D435" s="56"/>
      <c r="E435" s="11">
        <f>SUBTOTAL(9,E436:E457)</f>
        <v>0</v>
      </c>
      <c r="F435" s="11">
        <f>SUBTOTAL(9,F436:F457)</f>
        <v>0</v>
      </c>
      <c r="G435" s="11">
        <f>SUBTOTAL(9,G436:G457)</f>
        <v>0</v>
      </c>
      <c r="H435" s="11">
        <f>SUBTOTAL(9,H436:H457)</f>
        <v>0</v>
      </c>
      <c r="I435" s="11">
        <f t="shared" ref="I435:N435" si="152">SUBTOTAL(9,I436:I457)</f>
        <v>0</v>
      </c>
      <c r="J435" s="11">
        <f t="shared" si="152"/>
        <v>0</v>
      </c>
      <c r="K435" s="11">
        <f t="shared" si="152"/>
        <v>0</v>
      </c>
      <c r="L435" s="11">
        <f t="shared" si="152"/>
        <v>0</v>
      </c>
      <c r="M435" s="11">
        <f t="shared" si="152"/>
        <v>0</v>
      </c>
      <c r="N435" s="11">
        <f t="shared" si="152"/>
        <v>0</v>
      </c>
      <c r="O435" s="11">
        <f>SUBTOTAL(9,O436:O457)</f>
        <v>0</v>
      </c>
    </row>
    <row r="436" spans="1:15" s="57" customFormat="1" hidden="1">
      <c r="A436" s="50">
        <f t="shared" si="150"/>
        <v>3</v>
      </c>
      <c r="B436" s="147"/>
      <c r="C436" s="146" t="s">
        <v>126</v>
      </c>
      <c r="D436" s="56"/>
      <c r="E436" s="11">
        <f>SUBTOTAL(9,E437:E446)</f>
        <v>0</v>
      </c>
      <c r="F436" s="11">
        <f>SUBTOTAL(9,F437:F446)</f>
        <v>0</v>
      </c>
      <c r="G436" s="11">
        <f>SUBTOTAL(9,G437:G446)</f>
        <v>0</v>
      </c>
      <c r="H436" s="11">
        <f>SUBTOTAL(9,H437:H446)</f>
        <v>0</v>
      </c>
      <c r="I436" s="11">
        <f t="shared" ref="I436:N436" si="153">SUBTOTAL(9,I437:I446)</f>
        <v>0</v>
      </c>
      <c r="J436" s="11">
        <f t="shared" si="153"/>
        <v>0</v>
      </c>
      <c r="K436" s="11">
        <f t="shared" si="153"/>
        <v>0</v>
      </c>
      <c r="L436" s="11">
        <f t="shared" si="153"/>
        <v>0</v>
      </c>
      <c r="M436" s="11">
        <f t="shared" si="153"/>
        <v>0</v>
      </c>
      <c r="N436" s="11">
        <f t="shared" si="153"/>
        <v>0</v>
      </c>
      <c r="O436" s="11">
        <f>SUBTOTAL(9,O437:O446)</f>
        <v>0</v>
      </c>
    </row>
    <row r="437" spans="1:15" s="57" customFormat="1" ht="25.5" hidden="1">
      <c r="A437" s="50">
        <f t="shared" si="150"/>
        <v>3</v>
      </c>
      <c r="B437" s="148"/>
      <c r="C437" s="149" t="s">
        <v>127</v>
      </c>
      <c r="D437" s="58" t="s">
        <v>2</v>
      </c>
      <c r="E437" s="11">
        <f>SUBTOTAL(9,E438:E439)</f>
        <v>0</v>
      </c>
      <c r="F437" s="11">
        <f>SUBTOTAL(9,F438:F439)</f>
        <v>0</v>
      </c>
      <c r="G437" s="11">
        <f>SUBTOTAL(9,G438:G439)</f>
        <v>0</v>
      </c>
      <c r="H437" s="11">
        <f>SUBTOTAL(9,H438:H439)</f>
        <v>0</v>
      </c>
      <c r="I437" s="11">
        <f t="shared" ref="I437:N437" si="154">SUBTOTAL(9,I438:I439)</f>
        <v>0</v>
      </c>
      <c r="J437" s="11">
        <f t="shared" si="154"/>
        <v>0</v>
      </c>
      <c r="K437" s="11">
        <f t="shared" si="154"/>
        <v>0</v>
      </c>
      <c r="L437" s="11">
        <f t="shared" si="154"/>
        <v>0</v>
      </c>
      <c r="M437" s="11">
        <f t="shared" si="154"/>
        <v>0</v>
      </c>
      <c r="N437" s="11">
        <f t="shared" si="154"/>
        <v>0</v>
      </c>
      <c r="O437" s="11">
        <f>SUBTOTAL(9,O438:O439)</f>
        <v>0</v>
      </c>
    </row>
    <row r="438" spans="1:15" s="57" customFormat="1" ht="25.5" hidden="1">
      <c r="A438" s="50">
        <f t="shared" si="150"/>
        <v>3</v>
      </c>
      <c r="B438" s="148"/>
      <c r="C438" s="149" t="s">
        <v>303</v>
      </c>
      <c r="D438" s="58" t="s">
        <v>302</v>
      </c>
      <c r="E438" s="51"/>
      <c r="F438" s="51"/>
      <c r="G438" s="51"/>
      <c r="H438" s="51"/>
      <c r="I438" s="51"/>
      <c r="J438" s="52">
        <f>H438+I438</f>
        <v>0</v>
      </c>
      <c r="K438" s="51"/>
      <c r="L438" s="51"/>
      <c r="M438" s="52">
        <f>K438+L438</f>
        <v>0</v>
      </c>
      <c r="N438" s="51"/>
      <c r="O438" s="52">
        <f>M438+N438</f>
        <v>0</v>
      </c>
    </row>
    <row r="439" spans="1:15" s="57" customFormat="1" ht="25.5" hidden="1">
      <c r="A439" s="50">
        <f t="shared" si="150"/>
        <v>3</v>
      </c>
      <c r="B439" s="148"/>
      <c r="C439" s="149" t="s">
        <v>305</v>
      </c>
      <c r="D439" s="58" t="s">
        <v>304</v>
      </c>
      <c r="E439" s="51"/>
      <c r="F439" s="51"/>
      <c r="G439" s="51"/>
      <c r="H439" s="51"/>
      <c r="I439" s="51"/>
      <c r="J439" s="52">
        <f>H439+I439</f>
        <v>0</v>
      </c>
      <c r="K439" s="51"/>
      <c r="L439" s="51"/>
      <c r="M439" s="52">
        <f>K439+L439</f>
        <v>0</v>
      </c>
      <c r="N439" s="51"/>
      <c r="O439" s="52">
        <f>M439+N439</f>
        <v>0</v>
      </c>
    </row>
    <row r="440" spans="1:15" s="57" customFormat="1" hidden="1">
      <c r="A440" s="50">
        <f t="shared" si="150"/>
        <v>3</v>
      </c>
      <c r="B440" s="150"/>
      <c r="C440" s="151" t="s">
        <v>128</v>
      </c>
      <c r="D440" s="59" t="s">
        <v>3</v>
      </c>
      <c r="E440" s="51"/>
      <c r="F440" s="51"/>
      <c r="G440" s="51"/>
      <c r="H440" s="51"/>
      <c r="I440" s="51"/>
      <c r="J440" s="52">
        <f>H440+I440</f>
        <v>0</v>
      </c>
      <c r="K440" s="51"/>
      <c r="L440" s="51"/>
      <c r="M440" s="52">
        <f>K440+L440</f>
        <v>0</v>
      </c>
      <c r="N440" s="51"/>
      <c r="O440" s="52">
        <f>M440+N440</f>
        <v>0</v>
      </c>
    </row>
    <row r="441" spans="1:15" s="57" customFormat="1" hidden="1">
      <c r="A441" s="50">
        <f t="shared" si="150"/>
        <v>3</v>
      </c>
      <c r="B441" s="150"/>
      <c r="C441" s="152" t="s">
        <v>445</v>
      </c>
      <c r="D441" s="117" t="s">
        <v>446</v>
      </c>
      <c r="E441" s="11">
        <f>SUBTOTAL(9,E442:E445)</f>
        <v>0</v>
      </c>
      <c r="F441" s="11">
        <f>SUBTOTAL(9,F442:F445)</f>
        <v>0</v>
      </c>
      <c r="G441" s="11">
        <f>SUBTOTAL(9,G442:G445)</f>
        <v>0</v>
      </c>
      <c r="H441" s="11">
        <f>SUBTOTAL(9,H442:H445)</f>
        <v>0</v>
      </c>
      <c r="I441" s="11">
        <f t="shared" ref="I441:N441" si="155">SUBTOTAL(9,I442:I445)</f>
        <v>0</v>
      </c>
      <c r="J441" s="11">
        <f t="shared" si="155"/>
        <v>0</v>
      </c>
      <c r="K441" s="11">
        <f t="shared" si="155"/>
        <v>0</v>
      </c>
      <c r="L441" s="11">
        <f t="shared" si="155"/>
        <v>0</v>
      </c>
      <c r="M441" s="11">
        <f t="shared" si="155"/>
        <v>0</v>
      </c>
      <c r="N441" s="11">
        <f t="shared" si="155"/>
        <v>0</v>
      </c>
      <c r="O441" s="11">
        <f>SUBTOTAL(9,O442:O445)</f>
        <v>0</v>
      </c>
    </row>
    <row r="442" spans="1:15" s="57" customFormat="1" ht="25.5" hidden="1">
      <c r="A442" s="50">
        <f t="shared" si="150"/>
        <v>3</v>
      </c>
      <c r="B442" s="150"/>
      <c r="C442" s="149" t="s">
        <v>129</v>
      </c>
      <c r="D442" s="60" t="s">
        <v>37</v>
      </c>
      <c r="E442" s="51"/>
      <c r="F442" s="51"/>
      <c r="G442" s="51"/>
      <c r="H442" s="51"/>
      <c r="I442" s="51"/>
      <c r="J442" s="52">
        <f>H442+I442</f>
        <v>0</v>
      </c>
      <c r="K442" s="51"/>
      <c r="L442" s="51"/>
      <c r="M442" s="52">
        <f>K442+L442</f>
        <v>0</v>
      </c>
      <c r="N442" s="51"/>
      <c r="O442" s="52">
        <f>M442+N442</f>
        <v>0</v>
      </c>
    </row>
    <row r="443" spans="1:15" hidden="1">
      <c r="A443" s="50">
        <f t="shared" si="150"/>
        <v>3</v>
      </c>
      <c r="B443" s="150"/>
      <c r="C443" s="149" t="s">
        <v>131</v>
      </c>
      <c r="D443" s="60" t="s">
        <v>39</v>
      </c>
      <c r="E443" s="51"/>
      <c r="F443" s="51"/>
      <c r="G443" s="51"/>
      <c r="H443" s="51"/>
      <c r="I443" s="51"/>
      <c r="J443" s="52">
        <f>H443+I443</f>
        <v>0</v>
      </c>
      <c r="K443" s="51"/>
      <c r="L443" s="51"/>
      <c r="M443" s="52">
        <f>K443+L443</f>
        <v>0</v>
      </c>
      <c r="N443" s="51"/>
      <c r="O443" s="52">
        <f>M443+N443</f>
        <v>0</v>
      </c>
    </row>
    <row r="444" spans="1:15" hidden="1">
      <c r="A444" s="50">
        <f t="shared" si="150"/>
        <v>3</v>
      </c>
      <c r="B444" s="150"/>
      <c r="C444" s="149" t="s">
        <v>132</v>
      </c>
      <c r="D444" s="60" t="s">
        <v>40</v>
      </c>
      <c r="E444" s="51"/>
      <c r="F444" s="51"/>
      <c r="G444" s="51"/>
      <c r="H444" s="51"/>
      <c r="I444" s="51"/>
      <c r="J444" s="52">
        <f>H444+I444</f>
        <v>0</v>
      </c>
      <c r="K444" s="51"/>
      <c r="L444" s="51"/>
      <c r="M444" s="52">
        <f>K444+L444</f>
        <v>0</v>
      </c>
      <c r="N444" s="51"/>
      <c r="O444" s="52">
        <f>M444+N444</f>
        <v>0</v>
      </c>
    </row>
    <row r="445" spans="1:15" ht="25.5" hidden="1">
      <c r="A445" s="50">
        <f t="shared" si="150"/>
        <v>3</v>
      </c>
      <c r="B445" s="150"/>
      <c r="C445" s="149" t="s">
        <v>133</v>
      </c>
      <c r="D445" s="60" t="s">
        <v>41</v>
      </c>
      <c r="E445" s="51"/>
      <c r="F445" s="51"/>
      <c r="G445" s="51"/>
      <c r="H445" s="51"/>
      <c r="I445" s="51"/>
      <c r="J445" s="52">
        <f>H445+I445</f>
        <v>0</v>
      </c>
      <c r="K445" s="51"/>
      <c r="L445" s="51"/>
      <c r="M445" s="52">
        <f>K445+L445</f>
        <v>0</v>
      </c>
      <c r="N445" s="51"/>
      <c r="O445" s="52">
        <f>M445+N445</f>
        <v>0</v>
      </c>
    </row>
    <row r="446" spans="1:15" hidden="1">
      <c r="A446" s="50">
        <f t="shared" si="150"/>
        <v>3</v>
      </c>
      <c r="B446" s="150"/>
      <c r="C446" s="149" t="s">
        <v>447</v>
      </c>
      <c r="D446" s="60" t="s">
        <v>4</v>
      </c>
      <c r="E446" s="51"/>
      <c r="F446" s="51"/>
      <c r="G446" s="51"/>
      <c r="H446" s="51"/>
      <c r="I446" s="51"/>
      <c r="J446" s="52">
        <f>H446+I446</f>
        <v>0</v>
      </c>
      <c r="K446" s="51"/>
      <c r="L446" s="51"/>
      <c r="M446" s="52">
        <f>K446+L446</f>
        <v>0</v>
      </c>
      <c r="N446" s="51"/>
      <c r="O446" s="52">
        <f>M446+N446</f>
        <v>0</v>
      </c>
    </row>
    <row r="447" spans="1:15" hidden="1">
      <c r="A447" s="50">
        <f t="shared" si="150"/>
        <v>3</v>
      </c>
      <c r="B447" s="147"/>
      <c r="C447" s="146" t="s">
        <v>134</v>
      </c>
      <c r="D447" s="56"/>
      <c r="E447" s="11">
        <f>SUBTOTAL(9,E448:E451)</f>
        <v>0</v>
      </c>
      <c r="F447" s="11">
        <f>SUBTOTAL(9,F448:F451)</f>
        <v>0</v>
      </c>
      <c r="G447" s="11">
        <f>SUBTOTAL(9,G448:G451)</f>
        <v>0</v>
      </c>
      <c r="H447" s="11">
        <f>SUBTOTAL(9,H448:H451)</f>
        <v>0</v>
      </c>
      <c r="I447" s="11">
        <f t="shared" ref="I447:N447" si="156">SUBTOTAL(9,I448:I451)</f>
        <v>0</v>
      </c>
      <c r="J447" s="11">
        <f t="shared" si="156"/>
        <v>0</v>
      </c>
      <c r="K447" s="11">
        <f t="shared" si="156"/>
        <v>0</v>
      </c>
      <c r="L447" s="11">
        <f t="shared" si="156"/>
        <v>0</v>
      </c>
      <c r="M447" s="11">
        <f t="shared" si="156"/>
        <v>0</v>
      </c>
      <c r="N447" s="11">
        <f t="shared" si="156"/>
        <v>0</v>
      </c>
      <c r="O447" s="11">
        <f>SUBTOTAL(9,O448:O451)</f>
        <v>0</v>
      </c>
    </row>
    <row r="448" spans="1:15" hidden="1">
      <c r="A448" s="50">
        <f t="shared" si="150"/>
        <v>3</v>
      </c>
      <c r="B448" s="150"/>
      <c r="C448" s="151" t="s">
        <v>135</v>
      </c>
      <c r="D448" s="59" t="s">
        <v>5</v>
      </c>
      <c r="E448" s="51"/>
      <c r="F448" s="51"/>
      <c r="G448" s="51"/>
      <c r="H448" s="51"/>
      <c r="I448" s="51"/>
      <c r="J448" s="52">
        <f>H448+I448</f>
        <v>0</v>
      </c>
      <c r="K448" s="51"/>
      <c r="L448" s="51"/>
      <c r="M448" s="52">
        <f>K448+L448</f>
        <v>0</v>
      </c>
      <c r="N448" s="51"/>
      <c r="O448" s="52">
        <f>M448+N448</f>
        <v>0</v>
      </c>
    </row>
    <row r="449" spans="1:15" hidden="1">
      <c r="A449" s="50">
        <f t="shared" si="150"/>
        <v>3</v>
      </c>
      <c r="B449" s="150"/>
      <c r="C449" s="154" t="s">
        <v>448</v>
      </c>
      <c r="D449" s="118" t="s">
        <v>173</v>
      </c>
      <c r="E449" s="51"/>
      <c r="F449" s="51"/>
      <c r="G449" s="51"/>
      <c r="H449" s="51"/>
      <c r="I449" s="51"/>
      <c r="J449" s="52">
        <f>H449+I449</f>
        <v>0</v>
      </c>
      <c r="K449" s="51"/>
      <c r="L449" s="51"/>
      <c r="M449" s="52">
        <f>K449+L449</f>
        <v>0</v>
      </c>
      <c r="N449" s="51"/>
      <c r="O449" s="52">
        <f>M449+N449</f>
        <v>0</v>
      </c>
    </row>
    <row r="450" spans="1:15" hidden="1">
      <c r="A450" s="50">
        <f t="shared" si="150"/>
        <v>3</v>
      </c>
      <c r="B450" s="153"/>
      <c r="C450" s="155" t="s">
        <v>557</v>
      </c>
      <c r="D450" s="137" t="s">
        <v>8</v>
      </c>
      <c r="E450" s="51"/>
      <c r="F450" s="51"/>
      <c r="G450" s="51"/>
      <c r="H450" s="51"/>
      <c r="I450" s="51"/>
      <c r="J450" s="52">
        <f>H450+I450</f>
        <v>0</v>
      </c>
      <c r="K450" s="51"/>
      <c r="L450" s="51"/>
      <c r="M450" s="52">
        <f>K450+L450</f>
        <v>0</v>
      </c>
      <c r="N450" s="51"/>
      <c r="O450" s="52">
        <f>M450+N450</f>
        <v>0</v>
      </c>
    </row>
    <row r="451" spans="1:15" ht="25.5" hidden="1">
      <c r="A451" s="50">
        <f t="shared" si="150"/>
        <v>3</v>
      </c>
      <c r="B451" s="153"/>
      <c r="C451" s="155" t="s">
        <v>139</v>
      </c>
      <c r="D451" s="136" t="s">
        <v>10</v>
      </c>
      <c r="E451" s="51"/>
      <c r="F451" s="51"/>
      <c r="G451" s="51"/>
      <c r="H451" s="51"/>
      <c r="I451" s="51"/>
      <c r="J451" s="52">
        <f>H451+I451</f>
        <v>0</v>
      </c>
      <c r="K451" s="51"/>
      <c r="L451" s="51"/>
      <c r="M451" s="52">
        <f>K451+L451</f>
        <v>0</v>
      </c>
      <c r="N451" s="51"/>
      <c r="O451" s="52">
        <f>M451+N451</f>
        <v>0</v>
      </c>
    </row>
    <row r="452" spans="1:15" hidden="1">
      <c r="A452" s="50">
        <f t="shared" si="150"/>
        <v>3</v>
      </c>
      <c r="B452" s="156"/>
      <c r="C452" s="157" t="s">
        <v>140</v>
      </c>
      <c r="D452" s="136"/>
      <c r="E452" s="11">
        <f>SUBTOTAL(9,E453:E457)</f>
        <v>0</v>
      </c>
      <c r="F452" s="11">
        <f>SUBTOTAL(9,F453:F457)</f>
        <v>0</v>
      </c>
      <c r="G452" s="11">
        <f>SUBTOTAL(9,G453:G457)</f>
        <v>0</v>
      </c>
      <c r="H452" s="11">
        <f>SUBTOTAL(9,H453:H457)</f>
        <v>0</v>
      </c>
      <c r="I452" s="11">
        <f t="shared" ref="I452:N452" si="157">SUBTOTAL(9,I453:I457)</f>
        <v>0</v>
      </c>
      <c r="J452" s="11">
        <f t="shared" si="157"/>
        <v>0</v>
      </c>
      <c r="K452" s="11">
        <f t="shared" si="157"/>
        <v>0</v>
      </c>
      <c r="L452" s="11">
        <f t="shared" si="157"/>
        <v>0</v>
      </c>
      <c r="M452" s="11">
        <f t="shared" si="157"/>
        <v>0</v>
      </c>
      <c r="N452" s="11">
        <f t="shared" si="157"/>
        <v>0</v>
      </c>
      <c r="O452" s="11">
        <f>SUBTOTAL(9,O453:O457)</f>
        <v>0</v>
      </c>
    </row>
    <row r="453" spans="1:15" hidden="1">
      <c r="A453" s="50">
        <f t="shared" si="150"/>
        <v>3</v>
      </c>
      <c r="B453" s="153"/>
      <c r="C453" s="155" t="s">
        <v>141</v>
      </c>
      <c r="D453" s="137" t="s">
        <v>71</v>
      </c>
      <c r="E453" s="51"/>
      <c r="F453" s="51"/>
      <c r="G453" s="51"/>
      <c r="H453" s="51"/>
      <c r="I453" s="51"/>
      <c r="J453" s="52">
        <f>H453+I453</f>
        <v>0</v>
      </c>
      <c r="K453" s="51"/>
      <c r="L453" s="51"/>
      <c r="M453" s="52">
        <f>K453+L453</f>
        <v>0</v>
      </c>
      <c r="N453" s="51"/>
      <c r="O453" s="52">
        <f>M453+N453</f>
        <v>0</v>
      </c>
    </row>
    <row r="454" spans="1:15" hidden="1">
      <c r="A454" s="50">
        <f t="shared" si="150"/>
        <v>3</v>
      </c>
      <c r="B454" s="153"/>
      <c r="C454" s="155" t="s">
        <v>142</v>
      </c>
      <c r="D454" s="137" t="s">
        <v>73</v>
      </c>
      <c r="E454" s="51"/>
      <c r="F454" s="51"/>
      <c r="G454" s="51"/>
      <c r="H454" s="51"/>
      <c r="I454" s="51"/>
      <c r="J454" s="52">
        <f>H454+I454</f>
        <v>0</v>
      </c>
      <c r="K454" s="51"/>
      <c r="L454" s="51"/>
      <c r="M454" s="52">
        <f>K454+L454</f>
        <v>0</v>
      </c>
      <c r="N454" s="51"/>
      <c r="O454" s="52">
        <f>M454+N454</f>
        <v>0</v>
      </c>
    </row>
    <row r="455" spans="1:15" hidden="1">
      <c r="A455" s="50">
        <f t="shared" si="150"/>
        <v>3</v>
      </c>
      <c r="B455" s="153"/>
      <c r="C455" s="155" t="s">
        <v>143</v>
      </c>
      <c r="D455" s="137" t="s">
        <v>75</v>
      </c>
      <c r="E455" s="51"/>
      <c r="F455" s="51"/>
      <c r="G455" s="51"/>
      <c r="H455" s="51"/>
      <c r="I455" s="51"/>
      <c r="J455" s="52">
        <f>H455+I455</f>
        <v>0</v>
      </c>
      <c r="K455" s="51"/>
      <c r="L455" s="51"/>
      <c r="M455" s="52">
        <f>K455+L455</f>
        <v>0</v>
      </c>
      <c r="N455" s="51"/>
      <c r="O455" s="52">
        <f>M455+N455</f>
        <v>0</v>
      </c>
    </row>
    <row r="456" spans="1:15" hidden="1">
      <c r="A456" s="50">
        <f t="shared" si="150"/>
        <v>3</v>
      </c>
      <c r="B456" s="153"/>
      <c r="C456" s="155" t="s">
        <v>144</v>
      </c>
      <c r="D456" s="137" t="s">
        <v>77</v>
      </c>
      <c r="E456" s="51"/>
      <c r="F456" s="51"/>
      <c r="G456" s="51"/>
      <c r="H456" s="51"/>
      <c r="I456" s="51"/>
      <c r="J456" s="52">
        <f>H456+I456</f>
        <v>0</v>
      </c>
      <c r="K456" s="51"/>
      <c r="L456" s="51"/>
      <c r="M456" s="52">
        <f>K456+L456</f>
        <v>0</v>
      </c>
      <c r="N456" s="51"/>
      <c r="O456" s="52">
        <f>M456+N456</f>
        <v>0</v>
      </c>
    </row>
    <row r="457" spans="1:15" hidden="1">
      <c r="A457" s="50">
        <f t="shared" si="150"/>
        <v>3</v>
      </c>
      <c r="B457" s="153"/>
      <c r="C457" s="155" t="s">
        <v>145</v>
      </c>
      <c r="D457" s="137" t="s">
        <v>28</v>
      </c>
      <c r="E457" s="51"/>
      <c r="F457" s="51"/>
      <c r="G457" s="51"/>
      <c r="H457" s="51"/>
      <c r="I457" s="51"/>
      <c r="J457" s="52">
        <f>H457+I457</f>
        <v>0</v>
      </c>
      <c r="K457" s="51"/>
      <c r="L457" s="51"/>
      <c r="M457" s="52">
        <f>K457+L457</f>
        <v>0</v>
      </c>
      <c r="N457" s="51"/>
      <c r="O457" s="52">
        <f>M457+N457</f>
        <v>0</v>
      </c>
    </row>
    <row r="458" spans="1:15" hidden="1">
      <c r="A458" s="50">
        <f t="shared" si="150"/>
        <v>3</v>
      </c>
      <c r="B458" s="145" t="s">
        <v>146</v>
      </c>
      <c r="C458" s="157" t="s">
        <v>147</v>
      </c>
      <c r="D458" s="56"/>
      <c r="E458" s="11">
        <f>SUBTOTAL(9,E459:E487)</f>
        <v>0</v>
      </c>
      <c r="F458" s="11">
        <f>SUBTOTAL(9,F459:F487)</f>
        <v>0</v>
      </c>
      <c r="G458" s="11">
        <f>SUBTOTAL(9,G459:G487)</f>
        <v>0</v>
      </c>
      <c r="H458" s="11">
        <f>SUBTOTAL(9,H459:H487)</f>
        <v>0</v>
      </c>
      <c r="I458" s="11">
        <f t="shared" ref="I458:N458" si="158">SUBTOTAL(9,I459:I487)</f>
        <v>0</v>
      </c>
      <c r="J458" s="11">
        <f t="shared" si="158"/>
        <v>0</v>
      </c>
      <c r="K458" s="11">
        <f t="shared" si="158"/>
        <v>0</v>
      </c>
      <c r="L458" s="11">
        <f t="shared" si="158"/>
        <v>0</v>
      </c>
      <c r="M458" s="11">
        <f t="shared" si="158"/>
        <v>0</v>
      </c>
      <c r="N458" s="11">
        <f t="shared" si="158"/>
        <v>0</v>
      </c>
      <c r="O458" s="11">
        <f>SUBTOTAL(9,O459:O487)</f>
        <v>0</v>
      </c>
    </row>
    <row r="459" spans="1:15" hidden="1">
      <c r="A459" s="50">
        <f t="shared" si="150"/>
        <v>3</v>
      </c>
      <c r="B459" s="156"/>
      <c r="C459" s="158" t="s">
        <v>26</v>
      </c>
      <c r="D459" s="56"/>
      <c r="E459" s="11">
        <f>SUBTOTAL(9,E460:E478)</f>
        <v>0</v>
      </c>
      <c r="F459" s="11">
        <f t="shared" ref="F459:O459" si="159">SUBTOTAL(9,F460:F478)</f>
        <v>0</v>
      </c>
      <c r="G459" s="11">
        <f t="shared" si="159"/>
        <v>0</v>
      </c>
      <c r="H459" s="11">
        <f t="shared" si="159"/>
        <v>0</v>
      </c>
      <c r="I459" s="11">
        <f t="shared" si="159"/>
        <v>0</v>
      </c>
      <c r="J459" s="11">
        <f t="shared" si="159"/>
        <v>0</v>
      </c>
      <c r="K459" s="11">
        <f t="shared" si="159"/>
        <v>0</v>
      </c>
      <c r="L459" s="11">
        <f t="shared" si="159"/>
        <v>0</v>
      </c>
      <c r="M459" s="11">
        <f t="shared" si="159"/>
        <v>0</v>
      </c>
      <c r="N459" s="11">
        <f t="shared" si="159"/>
        <v>0</v>
      </c>
      <c r="O459" s="11">
        <f t="shared" si="159"/>
        <v>0</v>
      </c>
    </row>
    <row r="460" spans="1:15" hidden="1">
      <c r="A460" s="50">
        <f t="shared" si="150"/>
        <v>3</v>
      </c>
      <c r="B460" s="150"/>
      <c r="C460" s="161" t="s">
        <v>770</v>
      </c>
      <c r="D460" s="56"/>
      <c r="E460" s="11">
        <f>SUBTOTAL(9,E461:E470)</f>
        <v>0</v>
      </c>
      <c r="F460" s="11">
        <f t="shared" ref="F460:O460" si="160">SUBTOTAL(9,F461:F470)</f>
        <v>0</v>
      </c>
      <c r="G460" s="11">
        <f t="shared" si="160"/>
        <v>0</v>
      </c>
      <c r="H460" s="11">
        <f t="shared" si="160"/>
        <v>0</v>
      </c>
      <c r="I460" s="11">
        <f t="shared" si="160"/>
        <v>0</v>
      </c>
      <c r="J460" s="11">
        <f t="shared" si="160"/>
        <v>0</v>
      </c>
      <c r="K460" s="11">
        <f t="shared" si="160"/>
        <v>0</v>
      </c>
      <c r="L460" s="11">
        <f t="shared" si="160"/>
        <v>0</v>
      </c>
      <c r="M460" s="11">
        <f t="shared" si="160"/>
        <v>0</v>
      </c>
      <c r="N460" s="11">
        <f t="shared" si="160"/>
        <v>0</v>
      </c>
      <c r="O460" s="11">
        <f t="shared" si="160"/>
        <v>0</v>
      </c>
    </row>
    <row r="461" spans="1:15" ht="25.5" hidden="1">
      <c r="A461" s="50">
        <f t="shared" si="150"/>
        <v>3</v>
      </c>
      <c r="B461" s="150"/>
      <c r="C461" s="160" t="s">
        <v>771</v>
      </c>
      <c r="D461" s="58" t="s">
        <v>2</v>
      </c>
      <c r="E461" s="11">
        <f>SUBTOTAL(9,E462:E463)</f>
        <v>0</v>
      </c>
      <c r="F461" s="11">
        <f t="shared" ref="F461:O461" si="161">SUBTOTAL(9,F462:F463)</f>
        <v>0</v>
      </c>
      <c r="G461" s="11">
        <f t="shared" si="161"/>
        <v>0</v>
      </c>
      <c r="H461" s="11">
        <f t="shared" si="161"/>
        <v>0</v>
      </c>
      <c r="I461" s="11">
        <f t="shared" si="161"/>
        <v>0</v>
      </c>
      <c r="J461" s="11">
        <f t="shared" si="161"/>
        <v>0</v>
      </c>
      <c r="K461" s="11">
        <f t="shared" si="161"/>
        <v>0</v>
      </c>
      <c r="L461" s="11">
        <f t="shared" si="161"/>
        <v>0</v>
      </c>
      <c r="M461" s="11">
        <f t="shared" si="161"/>
        <v>0</v>
      </c>
      <c r="N461" s="11">
        <f t="shared" si="161"/>
        <v>0</v>
      </c>
      <c r="O461" s="11">
        <f t="shared" si="161"/>
        <v>0</v>
      </c>
    </row>
    <row r="462" spans="1:15" ht="25.5" hidden="1">
      <c r="A462" s="50">
        <f t="shared" si="150"/>
        <v>3</v>
      </c>
      <c r="B462" s="150"/>
      <c r="C462" s="260" t="s">
        <v>772</v>
      </c>
      <c r="D462" s="58" t="s">
        <v>302</v>
      </c>
      <c r="E462" s="51"/>
      <c r="F462" s="51"/>
      <c r="G462" s="51"/>
      <c r="H462" s="51"/>
      <c r="I462" s="51"/>
      <c r="J462" s="52">
        <f>H462+I462</f>
        <v>0</v>
      </c>
      <c r="K462" s="51"/>
      <c r="L462" s="51"/>
      <c r="M462" s="52">
        <f>K462+L462</f>
        <v>0</v>
      </c>
      <c r="N462" s="51"/>
      <c r="O462" s="52">
        <f>M462+N462</f>
        <v>0</v>
      </c>
    </row>
    <row r="463" spans="1:15" ht="25.5" hidden="1">
      <c r="A463" s="50">
        <f t="shared" si="150"/>
        <v>3</v>
      </c>
      <c r="B463" s="150"/>
      <c r="C463" s="260" t="s">
        <v>773</v>
      </c>
      <c r="D463" s="58" t="s">
        <v>304</v>
      </c>
      <c r="E463" s="51"/>
      <c r="F463" s="51"/>
      <c r="G463" s="51"/>
      <c r="H463" s="51"/>
      <c r="I463" s="51"/>
      <c r="J463" s="52">
        <f>H463+I463</f>
        <v>0</v>
      </c>
      <c r="K463" s="51"/>
      <c r="L463" s="51"/>
      <c r="M463" s="52">
        <f>K463+L463</f>
        <v>0</v>
      </c>
      <c r="N463" s="51"/>
      <c r="O463" s="52">
        <f>M463+N463</f>
        <v>0</v>
      </c>
    </row>
    <row r="464" spans="1:15" hidden="1">
      <c r="A464" s="50">
        <f t="shared" si="150"/>
        <v>3</v>
      </c>
      <c r="B464" s="150"/>
      <c r="C464" s="258" t="s">
        <v>42</v>
      </c>
      <c r="D464" s="59" t="s">
        <v>3</v>
      </c>
      <c r="E464" s="51"/>
      <c r="F464" s="51"/>
      <c r="G464" s="51"/>
      <c r="H464" s="51"/>
      <c r="I464" s="51"/>
      <c r="J464" s="52">
        <f>H464+I464</f>
        <v>0</v>
      </c>
      <c r="K464" s="51"/>
      <c r="L464" s="51"/>
      <c r="M464" s="52">
        <f>K464+L464</f>
        <v>0</v>
      </c>
      <c r="N464" s="51"/>
      <c r="O464" s="52">
        <f>M464+N464</f>
        <v>0</v>
      </c>
    </row>
    <row r="465" spans="1:15" hidden="1">
      <c r="A465" s="50">
        <f t="shared" si="150"/>
        <v>3</v>
      </c>
      <c r="B465" s="150"/>
      <c r="C465" s="259" t="s">
        <v>449</v>
      </c>
      <c r="D465" s="117" t="s">
        <v>446</v>
      </c>
      <c r="E465" s="11">
        <f>SUBTOTAL(9,E466:E469)</f>
        <v>0</v>
      </c>
      <c r="F465" s="11">
        <f>SUBTOTAL(9,F466:F469)</f>
        <v>0</v>
      </c>
      <c r="G465" s="11">
        <f>SUBTOTAL(9,G466:G469)</f>
        <v>0</v>
      </c>
      <c r="H465" s="11">
        <f>SUBTOTAL(9,H466:H469)</f>
        <v>0</v>
      </c>
      <c r="I465" s="11">
        <f t="shared" ref="I465:N465" si="162">SUBTOTAL(9,I466:I469)</f>
        <v>0</v>
      </c>
      <c r="J465" s="11">
        <f t="shared" si="162"/>
        <v>0</v>
      </c>
      <c r="K465" s="11">
        <f t="shared" si="162"/>
        <v>0</v>
      </c>
      <c r="L465" s="11">
        <f t="shared" si="162"/>
        <v>0</v>
      </c>
      <c r="M465" s="11">
        <f t="shared" si="162"/>
        <v>0</v>
      </c>
      <c r="N465" s="11">
        <f t="shared" si="162"/>
        <v>0</v>
      </c>
      <c r="O465" s="11">
        <f>SUBTOTAL(9,O466:O469)</f>
        <v>0</v>
      </c>
    </row>
    <row r="466" spans="1:15" ht="25.5" hidden="1">
      <c r="A466" s="50">
        <f t="shared" si="150"/>
        <v>3</v>
      </c>
      <c r="B466" s="150"/>
      <c r="C466" s="260" t="s">
        <v>153</v>
      </c>
      <c r="D466" s="60" t="s">
        <v>37</v>
      </c>
      <c r="E466" s="51"/>
      <c r="F466" s="51"/>
      <c r="G466" s="51"/>
      <c r="H466" s="51"/>
      <c r="I466" s="51"/>
      <c r="J466" s="52">
        <f t="shared" ref="J466:J478" si="163">H466+I466</f>
        <v>0</v>
      </c>
      <c r="K466" s="51"/>
      <c r="L466" s="51"/>
      <c r="M466" s="52">
        <f t="shared" ref="M466:M478" si="164">K466+L466</f>
        <v>0</v>
      </c>
      <c r="N466" s="51"/>
      <c r="O466" s="52">
        <f t="shared" ref="O466:O478" si="165">M466+N466</f>
        <v>0</v>
      </c>
    </row>
    <row r="467" spans="1:15" hidden="1">
      <c r="A467" s="50">
        <f t="shared" si="150"/>
        <v>3</v>
      </c>
      <c r="B467" s="150"/>
      <c r="C467" s="260" t="s">
        <v>155</v>
      </c>
      <c r="D467" s="60" t="s">
        <v>39</v>
      </c>
      <c r="E467" s="51"/>
      <c r="F467" s="51"/>
      <c r="G467" s="51"/>
      <c r="H467" s="51"/>
      <c r="I467" s="51"/>
      <c r="J467" s="52">
        <f t="shared" si="163"/>
        <v>0</v>
      </c>
      <c r="K467" s="51"/>
      <c r="L467" s="51"/>
      <c r="M467" s="52">
        <f t="shared" si="164"/>
        <v>0</v>
      </c>
      <c r="N467" s="51"/>
      <c r="O467" s="52">
        <f t="shared" si="165"/>
        <v>0</v>
      </c>
    </row>
    <row r="468" spans="1:15" ht="25.5" hidden="1">
      <c r="A468" s="50">
        <f t="shared" si="150"/>
        <v>3</v>
      </c>
      <c r="B468" s="150"/>
      <c r="C468" s="260" t="s">
        <v>156</v>
      </c>
      <c r="D468" s="60" t="s">
        <v>40</v>
      </c>
      <c r="E468" s="51"/>
      <c r="F468" s="51"/>
      <c r="G468" s="51"/>
      <c r="H468" s="51"/>
      <c r="I468" s="51"/>
      <c r="J468" s="52">
        <f t="shared" si="163"/>
        <v>0</v>
      </c>
      <c r="K468" s="51"/>
      <c r="L468" s="51"/>
      <c r="M468" s="52">
        <f t="shared" si="164"/>
        <v>0</v>
      </c>
      <c r="N468" s="51"/>
      <c r="O468" s="52">
        <f t="shared" si="165"/>
        <v>0</v>
      </c>
    </row>
    <row r="469" spans="1:15" s="57" customFormat="1" ht="25.5" hidden="1">
      <c r="A469" s="50">
        <f t="shared" si="150"/>
        <v>3</v>
      </c>
      <c r="B469" s="150"/>
      <c r="C469" s="260" t="s">
        <v>157</v>
      </c>
      <c r="D469" s="60" t="s">
        <v>41</v>
      </c>
      <c r="E469" s="51"/>
      <c r="F469" s="51"/>
      <c r="G469" s="51"/>
      <c r="H469" s="51"/>
      <c r="I469" s="51"/>
      <c r="J469" s="52">
        <f t="shared" si="163"/>
        <v>0</v>
      </c>
      <c r="K469" s="51"/>
      <c r="L469" s="51"/>
      <c r="M469" s="52">
        <f t="shared" si="164"/>
        <v>0</v>
      </c>
      <c r="N469" s="51"/>
      <c r="O469" s="52">
        <f t="shared" si="165"/>
        <v>0</v>
      </c>
    </row>
    <row r="470" spans="1:15" s="57" customFormat="1" hidden="1">
      <c r="A470" s="50">
        <f t="shared" si="150"/>
        <v>3</v>
      </c>
      <c r="B470" s="150"/>
      <c r="C470" s="160" t="s">
        <v>158</v>
      </c>
      <c r="D470" s="60" t="s">
        <v>4</v>
      </c>
      <c r="E470" s="51"/>
      <c r="F470" s="51"/>
      <c r="G470" s="51"/>
      <c r="H470" s="51"/>
      <c r="I470" s="51"/>
      <c r="J470" s="52">
        <f t="shared" si="163"/>
        <v>0</v>
      </c>
      <c r="K470" s="51"/>
      <c r="L470" s="51"/>
      <c r="M470" s="52">
        <f t="shared" si="164"/>
        <v>0</v>
      </c>
      <c r="N470" s="51"/>
      <c r="O470" s="52">
        <f t="shared" si="165"/>
        <v>0</v>
      </c>
    </row>
    <row r="471" spans="1:15" s="57" customFormat="1" hidden="1">
      <c r="A471" s="50">
        <f t="shared" si="150"/>
        <v>3</v>
      </c>
      <c r="B471" s="150"/>
      <c r="C471" s="159" t="s">
        <v>19</v>
      </c>
      <c r="D471" s="59" t="s">
        <v>5</v>
      </c>
      <c r="E471" s="51"/>
      <c r="F471" s="51"/>
      <c r="G471" s="51"/>
      <c r="H471" s="51"/>
      <c r="I471" s="51"/>
      <c r="J471" s="52">
        <f t="shared" si="163"/>
        <v>0</v>
      </c>
      <c r="K471" s="51"/>
      <c r="L471" s="51"/>
      <c r="M471" s="52">
        <f t="shared" si="164"/>
        <v>0</v>
      </c>
      <c r="N471" s="51"/>
      <c r="O471" s="52">
        <f t="shared" si="165"/>
        <v>0</v>
      </c>
    </row>
    <row r="472" spans="1:15" s="57" customFormat="1" hidden="1">
      <c r="A472" s="50">
        <f t="shared" si="150"/>
        <v>3</v>
      </c>
      <c r="B472" s="150"/>
      <c r="C472" s="162" t="s">
        <v>450</v>
      </c>
      <c r="D472" s="118" t="s">
        <v>173</v>
      </c>
      <c r="E472" s="51"/>
      <c r="F472" s="51"/>
      <c r="G472" s="51"/>
      <c r="H472" s="51"/>
      <c r="I472" s="51"/>
      <c r="J472" s="52">
        <f t="shared" si="163"/>
        <v>0</v>
      </c>
      <c r="K472" s="51"/>
      <c r="L472" s="51"/>
      <c r="M472" s="52">
        <f t="shared" si="164"/>
        <v>0</v>
      </c>
      <c r="N472" s="51"/>
      <c r="O472" s="52">
        <f t="shared" si="165"/>
        <v>0</v>
      </c>
    </row>
    <row r="473" spans="1:15" s="57" customFormat="1" hidden="1">
      <c r="A473" s="50">
        <f t="shared" si="150"/>
        <v>3</v>
      </c>
      <c r="B473" s="153"/>
      <c r="C473" s="163" t="s">
        <v>29</v>
      </c>
      <c r="D473" s="136" t="s">
        <v>6</v>
      </c>
      <c r="E473" s="51"/>
      <c r="F473" s="51"/>
      <c r="G473" s="51"/>
      <c r="H473" s="51"/>
      <c r="I473" s="51"/>
      <c r="J473" s="52">
        <f t="shared" si="163"/>
        <v>0</v>
      </c>
      <c r="K473" s="51"/>
      <c r="L473" s="51"/>
      <c r="M473" s="52">
        <f t="shared" si="164"/>
        <v>0</v>
      </c>
      <c r="N473" s="51"/>
      <c r="O473" s="52">
        <f t="shared" si="165"/>
        <v>0</v>
      </c>
    </row>
    <row r="474" spans="1:15" s="57" customFormat="1" hidden="1">
      <c r="A474" s="50">
        <f t="shared" si="150"/>
        <v>3</v>
      </c>
      <c r="B474" s="153"/>
      <c r="C474" s="163" t="s">
        <v>21</v>
      </c>
      <c r="D474" s="137" t="s">
        <v>8</v>
      </c>
      <c r="E474" s="51"/>
      <c r="F474" s="51"/>
      <c r="G474" s="51"/>
      <c r="H474" s="51"/>
      <c r="I474" s="51"/>
      <c r="J474" s="52">
        <f>H474+I474</f>
        <v>0</v>
      </c>
      <c r="K474" s="51"/>
      <c r="L474" s="51"/>
      <c r="M474" s="52">
        <f>K474+L474</f>
        <v>0</v>
      </c>
      <c r="N474" s="51"/>
      <c r="O474" s="52">
        <f t="shared" si="165"/>
        <v>0</v>
      </c>
    </row>
    <row r="475" spans="1:15" s="57" customFormat="1" hidden="1">
      <c r="A475" s="50">
        <f t="shared" si="150"/>
        <v>3</v>
      </c>
      <c r="B475" s="153"/>
      <c r="C475" s="163" t="s">
        <v>526</v>
      </c>
      <c r="D475" s="137" t="s">
        <v>31</v>
      </c>
      <c r="E475" s="51"/>
      <c r="F475" s="51"/>
      <c r="G475" s="51"/>
      <c r="H475" s="51"/>
      <c r="I475" s="51"/>
      <c r="J475" s="52">
        <f t="shared" si="163"/>
        <v>0</v>
      </c>
      <c r="K475" s="51"/>
      <c r="L475" s="51"/>
      <c r="M475" s="52">
        <f t="shared" si="164"/>
        <v>0</v>
      </c>
      <c r="N475" s="51"/>
      <c r="O475" s="52">
        <f t="shared" si="165"/>
        <v>0</v>
      </c>
    </row>
    <row r="476" spans="1:15" s="57" customFormat="1" hidden="1">
      <c r="A476" s="50">
        <f t="shared" si="150"/>
        <v>3</v>
      </c>
      <c r="B476" s="153"/>
      <c r="C476" s="163" t="s">
        <v>558</v>
      </c>
      <c r="D476" s="137" t="s">
        <v>559</v>
      </c>
      <c r="E476" s="51"/>
      <c r="F476" s="51"/>
      <c r="G476" s="51"/>
      <c r="H476" s="51"/>
      <c r="I476" s="51"/>
      <c r="J476" s="52">
        <f t="shared" si="163"/>
        <v>0</v>
      </c>
      <c r="K476" s="51"/>
      <c r="L476" s="51"/>
      <c r="M476" s="52">
        <f t="shared" si="164"/>
        <v>0</v>
      </c>
      <c r="N476" s="51"/>
      <c r="O476" s="52">
        <f t="shared" si="165"/>
        <v>0</v>
      </c>
    </row>
    <row r="477" spans="1:15" s="57" customFormat="1" ht="25.5" hidden="1">
      <c r="A477" s="50">
        <f t="shared" si="150"/>
        <v>3</v>
      </c>
      <c r="B477" s="153"/>
      <c r="C477" s="163" t="s">
        <v>528</v>
      </c>
      <c r="D477" s="136" t="s">
        <v>9</v>
      </c>
      <c r="E477" s="51"/>
      <c r="F477" s="51"/>
      <c r="G477" s="51"/>
      <c r="H477" s="51"/>
      <c r="I477" s="51"/>
      <c r="J477" s="52">
        <f t="shared" si="163"/>
        <v>0</v>
      </c>
      <c r="K477" s="51"/>
      <c r="L477" s="51"/>
      <c r="M477" s="52">
        <f t="shared" si="164"/>
        <v>0</v>
      </c>
      <c r="N477" s="51"/>
      <c r="O477" s="52">
        <f t="shared" si="165"/>
        <v>0</v>
      </c>
    </row>
    <row r="478" spans="1:15" s="57" customFormat="1" ht="25.5" hidden="1">
      <c r="A478" s="50">
        <f t="shared" si="150"/>
        <v>3</v>
      </c>
      <c r="B478" s="153"/>
      <c r="C478" s="163" t="s">
        <v>30</v>
      </c>
      <c r="D478" s="136" t="s">
        <v>10</v>
      </c>
      <c r="E478" s="51"/>
      <c r="F478" s="51"/>
      <c r="G478" s="51"/>
      <c r="H478" s="51"/>
      <c r="I478" s="51"/>
      <c r="J478" s="52">
        <f t="shared" si="163"/>
        <v>0</v>
      </c>
      <c r="K478" s="51"/>
      <c r="L478" s="51"/>
      <c r="M478" s="52">
        <f t="shared" si="164"/>
        <v>0</v>
      </c>
      <c r="N478" s="51"/>
      <c r="O478" s="52">
        <f t="shared" si="165"/>
        <v>0</v>
      </c>
    </row>
    <row r="479" spans="1:15" s="57" customFormat="1" hidden="1">
      <c r="A479" s="50">
        <f t="shared" si="150"/>
        <v>3</v>
      </c>
      <c r="B479" s="153"/>
      <c r="C479" s="165" t="s">
        <v>451</v>
      </c>
      <c r="D479" s="138" t="s">
        <v>93</v>
      </c>
      <c r="E479" s="11">
        <f>SUBTOTAL(9,E480:E481)</f>
        <v>0</v>
      </c>
      <c r="F479" s="11">
        <f>SUBTOTAL(9,F480:F481)</f>
        <v>0</v>
      </c>
      <c r="G479" s="11">
        <f>SUBTOTAL(9,G480:G481)</f>
        <v>0</v>
      </c>
      <c r="H479" s="11">
        <f>SUBTOTAL(9,H480:H481)</f>
        <v>0</v>
      </c>
      <c r="I479" s="11">
        <f t="shared" ref="I479:N479" si="166">SUBTOTAL(9,I480:I481)</f>
        <v>0</v>
      </c>
      <c r="J479" s="11">
        <f t="shared" si="166"/>
        <v>0</v>
      </c>
      <c r="K479" s="11">
        <f t="shared" si="166"/>
        <v>0</v>
      </c>
      <c r="L479" s="11">
        <f t="shared" si="166"/>
        <v>0</v>
      </c>
      <c r="M479" s="11">
        <f t="shared" si="166"/>
        <v>0</v>
      </c>
      <c r="N479" s="11">
        <f t="shared" si="166"/>
        <v>0</v>
      </c>
      <c r="O479" s="11">
        <f>SUBTOTAL(9,O480:O481)</f>
        <v>0</v>
      </c>
    </row>
    <row r="480" spans="1:15" s="57" customFormat="1" hidden="1">
      <c r="A480" s="50">
        <f t="shared" si="150"/>
        <v>3</v>
      </c>
      <c r="B480" s="153"/>
      <c r="C480" s="166" t="s">
        <v>452</v>
      </c>
      <c r="D480" s="138" t="s">
        <v>453</v>
      </c>
      <c r="E480" s="51"/>
      <c r="F480" s="51"/>
      <c r="G480" s="51"/>
      <c r="H480" s="51"/>
      <c r="I480" s="51"/>
      <c r="J480" s="52">
        <f>H480+I480</f>
        <v>0</v>
      </c>
      <c r="K480" s="51"/>
      <c r="L480" s="51"/>
      <c r="M480" s="52">
        <f>K480+L480</f>
        <v>0</v>
      </c>
      <c r="N480" s="51"/>
      <c r="O480" s="52">
        <f>M480+N480</f>
        <v>0</v>
      </c>
    </row>
    <row r="481" spans="1:15" s="57" customFormat="1" hidden="1">
      <c r="A481" s="50">
        <f t="shared" si="150"/>
        <v>3</v>
      </c>
      <c r="B481" s="153"/>
      <c r="C481" s="166" t="s">
        <v>454</v>
      </c>
      <c r="D481" s="138" t="s">
        <v>455</v>
      </c>
      <c r="E481" s="51"/>
      <c r="F481" s="51"/>
      <c r="G481" s="51"/>
      <c r="H481" s="51"/>
      <c r="I481" s="51"/>
      <c r="J481" s="52">
        <f>H481+I481</f>
        <v>0</v>
      </c>
      <c r="K481" s="51"/>
      <c r="L481" s="51"/>
      <c r="M481" s="52">
        <f>K481+L481</f>
        <v>0</v>
      </c>
      <c r="N481" s="51"/>
      <c r="O481" s="52">
        <f>M481+N481</f>
        <v>0</v>
      </c>
    </row>
    <row r="482" spans="1:15" s="57" customFormat="1" hidden="1">
      <c r="A482" s="50">
        <f t="shared" si="150"/>
        <v>3</v>
      </c>
      <c r="B482" s="156"/>
      <c r="C482" s="158" t="s">
        <v>32</v>
      </c>
      <c r="D482" s="136"/>
      <c r="E482" s="11">
        <f>SUBTOTAL(9,E483:E487)</f>
        <v>0</v>
      </c>
      <c r="F482" s="11">
        <f>SUBTOTAL(9,F483:F487)</f>
        <v>0</v>
      </c>
      <c r="G482" s="11">
        <f>SUBTOTAL(9,G483:G487)</f>
        <v>0</v>
      </c>
      <c r="H482" s="11">
        <f>SUBTOTAL(9,H483:H487)</f>
        <v>0</v>
      </c>
      <c r="I482" s="11">
        <f t="shared" ref="I482:N482" si="167">SUBTOTAL(9,I483:I487)</f>
        <v>0</v>
      </c>
      <c r="J482" s="11">
        <f t="shared" si="167"/>
        <v>0</v>
      </c>
      <c r="K482" s="11">
        <f t="shared" si="167"/>
        <v>0</v>
      </c>
      <c r="L482" s="11">
        <f t="shared" si="167"/>
        <v>0</v>
      </c>
      <c r="M482" s="11">
        <f t="shared" si="167"/>
        <v>0</v>
      </c>
      <c r="N482" s="11">
        <f t="shared" si="167"/>
        <v>0</v>
      </c>
      <c r="O482" s="11">
        <f>SUBTOTAL(9,O483:O487)</f>
        <v>0</v>
      </c>
    </row>
    <row r="483" spans="1:15" s="57" customFormat="1" hidden="1">
      <c r="A483" s="50">
        <f t="shared" si="150"/>
        <v>3</v>
      </c>
      <c r="B483" s="153"/>
      <c r="C483" s="163" t="s">
        <v>70</v>
      </c>
      <c r="D483" s="137" t="s">
        <v>71</v>
      </c>
      <c r="E483" s="51"/>
      <c r="F483" s="51"/>
      <c r="G483" s="51"/>
      <c r="H483" s="51"/>
      <c r="I483" s="51"/>
      <c r="J483" s="52">
        <f>H483+I483</f>
        <v>0</v>
      </c>
      <c r="K483" s="51"/>
      <c r="L483" s="51"/>
      <c r="M483" s="52">
        <f>K483+L483</f>
        <v>0</v>
      </c>
      <c r="N483" s="51"/>
      <c r="O483" s="52">
        <f>M483+N483</f>
        <v>0</v>
      </c>
    </row>
    <row r="484" spans="1:15" s="57" customFormat="1" hidden="1">
      <c r="A484" s="50">
        <f t="shared" si="150"/>
        <v>3</v>
      </c>
      <c r="B484" s="153"/>
      <c r="C484" s="163" t="s">
        <v>72</v>
      </c>
      <c r="D484" s="137" t="s">
        <v>73</v>
      </c>
      <c r="E484" s="51"/>
      <c r="F484" s="51"/>
      <c r="G484" s="51"/>
      <c r="H484" s="51"/>
      <c r="I484" s="51"/>
      <c r="J484" s="52">
        <f>H484+I484</f>
        <v>0</v>
      </c>
      <c r="K484" s="51"/>
      <c r="L484" s="51"/>
      <c r="M484" s="52">
        <f>K484+L484</f>
        <v>0</v>
      </c>
      <c r="N484" s="51"/>
      <c r="O484" s="52">
        <f>M484+N484</f>
        <v>0</v>
      </c>
    </row>
    <row r="485" spans="1:15" s="57" customFormat="1" hidden="1">
      <c r="A485" s="50">
        <f t="shared" si="150"/>
        <v>3</v>
      </c>
      <c r="B485" s="153"/>
      <c r="C485" s="163" t="s">
        <v>74</v>
      </c>
      <c r="D485" s="137" t="s">
        <v>75</v>
      </c>
      <c r="E485" s="51"/>
      <c r="F485" s="51"/>
      <c r="G485" s="51"/>
      <c r="H485" s="51"/>
      <c r="I485" s="51"/>
      <c r="J485" s="52">
        <f>H485+I485</f>
        <v>0</v>
      </c>
      <c r="K485" s="51"/>
      <c r="L485" s="51"/>
      <c r="M485" s="52">
        <f>K485+L485</f>
        <v>0</v>
      </c>
      <c r="N485" s="51"/>
      <c r="O485" s="52">
        <f>M485+N485</f>
        <v>0</v>
      </c>
    </row>
    <row r="486" spans="1:15" s="57" customFormat="1" hidden="1">
      <c r="A486" s="50">
        <f t="shared" si="150"/>
        <v>3</v>
      </c>
      <c r="B486" s="153"/>
      <c r="C486" s="163" t="s">
        <v>76</v>
      </c>
      <c r="D486" s="137" t="s">
        <v>77</v>
      </c>
      <c r="E486" s="51"/>
      <c r="F486" s="51"/>
      <c r="G486" s="51"/>
      <c r="H486" s="51"/>
      <c r="I486" s="51"/>
      <c r="J486" s="52">
        <f>H486+I486</f>
        <v>0</v>
      </c>
      <c r="K486" s="51"/>
      <c r="L486" s="51"/>
      <c r="M486" s="52">
        <f>K486+L486</f>
        <v>0</v>
      </c>
      <c r="N486" s="51"/>
      <c r="O486" s="52">
        <f>M486+N486</f>
        <v>0</v>
      </c>
    </row>
    <row r="487" spans="1:15" s="57" customFormat="1" hidden="1">
      <c r="A487" s="50">
        <f t="shared" si="150"/>
        <v>3</v>
      </c>
      <c r="B487" s="153"/>
      <c r="C487" s="163" t="s">
        <v>12</v>
      </c>
      <c r="D487" s="137" t="s">
        <v>28</v>
      </c>
      <c r="E487" s="51"/>
      <c r="F487" s="51"/>
      <c r="G487" s="51"/>
      <c r="H487" s="51"/>
      <c r="I487" s="51"/>
      <c r="J487" s="52">
        <f>H487+I487</f>
        <v>0</v>
      </c>
      <c r="K487" s="51"/>
      <c r="L487" s="51"/>
      <c r="M487" s="52">
        <f>K487+L487</f>
        <v>0</v>
      </c>
      <c r="N487" s="51"/>
      <c r="O487" s="52">
        <f>M487+N487</f>
        <v>0</v>
      </c>
    </row>
    <row r="488" spans="1:15" s="57" customFormat="1" hidden="1">
      <c r="A488" s="77">
        <f>A489</f>
        <v>3</v>
      </c>
      <c r="B488" s="153"/>
      <c r="C488" s="155"/>
      <c r="D488" s="137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</row>
    <row r="489" spans="1:15" s="57" customFormat="1" hidden="1">
      <c r="A489" s="105">
        <f>MIN(A490:A495)</f>
        <v>3</v>
      </c>
      <c r="B489" s="153"/>
      <c r="C489" s="157" t="s">
        <v>36</v>
      </c>
      <c r="D489" s="137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</row>
    <row r="490" spans="1:15" s="57" customFormat="1" hidden="1">
      <c r="A490" s="50">
        <f t="shared" ref="A490:A495" si="168">IF(MAX(E490:P490)=0,IF(MIN(E490:P490)=0,3,2),2)</f>
        <v>3</v>
      </c>
      <c r="B490" s="153"/>
      <c r="C490" s="155" t="s">
        <v>34</v>
      </c>
      <c r="D490" s="137"/>
      <c r="E490" s="62">
        <f>SUM(E491:E492)</f>
        <v>0</v>
      </c>
      <c r="F490" s="62">
        <f>SUM(F491:F492)</f>
        <v>0</v>
      </c>
      <c r="G490" s="62">
        <f>SUM(G491:G492)</f>
        <v>0</v>
      </c>
      <c r="H490" s="62">
        <f>SUM(H491:H492)</f>
        <v>0</v>
      </c>
      <c r="I490" s="62">
        <f t="shared" ref="I490:N490" si="169">SUM(I491:I492)</f>
        <v>0</v>
      </c>
      <c r="J490" s="62">
        <f t="shared" si="169"/>
        <v>0</v>
      </c>
      <c r="K490" s="62">
        <f t="shared" si="169"/>
        <v>0</v>
      </c>
      <c r="L490" s="62">
        <f t="shared" si="169"/>
        <v>0</v>
      </c>
      <c r="M490" s="62">
        <f t="shared" si="169"/>
        <v>0</v>
      </c>
      <c r="N490" s="62">
        <f t="shared" si="169"/>
        <v>0</v>
      </c>
      <c r="O490" s="62">
        <f>SUM(O491:O492)</f>
        <v>0</v>
      </c>
    </row>
    <row r="491" spans="1:15" s="57" customFormat="1" hidden="1">
      <c r="A491" s="50">
        <f t="shared" si="168"/>
        <v>3</v>
      </c>
      <c r="B491" s="153"/>
      <c r="C491" s="167" t="s">
        <v>80</v>
      </c>
      <c r="D491" s="137"/>
      <c r="E491" s="51"/>
      <c r="F491" s="51"/>
      <c r="G491" s="51"/>
      <c r="H491" s="51"/>
      <c r="I491" s="51"/>
      <c r="J491" s="52">
        <f>H491+I491</f>
        <v>0</v>
      </c>
      <c r="K491" s="51"/>
      <c r="L491" s="51"/>
      <c r="M491" s="52">
        <f>K491+L491</f>
        <v>0</v>
      </c>
      <c r="N491" s="51"/>
      <c r="O491" s="52">
        <f>M491+N491</f>
        <v>0</v>
      </c>
    </row>
    <row r="492" spans="1:15" s="57" customFormat="1" hidden="1">
      <c r="A492" s="50">
        <f t="shared" si="168"/>
        <v>3</v>
      </c>
      <c r="B492" s="153"/>
      <c r="C492" s="167" t="s">
        <v>81</v>
      </c>
      <c r="D492" s="137"/>
      <c r="E492" s="51"/>
      <c r="F492" s="51"/>
      <c r="G492" s="51"/>
      <c r="H492" s="51"/>
      <c r="I492" s="51"/>
      <c r="J492" s="52">
        <f>H492+I492</f>
        <v>0</v>
      </c>
      <c r="K492" s="51"/>
      <c r="L492" s="51"/>
      <c r="M492" s="52">
        <f>K492+L492</f>
        <v>0</v>
      </c>
      <c r="N492" s="51"/>
      <c r="O492" s="52">
        <f>M492+N492</f>
        <v>0</v>
      </c>
    </row>
    <row r="493" spans="1:15" s="57" customFormat="1" hidden="1">
      <c r="A493" s="50">
        <f t="shared" si="168"/>
        <v>3</v>
      </c>
      <c r="B493" s="153"/>
      <c r="C493" s="155" t="s">
        <v>35</v>
      </c>
      <c r="D493" s="137"/>
      <c r="E493" s="62">
        <f>SUM(E494:E495)</f>
        <v>0</v>
      </c>
      <c r="F493" s="62">
        <f>SUM(F494:F495)</f>
        <v>0</v>
      </c>
      <c r="G493" s="62">
        <f>SUM(G494:G495)</f>
        <v>0</v>
      </c>
      <c r="H493" s="62">
        <f>SUM(H494:H495)</f>
        <v>0</v>
      </c>
      <c r="I493" s="62">
        <f t="shared" ref="I493:N493" si="170">SUM(I494:I495)</f>
        <v>0</v>
      </c>
      <c r="J493" s="62">
        <f t="shared" si="170"/>
        <v>0</v>
      </c>
      <c r="K493" s="62">
        <f t="shared" si="170"/>
        <v>0</v>
      </c>
      <c r="L493" s="62">
        <f t="shared" si="170"/>
        <v>0</v>
      </c>
      <c r="M493" s="62">
        <f t="shared" si="170"/>
        <v>0</v>
      </c>
      <c r="N493" s="62">
        <f t="shared" si="170"/>
        <v>0</v>
      </c>
      <c r="O493" s="62">
        <f>SUM(O494:O495)</f>
        <v>0</v>
      </c>
    </row>
    <row r="494" spans="1:15" s="57" customFormat="1" hidden="1">
      <c r="A494" s="50">
        <f t="shared" si="168"/>
        <v>3</v>
      </c>
      <c r="B494" s="153"/>
      <c r="C494" s="167" t="s">
        <v>84</v>
      </c>
      <c r="D494" s="137"/>
      <c r="E494" s="51"/>
      <c r="F494" s="51"/>
      <c r="G494" s="51"/>
      <c r="H494" s="51"/>
      <c r="I494" s="51"/>
      <c r="J494" s="52">
        <f>H494+I494</f>
        <v>0</v>
      </c>
      <c r="K494" s="51"/>
      <c r="L494" s="51"/>
      <c r="M494" s="52">
        <f>K494+L494</f>
        <v>0</v>
      </c>
      <c r="N494" s="51"/>
      <c r="O494" s="52">
        <f>M494+N494</f>
        <v>0</v>
      </c>
    </row>
    <row r="495" spans="1:15" s="57" customFormat="1" hidden="1">
      <c r="A495" s="50">
        <f t="shared" si="168"/>
        <v>3</v>
      </c>
      <c r="B495" s="153"/>
      <c r="C495" s="167" t="s">
        <v>85</v>
      </c>
      <c r="D495" s="137"/>
      <c r="E495" s="51"/>
      <c r="F495" s="51"/>
      <c r="G495" s="51"/>
      <c r="H495" s="51"/>
      <c r="I495" s="51"/>
      <c r="J495" s="52">
        <f>H495+I495</f>
        <v>0</v>
      </c>
      <c r="K495" s="51"/>
      <c r="L495" s="51"/>
      <c r="M495" s="52">
        <f>K495+L495</f>
        <v>0</v>
      </c>
      <c r="N495" s="51"/>
      <c r="O495" s="52">
        <f>M495+N495</f>
        <v>0</v>
      </c>
    </row>
    <row r="496" spans="1:15" s="57" customFormat="1" hidden="1">
      <c r="A496" s="77">
        <f>A497</f>
        <v>3</v>
      </c>
      <c r="B496" s="172"/>
      <c r="C496" s="156"/>
      <c r="D496" s="140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</row>
    <row r="497" spans="1:15" s="57" customFormat="1" hidden="1">
      <c r="A497" s="105">
        <f>MIN(A498:A559)</f>
        <v>3</v>
      </c>
      <c r="B497" s="172"/>
      <c r="C497" s="174" t="s">
        <v>52</v>
      </c>
      <c r="D497" s="140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</row>
    <row r="498" spans="1:15" s="57" customFormat="1" hidden="1">
      <c r="A498" s="50">
        <f t="shared" ref="A498:A551" si="171">IF(MAX(E498:P498)=0,IF(MIN(E498:P498)=0,3,2),2)</f>
        <v>3</v>
      </c>
      <c r="B498" s="145"/>
      <c r="C498" s="146" t="s">
        <v>25</v>
      </c>
      <c r="D498" s="56"/>
      <c r="E498" s="11">
        <f>SUBTOTAL(9,E499:E551)</f>
        <v>0</v>
      </c>
      <c r="F498" s="11">
        <f>SUBTOTAL(9,F499:F551)</f>
        <v>0</v>
      </c>
      <c r="G498" s="11">
        <f>SUBTOTAL(9,G499:G551)</f>
        <v>0</v>
      </c>
      <c r="H498" s="11">
        <f>SUBTOTAL(9,H499:H551)</f>
        <v>0</v>
      </c>
      <c r="I498" s="11">
        <f t="shared" ref="I498:N498" si="172">SUBTOTAL(9,I499:I551)</f>
        <v>0</v>
      </c>
      <c r="J498" s="11">
        <f t="shared" si="172"/>
        <v>0</v>
      </c>
      <c r="K498" s="11">
        <f t="shared" si="172"/>
        <v>0</v>
      </c>
      <c r="L498" s="11">
        <f t="shared" si="172"/>
        <v>0</v>
      </c>
      <c r="M498" s="11">
        <f t="shared" si="172"/>
        <v>0</v>
      </c>
      <c r="N498" s="11">
        <f t="shared" si="172"/>
        <v>0</v>
      </c>
      <c r="O498" s="11">
        <f>SUBTOTAL(9,O499:O551)</f>
        <v>0</v>
      </c>
    </row>
    <row r="499" spans="1:15" s="57" customFormat="1" hidden="1">
      <c r="A499" s="50">
        <f t="shared" si="171"/>
        <v>3</v>
      </c>
      <c r="B499" s="145" t="s">
        <v>14</v>
      </c>
      <c r="C499" s="146" t="s">
        <v>125</v>
      </c>
      <c r="D499" s="56"/>
      <c r="E499" s="11">
        <f>SUBTOTAL(9,E500:E521)</f>
        <v>0</v>
      </c>
      <c r="F499" s="11">
        <f>SUBTOTAL(9,F500:F521)</f>
        <v>0</v>
      </c>
      <c r="G499" s="11">
        <f>SUBTOTAL(9,G500:G521)</f>
        <v>0</v>
      </c>
      <c r="H499" s="11">
        <f>SUBTOTAL(9,H500:H521)</f>
        <v>0</v>
      </c>
      <c r="I499" s="11">
        <f t="shared" ref="I499:N499" si="173">SUBTOTAL(9,I500:I521)</f>
        <v>0</v>
      </c>
      <c r="J499" s="11">
        <f t="shared" si="173"/>
        <v>0</v>
      </c>
      <c r="K499" s="11">
        <f t="shared" si="173"/>
        <v>0</v>
      </c>
      <c r="L499" s="11">
        <f t="shared" si="173"/>
        <v>0</v>
      </c>
      <c r="M499" s="11">
        <f t="shared" si="173"/>
        <v>0</v>
      </c>
      <c r="N499" s="11">
        <f t="shared" si="173"/>
        <v>0</v>
      </c>
      <c r="O499" s="11">
        <f>SUBTOTAL(9,O500:O521)</f>
        <v>0</v>
      </c>
    </row>
    <row r="500" spans="1:15" s="57" customFormat="1" hidden="1">
      <c r="A500" s="50">
        <f t="shared" si="171"/>
        <v>3</v>
      </c>
      <c r="B500" s="147"/>
      <c r="C500" s="146" t="s">
        <v>126</v>
      </c>
      <c r="D500" s="56"/>
      <c r="E500" s="11">
        <f>SUBTOTAL(9,E501:E510)</f>
        <v>0</v>
      </c>
      <c r="F500" s="11">
        <f>SUBTOTAL(9,F501:F510)</f>
        <v>0</v>
      </c>
      <c r="G500" s="11">
        <f>SUBTOTAL(9,G501:G510)</f>
        <v>0</v>
      </c>
      <c r="H500" s="11">
        <f>SUBTOTAL(9,H501:H510)</f>
        <v>0</v>
      </c>
      <c r="I500" s="11">
        <f t="shared" ref="I500:N500" si="174">SUBTOTAL(9,I501:I510)</f>
        <v>0</v>
      </c>
      <c r="J500" s="11">
        <f t="shared" si="174"/>
        <v>0</v>
      </c>
      <c r="K500" s="11">
        <f t="shared" si="174"/>
        <v>0</v>
      </c>
      <c r="L500" s="11">
        <f t="shared" si="174"/>
        <v>0</v>
      </c>
      <c r="M500" s="11">
        <f t="shared" si="174"/>
        <v>0</v>
      </c>
      <c r="N500" s="11">
        <f t="shared" si="174"/>
        <v>0</v>
      </c>
      <c r="O500" s="11">
        <f>SUBTOTAL(9,O501:O510)</f>
        <v>0</v>
      </c>
    </row>
    <row r="501" spans="1:15" s="57" customFormat="1" ht="25.5" hidden="1">
      <c r="A501" s="50">
        <f t="shared" si="171"/>
        <v>3</v>
      </c>
      <c r="B501" s="148"/>
      <c r="C501" s="149" t="s">
        <v>127</v>
      </c>
      <c r="D501" s="58" t="s">
        <v>2</v>
      </c>
      <c r="E501" s="11">
        <f>SUBTOTAL(9,E502:E503)</f>
        <v>0</v>
      </c>
      <c r="F501" s="11">
        <f>SUBTOTAL(9,F502:F503)</f>
        <v>0</v>
      </c>
      <c r="G501" s="11">
        <f>SUBTOTAL(9,G502:G503)</f>
        <v>0</v>
      </c>
      <c r="H501" s="11">
        <f>SUBTOTAL(9,H502:H503)</f>
        <v>0</v>
      </c>
      <c r="I501" s="11">
        <f t="shared" ref="I501:N501" si="175">SUBTOTAL(9,I502:I503)</f>
        <v>0</v>
      </c>
      <c r="J501" s="11">
        <f t="shared" si="175"/>
        <v>0</v>
      </c>
      <c r="K501" s="11">
        <f t="shared" si="175"/>
        <v>0</v>
      </c>
      <c r="L501" s="11">
        <f t="shared" si="175"/>
        <v>0</v>
      </c>
      <c r="M501" s="11">
        <f t="shared" si="175"/>
        <v>0</v>
      </c>
      <c r="N501" s="11">
        <f t="shared" si="175"/>
        <v>0</v>
      </c>
      <c r="O501" s="11">
        <f>SUBTOTAL(9,O502:O503)</f>
        <v>0</v>
      </c>
    </row>
    <row r="502" spans="1:15" s="57" customFormat="1" ht="25.5" hidden="1">
      <c r="A502" s="50">
        <f t="shared" si="171"/>
        <v>3</v>
      </c>
      <c r="B502" s="148"/>
      <c r="C502" s="149" t="s">
        <v>303</v>
      </c>
      <c r="D502" s="58" t="s">
        <v>302</v>
      </c>
      <c r="E502" s="51"/>
      <c r="F502" s="51"/>
      <c r="G502" s="51"/>
      <c r="H502" s="51"/>
      <c r="I502" s="51"/>
      <c r="J502" s="52">
        <f>H502+I502</f>
        <v>0</v>
      </c>
      <c r="K502" s="51"/>
      <c r="L502" s="51"/>
      <c r="M502" s="52">
        <f>K502+L502</f>
        <v>0</v>
      </c>
      <c r="N502" s="51"/>
      <c r="O502" s="52">
        <f>M502+N502</f>
        <v>0</v>
      </c>
    </row>
    <row r="503" spans="1:15" ht="25.5" hidden="1">
      <c r="A503" s="50">
        <f t="shared" si="171"/>
        <v>3</v>
      </c>
      <c r="B503" s="148"/>
      <c r="C503" s="149" t="s">
        <v>305</v>
      </c>
      <c r="D503" s="58" t="s">
        <v>304</v>
      </c>
      <c r="E503" s="51"/>
      <c r="F503" s="51"/>
      <c r="G503" s="51"/>
      <c r="H503" s="51"/>
      <c r="I503" s="51"/>
      <c r="J503" s="52">
        <f>H503+I503</f>
        <v>0</v>
      </c>
      <c r="K503" s="51"/>
      <c r="L503" s="51"/>
      <c r="M503" s="52">
        <f>K503+L503</f>
        <v>0</v>
      </c>
      <c r="N503" s="51"/>
      <c r="O503" s="52">
        <f>M503+N503</f>
        <v>0</v>
      </c>
    </row>
    <row r="504" spans="1:15" hidden="1">
      <c r="A504" s="50">
        <f t="shared" si="171"/>
        <v>3</v>
      </c>
      <c r="B504" s="150"/>
      <c r="C504" s="151" t="s">
        <v>128</v>
      </c>
      <c r="D504" s="59" t="s">
        <v>3</v>
      </c>
      <c r="E504" s="51"/>
      <c r="F504" s="51"/>
      <c r="G504" s="51"/>
      <c r="H504" s="51"/>
      <c r="I504" s="51"/>
      <c r="J504" s="52">
        <f>H504+I504</f>
        <v>0</v>
      </c>
      <c r="K504" s="51"/>
      <c r="L504" s="51"/>
      <c r="M504" s="52">
        <f>K504+L504</f>
        <v>0</v>
      </c>
      <c r="N504" s="51"/>
      <c r="O504" s="52">
        <f>M504+N504</f>
        <v>0</v>
      </c>
    </row>
    <row r="505" spans="1:15" hidden="1">
      <c r="A505" s="50">
        <f t="shared" si="171"/>
        <v>3</v>
      </c>
      <c r="B505" s="150"/>
      <c r="C505" s="152" t="s">
        <v>445</v>
      </c>
      <c r="D505" s="117" t="s">
        <v>446</v>
      </c>
      <c r="E505" s="11">
        <f>SUBTOTAL(9,E506:E509)</f>
        <v>0</v>
      </c>
      <c r="F505" s="11">
        <f>SUBTOTAL(9,F506:F509)</f>
        <v>0</v>
      </c>
      <c r="G505" s="11">
        <f>SUBTOTAL(9,G506:G509)</f>
        <v>0</v>
      </c>
      <c r="H505" s="11">
        <f>SUBTOTAL(9,H506:H509)</f>
        <v>0</v>
      </c>
      <c r="I505" s="11">
        <f t="shared" ref="I505:N505" si="176">SUBTOTAL(9,I506:I509)</f>
        <v>0</v>
      </c>
      <c r="J505" s="11">
        <f t="shared" si="176"/>
        <v>0</v>
      </c>
      <c r="K505" s="11">
        <f t="shared" si="176"/>
        <v>0</v>
      </c>
      <c r="L505" s="11">
        <f t="shared" si="176"/>
        <v>0</v>
      </c>
      <c r="M505" s="11">
        <f t="shared" si="176"/>
        <v>0</v>
      </c>
      <c r="N505" s="11">
        <f t="shared" si="176"/>
        <v>0</v>
      </c>
      <c r="O505" s="11">
        <f>SUBTOTAL(9,O506:O509)</f>
        <v>0</v>
      </c>
    </row>
    <row r="506" spans="1:15" ht="25.5" hidden="1">
      <c r="A506" s="50">
        <f t="shared" si="171"/>
        <v>3</v>
      </c>
      <c r="B506" s="150"/>
      <c r="C506" s="149" t="s">
        <v>129</v>
      </c>
      <c r="D506" s="60" t="s">
        <v>37</v>
      </c>
      <c r="E506" s="51"/>
      <c r="F506" s="51"/>
      <c r="G506" s="51"/>
      <c r="H506" s="51"/>
      <c r="I506" s="51"/>
      <c r="J506" s="52">
        <f>H506+I506</f>
        <v>0</v>
      </c>
      <c r="K506" s="51"/>
      <c r="L506" s="51"/>
      <c r="M506" s="52">
        <f>K506+L506</f>
        <v>0</v>
      </c>
      <c r="N506" s="51"/>
      <c r="O506" s="52">
        <f>M506+N506</f>
        <v>0</v>
      </c>
    </row>
    <row r="507" spans="1:15" hidden="1">
      <c r="A507" s="50">
        <f t="shared" si="171"/>
        <v>3</v>
      </c>
      <c r="B507" s="150"/>
      <c r="C507" s="149" t="s">
        <v>131</v>
      </c>
      <c r="D507" s="60" t="s">
        <v>39</v>
      </c>
      <c r="E507" s="51"/>
      <c r="F507" s="51"/>
      <c r="G507" s="51"/>
      <c r="H507" s="51"/>
      <c r="I507" s="51"/>
      <c r="J507" s="52">
        <f>H507+I507</f>
        <v>0</v>
      </c>
      <c r="K507" s="51"/>
      <c r="L507" s="51"/>
      <c r="M507" s="52">
        <f>K507+L507</f>
        <v>0</v>
      </c>
      <c r="N507" s="51"/>
      <c r="O507" s="52">
        <f>M507+N507</f>
        <v>0</v>
      </c>
    </row>
    <row r="508" spans="1:15" hidden="1">
      <c r="A508" s="50">
        <f t="shared" si="171"/>
        <v>3</v>
      </c>
      <c r="B508" s="150"/>
      <c r="C508" s="149" t="s">
        <v>132</v>
      </c>
      <c r="D508" s="60" t="s">
        <v>40</v>
      </c>
      <c r="E508" s="51"/>
      <c r="F508" s="51"/>
      <c r="G508" s="51"/>
      <c r="H508" s="51"/>
      <c r="I508" s="51"/>
      <c r="J508" s="52">
        <f>H508+I508</f>
        <v>0</v>
      </c>
      <c r="K508" s="51"/>
      <c r="L508" s="51"/>
      <c r="M508" s="52">
        <f>K508+L508</f>
        <v>0</v>
      </c>
      <c r="N508" s="51"/>
      <c r="O508" s="52">
        <f>M508+N508</f>
        <v>0</v>
      </c>
    </row>
    <row r="509" spans="1:15" ht="25.5" hidden="1">
      <c r="A509" s="50">
        <f t="shared" si="171"/>
        <v>3</v>
      </c>
      <c r="B509" s="150"/>
      <c r="C509" s="149" t="s">
        <v>133</v>
      </c>
      <c r="D509" s="60" t="s">
        <v>41</v>
      </c>
      <c r="E509" s="51"/>
      <c r="F509" s="51"/>
      <c r="G509" s="51"/>
      <c r="H509" s="51"/>
      <c r="I509" s="51"/>
      <c r="J509" s="52">
        <f>H509+I509</f>
        <v>0</v>
      </c>
      <c r="K509" s="51"/>
      <c r="L509" s="51"/>
      <c r="M509" s="52">
        <f>K509+L509</f>
        <v>0</v>
      </c>
      <c r="N509" s="51"/>
      <c r="O509" s="52">
        <f>M509+N509</f>
        <v>0</v>
      </c>
    </row>
    <row r="510" spans="1:15" hidden="1">
      <c r="A510" s="50">
        <f t="shared" si="171"/>
        <v>3</v>
      </c>
      <c r="B510" s="150"/>
      <c r="C510" s="149" t="s">
        <v>447</v>
      </c>
      <c r="D510" s="60" t="s">
        <v>4</v>
      </c>
      <c r="E510" s="51"/>
      <c r="F510" s="51"/>
      <c r="G510" s="51"/>
      <c r="H510" s="51"/>
      <c r="I510" s="51"/>
      <c r="J510" s="52">
        <f>H510+I510</f>
        <v>0</v>
      </c>
      <c r="K510" s="51"/>
      <c r="L510" s="51"/>
      <c r="M510" s="52">
        <f>K510+L510</f>
        <v>0</v>
      </c>
      <c r="N510" s="51"/>
      <c r="O510" s="52">
        <f>M510+N510</f>
        <v>0</v>
      </c>
    </row>
    <row r="511" spans="1:15" hidden="1">
      <c r="A511" s="50">
        <f t="shared" si="171"/>
        <v>3</v>
      </c>
      <c r="B511" s="147"/>
      <c r="C511" s="146" t="s">
        <v>134</v>
      </c>
      <c r="D511" s="56"/>
      <c r="E511" s="11">
        <f>SUBTOTAL(9,E512:E515)</f>
        <v>0</v>
      </c>
      <c r="F511" s="11">
        <f>SUBTOTAL(9,F512:F515)</f>
        <v>0</v>
      </c>
      <c r="G511" s="11">
        <f>SUBTOTAL(9,G512:G515)</f>
        <v>0</v>
      </c>
      <c r="H511" s="11">
        <f>SUBTOTAL(9,H512:H515)</f>
        <v>0</v>
      </c>
      <c r="I511" s="11">
        <f t="shared" ref="I511:N511" si="177">SUBTOTAL(9,I512:I515)</f>
        <v>0</v>
      </c>
      <c r="J511" s="11">
        <f t="shared" si="177"/>
        <v>0</v>
      </c>
      <c r="K511" s="11">
        <f t="shared" si="177"/>
        <v>0</v>
      </c>
      <c r="L511" s="11">
        <f t="shared" si="177"/>
        <v>0</v>
      </c>
      <c r="M511" s="11">
        <f t="shared" si="177"/>
        <v>0</v>
      </c>
      <c r="N511" s="11">
        <f t="shared" si="177"/>
        <v>0</v>
      </c>
      <c r="O511" s="11">
        <f>SUBTOTAL(9,O512:O515)</f>
        <v>0</v>
      </c>
    </row>
    <row r="512" spans="1:15" hidden="1">
      <c r="A512" s="50">
        <f t="shared" si="171"/>
        <v>3</v>
      </c>
      <c r="B512" s="150"/>
      <c r="C512" s="151" t="s">
        <v>135</v>
      </c>
      <c r="D512" s="59" t="s">
        <v>5</v>
      </c>
      <c r="E512" s="51"/>
      <c r="F512" s="51"/>
      <c r="G512" s="51"/>
      <c r="H512" s="51"/>
      <c r="I512" s="51"/>
      <c r="J512" s="52">
        <f>H512+I512</f>
        <v>0</v>
      </c>
      <c r="K512" s="51"/>
      <c r="L512" s="51"/>
      <c r="M512" s="52">
        <f>K512+L512</f>
        <v>0</v>
      </c>
      <c r="N512" s="51"/>
      <c r="O512" s="52">
        <f>M512+N512</f>
        <v>0</v>
      </c>
    </row>
    <row r="513" spans="1:15" hidden="1">
      <c r="A513" s="50">
        <f t="shared" si="171"/>
        <v>3</v>
      </c>
      <c r="B513" s="150"/>
      <c r="C513" s="154" t="s">
        <v>448</v>
      </c>
      <c r="D513" s="118" t="s">
        <v>173</v>
      </c>
      <c r="E513" s="51"/>
      <c r="F513" s="51"/>
      <c r="G513" s="51"/>
      <c r="H513" s="51"/>
      <c r="I513" s="51"/>
      <c r="J513" s="52">
        <f>H513+I513</f>
        <v>0</v>
      </c>
      <c r="K513" s="51"/>
      <c r="L513" s="51"/>
      <c r="M513" s="52">
        <f>K513+L513</f>
        <v>0</v>
      </c>
      <c r="N513" s="51"/>
      <c r="O513" s="52">
        <f>M513+N513</f>
        <v>0</v>
      </c>
    </row>
    <row r="514" spans="1:15" hidden="1">
      <c r="A514" s="50">
        <f t="shared" si="171"/>
        <v>3</v>
      </c>
      <c r="B514" s="153"/>
      <c r="C514" s="155" t="s">
        <v>557</v>
      </c>
      <c r="D514" s="137" t="s">
        <v>8</v>
      </c>
      <c r="E514" s="51"/>
      <c r="F514" s="51"/>
      <c r="G514" s="51"/>
      <c r="H514" s="51"/>
      <c r="I514" s="51"/>
      <c r="J514" s="52">
        <f>H514+I514</f>
        <v>0</v>
      </c>
      <c r="K514" s="51"/>
      <c r="L514" s="51"/>
      <c r="M514" s="52">
        <f>K514+L514</f>
        <v>0</v>
      </c>
      <c r="N514" s="51"/>
      <c r="O514" s="52">
        <f>M514+N514</f>
        <v>0</v>
      </c>
    </row>
    <row r="515" spans="1:15" ht="25.5" hidden="1">
      <c r="A515" s="50">
        <f t="shared" si="171"/>
        <v>3</v>
      </c>
      <c r="B515" s="153"/>
      <c r="C515" s="155" t="s">
        <v>139</v>
      </c>
      <c r="D515" s="136" t="s">
        <v>10</v>
      </c>
      <c r="E515" s="51"/>
      <c r="F515" s="51"/>
      <c r="G515" s="51"/>
      <c r="H515" s="51"/>
      <c r="I515" s="51"/>
      <c r="J515" s="52">
        <f>H515+I515</f>
        <v>0</v>
      </c>
      <c r="K515" s="51"/>
      <c r="L515" s="51"/>
      <c r="M515" s="52">
        <f>K515+L515</f>
        <v>0</v>
      </c>
      <c r="N515" s="51"/>
      <c r="O515" s="52">
        <f>M515+N515</f>
        <v>0</v>
      </c>
    </row>
    <row r="516" spans="1:15" hidden="1">
      <c r="A516" s="50">
        <f t="shared" si="171"/>
        <v>3</v>
      </c>
      <c r="B516" s="156"/>
      <c r="C516" s="157" t="s">
        <v>140</v>
      </c>
      <c r="D516" s="136"/>
      <c r="E516" s="11">
        <f>SUBTOTAL(9,E517:E521)</f>
        <v>0</v>
      </c>
      <c r="F516" s="11">
        <f>SUBTOTAL(9,F517:F521)</f>
        <v>0</v>
      </c>
      <c r="G516" s="11">
        <f>SUBTOTAL(9,G517:G521)</f>
        <v>0</v>
      </c>
      <c r="H516" s="11">
        <f>SUBTOTAL(9,H517:H521)</f>
        <v>0</v>
      </c>
      <c r="I516" s="11">
        <f t="shared" ref="I516:N516" si="178">SUBTOTAL(9,I517:I521)</f>
        <v>0</v>
      </c>
      <c r="J516" s="11">
        <f t="shared" si="178"/>
        <v>0</v>
      </c>
      <c r="K516" s="11">
        <f t="shared" si="178"/>
        <v>0</v>
      </c>
      <c r="L516" s="11">
        <f t="shared" si="178"/>
        <v>0</v>
      </c>
      <c r="M516" s="11">
        <f t="shared" si="178"/>
        <v>0</v>
      </c>
      <c r="N516" s="11">
        <f t="shared" si="178"/>
        <v>0</v>
      </c>
      <c r="O516" s="11">
        <f>SUBTOTAL(9,O517:O521)</f>
        <v>0</v>
      </c>
    </row>
    <row r="517" spans="1:15" hidden="1">
      <c r="A517" s="50">
        <f t="shared" si="171"/>
        <v>3</v>
      </c>
      <c r="B517" s="153"/>
      <c r="C517" s="155" t="s">
        <v>141</v>
      </c>
      <c r="D517" s="137" t="s">
        <v>71</v>
      </c>
      <c r="E517" s="51"/>
      <c r="F517" s="51"/>
      <c r="G517" s="51"/>
      <c r="H517" s="51"/>
      <c r="I517" s="51"/>
      <c r="J517" s="52">
        <f>H517+I517</f>
        <v>0</v>
      </c>
      <c r="K517" s="51"/>
      <c r="L517" s="51"/>
      <c r="M517" s="52">
        <f>K517+L517</f>
        <v>0</v>
      </c>
      <c r="N517" s="51"/>
      <c r="O517" s="52">
        <f>M517+N517</f>
        <v>0</v>
      </c>
    </row>
    <row r="518" spans="1:15" hidden="1">
      <c r="A518" s="50">
        <f t="shared" si="171"/>
        <v>3</v>
      </c>
      <c r="B518" s="153"/>
      <c r="C518" s="155" t="s">
        <v>142</v>
      </c>
      <c r="D518" s="137" t="s">
        <v>73</v>
      </c>
      <c r="E518" s="51"/>
      <c r="F518" s="51"/>
      <c r="G518" s="51"/>
      <c r="H518" s="51"/>
      <c r="I518" s="51"/>
      <c r="J518" s="52">
        <f>H518+I518</f>
        <v>0</v>
      </c>
      <c r="K518" s="51"/>
      <c r="L518" s="51"/>
      <c r="M518" s="52">
        <f>K518+L518</f>
        <v>0</v>
      </c>
      <c r="N518" s="51"/>
      <c r="O518" s="52">
        <f>M518+N518</f>
        <v>0</v>
      </c>
    </row>
    <row r="519" spans="1:15" hidden="1">
      <c r="A519" s="50">
        <f t="shared" si="171"/>
        <v>3</v>
      </c>
      <c r="B519" s="153"/>
      <c r="C519" s="155" t="s">
        <v>143</v>
      </c>
      <c r="D519" s="137" t="s">
        <v>75</v>
      </c>
      <c r="E519" s="51"/>
      <c r="F519" s="51"/>
      <c r="G519" s="51"/>
      <c r="H519" s="51"/>
      <c r="I519" s="51"/>
      <c r="J519" s="52">
        <f>H519+I519</f>
        <v>0</v>
      </c>
      <c r="K519" s="51"/>
      <c r="L519" s="51"/>
      <c r="M519" s="52">
        <f>K519+L519</f>
        <v>0</v>
      </c>
      <c r="N519" s="51"/>
      <c r="O519" s="52">
        <f>M519+N519</f>
        <v>0</v>
      </c>
    </row>
    <row r="520" spans="1:15" hidden="1">
      <c r="A520" s="50">
        <f t="shared" si="171"/>
        <v>3</v>
      </c>
      <c r="B520" s="153"/>
      <c r="C520" s="155" t="s">
        <v>144</v>
      </c>
      <c r="D520" s="137" t="s">
        <v>77</v>
      </c>
      <c r="E520" s="51"/>
      <c r="F520" s="51"/>
      <c r="G520" s="51"/>
      <c r="H520" s="51"/>
      <c r="I520" s="51"/>
      <c r="J520" s="52">
        <f>H520+I520</f>
        <v>0</v>
      </c>
      <c r="K520" s="51"/>
      <c r="L520" s="51"/>
      <c r="M520" s="52">
        <f>K520+L520</f>
        <v>0</v>
      </c>
      <c r="N520" s="51"/>
      <c r="O520" s="52">
        <f>M520+N520</f>
        <v>0</v>
      </c>
    </row>
    <row r="521" spans="1:15" hidden="1">
      <c r="A521" s="50">
        <f t="shared" si="171"/>
        <v>3</v>
      </c>
      <c r="B521" s="153"/>
      <c r="C521" s="155" t="s">
        <v>145</v>
      </c>
      <c r="D521" s="137" t="s">
        <v>28</v>
      </c>
      <c r="E521" s="51"/>
      <c r="F521" s="51"/>
      <c r="G521" s="51"/>
      <c r="H521" s="51"/>
      <c r="I521" s="51"/>
      <c r="J521" s="52">
        <f>H521+I521</f>
        <v>0</v>
      </c>
      <c r="K521" s="51"/>
      <c r="L521" s="51"/>
      <c r="M521" s="52">
        <f>K521+L521</f>
        <v>0</v>
      </c>
      <c r="N521" s="51"/>
      <c r="O521" s="52">
        <f>M521+N521</f>
        <v>0</v>
      </c>
    </row>
    <row r="522" spans="1:15" hidden="1">
      <c r="A522" s="50">
        <f t="shared" si="171"/>
        <v>3</v>
      </c>
      <c r="B522" s="145" t="s">
        <v>146</v>
      </c>
      <c r="C522" s="157" t="s">
        <v>147</v>
      </c>
      <c r="D522" s="56"/>
      <c r="E522" s="11">
        <f>SUBTOTAL(9,E523:E551)</f>
        <v>0</v>
      </c>
      <c r="F522" s="11">
        <f>SUBTOTAL(9,F523:F551)</f>
        <v>0</v>
      </c>
      <c r="G522" s="11">
        <f>SUBTOTAL(9,G523:G551)</f>
        <v>0</v>
      </c>
      <c r="H522" s="11">
        <f>SUBTOTAL(9,H523:H551)</f>
        <v>0</v>
      </c>
      <c r="I522" s="11">
        <f t="shared" ref="I522:N522" si="179">SUBTOTAL(9,I523:I551)</f>
        <v>0</v>
      </c>
      <c r="J522" s="11">
        <f t="shared" si="179"/>
        <v>0</v>
      </c>
      <c r="K522" s="11">
        <f t="shared" si="179"/>
        <v>0</v>
      </c>
      <c r="L522" s="11">
        <f t="shared" si="179"/>
        <v>0</v>
      </c>
      <c r="M522" s="11">
        <f t="shared" si="179"/>
        <v>0</v>
      </c>
      <c r="N522" s="11">
        <f t="shared" si="179"/>
        <v>0</v>
      </c>
      <c r="O522" s="11">
        <f>SUBTOTAL(9,O523:O551)</f>
        <v>0</v>
      </c>
    </row>
    <row r="523" spans="1:15" hidden="1">
      <c r="A523" s="50">
        <f t="shared" si="171"/>
        <v>3</v>
      </c>
      <c r="B523" s="156"/>
      <c r="C523" s="158" t="s">
        <v>26</v>
      </c>
      <c r="D523" s="56"/>
      <c r="E523" s="11">
        <f>SUBTOTAL(9,E524:E542)</f>
        <v>0</v>
      </c>
      <c r="F523" s="11">
        <f t="shared" ref="F523:O523" si="180">SUBTOTAL(9,F524:F542)</f>
        <v>0</v>
      </c>
      <c r="G523" s="11">
        <f t="shared" si="180"/>
        <v>0</v>
      </c>
      <c r="H523" s="11">
        <f t="shared" si="180"/>
        <v>0</v>
      </c>
      <c r="I523" s="11">
        <f t="shared" si="180"/>
        <v>0</v>
      </c>
      <c r="J523" s="11">
        <f t="shared" si="180"/>
        <v>0</v>
      </c>
      <c r="K523" s="11">
        <f t="shared" si="180"/>
        <v>0</v>
      </c>
      <c r="L523" s="11">
        <f t="shared" si="180"/>
        <v>0</v>
      </c>
      <c r="M523" s="11">
        <f t="shared" si="180"/>
        <v>0</v>
      </c>
      <c r="N523" s="11">
        <f t="shared" si="180"/>
        <v>0</v>
      </c>
      <c r="O523" s="11">
        <f t="shared" si="180"/>
        <v>0</v>
      </c>
    </row>
    <row r="524" spans="1:15" hidden="1">
      <c r="A524" s="50">
        <f t="shared" si="171"/>
        <v>3</v>
      </c>
      <c r="B524" s="150"/>
      <c r="C524" s="161" t="s">
        <v>770</v>
      </c>
      <c r="D524" s="56"/>
      <c r="E524" s="11">
        <f>SUBTOTAL(9,E525:E534)</f>
        <v>0</v>
      </c>
      <c r="F524" s="11">
        <f t="shared" ref="F524:O524" si="181">SUBTOTAL(9,F525:F534)</f>
        <v>0</v>
      </c>
      <c r="G524" s="11">
        <f t="shared" si="181"/>
        <v>0</v>
      </c>
      <c r="H524" s="11">
        <f t="shared" si="181"/>
        <v>0</v>
      </c>
      <c r="I524" s="11">
        <f t="shared" si="181"/>
        <v>0</v>
      </c>
      <c r="J524" s="11">
        <f t="shared" si="181"/>
        <v>0</v>
      </c>
      <c r="K524" s="11">
        <f t="shared" si="181"/>
        <v>0</v>
      </c>
      <c r="L524" s="11">
        <f t="shared" si="181"/>
        <v>0</v>
      </c>
      <c r="M524" s="11">
        <f t="shared" si="181"/>
        <v>0</v>
      </c>
      <c r="N524" s="11">
        <f t="shared" si="181"/>
        <v>0</v>
      </c>
      <c r="O524" s="11">
        <f t="shared" si="181"/>
        <v>0</v>
      </c>
    </row>
    <row r="525" spans="1:15" ht="25.5" hidden="1">
      <c r="A525" s="50">
        <f t="shared" si="171"/>
        <v>3</v>
      </c>
      <c r="B525" s="150"/>
      <c r="C525" s="160" t="s">
        <v>771</v>
      </c>
      <c r="D525" s="58" t="s">
        <v>2</v>
      </c>
      <c r="E525" s="11">
        <f>SUBTOTAL(9,E526:E527)</f>
        <v>0</v>
      </c>
      <c r="F525" s="11">
        <f t="shared" ref="F525:O525" si="182">SUBTOTAL(9,F526:F527)</f>
        <v>0</v>
      </c>
      <c r="G525" s="11">
        <f t="shared" si="182"/>
        <v>0</v>
      </c>
      <c r="H525" s="11">
        <f t="shared" si="182"/>
        <v>0</v>
      </c>
      <c r="I525" s="11">
        <f t="shared" si="182"/>
        <v>0</v>
      </c>
      <c r="J525" s="11">
        <f t="shared" si="182"/>
        <v>0</v>
      </c>
      <c r="K525" s="11">
        <f t="shared" si="182"/>
        <v>0</v>
      </c>
      <c r="L525" s="11">
        <f t="shared" si="182"/>
        <v>0</v>
      </c>
      <c r="M525" s="11">
        <f t="shared" si="182"/>
        <v>0</v>
      </c>
      <c r="N525" s="11">
        <f t="shared" si="182"/>
        <v>0</v>
      </c>
      <c r="O525" s="11">
        <f t="shared" si="182"/>
        <v>0</v>
      </c>
    </row>
    <row r="526" spans="1:15" ht="25.5" hidden="1">
      <c r="A526" s="50">
        <f t="shared" si="171"/>
        <v>3</v>
      </c>
      <c r="B526" s="150"/>
      <c r="C526" s="260" t="s">
        <v>772</v>
      </c>
      <c r="D526" s="58" t="s">
        <v>302</v>
      </c>
      <c r="E526" s="51"/>
      <c r="F526" s="51"/>
      <c r="G526" s="51"/>
      <c r="H526" s="51"/>
      <c r="I526" s="51"/>
      <c r="J526" s="52">
        <f>H526+I526</f>
        <v>0</v>
      </c>
      <c r="K526" s="51"/>
      <c r="L526" s="51"/>
      <c r="M526" s="52">
        <f>K526+L526</f>
        <v>0</v>
      </c>
      <c r="N526" s="51"/>
      <c r="O526" s="52">
        <f>M526+N526</f>
        <v>0</v>
      </c>
    </row>
    <row r="527" spans="1:15" ht="25.5" hidden="1">
      <c r="A527" s="50">
        <f t="shared" si="171"/>
        <v>3</v>
      </c>
      <c r="B527" s="150"/>
      <c r="C527" s="260" t="s">
        <v>773</v>
      </c>
      <c r="D527" s="58" t="s">
        <v>304</v>
      </c>
      <c r="E527" s="51"/>
      <c r="F527" s="51"/>
      <c r="G527" s="51"/>
      <c r="H527" s="51"/>
      <c r="I527" s="51"/>
      <c r="J527" s="52">
        <f>H527+I527</f>
        <v>0</v>
      </c>
      <c r="K527" s="51"/>
      <c r="L527" s="51"/>
      <c r="M527" s="52">
        <f>K527+L527</f>
        <v>0</v>
      </c>
      <c r="N527" s="51"/>
      <c r="O527" s="52">
        <f>M527+N527</f>
        <v>0</v>
      </c>
    </row>
    <row r="528" spans="1:15" hidden="1">
      <c r="A528" s="50">
        <f t="shared" si="171"/>
        <v>3</v>
      </c>
      <c r="B528" s="150"/>
      <c r="C528" s="258" t="s">
        <v>42</v>
      </c>
      <c r="D528" s="59" t="s">
        <v>3</v>
      </c>
      <c r="E528" s="51"/>
      <c r="F528" s="51"/>
      <c r="G528" s="51"/>
      <c r="H528" s="51"/>
      <c r="I528" s="51"/>
      <c r="J528" s="52">
        <f>H528+I528</f>
        <v>0</v>
      </c>
      <c r="K528" s="51"/>
      <c r="L528" s="51"/>
      <c r="M528" s="52">
        <f>K528+L528</f>
        <v>0</v>
      </c>
      <c r="N528" s="51"/>
      <c r="O528" s="52">
        <f>M528+N528</f>
        <v>0</v>
      </c>
    </row>
    <row r="529" spans="1:15" s="57" customFormat="1" hidden="1">
      <c r="A529" s="50">
        <f t="shared" si="171"/>
        <v>3</v>
      </c>
      <c r="B529" s="150"/>
      <c r="C529" s="259" t="s">
        <v>449</v>
      </c>
      <c r="D529" s="117" t="s">
        <v>446</v>
      </c>
      <c r="E529" s="11">
        <f>SUBTOTAL(9,E530:E533)</f>
        <v>0</v>
      </c>
      <c r="F529" s="11">
        <f>SUBTOTAL(9,F530:F533)</f>
        <v>0</v>
      </c>
      <c r="G529" s="11">
        <f>SUBTOTAL(9,G530:G533)</f>
        <v>0</v>
      </c>
      <c r="H529" s="11">
        <f>SUBTOTAL(9,H530:H533)</f>
        <v>0</v>
      </c>
      <c r="I529" s="11">
        <f t="shared" ref="I529:N529" si="183">SUBTOTAL(9,I530:I533)</f>
        <v>0</v>
      </c>
      <c r="J529" s="11">
        <f t="shared" si="183"/>
        <v>0</v>
      </c>
      <c r="K529" s="11">
        <f t="shared" si="183"/>
        <v>0</v>
      </c>
      <c r="L529" s="11">
        <f t="shared" si="183"/>
        <v>0</v>
      </c>
      <c r="M529" s="11">
        <f t="shared" si="183"/>
        <v>0</v>
      </c>
      <c r="N529" s="11">
        <f t="shared" si="183"/>
        <v>0</v>
      </c>
      <c r="O529" s="11">
        <f>SUBTOTAL(9,O530:O533)</f>
        <v>0</v>
      </c>
    </row>
    <row r="530" spans="1:15" s="57" customFormat="1" ht="25.5" hidden="1">
      <c r="A530" s="50">
        <f t="shared" si="171"/>
        <v>3</v>
      </c>
      <c r="B530" s="150"/>
      <c r="C530" s="260" t="s">
        <v>153</v>
      </c>
      <c r="D530" s="60" t="s">
        <v>37</v>
      </c>
      <c r="E530" s="51"/>
      <c r="F530" s="51"/>
      <c r="G530" s="51"/>
      <c r="H530" s="51"/>
      <c r="I530" s="51"/>
      <c r="J530" s="52">
        <f t="shared" ref="J530:J542" si="184">H530+I530</f>
        <v>0</v>
      </c>
      <c r="K530" s="51"/>
      <c r="L530" s="51"/>
      <c r="M530" s="52">
        <f t="shared" ref="M530:M542" si="185">K530+L530</f>
        <v>0</v>
      </c>
      <c r="N530" s="51"/>
      <c r="O530" s="52">
        <f t="shared" ref="O530:O542" si="186">M530+N530</f>
        <v>0</v>
      </c>
    </row>
    <row r="531" spans="1:15" s="57" customFormat="1" hidden="1">
      <c r="A531" s="50">
        <f t="shared" si="171"/>
        <v>3</v>
      </c>
      <c r="B531" s="150"/>
      <c r="C531" s="260" t="s">
        <v>155</v>
      </c>
      <c r="D531" s="60" t="s">
        <v>39</v>
      </c>
      <c r="E531" s="51"/>
      <c r="F531" s="51"/>
      <c r="G531" s="51"/>
      <c r="H531" s="51"/>
      <c r="I531" s="51"/>
      <c r="J531" s="52">
        <f t="shared" si="184"/>
        <v>0</v>
      </c>
      <c r="K531" s="51"/>
      <c r="L531" s="51"/>
      <c r="M531" s="52">
        <f t="shared" si="185"/>
        <v>0</v>
      </c>
      <c r="N531" s="51"/>
      <c r="O531" s="52">
        <f t="shared" si="186"/>
        <v>0</v>
      </c>
    </row>
    <row r="532" spans="1:15" s="57" customFormat="1" ht="25.5" hidden="1">
      <c r="A532" s="50">
        <f t="shared" si="171"/>
        <v>3</v>
      </c>
      <c r="B532" s="150"/>
      <c r="C532" s="260" t="s">
        <v>156</v>
      </c>
      <c r="D532" s="60" t="s">
        <v>40</v>
      </c>
      <c r="E532" s="51"/>
      <c r="F532" s="51"/>
      <c r="G532" s="51"/>
      <c r="H532" s="51"/>
      <c r="I532" s="51"/>
      <c r="J532" s="52">
        <f t="shared" si="184"/>
        <v>0</v>
      </c>
      <c r="K532" s="51"/>
      <c r="L532" s="51"/>
      <c r="M532" s="52">
        <f t="shared" si="185"/>
        <v>0</v>
      </c>
      <c r="N532" s="51"/>
      <c r="O532" s="52">
        <f t="shared" si="186"/>
        <v>0</v>
      </c>
    </row>
    <row r="533" spans="1:15" s="57" customFormat="1" ht="25.5" hidden="1">
      <c r="A533" s="50">
        <f t="shared" si="171"/>
        <v>3</v>
      </c>
      <c r="B533" s="150"/>
      <c r="C533" s="260" t="s">
        <v>157</v>
      </c>
      <c r="D533" s="60" t="s">
        <v>41</v>
      </c>
      <c r="E533" s="51"/>
      <c r="F533" s="51"/>
      <c r="G533" s="51"/>
      <c r="H533" s="51"/>
      <c r="I533" s="51"/>
      <c r="J533" s="52">
        <f t="shared" si="184"/>
        <v>0</v>
      </c>
      <c r="K533" s="51"/>
      <c r="L533" s="51"/>
      <c r="M533" s="52">
        <f t="shared" si="185"/>
        <v>0</v>
      </c>
      <c r="N533" s="51"/>
      <c r="O533" s="52">
        <f t="shared" si="186"/>
        <v>0</v>
      </c>
    </row>
    <row r="534" spans="1:15" s="57" customFormat="1" hidden="1">
      <c r="A534" s="50">
        <f t="shared" si="171"/>
        <v>3</v>
      </c>
      <c r="B534" s="150"/>
      <c r="C534" s="160" t="s">
        <v>158</v>
      </c>
      <c r="D534" s="60" t="s">
        <v>4</v>
      </c>
      <c r="E534" s="51"/>
      <c r="F534" s="51"/>
      <c r="G534" s="51"/>
      <c r="H534" s="51"/>
      <c r="I534" s="51"/>
      <c r="J534" s="52">
        <f t="shared" si="184"/>
        <v>0</v>
      </c>
      <c r="K534" s="51"/>
      <c r="L534" s="51"/>
      <c r="M534" s="52">
        <f t="shared" si="185"/>
        <v>0</v>
      </c>
      <c r="N534" s="51"/>
      <c r="O534" s="52">
        <f t="shared" si="186"/>
        <v>0</v>
      </c>
    </row>
    <row r="535" spans="1:15" s="57" customFormat="1" hidden="1">
      <c r="A535" s="50">
        <f t="shared" si="171"/>
        <v>3</v>
      </c>
      <c r="B535" s="150"/>
      <c r="C535" s="159" t="s">
        <v>19</v>
      </c>
      <c r="D535" s="59" t="s">
        <v>5</v>
      </c>
      <c r="E535" s="51"/>
      <c r="F535" s="51"/>
      <c r="G535" s="51"/>
      <c r="H535" s="51"/>
      <c r="I535" s="51"/>
      <c r="J535" s="52">
        <f t="shared" si="184"/>
        <v>0</v>
      </c>
      <c r="K535" s="51"/>
      <c r="L535" s="51"/>
      <c r="M535" s="52">
        <f t="shared" si="185"/>
        <v>0</v>
      </c>
      <c r="N535" s="51"/>
      <c r="O535" s="52">
        <f t="shared" si="186"/>
        <v>0</v>
      </c>
    </row>
    <row r="536" spans="1:15" s="57" customFormat="1" hidden="1">
      <c r="A536" s="50">
        <f t="shared" si="171"/>
        <v>3</v>
      </c>
      <c r="B536" s="150"/>
      <c r="C536" s="162" t="s">
        <v>450</v>
      </c>
      <c r="D536" s="118" t="s">
        <v>173</v>
      </c>
      <c r="E536" s="51"/>
      <c r="F536" s="51"/>
      <c r="G536" s="51"/>
      <c r="H536" s="51"/>
      <c r="I536" s="51"/>
      <c r="J536" s="52">
        <f t="shared" si="184"/>
        <v>0</v>
      </c>
      <c r="K536" s="51"/>
      <c r="L536" s="51"/>
      <c r="M536" s="52">
        <f t="shared" si="185"/>
        <v>0</v>
      </c>
      <c r="N536" s="51"/>
      <c r="O536" s="52">
        <f t="shared" si="186"/>
        <v>0</v>
      </c>
    </row>
    <row r="537" spans="1:15" s="57" customFormat="1" hidden="1">
      <c r="A537" s="50">
        <f t="shared" si="171"/>
        <v>3</v>
      </c>
      <c r="B537" s="153"/>
      <c r="C537" s="163" t="s">
        <v>29</v>
      </c>
      <c r="D537" s="136" t="s">
        <v>6</v>
      </c>
      <c r="E537" s="51"/>
      <c r="F537" s="51"/>
      <c r="G537" s="51"/>
      <c r="H537" s="51"/>
      <c r="I537" s="51"/>
      <c r="J537" s="52">
        <f t="shared" si="184"/>
        <v>0</v>
      </c>
      <c r="K537" s="51"/>
      <c r="L537" s="51"/>
      <c r="M537" s="52">
        <f t="shared" si="185"/>
        <v>0</v>
      </c>
      <c r="N537" s="51"/>
      <c r="O537" s="52">
        <f t="shared" si="186"/>
        <v>0</v>
      </c>
    </row>
    <row r="538" spans="1:15" s="57" customFormat="1" hidden="1">
      <c r="A538" s="50">
        <f t="shared" si="171"/>
        <v>3</v>
      </c>
      <c r="B538" s="153"/>
      <c r="C538" s="163" t="s">
        <v>21</v>
      </c>
      <c r="D538" s="137" t="s">
        <v>8</v>
      </c>
      <c r="E538" s="51"/>
      <c r="F538" s="51"/>
      <c r="G538" s="51"/>
      <c r="H538" s="51"/>
      <c r="I538" s="51"/>
      <c r="J538" s="52">
        <f>H538+I538</f>
        <v>0</v>
      </c>
      <c r="K538" s="51"/>
      <c r="L538" s="51"/>
      <c r="M538" s="52">
        <f>K538+L538</f>
        <v>0</v>
      </c>
      <c r="N538" s="51"/>
      <c r="O538" s="52">
        <f t="shared" si="186"/>
        <v>0</v>
      </c>
    </row>
    <row r="539" spans="1:15" s="57" customFormat="1" hidden="1">
      <c r="A539" s="50">
        <f t="shared" si="171"/>
        <v>3</v>
      </c>
      <c r="B539" s="153"/>
      <c r="C539" s="163" t="s">
        <v>526</v>
      </c>
      <c r="D539" s="137" t="s">
        <v>31</v>
      </c>
      <c r="E539" s="51"/>
      <c r="F539" s="51"/>
      <c r="G539" s="51"/>
      <c r="H539" s="51"/>
      <c r="I539" s="51"/>
      <c r="J539" s="52">
        <f t="shared" si="184"/>
        <v>0</v>
      </c>
      <c r="K539" s="51"/>
      <c r="L539" s="51"/>
      <c r="M539" s="52">
        <f t="shared" si="185"/>
        <v>0</v>
      </c>
      <c r="N539" s="51"/>
      <c r="O539" s="52">
        <f t="shared" si="186"/>
        <v>0</v>
      </c>
    </row>
    <row r="540" spans="1:15" s="57" customFormat="1" hidden="1">
      <c r="A540" s="50">
        <f t="shared" si="171"/>
        <v>3</v>
      </c>
      <c r="B540" s="153"/>
      <c r="C540" s="163" t="s">
        <v>558</v>
      </c>
      <c r="D540" s="137" t="s">
        <v>559</v>
      </c>
      <c r="E540" s="51"/>
      <c r="F540" s="51"/>
      <c r="G540" s="51"/>
      <c r="H540" s="51"/>
      <c r="I540" s="51"/>
      <c r="J540" s="52">
        <f t="shared" si="184"/>
        <v>0</v>
      </c>
      <c r="K540" s="51"/>
      <c r="L540" s="51"/>
      <c r="M540" s="52">
        <f t="shared" si="185"/>
        <v>0</v>
      </c>
      <c r="N540" s="51"/>
      <c r="O540" s="52">
        <f t="shared" si="186"/>
        <v>0</v>
      </c>
    </row>
    <row r="541" spans="1:15" s="57" customFormat="1" ht="25.5" hidden="1">
      <c r="A541" s="50">
        <f t="shared" si="171"/>
        <v>3</v>
      </c>
      <c r="B541" s="153"/>
      <c r="C541" s="163" t="s">
        <v>528</v>
      </c>
      <c r="D541" s="136" t="s">
        <v>9</v>
      </c>
      <c r="E541" s="51"/>
      <c r="F541" s="51"/>
      <c r="G541" s="51"/>
      <c r="H541" s="51"/>
      <c r="I541" s="51"/>
      <c r="J541" s="52">
        <f t="shared" si="184"/>
        <v>0</v>
      </c>
      <c r="K541" s="51"/>
      <c r="L541" s="51"/>
      <c r="M541" s="52">
        <f t="shared" si="185"/>
        <v>0</v>
      </c>
      <c r="N541" s="51"/>
      <c r="O541" s="52">
        <f t="shared" si="186"/>
        <v>0</v>
      </c>
    </row>
    <row r="542" spans="1:15" s="57" customFormat="1" ht="25.5" hidden="1">
      <c r="A542" s="50">
        <f t="shared" si="171"/>
        <v>3</v>
      </c>
      <c r="B542" s="153"/>
      <c r="C542" s="163" t="s">
        <v>30</v>
      </c>
      <c r="D542" s="136" t="s">
        <v>10</v>
      </c>
      <c r="E542" s="51"/>
      <c r="F542" s="51"/>
      <c r="G542" s="51"/>
      <c r="H542" s="51"/>
      <c r="I542" s="51"/>
      <c r="J542" s="52">
        <f t="shared" si="184"/>
        <v>0</v>
      </c>
      <c r="K542" s="51"/>
      <c r="L542" s="51"/>
      <c r="M542" s="52">
        <f t="shared" si="185"/>
        <v>0</v>
      </c>
      <c r="N542" s="51"/>
      <c r="O542" s="52">
        <f t="shared" si="186"/>
        <v>0</v>
      </c>
    </row>
    <row r="543" spans="1:15" s="57" customFormat="1" hidden="1">
      <c r="A543" s="50">
        <f t="shared" si="171"/>
        <v>3</v>
      </c>
      <c r="B543" s="153"/>
      <c r="C543" s="165" t="s">
        <v>451</v>
      </c>
      <c r="D543" s="138" t="s">
        <v>93</v>
      </c>
      <c r="E543" s="11">
        <f>SUBTOTAL(9,E544:E545)</f>
        <v>0</v>
      </c>
      <c r="F543" s="11">
        <f>SUBTOTAL(9,F544:F545)</f>
        <v>0</v>
      </c>
      <c r="G543" s="11">
        <f>SUBTOTAL(9,G544:G545)</f>
        <v>0</v>
      </c>
      <c r="H543" s="11">
        <f>SUBTOTAL(9,H544:H545)</f>
        <v>0</v>
      </c>
      <c r="I543" s="11">
        <f t="shared" ref="I543:N543" si="187">SUBTOTAL(9,I544:I545)</f>
        <v>0</v>
      </c>
      <c r="J543" s="11">
        <f t="shared" si="187"/>
        <v>0</v>
      </c>
      <c r="K543" s="11">
        <f t="shared" si="187"/>
        <v>0</v>
      </c>
      <c r="L543" s="11">
        <f t="shared" si="187"/>
        <v>0</v>
      </c>
      <c r="M543" s="11">
        <f t="shared" si="187"/>
        <v>0</v>
      </c>
      <c r="N543" s="11">
        <f t="shared" si="187"/>
        <v>0</v>
      </c>
      <c r="O543" s="11">
        <f>SUBTOTAL(9,O544:O545)</f>
        <v>0</v>
      </c>
    </row>
    <row r="544" spans="1:15" s="57" customFormat="1" hidden="1">
      <c r="A544" s="50">
        <f t="shared" si="171"/>
        <v>3</v>
      </c>
      <c r="B544" s="153"/>
      <c r="C544" s="166" t="s">
        <v>452</v>
      </c>
      <c r="D544" s="138" t="s">
        <v>453</v>
      </c>
      <c r="E544" s="51"/>
      <c r="F544" s="51"/>
      <c r="G544" s="51"/>
      <c r="H544" s="51"/>
      <c r="I544" s="51"/>
      <c r="J544" s="52">
        <f>H544+I544</f>
        <v>0</v>
      </c>
      <c r="K544" s="51"/>
      <c r="L544" s="51"/>
      <c r="M544" s="52">
        <f>K544+L544</f>
        <v>0</v>
      </c>
      <c r="N544" s="51"/>
      <c r="O544" s="52">
        <f>M544+N544</f>
        <v>0</v>
      </c>
    </row>
    <row r="545" spans="1:15" s="57" customFormat="1" hidden="1">
      <c r="A545" s="50">
        <f t="shared" si="171"/>
        <v>3</v>
      </c>
      <c r="B545" s="153"/>
      <c r="C545" s="166" t="s">
        <v>454</v>
      </c>
      <c r="D545" s="138" t="s">
        <v>455</v>
      </c>
      <c r="E545" s="51"/>
      <c r="F545" s="51"/>
      <c r="G545" s="51"/>
      <c r="H545" s="51"/>
      <c r="I545" s="51"/>
      <c r="J545" s="52">
        <f>H545+I545</f>
        <v>0</v>
      </c>
      <c r="K545" s="51"/>
      <c r="L545" s="51"/>
      <c r="M545" s="52">
        <f>K545+L545</f>
        <v>0</v>
      </c>
      <c r="N545" s="51"/>
      <c r="O545" s="52">
        <f>M545+N545</f>
        <v>0</v>
      </c>
    </row>
    <row r="546" spans="1:15" s="57" customFormat="1" hidden="1">
      <c r="A546" s="50">
        <f t="shared" si="171"/>
        <v>3</v>
      </c>
      <c r="B546" s="156"/>
      <c r="C546" s="158" t="s">
        <v>32</v>
      </c>
      <c r="D546" s="136"/>
      <c r="E546" s="11">
        <f>SUBTOTAL(9,E547:E551)</f>
        <v>0</v>
      </c>
      <c r="F546" s="11">
        <f>SUBTOTAL(9,F547:F551)</f>
        <v>0</v>
      </c>
      <c r="G546" s="11">
        <f>SUBTOTAL(9,G547:G551)</f>
        <v>0</v>
      </c>
      <c r="H546" s="11">
        <f>SUBTOTAL(9,H547:H551)</f>
        <v>0</v>
      </c>
      <c r="I546" s="11">
        <f t="shared" ref="I546:N546" si="188">SUBTOTAL(9,I547:I551)</f>
        <v>0</v>
      </c>
      <c r="J546" s="11">
        <f t="shared" si="188"/>
        <v>0</v>
      </c>
      <c r="K546" s="11">
        <f t="shared" si="188"/>
        <v>0</v>
      </c>
      <c r="L546" s="11">
        <f t="shared" si="188"/>
        <v>0</v>
      </c>
      <c r="M546" s="11">
        <f t="shared" si="188"/>
        <v>0</v>
      </c>
      <c r="N546" s="11">
        <f t="shared" si="188"/>
        <v>0</v>
      </c>
      <c r="O546" s="11">
        <f>SUBTOTAL(9,O547:O551)</f>
        <v>0</v>
      </c>
    </row>
    <row r="547" spans="1:15" s="57" customFormat="1" hidden="1">
      <c r="A547" s="50">
        <f t="shared" si="171"/>
        <v>3</v>
      </c>
      <c r="B547" s="153"/>
      <c r="C547" s="163" t="s">
        <v>70</v>
      </c>
      <c r="D547" s="137" t="s">
        <v>71</v>
      </c>
      <c r="E547" s="51"/>
      <c r="F547" s="51"/>
      <c r="G547" s="51"/>
      <c r="H547" s="51"/>
      <c r="I547" s="51"/>
      <c r="J547" s="52">
        <f>H547+I547</f>
        <v>0</v>
      </c>
      <c r="K547" s="51"/>
      <c r="L547" s="51"/>
      <c r="M547" s="52">
        <f>K547+L547</f>
        <v>0</v>
      </c>
      <c r="N547" s="51"/>
      <c r="O547" s="52">
        <f>M547+N547</f>
        <v>0</v>
      </c>
    </row>
    <row r="548" spans="1:15" s="57" customFormat="1" hidden="1">
      <c r="A548" s="50">
        <f t="shared" si="171"/>
        <v>3</v>
      </c>
      <c r="B548" s="153"/>
      <c r="C548" s="163" t="s">
        <v>72</v>
      </c>
      <c r="D548" s="137" t="s">
        <v>73</v>
      </c>
      <c r="E548" s="51"/>
      <c r="F548" s="51"/>
      <c r="G548" s="51"/>
      <c r="H548" s="51"/>
      <c r="I548" s="51"/>
      <c r="J548" s="52">
        <f>H548+I548</f>
        <v>0</v>
      </c>
      <c r="K548" s="51"/>
      <c r="L548" s="51"/>
      <c r="M548" s="52">
        <f>K548+L548</f>
        <v>0</v>
      </c>
      <c r="N548" s="51"/>
      <c r="O548" s="52">
        <f>M548+N548</f>
        <v>0</v>
      </c>
    </row>
    <row r="549" spans="1:15" s="57" customFormat="1" hidden="1">
      <c r="A549" s="50">
        <f t="shared" si="171"/>
        <v>3</v>
      </c>
      <c r="B549" s="153"/>
      <c r="C549" s="163" t="s">
        <v>74</v>
      </c>
      <c r="D549" s="137" t="s">
        <v>75</v>
      </c>
      <c r="E549" s="51"/>
      <c r="F549" s="51"/>
      <c r="G549" s="51"/>
      <c r="H549" s="51"/>
      <c r="I549" s="51"/>
      <c r="J549" s="52">
        <f>H549+I549</f>
        <v>0</v>
      </c>
      <c r="K549" s="51"/>
      <c r="L549" s="51"/>
      <c r="M549" s="52">
        <f>K549+L549</f>
        <v>0</v>
      </c>
      <c r="N549" s="51"/>
      <c r="O549" s="52">
        <f>M549+N549</f>
        <v>0</v>
      </c>
    </row>
    <row r="550" spans="1:15" s="57" customFormat="1" hidden="1">
      <c r="A550" s="50">
        <f t="shared" si="171"/>
        <v>3</v>
      </c>
      <c r="B550" s="153"/>
      <c r="C550" s="163" t="s">
        <v>76</v>
      </c>
      <c r="D550" s="137" t="s">
        <v>77</v>
      </c>
      <c r="E550" s="51"/>
      <c r="F550" s="51"/>
      <c r="G550" s="51"/>
      <c r="H550" s="51"/>
      <c r="I550" s="51"/>
      <c r="J550" s="52">
        <f>H550+I550</f>
        <v>0</v>
      </c>
      <c r="K550" s="51"/>
      <c r="L550" s="51"/>
      <c r="M550" s="52">
        <f>K550+L550</f>
        <v>0</v>
      </c>
      <c r="N550" s="51"/>
      <c r="O550" s="52">
        <f>M550+N550</f>
        <v>0</v>
      </c>
    </row>
    <row r="551" spans="1:15" s="57" customFormat="1" hidden="1">
      <c r="A551" s="50">
        <f t="shared" si="171"/>
        <v>3</v>
      </c>
      <c r="B551" s="153"/>
      <c r="C551" s="163" t="s">
        <v>12</v>
      </c>
      <c r="D551" s="137" t="s">
        <v>28</v>
      </c>
      <c r="E551" s="51"/>
      <c r="F551" s="51"/>
      <c r="G551" s="51"/>
      <c r="H551" s="51"/>
      <c r="I551" s="51"/>
      <c r="J551" s="52">
        <f>H551+I551</f>
        <v>0</v>
      </c>
      <c r="K551" s="51"/>
      <c r="L551" s="51"/>
      <c r="M551" s="52">
        <f>K551+L551</f>
        <v>0</v>
      </c>
      <c r="N551" s="51"/>
      <c r="O551" s="52">
        <f>M551+N551</f>
        <v>0</v>
      </c>
    </row>
    <row r="552" spans="1:15" s="57" customFormat="1" hidden="1">
      <c r="A552" s="77">
        <f>A553</f>
        <v>3</v>
      </c>
      <c r="B552" s="153"/>
      <c r="C552" s="155"/>
      <c r="D552" s="137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</row>
    <row r="553" spans="1:15" s="57" customFormat="1" hidden="1">
      <c r="A553" s="105">
        <f>MIN(A554:A559)</f>
        <v>3</v>
      </c>
      <c r="B553" s="153"/>
      <c r="C553" s="157" t="s">
        <v>36</v>
      </c>
      <c r="D553" s="137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</row>
    <row r="554" spans="1:15" s="57" customFormat="1" hidden="1">
      <c r="A554" s="50">
        <f t="shared" ref="A554:A559" si="189">IF(MAX(E554:P554)=0,IF(MIN(E554:P554)=0,3,2),2)</f>
        <v>3</v>
      </c>
      <c r="B554" s="153"/>
      <c r="C554" s="155" t="s">
        <v>34</v>
      </c>
      <c r="D554" s="137"/>
      <c r="E554" s="62">
        <f>SUM(E555:E556)</f>
        <v>0</v>
      </c>
      <c r="F554" s="62">
        <f>SUM(F555:F556)</f>
        <v>0</v>
      </c>
      <c r="G554" s="62">
        <f>SUM(G555:G556)</f>
        <v>0</v>
      </c>
      <c r="H554" s="62">
        <f>SUM(H555:H556)</f>
        <v>0</v>
      </c>
      <c r="I554" s="62">
        <f t="shared" ref="I554:N554" si="190">SUM(I555:I556)</f>
        <v>0</v>
      </c>
      <c r="J554" s="62">
        <f t="shared" si="190"/>
        <v>0</v>
      </c>
      <c r="K554" s="62">
        <f t="shared" si="190"/>
        <v>0</v>
      </c>
      <c r="L554" s="62">
        <f t="shared" si="190"/>
        <v>0</v>
      </c>
      <c r="M554" s="62">
        <f t="shared" si="190"/>
        <v>0</v>
      </c>
      <c r="N554" s="62">
        <f t="shared" si="190"/>
        <v>0</v>
      </c>
      <c r="O554" s="62">
        <f>SUM(O555:O556)</f>
        <v>0</v>
      </c>
    </row>
    <row r="555" spans="1:15" s="57" customFormat="1" hidden="1">
      <c r="A555" s="50">
        <f t="shared" si="189"/>
        <v>3</v>
      </c>
      <c r="B555" s="153"/>
      <c r="C555" s="167" t="s">
        <v>80</v>
      </c>
      <c r="D555" s="137"/>
      <c r="E555" s="51"/>
      <c r="F555" s="51"/>
      <c r="G555" s="51"/>
      <c r="H555" s="51"/>
      <c r="I555" s="51"/>
      <c r="J555" s="52">
        <f>H555+I555</f>
        <v>0</v>
      </c>
      <c r="K555" s="51"/>
      <c r="L555" s="51"/>
      <c r="M555" s="52">
        <f>K555+L555</f>
        <v>0</v>
      </c>
      <c r="N555" s="51"/>
      <c r="O555" s="52">
        <f>M555+N555</f>
        <v>0</v>
      </c>
    </row>
    <row r="556" spans="1:15" s="57" customFormat="1" hidden="1">
      <c r="A556" s="50">
        <f t="shared" si="189"/>
        <v>3</v>
      </c>
      <c r="B556" s="153"/>
      <c r="C556" s="167" t="s">
        <v>81</v>
      </c>
      <c r="D556" s="137"/>
      <c r="E556" s="51"/>
      <c r="F556" s="51"/>
      <c r="G556" s="51"/>
      <c r="H556" s="51"/>
      <c r="I556" s="51"/>
      <c r="J556" s="52">
        <f>H556+I556</f>
        <v>0</v>
      </c>
      <c r="K556" s="51"/>
      <c r="L556" s="51"/>
      <c r="M556" s="52">
        <f>K556+L556</f>
        <v>0</v>
      </c>
      <c r="N556" s="51"/>
      <c r="O556" s="52">
        <f>M556+N556</f>
        <v>0</v>
      </c>
    </row>
    <row r="557" spans="1:15" s="57" customFormat="1" hidden="1">
      <c r="A557" s="50">
        <f t="shared" si="189"/>
        <v>3</v>
      </c>
      <c r="B557" s="153"/>
      <c r="C557" s="155" t="s">
        <v>35</v>
      </c>
      <c r="D557" s="137"/>
      <c r="E557" s="62">
        <f>SUM(E558:E559)</f>
        <v>0</v>
      </c>
      <c r="F557" s="62">
        <f>SUM(F558:F559)</f>
        <v>0</v>
      </c>
      <c r="G557" s="62">
        <f>SUM(G558:G559)</f>
        <v>0</v>
      </c>
      <c r="H557" s="62">
        <f>SUM(H558:H559)</f>
        <v>0</v>
      </c>
      <c r="I557" s="62">
        <f t="shared" ref="I557:N557" si="191">SUM(I558:I559)</f>
        <v>0</v>
      </c>
      <c r="J557" s="62">
        <f t="shared" si="191"/>
        <v>0</v>
      </c>
      <c r="K557" s="62">
        <f t="shared" si="191"/>
        <v>0</v>
      </c>
      <c r="L557" s="62">
        <f t="shared" si="191"/>
        <v>0</v>
      </c>
      <c r="M557" s="62">
        <f t="shared" si="191"/>
        <v>0</v>
      </c>
      <c r="N557" s="62">
        <f t="shared" si="191"/>
        <v>0</v>
      </c>
      <c r="O557" s="62">
        <f>SUM(O558:O559)</f>
        <v>0</v>
      </c>
    </row>
    <row r="558" spans="1:15" s="57" customFormat="1" hidden="1">
      <c r="A558" s="50">
        <f t="shared" si="189"/>
        <v>3</v>
      </c>
      <c r="B558" s="153"/>
      <c r="C558" s="167" t="s">
        <v>84</v>
      </c>
      <c r="D558" s="137"/>
      <c r="E558" s="51"/>
      <c r="F558" s="51"/>
      <c r="G558" s="51"/>
      <c r="H558" s="51"/>
      <c r="I558" s="51"/>
      <c r="J558" s="52">
        <f>H558+I558</f>
        <v>0</v>
      </c>
      <c r="K558" s="51"/>
      <c r="L558" s="51"/>
      <c r="M558" s="52">
        <f>K558+L558</f>
        <v>0</v>
      </c>
      <c r="N558" s="51"/>
      <c r="O558" s="52">
        <f>M558+N558</f>
        <v>0</v>
      </c>
    </row>
    <row r="559" spans="1:15" s="57" customFormat="1" hidden="1">
      <c r="A559" s="50">
        <f t="shared" si="189"/>
        <v>3</v>
      </c>
      <c r="B559" s="153"/>
      <c r="C559" s="167" t="s">
        <v>85</v>
      </c>
      <c r="D559" s="137"/>
      <c r="E559" s="51"/>
      <c r="F559" s="51"/>
      <c r="G559" s="51"/>
      <c r="H559" s="51"/>
      <c r="I559" s="51"/>
      <c r="J559" s="52">
        <f>H559+I559</f>
        <v>0</v>
      </c>
      <c r="K559" s="51"/>
      <c r="L559" s="51"/>
      <c r="M559" s="52">
        <f>K559+L559</f>
        <v>0</v>
      </c>
      <c r="N559" s="51"/>
      <c r="O559" s="52">
        <f>M559+N559</f>
        <v>0</v>
      </c>
    </row>
    <row r="560" spans="1:15" s="57" customFormat="1" hidden="1">
      <c r="A560" s="77">
        <f>A561</f>
        <v>3</v>
      </c>
      <c r="B560" s="172"/>
      <c r="C560" s="156"/>
      <c r="D560" s="140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</row>
    <row r="561" spans="1:15" s="57" customFormat="1" ht="25.5" hidden="1">
      <c r="A561" s="105">
        <f>MIN(A562:A623)</f>
        <v>3</v>
      </c>
      <c r="B561" s="172"/>
      <c r="C561" s="175" t="s">
        <v>300</v>
      </c>
      <c r="D561" s="140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</row>
    <row r="562" spans="1:15" s="57" customFormat="1" hidden="1">
      <c r="A562" s="50">
        <f t="shared" ref="A562:A615" si="192">IF(MAX(E562:P562)=0,IF(MIN(E562:P562)=0,3,2),2)</f>
        <v>3</v>
      </c>
      <c r="B562" s="145"/>
      <c r="C562" s="146" t="s">
        <v>25</v>
      </c>
      <c r="D562" s="56"/>
      <c r="E562" s="11">
        <f>SUBTOTAL(9,E563:E615)</f>
        <v>0</v>
      </c>
      <c r="F562" s="11">
        <f>SUBTOTAL(9,F563:F615)</f>
        <v>0</v>
      </c>
      <c r="G562" s="11">
        <f>SUBTOTAL(9,G563:G615)</f>
        <v>0</v>
      </c>
      <c r="H562" s="11">
        <f>SUBTOTAL(9,H563:H615)</f>
        <v>0</v>
      </c>
      <c r="I562" s="11">
        <f t="shared" ref="I562:N562" si="193">SUBTOTAL(9,I563:I615)</f>
        <v>0</v>
      </c>
      <c r="J562" s="11">
        <f t="shared" si="193"/>
        <v>0</v>
      </c>
      <c r="K562" s="11">
        <f t="shared" si="193"/>
        <v>0</v>
      </c>
      <c r="L562" s="11">
        <f t="shared" si="193"/>
        <v>0</v>
      </c>
      <c r="M562" s="11">
        <f t="shared" si="193"/>
        <v>0</v>
      </c>
      <c r="N562" s="11">
        <f t="shared" si="193"/>
        <v>0</v>
      </c>
      <c r="O562" s="11">
        <f>SUBTOTAL(9,O563:O615)</f>
        <v>0</v>
      </c>
    </row>
    <row r="563" spans="1:15" hidden="1">
      <c r="A563" s="50">
        <f t="shared" si="192"/>
        <v>3</v>
      </c>
      <c r="B563" s="145" t="s">
        <v>14</v>
      </c>
      <c r="C563" s="146" t="s">
        <v>125</v>
      </c>
      <c r="D563" s="56"/>
      <c r="E563" s="11">
        <f>SUBTOTAL(9,E564:E585)</f>
        <v>0</v>
      </c>
      <c r="F563" s="11">
        <f>SUBTOTAL(9,F564:F585)</f>
        <v>0</v>
      </c>
      <c r="G563" s="11">
        <f>SUBTOTAL(9,G564:G585)</f>
        <v>0</v>
      </c>
      <c r="H563" s="11">
        <f>SUBTOTAL(9,H564:H585)</f>
        <v>0</v>
      </c>
      <c r="I563" s="11">
        <f t="shared" ref="I563:N563" si="194">SUBTOTAL(9,I564:I585)</f>
        <v>0</v>
      </c>
      <c r="J563" s="11">
        <f t="shared" si="194"/>
        <v>0</v>
      </c>
      <c r="K563" s="11">
        <f t="shared" si="194"/>
        <v>0</v>
      </c>
      <c r="L563" s="11">
        <f t="shared" si="194"/>
        <v>0</v>
      </c>
      <c r="M563" s="11">
        <f t="shared" si="194"/>
        <v>0</v>
      </c>
      <c r="N563" s="11">
        <f t="shared" si="194"/>
        <v>0</v>
      </c>
      <c r="O563" s="11">
        <f>SUBTOTAL(9,O564:O585)</f>
        <v>0</v>
      </c>
    </row>
    <row r="564" spans="1:15" hidden="1">
      <c r="A564" s="50">
        <f t="shared" si="192"/>
        <v>3</v>
      </c>
      <c r="B564" s="147"/>
      <c r="C564" s="146" t="s">
        <v>126</v>
      </c>
      <c r="D564" s="56"/>
      <c r="E564" s="11">
        <f>SUBTOTAL(9,E565:E574)</f>
        <v>0</v>
      </c>
      <c r="F564" s="11">
        <f>SUBTOTAL(9,F565:F574)</f>
        <v>0</v>
      </c>
      <c r="G564" s="11">
        <f>SUBTOTAL(9,G565:G574)</f>
        <v>0</v>
      </c>
      <c r="H564" s="11">
        <f>SUBTOTAL(9,H565:H574)</f>
        <v>0</v>
      </c>
      <c r="I564" s="11">
        <f t="shared" ref="I564:N564" si="195">SUBTOTAL(9,I565:I574)</f>
        <v>0</v>
      </c>
      <c r="J564" s="11">
        <f t="shared" si="195"/>
        <v>0</v>
      </c>
      <c r="K564" s="11">
        <f t="shared" si="195"/>
        <v>0</v>
      </c>
      <c r="L564" s="11">
        <f t="shared" si="195"/>
        <v>0</v>
      </c>
      <c r="M564" s="11">
        <f t="shared" si="195"/>
        <v>0</v>
      </c>
      <c r="N564" s="11">
        <f t="shared" si="195"/>
        <v>0</v>
      </c>
      <c r="O564" s="11">
        <f>SUBTOTAL(9,O565:O574)</f>
        <v>0</v>
      </c>
    </row>
    <row r="565" spans="1:15" ht="25.5" hidden="1">
      <c r="A565" s="50">
        <f t="shared" si="192"/>
        <v>3</v>
      </c>
      <c r="B565" s="148"/>
      <c r="C565" s="149" t="s">
        <v>127</v>
      </c>
      <c r="D565" s="58" t="s">
        <v>2</v>
      </c>
      <c r="E565" s="11">
        <f>SUBTOTAL(9,E566:E567)</f>
        <v>0</v>
      </c>
      <c r="F565" s="11">
        <f>SUBTOTAL(9,F566:F567)</f>
        <v>0</v>
      </c>
      <c r="G565" s="11">
        <f>SUBTOTAL(9,G566:G567)</f>
        <v>0</v>
      </c>
      <c r="H565" s="11">
        <f>SUBTOTAL(9,H566:H567)</f>
        <v>0</v>
      </c>
      <c r="I565" s="11">
        <f t="shared" ref="I565:N565" si="196">SUBTOTAL(9,I566:I567)</f>
        <v>0</v>
      </c>
      <c r="J565" s="11">
        <f t="shared" si="196"/>
        <v>0</v>
      </c>
      <c r="K565" s="11">
        <f t="shared" si="196"/>
        <v>0</v>
      </c>
      <c r="L565" s="11">
        <f t="shared" si="196"/>
        <v>0</v>
      </c>
      <c r="M565" s="11">
        <f t="shared" si="196"/>
        <v>0</v>
      </c>
      <c r="N565" s="11">
        <f t="shared" si="196"/>
        <v>0</v>
      </c>
      <c r="O565" s="11">
        <f>SUBTOTAL(9,O566:O567)</f>
        <v>0</v>
      </c>
    </row>
    <row r="566" spans="1:15" ht="25.5" hidden="1">
      <c r="A566" s="50">
        <f t="shared" si="192"/>
        <v>3</v>
      </c>
      <c r="B566" s="148"/>
      <c r="C566" s="149" t="s">
        <v>303</v>
      </c>
      <c r="D566" s="58" t="s">
        <v>302</v>
      </c>
      <c r="E566" s="51"/>
      <c r="F566" s="51"/>
      <c r="G566" s="51"/>
      <c r="H566" s="51"/>
      <c r="I566" s="51"/>
      <c r="J566" s="52">
        <f>H566+I566</f>
        <v>0</v>
      </c>
      <c r="K566" s="51"/>
      <c r="L566" s="51"/>
      <c r="M566" s="52">
        <f>K566+L566</f>
        <v>0</v>
      </c>
      <c r="N566" s="51"/>
      <c r="O566" s="52">
        <f>M566+N566</f>
        <v>0</v>
      </c>
    </row>
    <row r="567" spans="1:15" ht="25.5" hidden="1">
      <c r="A567" s="50">
        <f t="shared" si="192"/>
        <v>3</v>
      </c>
      <c r="B567" s="148"/>
      <c r="C567" s="149" t="s">
        <v>305</v>
      </c>
      <c r="D567" s="58" t="s">
        <v>304</v>
      </c>
      <c r="E567" s="51"/>
      <c r="F567" s="51"/>
      <c r="G567" s="51"/>
      <c r="H567" s="51"/>
      <c r="I567" s="51"/>
      <c r="J567" s="52">
        <f>H567+I567</f>
        <v>0</v>
      </c>
      <c r="K567" s="51"/>
      <c r="L567" s="51"/>
      <c r="M567" s="52">
        <f>K567+L567</f>
        <v>0</v>
      </c>
      <c r="N567" s="51"/>
      <c r="O567" s="52">
        <f>M567+N567</f>
        <v>0</v>
      </c>
    </row>
    <row r="568" spans="1:15" hidden="1">
      <c r="A568" s="50">
        <f t="shared" si="192"/>
        <v>3</v>
      </c>
      <c r="B568" s="150"/>
      <c r="C568" s="151" t="s">
        <v>128</v>
      </c>
      <c r="D568" s="59" t="s">
        <v>3</v>
      </c>
      <c r="E568" s="51"/>
      <c r="F568" s="51"/>
      <c r="G568" s="51"/>
      <c r="H568" s="51"/>
      <c r="I568" s="51"/>
      <c r="J568" s="52">
        <f>H568+I568</f>
        <v>0</v>
      </c>
      <c r="K568" s="51"/>
      <c r="L568" s="51"/>
      <c r="M568" s="52">
        <f>K568+L568</f>
        <v>0</v>
      </c>
      <c r="N568" s="51"/>
      <c r="O568" s="52">
        <f>M568+N568</f>
        <v>0</v>
      </c>
    </row>
    <row r="569" spans="1:15" hidden="1">
      <c r="A569" s="50">
        <f t="shared" si="192"/>
        <v>3</v>
      </c>
      <c r="B569" s="150"/>
      <c r="C569" s="152" t="s">
        <v>445</v>
      </c>
      <c r="D569" s="117" t="s">
        <v>446</v>
      </c>
      <c r="E569" s="11">
        <f>SUBTOTAL(9,E570:E573)</f>
        <v>0</v>
      </c>
      <c r="F569" s="11">
        <f>SUBTOTAL(9,F570:F573)</f>
        <v>0</v>
      </c>
      <c r="G569" s="11">
        <f>SUBTOTAL(9,G570:G573)</f>
        <v>0</v>
      </c>
      <c r="H569" s="11">
        <f>SUBTOTAL(9,H570:H573)</f>
        <v>0</v>
      </c>
      <c r="I569" s="11">
        <f t="shared" ref="I569:N569" si="197">SUBTOTAL(9,I570:I573)</f>
        <v>0</v>
      </c>
      <c r="J569" s="11">
        <f t="shared" si="197"/>
        <v>0</v>
      </c>
      <c r="K569" s="11">
        <f t="shared" si="197"/>
        <v>0</v>
      </c>
      <c r="L569" s="11">
        <f t="shared" si="197"/>
        <v>0</v>
      </c>
      <c r="M569" s="11">
        <f t="shared" si="197"/>
        <v>0</v>
      </c>
      <c r="N569" s="11">
        <f t="shared" si="197"/>
        <v>0</v>
      </c>
      <c r="O569" s="11">
        <f>SUBTOTAL(9,O570:O573)</f>
        <v>0</v>
      </c>
    </row>
    <row r="570" spans="1:15" ht="25.5" hidden="1">
      <c r="A570" s="50">
        <f t="shared" si="192"/>
        <v>3</v>
      </c>
      <c r="B570" s="150"/>
      <c r="C570" s="149" t="s">
        <v>129</v>
      </c>
      <c r="D570" s="60" t="s">
        <v>37</v>
      </c>
      <c r="E570" s="51"/>
      <c r="F570" s="51"/>
      <c r="G570" s="51"/>
      <c r="H570" s="51"/>
      <c r="I570" s="51"/>
      <c r="J570" s="52">
        <f>H570+I570</f>
        <v>0</v>
      </c>
      <c r="K570" s="51"/>
      <c r="L570" s="51"/>
      <c r="M570" s="52">
        <f>K570+L570</f>
        <v>0</v>
      </c>
      <c r="N570" s="51"/>
      <c r="O570" s="52">
        <f>M570+N570</f>
        <v>0</v>
      </c>
    </row>
    <row r="571" spans="1:15" hidden="1">
      <c r="A571" s="50">
        <f t="shared" si="192"/>
        <v>3</v>
      </c>
      <c r="B571" s="150"/>
      <c r="C571" s="149" t="s">
        <v>131</v>
      </c>
      <c r="D571" s="60" t="s">
        <v>39</v>
      </c>
      <c r="E571" s="51"/>
      <c r="F571" s="51"/>
      <c r="G571" s="51"/>
      <c r="H571" s="51"/>
      <c r="I571" s="51"/>
      <c r="J571" s="52">
        <f>H571+I571</f>
        <v>0</v>
      </c>
      <c r="K571" s="51"/>
      <c r="L571" s="51"/>
      <c r="M571" s="52">
        <f>K571+L571</f>
        <v>0</v>
      </c>
      <c r="N571" s="51"/>
      <c r="O571" s="52">
        <f>M571+N571</f>
        <v>0</v>
      </c>
    </row>
    <row r="572" spans="1:15" hidden="1">
      <c r="A572" s="50">
        <f t="shared" si="192"/>
        <v>3</v>
      </c>
      <c r="B572" s="150"/>
      <c r="C572" s="149" t="s">
        <v>132</v>
      </c>
      <c r="D572" s="60" t="s">
        <v>40</v>
      </c>
      <c r="E572" s="51"/>
      <c r="F572" s="51"/>
      <c r="G572" s="51"/>
      <c r="H572" s="51"/>
      <c r="I572" s="51"/>
      <c r="J572" s="52">
        <f>H572+I572</f>
        <v>0</v>
      </c>
      <c r="K572" s="51"/>
      <c r="L572" s="51"/>
      <c r="M572" s="52">
        <f>K572+L572</f>
        <v>0</v>
      </c>
      <c r="N572" s="51"/>
      <c r="O572" s="52">
        <f>M572+N572</f>
        <v>0</v>
      </c>
    </row>
    <row r="573" spans="1:15" ht="25.5" hidden="1">
      <c r="A573" s="50">
        <f t="shared" si="192"/>
        <v>3</v>
      </c>
      <c r="B573" s="150"/>
      <c r="C573" s="149" t="s">
        <v>133</v>
      </c>
      <c r="D573" s="60" t="s">
        <v>41</v>
      </c>
      <c r="E573" s="51"/>
      <c r="F573" s="51"/>
      <c r="G573" s="51"/>
      <c r="H573" s="51"/>
      <c r="I573" s="51"/>
      <c r="J573" s="52">
        <f>H573+I573</f>
        <v>0</v>
      </c>
      <c r="K573" s="51"/>
      <c r="L573" s="51"/>
      <c r="M573" s="52">
        <f>K573+L573</f>
        <v>0</v>
      </c>
      <c r="N573" s="51"/>
      <c r="O573" s="52">
        <f>M573+N573</f>
        <v>0</v>
      </c>
    </row>
    <row r="574" spans="1:15" hidden="1">
      <c r="A574" s="50">
        <f t="shared" si="192"/>
        <v>3</v>
      </c>
      <c r="B574" s="150"/>
      <c r="C574" s="149" t="s">
        <v>447</v>
      </c>
      <c r="D574" s="60" t="s">
        <v>4</v>
      </c>
      <c r="E574" s="51"/>
      <c r="F574" s="51"/>
      <c r="G574" s="51"/>
      <c r="H574" s="51"/>
      <c r="I574" s="51"/>
      <c r="J574" s="52">
        <f>H574+I574</f>
        <v>0</v>
      </c>
      <c r="K574" s="51"/>
      <c r="L574" s="51"/>
      <c r="M574" s="52">
        <f>K574+L574</f>
        <v>0</v>
      </c>
      <c r="N574" s="51"/>
      <c r="O574" s="52">
        <f>M574+N574</f>
        <v>0</v>
      </c>
    </row>
    <row r="575" spans="1:15" hidden="1">
      <c r="A575" s="50">
        <f t="shared" si="192"/>
        <v>3</v>
      </c>
      <c r="B575" s="147"/>
      <c r="C575" s="146" t="s">
        <v>134</v>
      </c>
      <c r="D575" s="56"/>
      <c r="E575" s="11">
        <f>SUBTOTAL(9,E576:E579)</f>
        <v>0</v>
      </c>
      <c r="F575" s="11">
        <f>SUBTOTAL(9,F576:F579)</f>
        <v>0</v>
      </c>
      <c r="G575" s="11">
        <f>SUBTOTAL(9,G576:G579)</f>
        <v>0</v>
      </c>
      <c r="H575" s="11">
        <f>SUBTOTAL(9,H576:H579)</f>
        <v>0</v>
      </c>
      <c r="I575" s="11">
        <f t="shared" ref="I575:N575" si="198">SUBTOTAL(9,I576:I579)</f>
        <v>0</v>
      </c>
      <c r="J575" s="11">
        <f t="shared" si="198"/>
        <v>0</v>
      </c>
      <c r="K575" s="11">
        <f t="shared" si="198"/>
        <v>0</v>
      </c>
      <c r="L575" s="11">
        <f t="shared" si="198"/>
        <v>0</v>
      </c>
      <c r="M575" s="11">
        <f t="shared" si="198"/>
        <v>0</v>
      </c>
      <c r="N575" s="11">
        <f t="shared" si="198"/>
        <v>0</v>
      </c>
      <c r="O575" s="11">
        <f>SUBTOTAL(9,O576:O579)</f>
        <v>0</v>
      </c>
    </row>
    <row r="576" spans="1:15" hidden="1">
      <c r="A576" s="50">
        <f t="shared" si="192"/>
        <v>3</v>
      </c>
      <c r="B576" s="150"/>
      <c r="C576" s="151" t="s">
        <v>135</v>
      </c>
      <c r="D576" s="59" t="s">
        <v>5</v>
      </c>
      <c r="E576" s="51"/>
      <c r="F576" s="51"/>
      <c r="G576" s="51"/>
      <c r="H576" s="51"/>
      <c r="I576" s="51"/>
      <c r="J576" s="52">
        <f>H576+I576</f>
        <v>0</v>
      </c>
      <c r="K576" s="51"/>
      <c r="L576" s="51"/>
      <c r="M576" s="52">
        <f>K576+L576</f>
        <v>0</v>
      </c>
      <c r="N576" s="51"/>
      <c r="O576" s="52">
        <f>M576+N576</f>
        <v>0</v>
      </c>
    </row>
    <row r="577" spans="1:15" hidden="1">
      <c r="A577" s="50">
        <f t="shared" si="192"/>
        <v>3</v>
      </c>
      <c r="B577" s="150"/>
      <c r="C577" s="154" t="s">
        <v>448</v>
      </c>
      <c r="D577" s="118" t="s">
        <v>173</v>
      </c>
      <c r="E577" s="51"/>
      <c r="F577" s="51"/>
      <c r="G577" s="51"/>
      <c r="H577" s="51"/>
      <c r="I577" s="51"/>
      <c r="J577" s="52">
        <f>H577+I577</f>
        <v>0</v>
      </c>
      <c r="K577" s="51"/>
      <c r="L577" s="51"/>
      <c r="M577" s="52">
        <f>K577+L577</f>
        <v>0</v>
      </c>
      <c r="N577" s="51"/>
      <c r="O577" s="52">
        <f>M577+N577</f>
        <v>0</v>
      </c>
    </row>
    <row r="578" spans="1:15" hidden="1">
      <c r="A578" s="50">
        <f t="shared" si="192"/>
        <v>3</v>
      </c>
      <c r="B578" s="153"/>
      <c r="C578" s="155" t="s">
        <v>557</v>
      </c>
      <c r="D578" s="137" t="s">
        <v>8</v>
      </c>
      <c r="E578" s="51"/>
      <c r="F578" s="51"/>
      <c r="G578" s="51"/>
      <c r="H578" s="51"/>
      <c r="I578" s="51"/>
      <c r="J578" s="52">
        <f>H578+I578</f>
        <v>0</v>
      </c>
      <c r="K578" s="51"/>
      <c r="L578" s="51"/>
      <c r="M578" s="52">
        <f>K578+L578</f>
        <v>0</v>
      </c>
      <c r="N578" s="51"/>
      <c r="O578" s="52">
        <f>M578+N578</f>
        <v>0</v>
      </c>
    </row>
    <row r="579" spans="1:15" ht="25.5" hidden="1">
      <c r="A579" s="50">
        <f t="shared" si="192"/>
        <v>3</v>
      </c>
      <c r="B579" s="153"/>
      <c r="C579" s="155" t="s">
        <v>139</v>
      </c>
      <c r="D579" s="136" t="s">
        <v>10</v>
      </c>
      <c r="E579" s="51"/>
      <c r="F579" s="51"/>
      <c r="G579" s="51"/>
      <c r="H579" s="51"/>
      <c r="I579" s="51"/>
      <c r="J579" s="52">
        <f>H579+I579</f>
        <v>0</v>
      </c>
      <c r="K579" s="51"/>
      <c r="L579" s="51"/>
      <c r="M579" s="52">
        <f>K579+L579</f>
        <v>0</v>
      </c>
      <c r="N579" s="51"/>
      <c r="O579" s="52">
        <f>M579+N579</f>
        <v>0</v>
      </c>
    </row>
    <row r="580" spans="1:15" hidden="1">
      <c r="A580" s="50">
        <f t="shared" si="192"/>
        <v>3</v>
      </c>
      <c r="B580" s="156"/>
      <c r="C580" s="157" t="s">
        <v>140</v>
      </c>
      <c r="D580" s="136"/>
      <c r="E580" s="11">
        <f>SUBTOTAL(9,E581:E585)</f>
        <v>0</v>
      </c>
      <c r="F580" s="11">
        <f>SUBTOTAL(9,F581:F585)</f>
        <v>0</v>
      </c>
      <c r="G580" s="11">
        <f>SUBTOTAL(9,G581:G585)</f>
        <v>0</v>
      </c>
      <c r="H580" s="11">
        <f>SUBTOTAL(9,H581:H585)</f>
        <v>0</v>
      </c>
      <c r="I580" s="11">
        <f t="shared" ref="I580:N580" si="199">SUBTOTAL(9,I581:I585)</f>
        <v>0</v>
      </c>
      <c r="J580" s="11">
        <f t="shared" si="199"/>
        <v>0</v>
      </c>
      <c r="K580" s="11">
        <f t="shared" si="199"/>
        <v>0</v>
      </c>
      <c r="L580" s="11">
        <f t="shared" si="199"/>
        <v>0</v>
      </c>
      <c r="M580" s="11">
        <f t="shared" si="199"/>
        <v>0</v>
      </c>
      <c r="N580" s="11">
        <f t="shared" si="199"/>
        <v>0</v>
      </c>
      <c r="O580" s="11">
        <f>SUBTOTAL(9,O581:O585)</f>
        <v>0</v>
      </c>
    </row>
    <row r="581" spans="1:15" hidden="1">
      <c r="A581" s="50">
        <f t="shared" si="192"/>
        <v>3</v>
      </c>
      <c r="B581" s="153"/>
      <c r="C581" s="155" t="s">
        <v>141</v>
      </c>
      <c r="D581" s="137" t="s">
        <v>71</v>
      </c>
      <c r="E581" s="51"/>
      <c r="F581" s="51"/>
      <c r="G581" s="51"/>
      <c r="H581" s="51"/>
      <c r="I581" s="51"/>
      <c r="J581" s="52">
        <f>H581+I581</f>
        <v>0</v>
      </c>
      <c r="K581" s="51"/>
      <c r="L581" s="51"/>
      <c r="M581" s="52">
        <f>K581+L581</f>
        <v>0</v>
      </c>
      <c r="N581" s="51"/>
      <c r="O581" s="52">
        <f>M581+N581</f>
        <v>0</v>
      </c>
    </row>
    <row r="582" spans="1:15" hidden="1">
      <c r="A582" s="50">
        <f t="shared" si="192"/>
        <v>3</v>
      </c>
      <c r="B582" s="153"/>
      <c r="C582" s="155" t="s">
        <v>142</v>
      </c>
      <c r="D582" s="137" t="s">
        <v>73</v>
      </c>
      <c r="E582" s="51"/>
      <c r="F582" s="51"/>
      <c r="G582" s="51"/>
      <c r="H582" s="51"/>
      <c r="I582" s="51"/>
      <c r="J582" s="52">
        <f>H582+I582</f>
        <v>0</v>
      </c>
      <c r="K582" s="51"/>
      <c r="L582" s="51"/>
      <c r="M582" s="52">
        <f>K582+L582</f>
        <v>0</v>
      </c>
      <c r="N582" s="51"/>
      <c r="O582" s="52">
        <f>M582+N582</f>
        <v>0</v>
      </c>
    </row>
    <row r="583" spans="1:15" hidden="1">
      <c r="A583" s="50">
        <f t="shared" si="192"/>
        <v>3</v>
      </c>
      <c r="B583" s="153"/>
      <c r="C583" s="155" t="s">
        <v>143</v>
      </c>
      <c r="D583" s="137" t="s">
        <v>75</v>
      </c>
      <c r="E583" s="51"/>
      <c r="F583" s="51"/>
      <c r="G583" s="51"/>
      <c r="H583" s="51"/>
      <c r="I583" s="51"/>
      <c r="J583" s="52">
        <f>H583+I583</f>
        <v>0</v>
      </c>
      <c r="K583" s="51"/>
      <c r="L583" s="51"/>
      <c r="M583" s="52">
        <f>K583+L583</f>
        <v>0</v>
      </c>
      <c r="N583" s="51"/>
      <c r="O583" s="52">
        <f>M583+N583</f>
        <v>0</v>
      </c>
    </row>
    <row r="584" spans="1:15" hidden="1">
      <c r="A584" s="50">
        <f t="shared" si="192"/>
        <v>3</v>
      </c>
      <c r="B584" s="153"/>
      <c r="C584" s="155" t="s">
        <v>144</v>
      </c>
      <c r="D584" s="137" t="s">
        <v>77</v>
      </c>
      <c r="E584" s="51"/>
      <c r="F584" s="51"/>
      <c r="G584" s="51"/>
      <c r="H584" s="51"/>
      <c r="I584" s="51"/>
      <c r="J584" s="52">
        <f>H584+I584</f>
        <v>0</v>
      </c>
      <c r="K584" s="51"/>
      <c r="L584" s="51"/>
      <c r="M584" s="52">
        <f>K584+L584</f>
        <v>0</v>
      </c>
      <c r="N584" s="51"/>
      <c r="O584" s="52">
        <f>M584+N584</f>
        <v>0</v>
      </c>
    </row>
    <row r="585" spans="1:15" s="57" customFormat="1" hidden="1">
      <c r="A585" s="50">
        <f t="shared" si="192"/>
        <v>3</v>
      </c>
      <c r="B585" s="153"/>
      <c r="C585" s="155" t="s">
        <v>145</v>
      </c>
      <c r="D585" s="137" t="s">
        <v>28</v>
      </c>
      <c r="E585" s="51"/>
      <c r="F585" s="51"/>
      <c r="G585" s="51"/>
      <c r="H585" s="51"/>
      <c r="I585" s="51"/>
      <c r="J585" s="52">
        <f>H585+I585</f>
        <v>0</v>
      </c>
      <c r="K585" s="51"/>
      <c r="L585" s="51"/>
      <c r="M585" s="52">
        <f>K585+L585</f>
        <v>0</v>
      </c>
      <c r="N585" s="51"/>
      <c r="O585" s="52">
        <f>M585+N585</f>
        <v>0</v>
      </c>
    </row>
    <row r="586" spans="1:15" s="57" customFormat="1" hidden="1">
      <c r="A586" s="50">
        <f t="shared" si="192"/>
        <v>3</v>
      </c>
      <c r="B586" s="145" t="s">
        <v>146</v>
      </c>
      <c r="C586" s="157" t="s">
        <v>147</v>
      </c>
      <c r="D586" s="56"/>
      <c r="E586" s="11">
        <f>SUBTOTAL(9,E587:E615)</f>
        <v>0</v>
      </c>
      <c r="F586" s="11">
        <f>SUBTOTAL(9,F587:F615)</f>
        <v>0</v>
      </c>
      <c r="G586" s="11">
        <f>SUBTOTAL(9,G587:G615)</f>
        <v>0</v>
      </c>
      <c r="H586" s="11">
        <f>SUBTOTAL(9,H587:H615)</f>
        <v>0</v>
      </c>
      <c r="I586" s="11">
        <f t="shared" ref="I586:N586" si="200">SUBTOTAL(9,I587:I615)</f>
        <v>0</v>
      </c>
      <c r="J586" s="11">
        <f t="shared" si="200"/>
        <v>0</v>
      </c>
      <c r="K586" s="11">
        <f t="shared" si="200"/>
        <v>0</v>
      </c>
      <c r="L586" s="11">
        <f t="shared" si="200"/>
        <v>0</v>
      </c>
      <c r="M586" s="11">
        <f t="shared" si="200"/>
        <v>0</v>
      </c>
      <c r="N586" s="11">
        <f t="shared" si="200"/>
        <v>0</v>
      </c>
      <c r="O586" s="11">
        <f>SUBTOTAL(9,O587:O615)</f>
        <v>0</v>
      </c>
    </row>
    <row r="587" spans="1:15" s="57" customFormat="1" hidden="1">
      <c r="A587" s="50">
        <f t="shared" si="192"/>
        <v>3</v>
      </c>
      <c r="B587" s="156"/>
      <c r="C587" s="158" t="s">
        <v>26</v>
      </c>
      <c r="D587" s="56"/>
      <c r="E587" s="11">
        <f>SUBTOTAL(9,E588:E606)</f>
        <v>0</v>
      </c>
      <c r="F587" s="11">
        <f t="shared" ref="F587:O587" si="201">SUBTOTAL(9,F588:F606)</f>
        <v>0</v>
      </c>
      <c r="G587" s="11">
        <f t="shared" si="201"/>
        <v>0</v>
      </c>
      <c r="H587" s="11">
        <f t="shared" si="201"/>
        <v>0</v>
      </c>
      <c r="I587" s="11">
        <f t="shared" si="201"/>
        <v>0</v>
      </c>
      <c r="J587" s="11">
        <f t="shared" si="201"/>
        <v>0</v>
      </c>
      <c r="K587" s="11">
        <f t="shared" si="201"/>
        <v>0</v>
      </c>
      <c r="L587" s="11">
        <f t="shared" si="201"/>
        <v>0</v>
      </c>
      <c r="M587" s="11">
        <f t="shared" si="201"/>
        <v>0</v>
      </c>
      <c r="N587" s="11">
        <f t="shared" si="201"/>
        <v>0</v>
      </c>
      <c r="O587" s="11">
        <f t="shared" si="201"/>
        <v>0</v>
      </c>
    </row>
    <row r="588" spans="1:15" s="57" customFormat="1" hidden="1">
      <c r="A588" s="50">
        <f t="shared" si="192"/>
        <v>3</v>
      </c>
      <c r="B588" s="150"/>
      <c r="C588" s="161" t="s">
        <v>770</v>
      </c>
      <c r="D588" s="56"/>
      <c r="E588" s="11">
        <f>SUBTOTAL(9,E589:E598)</f>
        <v>0</v>
      </c>
      <c r="F588" s="11">
        <f t="shared" ref="F588:O588" si="202">SUBTOTAL(9,F589:F598)</f>
        <v>0</v>
      </c>
      <c r="G588" s="11">
        <f t="shared" si="202"/>
        <v>0</v>
      </c>
      <c r="H588" s="11">
        <f t="shared" si="202"/>
        <v>0</v>
      </c>
      <c r="I588" s="11">
        <f t="shared" si="202"/>
        <v>0</v>
      </c>
      <c r="J588" s="11">
        <f t="shared" si="202"/>
        <v>0</v>
      </c>
      <c r="K588" s="11">
        <f t="shared" si="202"/>
        <v>0</v>
      </c>
      <c r="L588" s="11">
        <f t="shared" si="202"/>
        <v>0</v>
      </c>
      <c r="M588" s="11">
        <f t="shared" si="202"/>
        <v>0</v>
      </c>
      <c r="N588" s="11">
        <f t="shared" si="202"/>
        <v>0</v>
      </c>
      <c r="O588" s="11">
        <f t="shared" si="202"/>
        <v>0</v>
      </c>
    </row>
    <row r="589" spans="1:15" s="57" customFormat="1" ht="25.5" hidden="1">
      <c r="A589" s="50">
        <f t="shared" si="192"/>
        <v>3</v>
      </c>
      <c r="B589" s="150"/>
      <c r="C589" s="160" t="s">
        <v>771</v>
      </c>
      <c r="D589" s="58" t="s">
        <v>2</v>
      </c>
      <c r="E589" s="11">
        <f>SUBTOTAL(9,E590:E591)</f>
        <v>0</v>
      </c>
      <c r="F589" s="11">
        <f t="shared" ref="F589:O589" si="203">SUBTOTAL(9,F590:F591)</f>
        <v>0</v>
      </c>
      <c r="G589" s="11">
        <f t="shared" si="203"/>
        <v>0</v>
      </c>
      <c r="H589" s="11">
        <f t="shared" si="203"/>
        <v>0</v>
      </c>
      <c r="I589" s="11">
        <f t="shared" si="203"/>
        <v>0</v>
      </c>
      <c r="J589" s="11">
        <f t="shared" si="203"/>
        <v>0</v>
      </c>
      <c r="K589" s="11">
        <f t="shared" si="203"/>
        <v>0</v>
      </c>
      <c r="L589" s="11">
        <f t="shared" si="203"/>
        <v>0</v>
      </c>
      <c r="M589" s="11">
        <f t="shared" si="203"/>
        <v>0</v>
      </c>
      <c r="N589" s="11">
        <f t="shared" si="203"/>
        <v>0</v>
      </c>
      <c r="O589" s="11">
        <f t="shared" si="203"/>
        <v>0</v>
      </c>
    </row>
    <row r="590" spans="1:15" s="57" customFormat="1" ht="25.5" hidden="1">
      <c r="A590" s="50">
        <f t="shared" si="192"/>
        <v>3</v>
      </c>
      <c r="B590" s="150"/>
      <c r="C590" s="260" t="s">
        <v>772</v>
      </c>
      <c r="D590" s="58" t="s">
        <v>302</v>
      </c>
      <c r="E590" s="51"/>
      <c r="F590" s="51"/>
      <c r="G590" s="51"/>
      <c r="H590" s="51"/>
      <c r="I590" s="51"/>
      <c r="J590" s="52">
        <f>H590+I590</f>
        <v>0</v>
      </c>
      <c r="K590" s="51"/>
      <c r="L590" s="51"/>
      <c r="M590" s="52">
        <f>K590+L590</f>
        <v>0</v>
      </c>
      <c r="N590" s="51"/>
      <c r="O590" s="52">
        <f>M590+N590</f>
        <v>0</v>
      </c>
    </row>
    <row r="591" spans="1:15" s="57" customFormat="1" ht="25.5" hidden="1">
      <c r="A591" s="50">
        <f t="shared" si="192"/>
        <v>3</v>
      </c>
      <c r="B591" s="150"/>
      <c r="C591" s="260" t="s">
        <v>773</v>
      </c>
      <c r="D591" s="58" t="s">
        <v>304</v>
      </c>
      <c r="E591" s="51"/>
      <c r="F591" s="51"/>
      <c r="G591" s="51"/>
      <c r="H591" s="51"/>
      <c r="I591" s="51"/>
      <c r="J591" s="52">
        <f>H591+I591</f>
        <v>0</v>
      </c>
      <c r="K591" s="51"/>
      <c r="L591" s="51"/>
      <c r="M591" s="52">
        <f>K591+L591</f>
        <v>0</v>
      </c>
      <c r="N591" s="51"/>
      <c r="O591" s="52">
        <f>M591+N591</f>
        <v>0</v>
      </c>
    </row>
    <row r="592" spans="1:15" s="57" customFormat="1" hidden="1">
      <c r="A592" s="50">
        <f t="shared" si="192"/>
        <v>3</v>
      </c>
      <c r="B592" s="150"/>
      <c r="C592" s="258" t="s">
        <v>42</v>
      </c>
      <c r="D592" s="59" t="s">
        <v>3</v>
      </c>
      <c r="E592" s="51"/>
      <c r="F592" s="51"/>
      <c r="G592" s="51"/>
      <c r="H592" s="51"/>
      <c r="I592" s="51"/>
      <c r="J592" s="52">
        <f>H592+I592</f>
        <v>0</v>
      </c>
      <c r="K592" s="51"/>
      <c r="L592" s="51"/>
      <c r="M592" s="52">
        <f>K592+L592</f>
        <v>0</v>
      </c>
      <c r="N592" s="51"/>
      <c r="O592" s="52">
        <f>M592+N592</f>
        <v>0</v>
      </c>
    </row>
    <row r="593" spans="1:15" s="57" customFormat="1" hidden="1">
      <c r="A593" s="50">
        <f t="shared" si="192"/>
        <v>3</v>
      </c>
      <c r="B593" s="150"/>
      <c r="C593" s="259" t="s">
        <v>449</v>
      </c>
      <c r="D593" s="117" t="s">
        <v>446</v>
      </c>
      <c r="E593" s="11">
        <f>SUBTOTAL(9,E594:E597)</f>
        <v>0</v>
      </c>
      <c r="F593" s="11">
        <f>SUBTOTAL(9,F594:F597)</f>
        <v>0</v>
      </c>
      <c r="G593" s="11">
        <f>SUBTOTAL(9,G594:G597)</f>
        <v>0</v>
      </c>
      <c r="H593" s="11">
        <f>SUBTOTAL(9,H594:H597)</f>
        <v>0</v>
      </c>
      <c r="I593" s="11">
        <f t="shared" ref="I593:N593" si="204">SUBTOTAL(9,I594:I597)</f>
        <v>0</v>
      </c>
      <c r="J593" s="11">
        <f t="shared" si="204"/>
        <v>0</v>
      </c>
      <c r="K593" s="11">
        <f t="shared" si="204"/>
        <v>0</v>
      </c>
      <c r="L593" s="11">
        <f t="shared" si="204"/>
        <v>0</v>
      </c>
      <c r="M593" s="11">
        <f t="shared" si="204"/>
        <v>0</v>
      </c>
      <c r="N593" s="11">
        <f t="shared" si="204"/>
        <v>0</v>
      </c>
      <c r="O593" s="11">
        <f>SUBTOTAL(9,O594:O597)</f>
        <v>0</v>
      </c>
    </row>
    <row r="594" spans="1:15" s="57" customFormat="1" ht="25.5" hidden="1">
      <c r="A594" s="50">
        <f t="shared" si="192"/>
        <v>3</v>
      </c>
      <c r="B594" s="150"/>
      <c r="C594" s="260" t="s">
        <v>153</v>
      </c>
      <c r="D594" s="60" t="s">
        <v>37</v>
      </c>
      <c r="E594" s="51"/>
      <c r="F594" s="51"/>
      <c r="G594" s="51"/>
      <c r="H594" s="51"/>
      <c r="I594" s="51"/>
      <c r="J594" s="52">
        <f t="shared" ref="J594:J606" si="205">H594+I594</f>
        <v>0</v>
      </c>
      <c r="K594" s="51"/>
      <c r="L594" s="51"/>
      <c r="M594" s="52">
        <f t="shared" ref="M594:M606" si="206">K594+L594</f>
        <v>0</v>
      </c>
      <c r="N594" s="51"/>
      <c r="O594" s="52">
        <f t="shared" ref="O594:O606" si="207">M594+N594</f>
        <v>0</v>
      </c>
    </row>
    <row r="595" spans="1:15" s="57" customFormat="1" hidden="1">
      <c r="A595" s="50">
        <f t="shared" si="192"/>
        <v>3</v>
      </c>
      <c r="B595" s="150"/>
      <c r="C595" s="260" t="s">
        <v>155</v>
      </c>
      <c r="D595" s="60" t="s">
        <v>39</v>
      </c>
      <c r="E595" s="51"/>
      <c r="F595" s="51"/>
      <c r="G595" s="51"/>
      <c r="H595" s="51"/>
      <c r="I595" s="51"/>
      <c r="J595" s="52">
        <f t="shared" si="205"/>
        <v>0</v>
      </c>
      <c r="K595" s="51"/>
      <c r="L595" s="51"/>
      <c r="M595" s="52">
        <f t="shared" si="206"/>
        <v>0</v>
      </c>
      <c r="N595" s="51"/>
      <c r="O595" s="52">
        <f t="shared" si="207"/>
        <v>0</v>
      </c>
    </row>
    <row r="596" spans="1:15" s="57" customFormat="1" ht="25.5" hidden="1">
      <c r="A596" s="50">
        <f t="shared" si="192"/>
        <v>3</v>
      </c>
      <c r="B596" s="150"/>
      <c r="C596" s="260" t="s">
        <v>156</v>
      </c>
      <c r="D596" s="60" t="s">
        <v>40</v>
      </c>
      <c r="E596" s="51"/>
      <c r="F596" s="51"/>
      <c r="G596" s="51"/>
      <c r="H596" s="51"/>
      <c r="I596" s="51"/>
      <c r="J596" s="52">
        <f t="shared" si="205"/>
        <v>0</v>
      </c>
      <c r="K596" s="51"/>
      <c r="L596" s="51"/>
      <c r="M596" s="52">
        <f t="shared" si="206"/>
        <v>0</v>
      </c>
      <c r="N596" s="51"/>
      <c r="O596" s="52">
        <f t="shared" si="207"/>
        <v>0</v>
      </c>
    </row>
    <row r="597" spans="1:15" s="57" customFormat="1" ht="25.5" hidden="1">
      <c r="A597" s="50">
        <f t="shared" si="192"/>
        <v>3</v>
      </c>
      <c r="B597" s="150"/>
      <c r="C597" s="260" t="s">
        <v>157</v>
      </c>
      <c r="D597" s="60" t="s">
        <v>41</v>
      </c>
      <c r="E597" s="51"/>
      <c r="F597" s="51"/>
      <c r="G597" s="51"/>
      <c r="H597" s="51"/>
      <c r="I597" s="51"/>
      <c r="J597" s="52">
        <f t="shared" si="205"/>
        <v>0</v>
      </c>
      <c r="K597" s="51"/>
      <c r="L597" s="51"/>
      <c r="M597" s="52">
        <f t="shared" si="206"/>
        <v>0</v>
      </c>
      <c r="N597" s="51"/>
      <c r="O597" s="52">
        <f t="shared" si="207"/>
        <v>0</v>
      </c>
    </row>
    <row r="598" spans="1:15" s="57" customFormat="1" hidden="1">
      <c r="A598" s="50">
        <f t="shared" si="192"/>
        <v>3</v>
      </c>
      <c r="B598" s="150"/>
      <c r="C598" s="160" t="s">
        <v>158</v>
      </c>
      <c r="D598" s="60" t="s">
        <v>4</v>
      </c>
      <c r="E598" s="51"/>
      <c r="F598" s="51"/>
      <c r="G598" s="51"/>
      <c r="H598" s="51"/>
      <c r="I598" s="51"/>
      <c r="J598" s="52">
        <f t="shared" si="205"/>
        <v>0</v>
      </c>
      <c r="K598" s="51"/>
      <c r="L598" s="51"/>
      <c r="M598" s="52">
        <f t="shared" si="206"/>
        <v>0</v>
      </c>
      <c r="N598" s="51"/>
      <c r="O598" s="52">
        <f t="shared" si="207"/>
        <v>0</v>
      </c>
    </row>
    <row r="599" spans="1:15" s="57" customFormat="1" hidden="1">
      <c r="A599" s="50">
        <f t="shared" si="192"/>
        <v>3</v>
      </c>
      <c r="B599" s="150"/>
      <c r="C599" s="159" t="s">
        <v>19</v>
      </c>
      <c r="D599" s="59" t="s">
        <v>5</v>
      </c>
      <c r="E599" s="51"/>
      <c r="F599" s="51"/>
      <c r="G599" s="51"/>
      <c r="H599" s="51"/>
      <c r="I599" s="51"/>
      <c r="J599" s="52">
        <f t="shared" si="205"/>
        <v>0</v>
      </c>
      <c r="K599" s="51"/>
      <c r="L599" s="51"/>
      <c r="M599" s="52">
        <f t="shared" si="206"/>
        <v>0</v>
      </c>
      <c r="N599" s="51"/>
      <c r="O599" s="52">
        <f t="shared" si="207"/>
        <v>0</v>
      </c>
    </row>
    <row r="600" spans="1:15" s="57" customFormat="1" hidden="1">
      <c r="A600" s="50">
        <f t="shared" si="192"/>
        <v>3</v>
      </c>
      <c r="B600" s="150"/>
      <c r="C600" s="162" t="s">
        <v>450</v>
      </c>
      <c r="D600" s="118" t="s">
        <v>173</v>
      </c>
      <c r="E600" s="51"/>
      <c r="F600" s="51"/>
      <c r="G600" s="51"/>
      <c r="H600" s="51"/>
      <c r="I600" s="51"/>
      <c r="J600" s="52">
        <f t="shared" si="205"/>
        <v>0</v>
      </c>
      <c r="K600" s="51"/>
      <c r="L600" s="51"/>
      <c r="M600" s="52">
        <f t="shared" si="206"/>
        <v>0</v>
      </c>
      <c r="N600" s="51"/>
      <c r="O600" s="52">
        <f t="shared" si="207"/>
        <v>0</v>
      </c>
    </row>
    <row r="601" spans="1:15" s="57" customFormat="1" hidden="1">
      <c r="A601" s="50">
        <f t="shared" si="192"/>
        <v>3</v>
      </c>
      <c r="B601" s="153"/>
      <c r="C601" s="163" t="s">
        <v>29</v>
      </c>
      <c r="D601" s="136" t="s">
        <v>6</v>
      </c>
      <c r="E601" s="51"/>
      <c r="F601" s="51"/>
      <c r="G601" s="51"/>
      <c r="H601" s="51"/>
      <c r="I601" s="51"/>
      <c r="J601" s="52">
        <f t="shared" si="205"/>
        <v>0</v>
      </c>
      <c r="K601" s="51"/>
      <c r="L601" s="51"/>
      <c r="M601" s="52">
        <f t="shared" si="206"/>
        <v>0</v>
      </c>
      <c r="N601" s="51"/>
      <c r="O601" s="52">
        <f t="shared" si="207"/>
        <v>0</v>
      </c>
    </row>
    <row r="602" spans="1:15" s="57" customFormat="1" hidden="1">
      <c r="A602" s="50">
        <f t="shared" si="192"/>
        <v>3</v>
      </c>
      <c r="B602" s="153"/>
      <c r="C602" s="163" t="s">
        <v>21</v>
      </c>
      <c r="D602" s="137" t="s">
        <v>8</v>
      </c>
      <c r="E602" s="51"/>
      <c r="F602" s="51"/>
      <c r="G602" s="51"/>
      <c r="H602" s="51"/>
      <c r="I602" s="51"/>
      <c r="J602" s="52">
        <f>H602+I602</f>
        <v>0</v>
      </c>
      <c r="K602" s="51"/>
      <c r="L602" s="51"/>
      <c r="M602" s="52">
        <f>K602+L602</f>
        <v>0</v>
      </c>
      <c r="N602" s="51"/>
      <c r="O602" s="52">
        <f t="shared" si="207"/>
        <v>0</v>
      </c>
    </row>
    <row r="603" spans="1:15" s="57" customFormat="1" hidden="1">
      <c r="A603" s="50">
        <f t="shared" si="192"/>
        <v>3</v>
      </c>
      <c r="B603" s="153"/>
      <c r="C603" s="163" t="s">
        <v>526</v>
      </c>
      <c r="D603" s="137" t="s">
        <v>31</v>
      </c>
      <c r="E603" s="51"/>
      <c r="F603" s="51"/>
      <c r="G603" s="51"/>
      <c r="H603" s="51"/>
      <c r="I603" s="51"/>
      <c r="J603" s="52">
        <f t="shared" si="205"/>
        <v>0</v>
      </c>
      <c r="K603" s="51"/>
      <c r="L603" s="51"/>
      <c r="M603" s="52">
        <f t="shared" si="206"/>
        <v>0</v>
      </c>
      <c r="N603" s="51"/>
      <c r="O603" s="52">
        <f t="shared" si="207"/>
        <v>0</v>
      </c>
    </row>
    <row r="604" spans="1:15" s="57" customFormat="1" hidden="1">
      <c r="A604" s="50">
        <f t="shared" si="192"/>
        <v>3</v>
      </c>
      <c r="B604" s="153"/>
      <c r="C604" s="163" t="s">
        <v>558</v>
      </c>
      <c r="D604" s="137" t="s">
        <v>559</v>
      </c>
      <c r="E604" s="51"/>
      <c r="F604" s="51"/>
      <c r="G604" s="51"/>
      <c r="H604" s="51"/>
      <c r="I604" s="51"/>
      <c r="J604" s="52">
        <f t="shared" si="205"/>
        <v>0</v>
      </c>
      <c r="K604" s="51"/>
      <c r="L604" s="51"/>
      <c r="M604" s="52">
        <f t="shared" si="206"/>
        <v>0</v>
      </c>
      <c r="N604" s="51"/>
      <c r="O604" s="52">
        <f t="shared" si="207"/>
        <v>0</v>
      </c>
    </row>
    <row r="605" spans="1:15" s="57" customFormat="1" ht="25.5" hidden="1">
      <c r="A605" s="50">
        <f t="shared" si="192"/>
        <v>3</v>
      </c>
      <c r="B605" s="153"/>
      <c r="C605" s="163" t="s">
        <v>528</v>
      </c>
      <c r="D605" s="136" t="s">
        <v>9</v>
      </c>
      <c r="E605" s="51"/>
      <c r="F605" s="51"/>
      <c r="G605" s="51"/>
      <c r="H605" s="51"/>
      <c r="I605" s="51"/>
      <c r="J605" s="52">
        <f t="shared" si="205"/>
        <v>0</v>
      </c>
      <c r="K605" s="51"/>
      <c r="L605" s="51"/>
      <c r="M605" s="52">
        <f t="shared" si="206"/>
        <v>0</v>
      </c>
      <c r="N605" s="51"/>
      <c r="O605" s="52">
        <f t="shared" si="207"/>
        <v>0</v>
      </c>
    </row>
    <row r="606" spans="1:15" s="57" customFormat="1" ht="25.5" hidden="1">
      <c r="A606" s="50">
        <f t="shared" si="192"/>
        <v>3</v>
      </c>
      <c r="B606" s="153"/>
      <c r="C606" s="163" t="s">
        <v>30</v>
      </c>
      <c r="D606" s="136" t="s">
        <v>10</v>
      </c>
      <c r="E606" s="51"/>
      <c r="F606" s="51"/>
      <c r="G606" s="51"/>
      <c r="H606" s="51"/>
      <c r="I606" s="51"/>
      <c r="J606" s="52">
        <f t="shared" si="205"/>
        <v>0</v>
      </c>
      <c r="K606" s="51"/>
      <c r="L606" s="51"/>
      <c r="M606" s="52">
        <f t="shared" si="206"/>
        <v>0</v>
      </c>
      <c r="N606" s="51"/>
      <c r="O606" s="52">
        <f t="shared" si="207"/>
        <v>0</v>
      </c>
    </row>
    <row r="607" spans="1:15" s="57" customFormat="1" hidden="1">
      <c r="A607" s="50">
        <f t="shared" si="192"/>
        <v>3</v>
      </c>
      <c r="B607" s="153"/>
      <c r="C607" s="165" t="s">
        <v>451</v>
      </c>
      <c r="D607" s="138" t="s">
        <v>93</v>
      </c>
      <c r="E607" s="11">
        <f>SUBTOTAL(9,E608:E609)</f>
        <v>0</v>
      </c>
      <c r="F607" s="11">
        <f>SUBTOTAL(9,F608:F609)</f>
        <v>0</v>
      </c>
      <c r="G607" s="11">
        <f>SUBTOTAL(9,G608:G609)</f>
        <v>0</v>
      </c>
      <c r="H607" s="11">
        <f>SUBTOTAL(9,H608:H609)</f>
        <v>0</v>
      </c>
      <c r="I607" s="11">
        <f t="shared" ref="I607:N607" si="208">SUBTOTAL(9,I608:I609)</f>
        <v>0</v>
      </c>
      <c r="J607" s="11">
        <f t="shared" si="208"/>
        <v>0</v>
      </c>
      <c r="K607" s="11">
        <f t="shared" si="208"/>
        <v>0</v>
      </c>
      <c r="L607" s="11">
        <f t="shared" si="208"/>
        <v>0</v>
      </c>
      <c r="M607" s="11">
        <f t="shared" si="208"/>
        <v>0</v>
      </c>
      <c r="N607" s="11">
        <f t="shared" si="208"/>
        <v>0</v>
      </c>
      <c r="O607" s="11">
        <f>SUBTOTAL(9,O608:O609)</f>
        <v>0</v>
      </c>
    </row>
    <row r="608" spans="1:15" s="57" customFormat="1" hidden="1">
      <c r="A608" s="50">
        <f t="shared" si="192"/>
        <v>3</v>
      </c>
      <c r="B608" s="153"/>
      <c r="C608" s="166" t="s">
        <v>452</v>
      </c>
      <c r="D608" s="138" t="s">
        <v>453</v>
      </c>
      <c r="E608" s="51"/>
      <c r="F608" s="51"/>
      <c r="G608" s="51"/>
      <c r="H608" s="51"/>
      <c r="I608" s="51"/>
      <c r="J608" s="52">
        <f>H608+I608</f>
        <v>0</v>
      </c>
      <c r="K608" s="51"/>
      <c r="L608" s="51"/>
      <c r="M608" s="52">
        <f>K608+L608</f>
        <v>0</v>
      </c>
      <c r="N608" s="51"/>
      <c r="O608" s="52">
        <f>M608+N608</f>
        <v>0</v>
      </c>
    </row>
    <row r="609" spans="1:15" s="57" customFormat="1" hidden="1">
      <c r="A609" s="50">
        <f t="shared" si="192"/>
        <v>3</v>
      </c>
      <c r="B609" s="153"/>
      <c r="C609" s="166" t="s">
        <v>454</v>
      </c>
      <c r="D609" s="138" t="s">
        <v>455</v>
      </c>
      <c r="E609" s="51"/>
      <c r="F609" s="51"/>
      <c r="G609" s="51"/>
      <c r="H609" s="51"/>
      <c r="I609" s="51"/>
      <c r="J609" s="52">
        <f>H609+I609</f>
        <v>0</v>
      </c>
      <c r="K609" s="51"/>
      <c r="L609" s="51"/>
      <c r="M609" s="52">
        <f>K609+L609</f>
        <v>0</v>
      </c>
      <c r="N609" s="51"/>
      <c r="O609" s="52">
        <f>M609+N609</f>
        <v>0</v>
      </c>
    </row>
    <row r="610" spans="1:15" s="57" customFormat="1" hidden="1">
      <c r="A610" s="50">
        <f t="shared" si="192"/>
        <v>3</v>
      </c>
      <c r="B610" s="156"/>
      <c r="C610" s="158" t="s">
        <v>32</v>
      </c>
      <c r="D610" s="136"/>
      <c r="E610" s="11">
        <f>SUBTOTAL(9,E611:E615)</f>
        <v>0</v>
      </c>
      <c r="F610" s="11">
        <f>SUBTOTAL(9,F611:F615)</f>
        <v>0</v>
      </c>
      <c r="G610" s="11">
        <f>SUBTOTAL(9,G611:G615)</f>
        <v>0</v>
      </c>
      <c r="H610" s="11">
        <f>SUBTOTAL(9,H611:H615)</f>
        <v>0</v>
      </c>
      <c r="I610" s="11">
        <f t="shared" ref="I610:N610" si="209">SUBTOTAL(9,I611:I615)</f>
        <v>0</v>
      </c>
      <c r="J610" s="11">
        <f t="shared" si="209"/>
        <v>0</v>
      </c>
      <c r="K610" s="11">
        <f t="shared" si="209"/>
        <v>0</v>
      </c>
      <c r="L610" s="11">
        <f t="shared" si="209"/>
        <v>0</v>
      </c>
      <c r="M610" s="11">
        <f t="shared" si="209"/>
        <v>0</v>
      </c>
      <c r="N610" s="11">
        <f t="shared" si="209"/>
        <v>0</v>
      </c>
      <c r="O610" s="11">
        <f>SUBTOTAL(9,O611:O615)</f>
        <v>0</v>
      </c>
    </row>
    <row r="611" spans="1:15" s="57" customFormat="1" hidden="1">
      <c r="A611" s="50">
        <f t="shared" si="192"/>
        <v>3</v>
      </c>
      <c r="B611" s="153"/>
      <c r="C611" s="163" t="s">
        <v>70</v>
      </c>
      <c r="D611" s="137" t="s">
        <v>71</v>
      </c>
      <c r="E611" s="51"/>
      <c r="F611" s="51"/>
      <c r="G611" s="51"/>
      <c r="H611" s="51"/>
      <c r="I611" s="51"/>
      <c r="J611" s="52">
        <f>H611+I611</f>
        <v>0</v>
      </c>
      <c r="K611" s="51"/>
      <c r="L611" s="51"/>
      <c r="M611" s="52">
        <f>K611+L611</f>
        <v>0</v>
      </c>
      <c r="N611" s="51"/>
      <c r="O611" s="52">
        <f>M611+N611</f>
        <v>0</v>
      </c>
    </row>
    <row r="612" spans="1:15" s="57" customFormat="1" hidden="1">
      <c r="A612" s="50">
        <f t="shared" si="192"/>
        <v>3</v>
      </c>
      <c r="B612" s="153"/>
      <c r="C612" s="163" t="s">
        <v>72</v>
      </c>
      <c r="D612" s="137" t="s">
        <v>73</v>
      </c>
      <c r="E612" s="51"/>
      <c r="F612" s="51"/>
      <c r="G612" s="51"/>
      <c r="H612" s="51"/>
      <c r="I612" s="51"/>
      <c r="J612" s="52">
        <f>H612+I612</f>
        <v>0</v>
      </c>
      <c r="K612" s="51"/>
      <c r="L612" s="51"/>
      <c r="M612" s="52">
        <f>K612+L612</f>
        <v>0</v>
      </c>
      <c r="N612" s="51"/>
      <c r="O612" s="52">
        <f>M612+N612</f>
        <v>0</v>
      </c>
    </row>
    <row r="613" spans="1:15" s="57" customFormat="1" hidden="1">
      <c r="A613" s="50">
        <f t="shared" si="192"/>
        <v>3</v>
      </c>
      <c r="B613" s="153"/>
      <c r="C613" s="163" t="s">
        <v>74</v>
      </c>
      <c r="D613" s="137" t="s">
        <v>75</v>
      </c>
      <c r="E613" s="51"/>
      <c r="F613" s="51"/>
      <c r="G613" s="51"/>
      <c r="H613" s="51"/>
      <c r="I613" s="51"/>
      <c r="J613" s="52">
        <f>H613+I613</f>
        <v>0</v>
      </c>
      <c r="K613" s="51"/>
      <c r="L613" s="51"/>
      <c r="M613" s="52">
        <f>K613+L613</f>
        <v>0</v>
      </c>
      <c r="N613" s="51"/>
      <c r="O613" s="52">
        <f>M613+N613</f>
        <v>0</v>
      </c>
    </row>
    <row r="614" spans="1:15" s="57" customFormat="1" hidden="1">
      <c r="A614" s="50">
        <f t="shared" si="192"/>
        <v>3</v>
      </c>
      <c r="B614" s="153"/>
      <c r="C614" s="163" t="s">
        <v>76</v>
      </c>
      <c r="D614" s="137" t="s">
        <v>77</v>
      </c>
      <c r="E614" s="51"/>
      <c r="F614" s="51"/>
      <c r="G614" s="51"/>
      <c r="H614" s="51"/>
      <c r="I614" s="51"/>
      <c r="J614" s="52">
        <f>H614+I614</f>
        <v>0</v>
      </c>
      <c r="K614" s="51"/>
      <c r="L614" s="51"/>
      <c r="M614" s="52">
        <f>K614+L614</f>
        <v>0</v>
      </c>
      <c r="N614" s="51"/>
      <c r="O614" s="52">
        <f>M614+N614</f>
        <v>0</v>
      </c>
    </row>
    <row r="615" spans="1:15" s="57" customFormat="1" hidden="1">
      <c r="A615" s="50">
        <f t="shared" si="192"/>
        <v>3</v>
      </c>
      <c r="B615" s="153"/>
      <c r="C615" s="163" t="s">
        <v>12</v>
      </c>
      <c r="D615" s="137" t="s">
        <v>28</v>
      </c>
      <c r="E615" s="51"/>
      <c r="F615" s="51"/>
      <c r="G615" s="51"/>
      <c r="H615" s="51"/>
      <c r="I615" s="51"/>
      <c r="J615" s="52">
        <f>H615+I615</f>
        <v>0</v>
      </c>
      <c r="K615" s="51"/>
      <c r="L615" s="51"/>
      <c r="M615" s="52">
        <f>K615+L615</f>
        <v>0</v>
      </c>
      <c r="N615" s="51"/>
      <c r="O615" s="52">
        <f>M615+N615</f>
        <v>0</v>
      </c>
    </row>
    <row r="616" spans="1:15" s="57" customFormat="1" hidden="1">
      <c r="A616" s="77">
        <f>A617</f>
        <v>3</v>
      </c>
      <c r="B616" s="153"/>
      <c r="C616" s="155"/>
      <c r="D616" s="137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</row>
    <row r="617" spans="1:15" s="57" customFormat="1" hidden="1">
      <c r="A617" s="105">
        <f>MIN(A618:A623)</f>
        <v>3</v>
      </c>
      <c r="B617" s="153"/>
      <c r="C617" s="157" t="s">
        <v>36</v>
      </c>
      <c r="D617" s="137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</row>
    <row r="618" spans="1:15" s="57" customFormat="1" hidden="1">
      <c r="A618" s="50">
        <f t="shared" ref="A618:A623" si="210">IF(MAX(E618:P618)=0,IF(MIN(E618:P618)=0,3,2),2)</f>
        <v>3</v>
      </c>
      <c r="B618" s="153"/>
      <c r="C618" s="155" t="s">
        <v>34</v>
      </c>
      <c r="D618" s="137"/>
      <c r="E618" s="62">
        <f>SUM(E619:E620)</f>
        <v>0</v>
      </c>
      <c r="F618" s="62">
        <f>SUM(F619:F620)</f>
        <v>0</v>
      </c>
      <c r="G618" s="62">
        <f>SUM(G619:G620)</f>
        <v>0</v>
      </c>
      <c r="H618" s="62">
        <f>SUM(H619:H620)</f>
        <v>0</v>
      </c>
      <c r="I618" s="62">
        <f t="shared" ref="I618:N618" si="211">SUM(I619:I620)</f>
        <v>0</v>
      </c>
      <c r="J618" s="62">
        <f t="shared" si="211"/>
        <v>0</v>
      </c>
      <c r="K618" s="62">
        <f t="shared" si="211"/>
        <v>0</v>
      </c>
      <c r="L618" s="62">
        <f t="shared" si="211"/>
        <v>0</v>
      </c>
      <c r="M618" s="62">
        <f t="shared" si="211"/>
        <v>0</v>
      </c>
      <c r="N618" s="62">
        <f t="shared" si="211"/>
        <v>0</v>
      </c>
      <c r="O618" s="62">
        <f>SUM(O619:O620)</f>
        <v>0</v>
      </c>
    </row>
    <row r="619" spans="1:15" s="57" customFormat="1" hidden="1">
      <c r="A619" s="50">
        <f t="shared" si="210"/>
        <v>3</v>
      </c>
      <c r="B619" s="153"/>
      <c r="C619" s="167" t="s">
        <v>80</v>
      </c>
      <c r="D619" s="137"/>
      <c r="E619" s="51"/>
      <c r="F619" s="51"/>
      <c r="G619" s="51"/>
      <c r="H619" s="51"/>
      <c r="I619" s="51"/>
      <c r="J619" s="52">
        <f>H619+I619</f>
        <v>0</v>
      </c>
      <c r="K619" s="51"/>
      <c r="L619" s="51"/>
      <c r="M619" s="52">
        <f>K619+L619</f>
        <v>0</v>
      </c>
      <c r="N619" s="51"/>
      <c r="O619" s="52">
        <f>M619+N619</f>
        <v>0</v>
      </c>
    </row>
    <row r="620" spans="1:15" s="57" customFormat="1" hidden="1">
      <c r="A620" s="50">
        <f t="shared" si="210"/>
        <v>3</v>
      </c>
      <c r="B620" s="153"/>
      <c r="C620" s="167" t="s">
        <v>81</v>
      </c>
      <c r="D620" s="137"/>
      <c r="E620" s="51"/>
      <c r="F620" s="51"/>
      <c r="G620" s="51"/>
      <c r="H620" s="51"/>
      <c r="I620" s="51"/>
      <c r="J620" s="52">
        <f>H620+I620</f>
        <v>0</v>
      </c>
      <c r="K620" s="51"/>
      <c r="L620" s="51"/>
      <c r="M620" s="52">
        <f>K620+L620</f>
        <v>0</v>
      </c>
      <c r="N620" s="51"/>
      <c r="O620" s="52">
        <f>M620+N620</f>
        <v>0</v>
      </c>
    </row>
    <row r="621" spans="1:15" s="57" customFormat="1" hidden="1">
      <c r="A621" s="50">
        <f t="shared" si="210"/>
        <v>3</v>
      </c>
      <c r="B621" s="153"/>
      <c r="C621" s="155" t="s">
        <v>35</v>
      </c>
      <c r="D621" s="137"/>
      <c r="E621" s="62">
        <f>SUM(E622:E623)</f>
        <v>0</v>
      </c>
      <c r="F621" s="62">
        <f>SUM(F622:F623)</f>
        <v>0</v>
      </c>
      <c r="G621" s="62">
        <f>SUM(G622:G623)</f>
        <v>0</v>
      </c>
      <c r="H621" s="62">
        <f>SUM(H622:H623)</f>
        <v>0</v>
      </c>
      <c r="I621" s="62">
        <f t="shared" ref="I621:N621" si="212">SUM(I622:I623)</f>
        <v>0</v>
      </c>
      <c r="J621" s="62">
        <f t="shared" si="212"/>
        <v>0</v>
      </c>
      <c r="K621" s="62">
        <f t="shared" si="212"/>
        <v>0</v>
      </c>
      <c r="L621" s="62">
        <f t="shared" si="212"/>
        <v>0</v>
      </c>
      <c r="M621" s="62">
        <f t="shared" si="212"/>
        <v>0</v>
      </c>
      <c r="N621" s="62">
        <f t="shared" si="212"/>
        <v>0</v>
      </c>
      <c r="O621" s="62">
        <f>SUM(O622:O623)</f>
        <v>0</v>
      </c>
    </row>
    <row r="622" spans="1:15" s="57" customFormat="1" hidden="1">
      <c r="A622" s="50">
        <f t="shared" si="210"/>
        <v>3</v>
      </c>
      <c r="B622" s="153"/>
      <c r="C622" s="167" t="s">
        <v>84</v>
      </c>
      <c r="D622" s="137"/>
      <c r="E622" s="51"/>
      <c r="F622" s="51"/>
      <c r="G622" s="51"/>
      <c r="H622" s="51"/>
      <c r="I622" s="51"/>
      <c r="J622" s="52">
        <f>H622+I622</f>
        <v>0</v>
      </c>
      <c r="K622" s="51"/>
      <c r="L622" s="51"/>
      <c r="M622" s="52">
        <f>K622+L622</f>
        <v>0</v>
      </c>
      <c r="N622" s="51"/>
      <c r="O622" s="52">
        <f>M622+N622</f>
        <v>0</v>
      </c>
    </row>
    <row r="623" spans="1:15" s="57" customFormat="1" hidden="1">
      <c r="A623" s="50">
        <f t="shared" si="210"/>
        <v>3</v>
      </c>
      <c r="B623" s="153"/>
      <c r="C623" s="167" t="s">
        <v>85</v>
      </c>
      <c r="D623" s="137"/>
      <c r="E623" s="51"/>
      <c r="F623" s="51"/>
      <c r="G623" s="51"/>
      <c r="H623" s="51"/>
      <c r="I623" s="51"/>
      <c r="J623" s="52">
        <f>H623+I623</f>
        <v>0</v>
      </c>
      <c r="K623" s="51"/>
      <c r="L623" s="51"/>
      <c r="M623" s="52">
        <f>K623+L623</f>
        <v>0</v>
      </c>
      <c r="N623" s="51"/>
      <c r="O623" s="52">
        <f>M623+N623</f>
        <v>0</v>
      </c>
    </row>
    <row r="624" spans="1:15" s="57" customFormat="1" hidden="1">
      <c r="A624" s="77">
        <f>A625</f>
        <v>3</v>
      </c>
      <c r="B624" s="172"/>
      <c r="C624" s="156"/>
      <c r="D624" s="140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</row>
    <row r="625" spans="1:15" hidden="1">
      <c r="A625" s="105">
        <f>MIN(A626:A693)</f>
        <v>3</v>
      </c>
      <c r="B625" s="172"/>
      <c r="C625" s="173" t="s">
        <v>53</v>
      </c>
      <c r="D625" s="140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</row>
    <row r="626" spans="1:15" hidden="1">
      <c r="A626" s="50">
        <f t="shared" ref="A626:A681" si="213">IF(MAX(E626:P626)=0,IF(MIN(E626:P626)=0,3,2),2)</f>
        <v>3</v>
      </c>
      <c r="B626" s="145"/>
      <c r="C626" s="146" t="s">
        <v>25</v>
      </c>
      <c r="D626" s="56"/>
      <c r="E626" s="11">
        <f>SUBTOTAL(9,E627:E681)</f>
        <v>0</v>
      </c>
      <c r="F626" s="11">
        <f>SUBTOTAL(9,F627:F681)</f>
        <v>0</v>
      </c>
      <c r="G626" s="11">
        <f>SUBTOTAL(9,G627:G681)</f>
        <v>0</v>
      </c>
      <c r="H626" s="11">
        <f>SUBTOTAL(9,H627:H681)</f>
        <v>0</v>
      </c>
      <c r="I626" s="11">
        <f t="shared" ref="I626:N626" si="214">SUBTOTAL(9,I627:I681)</f>
        <v>0</v>
      </c>
      <c r="J626" s="11">
        <f t="shared" si="214"/>
        <v>0</v>
      </c>
      <c r="K626" s="11">
        <f t="shared" si="214"/>
        <v>0</v>
      </c>
      <c r="L626" s="11">
        <f t="shared" si="214"/>
        <v>0</v>
      </c>
      <c r="M626" s="11">
        <f t="shared" si="214"/>
        <v>0</v>
      </c>
      <c r="N626" s="11">
        <f t="shared" si="214"/>
        <v>0</v>
      </c>
      <c r="O626" s="11">
        <f>SUBTOTAL(9,O627:O681)</f>
        <v>0</v>
      </c>
    </row>
    <row r="627" spans="1:15" hidden="1">
      <c r="A627" s="50">
        <f t="shared" si="213"/>
        <v>3</v>
      </c>
      <c r="B627" s="145" t="s">
        <v>14</v>
      </c>
      <c r="C627" s="146" t="s">
        <v>125</v>
      </c>
      <c r="D627" s="56"/>
      <c r="E627" s="11">
        <f>SUBTOTAL(9,E628:E650)</f>
        <v>0</v>
      </c>
      <c r="F627" s="11">
        <f>SUBTOTAL(9,F628:F650)</f>
        <v>0</v>
      </c>
      <c r="G627" s="11">
        <f>SUBTOTAL(9,G628:G650)</f>
        <v>0</v>
      </c>
      <c r="H627" s="11">
        <f>SUBTOTAL(9,H628:H650)</f>
        <v>0</v>
      </c>
      <c r="I627" s="11">
        <f t="shared" ref="I627:N627" si="215">SUBTOTAL(9,I628:I650)</f>
        <v>0</v>
      </c>
      <c r="J627" s="11">
        <f t="shared" si="215"/>
        <v>0</v>
      </c>
      <c r="K627" s="11">
        <f t="shared" si="215"/>
        <v>0</v>
      </c>
      <c r="L627" s="11">
        <f t="shared" si="215"/>
        <v>0</v>
      </c>
      <c r="M627" s="11">
        <f t="shared" si="215"/>
        <v>0</v>
      </c>
      <c r="N627" s="11">
        <f t="shared" si="215"/>
        <v>0</v>
      </c>
      <c r="O627" s="11">
        <f>SUBTOTAL(9,O628:O650)</f>
        <v>0</v>
      </c>
    </row>
    <row r="628" spans="1:15" hidden="1">
      <c r="A628" s="50">
        <f t="shared" si="213"/>
        <v>3</v>
      </c>
      <c r="B628" s="147"/>
      <c r="C628" s="146" t="s">
        <v>126</v>
      </c>
      <c r="D628" s="56"/>
      <c r="E628" s="11">
        <f>SUBTOTAL(9,E629:E639)</f>
        <v>0</v>
      </c>
      <c r="F628" s="11">
        <f>SUBTOTAL(9,F629:F639)</f>
        <v>0</v>
      </c>
      <c r="G628" s="11">
        <f>SUBTOTAL(9,G629:G639)</f>
        <v>0</v>
      </c>
      <c r="H628" s="11">
        <f>SUBTOTAL(9,H629:H639)</f>
        <v>0</v>
      </c>
      <c r="I628" s="11">
        <f t="shared" ref="I628:N628" si="216">SUBTOTAL(9,I629:I639)</f>
        <v>0</v>
      </c>
      <c r="J628" s="11">
        <f t="shared" si="216"/>
        <v>0</v>
      </c>
      <c r="K628" s="11">
        <f t="shared" si="216"/>
        <v>0</v>
      </c>
      <c r="L628" s="11">
        <f t="shared" si="216"/>
        <v>0</v>
      </c>
      <c r="M628" s="11">
        <f t="shared" si="216"/>
        <v>0</v>
      </c>
      <c r="N628" s="11">
        <f t="shared" si="216"/>
        <v>0</v>
      </c>
      <c r="O628" s="11">
        <f>SUBTOTAL(9,O629:O639)</f>
        <v>0</v>
      </c>
    </row>
    <row r="629" spans="1:15" ht="25.5" hidden="1">
      <c r="A629" s="50">
        <f t="shared" si="213"/>
        <v>3</v>
      </c>
      <c r="B629" s="148"/>
      <c r="C629" s="149" t="s">
        <v>127</v>
      </c>
      <c r="D629" s="58" t="s">
        <v>2</v>
      </c>
      <c r="E629" s="11">
        <f>SUBTOTAL(9,E630:E631)</f>
        <v>0</v>
      </c>
      <c r="F629" s="11">
        <f>SUBTOTAL(9,F630:F631)</f>
        <v>0</v>
      </c>
      <c r="G629" s="11">
        <f>SUBTOTAL(9,G630:G631)</f>
        <v>0</v>
      </c>
      <c r="H629" s="11">
        <f>SUBTOTAL(9,H630:H631)</f>
        <v>0</v>
      </c>
      <c r="I629" s="11">
        <f t="shared" ref="I629:N629" si="217">SUBTOTAL(9,I630:I631)</f>
        <v>0</v>
      </c>
      <c r="J629" s="11">
        <f t="shared" si="217"/>
        <v>0</v>
      </c>
      <c r="K629" s="11">
        <f t="shared" si="217"/>
        <v>0</v>
      </c>
      <c r="L629" s="11">
        <f t="shared" si="217"/>
        <v>0</v>
      </c>
      <c r="M629" s="11">
        <f t="shared" si="217"/>
        <v>0</v>
      </c>
      <c r="N629" s="11">
        <f t="shared" si="217"/>
        <v>0</v>
      </c>
      <c r="O629" s="11">
        <f>SUBTOTAL(9,O630:O631)</f>
        <v>0</v>
      </c>
    </row>
    <row r="630" spans="1:15" ht="25.5" hidden="1">
      <c r="A630" s="50">
        <f t="shared" si="213"/>
        <v>3</v>
      </c>
      <c r="B630" s="148"/>
      <c r="C630" s="149" t="s">
        <v>303</v>
      </c>
      <c r="D630" s="58" t="s">
        <v>302</v>
      </c>
      <c r="E630" s="51"/>
      <c r="F630" s="51"/>
      <c r="G630" s="51"/>
      <c r="H630" s="51"/>
      <c r="I630" s="51"/>
      <c r="J630" s="52">
        <f>H630+I630</f>
        <v>0</v>
      </c>
      <c r="K630" s="51"/>
      <c r="L630" s="51"/>
      <c r="M630" s="52">
        <f>K630+L630</f>
        <v>0</v>
      </c>
      <c r="N630" s="51"/>
      <c r="O630" s="52">
        <f>M630+N630</f>
        <v>0</v>
      </c>
    </row>
    <row r="631" spans="1:15" ht="25.5" hidden="1">
      <c r="A631" s="50">
        <f t="shared" si="213"/>
        <v>3</v>
      </c>
      <c r="B631" s="148"/>
      <c r="C631" s="149" t="s">
        <v>305</v>
      </c>
      <c r="D631" s="58" t="s">
        <v>304</v>
      </c>
      <c r="E631" s="51"/>
      <c r="F631" s="51"/>
      <c r="G631" s="51"/>
      <c r="H631" s="51"/>
      <c r="I631" s="51"/>
      <c r="J631" s="52">
        <f>H631+I631</f>
        <v>0</v>
      </c>
      <c r="K631" s="51"/>
      <c r="L631" s="51"/>
      <c r="M631" s="52">
        <f>K631+L631</f>
        <v>0</v>
      </c>
      <c r="N631" s="51"/>
      <c r="O631" s="52">
        <f>M631+N631</f>
        <v>0</v>
      </c>
    </row>
    <row r="632" spans="1:15" hidden="1">
      <c r="A632" s="50">
        <f t="shared" si="213"/>
        <v>3</v>
      </c>
      <c r="B632" s="150"/>
      <c r="C632" s="151" t="s">
        <v>128</v>
      </c>
      <c r="D632" s="59" t="s">
        <v>3</v>
      </c>
      <c r="E632" s="51"/>
      <c r="F632" s="51"/>
      <c r="G632" s="51"/>
      <c r="H632" s="51"/>
      <c r="I632" s="51"/>
      <c r="J632" s="52">
        <f>H632+I632</f>
        <v>0</v>
      </c>
      <c r="K632" s="51"/>
      <c r="L632" s="51"/>
      <c r="M632" s="52">
        <f>K632+L632</f>
        <v>0</v>
      </c>
      <c r="N632" s="51"/>
      <c r="O632" s="52">
        <f>M632+N632</f>
        <v>0</v>
      </c>
    </row>
    <row r="633" spans="1:15" hidden="1">
      <c r="A633" s="50">
        <f t="shared" si="213"/>
        <v>3</v>
      </c>
      <c r="B633" s="150"/>
      <c r="C633" s="152" t="s">
        <v>445</v>
      </c>
      <c r="D633" s="117" t="s">
        <v>446</v>
      </c>
      <c r="E633" s="11">
        <f>SUBTOTAL(9,E634:E638)</f>
        <v>0</v>
      </c>
      <c r="F633" s="11">
        <f>SUBTOTAL(9,F634:F638)</f>
        <v>0</v>
      </c>
      <c r="G633" s="11">
        <f>SUBTOTAL(9,G634:G638)</f>
        <v>0</v>
      </c>
      <c r="H633" s="11">
        <f>SUBTOTAL(9,H634:H638)</f>
        <v>0</v>
      </c>
      <c r="I633" s="11">
        <f t="shared" ref="I633:N633" si="218">SUBTOTAL(9,I634:I638)</f>
        <v>0</v>
      </c>
      <c r="J633" s="11">
        <f t="shared" si="218"/>
        <v>0</v>
      </c>
      <c r="K633" s="11">
        <f t="shared" si="218"/>
        <v>0</v>
      </c>
      <c r="L633" s="11">
        <f t="shared" si="218"/>
        <v>0</v>
      </c>
      <c r="M633" s="11">
        <f t="shared" si="218"/>
        <v>0</v>
      </c>
      <c r="N633" s="11">
        <f t="shared" si="218"/>
        <v>0</v>
      </c>
      <c r="O633" s="11">
        <f>SUBTOTAL(9,O634:O638)</f>
        <v>0</v>
      </c>
    </row>
    <row r="634" spans="1:15" ht="25.5" hidden="1">
      <c r="A634" s="50">
        <f t="shared" si="213"/>
        <v>3</v>
      </c>
      <c r="B634" s="150"/>
      <c r="C634" s="149" t="s">
        <v>129</v>
      </c>
      <c r="D634" s="60" t="s">
        <v>37</v>
      </c>
      <c r="E634" s="51"/>
      <c r="F634" s="51"/>
      <c r="G634" s="51"/>
      <c r="H634" s="51"/>
      <c r="I634" s="51"/>
      <c r="J634" s="52">
        <f t="shared" ref="J634:J639" si="219">H634+I634</f>
        <v>0</v>
      </c>
      <c r="K634" s="51"/>
      <c r="L634" s="51"/>
      <c r="M634" s="52">
        <f t="shared" ref="M634:M639" si="220">K634+L634</f>
        <v>0</v>
      </c>
      <c r="N634" s="51"/>
      <c r="O634" s="52">
        <f t="shared" ref="O634:O639" si="221">M634+N634</f>
        <v>0</v>
      </c>
    </row>
    <row r="635" spans="1:15" ht="25.5" hidden="1">
      <c r="A635" s="50">
        <f t="shared" si="213"/>
        <v>3</v>
      </c>
      <c r="B635" s="150"/>
      <c r="C635" s="149" t="s">
        <v>130</v>
      </c>
      <c r="D635" s="60" t="s">
        <v>38</v>
      </c>
      <c r="E635" s="51"/>
      <c r="F635" s="51"/>
      <c r="G635" s="51"/>
      <c r="H635" s="51"/>
      <c r="I635" s="51"/>
      <c r="J635" s="52">
        <f t="shared" si="219"/>
        <v>0</v>
      </c>
      <c r="K635" s="51"/>
      <c r="L635" s="51"/>
      <c r="M635" s="52">
        <f t="shared" si="220"/>
        <v>0</v>
      </c>
      <c r="N635" s="51"/>
      <c r="O635" s="52">
        <f t="shared" si="221"/>
        <v>0</v>
      </c>
    </row>
    <row r="636" spans="1:15" hidden="1">
      <c r="A636" s="50">
        <f t="shared" si="213"/>
        <v>3</v>
      </c>
      <c r="B636" s="150"/>
      <c r="C636" s="149" t="s">
        <v>131</v>
      </c>
      <c r="D636" s="60" t="s">
        <v>39</v>
      </c>
      <c r="E636" s="51"/>
      <c r="F636" s="51"/>
      <c r="G636" s="51"/>
      <c r="H636" s="51"/>
      <c r="I636" s="51"/>
      <c r="J636" s="52">
        <f t="shared" si="219"/>
        <v>0</v>
      </c>
      <c r="K636" s="51"/>
      <c r="L636" s="51"/>
      <c r="M636" s="52">
        <f t="shared" si="220"/>
        <v>0</v>
      </c>
      <c r="N636" s="51"/>
      <c r="O636" s="52">
        <f t="shared" si="221"/>
        <v>0</v>
      </c>
    </row>
    <row r="637" spans="1:15" hidden="1">
      <c r="A637" s="50">
        <f t="shared" si="213"/>
        <v>3</v>
      </c>
      <c r="B637" s="150"/>
      <c r="C637" s="149" t="s">
        <v>132</v>
      </c>
      <c r="D637" s="60" t="s">
        <v>40</v>
      </c>
      <c r="E637" s="51"/>
      <c r="F637" s="51"/>
      <c r="G637" s="51"/>
      <c r="H637" s="51"/>
      <c r="I637" s="51"/>
      <c r="J637" s="52">
        <f t="shared" si="219"/>
        <v>0</v>
      </c>
      <c r="K637" s="51"/>
      <c r="L637" s="51"/>
      <c r="M637" s="52">
        <f t="shared" si="220"/>
        <v>0</v>
      </c>
      <c r="N637" s="51"/>
      <c r="O637" s="52">
        <f t="shared" si="221"/>
        <v>0</v>
      </c>
    </row>
    <row r="638" spans="1:15" ht="25.5" hidden="1">
      <c r="A638" s="50">
        <f t="shared" si="213"/>
        <v>3</v>
      </c>
      <c r="B638" s="150"/>
      <c r="C638" s="149" t="s">
        <v>133</v>
      </c>
      <c r="D638" s="60" t="s">
        <v>41</v>
      </c>
      <c r="E638" s="51"/>
      <c r="F638" s="51"/>
      <c r="G638" s="51"/>
      <c r="H638" s="51"/>
      <c r="I638" s="51"/>
      <c r="J638" s="52">
        <f t="shared" si="219"/>
        <v>0</v>
      </c>
      <c r="K638" s="51"/>
      <c r="L638" s="51"/>
      <c r="M638" s="52">
        <f t="shared" si="220"/>
        <v>0</v>
      </c>
      <c r="N638" s="51"/>
      <c r="O638" s="52">
        <f t="shared" si="221"/>
        <v>0</v>
      </c>
    </row>
    <row r="639" spans="1:15" hidden="1">
      <c r="A639" s="50">
        <f t="shared" si="213"/>
        <v>3</v>
      </c>
      <c r="B639" s="150"/>
      <c r="C639" s="149" t="s">
        <v>447</v>
      </c>
      <c r="D639" s="60" t="s">
        <v>4</v>
      </c>
      <c r="E639" s="51"/>
      <c r="F639" s="51"/>
      <c r="G639" s="51"/>
      <c r="H639" s="51"/>
      <c r="I639" s="51"/>
      <c r="J639" s="52">
        <f t="shared" si="219"/>
        <v>0</v>
      </c>
      <c r="K639" s="51"/>
      <c r="L639" s="51"/>
      <c r="M639" s="52">
        <f t="shared" si="220"/>
        <v>0</v>
      </c>
      <c r="N639" s="51"/>
      <c r="O639" s="52">
        <f t="shared" si="221"/>
        <v>0</v>
      </c>
    </row>
    <row r="640" spans="1:15" hidden="1">
      <c r="A640" s="50">
        <f t="shared" si="213"/>
        <v>3</v>
      </c>
      <c r="B640" s="147"/>
      <c r="C640" s="146" t="s">
        <v>134</v>
      </c>
      <c r="D640" s="56"/>
      <c r="E640" s="11">
        <f>SUBTOTAL(9,E641:E644)</f>
        <v>0</v>
      </c>
      <c r="F640" s="11">
        <f>SUBTOTAL(9,F641:F644)</f>
        <v>0</v>
      </c>
      <c r="G640" s="11">
        <f>SUBTOTAL(9,G641:G644)</f>
        <v>0</v>
      </c>
      <c r="H640" s="11">
        <f>SUBTOTAL(9,H641:H644)</f>
        <v>0</v>
      </c>
      <c r="I640" s="11">
        <f t="shared" ref="I640:N640" si="222">SUBTOTAL(9,I641:I644)</f>
        <v>0</v>
      </c>
      <c r="J640" s="11">
        <f t="shared" si="222"/>
        <v>0</v>
      </c>
      <c r="K640" s="11">
        <f t="shared" si="222"/>
        <v>0</v>
      </c>
      <c r="L640" s="11">
        <f t="shared" si="222"/>
        <v>0</v>
      </c>
      <c r="M640" s="11">
        <f t="shared" si="222"/>
        <v>0</v>
      </c>
      <c r="N640" s="11">
        <f t="shared" si="222"/>
        <v>0</v>
      </c>
      <c r="O640" s="11">
        <f>SUBTOTAL(9,O641:O644)</f>
        <v>0</v>
      </c>
    </row>
    <row r="641" spans="1:15" hidden="1">
      <c r="A641" s="50">
        <f t="shared" si="213"/>
        <v>3</v>
      </c>
      <c r="B641" s="150"/>
      <c r="C641" s="151" t="s">
        <v>135</v>
      </c>
      <c r="D641" s="59" t="s">
        <v>5</v>
      </c>
      <c r="E641" s="51"/>
      <c r="F641" s="51"/>
      <c r="G641" s="51"/>
      <c r="H641" s="51"/>
      <c r="I641" s="51"/>
      <c r="J641" s="52">
        <f>H641+I641</f>
        <v>0</v>
      </c>
      <c r="K641" s="51"/>
      <c r="L641" s="51"/>
      <c r="M641" s="52">
        <f>K641+L641</f>
        <v>0</v>
      </c>
      <c r="N641" s="51"/>
      <c r="O641" s="52">
        <f>M641+N641</f>
        <v>0</v>
      </c>
    </row>
    <row r="642" spans="1:15" hidden="1">
      <c r="A642" s="50">
        <f t="shared" si="213"/>
        <v>3</v>
      </c>
      <c r="B642" s="153"/>
      <c r="C642" s="154" t="s">
        <v>448</v>
      </c>
      <c r="D642" s="118" t="s">
        <v>173</v>
      </c>
      <c r="E642" s="51"/>
      <c r="F642" s="51"/>
      <c r="G642" s="51"/>
      <c r="H642" s="51"/>
      <c r="I642" s="51"/>
      <c r="J642" s="52">
        <f>H642+I642</f>
        <v>0</v>
      </c>
      <c r="K642" s="51"/>
      <c r="L642" s="51"/>
      <c r="M642" s="52">
        <f>K642+L642</f>
        <v>0</v>
      </c>
      <c r="N642" s="51"/>
      <c r="O642" s="52">
        <f>M642+N642</f>
        <v>0</v>
      </c>
    </row>
    <row r="643" spans="1:15" hidden="1">
      <c r="A643" s="50">
        <f t="shared" si="213"/>
        <v>3</v>
      </c>
      <c r="B643" s="153"/>
      <c r="C643" s="155" t="s">
        <v>557</v>
      </c>
      <c r="D643" s="137" t="s">
        <v>8</v>
      </c>
      <c r="E643" s="51"/>
      <c r="F643" s="51"/>
      <c r="G643" s="51"/>
      <c r="H643" s="51"/>
      <c r="I643" s="51"/>
      <c r="J643" s="52">
        <f>H643+I643</f>
        <v>0</v>
      </c>
      <c r="K643" s="51"/>
      <c r="L643" s="51"/>
      <c r="M643" s="52">
        <f>K643+L643</f>
        <v>0</v>
      </c>
      <c r="N643" s="51"/>
      <c r="O643" s="52">
        <f>M643+N643</f>
        <v>0</v>
      </c>
    </row>
    <row r="644" spans="1:15" ht="25.5" hidden="1">
      <c r="A644" s="50">
        <f t="shared" si="213"/>
        <v>3</v>
      </c>
      <c r="B644" s="153"/>
      <c r="C644" s="155" t="s">
        <v>139</v>
      </c>
      <c r="D644" s="136" t="s">
        <v>10</v>
      </c>
      <c r="E644" s="51"/>
      <c r="F644" s="51"/>
      <c r="G644" s="51"/>
      <c r="H644" s="51"/>
      <c r="I644" s="51"/>
      <c r="J644" s="52">
        <f>H644+I644</f>
        <v>0</v>
      </c>
      <c r="K644" s="51"/>
      <c r="L644" s="51"/>
      <c r="M644" s="52">
        <f>K644+L644</f>
        <v>0</v>
      </c>
      <c r="N644" s="51"/>
      <c r="O644" s="52">
        <f>M644+N644</f>
        <v>0</v>
      </c>
    </row>
    <row r="645" spans="1:15" hidden="1">
      <c r="A645" s="50">
        <f t="shared" si="213"/>
        <v>3</v>
      </c>
      <c r="B645" s="156"/>
      <c r="C645" s="157" t="s">
        <v>140</v>
      </c>
      <c r="D645" s="136"/>
      <c r="E645" s="11">
        <f>SUBTOTAL(9,E646:E650)</f>
        <v>0</v>
      </c>
      <c r="F645" s="11">
        <f>SUBTOTAL(9,F646:F650)</f>
        <v>0</v>
      </c>
      <c r="G645" s="11">
        <f>SUBTOTAL(9,G646:G650)</f>
        <v>0</v>
      </c>
      <c r="H645" s="11">
        <f>SUBTOTAL(9,H646:H650)</f>
        <v>0</v>
      </c>
      <c r="I645" s="11">
        <f t="shared" ref="I645:N645" si="223">SUBTOTAL(9,I646:I650)</f>
        <v>0</v>
      </c>
      <c r="J645" s="11">
        <f t="shared" si="223"/>
        <v>0</v>
      </c>
      <c r="K645" s="11">
        <f t="shared" si="223"/>
        <v>0</v>
      </c>
      <c r="L645" s="11">
        <f t="shared" si="223"/>
        <v>0</v>
      </c>
      <c r="M645" s="11">
        <f t="shared" si="223"/>
        <v>0</v>
      </c>
      <c r="N645" s="11">
        <f t="shared" si="223"/>
        <v>0</v>
      </c>
      <c r="O645" s="11">
        <f>SUBTOTAL(9,O646:O650)</f>
        <v>0</v>
      </c>
    </row>
    <row r="646" spans="1:15" hidden="1">
      <c r="A646" s="50">
        <f t="shared" si="213"/>
        <v>3</v>
      </c>
      <c r="B646" s="153"/>
      <c r="C646" s="155" t="s">
        <v>141</v>
      </c>
      <c r="D646" s="137" t="s">
        <v>71</v>
      </c>
      <c r="E646" s="51"/>
      <c r="F646" s="51"/>
      <c r="G646" s="51"/>
      <c r="H646" s="51"/>
      <c r="I646" s="51"/>
      <c r="J646" s="52">
        <f>H646+I646</f>
        <v>0</v>
      </c>
      <c r="K646" s="51"/>
      <c r="L646" s="51"/>
      <c r="M646" s="52">
        <f>K646+L646</f>
        <v>0</v>
      </c>
      <c r="N646" s="51"/>
      <c r="O646" s="52">
        <f>M646+N646</f>
        <v>0</v>
      </c>
    </row>
    <row r="647" spans="1:15" hidden="1">
      <c r="A647" s="50">
        <f t="shared" si="213"/>
        <v>3</v>
      </c>
      <c r="B647" s="153"/>
      <c r="C647" s="155" t="s">
        <v>142</v>
      </c>
      <c r="D647" s="137" t="s">
        <v>73</v>
      </c>
      <c r="E647" s="51"/>
      <c r="F647" s="51"/>
      <c r="G647" s="51"/>
      <c r="H647" s="51"/>
      <c r="I647" s="51"/>
      <c r="J647" s="52">
        <f>H647+I647</f>
        <v>0</v>
      </c>
      <c r="K647" s="51"/>
      <c r="L647" s="51"/>
      <c r="M647" s="52">
        <f>K647+L647</f>
        <v>0</v>
      </c>
      <c r="N647" s="51"/>
      <c r="O647" s="52">
        <f>M647+N647</f>
        <v>0</v>
      </c>
    </row>
    <row r="648" spans="1:15" hidden="1">
      <c r="A648" s="50">
        <f t="shared" si="213"/>
        <v>3</v>
      </c>
      <c r="B648" s="153"/>
      <c r="C648" s="155" t="s">
        <v>143</v>
      </c>
      <c r="D648" s="137" t="s">
        <v>75</v>
      </c>
      <c r="E648" s="51"/>
      <c r="F648" s="51"/>
      <c r="G648" s="51"/>
      <c r="H648" s="51"/>
      <c r="I648" s="51"/>
      <c r="J648" s="52">
        <f>H648+I648</f>
        <v>0</v>
      </c>
      <c r="K648" s="51"/>
      <c r="L648" s="51"/>
      <c r="M648" s="52">
        <f>K648+L648</f>
        <v>0</v>
      </c>
      <c r="N648" s="51"/>
      <c r="O648" s="52">
        <f>M648+N648</f>
        <v>0</v>
      </c>
    </row>
    <row r="649" spans="1:15" hidden="1">
      <c r="A649" s="50">
        <f t="shared" si="213"/>
        <v>3</v>
      </c>
      <c r="B649" s="153"/>
      <c r="C649" s="155" t="s">
        <v>144</v>
      </c>
      <c r="D649" s="137" t="s">
        <v>77</v>
      </c>
      <c r="E649" s="51"/>
      <c r="F649" s="51"/>
      <c r="G649" s="51"/>
      <c r="H649" s="51"/>
      <c r="I649" s="51"/>
      <c r="J649" s="52">
        <f>H649+I649</f>
        <v>0</v>
      </c>
      <c r="K649" s="51"/>
      <c r="L649" s="51"/>
      <c r="M649" s="52">
        <f>K649+L649</f>
        <v>0</v>
      </c>
      <c r="N649" s="51"/>
      <c r="O649" s="52">
        <f>M649+N649</f>
        <v>0</v>
      </c>
    </row>
    <row r="650" spans="1:15" hidden="1">
      <c r="A650" s="50">
        <f t="shared" si="213"/>
        <v>3</v>
      </c>
      <c r="B650" s="153"/>
      <c r="C650" s="155" t="s">
        <v>145</v>
      </c>
      <c r="D650" s="137" t="s">
        <v>28</v>
      </c>
      <c r="E650" s="51"/>
      <c r="F650" s="51"/>
      <c r="G650" s="51"/>
      <c r="H650" s="51"/>
      <c r="I650" s="51"/>
      <c r="J650" s="52">
        <f>H650+I650</f>
        <v>0</v>
      </c>
      <c r="K650" s="51"/>
      <c r="L650" s="51"/>
      <c r="M650" s="52">
        <f>K650+L650</f>
        <v>0</v>
      </c>
      <c r="N650" s="51"/>
      <c r="O650" s="52">
        <f>M650+N650</f>
        <v>0</v>
      </c>
    </row>
    <row r="651" spans="1:15" s="57" customFormat="1" hidden="1">
      <c r="A651" s="50">
        <f t="shared" si="213"/>
        <v>3</v>
      </c>
      <c r="B651" s="145" t="s">
        <v>146</v>
      </c>
      <c r="C651" s="157" t="s">
        <v>147</v>
      </c>
      <c r="D651" s="56"/>
      <c r="E651" s="11">
        <f>SUBTOTAL(9,E652:E681)</f>
        <v>0</v>
      </c>
      <c r="F651" s="11">
        <f>SUBTOTAL(9,F652:F681)</f>
        <v>0</v>
      </c>
      <c r="G651" s="11">
        <f>SUBTOTAL(9,G652:G681)</f>
        <v>0</v>
      </c>
      <c r="H651" s="11">
        <f>SUBTOTAL(9,H652:H681)</f>
        <v>0</v>
      </c>
      <c r="I651" s="11">
        <f t="shared" ref="I651:N651" si="224">SUBTOTAL(9,I652:I681)</f>
        <v>0</v>
      </c>
      <c r="J651" s="11">
        <f t="shared" si="224"/>
        <v>0</v>
      </c>
      <c r="K651" s="11">
        <f t="shared" si="224"/>
        <v>0</v>
      </c>
      <c r="L651" s="11">
        <f t="shared" si="224"/>
        <v>0</v>
      </c>
      <c r="M651" s="11">
        <f t="shared" si="224"/>
        <v>0</v>
      </c>
      <c r="N651" s="11">
        <f t="shared" si="224"/>
        <v>0</v>
      </c>
      <c r="O651" s="11">
        <f>SUBTOTAL(9,O652:O681)</f>
        <v>0</v>
      </c>
    </row>
    <row r="652" spans="1:15" s="57" customFormat="1" hidden="1">
      <c r="A652" s="50">
        <f t="shared" si="213"/>
        <v>3</v>
      </c>
      <c r="B652" s="156"/>
      <c r="C652" s="158" t="s">
        <v>26</v>
      </c>
      <c r="D652" s="56"/>
      <c r="E652" s="11">
        <f>SUBTOTAL(9,E653:E672)</f>
        <v>0</v>
      </c>
      <c r="F652" s="11">
        <f t="shared" ref="F652:O652" si="225">SUBTOTAL(9,F653:F672)</f>
        <v>0</v>
      </c>
      <c r="G652" s="11">
        <f t="shared" si="225"/>
        <v>0</v>
      </c>
      <c r="H652" s="11">
        <f t="shared" si="225"/>
        <v>0</v>
      </c>
      <c r="I652" s="11">
        <f t="shared" si="225"/>
        <v>0</v>
      </c>
      <c r="J652" s="11">
        <f t="shared" si="225"/>
        <v>0</v>
      </c>
      <c r="K652" s="11">
        <f t="shared" si="225"/>
        <v>0</v>
      </c>
      <c r="L652" s="11">
        <f t="shared" si="225"/>
        <v>0</v>
      </c>
      <c r="M652" s="11">
        <f t="shared" si="225"/>
        <v>0</v>
      </c>
      <c r="N652" s="11">
        <f t="shared" si="225"/>
        <v>0</v>
      </c>
      <c r="O652" s="11">
        <f t="shared" si="225"/>
        <v>0</v>
      </c>
    </row>
    <row r="653" spans="1:15" s="57" customFormat="1" hidden="1">
      <c r="A653" s="50">
        <f t="shared" si="213"/>
        <v>3</v>
      </c>
      <c r="B653" s="150"/>
      <c r="C653" s="161" t="s">
        <v>770</v>
      </c>
      <c r="D653" s="56"/>
      <c r="E653" s="11">
        <f>SUBTOTAL(9,E654:E664)</f>
        <v>0</v>
      </c>
      <c r="F653" s="11">
        <f t="shared" ref="F653:O653" si="226">SUBTOTAL(9,F654:F664)</f>
        <v>0</v>
      </c>
      <c r="G653" s="11">
        <f t="shared" si="226"/>
        <v>0</v>
      </c>
      <c r="H653" s="11">
        <f t="shared" si="226"/>
        <v>0</v>
      </c>
      <c r="I653" s="11">
        <f t="shared" si="226"/>
        <v>0</v>
      </c>
      <c r="J653" s="11">
        <f t="shared" si="226"/>
        <v>0</v>
      </c>
      <c r="K653" s="11">
        <f t="shared" si="226"/>
        <v>0</v>
      </c>
      <c r="L653" s="11">
        <f t="shared" si="226"/>
        <v>0</v>
      </c>
      <c r="M653" s="11">
        <f t="shared" si="226"/>
        <v>0</v>
      </c>
      <c r="N653" s="11">
        <f t="shared" si="226"/>
        <v>0</v>
      </c>
      <c r="O653" s="11">
        <f t="shared" si="226"/>
        <v>0</v>
      </c>
    </row>
    <row r="654" spans="1:15" s="57" customFormat="1" ht="25.5" hidden="1">
      <c r="A654" s="50">
        <f t="shared" si="213"/>
        <v>3</v>
      </c>
      <c r="B654" s="150"/>
      <c r="C654" s="160" t="s">
        <v>771</v>
      </c>
      <c r="D654" s="58" t="s">
        <v>2</v>
      </c>
      <c r="E654" s="11">
        <f>SUBTOTAL(9,E655:E656)</f>
        <v>0</v>
      </c>
      <c r="F654" s="11">
        <f t="shared" ref="F654:O654" si="227">SUBTOTAL(9,F655:F656)</f>
        <v>0</v>
      </c>
      <c r="G654" s="11">
        <f t="shared" si="227"/>
        <v>0</v>
      </c>
      <c r="H654" s="11">
        <f t="shared" si="227"/>
        <v>0</v>
      </c>
      <c r="I654" s="11">
        <f t="shared" si="227"/>
        <v>0</v>
      </c>
      <c r="J654" s="11">
        <f t="shared" si="227"/>
        <v>0</v>
      </c>
      <c r="K654" s="11">
        <f t="shared" si="227"/>
        <v>0</v>
      </c>
      <c r="L654" s="11">
        <f t="shared" si="227"/>
        <v>0</v>
      </c>
      <c r="M654" s="11">
        <f t="shared" si="227"/>
        <v>0</v>
      </c>
      <c r="N654" s="11">
        <f t="shared" si="227"/>
        <v>0</v>
      </c>
      <c r="O654" s="11">
        <f t="shared" si="227"/>
        <v>0</v>
      </c>
    </row>
    <row r="655" spans="1:15" s="57" customFormat="1" ht="25.5" hidden="1">
      <c r="A655" s="50">
        <f t="shared" si="213"/>
        <v>3</v>
      </c>
      <c r="B655" s="150"/>
      <c r="C655" s="260" t="s">
        <v>772</v>
      </c>
      <c r="D655" s="58" t="s">
        <v>302</v>
      </c>
      <c r="E655" s="51"/>
      <c r="F655" s="51"/>
      <c r="G655" s="51"/>
      <c r="H655" s="51"/>
      <c r="I655" s="51"/>
      <c r="J655" s="52">
        <f>H655+I655</f>
        <v>0</v>
      </c>
      <c r="K655" s="51"/>
      <c r="L655" s="51"/>
      <c r="M655" s="52">
        <f>K655+L655</f>
        <v>0</v>
      </c>
      <c r="N655" s="51"/>
      <c r="O655" s="52">
        <f>M655+N655</f>
        <v>0</v>
      </c>
    </row>
    <row r="656" spans="1:15" s="57" customFormat="1" ht="25.5" hidden="1">
      <c r="A656" s="50">
        <f t="shared" si="213"/>
        <v>3</v>
      </c>
      <c r="B656" s="150"/>
      <c r="C656" s="260" t="s">
        <v>773</v>
      </c>
      <c r="D656" s="58" t="s">
        <v>304</v>
      </c>
      <c r="E656" s="51"/>
      <c r="F656" s="51"/>
      <c r="G656" s="51"/>
      <c r="H656" s="51"/>
      <c r="I656" s="51"/>
      <c r="J656" s="52">
        <f>H656+I656</f>
        <v>0</v>
      </c>
      <c r="K656" s="51"/>
      <c r="L656" s="51"/>
      <c r="M656" s="52">
        <f>K656+L656</f>
        <v>0</v>
      </c>
      <c r="N656" s="51"/>
      <c r="O656" s="52">
        <f>M656+N656</f>
        <v>0</v>
      </c>
    </row>
    <row r="657" spans="1:15" s="57" customFormat="1" hidden="1">
      <c r="A657" s="50">
        <f t="shared" si="213"/>
        <v>3</v>
      </c>
      <c r="B657" s="150"/>
      <c r="C657" s="258" t="s">
        <v>42</v>
      </c>
      <c r="D657" s="59" t="s">
        <v>3</v>
      </c>
      <c r="E657" s="51"/>
      <c r="F657" s="51"/>
      <c r="G657" s="51"/>
      <c r="H657" s="51"/>
      <c r="I657" s="51"/>
      <c r="J657" s="52">
        <f>H657+I657</f>
        <v>0</v>
      </c>
      <c r="K657" s="51"/>
      <c r="L657" s="51"/>
      <c r="M657" s="52">
        <f>K657+L657</f>
        <v>0</v>
      </c>
      <c r="N657" s="51"/>
      <c r="O657" s="52">
        <f>M657+N657</f>
        <v>0</v>
      </c>
    </row>
    <row r="658" spans="1:15" s="57" customFormat="1" hidden="1">
      <c r="A658" s="50">
        <f t="shared" si="213"/>
        <v>3</v>
      </c>
      <c r="B658" s="150"/>
      <c r="C658" s="259" t="s">
        <v>449</v>
      </c>
      <c r="D658" s="117" t="s">
        <v>446</v>
      </c>
      <c r="E658" s="11">
        <f>SUBTOTAL(9,E659:E663)</f>
        <v>0</v>
      </c>
      <c r="F658" s="11">
        <f>SUBTOTAL(9,F659:F663)</f>
        <v>0</v>
      </c>
      <c r="G658" s="11">
        <f>SUBTOTAL(9,G659:G663)</f>
        <v>0</v>
      </c>
      <c r="H658" s="11">
        <f>SUBTOTAL(9,H659:H663)</f>
        <v>0</v>
      </c>
      <c r="I658" s="11">
        <f t="shared" ref="I658:N658" si="228">SUBTOTAL(9,I659:I663)</f>
        <v>0</v>
      </c>
      <c r="J658" s="11">
        <f t="shared" si="228"/>
        <v>0</v>
      </c>
      <c r="K658" s="11">
        <f t="shared" si="228"/>
        <v>0</v>
      </c>
      <c r="L658" s="11">
        <f t="shared" si="228"/>
        <v>0</v>
      </c>
      <c r="M658" s="11">
        <f t="shared" si="228"/>
        <v>0</v>
      </c>
      <c r="N658" s="11">
        <f t="shared" si="228"/>
        <v>0</v>
      </c>
      <c r="O658" s="11">
        <f>SUBTOTAL(9,O659:O663)</f>
        <v>0</v>
      </c>
    </row>
    <row r="659" spans="1:15" s="57" customFormat="1" ht="25.5" hidden="1">
      <c r="A659" s="50">
        <f t="shared" si="213"/>
        <v>3</v>
      </c>
      <c r="B659" s="150"/>
      <c r="C659" s="260" t="s">
        <v>153</v>
      </c>
      <c r="D659" s="60" t="s">
        <v>37</v>
      </c>
      <c r="E659" s="51"/>
      <c r="F659" s="51"/>
      <c r="G659" s="51"/>
      <c r="H659" s="51"/>
      <c r="I659" s="51"/>
      <c r="J659" s="52">
        <f t="shared" ref="J659:J672" si="229">H659+I659</f>
        <v>0</v>
      </c>
      <c r="K659" s="51"/>
      <c r="L659" s="51"/>
      <c r="M659" s="52">
        <f t="shared" ref="M659:M672" si="230">K659+L659</f>
        <v>0</v>
      </c>
      <c r="N659" s="51"/>
      <c r="O659" s="52">
        <f t="shared" ref="O659:O672" si="231">M659+N659</f>
        <v>0</v>
      </c>
    </row>
    <row r="660" spans="1:15" s="57" customFormat="1" ht="25.5" hidden="1">
      <c r="A660" s="50">
        <f t="shared" si="213"/>
        <v>3</v>
      </c>
      <c r="B660" s="150"/>
      <c r="C660" s="260" t="s">
        <v>154</v>
      </c>
      <c r="D660" s="60" t="s">
        <v>38</v>
      </c>
      <c r="E660" s="51"/>
      <c r="F660" s="51"/>
      <c r="G660" s="51"/>
      <c r="H660" s="51"/>
      <c r="I660" s="51"/>
      <c r="J660" s="52">
        <f t="shared" si="229"/>
        <v>0</v>
      </c>
      <c r="K660" s="51"/>
      <c r="L660" s="51"/>
      <c r="M660" s="52">
        <f t="shared" si="230"/>
        <v>0</v>
      </c>
      <c r="N660" s="51"/>
      <c r="O660" s="52">
        <f t="shared" si="231"/>
        <v>0</v>
      </c>
    </row>
    <row r="661" spans="1:15" s="57" customFormat="1" hidden="1">
      <c r="A661" s="50">
        <f t="shared" si="213"/>
        <v>3</v>
      </c>
      <c r="B661" s="150"/>
      <c r="C661" s="260" t="s">
        <v>155</v>
      </c>
      <c r="D661" s="60" t="s">
        <v>39</v>
      </c>
      <c r="E661" s="51"/>
      <c r="F661" s="51"/>
      <c r="G661" s="51"/>
      <c r="H661" s="51"/>
      <c r="I661" s="51"/>
      <c r="J661" s="52">
        <f t="shared" si="229"/>
        <v>0</v>
      </c>
      <c r="K661" s="51"/>
      <c r="L661" s="51"/>
      <c r="M661" s="52">
        <f t="shared" si="230"/>
        <v>0</v>
      </c>
      <c r="N661" s="51"/>
      <c r="O661" s="52">
        <f t="shared" si="231"/>
        <v>0</v>
      </c>
    </row>
    <row r="662" spans="1:15" s="57" customFormat="1" ht="25.5" hidden="1">
      <c r="A662" s="50">
        <f t="shared" si="213"/>
        <v>3</v>
      </c>
      <c r="B662" s="150"/>
      <c r="C662" s="260" t="s">
        <v>156</v>
      </c>
      <c r="D662" s="60" t="s">
        <v>40</v>
      </c>
      <c r="E662" s="51"/>
      <c r="F662" s="51"/>
      <c r="G662" s="51"/>
      <c r="H662" s="51"/>
      <c r="I662" s="51"/>
      <c r="J662" s="52">
        <f t="shared" si="229"/>
        <v>0</v>
      </c>
      <c r="K662" s="51"/>
      <c r="L662" s="51"/>
      <c r="M662" s="52">
        <f t="shared" si="230"/>
        <v>0</v>
      </c>
      <c r="N662" s="51"/>
      <c r="O662" s="52">
        <f t="shared" si="231"/>
        <v>0</v>
      </c>
    </row>
    <row r="663" spans="1:15" s="57" customFormat="1" ht="25.5" hidden="1">
      <c r="A663" s="50">
        <f t="shared" si="213"/>
        <v>3</v>
      </c>
      <c r="B663" s="150"/>
      <c r="C663" s="260" t="s">
        <v>157</v>
      </c>
      <c r="D663" s="60" t="s">
        <v>41</v>
      </c>
      <c r="E663" s="51"/>
      <c r="F663" s="51"/>
      <c r="G663" s="51"/>
      <c r="H663" s="51"/>
      <c r="I663" s="51"/>
      <c r="J663" s="52">
        <f t="shared" si="229"/>
        <v>0</v>
      </c>
      <c r="K663" s="51"/>
      <c r="L663" s="51"/>
      <c r="M663" s="52">
        <f t="shared" si="230"/>
        <v>0</v>
      </c>
      <c r="N663" s="51"/>
      <c r="O663" s="52">
        <f t="shared" si="231"/>
        <v>0</v>
      </c>
    </row>
    <row r="664" spans="1:15" s="57" customFormat="1" hidden="1">
      <c r="A664" s="50">
        <f t="shared" si="213"/>
        <v>3</v>
      </c>
      <c r="B664" s="150"/>
      <c r="C664" s="160" t="s">
        <v>158</v>
      </c>
      <c r="D664" s="60" t="s">
        <v>4</v>
      </c>
      <c r="E664" s="51"/>
      <c r="F664" s="51"/>
      <c r="G664" s="51"/>
      <c r="H664" s="51"/>
      <c r="I664" s="51"/>
      <c r="J664" s="52">
        <f t="shared" si="229"/>
        <v>0</v>
      </c>
      <c r="K664" s="51"/>
      <c r="L664" s="51"/>
      <c r="M664" s="52">
        <f t="shared" si="230"/>
        <v>0</v>
      </c>
      <c r="N664" s="51"/>
      <c r="O664" s="52">
        <f t="shared" si="231"/>
        <v>0</v>
      </c>
    </row>
    <row r="665" spans="1:15" s="57" customFormat="1" hidden="1">
      <c r="A665" s="50">
        <f t="shared" si="213"/>
        <v>3</v>
      </c>
      <c r="B665" s="150"/>
      <c r="C665" s="159" t="s">
        <v>19</v>
      </c>
      <c r="D665" s="59" t="s">
        <v>5</v>
      </c>
      <c r="E665" s="51"/>
      <c r="F665" s="51"/>
      <c r="G665" s="51"/>
      <c r="H665" s="51"/>
      <c r="I665" s="51"/>
      <c r="J665" s="52">
        <f t="shared" si="229"/>
        <v>0</v>
      </c>
      <c r="K665" s="51"/>
      <c r="L665" s="51"/>
      <c r="M665" s="52">
        <f t="shared" si="230"/>
        <v>0</v>
      </c>
      <c r="N665" s="51"/>
      <c r="O665" s="52">
        <f t="shared" si="231"/>
        <v>0</v>
      </c>
    </row>
    <row r="666" spans="1:15" s="57" customFormat="1" hidden="1">
      <c r="A666" s="50">
        <f t="shared" si="213"/>
        <v>3</v>
      </c>
      <c r="B666" s="150"/>
      <c r="C666" s="162" t="s">
        <v>450</v>
      </c>
      <c r="D666" s="118" t="s">
        <v>173</v>
      </c>
      <c r="E666" s="51"/>
      <c r="F666" s="51"/>
      <c r="G666" s="51"/>
      <c r="H666" s="51"/>
      <c r="I666" s="51"/>
      <c r="J666" s="52">
        <f t="shared" si="229"/>
        <v>0</v>
      </c>
      <c r="K666" s="51"/>
      <c r="L666" s="51"/>
      <c r="M666" s="52">
        <f t="shared" si="230"/>
        <v>0</v>
      </c>
      <c r="N666" s="51"/>
      <c r="O666" s="52">
        <f t="shared" si="231"/>
        <v>0</v>
      </c>
    </row>
    <row r="667" spans="1:15" s="57" customFormat="1" hidden="1">
      <c r="A667" s="50">
        <f t="shared" si="213"/>
        <v>3</v>
      </c>
      <c r="B667" s="153"/>
      <c r="C667" s="163" t="s">
        <v>29</v>
      </c>
      <c r="D667" s="136" t="s">
        <v>6</v>
      </c>
      <c r="E667" s="51"/>
      <c r="F667" s="51"/>
      <c r="G667" s="51"/>
      <c r="H667" s="51"/>
      <c r="I667" s="51"/>
      <c r="J667" s="52">
        <f t="shared" si="229"/>
        <v>0</v>
      </c>
      <c r="K667" s="51"/>
      <c r="L667" s="51"/>
      <c r="M667" s="52">
        <f t="shared" si="230"/>
        <v>0</v>
      </c>
      <c r="N667" s="51"/>
      <c r="O667" s="52">
        <f t="shared" si="231"/>
        <v>0</v>
      </c>
    </row>
    <row r="668" spans="1:15" s="57" customFormat="1" hidden="1">
      <c r="A668" s="50">
        <f t="shared" si="213"/>
        <v>3</v>
      </c>
      <c r="B668" s="153"/>
      <c r="C668" s="163" t="s">
        <v>21</v>
      </c>
      <c r="D668" s="137" t="s">
        <v>8</v>
      </c>
      <c r="E668" s="51"/>
      <c r="F668" s="51"/>
      <c r="G668" s="51"/>
      <c r="H668" s="51"/>
      <c r="I668" s="51"/>
      <c r="J668" s="52">
        <f>H668+I668</f>
        <v>0</v>
      </c>
      <c r="K668" s="51"/>
      <c r="L668" s="51"/>
      <c r="M668" s="52">
        <f>K668+L668</f>
        <v>0</v>
      </c>
      <c r="N668" s="51"/>
      <c r="O668" s="52">
        <f t="shared" si="231"/>
        <v>0</v>
      </c>
    </row>
    <row r="669" spans="1:15" s="57" customFormat="1" hidden="1">
      <c r="A669" s="50">
        <f t="shared" si="213"/>
        <v>3</v>
      </c>
      <c r="B669" s="153"/>
      <c r="C669" s="163" t="s">
        <v>526</v>
      </c>
      <c r="D669" s="137" t="s">
        <v>31</v>
      </c>
      <c r="E669" s="51"/>
      <c r="F669" s="51"/>
      <c r="G669" s="51"/>
      <c r="H669" s="51"/>
      <c r="I669" s="51"/>
      <c r="J669" s="52">
        <f t="shared" si="229"/>
        <v>0</v>
      </c>
      <c r="K669" s="51"/>
      <c r="L669" s="51"/>
      <c r="M669" s="52">
        <f t="shared" si="230"/>
        <v>0</v>
      </c>
      <c r="N669" s="51"/>
      <c r="O669" s="52">
        <f t="shared" si="231"/>
        <v>0</v>
      </c>
    </row>
    <row r="670" spans="1:15" s="57" customFormat="1" hidden="1">
      <c r="A670" s="50">
        <f t="shared" si="213"/>
        <v>3</v>
      </c>
      <c r="B670" s="153"/>
      <c r="C670" s="163" t="s">
        <v>558</v>
      </c>
      <c r="D670" s="137" t="s">
        <v>559</v>
      </c>
      <c r="E670" s="51"/>
      <c r="F670" s="51"/>
      <c r="G670" s="51"/>
      <c r="H670" s="51"/>
      <c r="I670" s="51"/>
      <c r="J670" s="52">
        <f t="shared" si="229"/>
        <v>0</v>
      </c>
      <c r="K670" s="51"/>
      <c r="L670" s="51"/>
      <c r="M670" s="52">
        <f t="shared" si="230"/>
        <v>0</v>
      </c>
      <c r="N670" s="51"/>
      <c r="O670" s="52">
        <f t="shared" si="231"/>
        <v>0</v>
      </c>
    </row>
    <row r="671" spans="1:15" s="57" customFormat="1" ht="25.5" hidden="1">
      <c r="A671" s="50">
        <f t="shared" si="213"/>
        <v>3</v>
      </c>
      <c r="B671" s="153"/>
      <c r="C671" s="163" t="s">
        <v>528</v>
      </c>
      <c r="D671" s="136" t="s">
        <v>9</v>
      </c>
      <c r="E671" s="51"/>
      <c r="F671" s="51"/>
      <c r="G671" s="51"/>
      <c r="H671" s="51"/>
      <c r="I671" s="51"/>
      <c r="J671" s="52">
        <f t="shared" si="229"/>
        <v>0</v>
      </c>
      <c r="K671" s="51"/>
      <c r="L671" s="51"/>
      <c r="M671" s="52">
        <f t="shared" si="230"/>
        <v>0</v>
      </c>
      <c r="N671" s="51"/>
      <c r="O671" s="52">
        <f t="shared" si="231"/>
        <v>0</v>
      </c>
    </row>
    <row r="672" spans="1:15" s="57" customFormat="1" ht="25.5" hidden="1">
      <c r="A672" s="50">
        <f t="shared" si="213"/>
        <v>3</v>
      </c>
      <c r="B672" s="153"/>
      <c r="C672" s="163" t="s">
        <v>30</v>
      </c>
      <c r="D672" s="136" t="s">
        <v>10</v>
      </c>
      <c r="E672" s="51"/>
      <c r="F672" s="51"/>
      <c r="G672" s="51"/>
      <c r="H672" s="51"/>
      <c r="I672" s="51"/>
      <c r="J672" s="52">
        <f t="shared" si="229"/>
        <v>0</v>
      </c>
      <c r="K672" s="51"/>
      <c r="L672" s="51"/>
      <c r="M672" s="52">
        <f t="shared" si="230"/>
        <v>0</v>
      </c>
      <c r="N672" s="51"/>
      <c r="O672" s="52">
        <f t="shared" si="231"/>
        <v>0</v>
      </c>
    </row>
    <row r="673" spans="1:15" s="57" customFormat="1" hidden="1">
      <c r="A673" s="50">
        <f t="shared" si="213"/>
        <v>3</v>
      </c>
      <c r="B673" s="153"/>
      <c r="C673" s="165" t="s">
        <v>451</v>
      </c>
      <c r="D673" s="138" t="s">
        <v>93</v>
      </c>
      <c r="E673" s="11">
        <f>SUBTOTAL(9,E674:E675)</f>
        <v>0</v>
      </c>
      <c r="F673" s="11">
        <f>SUBTOTAL(9,F674:F675)</f>
        <v>0</v>
      </c>
      <c r="G673" s="11">
        <f>SUBTOTAL(9,G674:G675)</f>
        <v>0</v>
      </c>
      <c r="H673" s="11">
        <f>SUBTOTAL(9,H674:H675)</f>
        <v>0</v>
      </c>
      <c r="I673" s="11">
        <f t="shared" ref="I673:N673" si="232">SUBTOTAL(9,I674:I675)</f>
        <v>0</v>
      </c>
      <c r="J673" s="11">
        <f t="shared" si="232"/>
        <v>0</v>
      </c>
      <c r="K673" s="11">
        <f t="shared" si="232"/>
        <v>0</v>
      </c>
      <c r="L673" s="11">
        <f t="shared" si="232"/>
        <v>0</v>
      </c>
      <c r="M673" s="11">
        <f t="shared" si="232"/>
        <v>0</v>
      </c>
      <c r="N673" s="11">
        <f t="shared" si="232"/>
        <v>0</v>
      </c>
      <c r="O673" s="11">
        <f>SUBTOTAL(9,O674:O675)</f>
        <v>0</v>
      </c>
    </row>
    <row r="674" spans="1:15" s="57" customFormat="1" hidden="1">
      <c r="A674" s="50">
        <f t="shared" si="213"/>
        <v>3</v>
      </c>
      <c r="B674" s="153"/>
      <c r="C674" s="166" t="s">
        <v>452</v>
      </c>
      <c r="D674" s="138" t="s">
        <v>453</v>
      </c>
      <c r="E674" s="51"/>
      <c r="F674" s="51"/>
      <c r="G674" s="51"/>
      <c r="H674" s="51"/>
      <c r="I674" s="51"/>
      <c r="J674" s="52">
        <f>H674+I674</f>
        <v>0</v>
      </c>
      <c r="K674" s="51"/>
      <c r="L674" s="51"/>
      <c r="M674" s="52">
        <f>K674+L674</f>
        <v>0</v>
      </c>
      <c r="N674" s="51"/>
      <c r="O674" s="52">
        <f>M674+N674</f>
        <v>0</v>
      </c>
    </row>
    <row r="675" spans="1:15" s="57" customFormat="1" hidden="1">
      <c r="A675" s="50">
        <f t="shared" si="213"/>
        <v>3</v>
      </c>
      <c r="B675" s="153"/>
      <c r="C675" s="166" t="s">
        <v>454</v>
      </c>
      <c r="D675" s="138" t="s">
        <v>455</v>
      </c>
      <c r="E675" s="51"/>
      <c r="F675" s="51"/>
      <c r="G675" s="51"/>
      <c r="H675" s="51"/>
      <c r="I675" s="51"/>
      <c r="J675" s="52">
        <f>H675+I675</f>
        <v>0</v>
      </c>
      <c r="K675" s="51"/>
      <c r="L675" s="51"/>
      <c r="M675" s="52">
        <f>K675+L675</f>
        <v>0</v>
      </c>
      <c r="N675" s="51"/>
      <c r="O675" s="52">
        <f>M675+N675</f>
        <v>0</v>
      </c>
    </row>
    <row r="676" spans="1:15" s="57" customFormat="1" hidden="1">
      <c r="A676" s="50">
        <f t="shared" si="213"/>
        <v>3</v>
      </c>
      <c r="B676" s="156"/>
      <c r="C676" s="158" t="s">
        <v>32</v>
      </c>
      <c r="D676" s="136"/>
      <c r="E676" s="11">
        <f>SUBTOTAL(9,E677:E681)</f>
        <v>0</v>
      </c>
      <c r="F676" s="11">
        <f>SUBTOTAL(9,F677:F681)</f>
        <v>0</v>
      </c>
      <c r="G676" s="11">
        <f>SUBTOTAL(9,G677:G681)</f>
        <v>0</v>
      </c>
      <c r="H676" s="11">
        <f>SUBTOTAL(9,H677:H681)</f>
        <v>0</v>
      </c>
      <c r="I676" s="11">
        <f t="shared" ref="I676:N676" si="233">SUBTOTAL(9,I677:I681)</f>
        <v>0</v>
      </c>
      <c r="J676" s="11">
        <f t="shared" si="233"/>
        <v>0</v>
      </c>
      <c r="K676" s="11">
        <f t="shared" si="233"/>
        <v>0</v>
      </c>
      <c r="L676" s="11">
        <f t="shared" si="233"/>
        <v>0</v>
      </c>
      <c r="M676" s="11">
        <f t="shared" si="233"/>
        <v>0</v>
      </c>
      <c r="N676" s="11">
        <f t="shared" si="233"/>
        <v>0</v>
      </c>
      <c r="O676" s="11">
        <f>SUBTOTAL(9,O677:O681)</f>
        <v>0</v>
      </c>
    </row>
    <row r="677" spans="1:15" s="57" customFormat="1" hidden="1">
      <c r="A677" s="50">
        <f t="shared" si="213"/>
        <v>3</v>
      </c>
      <c r="B677" s="153"/>
      <c r="C677" s="163" t="s">
        <v>70</v>
      </c>
      <c r="D677" s="137" t="s">
        <v>71</v>
      </c>
      <c r="E677" s="51"/>
      <c r="F677" s="51"/>
      <c r="G677" s="51"/>
      <c r="H677" s="51"/>
      <c r="I677" s="51"/>
      <c r="J677" s="52">
        <f>H677+I677</f>
        <v>0</v>
      </c>
      <c r="K677" s="51"/>
      <c r="L677" s="51"/>
      <c r="M677" s="52">
        <f>K677+L677</f>
        <v>0</v>
      </c>
      <c r="N677" s="51"/>
      <c r="O677" s="52">
        <f>M677+N677</f>
        <v>0</v>
      </c>
    </row>
    <row r="678" spans="1:15" s="57" customFormat="1" hidden="1">
      <c r="A678" s="50">
        <f t="shared" si="213"/>
        <v>3</v>
      </c>
      <c r="B678" s="153"/>
      <c r="C678" s="163" t="s">
        <v>72</v>
      </c>
      <c r="D678" s="137" t="s">
        <v>73</v>
      </c>
      <c r="E678" s="51"/>
      <c r="F678" s="51"/>
      <c r="G678" s="51"/>
      <c r="H678" s="51"/>
      <c r="I678" s="51"/>
      <c r="J678" s="52">
        <f>H678+I678</f>
        <v>0</v>
      </c>
      <c r="K678" s="51"/>
      <c r="L678" s="51"/>
      <c r="M678" s="52">
        <f>K678+L678</f>
        <v>0</v>
      </c>
      <c r="N678" s="51"/>
      <c r="O678" s="52">
        <f>M678+N678</f>
        <v>0</v>
      </c>
    </row>
    <row r="679" spans="1:15" s="57" customFormat="1" hidden="1">
      <c r="A679" s="50">
        <f t="shared" si="213"/>
        <v>3</v>
      </c>
      <c r="B679" s="153"/>
      <c r="C679" s="163" t="s">
        <v>74</v>
      </c>
      <c r="D679" s="137" t="s">
        <v>75</v>
      </c>
      <c r="E679" s="51"/>
      <c r="F679" s="51"/>
      <c r="G679" s="51"/>
      <c r="H679" s="51"/>
      <c r="I679" s="51"/>
      <c r="J679" s="52">
        <f>H679+I679</f>
        <v>0</v>
      </c>
      <c r="K679" s="51"/>
      <c r="L679" s="51"/>
      <c r="M679" s="52">
        <f>K679+L679</f>
        <v>0</v>
      </c>
      <c r="N679" s="51"/>
      <c r="O679" s="52">
        <f>M679+N679</f>
        <v>0</v>
      </c>
    </row>
    <row r="680" spans="1:15" s="57" customFormat="1" hidden="1">
      <c r="A680" s="50">
        <f t="shared" si="213"/>
        <v>3</v>
      </c>
      <c r="B680" s="153"/>
      <c r="C680" s="163" t="s">
        <v>76</v>
      </c>
      <c r="D680" s="137" t="s">
        <v>77</v>
      </c>
      <c r="E680" s="51"/>
      <c r="F680" s="51"/>
      <c r="G680" s="51"/>
      <c r="H680" s="51"/>
      <c r="I680" s="51"/>
      <c r="J680" s="52">
        <f>H680+I680</f>
        <v>0</v>
      </c>
      <c r="K680" s="51"/>
      <c r="L680" s="51"/>
      <c r="M680" s="52">
        <f>K680+L680</f>
        <v>0</v>
      </c>
      <c r="N680" s="51"/>
      <c r="O680" s="52">
        <f>M680+N680</f>
        <v>0</v>
      </c>
    </row>
    <row r="681" spans="1:15" s="57" customFormat="1" hidden="1">
      <c r="A681" s="50">
        <f t="shared" si="213"/>
        <v>3</v>
      </c>
      <c r="B681" s="153"/>
      <c r="C681" s="163" t="s">
        <v>12</v>
      </c>
      <c r="D681" s="137" t="s">
        <v>28</v>
      </c>
      <c r="E681" s="51"/>
      <c r="F681" s="51"/>
      <c r="G681" s="51"/>
      <c r="H681" s="51"/>
      <c r="I681" s="51"/>
      <c r="J681" s="52">
        <f>H681+I681</f>
        <v>0</v>
      </c>
      <c r="K681" s="51"/>
      <c r="L681" s="51"/>
      <c r="M681" s="52">
        <f>K681+L681</f>
        <v>0</v>
      </c>
      <c r="N681" s="51"/>
      <c r="O681" s="52">
        <f>M681+N681</f>
        <v>0</v>
      </c>
    </row>
    <row r="682" spans="1:15" s="57" customFormat="1" hidden="1">
      <c r="A682" s="77">
        <f>A683</f>
        <v>3</v>
      </c>
      <c r="B682" s="153"/>
      <c r="C682" s="155"/>
      <c r="D682" s="137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</row>
    <row r="683" spans="1:15" s="57" customFormat="1" hidden="1">
      <c r="A683" s="105">
        <f>MIN(A684:A693)</f>
        <v>3</v>
      </c>
      <c r="B683" s="153"/>
      <c r="C683" s="157" t="s">
        <v>36</v>
      </c>
      <c r="D683" s="137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</row>
    <row r="684" spans="1:15" s="57" customFormat="1" hidden="1">
      <c r="A684" s="50">
        <f t="shared" ref="A684:A693" si="234">IF(MAX(E684:P684)=0,IF(MIN(E684:P684)=0,3,2),2)</f>
        <v>3</v>
      </c>
      <c r="B684" s="153"/>
      <c r="C684" s="155" t="s">
        <v>78</v>
      </c>
      <c r="D684" s="137"/>
      <c r="E684" s="62">
        <f>E686+E692</f>
        <v>0</v>
      </c>
      <c r="F684" s="62">
        <f>F686+F692</f>
        <v>0</v>
      </c>
      <c r="G684" s="62">
        <f>G686+G692</f>
        <v>0</v>
      </c>
      <c r="H684" s="62">
        <f>H686+H692</f>
        <v>0</v>
      </c>
      <c r="I684" s="62">
        <f t="shared" ref="I684:N684" si="235">I686+I692</f>
        <v>0</v>
      </c>
      <c r="J684" s="62">
        <f t="shared" si="235"/>
        <v>0</v>
      </c>
      <c r="K684" s="62">
        <f t="shared" si="235"/>
        <v>0</v>
      </c>
      <c r="L684" s="62">
        <f t="shared" si="235"/>
        <v>0</v>
      </c>
      <c r="M684" s="62">
        <f t="shared" si="235"/>
        <v>0</v>
      </c>
      <c r="N684" s="62">
        <f t="shared" si="235"/>
        <v>0</v>
      </c>
      <c r="O684" s="62">
        <f>O686+O692</f>
        <v>0</v>
      </c>
    </row>
    <row r="685" spans="1:15" s="57" customFormat="1" hidden="1">
      <c r="A685" s="50">
        <f t="shared" si="234"/>
        <v>3</v>
      </c>
      <c r="B685" s="153"/>
      <c r="C685" s="155" t="s">
        <v>79</v>
      </c>
      <c r="D685" s="137"/>
      <c r="E685" s="62">
        <f>E689+E693</f>
        <v>0</v>
      </c>
      <c r="F685" s="62">
        <f>F689+F693</f>
        <v>0</v>
      </c>
      <c r="G685" s="62">
        <f>G689+G693</f>
        <v>0</v>
      </c>
      <c r="H685" s="62">
        <f>H689+H693</f>
        <v>0</v>
      </c>
      <c r="I685" s="62">
        <f t="shared" ref="I685:N685" si="236">I689+I693</f>
        <v>0</v>
      </c>
      <c r="J685" s="62">
        <f t="shared" si="236"/>
        <v>0</v>
      </c>
      <c r="K685" s="62">
        <f t="shared" si="236"/>
        <v>0</v>
      </c>
      <c r="L685" s="62">
        <f t="shared" si="236"/>
        <v>0</v>
      </c>
      <c r="M685" s="62">
        <f t="shared" si="236"/>
        <v>0</v>
      </c>
      <c r="N685" s="62">
        <f t="shared" si="236"/>
        <v>0</v>
      </c>
      <c r="O685" s="62">
        <f>O689+O693</f>
        <v>0</v>
      </c>
    </row>
    <row r="686" spans="1:15" s="57" customFormat="1" hidden="1">
      <c r="A686" s="50">
        <f t="shared" si="234"/>
        <v>3</v>
      </c>
      <c r="B686" s="153"/>
      <c r="C686" s="155" t="s">
        <v>34</v>
      </c>
      <c r="D686" s="137"/>
      <c r="E686" s="62">
        <f>SUM(E687:E688)</f>
        <v>0</v>
      </c>
      <c r="F686" s="62">
        <f>SUM(F687:F688)</f>
        <v>0</v>
      </c>
      <c r="G686" s="62">
        <f>SUM(G687:G688)</f>
        <v>0</v>
      </c>
      <c r="H686" s="62">
        <f>SUM(H687:H688)</f>
        <v>0</v>
      </c>
      <c r="I686" s="62">
        <f t="shared" ref="I686:N686" si="237">SUM(I687:I688)</f>
        <v>0</v>
      </c>
      <c r="J686" s="62">
        <f t="shared" si="237"/>
        <v>0</v>
      </c>
      <c r="K686" s="62">
        <f t="shared" si="237"/>
        <v>0</v>
      </c>
      <c r="L686" s="62">
        <f t="shared" si="237"/>
        <v>0</v>
      </c>
      <c r="M686" s="62">
        <f t="shared" si="237"/>
        <v>0</v>
      </c>
      <c r="N686" s="62">
        <f t="shared" si="237"/>
        <v>0</v>
      </c>
      <c r="O686" s="62">
        <f>SUM(O687:O688)</f>
        <v>0</v>
      </c>
    </row>
    <row r="687" spans="1:15" s="57" customFormat="1" hidden="1">
      <c r="A687" s="50">
        <f t="shared" si="234"/>
        <v>3</v>
      </c>
      <c r="B687" s="153"/>
      <c r="C687" s="167" t="s">
        <v>80</v>
      </c>
      <c r="D687" s="137"/>
      <c r="E687" s="51"/>
      <c r="F687" s="51"/>
      <c r="G687" s="51"/>
      <c r="H687" s="51"/>
      <c r="I687" s="51"/>
      <c r="J687" s="52">
        <f>H687+I687</f>
        <v>0</v>
      </c>
      <c r="K687" s="51"/>
      <c r="L687" s="51"/>
      <c r="M687" s="52">
        <f>K687+L687</f>
        <v>0</v>
      </c>
      <c r="N687" s="51"/>
      <c r="O687" s="52">
        <f>M687+N687</f>
        <v>0</v>
      </c>
    </row>
    <row r="688" spans="1:15" s="57" customFormat="1" hidden="1">
      <c r="A688" s="50">
        <f t="shared" si="234"/>
        <v>3</v>
      </c>
      <c r="B688" s="153"/>
      <c r="C688" s="167" t="s">
        <v>81</v>
      </c>
      <c r="D688" s="137"/>
      <c r="E688" s="51"/>
      <c r="F688" s="51"/>
      <c r="G688" s="51"/>
      <c r="H688" s="51"/>
      <c r="I688" s="51"/>
      <c r="J688" s="52">
        <f>H688+I688</f>
        <v>0</v>
      </c>
      <c r="K688" s="51"/>
      <c r="L688" s="51"/>
      <c r="M688" s="52">
        <f>K688+L688</f>
        <v>0</v>
      </c>
      <c r="N688" s="51"/>
      <c r="O688" s="52">
        <f>M688+N688</f>
        <v>0</v>
      </c>
    </row>
    <row r="689" spans="1:15" s="57" customFormat="1" hidden="1">
      <c r="A689" s="50">
        <f t="shared" si="234"/>
        <v>3</v>
      </c>
      <c r="B689" s="153"/>
      <c r="C689" s="155" t="s">
        <v>35</v>
      </c>
      <c r="D689" s="137"/>
      <c r="E689" s="62">
        <f>SUM(E690:E691)</f>
        <v>0</v>
      </c>
      <c r="F689" s="62">
        <f>SUM(F690:F691)</f>
        <v>0</v>
      </c>
      <c r="G689" s="62">
        <f>SUM(G690:G691)</f>
        <v>0</v>
      </c>
      <c r="H689" s="62">
        <f>SUM(H690:H691)</f>
        <v>0</v>
      </c>
      <c r="I689" s="62">
        <f t="shared" ref="I689:N689" si="238">SUM(I690:I691)</f>
        <v>0</v>
      </c>
      <c r="J689" s="62">
        <f t="shared" si="238"/>
        <v>0</v>
      </c>
      <c r="K689" s="62">
        <f t="shared" si="238"/>
        <v>0</v>
      </c>
      <c r="L689" s="62">
        <f t="shared" si="238"/>
        <v>0</v>
      </c>
      <c r="M689" s="62">
        <f t="shared" si="238"/>
        <v>0</v>
      </c>
      <c r="N689" s="62">
        <f t="shared" si="238"/>
        <v>0</v>
      </c>
      <c r="O689" s="62">
        <f>SUM(O690:O691)</f>
        <v>0</v>
      </c>
    </row>
    <row r="690" spans="1:15" s="57" customFormat="1" hidden="1">
      <c r="A690" s="50">
        <f t="shared" si="234"/>
        <v>3</v>
      </c>
      <c r="B690" s="153"/>
      <c r="C690" s="167" t="s">
        <v>84</v>
      </c>
      <c r="D690" s="137"/>
      <c r="E690" s="51"/>
      <c r="F690" s="51"/>
      <c r="G690" s="51"/>
      <c r="H690" s="51"/>
      <c r="I690" s="51"/>
      <c r="J690" s="52">
        <f>H690+I690</f>
        <v>0</v>
      </c>
      <c r="K690" s="51"/>
      <c r="L690" s="51"/>
      <c r="M690" s="52">
        <f>K690+L690</f>
        <v>0</v>
      </c>
      <c r="N690" s="51"/>
      <c r="O690" s="52">
        <f>M690+N690</f>
        <v>0</v>
      </c>
    </row>
    <row r="691" spans="1:15" s="57" customFormat="1" hidden="1">
      <c r="A691" s="50">
        <f t="shared" si="234"/>
        <v>3</v>
      </c>
      <c r="B691" s="153"/>
      <c r="C691" s="167" t="s">
        <v>85</v>
      </c>
      <c r="D691" s="137"/>
      <c r="E691" s="51"/>
      <c r="F691" s="51"/>
      <c r="G691" s="51"/>
      <c r="H691" s="51"/>
      <c r="I691" s="51"/>
      <c r="J691" s="52">
        <f>H691+I691</f>
        <v>0</v>
      </c>
      <c r="K691" s="51"/>
      <c r="L691" s="51"/>
      <c r="M691" s="52">
        <f>K691+L691</f>
        <v>0</v>
      </c>
      <c r="N691" s="51"/>
      <c r="O691" s="52">
        <f>M691+N691</f>
        <v>0</v>
      </c>
    </row>
    <row r="692" spans="1:15" hidden="1">
      <c r="A692" s="50">
        <f t="shared" si="234"/>
        <v>3</v>
      </c>
      <c r="B692" s="153"/>
      <c r="C692" s="155" t="s">
        <v>763</v>
      </c>
      <c r="D692" s="137"/>
      <c r="E692" s="51"/>
      <c r="F692" s="51"/>
      <c r="G692" s="51"/>
      <c r="H692" s="51"/>
      <c r="I692" s="51"/>
      <c r="J692" s="52">
        <f>H692+I692</f>
        <v>0</v>
      </c>
      <c r="K692" s="51"/>
      <c r="L692" s="51"/>
      <c r="M692" s="52">
        <f>K692+L692</f>
        <v>0</v>
      </c>
      <c r="N692" s="51"/>
      <c r="O692" s="52">
        <f>M692+N692</f>
        <v>0</v>
      </c>
    </row>
    <row r="693" spans="1:15" hidden="1">
      <c r="A693" s="50">
        <f t="shared" si="234"/>
        <v>3</v>
      </c>
      <c r="B693" s="153"/>
      <c r="C693" s="155" t="s">
        <v>764</v>
      </c>
      <c r="D693" s="137"/>
      <c r="E693" s="51"/>
      <c r="F693" s="51"/>
      <c r="G693" s="51"/>
      <c r="H693" s="51"/>
      <c r="I693" s="51"/>
      <c r="J693" s="52">
        <f>H693+I693</f>
        <v>0</v>
      </c>
      <c r="K693" s="51"/>
      <c r="L693" s="51"/>
      <c r="M693" s="52">
        <f>K693+L693</f>
        <v>0</v>
      </c>
      <c r="N693" s="51"/>
      <c r="O693" s="52">
        <f>M693+N693</f>
        <v>0</v>
      </c>
    </row>
    <row r="694" spans="1:15" hidden="1">
      <c r="A694" s="77">
        <f>A695</f>
        <v>3</v>
      </c>
      <c r="B694" s="172"/>
      <c r="C694" s="156"/>
      <c r="D694" s="140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</row>
    <row r="695" spans="1:15" hidden="1">
      <c r="A695" s="105">
        <f>MIN(A696:A761)</f>
        <v>3</v>
      </c>
      <c r="B695" s="172"/>
      <c r="C695" s="173" t="s">
        <v>54</v>
      </c>
      <c r="D695" s="140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</row>
    <row r="696" spans="1:15" hidden="1">
      <c r="A696" s="50">
        <f t="shared" ref="A696:A753" si="239">IF(MAX(E696:P696)=0,IF(MIN(E696:P696)=0,3,2),2)</f>
        <v>3</v>
      </c>
      <c r="B696" s="145"/>
      <c r="C696" s="146" t="s">
        <v>25</v>
      </c>
      <c r="D696" s="56"/>
      <c r="E696" s="11">
        <f>SUBTOTAL(9,E697:E753)</f>
        <v>0</v>
      </c>
      <c r="F696" s="11">
        <f>SUBTOTAL(9,F697:F753)</f>
        <v>0</v>
      </c>
      <c r="G696" s="11">
        <f>SUBTOTAL(9,G697:G753)</f>
        <v>0</v>
      </c>
      <c r="H696" s="11">
        <f>SUBTOTAL(9,H697:H753)</f>
        <v>0</v>
      </c>
      <c r="I696" s="11">
        <f t="shared" ref="I696:N696" si="240">SUBTOTAL(9,I697:I753)</f>
        <v>0</v>
      </c>
      <c r="J696" s="11">
        <f t="shared" si="240"/>
        <v>0</v>
      </c>
      <c r="K696" s="11">
        <f t="shared" si="240"/>
        <v>0</v>
      </c>
      <c r="L696" s="11">
        <f t="shared" si="240"/>
        <v>0</v>
      </c>
      <c r="M696" s="11">
        <f t="shared" si="240"/>
        <v>0</v>
      </c>
      <c r="N696" s="11">
        <f t="shared" si="240"/>
        <v>0</v>
      </c>
      <c r="O696" s="11">
        <f>SUBTOTAL(9,O697:O753)</f>
        <v>0</v>
      </c>
    </row>
    <row r="697" spans="1:15" hidden="1">
      <c r="A697" s="50">
        <f t="shared" si="239"/>
        <v>3</v>
      </c>
      <c r="B697" s="145" t="s">
        <v>14</v>
      </c>
      <c r="C697" s="146" t="s">
        <v>125</v>
      </c>
      <c r="D697" s="56"/>
      <c r="E697" s="11">
        <f>SUBTOTAL(9,E698:E720)</f>
        <v>0</v>
      </c>
      <c r="F697" s="11">
        <f>SUBTOTAL(9,F698:F720)</f>
        <v>0</v>
      </c>
      <c r="G697" s="11">
        <f>SUBTOTAL(9,G698:G720)</f>
        <v>0</v>
      </c>
      <c r="H697" s="11">
        <f>SUBTOTAL(9,H698:H720)</f>
        <v>0</v>
      </c>
      <c r="I697" s="11">
        <f t="shared" ref="I697:N697" si="241">SUBTOTAL(9,I698:I720)</f>
        <v>0</v>
      </c>
      <c r="J697" s="11">
        <f t="shared" si="241"/>
        <v>0</v>
      </c>
      <c r="K697" s="11">
        <f t="shared" si="241"/>
        <v>0</v>
      </c>
      <c r="L697" s="11">
        <f t="shared" si="241"/>
        <v>0</v>
      </c>
      <c r="M697" s="11">
        <f t="shared" si="241"/>
        <v>0</v>
      </c>
      <c r="N697" s="11">
        <f t="shared" si="241"/>
        <v>0</v>
      </c>
      <c r="O697" s="11">
        <f>SUBTOTAL(9,O698:O720)</f>
        <v>0</v>
      </c>
    </row>
    <row r="698" spans="1:15" hidden="1">
      <c r="A698" s="50">
        <f t="shared" si="239"/>
        <v>3</v>
      </c>
      <c r="B698" s="147"/>
      <c r="C698" s="146" t="s">
        <v>126</v>
      </c>
      <c r="D698" s="56"/>
      <c r="E698" s="11">
        <f>SUBTOTAL(9,E699:E709)</f>
        <v>0</v>
      </c>
      <c r="F698" s="11">
        <f>SUBTOTAL(9,F699:F709)</f>
        <v>0</v>
      </c>
      <c r="G698" s="11">
        <f>SUBTOTAL(9,G699:G709)</f>
        <v>0</v>
      </c>
      <c r="H698" s="11">
        <f>SUBTOTAL(9,H699:H709)</f>
        <v>0</v>
      </c>
      <c r="I698" s="11">
        <f t="shared" ref="I698:N698" si="242">SUBTOTAL(9,I699:I709)</f>
        <v>0</v>
      </c>
      <c r="J698" s="11">
        <f t="shared" si="242"/>
        <v>0</v>
      </c>
      <c r="K698" s="11">
        <f t="shared" si="242"/>
        <v>0</v>
      </c>
      <c r="L698" s="11">
        <f t="shared" si="242"/>
        <v>0</v>
      </c>
      <c r="M698" s="11">
        <f t="shared" si="242"/>
        <v>0</v>
      </c>
      <c r="N698" s="11">
        <f t="shared" si="242"/>
        <v>0</v>
      </c>
      <c r="O698" s="11">
        <f>SUBTOTAL(9,O699:O709)</f>
        <v>0</v>
      </c>
    </row>
    <row r="699" spans="1:15" ht="25.5" hidden="1">
      <c r="A699" s="50">
        <f t="shared" si="239"/>
        <v>3</v>
      </c>
      <c r="B699" s="148"/>
      <c r="C699" s="149" t="s">
        <v>127</v>
      </c>
      <c r="D699" s="58" t="s">
        <v>2</v>
      </c>
      <c r="E699" s="11">
        <f>SUBTOTAL(9,E700:E701)</f>
        <v>0</v>
      </c>
      <c r="F699" s="11">
        <f>SUBTOTAL(9,F700:F701)</f>
        <v>0</v>
      </c>
      <c r="G699" s="11">
        <f>SUBTOTAL(9,G700:G701)</f>
        <v>0</v>
      </c>
      <c r="H699" s="11">
        <f>SUBTOTAL(9,H700:H701)</f>
        <v>0</v>
      </c>
      <c r="I699" s="11">
        <f t="shared" ref="I699:N699" si="243">SUBTOTAL(9,I700:I701)</f>
        <v>0</v>
      </c>
      <c r="J699" s="11">
        <f t="shared" si="243"/>
        <v>0</v>
      </c>
      <c r="K699" s="11">
        <f t="shared" si="243"/>
        <v>0</v>
      </c>
      <c r="L699" s="11">
        <f t="shared" si="243"/>
        <v>0</v>
      </c>
      <c r="M699" s="11">
        <f t="shared" si="243"/>
        <v>0</v>
      </c>
      <c r="N699" s="11">
        <f t="shared" si="243"/>
        <v>0</v>
      </c>
      <c r="O699" s="11">
        <f>SUBTOTAL(9,O700:O701)</f>
        <v>0</v>
      </c>
    </row>
    <row r="700" spans="1:15" ht="25.5" hidden="1">
      <c r="A700" s="50">
        <f t="shared" si="239"/>
        <v>3</v>
      </c>
      <c r="B700" s="148"/>
      <c r="C700" s="149" t="s">
        <v>303</v>
      </c>
      <c r="D700" s="58" t="s">
        <v>302</v>
      </c>
      <c r="E700" s="51"/>
      <c r="F700" s="51"/>
      <c r="G700" s="51"/>
      <c r="H700" s="51"/>
      <c r="I700" s="51"/>
      <c r="J700" s="52">
        <f>H700+I700</f>
        <v>0</v>
      </c>
      <c r="K700" s="51"/>
      <c r="L700" s="51"/>
      <c r="M700" s="52">
        <f>K700+L700</f>
        <v>0</v>
      </c>
      <c r="N700" s="51"/>
      <c r="O700" s="52">
        <f>M700+N700</f>
        <v>0</v>
      </c>
    </row>
    <row r="701" spans="1:15" ht="25.5" hidden="1">
      <c r="A701" s="50">
        <f t="shared" si="239"/>
        <v>3</v>
      </c>
      <c r="B701" s="148"/>
      <c r="C701" s="149" t="s">
        <v>305</v>
      </c>
      <c r="D701" s="58" t="s">
        <v>304</v>
      </c>
      <c r="E701" s="51"/>
      <c r="F701" s="51"/>
      <c r="G701" s="51"/>
      <c r="H701" s="51"/>
      <c r="I701" s="51"/>
      <c r="J701" s="52">
        <f>H701+I701</f>
        <v>0</v>
      </c>
      <c r="K701" s="51"/>
      <c r="L701" s="51"/>
      <c r="M701" s="52">
        <f>K701+L701</f>
        <v>0</v>
      </c>
      <c r="N701" s="51"/>
      <c r="O701" s="52">
        <f>M701+N701</f>
        <v>0</v>
      </c>
    </row>
    <row r="702" spans="1:15" hidden="1">
      <c r="A702" s="50">
        <f t="shared" si="239"/>
        <v>3</v>
      </c>
      <c r="B702" s="150"/>
      <c r="C702" s="151" t="s">
        <v>128</v>
      </c>
      <c r="D702" s="59" t="s">
        <v>3</v>
      </c>
      <c r="E702" s="51"/>
      <c r="F702" s="51"/>
      <c r="G702" s="51"/>
      <c r="H702" s="51"/>
      <c r="I702" s="51"/>
      <c r="J702" s="52">
        <f>H702+I702</f>
        <v>0</v>
      </c>
      <c r="K702" s="51"/>
      <c r="L702" s="51"/>
      <c r="M702" s="52">
        <f>K702+L702</f>
        <v>0</v>
      </c>
      <c r="N702" s="51"/>
      <c r="O702" s="52">
        <f>M702+N702</f>
        <v>0</v>
      </c>
    </row>
    <row r="703" spans="1:15" hidden="1">
      <c r="A703" s="50">
        <f t="shared" si="239"/>
        <v>3</v>
      </c>
      <c r="B703" s="150"/>
      <c r="C703" s="152" t="s">
        <v>445</v>
      </c>
      <c r="D703" s="117" t="s">
        <v>446</v>
      </c>
      <c r="E703" s="11">
        <f>SUBTOTAL(9,E704:E708)</f>
        <v>0</v>
      </c>
      <c r="F703" s="11">
        <f>SUBTOTAL(9,F704:F708)</f>
        <v>0</v>
      </c>
      <c r="G703" s="11">
        <f>SUBTOTAL(9,G704:G708)</f>
        <v>0</v>
      </c>
      <c r="H703" s="11">
        <f>SUBTOTAL(9,H704:H708)</f>
        <v>0</v>
      </c>
      <c r="I703" s="11">
        <f t="shared" ref="I703:N703" si="244">SUBTOTAL(9,I704:I708)</f>
        <v>0</v>
      </c>
      <c r="J703" s="11">
        <f t="shared" si="244"/>
        <v>0</v>
      </c>
      <c r="K703" s="11">
        <f t="shared" si="244"/>
        <v>0</v>
      </c>
      <c r="L703" s="11">
        <f t="shared" si="244"/>
        <v>0</v>
      </c>
      <c r="M703" s="11">
        <f t="shared" si="244"/>
        <v>0</v>
      </c>
      <c r="N703" s="11">
        <f t="shared" si="244"/>
        <v>0</v>
      </c>
      <c r="O703" s="11">
        <f>SUBTOTAL(9,O704:O708)</f>
        <v>0</v>
      </c>
    </row>
    <row r="704" spans="1:15" ht="25.5" hidden="1">
      <c r="A704" s="50">
        <f t="shared" si="239"/>
        <v>3</v>
      </c>
      <c r="B704" s="150"/>
      <c r="C704" s="149" t="s">
        <v>129</v>
      </c>
      <c r="D704" s="60" t="s">
        <v>37</v>
      </c>
      <c r="E704" s="51"/>
      <c r="F704" s="51"/>
      <c r="G704" s="51"/>
      <c r="H704" s="51"/>
      <c r="I704" s="51"/>
      <c r="J704" s="52">
        <f t="shared" ref="J704:J709" si="245">H704+I704</f>
        <v>0</v>
      </c>
      <c r="K704" s="51"/>
      <c r="L704" s="51"/>
      <c r="M704" s="52">
        <f t="shared" ref="M704:M709" si="246">K704+L704</f>
        <v>0</v>
      </c>
      <c r="N704" s="51"/>
      <c r="O704" s="52">
        <f t="shared" ref="O704:O709" si="247">M704+N704</f>
        <v>0</v>
      </c>
    </row>
    <row r="705" spans="1:15" ht="25.5" hidden="1">
      <c r="A705" s="50">
        <f t="shared" si="239"/>
        <v>3</v>
      </c>
      <c r="B705" s="150"/>
      <c r="C705" s="149" t="s">
        <v>130</v>
      </c>
      <c r="D705" s="60" t="s">
        <v>38</v>
      </c>
      <c r="E705" s="51"/>
      <c r="F705" s="51"/>
      <c r="G705" s="51"/>
      <c r="H705" s="51"/>
      <c r="I705" s="51"/>
      <c r="J705" s="52">
        <f t="shared" si="245"/>
        <v>0</v>
      </c>
      <c r="K705" s="51"/>
      <c r="L705" s="51"/>
      <c r="M705" s="52">
        <f t="shared" si="246"/>
        <v>0</v>
      </c>
      <c r="N705" s="51"/>
      <c r="O705" s="52">
        <f t="shared" si="247"/>
        <v>0</v>
      </c>
    </row>
    <row r="706" spans="1:15" hidden="1">
      <c r="A706" s="50">
        <f t="shared" si="239"/>
        <v>3</v>
      </c>
      <c r="B706" s="150"/>
      <c r="C706" s="149" t="s">
        <v>131</v>
      </c>
      <c r="D706" s="60" t="s">
        <v>39</v>
      </c>
      <c r="E706" s="51"/>
      <c r="F706" s="51"/>
      <c r="G706" s="51"/>
      <c r="H706" s="51"/>
      <c r="I706" s="51"/>
      <c r="J706" s="52">
        <f t="shared" si="245"/>
        <v>0</v>
      </c>
      <c r="K706" s="51"/>
      <c r="L706" s="51"/>
      <c r="M706" s="52">
        <f t="shared" si="246"/>
        <v>0</v>
      </c>
      <c r="N706" s="51"/>
      <c r="O706" s="52">
        <f t="shared" si="247"/>
        <v>0</v>
      </c>
    </row>
    <row r="707" spans="1:15" hidden="1">
      <c r="A707" s="50">
        <f t="shared" si="239"/>
        <v>3</v>
      </c>
      <c r="B707" s="150"/>
      <c r="C707" s="149" t="s">
        <v>132</v>
      </c>
      <c r="D707" s="60" t="s">
        <v>40</v>
      </c>
      <c r="E707" s="51"/>
      <c r="F707" s="51"/>
      <c r="G707" s="51"/>
      <c r="H707" s="51"/>
      <c r="I707" s="51"/>
      <c r="J707" s="52">
        <f t="shared" si="245"/>
        <v>0</v>
      </c>
      <c r="K707" s="51"/>
      <c r="L707" s="51"/>
      <c r="M707" s="52">
        <f t="shared" si="246"/>
        <v>0</v>
      </c>
      <c r="N707" s="51"/>
      <c r="O707" s="52">
        <f t="shared" si="247"/>
        <v>0</v>
      </c>
    </row>
    <row r="708" spans="1:15" ht="25.5" hidden="1">
      <c r="A708" s="50">
        <f t="shared" si="239"/>
        <v>3</v>
      </c>
      <c r="B708" s="150"/>
      <c r="C708" s="149" t="s">
        <v>133</v>
      </c>
      <c r="D708" s="60" t="s">
        <v>41</v>
      </c>
      <c r="E708" s="51"/>
      <c r="F708" s="51"/>
      <c r="G708" s="51"/>
      <c r="H708" s="51"/>
      <c r="I708" s="51"/>
      <c r="J708" s="52">
        <f t="shared" si="245"/>
        <v>0</v>
      </c>
      <c r="K708" s="51"/>
      <c r="L708" s="51"/>
      <c r="M708" s="52">
        <f t="shared" si="246"/>
        <v>0</v>
      </c>
      <c r="N708" s="51"/>
      <c r="O708" s="52">
        <f t="shared" si="247"/>
        <v>0</v>
      </c>
    </row>
    <row r="709" spans="1:15" hidden="1">
      <c r="A709" s="50">
        <f t="shared" si="239"/>
        <v>3</v>
      </c>
      <c r="B709" s="150"/>
      <c r="C709" s="149" t="s">
        <v>447</v>
      </c>
      <c r="D709" s="60" t="s">
        <v>4</v>
      </c>
      <c r="E709" s="51"/>
      <c r="F709" s="51"/>
      <c r="G709" s="51"/>
      <c r="H709" s="51"/>
      <c r="I709" s="51"/>
      <c r="J709" s="52">
        <f t="shared" si="245"/>
        <v>0</v>
      </c>
      <c r="K709" s="51"/>
      <c r="L709" s="51"/>
      <c r="M709" s="52">
        <f t="shared" si="246"/>
        <v>0</v>
      </c>
      <c r="N709" s="51"/>
      <c r="O709" s="52">
        <f t="shared" si="247"/>
        <v>0</v>
      </c>
    </row>
    <row r="710" spans="1:15" hidden="1">
      <c r="A710" s="50">
        <f t="shared" si="239"/>
        <v>3</v>
      </c>
      <c r="B710" s="147"/>
      <c r="C710" s="146" t="s">
        <v>134</v>
      </c>
      <c r="D710" s="56"/>
      <c r="E710" s="11">
        <f>SUBTOTAL(9,E711:E714)</f>
        <v>0</v>
      </c>
      <c r="F710" s="11">
        <f>SUBTOTAL(9,F711:F714)</f>
        <v>0</v>
      </c>
      <c r="G710" s="11">
        <f>SUBTOTAL(9,G711:G714)</f>
        <v>0</v>
      </c>
      <c r="H710" s="11">
        <f>SUBTOTAL(9,H711:H714)</f>
        <v>0</v>
      </c>
      <c r="I710" s="11">
        <f t="shared" ref="I710:N710" si="248">SUBTOTAL(9,I711:I714)</f>
        <v>0</v>
      </c>
      <c r="J710" s="11">
        <f t="shared" si="248"/>
        <v>0</v>
      </c>
      <c r="K710" s="11">
        <f t="shared" si="248"/>
        <v>0</v>
      </c>
      <c r="L710" s="11">
        <f t="shared" si="248"/>
        <v>0</v>
      </c>
      <c r="M710" s="11">
        <f t="shared" si="248"/>
        <v>0</v>
      </c>
      <c r="N710" s="11">
        <f t="shared" si="248"/>
        <v>0</v>
      </c>
      <c r="O710" s="11">
        <f>SUBTOTAL(9,O711:O714)</f>
        <v>0</v>
      </c>
    </row>
    <row r="711" spans="1:15" hidden="1">
      <c r="A711" s="50">
        <f t="shared" si="239"/>
        <v>3</v>
      </c>
      <c r="B711" s="150"/>
      <c r="C711" s="151" t="s">
        <v>135</v>
      </c>
      <c r="D711" s="59" t="s">
        <v>5</v>
      </c>
      <c r="E711" s="51"/>
      <c r="F711" s="51"/>
      <c r="G711" s="51"/>
      <c r="H711" s="51"/>
      <c r="I711" s="51"/>
      <c r="J711" s="52">
        <f>H711+I711</f>
        <v>0</v>
      </c>
      <c r="K711" s="51"/>
      <c r="L711" s="51"/>
      <c r="M711" s="52">
        <f>K711+L711</f>
        <v>0</v>
      </c>
      <c r="N711" s="51"/>
      <c r="O711" s="52">
        <f>M711+N711</f>
        <v>0</v>
      </c>
    </row>
    <row r="712" spans="1:15" hidden="1">
      <c r="A712" s="50">
        <f t="shared" si="239"/>
        <v>3</v>
      </c>
      <c r="B712" s="153"/>
      <c r="C712" s="154" t="s">
        <v>448</v>
      </c>
      <c r="D712" s="118" t="s">
        <v>173</v>
      </c>
      <c r="E712" s="51"/>
      <c r="F712" s="51"/>
      <c r="G712" s="51"/>
      <c r="H712" s="51"/>
      <c r="I712" s="51"/>
      <c r="J712" s="52">
        <f>H712+I712</f>
        <v>0</v>
      </c>
      <c r="K712" s="51"/>
      <c r="L712" s="51"/>
      <c r="M712" s="52">
        <f>K712+L712</f>
        <v>0</v>
      </c>
      <c r="N712" s="51"/>
      <c r="O712" s="52">
        <f>M712+N712</f>
        <v>0</v>
      </c>
    </row>
    <row r="713" spans="1:15" hidden="1">
      <c r="A713" s="50">
        <f t="shared" si="239"/>
        <v>3</v>
      </c>
      <c r="B713" s="153"/>
      <c r="C713" s="155" t="s">
        <v>557</v>
      </c>
      <c r="D713" s="137" t="s">
        <v>8</v>
      </c>
      <c r="E713" s="51"/>
      <c r="F713" s="51"/>
      <c r="G713" s="51"/>
      <c r="H713" s="51"/>
      <c r="I713" s="51"/>
      <c r="J713" s="52">
        <f>H713+I713</f>
        <v>0</v>
      </c>
      <c r="K713" s="51"/>
      <c r="L713" s="51"/>
      <c r="M713" s="52">
        <f>K713+L713</f>
        <v>0</v>
      </c>
      <c r="N713" s="51"/>
      <c r="O713" s="52">
        <f>M713+N713</f>
        <v>0</v>
      </c>
    </row>
    <row r="714" spans="1:15" ht="25.5" hidden="1">
      <c r="A714" s="50">
        <f t="shared" si="239"/>
        <v>3</v>
      </c>
      <c r="B714" s="153"/>
      <c r="C714" s="155" t="s">
        <v>139</v>
      </c>
      <c r="D714" s="136" t="s">
        <v>10</v>
      </c>
      <c r="E714" s="51"/>
      <c r="F714" s="51"/>
      <c r="G714" s="51"/>
      <c r="H714" s="51"/>
      <c r="I714" s="51"/>
      <c r="J714" s="52">
        <f>H714+I714</f>
        <v>0</v>
      </c>
      <c r="K714" s="51"/>
      <c r="L714" s="51"/>
      <c r="M714" s="52">
        <f>K714+L714</f>
        <v>0</v>
      </c>
      <c r="N714" s="51"/>
      <c r="O714" s="52">
        <f>M714+N714</f>
        <v>0</v>
      </c>
    </row>
    <row r="715" spans="1:15" hidden="1">
      <c r="A715" s="50">
        <f t="shared" si="239"/>
        <v>3</v>
      </c>
      <c r="B715" s="156"/>
      <c r="C715" s="157" t="s">
        <v>140</v>
      </c>
      <c r="D715" s="136"/>
      <c r="E715" s="11">
        <f>SUBTOTAL(9,E716:E720)</f>
        <v>0</v>
      </c>
      <c r="F715" s="11">
        <f>SUBTOTAL(9,F716:F720)</f>
        <v>0</v>
      </c>
      <c r="G715" s="11">
        <f>SUBTOTAL(9,G716:G720)</f>
        <v>0</v>
      </c>
      <c r="H715" s="11">
        <f>SUBTOTAL(9,H716:H720)</f>
        <v>0</v>
      </c>
      <c r="I715" s="11">
        <f t="shared" ref="I715:N715" si="249">SUBTOTAL(9,I716:I720)</f>
        <v>0</v>
      </c>
      <c r="J715" s="11">
        <f t="shared" si="249"/>
        <v>0</v>
      </c>
      <c r="K715" s="11">
        <f t="shared" si="249"/>
        <v>0</v>
      </c>
      <c r="L715" s="11">
        <f t="shared" si="249"/>
        <v>0</v>
      </c>
      <c r="M715" s="11">
        <f t="shared" si="249"/>
        <v>0</v>
      </c>
      <c r="N715" s="11">
        <f t="shared" si="249"/>
        <v>0</v>
      </c>
      <c r="O715" s="11">
        <f>SUBTOTAL(9,O716:O720)</f>
        <v>0</v>
      </c>
    </row>
    <row r="716" spans="1:15" hidden="1">
      <c r="A716" s="50">
        <f t="shared" si="239"/>
        <v>3</v>
      </c>
      <c r="B716" s="153"/>
      <c r="C716" s="155" t="s">
        <v>141</v>
      </c>
      <c r="D716" s="137" t="s">
        <v>71</v>
      </c>
      <c r="E716" s="51"/>
      <c r="F716" s="51"/>
      <c r="G716" s="51"/>
      <c r="H716" s="51"/>
      <c r="I716" s="51"/>
      <c r="J716" s="52">
        <f>H716+I716</f>
        <v>0</v>
      </c>
      <c r="K716" s="51"/>
      <c r="L716" s="51"/>
      <c r="M716" s="52">
        <f>K716+L716</f>
        <v>0</v>
      </c>
      <c r="N716" s="51"/>
      <c r="O716" s="52">
        <f>M716+N716</f>
        <v>0</v>
      </c>
    </row>
    <row r="717" spans="1:15" hidden="1">
      <c r="A717" s="50">
        <f t="shared" si="239"/>
        <v>3</v>
      </c>
      <c r="B717" s="153"/>
      <c r="C717" s="155" t="s">
        <v>142</v>
      </c>
      <c r="D717" s="137" t="s">
        <v>73</v>
      </c>
      <c r="E717" s="51"/>
      <c r="F717" s="51"/>
      <c r="G717" s="51"/>
      <c r="H717" s="51"/>
      <c r="I717" s="51"/>
      <c r="J717" s="52">
        <f>H717+I717</f>
        <v>0</v>
      </c>
      <c r="K717" s="51"/>
      <c r="L717" s="51"/>
      <c r="M717" s="52">
        <f>K717+L717</f>
        <v>0</v>
      </c>
      <c r="N717" s="51"/>
      <c r="O717" s="52">
        <f>M717+N717</f>
        <v>0</v>
      </c>
    </row>
    <row r="718" spans="1:15" s="57" customFormat="1" hidden="1">
      <c r="A718" s="50">
        <f t="shared" si="239"/>
        <v>3</v>
      </c>
      <c r="B718" s="153"/>
      <c r="C718" s="155" t="s">
        <v>143</v>
      </c>
      <c r="D718" s="137" t="s">
        <v>75</v>
      </c>
      <c r="E718" s="51"/>
      <c r="F718" s="51"/>
      <c r="G718" s="51"/>
      <c r="H718" s="51"/>
      <c r="I718" s="51"/>
      <c r="J718" s="52">
        <f>H718+I718</f>
        <v>0</v>
      </c>
      <c r="K718" s="51"/>
      <c r="L718" s="51"/>
      <c r="M718" s="52">
        <f>K718+L718</f>
        <v>0</v>
      </c>
      <c r="N718" s="51"/>
      <c r="O718" s="52">
        <f>M718+N718</f>
        <v>0</v>
      </c>
    </row>
    <row r="719" spans="1:15" s="57" customFormat="1" hidden="1">
      <c r="A719" s="50">
        <f t="shared" si="239"/>
        <v>3</v>
      </c>
      <c r="B719" s="153"/>
      <c r="C719" s="155" t="s">
        <v>144</v>
      </c>
      <c r="D719" s="137" t="s">
        <v>77</v>
      </c>
      <c r="E719" s="51"/>
      <c r="F719" s="51"/>
      <c r="G719" s="51"/>
      <c r="H719" s="51"/>
      <c r="I719" s="51"/>
      <c r="J719" s="52">
        <f>H719+I719</f>
        <v>0</v>
      </c>
      <c r="K719" s="51"/>
      <c r="L719" s="51"/>
      <c r="M719" s="52">
        <f>K719+L719</f>
        <v>0</v>
      </c>
      <c r="N719" s="51"/>
      <c r="O719" s="52">
        <f>M719+N719</f>
        <v>0</v>
      </c>
    </row>
    <row r="720" spans="1:15" s="57" customFormat="1" hidden="1">
      <c r="A720" s="50">
        <f t="shared" si="239"/>
        <v>3</v>
      </c>
      <c r="B720" s="153"/>
      <c r="C720" s="155" t="s">
        <v>145</v>
      </c>
      <c r="D720" s="137" t="s">
        <v>28</v>
      </c>
      <c r="E720" s="51"/>
      <c r="F720" s="51"/>
      <c r="G720" s="51"/>
      <c r="H720" s="51"/>
      <c r="I720" s="51"/>
      <c r="J720" s="52">
        <f>H720+I720</f>
        <v>0</v>
      </c>
      <c r="K720" s="51"/>
      <c r="L720" s="51"/>
      <c r="M720" s="52">
        <f>K720+L720</f>
        <v>0</v>
      </c>
      <c r="N720" s="51"/>
      <c r="O720" s="52">
        <f>M720+N720</f>
        <v>0</v>
      </c>
    </row>
    <row r="721" spans="1:15" s="57" customFormat="1" hidden="1">
      <c r="A721" s="50">
        <f t="shared" si="239"/>
        <v>3</v>
      </c>
      <c r="B721" s="145" t="s">
        <v>146</v>
      </c>
      <c r="C721" s="157" t="s">
        <v>147</v>
      </c>
      <c r="D721" s="56"/>
      <c r="E721" s="11">
        <f>SUBTOTAL(9,E722:E753)</f>
        <v>0</v>
      </c>
      <c r="F721" s="11">
        <f>SUBTOTAL(9,F722:F753)</f>
        <v>0</v>
      </c>
      <c r="G721" s="11">
        <f>SUBTOTAL(9,G722:G753)</f>
        <v>0</v>
      </c>
      <c r="H721" s="11">
        <f>SUBTOTAL(9,H722:H753)</f>
        <v>0</v>
      </c>
      <c r="I721" s="11">
        <f t="shared" ref="I721:N721" si="250">SUBTOTAL(9,I722:I753)</f>
        <v>0</v>
      </c>
      <c r="J721" s="11">
        <f t="shared" si="250"/>
        <v>0</v>
      </c>
      <c r="K721" s="11">
        <f t="shared" si="250"/>
        <v>0</v>
      </c>
      <c r="L721" s="11">
        <f t="shared" si="250"/>
        <v>0</v>
      </c>
      <c r="M721" s="11">
        <f t="shared" si="250"/>
        <v>0</v>
      </c>
      <c r="N721" s="11">
        <f t="shared" si="250"/>
        <v>0</v>
      </c>
      <c r="O721" s="11">
        <f>SUBTOTAL(9,O722:O753)</f>
        <v>0</v>
      </c>
    </row>
    <row r="722" spans="1:15" s="57" customFormat="1" hidden="1">
      <c r="A722" s="50">
        <f t="shared" si="239"/>
        <v>3</v>
      </c>
      <c r="B722" s="156"/>
      <c r="C722" s="158" t="s">
        <v>26</v>
      </c>
      <c r="D722" s="56"/>
      <c r="E722" s="11">
        <f>SUBTOTAL(9,E723:E744)</f>
        <v>0</v>
      </c>
      <c r="F722" s="11">
        <f t="shared" ref="F722:O722" si="251">SUBTOTAL(9,F723:F744)</f>
        <v>0</v>
      </c>
      <c r="G722" s="11">
        <f t="shared" si="251"/>
        <v>0</v>
      </c>
      <c r="H722" s="11">
        <f t="shared" si="251"/>
        <v>0</v>
      </c>
      <c r="I722" s="11">
        <f t="shared" si="251"/>
        <v>0</v>
      </c>
      <c r="J722" s="11">
        <f t="shared" si="251"/>
        <v>0</v>
      </c>
      <c r="K722" s="11">
        <f t="shared" si="251"/>
        <v>0</v>
      </c>
      <c r="L722" s="11">
        <f t="shared" si="251"/>
        <v>0</v>
      </c>
      <c r="M722" s="11">
        <f t="shared" si="251"/>
        <v>0</v>
      </c>
      <c r="N722" s="11">
        <f t="shared" si="251"/>
        <v>0</v>
      </c>
      <c r="O722" s="11">
        <f t="shared" si="251"/>
        <v>0</v>
      </c>
    </row>
    <row r="723" spans="1:15" s="57" customFormat="1" hidden="1">
      <c r="A723" s="50">
        <f t="shared" si="239"/>
        <v>3</v>
      </c>
      <c r="B723" s="150"/>
      <c r="C723" s="161" t="s">
        <v>770</v>
      </c>
      <c r="D723" s="56"/>
      <c r="E723" s="11">
        <f>SUBTOTAL(9,E724:E734)</f>
        <v>0</v>
      </c>
      <c r="F723" s="11">
        <f t="shared" ref="F723:O723" si="252">SUBTOTAL(9,F724:F734)</f>
        <v>0</v>
      </c>
      <c r="G723" s="11">
        <f t="shared" si="252"/>
        <v>0</v>
      </c>
      <c r="H723" s="11">
        <f t="shared" si="252"/>
        <v>0</v>
      </c>
      <c r="I723" s="11">
        <f t="shared" si="252"/>
        <v>0</v>
      </c>
      <c r="J723" s="11">
        <f t="shared" si="252"/>
        <v>0</v>
      </c>
      <c r="K723" s="11">
        <f t="shared" si="252"/>
        <v>0</v>
      </c>
      <c r="L723" s="11">
        <f t="shared" si="252"/>
        <v>0</v>
      </c>
      <c r="M723" s="11">
        <f t="shared" si="252"/>
        <v>0</v>
      </c>
      <c r="N723" s="11">
        <f t="shared" si="252"/>
        <v>0</v>
      </c>
      <c r="O723" s="11">
        <f t="shared" si="252"/>
        <v>0</v>
      </c>
    </row>
    <row r="724" spans="1:15" s="57" customFormat="1" ht="25.5" hidden="1">
      <c r="A724" s="50">
        <f t="shared" si="239"/>
        <v>3</v>
      </c>
      <c r="B724" s="150"/>
      <c r="C724" s="160" t="s">
        <v>771</v>
      </c>
      <c r="D724" s="58" t="s">
        <v>2</v>
      </c>
      <c r="E724" s="11">
        <f>SUBTOTAL(9,E725:E726)</f>
        <v>0</v>
      </c>
      <c r="F724" s="11">
        <f t="shared" ref="F724:O724" si="253">SUBTOTAL(9,F725:F726)</f>
        <v>0</v>
      </c>
      <c r="G724" s="11">
        <f t="shared" si="253"/>
        <v>0</v>
      </c>
      <c r="H724" s="11">
        <f t="shared" si="253"/>
        <v>0</v>
      </c>
      <c r="I724" s="11">
        <f t="shared" si="253"/>
        <v>0</v>
      </c>
      <c r="J724" s="11">
        <f t="shared" si="253"/>
        <v>0</v>
      </c>
      <c r="K724" s="11">
        <f t="shared" si="253"/>
        <v>0</v>
      </c>
      <c r="L724" s="11">
        <f t="shared" si="253"/>
        <v>0</v>
      </c>
      <c r="M724" s="11">
        <f t="shared" si="253"/>
        <v>0</v>
      </c>
      <c r="N724" s="11">
        <f t="shared" si="253"/>
        <v>0</v>
      </c>
      <c r="O724" s="11">
        <f t="shared" si="253"/>
        <v>0</v>
      </c>
    </row>
    <row r="725" spans="1:15" s="57" customFormat="1" ht="25.5" hidden="1">
      <c r="A725" s="50">
        <f t="shared" si="239"/>
        <v>3</v>
      </c>
      <c r="B725" s="150"/>
      <c r="C725" s="260" t="s">
        <v>772</v>
      </c>
      <c r="D725" s="58" t="s">
        <v>302</v>
      </c>
      <c r="E725" s="51"/>
      <c r="F725" s="51"/>
      <c r="G725" s="51"/>
      <c r="H725" s="51"/>
      <c r="I725" s="51"/>
      <c r="J725" s="52">
        <f>H725+I725</f>
        <v>0</v>
      </c>
      <c r="K725" s="51"/>
      <c r="L725" s="51"/>
      <c r="M725" s="52">
        <f>K725+L725</f>
        <v>0</v>
      </c>
      <c r="N725" s="51"/>
      <c r="O725" s="52">
        <f>M725+N725</f>
        <v>0</v>
      </c>
    </row>
    <row r="726" spans="1:15" s="57" customFormat="1" ht="25.5" hidden="1">
      <c r="A726" s="50">
        <f t="shared" si="239"/>
        <v>3</v>
      </c>
      <c r="B726" s="150"/>
      <c r="C726" s="260" t="s">
        <v>773</v>
      </c>
      <c r="D726" s="58" t="s">
        <v>304</v>
      </c>
      <c r="E726" s="51"/>
      <c r="F726" s="51"/>
      <c r="G726" s="51"/>
      <c r="H726" s="51"/>
      <c r="I726" s="51"/>
      <c r="J726" s="52">
        <f>H726+I726</f>
        <v>0</v>
      </c>
      <c r="K726" s="51"/>
      <c r="L726" s="51"/>
      <c r="M726" s="52">
        <f>K726+L726</f>
        <v>0</v>
      </c>
      <c r="N726" s="51"/>
      <c r="O726" s="52">
        <f>M726+N726</f>
        <v>0</v>
      </c>
    </row>
    <row r="727" spans="1:15" s="57" customFormat="1" hidden="1">
      <c r="A727" s="50">
        <f t="shared" si="239"/>
        <v>3</v>
      </c>
      <c r="B727" s="150"/>
      <c r="C727" s="258" t="s">
        <v>42</v>
      </c>
      <c r="D727" s="59" t="s">
        <v>3</v>
      </c>
      <c r="E727" s="51"/>
      <c r="F727" s="51"/>
      <c r="G727" s="51"/>
      <c r="H727" s="51"/>
      <c r="I727" s="51"/>
      <c r="J727" s="52">
        <f>H727+I727</f>
        <v>0</v>
      </c>
      <c r="K727" s="51"/>
      <c r="L727" s="51"/>
      <c r="M727" s="52">
        <f>K727+L727</f>
        <v>0</v>
      </c>
      <c r="N727" s="51"/>
      <c r="O727" s="52">
        <f>M727+N727</f>
        <v>0</v>
      </c>
    </row>
    <row r="728" spans="1:15" hidden="1">
      <c r="A728" s="50">
        <f t="shared" si="239"/>
        <v>3</v>
      </c>
      <c r="B728" s="150"/>
      <c r="C728" s="259" t="s">
        <v>449</v>
      </c>
      <c r="D728" s="117" t="s">
        <v>446</v>
      </c>
      <c r="E728" s="11">
        <f>SUBTOTAL(9,E729:E733)</f>
        <v>0</v>
      </c>
      <c r="F728" s="11">
        <f>SUBTOTAL(9,F729:F733)</f>
        <v>0</v>
      </c>
      <c r="G728" s="11">
        <f>SUBTOTAL(9,G729:G733)</f>
        <v>0</v>
      </c>
      <c r="H728" s="11">
        <f>SUBTOTAL(9,H729:H733)</f>
        <v>0</v>
      </c>
      <c r="I728" s="11">
        <f t="shared" ref="I728:N728" si="254">SUBTOTAL(9,I729:I733)</f>
        <v>0</v>
      </c>
      <c r="J728" s="11">
        <f t="shared" si="254"/>
        <v>0</v>
      </c>
      <c r="K728" s="11">
        <f t="shared" si="254"/>
        <v>0</v>
      </c>
      <c r="L728" s="11">
        <f t="shared" si="254"/>
        <v>0</v>
      </c>
      <c r="M728" s="11">
        <f t="shared" si="254"/>
        <v>0</v>
      </c>
      <c r="N728" s="11">
        <f t="shared" si="254"/>
        <v>0</v>
      </c>
      <c r="O728" s="11">
        <f>SUBTOTAL(9,O729:O733)</f>
        <v>0</v>
      </c>
    </row>
    <row r="729" spans="1:15" ht="25.5" hidden="1">
      <c r="A729" s="50">
        <f t="shared" si="239"/>
        <v>3</v>
      </c>
      <c r="B729" s="150"/>
      <c r="C729" s="260" t="s">
        <v>153</v>
      </c>
      <c r="D729" s="60" t="s">
        <v>37</v>
      </c>
      <c r="E729" s="51"/>
      <c r="F729" s="51"/>
      <c r="G729" s="51"/>
      <c r="H729" s="51"/>
      <c r="I729" s="51"/>
      <c r="J729" s="52">
        <f t="shared" ref="J729:J744" si="255">H729+I729</f>
        <v>0</v>
      </c>
      <c r="K729" s="51"/>
      <c r="L729" s="51"/>
      <c r="M729" s="52">
        <f t="shared" ref="M729:M744" si="256">K729+L729</f>
        <v>0</v>
      </c>
      <c r="N729" s="51"/>
      <c r="O729" s="52">
        <f t="shared" ref="O729:O744" si="257">M729+N729</f>
        <v>0</v>
      </c>
    </row>
    <row r="730" spans="1:15" ht="25.5" hidden="1">
      <c r="A730" s="50">
        <f t="shared" si="239"/>
        <v>3</v>
      </c>
      <c r="B730" s="150"/>
      <c r="C730" s="260" t="s">
        <v>154</v>
      </c>
      <c r="D730" s="60" t="s">
        <v>38</v>
      </c>
      <c r="E730" s="51"/>
      <c r="F730" s="51"/>
      <c r="G730" s="51"/>
      <c r="H730" s="51"/>
      <c r="I730" s="51"/>
      <c r="J730" s="52">
        <f t="shared" si="255"/>
        <v>0</v>
      </c>
      <c r="K730" s="51"/>
      <c r="L730" s="51"/>
      <c r="M730" s="52">
        <f t="shared" si="256"/>
        <v>0</v>
      </c>
      <c r="N730" s="51"/>
      <c r="O730" s="52">
        <f t="shared" si="257"/>
        <v>0</v>
      </c>
    </row>
    <row r="731" spans="1:15" s="57" customFormat="1" hidden="1">
      <c r="A731" s="50">
        <f t="shared" si="239"/>
        <v>3</v>
      </c>
      <c r="B731" s="150"/>
      <c r="C731" s="260" t="s">
        <v>155</v>
      </c>
      <c r="D731" s="60" t="s">
        <v>39</v>
      </c>
      <c r="E731" s="51"/>
      <c r="F731" s="51"/>
      <c r="G731" s="51"/>
      <c r="H731" s="51"/>
      <c r="I731" s="51"/>
      <c r="J731" s="52">
        <f t="shared" si="255"/>
        <v>0</v>
      </c>
      <c r="K731" s="51"/>
      <c r="L731" s="51"/>
      <c r="M731" s="52">
        <f t="shared" si="256"/>
        <v>0</v>
      </c>
      <c r="N731" s="51"/>
      <c r="O731" s="52">
        <f t="shared" si="257"/>
        <v>0</v>
      </c>
    </row>
    <row r="732" spans="1:15" s="57" customFormat="1" ht="25.5" hidden="1">
      <c r="A732" s="50">
        <f t="shared" si="239"/>
        <v>3</v>
      </c>
      <c r="B732" s="150"/>
      <c r="C732" s="260" t="s">
        <v>156</v>
      </c>
      <c r="D732" s="60" t="s">
        <v>40</v>
      </c>
      <c r="E732" s="51"/>
      <c r="F732" s="51"/>
      <c r="G732" s="51"/>
      <c r="H732" s="51"/>
      <c r="I732" s="51"/>
      <c r="J732" s="52">
        <f t="shared" si="255"/>
        <v>0</v>
      </c>
      <c r="K732" s="51"/>
      <c r="L732" s="51"/>
      <c r="M732" s="52">
        <f t="shared" si="256"/>
        <v>0</v>
      </c>
      <c r="N732" s="51"/>
      <c r="O732" s="52">
        <f t="shared" si="257"/>
        <v>0</v>
      </c>
    </row>
    <row r="733" spans="1:15" ht="25.5" hidden="1">
      <c r="A733" s="50">
        <f t="shared" si="239"/>
        <v>3</v>
      </c>
      <c r="B733" s="150"/>
      <c r="C733" s="260" t="s">
        <v>157</v>
      </c>
      <c r="D733" s="60" t="s">
        <v>41</v>
      </c>
      <c r="E733" s="51"/>
      <c r="F733" s="51"/>
      <c r="G733" s="51"/>
      <c r="H733" s="51"/>
      <c r="I733" s="51"/>
      <c r="J733" s="52">
        <f t="shared" si="255"/>
        <v>0</v>
      </c>
      <c r="K733" s="51"/>
      <c r="L733" s="51"/>
      <c r="M733" s="52">
        <f t="shared" si="256"/>
        <v>0</v>
      </c>
      <c r="N733" s="51"/>
      <c r="O733" s="52">
        <f t="shared" si="257"/>
        <v>0</v>
      </c>
    </row>
    <row r="734" spans="1:15" hidden="1">
      <c r="A734" s="50">
        <f t="shared" si="239"/>
        <v>3</v>
      </c>
      <c r="B734" s="150"/>
      <c r="C734" s="160" t="s">
        <v>158</v>
      </c>
      <c r="D734" s="60" t="s">
        <v>4</v>
      </c>
      <c r="E734" s="51"/>
      <c r="F734" s="51"/>
      <c r="G734" s="51"/>
      <c r="H734" s="51"/>
      <c r="I734" s="51"/>
      <c r="J734" s="52">
        <f t="shared" si="255"/>
        <v>0</v>
      </c>
      <c r="K734" s="51"/>
      <c r="L734" s="51"/>
      <c r="M734" s="52">
        <f t="shared" si="256"/>
        <v>0</v>
      </c>
      <c r="N734" s="51"/>
      <c r="O734" s="52">
        <f t="shared" si="257"/>
        <v>0</v>
      </c>
    </row>
    <row r="735" spans="1:15" hidden="1">
      <c r="A735" s="50">
        <f t="shared" si="239"/>
        <v>3</v>
      </c>
      <c r="B735" s="150"/>
      <c r="C735" s="159" t="s">
        <v>19</v>
      </c>
      <c r="D735" s="59" t="s">
        <v>5</v>
      </c>
      <c r="E735" s="51"/>
      <c r="F735" s="51"/>
      <c r="G735" s="51"/>
      <c r="H735" s="51"/>
      <c r="I735" s="51"/>
      <c r="J735" s="52">
        <f t="shared" si="255"/>
        <v>0</v>
      </c>
      <c r="K735" s="51"/>
      <c r="L735" s="51"/>
      <c r="M735" s="52">
        <f t="shared" si="256"/>
        <v>0</v>
      </c>
      <c r="N735" s="51"/>
      <c r="O735" s="52">
        <f t="shared" si="257"/>
        <v>0</v>
      </c>
    </row>
    <row r="736" spans="1:15" hidden="1">
      <c r="A736" s="50">
        <f t="shared" si="239"/>
        <v>3</v>
      </c>
      <c r="B736" s="150"/>
      <c r="C736" s="162" t="s">
        <v>450</v>
      </c>
      <c r="D736" s="118" t="s">
        <v>173</v>
      </c>
      <c r="E736" s="51"/>
      <c r="F736" s="51"/>
      <c r="G736" s="51"/>
      <c r="H736" s="51"/>
      <c r="I736" s="51"/>
      <c r="J736" s="52">
        <f t="shared" si="255"/>
        <v>0</v>
      </c>
      <c r="K736" s="51"/>
      <c r="L736" s="51"/>
      <c r="M736" s="52">
        <f t="shared" si="256"/>
        <v>0</v>
      </c>
      <c r="N736" s="51"/>
      <c r="O736" s="52">
        <f t="shared" si="257"/>
        <v>0</v>
      </c>
    </row>
    <row r="737" spans="1:15" hidden="1">
      <c r="A737" s="50">
        <f t="shared" si="239"/>
        <v>3</v>
      </c>
      <c r="B737" s="153"/>
      <c r="C737" s="163" t="s">
        <v>22</v>
      </c>
      <c r="D737" s="137" t="s">
        <v>11</v>
      </c>
      <c r="E737" s="51"/>
      <c r="F737" s="51"/>
      <c r="G737" s="51"/>
      <c r="H737" s="51"/>
      <c r="I737" s="51"/>
      <c r="J737" s="52">
        <f t="shared" si="255"/>
        <v>0</v>
      </c>
      <c r="K737" s="51"/>
      <c r="L737" s="51"/>
      <c r="M737" s="52">
        <f t="shared" si="256"/>
        <v>0</v>
      </c>
      <c r="N737" s="51"/>
      <c r="O737" s="52">
        <f t="shared" si="257"/>
        <v>0</v>
      </c>
    </row>
    <row r="738" spans="1:15" s="57" customFormat="1" hidden="1">
      <c r="A738" s="50">
        <f t="shared" si="239"/>
        <v>3</v>
      </c>
      <c r="B738" s="153"/>
      <c r="C738" s="163" t="s">
        <v>29</v>
      </c>
      <c r="D738" s="136" t="s">
        <v>6</v>
      </c>
      <c r="E738" s="51"/>
      <c r="F738" s="51"/>
      <c r="G738" s="51"/>
      <c r="H738" s="51"/>
      <c r="I738" s="51"/>
      <c r="J738" s="52">
        <f t="shared" si="255"/>
        <v>0</v>
      </c>
      <c r="K738" s="51"/>
      <c r="L738" s="51"/>
      <c r="M738" s="52">
        <f t="shared" si="256"/>
        <v>0</v>
      </c>
      <c r="N738" s="51"/>
      <c r="O738" s="52">
        <f t="shared" si="257"/>
        <v>0</v>
      </c>
    </row>
    <row r="739" spans="1:15" s="57" customFormat="1" hidden="1">
      <c r="A739" s="50">
        <f t="shared" si="239"/>
        <v>3</v>
      </c>
      <c r="B739" s="153"/>
      <c r="C739" s="163" t="s">
        <v>21</v>
      </c>
      <c r="D739" s="137" t="s">
        <v>8</v>
      </c>
      <c r="E739" s="51"/>
      <c r="F739" s="51"/>
      <c r="G739" s="51"/>
      <c r="H739" s="51"/>
      <c r="I739" s="51"/>
      <c r="J739" s="52">
        <f>H739+I739</f>
        <v>0</v>
      </c>
      <c r="K739" s="51"/>
      <c r="L739" s="51"/>
      <c r="M739" s="52">
        <f>K739+L739</f>
        <v>0</v>
      </c>
      <c r="N739" s="51"/>
      <c r="O739" s="52">
        <f t="shared" si="257"/>
        <v>0</v>
      </c>
    </row>
    <row r="740" spans="1:15" s="57" customFormat="1" hidden="1">
      <c r="A740" s="50">
        <f t="shared" si="239"/>
        <v>3</v>
      </c>
      <c r="B740" s="153"/>
      <c r="C740" s="163" t="s">
        <v>526</v>
      </c>
      <c r="D740" s="137" t="s">
        <v>31</v>
      </c>
      <c r="E740" s="51"/>
      <c r="F740" s="51"/>
      <c r="G740" s="51"/>
      <c r="H740" s="51"/>
      <c r="I740" s="51"/>
      <c r="J740" s="52">
        <f t="shared" si="255"/>
        <v>0</v>
      </c>
      <c r="K740" s="51"/>
      <c r="L740" s="51"/>
      <c r="M740" s="52">
        <f t="shared" si="256"/>
        <v>0</v>
      </c>
      <c r="N740" s="51"/>
      <c r="O740" s="52">
        <f t="shared" si="257"/>
        <v>0</v>
      </c>
    </row>
    <row r="741" spans="1:15" s="57" customFormat="1" ht="25.5" hidden="1">
      <c r="A741" s="50">
        <f t="shared" si="239"/>
        <v>3</v>
      </c>
      <c r="B741" s="153"/>
      <c r="C741" s="163" t="s">
        <v>527</v>
      </c>
      <c r="D741" s="136" t="s">
        <v>43</v>
      </c>
      <c r="E741" s="51"/>
      <c r="F741" s="51"/>
      <c r="G741" s="51"/>
      <c r="H741" s="51"/>
      <c r="I741" s="51"/>
      <c r="J741" s="52">
        <f t="shared" si="255"/>
        <v>0</v>
      </c>
      <c r="K741" s="51"/>
      <c r="L741" s="51"/>
      <c r="M741" s="52">
        <f t="shared" si="256"/>
        <v>0</v>
      </c>
      <c r="N741" s="51"/>
      <c r="O741" s="52">
        <f t="shared" si="257"/>
        <v>0</v>
      </c>
    </row>
    <row r="742" spans="1:15" s="57" customFormat="1" hidden="1">
      <c r="A742" s="50">
        <f t="shared" si="239"/>
        <v>3</v>
      </c>
      <c r="B742" s="153"/>
      <c r="C742" s="163" t="s">
        <v>558</v>
      </c>
      <c r="D742" s="137" t="s">
        <v>559</v>
      </c>
      <c r="E742" s="51"/>
      <c r="F742" s="51"/>
      <c r="G742" s="51"/>
      <c r="H742" s="51"/>
      <c r="I742" s="51"/>
      <c r="J742" s="52">
        <f t="shared" si="255"/>
        <v>0</v>
      </c>
      <c r="K742" s="51"/>
      <c r="L742" s="51"/>
      <c r="M742" s="52">
        <f t="shared" si="256"/>
        <v>0</v>
      </c>
      <c r="N742" s="51"/>
      <c r="O742" s="52">
        <f t="shared" si="257"/>
        <v>0</v>
      </c>
    </row>
    <row r="743" spans="1:15" s="57" customFormat="1" ht="25.5" hidden="1">
      <c r="A743" s="50">
        <f t="shared" si="239"/>
        <v>3</v>
      </c>
      <c r="B743" s="153"/>
      <c r="C743" s="163" t="s">
        <v>528</v>
      </c>
      <c r="D743" s="136" t="s">
        <v>9</v>
      </c>
      <c r="E743" s="51"/>
      <c r="F743" s="51"/>
      <c r="G743" s="51"/>
      <c r="H743" s="51"/>
      <c r="I743" s="51"/>
      <c r="J743" s="52">
        <f t="shared" si="255"/>
        <v>0</v>
      </c>
      <c r="K743" s="51"/>
      <c r="L743" s="51"/>
      <c r="M743" s="52">
        <f t="shared" si="256"/>
        <v>0</v>
      </c>
      <c r="N743" s="51"/>
      <c r="O743" s="52">
        <f t="shared" si="257"/>
        <v>0</v>
      </c>
    </row>
    <row r="744" spans="1:15" s="57" customFormat="1" ht="25.5" hidden="1">
      <c r="A744" s="50">
        <f t="shared" si="239"/>
        <v>3</v>
      </c>
      <c r="B744" s="153"/>
      <c r="C744" s="163" t="s">
        <v>30</v>
      </c>
      <c r="D744" s="136" t="s">
        <v>10</v>
      </c>
      <c r="E744" s="51"/>
      <c r="F744" s="51"/>
      <c r="G744" s="51"/>
      <c r="H744" s="51"/>
      <c r="I744" s="51"/>
      <c r="J744" s="52">
        <f t="shared" si="255"/>
        <v>0</v>
      </c>
      <c r="K744" s="51"/>
      <c r="L744" s="51"/>
      <c r="M744" s="52">
        <f t="shared" si="256"/>
        <v>0</v>
      </c>
      <c r="N744" s="51"/>
      <c r="O744" s="52">
        <f t="shared" si="257"/>
        <v>0</v>
      </c>
    </row>
    <row r="745" spans="1:15" s="57" customFormat="1" hidden="1">
      <c r="A745" s="50">
        <f t="shared" si="239"/>
        <v>3</v>
      </c>
      <c r="B745" s="153"/>
      <c r="C745" s="165" t="s">
        <v>451</v>
      </c>
      <c r="D745" s="138" t="s">
        <v>93</v>
      </c>
      <c r="E745" s="11">
        <f>SUBTOTAL(9,E746:E747)</f>
        <v>0</v>
      </c>
      <c r="F745" s="11">
        <f>SUBTOTAL(9,F746:F747)</f>
        <v>0</v>
      </c>
      <c r="G745" s="11">
        <f>SUBTOTAL(9,G746:G747)</f>
        <v>0</v>
      </c>
      <c r="H745" s="11">
        <f>SUBTOTAL(9,H746:H747)</f>
        <v>0</v>
      </c>
      <c r="I745" s="11">
        <f t="shared" ref="I745:N745" si="258">SUBTOTAL(9,I746:I747)</f>
        <v>0</v>
      </c>
      <c r="J745" s="11">
        <f t="shared" si="258"/>
        <v>0</v>
      </c>
      <c r="K745" s="11">
        <f t="shared" si="258"/>
        <v>0</v>
      </c>
      <c r="L745" s="11">
        <f t="shared" si="258"/>
        <v>0</v>
      </c>
      <c r="M745" s="11">
        <f t="shared" si="258"/>
        <v>0</v>
      </c>
      <c r="N745" s="11">
        <f t="shared" si="258"/>
        <v>0</v>
      </c>
      <c r="O745" s="11">
        <f>SUBTOTAL(9,O746:O747)</f>
        <v>0</v>
      </c>
    </row>
    <row r="746" spans="1:15" s="57" customFormat="1" hidden="1">
      <c r="A746" s="50">
        <f t="shared" si="239"/>
        <v>3</v>
      </c>
      <c r="B746" s="153"/>
      <c r="C746" s="166" t="s">
        <v>452</v>
      </c>
      <c r="D746" s="138" t="s">
        <v>453</v>
      </c>
      <c r="E746" s="51"/>
      <c r="F746" s="51"/>
      <c r="G746" s="51"/>
      <c r="H746" s="51"/>
      <c r="I746" s="51"/>
      <c r="J746" s="52">
        <f>H746+I746</f>
        <v>0</v>
      </c>
      <c r="K746" s="51"/>
      <c r="L746" s="51"/>
      <c r="M746" s="52">
        <f>K746+L746</f>
        <v>0</v>
      </c>
      <c r="N746" s="51"/>
      <c r="O746" s="52">
        <f>M746+N746</f>
        <v>0</v>
      </c>
    </row>
    <row r="747" spans="1:15" s="57" customFormat="1" hidden="1">
      <c r="A747" s="50">
        <f t="shared" si="239"/>
        <v>3</v>
      </c>
      <c r="B747" s="153"/>
      <c r="C747" s="166" t="s">
        <v>454</v>
      </c>
      <c r="D747" s="138" t="s">
        <v>455</v>
      </c>
      <c r="E747" s="51"/>
      <c r="F747" s="51"/>
      <c r="G747" s="51"/>
      <c r="H747" s="51"/>
      <c r="I747" s="51"/>
      <c r="J747" s="52">
        <f>H747+I747</f>
        <v>0</v>
      </c>
      <c r="K747" s="51"/>
      <c r="L747" s="51"/>
      <c r="M747" s="52">
        <f>K747+L747</f>
        <v>0</v>
      </c>
      <c r="N747" s="51"/>
      <c r="O747" s="52">
        <f>M747+N747</f>
        <v>0</v>
      </c>
    </row>
    <row r="748" spans="1:15" s="57" customFormat="1" hidden="1">
      <c r="A748" s="50">
        <f t="shared" si="239"/>
        <v>3</v>
      </c>
      <c r="B748" s="156"/>
      <c r="C748" s="158" t="s">
        <v>32</v>
      </c>
      <c r="D748" s="136"/>
      <c r="E748" s="11">
        <f>SUBTOTAL(9,E749:E753)</f>
        <v>0</v>
      </c>
      <c r="F748" s="11">
        <f>SUBTOTAL(9,F749:F753)</f>
        <v>0</v>
      </c>
      <c r="G748" s="11">
        <f>SUBTOTAL(9,G749:G753)</f>
        <v>0</v>
      </c>
      <c r="H748" s="11">
        <f>SUBTOTAL(9,H749:H753)</f>
        <v>0</v>
      </c>
      <c r="I748" s="11">
        <f t="shared" ref="I748:N748" si="259">SUBTOTAL(9,I749:I753)</f>
        <v>0</v>
      </c>
      <c r="J748" s="11">
        <f t="shared" si="259"/>
        <v>0</v>
      </c>
      <c r="K748" s="11">
        <f t="shared" si="259"/>
        <v>0</v>
      </c>
      <c r="L748" s="11">
        <f t="shared" si="259"/>
        <v>0</v>
      </c>
      <c r="M748" s="11">
        <f t="shared" si="259"/>
        <v>0</v>
      </c>
      <c r="N748" s="11">
        <f t="shared" si="259"/>
        <v>0</v>
      </c>
      <c r="O748" s="11">
        <f>SUBTOTAL(9,O749:O753)</f>
        <v>0</v>
      </c>
    </row>
    <row r="749" spans="1:15" s="57" customFormat="1" hidden="1">
      <c r="A749" s="50">
        <f t="shared" si="239"/>
        <v>3</v>
      </c>
      <c r="B749" s="153"/>
      <c r="C749" s="163" t="s">
        <v>70</v>
      </c>
      <c r="D749" s="137" t="s">
        <v>71</v>
      </c>
      <c r="E749" s="51"/>
      <c r="F749" s="51"/>
      <c r="G749" s="51"/>
      <c r="H749" s="51"/>
      <c r="I749" s="51"/>
      <c r="J749" s="52">
        <f>H749+I749</f>
        <v>0</v>
      </c>
      <c r="K749" s="51"/>
      <c r="L749" s="51"/>
      <c r="M749" s="52">
        <f>K749+L749</f>
        <v>0</v>
      </c>
      <c r="N749" s="51"/>
      <c r="O749" s="52">
        <f>M749+N749</f>
        <v>0</v>
      </c>
    </row>
    <row r="750" spans="1:15" s="57" customFormat="1" hidden="1">
      <c r="A750" s="50">
        <f t="shared" si="239"/>
        <v>3</v>
      </c>
      <c r="B750" s="153"/>
      <c r="C750" s="163" t="s">
        <v>72</v>
      </c>
      <c r="D750" s="137" t="s">
        <v>73</v>
      </c>
      <c r="E750" s="51"/>
      <c r="F750" s="51"/>
      <c r="G750" s="51"/>
      <c r="H750" s="51"/>
      <c r="I750" s="51"/>
      <c r="J750" s="52">
        <f>H750+I750</f>
        <v>0</v>
      </c>
      <c r="K750" s="51"/>
      <c r="L750" s="51"/>
      <c r="M750" s="52">
        <f>K750+L750</f>
        <v>0</v>
      </c>
      <c r="N750" s="51"/>
      <c r="O750" s="52">
        <f>M750+N750</f>
        <v>0</v>
      </c>
    </row>
    <row r="751" spans="1:15" s="57" customFormat="1" hidden="1">
      <c r="A751" s="50">
        <f t="shared" si="239"/>
        <v>3</v>
      </c>
      <c r="B751" s="153"/>
      <c r="C751" s="163" t="s">
        <v>74</v>
      </c>
      <c r="D751" s="137" t="s">
        <v>75</v>
      </c>
      <c r="E751" s="51"/>
      <c r="F751" s="51"/>
      <c r="G751" s="51"/>
      <c r="H751" s="51"/>
      <c r="I751" s="51"/>
      <c r="J751" s="52">
        <f>H751+I751</f>
        <v>0</v>
      </c>
      <c r="K751" s="51"/>
      <c r="L751" s="51"/>
      <c r="M751" s="52">
        <f>K751+L751</f>
        <v>0</v>
      </c>
      <c r="N751" s="51"/>
      <c r="O751" s="52">
        <f>M751+N751</f>
        <v>0</v>
      </c>
    </row>
    <row r="752" spans="1:15" s="57" customFormat="1" hidden="1">
      <c r="A752" s="50">
        <f t="shared" si="239"/>
        <v>3</v>
      </c>
      <c r="B752" s="153"/>
      <c r="C752" s="163" t="s">
        <v>76</v>
      </c>
      <c r="D752" s="137" t="s">
        <v>77</v>
      </c>
      <c r="E752" s="51"/>
      <c r="F752" s="51"/>
      <c r="G752" s="51"/>
      <c r="H752" s="51"/>
      <c r="I752" s="51"/>
      <c r="J752" s="52">
        <f>H752+I752</f>
        <v>0</v>
      </c>
      <c r="K752" s="51"/>
      <c r="L752" s="51"/>
      <c r="M752" s="52">
        <f>K752+L752</f>
        <v>0</v>
      </c>
      <c r="N752" s="51"/>
      <c r="O752" s="52">
        <f>M752+N752</f>
        <v>0</v>
      </c>
    </row>
    <row r="753" spans="1:15" s="57" customFormat="1" hidden="1">
      <c r="A753" s="50">
        <f t="shared" si="239"/>
        <v>3</v>
      </c>
      <c r="B753" s="153"/>
      <c r="C753" s="163" t="s">
        <v>12</v>
      </c>
      <c r="D753" s="137" t="s">
        <v>28</v>
      </c>
      <c r="E753" s="51"/>
      <c r="F753" s="51"/>
      <c r="G753" s="51"/>
      <c r="H753" s="51"/>
      <c r="I753" s="51"/>
      <c r="J753" s="52">
        <f>H753+I753</f>
        <v>0</v>
      </c>
      <c r="K753" s="51"/>
      <c r="L753" s="51"/>
      <c r="M753" s="52">
        <f>K753+L753</f>
        <v>0</v>
      </c>
      <c r="N753" s="51"/>
      <c r="O753" s="52">
        <f>M753+N753</f>
        <v>0</v>
      </c>
    </row>
    <row r="754" spans="1:15" s="57" customFormat="1" hidden="1">
      <c r="A754" s="77">
        <f>A755</f>
        <v>3</v>
      </c>
      <c r="B754" s="153"/>
      <c r="C754" s="155"/>
      <c r="D754" s="137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</row>
    <row r="755" spans="1:15" s="57" customFormat="1" hidden="1">
      <c r="A755" s="105">
        <f>MIN(A756:A761)</f>
        <v>3</v>
      </c>
      <c r="B755" s="153"/>
      <c r="C755" s="157" t="s">
        <v>36</v>
      </c>
      <c r="D755" s="137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</row>
    <row r="756" spans="1:15" s="57" customFormat="1" hidden="1">
      <c r="A756" s="50">
        <f t="shared" ref="A756:A761" si="260">IF(MAX(E756:P756)=0,IF(MIN(E756:P756)=0,3,2),2)</f>
        <v>3</v>
      </c>
      <c r="B756" s="153"/>
      <c r="C756" s="155" t="s">
        <v>34</v>
      </c>
      <c r="D756" s="137"/>
      <c r="E756" s="62">
        <f>SUM(E757:E758)</f>
        <v>0</v>
      </c>
      <c r="F756" s="62">
        <f>SUM(F757:F758)</f>
        <v>0</v>
      </c>
      <c r="G756" s="62">
        <f>SUM(G757:G758)</f>
        <v>0</v>
      </c>
      <c r="H756" s="62">
        <f>SUM(H757:H758)</f>
        <v>0</v>
      </c>
      <c r="I756" s="62">
        <f t="shared" ref="I756:N756" si="261">SUM(I757:I758)</f>
        <v>0</v>
      </c>
      <c r="J756" s="62">
        <f t="shared" si="261"/>
        <v>0</v>
      </c>
      <c r="K756" s="62">
        <f t="shared" si="261"/>
        <v>0</v>
      </c>
      <c r="L756" s="62">
        <f t="shared" si="261"/>
        <v>0</v>
      </c>
      <c r="M756" s="62">
        <f t="shared" si="261"/>
        <v>0</v>
      </c>
      <c r="N756" s="62">
        <f t="shared" si="261"/>
        <v>0</v>
      </c>
      <c r="O756" s="62">
        <f>SUM(O757:O758)</f>
        <v>0</v>
      </c>
    </row>
    <row r="757" spans="1:15" s="57" customFormat="1" hidden="1">
      <c r="A757" s="50">
        <f t="shared" si="260"/>
        <v>3</v>
      </c>
      <c r="B757" s="153"/>
      <c r="C757" s="167" t="s">
        <v>80</v>
      </c>
      <c r="D757" s="137"/>
      <c r="E757" s="51"/>
      <c r="F757" s="51"/>
      <c r="G757" s="51"/>
      <c r="H757" s="51"/>
      <c r="I757" s="51"/>
      <c r="J757" s="52">
        <f>H757+I757</f>
        <v>0</v>
      </c>
      <c r="K757" s="51"/>
      <c r="L757" s="51"/>
      <c r="M757" s="52">
        <f>K757+L757</f>
        <v>0</v>
      </c>
      <c r="N757" s="51"/>
      <c r="O757" s="52">
        <f>M757+N757</f>
        <v>0</v>
      </c>
    </row>
    <row r="758" spans="1:15" s="57" customFormat="1" hidden="1">
      <c r="A758" s="50">
        <f t="shared" si="260"/>
        <v>3</v>
      </c>
      <c r="B758" s="153"/>
      <c r="C758" s="167" t="s">
        <v>81</v>
      </c>
      <c r="D758" s="137"/>
      <c r="E758" s="51"/>
      <c r="F758" s="51"/>
      <c r="G758" s="51"/>
      <c r="H758" s="51"/>
      <c r="I758" s="51"/>
      <c r="J758" s="52">
        <f>H758+I758</f>
        <v>0</v>
      </c>
      <c r="K758" s="51"/>
      <c r="L758" s="51"/>
      <c r="M758" s="52">
        <f>K758+L758</f>
        <v>0</v>
      </c>
      <c r="N758" s="51"/>
      <c r="O758" s="52">
        <f>M758+N758</f>
        <v>0</v>
      </c>
    </row>
    <row r="759" spans="1:15" s="57" customFormat="1" hidden="1">
      <c r="A759" s="50">
        <f t="shared" si="260"/>
        <v>3</v>
      </c>
      <c r="B759" s="153"/>
      <c r="C759" s="155" t="s">
        <v>35</v>
      </c>
      <c r="D759" s="137"/>
      <c r="E759" s="62">
        <f>SUM(E760:E761)</f>
        <v>0</v>
      </c>
      <c r="F759" s="62">
        <f>SUM(F760:F761)</f>
        <v>0</v>
      </c>
      <c r="G759" s="62">
        <f>SUM(G760:G761)</f>
        <v>0</v>
      </c>
      <c r="H759" s="62">
        <f>SUM(H760:H761)</f>
        <v>0</v>
      </c>
      <c r="I759" s="62">
        <f t="shared" ref="I759:N759" si="262">SUM(I760:I761)</f>
        <v>0</v>
      </c>
      <c r="J759" s="62">
        <f t="shared" si="262"/>
        <v>0</v>
      </c>
      <c r="K759" s="62">
        <f t="shared" si="262"/>
        <v>0</v>
      </c>
      <c r="L759" s="62">
        <f t="shared" si="262"/>
        <v>0</v>
      </c>
      <c r="M759" s="62">
        <f t="shared" si="262"/>
        <v>0</v>
      </c>
      <c r="N759" s="62">
        <f t="shared" si="262"/>
        <v>0</v>
      </c>
      <c r="O759" s="62">
        <f>SUM(O760:O761)</f>
        <v>0</v>
      </c>
    </row>
    <row r="760" spans="1:15" s="57" customFormat="1" hidden="1">
      <c r="A760" s="50">
        <f t="shared" si="260"/>
        <v>3</v>
      </c>
      <c r="B760" s="153"/>
      <c r="C760" s="167" t="s">
        <v>84</v>
      </c>
      <c r="D760" s="137"/>
      <c r="E760" s="51"/>
      <c r="F760" s="51"/>
      <c r="G760" s="51"/>
      <c r="H760" s="51"/>
      <c r="I760" s="51"/>
      <c r="J760" s="52">
        <f>H760+I760</f>
        <v>0</v>
      </c>
      <c r="K760" s="51"/>
      <c r="L760" s="51"/>
      <c r="M760" s="52">
        <f>K760+L760</f>
        <v>0</v>
      </c>
      <c r="N760" s="51"/>
      <c r="O760" s="52">
        <f>M760+N760</f>
        <v>0</v>
      </c>
    </row>
    <row r="761" spans="1:15" s="57" customFormat="1" hidden="1">
      <c r="A761" s="50">
        <f t="shared" si="260"/>
        <v>3</v>
      </c>
      <c r="B761" s="153"/>
      <c r="C761" s="167" t="s">
        <v>85</v>
      </c>
      <c r="D761" s="137"/>
      <c r="E761" s="51"/>
      <c r="F761" s="51"/>
      <c r="G761" s="51"/>
      <c r="H761" s="51"/>
      <c r="I761" s="51"/>
      <c r="J761" s="52">
        <f>H761+I761</f>
        <v>0</v>
      </c>
      <c r="K761" s="51"/>
      <c r="L761" s="51"/>
      <c r="M761" s="52">
        <f>K761+L761</f>
        <v>0</v>
      </c>
      <c r="N761" s="51"/>
      <c r="O761" s="52">
        <f>M761+N761</f>
        <v>0</v>
      </c>
    </row>
    <row r="762" spans="1:15" s="57" customFormat="1">
      <c r="A762" s="77">
        <f>A763</f>
        <v>2</v>
      </c>
      <c r="B762" s="172"/>
      <c r="C762" s="156"/>
      <c r="D762" s="140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</row>
    <row r="763" spans="1:15" s="57" customFormat="1">
      <c r="A763" s="55">
        <f>IF(ROUND(MAX(E763:P763),0)=0,IF(ROUND(MIN(E763:P763),0)=0,3,2),2)</f>
        <v>2</v>
      </c>
      <c r="B763" s="172"/>
      <c r="C763" s="173" t="s">
        <v>55</v>
      </c>
      <c r="D763" s="140"/>
      <c r="E763" s="76">
        <f>E766+E776+E784</f>
        <v>1831176</v>
      </c>
      <c r="F763" s="76">
        <f>F766+F776+F784</f>
        <v>1940784</v>
      </c>
      <c r="G763" s="76">
        <f>G766+G776+G784</f>
        <v>0</v>
      </c>
      <c r="H763" s="76">
        <f>H766+H776+H784</f>
        <v>0</v>
      </c>
      <c r="I763" s="76">
        <f t="shared" ref="I763:N763" si="263">I766+I776+I784</f>
        <v>0</v>
      </c>
      <c r="J763" s="76">
        <f t="shared" si="263"/>
        <v>0</v>
      </c>
      <c r="K763" s="76">
        <f t="shared" si="263"/>
        <v>0</v>
      </c>
      <c r="L763" s="76">
        <f t="shared" si="263"/>
        <v>0</v>
      </c>
      <c r="M763" s="76">
        <f t="shared" si="263"/>
        <v>0</v>
      </c>
      <c r="N763" s="76">
        <f t="shared" si="263"/>
        <v>0</v>
      </c>
      <c r="O763" s="76">
        <f>O766+O776+O784</f>
        <v>0</v>
      </c>
    </row>
    <row r="764" spans="1:15" s="57" customFormat="1" hidden="1">
      <c r="A764" s="77">
        <f>A765</f>
        <v>3</v>
      </c>
      <c r="B764" s="172"/>
      <c r="C764" s="156"/>
      <c r="D764" s="140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</row>
    <row r="765" spans="1:15" s="57" customFormat="1" hidden="1">
      <c r="A765" s="105">
        <f>MIN(A766:A773)</f>
        <v>3</v>
      </c>
      <c r="B765" s="172"/>
      <c r="C765" s="174" t="s">
        <v>56</v>
      </c>
      <c r="D765" s="140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</row>
    <row r="766" spans="1:15" s="57" customFormat="1" hidden="1">
      <c r="A766" s="50">
        <f t="shared" ref="A766:A771" si="264">IF(MAX(E766:P766)=0,IF(MIN(E766:P766)=0,3,2),2)</f>
        <v>3</v>
      </c>
      <c r="B766" s="145"/>
      <c r="C766" s="146" t="s">
        <v>25</v>
      </c>
      <c r="D766" s="56"/>
      <c r="E766" s="11">
        <f>SUBTOTAL(9,E767:E773)</f>
        <v>0</v>
      </c>
      <c r="F766" s="11">
        <f>SUBTOTAL(9,F767:F773)</f>
        <v>0</v>
      </c>
      <c r="G766" s="11">
        <f>SUBTOTAL(9,G767:G773)</f>
        <v>0</v>
      </c>
      <c r="H766" s="11">
        <f>SUBTOTAL(9,H767:H773)</f>
        <v>0</v>
      </c>
      <c r="I766" s="11">
        <f t="shared" ref="I766:N766" si="265">SUBTOTAL(9,I767:I773)</f>
        <v>0</v>
      </c>
      <c r="J766" s="11">
        <f t="shared" si="265"/>
        <v>0</v>
      </c>
      <c r="K766" s="11">
        <f t="shared" si="265"/>
        <v>0</v>
      </c>
      <c r="L766" s="11">
        <f t="shared" si="265"/>
        <v>0</v>
      </c>
      <c r="M766" s="11">
        <f t="shared" si="265"/>
        <v>0</v>
      </c>
      <c r="N766" s="11">
        <f t="shared" si="265"/>
        <v>0</v>
      </c>
      <c r="O766" s="11">
        <f>SUBTOTAL(9,O767:O773)</f>
        <v>0</v>
      </c>
    </row>
    <row r="767" spans="1:15" s="57" customFormat="1" hidden="1">
      <c r="A767" s="50">
        <f t="shared" si="264"/>
        <v>3</v>
      </c>
      <c r="B767" s="145" t="s">
        <v>146</v>
      </c>
      <c r="C767" s="157" t="s">
        <v>147</v>
      </c>
      <c r="D767" s="56"/>
      <c r="E767" s="11">
        <f>SUBTOTAL(9,E768:E773)</f>
        <v>0</v>
      </c>
      <c r="F767" s="11">
        <f>SUBTOTAL(9,F768:F773)</f>
        <v>0</v>
      </c>
      <c r="G767" s="11">
        <f>SUBTOTAL(9,G768:G773)</f>
        <v>0</v>
      </c>
      <c r="H767" s="11">
        <f>SUBTOTAL(9,H768:H773)</f>
        <v>0</v>
      </c>
      <c r="I767" s="11">
        <f t="shared" ref="I767:N767" si="266">SUBTOTAL(9,I768:I773)</f>
        <v>0</v>
      </c>
      <c r="J767" s="11">
        <f t="shared" si="266"/>
        <v>0</v>
      </c>
      <c r="K767" s="11">
        <f t="shared" si="266"/>
        <v>0</v>
      </c>
      <c r="L767" s="11">
        <f t="shared" si="266"/>
        <v>0</v>
      </c>
      <c r="M767" s="11">
        <f t="shared" si="266"/>
        <v>0</v>
      </c>
      <c r="N767" s="11">
        <f t="shared" si="266"/>
        <v>0</v>
      </c>
      <c r="O767" s="11">
        <f>SUBTOTAL(9,O768:O773)</f>
        <v>0</v>
      </c>
    </row>
    <row r="768" spans="1:15" s="57" customFormat="1" hidden="1">
      <c r="A768" s="50">
        <f t="shared" si="264"/>
        <v>3</v>
      </c>
      <c r="B768" s="156"/>
      <c r="C768" s="158" t="s">
        <v>26</v>
      </c>
      <c r="D768" s="56"/>
      <c r="E768" s="11">
        <f>SUBTOTAL(9,E769:E771)</f>
        <v>0</v>
      </c>
      <c r="F768" s="11">
        <f>SUBTOTAL(9,F769:F771)</f>
        <v>0</v>
      </c>
      <c r="G768" s="11">
        <f>SUBTOTAL(9,G769:G771)</f>
        <v>0</v>
      </c>
      <c r="H768" s="11">
        <f>SUBTOTAL(9,H769:H771)</f>
        <v>0</v>
      </c>
      <c r="I768" s="11">
        <f t="shared" ref="I768:N768" si="267">SUBTOTAL(9,I769:I771)</f>
        <v>0</v>
      </c>
      <c r="J768" s="11">
        <f t="shared" si="267"/>
        <v>0</v>
      </c>
      <c r="K768" s="11">
        <f t="shared" si="267"/>
        <v>0</v>
      </c>
      <c r="L768" s="11">
        <f t="shared" si="267"/>
        <v>0</v>
      </c>
      <c r="M768" s="11">
        <f t="shared" si="267"/>
        <v>0</v>
      </c>
      <c r="N768" s="11">
        <f t="shared" si="267"/>
        <v>0</v>
      </c>
      <c r="O768" s="11">
        <f>SUBTOTAL(9,O769:O771)</f>
        <v>0</v>
      </c>
    </row>
    <row r="769" spans="1:15" s="57" customFormat="1" hidden="1">
      <c r="A769" s="50">
        <f t="shared" si="264"/>
        <v>3</v>
      </c>
      <c r="B769" s="150"/>
      <c r="C769" s="163" t="s">
        <v>20</v>
      </c>
      <c r="D769" s="59" t="s">
        <v>7</v>
      </c>
      <c r="E769" s="51"/>
      <c r="F769" s="51"/>
      <c r="G769" s="51"/>
      <c r="H769" s="51"/>
      <c r="I769" s="51"/>
      <c r="J769" s="52">
        <f>H769+I769</f>
        <v>0</v>
      </c>
      <c r="K769" s="51"/>
      <c r="L769" s="51"/>
      <c r="M769" s="52">
        <f>K769+L769</f>
        <v>0</v>
      </c>
      <c r="N769" s="51"/>
      <c r="O769" s="52">
        <f>M769+N769</f>
        <v>0</v>
      </c>
    </row>
    <row r="770" spans="1:15" s="57" customFormat="1" hidden="1">
      <c r="A770" s="50">
        <f t="shared" si="264"/>
        <v>3</v>
      </c>
      <c r="B770" s="153"/>
      <c r="C770" s="163" t="s">
        <v>19</v>
      </c>
      <c r="D770" s="136" t="s">
        <v>5</v>
      </c>
      <c r="E770" s="51"/>
      <c r="F770" s="51"/>
      <c r="G770" s="51"/>
      <c r="H770" s="51"/>
      <c r="I770" s="51"/>
      <c r="J770" s="52">
        <f>H770+I770</f>
        <v>0</v>
      </c>
      <c r="K770" s="51"/>
      <c r="L770" s="51"/>
      <c r="M770" s="52">
        <f>K770+L770</f>
        <v>0</v>
      </c>
      <c r="N770" s="51"/>
      <c r="O770" s="52">
        <f>M770+N770</f>
        <v>0</v>
      </c>
    </row>
    <row r="771" spans="1:15" hidden="1">
      <c r="A771" s="50">
        <f t="shared" si="264"/>
        <v>3</v>
      </c>
      <c r="B771" s="153"/>
      <c r="C771" s="162" t="s">
        <v>450</v>
      </c>
      <c r="D771" s="118" t="s">
        <v>173</v>
      </c>
      <c r="E771" s="51"/>
      <c r="F771" s="51"/>
      <c r="G771" s="51"/>
      <c r="H771" s="51"/>
      <c r="I771" s="51"/>
      <c r="J771" s="52">
        <f>H771+I771</f>
        <v>0</v>
      </c>
      <c r="K771" s="51"/>
      <c r="L771" s="51"/>
      <c r="M771" s="52">
        <f>K771+L771</f>
        <v>0</v>
      </c>
      <c r="N771" s="51"/>
      <c r="O771" s="52">
        <f>M771+N771</f>
        <v>0</v>
      </c>
    </row>
    <row r="772" spans="1:15" hidden="1">
      <c r="A772" s="77">
        <f>A773</f>
        <v>3</v>
      </c>
      <c r="B772" s="172"/>
      <c r="C772" s="158" t="s">
        <v>32</v>
      </c>
      <c r="D772" s="140"/>
      <c r="E772" s="11">
        <f>SUBTOTAL(9,E773:E773)</f>
        <v>0</v>
      </c>
      <c r="F772" s="11">
        <f>SUBTOTAL(9,F773:F773)</f>
        <v>0</v>
      </c>
      <c r="G772" s="11">
        <f t="shared" ref="G772:O772" si="268">SUBTOTAL(9,G773:G773)</f>
        <v>0</v>
      </c>
      <c r="H772" s="11">
        <f>SUBTOTAL(9,H773:H773)</f>
        <v>0</v>
      </c>
      <c r="I772" s="11">
        <f t="shared" si="268"/>
        <v>0</v>
      </c>
      <c r="J772" s="11">
        <f t="shared" si="268"/>
        <v>0</v>
      </c>
      <c r="K772" s="11">
        <f t="shared" si="268"/>
        <v>0</v>
      </c>
      <c r="L772" s="11">
        <f t="shared" si="268"/>
        <v>0</v>
      </c>
      <c r="M772" s="11">
        <f t="shared" si="268"/>
        <v>0</v>
      </c>
      <c r="N772" s="11">
        <f t="shared" si="268"/>
        <v>0</v>
      </c>
      <c r="O772" s="11">
        <f t="shared" si="268"/>
        <v>0</v>
      </c>
    </row>
    <row r="773" spans="1:15" hidden="1">
      <c r="A773" s="77">
        <f>A774</f>
        <v>3</v>
      </c>
      <c r="B773" s="172"/>
      <c r="C773" s="163" t="s">
        <v>12</v>
      </c>
      <c r="D773" s="137" t="s">
        <v>28</v>
      </c>
      <c r="E773" s="51"/>
      <c r="F773" s="51"/>
      <c r="G773" s="51"/>
      <c r="H773" s="51"/>
      <c r="I773" s="51"/>
      <c r="J773" s="52">
        <f>H773+I773</f>
        <v>0</v>
      </c>
      <c r="K773" s="51"/>
      <c r="L773" s="51"/>
      <c r="M773" s="52">
        <f>K773+L773</f>
        <v>0</v>
      </c>
      <c r="N773" s="51"/>
      <c r="O773" s="52">
        <f>M773+N773</f>
        <v>0</v>
      </c>
    </row>
    <row r="774" spans="1:15" hidden="1">
      <c r="A774" s="77">
        <f>A775</f>
        <v>3</v>
      </c>
      <c r="B774" s="172"/>
      <c r="C774" s="156"/>
      <c r="D774" s="140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</row>
    <row r="775" spans="1:15" hidden="1">
      <c r="A775" s="105">
        <f>MIN(A776:A781)</f>
        <v>3</v>
      </c>
      <c r="B775" s="172"/>
      <c r="C775" s="174" t="s">
        <v>57</v>
      </c>
      <c r="D775" s="140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</row>
    <row r="776" spans="1:15" hidden="1">
      <c r="A776" s="50">
        <f t="shared" ref="A776:A781" si="269">IF(MAX(E776:P776)=0,IF(MIN(E776:P776)=0,3,2),2)</f>
        <v>3</v>
      </c>
      <c r="B776" s="145"/>
      <c r="C776" s="146" t="s">
        <v>25</v>
      </c>
      <c r="D776" s="56"/>
      <c r="E776" s="11">
        <f>SUBTOTAL(9,E777:E781)</f>
        <v>0</v>
      </c>
      <c r="F776" s="11">
        <f>SUBTOTAL(9,F777:F781)</f>
        <v>0</v>
      </c>
      <c r="G776" s="11">
        <f>SUBTOTAL(9,G777:G781)</f>
        <v>0</v>
      </c>
      <c r="H776" s="11">
        <f>SUBTOTAL(9,H777:H781)</f>
        <v>0</v>
      </c>
      <c r="I776" s="11">
        <f t="shared" ref="I776:N776" si="270">SUBTOTAL(9,I777:I781)</f>
        <v>0</v>
      </c>
      <c r="J776" s="11">
        <f t="shared" si="270"/>
        <v>0</v>
      </c>
      <c r="K776" s="11">
        <f t="shared" si="270"/>
        <v>0</v>
      </c>
      <c r="L776" s="11">
        <f t="shared" si="270"/>
        <v>0</v>
      </c>
      <c r="M776" s="11">
        <f t="shared" si="270"/>
        <v>0</v>
      </c>
      <c r="N776" s="11">
        <f t="shared" si="270"/>
        <v>0</v>
      </c>
      <c r="O776" s="11">
        <f>SUBTOTAL(9,O777:O781)</f>
        <v>0</v>
      </c>
    </row>
    <row r="777" spans="1:15" hidden="1">
      <c r="A777" s="50">
        <f t="shared" si="269"/>
        <v>3</v>
      </c>
      <c r="B777" s="145" t="s">
        <v>146</v>
      </c>
      <c r="C777" s="157" t="s">
        <v>147</v>
      </c>
      <c r="D777" s="56"/>
      <c r="E777" s="11">
        <f>SUBTOTAL(9,E778:E781)</f>
        <v>0</v>
      </c>
      <c r="F777" s="11">
        <f>SUBTOTAL(9,F778:F781)</f>
        <v>0</v>
      </c>
      <c r="G777" s="11">
        <f>SUBTOTAL(9,G778:G781)</f>
        <v>0</v>
      </c>
      <c r="H777" s="11">
        <f>SUBTOTAL(9,H778:H781)</f>
        <v>0</v>
      </c>
      <c r="I777" s="11">
        <f t="shared" ref="I777:N777" si="271">SUBTOTAL(9,I778:I781)</f>
        <v>0</v>
      </c>
      <c r="J777" s="11">
        <f t="shared" si="271"/>
        <v>0</v>
      </c>
      <c r="K777" s="11">
        <f t="shared" si="271"/>
        <v>0</v>
      </c>
      <c r="L777" s="11">
        <f t="shared" si="271"/>
        <v>0</v>
      </c>
      <c r="M777" s="11">
        <f t="shared" si="271"/>
        <v>0</v>
      </c>
      <c r="N777" s="11">
        <f t="shared" si="271"/>
        <v>0</v>
      </c>
      <c r="O777" s="11">
        <f>SUBTOTAL(9,O778:O781)</f>
        <v>0</v>
      </c>
    </row>
    <row r="778" spans="1:15" hidden="1">
      <c r="A778" s="50">
        <f t="shared" si="269"/>
        <v>3</v>
      </c>
      <c r="B778" s="156"/>
      <c r="C778" s="158" t="s">
        <v>26</v>
      </c>
      <c r="D778" s="56"/>
      <c r="E778" s="11">
        <f>SUBTOTAL(9,E779:E781)</f>
        <v>0</v>
      </c>
      <c r="F778" s="11">
        <f>SUBTOTAL(9,F779:F781)</f>
        <v>0</v>
      </c>
      <c r="G778" s="11">
        <f>SUBTOTAL(9,G779:G781)</f>
        <v>0</v>
      </c>
      <c r="H778" s="11">
        <f>SUBTOTAL(9,H779:H781)</f>
        <v>0</v>
      </c>
      <c r="I778" s="11">
        <f t="shared" ref="I778:N778" si="272">SUBTOTAL(9,I779:I781)</f>
        <v>0</v>
      </c>
      <c r="J778" s="11">
        <f t="shared" si="272"/>
        <v>0</v>
      </c>
      <c r="K778" s="11">
        <f t="shared" si="272"/>
        <v>0</v>
      </c>
      <c r="L778" s="11">
        <f t="shared" si="272"/>
        <v>0</v>
      </c>
      <c r="M778" s="11">
        <f t="shared" si="272"/>
        <v>0</v>
      </c>
      <c r="N778" s="11">
        <f t="shared" si="272"/>
        <v>0</v>
      </c>
      <c r="O778" s="11">
        <f>SUBTOTAL(9,O779:O781)</f>
        <v>0</v>
      </c>
    </row>
    <row r="779" spans="1:15" hidden="1">
      <c r="A779" s="50">
        <f t="shared" si="269"/>
        <v>3</v>
      </c>
      <c r="B779" s="153"/>
      <c r="C779" s="163" t="s">
        <v>21</v>
      </c>
      <c r="D779" s="137" t="s">
        <v>8</v>
      </c>
      <c r="E779" s="51"/>
      <c r="F779" s="51"/>
      <c r="G779" s="51"/>
      <c r="H779" s="51"/>
      <c r="I779" s="51"/>
      <c r="J779" s="52">
        <f>H779+I779</f>
        <v>0</v>
      </c>
      <c r="K779" s="51"/>
      <c r="L779" s="51"/>
      <c r="M779" s="52">
        <f>K779+L779</f>
        <v>0</v>
      </c>
      <c r="N779" s="51"/>
      <c r="O779" s="52">
        <f>M779+N779</f>
        <v>0</v>
      </c>
    </row>
    <row r="780" spans="1:15" hidden="1">
      <c r="A780" s="50">
        <f t="shared" si="269"/>
        <v>3</v>
      </c>
      <c r="B780" s="153"/>
      <c r="C780" s="163" t="s">
        <v>19</v>
      </c>
      <c r="D780" s="136" t="s">
        <v>5</v>
      </c>
      <c r="E780" s="51"/>
      <c r="F780" s="51"/>
      <c r="G780" s="51"/>
      <c r="H780" s="51"/>
      <c r="I780" s="51"/>
      <c r="J780" s="52">
        <f>H780+I780</f>
        <v>0</v>
      </c>
      <c r="K780" s="51"/>
      <c r="L780" s="51"/>
      <c r="M780" s="52">
        <f>K780+L780</f>
        <v>0</v>
      </c>
      <c r="N780" s="51"/>
      <c r="O780" s="52">
        <f>M780+N780</f>
        <v>0</v>
      </c>
    </row>
    <row r="781" spans="1:15" hidden="1">
      <c r="A781" s="50">
        <f t="shared" si="269"/>
        <v>3</v>
      </c>
      <c r="B781" s="153"/>
      <c r="C781" s="162" t="s">
        <v>450</v>
      </c>
      <c r="D781" s="118" t="s">
        <v>173</v>
      </c>
      <c r="E781" s="51"/>
      <c r="F781" s="51"/>
      <c r="G781" s="51"/>
      <c r="H781" s="51"/>
      <c r="I781" s="51"/>
      <c r="J781" s="52">
        <f>H781+I781</f>
        <v>0</v>
      </c>
      <c r="K781" s="51"/>
      <c r="L781" s="51"/>
      <c r="M781" s="52">
        <f>K781+L781</f>
        <v>0</v>
      </c>
      <c r="N781" s="51"/>
      <c r="O781" s="52">
        <f>M781+N781</f>
        <v>0</v>
      </c>
    </row>
    <row r="782" spans="1:15">
      <c r="A782" s="77">
        <f>A783</f>
        <v>2</v>
      </c>
      <c r="B782" s="172"/>
      <c r="C782" s="156"/>
      <c r="D782" s="140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</row>
    <row r="783" spans="1:15" ht="25.5">
      <c r="A783" s="105">
        <f>MIN(A784:A847)</f>
        <v>2</v>
      </c>
      <c r="B783" s="172"/>
      <c r="C783" s="175" t="s">
        <v>774</v>
      </c>
      <c r="D783" s="140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</row>
    <row r="784" spans="1:15">
      <c r="A784" s="50">
        <f t="shared" ref="A784:A839" si="273">IF(MAX(E784:P784)=0,IF(MIN(E784:P784)=0,3,2),2)</f>
        <v>2</v>
      </c>
      <c r="B784" s="145"/>
      <c r="C784" s="146" t="s">
        <v>25</v>
      </c>
      <c r="D784" s="56"/>
      <c r="E784" s="11">
        <f>SUBTOTAL(9,E785:E839)</f>
        <v>1831176</v>
      </c>
      <c r="F784" s="11">
        <f>SUBTOTAL(9,F785:F839)</f>
        <v>1940784</v>
      </c>
      <c r="G784" s="11">
        <f>SUBTOTAL(9,G785:G839)</f>
        <v>0</v>
      </c>
      <c r="H784" s="11">
        <f>SUBTOTAL(9,H785:H839)</f>
        <v>0</v>
      </c>
      <c r="I784" s="11">
        <f t="shared" ref="I784:N784" si="274">SUBTOTAL(9,I785:I839)</f>
        <v>0</v>
      </c>
      <c r="J784" s="11">
        <f t="shared" si="274"/>
        <v>0</v>
      </c>
      <c r="K784" s="11">
        <f t="shared" si="274"/>
        <v>0</v>
      </c>
      <c r="L784" s="11">
        <f t="shared" si="274"/>
        <v>0</v>
      </c>
      <c r="M784" s="11">
        <f t="shared" si="274"/>
        <v>0</v>
      </c>
      <c r="N784" s="11">
        <f t="shared" si="274"/>
        <v>0</v>
      </c>
      <c r="O784" s="11">
        <f>SUBTOTAL(9,O785:O839)</f>
        <v>0</v>
      </c>
    </row>
    <row r="785" spans="1:15">
      <c r="A785" s="50">
        <f t="shared" si="273"/>
        <v>2</v>
      </c>
      <c r="B785" s="145" t="s">
        <v>14</v>
      </c>
      <c r="C785" s="146" t="s">
        <v>125</v>
      </c>
      <c r="D785" s="56"/>
      <c r="E785" s="11">
        <f>SUBTOTAL(9,E786:E808)</f>
        <v>1831176</v>
      </c>
      <c r="F785" s="11">
        <f>SUBTOTAL(9,F786:F808)</f>
        <v>1940784</v>
      </c>
      <c r="G785" s="11">
        <f>SUBTOTAL(9,G786:G808)</f>
        <v>0</v>
      </c>
      <c r="H785" s="11">
        <f>SUBTOTAL(9,H786:H808)</f>
        <v>0</v>
      </c>
      <c r="I785" s="11">
        <f t="shared" ref="I785:N785" si="275">SUBTOTAL(9,I786:I808)</f>
        <v>0</v>
      </c>
      <c r="J785" s="11">
        <f t="shared" si="275"/>
        <v>0</v>
      </c>
      <c r="K785" s="11">
        <f t="shared" si="275"/>
        <v>0</v>
      </c>
      <c r="L785" s="11">
        <f t="shared" si="275"/>
        <v>0</v>
      </c>
      <c r="M785" s="11">
        <f t="shared" si="275"/>
        <v>0</v>
      </c>
      <c r="N785" s="11">
        <f t="shared" si="275"/>
        <v>0</v>
      </c>
      <c r="O785" s="11">
        <f>SUBTOTAL(9,O786:O808)</f>
        <v>0</v>
      </c>
    </row>
    <row r="786" spans="1:15">
      <c r="A786" s="50">
        <f t="shared" si="273"/>
        <v>2</v>
      </c>
      <c r="B786" s="147"/>
      <c r="C786" s="146" t="s">
        <v>126</v>
      </c>
      <c r="D786" s="56"/>
      <c r="E786" s="11">
        <f>SUBTOTAL(9,E787:E797)</f>
        <v>1831176</v>
      </c>
      <c r="F786" s="11">
        <f>SUBTOTAL(9,F787:F797)</f>
        <v>1940784</v>
      </c>
      <c r="G786" s="11">
        <f>SUBTOTAL(9,G787:G797)</f>
        <v>0</v>
      </c>
      <c r="H786" s="11">
        <f>SUBTOTAL(9,H787:H797)</f>
        <v>0</v>
      </c>
      <c r="I786" s="11">
        <f t="shared" ref="I786:N786" si="276">SUBTOTAL(9,I787:I797)</f>
        <v>0</v>
      </c>
      <c r="J786" s="11">
        <f t="shared" si="276"/>
        <v>0</v>
      </c>
      <c r="K786" s="11">
        <f t="shared" si="276"/>
        <v>0</v>
      </c>
      <c r="L786" s="11">
        <f t="shared" si="276"/>
        <v>0</v>
      </c>
      <c r="M786" s="11">
        <f t="shared" si="276"/>
        <v>0</v>
      </c>
      <c r="N786" s="11">
        <f t="shared" si="276"/>
        <v>0</v>
      </c>
      <c r="O786" s="11">
        <f>SUBTOTAL(9,O787:O797)</f>
        <v>0</v>
      </c>
    </row>
    <row r="787" spans="1:15" ht="25.5" hidden="1">
      <c r="A787" s="50">
        <f t="shared" si="273"/>
        <v>3</v>
      </c>
      <c r="B787" s="148"/>
      <c r="C787" s="149" t="s">
        <v>127</v>
      </c>
      <c r="D787" s="58" t="s">
        <v>2</v>
      </c>
      <c r="E787" s="11">
        <f>SUBTOTAL(9,E788:E789)</f>
        <v>0</v>
      </c>
      <c r="F787" s="11">
        <f>SUBTOTAL(9,F788:F789)</f>
        <v>0</v>
      </c>
      <c r="G787" s="11">
        <f>SUBTOTAL(9,G788:G789)</f>
        <v>0</v>
      </c>
      <c r="H787" s="11">
        <f>SUBTOTAL(9,H788:H789)</f>
        <v>0</v>
      </c>
      <c r="I787" s="11">
        <f t="shared" ref="I787:N787" si="277">SUBTOTAL(9,I788:I789)</f>
        <v>0</v>
      </c>
      <c r="J787" s="11">
        <f t="shared" si="277"/>
        <v>0</v>
      </c>
      <c r="K787" s="11">
        <f t="shared" si="277"/>
        <v>0</v>
      </c>
      <c r="L787" s="11">
        <f t="shared" si="277"/>
        <v>0</v>
      </c>
      <c r="M787" s="11">
        <f t="shared" si="277"/>
        <v>0</v>
      </c>
      <c r="N787" s="11">
        <f t="shared" si="277"/>
        <v>0</v>
      </c>
      <c r="O787" s="11">
        <f>SUBTOTAL(9,O788:O789)</f>
        <v>0</v>
      </c>
    </row>
    <row r="788" spans="1:15" ht="25.5" hidden="1">
      <c r="A788" s="50">
        <f t="shared" si="273"/>
        <v>3</v>
      </c>
      <c r="B788" s="148"/>
      <c r="C788" s="149" t="s">
        <v>303</v>
      </c>
      <c r="D788" s="58" t="s">
        <v>302</v>
      </c>
      <c r="E788" s="51"/>
      <c r="F788" s="51"/>
      <c r="G788" s="51"/>
      <c r="H788" s="51"/>
      <c r="I788" s="51"/>
      <c r="J788" s="52">
        <f>H788+I788</f>
        <v>0</v>
      </c>
      <c r="K788" s="51"/>
      <c r="L788" s="51"/>
      <c r="M788" s="52">
        <f>K788+L788</f>
        <v>0</v>
      </c>
      <c r="N788" s="51"/>
      <c r="O788" s="52">
        <f>M788+N788</f>
        <v>0</v>
      </c>
    </row>
    <row r="789" spans="1:15" ht="25.5" hidden="1">
      <c r="A789" s="50">
        <f t="shared" si="273"/>
        <v>3</v>
      </c>
      <c r="B789" s="148"/>
      <c r="C789" s="149" t="s">
        <v>305</v>
      </c>
      <c r="D789" s="58" t="s">
        <v>304</v>
      </c>
      <c r="E789" s="51"/>
      <c r="F789" s="51"/>
      <c r="G789" s="51"/>
      <c r="H789" s="51"/>
      <c r="I789" s="51"/>
      <c r="J789" s="52">
        <f>H789+I789</f>
        <v>0</v>
      </c>
      <c r="K789" s="51"/>
      <c r="L789" s="51"/>
      <c r="M789" s="52">
        <f>K789+L789</f>
        <v>0</v>
      </c>
      <c r="N789" s="51"/>
      <c r="O789" s="52">
        <f>M789+N789</f>
        <v>0</v>
      </c>
    </row>
    <row r="790" spans="1:15">
      <c r="A790" s="50">
        <f t="shared" si="273"/>
        <v>2</v>
      </c>
      <c r="B790" s="150"/>
      <c r="C790" s="151" t="s">
        <v>128</v>
      </c>
      <c r="D790" s="59" t="s">
        <v>3</v>
      </c>
      <c r="E790" s="51">
        <v>1531619</v>
      </c>
      <c r="F790" s="51">
        <v>1616412</v>
      </c>
      <c r="G790" s="51"/>
      <c r="H790" s="51">
        <f>G790</f>
        <v>0</v>
      </c>
      <c r="I790" s="51"/>
      <c r="J790" s="52">
        <f>H790+I790</f>
        <v>0</v>
      </c>
      <c r="K790" s="51"/>
      <c r="L790" s="51"/>
      <c r="M790" s="52">
        <f>K790+L790</f>
        <v>0</v>
      </c>
      <c r="N790" s="51"/>
      <c r="O790" s="52">
        <f>M790+N790</f>
        <v>0</v>
      </c>
    </row>
    <row r="791" spans="1:15">
      <c r="A791" s="50">
        <f t="shared" si="273"/>
        <v>2</v>
      </c>
      <c r="B791" s="150"/>
      <c r="C791" s="152" t="s">
        <v>445</v>
      </c>
      <c r="D791" s="117" t="s">
        <v>446</v>
      </c>
      <c r="E791" s="11">
        <f>SUBTOTAL(9,E792:E796)</f>
        <v>299557</v>
      </c>
      <c r="F791" s="11">
        <f>SUBTOTAL(9,F792:F796)</f>
        <v>324372</v>
      </c>
      <c r="G791" s="11">
        <f>SUBTOTAL(9,G792:G796)</f>
        <v>0</v>
      </c>
      <c r="H791" s="11">
        <f>SUBTOTAL(9,H792:H796)</f>
        <v>0</v>
      </c>
      <c r="I791" s="11">
        <f t="shared" ref="I791:N791" si="278">SUBTOTAL(9,I792:I796)</f>
        <v>0</v>
      </c>
      <c r="J791" s="11">
        <f t="shared" si="278"/>
        <v>0</v>
      </c>
      <c r="K791" s="11">
        <f t="shared" si="278"/>
        <v>0</v>
      </c>
      <c r="L791" s="11">
        <f t="shared" si="278"/>
        <v>0</v>
      </c>
      <c r="M791" s="11">
        <f t="shared" si="278"/>
        <v>0</v>
      </c>
      <c r="N791" s="11">
        <f t="shared" si="278"/>
        <v>0</v>
      </c>
      <c r="O791" s="11">
        <f>SUBTOTAL(9,O792:O796)</f>
        <v>0</v>
      </c>
    </row>
    <row r="792" spans="1:15" ht="25.5">
      <c r="A792" s="50">
        <f t="shared" si="273"/>
        <v>2</v>
      </c>
      <c r="B792" s="150"/>
      <c r="C792" s="149" t="s">
        <v>129</v>
      </c>
      <c r="D792" s="60" t="s">
        <v>37</v>
      </c>
      <c r="E792" s="51">
        <v>183634</v>
      </c>
      <c r="F792" s="51">
        <v>196027</v>
      </c>
      <c r="G792" s="51"/>
      <c r="H792" s="51">
        <f>G792</f>
        <v>0</v>
      </c>
      <c r="I792" s="51"/>
      <c r="J792" s="52">
        <f t="shared" ref="J792:J797" si="279">H792+I792</f>
        <v>0</v>
      </c>
      <c r="K792" s="51"/>
      <c r="L792" s="51"/>
      <c r="M792" s="52">
        <f t="shared" ref="M792:M797" si="280">K792+L792</f>
        <v>0</v>
      </c>
      <c r="N792" s="51"/>
      <c r="O792" s="52">
        <f t="shared" ref="O792:O797" si="281">M792+N792</f>
        <v>0</v>
      </c>
    </row>
    <row r="793" spans="1:15" ht="25.5" hidden="1">
      <c r="A793" s="50">
        <f t="shared" si="273"/>
        <v>3</v>
      </c>
      <c r="B793" s="150"/>
      <c r="C793" s="149" t="s">
        <v>130</v>
      </c>
      <c r="D793" s="60" t="s">
        <v>38</v>
      </c>
      <c r="E793" s="51"/>
      <c r="F793" s="51"/>
      <c r="G793" s="51"/>
      <c r="H793" s="51"/>
      <c r="I793" s="51"/>
      <c r="J793" s="52">
        <f t="shared" si="279"/>
        <v>0</v>
      </c>
      <c r="K793" s="51"/>
      <c r="L793" s="51"/>
      <c r="M793" s="52">
        <f t="shared" si="280"/>
        <v>0</v>
      </c>
      <c r="N793" s="51"/>
      <c r="O793" s="52">
        <f t="shared" si="281"/>
        <v>0</v>
      </c>
    </row>
    <row r="794" spans="1:15">
      <c r="A794" s="50">
        <f t="shared" si="273"/>
        <v>2</v>
      </c>
      <c r="B794" s="150"/>
      <c r="C794" s="149" t="s">
        <v>131</v>
      </c>
      <c r="D794" s="60" t="s">
        <v>39</v>
      </c>
      <c r="E794" s="51">
        <v>74415</v>
      </c>
      <c r="F794" s="51">
        <v>81632</v>
      </c>
      <c r="G794" s="51"/>
      <c r="H794" s="51">
        <f t="shared" ref="H794:H795" si="282">G794</f>
        <v>0</v>
      </c>
      <c r="I794" s="51"/>
      <c r="J794" s="52">
        <f t="shared" si="279"/>
        <v>0</v>
      </c>
      <c r="K794" s="51"/>
      <c r="L794" s="51"/>
      <c r="M794" s="52">
        <f t="shared" si="280"/>
        <v>0</v>
      </c>
      <c r="N794" s="51"/>
      <c r="O794" s="52">
        <f t="shared" si="281"/>
        <v>0</v>
      </c>
    </row>
    <row r="795" spans="1:15">
      <c r="A795" s="50">
        <f t="shared" si="273"/>
        <v>2</v>
      </c>
      <c r="B795" s="150"/>
      <c r="C795" s="149" t="s">
        <v>132</v>
      </c>
      <c r="D795" s="60" t="s">
        <v>40</v>
      </c>
      <c r="E795" s="51">
        <v>41508</v>
      </c>
      <c r="F795" s="51">
        <v>46713</v>
      </c>
      <c r="G795" s="51"/>
      <c r="H795" s="51">
        <f t="shared" si="282"/>
        <v>0</v>
      </c>
      <c r="I795" s="51"/>
      <c r="J795" s="52">
        <f t="shared" si="279"/>
        <v>0</v>
      </c>
      <c r="K795" s="51"/>
      <c r="L795" s="51"/>
      <c r="M795" s="52">
        <f t="shared" si="280"/>
        <v>0</v>
      </c>
      <c r="N795" s="51"/>
      <c r="O795" s="52">
        <f t="shared" si="281"/>
        <v>0</v>
      </c>
    </row>
    <row r="796" spans="1:15" s="57" customFormat="1" ht="25.5" hidden="1">
      <c r="A796" s="50">
        <f t="shared" si="273"/>
        <v>3</v>
      </c>
      <c r="B796" s="150"/>
      <c r="C796" s="149" t="s">
        <v>133</v>
      </c>
      <c r="D796" s="60" t="s">
        <v>41</v>
      </c>
      <c r="E796" s="51"/>
      <c r="F796" s="51"/>
      <c r="G796" s="51"/>
      <c r="H796" s="51"/>
      <c r="I796" s="51"/>
      <c r="J796" s="52">
        <f t="shared" si="279"/>
        <v>0</v>
      </c>
      <c r="K796" s="51"/>
      <c r="L796" s="51"/>
      <c r="M796" s="52">
        <f t="shared" si="280"/>
        <v>0</v>
      </c>
      <c r="N796" s="51"/>
      <c r="O796" s="52">
        <f t="shared" si="281"/>
        <v>0</v>
      </c>
    </row>
    <row r="797" spans="1:15" s="57" customFormat="1" hidden="1">
      <c r="A797" s="50">
        <f t="shared" si="273"/>
        <v>3</v>
      </c>
      <c r="B797" s="150"/>
      <c r="C797" s="149" t="s">
        <v>447</v>
      </c>
      <c r="D797" s="60" t="s">
        <v>4</v>
      </c>
      <c r="E797" s="51"/>
      <c r="F797" s="51"/>
      <c r="G797" s="51"/>
      <c r="H797" s="51"/>
      <c r="I797" s="51"/>
      <c r="J797" s="52">
        <f t="shared" si="279"/>
        <v>0</v>
      </c>
      <c r="K797" s="51"/>
      <c r="L797" s="51"/>
      <c r="M797" s="52">
        <f t="shared" si="280"/>
        <v>0</v>
      </c>
      <c r="N797" s="51"/>
      <c r="O797" s="52">
        <f t="shared" si="281"/>
        <v>0</v>
      </c>
    </row>
    <row r="798" spans="1:15" s="57" customFormat="1" hidden="1">
      <c r="A798" s="50">
        <f t="shared" si="273"/>
        <v>3</v>
      </c>
      <c r="B798" s="147"/>
      <c r="C798" s="146" t="s">
        <v>134</v>
      </c>
      <c r="D798" s="56"/>
      <c r="E798" s="11">
        <f>SUBTOTAL(9,E799:E802)</f>
        <v>0</v>
      </c>
      <c r="F798" s="11">
        <f>SUBTOTAL(9,F799:F802)</f>
        <v>0</v>
      </c>
      <c r="G798" s="11">
        <f>SUBTOTAL(9,G799:G802)</f>
        <v>0</v>
      </c>
      <c r="H798" s="11">
        <f>SUBTOTAL(9,H799:H802)</f>
        <v>0</v>
      </c>
      <c r="I798" s="11">
        <f t="shared" ref="I798:N798" si="283">SUBTOTAL(9,I799:I802)</f>
        <v>0</v>
      </c>
      <c r="J798" s="11">
        <f t="shared" si="283"/>
        <v>0</v>
      </c>
      <c r="K798" s="11">
        <f t="shared" si="283"/>
        <v>0</v>
      </c>
      <c r="L798" s="11">
        <f t="shared" si="283"/>
        <v>0</v>
      </c>
      <c r="M798" s="11">
        <f t="shared" si="283"/>
        <v>0</v>
      </c>
      <c r="N798" s="11">
        <f t="shared" si="283"/>
        <v>0</v>
      </c>
      <c r="O798" s="11">
        <f>SUBTOTAL(9,O799:O802)</f>
        <v>0</v>
      </c>
    </row>
    <row r="799" spans="1:15" s="57" customFormat="1" hidden="1">
      <c r="A799" s="50">
        <f t="shared" si="273"/>
        <v>3</v>
      </c>
      <c r="B799" s="150"/>
      <c r="C799" s="151" t="s">
        <v>135</v>
      </c>
      <c r="D799" s="59" t="s">
        <v>5</v>
      </c>
      <c r="E799" s="51"/>
      <c r="F799" s="51"/>
      <c r="G799" s="51"/>
      <c r="H799" s="51"/>
      <c r="I799" s="51"/>
      <c r="J799" s="52">
        <f>H799+I799</f>
        <v>0</v>
      </c>
      <c r="K799" s="51"/>
      <c r="L799" s="51"/>
      <c r="M799" s="52">
        <f>K799+L799</f>
        <v>0</v>
      </c>
      <c r="N799" s="51"/>
      <c r="O799" s="52">
        <f>M799+N799</f>
        <v>0</v>
      </c>
    </row>
    <row r="800" spans="1:15" s="57" customFormat="1" hidden="1">
      <c r="A800" s="50">
        <f t="shared" si="273"/>
        <v>3</v>
      </c>
      <c r="B800" s="153"/>
      <c r="C800" s="154" t="s">
        <v>448</v>
      </c>
      <c r="D800" s="118" t="s">
        <v>173</v>
      </c>
      <c r="E800" s="51"/>
      <c r="F800" s="51"/>
      <c r="G800" s="51"/>
      <c r="H800" s="51"/>
      <c r="I800" s="51"/>
      <c r="J800" s="52">
        <f>H800+I800</f>
        <v>0</v>
      </c>
      <c r="K800" s="51"/>
      <c r="L800" s="51"/>
      <c r="M800" s="52">
        <f>K800+L800</f>
        <v>0</v>
      </c>
      <c r="N800" s="51"/>
      <c r="O800" s="52">
        <f>M800+N800</f>
        <v>0</v>
      </c>
    </row>
    <row r="801" spans="1:15" s="57" customFormat="1" hidden="1">
      <c r="A801" s="50">
        <f t="shared" si="273"/>
        <v>3</v>
      </c>
      <c r="B801" s="153"/>
      <c r="C801" s="155" t="s">
        <v>557</v>
      </c>
      <c r="D801" s="137" t="s">
        <v>8</v>
      </c>
      <c r="E801" s="51"/>
      <c r="F801" s="51"/>
      <c r="G801" s="51"/>
      <c r="H801" s="51"/>
      <c r="I801" s="51"/>
      <c r="J801" s="52">
        <f>H801+I801</f>
        <v>0</v>
      </c>
      <c r="K801" s="51"/>
      <c r="L801" s="51"/>
      <c r="M801" s="52">
        <f>K801+L801</f>
        <v>0</v>
      </c>
      <c r="N801" s="51"/>
      <c r="O801" s="52">
        <f>M801+N801</f>
        <v>0</v>
      </c>
    </row>
    <row r="802" spans="1:15" s="57" customFormat="1" ht="25.5" hidden="1">
      <c r="A802" s="50">
        <f t="shared" si="273"/>
        <v>3</v>
      </c>
      <c r="B802" s="153"/>
      <c r="C802" s="155" t="s">
        <v>139</v>
      </c>
      <c r="D802" s="136" t="s">
        <v>10</v>
      </c>
      <c r="E802" s="51"/>
      <c r="F802" s="51"/>
      <c r="G802" s="51"/>
      <c r="H802" s="51"/>
      <c r="I802" s="51"/>
      <c r="J802" s="52">
        <f>H802+I802</f>
        <v>0</v>
      </c>
      <c r="K802" s="51"/>
      <c r="L802" s="51"/>
      <c r="M802" s="52">
        <f>K802+L802</f>
        <v>0</v>
      </c>
      <c r="N802" s="51"/>
      <c r="O802" s="52">
        <f>M802+N802</f>
        <v>0</v>
      </c>
    </row>
    <row r="803" spans="1:15" s="57" customFormat="1" hidden="1">
      <c r="A803" s="50">
        <f t="shared" si="273"/>
        <v>3</v>
      </c>
      <c r="B803" s="156"/>
      <c r="C803" s="157" t="s">
        <v>140</v>
      </c>
      <c r="D803" s="136"/>
      <c r="E803" s="11">
        <f>SUBTOTAL(9,E804:E808)</f>
        <v>0</v>
      </c>
      <c r="F803" s="11">
        <f>SUBTOTAL(9,F804:F808)</f>
        <v>0</v>
      </c>
      <c r="G803" s="11">
        <f>SUBTOTAL(9,G804:G808)</f>
        <v>0</v>
      </c>
      <c r="H803" s="11">
        <f>SUBTOTAL(9,H804:H808)</f>
        <v>0</v>
      </c>
      <c r="I803" s="11">
        <f t="shared" ref="I803:N803" si="284">SUBTOTAL(9,I804:I808)</f>
        <v>0</v>
      </c>
      <c r="J803" s="11">
        <f t="shared" si="284"/>
        <v>0</v>
      </c>
      <c r="K803" s="11">
        <f t="shared" si="284"/>
        <v>0</v>
      </c>
      <c r="L803" s="11">
        <f t="shared" si="284"/>
        <v>0</v>
      </c>
      <c r="M803" s="11">
        <f t="shared" si="284"/>
        <v>0</v>
      </c>
      <c r="N803" s="11">
        <f t="shared" si="284"/>
        <v>0</v>
      </c>
      <c r="O803" s="11">
        <f>SUBTOTAL(9,O804:O808)</f>
        <v>0</v>
      </c>
    </row>
    <row r="804" spans="1:15" s="57" customFormat="1" hidden="1">
      <c r="A804" s="50">
        <f t="shared" si="273"/>
        <v>3</v>
      </c>
      <c r="B804" s="153"/>
      <c r="C804" s="155" t="s">
        <v>141</v>
      </c>
      <c r="D804" s="137" t="s">
        <v>71</v>
      </c>
      <c r="E804" s="51"/>
      <c r="F804" s="51"/>
      <c r="G804" s="51"/>
      <c r="H804" s="51"/>
      <c r="I804" s="51"/>
      <c r="J804" s="52">
        <f>H804+I804</f>
        <v>0</v>
      </c>
      <c r="K804" s="51"/>
      <c r="L804" s="51"/>
      <c r="M804" s="52">
        <f>K804+L804</f>
        <v>0</v>
      </c>
      <c r="N804" s="51"/>
      <c r="O804" s="52">
        <f>M804+N804</f>
        <v>0</v>
      </c>
    </row>
    <row r="805" spans="1:15" s="57" customFormat="1" hidden="1">
      <c r="A805" s="50">
        <f t="shared" si="273"/>
        <v>3</v>
      </c>
      <c r="B805" s="153"/>
      <c r="C805" s="155" t="s">
        <v>142</v>
      </c>
      <c r="D805" s="137" t="s">
        <v>73</v>
      </c>
      <c r="E805" s="51"/>
      <c r="F805" s="51"/>
      <c r="G805" s="51"/>
      <c r="H805" s="51"/>
      <c r="I805" s="51"/>
      <c r="J805" s="52">
        <f>H805+I805</f>
        <v>0</v>
      </c>
      <c r="K805" s="51"/>
      <c r="L805" s="51"/>
      <c r="M805" s="52">
        <f>K805+L805</f>
        <v>0</v>
      </c>
      <c r="N805" s="51"/>
      <c r="O805" s="52">
        <f>M805+N805</f>
        <v>0</v>
      </c>
    </row>
    <row r="806" spans="1:15" s="57" customFormat="1" hidden="1">
      <c r="A806" s="50">
        <f t="shared" si="273"/>
        <v>3</v>
      </c>
      <c r="B806" s="153"/>
      <c r="C806" s="155" t="s">
        <v>143</v>
      </c>
      <c r="D806" s="137" t="s">
        <v>75</v>
      </c>
      <c r="E806" s="51"/>
      <c r="F806" s="51"/>
      <c r="G806" s="51"/>
      <c r="H806" s="51"/>
      <c r="I806" s="51"/>
      <c r="J806" s="52">
        <f>H806+I806</f>
        <v>0</v>
      </c>
      <c r="K806" s="51"/>
      <c r="L806" s="51"/>
      <c r="M806" s="52">
        <f>K806+L806</f>
        <v>0</v>
      </c>
      <c r="N806" s="51"/>
      <c r="O806" s="52">
        <f>M806+N806</f>
        <v>0</v>
      </c>
    </row>
    <row r="807" spans="1:15" s="57" customFormat="1" hidden="1">
      <c r="A807" s="50">
        <f t="shared" si="273"/>
        <v>3</v>
      </c>
      <c r="B807" s="153"/>
      <c r="C807" s="155" t="s">
        <v>144</v>
      </c>
      <c r="D807" s="137" t="s">
        <v>77</v>
      </c>
      <c r="E807" s="51"/>
      <c r="F807" s="51"/>
      <c r="G807" s="51"/>
      <c r="H807" s="51"/>
      <c r="I807" s="51"/>
      <c r="J807" s="52">
        <f>H807+I807</f>
        <v>0</v>
      </c>
      <c r="K807" s="51"/>
      <c r="L807" s="51"/>
      <c r="M807" s="52">
        <f>K807+L807</f>
        <v>0</v>
      </c>
      <c r="N807" s="51"/>
      <c r="O807" s="52">
        <f>M807+N807</f>
        <v>0</v>
      </c>
    </row>
    <row r="808" spans="1:15" s="57" customFormat="1" hidden="1">
      <c r="A808" s="50">
        <f t="shared" si="273"/>
        <v>3</v>
      </c>
      <c r="B808" s="153"/>
      <c r="C808" s="155" t="s">
        <v>145</v>
      </c>
      <c r="D808" s="137" t="s">
        <v>28</v>
      </c>
      <c r="E808" s="51"/>
      <c r="F808" s="51"/>
      <c r="G808" s="51"/>
      <c r="H808" s="51"/>
      <c r="I808" s="51"/>
      <c r="J808" s="52">
        <f>H808+I808</f>
        <v>0</v>
      </c>
      <c r="K808" s="51"/>
      <c r="L808" s="51"/>
      <c r="M808" s="52">
        <f>K808+L808</f>
        <v>0</v>
      </c>
      <c r="N808" s="51"/>
      <c r="O808" s="52">
        <f>M808+N808</f>
        <v>0</v>
      </c>
    </row>
    <row r="809" spans="1:15" s="57" customFormat="1" hidden="1">
      <c r="A809" s="50">
        <f t="shared" si="273"/>
        <v>3</v>
      </c>
      <c r="B809" s="145" t="s">
        <v>146</v>
      </c>
      <c r="C809" s="157" t="s">
        <v>147</v>
      </c>
      <c r="D809" s="56"/>
      <c r="E809" s="11">
        <f>SUBTOTAL(9,E810:E839)</f>
        <v>0</v>
      </c>
      <c r="F809" s="11">
        <f>SUBTOTAL(9,F810:F839)</f>
        <v>0</v>
      </c>
      <c r="G809" s="11">
        <f>SUBTOTAL(9,G810:G839)</f>
        <v>0</v>
      </c>
      <c r="H809" s="11">
        <f>SUBTOTAL(9,H810:H839)</f>
        <v>0</v>
      </c>
      <c r="I809" s="11">
        <f t="shared" ref="I809:N809" si="285">SUBTOTAL(9,I810:I839)</f>
        <v>0</v>
      </c>
      <c r="J809" s="11">
        <f t="shared" si="285"/>
        <v>0</v>
      </c>
      <c r="K809" s="11">
        <f t="shared" si="285"/>
        <v>0</v>
      </c>
      <c r="L809" s="11">
        <f t="shared" si="285"/>
        <v>0</v>
      </c>
      <c r="M809" s="11">
        <f t="shared" si="285"/>
        <v>0</v>
      </c>
      <c r="N809" s="11">
        <f t="shared" si="285"/>
        <v>0</v>
      </c>
      <c r="O809" s="11">
        <f>SUBTOTAL(9,O810:O839)</f>
        <v>0</v>
      </c>
    </row>
    <row r="810" spans="1:15" s="57" customFormat="1" hidden="1">
      <c r="A810" s="50">
        <f t="shared" si="273"/>
        <v>3</v>
      </c>
      <c r="B810" s="156"/>
      <c r="C810" s="158" t="s">
        <v>26</v>
      </c>
      <c r="D810" s="56"/>
      <c r="E810" s="11">
        <f>SUBTOTAL(9,E811:E830)</f>
        <v>0</v>
      </c>
      <c r="F810" s="11">
        <f t="shared" ref="F810:O810" si="286">SUBTOTAL(9,F811:F830)</f>
        <v>0</v>
      </c>
      <c r="G810" s="11">
        <f t="shared" si="286"/>
        <v>0</v>
      </c>
      <c r="H810" s="11">
        <f t="shared" si="286"/>
        <v>0</v>
      </c>
      <c r="I810" s="11">
        <f t="shared" si="286"/>
        <v>0</v>
      </c>
      <c r="J810" s="11">
        <f t="shared" si="286"/>
        <v>0</v>
      </c>
      <c r="K810" s="11">
        <f t="shared" si="286"/>
        <v>0</v>
      </c>
      <c r="L810" s="11">
        <f t="shared" si="286"/>
        <v>0</v>
      </c>
      <c r="M810" s="11">
        <f t="shared" si="286"/>
        <v>0</v>
      </c>
      <c r="N810" s="11">
        <f t="shared" si="286"/>
        <v>0</v>
      </c>
      <c r="O810" s="11">
        <f t="shared" si="286"/>
        <v>0</v>
      </c>
    </row>
    <row r="811" spans="1:15" s="57" customFormat="1" hidden="1">
      <c r="A811" s="50">
        <f t="shared" si="273"/>
        <v>3</v>
      </c>
      <c r="B811" s="150"/>
      <c r="C811" s="161" t="s">
        <v>770</v>
      </c>
      <c r="D811" s="56"/>
      <c r="E811" s="11">
        <f>SUBTOTAL(9,E812:E822)</f>
        <v>0</v>
      </c>
      <c r="F811" s="11">
        <f t="shared" ref="F811:O811" si="287">SUBTOTAL(9,F812:F822)</f>
        <v>0</v>
      </c>
      <c r="G811" s="11">
        <f t="shared" si="287"/>
        <v>0</v>
      </c>
      <c r="H811" s="11">
        <f t="shared" si="287"/>
        <v>0</v>
      </c>
      <c r="I811" s="11">
        <f t="shared" si="287"/>
        <v>0</v>
      </c>
      <c r="J811" s="11">
        <f t="shared" si="287"/>
        <v>0</v>
      </c>
      <c r="K811" s="11">
        <f t="shared" si="287"/>
        <v>0</v>
      </c>
      <c r="L811" s="11">
        <f t="shared" si="287"/>
        <v>0</v>
      </c>
      <c r="M811" s="11">
        <f t="shared" si="287"/>
        <v>0</v>
      </c>
      <c r="N811" s="11">
        <f t="shared" si="287"/>
        <v>0</v>
      </c>
      <c r="O811" s="11">
        <f t="shared" si="287"/>
        <v>0</v>
      </c>
    </row>
    <row r="812" spans="1:15" s="57" customFormat="1" ht="25.5" hidden="1">
      <c r="A812" s="50">
        <f t="shared" si="273"/>
        <v>3</v>
      </c>
      <c r="B812" s="150"/>
      <c r="C812" s="160" t="s">
        <v>771</v>
      </c>
      <c r="D812" s="58" t="s">
        <v>2</v>
      </c>
      <c r="E812" s="11">
        <f>SUBTOTAL(9,E813:E814)</f>
        <v>0</v>
      </c>
      <c r="F812" s="11">
        <f t="shared" ref="F812:O812" si="288">SUBTOTAL(9,F813:F814)</f>
        <v>0</v>
      </c>
      <c r="G812" s="11">
        <f t="shared" si="288"/>
        <v>0</v>
      </c>
      <c r="H812" s="11">
        <f t="shared" si="288"/>
        <v>0</v>
      </c>
      <c r="I812" s="11">
        <f t="shared" si="288"/>
        <v>0</v>
      </c>
      <c r="J812" s="11">
        <f t="shared" si="288"/>
        <v>0</v>
      </c>
      <c r="K812" s="11">
        <f t="shared" si="288"/>
        <v>0</v>
      </c>
      <c r="L812" s="11">
        <f t="shared" si="288"/>
        <v>0</v>
      </c>
      <c r="M812" s="11">
        <f t="shared" si="288"/>
        <v>0</v>
      </c>
      <c r="N812" s="11">
        <f t="shared" si="288"/>
        <v>0</v>
      </c>
      <c r="O812" s="11">
        <f t="shared" si="288"/>
        <v>0</v>
      </c>
    </row>
    <row r="813" spans="1:15" s="57" customFormat="1" ht="25.5" hidden="1">
      <c r="A813" s="50">
        <f t="shared" si="273"/>
        <v>3</v>
      </c>
      <c r="B813" s="150"/>
      <c r="C813" s="260" t="s">
        <v>772</v>
      </c>
      <c r="D813" s="58" t="s">
        <v>302</v>
      </c>
      <c r="E813" s="51"/>
      <c r="F813" s="51"/>
      <c r="G813" s="51"/>
      <c r="H813" s="51"/>
      <c r="I813" s="51"/>
      <c r="J813" s="52">
        <f>H813+I813</f>
        <v>0</v>
      </c>
      <c r="K813" s="51"/>
      <c r="L813" s="51"/>
      <c r="M813" s="52">
        <f>K813+L813</f>
        <v>0</v>
      </c>
      <c r="N813" s="51"/>
      <c r="O813" s="52">
        <f>M813+N813</f>
        <v>0</v>
      </c>
    </row>
    <row r="814" spans="1:15" s="57" customFormat="1" ht="25.5" hidden="1">
      <c r="A814" s="50">
        <f t="shared" si="273"/>
        <v>3</v>
      </c>
      <c r="B814" s="150"/>
      <c r="C814" s="260" t="s">
        <v>773</v>
      </c>
      <c r="D814" s="58" t="s">
        <v>304</v>
      </c>
      <c r="E814" s="51"/>
      <c r="F814" s="51"/>
      <c r="G814" s="51"/>
      <c r="H814" s="51"/>
      <c r="I814" s="51"/>
      <c r="J814" s="52">
        <f>H814+I814</f>
        <v>0</v>
      </c>
      <c r="K814" s="51"/>
      <c r="L814" s="51"/>
      <c r="M814" s="52">
        <f>K814+L814</f>
        <v>0</v>
      </c>
      <c r="N814" s="51"/>
      <c r="O814" s="52">
        <f>M814+N814</f>
        <v>0</v>
      </c>
    </row>
    <row r="815" spans="1:15" s="57" customFormat="1" hidden="1">
      <c r="A815" s="50">
        <f t="shared" si="273"/>
        <v>3</v>
      </c>
      <c r="B815" s="150"/>
      <c r="C815" s="258" t="s">
        <v>42</v>
      </c>
      <c r="D815" s="59" t="s">
        <v>3</v>
      </c>
      <c r="E815" s="51"/>
      <c r="F815" s="51"/>
      <c r="G815" s="51"/>
      <c r="H815" s="51"/>
      <c r="I815" s="51"/>
      <c r="J815" s="52">
        <f>H815+I815</f>
        <v>0</v>
      </c>
      <c r="K815" s="51"/>
      <c r="L815" s="51"/>
      <c r="M815" s="52">
        <f>K815+L815</f>
        <v>0</v>
      </c>
      <c r="N815" s="51"/>
      <c r="O815" s="52">
        <f>M815+N815</f>
        <v>0</v>
      </c>
    </row>
    <row r="816" spans="1:15" s="57" customFormat="1" hidden="1">
      <c r="A816" s="50">
        <f t="shared" si="273"/>
        <v>3</v>
      </c>
      <c r="B816" s="150"/>
      <c r="C816" s="259" t="s">
        <v>449</v>
      </c>
      <c r="D816" s="117" t="s">
        <v>446</v>
      </c>
      <c r="E816" s="11">
        <f>SUBTOTAL(9,E817:E821)</f>
        <v>0</v>
      </c>
      <c r="F816" s="11">
        <f>SUBTOTAL(9,F817:F821)</f>
        <v>0</v>
      </c>
      <c r="G816" s="11">
        <f>SUBTOTAL(9,G817:G821)</f>
        <v>0</v>
      </c>
      <c r="H816" s="11">
        <f>SUBTOTAL(9,H817:H821)</f>
        <v>0</v>
      </c>
      <c r="I816" s="11">
        <f t="shared" ref="I816:N816" si="289">SUBTOTAL(9,I817:I821)</f>
        <v>0</v>
      </c>
      <c r="J816" s="11">
        <f t="shared" si="289"/>
        <v>0</v>
      </c>
      <c r="K816" s="11">
        <f t="shared" si="289"/>
        <v>0</v>
      </c>
      <c r="L816" s="11">
        <f t="shared" si="289"/>
        <v>0</v>
      </c>
      <c r="M816" s="11">
        <f t="shared" si="289"/>
        <v>0</v>
      </c>
      <c r="N816" s="11">
        <f t="shared" si="289"/>
        <v>0</v>
      </c>
      <c r="O816" s="11">
        <f>SUBTOTAL(9,O817:O821)</f>
        <v>0</v>
      </c>
    </row>
    <row r="817" spans="1:15" s="57" customFormat="1" ht="25.5" hidden="1">
      <c r="A817" s="50">
        <f t="shared" si="273"/>
        <v>3</v>
      </c>
      <c r="B817" s="150"/>
      <c r="C817" s="260" t="s">
        <v>153</v>
      </c>
      <c r="D817" s="60" t="s">
        <v>37</v>
      </c>
      <c r="E817" s="51"/>
      <c r="F817" s="51"/>
      <c r="G817" s="51"/>
      <c r="H817" s="51"/>
      <c r="I817" s="51"/>
      <c r="J817" s="52">
        <f t="shared" ref="J817:J830" si="290">H817+I817</f>
        <v>0</v>
      </c>
      <c r="K817" s="51"/>
      <c r="L817" s="51"/>
      <c r="M817" s="52">
        <f t="shared" ref="M817:M830" si="291">K817+L817</f>
        <v>0</v>
      </c>
      <c r="N817" s="51"/>
      <c r="O817" s="52">
        <f t="shared" ref="O817:O830" si="292">M817+N817</f>
        <v>0</v>
      </c>
    </row>
    <row r="818" spans="1:15" s="57" customFormat="1" ht="25.5" hidden="1">
      <c r="A818" s="50">
        <f t="shared" si="273"/>
        <v>3</v>
      </c>
      <c r="B818" s="150"/>
      <c r="C818" s="260" t="s">
        <v>154</v>
      </c>
      <c r="D818" s="60" t="s">
        <v>38</v>
      </c>
      <c r="E818" s="51"/>
      <c r="F818" s="51"/>
      <c r="G818" s="51"/>
      <c r="H818" s="51"/>
      <c r="I818" s="51"/>
      <c r="J818" s="52">
        <f t="shared" si="290"/>
        <v>0</v>
      </c>
      <c r="K818" s="51"/>
      <c r="L818" s="51"/>
      <c r="M818" s="52">
        <f t="shared" si="291"/>
        <v>0</v>
      </c>
      <c r="N818" s="51"/>
      <c r="O818" s="52">
        <f t="shared" si="292"/>
        <v>0</v>
      </c>
    </row>
    <row r="819" spans="1:15" s="57" customFormat="1" hidden="1">
      <c r="A819" s="50">
        <f t="shared" si="273"/>
        <v>3</v>
      </c>
      <c r="B819" s="150"/>
      <c r="C819" s="260" t="s">
        <v>155</v>
      </c>
      <c r="D819" s="60" t="s">
        <v>39</v>
      </c>
      <c r="E819" s="51"/>
      <c r="F819" s="51"/>
      <c r="G819" s="51"/>
      <c r="H819" s="51"/>
      <c r="I819" s="51"/>
      <c r="J819" s="52">
        <f t="shared" si="290"/>
        <v>0</v>
      </c>
      <c r="K819" s="51"/>
      <c r="L819" s="51"/>
      <c r="M819" s="52">
        <f t="shared" si="291"/>
        <v>0</v>
      </c>
      <c r="N819" s="51"/>
      <c r="O819" s="52">
        <f t="shared" si="292"/>
        <v>0</v>
      </c>
    </row>
    <row r="820" spans="1:15" s="57" customFormat="1" ht="25.5" hidden="1">
      <c r="A820" s="50">
        <f t="shared" si="273"/>
        <v>3</v>
      </c>
      <c r="B820" s="150"/>
      <c r="C820" s="260" t="s">
        <v>156</v>
      </c>
      <c r="D820" s="60" t="s">
        <v>40</v>
      </c>
      <c r="E820" s="51"/>
      <c r="F820" s="51"/>
      <c r="G820" s="51"/>
      <c r="H820" s="51"/>
      <c r="I820" s="51"/>
      <c r="J820" s="52">
        <f t="shared" si="290"/>
        <v>0</v>
      </c>
      <c r="K820" s="51"/>
      <c r="L820" s="51"/>
      <c r="M820" s="52">
        <f t="shared" si="291"/>
        <v>0</v>
      </c>
      <c r="N820" s="51"/>
      <c r="O820" s="52">
        <f t="shared" si="292"/>
        <v>0</v>
      </c>
    </row>
    <row r="821" spans="1:15" s="57" customFormat="1" ht="25.5" hidden="1">
      <c r="A821" s="50">
        <f t="shared" si="273"/>
        <v>3</v>
      </c>
      <c r="B821" s="150"/>
      <c r="C821" s="260" t="s">
        <v>157</v>
      </c>
      <c r="D821" s="60" t="s">
        <v>41</v>
      </c>
      <c r="E821" s="51"/>
      <c r="F821" s="51"/>
      <c r="G821" s="51"/>
      <c r="H821" s="51"/>
      <c r="I821" s="51"/>
      <c r="J821" s="52">
        <f t="shared" si="290"/>
        <v>0</v>
      </c>
      <c r="K821" s="51"/>
      <c r="L821" s="51"/>
      <c r="M821" s="52">
        <f t="shared" si="291"/>
        <v>0</v>
      </c>
      <c r="N821" s="51"/>
      <c r="O821" s="52">
        <f t="shared" si="292"/>
        <v>0</v>
      </c>
    </row>
    <row r="822" spans="1:15" s="57" customFormat="1" hidden="1">
      <c r="A822" s="50">
        <f t="shared" si="273"/>
        <v>3</v>
      </c>
      <c r="B822" s="150"/>
      <c r="C822" s="160" t="s">
        <v>158</v>
      </c>
      <c r="D822" s="60" t="s">
        <v>4</v>
      </c>
      <c r="E822" s="51"/>
      <c r="F822" s="51"/>
      <c r="G822" s="51"/>
      <c r="H822" s="51"/>
      <c r="I822" s="51"/>
      <c r="J822" s="52">
        <f t="shared" si="290"/>
        <v>0</v>
      </c>
      <c r="K822" s="51"/>
      <c r="L822" s="51"/>
      <c r="M822" s="52">
        <f t="shared" si="291"/>
        <v>0</v>
      </c>
      <c r="N822" s="51"/>
      <c r="O822" s="52">
        <f t="shared" si="292"/>
        <v>0</v>
      </c>
    </row>
    <row r="823" spans="1:15" s="57" customFormat="1" hidden="1">
      <c r="A823" s="50">
        <f t="shared" si="273"/>
        <v>3</v>
      </c>
      <c r="B823" s="150"/>
      <c r="C823" s="159" t="s">
        <v>19</v>
      </c>
      <c r="D823" s="59" t="s">
        <v>5</v>
      </c>
      <c r="E823" s="51"/>
      <c r="F823" s="51"/>
      <c r="G823" s="51"/>
      <c r="H823" s="51"/>
      <c r="I823" s="51"/>
      <c r="J823" s="52">
        <f t="shared" si="290"/>
        <v>0</v>
      </c>
      <c r="K823" s="51"/>
      <c r="L823" s="51"/>
      <c r="M823" s="52">
        <f t="shared" si="291"/>
        <v>0</v>
      </c>
      <c r="N823" s="51"/>
      <c r="O823" s="52">
        <f t="shared" si="292"/>
        <v>0</v>
      </c>
    </row>
    <row r="824" spans="1:15" s="57" customFormat="1" hidden="1">
      <c r="A824" s="50">
        <f t="shared" si="273"/>
        <v>3</v>
      </c>
      <c r="B824" s="150"/>
      <c r="C824" s="162" t="s">
        <v>450</v>
      </c>
      <c r="D824" s="118" t="s">
        <v>173</v>
      </c>
      <c r="E824" s="51"/>
      <c r="F824" s="51"/>
      <c r="G824" s="51"/>
      <c r="H824" s="51"/>
      <c r="I824" s="51"/>
      <c r="J824" s="52">
        <f t="shared" si="290"/>
        <v>0</v>
      </c>
      <c r="K824" s="51"/>
      <c r="L824" s="51"/>
      <c r="M824" s="52">
        <f t="shared" si="291"/>
        <v>0</v>
      </c>
      <c r="N824" s="51"/>
      <c r="O824" s="52">
        <f t="shared" si="292"/>
        <v>0</v>
      </c>
    </row>
    <row r="825" spans="1:15" s="57" customFormat="1" hidden="1">
      <c r="A825" s="50">
        <f t="shared" si="273"/>
        <v>3</v>
      </c>
      <c r="B825" s="153"/>
      <c r="C825" s="163" t="s">
        <v>29</v>
      </c>
      <c r="D825" s="136" t="s">
        <v>6</v>
      </c>
      <c r="E825" s="51"/>
      <c r="F825" s="51"/>
      <c r="G825" s="51"/>
      <c r="H825" s="51"/>
      <c r="I825" s="51"/>
      <c r="J825" s="52">
        <f t="shared" si="290"/>
        <v>0</v>
      </c>
      <c r="K825" s="51"/>
      <c r="L825" s="51"/>
      <c r="M825" s="52">
        <f t="shared" si="291"/>
        <v>0</v>
      </c>
      <c r="N825" s="51"/>
      <c r="O825" s="52">
        <f t="shared" si="292"/>
        <v>0</v>
      </c>
    </row>
    <row r="826" spans="1:15" s="57" customFormat="1" hidden="1">
      <c r="A826" s="50">
        <f t="shared" si="273"/>
        <v>3</v>
      </c>
      <c r="B826" s="153"/>
      <c r="C826" s="163" t="s">
        <v>21</v>
      </c>
      <c r="D826" s="137" t="s">
        <v>8</v>
      </c>
      <c r="E826" s="51"/>
      <c r="F826" s="51"/>
      <c r="G826" s="51"/>
      <c r="H826" s="51"/>
      <c r="I826" s="51"/>
      <c r="J826" s="52">
        <f>H826+I826</f>
        <v>0</v>
      </c>
      <c r="K826" s="51"/>
      <c r="L826" s="51"/>
      <c r="M826" s="52">
        <f>K826+L826</f>
        <v>0</v>
      </c>
      <c r="N826" s="51"/>
      <c r="O826" s="52">
        <f t="shared" si="292"/>
        <v>0</v>
      </c>
    </row>
    <row r="827" spans="1:15" s="57" customFormat="1" hidden="1">
      <c r="A827" s="50">
        <f t="shared" si="273"/>
        <v>3</v>
      </c>
      <c r="B827" s="153"/>
      <c r="C827" s="163" t="s">
        <v>526</v>
      </c>
      <c r="D827" s="137" t="s">
        <v>31</v>
      </c>
      <c r="E827" s="51"/>
      <c r="F827" s="51"/>
      <c r="G827" s="51"/>
      <c r="H827" s="51"/>
      <c r="I827" s="51"/>
      <c r="J827" s="52">
        <f t="shared" si="290"/>
        <v>0</v>
      </c>
      <c r="K827" s="51"/>
      <c r="L827" s="51"/>
      <c r="M827" s="52">
        <f t="shared" si="291"/>
        <v>0</v>
      </c>
      <c r="N827" s="51"/>
      <c r="O827" s="52">
        <f t="shared" si="292"/>
        <v>0</v>
      </c>
    </row>
    <row r="828" spans="1:15" s="57" customFormat="1" hidden="1">
      <c r="A828" s="50">
        <f t="shared" si="273"/>
        <v>3</v>
      </c>
      <c r="B828" s="153"/>
      <c r="C828" s="163" t="s">
        <v>558</v>
      </c>
      <c r="D828" s="137" t="s">
        <v>559</v>
      </c>
      <c r="E828" s="51"/>
      <c r="F828" s="51"/>
      <c r="G828" s="51"/>
      <c r="H828" s="51"/>
      <c r="I828" s="51"/>
      <c r="J828" s="52">
        <f t="shared" si="290"/>
        <v>0</v>
      </c>
      <c r="K828" s="51"/>
      <c r="L828" s="51"/>
      <c r="M828" s="52">
        <f t="shared" si="291"/>
        <v>0</v>
      </c>
      <c r="N828" s="51"/>
      <c r="O828" s="52">
        <f t="shared" si="292"/>
        <v>0</v>
      </c>
    </row>
    <row r="829" spans="1:15" s="57" customFormat="1" ht="25.5" hidden="1">
      <c r="A829" s="50">
        <f t="shared" si="273"/>
        <v>3</v>
      </c>
      <c r="B829" s="153"/>
      <c r="C829" s="163" t="s">
        <v>528</v>
      </c>
      <c r="D829" s="136" t="s">
        <v>9</v>
      </c>
      <c r="E829" s="51"/>
      <c r="F829" s="51"/>
      <c r="G829" s="51"/>
      <c r="H829" s="51"/>
      <c r="I829" s="51"/>
      <c r="J829" s="52">
        <f t="shared" si="290"/>
        <v>0</v>
      </c>
      <c r="K829" s="51"/>
      <c r="L829" s="51"/>
      <c r="M829" s="52">
        <f t="shared" si="291"/>
        <v>0</v>
      </c>
      <c r="N829" s="51"/>
      <c r="O829" s="52">
        <f t="shared" si="292"/>
        <v>0</v>
      </c>
    </row>
    <row r="830" spans="1:15" s="57" customFormat="1" ht="25.5" hidden="1">
      <c r="A830" s="50">
        <f t="shared" si="273"/>
        <v>3</v>
      </c>
      <c r="B830" s="153"/>
      <c r="C830" s="163" t="s">
        <v>30</v>
      </c>
      <c r="D830" s="136" t="s">
        <v>10</v>
      </c>
      <c r="E830" s="51"/>
      <c r="F830" s="51"/>
      <c r="G830" s="51"/>
      <c r="H830" s="51"/>
      <c r="I830" s="51"/>
      <c r="J830" s="52">
        <f t="shared" si="290"/>
        <v>0</v>
      </c>
      <c r="K830" s="51"/>
      <c r="L830" s="51"/>
      <c r="M830" s="52">
        <f t="shared" si="291"/>
        <v>0</v>
      </c>
      <c r="N830" s="51"/>
      <c r="O830" s="52">
        <f t="shared" si="292"/>
        <v>0</v>
      </c>
    </row>
    <row r="831" spans="1:15" s="57" customFormat="1" hidden="1">
      <c r="A831" s="50">
        <f t="shared" si="273"/>
        <v>3</v>
      </c>
      <c r="B831" s="153"/>
      <c r="C831" s="165" t="s">
        <v>451</v>
      </c>
      <c r="D831" s="138" t="s">
        <v>93</v>
      </c>
      <c r="E831" s="11">
        <f>SUBTOTAL(9,E832:E833)</f>
        <v>0</v>
      </c>
      <c r="F831" s="11">
        <f>SUBTOTAL(9,F832:F833)</f>
        <v>0</v>
      </c>
      <c r="G831" s="11">
        <f>SUBTOTAL(9,G832:G833)</f>
        <v>0</v>
      </c>
      <c r="H831" s="11">
        <f>SUBTOTAL(9,H832:H833)</f>
        <v>0</v>
      </c>
      <c r="I831" s="11">
        <f t="shared" ref="I831:N831" si="293">SUBTOTAL(9,I832:I833)</f>
        <v>0</v>
      </c>
      <c r="J831" s="11">
        <f t="shared" si="293"/>
        <v>0</v>
      </c>
      <c r="K831" s="11">
        <f t="shared" si="293"/>
        <v>0</v>
      </c>
      <c r="L831" s="11">
        <f t="shared" si="293"/>
        <v>0</v>
      </c>
      <c r="M831" s="11">
        <f t="shared" si="293"/>
        <v>0</v>
      </c>
      <c r="N831" s="11">
        <f t="shared" si="293"/>
        <v>0</v>
      </c>
      <c r="O831" s="11">
        <f>SUBTOTAL(9,O832:O833)</f>
        <v>0</v>
      </c>
    </row>
    <row r="832" spans="1:15" s="57" customFormat="1" hidden="1">
      <c r="A832" s="50">
        <f t="shared" si="273"/>
        <v>3</v>
      </c>
      <c r="B832" s="153"/>
      <c r="C832" s="166" t="s">
        <v>452</v>
      </c>
      <c r="D832" s="138" t="s">
        <v>453</v>
      </c>
      <c r="E832" s="51"/>
      <c r="F832" s="51"/>
      <c r="G832" s="51"/>
      <c r="H832" s="51"/>
      <c r="I832" s="51"/>
      <c r="J832" s="52">
        <f>H832+I832</f>
        <v>0</v>
      </c>
      <c r="K832" s="51"/>
      <c r="L832" s="51"/>
      <c r="M832" s="52">
        <f>K832+L832</f>
        <v>0</v>
      </c>
      <c r="N832" s="51"/>
      <c r="O832" s="52">
        <f>M832+N832</f>
        <v>0</v>
      </c>
    </row>
    <row r="833" spans="1:15" s="57" customFormat="1" hidden="1">
      <c r="A833" s="50">
        <f t="shared" si="273"/>
        <v>3</v>
      </c>
      <c r="B833" s="153"/>
      <c r="C833" s="166" t="s">
        <v>454</v>
      </c>
      <c r="D833" s="138" t="s">
        <v>455</v>
      </c>
      <c r="E833" s="51"/>
      <c r="F833" s="51"/>
      <c r="G833" s="51"/>
      <c r="H833" s="51"/>
      <c r="I833" s="51"/>
      <c r="J833" s="52">
        <f>H833+I833</f>
        <v>0</v>
      </c>
      <c r="K833" s="51"/>
      <c r="L833" s="51"/>
      <c r="M833" s="52">
        <f>K833+L833</f>
        <v>0</v>
      </c>
      <c r="N833" s="51"/>
      <c r="O833" s="52">
        <f>M833+N833</f>
        <v>0</v>
      </c>
    </row>
    <row r="834" spans="1:15" s="57" customFormat="1" hidden="1">
      <c r="A834" s="50">
        <f t="shared" si="273"/>
        <v>3</v>
      </c>
      <c r="B834" s="156"/>
      <c r="C834" s="158" t="s">
        <v>32</v>
      </c>
      <c r="D834" s="136"/>
      <c r="E834" s="11">
        <f>SUBTOTAL(9,E835:E839)</f>
        <v>0</v>
      </c>
      <c r="F834" s="11">
        <f>SUBTOTAL(9,F835:F839)</f>
        <v>0</v>
      </c>
      <c r="G834" s="11">
        <f>SUBTOTAL(9,G835:G839)</f>
        <v>0</v>
      </c>
      <c r="H834" s="11">
        <f>SUBTOTAL(9,H835:H839)</f>
        <v>0</v>
      </c>
      <c r="I834" s="11">
        <f t="shared" ref="I834:N834" si="294">SUBTOTAL(9,I835:I839)</f>
        <v>0</v>
      </c>
      <c r="J834" s="11">
        <f t="shared" si="294"/>
        <v>0</v>
      </c>
      <c r="K834" s="11">
        <f t="shared" si="294"/>
        <v>0</v>
      </c>
      <c r="L834" s="11">
        <f t="shared" si="294"/>
        <v>0</v>
      </c>
      <c r="M834" s="11">
        <f t="shared" si="294"/>
        <v>0</v>
      </c>
      <c r="N834" s="11">
        <f t="shared" si="294"/>
        <v>0</v>
      </c>
      <c r="O834" s="11">
        <f>SUBTOTAL(9,O835:O839)</f>
        <v>0</v>
      </c>
    </row>
    <row r="835" spans="1:15" hidden="1">
      <c r="A835" s="50">
        <f t="shared" si="273"/>
        <v>3</v>
      </c>
      <c r="B835" s="153"/>
      <c r="C835" s="163" t="s">
        <v>70</v>
      </c>
      <c r="D835" s="137" t="s">
        <v>71</v>
      </c>
      <c r="E835" s="51"/>
      <c r="F835" s="51"/>
      <c r="G835" s="51"/>
      <c r="H835" s="51"/>
      <c r="I835" s="51"/>
      <c r="J835" s="52">
        <f>H835+I835</f>
        <v>0</v>
      </c>
      <c r="K835" s="51"/>
      <c r="L835" s="51"/>
      <c r="M835" s="52">
        <f>K835+L835</f>
        <v>0</v>
      </c>
      <c r="N835" s="51"/>
      <c r="O835" s="52">
        <f>M835+N835</f>
        <v>0</v>
      </c>
    </row>
    <row r="836" spans="1:15" hidden="1">
      <c r="A836" s="50">
        <f t="shared" si="273"/>
        <v>3</v>
      </c>
      <c r="B836" s="153"/>
      <c r="C836" s="163" t="s">
        <v>72</v>
      </c>
      <c r="D836" s="137" t="s">
        <v>73</v>
      </c>
      <c r="E836" s="51"/>
      <c r="F836" s="51"/>
      <c r="G836" s="51"/>
      <c r="H836" s="51"/>
      <c r="I836" s="51"/>
      <c r="J836" s="52">
        <f>H836+I836</f>
        <v>0</v>
      </c>
      <c r="K836" s="51"/>
      <c r="L836" s="51"/>
      <c r="M836" s="52">
        <f>K836+L836</f>
        <v>0</v>
      </c>
      <c r="N836" s="51"/>
      <c r="O836" s="52">
        <f>M836+N836</f>
        <v>0</v>
      </c>
    </row>
    <row r="837" spans="1:15" hidden="1">
      <c r="A837" s="50">
        <f t="shared" si="273"/>
        <v>3</v>
      </c>
      <c r="B837" s="153"/>
      <c r="C837" s="163" t="s">
        <v>74</v>
      </c>
      <c r="D837" s="137" t="s">
        <v>75</v>
      </c>
      <c r="E837" s="51"/>
      <c r="F837" s="51"/>
      <c r="G837" s="51"/>
      <c r="H837" s="51"/>
      <c r="I837" s="51"/>
      <c r="J837" s="52">
        <f>H837+I837</f>
        <v>0</v>
      </c>
      <c r="K837" s="51"/>
      <c r="L837" s="51"/>
      <c r="M837" s="52">
        <f>K837+L837</f>
        <v>0</v>
      </c>
      <c r="N837" s="51"/>
      <c r="O837" s="52">
        <f>M837+N837</f>
        <v>0</v>
      </c>
    </row>
    <row r="838" spans="1:15" hidden="1">
      <c r="A838" s="50">
        <f t="shared" si="273"/>
        <v>3</v>
      </c>
      <c r="B838" s="153"/>
      <c r="C838" s="163" t="s">
        <v>76</v>
      </c>
      <c r="D838" s="137" t="s">
        <v>77</v>
      </c>
      <c r="E838" s="51"/>
      <c r="F838" s="51"/>
      <c r="G838" s="51"/>
      <c r="H838" s="51"/>
      <c r="I838" s="51"/>
      <c r="J838" s="52">
        <f>H838+I838</f>
        <v>0</v>
      </c>
      <c r="K838" s="51"/>
      <c r="L838" s="51"/>
      <c r="M838" s="52">
        <f>K838+L838</f>
        <v>0</v>
      </c>
      <c r="N838" s="51"/>
      <c r="O838" s="52">
        <f>M838+N838</f>
        <v>0</v>
      </c>
    </row>
    <row r="839" spans="1:15" hidden="1">
      <c r="A839" s="50">
        <f t="shared" si="273"/>
        <v>3</v>
      </c>
      <c r="B839" s="153"/>
      <c r="C839" s="163" t="s">
        <v>12</v>
      </c>
      <c r="D839" s="137" t="s">
        <v>28</v>
      </c>
      <c r="E839" s="51"/>
      <c r="F839" s="51"/>
      <c r="G839" s="51"/>
      <c r="H839" s="51"/>
      <c r="I839" s="51"/>
      <c r="J839" s="52">
        <f>H839+I839</f>
        <v>0</v>
      </c>
      <c r="K839" s="51"/>
      <c r="L839" s="51"/>
      <c r="M839" s="52">
        <f>K839+L839</f>
        <v>0</v>
      </c>
      <c r="N839" s="51"/>
      <c r="O839" s="52">
        <f>M839+N839</f>
        <v>0</v>
      </c>
    </row>
    <row r="840" spans="1:15" hidden="1">
      <c r="A840" s="77">
        <f>A841</f>
        <v>3</v>
      </c>
      <c r="B840" s="153"/>
      <c r="C840" s="155"/>
      <c r="D840" s="137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</row>
    <row r="841" spans="1:15" hidden="1">
      <c r="A841" s="105">
        <f>MIN(A842:A847)</f>
        <v>3</v>
      </c>
      <c r="B841" s="153"/>
      <c r="C841" s="157" t="s">
        <v>36</v>
      </c>
      <c r="D841" s="137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</row>
    <row r="842" spans="1:15" hidden="1">
      <c r="A842" s="50">
        <f t="shared" ref="A842:A847" si="295">IF(MAX(E842:P842)=0,IF(MIN(E842:P842)=0,3,2),2)</f>
        <v>3</v>
      </c>
      <c r="B842" s="153"/>
      <c r="C842" s="155" t="s">
        <v>34</v>
      </c>
      <c r="D842" s="137"/>
      <c r="E842" s="62">
        <f>SUM(E843:E844)</f>
        <v>0</v>
      </c>
      <c r="F842" s="62">
        <f>SUM(F843:F844)</f>
        <v>0</v>
      </c>
      <c r="G842" s="62">
        <f>SUM(G843:G844)</f>
        <v>0</v>
      </c>
      <c r="H842" s="62">
        <f>SUM(H843:H844)</f>
        <v>0</v>
      </c>
      <c r="I842" s="62">
        <f t="shared" ref="I842:N842" si="296">SUM(I843:I844)</f>
        <v>0</v>
      </c>
      <c r="J842" s="62">
        <f t="shared" si="296"/>
        <v>0</v>
      </c>
      <c r="K842" s="62">
        <f t="shared" si="296"/>
        <v>0</v>
      </c>
      <c r="L842" s="62">
        <f t="shared" si="296"/>
        <v>0</v>
      </c>
      <c r="M842" s="62">
        <f t="shared" si="296"/>
        <v>0</v>
      </c>
      <c r="N842" s="62">
        <f t="shared" si="296"/>
        <v>0</v>
      </c>
      <c r="O842" s="62">
        <f>SUM(O843:O844)</f>
        <v>0</v>
      </c>
    </row>
    <row r="843" spans="1:15" hidden="1">
      <c r="A843" s="50">
        <f t="shared" si="295"/>
        <v>3</v>
      </c>
      <c r="B843" s="153"/>
      <c r="C843" s="167" t="s">
        <v>80</v>
      </c>
      <c r="D843" s="137"/>
      <c r="E843" s="51"/>
      <c r="F843" s="51"/>
      <c r="G843" s="51"/>
      <c r="H843" s="51"/>
      <c r="I843" s="51"/>
      <c r="J843" s="52">
        <f>H843+I843</f>
        <v>0</v>
      </c>
      <c r="K843" s="51"/>
      <c r="L843" s="51"/>
      <c r="M843" s="52">
        <f>K843+L843</f>
        <v>0</v>
      </c>
      <c r="N843" s="51"/>
      <c r="O843" s="52">
        <f>M843+N843</f>
        <v>0</v>
      </c>
    </row>
    <row r="844" spans="1:15" hidden="1">
      <c r="A844" s="50">
        <f t="shared" si="295"/>
        <v>3</v>
      </c>
      <c r="B844" s="153"/>
      <c r="C844" s="167" t="s">
        <v>81</v>
      </c>
      <c r="D844" s="137"/>
      <c r="E844" s="51"/>
      <c r="F844" s="51"/>
      <c r="G844" s="51"/>
      <c r="H844" s="51"/>
      <c r="I844" s="51"/>
      <c r="J844" s="52">
        <f>H844+I844</f>
        <v>0</v>
      </c>
      <c r="K844" s="51"/>
      <c r="L844" s="51"/>
      <c r="M844" s="52">
        <f>K844+L844</f>
        <v>0</v>
      </c>
      <c r="N844" s="51"/>
      <c r="O844" s="52">
        <f>M844+N844</f>
        <v>0</v>
      </c>
    </row>
    <row r="845" spans="1:15" hidden="1">
      <c r="A845" s="50">
        <f t="shared" si="295"/>
        <v>3</v>
      </c>
      <c r="B845" s="153"/>
      <c r="C845" s="155" t="s">
        <v>35</v>
      </c>
      <c r="D845" s="137"/>
      <c r="E845" s="62">
        <f>SUM(E846:E847)</f>
        <v>0</v>
      </c>
      <c r="F845" s="62">
        <f>SUM(F846:F847)</f>
        <v>0</v>
      </c>
      <c r="G845" s="62">
        <f>SUM(G846:G847)</f>
        <v>0</v>
      </c>
      <c r="H845" s="62">
        <f>SUM(H846:H847)</f>
        <v>0</v>
      </c>
      <c r="I845" s="62">
        <f t="shared" ref="I845:N845" si="297">SUM(I846:I847)</f>
        <v>0</v>
      </c>
      <c r="J845" s="62">
        <f t="shared" si="297"/>
        <v>0</v>
      </c>
      <c r="K845" s="62">
        <f t="shared" si="297"/>
        <v>0</v>
      </c>
      <c r="L845" s="62">
        <f t="shared" si="297"/>
        <v>0</v>
      </c>
      <c r="M845" s="62">
        <f t="shared" si="297"/>
        <v>0</v>
      </c>
      <c r="N845" s="62">
        <f t="shared" si="297"/>
        <v>0</v>
      </c>
      <c r="O845" s="62">
        <f>SUM(O846:O847)</f>
        <v>0</v>
      </c>
    </row>
    <row r="846" spans="1:15" hidden="1">
      <c r="A846" s="50">
        <f t="shared" si="295"/>
        <v>3</v>
      </c>
      <c r="B846" s="153"/>
      <c r="C846" s="167" t="s">
        <v>84</v>
      </c>
      <c r="D846" s="137"/>
      <c r="E846" s="51"/>
      <c r="F846" s="51"/>
      <c r="G846" s="51"/>
      <c r="H846" s="51"/>
      <c r="I846" s="51"/>
      <c r="J846" s="52">
        <f>H846+I846</f>
        <v>0</v>
      </c>
      <c r="K846" s="51"/>
      <c r="L846" s="51"/>
      <c r="M846" s="52">
        <f>K846+L846</f>
        <v>0</v>
      </c>
      <c r="N846" s="51"/>
      <c r="O846" s="52">
        <f>M846+N846</f>
        <v>0</v>
      </c>
    </row>
    <row r="847" spans="1:15" hidden="1">
      <c r="A847" s="50">
        <f t="shared" si="295"/>
        <v>3</v>
      </c>
      <c r="B847" s="153"/>
      <c r="C847" s="167" t="s">
        <v>85</v>
      </c>
      <c r="D847" s="137"/>
      <c r="E847" s="51"/>
      <c r="F847" s="51"/>
      <c r="G847" s="51"/>
      <c r="H847" s="51"/>
      <c r="I847" s="51"/>
      <c r="J847" s="52">
        <f>H847+I847</f>
        <v>0</v>
      </c>
      <c r="K847" s="51"/>
      <c r="L847" s="51"/>
      <c r="M847" s="52">
        <f>K847+L847</f>
        <v>0</v>
      </c>
      <c r="N847" s="51"/>
      <c r="O847" s="52">
        <f>M847+N847</f>
        <v>0</v>
      </c>
    </row>
    <row r="848" spans="1:15" hidden="1">
      <c r="A848" s="77">
        <f>A849</f>
        <v>3</v>
      </c>
      <c r="B848" s="172"/>
      <c r="C848" s="156"/>
      <c r="D848" s="140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</row>
    <row r="849" spans="1:15" ht="25.5" hidden="1">
      <c r="A849" s="55">
        <f>IF(ROUND(MAX(E849:P849),0)=0,IF(ROUND(MIN(E849:P849),0)=0,3,2),2)</f>
        <v>3</v>
      </c>
      <c r="B849" s="172"/>
      <c r="C849" s="176" t="s">
        <v>761</v>
      </c>
      <c r="D849" s="140"/>
      <c r="E849" s="76">
        <f>E852+E916</f>
        <v>0</v>
      </c>
      <c r="F849" s="76">
        <f>F852+F916</f>
        <v>0</v>
      </c>
      <c r="G849" s="76">
        <f>G852+G916</f>
        <v>0</v>
      </c>
      <c r="H849" s="76">
        <f>H852+H916</f>
        <v>0</v>
      </c>
      <c r="I849" s="76">
        <f t="shared" ref="I849:N849" si="298">I852+I916</f>
        <v>0</v>
      </c>
      <c r="J849" s="76">
        <f t="shared" si="298"/>
        <v>0</v>
      </c>
      <c r="K849" s="76">
        <f t="shared" si="298"/>
        <v>0</v>
      </c>
      <c r="L849" s="76">
        <f t="shared" si="298"/>
        <v>0</v>
      </c>
      <c r="M849" s="76">
        <f t="shared" si="298"/>
        <v>0</v>
      </c>
      <c r="N849" s="76">
        <f t="shared" si="298"/>
        <v>0</v>
      </c>
      <c r="O849" s="76">
        <f>O852+O916</f>
        <v>0</v>
      </c>
    </row>
    <row r="850" spans="1:15" hidden="1">
      <c r="A850" s="77">
        <f>A851</f>
        <v>3</v>
      </c>
      <c r="B850" s="172"/>
      <c r="C850" s="156"/>
      <c r="D850" s="140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</row>
    <row r="851" spans="1:15" ht="25.5" hidden="1">
      <c r="A851" s="105">
        <f>MIN(A852:A913)</f>
        <v>3</v>
      </c>
      <c r="B851" s="172"/>
      <c r="C851" s="175" t="s">
        <v>762</v>
      </c>
      <c r="D851" s="140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</row>
    <row r="852" spans="1:15" hidden="1">
      <c r="A852" s="50">
        <f t="shared" ref="A852:A905" si="299">IF(MAX(E852:P852)=0,IF(MIN(E852:P852)=0,3,2),2)</f>
        <v>3</v>
      </c>
      <c r="B852" s="145"/>
      <c r="C852" s="146" t="s">
        <v>25</v>
      </c>
      <c r="D852" s="56"/>
      <c r="E852" s="11">
        <f>SUBTOTAL(9,E853:E905)</f>
        <v>0</v>
      </c>
      <c r="F852" s="11">
        <f>SUBTOTAL(9,F853:F905)</f>
        <v>0</v>
      </c>
      <c r="G852" s="11">
        <f>SUBTOTAL(9,G853:G905)</f>
        <v>0</v>
      </c>
      <c r="H852" s="11">
        <f>SUBTOTAL(9,H853:H905)</f>
        <v>0</v>
      </c>
      <c r="I852" s="11">
        <f t="shared" ref="I852:N852" si="300">SUBTOTAL(9,I853:I905)</f>
        <v>0</v>
      </c>
      <c r="J852" s="11">
        <f t="shared" si="300"/>
        <v>0</v>
      </c>
      <c r="K852" s="11">
        <f t="shared" si="300"/>
        <v>0</v>
      </c>
      <c r="L852" s="11">
        <f t="shared" si="300"/>
        <v>0</v>
      </c>
      <c r="M852" s="11">
        <f t="shared" si="300"/>
        <v>0</v>
      </c>
      <c r="N852" s="11">
        <f t="shared" si="300"/>
        <v>0</v>
      </c>
      <c r="O852" s="11">
        <f>SUBTOTAL(9,O853:O905)</f>
        <v>0</v>
      </c>
    </row>
    <row r="853" spans="1:15" hidden="1">
      <c r="A853" s="50">
        <f t="shared" si="299"/>
        <v>3</v>
      </c>
      <c r="B853" s="145" t="s">
        <v>14</v>
      </c>
      <c r="C853" s="146" t="s">
        <v>125</v>
      </c>
      <c r="D853" s="56"/>
      <c r="E853" s="11">
        <f>SUBTOTAL(9,E854:E875)</f>
        <v>0</v>
      </c>
      <c r="F853" s="11">
        <f>SUBTOTAL(9,F854:F875)</f>
        <v>0</v>
      </c>
      <c r="G853" s="11">
        <f>SUBTOTAL(9,G854:G875)</f>
        <v>0</v>
      </c>
      <c r="H853" s="11">
        <f>SUBTOTAL(9,H854:H875)</f>
        <v>0</v>
      </c>
      <c r="I853" s="11">
        <f t="shared" ref="I853:N853" si="301">SUBTOTAL(9,I854:I875)</f>
        <v>0</v>
      </c>
      <c r="J853" s="11">
        <f t="shared" si="301"/>
        <v>0</v>
      </c>
      <c r="K853" s="11">
        <f t="shared" si="301"/>
        <v>0</v>
      </c>
      <c r="L853" s="11">
        <f t="shared" si="301"/>
        <v>0</v>
      </c>
      <c r="M853" s="11">
        <f t="shared" si="301"/>
        <v>0</v>
      </c>
      <c r="N853" s="11">
        <f t="shared" si="301"/>
        <v>0</v>
      </c>
      <c r="O853" s="11">
        <f>SUBTOTAL(9,O854:O875)</f>
        <v>0</v>
      </c>
    </row>
    <row r="854" spans="1:15" hidden="1">
      <c r="A854" s="50">
        <f t="shared" si="299"/>
        <v>3</v>
      </c>
      <c r="B854" s="147"/>
      <c r="C854" s="146" t="s">
        <v>126</v>
      </c>
      <c r="D854" s="56"/>
      <c r="E854" s="11">
        <f>SUBTOTAL(9,E855:E864)</f>
        <v>0</v>
      </c>
      <c r="F854" s="11">
        <f>SUBTOTAL(9,F855:F864)</f>
        <v>0</v>
      </c>
      <c r="G854" s="11">
        <f>SUBTOTAL(9,G855:G864)</f>
        <v>0</v>
      </c>
      <c r="H854" s="11">
        <f>SUBTOTAL(9,H855:H864)</f>
        <v>0</v>
      </c>
      <c r="I854" s="11">
        <f t="shared" ref="I854:N854" si="302">SUBTOTAL(9,I855:I864)</f>
        <v>0</v>
      </c>
      <c r="J854" s="11">
        <f t="shared" si="302"/>
        <v>0</v>
      </c>
      <c r="K854" s="11">
        <f t="shared" si="302"/>
        <v>0</v>
      </c>
      <c r="L854" s="11">
        <f t="shared" si="302"/>
        <v>0</v>
      </c>
      <c r="M854" s="11">
        <f t="shared" si="302"/>
        <v>0</v>
      </c>
      <c r="N854" s="11">
        <f t="shared" si="302"/>
        <v>0</v>
      </c>
      <c r="O854" s="11">
        <f>SUBTOTAL(9,O855:O864)</f>
        <v>0</v>
      </c>
    </row>
    <row r="855" spans="1:15" ht="25.5" hidden="1">
      <c r="A855" s="50">
        <f t="shared" si="299"/>
        <v>3</v>
      </c>
      <c r="B855" s="148"/>
      <c r="C855" s="149" t="s">
        <v>127</v>
      </c>
      <c r="D855" s="58" t="s">
        <v>2</v>
      </c>
      <c r="E855" s="11">
        <f>SUBTOTAL(9,E856:E857)</f>
        <v>0</v>
      </c>
      <c r="F855" s="11">
        <f>SUBTOTAL(9,F856:F857)</f>
        <v>0</v>
      </c>
      <c r="G855" s="11">
        <f>SUBTOTAL(9,G856:G857)</f>
        <v>0</v>
      </c>
      <c r="H855" s="11">
        <f>SUBTOTAL(9,H856:H857)</f>
        <v>0</v>
      </c>
      <c r="I855" s="11">
        <f t="shared" ref="I855:N855" si="303">SUBTOTAL(9,I856:I857)</f>
        <v>0</v>
      </c>
      <c r="J855" s="11">
        <f t="shared" si="303"/>
        <v>0</v>
      </c>
      <c r="K855" s="11">
        <f t="shared" si="303"/>
        <v>0</v>
      </c>
      <c r="L855" s="11">
        <f t="shared" si="303"/>
        <v>0</v>
      </c>
      <c r="M855" s="11">
        <f t="shared" si="303"/>
        <v>0</v>
      </c>
      <c r="N855" s="11">
        <f t="shared" si="303"/>
        <v>0</v>
      </c>
      <c r="O855" s="11">
        <f>SUBTOTAL(9,O856:O857)</f>
        <v>0</v>
      </c>
    </row>
    <row r="856" spans="1:15" s="57" customFormat="1" ht="25.5" hidden="1">
      <c r="A856" s="50">
        <f t="shared" si="299"/>
        <v>3</v>
      </c>
      <c r="B856" s="148"/>
      <c r="C856" s="149" t="s">
        <v>303</v>
      </c>
      <c r="D856" s="58" t="s">
        <v>302</v>
      </c>
      <c r="E856" s="51"/>
      <c r="F856" s="51"/>
      <c r="G856" s="51"/>
      <c r="H856" s="51"/>
      <c r="I856" s="51"/>
      <c r="J856" s="52">
        <f>H856+I856</f>
        <v>0</v>
      </c>
      <c r="K856" s="51"/>
      <c r="L856" s="51"/>
      <c r="M856" s="52">
        <f>K856+L856</f>
        <v>0</v>
      </c>
      <c r="N856" s="51"/>
      <c r="O856" s="52">
        <f>M856+N856</f>
        <v>0</v>
      </c>
    </row>
    <row r="857" spans="1:15" s="57" customFormat="1" ht="25.5" hidden="1">
      <c r="A857" s="50">
        <f t="shared" si="299"/>
        <v>3</v>
      </c>
      <c r="B857" s="148"/>
      <c r="C857" s="149" t="s">
        <v>305</v>
      </c>
      <c r="D857" s="58" t="s">
        <v>304</v>
      </c>
      <c r="E857" s="51"/>
      <c r="F857" s="51"/>
      <c r="G857" s="51"/>
      <c r="H857" s="51"/>
      <c r="I857" s="51"/>
      <c r="J857" s="52">
        <f>H857+I857</f>
        <v>0</v>
      </c>
      <c r="K857" s="51"/>
      <c r="L857" s="51"/>
      <c r="M857" s="52">
        <f>K857+L857</f>
        <v>0</v>
      </c>
      <c r="N857" s="51"/>
      <c r="O857" s="52">
        <f>M857+N857</f>
        <v>0</v>
      </c>
    </row>
    <row r="858" spans="1:15" s="57" customFormat="1" hidden="1">
      <c r="A858" s="50">
        <f t="shared" si="299"/>
        <v>3</v>
      </c>
      <c r="B858" s="150"/>
      <c r="C858" s="151" t="s">
        <v>128</v>
      </c>
      <c r="D858" s="59" t="s">
        <v>3</v>
      </c>
      <c r="E858" s="51"/>
      <c r="F858" s="51"/>
      <c r="G858" s="51"/>
      <c r="H858" s="51"/>
      <c r="I858" s="51"/>
      <c r="J858" s="52">
        <f>H858+I858</f>
        <v>0</v>
      </c>
      <c r="K858" s="51"/>
      <c r="L858" s="51"/>
      <c r="M858" s="52">
        <f>K858+L858</f>
        <v>0</v>
      </c>
      <c r="N858" s="51"/>
      <c r="O858" s="52">
        <f>M858+N858</f>
        <v>0</v>
      </c>
    </row>
    <row r="859" spans="1:15" s="57" customFormat="1" hidden="1">
      <c r="A859" s="50">
        <f t="shared" si="299"/>
        <v>3</v>
      </c>
      <c r="B859" s="150"/>
      <c r="C859" s="152" t="s">
        <v>445</v>
      </c>
      <c r="D859" s="117" t="s">
        <v>446</v>
      </c>
      <c r="E859" s="11">
        <f>SUBTOTAL(9,E860:E863)</f>
        <v>0</v>
      </c>
      <c r="F859" s="11">
        <f>SUBTOTAL(9,F860:F863)</f>
        <v>0</v>
      </c>
      <c r="G859" s="11">
        <f>SUBTOTAL(9,G860:G863)</f>
        <v>0</v>
      </c>
      <c r="H859" s="11">
        <f>SUBTOTAL(9,H860:H863)</f>
        <v>0</v>
      </c>
      <c r="I859" s="11">
        <f t="shared" ref="I859:N859" si="304">SUBTOTAL(9,I860:I863)</f>
        <v>0</v>
      </c>
      <c r="J859" s="11">
        <f t="shared" si="304"/>
        <v>0</v>
      </c>
      <c r="K859" s="11">
        <f t="shared" si="304"/>
        <v>0</v>
      </c>
      <c r="L859" s="11">
        <f t="shared" si="304"/>
        <v>0</v>
      </c>
      <c r="M859" s="11">
        <f t="shared" si="304"/>
        <v>0</v>
      </c>
      <c r="N859" s="11">
        <f t="shared" si="304"/>
        <v>0</v>
      </c>
      <c r="O859" s="11">
        <f>SUBTOTAL(9,O860:O863)</f>
        <v>0</v>
      </c>
    </row>
    <row r="860" spans="1:15" s="57" customFormat="1" ht="25.5" hidden="1">
      <c r="A860" s="50">
        <f t="shared" si="299"/>
        <v>3</v>
      </c>
      <c r="B860" s="150"/>
      <c r="C860" s="149" t="s">
        <v>129</v>
      </c>
      <c r="D860" s="60" t="s">
        <v>37</v>
      </c>
      <c r="E860" s="51"/>
      <c r="F860" s="51"/>
      <c r="G860" s="51"/>
      <c r="H860" s="51"/>
      <c r="I860" s="51"/>
      <c r="J860" s="52">
        <f>H860+I860</f>
        <v>0</v>
      </c>
      <c r="K860" s="51"/>
      <c r="L860" s="51"/>
      <c r="M860" s="52">
        <f>K860+L860</f>
        <v>0</v>
      </c>
      <c r="N860" s="51"/>
      <c r="O860" s="52">
        <f>M860+N860</f>
        <v>0</v>
      </c>
    </row>
    <row r="861" spans="1:15" s="57" customFormat="1" hidden="1">
      <c r="A861" s="50">
        <f t="shared" si="299"/>
        <v>3</v>
      </c>
      <c r="B861" s="150"/>
      <c r="C861" s="149" t="s">
        <v>131</v>
      </c>
      <c r="D861" s="60" t="s">
        <v>39</v>
      </c>
      <c r="E861" s="51"/>
      <c r="F861" s="51"/>
      <c r="G861" s="51"/>
      <c r="H861" s="51"/>
      <c r="I861" s="51"/>
      <c r="J861" s="52">
        <f>H861+I861</f>
        <v>0</v>
      </c>
      <c r="K861" s="51"/>
      <c r="L861" s="51"/>
      <c r="M861" s="52">
        <f>K861+L861</f>
        <v>0</v>
      </c>
      <c r="N861" s="51"/>
      <c r="O861" s="52">
        <f>M861+N861</f>
        <v>0</v>
      </c>
    </row>
    <row r="862" spans="1:15" s="57" customFormat="1" hidden="1">
      <c r="A862" s="50">
        <f t="shared" si="299"/>
        <v>3</v>
      </c>
      <c r="B862" s="150"/>
      <c r="C862" s="149" t="s">
        <v>132</v>
      </c>
      <c r="D862" s="60" t="s">
        <v>40</v>
      </c>
      <c r="E862" s="51"/>
      <c r="F862" s="51"/>
      <c r="G862" s="51"/>
      <c r="H862" s="51"/>
      <c r="I862" s="51"/>
      <c r="J862" s="52">
        <f>H862+I862</f>
        <v>0</v>
      </c>
      <c r="K862" s="51"/>
      <c r="L862" s="51"/>
      <c r="M862" s="52">
        <f>K862+L862</f>
        <v>0</v>
      </c>
      <c r="N862" s="51"/>
      <c r="O862" s="52">
        <f>M862+N862</f>
        <v>0</v>
      </c>
    </row>
    <row r="863" spans="1:15" s="57" customFormat="1" ht="25.5" hidden="1">
      <c r="A863" s="50">
        <f t="shared" si="299"/>
        <v>3</v>
      </c>
      <c r="B863" s="150"/>
      <c r="C863" s="149" t="s">
        <v>133</v>
      </c>
      <c r="D863" s="60" t="s">
        <v>41</v>
      </c>
      <c r="E863" s="51"/>
      <c r="F863" s="51"/>
      <c r="G863" s="51"/>
      <c r="H863" s="51"/>
      <c r="I863" s="51"/>
      <c r="J863" s="52">
        <f>H863+I863</f>
        <v>0</v>
      </c>
      <c r="K863" s="51"/>
      <c r="L863" s="51"/>
      <c r="M863" s="52">
        <f>K863+L863</f>
        <v>0</v>
      </c>
      <c r="N863" s="51"/>
      <c r="O863" s="52">
        <f>M863+N863</f>
        <v>0</v>
      </c>
    </row>
    <row r="864" spans="1:15" s="57" customFormat="1" hidden="1">
      <c r="A864" s="50">
        <f t="shared" si="299"/>
        <v>3</v>
      </c>
      <c r="B864" s="150"/>
      <c r="C864" s="149" t="s">
        <v>447</v>
      </c>
      <c r="D864" s="60" t="s">
        <v>4</v>
      </c>
      <c r="E864" s="51"/>
      <c r="F864" s="51"/>
      <c r="G864" s="51"/>
      <c r="H864" s="51"/>
      <c r="I864" s="51"/>
      <c r="J864" s="52">
        <f>H864+I864</f>
        <v>0</v>
      </c>
      <c r="K864" s="51"/>
      <c r="L864" s="51"/>
      <c r="M864" s="52">
        <f>K864+L864</f>
        <v>0</v>
      </c>
      <c r="N864" s="51"/>
      <c r="O864" s="52">
        <f>M864+N864</f>
        <v>0</v>
      </c>
    </row>
    <row r="865" spans="1:15" s="57" customFormat="1" hidden="1">
      <c r="A865" s="50">
        <f t="shared" si="299"/>
        <v>3</v>
      </c>
      <c r="B865" s="147"/>
      <c r="C865" s="146" t="s">
        <v>134</v>
      </c>
      <c r="D865" s="56"/>
      <c r="E865" s="11">
        <f>SUBTOTAL(9,E866:E869)</f>
        <v>0</v>
      </c>
      <c r="F865" s="11">
        <f>SUBTOTAL(9,F866:F869)</f>
        <v>0</v>
      </c>
      <c r="G865" s="11">
        <f>SUBTOTAL(9,G866:G869)</f>
        <v>0</v>
      </c>
      <c r="H865" s="11">
        <f>SUBTOTAL(9,H866:H869)</f>
        <v>0</v>
      </c>
      <c r="I865" s="11">
        <f t="shared" ref="I865:N865" si="305">SUBTOTAL(9,I866:I869)</f>
        <v>0</v>
      </c>
      <c r="J865" s="11">
        <f t="shared" si="305"/>
        <v>0</v>
      </c>
      <c r="K865" s="11">
        <f t="shared" si="305"/>
        <v>0</v>
      </c>
      <c r="L865" s="11">
        <f t="shared" si="305"/>
        <v>0</v>
      </c>
      <c r="M865" s="11">
        <f t="shared" si="305"/>
        <v>0</v>
      </c>
      <c r="N865" s="11">
        <f t="shared" si="305"/>
        <v>0</v>
      </c>
      <c r="O865" s="11">
        <f>SUBTOTAL(9,O866:O869)</f>
        <v>0</v>
      </c>
    </row>
    <row r="866" spans="1:15" s="57" customFormat="1" hidden="1">
      <c r="A866" s="50">
        <f t="shared" si="299"/>
        <v>3</v>
      </c>
      <c r="B866" s="150"/>
      <c r="C866" s="151" t="s">
        <v>135</v>
      </c>
      <c r="D866" s="59" t="s">
        <v>5</v>
      </c>
      <c r="E866" s="51"/>
      <c r="F866" s="51"/>
      <c r="G866" s="51"/>
      <c r="H866" s="51"/>
      <c r="I866" s="51"/>
      <c r="J866" s="52">
        <f>H866+I866</f>
        <v>0</v>
      </c>
      <c r="K866" s="51"/>
      <c r="L866" s="51"/>
      <c r="M866" s="52">
        <f>K866+L866</f>
        <v>0</v>
      </c>
      <c r="N866" s="51"/>
      <c r="O866" s="52">
        <f>M866+N866</f>
        <v>0</v>
      </c>
    </row>
    <row r="867" spans="1:15" s="57" customFormat="1" hidden="1">
      <c r="A867" s="50">
        <f t="shared" si="299"/>
        <v>3</v>
      </c>
      <c r="B867" s="150"/>
      <c r="C867" s="154" t="s">
        <v>448</v>
      </c>
      <c r="D867" s="118" t="s">
        <v>173</v>
      </c>
      <c r="E867" s="51"/>
      <c r="F867" s="51"/>
      <c r="G867" s="51"/>
      <c r="H867" s="51"/>
      <c r="I867" s="51"/>
      <c r="J867" s="52">
        <f>H867+I867</f>
        <v>0</v>
      </c>
      <c r="K867" s="51"/>
      <c r="L867" s="51"/>
      <c r="M867" s="52">
        <f>K867+L867</f>
        <v>0</v>
      </c>
      <c r="N867" s="51"/>
      <c r="O867" s="52">
        <f>M867+N867</f>
        <v>0</v>
      </c>
    </row>
    <row r="868" spans="1:15" s="57" customFormat="1" hidden="1">
      <c r="A868" s="50">
        <f t="shared" si="299"/>
        <v>3</v>
      </c>
      <c r="B868" s="153"/>
      <c r="C868" s="155" t="s">
        <v>557</v>
      </c>
      <c r="D868" s="137" t="s">
        <v>8</v>
      </c>
      <c r="E868" s="51"/>
      <c r="F868" s="51"/>
      <c r="G868" s="51"/>
      <c r="H868" s="51"/>
      <c r="I868" s="51"/>
      <c r="J868" s="52">
        <f>H868+I868</f>
        <v>0</v>
      </c>
      <c r="K868" s="51"/>
      <c r="L868" s="51"/>
      <c r="M868" s="52">
        <f>K868+L868</f>
        <v>0</v>
      </c>
      <c r="N868" s="51"/>
      <c r="O868" s="52">
        <f>M868+N868</f>
        <v>0</v>
      </c>
    </row>
    <row r="869" spans="1:15" s="57" customFormat="1" ht="25.5" hidden="1">
      <c r="A869" s="50">
        <f t="shared" si="299"/>
        <v>3</v>
      </c>
      <c r="B869" s="153"/>
      <c r="C869" s="155" t="s">
        <v>139</v>
      </c>
      <c r="D869" s="136" t="s">
        <v>10</v>
      </c>
      <c r="E869" s="51"/>
      <c r="F869" s="51"/>
      <c r="G869" s="51"/>
      <c r="H869" s="51"/>
      <c r="I869" s="51"/>
      <c r="J869" s="52">
        <f>H869+I869</f>
        <v>0</v>
      </c>
      <c r="K869" s="51"/>
      <c r="L869" s="51"/>
      <c r="M869" s="52">
        <f>K869+L869</f>
        <v>0</v>
      </c>
      <c r="N869" s="51"/>
      <c r="O869" s="52">
        <f>M869+N869</f>
        <v>0</v>
      </c>
    </row>
    <row r="870" spans="1:15" s="57" customFormat="1" hidden="1">
      <c r="A870" s="50">
        <f t="shared" si="299"/>
        <v>3</v>
      </c>
      <c r="B870" s="156"/>
      <c r="C870" s="157" t="s">
        <v>140</v>
      </c>
      <c r="D870" s="136"/>
      <c r="E870" s="11">
        <f>SUBTOTAL(9,E871:E875)</f>
        <v>0</v>
      </c>
      <c r="F870" s="11">
        <f>SUBTOTAL(9,F871:F875)</f>
        <v>0</v>
      </c>
      <c r="G870" s="11">
        <f>SUBTOTAL(9,G871:G875)</f>
        <v>0</v>
      </c>
      <c r="H870" s="11">
        <f>SUBTOTAL(9,H871:H875)</f>
        <v>0</v>
      </c>
      <c r="I870" s="11">
        <f t="shared" ref="I870:N870" si="306">SUBTOTAL(9,I871:I875)</f>
        <v>0</v>
      </c>
      <c r="J870" s="11">
        <f t="shared" si="306"/>
        <v>0</v>
      </c>
      <c r="K870" s="11">
        <f t="shared" si="306"/>
        <v>0</v>
      </c>
      <c r="L870" s="11">
        <f t="shared" si="306"/>
        <v>0</v>
      </c>
      <c r="M870" s="11">
        <f t="shared" si="306"/>
        <v>0</v>
      </c>
      <c r="N870" s="11">
        <f t="shared" si="306"/>
        <v>0</v>
      </c>
      <c r="O870" s="11">
        <f>SUBTOTAL(9,O871:O875)</f>
        <v>0</v>
      </c>
    </row>
    <row r="871" spans="1:15" s="57" customFormat="1" hidden="1">
      <c r="A871" s="50">
        <f t="shared" si="299"/>
        <v>3</v>
      </c>
      <c r="B871" s="153"/>
      <c r="C871" s="155" t="s">
        <v>141</v>
      </c>
      <c r="D871" s="137" t="s">
        <v>71</v>
      </c>
      <c r="E871" s="51"/>
      <c r="F871" s="51"/>
      <c r="G871" s="51"/>
      <c r="H871" s="51"/>
      <c r="I871" s="51"/>
      <c r="J871" s="52">
        <f>H871+I871</f>
        <v>0</v>
      </c>
      <c r="K871" s="51"/>
      <c r="L871" s="51"/>
      <c r="M871" s="52">
        <f>K871+L871</f>
        <v>0</v>
      </c>
      <c r="N871" s="51"/>
      <c r="O871" s="52">
        <f>M871+N871</f>
        <v>0</v>
      </c>
    </row>
    <row r="872" spans="1:15" s="57" customFormat="1" hidden="1">
      <c r="A872" s="50">
        <f t="shared" si="299"/>
        <v>3</v>
      </c>
      <c r="B872" s="153"/>
      <c r="C872" s="155" t="s">
        <v>142</v>
      </c>
      <c r="D872" s="137" t="s">
        <v>73</v>
      </c>
      <c r="E872" s="51"/>
      <c r="F872" s="51"/>
      <c r="G872" s="51"/>
      <c r="H872" s="51"/>
      <c r="I872" s="51"/>
      <c r="J872" s="52">
        <f>H872+I872</f>
        <v>0</v>
      </c>
      <c r="K872" s="51"/>
      <c r="L872" s="51"/>
      <c r="M872" s="52">
        <f>K872+L872</f>
        <v>0</v>
      </c>
      <c r="N872" s="51"/>
      <c r="O872" s="52">
        <f>M872+N872</f>
        <v>0</v>
      </c>
    </row>
    <row r="873" spans="1:15" s="57" customFormat="1" hidden="1">
      <c r="A873" s="50">
        <f t="shared" si="299"/>
        <v>3</v>
      </c>
      <c r="B873" s="153"/>
      <c r="C873" s="155" t="s">
        <v>143</v>
      </c>
      <c r="D873" s="137" t="s">
        <v>75</v>
      </c>
      <c r="E873" s="51"/>
      <c r="F873" s="51"/>
      <c r="G873" s="51"/>
      <c r="H873" s="51"/>
      <c r="I873" s="51"/>
      <c r="J873" s="52">
        <f>H873+I873</f>
        <v>0</v>
      </c>
      <c r="K873" s="51"/>
      <c r="L873" s="51"/>
      <c r="M873" s="52">
        <f>K873+L873</f>
        <v>0</v>
      </c>
      <c r="N873" s="51"/>
      <c r="O873" s="52">
        <f>M873+N873</f>
        <v>0</v>
      </c>
    </row>
    <row r="874" spans="1:15" s="57" customFormat="1" hidden="1">
      <c r="A874" s="50">
        <f t="shared" si="299"/>
        <v>3</v>
      </c>
      <c r="B874" s="153"/>
      <c r="C874" s="155" t="s">
        <v>144</v>
      </c>
      <c r="D874" s="137" t="s">
        <v>77</v>
      </c>
      <c r="E874" s="51"/>
      <c r="F874" s="51"/>
      <c r="G874" s="51"/>
      <c r="H874" s="51"/>
      <c r="I874" s="51"/>
      <c r="J874" s="52">
        <f>H874+I874</f>
        <v>0</v>
      </c>
      <c r="K874" s="51"/>
      <c r="L874" s="51"/>
      <c r="M874" s="52">
        <f>K874+L874</f>
        <v>0</v>
      </c>
      <c r="N874" s="51"/>
      <c r="O874" s="52">
        <f>M874+N874</f>
        <v>0</v>
      </c>
    </row>
    <row r="875" spans="1:15" s="57" customFormat="1" hidden="1">
      <c r="A875" s="50">
        <f t="shared" si="299"/>
        <v>3</v>
      </c>
      <c r="B875" s="153"/>
      <c r="C875" s="155" t="s">
        <v>145</v>
      </c>
      <c r="D875" s="137" t="s">
        <v>28</v>
      </c>
      <c r="E875" s="51"/>
      <c r="F875" s="51"/>
      <c r="G875" s="51"/>
      <c r="H875" s="51"/>
      <c r="I875" s="51"/>
      <c r="J875" s="52">
        <f>H875+I875</f>
        <v>0</v>
      </c>
      <c r="K875" s="51"/>
      <c r="L875" s="51"/>
      <c r="M875" s="52">
        <f>K875+L875</f>
        <v>0</v>
      </c>
      <c r="N875" s="51"/>
      <c r="O875" s="52">
        <f>M875+N875</f>
        <v>0</v>
      </c>
    </row>
    <row r="876" spans="1:15" s="57" customFormat="1" hidden="1">
      <c r="A876" s="50">
        <f t="shared" si="299"/>
        <v>3</v>
      </c>
      <c r="B876" s="145" t="s">
        <v>146</v>
      </c>
      <c r="C876" s="157" t="s">
        <v>147</v>
      </c>
      <c r="D876" s="56"/>
      <c r="E876" s="11">
        <f>SUBTOTAL(9,E877:E905)</f>
        <v>0</v>
      </c>
      <c r="F876" s="11">
        <f>SUBTOTAL(9,F877:F905)</f>
        <v>0</v>
      </c>
      <c r="G876" s="11">
        <f>SUBTOTAL(9,G877:G905)</f>
        <v>0</v>
      </c>
      <c r="H876" s="11">
        <f>SUBTOTAL(9,H877:H905)</f>
        <v>0</v>
      </c>
      <c r="I876" s="11">
        <f t="shared" ref="I876:N876" si="307">SUBTOTAL(9,I877:I905)</f>
        <v>0</v>
      </c>
      <c r="J876" s="11">
        <f t="shared" si="307"/>
        <v>0</v>
      </c>
      <c r="K876" s="11">
        <f t="shared" si="307"/>
        <v>0</v>
      </c>
      <c r="L876" s="11">
        <f t="shared" si="307"/>
        <v>0</v>
      </c>
      <c r="M876" s="11">
        <f t="shared" si="307"/>
        <v>0</v>
      </c>
      <c r="N876" s="11">
        <f t="shared" si="307"/>
        <v>0</v>
      </c>
      <c r="O876" s="11">
        <f>SUBTOTAL(9,O877:O905)</f>
        <v>0</v>
      </c>
    </row>
    <row r="877" spans="1:15" s="57" customFormat="1" hidden="1">
      <c r="A877" s="50">
        <f t="shared" si="299"/>
        <v>3</v>
      </c>
      <c r="B877" s="156"/>
      <c r="C877" s="158" t="s">
        <v>26</v>
      </c>
      <c r="D877" s="56"/>
      <c r="E877" s="11">
        <f>SUBTOTAL(9,E878:E896)</f>
        <v>0</v>
      </c>
      <c r="F877" s="11">
        <f t="shared" ref="F877:O877" si="308">SUBTOTAL(9,F878:F896)</f>
        <v>0</v>
      </c>
      <c r="G877" s="11">
        <f t="shared" si="308"/>
        <v>0</v>
      </c>
      <c r="H877" s="11">
        <f t="shared" si="308"/>
        <v>0</v>
      </c>
      <c r="I877" s="11">
        <f t="shared" si="308"/>
        <v>0</v>
      </c>
      <c r="J877" s="11">
        <f t="shared" si="308"/>
        <v>0</v>
      </c>
      <c r="K877" s="11">
        <f t="shared" si="308"/>
        <v>0</v>
      </c>
      <c r="L877" s="11">
        <f t="shared" si="308"/>
        <v>0</v>
      </c>
      <c r="M877" s="11">
        <f t="shared" si="308"/>
        <v>0</v>
      </c>
      <c r="N877" s="11">
        <f t="shared" si="308"/>
        <v>0</v>
      </c>
      <c r="O877" s="11">
        <f t="shared" si="308"/>
        <v>0</v>
      </c>
    </row>
    <row r="878" spans="1:15" s="57" customFormat="1" hidden="1">
      <c r="A878" s="50">
        <f t="shared" si="299"/>
        <v>3</v>
      </c>
      <c r="B878" s="150"/>
      <c r="C878" s="161" t="s">
        <v>770</v>
      </c>
      <c r="D878" s="56"/>
      <c r="E878" s="11">
        <f>SUBTOTAL(9,E879:E888)</f>
        <v>0</v>
      </c>
      <c r="F878" s="11">
        <f t="shared" ref="F878:O878" si="309">SUBTOTAL(9,F879:F888)</f>
        <v>0</v>
      </c>
      <c r="G878" s="11">
        <f t="shared" si="309"/>
        <v>0</v>
      </c>
      <c r="H878" s="11">
        <f t="shared" si="309"/>
        <v>0</v>
      </c>
      <c r="I878" s="11">
        <f t="shared" si="309"/>
        <v>0</v>
      </c>
      <c r="J878" s="11">
        <f t="shared" si="309"/>
        <v>0</v>
      </c>
      <c r="K878" s="11">
        <f t="shared" si="309"/>
        <v>0</v>
      </c>
      <c r="L878" s="11">
        <f t="shared" si="309"/>
        <v>0</v>
      </c>
      <c r="M878" s="11">
        <f t="shared" si="309"/>
        <v>0</v>
      </c>
      <c r="N878" s="11">
        <f t="shared" si="309"/>
        <v>0</v>
      </c>
      <c r="O878" s="11">
        <f t="shared" si="309"/>
        <v>0</v>
      </c>
    </row>
    <row r="879" spans="1:15" s="57" customFormat="1" ht="25.5" hidden="1">
      <c r="A879" s="50">
        <f t="shared" si="299"/>
        <v>3</v>
      </c>
      <c r="B879" s="150"/>
      <c r="C879" s="160" t="s">
        <v>771</v>
      </c>
      <c r="D879" s="58" t="s">
        <v>2</v>
      </c>
      <c r="E879" s="11">
        <f>SUBTOTAL(9,E880:E881)</f>
        <v>0</v>
      </c>
      <c r="F879" s="11">
        <f t="shared" ref="F879:O879" si="310">SUBTOTAL(9,F880:F881)</f>
        <v>0</v>
      </c>
      <c r="G879" s="11">
        <f t="shared" si="310"/>
        <v>0</v>
      </c>
      <c r="H879" s="11">
        <f t="shared" si="310"/>
        <v>0</v>
      </c>
      <c r="I879" s="11">
        <f t="shared" si="310"/>
        <v>0</v>
      </c>
      <c r="J879" s="11">
        <f t="shared" si="310"/>
        <v>0</v>
      </c>
      <c r="K879" s="11">
        <f t="shared" si="310"/>
        <v>0</v>
      </c>
      <c r="L879" s="11">
        <f t="shared" si="310"/>
        <v>0</v>
      </c>
      <c r="M879" s="11">
        <f t="shared" si="310"/>
        <v>0</v>
      </c>
      <c r="N879" s="11">
        <f t="shared" si="310"/>
        <v>0</v>
      </c>
      <c r="O879" s="11">
        <f t="shared" si="310"/>
        <v>0</v>
      </c>
    </row>
    <row r="880" spans="1:15" s="57" customFormat="1" ht="25.5" hidden="1">
      <c r="A880" s="50">
        <f t="shared" si="299"/>
        <v>3</v>
      </c>
      <c r="B880" s="150"/>
      <c r="C880" s="260" t="s">
        <v>772</v>
      </c>
      <c r="D880" s="58" t="s">
        <v>302</v>
      </c>
      <c r="E880" s="51"/>
      <c r="F880" s="51"/>
      <c r="G880" s="51"/>
      <c r="H880" s="51"/>
      <c r="I880" s="51"/>
      <c r="J880" s="52">
        <f>H880+I880</f>
        <v>0</v>
      </c>
      <c r="K880" s="51"/>
      <c r="L880" s="51"/>
      <c r="M880" s="52">
        <f>K880+L880</f>
        <v>0</v>
      </c>
      <c r="N880" s="51"/>
      <c r="O880" s="52">
        <f>M880+N880</f>
        <v>0</v>
      </c>
    </row>
    <row r="881" spans="1:15" s="57" customFormat="1" ht="25.5" hidden="1">
      <c r="A881" s="50">
        <f t="shared" si="299"/>
        <v>3</v>
      </c>
      <c r="B881" s="150"/>
      <c r="C881" s="260" t="s">
        <v>773</v>
      </c>
      <c r="D881" s="58" t="s">
        <v>304</v>
      </c>
      <c r="E881" s="51"/>
      <c r="F881" s="51"/>
      <c r="G881" s="51"/>
      <c r="H881" s="51"/>
      <c r="I881" s="51"/>
      <c r="J881" s="52">
        <f>H881+I881</f>
        <v>0</v>
      </c>
      <c r="K881" s="51"/>
      <c r="L881" s="51"/>
      <c r="M881" s="52">
        <f>K881+L881</f>
        <v>0</v>
      </c>
      <c r="N881" s="51"/>
      <c r="O881" s="52">
        <f>M881+N881</f>
        <v>0</v>
      </c>
    </row>
    <row r="882" spans="1:15" s="57" customFormat="1" hidden="1">
      <c r="A882" s="50">
        <f t="shared" si="299"/>
        <v>3</v>
      </c>
      <c r="B882" s="150"/>
      <c r="C882" s="258" t="s">
        <v>42</v>
      </c>
      <c r="D882" s="59" t="s">
        <v>3</v>
      </c>
      <c r="E882" s="51"/>
      <c r="F882" s="51"/>
      <c r="G882" s="51"/>
      <c r="H882" s="51"/>
      <c r="I882" s="51"/>
      <c r="J882" s="52">
        <f>H882+I882</f>
        <v>0</v>
      </c>
      <c r="K882" s="51"/>
      <c r="L882" s="51"/>
      <c r="M882" s="52">
        <f>K882+L882</f>
        <v>0</v>
      </c>
      <c r="N882" s="51"/>
      <c r="O882" s="52">
        <f>M882+N882</f>
        <v>0</v>
      </c>
    </row>
    <row r="883" spans="1:15" s="57" customFormat="1" hidden="1">
      <c r="A883" s="50">
        <f t="shared" si="299"/>
        <v>3</v>
      </c>
      <c r="B883" s="150"/>
      <c r="C883" s="259" t="s">
        <v>449</v>
      </c>
      <c r="D883" s="117" t="s">
        <v>446</v>
      </c>
      <c r="E883" s="11">
        <f>SUBTOTAL(9,E884:E887)</f>
        <v>0</v>
      </c>
      <c r="F883" s="11">
        <f>SUBTOTAL(9,F884:F887)</f>
        <v>0</v>
      </c>
      <c r="G883" s="11">
        <f>SUBTOTAL(9,G884:G887)</f>
        <v>0</v>
      </c>
      <c r="H883" s="11">
        <f>SUBTOTAL(9,H884:H887)</f>
        <v>0</v>
      </c>
      <c r="I883" s="11">
        <f t="shared" ref="I883:N883" si="311">SUBTOTAL(9,I884:I887)</f>
        <v>0</v>
      </c>
      <c r="J883" s="11">
        <f t="shared" si="311"/>
        <v>0</v>
      </c>
      <c r="K883" s="11">
        <f t="shared" si="311"/>
        <v>0</v>
      </c>
      <c r="L883" s="11">
        <f t="shared" si="311"/>
        <v>0</v>
      </c>
      <c r="M883" s="11">
        <f t="shared" si="311"/>
        <v>0</v>
      </c>
      <c r="N883" s="11">
        <f t="shared" si="311"/>
        <v>0</v>
      </c>
      <c r="O883" s="11">
        <f>SUBTOTAL(9,O884:O887)</f>
        <v>0</v>
      </c>
    </row>
    <row r="884" spans="1:15" s="57" customFormat="1" ht="25.5" hidden="1">
      <c r="A884" s="50">
        <f t="shared" si="299"/>
        <v>3</v>
      </c>
      <c r="B884" s="150"/>
      <c r="C884" s="260" t="s">
        <v>153</v>
      </c>
      <c r="D884" s="60" t="s">
        <v>37</v>
      </c>
      <c r="E884" s="51"/>
      <c r="F884" s="51"/>
      <c r="G884" s="51"/>
      <c r="H884" s="51"/>
      <c r="I884" s="51"/>
      <c r="J884" s="52">
        <f t="shared" ref="J884:J896" si="312">H884+I884</f>
        <v>0</v>
      </c>
      <c r="K884" s="51"/>
      <c r="L884" s="51"/>
      <c r="M884" s="52">
        <f t="shared" ref="M884:M896" si="313">K884+L884</f>
        <v>0</v>
      </c>
      <c r="N884" s="51"/>
      <c r="O884" s="52">
        <f t="shared" ref="O884:O896" si="314">M884+N884</f>
        <v>0</v>
      </c>
    </row>
    <row r="885" spans="1:15" s="57" customFormat="1" hidden="1">
      <c r="A885" s="50">
        <f t="shared" si="299"/>
        <v>3</v>
      </c>
      <c r="B885" s="150"/>
      <c r="C885" s="260" t="s">
        <v>155</v>
      </c>
      <c r="D885" s="60" t="s">
        <v>39</v>
      </c>
      <c r="E885" s="51"/>
      <c r="F885" s="51"/>
      <c r="G885" s="51"/>
      <c r="H885" s="51"/>
      <c r="I885" s="51"/>
      <c r="J885" s="52">
        <f t="shared" si="312"/>
        <v>0</v>
      </c>
      <c r="K885" s="51"/>
      <c r="L885" s="51"/>
      <c r="M885" s="52">
        <f t="shared" si="313"/>
        <v>0</v>
      </c>
      <c r="N885" s="51"/>
      <c r="O885" s="52">
        <f t="shared" si="314"/>
        <v>0</v>
      </c>
    </row>
    <row r="886" spans="1:15" s="57" customFormat="1" ht="25.5" hidden="1">
      <c r="A886" s="50">
        <f t="shared" si="299"/>
        <v>3</v>
      </c>
      <c r="B886" s="150"/>
      <c r="C886" s="260" t="s">
        <v>156</v>
      </c>
      <c r="D886" s="60" t="s">
        <v>40</v>
      </c>
      <c r="E886" s="51"/>
      <c r="F886" s="51"/>
      <c r="G886" s="51"/>
      <c r="H886" s="51"/>
      <c r="I886" s="51"/>
      <c r="J886" s="52">
        <f t="shared" si="312"/>
        <v>0</v>
      </c>
      <c r="K886" s="51"/>
      <c r="L886" s="51"/>
      <c r="M886" s="52">
        <f t="shared" si="313"/>
        <v>0</v>
      </c>
      <c r="N886" s="51"/>
      <c r="O886" s="52">
        <f t="shared" si="314"/>
        <v>0</v>
      </c>
    </row>
    <row r="887" spans="1:15" s="57" customFormat="1" ht="25.5" hidden="1">
      <c r="A887" s="50">
        <f t="shared" si="299"/>
        <v>3</v>
      </c>
      <c r="B887" s="150"/>
      <c r="C887" s="260" t="s">
        <v>157</v>
      </c>
      <c r="D887" s="60" t="s">
        <v>41</v>
      </c>
      <c r="E887" s="51"/>
      <c r="F887" s="51"/>
      <c r="G887" s="51"/>
      <c r="H887" s="51"/>
      <c r="I887" s="51"/>
      <c r="J887" s="52">
        <f t="shared" si="312"/>
        <v>0</v>
      </c>
      <c r="K887" s="51"/>
      <c r="L887" s="51"/>
      <c r="M887" s="52">
        <f t="shared" si="313"/>
        <v>0</v>
      </c>
      <c r="N887" s="51"/>
      <c r="O887" s="52">
        <f t="shared" si="314"/>
        <v>0</v>
      </c>
    </row>
    <row r="888" spans="1:15" s="57" customFormat="1" hidden="1">
      <c r="A888" s="50">
        <f t="shared" si="299"/>
        <v>3</v>
      </c>
      <c r="B888" s="150"/>
      <c r="C888" s="160" t="s">
        <v>158</v>
      </c>
      <c r="D888" s="60" t="s">
        <v>4</v>
      </c>
      <c r="E888" s="51"/>
      <c r="F888" s="51"/>
      <c r="G888" s="51"/>
      <c r="H888" s="51"/>
      <c r="I888" s="51"/>
      <c r="J888" s="52">
        <f t="shared" si="312"/>
        <v>0</v>
      </c>
      <c r="K888" s="51"/>
      <c r="L888" s="51"/>
      <c r="M888" s="52">
        <f t="shared" si="313"/>
        <v>0</v>
      </c>
      <c r="N888" s="51"/>
      <c r="O888" s="52">
        <f t="shared" si="314"/>
        <v>0</v>
      </c>
    </row>
    <row r="889" spans="1:15" s="57" customFormat="1" hidden="1">
      <c r="A889" s="50">
        <f t="shared" si="299"/>
        <v>3</v>
      </c>
      <c r="B889" s="150"/>
      <c r="C889" s="159" t="s">
        <v>19</v>
      </c>
      <c r="D889" s="59" t="s">
        <v>5</v>
      </c>
      <c r="E889" s="51"/>
      <c r="F889" s="51"/>
      <c r="G889" s="51"/>
      <c r="H889" s="51"/>
      <c r="I889" s="51"/>
      <c r="J889" s="52">
        <f t="shared" si="312"/>
        <v>0</v>
      </c>
      <c r="K889" s="51"/>
      <c r="L889" s="51"/>
      <c r="M889" s="52">
        <f t="shared" si="313"/>
        <v>0</v>
      </c>
      <c r="N889" s="51"/>
      <c r="O889" s="52">
        <f t="shared" si="314"/>
        <v>0</v>
      </c>
    </row>
    <row r="890" spans="1:15" s="57" customFormat="1" hidden="1">
      <c r="A890" s="50">
        <f t="shared" si="299"/>
        <v>3</v>
      </c>
      <c r="B890" s="150"/>
      <c r="C890" s="162" t="s">
        <v>450</v>
      </c>
      <c r="D890" s="118" t="s">
        <v>173</v>
      </c>
      <c r="E890" s="51"/>
      <c r="F890" s="51"/>
      <c r="G890" s="51"/>
      <c r="H890" s="51"/>
      <c r="I890" s="51"/>
      <c r="J890" s="52">
        <f t="shared" si="312"/>
        <v>0</v>
      </c>
      <c r="K890" s="51"/>
      <c r="L890" s="51"/>
      <c r="M890" s="52">
        <f t="shared" si="313"/>
        <v>0</v>
      </c>
      <c r="N890" s="51"/>
      <c r="O890" s="52">
        <f t="shared" si="314"/>
        <v>0</v>
      </c>
    </row>
    <row r="891" spans="1:15" s="57" customFormat="1" hidden="1">
      <c r="A891" s="50">
        <f t="shared" si="299"/>
        <v>3</v>
      </c>
      <c r="B891" s="153"/>
      <c r="C891" s="163" t="s">
        <v>29</v>
      </c>
      <c r="D891" s="136" t="s">
        <v>6</v>
      </c>
      <c r="E891" s="51"/>
      <c r="F891" s="51"/>
      <c r="G891" s="51"/>
      <c r="H891" s="51"/>
      <c r="I891" s="51"/>
      <c r="J891" s="52">
        <f t="shared" si="312"/>
        <v>0</v>
      </c>
      <c r="K891" s="51"/>
      <c r="L891" s="51"/>
      <c r="M891" s="52">
        <f t="shared" si="313"/>
        <v>0</v>
      </c>
      <c r="N891" s="51"/>
      <c r="O891" s="52">
        <f t="shared" si="314"/>
        <v>0</v>
      </c>
    </row>
    <row r="892" spans="1:15" s="57" customFormat="1" hidden="1">
      <c r="A892" s="50">
        <f t="shared" si="299"/>
        <v>3</v>
      </c>
      <c r="B892" s="153"/>
      <c r="C892" s="163" t="s">
        <v>21</v>
      </c>
      <c r="D892" s="137" t="s">
        <v>8</v>
      </c>
      <c r="E892" s="51"/>
      <c r="F892" s="51"/>
      <c r="G892" s="51"/>
      <c r="H892" s="51"/>
      <c r="I892" s="51"/>
      <c r="J892" s="52">
        <f>H892+I892</f>
        <v>0</v>
      </c>
      <c r="K892" s="51"/>
      <c r="L892" s="51"/>
      <c r="M892" s="52">
        <f>K892+L892</f>
        <v>0</v>
      </c>
      <c r="N892" s="51"/>
      <c r="O892" s="52">
        <f t="shared" si="314"/>
        <v>0</v>
      </c>
    </row>
    <row r="893" spans="1:15" s="57" customFormat="1" hidden="1">
      <c r="A893" s="50">
        <f t="shared" si="299"/>
        <v>3</v>
      </c>
      <c r="B893" s="153"/>
      <c r="C893" s="163" t="s">
        <v>526</v>
      </c>
      <c r="D893" s="137" t="s">
        <v>31</v>
      </c>
      <c r="E893" s="51"/>
      <c r="F893" s="51"/>
      <c r="G893" s="51"/>
      <c r="H893" s="51"/>
      <c r="I893" s="51"/>
      <c r="J893" s="52">
        <f t="shared" si="312"/>
        <v>0</v>
      </c>
      <c r="K893" s="51"/>
      <c r="L893" s="51"/>
      <c r="M893" s="52">
        <f t="shared" si="313"/>
        <v>0</v>
      </c>
      <c r="N893" s="51"/>
      <c r="O893" s="52">
        <f t="shared" si="314"/>
        <v>0</v>
      </c>
    </row>
    <row r="894" spans="1:15" s="57" customFormat="1" hidden="1">
      <c r="A894" s="50">
        <f t="shared" si="299"/>
        <v>3</v>
      </c>
      <c r="B894" s="153"/>
      <c r="C894" s="163" t="s">
        <v>558</v>
      </c>
      <c r="D894" s="137" t="s">
        <v>559</v>
      </c>
      <c r="E894" s="51"/>
      <c r="F894" s="51"/>
      <c r="G894" s="51"/>
      <c r="H894" s="51"/>
      <c r="I894" s="51"/>
      <c r="J894" s="52">
        <f t="shared" si="312"/>
        <v>0</v>
      </c>
      <c r="K894" s="51"/>
      <c r="L894" s="51"/>
      <c r="M894" s="52">
        <f t="shared" si="313"/>
        <v>0</v>
      </c>
      <c r="N894" s="51"/>
      <c r="O894" s="52">
        <f t="shared" si="314"/>
        <v>0</v>
      </c>
    </row>
    <row r="895" spans="1:15" ht="25.5" hidden="1">
      <c r="A895" s="50">
        <f t="shared" si="299"/>
        <v>3</v>
      </c>
      <c r="B895" s="153"/>
      <c r="C895" s="163" t="s">
        <v>528</v>
      </c>
      <c r="D895" s="136" t="s">
        <v>9</v>
      </c>
      <c r="E895" s="51"/>
      <c r="F895" s="51"/>
      <c r="G895" s="51"/>
      <c r="H895" s="51"/>
      <c r="I895" s="51"/>
      <c r="J895" s="52">
        <f t="shared" si="312"/>
        <v>0</v>
      </c>
      <c r="K895" s="51"/>
      <c r="L895" s="51"/>
      <c r="M895" s="52">
        <f t="shared" si="313"/>
        <v>0</v>
      </c>
      <c r="N895" s="51"/>
      <c r="O895" s="52">
        <f t="shared" si="314"/>
        <v>0</v>
      </c>
    </row>
    <row r="896" spans="1:15" ht="25.5" hidden="1">
      <c r="A896" s="50">
        <f t="shared" si="299"/>
        <v>3</v>
      </c>
      <c r="B896" s="153"/>
      <c r="C896" s="163" t="s">
        <v>30</v>
      </c>
      <c r="D896" s="136" t="s">
        <v>10</v>
      </c>
      <c r="E896" s="51"/>
      <c r="F896" s="51"/>
      <c r="G896" s="51"/>
      <c r="H896" s="51"/>
      <c r="I896" s="51"/>
      <c r="J896" s="52">
        <f t="shared" si="312"/>
        <v>0</v>
      </c>
      <c r="K896" s="51"/>
      <c r="L896" s="51"/>
      <c r="M896" s="52">
        <f t="shared" si="313"/>
        <v>0</v>
      </c>
      <c r="N896" s="51"/>
      <c r="O896" s="52">
        <f t="shared" si="314"/>
        <v>0</v>
      </c>
    </row>
    <row r="897" spans="1:15" hidden="1">
      <c r="A897" s="50">
        <f t="shared" si="299"/>
        <v>3</v>
      </c>
      <c r="B897" s="153"/>
      <c r="C897" s="165" t="s">
        <v>451</v>
      </c>
      <c r="D897" s="138" t="s">
        <v>93</v>
      </c>
      <c r="E897" s="11">
        <f>SUBTOTAL(9,E898:E899)</f>
        <v>0</v>
      </c>
      <c r="F897" s="11">
        <f>SUBTOTAL(9,F898:F899)</f>
        <v>0</v>
      </c>
      <c r="G897" s="11">
        <f>SUBTOTAL(9,G898:G899)</f>
        <v>0</v>
      </c>
      <c r="H897" s="11">
        <f>SUBTOTAL(9,H898:H899)</f>
        <v>0</v>
      </c>
      <c r="I897" s="11">
        <f t="shared" ref="I897:N897" si="315">SUBTOTAL(9,I898:I899)</f>
        <v>0</v>
      </c>
      <c r="J897" s="11">
        <f t="shared" si="315"/>
        <v>0</v>
      </c>
      <c r="K897" s="11">
        <f t="shared" si="315"/>
        <v>0</v>
      </c>
      <c r="L897" s="11">
        <f t="shared" si="315"/>
        <v>0</v>
      </c>
      <c r="M897" s="11">
        <f t="shared" si="315"/>
        <v>0</v>
      </c>
      <c r="N897" s="11">
        <f t="shared" si="315"/>
        <v>0</v>
      </c>
      <c r="O897" s="11">
        <f>SUBTOTAL(9,O898:O899)</f>
        <v>0</v>
      </c>
    </row>
    <row r="898" spans="1:15" hidden="1">
      <c r="A898" s="50">
        <f t="shared" si="299"/>
        <v>3</v>
      </c>
      <c r="B898" s="153"/>
      <c r="C898" s="166" t="s">
        <v>452</v>
      </c>
      <c r="D898" s="138" t="s">
        <v>453</v>
      </c>
      <c r="E898" s="51"/>
      <c r="F898" s="51"/>
      <c r="G898" s="51"/>
      <c r="H898" s="51"/>
      <c r="I898" s="51"/>
      <c r="J898" s="52">
        <f>H898+I898</f>
        <v>0</v>
      </c>
      <c r="K898" s="51"/>
      <c r="L898" s="51"/>
      <c r="M898" s="52">
        <f>K898+L898</f>
        <v>0</v>
      </c>
      <c r="N898" s="51"/>
      <c r="O898" s="52">
        <f>M898+N898</f>
        <v>0</v>
      </c>
    </row>
    <row r="899" spans="1:15" hidden="1">
      <c r="A899" s="50">
        <f t="shared" si="299"/>
        <v>3</v>
      </c>
      <c r="B899" s="153"/>
      <c r="C899" s="166" t="s">
        <v>454</v>
      </c>
      <c r="D899" s="138" t="s">
        <v>455</v>
      </c>
      <c r="E899" s="51"/>
      <c r="F899" s="51"/>
      <c r="G899" s="51"/>
      <c r="H899" s="51"/>
      <c r="I899" s="51"/>
      <c r="J899" s="52">
        <f>H899+I899</f>
        <v>0</v>
      </c>
      <c r="K899" s="51"/>
      <c r="L899" s="51"/>
      <c r="M899" s="52">
        <f>K899+L899</f>
        <v>0</v>
      </c>
      <c r="N899" s="51"/>
      <c r="O899" s="52">
        <f>M899+N899</f>
        <v>0</v>
      </c>
    </row>
    <row r="900" spans="1:15" hidden="1">
      <c r="A900" s="50">
        <f t="shared" si="299"/>
        <v>3</v>
      </c>
      <c r="B900" s="156"/>
      <c r="C900" s="158" t="s">
        <v>32</v>
      </c>
      <c r="D900" s="136"/>
      <c r="E900" s="11">
        <f>SUBTOTAL(9,E901:E905)</f>
        <v>0</v>
      </c>
      <c r="F900" s="11">
        <f>SUBTOTAL(9,F901:F905)</f>
        <v>0</v>
      </c>
      <c r="G900" s="11">
        <f>SUBTOTAL(9,G901:G905)</f>
        <v>0</v>
      </c>
      <c r="H900" s="11">
        <f>SUBTOTAL(9,H901:H905)</f>
        <v>0</v>
      </c>
      <c r="I900" s="11">
        <f t="shared" ref="I900:N900" si="316">SUBTOTAL(9,I901:I905)</f>
        <v>0</v>
      </c>
      <c r="J900" s="11">
        <f t="shared" si="316"/>
        <v>0</v>
      </c>
      <c r="K900" s="11">
        <f t="shared" si="316"/>
        <v>0</v>
      </c>
      <c r="L900" s="11">
        <f t="shared" si="316"/>
        <v>0</v>
      </c>
      <c r="M900" s="11">
        <f t="shared" si="316"/>
        <v>0</v>
      </c>
      <c r="N900" s="11">
        <f t="shared" si="316"/>
        <v>0</v>
      </c>
      <c r="O900" s="11">
        <f>SUBTOTAL(9,O901:O905)</f>
        <v>0</v>
      </c>
    </row>
    <row r="901" spans="1:15" hidden="1">
      <c r="A901" s="50">
        <f t="shared" si="299"/>
        <v>3</v>
      </c>
      <c r="B901" s="153"/>
      <c r="C901" s="163" t="s">
        <v>70</v>
      </c>
      <c r="D901" s="137" t="s">
        <v>71</v>
      </c>
      <c r="E901" s="51"/>
      <c r="F901" s="51"/>
      <c r="G901" s="51"/>
      <c r="H901" s="51"/>
      <c r="I901" s="51"/>
      <c r="J901" s="52">
        <f>H901+I901</f>
        <v>0</v>
      </c>
      <c r="K901" s="51"/>
      <c r="L901" s="51"/>
      <c r="M901" s="52">
        <f>K901+L901</f>
        <v>0</v>
      </c>
      <c r="N901" s="51"/>
      <c r="O901" s="52">
        <f>M901+N901</f>
        <v>0</v>
      </c>
    </row>
    <row r="902" spans="1:15" hidden="1">
      <c r="A902" s="50">
        <f t="shared" si="299"/>
        <v>3</v>
      </c>
      <c r="B902" s="153"/>
      <c r="C902" s="163" t="s">
        <v>72</v>
      </c>
      <c r="D902" s="137" t="s">
        <v>73</v>
      </c>
      <c r="E902" s="51"/>
      <c r="F902" s="51"/>
      <c r="G902" s="51"/>
      <c r="H902" s="51"/>
      <c r="I902" s="51"/>
      <c r="J902" s="52">
        <f>H902+I902</f>
        <v>0</v>
      </c>
      <c r="K902" s="51"/>
      <c r="L902" s="51"/>
      <c r="M902" s="52">
        <f>K902+L902</f>
        <v>0</v>
      </c>
      <c r="N902" s="51"/>
      <c r="O902" s="52">
        <f>M902+N902</f>
        <v>0</v>
      </c>
    </row>
    <row r="903" spans="1:15" hidden="1">
      <c r="A903" s="50">
        <f t="shared" si="299"/>
        <v>3</v>
      </c>
      <c r="B903" s="153"/>
      <c r="C903" s="163" t="s">
        <v>74</v>
      </c>
      <c r="D903" s="137" t="s">
        <v>75</v>
      </c>
      <c r="E903" s="51"/>
      <c r="F903" s="51"/>
      <c r="G903" s="51"/>
      <c r="H903" s="51"/>
      <c r="I903" s="51"/>
      <c r="J903" s="52">
        <f>H903+I903</f>
        <v>0</v>
      </c>
      <c r="K903" s="51"/>
      <c r="L903" s="51"/>
      <c r="M903" s="52">
        <f>K903+L903</f>
        <v>0</v>
      </c>
      <c r="N903" s="51"/>
      <c r="O903" s="52">
        <f>M903+N903</f>
        <v>0</v>
      </c>
    </row>
    <row r="904" spans="1:15" hidden="1">
      <c r="A904" s="50">
        <f t="shared" si="299"/>
        <v>3</v>
      </c>
      <c r="B904" s="153"/>
      <c r="C904" s="163" t="s">
        <v>76</v>
      </c>
      <c r="D904" s="137" t="s">
        <v>77</v>
      </c>
      <c r="E904" s="51"/>
      <c r="F904" s="51"/>
      <c r="G904" s="51"/>
      <c r="H904" s="51"/>
      <c r="I904" s="51"/>
      <c r="J904" s="52">
        <f>H904+I904</f>
        <v>0</v>
      </c>
      <c r="K904" s="51"/>
      <c r="L904" s="51"/>
      <c r="M904" s="52">
        <f>K904+L904</f>
        <v>0</v>
      </c>
      <c r="N904" s="51"/>
      <c r="O904" s="52">
        <f>M904+N904</f>
        <v>0</v>
      </c>
    </row>
    <row r="905" spans="1:15" hidden="1">
      <c r="A905" s="50">
        <f t="shared" si="299"/>
        <v>3</v>
      </c>
      <c r="B905" s="153"/>
      <c r="C905" s="163" t="s">
        <v>12</v>
      </c>
      <c r="D905" s="137" t="s">
        <v>28</v>
      </c>
      <c r="E905" s="51"/>
      <c r="F905" s="51"/>
      <c r="G905" s="51"/>
      <c r="H905" s="51"/>
      <c r="I905" s="51"/>
      <c r="J905" s="52">
        <f>H905+I905</f>
        <v>0</v>
      </c>
      <c r="K905" s="51"/>
      <c r="L905" s="51"/>
      <c r="M905" s="52">
        <f>K905+L905</f>
        <v>0</v>
      </c>
      <c r="N905" s="51"/>
      <c r="O905" s="52">
        <f>M905+N905</f>
        <v>0</v>
      </c>
    </row>
    <row r="906" spans="1:15" hidden="1">
      <c r="A906" s="77">
        <f>A907</f>
        <v>3</v>
      </c>
      <c r="B906" s="153"/>
      <c r="C906" s="155"/>
      <c r="D906" s="137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</row>
    <row r="907" spans="1:15" hidden="1">
      <c r="A907" s="105">
        <f>MIN(A908:A913)</f>
        <v>3</v>
      </c>
      <c r="B907" s="153"/>
      <c r="C907" s="157" t="s">
        <v>36</v>
      </c>
      <c r="D907" s="137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</row>
    <row r="908" spans="1:15" hidden="1">
      <c r="A908" s="50">
        <f t="shared" ref="A908:A913" si="317">IF(MAX(E908:P908)=0,IF(MIN(E908:P908)=0,3,2),2)</f>
        <v>3</v>
      </c>
      <c r="B908" s="153"/>
      <c r="C908" s="155" t="s">
        <v>34</v>
      </c>
      <c r="D908" s="137"/>
      <c r="E908" s="62">
        <f>SUM(E909:E910)</f>
        <v>0</v>
      </c>
      <c r="F908" s="62">
        <f>SUM(F909:F910)</f>
        <v>0</v>
      </c>
      <c r="G908" s="62">
        <f>SUM(G909:G910)</f>
        <v>0</v>
      </c>
      <c r="H908" s="62">
        <f>SUM(H909:H910)</f>
        <v>0</v>
      </c>
      <c r="I908" s="62">
        <f t="shared" ref="I908:N908" si="318">SUM(I909:I910)</f>
        <v>0</v>
      </c>
      <c r="J908" s="62">
        <f t="shared" si="318"/>
        <v>0</v>
      </c>
      <c r="K908" s="62">
        <f t="shared" si="318"/>
        <v>0</v>
      </c>
      <c r="L908" s="62">
        <f t="shared" si="318"/>
        <v>0</v>
      </c>
      <c r="M908" s="62">
        <f t="shared" si="318"/>
        <v>0</v>
      </c>
      <c r="N908" s="62">
        <f t="shared" si="318"/>
        <v>0</v>
      </c>
      <c r="O908" s="62">
        <f>SUM(O909:O910)</f>
        <v>0</v>
      </c>
    </row>
    <row r="909" spans="1:15" hidden="1">
      <c r="A909" s="50">
        <f t="shared" si="317"/>
        <v>3</v>
      </c>
      <c r="B909" s="153"/>
      <c r="C909" s="167" t="s">
        <v>80</v>
      </c>
      <c r="D909" s="137"/>
      <c r="E909" s="51"/>
      <c r="F909" s="51"/>
      <c r="G909" s="51"/>
      <c r="H909" s="51"/>
      <c r="I909" s="51"/>
      <c r="J909" s="52">
        <f>H909+I909</f>
        <v>0</v>
      </c>
      <c r="K909" s="51"/>
      <c r="L909" s="51"/>
      <c r="M909" s="52">
        <f>K909+L909</f>
        <v>0</v>
      </c>
      <c r="N909" s="51"/>
      <c r="O909" s="52">
        <f>M909+N909</f>
        <v>0</v>
      </c>
    </row>
    <row r="910" spans="1:15" hidden="1">
      <c r="A910" s="50">
        <f t="shared" si="317"/>
        <v>3</v>
      </c>
      <c r="B910" s="153"/>
      <c r="C910" s="167" t="s">
        <v>81</v>
      </c>
      <c r="D910" s="137"/>
      <c r="E910" s="51"/>
      <c r="F910" s="51"/>
      <c r="G910" s="51"/>
      <c r="H910" s="51"/>
      <c r="I910" s="51"/>
      <c r="J910" s="52">
        <f>H910+I910</f>
        <v>0</v>
      </c>
      <c r="K910" s="51"/>
      <c r="L910" s="51"/>
      <c r="M910" s="52">
        <f>K910+L910</f>
        <v>0</v>
      </c>
      <c r="N910" s="51"/>
      <c r="O910" s="52">
        <f>M910+N910</f>
        <v>0</v>
      </c>
    </row>
    <row r="911" spans="1:15" hidden="1">
      <c r="A911" s="50">
        <f t="shared" si="317"/>
        <v>3</v>
      </c>
      <c r="B911" s="153"/>
      <c r="C911" s="155" t="s">
        <v>35</v>
      </c>
      <c r="D911" s="137"/>
      <c r="E911" s="62">
        <f>SUM(E912:E913)</f>
        <v>0</v>
      </c>
      <c r="F911" s="62">
        <f>SUM(F912:F913)</f>
        <v>0</v>
      </c>
      <c r="G911" s="62">
        <f>SUM(G912:G913)</f>
        <v>0</v>
      </c>
      <c r="H911" s="62">
        <f>SUM(H912:H913)</f>
        <v>0</v>
      </c>
      <c r="I911" s="62">
        <f t="shared" ref="I911:N911" si="319">SUM(I912:I913)</f>
        <v>0</v>
      </c>
      <c r="J911" s="62">
        <f t="shared" si="319"/>
        <v>0</v>
      </c>
      <c r="K911" s="62">
        <f t="shared" si="319"/>
        <v>0</v>
      </c>
      <c r="L911" s="62">
        <f t="shared" si="319"/>
        <v>0</v>
      </c>
      <c r="M911" s="62">
        <f t="shared" si="319"/>
        <v>0</v>
      </c>
      <c r="N911" s="62">
        <f t="shared" si="319"/>
        <v>0</v>
      </c>
      <c r="O911" s="62">
        <f>SUM(O912:O913)</f>
        <v>0</v>
      </c>
    </row>
    <row r="912" spans="1:15" hidden="1">
      <c r="A912" s="50">
        <f t="shared" si="317"/>
        <v>3</v>
      </c>
      <c r="B912" s="153"/>
      <c r="C912" s="167" t="s">
        <v>84</v>
      </c>
      <c r="D912" s="137"/>
      <c r="E912" s="51"/>
      <c r="F912" s="51"/>
      <c r="G912" s="51"/>
      <c r="H912" s="51"/>
      <c r="I912" s="51"/>
      <c r="J912" s="52">
        <f>H912+I912</f>
        <v>0</v>
      </c>
      <c r="K912" s="51"/>
      <c r="L912" s="51"/>
      <c r="M912" s="52">
        <f>K912+L912</f>
        <v>0</v>
      </c>
      <c r="N912" s="51"/>
      <c r="O912" s="52">
        <f>M912+N912</f>
        <v>0</v>
      </c>
    </row>
    <row r="913" spans="1:15" hidden="1">
      <c r="A913" s="50">
        <f t="shared" si="317"/>
        <v>3</v>
      </c>
      <c r="B913" s="153"/>
      <c r="C913" s="167" t="s">
        <v>85</v>
      </c>
      <c r="D913" s="137"/>
      <c r="E913" s="51"/>
      <c r="F913" s="51"/>
      <c r="G913" s="51"/>
      <c r="H913" s="51"/>
      <c r="I913" s="51"/>
      <c r="J913" s="52">
        <f>H913+I913</f>
        <v>0</v>
      </c>
      <c r="K913" s="51"/>
      <c r="L913" s="51"/>
      <c r="M913" s="52">
        <f>K913+L913</f>
        <v>0</v>
      </c>
      <c r="N913" s="51"/>
      <c r="O913" s="52">
        <f>M913+N913</f>
        <v>0</v>
      </c>
    </row>
    <row r="914" spans="1:15" hidden="1">
      <c r="A914" s="77">
        <f>A915</f>
        <v>3</v>
      </c>
      <c r="B914" s="172"/>
      <c r="C914" s="156"/>
      <c r="D914" s="140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</row>
    <row r="915" spans="1:15" hidden="1">
      <c r="A915" s="105">
        <f>MIN(A916:A977)</f>
        <v>3</v>
      </c>
      <c r="B915" s="172"/>
      <c r="C915" s="174" t="s">
        <v>58</v>
      </c>
      <c r="D915" s="140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</row>
    <row r="916" spans="1:15" hidden="1">
      <c r="A916" s="50">
        <f t="shared" ref="A916:A969" si="320">IF(MAX(E916:P916)=0,IF(MIN(E916:P916)=0,3,2),2)</f>
        <v>3</v>
      </c>
      <c r="B916" s="145"/>
      <c r="C916" s="146" t="s">
        <v>25</v>
      </c>
      <c r="D916" s="56"/>
      <c r="E916" s="11">
        <f>SUBTOTAL(9,E917:E969)</f>
        <v>0</v>
      </c>
      <c r="F916" s="11">
        <f>SUBTOTAL(9,F917:F969)</f>
        <v>0</v>
      </c>
      <c r="G916" s="11">
        <f>SUBTOTAL(9,G917:G969)</f>
        <v>0</v>
      </c>
      <c r="H916" s="11">
        <f>SUBTOTAL(9,H917:H969)</f>
        <v>0</v>
      </c>
      <c r="I916" s="11">
        <f t="shared" ref="I916:N916" si="321">SUBTOTAL(9,I917:I969)</f>
        <v>0</v>
      </c>
      <c r="J916" s="11">
        <f t="shared" si="321"/>
        <v>0</v>
      </c>
      <c r="K916" s="11">
        <f t="shared" si="321"/>
        <v>0</v>
      </c>
      <c r="L916" s="11">
        <f t="shared" si="321"/>
        <v>0</v>
      </c>
      <c r="M916" s="11">
        <f t="shared" si="321"/>
        <v>0</v>
      </c>
      <c r="N916" s="11">
        <f t="shared" si="321"/>
        <v>0</v>
      </c>
      <c r="O916" s="11">
        <f>SUBTOTAL(9,O917:O969)</f>
        <v>0</v>
      </c>
    </row>
    <row r="917" spans="1:15" hidden="1">
      <c r="A917" s="50">
        <f t="shared" si="320"/>
        <v>3</v>
      </c>
      <c r="B917" s="145" t="s">
        <v>14</v>
      </c>
      <c r="C917" s="146" t="s">
        <v>125</v>
      </c>
      <c r="D917" s="56"/>
      <c r="E917" s="11">
        <f>SUBTOTAL(9,E918:E939)</f>
        <v>0</v>
      </c>
      <c r="F917" s="11">
        <f>SUBTOTAL(9,F918:F939)</f>
        <v>0</v>
      </c>
      <c r="G917" s="11">
        <f>SUBTOTAL(9,G918:G939)</f>
        <v>0</v>
      </c>
      <c r="H917" s="11">
        <f>SUBTOTAL(9,H918:H939)</f>
        <v>0</v>
      </c>
      <c r="I917" s="11">
        <f t="shared" ref="I917:N917" si="322">SUBTOTAL(9,I918:I939)</f>
        <v>0</v>
      </c>
      <c r="J917" s="11">
        <f t="shared" si="322"/>
        <v>0</v>
      </c>
      <c r="K917" s="11">
        <f t="shared" si="322"/>
        <v>0</v>
      </c>
      <c r="L917" s="11">
        <f t="shared" si="322"/>
        <v>0</v>
      </c>
      <c r="M917" s="11">
        <f t="shared" si="322"/>
        <v>0</v>
      </c>
      <c r="N917" s="11">
        <f t="shared" si="322"/>
        <v>0</v>
      </c>
      <c r="O917" s="11">
        <f>SUBTOTAL(9,O918:O939)</f>
        <v>0</v>
      </c>
    </row>
    <row r="918" spans="1:15" s="57" customFormat="1" hidden="1">
      <c r="A918" s="50">
        <f t="shared" si="320"/>
        <v>3</v>
      </c>
      <c r="B918" s="147"/>
      <c r="C918" s="146" t="s">
        <v>126</v>
      </c>
      <c r="D918" s="56"/>
      <c r="E918" s="11">
        <f>SUBTOTAL(9,E919:E928)</f>
        <v>0</v>
      </c>
      <c r="F918" s="11">
        <f>SUBTOTAL(9,F919:F928)</f>
        <v>0</v>
      </c>
      <c r="G918" s="11">
        <f>SUBTOTAL(9,G919:G928)</f>
        <v>0</v>
      </c>
      <c r="H918" s="11">
        <f>SUBTOTAL(9,H919:H928)</f>
        <v>0</v>
      </c>
      <c r="I918" s="11">
        <f t="shared" ref="I918:N918" si="323">SUBTOTAL(9,I919:I928)</f>
        <v>0</v>
      </c>
      <c r="J918" s="11">
        <f t="shared" si="323"/>
        <v>0</v>
      </c>
      <c r="K918" s="11">
        <f t="shared" si="323"/>
        <v>0</v>
      </c>
      <c r="L918" s="11">
        <f t="shared" si="323"/>
        <v>0</v>
      </c>
      <c r="M918" s="11">
        <f t="shared" si="323"/>
        <v>0</v>
      </c>
      <c r="N918" s="11">
        <f t="shared" si="323"/>
        <v>0</v>
      </c>
      <c r="O918" s="11">
        <f>SUBTOTAL(9,O919:O928)</f>
        <v>0</v>
      </c>
    </row>
    <row r="919" spans="1:15" s="57" customFormat="1" ht="25.5" hidden="1">
      <c r="A919" s="50">
        <f t="shared" si="320"/>
        <v>3</v>
      </c>
      <c r="B919" s="148"/>
      <c r="C919" s="149" t="s">
        <v>127</v>
      </c>
      <c r="D919" s="58" t="s">
        <v>2</v>
      </c>
      <c r="E919" s="11">
        <f>SUBTOTAL(9,E920:E921)</f>
        <v>0</v>
      </c>
      <c r="F919" s="11">
        <f>SUBTOTAL(9,F920:F921)</f>
        <v>0</v>
      </c>
      <c r="G919" s="11">
        <f>SUBTOTAL(9,G920:G921)</f>
        <v>0</v>
      </c>
      <c r="H919" s="11">
        <f>SUBTOTAL(9,H920:H921)</f>
        <v>0</v>
      </c>
      <c r="I919" s="11">
        <f t="shared" ref="I919:N919" si="324">SUBTOTAL(9,I920:I921)</f>
        <v>0</v>
      </c>
      <c r="J919" s="11">
        <f t="shared" si="324"/>
        <v>0</v>
      </c>
      <c r="K919" s="11">
        <f t="shared" si="324"/>
        <v>0</v>
      </c>
      <c r="L919" s="11">
        <f t="shared" si="324"/>
        <v>0</v>
      </c>
      <c r="M919" s="11">
        <f t="shared" si="324"/>
        <v>0</v>
      </c>
      <c r="N919" s="11">
        <f t="shared" si="324"/>
        <v>0</v>
      </c>
      <c r="O919" s="11">
        <f>SUBTOTAL(9,O920:O921)</f>
        <v>0</v>
      </c>
    </row>
    <row r="920" spans="1:15" s="57" customFormat="1" ht="25.5" hidden="1">
      <c r="A920" s="50">
        <f t="shared" si="320"/>
        <v>3</v>
      </c>
      <c r="B920" s="148"/>
      <c r="C920" s="149" t="s">
        <v>303</v>
      </c>
      <c r="D920" s="58" t="s">
        <v>302</v>
      </c>
      <c r="E920" s="51"/>
      <c r="F920" s="51"/>
      <c r="G920" s="51"/>
      <c r="H920" s="51"/>
      <c r="I920" s="51"/>
      <c r="J920" s="52">
        <f>H920+I920</f>
        <v>0</v>
      </c>
      <c r="K920" s="51"/>
      <c r="L920" s="51"/>
      <c r="M920" s="52">
        <f>K920+L920</f>
        <v>0</v>
      </c>
      <c r="N920" s="51"/>
      <c r="O920" s="52">
        <f>M920+N920</f>
        <v>0</v>
      </c>
    </row>
    <row r="921" spans="1:15" s="57" customFormat="1" ht="25.5" hidden="1">
      <c r="A921" s="50">
        <f t="shared" si="320"/>
        <v>3</v>
      </c>
      <c r="B921" s="148"/>
      <c r="C921" s="149" t="s">
        <v>305</v>
      </c>
      <c r="D921" s="58" t="s">
        <v>304</v>
      </c>
      <c r="E921" s="51"/>
      <c r="F921" s="51"/>
      <c r="G921" s="51"/>
      <c r="H921" s="51"/>
      <c r="I921" s="51"/>
      <c r="J921" s="52">
        <f>H921+I921</f>
        <v>0</v>
      </c>
      <c r="K921" s="51"/>
      <c r="L921" s="51"/>
      <c r="M921" s="52">
        <f>K921+L921</f>
        <v>0</v>
      </c>
      <c r="N921" s="51"/>
      <c r="O921" s="52">
        <f>M921+N921</f>
        <v>0</v>
      </c>
    </row>
    <row r="922" spans="1:15" s="57" customFormat="1" hidden="1">
      <c r="A922" s="50">
        <f t="shared" si="320"/>
        <v>3</v>
      </c>
      <c r="B922" s="150"/>
      <c r="C922" s="151" t="s">
        <v>128</v>
      </c>
      <c r="D922" s="59" t="s">
        <v>3</v>
      </c>
      <c r="E922" s="51"/>
      <c r="F922" s="51"/>
      <c r="G922" s="51"/>
      <c r="H922" s="51"/>
      <c r="I922" s="51"/>
      <c r="J922" s="52">
        <f>H922+I922</f>
        <v>0</v>
      </c>
      <c r="K922" s="51"/>
      <c r="L922" s="51"/>
      <c r="M922" s="52">
        <f>K922+L922</f>
        <v>0</v>
      </c>
      <c r="N922" s="51"/>
      <c r="O922" s="52">
        <f>M922+N922</f>
        <v>0</v>
      </c>
    </row>
    <row r="923" spans="1:15" s="57" customFormat="1" hidden="1">
      <c r="A923" s="50">
        <f t="shared" si="320"/>
        <v>3</v>
      </c>
      <c r="B923" s="150"/>
      <c r="C923" s="152" t="s">
        <v>445</v>
      </c>
      <c r="D923" s="117" t="s">
        <v>446</v>
      </c>
      <c r="E923" s="11">
        <f>SUBTOTAL(9,E924:E927)</f>
        <v>0</v>
      </c>
      <c r="F923" s="11">
        <f>SUBTOTAL(9,F924:F927)</f>
        <v>0</v>
      </c>
      <c r="G923" s="11">
        <f>SUBTOTAL(9,G924:G927)</f>
        <v>0</v>
      </c>
      <c r="H923" s="11">
        <f>SUBTOTAL(9,H924:H927)</f>
        <v>0</v>
      </c>
      <c r="I923" s="11">
        <f t="shared" ref="I923:N923" si="325">SUBTOTAL(9,I924:I927)</f>
        <v>0</v>
      </c>
      <c r="J923" s="11">
        <f t="shared" si="325"/>
        <v>0</v>
      </c>
      <c r="K923" s="11">
        <f t="shared" si="325"/>
        <v>0</v>
      </c>
      <c r="L923" s="11">
        <f t="shared" si="325"/>
        <v>0</v>
      </c>
      <c r="M923" s="11">
        <f t="shared" si="325"/>
        <v>0</v>
      </c>
      <c r="N923" s="11">
        <f t="shared" si="325"/>
        <v>0</v>
      </c>
      <c r="O923" s="11">
        <f>SUBTOTAL(9,O924:O927)</f>
        <v>0</v>
      </c>
    </row>
    <row r="924" spans="1:15" s="57" customFormat="1" ht="25.5" hidden="1">
      <c r="A924" s="50">
        <f t="shared" si="320"/>
        <v>3</v>
      </c>
      <c r="B924" s="150"/>
      <c r="C924" s="149" t="s">
        <v>129</v>
      </c>
      <c r="D924" s="60" t="s">
        <v>37</v>
      </c>
      <c r="E924" s="51"/>
      <c r="F924" s="51"/>
      <c r="G924" s="51"/>
      <c r="H924" s="51"/>
      <c r="I924" s="51"/>
      <c r="J924" s="52">
        <f>H924+I924</f>
        <v>0</v>
      </c>
      <c r="K924" s="51"/>
      <c r="L924" s="51"/>
      <c r="M924" s="52">
        <f>K924+L924</f>
        <v>0</v>
      </c>
      <c r="N924" s="51"/>
      <c r="O924" s="52">
        <f>M924+N924</f>
        <v>0</v>
      </c>
    </row>
    <row r="925" spans="1:15" s="57" customFormat="1" hidden="1">
      <c r="A925" s="50">
        <f t="shared" si="320"/>
        <v>3</v>
      </c>
      <c r="B925" s="150"/>
      <c r="C925" s="149" t="s">
        <v>131</v>
      </c>
      <c r="D925" s="60" t="s">
        <v>39</v>
      </c>
      <c r="E925" s="51"/>
      <c r="F925" s="51"/>
      <c r="G925" s="51"/>
      <c r="H925" s="51"/>
      <c r="I925" s="51"/>
      <c r="J925" s="52">
        <f>H925+I925</f>
        <v>0</v>
      </c>
      <c r="K925" s="51"/>
      <c r="L925" s="51"/>
      <c r="M925" s="52">
        <f>K925+L925</f>
        <v>0</v>
      </c>
      <c r="N925" s="51"/>
      <c r="O925" s="52">
        <f>M925+N925</f>
        <v>0</v>
      </c>
    </row>
    <row r="926" spans="1:15" s="57" customFormat="1" hidden="1">
      <c r="A926" s="50">
        <f t="shared" si="320"/>
        <v>3</v>
      </c>
      <c r="B926" s="150"/>
      <c r="C926" s="149" t="s">
        <v>132</v>
      </c>
      <c r="D926" s="60" t="s">
        <v>40</v>
      </c>
      <c r="E926" s="51"/>
      <c r="F926" s="51"/>
      <c r="G926" s="51"/>
      <c r="H926" s="51"/>
      <c r="I926" s="51"/>
      <c r="J926" s="52">
        <f>H926+I926</f>
        <v>0</v>
      </c>
      <c r="K926" s="51"/>
      <c r="L926" s="51"/>
      <c r="M926" s="52">
        <f>K926+L926</f>
        <v>0</v>
      </c>
      <c r="N926" s="51"/>
      <c r="O926" s="52">
        <f>M926+N926</f>
        <v>0</v>
      </c>
    </row>
    <row r="927" spans="1:15" s="57" customFormat="1" ht="25.5" hidden="1">
      <c r="A927" s="50">
        <f t="shared" si="320"/>
        <v>3</v>
      </c>
      <c r="B927" s="150"/>
      <c r="C927" s="149" t="s">
        <v>133</v>
      </c>
      <c r="D927" s="60" t="s">
        <v>41</v>
      </c>
      <c r="E927" s="51"/>
      <c r="F927" s="51"/>
      <c r="G927" s="51"/>
      <c r="H927" s="51"/>
      <c r="I927" s="51"/>
      <c r="J927" s="52">
        <f>H927+I927</f>
        <v>0</v>
      </c>
      <c r="K927" s="51"/>
      <c r="L927" s="51"/>
      <c r="M927" s="52">
        <f>K927+L927</f>
        <v>0</v>
      </c>
      <c r="N927" s="51"/>
      <c r="O927" s="52">
        <f>M927+N927</f>
        <v>0</v>
      </c>
    </row>
    <row r="928" spans="1:15" s="57" customFormat="1" hidden="1">
      <c r="A928" s="50">
        <f t="shared" si="320"/>
        <v>3</v>
      </c>
      <c r="B928" s="150"/>
      <c r="C928" s="149" t="s">
        <v>447</v>
      </c>
      <c r="D928" s="60" t="s">
        <v>4</v>
      </c>
      <c r="E928" s="51"/>
      <c r="F928" s="51"/>
      <c r="G928" s="51"/>
      <c r="H928" s="51"/>
      <c r="I928" s="51"/>
      <c r="J928" s="52">
        <f>H928+I928</f>
        <v>0</v>
      </c>
      <c r="K928" s="51"/>
      <c r="L928" s="51"/>
      <c r="M928" s="52">
        <f>K928+L928</f>
        <v>0</v>
      </c>
      <c r="N928" s="51"/>
      <c r="O928" s="52">
        <f>M928+N928</f>
        <v>0</v>
      </c>
    </row>
    <row r="929" spans="1:15" s="57" customFormat="1" hidden="1">
      <c r="A929" s="50">
        <f t="shared" si="320"/>
        <v>3</v>
      </c>
      <c r="B929" s="147"/>
      <c r="C929" s="146" t="s">
        <v>134</v>
      </c>
      <c r="D929" s="56"/>
      <c r="E929" s="11">
        <f>SUBTOTAL(9,E930:E933)</f>
        <v>0</v>
      </c>
      <c r="F929" s="11">
        <f>SUBTOTAL(9,F930:F933)</f>
        <v>0</v>
      </c>
      <c r="G929" s="11">
        <f>SUBTOTAL(9,G930:G933)</f>
        <v>0</v>
      </c>
      <c r="H929" s="11">
        <f>SUBTOTAL(9,H930:H933)</f>
        <v>0</v>
      </c>
      <c r="I929" s="11">
        <f t="shared" ref="I929:N929" si="326">SUBTOTAL(9,I930:I933)</f>
        <v>0</v>
      </c>
      <c r="J929" s="11">
        <f t="shared" si="326"/>
        <v>0</v>
      </c>
      <c r="K929" s="11">
        <f t="shared" si="326"/>
        <v>0</v>
      </c>
      <c r="L929" s="11">
        <f t="shared" si="326"/>
        <v>0</v>
      </c>
      <c r="M929" s="11">
        <f t="shared" si="326"/>
        <v>0</v>
      </c>
      <c r="N929" s="11">
        <f t="shared" si="326"/>
        <v>0</v>
      </c>
      <c r="O929" s="11">
        <f>SUBTOTAL(9,O930:O933)</f>
        <v>0</v>
      </c>
    </row>
    <row r="930" spans="1:15" s="57" customFormat="1" hidden="1">
      <c r="A930" s="50">
        <f t="shared" si="320"/>
        <v>3</v>
      </c>
      <c r="B930" s="150"/>
      <c r="C930" s="151" t="s">
        <v>135</v>
      </c>
      <c r="D930" s="59" t="s">
        <v>5</v>
      </c>
      <c r="E930" s="51"/>
      <c r="F930" s="51"/>
      <c r="G930" s="51"/>
      <c r="H930" s="51"/>
      <c r="I930" s="51"/>
      <c r="J930" s="52">
        <f>H930+I930</f>
        <v>0</v>
      </c>
      <c r="K930" s="51"/>
      <c r="L930" s="51"/>
      <c r="M930" s="52">
        <f>K930+L930</f>
        <v>0</v>
      </c>
      <c r="N930" s="51"/>
      <c r="O930" s="52">
        <f>M930+N930</f>
        <v>0</v>
      </c>
    </row>
    <row r="931" spans="1:15" s="57" customFormat="1" hidden="1">
      <c r="A931" s="50">
        <f t="shared" si="320"/>
        <v>3</v>
      </c>
      <c r="B931" s="150"/>
      <c r="C931" s="154" t="s">
        <v>448</v>
      </c>
      <c r="D931" s="118" t="s">
        <v>173</v>
      </c>
      <c r="E931" s="51"/>
      <c r="F931" s="51"/>
      <c r="G931" s="51"/>
      <c r="H931" s="51"/>
      <c r="I931" s="51"/>
      <c r="J931" s="52">
        <f>H931+I931</f>
        <v>0</v>
      </c>
      <c r="K931" s="51"/>
      <c r="L931" s="51"/>
      <c r="M931" s="52">
        <f>K931+L931</f>
        <v>0</v>
      </c>
      <c r="N931" s="51"/>
      <c r="O931" s="52">
        <f>M931+N931</f>
        <v>0</v>
      </c>
    </row>
    <row r="932" spans="1:15" s="57" customFormat="1" hidden="1">
      <c r="A932" s="50">
        <f t="shared" si="320"/>
        <v>3</v>
      </c>
      <c r="B932" s="153"/>
      <c r="C932" s="155" t="s">
        <v>557</v>
      </c>
      <c r="D932" s="137" t="s">
        <v>8</v>
      </c>
      <c r="E932" s="51"/>
      <c r="F932" s="51"/>
      <c r="G932" s="51"/>
      <c r="H932" s="51"/>
      <c r="I932" s="51"/>
      <c r="J932" s="52">
        <f>H932+I932</f>
        <v>0</v>
      </c>
      <c r="K932" s="51"/>
      <c r="L932" s="51"/>
      <c r="M932" s="52">
        <f>K932+L932</f>
        <v>0</v>
      </c>
      <c r="N932" s="51"/>
      <c r="O932" s="52">
        <f>M932+N932</f>
        <v>0</v>
      </c>
    </row>
    <row r="933" spans="1:15" s="57" customFormat="1" ht="25.5" hidden="1">
      <c r="A933" s="50">
        <f t="shared" si="320"/>
        <v>3</v>
      </c>
      <c r="B933" s="153"/>
      <c r="C933" s="155" t="s">
        <v>139</v>
      </c>
      <c r="D933" s="136" t="s">
        <v>10</v>
      </c>
      <c r="E933" s="51"/>
      <c r="F933" s="51"/>
      <c r="G933" s="51"/>
      <c r="H933" s="51"/>
      <c r="I933" s="51"/>
      <c r="J933" s="52">
        <f>H933+I933</f>
        <v>0</v>
      </c>
      <c r="K933" s="51"/>
      <c r="L933" s="51"/>
      <c r="M933" s="52">
        <f>K933+L933</f>
        <v>0</v>
      </c>
      <c r="N933" s="51"/>
      <c r="O933" s="52">
        <f>M933+N933</f>
        <v>0</v>
      </c>
    </row>
    <row r="934" spans="1:15" s="57" customFormat="1" hidden="1">
      <c r="A934" s="50">
        <f t="shared" si="320"/>
        <v>3</v>
      </c>
      <c r="B934" s="156"/>
      <c r="C934" s="157" t="s">
        <v>140</v>
      </c>
      <c r="D934" s="136"/>
      <c r="E934" s="11">
        <f>SUBTOTAL(9,E935:E939)</f>
        <v>0</v>
      </c>
      <c r="F934" s="11">
        <f>SUBTOTAL(9,F935:F939)</f>
        <v>0</v>
      </c>
      <c r="G934" s="11">
        <f>SUBTOTAL(9,G935:G939)</f>
        <v>0</v>
      </c>
      <c r="H934" s="11">
        <f>SUBTOTAL(9,H935:H939)</f>
        <v>0</v>
      </c>
      <c r="I934" s="11">
        <f t="shared" ref="I934:N934" si="327">SUBTOTAL(9,I935:I939)</f>
        <v>0</v>
      </c>
      <c r="J934" s="11">
        <f t="shared" si="327"/>
        <v>0</v>
      </c>
      <c r="K934" s="11">
        <f t="shared" si="327"/>
        <v>0</v>
      </c>
      <c r="L934" s="11">
        <f t="shared" si="327"/>
        <v>0</v>
      </c>
      <c r="M934" s="11">
        <f t="shared" si="327"/>
        <v>0</v>
      </c>
      <c r="N934" s="11">
        <f t="shared" si="327"/>
        <v>0</v>
      </c>
      <c r="O934" s="11">
        <f>SUBTOTAL(9,O935:O939)</f>
        <v>0</v>
      </c>
    </row>
    <row r="935" spans="1:15" s="57" customFormat="1" hidden="1">
      <c r="A935" s="50">
        <f t="shared" si="320"/>
        <v>3</v>
      </c>
      <c r="B935" s="153"/>
      <c r="C935" s="155" t="s">
        <v>141</v>
      </c>
      <c r="D935" s="137" t="s">
        <v>71</v>
      </c>
      <c r="E935" s="51"/>
      <c r="F935" s="51"/>
      <c r="G935" s="51"/>
      <c r="H935" s="51"/>
      <c r="I935" s="51"/>
      <c r="J935" s="52">
        <f>H935+I935</f>
        <v>0</v>
      </c>
      <c r="K935" s="51"/>
      <c r="L935" s="51"/>
      <c r="M935" s="52">
        <f>K935+L935</f>
        <v>0</v>
      </c>
      <c r="N935" s="51"/>
      <c r="O935" s="52">
        <f>M935+N935</f>
        <v>0</v>
      </c>
    </row>
    <row r="936" spans="1:15" s="57" customFormat="1" hidden="1">
      <c r="A936" s="50">
        <f t="shared" si="320"/>
        <v>3</v>
      </c>
      <c r="B936" s="153"/>
      <c r="C936" s="155" t="s">
        <v>142</v>
      </c>
      <c r="D936" s="137" t="s">
        <v>73</v>
      </c>
      <c r="E936" s="51"/>
      <c r="F936" s="51"/>
      <c r="G936" s="51"/>
      <c r="H936" s="51"/>
      <c r="I936" s="51"/>
      <c r="J936" s="52">
        <f>H936+I936</f>
        <v>0</v>
      </c>
      <c r="K936" s="51"/>
      <c r="L936" s="51"/>
      <c r="M936" s="52">
        <f>K936+L936</f>
        <v>0</v>
      </c>
      <c r="N936" s="51"/>
      <c r="O936" s="52">
        <f>M936+N936</f>
        <v>0</v>
      </c>
    </row>
    <row r="937" spans="1:15" s="57" customFormat="1" hidden="1">
      <c r="A937" s="50">
        <f t="shared" si="320"/>
        <v>3</v>
      </c>
      <c r="B937" s="153"/>
      <c r="C937" s="155" t="s">
        <v>143</v>
      </c>
      <c r="D937" s="137" t="s">
        <v>75</v>
      </c>
      <c r="E937" s="51"/>
      <c r="F937" s="51"/>
      <c r="G937" s="51"/>
      <c r="H937" s="51"/>
      <c r="I937" s="51"/>
      <c r="J937" s="52">
        <f>H937+I937</f>
        <v>0</v>
      </c>
      <c r="K937" s="51"/>
      <c r="L937" s="51"/>
      <c r="M937" s="52">
        <f>K937+L937</f>
        <v>0</v>
      </c>
      <c r="N937" s="51"/>
      <c r="O937" s="52">
        <f>M937+N937</f>
        <v>0</v>
      </c>
    </row>
    <row r="938" spans="1:15" s="57" customFormat="1" hidden="1">
      <c r="A938" s="50">
        <f t="shared" si="320"/>
        <v>3</v>
      </c>
      <c r="B938" s="153"/>
      <c r="C938" s="155" t="s">
        <v>144</v>
      </c>
      <c r="D938" s="137" t="s">
        <v>77</v>
      </c>
      <c r="E938" s="51"/>
      <c r="F938" s="51"/>
      <c r="G938" s="51"/>
      <c r="H938" s="51"/>
      <c r="I938" s="51"/>
      <c r="J938" s="52">
        <f>H938+I938</f>
        <v>0</v>
      </c>
      <c r="K938" s="51"/>
      <c r="L938" s="51"/>
      <c r="M938" s="52">
        <f>K938+L938</f>
        <v>0</v>
      </c>
      <c r="N938" s="51"/>
      <c r="O938" s="52">
        <f>M938+N938</f>
        <v>0</v>
      </c>
    </row>
    <row r="939" spans="1:15" s="57" customFormat="1" hidden="1">
      <c r="A939" s="50">
        <f t="shared" si="320"/>
        <v>3</v>
      </c>
      <c r="B939" s="153"/>
      <c r="C939" s="155" t="s">
        <v>145</v>
      </c>
      <c r="D939" s="137" t="s">
        <v>28</v>
      </c>
      <c r="E939" s="51"/>
      <c r="F939" s="51"/>
      <c r="G939" s="51"/>
      <c r="H939" s="51"/>
      <c r="I939" s="51"/>
      <c r="J939" s="52">
        <f>H939+I939</f>
        <v>0</v>
      </c>
      <c r="K939" s="51"/>
      <c r="L939" s="51"/>
      <c r="M939" s="52">
        <f>K939+L939</f>
        <v>0</v>
      </c>
      <c r="N939" s="51"/>
      <c r="O939" s="52">
        <f>M939+N939</f>
        <v>0</v>
      </c>
    </row>
    <row r="940" spans="1:15" s="57" customFormat="1" hidden="1">
      <c r="A940" s="50">
        <f t="shared" si="320"/>
        <v>3</v>
      </c>
      <c r="B940" s="145" t="s">
        <v>146</v>
      </c>
      <c r="C940" s="157" t="s">
        <v>147</v>
      </c>
      <c r="D940" s="56"/>
      <c r="E940" s="11">
        <f>SUBTOTAL(9,E941:E969)</f>
        <v>0</v>
      </c>
      <c r="F940" s="11">
        <f>SUBTOTAL(9,F941:F969)</f>
        <v>0</v>
      </c>
      <c r="G940" s="11">
        <f>SUBTOTAL(9,G941:G969)</f>
        <v>0</v>
      </c>
      <c r="H940" s="11">
        <f>SUBTOTAL(9,H941:H969)</f>
        <v>0</v>
      </c>
      <c r="I940" s="11">
        <f t="shared" ref="I940:N940" si="328">SUBTOTAL(9,I941:I969)</f>
        <v>0</v>
      </c>
      <c r="J940" s="11">
        <f t="shared" si="328"/>
        <v>0</v>
      </c>
      <c r="K940" s="11">
        <f t="shared" si="328"/>
        <v>0</v>
      </c>
      <c r="L940" s="11">
        <f t="shared" si="328"/>
        <v>0</v>
      </c>
      <c r="M940" s="11">
        <f t="shared" si="328"/>
        <v>0</v>
      </c>
      <c r="N940" s="11">
        <f t="shared" si="328"/>
        <v>0</v>
      </c>
      <c r="O940" s="11">
        <f>SUBTOTAL(9,O941:O969)</f>
        <v>0</v>
      </c>
    </row>
    <row r="941" spans="1:15" s="57" customFormat="1" hidden="1">
      <c r="A941" s="50">
        <f t="shared" si="320"/>
        <v>3</v>
      </c>
      <c r="B941" s="156"/>
      <c r="C941" s="158" t="s">
        <v>26</v>
      </c>
      <c r="D941" s="56"/>
      <c r="E941" s="11">
        <f>SUBTOTAL(9,E942:E960)</f>
        <v>0</v>
      </c>
      <c r="F941" s="11">
        <f t="shared" ref="F941:O941" si="329">SUBTOTAL(9,F942:F960)</f>
        <v>0</v>
      </c>
      <c r="G941" s="11">
        <f t="shared" si="329"/>
        <v>0</v>
      </c>
      <c r="H941" s="11">
        <f t="shared" si="329"/>
        <v>0</v>
      </c>
      <c r="I941" s="11">
        <f t="shared" si="329"/>
        <v>0</v>
      </c>
      <c r="J941" s="11">
        <f t="shared" si="329"/>
        <v>0</v>
      </c>
      <c r="K941" s="11">
        <f t="shared" si="329"/>
        <v>0</v>
      </c>
      <c r="L941" s="11">
        <f t="shared" si="329"/>
        <v>0</v>
      </c>
      <c r="M941" s="11">
        <f t="shared" si="329"/>
        <v>0</v>
      </c>
      <c r="N941" s="11">
        <f t="shared" si="329"/>
        <v>0</v>
      </c>
      <c r="O941" s="11">
        <f t="shared" si="329"/>
        <v>0</v>
      </c>
    </row>
    <row r="942" spans="1:15" s="57" customFormat="1" hidden="1">
      <c r="A942" s="50">
        <f t="shared" si="320"/>
        <v>3</v>
      </c>
      <c r="B942" s="150"/>
      <c r="C942" s="161" t="s">
        <v>770</v>
      </c>
      <c r="D942" s="56"/>
      <c r="E942" s="11">
        <f>SUBTOTAL(9,E943:E952)</f>
        <v>0</v>
      </c>
      <c r="F942" s="11">
        <f t="shared" ref="F942:O942" si="330">SUBTOTAL(9,F943:F952)</f>
        <v>0</v>
      </c>
      <c r="G942" s="11">
        <f t="shared" si="330"/>
        <v>0</v>
      </c>
      <c r="H942" s="11">
        <f t="shared" si="330"/>
        <v>0</v>
      </c>
      <c r="I942" s="11">
        <f t="shared" si="330"/>
        <v>0</v>
      </c>
      <c r="J942" s="11">
        <f t="shared" si="330"/>
        <v>0</v>
      </c>
      <c r="K942" s="11">
        <f t="shared" si="330"/>
        <v>0</v>
      </c>
      <c r="L942" s="11">
        <f t="shared" si="330"/>
        <v>0</v>
      </c>
      <c r="M942" s="11">
        <f t="shared" si="330"/>
        <v>0</v>
      </c>
      <c r="N942" s="11">
        <f t="shared" si="330"/>
        <v>0</v>
      </c>
      <c r="O942" s="11">
        <f t="shared" si="330"/>
        <v>0</v>
      </c>
    </row>
    <row r="943" spans="1:15" s="57" customFormat="1" ht="25.5" hidden="1">
      <c r="A943" s="50">
        <f t="shared" si="320"/>
        <v>3</v>
      </c>
      <c r="B943" s="150"/>
      <c r="C943" s="160" t="s">
        <v>771</v>
      </c>
      <c r="D943" s="58" t="s">
        <v>2</v>
      </c>
      <c r="E943" s="11">
        <f>SUBTOTAL(9,E944:E945)</f>
        <v>0</v>
      </c>
      <c r="F943" s="11">
        <f t="shared" ref="F943:O943" si="331">SUBTOTAL(9,F944:F945)</f>
        <v>0</v>
      </c>
      <c r="G943" s="11">
        <f t="shared" si="331"/>
        <v>0</v>
      </c>
      <c r="H943" s="11">
        <f t="shared" si="331"/>
        <v>0</v>
      </c>
      <c r="I943" s="11">
        <f t="shared" si="331"/>
        <v>0</v>
      </c>
      <c r="J943" s="11">
        <f t="shared" si="331"/>
        <v>0</v>
      </c>
      <c r="K943" s="11">
        <f t="shared" si="331"/>
        <v>0</v>
      </c>
      <c r="L943" s="11">
        <f t="shared" si="331"/>
        <v>0</v>
      </c>
      <c r="M943" s="11">
        <f t="shared" si="331"/>
        <v>0</v>
      </c>
      <c r="N943" s="11">
        <f t="shared" si="331"/>
        <v>0</v>
      </c>
      <c r="O943" s="11">
        <f t="shared" si="331"/>
        <v>0</v>
      </c>
    </row>
    <row r="944" spans="1:15" s="57" customFormat="1" ht="25.5" hidden="1">
      <c r="A944" s="50">
        <f t="shared" si="320"/>
        <v>3</v>
      </c>
      <c r="B944" s="150"/>
      <c r="C944" s="260" t="s">
        <v>772</v>
      </c>
      <c r="D944" s="58" t="s">
        <v>302</v>
      </c>
      <c r="E944" s="51"/>
      <c r="F944" s="51"/>
      <c r="G944" s="51"/>
      <c r="H944" s="51"/>
      <c r="I944" s="51"/>
      <c r="J944" s="52">
        <f>H944+I944</f>
        <v>0</v>
      </c>
      <c r="K944" s="51"/>
      <c r="L944" s="51"/>
      <c r="M944" s="52">
        <f>K944+L944</f>
        <v>0</v>
      </c>
      <c r="N944" s="51"/>
      <c r="O944" s="52">
        <f>M944+N944</f>
        <v>0</v>
      </c>
    </row>
    <row r="945" spans="1:15" s="57" customFormat="1" ht="25.5" hidden="1">
      <c r="A945" s="50">
        <f t="shared" si="320"/>
        <v>3</v>
      </c>
      <c r="B945" s="150"/>
      <c r="C945" s="260" t="s">
        <v>773</v>
      </c>
      <c r="D945" s="58" t="s">
        <v>304</v>
      </c>
      <c r="E945" s="51"/>
      <c r="F945" s="51"/>
      <c r="G945" s="51"/>
      <c r="H945" s="51"/>
      <c r="I945" s="51"/>
      <c r="J945" s="52">
        <f>H945+I945</f>
        <v>0</v>
      </c>
      <c r="K945" s="51"/>
      <c r="L945" s="51"/>
      <c r="M945" s="52">
        <f>K945+L945</f>
        <v>0</v>
      </c>
      <c r="N945" s="51"/>
      <c r="O945" s="52">
        <f>M945+N945</f>
        <v>0</v>
      </c>
    </row>
    <row r="946" spans="1:15" s="57" customFormat="1" hidden="1">
      <c r="A946" s="50">
        <f t="shared" si="320"/>
        <v>3</v>
      </c>
      <c r="B946" s="150"/>
      <c r="C946" s="258" t="s">
        <v>42</v>
      </c>
      <c r="D946" s="59" t="s">
        <v>3</v>
      </c>
      <c r="E946" s="51"/>
      <c r="F946" s="51"/>
      <c r="G946" s="51"/>
      <c r="H946" s="51"/>
      <c r="I946" s="51"/>
      <c r="J946" s="52">
        <f>H946+I946</f>
        <v>0</v>
      </c>
      <c r="K946" s="51"/>
      <c r="L946" s="51"/>
      <c r="M946" s="52">
        <f>K946+L946</f>
        <v>0</v>
      </c>
      <c r="N946" s="51"/>
      <c r="O946" s="52">
        <f>M946+N946</f>
        <v>0</v>
      </c>
    </row>
    <row r="947" spans="1:15" s="57" customFormat="1" hidden="1">
      <c r="A947" s="50">
        <f t="shared" si="320"/>
        <v>3</v>
      </c>
      <c r="B947" s="150"/>
      <c r="C947" s="259" t="s">
        <v>449</v>
      </c>
      <c r="D947" s="117" t="s">
        <v>446</v>
      </c>
      <c r="E947" s="11">
        <f>SUBTOTAL(9,E948:E951)</f>
        <v>0</v>
      </c>
      <c r="F947" s="11">
        <f>SUBTOTAL(9,F948:F951)</f>
        <v>0</v>
      </c>
      <c r="G947" s="11">
        <f>SUBTOTAL(9,G948:G951)</f>
        <v>0</v>
      </c>
      <c r="H947" s="11">
        <f>SUBTOTAL(9,H948:H951)</f>
        <v>0</v>
      </c>
      <c r="I947" s="11">
        <f t="shared" ref="I947:N947" si="332">SUBTOTAL(9,I948:I951)</f>
        <v>0</v>
      </c>
      <c r="J947" s="11">
        <f t="shared" si="332"/>
        <v>0</v>
      </c>
      <c r="K947" s="11">
        <f t="shared" si="332"/>
        <v>0</v>
      </c>
      <c r="L947" s="11">
        <f t="shared" si="332"/>
        <v>0</v>
      </c>
      <c r="M947" s="11">
        <f t="shared" si="332"/>
        <v>0</v>
      </c>
      <c r="N947" s="11">
        <f t="shared" si="332"/>
        <v>0</v>
      </c>
      <c r="O947" s="11">
        <f>SUBTOTAL(9,O948:O951)</f>
        <v>0</v>
      </c>
    </row>
    <row r="948" spans="1:15" s="57" customFormat="1" ht="25.5" hidden="1">
      <c r="A948" s="50">
        <f t="shared" si="320"/>
        <v>3</v>
      </c>
      <c r="B948" s="150"/>
      <c r="C948" s="260" t="s">
        <v>153</v>
      </c>
      <c r="D948" s="60" t="s">
        <v>37</v>
      </c>
      <c r="E948" s="51"/>
      <c r="F948" s="51"/>
      <c r="G948" s="51"/>
      <c r="H948" s="51"/>
      <c r="I948" s="51"/>
      <c r="J948" s="52">
        <f t="shared" ref="J948:J960" si="333">H948+I948</f>
        <v>0</v>
      </c>
      <c r="K948" s="51"/>
      <c r="L948" s="51"/>
      <c r="M948" s="52">
        <f t="shared" ref="M948:M960" si="334">K948+L948</f>
        <v>0</v>
      </c>
      <c r="N948" s="51"/>
      <c r="O948" s="52">
        <f t="shared" ref="O948:O960" si="335">M948+N948</f>
        <v>0</v>
      </c>
    </row>
    <row r="949" spans="1:15" s="57" customFormat="1" hidden="1">
      <c r="A949" s="50">
        <f t="shared" si="320"/>
        <v>3</v>
      </c>
      <c r="B949" s="150"/>
      <c r="C949" s="260" t="s">
        <v>155</v>
      </c>
      <c r="D949" s="60" t="s">
        <v>39</v>
      </c>
      <c r="E949" s="51"/>
      <c r="F949" s="51"/>
      <c r="G949" s="51"/>
      <c r="H949" s="51"/>
      <c r="I949" s="51"/>
      <c r="J949" s="52">
        <f t="shared" si="333"/>
        <v>0</v>
      </c>
      <c r="K949" s="51"/>
      <c r="L949" s="51"/>
      <c r="M949" s="52">
        <f t="shared" si="334"/>
        <v>0</v>
      </c>
      <c r="N949" s="51"/>
      <c r="O949" s="52">
        <f t="shared" si="335"/>
        <v>0</v>
      </c>
    </row>
    <row r="950" spans="1:15" s="57" customFormat="1" ht="25.5" hidden="1">
      <c r="A950" s="50">
        <f t="shared" si="320"/>
        <v>3</v>
      </c>
      <c r="B950" s="150"/>
      <c r="C950" s="260" t="s">
        <v>156</v>
      </c>
      <c r="D950" s="60" t="s">
        <v>40</v>
      </c>
      <c r="E950" s="51"/>
      <c r="F950" s="51"/>
      <c r="G950" s="51"/>
      <c r="H950" s="51"/>
      <c r="I950" s="51"/>
      <c r="J950" s="52">
        <f t="shared" si="333"/>
        <v>0</v>
      </c>
      <c r="K950" s="51"/>
      <c r="L950" s="51"/>
      <c r="M950" s="52">
        <f t="shared" si="334"/>
        <v>0</v>
      </c>
      <c r="N950" s="51"/>
      <c r="O950" s="52">
        <f t="shared" si="335"/>
        <v>0</v>
      </c>
    </row>
    <row r="951" spans="1:15" s="57" customFormat="1" ht="25.5" hidden="1">
      <c r="A951" s="50">
        <f t="shared" si="320"/>
        <v>3</v>
      </c>
      <c r="B951" s="150"/>
      <c r="C951" s="260" t="s">
        <v>157</v>
      </c>
      <c r="D951" s="60" t="s">
        <v>41</v>
      </c>
      <c r="E951" s="51"/>
      <c r="F951" s="51"/>
      <c r="G951" s="51"/>
      <c r="H951" s="51"/>
      <c r="I951" s="51"/>
      <c r="J951" s="52">
        <f t="shared" si="333"/>
        <v>0</v>
      </c>
      <c r="K951" s="51"/>
      <c r="L951" s="51"/>
      <c r="M951" s="52">
        <f t="shared" si="334"/>
        <v>0</v>
      </c>
      <c r="N951" s="51"/>
      <c r="O951" s="52">
        <f t="shared" si="335"/>
        <v>0</v>
      </c>
    </row>
    <row r="952" spans="1:15" s="57" customFormat="1" hidden="1">
      <c r="A952" s="50">
        <f t="shared" si="320"/>
        <v>3</v>
      </c>
      <c r="B952" s="150"/>
      <c r="C952" s="160" t="s">
        <v>158</v>
      </c>
      <c r="D952" s="60" t="s">
        <v>4</v>
      </c>
      <c r="E952" s="51"/>
      <c r="F952" s="51"/>
      <c r="G952" s="51"/>
      <c r="H952" s="51"/>
      <c r="I952" s="51"/>
      <c r="J952" s="52">
        <f t="shared" si="333"/>
        <v>0</v>
      </c>
      <c r="K952" s="51"/>
      <c r="L952" s="51"/>
      <c r="M952" s="52">
        <f t="shared" si="334"/>
        <v>0</v>
      </c>
      <c r="N952" s="51"/>
      <c r="O952" s="52">
        <f t="shared" si="335"/>
        <v>0</v>
      </c>
    </row>
    <row r="953" spans="1:15" s="57" customFormat="1" hidden="1">
      <c r="A953" s="50">
        <f t="shared" si="320"/>
        <v>3</v>
      </c>
      <c r="B953" s="150"/>
      <c r="C953" s="159" t="s">
        <v>19</v>
      </c>
      <c r="D953" s="59" t="s">
        <v>5</v>
      </c>
      <c r="E953" s="51"/>
      <c r="F953" s="51"/>
      <c r="G953" s="51"/>
      <c r="H953" s="51"/>
      <c r="I953" s="51"/>
      <c r="J953" s="52">
        <f t="shared" si="333"/>
        <v>0</v>
      </c>
      <c r="K953" s="51"/>
      <c r="L953" s="51"/>
      <c r="M953" s="52">
        <f t="shared" si="334"/>
        <v>0</v>
      </c>
      <c r="N953" s="51"/>
      <c r="O953" s="52">
        <f t="shared" si="335"/>
        <v>0</v>
      </c>
    </row>
    <row r="954" spans="1:15" s="57" customFormat="1" hidden="1">
      <c r="A954" s="50">
        <f t="shared" si="320"/>
        <v>3</v>
      </c>
      <c r="B954" s="150"/>
      <c r="C954" s="162" t="s">
        <v>450</v>
      </c>
      <c r="D954" s="118" t="s">
        <v>173</v>
      </c>
      <c r="E954" s="51"/>
      <c r="F954" s="51"/>
      <c r="G954" s="51"/>
      <c r="H954" s="51"/>
      <c r="I954" s="51"/>
      <c r="J954" s="52">
        <f t="shared" si="333"/>
        <v>0</v>
      </c>
      <c r="K954" s="51"/>
      <c r="L954" s="51"/>
      <c r="M954" s="52">
        <f t="shared" si="334"/>
        <v>0</v>
      </c>
      <c r="N954" s="51"/>
      <c r="O954" s="52">
        <f t="shared" si="335"/>
        <v>0</v>
      </c>
    </row>
    <row r="955" spans="1:15" hidden="1">
      <c r="A955" s="50">
        <f t="shared" si="320"/>
        <v>3</v>
      </c>
      <c r="B955" s="153"/>
      <c r="C955" s="163" t="s">
        <v>29</v>
      </c>
      <c r="D955" s="136" t="s">
        <v>6</v>
      </c>
      <c r="E955" s="51"/>
      <c r="F955" s="51"/>
      <c r="G955" s="51"/>
      <c r="H955" s="51"/>
      <c r="I955" s="51"/>
      <c r="J955" s="52">
        <f t="shared" si="333"/>
        <v>0</v>
      </c>
      <c r="K955" s="51"/>
      <c r="L955" s="51"/>
      <c r="M955" s="52">
        <f t="shared" si="334"/>
        <v>0</v>
      </c>
      <c r="N955" s="51"/>
      <c r="O955" s="52">
        <f t="shared" si="335"/>
        <v>0</v>
      </c>
    </row>
    <row r="956" spans="1:15" hidden="1">
      <c r="A956" s="50">
        <f t="shared" si="320"/>
        <v>3</v>
      </c>
      <c r="B956" s="153"/>
      <c r="C956" s="163" t="s">
        <v>21</v>
      </c>
      <c r="D956" s="137" t="s">
        <v>8</v>
      </c>
      <c r="E956" s="51"/>
      <c r="F956" s="51"/>
      <c r="G956" s="51"/>
      <c r="H956" s="51"/>
      <c r="I956" s="51"/>
      <c r="J956" s="52">
        <f>H956+I956</f>
        <v>0</v>
      </c>
      <c r="K956" s="51"/>
      <c r="L956" s="51"/>
      <c r="M956" s="52">
        <f>K956+L956</f>
        <v>0</v>
      </c>
      <c r="N956" s="51"/>
      <c r="O956" s="52">
        <f t="shared" si="335"/>
        <v>0</v>
      </c>
    </row>
    <row r="957" spans="1:15" hidden="1">
      <c r="A957" s="50">
        <f t="shared" si="320"/>
        <v>3</v>
      </c>
      <c r="B957" s="153"/>
      <c r="C957" s="163" t="s">
        <v>526</v>
      </c>
      <c r="D957" s="137" t="s">
        <v>31</v>
      </c>
      <c r="E957" s="51"/>
      <c r="F957" s="51"/>
      <c r="G957" s="51"/>
      <c r="H957" s="51"/>
      <c r="I957" s="51"/>
      <c r="J957" s="52">
        <f t="shared" si="333"/>
        <v>0</v>
      </c>
      <c r="K957" s="51"/>
      <c r="L957" s="51"/>
      <c r="M957" s="52">
        <f t="shared" si="334"/>
        <v>0</v>
      </c>
      <c r="N957" s="51"/>
      <c r="O957" s="52">
        <f t="shared" si="335"/>
        <v>0</v>
      </c>
    </row>
    <row r="958" spans="1:15" hidden="1">
      <c r="A958" s="50">
        <f t="shared" si="320"/>
        <v>3</v>
      </c>
      <c r="B958" s="153"/>
      <c r="C958" s="163" t="s">
        <v>558</v>
      </c>
      <c r="D958" s="137" t="s">
        <v>559</v>
      </c>
      <c r="E958" s="51"/>
      <c r="F958" s="51"/>
      <c r="G958" s="51"/>
      <c r="H958" s="51"/>
      <c r="I958" s="51"/>
      <c r="J958" s="52">
        <f t="shared" si="333"/>
        <v>0</v>
      </c>
      <c r="K958" s="51"/>
      <c r="L958" s="51"/>
      <c r="M958" s="52">
        <f t="shared" si="334"/>
        <v>0</v>
      </c>
      <c r="N958" s="51"/>
      <c r="O958" s="52">
        <f t="shared" si="335"/>
        <v>0</v>
      </c>
    </row>
    <row r="959" spans="1:15" ht="25.5" hidden="1">
      <c r="A959" s="50">
        <f t="shared" si="320"/>
        <v>3</v>
      </c>
      <c r="B959" s="153"/>
      <c r="C959" s="163" t="s">
        <v>528</v>
      </c>
      <c r="D959" s="136" t="s">
        <v>9</v>
      </c>
      <c r="E959" s="51"/>
      <c r="F959" s="51"/>
      <c r="G959" s="51"/>
      <c r="H959" s="51"/>
      <c r="I959" s="51"/>
      <c r="J959" s="52">
        <f t="shared" si="333"/>
        <v>0</v>
      </c>
      <c r="K959" s="51"/>
      <c r="L959" s="51"/>
      <c r="M959" s="52">
        <f t="shared" si="334"/>
        <v>0</v>
      </c>
      <c r="N959" s="51"/>
      <c r="O959" s="52">
        <f t="shared" si="335"/>
        <v>0</v>
      </c>
    </row>
    <row r="960" spans="1:15" ht="25.5" hidden="1">
      <c r="A960" s="50">
        <f t="shared" si="320"/>
        <v>3</v>
      </c>
      <c r="B960" s="153"/>
      <c r="C960" s="163" t="s">
        <v>30</v>
      </c>
      <c r="D960" s="136" t="s">
        <v>10</v>
      </c>
      <c r="E960" s="51"/>
      <c r="F960" s="51"/>
      <c r="G960" s="51"/>
      <c r="H960" s="51"/>
      <c r="I960" s="51"/>
      <c r="J960" s="52">
        <f t="shared" si="333"/>
        <v>0</v>
      </c>
      <c r="K960" s="51"/>
      <c r="L960" s="51"/>
      <c r="M960" s="52">
        <f t="shared" si="334"/>
        <v>0</v>
      </c>
      <c r="N960" s="51"/>
      <c r="O960" s="52">
        <f t="shared" si="335"/>
        <v>0</v>
      </c>
    </row>
    <row r="961" spans="1:15" hidden="1">
      <c r="A961" s="50">
        <f t="shared" si="320"/>
        <v>3</v>
      </c>
      <c r="B961" s="153"/>
      <c r="C961" s="165" t="s">
        <v>451</v>
      </c>
      <c r="D961" s="138" t="s">
        <v>93</v>
      </c>
      <c r="E961" s="11">
        <f>SUBTOTAL(9,E962:E963)</f>
        <v>0</v>
      </c>
      <c r="F961" s="11">
        <f>SUBTOTAL(9,F962:F963)</f>
        <v>0</v>
      </c>
      <c r="G961" s="11">
        <f>SUBTOTAL(9,G962:G963)</f>
        <v>0</v>
      </c>
      <c r="H961" s="11">
        <f>SUBTOTAL(9,H962:H963)</f>
        <v>0</v>
      </c>
      <c r="I961" s="11">
        <f t="shared" ref="I961:N961" si="336">SUBTOTAL(9,I962:I963)</f>
        <v>0</v>
      </c>
      <c r="J961" s="11">
        <f t="shared" si="336"/>
        <v>0</v>
      </c>
      <c r="K961" s="11">
        <f t="shared" si="336"/>
        <v>0</v>
      </c>
      <c r="L961" s="11">
        <f t="shared" si="336"/>
        <v>0</v>
      </c>
      <c r="M961" s="11">
        <f t="shared" si="336"/>
        <v>0</v>
      </c>
      <c r="N961" s="11">
        <f t="shared" si="336"/>
        <v>0</v>
      </c>
      <c r="O961" s="11">
        <f>SUBTOTAL(9,O962:O963)</f>
        <v>0</v>
      </c>
    </row>
    <row r="962" spans="1:15" hidden="1">
      <c r="A962" s="50">
        <f t="shared" si="320"/>
        <v>3</v>
      </c>
      <c r="B962" s="153"/>
      <c r="C962" s="166" t="s">
        <v>452</v>
      </c>
      <c r="D962" s="138" t="s">
        <v>453</v>
      </c>
      <c r="E962" s="51"/>
      <c r="F962" s="51"/>
      <c r="G962" s="51"/>
      <c r="H962" s="51"/>
      <c r="I962" s="51"/>
      <c r="J962" s="52">
        <f>H962+I962</f>
        <v>0</v>
      </c>
      <c r="K962" s="51"/>
      <c r="L962" s="51"/>
      <c r="M962" s="52">
        <f>K962+L962</f>
        <v>0</v>
      </c>
      <c r="N962" s="51"/>
      <c r="O962" s="52">
        <f>M962+N962</f>
        <v>0</v>
      </c>
    </row>
    <row r="963" spans="1:15" hidden="1">
      <c r="A963" s="50">
        <f t="shared" si="320"/>
        <v>3</v>
      </c>
      <c r="B963" s="153"/>
      <c r="C963" s="166" t="s">
        <v>454</v>
      </c>
      <c r="D963" s="138" t="s">
        <v>455</v>
      </c>
      <c r="E963" s="51"/>
      <c r="F963" s="51"/>
      <c r="G963" s="51"/>
      <c r="H963" s="51"/>
      <c r="I963" s="51"/>
      <c r="J963" s="52">
        <f>H963+I963</f>
        <v>0</v>
      </c>
      <c r="K963" s="51"/>
      <c r="L963" s="51"/>
      <c r="M963" s="52">
        <f>K963+L963</f>
        <v>0</v>
      </c>
      <c r="N963" s="51"/>
      <c r="O963" s="52">
        <f>M963+N963</f>
        <v>0</v>
      </c>
    </row>
    <row r="964" spans="1:15" hidden="1">
      <c r="A964" s="50">
        <f t="shared" si="320"/>
        <v>3</v>
      </c>
      <c r="B964" s="156"/>
      <c r="C964" s="158" t="s">
        <v>32</v>
      </c>
      <c r="D964" s="136"/>
      <c r="E964" s="11">
        <f>SUBTOTAL(9,E965:E969)</f>
        <v>0</v>
      </c>
      <c r="F964" s="11">
        <f>SUBTOTAL(9,F965:F969)</f>
        <v>0</v>
      </c>
      <c r="G964" s="11">
        <f>SUBTOTAL(9,G965:G969)</f>
        <v>0</v>
      </c>
      <c r="H964" s="11">
        <f>SUBTOTAL(9,H965:H969)</f>
        <v>0</v>
      </c>
      <c r="I964" s="11">
        <f t="shared" ref="I964:N964" si="337">SUBTOTAL(9,I965:I969)</f>
        <v>0</v>
      </c>
      <c r="J964" s="11">
        <f t="shared" si="337"/>
        <v>0</v>
      </c>
      <c r="K964" s="11">
        <f t="shared" si="337"/>
        <v>0</v>
      </c>
      <c r="L964" s="11">
        <f t="shared" si="337"/>
        <v>0</v>
      </c>
      <c r="M964" s="11">
        <f t="shared" si="337"/>
        <v>0</v>
      </c>
      <c r="N964" s="11">
        <f t="shared" si="337"/>
        <v>0</v>
      </c>
      <c r="O964" s="11">
        <f>SUBTOTAL(9,O965:O969)</f>
        <v>0</v>
      </c>
    </row>
    <row r="965" spans="1:15" hidden="1">
      <c r="A965" s="50">
        <f t="shared" si="320"/>
        <v>3</v>
      </c>
      <c r="B965" s="153"/>
      <c r="C965" s="163" t="s">
        <v>70</v>
      </c>
      <c r="D965" s="137" t="s">
        <v>71</v>
      </c>
      <c r="E965" s="51"/>
      <c r="F965" s="51"/>
      <c r="G965" s="51"/>
      <c r="H965" s="51"/>
      <c r="I965" s="51"/>
      <c r="J965" s="52">
        <f>H965+I965</f>
        <v>0</v>
      </c>
      <c r="K965" s="51"/>
      <c r="L965" s="51"/>
      <c r="M965" s="52">
        <f>K965+L965</f>
        <v>0</v>
      </c>
      <c r="N965" s="51"/>
      <c r="O965" s="52">
        <f>M965+N965</f>
        <v>0</v>
      </c>
    </row>
    <row r="966" spans="1:15" hidden="1">
      <c r="A966" s="50">
        <f t="shared" si="320"/>
        <v>3</v>
      </c>
      <c r="B966" s="153"/>
      <c r="C966" s="163" t="s">
        <v>72</v>
      </c>
      <c r="D966" s="137" t="s">
        <v>73</v>
      </c>
      <c r="E966" s="51"/>
      <c r="F966" s="51"/>
      <c r="G966" s="51"/>
      <c r="H966" s="51"/>
      <c r="I966" s="51"/>
      <c r="J966" s="52">
        <f>H966+I966</f>
        <v>0</v>
      </c>
      <c r="K966" s="51"/>
      <c r="L966" s="51"/>
      <c r="M966" s="52">
        <f>K966+L966</f>
        <v>0</v>
      </c>
      <c r="N966" s="51"/>
      <c r="O966" s="52">
        <f>M966+N966</f>
        <v>0</v>
      </c>
    </row>
    <row r="967" spans="1:15" hidden="1">
      <c r="A967" s="50">
        <f t="shared" si="320"/>
        <v>3</v>
      </c>
      <c r="B967" s="153"/>
      <c r="C967" s="163" t="s">
        <v>74</v>
      </c>
      <c r="D967" s="137" t="s">
        <v>75</v>
      </c>
      <c r="E967" s="51"/>
      <c r="F967" s="51"/>
      <c r="G967" s="51"/>
      <c r="H967" s="51"/>
      <c r="I967" s="51"/>
      <c r="J967" s="52">
        <f>H967+I967</f>
        <v>0</v>
      </c>
      <c r="K967" s="51"/>
      <c r="L967" s="51"/>
      <c r="M967" s="52">
        <f>K967+L967</f>
        <v>0</v>
      </c>
      <c r="N967" s="51"/>
      <c r="O967" s="52">
        <f>M967+N967</f>
        <v>0</v>
      </c>
    </row>
    <row r="968" spans="1:15" hidden="1">
      <c r="A968" s="50">
        <f t="shared" si="320"/>
        <v>3</v>
      </c>
      <c r="B968" s="153"/>
      <c r="C968" s="163" t="s">
        <v>76</v>
      </c>
      <c r="D968" s="137" t="s">
        <v>77</v>
      </c>
      <c r="E968" s="51"/>
      <c r="F968" s="51"/>
      <c r="G968" s="51"/>
      <c r="H968" s="51"/>
      <c r="I968" s="51"/>
      <c r="J968" s="52">
        <f>H968+I968</f>
        <v>0</v>
      </c>
      <c r="K968" s="51"/>
      <c r="L968" s="51"/>
      <c r="M968" s="52">
        <f>K968+L968</f>
        <v>0</v>
      </c>
      <c r="N968" s="51"/>
      <c r="O968" s="52">
        <f>M968+N968</f>
        <v>0</v>
      </c>
    </row>
    <row r="969" spans="1:15" hidden="1">
      <c r="A969" s="50">
        <f t="shared" si="320"/>
        <v>3</v>
      </c>
      <c r="B969" s="153"/>
      <c r="C969" s="163" t="s">
        <v>12</v>
      </c>
      <c r="D969" s="137" t="s">
        <v>28</v>
      </c>
      <c r="E969" s="51"/>
      <c r="F969" s="51"/>
      <c r="G969" s="51"/>
      <c r="H969" s="51"/>
      <c r="I969" s="51"/>
      <c r="J969" s="52">
        <f>H969+I969</f>
        <v>0</v>
      </c>
      <c r="K969" s="51"/>
      <c r="L969" s="51"/>
      <c r="M969" s="52">
        <f>K969+L969</f>
        <v>0</v>
      </c>
      <c r="N969" s="51"/>
      <c r="O969" s="52">
        <f>M969+N969</f>
        <v>0</v>
      </c>
    </row>
    <row r="970" spans="1:15" hidden="1">
      <c r="A970" s="77">
        <f>A971</f>
        <v>3</v>
      </c>
      <c r="B970" s="153"/>
      <c r="C970" s="155"/>
      <c r="D970" s="137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</row>
    <row r="971" spans="1:15" hidden="1">
      <c r="A971" s="105">
        <f>MIN(A972:A977)</f>
        <v>3</v>
      </c>
      <c r="B971" s="153"/>
      <c r="C971" s="157" t="s">
        <v>36</v>
      </c>
      <c r="D971" s="137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</row>
    <row r="972" spans="1:15" hidden="1">
      <c r="A972" s="50">
        <f t="shared" ref="A972:A977" si="338">IF(MAX(E972:P972)=0,IF(MIN(E972:P972)=0,3,2),2)</f>
        <v>3</v>
      </c>
      <c r="B972" s="153"/>
      <c r="C972" s="155" t="s">
        <v>34</v>
      </c>
      <c r="D972" s="137"/>
      <c r="E972" s="62">
        <f>SUM(E973:E974)</f>
        <v>0</v>
      </c>
      <c r="F972" s="62">
        <f>SUM(F973:F974)</f>
        <v>0</v>
      </c>
      <c r="G972" s="62">
        <f>SUM(G973:G974)</f>
        <v>0</v>
      </c>
      <c r="H972" s="62">
        <f>SUM(H973:H974)</f>
        <v>0</v>
      </c>
      <c r="I972" s="62">
        <f t="shared" ref="I972:N972" si="339">SUM(I973:I974)</f>
        <v>0</v>
      </c>
      <c r="J972" s="62">
        <f t="shared" si="339"/>
        <v>0</v>
      </c>
      <c r="K972" s="62">
        <f t="shared" si="339"/>
        <v>0</v>
      </c>
      <c r="L972" s="62">
        <f t="shared" si="339"/>
        <v>0</v>
      </c>
      <c r="M972" s="62">
        <f t="shared" si="339"/>
        <v>0</v>
      </c>
      <c r="N972" s="62">
        <f t="shared" si="339"/>
        <v>0</v>
      </c>
      <c r="O972" s="62">
        <f>SUM(O973:O974)</f>
        <v>0</v>
      </c>
    </row>
    <row r="973" spans="1:15" hidden="1">
      <c r="A973" s="50">
        <f t="shared" si="338"/>
        <v>3</v>
      </c>
      <c r="B973" s="153"/>
      <c r="C973" s="167" t="s">
        <v>80</v>
      </c>
      <c r="D973" s="137"/>
      <c r="E973" s="51"/>
      <c r="F973" s="51"/>
      <c r="G973" s="51"/>
      <c r="H973" s="51"/>
      <c r="I973" s="51"/>
      <c r="J973" s="52">
        <f>H973+I973</f>
        <v>0</v>
      </c>
      <c r="K973" s="51"/>
      <c r="L973" s="51"/>
      <c r="M973" s="52">
        <f>K973+L973</f>
        <v>0</v>
      </c>
      <c r="N973" s="51"/>
      <c r="O973" s="52">
        <f>M973+N973</f>
        <v>0</v>
      </c>
    </row>
    <row r="974" spans="1:15" hidden="1">
      <c r="A974" s="50">
        <f t="shared" si="338"/>
        <v>3</v>
      </c>
      <c r="B974" s="153"/>
      <c r="C974" s="167" t="s">
        <v>81</v>
      </c>
      <c r="D974" s="137"/>
      <c r="E974" s="51"/>
      <c r="F974" s="51"/>
      <c r="G974" s="51"/>
      <c r="H974" s="51"/>
      <c r="I974" s="51"/>
      <c r="J974" s="52">
        <f>H974+I974</f>
        <v>0</v>
      </c>
      <c r="K974" s="51"/>
      <c r="L974" s="51"/>
      <c r="M974" s="52">
        <f>K974+L974</f>
        <v>0</v>
      </c>
      <c r="N974" s="51"/>
      <c r="O974" s="52">
        <f>M974+N974</f>
        <v>0</v>
      </c>
    </row>
    <row r="975" spans="1:15" hidden="1">
      <c r="A975" s="50">
        <f t="shared" si="338"/>
        <v>3</v>
      </c>
      <c r="B975" s="153"/>
      <c r="C975" s="155" t="s">
        <v>35</v>
      </c>
      <c r="D975" s="137"/>
      <c r="E975" s="62">
        <f>SUM(E976:E977)</f>
        <v>0</v>
      </c>
      <c r="F975" s="62">
        <f>SUM(F976:F977)</f>
        <v>0</v>
      </c>
      <c r="G975" s="62">
        <f>SUM(G976:G977)</f>
        <v>0</v>
      </c>
      <c r="H975" s="62">
        <f>SUM(H976:H977)</f>
        <v>0</v>
      </c>
      <c r="I975" s="62">
        <f t="shared" ref="I975:N975" si="340">SUM(I976:I977)</f>
        <v>0</v>
      </c>
      <c r="J975" s="62">
        <f t="shared" si="340"/>
        <v>0</v>
      </c>
      <c r="K975" s="62">
        <f t="shared" si="340"/>
        <v>0</v>
      </c>
      <c r="L975" s="62">
        <f t="shared" si="340"/>
        <v>0</v>
      </c>
      <c r="M975" s="62">
        <f t="shared" si="340"/>
        <v>0</v>
      </c>
      <c r="N975" s="62">
        <f t="shared" si="340"/>
        <v>0</v>
      </c>
      <c r="O975" s="62">
        <f>SUM(O976:O977)</f>
        <v>0</v>
      </c>
    </row>
    <row r="976" spans="1:15" hidden="1">
      <c r="A976" s="50">
        <f t="shared" si="338"/>
        <v>3</v>
      </c>
      <c r="B976" s="153"/>
      <c r="C976" s="167" t="s">
        <v>84</v>
      </c>
      <c r="D976" s="137"/>
      <c r="E976" s="51"/>
      <c r="F976" s="51"/>
      <c r="G976" s="51"/>
      <c r="H976" s="51"/>
      <c r="I976" s="51"/>
      <c r="J976" s="52">
        <f>H976+I976</f>
        <v>0</v>
      </c>
      <c r="K976" s="51"/>
      <c r="L976" s="51"/>
      <c r="M976" s="52">
        <f>K976+L976</f>
        <v>0</v>
      </c>
      <c r="N976" s="51"/>
      <c r="O976" s="52">
        <f>M976+N976</f>
        <v>0</v>
      </c>
    </row>
    <row r="977" spans="1:15" hidden="1">
      <c r="A977" s="50">
        <f t="shared" si="338"/>
        <v>3</v>
      </c>
      <c r="B977" s="153"/>
      <c r="C977" s="167" t="s">
        <v>85</v>
      </c>
      <c r="D977" s="137"/>
      <c r="E977" s="51"/>
      <c r="F977" s="51"/>
      <c r="G977" s="51"/>
      <c r="H977" s="51"/>
      <c r="I977" s="51"/>
      <c r="J977" s="52">
        <f>H977+I977</f>
        <v>0</v>
      </c>
      <c r="K977" s="51"/>
      <c r="L977" s="51"/>
      <c r="M977" s="52">
        <f>K977+L977</f>
        <v>0</v>
      </c>
      <c r="N977" s="51"/>
      <c r="O977" s="52">
        <f>M977+N977</f>
        <v>0</v>
      </c>
    </row>
    <row r="978" spans="1:15" s="57" customFormat="1">
      <c r="A978" s="77">
        <f>A979</f>
        <v>2</v>
      </c>
      <c r="B978" s="172"/>
      <c r="C978" s="156"/>
      <c r="D978" s="140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</row>
    <row r="979" spans="1:15" s="57" customFormat="1">
      <c r="A979" s="55">
        <f>IF(ROUND(MAX(E979:P979),0)=0,IF(ROUND(MIN(E979:P979),0)=0,3,2),2)</f>
        <v>2</v>
      </c>
      <c r="B979" s="172"/>
      <c r="C979" s="173" t="s">
        <v>552</v>
      </c>
      <c r="D979" s="140"/>
      <c r="E979" s="76">
        <f>E982+E1046+E1110+E1178</f>
        <v>125253821</v>
      </c>
      <c r="F979" s="76">
        <f>F982+F1046+F1110+F1178</f>
        <v>174238487</v>
      </c>
      <c r="G979" s="76">
        <f>G982+G1046+G1110+G1178</f>
        <v>155983600</v>
      </c>
      <c r="H979" s="76">
        <f>H982+H1046+H1110+H1178</f>
        <v>156915500</v>
      </c>
      <c r="I979" s="76">
        <f t="shared" ref="I979:N979" si="341">I982+I1046+I1110+I1178</f>
        <v>46965900</v>
      </c>
      <c r="J979" s="76">
        <f t="shared" si="341"/>
        <v>203881400</v>
      </c>
      <c r="K979" s="76">
        <f t="shared" si="341"/>
        <v>155052600</v>
      </c>
      <c r="L979" s="76">
        <f t="shared" si="341"/>
        <v>49297300</v>
      </c>
      <c r="M979" s="76">
        <f t="shared" si="341"/>
        <v>204349900</v>
      </c>
      <c r="N979" s="76">
        <f t="shared" si="341"/>
        <v>445000</v>
      </c>
      <c r="O979" s="76">
        <f>O982+O1046+O1110+O1178</f>
        <v>204794900</v>
      </c>
    </row>
    <row r="980" spans="1:15" s="57" customFormat="1" hidden="1">
      <c r="A980" s="77">
        <f>A981</f>
        <v>3</v>
      </c>
      <c r="B980" s="172"/>
      <c r="C980" s="156"/>
      <c r="D980" s="140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</row>
    <row r="981" spans="1:15" s="57" customFormat="1" hidden="1">
      <c r="A981" s="105">
        <f>MIN(A982:A1043)</f>
        <v>3</v>
      </c>
      <c r="B981" s="172"/>
      <c r="C981" s="174" t="s">
        <v>775</v>
      </c>
      <c r="D981" s="140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</row>
    <row r="982" spans="1:15" s="57" customFormat="1" hidden="1">
      <c r="A982" s="50">
        <f t="shared" ref="A982:A1035" si="342">IF(MAX(E982:P982)=0,IF(MIN(E982:P982)=0,3,2),2)</f>
        <v>3</v>
      </c>
      <c r="B982" s="145"/>
      <c r="C982" s="146" t="s">
        <v>25</v>
      </c>
      <c r="D982" s="56"/>
      <c r="E982" s="11">
        <f>SUBTOTAL(9,E983:E1035)</f>
        <v>0</v>
      </c>
      <c r="F982" s="11">
        <f>SUBTOTAL(9,F983:F1035)</f>
        <v>0</v>
      </c>
      <c r="G982" s="11">
        <f>SUBTOTAL(9,G983:G1035)</f>
        <v>0</v>
      </c>
      <c r="H982" s="11">
        <f>SUBTOTAL(9,H983:H1035)</f>
        <v>0</v>
      </c>
      <c r="I982" s="11">
        <f t="shared" ref="I982:N982" si="343">SUBTOTAL(9,I983:I1035)</f>
        <v>0</v>
      </c>
      <c r="J982" s="11">
        <f t="shared" si="343"/>
        <v>0</v>
      </c>
      <c r="K982" s="11">
        <f t="shared" si="343"/>
        <v>0</v>
      </c>
      <c r="L982" s="11">
        <f t="shared" si="343"/>
        <v>0</v>
      </c>
      <c r="M982" s="11">
        <f t="shared" si="343"/>
        <v>0</v>
      </c>
      <c r="N982" s="11">
        <f t="shared" si="343"/>
        <v>0</v>
      </c>
      <c r="O982" s="11">
        <f>SUBTOTAL(9,O983:O1035)</f>
        <v>0</v>
      </c>
    </row>
    <row r="983" spans="1:15" s="57" customFormat="1" hidden="1">
      <c r="A983" s="50">
        <f t="shared" si="342"/>
        <v>3</v>
      </c>
      <c r="B983" s="145" t="s">
        <v>14</v>
      </c>
      <c r="C983" s="146" t="s">
        <v>125</v>
      </c>
      <c r="D983" s="56"/>
      <c r="E983" s="11">
        <f>SUBTOTAL(9,E984:E1005)</f>
        <v>0</v>
      </c>
      <c r="F983" s="11">
        <f>SUBTOTAL(9,F984:F1005)</f>
        <v>0</v>
      </c>
      <c r="G983" s="11">
        <f>SUBTOTAL(9,G984:G1005)</f>
        <v>0</v>
      </c>
      <c r="H983" s="11">
        <f>SUBTOTAL(9,H984:H1005)</f>
        <v>0</v>
      </c>
      <c r="I983" s="11">
        <f t="shared" ref="I983:N983" si="344">SUBTOTAL(9,I984:I1005)</f>
        <v>0</v>
      </c>
      <c r="J983" s="11">
        <f t="shared" si="344"/>
        <v>0</v>
      </c>
      <c r="K983" s="11">
        <f t="shared" si="344"/>
        <v>0</v>
      </c>
      <c r="L983" s="11">
        <f t="shared" si="344"/>
        <v>0</v>
      </c>
      <c r="M983" s="11">
        <f t="shared" si="344"/>
        <v>0</v>
      </c>
      <c r="N983" s="11">
        <f t="shared" si="344"/>
        <v>0</v>
      </c>
      <c r="O983" s="11">
        <f>SUBTOTAL(9,O984:O1005)</f>
        <v>0</v>
      </c>
    </row>
    <row r="984" spans="1:15" s="57" customFormat="1" hidden="1">
      <c r="A984" s="50">
        <f t="shared" si="342"/>
        <v>3</v>
      </c>
      <c r="B984" s="147"/>
      <c r="C984" s="146" t="s">
        <v>126</v>
      </c>
      <c r="D984" s="56"/>
      <c r="E984" s="11">
        <f>SUBTOTAL(9,E985:E994)</f>
        <v>0</v>
      </c>
      <c r="F984" s="11">
        <f>SUBTOTAL(9,F985:F994)</f>
        <v>0</v>
      </c>
      <c r="G984" s="11">
        <f>SUBTOTAL(9,G985:G994)</f>
        <v>0</v>
      </c>
      <c r="H984" s="11">
        <f>SUBTOTAL(9,H985:H994)</f>
        <v>0</v>
      </c>
      <c r="I984" s="11">
        <f t="shared" ref="I984:N984" si="345">SUBTOTAL(9,I985:I994)</f>
        <v>0</v>
      </c>
      <c r="J984" s="11">
        <f t="shared" si="345"/>
        <v>0</v>
      </c>
      <c r="K984" s="11">
        <f t="shared" si="345"/>
        <v>0</v>
      </c>
      <c r="L984" s="11">
        <f t="shared" si="345"/>
        <v>0</v>
      </c>
      <c r="M984" s="11">
        <f t="shared" si="345"/>
        <v>0</v>
      </c>
      <c r="N984" s="11">
        <f t="shared" si="345"/>
        <v>0</v>
      </c>
      <c r="O984" s="11">
        <f>SUBTOTAL(9,O985:O994)</f>
        <v>0</v>
      </c>
    </row>
    <row r="985" spans="1:15" s="57" customFormat="1" ht="25.5" hidden="1">
      <c r="A985" s="50">
        <f t="shared" si="342"/>
        <v>3</v>
      </c>
      <c r="B985" s="148"/>
      <c r="C985" s="149" t="s">
        <v>127</v>
      </c>
      <c r="D985" s="58" t="s">
        <v>2</v>
      </c>
      <c r="E985" s="11">
        <f>SUBTOTAL(9,E986:E987)</f>
        <v>0</v>
      </c>
      <c r="F985" s="11">
        <f>SUBTOTAL(9,F986:F987)</f>
        <v>0</v>
      </c>
      <c r="G985" s="11">
        <f>SUBTOTAL(9,G986:G987)</f>
        <v>0</v>
      </c>
      <c r="H985" s="11">
        <f>SUBTOTAL(9,H986:H987)</f>
        <v>0</v>
      </c>
      <c r="I985" s="11">
        <f t="shared" ref="I985:N985" si="346">SUBTOTAL(9,I986:I987)</f>
        <v>0</v>
      </c>
      <c r="J985" s="11">
        <f t="shared" si="346"/>
        <v>0</v>
      </c>
      <c r="K985" s="11">
        <f t="shared" si="346"/>
        <v>0</v>
      </c>
      <c r="L985" s="11">
        <f t="shared" si="346"/>
        <v>0</v>
      </c>
      <c r="M985" s="11">
        <f t="shared" si="346"/>
        <v>0</v>
      </c>
      <c r="N985" s="11">
        <f t="shared" si="346"/>
        <v>0</v>
      </c>
      <c r="O985" s="11">
        <f>SUBTOTAL(9,O986:O987)</f>
        <v>0</v>
      </c>
    </row>
    <row r="986" spans="1:15" s="57" customFormat="1" ht="25.5" hidden="1">
      <c r="A986" s="50">
        <f t="shared" si="342"/>
        <v>3</v>
      </c>
      <c r="B986" s="148"/>
      <c r="C986" s="149" t="s">
        <v>303</v>
      </c>
      <c r="D986" s="58" t="s">
        <v>302</v>
      </c>
      <c r="E986" s="51"/>
      <c r="F986" s="51"/>
      <c r="G986" s="51"/>
      <c r="H986" s="51"/>
      <c r="I986" s="51"/>
      <c r="J986" s="52">
        <f>H986+I986</f>
        <v>0</v>
      </c>
      <c r="K986" s="51"/>
      <c r="L986" s="51"/>
      <c r="M986" s="52">
        <f>K986+L986</f>
        <v>0</v>
      </c>
      <c r="N986" s="51"/>
      <c r="O986" s="52">
        <f>M986+N986</f>
        <v>0</v>
      </c>
    </row>
    <row r="987" spans="1:15" s="57" customFormat="1" ht="25.5" hidden="1">
      <c r="A987" s="50">
        <f t="shared" si="342"/>
        <v>3</v>
      </c>
      <c r="B987" s="148"/>
      <c r="C987" s="149" t="s">
        <v>305</v>
      </c>
      <c r="D987" s="58" t="s">
        <v>304</v>
      </c>
      <c r="E987" s="51"/>
      <c r="F987" s="51"/>
      <c r="G987" s="51"/>
      <c r="H987" s="51"/>
      <c r="I987" s="51"/>
      <c r="J987" s="52">
        <f>H987+I987</f>
        <v>0</v>
      </c>
      <c r="K987" s="51"/>
      <c r="L987" s="51"/>
      <c r="M987" s="52">
        <f>K987+L987</f>
        <v>0</v>
      </c>
      <c r="N987" s="51"/>
      <c r="O987" s="52">
        <f>M987+N987</f>
        <v>0</v>
      </c>
    </row>
    <row r="988" spans="1:15" s="57" customFormat="1" hidden="1">
      <c r="A988" s="50">
        <f t="shared" si="342"/>
        <v>3</v>
      </c>
      <c r="B988" s="150"/>
      <c r="C988" s="151" t="s">
        <v>128</v>
      </c>
      <c r="D988" s="59" t="s">
        <v>3</v>
      </c>
      <c r="E988" s="51"/>
      <c r="F988" s="51"/>
      <c r="G988" s="51"/>
      <c r="H988" s="51"/>
      <c r="I988" s="51"/>
      <c r="J988" s="52">
        <f>H988+I988</f>
        <v>0</v>
      </c>
      <c r="K988" s="51"/>
      <c r="L988" s="51"/>
      <c r="M988" s="52">
        <f>K988+L988</f>
        <v>0</v>
      </c>
      <c r="N988" s="51"/>
      <c r="O988" s="52">
        <f>M988+N988</f>
        <v>0</v>
      </c>
    </row>
    <row r="989" spans="1:15" s="57" customFormat="1" hidden="1">
      <c r="A989" s="50">
        <f t="shared" si="342"/>
        <v>3</v>
      </c>
      <c r="B989" s="150"/>
      <c r="C989" s="152" t="s">
        <v>445</v>
      </c>
      <c r="D989" s="117" t="s">
        <v>446</v>
      </c>
      <c r="E989" s="11">
        <f>SUBTOTAL(9,E990:E993)</f>
        <v>0</v>
      </c>
      <c r="F989" s="11">
        <f>SUBTOTAL(9,F990:F993)</f>
        <v>0</v>
      </c>
      <c r="G989" s="11">
        <f>SUBTOTAL(9,G990:G993)</f>
        <v>0</v>
      </c>
      <c r="H989" s="11">
        <f>SUBTOTAL(9,H990:H993)</f>
        <v>0</v>
      </c>
      <c r="I989" s="11">
        <f t="shared" ref="I989:N989" si="347">SUBTOTAL(9,I990:I993)</f>
        <v>0</v>
      </c>
      <c r="J989" s="11">
        <f t="shared" si="347"/>
        <v>0</v>
      </c>
      <c r="K989" s="11">
        <f t="shared" si="347"/>
        <v>0</v>
      </c>
      <c r="L989" s="11">
        <f t="shared" si="347"/>
        <v>0</v>
      </c>
      <c r="M989" s="11">
        <f t="shared" si="347"/>
        <v>0</v>
      </c>
      <c r="N989" s="11">
        <f t="shared" si="347"/>
        <v>0</v>
      </c>
      <c r="O989" s="11">
        <f>SUBTOTAL(9,O990:O993)</f>
        <v>0</v>
      </c>
    </row>
    <row r="990" spans="1:15" s="57" customFormat="1" ht="25.5" hidden="1">
      <c r="A990" s="50">
        <f t="shared" si="342"/>
        <v>3</v>
      </c>
      <c r="B990" s="150"/>
      <c r="C990" s="149" t="s">
        <v>129</v>
      </c>
      <c r="D990" s="60" t="s">
        <v>37</v>
      </c>
      <c r="E990" s="51"/>
      <c r="F990" s="51"/>
      <c r="G990" s="51"/>
      <c r="H990" s="51"/>
      <c r="I990" s="51"/>
      <c r="J990" s="52">
        <f>H990+I990</f>
        <v>0</v>
      </c>
      <c r="K990" s="51"/>
      <c r="L990" s="51"/>
      <c r="M990" s="52">
        <f>K990+L990</f>
        <v>0</v>
      </c>
      <c r="N990" s="51"/>
      <c r="O990" s="52">
        <f>M990+N990</f>
        <v>0</v>
      </c>
    </row>
    <row r="991" spans="1:15" s="57" customFormat="1" hidden="1">
      <c r="A991" s="50">
        <f t="shared" si="342"/>
        <v>3</v>
      </c>
      <c r="B991" s="150"/>
      <c r="C991" s="149" t="s">
        <v>131</v>
      </c>
      <c r="D991" s="60" t="s">
        <v>39</v>
      </c>
      <c r="E991" s="51"/>
      <c r="F991" s="51"/>
      <c r="G991" s="51"/>
      <c r="H991" s="51"/>
      <c r="I991" s="51"/>
      <c r="J991" s="52">
        <f>H991+I991</f>
        <v>0</v>
      </c>
      <c r="K991" s="51"/>
      <c r="L991" s="51"/>
      <c r="M991" s="52">
        <f>K991+L991</f>
        <v>0</v>
      </c>
      <c r="N991" s="51"/>
      <c r="O991" s="52">
        <f>M991+N991</f>
        <v>0</v>
      </c>
    </row>
    <row r="992" spans="1:15" s="57" customFormat="1" hidden="1">
      <c r="A992" s="50">
        <f t="shared" si="342"/>
        <v>3</v>
      </c>
      <c r="B992" s="150"/>
      <c r="C992" s="149" t="s">
        <v>132</v>
      </c>
      <c r="D992" s="60" t="s">
        <v>40</v>
      </c>
      <c r="E992" s="51"/>
      <c r="F992" s="51"/>
      <c r="G992" s="51"/>
      <c r="H992" s="51"/>
      <c r="I992" s="51"/>
      <c r="J992" s="52">
        <f>H992+I992</f>
        <v>0</v>
      </c>
      <c r="K992" s="51"/>
      <c r="L992" s="51"/>
      <c r="M992" s="52">
        <f>K992+L992</f>
        <v>0</v>
      </c>
      <c r="N992" s="51"/>
      <c r="O992" s="52">
        <f>M992+N992</f>
        <v>0</v>
      </c>
    </row>
    <row r="993" spans="1:15" s="57" customFormat="1" ht="25.5" hidden="1">
      <c r="A993" s="50">
        <f t="shared" si="342"/>
        <v>3</v>
      </c>
      <c r="B993" s="150"/>
      <c r="C993" s="149" t="s">
        <v>133</v>
      </c>
      <c r="D993" s="60" t="s">
        <v>41</v>
      </c>
      <c r="E993" s="51"/>
      <c r="F993" s="51"/>
      <c r="G993" s="51"/>
      <c r="H993" s="51"/>
      <c r="I993" s="51"/>
      <c r="J993" s="52">
        <f>H993+I993</f>
        <v>0</v>
      </c>
      <c r="K993" s="51"/>
      <c r="L993" s="51"/>
      <c r="M993" s="52">
        <f>K993+L993</f>
        <v>0</v>
      </c>
      <c r="N993" s="51"/>
      <c r="O993" s="52">
        <f>M993+N993</f>
        <v>0</v>
      </c>
    </row>
    <row r="994" spans="1:15" s="57" customFormat="1" hidden="1">
      <c r="A994" s="50">
        <f t="shared" si="342"/>
        <v>3</v>
      </c>
      <c r="B994" s="150"/>
      <c r="C994" s="149" t="s">
        <v>447</v>
      </c>
      <c r="D994" s="60" t="s">
        <v>4</v>
      </c>
      <c r="E994" s="51"/>
      <c r="F994" s="51"/>
      <c r="G994" s="51"/>
      <c r="H994" s="51"/>
      <c r="I994" s="51"/>
      <c r="J994" s="52">
        <f>H994+I994</f>
        <v>0</v>
      </c>
      <c r="K994" s="51"/>
      <c r="L994" s="51"/>
      <c r="M994" s="52">
        <f>K994+L994</f>
        <v>0</v>
      </c>
      <c r="N994" s="51"/>
      <c r="O994" s="52">
        <f>M994+N994</f>
        <v>0</v>
      </c>
    </row>
    <row r="995" spans="1:15" s="57" customFormat="1" hidden="1">
      <c r="A995" s="50">
        <f t="shared" si="342"/>
        <v>3</v>
      </c>
      <c r="B995" s="147"/>
      <c r="C995" s="146" t="s">
        <v>134</v>
      </c>
      <c r="D995" s="56"/>
      <c r="E995" s="11">
        <f>SUBTOTAL(9,E996:E999)</f>
        <v>0</v>
      </c>
      <c r="F995" s="11">
        <f>SUBTOTAL(9,F996:F999)</f>
        <v>0</v>
      </c>
      <c r="G995" s="11">
        <f>SUBTOTAL(9,G996:G999)</f>
        <v>0</v>
      </c>
      <c r="H995" s="11">
        <f>SUBTOTAL(9,H996:H999)</f>
        <v>0</v>
      </c>
      <c r="I995" s="11">
        <f t="shared" ref="I995:N995" si="348">SUBTOTAL(9,I996:I999)</f>
        <v>0</v>
      </c>
      <c r="J995" s="11">
        <f t="shared" si="348"/>
        <v>0</v>
      </c>
      <c r="K995" s="11">
        <f t="shared" si="348"/>
        <v>0</v>
      </c>
      <c r="L995" s="11">
        <f t="shared" si="348"/>
        <v>0</v>
      </c>
      <c r="M995" s="11">
        <f t="shared" si="348"/>
        <v>0</v>
      </c>
      <c r="N995" s="11">
        <f t="shared" si="348"/>
        <v>0</v>
      </c>
      <c r="O995" s="11">
        <f>SUBTOTAL(9,O996:O999)</f>
        <v>0</v>
      </c>
    </row>
    <row r="996" spans="1:15" s="57" customFormat="1" hidden="1">
      <c r="A996" s="50">
        <f t="shared" si="342"/>
        <v>3</v>
      </c>
      <c r="B996" s="150"/>
      <c r="C996" s="151" t="s">
        <v>135</v>
      </c>
      <c r="D996" s="59" t="s">
        <v>5</v>
      </c>
      <c r="E996" s="51"/>
      <c r="F996" s="51"/>
      <c r="G996" s="51"/>
      <c r="H996" s="51"/>
      <c r="I996" s="51"/>
      <c r="J996" s="52">
        <f>H996+I996</f>
        <v>0</v>
      </c>
      <c r="K996" s="51"/>
      <c r="L996" s="51"/>
      <c r="M996" s="52">
        <f>K996+L996</f>
        <v>0</v>
      </c>
      <c r="N996" s="51"/>
      <c r="O996" s="52">
        <f>M996+N996</f>
        <v>0</v>
      </c>
    </row>
    <row r="997" spans="1:15" s="57" customFormat="1" hidden="1">
      <c r="A997" s="50">
        <f t="shared" si="342"/>
        <v>3</v>
      </c>
      <c r="B997" s="150"/>
      <c r="C997" s="154" t="s">
        <v>448</v>
      </c>
      <c r="D997" s="118" t="s">
        <v>173</v>
      </c>
      <c r="E997" s="51"/>
      <c r="F997" s="51"/>
      <c r="G997" s="51"/>
      <c r="H997" s="51"/>
      <c r="I997" s="51"/>
      <c r="J997" s="52">
        <f>H997+I997</f>
        <v>0</v>
      </c>
      <c r="K997" s="51"/>
      <c r="L997" s="51"/>
      <c r="M997" s="52">
        <f>K997+L997</f>
        <v>0</v>
      </c>
      <c r="N997" s="51"/>
      <c r="O997" s="52">
        <f>M997+N997</f>
        <v>0</v>
      </c>
    </row>
    <row r="998" spans="1:15" s="57" customFormat="1" hidden="1">
      <c r="A998" s="50">
        <f t="shared" si="342"/>
        <v>3</v>
      </c>
      <c r="B998" s="153"/>
      <c r="C998" s="155" t="s">
        <v>557</v>
      </c>
      <c r="D998" s="137" t="s">
        <v>8</v>
      </c>
      <c r="E998" s="51"/>
      <c r="F998" s="51"/>
      <c r="G998" s="51"/>
      <c r="H998" s="51"/>
      <c r="I998" s="51"/>
      <c r="J998" s="52">
        <f>H998+I998</f>
        <v>0</v>
      </c>
      <c r="K998" s="51"/>
      <c r="L998" s="51"/>
      <c r="M998" s="52">
        <f>K998+L998</f>
        <v>0</v>
      </c>
      <c r="N998" s="51"/>
      <c r="O998" s="52">
        <f>M998+N998</f>
        <v>0</v>
      </c>
    </row>
    <row r="999" spans="1:15" s="57" customFormat="1" ht="25.5" hidden="1">
      <c r="A999" s="50">
        <f t="shared" si="342"/>
        <v>3</v>
      </c>
      <c r="B999" s="153"/>
      <c r="C999" s="155" t="s">
        <v>139</v>
      </c>
      <c r="D999" s="136" t="s">
        <v>10</v>
      </c>
      <c r="E999" s="51"/>
      <c r="F999" s="51"/>
      <c r="G999" s="51"/>
      <c r="H999" s="51"/>
      <c r="I999" s="51"/>
      <c r="J999" s="52">
        <f>H999+I999</f>
        <v>0</v>
      </c>
      <c r="K999" s="51"/>
      <c r="L999" s="51"/>
      <c r="M999" s="52">
        <f>K999+L999</f>
        <v>0</v>
      </c>
      <c r="N999" s="51"/>
      <c r="O999" s="52">
        <f>M999+N999</f>
        <v>0</v>
      </c>
    </row>
    <row r="1000" spans="1:15" s="57" customFormat="1" hidden="1">
      <c r="A1000" s="50">
        <f t="shared" si="342"/>
        <v>3</v>
      </c>
      <c r="B1000" s="156"/>
      <c r="C1000" s="157" t="s">
        <v>140</v>
      </c>
      <c r="D1000" s="136"/>
      <c r="E1000" s="11">
        <f>SUBTOTAL(9,E1001:E1005)</f>
        <v>0</v>
      </c>
      <c r="F1000" s="11">
        <f>SUBTOTAL(9,F1001:F1005)</f>
        <v>0</v>
      </c>
      <c r="G1000" s="11">
        <f>SUBTOTAL(9,G1001:G1005)</f>
        <v>0</v>
      </c>
      <c r="H1000" s="11">
        <f>SUBTOTAL(9,H1001:H1005)</f>
        <v>0</v>
      </c>
      <c r="I1000" s="11">
        <f t="shared" ref="I1000:N1000" si="349">SUBTOTAL(9,I1001:I1005)</f>
        <v>0</v>
      </c>
      <c r="J1000" s="11">
        <f t="shared" si="349"/>
        <v>0</v>
      </c>
      <c r="K1000" s="11">
        <f t="shared" si="349"/>
        <v>0</v>
      </c>
      <c r="L1000" s="11">
        <f t="shared" si="349"/>
        <v>0</v>
      </c>
      <c r="M1000" s="11">
        <f t="shared" si="349"/>
        <v>0</v>
      </c>
      <c r="N1000" s="11">
        <f t="shared" si="349"/>
        <v>0</v>
      </c>
      <c r="O1000" s="11">
        <f>SUBTOTAL(9,O1001:O1005)</f>
        <v>0</v>
      </c>
    </row>
    <row r="1001" spans="1:15" s="57" customFormat="1" hidden="1">
      <c r="A1001" s="50">
        <f t="shared" si="342"/>
        <v>3</v>
      </c>
      <c r="B1001" s="153"/>
      <c r="C1001" s="155" t="s">
        <v>141</v>
      </c>
      <c r="D1001" s="137" t="s">
        <v>71</v>
      </c>
      <c r="E1001" s="51"/>
      <c r="F1001" s="51"/>
      <c r="G1001" s="51"/>
      <c r="H1001" s="51"/>
      <c r="I1001" s="51"/>
      <c r="J1001" s="52">
        <f>H1001+I1001</f>
        <v>0</v>
      </c>
      <c r="K1001" s="51"/>
      <c r="L1001" s="51"/>
      <c r="M1001" s="52">
        <f>K1001+L1001</f>
        <v>0</v>
      </c>
      <c r="N1001" s="51"/>
      <c r="O1001" s="52">
        <f>M1001+N1001</f>
        <v>0</v>
      </c>
    </row>
    <row r="1002" spans="1:15" s="57" customFormat="1" hidden="1">
      <c r="A1002" s="50">
        <f t="shared" si="342"/>
        <v>3</v>
      </c>
      <c r="B1002" s="153"/>
      <c r="C1002" s="155" t="s">
        <v>142</v>
      </c>
      <c r="D1002" s="137" t="s">
        <v>73</v>
      </c>
      <c r="E1002" s="51"/>
      <c r="F1002" s="51"/>
      <c r="G1002" s="51"/>
      <c r="H1002" s="51"/>
      <c r="I1002" s="51"/>
      <c r="J1002" s="52">
        <f>H1002+I1002</f>
        <v>0</v>
      </c>
      <c r="K1002" s="51"/>
      <c r="L1002" s="51"/>
      <c r="M1002" s="52">
        <f>K1002+L1002</f>
        <v>0</v>
      </c>
      <c r="N1002" s="51"/>
      <c r="O1002" s="52">
        <f>M1002+N1002</f>
        <v>0</v>
      </c>
    </row>
    <row r="1003" spans="1:15" s="57" customFormat="1" hidden="1">
      <c r="A1003" s="50">
        <f t="shared" si="342"/>
        <v>3</v>
      </c>
      <c r="B1003" s="153"/>
      <c r="C1003" s="155" t="s">
        <v>143</v>
      </c>
      <c r="D1003" s="137" t="s">
        <v>75</v>
      </c>
      <c r="E1003" s="51"/>
      <c r="F1003" s="51"/>
      <c r="G1003" s="51"/>
      <c r="H1003" s="51"/>
      <c r="I1003" s="51"/>
      <c r="J1003" s="52">
        <f>H1003+I1003</f>
        <v>0</v>
      </c>
      <c r="K1003" s="51"/>
      <c r="L1003" s="51"/>
      <c r="M1003" s="52">
        <f>K1003+L1003</f>
        <v>0</v>
      </c>
      <c r="N1003" s="51"/>
      <c r="O1003" s="52">
        <f>M1003+N1003</f>
        <v>0</v>
      </c>
    </row>
    <row r="1004" spans="1:15" s="57" customFormat="1" hidden="1">
      <c r="A1004" s="50">
        <f t="shared" si="342"/>
        <v>3</v>
      </c>
      <c r="B1004" s="153"/>
      <c r="C1004" s="155" t="s">
        <v>144</v>
      </c>
      <c r="D1004" s="137" t="s">
        <v>77</v>
      </c>
      <c r="E1004" s="51"/>
      <c r="F1004" s="51"/>
      <c r="G1004" s="51"/>
      <c r="H1004" s="51"/>
      <c r="I1004" s="51"/>
      <c r="J1004" s="52">
        <f>H1004+I1004</f>
        <v>0</v>
      </c>
      <c r="K1004" s="51"/>
      <c r="L1004" s="51"/>
      <c r="M1004" s="52">
        <f>K1004+L1004</f>
        <v>0</v>
      </c>
      <c r="N1004" s="51"/>
      <c r="O1004" s="52">
        <f>M1004+N1004</f>
        <v>0</v>
      </c>
    </row>
    <row r="1005" spans="1:15" s="57" customFormat="1" hidden="1">
      <c r="A1005" s="50">
        <f t="shared" si="342"/>
        <v>3</v>
      </c>
      <c r="B1005" s="153"/>
      <c r="C1005" s="155" t="s">
        <v>145</v>
      </c>
      <c r="D1005" s="137" t="s">
        <v>28</v>
      </c>
      <c r="E1005" s="51"/>
      <c r="F1005" s="51"/>
      <c r="G1005" s="51"/>
      <c r="H1005" s="51"/>
      <c r="I1005" s="51"/>
      <c r="J1005" s="52">
        <f>H1005+I1005</f>
        <v>0</v>
      </c>
      <c r="K1005" s="51"/>
      <c r="L1005" s="51"/>
      <c r="M1005" s="52">
        <f>K1005+L1005</f>
        <v>0</v>
      </c>
      <c r="N1005" s="51"/>
      <c r="O1005" s="52">
        <f>M1005+N1005</f>
        <v>0</v>
      </c>
    </row>
    <row r="1006" spans="1:15" s="57" customFormat="1" hidden="1">
      <c r="A1006" s="50">
        <f t="shared" si="342"/>
        <v>3</v>
      </c>
      <c r="B1006" s="145" t="s">
        <v>146</v>
      </c>
      <c r="C1006" s="157" t="s">
        <v>147</v>
      </c>
      <c r="D1006" s="56"/>
      <c r="E1006" s="11">
        <f>SUBTOTAL(9,E1007:E1035)</f>
        <v>0</v>
      </c>
      <c r="F1006" s="11">
        <f>SUBTOTAL(9,F1007:F1035)</f>
        <v>0</v>
      </c>
      <c r="G1006" s="11">
        <f>SUBTOTAL(9,G1007:G1035)</f>
        <v>0</v>
      </c>
      <c r="H1006" s="11">
        <f>SUBTOTAL(9,H1007:H1035)</f>
        <v>0</v>
      </c>
      <c r="I1006" s="11">
        <f t="shared" ref="I1006:N1006" si="350">SUBTOTAL(9,I1007:I1035)</f>
        <v>0</v>
      </c>
      <c r="J1006" s="11">
        <f t="shared" si="350"/>
        <v>0</v>
      </c>
      <c r="K1006" s="11">
        <f t="shared" si="350"/>
        <v>0</v>
      </c>
      <c r="L1006" s="11">
        <f t="shared" si="350"/>
        <v>0</v>
      </c>
      <c r="M1006" s="11">
        <f t="shared" si="350"/>
        <v>0</v>
      </c>
      <c r="N1006" s="11">
        <f t="shared" si="350"/>
        <v>0</v>
      </c>
      <c r="O1006" s="11">
        <f>SUBTOTAL(9,O1007:O1035)</f>
        <v>0</v>
      </c>
    </row>
    <row r="1007" spans="1:15" s="57" customFormat="1" hidden="1">
      <c r="A1007" s="50">
        <f t="shared" si="342"/>
        <v>3</v>
      </c>
      <c r="B1007" s="156"/>
      <c r="C1007" s="158" t="s">
        <v>26</v>
      </c>
      <c r="D1007" s="56"/>
      <c r="E1007" s="11">
        <f>SUBTOTAL(9,E1008:E1026)</f>
        <v>0</v>
      </c>
      <c r="F1007" s="11">
        <f t="shared" ref="F1007:O1007" si="351">SUBTOTAL(9,F1008:F1026)</f>
        <v>0</v>
      </c>
      <c r="G1007" s="11">
        <f t="shared" si="351"/>
        <v>0</v>
      </c>
      <c r="H1007" s="11">
        <f t="shared" si="351"/>
        <v>0</v>
      </c>
      <c r="I1007" s="11">
        <f t="shared" si="351"/>
        <v>0</v>
      </c>
      <c r="J1007" s="11">
        <f t="shared" si="351"/>
        <v>0</v>
      </c>
      <c r="K1007" s="11">
        <f t="shared" si="351"/>
        <v>0</v>
      </c>
      <c r="L1007" s="11">
        <f t="shared" si="351"/>
        <v>0</v>
      </c>
      <c r="M1007" s="11">
        <f t="shared" si="351"/>
        <v>0</v>
      </c>
      <c r="N1007" s="11">
        <f t="shared" si="351"/>
        <v>0</v>
      </c>
      <c r="O1007" s="11">
        <f t="shared" si="351"/>
        <v>0</v>
      </c>
    </row>
    <row r="1008" spans="1:15" s="57" customFormat="1" hidden="1">
      <c r="A1008" s="50">
        <f t="shared" si="342"/>
        <v>3</v>
      </c>
      <c r="B1008" s="150"/>
      <c r="C1008" s="161" t="s">
        <v>770</v>
      </c>
      <c r="D1008" s="56"/>
      <c r="E1008" s="11">
        <f>SUBTOTAL(9,E1009:E1018)</f>
        <v>0</v>
      </c>
      <c r="F1008" s="11">
        <f t="shared" ref="F1008:O1008" si="352">SUBTOTAL(9,F1009:F1018)</f>
        <v>0</v>
      </c>
      <c r="G1008" s="11">
        <f t="shared" si="352"/>
        <v>0</v>
      </c>
      <c r="H1008" s="11">
        <f t="shared" si="352"/>
        <v>0</v>
      </c>
      <c r="I1008" s="11">
        <f t="shared" si="352"/>
        <v>0</v>
      </c>
      <c r="J1008" s="11">
        <f t="shared" si="352"/>
        <v>0</v>
      </c>
      <c r="K1008" s="11">
        <f t="shared" si="352"/>
        <v>0</v>
      </c>
      <c r="L1008" s="11">
        <f t="shared" si="352"/>
        <v>0</v>
      </c>
      <c r="M1008" s="11">
        <f t="shared" si="352"/>
        <v>0</v>
      </c>
      <c r="N1008" s="11">
        <f t="shared" si="352"/>
        <v>0</v>
      </c>
      <c r="O1008" s="11">
        <f t="shared" si="352"/>
        <v>0</v>
      </c>
    </row>
    <row r="1009" spans="1:15" s="57" customFormat="1" ht="25.5" hidden="1">
      <c r="A1009" s="50">
        <f t="shared" si="342"/>
        <v>3</v>
      </c>
      <c r="B1009" s="150"/>
      <c r="C1009" s="160" t="s">
        <v>771</v>
      </c>
      <c r="D1009" s="58" t="s">
        <v>2</v>
      </c>
      <c r="E1009" s="11">
        <f>SUBTOTAL(9,E1010:E1011)</f>
        <v>0</v>
      </c>
      <c r="F1009" s="11">
        <f t="shared" ref="F1009:O1009" si="353">SUBTOTAL(9,F1010:F1011)</f>
        <v>0</v>
      </c>
      <c r="G1009" s="11">
        <f t="shared" si="353"/>
        <v>0</v>
      </c>
      <c r="H1009" s="11">
        <f t="shared" si="353"/>
        <v>0</v>
      </c>
      <c r="I1009" s="11">
        <f t="shared" si="353"/>
        <v>0</v>
      </c>
      <c r="J1009" s="11">
        <f t="shared" si="353"/>
        <v>0</v>
      </c>
      <c r="K1009" s="11">
        <f t="shared" si="353"/>
        <v>0</v>
      </c>
      <c r="L1009" s="11">
        <f t="shared" si="353"/>
        <v>0</v>
      </c>
      <c r="M1009" s="11">
        <f t="shared" si="353"/>
        <v>0</v>
      </c>
      <c r="N1009" s="11">
        <f t="shared" si="353"/>
        <v>0</v>
      </c>
      <c r="O1009" s="11">
        <f t="shared" si="353"/>
        <v>0</v>
      </c>
    </row>
    <row r="1010" spans="1:15" s="57" customFormat="1" ht="25.5" hidden="1">
      <c r="A1010" s="50">
        <f t="shared" si="342"/>
        <v>3</v>
      </c>
      <c r="B1010" s="150"/>
      <c r="C1010" s="260" t="s">
        <v>772</v>
      </c>
      <c r="D1010" s="58" t="s">
        <v>302</v>
      </c>
      <c r="E1010" s="51"/>
      <c r="F1010" s="51"/>
      <c r="G1010" s="51"/>
      <c r="H1010" s="51"/>
      <c r="I1010" s="51"/>
      <c r="J1010" s="52">
        <f>H1010+I1010</f>
        <v>0</v>
      </c>
      <c r="K1010" s="51"/>
      <c r="L1010" s="51"/>
      <c r="M1010" s="52">
        <f>K1010+L1010</f>
        <v>0</v>
      </c>
      <c r="N1010" s="51"/>
      <c r="O1010" s="52">
        <f>M1010+N1010</f>
        <v>0</v>
      </c>
    </row>
    <row r="1011" spans="1:15" s="57" customFormat="1" ht="25.5" hidden="1">
      <c r="A1011" s="50">
        <f t="shared" si="342"/>
        <v>3</v>
      </c>
      <c r="B1011" s="150"/>
      <c r="C1011" s="260" t="s">
        <v>773</v>
      </c>
      <c r="D1011" s="58" t="s">
        <v>304</v>
      </c>
      <c r="E1011" s="51"/>
      <c r="F1011" s="51"/>
      <c r="G1011" s="51"/>
      <c r="H1011" s="51"/>
      <c r="I1011" s="51"/>
      <c r="J1011" s="52">
        <f>H1011+I1011</f>
        <v>0</v>
      </c>
      <c r="K1011" s="51"/>
      <c r="L1011" s="51"/>
      <c r="M1011" s="52">
        <f>K1011+L1011</f>
        <v>0</v>
      </c>
      <c r="N1011" s="51"/>
      <c r="O1011" s="52">
        <f>M1011+N1011</f>
        <v>0</v>
      </c>
    </row>
    <row r="1012" spans="1:15" s="57" customFormat="1" hidden="1">
      <c r="A1012" s="50">
        <f t="shared" si="342"/>
        <v>3</v>
      </c>
      <c r="B1012" s="150"/>
      <c r="C1012" s="258" t="s">
        <v>42</v>
      </c>
      <c r="D1012" s="59" t="s">
        <v>3</v>
      </c>
      <c r="E1012" s="51"/>
      <c r="F1012" s="51"/>
      <c r="G1012" s="51"/>
      <c r="H1012" s="51"/>
      <c r="I1012" s="51"/>
      <c r="J1012" s="52">
        <f>H1012+I1012</f>
        <v>0</v>
      </c>
      <c r="K1012" s="51"/>
      <c r="L1012" s="51"/>
      <c r="M1012" s="52">
        <f>K1012+L1012</f>
        <v>0</v>
      </c>
      <c r="N1012" s="51"/>
      <c r="O1012" s="52">
        <f>M1012+N1012</f>
        <v>0</v>
      </c>
    </row>
    <row r="1013" spans="1:15" s="57" customFormat="1" hidden="1">
      <c r="A1013" s="50">
        <f t="shared" si="342"/>
        <v>3</v>
      </c>
      <c r="B1013" s="150"/>
      <c r="C1013" s="259" t="s">
        <v>449</v>
      </c>
      <c r="D1013" s="117" t="s">
        <v>446</v>
      </c>
      <c r="E1013" s="11">
        <f>SUBTOTAL(9,E1014:E1017)</f>
        <v>0</v>
      </c>
      <c r="F1013" s="11">
        <f>SUBTOTAL(9,F1014:F1017)</f>
        <v>0</v>
      </c>
      <c r="G1013" s="11">
        <f>SUBTOTAL(9,G1014:G1017)</f>
        <v>0</v>
      </c>
      <c r="H1013" s="11">
        <f>SUBTOTAL(9,H1014:H1017)</f>
        <v>0</v>
      </c>
      <c r="I1013" s="11">
        <f t="shared" ref="I1013:N1013" si="354">SUBTOTAL(9,I1014:I1017)</f>
        <v>0</v>
      </c>
      <c r="J1013" s="11">
        <f t="shared" si="354"/>
        <v>0</v>
      </c>
      <c r="K1013" s="11">
        <f t="shared" si="354"/>
        <v>0</v>
      </c>
      <c r="L1013" s="11">
        <f t="shared" si="354"/>
        <v>0</v>
      </c>
      <c r="M1013" s="11">
        <f t="shared" si="354"/>
        <v>0</v>
      </c>
      <c r="N1013" s="11">
        <f t="shared" si="354"/>
        <v>0</v>
      </c>
      <c r="O1013" s="11">
        <f>SUBTOTAL(9,O1014:O1017)</f>
        <v>0</v>
      </c>
    </row>
    <row r="1014" spans="1:15" s="57" customFormat="1" ht="25.5" hidden="1">
      <c r="A1014" s="50">
        <f t="shared" si="342"/>
        <v>3</v>
      </c>
      <c r="B1014" s="150"/>
      <c r="C1014" s="260" t="s">
        <v>153</v>
      </c>
      <c r="D1014" s="60" t="s">
        <v>37</v>
      </c>
      <c r="E1014" s="51"/>
      <c r="F1014" s="51"/>
      <c r="G1014" s="51"/>
      <c r="H1014" s="51"/>
      <c r="I1014" s="51"/>
      <c r="J1014" s="52">
        <f t="shared" ref="J1014:J1026" si="355">H1014+I1014</f>
        <v>0</v>
      </c>
      <c r="K1014" s="51"/>
      <c r="L1014" s="51"/>
      <c r="M1014" s="52">
        <f t="shared" ref="M1014:M1026" si="356">K1014+L1014</f>
        <v>0</v>
      </c>
      <c r="N1014" s="51"/>
      <c r="O1014" s="52">
        <f t="shared" ref="O1014:O1026" si="357">M1014+N1014</f>
        <v>0</v>
      </c>
    </row>
    <row r="1015" spans="1:15" hidden="1">
      <c r="A1015" s="50">
        <f t="shared" si="342"/>
        <v>3</v>
      </c>
      <c r="B1015" s="150"/>
      <c r="C1015" s="260" t="s">
        <v>155</v>
      </c>
      <c r="D1015" s="60" t="s">
        <v>39</v>
      </c>
      <c r="E1015" s="51"/>
      <c r="F1015" s="51"/>
      <c r="G1015" s="51"/>
      <c r="H1015" s="51"/>
      <c r="I1015" s="51"/>
      <c r="J1015" s="52">
        <f t="shared" si="355"/>
        <v>0</v>
      </c>
      <c r="K1015" s="51"/>
      <c r="L1015" s="51"/>
      <c r="M1015" s="52">
        <f t="shared" si="356"/>
        <v>0</v>
      </c>
      <c r="N1015" s="51"/>
      <c r="O1015" s="52">
        <f t="shared" si="357"/>
        <v>0</v>
      </c>
    </row>
    <row r="1016" spans="1:15" ht="25.5" hidden="1">
      <c r="A1016" s="50">
        <f t="shared" si="342"/>
        <v>3</v>
      </c>
      <c r="B1016" s="150"/>
      <c r="C1016" s="260" t="s">
        <v>156</v>
      </c>
      <c r="D1016" s="60" t="s">
        <v>40</v>
      </c>
      <c r="E1016" s="51"/>
      <c r="F1016" s="51"/>
      <c r="G1016" s="51"/>
      <c r="H1016" s="51"/>
      <c r="I1016" s="51"/>
      <c r="J1016" s="52">
        <f t="shared" si="355"/>
        <v>0</v>
      </c>
      <c r="K1016" s="51"/>
      <c r="L1016" s="51"/>
      <c r="M1016" s="52">
        <f t="shared" si="356"/>
        <v>0</v>
      </c>
      <c r="N1016" s="51"/>
      <c r="O1016" s="52">
        <f t="shared" si="357"/>
        <v>0</v>
      </c>
    </row>
    <row r="1017" spans="1:15" ht="25.5" hidden="1">
      <c r="A1017" s="50">
        <f t="shared" si="342"/>
        <v>3</v>
      </c>
      <c r="B1017" s="150"/>
      <c r="C1017" s="260" t="s">
        <v>157</v>
      </c>
      <c r="D1017" s="60" t="s">
        <v>41</v>
      </c>
      <c r="E1017" s="51"/>
      <c r="F1017" s="51"/>
      <c r="G1017" s="51"/>
      <c r="H1017" s="51"/>
      <c r="I1017" s="51"/>
      <c r="J1017" s="52">
        <f t="shared" si="355"/>
        <v>0</v>
      </c>
      <c r="K1017" s="51"/>
      <c r="L1017" s="51"/>
      <c r="M1017" s="52">
        <f t="shared" si="356"/>
        <v>0</v>
      </c>
      <c r="N1017" s="51"/>
      <c r="O1017" s="52">
        <f t="shared" si="357"/>
        <v>0</v>
      </c>
    </row>
    <row r="1018" spans="1:15" hidden="1">
      <c r="A1018" s="50">
        <f t="shared" si="342"/>
        <v>3</v>
      </c>
      <c r="B1018" s="150"/>
      <c r="C1018" s="160" t="s">
        <v>158</v>
      </c>
      <c r="D1018" s="60" t="s">
        <v>4</v>
      </c>
      <c r="E1018" s="51"/>
      <c r="F1018" s="51"/>
      <c r="G1018" s="51"/>
      <c r="H1018" s="51"/>
      <c r="I1018" s="51"/>
      <c r="J1018" s="52">
        <f t="shared" si="355"/>
        <v>0</v>
      </c>
      <c r="K1018" s="51"/>
      <c r="L1018" s="51"/>
      <c r="M1018" s="52">
        <f t="shared" si="356"/>
        <v>0</v>
      </c>
      <c r="N1018" s="51"/>
      <c r="O1018" s="52">
        <f t="shared" si="357"/>
        <v>0</v>
      </c>
    </row>
    <row r="1019" spans="1:15" hidden="1">
      <c r="A1019" s="50">
        <f t="shared" si="342"/>
        <v>3</v>
      </c>
      <c r="B1019" s="150"/>
      <c r="C1019" s="159" t="s">
        <v>19</v>
      </c>
      <c r="D1019" s="59" t="s">
        <v>5</v>
      </c>
      <c r="E1019" s="51"/>
      <c r="F1019" s="51"/>
      <c r="G1019" s="51"/>
      <c r="H1019" s="51"/>
      <c r="I1019" s="51"/>
      <c r="J1019" s="52">
        <f t="shared" si="355"/>
        <v>0</v>
      </c>
      <c r="K1019" s="51"/>
      <c r="L1019" s="51"/>
      <c r="M1019" s="52">
        <f t="shared" si="356"/>
        <v>0</v>
      </c>
      <c r="N1019" s="51"/>
      <c r="O1019" s="52">
        <f t="shared" si="357"/>
        <v>0</v>
      </c>
    </row>
    <row r="1020" spans="1:15" hidden="1">
      <c r="A1020" s="50">
        <f t="shared" si="342"/>
        <v>3</v>
      </c>
      <c r="B1020" s="150"/>
      <c r="C1020" s="162" t="s">
        <v>450</v>
      </c>
      <c r="D1020" s="118" t="s">
        <v>173</v>
      </c>
      <c r="E1020" s="51"/>
      <c r="F1020" s="51"/>
      <c r="G1020" s="51"/>
      <c r="H1020" s="51"/>
      <c r="I1020" s="51"/>
      <c r="J1020" s="52">
        <f t="shared" si="355"/>
        <v>0</v>
      </c>
      <c r="K1020" s="51"/>
      <c r="L1020" s="51"/>
      <c r="M1020" s="52">
        <f t="shared" si="356"/>
        <v>0</v>
      </c>
      <c r="N1020" s="51"/>
      <c r="O1020" s="52">
        <f t="shared" si="357"/>
        <v>0</v>
      </c>
    </row>
    <row r="1021" spans="1:15" hidden="1">
      <c r="A1021" s="50">
        <f t="shared" si="342"/>
        <v>3</v>
      </c>
      <c r="B1021" s="153"/>
      <c r="C1021" s="163" t="s">
        <v>29</v>
      </c>
      <c r="D1021" s="136" t="s">
        <v>6</v>
      </c>
      <c r="E1021" s="51"/>
      <c r="F1021" s="51"/>
      <c r="G1021" s="51"/>
      <c r="H1021" s="51"/>
      <c r="I1021" s="51"/>
      <c r="J1021" s="52">
        <f t="shared" si="355"/>
        <v>0</v>
      </c>
      <c r="K1021" s="51"/>
      <c r="L1021" s="51"/>
      <c r="M1021" s="52">
        <f t="shared" si="356"/>
        <v>0</v>
      </c>
      <c r="N1021" s="51"/>
      <c r="O1021" s="52">
        <f t="shared" si="357"/>
        <v>0</v>
      </c>
    </row>
    <row r="1022" spans="1:15" hidden="1">
      <c r="A1022" s="50">
        <f t="shared" si="342"/>
        <v>3</v>
      </c>
      <c r="B1022" s="153"/>
      <c r="C1022" s="163" t="s">
        <v>21</v>
      </c>
      <c r="D1022" s="137" t="s">
        <v>8</v>
      </c>
      <c r="E1022" s="51"/>
      <c r="F1022" s="51"/>
      <c r="G1022" s="51"/>
      <c r="H1022" s="51"/>
      <c r="I1022" s="51"/>
      <c r="J1022" s="52">
        <f>H1022+I1022</f>
        <v>0</v>
      </c>
      <c r="K1022" s="51"/>
      <c r="L1022" s="51"/>
      <c r="M1022" s="52">
        <f>K1022+L1022</f>
        <v>0</v>
      </c>
      <c r="N1022" s="51"/>
      <c r="O1022" s="52">
        <f t="shared" si="357"/>
        <v>0</v>
      </c>
    </row>
    <row r="1023" spans="1:15" hidden="1">
      <c r="A1023" s="50">
        <f t="shared" si="342"/>
        <v>3</v>
      </c>
      <c r="B1023" s="153"/>
      <c r="C1023" s="163" t="s">
        <v>526</v>
      </c>
      <c r="D1023" s="137" t="s">
        <v>31</v>
      </c>
      <c r="E1023" s="51"/>
      <c r="F1023" s="51"/>
      <c r="G1023" s="51"/>
      <c r="H1023" s="51"/>
      <c r="I1023" s="51"/>
      <c r="J1023" s="52">
        <f t="shared" si="355"/>
        <v>0</v>
      </c>
      <c r="K1023" s="51"/>
      <c r="L1023" s="51"/>
      <c r="M1023" s="52">
        <f t="shared" si="356"/>
        <v>0</v>
      </c>
      <c r="N1023" s="51"/>
      <c r="O1023" s="52">
        <f t="shared" si="357"/>
        <v>0</v>
      </c>
    </row>
    <row r="1024" spans="1:15" hidden="1">
      <c r="A1024" s="50">
        <f t="shared" si="342"/>
        <v>3</v>
      </c>
      <c r="B1024" s="153"/>
      <c r="C1024" s="163" t="s">
        <v>558</v>
      </c>
      <c r="D1024" s="137" t="s">
        <v>559</v>
      </c>
      <c r="E1024" s="51"/>
      <c r="F1024" s="51"/>
      <c r="G1024" s="51"/>
      <c r="H1024" s="51"/>
      <c r="I1024" s="51"/>
      <c r="J1024" s="52">
        <f t="shared" si="355"/>
        <v>0</v>
      </c>
      <c r="K1024" s="51"/>
      <c r="L1024" s="51"/>
      <c r="M1024" s="52">
        <f t="shared" si="356"/>
        <v>0</v>
      </c>
      <c r="N1024" s="51"/>
      <c r="O1024" s="52">
        <f t="shared" si="357"/>
        <v>0</v>
      </c>
    </row>
    <row r="1025" spans="1:15" ht="25.5" hidden="1">
      <c r="A1025" s="50">
        <f t="shared" si="342"/>
        <v>3</v>
      </c>
      <c r="B1025" s="153"/>
      <c r="C1025" s="163" t="s">
        <v>528</v>
      </c>
      <c r="D1025" s="136" t="s">
        <v>9</v>
      </c>
      <c r="E1025" s="51"/>
      <c r="F1025" s="51"/>
      <c r="G1025" s="51"/>
      <c r="H1025" s="51"/>
      <c r="I1025" s="51"/>
      <c r="J1025" s="52">
        <f t="shared" si="355"/>
        <v>0</v>
      </c>
      <c r="K1025" s="51"/>
      <c r="L1025" s="51"/>
      <c r="M1025" s="52">
        <f t="shared" si="356"/>
        <v>0</v>
      </c>
      <c r="N1025" s="51"/>
      <c r="O1025" s="52">
        <f t="shared" si="357"/>
        <v>0</v>
      </c>
    </row>
    <row r="1026" spans="1:15" ht="25.5" hidden="1">
      <c r="A1026" s="50">
        <f t="shared" si="342"/>
        <v>3</v>
      </c>
      <c r="B1026" s="153"/>
      <c r="C1026" s="163" t="s">
        <v>30</v>
      </c>
      <c r="D1026" s="136" t="s">
        <v>10</v>
      </c>
      <c r="E1026" s="51"/>
      <c r="F1026" s="51"/>
      <c r="G1026" s="51"/>
      <c r="H1026" s="51"/>
      <c r="I1026" s="51"/>
      <c r="J1026" s="52">
        <f t="shared" si="355"/>
        <v>0</v>
      </c>
      <c r="K1026" s="51"/>
      <c r="L1026" s="51"/>
      <c r="M1026" s="52">
        <f t="shared" si="356"/>
        <v>0</v>
      </c>
      <c r="N1026" s="51"/>
      <c r="O1026" s="52">
        <f t="shared" si="357"/>
        <v>0</v>
      </c>
    </row>
    <row r="1027" spans="1:15" hidden="1">
      <c r="A1027" s="50">
        <f t="shared" si="342"/>
        <v>3</v>
      </c>
      <c r="B1027" s="153"/>
      <c r="C1027" s="165" t="s">
        <v>451</v>
      </c>
      <c r="D1027" s="138" t="s">
        <v>93</v>
      </c>
      <c r="E1027" s="11">
        <f>SUBTOTAL(9,E1028:E1029)</f>
        <v>0</v>
      </c>
      <c r="F1027" s="11">
        <f>SUBTOTAL(9,F1028:F1029)</f>
        <v>0</v>
      </c>
      <c r="G1027" s="11">
        <f>SUBTOTAL(9,G1028:G1029)</f>
        <v>0</v>
      </c>
      <c r="H1027" s="11">
        <f>SUBTOTAL(9,H1028:H1029)</f>
        <v>0</v>
      </c>
      <c r="I1027" s="11">
        <f t="shared" ref="I1027:N1027" si="358">SUBTOTAL(9,I1028:I1029)</f>
        <v>0</v>
      </c>
      <c r="J1027" s="11">
        <f t="shared" si="358"/>
        <v>0</v>
      </c>
      <c r="K1027" s="11">
        <f t="shared" si="358"/>
        <v>0</v>
      </c>
      <c r="L1027" s="11">
        <f t="shared" si="358"/>
        <v>0</v>
      </c>
      <c r="M1027" s="11">
        <f t="shared" si="358"/>
        <v>0</v>
      </c>
      <c r="N1027" s="11">
        <f t="shared" si="358"/>
        <v>0</v>
      </c>
      <c r="O1027" s="11">
        <f>SUBTOTAL(9,O1028:O1029)</f>
        <v>0</v>
      </c>
    </row>
    <row r="1028" spans="1:15" hidden="1">
      <c r="A1028" s="50">
        <f t="shared" si="342"/>
        <v>3</v>
      </c>
      <c r="B1028" s="153"/>
      <c r="C1028" s="166" t="s">
        <v>452</v>
      </c>
      <c r="D1028" s="138" t="s">
        <v>453</v>
      </c>
      <c r="E1028" s="51"/>
      <c r="F1028" s="51"/>
      <c r="G1028" s="51"/>
      <c r="H1028" s="51"/>
      <c r="I1028" s="51"/>
      <c r="J1028" s="52">
        <f>H1028+I1028</f>
        <v>0</v>
      </c>
      <c r="K1028" s="51"/>
      <c r="L1028" s="51"/>
      <c r="M1028" s="52">
        <f>K1028+L1028</f>
        <v>0</v>
      </c>
      <c r="N1028" s="51"/>
      <c r="O1028" s="52">
        <f>M1028+N1028</f>
        <v>0</v>
      </c>
    </row>
    <row r="1029" spans="1:15" hidden="1">
      <c r="A1029" s="50">
        <f t="shared" si="342"/>
        <v>3</v>
      </c>
      <c r="B1029" s="153"/>
      <c r="C1029" s="166" t="s">
        <v>454</v>
      </c>
      <c r="D1029" s="138" t="s">
        <v>455</v>
      </c>
      <c r="E1029" s="51"/>
      <c r="F1029" s="51"/>
      <c r="G1029" s="51"/>
      <c r="H1029" s="51"/>
      <c r="I1029" s="51"/>
      <c r="J1029" s="52">
        <f>H1029+I1029</f>
        <v>0</v>
      </c>
      <c r="K1029" s="51"/>
      <c r="L1029" s="51"/>
      <c r="M1029" s="52">
        <f>K1029+L1029</f>
        <v>0</v>
      </c>
      <c r="N1029" s="51"/>
      <c r="O1029" s="52">
        <f>M1029+N1029</f>
        <v>0</v>
      </c>
    </row>
    <row r="1030" spans="1:15" hidden="1">
      <c r="A1030" s="50">
        <f t="shared" si="342"/>
        <v>3</v>
      </c>
      <c r="B1030" s="156"/>
      <c r="C1030" s="158" t="s">
        <v>32</v>
      </c>
      <c r="D1030" s="136"/>
      <c r="E1030" s="11">
        <f>SUBTOTAL(9,E1031:E1035)</f>
        <v>0</v>
      </c>
      <c r="F1030" s="11">
        <f>SUBTOTAL(9,F1031:F1035)</f>
        <v>0</v>
      </c>
      <c r="G1030" s="11">
        <f>SUBTOTAL(9,G1031:G1035)</f>
        <v>0</v>
      </c>
      <c r="H1030" s="11">
        <f>SUBTOTAL(9,H1031:H1035)</f>
        <v>0</v>
      </c>
      <c r="I1030" s="11">
        <f t="shared" ref="I1030:N1030" si="359">SUBTOTAL(9,I1031:I1035)</f>
        <v>0</v>
      </c>
      <c r="J1030" s="11">
        <f t="shared" si="359"/>
        <v>0</v>
      </c>
      <c r="K1030" s="11">
        <f t="shared" si="359"/>
        <v>0</v>
      </c>
      <c r="L1030" s="11">
        <f t="shared" si="359"/>
        <v>0</v>
      </c>
      <c r="M1030" s="11">
        <f t="shared" si="359"/>
        <v>0</v>
      </c>
      <c r="N1030" s="11">
        <f t="shared" si="359"/>
        <v>0</v>
      </c>
      <c r="O1030" s="11">
        <f>SUBTOTAL(9,O1031:O1035)</f>
        <v>0</v>
      </c>
    </row>
    <row r="1031" spans="1:15" hidden="1">
      <c r="A1031" s="50">
        <f t="shared" si="342"/>
        <v>3</v>
      </c>
      <c r="B1031" s="153"/>
      <c r="C1031" s="163" t="s">
        <v>70</v>
      </c>
      <c r="D1031" s="137" t="s">
        <v>71</v>
      </c>
      <c r="E1031" s="51"/>
      <c r="F1031" s="51"/>
      <c r="G1031" s="51"/>
      <c r="H1031" s="51"/>
      <c r="I1031" s="51"/>
      <c r="J1031" s="52">
        <f>H1031+I1031</f>
        <v>0</v>
      </c>
      <c r="K1031" s="51"/>
      <c r="L1031" s="51"/>
      <c r="M1031" s="52">
        <f>K1031+L1031</f>
        <v>0</v>
      </c>
      <c r="N1031" s="51"/>
      <c r="O1031" s="52">
        <f>M1031+N1031</f>
        <v>0</v>
      </c>
    </row>
    <row r="1032" spans="1:15" hidden="1">
      <c r="A1032" s="50">
        <f t="shared" si="342"/>
        <v>3</v>
      </c>
      <c r="B1032" s="153"/>
      <c r="C1032" s="163" t="s">
        <v>72</v>
      </c>
      <c r="D1032" s="137" t="s">
        <v>73</v>
      </c>
      <c r="E1032" s="51"/>
      <c r="F1032" s="51"/>
      <c r="G1032" s="51"/>
      <c r="H1032" s="51"/>
      <c r="I1032" s="51"/>
      <c r="J1032" s="52">
        <f>H1032+I1032</f>
        <v>0</v>
      </c>
      <c r="K1032" s="51"/>
      <c r="L1032" s="51"/>
      <c r="M1032" s="52">
        <f>K1032+L1032</f>
        <v>0</v>
      </c>
      <c r="N1032" s="51"/>
      <c r="O1032" s="52">
        <f>M1032+N1032</f>
        <v>0</v>
      </c>
    </row>
    <row r="1033" spans="1:15" hidden="1">
      <c r="A1033" s="50">
        <f t="shared" si="342"/>
        <v>3</v>
      </c>
      <c r="B1033" s="153"/>
      <c r="C1033" s="163" t="s">
        <v>74</v>
      </c>
      <c r="D1033" s="137" t="s">
        <v>75</v>
      </c>
      <c r="E1033" s="51"/>
      <c r="F1033" s="51"/>
      <c r="G1033" s="51"/>
      <c r="H1033" s="51"/>
      <c r="I1033" s="51"/>
      <c r="J1033" s="52">
        <f>H1033+I1033</f>
        <v>0</v>
      </c>
      <c r="K1033" s="51"/>
      <c r="L1033" s="51"/>
      <c r="M1033" s="52">
        <f>K1033+L1033</f>
        <v>0</v>
      </c>
      <c r="N1033" s="51"/>
      <c r="O1033" s="52">
        <f>M1033+N1033</f>
        <v>0</v>
      </c>
    </row>
    <row r="1034" spans="1:15" hidden="1">
      <c r="A1034" s="50">
        <f t="shared" si="342"/>
        <v>3</v>
      </c>
      <c r="B1034" s="153"/>
      <c r="C1034" s="163" t="s">
        <v>76</v>
      </c>
      <c r="D1034" s="137" t="s">
        <v>77</v>
      </c>
      <c r="E1034" s="51"/>
      <c r="F1034" s="51"/>
      <c r="G1034" s="51"/>
      <c r="H1034" s="51"/>
      <c r="I1034" s="51"/>
      <c r="J1034" s="52">
        <f>H1034+I1034</f>
        <v>0</v>
      </c>
      <c r="K1034" s="51"/>
      <c r="L1034" s="51"/>
      <c r="M1034" s="52">
        <f>K1034+L1034</f>
        <v>0</v>
      </c>
      <c r="N1034" s="51"/>
      <c r="O1034" s="52">
        <f>M1034+N1034</f>
        <v>0</v>
      </c>
    </row>
    <row r="1035" spans="1:15" hidden="1">
      <c r="A1035" s="50">
        <f t="shared" si="342"/>
        <v>3</v>
      </c>
      <c r="B1035" s="153"/>
      <c r="C1035" s="163" t="s">
        <v>12</v>
      </c>
      <c r="D1035" s="137" t="s">
        <v>28</v>
      </c>
      <c r="E1035" s="51"/>
      <c r="F1035" s="51"/>
      <c r="G1035" s="51"/>
      <c r="H1035" s="51"/>
      <c r="I1035" s="51"/>
      <c r="J1035" s="52">
        <f>H1035+I1035</f>
        <v>0</v>
      </c>
      <c r="K1035" s="51"/>
      <c r="L1035" s="51"/>
      <c r="M1035" s="52">
        <f>K1035+L1035</f>
        <v>0</v>
      </c>
      <c r="N1035" s="51"/>
      <c r="O1035" s="52">
        <f>M1035+N1035</f>
        <v>0</v>
      </c>
    </row>
    <row r="1036" spans="1:15" hidden="1">
      <c r="A1036" s="77">
        <f>A1037</f>
        <v>3</v>
      </c>
      <c r="B1036" s="153"/>
      <c r="C1036" s="155"/>
      <c r="D1036" s="137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</row>
    <row r="1037" spans="1:15" hidden="1">
      <c r="A1037" s="105">
        <f>MIN(A1038:A1043)</f>
        <v>3</v>
      </c>
      <c r="B1037" s="153"/>
      <c r="C1037" s="157" t="s">
        <v>36</v>
      </c>
      <c r="D1037" s="137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</row>
    <row r="1038" spans="1:15" hidden="1">
      <c r="A1038" s="50">
        <f t="shared" ref="A1038:A1043" si="360">IF(MAX(E1038:P1038)=0,IF(MIN(E1038:P1038)=0,3,2),2)</f>
        <v>3</v>
      </c>
      <c r="B1038" s="153"/>
      <c r="C1038" s="155" t="s">
        <v>34</v>
      </c>
      <c r="D1038" s="137"/>
      <c r="E1038" s="62">
        <f>SUM(E1039:E1040)</f>
        <v>0</v>
      </c>
      <c r="F1038" s="62">
        <f>SUM(F1039:F1040)</f>
        <v>0</v>
      </c>
      <c r="G1038" s="62">
        <f>SUM(G1039:G1040)</f>
        <v>0</v>
      </c>
      <c r="H1038" s="62">
        <f>SUM(H1039:H1040)</f>
        <v>0</v>
      </c>
      <c r="I1038" s="62">
        <f t="shared" ref="I1038:N1038" si="361">SUM(I1039:I1040)</f>
        <v>0</v>
      </c>
      <c r="J1038" s="62">
        <f t="shared" si="361"/>
        <v>0</v>
      </c>
      <c r="K1038" s="62">
        <f t="shared" si="361"/>
        <v>0</v>
      </c>
      <c r="L1038" s="62">
        <f t="shared" si="361"/>
        <v>0</v>
      </c>
      <c r="M1038" s="62">
        <f t="shared" si="361"/>
        <v>0</v>
      </c>
      <c r="N1038" s="62">
        <f t="shared" si="361"/>
        <v>0</v>
      </c>
      <c r="O1038" s="62">
        <f>SUM(O1039:O1040)</f>
        <v>0</v>
      </c>
    </row>
    <row r="1039" spans="1:15" s="57" customFormat="1" hidden="1">
      <c r="A1039" s="50">
        <f t="shared" si="360"/>
        <v>3</v>
      </c>
      <c r="B1039" s="153"/>
      <c r="C1039" s="167" t="s">
        <v>80</v>
      </c>
      <c r="D1039" s="137"/>
      <c r="E1039" s="51"/>
      <c r="F1039" s="51"/>
      <c r="G1039" s="51"/>
      <c r="H1039" s="51"/>
      <c r="I1039" s="51"/>
      <c r="J1039" s="52">
        <f>H1039+I1039</f>
        <v>0</v>
      </c>
      <c r="K1039" s="51"/>
      <c r="L1039" s="51"/>
      <c r="M1039" s="52">
        <f>K1039+L1039</f>
        <v>0</v>
      </c>
      <c r="N1039" s="51"/>
      <c r="O1039" s="52">
        <f>M1039+N1039</f>
        <v>0</v>
      </c>
    </row>
    <row r="1040" spans="1:15" s="57" customFormat="1" hidden="1">
      <c r="A1040" s="50">
        <f t="shared" si="360"/>
        <v>3</v>
      </c>
      <c r="B1040" s="153"/>
      <c r="C1040" s="167" t="s">
        <v>81</v>
      </c>
      <c r="D1040" s="137"/>
      <c r="E1040" s="51"/>
      <c r="F1040" s="51"/>
      <c r="G1040" s="51"/>
      <c r="H1040" s="51"/>
      <c r="I1040" s="51"/>
      <c r="J1040" s="52">
        <f>H1040+I1040</f>
        <v>0</v>
      </c>
      <c r="K1040" s="51"/>
      <c r="L1040" s="51"/>
      <c r="M1040" s="52">
        <f>K1040+L1040</f>
        <v>0</v>
      </c>
      <c r="N1040" s="51"/>
      <c r="O1040" s="52">
        <f>M1040+N1040</f>
        <v>0</v>
      </c>
    </row>
    <row r="1041" spans="1:15" s="57" customFormat="1" hidden="1">
      <c r="A1041" s="50">
        <f t="shared" si="360"/>
        <v>3</v>
      </c>
      <c r="B1041" s="153"/>
      <c r="C1041" s="155" t="s">
        <v>35</v>
      </c>
      <c r="D1041" s="137"/>
      <c r="E1041" s="62">
        <f>SUM(E1042:E1043)</f>
        <v>0</v>
      </c>
      <c r="F1041" s="62">
        <f>SUM(F1042:F1043)</f>
        <v>0</v>
      </c>
      <c r="G1041" s="62">
        <f>SUM(G1042:G1043)</f>
        <v>0</v>
      </c>
      <c r="H1041" s="62">
        <f>SUM(H1042:H1043)</f>
        <v>0</v>
      </c>
      <c r="I1041" s="62">
        <f t="shared" ref="I1041:N1041" si="362">SUM(I1042:I1043)</f>
        <v>0</v>
      </c>
      <c r="J1041" s="62">
        <f t="shared" si="362"/>
        <v>0</v>
      </c>
      <c r="K1041" s="62">
        <f t="shared" si="362"/>
        <v>0</v>
      </c>
      <c r="L1041" s="62">
        <f t="shared" si="362"/>
        <v>0</v>
      </c>
      <c r="M1041" s="62">
        <f t="shared" si="362"/>
        <v>0</v>
      </c>
      <c r="N1041" s="62">
        <f t="shared" si="362"/>
        <v>0</v>
      </c>
      <c r="O1041" s="62">
        <f>SUM(O1042:O1043)</f>
        <v>0</v>
      </c>
    </row>
    <row r="1042" spans="1:15" s="57" customFormat="1" hidden="1">
      <c r="A1042" s="50">
        <f t="shared" si="360"/>
        <v>3</v>
      </c>
      <c r="B1042" s="153"/>
      <c r="C1042" s="167" t="s">
        <v>84</v>
      </c>
      <c r="D1042" s="137"/>
      <c r="E1042" s="51"/>
      <c r="F1042" s="51"/>
      <c r="G1042" s="51"/>
      <c r="H1042" s="51"/>
      <c r="I1042" s="51"/>
      <c r="J1042" s="52">
        <f>H1042+I1042</f>
        <v>0</v>
      </c>
      <c r="K1042" s="51"/>
      <c r="L1042" s="51"/>
      <c r="M1042" s="52">
        <f>K1042+L1042</f>
        <v>0</v>
      </c>
      <c r="N1042" s="51"/>
      <c r="O1042" s="52">
        <f>M1042+N1042</f>
        <v>0</v>
      </c>
    </row>
    <row r="1043" spans="1:15" s="57" customFormat="1" hidden="1">
      <c r="A1043" s="50">
        <f t="shared" si="360"/>
        <v>3</v>
      </c>
      <c r="B1043" s="153"/>
      <c r="C1043" s="167" t="s">
        <v>85</v>
      </c>
      <c r="D1043" s="137"/>
      <c r="E1043" s="51"/>
      <c r="F1043" s="51"/>
      <c r="G1043" s="51"/>
      <c r="H1043" s="51"/>
      <c r="I1043" s="51"/>
      <c r="J1043" s="52">
        <f>H1043+I1043</f>
        <v>0</v>
      </c>
      <c r="K1043" s="51"/>
      <c r="L1043" s="51"/>
      <c r="M1043" s="52">
        <f>K1043+L1043</f>
        <v>0</v>
      </c>
      <c r="N1043" s="51"/>
      <c r="O1043" s="52">
        <f>M1043+N1043</f>
        <v>0</v>
      </c>
    </row>
    <row r="1044" spans="1:15" s="57" customFormat="1" hidden="1">
      <c r="A1044" s="77">
        <f>A1045</f>
        <v>3</v>
      </c>
      <c r="B1044" s="172"/>
      <c r="C1044" s="156"/>
      <c r="D1044" s="140"/>
      <c r="E1044" s="76"/>
      <c r="F1044" s="76"/>
      <c r="G1044" s="76"/>
      <c r="H1044" s="76"/>
      <c r="I1044" s="76"/>
      <c r="J1044" s="76"/>
      <c r="K1044" s="76"/>
      <c r="L1044" s="76"/>
      <c r="M1044" s="76"/>
      <c r="N1044" s="76"/>
      <c r="O1044" s="76"/>
    </row>
    <row r="1045" spans="1:15" s="57" customFormat="1" hidden="1">
      <c r="A1045" s="105">
        <f>MIN(A1046:A1107)</f>
        <v>3</v>
      </c>
      <c r="B1045" s="172"/>
      <c r="C1045" s="174" t="s">
        <v>59</v>
      </c>
      <c r="D1045" s="140"/>
      <c r="E1045" s="76"/>
      <c r="F1045" s="76"/>
      <c r="G1045" s="76"/>
      <c r="H1045" s="76"/>
      <c r="I1045" s="76"/>
      <c r="J1045" s="76"/>
      <c r="K1045" s="76"/>
      <c r="L1045" s="76"/>
      <c r="M1045" s="76"/>
      <c r="N1045" s="76"/>
      <c r="O1045" s="76"/>
    </row>
    <row r="1046" spans="1:15" s="57" customFormat="1" hidden="1">
      <c r="A1046" s="50">
        <f t="shared" ref="A1046:A1099" si="363">IF(MAX(E1046:P1046)=0,IF(MIN(E1046:P1046)=0,3,2),2)</f>
        <v>3</v>
      </c>
      <c r="B1046" s="145"/>
      <c r="C1046" s="146" t="s">
        <v>25</v>
      </c>
      <c r="D1046" s="56"/>
      <c r="E1046" s="11">
        <f>SUBTOTAL(9,E1047:E1099)</f>
        <v>0</v>
      </c>
      <c r="F1046" s="11">
        <f>SUBTOTAL(9,F1047:F1099)</f>
        <v>0</v>
      </c>
      <c r="G1046" s="11">
        <f>SUBTOTAL(9,G1047:G1099)</f>
        <v>0</v>
      </c>
      <c r="H1046" s="11">
        <f>SUBTOTAL(9,H1047:H1099)</f>
        <v>0</v>
      </c>
      <c r="I1046" s="11">
        <f t="shared" ref="I1046:N1046" si="364">SUBTOTAL(9,I1047:I1099)</f>
        <v>0</v>
      </c>
      <c r="J1046" s="11">
        <f t="shared" si="364"/>
        <v>0</v>
      </c>
      <c r="K1046" s="11">
        <f t="shared" si="364"/>
        <v>0</v>
      </c>
      <c r="L1046" s="11">
        <f t="shared" si="364"/>
        <v>0</v>
      </c>
      <c r="M1046" s="11">
        <f t="shared" si="364"/>
        <v>0</v>
      </c>
      <c r="N1046" s="11">
        <f t="shared" si="364"/>
        <v>0</v>
      </c>
      <c r="O1046" s="11">
        <f>SUBTOTAL(9,O1047:O1099)</f>
        <v>0</v>
      </c>
    </row>
    <row r="1047" spans="1:15" s="57" customFormat="1" hidden="1">
      <c r="A1047" s="50">
        <f t="shared" si="363"/>
        <v>3</v>
      </c>
      <c r="B1047" s="145" t="s">
        <v>14</v>
      </c>
      <c r="C1047" s="146" t="s">
        <v>125</v>
      </c>
      <c r="D1047" s="56"/>
      <c r="E1047" s="11">
        <f>SUBTOTAL(9,E1048:E1069)</f>
        <v>0</v>
      </c>
      <c r="F1047" s="11">
        <f>SUBTOTAL(9,F1048:F1069)</f>
        <v>0</v>
      </c>
      <c r="G1047" s="11">
        <f>SUBTOTAL(9,G1048:G1069)</f>
        <v>0</v>
      </c>
      <c r="H1047" s="11">
        <f>SUBTOTAL(9,H1048:H1069)</f>
        <v>0</v>
      </c>
      <c r="I1047" s="11">
        <f t="shared" ref="I1047:N1047" si="365">SUBTOTAL(9,I1048:I1069)</f>
        <v>0</v>
      </c>
      <c r="J1047" s="11">
        <f t="shared" si="365"/>
        <v>0</v>
      </c>
      <c r="K1047" s="11">
        <f t="shared" si="365"/>
        <v>0</v>
      </c>
      <c r="L1047" s="11">
        <f t="shared" si="365"/>
        <v>0</v>
      </c>
      <c r="M1047" s="11">
        <f t="shared" si="365"/>
        <v>0</v>
      </c>
      <c r="N1047" s="11">
        <f t="shared" si="365"/>
        <v>0</v>
      </c>
      <c r="O1047" s="11">
        <f>SUBTOTAL(9,O1048:O1069)</f>
        <v>0</v>
      </c>
    </row>
    <row r="1048" spans="1:15" s="57" customFormat="1" hidden="1">
      <c r="A1048" s="50">
        <f t="shared" si="363"/>
        <v>3</v>
      </c>
      <c r="B1048" s="147"/>
      <c r="C1048" s="146" t="s">
        <v>126</v>
      </c>
      <c r="D1048" s="56"/>
      <c r="E1048" s="11">
        <f>SUBTOTAL(9,E1049:E1058)</f>
        <v>0</v>
      </c>
      <c r="F1048" s="11">
        <f>SUBTOTAL(9,F1049:F1058)</f>
        <v>0</v>
      </c>
      <c r="G1048" s="11">
        <f>SUBTOTAL(9,G1049:G1058)</f>
        <v>0</v>
      </c>
      <c r="H1048" s="11">
        <f>SUBTOTAL(9,H1049:H1058)</f>
        <v>0</v>
      </c>
      <c r="I1048" s="11">
        <f t="shared" ref="I1048:N1048" si="366">SUBTOTAL(9,I1049:I1058)</f>
        <v>0</v>
      </c>
      <c r="J1048" s="11">
        <f t="shared" si="366"/>
        <v>0</v>
      </c>
      <c r="K1048" s="11">
        <f t="shared" si="366"/>
        <v>0</v>
      </c>
      <c r="L1048" s="11">
        <f t="shared" si="366"/>
        <v>0</v>
      </c>
      <c r="M1048" s="11">
        <f t="shared" si="366"/>
        <v>0</v>
      </c>
      <c r="N1048" s="11">
        <f t="shared" si="366"/>
        <v>0</v>
      </c>
      <c r="O1048" s="11">
        <f>SUBTOTAL(9,O1049:O1058)</f>
        <v>0</v>
      </c>
    </row>
    <row r="1049" spans="1:15" s="57" customFormat="1" ht="25.5" hidden="1">
      <c r="A1049" s="50">
        <f t="shared" si="363"/>
        <v>3</v>
      </c>
      <c r="B1049" s="148"/>
      <c r="C1049" s="149" t="s">
        <v>127</v>
      </c>
      <c r="D1049" s="58" t="s">
        <v>2</v>
      </c>
      <c r="E1049" s="11">
        <f>SUBTOTAL(9,E1050:E1051)</f>
        <v>0</v>
      </c>
      <c r="F1049" s="11">
        <f>SUBTOTAL(9,F1050:F1051)</f>
        <v>0</v>
      </c>
      <c r="G1049" s="11">
        <f>SUBTOTAL(9,G1050:G1051)</f>
        <v>0</v>
      </c>
      <c r="H1049" s="11">
        <f>SUBTOTAL(9,H1050:H1051)</f>
        <v>0</v>
      </c>
      <c r="I1049" s="11">
        <f t="shared" ref="I1049:N1049" si="367">SUBTOTAL(9,I1050:I1051)</f>
        <v>0</v>
      </c>
      <c r="J1049" s="11">
        <f t="shared" si="367"/>
        <v>0</v>
      </c>
      <c r="K1049" s="11">
        <f t="shared" si="367"/>
        <v>0</v>
      </c>
      <c r="L1049" s="11">
        <f t="shared" si="367"/>
        <v>0</v>
      </c>
      <c r="M1049" s="11">
        <f t="shared" si="367"/>
        <v>0</v>
      </c>
      <c r="N1049" s="11">
        <f t="shared" si="367"/>
        <v>0</v>
      </c>
      <c r="O1049" s="11">
        <f>SUBTOTAL(9,O1050:O1051)</f>
        <v>0</v>
      </c>
    </row>
    <row r="1050" spans="1:15" s="57" customFormat="1" ht="25.5" hidden="1">
      <c r="A1050" s="50">
        <f t="shared" si="363"/>
        <v>3</v>
      </c>
      <c r="B1050" s="148"/>
      <c r="C1050" s="149" t="s">
        <v>303</v>
      </c>
      <c r="D1050" s="58" t="s">
        <v>302</v>
      </c>
      <c r="E1050" s="51"/>
      <c r="F1050" s="51"/>
      <c r="G1050" s="51"/>
      <c r="H1050" s="51"/>
      <c r="I1050" s="51"/>
      <c r="J1050" s="52">
        <f>H1050+I1050</f>
        <v>0</v>
      </c>
      <c r="K1050" s="51"/>
      <c r="L1050" s="51"/>
      <c r="M1050" s="52">
        <f>K1050+L1050</f>
        <v>0</v>
      </c>
      <c r="N1050" s="51"/>
      <c r="O1050" s="52">
        <f>M1050+N1050</f>
        <v>0</v>
      </c>
    </row>
    <row r="1051" spans="1:15" s="57" customFormat="1" ht="25.5" hidden="1">
      <c r="A1051" s="50">
        <f t="shared" si="363"/>
        <v>3</v>
      </c>
      <c r="B1051" s="148"/>
      <c r="C1051" s="149" t="s">
        <v>305</v>
      </c>
      <c r="D1051" s="58" t="s">
        <v>304</v>
      </c>
      <c r="E1051" s="51"/>
      <c r="F1051" s="51"/>
      <c r="G1051" s="51"/>
      <c r="H1051" s="51"/>
      <c r="I1051" s="51"/>
      <c r="J1051" s="52">
        <f>H1051+I1051</f>
        <v>0</v>
      </c>
      <c r="K1051" s="51"/>
      <c r="L1051" s="51"/>
      <c r="M1051" s="52">
        <f>K1051+L1051</f>
        <v>0</v>
      </c>
      <c r="N1051" s="51"/>
      <c r="O1051" s="52">
        <f>M1051+N1051</f>
        <v>0</v>
      </c>
    </row>
    <row r="1052" spans="1:15" s="57" customFormat="1" hidden="1">
      <c r="A1052" s="50">
        <f t="shared" si="363"/>
        <v>3</v>
      </c>
      <c r="B1052" s="150"/>
      <c r="C1052" s="151" t="s">
        <v>128</v>
      </c>
      <c r="D1052" s="59" t="s">
        <v>3</v>
      </c>
      <c r="E1052" s="51"/>
      <c r="F1052" s="51"/>
      <c r="G1052" s="51"/>
      <c r="H1052" s="51"/>
      <c r="I1052" s="51"/>
      <c r="J1052" s="52">
        <f>H1052+I1052</f>
        <v>0</v>
      </c>
      <c r="K1052" s="51"/>
      <c r="L1052" s="51"/>
      <c r="M1052" s="52">
        <f>K1052+L1052</f>
        <v>0</v>
      </c>
      <c r="N1052" s="51"/>
      <c r="O1052" s="52">
        <f>M1052+N1052</f>
        <v>0</v>
      </c>
    </row>
    <row r="1053" spans="1:15" s="57" customFormat="1" hidden="1">
      <c r="A1053" s="50">
        <f t="shared" si="363"/>
        <v>3</v>
      </c>
      <c r="B1053" s="150"/>
      <c r="C1053" s="152" t="s">
        <v>445</v>
      </c>
      <c r="D1053" s="117" t="s">
        <v>446</v>
      </c>
      <c r="E1053" s="11">
        <f>SUBTOTAL(9,E1054:E1057)</f>
        <v>0</v>
      </c>
      <c r="F1053" s="11">
        <f>SUBTOTAL(9,F1054:F1057)</f>
        <v>0</v>
      </c>
      <c r="G1053" s="11">
        <f>SUBTOTAL(9,G1054:G1057)</f>
        <v>0</v>
      </c>
      <c r="H1053" s="11">
        <f>SUBTOTAL(9,H1054:H1057)</f>
        <v>0</v>
      </c>
      <c r="I1053" s="11">
        <f t="shared" ref="I1053:N1053" si="368">SUBTOTAL(9,I1054:I1057)</f>
        <v>0</v>
      </c>
      <c r="J1053" s="11">
        <f t="shared" si="368"/>
        <v>0</v>
      </c>
      <c r="K1053" s="11">
        <f t="shared" si="368"/>
        <v>0</v>
      </c>
      <c r="L1053" s="11">
        <f t="shared" si="368"/>
        <v>0</v>
      </c>
      <c r="M1053" s="11">
        <f t="shared" si="368"/>
        <v>0</v>
      </c>
      <c r="N1053" s="11">
        <f t="shared" si="368"/>
        <v>0</v>
      </c>
      <c r="O1053" s="11">
        <f>SUBTOTAL(9,O1054:O1057)</f>
        <v>0</v>
      </c>
    </row>
    <row r="1054" spans="1:15" s="57" customFormat="1" ht="25.5" hidden="1">
      <c r="A1054" s="50">
        <f t="shared" si="363"/>
        <v>3</v>
      </c>
      <c r="B1054" s="150"/>
      <c r="C1054" s="149" t="s">
        <v>129</v>
      </c>
      <c r="D1054" s="60" t="s">
        <v>37</v>
      </c>
      <c r="E1054" s="51"/>
      <c r="F1054" s="51"/>
      <c r="G1054" s="51"/>
      <c r="H1054" s="51"/>
      <c r="I1054" s="51"/>
      <c r="J1054" s="52">
        <f>H1054+I1054</f>
        <v>0</v>
      </c>
      <c r="K1054" s="51"/>
      <c r="L1054" s="51"/>
      <c r="M1054" s="52">
        <f>K1054+L1054</f>
        <v>0</v>
      </c>
      <c r="N1054" s="51"/>
      <c r="O1054" s="52">
        <f>M1054+N1054</f>
        <v>0</v>
      </c>
    </row>
    <row r="1055" spans="1:15" s="57" customFormat="1" hidden="1">
      <c r="A1055" s="50">
        <f t="shared" si="363"/>
        <v>3</v>
      </c>
      <c r="B1055" s="150"/>
      <c r="C1055" s="149" t="s">
        <v>131</v>
      </c>
      <c r="D1055" s="60" t="s">
        <v>39</v>
      </c>
      <c r="E1055" s="51"/>
      <c r="F1055" s="51"/>
      <c r="G1055" s="51"/>
      <c r="H1055" s="51"/>
      <c r="I1055" s="51"/>
      <c r="J1055" s="52">
        <f>H1055+I1055</f>
        <v>0</v>
      </c>
      <c r="K1055" s="51"/>
      <c r="L1055" s="51"/>
      <c r="M1055" s="52">
        <f>K1055+L1055</f>
        <v>0</v>
      </c>
      <c r="N1055" s="51"/>
      <c r="O1055" s="52">
        <f>M1055+N1055</f>
        <v>0</v>
      </c>
    </row>
    <row r="1056" spans="1:15" s="57" customFormat="1" hidden="1">
      <c r="A1056" s="50">
        <f t="shared" si="363"/>
        <v>3</v>
      </c>
      <c r="B1056" s="150"/>
      <c r="C1056" s="149" t="s">
        <v>132</v>
      </c>
      <c r="D1056" s="60" t="s">
        <v>40</v>
      </c>
      <c r="E1056" s="51"/>
      <c r="F1056" s="51"/>
      <c r="G1056" s="51"/>
      <c r="H1056" s="51"/>
      <c r="I1056" s="51"/>
      <c r="J1056" s="52">
        <f>H1056+I1056</f>
        <v>0</v>
      </c>
      <c r="K1056" s="51"/>
      <c r="L1056" s="51"/>
      <c r="M1056" s="52">
        <f>K1056+L1056</f>
        <v>0</v>
      </c>
      <c r="N1056" s="51"/>
      <c r="O1056" s="52">
        <f>M1056+N1056</f>
        <v>0</v>
      </c>
    </row>
    <row r="1057" spans="1:15" s="57" customFormat="1" ht="25.5" hidden="1">
      <c r="A1057" s="50">
        <f t="shared" si="363"/>
        <v>3</v>
      </c>
      <c r="B1057" s="150"/>
      <c r="C1057" s="149" t="s">
        <v>133</v>
      </c>
      <c r="D1057" s="60" t="s">
        <v>41</v>
      </c>
      <c r="E1057" s="51"/>
      <c r="F1057" s="51"/>
      <c r="G1057" s="51"/>
      <c r="H1057" s="51"/>
      <c r="I1057" s="51"/>
      <c r="J1057" s="52">
        <f>H1057+I1057</f>
        <v>0</v>
      </c>
      <c r="K1057" s="51"/>
      <c r="L1057" s="51"/>
      <c r="M1057" s="52">
        <f>K1057+L1057</f>
        <v>0</v>
      </c>
      <c r="N1057" s="51"/>
      <c r="O1057" s="52">
        <f>M1057+N1057</f>
        <v>0</v>
      </c>
    </row>
    <row r="1058" spans="1:15" s="57" customFormat="1" hidden="1">
      <c r="A1058" s="50">
        <f t="shared" si="363"/>
        <v>3</v>
      </c>
      <c r="B1058" s="150"/>
      <c r="C1058" s="149" t="s">
        <v>447</v>
      </c>
      <c r="D1058" s="60" t="s">
        <v>4</v>
      </c>
      <c r="E1058" s="51"/>
      <c r="F1058" s="51"/>
      <c r="G1058" s="51"/>
      <c r="H1058" s="51"/>
      <c r="I1058" s="51"/>
      <c r="J1058" s="52">
        <f>H1058+I1058</f>
        <v>0</v>
      </c>
      <c r="K1058" s="51"/>
      <c r="L1058" s="51"/>
      <c r="M1058" s="52">
        <f>K1058+L1058</f>
        <v>0</v>
      </c>
      <c r="N1058" s="51"/>
      <c r="O1058" s="52">
        <f>M1058+N1058</f>
        <v>0</v>
      </c>
    </row>
    <row r="1059" spans="1:15" s="57" customFormat="1" hidden="1">
      <c r="A1059" s="50">
        <f t="shared" si="363"/>
        <v>3</v>
      </c>
      <c r="B1059" s="147"/>
      <c r="C1059" s="146" t="s">
        <v>134</v>
      </c>
      <c r="D1059" s="56"/>
      <c r="E1059" s="11">
        <f>SUBTOTAL(9,E1060:E1063)</f>
        <v>0</v>
      </c>
      <c r="F1059" s="11">
        <f>SUBTOTAL(9,F1060:F1063)</f>
        <v>0</v>
      </c>
      <c r="G1059" s="11">
        <f>SUBTOTAL(9,G1060:G1063)</f>
        <v>0</v>
      </c>
      <c r="H1059" s="11">
        <f>SUBTOTAL(9,H1060:H1063)</f>
        <v>0</v>
      </c>
      <c r="I1059" s="11">
        <f t="shared" ref="I1059:N1059" si="369">SUBTOTAL(9,I1060:I1063)</f>
        <v>0</v>
      </c>
      <c r="J1059" s="11">
        <f t="shared" si="369"/>
        <v>0</v>
      </c>
      <c r="K1059" s="11">
        <f t="shared" si="369"/>
        <v>0</v>
      </c>
      <c r="L1059" s="11">
        <f t="shared" si="369"/>
        <v>0</v>
      </c>
      <c r="M1059" s="11">
        <f t="shared" si="369"/>
        <v>0</v>
      </c>
      <c r="N1059" s="11">
        <f t="shared" si="369"/>
        <v>0</v>
      </c>
      <c r="O1059" s="11">
        <f>SUBTOTAL(9,O1060:O1063)</f>
        <v>0</v>
      </c>
    </row>
    <row r="1060" spans="1:15" s="57" customFormat="1" hidden="1">
      <c r="A1060" s="50">
        <f t="shared" si="363"/>
        <v>3</v>
      </c>
      <c r="B1060" s="150"/>
      <c r="C1060" s="151" t="s">
        <v>135</v>
      </c>
      <c r="D1060" s="59" t="s">
        <v>5</v>
      </c>
      <c r="E1060" s="51"/>
      <c r="F1060" s="51"/>
      <c r="G1060" s="51"/>
      <c r="H1060" s="51"/>
      <c r="I1060" s="51"/>
      <c r="J1060" s="52">
        <f>H1060+I1060</f>
        <v>0</v>
      </c>
      <c r="K1060" s="51"/>
      <c r="L1060" s="51"/>
      <c r="M1060" s="52">
        <f>K1060+L1060</f>
        <v>0</v>
      </c>
      <c r="N1060" s="51"/>
      <c r="O1060" s="52">
        <f>M1060+N1060</f>
        <v>0</v>
      </c>
    </row>
    <row r="1061" spans="1:15" s="57" customFormat="1" hidden="1">
      <c r="A1061" s="50">
        <f t="shared" si="363"/>
        <v>3</v>
      </c>
      <c r="B1061" s="150"/>
      <c r="C1061" s="154" t="s">
        <v>448</v>
      </c>
      <c r="D1061" s="118" t="s">
        <v>173</v>
      </c>
      <c r="E1061" s="51"/>
      <c r="F1061" s="51"/>
      <c r="G1061" s="51"/>
      <c r="H1061" s="51"/>
      <c r="I1061" s="51"/>
      <c r="J1061" s="52">
        <f>H1061+I1061</f>
        <v>0</v>
      </c>
      <c r="K1061" s="51"/>
      <c r="L1061" s="51"/>
      <c r="M1061" s="52">
        <f>K1061+L1061</f>
        <v>0</v>
      </c>
      <c r="N1061" s="51"/>
      <c r="O1061" s="52">
        <f>M1061+N1061</f>
        <v>0</v>
      </c>
    </row>
    <row r="1062" spans="1:15" s="57" customFormat="1" hidden="1">
      <c r="A1062" s="50">
        <f t="shared" si="363"/>
        <v>3</v>
      </c>
      <c r="B1062" s="153"/>
      <c r="C1062" s="155" t="s">
        <v>557</v>
      </c>
      <c r="D1062" s="137" t="s">
        <v>8</v>
      </c>
      <c r="E1062" s="51"/>
      <c r="F1062" s="51"/>
      <c r="G1062" s="51"/>
      <c r="H1062" s="51"/>
      <c r="I1062" s="51"/>
      <c r="J1062" s="52">
        <f>H1062+I1062</f>
        <v>0</v>
      </c>
      <c r="K1062" s="51"/>
      <c r="L1062" s="51"/>
      <c r="M1062" s="52">
        <f>K1062+L1062</f>
        <v>0</v>
      </c>
      <c r="N1062" s="51"/>
      <c r="O1062" s="52">
        <f>M1062+N1062</f>
        <v>0</v>
      </c>
    </row>
    <row r="1063" spans="1:15" s="57" customFormat="1" ht="25.5" hidden="1">
      <c r="A1063" s="50">
        <f t="shared" si="363"/>
        <v>3</v>
      </c>
      <c r="B1063" s="153"/>
      <c r="C1063" s="155" t="s">
        <v>139</v>
      </c>
      <c r="D1063" s="136" t="s">
        <v>10</v>
      </c>
      <c r="E1063" s="51"/>
      <c r="F1063" s="51"/>
      <c r="G1063" s="51"/>
      <c r="H1063" s="51"/>
      <c r="I1063" s="51"/>
      <c r="J1063" s="52">
        <f>H1063+I1063</f>
        <v>0</v>
      </c>
      <c r="K1063" s="51"/>
      <c r="L1063" s="51"/>
      <c r="M1063" s="52">
        <f>K1063+L1063</f>
        <v>0</v>
      </c>
      <c r="N1063" s="51"/>
      <c r="O1063" s="52">
        <f>M1063+N1063</f>
        <v>0</v>
      </c>
    </row>
    <row r="1064" spans="1:15" s="57" customFormat="1" hidden="1">
      <c r="A1064" s="50">
        <f t="shared" si="363"/>
        <v>3</v>
      </c>
      <c r="B1064" s="156"/>
      <c r="C1064" s="157" t="s">
        <v>140</v>
      </c>
      <c r="D1064" s="136"/>
      <c r="E1064" s="11">
        <f>SUBTOTAL(9,E1065:E1069)</f>
        <v>0</v>
      </c>
      <c r="F1064" s="11">
        <f>SUBTOTAL(9,F1065:F1069)</f>
        <v>0</v>
      </c>
      <c r="G1064" s="11">
        <f>SUBTOTAL(9,G1065:G1069)</f>
        <v>0</v>
      </c>
      <c r="H1064" s="11">
        <f>SUBTOTAL(9,H1065:H1069)</f>
        <v>0</v>
      </c>
      <c r="I1064" s="11">
        <f t="shared" ref="I1064:N1064" si="370">SUBTOTAL(9,I1065:I1069)</f>
        <v>0</v>
      </c>
      <c r="J1064" s="11">
        <f t="shared" si="370"/>
        <v>0</v>
      </c>
      <c r="K1064" s="11">
        <f t="shared" si="370"/>
        <v>0</v>
      </c>
      <c r="L1064" s="11">
        <f t="shared" si="370"/>
        <v>0</v>
      </c>
      <c r="M1064" s="11">
        <f t="shared" si="370"/>
        <v>0</v>
      </c>
      <c r="N1064" s="11">
        <f t="shared" si="370"/>
        <v>0</v>
      </c>
      <c r="O1064" s="11">
        <f>SUBTOTAL(9,O1065:O1069)</f>
        <v>0</v>
      </c>
    </row>
    <row r="1065" spans="1:15" s="57" customFormat="1" hidden="1">
      <c r="A1065" s="50">
        <f t="shared" si="363"/>
        <v>3</v>
      </c>
      <c r="B1065" s="153"/>
      <c r="C1065" s="155" t="s">
        <v>141</v>
      </c>
      <c r="D1065" s="137" t="s">
        <v>71</v>
      </c>
      <c r="E1065" s="51"/>
      <c r="F1065" s="51"/>
      <c r="G1065" s="51"/>
      <c r="H1065" s="51"/>
      <c r="I1065" s="51"/>
      <c r="J1065" s="52">
        <f>H1065+I1065</f>
        <v>0</v>
      </c>
      <c r="K1065" s="51"/>
      <c r="L1065" s="51"/>
      <c r="M1065" s="52">
        <f>K1065+L1065</f>
        <v>0</v>
      </c>
      <c r="N1065" s="51"/>
      <c r="O1065" s="52">
        <f>M1065+N1065</f>
        <v>0</v>
      </c>
    </row>
    <row r="1066" spans="1:15" s="57" customFormat="1" hidden="1">
      <c r="A1066" s="50">
        <f t="shared" si="363"/>
        <v>3</v>
      </c>
      <c r="B1066" s="153"/>
      <c r="C1066" s="155" t="s">
        <v>142</v>
      </c>
      <c r="D1066" s="137" t="s">
        <v>73</v>
      </c>
      <c r="E1066" s="51"/>
      <c r="F1066" s="51"/>
      <c r="G1066" s="51"/>
      <c r="H1066" s="51"/>
      <c r="I1066" s="51"/>
      <c r="J1066" s="52">
        <f>H1066+I1066</f>
        <v>0</v>
      </c>
      <c r="K1066" s="51"/>
      <c r="L1066" s="51"/>
      <c r="M1066" s="52">
        <f>K1066+L1066</f>
        <v>0</v>
      </c>
      <c r="N1066" s="51"/>
      <c r="O1066" s="52">
        <f>M1066+N1066</f>
        <v>0</v>
      </c>
    </row>
    <row r="1067" spans="1:15" s="57" customFormat="1" hidden="1">
      <c r="A1067" s="50">
        <f t="shared" si="363"/>
        <v>3</v>
      </c>
      <c r="B1067" s="153"/>
      <c r="C1067" s="155" t="s">
        <v>143</v>
      </c>
      <c r="D1067" s="137" t="s">
        <v>75</v>
      </c>
      <c r="E1067" s="51"/>
      <c r="F1067" s="51"/>
      <c r="G1067" s="51"/>
      <c r="H1067" s="51"/>
      <c r="I1067" s="51"/>
      <c r="J1067" s="52">
        <f>H1067+I1067</f>
        <v>0</v>
      </c>
      <c r="K1067" s="51"/>
      <c r="L1067" s="51"/>
      <c r="M1067" s="52">
        <f>K1067+L1067</f>
        <v>0</v>
      </c>
      <c r="N1067" s="51"/>
      <c r="O1067" s="52">
        <f>M1067+N1067</f>
        <v>0</v>
      </c>
    </row>
    <row r="1068" spans="1:15" s="57" customFormat="1" hidden="1">
      <c r="A1068" s="50">
        <f t="shared" si="363"/>
        <v>3</v>
      </c>
      <c r="B1068" s="153"/>
      <c r="C1068" s="155" t="s">
        <v>144</v>
      </c>
      <c r="D1068" s="137" t="s">
        <v>77</v>
      </c>
      <c r="E1068" s="51"/>
      <c r="F1068" s="51"/>
      <c r="G1068" s="51"/>
      <c r="H1068" s="51"/>
      <c r="I1068" s="51"/>
      <c r="J1068" s="52">
        <f>H1068+I1068</f>
        <v>0</v>
      </c>
      <c r="K1068" s="51"/>
      <c r="L1068" s="51"/>
      <c r="M1068" s="52">
        <f>K1068+L1068</f>
        <v>0</v>
      </c>
      <c r="N1068" s="51"/>
      <c r="O1068" s="52">
        <f>M1068+N1068</f>
        <v>0</v>
      </c>
    </row>
    <row r="1069" spans="1:15" s="57" customFormat="1" hidden="1">
      <c r="A1069" s="50">
        <f t="shared" si="363"/>
        <v>3</v>
      </c>
      <c r="B1069" s="153"/>
      <c r="C1069" s="155" t="s">
        <v>145</v>
      </c>
      <c r="D1069" s="137" t="s">
        <v>28</v>
      </c>
      <c r="E1069" s="51"/>
      <c r="F1069" s="51"/>
      <c r="G1069" s="51"/>
      <c r="H1069" s="51"/>
      <c r="I1069" s="51"/>
      <c r="J1069" s="52">
        <f>H1069+I1069</f>
        <v>0</v>
      </c>
      <c r="K1069" s="51"/>
      <c r="L1069" s="51"/>
      <c r="M1069" s="52">
        <f>K1069+L1069</f>
        <v>0</v>
      </c>
      <c r="N1069" s="51"/>
      <c r="O1069" s="52">
        <f>M1069+N1069</f>
        <v>0</v>
      </c>
    </row>
    <row r="1070" spans="1:15" s="57" customFormat="1" hidden="1">
      <c r="A1070" s="50">
        <f t="shared" si="363"/>
        <v>3</v>
      </c>
      <c r="B1070" s="145" t="s">
        <v>146</v>
      </c>
      <c r="C1070" s="157" t="s">
        <v>147</v>
      </c>
      <c r="D1070" s="56"/>
      <c r="E1070" s="11">
        <f>SUBTOTAL(9,E1071:E1099)</f>
        <v>0</v>
      </c>
      <c r="F1070" s="11">
        <f>SUBTOTAL(9,F1071:F1099)</f>
        <v>0</v>
      </c>
      <c r="G1070" s="11">
        <f>SUBTOTAL(9,G1071:G1099)</f>
        <v>0</v>
      </c>
      <c r="H1070" s="11">
        <f>SUBTOTAL(9,H1071:H1099)</f>
        <v>0</v>
      </c>
      <c r="I1070" s="11">
        <f t="shared" ref="I1070:N1070" si="371">SUBTOTAL(9,I1071:I1099)</f>
        <v>0</v>
      </c>
      <c r="J1070" s="11">
        <f t="shared" si="371"/>
        <v>0</v>
      </c>
      <c r="K1070" s="11">
        <f t="shared" si="371"/>
        <v>0</v>
      </c>
      <c r="L1070" s="11">
        <f t="shared" si="371"/>
        <v>0</v>
      </c>
      <c r="M1070" s="11">
        <f t="shared" si="371"/>
        <v>0</v>
      </c>
      <c r="N1070" s="11">
        <f t="shared" si="371"/>
        <v>0</v>
      </c>
      <c r="O1070" s="11">
        <f>SUBTOTAL(9,O1071:O1099)</f>
        <v>0</v>
      </c>
    </row>
    <row r="1071" spans="1:15" s="57" customFormat="1" hidden="1">
      <c r="A1071" s="50">
        <f t="shared" si="363"/>
        <v>3</v>
      </c>
      <c r="B1071" s="156"/>
      <c r="C1071" s="158" t="s">
        <v>26</v>
      </c>
      <c r="D1071" s="56"/>
      <c r="E1071" s="11">
        <f>SUBTOTAL(9,E1072:E1090)</f>
        <v>0</v>
      </c>
      <c r="F1071" s="11">
        <f t="shared" ref="F1071:O1071" si="372">SUBTOTAL(9,F1072:F1090)</f>
        <v>0</v>
      </c>
      <c r="G1071" s="11">
        <f t="shared" si="372"/>
        <v>0</v>
      </c>
      <c r="H1071" s="11">
        <f t="shared" si="372"/>
        <v>0</v>
      </c>
      <c r="I1071" s="11">
        <f t="shared" si="372"/>
        <v>0</v>
      </c>
      <c r="J1071" s="11">
        <f t="shared" si="372"/>
        <v>0</v>
      </c>
      <c r="K1071" s="11">
        <f t="shared" si="372"/>
        <v>0</v>
      </c>
      <c r="L1071" s="11">
        <f t="shared" si="372"/>
        <v>0</v>
      </c>
      <c r="M1071" s="11">
        <f t="shared" si="372"/>
        <v>0</v>
      </c>
      <c r="N1071" s="11">
        <f t="shared" si="372"/>
        <v>0</v>
      </c>
      <c r="O1071" s="11">
        <f t="shared" si="372"/>
        <v>0</v>
      </c>
    </row>
    <row r="1072" spans="1:15" s="57" customFormat="1" hidden="1">
      <c r="A1072" s="50">
        <f t="shared" si="363"/>
        <v>3</v>
      </c>
      <c r="B1072" s="150"/>
      <c r="C1072" s="161" t="s">
        <v>770</v>
      </c>
      <c r="D1072" s="56"/>
      <c r="E1072" s="11">
        <f>SUBTOTAL(9,E1073:E1082)</f>
        <v>0</v>
      </c>
      <c r="F1072" s="11">
        <f t="shared" ref="F1072:O1072" si="373">SUBTOTAL(9,F1073:F1082)</f>
        <v>0</v>
      </c>
      <c r="G1072" s="11">
        <f t="shared" si="373"/>
        <v>0</v>
      </c>
      <c r="H1072" s="11">
        <f t="shared" si="373"/>
        <v>0</v>
      </c>
      <c r="I1072" s="11">
        <f t="shared" si="373"/>
        <v>0</v>
      </c>
      <c r="J1072" s="11">
        <f t="shared" si="373"/>
        <v>0</v>
      </c>
      <c r="K1072" s="11">
        <f t="shared" si="373"/>
        <v>0</v>
      </c>
      <c r="L1072" s="11">
        <f t="shared" si="373"/>
        <v>0</v>
      </c>
      <c r="M1072" s="11">
        <f t="shared" si="373"/>
        <v>0</v>
      </c>
      <c r="N1072" s="11">
        <f t="shared" si="373"/>
        <v>0</v>
      </c>
      <c r="O1072" s="11">
        <f t="shared" si="373"/>
        <v>0</v>
      </c>
    </row>
    <row r="1073" spans="1:15" s="57" customFormat="1" ht="25.5" hidden="1">
      <c r="A1073" s="50">
        <f t="shared" si="363"/>
        <v>3</v>
      </c>
      <c r="B1073" s="150"/>
      <c r="C1073" s="160" t="s">
        <v>771</v>
      </c>
      <c r="D1073" s="58" t="s">
        <v>2</v>
      </c>
      <c r="E1073" s="11">
        <f>SUBTOTAL(9,E1074:E1075)</f>
        <v>0</v>
      </c>
      <c r="F1073" s="11">
        <f t="shared" ref="F1073:O1073" si="374">SUBTOTAL(9,F1074:F1075)</f>
        <v>0</v>
      </c>
      <c r="G1073" s="11">
        <f t="shared" si="374"/>
        <v>0</v>
      </c>
      <c r="H1073" s="11">
        <f t="shared" si="374"/>
        <v>0</v>
      </c>
      <c r="I1073" s="11">
        <f t="shared" si="374"/>
        <v>0</v>
      </c>
      <c r="J1073" s="11">
        <f t="shared" si="374"/>
        <v>0</v>
      </c>
      <c r="K1073" s="11">
        <f t="shared" si="374"/>
        <v>0</v>
      </c>
      <c r="L1073" s="11">
        <f t="shared" si="374"/>
        <v>0</v>
      </c>
      <c r="M1073" s="11">
        <f t="shared" si="374"/>
        <v>0</v>
      </c>
      <c r="N1073" s="11">
        <f t="shared" si="374"/>
        <v>0</v>
      </c>
      <c r="O1073" s="11">
        <f t="shared" si="374"/>
        <v>0</v>
      </c>
    </row>
    <row r="1074" spans="1:15" s="57" customFormat="1" ht="25.5" hidden="1">
      <c r="A1074" s="50">
        <f t="shared" si="363"/>
        <v>3</v>
      </c>
      <c r="B1074" s="150"/>
      <c r="C1074" s="260" t="s">
        <v>772</v>
      </c>
      <c r="D1074" s="58" t="s">
        <v>302</v>
      </c>
      <c r="E1074" s="51"/>
      <c r="F1074" s="51"/>
      <c r="G1074" s="51"/>
      <c r="H1074" s="51"/>
      <c r="I1074" s="51"/>
      <c r="J1074" s="52">
        <f>H1074+I1074</f>
        <v>0</v>
      </c>
      <c r="K1074" s="51"/>
      <c r="L1074" s="51"/>
      <c r="M1074" s="52">
        <f>K1074+L1074</f>
        <v>0</v>
      </c>
      <c r="N1074" s="51"/>
      <c r="O1074" s="52">
        <f>M1074+N1074</f>
        <v>0</v>
      </c>
    </row>
    <row r="1075" spans="1:15" s="57" customFormat="1" ht="25.5" hidden="1">
      <c r="A1075" s="50">
        <f t="shared" si="363"/>
        <v>3</v>
      </c>
      <c r="B1075" s="150"/>
      <c r="C1075" s="260" t="s">
        <v>773</v>
      </c>
      <c r="D1075" s="58" t="s">
        <v>304</v>
      </c>
      <c r="E1075" s="51"/>
      <c r="F1075" s="51"/>
      <c r="G1075" s="51"/>
      <c r="H1075" s="51"/>
      <c r="I1075" s="51"/>
      <c r="J1075" s="52">
        <f>H1075+I1075</f>
        <v>0</v>
      </c>
      <c r="K1075" s="51"/>
      <c r="L1075" s="51"/>
      <c r="M1075" s="52">
        <f>K1075+L1075</f>
        <v>0</v>
      </c>
      <c r="N1075" s="51"/>
      <c r="O1075" s="52">
        <f>M1075+N1075</f>
        <v>0</v>
      </c>
    </row>
    <row r="1076" spans="1:15" hidden="1">
      <c r="A1076" s="50">
        <f t="shared" si="363"/>
        <v>3</v>
      </c>
      <c r="B1076" s="150"/>
      <c r="C1076" s="258" t="s">
        <v>42</v>
      </c>
      <c r="D1076" s="59" t="s">
        <v>3</v>
      </c>
      <c r="E1076" s="51"/>
      <c r="F1076" s="51"/>
      <c r="G1076" s="51"/>
      <c r="H1076" s="51"/>
      <c r="I1076" s="51"/>
      <c r="J1076" s="52">
        <f>H1076+I1076</f>
        <v>0</v>
      </c>
      <c r="K1076" s="51"/>
      <c r="L1076" s="51"/>
      <c r="M1076" s="52">
        <f>K1076+L1076</f>
        <v>0</v>
      </c>
      <c r="N1076" s="51"/>
      <c r="O1076" s="52">
        <f>M1076+N1076</f>
        <v>0</v>
      </c>
    </row>
    <row r="1077" spans="1:15" hidden="1">
      <c r="A1077" s="50">
        <f t="shared" si="363"/>
        <v>3</v>
      </c>
      <c r="B1077" s="150"/>
      <c r="C1077" s="259" t="s">
        <v>449</v>
      </c>
      <c r="D1077" s="117" t="s">
        <v>446</v>
      </c>
      <c r="E1077" s="11">
        <f>SUBTOTAL(9,E1078:E1081)</f>
        <v>0</v>
      </c>
      <c r="F1077" s="11">
        <f>SUBTOTAL(9,F1078:F1081)</f>
        <v>0</v>
      </c>
      <c r="G1077" s="11">
        <f>SUBTOTAL(9,G1078:G1081)</f>
        <v>0</v>
      </c>
      <c r="H1077" s="11">
        <f>SUBTOTAL(9,H1078:H1081)</f>
        <v>0</v>
      </c>
      <c r="I1077" s="11">
        <f t="shared" ref="I1077:N1077" si="375">SUBTOTAL(9,I1078:I1081)</f>
        <v>0</v>
      </c>
      <c r="J1077" s="11">
        <f t="shared" si="375"/>
        <v>0</v>
      </c>
      <c r="K1077" s="11">
        <f t="shared" si="375"/>
        <v>0</v>
      </c>
      <c r="L1077" s="11">
        <f t="shared" si="375"/>
        <v>0</v>
      </c>
      <c r="M1077" s="11">
        <f t="shared" si="375"/>
        <v>0</v>
      </c>
      <c r="N1077" s="11">
        <f t="shared" si="375"/>
        <v>0</v>
      </c>
      <c r="O1077" s="11">
        <f>SUBTOTAL(9,O1078:O1081)</f>
        <v>0</v>
      </c>
    </row>
    <row r="1078" spans="1:15" ht="25.5" hidden="1">
      <c r="A1078" s="50">
        <f t="shared" si="363"/>
        <v>3</v>
      </c>
      <c r="B1078" s="150"/>
      <c r="C1078" s="260" t="s">
        <v>153</v>
      </c>
      <c r="D1078" s="60" t="s">
        <v>37</v>
      </c>
      <c r="E1078" s="51"/>
      <c r="F1078" s="51"/>
      <c r="G1078" s="51"/>
      <c r="H1078" s="51"/>
      <c r="I1078" s="51"/>
      <c r="J1078" s="52">
        <f t="shared" ref="J1078:J1090" si="376">H1078+I1078</f>
        <v>0</v>
      </c>
      <c r="K1078" s="51"/>
      <c r="L1078" s="51"/>
      <c r="M1078" s="52">
        <f t="shared" ref="M1078:M1090" si="377">K1078+L1078</f>
        <v>0</v>
      </c>
      <c r="N1078" s="51"/>
      <c r="O1078" s="52">
        <f t="shared" ref="O1078:O1090" si="378">M1078+N1078</f>
        <v>0</v>
      </c>
    </row>
    <row r="1079" spans="1:15" hidden="1">
      <c r="A1079" s="50">
        <f t="shared" si="363"/>
        <v>3</v>
      </c>
      <c r="B1079" s="150"/>
      <c r="C1079" s="260" t="s">
        <v>155</v>
      </c>
      <c r="D1079" s="60" t="s">
        <v>39</v>
      </c>
      <c r="E1079" s="51"/>
      <c r="F1079" s="51"/>
      <c r="G1079" s="51"/>
      <c r="H1079" s="51"/>
      <c r="I1079" s="51"/>
      <c r="J1079" s="52">
        <f t="shared" si="376"/>
        <v>0</v>
      </c>
      <c r="K1079" s="51"/>
      <c r="L1079" s="51"/>
      <c r="M1079" s="52">
        <f t="shared" si="377"/>
        <v>0</v>
      </c>
      <c r="N1079" s="51"/>
      <c r="O1079" s="52">
        <f t="shared" si="378"/>
        <v>0</v>
      </c>
    </row>
    <row r="1080" spans="1:15" ht="25.5" hidden="1">
      <c r="A1080" s="50">
        <f t="shared" si="363"/>
        <v>3</v>
      </c>
      <c r="B1080" s="150"/>
      <c r="C1080" s="260" t="s">
        <v>156</v>
      </c>
      <c r="D1080" s="60" t="s">
        <v>40</v>
      </c>
      <c r="E1080" s="51"/>
      <c r="F1080" s="51"/>
      <c r="G1080" s="51"/>
      <c r="H1080" s="51"/>
      <c r="I1080" s="51"/>
      <c r="J1080" s="52">
        <f t="shared" si="376"/>
        <v>0</v>
      </c>
      <c r="K1080" s="51"/>
      <c r="L1080" s="51"/>
      <c r="M1080" s="52">
        <f t="shared" si="377"/>
        <v>0</v>
      </c>
      <c r="N1080" s="51"/>
      <c r="O1080" s="52">
        <f t="shared" si="378"/>
        <v>0</v>
      </c>
    </row>
    <row r="1081" spans="1:15" ht="25.5" hidden="1">
      <c r="A1081" s="50">
        <f t="shared" si="363"/>
        <v>3</v>
      </c>
      <c r="B1081" s="150"/>
      <c r="C1081" s="260" t="s">
        <v>157</v>
      </c>
      <c r="D1081" s="60" t="s">
        <v>41</v>
      </c>
      <c r="E1081" s="51"/>
      <c r="F1081" s="51"/>
      <c r="G1081" s="51"/>
      <c r="H1081" s="51"/>
      <c r="I1081" s="51"/>
      <c r="J1081" s="52">
        <f t="shared" si="376"/>
        <v>0</v>
      </c>
      <c r="K1081" s="51"/>
      <c r="L1081" s="51"/>
      <c r="M1081" s="52">
        <f t="shared" si="377"/>
        <v>0</v>
      </c>
      <c r="N1081" s="51"/>
      <c r="O1081" s="52">
        <f t="shared" si="378"/>
        <v>0</v>
      </c>
    </row>
    <row r="1082" spans="1:15" hidden="1">
      <c r="A1082" s="50">
        <f t="shared" si="363"/>
        <v>3</v>
      </c>
      <c r="B1082" s="150"/>
      <c r="C1082" s="160" t="s">
        <v>158</v>
      </c>
      <c r="D1082" s="60" t="s">
        <v>4</v>
      </c>
      <c r="E1082" s="51"/>
      <c r="F1082" s="51"/>
      <c r="G1082" s="51"/>
      <c r="H1082" s="51"/>
      <c r="I1082" s="51"/>
      <c r="J1082" s="52">
        <f t="shared" si="376"/>
        <v>0</v>
      </c>
      <c r="K1082" s="51"/>
      <c r="L1082" s="51"/>
      <c r="M1082" s="52">
        <f t="shared" si="377"/>
        <v>0</v>
      </c>
      <c r="N1082" s="51"/>
      <c r="O1082" s="52">
        <f t="shared" si="378"/>
        <v>0</v>
      </c>
    </row>
    <row r="1083" spans="1:15" hidden="1">
      <c r="A1083" s="50">
        <f t="shared" si="363"/>
        <v>3</v>
      </c>
      <c r="B1083" s="150"/>
      <c r="C1083" s="159" t="s">
        <v>19</v>
      </c>
      <c r="D1083" s="59" t="s">
        <v>5</v>
      </c>
      <c r="E1083" s="51"/>
      <c r="F1083" s="51"/>
      <c r="G1083" s="51"/>
      <c r="H1083" s="51"/>
      <c r="I1083" s="51"/>
      <c r="J1083" s="52">
        <f t="shared" si="376"/>
        <v>0</v>
      </c>
      <c r="K1083" s="51"/>
      <c r="L1083" s="51"/>
      <c r="M1083" s="52">
        <f t="shared" si="377"/>
        <v>0</v>
      </c>
      <c r="N1083" s="51"/>
      <c r="O1083" s="52">
        <f t="shared" si="378"/>
        <v>0</v>
      </c>
    </row>
    <row r="1084" spans="1:15" hidden="1">
      <c r="A1084" s="50">
        <f t="shared" si="363"/>
        <v>3</v>
      </c>
      <c r="B1084" s="150"/>
      <c r="C1084" s="162" t="s">
        <v>450</v>
      </c>
      <c r="D1084" s="118" t="s">
        <v>173</v>
      </c>
      <c r="E1084" s="51"/>
      <c r="F1084" s="51"/>
      <c r="G1084" s="51"/>
      <c r="H1084" s="51"/>
      <c r="I1084" s="51"/>
      <c r="J1084" s="52">
        <f t="shared" si="376"/>
        <v>0</v>
      </c>
      <c r="K1084" s="51"/>
      <c r="L1084" s="51"/>
      <c r="M1084" s="52">
        <f t="shared" si="377"/>
        <v>0</v>
      </c>
      <c r="N1084" s="51"/>
      <c r="O1084" s="52">
        <f t="shared" si="378"/>
        <v>0</v>
      </c>
    </row>
    <row r="1085" spans="1:15" hidden="1">
      <c r="A1085" s="50">
        <f t="shared" si="363"/>
        <v>3</v>
      </c>
      <c r="B1085" s="153"/>
      <c r="C1085" s="163" t="s">
        <v>29</v>
      </c>
      <c r="D1085" s="136" t="s">
        <v>6</v>
      </c>
      <c r="E1085" s="51"/>
      <c r="F1085" s="51"/>
      <c r="G1085" s="51"/>
      <c r="H1085" s="51"/>
      <c r="I1085" s="51"/>
      <c r="J1085" s="52">
        <f t="shared" si="376"/>
        <v>0</v>
      </c>
      <c r="K1085" s="51"/>
      <c r="L1085" s="51"/>
      <c r="M1085" s="52">
        <f t="shared" si="377"/>
        <v>0</v>
      </c>
      <c r="N1085" s="51"/>
      <c r="O1085" s="52">
        <f t="shared" si="378"/>
        <v>0</v>
      </c>
    </row>
    <row r="1086" spans="1:15" hidden="1">
      <c r="A1086" s="50">
        <f t="shared" si="363"/>
        <v>3</v>
      </c>
      <c r="B1086" s="153"/>
      <c r="C1086" s="163" t="s">
        <v>21</v>
      </c>
      <c r="D1086" s="137" t="s">
        <v>8</v>
      </c>
      <c r="E1086" s="51"/>
      <c r="F1086" s="51"/>
      <c r="G1086" s="51"/>
      <c r="H1086" s="51"/>
      <c r="I1086" s="51"/>
      <c r="J1086" s="52">
        <f>H1086+I1086</f>
        <v>0</v>
      </c>
      <c r="K1086" s="51"/>
      <c r="L1086" s="51"/>
      <c r="M1086" s="52">
        <f>K1086+L1086</f>
        <v>0</v>
      </c>
      <c r="N1086" s="51"/>
      <c r="O1086" s="52">
        <f t="shared" si="378"/>
        <v>0</v>
      </c>
    </row>
    <row r="1087" spans="1:15" hidden="1">
      <c r="A1087" s="50">
        <f t="shared" si="363"/>
        <v>3</v>
      </c>
      <c r="B1087" s="153"/>
      <c r="C1087" s="163" t="s">
        <v>526</v>
      </c>
      <c r="D1087" s="137" t="s">
        <v>31</v>
      </c>
      <c r="E1087" s="51"/>
      <c r="F1087" s="51"/>
      <c r="G1087" s="51"/>
      <c r="H1087" s="51"/>
      <c r="I1087" s="51"/>
      <c r="J1087" s="52">
        <f t="shared" si="376"/>
        <v>0</v>
      </c>
      <c r="K1087" s="51"/>
      <c r="L1087" s="51"/>
      <c r="M1087" s="52">
        <f t="shared" si="377"/>
        <v>0</v>
      </c>
      <c r="N1087" s="51"/>
      <c r="O1087" s="52">
        <f t="shared" si="378"/>
        <v>0</v>
      </c>
    </row>
    <row r="1088" spans="1:15" hidden="1">
      <c r="A1088" s="50">
        <f t="shared" si="363"/>
        <v>3</v>
      </c>
      <c r="B1088" s="153"/>
      <c r="C1088" s="163" t="s">
        <v>558</v>
      </c>
      <c r="D1088" s="137" t="s">
        <v>559</v>
      </c>
      <c r="E1088" s="51"/>
      <c r="F1088" s="51"/>
      <c r="G1088" s="51"/>
      <c r="H1088" s="51"/>
      <c r="I1088" s="51"/>
      <c r="J1088" s="52">
        <f t="shared" si="376"/>
        <v>0</v>
      </c>
      <c r="K1088" s="51"/>
      <c r="L1088" s="51"/>
      <c r="M1088" s="52">
        <f t="shared" si="377"/>
        <v>0</v>
      </c>
      <c r="N1088" s="51"/>
      <c r="O1088" s="52">
        <f t="shared" si="378"/>
        <v>0</v>
      </c>
    </row>
    <row r="1089" spans="1:15" ht="25.5" hidden="1">
      <c r="A1089" s="50">
        <f t="shared" si="363"/>
        <v>3</v>
      </c>
      <c r="B1089" s="153"/>
      <c r="C1089" s="163" t="s">
        <v>528</v>
      </c>
      <c r="D1089" s="136" t="s">
        <v>9</v>
      </c>
      <c r="E1089" s="51"/>
      <c r="F1089" s="51"/>
      <c r="G1089" s="51"/>
      <c r="H1089" s="51"/>
      <c r="I1089" s="51"/>
      <c r="J1089" s="52">
        <f t="shared" si="376"/>
        <v>0</v>
      </c>
      <c r="K1089" s="51"/>
      <c r="L1089" s="51"/>
      <c r="M1089" s="52">
        <f t="shared" si="377"/>
        <v>0</v>
      </c>
      <c r="N1089" s="51"/>
      <c r="O1089" s="52">
        <f t="shared" si="378"/>
        <v>0</v>
      </c>
    </row>
    <row r="1090" spans="1:15" ht="25.5" hidden="1">
      <c r="A1090" s="50">
        <f t="shared" si="363"/>
        <v>3</v>
      </c>
      <c r="B1090" s="153"/>
      <c r="C1090" s="163" t="s">
        <v>30</v>
      </c>
      <c r="D1090" s="136" t="s">
        <v>10</v>
      </c>
      <c r="E1090" s="51"/>
      <c r="F1090" s="51"/>
      <c r="G1090" s="51"/>
      <c r="H1090" s="51"/>
      <c r="I1090" s="51"/>
      <c r="J1090" s="52">
        <f t="shared" si="376"/>
        <v>0</v>
      </c>
      <c r="K1090" s="51"/>
      <c r="L1090" s="51"/>
      <c r="M1090" s="52">
        <f t="shared" si="377"/>
        <v>0</v>
      </c>
      <c r="N1090" s="51"/>
      <c r="O1090" s="52">
        <f t="shared" si="378"/>
        <v>0</v>
      </c>
    </row>
    <row r="1091" spans="1:15" hidden="1">
      <c r="A1091" s="50">
        <f t="shared" si="363"/>
        <v>3</v>
      </c>
      <c r="B1091" s="153"/>
      <c r="C1091" s="165" t="s">
        <v>451</v>
      </c>
      <c r="D1091" s="138" t="s">
        <v>93</v>
      </c>
      <c r="E1091" s="11">
        <f>SUBTOTAL(9,E1092:E1093)</f>
        <v>0</v>
      </c>
      <c r="F1091" s="11">
        <f>SUBTOTAL(9,F1092:F1093)</f>
        <v>0</v>
      </c>
      <c r="G1091" s="11">
        <f>SUBTOTAL(9,G1092:G1093)</f>
        <v>0</v>
      </c>
      <c r="H1091" s="11">
        <f>SUBTOTAL(9,H1092:H1093)</f>
        <v>0</v>
      </c>
      <c r="I1091" s="11">
        <f t="shared" ref="I1091:N1091" si="379">SUBTOTAL(9,I1092:I1093)</f>
        <v>0</v>
      </c>
      <c r="J1091" s="11">
        <f t="shared" si="379"/>
        <v>0</v>
      </c>
      <c r="K1091" s="11">
        <f t="shared" si="379"/>
        <v>0</v>
      </c>
      <c r="L1091" s="11">
        <f t="shared" si="379"/>
        <v>0</v>
      </c>
      <c r="M1091" s="11">
        <f t="shared" si="379"/>
        <v>0</v>
      </c>
      <c r="N1091" s="11">
        <f t="shared" si="379"/>
        <v>0</v>
      </c>
      <c r="O1091" s="11">
        <f>SUBTOTAL(9,O1092:O1093)</f>
        <v>0</v>
      </c>
    </row>
    <row r="1092" spans="1:15" hidden="1">
      <c r="A1092" s="50">
        <f t="shared" si="363"/>
        <v>3</v>
      </c>
      <c r="B1092" s="153"/>
      <c r="C1092" s="166" t="s">
        <v>452</v>
      </c>
      <c r="D1092" s="138" t="s">
        <v>453</v>
      </c>
      <c r="E1092" s="51"/>
      <c r="F1092" s="51"/>
      <c r="G1092" s="51"/>
      <c r="H1092" s="51"/>
      <c r="I1092" s="51"/>
      <c r="J1092" s="52">
        <f>H1092+I1092</f>
        <v>0</v>
      </c>
      <c r="K1092" s="51"/>
      <c r="L1092" s="51"/>
      <c r="M1092" s="52">
        <f>K1092+L1092</f>
        <v>0</v>
      </c>
      <c r="N1092" s="51"/>
      <c r="O1092" s="52">
        <f>M1092+N1092</f>
        <v>0</v>
      </c>
    </row>
    <row r="1093" spans="1:15" hidden="1">
      <c r="A1093" s="50">
        <f t="shared" si="363"/>
        <v>3</v>
      </c>
      <c r="B1093" s="153"/>
      <c r="C1093" s="166" t="s">
        <v>454</v>
      </c>
      <c r="D1093" s="138" t="s">
        <v>455</v>
      </c>
      <c r="E1093" s="51"/>
      <c r="F1093" s="51"/>
      <c r="G1093" s="51"/>
      <c r="H1093" s="51"/>
      <c r="I1093" s="51"/>
      <c r="J1093" s="52">
        <f>H1093+I1093</f>
        <v>0</v>
      </c>
      <c r="K1093" s="51"/>
      <c r="L1093" s="51"/>
      <c r="M1093" s="52">
        <f>K1093+L1093</f>
        <v>0</v>
      </c>
      <c r="N1093" s="51"/>
      <c r="O1093" s="52">
        <f>M1093+N1093</f>
        <v>0</v>
      </c>
    </row>
    <row r="1094" spans="1:15" hidden="1">
      <c r="A1094" s="50">
        <f t="shared" si="363"/>
        <v>3</v>
      </c>
      <c r="B1094" s="156"/>
      <c r="C1094" s="158" t="s">
        <v>32</v>
      </c>
      <c r="D1094" s="136"/>
      <c r="E1094" s="11">
        <f>SUBTOTAL(9,E1095:E1099)</f>
        <v>0</v>
      </c>
      <c r="F1094" s="11">
        <f>SUBTOTAL(9,F1095:F1099)</f>
        <v>0</v>
      </c>
      <c r="G1094" s="11">
        <f>SUBTOTAL(9,G1095:G1099)</f>
        <v>0</v>
      </c>
      <c r="H1094" s="11">
        <f>SUBTOTAL(9,H1095:H1099)</f>
        <v>0</v>
      </c>
      <c r="I1094" s="11">
        <f t="shared" ref="I1094:N1094" si="380">SUBTOTAL(9,I1095:I1099)</f>
        <v>0</v>
      </c>
      <c r="J1094" s="11">
        <f t="shared" si="380"/>
        <v>0</v>
      </c>
      <c r="K1094" s="11">
        <f t="shared" si="380"/>
        <v>0</v>
      </c>
      <c r="L1094" s="11">
        <f t="shared" si="380"/>
        <v>0</v>
      </c>
      <c r="M1094" s="11">
        <f t="shared" si="380"/>
        <v>0</v>
      </c>
      <c r="N1094" s="11">
        <f t="shared" si="380"/>
        <v>0</v>
      </c>
      <c r="O1094" s="11">
        <f>SUBTOTAL(9,O1095:O1099)</f>
        <v>0</v>
      </c>
    </row>
    <row r="1095" spans="1:15" hidden="1">
      <c r="A1095" s="50">
        <f t="shared" si="363"/>
        <v>3</v>
      </c>
      <c r="B1095" s="153"/>
      <c r="C1095" s="163" t="s">
        <v>70</v>
      </c>
      <c r="D1095" s="137" t="s">
        <v>71</v>
      </c>
      <c r="E1095" s="51"/>
      <c r="F1095" s="51"/>
      <c r="G1095" s="51"/>
      <c r="H1095" s="51"/>
      <c r="I1095" s="51"/>
      <c r="J1095" s="52">
        <f>H1095+I1095</f>
        <v>0</v>
      </c>
      <c r="K1095" s="51"/>
      <c r="L1095" s="51"/>
      <c r="M1095" s="52">
        <f>K1095+L1095</f>
        <v>0</v>
      </c>
      <c r="N1095" s="51"/>
      <c r="O1095" s="52">
        <f>M1095+N1095</f>
        <v>0</v>
      </c>
    </row>
    <row r="1096" spans="1:15" hidden="1">
      <c r="A1096" s="50">
        <f t="shared" si="363"/>
        <v>3</v>
      </c>
      <c r="B1096" s="153"/>
      <c r="C1096" s="163" t="s">
        <v>72</v>
      </c>
      <c r="D1096" s="137" t="s">
        <v>73</v>
      </c>
      <c r="E1096" s="51"/>
      <c r="F1096" s="51"/>
      <c r="G1096" s="51"/>
      <c r="H1096" s="51"/>
      <c r="I1096" s="51"/>
      <c r="J1096" s="52">
        <f>H1096+I1096</f>
        <v>0</v>
      </c>
      <c r="K1096" s="51"/>
      <c r="L1096" s="51"/>
      <c r="M1096" s="52">
        <f>K1096+L1096</f>
        <v>0</v>
      </c>
      <c r="N1096" s="51"/>
      <c r="O1096" s="52">
        <f>M1096+N1096</f>
        <v>0</v>
      </c>
    </row>
    <row r="1097" spans="1:15" hidden="1">
      <c r="A1097" s="50">
        <f t="shared" si="363"/>
        <v>3</v>
      </c>
      <c r="B1097" s="153"/>
      <c r="C1097" s="163" t="s">
        <v>74</v>
      </c>
      <c r="D1097" s="137" t="s">
        <v>75</v>
      </c>
      <c r="E1097" s="51"/>
      <c r="F1097" s="51"/>
      <c r="G1097" s="51"/>
      <c r="H1097" s="51"/>
      <c r="I1097" s="51"/>
      <c r="J1097" s="52">
        <f>H1097+I1097</f>
        <v>0</v>
      </c>
      <c r="K1097" s="51"/>
      <c r="L1097" s="51"/>
      <c r="M1097" s="52">
        <f>K1097+L1097</f>
        <v>0</v>
      </c>
      <c r="N1097" s="51"/>
      <c r="O1097" s="52">
        <f>M1097+N1097</f>
        <v>0</v>
      </c>
    </row>
    <row r="1098" spans="1:15" hidden="1">
      <c r="A1098" s="50">
        <f t="shared" si="363"/>
        <v>3</v>
      </c>
      <c r="B1098" s="153"/>
      <c r="C1098" s="163" t="s">
        <v>76</v>
      </c>
      <c r="D1098" s="137" t="s">
        <v>77</v>
      </c>
      <c r="E1098" s="51"/>
      <c r="F1098" s="51"/>
      <c r="G1098" s="51"/>
      <c r="H1098" s="51"/>
      <c r="I1098" s="51"/>
      <c r="J1098" s="52">
        <f>H1098+I1098</f>
        <v>0</v>
      </c>
      <c r="K1098" s="51"/>
      <c r="L1098" s="51"/>
      <c r="M1098" s="52">
        <f>K1098+L1098</f>
        <v>0</v>
      </c>
      <c r="N1098" s="51"/>
      <c r="O1098" s="52">
        <f>M1098+N1098</f>
        <v>0</v>
      </c>
    </row>
    <row r="1099" spans="1:15" hidden="1">
      <c r="A1099" s="50">
        <f t="shared" si="363"/>
        <v>3</v>
      </c>
      <c r="B1099" s="153"/>
      <c r="C1099" s="163" t="s">
        <v>12</v>
      </c>
      <c r="D1099" s="137" t="s">
        <v>28</v>
      </c>
      <c r="E1099" s="51"/>
      <c r="F1099" s="51"/>
      <c r="G1099" s="51"/>
      <c r="H1099" s="51"/>
      <c r="I1099" s="51"/>
      <c r="J1099" s="52">
        <f>H1099+I1099</f>
        <v>0</v>
      </c>
      <c r="K1099" s="51"/>
      <c r="L1099" s="51"/>
      <c r="M1099" s="52">
        <f>K1099+L1099</f>
        <v>0</v>
      </c>
      <c r="N1099" s="51"/>
      <c r="O1099" s="52">
        <f>M1099+N1099</f>
        <v>0</v>
      </c>
    </row>
    <row r="1100" spans="1:15" hidden="1">
      <c r="A1100" s="77">
        <f>A1101</f>
        <v>3</v>
      </c>
      <c r="B1100" s="153"/>
      <c r="C1100" s="155"/>
      <c r="D1100" s="137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</row>
    <row r="1101" spans="1:15" hidden="1">
      <c r="A1101" s="105">
        <f>MIN(A1102:A1107)</f>
        <v>3</v>
      </c>
      <c r="B1101" s="153"/>
      <c r="C1101" s="157" t="s">
        <v>36</v>
      </c>
      <c r="D1101" s="137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</row>
    <row r="1102" spans="1:15" s="57" customFormat="1" hidden="1">
      <c r="A1102" s="50">
        <f t="shared" ref="A1102:A1107" si="381">IF(MAX(E1102:P1102)=0,IF(MIN(E1102:P1102)=0,3,2),2)</f>
        <v>3</v>
      </c>
      <c r="B1102" s="153"/>
      <c r="C1102" s="155" t="s">
        <v>34</v>
      </c>
      <c r="D1102" s="137"/>
      <c r="E1102" s="62">
        <f>SUM(E1103:E1104)</f>
        <v>0</v>
      </c>
      <c r="F1102" s="62">
        <f>SUM(F1103:F1104)</f>
        <v>0</v>
      </c>
      <c r="G1102" s="62">
        <f>SUM(G1103:G1104)</f>
        <v>0</v>
      </c>
      <c r="H1102" s="62">
        <f>SUM(H1103:H1104)</f>
        <v>0</v>
      </c>
      <c r="I1102" s="62">
        <f t="shared" ref="I1102:N1102" si="382">SUM(I1103:I1104)</f>
        <v>0</v>
      </c>
      <c r="J1102" s="62">
        <f t="shared" si="382"/>
        <v>0</v>
      </c>
      <c r="K1102" s="62">
        <f t="shared" si="382"/>
        <v>0</v>
      </c>
      <c r="L1102" s="62">
        <f t="shared" si="382"/>
        <v>0</v>
      </c>
      <c r="M1102" s="62">
        <f t="shared" si="382"/>
        <v>0</v>
      </c>
      <c r="N1102" s="62">
        <f t="shared" si="382"/>
        <v>0</v>
      </c>
      <c r="O1102" s="62">
        <f>SUM(O1103:O1104)</f>
        <v>0</v>
      </c>
    </row>
    <row r="1103" spans="1:15" s="57" customFormat="1" hidden="1">
      <c r="A1103" s="50">
        <f t="shared" si="381"/>
        <v>3</v>
      </c>
      <c r="B1103" s="153"/>
      <c r="C1103" s="167" t="s">
        <v>80</v>
      </c>
      <c r="D1103" s="137"/>
      <c r="E1103" s="51"/>
      <c r="F1103" s="51"/>
      <c r="G1103" s="51"/>
      <c r="H1103" s="51"/>
      <c r="I1103" s="51"/>
      <c r="J1103" s="52">
        <f>H1103+I1103</f>
        <v>0</v>
      </c>
      <c r="K1103" s="51"/>
      <c r="L1103" s="51"/>
      <c r="M1103" s="52">
        <f>K1103+L1103</f>
        <v>0</v>
      </c>
      <c r="N1103" s="51"/>
      <c r="O1103" s="52">
        <f>M1103+N1103</f>
        <v>0</v>
      </c>
    </row>
    <row r="1104" spans="1:15" s="57" customFormat="1" hidden="1">
      <c r="A1104" s="50">
        <f t="shared" si="381"/>
        <v>3</v>
      </c>
      <c r="B1104" s="153"/>
      <c r="C1104" s="167" t="s">
        <v>81</v>
      </c>
      <c r="D1104" s="137"/>
      <c r="E1104" s="51"/>
      <c r="F1104" s="51"/>
      <c r="G1104" s="51"/>
      <c r="H1104" s="51"/>
      <c r="I1104" s="51"/>
      <c r="J1104" s="52">
        <f>H1104+I1104</f>
        <v>0</v>
      </c>
      <c r="K1104" s="51"/>
      <c r="L1104" s="51"/>
      <c r="M1104" s="52">
        <f>K1104+L1104</f>
        <v>0</v>
      </c>
      <c r="N1104" s="51"/>
      <c r="O1104" s="52">
        <f>M1104+N1104</f>
        <v>0</v>
      </c>
    </row>
    <row r="1105" spans="1:15" s="57" customFormat="1" hidden="1">
      <c r="A1105" s="50">
        <f t="shared" si="381"/>
        <v>3</v>
      </c>
      <c r="B1105" s="153"/>
      <c r="C1105" s="155" t="s">
        <v>35</v>
      </c>
      <c r="D1105" s="137"/>
      <c r="E1105" s="62">
        <f>SUM(E1106:E1107)</f>
        <v>0</v>
      </c>
      <c r="F1105" s="62">
        <f>SUM(F1106:F1107)</f>
        <v>0</v>
      </c>
      <c r="G1105" s="62">
        <f>SUM(G1106:G1107)</f>
        <v>0</v>
      </c>
      <c r="H1105" s="62">
        <f>SUM(H1106:H1107)</f>
        <v>0</v>
      </c>
      <c r="I1105" s="62">
        <f t="shared" ref="I1105:N1105" si="383">SUM(I1106:I1107)</f>
        <v>0</v>
      </c>
      <c r="J1105" s="62">
        <f t="shared" si="383"/>
        <v>0</v>
      </c>
      <c r="K1105" s="62">
        <f t="shared" si="383"/>
        <v>0</v>
      </c>
      <c r="L1105" s="62">
        <f t="shared" si="383"/>
        <v>0</v>
      </c>
      <c r="M1105" s="62">
        <f t="shared" si="383"/>
        <v>0</v>
      </c>
      <c r="N1105" s="62">
        <f t="shared" si="383"/>
        <v>0</v>
      </c>
      <c r="O1105" s="62">
        <f>SUM(O1106:O1107)</f>
        <v>0</v>
      </c>
    </row>
    <row r="1106" spans="1:15" s="57" customFormat="1" hidden="1">
      <c r="A1106" s="50">
        <f t="shared" si="381"/>
        <v>3</v>
      </c>
      <c r="B1106" s="153"/>
      <c r="C1106" s="167" t="s">
        <v>84</v>
      </c>
      <c r="D1106" s="137"/>
      <c r="E1106" s="51"/>
      <c r="F1106" s="51"/>
      <c r="G1106" s="51"/>
      <c r="H1106" s="51"/>
      <c r="I1106" s="51"/>
      <c r="J1106" s="52">
        <f>H1106+I1106</f>
        <v>0</v>
      </c>
      <c r="K1106" s="51"/>
      <c r="L1106" s="51"/>
      <c r="M1106" s="52">
        <f>K1106+L1106</f>
        <v>0</v>
      </c>
      <c r="N1106" s="51"/>
      <c r="O1106" s="52">
        <f>M1106+N1106</f>
        <v>0</v>
      </c>
    </row>
    <row r="1107" spans="1:15" s="57" customFormat="1" hidden="1">
      <c r="A1107" s="50">
        <f t="shared" si="381"/>
        <v>3</v>
      </c>
      <c r="B1107" s="153"/>
      <c r="C1107" s="167" t="s">
        <v>85</v>
      </c>
      <c r="D1107" s="137"/>
      <c r="E1107" s="51"/>
      <c r="F1107" s="51"/>
      <c r="G1107" s="51"/>
      <c r="H1107" s="51"/>
      <c r="I1107" s="51"/>
      <c r="J1107" s="52">
        <f>H1107+I1107</f>
        <v>0</v>
      </c>
      <c r="K1107" s="51"/>
      <c r="L1107" s="51"/>
      <c r="M1107" s="52">
        <f>K1107+L1107</f>
        <v>0</v>
      </c>
      <c r="N1107" s="51"/>
      <c r="O1107" s="52">
        <f>M1107+N1107</f>
        <v>0</v>
      </c>
    </row>
    <row r="1108" spans="1:15" s="57" customFormat="1">
      <c r="A1108" s="77">
        <f>A1109</f>
        <v>2</v>
      </c>
      <c r="B1108" s="172"/>
      <c r="C1108" s="156"/>
      <c r="D1108" s="140"/>
      <c r="E1108" s="76"/>
      <c r="F1108" s="76"/>
      <c r="G1108" s="76"/>
      <c r="H1108" s="76"/>
      <c r="I1108" s="76"/>
      <c r="J1108" s="76"/>
      <c r="K1108" s="76"/>
      <c r="L1108" s="76"/>
      <c r="M1108" s="76"/>
      <c r="N1108" s="76"/>
      <c r="O1108" s="76"/>
    </row>
    <row r="1109" spans="1:15" s="57" customFormat="1">
      <c r="A1109" s="105">
        <f>MIN(A1110:A1175)</f>
        <v>2</v>
      </c>
      <c r="B1109" s="172"/>
      <c r="C1109" s="174" t="s">
        <v>60</v>
      </c>
      <c r="D1109" s="140"/>
      <c r="E1109" s="76"/>
      <c r="F1109" s="76"/>
      <c r="G1109" s="76"/>
      <c r="H1109" s="76"/>
      <c r="I1109" s="76"/>
      <c r="J1109" s="76"/>
      <c r="K1109" s="76"/>
      <c r="L1109" s="76"/>
      <c r="M1109" s="76"/>
      <c r="N1109" s="76"/>
      <c r="O1109" s="76"/>
    </row>
    <row r="1110" spans="1:15" s="57" customFormat="1">
      <c r="A1110" s="50">
        <f t="shared" ref="A1110:A1163" si="384">IF(MAX(E1110:P1110)=0,IF(MIN(E1110:P1110)=0,3,2),2)</f>
        <v>2</v>
      </c>
      <c r="B1110" s="145"/>
      <c r="C1110" s="146" t="s">
        <v>25</v>
      </c>
      <c r="D1110" s="56"/>
      <c r="E1110" s="11">
        <f>SUBTOTAL(9,E1111:E1163)</f>
        <v>125253821</v>
      </c>
      <c r="F1110" s="11">
        <f>SUBTOTAL(9,F1111:F1163)</f>
        <v>174238487</v>
      </c>
      <c r="G1110" s="11">
        <f>SUBTOTAL(9,G1111:G1163)</f>
        <v>155983600</v>
      </c>
      <c r="H1110" s="11">
        <f>SUBTOTAL(9,H1111:H1163)</f>
        <v>156915500</v>
      </c>
      <c r="I1110" s="11">
        <f t="shared" ref="I1110:N1110" si="385">SUBTOTAL(9,I1111:I1163)</f>
        <v>46965900</v>
      </c>
      <c r="J1110" s="11">
        <f t="shared" si="385"/>
        <v>203881400</v>
      </c>
      <c r="K1110" s="11">
        <f t="shared" si="385"/>
        <v>155052600</v>
      </c>
      <c r="L1110" s="11">
        <f t="shared" si="385"/>
        <v>49297300</v>
      </c>
      <c r="M1110" s="11">
        <f t="shared" si="385"/>
        <v>204349900</v>
      </c>
      <c r="N1110" s="11">
        <f t="shared" si="385"/>
        <v>445000</v>
      </c>
      <c r="O1110" s="11">
        <f>SUBTOTAL(9,O1111:O1163)</f>
        <v>204794900</v>
      </c>
    </row>
    <row r="1111" spans="1:15" s="57" customFormat="1">
      <c r="A1111" s="50">
        <f t="shared" si="384"/>
        <v>2</v>
      </c>
      <c r="B1111" s="145" t="s">
        <v>14</v>
      </c>
      <c r="C1111" s="146" t="s">
        <v>125</v>
      </c>
      <c r="D1111" s="56"/>
      <c r="E1111" s="11">
        <f>SUBTOTAL(9,E1112:E1133)</f>
        <v>124305767</v>
      </c>
      <c r="F1111" s="11">
        <f>SUBTOTAL(9,F1112:F1133)</f>
        <v>172429538</v>
      </c>
      <c r="G1111" s="11">
        <f>SUBTOTAL(9,G1112:G1133)</f>
        <v>152732900</v>
      </c>
      <c r="H1111" s="11">
        <f>SUBTOTAL(9,H1112:H1133)</f>
        <v>153664800</v>
      </c>
      <c r="I1111" s="11">
        <f t="shared" ref="I1111:N1111" si="386">SUBTOTAL(9,I1112:I1133)</f>
        <v>46965900</v>
      </c>
      <c r="J1111" s="11">
        <f t="shared" si="386"/>
        <v>200630700</v>
      </c>
      <c r="K1111" s="11">
        <f t="shared" si="386"/>
        <v>151801900</v>
      </c>
      <c r="L1111" s="11">
        <f t="shared" si="386"/>
        <v>49297300</v>
      </c>
      <c r="M1111" s="11">
        <f t="shared" si="386"/>
        <v>201099200</v>
      </c>
      <c r="N1111" s="11">
        <f t="shared" si="386"/>
        <v>445000</v>
      </c>
      <c r="O1111" s="11">
        <f>SUBTOTAL(9,O1112:O1133)</f>
        <v>201544200</v>
      </c>
    </row>
    <row r="1112" spans="1:15" s="57" customFormat="1">
      <c r="A1112" s="50">
        <f t="shared" si="384"/>
        <v>2</v>
      </c>
      <c r="B1112" s="147"/>
      <c r="C1112" s="146" t="s">
        <v>126</v>
      </c>
      <c r="D1112" s="56"/>
      <c r="E1112" s="11">
        <f>SUBTOTAL(9,E1113:E1122)</f>
        <v>95820744</v>
      </c>
      <c r="F1112" s="11">
        <f>SUBTOTAL(9,F1113:F1122)</f>
        <v>124054328</v>
      </c>
      <c r="G1112" s="11">
        <f>SUBTOTAL(9,G1113:G1122)</f>
        <v>111976000</v>
      </c>
      <c r="H1112" s="11">
        <f>SUBTOTAL(9,H1113:H1122)</f>
        <v>112907900</v>
      </c>
      <c r="I1112" s="11">
        <f t="shared" ref="I1112:N1112" si="387">SUBTOTAL(9,I1113:I1122)</f>
        <v>8504000</v>
      </c>
      <c r="J1112" s="11">
        <f t="shared" si="387"/>
        <v>121411900</v>
      </c>
      <c r="K1112" s="11">
        <f t="shared" si="387"/>
        <v>113643100</v>
      </c>
      <c r="L1112" s="11">
        <f t="shared" si="387"/>
        <v>8237300</v>
      </c>
      <c r="M1112" s="11">
        <f t="shared" si="387"/>
        <v>121880400</v>
      </c>
      <c r="N1112" s="11">
        <f t="shared" si="387"/>
        <v>445000</v>
      </c>
      <c r="O1112" s="11">
        <f>SUBTOTAL(9,O1113:O1122)</f>
        <v>122325400</v>
      </c>
    </row>
    <row r="1113" spans="1:15" s="57" customFormat="1" ht="25.5">
      <c r="A1113" s="50">
        <f t="shared" si="384"/>
        <v>2</v>
      </c>
      <c r="B1113" s="148"/>
      <c r="C1113" s="149" t="s">
        <v>127</v>
      </c>
      <c r="D1113" s="58" t="s">
        <v>2</v>
      </c>
      <c r="E1113" s="11">
        <f>SUBTOTAL(9,E1114:E1115)</f>
        <v>69151658</v>
      </c>
      <c r="F1113" s="11">
        <f>SUBTOTAL(9,F1114:F1115)</f>
        <v>87438860</v>
      </c>
      <c r="G1113" s="11">
        <f>SUBTOTAL(9,G1114:G1115)</f>
        <v>75977400</v>
      </c>
      <c r="H1113" s="11">
        <f>SUBTOTAL(9,H1114:H1115)</f>
        <v>76733000</v>
      </c>
      <c r="I1113" s="11">
        <f t="shared" ref="I1113:N1113" si="388">SUBTOTAL(9,I1114:I1115)</f>
        <v>7073900</v>
      </c>
      <c r="J1113" s="11">
        <f t="shared" si="388"/>
        <v>83806900</v>
      </c>
      <c r="K1113" s="11">
        <f t="shared" si="388"/>
        <v>77329100</v>
      </c>
      <c r="L1113" s="11">
        <f t="shared" si="388"/>
        <v>6827800</v>
      </c>
      <c r="M1113" s="11">
        <f t="shared" si="388"/>
        <v>84156900</v>
      </c>
      <c r="N1113" s="11">
        <f t="shared" si="388"/>
        <v>373200</v>
      </c>
      <c r="O1113" s="11">
        <f>SUBTOTAL(9,O1114:O1115)</f>
        <v>84530100</v>
      </c>
    </row>
    <row r="1114" spans="1:15" s="57" customFormat="1" ht="25.5">
      <c r="A1114" s="50">
        <f t="shared" si="384"/>
        <v>2</v>
      </c>
      <c r="B1114" s="148"/>
      <c r="C1114" s="149" t="s">
        <v>303</v>
      </c>
      <c r="D1114" s="58" t="s">
        <v>302</v>
      </c>
      <c r="E1114" s="51">
        <v>69151658</v>
      </c>
      <c r="F1114" s="51">
        <v>87438860</v>
      </c>
      <c r="G1114" s="51">
        <v>75977400</v>
      </c>
      <c r="H1114" s="51">
        <f>G1114+679900+75700</f>
        <v>76733000</v>
      </c>
      <c r="I1114" s="51">
        <v>7073900</v>
      </c>
      <c r="J1114" s="52">
        <f>H1114+I1114</f>
        <v>83806900</v>
      </c>
      <c r="K1114" s="51">
        <f>H1114+596100</f>
        <v>77329100</v>
      </c>
      <c r="L1114" s="51">
        <f>7073900-246100</f>
        <v>6827800</v>
      </c>
      <c r="M1114" s="52">
        <f>K1114+L1114</f>
        <v>84156900</v>
      </c>
      <c r="N1114" s="51">
        <v>373200</v>
      </c>
      <c r="O1114" s="52">
        <f>M1114+N1114</f>
        <v>84530100</v>
      </c>
    </row>
    <row r="1115" spans="1:15" s="57" customFormat="1" ht="25.5" hidden="1">
      <c r="A1115" s="50">
        <f t="shared" si="384"/>
        <v>3</v>
      </c>
      <c r="B1115" s="148"/>
      <c r="C1115" s="149" t="s">
        <v>305</v>
      </c>
      <c r="D1115" s="58" t="s">
        <v>304</v>
      </c>
      <c r="E1115" s="51"/>
      <c r="F1115" s="51"/>
      <c r="G1115" s="51"/>
      <c r="H1115" s="51"/>
      <c r="I1115" s="51"/>
      <c r="J1115" s="52">
        <f>H1115+I1115</f>
        <v>0</v>
      </c>
      <c r="K1115" s="51"/>
      <c r="L1115" s="51"/>
      <c r="M1115" s="52">
        <f>K1115+L1115</f>
        <v>0</v>
      </c>
      <c r="N1115" s="51"/>
      <c r="O1115" s="52">
        <f>M1115+N1115</f>
        <v>0</v>
      </c>
    </row>
    <row r="1116" spans="1:15" s="57" customFormat="1">
      <c r="A1116" s="50">
        <f t="shared" si="384"/>
        <v>2</v>
      </c>
      <c r="B1116" s="150"/>
      <c r="C1116" s="151" t="s">
        <v>128</v>
      </c>
      <c r="D1116" s="59" t="s">
        <v>3</v>
      </c>
      <c r="E1116" s="51">
        <v>12271548</v>
      </c>
      <c r="F1116" s="51">
        <v>18818641</v>
      </c>
      <c r="G1116" s="51">
        <v>20863800</v>
      </c>
      <c r="H1116" s="51">
        <f>G1116+99600-73500</f>
        <v>20889900</v>
      </c>
      <c r="I1116" s="51">
        <v>-26100</v>
      </c>
      <c r="J1116" s="52">
        <f>H1116+I1116</f>
        <v>20863800</v>
      </c>
      <c r="K1116" s="51">
        <f>H1116+20600</f>
        <v>20910500</v>
      </c>
      <c r="L1116" s="51">
        <v>-46700</v>
      </c>
      <c r="M1116" s="52">
        <f>K1116+L1116</f>
        <v>20863800</v>
      </c>
      <c r="N1116" s="51"/>
      <c r="O1116" s="52">
        <f>M1116+N1116</f>
        <v>20863800</v>
      </c>
    </row>
    <row r="1117" spans="1:15" s="57" customFormat="1">
      <c r="A1117" s="50">
        <f t="shared" si="384"/>
        <v>2</v>
      </c>
      <c r="B1117" s="150"/>
      <c r="C1117" s="152" t="s">
        <v>445</v>
      </c>
      <c r="D1117" s="117" t="s">
        <v>446</v>
      </c>
      <c r="E1117" s="11">
        <f>SUBTOTAL(9,E1118:E1121)</f>
        <v>14397538</v>
      </c>
      <c r="F1117" s="11">
        <f>SUBTOTAL(9,F1118:F1121)</f>
        <v>17796827</v>
      </c>
      <c r="G1117" s="11">
        <f>SUBTOTAL(9,G1118:G1121)</f>
        <v>15134800</v>
      </c>
      <c r="H1117" s="11">
        <f>SUBTOTAL(9,H1118:H1121)</f>
        <v>15285000</v>
      </c>
      <c r="I1117" s="11">
        <f t="shared" ref="I1117:N1117" si="389">SUBTOTAL(9,I1118:I1121)</f>
        <v>1456200</v>
      </c>
      <c r="J1117" s="11">
        <f t="shared" si="389"/>
        <v>16741200</v>
      </c>
      <c r="K1117" s="11">
        <f t="shared" si="389"/>
        <v>15403500</v>
      </c>
      <c r="L1117" s="11">
        <f t="shared" si="389"/>
        <v>1456200</v>
      </c>
      <c r="M1117" s="11">
        <f t="shared" si="389"/>
        <v>16859700</v>
      </c>
      <c r="N1117" s="11">
        <f t="shared" si="389"/>
        <v>71800</v>
      </c>
      <c r="O1117" s="11">
        <f>SUBTOTAL(9,O1118:O1121)</f>
        <v>16931500</v>
      </c>
    </row>
    <row r="1118" spans="1:15" s="57" customFormat="1" ht="25.5">
      <c r="A1118" s="50">
        <f t="shared" si="384"/>
        <v>2</v>
      </c>
      <c r="B1118" s="150"/>
      <c r="C1118" s="149" t="s">
        <v>129</v>
      </c>
      <c r="D1118" s="60" t="s">
        <v>37</v>
      </c>
      <c r="E1118" s="51">
        <v>8944573</v>
      </c>
      <c r="F1118" s="51">
        <v>10983185</v>
      </c>
      <c r="G1118" s="51">
        <v>10372900</v>
      </c>
      <c r="H1118" s="51">
        <f>G1118+98000-7100</f>
        <v>10463800</v>
      </c>
      <c r="I1118" s="51">
        <v>887500</v>
      </c>
      <c r="J1118" s="52">
        <f>H1118+I1118</f>
        <v>11351300</v>
      </c>
      <c r="K1118" s="51">
        <f>H1118+71700</f>
        <v>10535500</v>
      </c>
      <c r="L1118" s="51">
        <v>887500</v>
      </c>
      <c r="M1118" s="52">
        <f>K1118+L1118</f>
        <v>11423000</v>
      </c>
      <c r="N1118" s="51">
        <v>43400</v>
      </c>
      <c r="O1118" s="52">
        <f>M1118+N1118</f>
        <v>11466400</v>
      </c>
    </row>
    <row r="1119" spans="1:15" s="57" customFormat="1">
      <c r="A1119" s="50">
        <f t="shared" si="384"/>
        <v>2</v>
      </c>
      <c r="B1119" s="150"/>
      <c r="C1119" s="149" t="s">
        <v>131</v>
      </c>
      <c r="D1119" s="60" t="s">
        <v>39</v>
      </c>
      <c r="E1119" s="51">
        <v>3468341</v>
      </c>
      <c r="F1119" s="51">
        <v>4291296</v>
      </c>
      <c r="G1119" s="51">
        <v>3298500</v>
      </c>
      <c r="H1119" s="51">
        <f>G1119+34600+2700</f>
        <v>3335800</v>
      </c>
      <c r="I1119" s="51">
        <v>359800</v>
      </c>
      <c r="J1119" s="52">
        <f>H1119+I1119</f>
        <v>3695600</v>
      </c>
      <c r="K1119" s="51">
        <f>H1119+29400</f>
        <v>3365200</v>
      </c>
      <c r="L1119" s="51">
        <v>359800</v>
      </c>
      <c r="M1119" s="52">
        <f>K1119+L1119</f>
        <v>3725000</v>
      </c>
      <c r="N1119" s="51">
        <v>17900</v>
      </c>
      <c r="O1119" s="52">
        <f>M1119+N1119</f>
        <v>3742900</v>
      </c>
    </row>
    <row r="1120" spans="1:15" s="57" customFormat="1">
      <c r="A1120" s="50">
        <f t="shared" si="384"/>
        <v>2</v>
      </c>
      <c r="B1120" s="150"/>
      <c r="C1120" s="149" t="s">
        <v>132</v>
      </c>
      <c r="D1120" s="60" t="s">
        <v>40</v>
      </c>
      <c r="E1120" s="51">
        <v>1984624</v>
      </c>
      <c r="F1120" s="51">
        <v>2522346</v>
      </c>
      <c r="G1120" s="51">
        <v>1463400</v>
      </c>
      <c r="H1120" s="51">
        <f>G1120+19800+2200</f>
        <v>1485400</v>
      </c>
      <c r="I1120" s="51">
        <v>208900</v>
      </c>
      <c r="J1120" s="52">
        <f>H1120+I1120</f>
        <v>1694300</v>
      </c>
      <c r="K1120" s="51">
        <f>H1120+17400</f>
        <v>1502800</v>
      </c>
      <c r="L1120" s="51">
        <v>208900</v>
      </c>
      <c r="M1120" s="52">
        <f>K1120+L1120</f>
        <v>1711700</v>
      </c>
      <c r="N1120" s="51">
        <v>10500</v>
      </c>
      <c r="O1120" s="52">
        <f>M1120+N1120</f>
        <v>1722200</v>
      </c>
    </row>
    <row r="1121" spans="1:15" s="57" customFormat="1" ht="25.5" hidden="1">
      <c r="A1121" s="50">
        <f t="shared" si="384"/>
        <v>3</v>
      </c>
      <c r="B1121" s="150"/>
      <c r="C1121" s="149" t="s">
        <v>133</v>
      </c>
      <c r="D1121" s="60" t="s">
        <v>41</v>
      </c>
      <c r="E1121" s="51"/>
      <c r="F1121" s="51"/>
      <c r="G1121" s="51"/>
      <c r="H1121" s="51"/>
      <c r="I1121" s="51"/>
      <c r="J1121" s="52">
        <f>H1121+I1121</f>
        <v>0</v>
      </c>
      <c r="K1121" s="51"/>
      <c r="L1121" s="51"/>
      <c r="M1121" s="52">
        <f>K1121+L1121</f>
        <v>0</v>
      </c>
      <c r="N1121" s="51"/>
      <c r="O1121" s="52">
        <f>M1121+N1121</f>
        <v>0</v>
      </c>
    </row>
    <row r="1122" spans="1:15" s="57" customFormat="1" hidden="1">
      <c r="A1122" s="50">
        <f t="shared" si="384"/>
        <v>3</v>
      </c>
      <c r="B1122" s="150"/>
      <c r="C1122" s="149" t="s">
        <v>447</v>
      </c>
      <c r="D1122" s="60" t="s">
        <v>4</v>
      </c>
      <c r="E1122" s="51"/>
      <c r="F1122" s="51"/>
      <c r="G1122" s="51"/>
      <c r="H1122" s="51"/>
      <c r="I1122" s="51"/>
      <c r="J1122" s="52">
        <f>H1122+I1122</f>
        <v>0</v>
      </c>
      <c r="K1122" s="51"/>
      <c r="L1122" s="51"/>
      <c r="M1122" s="52">
        <f>K1122+L1122</f>
        <v>0</v>
      </c>
      <c r="N1122" s="51"/>
      <c r="O1122" s="52">
        <f>M1122+N1122</f>
        <v>0</v>
      </c>
    </row>
    <row r="1123" spans="1:15" s="57" customFormat="1">
      <c r="A1123" s="50">
        <f t="shared" si="384"/>
        <v>2</v>
      </c>
      <c r="B1123" s="147"/>
      <c r="C1123" s="146" t="s">
        <v>134</v>
      </c>
      <c r="D1123" s="56"/>
      <c r="E1123" s="11">
        <f>SUBTOTAL(9,E1124:E1127)</f>
        <v>25031030</v>
      </c>
      <c r="F1123" s="11">
        <f>SUBTOTAL(9,F1124:F1127)</f>
        <v>42108401</v>
      </c>
      <c r="G1123" s="11">
        <f>SUBTOTAL(9,G1124:G1127)</f>
        <v>38158800</v>
      </c>
      <c r="H1123" s="11">
        <f>SUBTOTAL(9,H1124:H1127)</f>
        <v>38158800</v>
      </c>
      <c r="I1123" s="11">
        <f t="shared" ref="I1123:N1123" si="390">SUBTOTAL(9,I1124:I1127)</f>
        <v>41060000</v>
      </c>
      <c r="J1123" s="11">
        <f t="shared" si="390"/>
        <v>79218800</v>
      </c>
      <c r="K1123" s="11">
        <f t="shared" si="390"/>
        <v>38158800</v>
      </c>
      <c r="L1123" s="11">
        <f t="shared" si="390"/>
        <v>41060000</v>
      </c>
      <c r="M1123" s="11">
        <f t="shared" si="390"/>
        <v>79218800</v>
      </c>
      <c r="N1123" s="11">
        <f t="shared" si="390"/>
        <v>0</v>
      </c>
      <c r="O1123" s="11">
        <f>SUBTOTAL(9,O1124:O1127)</f>
        <v>79218800</v>
      </c>
    </row>
    <row r="1124" spans="1:15" s="57" customFormat="1">
      <c r="A1124" s="50">
        <f t="shared" si="384"/>
        <v>2</v>
      </c>
      <c r="B1124" s="150"/>
      <c r="C1124" s="151" t="s">
        <v>135</v>
      </c>
      <c r="D1124" s="59" t="s">
        <v>5</v>
      </c>
      <c r="E1124" s="51">
        <v>24607860</v>
      </c>
      <c r="F1124" s="51">
        <v>41441640</v>
      </c>
      <c r="G1124" s="51">
        <v>37948200</v>
      </c>
      <c r="H1124" s="51">
        <f>G1124</f>
        <v>37948200</v>
      </c>
      <c r="I1124" s="51">
        <v>41060000</v>
      </c>
      <c r="J1124" s="52">
        <f>H1124+I1124</f>
        <v>79008200</v>
      </c>
      <c r="K1124" s="51">
        <f>H1124</f>
        <v>37948200</v>
      </c>
      <c r="L1124" s="51">
        <v>41060000</v>
      </c>
      <c r="M1124" s="52">
        <f>K1124+L1124</f>
        <v>79008200</v>
      </c>
      <c r="N1124" s="51"/>
      <c r="O1124" s="52">
        <f>M1124+N1124</f>
        <v>79008200</v>
      </c>
    </row>
    <row r="1125" spans="1:15" s="57" customFormat="1">
      <c r="A1125" s="50">
        <f t="shared" si="384"/>
        <v>2</v>
      </c>
      <c r="B1125" s="150"/>
      <c r="C1125" s="154" t="s">
        <v>448</v>
      </c>
      <c r="D1125" s="118" t="s">
        <v>173</v>
      </c>
      <c r="E1125" s="51">
        <v>384878</v>
      </c>
      <c r="F1125" s="51">
        <v>626873</v>
      </c>
      <c r="G1125" s="51">
        <v>210600</v>
      </c>
      <c r="H1125" s="51">
        <f>G1125</f>
        <v>210600</v>
      </c>
      <c r="I1125" s="51"/>
      <c r="J1125" s="52">
        <f>H1125+I1125</f>
        <v>210600</v>
      </c>
      <c r="K1125" s="51">
        <f>H1125</f>
        <v>210600</v>
      </c>
      <c r="L1125" s="51"/>
      <c r="M1125" s="52">
        <f>K1125+L1125</f>
        <v>210600</v>
      </c>
      <c r="N1125" s="51"/>
      <c r="O1125" s="52">
        <f>M1125+N1125</f>
        <v>210600</v>
      </c>
    </row>
    <row r="1126" spans="1:15" s="57" customFormat="1" hidden="1">
      <c r="A1126" s="50">
        <f t="shared" si="384"/>
        <v>3</v>
      </c>
      <c r="B1126" s="153"/>
      <c r="C1126" s="155" t="s">
        <v>557</v>
      </c>
      <c r="D1126" s="137" t="s">
        <v>8</v>
      </c>
      <c r="E1126" s="51"/>
      <c r="F1126" s="51"/>
      <c r="G1126" s="51"/>
      <c r="H1126" s="51"/>
      <c r="I1126" s="51"/>
      <c r="J1126" s="52">
        <f>H1126+I1126</f>
        <v>0</v>
      </c>
      <c r="K1126" s="51"/>
      <c r="L1126" s="51"/>
      <c r="M1126" s="52">
        <f>K1126+L1126</f>
        <v>0</v>
      </c>
      <c r="N1126" s="51"/>
      <c r="O1126" s="52">
        <f>M1126+N1126</f>
        <v>0</v>
      </c>
    </row>
    <row r="1127" spans="1:15" s="57" customFormat="1" ht="25.5">
      <c r="A1127" s="50">
        <f t="shared" si="384"/>
        <v>2</v>
      </c>
      <c r="B1127" s="153"/>
      <c r="C1127" s="155" t="s">
        <v>139</v>
      </c>
      <c r="D1127" s="136" t="s">
        <v>10</v>
      </c>
      <c r="E1127" s="51">
        <v>38292</v>
      </c>
      <c r="F1127" s="51">
        <v>39888</v>
      </c>
      <c r="G1127" s="51"/>
      <c r="H1127" s="51">
        <f>G1127</f>
        <v>0</v>
      </c>
      <c r="I1127" s="51"/>
      <c r="J1127" s="52">
        <f>H1127+I1127</f>
        <v>0</v>
      </c>
      <c r="K1127" s="51">
        <f>H1127</f>
        <v>0</v>
      </c>
      <c r="L1127" s="51"/>
      <c r="M1127" s="52">
        <f>K1127+L1127</f>
        <v>0</v>
      </c>
      <c r="N1127" s="51"/>
      <c r="O1127" s="52">
        <f>M1127+N1127</f>
        <v>0</v>
      </c>
    </row>
    <row r="1128" spans="1:15" s="57" customFormat="1">
      <c r="A1128" s="50">
        <f t="shared" si="384"/>
        <v>2</v>
      </c>
      <c r="B1128" s="156"/>
      <c r="C1128" s="157" t="s">
        <v>140</v>
      </c>
      <c r="D1128" s="136"/>
      <c r="E1128" s="11">
        <f>SUBTOTAL(9,E1129:E1133)</f>
        <v>3453993</v>
      </c>
      <c r="F1128" s="11">
        <f>SUBTOTAL(9,F1129:F1133)</f>
        <v>6266809</v>
      </c>
      <c r="G1128" s="11">
        <f>SUBTOTAL(9,G1129:G1133)</f>
        <v>2598100</v>
      </c>
      <c r="H1128" s="11">
        <f>SUBTOTAL(9,H1129:H1133)</f>
        <v>2598100</v>
      </c>
      <c r="I1128" s="11">
        <f t="shared" ref="I1128:N1128" si="391">SUBTOTAL(9,I1129:I1133)</f>
        <v>-2598100</v>
      </c>
      <c r="J1128" s="11">
        <f t="shared" si="391"/>
        <v>0</v>
      </c>
      <c r="K1128" s="11">
        <f t="shared" si="391"/>
        <v>0</v>
      </c>
      <c r="L1128" s="11">
        <f t="shared" si="391"/>
        <v>0</v>
      </c>
      <c r="M1128" s="11">
        <f t="shared" si="391"/>
        <v>0</v>
      </c>
      <c r="N1128" s="11">
        <f t="shared" si="391"/>
        <v>0</v>
      </c>
      <c r="O1128" s="11">
        <f>SUBTOTAL(9,O1129:O1133)</f>
        <v>0</v>
      </c>
    </row>
    <row r="1129" spans="1:15" s="57" customFormat="1">
      <c r="A1129" s="50">
        <f t="shared" si="384"/>
        <v>2</v>
      </c>
      <c r="B1129" s="153"/>
      <c r="C1129" s="155" t="s">
        <v>141</v>
      </c>
      <c r="D1129" s="137" t="s">
        <v>71</v>
      </c>
      <c r="E1129" s="51">
        <v>351992</v>
      </c>
      <c r="F1129" s="51">
        <v>543229</v>
      </c>
      <c r="G1129" s="51">
        <v>2432200</v>
      </c>
      <c r="H1129" s="51">
        <f>G1129</f>
        <v>2432200</v>
      </c>
      <c r="I1129" s="51">
        <v>-2432200</v>
      </c>
      <c r="J1129" s="52">
        <f>H1129+I1129</f>
        <v>0</v>
      </c>
      <c r="K1129" s="51">
        <f>J1129</f>
        <v>0</v>
      </c>
      <c r="L1129" s="51"/>
      <c r="M1129" s="52">
        <f>K1129+L1129</f>
        <v>0</v>
      </c>
      <c r="N1129" s="51"/>
      <c r="O1129" s="52">
        <f>M1129+N1129</f>
        <v>0</v>
      </c>
    </row>
    <row r="1130" spans="1:15" s="57" customFormat="1">
      <c r="A1130" s="50">
        <f t="shared" si="384"/>
        <v>2</v>
      </c>
      <c r="B1130" s="153"/>
      <c r="C1130" s="155" t="s">
        <v>142</v>
      </c>
      <c r="D1130" s="137" t="s">
        <v>73</v>
      </c>
      <c r="E1130" s="51">
        <v>3069080</v>
      </c>
      <c r="F1130" s="51">
        <v>5625419</v>
      </c>
      <c r="G1130" s="51">
        <v>120900</v>
      </c>
      <c r="H1130" s="51">
        <f t="shared" ref="H1130:H1131" si="392">G1130</f>
        <v>120900</v>
      </c>
      <c r="I1130" s="51">
        <v>-120900</v>
      </c>
      <c r="J1130" s="52">
        <f>H1130+I1130</f>
        <v>0</v>
      </c>
      <c r="K1130" s="51">
        <f t="shared" ref="K1130:K1131" si="393">J1130</f>
        <v>0</v>
      </c>
      <c r="L1130" s="51"/>
      <c r="M1130" s="52">
        <f>K1130+L1130</f>
        <v>0</v>
      </c>
      <c r="N1130" s="51"/>
      <c r="O1130" s="52">
        <f>M1130+N1130</f>
        <v>0</v>
      </c>
    </row>
    <row r="1131" spans="1:15" s="57" customFormat="1">
      <c r="A1131" s="50">
        <f t="shared" si="384"/>
        <v>2</v>
      </c>
      <c r="B1131" s="153"/>
      <c r="C1131" s="155" t="s">
        <v>143</v>
      </c>
      <c r="D1131" s="137" t="s">
        <v>75</v>
      </c>
      <c r="E1131" s="51">
        <v>32921</v>
      </c>
      <c r="F1131" s="51">
        <v>98161</v>
      </c>
      <c r="G1131" s="51">
        <v>45000</v>
      </c>
      <c r="H1131" s="51">
        <f t="shared" si="392"/>
        <v>45000</v>
      </c>
      <c r="I1131" s="51">
        <v>-45000</v>
      </c>
      <c r="J1131" s="52">
        <f>H1131+I1131</f>
        <v>0</v>
      </c>
      <c r="K1131" s="51">
        <f t="shared" si="393"/>
        <v>0</v>
      </c>
      <c r="L1131" s="51"/>
      <c r="M1131" s="52">
        <f>K1131+L1131</f>
        <v>0</v>
      </c>
      <c r="N1131" s="51"/>
      <c r="O1131" s="52">
        <f>M1131+N1131</f>
        <v>0</v>
      </c>
    </row>
    <row r="1132" spans="1:15" s="57" customFormat="1" hidden="1">
      <c r="A1132" s="50">
        <f t="shared" si="384"/>
        <v>3</v>
      </c>
      <c r="B1132" s="153"/>
      <c r="C1132" s="155" t="s">
        <v>144</v>
      </c>
      <c r="D1132" s="137" t="s">
        <v>77</v>
      </c>
      <c r="E1132" s="51"/>
      <c r="F1132" s="51"/>
      <c r="G1132" s="51"/>
      <c r="H1132" s="51"/>
      <c r="I1132" s="51"/>
      <c r="J1132" s="52">
        <f>H1132+I1132</f>
        <v>0</v>
      </c>
      <c r="K1132" s="51"/>
      <c r="L1132" s="51"/>
      <c r="M1132" s="52">
        <f>K1132+L1132</f>
        <v>0</v>
      </c>
      <c r="N1132" s="51"/>
      <c r="O1132" s="52">
        <f>M1132+N1132</f>
        <v>0</v>
      </c>
    </row>
    <row r="1133" spans="1:15" s="57" customFormat="1" hidden="1">
      <c r="A1133" s="50">
        <f t="shared" si="384"/>
        <v>3</v>
      </c>
      <c r="B1133" s="153"/>
      <c r="C1133" s="155" t="s">
        <v>145</v>
      </c>
      <c r="D1133" s="137" t="s">
        <v>28</v>
      </c>
      <c r="E1133" s="51"/>
      <c r="F1133" s="51"/>
      <c r="G1133" s="51"/>
      <c r="H1133" s="51"/>
      <c r="I1133" s="51"/>
      <c r="J1133" s="52">
        <f>H1133+I1133</f>
        <v>0</v>
      </c>
      <c r="K1133" s="51"/>
      <c r="L1133" s="51"/>
      <c r="M1133" s="52">
        <f>K1133+L1133</f>
        <v>0</v>
      </c>
      <c r="N1133" s="51"/>
      <c r="O1133" s="52">
        <f>M1133+N1133</f>
        <v>0</v>
      </c>
    </row>
    <row r="1134" spans="1:15" s="57" customFormat="1">
      <c r="A1134" s="50">
        <f t="shared" si="384"/>
        <v>2</v>
      </c>
      <c r="B1134" s="145" t="s">
        <v>146</v>
      </c>
      <c r="C1134" s="157" t="s">
        <v>147</v>
      </c>
      <c r="D1134" s="56"/>
      <c r="E1134" s="11">
        <f>SUBTOTAL(9,E1135:E1163)</f>
        <v>948054</v>
      </c>
      <c r="F1134" s="11">
        <f>SUBTOTAL(9,F1135:F1163)</f>
        <v>1808949</v>
      </c>
      <c r="G1134" s="11">
        <f>SUBTOTAL(9,G1135:G1163)</f>
        <v>3250700</v>
      </c>
      <c r="H1134" s="11">
        <f>SUBTOTAL(9,H1135:H1163)</f>
        <v>3250700</v>
      </c>
      <c r="I1134" s="11">
        <f t="shared" ref="I1134:N1134" si="394">SUBTOTAL(9,I1135:I1163)</f>
        <v>0</v>
      </c>
      <c r="J1134" s="11">
        <f t="shared" si="394"/>
        <v>3250700</v>
      </c>
      <c r="K1134" s="11">
        <f t="shared" si="394"/>
        <v>3250700</v>
      </c>
      <c r="L1134" s="11">
        <f t="shared" si="394"/>
        <v>0</v>
      </c>
      <c r="M1134" s="11">
        <f t="shared" si="394"/>
        <v>3250700</v>
      </c>
      <c r="N1134" s="11">
        <f t="shared" si="394"/>
        <v>0</v>
      </c>
      <c r="O1134" s="11">
        <f>SUBTOTAL(9,O1135:O1163)</f>
        <v>3250700</v>
      </c>
    </row>
    <row r="1135" spans="1:15">
      <c r="A1135" s="50">
        <f t="shared" si="384"/>
        <v>2</v>
      </c>
      <c r="B1135" s="156"/>
      <c r="C1135" s="158" t="s">
        <v>26</v>
      </c>
      <c r="D1135" s="56"/>
      <c r="E1135" s="11">
        <f>SUBTOTAL(9,E1136:E1154)</f>
        <v>948054</v>
      </c>
      <c r="F1135" s="11">
        <f t="shared" ref="F1135:O1135" si="395">SUBTOTAL(9,F1136:F1154)</f>
        <v>1808949</v>
      </c>
      <c r="G1135" s="11">
        <f t="shared" si="395"/>
        <v>3250700</v>
      </c>
      <c r="H1135" s="11">
        <f t="shared" si="395"/>
        <v>3250700</v>
      </c>
      <c r="I1135" s="11">
        <f t="shared" si="395"/>
        <v>0</v>
      </c>
      <c r="J1135" s="11">
        <f t="shared" si="395"/>
        <v>3250700</v>
      </c>
      <c r="K1135" s="11">
        <f t="shared" si="395"/>
        <v>3250700</v>
      </c>
      <c r="L1135" s="11">
        <f t="shared" si="395"/>
        <v>0</v>
      </c>
      <c r="M1135" s="11">
        <f t="shared" si="395"/>
        <v>3250700</v>
      </c>
      <c r="N1135" s="11">
        <f t="shared" si="395"/>
        <v>0</v>
      </c>
      <c r="O1135" s="11">
        <f t="shared" si="395"/>
        <v>3250700</v>
      </c>
    </row>
    <row r="1136" spans="1:15" hidden="1">
      <c r="A1136" s="50">
        <f t="shared" si="384"/>
        <v>3</v>
      </c>
      <c r="B1136" s="150"/>
      <c r="C1136" s="161" t="s">
        <v>770</v>
      </c>
      <c r="D1136" s="56"/>
      <c r="E1136" s="11">
        <f>SUBTOTAL(9,E1137:E1146)</f>
        <v>0</v>
      </c>
      <c r="F1136" s="11">
        <f t="shared" ref="F1136:O1136" si="396">SUBTOTAL(9,F1137:F1146)</f>
        <v>0</v>
      </c>
      <c r="G1136" s="11">
        <f t="shared" si="396"/>
        <v>0</v>
      </c>
      <c r="H1136" s="11">
        <f t="shared" si="396"/>
        <v>0</v>
      </c>
      <c r="I1136" s="11">
        <f t="shared" si="396"/>
        <v>0</v>
      </c>
      <c r="J1136" s="11">
        <f t="shared" si="396"/>
        <v>0</v>
      </c>
      <c r="K1136" s="11">
        <f t="shared" si="396"/>
        <v>0</v>
      </c>
      <c r="L1136" s="11">
        <f t="shared" si="396"/>
        <v>0</v>
      </c>
      <c r="M1136" s="11">
        <f t="shared" si="396"/>
        <v>0</v>
      </c>
      <c r="N1136" s="11">
        <f t="shared" si="396"/>
        <v>0</v>
      </c>
      <c r="O1136" s="11">
        <f t="shared" si="396"/>
        <v>0</v>
      </c>
    </row>
    <row r="1137" spans="1:15" ht="25.5" hidden="1">
      <c r="A1137" s="50">
        <f t="shared" si="384"/>
        <v>3</v>
      </c>
      <c r="B1137" s="150"/>
      <c r="C1137" s="160" t="s">
        <v>771</v>
      </c>
      <c r="D1137" s="58" t="s">
        <v>2</v>
      </c>
      <c r="E1137" s="11">
        <f>SUBTOTAL(9,E1138:E1139)</f>
        <v>0</v>
      </c>
      <c r="F1137" s="11">
        <f t="shared" ref="F1137:O1137" si="397">SUBTOTAL(9,F1138:F1139)</f>
        <v>0</v>
      </c>
      <c r="G1137" s="11">
        <f t="shared" si="397"/>
        <v>0</v>
      </c>
      <c r="H1137" s="11">
        <f t="shared" si="397"/>
        <v>0</v>
      </c>
      <c r="I1137" s="11">
        <f t="shared" si="397"/>
        <v>0</v>
      </c>
      <c r="J1137" s="11">
        <f t="shared" si="397"/>
        <v>0</v>
      </c>
      <c r="K1137" s="11">
        <f t="shared" si="397"/>
        <v>0</v>
      </c>
      <c r="L1137" s="11">
        <f t="shared" si="397"/>
        <v>0</v>
      </c>
      <c r="M1137" s="11">
        <f t="shared" si="397"/>
        <v>0</v>
      </c>
      <c r="N1137" s="11">
        <f t="shared" si="397"/>
        <v>0</v>
      </c>
      <c r="O1137" s="11">
        <f t="shared" si="397"/>
        <v>0</v>
      </c>
    </row>
    <row r="1138" spans="1:15" ht="25.5" hidden="1">
      <c r="A1138" s="50">
        <f t="shared" si="384"/>
        <v>3</v>
      </c>
      <c r="B1138" s="150"/>
      <c r="C1138" s="260" t="s">
        <v>772</v>
      </c>
      <c r="D1138" s="58" t="s">
        <v>302</v>
      </c>
      <c r="E1138" s="51"/>
      <c r="F1138" s="51"/>
      <c r="G1138" s="51"/>
      <c r="H1138" s="51"/>
      <c r="I1138" s="51"/>
      <c r="J1138" s="52">
        <f>H1138+I1138</f>
        <v>0</v>
      </c>
      <c r="K1138" s="51"/>
      <c r="L1138" s="51"/>
      <c r="M1138" s="52">
        <f>K1138+L1138</f>
        <v>0</v>
      </c>
      <c r="N1138" s="51"/>
      <c r="O1138" s="52">
        <f>M1138+N1138</f>
        <v>0</v>
      </c>
    </row>
    <row r="1139" spans="1:15" ht="25.5" hidden="1">
      <c r="A1139" s="50">
        <f t="shared" si="384"/>
        <v>3</v>
      </c>
      <c r="B1139" s="150"/>
      <c r="C1139" s="260" t="s">
        <v>773</v>
      </c>
      <c r="D1139" s="58" t="s">
        <v>304</v>
      </c>
      <c r="E1139" s="51"/>
      <c r="F1139" s="51"/>
      <c r="G1139" s="51"/>
      <c r="H1139" s="51"/>
      <c r="I1139" s="51"/>
      <c r="J1139" s="52">
        <f>H1139+I1139</f>
        <v>0</v>
      </c>
      <c r="K1139" s="51"/>
      <c r="L1139" s="51"/>
      <c r="M1139" s="52">
        <f>K1139+L1139</f>
        <v>0</v>
      </c>
      <c r="N1139" s="51"/>
      <c r="O1139" s="52">
        <f>M1139+N1139</f>
        <v>0</v>
      </c>
    </row>
    <row r="1140" spans="1:15" hidden="1">
      <c r="A1140" s="50">
        <f t="shared" si="384"/>
        <v>3</v>
      </c>
      <c r="B1140" s="150"/>
      <c r="C1140" s="258" t="s">
        <v>42</v>
      </c>
      <c r="D1140" s="59" t="s">
        <v>3</v>
      </c>
      <c r="E1140" s="51"/>
      <c r="F1140" s="51"/>
      <c r="G1140" s="51"/>
      <c r="H1140" s="51"/>
      <c r="I1140" s="51"/>
      <c r="J1140" s="52">
        <f>H1140+I1140</f>
        <v>0</v>
      </c>
      <c r="K1140" s="51"/>
      <c r="L1140" s="51"/>
      <c r="M1140" s="52">
        <f>K1140+L1140</f>
        <v>0</v>
      </c>
      <c r="N1140" s="51"/>
      <c r="O1140" s="52">
        <f>M1140+N1140</f>
        <v>0</v>
      </c>
    </row>
    <row r="1141" spans="1:15" hidden="1">
      <c r="A1141" s="50">
        <f t="shared" si="384"/>
        <v>3</v>
      </c>
      <c r="B1141" s="150"/>
      <c r="C1141" s="259" t="s">
        <v>449</v>
      </c>
      <c r="D1141" s="117" t="s">
        <v>446</v>
      </c>
      <c r="E1141" s="11">
        <f>SUBTOTAL(9,E1142:E1145)</f>
        <v>0</v>
      </c>
      <c r="F1141" s="11">
        <f>SUBTOTAL(9,F1142:F1145)</f>
        <v>0</v>
      </c>
      <c r="G1141" s="11">
        <f>SUBTOTAL(9,G1142:G1145)</f>
        <v>0</v>
      </c>
      <c r="H1141" s="11">
        <f>SUBTOTAL(9,H1142:H1145)</f>
        <v>0</v>
      </c>
      <c r="I1141" s="11">
        <f t="shared" ref="I1141:N1141" si="398">SUBTOTAL(9,I1142:I1145)</f>
        <v>0</v>
      </c>
      <c r="J1141" s="11">
        <f t="shared" si="398"/>
        <v>0</v>
      </c>
      <c r="K1141" s="11">
        <f t="shared" si="398"/>
        <v>0</v>
      </c>
      <c r="L1141" s="11">
        <f t="shared" si="398"/>
        <v>0</v>
      </c>
      <c r="M1141" s="11">
        <f t="shared" si="398"/>
        <v>0</v>
      </c>
      <c r="N1141" s="11">
        <f t="shared" si="398"/>
        <v>0</v>
      </c>
      <c r="O1141" s="11">
        <f>SUBTOTAL(9,O1142:O1145)</f>
        <v>0</v>
      </c>
    </row>
    <row r="1142" spans="1:15" ht="25.5" hidden="1">
      <c r="A1142" s="50">
        <f t="shared" si="384"/>
        <v>3</v>
      </c>
      <c r="B1142" s="150"/>
      <c r="C1142" s="260" t="s">
        <v>153</v>
      </c>
      <c r="D1142" s="60" t="s">
        <v>37</v>
      </c>
      <c r="E1142" s="51"/>
      <c r="F1142" s="51"/>
      <c r="G1142" s="51"/>
      <c r="H1142" s="51"/>
      <c r="I1142" s="51"/>
      <c r="J1142" s="52">
        <f t="shared" ref="J1142:J1154" si="399">H1142+I1142</f>
        <v>0</v>
      </c>
      <c r="K1142" s="51"/>
      <c r="L1142" s="51"/>
      <c r="M1142" s="52">
        <f t="shared" ref="M1142:M1154" si="400">K1142+L1142</f>
        <v>0</v>
      </c>
      <c r="N1142" s="51"/>
      <c r="O1142" s="52">
        <f t="shared" ref="O1142:O1154" si="401">M1142+N1142</f>
        <v>0</v>
      </c>
    </row>
    <row r="1143" spans="1:15" hidden="1">
      <c r="A1143" s="50">
        <f t="shared" si="384"/>
        <v>3</v>
      </c>
      <c r="B1143" s="150"/>
      <c r="C1143" s="260" t="s">
        <v>155</v>
      </c>
      <c r="D1143" s="60" t="s">
        <v>39</v>
      </c>
      <c r="E1143" s="51"/>
      <c r="F1143" s="51"/>
      <c r="G1143" s="51"/>
      <c r="H1143" s="51"/>
      <c r="I1143" s="51"/>
      <c r="J1143" s="52">
        <f t="shared" si="399"/>
        <v>0</v>
      </c>
      <c r="K1143" s="51"/>
      <c r="L1143" s="51"/>
      <c r="M1143" s="52">
        <f t="shared" si="400"/>
        <v>0</v>
      </c>
      <c r="N1143" s="51"/>
      <c r="O1143" s="52">
        <f t="shared" si="401"/>
        <v>0</v>
      </c>
    </row>
    <row r="1144" spans="1:15" ht="25.5" hidden="1">
      <c r="A1144" s="50">
        <f t="shared" si="384"/>
        <v>3</v>
      </c>
      <c r="B1144" s="150"/>
      <c r="C1144" s="260" t="s">
        <v>156</v>
      </c>
      <c r="D1144" s="60" t="s">
        <v>40</v>
      </c>
      <c r="E1144" s="51"/>
      <c r="F1144" s="51"/>
      <c r="G1144" s="51"/>
      <c r="H1144" s="51"/>
      <c r="I1144" s="51"/>
      <c r="J1144" s="52">
        <f t="shared" si="399"/>
        <v>0</v>
      </c>
      <c r="K1144" s="51"/>
      <c r="L1144" s="51"/>
      <c r="M1144" s="52">
        <f t="shared" si="400"/>
        <v>0</v>
      </c>
      <c r="N1144" s="51"/>
      <c r="O1144" s="52">
        <f t="shared" si="401"/>
        <v>0</v>
      </c>
    </row>
    <row r="1145" spans="1:15" ht="25.5" hidden="1">
      <c r="A1145" s="50">
        <f t="shared" si="384"/>
        <v>3</v>
      </c>
      <c r="B1145" s="150"/>
      <c r="C1145" s="260" t="s">
        <v>157</v>
      </c>
      <c r="D1145" s="60" t="s">
        <v>41</v>
      </c>
      <c r="E1145" s="51"/>
      <c r="F1145" s="51"/>
      <c r="G1145" s="51"/>
      <c r="H1145" s="51"/>
      <c r="I1145" s="51"/>
      <c r="J1145" s="52">
        <f t="shared" si="399"/>
        <v>0</v>
      </c>
      <c r="K1145" s="51"/>
      <c r="L1145" s="51"/>
      <c r="M1145" s="52">
        <f t="shared" si="400"/>
        <v>0</v>
      </c>
      <c r="N1145" s="51"/>
      <c r="O1145" s="52">
        <f t="shared" si="401"/>
        <v>0</v>
      </c>
    </row>
    <row r="1146" spans="1:15" hidden="1">
      <c r="A1146" s="50">
        <f t="shared" si="384"/>
        <v>3</v>
      </c>
      <c r="B1146" s="150"/>
      <c r="C1146" s="160" t="s">
        <v>158</v>
      </c>
      <c r="D1146" s="60" t="s">
        <v>4</v>
      </c>
      <c r="E1146" s="51"/>
      <c r="F1146" s="51"/>
      <c r="G1146" s="51"/>
      <c r="H1146" s="51"/>
      <c r="I1146" s="51"/>
      <c r="J1146" s="52">
        <f t="shared" si="399"/>
        <v>0</v>
      </c>
      <c r="K1146" s="51"/>
      <c r="L1146" s="51"/>
      <c r="M1146" s="52">
        <f t="shared" si="400"/>
        <v>0</v>
      </c>
      <c r="N1146" s="51"/>
      <c r="O1146" s="52">
        <f t="shared" si="401"/>
        <v>0</v>
      </c>
    </row>
    <row r="1147" spans="1:15">
      <c r="A1147" s="50">
        <f t="shared" si="384"/>
        <v>2</v>
      </c>
      <c r="B1147" s="150"/>
      <c r="C1147" s="159" t="s">
        <v>19</v>
      </c>
      <c r="D1147" s="59" t="s">
        <v>5</v>
      </c>
      <c r="E1147" s="51"/>
      <c r="F1147" s="51"/>
      <c r="G1147" s="51">
        <v>1370000</v>
      </c>
      <c r="H1147" s="51">
        <f>G1147</f>
        <v>1370000</v>
      </c>
      <c r="I1147" s="51"/>
      <c r="J1147" s="52">
        <f t="shared" si="399"/>
        <v>1370000</v>
      </c>
      <c r="K1147" s="51">
        <f>J1147</f>
        <v>1370000</v>
      </c>
      <c r="L1147" s="51"/>
      <c r="M1147" s="52">
        <f t="shared" si="400"/>
        <v>1370000</v>
      </c>
      <c r="N1147" s="51"/>
      <c r="O1147" s="52">
        <f t="shared" si="401"/>
        <v>1370000</v>
      </c>
    </row>
    <row r="1148" spans="1:15" hidden="1">
      <c r="A1148" s="50">
        <f t="shared" si="384"/>
        <v>3</v>
      </c>
      <c r="B1148" s="150"/>
      <c r="C1148" s="162" t="s">
        <v>450</v>
      </c>
      <c r="D1148" s="118" t="s">
        <v>173</v>
      </c>
      <c r="E1148" s="51"/>
      <c r="F1148" s="51"/>
      <c r="G1148" s="51"/>
      <c r="H1148" s="51"/>
      <c r="I1148" s="51"/>
      <c r="J1148" s="52">
        <f t="shared" si="399"/>
        <v>0</v>
      </c>
      <c r="K1148" s="51"/>
      <c r="L1148" s="51"/>
      <c r="M1148" s="52">
        <f t="shared" si="400"/>
        <v>0</v>
      </c>
      <c r="N1148" s="51"/>
      <c r="O1148" s="52">
        <f t="shared" si="401"/>
        <v>0</v>
      </c>
    </row>
    <row r="1149" spans="1:15" hidden="1">
      <c r="A1149" s="50">
        <f t="shared" si="384"/>
        <v>3</v>
      </c>
      <c r="B1149" s="153"/>
      <c r="C1149" s="163" t="s">
        <v>29</v>
      </c>
      <c r="D1149" s="136" t="s">
        <v>6</v>
      </c>
      <c r="E1149" s="51"/>
      <c r="F1149" s="51"/>
      <c r="G1149" s="51"/>
      <c r="H1149" s="51"/>
      <c r="I1149" s="51"/>
      <c r="J1149" s="52">
        <f t="shared" si="399"/>
        <v>0</v>
      </c>
      <c r="K1149" s="51"/>
      <c r="L1149" s="51"/>
      <c r="M1149" s="52">
        <f t="shared" si="400"/>
        <v>0</v>
      </c>
      <c r="N1149" s="51"/>
      <c r="O1149" s="52">
        <f t="shared" si="401"/>
        <v>0</v>
      </c>
    </row>
    <row r="1150" spans="1:15" hidden="1">
      <c r="A1150" s="50">
        <f t="shared" si="384"/>
        <v>3</v>
      </c>
      <c r="B1150" s="153"/>
      <c r="C1150" s="163" t="s">
        <v>21</v>
      </c>
      <c r="D1150" s="137" t="s">
        <v>8</v>
      </c>
      <c r="E1150" s="51"/>
      <c r="F1150" s="51"/>
      <c r="G1150" s="51"/>
      <c r="H1150" s="51"/>
      <c r="I1150" s="51"/>
      <c r="J1150" s="52">
        <f>H1150+I1150</f>
        <v>0</v>
      </c>
      <c r="K1150" s="51"/>
      <c r="L1150" s="51"/>
      <c r="M1150" s="52">
        <f>K1150+L1150</f>
        <v>0</v>
      </c>
      <c r="N1150" s="51"/>
      <c r="O1150" s="52">
        <f t="shared" si="401"/>
        <v>0</v>
      </c>
    </row>
    <row r="1151" spans="1:15">
      <c r="A1151" s="50">
        <f t="shared" si="384"/>
        <v>2</v>
      </c>
      <c r="B1151" s="153"/>
      <c r="C1151" s="163" t="s">
        <v>526</v>
      </c>
      <c r="D1151" s="137" t="s">
        <v>31</v>
      </c>
      <c r="E1151" s="51">
        <v>473642</v>
      </c>
      <c r="F1151" s="51">
        <v>671645</v>
      </c>
      <c r="G1151" s="51">
        <v>1580000</v>
      </c>
      <c r="H1151" s="51">
        <f>G1151</f>
        <v>1580000</v>
      </c>
      <c r="I1151" s="51"/>
      <c r="J1151" s="52">
        <f t="shared" si="399"/>
        <v>1580000</v>
      </c>
      <c r="K1151" s="51">
        <f>J1151</f>
        <v>1580000</v>
      </c>
      <c r="L1151" s="51"/>
      <c r="M1151" s="52">
        <f t="shared" si="400"/>
        <v>1580000</v>
      </c>
      <c r="N1151" s="51"/>
      <c r="O1151" s="52">
        <f t="shared" si="401"/>
        <v>1580000</v>
      </c>
    </row>
    <row r="1152" spans="1:15" hidden="1">
      <c r="A1152" s="50">
        <f t="shared" si="384"/>
        <v>3</v>
      </c>
      <c r="B1152" s="153"/>
      <c r="C1152" s="163" t="s">
        <v>558</v>
      </c>
      <c r="D1152" s="137" t="s">
        <v>559</v>
      </c>
      <c r="E1152" s="51"/>
      <c r="F1152" s="51"/>
      <c r="G1152" s="51"/>
      <c r="H1152" s="51"/>
      <c r="I1152" s="51"/>
      <c r="J1152" s="52">
        <f t="shared" si="399"/>
        <v>0</v>
      </c>
      <c r="K1152" s="51"/>
      <c r="L1152" s="51"/>
      <c r="M1152" s="52">
        <f t="shared" si="400"/>
        <v>0</v>
      </c>
      <c r="N1152" s="51"/>
      <c r="O1152" s="52">
        <f t="shared" si="401"/>
        <v>0</v>
      </c>
    </row>
    <row r="1153" spans="1:15" ht="25.5">
      <c r="A1153" s="50">
        <f t="shared" si="384"/>
        <v>2</v>
      </c>
      <c r="B1153" s="153"/>
      <c r="C1153" s="163" t="s">
        <v>528</v>
      </c>
      <c r="D1153" s="136" t="s">
        <v>9</v>
      </c>
      <c r="E1153" s="51">
        <v>473737</v>
      </c>
      <c r="F1153" s="51">
        <v>1136404</v>
      </c>
      <c r="G1153" s="51">
        <v>300000</v>
      </c>
      <c r="H1153" s="51">
        <f t="shared" ref="H1153:H1154" si="402">G1153</f>
        <v>300000</v>
      </c>
      <c r="I1153" s="51"/>
      <c r="J1153" s="52">
        <f t="shared" si="399"/>
        <v>300000</v>
      </c>
      <c r="K1153" s="51">
        <f t="shared" ref="K1153:K1154" si="403">J1153</f>
        <v>300000</v>
      </c>
      <c r="L1153" s="51"/>
      <c r="M1153" s="52">
        <f t="shared" si="400"/>
        <v>300000</v>
      </c>
      <c r="N1153" s="51"/>
      <c r="O1153" s="52">
        <f t="shared" si="401"/>
        <v>300000</v>
      </c>
    </row>
    <row r="1154" spans="1:15" ht="25.5">
      <c r="A1154" s="50">
        <f t="shared" si="384"/>
        <v>2</v>
      </c>
      <c r="B1154" s="153"/>
      <c r="C1154" s="163" t="s">
        <v>30</v>
      </c>
      <c r="D1154" s="136" t="s">
        <v>10</v>
      </c>
      <c r="E1154" s="51">
        <v>675</v>
      </c>
      <c r="F1154" s="51">
        <v>900</v>
      </c>
      <c r="G1154" s="51">
        <v>700</v>
      </c>
      <c r="H1154" s="51">
        <f t="shared" si="402"/>
        <v>700</v>
      </c>
      <c r="I1154" s="51"/>
      <c r="J1154" s="52">
        <f t="shared" si="399"/>
        <v>700</v>
      </c>
      <c r="K1154" s="51">
        <f t="shared" si="403"/>
        <v>700</v>
      </c>
      <c r="L1154" s="51"/>
      <c r="M1154" s="52">
        <f t="shared" si="400"/>
        <v>700</v>
      </c>
      <c r="N1154" s="51"/>
      <c r="O1154" s="52">
        <f t="shared" si="401"/>
        <v>700</v>
      </c>
    </row>
    <row r="1155" spans="1:15" hidden="1">
      <c r="A1155" s="50">
        <f t="shared" si="384"/>
        <v>3</v>
      </c>
      <c r="B1155" s="153"/>
      <c r="C1155" s="165" t="s">
        <v>451</v>
      </c>
      <c r="D1155" s="138" t="s">
        <v>93</v>
      </c>
      <c r="E1155" s="11">
        <f>SUBTOTAL(9,E1156:E1157)</f>
        <v>0</v>
      </c>
      <c r="F1155" s="11">
        <f>SUBTOTAL(9,F1156:F1157)</f>
        <v>0</v>
      </c>
      <c r="G1155" s="11">
        <f>SUBTOTAL(9,G1156:G1157)</f>
        <v>0</v>
      </c>
      <c r="H1155" s="11">
        <f>SUBTOTAL(9,H1156:H1157)</f>
        <v>0</v>
      </c>
      <c r="I1155" s="11">
        <f t="shared" ref="I1155:N1155" si="404">SUBTOTAL(9,I1156:I1157)</f>
        <v>0</v>
      </c>
      <c r="J1155" s="11">
        <f t="shared" si="404"/>
        <v>0</v>
      </c>
      <c r="K1155" s="11">
        <f t="shared" si="404"/>
        <v>0</v>
      </c>
      <c r="L1155" s="11">
        <f t="shared" si="404"/>
        <v>0</v>
      </c>
      <c r="M1155" s="11">
        <f t="shared" si="404"/>
        <v>0</v>
      </c>
      <c r="N1155" s="11">
        <f t="shared" si="404"/>
        <v>0</v>
      </c>
      <c r="O1155" s="11">
        <f>SUBTOTAL(9,O1156:O1157)</f>
        <v>0</v>
      </c>
    </row>
    <row r="1156" spans="1:15" hidden="1">
      <c r="A1156" s="50">
        <f t="shared" si="384"/>
        <v>3</v>
      </c>
      <c r="B1156" s="153"/>
      <c r="C1156" s="166" t="s">
        <v>452</v>
      </c>
      <c r="D1156" s="138" t="s">
        <v>453</v>
      </c>
      <c r="E1156" s="51"/>
      <c r="F1156" s="51"/>
      <c r="G1156" s="51"/>
      <c r="H1156" s="51"/>
      <c r="I1156" s="51"/>
      <c r="J1156" s="52">
        <f>H1156+I1156</f>
        <v>0</v>
      </c>
      <c r="K1156" s="51"/>
      <c r="L1156" s="51"/>
      <c r="M1156" s="52">
        <f>K1156+L1156</f>
        <v>0</v>
      </c>
      <c r="N1156" s="51"/>
      <c r="O1156" s="52">
        <f>M1156+N1156</f>
        <v>0</v>
      </c>
    </row>
    <row r="1157" spans="1:15" hidden="1">
      <c r="A1157" s="50">
        <f t="shared" si="384"/>
        <v>3</v>
      </c>
      <c r="B1157" s="153"/>
      <c r="C1157" s="166" t="s">
        <v>454</v>
      </c>
      <c r="D1157" s="138" t="s">
        <v>455</v>
      </c>
      <c r="E1157" s="51"/>
      <c r="F1157" s="51"/>
      <c r="G1157" s="51"/>
      <c r="H1157" s="51"/>
      <c r="I1157" s="51"/>
      <c r="J1157" s="52">
        <f>H1157+I1157</f>
        <v>0</v>
      </c>
      <c r="K1157" s="51"/>
      <c r="L1157" s="51"/>
      <c r="M1157" s="52">
        <f>K1157+L1157</f>
        <v>0</v>
      </c>
      <c r="N1157" s="51"/>
      <c r="O1157" s="52">
        <f>M1157+N1157</f>
        <v>0</v>
      </c>
    </row>
    <row r="1158" spans="1:15" hidden="1">
      <c r="A1158" s="50">
        <f t="shared" si="384"/>
        <v>3</v>
      </c>
      <c r="B1158" s="156"/>
      <c r="C1158" s="158" t="s">
        <v>32</v>
      </c>
      <c r="D1158" s="136"/>
      <c r="E1158" s="11">
        <f>SUBTOTAL(9,E1159:E1163)</f>
        <v>0</v>
      </c>
      <c r="F1158" s="11">
        <f>SUBTOTAL(9,F1159:F1163)</f>
        <v>0</v>
      </c>
      <c r="G1158" s="11">
        <f>SUBTOTAL(9,G1159:G1163)</f>
        <v>0</v>
      </c>
      <c r="H1158" s="11">
        <f>SUBTOTAL(9,H1159:H1163)</f>
        <v>0</v>
      </c>
      <c r="I1158" s="11">
        <f t="shared" ref="I1158:N1158" si="405">SUBTOTAL(9,I1159:I1163)</f>
        <v>0</v>
      </c>
      <c r="J1158" s="11">
        <f t="shared" si="405"/>
        <v>0</v>
      </c>
      <c r="K1158" s="11">
        <f t="shared" si="405"/>
        <v>0</v>
      </c>
      <c r="L1158" s="11">
        <f t="shared" si="405"/>
        <v>0</v>
      </c>
      <c r="M1158" s="11">
        <f t="shared" si="405"/>
        <v>0</v>
      </c>
      <c r="N1158" s="11">
        <f t="shared" si="405"/>
        <v>0</v>
      </c>
      <c r="O1158" s="11">
        <f>SUBTOTAL(9,O1159:O1163)</f>
        <v>0</v>
      </c>
    </row>
    <row r="1159" spans="1:15" hidden="1">
      <c r="A1159" s="50">
        <f t="shared" si="384"/>
        <v>3</v>
      </c>
      <c r="B1159" s="153"/>
      <c r="C1159" s="163" t="s">
        <v>70</v>
      </c>
      <c r="D1159" s="137" t="s">
        <v>71</v>
      </c>
      <c r="E1159" s="51"/>
      <c r="F1159" s="51"/>
      <c r="G1159" s="51"/>
      <c r="H1159" s="51"/>
      <c r="I1159" s="51"/>
      <c r="J1159" s="52">
        <f>H1159+I1159</f>
        <v>0</v>
      </c>
      <c r="K1159" s="51"/>
      <c r="L1159" s="51"/>
      <c r="M1159" s="52">
        <f>K1159+L1159</f>
        <v>0</v>
      </c>
      <c r="N1159" s="51"/>
      <c r="O1159" s="52">
        <f>M1159+N1159</f>
        <v>0</v>
      </c>
    </row>
    <row r="1160" spans="1:15" hidden="1">
      <c r="A1160" s="50">
        <f t="shared" si="384"/>
        <v>3</v>
      </c>
      <c r="B1160" s="153"/>
      <c r="C1160" s="163" t="s">
        <v>72</v>
      </c>
      <c r="D1160" s="137" t="s">
        <v>73</v>
      </c>
      <c r="E1160" s="51"/>
      <c r="F1160" s="51"/>
      <c r="G1160" s="51"/>
      <c r="H1160" s="51"/>
      <c r="I1160" s="51"/>
      <c r="J1160" s="52">
        <f>H1160+I1160</f>
        <v>0</v>
      </c>
      <c r="K1160" s="51"/>
      <c r="L1160" s="51"/>
      <c r="M1160" s="52">
        <f>K1160+L1160</f>
        <v>0</v>
      </c>
      <c r="N1160" s="51"/>
      <c r="O1160" s="52">
        <f>M1160+N1160</f>
        <v>0</v>
      </c>
    </row>
    <row r="1161" spans="1:15" hidden="1">
      <c r="A1161" s="50">
        <f t="shared" si="384"/>
        <v>3</v>
      </c>
      <c r="B1161" s="153"/>
      <c r="C1161" s="163" t="s">
        <v>74</v>
      </c>
      <c r="D1161" s="137" t="s">
        <v>75</v>
      </c>
      <c r="E1161" s="51"/>
      <c r="F1161" s="51"/>
      <c r="G1161" s="51"/>
      <c r="H1161" s="51"/>
      <c r="I1161" s="51"/>
      <c r="J1161" s="52">
        <f>H1161+I1161</f>
        <v>0</v>
      </c>
      <c r="K1161" s="51"/>
      <c r="L1161" s="51"/>
      <c r="M1161" s="52">
        <f>K1161+L1161</f>
        <v>0</v>
      </c>
      <c r="N1161" s="51"/>
      <c r="O1161" s="52">
        <f>M1161+N1161</f>
        <v>0</v>
      </c>
    </row>
    <row r="1162" spans="1:15" hidden="1">
      <c r="A1162" s="50">
        <f t="shared" si="384"/>
        <v>3</v>
      </c>
      <c r="B1162" s="153"/>
      <c r="C1162" s="163" t="s">
        <v>76</v>
      </c>
      <c r="D1162" s="137" t="s">
        <v>77</v>
      </c>
      <c r="E1162" s="51"/>
      <c r="F1162" s="51"/>
      <c r="G1162" s="51"/>
      <c r="H1162" s="51"/>
      <c r="I1162" s="51"/>
      <c r="J1162" s="52">
        <f>H1162+I1162</f>
        <v>0</v>
      </c>
      <c r="K1162" s="51"/>
      <c r="L1162" s="51"/>
      <c r="M1162" s="52">
        <f>K1162+L1162</f>
        <v>0</v>
      </c>
      <c r="N1162" s="51"/>
      <c r="O1162" s="52">
        <f>M1162+N1162</f>
        <v>0</v>
      </c>
    </row>
    <row r="1163" spans="1:15" hidden="1">
      <c r="A1163" s="50">
        <f t="shared" si="384"/>
        <v>3</v>
      </c>
      <c r="B1163" s="153"/>
      <c r="C1163" s="163" t="s">
        <v>12</v>
      </c>
      <c r="D1163" s="137" t="s">
        <v>28</v>
      </c>
      <c r="E1163" s="51"/>
      <c r="F1163" s="51"/>
      <c r="G1163" s="51"/>
      <c r="H1163" s="51"/>
      <c r="I1163" s="51"/>
      <c r="J1163" s="52">
        <f>H1163+I1163</f>
        <v>0</v>
      </c>
      <c r="K1163" s="51"/>
      <c r="L1163" s="51"/>
      <c r="M1163" s="52">
        <f>K1163+L1163</f>
        <v>0</v>
      </c>
      <c r="N1163" s="51"/>
      <c r="O1163" s="52">
        <f>M1163+N1163</f>
        <v>0</v>
      </c>
    </row>
    <row r="1164" spans="1:15" s="57" customFormat="1">
      <c r="A1164" s="77">
        <f>A1165</f>
        <v>2</v>
      </c>
      <c r="B1164" s="153"/>
      <c r="C1164" s="155"/>
      <c r="D1164" s="137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</row>
    <row r="1165" spans="1:15" s="57" customFormat="1">
      <c r="A1165" s="105">
        <f>MIN(A1166:A1175)</f>
        <v>2</v>
      </c>
      <c r="B1165" s="153"/>
      <c r="C1165" s="157" t="s">
        <v>36</v>
      </c>
      <c r="D1165" s="137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</row>
    <row r="1166" spans="1:15" s="57" customFormat="1">
      <c r="A1166" s="50">
        <f t="shared" ref="A1166:A1175" si="406">IF(MAX(E1166:P1166)=0,IF(MIN(E1166:P1166)=0,3,2),2)</f>
        <v>2</v>
      </c>
      <c r="B1166" s="153"/>
      <c r="C1166" s="155" t="s">
        <v>78</v>
      </c>
      <c r="D1166" s="137"/>
      <c r="E1166" s="62">
        <f>E1168+E1174</f>
        <v>4773</v>
      </c>
      <c r="F1166" s="62">
        <f>F1168+F1174</f>
        <v>4858.5</v>
      </c>
      <c r="G1166" s="62">
        <f>G1168+G1174</f>
        <v>4611</v>
      </c>
      <c r="H1166" s="62">
        <f>H1168+H1174</f>
        <v>4611</v>
      </c>
      <c r="I1166" s="62">
        <f t="shared" ref="I1166:N1166" si="407">I1168+I1174</f>
        <v>0</v>
      </c>
      <c r="J1166" s="62">
        <f t="shared" si="407"/>
        <v>4611</v>
      </c>
      <c r="K1166" s="62">
        <f t="shared" si="407"/>
        <v>4611</v>
      </c>
      <c r="L1166" s="62">
        <f t="shared" si="407"/>
        <v>0</v>
      </c>
      <c r="M1166" s="62">
        <f t="shared" si="407"/>
        <v>4611</v>
      </c>
      <c r="N1166" s="62">
        <f t="shared" si="407"/>
        <v>0</v>
      </c>
      <c r="O1166" s="62">
        <f>O1168+O1174</f>
        <v>4611</v>
      </c>
    </row>
    <row r="1167" spans="1:15" s="57" customFormat="1">
      <c r="A1167" s="50">
        <f t="shared" si="406"/>
        <v>2</v>
      </c>
      <c r="B1167" s="153"/>
      <c r="C1167" s="155" t="s">
        <v>79</v>
      </c>
      <c r="D1167" s="137"/>
      <c r="E1167" s="62">
        <f>E1171+E1175</f>
        <v>4773</v>
      </c>
      <c r="F1167" s="62">
        <f>F1171+F1175</f>
        <v>4820.5</v>
      </c>
      <c r="G1167" s="62">
        <f>G1171+G1175</f>
        <v>4611</v>
      </c>
      <c r="H1167" s="62">
        <f>H1171+H1175</f>
        <v>4611</v>
      </c>
      <c r="I1167" s="62">
        <f t="shared" ref="I1167:N1167" si="408">I1171+I1175</f>
        <v>0</v>
      </c>
      <c r="J1167" s="62">
        <f t="shared" si="408"/>
        <v>4611</v>
      </c>
      <c r="K1167" s="62">
        <f t="shared" si="408"/>
        <v>4611</v>
      </c>
      <c r="L1167" s="62">
        <f t="shared" si="408"/>
        <v>0</v>
      </c>
      <c r="M1167" s="62">
        <f t="shared" si="408"/>
        <v>4611</v>
      </c>
      <c r="N1167" s="62">
        <f t="shared" si="408"/>
        <v>0</v>
      </c>
      <c r="O1167" s="62">
        <f>O1171+O1175</f>
        <v>4611</v>
      </c>
    </row>
    <row r="1168" spans="1:15" s="57" customFormat="1" hidden="1">
      <c r="A1168" s="50">
        <f t="shared" si="406"/>
        <v>3</v>
      </c>
      <c r="B1168" s="153"/>
      <c r="C1168" s="155" t="s">
        <v>34</v>
      </c>
      <c r="D1168" s="137"/>
      <c r="E1168" s="62">
        <f>SUM(E1169:E1170)</f>
        <v>0</v>
      </c>
      <c r="F1168" s="62">
        <f>SUM(F1169:F1170)</f>
        <v>0</v>
      </c>
      <c r="G1168" s="62">
        <f>SUM(G1169:G1170)</f>
        <v>0</v>
      </c>
      <c r="H1168" s="62">
        <f>SUM(H1169:H1170)</f>
        <v>0</v>
      </c>
      <c r="I1168" s="62">
        <f t="shared" ref="I1168:N1168" si="409">SUM(I1169:I1170)</f>
        <v>0</v>
      </c>
      <c r="J1168" s="62">
        <f t="shared" si="409"/>
        <v>0</v>
      </c>
      <c r="K1168" s="62">
        <f t="shared" si="409"/>
        <v>0</v>
      </c>
      <c r="L1168" s="62">
        <f t="shared" si="409"/>
        <v>0</v>
      </c>
      <c r="M1168" s="62">
        <f t="shared" si="409"/>
        <v>0</v>
      </c>
      <c r="N1168" s="62">
        <f t="shared" si="409"/>
        <v>0</v>
      </c>
      <c r="O1168" s="62">
        <f>SUM(O1169:O1170)</f>
        <v>0</v>
      </c>
    </row>
    <row r="1169" spans="1:15" s="57" customFormat="1" hidden="1">
      <c r="A1169" s="50">
        <f t="shared" si="406"/>
        <v>3</v>
      </c>
      <c r="B1169" s="153"/>
      <c r="C1169" s="167" t="s">
        <v>80</v>
      </c>
      <c r="D1169" s="137"/>
      <c r="E1169" s="51"/>
      <c r="F1169" s="51"/>
      <c r="G1169" s="51"/>
      <c r="H1169" s="51"/>
      <c r="I1169" s="51"/>
      <c r="J1169" s="52">
        <f>H1169+I1169</f>
        <v>0</v>
      </c>
      <c r="K1169" s="51"/>
      <c r="L1169" s="51"/>
      <c r="M1169" s="52">
        <f>K1169+L1169</f>
        <v>0</v>
      </c>
      <c r="N1169" s="51"/>
      <c r="O1169" s="52">
        <f>M1169+N1169</f>
        <v>0</v>
      </c>
    </row>
    <row r="1170" spans="1:15" s="57" customFormat="1" hidden="1">
      <c r="A1170" s="50">
        <f t="shared" si="406"/>
        <v>3</v>
      </c>
      <c r="B1170" s="153"/>
      <c r="C1170" s="167" t="s">
        <v>81</v>
      </c>
      <c r="D1170" s="137"/>
      <c r="E1170" s="51"/>
      <c r="F1170" s="51"/>
      <c r="G1170" s="51"/>
      <c r="H1170" s="51"/>
      <c r="I1170" s="51"/>
      <c r="J1170" s="52">
        <f>H1170+I1170</f>
        <v>0</v>
      </c>
      <c r="K1170" s="51"/>
      <c r="L1170" s="51"/>
      <c r="M1170" s="52">
        <f>K1170+L1170</f>
        <v>0</v>
      </c>
      <c r="N1170" s="51"/>
      <c r="O1170" s="52">
        <f>M1170+N1170</f>
        <v>0</v>
      </c>
    </row>
    <row r="1171" spans="1:15" s="57" customFormat="1" hidden="1">
      <c r="A1171" s="50">
        <f t="shared" si="406"/>
        <v>3</v>
      </c>
      <c r="B1171" s="153"/>
      <c r="C1171" s="155" t="s">
        <v>35</v>
      </c>
      <c r="D1171" s="137"/>
      <c r="E1171" s="62">
        <f>SUM(E1172:E1173)</f>
        <v>0</v>
      </c>
      <c r="F1171" s="62">
        <f>SUM(F1172:F1173)</f>
        <v>0</v>
      </c>
      <c r="G1171" s="62">
        <f>SUM(G1172:G1173)</f>
        <v>0</v>
      </c>
      <c r="H1171" s="62">
        <f>SUM(H1172:H1173)</f>
        <v>0</v>
      </c>
      <c r="I1171" s="62">
        <f t="shared" ref="I1171:N1171" si="410">SUM(I1172:I1173)</f>
        <v>0</v>
      </c>
      <c r="J1171" s="62">
        <f t="shared" si="410"/>
        <v>0</v>
      </c>
      <c r="K1171" s="62">
        <f t="shared" si="410"/>
        <v>0</v>
      </c>
      <c r="L1171" s="62">
        <f t="shared" si="410"/>
        <v>0</v>
      </c>
      <c r="M1171" s="62">
        <f t="shared" si="410"/>
        <v>0</v>
      </c>
      <c r="N1171" s="62">
        <f t="shared" si="410"/>
        <v>0</v>
      </c>
      <c r="O1171" s="62">
        <f>SUM(O1172:O1173)</f>
        <v>0</v>
      </c>
    </row>
    <row r="1172" spans="1:15" s="57" customFormat="1" hidden="1">
      <c r="A1172" s="50">
        <f t="shared" si="406"/>
        <v>3</v>
      </c>
      <c r="B1172" s="153"/>
      <c r="C1172" s="167" t="s">
        <v>84</v>
      </c>
      <c r="D1172" s="137"/>
      <c r="E1172" s="51"/>
      <c r="F1172" s="51"/>
      <c r="G1172" s="51"/>
      <c r="H1172" s="51"/>
      <c r="I1172" s="51"/>
      <c r="J1172" s="52">
        <f>H1172+I1172</f>
        <v>0</v>
      </c>
      <c r="K1172" s="51"/>
      <c r="L1172" s="51"/>
      <c r="M1172" s="52">
        <f>K1172+L1172</f>
        <v>0</v>
      </c>
      <c r="N1172" s="51"/>
      <c r="O1172" s="52">
        <f>M1172+N1172</f>
        <v>0</v>
      </c>
    </row>
    <row r="1173" spans="1:15" s="57" customFormat="1" hidden="1">
      <c r="A1173" s="50">
        <f t="shared" si="406"/>
        <v>3</v>
      </c>
      <c r="B1173" s="153"/>
      <c r="C1173" s="167" t="s">
        <v>85</v>
      </c>
      <c r="D1173" s="137"/>
      <c r="E1173" s="51"/>
      <c r="F1173" s="51"/>
      <c r="G1173" s="51"/>
      <c r="H1173" s="51"/>
      <c r="I1173" s="51"/>
      <c r="J1173" s="52">
        <f>H1173+I1173</f>
        <v>0</v>
      </c>
      <c r="K1173" s="51"/>
      <c r="L1173" s="51"/>
      <c r="M1173" s="52">
        <f>K1173+L1173</f>
        <v>0</v>
      </c>
      <c r="N1173" s="51"/>
      <c r="O1173" s="52">
        <f>M1173+N1173</f>
        <v>0</v>
      </c>
    </row>
    <row r="1174" spans="1:15" s="57" customFormat="1">
      <c r="A1174" s="50">
        <f t="shared" si="406"/>
        <v>2</v>
      </c>
      <c r="B1174" s="153"/>
      <c r="C1174" s="168" t="s">
        <v>763</v>
      </c>
      <c r="D1174" s="137"/>
      <c r="E1174" s="51">
        <v>4773</v>
      </c>
      <c r="F1174" s="51">
        <v>4858.5</v>
      </c>
      <c r="G1174" s="51">
        <v>4611</v>
      </c>
      <c r="H1174" s="51">
        <f>G1174</f>
        <v>4611</v>
      </c>
      <c r="I1174" s="51"/>
      <c r="J1174" s="52">
        <f>H1174+I1174</f>
        <v>4611</v>
      </c>
      <c r="K1174" s="51">
        <f>J1174</f>
        <v>4611</v>
      </c>
      <c r="L1174" s="51"/>
      <c r="M1174" s="52">
        <f>K1174+L1174</f>
        <v>4611</v>
      </c>
      <c r="N1174" s="51"/>
      <c r="O1174" s="52">
        <f>M1174+N1174</f>
        <v>4611</v>
      </c>
    </row>
    <row r="1175" spans="1:15" s="57" customFormat="1">
      <c r="A1175" s="50">
        <f t="shared" si="406"/>
        <v>2</v>
      </c>
      <c r="B1175" s="153"/>
      <c r="C1175" s="168" t="s">
        <v>764</v>
      </c>
      <c r="D1175" s="137"/>
      <c r="E1175" s="51">
        <v>4773</v>
      </c>
      <c r="F1175" s="51">
        <v>4820.5</v>
      </c>
      <c r="G1175" s="51">
        <v>4611</v>
      </c>
      <c r="H1175" s="51">
        <f>G1175</f>
        <v>4611</v>
      </c>
      <c r="I1175" s="51"/>
      <c r="J1175" s="52">
        <f>H1175+I1175</f>
        <v>4611</v>
      </c>
      <c r="K1175" s="51">
        <f>J1175</f>
        <v>4611</v>
      </c>
      <c r="L1175" s="51"/>
      <c r="M1175" s="52">
        <f>K1175+L1175</f>
        <v>4611</v>
      </c>
      <c r="N1175" s="51"/>
      <c r="O1175" s="52">
        <f>M1175+N1175</f>
        <v>4611</v>
      </c>
    </row>
    <row r="1176" spans="1:15" s="57" customFormat="1" hidden="1">
      <c r="A1176" s="77">
        <f>A1177</f>
        <v>3</v>
      </c>
      <c r="B1176" s="172"/>
      <c r="C1176" s="156"/>
      <c r="D1176" s="140"/>
      <c r="E1176" s="76"/>
      <c r="F1176" s="76"/>
      <c r="G1176" s="76"/>
      <c r="H1176" s="76"/>
      <c r="I1176" s="76"/>
      <c r="J1176" s="76"/>
      <c r="K1176" s="76"/>
      <c r="L1176" s="76"/>
      <c r="M1176" s="76"/>
      <c r="N1176" s="76"/>
      <c r="O1176" s="76"/>
    </row>
    <row r="1177" spans="1:15" s="57" customFormat="1" hidden="1">
      <c r="A1177" s="105">
        <f>MIN(A1178:A1239)</f>
        <v>3</v>
      </c>
      <c r="B1177" s="172"/>
      <c r="C1177" s="174" t="s">
        <v>61</v>
      </c>
      <c r="D1177" s="140"/>
      <c r="E1177" s="76"/>
      <c r="F1177" s="76"/>
      <c r="G1177" s="76"/>
      <c r="H1177" s="76"/>
      <c r="I1177" s="76"/>
      <c r="J1177" s="76"/>
      <c r="K1177" s="76"/>
      <c r="L1177" s="76"/>
      <c r="M1177" s="76"/>
      <c r="N1177" s="76"/>
      <c r="O1177" s="76"/>
    </row>
    <row r="1178" spans="1:15" s="57" customFormat="1" hidden="1">
      <c r="A1178" s="50">
        <f t="shared" ref="A1178:A1231" si="411">IF(MAX(E1178:P1178)=0,IF(MIN(E1178:P1178)=0,3,2),2)</f>
        <v>3</v>
      </c>
      <c r="B1178" s="145"/>
      <c r="C1178" s="146" t="s">
        <v>25</v>
      </c>
      <c r="D1178" s="56"/>
      <c r="E1178" s="11">
        <f>SUBTOTAL(9,E1179:E1231)</f>
        <v>0</v>
      </c>
      <c r="F1178" s="11">
        <f>SUBTOTAL(9,F1179:F1231)</f>
        <v>0</v>
      </c>
      <c r="G1178" s="11">
        <f>SUBTOTAL(9,G1179:G1231)</f>
        <v>0</v>
      </c>
      <c r="H1178" s="11">
        <f>SUBTOTAL(9,H1179:H1231)</f>
        <v>0</v>
      </c>
      <c r="I1178" s="11">
        <f t="shared" ref="I1178:N1178" si="412">SUBTOTAL(9,I1179:I1231)</f>
        <v>0</v>
      </c>
      <c r="J1178" s="11">
        <f t="shared" si="412"/>
        <v>0</v>
      </c>
      <c r="K1178" s="11">
        <f t="shared" si="412"/>
        <v>0</v>
      </c>
      <c r="L1178" s="11">
        <f t="shared" si="412"/>
        <v>0</v>
      </c>
      <c r="M1178" s="11">
        <f t="shared" si="412"/>
        <v>0</v>
      </c>
      <c r="N1178" s="11">
        <f t="shared" si="412"/>
        <v>0</v>
      </c>
      <c r="O1178" s="11">
        <f>SUBTOTAL(9,O1179:O1231)</f>
        <v>0</v>
      </c>
    </row>
    <row r="1179" spans="1:15" s="57" customFormat="1" hidden="1">
      <c r="A1179" s="50">
        <f t="shared" si="411"/>
        <v>3</v>
      </c>
      <c r="B1179" s="145" t="s">
        <v>14</v>
      </c>
      <c r="C1179" s="146" t="s">
        <v>125</v>
      </c>
      <c r="D1179" s="56"/>
      <c r="E1179" s="11">
        <f>SUBTOTAL(9,E1180:E1201)</f>
        <v>0</v>
      </c>
      <c r="F1179" s="11">
        <f>SUBTOTAL(9,F1180:F1201)</f>
        <v>0</v>
      </c>
      <c r="G1179" s="11">
        <f>SUBTOTAL(9,G1180:G1201)</f>
        <v>0</v>
      </c>
      <c r="H1179" s="11">
        <f>SUBTOTAL(9,H1180:H1201)</f>
        <v>0</v>
      </c>
      <c r="I1179" s="11">
        <f t="shared" ref="I1179:N1179" si="413">SUBTOTAL(9,I1180:I1201)</f>
        <v>0</v>
      </c>
      <c r="J1179" s="11">
        <f t="shared" si="413"/>
        <v>0</v>
      </c>
      <c r="K1179" s="11">
        <f t="shared" si="413"/>
        <v>0</v>
      </c>
      <c r="L1179" s="11">
        <f t="shared" si="413"/>
        <v>0</v>
      </c>
      <c r="M1179" s="11">
        <f t="shared" si="413"/>
        <v>0</v>
      </c>
      <c r="N1179" s="11">
        <f t="shared" si="413"/>
        <v>0</v>
      </c>
      <c r="O1179" s="11">
        <f>SUBTOTAL(9,O1180:O1201)</f>
        <v>0</v>
      </c>
    </row>
    <row r="1180" spans="1:15" s="57" customFormat="1" hidden="1">
      <c r="A1180" s="50">
        <f t="shared" si="411"/>
        <v>3</v>
      </c>
      <c r="B1180" s="147"/>
      <c r="C1180" s="146" t="s">
        <v>126</v>
      </c>
      <c r="D1180" s="56"/>
      <c r="E1180" s="11">
        <f>SUBTOTAL(9,E1181:E1190)</f>
        <v>0</v>
      </c>
      <c r="F1180" s="11">
        <f>SUBTOTAL(9,F1181:F1190)</f>
        <v>0</v>
      </c>
      <c r="G1180" s="11">
        <f>SUBTOTAL(9,G1181:G1190)</f>
        <v>0</v>
      </c>
      <c r="H1180" s="11">
        <f>SUBTOTAL(9,H1181:H1190)</f>
        <v>0</v>
      </c>
      <c r="I1180" s="11">
        <f t="shared" ref="I1180:N1180" si="414">SUBTOTAL(9,I1181:I1190)</f>
        <v>0</v>
      </c>
      <c r="J1180" s="11">
        <f t="shared" si="414"/>
        <v>0</v>
      </c>
      <c r="K1180" s="11">
        <f t="shared" si="414"/>
        <v>0</v>
      </c>
      <c r="L1180" s="11">
        <f t="shared" si="414"/>
        <v>0</v>
      </c>
      <c r="M1180" s="11">
        <f t="shared" si="414"/>
        <v>0</v>
      </c>
      <c r="N1180" s="11">
        <f t="shared" si="414"/>
        <v>0</v>
      </c>
      <c r="O1180" s="11">
        <f>SUBTOTAL(9,O1181:O1190)</f>
        <v>0</v>
      </c>
    </row>
    <row r="1181" spans="1:15" s="57" customFormat="1" ht="25.5" hidden="1">
      <c r="A1181" s="50">
        <f t="shared" si="411"/>
        <v>3</v>
      </c>
      <c r="B1181" s="148"/>
      <c r="C1181" s="149" t="s">
        <v>127</v>
      </c>
      <c r="D1181" s="58" t="s">
        <v>2</v>
      </c>
      <c r="E1181" s="11">
        <f>SUBTOTAL(9,E1182:E1183)</f>
        <v>0</v>
      </c>
      <c r="F1181" s="11">
        <f>SUBTOTAL(9,F1182:F1183)</f>
        <v>0</v>
      </c>
      <c r="G1181" s="11">
        <f>SUBTOTAL(9,G1182:G1183)</f>
        <v>0</v>
      </c>
      <c r="H1181" s="11">
        <f>SUBTOTAL(9,H1182:H1183)</f>
        <v>0</v>
      </c>
      <c r="I1181" s="11">
        <f t="shared" ref="I1181:N1181" si="415">SUBTOTAL(9,I1182:I1183)</f>
        <v>0</v>
      </c>
      <c r="J1181" s="11">
        <f t="shared" si="415"/>
        <v>0</v>
      </c>
      <c r="K1181" s="11">
        <f t="shared" si="415"/>
        <v>0</v>
      </c>
      <c r="L1181" s="11">
        <f t="shared" si="415"/>
        <v>0</v>
      </c>
      <c r="M1181" s="11">
        <f t="shared" si="415"/>
        <v>0</v>
      </c>
      <c r="N1181" s="11">
        <f t="shared" si="415"/>
        <v>0</v>
      </c>
      <c r="O1181" s="11">
        <f>SUBTOTAL(9,O1182:O1183)</f>
        <v>0</v>
      </c>
    </row>
    <row r="1182" spans="1:15" s="57" customFormat="1" ht="25.5" hidden="1">
      <c r="A1182" s="50">
        <f t="shared" si="411"/>
        <v>3</v>
      </c>
      <c r="B1182" s="148"/>
      <c r="C1182" s="149" t="s">
        <v>303</v>
      </c>
      <c r="D1182" s="58" t="s">
        <v>302</v>
      </c>
      <c r="E1182" s="51"/>
      <c r="F1182" s="51"/>
      <c r="G1182" s="51"/>
      <c r="H1182" s="51"/>
      <c r="I1182" s="51"/>
      <c r="J1182" s="52">
        <f>H1182+I1182</f>
        <v>0</v>
      </c>
      <c r="K1182" s="51"/>
      <c r="L1182" s="51"/>
      <c r="M1182" s="52">
        <f>K1182+L1182</f>
        <v>0</v>
      </c>
      <c r="N1182" s="51"/>
      <c r="O1182" s="52">
        <f>M1182+N1182</f>
        <v>0</v>
      </c>
    </row>
    <row r="1183" spans="1:15" s="57" customFormat="1" ht="25.5" hidden="1">
      <c r="A1183" s="50">
        <f t="shared" si="411"/>
        <v>3</v>
      </c>
      <c r="B1183" s="148"/>
      <c r="C1183" s="149" t="s">
        <v>305</v>
      </c>
      <c r="D1183" s="58" t="s">
        <v>304</v>
      </c>
      <c r="E1183" s="51"/>
      <c r="F1183" s="51"/>
      <c r="G1183" s="51"/>
      <c r="H1183" s="51"/>
      <c r="I1183" s="51"/>
      <c r="J1183" s="52">
        <f>H1183+I1183</f>
        <v>0</v>
      </c>
      <c r="K1183" s="51"/>
      <c r="L1183" s="51"/>
      <c r="M1183" s="52">
        <f>K1183+L1183</f>
        <v>0</v>
      </c>
      <c r="N1183" s="51"/>
      <c r="O1183" s="52">
        <f>M1183+N1183</f>
        <v>0</v>
      </c>
    </row>
    <row r="1184" spans="1:15" s="57" customFormat="1" hidden="1">
      <c r="A1184" s="50">
        <f t="shared" si="411"/>
        <v>3</v>
      </c>
      <c r="B1184" s="150"/>
      <c r="C1184" s="151" t="s">
        <v>128</v>
      </c>
      <c r="D1184" s="59" t="s">
        <v>3</v>
      </c>
      <c r="E1184" s="51"/>
      <c r="F1184" s="51"/>
      <c r="G1184" s="51"/>
      <c r="H1184" s="51"/>
      <c r="I1184" s="51"/>
      <c r="J1184" s="52">
        <f>H1184+I1184</f>
        <v>0</v>
      </c>
      <c r="K1184" s="51"/>
      <c r="L1184" s="51"/>
      <c r="M1184" s="52">
        <f>K1184+L1184</f>
        <v>0</v>
      </c>
      <c r="N1184" s="51"/>
      <c r="O1184" s="52">
        <f>M1184+N1184</f>
        <v>0</v>
      </c>
    </row>
    <row r="1185" spans="1:15" s="57" customFormat="1" hidden="1">
      <c r="A1185" s="50">
        <f t="shared" si="411"/>
        <v>3</v>
      </c>
      <c r="B1185" s="150"/>
      <c r="C1185" s="152" t="s">
        <v>445</v>
      </c>
      <c r="D1185" s="117" t="s">
        <v>446</v>
      </c>
      <c r="E1185" s="11">
        <f>SUBTOTAL(9,E1186:E1189)</f>
        <v>0</v>
      </c>
      <c r="F1185" s="11">
        <f>SUBTOTAL(9,F1186:F1189)</f>
        <v>0</v>
      </c>
      <c r="G1185" s="11">
        <f>SUBTOTAL(9,G1186:G1189)</f>
        <v>0</v>
      </c>
      <c r="H1185" s="11">
        <f>SUBTOTAL(9,H1186:H1189)</f>
        <v>0</v>
      </c>
      <c r="I1185" s="11">
        <f t="shared" ref="I1185:N1185" si="416">SUBTOTAL(9,I1186:I1189)</f>
        <v>0</v>
      </c>
      <c r="J1185" s="11">
        <f t="shared" si="416"/>
        <v>0</v>
      </c>
      <c r="K1185" s="11">
        <f t="shared" si="416"/>
        <v>0</v>
      </c>
      <c r="L1185" s="11">
        <f t="shared" si="416"/>
        <v>0</v>
      </c>
      <c r="M1185" s="11">
        <f t="shared" si="416"/>
        <v>0</v>
      </c>
      <c r="N1185" s="11">
        <f t="shared" si="416"/>
        <v>0</v>
      </c>
      <c r="O1185" s="11">
        <f>SUBTOTAL(9,O1186:O1189)</f>
        <v>0</v>
      </c>
    </row>
    <row r="1186" spans="1:15" s="57" customFormat="1" ht="25.5" hidden="1">
      <c r="A1186" s="50">
        <f t="shared" si="411"/>
        <v>3</v>
      </c>
      <c r="B1186" s="150"/>
      <c r="C1186" s="149" t="s">
        <v>129</v>
      </c>
      <c r="D1186" s="60" t="s">
        <v>37</v>
      </c>
      <c r="E1186" s="51"/>
      <c r="F1186" s="51"/>
      <c r="G1186" s="51"/>
      <c r="H1186" s="51"/>
      <c r="I1186" s="51"/>
      <c r="J1186" s="52">
        <f>H1186+I1186</f>
        <v>0</v>
      </c>
      <c r="K1186" s="51"/>
      <c r="L1186" s="51"/>
      <c r="M1186" s="52">
        <f>K1186+L1186</f>
        <v>0</v>
      </c>
      <c r="N1186" s="51"/>
      <c r="O1186" s="52">
        <f>M1186+N1186</f>
        <v>0</v>
      </c>
    </row>
    <row r="1187" spans="1:15" s="57" customFormat="1" hidden="1">
      <c r="A1187" s="50">
        <f t="shared" si="411"/>
        <v>3</v>
      </c>
      <c r="B1187" s="150"/>
      <c r="C1187" s="149" t="s">
        <v>131</v>
      </c>
      <c r="D1187" s="60" t="s">
        <v>39</v>
      </c>
      <c r="E1187" s="51"/>
      <c r="F1187" s="51"/>
      <c r="G1187" s="51"/>
      <c r="H1187" s="51"/>
      <c r="I1187" s="51"/>
      <c r="J1187" s="52">
        <f>H1187+I1187</f>
        <v>0</v>
      </c>
      <c r="K1187" s="51"/>
      <c r="L1187" s="51"/>
      <c r="M1187" s="52">
        <f>K1187+L1187</f>
        <v>0</v>
      </c>
      <c r="N1187" s="51"/>
      <c r="O1187" s="52">
        <f>M1187+N1187</f>
        <v>0</v>
      </c>
    </row>
    <row r="1188" spans="1:15" s="57" customFormat="1" hidden="1">
      <c r="A1188" s="50">
        <f t="shared" si="411"/>
        <v>3</v>
      </c>
      <c r="B1188" s="150"/>
      <c r="C1188" s="149" t="s">
        <v>132</v>
      </c>
      <c r="D1188" s="60" t="s">
        <v>40</v>
      </c>
      <c r="E1188" s="51"/>
      <c r="F1188" s="51"/>
      <c r="G1188" s="51"/>
      <c r="H1188" s="51"/>
      <c r="I1188" s="51"/>
      <c r="J1188" s="52">
        <f>H1188+I1188</f>
        <v>0</v>
      </c>
      <c r="K1188" s="51"/>
      <c r="L1188" s="51"/>
      <c r="M1188" s="52">
        <f>K1188+L1188</f>
        <v>0</v>
      </c>
      <c r="N1188" s="51"/>
      <c r="O1188" s="52">
        <f>M1188+N1188</f>
        <v>0</v>
      </c>
    </row>
    <row r="1189" spans="1:15" s="57" customFormat="1" ht="25.5" hidden="1">
      <c r="A1189" s="50">
        <f t="shared" si="411"/>
        <v>3</v>
      </c>
      <c r="B1189" s="150"/>
      <c r="C1189" s="149" t="s">
        <v>133</v>
      </c>
      <c r="D1189" s="60" t="s">
        <v>41</v>
      </c>
      <c r="E1189" s="51"/>
      <c r="F1189" s="51"/>
      <c r="G1189" s="51"/>
      <c r="H1189" s="51"/>
      <c r="I1189" s="51"/>
      <c r="J1189" s="52">
        <f>H1189+I1189</f>
        <v>0</v>
      </c>
      <c r="K1189" s="51"/>
      <c r="L1189" s="51"/>
      <c r="M1189" s="52">
        <f>K1189+L1189</f>
        <v>0</v>
      </c>
      <c r="N1189" s="51"/>
      <c r="O1189" s="52">
        <f>M1189+N1189</f>
        <v>0</v>
      </c>
    </row>
    <row r="1190" spans="1:15" s="57" customFormat="1" hidden="1">
      <c r="A1190" s="50">
        <f t="shared" si="411"/>
        <v>3</v>
      </c>
      <c r="B1190" s="150"/>
      <c r="C1190" s="149" t="s">
        <v>447</v>
      </c>
      <c r="D1190" s="60" t="s">
        <v>4</v>
      </c>
      <c r="E1190" s="51"/>
      <c r="F1190" s="51"/>
      <c r="G1190" s="51"/>
      <c r="H1190" s="51"/>
      <c r="I1190" s="51"/>
      <c r="J1190" s="52">
        <f>H1190+I1190</f>
        <v>0</v>
      </c>
      <c r="K1190" s="51"/>
      <c r="L1190" s="51"/>
      <c r="M1190" s="52">
        <f>K1190+L1190</f>
        <v>0</v>
      </c>
      <c r="N1190" s="51"/>
      <c r="O1190" s="52">
        <f>M1190+N1190</f>
        <v>0</v>
      </c>
    </row>
    <row r="1191" spans="1:15" s="57" customFormat="1" hidden="1">
      <c r="A1191" s="50">
        <f t="shared" si="411"/>
        <v>3</v>
      </c>
      <c r="B1191" s="147"/>
      <c r="C1191" s="146" t="s">
        <v>134</v>
      </c>
      <c r="D1191" s="56"/>
      <c r="E1191" s="11">
        <f>SUBTOTAL(9,E1192:E1195)</f>
        <v>0</v>
      </c>
      <c r="F1191" s="11">
        <f>SUBTOTAL(9,F1192:F1195)</f>
        <v>0</v>
      </c>
      <c r="G1191" s="11">
        <f>SUBTOTAL(9,G1192:G1195)</f>
        <v>0</v>
      </c>
      <c r="H1191" s="11">
        <f>SUBTOTAL(9,H1192:H1195)</f>
        <v>0</v>
      </c>
      <c r="I1191" s="11">
        <f t="shared" ref="I1191:N1191" si="417">SUBTOTAL(9,I1192:I1195)</f>
        <v>0</v>
      </c>
      <c r="J1191" s="11">
        <f t="shared" si="417"/>
        <v>0</v>
      </c>
      <c r="K1191" s="11">
        <f t="shared" si="417"/>
        <v>0</v>
      </c>
      <c r="L1191" s="11">
        <f t="shared" si="417"/>
        <v>0</v>
      </c>
      <c r="M1191" s="11">
        <f t="shared" si="417"/>
        <v>0</v>
      </c>
      <c r="N1191" s="11">
        <f t="shared" si="417"/>
        <v>0</v>
      </c>
      <c r="O1191" s="11">
        <f>SUBTOTAL(9,O1192:O1195)</f>
        <v>0</v>
      </c>
    </row>
    <row r="1192" spans="1:15" s="57" customFormat="1" hidden="1">
      <c r="A1192" s="50">
        <f t="shared" si="411"/>
        <v>3</v>
      </c>
      <c r="B1192" s="150"/>
      <c r="C1192" s="151" t="s">
        <v>135</v>
      </c>
      <c r="D1192" s="59" t="s">
        <v>5</v>
      </c>
      <c r="E1192" s="51"/>
      <c r="F1192" s="51"/>
      <c r="G1192" s="51"/>
      <c r="H1192" s="51"/>
      <c r="I1192" s="51"/>
      <c r="J1192" s="52">
        <f>H1192+I1192</f>
        <v>0</v>
      </c>
      <c r="K1192" s="51"/>
      <c r="L1192" s="51"/>
      <c r="M1192" s="52">
        <f>K1192+L1192</f>
        <v>0</v>
      </c>
      <c r="N1192" s="51"/>
      <c r="O1192" s="52">
        <f>M1192+N1192</f>
        <v>0</v>
      </c>
    </row>
    <row r="1193" spans="1:15" s="57" customFormat="1" hidden="1">
      <c r="A1193" s="50">
        <f t="shared" si="411"/>
        <v>3</v>
      </c>
      <c r="B1193" s="150"/>
      <c r="C1193" s="154" t="s">
        <v>448</v>
      </c>
      <c r="D1193" s="118" t="s">
        <v>173</v>
      </c>
      <c r="E1193" s="51"/>
      <c r="F1193" s="51"/>
      <c r="G1193" s="51"/>
      <c r="H1193" s="51"/>
      <c r="I1193" s="51"/>
      <c r="J1193" s="52">
        <f>H1193+I1193</f>
        <v>0</v>
      </c>
      <c r="K1193" s="51"/>
      <c r="L1193" s="51"/>
      <c r="M1193" s="52">
        <f>K1193+L1193</f>
        <v>0</v>
      </c>
      <c r="N1193" s="51"/>
      <c r="O1193" s="52">
        <f>M1193+N1193</f>
        <v>0</v>
      </c>
    </row>
    <row r="1194" spans="1:15" s="57" customFormat="1" hidden="1">
      <c r="A1194" s="50">
        <f t="shared" si="411"/>
        <v>3</v>
      </c>
      <c r="B1194" s="153"/>
      <c r="C1194" s="155" t="s">
        <v>557</v>
      </c>
      <c r="D1194" s="137" t="s">
        <v>8</v>
      </c>
      <c r="E1194" s="51"/>
      <c r="F1194" s="51"/>
      <c r="G1194" s="51"/>
      <c r="H1194" s="51"/>
      <c r="I1194" s="51"/>
      <c r="J1194" s="52">
        <f>H1194+I1194</f>
        <v>0</v>
      </c>
      <c r="K1194" s="51"/>
      <c r="L1194" s="51"/>
      <c r="M1194" s="52">
        <f>K1194+L1194</f>
        <v>0</v>
      </c>
      <c r="N1194" s="51"/>
      <c r="O1194" s="52">
        <f>M1194+N1194</f>
        <v>0</v>
      </c>
    </row>
    <row r="1195" spans="1:15" s="57" customFormat="1" ht="25.5" hidden="1">
      <c r="A1195" s="50">
        <f t="shared" si="411"/>
        <v>3</v>
      </c>
      <c r="B1195" s="153"/>
      <c r="C1195" s="155" t="s">
        <v>139</v>
      </c>
      <c r="D1195" s="136" t="s">
        <v>10</v>
      </c>
      <c r="E1195" s="51"/>
      <c r="F1195" s="51"/>
      <c r="G1195" s="51"/>
      <c r="H1195" s="51"/>
      <c r="I1195" s="51"/>
      <c r="J1195" s="52">
        <f>H1195+I1195</f>
        <v>0</v>
      </c>
      <c r="K1195" s="51"/>
      <c r="L1195" s="51"/>
      <c r="M1195" s="52">
        <f>K1195+L1195</f>
        <v>0</v>
      </c>
      <c r="N1195" s="51"/>
      <c r="O1195" s="52">
        <f>M1195+N1195</f>
        <v>0</v>
      </c>
    </row>
    <row r="1196" spans="1:15" s="57" customFormat="1" hidden="1">
      <c r="A1196" s="50">
        <f t="shared" si="411"/>
        <v>3</v>
      </c>
      <c r="B1196" s="156"/>
      <c r="C1196" s="157" t="s">
        <v>140</v>
      </c>
      <c r="D1196" s="136"/>
      <c r="E1196" s="11">
        <f>SUBTOTAL(9,E1197:E1201)</f>
        <v>0</v>
      </c>
      <c r="F1196" s="11">
        <f>SUBTOTAL(9,F1197:F1201)</f>
        <v>0</v>
      </c>
      <c r="G1196" s="11">
        <f>SUBTOTAL(9,G1197:G1201)</f>
        <v>0</v>
      </c>
      <c r="H1196" s="11">
        <f>SUBTOTAL(9,H1197:H1201)</f>
        <v>0</v>
      </c>
      <c r="I1196" s="11">
        <f t="shared" ref="I1196:N1196" si="418">SUBTOTAL(9,I1197:I1201)</f>
        <v>0</v>
      </c>
      <c r="J1196" s="11">
        <f t="shared" si="418"/>
        <v>0</v>
      </c>
      <c r="K1196" s="11">
        <f t="shared" si="418"/>
        <v>0</v>
      </c>
      <c r="L1196" s="11">
        <f t="shared" si="418"/>
        <v>0</v>
      </c>
      <c r="M1196" s="11">
        <f t="shared" si="418"/>
        <v>0</v>
      </c>
      <c r="N1196" s="11">
        <f t="shared" si="418"/>
        <v>0</v>
      </c>
      <c r="O1196" s="11">
        <f>SUBTOTAL(9,O1197:O1201)</f>
        <v>0</v>
      </c>
    </row>
    <row r="1197" spans="1:15" hidden="1">
      <c r="A1197" s="50">
        <f t="shared" si="411"/>
        <v>3</v>
      </c>
      <c r="B1197" s="153"/>
      <c r="C1197" s="155" t="s">
        <v>141</v>
      </c>
      <c r="D1197" s="137" t="s">
        <v>71</v>
      </c>
      <c r="E1197" s="51"/>
      <c r="F1197" s="51"/>
      <c r="G1197" s="51"/>
      <c r="H1197" s="51"/>
      <c r="I1197" s="51"/>
      <c r="J1197" s="52">
        <f>H1197+I1197</f>
        <v>0</v>
      </c>
      <c r="K1197" s="51"/>
      <c r="L1197" s="51"/>
      <c r="M1197" s="52">
        <f>K1197+L1197</f>
        <v>0</v>
      </c>
      <c r="N1197" s="51"/>
      <c r="O1197" s="52">
        <f>M1197+N1197</f>
        <v>0</v>
      </c>
    </row>
    <row r="1198" spans="1:15" hidden="1">
      <c r="A1198" s="50">
        <f t="shared" si="411"/>
        <v>3</v>
      </c>
      <c r="B1198" s="153"/>
      <c r="C1198" s="155" t="s">
        <v>142</v>
      </c>
      <c r="D1198" s="137" t="s">
        <v>73</v>
      </c>
      <c r="E1198" s="51"/>
      <c r="F1198" s="51"/>
      <c r="G1198" s="51"/>
      <c r="H1198" s="51"/>
      <c r="I1198" s="51"/>
      <c r="J1198" s="52">
        <f>H1198+I1198</f>
        <v>0</v>
      </c>
      <c r="K1198" s="51"/>
      <c r="L1198" s="51"/>
      <c r="M1198" s="52">
        <f>K1198+L1198</f>
        <v>0</v>
      </c>
      <c r="N1198" s="51"/>
      <c r="O1198" s="52">
        <f>M1198+N1198</f>
        <v>0</v>
      </c>
    </row>
    <row r="1199" spans="1:15" hidden="1">
      <c r="A1199" s="50">
        <f t="shared" si="411"/>
        <v>3</v>
      </c>
      <c r="B1199" s="153"/>
      <c r="C1199" s="155" t="s">
        <v>143</v>
      </c>
      <c r="D1199" s="137" t="s">
        <v>75</v>
      </c>
      <c r="E1199" s="51"/>
      <c r="F1199" s="51"/>
      <c r="G1199" s="51"/>
      <c r="H1199" s="51"/>
      <c r="I1199" s="51"/>
      <c r="J1199" s="52">
        <f>H1199+I1199</f>
        <v>0</v>
      </c>
      <c r="K1199" s="51"/>
      <c r="L1199" s="51"/>
      <c r="M1199" s="52">
        <f>K1199+L1199</f>
        <v>0</v>
      </c>
      <c r="N1199" s="51"/>
      <c r="O1199" s="52">
        <f>M1199+N1199</f>
        <v>0</v>
      </c>
    </row>
    <row r="1200" spans="1:15" hidden="1">
      <c r="A1200" s="50">
        <f t="shared" si="411"/>
        <v>3</v>
      </c>
      <c r="B1200" s="153"/>
      <c r="C1200" s="155" t="s">
        <v>144</v>
      </c>
      <c r="D1200" s="137" t="s">
        <v>77</v>
      </c>
      <c r="E1200" s="51"/>
      <c r="F1200" s="51"/>
      <c r="G1200" s="51"/>
      <c r="H1200" s="51"/>
      <c r="I1200" s="51"/>
      <c r="J1200" s="52">
        <f>H1200+I1200</f>
        <v>0</v>
      </c>
      <c r="K1200" s="51"/>
      <c r="L1200" s="51"/>
      <c r="M1200" s="52">
        <f>K1200+L1200</f>
        <v>0</v>
      </c>
      <c r="N1200" s="51"/>
      <c r="O1200" s="52">
        <f>M1200+N1200</f>
        <v>0</v>
      </c>
    </row>
    <row r="1201" spans="1:15" hidden="1">
      <c r="A1201" s="50">
        <f t="shared" si="411"/>
        <v>3</v>
      </c>
      <c r="B1201" s="153"/>
      <c r="C1201" s="155" t="s">
        <v>145</v>
      </c>
      <c r="D1201" s="137" t="s">
        <v>28</v>
      </c>
      <c r="E1201" s="51"/>
      <c r="F1201" s="51"/>
      <c r="G1201" s="51"/>
      <c r="H1201" s="51"/>
      <c r="I1201" s="51"/>
      <c r="J1201" s="52">
        <f>H1201+I1201</f>
        <v>0</v>
      </c>
      <c r="K1201" s="51"/>
      <c r="L1201" s="51"/>
      <c r="M1201" s="52">
        <f>K1201+L1201</f>
        <v>0</v>
      </c>
      <c r="N1201" s="51"/>
      <c r="O1201" s="52">
        <f>M1201+N1201</f>
        <v>0</v>
      </c>
    </row>
    <row r="1202" spans="1:15" hidden="1">
      <c r="A1202" s="50">
        <f t="shared" si="411"/>
        <v>3</v>
      </c>
      <c r="B1202" s="145" t="s">
        <v>146</v>
      </c>
      <c r="C1202" s="157" t="s">
        <v>147</v>
      </c>
      <c r="D1202" s="56"/>
      <c r="E1202" s="11">
        <f>SUBTOTAL(9,E1203:E1231)</f>
        <v>0</v>
      </c>
      <c r="F1202" s="11">
        <f>SUBTOTAL(9,F1203:F1231)</f>
        <v>0</v>
      </c>
      <c r="G1202" s="11">
        <f>SUBTOTAL(9,G1203:G1231)</f>
        <v>0</v>
      </c>
      <c r="H1202" s="11">
        <f>SUBTOTAL(9,H1203:H1231)</f>
        <v>0</v>
      </c>
      <c r="I1202" s="11">
        <f t="shared" ref="I1202:N1202" si="419">SUBTOTAL(9,I1203:I1231)</f>
        <v>0</v>
      </c>
      <c r="J1202" s="11">
        <f t="shared" si="419"/>
        <v>0</v>
      </c>
      <c r="K1202" s="11">
        <f t="shared" si="419"/>
        <v>0</v>
      </c>
      <c r="L1202" s="11">
        <f t="shared" si="419"/>
        <v>0</v>
      </c>
      <c r="M1202" s="11">
        <f t="shared" si="419"/>
        <v>0</v>
      </c>
      <c r="N1202" s="11">
        <f t="shared" si="419"/>
        <v>0</v>
      </c>
      <c r="O1202" s="11">
        <f>SUBTOTAL(9,O1203:O1231)</f>
        <v>0</v>
      </c>
    </row>
    <row r="1203" spans="1:15" hidden="1">
      <c r="A1203" s="50">
        <f t="shared" si="411"/>
        <v>3</v>
      </c>
      <c r="B1203" s="156"/>
      <c r="C1203" s="158" t="s">
        <v>26</v>
      </c>
      <c r="D1203" s="56"/>
      <c r="E1203" s="11">
        <f>SUBTOTAL(9,E1204:E1222)</f>
        <v>0</v>
      </c>
      <c r="F1203" s="11">
        <f t="shared" ref="F1203:O1203" si="420">SUBTOTAL(9,F1204:F1222)</f>
        <v>0</v>
      </c>
      <c r="G1203" s="11">
        <f t="shared" si="420"/>
        <v>0</v>
      </c>
      <c r="H1203" s="11">
        <f t="shared" si="420"/>
        <v>0</v>
      </c>
      <c r="I1203" s="11">
        <f t="shared" si="420"/>
        <v>0</v>
      </c>
      <c r="J1203" s="11">
        <f t="shared" si="420"/>
        <v>0</v>
      </c>
      <c r="K1203" s="11">
        <f t="shared" si="420"/>
        <v>0</v>
      </c>
      <c r="L1203" s="11">
        <f t="shared" si="420"/>
        <v>0</v>
      </c>
      <c r="M1203" s="11">
        <f t="shared" si="420"/>
        <v>0</v>
      </c>
      <c r="N1203" s="11">
        <f t="shared" si="420"/>
        <v>0</v>
      </c>
      <c r="O1203" s="11">
        <f t="shared" si="420"/>
        <v>0</v>
      </c>
    </row>
    <row r="1204" spans="1:15" hidden="1">
      <c r="A1204" s="50">
        <f t="shared" si="411"/>
        <v>3</v>
      </c>
      <c r="B1204" s="150"/>
      <c r="C1204" s="161" t="s">
        <v>770</v>
      </c>
      <c r="D1204" s="56"/>
      <c r="E1204" s="11">
        <f>SUBTOTAL(9,E1205:E1214)</f>
        <v>0</v>
      </c>
      <c r="F1204" s="11">
        <f t="shared" ref="F1204:O1204" si="421">SUBTOTAL(9,F1205:F1214)</f>
        <v>0</v>
      </c>
      <c r="G1204" s="11">
        <f t="shared" si="421"/>
        <v>0</v>
      </c>
      <c r="H1204" s="11">
        <f t="shared" si="421"/>
        <v>0</v>
      </c>
      <c r="I1204" s="11">
        <f t="shared" si="421"/>
        <v>0</v>
      </c>
      <c r="J1204" s="11">
        <f t="shared" si="421"/>
        <v>0</v>
      </c>
      <c r="K1204" s="11">
        <f t="shared" si="421"/>
        <v>0</v>
      </c>
      <c r="L1204" s="11">
        <f t="shared" si="421"/>
        <v>0</v>
      </c>
      <c r="M1204" s="11">
        <f t="shared" si="421"/>
        <v>0</v>
      </c>
      <c r="N1204" s="11">
        <f t="shared" si="421"/>
        <v>0</v>
      </c>
      <c r="O1204" s="11">
        <f t="shared" si="421"/>
        <v>0</v>
      </c>
    </row>
    <row r="1205" spans="1:15" ht="25.5" hidden="1">
      <c r="A1205" s="50">
        <f t="shared" si="411"/>
        <v>3</v>
      </c>
      <c r="B1205" s="150"/>
      <c r="C1205" s="160" t="s">
        <v>771</v>
      </c>
      <c r="D1205" s="58" t="s">
        <v>2</v>
      </c>
      <c r="E1205" s="11">
        <f>SUBTOTAL(9,E1206:E1207)</f>
        <v>0</v>
      </c>
      <c r="F1205" s="11">
        <f t="shared" ref="F1205:O1205" si="422">SUBTOTAL(9,F1206:F1207)</f>
        <v>0</v>
      </c>
      <c r="G1205" s="11">
        <f t="shared" si="422"/>
        <v>0</v>
      </c>
      <c r="H1205" s="11">
        <f t="shared" si="422"/>
        <v>0</v>
      </c>
      <c r="I1205" s="11">
        <f t="shared" si="422"/>
        <v>0</v>
      </c>
      <c r="J1205" s="11">
        <f t="shared" si="422"/>
        <v>0</v>
      </c>
      <c r="K1205" s="11">
        <f t="shared" si="422"/>
        <v>0</v>
      </c>
      <c r="L1205" s="11">
        <f t="shared" si="422"/>
        <v>0</v>
      </c>
      <c r="M1205" s="11">
        <f t="shared" si="422"/>
        <v>0</v>
      </c>
      <c r="N1205" s="11">
        <f t="shared" si="422"/>
        <v>0</v>
      </c>
      <c r="O1205" s="11">
        <f t="shared" si="422"/>
        <v>0</v>
      </c>
    </row>
    <row r="1206" spans="1:15" ht="25.5" hidden="1">
      <c r="A1206" s="50">
        <f t="shared" si="411"/>
        <v>3</v>
      </c>
      <c r="B1206" s="150"/>
      <c r="C1206" s="260" t="s">
        <v>772</v>
      </c>
      <c r="D1206" s="58" t="s">
        <v>302</v>
      </c>
      <c r="E1206" s="51"/>
      <c r="F1206" s="51"/>
      <c r="G1206" s="51"/>
      <c r="H1206" s="51"/>
      <c r="I1206" s="51"/>
      <c r="J1206" s="52">
        <f>H1206+I1206</f>
        <v>0</v>
      </c>
      <c r="K1206" s="51"/>
      <c r="L1206" s="51"/>
      <c r="M1206" s="52">
        <f>K1206+L1206</f>
        <v>0</v>
      </c>
      <c r="N1206" s="51"/>
      <c r="O1206" s="52">
        <f>M1206+N1206</f>
        <v>0</v>
      </c>
    </row>
    <row r="1207" spans="1:15" ht="25.5" hidden="1">
      <c r="A1207" s="50">
        <f t="shared" si="411"/>
        <v>3</v>
      </c>
      <c r="B1207" s="150"/>
      <c r="C1207" s="260" t="s">
        <v>773</v>
      </c>
      <c r="D1207" s="58" t="s">
        <v>304</v>
      </c>
      <c r="E1207" s="51"/>
      <c r="F1207" s="51"/>
      <c r="G1207" s="51"/>
      <c r="H1207" s="51"/>
      <c r="I1207" s="51"/>
      <c r="J1207" s="52">
        <f>H1207+I1207</f>
        <v>0</v>
      </c>
      <c r="K1207" s="51"/>
      <c r="L1207" s="51"/>
      <c r="M1207" s="52">
        <f>K1207+L1207</f>
        <v>0</v>
      </c>
      <c r="N1207" s="51"/>
      <c r="O1207" s="52">
        <f>M1207+N1207</f>
        <v>0</v>
      </c>
    </row>
    <row r="1208" spans="1:15" hidden="1">
      <c r="A1208" s="50">
        <f t="shared" si="411"/>
        <v>3</v>
      </c>
      <c r="B1208" s="150"/>
      <c r="C1208" s="258" t="s">
        <v>42</v>
      </c>
      <c r="D1208" s="59" t="s">
        <v>3</v>
      </c>
      <c r="E1208" s="51"/>
      <c r="F1208" s="51"/>
      <c r="G1208" s="51"/>
      <c r="H1208" s="51"/>
      <c r="I1208" s="51"/>
      <c r="J1208" s="52">
        <f>H1208+I1208</f>
        <v>0</v>
      </c>
      <c r="K1208" s="51"/>
      <c r="L1208" s="51"/>
      <c r="M1208" s="52">
        <f>K1208+L1208</f>
        <v>0</v>
      </c>
      <c r="N1208" s="51"/>
      <c r="O1208" s="52">
        <f>M1208+N1208</f>
        <v>0</v>
      </c>
    </row>
    <row r="1209" spans="1:15" hidden="1">
      <c r="A1209" s="50">
        <f t="shared" si="411"/>
        <v>3</v>
      </c>
      <c r="B1209" s="150"/>
      <c r="C1209" s="259" t="s">
        <v>449</v>
      </c>
      <c r="D1209" s="117" t="s">
        <v>446</v>
      </c>
      <c r="E1209" s="11">
        <f>SUBTOTAL(9,E1210:E1213)</f>
        <v>0</v>
      </c>
      <c r="F1209" s="11">
        <f>SUBTOTAL(9,F1210:F1213)</f>
        <v>0</v>
      </c>
      <c r="G1209" s="11">
        <f>SUBTOTAL(9,G1210:G1213)</f>
        <v>0</v>
      </c>
      <c r="H1209" s="11">
        <f>SUBTOTAL(9,H1210:H1213)</f>
        <v>0</v>
      </c>
      <c r="I1209" s="11">
        <f t="shared" ref="I1209:N1209" si="423">SUBTOTAL(9,I1210:I1213)</f>
        <v>0</v>
      </c>
      <c r="J1209" s="11">
        <f t="shared" si="423"/>
        <v>0</v>
      </c>
      <c r="K1209" s="11">
        <f t="shared" si="423"/>
        <v>0</v>
      </c>
      <c r="L1209" s="11">
        <f t="shared" si="423"/>
        <v>0</v>
      </c>
      <c r="M1209" s="11">
        <f t="shared" si="423"/>
        <v>0</v>
      </c>
      <c r="N1209" s="11">
        <f t="shared" si="423"/>
        <v>0</v>
      </c>
      <c r="O1209" s="11">
        <f>SUBTOTAL(9,O1210:O1213)</f>
        <v>0</v>
      </c>
    </row>
    <row r="1210" spans="1:15" ht="25.5" hidden="1">
      <c r="A1210" s="50">
        <f t="shared" si="411"/>
        <v>3</v>
      </c>
      <c r="B1210" s="150"/>
      <c r="C1210" s="260" t="s">
        <v>153</v>
      </c>
      <c r="D1210" s="60" t="s">
        <v>37</v>
      </c>
      <c r="E1210" s="51"/>
      <c r="F1210" s="51"/>
      <c r="G1210" s="51"/>
      <c r="H1210" s="51"/>
      <c r="I1210" s="51"/>
      <c r="J1210" s="52">
        <f t="shared" ref="J1210:J1222" si="424">H1210+I1210</f>
        <v>0</v>
      </c>
      <c r="K1210" s="51"/>
      <c r="L1210" s="51"/>
      <c r="M1210" s="52">
        <f t="shared" ref="M1210:M1222" si="425">K1210+L1210</f>
        <v>0</v>
      </c>
      <c r="N1210" s="51"/>
      <c r="O1210" s="52">
        <f t="shared" ref="O1210:O1222" si="426">M1210+N1210</f>
        <v>0</v>
      </c>
    </row>
    <row r="1211" spans="1:15" hidden="1">
      <c r="A1211" s="50">
        <f t="shared" si="411"/>
        <v>3</v>
      </c>
      <c r="B1211" s="150"/>
      <c r="C1211" s="260" t="s">
        <v>155</v>
      </c>
      <c r="D1211" s="60" t="s">
        <v>39</v>
      </c>
      <c r="E1211" s="51"/>
      <c r="F1211" s="51"/>
      <c r="G1211" s="51"/>
      <c r="H1211" s="51"/>
      <c r="I1211" s="51"/>
      <c r="J1211" s="52">
        <f t="shared" si="424"/>
        <v>0</v>
      </c>
      <c r="K1211" s="51"/>
      <c r="L1211" s="51"/>
      <c r="M1211" s="52">
        <f t="shared" si="425"/>
        <v>0</v>
      </c>
      <c r="N1211" s="51"/>
      <c r="O1211" s="52">
        <f t="shared" si="426"/>
        <v>0</v>
      </c>
    </row>
    <row r="1212" spans="1:15" ht="25.5" hidden="1">
      <c r="A1212" s="50">
        <f t="shared" si="411"/>
        <v>3</v>
      </c>
      <c r="B1212" s="150"/>
      <c r="C1212" s="260" t="s">
        <v>156</v>
      </c>
      <c r="D1212" s="60" t="s">
        <v>40</v>
      </c>
      <c r="E1212" s="51"/>
      <c r="F1212" s="51"/>
      <c r="G1212" s="51"/>
      <c r="H1212" s="51"/>
      <c r="I1212" s="51"/>
      <c r="J1212" s="52">
        <f t="shared" si="424"/>
        <v>0</v>
      </c>
      <c r="K1212" s="51"/>
      <c r="L1212" s="51"/>
      <c r="M1212" s="52">
        <f t="shared" si="425"/>
        <v>0</v>
      </c>
      <c r="N1212" s="51"/>
      <c r="O1212" s="52">
        <f t="shared" si="426"/>
        <v>0</v>
      </c>
    </row>
    <row r="1213" spans="1:15" ht="25.5" hidden="1">
      <c r="A1213" s="50">
        <f t="shared" si="411"/>
        <v>3</v>
      </c>
      <c r="B1213" s="150"/>
      <c r="C1213" s="260" t="s">
        <v>157</v>
      </c>
      <c r="D1213" s="60" t="s">
        <v>41</v>
      </c>
      <c r="E1213" s="51"/>
      <c r="F1213" s="51"/>
      <c r="G1213" s="51"/>
      <c r="H1213" s="51"/>
      <c r="I1213" s="51"/>
      <c r="J1213" s="52">
        <f t="shared" si="424"/>
        <v>0</v>
      </c>
      <c r="K1213" s="51"/>
      <c r="L1213" s="51"/>
      <c r="M1213" s="52">
        <f t="shared" si="425"/>
        <v>0</v>
      </c>
      <c r="N1213" s="51"/>
      <c r="O1213" s="52">
        <f t="shared" si="426"/>
        <v>0</v>
      </c>
    </row>
    <row r="1214" spans="1:15" hidden="1">
      <c r="A1214" s="50">
        <f t="shared" si="411"/>
        <v>3</v>
      </c>
      <c r="B1214" s="150"/>
      <c r="C1214" s="160" t="s">
        <v>158</v>
      </c>
      <c r="D1214" s="60" t="s">
        <v>4</v>
      </c>
      <c r="E1214" s="51"/>
      <c r="F1214" s="51"/>
      <c r="G1214" s="51"/>
      <c r="H1214" s="51"/>
      <c r="I1214" s="51"/>
      <c r="J1214" s="52">
        <f t="shared" si="424"/>
        <v>0</v>
      </c>
      <c r="K1214" s="51"/>
      <c r="L1214" s="51"/>
      <c r="M1214" s="52">
        <f t="shared" si="425"/>
        <v>0</v>
      </c>
      <c r="N1214" s="51"/>
      <c r="O1214" s="52">
        <f t="shared" si="426"/>
        <v>0</v>
      </c>
    </row>
    <row r="1215" spans="1:15" hidden="1">
      <c r="A1215" s="50">
        <f t="shared" si="411"/>
        <v>3</v>
      </c>
      <c r="B1215" s="150"/>
      <c r="C1215" s="159" t="s">
        <v>19</v>
      </c>
      <c r="D1215" s="59" t="s">
        <v>5</v>
      </c>
      <c r="E1215" s="51"/>
      <c r="F1215" s="51"/>
      <c r="G1215" s="51"/>
      <c r="H1215" s="51"/>
      <c r="I1215" s="51"/>
      <c r="J1215" s="52">
        <f t="shared" si="424"/>
        <v>0</v>
      </c>
      <c r="K1215" s="51"/>
      <c r="L1215" s="51"/>
      <c r="M1215" s="52">
        <f t="shared" si="425"/>
        <v>0</v>
      </c>
      <c r="N1215" s="51"/>
      <c r="O1215" s="52">
        <f t="shared" si="426"/>
        <v>0</v>
      </c>
    </row>
    <row r="1216" spans="1:15" hidden="1">
      <c r="A1216" s="50">
        <f t="shared" si="411"/>
        <v>3</v>
      </c>
      <c r="B1216" s="150"/>
      <c r="C1216" s="162" t="s">
        <v>450</v>
      </c>
      <c r="D1216" s="118" t="s">
        <v>173</v>
      </c>
      <c r="E1216" s="51"/>
      <c r="F1216" s="51"/>
      <c r="G1216" s="51"/>
      <c r="H1216" s="51"/>
      <c r="I1216" s="51"/>
      <c r="J1216" s="52">
        <f t="shared" si="424"/>
        <v>0</v>
      </c>
      <c r="K1216" s="51"/>
      <c r="L1216" s="51"/>
      <c r="M1216" s="52">
        <f t="shared" si="425"/>
        <v>0</v>
      </c>
      <c r="N1216" s="51"/>
      <c r="O1216" s="52">
        <f t="shared" si="426"/>
        <v>0</v>
      </c>
    </row>
    <row r="1217" spans="1:15" hidden="1">
      <c r="A1217" s="50">
        <f t="shared" si="411"/>
        <v>3</v>
      </c>
      <c r="B1217" s="153"/>
      <c r="C1217" s="163" t="s">
        <v>29</v>
      </c>
      <c r="D1217" s="136" t="s">
        <v>6</v>
      </c>
      <c r="E1217" s="51"/>
      <c r="F1217" s="51"/>
      <c r="G1217" s="51"/>
      <c r="H1217" s="51"/>
      <c r="I1217" s="51"/>
      <c r="J1217" s="52">
        <f t="shared" si="424"/>
        <v>0</v>
      </c>
      <c r="K1217" s="51"/>
      <c r="L1217" s="51"/>
      <c r="M1217" s="52">
        <f t="shared" si="425"/>
        <v>0</v>
      </c>
      <c r="N1217" s="51"/>
      <c r="O1217" s="52">
        <f t="shared" si="426"/>
        <v>0</v>
      </c>
    </row>
    <row r="1218" spans="1:15" hidden="1">
      <c r="A1218" s="50">
        <f t="shared" si="411"/>
        <v>3</v>
      </c>
      <c r="B1218" s="153"/>
      <c r="C1218" s="163" t="s">
        <v>21</v>
      </c>
      <c r="D1218" s="137" t="s">
        <v>8</v>
      </c>
      <c r="E1218" s="51"/>
      <c r="F1218" s="51"/>
      <c r="G1218" s="51"/>
      <c r="H1218" s="51"/>
      <c r="I1218" s="51"/>
      <c r="J1218" s="52">
        <f>H1218+I1218</f>
        <v>0</v>
      </c>
      <c r="K1218" s="51"/>
      <c r="L1218" s="51"/>
      <c r="M1218" s="52">
        <f>K1218+L1218</f>
        <v>0</v>
      </c>
      <c r="N1218" s="51"/>
      <c r="O1218" s="52">
        <f t="shared" si="426"/>
        <v>0</v>
      </c>
    </row>
    <row r="1219" spans="1:15" hidden="1">
      <c r="A1219" s="50">
        <f t="shared" si="411"/>
        <v>3</v>
      </c>
      <c r="B1219" s="153"/>
      <c r="C1219" s="163" t="s">
        <v>526</v>
      </c>
      <c r="D1219" s="137" t="s">
        <v>31</v>
      </c>
      <c r="E1219" s="51"/>
      <c r="F1219" s="51"/>
      <c r="G1219" s="51"/>
      <c r="H1219" s="51"/>
      <c r="I1219" s="51"/>
      <c r="J1219" s="52">
        <f t="shared" si="424"/>
        <v>0</v>
      </c>
      <c r="K1219" s="51"/>
      <c r="L1219" s="51"/>
      <c r="M1219" s="52">
        <f t="shared" si="425"/>
        <v>0</v>
      </c>
      <c r="N1219" s="51"/>
      <c r="O1219" s="52">
        <f t="shared" si="426"/>
        <v>0</v>
      </c>
    </row>
    <row r="1220" spans="1:15" hidden="1">
      <c r="A1220" s="50">
        <f t="shared" si="411"/>
        <v>3</v>
      </c>
      <c r="B1220" s="153"/>
      <c r="C1220" s="163" t="s">
        <v>558</v>
      </c>
      <c r="D1220" s="137" t="s">
        <v>559</v>
      </c>
      <c r="E1220" s="51"/>
      <c r="F1220" s="51"/>
      <c r="G1220" s="51"/>
      <c r="H1220" s="51"/>
      <c r="I1220" s="51"/>
      <c r="J1220" s="52">
        <f t="shared" si="424"/>
        <v>0</v>
      </c>
      <c r="K1220" s="51"/>
      <c r="L1220" s="51"/>
      <c r="M1220" s="52">
        <f t="shared" si="425"/>
        <v>0</v>
      </c>
      <c r="N1220" s="51"/>
      <c r="O1220" s="52">
        <f t="shared" si="426"/>
        <v>0</v>
      </c>
    </row>
    <row r="1221" spans="1:15" ht="25.5" hidden="1">
      <c r="A1221" s="50">
        <f t="shared" si="411"/>
        <v>3</v>
      </c>
      <c r="B1221" s="153"/>
      <c r="C1221" s="163" t="s">
        <v>528</v>
      </c>
      <c r="D1221" s="136" t="s">
        <v>9</v>
      </c>
      <c r="E1221" s="51"/>
      <c r="F1221" s="51"/>
      <c r="G1221" s="51"/>
      <c r="H1221" s="51"/>
      <c r="I1221" s="51"/>
      <c r="J1221" s="52">
        <f t="shared" si="424"/>
        <v>0</v>
      </c>
      <c r="K1221" s="51"/>
      <c r="L1221" s="51"/>
      <c r="M1221" s="52">
        <f t="shared" si="425"/>
        <v>0</v>
      </c>
      <c r="N1221" s="51"/>
      <c r="O1221" s="52">
        <f t="shared" si="426"/>
        <v>0</v>
      </c>
    </row>
    <row r="1222" spans="1:15" ht="25.5" hidden="1">
      <c r="A1222" s="50">
        <f t="shared" si="411"/>
        <v>3</v>
      </c>
      <c r="B1222" s="153"/>
      <c r="C1222" s="163" t="s">
        <v>30</v>
      </c>
      <c r="D1222" s="136" t="s">
        <v>10</v>
      </c>
      <c r="E1222" s="51"/>
      <c r="F1222" s="51"/>
      <c r="G1222" s="51"/>
      <c r="H1222" s="51"/>
      <c r="I1222" s="51"/>
      <c r="J1222" s="52">
        <f t="shared" si="424"/>
        <v>0</v>
      </c>
      <c r="K1222" s="51"/>
      <c r="L1222" s="51"/>
      <c r="M1222" s="52">
        <f t="shared" si="425"/>
        <v>0</v>
      </c>
      <c r="N1222" s="51"/>
      <c r="O1222" s="52">
        <f t="shared" si="426"/>
        <v>0</v>
      </c>
    </row>
    <row r="1223" spans="1:15" hidden="1">
      <c r="A1223" s="50">
        <f t="shared" si="411"/>
        <v>3</v>
      </c>
      <c r="B1223" s="153"/>
      <c r="C1223" s="165" t="s">
        <v>451</v>
      </c>
      <c r="D1223" s="138" t="s">
        <v>93</v>
      </c>
      <c r="E1223" s="11">
        <f>SUBTOTAL(9,E1224:E1225)</f>
        <v>0</v>
      </c>
      <c r="F1223" s="11">
        <f>SUBTOTAL(9,F1224:F1225)</f>
        <v>0</v>
      </c>
      <c r="G1223" s="11">
        <f>SUBTOTAL(9,G1224:G1225)</f>
        <v>0</v>
      </c>
      <c r="H1223" s="11">
        <f>SUBTOTAL(9,H1224:H1225)</f>
        <v>0</v>
      </c>
      <c r="I1223" s="11">
        <f t="shared" ref="I1223:N1223" si="427">SUBTOTAL(9,I1224:I1225)</f>
        <v>0</v>
      </c>
      <c r="J1223" s="11">
        <f t="shared" si="427"/>
        <v>0</v>
      </c>
      <c r="K1223" s="11">
        <f t="shared" si="427"/>
        <v>0</v>
      </c>
      <c r="L1223" s="11">
        <f t="shared" si="427"/>
        <v>0</v>
      </c>
      <c r="M1223" s="11">
        <f t="shared" si="427"/>
        <v>0</v>
      </c>
      <c r="N1223" s="11">
        <f t="shared" si="427"/>
        <v>0</v>
      </c>
      <c r="O1223" s="11">
        <f>SUBTOTAL(9,O1224:O1225)</f>
        <v>0</v>
      </c>
    </row>
    <row r="1224" spans="1:15" s="57" customFormat="1" hidden="1">
      <c r="A1224" s="50">
        <f t="shared" si="411"/>
        <v>3</v>
      </c>
      <c r="B1224" s="153"/>
      <c r="C1224" s="166" t="s">
        <v>452</v>
      </c>
      <c r="D1224" s="138" t="s">
        <v>453</v>
      </c>
      <c r="E1224" s="51"/>
      <c r="F1224" s="51"/>
      <c r="G1224" s="51"/>
      <c r="H1224" s="51"/>
      <c r="I1224" s="51"/>
      <c r="J1224" s="52">
        <f>H1224+I1224</f>
        <v>0</v>
      </c>
      <c r="K1224" s="51"/>
      <c r="L1224" s="51"/>
      <c r="M1224" s="52">
        <f>K1224+L1224</f>
        <v>0</v>
      </c>
      <c r="N1224" s="51"/>
      <c r="O1224" s="52">
        <f>M1224+N1224</f>
        <v>0</v>
      </c>
    </row>
    <row r="1225" spans="1:15" s="57" customFormat="1" hidden="1">
      <c r="A1225" s="50">
        <f t="shared" si="411"/>
        <v>3</v>
      </c>
      <c r="B1225" s="153"/>
      <c r="C1225" s="166" t="s">
        <v>454</v>
      </c>
      <c r="D1225" s="138" t="s">
        <v>455</v>
      </c>
      <c r="E1225" s="51"/>
      <c r="F1225" s="51"/>
      <c r="G1225" s="51"/>
      <c r="H1225" s="51"/>
      <c r="I1225" s="51"/>
      <c r="J1225" s="52">
        <f>H1225+I1225</f>
        <v>0</v>
      </c>
      <c r="K1225" s="51"/>
      <c r="L1225" s="51"/>
      <c r="M1225" s="52">
        <f>K1225+L1225</f>
        <v>0</v>
      </c>
      <c r="N1225" s="51"/>
      <c r="O1225" s="52">
        <f>M1225+N1225</f>
        <v>0</v>
      </c>
    </row>
    <row r="1226" spans="1:15" s="57" customFormat="1" hidden="1">
      <c r="A1226" s="50">
        <f t="shared" si="411"/>
        <v>3</v>
      </c>
      <c r="B1226" s="156"/>
      <c r="C1226" s="158" t="s">
        <v>32</v>
      </c>
      <c r="D1226" s="136"/>
      <c r="E1226" s="11">
        <f>SUBTOTAL(9,E1227:E1231)</f>
        <v>0</v>
      </c>
      <c r="F1226" s="11">
        <f>SUBTOTAL(9,F1227:F1231)</f>
        <v>0</v>
      </c>
      <c r="G1226" s="11">
        <f>SUBTOTAL(9,G1227:G1231)</f>
        <v>0</v>
      </c>
      <c r="H1226" s="11">
        <f>SUBTOTAL(9,H1227:H1231)</f>
        <v>0</v>
      </c>
      <c r="I1226" s="11">
        <f t="shared" ref="I1226:N1226" si="428">SUBTOTAL(9,I1227:I1231)</f>
        <v>0</v>
      </c>
      <c r="J1226" s="11">
        <f t="shared" si="428"/>
        <v>0</v>
      </c>
      <c r="K1226" s="11">
        <f t="shared" si="428"/>
        <v>0</v>
      </c>
      <c r="L1226" s="11">
        <f t="shared" si="428"/>
        <v>0</v>
      </c>
      <c r="M1226" s="11">
        <f t="shared" si="428"/>
        <v>0</v>
      </c>
      <c r="N1226" s="11">
        <f t="shared" si="428"/>
        <v>0</v>
      </c>
      <c r="O1226" s="11">
        <f>SUBTOTAL(9,O1227:O1231)</f>
        <v>0</v>
      </c>
    </row>
    <row r="1227" spans="1:15" s="57" customFormat="1" hidden="1">
      <c r="A1227" s="50">
        <f t="shared" si="411"/>
        <v>3</v>
      </c>
      <c r="B1227" s="153"/>
      <c r="C1227" s="163" t="s">
        <v>70</v>
      </c>
      <c r="D1227" s="137" t="s">
        <v>71</v>
      </c>
      <c r="E1227" s="51"/>
      <c r="F1227" s="51"/>
      <c r="G1227" s="51"/>
      <c r="H1227" s="51"/>
      <c r="I1227" s="51"/>
      <c r="J1227" s="52">
        <f>H1227+I1227</f>
        <v>0</v>
      </c>
      <c r="K1227" s="51"/>
      <c r="L1227" s="51"/>
      <c r="M1227" s="52">
        <f>K1227+L1227</f>
        <v>0</v>
      </c>
      <c r="N1227" s="51"/>
      <c r="O1227" s="52">
        <f>M1227+N1227</f>
        <v>0</v>
      </c>
    </row>
    <row r="1228" spans="1:15" s="57" customFormat="1" hidden="1">
      <c r="A1228" s="50">
        <f t="shared" si="411"/>
        <v>3</v>
      </c>
      <c r="B1228" s="153"/>
      <c r="C1228" s="163" t="s">
        <v>72</v>
      </c>
      <c r="D1228" s="137" t="s">
        <v>73</v>
      </c>
      <c r="E1228" s="51"/>
      <c r="F1228" s="51"/>
      <c r="G1228" s="51"/>
      <c r="H1228" s="51"/>
      <c r="I1228" s="51"/>
      <c r="J1228" s="52">
        <f>H1228+I1228</f>
        <v>0</v>
      </c>
      <c r="K1228" s="51"/>
      <c r="L1228" s="51"/>
      <c r="M1228" s="52">
        <f>K1228+L1228</f>
        <v>0</v>
      </c>
      <c r="N1228" s="51"/>
      <c r="O1228" s="52">
        <f>M1228+N1228</f>
        <v>0</v>
      </c>
    </row>
    <row r="1229" spans="1:15" s="57" customFormat="1" hidden="1">
      <c r="A1229" s="50">
        <f t="shared" si="411"/>
        <v>3</v>
      </c>
      <c r="B1229" s="153"/>
      <c r="C1229" s="163" t="s">
        <v>74</v>
      </c>
      <c r="D1229" s="137" t="s">
        <v>75</v>
      </c>
      <c r="E1229" s="51"/>
      <c r="F1229" s="51"/>
      <c r="G1229" s="51"/>
      <c r="H1229" s="51"/>
      <c r="I1229" s="51"/>
      <c r="J1229" s="52">
        <f>H1229+I1229</f>
        <v>0</v>
      </c>
      <c r="K1229" s="51"/>
      <c r="L1229" s="51"/>
      <c r="M1229" s="52">
        <f>K1229+L1229</f>
        <v>0</v>
      </c>
      <c r="N1229" s="51"/>
      <c r="O1229" s="52">
        <f>M1229+N1229</f>
        <v>0</v>
      </c>
    </row>
    <row r="1230" spans="1:15" s="57" customFormat="1" hidden="1">
      <c r="A1230" s="50">
        <f t="shared" si="411"/>
        <v>3</v>
      </c>
      <c r="B1230" s="153"/>
      <c r="C1230" s="163" t="s">
        <v>76</v>
      </c>
      <c r="D1230" s="137" t="s">
        <v>77</v>
      </c>
      <c r="E1230" s="51"/>
      <c r="F1230" s="51"/>
      <c r="G1230" s="51"/>
      <c r="H1230" s="51"/>
      <c r="I1230" s="51"/>
      <c r="J1230" s="52">
        <f>H1230+I1230</f>
        <v>0</v>
      </c>
      <c r="K1230" s="51"/>
      <c r="L1230" s="51"/>
      <c r="M1230" s="52">
        <f>K1230+L1230</f>
        <v>0</v>
      </c>
      <c r="N1230" s="51"/>
      <c r="O1230" s="52">
        <f>M1230+N1230</f>
        <v>0</v>
      </c>
    </row>
    <row r="1231" spans="1:15" s="57" customFormat="1" hidden="1">
      <c r="A1231" s="50">
        <f t="shared" si="411"/>
        <v>3</v>
      </c>
      <c r="B1231" s="153"/>
      <c r="C1231" s="163" t="s">
        <v>12</v>
      </c>
      <c r="D1231" s="137" t="s">
        <v>28</v>
      </c>
      <c r="E1231" s="51"/>
      <c r="F1231" s="51"/>
      <c r="G1231" s="51"/>
      <c r="H1231" s="51"/>
      <c r="I1231" s="51"/>
      <c r="J1231" s="52">
        <f>H1231+I1231</f>
        <v>0</v>
      </c>
      <c r="K1231" s="51"/>
      <c r="L1231" s="51"/>
      <c r="M1231" s="52">
        <f>K1231+L1231</f>
        <v>0</v>
      </c>
      <c r="N1231" s="51"/>
      <c r="O1231" s="52">
        <f>M1231+N1231</f>
        <v>0</v>
      </c>
    </row>
    <row r="1232" spans="1:15" s="57" customFormat="1" hidden="1">
      <c r="A1232" s="77">
        <f>A1233</f>
        <v>3</v>
      </c>
      <c r="B1232" s="153"/>
      <c r="C1232" s="155"/>
      <c r="D1232" s="137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</row>
    <row r="1233" spans="1:15" s="57" customFormat="1" hidden="1">
      <c r="A1233" s="105">
        <f>MIN(A1234:A1239)</f>
        <v>3</v>
      </c>
      <c r="B1233" s="153"/>
      <c r="C1233" s="157" t="s">
        <v>36</v>
      </c>
      <c r="D1233" s="137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</row>
    <row r="1234" spans="1:15" s="57" customFormat="1" hidden="1">
      <c r="A1234" s="50">
        <f t="shared" ref="A1234:A1239" si="429">IF(MAX(E1234:P1234)=0,IF(MIN(E1234:P1234)=0,3,2),2)</f>
        <v>3</v>
      </c>
      <c r="B1234" s="153"/>
      <c r="C1234" s="155" t="s">
        <v>34</v>
      </c>
      <c r="D1234" s="137"/>
      <c r="E1234" s="62">
        <f>SUM(E1235:E1236)</f>
        <v>0</v>
      </c>
      <c r="F1234" s="62">
        <f>SUM(F1235:F1236)</f>
        <v>0</v>
      </c>
      <c r="G1234" s="62">
        <f>SUM(G1235:G1236)</f>
        <v>0</v>
      </c>
      <c r="H1234" s="62">
        <f>SUM(H1235:H1236)</f>
        <v>0</v>
      </c>
      <c r="I1234" s="62">
        <f t="shared" ref="I1234:N1234" si="430">SUM(I1235:I1236)</f>
        <v>0</v>
      </c>
      <c r="J1234" s="62">
        <f t="shared" si="430"/>
        <v>0</v>
      </c>
      <c r="K1234" s="62">
        <f t="shared" si="430"/>
        <v>0</v>
      </c>
      <c r="L1234" s="62">
        <f t="shared" si="430"/>
        <v>0</v>
      </c>
      <c r="M1234" s="62">
        <f t="shared" si="430"/>
        <v>0</v>
      </c>
      <c r="N1234" s="62">
        <f t="shared" si="430"/>
        <v>0</v>
      </c>
      <c r="O1234" s="62">
        <f>SUM(O1235:O1236)</f>
        <v>0</v>
      </c>
    </row>
    <row r="1235" spans="1:15" s="57" customFormat="1" hidden="1">
      <c r="A1235" s="50">
        <f t="shared" si="429"/>
        <v>3</v>
      </c>
      <c r="B1235" s="153"/>
      <c r="C1235" s="167" t="s">
        <v>80</v>
      </c>
      <c r="D1235" s="137"/>
      <c r="E1235" s="51"/>
      <c r="F1235" s="51"/>
      <c r="G1235" s="51"/>
      <c r="H1235" s="51"/>
      <c r="I1235" s="51"/>
      <c r="J1235" s="52">
        <f>H1235+I1235</f>
        <v>0</v>
      </c>
      <c r="K1235" s="51"/>
      <c r="L1235" s="51"/>
      <c r="M1235" s="52">
        <f>K1235+L1235</f>
        <v>0</v>
      </c>
      <c r="N1235" s="51"/>
      <c r="O1235" s="52">
        <f>M1235+N1235</f>
        <v>0</v>
      </c>
    </row>
    <row r="1236" spans="1:15" s="57" customFormat="1" hidden="1">
      <c r="A1236" s="50">
        <f t="shared" si="429"/>
        <v>3</v>
      </c>
      <c r="B1236" s="153"/>
      <c r="C1236" s="167" t="s">
        <v>81</v>
      </c>
      <c r="D1236" s="137"/>
      <c r="E1236" s="51"/>
      <c r="F1236" s="51"/>
      <c r="G1236" s="51"/>
      <c r="H1236" s="51"/>
      <c r="I1236" s="51"/>
      <c r="J1236" s="52">
        <f>H1236+I1236</f>
        <v>0</v>
      </c>
      <c r="K1236" s="51"/>
      <c r="L1236" s="51"/>
      <c r="M1236" s="52">
        <f>K1236+L1236</f>
        <v>0</v>
      </c>
      <c r="N1236" s="51"/>
      <c r="O1236" s="52">
        <f>M1236+N1236</f>
        <v>0</v>
      </c>
    </row>
    <row r="1237" spans="1:15" s="57" customFormat="1" hidden="1">
      <c r="A1237" s="50">
        <f t="shared" si="429"/>
        <v>3</v>
      </c>
      <c r="B1237" s="153"/>
      <c r="C1237" s="155" t="s">
        <v>35</v>
      </c>
      <c r="D1237" s="137"/>
      <c r="E1237" s="62">
        <f>SUM(E1238:E1239)</f>
        <v>0</v>
      </c>
      <c r="F1237" s="62">
        <f>SUM(F1238:F1239)</f>
        <v>0</v>
      </c>
      <c r="G1237" s="62">
        <f>SUM(G1238:G1239)</f>
        <v>0</v>
      </c>
      <c r="H1237" s="62">
        <f>SUM(H1238:H1239)</f>
        <v>0</v>
      </c>
      <c r="I1237" s="62">
        <f t="shared" ref="I1237:N1237" si="431">SUM(I1238:I1239)</f>
        <v>0</v>
      </c>
      <c r="J1237" s="62">
        <f t="shared" si="431"/>
        <v>0</v>
      </c>
      <c r="K1237" s="62">
        <f t="shared" si="431"/>
        <v>0</v>
      </c>
      <c r="L1237" s="62">
        <f t="shared" si="431"/>
        <v>0</v>
      </c>
      <c r="M1237" s="62">
        <f t="shared" si="431"/>
        <v>0</v>
      </c>
      <c r="N1237" s="62">
        <f t="shared" si="431"/>
        <v>0</v>
      </c>
      <c r="O1237" s="62">
        <f>SUM(O1238:O1239)</f>
        <v>0</v>
      </c>
    </row>
    <row r="1238" spans="1:15" s="57" customFormat="1" hidden="1">
      <c r="A1238" s="50">
        <f t="shared" si="429"/>
        <v>3</v>
      </c>
      <c r="B1238" s="153"/>
      <c r="C1238" s="167" t="s">
        <v>84</v>
      </c>
      <c r="D1238" s="137"/>
      <c r="E1238" s="51"/>
      <c r="F1238" s="51"/>
      <c r="G1238" s="51"/>
      <c r="H1238" s="51"/>
      <c r="I1238" s="51"/>
      <c r="J1238" s="52">
        <f>H1238+I1238</f>
        <v>0</v>
      </c>
      <c r="K1238" s="51"/>
      <c r="L1238" s="51"/>
      <c r="M1238" s="52">
        <f>K1238+L1238</f>
        <v>0</v>
      </c>
      <c r="N1238" s="51"/>
      <c r="O1238" s="52">
        <f>M1238+N1238</f>
        <v>0</v>
      </c>
    </row>
    <row r="1239" spans="1:15" s="57" customFormat="1" hidden="1">
      <c r="A1239" s="50">
        <f t="shared" si="429"/>
        <v>3</v>
      </c>
      <c r="B1239" s="153"/>
      <c r="C1239" s="167" t="s">
        <v>85</v>
      </c>
      <c r="D1239" s="137"/>
      <c r="E1239" s="51"/>
      <c r="F1239" s="51"/>
      <c r="G1239" s="51"/>
      <c r="H1239" s="51"/>
      <c r="I1239" s="51"/>
      <c r="J1239" s="52">
        <f>H1239+I1239</f>
        <v>0</v>
      </c>
      <c r="K1239" s="51"/>
      <c r="L1239" s="51"/>
      <c r="M1239" s="52">
        <f>K1239+L1239</f>
        <v>0</v>
      </c>
      <c r="N1239" s="51"/>
      <c r="O1239" s="52">
        <f>M1239+N1239</f>
        <v>0</v>
      </c>
    </row>
    <row r="1240" spans="1:15" s="57" customFormat="1" hidden="1">
      <c r="A1240" s="77">
        <f>A1241</f>
        <v>3</v>
      </c>
      <c r="B1240" s="172"/>
      <c r="C1240" s="156"/>
      <c r="D1240" s="140"/>
      <c r="E1240" s="76"/>
      <c r="F1240" s="76"/>
      <c r="G1240" s="76"/>
      <c r="H1240" s="76"/>
      <c r="I1240" s="76"/>
      <c r="J1240" s="76"/>
      <c r="K1240" s="76"/>
      <c r="L1240" s="76"/>
      <c r="M1240" s="76"/>
      <c r="N1240" s="76"/>
      <c r="O1240" s="76"/>
    </row>
    <row r="1241" spans="1:15" s="57" customFormat="1" hidden="1">
      <c r="A1241" s="55">
        <f>IF(ROUND(MAX(E1241:P1241),0)=0,IF(ROUND(MIN(E1241:P1241),0)=0,3,2),2)</f>
        <v>3</v>
      </c>
      <c r="B1241" s="172"/>
      <c r="C1241" s="173" t="s">
        <v>62</v>
      </c>
      <c r="D1241" s="140"/>
      <c r="E1241" s="76">
        <f>E1244+E1308+E1372+E1436+E1500+E1564</f>
        <v>0</v>
      </c>
      <c r="F1241" s="76">
        <f>F1244+F1308+F1372+F1436+F1500+F1564</f>
        <v>0</v>
      </c>
      <c r="G1241" s="76">
        <f>G1244+G1308+G1372+G1436+G1500+G1564</f>
        <v>0</v>
      </c>
      <c r="H1241" s="76">
        <f>H1244+H1308+H1372+H1436+H1500+H1564</f>
        <v>0</v>
      </c>
      <c r="I1241" s="76">
        <f t="shared" ref="I1241:N1241" si="432">I1244+I1308+I1372+I1436+I1500+I1564</f>
        <v>0</v>
      </c>
      <c r="J1241" s="76">
        <f t="shared" si="432"/>
        <v>0</v>
      </c>
      <c r="K1241" s="76">
        <f t="shared" si="432"/>
        <v>0</v>
      </c>
      <c r="L1241" s="76">
        <f t="shared" si="432"/>
        <v>0</v>
      </c>
      <c r="M1241" s="76">
        <f t="shared" si="432"/>
        <v>0</v>
      </c>
      <c r="N1241" s="76">
        <f t="shared" si="432"/>
        <v>0</v>
      </c>
      <c r="O1241" s="76">
        <f>O1244+O1308+O1372+O1436+O1500+O1564</f>
        <v>0</v>
      </c>
    </row>
    <row r="1242" spans="1:15" s="57" customFormat="1" hidden="1">
      <c r="A1242" s="77">
        <f>A1243</f>
        <v>3</v>
      </c>
      <c r="B1242" s="172"/>
      <c r="C1242" s="156"/>
      <c r="D1242" s="140"/>
      <c r="E1242" s="76"/>
      <c r="F1242" s="76"/>
      <c r="G1242" s="76"/>
      <c r="H1242" s="76"/>
      <c r="I1242" s="76"/>
      <c r="J1242" s="76"/>
      <c r="K1242" s="76"/>
      <c r="L1242" s="76"/>
      <c r="M1242" s="76"/>
      <c r="N1242" s="76"/>
      <c r="O1242" s="76"/>
    </row>
    <row r="1243" spans="1:15" s="57" customFormat="1" hidden="1">
      <c r="A1243" s="105">
        <f>MIN(A1244:A1305)</f>
        <v>3</v>
      </c>
      <c r="B1243" s="172"/>
      <c r="C1243" s="174" t="s">
        <v>63</v>
      </c>
      <c r="D1243" s="140"/>
      <c r="E1243" s="76"/>
      <c r="F1243" s="76"/>
      <c r="G1243" s="76"/>
      <c r="H1243" s="76"/>
      <c r="I1243" s="76"/>
      <c r="J1243" s="76"/>
      <c r="K1243" s="76"/>
      <c r="L1243" s="76"/>
      <c r="M1243" s="76"/>
      <c r="N1243" s="76"/>
      <c r="O1243" s="76"/>
    </row>
    <row r="1244" spans="1:15" s="57" customFormat="1" hidden="1">
      <c r="A1244" s="50">
        <f t="shared" ref="A1244:A1297" si="433">IF(MAX(E1244:P1244)=0,IF(MIN(E1244:P1244)=0,3,2),2)</f>
        <v>3</v>
      </c>
      <c r="B1244" s="145"/>
      <c r="C1244" s="146" t="s">
        <v>25</v>
      </c>
      <c r="D1244" s="56"/>
      <c r="E1244" s="11">
        <f>SUBTOTAL(9,E1245:E1297)</f>
        <v>0</v>
      </c>
      <c r="F1244" s="11">
        <f>SUBTOTAL(9,F1245:F1297)</f>
        <v>0</v>
      </c>
      <c r="G1244" s="11">
        <f>SUBTOTAL(9,G1245:G1297)</f>
        <v>0</v>
      </c>
      <c r="H1244" s="11">
        <f>SUBTOTAL(9,H1245:H1297)</f>
        <v>0</v>
      </c>
      <c r="I1244" s="11">
        <f t="shared" ref="I1244:N1244" si="434">SUBTOTAL(9,I1245:I1297)</f>
        <v>0</v>
      </c>
      <c r="J1244" s="11">
        <f t="shared" si="434"/>
        <v>0</v>
      </c>
      <c r="K1244" s="11">
        <f t="shared" si="434"/>
        <v>0</v>
      </c>
      <c r="L1244" s="11">
        <f t="shared" si="434"/>
        <v>0</v>
      </c>
      <c r="M1244" s="11">
        <f t="shared" si="434"/>
        <v>0</v>
      </c>
      <c r="N1244" s="11">
        <f t="shared" si="434"/>
        <v>0</v>
      </c>
      <c r="O1244" s="11">
        <f>SUBTOTAL(9,O1245:O1297)</f>
        <v>0</v>
      </c>
    </row>
    <row r="1245" spans="1:15" s="57" customFormat="1" hidden="1">
      <c r="A1245" s="50">
        <f t="shared" si="433"/>
        <v>3</v>
      </c>
      <c r="B1245" s="145" t="s">
        <v>14</v>
      </c>
      <c r="C1245" s="146" t="s">
        <v>125</v>
      </c>
      <c r="D1245" s="56"/>
      <c r="E1245" s="11">
        <f>SUBTOTAL(9,E1246:E1267)</f>
        <v>0</v>
      </c>
      <c r="F1245" s="11">
        <f>SUBTOTAL(9,F1246:F1267)</f>
        <v>0</v>
      </c>
      <c r="G1245" s="11">
        <f>SUBTOTAL(9,G1246:G1267)</f>
        <v>0</v>
      </c>
      <c r="H1245" s="11">
        <f>SUBTOTAL(9,H1246:H1267)</f>
        <v>0</v>
      </c>
      <c r="I1245" s="11">
        <f t="shared" ref="I1245:N1245" si="435">SUBTOTAL(9,I1246:I1267)</f>
        <v>0</v>
      </c>
      <c r="J1245" s="11">
        <f t="shared" si="435"/>
        <v>0</v>
      </c>
      <c r="K1245" s="11">
        <f t="shared" si="435"/>
        <v>0</v>
      </c>
      <c r="L1245" s="11">
        <f t="shared" si="435"/>
        <v>0</v>
      </c>
      <c r="M1245" s="11">
        <f t="shared" si="435"/>
        <v>0</v>
      </c>
      <c r="N1245" s="11">
        <f t="shared" si="435"/>
        <v>0</v>
      </c>
      <c r="O1245" s="11">
        <f>SUBTOTAL(9,O1246:O1267)</f>
        <v>0</v>
      </c>
    </row>
    <row r="1246" spans="1:15" s="57" customFormat="1" hidden="1">
      <c r="A1246" s="50">
        <f t="shared" si="433"/>
        <v>3</v>
      </c>
      <c r="B1246" s="147"/>
      <c r="C1246" s="146" t="s">
        <v>126</v>
      </c>
      <c r="D1246" s="56"/>
      <c r="E1246" s="11">
        <f>SUBTOTAL(9,E1247:E1256)</f>
        <v>0</v>
      </c>
      <c r="F1246" s="11">
        <f>SUBTOTAL(9,F1247:F1256)</f>
        <v>0</v>
      </c>
      <c r="G1246" s="11">
        <f>SUBTOTAL(9,G1247:G1256)</f>
        <v>0</v>
      </c>
      <c r="H1246" s="11">
        <f>SUBTOTAL(9,H1247:H1256)</f>
        <v>0</v>
      </c>
      <c r="I1246" s="11">
        <f t="shared" ref="I1246:N1246" si="436">SUBTOTAL(9,I1247:I1256)</f>
        <v>0</v>
      </c>
      <c r="J1246" s="11">
        <f t="shared" si="436"/>
        <v>0</v>
      </c>
      <c r="K1246" s="11">
        <f t="shared" si="436"/>
        <v>0</v>
      </c>
      <c r="L1246" s="11">
        <f t="shared" si="436"/>
        <v>0</v>
      </c>
      <c r="M1246" s="11">
        <f t="shared" si="436"/>
        <v>0</v>
      </c>
      <c r="N1246" s="11">
        <f t="shared" si="436"/>
        <v>0</v>
      </c>
      <c r="O1246" s="11">
        <f>SUBTOTAL(9,O1247:O1256)</f>
        <v>0</v>
      </c>
    </row>
    <row r="1247" spans="1:15" s="57" customFormat="1" ht="25.5" hidden="1">
      <c r="A1247" s="50">
        <f t="shared" si="433"/>
        <v>3</v>
      </c>
      <c r="B1247" s="148"/>
      <c r="C1247" s="149" t="s">
        <v>127</v>
      </c>
      <c r="D1247" s="58" t="s">
        <v>2</v>
      </c>
      <c r="E1247" s="11">
        <f>SUBTOTAL(9,E1248:E1249)</f>
        <v>0</v>
      </c>
      <c r="F1247" s="11">
        <f>SUBTOTAL(9,F1248:F1249)</f>
        <v>0</v>
      </c>
      <c r="G1247" s="11">
        <f>SUBTOTAL(9,G1248:G1249)</f>
        <v>0</v>
      </c>
      <c r="H1247" s="11">
        <f>SUBTOTAL(9,H1248:H1249)</f>
        <v>0</v>
      </c>
      <c r="I1247" s="11">
        <f t="shared" ref="I1247:N1247" si="437">SUBTOTAL(9,I1248:I1249)</f>
        <v>0</v>
      </c>
      <c r="J1247" s="11">
        <f t="shared" si="437"/>
        <v>0</v>
      </c>
      <c r="K1247" s="11">
        <f t="shared" si="437"/>
        <v>0</v>
      </c>
      <c r="L1247" s="11">
        <f t="shared" si="437"/>
        <v>0</v>
      </c>
      <c r="M1247" s="11">
        <f t="shared" si="437"/>
        <v>0</v>
      </c>
      <c r="N1247" s="11">
        <f t="shared" si="437"/>
        <v>0</v>
      </c>
      <c r="O1247" s="11">
        <f>SUBTOTAL(9,O1248:O1249)</f>
        <v>0</v>
      </c>
    </row>
    <row r="1248" spans="1:15" s="57" customFormat="1" ht="25.5" hidden="1">
      <c r="A1248" s="50">
        <f t="shared" si="433"/>
        <v>3</v>
      </c>
      <c r="B1248" s="148"/>
      <c r="C1248" s="149" t="s">
        <v>303</v>
      </c>
      <c r="D1248" s="58" t="s">
        <v>302</v>
      </c>
      <c r="E1248" s="51"/>
      <c r="F1248" s="51"/>
      <c r="G1248" s="51"/>
      <c r="H1248" s="51"/>
      <c r="I1248" s="51"/>
      <c r="J1248" s="52">
        <f>H1248+I1248</f>
        <v>0</v>
      </c>
      <c r="K1248" s="51"/>
      <c r="L1248" s="51"/>
      <c r="M1248" s="52">
        <f>K1248+L1248</f>
        <v>0</v>
      </c>
      <c r="N1248" s="51"/>
      <c r="O1248" s="52">
        <f>M1248+N1248</f>
        <v>0</v>
      </c>
    </row>
    <row r="1249" spans="1:15" s="57" customFormat="1" ht="25.5" hidden="1">
      <c r="A1249" s="50">
        <f t="shared" si="433"/>
        <v>3</v>
      </c>
      <c r="B1249" s="148"/>
      <c r="C1249" s="149" t="s">
        <v>305</v>
      </c>
      <c r="D1249" s="58" t="s">
        <v>304</v>
      </c>
      <c r="E1249" s="51"/>
      <c r="F1249" s="51"/>
      <c r="G1249" s="51"/>
      <c r="H1249" s="51"/>
      <c r="I1249" s="51"/>
      <c r="J1249" s="52">
        <f>H1249+I1249</f>
        <v>0</v>
      </c>
      <c r="K1249" s="51"/>
      <c r="L1249" s="51"/>
      <c r="M1249" s="52">
        <f>K1249+L1249</f>
        <v>0</v>
      </c>
      <c r="N1249" s="51"/>
      <c r="O1249" s="52">
        <f>M1249+N1249</f>
        <v>0</v>
      </c>
    </row>
    <row r="1250" spans="1:15" s="57" customFormat="1" hidden="1">
      <c r="A1250" s="50">
        <f t="shared" si="433"/>
        <v>3</v>
      </c>
      <c r="B1250" s="150"/>
      <c r="C1250" s="151" t="s">
        <v>128</v>
      </c>
      <c r="D1250" s="59" t="s">
        <v>3</v>
      </c>
      <c r="E1250" s="51"/>
      <c r="F1250" s="51"/>
      <c r="G1250" s="51"/>
      <c r="H1250" s="51"/>
      <c r="I1250" s="51"/>
      <c r="J1250" s="52">
        <f>H1250+I1250</f>
        <v>0</v>
      </c>
      <c r="K1250" s="51"/>
      <c r="L1250" s="51"/>
      <c r="M1250" s="52">
        <f>K1250+L1250</f>
        <v>0</v>
      </c>
      <c r="N1250" s="51"/>
      <c r="O1250" s="52">
        <f>M1250+N1250</f>
        <v>0</v>
      </c>
    </row>
    <row r="1251" spans="1:15" s="57" customFormat="1" hidden="1">
      <c r="A1251" s="50">
        <f t="shared" si="433"/>
        <v>3</v>
      </c>
      <c r="B1251" s="150"/>
      <c r="C1251" s="152" t="s">
        <v>445</v>
      </c>
      <c r="D1251" s="117" t="s">
        <v>446</v>
      </c>
      <c r="E1251" s="11">
        <f>SUBTOTAL(9,E1252:E1255)</f>
        <v>0</v>
      </c>
      <c r="F1251" s="11">
        <f>SUBTOTAL(9,F1252:F1255)</f>
        <v>0</v>
      </c>
      <c r="G1251" s="11">
        <f>SUBTOTAL(9,G1252:G1255)</f>
        <v>0</v>
      </c>
      <c r="H1251" s="11">
        <f>SUBTOTAL(9,H1252:H1255)</f>
        <v>0</v>
      </c>
      <c r="I1251" s="11">
        <f t="shared" ref="I1251:N1251" si="438">SUBTOTAL(9,I1252:I1255)</f>
        <v>0</v>
      </c>
      <c r="J1251" s="11">
        <f t="shared" si="438"/>
        <v>0</v>
      </c>
      <c r="K1251" s="11">
        <f t="shared" si="438"/>
        <v>0</v>
      </c>
      <c r="L1251" s="11">
        <f t="shared" si="438"/>
        <v>0</v>
      </c>
      <c r="M1251" s="11">
        <f t="shared" si="438"/>
        <v>0</v>
      </c>
      <c r="N1251" s="11">
        <f t="shared" si="438"/>
        <v>0</v>
      </c>
      <c r="O1251" s="11">
        <f>SUBTOTAL(9,O1252:O1255)</f>
        <v>0</v>
      </c>
    </row>
    <row r="1252" spans="1:15" s="57" customFormat="1" ht="25.5" hidden="1">
      <c r="A1252" s="50">
        <f t="shared" si="433"/>
        <v>3</v>
      </c>
      <c r="B1252" s="150"/>
      <c r="C1252" s="149" t="s">
        <v>129</v>
      </c>
      <c r="D1252" s="60" t="s">
        <v>37</v>
      </c>
      <c r="E1252" s="51"/>
      <c r="F1252" s="51"/>
      <c r="G1252" s="51"/>
      <c r="H1252" s="51"/>
      <c r="I1252" s="51"/>
      <c r="J1252" s="52">
        <f>H1252+I1252</f>
        <v>0</v>
      </c>
      <c r="K1252" s="51"/>
      <c r="L1252" s="51"/>
      <c r="M1252" s="52">
        <f>K1252+L1252</f>
        <v>0</v>
      </c>
      <c r="N1252" s="51"/>
      <c r="O1252" s="52">
        <f>M1252+N1252</f>
        <v>0</v>
      </c>
    </row>
    <row r="1253" spans="1:15" s="57" customFormat="1" hidden="1">
      <c r="A1253" s="50">
        <f t="shared" si="433"/>
        <v>3</v>
      </c>
      <c r="B1253" s="150"/>
      <c r="C1253" s="149" t="s">
        <v>131</v>
      </c>
      <c r="D1253" s="60" t="s">
        <v>39</v>
      </c>
      <c r="E1253" s="51"/>
      <c r="F1253" s="51"/>
      <c r="G1253" s="51"/>
      <c r="H1253" s="51"/>
      <c r="I1253" s="51"/>
      <c r="J1253" s="52">
        <f>H1253+I1253</f>
        <v>0</v>
      </c>
      <c r="K1253" s="51"/>
      <c r="L1253" s="51"/>
      <c r="M1253" s="52">
        <f>K1253+L1253</f>
        <v>0</v>
      </c>
      <c r="N1253" s="51"/>
      <c r="O1253" s="52">
        <f>M1253+N1253</f>
        <v>0</v>
      </c>
    </row>
    <row r="1254" spans="1:15" s="57" customFormat="1" hidden="1">
      <c r="A1254" s="50">
        <f t="shared" si="433"/>
        <v>3</v>
      </c>
      <c r="B1254" s="150"/>
      <c r="C1254" s="149" t="s">
        <v>132</v>
      </c>
      <c r="D1254" s="60" t="s">
        <v>40</v>
      </c>
      <c r="E1254" s="51"/>
      <c r="F1254" s="51"/>
      <c r="G1254" s="51"/>
      <c r="H1254" s="51"/>
      <c r="I1254" s="51"/>
      <c r="J1254" s="52">
        <f>H1254+I1254</f>
        <v>0</v>
      </c>
      <c r="K1254" s="51"/>
      <c r="L1254" s="51"/>
      <c r="M1254" s="52">
        <f>K1254+L1254</f>
        <v>0</v>
      </c>
      <c r="N1254" s="51"/>
      <c r="O1254" s="52">
        <f>M1254+N1254</f>
        <v>0</v>
      </c>
    </row>
    <row r="1255" spans="1:15" s="57" customFormat="1" ht="25.5" hidden="1">
      <c r="A1255" s="50">
        <f t="shared" si="433"/>
        <v>3</v>
      </c>
      <c r="B1255" s="150"/>
      <c r="C1255" s="149" t="s">
        <v>133</v>
      </c>
      <c r="D1255" s="60" t="s">
        <v>41</v>
      </c>
      <c r="E1255" s="51"/>
      <c r="F1255" s="51"/>
      <c r="G1255" s="51"/>
      <c r="H1255" s="51"/>
      <c r="I1255" s="51"/>
      <c r="J1255" s="52">
        <f>H1255+I1255</f>
        <v>0</v>
      </c>
      <c r="K1255" s="51"/>
      <c r="L1255" s="51"/>
      <c r="M1255" s="52">
        <f>K1255+L1255</f>
        <v>0</v>
      </c>
      <c r="N1255" s="51"/>
      <c r="O1255" s="52">
        <f>M1255+N1255</f>
        <v>0</v>
      </c>
    </row>
    <row r="1256" spans="1:15" hidden="1">
      <c r="A1256" s="50">
        <f t="shared" si="433"/>
        <v>3</v>
      </c>
      <c r="B1256" s="150"/>
      <c r="C1256" s="149" t="s">
        <v>447</v>
      </c>
      <c r="D1256" s="60" t="s">
        <v>4</v>
      </c>
      <c r="E1256" s="51"/>
      <c r="F1256" s="51"/>
      <c r="G1256" s="51"/>
      <c r="H1256" s="51"/>
      <c r="I1256" s="51"/>
      <c r="J1256" s="52">
        <f>H1256+I1256</f>
        <v>0</v>
      </c>
      <c r="K1256" s="51"/>
      <c r="L1256" s="51"/>
      <c r="M1256" s="52">
        <f>K1256+L1256</f>
        <v>0</v>
      </c>
      <c r="N1256" s="51"/>
      <c r="O1256" s="52">
        <f>M1256+N1256</f>
        <v>0</v>
      </c>
    </row>
    <row r="1257" spans="1:15" hidden="1">
      <c r="A1257" s="50">
        <f t="shared" si="433"/>
        <v>3</v>
      </c>
      <c r="B1257" s="147"/>
      <c r="C1257" s="146" t="s">
        <v>134</v>
      </c>
      <c r="D1257" s="56"/>
      <c r="E1257" s="11">
        <f>SUBTOTAL(9,E1258:E1261)</f>
        <v>0</v>
      </c>
      <c r="F1257" s="11">
        <f>SUBTOTAL(9,F1258:F1261)</f>
        <v>0</v>
      </c>
      <c r="G1257" s="11">
        <f>SUBTOTAL(9,G1258:G1261)</f>
        <v>0</v>
      </c>
      <c r="H1257" s="11">
        <f>SUBTOTAL(9,H1258:H1261)</f>
        <v>0</v>
      </c>
      <c r="I1257" s="11">
        <f t="shared" ref="I1257:N1257" si="439">SUBTOTAL(9,I1258:I1261)</f>
        <v>0</v>
      </c>
      <c r="J1257" s="11">
        <f t="shared" si="439"/>
        <v>0</v>
      </c>
      <c r="K1257" s="11">
        <f t="shared" si="439"/>
        <v>0</v>
      </c>
      <c r="L1257" s="11">
        <f t="shared" si="439"/>
        <v>0</v>
      </c>
      <c r="M1257" s="11">
        <f t="shared" si="439"/>
        <v>0</v>
      </c>
      <c r="N1257" s="11">
        <f t="shared" si="439"/>
        <v>0</v>
      </c>
      <c r="O1257" s="11">
        <f>SUBTOTAL(9,O1258:O1261)</f>
        <v>0</v>
      </c>
    </row>
    <row r="1258" spans="1:15" hidden="1">
      <c r="A1258" s="50">
        <f t="shared" si="433"/>
        <v>3</v>
      </c>
      <c r="B1258" s="150"/>
      <c r="C1258" s="151" t="s">
        <v>135</v>
      </c>
      <c r="D1258" s="59" t="s">
        <v>5</v>
      </c>
      <c r="E1258" s="51"/>
      <c r="F1258" s="51"/>
      <c r="G1258" s="51"/>
      <c r="H1258" s="51"/>
      <c r="I1258" s="51"/>
      <c r="J1258" s="52">
        <f>H1258+I1258</f>
        <v>0</v>
      </c>
      <c r="K1258" s="51"/>
      <c r="L1258" s="51"/>
      <c r="M1258" s="52">
        <f>K1258+L1258</f>
        <v>0</v>
      </c>
      <c r="N1258" s="51"/>
      <c r="O1258" s="52">
        <f>M1258+N1258</f>
        <v>0</v>
      </c>
    </row>
    <row r="1259" spans="1:15" hidden="1">
      <c r="A1259" s="50">
        <f t="shared" si="433"/>
        <v>3</v>
      </c>
      <c r="B1259" s="150"/>
      <c r="C1259" s="154" t="s">
        <v>448</v>
      </c>
      <c r="D1259" s="118" t="s">
        <v>173</v>
      </c>
      <c r="E1259" s="51"/>
      <c r="F1259" s="51"/>
      <c r="G1259" s="51"/>
      <c r="H1259" s="51"/>
      <c r="I1259" s="51"/>
      <c r="J1259" s="52">
        <f>H1259+I1259</f>
        <v>0</v>
      </c>
      <c r="K1259" s="51"/>
      <c r="L1259" s="51"/>
      <c r="M1259" s="52">
        <f>K1259+L1259</f>
        <v>0</v>
      </c>
      <c r="N1259" s="51"/>
      <c r="O1259" s="52">
        <f>M1259+N1259</f>
        <v>0</v>
      </c>
    </row>
    <row r="1260" spans="1:15" hidden="1">
      <c r="A1260" s="50">
        <f t="shared" si="433"/>
        <v>3</v>
      </c>
      <c r="B1260" s="153"/>
      <c r="C1260" s="155" t="s">
        <v>557</v>
      </c>
      <c r="D1260" s="137" t="s">
        <v>8</v>
      </c>
      <c r="E1260" s="51"/>
      <c r="F1260" s="51"/>
      <c r="G1260" s="51"/>
      <c r="H1260" s="51"/>
      <c r="I1260" s="51"/>
      <c r="J1260" s="52">
        <f>H1260+I1260</f>
        <v>0</v>
      </c>
      <c r="K1260" s="51"/>
      <c r="L1260" s="51"/>
      <c r="M1260" s="52">
        <f>K1260+L1260</f>
        <v>0</v>
      </c>
      <c r="N1260" s="51"/>
      <c r="O1260" s="52">
        <f>M1260+N1260</f>
        <v>0</v>
      </c>
    </row>
    <row r="1261" spans="1:15" ht="25.5" hidden="1">
      <c r="A1261" s="50">
        <f t="shared" si="433"/>
        <v>3</v>
      </c>
      <c r="B1261" s="153"/>
      <c r="C1261" s="155" t="s">
        <v>139</v>
      </c>
      <c r="D1261" s="136" t="s">
        <v>10</v>
      </c>
      <c r="E1261" s="51"/>
      <c r="F1261" s="51"/>
      <c r="G1261" s="51"/>
      <c r="H1261" s="51"/>
      <c r="I1261" s="51"/>
      <c r="J1261" s="52">
        <f>H1261+I1261</f>
        <v>0</v>
      </c>
      <c r="K1261" s="51"/>
      <c r="L1261" s="51"/>
      <c r="M1261" s="52">
        <f>K1261+L1261</f>
        <v>0</v>
      </c>
      <c r="N1261" s="51"/>
      <c r="O1261" s="52">
        <f>M1261+N1261</f>
        <v>0</v>
      </c>
    </row>
    <row r="1262" spans="1:15" hidden="1">
      <c r="A1262" s="50">
        <f t="shared" si="433"/>
        <v>3</v>
      </c>
      <c r="B1262" s="156"/>
      <c r="C1262" s="157" t="s">
        <v>140</v>
      </c>
      <c r="D1262" s="136"/>
      <c r="E1262" s="11">
        <f>SUBTOTAL(9,E1263:E1267)</f>
        <v>0</v>
      </c>
      <c r="F1262" s="11">
        <f>SUBTOTAL(9,F1263:F1267)</f>
        <v>0</v>
      </c>
      <c r="G1262" s="11">
        <f>SUBTOTAL(9,G1263:G1267)</f>
        <v>0</v>
      </c>
      <c r="H1262" s="11">
        <f>SUBTOTAL(9,H1263:H1267)</f>
        <v>0</v>
      </c>
      <c r="I1262" s="11">
        <f t="shared" ref="I1262:N1262" si="440">SUBTOTAL(9,I1263:I1267)</f>
        <v>0</v>
      </c>
      <c r="J1262" s="11">
        <f t="shared" si="440"/>
        <v>0</v>
      </c>
      <c r="K1262" s="11">
        <f t="shared" si="440"/>
        <v>0</v>
      </c>
      <c r="L1262" s="11">
        <f t="shared" si="440"/>
        <v>0</v>
      </c>
      <c r="M1262" s="11">
        <f t="shared" si="440"/>
        <v>0</v>
      </c>
      <c r="N1262" s="11">
        <f t="shared" si="440"/>
        <v>0</v>
      </c>
      <c r="O1262" s="11">
        <f>SUBTOTAL(9,O1263:O1267)</f>
        <v>0</v>
      </c>
    </row>
    <row r="1263" spans="1:15" hidden="1">
      <c r="A1263" s="50">
        <f t="shared" si="433"/>
        <v>3</v>
      </c>
      <c r="B1263" s="153"/>
      <c r="C1263" s="155" t="s">
        <v>141</v>
      </c>
      <c r="D1263" s="137" t="s">
        <v>71</v>
      </c>
      <c r="E1263" s="51"/>
      <c r="F1263" s="51"/>
      <c r="G1263" s="51"/>
      <c r="H1263" s="51"/>
      <c r="I1263" s="51"/>
      <c r="J1263" s="52">
        <f>H1263+I1263</f>
        <v>0</v>
      </c>
      <c r="K1263" s="51"/>
      <c r="L1263" s="51"/>
      <c r="M1263" s="52">
        <f>K1263+L1263</f>
        <v>0</v>
      </c>
      <c r="N1263" s="51"/>
      <c r="O1263" s="52">
        <f>M1263+N1263</f>
        <v>0</v>
      </c>
    </row>
    <row r="1264" spans="1:15" hidden="1">
      <c r="A1264" s="50">
        <f t="shared" si="433"/>
        <v>3</v>
      </c>
      <c r="B1264" s="153"/>
      <c r="C1264" s="155" t="s">
        <v>142</v>
      </c>
      <c r="D1264" s="137" t="s">
        <v>73</v>
      </c>
      <c r="E1264" s="51"/>
      <c r="F1264" s="51"/>
      <c r="G1264" s="51"/>
      <c r="H1264" s="51"/>
      <c r="I1264" s="51"/>
      <c r="J1264" s="52">
        <f>H1264+I1264</f>
        <v>0</v>
      </c>
      <c r="K1264" s="51"/>
      <c r="L1264" s="51"/>
      <c r="M1264" s="52">
        <f>K1264+L1264</f>
        <v>0</v>
      </c>
      <c r="N1264" s="51"/>
      <c r="O1264" s="52">
        <f>M1264+N1264</f>
        <v>0</v>
      </c>
    </row>
    <row r="1265" spans="1:15" hidden="1">
      <c r="A1265" s="50">
        <f t="shared" si="433"/>
        <v>3</v>
      </c>
      <c r="B1265" s="153"/>
      <c r="C1265" s="155" t="s">
        <v>143</v>
      </c>
      <c r="D1265" s="137" t="s">
        <v>75</v>
      </c>
      <c r="E1265" s="51"/>
      <c r="F1265" s="51"/>
      <c r="G1265" s="51"/>
      <c r="H1265" s="51"/>
      <c r="I1265" s="51"/>
      <c r="J1265" s="52">
        <f>H1265+I1265</f>
        <v>0</v>
      </c>
      <c r="K1265" s="51"/>
      <c r="L1265" s="51"/>
      <c r="M1265" s="52">
        <f>K1265+L1265</f>
        <v>0</v>
      </c>
      <c r="N1265" s="51"/>
      <c r="O1265" s="52">
        <f>M1265+N1265</f>
        <v>0</v>
      </c>
    </row>
    <row r="1266" spans="1:15" hidden="1">
      <c r="A1266" s="50">
        <f t="shared" si="433"/>
        <v>3</v>
      </c>
      <c r="B1266" s="153"/>
      <c r="C1266" s="155" t="s">
        <v>144</v>
      </c>
      <c r="D1266" s="137" t="s">
        <v>77</v>
      </c>
      <c r="E1266" s="51"/>
      <c r="F1266" s="51"/>
      <c r="G1266" s="51"/>
      <c r="H1266" s="51"/>
      <c r="I1266" s="51"/>
      <c r="J1266" s="52">
        <f>H1266+I1266</f>
        <v>0</v>
      </c>
      <c r="K1266" s="51"/>
      <c r="L1266" s="51"/>
      <c r="M1266" s="52">
        <f>K1266+L1266</f>
        <v>0</v>
      </c>
      <c r="N1266" s="51"/>
      <c r="O1266" s="52">
        <f>M1266+N1266</f>
        <v>0</v>
      </c>
    </row>
    <row r="1267" spans="1:15" hidden="1">
      <c r="A1267" s="50">
        <f t="shared" si="433"/>
        <v>3</v>
      </c>
      <c r="B1267" s="153"/>
      <c r="C1267" s="155" t="s">
        <v>145</v>
      </c>
      <c r="D1267" s="137" t="s">
        <v>28</v>
      </c>
      <c r="E1267" s="51"/>
      <c r="F1267" s="51"/>
      <c r="G1267" s="51"/>
      <c r="H1267" s="51"/>
      <c r="I1267" s="51"/>
      <c r="J1267" s="52">
        <f>H1267+I1267</f>
        <v>0</v>
      </c>
      <c r="K1267" s="51"/>
      <c r="L1267" s="51"/>
      <c r="M1267" s="52">
        <f>K1267+L1267</f>
        <v>0</v>
      </c>
      <c r="N1267" s="51"/>
      <c r="O1267" s="52">
        <f>M1267+N1267</f>
        <v>0</v>
      </c>
    </row>
    <row r="1268" spans="1:15" hidden="1">
      <c r="A1268" s="50">
        <f t="shared" si="433"/>
        <v>3</v>
      </c>
      <c r="B1268" s="145" t="s">
        <v>146</v>
      </c>
      <c r="C1268" s="157" t="s">
        <v>147</v>
      </c>
      <c r="D1268" s="56"/>
      <c r="E1268" s="11">
        <f>SUBTOTAL(9,E1269:E1297)</f>
        <v>0</v>
      </c>
      <c r="F1268" s="11">
        <f>SUBTOTAL(9,F1269:F1297)</f>
        <v>0</v>
      </c>
      <c r="G1268" s="11">
        <f>SUBTOTAL(9,G1269:G1297)</f>
        <v>0</v>
      </c>
      <c r="H1268" s="11">
        <f>SUBTOTAL(9,H1269:H1297)</f>
        <v>0</v>
      </c>
      <c r="I1268" s="11">
        <f t="shared" ref="I1268:N1268" si="441">SUBTOTAL(9,I1269:I1297)</f>
        <v>0</v>
      </c>
      <c r="J1268" s="11">
        <f t="shared" si="441"/>
        <v>0</v>
      </c>
      <c r="K1268" s="11">
        <f t="shared" si="441"/>
        <v>0</v>
      </c>
      <c r="L1268" s="11">
        <f t="shared" si="441"/>
        <v>0</v>
      </c>
      <c r="M1268" s="11">
        <f t="shared" si="441"/>
        <v>0</v>
      </c>
      <c r="N1268" s="11">
        <f t="shared" si="441"/>
        <v>0</v>
      </c>
      <c r="O1268" s="11">
        <f>SUBTOTAL(9,O1269:O1297)</f>
        <v>0</v>
      </c>
    </row>
    <row r="1269" spans="1:15" hidden="1">
      <c r="A1269" s="50">
        <f t="shared" si="433"/>
        <v>3</v>
      </c>
      <c r="B1269" s="156"/>
      <c r="C1269" s="158" t="s">
        <v>26</v>
      </c>
      <c r="D1269" s="56"/>
      <c r="E1269" s="11">
        <f>SUBTOTAL(9,E1270:E1288)</f>
        <v>0</v>
      </c>
      <c r="F1269" s="11">
        <f t="shared" ref="F1269:O1269" si="442">SUBTOTAL(9,F1270:F1288)</f>
        <v>0</v>
      </c>
      <c r="G1269" s="11">
        <f t="shared" si="442"/>
        <v>0</v>
      </c>
      <c r="H1269" s="11">
        <f t="shared" si="442"/>
        <v>0</v>
      </c>
      <c r="I1269" s="11">
        <f t="shared" si="442"/>
        <v>0</v>
      </c>
      <c r="J1269" s="11">
        <f t="shared" si="442"/>
        <v>0</v>
      </c>
      <c r="K1269" s="11">
        <f t="shared" si="442"/>
        <v>0</v>
      </c>
      <c r="L1269" s="11">
        <f t="shared" si="442"/>
        <v>0</v>
      </c>
      <c r="M1269" s="11">
        <f t="shared" si="442"/>
        <v>0</v>
      </c>
      <c r="N1269" s="11">
        <f t="shared" si="442"/>
        <v>0</v>
      </c>
      <c r="O1269" s="11">
        <f t="shared" si="442"/>
        <v>0</v>
      </c>
    </row>
    <row r="1270" spans="1:15" hidden="1">
      <c r="A1270" s="50">
        <f t="shared" si="433"/>
        <v>3</v>
      </c>
      <c r="B1270" s="150"/>
      <c r="C1270" s="161" t="s">
        <v>770</v>
      </c>
      <c r="D1270" s="56"/>
      <c r="E1270" s="11">
        <f>SUBTOTAL(9,E1271:E1280)</f>
        <v>0</v>
      </c>
      <c r="F1270" s="11">
        <f t="shared" ref="F1270:O1270" si="443">SUBTOTAL(9,F1271:F1280)</f>
        <v>0</v>
      </c>
      <c r="G1270" s="11">
        <f t="shared" si="443"/>
        <v>0</v>
      </c>
      <c r="H1270" s="11">
        <f t="shared" si="443"/>
        <v>0</v>
      </c>
      <c r="I1270" s="11">
        <f t="shared" si="443"/>
        <v>0</v>
      </c>
      <c r="J1270" s="11">
        <f t="shared" si="443"/>
        <v>0</v>
      </c>
      <c r="K1270" s="11">
        <f t="shared" si="443"/>
        <v>0</v>
      </c>
      <c r="L1270" s="11">
        <f t="shared" si="443"/>
        <v>0</v>
      </c>
      <c r="M1270" s="11">
        <f t="shared" si="443"/>
        <v>0</v>
      </c>
      <c r="N1270" s="11">
        <f t="shared" si="443"/>
        <v>0</v>
      </c>
      <c r="O1270" s="11">
        <f t="shared" si="443"/>
        <v>0</v>
      </c>
    </row>
    <row r="1271" spans="1:15" ht="25.5" hidden="1">
      <c r="A1271" s="50">
        <f t="shared" si="433"/>
        <v>3</v>
      </c>
      <c r="B1271" s="150"/>
      <c r="C1271" s="160" t="s">
        <v>771</v>
      </c>
      <c r="D1271" s="58" t="s">
        <v>2</v>
      </c>
      <c r="E1271" s="11">
        <f>SUBTOTAL(9,E1272:E1273)</f>
        <v>0</v>
      </c>
      <c r="F1271" s="11">
        <f t="shared" ref="F1271:O1271" si="444">SUBTOTAL(9,F1272:F1273)</f>
        <v>0</v>
      </c>
      <c r="G1271" s="11">
        <f t="shared" si="444"/>
        <v>0</v>
      </c>
      <c r="H1271" s="11">
        <f t="shared" si="444"/>
        <v>0</v>
      </c>
      <c r="I1271" s="11">
        <f t="shared" si="444"/>
        <v>0</v>
      </c>
      <c r="J1271" s="11">
        <f t="shared" si="444"/>
        <v>0</v>
      </c>
      <c r="K1271" s="11">
        <f t="shared" si="444"/>
        <v>0</v>
      </c>
      <c r="L1271" s="11">
        <f t="shared" si="444"/>
        <v>0</v>
      </c>
      <c r="M1271" s="11">
        <f t="shared" si="444"/>
        <v>0</v>
      </c>
      <c r="N1271" s="11">
        <f t="shared" si="444"/>
        <v>0</v>
      </c>
      <c r="O1271" s="11">
        <f t="shared" si="444"/>
        <v>0</v>
      </c>
    </row>
    <row r="1272" spans="1:15" ht="25.5" hidden="1">
      <c r="A1272" s="50">
        <f t="shared" si="433"/>
        <v>3</v>
      </c>
      <c r="B1272" s="150"/>
      <c r="C1272" s="260" t="s">
        <v>772</v>
      </c>
      <c r="D1272" s="58" t="s">
        <v>302</v>
      </c>
      <c r="E1272" s="51"/>
      <c r="F1272" s="51"/>
      <c r="G1272" s="51"/>
      <c r="H1272" s="51"/>
      <c r="I1272" s="51"/>
      <c r="J1272" s="52">
        <f>H1272+I1272</f>
        <v>0</v>
      </c>
      <c r="K1272" s="51"/>
      <c r="L1272" s="51"/>
      <c r="M1272" s="52">
        <f>K1272+L1272</f>
        <v>0</v>
      </c>
      <c r="N1272" s="51"/>
      <c r="O1272" s="52">
        <f>M1272+N1272</f>
        <v>0</v>
      </c>
    </row>
    <row r="1273" spans="1:15" ht="25.5" hidden="1">
      <c r="A1273" s="50">
        <f t="shared" si="433"/>
        <v>3</v>
      </c>
      <c r="B1273" s="150"/>
      <c r="C1273" s="260" t="s">
        <v>773</v>
      </c>
      <c r="D1273" s="58" t="s">
        <v>304</v>
      </c>
      <c r="E1273" s="51"/>
      <c r="F1273" s="51"/>
      <c r="G1273" s="51"/>
      <c r="H1273" s="51"/>
      <c r="I1273" s="51"/>
      <c r="J1273" s="52">
        <f>H1273+I1273</f>
        <v>0</v>
      </c>
      <c r="K1273" s="51"/>
      <c r="L1273" s="51"/>
      <c r="M1273" s="52">
        <f>K1273+L1273</f>
        <v>0</v>
      </c>
      <c r="N1273" s="51"/>
      <c r="O1273" s="52">
        <f>M1273+N1273</f>
        <v>0</v>
      </c>
    </row>
    <row r="1274" spans="1:15" hidden="1">
      <c r="A1274" s="50">
        <f t="shared" si="433"/>
        <v>3</v>
      </c>
      <c r="B1274" s="150"/>
      <c r="C1274" s="258" t="s">
        <v>42</v>
      </c>
      <c r="D1274" s="59" t="s">
        <v>3</v>
      </c>
      <c r="E1274" s="51"/>
      <c r="F1274" s="51"/>
      <c r="G1274" s="51"/>
      <c r="H1274" s="51"/>
      <c r="I1274" s="51"/>
      <c r="J1274" s="52">
        <f>H1274+I1274</f>
        <v>0</v>
      </c>
      <c r="K1274" s="51"/>
      <c r="L1274" s="51"/>
      <c r="M1274" s="52">
        <f>K1274+L1274</f>
        <v>0</v>
      </c>
      <c r="N1274" s="51"/>
      <c r="O1274" s="52">
        <f>M1274+N1274</f>
        <v>0</v>
      </c>
    </row>
    <row r="1275" spans="1:15" hidden="1">
      <c r="A1275" s="50">
        <f t="shared" si="433"/>
        <v>3</v>
      </c>
      <c r="B1275" s="150"/>
      <c r="C1275" s="259" t="s">
        <v>449</v>
      </c>
      <c r="D1275" s="117" t="s">
        <v>446</v>
      </c>
      <c r="E1275" s="11">
        <f>SUBTOTAL(9,E1276:E1279)</f>
        <v>0</v>
      </c>
      <c r="F1275" s="11">
        <f>SUBTOTAL(9,F1276:F1279)</f>
        <v>0</v>
      </c>
      <c r="G1275" s="11">
        <f>SUBTOTAL(9,G1276:G1279)</f>
        <v>0</v>
      </c>
      <c r="H1275" s="11">
        <f>SUBTOTAL(9,H1276:H1279)</f>
        <v>0</v>
      </c>
      <c r="I1275" s="11">
        <f t="shared" ref="I1275:N1275" si="445">SUBTOTAL(9,I1276:I1279)</f>
        <v>0</v>
      </c>
      <c r="J1275" s="11">
        <f t="shared" si="445"/>
        <v>0</v>
      </c>
      <c r="K1275" s="11">
        <f t="shared" si="445"/>
        <v>0</v>
      </c>
      <c r="L1275" s="11">
        <f t="shared" si="445"/>
        <v>0</v>
      </c>
      <c r="M1275" s="11">
        <f t="shared" si="445"/>
        <v>0</v>
      </c>
      <c r="N1275" s="11">
        <f t="shared" si="445"/>
        <v>0</v>
      </c>
      <c r="O1275" s="11">
        <f>SUBTOTAL(9,O1276:O1279)</f>
        <v>0</v>
      </c>
    </row>
    <row r="1276" spans="1:15" ht="25.5" hidden="1">
      <c r="A1276" s="50">
        <f t="shared" si="433"/>
        <v>3</v>
      </c>
      <c r="B1276" s="150"/>
      <c r="C1276" s="260" t="s">
        <v>153</v>
      </c>
      <c r="D1276" s="60" t="s">
        <v>37</v>
      </c>
      <c r="E1276" s="51"/>
      <c r="F1276" s="51"/>
      <c r="G1276" s="51"/>
      <c r="H1276" s="51"/>
      <c r="I1276" s="51"/>
      <c r="J1276" s="52">
        <f t="shared" ref="J1276:J1288" si="446">H1276+I1276</f>
        <v>0</v>
      </c>
      <c r="K1276" s="51"/>
      <c r="L1276" s="51"/>
      <c r="M1276" s="52">
        <f t="shared" ref="M1276:M1288" si="447">K1276+L1276</f>
        <v>0</v>
      </c>
      <c r="N1276" s="51"/>
      <c r="O1276" s="52">
        <f t="shared" ref="O1276:O1288" si="448">M1276+N1276</f>
        <v>0</v>
      </c>
    </row>
    <row r="1277" spans="1:15" hidden="1">
      <c r="A1277" s="50">
        <f t="shared" si="433"/>
        <v>3</v>
      </c>
      <c r="B1277" s="150"/>
      <c r="C1277" s="260" t="s">
        <v>155</v>
      </c>
      <c r="D1277" s="60" t="s">
        <v>39</v>
      </c>
      <c r="E1277" s="51"/>
      <c r="F1277" s="51"/>
      <c r="G1277" s="51"/>
      <c r="H1277" s="51"/>
      <c r="I1277" s="51"/>
      <c r="J1277" s="52">
        <f t="shared" si="446"/>
        <v>0</v>
      </c>
      <c r="K1277" s="51"/>
      <c r="L1277" s="51"/>
      <c r="M1277" s="52">
        <f t="shared" si="447"/>
        <v>0</v>
      </c>
      <c r="N1277" s="51"/>
      <c r="O1277" s="52">
        <f t="shared" si="448"/>
        <v>0</v>
      </c>
    </row>
    <row r="1278" spans="1:15" ht="25.5" hidden="1">
      <c r="A1278" s="50">
        <f t="shared" si="433"/>
        <v>3</v>
      </c>
      <c r="B1278" s="150"/>
      <c r="C1278" s="260" t="s">
        <v>156</v>
      </c>
      <c r="D1278" s="60" t="s">
        <v>40</v>
      </c>
      <c r="E1278" s="51"/>
      <c r="F1278" s="51"/>
      <c r="G1278" s="51"/>
      <c r="H1278" s="51"/>
      <c r="I1278" s="51"/>
      <c r="J1278" s="52">
        <f t="shared" si="446"/>
        <v>0</v>
      </c>
      <c r="K1278" s="51"/>
      <c r="L1278" s="51"/>
      <c r="M1278" s="52">
        <f t="shared" si="447"/>
        <v>0</v>
      </c>
      <c r="N1278" s="51"/>
      <c r="O1278" s="52">
        <f t="shared" si="448"/>
        <v>0</v>
      </c>
    </row>
    <row r="1279" spans="1:15" ht="25.5" hidden="1">
      <c r="A1279" s="50">
        <f t="shared" si="433"/>
        <v>3</v>
      </c>
      <c r="B1279" s="150"/>
      <c r="C1279" s="260" t="s">
        <v>157</v>
      </c>
      <c r="D1279" s="60" t="s">
        <v>41</v>
      </c>
      <c r="E1279" s="51"/>
      <c r="F1279" s="51"/>
      <c r="G1279" s="51"/>
      <c r="H1279" s="51"/>
      <c r="I1279" s="51"/>
      <c r="J1279" s="52">
        <f t="shared" si="446"/>
        <v>0</v>
      </c>
      <c r="K1279" s="51"/>
      <c r="L1279" s="51"/>
      <c r="M1279" s="52">
        <f t="shared" si="447"/>
        <v>0</v>
      </c>
      <c r="N1279" s="51"/>
      <c r="O1279" s="52">
        <f t="shared" si="448"/>
        <v>0</v>
      </c>
    </row>
    <row r="1280" spans="1:15" hidden="1">
      <c r="A1280" s="50">
        <f t="shared" si="433"/>
        <v>3</v>
      </c>
      <c r="B1280" s="150"/>
      <c r="C1280" s="160" t="s">
        <v>158</v>
      </c>
      <c r="D1280" s="60" t="s">
        <v>4</v>
      </c>
      <c r="E1280" s="51"/>
      <c r="F1280" s="51"/>
      <c r="G1280" s="51"/>
      <c r="H1280" s="51"/>
      <c r="I1280" s="51"/>
      <c r="J1280" s="52">
        <f t="shared" si="446"/>
        <v>0</v>
      </c>
      <c r="K1280" s="51"/>
      <c r="L1280" s="51"/>
      <c r="M1280" s="52">
        <f t="shared" si="447"/>
        <v>0</v>
      </c>
      <c r="N1280" s="51"/>
      <c r="O1280" s="52">
        <f t="shared" si="448"/>
        <v>0</v>
      </c>
    </row>
    <row r="1281" spans="1:15" hidden="1">
      <c r="A1281" s="50">
        <f t="shared" si="433"/>
        <v>3</v>
      </c>
      <c r="B1281" s="150"/>
      <c r="C1281" s="159" t="s">
        <v>19</v>
      </c>
      <c r="D1281" s="59" t="s">
        <v>5</v>
      </c>
      <c r="E1281" s="51"/>
      <c r="F1281" s="51"/>
      <c r="G1281" s="51"/>
      <c r="H1281" s="51"/>
      <c r="I1281" s="51"/>
      <c r="J1281" s="52">
        <f t="shared" si="446"/>
        <v>0</v>
      </c>
      <c r="K1281" s="51"/>
      <c r="L1281" s="51"/>
      <c r="M1281" s="52">
        <f t="shared" si="447"/>
        <v>0</v>
      </c>
      <c r="N1281" s="51"/>
      <c r="O1281" s="52">
        <f t="shared" si="448"/>
        <v>0</v>
      </c>
    </row>
    <row r="1282" spans="1:15" s="57" customFormat="1" hidden="1">
      <c r="A1282" s="50">
        <f t="shared" si="433"/>
        <v>3</v>
      </c>
      <c r="B1282" s="150"/>
      <c r="C1282" s="162" t="s">
        <v>450</v>
      </c>
      <c r="D1282" s="118" t="s">
        <v>173</v>
      </c>
      <c r="E1282" s="51"/>
      <c r="F1282" s="51"/>
      <c r="G1282" s="51"/>
      <c r="H1282" s="51"/>
      <c r="I1282" s="51"/>
      <c r="J1282" s="52">
        <f t="shared" si="446"/>
        <v>0</v>
      </c>
      <c r="K1282" s="51"/>
      <c r="L1282" s="51"/>
      <c r="M1282" s="52">
        <f t="shared" si="447"/>
        <v>0</v>
      </c>
      <c r="N1282" s="51"/>
      <c r="O1282" s="52">
        <f t="shared" si="448"/>
        <v>0</v>
      </c>
    </row>
    <row r="1283" spans="1:15" s="57" customFormat="1" hidden="1">
      <c r="A1283" s="50">
        <f t="shared" si="433"/>
        <v>3</v>
      </c>
      <c r="B1283" s="153"/>
      <c r="C1283" s="163" t="s">
        <v>29</v>
      </c>
      <c r="D1283" s="136" t="s">
        <v>6</v>
      </c>
      <c r="E1283" s="51"/>
      <c r="F1283" s="51"/>
      <c r="G1283" s="51"/>
      <c r="H1283" s="51"/>
      <c r="I1283" s="51"/>
      <c r="J1283" s="52">
        <f t="shared" si="446"/>
        <v>0</v>
      </c>
      <c r="K1283" s="51"/>
      <c r="L1283" s="51"/>
      <c r="M1283" s="52">
        <f t="shared" si="447"/>
        <v>0</v>
      </c>
      <c r="N1283" s="51"/>
      <c r="O1283" s="52">
        <f t="shared" si="448"/>
        <v>0</v>
      </c>
    </row>
    <row r="1284" spans="1:15" s="57" customFormat="1" hidden="1">
      <c r="A1284" s="50">
        <f t="shared" si="433"/>
        <v>3</v>
      </c>
      <c r="B1284" s="153"/>
      <c r="C1284" s="163" t="s">
        <v>21</v>
      </c>
      <c r="D1284" s="137" t="s">
        <v>8</v>
      </c>
      <c r="E1284" s="51"/>
      <c r="F1284" s="51"/>
      <c r="G1284" s="51"/>
      <c r="H1284" s="51"/>
      <c r="I1284" s="51"/>
      <c r="J1284" s="52">
        <f>H1284+I1284</f>
        <v>0</v>
      </c>
      <c r="K1284" s="51"/>
      <c r="L1284" s="51"/>
      <c r="M1284" s="52">
        <f>K1284+L1284</f>
        <v>0</v>
      </c>
      <c r="N1284" s="51"/>
      <c r="O1284" s="52">
        <f t="shared" si="448"/>
        <v>0</v>
      </c>
    </row>
    <row r="1285" spans="1:15" s="57" customFormat="1" hidden="1">
      <c r="A1285" s="50">
        <f t="shared" si="433"/>
        <v>3</v>
      </c>
      <c r="B1285" s="153"/>
      <c r="C1285" s="163" t="s">
        <v>526</v>
      </c>
      <c r="D1285" s="137" t="s">
        <v>31</v>
      </c>
      <c r="E1285" s="51"/>
      <c r="F1285" s="51"/>
      <c r="G1285" s="51"/>
      <c r="H1285" s="51"/>
      <c r="I1285" s="51"/>
      <c r="J1285" s="52">
        <f t="shared" si="446"/>
        <v>0</v>
      </c>
      <c r="K1285" s="51"/>
      <c r="L1285" s="51"/>
      <c r="M1285" s="52">
        <f t="shared" si="447"/>
        <v>0</v>
      </c>
      <c r="N1285" s="51"/>
      <c r="O1285" s="52">
        <f t="shared" si="448"/>
        <v>0</v>
      </c>
    </row>
    <row r="1286" spans="1:15" s="57" customFormat="1" hidden="1">
      <c r="A1286" s="50">
        <f t="shared" si="433"/>
        <v>3</v>
      </c>
      <c r="B1286" s="153"/>
      <c r="C1286" s="163" t="s">
        <v>558</v>
      </c>
      <c r="D1286" s="137" t="s">
        <v>559</v>
      </c>
      <c r="E1286" s="51"/>
      <c r="F1286" s="51"/>
      <c r="G1286" s="51"/>
      <c r="H1286" s="51"/>
      <c r="I1286" s="51"/>
      <c r="J1286" s="52">
        <f t="shared" si="446"/>
        <v>0</v>
      </c>
      <c r="K1286" s="51"/>
      <c r="L1286" s="51"/>
      <c r="M1286" s="52">
        <f t="shared" si="447"/>
        <v>0</v>
      </c>
      <c r="N1286" s="51"/>
      <c r="O1286" s="52">
        <f t="shared" si="448"/>
        <v>0</v>
      </c>
    </row>
    <row r="1287" spans="1:15" s="57" customFormat="1" ht="25.5" hidden="1">
      <c r="A1287" s="50">
        <f t="shared" si="433"/>
        <v>3</v>
      </c>
      <c r="B1287" s="153"/>
      <c r="C1287" s="163" t="s">
        <v>528</v>
      </c>
      <c r="D1287" s="136" t="s">
        <v>9</v>
      </c>
      <c r="E1287" s="51"/>
      <c r="F1287" s="51"/>
      <c r="G1287" s="51"/>
      <c r="H1287" s="51"/>
      <c r="I1287" s="51"/>
      <c r="J1287" s="52">
        <f t="shared" si="446"/>
        <v>0</v>
      </c>
      <c r="K1287" s="51"/>
      <c r="L1287" s="51"/>
      <c r="M1287" s="52">
        <f t="shared" si="447"/>
        <v>0</v>
      </c>
      <c r="N1287" s="51"/>
      <c r="O1287" s="52">
        <f t="shared" si="448"/>
        <v>0</v>
      </c>
    </row>
    <row r="1288" spans="1:15" s="57" customFormat="1" ht="25.5" hidden="1">
      <c r="A1288" s="50">
        <f t="shared" si="433"/>
        <v>3</v>
      </c>
      <c r="B1288" s="153"/>
      <c r="C1288" s="163" t="s">
        <v>30</v>
      </c>
      <c r="D1288" s="136" t="s">
        <v>10</v>
      </c>
      <c r="E1288" s="51"/>
      <c r="F1288" s="51"/>
      <c r="G1288" s="51"/>
      <c r="H1288" s="51"/>
      <c r="I1288" s="51"/>
      <c r="J1288" s="52">
        <f t="shared" si="446"/>
        <v>0</v>
      </c>
      <c r="K1288" s="51"/>
      <c r="L1288" s="51"/>
      <c r="M1288" s="52">
        <f t="shared" si="447"/>
        <v>0</v>
      </c>
      <c r="N1288" s="51"/>
      <c r="O1288" s="52">
        <f t="shared" si="448"/>
        <v>0</v>
      </c>
    </row>
    <row r="1289" spans="1:15" s="57" customFormat="1" hidden="1">
      <c r="A1289" s="50">
        <f t="shared" si="433"/>
        <v>3</v>
      </c>
      <c r="B1289" s="153"/>
      <c r="C1289" s="165" t="s">
        <v>451</v>
      </c>
      <c r="D1289" s="138" t="s">
        <v>93</v>
      </c>
      <c r="E1289" s="11">
        <f>SUBTOTAL(9,E1290:E1291)</f>
        <v>0</v>
      </c>
      <c r="F1289" s="11">
        <f>SUBTOTAL(9,F1290:F1291)</f>
        <v>0</v>
      </c>
      <c r="G1289" s="11">
        <f>SUBTOTAL(9,G1290:G1291)</f>
        <v>0</v>
      </c>
      <c r="H1289" s="11">
        <f>SUBTOTAL(9,H1290:H1291)</f>
        <v>0</v>
      </c>
      <c r="I1289" s="11">
        <f t="shared" ref="I1289:N1289" si="449">SUBTOTAL(9,I1290:I1291)</f>
        <v>0</v>
      </c>
      <c r="J1289" s="11">
        <f t="shared" si="449"/>
        <v>0</v>
      </c>
      <c r="K1289" s="11">
        <f t="shared" si="449"/>
        <v>0</v>
      </c>
      <c r="L1289" s="11">
        <f t="shared" si="449"/>
        <v>0</v>
      </c>
      <c r="M1289" s="11">
        <f t="shared" si="449"/>
        <v>0</v>
      </c>
      <c r="N1289" s="11">
        <f t="shared" si="449"/>
        <v>0</v>
      </c>
      <c r="O1289" s="11">
        <f>SUBTOTAL(9,O1290:O1291)</f>
        <v>0</v>
      </c>
    </row>
    <row r="1290" spans="1:15" s="57" customFormat="1" hidden="1">
      <c r="A1290" s="50">
        <f t="shared" si="433"/>
        <v>3</v>
      </c>
      <c r="B1290" s="153"/>
      <c r="C1290" s="166" t="s">
        <v>452</v>
      </c>
      <c r="D1290" s="138" t="s">
        <v>453</v>
      </c>
      <c r="E1290" s="51"/>
      <c r="F1290" s="51"/>
      <c r="G1290" s="51"/>
      <c r="H1290" s="51"/>
      <c r="I1290" s="51"/>
      <c r="J1290" s="52">
        <f>H1290+I1290</f>
        <v>0</v>
      </c>
      <c r="K1290" s="51"/>
      <c r="L1290" s="51"/>
      <c r="M1290" s="52">
        <f>K1290+L1290</f>
        <v>0</v>
      </c>
      <c r="N1290" s="51"/>
      <c r="O1290" s="52">
        <f>M1290+N1290</f>
        <v>0</v>
      </c>
    </row>
    <row r="1291" spans="1:15" s="57" customFormat="1" hidden="1">
      <c r="A1291" s="50">
        <f t="shared" si="433"/>
        <v>3</v>
      </c>
      <c r="B1291" s="153"/>
      <c r="C1291" s="166" t="s">
        <v>454</v>
      </c>
      <c r="D1291" s="138" t="s">
        <v>455</v>
      </c>
      <c r="E1291" s="51"/>
      <c r="F1291" s="51"/>
      <c r="G1291" s="51"/>
      <c r="H1291" s="51"/>
      <c r="I1291" s="51"/>
      <c r="J1291" s="52">
        <f>H1291+I1291</f>
        <v>0</v>
      </c>
      <c r="K1291" s="51"/>
      <c r="L1291" s="51"/>
      <c r="M1291" s="52">
        <f>K1291+L1291</f>
        <v>0</v>
      </c>
      <c r="N1291" s="51"/>
      <c r="O1291" s="52">
        <f>M1291+N1291</f>
        <v>0</v>
      </c>
    </row>
    <row r="1292" spans="1:15" s="57" customFormat="1" hidden="1">
      <c r="A1292" s="50">
        <f t="shared" si="433"/>
        <v>3</v>
      </c>
      <c r="B1292" s="156"/>
      <c r="C1292" s="158" t="s">
        <v>32</v>
      </c>
      <c r="D1292" s="136"/>
      <c r="E1292" s="11">
        <f>SUBTOTAL(9,E1293:E1297)</f>
        <v>0</v>
      </c>
      <c r="F1292" s="11">
        <f>SUBTOTAL(9,F1293:F1297)</f>
        <v>0</v>
      </c>
      <c r="G1292" s="11">
        <f>SUBTOTAL(9,G1293:G1297)</f>
        <v>0</v>
      </c>
      <c r="H1292" s="11">
        <f>SUBTOTAL(9,H1293:H1297)</f>
        <v>0</v>
      </c>
      <c r="I1292" s="11">
        <f t="shared" ref="I1292:N1292" si="450">SUBTOTAL(9,I1293:I1297)</f>
        <v>0</v>
      </c>
      <c r="J1292" s="11">
        <f t="shared" si="450"/>
        <v>0</v>
      </c>
      <c r="K1292" s="11">
        <f t="shared" si="450"/>
        <v>0</v>
      </c>
      <c r="L1292" s="11">
        <f t="shared" si="450"/>
        <v>0</v>
      </c>
      <c r="M1292" s="11">
        <f t="shared" si="450"/>
        <v>0</v>
      </c>
      <c r="N1292" s="11">
        <f t="shared" si="450"/>
        <v>0</v>
      </c>
      <c r="O1292" s="11">
        <f>SUBTOTAL(9,O1293:O1297)</f>
        <v>0</v>
      </c>
    </row>
    <row r="1293" spans="1:15" s="57" customFormat="1" hidden="1">
      <c r="A1293" s="50">
        <f t="shared" si="433"/>
        <v>3</v>
      </c>
      <c r="B1293" s="153"/>
      <c r="C1293" s="163" t="s">
        <v>70</v>
      </c>
      <c r="D1293" s="137" t="s">
        <v>71</v>
      </c>
      <c r="E1293" s="51"/>
      <c r="F1293" s="51"/>
      <c r="G1293" s="51"/>
      <c r="H1293" s="51"/>
      <c r="I1293" s="51"/>
      <c r="J1293" s="52">
        <f>H1293+I1293</f>
        <v>0</v>
      </c>
      <c r="K1293" s="51"/>
      <c r="L1293" s="51"/>
      <c r="M1293" s="52">
        <f>K1293+L1293</f>
        <v>0</v>
      </c>
      <c r="N1293" s="51"/>
      <c r="O1293" s="52">
        <f>M1293+N1293</f>
        <v>0</v>
      </c>
    </row>
    <row r="1294" spans="1:15" s="57" customFormat="1" hidden="1">
      <c r="A1294" s="50">
        <f t="shared" si="433"/>
        <v>3</v>
      </c>
      <c r="B1294" s="153"/>
      <c r="C1294" s="163" t="s">
        <v>72</v>
      </c>
      <c r="D1294" s="137" t="s">
        <v>73</v>
      </c>
      <c r="E1294" s="51"/>
      <c r="F1294" s="51"/>
      <c r="G1294" s="51"/>
      <c r="H1294" s="51"/>
      <c r="I1294" s="51"/>
      <c r="J1294" s="52">
        <f>H1294+I1294</f>
        <v>0</v>
      </c>
      <c r="K1294" s="51"/>
      <c r="L1294" s="51"/>
      <c r="M1294" s="52">
        <f>K1294+L1294</f>
        <v>0</v>
      </c>
      <c r="N1294" s="51"/>
      <c r="O1294" s="52">
        <f>M1294+N1294</f>
        <v>0</v>
      </c>
    </row>
    <row r="1295" spans="1:15" s="57" customFormat="1" hidden="1">
      <c r="A1295" s="50">
        <f t="shared" si="433"/>
        <v>3</v>
      </c>
      <c r="B1295" s="153"/>
      <c r="C1295" s="163" t="s">
        <v>74</v>
      </c>
      <c r="D1295" s="137" t="s">
        <v>75</v>
      </c>
      <c r="E1295" s="51"/>
      <c r="F1295" s="51"/>
      <c r="G1295" s="51"/>
      <c r="H1295" s="51"/>
      <c r="I1295" s="51"/>
      <c r="J1295" s="52">
        <f>H1295+I1295</f>
        <v>0</v>
      </c>
      <c r="K1295" s="51"/>
      <c r="L1295" s="51"/>
      <c r="M1295" s="52">
        <f>K1295+L1295</f>
        <v>0</v>
      </c>
      <c r="N1295" s="51"/>
      <c r="O1295" s="52">
        <f>M1295+N1295</f>
        <v>0</v>
      </c>
    </row>
    <row r="1296" spans="1:15" s="57" customFormat="1" hidden="1">
      <c r="A1296" s="50">
        <f t="shared" si="433"/>
        <v>3</v>
      </c>
      <c r="B1296" s="153"/>
      <c r="C1296" s="163" t="s">
        <v>76</v>
      </c>
      <c r="D1296" s="137" t="s">
        <v>77</v>
      </c>
      <c r="E1296" s="51"/>
      <c r="F1296" s="51"/>
      <c r="G1296" s="51"/>
      <c r="H1296" s="51"/>
      <c r="I1296" s="51"/>
      <c r="J1296" s="52">
        <f>H1296+I1296</f>
        <v>0</v>
      </c>
      <c r="K1296" s="51"/>
      <c r="L1296" s="51"/>
      <c r="M1296" s="52">
        <f>K1296+L1296</f>
        <v>0</v>
      </c>
      <c r="N1296" s="51"/>
      <c r="O1296" s="52">
        <f>M1296+N1296</f>
        <v>0</v>
      </c>
    </row>
    <row r="1297" spans="1:15" s="57" customFormat="1" hidden="1">
      <c r="A1297" s="50">
        <f t="shared" si="433"/>
        <v>3</v>
      </c>
      <c r="B1297" s="153"/>
      <c r="C1297" s="163" t="s">
        <v>12</v>
      </c>
      <c r="D1297" s="137" t="s">
        <v>28</v>
      </c>
      <c r="E1297" s="51"/>
      <c r="F1297" s="51"/>
      <c r="G1297" s="51"/>
      <c r="H1297" s="51"/>
      <c r="I1297" s="51"/>
      <c r="J1297" s="52">
        <f>H1297+I1297</f>
        <v>0</v>
      </c>
      <c r="K1297" s="51"/>
      <c r="L1297" s="51"/>
      <c r="M1297" s="52">
        <f>K1297+L1297</f>
        <v>0</v>
      </c>
      <c r="N1297" s="51"/>
      <c r="O1297" s="52">
        <f>M1297+N1297</f>
        <v>0</v>
      </c>
    </row>
    <row r="1298" spans="1:15" s="57" customFormat="1" hidden="1">
      <c r="A1298" s="77">
        <f>A1299</f>
        <v>3</v>
      </c>
      <c r="B1298" s="153"/>
      <c r="C1298" s="155"/>
      <c r="D1298" s="137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</row>
    <row r="1299" spans="1:15" s="57" customFormat="1" hidden="1">
      <c r="A1299" s="105">
        <f>MIN(A1300:A1305)</f>
        <v>3</v>
      </c>
      <c r="B1299" s="153"/>
      <c r="C1299" s="157" t="s">
        <v>36</v>
      </c>
      <c r="D1299" s="137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</row>
    <row r="1300" spans="1:15" s="57" customFormat="1" hidden="1">
      <c r="A1300" s="50">
        <f t="shared" ref="A1300:A1305" si="451">IF(MAX(E1300:P1300)=0,IF(MIN(E1300:P1300)=0,3,2),2)</f>
        <v>3</v>
      </c>
      <c r="B1300" s="153"/>
      <c r="C1300" s="155" t="s">
        <v>34</v>
      </c>
      <c r="D1300" s="137"/>
      <c r="E1300" s="62">
        <f>SUM(E1301:E1302)</f>
        <v>0</v>
      </c>
      <c r="F1300" s="62">
        <f>SUM(F1301:F1302)</f>
        <v>0</v>
      </c>
      <c r="G1300" s="62">
        <f>SUM(G1301:G1302)</f>
        <v>0</v>
      </c>
      <c r="H1300" s="62">
        <f>SUM(H1301:H1302)</f>
        <v>0</v>
      </c>
      <c r="I1300" s="62">
        <f t="shared" ref="I1300:N1300" si="452">SUM(I1301:I1302)</f>
        <v>0</v>
      </c>
      <c r="J1300" s="62">
        <f t="shared" si="452"/>
        <v>0</v>
      </c>
      <c r="K1300" s="62">
        <f t="shared" si="452"/>
        <v>0</v>
      </c>
      <c r="L1300" s="62">
        <f t="shared" si="452"/>
        <v>0</v>
      </c>
      <c r="M1300" s="62">
        <f t="shared" si="452"/>
        <v>0</v>
      </c>
      <c r="N1300" s="62">
        <f t="shared" si="452"/>
        <v>0</v>
      </c>
      <c r="O1300" s="62">
        <f>SUM(O1301:O1302)</f>
        <v>0</v>
      </c>
    </row>
    <row r="1301" spans="1:15" s="57" customFormat="1" hidden="1">
      <c r="A1301" s="50">
        <f t="shared" si="451"/>
        <v>3</v>
      </c>
      <c r="B1301" s="153"/>
      <c r="C1301" s="167" t="s">
        <v>80</v>
      </c>
      <c r="D1301" s="137"/>
      <c r="E1301" s="51"/>
      <c r="F1301" s="51"/>
      <c r="G1301" s="51"/>
      <c r="H1301" s="51"/>
      <c r="I1301" s="51"/>
      <c r="J1301" s="52">
        <f>H1301+I1301</f>
        <v>0</v>
      </c>
      <c r="K1301" s="51"/>
      <c r="L1301" s="51"/>
      <c r="M1301" s="52">
        <f>K1301+L1301</f>
        <v>0</v>
      </c>
      <c r="N1301" s="51"/>
      <c r="O1301" s="52">
        <f>M1301+N1301</f>
        <v>0</v>
      </c>
    </row>
    <row r="1302" spans="1:15" s="57" customFormat="1" hidden="1">
      <c r="A1302" s="50">
        <f t="shared" si="451"/>
        <v>3</v>
      </c>
      <c r="B1302" s="153"/>
      <c r="C1302" s="167" t="s">
        <v>81</v>
      </c>
      <c r="D1302" s="137"/>
      <c r="E1302" s="51"/>
      <c r="F1302" s="51"/>
      <c r="G1302" s="51"/>
      <c r="H1302" s="51"/>
      <c r="I1302" s="51"/>
      <c r="J1302" s="52">
        <f>H1302+I1302</f>
        <v>0</v>
      </c>
      <c r="K1302" s="51"/>
      <c r="L1302" s="51"/>
      <c r="M1302" s="52">
        <f>K1302+L1302</f>
        <v>0</v>
      </c>
      <c r="N1302" s="51"/>
      <c r="O1302" s="52">
        <f>M1302+N1302</f>
        <v>0</v>
      </c>
    </row>
    <row r="1303" spans="1:15" s="57" customFormat="1" hidden="1">
      <c r="A1303" s="50">
        <f t="shared" si="451"/>
        <v>3</v>
      </c>
      <c r="B1303" s="153"/>
      <c r="C1303" s="155" t="s">
        <v>35</v>
      </c>
      <c r="D1303" s="137"/>
      <c r="E1303" s="62">
        <f>SUM(E1304:E1305)</f>
        <v>0</v>
      </c>
      <c r="F1303" s="62">
        <f>SUM(F1304:F1305)</f>
        <v>0</v>
      </c>
      <c r="G1303" s="62">
        <f>SUM(G1304:G1305)</f>
        <v>0</v>
      </c>
      <c r="H1303" s="62">
        <f>SUM(H1304:H1305)</f>
        <v>0</v>
      </c>
      <c r="I1303" s="62">
        <f t="shared" ref="I1303:N1303" si="453">SUM(I1304:I1305)</f>
        <v>0</v>
      </c>
      <c r="J1303" s="62">
        <f t="shared" si="453"/>
        <v>0</v>
      </c>
      <c r="K1303" s="62">
        <f t="shared" si="453"/>
        <v>0</v>
      </c>
      <c r="L1303" s="62">
        <f t="shared" si="453"/>
        <v>0</v>
      </c>
      <c r="M1303" s="62">
        <f t="shared" si="453"/>
        <v>0</v>
      </c>
      <c r="N1303" s="62">
        <f t="shared" si="453"/>
        <v>0</v>
      </c>
      <c r="O1303" s="62">
        <f>SUM(O1304:O1305)</f>
        <v>0</v>
      </c>
    </row>
    <row r="1304" spans="1:15" s="57" customFormat="1" hidden="1">
      <c r="A1304" s="50">
        <f t="shared" si="451"/>
        <v>3</v>
      </c>
      <c r="B1304" s="153"/>
      <c r="C1304" s="167" t="s">
        <v>84</v>
      </c>
      <c r="D1304" s="137"/>
      <c r="E1304" s="51"/>
      <c r="F1304" s="51"/>
      <c r="G1304" s="51"/>
      <c r="H1304" s="51"/>
      <c r="I1304" s="51"/>
      <c r="J1304" s="52">
        <f>H1304+I1304</f>
        <v>0</v>
      </c>
      <c r="K1304" s="51"/>
      <c r="L1304" s="51"/>
      <c r="M1304" s="52">
        <f>K1304+L1304</f>
        <v>0</v>
      </c>
      <c r="N1304" s="51"/>
      <c r="O1304" s="52">
        <f>M1304+N1304</f>
        <v>0</v>
      </c>
    </row>
    <row r="1305" spans="1:15" s="57" customFormat="1" hidden="1">
      <c r="A1305" s="50">
        <f t="shared" si="451"/>
        <v>3</v>
      </c>
      <c r="B1305" s="153"/>
      <c r="C1305" s="167" t="s">
        <v>85</v>
      </c>
      <c r="D1305" s="137"/>
      <c r="E1305" s="51"/>
      <c r="F1305" s="51"/>
      <c r="G1305" s="51"/>
      <c r="H1305" s="51"/>
      <c r="I1305" s="51"/>
      <c r="J1305" s="52">
        <f>H1305+I1305</f>
        <v>0</v>
      </c>
      <c r="K1305" s="51"/>
      <c r="L1305" s="51"/>
      <c r="M1305" s="52">
        <f>K1305+L1305</f>
        <v>0</v>
      </c>
      <c r="N1305" s="51"/>
      <c r="O1305" s="52">
        <f>M1305+N1305</f>
        <v>0</v>
      </c>
    </row>
    <row r="1306" spans="1:15" s="57" customFormat="1" hidden="1">
      <c r="A1306" s="77">
        <f>A1307</f>
        <v>3</v>
      </c>
      <c r="B1306" s="172"/>
      <c r="C1306" s="156"/>
      <c r="D1306" s="140"/>
      <c r="E1306" s="76"/>
      <c r="F1306" s="76"/>
      <c r="G1306" s="76"/>
      <c r="H1306" s="76"/>
      <c r="I1306" s="76"/>
      <c r="J1306" s="76"/>
      <c r="K1306" s="76"/>
      <c r="L1306" s="76"/>
      <c r="M1306" s="76"/>
      <c r="N1306" s="76"/>
      <c r="O1306" s="76"/>
    </row>
    <row r="1307" spans="1:15" s="57" customFormat="1" hidden="1">
      <c r="A1307" s="105">
        <f>MIN(A1308:A1369)</f>
        <v>3</v>
      </c>
      <c r="B1307" s="172"/>
      <c r="C1307" s="174" t="s">
        <v>64</v>
      </c>
      <c r="D1307" s="140"/>
      <c r="E1307" s="76"/>
      <c r="F1307" s="76"/>
      <c r="G1307" s="76"/>
      <c r="H1307" s="76"/>
      <c r="I1307" s="76"/>
      <c r="J1307" s="76"/>
      <c r="K1307" s="76"/>
      <c r="L1307" s="76"/>
      <c r="M1307" s="76"/>
      <c r="N1307" s="76"/>
      <c r="O1307" s="76"/>
    </row>
    <row r="1308" spans="1:15" s="57" customFormat="1" hidden="1">
      <c r="A1308" s="50">
        <f t="shared" ref="A1308:A1361" si="454">IF(MAX(E1308:P1308)=0,IF(MIN(E1308:P1308)=0,3,2),2)</f>
        <v>3</v>
      </c>
      <c r="B1308" s="145"/>
      <c r="C1308" s="146" t="s">
        <v>25</v>
      </c>
      <c r="D1308" s="56"/>
      <c r="E1308" s="11">
        <f>SUBTOTAL(9,E1309:E1361)</f>
        <v>0</v>
      </c>
      <c r="F1308" s="11">
        <f>SUBTOTAL(9,F1309:F1361)</f>
        <v>0</v>
      </c>
      <c r="G1308" s="11">
        <f>SUBTOTAL(9,G1309:G1361)</f>
        <v>0</v>
      </c>
      <c r="H1308" s="11">
        <f>SUBTOTAL(9,H1309:H1361)</f>
        <v>0</v>
      </c>
      <c r="I1308" s="11">
        <f t="shared" ref="I1308:N1308" si="455">SUBTOTAL(9,I1309:I1361)</f>
        <v>0</v>
      </c>
      <c r="J1308" s="11">
        <f t="shared" si="455"/>
        <v>0</v>
      </c>
      <c r="K1308" s="11">
        <f t="shared" si="455"/>
        <v>0</v>
      </c>
      <c r="L1308" s="11">
        <f t="shared" si="455"/>
        <v>0</v>
      </c>
      <c r="M1308" s="11">
        <f t="shared" si="455"/>
        <v>0</v>
      </c>
      <c r="N1308" s="11">
        <f t="shared" si="455"/>
        <v>0</v>
      </c>
      <c r="O1308" s="11">
        <f>SUBTOTAL(9,O1309:O1361)</f>
        <v>0</v>
      </c>
    </row>
    <row r="1309" spans="1:15" s="57" customFormat="1" hidden="1">
      <c r="A1309" s="50">
        <f t="shared" si="454"/>
        <v>3</v>
      </c>
      <c r="B1309" s="145" t="s">
        <v>14</v>
      </c>
      <c r="C1309" s="146" t="s">
        <v>125</v>
      </c>
      <c r="D1309" s="56"/>
      <c r="E1309" s="11">
        <f>SUBTOTAL(9,E1310:E1331)</f>
        <v>0</v>
      </c>
      <c r="F1309" s="11">
        <f>SUBTOTAL(9,F1310:F1331)</f>
        <v>0</v>
      </c>
      <c r="G1309" s="11">
        <f>SUBTOTAL(9,G1310:G1331)</f>
        <v>0</v>
      </c>
      <c r="H1309" s="11">
        <f>SUBTOTAL(9,H1310:H1331)</f>
        <v>0</v>
      </c>
      <c r="I1309" s="11">
        <f t="shared" ref="I1309:N1309" si="456">SUBTOTAL(9,I1310:I1331)</f>
        <v>0</v>
      </c>
      <c r="J1309" s="11">
        <f t="shared" si="456"/>
        <v>0</v>
      </c>
      <c r="K1309" s="11">
        <f t="shared" si="456"/>
        <v>0</v>
      </c>
      <c r="L1309" s="11">
        <f t="shared" si="456"/>
        <v>0</v>
      </c>
      <c r="M1309" s="11">
        <f t="shared" si="456"/>
        <v>0</v>
      </c>
      <c r="N1309" s="11">
        <f t="shared" si="456"/>
        <v>0</v>
      </c>
      <c r="O1309" s="11">
        <f>SUBTOTAL(9,O1310:O1331)</f>
        <v>0</v>
      </c>
    </row>
    <row r="1310" spans="1:15" s="57" customFormat="1" hidden="1">
      <c r="A1310" s="50">
        <f t="shared" si="454"/>
        <v>3</v>
      </c>
      <c r="B1310" s="147"/>
      <c r="C1310" s="146" t="s">
        <v>126</v>
      </c>
      <c r="D1310" s="56"/>
      <c r="E1310" s="11">
        <f>SUBTOTAL(9,E1311:E1320)</f>
        <v>0</v>
      </c>
      <c r="F1310" s="11">
        <f>SUBTOTAL(9,F1311:F1320)</f>
        <v>0</v>
      </c>
      <c r="G1310" s="11">
        <f>SUBTOTAL(9,G1311:G1320)</f>
        <v>0</v>
      </c>
      <c r="H1310" s="11">
        <f>SUBTOTAL(9,H1311:H1320)</f>
        <v>0</v>
      </c>
      <c r="I1310" s="11">
        <f t="shared" ref="I1310:N1310" si="457">SUBTOTAL(9,I1311:I1320)</f>
        <v>0</v>
      </c>
      <c r="J1310" s="11">
        <f t="shared" si="457"/>
        <v>0</v>
      </c>
      <c r="K1310" s="11">
        <f t="shared" si="457"/>
        <v>0</v>
      </c>
      <c r="L1310" s="11">
        <f t="shared" si="457"/>
        <v>0</v>
      </c>
      <c r="M1310" s="11">
        <f t="shared" si="457"/>
        <v>0</v>
      </c>
      <c r="N1310" s="11">
        <f t="shared" si="457"/>
        <v>0</v>
      </c>
      <c r="O1310" s="11">
        <f>SUBTOTAL(9,O1311:O1320)</f>
        <v>0</v>
      </c>
    </row>
    <row r="1311" spans="1:15" s="57" customFormat="1" ht="25.5" hidden="1">
      <c r="A1311" s="50">
        <f t="shared" si="454"/>
        <v>3</v>
      </c>
      <c r="B1311" s="148"/>
      <c r="C1311" s="149" t="s">
        <v>127</v>
      </c>
      <c r="D1311" s="58" t="s">
        <v>2</v>
      </c>
      <c r="E1311" s="11">
        <f>SUBTOTAL(9,E1312:E1313)</f>
        <v>0</v>
      </c>
      <c r="F1311" s="11">
        <f>SUBTOTAL(9,F1312:F1313)</f>
        <v>0</v>
      </c>
      <c r="G1311" s="11">
        <f>SUBTOTAL(9,G1312:G1313)</f>
        <v>0</v>
      </c>
      <c r="H1311" s="11">
        <f>SUBTOTAL(9,H1312:H1313)</f>
        <v>0</v>
      </c>
      <c r="I1311" s="11">
        <f t="shared" ref="I1311:N1311" si="458">SUBTOTAL(9,I1312:I1313)</f>
        <v>0</v>
      </c>
      <c r="J1311" s="11">
        <f t="shared" si="458"/>
        <v>0</v>
      </c>
      <c r="K1311" s="11">
        <f t="shared" si="458"/>
        <v>0</v>
      </c>
      <c r="L1311" s="11">
        <f t="shared" si="458"/>
        <v>0</v>
      </c>
      <c r="M1311" s="11">
        <f t="shared" si="458"/>
        <v>0</v>
      </c>
      <c r="N1311" s="11">
        <f t="shared" si="458"/>
        <v>0</v>
      </c>
      <c r="O1311" s="11">
        <f>SUBTOTAL(9,O1312:O1313)</f>
        <v>0</v>
      </c>
    </row>
    <row r="1312" spans="1:15" s="57" customFormat="1" ht="25.5" hidden="1">
      <c r="A1312" s="50">
        <f t="shared" si="454"/>
        <v>3</v>
      </c>
      <c r="B1312" s="148"/>
      <c r="C1312" s="149" t="s">
        <v>303</v>
      </c>
      <c r="D1312" s="58" t="s">
        <v>302</v>
      </c>
      <c r="E1312" s="51"/>
      <c r="F1312" s="51"/>
      <c r="G1312" s="51"/>
      <c r="H1312" s="51"/>
      <c r="I1312" s="51"/>
      <c r="J1312" s="52">
        <f>H1312+I1312</f>
        <v>0</v>
      </c>
      <c r="K1312" s="51"/>
      <c r="L1312" s="51"/>
      <c r="M1312" s="52">
        <f>K1312+L1312</f>
        <v>0</v>
      </c>
      <c r="N1312" s="51"/>
      <c r="O1312" s="52">
        <f>M1312+N1312</f>
        <v>0</v>
      </c>
    </row>
    <row r="1313" spans="1:15" s="57" customFormat="1" ht="25.5" hidden="1">
      <c r="A1313" s="50">
        <f t="shared" si="454"/>
        <v>3</v>
      </c>
      <c r="B1313" s="148"/>
      <c r="C1313" s="149" t="s">
        <v>305</v>
      </c>
      <c r="D1313" s="58" t="s">
        <v>304</v>
      </c>
      <c r="E1313" s="51"/>
      <c r="F1313" s="51"/>
      <c r="G1313" s="51"/>
      <c r="H1313" s="51"/>
      <c r="I1313" s="51"/>
      <c r="J1313" s="52">
        <f>H1313+I1313</f>
        <v>0</v>
      </c>
      <c r="K1313" s="51"/>
      <c r="L1313" s="51"/>
      <c r="M1313" s="52">
        <f>K1313+L1313</f>
        <v>0</v>
      </c>
      <c r="N1313" s="51"/>
      <c r="O1313" s="52">
        <f>M1313+N1313</f>
        <v>0</v>
      </c>
    </row>
    <row r="1314" spans="1:15" s="57" customFormat="1" hidden="1">
      <c r="A1314" s="50">
        <f t="shared" si="454"/>
        <v>3</v>
      </c>
      <c r="B1314" s="150"/>
      <c r="C1314" s="151" t="s">
        <v>128</v>
      </c>
      <c r="D1314" s="59" t="s">
        <v>3</v>
      </c>
      <c r="E1314" s="51"/>
      <c r="F1314" s="51"/>
      <c r="G1314" s="51"/>
      <c r="H1314" s="51"/>
      <c r="I1314" s="51"/>
      <c r="J1314" s="52">
        <f>H1314+I1314</f>
        <v>0</v>
      </c>
      <c r="K1314" s="51"/>
      <c r="L1314" s="51"/>
      <c r="M1314" s="52">
        <f>K1314+L1314</f>
        <v>0</v>
      </c>
      <c r="N1314" s="51"/>
      <c r="O1314" s="52">
        <f>M1314+N1314</f>
        <v>0</v>
      </c>
    </row>
    <row r="1315" spans="1:15" s="57" customFormat="1" hidden="1">
      <c r="A1315" s="50">
        <f t="shared" si="454"/>
        <v>3</v>
      </c>
      <c r="B1315" s="150"/>
      <c r="C1315" s="152" t="s">
        <v>445</v>
      </c>
      <c r="D1315" s="117" t="s">
        <v>446</v>
      </c>
      <c r="E1315" s="11">
        <f>SUBTOTAL(9,E1316:E1319)</f>
        <v>0</v>
      </c>
      <c r="F1315" s="11">
        <f>SUBTOTAL(9,F1316:F1319)</f>
        <v>0</v>
      </c>
      <c r="G1315" s="11">
        <f>SUBTOTAL(9,G1316:G1319)</f>
        <v>0</v>
      </c>
      <c r="H1315" s="11">
        <f>SUBTOTAL(9,H1316:H1319)</f>
        <v>0</v>
      </c>
      <c r="I1315" s="11">
        <f t="shared" ref="I1315:N1315" si="459">SUBTOTAL(9,I1316:I1319)</f>
        <v>0</v>
      </c>
      <c r="J1315" s="11">
        <f t="shared" si="459"/>
        <v>0</v>
      </c>
      <c r="K1315" s="11">
        <f t="shared" si="459"/>
        <v>0</v>
      </c>
      <c r="L1315" s="11">
        <f t="shared" si="459"/>
        <v>0</v>
      </c>
      <c r="M1315" s="11">
        <f t="shared" si="459"/>
        <v>0</v>
      </c>
      <c r="N1315" s="11">
        <f t="shared" si="459"/>
        <v>0</v>
      </c>
      <c r="O1315" s="11">
        <f>SUBTOTAL(9,O1316:O1319)</f>
        <v>0</v>
      </c>
    </row>
    <row r="1316" spans="1:15" ht="25.5" hidden="1">
      <c r="A1316" s="50">
        <f t="shared" si="454"/>
        <v>3</v>
      </c>
      <c r="B1316" s="150"/>
      <c r="C1316" s="149" t="s">
        <v>129</v>
      </c>
      <c r="D1316" s="60" t="s">
        <v>37</v>
      </c>
      <c r="E1316" s="51"/>
      <c r="F1316" s="51"/>
      <c r="G1316" s="51"/>
      <c r="H1316" s="51"/>
      <c r="I1316" s="51"/>
      <c r="J1316" s="52">
        <f>H1316+I1316</f>
        <v>0</v>
      </c>
      <c r="K1316" s="51"/>
      <c r="L1316" s="51"/>
      <c r="M1316" s="52">
        <f>K1316+L1316</f>
        <v>0</v>
      </c>
      <c r="N1316" s="51"/>
      <c r="O1316" s="52">
        <f>M1316+N1316</f>
        <v>0</v>
      </c>
    </row>
    <row r="1317" spans="1:15" hidden="1">
      <c r="A1317" s="50">
        <f t="shared" si="454"/>
        <v>3</v>
      </c>
      <c r="B1317" s="150"/>
      <c r="C1317" s="149" t="s">
        <v>131</v>
      </c>
      <c r="D1317" s="60" t="s">
        <v>39</v>
      </c>
      <c r="E1317" s="51"/>
      <c r="F1317" s="51"/>
      <c r="G1317" s="51"/>
      <c r="H1317" s="51"/>
      <c r="I1317" s="51"/>
      <c r="J1317" s="52">
        <f>H1317+I1317</f>
        <v>0</v>
      </c>
      <c r="K1317" s="51"/>
      <c r="L1317" s="51"/>
      <c r="M1317" s="52">
        <f>K1317+L1317</f>
        <v>0</v>
      </c>
      <c r="N1317" s="51"/>
      <c r="O1317" s="52">
        <f>M1317+N1317</f>
        <v>0</v>
      </c>
    </row>
    <row r="1318" spans="1:15" hidden="1">
      <c r="A1318" s="50">
        <f t="shared" si="454"/>
        <v>3</v>
      </c>
      <c r="B1318" s="150"/>
      <c r="C1318" s="149" t="s">
        <v>132</v>
      </c>
      <c r="D1318" s="60" t="s">
        <v>40</v>
      </c>
      <c r="E1318" s="51"/>
      <c r="F1318" s="51"/>
      <c r="G1318" s="51"/>
      <c r="H1318" s="51"/>
      <c r="I1318" s="51"/>
      <c r="J1318" s="52">
        <f>H1318+I1318</f>
        <v>0</v>
      </c>
      <c r="K1318" s="51"/>
      <c r="L1318" s="51"/>
      <c r="M1318" s="52">
        <f>K1318+L1318</f>
        <v>0</v>
      </c>
      <c r="N1318" s="51"/>
      <c r="O1318" s="52">
        <f>M1318+N1318</f>
        <v>0</v>
      </c>
    </row>
    <row r="1319" spans="1:15" ht="25.5" hidden="1">
      <c r="A1319" s="50">
        <f t="shared" si="454"/>
        <v>3</v>
      </c>
      <c r="B1319" s="150"/>
      <c r="C1319" s="149" t="s">
        <v>133</v>
      </c>
      <c r="D1319" s="60" t="s">
        <v>41</v>
      </c>
      <c r="E1319" s="51"/>
      <c r="F1319" s="51"/>
      <c r="G1319" s="51"/>
      <c r="H1319" s="51"/>
      <c r="I1319" s="51"/>
      <c r="J1319" s="52">
        <f>H1319+I1319</f>
        <v>0</v>
      </c>
      <c r="K1319" s="51"/>
      <c r="L1319" s="51"/>
      <c r="M1319" s="52">
        <f>K1319+L1319</f>
        <v>0</v>
      </c>
      <c r="N1319" s="51"/>
      <c r="O1319" s="52">
        <f>M1319+N1319</f>
        <v>0</v>
      </c>
    </row>
    <row r="1320" spans="1:15" hidden="1">
      <c r="A1320" s="50">
        <f t="shared" si="454"/>
        <v>3</v>
      </c>
      <c r="B1320" s="150"/>
      <c r="C1320" s="149" t="s">
        <v>447</v>
      </c>
      <c r="D1320" s="60" t="s">
        <v>4</v>
      </c>
      <c r="E1320" s="51"/>
      <c r="F1320" s="51"/>
      <c r="G1320" s="51"/>
      <c r="H1320" s="51"/>
      <c r="I1320" s="51"/>
      <c r="J1320" s="52">
        <f>H1320+I1320</f>
        <v>0</v>
      </c>
      <c r="K1320" s="51"/>
      <c r="L1320" s="51"/>
      <c r="M1320" s="52">
        <f>K1320+L1320</f>
        <v>0</v>
      </c>
      <c r="N1320" s="51"/>
      <c r="O1320" s="52">
        <f>M1320+N1320</f>
        <v>0</v>
      </c>
    </row>
    <row r="1321" spans="1:15" hidden="1">
      <c r="A1321" s="50">
        <f t="shared" si="454"/>
        <v>3</v>
      </c>
      <c r="B1321" s="147"/>
      <c r="C1321" s="146" t="s">
        <v>134</v>
      </c>
      <c r="D1321" s="56"/>
      <c r="E1321" s="11">
        <f>SUBTOTAL(9,E1322:E1325)</f>
        <v>0</v>
      </c>
      <c r="F1321" s="11">
        <f>SUBTOTAL(9,F1322:F1325)</f>
        <v>0</v>
      </c>
      <c r="G1321" s="11">
        <f>SUBTOTAL(9,G1322:G1325)</f>
        <v>0</v>
      </c>
      <c r="H1321" s="11">
        <f>SUBTOTAL(9,H1322:H1325)</f>
        <v>0</v>
      </c>
      <c r="I1321" s="11">
        <f t="shared" ref="I1321:N1321" si="460">SUBTOTAL(9,I1322:I1325)</f>
        <v>0</v>
      </c>
      <c r="J1321" s="11">
        <f t="shared" si="460"/>
        <v>0</v>
      </c>
      <c r="K1321" s="11">
        <f t="shared" si="460"/>
        <v>0</v>
      </c>
      <c r="L1321" s="11">
        <f t="shared" si="460"/>
        <v>0</v>
      </c>
      <c r="M1321" s="11">
        <f t="shared" si="460"/>
        <v>0</v>
      </c>
      <c r="N1321" s="11">
        <f t="shared" si="460"/>
        <v>0</v>
      </c>
      <c r="O1321" s="11">
        <f>SUBTOTAL(9,O1322:O1325)</f>
        <v>0</v>
      </c>
    </row>
    <row r="1322" spans="1:15" hidden="1">
      <c r="A1322" s="50">
        <f t="shared" si="454"/>
        <v>3</v>
      </c>
      <c r="B1322" s="150"/>
      <c r="C1322" s="151" t="s">
        <v>135</v>
      </c>
      <c r="D1322" s="59" t="s">
        <v>5</v>
      </c>
      <c r="E1322" s="51"/>
      <c r="F1322" s="51"/>
      <c r="G1322" s="51"/>
      <c r="H1322" s="51"/>
      <c r="I1322" s="51"/>
      <c r="J1322" s="52">
        <f>H1322+I1322</f>
        <v>0</v>
      </c>
      <c r="K1322" s="51"/>
      <c r="L1322" s="51"/>
      <c r="M1322" s="52">
        <f>K1322+L1322</f>
        <v>0</v>
      </c>
      <c r="N1322" s="51"/>
      <c r="O1322" s="52">
        <f>M1322+N1322</f>
        <v>0</v>
      </c>
    </row>
    <row r="1323" spans="1:15" hidden="1">
      <c r="A1323" s="50">
        <f t="shared" si="454"/>
        <v>3</v>
      </c>
      <c r="B1323" s="150"/>
      <c r="C1323" s="154" t="s">
        <v>448</v>
      </c>
      <c r="D1323" s="118" t="s">
        <v>173</v>
      </c>
      <c r="E1323" s="51"/>
      <c r="F1323" s="51"/>
      <c r="G1323" s="51"/>
      <c r="H1323" s="51"/>
      <c r="I1323" s="51"/>
      <c r="J1323" s="52">
        <f>H1323+I1323</f>
        <v>0</v>
      </c>
      <c r="K1323" s="51"/>
      <c r="L1323" s="51"/>
      <c r="M1323" s="52">
        <f>K1323+L1323</f>
        <v>0</v>
      </c>
      <c r="N1323" s="51"/>
      <c r="O1323" s="52">
        <f>M1323+N1323</f>
        <v>0</v>
      </c>
    </row>
    <row r="1324" spans="1:15" hidden="1">
      <c r="A1324" s="50">
        <f t="shared" si="454"/>
        <v>3</v>
      </c>
      <c r="B1324" s="153"/>
      <c r="C1324" s="155" t="s">
        <v>557</v>
      </c>
      <c r="D1324" s="137" t="s">
        <v>8</v>
      </c>
      <c r="E1324" s="51"/>
      <c r="F1324" s="51"/>
      <c r="G1324" s="51"/>
      <c r="H1324" s="51"/>
      <c r="I1324" s="51"/>
      <c r="J1324" s="52">
        <f>H1324+I1324</f>
        <v>0</v>
      </c>
      <c r="K1324" s="51"/>
      <c r="L1324" s="51"/>
      <c r="M1324" s="52">
        <f>K1324+L1324</f>
        <v>0</v>
      </c>
      <c r="N1324" s="51"/>
      <c r="O1324" s="52">
        <f>M1324+N1324</f>
        <v>0</v>
      </c>
    </row>
    <row r="1325" spans="1:15" ht="25.5" hidden="1">
      <c r="A1325" s="50">
        <f t="shared" si="454"/>
        <v>3</v>
      </c>
      <c r="B1325" s="153"/>
      <c r="C1325" s="155" t="s">
        <v>139</v>
      </c>
      <c r="D1325" s="136" t="s">
        <v>10</v>
      </c>
      <c r="E1325" s="51"/>
      <c r="F1325" s="51"/>
      <c r="G1325" s="51"/>
      <c r="H1325" s="51"/>
      <c r="I1325" s="51"/>
      <c r="J1325" s="52">
        <f>H1325+I1325</f>
        <v>0</v>
      </c>
      <c r="K1325" s="51"/>
      <c r="L1325" s="51"/>
      <c r="M1325" s="52">
        <f>K1325+L1325</f>
        <v>0</v>
      </c>
      <c r="N1325" s="51"/>
      <c r="O1325" s="52">
        <f>M1325+N1325</f>
        <v>0</v>
      </c>
    </row>
    <row r="1326" spans="1:15" hidden="1">
      <c r="A1326" s="50">
        <f t="shared" si="454"/>
        <v>3</v>
      </c>
      <c r="B1326" s="156"/>
      <c r="C1326" s="157" t="s">
        <v>140</v>
      </c>
      <c r="D1326" s="136"/>
      <c r="E1326" s="11">
        <f>SUBTOTAL(9,E1327:E1331)</f>
        <v>0</v>
      </c>
      <c r="F1326" s="11">
        <f>SUBTOTAL(9,F1327:F1331)</f>
        <v>0</v>
      </c>
      <c r="G1326" s="11">
        <f>SUBTOTAL(9,G1327:G1331)</f>
        <v>0</v>
      </c>
      <c r="H1326" s="11">
        <f>SUBTOTAL(9,H1327:H1331)</f>
        <v>0</v>
      </c>
      <c r="I1326" s="11">
        <f t="shared" ref="I1326:N1326" si="461">SUBTOTAL(9,I1327:I1331)</f>
        <v>0</v>
      </c>
      <c r="J1326" s="11">
        <f t="shared" si="461"/>
        <v>0</v>
      </c>
      <c r="K1326" s="11">
        <f t="shared" si="461"/>
        <v>0</v>
      </c>
      <c r="L1326" s="11">
        <f t="shared" si="461"/>
        <v>0</v>
      </c>
      <c r="M1326" s="11">
        <f t="shared" si="461"/>
        <v>0</v>
      </c>
      <c r="N1326" s="11">
        <f t="shared" si="461"/>
        <v>0</v>
      </c>
      <c r="O1326" s="11">
        <f>SUBTOTAL(9,O1327:O1331)</f>
        <v>0</v>
      </c>
    </row>
    <row r="1327" spans="1:15" hidden="1">
      <c r="A1327" s="50">
        <f t="shared" si="454"/>
        <v>3</v>
      </c>
      <c r="B1327" s="153"/>
      <c r="C1327" s="155" t="s">
        <v>141</v>
      </c>
      <c r="D1327" s="137" t="s">
        <v>71</v>
      </c>
      <c r="E1327" s="51"/>
      <c r="F1327" s="51"/>
      <c r="G1327" s="51"/>
      <c r="H1327" s="51"/>
      <c r="I1327" s="51"/>
      <c r="J1327" s="52">
        <f>H1327+I1327</f>
        <v>0</v>
      </c>
      <c r="K1327" s="51"/>
      <c r="L1327" s="51"/>
      <c r="M1327" s="52">
        <f>K1327+L1327</f>
        <v>0</v>
      </c>
      <c r="N1327" s="51"/>
      <c r="O1327" s="52">
        <f>M1327+N1327</f>
        <v>0</v>
      </c>
    </row>
    <row r="1328" spans="1:15" hidden="1">
      <c r="A1328" s="50">
        <f t="shared" si="454"/>
        <v>3</v>
      </c>
      <c r="B1328" s="153"/>
      <c r="C1328" s="155" t="s">
        <v>142</v>
      </c>
      <c r="D1328" s="137" t="s">
        <v>73</v>
      </c>
      <c r="E1328" s="51"/>
      <c r="F1328" s="51"/>
      <c r="G1328" s="51"/>
      <c r="H1328" s="51"/>
      <c r="I1328" s="51"/>
      <c r="J1328" s="52">
        <f>H1328+I1328</f>
        <v>0</v>
      </c>
      <c r="K1328" s="51"/>
      <c r="L1328" s="51"/>
      <c r="M1328" s="52">
        <f>K1328+L1328</f>
        <v>0</v>
      </c>
      <c r="N1328" s="51"/>
      <c r="O1328" s="52">
        <f>M1328+N1328</f>
        <v>0</v>
      </c>
    </row>
    <row r="1329" spans="1:15" hidden="1">
      <c r="A1329" s="50">
        <f t="shared" si="454"/>
        <v>3</v>
      </c>
      <c r="B1329" s="153"/>
      <c r="C1329" s="155" t="s">
        <v>143</v>
      </c>
      <c r="D1329" s="137" t="s">
        <v>75</v>
      </c>
      <c r="E1329" s="51"/>
      <c r="F1329" s="51"/>
      <c r="G1329" s="51"/>
      <c r="H1329" s="51"/>
      <c r="I1329" s="51"/>
      <c r="J1329" s="52">
        <f>H1329+I1329</f>
        <v>0</v>
      </c>
      <c r="K1329" s="51"/>
      <c r="L1329" s="51"/>
      <c r="M1329" s="52">
        <f>K1329+L1329</f>
        <v>0</v>
      </c>
      <c r="N1329" s="51"/>
      <c r="O1329" s="52">
        <f>M1329+N1329</f>
        <v>0</v>
      </c>
    </row>
    <row r="1330" spans="1:15" hidden="1">
      <c r="A1330" s="50">
        <f t="shared" si="454"/>
        <v>3</v>
      </c>
      <c r="B1330" s="153"/>
      <c r="C1330" s="155" t="s">
        <v>144</v>
      </c>
      <c r="D1330" s="137" t="s">
        <v>77</v>
      </c>
      <c r="E1330" s="51"/>
      <c r="F1330" s="51"/>
      <c r="G1330" s="51"/>
      <c r="H1330" s="51"/>
      <c r="I1330" s="51"/>
      <c r="J1330" s="52">
        <f>H1330+I1330</f>
        <v>0</v>
      </c>
      <c r="K1330" s="51"/>
      <c r="L1330" s="51"/>
      <c r="M1330" s="52">
        <f>K1330+L1330</f>
        <v>0</v>
      </c>
      <c r="N1330" s="51"/>
      <c r="O1330" s="52">
        <f>M1330+N1330</f>
        <v>0</v>
      </c>
    </row>
    <row r="1331" spans="1:15" hidden="1">
      <c r="A1331" s="50">
        <f t="shared" si="454"/>
        <v>3</v>
      </c>
      <c r="B1331" s="153"/>
      <c r="C1331" s="155" t="s">
        <v>145</v>
      </c>
      <c r="D1331" s="137" t="s">
        <v>28</v>
      </c>
      <c r="E1331" s="51"/>
      <c r="F1331" s="51"/>
      <c r="G1331" s="51"/>
      <c r="H1331" s="51"/>
      <c r="I1331" s="51"/>
      <c r="J1331" s="52">
        <f>H1331+I1331</f>
        <v>0</v>
      </c>
      <c r="K1331" s="51"/>
      <c r="L1331" s="51"/>
      <c r="M1331" s="52">
        <f>K1331+L1331</f>
        <v>0</v>
      </c>
      <c r="N1331" s="51"/>
      <c r="O1331" s="52">
        <f>M1331+N1331</f>
        <v>0</v>
      </c>
    </row>
    <row r="1332" spans="1:15" hidden="1">
      <c r="A1332" s="50">
        <f t="shared" si="454"/>
        <v>3</v>
      </c>
      <c r="B1332" s="145" t="s">
        <v>146</v>
      </c>
      <c r="C1332" s="157" t="s">
        <v>147</v>
      </c>
      <c r="D1332" s="56"/>
      <c r="E1332" s="11">
        <f>SUBTOTAL(9,E1333:E1361)</f>
        <v>0</v>
      </c>
      <c r="F1332" s="11">
        <f>SUBTOTAL(9,F1333:F1361)</f>
        <v>0</v>
      </c>
      <c r="G1332" s="11">
        <f>SUBTOTAL(9,G1333:G1361)</f>
        <v>0</v>
      </c>
      <c r="H1332" s="11">
        <f>SUBTOTAL(9,H1333:H1361)</f>
        <v>0</v>
      </c>
      <c r="I1332" s="11">
        <f t="shared" ref="I1332:N1332" si="462">SUBTOTAL(9,I1333:I1361)</f>
        <v>0</v>
      </c>
      <c r="J1332" s="11">
        <f t="shared" si="462"/>
        <v>0</v>
      </c>
      <c r="K1332" s="11">
        <f t="shared" si="462"/>
        <v>0</v>
      </c>
      <c r="L1332" s="11">
        <f t="shared" si="462"/>
        <v>0</v>
      </c>
      <c r="M1332" s="11">
        <f t="shared" si="462"/>
        <v>0</v>
      </c>
      <c r="N1332" s="11">
        <f t="shared" si="462"/>
        <v>0</v>
      </c>
      <c r="O1332" s="11">
        <f>SUBTOTAL(9,O1333:O1361)</f>
        <v>0</v>
      </c>
    </row>
    <row r="1333" spans="1:15" hidden="1">
      <c r="A1333" s="50">
        <f t="shared" si="454"/>
        <v>3</v>
      </c>
      <c r="B1333" s="156"/>
      <c r="C1333" s="158" t="s">
        <v>26</v>
      </c>
      <c r="D1333" s="56"/>
      <c r="E1333" s="11">
        <f>SUBTOTAL(9,E1334:E1352)</f>
        <v>0</v>
      </c>
      <c r="F1333" s="11">
        <f t="shared" ref="F1333:O1333" si="463">SUBTOTAL(9,F1334:F1352)</f>
        <v>0</v>
      </c>
      <c r="G1333" s="11">
        <f t="shared" si="463"/>
        <v>0</v>
      </c>
      <c r="H1333" s="11">
        <f t="shared" si="463"/>
        <v>0</v>
      </c>
      <c r="I1333" s="11">
        <f t="shared" si="463"/>
        <v>0</v>
      </c>
      <c r="J1333" s="11">
        <f t="shared" si="463"/>
        <v>0</v>
      </c>
      <c r="K1333" s="11">
        <f t="shared" si="463"/>
        <v>0</v>
      </c>
      <c r="L1333" s="11">
        <f t="shared" si="463"/>
        <v>0</v>
      </c>
      <c r="M1333" s="11">
        <f t="shared" si="463"/>
        <v>0</v>
      </c>
      <c r="N1333" s="11">
        <f t="shared" si="463"/>
        <v>0</v>
      </c>
      <c r="O1333" s="11">
        <f t="shared" si="463"/>
        <v>0</v>
      </c>
    </row>
    <row r="1334" spans="1:15" hidden="1">
      <c r="A1334" s="50">
        <f t="shared" si="454"/>
        <v>3</v>
      </c>
      <c r="B1334" s="150"/>
      <c r="C1334" s="161" t="s">
        <v>770</v>
      </c>
      <c r="D1334" s="56"/>
      <c r="E1334" s="11">
        <f>SUBTOTAL(9,E1335:E1344)</f>
        <v>0</v>
      </c>
      <c r="F1334" s="11">
        <f t="shared" ref="F1334:O1334" si="464">SUBTOTAL(9,F1335:F1344)</f>
        <v>0</v>
      </c>
      <c r="G1334" s="11">
        <f t="shared" si="464"/>
        <v>0</v>
      </c>
      <c r="H1334" s="11">
        <f t="shared" si="464"/>
        <v>0</v>
      </c>
      <c r="I1334" s="11">
        <f t="shared" si="464"/>
        <v>0</v>
      </c>
      <c r="J1334" s="11">
        <f t="shared" si="464"/>
        <v>0</v>
      </c>
      <c r="K1334" s="11">
        <f t="shared" si="464"/>
        <v>0</v>
      </c>
      <c r="L1334" s="11">
        <f t="shared" si="464"/>
        <v>0</v>
      </c>
      <c r="M1334" s="11">
        <f t="shared" si="464"/>
        <v>0</v>
      </c>
      <c r="N1334" s="11">
        <f t="shared" si="464"/>
        <v>0</v>
      </c>
      <c r="O1334" s="11">
        <f t="shared" si="464"/>
        <v>0</v>
      </c>
    </row>
    <row r="1335" spans="1:15" ht="25.5" hidden="1">
      <c r="A1335" s="50">
        <f t="shared" si="454"/>
        <v>3</v>
      </c>
      <c r="B1335" s="150"/>
      <c r="C1335" s="160" t="s">
        <v>771</v>
      </c>
      <c r="D1335" s="58" t="s">
        <v>2</v>
      </c>
      <c r="E1335" s="11">
        <f>SUBTOTAL(9,E1336:E1337)</f>
        <v>0</v>
      </c>
      <c r="F1335" s="11">
        <f t="shared" ref="F1335:O1335" si="465">SUBTOTAL(9,F1336:F1337)</f>
        <v>0</v>
      </c>
      <c r="G1335" s="11">
        <f t="shared" si="465"/>
        <v>0</v>
      </c>
      <c r="H1335" s="11">
        <f t="shared" si="465"/>
        <v>0</v>
      </c>
      <c r="I1335" s="11">
        <f t="shared" si="465"/>
        <v>0</v>
      </c>
      <c r="J1335" s="11">
        <f t="shared" si="465"/>
        <v>0</v>
      </c>
      <c r="K1335" s="11">
        <f t="shared" si="465"/>
        <v>0</v>
      </c>
      <c r="L1335" s="11">
        <f t="shared" si="465"/>
        <v>0</v>
      </c>
      <c r="M1335" s="11">
        <f t="shared" si="465"/>
        <v>0</v>
      </c>
      <c r="N1335" s="11">
        <f t="shared" si="465"/>
        <v>0</v>
      </c>
      <c r="O1335" s="11">
        <f t="shared" si="465"/>
        <v>0</v>
      </c>
    </row>
    <row r="1336" spans="1:15" ht="25.5" hidden="1">
      <c r="A1336" s="50">
        <f t="shared" si="454"/>
        <v>3</v>
      </c>
      <c r="B1336" s="150"/>
      <c r="C1336" s="260" t="s">
        <v>772</v>
      </c>
      <c r="D1336" s="58" t="s">
        <v>302</v>
      </c>
      <c r="E1336" s="51"/>
      <c r="F1336" s="51"/>
      <c r="G1336" s="51"/>
      <c r="H1336" s="51"/>
      <c r="I1336" s="51"/>
      <c r="J1336" s="52">
        <f>H1336+I1336</f>
        <v>0</v>
      </c>
      <c r="K1336" s="51"/>
      <c r="L1336" s="51"/>
      <c r="M1336" s="52">
        <f>K1336+L1336</f>
        <v>0</v>
      </c>
      <c r="N1336" s="51"/>
      <c r="O1336" s="52">
        <f>M1336+N1336</f>
        <v>0</v>
      </c>
    </row>
    <row r="1337" spans="1:15" ht="25.5" hidden="1">
      <c r="A1337" s="50">
        <f t="shared" si="454"/>
        <v>3</v>
      </c>
      <c r="B1337" s="150"/>
      <c r="C1337" s="260" t="s">
        <v>773</v>
      </c>
      <c r="D1337" s="58" t="s">
        <v>304</v>
      </c>
      <c r="E1337" s="51"/>
      <c r="F1337" s="51"/>
      <c r="G1337" s="51"/>
      <c r="H1337" s="51"/>
      <c r="I1337" s="51"/>
      <c r="J1337" s="52">
        <f>H1337+I1337</f>
        <v>0</v>
      </c>
      <c r="K1337" s="51"/>
      <c r="L1337" s="51"/>
      <c r="M1337" s="52">
        <f>K1337+L1337</f>
        <v>0</v>
      </c>
      <c r="N1337" s="51"/>
      <c r="O1337" s="52">
        <f>M1337+N1337</f>
        <v>0</v>
      </c>
    </row>
    <row r="1338" spans="1:15" hidden="1">
      <c r="A1338" s="50">
        <f t="shared" si="454"/>
        <v>3</v>
      </c>
      <c r="B1338" s="150"/>
      <c r="C1338" s="258" t="s">
        <v>42</v>
      </c>
      <c r="D1338" s="59" t="s">
        <v>3</v>
      </c>
      <c r="E1338" s="51"/>
      <c r="F1338" s="51"/>
      <c r="G1338" s="51"/>
      <c r="H1338" s="51"/>
      <c r="I1338" s="51"/>
      <c r="J1338" s="52">
        <f>H1338+I1338</f>
        <v>0</v>
      </c>
      <c r="K1338" s="51"/>
      <c r="L1338" s="51"/>
      <c r="M1338" s="52">
        <f>K1338+L1338</f>
        <v>0</v>
      </c>
      <c r="N1338" s="51"/>
      <c r="O1338" s="52">
        <f>M1338+N1338</f>
        <v>0</v>
      </c>
    </row>
    <row r="1339" spans="1:15" hidden="1">
      <c r="A1339" s="50">
        <f t="shared" si="454"/>
        <v>3</v>
      </c>
      <c r="B1339" s="150"/>
      <c r="C1339" s="259" t="s">
        <v>449</v>
      </c>
      <c r="D1339" s="117" t="s">
        <v>446</v>
      </c>
      <c r="E1339" s="11">
        <f>SUBTOTAL(9,E1340:E1343)</f>
        <v>0</v>
      </c>
      <c r="F1339" s="11">
        <f>SUBTOTAL(9,F1340:F1343)</f>
        <v>0</v>
      </c>
      <c r="G1339" s="11">
        <f>SUBTOTAL(9,G1340:G1343)</f>
        <v>0</v>
      </c>
      <c r="H1339" s="11">
        <f>SUBTOTAL(9,H1340:H1343)</f>
        <v>0</v>
      </c>
      <c r="I1339" s="11">
        <f t="shared" ref="I1339:N1339" si="466">SUBTOTAL(9,I1340:I1343)</f>
        <v>0</v>
      </c>
      <c r="J1339" s="11">
        <f t="shared" si="466"/>
        <v>0</v>
      </c>
      <c r="K1339" s="11">
        <f t="shared" si="466"/>
        <v>0</v>
      </c>
      <c r="L1339" s="11">
        <f t="shared" si="466"/>
        <v>0</v>
      </c>
      <c r="M1339" s="11">
        <f t="shared" si="466"/>
        <v>0</v>
      </c>
      <c r="N1339" s="11">
        <f t="shared" si="466"/>
        <v>0</v>
      </c>
      <c r="O1339" s="11">
        <f>SUBTOTAL(9,O1340:O1343)</f>
        <v>0</v>
      </c>
    </row>
    <row r="1340" spans="1:15" ht="25.5" hidden="1">
      <c r="A1340" s="50">
        <f t="shared" si="454"/>
        <v>3</v>
      </c>
      <c r="B1340" s="150"/>
      <c r="C1340" s="260" t="s">
        <v>153</v>
      </c>
      <c r="D1340" s="60" t="s">
        <v>37</v>
      </c>
      <c r="E1340" s="51"/>
      <c r="F1340" s="51"/>
      <c r="G1340" s="51"/>
      <c r="H1340" s="51"/>
      <c r="I1340" s="51"/>
      <c r="J1340" s="52">
        <f t="shared" ref="J1340:J1352" si="467">H1340+I1340</f>
        <v>0</v>
      </c>
      <c r="K1340" s="51"/>
      <c r="L1340" s="51"/>
      <c r="M1340" s="52">
        <f t="shared" ref="M1340:M1352" si="468">K1340+L1340</f>
        <v>0</v>
      </c>
      <c r="N1340" s="51"/>
      <c r="O1340" s="52">
        <f t="shared" ref="O1340:O1352" si="469">M1340+N1340</f>
        <v>0</v>
      </c>
    </row>
    <row r="1341" spans="1:15" hidden="1">
      <c r="A1341" s="50">
        <f t="shared" si="454"/>
        <v>3</v>
      </c>
      <c r="B1341" s="150"/>
      <c r="C1341" s="260" t="s">
        <v>155</v>
      </c>
      <c r="D1341" s="60" t="s">
        <v>39</v>
      </c>
      <c r="E1341" s="51"/>
      <c r="F1341" s="51"/>
      <c r="G1341" s="51"/>
      <c r="H1341" s="51"/>
      <c r="I1341" s="51"/>
      <c r="J1341" s="52">
        <f t="shared" si="467"/>
        <v>0</v>
      </c>
      <c r="K1341" s="51"/>
      <c r="L1341" s="51"/>
      <c r="M1341" s="52">
        <f t="shared" si="468"/>
        <v>0</v>
      </c>
      <c r="N1341" s="51"/>
      <c r="O1341" s="52">
        <f t="shared" si="469"/>
        <v>0</v>
      </c>
    </row>
    <row r="1342" spans="1:15" s="57" customFormat="1" ht="25.5" hidden="1">
      <c r="A1342" s="50">
        <f t="shared" si="454"/>
        <v>3</v>
      </c>
      <c r="B1342" s="150"/>
      <c r="C1342" s="260" t="s">
        <v>156</v>
      </c>
      <c r="D1342" s="60" t="s">
        <v>40</v>
      </c>
      <c r="E1342" s="51"/>
      <c r="F1342" s="51"/>
      <c r="G1342" s="51"/>
      <c r="H1342" s="51"/>
      <c r="I1342" s="51"/>
      <c r="J1342" s="52">
        <f t="shared" si="467"/>
        <v>0</v>
      </c>
      <c r="K1342" s="51"/>
      <c r="L1342" s="51"/>
      <c r="M1342" s="52">
        <f t="shared" si="468"/>
        <v>0</v>
      </c>
      <c r="N1342" s="51"/>
      <c r="O1342" s="52">
        <f t="shared" si="469"/>
        <v>0</v>
      </c>
    </row>
    <row r="1343" spans="1:15" s="57" customFormat="1" ht="25.5" hidden="1">
      <c r="A1343" s="50">
        <f t="shared" si="454"/>
        <v>3</v>
      </c>
      <c r="B1343" s="150"/>
      <c r="C1343" s="260" t="s">
        <v>157</v>
      </c>
      <c r="D1343" s="60" t="s">
        <v>41</v>
      </c>
      <c r="E1343" s="51"/>
      <c r="F1343" s="51"/>
      <c r="G1343" s="51"/>
      <c r="H1343" s="51"/>
      <c r="I1343" s="51"/>
      <c r="J1343" s="52">
        <f t="shared" si="467"/>
        <v>0</v>
      </c>
      <c r="K1343" s="51"/>
      <c r="L1343" s="51"/>
      <c r="M1343" s="52">
        <f t="shared" si="468"/>
        <v>0</v>
      </c>
      <c r="N1343" s="51"/>
      <c r="O1343" s="52">
        <f t="shared" si="469"/>
        <v>0</v>
      </c>
    </row>
    <row r="1344" spans="1:15" s="57" customFormat="1" hidden="1">
      <c r="A1344" s="50">
        <f t="shared" si="454"/>
        <v>3</v>
      </c>
      <c r="B1344" s="150"/>
      <c r="C1344" s="160" t="s">
        <v>158</v>
      </c>
      <c r="D1344" s="60" t="s">
        <v>4</v>
      </c>
      <c r="E1344" s="51"/>
      <c r="F1344" s="51"/>
      <c r="G1344" s="51"/>
      <c r="H1344" s="51"/>
      <c r="I1344" s="51"/>
      <c r="J1344" s="52">
        <f t="shared" si="467"/>
        <v>0</v>
      </c>
      <c r="K1344" s="51"/>
      <c r="L1344" s="51"/>
      <c r="M1344" s="52">
        <f t="shared" si="468"/>
        <v>0</v>
      </c>
      <c r="N1344" s="51"/>
      <c r="O1344" s="52">
        <f t="shared" si="469"/>
        <v>0</v>
      </c>
    </row>
    <row r="1345" spans="1:15" s="57" customFormat="1" hidden="1">
      <c r="A1345" s="50">
        <f t="shared" si="454"/>
        <v>3</v>
      </c>
      <c r="B1345" s="150"/>
      <c r="C1345" s="159" t="s">
        <v>19</v>
      </c>
      <c r="D1345" s="59" t="s">
        <v>5</v>
      </c>
      <c r="E1345" s="51"/>
      <c r="F1345" s="51"/>
      <c r="G1345" s="51"/>
      <c r="H1345" s="51"/>
      <c r="I1345" s="51"/>
      <c r="J1345" s="52">
        <f t="shared" si="467"/>
        <v>0</v>
      </c>
      <c r="K1345" s="51"/>
      <c r="L1345" s="51"/>
      <c r="M1345" s="52">
        <f t="shared" si="468"/>
        <v>0</v>
      </c>
      <c r="N1345" s="51"/>
      <c r="O1345" s="52">
        <f t="shared" si="469"/>
        <v>0</v>
      </c>
    </row>
    <row r="1346" spans="1:15" s="57" customFormat="1" hidden="1">
      <c r="A1346" s="50">
        <f t="shared" si="454"/>
        <v>3</v>
      </c>
      <c r="B1346" s="150"/>
      <c r="C1346" s="162" t="s">
        <v>450</v>
      </c>
      <c r="D1346" s="118" t="s">
        <v>173</v>
      </c>
      <c r="E1346" s="51"/>
      <c r="F1346" s="51"/>
      <c r="G1346" s="51"/>
      <c r="H1346" s="51"/>
      <c r="I1346" s="51"/>
      <c r="J1346" s="52">
        <f t="shared" si="467"/>
        <v>0</v>
      </c>
      <c r="K1346" s="51"/>
      <c r="L1346" s="51"/>
      <c r="M1346" s="52">
        <f t="shared" si="468"/>
        <v>0</v>
      </c>
      <c r="N1346" s="51"/>
      <c r="O1346" s="52">
        <f t="shared" si="469"/>
        <v>0</v>
      </c>
    </row>
    <row r="1347" spans="1:15" s="57" customFormat="1" hidden="1">
      <c r="A1347" s="50">
        <f t="shared" si="454"/>
        <v>3</v>
      </c>
      <c r="B1347" s="153"/>
      <c r="C1347" s="163" t="s">
        <v>29</v>
      </c>
      <c r="D1347" s="136" t="s">
        <v>6</v>
      </c>
      <c r="E1347" s="51"/>
      <c r="F1347" s="51"/>
      <c r="G1347" s="51"/>
      <c r="H1347" s="51"/>
      <c r="I1347" s="51"/>
      <c r="J1347" s="52">
        <f t="shared" si="467"/>
        <v>0</v>
      </c>
      <c r="K1347" s="51"/>
      <c r="L1347" s="51"/>
      <c r="M1347" s="52">
        <f t="shared" si="468"/>
        <v>0</v>
      </c>
      <c r="N1347" s="51"/>
      <c r="O1347" s="52">
        <f t="shared" si="469"/>
        <v>0</v>
      </c>
    </row>
    <row r="1348" spans="1:15" s="57" customFormat="1" hidden="1">
      <c r="A1348" s="50">
        <f t="shared" si="454"/>
        <v>3</v>
      </c>
      <c r="B1348" s="153"/>
      <c r="C1348" s="163" t="s">
        <v>21</v>
      </c>
      <c r="D1348" s="137" t="s">
        <v>8</v>
      </c>
      <c r="E1348" s="51"/>
      <c r="F1348" s="51"/>
      <c r="G1348" s="51"/>
      <c r="H1348" s="51"/>
      <c r="I1348" s="51"/>
      <c r="J1348" s="52">
        <f>H1348+I1348</f>
        <v>0</v>
      </c>
      <c r="K1348" s="51"/>
      <c r="L1348" s="51"/>
      <c r="M1348" s="52">
        <f>K1348+L1348</f>
        <v>0</v>
      </c>
      <c r="N1348" s="51"/>
      <c r="O1348" s="52">
        <f t="shared" si="469"/>
        <v>0</v>
      </c>
    </row>
    <row r="1349" spans="1:15" s="57" customFormat="1" hidden="1">
      <c r="A1349" s="50">
        <f t="shared" si="454"/>
        <v>3</v>
      </c>
      <c r="B1349" s="153"/>
      <c r="C1349" s="163" t="s">
        <v>526</v>
      </c>
      <c r="D1349" s="137" t="s">
        <v>31</v>
      </c>
      <c r="E1349" s="51"/>
      <c r="F1349" s="51"/>
      <c r="G1349" s="51"/>
      <c r="H1349" s="51"/>
      <c r="I1349" s="51"/>
      <c r="J1349" s="52">
        <f t="shared" si="467"/>
        <v>0</v>
      </c>
      <c r="K1349" s="51"/>
      <c r="L1349" s="51"/>
      <c r="M1349" s="52">
        <f t="shared" si="468"/>
        <v>0</v>
      </c>
      <c r="N1349" s="51"/>
      <c r="O1349" s="52">
        <f t="shared" si="469"/>
        <v>0</v>
      </c>
    </row>
    <row r="1350" spans="1:15" s="57" customFormat="1" hidden="1">
      <c r="A1350" s="50">
        <f t="shared" si="454"/>
        <v>3</v>
      </c>
      <c r="B1350" s="153"/>
      <c r="C1350" s="163" t="s">
        <v>558</v>
      </c>
      <c r="D1350" s="137" t="s">
        <v>559</v>
      </c>
      <c r="E1350" s="51"/>
      <c r="F1350" s="51"/>
      <c r="G1350" s="51"/>
      <c r="H1350" s="51"/>
      <c r="I1350" s="51"/>
      <c r="J1350" s="52">
        <f t="shared" si="467"/>
        <v>0</v>
      </c>
      <c r="K1350" s="51"/>
      <c r="L1350" s="51"/>
      <c r="M1350" s="52">
        <f t="shared" si="468"/>
        <v>0</v>
      </c>
      <c r="N1350" s="51"/>
      <c r="O1350" s="52">
        <f t="shared" si="469"/>
        <v>0</v>
      </c>
    </row>
    <row r="1351" spans="1:15" s="57" customFormat="1" ht="25.5" hidden="1">
      <c r="A1351" s="50">
        <f t="shared" si="454"/>
        <v>3</v>
      </c>
      <c r="B1351" s="153"/>
      <c r="C1351" s="163" t="s">
        <v>528</v>
      </c>
      <c r="D1351" s="136" t="s">
        <v>9</v>
      </c>
      <c r="E1351" s="51"/>
      <c r="F1351" s="51"/>
      <c r="G1351" s="51"/>
      <c r="H1351" s="51"/>
      <c r="I1351" s="51"/>
      <c r="J1351" s="52">
        <f t="shared" si="467"/>
        <v>0</v>
      </c>
      <c r="K1351" s="51"/>
      <c r="L1351" s="51"/>
      <c r="M1351" s="52">
        <f t="shared" si="468"/>
        <v>0</v>
      </c>
      <c r="N1351" s="51"/>
      <c r="O1351" s="52">
        <f t="shared" si="469"/>
        <v>0</v>
      </c>
    </row>
    <row r="1352" spans="1:15" s="57" customFormat="1" ht="25.5" hidden="1">
      <c r="A1352" s="50">
        <f t="shared" si="454"/>
        <v>3</v>
      </c>
      <c r="B1352" s="153"/>
      <c r="C1352" s="163" t="s">
        <v>30</v>
      </c>
      <c r="D1352" s="136" t="s">
        <v>10</v>
      </c>
      <c r="E1352" s="51"/>
      <c r="F1352" s="51"/>
      <c r="G1352" s="51"/>
      <c r="H1352" s="51"/>
      <c r="I1352" s="51"/>
      <c r="J1352" s="52">
        <f t="shared" si="467"/>
        <v>0</v>
      </c>
      <c r="K1352" s="51"/>
      <c r="L1352" s="51"/>
      <c r="M1352" s="52">
        <f t="shared" si="468"/>
        <v>0</v>
      </c>
      <c r="N1352" s="51"/>
      <c r="O1352" s="52">
        <f t="shared" si="469"/>
        <v>0</v>
      </c>
    </row>
    <row r="1353" spans="1:15" s="57" customFormat="1" hidden="1">
      <c r="A1353" s="50">
        <f t="shared" si="454"/>
        <v>3</v>
      </c>
      <c r="B1353" s="153"/>
      <c r="C1353" s="165" t="s">
        <v>451</v>
      </c>
      <c r="D1353" s="138" t="s">
        <v>93</v>
      </c>
      <c r="E1353" s="11">
        <f>SUBTOTAL(9,E1354:E1355)</f>
        <v>0</v>
      </c>
      <c r="F1353" s="11">
        <f>SUBTOTAL(9,F1354:F1355)</f>
        <v>0</v>
      </c>
      <c r="G1353" s="11">
        <f>SUBTOTAL(9,G1354:G1355)</f>
        <v>0</v>
      </c>
      <c r="H1353" s="11">
        <f>SUBTOTAL(9,H1354:H1355)</f>
        <v>0</v>
      </c>
      <c r="I1353" s="11">
        <f t="shared" ref="I1353:N1353" si="470">SUBTOTAL(9,I1354:I1355)</f>
        <v>0</v>
      </c>
      <c r="J1353" s="11">
        <f t="shared" si="470"/>
        <v>0</v>
      </c>
      <c r="K1353" s="11">
        <f t="shared" si="470"/>
        <v>0</v>
      </c>
      <c r="L1353" s="11">
        <f t="shared" si="470"/>
        <v>0</v>
      </c>
      <c r="M1353" s="11">
        <f t="shared" si="470"/>
        <v>0</v>
      </c>
      <c r="N1353" s="11">
        <f t="shared" si="470"/>
        <v>0</v>
      </c>
      <c r="O1353" s="11">
        <f>SUBTOTAL(9,O1354:O1355)</f>
        <v>0</v>
      </c>
    </row>
    <row r="1354" spans="1:15" s="57" customFormat="1" hidden="1">
      <c r="A1354" s="50">
        <f t="shared" si="454"/>
        <v>3</v>
      </c>
      <c r="B1354" s="153"/>
      <c r="C1354" s="166" t="s">
        <v>452</v>
      </c>
      <c r="D1354" s="138" t="s">
        <v>453</v>
      </c>
      <c r="E1354" s="51"/>
      <c r="F1354" s="51"/>
      <c r="G1354" s="51"/>
      <c r="H1354" s="51"/>
      <c r="I1354" s="51"/>
      <c r="J1354" s="52">
        <f>H1354+I1354</f>
        <v>0</v>
      </c>
      <c r="K1354" s="51"/>
      <c r="L1354" s="51"/>
      <c r="M1354" s="52">
        <f>K1354+L1354</f>
        <v>0</v>
      </c>
      <c r="N1354" s="51"/>
      <c r="O1354" s="52">
        <f>M1354+N1354</f>
        <v>0</v>
      </c>
    </row>
    <row r="1355" spans="1:15" s="57" customFormat="1" hidden="1">
      <c r="A1355" s="50">
        <f t="shared" si="454"/>
        <v>3</v>
      </c>
      <c r="B1355" s="153"/>
      <c r="C1355" s="166" t="s">
        <v>454</v>
      </c>
      <c r="D1355" s="138" t="s">
        <v>455</v>
      </c>
      <c r="E1355" s="51"/>
      <c r="F1355" s="51"/>
      <c r="G1355" s="51"/>
      <c r="H1355" s="51"/>
      <c r="I1355" s="51"/>
      <c r="J1355" s="52">
        <f>H1355+I1355</f>
        <v>0</v>
      </c>
      <c r="K1355" s="51"/>
      <c r="L1355" s="51"/>
      <c r="M1355" s="52">
        <f>K1355+L1355</f>
        <v>0</v>
      </c>
      <c r="N1355" s="51"/>
      <c r="O1355" s="52">
        <f>M1355+N1355</f>
        <v>0</v>
      </c>
    </row>
    <row r="1356" spans="1:15" s="57" customFormat="1" hidden="1">
      <c r="A1356" s="50">
        <f t="shared" si="454"/>
        <v>3</v>
      </c>
      <c r="B1356" s="156"/>
      <c r="C1356" s="158" t="s">
        <v>32</v>
      </c>
      <c r="D1356" s="136"/>
      <c r="E1356" s="11">
        <f>SUBTOTAL(9,E1357:E1361)</f>
        <v>0</v>
      </c>
      <c r="F1356" s="11">
        <f>SUBTOTAL(9,F1357:F1361)</f>
        <v>0</v>
      </c>
      <c r="G1356" s="11">
        <f>SUBTOTAL(9,G1357:G1361)</f>
        <v>0</v>
      </c>
      <c r="H1356" s="11">
        <f>SUBTOTAL(9,H1357:H1361)</f>
        <v>0</v>
      </c>
      <c r="I1356" s="11">
        <f t="shared" ref="I1356:N1356" si="471">SUBTOTAL(9,I1357:I1361)</f>
        <v>0</v>
      </c>
      <c r="J1356" s="11">
        <f t="shared" si="471"/>
        <v>0</v>
      </c>
      <c r="K1356" s="11">
        <f t="shared" si="471"/>
        <v>0</v>
      </c>
      <c r="L1356" s="11">
        <f t="shared" si="471"/>
        <v>0</v>
      </c>
      <c r="M1356" s="11">
        <f t="shared" si="471"/>
        <v>0</v>
      </c>
      <c r="N1356" s="11">
        <f t="shared" si="471"/>
        <v>0</v>
      </c>
      <c r="O1356" s="11">
        <f>SUBTOTAL(9,O1357:O1361)</f>
        <v>0</v>
      </c>
    </row>
    <row r="1357" spans="1:15" s="57" customFormat="1" hidden="1">
      <c r="A1357" s="50">
        <f t="shared" si="454"/>
        <v>3</v>
      </c>
      <c r="B1357" s="153"/>
      <c r="C1357" s="163" t="s">
        <v>70</v>
      </c>
      <c r="D1357" s="137" t="s">
        <v>71</v>
      </c>
      <c r="E1357" s="51"/>
      <c r="F1357" s="51"/>
      <c r="G1357" s="51"/>
      <c r="H1357" s="51"/>
      <c r="I1357" s="51"/>
      <c r="J1357" s="52">
        <f>H1357+I1357</f>
        <v>0</v>
      </c>
      <c r="K1357" s="51"/>
      <c r="L1357" s="51"/>
      <c r="M1357" s="52">
        <f>K1357+L1357</f>
        <v>0</v>
      </c>
      <c r="N1357" s="51"/>
      <c r="O1357" s="52">
        <f>M1357+N1357</f>
        <v>0</v>
      </c>
    </row>
    <row r="1358" spans="1:15" s="57" customFormat="1" hidden="1">
      <c r="A1358" s="50">
        <f t="shared" si="454"/>
        <v>3</v>
      </c>
      <c r="B1358" s="153"/>
      <c r="C1358" s="163" t="s">
        <v>72</v>
      </c>
      <c r="D1358" s="137" t="s">
        <v>73</v>
      </c>
      <c r="E1358" s="51"/>
      <c r="F1358" s="51"/>
      <c r="G1358" s="51"/>
      <c r="H1358" s="51"/>
      <c r="I1358" s="51"/>
      <c r="J1358" s="52">
        <f>H1358+I1358</f>
        <v>0</v>
      </c>
      <c r="K1358" s="51"/>
      <c r="L1358" s="51"/>
      <c r="M1358" s="52">
        <f>K1358+L1358</f>
        <v>0</v>
      </c>
      <c r="N1358" s="51"/>
      <c r="O1358" s="52">
        <f>M1358+N1358</f>
        <v>0</v>
      </c>
    </row>
    <row r="1359" spans="1:15" s="57" customFormat="1" hidden="1">
      <c r="A1359" s="50">
        <f t="shared" si="454"/>
        <v>3</v>
      </c>
      <c r="B1359" s="153"/>
      <c r="C1359" s="163" t="s">
        <v>74</v>
      </c>
      <c r="D1359" s="137" t="s">
        <v>75</v>
      </c>
      <c r="E1359" s="51"/>
      <c r="F1359" s="51"/>
      <c r="G1359" s="51"/>
      <c r="H1359" s="51"/>
      <c r="I1359" s="51"/>
      <c r="J1359" s="52">
        <f>H1359+I1359</f>
        <v>0</v>
      </c>
      <c r="K1359" s="51"/>
      <c r="L1359" s="51"/>
      <c r="M1359" s="52">
        <f>K1359+L1359</f>
        <v>0</v>
      </c>
      <c r="N1359" s="51"/>
      <c r="O1359" s="52">
        <f>M1359+N1359</f>
        <v>0</v>
      </c>
    </row>
    <row r="1360" spans="1:15" s="57" customFormat="1" hidden="1">
      <c r="A1360" s="50">
        <f t="shared" si="454"/>
        <v>3</v>
      </c>
      <c r="B1360" s="153"/>
      <c r="C1360" s="163" t="s">
        <v>76</v>
      </c>
      <c r="D1360" s="137" t="s">
        <v>77</v>
      </c>
      <c r="E1360" s="51"/>
      <c r="F1360" s="51"/>
      <c r="G1360" s="51"/>
      <c r="H1360" s="51"/>
      <c r="I1360" s="51"/>
      <c r="J1360" s="52">
        <f>H1360+I1360</f>
        <v>0</v>
      </c>
      <c r="K1360" s="51"/>
      <c r="L1360" s="51"/>
      <c r="M1360" s="52">
        <f>K1360+L1360</f>
        <v>0</v>
      </c>
      <c r="N1360" s="51"/>
      <c r="O1360" s="52">
        <f>M1360+N1360</f>
        <v>0</v>
      </c>
    </row>
    <row r="1361" spans="1:15" s="57" customFormat="1" hidden="1">
      <c r="A1361" s="50">
        <f t="shared" si="454"/>
        <v>3</v>
      </c>
      <c r="B1361" s="153"/>
      <c r="C1361" s="163" t="s">
        <v>12</v>
      </c>
      <c r="D1361" s="137" t="s">
        <v>28</v>
      </c>
      <c r="E1361" s="51"/>
      <c r="F1361" s="51"/>
      <c r="G1361" s="51"/>
      <c r="H1361" s="51"/>
      <c r="I1361" s="51"/>
      <c r="J1361" s="52">
        <f>H1361+I1361</f>
        <v>0</v>
      </c>
      <c r="K1361" s="51"/>
      <c r="L1361" s="51"/>
      <c r="M1361" s="52">
        <f>K1361+L1361</f>
        <v>0</v>
      </c>
      <c r="N1361" s="51"/>
      <c r="O1361" s="52">
        <f>M1361+N1361</f>
        <v>0</v>
      </c>
    </row>
    <row r="1362" spans="1:15" s="57" customFormat="1" hidden="1">
      <c r="A1362" s="77">
        <f>A1363</f>
        <v>3</v>
      </c>
      <c r="B1362" s="153"/>
      <c r="C1362" s="155"/>
      <c r="D1362" s="137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</row>
    <row r="1363" spans="1:15" s="57" customFormat="1" hidden="1">
      <c r="A1363" s="105">
        <f>MIN(A1364:A1369)</f>
        <v>3</v>
      </c>
      <c r="B1363" s="153"/>
      <c r="C1363" s="157" t="s">
        <v>36</v>
      </c>
      <c r="D1363" s="137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</row>
    <row r="1364" spans="1:15" s="57" customFormat="1" hidden="1">
      <c r="A1364" s="50">
        <f t="shared" ref="A1364:A1369" si="472">IF(MAX(E1364:P1364)=0,IF(MIN(E1364:P1364)=0,3,2),2)</f>
        <v>3</v>
      </c>
      <c r="B1364" s="153"/>
      <c r="C1364" s="155" t="s">
        <v>34</v>
      </c>
      <c r="D1364" s="137"/>
      <c r="E1364" s="62">
        <f>SUM(E1365:E1366)</f>
        <v>0</v>
      </c>
      <c r="F1364" s="62">
        <f>SUM(F1365:F1366)</f>
        <v>0</v>
      </c>
      <c r="G1364" s="62">
        <f>SUM(G1365:G1366)</f>
        <v>0</v>
      </c>
      <c r="H1364" s="62">
        <f>SUM(H1365:H1366)</f>
        <v>0</v>
      </c>
      <c r="I1364" s="62">
        <f t="shared" ref="I1364:N1364" si="473">SUM(I1365:I1366)</f>
        <v>0</v>
      </c>
      <c r="J1364" s="62">
        <f t="shared" si="473"/>
        <v>0</v>
      </c>
      <c r="K1364" s="62">
        <f t="shared" si="473"/>
        <v>0</v>
      </c>
      <c r="L1364" s="62">
        <f t="shared" si="473"/>
        <v>0</v>
      </c>
      <c r="M1364" s="62">
        <f t="shared" si="473"/>
        <v>0</v>
      </c>
      <c r="N1364" s="62">
        <f t="shared" si="473"/>
        <v>0</v>
      </c>
      <c r="O1364" s="62">
        <f>SUM(O1365:O1366)</f>
        <v>0</v>
      </c>
    </row>
    <row r="1365" spans="1:15" s="57" customFormat="1" hidden="1">
      <c r="A1365" s="50">
        <f t="shared" si="472"/>
        <v>3</v>
      </c>
      <c r="B1365" s="153"/>
      <c r="C1365" s="167" t="s">
        <v>80</v>
      </c>
      <c r="D1365" s="137"/>
      <c r="E1365" s="51"/>
      <c r="F1365" s="51"/>
      <c r="G1365" s="51"/>
      <c r="H1365" s="51"/>
      <c r="I1365" s="51"/>
      <c r="J1365" s="52">
        <f>H1365+I1365</f>
        <v>0</v>
      </c>
      <c r="K1365" s="51"/>
      <c r="L1365" s="51"/>
      <c r="M1365" s="52">
        <f>K1365+L1365</f>
        <v>0</v>
      </c>
      <c r="N1365" s="51"/>
      <c r="O1365" s="52">
        <f>M1365+N1365</f>
        <v>0</v>
      </c>
    </row>
    <row r="1366" spans="1:15" s="57" customFormat="1" hidden="1">
      <c r="A1366" s="50">
        <f t="shared" si="472"/>
        <v>3</v>
      </c>
      <c r="B1366" s="153"/>
      <c r="C1366" s="167" t="s">
        <v>81</v>
      </c>
      <c r="D1366" s="137"/>
      <c r="E1366" s="51"/>
      <c r="F1366" s="51"/>
      <c r="G1366" s="51"/>
      <c r="H1366" s="51"/>
      <c r="I1366" s="51"/>
      <c r="J1366" s="52">
        <f>H1366+I1366</f>
        <v>0</v>
      </c>
      <c r="K1366" s="51"/>
      <c r="L1366" s="51"/>
      <c r="M1366" s="52">
        <f>K1366+L1366</f>
        <v>0</v>
      </c>
      <c r="N1366" s="51"/>
      <c r="O1366" s="52">
        <f>M1366+N1366</f>
        <v>0</v>
      </c>
    </row>
    <row r="1367" spans="1:15" s="57" customFormat="1" hidden="1">
      <c r="A1367" s="50">
        <f t="shared" si="472"/>
        <v>3</v>
      </c>
      <c r="B1367" s="153"/>
      <c r="C1367" s="155" t="s">
        <v>35</v>
      </c>
      <c r="D1367" s="137"/>
      <c r="E1367" s="62">
        <f>SUM(E1368:E1369)</f>
        <v>0</v>
      </c>
      <c r="F1367" s="62">
        <f>SUM(F1368:F1369)</f>
        <v>0</v>
      </c>
      <c r="G1367" s="62">
        <f>SUM(G1368:G1369)</f>
        <v>0</v>
      </c>
      <c r="H1367" s="62">
        <f>SUM(H1368:H1369)</f>
        <v>0</v>
      </c>
      <c r="I1367" s="62">
        <f t="shared" ref="I1367:N1367" si="474">SUM(I1368:I1369)</f>
        <v>0</v>
      </c>
      <c r="J1367" s="62">
        <f t="shared" si="474"/>
        <v>0</v>
      </c>
      <c r="K1367" s="62">
        <f t="shared" si="474"/>
        <v>0</v>
      </c>
      <c r="L1367" s="62">
        <f t="shared" si="474"/>
        <v>0</v>
      </c>
      <c r="M1367" s="62">
        <f t="shared" si="474"/>
        <v>0</v>
      </c>
      <c r="N1367" s="62">
        <f t="shared" si="474"/>
        <v>0</v>
      </c>
      <c r="O1367" s="62">
        <f>SUM(O1368:O1369)</f>
        <v>0</v>
      </c>
    </row>
    <row r="1368" spans="1:15" s="57" customFormat="1" hidden="1">
      <c r="A1368" s="50">
        <f t="shared" si="472"/>
        <v>3</v>
      </c>
      <c r="B1368" s="153"/>
      <c r="C1368" s="167" t="s">
        <v>84</v>
      </c>
      <c r="D1368" s="137"/>
      <c r="E1368" s="51"/>
      <c r="F1368" s="51"/>
      <c r="G1368" s="51"/>
      <c r="H1368" s="51"/>
      <c r="I1368" s="51"/>
      <c r="J1368" s="52">
        <f>H1368+I1368</f>
        <v>0</v>
      </c>
      <c r="K1368" s="51"/>
      <c r="L1368" s="51"/>
      <c r="M1368" s="52">
        <f>K1368+L1368</f>
        <v>0</v>
      </c>
      <c r="N1368" s="51"/>
      <c r="O1368" s="52">
        <f>M1368+N1368</f>
        <v>0</v>
      </c>
    </row>
    <row r="1369" spans="1:15" s="57" customFormat="1" hidden="1">
      <c r="A1369" s="50">
        <f t="shared" si="472"/>
        <v>3</v>
      </c>
      <c r="B1369" s="153"/>
      <c r="C1369" s="167" t="s">
        <v>85</v>
      </c>
      <c r="D1369" s="137"/>
      <c r="E1369" s="51"/>
      <c r="F1369" s="51"/>
      <c r="G1369" s="51"/>
      <c r="H1369" s="51"/>
      <c r="I1369" s="51"/>
      <c r="J1369" s="52">
        <f>H1369+I1369</f>
        <v>0</v>
      </c>
      <c r="K1369" s="51"/>
      <c r="L1369" s="51"/>
      <c r="M1369" s="52">
        <f>K1369+L1369</f>
        <v>0</v>
      </c>
      <c r="N1369" s="51"/>
      <c r="O1369" s="52">
        <f>M1369+N1369</f>
        <v>0</v>
      </c>
    </row>
    <row r="1370" spans="1:15" s="57" customFormat="1" hidden="1">
      <c r="A1370" s="77">
        <f>A1371</f>
        <v>3</v>
      </c>
      <c r="B1370" s="172"/>
      <c r="C1370" s="156"/>
      <c r="D1370" s="140"/>
      <c r="E1370" s="76"/>
      <c r="F1370" s="76"/>
      <c r="G1370" s="76"/>
      <c r="H1370" s="76"/>
      <c r="I1370" s="76"/>
      <c r="J1370" s="76"/>
      <c r="K1370" s="76"/>
      <c r="L1370" s="76"/>
      <c r="M1370" s="76"/>
      <c r="N1370" s="76"/>
      <c r="O1370" s="76"/>
    </row>
    <row r="1371" spans="1:15" s="57" customFormat="1" hidden="1">
      <c r="A1371" s="105">
        <f>MIN(A1372:A1433)</f>
        <v>3</v>
      </c>
      <c r="B1371" s="172"/>
      <c r="C1371" s="174" t="s">
        <v>65</v>
      </c>
      <c r="D1371" s="140"/>
      <c r="E1371" s="76"/>
      <c r="F1371" s="76"/>
      <c r="G1371" s="76"/>
      <c r="H1371" s="76"/>
      <c r="I1371" s="76"/>
      <c r="J1371" s="76"/>
      <c r="K1371" s="76"/>
      <c r="L1371" s="76"/>
      <c r="M1371" s="76"/>
      <c r="N1371" s="76"/>
      <c r="O1371" s="76"/>
    </row>
    <row r="1372" spans="1:15" s="57" customFormat="1" hidden="1">
      <c r="A1372" s="50">
        <f t="shared" ref="A1372:A1425" si="475">IF(MAX(E1372:P1372)=0,IF(MIN(E1372:P1372)=0,3,2),2)</f>
        <v>3</v>
      </c>
      <c r="B1372" s="145"/>
      <c r="C1372" s="146" t="s">
        <v>25</v>
      </c>
      <c r="D1372" s="56"/>
      <c r="E1372" s="11">
        <f>SUBTOTAL(9,E1373:E1425)</f>
        <v>0</v>
      </c>
      <c r="F1372" s="11">
        <f>SUBTOTAL(9,F1373:F1425)</f>
        <v>0</v>
      </c>
      <c r="G1372" s="11">
        <f>SUBTOTAL(9,G1373:G1425)</f>
        <v>0</v>
      </c>
      <c r="H1372" s="11">
        <f>SUBTOTAL(9,H1373:H1425)</f>
        <v>0</v>
      </c>
      <c r="I1372" s="11">
        <f t="shared" ref="I1372:N1372" si="476">SUBTOTAL(9,I1373:I1425)</f>
        <v>0</v>
      </c>
      <c r="J1372" s="11">
        <f t="shared" si="476"/>
        <v>0</v>
      </c>
      <c r="K1372" s="11">
        <f t="shared" si="476"/>
        <v>0</v>
      </c>
      <c r="L1372" s="11">
        <f t="shared" si="476"/>
        <v>0</v>
      </c>
      <c r="M1372" s="11">
        <f t="shared" si="476"/>
        <v>0</v>
      </c>
      <c r="N1372" s="11">
        <f t="shared" si="476"/>
        <v>0</v>
      </c>
      <c r="O1372" s="11">
        <f>SUBTOTAL(9,O1373:O1425)</f>
        <v>0</v>
      </c>
    </row>
    <row r="1373" spans="1:15" s="57" customFormat="1" hidden="1">
      <c r="A1373" s="50">
        <f t="shared" si="475"/>
        <v>3</v>
      </c>
      <c r="B1373" s="145" t="s">
        <v>14</v>
      </c>
      <c r="C1373" s="146" t="s">
        <v>125</v>
      </c>
      <c r="D1373" s="56"/>
      <c r="E1373" s="11">
        <f>SUBTOTAL(9,E1374:E1395)</f>
        <v>0</v>
      </c>
      <c r="F1373" s="11">
        <f>SUBTOTAL(9,F1374:F1395)</f>
        <v>0</v>
      </c>
      <c r="G1373" s="11">
        <f>SUBTOTAL(9,G1374:G1395)</f>
        <v>0</v>
      </c>
      <c r="H1373" s="11">
        <f>SUBTOTAL(9,H1374:H1395)</f>
        <v>0</v>
      </c>
      <c r="I1373" s="11">
        <f t="shared" ref="I1373:N1373" si="477">SUBTOTAL(9,I1374:I1395)</f>
        <v>0</v>
      </c>
      <c r="J1373" s="11">
        <f t="shared" si="477"/>
        <v>0</v>
      </c>
      <c r="K1373" s="11">
        <f t="shared" si="477"/>
        <v>0</v>
      </c>
      <c r="L1373" s="11">
        <f t="shared" si="477"/>
        <v>0</v>
      </c>
      <c r="M1373" s="11">
        <f t="shared" si="477"/>
        <v>0</v>
      </c>
      <c r="N1373" s="11">
        <f t="shared" si="477"/>
        <v>0</v>
      </c>
      <c r="O1373" s="11">
        <f>SUBTOTAL(9,O1374:O1395)</f>
        <v>0</v>
      </c>
    </row>
    <row r="1374" spans="1:15" s="57" customFormat="1" hidden="1">
      <c r="A1374" s="50">
        <f t="shared" si="475"/>
        <v>3</v>
      </c>
      <c r="B1374" s="147"/>
      <c r="C1374" s="146" t="s">
        <v>126</v>
      </c>
      <c r="D1374" s="56"/>
      <c r="E1374" s="11">
        <f>SUBTOTAL(9,E1375:E1384)</f>
        <v>0</v>
      </c>
      <c r="F1374" s="11">
        <f>SUBTOTAL(9,F1375:F1384)</f>
        <v>0</v>
      </c>
      <c r="G1374" s="11">
        <f>SUBTOTAL(9,G1375:G1384)</f>
        <v>0</v>
      </c>
      <c r="H1374" s="11">
        <f>SUBTOTAL(9,H1375:H1384)</f>
        <v>0</v>
      </c>
      <c r="I1374" s="11">
        <f t="shared" ref="I1374:N1374" si="478">SUBTOTAL(9,I1375:I1384)</f>
        <v>0</v>
      </c>
      <c r="J1374" s="11">
        <f t="shared" si="478"/>
        <v>0</v>
      </c>
      <c r="K1374" s="11">
        <f t="shared" si="478"/>
        <v>0</v>
      </c>
      <c r="L1374" s="11">
        <f t="shared" si="478"/>
        <v>0</v>
      </c>
      <c r="M1374" s="11">
        <f t="shared" si="478"/>
        <v>0</v>
      </c>
      <c r="N1374" s="11">
        <f t="shared" si="478"/>
        <v>0</v>
      </c>
      <c r="O1374" s="11">
        <f>SUBTOTAL(9,O1375:O1384)</f>
        <v>0</v>
      </c>
    </row>
    <row r="1375" spans="1:15" s="57" customFormat="1" ht="25.5" hidden="1">
      <c r="A1375" s="50">
        <f t="shared" si="475"/>
        <v>3</v>
      </c>
      <c r="B1375" s="148"/>
      <c r="C1375" s="149" t="s">
        <v>127</v>
      </c>
      <c r="D1375" s="58" t="s">
        <v>2</v>
      </c>
      <c r="E1375" s="11">
        <f>SUBTOTAL(9,E1376:E1377)</f>
        <v>0</v>
      </c>
      <c r="F1375" s="11">
        <f>SUBTOTAL(9,F1376:F1377)</f>
        <v>0</v>
      </c>
      <c r="G1375" s="11">
        <f>SUBTOTAL(9,G1376:G1377)</f>
        <v>0</v>
      </c>
      <c r="H1375" s="11">
        <f>SUBTOTAL(9,H1376:H1377)</f>
        <v>0</v>
      </c>
      <c r="I1375" s="11">
        <f t="shared" ref="I1375:N1375" si="479">SUBTOTAL(9,I1376:I1377)</f>
        <v>0</v>
      </c>
      <c r="J1375" s="11">
        <f t="shared" si="479"/>
        <v>0</v>
      </c>
      <c r="K1375" s="11">
        <f t="shared" si="479"/>
        <v>0</v>
      </c>
      <c r="L1375" s="11">
        <f t="shared" si="479"/>
        <v>0</v>
      </c>
      <c r="M1375" s="11">
        <f t="shared" si="479"/>
        <v>0</v>
      </c>
      <c r="N1375" s="11">
        <f t="shared" si="479"/>
        <v>0</v>
      </c>
      <c r="O1375" s="11">
        <f>SUBTOTAL(9,O1376:O1377)</f>
        <v>0</v>
      </c>
    </row>
    <row r="1376" spans="1:15" ht="25.5" hidden="1">
      <c r="A1376" s="50">
        <f t="shared" si="475"/>
        <v>3</v>
      </c>
      <c r="B1376" s="148"/>
      <c r="C1376" s="149" t="s">
        <v>303</v>
      </c>
      <c r="D1376" s="58" t="s">
        <v>302</v>
      </c>
      <c r="E1376" s="51"/>
      <c r="F1376" s="51"/>
      <c r="G1376" s="51"/>
      <c r="H1376" s="51"/>
      <c r="I1376" s="51"/>
      <c r="J1376" s="52">
        <f>H1376+I1376</f>
        <v>0</v>
      </c>
      <c r="K1376" s="51"/>
      <c r="L1376" s="51"/>
      <c r="M1376" s="52">
        <f>K1376+L1376</f>
        <v>0</v>
      </c>
      <c r="N1376" s="51"/>
      <c r="O1376" s="52">
        <f>M1376+N1376</f>
        <v>0</v>
      </c>
    </row>
    <row r="1377" spans="1:15" ht="25.5" hidden="1">
      <c r="A1377" s="50">
        <f t="shared" si="475"/>
        <v>3</v>
      </c>
      <c r="B1377" s="148"/>
      <c r="C1377" s="149" t="s">
        <v>305</v>
      </c>
      <c r="D1377" s="58" t="s">
        <v>304</v>
      </c>
      <c r="E1377" s="51"/>
      <c r="F1377" s="51"/>
      <c r="G1377" s="51"/>
      <c r="H1377" s="51"/>
      <c r="I1377" s="51"/>
      <c r="J1377" s="52">
        <f>H1377+I1377</f>
        <v>0</v>
      </c>
      <c r="K1377" s="51"/>
      <c r="L1377" s="51"/>
      <c r="M1377" s="52">
        <f>K1377+L1377</f>
        <v>0</v>
      </c>
      <c r="N1377" s="51"/>
      <c r="O1377" s="52">
        <f>M1377+N1377</f>
        <v>0</v>
      </c>
    </row>
    <row r="1378" spans="1:15" hidden="1">
      <c r="A1378" s="50">
        <f t="shared" si="475"/>
        <v>3</v>
      </c>
      <c r="B1378" s="150"/>
      <c r="C1378" s="151" t="s">
        <v>128</v>
      </c>
      <c r="D1378" s="59" t="s">
        <v>3</v>
      </c>
      <c r="E1378" s="51"/>
      <c r="F1378" s="51"/>
      <c r="G1378" s="51"/>
      <c r="H1378" s="51"/>
      <c r="I1378" s="51"/>
      <c r="J1378" s="52">
        <f>H1378+I1378</f>
        <v>0</v>
      </c>
      <c r="K1378" s="51"/>
      <c r="L1378" s="51"/>
      <c r="M1378" s="52">
        <f>K1378+L1378</f>
        <v>0</v>
      </c>
      <c r="N1378" s="51"/>
      <c r="O1378" s="52">
        <f>M1378+N1378</f>
        <v>0</v>
      </c>
    </row>
    <row r="1379" spans="1:15" hidden="1">
      <c r="A1379" s="50">
        <f t="shared" si="475"/>
        <v>3</v>
      </c>
      <c r="B1379" s="150"/>
      <c r="C1379" s="152" t="s">
        <v>445</v>
      </c>
      <c r="D1379" s="117" t="s">
        <v>446</v>
      </c>
      <c r="E1379" s="11">
        <f>SUBTOTAL(9,E1380:E1383)</f>
        <v>0</v>
      </c>
      <c r="F1379" s="11">
        <f>SUBTOTAL(9,F1380:F1383)</f>
        <v>0</v>
      </c>
      <c r="G1379" s="11">
        <f>SUBTOTAL(9,G1380:G1383)</f>
        <v>0</v>
      </c>
      <c r="H1379" s="11">
        <f>SUBTOTAL(9,H1380:H1383)</f>
        <v>0</v>
      </c>
      <c r="I1379" s="11">
        <f t="shared" ref="I1379:N1379" si="480">SUBTOTAL(9,I1380:I1383)</f>
        <v>0</v>
      </c>
      <c r="J1379" s="11">
        <f t="shared" si="480"/>
        <v>0</v>
      </c>
      <c r="K1379" s="11">
        <f t="shared" si="480"/>
        <v>0</v>
      </c>
      <c r="L1379" s="11">
        <f t="shared" si="480"/>
        <v>0</v>
      </c>
      <c r="M1379" s="11">
        <f t="shared" si="480"/>
        <v>0</v>
      </c>
      <c r="N1379" s="11">
        <f t="shared" si="480"/>
        <v>0</v>
      </c>
      <c r="O1379" s="11">
        <f>SUBTOTAL(9,O1380:O1383)</f>
        <v>0</v>
      </c>
    </row>
    <row r="1380" spans="1:15" ht="25.5" hidden="1">
      <c r="A1380" s="50">
        <f t="shared" si="475"/>
        <v>3</v>
      </c>
      <c r="B1380" s="150"/>
      <c r="C1380" s="149" t="s">
        <v>129</v>
      </c>
      <c r="D1380" s="60" t="s">
        <v>37</v>
      </c>
      <c r="E1380" s="51"/>
      <c r="F1380" s="51"/>
      <c r="G1380" s="51"/>
      <c r="H1380" s="51"/>
      <c r="I1380" s="51"/>
      <c r="J1380" s="52">
        <f>H1380+I1380</f>
        <v>0</v>
      </c>
      <c r="K1380" s="51"/>
      <c r="L1380" s="51"/>
      <c r="M1380" s="52">
        <f>K1380+L1380</f>
        <v>0</v>
      </c>
      <c r="N1380" s="51"/>
      <c r="O1380" s="52">
        <f>M1380+N1380</f>
        <v>0</v>
      </c>
    </row>
    <row r="1381" spans="1:15" hidden="1">
      <c r="A1381" s="50">
        <f t="shared" si="475"/>
        <v>3</v>
      </c>
      <c r="B1381" s="150"/>
      <c r="C1381" s="149" t="s">
        <v>131</v>
      </c>
      <c r="D1381" s="60" t="s">
        <v>39</v>
      </c>
      <c r="E1381" s="51"/>
      <c r="F1381" s="51"/>
      <c r="G1381" s="51"/>
      <c r="H1381" s="51"/>
      <c r="I1381" s="51"/>
      <c r="J1381" s="52">
        <f>H1381+I1381</f>
        <v>0</v>
      </c>
      <c r="K1381" s="51"/>
      <c r="L1381" s="51"/>
      <c r="M1381" s="52">
        <f>K1381+L1381</f>
        <v>0</v>
      </c>
      <c r="N1381" s="51"/>
      <c r="O1381" s="52">
        <f>M1381+N1381</f>
        <v>0</v>
      </c>
    </row>
    <row r="1382" spans="1:15" hidden="1">
      <c r="A1382" s="50">
        <f t="shared" si="475"/>
        <v>3</v>
      </c>
      <c r="B1382" s="150"/>
      <c r="C1382" s="149" t="s">
        <v>132</v>
      </c>
      <c r="D1382" s="60" t="s">
        <v>40</v>
      </c>
      <c r="E1382" s="51"/>
      <c r="F1382" s="51"/>
      <c r="G1382" s="51"/>
      <c r="H1382" s="51"/>
      <c r="I1382" s="51"/>
      <c r="J1382" s="52">
        <f>H1382+I1382</f>
        <v>0</v>
      </c>
      <c r="K1382" s="51"/>
      <c r="L1382" s="51"/>
      <c r="M1382" s="52">
        <f>K1382+L1382</f>
        <v>0</v>
      </c>
      <c r="N1382" s="51"/>
      <c r="O1382" s="52">
        <f>M1382+N1382</f>
        <v>0</v>
      </c>
    </row>
    <row r="1383" spans="1:15" ht="25.5" hidden="1">
      <c r="A1383" s="50">
        <f t="shared" si="475"/>
        <v>3</v>
      </c>
      <c r="B1383" s="150"/>
      <c r="C1383" s="149" t="s">
        <v>133</v>
      </c>
      <c r="D1383" s="60" t="s">
        <v>41</v>
      </c>
      <c r="E1383" s="51"/>
      <c r="F1383" s="51"/>
      <c r="G1383" s="51"/>
      <c r="H1383" s="51"/>
      <c r="I1383" s="51"/>
      <c r="J1383" s="52">
        <f>H1383+I1383</f>
        <v>0</v>
      </c>
      <c r="K1383" s="51"/>
      <c r="L1383" s="51"/>
      <c r="M1383" s="52">
        <f>K1383+L1383</f>
        <v>0</v>
      </c>
      <c r="N1383" s="51"/>
      <c r="O1383" s="52">
        <f>M1383+N1383</f>
        <v>0</v>
      </c>
    </row>
    <row r="1384" spans="1:15" hidden="1">
      <c r="A1384" s="50">
        <f t="shared" si="475"/>
        <v>3</v>
      </c>
      <c r="B1384" s="150"/>
      <c r="C1384" s="149" t="s">
        <v>447</v>
      </c>
      <c r="D1384" s="60" t="s">
        <v>4</v>
      </c>
      <c r="E1384" s="51"/>
      <c r="F1384" s="51"/>
      <c r="G1384" s="51"/>
      <c r="H1384" s="51"/>
      <c r="I1384" s="51"/>
      <c r="J1384" s="52">
        <f>H1384+I1384</f>
        <v>0</v>
      </c>
      <c r="K1384" s="51"/>
      <c r="L1384" s="51"/>
      <c r="M1384" s="52">
        <f>K1384+L1384</f>
        <v>0</v>
      </c>
      <c r="N1384" s="51"/>
      <c r="O1384" s="52">
        <f>M1384+N1384</f>
        <v>0</v>
      </c>
    </row>
    <row r="1385" spans="1:15" hidden="1">
      <c r="A1385" s="50">
        <f t="shared" si="475"/>
        <v>3</v>
      </c>
      <c r="B1385" s="147"/>
      <c r="C1385" s="146" t="s">
        <v>134</v>
      </c>
      <c r="D1385" s="56"/>
      <c r="E1385" s="11">
        <f>SUBTOTAL(9,E1386:E1389)</f>
        <v>0</v>
      </c>
      <c r="F1385" s="11">
        <f>SUBTOTAL(9,F1386:F1389)</f>
        <v>0</v>
      </c>
      <c r="G1385" s="11">
        <f>SUBTOTAL(9,G1386:G1389)</f>
        <v>0</v>
      </c>
      <c r="H1385" s="11">
        <f>SUBTOTAL(9,H1386:H1389)</f>
        <v>0</v>
      </c>
      <c r="I1385" s="11">
        <f t="shared" ref="I1385:N1385" si="481">SUBTOTAL(9,I1386:I1389)</f>
        <v>0</v>
      </c>
      <c r="J1385" s="11">
        <f t="shared" si="481"/>
        <v>0</v>
      </c>
      <c r="K1385" s="11">
        <f t="shared" si="481"/>
        <v>0</v>
      </c>
      <c r="L1385" s="11">
        <f t="shared" si="481"/>
        <v>0</v>
      </c>
      <c r="M1385" s="11">
        <f t="shared" si="481"/>
        <v>0</v>
      </c>
      <c r="N1385" s="11">
        <f t="shared" si="481"/>
        <v>0</v>
      </c>
      <c r="O1385" s="11">
        <f>SUBTOTAL(9,O1386:O1389)</f>
        <v>0</v>
      </c>
    </row>
    <row r="1386" spans="1:15" hidden="1">
      <c r="A1386" s="50">
        <f t="shared" si="475"/>
        <v>3</v>
      </c>
      <c r="B1386" s="150"/>
      <c r="C1386" s="151" t="s">
        <v>135</v>
      </c>
      <c r="D1386" s="59" t="s">
        <v>5</v>
      </c>
      <c r="E1386" s="51"/>
      <c r="F1386" s="51"/>
      <c r="G1386" s="51"/>
      <c r="H1386" s="51"/>
      <c r="I1386" s="51"/>
      <c r="J1386" s="52">
        <f>H1386+I1386</f>
        <v>0</v>
      </c>
      <c r="K1386" s="51"/>
      <c r="L1386" s="51"/>
      <c r="M1386" s="52">
        <f>K1386+L1386</f>
        <v>0</v>
      </c>
      <c r="N1386" s="51"/>
      <c r="O1386" s="52">
        <f>M1386+N1386</f>
        <v>0</v>
      </c>
    </row>
    <row r="1387" spans="1:15" hidden="1">
      <c r="A1387" s="50">
        <f t="shared" si="475"/>
        <v>3</v>
      </c>
      <c r="B1387" s="150"/>
      <c r="C1387" s="154" t="s">
        <v>448</v>
      </c>
      <c r="D1387" s="118" t="s">
        <v>173</v>
      </c>
      <c r="E1387" s="51"/>
      <c r="F1387" s="51"/>
      <c r="G1387" s="51"/>
      <c r="H1387" s="51"/>
      <c r="I1387" s="51"/>
      <c r="J1387" s="52">
        <f>H1387+I1387</f>
        <v>0</v>
      </c>
      <c r="K1387" s="51"/>
      <c r="L1387" s="51"/>
      <c r="M1387" s="52">
        <f>K1387+L1387</f>
        <v>0</v>
      </c>
      <c r="N1387" s="51"/>
      <c r="O1387" s="52">
        <f>M1387+N1387</f>
        <v>0</v>
      </c>
    </row>
    <row r="1388" spans="1:15" hidden="1">
      <c r="A1388" s="50">
        <f t="shared" si="475"/>
        <v>3</v>
      </c>
      <c r="B1388" s="153"/>
      <c r="C1388" s="155" t="s">
        <v>557</v>
      </c>
      <c r="D1388" s="137" t="s">
        <v>8</v>
      </c>
      <c r="E1388" s="51"/>
      <c r="F1388" s="51"/>
      <c r="G1388" s="51"/>
      <c r="H1388" s="51"/>
      <c r="I1388" s="51"/>
      <c r="J1388" s="52">
        <f>H1388+I1388</f>
        <v>0</v>
      </c>
      <c r="K1388" s="51"/>
      <c r="L1388" s="51"/>
      <c r="M1388" s="52">
        <f>K1388+L1388</f>
        <v>0</v>
      </c>
      <c r="N1388" s="51"/>
      <c r="O1388" s="52">
        <f>M1388+N1388</f>
        <v>0</v>
      </c>
    </row>
    <row r="1389" spans="1:15" ht="25.5" hidden="1">
      <c r="A1389" s="50">
        <f t="shared" si="475"/>
        <v>3</v>
      </c>
      <c r="B1389" s="153"/>
      <c r="C1389" s="155" t="s">
        <v>139</v>
      </c>
      <c r="D1389" s="136" t="s">
        <v>10</v>
      </c>
      <c r="E1389" s="51"/>
      <c r="F1389" s="51"/>
      <c r="G1389" s="51"/>
      <c r="H1389" s="51"/>
      <c r="I1389" s="51"/>
      <c r="J1389" s="52">
        <f>H1389+I1389</f>
        <v>0</v>
      </c>
      <c r="K1389" s="51"/>
      <c r="L1389" s="51"/>
      <c r="M1389" s="52">
        <f>K1389+L1389</f>
        <v>0</v>
      </c>
      <c r="N1389" s="51"/>
      <c r="O1389" s="52">
        <f>M1389+N1389</f>
        <v>0</v>
      </c>
    </row>
    <row r="1390" spans="1:15" hidden="1">
      <c r="A1390" s="50">
        <f t="shared" si="475"/>
        <v>3</v>
      </c>
      <c r="B1390" s="156"/>
      <c r="C1390" s="157" t="s">
        <v>140</v>
      </c>
      <c r="D1390" s="136"/>
      <c r="E1390" s="11">
        <f>SUBTOTAL(9,E1391:E1395)</f>
        <v>0</v>
      </c>
      <c r="F1390" s="11">
        <f>SUBTOTAL(9,F1391:F1395)</f>
        <v>0</v>
      </c>
      <c r="G1390" s="11">
        <f>SUBTOTAL(9,G1391:G1395)</f>
        <v>0</v>
      </c>
      <c r="H1390" s="11">
        <f>SUBTOTAL(9,H1391:H1395)</f>
        <v>0</v>
      </c>
      <c r="I1390" s="11">
        <f t="shared" ref="I1390:N1390" si="482">SUBTOTAL(9,I1391:I1395)</f>
        <v>0</v>
      </c>
      <c r="J1390" s="11">
        <f t="shared" si="482"/>
        <v>0</v>
      </c>
      <c r="K1390" s="11">
        <f t="shared" si="482"/>
        <v>0</v>
      </c>
      <c r="L1390" s="11">
        <f t="shared" si="482"/>
        <v>0</v>
      </c>
      <c r="M1390" s="11">
        <f t="shared" si="482"/>
        <v>0</v>
      </c>
      <c r="N1390" s="11">
        <f t="shared" si="482"/>
        <v>0</v>
      </c>
      <c r="O1390" s="11">
        <f>SUBTOTAL(9,O1391:O1395)</f>
        <v>0</v>
      </c>
    </row>
    <row r="1391" spans="1:15" hidden="1">
      <c r="A1391" s="50">
        <f t="shared" si="475"/>
        <v>3</v>
      </c>
      <c r="B1391" s="153"/>
      <c r="C1391" s="155" t="s">
        <v>141</v>
      </c>
      <c r="D1391" s="137" t="s">
        <v>71</v>
      </c>
      <c r="E1391" s="51"/>
      <c r="F1391" s="51"/>
      <c r="G1391" s="51"/>
      <c r="H1391" s="51"/>
      <c r="I1391" s="51"/>
      <c r="J1391" s="52">
        <f>H1391+I1391</f>
        <v>0</v>
      </c>
      <c r="K1391" s="51"/>
      <c r="L1391" s="51"/>
      <c r="M1391" s="52">
        <f>K1391+L1391</f>
        <v>0</v>
      </c>
      <c r="N1391" s="51"/>
      <c r="O1391" s="52">
        <f>M1391+N1391</f>
        <v>0</v>
      </c>
    </row>
    <row r="1392" spans="1:15" hidden="1">
      <c r="A1392" s="50">
        <f t="shared" si="475"/>
        <v>3</v>
      </c>
      <c r="B1392" s="153"/>
      <c r="C1392" s="155" t="s">
        <v>142</v>
      </c>
      <c r="D1392" s="137" t="s">
        <v>73</v>
      </c>
      <c r="E1392" s="51"/>
      <c r="F1392" s="51"/>
      <c r="G1392" s="51"/>
      <c r="H1392" s="51"/>
      <c r="I1392" s="51"/>
      <c r="J1392" s="52">
        <f>H1392+I1392</f>
        <v>0</v>
      </c>
      <c r="K1392" s="51"/>
      <c r="L1392" s="51"/>
      <c r="M1392" s="52">
        <f>K1392+L1392</f>
        <v>0</v>
      </c>
      <c r="N1392" s="51"/>
      <c r="O1392" s="52">
        <f>M1392+N1392</f>
        <v>0</v>
      </c>
    </row>
    <row r="1393" spans="1:15" hidden="1">
      <c r="A1393" s="50">
        <f t="shared" si="475"/>
        <v>3</v>
      </c>
      <c r="B1393" s="153"/>
      <c r="C1393" s="155" t="s">
        <v>143</v>
      </c>
      <c r="D1393" s="137" t="s">
        <v>75</v>
      </c>
      <c r="E1393" s="51"/>
      <c r="F1393" s="51"/>
      <c r="G1393" s="51"/>
      <c r="H1393" s="51"/>
      <c r="I1393" s="51"/>
      <c r="J1393" s="52">
        <f>H1393+I1393</f>
        <v>0</v>
      </c>
      <c r="K1393" s="51"/>
      <c r="L1393" s="51"/>
      <c r="M1393" s="52">
        <f>K1393+L1393</f>
        <v>0</v>
      </c>
      <c r="N1393" s="51"/>
      <c r="O1393" s="52">
        <f>M1393+N1393</f>
        <v>0</v>
      </c>
    </row>
    <row r="1394" spans="1:15" hidden="1">
      <c r="A1394" s="50">
        <f t="shared" si="475"/>
        <v>3</v>
      </c>
      <c r="B1394" s="153"/>
      <c r="C1394" s="155" t="s">
        <v>144</v>
      </c>
      <c r="D1394" s="137" t="s">
        <v>77</v>
      </c>
      <c r="E1394" s="51"/>
      <c r="F1394" s="51"/>
      <c r="G1394" s="51"/>
      <c r="H1394" s="51"/>
      <c r="I1394" s="51"/>
      <c r="J1394" s="52">
        <f>H1394+I1394</f>
        <v>0</v>
      </c>
      <c r="K1394" s="51"/>
      <c r="L1394" s="51"/>
      <c r="M1394" s="52">
        <f>K1394+L1394</f>
        <v>0</v>
      </c>
      <c r="N1394" s="51"/>
      <c r="O1394" s="52">
        <f>M1394+N1394</f>
        <v>0</v>
      </c>
    </row>
    <row r="1395" spans="1:15" hidden="1">
      <c r="A1395" s="50">
        <f t="shared" si="475"/>
        <v>3</v>
      </c>
      <c r="B1395" s="153"/>
      <c r="C1395" s="155" t="s">
        <v>145</v>
      </c>
      <c r="D1395" s="137" t="s">
        <v>28</v>
      </c>
      <c r="E1395" s="51"/>
      <c r="F1395" s="51"/>
      <c r="G1395" s="51"/>
      <c r="H1395" s="51"/>
      <c r="I1395" s="51"/>
      <c r="J1395" s="52">
        <f>H1395+I1395</f>
        <v>0</v>
      </c>
      <c r="K1395" s="51"/>
      <c r="L1395" s="51"/>
      <c r="M1395" s="52">
        <f>K1395+L1395</f>
        <v>0</v>
      </c>
      <c r="N1395" s="51"/>
      <c r="O1395" s="52">
        <f>M1395+N1395</f>
        <v>0</v>
      </c>
    </row>
    <row r="1396" spans="1:15" hidden="1">
      <c r="A1396" s="50">
        <f t="shared" si="475"/>
        <v>3</v>
      </c>
      <c r="B1396" s="145" t="s">
        <v>146</v>
      </c>
      <c r="C1396" s="157" t="s">
        <v>147</v>
      </c>
      <c r="D1396" s="56"/>
      <c r="E1396" s="11">
        <f>SUBTOTAL(9,E1397:E1425)</f>
        <v>0</v>
      </c>
      <c r="F1396" s="11">
        <f>SUBTOTAL(9,F1397:F1425)</f>
        <v>0</v>
      </c>
      <c r="G1396" s="11">
        <f>SUBTOTAL(9,G1397:G1425)</f>
        <v>0</v>
      </c>
      <c r="H1396" s="11">
        <f>SUBTOTAL(9,H1397:H1425)</f>
        <v>0</v>
      </c>
      <c r="I1396" s="11">
        <f t="shared" ref="I1396:N1396" si="483">SUBTOTAL(9,I1397:I1425)</f>
        <v>0</v>
      </c>
      <c r="J1396" s="11">
        <f t="shared" si="483"/>
        <v>0</v>
      </c>
      <c r="K1396" s="11">
        <f t="shared" si="483"/>
        <v>0</v>
      </c>
      <c r="L1396" s="11">
        <f t="shared" si="483"/>
        <v>0</v>
      </c>
      <c r="M1396" s="11">
        <f t="shared" si="483"/>
        <v>0</v>
      </c>
      <c r="N1396" s="11">
        <f t="shared" si="483"/>
        <v>0</v>
      </c>
      <c r="O1396" s="11">
        <f>SUBTOTAL(9,O1397:O1425)</f>
        <v>0</v>
      </c>
    </row>
    <row r="1397" spans="1:15" hidden="1">
      <c r="A1397" s="50">
        <f t="shared" si="475"/>
        <v>3</v>
      </c>
      <c r="B1397" s="156"/>
      <c r="C1397" s="158" t="s">
        <v>26</v>
      </c>
      <c r="D1397" s="56"/>
      <c r="E1397" s="11">
        <f>SUBTOTAL(9,E1398:E1416)</f>
        <v>0</v>
      </c>
      <c r="F1397" s="11">
        <f t="shared" ref="F1397:O1397" si="484">SUBTOTAL(9,F1398:F1416)</f>
        <v>0</v>
      </c>
      <c r="G1397" s="11">
        <f t="shared" si="484"/>
        <v>0</v>
      </c>
      <c r="H1397" s="11">
        <f t="shared" si="484"/>
        <v>0</v>
      </c>
      <c r="I1397" s="11">
        <f t="shared" si="484"/>
        <v>0</v>
      </c>
      <c r="J1397" s="11">
        <f t="shared" si="484"/>
        <v>0</v>
      </c>
      <c r="K1397" s="11">
        <f t="shared" si="484"/>
        <v>0</v>
      </c>
      <c r="L1397" s="11">
        <f t="shared" si="484"/>
        <v>0</v>
      </c>
      <c r="M1397" s="11">
        <f t="shared" si="484"/>
        <v>0</v>
      </c>
      <c r="N1397" s="11">
        <f t="shared" si="484"/>
        <v>0</v>
      </c>
      <c r="O1397" s="11">
        <f t="shared" si="484"/>
        <v>0</v>
      </c>
    </row>
    <row r="1398" spans="1:15" hidden="1">
      <c r="A1398" s="50">
        <f t="shared" si="475"/>
        <v>3</v>
      </c>
      <c r="B1398" s="150"/>
      <c r="C1398" s="161" t="s">
        <v>770</v>
      </c>
      <c r="D1398" s="56"/>
      <c r="E1398" s="11">
        <f>SUBTOTAL(9,E1399:E1408)</f>
        <v>0</v>
      </c>
      <c r="F1398" s="11">
        <f t="shared" ref="F1398:O1398" si="485">SUBTOTAL(9,F1399:F1408)</f>
        <v>0</v>
      </c>
      <c r="G1398" s="11">
        <f t="shared" si="485"/>
        <v>0</v>
      </c>
      <c r="H1398" s="11">
        <f t="shared" si="485"/>
        <v>0</v>
      </c>
      <c r="I1398" s="11">
        <f t="shared" si="485"/>
        <v>0</v>
      </c>
      <c r="J1398" s="11">
        <f t="shared" si="485"/>
        <v>0</v>
      </c>
      <c r="K1398" s="11">
        <f t="shared" si="485"/>
        <v>0</v>
      </c>
      <c r="L1398" s="11">
        <f t="shared" si="485"/>
        <v>0</v>
      </c>
      <c r="M1398" s="11">
        <f t="shared" si="485"/>
        <v>0</v>
      </c>
      <c r="N1398" s="11">
        <f t="shared" si="485"/>
        <v>0</v>
      </c>
      <c r="O1398" s="11">
        <f t="shared" si="485"/>
        <v>0</v>
      </c>
    </row>
    <row r="1399" spans="1:15" ht="25.5" hidden="1">
      <c r="A1399" s="50">
        <f t="shared" si="475"/>
        <v>3</v>
      </c>
      <c r="B1399" s="150"/>
      <c r="C1399" s="160" t="s">
        <v>771</v>
      </c>
      <c r="D1399" s="58" t="s">
        <v>2</v>
      </c>
      <c r="E1399" s="11">
        <f>SUBTOTAL(9,E1400:E1401)</f>
        <v>0</v>
      </c>
      <c r="F1399" s="11">
        <f t="shared" ref="F1399:O1399" si="486">SUBTOTAL(9,F1400:F1401)</f>
        <v>0</v>
      </c>
      <c r="G1399" s="11">
        <f t="shared" si="486"/>
        <v>0</v>
      </c>
      <c r="H1399" s="11">
        <f t="shared" si="486"/>
        <v>0</v>
      </c>
      <c r="I1399" s="11">
        <f t="shared" si="486"/>
        <v>0</v>
      </c>
      <c r="J1399" s="11">
        <f t="shared" si="486"/>
        <v>0</v>
      </c>
      <c r="K1399" s="11">
        <f t="shared" si="486"/>
        <v>0</v>
      </c>
      <c r="L1399" s="11">
        <f t="shared" si="486"/>
        <v>0</v>
      </c>
      <c r="M1399" s="11">
        <f t="shared" si="486"/>
        <v>0</v>
      </c>
      <c r="N1399" s="11">
        <f t="shared" si="486"/>
        <v>0</v>
      </c>
      <c r="O1399" s="11">
        <f t="shared" si="486"/>
        <v>0</v>
      </c>
    </row>
    <row r="1400" spans="1:15" ht="25.5" hidden="1">
      <c r="A1400" s="50">
        <f t="shared" si="475"/>
        <v>3</v>
      </c>
      <c r="B1400" s="150"/>
      <c r="C1400" s="260" t="s">
        <v>772</v>
      </c>
      <c r="D1400" s="58" t="s">
        <v>302</v>
      </c>
      <c r="E1400" s="51"/>
      <c r="F1400" s="51"/>
      <c r="G1400" s="51"/>
      <c r="H1400" s="51"/>
      <c r="I1400" s="51"/>
      <c r="J1400" s="52">
        <f>H1400+I1400</f>
        <v>0</v>
      </c>
      <c r="K1400" s="51"/>
      <c r="L1400" s="51"/>
      <c r="M1400" s="52">
        <f>K1400+L1400</f>
        <v>0</v>
      </c>
      <c r="N1400" s="51"/>
      <c r="O1400" s="52">
        <f>M1400+N1400</f>
        <v>0</v>
      </c>
    </row>
    <row r="1401" spans="1:15" ht="25.5" hidden="1">
      <c r="A1401" s="50">
        <f t="shared" si="475"/>
        <v>3</v>
      </c>
      <c r="B1401" s="150"/>
      <c r="C1401" s="260" t="s">
        <v>773</v>
      </c>
      <c r="D1401" s="58" t="s">
        <v>304</v>
      </c>
      <c r="E1401" s="51"/>
      <c r="F1401" s="51"/>
      <c r="G1401" s="51"/>
      <c r="H1401" s="51"/>
      <c r="I1401" s="51"/>
      <c r="J1401" s="52">
        <f>H1401+I1401</f>
        <v>0</v>
      </c>
      <c r="K1401" s="51"/>
      <c r="L1401" s="51"/>
      <c r="M1401" s="52">
        <f>K1401+L1401</f>
        <v>0</v>
      </c>
      <c r="N1401" s="51"/>
      <c r="O1401" s="52">
        <f>M1401+N1401</f>
        <v>0</v>
      </c>
    </row>
    <row r="1402" spans="1:15" s="57" customFormat="1" hidden="1">
      <c r="A1402" s="50">
        <f t="shared" si="475"/>
        <v>3</v>
      </c>
      <c r="B1402" s="150"/>
      <c r="C1402" s="258" t="s">
        <v>42</v>
      </c>
      <c r="D1402" s="59" t="s">
        <v>3</v>
      </c>
      <c r="E1402" s="51"/>
      <c r="F1402" s="51"/>
      <c r="G1402" s="51"/>
      <c r="H1402" s="51"/>
      <c r="I1402" s="51"/>
      <c r="J1402" s="52">
        <f>H1402+I1402</f>
        <v>0</v>
      </c>
      <c r="K1402" s="51"/>
      <c r="L1402" s="51"/>
      <c r="M1402" s="52">
        <f>K1402+L1402</f>
        <v>0</v>
      </c>
      <c r="N1402" s="51"/>
      <c r="O1402" s="52">
        <f>M1402+N1402</f>
        <v>0</v>
      </c>
    </row>
    <row r="1403" spans="1:15" s="57" customFormat="1" hidden="1">
      <c r="A1403" s="50">
        <f t="shared" si="475"/>
        <v>3</v>
      </c>
      <c r="B1403" s="150"/>
      <c r="C1403" s="259" t="s">
        <v>449</v>
      </c>
      <c r="D1403" s="117" t="s">
        <v>446</v>
      </c>
      <c r="E1403" s="11">
        <f>SUBTOTAL(9,E1404:E1407)</f>
        <v>0</v>
      </c>
      <c r="F1403" s="11">
        <f>SUBTOTAL(9,F1404:F1407)</f>
        <v>0</v>
      </c>
      <c r="G1403" s="11">
        <f>SUBTOTAL(9,G1404:G1407)</f>
        <v>0</v>
      </c>
      <c r="H1403" s="11">
        <f>SUBTOTAL(9,H1404:H1407)</f>
        <v>0</v>
      </c>
      <c r="I1403" s="11">
        <f t="shared" ref="I1403:N1403" si="487">SUBTOTAL(9,I1404:I1407)</f>
        <v>0</v>
      </c>
      <c r="J1403" s="11">
        <f t="shared" si="487"/>
        <v>0</v>
      </c>
      <c r="K1403" s="11">
        <f t="shared" si="487"/>
        <v>0</v>
      </c>
      <c r="L1403" s="11">
        <f t="shared" si="487"/>
        <v>0</v>
      </c>
      <c r="M1403" s="11">
        <f t="shared" si="487"/>
        <v>0</v>
      </c>
      <c r="N1403" s="11">
        <f t="shared" si="487"/>
        <v>0</v>
      </c>
      <c r="O1403" s="11">
        <f>SUBTOTAL(9,O1404:O1407)</f>
        <v>0</v>
      </c>
    </row>
    <row r="1404" spans="1:15" s="57" customFormat="1" ht="25.5" hidden="1">
      <c r="A1404" s="50">
        <f t="shared" si="475"/>
        <v>3</v>
      </c>
      <c r="B1404" s="150"/>
      <c r="C1404" s="260" t="s">
        <v>153</v>
      </c>
      <c r="D1404" s="60" t="s">
        <v>37</v>
      </c>
      <c r="E1404" s="51"/>
      <c r="F1404" s="51"/>
      <c r="G1404" s="51"/>
      <c r="H1404" s="51"/>
      <c r="I1404" s="51"/>
      <c r="J1404" s="52">
        <f t="shared" ref="J1404:J1416" si="488">H1404+I1404</f>
        <v>0</v>
      </c>
      <c r="K1404" s="51"/>
      <c r="L1404" s="51"/>
      <c r="M1404" s="52">
        <f t="shared" ref="M1404:M1416" si="489">K1404+L1404</f>
        <v>0</v>
      </c>
      <c r="N1404" s="51"/>
      <c r="O1404" s="52">
        <f t="shared" ref="O1404:O1416" si="490">M1404+N1404</f>
        <v>0</v>
      </c>
    </row>
    <row r="1405" spans="1:15" s="57" customFormat="1" hidden="1">
      <c r="A1405" s="50">
        <f t="shared" si="475"/>
        <v>3</v>
      </c>
      <c r="B1405" s="150"/>
      <c r="C1405" s="260" t="s">
        <v>155</v>
      </c>
      <c r="D1405" s="60" t="s">
        <v>39</v>
      </c>
      <c r="E1405" s="51"/>
      <c r="F1405" s="51"/>
      <c r="G1405" s="51"/>
      <c r="H1405" s="51"/>
      <c r="I1405" s="51"/>
      <c r="J1405" s="52">
        <f t="shared" si="488"/>
        <v>0</v>
      </c>
      <c r="K1405" s="51"/>
      <c r="L1405" s="51"/>
      <c r="M1405" s="52">
        <f t="shared" si="489"/>
        <v>0</v>
      </c>
      <c r="N1405" s="51"/>
      <c r="O1405" s="52">
        <f t="shared" si="490"/>
        <v>0</v>
      </c>
    </row>
    <row r="1406" spans="1:15" s="57" customFormat="1" ht="25.5" hidden="1">
      <c r="A1406" s="50">
        <f t="shared" si="475"/>
        <v>3</v>
      </c>
      <c r="B1406" s="150"/>
      <c r="C1406" s="260" t="s">
        <v>156</v>
      </c>
      <c r="D1406" s="60" t="s">
        <v>40</v>
      </c>
      <c r="E1406" s="51"/>
      <c r="F1406" s="51"/>
      <c r="G1406" s="51"/>
      <c r="H1406" s="51"/>
      <c r="I1406" s="51"/>
      <c r="J1406" s="52">
        <f t="shared" si="488"/>
        <v>0</v>
      </c>
      <c r="K1406" s="51"/>
      <c r="L1406" s="51"/>
      <c r="M1406" s="52">
        <f t="shared" si="489"/>
        <v>0</v>
      </c>
      <c r="N1406" s="51"/>
      <c r="O1406" s="52">
        <f t="shared" si="490"/>
        <v>0</v>
      </c>
    </row>
    <row r="1407" spans="1:15" s="57" customFormat="1" ht="25.5" hidden="1">
      <c r="A1407" s="50">
        <f t="shared" si="475"/>
        <v>3</v>
      </c>
      <c r="B1407" s="150"/>
      <c r="C1407" s="260" t="s">
        <v>157</v>
      </c>
      <c r="D1407" s="60" t="s">
        <v>41</v>
      </c>
      <c r="E1407" s="51"/>
      <c r="F1407" s="51"/>
      <c r="G1407" s="51"/>
      <c r="H1407" s="51"/>
      <c r="I1407" s="51"/>
      <c r="J1407" s="52">
        <f t="shared" si="488"/>
        <v>0</v>
      </c>
      <c r="K1407" s="51"/>
      <c r="L1407" s="51"/>
      <c r="M1407" s="52">
        <f t="shared" si="489"/>
        <v>0</v>
      </c>
      <c r="N1407" s="51"/>
      <c r="O1407" s="52">
        <f t="shared" si="490"/>
        <v>0</v>
      </c>
    </row>
    <row r="1408" spans="1:15" s="57" customFormat="1" hidden="1">
      <c r="A1408" s="50">
        <f t="shared" si="475"/>
        <v>3</v>
      </c>
      <c r="B1408" s="150"/>
      <c r="C1408" s="160" t="s">
        <v>158</v>
      </c>
      <c r="D1408" s="60" t="s">
        <v>4</v>
      </c>
      <c r="E1408" s="51"/>
      <c r="F1408" s="51"/>
      <c r="G1408" s="51"/>
      <c r="H1408" s="51"/>
      <c r="I1408" s="51"/>
      <c r="J1408" s="52">
        <f t="shared" si="488"/>
        <v>0</v>
      </c>
      <c r="K1408" s="51"/>
      <c r="L1408" s="51"/>
      <c r="M1408" s="52">
        <f t="shared" si="489"/>
        <v>0</v>
      </c>
      <c r="N1408" s="51"/>
      <c r="O1408" s="52">
        <f t="shared" si="490"/>
        <v>0</v>
      </c>
    </row>
    <row r="1409" spans="1:15" s="57" customFormat="1" hidden="1">
      <c r="A1409" s="50">
        <f t="shared" si="475"/>
        <v>3</v>
      </c>
      <c r="B1409" s="150"/>
      <c r="C1409" s="159" t="s">
        <v>19</v>
      </c>
      <c r="D1409" s="59" t="s">
        <v>5</v>
      </c>
      <c r="E1409" s="51"/>
      <c r="F1409" s="51"/>
      <c r="G1409" s="51"/>
      <c r="H1409" s="51"/>
      <c r="I1409" s="51"/>
      <c r="J1409" s="52">
        <f t="shared" si="488"/>
        <v>0</v>
      </c>
      <c r="K1409" s="51"/>
      <c r="L1409" s="51"/>
      <c r="M1409" s="52">
        <f t="shared" si="489"/>
        <v>0</v>
      </c>
      <c r="N1409" s="51"/>
      <c r="O1409" s="52">
        <f t="shared" si="490"/>
        <v>0</v>
      </c>
    </row>
    <row r="1410" spans="1:15" s="57" customFormat="1" hidden="1">
      <c r="A1410" s="50">
        <f t="shared" si="475"/>
        <v>3</v>
      </c>
      <c r="B1410" s="150"/>
      <c r="C1410" s="162" t="s">
        <v>450</v>
      </c>
      <c r="D1410" s="118" t="s">
        <v>173</v>
      </c>
      <c r="E1410" s="51"/>
      <c r="F1410" s="51"/>
      <c r="G1410" s="51"/>
      <c r="H1410" s="51"/>
      <c r="I1410" s="51"/>
      <c r="J1410" s="52">
        <f t="shared" si="488"/>
        <v>0</v>
      </c>
      <c r="K1410" s="51"/>
      <c r="L1410" s="51"/>
      <c r="M1410" s="52">
        <f t="shared" si="489"/>
        <v>0</v>
      </c>
      <c r="N1410" s="51"/>
      <c r="O1410" s="52">
        <f t="shared" si="490"/>
        <v>0</v>
      </c>
    </row>
    <row r="1411" spans="1:15" s="57" customFormat="1" hidden="1">
      <c r="A1411" s="50">
        <f t="shared" si="475"/>
        <v>3</v>
      </c>
      <c r="B1411" s="153"/>
      <c r="C1411" s="163" t="s">
        <v>29</v>
      </c>
      <c r="D1411" s="136" t="s">
        <v>6</v>
      </c>
      <c r="E1411" s="51"/>
      <c r="F1411" s="51"/>
      <c r="G1411" s="51"/>
      <c r="H1411" s="51"/>
      <c r="I1411" s="51"/>
      <c r="J1411" s="52">
        <f t="shared" si="488"/>
        <v>0</v>
      </c>
      <c r="K1411" s="51"/>
      <c r="L1411" s="51"/>
      <c r="M1411" s="52">
        <f t="shared" si="489"/>
        <v>0</v>
      </c>
      <c r="N1411" s="51"/>
      <c r="O1411" s="52">
        <f t="shared" si="490"/>
        <v>0</v>
      </c>
    </row>
    <row r="1412" spans="1:15" s="57" customFormat="1" hidden="1">
      <c r="A1412" s="50">
        <f t="shared" si="475"/>
        <v>3</v>
      </c>
      <c r="B1412" s="153"/>
      <c r="C1412" s="163" t="s">
        <v>21</v>
      </c>
      <c r="D1412" s="137" t="s">
        <v>8</v>
      </c>
      <c r="E1412" s="51"/>
      <c r="F1412" s="51"/>
      <c r="G1412" s="51"/>
      <c r="H1412" s="51"/>
      <c r="I1412" s="51"/>
      <c r="J1412" s="52">
        <f>H1412+I1412</f>
        <v>0</v>
      </c>
      <c r="K1412" s="51"/>
      <c r="L1412" s="51"/>
      <c r="M1412" s="52">
        <f>K1412+L1412</f>
        <v>0</v>
      </c>
      <c r="N1412" s="51"/>
      <c r="O1412" s="52">
        <f t="shared" si="490"/>
        <v>0</v>
      </c>
    </row>
    <row r="1413" spans="1:15" s="57" customFormat="1" hidden="1">
      <c r="A1413" s="50">
        <f t="shared" si="475"/>
        <v>3</v>
      </c>
      <c r="B1413" s="153"/>
      <c r="C1413" s="163" t="s">
        <v>526</v>
      </c>
      <c r="D1413" s="137" t="s">
        <v>31</v>
      </c>
      <c r="E1413" s="51"/>
      <c r="F1413" s="51"/>
      <c r="G1413" s="51"/>
      <c r="H1413" s="51"/>
      <c r="I1413" s="51"/>
      <c r="J1413" s="52">
        <f t="shared" si="488"/>
        <v>0</v>
      </c>
      <c r="K1413" s="51"/>
      <c r="L1413" s="51"/>
      <c r="M1413" s="52">
        <f t="shared" si="489"/>
        <v>0</v>
      </c>
      <c r="N1413" s="51"/>
      <c r="O1413" s="52">
        <f t="shared" si="490"/>
        <v>0</v>
      </c>
    </row>
    <row r="1414" spans="1:15" s="57" customFormat="1" hidden="1">
      <c r="A1414" s="50">
        <f t="shared" si="475"/>
        <v>3</v>
      </c>
      <c r="B1414" s="153"/>
      <c r="C1414" s="163" t="s">
        <v>558</v>
      </c>
      <c r="D1414" s="137" t="s">
        <v>559</v>
      </c>
      <c r="E1414" s="51"/>
      <c r="F1414" s="51"/>
      <c r="G1414" s="51"/>
      <c r="H1414" s="51"/>
      <c r="I1414" s="51"/>
      <c r="J1414" s="52">
        <f t="shared" si="488"/>
        <v>0</v>
      </c>
      <c r="K1414" s="51"/>
      <c r="L1414" s="51"/>
      <c r="M1414" s="52">
        <f t="shared" si="489"/>
        <v>0</v>
      </c>
      <c r="N1414" s="51"/>
      <c r="O1414" s="52">
        <f t="shared" si="490"/>
        <v>0</v>
      </c>
    </row>
    <row r="1415" spans="1:15" s="57" customFormat="1" ht="25.5" hidden="1">
      <c r="A1415" s="50">
        <f t="shared" si="475"/>
        <v>3</v>
      </c>
      <c r="B1415" s="153"/>
      <c r="C1415" s="163" t="s">
        <v>528</v>
      </c>
      <c r="D1415" s="136" t="s">
        <v>9</v>
      </c>
      <c r="E1415" s="51"/>
      <c r="F1415" s="51"/>
      <c r="G1415" s="51"/>
      <c r="H1415" s="51"/>
      <c r="I1415" s="51"/>
      <c r="J1415" s="52">
        <f t="shared" si="488"/>
        <v>0</v>
      </c>
      <c r="K1415" s="51"/>
      <c r="L1415" s="51"/>
      <c r="M1415" s="52">
        <f t="shared" si="489"/>
        <v>0</v>
      </c>
      <c r="N1415" s="51"/>
      <c r="O1415" s="52">
        <f t="shared" si="490"/>
        <v>0</v>
      </c>
    </row>
    <row r="1416" spans="1:15" s="57" customFormat="1" ht="25.5" hidden="1">
      <c r="A1416" s="50">
        <f t="shared" si="475"/>
        <v>3</v>
      </c>
      <c r="B1416" s="153"/>
      <c r="C1416" s="163" t="s">
        <v>30</v>
      </c>
      <c r="D1416" s="136" t="s">
        <v>10</v>
      </c>
      <c r="E1416" s="51"/>
      <c r="F1416" s="51"/>
      <c r="G1416" s="51"/>
      <c r="H1416" s="51"/>
      <c r="I1416" s="51"/>
      <c r="J1416" s="52">
        <f t="shared" si="488"/>
        <v>0</v>
      </c>
      <c r="K1416" s="51"/>
      <c r="L1416" s="51"/>
      <c r="M1416" s="52">
        <f t="shared" si="489"/>
        <v>0</v>
      </c>
      <c r="N1416" s="51"/>
      <c r="O1416" s="52">
        <f t="shared" si="490"/>
        <v>0</v>
      </c>
    </row>
    <row r="1417" spans="1:15" s="57" customFormat="1" hidden="1">
      <c r="A1417" s="50">
        <f t="shared" si="475"/>
        <v>3</v>
      </c>
      <c r="B1417" s="153"/>
      <c r="C1417" s="165" t="s">
        <v>451</v>
      </c>
      <c r="D1417" s="138" t="s">
        <v>93</v>
      </c>
      <c r="E1417" s="11">
        <f>SUBTOTAL(9,E1418:E1419)</f>
        <v>0</v>
      </c>
      <c r="F1417" s="11">
        <f>SUBTOTAL(9,F1418:F1419)</f>
        <v>0</v>
      </c>
      <c r="G1417" s="11">
        <f>SUBTOTAL(9,G1418:G1419)</f>
        <v>0</v>
      </c>
      <c r="H1417" s="11">
        <f>SUBTOTAL(9,H1418:H1419)</f>
        <v>0</v>
      </c>
      <c r="I1417" s="11">
        <f t="shared" ref="I1417:N1417" si="491">SUBTOTAL(9,I1418:I1419)</f>
        <v>0</v>
      </c>
      <c r="J1417" s="11">
        <f t="shared" si="491"/>
        <v>0</v>
      </c>
      <c r="K1417" s="11">
        <f t="shared" si="491"/>
        <v>0</v>
      </c>
      <c r="L1417" s="11">
        <f t="shared" si="491"/>
        <v>0</v>
      </c>
      <c r="M1417" s="11">
        <f t="shared" si="491"/>
        <v>0</v>
      </c>
      <c r="N1417" s="11">
        <f t="shared" si="491"/>
        <v>0</v>
      </c>
      <c r="O1417" s="11">
        <f>SUBTOTAL(9,O1418:O1419)</f>
        <v>0</v>
      </c>
    </row>
    <row r="1418" spans="1:15" s="57" customFormat="1" hidden="1">
      <c r="A1418" s="50">
        <f t="shared" si="475"/>
        <v>3</v>
      </c>
      <c r="B1418" s="153"/>
      <c r="C1418" s="166" t="s">
        <v>452</v>
      </c>
      <c r="D1418" s="138" t="s">
        <v>453</v>
      </c>
      <c r="E1418" s="51"/>
      <c r="F1418" s="51"/>
      <c r="G1418" s="51"/>
      <c r="H1418" s="51"/>
      <c r="I1418" s="51"/>
      <c r="J1418" s="52">
        <f>H1418+I1418</f>
        <v>0</v>
      </c>
      <c r="K1418" s="51"/>
      <c r="L1418" s="51"/>
      <c r="M1418" s="52">
        <f>K1418+L1418</f>
        <v>0</v>
      </c>
      <c r="N1418" s="51"/>
      <c r="O1418" s="52">
        <f>M1418+N1418</f>
        <v>0</v>
      </c>
    </row>
    <row r="1419" spans="1:15" s="57" customFormat="1" hidden="1">
      <c r="A1419" s="50">
        <f t="shared" si="475"/>
        <v>3</v>
      </c>
      <c r="B1419" s="153"/>
      <c r="C1419" s="166" t="s">
        <v>454</v>
      </c>
      <c r="D1419" s="138" t="s">
        <v>455</v>
      </c>
      <c r="E1419" s="51"/>
      <c r="F1419" s="51"/>
      <c r="G1419" s="51"/>
      <c r="H1419" s="51"/>
      <c r="I1419" s="51"/>
      <c r="J1419" s="52">
        <f>H1419+I1419</f>
        <v>0</v>
      </c>
      <c r="K1419" s="51"/>
      <c r="L1419" s="51"/>
      <c r="M1419" s="52">
        <f>K1419+L1419</f>
        <v>0</v>
      </c>
      <c r="N1419" s="51"/>
      <c r="O1419" s="52">
        <f>M1419+N1419</f>
        <v>0</v>
      </c>
    </row>
    <row r="1420" spans="1:15" s="57" customFormat="1" hidden="1">
      <c r="A1420" s="50">
        <f t="shared" si="475"/>
        <v>3</v>
      </c>
      <c r="B1420" s="156"/>
      <c r="C1420" s="158" t="s">
        <v>32</v>
      </c>
      <c r="D1420" s="136"/>
      <c r="E1420" s="11">
        <f>SUBTOTAL(9,E1421:E1425)</f>
        <v>0</v>
      </c>
      <c r="F1420" s="11">
        <f>SUBTOTAL(9,F1421:F1425)</f>
        <v>0</v>
      </c>
      <c r="G1420" s="11">
        <f>SUBTOTAL(9,G1421:G1425)</f>
        <v>0</v>
      </c>
      <c r="H1420" s="11">
        <f>SUBTOTAL(9,H1421:H1425)</f>
        <v>0</v>
      </c>
      <c r="I1420" s="11">
        <f t="shared" ref="I1420:N1420" si="492">SUBTOTAL(9,I1421:I1425)</f>
        <v>0</v>
      </c>
      <c r="J1420" s="11">
        <f t="shared" si="492"/>
        <v>0</v>
      </c>
      <c r="K1420" s="11">
        <f t="shared" si="492"/>
        <v>0</v>
      </c>
      <c r="L1420" s="11">
        <f t="shared" si="492"/>
        <v>0</v>
      </c>
      <c r="M1420" s="11">
        <f t="shared" si="492"/>
        <v>0</v>
      </c>
      <c r="N1420" s="11">
        <f t="shared" si="492"/>
        <v>0</v>
      </c>
      <c r="O1420" s="11">
        <f>SUBTOTAL(9,O1421:O1425)</f>
        <v>0</v>
      </c>
    </row>
    <row r="1421" spans="1:15" s="57" customFormat="1" hidden="1">
      <c r="A1421" s="50">
        <f t="shared" si="475"/>
        <v>3</v>
      </c>
      <c r="B1421" s="153"/>
      <c r="C1421" s="163" t="s">
        <v>70</v>
      </c>
      <c r="D1421" s="137" t="s">
        <v>71</v>
      </c>
      <c r="E1421" s="51"/>
      <c r="F1421" s="51"/>
      <c r="G1421" s="51"/>
      <c r="H1421" s="51"/>
      <c r="I1421" s="51"/>
      <c r="J1421" s="52">
        <f>H1421+I1421</f>
        <v>0</v>
      </c>
      <c r="K1421" s="51"/>
      <c r="L1421" s="51"/>
      <c r="M1421" s="52">
        <f>K1421+L1421</f>
        <v>0</v>
      </c>
      <c r="N1421" s="51"/>
      <c r="O1421" s="52">
        <f>M1421+N1421</f>
        <v>0</v>
      </c>
    </row>
    <row r="1422" spans="1:15" s="57" customFormat="1" hidden="1">
      <c r="A1422" s="50">
        <f t="shared" si="475"/>
        <v>3</v>
      </c>
      <c r="B1422" s="153"/>
      <c r="C1422" s="163" t="s">
        <v>72</v>
      </c>
      <c r="D1422" s="137" t="s">
        <v>73</v>
      </c>
      <c r="E1422" s="51"/>
      <c r="F1422" s="51"/>
      <c r="G1422" s="51"/>
      <c r="H1422" s="51"/>
      <c r="I1422" s="51"/>
      <c r="J1422" s="52">
        <f>H1422+I1422</f>
        <v>0</v>
      </c>
      <c r="K1422" s="51"/>
      <c r="L1422" s="51"/>
      <c r="M1422" s="52">
        <f>K1422+L1422</f>
        <v>0</v>
      </c>
      <c r="N1422" s="51"/>
      <c r="O1422" s="52">
        <f>M1422+N1422</f>
        <v>0</v>
      </c>
    </row>
    <row r="1423" spans="1:15" s="57" customFormat="1" hidden="1">
      <c r="A1423" s="50">
        <f t="shared" si="475"/>
        <v>3</v>
      </c>
      <c r="B1423" s="153"/>
      <c r="C1423" s="163" t="s">
        <v>74</v>
      </c>
      <c r="D1423" s="137" t="s">
        <v>75</v>
      </c>
      <c r="E1423" s="51"/>
      <c r="F1423" s="51"/>
      <c r="G1423" s="51"/>
      <c r="H1423" s="51"/>
      <c r="I1423" s="51"/>
      <c r="J1423" s="52">
        <f>H1423+I1423</f>
        <v>0</v>
      </c>
      <c r="K1423" s="51"/>
      <c r="L1423" s="51"/>
      <c r="M1423" s="52">
        <f>K1423+L1423</f>
        <v>0</v>
      </c>
      <c r="N1423" s="51"/>
      <c r="O1423" s="52">
        <f>M1423+N1423</f>
        <v>0</v>
      </c>
    </row>
    <row r="1424" spans="1:15" s="57" customFormat="1" hidden="1">
      <c r="A1424" s="50">
        <f t="shared" si="475"/>
        <v>3</v>
      </c>
      <c r="B1424" s="153"/>
      <c r="C1424" s="163" t="s">
        <v>76</v>
      </c>
      <c r="D1424" s="137" t="s">
        <v>77</v>
      </c>
      <c r="E1424" s="51"/>
      <c r="F1424" s="51"/>
      <c r="G1424" s="51"/>
      <c r="H1424" s="51"/>
      <c r="I1424" s="51"/>
      <c r="J1424" s="52">
        <f>H1424+I1424</f>
        <v>0</v>
      </c>
      <c r="K1424" s="51"/>
      <c r="L1424" s="51"/>
      <c r="M1424" s="52">
        <f>K1424+L1424</f>
        <v>0</v>
      </c>
      <c r="N1424" s="51"/>
      <c r="O1424" s="52">
        <f>M1424+N1424</f>
        <v>0</v>
      </c>
    </row>
    <row r="1425" spans="1:15" s="57" customFormat="1" hidden="1">
      <c r="A1425" s="50">
        <f t="shared" si="475"/>
        <v>3</v>
      </c>
      <c r="B1425" s="153"/>
      <c r="C1425" s="163" t="s">
        <v>12</v>
      </c>
      <c r="D1425" s="137" t="s">
        <v>28</v>
      </c>
      <c r="E1425" s="51"/>
      <c r="F1425" s="51"/>
      <c r="G1425" s="51"/>
      <c r="H1425" s="51"/>
      <c r="I1425" s="51"/>
      <c r="J1425" s="52">
        <f>H1425+I1425</f>
        <v>0</v>
      </c>
      <c r="K1425" s="51"/>
      <c r="L1425" s="51"/>
      <c r="M1425" s="52">
        <f>K1425+L1425</f>
        <v>0</v>
      </c>
      <c r="N1425" s="51"/>
      <c r="O1425" s="52">
        <f>M1425+N1425</f>
        <v>0</v>
      </c>
    </row>
    <row r="1426" spans="1:15" s="57" customFormat="1" hidden="1">
      <c r="A1426" s="77">
        <f>A1427</f>
        <v>3</v>
      </c>
      <c r="B1426" s="153"/>
      <c r="C1426" s="155"/>
      <c r="D1426" s="137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</row>
    <row r="1427" spans="1:15" s="57" customFormat="1" hidden="1">
      <c r="A1427" s="105">
        <f>MIN(A1428:A1433)</f>
        <v>3</v>
      </c>
      <c r="B1427" s="153"/>
      <c r="C1427" s="157" t="s">
        <v>36</v>
      </c>
      <c r="D1427" s="137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</row>
    <row r="1428" spans="1:15" s="57" customFormat="1" hidden="1">
      <c r="A1428" s="50">
        <f t="shared" ref="A1428:A1433" si="493">IF(MAX(E1428:P1428)=0,IF(MIN(E1428:P1428)=0,3,2),2)</f>
        <v>3</v>
      </c>
      <c r="B1428" s="153"/>
      <c r="C1428" s="155" t="s">
        <v>34</v>
      </c>
      <c r="D1428" s="137"/>
      <c r="E1428" s="62">
        <f>SUM(E1429:E1430)</f>
        <v>0</v>
      </c>
      <c r="F1428" s="62">
        <f>SUM(F1429:F1430)</f>
        <v>0</v>
      </c>
      <c r="G1428" s="62">
        <f>SUM(G1429:G1430)</f>
        <v>0</v>
      </c>
      <c r="H1428" s="62">
        <f>SUM(H1429:H1430)</f>
        <v>0</v>
      </c>
      <c r="I1428" s="62">
        <f t="shared" ref="I1428:N1428" si="494">SUM(I1429:I1430)</f>
        <v>0</v>
      </c>
      <c r="J1428" s="62">
        <f t="shared" si="494"/>
        <v>0</v>
      </c>
      <c r="K1428" s="62">
        <f t="shared" si="494"/>
        <v>0</v>
      </c>
      <c r="L1428" s="62">
        <f t="shared" si="494"/>
        <v>0</v>
      </c>
      <c r="M1428" s="62">
        <f t="shared" si="494"/>
        <v>0</v>
      </c>
      <c r="N1428" s="62">
        <f t="shared" si="494"/>
        <v>0</v>
      </c>
      <c r="O1428" s="62">
        <f>SUM(O1429:O1430)</f>
        <v>0</v>
      </c>
    </row>
    <row r="1429" spans="1:15" s="57" customFormat="1" hidden="1">
      <c r="A1429" s="50">
        <f t="shared" si="493"/>
        <v>3</v>
      </c>
      <c r="B1429" s="153"/>
      <c r="C1429" s="167" t="s">
        <v>80</v>
      </c>
      <c r="D1429" s="137"/>
      <c r="E1429" s="51"/>
      <c r="F1429" s="51"/>
      <c r="G1429" s="51"/>
      <c r="H1429" s="51"/>
      <c r="I1429" s="51"/>
      <c r="J1429" s="52">
        <f>H1429+I1429</f>
        <v>0</v>
      </c>
      <c r="K1429" s="51"/>
      <c r="L1429" s="51"/>
      <c r="M1429" s="52">
        <f>K1429+L1429</f>
        <v>0</v>
      </c>
      <c r="N1429" s="51"/>
      <c r="O1429" s="52">
        <f>M1429+N1429</f>
        <v>0</v>
      </c>
    </row>
    <row r="1430" spans="1:15" s="57" customFormat="1" hidden="1">
      <c r="A1430" s="50">
        <f t="shared" si="493"/>
        <v>3</v>
      </c>
      <c r="B1430" s="153"/>
      <c r="C1430" s="167" t="s">
        <v>81</v>
      </c>
      <c r="D1430" s="137"/>
      <c r="E1430" s="51"/>
      <c r="F1430" s="51"/>
      <c r="G1430" s="51"/>
      <c r="H1430" s="51"/>
      <c r="I1430" s="51"/>
      <c r="J1430" s="52">
        <f>H1430+I1430</f>
        <v>0</v>
      </c>
      <c r="K1430" s="51"/>
      <c r="L1430" s="51"/>
      <c r="M1430" s="52">
        <f>K1430+L1430</f>
        <v>0</v>
      </c>
      <c r="N1430" s="51"/>
      <c r="O1430" s="52">
        <f>M1430+N1430</f>
        <v>0</v>
      </c>
    </row>
    <row r="1431" spans="1:15" s="57" customFormat="1" hidden="1">
      <c r="A1431" s="50">
        <f t="shared" si="493"/>
        <v>3</v>
      </c>
      <c r="B1431" s="153"/>
      <c r="C1431" s="155" t="s">
        <v>35</v>
      </c>
      <c r="D1431" s="137"/>
      <c r="E1431" s="62">
        <f>SUM(E1432:E1433)</f>
        <v>0</v>
      </c>
      <c r="F1431" s="62">
        <f>SUM(F1432:F1433)</f>
        <v>0</v>
      </c>
      <c r="G1431" s="62">
        <f>SUM(G1432:G1433)</f>
        <v>0</v>
      </c>
      <c r="H1431" s="62">
        <f>SUM(H1432:H1433)</f>
        <v>0</v>
      </c>
      <c r="I1431" s="62">
        <f t="shared" ref="I1431:N1431" si="495">SUM(I1432:I1433)</f>
        <v>0</v>
      </c>
      <c r="J1431" s="62">
        <f t="shared" si="495"/>
        <v>0</v>
      </c>
      <c r="K1431" s="62">
        <f t="shared" si="495"/>
        <v>0</v>
      </c>
      <c r="L1431" s="62">
        <f t="shared" si="495"/>
        <v>0</v>
      </c>
      <c r="M1431" s="62">
        <f t="shared" si="495"/>
        <v>0</v>
      </c>
      <c r="N1431" s="62">
        <f t="shared" si="495"/>
        <v>0</v>
      </c>
      <c r="O1431" s="62">
        <f>SUM(O1432:O1433)</f>
        <v>0</v>
      </c>
    </row>
    <row r="1432" spans="1:15" s="57" customFormat="1" hidden="1">
      <c r="A1432" s="50">
        <f t="shared" si="493"/>
        <v>3</v>
      </c>
      <c r="B1432" s="153"/>
      <c r="C1432" s="167" t="s">
        <v>84</v>
      </c>
      <c r="D1432" s="137"/>
      <c r="E1432" s="51"/>
      <c r="F1432" s="51"/>
      <c r="G1432" s="51"/>
      <c r="H1432" s="51"/>
      <c r="I1432" s="51"/>
      <c r="J1432" s="52">
        <f>H1432+I1432</f>
        <v>0</v>
      </c>
      <c r="K1432" s="51"/>
      <c r="L1432" s="51"/>
      <c r="M1432" s="52">
        <f>K1432+L1432</f>
        <v>0</v>
      </c>
      <c r="N1432" s="51"/>
      <c r="O1432" s="52">
        <f>M1432+N1432</f>
        <v>0</v>
      </c>
    </row>
    <row r="1433" spans="1:15" s="57" customFormat="1" hidden="1">
      <c r="A1433" s="50">
        <f t="shared" si="493"/>
        <v>3</v>
      </c>
      <c r="B1433" s="153"/>
      <c r="C1433" s="167" t="s">
        <v>85</v>
      </c>
      <c r="D1433" s="137"/>
      <c r="E1433" s="51"/>
      <c r="F1433" s="51"/>
      <c r="G1433" s="51"/>
      <c r="H1433" s="51"/>
      <c r="I1433" s="51"/>
      <c r="J1433" s="52">
        <f>H1433+I1433</f>
        <v>0</v>
      </c>
      <c r="K1433" s="51"/>
      <c r="L1433" s="51"/>
      <c r="M1433" s="52">
        <f>K1433+L1433</f>
        <v>0</v>
      </c>
      <c r="N1433" s="51"/>
      <c r="O1433" s="52">
        <f>M1433+N1433</f>
        <v>0</v>
      </c>
    </row>
    <row r="1434" spans="1:15" s="57" customFormat="1" hidden="1">
      <c r="A1434" s="77">
        <f>A1435</f>
        <v>3</v>
      </c>
      <c r="B1434" s="172"/>
      <c r="C1434" s="156"/>
      <c r="D1434" s="140"/>
      <c r="E1434" s="76"/>
      <c r="F1434" s="76"/>
      <c r="G1434" s="76"/>
      <c r="H1434" s="76"/>
      <c r="I1434" s="76"/>
      <c r="J1434" s="76"/>
      <c r="K1434" s="76"/>
      <c r="L1434" s="76"/>
      <c r="M1434" s="76"/>
      <c r="N1434" s="76"/>
      <c r="O1434" s="76"/>
    </row>
    <row r="1435" spans="1:15" s="57" customFormat="1" hidden="1">
      <c r="A1435" s="105">
        <f>MIN(A1436:A1497)</f>
        <v>3</v>
      </c>
      <c r="B1435" s="172"/>
      <c r="C1435" s="174" t="s">
        <v>66</v>
      </c>
      <c r="D1435" s="140"/>
      <c r="E1435" s="76"/>
      <c r="F1435" s="76"/>
      <c r="G1435" s="76"/>
      <c r="H1435" s="76"/>
      <c r="I1435" s="76"/>
      <c r="J1435" s="76"/>
      <c r="K1435" s="76"/>
      <c r="L1435" s="76"/>
      <c r="M1435" s="76"/>
      <c r="N1435" s="76"/>
      <c r="O1435" s="76"/>
    </row>
    <row r="1436" spans="1:15" hidden="1">
      <c r="A1436" s="50">
        <f t="shared" ref="A1436:A1489" si="496">IF(MAX(E1436:P1436)=0,IF(MIN(E1436:P1436)=0,3,2),2)</f>
        <v>3</v>
      </c>
      <c r="B1436" s="145"/>
      <c r="C1436" s="146" t="s">
        <v>25</v>
      </c>
      <c r="D1436" s="56"/>
      <c r="E1436" s="11">
        <f>SUBTOTAL(9,E1437:E1489)</f>
        <v>0</v>
      </c>
      <c r="F1436" s="11">
        <f>SUBTOTAL(9,F1437:F1489)</f>
        <v>0</v>
      </c>
      <c r="G1436" s="11">
        <f>SUBTOTAL(9,G1437:G1489)</f>
        <v>0</v>
      </c>
      <c r="H1436" s="11">
        <f>SUBTOTAL(9,H1437:H1489)</f>
        <v>0</v>
      </c>
      <c r="I1436" s="11">
        <f t="shared" ref="I1436:N1436" si="497">SUBTOTAL(9,I1437:I1489)</f>
        <v>0</v>
      </c>
      <c r="J1436" s="11">
        <f t="shared" si="497"/>
        <v>0</v>
      </c>
      <c r="K1436" s="11">
        <f t="shared" si="497"/>
        <v>0</v>
      </c>
      <c r="L1436" s="11">
        <f t="shared" si="497"/>
        <v>0</v>
      </c>
      <c r="M1436" s="11">
        <f t="shared" si="497"/>
        <v>0</v>
      </c>
      <c r="N1436" s="11">
        <f t="shared" si="497"/>
        <v>0</v>
      </c>
      <c r="O1436" s="11">
        <f>SUBTOTAL(9,O1437:O1489)</f>
        <v>0</v>
      </c>
    </row>
    <row r="1437" spans="1:15" hidden="1">
      <c r="A1437" s="50">
        <f t="shared" si="496"/>
        <v>3</v>
      </c>
      <c r="B1437" s="145" t="s">
        <v>14</v>
      </c>
      <c r="C1437" s="146" t="s">
        <v>125</v>
      </c>
      <c r="D1437" s="56"/>
      <c r="E1437" s="11">
        <f>SUBTOTAL(9,E1438:E1459)</f>
        <v>0</v>
      </c>
      <c r="F1437" s="11">
        <f>SUBTOTAL(9,F1438:F1459)</f>
        <v>0</v>
      </c>
      <c r="G1437" s="11">
        <f>SUBTOTAL(9,G1438:G1459)</f>
        <v>0</v>
      </c>
      <c r="H1437" s="11">
        <f>SUBTOTAL(9,H1438:H1459)</f>
        <v>0</v>
      </c>
      <c r="I1437" s="11">
        <f t="shared" ref="I1437:N1437" si="498">SUBTOTAL(9,I1438:I1459)</f>
        <v>0</v>
      </c>
      <c r="J1437" s="11">
        <f t="shared" si="498"/>
        <v>0</v>
      </c>
      <c r="K1437" s="11">
        <f t="shared" si="498"/>
        <v>0</v>
      </c>
      <c r="L1437" s="11">
        <f t="shared" si="498"/>
        <v>0</v>
      </c>
      <c r="M1437" s="11">
        <f t="shared" si="498"/>
        <v>0</v>
      </c>
      <c r="N1437" s="11">
        <f t="shared" si="498"/>
        <v>0</v>
      </c>
      <c r="O1437" s="11">
        <f>SUBTOTAL(9,O1438:O1459)</f>
        <v>0</v>
      </c>
    </row>
    <row r="1438" spans="1:15" hidden="1">
      <c r="A1438" s="50">
        <f t="shared" si="496"/>
        <v>3</v>
      </c>
      <c r="B1438" s="147"/>
      <c r="C1438" s="146" t="s">
        <v>126</v>
      </c>
      <c r="D1438" s="56"/>
      <c r="E1438" s="11">
        <f>SUBTOTAL(9,E1439:E1448)</f>
        <v>0</v>
      </c>
      <c r="F1438" s="11">
        <f>SUBTOTAL(9,F1439:F1448)</f>
        <v>0</v>
      </c>
      <c r="G1438" s="11">
        <f>SUBTOTAL(9,G1439:G1448)</f>
        <v>0</v>
      </c>
      <c r="H1438" s="11">
        <f>SUBTOTAL(9,H1439:H1448)</f>
        <v>0</v>
      </c>
      <c r="I1438" s="11">
        <f t="shared" ref="I1438:N1438" si="499">SUBTOTAL(9,I1439:I1448)</f>
        <v>0</v>
      </c>
      <c r="J1438" s="11">
        <f t="shared" si="499"/>
        <v>0</v>
      </c>
      <c r="K1438" s="11">
        <f t="shared" si="499"/>
        <v>0</v>
      </c>
      <c r="L1438" s="11">
        <f t="shared" si="499"/>
        <v>0</v>
      </c>
      <c r="M1438" s="11">
        <f t="shared" si="499"/>
        <v>0</v>
      </c>
      <c r="N1438" s="11">
        <f t="shared" si="499"/>
        <v>0</v>
      </c>
      <c r="O1438" s="11">
        <f>SUBTOTAL(9,O1439:O1448)</f>
        <v>0</v>
      </c>
    </row>
    <row r="1439" spans="1:15" ht="25.5" hidden="1">
      <c r="A1439" s="50">
        <f t="shared" si="496"/>
        <v>3</v>
      </c>
      <c r="B1439" s="148"/>
      <c r="C1439" s="149" t="s">
        <v>127</v>
      </c>
      <c r="D1439" s="58" t="s">
        <v>2</v>
      </c>
      <c r="E1439" s="11">
        <f>SUBTOTAL(9,E1440:E1441)</f>
        <v>0</v>
      </c>
      <c r="F1439" s="11">
        <f>SUBTOTAL(9,F1440:F1441)</f>
        <v>0</v>
      </c>
      <c r="G1439" s="11">
        <f>SUBTOTAL(9,G1440:G1441)</f>
        <v>0</v>
      </c>
      <c r="H1439" s="11">
        <f>SUBTOTAL(9,H1440:H1441)</f>
        <v>0</v>
      </c>
      <c r="I1439" s="11">
        <f t="shared" ref="I1439:N1439" si="500">SUBTOTAL(9,I1440:I1441)</f>
        <v>0</v>
      </c>
      <c r="J1439" s="11">
        <f t="shared" si="500"/>
        <v>0</v>
      </c>
      <c r="K1439" s="11">
        <f t="shared" si="500"/>
        <v>0</v>
      </c>
      <c r="L1439" s="11">
        <f t="shared" si="500"/>
        <v>0</v>
      </c>
      <c r="M1439" s="11">
        <f t="shared" si="500"/>
        <v>0</v>
      </c>
      <c r="N1439" s="11">
        <f t="shared" si="500"/>
        <v>0</v>
      </c>
      <c r="O1439" s="11">
        <f>SUBTOTAL(9,O1440:O1441)</f>
        <v>0</v>
      </c>
    </row>
    <row r="1440" spans="1:15" ht="25.5" hidden="1">
      <c r="A1440" s="50">
        <f t="shared" si="496"/>
        <v>3</v>
      </c>
      <c r="B1440" s="148"/>
      <c r="C1440" s="149" t="s">
        <v>303</v>
      </c>
      <c r="D1440" s="58" t="s">
        <v>302</v>
      </c>
      <c r="E1440" s="51"/>
      <c r="F1440" s="51"/>
      <c r="G1440" s="51"/>
      <c r="H1440" s="51"/>
      <c r="I1440" s="51"/>
      <c r="J1440" s="52">
        <f>H1440+I1440</f>
        <v>0</v>
      </c>
      <c r="K1440" s="51"/>
      <c r="L1440" s="51"/>
      <c r="M1440" s="52">
        <f>K1440+L1440</f>
        <v>0</v>
      </c>
      <c r="N1440" s="51"/>
      <c r="O1440" s="52">
        <f>M1440+N1440</f>
        <v>0</v>
      </c>
    </row>
    <row r="1441" spans="1:15" ht="25.5" hidden="1">
      <c r="A1441" s="50">
        <f t="shared" si="496"/>
        <v>3</v>
      </c>
      <c r="B1441" s="148"/>
      <c r="C1441" s="149" t="s">
        <v>305</v>
      </c>
      <c r="D1441" s="58" t="s">
        <v>304</v>
      </c>
      <c r="E1441" s="51"/>
      <c r="F1441" s="51"/>
      <c r="G1441" s="51"/>
      <c r="H1441" s="51"/>
      <c r="I1441" s="51"/>
      <c r="J1441" s="52">
        <f>H1441+I1441</f>
        <v>0</v>
      </c>
      <c r="K1441" s="51"/>
      <c r="L1441" s="51"/>
      <c r="M1441" s="52">
        <f>K1441+L1441</f>
        <v>0</v>
      </c>
      <c r="N1441" s="51"/>
      <c r="O1441" s="52">
        <f>M1441+N1441</f>
        <v>0</v>
      </c>
    </row>
    <row r="1442" spans="1:15" hidden="1">
      <c r="A1442" s="50">
        <f t="shared" si="496"/>
        <v>3</v>
      </c>
      <c r="B1442" s="150"/>
      <c r="C1442" s="151" t="s">
        <v>128</v>
      </c>
      <c r="D1442" s="59" t="s">
        <v>3</v>
      </c>
      <c r="E1442" s="51"/>
      <c r="F1442" s="51"/>
      <c r="G1442" s="51"/>
      <c r="H1442" s="51"/>
      <c r="I1442" s="51"/>
      <c r="J1442" s="52">
        <f>H1442+I1442</f>
        <v>0</v>
      </c>
      <c r="K1442" s="51"/>
      <c r="L1442" s="51"/>
      <c r="M1442" s="52">
        <f>K1442+L1442</f>
        <v>0</v>
      </c>
      <c r="N1442" s="51"/>
      <c r="O1442" s="52">
        <f>M1442+N1442</f>
        <v>0</v>
      </c>
    </row>
    <row r="1443" spans="1:15" hidden="1">
      <c r="A1443" s="50">
        <f t="shared" si="496"/>
        <v>3</v>
      </c>
      <c r="B1443" s="150"/>
      <c r="C1443" s="152" t="s">
        <v>445</v>
      </c>
      <c r="D1443" s="117" t="s">
        <v>446</v>
      </c>
      <c r="E1443" s="11">
        <f>SUBTOTAL(9,E1444:E1447)</f>
        <v>0</v>
      </c>
      <c r="F1443" s="11">
        <f>SUBTOTAL(9,F1444:F1447)</f>
        <v>0</v>
      </c>
      <c r="G1443" s="11">
        <f>SUBTOTAL(9,G1444:G1447)</f>
        <v>0</v>
      </c>
      <c r="H1443" s="11">
        <f>SUBTOTAL(9,H1444:H1447)</f>
        <v>0</v>
      </c>
      <c r="I1443" s="11">
        <f t="shared" ref="I1443:N1443" si="501">SUBTOTAL(9,I1444:I1447)</f>
        <v>0</v>
      </c>
      <c r="J1443" s="11">
        <f t="shared" si="501"/>
        <v>0</v>
      </c>
      <c r="K1443" s="11">
        <f t="shared" si="501"/>
        <v>0</v>
      </c>
      <c r="L1443" s="11">
        <f t="shared" si="501"/>
        <v>0</v>
      </c>
      <c r="M1443" s="11">
        <f t="shared" si="501"/>
        <v>0</v>
      </c>
      <c r="N1443" s="11">
        <f t="shared" si="501"/>
        <v>0</v>
      </c>
      <c r="O1443" s="11">
        <f>SUBTOTAL(9,O1444:O1447)</f>
        <v>0</v>
      </c>
    </row>
    <row r="1444" spans="1:15" ht="25.5" hidden="1">
      <c r="A1444" s="50">
        <f t="shared" si="496"/>
        <v>3</v>
      </c>
      <c r="B1444" s="150"/>
      <c r="C1444" s="149" t="s">
        <v>129</v>
      </c>
      <c r="D1444" s="60" t="s">
        <v>37</v>
      </c>
      <c r="E1444" s="51"/>
      <c r="F1444" s="51"/>
      <c r="G1444" s="51"/>
      <c r="H1444" s="51"/>
      <c r="I1444" s="51"/>
      <c r="J1444" s="52">
        <f>H1444+I1444</f>
        <v>0</v>
      </c>
      <c r="K1444" s="51"/>
      <c r="L1444" s="51"/>
      <c r="M1444" s="52">
        <f>K1444+L1444</f>
        <v>0</v>
      </c>
      <c r="N1444" s="51"/>
      <c r="O1444" s="52">
        <f>M1444+N1444</f>
        <v>0</v>
      </c>
    </row>
    <row r="1445" spans="1:15" hidden="1">
      <c r="A1445" s="50">
        <f t="shared" si="496"/>
        <v>3</v>
      </c>
      <c r="B1445" s="150"/>
      <c r="C1445" s="149" t="s">
        <v>131</v>
      </c>
      <c r="D1445" s="60" t="s">
        <v>39</v>
      </c>
      <c r="E1445" s="51"/>
      <c r="F1445" s="51"/>
      <c r="G1445" s="51"/>
      <c r="H1445" s="51"/>
      <c r="I1445" s="51"/>
      <c r="J1445" s="52">
        <f>H1445+I1445</f>
        <v>0</v>
      </c>
      <c r="K1445" s="51"/>
      <c r="L1445" s="51"/>
      <c r="M1445" s="52">
        <f>K1445+L1445</f>
        <v>0</v>
      </c>
      <c r="N1445" s="51"/>
      <c r="O1445" s="52">
        <f>M1445+N1445</f>
        <v>0</v>
      </c>
    </row>
    <row r="1446" spans="1:15" hidden="1">
      <c r="A1446" s="50">
        <f t="shared" si="496"/>
        <v>3</v>
      </c>
      <c r="B1446" s="150"/>
      <c r="C1446" s="149" t="s">
        <v>132</v>
      </c>
      <c r="D1446" s="60" t="s">
        <v>40</v>
      </c>
      <c r="E1446" s="51"/>
      <c r="F1446" s="51"/>
      <c r="G1446" s="51"/>
      <c r="H1446" s="51"/>
      <c r="I1446" s="51"/>
      <c r="J1446" s="52">
        <f>H1446+I1446</f>
        <v>0</v>
      </c>
      <c r="K1446" s="51"/>
      <c r="L1446" s="51"/>
      <c r="M1446" s="52">
        <f>K1446+L1446</f>
        <v>0</v>
      </c>
      <c r="N1446" s="51"/>
      <c r="O1446" s="52">
        <f>M1446+N1446</f>
        <v>0</v>
      </c>
    </row>
    <row r="1447" spans="1:15" ht="25.5" hidden="1">
      <c r="A1447" s="50">
        <f t="shared" si="496"/>
        <v>3</v>
      </c>
      <c r="B1447" s="150"/>
      <c r="C1447" s="149" t="s">
        <v>133</v>
      </c>
      <c r="D1447" s="60" t="s">
        <v>41</v>
      </c>
      <c r="E1447" s="51"/>
      <c r="F1447" s="51"/>
      <c r="G1447" s="51"/>
      <c r="H1447" s="51"/>
      <c r="I1447" s="51"/>
      <c r="J1447" s="52">
        <f>H1447+I1447</f>
        <v>0</v>
      </c>
      <c r="K1447" s="51"/>
      <c r="L1447" s="51"/>
      <c r="M1447" s="52">
        <f>K1447+L1447</f>
        <v>0</v>
      </c>
      <c r="N1447" s="51"/>
      <c r="O1447" s="52">
        <f>M1447+N1447</f>
        <v>0</v>
      </c>
    </row>
    <row r="1448" spans="1:15" hidden="1">
      <c r="A1448" s="50">
        <f t="shared" si="496"/>
        <v>3</v>
      </c>
      <c r="B1448" s="150"/>
      <c r="C1448" s="149" t="s">
        <v>447</v>
      </c>
      <c r="D1448" s="60" t="s">
        <v>4</v>
      </c>
      <c r="E1448" s="51"/>
      <c r="F1448" s="51"/>
      <c r="G1448" s="51"/>
      <c r="H1448" s="51"/>
      <c r="I1448" s="51"/>
      <c r="J1448" s="52">
        <f>H1448+I1448</f>
        <v>0</v>
      </c>
      <c r="K1448" s="51"/>
      <c r="L1448" s="51"/>
      <c r="M1448" s="52">
        <f>K1448+L1448</f>
        <v>0</v>
      </c>
      <c r="N1448" s="51"/>
      <c r="O1448" s="52">
        <f>M1448+N1448</f>
        <v>0</v>
      </c>
    </row>
    <row r="1449" spans="1:15" hidden="1">
      <c r="A1449" s="50">
        <f t="shared" si="496"/>
        <v>3</v>
      </c>
      <c r="B1449" s="147"/>
      <c r="C1449" s="146" t="s">
        <v>134</v>
      </c>
      <c r="D1449" s="56"/>
      <c r="E1449" s="11">
        <f>SUBTOTAL(9,E1450:E1453)</f>
        <v>0</v>
      </c>
      <c r="F1449" s="11">
        <f>SUBTOTAL(9,F1450:F1453)</f>
        <v>0</v>
      </c>
      <c r="G1449" s="11">
        <f>SUBTOTAL(9,G1450:G1453)</f>
        <v>0</v>
      </c>
      <c r="H1449" s="11">
        <f>SUBTOTAL(9,H1450:H1453)</f>
        <v>0</v>
      </c>
      <c r="I1449" s="11">
        <f t="shared" ref="I1449:N1449" si="502">SUBTOTAL(9,I1450:I1453)</f>
        <v>0</v>
      </c>
      <c r="J1449" s="11">
        <f t="shared" si="502"/>
        <v>0</v>
      </c>
      <c r="K1449" s="11">
        <f t="shared" si="502"/>
        <v>0</v>
      </c>
      <c r="L1449" s="11">
        <f t="shared" si="502"/>
        <v>0</v>
      </c>
      <c r="M1449" s="11">
        <f t="shared" si="502"/>
        <v>0</v>
      </c>
      <c r="N1449" s="11">
        <f t="shared" si="502"/>
        <v>0</v>
      </c>
      <c r="O1449" s="11">
        <f>SUBTOTAL(9,O1450:O1453)</f>
        <v>0</v>
      </c>
    </row>
    <row r="1450" spans="1:15" hidden="1">
      <c r="A1450" s="50">
        <f t="shared" si="496"/>
        <v>3</v>
      </c>
      <c r="B1450" s="150"/>
      <c r="C1450" s="151" t="s">
        <v>135</v>
      </c>
      <c r="D1450" s="59" t="s">
        <v>5</v>
      </c>
      <c r="E1450" s="51"/>
      <c r="F1450" s="51"/>
      <c r="G1450" s="51"/>
      <c r="H1450" s="51"/>
      <c r="I1450" s="51"/>
      <c r="J1450" s="52">
        <f>H1450+I1450</f>
        <v>0</v>
      </c>
      <c r="K1450" s="51"/>
      <c r="L1450" s="51"/>
      <c r="M1450" s="52">
        <f>K1450+L1450</f>
        <v>0</v>
      </c>
      <c r="N1450" s="51"/>
      <c r="O1450" s="52">
        <f>M1450+N1450</f>
        <v>0</v>
      </c>
    </row>
    <row r="1451" spans="1:15" hidden="1">
      <c r="A1451" s="50">
        <f t="shared" si="496"/>
        <v>3</v>
      </c>
      <c r="B1451" s="150"/>
      <c r="C1451" s="154" t="s">
        <v>448</v>
      </c>
      <c r="D1451" s="118" t="s">
        <v>173</v>
      </c>
      <c r="E1451" s="51"/>
      <c r="F1451" s="51"/>
      <c r="G1451" s="51"/>
      <c r="H1451" s="51"/>
      <c r="I1451" s="51"/>
      <c r="J1451" s="52">
        <f>H1451+I1451</f>
        <v>0</v>
      </c>
      <c r="K1451" s="51"/>
      <c r="L1451" s="51"/>
      <c r="M1451" s="52">
        <f>K1451+L1451</f>
        <v>0</v>
      </c>
      <c r="N1451" s="51"/>
      <c r="O1451" s="52">
        <f>M1451+N1451</f>
        <v>0</v>
      </c>
    </row>
    <row r="1452" spans="1:15" hidden="1">
      <c r="A1452" s="50">
        <f t="shared" si="496"/>
        <v>3</v>
      </c>
      <c r="B1452" s="153"/>
      <c r="C1452" s="155" t="s">
        <v>557</v>
      </c>
      <c r="D1452" s="137" t="s">
        <v>8</v>
      </c>
      <c r="E1452" s="51"/>
      <c r="F1452" s="51"/>
      <c r="G1452" s="51"/>
      <c r="H1452" s="51"/>
      <c r="I1452" s="51"/>
      <c r="J1452" s="52">
        <f>H1452+I1452</f>
        <v>0</v>
      </c>
      <c r="K1452" s="51"/>
      <c r="L1452" s="51"/>
      <c r="M1452" s="52">
        <f>K1452+L1452</f>
        <v>0</v>
      </c>
      <c r="N1452" s="51"/>
      <c r="O1452" s="52">
        <f>M1452+N1452</f>
        <v>0</v>
      </c>
    </row>
    <row r="1453" spans="1:15" ht="25.5" hidden="1">
      <c r="A1453" s="50">
        <f t="shared" si="496"/>
        <v>3</v>
      </c>
      <c r="B1453" s="153"/>
      <c r="C1453" s="155" t="s">
        <v>139</v>
      </c>
      <c r="D1453" s="136" t="s">
        <v>10</v>
      </c>
      <c r="E1453" s="51"/>
      <c r="F1453" s="51"/>
      <c r="G1453" s="51"/>
      <c r="H1453" s="51"/>
      <c r="I1453" s="51"/>
      <c r="J1453" s="52">
        <f>H1453+I1453</f>
        <v>0</v>
      </c>
      <c r="K1453" s="51"/>
      <c r="L1453" s="51"/>
      <c r="M1453" s="52">
        <f>K1453+L1453</f>
        <v>0</v>
      </c>
      <c r="N1453" s="51"/>
      <c r="O1453" s="52">
        <f>M1453+N1453</f>
        <v>0</v>
      </c>
    </row>
    <row r="1454" spans="1:15" hidden="1">
      <c r="A1454" s="50">
        <f t="shared" si="496"/>
        <v>3</v>
      </c>
      <c r="B1454" s="156"/>
      <c r="C1454" s="157" t="s">
        <v>140</v>
      </c>
      <c r="D1454" s="136"/>
      <c r="E1454" s="11">
        <f>SUBTOTAL(9,E1455:E1459)</f>
        <v>0</v>
      </c>
      <c r="F1454" s="11">
        <f>SUBTOTAL(9,F1455:F1459)</f>
        <v>0</v>
      </c>
      <c r="G1454" s="11">
        <f>SUBTOTAL(9,G1455:G1459)</f>
        <v>0</v>
      </c>
      <c r="H1454" s="11">
        <f>SUBTOTAL(9,H1455:H1459)</f>
        <v>0</v>
      </c>
      <c r="I1454" s="11">
        <f t="shared" ref="I1454:N1454" si="503">SUBTOTAL(9,I1455:I1459)</f>
        <v>0</v>
      </c>
      <c r="J1454" s="11">
        <f t="shared" si="503"/>
        <v>0</v>
      </c>
      <c r="K1454" s="11">
        <f t="shared" si="503"/>
        <v>0</v>
      </c>
      <c r="L1454" s="11">
        <f t="shared" si="503"/>
        <v>0</v>
      </c>
      <c r="M1454" s="11">
        <f t="shared" si="503"/>
        <v>0</v>
      </c>
      <c r="N1454" s="11">
        <f t="shared" si="503"/>
        <v>0</v>
      </c>
      <c r="O1454" s="11">
        <f>SUBTOTAL(9,O1455:O1459)</f>
        <v>0</v>
      </c>
    </row>
    <row r="1455" spans="1:15" hidden="1">
      <c r="A1455" s="50">
        <f t="shared" si="496"/>
        <v>3</v>
      </c>
      <c r="B1455" s="153"/>
      <c r="C1455" s="155" t="s">
        <v>141</v>
      </c>
      <c r="D1455" s="137" t="s">
        <v>71</v>
      </c>
      <c r="E1455" s="51"/>
      <c r="F1455" s="51"/>
      <c r="G1455" s="51"/>
      <c r="H1455" s="51"/>
      <c r="I1455" s="51"/>
      <c r="J1455" s="52">
        <f>H1455+I1455</f>
        <v>0</v>
      </c>
      <c r="K1455" s="51"/>
      <c r="L1455" s="51"/>
      <c r="M1455" s="52">
        <f>K1455+L1455</f>
        <v>0</v>
      </c>
      <c r="N1455" s="51"/>
      <c r="O1455" s="52">
        <f>M1455+N1455</f>
        <v>0</v>
      </c>
    </row>
    <row r="1456" spans="1:15" hidden="1">
      <c r="A1456" s="50">
        <f t="shared" si="496"/>
        <v>3</v>
      </c>
      <c r="B1456" s="153"/>
      <c r="C1456" s="155" t="s">
        <v>142</v>
      </c>
      <c r="D1456" s="137" t="s">
        <v>73</v>
      </c>
      <c r="E1456" s="51"/>
      <c r="F1456" s="51"/>
      <c r="G1456" s="51"/>
      <c r="H1456" s="51"/>
      <c r="I1456" s="51"/>
      <c r="J1456" s="52">
        <f>H1456+I1456</f>
        <v>0</v>
      </c>
      <c r="K1456" s="51"/>
      <c r="L1456" s="51"/>
      <c r="M1456" s="52">
        <f>K1456+L1456</f>
        <v>0</v>
      </c>
      <c r="N1456" s="51"/>
      <c r="O1456" s="52">
        <f>M1456+N1456</f>
        <v>0</v>
      </c>
    </row>
    <row r="1457" spans="1:15" hidden="1">
      <c r="A1457" s="50">
        <f t="shared" si="496"/>
        <v>3</v>
      </c>
      <c r="B1457" s="153"/>
      <c r="C1457" s="155" t="s">
        <v>143</v>
      </c>
      <c r="D1457" s="137" t="s">
        <v>75</v>
      </c>
      <c r="E1457" s="51"/>
      <c r="F1457" s="51"/>
      <c r="G1457" s="51"/>
      <c r="H1457" s="51"/>
      <c r="I1457" s="51"/>
      <c r="J1457" s="52">
        <f>H1457+I1457</f>
        <v>0</v>
      </c>
      <c r="K1457" s="51"/>
      <c r="L1457" s="51"/>
      <c r="M1457" s="52">
        <f>K1457+L1457</f>
        <v>0</v>
      </c>
      <c r="N1457" s="51"/>
      <c r="O1457" s="52">
        <f>M1457+N1457</f>
        <v>0</v>
      </c>
    </row>
    <row r="1458" spans="1:15" s="57" customFormat="1" hidden="1">
      <c r="A1458" s="50">
        <f t="shared" si="496"/>
        <v>3</v>
      </c>
      <c r="B1458" s="153"/>
      <c r="C1458" s="155" t="s">
        <v>144</v>
      </c>
      <c r="D1458" s="137" t="s">
        <v>77</v>
      </c>
      <c r="E1458" s="51"/>
      <c r="F1458" s="51"/>
      <c r="G1458" s="51"/>
      <c r="H1458" s="51"/>
      <c r="I1458" s="51"/>
      <c r="J1458" s="52">
        <f>H1458+I1458</f>
        <v>0</v>
      </c>
      <c r="K1458" s="51"/>
      <c r="L1458" s="51"/>
      <c r="M1458" s="52">
        <f>K1458+L1458</f>
        <v>0</v>
      </c>
      <c r="N1458" s="51"/>
      <c r="O1458" s="52">
        <f>M1458+N1458</f>
        <v>0</v>
      </c>
    </row>
    <row r="1459" spans="1:15" s="57" customFormat="1" hidden="1">
      <c r="A1459" s="50">
        <f t="shared" si="496"/>
        <v>3</v>
      </c>
      <c r="B1459" s="153"/>
      <c r="C1459" s="155" t="s">
        <v>145</v>
      </c>
      <c r="D1459" s="137" t="s">
        <v>28</v>
      </c>
      <c r="E1459" s="51"/>
      <c r="F1459" s="51"/>
      <c r="G1459" s="51"/>
      <c r="H1459" s="51"/>
      <c r="I1459" s="51"/>
      <c r="J1459" s="52">
        <f>H1459+I1459</f>
        <v>0</v>
      </c>
      <c r="K1459" s="51"/>
      <c r="L1459" s="51"/>
      <c r="M1459" s="52">
        <f>K1459+L1459</f>
        <v>0</v>
      </c>
      <c r="N1459" s="51"/>
      <c r="O1459" s="52">
        <f>M1459+N1459</f>
        <v>0</v>
      </c>
    </row>
    <row r="1460" spans="1:15" s="57" customFormat="1" hidden="1">
      <c r="A1460" s="50">
        <f t="shared" si="496"/>
        <v>3</v>
      </c>
      <c r="B1460" s="145" t="s">
        <v>146</v>
      </c>
      <c r="C1460" s="157" t="s">
        <v>147</v>
      </c>
      <c r="D1460" s="56"/>
      <c r="E1460" s="11">
        <f>SUBTOTAL(9,E1461:E1489)</f>
        <v>0</v>
      </c>
      <c r="F1460" s="11">
        <f>SUBTOTAL(9,F1461:F1489)</f>
        <v>0</v>
      </c>
      <c r="G1460" s="11">
        <f>SUBTOTAL(9,G1461:G1489)</f>
        <v>0</v>
      </c>
      <c r="H1460" s="11">
        <f>SUBTOTAL(9,H1461:H1489)</f>
        <v>0</v>
      </c>
      <c r="I1460" s="11">
        <f t="shared" ref="I1460:N1460" si="504">SUBTOTAL(9,I1461:I1489)</f>
        <v>0</v>
      </c>
      <c r="J1460" s="11">
        <f t="shared" si="504"/>
        <v>0</v>
      </c>
      <c r="K1460" s="11">
        <f t="shared" si="504"/>
        <v>0</v>
      </c>
      <c r="L1460" s="11">
        <f t="shared" si="504"/>
        <v>0</v>
      </c>
      <c r="M1460" s="11">
        <f t="shared" si="504"/>
        <v>0</v>
      </c>
      <c r="N1460" s="11">
        <f t="shared" si="504"/>
        <v>0</v>
      </c>
      <c r="O1460" s="11">
        <f>SUBTOTAL(9,O1461:O1489)</f>
        <v>0</v>
      </c>
    </row>
    <row r="1461" spans="1:15" s="57" customFormat="1" hidden="1">
      <c r="A1461" s="50">
        <f t="shared" si="496"/>
        <v>3</v>
      </c>
      <c r="B1461" s="156"/>
      <c r="C1461" s="158" t="s">
        <v>26</v>
      </c>
      <c r="D1461" s="56"/>
      <c r="E1461" s="11">
        <f>SUBTOTAL(9,E1462:E1480)</f>
        <v>0</v>
      </c>
      <c r="F1461" s="11">
        <f t="shared" ref="F1461:O1461" si="505">SUBTOTAL(9,F1462:F1480)</f>
        <v>0</v>
      </c>
      <c r="G1461" s="11">
        <f t="shared" si="505"/>
        <v>0</v>
      </c>
      <c r="H1461" s="11">
        <f t="shared" si="505"/>
        <v>0</v>
      </c>
      <c r="I1461" s="11">
        <f t="shared" si="505"/>
        <v>0</v>
      </c>
      <c r="J1461" s="11">
        <f t="shared" si="505"/>
        <v>0</v>
      </c>
      <c r="K1461" s="11">
        <f t="shared" si="505"/>
        <v>0</v>
      </c>
      <c r="L1461" s="11">
        <f t="shared" si="505"/>
        <v>0</v>
      </c>
      <c r="M1461" s="11">
        <f t="shared" si="505"/>
        <v>0</v>
      </c>
      <c r="N1461" s="11">
        <f t="shared" si="505"/>
        <v>0</v>
      </c>
      <c r="O1461" s="11">
        <f t="shared" si="505"/>
        <v>0</v>
      </c>
    </row>
    <row r="1462" spans="1:15" s="57" customFormat="1" hidden="1">
      <c r="A1462" s="50">
        <f t="shared" si="496"/>
        <v>3</v>
      </c>
      <c r="B1462" s="150"/>
      <c r="C1462" s="161" t="s">
        <v>770</v>
      </c>
      <c r="D1462" s="56"/>
      <c r="E1462" s="11">
        <f>SUBTOTAL(9,E1463:E1472)</f>
        <v>0</v>
      </c>
      <c r="F1462" s="11">
        <f t="shared" ref="F1462:O1462" si="506">SUBTOTAL(9,F1463:F1472)</f>
        <v>0</v>
      </c>
      <c r="G1462" s="11">
        <f t="shared" si="506"/>
        <v>0</v>
      </c>
      <c r="H1462" s="11">
        <f t="shared" si="506"/>
        <v>0</v>
      </c>
      <c r="I1462" s="11">
        <f t="shared" si="506"/>
        <v>0</v>
      </c>
      <c r="J1462" s="11">
        <f t="shared" si="506"/>
        <v>0</v>
      </c>
      <c r="K1462" s="11">
        <f t="shared" si="506"/>
        <v>0</v>
      </c>
      <c r="L1462" s="11">
        <f t="shared" si="506"/>
        <v>0</v>
      </c>
      <c r="M1462" s="11">
        <f t="shared" si="506"/>
        <v>0</v>
      </c>
      <c r="N1462" s="11">
        <f t="shared" si="506"/>
        <v>0</v>
      </c>
      <c r="O1462" s="11">
        <f t="shared" si="506"/>
        <v>0</v>
      </c>
    </row>
    <row r="1463" spans="1:15" s="57" customFormat="1" ht="25.5" hidden="1">
      <c r="A1463" s="50">
        <f t="shared" si="496"/>
        <v>3</v>
      </c>
      <c r="B1463" s="150"/>
      <c r="C1463" s="160" t="s">
        <v>771</v>
      </c>
      <c r="D1463" s="58" t="s">
        <v>2</v>
      </c>
      <c r="E1463" s="11">
        <f>SUBTOTAL(9,E1464:E1465)</f>
        <v>0</v>
      </c>
      <c r="F1463" s="11">
        <f t="shared" ref="F1463:O1463" si="507">SUBTOTAL(9,F1464:F1465)</f>
        <v>0</v>
      </c>
      <c r="G1463" s="11">
        <f t="shared" si="507"/>
        <v>0</v>
      </c>
      <c r="H1463" s="11">
        <f t="shared" si="507"/>
        <v>0</v>
      </c>
      <c r="I1463" s="11">
        <f t="shared" si="507"/>
        <v>0</v>
      </c>
      <c r="J1463" s="11">
        <f t="shared" si="507"/>
        <v>0</v>
      </c>
      <c r="K1463" s="11">
        <f t="shared" si="507"/>
        <v>0</v>
      </c>
      <c r="L1463" s="11">
        <f t="shared" si="507"/>
        <v>0</v>
      </c>
      <c r="M1463" s="11">
        <f t="shared" si="507"/>
        <v>0</v>
      </c>
      <c r="N1463" s="11">
        <f t="shared" si="507"/>
        <v>0</v>
      </c>
      <c r="O1463" s="11">
        <f t="shared" si="507"/>
        <v>0</v>
      </c>
    </row>
    <row r="1464" spans="1:15" s="57" customFormat="1" ht="25.5" hidden="1">
      <c r="A1464" s="50">
        <f t="shared" si="496"/>
        <v>3</v>
      </c>
      <c r="B1464" s="150"/>
      <c r="C1464" s="260" t="s">
        <v>772</v>
      </c>
      <c r="D1464" s="58" t="s">
        <v>302</v>
      </c>
      <c r="E1464" s="51"/>
      <c r="F1464" s="51"/>
      <c r="G1464" s="51"/>
      <c r="H1464" s="51"/>
      <c r="I1464" s="51"/>
      <c r="J1464" s="52">
        <f>H1464+I1464</f>
        <v>0</v>
      </c>
      <c r="K1464" s="51"/>
      <c r="L1464" s="51"/>
      <c r="M1464" s="52">
        <f>K1464+L1464</f>
        <v>0</v>
      </c>
      <c r="N1464" s="51"/>
      <c r="O1464" s="52">
        <f>M1464+N1464</f>
        <v>0</v>
      </c>
    </row>
    <row r="1465" spans="1:15" s="57" customFormat="1" ht="25.5" hidden="1">
      <c r="A1465" s="50">
        <f t="shared" si="496"/>
        <v>3</v>
      </c>
      <c r="B1465" s="150"/>
      <c r="C1465" s="260" t="s">
        <v>773</v>
      </c>
      <c r="D1465" s="58" t="s">
        <v>304</v>
      </c>
      <c r="E1465" s="51"/>
      <c r="F1465" s="51"/>
      <c r="G1465" s="51"/>
      <c r="H1465" s="51"/>
      <c r="I1465" s="51"/>
      <c r="J1465" s="52">
        <f>H1465+I1465</f>
        <v>0</v>
      </c>
      <c r="K1465" s="51"/>
      <c r="L1465" s="51"/>
      <c r="M1465" s="52">
        <f>K1465+L1465</f>
        <v>0</v>
      </c>
      <c r="N1465" s="51"/>
      <c r="O1465" s="52">
        <f>M1465+N1465</f>
        <v>0</v>
      </c>
    </row>
    <row r="1466" spans="1:15" s="57" customFormat="1" hidden="1">
      <c r="A1466" s="50">
        <f t="shared" si="496"/>
        <v>3</v>
      </c>
      <c r="B1466" s="150"/>
      <c r="C1466" s="258" t="s">
        <v>42</v>
      </c>
      <c r="D1466" s="59" t="s">
        <v>3</v>
      </c>
      <c r="E1466" s="51"/>
      <c r="F1466" s="51"/>
      <c r="G1466" s="51"/>
      <c r="H1466" s="51"/>
      <c r="I1466" s="51"/>
      <c r="J1466" s="52">
        <f>H1466+I1466</f>
        <v>0</v>
      </c>
      <c r="K1466" s="51"/>
      <c r="L1466" s="51"/>
      <c r="M1466" s="52">
        <f>K1466+L1466</f>
        <v>0</v>
      </c>
      <c r="N1466" s="51"/>
      <c r="O1466" s="52">
        <f>M1466+N1466</f>
        <v>0</v>
      </c>
    </row>
    <row r="1467" spans="1:15" s="57" customFormat="1" hidden="1">
      <c r="A1467" s="50">
        <f t="shared" si="496"/>
        <v>3</v>
      </c>
      <c r="B1467" s="150"/>
      <c r="C1467" s="259" t="s">
        <v>449</v>
      </c>
      <c r="D1467" s="117" t="s">
        <v>446</v>
      </c>
      <c r="E1467" s="11">
        <f>SUBTOTAL(9,E1468:E1471)</f>
        <v>0</v>
      </c>
      <c r="F1467" s="11">
        <f>SUBTOTAL(9,F1468:F1471)</f>
        <v>0</v>
      </c>
      <c r="G1467" s="11">
        <f>SUBTOTAL(9,G1468:G1471)</f>
        <v>0</v>
      </c>
      <c r="H1467" s="11">
        <f>SUBTOTAL(9,H1468:H1471)</f>
        <v>0</v>
      </c>
      <c r="I1467" s="11">
        <f t="shared" ref="I1467:N1467" si="508">SUBTOTAL(9,I1468:I1471)</f>
        <v>0</v>
      </c>
      <c r="J1467" s="11">
        <f t="shared" si="508"/>
        <v>0</v>
      </c>
      <c r="K1467" s="11">
        <f t="shared" si="508"/>
        <v>0</v>
      </c>
      <c r="L1467" s="11">
        <f t="shared" si="508"/>
        <v>0</v>
      </c>
      <c r="M1467" s="11">
        <f t="shared" si="508"/>
        <v>0</v>
      </c>
      <c r="N1467" s="11">
        <f t="shared" si="508"/>
        <v>0</v>
      </c>
      <c r="O1467" s="11">
        <f>SUBTOTAL(9,O1468:O1471)</f>
        <v>0</v>
      </c>
    </row>
    <row r="1468" spans="1:15" s="57" customFormat="1" ht="25.5" hidden="1">
      <c r="A1468" s="50">
        <f t="shared" si="496"/>
        <v>3</v>
      </c>
      <c r="B1468" s="150"/>
      <c r="C1468" s="260" t="s">
        <v>153</v>
      </c>
      <c r="D1468" s="60" t="s">
        <v>37</v>
      </c>
      <c r="E1468" s="51"/>
      <c r="F1468" s="51"/>
      <c r="G1468" s="51"/>
      <c r="H1468" s="51"/>
      <c r="I1468" s="51"/>
      <c r="J1468" s="52">
        <f t="shared" ref="J1468:J1480" si="509">H1468+I1468</f>
        <v>0</v>
      </c>
      <c r="K1468" s="51"/>
      <c r="L1468" s="51"/>
      <c r="M1468" s="52">
        <f t="shared" ref="M1468:M1480" si="510">K1468+L1468</f>
        <v>0</v>
      </c>
      <c r="N1468" s="51"/>
      <c r="O1468" s="52">
        <f t="shared" ref="O1468:O1480" si="511">M1468+N1468</f>
        <v>0</v>
      </c>
    </row>
    <row r="1469" spans="1:15" s="57" customFormat="1" hidden="1">
      <c r="A1469" s="50">
        <f t="shared" si="496"/>
        <v>3</v>
      </c>
      <c r="B1469" s="150"/>
      <c r="C1469" s="260" t="s">
        <v>155</v>
      </c>
      <c r="D1469" s="60" t="s">
        <v>39</v>
      </c>
      <c r="E1469" s="51"/>
      <c r="F1469" s="51"/>
      <c r="G1469" s="51"/>
      <c r="H1469" s="51"/>
      <c r="I1469" s="51"/>
      <c r="J1469" s="52">
        <f t="shared" si="509"/>
        <v>0</v>
      </c>
      <c r="K1469" s="51"/>
      <c r="L1469" s="51"/>
      <c r="M1469" s="52">
        <f t="shared" si="510"/>
        <v>0</v>
      </c>
      <c r="N1469" s="51"/>
      <c r="O1469" s="52">
        <f t="shared" si="511"/>
        <v>0</v>
      </c>
    </row>
    <row r="1470" spans="1:15" s="57" customFormat="1" ht="25.5" hidden="1">
      <c r="A1470" s="50">
        <f t="shared" si="496"/>
        <v>3</v>
      </c>
      <c r="B1470" s="150"/>
      <c r="C1470" s="260" t="s">
        <v>156</v>
      </c>
      <c r="D1470" s="60" t="s">
        <v>40</v>
      </c>
      <c r="E1470" s="51"/>
      <c r="F1470" s="51"/>
      <c r="G1470" s="51"/>
      <c r="H1470" s="51"/>
      <c r="I1470" s="51"/>
      <c r="J1470" s="52">
        <f t="shared" si="509"/>
        <v>0</v>
      </c>
      <c r="K1470" s="51"/>
      <c r="L1470" s="51"/>
      <c r="M1470" s="52">
        <f t="shared" si="510"/>
        <v>0</v>
      </c>
      <c r="N1470" s="51"/>
      <c r="O1470" s="52">
        <f t="shared" si="511"/>
        <v>0</v>
      </c>
    </row>
    <row r="1471" spans="1:15" s="57" customFormat="1" ht="25.5" hidden="1">
      <c r="A1471" s="50">
        <f t="shared" si="496"/>
        <v>3</v>
      </c>
      <c r="B1471" s="150"/>
      <c r="C1471" s="260" t="s">
        <v>157</v>
      </c>
      <c r="D1471" s="60" t="s">
        <v>41</v>
      </c>
      <c r="E1471" s="51"/>
      <c r="F1471" s="51"/>
      <c r="G1471" s="51"/>
      <c r="H1471" s="51"/>
      <c r="I1471" s="51"/>
      <c r="J1471" s="52">
        <f t="shared" si="509"/>
        <v>0</v>
      </c>
      <c r="K1471" s="51"/>
      <c r="L1471" s="51"/>
      <c r="M1471" s="52">
        <f t="shared" si="510"/>
        <v>0</v>
      </c>
      <c r="N1471" s="51"/>
      <c r="O1471" s="52">
        <f t="shared" si="511"/>
        <v>0</v>
      </c>
    </row>
    <row r="1472" spans="1:15" s="57" customFormat="1" hidden="1">
      <c r="A1472" s="50">
        <f t="shared" si="496"/>
        <v>3</v>
      </c>
      <c r="B1472" s="150"/>
      <c r="C1472" s="160" t="s">
        <v>158</v>
      </c>
      <c r="D1472" s="60" t="s">
        <v>4</v>
      </c>
      <c r="E1472" s="51"/>
      <c r="F1472" s="51"/>
      <c r="G1472" s="51"/>
      <c r="H1472" s="51"/>
      <c r="I1472" s="51"/>
      <c r="J1472" s="52">
        <f t="shared" si="509"/>
        <v>0</v>
      </c>
      <c r="K1472" s="51"/>
      <c r="L1472" s="51"/>
      <c r="M1472" s="52">
        <f t="shared" si="510"/>
        <v>0</v>
      </c>
      <c r="N1472" s="51"/>
      <c r="O1472" s="52">
        <f t="shared" si="511"/>
        <v>0</v>
      </c>
    </row>
    <row r="1473" spans="1:15" s="57" customFormat="1" hidden="1">
      <c r="A1473" s="50">
        <f t="shared" si="496"/>
        <v>3</v>
      </c>
      <c r="B1473" s="150"/>
      <c r="C1473" s="159" t="s">
        <v>19</v>
      </c>
      <c r="D1473" s="59" t="s">
        <v>5</v>
      </c>
      <c r="E1473" s="51"/>
      <c r="F1473" s="51"/>
      <c r="G1473" s="51"/>
      <c r="H1473" s="51"/>
      <c r="I1473" s="51"/>
      <c r="J1473" s="52">
        <f t="shared" si="509"/>
        <v>0</v>
      </c>
      <c r="K1473" s="51"/>
      <c r="L1473" s="51"/>
      <c r="M1473" s="52">
        <f t="shared" si="510"/>
        <v>0</v>
      </c>
      <c r="N1473" s="51"/>
      <c r="O1473" s="52">
        <f t="shared" si="511"/>
        <v>0</v>
      </c>
    </row>
    <row r="1474" spans="1:15" s="57" customFormat="1" hidden="1">
      <c r="A1474" s="50">
        <f t="shared" si="496"/>
        <v>3</v>
      </c>
      <c r="B1474" s="150"/>
      <c r="C1474" s="162" t="s">
        <v>450</v>
      </c>
      <c r="D1474" s="118" t="s">
        <v>173</v>
      </c>
      <c r="E1474" s="51"/>
      <c r="F1474" s="51"/>
      <c r="G1474" s="51"/>
      <c r="H1474" s="51"/>
      <c r="I1474" s="51"/>
      <c r="J1474" s="52">
        <f t="shared" si="509"/>
        <v>0</v>
      </c>
      <c r="K1474" s="51"/>
      <c r="L1474" s="51"/>
      <c r="M1474" s="52">
        <f t="shared" si="510"/>
        <v>0</v>
      </c>
      <c r="N1474" s="51"/>
      <c r="O1474" s="52">
        <f t="shared" si="511"/>
        <v>0</v>
      </c>
    </row>
    <row r="1475" spans="1:15" s="57" customFormat="1" hidden="1">
      <c r="A1475" s="50">
        <f t="shared" si="496"/>
        <v>3</v>
      </c>
      <c r="B1475" s="153"/>
      <c r="C1475" s="163" t="s">
        <v>29</v>
      </c>
      <c r="D1475" s="136" t="s">
        <v>6</v>
      </c>
      <c r="E1475" s="51"/>
      <c r="F1475" s="51"/>
      <c r="G1475" s="51"/>
      <c r="H1475" s="51"/>
      <c r="I1475" s="51"/>
      <c r="J1475" s="52">
        <f t="shared" si="509"/>
        <v>0</v>
      </c>
      <c r="K1475" s="51"/>
      <c r="L1475" s="51"/>
      <c r="M1475" s="52">
        <f t="shared" si="510"/>
        <v>0</v>
      </c>
      <c r="N1475" s="51"/>
      <c r="O1475" s="52">
        <f t="shared" si="511"/>
        <v>0</v>
      </c>
    </row>
    <row r="1476" spans="1:15" s="57" customFormat="1" hidden="1">
      <c r="A1476" s="50">
        <f t="shared" si="496"/>
        <v>3</v>
      </c>
      <c r="B1476" s="153"/>
      <c r="C1476" s="163" t="s">
        <v>21</v>
      </c>
      <c r="D1476" s="137" t="s">
        <v>8</v>
      </c>
      <c r="E1476" s="51"/>
      <c r="F1476" s="51"/>
      <c r="G1476" s="51"/>
      <c r="H1476" s="51"/>
      <c r="I1476" s="51"/>
      <c r="J1476" s="52">
        <f>H1476+I1476</f>
        <v>0</v>
      </c>
      <c r="K1476" s="51"/>
      <c r="L1476" s="51"/>
      <c r="M1476" s="52">
        <f>K1476+L1476</f>
        <v>0</v>
      </c>
      <c r="N1476" s="51"/>
      <c r="O1476" s="52">
        <f t="shared" si="511"/>
        <v>0</v>
      </c>
    </row>
    <row r="1477" spans="1:15" s="57" customFormat="1" hidden="1">
      <c r="A1477" s="50">
        <f t="shared" si="496"/>
        <v>3</v>
      </c>
      <c r="B1477" s="153"/>
      <c r="C1477" s="163" t="s">
        <v>526</v>
      </c>
      <c r="D1477" s="137" t="s">
        <v>31</v>
      </c>
      <c r="E1477" s="51"/>
      <c r="F1477" s="51"/>
      <c r="G1477" s="51"/>
      <c r="H1477" s="51"/>
      <c r="I1477" s="51"/>
      <c r="J1477" s="52">
        <f t="shared" si="509"/>
        <v>0</v>
      </c>
      <c r="K1477" s="51"/>
      <c r="L1477" s="51"/>
      <c r="M1477" s="52">
        <f t="shared" si="510"/>
        <v>0</v>
      </c>
      <c r="N1477" s="51"/>
      <c r="O1477" s="52">
        <f t="shared" si="511"/>
        <v>0</v>
      </c>
    </row>
    <row r="1478" spans="1:15" s="57" customFormat="1" hidden="1">
      <c r="A1478" s="50">
        <f t="shared" si="496"/>
        <v>3</v>
      </c>
      <c r="B1478" s="153"/>
      <c r="C1478" s="163" t="s">
        <v>558</v>
      </c>
      <c r="D1478" s="137" t="s">
        <v>559</v>
      </c>
      <c r="E1478" s="51"/>
      <c r="F1478" s="51"/>
      <c r="G1478" s="51"/>
      <c r="H1478" s="51"/>
      <c r="I1478" s="51"/>
      <c r="J1478" s="52">
        <f t="shared" si="509"/>
        <v>0</v>
      </c>
      <c r="K1478" s="51"/>
      <c r="L1478" s="51"/>
      <c r="M1478" s="52">
        <f t="shared" si="510"/>
        <v>0</v>
      </c>
      <c r="N1478" s="51"/>
      <c r="O1478" s="52">
        <f t="shared" si="511"/>
        <v>0</v>
      </c>
    </row>
    <row r="1479" spans="1:15" s="57" customFormat="1" ht="25.5" hidden="1">
      <c r="A1479" s="50">
        <f t="shared" si="496"/>
        <v>3</v>
      </c>
      <c r="B1479" s="153"/>
      <c r="C1479" s="163" t="s">
        <v>528</v>
      </c>
      <c r="D1479" s="136" t="s">
        <v>9</v>
      </c>
      <c r="E1479" s="51"/>
      <c r="F1479" s="51"/>
      <c r="G1479" s="51"/>
      <c r="H1479" s="51"/>
      <c r="I1479" s="51"/>
      <c r="J1479" s="52">
        <f t="shared" si="509"/>
        <v>0</v>
      </c>
      <c r="K1479" s="51"/>
      <c r="L1479" s="51"/>
      <c r="M1479" s="52">
        <f t="shared" si="510"/>
        <v>0</v>
      </c>
      <c r="N1479" s="51"/>
      <c r="O1479" s="52">
        <f t="shared" si="511"/>
        <v>0</v>
      </c>
    </row>
    <row r="1480" spans="1:15" s="57" customFormat="1" ht="25.5" hidden="1">
      <c r="A1480" s="50">
        <f t="shared" si="496"/>
        <v>3</v>
      </c>
      <c r="B1480" s="153"/>
      <c r="C1480" s="163" t="s">
        <v>30</v>
      </c>
      <c r="D1480" s="136" t="s">
        <v>10</v>
      </c>
      <c r="E1480" s="51"/>
      <c r="F1480" s="51"/>
      <c r="G1480" s="51"/>
      <c r="H1480" s="51"/>
      <c r="I1480" s="51"/>
      <c r="J1480" s="52">
        <f t="shared" si="509"/>
        <v>0</v>
      </c>
      <c r="K1480" s="51"/>
      <c r="L1480" s="51"/>
      <c r="M1480" s="52">
        <f t="shared" si="510"/>
        <v>0</v>
      </c>
      <c r="N1480" s="51"/>
      <c r="O1480" s="52">
        <f t="shared" si="511"/>
        <v>0</v>
      </c>
    </row>
    <row r="1481" spans="1:15" s="57" customFormat="1" hidden="1">
      <c r="A1481" s="50">
        <f t="shared" si="496"/>
        <v>3</v>
      </c>
      <c r="B1481" s="153"/>
      <c r="C1481" s="165" t="s">
        <v>451</v>
      </c>
      <c r="D1481" s="138" t="s">
        <v>93</v>
      </c>
      <c r="E1481" s="11">
        <f>SUBTOTAL(9,E1482:E1483)</f>
        <v>0</v>
      </c>
      <c r="F1481" s="11">
        <f>SUBTOTAL(9,F1482:F1483)</f>
        <v>0</v>
      </c>
      <c r="G1481" s="11">
        <f>SUBTOTAL(9,G1482:G1483)</f>
        <v>0</v>
      </c>
      <c r="H1481" s="11">
        <f>SUBTOTAL(9,H1482:H1483)</f>
        <v>0</v>
      </c>
      <c r="I1481" s="11">
        <f t="shared" ref="I1481:N1481" si="512">SUBTOTAL(9,I1482:I1483)</f>
        <v>0</v>
      </c>
      <c r="J1481" s="11">
        <f t="shared" si="512"/>
        <v>0</v>
      </c>
      <c r="K1481" s="11">
        <f t="shared" si="512"/>
        <v>0</v>
      </c>
      <c r="L1481" s="11">
        <f t="shared" si="512"/>
        <v>0</v>
      </c>
      <c r="M1481" s="11">
        <f t="shared" si="512"/>
        <v>0</v>
      </c>
      <c r="N1481" s="11">
        <f t="shared" si="512"/>
        <v>0</v>
      </c>
      <c r="O1481" s="11">
        <f>SUBTOTAL(9,O1482:O1483)</f>
        <v>0</v>
      </c>
    </row>
    <row r="1482" spans="1:15" s="57" customFormat="1" hidden="1">
      <c r="A1482" s="50">
        <f t="shared" si="496"/>
        <v>3</v>
      </c>
      <c r="B1482" s="153"/>
      <c r="C1482" s="166" t="s">
        <v>452</v>
      </c>
      <c r="D1482" s="138" t="s">
        <v>453</v>
      </c>
      <c r="E1482" s="51"/>
      <c r="F1482" s="51"/>
      <c r="G1482" s="51"/>
      <c r="H1482" s="51"/>
      <c r="I1482" s="51"/>
      <c r="J1482" s="52">
        <f>H1482+I1482</f>
        <v>0</v>
      </c>
      <c r="K1482" s="51"/>
      <c r="L1482" s="51"/>
      <c r="M1482" s="52">
        <f>K1482+L1482</f>
        <v>0</v>
      </c>
      <c r="N1482" s="51"/>
      <c r="O1482" s="52">
        <f>M1482+N1482</f>
        <v>0</v>
      </c>
    </row>
    <row r="1483" spans="1:15" s="57" customFormat="1" hidden="1">
      <c r="A1483" s="50">
        <f t="shared" si="496"/>
        <v>3</v>
      </c>
      <c r="B1483" s="153"/>
      <c r="C1483" s="166" t="s">
        <v>454</v>
      </c>
      <c r="D1483" s="138" t="s">
        <v>455</v>
      </c>
      <c r="E1483" s="51"/>
      <c r="F1483" s="51"/>
      <c r="G1483" s="51"/>
      <c r="H1483" s="51"/>
      <c r="I1483" s="51"/>
      <c r="J1483" s="52">
        <f>H1483+I1483</f>
        <v>0</v>
      </c>
      <c r="K1483" s="51"/>
      <c r="L1483" s="51"/>
      <c r="M1483" s="52">
        <f>K1483+L1483</f>
        <v>0</v>
      </c>
      <c r="N1483" s="51"/>
      <c r="O1483" s="52">
        <f>M1483+N1483</f>
        <v>0</v>
      </c>
    </row>
    <row r="1484" spans="1:15" s="57" customFormat="1" hidden="1">
      <c r="A1484" s="50">
        <f t="shared" si="496"/>
        <v>3</v>
      </c>
      <c r="B1484" s="156"/>
      <c r="C1484" s="158" t="s">
        <v>32</v>
      </c>
      <c r="D1484" s="136"/>
      <c r="E1484" s="11">
        <f>SUBTOTAL(9,E1485:E1489)</f>
        <v>0</v>
      </c>
      <c r="F1484" s="11">
        <f>SUBTOTAL(9,F1485:F1489)</f>
        <v>0</v>
      </c>
      <c r="G1484" s="11">
        <f>SUBTOTAL(9,G1485:G1489)</f>
        <v>0</v>
      </c>
      <c r="H1484" s="11">
        <f>SUBTOTAL(9,H1485:H1489)</f>
        <v>0</v>
      </c>
      <c r="I1484" s="11">
        <f t="shared" ref="I1484:N1484" si="513">SUBTOTAL(9,I1485:I1489)</f>
        <v>0</v>
      </c>
      <c r="J1484" s="11">
        <f t="shared" si="513"/>
        <v>0</v>
      </c>
      <c r="K1484" s="11">
        <f t="shared" si="513"/>
        <v>0</v>
      </c>
      <c r="L1484" s="11">
        <f t="shared" si="513"/>
        <v>0</v>
      </c>
      <c r="M1484" s="11">
        <f t="shared" si="513"/>
        <v>0</v>
      </c>
      <c r="N1484" s="11">
        <f t="shared" si="513"/>
        <v>0</v>
      </c>
      <c r="O1484" s="11">
        <f>SUBTOTAL(9,O1485:O1489)</f>
        <v>0</v>
      </c>
    </row>
    <row r="1485" spans="1:15" s="57" customFormat="1" hidden="1">
      <c r="A1485" s="50">
        <f t="shared" si="496"/>
        <v>3</v>
      </c>
      <c r="B1485" s="153"/>
      <c r="C1485" s="163" t="s">
        <v>70</v>
      </c>
      <c r="D1485" s="137" t="s">
        <v>71</v>
      </c>
      <c r="E1485" s="51"/>
      <c r="F1485" s="51"/>
      <c r="G1485" s="51"/>
      <c r="H1485" s="51"/>
      <c r="I1485" s="51"/>
      <c r="J1485" s="52">
        <f>H1485+I1485</f>
        <v>0</v>
      </c>
      <c r="K1485" s="51"/>
      <c r="L1485" s="51"/>
      <c r="M1485" s="52">
        <f>K1485+L1485</f>
        <v>0</v>
      </c>
      <c r="N1485" s="51"/>
      <c r="O1485" s="52">
        <f>M1485+N1485</f>
        <v>0</v>
      </c>
    </row>
    <row r="1486" spans="1:15" s="57" customFormat="1" hidden="1">
      <c r="A1486" s="50">
        <f t="shared" si="496"/>
        <v>3</v>
      </c>
      <c r="B1486" s="153"/>
      <c r="C1486" s="163" t="s">
        <v>72</v>
      </c>
      <c r="D1486" s="137" t="s">
        <v>73</v>
      </c>
      <c r="E1486" s="51"/>
      <c r="F1486" s="51"/>
      <c r="G1486" s="51"/>
      <c r="H1486" s="51"/>
      <c r="I1486" s="51"/>
      <c r="J1486" s="52">
        <f>H1486+I1486</f>
        <v>0</v>
      </c>
      <c r="K1486" s="51"/>
      <c r="L1486" s="51"/>
      <c r="M1486" s="52">
        <f>K1486+L1486</f>
        <v>0</v>
      </c>
      <c r="N1486" s="51"/>
      <c r="O1486" s="52">
        <f>M1486+N1486</f>
        <v>0</v>
      </c>
    </row>
    <row r="1487" spans="1:15" s="57" customFormat="1" hidden="1">
      <c r="A1487" s="50">
        <f t="shared" si="496"/>
        <v>3</v>
      </c>
      <c r="B1487" s="153"/>
      <c r="C1487" s="163" t="s">
        <v>74</v>
      </c>
      <c r="D1487" s="137" t="s">
        <v>75</v>
      </c>
      <c r="E1487" s="51"/>
      <c r="F1487" s="51"/>
      <c r="G1487" s="51"/>
      <c r="H1487" s="51"/>
      <c r="I1487" s="51"/>
      <c r="J1487" s="52">
        <f>H1487+I1487</f>
        <v>0</v>
      </c>
      <c r="K1487" s="51"/>
      <c r="L1487" s="51"/>
      <c r="M1487" s="52">
        <f>K1487+L1487</f>
        <v>0</v>
      </c>
      <c r="N1487" s="51"/>
      <c r="O1487" s="52">
        <f>M1487+N1487</f>
        <v>0</v>
      </c>
    </row>
    <row r="1488" spans="1:15" s="57" customFormat="1" hidden="1">
      <c r="A1488" s="50">
        <f t="shared" si="496"/>
        <v>3</v>
      </c>
      <c r="B1488" s="153"/>
      <c r="C1488" s="163" t="s">
        <v>76</v>
      </c>
      <c r="D1488" s="137" t="s">
        <v>77</v>
      </c>
      <c r="E1488" s="51"/>
      <c r="F1488" s="51"/>
      <c r="G1488" s="51"/>
      <c r="H1488" s="51"/>
      <c r="I1488" s="51"/>
      <c r="J1488" s="52">
        <f>H1488+I1488</f>
        <v>0</v>
      </c>
      <c r="K1488" s="51"/>
      <c r="L1488" s="51"/>
      <c r="M1488" s="52">
        <f>K1488+L1488</f>
        <v>0</v>
      </c>
      <c r="N1488" s="51"/>
      <c r="O1488" s="52">
        <f>M1488+N1488</f>
        <v>0</v>
      </c>
    </row>
    <row r="1489" spans="1:15" s="57" customFormat="1" hidden="1">
      <c r="A1489" s="50">
        <f t="shared" si="496"/>
        <v>3</v>
      </c>
      <c r="B1489" s="153"/>
      <c r="C1489" s="163" t="s">
        <v>12</v>
      </c>
      <c r="D1489" s="137" t="s">
        <v>28</v>
      </c>
      <c r="E1489" s="51"/>
      <c r="F1489" s="51"/>
      <c r="G1489" s="51"/>
      <c r="H1489" s="51"/>
      <c r="I1489" s="51"/>
      <c r="J1489" s="52">
        <f>H1489+I1489</f>
        <v>0</v>
      </c>
      <c r="K1489" s="51"/>
      <c r="L1489" s="51"/>
      <c r="M1489" s="52">
        <f>K1489+L1489</f>
        <v>0</v>
      </c>
      <c r="N1489" s="51"/>
      <c r="O1489" s="52">
        <f>M1489+N1489</f>
        <v>0</v>
      </c>
    </row>
    <row r="1490" spans="1:15" s="57" customFormat="1" hidden="1">
      <c r="A1490" s="77">
        <f>A1491</f>
        <v>3</v>
      </c>
      <c r="B1490" s="153"/>
      <c r="C1490" s="155"/>
      <c r="D1490" s="137"/>
      <c r="E1490" s="11"/>
      <c r="F1490" s="11"/>
      <c r="G1490" s="11"/>
      <c r="H1490" s="11"/>
      <c r="I1490" s="11"/>
      <c r="J1490" s="11"/>
      <c r="K1490" s="11"/>
      <c r="L1490" s="11"/>
      <c r="M1490" s="11"/>
      <c r="N1490" s="11"/>
      <c r="O1490" s="11"/>
    </row>
    <row r="1491" spans="1:15" s="57" customFormat="1" hidden="1">
      <c r="A1491" s="105">
        <f>MIN(A1492:A1497)</f>
        <v>3</v>
      </c>
      <c r="B1491" s="153"/>
      <c r="C1491" s="157" t="s">
        <v>36</v>
      </c>
      <c r="D1491" s="137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</row>
    <row r="1492" spans="1:15" s="57" customFormat="1" hidden="1">
      <c r="A1492" s="50">
        <f t="shared" ref="A1492:A1497" si="514">IF(MAX(E1492:P1492)=0,IF(MIN(E1492:P1492)=0,3,2),2)</f>
        <v>3</v>
      </c>
      <c r="B1492" s="153"/>
      <c r="C1492" s="155" t="s">
        <v>34</v>
      </c>
      <c r="D1492" s="137"/>
      <c r="E1492" s="62">
        <f>SUM(E1493:E1494)</f>
        <v>0</v>
      </c>
      <c r="F1492" s="62">
        <f>SUM(F1493:F1494)</f>
        <v>0</v>
      </c>
      <c r="G1492" s="62">
        <f>SUM(G1493:G1494)</f>
        <v>0</v>
      </c>
      <c r="H1492" s="62">
        <f>SUM(H1493:H1494)</f>
        <v>0</v>
      </c>
      <c r="I1492" s="62">
        <f t="shared" ref="I1492:N1492" si="515">SUM(I1493:I1494)</f>
        <v>0</v>
      </c>
      <c r="J1492" s="62">
        <f t="shared" si="515"/>
        <v>0</v>
      </c>
      <c r="K1492" s="62">
        <f t="shared" si="515"/>
        <v>0</v>
      </c>
      <c r="L1492" s="62">
        <f t="shared" si="515"/>
        <v>0</v>
      </c>
      <c r="M1492" s="62">
        <f t="shared" si="515"/>
        <v>0</v>
      </c>
      <c r="N1492" s="62">
        <f t="shared" si="515"/>
        <v>0</v>
      </c>
      <c r="O1492" s="62">
        <f>SUM(O1493:O1494)</f>
        <v>0</v>
      </c>
    </row>
    <row r="1493" spans="1:15" s="57" customFormat="1" hidden="1">
      <c r="A1493" s="50">
        <f t="shared" si="514"/>
        <v>3</v>
      </c>
      <c r="B1493" s="153"/>
      <c r="C1493" s="167" t="s">
        <v>80</v>
      </c>
      <c r="D1493" s="137"/>
      <c r="E1493" s="51"/>
      <c r="F1493" s="51"/>
      <c r="G1493" s="51"/>
      <c r="H1493" s="51"/>
      <c r="I1493" s="51"/>
      <c r="J1493" s="52">
        <f>H1493+I1493</f>
        <v>0</v>
      </c>
      <c r="K1493" s="51"/>
      <c r="L1493" s="51"/>
      <c r="M1493" s="52">
        <f>K1493+L1493</f>
        <v>0</v>
      </c>
      <c r="N1493" s="51"/>
      <c r="O1493" s="52">
        <f>M1493+N1493</f>
        <v>0</v>
      </c>
    </row>
    <row r="1494" spans="1:15" s="57" customFormat="1" hidden="1">
      <c r="A1494" s="50">
        <f t="shared" si="514"/>
        <v>3</v>
      </c>
      <c r="B1494" s="153"/>
      <c r="C1494" s="167" t="s">
        <v>81</v>
      </c>
      <c r="D1494" s="137"/>
      <c r="E1494" s="51"/>
      <c r="F1494" s="51"/>
      <c r="G1494" s="51"/>
      <c r="H1494" s="51"/>
      <c r="I1494" s="51"/>
      <c r="J1494" s="52">
        <f>H1494+I1494</f>
        <v>0</v>
      </c>
      <c r="K1494" s="51"/>
      <c r="L1494" s="51"/>
      <c r="M1494" s="52">
        <f>K1494+L1494</f>
        <v>0</v>
      </c>
      <c r="N1494" s="51"/>
      <c r="O1494" s="52">
        <f>M1494+N1494</f>
        <v>0</v>
      </c>
    </row>
    <row r="1495" spans="1:15" s="57" customFormat="1" hidden="1">
      <c r="A1495" s="50">
        <f t="shared" si="514"/>
        <v>3</v>
      </c>
      <c r="B1495" s="153"/>
      <c r="C1495" s="155" t="s">
        <v>35</v>
      </c>
      <c r="D1495" s="137"/>
      <c r="E1495" s="62">
        <f>SUM(E1496:E1497)</f>
        <v>0</v>
      </c>
      <c r="F1495" s="62">
        <f>SUM(F1496:F1497)</f>
        <v>0</v>
      </c>
      <c r="G1495" s="62">
        <f>SUM(G1496:G1497)</f>
        <v>0</v>
      </c>
      <c r="H1495" s="62">
        <f>SUM(H1496:H1497)</f>
        <v>0</v>
      </c>
      <c r="I1495" s="62">
        <f t="shared" ref="I1495:N1495" si="516">SUM(I1496:I1497)</f>
        <v>0</v>
      </c>
      <c r="J1495" s="62">
        <f t="shared" si="516"/>
        <v>0</v>
      </c>
      <c r="K1495" s="62">
        <f t="shared" si="516"/>
        <v>0</v>
      </c>
      <c r="L1495" s="62">
        <f t="shared" si="516"/>
        <v>0</v>
      </c>
      <c r="M1495" s="62">
        <f t="shared" si="516"/>
        <v>0</v>
      </c>
      <c r="N1495" s="62">
        <f t="shared" si="516"/>
        <v>0</v>
      </c>
      <c r="O1495" s="62">
        <f>SUM(O1496:O1497)</f>
        <v>0</v>
      </c>
    </row>
    <row r="1496" spans="1:15" hidden="1">
      <c r="A1496" s="50">
        <f t="shared" si="514"/>
        <v>3</v>
      </c>
      <c r="B1496" s="153"/>
      <c r="C1496" s="167" t="s">
        <v>84</v>
      </c>
      <c r="D1496" s="137"/>
      <c r="E1496" s="51"/>
      <c r="F1496" s="51"/>
      <c r="G1496" s="51"/>
      <c r="H1496" s="51"/>
      <c r="I1496" s="51"/>
      <c r="J1496" s="52">
        <f>H1496+I1496</f>
        <v>0</v>
      </c>
      <c r="K1496" s="51"/>
      <c r="L1496" s="51"/>
      <c r="M1496" s="52">
        <f>K1496+L1496</f>
        <v>0</v>
      </c>
      <c r="N1496" s="51"/>
      <c r="O1496" s="52">
        <f>M1496+N1496</f>
        <v>0</v>
      </c>
    </row>
    <row r="1497" spans="1:15" hidden="1">
      <c r="A1497" s="50">
        <f t="shared" si="514"/>
        <v>3</v>
      </c>
      <c r="B1497" s="153"/>
      <c r="C1497" s="167" t="s">
        <v>85</v>
      </c>
      <c r="D1497" s="137"/>
      <c r="E1497" s="51"/>
      <c r="F1497" s="51"/>
      <c r="G1497" s="51"/>
      <c r="H1497" s="51"/>
      <c r="I1497" s="51"/>
      <c r="J1497" s="52">
        <f>H1497+I1497</f>
        <v>0</v>
      </c>
      <c r="K1497" s="51"/>
      <c r="L1497" s="51"/>
      <c r="M1497" s="52">
        <f>K1497+L1497</f>
        <v>0</v>
      </c>
      <c r="N1497" s="51"/>
      <c r="O1497" s="52">
        <f>M1497+N1497</f>
        <v>0</v>
      </c>
    </row>
    <row r="1498" spans="1:15" hidden="1">
      <c r="A1498" s="77">
        <f>A1499</f>
        <v>3</v>
      </c>
      <c r="B1498" s="172"/>
      <c r="C1498" s="156"/>
      <c r="D1498" s="140"/>
      <c r="E1498" s="76"/>
      <c r="F1498" s="76"/>
      <c r="G1498" s="76"/>
      <c r="H1498" s="76"/>
      <c r="I1498" s="76"/>
      <c r="J1498" s="76"/>
      <c r="K1498" s="76"/>
      <c r="L1498" s="76"/>
      <c r="M1498" s="76"/>
      <c r="N1498" s="76"/>
      <c r="O1498" s="76"/>
    </row>
    <row r="1499" spans="1:15" hidden="1">
      <c r="A1499" s="105">
        <f>MIN(A1500:A1561)</f>
        <v>3</v>
      </c>
      <c r="B1499" s="172"/>
      <c r="C1499" s="174" t="s">
        <v>67</v>
      </c>
      <c r="D1499" s="140"/>
      <c r="E1499" s="76"/>
      <c r="F1499" s="76"/>
      <c r="G1499" s="76"/>
      <c r="H1499" s="76"/>
      <c r="I1499" s="76"/>
      <c r="J1499" s="76"/>
      <c r="K1499" s="76"/>
      <c r="L1499" s="76"/>
      <c r="M1499" s="76"/>
      <c r="N1499" s="76"/>
      <c r="O1499" s="76"/>
    </row>
    <row r="1500" spans="1:15" hidden="1">
      <c r="A1500" s="50">
        <f t="shared" ref="A1500:A1553" si="517">IF(MAX(E1500:P1500)=0,IF(MIN(E1500:P1500)=0,3,2),2)</f>
        <v>3</v>
      </c>
      <c r="B1500" s="145"/>
      <c r="C1500" s="146" t="s">
        <v>25</v>
      </c>
      <c r="D1500" s="56"/>
      <c r="E1500" s="11">
        <f>SUBTOTAL(9,E1501:E1553)</f>
        <v>0</v>
      </c>
      <c r="F1500" s="11">
        <f>SUBTOTAL(9,F1501:F1553)</f>
        <v>0</v>
      </c>
      <c r="G1500" s="11">
        <f>SUBTOTAL(9,G1501:G1553)</f>
        <v>0</v>
      </c>
      <c r="H1500" s="11">
        <f>SUBTOTAL(9,H1501:H1553)</f>
        <v>0</v>
      </c>
      <c r="I1500" s="11">
        <f t="shared" ref="I1500:N1500" si="518">SUBTOTAL(9,I1501:I1553)</f>
        <v>0</v>
      </c>
      <c r="J1500" s="11">
        <f t="shared" si="518"/>
        <v>0</v>
      </c>
      <c r="K1500" s="11">
        <f t="shared" si="518"/>
        <v>0</v>
      </c>
      <c r="L1500" s="11">
        <f t="shared" si="518"/>
        <v>0</v>
      </c>
      <c r="M1500" s="11">
        <f t="shared" si="518"/>
        <v>0</v>
      </c>
      <c r="N1500" s="11">
        <f t="shared" si="518"/>
        <v>0</v>
      </c>
      <c r="O1500" s="11">
        <f>SUBTOTAL(9,O1501:O1553)</f>
        <v>0</v>
      </c>
    </row>
    <row r="1501" spans="1:15" hidden="1">
      <c r="A1501" s="50">
        <f t="shared" si="517"/>
        <v>3</v>
      </c>
      <c r="B1501" s="145" t="s">
        <v>14</v>
      </c>
      <c r="C1501" s="146" t="s">
        <v>125</v>
      </c>
      <c r="D1501" s="56"/>
      <c r="E1501" s="11">
        <f>SUBTOTAL(9,E1502:E1523)</f>
        <v>0</v>
      </c>
      <c r="F1501" s="11">
        <f>SUBTOTAL(9,F1502:F1523)</f>
        <v>0</v>
      </c>
      <c r="G1501" s="11">
        <f>SUBTOTAL(9,G1502:G1523)</f>
        <v>0</v>
      </c>
      <c r="H1501" s="11">
        <f>SUBTOTAL(9,H1502:H1523)</f>
        <v>0</v>
      </c>
      <c r="I1501" s="11">
        <f t="shared" ref="I1501:N1501" si="519">SUBTOTAL(9,I1502:I1523)</f>
        <v>0</v>
      </c>
      <c r="J1501" s="11">
        <f t="shared" si="519"/>
        <v>0</v>
      </c>
      <c r="K1501" s="11">
        <f t="shared" si="519"/>
        <v>0</v>
      </c>
      <c r="L1501" s="11">
        <f t="shared" si="519"/>
        <v>0</v>
      </c>
      <c r="M1501" s="11">
        <f t="shared" si="519"/>
        <v>0</v>
      </c>
      <c r="N1501" s="11">
        <f t="shared" si="519"/>
        <v>0</v>
      </c>
      <c r="O1501" s="11">
        <f>SUBTOTAL(9,O1502:O1523)</f>
        <v>0</v>
      </c>
    </row>
    <row r="1502" spans="1:15" hidden="1">
      <c r="A1502" s="50">
        <f t="shared" si="517"/>
        <v>3</v>
      </c>
      <c r="B1502" s="147"/>
      <c r="C1502" s="146" t="s">
        <v>126</v>
      </c>
      <c r="D1502" s="56"/>
      <c r="E1502" s="11">
        <f>SUBTOTAL(9,E1503:E1512)</f>
        <v>0</v>
      </c>
      <c r="F1502" s="11">
        <f>SUBTOTAL(9,F1503:F1512)</f>
        <v>0</v>
      </c>
      <c r="G1502" s="11">
        <f>SUBTOTAL(9,G1503:G1512)</f>
        <v>0</v>
      </c>
      <c r="H1502" s="11">
        <f>SUBTOTAL(9,H1503:H1512)</f>
        <v>0</v>
      </c>
      <c r="I1502" s="11">
        <f t="shared" ref="I1502:N1502" si="520">SUBTOTAL(9,I1503:I1512)</f>
        <v>0</v>
      </c>
      <c r="J1502" s="11">
        <f t="shared" si="520"/>
        <v>0</v>
      </c>
      <c r="K1502" s="11">
        <f t="shared" si="520"/>
        <v>0</v>
      </c>
      <c r="L1502" s="11">
        <f t="shared" si="520"/>
        <v>0</v>
      </c>
      <c r="M1502" s="11">
        <f t="shared" si="520"/>
        <v>0</v>
      </c>
      <c r="N1502" s="11">
        <f t="shared" si="520"/>
        <v>0</v>
      </c>
      <c r="O1502" s="11">
        <f>SUBTOTAL(9,O1503:O1512)</f>
        <v>0</v>
      </c>
    </row>
    <row r="1503" spans="1:15" ht="25.5" hidden="1">
      <c r="A1503" s="50">
        <f t="shared" si="517"/>
        <v>3</v>
      </c>
      <c r="B1503" s="148"/>
      <c r="C1503" s="149" t="s">
        <v>127</v>
      </c>
      <c r="D1503" s="58" t="s">
        <v>2</v>
      </c>
      <c r="E1503" s="11">
        <f>SUBTOTAL(9,E1504:E1505)</f>
        <v>0</v>
      </c>
      <c r="F1503" s="11">
        <f>SUBTOTAL(9,F1504:F1505)</f>
        <v>0</v>
      </c>
      <c r="G1503" s="11">
        <f>SUBTOTAL(9,G1504:G1505)</f>
        <v>0</v>
      </c>
      <c r="H1503" s="11">
        <f>SUBTOTAL(9,H1504:H1505)</f>
        <v>0</v>
      </c>
      <c r="I1503" s="11">
        <f t="shared" ref="I1503:N1503" si="521">SUBTOTAL(9,I1504:I1505)</f>
        <v>0</v>
      </c>
      <c r="J1503" s="11">
        <f t="shared" si="521"/>
        <v>0</v>
      </c>
      <c r="K1503" s="11">
        <f t="shared" si="521"/>
        <v>0</v>
      </c>
      <c r="L1503" s="11">
        <f t="shared" si="521"/>
        <v>0</v>
      </c>
      <c r="M1503" s="11">
        <f t="shared" si="521"/>
        <v>0</v>
      </c>
      <c r="N1503" s="11">
        <f t="shared" si="521"/>
        <v>0</v>
      </c>
      <c r="O1503" s="11">
        <f>SUBTOTAL(9,O1504:O1505)</f>
        <v>0</v>
      </c>
    </row>
    <row r="1504" spans="1:15" ht="25.5" hidden="1">
      <c r="A1504" s="50">
        <f t="shared" si="517"/>
        <v>3</v>
      </c>
      <c r="B1504" s="148"/>
      <c r="C1504" s="149" t="s">
        <v>303</v>
      </c>
      <c r="D1504" s="58" t="s">
        <v>302</v>
      </c>
      <c r="E1504" s="51"/>
      <c r="F1504" s="51"/>
      <c r="G1504" s="51"/>
      <c r="H1504" s="51"/>
      <c r="I1504" s="51"/>
      <c r="J1504" s="52">
        <f>H1504+I1504</f>
        <v>0</v>
      </c>
      <c r="K1504" s="51"/>
      <c r="L1504" s="51"/>
      <c r="M1504" s="52">
        <f>K1504+L1504</f>
        <v>0</v>
      </c>
      <c r="N1504" s="51"/>
      <c r="O1504" s="52">
        <f>M1504+N1504</f>
        <v>0</v>
      </c>
    </row>
    <row r="1505" spans="1:15" ht="25.5" hidden="1">
      <c r="A1505" s="50">
        <f t="shared" si="517"/>
        <v>3</v>
      </c>
      <c r="B1505" s="148"/>
      <c r="C1505" s="149" t="s">
        <v>305</v>
      </c>
      <c r="D1505" s="58" t="s">
        <v>304</v>
      </c>
      <c r="E1505" s="51"/>
      <c r="F1505" s="51"/>
      <c r="G1505" s="51"/>
      <c r="H1505" s="51"/>
      <c r="I1505" s="51"/>
      <c r="J1505" s="52">
        <f>H1505+I1505</f>
        <v>0</v>
      </c>
      <c r="K1505" s="51"/>
      <c r="L1505" s="51"/>
      <c r="M1505" s="52">
        <f>K1505+L1505</f>
        <v>0</v>
      </c>
      <c r="N1505" s="51"/>
      <c r="O1505" s="52">
        <f>M1505+N1505</f>
        <v>0</v>
      </c>
    </row>
    <row r="1506" spans="1:15" hidden="1">
      <c r="A1506" s="50">
        <f t="shared" si="517"/>
        <v>3</v>
      </c>
      <c r="B1506" s="150"/>
      <c r="C1506" s="151" t="s">
        <v>128</v>
      </c>
      <c r="D1506" s="59" t="s">
        <v>3</v>
      </c>
      <c r="E1506" s="51"/>
      <c r="F1506" s="51"/>
      <c r="G1506" s="51"/>
      <c r="H1506" s="51"/>
      <c r="I1506" s="51"/>
      <c r="J1506" s="52">
        <f>H1506+I1506</f>
        <v>0</v>
      </c>
      <c r="K1506" s="51"/>
      <c r="L1506" s="51"/>
      <c r="M1506" s="52">
        <f>K1506+L1506</f>
        <v>0</v>
      </c>
      <c r="N1506" s="51"/>
      <c r="O1506" s="52">
        <f>M1506+N1506</f>
        <v>0</v>
      </c>
    </row>
    <row r="1507" spans="1:15" hidden="1">
      <c r="A1507" s="50">
        <f t="shared" si="517"/>
        <v>3</v>
      </c>
      <c r="B1507" s="150"/>
      <c r="C1507" s="152" t="s">
        <v>445</v>
      </c>
      <c r="D1507" s="117" t="s">
        <v>446</v>
      </c>
      <c r="E1507" s="11">
        <f>SUBTOTAL(9,E1508:E1511)</f>
        <v>0</v>
      </c>
      <c r="F1507" s="11">
        <f>SUBTOTAL(9,F1508:F1511)</f>
        <v>0</v>
      </c>
      <c r="G1507" s="11">
        <f>SUBTOTAL(9,G1508:G1511)</f>
        <v>0</v>
      </c>
      <c r="H1507" s="11">
        <f>SUBTOTAL(9,H1508:H1511)</f>
        <v>0</v>
      </c>
      <c r="I1507" s="11">
        <f t="shared" ref="I1507:N1507" si="522">SUBTOTAL(9,I1508:I1511)</f>
        <v>0</v>
      </c>
      <c r="J1507" s="11">
        <f t="shared" si="522"/>
        <v>0</v>
      </c>
      <c r="K1507" s="11">
        <f t="shared" si="522"/>
        <v>0</v>
      </c>
      <c r="L1507" s="11">
        <f t="shared" si="522"/>
        <v>0</v>
      </c>
      <c r="M1507" s="11">
        <f t="shared" si="522"/>
        <v>0</v>
      </c>
      <c r="N1507" s="11">
        <f t="shared" si="522"/>
        <v>0</v>
      </c>
      <c r="O1507" s="11">
        <f>SUBTOTAL(9,O1508:O1511)</f>
        <v>0</v>
      </c>
    </row>
    <row r="1508" spans="1:15" ht="25.5" hidden="1">
      <c r="A1508" s="50">
        <f t="shared" si="517"/>
        <v>3</v>
      </c>
      <c r="B1508" s="150"/>
      <c r="C1508" s="149" t="s">
        <v>129</v>
      </c>
      <c r="D1508" s="60" t="s">
        <v>37</v>
      </c>
      <c r="E1508" s="51"/>
      <c r="F1508" s="51"/>
      <c r="G1508" s="51"/>
      <c r="H1508" s="51"/>
      <c r="I1508" s="51"/>
      <c r="J1508" s="52">
        <f>H1508+I1508</f>
        <v>0</v>
      </c>
      <c r="K1508" s="51"/>
      <c r="L1508" s="51"/>
      <c r="M1508" s="52">
        <f>K1508+L1508</f>
        <v>0</v>
      </c>
      <c r="N1508" s="51"/>
      <c r="O1508" s="52">
        <f>M1508+N1508</f>
        <v>0</v>
      </c>
    </row>
    <row r="1509" spans="1:15" hidden="1">
      <c r="A1509" s="50">
        <f t="shared" si="517"/>
        <v>3</v>
      </c>
      <c r="B1509" s="150"/>
      <c r="C1509" s="149" t="s">
        <v>131</v>
      </c>
      <c r="D1509" s="60" t="s">
        <v>39</v>
      </c>
      <c r="E1509" s="51"/>
      <c r="F1509" s="51"/>
      <c r="G1509" s="51"/>
      <c r="H1509" s="51"/>
      <c r="I1509" s="51"/>
      <c r="J1509" s="52">
        <f>H1509+I1509</f>
        <v>0</v>
      </c>
      <c r="K1509" s="51"/>
      <c r="L1509" s="51"/>
      <c r="M1509" s="52">
        <f>K1509+L1509</f>
        <v>0</v>
      </c>
      <c r="N1509" s="51"/>
      <c r="O1509" s="52">
        <f>M1509+N1509</f>
        <v>0</v>
      </c>
    </row>
    <row r="1510" spans="1:15" hidden="1">
      <c r="A1510" s="50">
        <f t="shared" si="517"/>
        <v>3</v>
      </c>
      <c r="B1510" s="150"/>
      <c r="C1510" s="149" t="s">
        <v>132</v>
      </c>
      <c r="D1510" s="60" t="s">
        <v>40</v>
      </c>
      <c r="E1510" s="51"/>
      <c r="F1510" s="51"/>
      <c r="G1510" s="51"/>
      <c r="H1510" s="51"/>
      <c r="I1510" s="51"/>
      <c r="J1510" s="52">
        <f>H1510+I1510</f>
        <v>0</v>
      </c>
      <c r="K1510" s="51"/>
      <c r="L1510" s="51"/>
      <c r="M1510" s="52">
        <f>K1510+L1510</f>
        <v>0</v>
      </c>
      <c r="N1510" s="51"/>
      <c r="O1510" s="52">
        <f>M1510+N1510</f>
        <v>0</v>
      </c>
    </row>
    <row r="1511" spans="1:15" ht="25.5" hidden="1">
      <c r="A1511" s="50">
        <f t="shared" si="517"/>
        <v>3</v>
      </c>
      <c r="B1511" s="150"/>
      <c r="C1511" s="149" t="s">
        <v>133</v>
      </c>
      <c r="D1511" s="60" t="s">
        <v>41</v>
      </c>
      <c r="E1511" s="51"/>
      <c r="F1511" s="51"/>
      <c r="G1511" s="51"/>
      <c r="H1511" s="51"/>
      <c r="I1511" s="51"/>
      <c r="J1511" s="52">
        <f>H1511+I1511</f>
        <v>0</v>
      </c>
      <c r="K1511" s="51"/>
      <c r="L1511" s="51"/>
      <c r="M1511" s="52">
        <f>K1511+L1511</f>
        <v>0</v>
      </c>
      <c r="N1511" s="51"/>
      <c r="O1511" s="52">
        <f>M1511+N1511</f>
        <v>0</v>
      </c>
    </row>
    <row r="1512" spans="1:15" hidden="1">
      <c r="A1512" s="50">
        <f t="shared" si="517"/>
        <v>3</v>
      </c>
      <c r="B1512" s="150"/>
      <c r="C1512" s="149" t="s">
        <v>447</v>
      </c>
      <c r="D1512" s="60" t="s">
        <v>4</v>
      </c>
      <c r="E1512" s="51"/>
      <c r="F1512" s="51"/>
      <c r="G1512" s="51"/>
      <c r="H1512" s="51"/>
      <c r="I1512" s="51"/>
      <c r="J1512" s="52">
        <f>H1512+I1512</f>
        <v>0</v>
      </c>
      <c r="K1512" s="51"/>
      <c r="L1512" s="51"/>
      <c r="M1512" s="52">
        <f>K1512+L1512</f>
        <v>0</v>
      </c>
      <c r="N1512" s="51"/>
      <c r="O1512" s="52">
        <f>M1512+N1512</f>
        <v>0</v>
      </c>
    </row>
    <row r="1513" spans="1:15" hidden="1">
      <c r="A1513" s="50">
        <f t="shared" si="517"/>
        <v>3</v>
      </c>
      <c r="B1513" s="147"/>
      <c r="C1513" s="146" t="s">
        <v>134</v>
      </c>
      <c r="D1513" s="56"/>
      <c r="E1513" s="11">
        <f>SUBTOTAL(9,E1514:E1517)</f>
        <v>0</v>
      </c>
      <c r="F1513" s="11">
        <f>SUBTOTAL(9,F1514:F1517)</f>
        <v>0</v>
      </c>
      <c r="G1513" s="11">
        <f>SUBTOTAL(9,G1514:G1517)</f>
        <v>0</v>
      </c>
      <c r="H1513" s="11">
        <f>SUBTOTAL(9,H1514:H1517)</f>
        <v>0</v>
      </c>
      <c r="I1513" s="11">
        <f t="shared" ref="I1513:N1513" si="523">SUBTOTAL(9,I1514:I1517)</f>
        <v>0</v>
      </c>
      <c r="J1513" s="11">
        <f t="shared" si="523"/>
        <v>0</v>
      </c>
      <c r="K1513" s="11">
        <f t="shared" si="523"/>
        <v>0</v>
      </c>
      <c r="L1513" s="11">
        <f t="shared" si="523"/>
        <v>0</v>
      </c>
      <c r="M1513" s="11">
        <f t="shared" si="523"/>
        <v>0</v>
      </c>
      <c r="N1513" s="11">
        <f t="shared" si="523"/>
        <v>0</v>
      </c>
      <c r="O1513" s="11">
        <f>SUBTOTAL(9,O1514:O1517)</f>
        <v>0</v>
      </c>
    </row>
    <row r="1514" spans="1:15" hidden="1">
      <c r="A1514" s="50">
        <f t="shared" si="517"/>
        <v>3</v>
      </c>
      <c r="B1514" s="150"/>
      <c r="C1514" s="151" t="s">
        <v>135</v>
      </c>
      <c r="D1514" s="59" t="s">
        <v>5</v>
      </c>
      <c r="E1514" s="51"/>
      <c r="F1514" s="51"/>
      <c r="G1514" s="51"/>
      <c r="H1514" s="51"/>
      <c r="I1514" s="51"/>
      <c r="J1514" s="52">
        <f>H1514+I1514</f>
        <v>0</v>
      </c>
      <c r="K1514" s="51"/>
      <c r="L1514" s="51"/>
      <c r="M1514" s="52">
        <f>K1514+L1514</f>
        <v>0</v>
      </c>
      <c r="N1514" s="51"/>
      <c r="O1514" s="52">
        <f>M1514+N1514</f>
        <v>0</v>
      </c>
    </row>
    <row r="1515" spans="1:15" hidden="1">
      <c r="A1515" s="50">
        <f t="shared" si="517"/>
        <v>3</v>
      </c>
      <c r="B1515" s="150"/>
      <c r="C1515" s="154" t="s">
        <v>448</v>
      </c>
      <c r="D1515" s="118" t="s">
        <v>173</v>
      </c>
      <c r="E1515" s="51"/>
      <c r="F1515" s="51"/>
      <c r="G1515" s="51"/>
      <c r="H1515" s="51"/>
      <c r="I1515" s="51"/>
      <c r="J1515" s="52">
        <f>H1515+I1515</f>
        <v>0</v>
      </c>
      <c r="K1515" s="51"/>
      <c r="L1515" s="51"/>
      <c r="M1515" s="52">
        <f>K1515+L1515</f>
        <v>0</v>
      </c>
      <c r="N1515" s="51"/>
      <c r="O1515" s="52">
        <f>M1515+N1515</f>
        <v>0</v>
      </c>
    </row>
    <row r="1516" spans="1:15" hidden="1">
      <c r="A1516" s="50">
        <f t="shared" si="517"/>
        <v>3</v>
      </c>
      <c r="B1516" s="153"/>
      <c r="C1516" s="155" t="s">
        <v>557</v>
      </c>
      <c r="D1516" s="137" t="s">
        <v>8</v>
      </c>
      <c r="E1516" s="51"/>
      <c r="F1516" s="51"/>
      <c r="G1516" s="51"/>
      <c r="H1516" s="51"/>
      <c r="I1516" s="51"/>
      <c r="J1516" s="52">
        <f>H1516+I1516</f>
        <v>0</v>
      </c>
      <c r="K1516" s="51"/>
      <c r="L1516" s="51"/>
      <c r="M1516" s="52">
        <f>K1516+L1516</f>
        <v>0</v>
      </c>
      <c r="N1516" s="51"/>
      <c r="O1516" s="52">
        <f>M1516+N1516</f>
        <v>0</v>
      </c>
    </row>
    <row r="1517" spans="1:15" ht="25.5" hidden="1">
      <c r="A1517" s="50">
        <f t="shared" si="517"/>
        <v>3</v>
      </c>
      <c r="B1517" s="153"/>
      <c r="C1517" s="155" t="s">
        <v>139</v>
      </c>
      <c r="D1517" s="136" t="s">
        <v>10</v>
      </c>
      <c r="E1517" s="51"/>
      <c r="F1517" s="51"/>
      <c r="G1517" s="51"/>
      <c r="H1517" s="51"/>
      <c r="I1517" s="51"/>
      <c r="J1517" s="52">
        <f>H1517+I1517</f>
        <v>0</v>
      </c>
      <c r="K1517" s="51"/>
      <c r="L1517" s="51"/>
      <c r="M1517" s="52">
        <f>K1517+L1517</f>
        <v>0</v>
      </c>
      <c r="N1517" s="51"/>
      <c r="O1517" s="52">
        <f>M1517+N1517</f>
        <v>0</v>
      </c>
    </row>
    <row r="1518" spans="1:15" s="57" customFormat="1" hidden="1">
      <c r="A1518" s="50">
        <f t="shared" si="517"/>
        <v>3</v>
      </c>
      <c r="B1518" s="156"/>
      <c r="C1518" s="157" t="s">
        <v>140</v>
      </c>
      <c r="D1518" s="136"/>
      <c r="E1518" s="11">
        <f>SUBTOTAL(9,E1519:E1523)</f>
        <v>0</v>
      </c>
      <c r="F1518" s="11">
        <f>SUBTOTAL(9,F1519:F1523)</f>
        <v>0</v>
      </c>
      <c r="G1518" s="11">
        <f>SUBTOTAL(9,G1519:G1523)</f>
        <v>0</v>
      </c>
      <c r="H1518" s="11">
        <f>SUBTOTAL(9,H1519:H1523)</f>
        <v>0</v>
      </c>
      <c r="I1518" s="11">
        <f t="shared" ref="I1518:N1518" si="524">SUBTOTAL(9,I1519:I1523)</f>
        <v>0</v>
      </c>
      <c r="J1518" s="11">
        <f t="shared" si="524"/>
        <v>0</v>
      </c>
      <c r="K1518" s="11">
        <f t="shared" si="524"/>
        <v>0</v>
      </c>
      <c r="L1518" s="11">
        <f t="shared" si="524"/>
        <v>0</v>
      </c>
      <c r="M1518" s="11">
        <f t="shared" si="524"/>
        <v>0</v>
      </c>
      <c r="N1518" s="11">
        <f t="shared" si="524"/>
        <v>0</v>
      </c>
      <c r="O1518" s="11">
        <f>SUBTOTAL(9,O1519:O1523)</f>
        <v>0</v>
      </c>
    </row>
    <row r="1519" spans="1:15" s="57" customFormat="1" hidden="1">
      <c r="A1519" s="50">
        <f t="shared" si="517"/>
        <v>3</v>
      </c>
      <c r="B1519" s="153"/>
      <c r="C1519" s="155" t="s">
        <v>141</v>
      </c>
      <c r="D1519" s="137" t="s">
        <v>71</v>
      </c>
      <c r="E1519" s="51"/>
      <c r="F1519" s="51"/>
      <c r="G1519" s="51"/>
      <c r="H1519" s="51"/>
      <c r="I1519" s="51"/>
      <c r="J1519" s="52">
        <f>H1519+I1519</f>
        <v>0</v>
      </c>
      <c r="K1519" s="51"/>
      <c r="L1519" s="51"/>
      <c r="M1519" s="52">
        <f>K1519+L1519</f>
        <v>0</v>
      </c>
      <c r="N1519" s="51"/>
      <c r="O1519" s="52">
        <f>M1519+N1519</f>
        <v>0</v>
      </c>
    </row>
    <row r="1520" spans="1:15" s="57" customFormat="1" hidden="1">
      <c r="A1520" s="50">
        <f t="shared" si="517"/>
        <v>3</v>
      </c>
      <c r="B1520" s="153"/>
      <c r="C1520" s="155" t="s">
        <v>142</v>
      </c>
      <c r="D1520" s="137" t="s">
        <v>73</v>
      </c>
      <c r="E1520" s="51"/>
      <c r="F1520" s="51"/>
      <c r="G1520" s="51"/>
      <c r="H1520" s="51"/>
      <c r="I1520" s="51"/>
      <c r="J1520" s="52">
        <f>H1520+I1520</f>
        <v>0</v>
      </c>
      <c r="K1520" s="51"/>
      <c r="L1520" s="51"/>
      <c r="M1520" s="52">
        <f>K1520+L1520</f>
        <v>0</v>
      </c>
      <c r="N1520" s="51"/>
      <c r="O1520" s="52">
        <f>M1520+N1520</f>
        <v>0</v>
      </c>
    </row>
    <row r="1521" spans="1:15" s="57" customFormat="1" hidden="1">
      <c r="A1521" s="50">
        <f t="shared" si="517"/>
        <v>3</v>
      </c>
      <c r="B1521" s="153"/>
      <c r="C1521" s="155" t="s">
        <v>143</v>
      </c>
      <c r="D1521" s="137" t="s">
        <v>75</v>
      </c>
      <c r="E1521" s="51"/>
      <c r="F1521" s="51"/>
      <c r="G1521" s="51"/>
      <c r="H1521" s="51"/>
      <c r="I1521" s="51"/>
      <c r="J1521" s="52">
        <f>H1521+I1521</f>
        <v>0</v>
      </c>
      <c r="K1521" s="51"/>
      <c r="L1521" s="51"/>
      <c r="M1521" s="52">
        <f>K1521+L1521</f>
        <v>0</v>
      </c>
      <c r="N1521" s="51"/>
      <c r="O1521" s="52">
        <f>M1521+N1521</f>
        <v>0</v>
      </c>
    </row>
    <row r="1522" spans="1:15" s="57" customFormat="1" hidden="1">
      <c r="A1522" s="50">
        <f t="shared" si="517"/>
        <v>3</v>
      </c>
      <c r="B1522" s="153"/>
      <c r="C1522" s="155" t="s">
        <v>144</v>
      </c>
      <c r="D1522" s="137" t="s">
        <v>77</v>
      </c>
      <c r="E1522" s="51"/>
      <c r="F1522" s="51"/>
      <c r="G1522" s="51"/>
      <c r="H1522" s="51"/>
      <c r="I1522" s="51"/>
      <c r="J1522" s="52">
        <f>H1522+I1522</f>
        <v>0</v>
      </c>
      <c r="K1522" s="51"/>
      <c r="L1522" s="51"/>
      <c r="M1522" s="52">
        <f>K1522+L1522</f>
        <v>0</v>
      </c>
      <c r="N1522" s="51"/>
      <c r="O1522" s="52">
        <f>M1522+N1522</f>
        <v>0</v>
      </c>
    </row>
    <row r="1523" spans="1:15" s="57" customFormat="1" hidden="1">
      <c r="A1523" s="50">
        <f t="shared" si="517"/>
        <v>3</v>
      </c>
      <c r="B1523" s="153"/>
      <c r="C1523" s="155" t="s">
        <v>145</v>
      </c>
      <c r="D1523" s="137" t="s">
        <v>28</v>
      </c>
      <c r="E1523" s="51"/>
      <c r="F1523" s="51"/>
      <c r="G1523" s="51"/>
      <c r="H1523" s="51"/>
      <c r="I1523" s="51"/>
      <c r="J1523" s="52">
        <f>H1523+I1523</f>
        <v>0</v>
      </c>
      <c r="K1523" s="51"/>
      <c r="L1523" s="51"/>
      <c r="M1523" s="52">
        <f>K1523+L1523</f>
        <v>0</v>
      </c>
      <c r="N1523" s="51"/>
      <c r="O1523" s="52">
        <f>M1523+N1523</f>
        <v>0</v>
      </c>
    </row>
    <row r="1524" spans="1:15" s="57" customFormat="1" hidden="1">
      <c r="A1524" s="50">
        <f t="shared" si="517"/>
        <v>3</v>
      </c>
      <c r="B1524" s="145" t="s">
        <v>146</v>
      </c>
      <c r="C1524" s="157" t="s">
        <v>147</v>
      </c>
      <c r="D1524" s="56"/>
      <c r="E1524" s="11">
        <f>SUBTOTAL(9,E1525:E1553)</f>
        <v>0</v>
      </c>
      <c r="F1524" s="11">
        <f>SUBTOTAL(9,F1525:F1553)</f>
        <v>0</v>
      </c>
      <c r="G1524" s="11">
        <f>SUBTOTAL(9,G1525:G1553)</f>
        <v>0</v>
      </c>
      <c r="H1524" s="11">
        <f>SUBTOTAL(9,H1525:H1553)</f>
        <v>0</v>
      </c>
      <c r="I1524" s="11">
        <f t="shared" ref="I1524:N1524" si="525">SUBTOTAL(9,I1525:I1553)</f>
        <v>0</v>
      </c>
      <c r="J1524" s="11">
        <f t="shared" si="525"/>
        <v>0</v>
      </c>
      <c r="K1524" s="11">
        <f t="shared" si="525"/>
        <v>0</v>
      </c>
      <c r="L1524" s="11">
        <f t="shared" si="525"/>
        <v>0</v>
      </c>
      <c r="M1524" s="11">
        <f t="shared" si="525"/>
        <v>0</v>
      </c>
      <c r="N1524" s="11">
        <f t="shared" si="525"/>
        <v>0</v>
      </c>
      <c r="O1524" s="11">
        <f>SUBTOTAL(9,O1525:O1553)</f>
        <v>0</v>
      </c>
    </row>
    <row r="1525" spans="1:15" s="57" customFormat="1" hidden="1">
      <c r="A1525" s="50">
        <f t="shared" si="517"/>
        <v>3</v>
      </c>
      <c r="B1525" s="156"/>
      <c r="C1525" s="158" t="s">
        <v>26</v>
      </c>
      <c r="D1525" s="56"/>
      <c r="E1525" s="11">
        <f>SUBTOTAL(9,E1526:E1544)</f>
        <v>0</v>
      </c>
      <c r="F1525" s="11">
        <f t="shared" ref="F1525:O1525" si="526">SUBTOTAL(9,F1526:F1544)</f>
        <v>0</v>
      </c>
      <c r="G1525" s="11">
        <f t="shared" si="526"/>
        <v>0</v>
      </c>
      <c r="H1525" s="11">
        <f t="shared" si="526"/>
        <v>0</v>
      </c>
      <c r="I1525" s="11">
        <f t="shared" si="526"/>
        <v>0</v>
      </c>
      <c r="J1525" s="11">
        <f t="shared" si="526"/>
        <v>0</v>
      </c>
      <c r="K1525" s="11">
        <f t="shared" si="526"/>
        <v>0</v>
      </c>
      <c r="L1525" s="11">
        <f t="shared" si="526"/>
        <v>0</v>
      </c>
      <c r="M1525" s="11">
        <f t="shared" si="526"/>
        <v>0</v>
      </c>
      <c r="N1525" s="11">
        <f t="shared" si="526"/>
        <v>0</v>
      </c>
      <c r="O1525" s="11">
        <f t="shared" si="526"/>
        <v>0</v>
      </c>
    </row>
    <row r="1526" spans="1:15" s="57" customFormat="1" hidden="1">
      <c r="A1526" s="50">
        <f t="shared" si="517"/>
        <v>3</v>
      </c>
      <c r="B1526" s="150"/>
      <c r="C1526" s="161" t="s">
        <v>770</v>
      </c>
      <c r="D1526" s="56"/>
      <c r="E1526" s="11">
        <f>SUBTOTAL(9,E1527:E1536)</f>
        <v>0</v>
      </c>
      <c r="F1526" s="11">
        <f t="shared" ref="F1526:O1526" si="527">SUBTOTAL(9,F1527:F1536)</f>
        <v>0</v>
      </c>
      <c r="G1526" s="11">
        <f t="shared" si="527"/>
        <v>0</v>
      </c>
      <c r="H1526" s="11">
        <f t="shared" si="527"/>
        <v>0</v>
      </c>
      <c r="I1526" s="11">
        <f t="shared" si="527"/>
        <v>0</v>
      </c>
      <c r="J1526" s="11">
        <f t="shared" si="527"/>
        <v>0</v>
      </c>
      <c r="K1526" s="11">
        <f t="shared" si="527"/>
        <v>0</v>
      </c>
      <c r="L1526" s="11">
        <f t="shared" si="527"/>
        <v>0</v>
      </c>
      <c r="M1526" s="11">
        <f t="shared" si="527"/>
        <v>0</v>
      </c>
      <c r="N1526" s="11">
        <f t="shared" si="527"/>
        <v>0</v>
      </c>
      <c r="O1526" s="11">
        <f t="shared" si="527"/>
        <v>0</v>
      </c>
    </row>
    <row r="1527" spans="1:15" s="57" customFormat="1" ht="25.5" hidden="1">
      <c r="A1527" s="50">
        <f t="shared" si="517"/>
        <v>3</v>
      </c>
      <c r="B1527" s="150"/>
      <c r="C1527" s="160" t="s">
        <v>771</v>
      </c>
      <c r="D1527" s="58" t="s">
        <v>2</v>
      </c>
      <c r="E1527" s="11">
        <f>SUBTOTAL(9,E1528:E1529)</f>
        <v>0</v>
      </c>
      <c r="F1527" s="11">
        <f t="shared" ref="F1527:O1527" si="528">SUBTOTAL(9,F1528:F1529)</f>
        <v>0</v>
      </c>
      <c r="G1527" s="11">
        <f t="shared" si="528"/>
        <v>0</v>
      </c>
      <c r="H1527" s="11">
        <f t="shared" si="528"/>
        <v>0</v>
      </c>
      <c r="I1527" s="11">
        <f t="shared" si="528"/>
        <v>0</v>
      </c>
      <c r="J1527" s="11">
        <f t="shared" si="528"/>
        <v>0</v>
      </c>
      <c r="K1527" s="11">
        <f t="shared" si="528"/>
        <v>0</v>
      </c>
      <c r="L1527" s="11">
        <f t="shared" si="528"/>
        <v>0</v>
      </c>
      <c r="M1527" s="11">
        <f t="shared" si="528"/>
        <v>0</v>
      </c>
      <c r="N1527" s="11">
        <f t="shared" si="528"/>
        <v>0</v>
      </c>
      <c r="O1527" s="11">
        <f t="shared" si="528"/>
        <v>0</v>
      </c>
    </row>
    <row r="1528" spans="1:15" s="57" customFormat="1" ht="25.5" hidden="1">
      <c r="A1528" s="50">
        <f t="shared" si="517"/>
        <v>3</v>
      </c>
      <c r="B1528" s="150"/>
      <c r="C1528" s="260" t="s">
        <v>772</v>
      </c>
      <c r="D1528" s="58" t="s">
        <v>302</v>
      </c>
      <c r="E1528" s="51"/>
      <c r="F1528" s="51"/>
      <c r="G1528" s="51"/>
      <c r="H1528" s="51"/>
      <c r="I1528" s="51"/>
      <c r="J1528" s="52">
        <f>H1528+I1528</f>
        <v>0</v>
      </c>
      <c r="K1528" s="51"/>
      <c r="L1528" s="51"/>
      <c r="M1528" s="52">
        <f>K1528+L1528</f>
        <v>0</v>
      </c>
      <c r="N1528" s="51"/>
      <c r="O1528" s="52">
        <f>M1528+N1528</f>
        <v>0</v>
      </c>
    </row>
    <row r="1529" spans="1:15" s="57" customFormat="1" ht="25.5" hidden="1">
      <c r="A1529" s="50">
        <f t="shared" si="517"/>
        <v>3</v>
      </c>
      <c r="B1529" s="150"/>
      <c r="C1529" s="260" t="s">
        <v>773</v>
      </c>
      <c r="D1529" s="58" t="s">
        <v>304</v>
      </c>
      <c r="E1529" s="51"/>
      <c r="F1529" s="51"/>
      <c r="G1529" s="51"/>
      <c r="H1529" s="51"/>
      <c r="I1529" s="51"/>
      <c r="J1529" s="52">
        <f>H1529+I1529</f>
        <v>0</v>
      </c>
      <c r="K1529" s="51"/>
      <c r="L1529" s="51"/>
      <c r="M1529" s="52">
        <f>K1529+L1529</f>
        <v>0</v>
      </c>
      <c r="N1529" s="51"/>
      <c r="O1529" s="52">
        <f>M1529+N1529</f>
        <v>0</v>
      </c>
    </row>
    <row r="1530" spans="1:15" s="57" customFormat="1" hidden="1">
      <c r="A1530" s="50">
        <f t="shared" si="517"/>
        <v>3</v>
      </c>
      <c r="B1530" s="150"/>
      <c r="C1530" s="258" t="s">
        <v>42</v>
      </c>
      <c r="D1530" s="59" t="s">
        <v>3</v>
      </c>
      <c r="E1530" s="51"/>
      <c r="F1530" s="51"/>
      <c r="G1530" s="51"/>
      <c r="H1530" s="51"/>
      <c r="I1530" s="51"/>
      <c r="J1530" s="52">
        <f>H1530+I1530</f>
        <v>0</v>
      </c>
      <c r="K1530" s="51"/>
      <c r="L1530" s="51"/>
      <c r="M1530" s="52">
        <f>K1530+L1530</f>
        <v>0</v>
      </c>
      <c r="N1530" s="51"/>
      <c r="O1530" s="52">
        <f>M1530+N1530</f>
        <v>0</v>
      </c>
    </row>
    <row r="1531" spans="1:15" s="57" customFormat="1" hidden="1">
      <c r="A1531" s="50">
        <f t="shared" si="517"/>
        <v>3</v>
      </c>
      <c r="B1531" s="150"/>
      <c r="C1531" s="259" t="s">
        <v>449</v>
      </c>
      <c r="D1531" s="117" t="s">
        <v>446</v>
      </c>
      <c r="E1531" s="11">
        <f>SUBTOTAL(9,E1532:E1535)</f>
        <v>0</v>
      </c>
      <c r="F1531" s="11">
        <f>SUBTOTAL(9,F1532:F1535)</f>
        <v>0</v>
      </c>
      <c r="G1531" s="11">
        <f>SUBTOTAL(9,G1532:G1535)</f>
        <v>0</v>
      </c>
      <c r="H1531" s="11">
        <f>SUBTOTAL(9,H1532:H1535)</f>
        <v>0</v>
      </c>
      <c r="I1531" s="11">
        <f t="shared" ref="I1531:N1531" si="529">SUBTOTAL(9,I1532:I1535)</f>
        <v>0</v>
      </c>
      <c r="J1531" s="11">
        <f t="shared" si="529"/>
        <v>0</v>
      </c>
      <c r="K1531" s="11">
        <f t="shared" si="529"/>
        <v>0</v>
      </c>
      <c r="L1531" s="11">
        <f t="shared" si="529"/>
        <v>0</v>
      </c>
      <c r="M1531" s="11">
        <f t="shared" si="529"/>
        <v>0</v>
      </c>
      <c r="N1531" s="11">
        <f t="shared" si="529"/>
        <v>0</v>
      </c>
      <c r="O1531" s="11">
        <f>SUBTOTAL(9,O1532:O1535)</f>
        <v>0</v>
      </c>
    </row>
    <row r="1532" spans="1:15" ht="25.5" hidden="1">
      <c r="A1532" s="50">
        <f t="shared" si="517"/>
        <v>3</v>
      </c>
      <c r="B1532" s="150"/>
      <c r="C1532" s="260" t="s">
        <v>153</v>
      </c>
      <c r="D1532" s="60" t="s">
        <v>37</v>
      </c>
      <c r="E1532" s="51"/>
      <c r="F1532" s="51"/>
      <c r="G1532" s="51"/>
      <c r="H1532" s="51"/>
      <c r="I1532" s="51"/>
      <c r="J1532" s="52">
        <f t="shared" ref="J1532:J1544" si="530">H1532+I1532</f>
        <v>0</v>
      </c>
      <c r="K1532" s="51"/>
      <c r="L1532" s="51"/>
      <c r="M1532" s="52">
        <f t="shared" ref="M1532:M1544" si="531">K1532+L1532</f>
        <v>0</v>
      </c>
      <c r="N1532" s="51"/>
      <c r="O1532" s="52">
        <f t="shared" ref="O1532:O1544" si="532">M1532+N1532</f>
        <v>0</v>
      </c>
    </row>
    <row r="1533" spans="1:15" hidden="1">
      <c r="A1533" s="50">
        <f t="shared" si="517"/>
        <v>3</v>
      </c>
      <c r="B1533" s="150"/>
      <c r="C1533" s="260" t="s">
        <v>155</v>
      </c>
      <c r="D1533" s="60" t="s">
        <v>39</v>
      </c>
      <c r="E1533" s="51"/>
      <c r="F1533" s="51"/>
      <c r="G1533" s="51"/>
      <c r="H1533" s="51"/>
      <c r="I1533" s="51"/>
      <c r="J1533" s="52">
        <f t="shared" si="530"/>
        <v>0</v>
      </c>
      <c r="K1533" s="51"/>
      <c r="L1533" s="51"/>
      <c r="M1533" s="52">
        <f t="shared" si="531"/>
        <v>0</v>
      </c>
      <c r="N1533" s="51"/>
      <c r="O1533" s="52">
        <f t="shared" si="532"/>
        <v>0</v>
      </c>
    </row>
    <row r="1534" spans="1:15" ht="25.5" hidden="1">
      <c r="A1534" s="50">
        <f t="shared" si="517"/>
        <v>3</v>
      </c>
      <c r="B1534" s="150"/>
      <c r="C1534" s="260" t="s">
        <v>156</v>
      </c>
      <c r="D1534" s="60" t="s">
        <v>40</v>
      </c>
      <c r="E1534" s="51"/>
      <c r="F1534" s="51"/>
      <c r="G1534" s="51"/>
      <c r="H1534" s="51"/>
      <c r="I1534" s="51"/>
      <c r="J1534" s="52">
        <f t="shared" si="530"/>
        <v>0</v>
      </c>
      <c r="K1534" s="51"/>
      <c r="L1534" s="51"/>
      <c r="M1534" s="52">
        <f t="shared" si="531"/>
        <v>0</v>
      </c>
      <c r="N1534" s="51"/>
      <c r="O1534" s="52">
        <f t="shared" si="532"/>
        <v>0</v>
      </c>
    </row>
    <row r="1535" spans="1:15" ht="25.5" hidden="1">
      <c r="A1535" s="50">
        <f t="shared" si="517"/>
        <v>3</v>
      </c>
      <c r="B1535" s="150"/>
      <c r="C1535" s="260" t="s">
        <v>157</v>
      </c>
      <c r="D1535" s="60" t="s">
        <v>41</v>
      </c>
      <c r="E1535" s="51"/>
      <c r="F1535" s="51"/>
      <c r="G1535" s="51"/>
      <c r="H1535" s="51"/>
      <c r="I1535" s="51"/>
      <c r="J1535" s="52">
        <f t="shared" si="530"/>
        <v>0</v>
      </c>
      <c r="K1535" s="51"/>
      <c r="L1535" s="51"/>
      <c r="M1535" s="52">
        <f t="shared" si="531"/>
        <v>0</v>
      </c>
      <c r="N1535" s="51"/>
      <c r="O1535" s="52">
        <f t="shared" si="532"/>
        <v>0</v>
      </c>
    </row>
    <row r="1536" spans="1:15" hidden="1">
      <c r="A1536" s="50">
        <f t="shared" si="517"/>
        <v>3</v>
      </c>
      <c r="B1536" s="150"/>
      <c r="C1536" s="160" t="s">
        <v>158</v>
      </c>
      <c r="D1536" s="60" t="s">
        <v>4</v>
      </c>
      <c r="E1536" s="51"/>
      <c r="F1536" s="51"/>
      <c r="G1536" s="51"/>
      <c r="H1536" s="51"/>
      <c r="I1536" s="51"/>
      <c r="J1536" s="52">
        <f t="shared" si="530"/>
        <v>0</v>
      </c>
      <c r="K1536" s="51"/>
      <c r="L1536" s="51"/>
      <c r="M1536" s="52">
        <f t="shared" si="531"/>
        <v>0</v>
      </c>
      <c r="N1536" s="51"/>
      <c r="O1536" s="52">
        <f t="shared" si="532"/>
        <v>0</v>
      </c>
    </row>
    <row r="1537" spans="1:15" hidden="1">
      <c r="A1537" s="50">
        <f t="shared" si="517"/>
        <v>3</v>
      </c>
      <c r="B1537" s="150"/>
      <c r="C1537" s="159" t="s">
        <v>19</v>
      </c>
      <c r="D1537" s="59" t="s">
        <v>5</v>
      </c>
      <c r="E1537" s="51"/>
      <c r="F1537" s="51"/>
      <c r="G1537" s="51"/>
      <c r="H1537" s="51"/>
      <c r="I1537" s="51"/>
      <c r="J1537" s="52">
        <f t="shared" si="530"/>
        <v>0</v>
      </c>
      <c r="K1537" s="51"/>
      <c r="L1537" s="51"/>
      <c r="M1537" s="52">
        <f t="shared" si="531"/>
        <v>0</v>
      </c>
      <c r="N1537" s="51"/>
      <c r="O1537" s="52">
        <f t="shared" si="532"/>
        <v>0</v>
      </c>
    </row>
    <row r="1538" spans="1:15" hidden="1">
      <c r="A1538" s="50">
        <f t="shared" si="517"/>
        <v>3</v>
      </c>
      <c r="B1538" s="150"/>
      <c r="C1538" s="162" t="s">
        <v>450</v>
      </c>
      <c r="D1538" s="118" t="s">
        <v>173</v>
      </c>
      <c r="E1538" s="51"/>
      <c r="F1538" s="51"/>
      <c r="G1538" s="51"/>
      <c r="H1538" s="51"/>
      <c r="I1538" s="51"/>
      <c r="J1538" s="52">
        <f t="shared" si="530"/>
        <v>0</v>
      </c>
      <c r="K1538" s="51"/>
      <c r="L1538" s="51"/>
      <c r="M1538" s="52">
        <f t="shared" si="531"/>
        <v>0</v>
      </c>
      <c r="N1538" s="51"/>
      <c r="O1538" s="52">
        <f t="shared" si="532"/>
        <v>0</v>
      </c>
    </row>
    <row r="1539" spans="1:15" hidden="1">
      <c r="A1539" s="50">
        <f t="shared" si="517"/>
        <v>3</v>
      </c>
      <c r="B1539" s="153"/>
      <c r="C1539" s="163" t="s">
        <v>29</v>
      </c>
      <c r="D1539" s="136" t="s">
        <v>6</v>
      </c>
      <c r="E1539" s="51"/>
      <c r="F1539" s="51"/>
      <c r="G1539" s="51"/>
      <c r="H1539" s="51"/>
      <c r="I1539" s="51"/>
      <c r="J1539" s="52">
        <f t="shared" si="530"/>
        <v>0</v>
      </c>
      <c r="K1539" s="51"/>
      <c r="L1539" s="51"/>
      <c r="M1539" s="52">
        <f t="shared" si="531"/>
        <v>0</v>
      </c>
      <c r="N1539" s="51"/>
      <c r="O1539" s="52">
        <f t="shared" si="532"/>
        <v>0</v>
      </c>
    </row>
    <row r="1540" spans="1:15" hidden="1">
      <c r="A1540" s="50">
        <f t="shared" si="517"/>
        <v>3</v>
      </c>
      <c r="B1540" s="153"/>
      <c r="C1540" s="163" t="s">
        <v>21</v>
      </c>
      <c r="D1540" s="137" t="s">
        <v>8</v>
      </c>
      <c r="E1540" s="51"/>
      <c r="F1540" s="51"/>
      <c r="G1540" s="51"/>
      <c r="H1540" s="51"/>
      <c r="I1540" s="51"/>
      <c r="J1540" s="52">
        <f>H1540+I1540</f>
        <v>0</v>
      </c>
      <c r="K1540" s="51"/>
      <c r="L1540" s="51"/>
      <c r="M1540" s="52">
        <f>K1540+L1540</f>
        <v>0</v>
      </c>
      <c r="N1540" s="51"/>
      <c r="O1540" s="52">
        <f t="shared" si="532"/>
        <v>0</v>
      </c>
    </row>
    <row r="1541" spans="1:15" hidden="1">
      <c r="A1541" s="50">
        <f t="shared" si="517"/>
        <v>3</v>
      </c>
      <c r="B1541" s="153"/>
      <c r="C1541" s="163" t="s">
        <v>526</v>
      </c>
      <c r="D1541" s="137" t="s">
        <v>31</v>
      </c>
      <c r="E1541" s="51"/>
      <c r="F1541" s="51"/>
      <c r="G1541" s="51"/>
      <c r="H1541" s="51"/>
      <c r="I1541" s="51"/>
      <c r="J1541" s="52">
        <f t="shared" si="530"/>
        <v>0</v>
      </c>
      <c r="K1541" s="51"/>
      <c r="L1541" s="51"/>
      <c r="M1541" s="52">
        <f t="shared" si="531"/>
        <v>0</v>
      </c>
      <c r="N1541" s="51"/>
      <c r="O1541" s="52">
        <f t="shared" si="532"/>
        <v>0</v>
      </c>
    </row>
    <row r="1542" spans="1:15" hidden="1">
      <c r="A1542" s="50">
        <f t="shared" si="517"/>
        <v>3</v>
      </c>
      <c r="B1542" s="153"/>
      <c r="C1542" s="163" t="s">
        <v>558</v>
      </c>
      <c r="D1542" s="137" t="s">
        <v>559</v>
      </c>
      <c r="E1542" s="51"/>
      <c r="F1542" s="51"/>
      <c r="G1542" s="51"/>
      <c r="H1542" s="51"/>
      <c r="I1542" s="51"/>
      <c r="J1542" s="52">
        <f t="shared" si="530"/>
        <v>0</v>
      </c>
      <c r="K1542" s="51"/>
      <c r="L1542" s="51"/>
      <c r="M1542" s="52">
        <f t="shared" si="531"/>
        <v>0</v>
      </c>
      <c r="N1542" s="51"/>
      <c r="O1542" s="52">
        <f t="shared" si="532"/>
        <v>0</v>
      </c>
    </row>
    <row r="1543" spans="1:15" ht="25.5" hidden="1">
      <c r="A1543" s="50">
        <f t="shared" si="517"/>
        <v>3</v>
      </c>
      <c r="B1543" s="153"/>
      <c r="C1543" s="163" t="s">
        <v>528</v>
      </c>
      <c r="D1543" s="136" t="s">
        <v>9</v>
      </c>
      <c r="E1543" s="51"/>
      <c r="F1543" s="51"/>
      <c r="G1543" s="51"/>
      <c r="H1543" s="51"/>
      <c r="I1543" s="51"/>
      <c r="J1543" s="52">
        <f t="shared" si="530"/>
        <v>0</v>
      </c>
      <c r="K1543" s="51"/>
      <c r="L1543" s="51"/>
      <c r="M1543" s="52">
        <f t="shared" si="531"/>
        <v>0</v>
      </c>
      <c r="N1543" s="51"/>
      <c r="O1543" s="52">
        <f t="shared" si="532"/>
        <v>0</v>
      </c>
    </row>
    <row r="1544" spans="1:15" ht="25.5" hidden="1">
      <c r="A1544" s="50">
        <f t="shared" si="517"/>
        <v>3</v>
      </c>
      <c r="B1544" s="153"/>
      <c r="C1544" s="163" t="s">
        <v>30</v>
      </c>
      <c r="D1544" s="136" t="s">
        <v>10</v>
      </c>
      <c r="E1544" s="51"/>
      <c r="F1544" s="51"/>
      <c r="G1544" s="51"/>
      <c r="H1544" s="51"/>
      <c r="I1544" s="51"/>
      <c r="J1544" s="52">
        <f t="shared" si="530"/>
        <v>0</v>
      </c>
      <c r="K1544" s="51"/>
      <c r="L1544" s="51"/>
      <c r="M1544" s="52">
        <f t="shared" si="531"/>
        <v>0</v>
      </c>
      <c r="N1544" s="51"/>
      <c r="O1544" s="52">
        <f t="shared" si="532"/>
        <v>0</v>
      </c>
    </row>
    <row r="1545" spans="1:15" hidden="1">
      <c r="A1545" s="50">
        <f t="shared" si="517"/>
        <v>3</v>
      </c>
      <c r="B1545" s="153"/>
      <c r="C1545" s="165" t="s">
        <v>451</v>
      </c>
      <c r="D1545" s="138" t="s">
        <v>93</v>
      </c>
      <c r="E1545" s="11">
        <f>SUBTOTAL(9,E1546:E1547)</f>
        <v>0</v>
      </c>
      <c r="F1545" s="11">
        <f>SUBTOTAL(9,F1546:F1547)</f>
        <v>0</v>
      </c>
      <c r="G1545" s="11">
        <f>SUBTOTAL(9,G1546:G1547)</f>
        <v>0</v>
      </c>
      <c r="H1545" s="11">
        <f>SUBTOTAL(9,H1546:H1547)</f>
        <v>0</v>
      </c>
      <c r="I1545" s="11">
        <f t="shared" ref="I1545:N1545" si="533">SUBTOTAL(9,I1546:I1547)</f>
        <v>0</v>
      </c>
      <c r="J1545" s="11">
        <f t="shared" si="533"/>
        <v>0</v>
      </c>
      <c r="K1545" s="11">
        <f t="shared" si="533"/>
        <v>0</v>
      </c>
      <c r="L1545" s="11">
        <f t="shared" si="533"/>
        <v>0</v>
      </c>
      <c r="M1545" s="11">
        <f t="shared" si="533"/>
        <v>0</v>
      </c>
      <c r="N1545" s="11">
        <f t="shared" si="533"/>
        <v>0</v>
      </c>
      <c r="O1545" s="11">
        <f>SUBTOTAL(9,O1546:O1547)</f>
        <v>0</v>
      </c>
    </row>
    <row r="1546" spans="1:15" hidden="1">
      <c r="A1546" s="50">
        <f t="shared" si="517"/>
        <v>3</v>
      </c>
      <c r="B1546" s="153"/>
      <c r="C1546" s="166" t="s">
        <v>452</v>
      </c>
      <c r="D1546" s="138" t="s">
        <v>453</v>
      </c>
      <c r="E1546" s="51"/>
      <c r="F1546" s="51"/>
      <c r="G1546" s="51"/>
      <c r="H1546" s="51"/>
      <c r="I1546" s="51"/>
      <c r="J1546" s="52">
        <f>H1546+I1546</f>
        <v>0</v>
      </c>
      <c r="K1546" s="51"/>
      <c r="L1546" s="51"/>
      <c r="M1546" s="52">
        <f>K1546+L1546</f>
        <v>0</v>
      </c>
      <c r="N1546" s="51"/>
      <c r="O1546" s="52">
        <f>M1546+N1546</f>
        <v>0</v>
      </c>
    </row>
    <row r="1547" spans="1:15" hidden="1">
      <c r="A1547" s="50">
        <f t="shared" si="517"/>
        <v>3</v>
      </c>
      <c r="B1547" s="153"/>
      <c r="C1547" s="166" t="s">
        <v>454</v>
      </c>
      <c r="D1547" s="138" t="s">
        <v>455</v>
      </c>
      <c r="E1547" s="51"/>
      <c r="F1547" s="51"/>
      <c r="G1547" s="51"/>
      <c r="H1547" s="51"/>
      <c r="I1547" s="51"/>
      <c r="J1547" s="52">
        <f>H1547+I1547</f>
        <v>0</v>
      </c>
      <c r="K1547" s="51"/>
      <c r="L1547" s="51"/>
      <c r="M1547" s="52">
        <f>K1547+L1547</f>
        <v>0</v>
      </c>
      <c r="N1547" s="51"/>
      <c r="O1547" s="52">
        <f>M1547+N1547</f>
        <v>0</v>
      </c>
    </row>
    <row r="1548" spans="1:15" hidden="1">
      <c r="A1548" s="50">
        <f t="shared" si="517"/>
        <v>3</v>
      </c>
      <c r="B1548" s="156"/>
      <c r="C1548" s="158" t="s">
        <v>32</v>
      </c>
      <c r="D1548" s="136"/>
      <c r="E1548" s="11">
        <f>SUBTOTAL(9,E1549:E1553)</f>
        <v>0</v>
      </c>
      <c r="F1548" s="11">
        <f>SUBTOTAL(9,F1549:F1553)</f>
        <v>0</v>
      </c>
      <c r="G1548" s="11">
        <f>SUBTOTAL(9,G1549:G1553)</f>
        <v>0</v>
      </c>
      <c r="H1548" s="11">
        <f>SUBTOTAL(9,H1549:H1553)</f>
        <v>0</v>
      </c>
      <c r="I1548" s="11">
        <f t="shared" ref="I1548:N1548" si="534">SUBTOTAL(9,I1549:I1553)</f>
        <v>0</v>
      </c>
      <c r="J1548" s="11">
        <f t="shared" si="534"/>
        <v>0</v>
      </c>
      <c r="K1548" s="11">
        <f t="shared" si="534"/>
        <v>0</v>
      </c>
      <c r="L1548" s="11">
        <f t="shared" si="534"/>
        <v>0</v>
      </c>
      <c r="M1548" s="11">
        <f t="shared" si="534"/>
        <v>0</v>
      </c>
      <c r="N1548" s="11">
        <f t="shared" si="534"/>
        <v>0</v>
      </c>
      <c r="O1548" s="11">
        <f>SUBTOTAL(9,O1549:O1553)</f>
        <v>0</v>
      </c>
    </row>
    <row r="1549" spans="1:15" hidden="1">
      <c r="A1549" s="50">
        <f t="shared" si="517"/>
        <v>3</v>
      </c>
      <c r="B1549" s="153"/>
      <c r="C1549" s="163" t="s">
        <v>70</v>
      </c>
      <c r="D1549" s="137" t="s">
        <v>71</v>
      </c>
      <c r="E1549" s="51"/>
      <c r="F1549" s="51"/>
      <c r="G1549" s="51"/>
      <c r="H1549" s="51"/>
      <c r="I1549" s="51"/>
      <c r="J1549" s="52">
        <f>H1549+I1549</f>
        <v>0</v>
      </c>
      <c r="K1549" s="51"/>
      <c r="L1549" s="51"/>
      <c r="M1549" s="52">
        <f>K1549+L1549</f>
        <v>0</v>
      </c>
      <c r="N1549" s="51"/>
      <c r="O1549" s="52">
        <f>M1549+N1549</f>
        <v>0</v>
      </c>
    </row>
    <row r="1550" spans="1:15" hidden="1">
      <c r="A1550" s="50">
        <f t="shared" si="517"/>
        <v>3</v>
      </c>
      <c r="B1550" s="153"/>
      <c r="C1550" s="163" t="s">
        <v>72</v>
      </c>
      <c r="D1550" s="137" t="s">
        <v>73</v>
      </c>
      <c r="E1550" s="51"/>
      <c r="F1550" s="51"/>
      <c r="G1550" s="51"/>
      <c r="H1550" s="51"/>
      <c r="I1550" s="51"/>
      <c r="J1550" s="52">
        <f>H1550+I1550</f>
        <v>0</v>
      </c>
      <c r="K1550" s="51"/>
      <c r="L1550" s="51"/>
      <c r="M1550" s="52">
        <f>K1550+L1550</f>
        <v>0</v>
      </c>
      <c r="N1550" s="51"/>
      <c r="O1550" s="52">
        <f>M1550+N1550</f>
        <v>0</v>
      </c>
    </row>
    <row r="1551" spans="1:15" hidden="1">
      <c r="A1551" s="50">
        <f t="shared" si="517"/>
        <v>3</v>
      </c>
      <c r="B1551" s="153"/>
      <c r="C1551" s="163" t="s">
        <v>74</v>
      </c>
      <c r="D1551" s="137" t="s">
        <v>75</v>
      </c>
      <c r="E1551" s="51"/>
      <c r="F1551" s="51"/>
      <c r="G1551" s="51"/>
      <c r="H1551" s="51"/>
      <c r="I1551" s="51"/>
      <c r="J1551" s="52">
        <f>H1551+I1551</f>
        <v>0</v>
      </c>
      <c r="K1551" s="51"/>
      <c r="L1551" s="51"/>
      <c r="M1551" s="52">
        <f>K1551+L1551</f>
        <v>0</v>
      </c>
      <c r="N1551" s="51"/>
      <c r="O1551" s="52">
        <f>M1551+N1551</f>
        <v>0</v>
      </c>
    </row>
    <row r="1552" spans="1:15" hidden="1">
      <c r="A1552" s="50">
        <f t="shared" si="517"/>
        <v>3</v>
      </c>
      <c r="B1552" s="153"/>
      <c r="C1552" s="163" t="s">
        <v>76</v>
      </c>
      <c r="D1552" s="137" t="s">
        <v>77</v>
      </c>
      <c r="E1552" s="51"/>
      <c r="F1552" s="51"/>
      <c r="G1552" s="51"/>
      <c r="H1552" s="51"/>
      <c r="I1552" s="51"/>
      <c r="J1552" s="52">
        <f>H1552+I1552</f>
        <v>0</v>
      </c>
      <c r="K1552" s="51"/>
      <c r="L1552" s="51"/>
      <c r="M1552" s="52">
        <f>K1552+L1552</f>
        <v>0</v>
      </c>
      <c r="N1552" s="51"/>
      <c r="O1552" s="52">
        <f>M1552+N1552</f>
        <v>0</v>
      </c>
    </row>
    <row r="1553" spans="1:15" hidden="1">
      <c r="A1553" s="50">
        <f t="shared" si="517"/>
        <v>3</v>
      </c>
      <c r="B1553" s="153"/>
      <c r="C1553" s="163" t="s">
        <v>12</v>
      </c>
      <c r="D1553" s="137" t="s">
        <v>28</v>
      </c>
      <c r="E1553" s="51"/>
      <c r="F1553" s="51"/>
      <c r="G1553" s="51"/>
      <c r="H1553" s="51"/>
      <c r="I1553" s="51"/>
      <c r="J1553" s="52">
        <f>H1553+I1553</f>
        <v>0</v>
      </c>
      <c r="K1553" s="51"/>
      <c r="L1553" s="51"/>
      <c r="M1553" s="52">
        <f>K1553+L1553</f>
        <v>0</v>
      </c>
      <c r="N1553" s="51"/>
      <c r="O1553" s="52">
        <f>M1553+N1553</f>
        <v>0</v>
      </c>
    </row>
    <row r="1554" spans="1:15" hidden="1">
      <c r="A1554" s="77">
        <f>A1555</f>
        <v>3</v>
      </c>
      <c r="B1554" s="153"/>
      <c r="C1554" s="155"/>
      <c r="D1554" s="137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</row>
    <row r="1555" spans="1:15" hidden="1">
      <c r="A1555" s="105">
        <f>MIN(A1556:A1561)</f>
        <v>3</v>
      </c>
      <c r="B1555" s="153"/>
      <c r="C1555" s="157" t="s">
        <v>36</v>
      </c>
      <c r="D1555" s="137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</row>
    <row r="1556" spans="1:15" hidden="1">
      <c r="A1556" s="50">
        <f t="shared" ref="A1556:A1561" si="535">IF(MAX(E1556:P1556)=0,IF(MIN(E1556:P1556)=0,3,2),2)</f>
        <v>3</v>
      </c>
      <c r="B1556" s="153"/>
      <c r="C1556" s="155" t="s">
        <v>34</v>
      </c>
      <c r="D1556" s="137"/>
      <c r="E1556" s="62">
        <f>SUM(E1557:E1558)</f>
        <v>0</v>
      </c>
      <c r="F1556" s="62">
        <f>SUM(F1557:F1558)</f>
        <v>0</v>
      </c>
      <c r="G1556" s="62">
        <f>SUM(G1557:G1558)</f>
        <v>0</v>
      </c>
      <c r="H1556" s="62">
        <f>SUM(H1557:H1558)</f>
        <v>0</v>
      </c>
      <c r="I1556" s="62">
        <f t="shared" ref="I1556:N1556" si="536">SUM(I1557:I1558)</f>
        <v>0</v>
      </c>
      <c r="J1556" s="62">
        <f t="shared" si="536"/>
        <v>0</v>
      </c>
      <c r="K1556" s="62">
        <f t="shared" si="536"/>
        <v>0</v>
      </c>
      <c r="L1556" s="62">
        <f t="shared" si="536"/>
        <v>0</v>
      </c>
      <c r="M1556" s="62">
        <f t="shared" si="536"/>
        <v>0</v>
      </c>
      <c r="N1556" s="62">
        <f t="shared" si="536"/>
        <v>0</v>
      </c>
      <c r="O1556" s="62">
        <f>SUM(O1557:O1558)</f>
        <v>0</v>
      </c>
    </row>
    <row r="1557" spans="1:15" hidden="1">
      <c r="A1557" s="50">
        <f t="shared" si="535"/>
        <v>3</v>
      </c>
      <c r="B1557" s="153"/>
      <c r="C1557" s="167" t="s">
        <v>80</v>
      </c>
      <c r="D1557" s="137"/>
      <c r="E1557" s="51"/>
      <c r="F1557" s="51"/>
      <c r="G1557" s="51"/>
      <c r="H1557" s="51"/>
      <c r="I1557" s="51"/>
      <c r="J1557" s="52">
        <f>H1557+I1557</f>
        <v>0</v>
      </c>
      <c r="K1557" s="51"/>
      <c r="L1557" s="51"/>
      <c r="M1557" s="52">
        <f>K1557+L1557</f>
        <v>0</v>
      </c>
      <c r="N1557" s="51"/>
      <c r="O1557" s="52">
        <f>M1557+N1557</f>
        <v>0</v>
      </c>
    </row>
    <row r="1558" spans="1:15" hidden="1">
      <c r="A1558" s="50">
        <f t="shared" si="535"/>
        <v>3</v>
      </c>
      <c r="B1558" s="153"/>
      <c r="C1558" s="167" t="s">
        <v>81</v>
      </c>
      <c r="D1558" s="137"/>
      <c r="E1558" s="51"/>
      <c r="F1558" s="51"/>
      <c r="G1558" s="51"/>
      <c r="H1558" s="51"/>
      <c r="I1558" s="51"/>
      <c r="J1558" s="52">
        <f>H1558+I1558</f>
        <v>0</v>
      </c>
      <c r="K1558" s="51"/>
      <c r="L1558" s="51"/>
      <c r="M1558" s="52">
        <f>K1558+L1558</f>
        <v>0</v>
      </c>
      <c r="N1558" s="51"/>
      <c r="O1558" s="52">
        <f>M1558+N1558</f>
        <v>0</v>
      </c>
    </row>
    <row r="1559" spans="1:15" hidden="1">
      <c r="A1559" s="50">
        <f t="shared" si="535"/>
        <v>3</v>
      </c>
      <c r="B1559" s="153"/>
      <c r="C1559" s="155" t="s">
        <v>35</v>
      </c>
      <c r="D1559" s="137"/>
      <c r="E1559" s="62">
        <f>SUM(E1560:E1561)</f>
        <v>0</v>
      </c>
      <c r="F1559" s="62">
        <f>SUM(F1560:F1561)</f>
        <v>0</v>
      </c>
      <c r="G1559" s="62">
        <f>SUM(G1560:G1561)</f>
        <v>0</v>
      </c>
      <c r="H1559" s="62">
        <f>SUM(H1560:H1561)</f>
        <v>0</v>
      </c>
      <c r="I1559" s="62">
        <f t="shared" ref="I1559:N1559" si="537">SUM(I1560:I1561)</f>
        <v>0</v>
      </c>
      <c r="J1559" s="62">
        <f t="shared" si="537"/>
        <v>0</v>
      </c>
      <c r="K1559" s="62">
        <f t="shared" si="537"/>
        <v>0</v>
      </c>
      <c r="L1559" s="62">
        <f t="shared" si="537"/>
        <v>0</v>
      </c>
      <c r="M1559" s="62">
        <f t="shared" si="537"/>
        <v>0</v>
      </c>
      <c r="N1559" s="62">
        <f t="shared" si="537"/>
        <v>0</v>
      </c>
      <c r="O1559" s="62">
        <f>SUM(O1560:O1561)</f>
        <v>0</v>
      </c>
    </row>
    <row r="1560" spans="1:15" hidden="1">
      <c r="A1560" s="50">
        <f t="shared" si="535"/>
        <v>3</v>
      </c>
      <c r="B1560" s="153"/>
      <c r="C1560" s="167" t="s">
        <v>84</v>
      </c>
      <c r="D1560" s="137"/>
      <c r="E1560" s="51"/>
      <c r="F1560" s="51"/>
      <c r="G1560" s="51"/>
      <c r="H1560" s="51"/>
      <c r="I1560" s="51"/>
      <c r="J1560" s="52">
        <f>H1560+I1560</f>
        <v>0</v>
      </c>
      <c r="K1560" s="51"/>
      <c r="L1560" s="51"/>
      <c r="M1560" s="52">
        <f>K1560+L1560</f>
        <v>0</v>
      </c>
      <c r="N1560" s="51"/>
      <c r="O1560" s="52">
        <f>M1560+N1560</f>
        <v>0</v>
      </c>
    </row>
    <row r="1561" spans="1:15" hidden="1">
      <c r="A1561" s="50">
        <f t="shared" si="535"/>
        <v>3</v>
      </c>
      <c r="B1561" s="153"/>
      <c r="C1561" s="167" t="s">
        <v>85</v>
      </c>
      <c r="D1561" s="137"/>
      <c r="E1561" s="51"/>
      <c r="F1561" s="51"/>
      <c r="G1561" s="51"/>
      <c r="H1561" s="51"/>
      <c r="I1561" s="51"/>
      <c r="J1561" s="52">
        <f>H1561+I1561</f>
        <v>0</v>
      </c>
      <c r="K1561" s="51"/>
      <c r="L1561" s="51"/>
      <c r="M1561" s="52">
        <f>K1561+L1561</f>
        <v>0</v>
      </c>
      <c r="N1561" s="51"/>
      <c r="O1561" s="52">
        <f>M1561+N1561</f>
        <v>0</v>
      </c>
    </row>
    <row r="1562" spans="1:15" hidden="1">
      <c r="A1562" s="77">
        <f>A1563</f>
        <v>3</v>
      </c>
      <c r="B1562" s="172"/>
      <c r="C1562" s="156"/>
      <c r="D1562" s="140"/>
      <c r="E1562" s="76"/>
      <c r="F1562" s="76"/>
      <c r="G1562" s="76"/>
      <c r="H1562" s="76"/>
      <c r="I1562" s="76"/>
      <c r="J1562" s="76"/>
      <c r="K1562" s="76"/>
      <c r="L1562" s="76"/>
      <c r="M1562" s="76"/>
      <c r="N1562" s="76"/>
      <c r="O1562" s="76"/>
    </row>
    <row r="1563" spans="1:15" hidden="1">
      <c r="A1563" s="105">
        <f>MIN(A1564:A1625)</f>
        <v>3</v>
      </c>
      <c r="B1563" s="172"/>
      <c r="C1563" s="174" t="s">
        <v>68</v>
      </c>
      <c r="D1563" s="140"/>
      <c r="E1563" s="76"/>
      <c r="F1563" s="76"/>
      <c r="G1563" s="76"/>
      <c r="H1563" s="76"/>
      <c r="I1563" s="76"/>
      <c r="J1563" s="76"/>
      <c r="K1563" s="76"/>
      <c r="L1563" s="76"/>
      <c r="M1563" s="76"/>
      <c r="N1563" s="76"/>
      <c r="O1563" s="76"/>
    </row>
    <row r="1564" spans="1:15" hidden="1">
      <c r="A1564" s="50">
        <f t="shared" ref="A1564:A1617" si="538">IF(MAX(E1564:P1564)=0,IF(MIN(E1564:P1564)=0,3,2),2)</f>
        <v>3</v>
      </c>
      <c r="B1564" s="145"/>
      <c r="C1564" s="146" t="s">
        <v>25</v>
      </c>
      <c r="D1564" s="56"/>
      <c r="E1564" s="11">
        <f>SUBTOTAL(9,E1565:E1617)</f>
        <v>0</v>
      </c>
      <c r="F1564" s="11">
        <f>SUBTOTAL(9,F1565:F1617)</f>
        <v>0</v>
      </c>
      <c r="G1564" s="11">
        <f>SUBTOTAL(9,G1565:G1617)</f>
        <v>0</v>
      </c>
      <c r="H1564" s="11">
        <f>SUBTOTAL(9,H1565:H1617)</f>
        <v>0</v>
      </c>
      <c r="I1564" s="11">
        <f t="shared" ref="I1564:N1564" si="539">SUBTOTAL(9,I1565:I1617)</f>
        <v>0</v>
      </c>
      <c r="J1564" s="11">
        <f t="shared" si="539"/>
        <v>0</v>
      </c>
      <c r="K1564" s="11">
        <f t="shared" si="539"/>
        <v>0</v>
      </c>
      <c r="L1564" s="11">
        <f t="shared" si="539"/>
        <v>0</v>
      </c>
      <c r="M1564" s="11">
        <f t="shared" si="539"/>
        <v>0</v>
      </c>
      <c r="N1564" s="11">
        <f t="shared" si="539"/>
        <v>0</v>
      </c>
      <c r="O1564" s="11">
        <f>SUBTOTAL(9,O1565:O1617)</f>
        <v>0</v>
      </c>
    </row>
    <row r="1565" spans="1:15" hidden="1">
      <c r="A1565" s="50">
        <f t="shared" si="538"/>
        <v>3</v>
      </c>
      <c r="B1565" s="145" t="s">
        <v>14</v>
      </c>
      <c r="C1565" s="146" t="s">
        <v>125</v>
      </c>
      <c r="D1565" s="56"/>
      <c r="E1565" s="11">
        <f>SUBTOTAL(9,E1566:E1587)</f>
        <v>0</v>
      </c>
      <c r="F1565" s="11">
        <f>SUBTOTAL(9,F1566:F1587)</f>
        <v>0</v>
      </c>
      <c r="G1565" s="11">
        <f>SUBTOTAL(9,G1566:G1587)</f>
        <v>0</v>
      </c>
      <c r="H1565" s="11">
        <f>SUBTOTAL(9,H1566:H1587)</f>
        <v>0</v>
      </c>
      <c r="I1565" s="11">
        <f t="shared" ref="I1565:N1565" si="540">SUBTOTAL(9,I1566:I1587)</f>
        <v>0</v>
      </c>
      <c r="J1565" s="11">
        <f t="shared" si="540"/>
        <v>0</v>
      </c>
      <c r="K1565" s="11">
        <f t="shared" si="540"/>
        <v>0</v>
      </c>
      <c r="L1565" s="11">
        <f t="shared" si="540"/>
        <v>0</v>
      </c>
      <c r="M1565" s="11">
        <f t="shared" si="540"/>
        <v>0</v>
      </c>
      <c r="N1565" s="11">
        <f t="shared" si="540"/>
        <v>0</v>
      </c>
      <c r="O1565" s="11">
        <f>SUBTOTAL(9,O1566:O1587)</f>
        <v>0</v>
      </c>
    </row>
    <row r="1566" spans="1:15" hidden="1">
      <c r="A1566" s="50">
        <f t="shared" si="538"/>
        <v>3</v>
      </c>
      <c r="B1566" s="147"/>
      <c r="C1566" s="146" t="s">
        <v>126</v>
      </c>
      <c r="D1566" s="56"/>
      <c r="E1566" s="11">
        <f>SUBTOTAL(9,E1567:E1576)</f>
        <v>0</v>
      </c>
      <c r="F1566" s="11">
        <f>SUBTOTAL(9,F1567:F1576)</f>
        <v>0</v>
      </c>
      <c r="G1566" s="11">
        <f>SUBTOTAL(9,G1567:G1576)</f>
        <v>0</v>
      </c>
      <c r="H1566" s="11">
        <f>SUBTOTAL(9,H1567:H1576)</f>
        <v>0</v>
      </c>
      <c r="I1566" s="11">
        <f t="shared" ref="I1566:N1566" si="541">SUBTOTAL(9,I1567:I1576)</f>
        <v>0</v>
      </c>
      <c r="J1566" s="11">
        <f t="shared" si="541"/>
        <v>0</v>
      </c>
      <c r="K1566" s="11">
        <f t="shared" si="541"/>
        <v>0</v>
      </c>
      <c r="L1566" s="11">
        <f t="shared" si="541"/>
        <v>0</v>
      </c>
      <c r="M1566" s="11">
        <f t="shared" si="541"/>
        <v>0</v>
      </c>
      <c r="N1566" s="11">
        <f t="shared" si="541"/>
        <v>0</v>
      </c>
      <c r="O1566" s="11">
        <f>SUBTOTAL(9,O1567:O1576)</f>
        <v>0</v>
      </c>
    </row>
    <row r="1567" spans="1:15" ht="25.5" hidden="1">
      <c r="A1567" s="50">
        <f t="shared" si="538"/>
        <v>3</v>
      </c>
      <c r="B1567" s="148"/>
      <c r="C1567" s="149" t="s">
        <v>127</v>
      </c>
      <c r="D1567" s="58" t="s">
        <v>2</v>
      </c>
      <c r="E1567" s="11">
        <f>SUBTOTAL(9,E1568:E1569)</f>
        <v>0</v>
      </c>
      <c r="F1567" s="11">
        <f>SUBTOTAL(9,F1568:F1569)</f>
        <v>0</v>
      </c>
      <c r="G1567" s="11">
        <f>SUBTOTAL(9,G1568:G1569)</f>
        <v>0</v>
      </c>
      <c r="H1567" s="11">
        <f>SUBTOTAL(9,H1568:H1569)</f>
        <v>0</v>
      </c>
      <c r="I1567" s="11">
        <f t="shared" ref="I1567:N1567" si="542">SUBTOTAL(9,I1568:I1569)</f>
        <v>0</v>
      </c>
      <c r="J1567" s="11">
        <f t="shared" si="542"/>
        <v>0</v>
      </c>
      <c r="K1567" s="11">
        <f t="shared" si="542"/>
        <v>0</v>
      </c>
      <c r="L1567" s="11">
        <f t="shared" si="542"/>
        <v>0</v>
      </c>
      <c r="M1567" s="11">
        <f t="shared" si="542"/>
        <v>0</v>
      </c>
      <c r="N1567" s="11">
        <f t="shared" si="542"/>
        <v>0</v>
      </c>
      <c r="O1567" s="11">
        <f>SUBTOTAL(9,O1568:O1569)</f>
        <v>0</v>
      </c>
    </row>
    <row r="1568" spans="1:15" ht="25.5" hidden="1">
      <c r="A1568" s="50">
        <f t="shared" si="538"/>
        <v>3</v>
      </c>
      <c r="B1568" s="148"/>
      <c r="C1568" s="149" t="s">
        <v>303</v>
      </c>
      <c r="D1568" s="58" t="s">
        <v>302</v>
      </c>
      <c r="E1568" s="51"/>
      <c r="F1568" s="51"/>
      <c r="G1568" s="51"/>
      <c r="H1568" s="51"/>
      <c r="I1568" s="51"/>
      <c r="J1568" s="52">
        <f>H1568+I1568</f>
        <v>0</v>
      </c>
      <c r="K1568" s="51"/>
      <c r="L1568" s="51"/>
      <c r="M1568" s="52">
        <f>K1568+L1568</f>
        <v>0</v>
      </c>
      <c r="N1568" s="51"/>
      <c r="O1568" s="52">
        <f>M1568+N1568</f>
        <v>0</v>
      </c>
    </row>
    <row r="1569" spans="1:15" ht="25.5" hidden="1">
      <c r="A1569" s="50">
        <f t="shared" si="538"/>
        <v>3</v>
      </c>
      <c r="B1569" s="148"/>
      <c r="C1569" s="149" t="s">
        <v>305</v>
      </c>
      <c r="D1569" s="58" t="s">
        <v>304</v>
      </c>
      <c r="E1569" s="51"/>
      <c r="F1569" s="51"/>
      <c r="G1569" s="51"/>
      <c r="H1569" s="51"/>
      <c r="I1569" s="51"/>
      <c r="J1569" s="52">
        <f>H1569+I1569</f>
        <v>0</v>
      </c>
      <c r="K1569" s="51"/>
      <c r="L1569" s="51"/>
      <c r="M1569" s="52">
        <f>K1569+L1569</f>
        <v>0</v>
      </c>
      <c r="N1569" s="51"/>
      <c r="O1569" s="52">
        <f>M1569+N1569</f>
        <v>0</v>
      </c>
    </row>
    <row r="1570" spans="1:15" hidden="1">
      <c r="A1570" s="50">
        <f t="shared" si="538"/>
        <v>3</v>
      </c>
      <c r="B1570" s="150"/>
      <c r="C1570" s="151" t="s">
        <v>128</v>
      </c>
      <c r="D1570" s="59" t="s">
        <v>3</v>
      </c>
      <c r="E1570" s="51"/>
      <c r="F1570" s="51"/>
      <c r="G1570" s="51"/>
      <c r="H1570" s="51"/>
      <c r="I1570" s="51"/>
      <c r="J1570" s="52">
        <f>H1570+I1570</f>
        <v>0</v>
      </c>
      <c r="K1570" s="51"/>
      <c r="L1570" s="51"/>
      <c r="M1570" s="52">
        <f>K1570+L1570</f>
        <v>0</v>
      </c>
      <c r="N1570" s="51"/>
      <c r="O1570" s="52">
        <f>M1570+N1570</f>
        <v>0</v>
      </c>
    </row>
    <row r="1571" spans="1:15" hidden="1">
      <c r="A1571" s="50">
        <f t="shared" si="538"/>
        <v>3</v>
      </c>
      <c r="B1571" s="150"/>
      <c r="C1571" s="152" t="s">
        <v>445</v>
      </c>
      <c r="D1571" s="117" t="s">
        <v>446</v>
      </c>
      <c r="E1571" s="11">
        <f>SUBTOTAL(9,E1572:E1575)</f>
        <v>0</v>
      </c>
      <c r="F1571" s="11">
        <f>SUBTOTAL(9,F1572:F1575)</f>
        <v>0</v>
      </c>
      <c r="G1571" s="11">
        <f>SUBTOTAL(9,G1572:G1575)</f>
        <v>0</v>
      </c>
      <c r="H1571" s="11">
        <f>SUBTOTAL(9,H1572:H1575)</f>
        <v>0</v>
      </c>
      <c r="I1571" s="11">
        <f t="shared" ref="I1571:N1571" si="543">SUBTOTAL(9,I1572:I1575)</f>
        <v>0</v>
      </c>
      <c r="J1571" s="11">
        <f t="shared" si="543"/>
        <v>0</v>
      </c>
      <c r="K1571" s="11">
        <f t="shared" si="543"/>
        <v>0</v>
      </c>
      <c r="L1571" s="11">
        <f t="shared" si="543"/>
        <v>0</v>
      </c>
      <c r="M1571" s="11">
        <f t="shared" si="543"/>
        <v>0</v>
      </c>
      <c r="N1571" s="11">
        <f t="shared" si="543"/>
        <v>0</v>
      </c>
      <c r="O1571" s="11">
        <f>SUBTOTAL(9,O1572:O1575)</f>
        <v>0</v>
      </c>
    </row>
    <row r="1572" spans="1:15" ht="25.5" hidden="1">
      <c r="A1572" s="50">
        <f t="shared" si="538"/>
        <v>3</v>
      </c>
      <c r="B1572" s="150"/>
      <c r="C1572" s="149" t="s">
        <v>129</v>
      </c>
      <c r="D1572" s="60" t="s">
        <v>37</v>
      </c>
      <c r="E1572" s="51"/>
      <c r="F1572" s="51"/>
      <c r="G1572" s="51"/>
      <c r="H1572" s="51"/>
      <c r="I1572" s="51"/>
      <c r="J1572" s="52">
        <f>H1572+I1572</f>
        <v>0</v>
      </c>
      <c r="K1572" s="51"/>
      <c r="L1572" s="51"/>
      <c r="M1572" s="52">
        <f>K1572+L1572</f>
        <v>0</v>
      </c>
      <c r="N1572" s="51"/>
      <c r="O1572" s="52">
        <f>M1572+N1572</f>
        <v>0</v>
      </c>
    </row>
    <row r="1573" spans="1:15" hidden="1">
      <c r="A1573" s="50">
        <f t="shared" si="538"/>
        <v>3</v>
      </c>
      <c r="B1573" s="150"/>
      <c r="C1573" s="149" t="s">
        <v>131</v>
      </c>
      <c r="D1573" s="60" t="s">
        <v>39</v>
      </c>
      <c r="E1573" s="51"/>
      <c r="F1573" s="51"/>
      <c r="G1573" s="51"/>
      <c r="H1573" s="51"/>
      <c r="I1573" s="51"/>
      <c r="J1573" s="52">
        <f>H1573+I1573</f>
        <v>0</v>
      </c>
      <c r="K1573" s="51"/>
      <c r="L1573" s="51"/>
      <c r="M1573" s="52">
        <f>K1573+L1573</f>
        <v>0</v>
      </c>
      <c r="N1573" s="51"/>
      <c r="O1573" s="52">
        <f>M1573+N1573</f>
        <v>0</v>
      </c>
    </row>
    <row r="1574" spans="1:15" hidden="1">
      <c r="A1574" s="50">
        <f t="shared" si="538"/>
        <v>3</v>
      </c>
      <c r="B1574" s="150"/>
      <c r="C1574" s="149" t="s">
        <v>132</v>
      </c>
      <c r="D1574" s="60" t="s">
        <v>40</v>
      </c>
      <c r="E1574" s="51"/>
      <c r="F1574" s="51"/>
      <c r="G1574" s="51"/>
      <c r="H1574" s="51"/>
      <c r="I1574" s="51"/>
      <c r="J1574" s="52">
        <f>H1574+I1574</f>
        <v>0</v>
      </c>
      <c r="K1574" s="51"/>
      <c r="L1574" s="51"/>
      <c r="M1574" s="52">
        <f>K1574+L1574</f>
        <v>0</v>
      </c>
      <c r="N1574" s="51"/>
      <c r="O1574" s="52">
        <f>M1574+N1574</f>
        <v>0</v>
      </c>
    </row>
    <row r="1575" spans="1:15" ht="25.5" hidden="1">
      <c r="A1575" s="50">
        <f t="shared" si="538"/>
        <v>3</v>
      </c>
      <c r="B1575" s="150"/>
      <c r="C1575" s="149" t="s">
        <v>133</v>
      </c>
      <c r="D1575" s="60" t="s">
        <v>41</v>
      </c>
      <c r="E1575" s="51"/>
      <c r="F1575" s="51"/>
      <c r="G1575" s="51"/>
      <c r="H1575" s="51"/>
      <c r="I1575" s="51"/>
      <c r="J1575" s="52">
        <f>H1575+I1575</f>
        <v>0</v>
      </c>
      <c r="K1575" s="51"/>
      <c r="L1575" s="51"/>
      <c r="M1575" s="52">
        <f>K1575+L1575</f>
        <v>0</v>
      </c>
      <c r="N1575" s="51"/>
      <c r="O1575" s="52">
        <f>M1575+N1575</f>
        <v>0</v>
      </c>
    </row>
    <row r="1576" spans="1:15" hidden="1">
      <c r="A1576" s="50">
        <f t="shared" si="538"/>
        <v>3</v>
      </c>
      <c r="B1576" s="150"/>
      <c r="C1576" s="149" t="s">
        <v>447</v>
      </c>
      <c r="D1576" s="60" t="s">
        <v>4</v>
      </c>
      <c r="E1576" s="51"/>
      <c r="F1576" s="51"/>
      <c r="G1576" s="51"/>
      <c r="H1576" s="51"/>
      <c r="I1576" s="51"/>
      <c r="J1576" s="52">
        <f>H1576+I1576</f>
        <v>0</v>
      </c>
      <c r="K1576" s="51"/>
      <c r="L1576" s="51"/>
      <c r="M1576" s="52">
        <f>K1576+L1576</f>
        <v>0</v>
      </c>
      <c r="N1576" s="51"/>
      <c r="O1576" s="52">
        <f>M1576+N1576</f>
        <v>0</v>
      </c>
    </row>
    <row r="1577" spans="1:15" hidden="1">
      <c r="A1577" s="50">
        <f t="shared" si="538"/>
        <v>3</v>
      </c>
      <c r="B1577" s="147"/>
      <c r="C1577" s="146" t="s">
        <v>134</v>
      </c>
      <c r="D1577" s="56"/>
      <c r="E1577" s="11">
        <f>SUBTOTAL(9,E1578:E1581)</f>
        <v>0</v>
      </c>
      <c r="F1577" s="11">
        <f>SUBTOTAL(9,F1578:F1581)</f>
        <v>0</v>
      </c>
      <c r="G1577" s="11">
        <f>SUBTOTAL(9,G1578:G1581)</f>
        <v>0</v>
      </c>
      <c r="H1577" s="11">
        <f>SUBTOTAL(9,H1578:H1581)</f>
        <v>0</v>
      </c>
      <c r="I1577" s="11">
        <f t="shared" ref="I1577:N1577" si="544">SUBTOTAL(9,I1578:I1581)</f>
        <v>0</v>
      </c>
      <c r="J1577" s="11">
        <f t="shared" si="544"/>
        <v>0</v>
      </c>
      <c r="K1577" s="11">
        <f t="shared" si="544"/>
        <v>0</v>
      </c>
      <c r="L1577" s="11">
        <f t="shared" si="544"/>
        <v>0</v>
      </c>
      <c r="M1577" s="11">
        <f t="shared" si="544"/>
        <v>0</v>
      </c>
      <c r="N1577" s="11">
        <f t="shared" si="544"/>
        <v>0</v>
      </c>
      <c r="O1577" s="11">
        <f>SUBTOTAL(9,O1578:O1581)</f>
        <v>0</v>
      </c>
    </row>
    <row r="1578" spans="1:15" hidden="1">
      <c r="A1578" s="50">
        <f t="shared" si="538"/>
        <v>3</v>
      </c>
      <c r="B1578" s="150"/>
      <c r="C1578" s="151" t="s">
        <v>135</v>
      </c>
      <c r="D1578" s="59" t="s">
        <v>5</v>
      </c>
      <c r="E1578" s="51"/>
      <c r="F1578" s="51"/>
      <c r="G1578" s="51"/>
      <c r="H1578" s="51"/>
      <c r="I1578" s="51"/>
      <c r="J1578" s="52">
        <f>H1578+I1578</f>
        <v>0</v>
      </c>
      <c r="K1578" s="51"/>
      <c r="L1578" s="51"/>
      <c r="M1578" s="52">
        <f>K1578+L1578</f>
        <v>0</v>
      </c>
      <c r="N1578" s="51"/>
      <c r="O1578" s="52">
        <f>M1578+N1578</f>
        <v>0</v>
      </c>
    </row>
    <row r="1579" spans="1:15" hidden="1">
      <c r="A1579" s="50">
        <f t="shared" si="538"/>
        <v>3</v>
      </c>
      <c r="B1579" s="150"/>
      <c r="C1579" s="154" t="s">
        <v>448</v>
      </c>
      <c r="D1579" s="118" t="s">
        <v>173</v>
      </c>
      <c r="E1579" s="51"/>
      <c r="F1579" s="51"/>
      <c r="G1579" s="51"/>
      <c r="H1579" s="51"/>
      <c r="I1579" s="51"/>
      <c r="J1579" s="52">
        <f>H1579+I1579</f>
        <v>0</v>
      </c>
      <c r="K1579" s="51"/>
      <c r="L1579" s="51"/>
      <c r="M1579" s="52">
        <f>K1579+L1579</f>
        <v>0</v>
      </c>
      <c r="N1579" s="51"/>
      <c r="O1579" s="52">
        <f>M1579+N1579</f>
        <v>0</v>
      </c>
    </row>
    <row r="1580" spans="1:15" hidden="1">
      <c r="A1580" s="50">
        <f t="shared" si="538"/>
        <v>3</v>
      </c>
      <c r="B1580" s="153"/>
      <c r="C1580" s="155" t="s">
        <v>557</v>
      </c>
      <c r="D1580" s="137" t="s">
        <v>8</v>
      </c>
      <c r="E1580" s="51"/>
      <c r="F1580" s="51"/>
      <c r="G1580" s="51"/>
      <c r="H1580" s="51"/>
      <c r="I1580" s="51"/>
      <c r="J1580" s="52">
        <f>H1580+I1580</f>
        <v>0</v>
      </c>
      <c r="K1580" s="51"/>
      <c r="L1580" s="51"/>
      <c r="M1580" s="52">
        <f>K1580+L1580</f>
        <v>0</v>
      </c>
      <c r="N1580" s="51"/>
      <c r="O1580" s="52">
        <f>M1580+N1580</f>
        <v>0</v>
      </c>
    </row>
    <row r="1581" spans="1:15" ht="25.5" hidden="1">
      <c r="A1581" s="50">
        <f t="shared" si="538"/>
        <v>3</v>
      </c>
      <c r="B1581" s="153"/>
      <c r="C1581" s="155" t="s">
        <v>139</v>
      </c>
      <c r="D1581" s="136" t="s">
        <v>10</v>
      </c>
      <c r="E1581" s="51"/>
      <c r="F1581" s="51"/>
      <c r="G1581" s="51"/>
      <c r="H1581" s="51"/>
      <c r="I1581" s="51"/>
      <c r="J1581" s="52">
        <f>H1581+I1581</f>
        <v>0</v>
      </c>
      <c r="K1581" s="51"/>
      <c r="L1581" s="51"/>
      <c r="M1581" s="52">
        <f>K1581+L1581</f>
        <v>0</v>
      </c>
      <c r="N1581" s="51"/>
      <c r="O1581" s="52">
        <f>M1581+N1581</f>
        <v>0</v>
      </c>
    </row>
    <row r="1582" spans="1:15" hidden="1">
      <c r="A1582" s="50">
        <f t="shared" si="538"/>
        <v>3</v>
      </c>
      <c r="B1582" s="156"/>
      <c r="C1582" s="157" t="s">
        <v>140</v>
      </c>
      <c r="D1582" s="136"/>
      <c r="E1582" s="11">
        <f>SUBTOTAL(9,E1583:E1587)</f>
        <v>0</v>
      </c>
      <c r="F1582" s="11">
        <f>SUBTOTAL(9,F1583:F1587)</f>
        <v>0</v>
      </c>
      <c r="G1582" s="11">
        <f>SUBTOTAL(9,G1583:G1587)</f>
        <v>0</v>
      </c>
      <c r="H1582" s="11">
        <f>SUBTOTAL(9,H1583:H1587)</f>
        <v>0</v>
      </c>
      <c r="I1582" s="11">
        <f t="shared" ref="I1582:N1582" si="545">SUBTOTAL(9,I1583:I1587)</f>
        <v>0</v>
      </c>
      <c r="J1582" s="11">
        <f t="shared" si="545"/>
        <v>0</v>
      </c>
      <c r="K1582" s="11">
        <f t="shared" si="545"/>
        <v>0</v>
      </c>
      <c r="L1582" s="11">
        <f t="shared" si="545"/>
        <v>0</v>
      </c>
      <c r="M1582" s="11">
        <f t="shared" si="545"/>
        <v>0</v>
      </c>
      <c r="N1582" s="11">
        <f t="shared" si="545"/>
        <v>0</v>
      </c>
      <c r="O1582" s="11">
        <f>SUBTOTAL(9,O1583:O1587)</f>
        <v>0</v>
      </c>
    </row>
    <row r="1583" spans="1:15" hidden="1">
      <c r="A1583" s="50">
        <f t="shared" si="538"/>
        <v>3</v>
      </c>
      <c r="B1583" s="153"/>
      <c r="C1583" s="155" t="s">
        <v>141</v>
      </c>
      <c r="D1583" s="137" t="s">
        <v>71</v>
      </c>
      <c r="E1583" s="51"/>
      <c r="F1583" s="51"/>
      <c r="G1583" s="51"/>
      <c r="H1583" s="51"/>
      <c r="I1583" s="51"/>
      <c r="J1583" s="52">
        <f>H1583+I1583</f>
        <v>0</v>
      </c>
      <c r="K1583" s="51"/>
      <c r="L1583" s="51"/>
      <c r="M1583" s="52">
        <f>K1583+L1583</f>
        <v>0</v>
      </c>
      <c r="N1583" s="51"/>
      <c r="O1583" s="52">
        <f>M1583+N1583</f>
        <v>0</v>
      </c>
    </row>
    <row r="1584" spans="1:15" hidden="1">
      <c r="A1584" s="50">
        <f t="shared" si="538"/>
        <v>3</v>
      </c>
      <c r="B1584" s="153"/>
      <c r="C1584" s="155" t="s">
        <v>142</v>
      </c>
      <c r="D1584" s="137" t="s">
        <v>73</v>
      </c>
      <c r="E1584" s="51"/>
      <c r="F1584" s="51"/>
      <c r="G1584" s="51"/>
      <c r="H1584" s="51"/>
      <c r="I1584" s="51"/>
      <c r="J1584" s="52">
        <f>H1584+I1584</f>
        <v>0</v>
      </c>
      <c r="K1584" s="51"/>
      <c r="L1584" s="51"/>
      <c r="M1584" s="52">
        <f>K1584+L1584</f>
        <v>0</v>
      </c>
      <c r="N1584" s="51"/>
      <c r="O1584" s="52">
        <f>M1584+N1584</f>
        <v>0</v>
      </c>
    </row>
    <row r="1585" spans="1:15" hidden="1">
      <c r="A1585" s="50">
        <f t="shared" si="538"/>
        <v>3</v>
      </c>
      <c r="B1585" s="153"/>
      <c r="C1585" s="155" t="s">
        <v>143</v>
      </c>
      <c r="D1585" s="137" t="s">
        <v>75</v>
      </c>
      <c r="E1585" s="51"/>
      <c r="F1585" s="51"/>
      <c r="G1585" s="51"/>
      <c r="H1585" s="51"/>
      <c r="I1585" s="51"/>
      <c r="J1585" s="52">
        <f>H1585+I1585</f>
        <v>0</v>
      </c>
      <c r="K1585" s="51"/>
      <c r="L1585" s="51"/>
      <c r="M1585" s="52">
        <f>K1585+L1585</f>
        <v>0</v>
      </c>
      <c r="N1585" s="51"/>
      <c r="O1585" s="52">
        <f>M1585+N1585</f>
        <v>0</v>
      </c>
    </row>
    <row r="1586" spans="1:15" hidden="1">
      <c r="A1586" s="50">
        <f t="shared" si="538"/>
        <v>3</v>
      </c>
      <c r="B1586" s="153"/>
      <c r="C1586" s="155" t="s">
        <v>144</v>
      </c>
      <c r="D1586" s="137" t="s">
        <v>77</v>
      </c>
      <c r="E1586" s="51"/>
      <c r="F1586" s="51"/>
      <c r="G1586" s="51"/>
      <c r="H1586" s="51"/>
      <c r="I1586" s="51"/>
      <c r="J1586" s="52">
        <f>H1586+I1586</f>
        <v>0</v>
      </c>
      <c r="K1586" s="51"/>
      <c r="L1586" s="51"/>
      <c r="M1586" s="52">
        <f>K1586+L1586</f>
        <v>0</v>
      </c>
      <c r="N1586" s="51"/>
      <c r="O1586" s="52">
        <f>M1586+N1586</f>
        <v>0</v>
      </c>
    </row>
    <row r="1587" spans="1:15" hidden="1">
      <c r="A1587" s="50">
        <f t="shared" si="538"/>
        <v>3</v>
      </c>
      <c r="B1587" s="153"/>
      <c r="C1587" s="155" t="s">
        <v>145</v>
      </c>
      <c r="D1587" s="137" t="s">
        <v>28</v>
      </c>
      <c r="E1587" s="51"/>
      <c r="F1587" s="51"/>
      <c r="G1587" s="51"/>
      <c r="H1587" s="51"/>
      <c r="I1587" s="51"/>
      <c r="J1587" s="52">
        <f>H1587+I1587</f>
        <v>0</v>
      </c>
      <c r="K1587" s="51"/>
      <c r="L1587" s="51"/>
      <c r="M1587" s="52">
        <f>K1587+L1587</f>
        <v>0</v>
      </c>
      <c r="N1587" s="51"/>
      <c r="O1587" s="52">
        <f>M1587+N1587</f>
        <v>0</v>
      </c>
    </row>
    <row r="1588" spans="1:15" hidden="1">
      <c r="A1588" s="50">
        <f t="shared" si="538"/>
        <v>3</v>
      </c>
      <c r="B1588" s="145" t="s">
        <v>146</v>
      </c>
      <c r="C1588" s="157" t="s">
        <v>147</v>
      </c>
      <c r="D1588" s="56"/>
      <c r="E1588" s="11">
        <f>SUBTOTAL(9,E1589:E1617)</f>
        <v>0</v>
      </c>
      <c r="F1588" s="11">
        <f>SUBTOTAL(9,F1589:F1617)</f>
        <v>0</v>
      </c>
      <c r="G1588" s="11">
        <f>SUBTOTAL(9,G1589:G1617)</f>
        <v>0</v>
      </c>
      <c r="H1588" s="11">
        <f>SUBTOTAL(9,H1589:H1617)</f>
        <v>0</v>
      </c>
      <c r="I1588" s="11">
        <f t="shared" ref="I1588:N1588" si="546">SUBTOTAL(9,I1589:I1617)</f>
        <v>0</v>
      </c>
      <c r="J1588" s="11">
        <f t="shared" si="546"/>
        <v>0</v>
      </c>
      <c r="K1588" s="11">
        <f t="shared" si="546"/>
        <v>0</v>
      </c>
      <c r="L1588" s="11">
        <f t="shared" si="546"/>
        <v>0</v>
      </c>
      <c r="M1588" s="11">
        <f t="shared" si="546"/>
        <v>0</v>
      </c>
      <c r="N1588" s="11">
        <f t="shared" si="546"/>
        <v>0</v>
      </c>
      <c r="O1588" s="11">
        <f>SUBTOTAL(9,O1589:O1617)</f>
        <v>0</v>
      </c>
    </row>
    <row r="1589" spans="1:15" hidden="1">
      <c r="A1589" s="50">
        <f t="shared" si="538"/>
        <v>3</v>
      </c>
      <c r="B1589" s="156"/>
      <c r="C1589" s="158" t="s">
        <v>26</v>
      </c>
      <c r="D1589" s="56"/>
      <c r="E1589" s="11">
        <f>SUBTOTAL(9,E1590:E1608)</f>
        <v>0</v>
      </c>
      <c r="F1589" s="11">
        <f t="shared" ref="F1589:O1589" si="547">SUBTOTAL(9,F1590:F1608)</f>
        <v>0</v>
      </c>
      <c r="G1589" s="11">
        <f t="shared" si="547"/>
        <v>0</v>
      </c>
      <c r="H1589" s="11">
        <f t="shared" si="547"/>
        <v>0</v>
      </c>
      <c r="I1589" s="11">
        <f t="shared" si="547"/>
        <v>0</v>
      </c>
      <c r="J1589" s="11">
        <f t="shared" si="547"/>
        <v>0</v>
      </c>
      <c r="K1589" s="11">
        <f t="shared" si="547"/>
        <v>0</v>
      </c>
      <c r="L1589" s="11">
        <f t="shared" si="547"/>
        <v>0</v>
      </c>
      <c r="M1589" s="11">
        <f t="shared" si="547"/>
        <v>0</v>
      </c>
      <c r="N1589" s="11">
        <f t="shared" si="547"/>
        <v>0</v>
      </c>
      <c r="O1589" s="11">
        <f t="shared" si="547"/>
        <v>0</v>
      </c>
    </row>
    <row r="1590" spans="1:15" hidden="1">
      <c r="A1590" s="50">
        <f t="shared" si="538"/>
        <v>3</v>
      </c>
      <c r="B1590" s="150"/>
      <c r="C1590" s="161" t="s">
        <v>770</v>
      </c>
      <c r="D1590" s="56"/>
      <c r="E1590" s="11">
        <f>SUBTOTAL(9,E1591:E1600)</f>
        <v>0</v>
      </c>
      <c r="F1590" s="11">
        <f t="shared" ref="F1590:O1590" si="548">SUBTOTAL(9,F1591:F1600)</f>
        <v>0</v>
      </c>
      <c r="G1590" s="11">
        <f t="shared" si="548"/>
        <v>0</v>
      </c>
      <c r="H1590" s="11">
        <f t="shared" si="548"/>
        <v>0</v>
      </c>
      <c r="I1590" s="11">
        <f t="shared" si="548"/>
        <v>0</v>
      </c>
      <c r="J1590" s="11">
        <f t="shared" si="548"/>
        <v>0</v>
      </c>
      <c r="K1590" s="11">
        <f t="shared" si="548"/>
        <v>0</v>
      </c>
      <c r="L1590" s="11">
        <f t="shared" si="548"/>
        <v>0</v>
      </c>
      <c r="M1590" s="11">
        <f t="shared" si="548"/>
        <v>0</v>
      </c>
      <c r="N1590" s="11">
        <f t="shared" si="548"/>
        <v>0</v>
      </c>
      <c r="O1590" s="11">
        <f t="shared" si="548"/>
        <v>0</v>
      </c>
    </row>
    <row r="1591" spans="1:15" ht="25.5" hidden="1">
      <c r="A1591" s="50">
        <f t="shared" si="538"/>
        <v>3</v>
      </c>
      <c r="B1591" s="150"/>
      <c r="C1591" s="160" t="s">
        <v>771</v>
      </c>
      <c r="D1591" s="58" t="s">
        <v>2</v>
      </c>
      <c r="E1591" s="11">
        <f>SUBTOTAL(9,E1592:E1593)</f>
        <v>0</v>
      </c>
      <c r="F1591" s="11">
        <f t="shared" ref="F1591:O1591" si="549">SUBTOTAL(9,F1592:F1593)</f>
        <v>0</v>
      </c>
      <c r="G1591" s="11">
        <f t="shared" si="549"/>
        <v>0</v>
      </c>
      <c r="H1591" s="11">
        <f t="shared" si="549"/>
        <v>0</v>
      </c>
      <c r="I1591" s="11">
        <f t="shared" si="549"/>
        <v>0</v>
      </c>
      <c r="J1591" s="11">
        <f t="shared" si="549"/>
        <v>0</v>
      </c>
      <c r="K1591" s="11">
        <f t="shared" si="549"/>
        <v>0</v>
      </c>
      <c r="L1591" s="11">
        <f t="shared" si="549"/>
        <v>0</v>
      </c>
      <c r="M1591" s="11">
        <f t="shared" si="549"/>
        <v>0</v>
      </c>
      <c r="N1591" s="11">
        <f t="shared" si="549"/>
        <v>0</v>
      </c>
      <c r="O1591" s="11">
        <f t="shared" si="549"/>
        <v>0</v>
      </c>
    </row>
    <row r="1592" spans="1:15" ht="25.5" hidden="1">
      <c r="A1592" s="50">
        <f t="shared" si="538"/>
        <v>3</v>
      </c>
      <c r="B1592" s="150"/>
      <c r="C1592" s="260" t="s">
        <v>772</v>
      </c>
      <c r="D1592" s="58" t="s">
        <v>302</v>
      </c>
      <c r="E1592" s="51"/>
      <c r="F1592" s="51"/>
      <c r="G1592" s="51"/>
      <c r="H1592" s="51"/>
      <c r="I1592" s="51"/>
      <c r="J1592" s="52">
        <f>H1592+I1592</f>
        <v>0</v>
      </c>
      <c r="K1592" s="51"/>
      <c r="L1592" s="51"/>
      <c r="M1592" s="52">
        <f>K1592+L1592</f>
        <v>0</v>
      </c>
      <c r="N1592" s="51"/>
      <c r="O1592" s="52">
        <f>M1592+N1592</f>
        <v>0</v>
      </c>
    </row>
    <row r="1593" spans="1:15" ht="25.5" hidden="1">
      <c r="A1593" s="50">
        <f t="shared" si="538"/>
        <v>3</v>
      </c>
      <c r="B1593" s="150"/>
      <c r="C1593" s="260" t="s">
        <v>773</v>
      </c>
      <c r="D1593" s="58" t="s">
        <v>304</v>
      </c>
      <c r="E1593" s="51"/>
      <c r="F1593" s="51"/>
      <c r="G1593" s="51"/>
      <c r="H1593" s="51"/>
      <c r="I1593" s="51"/>
      <c r="J1593" s="52">
        <f>H1593+I1593</f>
        <v>0</v>
      </c>
      <c r="K1593" s="51"/>
      <c r="L1593" s="51"/>
      <c r="M1593" s="52">
        <f>K1593+L1593</f>
        <v>0</v>
      </c>
      <c r="N1593" s="51"/>
      <c r="O1593" s="52">
        <f>M1593+N1593</f>
        <v>0</v>
      </c>
    </row>
    <row r="1594" spans="1:15" hidden="1">
      <c r="A1594" s="50">
        <f t="shared" si="538"/>
        <v>3</v>
      </c>
      <c r="B1594" s="150"/>
      <c r="C1594" s="258" t="s">
        <v>42</v>
      </c>
      <c r="D1594" s="59" t="s">
        <v>3</v>
      </c>
      <c r="E1594" s="51"/>
      <c r="F1594" s="51"/>
      <c r="G1594" s="51"/>
      <c r="H1594" s="51"/>
      <c r="I1594" s="51"/>
      <c r="J1594" s="52">
        <f>H1594+I1594</f>
        <v>0</v>
      </c>
      <c r="K1594" s="51"/>
      <c r="L1594" s="51"/>
      <c r="M1594" s="52">
        <f>K1594+L1594</f>
        <v>0</v>
      </c>
      <c r="N1594" s="51"/>
      <c r="O1594" s="52">
        <f>M1594+N1594</f>
        <v>0</v>
      </c>
    </row>
    <row r="1595" spans="1:15" hidden="1">
      <c r="A1595" s="50">
        <f t="shared" si="538"/>
        <v>3</v>
      </c>
      <c r="B1595" s="150"/>
      <c r="C1595" s="259" t="s">
        <v>449</v>
      </c>
      <c r="D1595" s="117" t="s">
        <v>446</v>
      </c>
      <c r="E1595" s="11">
        <f>SUBTOTAL(9,E1596:E1599)</f>
        <v>0</v>
      </c>
      <c r="F1595" s="11">
        <f>SUBTOTAL(9,F1596:F1599)</f>
        <v>0</v>
      </c>
      <c r="G1595" s="11">
        <f>SUBTOTAL(9,G1596:G1599)</f>
        <v>0</v>
      </c>
      <c r="H1595" s="11">
        <f>SUBTOTAL(9,H1596:H1599)</f>
        <v>0</v>
      </c>
      <c r="I1595" s="11">
        <f t="shared" ref="I1595:N1595" si="550">SUBTOTAL(9,I1596:I1599)</f>
        <v>0</v>
      </c>
      <c r="J1595" s="11">
        <f t="shared" si="550"/>
        <v>0</v>
      </c>
      <c r="K1595" s="11">
        <f t="shared" si="550"/>
        <v>0</v>
      </c>
      <c r="L1595" s="11">
        <f t="shared" si="550"/>
        <v>0</v>
      </c>
      <c r="M1595" s="11">
        <f t="shared" si="550"/>
        <v>0</v>
      </c>
      <c r="N1595" s="11">
        <f t="shared" si="550"/>
        <v>0</v>
      </c>
      <c r="O1595" s="11">
        <f>SUBTOTAL(9,O1596:O1599)</f>
        <v>0</v>
      </c>
    </row>
    <row r="1596" spans="1:15" ht="25.5" hidden="1">
      <c r="A1596" s="50">
        <f t="shared" si="538"/>
        <v>3</v>
      </c>
      <c r="B1596" s="150"/>
      <c r="C1596" s="260" t="s">
        <v>153</v>
      </c>
      <c r="D1596" s="60" t="s">
        <v>37</v>
      </c>
      <c r="E1596" s="51"/>
      <c r="F1596" s="51"/>
      <c r="G1596" s="51"/>
      <c r="H1596" s="51"/>
      <c r="I1596" s="51"/>
      <c r="J1596" s="52">
        <f t="shared" ref="J1596:J1608" si="551">H1596+I1596</f>
        <v>0</v>
      </c>
      <c r="K1596" s="51"/>
      <c r="L1596" s="51"/>
      <c r="M1596" s="52">
        <f t="shared" ref="M1596:M1608" si="552">K1596+L1596</f>
        <v>0</v>
      </c>
      <c r="N1596" s="51"/>
      <c r="O1596" s="52">
        <f t="shared" ref="O1596:O1608" si="553">M1596+N1596</f>
        <v>0</v>
      </c>
    </row>
    <row r="1597" spans="1:15" hidden="1">
      <c r="A1597" s="50">
        <f t="shared" si="538"/>
        <v>3</v>
      </c>
      <c r="B1597" s="150"/>
      <c r="C1597" s="260" t="s">
        <v>155</v>
      </c>
      <c r="D1597" s="60" t="s">
        <v>39</v>
      </c>
      <c r="E1597" s="51"/>
      <c r="F1597" s="51"/>
      <c r="G1597" s="51"/>
      <c r="H1597" s="51"/>
      <c r="I1597" s="51"/>
      <c r="J1597" s="52">
        <f t="shared" si="551"/>
        <v>0</v>
      </c>
      <c r="K1597" s="51"/>
      <c r="L1597" s="51"/>
      <c r="M1597" s="52">
        <f t="shared" si="552"/>
        <v>0</v>
      </c>
      <c r="N1597" s="51"/>
      <c r="O1597" s="52">
        <f t="shared" si="553"/>
        <v>0</v>
      </c>
    </row>
    <row r="1598" spans="1:15" ht="25.5" hidden="1">
      <c r="A1598" s="50">
        <f t="shared" si="538"/>
        <v>3</v>
      </c>
      <c r="B1598" s="150"/>
      <c r="C1598" s="260" t="s">
        <v>156</v>
      </c>
      <c r="D1598" s="60" t="s">
        <v>40</v>
      </c>
      <c r="E1598" s="51"/>
      <c r="F1598" s="51"/>
      <c r="G1598" s="51"/>
      <c r="H1598" s="51"/>
      <c r="I1598" s="51"/>
      <c r="J1598" s="52">
        <f t="shared" si="551"/>
        <v>0</v>
      </c>
      <c r="K1598" s="51"/>
      <c r="L1598" s="51"/>
      <c r="M1598" s="52">
        <f t="shared" si="552"/>
        <v>0</v>
      </c>
      <c r="N1598" s="51"/>
      <c r="O1598" s="52">
        <f t="shared" si="553"/>
        <v>0</v>
      </c>
    </row>
    <row r="1599" spans="1:15" ht="25.5" hidden="1">
      <c r="A1599" s="50">
        <f t="shared" si="538"/>
        <v>3</v>
      </c>
      <c r="B1599" s="150"/>
      <c r="C1599" s="260" t="s">
        <v>157</v>
      </c>
      <c r="D1599" s="60" t="s">
        <v>41</v>
      </c>
      <c r="E1599" s="51"/>
      <c r="F1599" s="51"/>
      <c r="G1599" s="51"/>
      <c r="H1599" s="51"/>
      <c r="I1599" s="51"/>
      <c r="J1599" s="52">
        <f t="shared" si="551"/>
        <v>0</v>
      </c>
      <c r="K1599" s="51"/>
      <c r="L1599" s="51"/>
      <c r="M1599" s="52">
        <f t="shared" si="552"/>
        <v>0</v>
      </c>
      <c r="N1599" s="51"/>
      <c r="O1599" s="52">
        <f t="shared" si="553"/>
        <v>0</v>
      </c>
    </row>
    <row r="1600" spans="1:15" hidden="1">
      <c r="A1600" s="50">
        <f t="shared" si="538"/>
        <v>3</v>
      </c>
      <c r="B1600" s="150"/>
      <c r="C1600" s="160" t="s">
        <v>158</v>
      </c>
      <c r="D1600" s="60" t="s">
        <v>4</v>
      </c>
      <c r="E1600" s="51"/>
      <c r="F1600" s="51"/>
      <c r="G1600" s="51"/>
      <c r="H1600" s="51"/>
      <c r="I1600" s="51"/>
      <c r="J1600" s="52">
        <f t="shared" si="551"/>
        <v>0</v>
      </c>
      <c r="K1600" s="51"/>
      <c r="L1600" s="51"/>
      <c r="M1600" s="52">
        <f t="shared" si="552"/>
        <v>0</v>
      </c>
      <c r="N1600" s="51"/>
      <c r="O1600" s="52">
        <f t="shared" si="553"/>
        <v>0</v>
      </c>
    </row>
    <row r="1601" spans="1:15" hidden="1">
      <c r="A1601" s="50">
        <f t="shared" si="538"/>
        <v>3</v>
      </c>
      <c r="B1601" s="150"/>
      <c r="C1601" s="159" t="s">
        <v>19</v>
      </c>
      <c r="D1601" s="59" t="s">
        <v>5</v>
      </c>
      <c r="E1601" s="51"/>
      <c r="F1601" s="51"/>
      <c r="G1601" s="51"/>
      <c r="H1601" s="51"/>
      <c r="I1601" s="51"/>
      <c r="J1601" s="52">
        <f t="shared" si="551"/>
        <v>0</v>
      </c>
      <c r="K1601" s="51"/>
      <c r="L1601" s="51"/>
      <c r="M1601" s="52">
        <f t="shared" si="552"/>
        <v>0</v>
      </c>
      <c r="N1601" s="51"/>
      <c r="O1601" s="52">
        <f t="shared" si="553"/>
        <v>0</v>
      </c>
    </row>
    <row r="1602" spans="1:15" hidden="1">
      <c r="A1602" s="50">
        <f t="shared" si="538"/>
        <v>3</v>
      </c>
      <c r="B1602" s="150"/>
      <c r="C1602" s="162" t="s">
        <v>450</v>
      </c>
      <c r="D1602" s="118" t="s">
        <v>173</v>
      </c>
      <c r="E1602" s="51"/>
      <c r="F1602" s="51"/>
      <c r="G1602" s="51"/>
      <c r="H1602" s="51"/>
      <c r="I1602" s="51"/>
      <c r="J1602" s="52">
        <f t="shared" si="551"/>
        <v>0</v>
      </c>
      <c r="K1602" s="51"/>
      <c r="L1602" s="51"/>
      <c r="M1602" s="52">
        <f t="shared" si="552"/>
        <v>0</v>
      </c>
      <c r="N1602" s="51"/>
      <c r="O1602" s="52">
        <f t="shared" si="553"/>
        <v>0</v>
      </c>
    </row>
    <row r="1603" spans="1:15" hidden="1">
      <c r="A1603" s="50">
        <f t="shared" si="538"/>
        <v>3</v>
      </c>
      <c r="B1603" s="153"/>
      <c r="C1603" s="163" t="s">
        <v>29</v>
      </c>
      <c r="D1603" s="136" t="s">
        <v>6</v>
      </c>
      <c r="E1603" s="51"/>
      <c r="F1603" s="51"/>
      <c r="G1603" s="51"/>
      <c r="H1603" s="51"/>
      <c r="I1603" s="51"/>
      <c r="J1603" s="52">
        <f t="shared" si="551"/>
        <v>0</v>
      </c>
      <c r="K1603" s="51"/>
      <c r="L1603" s="51"/>
      <c r="M1603" s="52">
        <f t="shared" si="552"/>
        <v>0</v>
      </c>
      <c r="N1603" s="51"/>
      <c r="O1603" s="52">
        <f t="shared" si="553"/>
        <v>0</v>
      </c>
    </row>
    <row r="1604" spans="1:15" hidden="1">
      <c r="A1604" s="50">
        <f t="shared" si="538"/>
        <v>3</v>
      </c>
      <c r="B1604" s="153"/>
      <c r="C1604" s="163" t="s">
        <v>21</v>
      </c>
      <c r="D1604" s="137" t="s">
        <v>8</v>
      </c>
      <c r="E1604" s="51"/>
      <c r="F1604" s="51"/>
      <c r="G1604" s="51"/>
      <c r="H1604" s="51"/>
      <c r="I1604" s="51"/>
      <c r="J1604" s="52">
        <f>H1604+I1604</f>
        <v>0</v>
      </c>
      <c r="K1604" s="51"/>
      <c r="L1604" s="51"/>
      <c r="M1604" s="52">
        <f>K1604+L1604</f>
        <v>0</v>
      </c>
      <c r="N1604" s="51"/>
      <c r="O1604" s="52">
        <f t="shared" si="553"/>
        <v>0</v>
      </c>
    </row>
    <row r="1605" spans="1:15" hidden="1">
      <c r="A1605" s="50">
        <f t="shared" si="538"/>
        <v>3</v>
      </c>
      <c r="B1605" s="153"/>
      <c r="C1605" s="163" t="s">
        <v>526</v>
      </c>
      <c r="D1605" s="137" t="s">
        <v>31</v>
      </c>
      <c r="E1605" s="51"/>
      <c r="F1605" s="51"/>
      <c r="G1605" s="51"/>
      <c r="H1605" s="51"/>
      <c r="I1605" s="51"/>
      <c r="J1605" s="52">
        <f t="shared" si="551"/>
        <v>0</v>
      </c>
      <c r="K1605" s="51"/>
      <c r="L1605" s="51"/>
      <c r="M1605" s="52">
        <f t="shared" si="552"/>
        <v>0</v>
      </c>
      <c r="N1605" s="51"/>
      <c r="O1605" s="52">
        <f t="shared" si="553"/>
        <v>0</v>
      </c>
    </row>
    <row r="1606" spans="1:15" hidden="1">
      <c r="A1606" s="50">
        <f t="shared" si="538"/>
        <v>3</v>
      </c>
      <c r="B1606" s="153"/>
      <c r="C1606" s="163" t="s">
        <v>558</v>
      </c>
      <c r="D1606" s="137" t="s">
        <v>559</v>
      </c>
      <c r="E1606" s="51"/>
      <c r="F1606" s="51"/>
      <c r="G1606" s="51"/>
      <c r="H1606" s="51"/>
      <c r="I1606" s="51"/>
      <c r="J1606" s="52">
        <f t="shared" si="551"/>
        <v>0</v>
      </c>
      <c r="K1606" s="51"/>
      <c r="L1606" s="51"/>
      <c r="M1606" s="52">
        <f t="shared" si="552"/>
        <v>0</v>
      </c>
      <c r="N1606" s="51"/>
      <c r="O1606" s="52">
        <f t="shared" si="553"/>
        <v>0</v>
      </c>
    </row>
    <row r="1607" spans="1:15" ht="25.5" hidden="1">
      <c r="A1607" s="50">
        <f t="shared" si="538"/>
        <v>3</v>
      </c>
      <c r="B1607" s="153"/>
      <c r="C1607" s="163" t="s">
        <v>528</v>
      </c>
      <c r="D1607" s="136" t="s">
        <v>9</v>
      </c>
      <c r="E1607" s="51"/>
      <c r="F1607" s="51"/>
      <c r="G1607" s="51"/>
      <c r="H1607" s="51"/>
      <c r="I1607" s="51"/>
      <c r="J1607" s="52">
        <f t="shared" si="551"/>
        <v>0</v>
      </c>
      <c r="K1607" s="51"/>
      <c r="L1607" s="51"/>
      <c r="M1607" s="52">
        <f t="shared" si="552"/>
        <v>0</v>
      </c>
      <c r="N1607" s="51"/>
      <c r="O1607" s="52">
        <f t="shared" si="553"/>
        <v>0</v>
      </c>
    </row>
    <row r="1608" spans="1:15" ht="25.5" hidden="1">
      <c r="A1608" s="50">
        <f t="shared" si="538"/>
        <v>3</v>
      </c>
      <c r="B1608" s="153"/>
      <c r="C1608" s="163" t="s">
        <v>30</v>
      </c>
      <c r="D1608" s="136" t="s">
        <v>10</v>
      </c>
      <c r="E1608" s="51"/>
      <c r="F1608" s="51"/>
      <c r="G1608" s="51"/>
      <c r="H1608" s="51"/>
      <c r="I1608" s="51"/>
      <c r="J1608" s="52">
        <f t="shared" si="551"/>
        <v>0</v>
      </c>
      <c r="K1608" s="51"/>
      <c r="L1608" s="51"/>
      <c r="M1608" s="52">
        <f t="shared" si="552"/>
        <v>0</v>
      </c>
      <c r="N1608" s="51"/>
      <c r="O1608" s="52">
        <f t="shared" si="553"/>
        <v>0</v>
      </c>
    </row>
    <row r="1609" spans="1:15" hidden="1">
      <c r="A1609" s="50">
        <f t="shared" si="538"/>
        <v>3</v>
      </c>
      <c r="B1609" s="153"/>
      <c r="C1609" s="165" t="s">
        <v>451</v>
      </c>
      <c r="D1609" s="138" t="s">
        <v>93</v>
      </c>
      <c r="E1609" s="11">
        <f>SUBTOTAL(9,E1610:E1611)</f>
        <v>0</v>
      </c>
      <c r="F1609" s="11">
        <f>SUBTOTAL(9,F1610:F1611)</f>
        <v>0</v>
      </c>
      <c r="G1609" s="11">
        <f>SUBTOTAL(9,G1610:G1611)</f>
        <v>0</v>
      </c>
      <c r="H1609" s="11">
        <f>SUBTOTAL(9,H1610:H1611)</f>
        <v>0</v>
      </c>
      <c r="I1609" s="11">
        <f t="shared" ref="I1609:N1609" si="554">SUBTOTAL(9,I1610:I1611)</f>
        <v>0</v>
      </c>
      <c r="J1609" s="11">
        <f t="shared" si="554"/>
        <v>0</v>
      </c>
      <c r="K1609" s="11">
        <f t="shared" si="554"/>
        <v>0</v>
      </c>
      <c r="L1609" s="11">
        <f t="shared" si="554"/>
        <v>0</v>
      </c>
      <c r="M1609" s="11">
        <f t="shared" si="554"/>
        <v>0</v>
      </c>
      <c r="N1609" s="11">
        <f t="shared" si="554"/>
        <v>0</v>
      </c>
      <c r="O1609" s="11">
        <f>SUBTOTAL(9,O1610:O1611)</f>
        <v>0</v>
      </c>
    </row>
    <row r="1610" spans="1:15" hidden="1">
      <c r="A1610" s="50">
        <f t="shared" si="538"/>
        <v>3</v>
      </c>
      <c r="B1610" s="153"/>
      <c r="C1610" s="166" t="s">
        <v>452</v>
      </c>
      <c r="D1610" s="138" t="s">
        <v>453</v>
      </c>
      <c r="E1610" s="51"/>
      <c r="F1610" s="51"/>
      <c r="G1610" s="51"/>
      <c r="H1610" s="51"/>
      <c r="I1610" s="51"/>
      <c r="J1610" s="52">
        <f>H1610+I1610</f>
        <v>0</v>
      </c>
      <c r="K1610" s="51"/>
      <c r="L1610" s="51"/>
      <c r="M1610" s="52">
        <f>K1610+L1610</f>
        <v>0</v>
      </c>
      <c r="N1610" s="51"/>
      <c r="O1610" s="52">
        <f>M1610+N1610</f>
        <v>0</v>
      </c>
    </row>
    <row r="1611" spans="1:15" hidden="1">
      <c r="A1611" s="50">
        <f t="shared" si="538"/>
        <v>3</v>
      </c>
      <c r="B1611" s="153"/>
      <c r="C1611" s="166" t="s">
        <v>454</v>
      </c>
      <c r="D1611" s="138" t="s">
        <v>455</v>
      </c>
      <c r="E1611" s="51"/>
      <c r="F1611" s="51"/>
      <c r="G1611" s="51"/>
      <c r="H1611" s="51"/>
      <c r="I1611" s="51"/>
      <c r="J1611" s="52">
        <f>H1611+I1611</f>
        <v>0</v>
      </c>
      <c r="K1611" s="51"/>
      <c r="L1611" s="51"/>
      <c r="M1611" s="52">
        <f>K1611+L1611</f>
        <v>0</v>
      </c>
      <c r="N1611" s="51"/>
      <c r="O1611" s="52">
        <f>M1611+N1611</f>
        <v>0</v>
      </c>
    </row>
    <row r="1612" spans="1:15" hidden="1">
      <c r="A1612" s="50">
        <f t="shared" si="538"/>
        <v>3</v>
      </c>
      <c r="B1612" s="156"/>
      <c r="C1612" s="158" t="s">
        <v>32</v>
      </c>
      <c r="D1612" s="136"/>
      <c r="E1612" s="11">
        <f>SUBTOTAL(9,E1613:E1617)</f>
        <v>0</v>
      </c>
      <c r="F1612" s="11">
        <f>SUBTOTAL(9,F1613:F1617)</f>
        <v>0</v>
      </c>
      <c r="G1612" s="11">
        <f>SUBTOTAL(9,G1613:G1617)</f>
        <v>0</v>
      </c>
      <c r="H1612" s="11">
        <f>SUBTOTAL(9,H1613:H1617)</f>
        <v>0</v>
      </c>
      <c r="I1612" s="11">
        <f t="shared" ref="I1612:N1612" si="555">SUBTOTAL(9,I1613:I1617)</f>
        <v>0</v>
      </c>
      <c r="J1612" s="11">
        <f t="shared" si="555"/>
        <v>0</v>
      </c>
      <c r="K1612" s="11">
        <f t="shared" si="555"/>
        <v>0</v>
      </c>
      <c r="L1612" s="11">
        <f t="shared" si="555"/>
        <v>0</v>
      </c>
      <c r="M1612" s="11">
        <f t="shared" si="555"/>
        <v>0</v>
      </c>
      <c r="N1612" s="11">
        <f t="shared" si="555"/>
        <v>0</v>
      </c>
      <c r="O1612" s="11">
        <f>SUBTOTAL(9,O1613:O1617)</f>
        <v>0</v>
      </c>
    </row>
    <row r="1613" spans="1:15" hidden="1">
      <c r="A1613" s="50">
        <f t="shared" si="538"/>
        <v>3</v>
      </c>
      <c r="B1613" s="153"/>
      <c r="C1613" s="163" t="s">
        <v>70</v>
      </c>
      <c r="D1613" s="137" t="s">
        <v>71</v>
      </c>
      <c r="E1613" s="51"/>
      <c r="F1613" s="51"/>
      <c r="G1613" s="51"/>
      <c r="H1613" s="51"/>
      <c r="I1613" s="51"/>
      <c r="J1613" s="52">
        <f>H1613+I1613</f>
        <v>0</v>
      </c>
      <c r="K1613" s="51"/>
      <c r="L1613" s="51"/>
      <c r="M1613" s="52">
        <f>K1613+L1613</f>
        <v>0</v>
      </c>
      <c r="N1613" s="51"/>
      <c r="O1613" s="52">
        <f>M1613+N1613</f>
        <v>0</v>
      </c>
    </row>
    <row r="1614" spans="1:15" hidden="1">
      <c r="A1614" s="50">
        <f t="shared" si="538"/>
        <v>3</v>
      </c>
      <c r="B1614" s="153"/>
      <c r="C1614" s="163" t="s">
        <v>72</v>
      </c>
      <c r="D1614" s="137" t="s">
        <v>73</v>
      </c>
      <c r="E1614" s="51"/>
      <c r="F1614" s="51"/>
      <c r="G1614" s="51"/>
      <c r="H1614" s="51"/>
      <c r="I1614" s="51"/>
      <c r="J1614" s="52">
        <f>H1614+I1614</f>
        <v>0</v>
      </c>
      <c r="K1614" s="51"/>
      <c r="L1614" s="51"/>
      <c r="M1614" s="52">
        <f>K1614+L1614</f>
        <v>0</v>
      </c>
      <c r="N1614" s="51"/>
      <c r="O1614" s="52">
        <f>M1614+N1614</f>
        <v>0</v>
      </c>
    </row>
    <row r="1615" spans="1:15" hidden="1">
      <c r="A1615" s="50">
        <f t="shared" si="538"/>
        <v>3</v>
      </c>
      <c r="B1615" s="153"/>
      <c r="C1615" s="163" t="s">
        <v>74</v>
      </c>
      <c r="D1615" s="137" t="s">
        <v>75</v>
      </c>
      <c r="E1615" s="51"/>
      <c r="F1615" s="51"/>
      <c r="G1615" s="51"/>
      <c r="H1615" s="51"/>
      <c r="I1615" s="51"/>
      <c r="J1615" s="52">
        <f>H1615+I1615</f>
        <v>0</v>
      </c>
      <c r="K1615" s="51"/>
      <c r="L1615" s="51"/>
      <c r="M1615" s="52">
        <f>K1615+L1615</f>
        <v>0</v>
      </c>
      <c r="N1615" s="51"/>
      <c r="O1615" s="52">
        <f>M1615+N1615</f>
        <v>0</v>
      </c>
    </row>
    <row r="1616" spans="1:15" hidden="1">
      <c r="A1616" s="50">
        <f t="shared" si="538"/>
        <v>3</v>
      </c>
      <c r="B1616" s="153"/>
      <c r="C1616" s="163" t="s">
        <v>76</v>
      </c>
      <c r="D1616" s="137" t="s">
        <v>77</v>
      </c>
      <c r="E1616" s="51"/>
      <c r="F1616" s="51"/>
      <c r="G1616" s="51"/>
      <c r="H1616" s="51"/>
      <c r="I1616" s="51"/>
      <c r="J1616" s="52">
        <f>H1616+I1616</f>
        <v>0</v>
      </c>
      <c r="K1616" s="51"/>
      <c r="L1616" s="51"/>
      <c r="M1616" s="52">
        <f>K1616+L1616</f>
        <v>0</v>
      </c>
      <c r="N1616" s="51"/>
      <c r="O1616" s="52">
        <f>M1616+N1616</f>
        <v>0</v>
      </c>
    </row>
    <row r="1617" spans="1:15" hidden="1">
      <c r="A1617" s="50">
        <f t="shared" si="538"/>
        <v>3</v>
      </c>
      <c r="B1617" s="153"/>
      <c r="C1617" s="163" t="s">
        <v>12</v>
      </c>
      <c r="D1617" s="137" t="s">
        <v>28</v>
      </c>
      <c r="E1617" s="51"/>
      <c r="F1617" s="51"/>
      <c r="G1617" s="51"/>
      <c r="H1617" s="51"/>
      <c r="I1617" s="51"/>
      <c r="J1617" s="52">
        <f>H1617+I1617</f>
        <v>0</v>
      </c>
      <c r="K1617" s="51"/>
      <c r="L1617" s="51"/>
      <c r="M1617" s="52">
        <f>K1617+L1617</f>
        <v>0</v>
      </c>
      <c r="N1617" s="51"/>
      <c r="O1617" s="52">
        <f>M1617+N1617</f>
        <v>0</v>
      </c>
    </row>
    <row r="1618" spans="1:15" hidden="1">
      <c r="A1618" s="77">
        <f>A1619</f>
        <v>3</v>
      </c>
      <c r="B1618" s="153"/>
      <c r="C1618" s="155"/>
      <c r="D1618" s="137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</row>
    <row r="1619" spans="1:15" hidden="1">
      <c r="A1619" s="105">
        <f>MIN(A1620:A1625)</f>
        <v>3</v>
      </c>
      <c r="B1619" s="153"/>
      <c r="C1619" s="157" t="s">
        <v>36</v>
      </c>
      <c r="D1619" s="137"/>
      <c r="E1619" s="11"/>
      <c r="F1619" s="11"/>
      <c r="G1619" s="11"/>
      <c r="H1619" s="11"/>
      <c r="I1619" s="11"/>
      <c r="J1619" s="11"/>
      <c r="K1619" s="11"/>
      <c r="L1619" s="11"/>
      <c r="M1619" s="11"/>
      <c r="N1619" s="11"/>
      <c r="O1619" s="11"/>
    </row>
    <row r="1620" spans="1:15" hidden="1">
      <c r="A1620" s="50">
        <f t="shared" ref="A1620:A1625" si="556">IF(MAX(E1620:P1620)=0,IF(MIN(E1620:P1620)=0,3,2),2)</f>
        <v>3</v>
      </c>
      <c r="B1620" s="153"/>
      <c r="C1620" s="155" t="s">
        <v>34</v>
      </c>
      <c r="D1620" s="137"/>
      <c r="E1620" s="62">
        <f>SUM(E1621:E1622)</f>
        <v>0</v>
      </c>
      <c r="F1620" s="62">
        <f>SUM(F1621:F1622)</f>
        <v>0</v>
      </c>
      <c r="G1620" s="62">
        <f>SUM(G1621:G1622)</f>
        <v>0</v>
      </c>
      <c r="H1620" s="62">
        <f>SUM(H1621:H1622)</f>
        <v>0</v>
      </c>
      <c r="I1620" s="62">
        <f t="shared" ref="I1620:N1620" si="557">SUM(I1621:I1622)</f>
        <v>0</v>
      </c>
      <c r="J1620" s="62">
        <f t="shared" si="557"/>
        <v>0</v>
      </c>
      <c r="K1620" s="62">
        <f t="shared" si="557"/>
        <v>0</v>
      </c>
      <c r="L1620" s="62">
        <f t="shared" si="557"/>
        <v>0</v>
      </c>
      <c r="M1620" s="62">
        <f t="shared" si="557"/>
        <v>0</v>
      </c>
      <c r="N1620" s="62">
        <f t="shared" si="557"/>
        <v>0</v>
      </c>
      <c r="O1620" s="62">
        <f>SUM(O1621:O1622)</f>
        <v>0</v>
      </c>
    </row>
    <row r="1621" spans="1:15" hidden="1">
      <c r="A1621" s="50">
        <f t="shared" si="556"/>
        <v>3</v>
      </c>
      <c r="B1621" s="153"/>
      <c r="C1621" s="167" t="s">
        <v>80</v>
      </c>
      <c r="D1621" s="137"/>
      <c r="E1621" s="51"/>
      <c r="F1621" s="51"/>
      <c r="G1621" s="51"/>
      <c r="H1621" s="51"/>
      <c r="I1621" s="51"/>
      <c r="J1621" s="52">
        <f>H1621+I1621</f>
        <v>0</v>
      </c>
      <c r="K1621" s="51"/>
      <c r="L1621" s="51"/>
      <c r="M1621" s="52">
        <f>K1621+L1621</f>
        <v>0</v>
      </c>
      <c r="N1621" s="51"/>
      <c r="O1621" s="52">
        <f>M1621+N1621</f>
        <v>0</v>
      </c>
    </row>
    <row r="1622" spans="1:15" hidden="1">
      <c r="A1622" s="50">
        <f t="shared" si="556"/>
        <v>3</v>
      </c>
      <c r="B1622" s="153"/>
      <c r="C1622" s="167" t="s">
        <v>81</v>
      </c>
      <c r="D1622" s="137"/>
      <c r="E1622" s="51"/>
      <c r="F1622" s="51"/>
      <c r="G1622" s="51"/>
      <c r="H1622" s="51"/>
      <c r="I1622" s="51"/>
      <c r="J1622" s="52">
        <f>H1622+I1622</f>
        <v>0</v>
      </c>
      <c r="K1622" s="51"/>
      <c r="L1622" s="51"/>
      <c r="M1622" s="52">
        <f>K1622+L1622</f>
        <v>0</v>
      </c>
      <c r="N1622" s="51"/>
      <c r="O1622" s="52">
        <f>M1622+N1622</f>
        <v>0</v>
      </c>
    </row>
    <row r="1623" spans="1:15" hidden="1">
      <c r="A1623" s="50">
        <f t="shared" si="556"/>
        <v>3</v>
      </c>
      <c r="B1623" s="153"/>
      <c r="C1623" s="155" t="s">
        <v>35</v>
      </c>
      <c r="D1623" s="137"/>
      <c r="E1623" s="62">
        <f>SUM(E1624:E1625)</f>
        <v>0</v>
      </c>
      <c r="F1623" s="62">
        <f>SUM(F1624:F1625)</f>
        <v>0</v>
      </c>
      <c r="G1623" s="62">
        <f>SUM(G1624:G1625)</f>
        <v>0</v>
      </c>
      <c r="H1623" s="62">
        <f>SUM(H1624:H1625)</f>
        <v>0</v>
      </c>
      <c r="I1623" s="62">
        <f t="shared" ref="I1623:N1623" si="558">SUM(I1624:I1625)</f>
        <v>0</v>
      </c>
      <c r="J1623" s="62">
        <f t="shared" si="558"/>
        <v>0</v>
      </c>
      <c r="K1623" s="62">
        <f t="shared" si="558"/>
        <v>0</v>
      </c>
      <c r="L1623" s="62">
        <f t="shared" si="558"/>
        <v>0</v>
      </c>
      <c r="M1623" s="62">
        <f t="shared" si="558"/>
        <v>0</v>
      </c>
      <c r="N1623" s="62">
        <f t="shared" si="558"/>
        <v>0</v>
      </c>
      <c r="O1623" s="62">
        <f>SUM(O1624:O1625)</f>
        <v>0</v>
      </c>
    </row>
    <row r="1624" spans="1:15" hidden="1">
      <c r="A1624" s="50">
        <f t="shared" si="556"/>
        <v>3</v>
      </c>
      <c r="B1624" s="153"/>
      <c r="C1624" s="167" t="s">
        <v>84</v>
      </c>
      <c r="D1624" s="137"/>
      <c r="E1624" s="51"/>
      <c r="F1624" s="51"/>
      <c r="G1624" s="51"/>
      <c r="H1624" s="51"/>
      <c r="I1624" s="51"/>
      <c r="J1624" s="52">
        <f>H1624+I1624</f>
        <v>0</v>
      </c>
      <c r="K1624" s="51"/>
      <c r="L1624" s="51"/>
      <c r="M1624" s="52">
        <f>K1624+L1624</f>
        <v>0</v>
      </c>
      <c r="N1624" s="51"/>
      <c r="O1624" s="52">
        <f>M1624+N1624</f>
        <v>0</v>
      </c>
    </row>
    <row r="1625" spans="1:15" hidden="1">
      <c r="A1625" s="50">
        <f t="shared" si="556"/>
        <v>3</v>
      </c>
      <c r="B1625" s="153"/>
      <c r="C1625" s="167" t="s">
        <v>85</v>
      </c>
      <c r="D1625" s="137"/>
      <c r="E1625" s="51"/>
      <c r="F1625" s="51"/>
      <c r="G1625" s="51"/>
      <c r="H1625" s="51"/>
      <c r="I1625" s="51"/>
      <c r="J1625" s="52">
        <f>H1625+I1625</f>
        <v>0</v>
      </c>
      <c r="K1625" s="51"/>
      <c r="L1625" s="51"/>
      <c r="M1625" s="52">
        <f>K1625+L1625</f>
        <v>0</v>
      </c>
      <c r="N1625" s="51"/>
      <c r="O1625" s="52">
        <f>M1625+N1625</f>
        <v>0</v>
      </c>
    </row>
    <row r="1626" spans="1:15" hidden="1">
      <c r="A1626" s="77">
        <f>A1627</f>
        <v>3</v>
      </c>
      <c r="B1626" s="172"/>
      <c r="C1626" s="156"/>
      <c r="D1626" s="140"/>
      <c r="E1626" s="76"/>
      <c r="F1626" s="76"/>
      <c r="G1626" s="76"/>
      <c r="H1626" s="76"/>
      <c r="I1626" s="76"/>
      <c r="J1626" s="76"/>
      <c r="K1626" s="76"/>
      <c r="L1626" s="76"/>
      <c r="M1626" s="76"/>
      <c r="N1626" s="76"/>
      <c r="O1626" s="76"/>
    </row>
    <row r="1627" spans="1:15" hidden="1">
      <c r="A1627" s="105">
        <f>MIN(A1628:A1639)</f>
        <v>3</v>
      </c>
      <c r="B1627" s="172"/>
      <c r="C1627" s="173" t="s">
        <v>69</v>
      </c>
      <c r="D1627" s="140"/>
      <c r="E1627" s="76"/>
      <c r="F1627" s="76"/>
      <c r="G1627" s="76"/>
      <c r="H1627" s="76"/>
      <c r="I1627" s="76"/>
      <c r="J1627" s="76"/>
      <c r="K1627" s="76"/>
      <c r="L1627" s="76"/>
      <c r="M1627" s="76"/>
      <c r="N1627" s="76"/>
      <c r="O1627" s="76"/>
    </row>
    <row r="1628" spans="1:15" hidden="1">
      <c r="A1628" s="50">
        <f t="shared" ref="A1628:A1639" si="559">IF(MAX(E1628:P1628)=0,IF(MIN(E1628:P1628)=0,3,2),2)</f>
        <v>3</v>
      </c>
      <c r="B1628" s="145"/>
      <c r="C1628" s="146" t="s">
        <v>25</v>
      </c>
      <c r="D1628" s="56"/>
      <c r="E1628" s="11">
        <f>SUBTOTAL(9,E1629:E1639)</f>
        <v>0</v>
      </c>
      <c r="F1628" s="11">
        <f>SUBTOTAL(9,F1629:F1639)</f>
        <v>0</v>
      </c>
      <c r="G1628" s="11">
        <f>SUBTOTAL(9,G1629:G1639)</f>
        <v>0</v>
      </c>
      <c r="H1628" s="11">
        <f>SUBTOTAL(9,H1629:H1639)</f>
        <v>0</v>
      </c>
      <c r="I1628" s="11">
        <f t="shared" ref="I1628:N1628" si="560">SUBTOTAL(9,I1629:I1639)</f>
        <v>0</v>
      </c>
      <c r="J1628" s="11">
        <f t="shared" si="560"/>
        <v>0</v>
      </c>
      <c r="K1628" s="11">
        <f t="shared" si="560"/>
        <v>0</v>
      </c>
      <c r="L1628" s="11">
        <f t="shared" si="560"/>
        <v>0</v>
      </c>
      <c r="M1628" s="11">
        <f t="shared" si="560"/>
        <v>0</v>
      </c>
      <c r="N1628" s="11">
        <f t="shared" si="560"/>
        <v>0</v>
      </c>
      <c r="O1628" s="11">
        <f>SUBTOTAL(9,O1629:O1639)</f>
        <v>0</v>
      </c>
    </row>
    <row r="1629" spans="1:15" hidden="1">
      <c r="A1629" s="50">
        <f t="shared" si="559"/>
        <v>3</v>
      </c>
      <c r="B1629" s="145" t="s">
        <v>14</v>
      </c>
      <c r="C1629" s="146" t="s">
        <v>125</v>
      </c>
      <c r="D1629" s="56"/>
      <c r="E1629" s="11">
        <f>SUBTOTAL(9,E1630:E1633)</f>
        <v>0</v>
      </c>
      <c r="F1629" s="11">
        <f>SUBTOTAL(9,F1630:F1633)</f>
        <v>0</v>
      </c>
      <c r="G1629" s="11">
        <f>SUBTOTAL(9,G1630:G1633)</f>
        <v>0</v>
      </c>
      <c r="H1629" s="11">
        <f>SUBTOTAL(9,H1630:H1633)</f>
        <v>0</v>
      </c>
      <c r="I1629" s="11">
        <f t="shared" ref="I1629:N1629" si="561">SUBTOTAL(9,I1630:I1633)</f>
        <v>0</v>
      </c>
      <c r="J1629" s="11">
        <f t="shared" si="561"/>
        <v>0</v>
      </c>
      <c r="K1629" s="11">
        <f t="shared" si="561"/>
        <v>0</v>
      </c>
      <c r="L1629" s="11">
        <f t="shared" si="561"/>
        <v>0</v>
      </c>
      <c r="M1629" s="11">
        <f t="shared" si="561"/>
        <v>0</v>
      </c>
      <c r="N1629" s="11">
        <f t="shared" si="561"/>
        <v>0</v>
      </c>
      <c r="O1629" s="11">
        <f>SUBTOTAL(9,O1630:O1633)</f>
        <v>0</v>
      </c>
    </row>
    <row r="1630" spans="1:15" hidden="1">
      <c r="A1630" s="50">
        <f t="shared" si="559"/>
        <v>3</v>
      </c>
      <c r="B1630" s="147"/>
      <c r="C1630" s="146" t="s">
        <v>134</v>
      </c>
      <c r="D1630" s="56"/>
      <c r="E1630" s="11">
        <f>SUBTOTAL(9,E1631:E1633)</f>
        <v>0</v>
      </c>
      <c r="F1630" s="11">
        <f>SUBTOTAL(9,F1631:F1633)</f>
        <v>0</v>
      </c>
      <c r="G1630" s="11">
        <f>SUBTOTAL(9,G1631:G1633)</f>
        <v>0</v>
      </c>
      <c r="H1630" s="11">
        <f>SUBTOTAL(9,H1631:H1633)</f>
        <v>0</v>
      </c>
      <c r="I1630" s="11">
        <f t="shared" ref="I1630:N1630" si="562">SUBTOTAL(9,I1631:I1633)</f>
        <v>0</v>
      </c>
      <c r="J1630" s="11">
        <f t="shared" si="562"/>
        <v>0</v>
      </c>
      <c r="K1630" s="11">
        <f t="shared" si="562"/>
        <v>0</v>
      </c>
      <c r="L1630" s="11">
        <f t="shared" si="562"/>
        <v>0</v>
      </c>
      <c r="M1630" s="11">
        <f t="shared" si="562"/>
        <v>0</v>
      </c>
      <c r="N1630" s="11">
        <f t="shared" si="562"/>
        <v>0</v>
      </c>
      <c r="O1630" s="11">
        <f>SUBTOTAL(9,O1631:O1633)</f>
        <v>0</v>
      </c>
    </row>
    <row r="1631" spans="1:15" hidden="1">
      <c r="A1631" s="50">
        <f t="shared" si="559"/>
        <v>3</v>
      </c>
      <c r="B1631" s="153"/>
      <c r="C1631" s="155" t="s">
        <v>136</v>
      </c>
      <c r="D1631" s="136"/>
      <c r="E1631" s="11">
        <f>SUBTOTAL(9,E1632:E1633)</f>
        <v>0</v>
      </c>
      <c r="F1631" s="11">
        <f>SUBTOTAL(9,F1632:F1633)</f>
        <v>0</v>
      </c>
      <c r="G1631" s="11">
        <f>SUBTOTAL(9,G1632:G1633)</f>
        <v>0</v>
      </c>
      <c r="H1631" s="11">
        <f>SUBTOTAL(9,H1632:H1633)</f>
        <v>0</v>
      </c>
      <c r="I1631" s="11">
        <f t="shared" ref="I1631:N1631" si="563">SUBTOTAL(9,I1632:I1633)</f>
        <v>0</v>
      </c>
      <c r="J1631" s="11">
        <f t="shared" si="563"/>
        <v>0</v>
      </c>
      <c r="K1631" s="11">
        <f t="shared" si="563"/>
        <v>0</v>
      </c>
      <c r="L1631" s="11">
        <f t="shared" si="563"/>
        <v>0</v>
      </c>
      <c r="M1631" s="11">
        <f t="shared" si="563"/>
        <v>0</v>
      </c>
      <c r="N1631" s="11">
        <f t="shared" si="563"/>
        <v>0</v>
      </c>
      <c r="O1631" s="11">
        <f>SUBTOTAL(9,O1632:O1633)</f>
        <v>0</v>
      </c>
    </row>
    <row r="1632" spans="1:15" hidden="1">
      <c r="A1632" s="50">
        <f t="shared" si="559"/>
        <v>3</v>
      </c>
      <c r="B1632" s="153"/>
      <c r="C1632" s="155" t="s">
        <v>137</v>
      </c>
      <c r="D1632" s="136"/>
      <c r="E1632" s="51"/>
      <c r="F1632" s="51"/>
      <c r="G1632" s="51"/>
      <c r="H1632" s="51"/>
      <c r="I1632" s="51"/>
      <c r="J1632" s="52">
        <f>H1632+I1632</f>
        <v>0</v>
      </c>
      <c r="K1632" s="51"/>
      <c r="L1632" s="51"/>
      <c r="M1632" s="52">
        <f>K1632+L1632</f>
        <v>0</v>
      </c>
      <c r="N1632" s="51"/>
      <c r="O1632" s="52">
        <f>M1632+N1632</f>
        <v>0</v>
      </c>
    </row>
    <row r="1633" spans="1:15" hidden="1">
      <c r="A1633" s="50">
        <f t="shared" si="559"/>
        <v>3</v>
      </c>
      <c r="B1633" s="153"/>
      <c r="C1633" s="155" t="s">
        <v>138</v>
      </c>
      <c r="D1633" s="136"/>
      <c r="E1633" s="51"/>
      <c r="F1633" s="51"/>
      <c r="G1633" s="51"/>
      <c r="H1633" s="51"/>
      <c r="I1633" s="51"/>
      <c r="J1633" s="52">
        <f>H1633+I1633</f>
        <v>0</v>
      </c>
      <c r="K1633" s="51"/>
      <c r="L1633" s="51"/>
      <c r="M1633" s="52">
        <f>K1633+L1633</f>
        <v>0</v>
      </c>
      <c r="N1633" s="51"/>
      <c r="O1633" s="52">
        <f>M1633+N1633</f>
        <v>0</v>
      </c>
    </row>
    <row r="1634" spans="1:15" hidden="1">
      <c r="A1634" s="50">
        <f t="shared" si="559"/>
        <v>3</v>
      </c>
      <c r="B1634" s="145" t="s">
        <v>146</v>
      </c>
      <c r="C1634" s="157" t="s">
        <v>147</v>
      </c>
      <c r="D1634" s="56"/>
      <c r="E1634" s="11">
        <f>SUBTOTAL(9,E1635:E1638)</f>
        <v>0</v>
      </c>
      <c r="F1634" s="11">
        <f>SUBTOTAL(9,F1635:F1638)</f>
        <v>0</v>
      </c>
      <c r="G1634" s="11">
        <f>SUBTOTAL(9,G1635:G1638)</f>
        <v>0</v>
      </c>
      <c r="H1634" s="11">
        <f>SUBTOTAL(9,H1635:H1638)</f>
        <v>0</v>
      </c>
      <c r="I1634" s="11">
        <f t="shared" ref="I1634:N1634" si="564">SUBTOTAL(9,I1635:I1638)</f>
        <v>0</v>
      </c>
      <c r="J1634" s="11">
        <f t="shared" si="564"/>
        <v>0</v>
      </c>
      <c r="K1634" s="11">
        <f t="shared" si="564"/>
        <v>0</v>
      </c>
      <c r="L1634" s="11">
        <f t="shared" si="564"/>
        <v>0</v>
      </c>
      <c r="M1634" s="11">
        <f t="shared" si="564"/>
        <v>0</v>
      </c>
      <c r="N1634" s="11">
        <f t="shared" si="564"/>
        <v>0</v>
      </c>
      <c r="O1634" s="11">
        <f>SUBTOTAL(9,O1635:O1638)</f>
        <v>0</v>
      </c>
    </row>
    <row r="1635" spans="1:15" hidden="1">
      <c r="A1635" s="50">
        <f t="shared" si="559"/>
        <v>3</v>
      </c>
      <c r="B1635" s="156"/>
      <c r="C1635" s="158" t="s">
        <v>26</v>
      </c>
      <c r="D1635" s="56"/>
      <c r="E1635" s="11">
        <f>SUBTOTAL(9,E1636:E1638)</f>
        <v>0</v>
      </c>
      <c r="F1635" s="11">
        <f>SUBTOTAL(9,F1636:F1638)</f>
        <v>0</v>
      </c>
      <c r="G1635" s="11">
        <f>SUBTOTAL(9,G1636:G1638)</f>
        <v>0</v>
      </c>
      <c r="H1635" s="11">
        <f>SUBTOTAL(9,H1636:H1638)</f>
        <v>0</v>
      </c>
      <c r="I1635" s="11">
        <f t="shared" ref="I1635:N1635" si="565">SUBTOTAL(9,I1636:I1638)</f>
        <v>0</v>
      </c>
      <c r="J1635" s="11">
        <f t="shared" si="565"/>
        <v>0</v>
      </c>
      <c r="K1635" s="11">
        <f t="shared" si="565"/>
        <v>0</v>
      </c>
      <c r="L1635" s="11">
        <f t="shared" si="565"/>
        <v>0</v>
      </c>
      <c r="M1635" s="11">
        <f t="shared" si="565"/>
        <v>0</v>
      </c>
      <c r="N1635" s="11">
        <f t="shared" si="565"/>
        <v>0</v>
      </c>
      <c r="O1635" s="11">
        <f>SUBTOTAL(9,O1636:O1638)</f>
        <v>0</v>
      </c>
    </row>
    <row r="1636" spans="1:15" hidden="1">
      <c r="A1636" s="50">
        <f t="shared" si="559"/>
        <v>3</v>
      </c>
      <c r="B1636" s="150"/>
      <c r="C1636" s="163" t="s">
        <v>33</v>
      </c>
      <c r="D1636" s="136"/>
      <c r="E1636" s="11">
        <f>SUBTOTAL(9,E1637:E1638)</f>
        <v>0</v>
      </c>
      <c r="F1636" s="11">
        <f>SUBTOTAL(9,F1637:F1638)</f>
        <v>0</v>
      </c>
      <c r="G1636" s="11">
        <f>SUBTOTAL(9,G1637:G1638)</f>
        <v>0</v>
      </c>
      <c r="H1636" s="11">
        <f>SUBTOTAL(9,H1637:H1638)</f>
        <v>0</v>
      </c>
      <c r="I1636" s="11">
        <f t="shared" ref="I1636:N1636" si="566">SUBTOTAL(9,I1637:I1638)</f>
        <v>0</v>
      </c>
      <c r="J1636" s="11">
        <f t="shared" si="566"/>
        <v>0</v>
      </c>
      <c r="K1636" s="11">
        <f t="shared" si="566"/>
        <v>0</v>
      </c>
      <c r="L1636" s="11">
        <f t="shared" si="566"/>
        <v>0</v>
      </c>
      <c r="M1636" s="11">
        <f t="shared" si="566"/>
        <v>0</v>
      </c>
      <c r="N1636" s="11">
        <f t="shared" si="566"/>
        <v>0</v>
      </c>
      <c r="O1636" s="11">
        <f>SUBTOTAL(9,O1637:O1638)</f>
        <v>0</v>
      </c>
    </row>
    <row r="1637" spans="1:15" hidden="1">
      <c r="A1637" s="50">
        <f t="shared" si="559"/>
        <v>3</v>
      </c>
      <c r="B1637" s="150"/>
      <c r="C1637" s="164" t="s">
        <v>82</v>
      </c>
      <c r="D1637" s="136"/>
      <c r="E1637" s="51"/>
      <c r="F1637" s="51"/>
      <c r="G1637" s="51"/>
      <c r="H1637" s="51"/>
      <c r="I1637" s="51"/>
      <c r="J1637" s="52">
        <f>H1637+I1637</f>
        <v>0</v>
      </c>
      <c r="K1637" s="51"/>
      <c r="L1637" s="51"/>
      <c r="M1637" s="52">
        <f>K1637+L1637</f>
        <v>0</v>
      </c>
      <c r="N1637" s="51"/>
      <c r="O1637" s="52">
        <f>M1637+N1637</f>
        <v>0</v>
      </c>
    </row>
    <row r="1638" spans="1:15" hidden="1">
      <c r="A1638" s="50">
        <f t="shared" si="559"/>
        <v>3</v>
      </c>
      <c r="B1638" s="150"/>
      <c r="C1638" s="164" t="s">
        <v>83</v>
      </c>
      <c r="D1638" s="136"/>
      <c r="E1638" s="51"/>
      <c r="F1638" s="51"/>
      <c r="G1638" s="51"/>
      <c r="H1638" s="51"/>
      <c r="I1638" s="51"/>
      <c r="J1638" s="52">
        <f>H1638+I1638</f>
        <v>0</v>
      </c>
      <c r="K1638" s="51"/>
      <c r="L1638" s="51"/>
      <c r="M1638" s="52">
        <f>K1638+L1638</f>
        <v>0</v>
      </c>
      <c r="N1638" s="51"/>
      <c r="O1638" s="52">
        <f>M1638+N1638</f>
        <v>0</v>
      </c>
    </row>
    <row r="1639" spans="1:15" hidden="1">
      <c r="A1639" s="50">
        <f t="shared" si="559"/>
        <v>3</v>
      </c>
      <c r="B1639" s="145" t="s">
        <v>148</v>
      </c>
      <c r="C1639" s="157" t="s">
        <v>24</v>
      </c>
      <c r="D1639" s="137" t="s">
        <v>13</v>
      </c>
      <c r="E1639" s="51"/>
      <c r="F1639" s="51"/>
      <c r="G1639" s="51"/>
      <c r="H1639" s="51"/>
      <c r="I1639" s="51"/>
      <c r="J1639" s="52">
        <f>H1639+I1639</f>
        <v>0</v>
      </c>
      <c r="K1639" s="51"/>
      <c r="L1639" s="51"/>
      <c r="M1639" s="52">
        <f>K1639+L1639</f>
        <v>0</v>
      </c>
      <c r="N1639" s="51"/>
      <c r="O1639" s="52">
        <f>M1639+N1639</f>
        <v>0</v>
      </c>
    </row>
    <row r="1640" spans="1:15" ht="13.5" thickBot="1">
      <c r="A1640" s="16">
        <v>1</v>
      </c>
      <c r="B1640" s="79"/>
      <c r="C1640" s="79"/>
      <c r="D1640" s="135"/>
      <c r="E1640" s="80"/>
      <c r="F1640" s="80"/>
      <c r="G1640" s="80"/>
      <c r="H1640" s="80"/>
      <c r="I1640" s="80"/>
      <c r="J1640" s="80"/>
      <c r="K1640" s="80"/>
      <c r="L1640" s="80"/>
      <c r="M1640" s="80"/>
      <c r="N1640" s="80"/>
      <c r="O1640" s="80"/>
    </row>
    <row r="1641" spans="1:15">
      <c r="A1641" s="16">
        <v>1</v>
      </c>
      <c r="C1641" s="81"/>
      <c r="D1641" s="21"/>
    </row>
  </sheetData>
  <sheetProtection password="F284" sheet="1" objects="1" scenarios="1"/>
  <autoFilter ref="A1:A1641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59055118110236227" header="0.11811023622047245" footer="0.11811023622047245"/>
  <pageSetup paperSize="9" scale="50" pageOrder="overThenDown" orientation="landscape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276225</xdr:colOff>
                    <xdr:row>8</xdr:row>
                    <xdr:rowOff>19050</xdr:rowOff>
                  </from>
                  <to>
                    <xdr:col>2</xdr:col>
                    <xdr:colOff>1333500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6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3333750</xdr:colOff>
                    <xdr:row>8</xdr:row>
                    <xdr:rowOff>47625</xdr:rowOff>
                  </from>
                  <to>
                    <xdr:col>2</xdr:col>
                    <xdr:colOff>4400550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0" filterMode="1"/>
  <dimension ref="A1:O1641"/>
  <sheetViews>
    <sheetView zoomScaleNormal="100" workbookViewId="0">
      <pane xSplit="4" ySplit="13" topLeftCell="E70" activePane="bottomRight" state="frozen"/>
      <selection activeCell="N12" sqref="N12"/>
      <selection pane="topRight" activeCell="N12" sqref="N12"/>
      <selection pane="bottomLeft" activeCell="N12" sqref="N12"/>
      <selection pane="bottomRight" activeCell="D14" sqref="D14"/>
    </sheetView>
  </sheetViews>
  <sheetFormatPr defaultColWidth="10.5703125" defaultRowHeight="12.75"/>
  <cols>
    <col min="1" max="1" width="3.42578125" style="16" hidden="1" customWidth="1"/>
    <col min="2" max="2" width="10.7109375" style="18" customWidth="1"/>
    <col min="3" max="3" width="67.7109375" style="16" customWidth="1"/>
    <col min="4" max="4" width="5.7109375" style="88" customWidth="1"/>
    <col min="5" max="15" width="14.7109375" style="16" customWidth="1"/>
    <col min="16" max="16" width="4.140625" style="16" customWidth="1"/>
    <col min="17" max="16384" width="10.5703125" style="16"/>
  </cols>
  <sheetData>
    <row r="1" spans="1:15">
      <c r="A1" s="12">
        <v>1</v>
      </c>
      <c r="B1" s="228" t="str">
        <f>P_Total!B1</f>
        <v>Приложение № 2</v>
      </c>
      <c r="C1" s="84"/>
      <c r="D1" s="85"/>
    </row>
    <row r="2" spans="1:15" ht="3" customHeight="1">
      <c r="A2" s="12">
        <v>1</v>
      </c>
      <c r="C2" s="86"/>
      <c r="D2" s="87"/>
    </row>
    <row r="3" spans="1:15" ht="3" customHeight="1">
      <c r="A3" s="12">
        <v>1</v>
      </c>
      <c r="C3" s="84"/>
    </row>
    <row r="4" spans="1:15">
      <c r="A4" s="12">
        <v>1</v>
      </c>
      <c r="B4" s="256" t="s">
        <v>1200</v>
      </c>
      <c r="C4" s="123" t="s">
        <v>1201</v>
      </c>
    </row>
    <row r="5" spans="1:15" ht="38.25">
      <c r="A5" s="12">
        <v>1</v>
      </c>
      <c r="B5" s="256" t="s">
        <v>1194</v>
      </c>
      <c r="C5" s="123" t="s">
        <v>1195</v>
      </c>
    </row>
    <row r="6" spans="1:15" ht="13.5" thickBot="1">
      <c r="A6" s="12">
        <v>1</v>
      </c>
      <c r="C6" s="40"/>
      <c r="D6" s="40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>
      <c r="A7" s="12">
        <v>1</v>
      </c>
      <c r="B7" s="26" t="str">
        <f>IF(ISBLANK(P_Total!B7)," ",P_Total!B7)</f>
        <v xml:space="preserve"> </v>
      </c>
      <c r="C7" s="27" t="str">
        <f>IF(ISBLANK(P_Total!C7)," ",P_Total!C7)</f>
        <v xml:space="preserve"> </v>
      </c>
      <c r="D7" s="28" t="str">
        <f>IF(ISBLANK(P_Total!D7)," ",P_Total!D7)</f>
        <v xml:space="preserve"> </v>
      </c>
      <c r="E7" s="30" t="str">
        <f>IF(ISBLANK(P_Total!E7)," ",P_Total!E7)</f>
        <v xml:space="preserve"> </v>
      </c>
      <c r="F7" s="30" t="str">
        <f>IF(ISBLANK(P_Total!F7)," ",P_Total!F7)</f>
        <v xml:space="preserve"> </v>
      </c>
      <c r="G7" s="30" t="str">
        <f>IF(ISBLANK(P_Total!G7)," ",P_Total!G7)</f>
        <v xml:space="preserve"> </v>
      </c>
      <c r="H7" s="30" t="str">
        <f>IF(ISBLANK(P_Total!H7)," ",P_Total!H7)</f>
        <v xml:space="preserve"> </v>
      </c>
      <c r="I7" s="30" t="str">
        <f>IF(ISBLANK(P_Total!I7)," ",P_Total!I7)</f>
        <v xml:space="preserve"> </v>
      </c>
      <c r="J7" s="30" t="str">
        <f>IF(ISBLANK(P_Total!J7)," ",P_Total!J7)</f>
        <v xml:space="preserve"> </v>
      </c>
      <c r="K7" s="30" t="str">
        <f>IF(ISBLANK(P_Total!K7)," ",P_Total!K7)</f>
        <v xml:space="preserve"> </v>
      </c>
      <c r="L7" s="30" t="str">
        <f>IF(ISBLANK(P_Total!L7)," ",P_Total!L7)</f>
        <v xml:space="preserve"> </v>
      </c>
      <c r="M7" s="30" t="str">
        <f>IF(ISBLANK(P_Total!M7)," ",P_Total!M7)</f>
        <v xml:space="preserve"> </v>
      </c>
      <c r="N7" s="30" t="str">
        <f>IF(ISBLANK(P_Total!N7)," ",P_Total!N7)</f>
        <v xml:space="preserve"> </v>
      </c>
      <c r="O7" s="30" t="str">
        <f>IF(ISBLANK(P_Total!O7)," ",P_Total!O7)</f>
        <v xml:space="preserve"> </v>
      </c>
    </row>
    <row r="8" spans="1:15" ht="76.5">
      <c r="A8" s="12">
        <v>1</v>
      </c>
      <c r="B8" s="31"/>
      <c r="C8" s="32" t="str">
        <f>IF(ISBLANK(P_Total!C8)," ",P_Total!C8)</f>
        <v>П О К А З А Т Е Л И</v>
      </c>
      <c r="D8" s="89" t="str">
        <f>IF(ISBLANK(P_Total!D8)," ",P_Total!D8)</f>
        <v xml:space="preserve"> </v>
      </c>
      <c r="E8" s="33" t="str">
        <f>IF(ISBLANK(P_Total!E8)," ",P_Total!E8)</f>
        <v>Отчет</v>
      </c>
      <c r="F8" s="33" t="str">
        <f>IF(ISBLANK(P_Total!F8)," ",P_Total!F8)</f>
        <v>Отчет</v>
      </c>
      <c r="G8" s="33" t="str">
        <f>IF(ISBLANK(P_Total!G8)," ",P_Total!G8)</f>
        <v>Закон</v>
      </c>
      <c r="H8" s="33" t="str">
        <f>IF(ISBLANK(P_Total!H8)," ",P_Total!H8)</f>
        <v>Разходен таван съгласно
РМС 459/2023г.</v>
      </c>
      <c r="I8" s="33" t="str">
        <f>IF(ISBLANK(P_Total!I8)," ",P_Total!I8)</f>
        <v>Изменения в политиката, структурата и основните допускания
(+/-)</v>
      </c>
      <c r="J8" s="33" t="str">
        <f>IF(ISBLANK(P_Total!J8)," ",P_Total!J8)</f>
        <v>Проект</v>
      </c>
      <c r="K8" s="33" t="str">
        <f>IF(ISBLANK(P_Total!K8)," ",P_Total!K8)</f>
        <v>Разходен таван съгласно
РМС 459/2023г.</v>
      </c>
      <c r="L8" s="33" t="str">
        <f>IF(ISBLANK(P_Total!L8)," ",P_Total!L8)</f>
        <v>Изменения в политиката, структурата и основните допускания
(+/-)</v>
      </c>
      <c r="M8" s="33" t="str">
        <f>IF(ISBLANK(P_Total!M8)," ",P_Total!M8)</f>
        <v>Прогноза</v>
      </c>
      <c r="N8" s="33" t="str">
        <f>IF(ISBLANK(P_Total!N8)," ",P_Total!N8)</f>
        <v>Изменения в политиката, структурата и основните допускания
(+/-)</v>
      </c>
      <c r="O8" s="33" t="str">
        <f>IF(ISBLANK(P_Total!O8)," ",P_Total!O8)</f>
        <v>Прогноза</v>
      </c>
    </row>
    <row r="9" spans="1:15">
      <c r="A9" s="12">
        <v>1</v>
      </c>
      <c r="B9" s="31"/>
      <c r="C9" s="34" t="str">
        <f>IF(ISBLANK(P_Total!C9)," ",P_Total!C9)</f>
        <v xml:space="preserve"> </v>
      </c>
      <c r="D9" s="32" t="str">
        <f>IF(ISBLANK(P_Total!D9)," ",P_Total!D9)</f>
        <v xml:space="preserve"> </v>
      </c>
      <c r="E9" s="90" t="str">
        <f>IF(ISBLANK(P_Total!E9)," ",P_Total!E9)</f>
        <v>2021 г.</v>
      </c>
      <c r="F9" s="90" t="str">
        <f>IF(ISBLANK(P_Total!F9)," ",P_Total!F9)</f>
        <v>2022 г.</v>
      </c>
      <c r="G9" s="90" t="str">
        <f>IF(ISBLANK(P_Total!G9)," ",P_Total!G9)</f>
        <v>2023 г.</v>
      </c>
      <c r="H9" s="90" t="str">
        <f>IF(ISBLANK(P_Total!H9)," ",P_Total!H9)</f>
        <v>2024 г.</v>
      </c>
      <c r="I9" s="90" t="str">
        <f>IF(ISBLANK(P_Total!I9)," ",P_Total!I9)</f>
        <v>2024 г.</v>
      </c>
      <c r="J9" s="90" t="str">
        <f>IF(ISBLANK(P_Total!J9)," ",P_Total!J9)</f>
        <v>2024 г.</v>
      </c>
      <c r="K9" s="90" t="str">
        <f>IF(ISBLANK(P_Total!K9)," ",P_Total!K9)</f>
        <v>2025 г.</v>
      </c>
      <c r="L9" s="90" t="str">
        <f>IF(ISBLANK(P_Total!L9)," ",P_Total!L9)</f>
        <v>2025 г.</v>
      </c>
      <c r="M9" s="90" t="str">
        <f>IF(ISBLANK(P_Total!M9)," ",P_Total!M9)</f>
        <v>2025 г.</v>
      </c>
      <c r="N9" s="90" t="str">
        <f>IF(ISBLANK(P_Total!N9)," ",P_Total!N9)</f>
        <v>2026 г.</v>
      </c>
      <c r="O9" s="90" t="str">
        <f>IF(ISBLANK(P_Total!O9)," ",P_Total!O9)</f>
        <v>2026 г.</v>
      </c>
    </row>
    <row r="10" spans="1:15">
      <c r="A10" s="12">
        <v>1</v>
      </c>
      <c r="B10" s="31"/>
      <c r="C10" s="35" t="str">
        <f>IF(ISBLANK(P_Total!C10)," ",P_Total!C10)</f>
        <v xml:space="preserve"> (в лева)</v>
      </c>
      <c r="D10" s="32" t="str">
        <f>IF(ISBLANK(P_Total!D10)," ",P_Total!D10)</f>
        <v xml:space="preserve"> </v>
      </c>
      <c r="E10" s="36" t="str">
        <f>IF(ISBLANK(P_Total!E10)," ",P_Total!E10)</f>
        <v xml:space="preserve"> </v>
      </c>
      <c r="F10" s="36" t="str">
        <f>IF(ISBLANK(P_Total!F10)," ",P_Total!F10)</f>
        <v xml:space="preserve"> </v>
      </c>
      <c r="G10" s="36" t="str">
        <f>IF(ISBLANK(P_Total!G10)," ",P_Total!G10)</f>
        <v xml:space="preserve"> </v>
      </c>
      <c r="H10" s="36" t="str">
        <f>IF(ISBLANK(P_Total!H10)," ",P_Total!H10)</f>
        <v xml:space="preserve"> </v>
      </c>
      <c r="I10" s="36" t="str">
        <f>IF(ISBLANK(P_Total!I10)," ",P_Total!I10)</f>
        <v xml:space="preserve"> </v>
      </c>
      <c r="J10" s="36" t="str">
        <f>IF(ISBLANK(P_Total!J10)," ",P_Total!J10)</f>
        <v>(к.4+к.5)</v>
      </c>
      <c r="K10" s="36" t="str">
        <f>IF(ISBLANK(P_Total!K10)," ",P_Total!K10)</f>
        <v xml:space="preserve"> </v>
      </c>
      <c r="L10" s="36" t="str">
        <f>IF(ISBLANK(P_Total!L10)," ",P_Total!L10)</f>
        <v xml:space="preserve"> </v>
      </c>
      <c r="M10" s="36" t="str">
        <f>IF(ISBLANK(P_Total!M10)," ",P_Total!M10)</f>
        <v>(к.7+к.8)</v>
      </c>
      <c r="N10" s="36" t="str">
        <f>IF(ISBLANK(P_Total!N10)," ",P_Total!N10)</f>
        <v xml:space="preserve"> </v>
      </c>
      <c r="O10" s="36" t="str">
        <f>IF(ISBLANK(P_Total!O10)," ",P_Total!O10)</f>
        <v>(к.9+к.10)</v>
      </c>
    </row>
    <row r="11" spans="1:15" s="40" customFormat="1" ht="13.5" thickBot="1">
      <c r="A11" s="12">
        <v>1</v>
      </c>
      <c r="B11" s="37"/>
      <c r="C11" s="38" t="str">
        <f>IF(ISBLANK(P_Total!C11)," ",P_Total!C11)</f>
        <v xml:space="preserve"> </v>
      </c>
      <c r="D11" s="38" t="str">
        <f>IF(ISBLANK(P_Total!D11)," ",P_Total!D11)</f>
        <v xml:space="preserve"> </v>
      </c>
      <c r="E11" s="39" t="str">
        <f>IF(ISBLANK(P_Total!E11)," ",P_Total!E11)</f>
        <v xml:space="preserve"> </v>
      </c>
      <c r="F11" s="39" t="str">
        <f>IF(ISBLANK(P_Total!F11)," ",P_Total!F11)</f>
        <v xml:space="preserve"> </v>
      </c>
      <c r="G11" s="39" t="str">
        <f>IF(ISBLANK(P_Total!G11)," ",P_Total!G11)</f>
        <v xml:space="preserve"> </v>
      </c>
      <c r="H11" s="39" t="str">
        <f>IF(ISBLANK(P_Total!H11)," ",P_Total!H11)</f>
        <v xml:space="preserve"> </v>
      </c>
      <c r="I11" s="39" t="str">
        <f>IF(ISBLANK(P_Total!I11)," ",P_Total!I11)</f>
        <v xml:space="preserve"> </v>
      </c>
      <c r="J11" s="39" t="str">
        <f>IF(ISBLANK(P_Total!J11)," ",P_Total!J11)</f>
        <v xml:space="preserve"> </v>
      </c>
      <c r="K11" s="39" t="str">
        <f>IF(ISBLANK(P_Total!K11)," ",P_Total!K11)</f>
        <v xml:space="preserve"> </v>
      </c>
      <c r="L11" s="39" t="str">
        <f>IF(ISBLANK(P_Total!L11)," ",P_Total!L11)</f>
        <v xml:space="preserve"> </v>
      </c>
      <c r="M11" s="39" t="str">
        <f>IF(ISBLANK(P_Total!M11)," ",P_Total!M11)</f>
        <v xml:space="preserve"> </v>
      </c>
      <c r="N11" s="39" t="str">
        <f>IF(ISBLANK(P_Total!N11)," ",P_Total!N11)</f>
        <v xml:space="preserve"> </v>
      </c>
      <c r="O11" s="39" t="str">
        <f>IF(ISBLANK(P_Total!O11)," ",P_Total!O11)</f>
        <v xml:space="preserve"> </v>
      </c>
    </row>
    <row r="12" spans="1:15" ht="13.5" thickBot="1">
      <c r="A12" s="12">
        <v>1</v>
      </c>
      <c r="B12" s="41"/>
      <c r="C12" s="38" t="str">
        <f>IF(ISBLANK(P_Total!C12)," ",P_Total!C12)</f>
        <v xml:space="preserve"> A</v>
      </c>
      <c r="D12" s="38" t="str">
        <f>IF(ISBLANK(P_Total!D12)," ",P_Total!D12)</f>
        <v xml:space="preserve"> </v>
      </c>
      <c r="E12" s="42">
        <f>IF(ISBLANK(P_Total!E12)," ",P_Total!E12)</f>
        <v>1</v>
      </c>
      <c r="F12" s="42">
        <f>IF(ISBLANK(P_Total!F12)," ",P_Total!F12)</f>
        <v>2</v>
      </c>
      <c r="G12" s="42">
        <f>IF(ISBLANK(P_Total!G12)," ",P_Total!G12)</f>
        <v>3</v>
      </c>
      <c r="H12" s="42">
        <f>IF(ISBLANK(P_Total!H12)," ",P_Total!H12)</f>
        <v>4</v>
      </c>
      <c r="I12" s="42">
        <f>IF(ISBLANK(P_Total!I12)," ",P_Total!I12)</f>
        <v>5</v>
      </c>
      <c r="J12" s="42">
        <f>IF(ISBLANK(P_Total!J12)," ",P_Total!J12)</f>
        <v>6</v>
      </c>
      <c r="K12" s="42">
        <f>IF(ISBLANK(P_Total!K12)," ",P_Total!K12)</f>
        <v>7</v>
      </c>
      <c r="L12" s="42">
        <f>IF(ISBLANK(P_Total!L12)," ",P_Total!L12)</f>
        <v>8</v>
      </c>
      <c r="M12" s="42">
        <f>IF(ISBLANK(P_Total!M12)," ",P_Total!M12)</f>
        <v>9</v>
      </c>
      <c r="N12" s="42">
        <f>IF(ISBLANK(P_Total!N12)," ",P_Total!N12)</f>
        <v>10</v>
      </c>
      <c r="O12" s="42">
        <f>IF(ISBLANK(P_Total!O12)," ",P_Total!O12)</f>
        <v>11</v>
      </c>
    </row>
    <row r="13" spans="1:15">
      <c r="A13" s="12">
        <v>1</v>
      </c>
      <c r="B13" s="43"/>
      <c r="C13" s="44"/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5">
      <c r="A14" s="12">
        <v>1</v>
      </c>
      <c r="B14" s="141"/>
      <c r="C14" s="142" t="s">
        <v>314</v>
      </c>
      <c r="D14" s="53" t="s">
        <v>27</v>
      </c>
      <c r="E14" s="48">
        <f>E16</f>
        <v>1100122</v>
      </c>
      <c r="F14" s="48">
        <f>F16</f>
        <v>3808438</v>
      </c>
      <c r="G14" s="48">
        <f>G16</f>
        <v>6247700</v>
      </c>
      <c r="H14" s="48">
        <f>H16</f>
        <v>6047700</v>
      </c>
      <c r="I14" s="48">
        <f t="shared" ref="I14:N14" si="0">I16</f>
        <v>0</v>
      </c>
      <c r="J14" s="48">
        <f t="shared" si="0"/>
        <v>6047700</v>
      </c>
      <c r="K14" s="48">
        <f t="shared" si="0"/>
        <v>6047700</v>
      </c>
      <c r="L14" s="48">
        <f t="shared" si="0"/>
        <v>0</v>
      </c>
      <c r="M14" s="48">
        <f t="shared" si="0"/>
        <v>6047700</v>
      </c>
      <c r="N14" s="48">
        <f t="shared" si="0"/>
        <v>0</v>
      </c>
      <c r="O14" s="48">
        <f>O16</f>
        <v>6047700</v>
      </c>
    </row>
    <row r="15" spans="1:15">
      <c r="A15" s="12">
        <v>1</v>
      </c>
      <c r="B15" s="143"/>
      <c r="C15" s="144"/>
      <c r="D15" s="54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s="57" customFormat="1">
      <c r="A16" s="55">
        <v>1</v>
      </c>
      <c r="B16" s="145"/>
      <c r="C16" s="146" t="s">
        <v>25</v>
      </c>
      <c r="D16" s="56"/>
      <c r="E16" s="11">
        <f>SUBTOTAL(9,E17:E85)</f>
        <v>1100122</v>
      </c>
      <c r="F16" s="11">
        <f>SUBTOTAL(9,F17:F85)</f>
        <v>3808438</v>
      </c>
      <c r="G16" s="11">
        <f>SUBTOTAL(9,G17:G85)</f>
        <v>6247700</v>
      </c>
      <c r="H16" s="11">
        <f>SUBTOTAL(9,H17:H85)</f>
        <v>6047700</v>
      </c>
      <c r="I16" s="11">
        <f t="shared" ref="I16:N16" si="1">SUBTOTAL(9,I17:I85)</f>
        <v>0</v>
      </c>
      <c r="J16" s="11">
        <f t="shared" si="1"/>
        <v>6047700</v>
      </c>
      <c r="K16" s="11">
        <f t="shared" si="1"/>
        <v>6047700</v>
      </c>
      <c r="L16" s="11">
        <f t="shared" si="1"/>
        <v>0</v>
      </c>
      <c r="M16" s="11">
        <f t="shared" si="1"/>
        <v>6047700</v>
      </c>
      <c r="N16" s="11">
        <f t="shared" si="1"/>
        <v>0</v>
      </c>
      <c r="O16" s="11">
        <f>SUBTOTAL(9,O17:O85)</f>
        <v>6047700</v>
      </c>
    </row>
    <row r="17" spans="1:15" s="57" customFormat="1">
      <c r="A17" s="55">
        <v>1</v>
      </c>
      <c r="B17" s="145" t="s">
        <v>14</v>
      </c>
      <c r="C17" s="146" t="s">
        <v>125</v>
      </c>
      <c r="D17" s="56"/>
      <c r="E17" s="11">
        <f>SUBTOTAL(9,E18:E43)</f>
        <v>0</v>
      </c>
      <c r="F17" s="11">
        <f>SUBTOTAL(9,F18:F43)</f>
        <v>0</v>
      </c>
      <c r="G17" s="11">
        <f>SUBTOTAL(9,G18:G43)</f>
        <v>3182500</v>
      </c>
      <c r="H17" s="11">
        <f>SUBTOTAL(9,H18:H43)</f>
        <v>3182500</v>
      </c>
      <c r="I17" s="11">
        <f t="shared" ref="I17:N17" si="2">SUBTOTAL(9,I18:I43)</f>
        <v>0</v>
      </c>
      <c r="J17" s="11">
        <f t="shared" si="2"/>
        <v>3182500</v>
      </c>
      <c r="K17" s="11">
        <f t="shared" si="2"/>
        <v>3182500</v>
      </c>
      <c r="L17" s="11">
        <f t="shared" si="2"/>
        <v>0</v>
      </c>
      <c r="M17" s="11">
        <f t="shared" si="2"/>
        <v>3182500</v>
      </c>
      <c r="N17" s="11">
        <f t="shared" si="2"/>
        <v>0</v>
      </c>
      <c r="O17" s="11">
        <f>SUBTOTAL(9,O18:O43)</f>
        <v>3182500</v>
      </c>
    </row>
    <row r="18" spans="1:15" s="57" customFormat="1" hidden="1">
      <c r="A18" s="50">
        <f t="shared" ref="A18:A43" si="3">IF(MAX(E18:P18)=0,IF(MIN(E18:P18)=0,3,2),2)</f>
        <v>3</v>
      </c>
      <c r="B18" s="147"/>
      <c r="C18" s="146" t="s">
        <v>126</v>
      </c>
      <c r="D18" s="56"/>
      <c r="E18" s="11">
        <f>SUBTOTAL(9,E19:E29)</f>
        <v>0</v>
      </c>
      <c r="F18" s="11">
        <f>SUBTOTAL(9,F19:F29)</f>
        <v>0</v>
      </c>
      <c r="G18" s="11">
        <f>SUBTOTAL(9,G19:G29)</f>
        <v>0</v>
      </c>
      <c r="H18" s="11">
        <f>SUBTOTAL(9,H19:H29)</f>
        <v>0</v>
      </c>
      <c r="I18" s="11">
        <f t="shared" ref="I18:N18" si="4">SUBTOTAL(9,I19:I29)</f>
        <v>0</v>
      </c>
      <c r="J18" s="11">
        <f t="shared" si="4"/>
        <v>0</v>
      </c>
      <c r="K18" s="11">
        <f t="shared" si="4"/>
        <v>0</v>
      </c>
      <c r="L18" s="11">
        <f t="shared" si="4"/>
        <v>0</v>
      </c>
      <c r="M18" s="11">
        <f t="shared" si="4"/>
        <v>0</v>
      </c>
      <c r="N18" s="11">
        <f t="shared" si="4"/>
        <v>0</v>
      </c>
      <c r="O18" s="11">
        <f>SUBTOTAL(9,O19:O29)</f>
        <v>0</v>
      </c>
    </row>
    <row r="19" spans="1:15" s="57" customFormat="1" ht="25.5" hidden="1">
      <c r="A19" s="50">
        <f t="shared" si="3"/>
        <v>3</v>
      </c>
      <c r="B19" s="148"/>
      <c r="C19" s="149" t="s">
        <v>127</v>
      </c>
      <c r="D19" s="58" t="s">
        <v>2</v>
      </c>
      <c r="E19" s="11">
        <f>SUBTOTAL(9,E20:E21)</f>
        <v>0</v>
      </c>
      <c r="F19" s="11">
        <f>SUBTOTAL(9,F20:F21)</f>
        <v>0</v>
      </c>
      <c r="G19" s="11">
        <f>SUBTOTAL(9,G20:G21)</f>
        <v>0</v>
      </c>
      <c r="H19" s="11">
        <f>SUBTOTAL(9,H20:H21)</f>
        <v>0</v>
      </c>
      <c r="I19" s="11">
        <f t="shared" ref="I19:N19" si="5">SUBTOTAL(9,I20:I21)</f>
        <v>0</v>
      </c>
      <c r="J19" s="11">
        <f t="shared" si="5"/>
        <v>0</v>
      </c>
      <c r="K19" s="11">
        <f t="shared" si="5"/>
        <v>0</v>
      </c>
      <c r="L19" s="11">
        <f t="shared" si="5"/>
        <v>0</v>
      </c>
      <c r="M19" s="11">
        <f t="shared" si="5"/>
        <v>0</v>
      </c>
      <c r="N19" s="11">
        <f t="shared" si="5"/>
        <v>0</v>
      </c>
      <c r="O19" s="11">
        <f>SUBTOTAL(9,O20:O21)</f>
        <v>0</v>
      </c>
    </row>
    <row r="20" spans="1:15" s="57" customFormat="1" ht="25.5" hidden="1">
      <c r="A20" s="50">
        <f t="shared" si="3"/>
        <v>3</v>
      </c>
      <c r="B20" s="148"/>
      <c r="C20" s="149" t="s">
        <v>303</v>
      </c>
      <c r="D20" s="58" t="s">
        <v>302</v>
      </c>
      <c r="E20" s="52">
        <f t="shared" ref="E20:O22" si="6">SUMIF($C$99:$C$1640,$C20,E$99:E$1640)</f>
        <v>0</v>
      </c>
      <c r="F20" s="52">
        <f t="shared" si="6"/>
        <v>0</v>
      </c>
      <c r="G20" s="52">
        <f t="shared" si="6"/>
        <v>0</v>
      </c>
      <c r="H20" s="52">
        <f t="shared" si="6"/>
        <v>0</v>
      </c>
      <c r="I20" s="52">
        <f t="shared" si="6"/>
        <v>0</v>
      </c>
      <c r="J20" s="52">
        <f t="shared" si="6"/>
        <v>0</v>
      </c>
      <c r="K20" s="52">
        <f t="shared" si="6"/>
        <v>0</v>
      </c>
      <c r="L20" s="52">
        <f t="shared" si="6"/>
        <v>0</v>
      </c>
      <c r="M20" s="52">
        <f t="shared" si="6"/>
        <v>0</v>
      </c>
      <c r="N20" s="52">
        <f t="shared" si="6"/>
        <v>0</v>
      </c>
      <c r="O20" s="52">
        <f t="shared" si="6"/>
        <v>0</v>
      </c>
    </row>
    <row r="21" spans="1:15" s="57" customFormat="1" ht="25.5" hidden="1">
      <c r="A21" s="50">
        <f t="shared" si="3"/>
        <v>3</v>
      </c>
      <c r="B21" s="148"/>
      <c r="C21" s="149" t="s">
        <v>305</v>
      </c>
      <c r="D21" s="58" t="s">
        <v>304</v>
      </c>
      <c r="E21" s="52">
        <f t="shared" si="6"/>
        <v>0</v>
      </c>
      <c r="F21" s="52">
        <f t="shared" si="6"/>
        <v>0</v>
      </c>
      <c r="G21" s="52">
        <f t="shared" si="6"/>
        <v>0</v>
      </c>
      <c r="H21" s="52">
        <f t="shared" si="6"/>
        <v>0</v>
      </c>
      <c r="I21" s="52">
        <f t="shared" si="6"/>
        <v>0</v>
      </c>
      <c r="J21" s="52">
        <f t="shared" si="6"/>
        <v>0</v>
      </c>
      <c r="K21" s="52">
        <f t="shared" si="6"/>
        <v>0</v>
      </c>
      <c r="L21" s="52">
        <f t="shared" si="6"/>
        <v>0</v>
      </c>
      <c r="M21" s="52">
        <f t="shared" si="6"/>
        <v>0</v>
      </c>
      <c r="N21" s="52">
        <f t="shared" si="6"/>
        <v>0</v>
      </c>
      <c r="O21" s="52">
        <f t="shared" si="6"/>
        <v>0</v>
      </c>
    </row>
    <row r="22" spans="1:15" s="57" customFormat="1" hidden="1">
      <c r="A22" s="50">
        <f t="shared" si="3"/>
        <v>3</v>
      </c>
      <c r="B22" s="150"/>
      <c r="C22" s="151" t="s">
        <v>128</v>
      </c>
      <c r="D22" s="59" t="s">
        <v>3</v>
      </c>
      <c r="E22" s="52">
        <f t="shared" si="6"/>
        <v>0</v>
      </c>
      <c r="F22" s="52">
        <f t="shared" si="6"/>
        <v>0</v>
      </c>
      <c r="G22" s="52">
        <f t="shared" si="6"/>
        <v>0</v>
      </c>
      <c r="H22" s="52">
        <f t="shared" si="6"/>
        <v>0</v>
      </c>
      <c r="I22" s="52">
        <f t="shared" si="6"/>
        <v>0</v>
      </c>
      <c r="J22" s="52">
        <f t="shared" si="6"/>
        <v>0</v>
      </c>
      <c r="K22" s="52">
        <f t="shared" si="6"/>
        <v>0</v>
      </c>
      <c r="L22" s="52">
        <f t="shared" si="6"/>
        <v>0</v>
      </c>
      <c r="M22" s="52">
        <f t="shared" si="6"/>
        <v>0</v>
      </c>
      <c r="N22" s="52">
        <f t="shared" si="6"/>
        <v>0</v>
      </c>
      <c r="O22" s="52">
        <f t="shared" si="6"/>
        <v>0</v>
      </c>
    </row>
    <row r="23" spans="1:15" s="57" customFormat="1" hidden="1">
      <c r="A23" s="50">
        <f t="shared" si="3"/>
        <v>3</v>
      </c>
      <c r="B23" s="150"/>
      <c r="C23" s="152" t="s">
        <v>445</v>
      </c>
      <c r="D23" s="117" t="s">
        <v>446</v>
      </c>
      <c r="E23" s="11">
        <f>SUBTOTAL(9,E24:E28)</f>
        <v>0</v>
      </c>
      <c r="F23" s="11">
        <f>SUBTOTAL(9,F24:F28)</f>
        <v>0</v>
      </c>
      <c r="G23" s="11">
        <f>SUBTOTAL(9,G24:G28)</f>
        <v>0</v>
      </c>
      <c r="H23" s="11">
        <f>SUBTOTAL(9,H24:H28)</f>
        <v>0</v>
      </c>
      <c r="I23" s="11">
        <f t="shared" ref="I23:N23" si="7">SUBTOTAL(9,I24:I28)</f>
        <v>0</v>
      </c>
      <c r="J23" s="11">
        <f t="shared" si="7"/>
        <v>0</v>
      </c>
      <c r="K23" s="11">
        <f t="shared" si="7"/>
        <v>0</v>
      </c>
      <c r="L23" s="11">
        <f t="shared" si="7"/>
        <v>0</v>
      </c>
      <c r="M23" s="11">
        <f t="shared" si="7"/>
        <v>0</v>
      </c>
      <c r="N23" s="11">
        <f t="shared" si="7"/>
        <v>0</v>
      </c>
      <c r="O23" s="11">
        <f>SUBTOTAL(9,O24:O28)</f>
        <v>0</v>
      </c>
    </row>
    <row r="24" spans="1:15" s="57" customFormat="1" ht="25.5" hidden="1">
      <c r="A24" s="50">
        <f t="shared" si="3"/>
        <v>3</v>
      </c>
      <c r="B24" s="150"/>
      <c r="C24" s="149" t="s">
        <v>129</v>
      </c>
      <c r="D24" s="60" t="s">
        <v>37</v>
      </c>
      <c r="E24" s="52">
        <f t="shared" ref="E24:O29" si="8">SUMIF($C$99:$C$1640,$C24,E$99:E$1640)</f>
        <v>0</v>
      </c>
      <c r="F24" s="52">
        <f t="shared" si="8"/>
        <v>0</v>
      </c>
      <c r="G24" s="52">
        <f t="shared" si="8"/>
        <v>0</v>
      </c>
      <c r="H24" s="52">
        <f t="shared" si="8"/>
        <v>0</v>
      </c>
      <c r="I24" s="52">
        <f t="shared" si="8"/>
        <v>0</v>
      </c>
      <c r="J24" s="52">
        <f t="shared" si="8"/>
        <v>0</v>
      </c>
      <c r="K24" s="52">
        <f t="shared" si="8"/>
        <v>0</v>
      </c>
      <c r="L24" s="52">
        <f t="shared" si="8"/>
        <v>0</v>
      </c>
      <c r="M24" s="52">
        <f t="shared" si="8"/>
        <v>0</v>
      </c>
      <c r="N24" s="52">
        <f t="shared" si="8"/>
        <v>0</v>
      </c>
      <c r="O24" s="52">
        <f t="shared" si="8"/>
        <v>0</v>
      </c>
    </row>
    <row r="25" spans="1:15" s="57" customFormat="1" ht="25.5" hidden="1">
      <c r="A25" s="50">
        <f t="shared" si="3"/>
        <v>3</v>
      </c>
      <c r="B25" s="150"/>
      <c r="C25" s="149" t="s">
        <v>130</v>
      </c>
      <c r="D25" s="60" t="s">
        <v>38</v>
      </c>
      <c r="E25" s="52">
        <f t="shared" si="8"/>
        <v>0</v>
      </c>
      <c r="F25" s="52">
        <f t="shared" si="8"/>
        <v>0</v>
      </c>
      <c r="G25" s="52">
        <f t="shared" si="8"/>
        <v>0</v>
      </c>
      <c r="H25" s="52">
        <f t="shared" si="8"/>
        <v>0</v>
      </c>
      <c r="I25" s="52">
        <f t="shared" si="8"/>
        <v>0</v>
      </c>
      <c r="J25" s="52">
        <f t="shared" si="8"/>
        <v>0</v>
      </c>
      <c r="K25" s="52">
        <f t="shared" si="8"/>
        <v>0</v>
      </c>
      <c r="L25" s="52">
        <f t="shared" si="8"/>
        <v>0</v>
      </c>
      <c r="M25" s="52">
        <f t="shared" si="8"/>
        <v>0</v>
      </c>
      <c r="N25" s="52">
        <f t="shared" si="8"/>
        <v>0</v>
      </c>
      <c r="O25" s="52">
        <f t="shared" si="8"/>
        <v>0</v>
      </c>
    </row>
    <row r="26" spans="1:15" s="57" customFormat="1" hidden="1">
      <c r="A26" s="50">
        <f t="shared" si="3"/>
        <v>3</v>
      </c>
      <c r="B26" s="150"/>
      <c r="C26" s="149" t="s">
        <v>131</v>
      </c>
      <c r="D26" s="60" t="s">
        <v>39</v>
      </c>
      <c r="E26" s="52">
        <f t="shared" si="8"/>
        <v>0</v>
      </c>
      <c r="F26" s="52">
        <f t="shared" si="8"/>
        <v>0</v>
      </c>
      <c r="G26" s="52">
        <f t="shared" si="8"/>
        <v>0</v>
      </c>
      <c r="H26" s="52">
        <f t="shared" si="8"/>
        <v>0</v>
      </c>
      <c r="I26" s="52">
        <f t="shared" si="8"/>
        <v>0</v>
      </c>
      <c r="J26" s="52">
        <f t="shared" si="8"/>
        <v>0</v>
      </c>
      <c r="K26" s="52">
        <f t="shared" si="8"/>
        <v>0</v>
      </c>
      <c r="L26" s="52">
        <f t="shared" si="8"/>
        <v>0</v>
      </c>
      <c r="M26" s="52">
        <f t="shared" si="8"/>
        <v>0</v>
      </c>
      <c r="N26" s="52">
        <f t="shared" si="8"/>
        <v>0</v>
      </c>
      <c r="O26" s="52">
        <f t="shared" si="8"/>
        <v>0</v>
      </c>
    </row>
    <row r="27" spans="1:15" s="57" customFormat="1" hidden="1">
      <c r="A27" s="50">
        <f t="shared" si="3"/>
        <v>3</v>
      </c>
      <c r="B27" s="150"/>
      <c r="C27" s="149" t="s">
        <v>132</v>
      </c>
      <c r="D27" s="60" t="s">
        <v>40</v>
      </c>
      <c r="E27" s="52">
        <f t="shared" si="8"/>
        <v>0</v>
      </c>
      <c r="F27" s="52">
        <f t="shared" si="8"/>
        <v>0</v>
      </c>
      <c r="G27" s="52">
        <f t="shared" si="8"/>
        <v>0</v>
      </c>
      <c r="H27" s="52">
        <f t="shared" si="8"/>
        <v>0</v>
      </c>
      <c r="I27" s="52">
        <f t="shared" si="8"/>
        <v>0</v>
      </c>
      <c r="J27" s="52">
        <f t="shared" si="8"/>
        <v>0</v>
      </c>
      <c r="K27" s="52">
        <f t="shared" si="8"/>
        <v>0</v>
      </c>
      <c r="L27" s="52">
        <f t="shared" si="8"/>
        <v>0</v>
      </c>
      <c r="M27" s="52">
        <f t="shared" si="8"/>
        <v>0</v>
      </c>
      <c r="N27" s="52">
        <f t="shared" si="8"/>
        <v>0</v>
      </c>
      <c r="O27" s="52">
        <f t="shared" si="8"/>
        <v>0</v>
      </c>
    </row>
    <row r="28" spans="1:15" s="57" customFormat="1" ht="25.5" hidden="1">
      <c r="A28" s="50">
        <f t="shared" si="3"/>
        <v>3</v>
      </c>
      <c r="B28" s="150"/>
      <c r="C28" s="149" t="s">
        <v>133</v>
      </c>
      <c r="D28" s="60" t="s">
        <v>41</v>
      </c>
      <c r="E28" s="52">
        <f t="shared" si="8"/>
        <v>0</v>
      </c>
      <c r="F28" s="52">
        <f t="shared" si="8"/>
        <v>0</v>
      </c>
      <c r="G28" s="52">
        <f t="shared" si="8"/>
        <v>0</v>
      </c>
      <c r="H28" s="52">
        <f t="shared" si="8"/>
        <v>0</v>
      </c>
      <c r="I28" s="52">
        <f t="shared" si="8"/>
        <v>0</v>
      </c>
      <c r="J28" s="52">
        <f t="shared" si="8"/>
        <v>0</v>
      </c>
      <c r="K28" s="52">
        <f t="shared" si="8"/>
        <v>0</v>
      </c>
      <c r="L28" s="52">
        <f t="shared" si="8"/>
        <v>0</v>
      </c>
      <c r="M28" s="52">
        <f t="shared" si="8"/>
        <v>0</v>
      </c>
      <c r="N28" s="52">
        <f t="shared" si="8"/>
        <v>0</v>
      </c>
      <c r="O28" s="52">
        <f t="shared" si="8"/>
        <v>0</v>
      </c>
    </row>
    <row r="29" spans="1:15" s="57" customFormat="1" hidden="1">
      <c r="A29" s="50">
        <f t="shared" si="3"/>
        <v>3</v>
      </c>
      <c r="B29" s="150"/>
      <c r="C29" s="149" t="s">
        <v>447</v>
      </c>
      <c r="D29" s="60" t="s">
        <v>4</v>
      </c>
      <c r="E29" s="52">
        <f t="shared" si="8"/>
        <v>0</v>
      </c>
      <c r="F29" s="52">
        <f t="shared" si="8"/>
        <v>0</v>
      </c>
      <c r="G29" s="52">
        <f t="shared" si="8"/>
        <v>0</v>
      </c>
      <c r="H29" s="52">
        <f t="shared" si="8"/>
        <v>0</v>
      </c>
      <c r="I29" s="52">
        <f t="shared" si="8"/>
        <v>0</v>
      </c>
      <c r="J29" s="52">
        <f t="shared" si="8"/>
        <v>0</v>
      </c>
      <c r="K29" s="52">
        <f t="shared" si="8"/>
        <v>0</v>
      </c>
      <c r="L29" s="52">
        <f t="shared" si="8"/>
        <v>0</v>
      </c>
      <c r="M29" s="52">
        <f t="shared" si="8"/>
        <v>0</v>
      </c>
      <c r="N29" s="52">
        <f t="shared" si="8"/>
        <v>0</v>
      </c>
      <c r="O29" s="52">
        <f t="shared" si="8"/>
        <v>0</v>
      </c>
    </row>
    <row r="30" spans="1:15" s="57" customFormat="1">
      <c r="A30" s="50">
        <f t="shared" si="3"/>
        <v>2</v>
      </c>
      <c r="B30" s="147"/>
      <c r="C30" s="146" t="s">
        <v>134</v>
      </c>
      <c r="D30" s="56"/>
      <c r="E30" s="11">
        <f>SUBTOTAL(9,E31:E37)</f>
        <v>0</v>
      </c>
      <c r="F30" s="11">
        <f>SUBTOTAL(9,F31:F37)</f>
        <v>0</v>
      </c>
      <c r="G30" s="11">
        <f>SUBTOTAL(9,G31:G37)</f>
        <v>3182500</v>
      </c>
      <c r="H30" s="11">
        <f>SUBTOTAL(9,H31:H37)</f>
        <v>3182500</v>
      </c>
      <c r="I30" s="11">
        <f t="shared" ref="I30:N30" si="9">SUBTOTAL(9,I31:I37)</f>
        <v>0</v>
      </c>
      <c r="J30" s="11">
        <f t="shared" si="9"/>
        <v>3182500</v>
      </c>
      <c r="K30" s="11">
        <f t="shared" si="9"/>
        <v>3182500</v>
      </c>
      <c r="L30" s="11">
        <f t="shared" si="9"/>
        <v>0</v>
      </c>
      <c r="M30" s="11">
        <f t="shared" si="9"/>
        <v>3182500</v>
      </c>
      <c r="N30" s="11">
        <f t="shared" si="9"/>
        <v>0</v>
      </c>
      <c r="O30" s="11">
        <f>SUBTOTAL(9,O31:O37)</f>
        <v>3182500</v>
      </c>
    </row>
    <row r="31" spans="1:15" s="57" customFormat="1">
      <c r="A31" s="50">
        <f t="shared" si="3"/>
        <v>2</v>
      </c>
      <c r="B31" s="150"/>
      <c r="C31" s="151" t="s">
        <v>135</v>
      </c>
      <c r="D31" s="59" t="s">
        <v>5</v>
      </c>
      <c r="E31" s="52">
        <f t="shared" ref="E31:O32" si="10">SUMIF($C$99:$C$1640,$C31,E$99:E$1640)</f>
        <v>0</v>
      </c>
      <c r="F31" s="52">
        <f t="shared" si="10"/>
        <v>0</v>
      </c>
      <c r="G31" s="52">
        <f t="shared" si="10"/>
        <v>3182500</v>
      </c>
      <c r="H31" s="52">
        <f t="shared" si="10"/>
        <v>3182500</v>
      </c>
      <c r="I31" s="52">
        <f t="shared" si="10"/>
        <v>0</v>
      </c>
      <c r="J31" s="52">
        <f t="shared" si="10"/>
        <v>3182500</v>
      </c>
      <c r="K31" s="52">
        <f t="shared" si="10"/>
        <v>3182500</v>
      </c>
      <c r="L31" s="52">
        <f t="shared" si="10"/>
        <v>0</v>
      </c>
      <c r="M31" s="52">
        <f t="shared" si="10"/>
        <v>3182500</v>
      </c>
      <c r="N31" s="52">
        <f t="shared" si="10"/>
        <v>0</v>
      </c>
      <c r="O31" s="52">
        <f t="shared" si="10"/>
        <v>3182500</v>
      </c>
    </row>
    <row r="32" spans="1:15" s="57" customFormat="1" hidden="1">
      <c r="A32" s="50">
        <f t="shared" si="3"/>
        <v>3</v>
      </c>
      <c r="B32" s="153"/>
      <c r="C32" s="154" t="s">
        <v>448</v>
      </c>
      <c r="D32" s="118" t="s">
        <v>173</v>
      </c>
      <c r="E32" s="52">
        <f t="shared" si="10"/>
        <v>0</v>
      </c>
      <c r="F32" s="52">
        <f t="shared" si="10"/>
        <v>0</v>
      </c>
      <c r="G32" s="52">
        <f t="shared" si="10"/>
        <v>0</v>
      </c>
      <c r="H32" s="52">
        <f t="shared" si="10"/>
        <v>0</v>
      </c>
      <c r="I32" s="52">
        <f t="shared" si="10"/>
        <v>0</v>
      </c>
      <c r="J32" s="52">
        <f t="shared" si="10"/>
        <v>0</v>
      </c>
      <c r="K32" s="52">
        <f t="shared" si="10"/>
        <v>0</v>
      </c>
      <c r="L32" s="52">
        <f t="shared" si="10"/>
        <v>0</v>
      </c>
      <c r="M32" s="52">
        <f t="shared" si="10"/>
        <v>0</v>
      </c>
      <c r="N32" s="52">
        <f t="shared" si="10"/>
        <v>0</v>
      </c>
      <c r="O32" s="52">
        <f t="shared" si="10"/>
        <v>0</v>
      </c>
    </row>
    <row r="33" spans="1:15" s="57" customFormat="1" hidden="1">
      <c r="A33" s="50">
        <f t="shared" si="3"/>
        <v>3</v>
      </c>
      <c r="B33" s="153"/>
      <c r="C33" s="155" t="s">
        <v>136</v>
      </c>
      <c r="D33" s="136"/>
      <c r="E33" s="11">
        <f>SUBTOTAL(9,E34:E35)</f>
        <v>0</v>
      </c>
      <c r="F33" s="11">
        <f>SUBTOTAL(9,F34:F35)</f>
        <v>0</v>
      </c>
      <c r="G33" s="11">
        <f>SUBTOTAL(9,G34:G35)</f>
        <v>0</v>
      </c>
      <c r="H33" s="11">
        <f>SUBTOTAL(9,H34:H35)</f>
        <v>0</v>
      </c>
      <c r="I33" s="11">
        <f t="shared" ref="I33:N33" si="11">SUBTOTAL(9,I34:I35)</f>
        <v>0</v>
      </c>
      <c r="J33" s="11">
        <f t="shared" si="11"/>
        <v>0</v>
      </c>
      <c r="K33" s="11">
        <f t="shared" si="11"/>
        <v>0</v>
      </c>
      <c r="L33" s="11">
        <f t="shared" si="11"/>
        <v>0</v>
      </c>
      <c r="M33" s="11">
        <f t="shared" si="11"/>
        <v>0</v>
      </c>
      <c r="N33" s="11">
        <f t="shared" si="11"/>
        <v>0</v>
      </c>
      <c r="O33" s="11">
        <f>SUBTOTAL(9,O34:O35)</f>
        <v>0</v>
      </c>
    </row>
    <row r="34" spans="1:15" s="57" customFormat="1" hidden="1">
      <c r="A34" s="50">
        <f t="shared" si="3"/>
        <v>3</v>
      </c>
      <c r="B34" s="153"/>
      <c r="C34" s="155" t="s">
        <v>137</v>
      </c>
      <c r="D34" s="136"/>
      <c r="E34" s="52">
        <f t="shared" ref="E34:O37" si="12">SUMIF($C$99:$C$1640,$C34,E$99:E$1640)</f>
        <v>0</v>
      </c>
      <c r="F34" s="52">
        <f t="shared" si="12"/>
        <v>0</v>
      </c>
      <c r="G34" s="52">
        <f t="shared" si="12"/>
        <v>0</v>
      </c>
      <c r="H34" s="52">
        <f t="shared" si="12"/>
        <v>0</v>
      </c>
      <c r="I34" s="52">
        <f t="shared" si="12"/>
        <v>0</v>
      </c>
      <c r="J34" s="52">
        <f t="shared" si="12"/>
        <v>0</v>
      </c>
      <c r="K34" s="52">
        <f t="shared" si="12"/>
        <v>0</v>
      </c>
      <c r="L34" s="52">
        <f t="shared" si="12"/>
        <v>0</v>
      </c>
      <c r="M34" s="52">
        <f t="shared" si="12"/>
        <v>0</v>
      </c>
      <c r="N34" s="52">
        <f t="shared" si="12"/>
        <v>0</v>
      </c>
      <c r="O34" s="52">
        <f t="shared" si="12"/>
        <v>0</v>
      </c>
    </row>
    <row r="35" spans="1:15" s="57" customFormat="1" hidden="1">
      <c r="A35" s="50">
        <f t="shared" si="3"/>
        <v>3</v>
      </c>
      <c r="B35" s="153"/>
      <c r="C35" s="155" t="s">
        <v>138</v>
      </c>
      <c r="D35" s="136"/>
      <c r="E35" s="52">
        <f t="shared" si="12"/>
        <v>0</v>
      </c>
      <c r="F35" s="52">
        <f t="shared" si="12"/>
        <v>0</v>
      </c>
      <c r="G35" s="52">
        <f t="shared" si="12"/>
        <v>0</v>
      </c>
      <c r="H35" s="52">
        <f t="shared" si="12"/>
        <v>0</v>
      </c>
      <c r="I35" s="52">
        <f t="shared" si="12"/>
        <v>0</v>
      </c>
      <c r="J35" s="52">
        <f t="shared" si="12"/>
        <v>0</v>
      </c>
      <c r="K35" s="52">
        <f t="shared" si="12"/>
        <v>0</v>
      </c>
      <c r="L35" s="52">
        <f t="shared" si="12"/>
        <v>0</v>
      </c>
      <c r="M35" s="52">
        <f t="shared" si="12"/>
        <v>0</v>
      </c>
      <c r="N35" s="52">
        <f t="shared" si="12"/>
        <v>0</v>
      </c>
      <c r="O35" s="52">
        <f t="shared" si="12"/>
        <v>0</v>
      </c>
    </row>
    <row r="36" spans="1:15" s="57" customFormat="1" hidden="1">
      <c r="A36" s="50">
        <f t="shared" si="3"/>
        <v>3</v>
      </c>
      <c r="B36" s="153"/>
      <c r="C36" s="155" t="s">
        <v>557</v>
      </c>
      <c r="D36" s="137" t="s">
        <v>8</v>
      </c>
      <c r="E36" s="52">
        <f t="shared" si="12"/>
        <v>0</v>
      </c>
      <c r="F36" s="52">
        <f t="shared" si="12"/>
        <v>0</v>
      </c>
      <c r="G36" s="52">
        <f t="shared" si="12"/>
        <v>0</v>
      </c>
      <c r="H36" s="52">
        <f t="shared" si="12"/>
        <v>0</v>
      </c>
      <c r="I36" s="52">
        <f t="shared" si="12"/>
        <v>0</v>
      </c>
      <c r="J36" s="52">
        <f t="shared" si="12"/>
        <v>0</v>
      </c>
      <c r="K36" s="52">
        <f t="shared" si="12"/>
        <v>0</v>
      </c>
      <c r="L36" s="52">
        <f t="shared" si="12"/>
        <v>0</v>
      </c>
      <c r="M36" s="52">
        <f t="shared" si="12"/>
        <v>0</v>
      </c>
      <c r="N36" s="52">
        <f t="shared" si="12"/>
        <v>0</v>
      </c>
      <c r="O36" s="52">
        <f t="shared" si="12"/>
        <v>0</v>
      </c>
    </row>
    <row r="37" spans="1:15" s="57" customFormat="1" ht="25.5" hidden="1">
      <c r="A37" s="50">
        <f t="shared" si="3"/>
        <v>3</v>
      </c>
      <c r="B37" s="153"/>
      <c r="C37" s="155" t="s">
        <v>139</v>
      </c>
      <c r="D37" s="136" t="s">
        <v>10</v>
      </c>
      <c r="E37" s="52">
        <f t="shared" si="12"/>
        <v>0</v>
      </c>
      <c r="F37" s="52">
        <f t="shared" si="12"/>
        <v>0</v>
      </c>
      <c r="G37" s="52">
        <f t="shared" si="12"/>
        <v>0</v>
      </c>
      <c r="H37" s="52">
        <f t="shared" si="12"/>
        <v>0</v>
      </c>
      <c r="I37" s="52">
        <f t="shared" si="12"/>
        <v>0</v>
      </c>
      <c r="J37" s="52">
        <f t="shared" si="12"/>
        <v>0</v>
      </c>
      <c r="K37" s="52">
        <f t="shared" si="12"/>
        <v>0</v>
      </c>
      <c r="L37" s="52">
        <f t="shared" si="12"/>
        <v>0</v>
      </c>
      <c r="M37" s="52">
        <f t="shared" si="12"/>
        <v>0</v>
      </c>
      <c r="N37" s="52">
        <f t="shared" si="12"/>
        <v>0</v>
      </c>
      <c r="O37" s="52">
        <f t="shared" si="12"/>
        <v>0</v>
      </c>
    </row>
    <row r="38" spans="1:15" s="57" customFormat="1" hidden="1">
      <c r="A38" s="50">
        <f t="shared" si="3"/>
        <v>3</v>
      </c>
      <c r="B38" s="156"/>
      <c r="C38" s="157" t="s">
        <v>140</v>
      </c>
      <c r="D38" s="136"/>
      <c r="E38" s="11">
        <f>SUBTOTAL(9,E39:E43)</f>
        <v>0</v>
      </c>
      <c r="F38" s="11">
        <f>SUBTOTAL(9,F39:F43)</f>
        <v>0</v>
      </c>
      <c r="G38" s="11">
        <f>SUBTOTAL(9,G39:G43)</f>
        <v>0</v>
      </c>
      <c r="H38" s="11">
        <f>SUBTOTAL(9,H39:H43)</f>
        <v>0</v>
      </c>
      <c r="I38" s="11">
        <f t="shared" ref="I38:N38" si="13">SUBTOTAL(9,I39:I43)</f>
        <v>0</v>
      </c>
      <c r="J38" s="11">
        <f t="shared" si="13"/>
        <v>0</v>
      </c>
      <c r="K38" s="11">
        <f t="shared" si="13"/>
        <v>0</v>
      </c>
      <c r="L38" s="11">
        <f t="shared" si="13"/>
        <v>0</v>
      </c>
      <c r="M38" s="11">
        <f t="shared" si="13"/>
        <v>0</v>
      </c>
      <c r="N38" s="11">
        <f t="shared" si="13"/>
        <v>0</v>
      </c>
      <c r="O38" s="11">
        <f>SUBTOTAL(9,O39:O43)</f>
        <v>0</v>
      </c>
    </row>
    <row r="39" spans="1:15" s="57" customFormat="1" hidden="1">
      <c r="A39" s="50">
        <f t="shared" si="3"/>
        <v>3</v>
      </c>
      <c r="B39" s="153"/>
      <c r="C39" s="155" t="s">
        <v>141</v>
      </c>
      <c r="D39" s="137" t="s">
        <v>71</v>
      </c>
      <c r="E39" s="52">
        <f t="shared" ref="E39:O43" si="14">SUMIF($C$99:$C$1640,$C39,E$99:E$1640)</f>
        <v>0</v>
      </c>
      <c r="F39" s="52">
        <f t="shared" si="14"/>
        <v>0</v>
      </c>
      <c r="G39" s="52">
        <f t="shared" si="14"/>
        <v>0</v>
      </c>
      <c r="H39" s="52">
        <f t="shared" si="14"/>
        <v>0</v>
      </c>
      <c r="I39" s="52">
        <f t="shared" si="14"/>
        <v>0</v>
      </c>
      <c r="J39" s="52">
        <f t="shared" si="14"/>
        <v>0</v>
      </c>
      <c r="K39" s="52">
        <f t="shared" si="14"/>
        <v>0</v>
      </c>
      <c r="L39" s="52">
        <f t="shared" si="14"/>
        <v>0</v>
      </c>
      <c r="M39" s="52">
        <f t="shared" si="14"/>
        <v>0</v>
      </c>
      <c r="N39" s="52">
        <f t="shared" si="14"/>
        <v>0</v>
      </c>
      <c r="O39" s="52">
        <f t="shared" si="14"/>
        <v>0</v>
      </c>
    </row>
    <row r="40" spans="1:15" s="57" customFormat="1" hidden="1">
      <c r="A40" s="50">
        <f t="shared" si="3"/>
        <v>3</v>
      </c>
      <c r="B40" s="153"/>
      <c r="C40" s="155" t="s">
        <v>142</v>
      </c>
      <c r="D40" s="137" t="s">
        <v>73</v>
      </c>
      <c r="E40" s="52">
        <f t="shared" si="14"/>
        <v>0</v>
      </c>
      <c r="F40" s="52">
        <f t="shared" si="14"/>
        <v>0</v>
      </c>
      <c r="G40" s="52">
        <f t="shared" si="14"/>
        <v>0</v>
      </c>
      <c r="H40" s="52">
        <f t="shared" si="14"/>
        <v>0</v>
      </c>
      <c r="I40" s="52">
        <f t="shared" si="14"/>
        <v>0</v>
      </c>
      <c r="J40" s="52">
        <f t="shared" si="14"/>
        <v>0</v>
      </c>
      <c r="K40" s="52">
        <f t="shared" si="14"/>
        <v>0</v>
      </c>
      <c r="L40" s="52">
        <f t="shared" si="14"/>
        <v>0</v>
      </c>
      <c r="M40" s="52">
        <f t="shared" si="14"/>
        <v>0</v>
      </c>
      <c r="N40" s="52">
        <f t="shared" si="14"/>
        <v>0</v>
      </c>
      <c r="O40" s="52">
        <f t="shared" si="14"/>
        <v>0</v>
      </c>
    </row>
    <row r="41" spans="1:15" s="57" customFormat="1" hidden="1">
      <c r="A41" s="50">
        <f t="shared" si="3"/>
        <v>3</v>
      </c>
      <c r="B41" s="153"/>
      <c r="C41" s="155" t="s">
        <v>143</v>
      </c>
      <c r="D41" s="137" t="s">
        <v>75</v>
      </c>
      <c r="E41" s="52">
        <f t="shared" si="14"/>
        <v>0</v>
      </c>
      <c r="F41" s="52">
        <f t="shared" si="14"/>
        <v>0</v>
      </c>
      <c r="G41" s="52">
        <f t="shared" si="14"/>
        <v>0</v>
      </c>
      <c r="H41" s="52">
        <f t="shared" si="14"/>
        <v>0</v>
      </c>
      <c r="I41" s="52">
        <f t="shared" si="14"/>
        <v>0</v>
      </c>
      <c r="J41" s="52">
        <f t="shared" si="14"/>
        <v>0</v>
      </c>
      <c r="K41" s="52">
        <f t="shared" si="14"/>
        <v>0</v>
      </c>
      <c r="L41" s="52">
        <f t="shared" si="14"/>
        <v>0</v>
      </c>
      <c r="M41" s="52">
        <f t="shared" si="14"/>
        <v>0</v>
      </c>
      <c r="N41" s="52">
        <f t="shared" si="14"/>
        <v>0</v>
      </c>
      <c r="O41" s="52">
        <f t="shared" si="14"/>
        <v>0</v>
      </c>
    </row>
    <row r="42" spans="1:15" s="57" customFormat="1" hidden="1">
      <c r="A42" s="50">
        <f t="shared" si="3"/>
        <v>3</v>
      </c>
      <c r="B42" s="153"/>
      <c r="C42" s="155" t="s">
        <v>144</v>
      </c>
      <c r="D42" s="137" t="s">
        <v>77</v>
      </c>
      <c r="E42" s="52">
        <f t="shared" si="14"/>
        <v>0</v>
      </c>
      <c r="F42" s="52">
        <f t="shared" si="14"/>
        <v>0</v>
      </c>
      <c r="G42" s="52">
        <f t="shared" si="14"/>
        <v>0</v>
      </c>
      <c r="H42" s="52">
        <f t="shared" si="14"/>
        <v>0</v>
      </c>
      <c r="I42" s="52">
        <f t="shared" si="14"/>
        <v>0</v>
      </c>
      <c r="J42" s="52">
        <f t="shared" si="14"/>
        <v>0</v>
      </c>
      <c r="K42" s="52">
        <f t="shared" si="14"/>
        <v>0</v>
      </c>
      <c r="L42" s="52">
        <f t="shared" si="14"/>
        <v>0</v>
      </c>
      <c r="M42" s="52">
        <f t="shared" si="14"/>
        <v>0</v>
      </c>
      <c r="N42" s="52">
        <f t="shared" si="14"/>
        <v>0</v>
      </c>
      <c r="O42" s="52">
        <f t="shared" si="14"/>
        <v>0</v>
      </c>
    </row>
    <row r="43" spans="1:15" s="57" customFormat="1" hidden="1">
      <c r="A43" s="50">
        <f t="shared" si="3"/>
        <v>3</v>
      </c>
      <c r="B43" s="153"/>
      <c r="C43" s="155" t="s">
        <v>145</v>
      </c>
      <c r="D43" s="137" t="s">
        <v>28</v>
      </c>
      <c r="E43" s="52">
        <f t="shared" si="14"/>
        <v>0</v>
      </c>
      <c r="F43" s="52">
        <f t="shared" si="14"/>
        <v>0</v>
      </c>
      <c r="G43" s="52">
        <f t="shared" si="14"/>
        <v>0</v>
      </c>
      <c r="H43" s="52">
        <f t="shared" si="14"/>
        <v>0</v>
      </c>
      <c r="I43" s="52">
        <f t="shared" si="14"/>
        <v>0</v>
      </c>
      <c r="J43" s="52">
        <f t="shared" si="14"/>
        <v>0</v>
      </c>
      <c r="K43" s="52">
        <f t="shared" si="14"/>
        <v>0</v>
      </c>
      <c r="L43" s="52">
        <f t="shared" si="14"/>
        <v>0</v>
      </c>
      <c r="M43" s="52">
        <f t="shared" si="14"/>
        <v>0</v>
      </c>
      <c r="N43" s="52">
        <f t="shared" si="14"/>
        <v>0</v>
      </c>
      <c r="O43" s="52">
        <f t="shared" si="14"/>
        <v>0</v>
      </c>
    </row>
    <row r="44" spans="1:15" s="57" customFormat="1">
      <c r="A44" s="55">
        <v>1</v>
      </c>
      <c r="B44" s="145" t="s">
        <v>146</v>
      </c>
      <c r="C44" s="157" t="s">
        <v>147</v>
      </c>
      <c r="D44" s="56"/>
      <c r="E44" s="11">
        <f>SUBTOTAL(9,E45:E84)</f>
        <v>1100122</v>
      </c>
      <c r="F44" s="11">
        <f>SUBTOTAL(9,F45:F84)</f>
        <v>3808438</v>
      </c>
      <c r="G44" s="11">
        <f>SUBTOTAL(9,G45:G84)</f>
        <v>3065200</v>
      </c>
      <c r="H44" s="11">
        <f>SUBTOTAL(9,H45:H84)</f>
        <v>2865200</v>
      </c>
      <c r="I44" s="11">
        <f t="shared" ref="I44:N44" si="15">SUBTOTAL(9,I45:I84)</f>
        <v>0</v>
      </c>
      <c r="J44" s="11">
        <f t="shared" si="15"/>
        <v>2865200</v>
      </c>
      <c r="K44" s="11">
        <f t="shared" si="15"/>
        <v>2865200</v>
      </c>
      <c r="L44" s="11">
        <f t="shared" si="15"/>
        <v>0</v>
      </c>
      <c r="M44" s="11">
        <f t="shared" si="15"/>
        <v>2865200</v>
      </c>
      <c r="N44" s="11">
        <f t="shared" si="15"/>
        <v>0</v>
      </c>
      <c r="O44" s="11">
        <f>SUBTOTAL(9,O45:O84)</f>
        <v>2865200</v>
      </c>
    </row>
    <row r="45" spans="1:15" s="57" customFormat="1">
      <c r="A45" s="50">
        <f t="shared" ref="A45:A85" si="16">IF(MAX(E45:P45)=0,IF(MIN(E45:P45)=0,3,2),2)</f>
        <v>2</v>
      </c>
      <c r="B45" s="156"/>
      <c r="C45" s="158" t="s">
        <v>26</v>
      </c>
      <c r="D45" s="56"/>
      <c r="E45" s="11">
        <f>SUBTOTAL(9,E46:E71)</f>
        <v>1100122</v>
      </c>
      <c r="F45" s="11">
        <f t="shared" ref="F45:O45" si="17">SUBTOTAL(9,F46:F71)</f>
        <v>3808438</v>
      </c>
      <c r="G45" s="11">
        <f t="shared" si="17"/>
        <v>3065200</v>
      </c>
      <c r="H45" s="11">
        <f t="shared" si="17"/>
        <v>2865200</v>
      </c>
      <c r="I45" s="11">
        <f t="shared" si="17"/>
        <v>0</v>
      </c>
      <c r="J45" s="11">
        <f t="shared" si="17"/>
        <v>2865200</v>
      </c>
      <c r="K45" s="11">
        <f t="shared" si="17"/>
        <v>2865200</v>
      </c>
      <c r="L45" s="11">
        <f t="shared" si="17"/>
        <v>0</v>
      </c>
      <c r="M45" s="11">
        <f t="shared" si="17"/>
        <v>2865200</v>
      </c>
      <c r="N45" s="11">
        <f t="shared" si="17"/>
        <v>0</v>
      </c>
      <c r="O45" s="11">
        <f t="shared" si="17"/>
        <v>2865200</v>
      </c>
    </row>
    <row r="46" spans="1:15" s="57" customFormat="1" hidden="1">
      <c r="A46" s="50">
        <f t="shared" si="16"/>
        <v>3</v>
      </c>
      <c r="B46" s="147"/>
      <c r="C46" s="161" t="s">
        <v>770</v>
      </c>
      <c r="D46" s="56"/>
      <c r="E46" s="11">
        <f>SUBTOTAL(9,E47:E57)</f>
        <v>0</v>
      </c>
      <c r="F46" s="11">
        <f>SUBTOTAL(9,F47:F57)</f>
        <v>0</v>
      </c>
      <c r="G46" s="11">
        <f>SUBTOTAL(9,G47:G57)</f>
        <v>0</v>
      </c>
      <c r="H46" s="11">
        <f>SUBTOTAL(9,H47:H57)</f>
        <v>0</v>
      </c>
      <c r="I46" s="11">
        <f t="shared" ref="I46:N46" si="18">SUBTOTAL(9,I47:I57)</f>
        <v>0</v>
      </c>
      <c r="J46" s="11">
        <f t="shared" si="18"/>
        <v>0</v>
      </c>
      <c r="K46" s="11">
        <f t="shared" si="18"/>
        <v>0</v>
      </c>
      <c r="L46" s="11">
        <f t="shared" si="18"/>
        <v>0</v>
      </c>
      <c r="M46" s="11">
        <f t="shared" si="18"/>
        <v>0</v>
      </c>
      <c r="N46" s="11">
        <f t="shared" si="18"/>
        <v>0</v>
      </c>
      <c r="O46" s="11">
        <f>SUBTOTAL(9,O47:O57)</f>
        <v>0</v>
      </c>
    </row>
    <row r="47" spans="1:15" s="57" customFormat="1" ht="25.5" hidden="1">
      <c r="A47" s="50">
        <f t="shared" si="16"/>
        <v>3</v>
      </c>
      <c r="B47" s="148"/>
      <c r="C47" s="160" t="s">
        <v>771</v>
      </c>
      <c r="D47" s="58" t="s">
        <v>2</v>
      </c>
      <c r="E47" s="11">
        <f>SUBTOTAL(9,E48:E49)</f>
        <v>0</v>
      </c>
      <c r="F47" s="11">
        <f>SUBTOTAL(9,F48:F49)</f>
        <v>0</v>
      </c>
      <c r="G47" s="11">
        <f>SUBTOTAL(9,G48:G49)</f>
        <v>0</v>
      </c>
      <c r="H47" s="11">
        <f>SUBTOTAL(9,H48:H49)</f>
        <v>0</v>
      </c>
      <c r="I47" s="11">
        <f t="shared" ref="I47:N47" si="19">SUBTOTAL(9,I48:I49)</f>
        <v>0</v>
      </c>
      <c r="J47" s="11">
        <f t="shared" si="19"/>
        <v>0</v>
      </c>
      <c r="K47" s="11">
        <f t="shared" si="19"/>
        <v>0</v>
      </c>
      <c r="L47" s="11">
        <f t="shared" si="19"/>
        <v>0</v>
      </c>
      <c r="M47" s="11">
        <f t="shared" si="19"/>
        <v>0</v>
      </c>
      <c r="N47" s="11">
        <f t="shared" si="19"/>
        <v>0</v>
      </c>
      <c r="O47" s="11">
        <f>SUBTOTAL(9,O48:O49)</f>
        <v>0</v>
      </c>
    </row>
    <row r="48" spans="1:15" s="57" customFormat="1" ht="25.5" hidden="1">
      <c r="A48" s="50">
        <f t="shared" si="16"/>
        <v>3</v>
      </c>
      <c r="B48" s="148"/>
      <c r="C48" s="260" t="s">
        <v>772</v>
      </c>
      <c r="D48" s="58" t="s">
        <v>302</v>
      </c>
      <c r="E48" s="52">
        <f t="shared" ref="E48:O50" si="20">SUMIF($C$99:$C$1640,$C48,E$99:E$1640)</f>
        <v>0</v>
      </c>
      <c r="F48" s="52">
        <f t="shared" si="20"/>
        <v>0</v>
      </c>
      <c r="G48" s="52">
        <f t="shared" si="20"/>
        <v>0</v>
      </c>
      <c r="H48" s="52">
        <f t="shared" si="20"/>
        <v>0</v>
      </c>
      <c r="I48" s="52">
        <f t="shared" si="20"/>
        <v>0</v>
      </c>
      <c r="J48" s="52">
        <f t="shared" si="20"/>
        <v>0</v>
      </c>
      <c r="K48" s="52">
        <f t="shared" si="20"/>
        <v>0</v>
      </c>
      <c r="L48" s="52">
        <f t="shared" si="20"/>
        <v>0</v>
      </c>
      <c r="M48" s="52">
        <f t="shared" si="20"/>
        <v>0</v>
      </c>
      <c r="N48" s="52">
        <f t="shared" si="20"/>
        <v>0</v>
      </c>
      <c r="O48" s="52">
        <f t="shared" si="20"/>
        <v>0</v>
      </c>
    </row>
    <row r="49" spans="1:15" s="57" customFormat="1" ht="25.5" hidden="1">
      <c r="A49" s="50">
        <f t="shared" si="16"/>
        <v>3</v>
      </c>
      <c r="B49" s="148"/>
      <c r="C49" s="260" t="s">
        <v>773</v>
      </c>
      <c r="D49" s="58" t="s">
        <v>304</v>
      </c>
      <c r="E49" s="52">
        <f t="shared" si="20"/>
        <v>0</v>
      </c>
      <c r="F49" s="52">
        <f t="shared" si="20"/>
        <v>0</v>
      </c>
      <c r="G49" s="52">
        <f t="shared" si="20"/>
        <v>0</v>
      </c>
      <c r="H49" s="52">
        <f t="shared" si="20"/>
        <v>0</v>
      </c>
      <c r="I49" s="52">
        <f t="shared" si="20"/>
        <v>0</v>
      </c>
      <c r="J49" s="52">
        <f t="shared" si="20"/>
        <v>0</v>
      </c>
      <c r="K49" s="52">
        <f t="shared" si="20"/>
        <v>0</v>
      </c>
      <c r="L49" s="52">
        <f t="shared" si="20"/>
        <v>0</v>
      </c>
      <c r="M49" s="52">
        <f t="shared" si="20"/>
        <v>0</v>
      </c>
      <c r="N49" s="52">
        <f t="shared" si="20"/>
        <v>0</v>
      </c>
      <c r="O49" s="52">
        <f t="shared" si="20"/>
        <v>0</v>
      </c>
    </row>
    <row r="50" spans="1:15" s="57" customFormat="1" hidden="1">
      <c r="A50" s="50">
        <f t="shared" si="16"/>
        <v>3</v>
      </c>
      <c r="B50" s="150"/>
      <c r="C50" s="258" t="s">
        <v>42</v>
      </c>
      <c r="D50" s="59" t="s">
        <v>3</v>
      </c>
      <c r="E50" s="52">
        <f t="shared" si="20"/>
        <v>0</v>
      </c>
      <c r="F50" s="52">
        <f t="shared" si="20"/>
        <v>0</v>
      </c>
      <c r="G50" s="52">
        <f t="shared" si="20"/>
        <v>0</v>
      </c>
      <c r="H50" s="52">
        <f t="shared" si="20"/>
        <v>0</v>
      </c>
      <c r="I50" s="52">
        <f t="shared" si="20"/>
        <v>0</v>
      </c>
      <c r="J50" s="52">
        <f t="shared" si="20"/>
        <v>0</v>
      </c>
      <c r="K50" s="52">
        <f t="shared" si="20"/>
        <v>0</v>
      </c>
      <c r="L50" s="52">
        <f t="shared" si="20"/>
        <v>0</v>
      </c>
      <c r="M50" s="52">
        <f t="shared" si="20"/>
        <v>0</v>
      </c>
      <c r="N50" s="52">
        <f t="shared" si="20"/>
        <v>0</v>
      </c>
      <c r="O50" s="52">
        <f t="shared" si="20"/>
        <v>0</v>
      </c>
    </row>
    <row r="51" spans="1:15" s="57" customFormat="1" hidden="1">
      <c r="A51" s="50">
        <f t="shared" si="16"/>
        <v>3</v>
      </c>
      <c r="B51" s="150"/>
      <c r="C51" s="259" t="s">
        <v>449</v>
      </c>
      <c r="D51" s="117" t="s">
        <v>446</v>
      </c>
      <c r="E51" s="11">
        <f>SUBTOTAL(9,E52:E56)</f>
        <v>0</v>
      </c>
      <c r="F51" s="11">
        <f>SUBTOTAL(9,F52:F56)</f>
        <v>0</v>
      </c>
      <c r="G51" s="11">
        <f>SUBTOTAL(9,G52:G56)</f>
        <v>0</v>
      </c>
      <c r="H51" s="11">
        <f>SUBTOTAL(9,H52:H56)</f>
        <v>0</v>
      </c>
      <c r="I51" s="11">
        <f t="shared" ref="I51:N51" si="21">SUBTOTAL(9,I52:I56)</f>
        <v>0</v>
      </c>
      <c r="J51" s="11">
        <f t="shared" si="21"/>
        <v>0</v>
      </c>
      <c r="K51" s="11">
        <f t="shared" si="21"/>
        <v>0</v>
      </c>
      <c r="L51" s="11">
        <f t="shared" si="21"/>
        <v>0</v>
      </c>
      <c r="M51" s="11">
        <f t="shared" si="21"/>
        <v>0</v>
      </c>
      <c r="N51" s="11">
        <f t="shared" si="21"/>
        <v>0</v>
      </c>
      <c r="O51" s="11">
        <f>SUBTOTAL(9,O52:O56)</f>
        <v>0</v>
      </c>
    </row>
    <row r="52" spans="1:15" s="57" customFormat="1" ht="25.5" hidden="1">
      <c r="A52" s="50">
        <f t="shared" si="16"/>
        <v>3</v>
      </c>
      <c r="B52" s="150"/>
      <c r="C52" s="260" t="s">
        <v>153</v>
      </c>
      <c r="D52" s="60" t="s">
        <v>37</v>
      </c>
      <c r="E52" s="52">
        <f t="shared" ref="E52:O59" si="22">SUMIF($C$99:$C$1640,$C52,E$99:E$1640)</f>
        <v>0</v>
      </c>
      <c r="F52" s="52">
        <f t="shared" si="22"/>
        <v>0</v>
      </c>
      <c r="G52" s="52">
        <f t="shared" si="22"/>
        <v>0</v>
      </c>
      <c r="H52" s="52">
        <f t="shared" si="22"/>
        <v>0</v>
      </c>
      <c r="I52" s="52">
        <f t="shared" si="22"/>
        <v>0</v>
      </c>
      <c r="J52" s="52">
        <f t="shared" si="22"/>
        <v>0</v>
      </c>
      <c r="K52" s="52">
        <f t="shared" si="22"/>
        <v>0</v>
      </c>
      <c r="L52" s="52">
        <f t="shared" si="22"/>
        <v>0</v>
      </c>
      <c r="M52" s="52">
        <f t="shared" si="22"/>
        <v>0</v>
      </c>
      <c r="N52" s="52">
        <f t="shared" si="22"/>
        <v>0</v>
      </c>
      <c r="O52" s="52">
        <f t="shared" si="22"/>
        <v>0</v>
      </c>
    </row>
    <row r="53" spans="1:15" s="57" customFormat="1" ht="25.5" hidden="1">
      <c r="A53" s="50">
        <f t="shared" si="16"/>
        <v>3</v>
      </c>
      <c r="B53" s="150"/>
      <c r="C53" s="260" t="s">
        <v>154</v>
      </c>
      <c r="D53" s="60" t="s">
        <v>38</v>
      </c>
      <c r="E53" s="52">
        <f t="shared" si="22"/>
        <v>0</v>
      </c>
      <c r="F53" s="52">
        <f t="shared" si="22"/>
        <v>0</v>
      </c>
      <c r="G53" s="52">
        <f t="shared" si="22"/>
        <v>0</v>
      </c>
      <c r="H53" s="52">
        <f t="shared" si="22"/>
        <v>0</v>
      </c>
      <c r="I53" s="52">
        <f t="shared" si="22"/>
        <v>0</v>
      </c>
      <c r="J53" s="52">
        <f t="shared" si="22"/>
        <v>0</v>
      </c>
      <c r="K53" s="52">
        <f t="shared" si="22"/>
        <v>0</v>
      </c>
      <c r="L53" s="52">
        <f t="shared" si="22"/>
        <v>0</v>
      </c>
      <c r="M53" s="52">
        <f t="shared" si="22"/>
        <v>0</v>
      </c>
      <c r="N53" s="52">
        <f t="shared" si="22"/>
        <v>0</v>
      </c>
      <c r="O53" s="52">
        <f t="shared" si="22"/>
        <v>0</v>
      </c>
    </row>
    <row r="54" spans="1:15" s="57" customFormat="1" hidden="1">
      <c r="A54" s="50">
        <f t="shared" si="16"/>
        <v>3</v>
      </c>
      <c r="B54" s="150"/>
      <c r="C54" s="260" t="s">
        <v>155</v>
      </c>
      <c r="D54" s="60" t="s">
        <v>39</v>
      </c>
      <c r="E54" s="52">
        <f t="shared" si="22"/>
        <v>0</v>
      </c>
      <c r="F54" s="52">
        <f t="shared" si="22"/>
        <v>0</v>
      </c>
      <c r="G54" s="52">
        <f t="shared" si="22"/>
        <v>0</v>
      </c>
      <c r="H54" s="52">
        <f t="shared" si="22"/>
        <v>0</v>
      </c>
      <c r="I54" s="52">
        <f t="shared" si="22"/>
        <v>0</v>
      </c>
      <c r="J54" s="52">
        <f t="shared" si="22"/>
        <v>0</v>
      </c>
      <c r="K54" s="52">
        <f t="shared" si="22"/>
        <v>0</v>
      </c>
      <c r="L54" s="52">
        <f t="shared" si="22"/>
        <v>0</v>
      </c>
      <c r="M54" s="52">
        <f t="shared" si="22"/>
        <v>0</v>
      </c>
      <c r="N54" s="52">
        <f t="shared" si="22"/>
        <v>0</v>
      </c>
      <c r="O54" s="52">
        <f t="shared" si="22"/>
        <v>0</v>
      </c>
    </row>
    <row r="55" spans="1:15" s="57" customFormat="1" ht="25.5" hidden="1">
      <c r="A55" s="50">
        <f t="shared" si="16"/>
        <v>3</v>
      </c>
      <c r="B55" s="150"/>
      <c r="C55" s="260" t="s">
        <v>156</v>
      </c>
      <c r="D55" s="60" t="s">
        <v>40</v>
      </c>
      <c r="E55" s="52">
        <f t="shared" si="22"/>
        <v>0</v>
      </c>
      <c r="F55" s="52">
        <f t="shared" si="22"/>
        <v>0</v>
      </c>
      <c r="G55" s="52">
        <f t="shared" si="22"/>
        <v>0</v>
      </c>
      <c r="H55" s="52">
        <f t="shared" si="22"/>
        <v>0</v>
      </c>
      <c r="I55" s="52">
        <f t="shared" si="22"/>
        <v>0</v>
      </c>
      <c r="J55" s="52">
        <f t="shared" si="22"/>
        <v>0</v>
      </c>
      <c r="K55" s="52">
        <f t="shared" si="22"/>
        <v>0</v>
      </c>
      <c r="L55" s="52">
        <f t="shared" si="22"/>
        <v>0</v>
      </c>
      <c r="M55" s="52">
        <f t="shared" si="22"/>
        <v>0</v>
      </c>
      <c r="N55" s="52">
        <f t="shared" si="22"/>
        <v>0</v>
      </c>
      <c r="O55" s="52">
        <f t="shared" si="22"/>
        <v>0</v>
      </c>
    </row>
    <row r="56" spans="1:15" s="57" customFormat="1" ht="25.5" hidden="1">
      <c r="A56" s="50">
        <f t="shared" si="16"/>
        <v>3</v>
      </c>
      <c r="B56" s="150"/>
      <c r="C56" s="260" t="s">
        <v>157</v>
      </c>
      <c r="D56" s="60" t="s">
        <v>41</v>
      </c>
      <c r="E56" s="52">
        <f t="shared" si="22"/>
        <v>0</v>
      </c>
      <c r="F56" s="52">
        <f t="shared" si="22"/>
        <v>0</v>
      </c>
      <c r="G56" s="52">
        <f t="shared" si="22"/>
        <v>0</v>
      </c>
      <c r="H56" s="52">
        <f t="shared" si="22"/>
        <v>0</v>
      </c>
      <c r="I56" s="52">
        <f t="shared" si="22"/>
        <v>0</v>
      </c>
      <c r="J56" s="52">
        <f t="shared" si="22"/>
        <v>0</v>
      </c>
      <c r="K56" s="52">
        <f t="shared" si="22"/>
        <v>0</v>
      </c>
      <c r="L56" s="52">
        <f t="shared" si="22"/>
        <v>0</v>
      </c>
      <c r="M56" s="52">
        <f t="shared" si="22"/>
        <v>0</v>
      </c>
      <c r="N56" s="52">
        <f t="shared" si="22"/>
        <v>0</v>
      </c>
      <c r="O56" s="52">
        <f t="shared" si="22"/>
        <v>0</v>
      </c>
    </row>
    <row r="57" spans="1:15" s="57" customFormat="1" hidden="1">
      <c r="A57" s="50">
        <f t="shared" si="16"/>
        <v>3</v>
      </c>
      <c r="B57" s="150"/>
      <c r="C57" s="160" t="s">
        <v>158</v>
      </c>
      <c r="D57" s="60" t="s">
        <v>4</v>
      </c>
      <c r="E57" s="52">
        <f t="shared" si="22"/>
        <v>0</v>
      </c>
      <c r="F57" s="52">
        <f t="shared" si="22"/>
        <v>0</v>
      </c>
      <c r="G57" s="52">
        <f t="shared" si="22"/>
        <v>0</v>
      </c>
      <c r="H57" s="52">
        <f t="shared" si="22"/>
        <v>0</v>
      </c>
      <c r="I57" s="52">
        <f t="shared" si="22"/>
        <v>0</v>
      </c>
      <c r="J57" s="52">
        <f t="shared" si="22"/>
        <v>0</v>
      </c>
      <c r="K57" s="52">
        <f t="shared" si="22"/>
        <v>0</v>
      </c>
      <c r="L57" s="52">
        <f t="shared" si="22"/>
        <v>0</v>
      </c>
      <c r="M57" s="52">
        <f t="shared" si="22"/>
        <v>0</v>
      </c>
      <c r="N57" s="52">
        <f t="shared" si="22"/>
        <v>0</v>
      </c>
      <c r="O57" s="52">
        <f t="shared" si="22"/>
        <v>0</v>
      </c>
    </row>
    <row r="58" spans="1:15" s="57" customFormat="1">
      <c r="A58" s="50">
        <f t="shared" si="16"/>
        <v>2</v>
      </c>
      <c r="B58" s="150"/>
      <c r="C58" s="159" t="s">
        <v>19</v>
      </c>
      <c r="D58" s="59" t="s">
        <v>5</v>
      </c>
      <c r="E58" s="52">
        <f t="shared" si="22"/>
        <v>0</v>
      </c>
      <c r="F58" s="52">
        <f t="shared" si="22"/>
        <v>201986</v>
      </c>
      <c r="G58" s="52">
        <f t="shared" si="22"/>
        <v>2565200</v>
      </c>
      <c r="H58" s="52">
        <f t="shared" si="22"/>
        <v>2365200</v>
      </c>
      <c r="I58" s="52">
        <f t="shared" si="22"/>
        <v>0</v>
      </c>
      <c r="J58" s="52">
        <f t="shared" si="22"/>
        <v>2365200</v>
      </c>
      <c r="K58" s="52">
        <f t="shared" si="22"/>
        <v>2365200</v>
      </c>
      <c r="L58" s="52">
        <f t="shared" si="22"/>
        <v>0</v>
      </c>
      <c r="M58" s="52">
        <f t="shared" si="22"/>
        <v>2365200</v>
      </c>
      <c r="N58" s="52">
        <f t="shared" si="22"/>
        <v>0</v>
      </c>
      <c r="O58" s="52">
        <f t="shared" si="22"/>
        <v>2365200</v>
      </c>
    </row>
    <row r="59" spans="1:15" s="57" customFormat="1" hidden="1">
      <c r="A59" s="50">
        <f t="shared" si="16"/>
        <v>3</v>
      </c>
      <c r="B59" s="150"/>
      <c r="C59" s="162" t="s">
        <v>450</v>
      </c>
      <c r="D59" s="118" t="s">
        <v>173</v>
      </c>
      <c r="E59" s="52">
        <f t="shared" si="22"/>
        <v>0</v>
      </c>
      <c r="F59" s="52">
        <f t="shared" si="22"/>
        <v>0</v>
      </c>
      <c r="G59" s="52">
        <f t="shared" si="22"/>
        <v>0</v>
      </c>
      <c r="H59" s="52">
        <f t="shared" si="22"/>
        <v>0</v>
      </c>
      <c r="I59" s="52">
        <f t="shared" si="22"/>
        <v>0</v>
      </c>
      <c r="J59" s="52">
        <f t="shared" si="22"/>
        <v>0</v>
      </c>
      <c r="K59" s="52">
        <f t="shared" si="22"/>
        <v>0</v>
      </c>
      <c r="L59" s="52">
        <f t="shared" si="22"/>
        <v>0</v>
      </c>
      <c r="M59" s="52">
        <f t="shared" si="22"/>
        <v>0</v>
      </c>
      <c r="N59" s="52">
        <f t="shared" si="22"/>
        <v>0</v>
      </c>
      <c r="O59" s="52">
        <f t="shared" si="22"/>
        <v>0</v>
      </c>
    </row>
    <row r="60" spans="1:15" s="57" customFormat="1" hidden="1">
      <c r="A60" s="50">
        <f t="shared" si="16"/>
        <v>3</v>
      </c>
      <c r="B60" s="150"/>
      <c r="C60" s="163" t="s">
        <v>33</v>
      </c>
      <c r="D60" s="136"/>
      <c r="E60" s="11">
        <f>SUBTOTAL(9,E61:E62)</f>
        <v>0</v>
      </c>
      <c r="F60" s="11">
        <f>SUBTOTAL(9,F61:F62)</f>
        <v>0</v>
      </c>
      <c r="G60" s="11">
        <f>SUBTOTAL(9,G61:G62)</f>
        <v>0</v>
      </c>
      <c r="H60" s="11">
        <f>SUBTOTAL(9,H61:H62)</f>
        <v>0</v>
      </c>
      <c r="I60" s="11">
        <f t="shared" ref="I60:N60" si="23">SUBTOTAL(9,I61:I62)</f>
        <v>0</v>
      </c>
      <c r="J60" s="11">
        <f t="shared" si="23"/>
        <v>0</v>
      </c>
      <c r="K60" s="11">
        <f t="shared" si="23"/>
        <v>0</v>
      </c>
      <c r="L60" s="11">
        <f t="shared" si="23"/>
        <v>0</v>
      </c>
      <c r="M60" s="11">
        <f t="shared" si="23"/>
        <v>0</v>
      </c>
      <c r="N60" s="11">
        <f t="shared" si="23"/>
        <v>0</v>
      </c>
      <c r="O60" s="11">
        <f>SUBTOTAL(9,O61:O62)</f>
        <v>0</v>
      </c>
    </row>
    <row r="61" spans="1:15" s="57" customFormat="1" hidden="1">
      <c r="A61" s="50">
        <f t="shared" si="16"/>
        <v>3</v>
      </c>
      <c r="B61" s="150"/>
      <c r="C61" s="164" t="s">
        <v>82</v>
      </c>
      <c r="D61" s="136"/>
      <c r="E61" s="52">
        <f t="shared" ref="E61:O71" si="24">SUMIF($C$99:$C$1640,$C61,E$99:E$1640)</f>
        <v>0</v>
      </c>
      <c r="F61" s="52">
        <f t="shared" si="24"/>
        <v>0</v>
      </c>
      <c r="G61" s="52">
        <f t="shared" si="24"/>
        <v>0</v>
      </c>
      <c r="H61" s="52">
        <f t="shared" si="24"/>
        <v>0</v>
      </c>
      <c r="I61" s="52">
        <f t="shared" si="24"/>
        <v>0</v>
      </c>
      <c r="J61" s="52">
        <f t="shared" si="24"/>
        <v>0</v>
      </c>
      <c r="K61" s="52">
        <f t="shared" si="24"/>
        <v>0</v>
      </c>
      <c r="L61" s="52">
        <f t="shared" si="24"/>
        <v>0</v>
      </c>
      <c r="M61" s="52">
        <f t="shared" si="24"/>
        <v>0</v>
      </c>
      <c r="N61" s="52">
        <f t="shared" si="24"/>
        <v>0</v>
      </c>
      <c r="O61" s="52">
        <f t="shared" si="24"/>
        <v>0</v>
      </c>
    </row>
    <row r="62" spans="1:15" s="57" customFormat="1" hidden="1">
      <c r="A62" s="50">
        <f t="shared" si="16"/>
        <v>3</v>
      </c>
      <c r="B62" s="150"/>
      <c r="C62" s="164" t="s">
        <v>83</v>
      </c>
      <c r="D62" s="136"/>
      <c r="E62" s="52">
        <f t="shared" si="24"/>
        <v>0</v>
      </c>
      <c r="F62" s="52">
        <f t="shared" si="24"/>
        <v>0</v>
      </c>
      <c r="G62" s="52">
        <f t="shared" si="24"/>
        <v>0</v>
      </c>
      <c r="H62" s="52">
        <f t="shared" si="24"/>
        <v>0</v>
      </c>
      <c r="I62" s="52">
        <f t="shared" si="24"/>
        <v>0</v>
      </c>
      <c r="J62" s="52">
        <f t="shared" si="24"/>
        <v>0</v>
      </c>
      <c r="K62" s="52">
        <f t="shared" si="24"/>
        <v>0</v>
      </c>
      <c r="L62" s="52">
        <f t="shared" si="24"/>
        <v>0</v>
      </c>
      <c r="M62" s="52">
        <f t="shared" si="24"/>
        <v>0</v>
      </c>
      <c r="N62" s="52">
        <f t="shared" si="24"/>
        <v>0</v>
      </c>
      <c r="O62" s="52">
        <f t="shared" si="24"/>
        <v>0</v>
      </c>
    </row>
    <row r="63" spans="1:15" s="57" customFormat="1" hidden="1">
      <c r="A63" s="50">
        <f t="shared" si="16"/>
        <v>3</v>
      </c>
      <c r="B63" s="153"/>
      <c r="C63" s="163" t="s">
        <v>22</v>
      </c>
      <c r="D63" s="137" t="s">
        <v>11</v>
      </c>
      <c r="E63" s="52">
        <f t="shared" si="24"/>
        <v>0</v>
      </c>
      <c r="F63" s="52">
        <f t="shared" si="24"/>
        <v>0</v>
      </c>
      <c r="G63" s="52">
        <f t="shared" si="24"/>
        <v>0</v>
      </c>
      <c r="H63" s="52">
        <f t="shared" si="24"/>
        <v>0</v>
      </c>
      <c r="I63" s="52">
        <f t="shared" si="24"/>
        <v>0</v>
      </c>
      <c r="J63" s="52">
        <f t="shared" si="24"/>
        <v>0</v>
      </c>
      <c r="K63" s="52">
        <f t="shared" si="24"/>
        <v>0</v>
      </c>
      <c r="L63" s="52">
        <f t="shared" si="24"/>
        <v>0</v>
      </c>
      <c r="M63" s="52">
        <f t="shared" si="24"/>
        <v>0</v>
      </c>
      <c r="N63" s="52">
        <f t="shared" si="24"/>
        <v>0</v>
      </c>
      <c r="O63" s="52">
        <f t="shared" si="24"/>
        <v>0</v>
      </c>
    </row>
    <row r="64" spans="1:15" hidden="1">
      <c r="A64" s="50">
        <f t="shared" si="16"/>
        <v>3</v>
      </c>
      <c r="B64" s="153"/>
      <c r="C64" s="163" t="s">
        <v>29</v>
      </c>
      <c r="D64" s="136" t="s">
        <v>6</v>
      </c>
      <c r="E64" s="52">
        <f t="shared" si="24"/>
        <v>0</v>
      </c>
      <c r="F64" s="52">
        <f t="shared" si="24"/>
        <v>0</v>
      </c>
      <c r="G64" s="52">
        <f t="shared" si="24"/>
        <v>0</v>
      </c>
      <c r="H64" s="52">
        <f t="shared" si="24"/>
        <v>0</v>
      </c>
      <c r="I64" s="52">
        <f t="shared" si="24"/>
        <v>0</v>
      </c>
      <c r="J64" s="52">
        <f t="shared" si="24"/>
        <v>0</v>
      </c>
      <c r="K64" s="52">
        <f t="shared" si="24"/>
        <v>0</v>
      </c>
      <c r="L64" s="52">
        <f t="shared" si="24"/>
        <v>0</v>
      </c>
      <c r="M64" s="52">
        <f t="shared" si="24"/>
        <v>0</v>
      </c>
      <c r="N64" s="52">
        <f t="shared" si="24"/>
        <v>0</v>
      </c>
      <c r="O64" s="52">
        <f t="shared" si="24"/>
        <v>0</v>
      </c>
    </row>
    <row r="65" spans="1:15" hidden="1">
      <c r="A65" s="50">
        <f t="shared" si="16"/>
        <v>3</v>
      </c>
      <c r="B65" s="153"/>
      <c r="C65" s="163" t="s">
        <v>20</v>
      </c>
      <c r="D65" s="136" t="s">
        <v>7</v>
      </c>
      <c r="E65" s="52">
        <f t="shared" si="24"/>
        <v>0</v>
      </c>
      <c r="F65" s="52">
        <f t="shared" si="24"/>
        <v>0</v>
      </c>
      <c r="G65" s="52">
        <f t="shared" si="24"/>
        <v>0</v>
      </c>
      <c r="H65" s="52">
        <f t="shared" si="24"/>
        <v>0</v>
      </c>
      <c r="I65" s="52">
        <f t="shared" si="24"/>
        <v>0</v>
      </c>
      <c r="J65" s="52">
        <f t="shared" si="24"/>
        <v>0</v>
      </c>
      <c r="K65" s="52">
        <f t="shared" si="24"/>
        <v>0</v>
      </c>
      <c r="L65" s="52">
        <f t="shared" si="24"/>
        <v>0</v>
      </c>
      <c r="M65" s="52">
        <f t="shared" si="24"/>
        <v>0</v>
      </c>
      <c r="N65" s="52">
        <f t="shared" si="24"/>
        <v>0</v>
      </c>
      <c r="O65" s="52">
        <f t="shared" si="24"/>
        <v>0</v>
      </c>
    </row>
    <row r="66" spans="1:15" hidden="1">
      <c r="A66" s="50">
        <f t="shared" si="16"/>
        <v>3</v>
      </c>
      <c r="B66" s="153"/>
      <c r="C66" s="163" t="s">
        <v>21</v>
      </c>
      <c r="D66" s="137" t="s">
        <v>8</v>
      </c>
      <c r="E66" s="52">
        <f t="shared" si="24"/>
        <v>0</v>
      </c>
      <c r="F66" s="52">
        <f t="shared" si="24"/>
        <v>0</v>
      </c>
      <c r="G66" s="52">
        <f t="shared" si="24"/>
        <v>0</v>
      </c>
      <c r="H66" s="52">
        <f t="shared" si="24"/>
        <v>0</v>
      </c>
      <c r="I66" s="52">
        <f t="shared" si="24"/>
        <v>0</v>
      </c>
      <c r="J66" s="52">
        <f t="shared" si="24"/>
        <v>0</v>
      </c>
      <c r="K66" s="52">
        <f t="shared" si="24"/>
        <v>0</v>
      </c>
      <c r="L66" s="52">
        <f t="shared" si="24"/>
        <v>0</v>
      </c>
      <c r="M66" s="52">
        <f t="shared" si="24"/>
        <v>0</v>
      </c>
      <c r="N66" s="52">
        <f t="shared" si="24"/>
        <v>0</v>
      </c>
      <c r="O66" s="52">
        <f t="shared" si="24"/>
        <v>0</v>
      </c>
    </row>
    <row r="67" spans="1:15">
      <c r="A67" s="50">
        <f t="shared" si="16"/>
        <v>2</v>
      </c>
      <c r="B67" s="153"/>
      <c r="C67" s="163" t="s">
        <v>526</v>
      </c>
      <c r="D67" s="137" t="s">
        <v>31</v>
      </c>
      <c r="E67" s="52">
        <f t="shared" si="24"/>
        <v>326186</v>
      </c>
      <c r="F67" s="52">
        <f t="shared" si="24"/>
        <v>1299781</v>
      </c>
      <c r="G67" s="52">
        <f t="shared" si="24"/>
        <v>200000</v>
      </c>
      <c r="H67" s="52">
        <f t="shared" si="24"/>
        <v>200000</v>
      </c>
      <c r="I67" s="52">
        <f t="shared" si="24"/>
        <v>0</v>
      </c>
      <c r="J67" s="52">
        <f t="shared" si="24"/>
        <v>200000</v>
      </c>
      <c r="K67" s="52">
        <f t="shared" si="24"/>
        <v>200000</v>
      </c>
      <c r="L67" s="52">
        <f t="shared" si="24"/>
        <v>0</v>
      </c>
      <c r="M67" s="52">
        <f t="shared" si="24"/>
        <v>200000</v>
      </c>
      <c r="N67" s="52">
        <f t="shared" si="24"/>
        <v>0</v>
      </c>
      <c r="O67" s="52">
        <f t="shared" si="24"/>
        <v>200000</v>
      </c>
    </row>
    <row r="68" spans="1:15" ht="25.5" hidden="1">
      <c r="A68" s="50">
        <f t="shared" si="16"/>
        <v>3</v>
      </c>
      <c r="B68" s="153"/>
      <c r="C68" s="163" t="s">
        <v>527</v>
      </c>
      <c r="D68" s="136" t="s">
        <v>43</v>
      </c>
      <c r="E68" s="52">
        <f t="shared" si="24"/>
        <v>0</v>
      </c>
      <c r="F68" s="52">
        <f t="shared" si="24"/>
        <v>0</v>
      </c>
      <c r="G68" s="52">
        <f t="shared" si="24"/>
        <v>0</v>
      </c>
      <c r="H68" s="52">
        <f t="shared" si="24"/>
        <v>0</v>
      </c>
      <c r="I68" s="52">
        <f t="shared" si="24"/>
        <v>0</v>
      </c>
      <c r="J68" s="52">
        <f t="shared" si="24"/>
        <v>0</v>
      </c>
      <c r="K68" s="52">
        <f t="shared" si="24"/>
        <v>0</v>
      </c>
      <c r="L68" s="52">
        <f t="shared" si="24"/>
        <v>0</v>
      </c>
      <c r="M68" s="52">
        <f t="shared" si="24"/>
        <v>0</v>
      </c>
      <c r="N68" s="52">
        <f t="shared" si="24"/>
        <v>0</v>
      </c>
      <c r="O68" s="52">
        <f t="shared" si="24"/>
        <v>0</v>
      </c>
    </row>
    <row r="69" spans="1:15" hidden="1">
      <c r="A69" s="50">
        <f t="shared" si="16"/>
        <v>3</v>
      </c>
      <c r="B69" s="153"/>
      <c r="C69" s="163" t="s">
        <v>558</v>
      </c>
      <c r="D69" s="137" t="s">
        <v>559</v>
      </c>
      <c r="E69" s="52">
        <f t="shared" si="24"/>
        <v>0</v>
      </c>
      <c r="F69" s="52">
        <f t="shared" si="24"/>
        <v>0</v>
      </c>
      <c r="G69" s="52">
        <f t="shared" si="24"/>
        <v>0</v>
      </c>
      <c r="H69" s="52">
        <f t="shared" si="24"/>
        <v>0</v>
      </c>
      <c r="I69" s="52">
        <f t="shared" si="24"/>
        <v>0</v>
      </c>
      <c r="J69" s="52">
        <f t="shared" si="24"/>
        <v>0</v>
      </c>
      <c r="K69" s="52">
        <f t="shared" si="24"/>
        <v>0</v>
      </c>
      <c r="L69" s="52">
        <f t="shared" si="24"/>
        <v>0</v>
      </c>
      <c r="M69" s="52">
        <f t="shared" si="24"/>
        <v>0</v>
      </c>
      <c r="N69" s="52">
        <f t="shared" si="24"/>
        <v>0</v>
      </c>
      <c r="O69" s="52">
        <f t="shared" si="24"/>
        <v>0</v>
      </c>
    </row>
    <row r="70" spans="1:15" ht="25.5">
      <c r="A70" s="50">
        <f t="shared" si="16"/>
        <v>2</v>
      </c>
      <c r="B70" s="153"/>
      <c r="C70" s="163" t="s">
        <v>528</v>
      </c>
      <c r="D70" s="136" t="s">
        <v>9</v>
      </c>
      <c r="E70" s="52">
        <f t="shared" si="24"/>
        <v>773936</v>
      </c>
      <c r="F70" s="52">
        <f t="shared" si="24"/>
        <v>2306671</v>
      </c>
      <c r="G70" s="52">
        <f t="shared" si="24"/>
        <v>300000</v>
      </c>
      <c r="H70" s="52">
        <f t="shared" si="24"/>
        <v>300000</v>
      </c>
      <c r="I70" s="52">
        <f t="shared" si="24"/>
        <v>0</v>
      </c>
      <c r="J70" s="52">
        <f t="shared" si="24"/>
        <v>300000</v>
      </c>
      <c r="K70" s="52">
        <f t="shared" si="24"/>
        <v>300000</v>
      </c>
      <c r="L70" s="52">
        <f t="shared" si="24"/>
        <v>0</v>
      </c>
      <c r="M70" s="52">
        <f t="shared" si="24"/>
        <v>300000</v>
      </c>
      <c r="N70" s="52">
        <f t="shared" si="24"/>
        <v>0</v>
      </c>
      <c r="O70" s="52">
        <f t="shared" si="24"/>
        <v>300000</v>
      </c>
    </row>
    <row r="71" spans="1:15" ht="25.5" hidden="1">
      <c r="A71" s="50">
        <f t="shared" si="16"/>
        <v>3</v>
      </c>
      <c r="B71" s="153"/>
      <c r="C71" s="163" t="s">
        <v>30</v>
      </c>
      <c r="D71" s="136" t="s">
        <v>10</v>
      </c>
      <c r="E71" s="52">
        <f t="shared" si="24"/>
        <v>0</v>
      </c>
      <c r="F71" s="52">
        <f t="shared" si="24"/>
        <v>0</v>
      </c>
      <c r="G71" s="52">
        <f t="shared" si="24"/>
        <v>0</v>
      </c>
      <c r="H71" s="52">
        <f t="shared" si="24"/>
        <v>0</v>
      </c>
      <c r="I71" s="52">
        <f t="shared" si="24"/>
        <v>0</v>
      </c>
      <c r="J71" s="52">
        <f t="shared" si="24"/>
        <v>0</v>
      </c>
      <c r="K71" s="52">
        <f t="shared" si="24"/>
        <v>0</v>
      </c>
      <c r="L71" s="52">
        <f t="shared" si="24"/>
        <v>0</v>
      </c>
      <c r="M71" s="52">
        <f t="shared" si="24"/>
        <v>0</v>
      </c>
      <c r="N71" s="52">
        <f t="shared" si="24"/>
        <v>0</v>
      </c>
      <c r="O71" s="52">
        <f t="shared" si="24"/>
        <v>0</v>
      </c>
    </row>
    <row r="72" spans="1:15" hidden="1">
      <c r="A72" s="50">
        <f t="shared" si="16"/>
        <v>3</v>
      </c>
      <c r="B72" s="153"/>
      <c r="C72" s="165" t="s">
        <v>451</v>
      </c>
      <c r="D72" s="138" t="s">
        <v>93</v>
      </c>
      <c r="E72" s="61">
        <f>SUBTOTAL(9,E73:E74)</f>
        <v>0</v>
      </c>
      <c r="F72" s="61">
        <f>SUBTOTAL(9,F73:F74)</f>
        <v>0</v>
      </c>
      <c r="G72" s="61">
        <f>SUBTOTAL(9,G73:G74)</f>
        <v>0</v>
      </c>
      <c r="H72" s="61">
        <f>SUBTOTAL(9,H73:H74)</f>
        <v>0</v>
      </c>
      <c r="I72" s="61">
        <f t="shared" ref="I72:N72" si="25">SUBTOTAL(9,I73:I74)</f>
        <v>0</v>
      </c>
      <c r="J72" s="61">
        <f t="shared" si="25"/>
        <v>0</v>
      </c>
      <c r="K72" s="61">
        <f t="shared" si="25"/>
        <v>0</v>
      </c>
      <c r="L72" s="61">
        <f t="shared" si="25"/>
        <v>0</v>
      </c>
      <c r="M72" s="61">
        <f t="shared" si="25"/>
        <v>0</v>
      </c>
      <c r="N72" s="61">
        <f t="shared" si="25"/>
        <v>0</v>
      </c>
      <c r="O72" s="61">
        <f>SUBTOTAL(9,O73:O74)</f>
        <v>0</v>
      </c>
    </row>
    <row r="73" spans="1:15" hidden="1">
      <c r="A73" s="50">
        <f t="shared" si="16"/>
        <v>3</v>
      </c>
      <c r="B73" s="153"/>
      <c r="C73" s="166" t="s">
        <v>452</v>
      </c>
      <c r="D73" s="138" t="s">
        <v>453</v>
      </c>
      <c r="E73" s="52">
        <f t="shared" ref="E73:O74" si="26">SUMIF($C$99:$C$1640,$C73,E$99:E$1640)</f>
        <v>0</v>
      </c>
      <c r="F73" s="52">
        <f t="shared" si="26"/>
        <v>0</v>
      </c>
      <c r="G73" s="52">
        <f t="shared" si="26"/>
        <v>0</v>
      </c>
      <c r="H73" s="52">
        <f t="shared" si="26"/>
        <v>0</v>
      </c>
      <c r="I73" s="52">
        <f t="shared" si="26"/>
        <v>0</v>
      </c>
      <c r="J73" s="52">
        <f t="shared" si="26"/>
        <v>0</v>
      </c>
      <c r="K73" s="52">
        <f t="shared" si="26"/>
        <v>0</v>
      </c>
      <c r="L73" s="52">
        <f t="shared" si="26"/>
        <v>0</v>
      </c>
      <c r="M73" s="52">
        <f t="shared" si="26"/>
        <v>0</v>
      </c>
      <c r="N73" s="52">
        <f t="shared" si="26"/>
        <v>0</v>
      </c>
      <c r="O73" s="52">
        <f t="shared" si="26"/>
        <v>0</v>
      </c>
    </row>
    <row r="74" spans="1:15" hidden="1">
      <c r="A74" s="50">
        <f t="shared" si="16"/>
        <v>3</v>
      </c>
      <c r="B74" s="153"/>
      <c r="C74" s="166" t="s">
        <v>454</v>
      </c>
      <c r="D74" s="138" t="s">
        <v>455</v>
      </c>
      <c r="E74" s="52">
        <f t="shared" si="26"/>
        <v>0</v>
      </c>
      <c r="F74" s="52">
        <f t="shared" si="26"/>
        <v>0</v>
      </c>
      <c r="G74" s="52">
        <f t="shared" si="26"/>
        <v>0</v>
      </c>
      <c r="H74" s="52">
        <f t="shared" si="26"/>
        <v>0</v>
      </c>
      <c r="I74" s="52">
        <f t="shared" si="26"/>
        <v>0</v>
      </c>
      <c r="J74" s="52">
        <f t="shared" si="26"/>
        <v>0</v>
      </c>
      <c r="K74" s="52">
        <f t="shared" si="26"/>
        <v>0</v>
      </c>
      <c r="L74" s="52">
        <f t="shared" si="26"/>
        <v>0</v>
      </c>
      <c r="M74" s="52">
        <f t="shared" si="26"/>
        <v>0</v>
      </c>
      <c r="N74" s="52">
        <f t="shared" si="26"/>
        <v>0</v>
      </c>
      <c r="O74" s="52">
        <f t="shared" si="26"/>
        <v>0</v>
      </c>
    </row>
    <row r="75" spans="1:15" hidden="1">
      <c r="A75" s="50">
        <f t="shared" si="16"/>
        <v>3</v>
      </c>
      <c r="B75" s="156"/>
      <c r="C75" s="158" t="s">
        <v>32</v>
      </c>
      <c r="D75" s="136"/>
      <c r="E75" s="11">
        <f>SUBTOTAL(9,E76:E80)</f>
        <v>0</v>
      </c>
      <c r="F75" s="11">
        <f>SUBTOTAL(9,F76:F80)</f>
        <v>0</v>
      </c>
      <c r="G75" s="11">
        <f>SUBTOTAL(9,G76:G80)</f>
        <v>0</v>
      </c>
      <c r="H75" s="11">
        <f>SUBTOTAL(9,H76:H80)</f>
        <v>0</v>
      </c>
      <c r="I75" s="11">
        <f t="shared" ref="I75:N75" si="27">SUBTOTAL(9,I76:I80)</f>
        <v>0</v>
      </c>
      <c r="J75" s="11">
        <f t="shared" si="27"/>
        <v>0</v>
      </c>
      <c r="K75" s="11">
        <f t="shared" si="27"/>
        <v>0</v>
      </c>
      <c r="L75" s="11">
        <f t="shared" si="27"/>
        <v>0</v>
      </c>
      <c r="M75" s="11">
        <f t="shared" si="27"/>
        <v>0</v>
      </c>
      <c r="N75" s="11">
        <f t="shared" si="27"/>
        <v>0</v>
      </c>
      <c r="O75" s="11">
        <f>SUBTOTAL(9,O76:O80)</f>
        <v>0</v>
      </c>
    </row>
    <row r="76" spans="1:15" hidden="1">
      <c r="A76" s="50">
        <f t="shared" si="16"/>
        <v>3</v>
      </c>
      <c r="B76" s="153"/>
      <c r="C76" s="163" t="s">
        <v>70</v>
      </c>
      <c r="D76" s="137" t="s">
        <v>71</v>
      </c>
      <c r="E76" s="52">
        <f t="shared" ref="E76:O80" si="28">SUMIF($C$99:$C$1640,$C76,E$99:E$1640)</f>
        <v>0</v>
      </c>
      <c r="F76" s="52">
        <f t="shared" si="28"/>
        <v>0</v>
      </c>
      <c r="G76" s="52">
        <f t="shared" si="28"/>
        <v>0</v>
      </c>
      <c r="H76" s="52">
        <f t="shared" si="28"/>
        <v>0</v>
      </c>
      <c r="I76" s="52">
        <f t="shared" si="28"/>
        <v>0</v>
      </c>
      <c r="J76" s="52">
        <f t="shared" si="28"/>
        <v>0</v>
      </c>
      <c r="K76" s="52">
        <f t="shared" si="28"/>
        <v>0</v>
      </c>
      <c r="L76" s="52">
        <f t="shared" si="28"/>
        <v>0</v>
      </c>
      <c r="M76" s="52">
        <f t="shared" si="28"/>
        <v>0</v>
      </c>
      <c r="N76" s="52">
        <f t="shared" si="28"/>
        <v>0</v>
      </c>
      <c r="O76" s="52">
        <f t="shared" si="28"/>
        <v>0</v>
      </c>
    </row>
    <row r="77" spans="1:15" hidden="1">
      <c r="A77" s="50">
        <f t="shared" si="16"/>
        <v>3</v>
      </c>
      <c r="B77" s="153"/>
      <c r="C77" s="163" t="s">
        <v>72</v>
      </c>
      <c r="D77" s="137" t="s">
        <v>73</v>
      </c>
      <c r="E77" s="52">
        <f t="shared" si="28"/>
        <v>0</v>
      </c>
      <c r="F77" s="52">
        <f t="shared" si="28"/>
        <v>0</v>
      </c>
      <c r="G77" s="52">
        <f t="shared" si="28"/>
        <v>0</v>
      </c>
      <c r="H77" s="52">
        <f t="shared" si="28"/>
        <v>0</v>
      </c>
      <c r="I77" s="52">
        <f t="shared" si="28"/>
        <v>0</v>
      </c>
      <c r="J77" s="52">
        <f t="shared" si="28"/>
        <v>0</v>
      </c>
      <c r="K77" s="52">
        <f t="shared" si="28"/>
        <v>0</v>
      </c>
      <c r="L77" s="52">
        <f t="shared" si="28"/>
        <v>0</v>
      </c>
      <c r="M77" s="52">
        <f t="shared" si="28"/>
        <v>0</v>
      </c>
      <c r="N77" s="52">
        <f t="shared" si="28"/>
        <v>0</v>
      </c>
      <c r="O77" s="52">
        <f t="shared" si="28"/>
        <v>0</v>
      </c>
    </row>
    <row r="78" spans="1:15" hidden="1">
      <c r="A78" s="50">
        <f t="shared" si="16"/>
        <v>3</v>
      </c>
      <c r="B78" s="153"/>
      <c r="C78" s="163" t="s">
        <v>74</v>
      </c>
      <c r="D78" s="137" t="s">
        <v>75</v>
      </c>
      <c r="E78" s="52">
        <f t="shared" si="28"/>
        <v>0</v>
      </c>
      <c r="F78" s="52">
        <f t="shared" si="28"/>
        <v>0</v>
      </c>
      <c r="G78" s="52">
        <f t="shared" si="28"/>
        <v>0</v>
      </c>
      <c r="H78" s="52">
        <f t="shared" si="28"/>
        <v>0</v>
      </c>
      <c r="I78" s="52">
        <f t="shared" si="28"/>
        <v>0</v>
      </c>
      <c r="J78" s="52">
        <f t="shared" si="28"/>
        <v>0</v>
      </c>
      <c r="K78" s="52">
        <f t="shared" si="28"/>
        <v>0</v>
      </c>
      <c r="L78" s="52">
        <f t="shared" si="28"/>
        <v>0</v>
      </c>
      <c r="M78" s="52">
        <f t="shared" si="28"/>
        <v>0</v>
      </c>
      <c r="N78" s="52">
        <f t="shared" si="28"/>
        <v>0</v>
      </c>
      <c r="O78" s="52">
        <f t="shared" si="28"/>
        <v>0</v>
      </c>
    </row>
    <row r="79" spans="1:15" hidden="1">
      <c r="A79" s="50">
        <f t="shared" si="16"/>
        <v>3</v>
      </c>
      <c r="B79" s="153"/>
      <c r="C79" s="163" t="s">
        <v>76</v>
      </c>
      <c r="D79" s="137" t="s">
        <v>77</v>
      </c>
      <c r="E79" s="52">
        <f t="shared" si="28"/>
        <v>0</v>
      </c>
      <c r="F79" s="52">
        <f t="shared" si="28"/>
        <v>0</v>
      </c>
      <c r="G79" s="52">
        <f t="shared" si="28"/>
        <v>0</v>
      </c>
      <c r="H79" s="52">
        <f t="shared" si="28"/>
        <v>0</v>
      </c>
      <c r="I79" s="52">
        <f t="shared" si="28"/>
        <v>0</v>
      </c>
      <c r="J79" s="52">
        <f t="shared" si="28"/>
        <v>0</v>
      </c>
      <c r="K79" s="52">
        <f t="shared" si="28"/>
        <v>0</v>
      </c>
      <c r="L79" s="52">
        <f t="shared" si="28"/>
        <v>0</v>
      </c>
      <c r="M79" s="52">
        <f t="shared" si="28"/>
        <v>0</v>
      </c>
      <c r="N79" s="52">
        <f t="shared" si="28"/>
        <v>0</v>
      </c>
      <c r="O79" s="52">
        <f t="shared" si="28"/>
        <v>0</v>
      </c>
    </row>
    <row r="80" spans="1:15" hidden="1">
      <c r="A80" s="50">
        <f t="shared" si="16"/>
        <v>3</v>
      </c>
      <c r="B80" s="153"/>
      <c r="C80" s="163" t="s">
        <v>12</v>
      </c>
      <c r="D80" s="137" t="s">
        <v>28</v>
      </c>
      <c r="E80" s="52">
        <f t="shared" si="28"/>
        <v>0</v>
      </c>
      <c r="F80" s="52">
        <f t="shared" si="28"/>
        <v>0</v>
      </c>
      <c r="G80" s="52">
        <f t="shared" si="28"/>
        <v>0</v>
      </c>
      <c r="H80" s="52">
        <f t="shared" si="28"/>
        <v>0</v>
      </c>
      <c r="I80" s="52">
        <f t="shared" si="28"/>
        <v>0</v>
      </c>
      <c r="J80" s="52">
        <f t="shared" si="28"/>
        <v>0</v>
      </c>
      <c r="K80" s="52">
        <f t="shared" si="28"/>
        <v>0</v>
      </c>
      <c r="L80" s="52">
        <f t="shared" si="28"/>
        <v>0</v>
      </c>
      <c r="M80" s="52">
        <f t="shared" si="28"/>
        <v>0</v>
      </c>
      <c r="N80" s="52">
        <f t="shared" si="28"/>
        <v>0</v>
      </c>
      <c r="O80" s="52">
        <f t="shared" si="28"/>
        <v>0</v>
      </c>
    </row>
    <row r="81" spans="1:15" ht="25.5" hidden="1">
      <c r="A81" s="50">
        <f t="shared" si="16"/>
        <v>3</v>
      </c>
      <c r="B81" s="156"/>
      <c r="C81" s="158" t="s">
        <v>23</v>
      </c>
      <c r="D81" s="137"/>
      <c r="E81" s="11">
        <f>SUBTOTAL(9,E82:E84)</f>
        <v>0</v>
      </c>
      <c r="F81" s="11">
        <f>SUBTOTAL(9,F82:F84)</f>
        <v>0</v>
      </c>
      <c r="G81" s="11">
        <f>SUBTOTAL(9,G82:G84)</f>
        <v>0</v>
      </c>
      <c r="H81" s="11">
        <f>SUBTOTAL(9,H82:H84)</f>
        <v>0</v>
      </c>
      <c r="I81" s="11">
        <f t="shared" ref="I81:N81" si="29">SUBTOTAL(9,I82:I84)</f>
        <v>0</v>
      </c>
      <c r="J81" s="11">
        <f t="shared" si="29"/>
        <v>0</v>
      </c>
      <c r="K81" s="11">
        <f t="shared" si="29"/>
        <v>0</v>
      </c>
      <c r="L81" s="11">
        <f t="shared" si="29"/>
        <v>0</v>
      </c>
      <c r="M81" s="11">
        <f t="shared" si="29"/>
        <v>0</v>
      </c>
      <c r="N81" s="11">
        <f t="shared" si="29"/>
        <v>0</v>
      </c>
      <c r="O81" s="11">
        <f>SUBTOTAL(9,O82:O84)</f>
        <v>0</v>
      </c>
    </row>
    <row r="82" spans="1:15" hidden="1">
      <c r="A82" s="50">
        <f t="shared" si="16"/>
        <v>3</v>
      </c>
      <c r="B82" s="156"/>
      <c r="C82" s="163" t="s">
        <v>90</v>
      </c>
      <c r="D82" s="137" t="s">
        <v>87</v>
      </c>
      <c r="E82" s="52">
        <f t="shared" ref="E82:O85" si="30">SUMIF($C$99:$C$1640,$C82,E$99:E$1640)</f>
        <v>0</v>
      </c>
      <c r="F82" s="52">
        <f t="shared" si="30"/>
        <v>0</v>
      </c>
      <c r="G82" s="52">
        <f t="shared" si="30"/>
        <v>0</v>
      </c>
      <c r="H82" s="52">
        <f t="shared" si="30"/>
        <v>0</v>
      </c>
      <c r="I82" s="52">
        <f t="shared" si="30"/>
        <v>0</v>
      </c>
      <c r="J82" s="52">
        <f t="shared" si="30"/>
        <v>0</v>
      </c>
      <c r="K82" s="52">
        <f t="shared" si="30"/>
        <v>0</v>
      </c>
      <c r="L82" s="52">
        <f t="shared" si="30"/>
        <v>0</v>
      </c>
      <c r="M82" s="52">
        <f t="shared" si="30"/>
        <v>0</v>
      </c>
      <c r="N82" s="52">
        <f t="shared" si="30"/>
        <v>0</v>
      </c>
      <c r="O82" s="52">
        <f t="shared" si="30"/>
        <v>0</v>
      </c>
    </row>
    <row r="83" spans="1:15" hidden="1">
      <c r="A83" s="50">
        <f t="shared" si="16"/>
        <v>3</v>
      </c>
      <c r="B83" s="156"/>
      <c r="C83" s="163" t="s">
        <v>92</v>
      </c>
      <c r="D83" s="137" t="s">
        <v>89</v>
      </c>
      <c r="E83" s="52">
        <f t="shared" si="30"/>
        <v>0</v>
      </c>
      <c r="F83" s="52">
        <f t="shared" si="30"/>
        <v>0</v>
      </c>
      <c r="G83" s="52">
        <f t="shared" si="30"/>
        <v>0</v>
      </c>
      <c r="H83" s="52">
        <f t="shared" si="30"/>
        <v>0</v>
      </c>
      <c r="I83" s="52">
        <f t="shared" si="30"/>
        <v>0</v>
      </c>
      <c r="J83" s="52">
        <f t="shared" si="30"/>
        <v>0</v>
      </c>
      <c r="K83" s="52">
        <f t="shared" si="30"/>
        <v>0</v>
      </c>
      <c r="L83" s="52">
        <f t="shared" si="30"/>
        <v>0</v>
      </c>
      <c r="M83" s="52">
        <f t="shared" si="30"/>
        <v>0</v>
      </c>
      <c r="N83" s="52">
        <f t="shared" si="30"/>
        <v>0</v>
      </c>
      <c r="O83" s="52">
        <f t="shared" si="30"/>
        <v>0</v>
      </c>
    </row>
    <row r="84" spans="1:15" hidden="1">
      <c r="A84" s="50">
        <f t="shared" si="16"/>
        <v>3</v>
      </c>
      <c r="B84" s="156"/>
      <c r="C84" s="163" t="s">
        <v>91</v>
      </c>
      <c r="D84" s="137" t="s">
        <v>88</v>
      </c>
      <c r="E84" s="52">
        <f t="shared" si="30"/>
        <v>0</v>
      </c>
      <c r="F84" s="52">
        <f t="shared" si="30"/>
        <v>0</v>
      </c>
      <c r="G84" s="52">
        <f t="shared" si="30"/>
        <v>0</v>
      </c>
      <c r="H84" s="52">
        <f t="shared" si="30"/>
        <v>0</v>
      </c>
      <c r="I84" s="52">
        <f t="shared" si="30"/>
        <v>0</v>
      </c>
      <c r="J84" s="52">
        <f t="shared" si="30"/>
        <v>0</v>
      </c>
      <c r="K84" s="52">
        <f t="shared" si="30"/>
        <v>0</v>
      </c>
      <c r="L84" s="52">
        <f t="shared" si="30"/>
        <v>0</v>
      </c>
      <c r="M84" s="52">
        <f t="shared" si="30"/>
        <v>0</v>
      </c>
      <c r="N84" s="52">
        <f t="shared" si="30"/>
        <v>0</v>
      </c>
      <c r="O84" s="52">
        <f t="shared" si="30"/>
        <v>0</v>
      </c>
    </row>
    <row r="85" spans="1:15" hidden="1">
      <c r="A85" s="50">
        <f t="shared" si="16"/>
        <v>3</v>
      </c>
      <c r="B85" s="145" t="s">
        <v>148</v>
      </c>
      <c r="C85" s="157" t="s">
        <v>24</v>
      </c>
      <c r="D85" s="137" t="s">
        <v>13</v>
      </c>
      <c r="E85" s="52">
        <f t="shared" si="30"/>
        <v>0</v>
      </c>
      <c r="F85" s="52">
        <f t="shared" si="30"/>
        <v>0</v>
      </c>
      <c r="G85" s="52">
        <f t="shared" si="30"/>
        <v>0</v>
      </c>
      <c r="H85" s="52">
        <f t="shared" si="30"/>
        <v>0</v>
      </c>
      <c r="I85" s="52">
        <f t="shared" si="30"/>
        <v>0</v>
      </c>
      <c r="J85" s="52">
        <f t="shared" si="30"/>
        <v>0</v>
      </c>
      <c r="K85" s="52">
        <f t="shared" si="30"/>
        <v>0</v>
      </c>
      <c r="L85" s="52">
        <f t="shared" si="30"/>
        <v>0</v>
      </c>
      <c r="M85" s="52">
        <f t="shared" si="30"/>
        <v>0</v>
      </c>
      <c r="N85" s="52">
        <f t="shared" si="30"/>
        <v>0</v>
      </c>
      <c r="O85" s="52">
        <f t="shared" si="30"/>
        <v>0</v>
      </c>
    </row>
    <row r="86" spans="1:15">
      <c r="A86" s="55">
        <v>1</v>
      </c>
      <c r="B86" s="153"/>
      <c r="C86" s="155"/>
      <c r="D86" s="137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spans="1:15">
      <c r="A87" s="55">
        <v>1</v>
      </c>
      <c r="B87" s="153"/>
      <c r="C87" s="157" t="s">
        <v>36</v>
      </c>
      <c r="D87" s="137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spans="1:15" hidden="1">
      <c r="A88" s="50">
        <f t="shared" ref="A88:A97" si="31">IF(MAX(E88:P88)=0,IF(MIN(E88:P88)=0,3,2),2)</f>
        <v>3</v>
      </c>
      <c r="B88" s="153"/>
      <c r="C88" s="155" t="s">
        <v>78</v>
      </c>
      <c r="D88" s="137"/>
      <c r="E88" s="62">
        <f>E90+E96</f>
        <v>0</v>
      </c>
      <c r="F88" s="62">
        <f t="shared" ref="F88:O88" si="32">F90+F96</f>
        <v>0</v>
      </c>
      <c r="G88" s="62">
        <f t="shared" si="32"/>
        <v>0</v>
      </c>
      <c r="H88" s="62">
        <f t="shared" si="32"/>
        <v>0</v>
      </c>
      <c r="I88" s="62">
        <f t="shared" si="32"/>
        <v>0</v>
      </c>
      <c r="J88" s="62">
        <f t="shared" si="32"/>
        <v>0</v>
      </c>
      <c r="K88" s="62">
        <f t="shared" si="32"/>
        <v>0</v>
      </c>
      <c r="L88" s="62">
        <f t="shared" si="32"/>
        <v>0</v>
      </c>
      <c r="M88" s="62">
        <f t="shared" si="32"/>
        <v>0</v>
      </c>
      <c r="N88" s="62">
        <f t="shared" si="32"/>
        <v>0</v>
      </c>
      <c r="O88" s="62">
        <f t="shared" si="32"/>
        <v>0</v>
      </c>
    </row>
    <row r="89" spans="1:15" hidden="1">
      <c r="A89" s="50">
        <f t="shared" si="31"/>
        <v>3</v>
      </c>
      <c r="B89" s="153"/>
      <c r="C89" s="155" t="s">
        <v>79</v>
      </c>
      <c r="D89" s="137"/>
      <c r="E89" s="62">
        <f>E93+E97</f>
        <v>0</v>
      </c>
      <c r="F89" s="62">
        <f t="shared" ref="F89:O89" si="33">F93+F97</f>
        <v>0</v>
      </c>
      <c r="G89" s="62">
        <f t="shared" si="33"/>
        <v>0</v>
      </c>
      <c r="H89" s="62">
        <f t="shared" si="33"/>
        <v>0</v>
      </c>
      <c r="I89" s="62">
        <f t="shared" si="33"/>
        <v>0</v>
      </c>
      <c r="J89" s="62">
        <f t="shared" si="33"/>
        <v>0</v>
      </c>
      <c r="K89" s="62">
        <f t="shared" si="33"/>
        <v>0</v>
      </c>
      <c r="L89" s="62">
        <f t="shared" si="33"/>
        <v>0</v>
      </c>
      <c r="M89" s="62">
        <f t="shared" si="33"/>
        <v>0</v>
      </c>
      <c r="N89" s="62">
        <f t="shared" si="33"/>
        <v>0</v>
      </c>
      <c r="O89" s="62">
        <f t="shared" si="33"/>
        <v>0</v>
      </c>
    </row>
    <row r="90" spans="1:15" hidden="1">
      <c r="A90" s="50">
        <f t="shared" si="31"/>
        <v>3</v>
      </c>
      <c r="B90" s="153"/>
      <c r="C90" s="155" t="s">
        <v>34</v>
      </c>
      <c r="D90" s="137"/>
      <c r="E90" s="62">
        <f>SUM(E91:E92)</f>
        <v>0</v>
      </c>
      <c r="F90" s="62">
        <f>SUM(F91:F92)</f>
        <v>0</v>
      </c>
      <c r="G90" s="62">
        <f>SUM(G91:G92)</f>
        <v>0</v>
      </c>
      <c r="H90" s="62">
        <f>SUM(H91:H92)</f>
        <v>0</v>
      </c>
      <c r="I90" s="62">
        <f t="shared" ref="I90:N90" si="34">SUM(I91:I92)</f>
        <v>0</v>
      </c>
      <c r="J90" s="62">
        <f t="shared" si="34"/>
        <v>0</v>
      </c>
      <c r="K90" s="62">
        <f t="shared" si="34"/>
        <v>0</v>
      </c>
      <c r="L90" s="62">
        <f t="shared" si="34"/>
        <v>0</v>
      </c>
      <c r="M90" s="62">
        <f t="shared" si="34"/>
        <v>0</v>
      </c>
      <c r="N90" s="62">
        <f t="shared" si="34"/>
        <v>0</v>
      </c>
      <c r="O90" s="62">
        <f>SUM(O91:O92)</f>
        <v>0</v>
      </c>
    </row>
    <row r="91" spans="1:15" hidden="1">
      <c r="A91" s="50">
        <f t="shared" si="31"/>
        <v>3</v>
      </c>
      <c r="B91" s="153"/>
      <c r="C91" s="167" t="s">
        <v>80</v>
      </c>
      <c r="D91" s="137"/>
      <c r="E91" s="52">
        <f t="shared" ref="E91:O92" si="35">SUMIF($C$99:$C$1640,$C91,E$99:E$1640)</f>
        <v>0</v>
      </c>
      <c r="F91" s="52">
        <f t="shared" si="35"/>
        <v>0</v>
      </c>
      <c r="G91" s="52">
        <f t="shared" si="35"/>
        <v>0</v>
      </c>
      <c r="H91" s="52">
        <f t="shared" si="35"/>
        <v>0</v>
      </c>
      <c r="I91" s="52">
        <f t="shared" si="35"/>
        <v>0</v>
      </c>
      <c r="J91" s="52">
        <f t="shared" si="35"/>
        <v>0</v>
      </c>
      <c r="K91" s="52">
        <f t="shared" si="35"/>
        <v>0</v>
      </c>
      <c r="L91" s="52">
        <f t="shared" si="35"/>
        <v>0</v>
      </c>
      <c r="M91" s="52">
        <f t="shared" si="35"/>
        <v>0</v>
      </c>
      <c r="N91" s="52">
        <f t="shared" si="35"/>
        <v>0</v>
      </c>
      <c r="O91" s="52">
        <f t="shared" si="35"/>
        <v>0</v>
      </c>
    </row>
    <row r="92" spans="1:15" hidden="1">
      <c r="A92" s="50">
        <f t="shared" si="31"/>
        <v>3</v>
      </c>
      <c r="B92" s="153"/>
      <c r="C92" s="167" t="s">
        <v>81</v>
      </c>
      <c r="D92" s="137"/>
      <c r="E92" s="52">
        <f t="shared" si="35"/>
        <v>0</v>
      </c>
      <c r="F92" s="52">
        <f t="shared" si="35"/>
        <v>0</v>
      </c>
      <c r="G92" s="52">
        <f t="shared" si="35"/>
        <v>0</v>
      </c>
      <c r="H92" s="52">
        <f t="shared" si="35"/>
        <v>0</v>
      </c>
      <c r="I92" s="52">
        <f t="shared" si="35"/>
        <v>0</v>
      </c>
      <c r="J92" s="52">
        <f t="shared" si="35"/>
        <v>0</v>
      </c>
      <c r="K92" s="52">
        <f t="shared" si="35"/>
        <v>0</v>
      </c>
      <c r="L92" s="52">
        <f t="shared" si="35"/>
        <v>0</v>
      </c>
      <c r="M92" s="52">
        <f t="shared" si="35"/>
        <v>0</v>
      </c>
      <c r="N92" s="52">
        <f t="shared" si="35"/>
        <v>0</v>
      </c>
      <c r="O92" s="52">
        <f t="shared" si="35"/>
        <v>0</v>
      </c>
    </row>
    <row r="93" spans="1:15" hidden="1">
      <c r="A93" s="50">
        <f t="shared" si="31"/>
        <v>3</v>
      </c>
      <c r="B93" s="153"/>
      <c r="C93" s="155" t="s">
        <v>35</v>
      </c>
      <c r="D93" s="137"/>
      <c r="E93" s="62">
        <f>SUM(E94:E95)</f>
        <v>0</v>
      </c>
      <c r="F93" s="62">
        <f>SUM(F94:F95)</f>
        <v>0</v>
      </c>
      <c r="G93" s="62">
        <f>SUM(G94:G95)</f>
        <v>0</v>
      </c>
      <c r="H93" s="62">
        <f>SUM(H94:H95)</f>
        <v>0</v>
      </c>
      <c r="I93" s="62">
        <f t="shared" ref="I93:N93" si="36">SUM(I94:I95)</f>
        <v>0</v>
      </c>
      <c r="J93" s="62">
        <f t="shared" si="36"/>
        <v>0</v>
      </c>
      <c r="K93" s="62">
        <f t="shared" si="36"/>
        <v>0</v>
      </c>
      <c r="L93" s="62">
        <f t="shared" si="36"/>
        <v>0</v>
      </c>
      <c r="M93" s="62">
        <f t="shared" si="36"/>
        <v>0</v>
      </c>
      <c r="N93" s="62">
        <f t="shared" si="36"/>
        <v>0</v>
      </c>
      <c r="O93" s="62">
        <f>SUM(O94:O95)</f>
        <v>0</v>
      </c>
    </row>
    <row r="94" spans="1:15" hidden="1">
      <c r="A94" s="50">
        <f t="shared" si="31"/>
        <v>3</v>
      </c>
      <c r="B94" s="153"/>
      <c r="C94" s="167" t="s">
        <v>84</v>
      </c>
      <c r="D94" s="137"/>
      <c r="E94" s="52">
        <f t="shared" ref="E94:O97" si="37">SUMIF($C$99:$C$1640,$C94,E$99:E$1640)</f>
        <v>0</v>
      </c>
      <c r="F94" s="52">
        <f t="shared" si="37"/>
        <v>0</v>
      </c>
      <c r="G94" s="52">
        <f t="shared" si="37"/>
        <v>0</v>
      </c>
      <c r="H94" s="52">
        <f t="shared" si="37"/>
        <v>0</v>
      </c>
      <c r="I94" s="52">
        <f t="shared" si="37"/>
        <v>0</v>
      </c>
      <c r="J94" s="52">
        <f t="shared" si="37"/>
        <v>0</v>
      </c>
      <c r="K94" s="52">
        <f t="shared" si="37"/>
        <v>0</v>
      </c>
      <c r="L94" s="52">
        <f t="shared" si="37"/>
        <v>0</v>
      </c>
      <c r="M94" s="52">
        <f t="shared" si="37"/>
        <v>0</v>
      </c>
      <c r="N94" s="52">
        <f t="shared" si="37"/>
        <v>0</v>
      </c>
      <c r="O94" s="52">
        <f t="shared" si="37"/>
        <v>0</v>
      </c>
    </row>
    <row r="95" spans="1:15" hidden="1">
      <c r="A95" s="50">
        <f t="shared" si="31"/>
        <v>3</v>
      </c>
      <c r="B95" s="153"/>
      <c r="C95" s="167" t="s">
        <v>85</v>
      </c>
      <c r="D95" s="137"/>
      <c r="E95" s="52">
        <f t="shared" si="37"/>
        <v>0</v>
      </c>
      <c r="F95" s="52">
        <f t="shared" si="37"/>
        <v>0</v>
      </c>
      <c r="G95" s="52">
        <f t="shared" si="37"/>
        <v>0</v>
      </c>
      <c r="H95" s="52">
        <f t="shared" si="37"/>
        <v>0</v>
      </c>
      <c r="I95" s="52">
        <f t="shared" si="37"/>
        <v>0</v>
      </c>
      <c r="J95" s="52">
        <f t="shared" si="37"/>
        <v>0</v>
      </c>
      <c r="K95" s="52">
        <f t="shared" si="37"/>
        <v>0</v>
      </c>
      <c r="L95" s="52">
        <f t="shared" si="37"/>
        <v>0</v>
      </c>
      <c r="M95" s="52">
        <f t="shared" si="37"/>
        <v>0</v>
      </c>
      <c r="N95" s="52">
        <f t="shared" si="37"/>
        <v>0</v>
      </c>
      <c r="O95" s="52">
        <f t="shared" si="37"/>
        <v>0</v>
      </c>
    </row>
    <row r="96" spans="1:15" hidden="1">
      <c r="A96" s="50">
        <f t="shared" si="31"/>
        <v>3</v>
      </c>
      <c r="B96" s="153"/>
      <c r="C96" s="168" t="s">
        <v>763</v>
      </c>
      <c r="D96" s="137"/>
      <c r="E96" s="52">
        <f t="shared" si="37"/>
        <v>0</v>
      </c>
      <c r="F96" s="52">
        <f t="shared" si="37"/>
        <v>0</v>
      </c>
      <c r="G96" s="52">
        <f t="shared" si="37"/>
        <v>0</v>
      </c>
      <c r="H96" s="52">
        <f t="shared" si="37"/>
        <v>0</v>
      </c>
      <c r="I96" s="52">
        <f t="shared" si="37"/>
        <v>0</v>
      </c>
      <c r="J96" s="52">
        <f t="shared" si="37"/>
        <v>0</v>
      </c>
      <c r="K96" s="52">
        <f t="shared" si="37"/>
        <v>0</v>
      </c>
      <c r="L96" s="52">
        <f t="shared" si="37"/>
        <v>0</v>
      </c>
      <c r="M96" s="52">
        <f t="shared" si="37"/>
        <v>0</v>
      </c>
      <c r="N96" s="52">
        <f t="shared" si="37"/>
        <v>0</v>
      </c>
      <c r="O96" s="52">
        <f t="shared" si="37"/>
        <v>0</v>
      </c>
    </row>
    <row r="97" spans="1:15" hidden="1">
      <c r="A97" s="50">
        <f t="shared" si="31"/>
        <v>3</v>
      </c>
      <c r="B97" s="153"/>
      <c r="C97" s="169" t="s">
        <v>764</v>
      </c>
      <c r="D97" s="137"/>
      <c r="E97" s="52">
        <f t="shared" si="37"/>
        <v>0</v>
      </c>
      <c r="F97" s="52">
        <f t="shared" si="37"/>
        <v>0</v>
      </c>
      <c r="G97" s="52">
        <f t="shared" si="37"/>
        <v>0</v>
      </c>
      <c r="H97" s="52">
        <f t="shared" si="37"/>
        <v>0</v>
      </c>
      <c r="I97" s="52">
        <f t="shared" si="37"/>
        <v>0</v>
      </c>
      <c r="J97" s="52">
        <f t="shared" si="37"/>
        <v>0</v>
      </c>
      <c r="K97" s="52">
        <f t="shared" si="37"/>
        <v>0</v>
      </c>
      <c r="L97" s="52">
        <f t="shared" si="37"/>
        <v>0</v>
      </c>
      <c r="M97" s="52">
        <f t="shared" si="37"/>
        <v>0</v>
      </c>
      <c r="N97" s="52">
        <f t="shared" si="37"/>
        <v>0</v>
      </c>
      <c r="O97" s="52">
        <f t="shared" si="37"/>
        <v>0</v>
      </c>
    </row>
    <row r="98" spans="1:15">
      <c r="A98" s="50">
        <v>1</v>
      </c>
      <c r="B98" s="170"/>
      <c r="C98" s="171"/>
      <c r="D98" s="139"/>
      <c r="E98" s="75">
        <f t="shared" ref="E98:O98" si="38">E14-E99</f>
        <v>0</v>
      </c>
      <c r="F98" s="75">
        <f t="shared" si="38"/>
        <v>0</v>
      </c>
      <c r="G98" s="75">
        <f t="shared" si="38"/>
        <v>0</v>
      </c>
      <c r="H98" s="75">
        <f t="shared" si="38"/>
        <v>0</v>
      </c>
      <c r="I98" s="75">
        <f t="shared" si="38"/>
        <v>0</v>
      </c>
      <c r="J98" s="75">
        <f t="shared" si="38"/>
        <v>0</v>
      </c>
      <c r="K98" s="75">
        <f t="shared" si="38"/>
        <v>0</v>
      </c>
      <c r="L98" s="75">
        <f t="shared" si="38"/>
        <v>0</v>
      </c>
      <c r="M98" s="75">
        <f t="shared" si="38"/>
        <v>0</v>
      </c>
      <c r="N98" s="75">
        <f t="shared" si="38"/>
        <v>0</v>
      </c>
      <c r="O98" s="75">
        <f t="shared" si="38"/>
        <v>0</v>
      </c>
    </row>
    <row r="99" spans="1:15">
      <c r="A99" s="12">
        <v>1</v>
      </c>
      <c r="B99" s="172"/>
      <c r="C99" s="156" t="s">
        <v>94</v>
      </c>
      <c r="D99" s="140"/>
      <c r="E99" s="76">
        <f>E101+E303+E626+E696+E763+E849+E979+E1241+E1628</f>
        <v>1100122</v>
      </c>
      <c r="F99" s="76">
        <f>F101+F303+F626+F696+F763+F849+F979+F1241+F1628</f>
        <v>3808438</v>
      </c>
      <c r="G99" s="76">
        <f>G101+G303+G626+G696+G763+G849+G979+G1241+G1628</f>
        <v>6247700</v>
      </c>
      <c r="H99" s="76">
        <f>H101+H303+H626+H696+H763+H849+H979+H1241+H1628</f>
        <v>6047700</v>
      </c>
      <c r="I99" s="76">
        <f t="shared" ref="I99:N99" si="39">I101+I303+I626+I696+I763+I849+I979+I1241+I1628</f>
        <v>0</v>
      </c>
      <c r="J99" s="76">
        <f t="shared" si="39"/>
        <v>6047700</v>
      </c>
      <c r="K99" s="76">
        <f t="shared" si="39"/>
        <v>6047700</v>
      </c>
      <c r="L99" s="76">
        <f t="shared" si="39"/>
        <v>0</v>
      </c>
      <c r="M99" s="76">
        <f t="shared" si="39"/>
        <v>6047700</v>
      </c>
      <c r="N99" s="76">
        <f t="shared" si="39"/>
        <v>0</v>
      </c>
      <c r="O99" s="76">
        <f>O101+O303+O626+O696+O763+O849+O979+O1241+O1628</f>
        <v>6047700</v>
      </c>
    </row>
    <row r="100" spans="1:15" hidden="1">
      <c r="A100" s="77">
        <f>A101</f>
        <v>3</v>
      </c>
      <c r="B100" s="172"/>
      <c r="C100" s="156"/>
      <c r="D100" s="140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</row>
    <row r="101" spans="1:15" s="57" customFormat="1" hidden="1">
      <c r="A101" s="55">
        <f>IF(ROUND(MAX(E101:P101),0)=0,IF(ROUND(MIN(E101:P101),0)=0,3,2),2)</f>
        <v>3</v>
      </c>
      <c r="B101" s="172"/>
      <c r="C101" s="173" t="s">
        <v>44</v>
      </c>
      <c r="D101" s="140"/>
      <c r="E101" s="78">
        <f>E104+E168+E236</f>
        <v>0</v>
      </c>
      <c r="F101" s="78">
        <f>F104+F168+F236</f>
        <v>0</v>
      </c>
      <c r="G101" s="78">
        <f>G104+G168+G236</f>
        <v>0</v>
      </c>
      <c r="H101" s="78">
        <f>H104+H168+H236</f>
        <v>0</v>
      </c>
      <c r="I101" s="78">
        <f t="shared" ref="I101:N101" si="40">I104+I168+I236</f>
        <v>0</v>
      </c>
      <c r="J101" s="78">
        <f t="shared" si="40"/>
        <v>0</v>
      </c>
      <c r="K101" s="78">
        <f t="shared" si="40"/>
        <v>0</v>
      </c>
      <c r="L101" s="78">
        <f t="shared" si="40"/>
        <v>0</v>
      </c>
      <c r="M101" s="78">
        <f t="shared" si="40"/>
        <v>0</v>
      </c>
      <c r="N101" s="78">
        <f t="shared" si="40"/>
        <v>0</v>
      </c>
      <c r="O101" s="78">
        <f>O104+O168+O236</f>
        <v>0</v>
      </c>
    </row>
    <row r="102" spans="1:15" s="57" customFormat="1" hidden="1">
      <c r="A102" s="77">
        <f>A103</f>
        <v>3</v>
      </c>
      <c r="B102" s="172"/>
      <c r="C102" s="156"/>
      <c r="D102" s="140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</row>
    <row r="103" spans="1:15" s="57" customFormat="1" hidden="1">
      <c r="A103" s="105">
        <f>MIN(A104:A165)</f>
        <v>3</v>
      </c>
      <c r="B103" s="172"/>
      <c r="C103" s="174" t="s">
        <v>45</v>
      </c>
      <c r="D103" s="140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</row>
    <row r="104" spans="1:15" s="57" customFormat="1" hidden="1">
      <c r="A104" s="50">
        <f t="shared" ref="A104:A157" si="41">IF(MAX(E104:P104)=0,IF(MIN(E104:P104)=0,3,2),2)</f>
        <v>3</v>
      </c>
      <c r="B104" s="145"/>
      <c r="C104" s="146" t="s">
        <v>25</v>
      </c>
      <c r="D104" s="56"/>
      <c r="E104" s="11">
        <f>SUBTOTAL(9,E105:E157)</f>
        <v>0</v>
      </c>
      <c r="F104" s="11">
        <f>SUBTOTAL(9,F105:F157)</f>
        <v>0</v>
      </c>
      <c r="G104" s="11">
        <f>SUBTOTAL(9,G105:G157)</f>
        <v>0</v>
      </c>
      <c r="H104" s="11">
        <f>SUBTOTAL(9,H105:H157)</f>
        <v>0</v>
      </c>
      <c r="I104" s="11">
        <f t="shared" ref="I104:N104" si="42">SUBTOTAL(9,I105:I157)</f>
        <v>0</v>
      </c>
      <c r="J104" s="11">
        <f t="shared" si="42"/>
        <v>0</v>
      </c>
      <c r="K104" s="11">
        <f t="shared" si="42"/>
        <v>0</v>
      </c>
      <c r="L104" s="11">
        <f t="shared" si="42"/>
        <v>0</v>
      </c>
      <c r="M104" s="11">
        <f t="shared" si="42"/>
        <v>0</v>
      </c>
      <c r="N104" s="11">
        <f t="shared" si="42"/>
        <v>0</v>
      </c>
      <c r="O104" s="11">
        <f>SUBTOTAL(9,O105:O157)</f>
        <v>0</v>
      </c>
    </row>
    <row r="105" spans="1:15" s="57" customFormat="1" hidden="1">
      <c r="A105" s="50">
        <f t="shared" si="41"/>
        <v>3</v>
      </c>
      <c r="B105" s="145" t="s">
        <v>14</v>
      </c>
      <c r="C105" s="146" t="s">
        <v>125</v>
      </c>
      <c r="D105" s="56"/>
      <c r="E105" s="11">
        <f>SUBTOTAL(9,E106:E127)</f>
        <v>0</v>
      </c>
      <c r="F105" s="11">
        <f>SUBTOTAL(9,F106:F127)</f>
        <v>0</v>
      </c>
      <c r="G105" s="11">
        <f>SUBTOTAL(9,G106:G127)</f>
        <v>0</v>
      </c>
      <c r="H105" s="11">
        <f>SUBTOTAL(9,H106:H127)</f>
        <v>0</v>
      </c>
      <c r="I105" s="11">
        <f t="shared" ref="I105:N105" si="43">SUBTOTAL(9,I106:I127)</f>
        <v>0</v>
      </c>
      <c r="J105" s="11">
        <f t="shared" si="43"/>
        <v>0</v>
      </c>
      <c r="K105" s="11">
        <f t="shared" si="43"/>
        <v>0</v>
      </c>
      <c r="L105" s="11">
        <f t="shared" si="43"/>
        <v>0</v>
      </c>
      <c r="M105" s="11">
        <f t="shared" si="43"/>
        <v>0</v>
      </c>
      <c r="N105" s="11">
        <f t="shared" si="43"/>
        <v>0</v>
      </c>
      <c r="O105" s="11">
        <f>SUBTOTAL(9,O106:O127)</f>
        <v>0</v>
      </c>
    </row>
    <row r="106" spans="1:15" s="57" customFormat="1" hidden="1">
      <c r="A106" s="50">
        <f t="shared" si="41"/>
        <v>3</v>
      </c>
      <c r="B106" s="147"/>
      <c r="C106" s="146" t="s">
        <v>126</v>
      </c>
      <c r="D106" s="56"/>
      <c r="E106" s="11">
        <f>SUBTOTAL(9,E107:E116)</f>
        <v>0</v>
      </c>
      <c r="F106" s="11">
        <f>SUBTOTAL(9,F107:F116)</f>
        <v>0</v>
      </c>
      <c r="G106" s="11">
        <f>SUBTOTAL(9,G107:G116)</f>
        <v>0</v>
      </c>
      <c r="H106" s="11">
        <f>SUBTOTAL(9,H107:H116)</f>
        <v>0</v>
      </c>
      <c r="I106" s="11">
        <f t="shared" ref="I106:N106" si="44">SUBTOTAL(9,I107:I116)</f>
        <v>0</v>
      </c>
      <c r="J106" s="11">
        <f t="shared" si="44"/>
        <v>0</v>
      </c>
      <c r="K106" s="11">
        <f t="shared" si="44"/>
        <v>0</v>
      </c>
      <c r="L106" s="11">
        <f t="shared" si="44"/>
        <v>0</v>
      </c>
      <c r="M106" s="11">
        <f t="shared" si="44"/>
        <v>0</v>
      </c>
      <c r="N106" s="11">
        <f t="shared" si="44"/>
        <v>0</v>
      </c>
      <c r="O106" s="11">
        <f>SUBTOTAL(9,O107:O116)</f>
        <v>0</v>
      </c>
    </row>
    <row r="107" spans="1:15" s="57" customFormat="1" ht="25.5" hidden="1">
      <c r="A107" s="50">
        <f t="shared" si="41"/>
        <v>3</v>
      </c>
      <c r="B107" s="148"/>
      <c r="C107" s="149" t="s">
        <v>127</v>
      </c>
      <c r="D107" s="58" t="s">
        <v>2</v>
      </c>
      <c r="E107" s="11">
        <f>SUBTOTAL(9,E108:E109)</f>
        <v>0</v>
      </c>
      <c r="F107" s="11">
        <f>SUBTOTAL(9,F108:F109)</f>
        <v>0</v>
      </c>
      <c r="G107" s="11">
        <f>SUBTOTAL(9,G108:G109)</f>
        <v>0</v>
      </c>
      <c r="H107" s="11">
        <f>SUBTOTAL(9,H108:H109)</f>
        <v>0</v>
      </c>
      <c r="I107" s="11">
        <f t="shared" ref="I107:N107" si="45">SUBTOTAL(9,I108:I109)</f>
        <v>0</v>
      </c>
      <c r="J107" s="11">
        <f t="shared" si="45"/>
        <v>0</v>
      </c>
      <c r="K107" s="11">
        <f t="shared" si="45"/>
        <v>0</v>
      </c>
      <c r="L107" s="11">
        <f t="shared" si="45"/>
        <v>0</v>
      </c>
      <c r="M107" s="11">
        <f t="shared" si="45"/>
        <v>0</v>
      </c>
      <c r="N107" s="11">
        <f t="shared" si="45"/>
        <v>0</v>
      </c>
      <c r="O107" s="11">
        <f>SUBTOTAL(9,O108:O109)</f>
        <v>0</v>
      </c>
    </row>
    <row r="108" spans="1:15" s="57" customFormat="1" ht="25.5" hidden="1">
      <c r="A108" s="50">
        <f t="shared" si="41"/>
        <v>3</v>
      </c>
      <c r="B108" s="148"/>
      <c r="C108" s="149" t="s">
        <v>303</v>
      </c>
      <c r="D108" s="58" t="s">
        <v>302</v>
      </c>
      <c r="E108" s="51"/>
      <c r="F108" s="51"/>
      <c r="G108" s="51"/>
      <c r="H108" s="51"/>
      <c r="I108" s="51"/>
      <c r="J108" s="52">
        <f>H108+I108</f>
        <v>0</v>
      </c>
      <c r="K108" s="51"/>
      <c r="L108" s="51"/>
      <c r="M108" s="52">
        <f>K108+L108</f>
        <v>0</v>
      </c>
      <c r="N108" s="51"/>
      <c r="O108" s="52">
        <f>M108+N108</f>
        <v>0</v>
      </c>
    </row>
    <row r="109" spans="1:15" s="57" customFormat="1" ht="25.5" hidden="1">
      <c r="A109" s="50">
        <f t="shared" si="41"/>
        <v>3</v>
      </c>
      <c r="B109" s="148"/>
      <c r="C109" s="149" t="s">
        <v>305</v>
      </c>
      <c r="D109" s="58" t="s">
        <v>304</v>
      </c>
      <c r="E109" s="51"/>
      <c r="F109" s="51"/>
      <c r="G109" s="51"/>
      <c r="H109" s="51"/>
      <c r="I109" s="51"/>
      <c r="J109" s="52">
        <f>H109+I109</f>
        <v>0</v>
      </c>
      <c r="K109" s="51"/>
      <c r="L109" s="51"/>
      <c r="M109" s="52">
        <f>K109+L109</f>
        <v>0</v>
      </c>
      <c r="N109" s="51"/>
      <c r="O109" s="52">
        <f>M109+N109</f>
        <v>0</v>
      </c>
    </row>
    <row r="110" spans="1:15" s="57" customFormat="1" hidden="1">
      <c r="A110" s="50">
        <f t="shared" si="41"/>
        <v>3</v>
      </c>
      <c r="B110" s="150"/>
      <c r="C110" s="151" t="s">
        <v>128</v>
      </c>
      <c r="D110" s="59" t="s">
        <v>3</v>
      </c>
      <c r="E110" s="51"/>
      <c r="F110" s="51"/>
      <c r="G110" s="51"/>
      <c r="H110" s="51"/>
      <c r="I110" s="51"/>
      <c r="J110" s="52">
        <f>H110+I110</f>
        <v>0</v>
      </c>
      <c r="K110" s="51"/>
      <c r="L110" s="51"/>
      <c r="M110" s="52">
        <f>K110+L110</f>
        <v>0</v>
      </c>
      <c r="N110" s="51"/>
      <c r="O110" s="52">
        <f>M110+N110</f>
        <v>0</v>
      </c>
    </row>
    <row r="111" spans="1:15" s="57" customFormat="1" hidden="1">
      <c r="A111" s="50">
        <f t="shared" si="41"/>
        <v>3</v>
      </c>
      <c r="B111" s="150"/>
      <c r="C111" s="152" t="s">
        <v>445</v>
      </c>
      <c r="D111" s="117" t="s">
        <v>446</v>
      </c>
      <c r="E111" s="11">
        <f>SUBTOTAL(9,E112:E115)</f>
        <v>0</v>
      </c>
      <c r="F111" s="11">
        <f>SUBTOTAL(9,F112:F115)</f>
        <v>0</v>
      </c>
      <c r="G111" s="11">
        <f>SUBTOTAL(9,G112:G115)</f>
        <v>0</v>
      </c>
      <c r="H111" s="11">
        <f>SUBTOTAL(9,H112:H115)</f>
        <v>0</v>
      </c>
      <c r="I111" s="11">
        <f t="shared" ref="I111:N111" si="46">SUBTOTAL(9,I112:I115)</f>
        <v>0</v>
      </c>
      <c r="J111" s="11">
        <f t="shared" si="46"/>
        <v>0</v>
      </c>
      <c r="K111" s="11">
        <f t="shared" si="46"/>
        <v>0</v>
      </c>
      <c r="L111" s="11">
        <f t="shared" si="46"/>
        <v>0</v>
      </c>
      <c r="M111" s="11">
        <f t="shared" si="46"/>
        <v>0</v>
      </c>
      <c r="N111" s="11">
        <f t="shared" si="46"/>
        <v>0</v>
      </c>
      <c r="O111" s="11">
        <f>SUBTOTAL(9,O112:O115)</f>
        <v>0</v>
      </c>
    </row>
    <row r="112" spans="1:15" s="57" customFormat="1" ht="25.5" hidden="1">
      <c r="A112" s="50">
        <f t="shared" si="41"/>
        <v>3</v>
      </c>
      <c r="B112" s="150"/>
      <c r="C112" s="149" t="s">
        <v>129</v>
      </c>
      <c r="D112" s="60" t="s">
        <v>37</v>
      </c>
      <c r="E112" s="51"/>
      <c r="F112" s="51"/>
      <c r="G112" s="51"/>
      <c r="H112" s="51"/>
      <c r="I112" s="51"/>
      <c r="J112" s="52">
        <f>H112+I112</f>
        <v>0</v>
      </c>
      <c r="K112" s="51"/>
      <c r="L112" s="51"/>
      <c r="M112" s="52">
        <f>K112+L112</f>
        <v>0</v>
      </c>
      <c r="N112" s="51"/>
      <c r="O112" s="52">
        <f>M112+N112</f>
        <v>0</v>
      </c>
    </row>
    <row r="113" spans="1:15" s="57" customFormat="1" hidden="1">
      <c r="A113" s="50">
        <f t="shared" si="41"/>
        <v>3</v>
      </c>
      <c r="B113" s="150"/>
      <c r="C113" s="149" t="s">
        <v>131</v>
      </c>
      <c r="D113" s="60" t="s">
        <v>39</v>
      </c>
      <c r="E113" s="51"/>
      <c r="F113" s="51"/>
      <c r="G113" s="51"/>
      <c r="H113" s="51"/>
      <c r="I113" s="51"/>
      <c r="J113" s="52">
        <f>H113+I113</f>
        <v>0</v>
      </c>
      <c r="K113" s="51"/>
      <c r="L113" s="51"/>
      <c r="M113" s="52">
        <f>K113+L113</f>
        <v>0</v>
      </c>
      <c r="N113" s="51"/>
      <c r="O113" s="52">
        <f>M113+N113</f>
        <v>0</v>
      </c>
    </row>
    <row r="114" spans="1:15" s="57" customFormat="1" hidden="1">
      <c r="A114" s="50">
        <f t="shared" si="41"/>
        <v>3</v>
      </c>
      <c r="B114" s="150"/>
      <c r="C114" s="149" t="s">
        <v>132</v>
      </c>
      <c r="D114" s="60" t="s">
        <v>40</v>
      </c>
      <c r="E114" s="51"/>
      <c r="F114" s="51"/>
      <c r="G114" s="51"/>
      <c r="H114" s="51"/>
      <c r="I114" s="51"/>
      <c r="J114" s="52">
        <f>H114+I114</f>
        <v>0</v>
      </c>
      <c r="K114" s="51"/>
      <c r="L114" s="51"/>
      <c r="M114" s="52">
        <f>K114+L114</f>
        <v>0</v>
      </c>
      <c r="N114" s="51"/>
      <c r="O114" s="52">
        <f>M114+N114</f>
        <v>0</v>
      </c>
    </row>
    <row r="115" spans="1:15" s="57" customFormat="1" ht="25.5" hidden="1">
      <c r="A115" s="50">
        <f t="shared" si="41"/>
        <v>3</v>
      </c>
      <c r="B115" s="150"/>
      <c r="C115" s="149" t="s">
        <v>133</v>
      </c>
      <c r="D115" s="60" t="s">
        <v>41</v>
      </c>
      <c r="E115" s="51"/>
      <c r="F115" s="51"/>
      <c r="G115" s="51"/>
      <c r="H115" s="51"/>
      <c r="I115" s="51"/>
      <c r="J115" s="52">
        <f>H115+I115</f>
        <v>0</v>
      </c>
      <c r="K115" s="51"/>
      <c r="L115" s="51"/>
      <c r="M115" s="52">
        <f>K115+L115</f>
        <v>0</v>
      </c>
      <c r="N115" s="51"/>
      <c r="O115" s="52">
        <f>M115+N115</f>
        <v>0</v>
      </c>
    </row>
    <row r="116" spans="1:15" s="57" customFormat="1" hidden="1">
      <c r="A116" s="50">
        <f t="shared" si="41"/>
        <v>3</v>
      </c>
      <c r="B116" s="150"/>
      <c r="C116" s="149" t="s">
        <v>447</v>
      </c>
      <c r="D116" s="60" t="s">
        <v>4</v>
      </c>
      <c r="E116" s="51"/>
      <c r="F116" s="51"/>
      <c r="G116" s="51"/>
      <c r="H116" s="51"/>
      <c r="I116" s="51"/>
      <c r="J116" s="52">
        <f>H116+I116</f>
        <v>0</v>
      </c>
      <c r="K116" s="51"/>
      <c r="L116" s="51"/>
      <c r="M116" s="52">
        <f>K116+L116</f>
        <v>0</v>
      </c>
      <c r="N116" s="51"/>
      <c r="O116" s="52">
        <f>M116+N116</f>
        <v>0</v>
      </c>
    </row>
    <row r="117" spans="1:15" s="57" customFormat="1" hidden="1">
      <c r="A117" s="50">
        <f t="shared" si="41"/>
        <v>3</v>
      </c>
      <c r="B117" s="147"/>
      <c r="C117" s="146" t="s">
        <v>134</v>
      </c>
      <c r="D117" s="56"/>
      <c r="E117" s="11">
        <f>SUBTOTAL(9,E118:E121)</f>
        <v>0</v>
      </c>
      <c r="F117" s="11">
        <f>SUBTOTAL(9,F118:F121)</f>
        <v>0</v>
      </c>
      <c r="G117" s="11">
        <f>SUBTOTAL(9,G118:G121)</f>
        <v>0</v>
      </c>
      <c r="H117" s="11">
        <f>SUBTOTAL(9,H118:H121)</f>
        <v>0</v>
      </c>
      <c r="I117" s="11">
        <f t="shared" ref="I117:N117" si="47">SUBTOTAL(9,I118:I121)</f>
        <v>0</v>
      </c>
      <c r="J117" s="11">
        <f t="shared" si="47"/>
        <v>0</v>
      </c>
      <c r="K117" s="11">
        <f t="shared" si="47"/>
        <v>0</v>
      </c>
      <c r="L117" s="11">
        <f t="shared" si="47"/>
        <v>0</v>
      </c>
      <c r="M117" s="11">
        <f t="shared" si="47"/>
        <v>0</v>
      </c>
      <c r="N117" s="11">
        <f t="shared" si="47"/>
        <v>0</v>
      </c>
      <c r="O117" s="11">
        <f>SUBTOTAL(9,O118:O121)</f>
        <v>0</v>
      </c>
    </row>
    <row r="118" spans="1:15" s="57" customFormat="1" hidden="1">
      <c r="A118" s="50">
        <f t="shared" si="41"/>
        <v>3</v>
      </c>
      <c r="B118" s="150"/>
      <c r="C118" s="151" t="s">
        <v>135</v>
      </c>
      <c r="D118" s="59" t="s">
        <v>5</v>
      </c>
      <c r="E118" s="51"/>
      <c r="F118" s="51"/>
      <c r="G118" s="51"/>
      <c r="H118" s="51"/>
      <c r="I118" s="51"/>
      <c r="J118" s="52">
        <f>H118+I118</f>
        <v>0</v>
      </c>
      <c r="K118" s="51"/>
      <c r="L118" s="51"/>
      <c r="M118" s="52">
        <f>K118+L118</f>
        <v>0</v>
      </c>
      <c r="N118" s="51"/>
      <c r="O118" s="52">
        <f>M118+N118</f>
        <v>0</v>
      </c>
    </row>
    <row r="119" spans="1:15" s="57" customFormat="1" hidden="1">
      <c r="A119" s="50">
        <f t="shared" si="41"/>
        <v>3</v>
      </c>
      <c r="B119" s="150"/>
      <c r="C119" s="154" t="s">
        <v>448</v>
      </c>
      <c r="D119" s="118" t="s">
        <v>173</v>
      </c>
      <c r="E119" s="51"/>
      <c r="F119" s="51"/>
      <c r="G119" s="51"/>
      <c r="H119" s="51"/>
      <c r="I119" s="51"/>
      <c r="J119" s="52">
        <f>H119+I119</f>
        <v>0</v>
      </c>
      <c r="K119" s="51"/>
      <c r="L119" s="51"/>
      <c r="M119" s="52">
        <f>K119+L119</f>
        <v>0</v>
      </c>
      <c r="N119" s="51"/>
      <c r="O119" s="52">
        <f>M119+N119</f>
        <v>0</v>
      </c>
    </row>
    <row r="120" spans="1:15" s="57" customFormat="1" hidden="1">
      <c r="A120" s="50">
        <f t="shared" si="41"/>
        <v>3</v>
      </c>
      <c r="B120" s="153"/>
      <c r="C120" s="155" t="s">
        <v>557</v>
      </c>
      <c r="D120" s="137" t="s">
        <v>8</v>
      </c>
      <c r="E120" s="51"/>
      <c r="F120" s="51"/>
      <c r="G120" s="51"/>
      <c r="H120" s="51"/>
      <c r="I120" s="51"/>
      <c r="J120" s="52">
        <f>H120+I120</f>
        <v>0</v>
      </c>
      <c r="K120" s="51"/>
      <c r="L120" s="51"/>
      <c r="M120" s="52">
        <f>K120+L120</f>
        <v>0</v>
      </c>
      <c r="N120" s="51"/>
      <c r="O120" s="52">
        <f>M120+N120</f>
        <v>0</v>
      </c>
    </row>
    <row r="121" spans="1:15" s="57" customFormat="1" ht="25.5" hidden="1">
      <c r="A121" s="50">
        <f t="shared" si="41"/>
        <v>3</v>
      </c>
      <c r="B121" s="153"/>
      <c r="C121" s="155" t="s">
        <v>139</v>
      </c>
      <c r="D121" s="136" t="s">
        <v>10</v>
      </c>
      <c r="E121" s="51"/>
      <c r="F121" s="51"/>
      <c r="G121" s="51"/>
      <c r="H121" s="51"/>
      <c r="I121" s="51"/>
      <c r="J121" s="52">
        <f>H121+I121</f>
        <v>0</v>
      </c>
      <c r="K121" s="51"/>
      <c r="L121" s="51"/>
      <c r="M121" s="52">
        <f>K121+L121</f>
        <v>0</v>
      </c>
      <c r="N121" s="51"/>
      <c r="O121" s="52">
        <f>M121+N121</f>
        <v>0</v>
      </c>
    </row>
    <row r="122" spans="1:15" s="57" customFormat="1" hidden="1">
      <c r="A122" s="50">
        <f t="shared" si="41"/>
        <v>3</v>
      </c>
      <c r="B122" s="156"/>
      <c r="C122" s="157" t="s">
        <v>140</v>
      </c>
      <c r="D122" s="136"/>
      <c r="E122" s="11">
        <f>SUBTOTAL(9,E123:E127)</f>
        <v>0</v>
      </c>
      <c r="F122" s="11">
        <f>SUBTOTAL(9,F123:F127)</f>
        <v>0</v>
      </c>
      <c r="G122" s="11">
        <f>SUBTOTAL(9,G123:G127)</f>
        <v>0</v>
      </c>
      <c r="H122" s="11">
        <f>SUBTOTAL(9,H123:H127)</f>
        <v>0</v>
      </c>
      <c r="I122" s="11">
        <f t="shared" ref="I122:N122" si="48">SUBTOTAL(9,I123:I127)</f>
        <v>0</v>
      </c>
      <c r="J122" s="11">
        <f t="shared" si="48"/>
        <v>0</v>
      </c>
      <c r="K122" s="11">
        <f t="shared" si="48"/>
        <v>0</v>
      </c>
      <c r="L122" s="11">
        <f t="shared" si="48"/>
        <v>0</v>
      </c>
      <c r="M122" s="11">
        <f t="shared" si="48"/>
        <v>0</v>
      </c>
      <c r="N122" s="11">
        <f t="shared" si="48"/>
        <v>0</v>
      </c>
      <c r="O122" s="11">
        <f>SUBTOTAL(9,O123:O127)</f>
        <v>0</v>
      </c>
    </row>
    <row r="123" spans="1:15" s="57" customFormat="1" hidden="1">
      <c r="A123" s="50">
        <f t="shared" si="41"/>
        <v>3</v>
      </c>
      <c r="B123" s="153"/>
      <c r="C123" s="155" t="s">
        <v>141</v>
      </c>
      <c r="D123" s="137" t="s">
        <v>71</v>
      </c>
      <c r="E123" s="51"/>
      <c r="F123" s="51"/>
      <c r="G123" s="51"/>
      <c r="H123" s="51"/>
      <c r="I123" s="51"/>
      <c r="J123" s="52">
        <f>H123+I123</f>
        <v>0</v>
      </c>
      <c r="K123" s="51"/>
      <c r="L123" s="51"/>
      <c r="M123" s="52">
        <f>K123+L123</f>
        <v>0</v>
      </c>
      <c r="N123" s="51"/>
      <c r="O123" s="52">
        <f>M123+N123</f>
        <v>0</v>
      </c>
    </row>
    <row r="124" spans="1:15" s="57" customFormat="1" hidden="1">
      <c r="A124" s="50">
        <f t="shared" si="41"/>
        <v>3</v>
      </c>
      <c r="B124" s="153"/>
      <c r="C124" s="155" t="s">
        <v>142</v>
      </c>
      <c r="D124" s="137" t="s">
        <v>73</v>
      </c>
      <c r="E124" s="51"/>
      <c r="F124" s="51"/>
      <c r="G124" s="51"/>
      <c r="H124" s="51"/>
      <c r="I124" s="51"/>
      <c r="J124" s="52">
        <f>H124+I124</f>
        <v>0</v>
      </c>
      <c r="K124" s="51"/>
      <c r="L124" s="51"/>
      <c r="M124" s="52">
        <f>K124+L124</f>
        <v>0</v>
      </c>
      <c r="N124" s="51"/>
      <c r="O124" s="52">
        <f>M124+N124</f>
        <v>0</v>
      </c>
    </row>
    <row r="125" spans="1:15" s="57" customFormat="1" hidden="1">
      <c r="A125" s="50">
        <f t="shared" si="41"/>
        <v>3</v>
      </c>
      <c r="B125" s="153"/>
      <c r="C125" s="155" t="s">
        <v>143</v>
      </c>
      <c r="D125" s="137" t="s">
        <v>75</v>
      </c>
      <c r="E125" s="51"/>
      <c r="F125" s="51"/>
      <c r="G125" s="51"/>
      <c r="H125" s="51"/>
      <c r="I125" s="51"/>
      <c r="J125" s="52">
        <f>H125+I125</f>
        <v>0</v>
      </c>
      <c r="K125" s="51"/>
      <c r="L125" s="51"/>
      <c r="M125" s="52">
        <f>K125+L125</f>
        <v>0</v>
      </c>
      <c r="N125" s="51"/>
      <c r="O125" s="52">
        <f>M125+N125</f>
        <v>0</v>
      </c>
    </row>
    <row r="126" spans="1:15" s="57" customFormat="1" hidden="1">
      <c r="A126" s="50">
        <f t="shared" si="41"/>
        <v>3</v>
      </c>
      <c r="B126" s="153"/>
      <c r="C126" s="155" t="s">
        <v>144</v>
      </c>
      <c r="D126" s="137" t="s">
        <v>77</v>
      </c>
      <c r="E126" s="51"/>
      <c r="F126" s="51"/>
      <c r="G126" s="51"/>
      <c r="H126" s="51"/>
      <c r="I126" s="51"/>
      <c r="J126" s="52">
        <f>H126+I126</f>
        <v>0</v>
      </c>
      <c r="K126" s="51"/>
      <c r="L126" s="51"/>
      <c r="M126" s="52">
        <f>K126+L126</f>
        <v>0</v>
      </c>
      <c r="N126" s="51"/>
      <c r="O126" s="52">
        <f>M126+N126</f>
        <v>0</v>
      </c>
    </row>
    <row r="127" spans="1:15" s="57" customFormat="1" hidden="1">
      <c r="A127" s="50">
        <f t="shared" si="41"/>
        <v>3</v>
      </c>
      <c r="B127" s="153"/>
      <c r="C127" s="155" t="s">
        <v>145</v>
      </c>
      <c r="D127" s="137" t="s">
        <v>28</v>
      </c>
      <c r="E127" s="51"/>
      <c r="F127" s="51"/>
      <c r="G127" s="51"/>
      <c r="H127" s="51"/>
      <c r="I127" s="51"/>
      <c r="J127" s="52">
        <f>H127+I127</f>
        <v>0</v>
      </c>
      <c r="K127" s="51"/>
      <c r="L127" s="51"/>
      <c r="M127" s="52">
        <f>K127+L127</f>
        <v>0</v>
      </c>
      <c r="N127" s="51"/>
      <c r="O127" s="52">
        <f>M127+N127</f>
        <v>0</v>
      </c>
    </row>
    <row r="128" spans="1:15" s="57" customFormat="1" hidden="1">
      <c r="A128" s="50">
        <f t="shared" si="41"/>
        <v>3</v>
      </c>
      <c r="B128" s="145" t="s">
        <v>146</v>
      </c>
      <c r="C128" s="157" t="s">
        <v>147</v>
      </c>
      <c r="D128" s="56"/>
      <c r="E128" s="11">
        <f>SUBTOTAL(9,E129:E157)</f>
        <v>0</v>
      </c>
      <c r="F128" s="11">
        <f>SUBTOTAL(9,F129:F157)</f>
        <v>0</v>
      </c>
      <c r="G128" s="11">
        <f>SUBTOTAL(9,G129:G157)</f>
        <v>0</v>
      </c>
      <c r="H128" s="11">
        <f>SUBTOTAL(9,H129:H157)</f>
        <v>0</v>
      </c>
      <c r="I128" s="11">
        <f t="shared" ref="I128:N128" si="49">SUBTOTAL(9,I129:I157)</f>
        <v>0</v>
      </c>
      <c r="J128" s="11">
        <f t="shared" si="49"/>
        <v>0</v>
      </c>
      <c r="K128" s="11">
        <f t="shared" si="49"/>
        <v>0</v>
      </c>
      <c r="L128" s="11">
        <f t="shared" si="49"/>
        <v>0</v>
      </c>
      <c r="M128" s="11">
        <f t="shared" si="49"/>
        <v>0</v>
      </c>
      <c r="N128" s="11">
        <f t="shared" si="49"/>
        <v>0</v>
      </c>
      <c r="O128" s="11">
        <f>SUBTOTAL(9,O129:O157)</f>
        <v>0</v>
      </c>
    </row>
    <row r="129" spans="1:15" s="57" customFormat="1" hidden="1">
      <c r="A129" s="50">
        <f t="shared" si="41"/>
        <v>3</v>
      </c>
      <c r="B129" s="156"/>
      <c r="C129" s="158" t="s">
        <v>26</v>
      </c>
      <c r="D129" s="56"/>
      <c r="E129" s="11">
        <f>SUBTOTAL(9,E130:E148)</f>
        <v>0</v>
      </c>
      <c r="F129" s="11">
        <f t="shared" ref="F129:O129" si="50">SUBTOTAL(9,F130:F148)</f>
        <v>0</v>
      </c>
      <c r="G129" s="11">
        <f t="shared" si="50"/>
        <v>0</v>
      </c>
      <c r="H129" s="11">
        <f t="shared" si="50"/>
        <v>0</v>
      </c>
      <c r="I129" s="11">
        <f t="shared" si="50"/>
        <v>0</v>
      </c>
      <c r="J129" s="11">
        <f t="shared" si="50"/>
        <v>0</v>
      </c>
      <c r="K129" s="11">
        <f t="shared" si="50"/>
        <v>0</v>
      </c>
      <c r="L129" s="11">
        <f t="shared" si="50"/>
        <v>0</v>
      </c>
      <c r="M129" s="11">
        <f t="shared" si="50"/>
        <v>0</v>
      </c>
      <c r="N129" s="11">
        <f t="shared" si="50"/>
        <v>0</v>
      </c>
      <c r="O129" s="11">
        <f t="shared" si="50"/>
        <v>0</v>
      </c>
    </row>
    <row r="130" spans="1:15" s="57" customFormat="1" hidden="1">
      <c r="A130" s="50">
        <f t="shared" si="41"/>
        <v>3</v>
      </c>
      <c r="B130" s="150"/>
      <c r="C130" s="161" t="s">
        <v>770</v>
      </c>
      <c r="D130" s="56"/>
      <c r="E130" s="11">
        <f>SUBTOTAL(9,E131:E140)</f>
        <v>0</v>
      </c>
      <c r="F130" s="11">
        <f t="shared" ref="F130:O130" si="51">SUBTOTAL(9,F131:F140)</f>
        <v>0</v>
      </c>
      <c r="G130" s="11">
        <f t="shared" si="51"/>
        <v>0</v>
      </c>
      <c r="H130" s="11">
        <f t="shared" si="51"/>
        <v>0</v>
      </c>
      <c r="I130" s="11">
        <f t="shared" si="51"/>
        <v>0</v>
      </c>
      <c r="J130" s="11">
        <f t="shared" si="51"/>
        <v>0</v>
      </c>
      <c r="K130" s="11">
        <f t="shared" si="51"/>
        <v>0</v>
      </c>
      <c r="L130" s="11">
        <f t="shared" si="51"/>
        <v>0</v>
      </c>
      <c r="M130" s="11">
        <f t="shared" si="51"/>
        <v>0</v>
      </c>
      <c r="N130" s="11">
        <f t="shared" si="51"/>
        <v>0</v>
      </c>
      <c r="O130" s="11">
        <f t="shared" si="51"/>
        <v>0</v>
      </c>
    </row>
    <row r="131" spans="1:15" s="57" customFormat="1" ht="25.5" hidden="1">
      <c r="A131" s="50">
        <f t="shared" si="41"/>
        <v>3</v>
      </c>
      <c r="B131" s="150"/>
      <c r="C131" s="160" t="s">
        <v>771</v>
      </c>
      <c r="D131" s="58" t="s">
        <v>2</v>
      </c>
      <c r="E131" s="11">
        <f>SUBTOTAL(9,E132:E133)</f>
        <v>0</v>
      </c>
      <c r="F131" s="11">
        <f t="shared" ref="F131:O131" si="52">SUBTOTAL(9,F132:F133)</f>
        <v>0</v>
      </c>
      <c r="G131" s="11">
        <f t="shared" si="52"/>
        <v>0</v>
      </c>
      <c r="H131" s="11">
        <f t="shared" si="52"/>
        <v>0</v>
      </c>
      <c r="I131" s="11">
        <f t="shared" si="52"/>
        <v>0</v>
      </c>
      <c r="J131" s="11">
        <f t="shared" si="52"/>
        <v>0</v>
      </c>
      <c r="K131" s="11">
        <f t="shared" si="52"/>
        <v>0</v>
      </c>
      <c r="L131" s="11">
        <f t="shared" si="52"/>
        <v>0</v>
      </c>
      <c r="M131" s="11">
        <f t="shared" si="52"/>
        <v>0</v>
      </c>
      <c r="N131" s="11">
        <f t="shared" si="52"/>
        <v>0</v>
      </c>
      <c r="O131" s="11">
        <f t="shared" si="52"/>
        <v>0</v>
      </c>
    </row>
    <row r="132" spans="1:15" s="57" customFormat="1" ht="25.5" hidden="1">
      <c r="A132" s="50">
        <f t="shared" si="41"/>
        <v>3</v>
      </c>
      <c r="B132" s="150"/>
      <c r="C132" s="260" t="s">
        <v>772</v>
      </c>
      <c r="D132" s="58" t="s">
        <v>302</v>
      </c>
      <c r="E132" s="51"/>
      <c r="F132" s="51"/>
      <c r="G132" s="51"/>
      <c r="H132" s="51"/>
      <c r="I132" s="51"/>
      <c r="J132" s="52">
        <f>H132+I132</f>
        <v>0</v>
      </c>
      <c r="K132" s="51"/>
      <c r="L132" s="51"/>
      <c r="M132" s="52">
        <f>K132+L132</f>
        <v>0</v>
      </c>
      <c r="N132" s="51"/>
      <c r="O132" s="52">
        <f>M132+N132</f>
        <v>0</v>
      </c>
    </row>
    <row r="133" spans="1:15" s="57" customFormat="1" ht="25.5" hidden="1">
      <c r="A133" s="50">
        <f t="shared" si="41"/>
        <v>3</v>
      </c>
      <c r="B133" s="150"/>
      <c r="C133" s="260" t="s">
        <v>773</v>
      </c>
      <c r="D133" s="58" t="s">
        <v>304</v>
      </c>
      <c r="E133" s="51"/>
      <c r="F133" s="51"/>
      <c r="G133" s="51"/>
      <c r="H133" s="51"/>
      <c r="I133" s="51"/>
      <c r="J133" s="52">
        <f>H133+I133</f>
        <v>0</v>
      </c>
      <c r="K133" s="51"/>
      <c r="L133" s="51"/>
      <c r="M133" s="52">
        <f>K133+L133</f>
        <v>0</v>
      </c>
      <c r="N133" s="51"/>
      <c r="O133" s="52">
        <f>M133+N133</f>
        <v>0</v>
      </c>
    </row>
    <row r="134" spans="1:15" s="57" customFormat="1" hidden="1">
      <c r="A134" s="50">
        <f t="shared" si="41"/>
        <v>3</v>
      </c>
      <c r="B134" s="150"/>
      <c r="C134" s="258" t="s">
        <v>42</v>
      </c>
      <c r="D134" s="59" t="s">
        <v>3</v>
      </c>
      <c r="E134" s="51"/>
      <c r="F134" s="51"/>
      <c r="G134" s="51"/>
      <c r="H134" s="51"/>
      <c r="I134" s="51"/>
      <c r="J134" s="52">
        <f>H134+I134</f>
        <v>0</v>
      </c>
      <c r="K134" s="51"/>
      <c r="L134" s="51"/>
      <c r="M134" s="52">
        <f>K134+L134</f>
        <v>0</v>
      </c>
      <c r="N134" s="51"/>
      <c r="O134" s="52">
        <f>M134+N134</f>
        <v>0</v>
      </c>
    </row>
    <row r="135" spans="1:15" s="57" customFormat="1" hidden="1">
      <c r="A135" s="50">
        <f t="shared" si="41"/>
        <v>3</v>
      </c>
      <c r="B135" s="150"/>
      <c r="C135" s="259" t="s">
        <v>449</v>
      </c>
      <c r="D135" s="117" t="s">
        <v>446</v>
      </c>
      <c r="E135" s="11">
        <f>SUBTOTAL(9,E136:E139)</f>
        <v>0</v>
      </c>
      <c r="F135" s="11">
        <f>SUBTOTAL(9,F136:F139)</f>
        <v>0</v>
      </c>
      <c r="G135" s="11">
        <f>SUBTOTAL(9,G136:G139)</f>
        <v>0</v>
      </c>
      <c r="H135" s="11">
        <f>SUBTOTAL(9,H136:H139)</f>
        <v>0</v>
      </c>
      <c r="I135" s="11">
        <f t="shared" ref="I135:N135" si="53">SUBTOTAL(9,I136:I139)</f>
        <v>0</v>
      </c>
      <c r="J135" s="11">
        <f t="shared" si="53"/>
        <v>0</v>
      </c>
      <c r="K135" s="11">
        <f t="shared" si="53"/>
        <v>0</v>
      </c>
      <c r="L135" s="11">
        <f t="shared" si="53"/>
        <v>0</v>
      </c>
      <c r="M135" s="11">
        <f t="shared" si="53"/>
        <v>0</v>
      </c>
      <c r="N135" s="11">
        <f t="shared" si="53"/>
        <v>0</v>
      </c>
      <c r="O135" s="11">
        <f>SUBTOTAL(9,O136:O139)</f>
        <v>0</v>
      </c>
    </row>
    <row r="136" spans="1:15" s="57" customFormat="1" ht="25.5" hidden="1">
      <c r="A136" s="50">
        <f t="shared" si="41"/>
        <v>3</v>
      </c>
      <c r="B136" s="150"/>
      <c r="C136" s="260" t="s">
        <v>153</v>
      </c>
      <c r="D136" s="60" t="s">
        <v>37</v>
      </c>
      <c r="E136" s="51"/>
      <c r="F136" s="51"/>
      <c r="G136" s="51"/>
      <c r="H136" s="51"/>
      <c r="I136" s="51"/>
      <c r="J136" s="52">
        <f t="shared" ref="J136:J148" si="54">H136+I136</f>
        <v>0</v>
      </c>
      <c r="K136" s="51"/>
      <c r="L136" s="51"/>
      <c r="M136" s="52">
        <f t="shared" ref="M136:M148" si="55">K136+L136</f>
        <v>0</v>
      </c>
      <c r="N136" s="51"/>
      <c r="O136" s="52">
        <f t="shared" ref="O136:O148" si="56">M136+N136</f>
        <v>0</v>
      </c>
    </row>
    <row r="137" spans="1:15" s="57" customFormat="1" hidden="1">
      <c r="A137" s="50">
        <f t="shared" si="41"/>
        <v>3</v>
      </c>
      <c r="B137" s="150"/>
      <c r="C137" s="260" t="s">
        <v>155</v>
      </c>
      <c r="D137" s="60" t="s">
        <v>39</v>
      </c>
      <c r="E137" s="51"/>
      <c r="F137" s="51"/>
      <c r="G137" s="51"/>
      <c r="H137" s="51"/>
      <c r="I137" s="51"/>
      <c r="J137" s="52">
        <f t="shared" si="54"/>
        <v>0</v>
      </c>
      <c r="K137" s="51"/>
      <c r="L137" s="51"/>
      <c r="M137" s="52">
        <f t="shared" si="55"/>
        <v>0</v>
      </c>
      <c r="N137" s="51"/>
      <c r="O137" s="52">
        <f t="shared" si="56"/>
        <v>0</v>
      </c>
    </row>
    <row r="138" spans="1:15" ht="25.5" hidden="1">
      <c r="A138" s="50">
        <f t="shared" si="41"/>
        <v>3</v>
      </c>
      <c r="B138" s="150"/>
      <c r="C138" s="260" t="s">
        <v>156</v>
      </c>
      <c r="D138" s="60" t="s">
        <v>40</v>
      </c>
      <c r="E138" s="51"/>
      <c r="F138" s="51"/>
      <c r="G138" s="51"/>
      <c r="H138" s="51"/>
      <c r="I138" s="51"/>
      <c r="J138" s="52">
        <f t="shared" si="54"/>
        <v>0</v>
      </c>
      <c r="K138" s="51"/>
      <c r="L138" s="51"/>
      <c r="M138" s="52">
        <f t="shared" si="55"/>
        <v>0</v>
      </c>
      <c r="N138" s="51"/>
      <c r="O138" s="52">
        <f t="shared" si="56"/>
        <v>0</v>
      </c>
    </row>
    <row r="139" spans="1:15" ht="25.5" hidden="1">
      <c r="A139" s="50">
        <f t="shared" si="41"/>
        <v>3</v>
      </c>
      <c r="B139" s="150"/>
      <c r="C139" s="260" t="s">
        <v>157</v>
      </c>
      <c r="D139" s="60" t="s">
        <v>41</v>
      </c>
      <c r="E139" s="51"/>
      <c r="F139" s="51"/>
      <c r="G139" s="51"/>
      <c r="H139" s="51"/>
      <c r="I139" s="51"/>
      <c r="J139" s="52">
        <f t="shared" si="54"/>
        <v>0</v>
      </c>
      <c r="K139" s="51"/>
      <c r="L139" s="51"/>
      <c r="M139" s="52">
        <f t="shared" si="55"/>
        <v>0</v>
      </c>
      <c r="N139" s="51"/>
      <c r="O139" s="52">
        <f t="shared" si="56"/>
        <v>0</v>
      </c>
    </row>
    <row r="140" spans="1:15" hidden="1">
      <c r="A140" s="50">
        <f t="shared" si="41"/>
        <v>3</v>
      </c>
      <c r="B140" s="150"/>
      <c r="C140" s="160" t="s">
        <v>158</v>
      </c>
      <c r="D140" s="60" t="s">
        <v>4</v>
      </c>
      <c r="E140" s="51"/>
      <c r="F140" s="51"/>
      <c r="G140" s="51"/>
      <c r="H140" s="51"/>
      <c r="I140" s="51"/>
      <c r="J140" s="52">
        <f t="shared" si="54"/>
        <v>0</v>
      </c>
      <c r="K140" s="51"/>
      <c r="L140" s="51"/>
      <c r="M140" s="52">
        <f t="shared" si="55"/>
        <v>0</v>
      </c>
      <c r="N140" s="51"/>
      <c r="O140" s="52">
        <f t="shared" si="56"/>
        <v>0</v>
      </c>
    </row>
    <row r="141" spans="1:15" hidden="1">
      <c r="A141" s="50">
        <f t="shared" si="41"/>
        <v>3</v>
      </c>
      <c r="B141" s="150"/>
      <c r="C141" s="159" t="s">
        <v>19</v>
      </c>
      <c r="D141" s="59" t="s">
        <v>5</v>
      </c>
      <c r="E141" s="51"/>
      <c r="F141" s="51"/>
      <c r="G141" s="51"/>
      <c r="H141" s="51"/>
      <c r="I141" s="51"/>
      <c r="J141" s="52">
        <f t="shared" si="54"/>
        <v>0</v>
      </c>
      <c r="K141" s="51"/>
      <c r="L141" s="51"/>
      <c r="M141" s="52">
        <f t="shared" si="55"/>
        <v>0</v>
      </c>
      <c r="N141" s="51"/>
      <c r="O141" s="52">
        <f t="shared" si="56"/>
        <v>0</v>
      </c>
    </row>
    <row r="142" spans="1:15" hidden="1">
      <c r="A142" s="50">
        <f t="shared" si="41"/>
        <v>3</v>
      </c>
      <c r="B142" s="150"/>
      <c r="C142" s="162" t="s">
        <v>450</v>
      </c>
      <c r="D142" s="118" t="s">
        <v>173</v>
      </c>
      <c r="E142" s="51"/>
      <c r="F142" s="51"/>
      <c r="G142" s="51"/>
      <c r="H142" s="51"/>
      <c r="I142" s="51"/>
      <c r="J142" s="52">
        <f t="shared" si="54"/>
        <v>0</v>
      </c>
      <c r="K142" s="51"/>
      <c r="L142" s="51"/>
      <c r="M142" s="52">
        <f t="shared" si="55"/>
        <v>0</v>
      </c>
      <c r="N142" s="51"/>
      <c r="O142" s="52">
        <f t="shared" si="56"/>
        <v>0</v>
      </c>
    </row>
    <row r="143" spans="1:15" hidden="1">
      <c r="A143" s="50">
        <f t="shared" si="41"/>
        <v>3</v>
      </c>
      <c r="B143" s="153"/>
      <c r="C143" s="163" t="s">
        <v>29</v>
      </c>
      <c r="D143" s="136" t="s">
        <v>6</v>
      </c>
      <c r="E143" s="51"/>
      <c r="F143" s="51"/>
      <c r="G143" s="51"/>
      <c r="H143" s="51"/>
      <c r="I143" s="51"/>
      <c r="J143" s="52">
        <f t="shared" si="54"/>
        <v>0</v>
      </c>
      <c r="K143" s="51"/>
      <c r="L143" s="51"/>
      <c r="M143" s="52">
        <f t="shared" si="55"/>
        <v>0</v>
      </c>
      <c r="N143" s="51"/>
      <c r="O143" s="52">
        <f t="shared" si="56"/>
        <v>0</v>
      </c>
    </row>
    <row r="144" spans="1:15" hidden="1">
      <c r="A144" s="50">
        <f t="shared" si="41"/>
        <v>3</v>
      </c>
      <c r="B144" s="153"/>
      <c r="C144" s="163" t="s">
        <v>21</v>
      </c>
      <c r="D144" s="137" t="s">
        <v>8</v>
      </c>
      <c r="E144" s="51"/>
      <c r="F144" s="51"/>
      <c r="G144" s="51"/>
      <c r="H144" s="51"/>
      <c r="I144" s="51"/>
      <c r="J144" s="52">
        <f>H144+I144</f>
        <v>0</v>
      </c>
      <c r="K144" s="51"/>
      <c r="L144" s="51"/>
      <c r="M144" s="52">
        <f>K144+L144</f>
        <v>0</v>
      </c>
      <c r="N144" s="51"/>
      <c r="O144" s="52">
        <f t="shared" si="56"/>
        <v>0</v>
      </c>
    </row>
    <row r="145" spans="1:15" hidden="1">
      <c r="A145" s="50">
        <f t="shared" si="41"/>
        <v>3</v>
      </c>
      <c r="B145" s="153"/>
      <c r="C145" s="163" t="s">
        <v>526</v>
      </c>
      <c r="D145" s="137" t="s">
        <v>31</v>
      </c>
      <c r="E145" s="51"/>
      <c r="F145" s="51"/>
      <c r="G145" s="51"/>
      <c r="H145" s="51"/>
      <c r="I145" s="51"/>
      <c r="J145" s="52">
        <f t="shared" si="54"/>
        <v>0</v>
      </c>
      <c r="K145" s="51"/>
      <c r="L145" s="51"/>
      <c r="M145" s="52">
        <f t="shared" si="55"/>
        <v>0</v>
      </c>
      <c r="N145" s="51"/>
      <c r="O145" s="52">
        <f t="shared" si="56"/>
        <v>0</v>
      </c>
    </row>
    <row r="146" spans="1:15" hidden="1">
      <c r="A146" s="50">
        <f t="shared" si="41"/>
        <v>3</v>
      </c>
      <c r="B146" s="153"/>
      <c r="C146" s="163" t="s">
        <v>558</v>
      </c>
      <c r="D146" s="137" t="s">
        <v>559</v>
      </c>
      <c r="E146" s="51"/>
      <c r="F146" s="51"/>
      <c r="G146" s="51"/>
      <c r="H146" s="51"/>
      <c r="I146" s="51"/>
      <c r="J146" s="52">
        <f>H146+I146</f>
        <v>0</v>
      </c>
      <c r="K146" s="51"/>
      <c r="L146" s="51"/>
      <c r="M146" s="52">
        <f>K146+L146</f>
        <v>0</v>
      </c>
      <c r="N146" s="51"/>
      <c r="O146" s="52">
        <f t="shared" si="56"/>
        <v>0</v>
      </c>
    </row>
    <row r="147" spans="1:15" ht="25.5" hidden="1">
      <c r="A147" s="50">
        <f t="shared" si="41"/>
        <v>3</v>
      </c>
      <c r="B147" s="153"/>
      <c r="C147" s="163" t="s">
        <v>528</v>
      </c>
      <c r="D147" s="136" t="s">
        <v>9</v>
      </c>
      <c r="E147" s="51"/>
      <c r="F147" s="51"/>
      <c r="G147" s="51"/>
      <c r="H147" s="51"/>
      <c r="I147" s="51"/>
      <c r="J147" s="52">
        <f t="shared" si="54"/>
        <v>0</v>
      </c>
      <c r="K147" s="51"/>
      <c r="L147" s="51"/>
      <c r="M147" s="52">
        <f t="shared" si="55"/>
        <v>0</v>
      </c>
      <c r="N147" s="51"/>
      <c r="O147" s="52">
        <f t="shared" si="56"/>
        <v>0</v>
      </c>
    </row>
    <row r="148" spans="1:15" ht="25.5" hidden="1">
      <c r="A148" s="50">
        <f t="shared" si="41"/>
        <v>3</v>
      </c>
      <c r="B148" s="153"/>
      <c r="C148" s="163" t="s">
        <v>30</v>
      </c>
      <c r="D148" s="136" t="s">
        <v>10</v>
      </c>
      <c r="E148" s="51"/>
      <c r="F148" s="51"/>
      <c r="G148" s="51"/>
      <c r="H148" s="51"/>
      <c r="I148" s="51"/>
      <c r="J148" s="52">
        <f t="shared" si="54"/>
        <v>0</v>
      </c>
      <c r="K148" s="51"/>
      <c r="L148" s="51"/>
      <c r="M148" s="52">
        <f t="shared" si="55"/>
        <v>0</v>
      </c>
      <c r="N148" s="51"/>
      <c r="O148" s="52">
        <f t="shared" si="56"/>
        <v>0</v>
      </c>
    </row>
    <row r="149" spans="1:15" hidden="1">
      <c r="A149" s="50">
        <f t="shared" si="41"/>
        <v>3</v>
      </c>
      <c r="B149" s="153"/>
      <c r="C149" s="165" t="s">
        <v>451</v>
      </c>
      <c r="D149" s="138" t="s">
        <v>93</v>
      </c>
      <c r="E149" s="11">
        <f>SUBTOTAL(9,E150:E151)</f>
        <v>0</v>
      </c>
      <c r="F149" s="11">
        <f>SUBTOTAL(9,F150:F151)</f>
        <v>0</v>
      </c>
      <c r="G149" s="11">
        <f>SUBTOTAL(9,G150:G151)</f>
        <v>0</v>
      </c>
      <c r="H149" s="11">
        <f>SUBTOTAL(9,H150:H151)</f>
        <v>0</v>
      </c>
      <c r="I149" s="11">
        <f t="shared" ref="I149:N149" si="57">SUBTOTAL(9,I150:I151)</f>
        <v>0</v>
      </c>
      <c r="J149" s="11">
        <f t="shared" si="57"/>
        <v>0</v>
      </c>
      <c r="K149" s="11">
        <f t="shared" si="57"/>
        <v>0</v>
      </c>
      <c r="L149" s="11">
        <f t="shared" si="57"/>
        <v>0</v>
      </c>
      <c r="M149" s="11">
        <f t="shared" si="57"/>
        <v>0</v>
      </c>
      <c r="N149" s="11">
        <f t="shared" si="57"/>
        <v>0</v>
      </c>
      <c r="O149" s="11">
        <f>SUBTOTAL(9,O150:O151)</f>
        <v>0</v>
      </c>
    </row>
    <row r="150" spans="1:15" hidden="1">
      <c r="A150" s="50">
        <f t="shared" si="41"/>
        <v>3</v>
      </c>
      <c r="B150" s="153"/>
      <c r="C150" s="166" t="s">
        <v>452</v>
      </c>
      <c r="D150" s="138" t="s">
        <v>453</v>
      </c>
      <c r="E150" s="51"/>
      <c r="F150" s="51"/>
      <c r="G150" s="51"/>
      <c r="H150" s="51"/>
      <c r="I150" s="51"/>
      <c r="J150" s="52">
        <f>H150+I150</f>
        <v>0</v>
      </c>
      <c r="K150" s="51"/>
      <c r="L150" s="51"/>
      <c r="M150" s="52">
        <f>K150+L150</f>
        <v>0</v>
      </c>
      <c r="N150" s="51"/>
      <c r="O150" s="52">
        <f>M150+N150</f>
        <v>0</v>
      </c>
    </row>
    <row r="151" spans="1:15" hidden="1">
      <c r="A151" s="50">
        <f t="shared" si="41"/>
        <v>3</v>
      </c>
      <c r="B151" s="153"/>
      <c r="C151" s="166" t="s">
        <v>454</v>
      </c>
      <c r="D151" s="138" t="s">
        <v>455</v>
      </c>
      <c r="E151" s="51"/>
      <c r="F151" s="51"/>
      <c r="G151" s="51"/>
      <c r="H151" s="51"/>
      <c r="I151" s="51"/>
      <c r="J151" s="52">
        <f>H151+I151</f>
        <v>0</v>
      </c>
      <c r="K151" s="51"/>
      <c r="L151" s="51"/>
      <c r="M151" s="52">
        <f>K151+L151</f>
        <v>0</v>
      </c>
      <c r="N151" s="51"/>
      <c r="O151" s="52">
        <f>M151+N151</f>
        <v>0</v>
      </c>
    </row>
    <row r="152" spans="1:15" hidden="1">
      <c r="A152" s="50">
        <f t="shared" si="41"/>
        <v>3</v>
      </c>
      <c r="B152" s="156"/>
      <c r="C152" s="158" t="s">
        <v>32</v>
      </c>
      <c r="D152" s="136"/>
      <c r="E152" s="11">
        <f>SUBTOTAL(9,E153:E157)</f>
        <v>0</v>
      </c>
      <c r="F152" s="11">
        <f>SUBTOTAL(9,F153:F157)</f>
        <v>0</v>
      </c>
      <c r="G152" s="11">
        <f>SUBTOTAL(9,G153:G157)</f>
        <v>0</v>
      </c>
      <c r="H152" s="11">
        <f>SUBTOTAL(9,H153:H157)</f>
        <v>0</v>
      </c>
      <c r="I152" s="11">
        <f t="shared" ref="I152:N152" si="58">SUBTOTAL(9,I153:I157)</f>
        <v>0</v>
      </c>
      <c r="J152" s="11">
        <f t="shared" si="58"/>
        <v>0</v>
      </c>
      <c r="K152" s="11">
        <f t="shared" si="58"/>
        <v>0</v>
      </c>
      <c r="L152" s="11">
        <f t="shared" si="58"/>
        <v>0</v>
      </c>
      <c r="M152" s="11">
        <f t="shared" si="58"/>
        <v>0</v>
      </c>
      <c r="N152" s="11">
        <f t="shared" si="58"/>
        <v>0</v>
      </c>
      <c r="O152" s="11">
        <f>SUBTOTAL(9,O153:O157)</f>
        <v>0</v>
      </c>
    </row>
    <row r="153" spans="1:15" hidden="1">
      <c r="A153" s="50">
        <f t="shared" si="41"/>
        <v>3</v>
      </c>
      <c r="B153" s="153"/>
      <c r="C153" s="163" t="s">
        <v>70</v>
      </c>
      <c r="D153" s="137" t="s">
        <v>71</v>
      </c>
      <c r="E153" s="51"/>
      <c r="F153" s="51"/>
      <c r="G153" s="51"/>
      <c r="H153" s="51"/>
      <c r="I153" s="51"/>
      <c r="J153" s="52">
        <f>H153+I153</f>
        <v>0</v>
      </c>
      <c r="K153" s="51"/>
      <c r="L153" s="51"/>
      <c r="M153" s="52">
        <f>K153+L153</f>
        <v>0</v>
      </c>
      <c r="N153" s="51"/>
      <c r="O153" s="52">
        <f>M153+N153</f>
        <v>0</v>
      </c>
    </row>
    <row r="154" spans="1:15" hidden="1">
      <c r="A154" s="50">
        <f t="shared" si="41"/>
        <v>3</v>
      </c>
      <c r="B154" s="153"/>
      <c r="C154" s="163" t="s">
        <v>72</v>
      </c>
      <c r="D154" s="137" t="s">
        <v>73</v>
      </c>
      <c r="E154" s="51"/>
      <c r="F154" s="51"/>
      <c r="G154" s="51"/>
      <c r="H154" s="51"/>
      <c r="I154" s="51"/>
      <c r="J154" s="52">
        <f>H154+I154</f>
        <v>0</v>
      </c>
      <c r="K154" s="51"/>
      <c r="L154" s="51"/>
      <c r="M154" s="52">
        <f>K154+L154</f>
        <v>0</v>
      </c>
      <c r="N154" s="51"/>
      <c r="O154" s="52">
        <f>M154+N154</f>
        <v>0</v>
      </c>
    </row>
    <row r="155" spans="1:15" hidden="1">
      <c r="A155" s="50">
        <f t="shared" si="41"/>
        <v>3</v>
      </c>
      <c r="B155" s="153"/>
      <c r="C155" s="163" t="s">
        <v>74</v>
      </c>
      <c r="D155" s="137" t="s">
        <v>75</v>
      </c>
      <c r="E155" s="51"/>
      <c r="F155" s="51"/>
      <c r="G155" s="51"/>
      <c r="H155" s="51"/>
      <c r="I155" s="51"/>
      <c r="J155" s="52">
        <f>H155+I155</f>
        <v>0</v>
      </c>
      <c r="K155" s="51"/>
      <c r="L155" s="51"/>
      <c r="M155" s="52">
        <f>K155+L155</f>
        <v>0</v>
      </c>
      <c r="N155" s="51"/>
      <c r="O155" s="52">
        <f>M155+N155</f>
        <v>0</v>
      </c>
    </row>
    <row r="156" spans="1:15" hidden="1">
      <c r="A156" s="50">
        <f t="shared" si="41"/>
        <v>3</v>
      </c>
      <c r="B156" s="153"/>
      <c r="C156" s="163" t="s">
        <v>76</v>
      </c>
      <c r="D156" s="137" t="s">
        <v>77</v>
      </c>
      <c r="E156" s="51"/>
      <c r="F156" s="51"/>
      <c r="G156" s="51"/>
      <c r="H156" s="51"/>
      <c r="I156" s="51"/>
      <c r="J156" s="52">
        <f>H156+I156</f>
        <v>0</v>
      </c>
      <c r="K156" s="51"/>
      <c r="L156" s="51"/>
      <c r="M156" s="52">
        <f>K156+L156</f>
        <v>0</v>
      </c>
      <c r="N156" s="51"/>
      <c r="O156" s="52">
        <f>M156+N156</f>
        <v>0</v>
      </c>
    </row>
    <row r="157" spans="1:15" hidden="1">
      <c r="A157" s="50">
        <f t="shared" si="41"/>
        <v>3</v>
      </c>
      <c r="B157" s="153"/>
      <c r="C157" s="163" t="s">
        <v>12</v>
      </c>
      <c r="D157" s="137" t="s">
        <v>28</v>
      </c>
      <c r="E157" s="51"/>
      <c r="F157" s="51"/>
      <c r="G157" s="51"/>
      <c r="H157" s="51"/>
      <c r="I157" s="51"/>
      <c r="J157" s="52">
        <f>H157+I157</f>
        <v>0</v>
      </c>
      <c r="K157" s="51"/>
      <c r="L157" s="51"/>
      <c r="M157" s="52">
        <f>K157+L157</f>
        <v>0</v>
      </c>
      <c r="N157" s="51"/>
      <c r="O157" s="52">
        <f>M157+N157</f>
        <v>0</v>
      </c>
    </row>
    <row r="158" spans="1:15" hidden="1">
      <c r="A158" s="77">
        <f>A159</f>
        <v>3</v>
      </c>
      <c r="B158" s="153"/>
      <c r="C158" s="155"/>
      <c r="D158" s="137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spans="1:15" hidden="1">
      <c r="A159" s="105">
        <f>MIN(A160:A165)</f>
        <v>3</v>
      </c>
      <c r="B159" s="153"/>
      <c r="C159" s="157" t="s">
        <v>36</v>
      </c>
      <c r="D159" s="137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spans="1:15" hidden="1">
      <c r="A160" s="50">
        <f t="shared" ref="A160:A165" si="59">IF(MAX(E160:P160)=0,IF(MIN(E160:P160)=0,3,2),2)</f>
        <v>3</v>
      </c>
      <c r="B160" s="153"/>
      <c r="C160" s="155" t="s">
        <v>34</v>
      </c>
      <c r="D160" s="137"/>
      <c r="E160" s="62">
        <f>SUM(E161:E162)</f>
        <v>0</v>
      </c>
      <c r="F160" s="62">
        <f>SUM(F161:F162)</f>
        <v>0</v>
      </c>
      <c r="G160" s="62">
        <f>SUM(G161:G162)</f>
        <v>0</v>
      </c>
      <c r="H160" s="62">
        <f>SUM(H161:H162)</f>
        <v>0</v>
      </c>
      <c r="I160" s="62">
        <f t="shared" ref="I160:N160" si="60">SUM(I161:I162)</f>
        <v>0</v>
      </c>
      <c r="J160" s="62">
        <f t="shared" si="60"/>
        <v>0</v>
      </c>
      <c r="K160" s="62">
        <f t="shared" si="60"/>
        <v>0</v>
      </c>
      <c r="L160" s="62">
        <f t="shared" si="60"/>
        <v>0</v>
      </c>
      <c r="M160" s="62">
        <f t="shared" si="60"/>
        <v>0</v>
      </c>
      <c r="N160" s="62">
        <f t="shared" si="60"/>
        <v>0</v>
      </c>
      <c r="O160" s="62">
        <f>SUM(O161:O162)</f>
        <v>0</v>
      </c>
    </row>
    <row r="161" spans="1:15" s="57" customFormat="1" hidden="1">
      <c r="A161" s="50">
        <f t="shared" si="59"/>
        <v>3</v>
      </c>
      <c r="B161" s="153"/>
      <c r="C161" s="167" t="s">
        <v>80</v>
      </c>
      <c r="D161" s="137"/>
      <c r="E161" s="51"/>
      <c r="F161" s="51"/>
      <c r="G161" s="51"/>
      <c r="H161" s="51"/>
      <c r="I161" s="51"/>
      <c r="J161" s="52">
        <f>H161+I161</f>
        <v>0</v>
      </c>
      <c r="K161" s="51"/>
      <c r="L161" s="51"/>
      <c r="M161" s="52">
        <f>K161+L161</f>
        <v>0</v>
      </c>
      <c r="N161" s="51"/>
      <c r="O161" s="52">
        <f>M161+N161</f>
        <v>0</v>
      </c>
    </row>
    <row r="162" spans="1:15" s="57" customFormat="1" hidden="1">
      <c r="A162" s="50">
        <f t="shared" si="59"/>
        <v>3</v>
      </c>
      <c r="B162" s="153"/>
      <c r="C162" s="167" t="s">
        <v>81</v>
      </c>
      <c r="D162" s="137"/>
      <c r="E162" s="51"/>
      <c r="F162" s="51"/>
      <c r="G162" s="51"/>
      <c r="H162" s="51"/>
      <c r="I162" s="51"/>
      <c r="J162" s="52">
        <f>H162+I162</f>
        <v>0</v>
      </c>
      <c r="K162" s="51"/>
      <c r="L162" s="51"/>
      <c r="M162" s="52">
        <f>K162+L162</f>
        <v>0</v>
      </c>
      <c r="N162" s="51"/>
      <c r="O162" s="52">
        <f>M162+N162</f>
        <v>0</v>
      </c>
    </row>
    <row r="163" spans="1:15" s="57" customFormat="1" hidden="1">
      <c r="A163" s="50">
        <f t="shared" si="59"/>
        <v>3</v>
      </c>
      <c r="B163" s="153"/>
      <c r="C163" s="155" t="s">
        <v>35</v>
      </c>
      <c r="D163" s="137"/>
      <c r="E163" s="62">
        <f>SUM(E164:E165)</f>
        <v>0</v>
      </c>
      <c r="F163" s="62">
        <f>SUM(F164:F165)</f>
        <v>0</v>
      </c>
      <c r="G163" s="62">
        <f>SUM(G164:G165)</f>
        <v>0</v>
      </c>
      <c r="H163" s="62">
        <f>SUM(H164:H165)</f>
        <v>0</v>
      </c>
      <c r="I163" s="62">
        <f t="shared" ref="I163:N163" si="61">SUM(I164:I165)</f>
        <v>0</v>
      </c>
      <c r="J163" s="62">
        <f t="shared" si="61"/>
        <v>0</v>
      </c>
      <c r="K163" s="62">
        <f t="shared" si="61"/>
        <v>0</v>
      </c>
      <c r="L163" s="62">
        <f t="shared" si="61"/>
        <v>0</v>
      </c>
      <c r="M163" s="62">
        <f t="shared" si="61"/>
        <v>0</v>
      </c>
      <c r="N163" s="62">
        <f t="shared" si="61"/>
        <v>0</v>
      </c>
      <c r="O163" s="62">
        <f>SUM(O164:O165)</f>
        <v>0</v>
      </c>
    </row>
    <row r="164" spans="1:15" s="57" customFormat="1" hidden="1">
      <c r="A164" s="50">
        <f t="shared" si="59"/>
        <v>3</v>
      </c>
      <c r="B164" s="153"/>
      <c r="C164" s="167" t="s">
        <v>84</v>
      </c>
      <c r="D164" s="137"/>
      <c r="E164" s="51"/>
      <c r="F164" s="51"/>
      <c r="G164" s="51"/>
      <c r="H164" s="51"/>
      <c r="I164" s="51"/>
      <c r="J164" s="52">
        <f>H164+I164</f>
        <v>0</v>
      </c>
      <c r="K164" s="51"/>
      <c r="L164" s="51"/>
      <c r="M164" s="52">
        <f>K164+L164</f>
        <v>0</v>
      </c>
      <c r="N164" s="51"/>
      <c r="O164" s="52">
        <f>M164+N164</f>
        <v>0</v>
      </c>
    </row>
    <row r="165" spans="1:15" s="57" customFormat="1" hidden="1">
      <c r="A165" s="50">
        <f t="shared" si="59"/>
        <v>3</v>
      </c>
      <c r="B165" s="153"/>
      <c r="C165" s="167" t="s">
        <v>85</v>
      </c>
      <c r="D165" s="137"/>
      <c r="E165" s="51"/>
      <c r="F165" s="51"/>
      <c r="G165" s="51"/>
      <c r="H165" s="51"/>
      <c r="I165" s="51"/>
      <c r="J165" s="52">
        <f>H165+I165</f>
        <v>0</v>
      </c>
      <c r="K165" s="51"/>
      <c r="L165" s="51"/>
      <c r="M165" s="52">
        <f>K165+L165</f>
        <v>0</v>
      </c>
      <c r="N165" s="51"/>
      <c r="O165" s="52">
        <f>M165+N165</f>
        <v>0</v>
      </c>
    </row>
    <row r="166" spans="1:15" s="57" customFormat="1" hidden="1">
      <c r="A166" s="77">
        <f>A167</f>
        <v>3</v>
      </c>
      <c r="B166" s="172"/>
      <c r="C166" s="156"/>
      <c r="D166" s="140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</row>
    <row r="167" spans="1:15" s="57" customFormat="1" hidden="1">
      <c r="A167" s="105">
        <f>MIN(A168:A233)</f>
        <v>3</v>
      </c>
      <c r="B167" s="172"/>
      <c r="C167" s="174" t="s">
        <v>46</v>
      </c>
      <c r="D167" s="140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</row>
    <row r="168" spans="1:15" s="57" customFormat="1" hidden="1">
      <c r="A168" s="50">
        <f t="shared" ref="A168:A225" si="62">IF(MAX(E168:P168)=0,IF(MIN(E168:P168)=0,3,2),2)</f>
        <v>3</v>
      </c>
      <c r="B168" s="145"/>
      <c r="C168" s="146" t="s">
        <v>25</v>
      </c>
      <c r="D168" s="56"/>
      <c r="E168" s="11">
        <f>SUBTOTAL(9,E169:E225)</f>
        <v>0</v>
      </c>
      <c r="F168" s="11">
        <f>SUBTOTAL(9,F169:F225)</f>
        <v>0</v>
      </c>
      <c r="G168" s="11">
        <f>SUBTOTAL(9,G169:G225)</f>
        <v>0</v>
      </c>
      <c r="H168" s="11">
        <f>SUBTOTAL(9,H169:H225)</f>
        <v>0</v>
      </c>
      <c r="I168" s="11">
        <f t="shared" ref="I168:N168" si="63">SUBTOTAL(9,I169:I225)</f>
        <v>0</v>
      </c>
      <c r="J168" s="11">
        <f t="shared" si="63"/>
        <v>0</v>
      </c>
      <c r="K168" s="11">
        <f t="shared" si="63"/>
        <v>0</v>
      </c>
      <c r="L168" s="11">
        <f t="shared" si="63"/>
        <v>0</v>
      </c>
      <c r="M168" s="11">
        <f t="shared" si="63"/>
        <v>0</v>
      </c>
      <c r="N168" s="11">
        <f t="shared" si="63"/>
        <v>0</v>
      </c>
      <c r="O168" s="11">
        <f>SUBTOTAL(9,O169:O225)</f>
        <v>0</v>
      </c>
    </row>
    <row r="169" spans="1:15" s="57" customFormat="1" hidden="1">
      <c r="A169" s="50">
        <f t="shared" si="62"/>
        <v>3</v>
      </c>
      <c r="B169" s="145" t="s">
        <v>14</v>
      </c>
      <c r="C169" s="146" t="s">
        <v>125</v>
      </c>
      <c r="D169" s="56"/>
      <c r="E169" s="11">
        <f>SUBTOTAL(9,E170:E191)</f>
        <v>0</v>
      </c>
      <c r="F169" s="11">
        <f>SUBTOTAL(9,F170:F191)</f>
        <v>0</v>
      </c>
      <c r="G169" s="11">
        <f>SUBTOTAL(9,G170:G191)</f>
        <v>0</v>
      </c>
      <c r="H169" s="11">
        <f>SUBTOTAL(9,H170:H191)</f>
        <v>0</v>
      </c>
      <c r="I169" s="11">
        <f t="shared" ref="I169:N169" si="64">SUBTOTAL(9,I170:I191)</f>
        <v>0</v>
      </c>
      <c r="J169" s="11">
        <f t="shared" si="64"/>
        <v>0</v>
      </c>
      <c r="K169" s="11">
        <f t="shared" si="64"/>
        <v>0</v>
      </c>
      <c r="L169" s="11">
        <f t="shared" si="64"/>
        <v>0</v>
      </c>
      <c r="M169" s="11">
        <f t="shared" si="64"/>
        <v>0</v>
      </c>
      <c r="N169" s="11">
        <f t="shared" si="64"/>
        <v>0</v>
      </c>
      <c r="O169" s="11">
        <f>SUBTOTAL(9,O170:O191)</f>
        <v>0</v>
      </c>
    </row>
    <row r="170" spans="1:15" s="57" customFormat="1" hidden="1">
      <c r="A170" s="50">
        <f t="shared" si="62"/>
        <v>3</v>
      </c>
      <c r="B170" s="147"/>
      <c r="C170" s="146" t="s">
        <v>126</v>
      </c>
      <c r="D170" s="56"/>
      <c r="E170" s="11">
        <f>SUBTOTAL(9,E171:E180)</f>
        <v>0</v>
      </c>
      <c r="F170" s="11">
        <f>SUBTOTAL(9,F171:F180)</f>
        <v>0</v>
      </c>
      <c r="G170" s="11">
        <f>SUBTOTAL(9,G171:G180)</f>
        <v>0</v>
      </c>
      <c r="H170" s="11">
        <f>SUBTOTAL(9,H171:H180)</f>
        <v>0</v>
      </c>
      <c r="I170" s="11">
        <f t="shared" ref="I170:N170" si="65">SUBTOTAL(9,I171:I180)</f>
        <v>0</v>
      </c>
      <c r="J170" s="11">
        <f t="shared" si="65"/>
        <v>0</v>
      </c>
      <c r="K170" s="11">
        <f t="shared" si="65"/>
        <v>0</v>
      </c>
      <c r="L170" s="11">
        <f t="shared" si="65"/>
        <v>0</v>
      </c>
      <c r="M170" s="11">
        <f t="shared" si="65"/>
        <v>0</v>
      </c>
      <c r="N170" s="11">
        <f t="shared" si="65"/>
        <v>0</v>
      </c>
      <c r="O170" s="11">
        <f>SUBTOTAL(9,O171:O180)</f>
        <v>0</v>
      </c>
    </row>
    <row r="171" spans="1:15" s="57" customFormat="1" ht="25.5" hidden="1">
      <c r="A171" s="50">
        <f t="shared" si="62"/>
        <v>3</v>
      </c>
      <c r="B171" s="148"/>
      <c r="C171" s="149" t="s">
        <v>127</v>
      </c>
      <c r="D171" s="58" t="s">
        <v>2</v>
      </c>
      <c r="E171" s="11">
        <f>SUBTOTAL(9,E172:E173)</f>
        <v>0</v>
      </c>
      <c r="F171" s="11">
        <f>SUBTOTAL(9,F172:F173)</f>
        <v>0</v>
      </c>
      <c r="G171" s="11">
        <f>SUBTOTAL(9,G172:G173)</f>
        <v>0</v>
      </c>
      <c r="H171" s="11">
        <f>SUBTOTAL(9,H172:H173)</f>
        <v>0</v>
      </c>
      <c r="I171" s="11">
        <f t="shared" ref="I171:N171" si="66">SUBTOTAL(9,I172:I173)</f>
        <v>0</v>
      </c>
      <c r="J171" s="11">
        <f t="shared" si="66"/>
        <v>0</v>
      </c>
      <c r="K171" s="11">
        <f t="shared" si="66"/>
        <v>0</v>
      </c>
      <c r="L171" s="11">
        <f t="shared" si="66"/>
        <v>0</v>
      </c>
      <c r="M171" s="11">
        <f t="shared" si="66"/>
        <v>0</v>
      </c>
      <c r="N171" s="11">
        <f t="shared" si="66"/>
        <v>0</v>
      </c>
      <c r="O171" s="11">
        <f>SUBTOTAL(9,O172:O173)</f>
        <v>0</v>
      </c>
    </row>
    <row r="172" spans="1:15" s="57" customFormat="1" ht="25.5" hidden="1">
      <c r="A172" s="50">
        <f t="shared" si="62"/>
        <v>3</v>
      </c>
      <c r="B172" s="148"/>
      <c r="C172" s="149" t="s">
        <v>303</v>
      </c>
      <c r="D172" s="58" t="s">
        <v>302</v>
      </c>
      <c r="E172" s="51"/>
      <c r="F172" s="51"/>
      <c r="G172" s="51"/>
      <c r="H172" s="51"/>
      <c r="I172" s="51"/>
      <c r="J172" s="52">
        <f>H172+I172</f>
        <v>0</v>
      </c>
      <c r="K172" s="51"/>
      <c r="L172" s="51"/>
      <c r="M172" s="52">
        <f>K172+L172</f>
        <v>0</v>
      </c>
      <c r="N172" s="51"/>
      <c r="O172" s="52">
        <f>M172+N172</f>
        <v>0</v>
      </c>
    </row>
    <row r="173" spans="1:15" s="57" customFormat="1" ht="25.5" hidden="1">
      <c r="A173" s="50">
        <f t="shared" si="62"/>
        <v>3</v>
      </c>
      <c r="B173" s="148"/>
      <c r="C173" s="149" t="s">
        <v>305</v>
      </c>
      <c r="D173" s="58" t="s">
        <v>304</v>
      </c>
      <c r="E173" s="51"/>
      <c r="F173" s="51"/>
      <c r="G173" s="51"/>
      <c r="H173" s="51"/>
      <c r="I173" s="51"/>
      <c r="J173" s="52">
        <f>H173+I173</f>
        <v>0</v>
      </c>
      <c r="K173" s="51"/>
      <c r="L173" s="51"/>
      <c r="M173" s="52">
        <f>K173+L173</f>
        <v>0</v>
      </c>
      <c r="N173" s="51"/>
      <c r="O173" s="52">
        <f>M173+N173</f>
        <v>0</v>
      </c>
    </row>
    <row r="174" spans="1:15" s="57" customFormat="1" hidden="1">
      <c r="A174" s="50">
        <f t="shared" si="62"/>
        <v>3</v>
      </c>
      <c r="B174" s="150"/>
      <c r="C174" s="151" t="s">
        <v>128</v>
      </c>
      <c r="D174" s="59" t="s">
        <v>3</v>
      </c>
      <c r="E174" s="51"/>
      <c r="F174" s="51"/>
      <c r="G174" s="51"/>
      <c r="H174" s="51"/>
      <c r="I174" s="51"/>
      <c r="J174" s="52">
        <f>H174+I174</f>
        <v>0</v>
      </c>
      <c r="K174" s="51"/>
      <c r="L174" s="51"/>
      <c r="M174" s="52">
        <f>K174+L174</f>
        <v>0</v>
      </c>
      <c r="N174" s="51"/>
      <c r="O174" s="52">
        <f>M174+N174</f>
        <v>0</v>
      </c>
    </row>
    <row r="175" spans="1:15" s="57" customFormat="1" hidden="1">
      <c r="A175" s="50">
        <f t="shared" si="62"/>
        <v>3</v>
      </c>
      <c r="B175" s="150"/>
      <c r="C175" s="152" t="s">
        <v>445</v>
      </c>
      <c r="D175" s="117" t="s">
        <v>446</v>
      </c>
      <c r="E175" s="11">
        <f>SUBTOTAL(9,E176:E179)</f>
        <v>0</v>
      </c>
      <c r="F175" s="11">
        <f>SUBTOTAL(9,F176:F179)</f>
        <v>0</v>
      </c>
      <c r="G175" s="11">
        <f>SUBTOTAL(9,G176:G179)</f>
        <v>0</v>
      </c>
      <c r="H175" s="11">
        <f>SUBTOTAL(9,H176:H179)</f>
        <v>0</v>
      </c>
      <c r="I175" s="11">
        <f t="shared" ref="I175:N175" si="67">SUBTOTAL(9,I176:I179)</f>
        <v>0</v>
      </c>
      <c r="J175" s="11">
        <f t="shared" si="67"/>
        <v>0</v>
      </c>
      <c r="K175" s="11">
        <f t="shared" si="67"/>
        <v>0</v>
      </c>
      <c r="L175" s="11">
        <f t="shared" si="67"/>
        <v>0</v>
      </c>
      <c r="M175" s="11">
        <f t="shared" si="67"/>
        <v>0</v>
      </c>
      <c r="N175" s="11">
        <f t="shared" si="67"/>
        <v>0</v>
      </c>
      <c r="O175" s="11">
        <f>SUBTOTAL(9,O176:O179)</f>
        <v>0</v>
      </c>
    </row>
    <row r="176" spans="1:15" s="57" customFormat="1" ht="25.5" hidden="1">
      <c r="A176" s="50">
        <f t="shared" si="62"/>
        <v>3</v>
      </c>
      <c r="B176" s="150"/>
      <c r="C176" s="149" t="s">
        <v>129</v>
      </c>
      <c r="D176" s="60" t="s">
        <v>37</v>
      </c>
      <c r="E176" s="51"/>
      <c r="F176" s="51"/>
      <c r="G176" s="51"/>
      <c r="H176" s="51"/>
      <c r="I176" s="51"/>
      <c r="J176" s="52">
        <f>H176+I176</f>
        <v>0</v>
      </c>
      <c r="K176" s="51"/>
      <c r="L176" s="51"/>
      <c r="M176" s="52">
        <f>K176+L176</f>
        <v>0</v>
      </c>
      <c r="N176" s="51"/>
      <c r="O176" s="52">
        <f>M176+N176</f>
        <v>0</v>
      </c>
    </row>
    <row r="177" spans="1:15" s="57" customFormat="1" hidden="1">
      <c r="A177" s="50">
        <f t="shared" si="62"/>
        <v>3</v>
      </c>
      <c r="B177" s="150"/>
      <c r="C177" s="149" t="s">
        <v>131</v>
      </c>
      <c r="D177" s="60" t="s">
        <v>39</v>
      </c>
      <c r="E177" s="51"/>
      <c r="F177" s="51"/>
      <c r="G177" s="51"/>
      <c r="H177" s="51"/>
      <c r="I177" s="51"/>
      <c r="J177" s="52">
        <f>H177+I177</f>
        <v>0</v>
      </c>
      <c r="K177" s="51"/>
      <c r="L177" s="51"/>
      <c r="M177" s="52">
        <f>K177+L177</f>
        <v>0</v>
      </c>
      <c r="N177" s="51"/>
      <c r="O177" s="52">
        <f>M177+N177</f>
        <v>0</v>
      </c>
    </row>
    <row r="178" spans="1:15" s="57" customFormat="1" hidden="1">
      <c r="A178" s="50">
        <f t="shared" si="62"/>
        <v>3</v>
      </c>
      <c r="B178" s="150"/>
      <c r="C178" s="149" t="s">
        <v>132</v>
      </c>
      <c r="D178" s="60" t="s">
        <v>40</v>
      </c>
      <c r="E178" s="51"/>
      <c r="F178" s="51"/>
      <c r="G178" s="51"/>
      <c r="H178" s="51"/>
      <c r="I178" s="51"/>
      <c r="J178" s="52">
        <f>H178+I178</f>
        <v>0</v>
      </c>
      <c r="K178" s="51"/>
      <c r="L178" s="51"/>
      <c r="M178" s="52">
        <f>K178+L178</f>
        <v>0</v>
      </c>
      <c r="N178" s="51"/>
      <c r="O178" s="52">
        <f>M178+N178</f>
        <v>0</v>
      </c>
    </row>
    <row r="179" spans="1:15" s="57" customFormat="1" ht="25.5" hidden="1">
      <c r="A179" s="50">
        <f t="shared" si="62"/>
        <v>3</v>
      </c>
      <c r="B179" s="150"/>
      <c r="C179" s="149" t="s">
        <v>133</v>
      </c>
      <c r="D179" s="60" t="s">
        <v>41</v>
      </c>
      <c r="E179" s="51"/>
      <c r="F179" s="51"/>
      <c r="G179" s="51"/>
      <c r="H179" s="51"/>
      <c r="I179" s="51"/>
      <c r="J179" s="52">
        <f>H179+I179</f>
        <v>0</v>
      </c>
      <c r="K179" s="51"/>
      <c r="L179" s="51"/>
      <c r="M179" s="52">
        <f>K179+L179</f>
        <v>0</v>
      </c>
      <c r="N179" s="51"/>
      <c r="O179" s="52">
        <f>M179+N179</f>
        <v>0</v>
      </c>
    </row>
    <row r="180" spans="1:15" s="57" customFormat="1" hidden="1">
      <c r="A180" s="50">
        <f t="shared" si="62"/>
        <v>3</v>
      </c>
      <c r="B180" s="150"/>
      <c r="C180" s="149" t="s">
        <v>447</v>
      </c>
      <c r="D180" s="60" t="s">
        <v>4</v>
      </c>
      <c r="E180" s="51"/>
      <c r="F180" s="51"/>
      <c r="G180" s="51"/>
      <c r="H180" s="51"/>
      <c r="I180" s="51"/>
      <c r="J180" s="52">
        <f>H180+I180</f>
        <v>0</v>
      </c>
      <c r="K180" s="51"/>
      <c r="L180" s="51"/>
      <c r="M180" s="52">
        <f>K180+L180</f>
        <v>0</v>
      </c>
      <c r="N180" s="51"/>
      <c r="O180" s="52">
        <f>M180+N180</f>
        <v>0</v>
      </c>
    </row>
    <row r="181" spans="1:15" s="57" customFormat="1" hidden="1">
      <c r="A181" s="50">
        <f t="shared" si="62"/>
        <v>3</v>
      </c>
      <c r="B181" s="147"/>
      <c r="C181" s="146" t="s">
        <v>134</v>
      </c>
      <c r="D181" s="56"/>
      <c r="E181" s="11">
        <f>SUBTOTAL(9,E182:E185)</f>
        <v>0</v>
      </c>
      <c r="F181" s="11">
        <f>SUBTOTAL(9,F182:F185)</f>
        <v>0</v>
      </c>
      <c r="G181" s="11">
        <f>SUBTOTAL(9,G182:G185)</f>
        <v>0</v>
      </c>
      <c r="H181" s="11">
        <f>SUBTOTAL(9,H182:H185)</f>
        <v>0</v>
      </c>
      <c r="I181" s="11">
        <f t="shared" ref="I181:N181" si="68">SUBTOTAL(9,I182:I185)</f>
        <v>0</v>
      </c>
      <c r="J181" s="11">
        <f t="shared" si="68"/>
        <v>0</v>
      </c>
      <c r="K181" s="11">
        <f t="shared" si="68"/>
        <v>0</v>
      </c>
      <c r="L181" s="11">
        <f t="shared" si="68"/>
        <v>0</v>
      </c>
      <c r="M181" s="11">
        <f t="shared" si="68"/>
        <v>0</v>
      </c>
      <c r="N181" s="11">
        <f t="shared" si="68"/>
        <v>0</v>
      </c>
      <c r="O181" s="11">
        <f>SUBTOTAL(9,O182:O185)</f>
        <v>0</v>
      </c>
    </row>
    <row r="182" spans="1:15" s="57" customFormat="1" hidden="1">
      <c r="A182" s="50">
        <f t="shared" si="62"/>
        <v>3</v>
      </c>
      <c r="B182" s="150"/>
      <c r="C182" s="151" t="s">
        <v>135</v>
      </c>
      <c r="D182" s="59" t="s">
        <v>5</v>
      </c>
      <c r="E182" s="51"/>
      <c r="F182" s="51"/>
      <c r="G182" s="51"/>
      <c r="H182" s="51"/>
      <c r="I182" s="51"/>
      <c r="J182" s="52">
        <f>H182+I182</f>
        <v>0</v>
      </c>
      <c r="K182" s="51"/>
      <c r="L182" s="51"/>
      <c r="M182" s="52">
        <f>K182+L182</f>
        <v>0</v>
      </c>
      <c r="N182" s="51"/>
      <c r="O182" s="52">
        <f>M182+N182</f>
        <v>0</v>
      </c>
    </row>
    <row r="183" spans="1:15" s="57" customFormat="1" hidden="1">
      <c r="A183" s="50">
        <f t="shared" si="62"/>
        <v>3</v>
      </c>
      <c r="B183" s="150"/>
      <c r="C183" s="154" t="s">
        <v>448</v>
      </c>
      <c r="D183" s="118" t="s">
        <v>173</v>
      </c>
      <c r="E183" s="51"/>
      <c r="F183" s="51"/>
      <c r="G183" s="51"/>
      <c r="H183" s="51"/>
      <c r="I183" s="51"/>
      <c r="J183" s="52">
        <f>H183+I183</f>
        <v>0</v>
      </c>
      <c r="K183" s="51"/>
      <c r="L183" s="51"/>
      <c r="M183" s="52">
        <f>K183+L183</f>
        <v>0</v>
      </c>
      <c r="N183" s="51"/>
      <c r="O183" s="52">
        <f>M183+N183</f>
        <v>0</v>
      </c>
    </row>
    <row r="184" spans="1:15" s="57" customFormat="1" hidden="1">
      <c r="A184" s="50">
        <f t="shared" si="62"/>
        <v>3</v>
      </c>
      <c r="B184" s="153"/>
      <c r="C184" s="155" t="s">
        <v>557</v>
      </c>
      <c r="D184" s="137" t="s">
        <v>8</v>
      </c>
      <c r="E184" s="51"/>
      <c r="F184" s="51"/>
      <c r="G184" s="51"/>
      <c r="H184" s="51"/>
      <c r="I184" s="51"/>
      <c r="J184" s="52">
        <f>H184+I184</f>
        <v>0</v>
      </c>
      <c r="K184" s="51"/>
      <c r="L184" s="51"/>
      <c r="M184" s="52">
        <f>K184+L184</f>
        <v>0</v>
      </c>
      <c r="N184" s="51"/>
      <c r="O184" s="52">
        <f>M184+N184</f>
        <v>0</v>
      </c>
    </row>
    <row r="185" spans="1:15" s="57" customFormat="1" ht="25.5" hidden="1">
      <c r="A185" s="50">
        <f t="shared" si="62"/>
        <v>3</v>
      </c>
      <c r="B185" s="153"/>
      <c r="C185" s="155" t="s">
        <v>139</v>
      </c>
      <c r="D185" s="136" t="s">
        <v>10</v>
      </c>
      <c r="E185" s="51"/>
      <c r="F185" s="51"/>
      <c r="G185" s="51"/>
      <c r="H185" s="51"/>
      <c r="I185" s="51"/>
      <c r="J185" s="52">
        <f>H185+I185</f>
        <v>0</v>
      </c>
      <c r="K185" s="51"/>
      <c r="L185" s="51"/>
      <c r="M185" s="52">
        <f>K185+L185</f>
        <v>0</v>
      </c>
      <c r="N185" s="51"/>
      <c r="O185" s="52">
        <f>M185+N185</f>
        <v>0</v>
      </c>
    </row>
    <row r="186" spans="1:15" s="57" customFormat="1" hidden="1">
      <c r="A186" s="50">
        <f t="shared" si="62"/>
        <v>3</v>
      </c>
      <c r="B186" s="156"/>
      <c r="C186" s="157" t="s">
        <v>140</v>
      </c>
      <c r="D186" s="136"/>
      <c r="E186" s="11">
        <f>SUBTOTAL(9,E187:E191)</f>
        <v>0</v>
      </c>
      <c r="F186" s="11">
        <f>SUBTOTAL(9,F187:F191)</f>
        <v>0</v>
      </c>
      <c r="G186" s="11">
        <f>SUBTOTAL(9,G187:G191)</f>
        <v>0</v>
      </c>
      <c r="H186" s="11">
        <f>SUBTOTAL(9,H187:H191)</f>
        <v>0</v>
      </c>
      <c r="I186" s="11">
        <f t="shared" ref="I186:N186" si="69">SUBTOTAL(9,I187:I191)</f>
        <v>0</v>
      </c>
      <c r="J186" s="11">
        <f t="shared" si="69"/>
        <v>0</v>
      </c>
      <c r="K186" s="11">
        <f t="shared" si="69"/>
        <v>0</v>
      </c>
      <c r="L186" s="11">
        <f t="shared" si="69"/>
        <v>0</v>
      </c>
      <c r="M186" s="11">
        <f t="shared" si="69"/>
        <v>0</v>
      </c>
      <c r="N186" s="11">
        <f t="shared" si="69"/>
        <v>0</v>
      </c>
      <c r="O186" s="11">
        <f>SUBTOTAL(9,O187:O191)</f>
        <v>0</v>
      </c>
    </row>
    <row r="187" spans="1:15" s="57" customFormat="1" hidden="1">
      <c r="A187" s="50">
        <f t="shared" si="62"/>
        <v>3</v>
      </c>
      <c r="B187" s="153"/>
      <c r="C187" s="155" t="s">
        <v>141</v>
      </c>
      <c r="D187" s="137" t="s">
        <v>71</v>
      </c>
      <c r="E187" s="51"/>
      <c r="F187" s="51"/>
      <c r="G187" s="51"/>
      <c r="H187" s="51"/>
      <c r="I187" s="51"/>
      <c r="J187" s="52">
        <f>H187+I187</f>
        <v>0</v>
      </c>
      <c r="K187" s="51"/>
      <c r="L187" s="51"/>
      <c r="M187" s="52">
        <f>K187+L187</f>
        <v>0</v>
      </c>
      <c r="N187" s="51"/>
      <c r="O187" s="52">
        <f>M187+N187</f>
        <v>0</v>
      </c>
    </row>
    <row r="188" spans="1:15" s="57" customFormat="1" hidden="1">
      <c r="A188" s="50">
        <f t="shared" si="62"/>
        <v>3</v>
      </c>
      <c r="B188" s="153"/>
      <c r="C188" s="155" t="s">
        <v>142</v>
      </c>
      <c r="D188" s="137" t="s">
        <v>73</v>
      </c>
      <c r="E188" s="51"/>
      <c r="F188" s="51"/>
      <c r="G188" s="51"/>
      <c r="H188" s="51"/>
      <c r="I188" s="51"/>
      <c r="J188" s="52">
        <f>H188+I188</f>
        <v>0</v>
      </c>
      <c r="K188" s="51"/>
      <c r="L188" s="51"/>
      <c r="M188" s="52">
        <f>K188+L188</f>
        <v>0</v>
      </c>
      <c r="N188" s="51"/>
      <c r="O188" s="52">
        <f>M188+N188</f>
        <v>0</v>
      </c>
    </row>
    <row r="189" spans="1:15" s="57" customFormat="1" hidden="1">
      <c r="A189" s="50">
        <f t="shared" si="62"/>
        <v>3</v>
      </c>
      <c r="B189" s="153"/>
      <c r="C189" s="155" t="s">
        <v>143</v>
      </c>
      <c r="D189" s="137" t="s">
        <v>75</v>
      </c>
      <c r="E189" s="51"/>
      <c r="F189" s="51"/>
      <c r="G189" s="51"/>
      <c r="H189" s="51"/>
      <c r="I189" s="51"/>
      <c r="J189" s="52">
        <f>H189+I189</f>
        <v>0</v>
      </c>
      <c r="K189" s="51"/>
      <c r="L189" s="51"/>
      <c r="M189" s="52">
        <f>K189+L189</f>
        <v>0</v>
      </c>
      <c r="N189" s="51"/>
      <c r="O189" s="52">
        <f>M189+N189</f>
        <v>0</v>
      </c>
    </row>
    <row r="190" spans="1:15" s="57" customFormat="1" hidden="1">
      <c r="A190" s="50">
        <f t="shared" si="62"/>
        <v>3</v>
      </c>
      <c r="B190" s="153"/>
      <c r="C190" s="155" t="s">
        <v>144</v>
      </c>
      <c r="D190" s="137" t="s">
        <v>77</v>
      </c>
      <c r="E190" s="51"/>
      <c r="F190" s="51"/>
      <c r="G190" s="51"/>
      <c r="H190" s="51"/>
      <c r="I190" s="51"/>
      <c r="J190" s="52">
        <f>H190+I190</f>
        <v>0</v>
      </c>
      <c r="K190" s="51"/>
      <c r="L190" s="51"/>
      <c r="M190" s="52">
        <f>K190+L190</f>
        <v>0</v>
      </c>
      <c r="N190" s="51"/>
      <c r="O190" s="52">
        <f>M190+N190</f>
        <v>0</v>
      </c>
    </row>
    <row r="191" spans="1:15" s="57" customFormat="1" hidden="1">
      <c r="A191" s="50">
        <f t="shared" si="62"/>
        <v>3</v>
      </c>
      <c r="B191" s="153"/>
      <c r="C191" s="155" t="s">
        <v>145</v>
      </c>
      <c r="D191" s="137" t="s">
        <v>28</v>
      </c>
      <c r="E191" s="51"/>
      <c r="F191" s="51"/>
      <c r="G191" s="51"/>
      <c r="H191" s="51"/>
      <c r="I191" s="51"/>
      <c r="J191" s="52">
        <f>H191+I191</f>
        <v>0</v>
      </c>
      <c r="K191" s="51"/>
      <c r="L191" s="51"/>
      <c r="M191" s="52">
        <f>K191+L191</f>
        <v>0</v>
      </c>
      <c r="N191" s="51"/>
      <c r="O191" s="52">
        <f>M191+N191</f>
        <v>0</v>
      </c>
    </row>
    <row r="192" spans="1:15" s="57" customFormat="1" hidden="1">
      <c r="A192" s="50">
        <f t="shared" si="62"/>
        <v>3</v>
      </c>
      <c r="B192" s="145" t="s">
        <v>146</v>
      </c>
      <c r="C192" s="157" t="s">
        <v>147</v>
      </c>
      <c r="D192" s="56"/>
      <c r="E192" s="11">
        <f>SUBTOTAL(9,E193:E225)</f>
        <v>0</v>
      </c>
      <c r="F192" s="11">
        <f>SUBTOTAL(9,F193:F225)</f>
        <v>0</v>
      </c>
      <c r="G192" s="11">
        <f>SUBTOTAL(9,G193:G225)</f>
        <v>0</v>
      </c>
      <c r="H192" s="11">
        <f>SUBTOTAL(9,H193:H225)</f>
        <v>0</v>
      </c>
      <c r="I192" s="11">
        <f t="shared" ref="I192:N192" si="70">SUBTOTAL(9,I193:I225)</f>
        <v>0</v>
      </c>
      <c r="J192" s="11">
        <f t="shared" si="70"/>
        <v>0</v>
      </c>
      <c r="K192" s="11">
        <f t="shared" si="70"/>
        <v>0</v>
      </c>
      <c r="L192" s="11">
        <f t="shared" si="70"/>
        <v>0</v>
      </c>
      <c r="M192" s="11">
        <f t="shared" si="70"/>
        <v>0</v>
      </c>
      <c r="N192" s="11">
        <f t="shared" si="70"/>
        <v>0</v>
      </c>
      <c r="O192" s="11">
        <f>SUBTOTAL(9,O193:O225)</f>
        <v>0</v>
      </c>
    </row>
    <row r="193" spans="1:15" s="57" customFormat="1" hidden="1">
      <c r="A193" s="50">
        <f t="shared" si="62"/>
        <v>3</v>
      </c>
      <c r="B193" s="156"/>
      <c r="C193" s="158" t="s">
        <v>26</v>
      </c>
      <c r="D193" s="56"/>
      <c r="E193" s="11">
        <f>SUBTOTAL(9,E194:E212)</f>
        <v>0</v>
      </c>
      <c r="F193" s="11">
        <f t="shared" ref="F193:O193" si="71">SUBTOTAL(9,F194:F212)</f>
        <v>0</v>
      </c>
      <c r="G193" s="11">
        <f t="shared" si="71"/>
        <v>0</v>
      </c>
      <c r="H193" s="11">
        <f t="shared" si="71"/>
        <v>0</v>
      </c>
      <c r="I193" s="11">
        <f t="shared" si="71"/>
        <v>0</v>
      </c>
      <c r="J193" s="11">
        <f t="shared" si="71"/>
        <v>0</v>
      </c>
      <c r="K193" s="11">
        <f t="shared" si="71"/>
        <v>0</v>
      </c>
      <c r="L193" s="11">
        <f t="shared" si="71"/>
        <v>0</v>
      </c>
      <c r="M193" s="11">
        <f t="shared" si="71"/>
        <v>0</v>
      </c>
      <c r="N193" s="11">
        <f t="shared" si="71"/>
        <v>0</v>
      </c>
      <c r="O193" s="11">
        <f t="shared" si="71"/>
        <v>0</v>
      </c>
    </row>
    <row r="194" spans="1:15" s="57" customFormat="1" hidden="1">
      <c r="A194" s="50">
        <f t="shared" si="62"/>
        <v>3</v>
      </c>
      <c r="B194" s="150"/>
      <c r="C194" s="161" t="s">
        <v>770</v>
      </c>
      <c r="D194" s="56"/>
      <c r="E194" s="11">
        <f>SUBTOTAL(9,E195:E204)</f>
        <v>0</v>
      </c>
      <c r="F194" s="11">
        <f t="shared" ref="F194:O194" si="72">SUBTOTAL(9,F195:F204)</f>
        <v>0</v>
      </c>
      <c r="G194" s="11">
        <f t="shared" si="72"/>
        <v>0</v>
      </c>
      <c r="H194" s="11">
        <f t="shared" si="72"/>
        <v>0</v>
      </c>
      <c r="I194" s="11">
        <f t="shared" si="72"/>
        <v>0</v>
      </c>
      <c r="J194" s="11">
        <f t="shared" si="72"/>
        <v>0</v>
      </c>
      <c r="K194" s="11">
        <f t="shared" si="72"/>
        <v>0</v>
      </c>
      <c r="L194" s="11">
        <f t="shared" si="72"/>
        <v>0</v>
      </c>
      <c r="M194" s="11">
        <f t="shared" si="72"/>
        <v>0</v>
      </c>
      <c r="N194" s="11">
        <f t="shared" si="72"/>
        <v>0</v>
      </c>
      <c r="O194" s="11">
        <f t="shared" si="72"/>
        <v>0</v>
      </c>
    </row>
    <row r="195" spans="1:15" s="57" customFormat="1" ht="25.5" hidden="1">
      <c r="A195" s="50">
        <f t="shared" si="62"/>
        <v>3</v>
      </c>
      <c r="B195" s="150"/>
      <c r="C195" s="160" t="s">
        <v>771</v>
      </c>
      <c r="D195" s="58" t="s">
        <v>2</v>
      </c>
      <c r="E195" s="11">
        <f>SUBTOTAL(9,E196:E197)</f>
        <v>0</v>
      </c>
      <c r="F195" s="11">
        <f t="shared" ref="F195:O195" si="73">SUBTOTAL(9,F196:F197)</f>
        <v>0</v>
      </c>
      <c r="G195" s="11">
        <f t="shared" si="73"/>
        <v>0</v>
      </c>
      <c r="H195" s="11">
        <f t="shared" si="73"/>
        <v>0</v>
      </c>
      <c r="I195" s="11">
        <f t="shared" si="73"/>
        <v>0</v>
      </c>
      <c r="J195" s="11">
        <f t="shared" si="73"/>
        <v>0</v>
      </c>
      <c r="K195" s="11">
        <f t="shared" si="73"/>
        <v>0</v>
      </c>
      <c r="L195" s="11">
        <f t="shared" si="73"/>
        <v>0</v>
      </c>
      <c r="M195" s="11">
        <f t="shared" si="73"/>
        <v>0</v>
      </c>
      <c r="N195" s="11">
        <f t="shared" si="73"/>
        <v>0</v>
      </c>
      <c r="O195" s="11">
        <f t="shared" si="73"/>
        <v>0</v>
      </c>
    </row>
    <row r="196" spans="1:15" s="57" customFormat="1" ht="25.5" hidden="1">
      <c r="A196" s="50">
        <f t="shared" si="62"/>
        <v>3</v>
      </c>
      <c r="B196" s="150"/>
      <c r="C196" s="260" t="s">
        <v>772</v>
      </c>
      <c r="D196" s="58" t="s">
        <v>302</v>
      </c>
      <c r="E196" s="51"/>
      <c r="F196" s="51"/>
      <c r="G196" s="51"/>
      <c r="H196" s="51"/>
      <c r="I196" s="51"/>
      <c r="J196" s="52">
        <f>H196+I196</f>
        <v>0</v>
      </c>
      <c r="K196" s="51"/>
      <c r="L196" s="51"/>
      <c r="M196" s="52">
        <f>K196+L196</f>
        <v>0</v>
      </c>
      <c r="N196" s="51"/>
      <c r="O196" s="52">
        <f>M196+N196</f>
        <v>0</v>
      </c>
    </row>
    <row r="197" spans="1:15" s="57" customFormat="1" ht="25.5" hidden="1">
      <c r="A197" s="50">
        <f t="shared" si="62"/>
        <v>3</v>
      </c>
      <c r="B197" s="150"/>
      <c r="C197" s="260" t="s">
        <v>773</v>
      </c>
      <c r="D197" s="58" t="s">
        <v>304</v>
      </c>
      <c r="E197" s="51"/>
      <c r="F197" s="51"/>
      <c r="G197" s="51"/>
      <c r="H197" s="51"/>
      <c r="I197" s="51"/>
      <c r="J197" s="52">
        <f>H197+I197</f>
        <v>0</v>
      </c>
      <c r="K197" s="51"/>
      <c r="L197" s="51"/>
      <c r="M197" s="52">
        <f>K197+L197</f>
        <v>0</v>
      </c>
      <c r="N197" s="51"/>
      <c r="O197" s="52">
        <f>M197+N197</f>
        <v>0</v>
      </c>
    </row>
    <row r="198" spans="1:15" hidden="1">
      <c r="A198" s="50">
        <f t="shared" si="62"/>
        <v>3</v>
      </c>
      <c r="B198" s="150"/>
      <c r="C198" s="258" t="s">
        <v>42</v>
      </c>
      <c r="D198" s="59" t="s">
        <v>3</v>
      </c>
      <c r="E198" s="51"/>
      <c r="F198" s="51"/>
      <c r="G198" s="51"/>
      <c r="H198" s="51"/>
      <c r="I198" s="51"/>
      <c r="J198" s="52">
        <f>H198+I198</f>
        <v>0</v>
      </c>
      <c r="K198" s="51"/>
      <c r="L198" s="51"/>
      <c r="M198" s="52">
        <f>K198+L198</f>
        <v>0</v>
      </c>
      <c r="N198" s="51"/>
      <c r="O198" s="52">
        <f>M198+N198</f>
        <v>0</v>
      </c>
    </row>
    <row r="199" spans="1:15" hidden="1">
      <c r="A199" s="50">
        <f t="shared" si="62"/>
        <v>3</v>
      </c>
      <c r="B199" s="150"/>
      <c r="C199" s="259" t="s">
        <v>449</v>
      </c>
      <c r="D199" s="117" t="s">
        <v>446</v>
      </c>
      <c r="E199" s="11">
        <f>SUBTOTAL(9,E200:E203)</f>
        <v>0</v>
      </c>
      <c r="F199" s="11">
        <f>SUBTOTAL(9,F200:F203)</f>
        <v>0</v>
      </c>
      <c r="G199" s="11">
        <f>SUBTOTAL(9,G200:G203)</f>
        <v>0</v>
      </c>
      <c r="H199" s="11">
        <f>SUBTOTAL(9,H200:H203)</f>
        <v>0</v>
      </c>
      <c r="I199" s="11">
        <f t="shared" ref="I199:N199" si="74">SUBTOTAL(9,I200:I203)</f>
        <v>0</v>
      </c>
      <c r="J199" s="11">
        <f t="shared" si="74"/>
        <v>0</v>
      </c>
      <c r="K199" s="11">
        <f t="shared" si="74"/>
        <v>0</v>
      </c>
      <c r="L199" s="11">
        <f t="shared" si="74"/>
        <v>0</v>
      </c>
      <c r="M199" s="11">
        <f t="shared" si="74"/>
        <v>0</v>
      </c>
      <c r="N199" s="11">
        <f t="shared" si="74"/>
        <v>0</v>
      </c>
      <c r="O199" s="11">
        <f>SUBTOTAL(9,O200:O203)</f>
        <v>0</v>
      </c>
    </row>
    <row r="200" spans="1:15" ht="25.5" hidden="1">
      <c r="A200" s="50">
        <f t="shared" si="62"/>
        <v>3</v>
      </c>
      <c r="B200" s="150"/>
      <c r="C200" s="260" t="s">
        <v>153</v>
      </c>
      <c r="D200" s="60" t="s">
        <v>37</v>
      </c>
      <c r="E200" s="51"/>
      <c r="F200" s="51"/>
      <c r="G200" s="51"/>
      <c r="H200" s="51"/>
      <c r="I200" s="51"/>
      <c r="J200" s="52">
        <f t="shared" ref="J200:J212" si="75">H200+I200</f>
        <v>0</v>
      </c>
      <c r="K200" s="51"/>
      <c r="L200" s="51"/>
      <c r="M200" s="52">
        <f t="shared" ref="M200:M212" si="76">K200+L200</f>
        <v>0</v>
      </c>
      <c r="N200" s="51"/>
      <c r="O200" s="52">
        <f t="shared" ref="O200:O212" si="77">M200+N200</f>
        <v>0</v>
      </c>
    </row>
    <row r="201" spans="1:15" hidden="1">
      <c r="A201" s="50">
        <f t="shared" si="62"/>
        <v>3</v>
      </c>
      <c r="B201" s="150"/>
      <c r="C201" s="260" t="s">
        <v>155</v>
      </c>
      <c r="D201" s="60" t="s">
        <v>39</v>
      </c>
      <c r="E201" s="51"/>
      <c r="F201" s="51"/>
      <c r="G201" s="51"/>
      <c r="H201" s="51"/>
      <c r="I201" s="51"/>
      <c r="J201" s="52">
        <f t="shared" si="75"/>
        <v>0</v>
      </c>
      <c r="K201" s="51"/>
      <c r="L201" s="51"/>
      <c r="M201" s="52">
        <f t="shared" si="76"/>
        <v>0</v>
      </c>
      <c r="N201" s="51"/>
      <c r="O201" s="52">
        <f t="shared" si="77"/>
        <v>0</v>
      </c>
    </row>
    <row r="202" spans="1:15" ht="25.5" hidden="1">
      <c r="A202" s="50">
        <f t="shared" si="62"/>
        <v>3</v>
      </c>
      <c r="B202" s="150"/>
      <c r="C202" s="260" t="s">
        <v>156</v>
      </c>
      <c r="D202" s="60" t="s">
        <v>40</v>
      </c>
      <c r="E202" s="51"/>
      <c r="F202" s="51"/>
      <c r="G202" s="51"/>
      <c r="H202" s="51"/>
      <c r="I202" s="51"/>
      <c r="J202" s="52">
        <f t="shared" si="75"/>
        <v>0</v>
      </c>
      <c r="K202" s="51"/>
      <c r="L202" s="51"/>
      <c r="M202" s="52">
        <f t="shared" si="76"/>
        <v>0</v>
      </c>
      <c r="N202" s="51"/>
      <c r="O202" s="52">
        <f t="shared" si="77"/>
        <v>0</v>
      </c>
    </row>
    <row r="203" spans="1:15" ht="25.5" hidden="1">
      <c r="A203" s="50">
        <f t="shared" si="62"/>
        <v>3</v>
      </c>
      <c r="B203" s="150"/>
      <c r="C203" s="260" t="s">
        <v>157</v>
      </c>
      <c r="D203" s="60" t="s">
        <v>41</v>
      </c>
      <c r="E203" s="51"/>
      <c r="F203" s="51"/>
      <c r="G203" s="51"/>
      <c r="H203" s="51"/>
      <c r="I203" s="51"/>
      <c r="J203" s="52">
        <f t="shared" si="75"/>
        <v>0</v>
      </c>
      <c r="K203" s="51"/>
      <c r="L203" s="51"/>
      <c r="M203" s="52">
        <f t="shared" si="76"/>
        <v>0</v>
      </c>
      <c r="N203" s="51"/>
      <c r="O203" s="52">
        <f t="shared" si="77"/>
        <v>0</v>
      </c>
    </row>
    <row r="204" spans="1:15" hidden="1">
      <c r="A204" s="50">
        <f t="shared" si="62"/>
        <v>3</v>
      </c>
      <c r="B204" s="150"/>
      <c r="C204" s="160" t="s">
        <v>158</v>
      </c>
      <c r="D204" s="60" t="s">
        <v>4</v>
      </c>
      <c r="E204" s="51"/>
      <c r="F204" s="51"/>
      <c r="G204" s="51"/>
      <c r="H204" s="51"/>
      <c r="I204" s="51"/>
      <c r="J204" s="52">
        <f t="shared" si="75"/>
        <v>0</v>
      </c>
      <c r="K204" s="51"/>
      <c r="L204" s="51"/>
      <c r="M204" s="52">
        <f t="shared" si="76"/>
        <v>0</v>
      </c>
      <c r="N204" s="51"/>
      <c r="O204" s="52">
        <f t="shared" si="77"/>
        <v>0</v>
      </c>
    </row>
    <row r="205" spans="1:15" hidden="1">
      <c r="A205" s="50">
        <f t="shared" si="62"/>
        <v>3</v>
      </c>
      <c r="B205" s="150"/>
      <c r="C205" s="159" t="s">
        <v>19</v>
      </c>
      <c r="D205" s="59" t="s">
        <v>5</v>
      </c>
      <c r="E205" s="51"/>
      <c r="F205" s="51"/>
      <c r="G205" s="51"/>
      <c r="H205" s="51"/>
      <c r="I205" s="51"/>
      <c r="J205" s="52">
        <f t="shared" si="75"/>
        <v>0</v>
      </c>
      <c r="K205" s="51"/>
      <c r="L205" s="51"/>
      <c r="M205" s="52">
        <f t="shared" si="76"/>
        <v>0</v>
      </c>
      <c r="N205" s="51"/>
      <c r="O205" s="52">
        <f t="shared" si="77"/>
        <v>0</v>
      </c>
    </row>
    <row r="206" spans="1:15" hidden="1">
      <c r="A206" s="50">
        <f t="shared" si="62"/>
        <v>3</v>
      </c>
      <c r="B206" s="150"/>
      <c r="C206" s="162" t="s">
        <v>450</v>
      </c>
      <c r="D206" s="118" t="s">
        <v>173</v>
      </c>
      <c r="E206" s="51"/>
      <c r="F206" s="51"/>
      <c r="G206" s="51"/>
      <c r="H206" s="51"/>
      <c r="I206" s="51"/>
      <c r="J206" s="52">
        <f t="shared" si="75"/>
        <v>0</v>
      </c>
      <c r="K206" s="51"/>
      <c r="L206" s="51"/>
      <c r="M206" s="52">
        <f t="shared" si="76"/>
        <v>0</v>
      </c>
      <c r="N206" s="51"/>
      <c r="O206" s="52">
        <f t="shared" si="77"/>
        <v>0</v>
      </c>
    </row>
    <row r="207" spans="1:15" hidden="1">
      <c r="A207" s="50">
        <f t="shared" si="62"/>
        <v>3</v>
      </c>
      <c r="B207" s="153"/>
      <c r="C207" s="163" t="s">
        <v>29</v>
      </c>
      <c r="D207" s="136" t="s">
        <v>6</v>
      </c>
      <c r="E207" s="51"/>
      <c r="F207" s="51"/>
      <c r="G207" s="51"/>
      <c r="H207" s="51"/>
      <c r="I207" s="51"/>
      <c r="J207" s="52">
        <f t="shared" si="75"/>
        <v>0</v>
      </c>
      <c r="K207" s="51"/>
      <c r="L207" s="51"/>
      <c r="M207" s="52">
        <f t="shared" si="76"/>
        <v>0</v>
      </c>
      <c r="N207" s="51"/>
      <c r="O207" s="52">
        <f t="shared" si="77"/>
        <v>0</v>
      </c>
    </row>
    <row r="208" spans="1:15" hidden="1">
      <c r="A208" s="50">
        <f t="shared" si="62"/>
        <v>3</v>
      </c>
      <c r="B208" s="153"/>
      <c r="C208" s="163" t="s">
        <v>21</v>
      </c>
      <c r="D208" s="137" t="s">
        <v>8</v>
      </c>
      <c r="E208" s="51"/>
      <c r="F208" s="51"/>
      <c r="G208" s="51"/>
      <c r="H208" s="51"/>
      <c r="I208" s="51"/>
      <c r="J208" s="52">
        <f>H208+I208</f>
        <v>0</v>
      </c>
      <c r="K208" s="51"/>
      <c r="L208" s="51"/>
      <c r="M208" s="52">
        <f>K208+L208</f>
        <v>0</v>
      </c>
      <c r="N208" s="51"/>
      <c r="O208" s="52">
        <f t="shared" si="77"/>
        <v>0</v>
      </c>
    </row>
    <row r="209" spans="1:15" hidden="1">
      <c r="A209" s="50">
        <f t="shared" si="62"/>
        <v>3</v>
      </c>
      <c r="B209" s="153"/>
      <c r="C209" s="163" t="s">
        <v>526</v>
      </c>
      <c r="D209" s="137" t="s">
        <v>31</v>
      </c>
      <c r="E209" s="51"/>
      <c r="F209" s="51"/>
      <c r="G209" s="51"/>
      <c r="H209" s="51"/>
      <c r="I209" s="51"/>
      <c r="J209" s="52">
        <f t="shared" si="75"/>
        <v>0</v>
      </c>
      <c r="K209" s="51"/>
      <c r="L209" s="51"/>
      <c r="M209" s="52">
        <f t="shared" si="76"/>
        <v>0</v>
      </c>
      <c r="N209" s="51"/>
      <c r="O209" s="52">
        <f t="shared" si="77"/>
        <v>0</v>
      </c>
    </row>
    <row r="210" spans="1:15" hidden="1">
      <c r="A210" s="50">
        <f t="shared" si="62"/>
        <v>3</v>
      </c>
      <c r="B210" s="153"/>
      <c r="C210" s="163" t="s">
        <v>558</v>
      </c>
      <c r="D210" s="137" t="s">
        <v>559</v>
      </c>
      <c r="E210" s="51"/>
      <c r="F210" s="51"/>
      <c r="G210" s="51"/>
      <c r="H210" s="51"/>
      <c r="I210" s="51"/>
      <c r="J210" s="52">
        <f t="shared" si="75"/>
        <v>0</v>
      </c>
      <c r="K210" s="51"/>
      <c r="L210" s="51"/>
      <c r="M210" s="52">
        <f t="shared" si="76"/>
        <v>0</v>
      </c>
      <c r="N210" s="51"/>
      <c r="O210" s="52">
        <f t="shared" si="77"/>
        <v>0</v>
      </c>
    </row>
    <row r="211" spans="1:15" ht="25.5" hidden="1">
      <c r="A211" s="50">
        <f t="shared" si="62"/>
        <v>3</v>
      </c>
      <c r="B211" s="153"/>
      <c r="C211" s="163" t="s">
        <v>528</v>
      </c>
      <c r="D211" s="136" t="s">
        <v>9</v>
      </c>
      <c r="E211" s="51"/>
      <c r="F211" s="51"/>
      <c r="G211" s="51"/>
      <c r="H211" s="51"/>
      <c r="I211" s="51"/>
      <c r="J211" s="52">
        <f t="shared" si="75"/>
        <v>0</v>
      </c>
      <c r="K211" s="51"/>
      <c r="L211" s="51"/>
      <c r="M211" s="52">
        <f t="shared" si="76"/>
        <v>0</v>
      </c>
      <c r="N211" s="51"/>
      <c r="O211" s="52">
        <f t="shared" si="77"/>
        <v>0</v>
      </c>
    </row>
    <row r="212" spans="1:15" ht="25.5" hidden="1">
      <c r="A212" s="50">
        <f t="shared" si="62"/>
        <v>3</v>
      </c>
      <c r="B212" s="153"/>
      <c r="C212" s="163" t="s">
        <v>30</v>
      </c>
      <c r="D212" s="136" t="s">
        <v>10</v>
      </c>
      <c r="E212" s="51"/>
      <c r="F212" s="51"/>
      <c r="G212" s="51"/>
      <c r="H212" s="51"/>
      <c r="I212" s="51"/>
      <c r="J212" s="52">
        <f t="shared" si="75"/>
        <v>0</v>
      </c>
      <c r="K212" s="51"/>
      <c r="L212" s="51"/>
      <c r="M212" s="52">
        <f t="shared" si="76"/>
        <v>0</v>
      </c>
      <c r="N212" s="51"/>
      <c r="O212" s="52">
        <f t="shared" si="77"/>
        <v>0</v>
      </c>
    </row>
    <row r="213" spans="1:15" hidden="1">
      <c r="A213" s="50">
        <f t="shared" si="62"/>
        <v>3</v>
      </c>
      <c r="B213" s="153"/>
      <c r="C213" s="165" t="s">
        <v>451</v>
      </c>
      <c r="D213" s="138" t="s">
        <v>93</v>
      </c>
      <c r="E213" s="11">
        <f>SUBTOTAL(9,E214:E215)</f>
        <v>0</v>
      </c>
      <c r="F213" s="11">
        <f>SUBTOTAL(9,F214:F215)</f>
        <v>0</v>
      </c>
      <c r="G213" s="11">
        <f>SUBTOTAL(9,G214:G215)</f>
        <v>0</v>
      </c>
      <c r="H213" s="11">
        <f>SUBTOTAL(9,H214:H215)</f>
        <v>0</v>
      </c>
      <c r="I213" s="11">
        <f t="shared" ref="I213:N213" si="78">SUBTOTAL(9,I214:I215)</f>
        <v>0</v>
      </c>
      <c r="J213" s="11">
        <f t="shared" si="78"/>
        <v>0</v>
      </c>
      <c r="K213" s="11">
        <f t="shared" si="78"/>
        <v>0</v>
      </c>
      <c r="L213" s="11">
        <f t="shared" si="78"/>
        <v>0</v>
      </c>
      <c r="M213" s="11">
        <f t="shared" si="78"/>
        <v>0</v>
      </c>
      <c r="N213" s="11">
        <f t="shared" si="78"/>
        <v>0</v>
      </c>
      <c r="O213" s="11">
        <f>SUBTOTAL(9,O214:O215)</f>
        <v>0</v>
      </c>
    </row>
    <row r="214" spans="1:15" hidden="1">
      <c r="A214" s="50">
        <f t="shared" si="62"/>
        <v>3</v>
      </c>
      <c r="B214" s="153"/>
      <c r="C214" s="166" t="s">
        <v>452</v>
      </c>
      <c r="D214" s="138" t="s">
        <v>453</v>
      </c>
      <c r="E214" s="51"/>
      <c r="F214" s="51"/>
      <c r="G214" s="51"/>
      <c r="H214" s="51"/>
      <c r="I214" s="51"/>
      <c r="J214" s="52">
        <f>H214+I214</f>
        <v>0</v>
      </c>
      <c r="K214" s="51"/>
      <c r="L214" s="51"/>
      <c r="M214" s="52">
        <f>K214+L214</f>
        <v>0</v>
      </c>
      <c r="N214" s="51"/>
      <c r="O214" s="52">
        <f>M214+N214</f>
        <v>0</v>
      </c>
    </row>
    <row r="215" spans="1:15" hidden="1">
      <c r="A215" s="50">
        <f t="shared" si="62"/>
        <v>3</v>
      </c>
      <c r="B215" s="153"/>
      <c r="C215" s="166" t="s">
        <v>454</v>
      </c>
      <c r="D215" s="138" t="s">
        <v>455</v>
      </c>
      <c r="E215" s="51"/>
      <c r="F215" s="51"/>
      <c r="G215" s="51"/>
      <c r="H215" s="51"/>
      <c r="I215" s="51"/>
      <c r="J215" s="52">
        <f>H215+I215</f>
        <v>0</v>
      </c>
      <c r="K215" s="51"/>
      <c r="L215" s="51"/>
      <c r="M215" s="52">
        <f>K215+L215</f>
        <v>0</v>
      </c>
      <c r="N215" s="51"/>
      <c r="O215" s="52">
        <f>M215+N215</f>
        <v>0</v>
      </c>
    </row>
    <row r="216" spans="1:15" hidden="1">
      <c r="A216" s="50">
        <f t="shared" si="62"/>
        <v>3</v>
      </c>
      <c r="B216" s="156"/>
      <c r="C216" s="158" t="s">
        <v>32</v>
      </c>
      <c r="D216" s="136"/>
      <c r="E216" s="11">
        <f>SUBTOTAL(9,E217:E221)</f>
        <v>0</v>
      </c>
      <c r="F216" s="11">
        <f>SUBTOTAL(9,F217:F221)</f>
        <v>0</v>
      </c>
      <c r="G216" s="11">
        <f>SUBTOTAL(9,G217:G221)</f>
        <v>0</v>
      </c>
      <c r="H216" s="11">
        <f>SUBTOTAL(9,H217:H221)</f>
        <v>0</v>
      </c>
      <c r="I216" s="11">
        <f t="shared" ref="I216:N216" si="79">SUBTOTAL(9,I217:I221)</f>
        <v>0</v>
      </c>
      <c r="J216" s="11">
        <f t="shared" si="79"/>
        <v>0</v>
      </c>
      <c r="K216" s="11">
        <f t="shared" si="79"/>
        <v>0</v>
      </c>
      <c r="L216" s="11">
        <f t="shared" si="79"/>
        <v>0</v>
      </c>
      <c r="M216" s="11">
        <f t="shared" si="79"/>
        <v>0</v>
      </c>
      <c r="N216" s="11">
        <f t="shared" si="79"/>
        <v>0</v>
      </c>
      <c r="O216" s="11">
        <f>SUBTOTAL(9,O217:O221)</f>
        <v>0</v>
      </c>
    </row>
    <row r="217" spans="1:15" hidden="1">
      <c r="A217" s="50">
        <f t="shared" si="62"/>
        <v>3</v>
      </c>
      <c r="B217" s="153"/>
      <c r="C217" s="163" t="s">
        <v>70</v>
      </c>
      <c r="D217" s="137" t="s">
        <v>71</v>
      </c>
      <c r="E217" s="51"/>
      <c r="F217" s="51"/>
      <c r="G217" s="51"/>
      <c r="H217" s="51"/>
      <c r="I217" s="51"/>
      <c r="J217" s="52">
        <f>H217+I217</f>
        <v>0</v>
      </c>
      <c r="K217" s="51"/>
      <c r="L217" s="51"/>
      <c r="M217" s="52">
        <f>K217+L217</f>
        <v>0</v>
      </c>
      <c r="N217" s="51"/>
      <c r="O217" s="52">
        <f>M217+N217</f>
        <v>0</v>
      </c>
    </row>
    <row r="218" spans="1:15" hidden="1">
      <c r="A218" s="50">
        <f t="shared" si="62"/>
        <v>3</v>
      </c>
      <c r="B218" s="153"/>
      <c r="C218" s="163" t="s">
        <v>72</v>
      </c>
      <c r="D218" s="137" t="s">
        <v>73</v>
      </c>
      <c r="E218" s="51"/>
      <c r="F218" s="51"/>
      <c r="G218" s="51"/>
      <c r="H218" s="51"/>
      <c r="I218" s="51"/>
      <c r="J218" s="52">
        <f>H218+I218</f>
        <v>0</v>
      </c>
      <c r="K218" s="51"/>
      <c r="L218" s="51"/>
      <c r="M218" s="52">
        <f>K218+L218</f>
        <v>0</v>
      </c>
      <c r="N218" s="51"/>
      <c r="O218" s="52">
        <f>M218+N218</f>
        <v>0</v>
      </c>
    </row>
    <row r="219" spans="1:15" hidden="1">
      <c r="A219" s="50">
        <f t="shared" si="62"/>
        <v>3</v>
      </c>
      <c r="B219" s="153"/>
      <c r="C219" s="163" t="s">
        <v>74</v>
      </c>
      <c r="D219" s="137" t="s">
        <v>75</v>
      </c>
      <c r="E219" s="51"/>
      <c r="F219" s="51"/>
      <c r="G219" s="51"/>
      <c r="H219" s="51"/>
      <c r="I219" s="51"/>
      <c r="J219" s="52">
        <f>H219+I219</f>
        <v>0</v>
      </c>
      <c r="K219" s="51"/>
      <c r="L219" s="51"/>
      <c r="M219" s="52">
        <f>K219+L219</f>
        <v>0</v>
      </c>
      <c r="N219" s="51"/>
      <c r="O219" s="52">
        <f>M219+N219</f>
        <v>0</v>
      </c>
    </row>
    <row r="220" spans="1:15" hidden="1">
      <c r="A220" s="50">
        <f t="shared" si="62"/>
        <v>3</v>
      </c>
      <c r="B220" s="153"/>
      <c r="C220" s="163" t="s">
        <v>76</v>
      </c>
      <c r="D220" s="137" t="s">
        <v>77</v>
      </c>
      <c r="E220" s="51"/>
      <c r="F220" s="51"/>
      <c r="G220" s="51"/>
      <c r="H220" s="51"/>
      <c r="I220" s="51"/>
      <c r="J220" s="52">
        <f>H220+I220</f>
        <v>0</v>
      </c>
      <c r="K220" s="51"/>
      <c r="L220" s="51"/>
      <c r="M220" s="52">
        <f>K220+L220</f>
        <v>0</v>
      </c>
      <c r="N220" s="51"/>
      <c r="O220" s="52">
        <f>M220+N220</f>
        <v>0</v>
      </c>
    </row>
    <row r="221" spans="1:15" hidden="1">
      <c r="A221" s="50">
        <f t="shared" si="62"/>
        <v>3</v>
      </c>
      <c r="B221" s="153"/>
      <c r="C221" s="163" t="s">
        <v>12</v>
      </c>
      <c r="D221" s="137" t="s">
        <v>28</v>
      </c>
      <c r="E221" s="51"/>
      <c r="F221" s="51"/>
      <c r="G221" s="51"/>
      <c r="H221" s="51"/>
      <c r="I221" s="51"/>
      <c r="J221" s="52">
        <f>H221+I221</f>
        <v>0</v>
      </c>
      <c r="K221" s="51"/>
      <c r="L221" s="51"/>
      <c r="M221" s="52">
        <f>K221+L221</f>
        <v>0</v>
      </c>
      <c r="N221" s="51"/>
      <c r="O221" s="52">
        <f>M221+N221</f>
        <v>0</v>
      </c>
    </row>
    <row r="222" spans="1:15" ht="25.5" hidden="1">
      <c r="A222" s="50">
        <f t="shared" si="62"/>
        <v>3</v>
      </c>
      <c r="B222" s="156"/>
      <c r="C222" s="158" t="s">
        <v>23</v>
      </c>
      <c r="D222" s="137"/>
      <c r="E222" s="11">
        <f>SUBTOTAL(9,E223:E225)</f>
        <v>0</v>
      </c>
      <c r="F222" s="11">
        <f>SUBTOTAL(9,F223:F225)</f>
        <v>0</v>
      </c>
      <c r="G222" s="11">
        <f>SUBTOTAL(9,G223:G225)</f>
        <v>0</v>
      </c>
      <c r="H222" s="11">
        <f>SUBTOTAL(9,H223:H225)</f>
        <v>0</v>
      </c>
      <c r="I222" s="11">
        <f t="shared" ref="I222:N222" si="80">SUBTOTAL(9,I223:I225)</f>
        <v>0</v>
      </c>
      <c r="J222" s="11">
        <f t="shared" si="80"/>
        <v>0</v>
      </c>
      <c r="K222" s="11">
        <f t="shared" si="80"/>
        <v>0</v>
      </c>
      <c r="L222" s="11">
        <f t="shared" si="80"/>
        <v>0</v>
      </c>
      <c r="M222" s="11">
        <f t="shared" si="80"/>
        <v>0</v>
      </c>
      <c r="N222" s="11">
        <f t="shared" si="80"/>
        <v>0</v>
      </c>
      <c r="O222" s="11">
        <f>SUBTOTAL(9,O223:O225)</f>
        <v>0</v>
      </c>
    </row>
    <row r="223" spans="1:15" hidden="1">
      <c r="A223" s="50">
        <f t="shared" si="62"/>
        <v>3</v>
      </c>
      <c r="B223" s="156"/>
      <c r="C223" s="163" t="s">
        <v>90</v>
      </c>
      <c r="D223" s="137" t="s">
        <v>87</v>
      </c>
      <c r="E223" s="51"/>
      <c r="F223" s="51"/>
      <c r="G223" s="51"/>
      <c r="H223" s="51"/>
      <c r="I223" s="51"/>
      <c r="J223" s="52">
        <f>H223+I223</f>
        <v>0</v>
      </c>
      <c r="K223" s="51"/>
      <c r="L223" s="51"/>
      <c r="M223" s="52">
        <f>K223+L223</f>
        <v>0</v>
      </c>
      <c r="N223" s="51"/>
      <c r="O223" s="52">
        <f>M223+N223</f>
        <v>0</v>
      </c>
    </row>
    <row r="224" spans="1:15" hidden="1">
      <c r="A224" s="50">
        <f t="shared" si="62"/>
        <v>3</v>
      </c>
      <c r="B224" s="156"/>
      <c r="C224" s="163" t="s">
        <v>92</v>
      </c>
      <c r="D224" s="137" t="s">
        <v>89</v>
      </c>
      <c r="E224" s="51"/>
      <c r="F224" s="51"/>
      <c r="G224" s="51"/>
      <c r="H224" s="51"/>
      <c r="I224" s="51"/>
      <c r="J224" s="52">
        <f>H224+I224</f>
        <v>0</v>
      </c>
      <c r="K224" s="51"/>
      <c r="L224" s="51"/>
      <c r="M224" s="52">
        <f>K224+L224</f>
        <v>0</v>
      </c>
      <c r="N224" s="51"/>
      <c r="O224" s="52">
        <f>M224+N224</f>
        <v>0</v>
      </c>
    </row>
    <row r="225" spans="1:15" s="57" customFormat="1" hidden="1">
      <c r="A225" s="50">
        <f t="shared" si="62"/>
        <v>3</v>
      </c>
      <c r="B225" s="156"/>
      <c r="C225" s="163" t="s">
        <v>91</v>
      </c>
      <c r="D225" s="137" t="s">
        <v>88</v>
      </c>
      <c r="E225" s="51"/>
      <c r="F225" s="51"/>
      <c r="G225" s="51"/>
      <c r="H225" s="51"/>
      <c r="I225" s="51"/>
      <c r="J225" s="52">
        <f>H225+I225</f>
        <v>0</v>
      </c>
      <c r="K225" s="51"/>
      <c r="L225" s="51"/>
      <c r="M225" s="52">
        <f>K225+L225</f>
        <v>0</v>
      </c>
      <c r="N225" s="51"/>
      <c r="O225" s="52">
        <f>M225+N225</f>
        <v>0</v>
      </c>
    </row>
    <row r="226" spans="1:15" s="57" customFormat="1" hidden="1">
      <c r="A226" s="77">
        <f>A227</f>
        <v>3</v>
      </c>
      <c r="B226" s="153"/>
      <c r="C226" s="155"/>
      <c r="D226" s="137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</row>
    <row r="227" spans="1:15" s="57" customFormat="1" hidden="1">
      <c r="A227" s="105">
        <f>MIN(A228:A233)</f>
        <v>3</v>
      </c>
      <c r="B227" s="153"/>
      <c r="C227" s="157" t="s">
        <v>36</v>
      </c>
      <c r="D227" s="137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</row>
    <row r="228" spans="1:15" s="57" customFormat="1" hidden="1">
      <c r="A228" s="50">
        <f t="shared" ref="A228:A233" si="81">IF(MAX(E228:P228)=0,IF(MIN(E228:P228)=0,3,2),2)</f>
        <v>3</v>
      </c>
      <c r="B228" s="153"/>
      <c r="C228" s="155" t="s">
        <v>34</v>
      </c>
      <c r="D228" s="137"/>
      <c r="E228" s="62">
        <f>SUM(E229:E230)</f>
        <v>0</v>
      </c>
      <c r="F228" s="62">
        <f>SUM(F229:F230)</f>
        <v>0</v>
      </c>
      <c r="G228" s="62">
        <f>SUM(G229:G230)</f>
        <v>0</v>
      </c>
      <c r="H228" s="62">
        <f>SUM(H229:H230)</f>
        <v>0</v>
      </c>
      <c r="I228" s="62">
        <f t="shared" ref="I228:N228" si="82">SUM(I229:I230)</f>
        <v>0</v>
      </c>
      <c r="J228" s="62">
        <f t="shared" si="82"/>
        <v>0</v>
      </c>
      <c r="K228" s="62">
        <f t="shared" si="82"/>
        <v>0</v>
      </c>
      <c r="L228" s="62">
        <f t="shared" si="82"/>
        <v>0</v>
      </c>
      <c r="M228" s="62">
        <f t="shared" si="82"/>
        <v>0</v>
      </c>
      <c r="N228" s="62">
        <f t="shared" si="82"/>
        <v>0</v>
      </c>
      <c r="O228" s="62">
        <f>SUM(O229:O230)</f>
        <v>0</v>
      </c>
    </row>
    <row r="229" spans="1:15" s="57" customFormat="1" hidden="1">
      <c r="A229" s="50">
        <f t="shared" si="81"/>
        <v>3</v>
      </c>
      <c r="B229" s="153"/>
      <c r="C229" s="167" t="s">
        <v>80</v>
      </c>
      <c r="D229" s="137"/>
      <c r="E229" s="51"/>
      <c r="F229" s="51"/>
      <c r="G229" s="51"/>
      <c r="H229" s="51"/>
      <c r="I229" s="51"/>
      <c r="J229" s="52">
        <f>H229+I229</f>
        <v>0</v>
      </c>
      <c r="K229" s="51"/>
      <c r="L229" s="51"/>
      <c r="M229" s="52">
        <f>K229+L229</f>
        <v>0</v>
      </c>
      <c r="N229" s="51"/>
      <c r="O229" s="52">
        <f>M229+N229</f>
        <v>0</v>
      </c>
    </row>
    <row r="230" spans="1:15" s="57" customFormat="1" hidden="1">
      <c r="A230" s="50">
        <f t="shared" si="81"/>
        <v>3</v>
      </c>
      <c r="B230" s="153"/>
      <c r="C230" s="167" t="s">
        <v>81</v>
      </c>
      <c r="D230" s="137"/>
      <c r="E230" s="51"/>
      <c r="F230" s="51"/>
      <c r="G230" s="51"/>
      <c r="H230" s="51"/>
      <c r="I230" s="51"/>
      <c r="J230" s="52">
        <f>H230+I230</f>
        <v>0</v>
      </c>
      <c r="K230" s="51"/>
      <c r="L230" s="51"/>
      <c r="M230" s="52">
        <f>K230+L230</f>
        <v>0</v>
      </c>
      <c r="N230" s="51"/>
      <c r="O230" s="52">
        <f>M230+N230</f>
        <v>0</v>
      </c>
    </row>
    <row r="231" spans="1:15" s="57" customFormat="1" hidden="1">
      <c r="A231" s="50">
        <f t="shared" si="81"/>
        <v>3</v>
      </c>
      <c r="B231" s="153"/>
      <c r="C231" s="155" t="s">
        <v>35</v>
      </c>
      <c r="D231" s="137"/>
      <c r="E231" s="62">
        <f>SUM(E232:E233)</f>
        <v>0</v>
      </c>
      <c r="F231" s="62">
        <f>SUM(F232:F233)</f>
        <v>0</v>
      </c>
      <c r="G231" s="62">
        <f>SUM(G232:G233)</f>
        <v>0</v>
      </c>
      <c r="H231" s="62">
        <f>SUM(H232:H233)</f>
        <v>0</v>
      </c>
      <c r="I231" s="62">
        <f t="shared" ref="I231:N231" si="83">SUM(I232:I233)</f>
        <v>0</v>
      </c>
      <c r="J231" s="62">
        <f t="shared" si="83"/>
        <v>0</v>
      </c>
      <c r="K231" s="62">
        <f t="shared" si="83"/>
        <v>0</v>
      </c>
      <c r="L231" s="62">
        <f t="shared" si="83"/>
        <v>0</v>
      </c>
      <c r="M231" s="62">
        <f t="shared" si="83"/>
        <v>0</v>
      </c>
      <c r="N231" s="62">
        <f t="shared" si="83"/>
        <v>0</v>
      </c>
      <c r="O231" s="62">
        <f>SUM(O232:O233)</f>
        <v>0</v>
      </c>
    </row>
    <row r="232" spans="1:15" s="57" customFormat="1" hidden="1">
      <c r="A232" s="50">
        <f t="shared" si="81"/>
        <v>3</v>
      </c>
      <c r="B232" s="153"/>
      <c r="C232" s="167" t="s">
        <v>84</v>
      </c>
      <c r="D232" s="137"/>
      <c r="E232" s="51"/>
      <c r="F232" s="51"/>
      <c r="G232" s="51"/>
      <c r="H232" s="51"/>
      <c r="I232" s="51"/>
      <c r="J232" s="52">
        <f>H232+I232</f>
        <v>0</v>
      </c>
      <c r="K232" s="51"/>
      <c r="L232" s="51"/>
      <c r="M232" s="52">
        <f>K232+L232</f>
        <v>0</v>
      </c>
      <c r="N232" s="51"/>
      <c r="O232" s="52">
        <f>M232+N232</f>
        <v>0</v>
      </c>
    </row>
    <row r="233" spans="1:15" s="57" customFormat="1" hidden="1">
      <c r="A233" s="50">
        <f t="shared" si="81"/>
        <v>3</v>
      </c>
      <c r="B233" s="153"/>
      <c r="C233" s="167" t="s">
        <v>85</v>
      </c>
      <c r="D233" s="137"/>
      <c r="E233" s="51"/>
      <c r="F233" s="51"/>
      <c r="G233" s="51"/>
      <c r="H233" s="51"/>
      <c r="I233" s="51"/>
      <c r="J233" s="52">
        <f>H233+I233</f>
        <v>0</v>
      </c>
      <c r="K233" s="51"/>
      <c r="L233" s="51"/>
      <c r="M233" s="52">
        <f>K233+L233</f>
        <v>0</v>
      </c>
      <c r="N233" s="51"/>
      <c r="O233" s="52">
        <f>M233+N233</f>
        <v>0</v>
      </c>
    </row>
    <row r="234" spans="1:15" s="57" customFormat="1" hidden="1">
      <c r="A234" s="77">
        <f>A235</f>
        <v>3</v>
      </c>
      <c r="B234" s="172"/>
      <c r="C234" s="156"/>
      <c r="D234" s="140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</row>
    <row r="235" spans="1:15" s="57" customFormat="1" hidden="1">
      <c r="A235" s="105">
        <f>MIN(A236:A301)</f>
        <v>3</v>
      </c>
      <c r="B235" s="172"/>
      <c r="C235" s="174" t="s">
        <v>47</v>
      </c>
      <c r="D235" s="140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</row>
    <row r="236" spans="1:15" s="57" customFormat="1" hidden="1">
      <c r="A236" s="50">
        <f t="shared" ref="A236:A289" si="84">IF(MAX(E236:P236)=0,IF(MIN(E236:P236)=0,3,2),2)</f>
        <v>3</v>
      </c>
      <c r="B236" s="145"/>
      <c r="C236" s="146" t="s">
        <v>25</v>
      </c>
      <c r="D236" s="56"/>
      <c r="E236" s="11">
        <f>SUBTOTAL(9,E237:E289)</f>
        <v>0</v>
      </c>
      <c r="F236" s="11">
        <f>SUBTOTAL(9,F237:F289)</f>
        <v>0</v>
      </c>
      <c r="G236" s="11">
        <f>SUBTOTAL(9,G237:G289)</f>
        <v>0</v>
      </c>
      <c r="H236" s="11">
        <f>SUBTOTAL(9,H237:H289)</f>
        <v>0</v>
      </c>
      <c r="I236" s="11">
        <f t="shared" ref="I236:N236" si="85">SUBTOTAL(9,I237:I289)</f>
        <v>0</v>
      </c>
      <c r="J236" s="11">
        <f t="shared" si="85"/>
        <v>0</v>
      </c>
      <c r="K236" s="11">
        <f t="shared" si="85"/>
        <v>0</v>
      </c>
      <c r="L236" s="11">
        <f t="shared" si="85"/>
        <v>0</v>
      </c>
      <c r="M236" s="11">
        <f t="shared" si="85"/>
        <v>0</v>
      </c>
      <c r="N236" s="11">
        <f t="shared" si="85"/>
        <v>0</v>
      </c>
      <c r="O236" s="11">
        <f>SUBTOTAL(9,O237:O289)</f>
        <v>0</v>
      </c>
    </row>
    <row r="237" spans="1:15" s="57" customFormat="1" hidden="1">
      <c r="A237" s="50">
        <f t="shared" si="84"/>
        <v>3</v>
      </c>
      <c r="B237" s="145" t="s">
        <v>14</v>
      </c>
      <c r="C237" s="146" t="s">
        <v>125</v>
      </c>
      <c r="D237" s="56"/>
      <c r="E237" s="11">
        <f>SUBTOTAL(9,E238:E259)</f>
        <v>0</v>
      </c>
      <c r="F237" s="11">
        <f>SUBTOTAL(9,F238:F259)</f>
        <v>0</v>
      </c>
      <c r="G237" s="11">
        <f>SUBTOTAL(9,G238:G259)</f>
        <v>0</v>
      </c>
      <c r="H237" s="11">
        <f>SUBTOTAL(9,H238:H259)</f>
        <v>0</v>
      </c>
      <c r="I237" s="11">
        <f t="shared" ref="I237:N237" si="86">SUBTOTAL(9,I238:I259)</f>
        <v>0</v>
      </c>
      <c r="J237" s="11">
        <f t="shared" si="86"/>
        <v>0</v>
      </c>
      <c r="K237" s="11">
        <f t="shared" si="86"/>
        <v>0</v>
      </c>
      <c r="L237" s="11">
        <f t="shared" si="86"/>
        <v>0</v>
      </c>
      <c r="M237" s="11">
        <f t="shared" si="86"/>
        <v>0</v>
      </c>
      <c r="N237" s="11">
        <f t="shared" si="86"/>
        <v>0</v>
      </c>
      <c r="O237" s="11">
        <f>SUBTOTAL(9,O238:O259)</f>
        <v>0</v>
      </c>
    </row>
    <row r="238" spans="1:15" s="57" customFormat="1" hidden="1">
      <c r="A238" s="50">
        <f t="shared" si="84"/>
        <v>3</v>
      </c>
      <c r="B238" s="147"/>
      <c r="C238" s="146" t="s">
        <v>126</v>
      </c>
      <c r="D238" s="56"/>
      <c r="E238" s="11">
        <f>SUBTOTAL(9,E239:E248)</f>
        <v>0</v>
      </c>
      <c r="F238" s="11">
        <f>SUBTOTAL(9,F239:F248)</f>
        <v>0</v>
      </c>
      <c r="G238" s="11">
        <f>SUBTOTAL(9,G239:G248)</f>
        <v>0</v>
      </c>
      <c r="H238" s="11">
        <f>SUBTOTAL(9,H239:H248)</f>
        <v>0</v>
      </c>
      <c r="I238" s="11">
        <f t="shared" ref="I238:N238" si="87">SUBTOTAL(9,I239:I248)</f>
        <v>0</v>
      </c>
      <c r="J238" s="11">
        <f t="shared" si="87"/>
        <v>0</v>
      </c>
      <c r="K238" s="11">
        <f t="shared" si="87"/>
        <v>0</v>
      </c>
      <c r="L238" s="11">
        <f t="shared" si="87"/>
        <v>0</v>
      </c>
      <c r="M238" s="11">
        <f t="shared" si="87"/>
        <v>0</v>
      </c>
      <c r="N238" s="11">
        <f t="shared" si="87"/>
        <v>0</v>
      </c>
      <c r="O238" s="11">
        <f>SUBTOTAL(9,O239:O248)</f>
        <v>0</v>
      </c>
    </row>
    <row r="239" spans="1:15" s="57" customFormat="1" ht="25.5" hidden="1">
      <c r="A239" s="50">
        <f t="shared" si="84"/>
        <v>3</v>
      </c>
      <c r="B239" s="148"/>
      <c r="C239" s="149" t="s">
        <v>127</v>
      </c>
      <c r="D239" s="58" t="s">
        <v>2</v>
      </c>
      <c r="E239" s="11">
        <f>SUBTOTAL(9,E240:E241)</f>
        <v>0</v>
      </c>
      <c r="F239" s="11">
        <f>SUBTOTAL(9,F240:F241)</f>
        <v>0</v>
      </c>
      <c r="G239" s="11">
        <f>SUBTOTAL(9,G240:G241)</f>
        <v>0</v>
      </c>
      <c r="H239" s="11">
        <f>SUBTOTAL(9,H240:H241)</f>
        <v>0</v>
      </c>
      <c r="I239" s="11">
        <f t="shared" ref="I239:N239" si="88">SUBTOTAL(9,I240:I241)</f>
        <v>0</v>
      </c>
      <c r="J239" s="11">
        <f t="shared" si="88"/>
        <v>0</v>
      </c>
      <c r="K239" s="11">
        <f t="shared" si="88"/>
        <v>0</v>
      </c>
      <c r="L239" s="11">
        <f t="shared" si="88"/>
        <v>0</v>
      </c>
      <c r="M239" s="11">
        <f t="shared" si="88"/>
        <v>0</v>
      </c>
      <c r="N239" s="11">
        <f t="shared" si="88"/>
        <v>0</v>
      </c>
      <c r="O239" s="11">
        <f>SUBTOTAL(9,O240:O241)</f>
        <v>0</v>
      </c>
    </row>
    <row r="240" spans="1:15" s="57" customFormat="1" ht="25.5" hidden="1">
      <c r="A240" s="50">
        <f t="shared" si="84"/>
        <v>3</v>
      </c>
      <c r="B240" s="148"/>
      <c r="C240" s="149" t="s">
        <v>303</v>
      </c>
      <c r="D240" s="58" t="s">
        <v>302</v>
      </c>
      <c r="E240" s="51"/>
      <c r="F240" s="51"/>
      <c r="G240" s="51"/>
      <c r="H240" s="51"/>
      <c r="I240" s="51"/>
      <c r="J240" s="52">
        <f>H240+I240</f>
        <v>0</v>
      </c>
      <c r="K240" s="51"/>
      <c r="L240" s="51"/>
      <c r="M240" s="52">
        <f>K240+L240</f>
        <v>0</v>
      </c>
      <c r="N240" s="51"/>
      <c r="O240" s="52">
        <f>M240+N240</f>
        <v>0</v>
      </c>
    </row>
    <row r="241" spans="1:15" s="57" customFormat="1" ht="25.5" hidden="1">
      <c r="A241" s="50">
        <f t="shared" si="84"/>
        <v>3</v>
      </c>
      <c r="B241" s="148"/>
      <c r="C241" s="149" t="s">
        <v>305</v>
      </c>
      <c r="D241" s="58" t="s">
        <v>304</v>
      </c>
      <c r="E241" s="51"/>
      <c r="F241" s="51"/>
      <c r="G241" s="51"/>
      <c r="H241" s="51"/>
      <c r="I241" s="51"/>
      <c r="J241" s="52">
        <f>H241+I241</f>
        <v>0</v>
      </c>
      <c r="K241" s="51"/>
      <c r="L241" s="51"/>
      <c r="M241" s="52">
        <f>K241+L241</f>
        <v>0</v>
      </c>
      <c r="N241" s="51"/>
      <c r="O241" s="52">
        <f>M241+N241</f>
        <v>0</v>
      </c>
    </row>
    <row r="242" spans="1:15" s="57" customFormat="1" hidden="1">
      <c r="A242" s="50">
        <f t="shared" si="84"/>
        <v>3</v>
      </c>
      <c r="B242" s="150"/>
      <c r="C242" s="151" t="s">
        <v>128</v>
      </c>
      <c r="D242" s="59" t="s">
        <v>3</v>
      </c>
      <c r="E242" s="51"/>
      <c r="F242" s="51"/>
      <c r="G242" s="51"/>
      <c r="H242" s="51"/>
      <c r="I242" s="51"/>
      <c r="J242" s="52">
        <f>H242+I242</f>
        <v>0</v>
      </c>
      <c r="K242" s="51"/>
      <c r="L242" s="51"/>
      <c r="M242" s="52">
        <f>K242+L242</f>
        <v>0</v>
      </c>
      <c r="N242" s="51"/>
      <c r="O242" s="52">
        <f>M242+N242</f>
        <v>0</v>
      </c>
    </row>
    <row r="243" spans="1:15" s="57" customFormat="1" hidden="1">
      <c r="A243" s="50">
        <f t="shared" si="84"/>
        <v>3</v>
      </c>
      <c r="B243" s="150"/>
      <c r="C243" s="152" t="s">
        <v>445</v>
      </c>
      <c r="D243" s="117" t="s">
        <v>446</v>
      </c>
      <c r="E243" s="11">
        <f>SUBTOTAL(9,E244:E247)</f>
        <v>0</v>
      </c>
      <c r="F243" s="11">
        <f>SUBTOTAL(9,F244:F247)</f>
        <v>0</v>
      </c>
      <c r="G243" s="11">
        <f>SUBTOTAL(9,G244:G247)</f>
        <v>0</v>
      </c>
      <c r="H243" s="11">
        <f>SUBTOTAL(9,H244:H247)</f>
        <v>0</v>
      </c>
      <c r="I243" s="11">
        <f t="shared" ref="I243:N243" si="89">SUBTOTAL(9,I244:I247)</f>
        <v>0</v>
      </c>
      <c r="J243" s="11">
        <f t="shared" si="89"/>
        <v>0</v>
      </c>
      <c r="K243" s="11">
        <f t="shared" si="89"/>
        <v>0</v>
      </c>
      <c r="L243" s="11">
        <f t="shared" si="89"/>
        <v>0</v>
      </c>
      <c r="M243" s="11">
        <f t="shared" si="89"/>
        <v>0</v>
      </c>
      <c r="N243" s="11">
        <f t="shared" si="89"/>
        <v>0</v>
      </c>
      <c r="O243" s="11">
        <f>SUBTOTAL(9,O244:O247)</f>
        <v>0</v>
      </c>
    </row>
    <row r="244" spans="1:15" s="57" customFormat="1" ht="25.5" hidden="1">
      <c r="A244" s="50">
        <f t="shared" si="84"/>
        <v>3</v>
      </c>
      <c r="B244" s="150"/>
      <c r="C244" s="149" t="s">
        <v>129</v>
      </c>
      <c r="D244" s="60" t="s">
        <v>37</v>
      </c>
      <c r="E244" s="51"/>
      <c r="F244" s="51"/>
      <c r="G244" s="51"/>
      <c r="H244" s="51"/>
      <c r="I244" s="51"/>
      <c r="J244" s="52">
        <f>H244+I244</f>
        <v>0</v>
      </c>
      <c r="K244" s="51"/>
      <c r="L244" s="51"/>
      <c r="M244" s="52">
        <f>K244+L244</f>
        <v>0</v>
      </c>
      <c r="N244" s="51"/>
      <c r="O244" s="52">
        <f>M244+N244</f>
        <v>0</v>
      </c>
    </row>
    <row r="245" spans="1:15" s="57" customFormat="1" hidden="1">
      <c r="A245" s="50">
        <f t="shared" si="84"/>
        <v>3</v>
      </c>
      <c r="B245" s="150"/>
      <c r="C245" s="149" t="s">
        <v>131</v>
      </c>
      <c r="D245" s="60" t="s">
        <v>39</v>
      </c>
      <c r="E245" s="51"/>
      <c r="F245" s="51"/>
      <c r="G245" s="51"/>
      <c r="H245" s="51"/>
      <c r="I245" s="51"/>
      <c r="J245" s="52">
        <f>H245+I245</f>
        <v>0</v>
      </c>
      <c r="K245" s="51"/>
      <c r="L245" s="51"/>
      <c r="M245" s="52">
        <f>K245+L245</f>
        <v>0</v>
      </c>
      <c r="N245" s="51"/>
      <c r="O245" s="52">
        <f>M245+N245</f>
        <v>0</v>
      </c>
    </row>
    <row r="246" spans="1:15" s="57" customFormat="1" hidden="1">
      <c r="A246" s="50">
        <f t="shared" si="84"/>
        <v>3</v>
      </c>
      <c r="B246" s="150"/>
      <c r="C246" s="149" t="s">
        <v>132</v>
      </c>
      <c r="D246" s="60" t="s">
        <v>40</v>
      </c>
      <c r="E246" s="51"/>
      <c r="F246" s="51"/>
      <c r="G246" s="51"/>
      <c r="H246" s="51"/>
      <c r="I246" s="51"/>
      <c r="J246" s="52">
        <f>H246+I246</f>
        <v>0</v>
      </c>
      <c r="K246" s="51"/>
      <c r="L246" s="51"/>
      <c r="M246" s="52">
        <f>K246+L246</f>
        <v>0</v>
      </c>
      <c r="N246" s="51"/>
      <c r="O246" s="52">
        <f>M246+N246</f>
        <v>0</v>
      </c>
    </row>
    <row r="247" spans="1:15" s="57" customFormat="1" ht="25.5" hidden="1">
      <c r="A247" s="50">
        <f t="shared" si="84"/>
        <v>3</v>
      </c>
      <c r="B247" s="150"/>
      <c r="C247" s="149" t="s">
        <v>133</v>
      </c>
      <c r="D247" s="60" t="s">
        <v>41</v>
      </c>
      <c r="E247" s="51"/>
      <c r="F247" s="51"/>
      <c r="G247" s="51"/>
      <c r="H247" s="51"/>
      <c r="I247" s="51"/>
      <c r="J247" s="52">
        <f>H247+I247</f>
        <v>0</v>
      </c>
      <c r="K247" s="51"/>
      <c r="L247" s="51"/>
      <c r="M247" s="52">
        <f>K247+L247</f>
        <v>0</v>
      </c>
      <c r="N247" s="51"/>
      <c r="O247" s="52">
        <f>M247+N247</f>
        <v>0</v>
      </c>
    </row>
    <row r="248" spans="1:15" s="57" customFormat="1" hidden="1">
      <c r="A248" s="50">
        <f t="shared" si="84"/>
        <v>3</v>
      </c>
      <c r="B248" s="150"/>
      <c r="C248" s="149" t="s">
        <v>447</v>
      </c>
      <c r="D248" s="60" t="s">
        <v>4</v>
      </c>
      <c r="E248" s="51"/>
      <c r="F248" s="51"/>
      <c r="G248" s="51"/>
      <c r="H248" s="51"/>
      <c r="I248" s="51"/>
      <c r="J248" s="52">
        <f>H248+I248</f>
        <v>0</v>
      </c>
      <c r="K248" s="51"/>
      <c r="L248" s="51"/>
      <c r="M248" s="52">
        <f>K248+L248</f>
        <v>0</v>
      </c>
      <c r="N248" s="51"/>
      <c r="O248" s="52">
        <f>M248+N248</f>
        <v>0</v>
      </c>
    </row>
    <row r="249" spans="1:15" s="57" customFormat="1" hidden="1">
      <c r="A249" s="50">
        <f t="shared" si="84"/>
        <v>3</v>
      </c>
      <c r="B249" s="147"/>
      <c r="C249" s="146" t="s">
        <v>134</v>
      </c>
      <c r="D249" s="56"/>
      <c r="E249" s="11">
        <f>SUBTOTAL(9,E250:E253)</f>
        <v>0</v>
      </c>
      <c r="F249" s="11">
        <f>SUBTOTAL(9,F250:F253)</f>
        <v>0</v>
      </c>
      <c r="G249" s="11">
        <f>SUBTOTAL(9,G250:G253)</f>
        <v>0</v>
      </c>
      <c r="H249" s="11">
        <f>SUBTOTAL(9,H250:H253)</f>
        <v>0</v>
      </c>
      <c r="I249" s="11">
        <f t="shared" ref="I249:N249" si="90">SUBTOTAL(9,I250:I253)</f>
        <v>0</v>
      </c>
      <c r="J249" s="11">
        <f t="shared" si="90"/>
        <v>0</v>
      </c>
      <c r="K249" s="11">
        <f t="shared" si="90"/>
        <v>0</v>
      </c>
      <c r="L249" s="11">
        <f t="shared" si="90"/>
        <v>0</v>
      </c>
      <c r="M249" s="11">
        <f t="shared" si="90"/>
        <v>0</v>
      </c>
      <c r="N249" s="11">
        <f t="shared" si="90"/>
        <v>0</v>
      </c>
      <c r="O249" s="11">
        <f>SUBTOTAL(9,O250:O253)</f>
        <v>0</v>
      </c>
    </row>
    <row r="250" spans="1:15" s="57" customFormat="1" hidden="1">
      <c r="A250" s="50">
        <f t="shared" si="84"/>
        <v>3</v>
      </c>
      <c r="B250" s="150"/>
      <c r="C250" s="151" t="s">
        <v>135</v>
      </c>
      <c r="D250" s="59" t="s">
        <v>5</v>
      </c>
      <c r="E250" s="51"/>
      <c r="F250" s="51"/>
      <c r="G250" s="51"/>
      <c r="H250" s="51"/>
      <c r="I250" s="51"/>
      <c r="J250" s="52">
        <f>H250+I250</f>
        <v>0</v>
      </c>
      <c r="K250" s="51"/>
      <c r="L250" s="51"/>
      <c r="M250" s="52">
        <f>K250+L250</f>
        <v>0</v>
      </c>
      <c r="N250" s="51"/>
      <c r="O250" s="52">
        <f>M250+N250</f>
        <v>0</v>
      </c>
    </row>
    <row r="251" spans="1:15" s="57" customFormat="1" hidden="1">
      <c r="A251" s="50">
        <f t="shared" si="84"/>
        <v>3</v>
      </c>
      <c r="B251" s="150"/>
      <c r="C251" s="154" t="s">
        <v>448</v>
      </c>
      <c r="D251" s="118" t="s">
        <v>173</v>
      </c>
      <c r="E251" s="51"/>
      <c r="F251" s="51"/>
      <c r="G251" s="51"/>
      <c r="H251" s="51"/>
      <c r="I251" s="51"/>
      <c r="J251" s="52">
        <f>H251+I251</f>
        <v>0</v>
      </c>
      <c r="K251" s="51"/>
      <c r="L251" s="51"/>
      <c r="M251" s="52">
        <f>K251+L251</f>
        <v>0</v>
      </c>
      <c r="N251" s="51"/>
      <c r="O251" s="52">
        <f>M251+N251</f>
        <v>0</v>
      </c>
    </row>
    <row r="252" spans="1:15" s="57" customFormat="1" hidden="1">
      <c r="A252" s="50">
        <f t="shared" si="84"/>
        <v>3</v>
      </c>
      <c r="B252" s="153"/>
      <c r="C252" s="155" t="s">
        <v>557</v>
      </c>
      <c r="D252" s="137" t="s">
        <v>8</v>
      </c>
      <c r="E252" s="51"/>
      <c r="F252" s="51"/>
      <c r="G252" s="51"/>
      <c r="H252" s="51"/>
      <c r="I252" s="51"/>
      <c r="J252" s="52">
        <f>H252+I252</f>
        <v>0</v>
      </c>
      <c r="K252" s="51"/>
      <c r="L252" s="51"/>
      <c r="M252" s="52">
        <f>K252+L252</f>
        <v>0</v>
      </c>
      <c r="N252" s="51"/>
      <c r="O252" s="52">
        <f>M252+N252</f>
        <v>0</v>
      </c>
    </row>
    <row r="253" spans="1:15" s="57" customFormat="1" ht="25.5" hidden="1">
      <c r="A253" s="50">
        <f t="shared" si="84"/>
        <v>3</v>
      </c>
      <c r="B253" s="153"/>
      <c r="C253" s="155" t="s">
        <v>139</v>
      </c>
      <c r="D253" s="136" t="s">
        <v>10</v>
      </c>
      <c r="E253" s="51"/>
      <c r="F253" s="51"/>
      <c r="G253" s="51"/>
      <c r="H253" s="51"/>
      <c r="I253" s="51"/>
      <c r="J253" s="52">
        <f>H253+I253</f>
        <v>0</v>
      </c>
      <c r="K253" s="51"/>
      <c r="L253" s="51"/>
      <c r="M253" s="52">
        <f>K253+L253</f>
        <v>0</v>
      </c>
      <c r="N253" s="51"/>
      <c r="O253" s="52">
        <f>M253+N253</f>
        <v>0</v>
      </c>
    </row>
    <row r="254" spans="1:15" s="57" customFormat="1" hidden="1">
      <c r="A254" s="50">
        <f t="shared" si="84"/>
        <v>3</v>
      </c>
      <c r="B254" s="156"/>
      <c r="C254" s="157" t="s">
        <v>140</v>
      </c>
      <c r="D254" s="136"/>
      <c r="E254" s="11">
        <f>SUBTOTAL(9,E255:E259)</f>
        <v>0</v>
      </c>
      <c r="F254" s="11">
        <f>SUBTOTAL(9,F255:F259)</f>
        <v>0</v>
      </c>
      <c r="G254" s="11">
        <f>SUBTOTAL(9,G255:G259)</f>
        <v>0</v>
      </c>
      <c r="H254" s="11">
        <f>SUBTOTAL(9,H255:H259)</f>
        <v>0</v>
      </c>
      <c r="I254" s="11">
        <f t="shared" ref="I254:N254" si="91">SUBTOTAL(9,I255:I259)</f>
        <v>0</v>
      </c>
      <c r="J254" s="11">
        <f t="shared" si="91"/>
        <v>0</v>
      </c>
      <c r="K254" s="11">
        <f t="shared" si="91"/>
        <v>0</v>
      </c>
      <c r="L254" s="11">
        <f t="shared" si="91"/>
        <v>0</v>
      </c>
      <c r="M254" s="11">
        <f t="shared" si="91"/>
        <v>0</v>
      </c>
      <c r="N254" s="11">
        <f t="shared" si="91"/>
        <v>0</v>
      </c>
      <c r="O254" s="11">
        <f>SUBTOTAL(9,O255:O259)</f>
        <v>0</v>
      </c>
    </row>
    <row r="255" spans="1:15" s="57" customFormat="1" hidden="1">
      <c r="A255" s="50">
        <f t="shared" si="84"/>
        <v>3</v>
      </c>
      <c r="B255" s="153"/>
      <c r="C255" s="155" t="s">
        <v>141</v>
      </c>
      <c r="D255" s="137" t="s">
        <v>71</v>
      </c>
      <c r="E255" s="51"/>
      <c r="F255" s="51"/>
      <c r="G255" s="51"/>
      <c r="H255" s="51"/>
      <c r="I255" s="51"/>
      <c r="J255" s="52">
        <f>H255+I255</f>
        <v>0</v>
      </c>
      <c r="K255" s="51"/>
      <c r="L255" s="51"/>
      <c r="M255" s="52">
        <f>K255+L255</f>
        <v>0</v>
      </c>
      <c r="N255" s="51"/>
      <c r="O255" s="52">
        <f>M255+N255</f>
        <v>0</v>
      </c>
    </row>
    <row r="256" spans="1:15" s="57" customFormat="1" hidden="1">
      <c r="A256" s="50">
        <f t="shared" si="84"/>
        <v>3</v>
      </c>
      <c r="B256" s="153"/>
      <c r="C256" s="155" t="s">
        <v>142</v>
      </c>
      <c r="D256" s="137" t="s">
        <v>73</v>
      </c>
      <c r="E256" s="51"/>
      <c r="F256" s="51"/>
      <c r="G256" s="51"/>
      <c r="H256" s="51"/>
      <c r="I256" s="51"/>
      <c r="J256" s="52">
        <f>H256+I256</f>
        <v>0</v>
      </c>
      <c r="K256" s="51"/>
      <c r="L256" s="51"/>
      <c r="M256" s="52">
        <f>K256+L256</f>
        <v>0</v>
      </c>
      <c r="N256" s="51"/>
      <c r="O256" s="52">
        <f>M256+N256</f>
        <v>0</v>
      </c>
    </row>
    <row r="257" spans="1:15" s="57" customFormat="1" hidden="1">
      <c r="A257" s="50">
        <f t="shared" si="84"/>
        <v>3</v>
      </c>
      <c r="B257" s="153"/>
      <c r="C257" s="155" t="s">
        <v>143</v>
      </c>
      <c r="D257" s="137" t="s">
        <v>75</v>
      </c>
      <c r="E257" s="51"/>
      <c r="F257" s="51"/>
      <c r="G257" s="51"/>
      <c r="H257" s="51"/>
      <c r="I257" s="51"/>
      <c r="J257" s="52">
        <f>H257+I257</f>
        <v>0</v>
      </c>
      <c r="K257" s="51"/>
      <c r="L257" s="51"/>
      <c r="M257" s="52">
        <f>K257+L257</f>
        <v>0</v>
      </c>
      <c r="N257" s="51"/>
      <c r="O257" s="52">
        <f>M257+N257</f>
        <v>0</v>
      </c>
    </row>
    <row r="258" spans="1:15" hidden="1">
      <c r="A258" s="50">
        <f t="shared" si="84"/>
        <v>3</v>
      </c>
      <c r="B258" s="153"/>
      <c r="C258" s="155" t="s">
        <v>144</v>
      </c>
      <c r="D258" s="137" t="s">
        <v>77</v>
      </c>
      <c r="E258" s="51"/>
      <c r="F258" s="51"/>
      <c r="G258" s="51"/>
      <c r="H258" s="51"/>
      <c r="I258" s="51"/>
      <c r="J258" s="52">
        <f>H258+I258</f>
        <v>0</v>
      </c>
      <c r="K258" s="51"/>
      <c r="L258" s="51"/>
      <c r="M258" s="52">
        <f>K258+L258</f>
        <v>0</v>
      </c>
      <c r="N258" s="51"/>
      <c r="O258" s="52">
        <f>M258+N258</f>
        <v>0</v>
      </c>
    </row>
    <row r="259" spans="1:15" hidden="1">
      <c r="A259" s="50">
        <f t="shared" si="84"/>
        <v>3</v>
      </c>
      <c r="B259" s="153"/>
      <c r="C259" s="155" t="s">
        <v>145</v>
      </c>
      <c r="D259" s="137" t="s">
        <v>28</v>
      </c>
      <c r="E259" s="51"/>
      <c r="F259" s="51"/>
      <c r="G259" s="51"/>
      <c r="H259" s="51"/>
      <c r="I259" s="51"/>
      <c r="J259" s="52">
        <f>H259+I259</f>
        <v>0</v>
      </c>
      <c r="K259" s="51"/>
      <c r="L259" s="51"/>
      <c r="M259" s="52">
        <f>K259+L259</f>
        <v>0</v>
      </c>
      <c r="N259" s="51"/>
      <c r="O259" s="52">
        <f>M259+N259</f>
        <v>0</v>
      </c>
    </row>
    <row r="260" spans="1:15" hidden="1">
      <c r="A260" s="50">
        <f t="shared" si="84"/>
        <v>3</v>
      </c>
      <c r="B260" s="145" t="s">
        <v>146</v>
      </c>
      <c r="C260" s="157" t="s">
        <v>147</v>
      </c>
      <c r="D260" s="56"/>
      <c r="E260" s="11">
        <f>SUBTOTAL(9,E261:E289)</f>
        <v>0</v>
      </c>
      <c r="F260" s="11">
        <f>SUBTOTAL(9,F261:F289)</f>
        <v>0</v>
      </c>
      <c r="G260" s="11">
        <f>SUBTOTAL(9,G261:G289)</f>
        <v>0</v>
      </c>
      <c r="H260" s="11">
        <f>SUBTOTAL(9,H261:H289)</f>
        <v>0</v>
      </c>
      <c r="I260" s="11">
        <f t="shared" ref="I260:N260" si="92">SUBTOTAL(9,I261:I289)</f>
        <v>0</v>
      </c>
      <c r="J260" s="11">
        <f t="shared" si="92"/>
        <v>0</v>
      </c>
      <c r="K260" s="11">
        <f t="shared" si="92"/>
        <v>0</v>
      </c>
      <c r="L260" s="11">
        <f t="shared" si="92"/>
        <v>0</v>
      </c>
      <c r="M260" s="11">
        <f t="shared" si="92"/>
        <v>0</v>
      </c>
      <c r="N260" s="11">
        <f t="shared" si="92"/>
        <v>0</v>
      </c>
      <c r="O260" s="11">
        <f>SUBTOTAL(9,O261:O289)</f>
        <v>0</v>
      </c>
    </row>
    <row r="261" spans="1:15" hidden="1">
      <c r="A261" s="50">
        <f t="shared" si="84"/>
        <v>3</v>
      </c>
      <c r="B261" s="156"/>
      <c r="C261" s="158" t="s">
        <v>26</v>
      </c>
      <c r="D261" s="56"/>
      <c r="E261" s="11">
        <f>SUBTOTAL(9,E262:E280)</f>
        <v>0</v>
      </c>
      <c r="F261" s="11">
        <f t="shared" ref="F261:O261" si="93">SUBTOTAL(9,F262:F280)</f>
        <v>0</v>
      </c>
      <c r="G261" s="11">
        <f t="shared" si="93"/>
        <v>0</v>
      </c>
      <c r="H261" s="11">
        <f t="shared" si="93"/>
        <v>0</v>
      </c>
      <c r="I261" s="11">
        <f t="shared" si="93"/>
        <v>0</v>
      </c>
      <c r="J261" s="11">
        <f t="shared" si="93"/>
        <v>0</v>
      </c>
      <c r="K261" s="11">
        <f t="shared" si="93"/>
        <v>0</v>
      </c>
      <c r="L261" s="11">
        <f t="shared" si="93"/>
        <v>0</v>
      </c>
      <c r="M261" s="11">
        <f t="shared" si="93"/>
        <v>0</v>
      </c>
      <c r="N261" s="11">
        <f t="shared" si="93"/>
        <v>0</v>
      </c>
      <c r="O261" s="11">
        <f t="shared" si="93"/>
        <v>0</v>
      </c>
    </row>
    <row r="262" spans="1:15" hidden="1">
      <c r="A262" s="50">
        <f t="shared" si="84"/>
        <v>3</v>
      </c>
      <c r="B262" s="150"/>
      <c r="C262" s="161" t="s">
        <v>770</v>
      </c>
      <c r="D262" s="56"/>
      <c r="E262" s="11">
        <f>SUBTOTAL(9,E263:E272)</f>
        <v>0</v>
      </c>
      <c r="F262" s="11">
        <f t="shared" ref="F262:O262" si="94">SUBTOTAL(9,F263:F272)</f>
        <v>0</v>
      </c>
      <c r="G262" s="11">
        <f t="shared" si="94"/>
        <v>0</v>
      </c>
      <c r="H262" s="11">
        <f t="shared" si="94"/>
        <v>0</v>
      </c>
      <c r="I262" s="11">
        <f t="shared" si="94"/>
        <v>0</v>
      </c>
      <c r="J262" s="11">
        <f t="shared" si="94"/>
        <v>0</v>
      </c>
      <c r="K262" s="11">
        <f t="shared" si="94"/>
        <v>0</v>
      </c>
      <c r="L262" s="11">
        <f t="shared" si="94"/>
        <v>0</v>
      </c>
      <c r="M262" s="11">
        <f t="shared" si="94"/>
        <v>0</v>
      </c>
      <c r="N262" s="11">
        <f t="shared" si="94"/>
        <v>0</v>
      </c>
      <c r="O262" s="11">
        <f t="shared" si="94"/>
        <v>0</v>
      </c>
    </row>
    <row r="263" spans="1:15" ht="25.5" hidden="1">
      <c r="A263" s="50">
        <f t="shared" si="84"/>
        <v>3</v>
      </c>
      <c r="B263" s="150"/>
      <c r="C263" s="160" t="s">
        <v>771</v>
      </c>
      <c r="D263" s="58" t="s">
        <v>2</v>
      </c>
      <c r="E263" s="11">
        <f>SUBTOTAL(9,E264:E265)</f>
        <v>0</v>
      </c>
      <c r="F263" s="11">
        <f t="shared" ref="F263:O263" si="95">SUBTOTAL(9,F264:F265)</f>
        <v>0</v>
      </c>
      <c r="G263" s="11">
        <f t="shared" si="95"/>
        <v>0</v>
      </c>
      <c r="H263" s="11">
        <f t="shared" si="95"/>
        <v>0</v>
      </c>
      <c r="I263" s="11">
        <f t="shared" si="95"/>
        <v>0</v>
      </c>
      <c r="J263" s="11">
        <f t="shared" si="95"/>
        <v>0</v>
      </c>
      <c r="K263" s="11">
        <f t="shared" si="95"/>
        <v>0</v>
      </c>
      <c r="L263" s="11">
        <f t="shared" si="95"/>
        <v>0</v>
      </c>
      <c r="M263" s="11">
        <f t="shared" si="95"/>
        <v>0</v>
      </c>
      <c r="N263" s="11">
        <f t="shared" si="95"/>
        <v>0</v>
      </c>
      <c r="O263" s="11">
        <f t="shared" si="95"/>
        <v>0</v>
      </c>
    </row>
    <row r="264" spans="1:15" ht="25.5" hidden="1">
      <c r="A264" s="50">
        <f t="shared" si="84"/>
        <v>3</v>
      </c>
      <c r="B264" s="150"/>
      <c r="C264" s="260" t="s">
        <v>772</v>
      </c>
      <c r="D264" s="58" t="s">
        <v>302</v>
      </c>
      <c r="E264" s="51"/>
      <c r="F264" s="51"/>
      <c r="G264" s="51"/>
      <c r="H264" s="51"/>
      <c r="I264" s="51"/>
      <c r="J264" s="52">
        <f>H264+I264</f>
        <v>0</v>
      </c>
      <c r="K264" s="51"/>
      <c r="L264" s="51"/>
      <c r="M264" s="52">
        <f>K264+L264</f>
        <v>0</v>
      </c>
      <c r="N264" s="51"/>
      <c r="O264" s="52">
        <f>M264+N264</f>
        <v>0</v>
      </c>
    </row>
    <row r="265" spans="1:15" ht="25.5" hidden="1">
      <c r="A265" s="50">
        <f t="shared" si="84"/>
        <v>3</v>
      </c>
      <c r="B265" s="150"/>
      <c r="C265" s="260" t="s">
        <v>773</v>
      </c>
      <c r="D265" s="58" t="s">
        <v>304</v>
      </c>
      <c r="E265" s="51"/>
      <c r="F265" s="51"/>
      <c r="G265" s="51"/>
      <c r="H265" s="51"/>
      <c r="I265" s="51"/>
      <c r="J265" s="52">
        <f>H265+I265</f>
        <v>0</v>
      </c>
      <c r="K265" s="51"/>
      <c r="L265" s="51"/>
      <c r="M265" s="52">
        <f>K265+L265</f>
        <v>0</v>
      </c>
      <c r="N265" s="51"/>
      <c r="O265" s="52">
        <f>M265+N265</f>
        <v>0</v>
      </c>
    </row>
    <row r="266" spans="1:15" hidden="1">
      <c r="A266" s="50">
        <f t="shared" si="84"/>
        <v>3</v>
      </c>
      <c r="B266" s="150"/>
      <c r="C266" s="258" t="s">
        <v>42</v>
      </c>
      <c r="D266" s="59" t="s">
        <v>3</v>
      </c>
      <c r="E266" s="51"/>
      <c r="F266" s="51"/>
      <c r="G266" s="51"/>
      <c r="H266" s="51"/>
      <c r="I266" s="51"/>
      <c r="J266" s="52">
        <f>H266+I266</f>
        <v>0</v>
      </c>
      <c r="K266" s="51"/>
      <c r="L266" s="51"/>
      <c r="M266" s="52">
        <f>K266+L266</f>
        <v>0</v>
      </c>
      <c r="N266" s="51"/>
      <c r="O266" s="52">
        <f>M266+N266</f>
        <v>0</v>
      </c>
    </row>
    <row r="267" spans="1:15" hidden="1">
      <c r="A267" s="50">
        <f t="shared" si="84"/>
        <v>3</v>
      </c>
      <c r="B267" s="150"/>
      <c r="C267" s="259" t="s">
        <v>449</v>
      </c>
      <c r="D267" s="117" t="s">
        <v>446</v>
      </c>
      <c r="E267" s="11">
        <f>SUBTOTAL(9,E268:E271)</f>
        <v>0</v>
      </c>
      <c r="F267" s="11">
        <f>SUBTOTAL(9,F268:F271)</f>
        <v>0</v>
      </c>
      <c r="G267" s="11">
        <f>SUBTOTAL(9,G268:G271)</f>
        <v>0</v>
      </c>
      <c r="H267" s="11">
        <f>SUBTOTAL(9,H268:H271)</f>
        <v>0</v>
      </c>
      <c r="I267" s="11">
        <f t="shared" ref="I267:N267" si="96">SUBTOTAL(9,I268:I271)</f>
        <v>0</v>
      </c>
      <c r="J267" s="11">
        <f t="shared" si="96"/>
        <v>0</v>
      </c>
      <c r="K267" s="11">
        <f t="shared" si="96"/>
        <v>0</v>
      </c>
      <c r="L267" s="11">
        <f t="shared" si="96"/>
        <v>0</v>
      </c>
      <c r="M267" s="11">
        <f t="shared" si="96"/>
        <v>0</v>
      </c>
      <c r="N267" s="11">
        <f t="shared" si="96"/>
        <v>0</v>
      </c>
      <c r="O267" s="11">
        <f>SUBTOTAL(9,O268:O271)</f>
        <v>0</v>
      </c>
    </row>
    <row r="268" spans="1:15" ht="25.5" hidden="1">
      <c r="A268" s="50">
        <f t="shared" si="84"/>
        <v>3</v>
      </c>
      <c r="B268" s="150"/>
      <c r="C268" s="260" t="s">
        <v>153</v>
      </c>
      <c r="D268" s="60" t="s">
        <v>37</v>
      </c>
      <c r="E268" s="51"/>
      <c r="F268" s="51"/>
      <c r="G268" s="51"/>
      <c r="H268" s="51"/>
      <c r="I268" s="51"/>
      <c r="J268" s="52">
        <f t="shared" ref="J268:J280" si="97">H268+I268</f>
        <v>0</v>
      </c>
      <c r="K268" s="51"/>
      <c r="L268" s="51"/>
      <c r="M268" s="52">
        <f t="shared" ref="M268:M280" si="98">K268+L268</f>
        <v>0</v>
      </c>
      <c r="N268" s="51"/>
      <c r="O268" s="52">
        <f t="shared" ref="O268:O280" si="99">M268+N268</f>
        <v>0</v>
      </c>
    </row>
    <row r="269" spans="1:15" hidden="1">
      <c r="A269" s="50">
        <f t="shared" si="84"/>
        <v>3</v>
      </c>
      <c r="B269" s="150"/>
      <c r="C269" s="260" t="s">
        <v>155</v>
      </c>
      <c r="D269" s="60" t="s">
        <v>39</v>
      </c>
      <c r="E269" s="51"/>
      <c r="F269" s="51"/>
      <c r="G269" s="51"/>
      <c r="H269" s="51"/>
      <c r="I269" s="51"/>
      <c r="J269" s="52">
        <f t="shared" si="97"/>
        <v>0</v>
      </c>
      <c r="K269" s="51"/>
      <c r="L269" s="51"/>
      <c r="M269" s="52">
        <f t="shared" si="98"/>
        <v>0</v>
      </c>
      <c r="N269" s="51"/>
      <c r="O269" s="52">
        <f t="shared" si="99"/>
        <v>0</v>
      </c>
    </row>
    <row r="270" spans="1:15" ht="25.5" hidden="1">
      <c r="A270" s="50">
        <f t="shared" si="84"/>
        <v>3</v>
      </c>
      <c r="B270" s="150"/>
      <c r="C270" s="260" t="s">
        <v>156</v>
      </c>
      <c r="D270" s="60" t="s">
        <v>40</v>
      </c>
      <c r="E270" s="51"/>
      <c r="F270" s="51"/>
      <c r="G270" s="51"/>
      <c r="H270" s="51"/>
      <c r="I270" s="51"/>
      <c r="J270" s="52">
        <f t="shared" si="97"/>
        <v>0</v>
      </c>
      <c r="K270" s="51"/>
      <c r="L270" s="51"/>
      <c r="M270" s="52">
        <f t="shared" si="98"/>
        <v>0</v>
      </c>
      <c r="N270" s="51"/>
      <c r="O270" s="52">
        <f t="shared" si="99"/>
        <v>0</v>
      </c>
    </row>
    <row r="271" spans="1:15" ht="25.5" hidden="1">
      <c r="A271" s="50">
        <f t="shared" si="84"/>
        <v>3</v>
      </c>
      <c r="B271" s="150"/>
      <c r="C271" s="260" t="s">
        <v>157</v>
      </c>
      <c r="D271" s="60" t="s">
        <v>41</v>
      </c>
      <c r="E271" s="51"/>
      <c r="F271" s="51"/>
      <c r="G271" s="51"/>
      <c r="H271" s="51"/>
      <c r="I271" s="51"/>
      <c r="J271" s="52">
        <f t="shared" si="97"/>
        <v>0</v>
      </c>
      <c r="K271" s="51"/>
      <c r="L271" s="51"/>
      <c r="M271" s="52">
        <f t="shared" si="98"/>
        <v>0</v>
      </c>
      <c r="N271" s="51"/>
      <c r="O271" s="52">
        <f t="shared" si="99"/>
        <v>0</v>
      </c>
    </row>
    <row r="272" spans="1:15" hidden="1">
      <c r="A272" s="50">
        <f t="shared" si="84"/>
        <v>3</v>
      </c>
      <c r="B272" s="150"/>
      <c r="C272" s="160" t="s">
        <v>158</v>
      </c>
      <c r="D272" s="60" t="s">
        <v>4</v>
      </c>
      <c r="E272" s="51"/>
      <c r="F272" s="51"/>
      <c r="G272" s="51"/>
      <c r="H272" s="51"/>
      <c r="I272" s="51"/>
      <c r="J272" s="52">
        <f t="shared" si="97"/>
        <v>0</v>
      </c>
      <c r="K272" s="51"/>
      <c r="L272" s="51"/>
      <c r="M272" s="52">
        <f t="shared" si="98"/>
        <v>0</v>
      </c>
      <c r="N272" s="51"/>
      <c r="O272" s="52">
        <f t="shared" si="99"/>
        <v>0</v>
      </c>
    </row>
    <row r="273" spans="1:15" hidden="1">
      <c r="A273" s="50">
        <f t="shared" si="84"/>
        <v>3</v>
      </c>
      <c r="B273" s="150"/>
      <c r="C273" s="159" t="s">
        <v>19</v>
      </c>
      <c r="D273" s="59" t="s">
        <v>5</v>
      </c>
      <c r="E273" s="51"/>
      <c r="F273" s="51"/>
      <c r="G273" s="51"/>
      <c r="H273" s="51"/>
      <c r="I273" s="51"/>
      <c r="J273" s="52">
        <f t="shared" si="97"/>
        <v>0</v>
      </c>
      <c r="K273" s="51"/>
      <c r="L273" s="51"/>
      <c r="M273" s="52">
        <f t="shared" si="98"/>
        <v>0</v>
      </c>
      <c r="N273" s="51"/>
      <c r="O273" s="52">
        <f t="shared" si="99"/>
        <v>0</v>
      </c>
    </row>
    <row r="274" spans="1:15" hidden="1">
      <c r="A274" s="50">
        <f t="shared" si="84"/>
        <v>3</v>
      </c>
      <c r="B274" s="150"/>
      <c r="C274" s="162" t="s">
        <v>450</v>
      </c>
      <c r="D274" s="118" t="s">
        <v>173</v>
      </c>
      <c r="E274" s="51"/>
      <c r="F274" s="51"/>
      <c r="G274" s="51"/>
      <c r="H274" s="51"/>
      <c r="I274" s="51"/>
      <c r="J274" s="52">
        <f t="shared" si="97"/>
        <v>0</v>
      </c>
      <c r="K274" s="51"/>
      <c r="L274" s="51"/>
      <c r="M274" s="52">
        <f t="shared" si="98"/>
        <v>0</v>
      </c>
      <c r="N274" s="51"/>
      <c r="O274" s="52">
        <f t="shared" si="99"/>
        <v>0</v>
      </c>
    </row>
    <row r="275" spans="1:15" hidden="1">
      <c r="A275" s="50">
        <f t="shared" si="84"/>
        <v>3</v>
      </c>
      <c r="B275" s="153"/>
      <c r="C275" s="163" t="s">
        <v>29</v>
      </c>
      <c r="D275" s="136" t="s">
        <v>6</v>
      </c>
      <c r="E275" s="51"/>
      <c r="F275" s="51"/>
      <c r="G275" s="51"/>
      <c r="H275" s="51"/>
      <c r="I275" s="51"/>
      <c r="J275" s="52">
        <f t="shared" si="97"/>
        <v>0</v>
      </c>
      <c r="K275" s="51"/>
      <c r="L275" s="51"/>
      <c r="M275" s="52">
        <f t="shared" si="98"/>
        <v>0</v>
      </c>
      <c r="N275" s="51"/>
      <c r="O275" s="52">
        <f t="shared" si="99"/>
        <v>0</v>
      </c>
    </row>
    <row r="276" spans="1:15" hidden="1">
      <c r="A276" s="50">
        <f t="shared" si="84"/>
        <v>3</v>
      </c>
      <c r="B276" s="153"/>
      <c r="C276" s="163" t="s">
        <v>21</v>
      </c>
      <c r="D276" s="137" t="s">
        <v>8</v>
      </c>
      <c r="E276" s="51"/>
      <c r="F276" s="51"/>
      <c r="G276" s="51"/>
      <c r="H276" s="51"/>
      <c r="I276" s="51"/>
      <c r="J276" s="52">
        <f>H276+I276</f>
        <v>0</v>
      </c>
      <c r="K276" s="51"/>
      <c r="L276" s="51"/>
      <c r="M276" s="52">
        <f>K276+L276</f>
        <v>0</v>
      </c>
      <c r="N276" s="51"/>
      <c r="O276" s="52">
        <f t="shared" si="99"/>
        <v>0</v>
      </c>
    </row>
    <row r="277" spans="1:15" hidden="1">
      <c r="A277" s="50">
        <f t="shared" si="84"/>
        <v>3</v>
      </c>
      <c r="B277" s="153"/>
      <c r="C277" s="163" t="s">
        <v>526</v>
      </c>
      <c r="D277" s="137" t="s">
        <v>31</v>
      </c>
      <c r="E277" s="51"/>
      <c r="F277" s="51"/>
      <c r="G277" s="51"/>
      <c r="H277" s="51"/>
      <c r="I277" s="51"/>
      <c r="J277" s="52">
        <f t="shared" si="97"/>
        <v>0</v>
      </c>
      <c r="K277" s="51"/>
      <c r="L277" s="51"/>
      <c r="M277" s="52">
        <f t="shared" si="98"/>
        <v>0</v>
      </c>
      <c r="N277" s="51"/>
      <c r="O277" s="52">
        <f t="shared" si="99"/>
        <v>0</v>
      </c>
    </row>
    <row r="278" spans="1:15" hidden="1">
      <c r="A278" s="50">
        <f t="shared" si="84"/>
        <v>3</v>
      </c>
      <c r="B278" s="153"/>
      <c r="C278" s="163" t="s">
        <v>558</v>
      </c>
      <c r="D278" s="137" t="s">
        <v>559</v>
      </c>
      <c r="E278" s="51"/>
      <c r="F278" s="51"/>
      <c r="G278" s="51"/>
      <c r="H278" s="51"/>
      <c r="I278" s="51"/>
      <c r="J278" s="52">
        <f t="shared" si="97"/>
        <v>0</v>
      </c>
      <c r="K278" s="51"/>
      <c r="L278" s="51"/>
      <c r="M278" s="52">
        <f t="shared" si="98"/>
        <v>0</v>
      </c>
      <c r="N278" s="51"/>
      <c r="O278" s="52">
        <f t="shared" si="99"/>
        <v>0</v>
      </c>
    </row>
    <row r="279" spans="1:15" ht="25.5" hidden="1">
      <c r="A279" s="50">
        <f t="shared" si="84"/>
        <v>3</v>
      </c>
      <c r="B279" s="153"/>
      <c r="C279" s="163" t="s">
        <v>528</v>
      </c>
      <c r="D279" s="136" t="s">
        <v>9</v>
      </c>
      <c r="E279" s="51"/>
      <c r="F279" s="51"/>
      <c r="G279" s="51"/>
      <c r="H279" s="51"/>
      <c r="I279" s="51"/>
      <c r="J279" s="52">
        <f t="shared" si="97"/>
        <v>0</v>
      </c>
      <c r="K279" s="51"/>
      <c r="L279" s="51"/>
      <c r="M279" s="52">
        <f t="shared" si="98"/>
        <v>0</v>
      </c>
      <c r="N279" s="51"/>
      <c r="O279" s="52">
        <f t="shared" si="99"/>
        <v>0</v>
      </c>
    </row>
    <row r="280" spans="1:15" ht="25.5" hidden="1">
      <c r="A280" s="50">
        <f t="shared" si="84"/>
        <v>3</v>
      </c>
      <c r="B280" s="153"/>
      <c r="C280" s="163" t="s">
        <v>30</v>
      </c>
      <c r="D280" s="136" t="s">
        <v>10</v>
      </c>
      <c r="E280" s="51"/>
      <c r="F280" s="51"/>
      <c r="G280" s="51"/>
      <c r="H280" s="51"/>
      <c r="I280" s="51"/>
      <c r="J280" s="52">
        <f t="shared" si="97"/>
        <v>0</v>
      </c>
      <c r="K280" s="51"/>
      <c r="L280" s="51"/>
      <c r="M280" s="52">
        <f t="shared" si="98"/>
        <v>0</v>
      </c>
      <c r="N280" s="51"/>
      <c r="O280" s="52">
        <f t="shared" si="99"/>
        <v>0</v>
      </c>
    </row>
    <row r="281" spans="1:15" hidden="1">
      <c r="A281" s="50">
        <f t="shared" si="84"/>
        <v>3</v>
      </c>
      <c r="B281" s="153"/>
      <c r="C281" s="165" t="s">
        <v>451</v>
      </c>
      <c r="D281" s="138" t="s">
        <v>93</v>
      </c>
      <c r="E281" s="11">
        <f>SUBTOTAL(9,E282:E283)</f>
        <v>0</v>
      </c>
      <c r="F281" s="11">
        <f>SUBTOTAL(9,F282:F283)</f>
        <v>0</v>
      </c>
      <c r="G281" s="11">
        <f>SUBTOTAL(9,G282:G283)</f>
        <v>0</v>
      </c>
      <c r="H281" s="11">
        <f>SUBTOTAL(9,H282:H283)</f>
        <v>0</v>
      </c>
      <c r="I281" s="11">
        <f t="shared" ref="I281:N281" si="100">SUBTOTAL(9,I282:I283)</f>
        <v>0</v>
      </c>
      <c r="J281" s="11">
        <f t="shared" si="100"/>
        <v>0</v>
      </c>
      <c r="K281" s="11">
        <f t="shared" si="100"/>
        <v>0</v>
      </c>
      <c r="L281" s="11">
        <f t="shared" si="100"/>
        <v>0</v>
      </c>
      <c r="M281" s="11">
        <f t="shared" si="100"/>
        <v>0</v>
      </c>
      <c r="N281" s="11">
        <f t="shared" si="100"/>
        <v>0</v>
      </c>
      <c r="O281" s="11">
        <f>SUBTOTAL(9,O282:O283)</f>
        <v>0</v>
      </c>
    </row>
    <row r="282" spans="1:15" hidden="1">
      <c r="A282" s="50">
        <f t="shared" si="84"/>
        <v>3</v>
      </c>
      <c r="B282" s="153"/>
      <c r="C282" s="166" t="s">
        <v>452</v>
      </c>
      <c r="D282" s="138" t="s">
        <v>453</v>
      </c>
      <c r="E282" s="51"/>
      <c r="F282" s="51"/>
      <c r="G282" s="51"/>
      <c r="H282" s="51"/>
      <c r="I282" s="51"/>
      <c r="J282" s="52">
        <f>H282+I282</f>
        <v>0</v>
      </c>
      <c r="K282" s="51"/>
      <c r="L282" s="51"/>
      <c r="M282" s="52">
        <f>K282+L282</f>
        <v>0</v>
      </c>
      <c r="N282" s="51"/>
      <c r="O282" s="52">
        <f>M282+N282</f>
        <v>0</v>
      </c>
    </row>
    <row r="283" spans="1:15" hidden="1">
      <c r="A283" s="50">
        <f t="shared" si="84"/>
        <v>3</v>
      </c>
      <c r="B283" s="153"/>
      <c r="C283" s="166" t="s">
        <v>454</v>
      </c>
      <c r="D283" s="138" t="s">
        <v>455</v>
      </c>
      <c r="E283" s="51"/>
      <c r="F283" s="51"/>
      <c r="G283" s="51"/>
      <c r="H283" s="51"/>
      <c r="I283" s="51"/>
      <c r="J283" s="52">
        <f>H283+I283</f>
        <v>0</v>
      </c>
      <c r="K283" s="51"/>
      <c r="L283" s="51"/>
      <c r="M283" s="52">
        <f>K283+L283</f>
        <v>0</v>
      </c>
      <c r="N283" s="51"/>
      <c r="O283" s="52">
        <f>M283+N283</f>
        <v>0</v>
      </c>
    </row>
    <row r="284" spans="1:15" hidden="1">
      <c r="A284" s="50">
        <f t="shared" si="84"/>
        <v>3</v>
      </c>
      <c r="B284" s="156"/>
      <c r="C284" s="158" t="s">
        <v>32</v>
      </c>
      <c r="D284" s="136"/>
      <c r="E284" s="11">
        <f>SUBTOTAL(9,E285:E289)</f>
        <v>0</v>
      </c>
      <c r="F284" s="11">
        <f>SUBTOTAL(9,F285:F289)</f>
        <v>0</v>
      </c>
      <c r="G284" s="11">
        <f>SUBTOTAL(9,G285:G289)</f>
        <v>0</v>
      </c>
      <c r="H284" s="11">
        <f>SUBTOTAL(9,H285:H289)</f>
        <v>0</v>
      </c>
      <c r="I284" s="11">
        <f t="shared" ref="I284:N284" si="101">SUBTOTAL(9,I285:I289)</f>
        <v>0</v>
      </c>
      <c r="J284" s="11">
        <f t="shared" si="101"/>
        <v>0</v>
      </c>
      <c r="K284" s="11">
        <f t="shared" si="101"/>
        <v>0</v>
      </c>
      <c r="L284" s="11">
        <f t="shared" si="101"/>
        <v>0</v>
      </c>
      <c r="M284" s="11">
        <f t="shared" si="101"/>
        <v>0</v>
      </c>
      <c r="N284" s="11">
        <f t="shared" si="101"/>
        <v>0</v>
      </c>
      <c r="O284" s="11">
        <f>SUBTOTAL(9,O285:O289)</f>
        <v>0</v>
      </c>
    </row>
    <row r="285" spans="1:15" hidden="1">
      <c r="A285" s="50">
        <f t="shared" si="84"/>
        <v>3</v>
      </c>
      <c r="B285" s="153"/>
      <c r="C285" s="163" t="s">
        <v>70</v>
      </c>
      <c r="D285" s="137" t="s">
        <v>71</v>
      </c>
      <c r="E285" s="51"/>
      <c r="F285" s="51"/>
      <c r="G285" s="51"/>
      <c r="H285" s="51"/>
      <c r="I285" s="51"/>
      <c r="J285" s="52">
        <f>H285+I285</f>
        <v>0</v>
      </c>
      <c r="K285" s="51"/>
      <c r="L285" s="51"/>
      <c r="M285" s="52">
        <f>K285+L285</f>
        <v>0</v>
      </c>
      <c r="N285" s="51"/>
      <c r="O285" s="52">
        <f>M285+N285</f>
        <v>0</v>
      </c>
    </row>
    <row r="286" spans="1:15" hidden="1">
      <c r="A286" s="50">
        <f t="shared" si="84"/>
        <v>3</v>
      </c>
      <c r="B286" s="153"/>
      <c r="C286" s="163" t="s">
        <v>72</v>
      </c>
      <c r="D286" s="137" t="s">
        <v>73</v>
      </c>
      <c r="E286" s="51"/>
      <c r="F286" s="51"/>
      <c r="G286" s="51"/>
      <c r="H286" s="51"/>
      <c r="I286" s="51"/>
      <c r="J286" s="52">
        <f>H286+I286</f>
        <v>0</v>
      </c>
      <c r="K286" s="51"/>
      <c r="L286" s="51"/>
      <c r="M286" s="52">
        <f>K286+L286</f>
        <v>0</v>
      </c>
      <c r="N286" s="51"/>
      <c r="O286" s="52">
        <f>M286+N286</f>
        <v>0</v>
      </c>
    </row>
    <row r="287" spans="1:15" s="57" customFormat="1" hidden="1">
      <c r="A287" s="50">
        <f t="shared" si="84"/>
        <v>3</v>
      </c>
      <c r="B287" s="153"/>
      <c r="C287" s="163" t="s">
        <v>74</v>
      </c>
      <c r="D287" s="137" t="s">
        <v>75</v>
      </c>
      <c r="E287" s="51"/>
      <c r="F287" s="51"/>
      <c r="G287" s="51"/>
      <c r="H287" s="51"/>
      <c r="I287" s="51"/>
      <c r="J287" s="52">
        <f>H287+I287</f>
        <v>0</v>
      </c>
      <c r="K287" s="51"/>
      <c r="L287" s="51"/>
      <c r="M287" s="52">
        <f>K287+L287</f>
        <v>0</v>
      </c>
      <c r="N287" s="51"/>
      <c r="O287" s="52">
        <f>M287+N287</f>
        <v>0</v>
      </c>
    </row>
    <row r="288" spans="1:15" s="57" customFormat="1" hidden="1">
      <c r="A288" s="50">
        <f t="shared" si="84"/>
        <v>3</v>
      </c>
      <c r="B288" s="153"/>
      <c r="C288" s="163" t="s">
        <v>76</v>
      </c>
      <c r="D288" s="137" t="s">
        <v>77</v>
      </c>
      <c r="E288" s="51"/>
      <c r="F288" s="51"/>
      <c r="G288" s="51"/>
      <c r="H288" s="51"/>
      <c r="I288" s="51"/>
      <c r="J288" s="52">
        <f>H288+I288</f>
        <v>0</v>
      </c>
      <c r="K288" s="51"/>
      <c r="L288" s="51"/>
      <c r="M288" s="52">
        <f>K288+L288</f>
        <v>0</v>
      </c>
      <c r="N288" s="51"/>
      <c r="O288" s="52">
        <f>M288+N288</f>
        <v>0</v>
      </c>
    </row>
    <row r="289" spans="1:15" s="57" customFormat="1" hidden="1">
      <c r="A289" s="50">
        <f t="shared" si="84"/>
        <v>3</v>
      </c>
      <c r="B289" s="153"/>
      <c r="C289" s="163" t="s">
        <v>12</v>
      </c>
      <c r="D289" s="137" t="s">
        <v>28</v>
      </c>
      <c r="E289" s="51"/>
      <c r="F289" s="51"/>
      <c r="G289" s="51"/>
      <c r="H289" s="51"/>
      <c r="I289" s="51"/>
      <c r="J289" s="52">
        <f>H289+I289</f>
        <v>0</v>
      </c>
      <c r="K289" s="51"/>
      <c r="L289" s="51"/>
      <c r="M289" s="52">
        <f>K289+L289</f>
        <v>0</v>
      </c>
      <c r="N289" s="51"/>
      <c r="O289" s="52">
        <f>M289+N289</f>
        <v>0</v>
      </c>
    </row>
    <row r="290" spans="1:15" s="57" customFormat="1" hidden="1">
      <c r="A290" s="77">
        <f>A291</f>
        <v>3</v>
      </c>
      <c r="B290" s="153"/>
      <c r="C290" s="155"/>
      <c r="D290" s="137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</row>
    <row r="291" spans="1:15" s="57" customFormat="1" hidden="1">
      <c r="A291" s="105">
        <f>MIN(A292:A301)</f>
        <v>3</v>
      </c>
      <c r="B291" s="153"/>
      <c r="C291" s="157" t="s">
        <v>36</v>
      </c>
      <c r="D291" s="137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</row>
    <row r="292" spans="1:15" s="57" customFormat="1" hidden="1">
      <c r="A292" s="50">
        <f t="shared" ref="A292:A301" si="102">IF(MAX(E292:P292)=0,IF(MIN(E292:P292)=0,3,2),2)</f>
        <v>3</v>
      </c>
      <c r="B292" s="153"/>
      <c r="C292" s="155" t="s">
        <v>78</v>
      </c>
      <c r="D292" s="137"/>
      <c r="E292" s="62">
        <f>E294+E300</f>
        <v>0</v>
      </c>
      <c r="F292" s="62">
        <f>F294+F300</f>
        <v>0</v>
      </c>
      <c r="G292" s="62">
        <f>G294+G300</f>
        <v>0</v>
      </c>
      <c r="H292" s="62">
        <f>H294+H300</f>
        <v>0</v>
      </c>
      <c r="I292" s="62">
        <f t="shared" ref="I292:N292" si="103">I294+I300</f>
        <v>0</v>
      </c>
      <c r="J292" s="62">
        <f t="shared" si="103"/>
        <v>0</v>
      </c>
      <c r="K292" s="62">
        <f t="shared" si="103"/>
        <v>0</v>
      </c>
      <c r="L292" s="62">
        <f t="shared" si="103"/>
        <v>0</v>
      </c>
      <c r="M292" s="62">
        <f t="shared" si="103"/>
        <v>0</v>
      </c>
      <c r="N292" s="62">
        <f t="shared" si="103"/>
        <v>0</v>
      </c>
      <c r="O292" s="62">
        <f>O294+O300</f>
        <v>0</v>
      </c>
    </row>
    <row r="293" spans="1:15" s="57" customFormat="1" hidden="1">
      <c r="A293" s="50">
        <f t="shared" si="102"/>
        <v>3</v>
      </c>
      <c r="B293" s="153"/>
      <c r="C293" s="155" t="s">
        <v>79</v>
      </c>
      <c r="D293" s="137"/>
      <c r="E293" s="62">
        <f>E297+E301</f>
        <v>0</v>
      </c>
      <c r="F293" s="62">
        <f>F297+F301</f>
        <v>0</v>
      </c>
      <c r="G293" s="62">
        <f>G297+G301</f>
        <v>0</v>
      </c>
      <c r="H293" s="62">
        <f>H297+H301</f>
        <v>0</v>
      </c>
      <c r="I293" s="62">
        <f t="shared" ref="I293:N293" si="104">I297+I301</f>
        <v>0</v>
      </c>
      <c r="J293" s="62">
        <f t="shared" si="104"/>
        <v>0</v>
      </c>
      <c r="K293" s="62">
        <f t="shared" si="104"/>
        <v>0</v>
      </c>
      <c r="L293" s="62">
        <f t="shared" si="104"/>
        <v>0</v>
      </c>
      <c r="M293" s="62">
        <f t="shared" si="104"/>
        <v>0</v>
      </c>
      <c r="N293" s="62">
        <f t="shared" si="104"/>
        <v>0</v>
      </c>
      <c r="O293" s="62">
        <f>O297+O301</f>
        <v>0</v>
      </c>
    </row>
    <row r="294" spans="1:15" s="57" customFormat="1" hidden="1">
      <c r="A294" s="50">
        <f t="shared" si="102"/>
        <v>3</v>
      </c>
      <c r="B294" s="153"/>
      <c r="C294" s="155" t="s">
        <v>34</v>
      </c>
      <c r="D294" s="137"/>
      <c r="E294" s="62">
        <f>SUM(E295:E296)</f>
        <v>0</v>
      </c>
      <c r="F294" s="62">
        <f>SUM(F295:F296)</f>
        <v>0</v>
      </c>
      <c r="G294" s="62">
        <f>SUM(G295:G296)</f>
        <v>0</v>
      </c>
      <c r="H294" s="62">
        <f>SUM(H295:H296)</f>
        <v>0</v>
      </c>
      <c r="I294" s="62">
        <f t="shared" ref="I294:N294" si="105">SUM(I295:I296)</f>
        <v>0</v>
      </c>
      <c r="J294" s="62">
        <f t="shared" si="105"/>
        <v>0</v>
      </c>
      <c r="K294" s="62">
        <f t="shared" si="105"/>
        <v>0</v>
      </c>
      <c r="L294" s="62">
        <f t="shared" si="105"/>
        <v>0</v>
      </c>
      <c r="M294" s="62">
        <f t="shared" si="105"/>
        <v>0</v>
      </c>
      <c r="N294" s="62">
        <f t="shared" si="105"/>
        <v>0</v>
      </c>
      <c r="O294" s="62">
        <f>SUM(O295:O296)</f>
        <v>0</v>
      </c>
    </row>
    <row r="295" spans="1:15" s="57" customFormat="1" hidden="1">
      <c r="A295" s="50">
        <f t="shared" si="102"/>
        <v>3</v>
      </c>
      <c r="B295" s="153"/>
      <c r="C295" s="167" t="s">
        <v>80</v>
      </c>
      <c r="D295" s="137"/>
      <c r="E295" s="51"/>
      <c r="F295" s="51"/>
      <c r="G295" s="51"/>
      <c r="H295" s="51"/>
      <c r="I295" s="51"/>
      <c r="J295" s="52">
        <f>H295+I295</f>
        <v>0</v>
      </c>
      <c r="K295" s="51"/>
      <c r="L295" s="51"/>
      <c r="M295" s="52">
        <f>K295+L295</f>
        <v>0</v>
      </c>
      <c r="N295" s="51"/>
      <c r="O295" s="52">
        <f>M295+N295</f>
        <v>0</v>
      </c>
    </row>
    <row r="296" spans="1:15" s="57" customFormat="1" hidden="1">
      <c r="A296" s="50">
        <f t="shared" si="102"/>
        <v>3</v>
      </c>
      <c r="B296" s="153"/>
      <c r="C296" s="167" t="s">
        <v>81</v>
      </c>
      <c r="D296" s="137"/>
      <c r="E296" s="51"/>
      <c r="F296" s="51"/>
      <c r="G296" s="51"/>
      <c r="H296" s="51"/>
      <c r="I296" s="51"/>
      <c r="J296" s="52">
        <f>H296+I296</f>
        <v>0</v>
      </c>
      <c r="K296" s="51"/>
      <c r="L296" s="51"/>
      <c r="M296" s="52">
        <f>K296+L296</f>
        <v>0</v>
      </c>
      <c r="N296" s="51"/>
      <c r="O296" s="52">
        <f>M296+N296</f>
        <v>0</v>
      </c>
    </row>
    <row r="297" spans="1:15" s="57" customFormat="1" hidden="1">
      <c r="A297" s="50">
        <f t="shared" si="102"/>
        <v>3</v>
      </c>
      <c r="B297" s="153"/>
      <c r="C297" s="155" t="s">
        <v>35</v>
      </c>
      <c r="D297" s="137"/>
      <c r="E297" s="62">
        <f>SUM(E298:E299)</f>
        <v>0</v>
      </c>
      <c r="F297" s="62">
        <f>SUM(F298:F299)</f>
        <v>0</v>
      </c>
      <c r="G297" s="62">
        <f>SUM(G298:G299)</f>
        <v>0</v>
      </c>
      <c r="H297" s="62">
        <f>SUM(H298:H299)</f>
        <v>0</v>
      </c>
      <c r="I297" s="62">
        <f t="shared" ref="I297:N297" si="106">SUM(I298:I299)</f>
        <v>0</v>
      </c>
      <c r="J297" s="62">
        <f t="shared" si="106"/>
        <v>0</v>
      </c>
      <c r="K297" s="62">
        <f t="shared" si="106"/>
        <v>0</v>
      </c>
      <c r="L297" s="62">
        <f t="shared" si="106"/>
        <v>0</v>
      </c>
      <c r="M297" s="62">
        <f t="shared" si="106"/>
        <v>0</v>
      </c>
      <c r="N297" s="62">
        <f t="shared" si="106"/>
        <v>0</v>
      </c>
      <c r="O297" s="62">
        <f>SUM(O298:O299)</f>
        <v>0</v>
      </c>
    </row>
    <row r="298" spans="1:15" s="57" customFormat="1" hidden="1">
      <c r="A298" s="50">
        <f t="shared" si="102"/>
        <v>3</v>
      </c>
      <c r="B298" s="153"/>
      <c r="C298" s="167" t="s">
        <v>84</v>
      </c>
      <c r="D298" s="137"/>
      <c r="E298" s="51"/>
      <c r="F298" s="51"/>
      <c r="G298" s="51"/>
      <c r="H298" s="51"/>
      <c r="I298" s="51"/>
      <c r="J298" s="52">
        <f>H298+I298</f>
        <v>0</v>
      </c>
      <c r="K298" s="51"/>
      <c r="L298" s="51"/>
      <c r="M298" s="52">
        <f>K298+L298</f>
        <v>0</v>
      </c>
      <c r="N298" s="51"/>
      <c r="O298" s="52">
        <f>M298+N298</f>
        <v>0</v>
      </c>
    </row>
    <row r="299" spans="1:15" s="57" customFormat="1" hidden="1">
      <c r="A299" s="50">
        <f t="shared" si="102"/>
        <v>3</v>
      </c>
      <c r="B299" s="153"/>
      <c r="C299" s="167" t="s">
        <v>85</v>
      </c>
      <c r="D299" s="137"/>
      <c r="E299" s="51"/>
      <c r="F299" s="51"/>
      <c r="G299" s="51"/>
      <c r="H299" s="51"/>
      <c r="I299" s="51"/>
      <c r="J299" s="52">
        <f>H299+I299</f>
        <v>0</v>
      </c>
      <c r="K299" s="51"/>
      <c r="L299" s="51"/>
      <c r="M299" s="52">
        <f>K299+L299</f>
        <v>0</v>
      </c>
      <c r="N299" s="51"/>
      <c r="O299" s="52">
        <f>M299+N299</f>
        <v>0</v>
      </c>
    </row>
    <row r="300" spans="1:15" s="57" customFormat="1" hidden="1">
      <c r="A300" s="50">
        <f t="shared" si="102"/>
        <v>3</v>
      </c>
      <c r="B300" s="153"/>
      <c r="C300" s="155" t="s">
        <v>763</v>
      </c>
      <c r="D300" s="137"/>
      <c r="E300" s="51"/>
      <c r="F300" s="51"/>
      <c r="G300" s="51"/>
      <c r="H300" s="51"/>
      <c r="I300" s="51"/>
      <c r="J300" s="52">
        <f>H300+I300</f>
        <v>0</v>
      </c>
      <c r="K300" s="51"/>
      <c r="L300" s="51"/>
      <c r="M300" s="52">
        <f>K300+L300</f>
        <v>0</v>
      </c>
      <c r="N300" s="51"/>
      <c r="O300" s="52">
        <f>M300+N300</f>
        <v>0</v>
      </c>
    </row>
    <row r="301" spans="1:15" s="57" customFormat="1" hidden="1">
      <c r="A301" s="50">
        <f t="shared" si="102"/>
        <v>3</v>
      </c>
      <c r="B301" s="153"/>
      <c r="C301" s="155" t="s">
        <v>764</v>
      </c>
      <c r="D301" s="137"/>
      <c r="E301" s="51"/>
      <c r="F301" s="51"/>
      <c r="G301" s="51"/>
      <c r="H301" s="51"/>
      <c r="I301" s="51"/>
      <c r="J301" s="52">
        <f>H301+I301</f>
        <v>0</v>
      </c>
      <c r="K301" s="51"/>
      <c r="L301" s="51"/>
      <c r="M301" s="52">
        <f>K301+L301</f>
        <v>0</v>
      </c>
      <c r="N301" s="51"/>
      <c r="O301" s="52">
        <f>M301+N301</f>
        <v>0</v>
      </c>
    </row>
    <row r="302" spans="1:15" s="57" customFormat="1" hidden="1">
      <c r="A302" s="77">
        <f>A303</f>
        <v>3</v>
      </c>
      <c r="B302" s="172"/>
      <c r="C302" s="156"/>
      <c r="D302" s="140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</row>
    <row r="303" spans="1:15" s="57" customFormat="1" hidden="1">
      <c r="A303" s="55">
        <f>IF(ROUND(MAX(E303:P303),0)=0,IF(ROUND(MIN(E303:P303),0)=0,3,2),2)</f>
        <v>3</v>
      </c>
      <c r="B303" s="172"/>
      <c r="C303" s="173" t="s">
        <v>48</v>
      </c>
      <c r="D303" s="140"/>
      <c r="E303" s="76">
        <f>E306+E370+E434+E498+E562</f>
        <v>0</v>
      </c>
      <c r="F303" s="76">
        <f>F306+F370+F434+F498+F562</f>
        <v>0</v>
      </c>
      <c r="G303" s="76">
        <f>G306+G370+G434+G498+G562</f>
        <v>0</v>
      </c>
      <c r="H303" s="76">
        <f>H306+H370+H434+H498+H562</f>
        <v>0</v>
      </c>
      <c r="I303" s="76">
        <f t="shared" ref="I303:N303" si="107">I306+I370+I434+I498+I562</f>
        <v>0</v>
      </c>
      <c r="J303" s="76">
        <f t="shared" si="107"/>
        <v>0</v>
      </c>
      <c r="K303" s="76">
        <f t="shared" si="107"/>
        <v>0</v>
      </c>
      <c r="L303" s="76">
        <f t="shared" si="107"/>
        <v>0</v>
      </c>
      <c r="M303" s="76">
        <f t="shared" si="107"/>
        <v>0</v>
      </c>
      <c r="N303" s="76">
        <f t="shared" si="107"/>
        <v>0</v>
      </c>
      <c r="O303" s="76">
        <f>O306+O370+O434+O498+O562</f>
        <v>0</v>
      </c>
    </row>
    <row r="304" spans="1:15" s="57" customFormat="1" hidden="1">
      <c r="A304" s="77">
        <f>A305</f>
        <v>3</v>
      </c>
      <c r="B304" s="172"/>
      <c r="C304" s="156"/>
      <c r="D304" s="140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</row>
    <row r="305" spans="1:15" s="57" customFormat="1" hidden="1">
      <c r="A305" s="105">
        <f>MIN(A306:A367)</f>
        <v>3</v>
      </c>
      <c r="B305" s="172"/>
      <c r="C305" s="174" t="s">
        <v>49</v>
      </c>
      <c r="D305" s="140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</row>
    <row r="306" spans="1:15" s="57" customFormat="1" hidden="1">
      <c r="A306" s="50">
        <f t="shared" ref="A306:A359" si="108">IF(MAX(E306:P306)=0,IF(MIN(E306:P306)=0,3,2),2)</f>
        <v>3</v>
      </c>
      <c r="B306" s="145"/>
      <c r="C306" s="146" t="s">
        <v>25</v>
      </c>
      <c r="D306" s="56"/>
      <c r="E306" s="11">
        <f>SUBTOTAL(9,E307:E359)</f>
        <v>0</v>
      </c>
      <c r="F306" s="11">
        <f>SUBTOTAL(9,F307:F359)</f>
        <v>0</v>
      </c>
      <c r="G306" s="11">
        <f>SUBTOTAL(9,G307:G359)</f>
        <v>0</v>
      </c>
      <c r="H306" s="11">
        <f>SUBTOTAL(9,H307:H359)</f>
        <v>0</v>
      </c>
      <c r="I306" s="11">
        <f t="shared" ref="I306:N306" si="109">SUBTOTAL(9,I307:I359)</f>
        <v>0</v>
      </c>
      <c r="J306" s="11">
        <f t="shared" si="109"/>
        <v>0</v>
      </c>
      <c r="K306" s="11">
        <f t="shared" si="109"/>
        <v>0</v>
      </c>
      <c r="L306" s="11">
        <f t="shared" si="109"/>
        <v>0</v>
      </c>
      <c r="M306" s="11">
        <f t="shared" si="109"/>
        <v>0</v>
      </c>
      <c r="N306" s="11">
        <f t="shared" si="109"/>
        <v>0</v>
      </c>
      <c r="O306" s="11">
        <f>SUBTOTAL(9,O307:O359)</f>
        <v>0</v>
      </c>
    </row>
    <row r="307" spans="1:15" s="57" customFormat="1" hidden="1">
      <c r="A307" s="50">
        <f t="shared" si="108"/>
        <v>3</v>
      </c>
      <c r="B307" s="145" t="s">
        <v>14</v>
      </c>
      <c r="C307" s="146" t="s">
        <v>125</v>
      </c>
      <c r="D307" s="56"/>
      <c r="E307" s="11">
        <f>SUBTOTAL(9,E308:E329)</f>
        <v>0</v>
      </c>
      <c r="F307" s="11">
        <f>SUBTOTAL(9,F308:F329)</f>
        <v>0</v>
      </c>
      <c r="G307" s="11">
        <f>SUBTOTAL(9,G308:G329)</f>
        <v>0</v>
      </c>
      <c r="H307" s="11">
        <f>SUBTOTAL(9,H308:H329)</f>
        <v>0</v>
      </c>
      <c r="I307" s="11">
        <f t="shared" ref="I307:N307" si="110">SUBTOTAL(9,I308:I329)</f>
        <v>0</v>
      </c>
      <c r="J307" s="11">
        <f t="shared" si="110"/>
        <v>0</v>
      </c>
      <c r="K307" s="11">
        <f t="shared" si="110"/>
        <v>0</v>
      </c>
      <c r="L307" s="11">
        <f t="shared" si="110"/>
        <v>0</v>
      </c>
      <c r="M307" s="11">
        <f t="shared" si="110"/>
        <v>0</v>
      </c>
      <c r="N307" s="11">
        <f t="shared" si="110"/>
        <v>0</v>
      </c>
      <c r="O307" s="11">
        <f>SUBTOTAL(9,O308:O329)</f>
        <v>0</v>
      </c>
    </row>
    <row r="308" spans="1:15" s="57" customFormat="1" hidden="1">
      <c r="A308" s="50">
        <f t="shared" si="108"/>
        <v>3</v>
      </c>
      <c r="B308" s="147"/>
      <c r="C308" s="146" t="s">
        <v>126</v>
      </c>
      <c r="D308" s="56"/>
      <c r="E308" s="11">
        <f>SUBTOTAL(9,E309:E318)</f>
        <v>0</v>
      </c>
      <c r="F308" s="11">
        <f>SUBTOTAL(9,F309:F318)</f>
        <v>0</v>
      </c>
      <c r="G308" s="11">
        <f>SUBTOTAL(9,G309:G318)</f>
        <v>0</v>
      </c>
      <c r="H308" s="11">
        <f>SUBTOTAL(9,H309:H318)</f>
        <v>0</v>
      </c>
      <c r="I308" s="11">
        <f t="shared" ref="I308:N308" si="111">SUBTOTAL(9,I309:I318)</f>
        <v>0</v>
      </c>
      <c r="J308" s="11">
        <f t="shared" si="111"/>
        <v>0</v>
      </c>
      <c r="K308" s="11">
        <f t="shared" si="111"/>
        <v>0</v>
      </c>
      <c r="L308" s="11">
        <f t="shared" si="111"/>
        <v>0</v>
      </c>
      <c r="M308" s="11">
        <f t="shared" si="111"/>
        <v>0</v>
      </c>
      <c r="N308" s="11">
        <f t="shared" si="111"/>
        <v>0</v>
      </c>
      <c r="O308" s="11">
        <f>SUBTOTAL(9,O309:O318)</f>
        <v>0</v>
      </c>
    </row>
    <row r="309" spans="1:15" s="57" customFormat="1" ht="25.5" hidden="1">
      <c r="A309" s="50">
        <f t="shared" si="108"/>
        <v>3</v>
      </c>
      <c r="B309" s="148"/>
      <c r="C309" s="149" t="s">
        <v>127</v>
      </c>
      <c r="D309" s="58" t="s">
        <v>2</v>
      </c>
      <c r="E309" s="11">
        <f>SUBTOTAL(9,E310:E311)</f>
        <v>0</v>
      </c>
      <c r="F309" s="11">
        <f>SUBTOTAL(9,F310:F311)</f>
        <v>0</v>
      </c>
      <c r="G309" s="11">
        <f>SUBTOTAL(9,G310:G311)</f>
        <v>0</v>
      </c>
      <c r="H309" s="11">
        <f>SUBTOTAL(9,H310:H311)</f>
        <v>0</v>
      </c>
      <c r="I309" s="11">
        <f t="shared" ref="I309:N309" si="112">SUBTOTAL(9,I310:I311)</f>
        <v>0</v>
      </c>
      <c r="J309" s="11">
        <f t="shared" si="112"/>
        <v>0</v>
      </c>
      <c r="K309" s="11">
        <f t="shared" si="112"/>
        <v>0</v>
      </c>
      <c r="L309" s="11">
        <f t="shared" si="112"/>
        <v>0</v>
      </c>
      <c r="M309" s="11">
        <f t="shared" si="112"/>
        <v>0</v>
      </c>
      <c r="N309" s="11">
        <f t="shared" si="112"/>
        <v>0</v>
      </c>
      <c r="O309" s="11">
        <f>SUBTOTAL(9,O310:O311)</f>
        <v>0</v>
      </c>
    </row>
    <row r="310" spans="1:15" s="57" customFormat="1" ht="25.5" hidden="1">
      <c r="A310" s="50">
        <f t="shared" si="108"/>
        <v>3</v>
      </c>
      <c r="B310" s="148"/>
      <c r="C310" s="149" t="s">
        <v>303</v>
      </c>
      <c r="D310" s="58" t="s">
        <v>302</v>
      </c>
      <c r="E310" s="51"/>
      <c r="F310" s="51"/>
      <c r="G310" s="51"/>
      <c r="H310" s="51"/>
      <c r="I310" s="51"/>
      <c r="J310" s="52">
        <f>H310+I310</f>
        <v>0</v>
      </c>
      <c r="K310" s="51"/>
      <c r="L310" s="51"/>
      <c r="M310" s="52">
        <f>K310+L310</f>
        <v>0</v>
      </c>
      <c r="N310" s="51"/>
      <c r="O310" s="52">
        <f>M310+N310</f>
        <v>0</v>
      </c>
    </row>
    <row r="311" spans="1:15" s="57" customFormat="1" ht="25.5" hidden="1">
      <c r="A311" s="50">
        <f t="shared" si="108"/>
        <v>3</v>
      </c>
      <c r="B311" s="148"/>
      <c r="C311" s="149" t="s">
        <v>305</v>
      </c>
      <c r="D311" s="58" t="s">
        <v>304</v>
      </c>
      <c r="E311" s="51"/>
      <c r="F311" s="51"/>
      <c r="G311" s="51"/>
      <c r="H311" s="51"/>
      <c r="I311" s="51"/>
      <c r="J311" s="52">
        <f>H311+I311</f>
        <v>0</v>
      </c>
      <c r="K311" s="51"/>
      <c r="L311" s="51"/>
      <c r="M311" s="52">
        <f>K311+L311</f>
        <v>0</v>
      </c>
      <c r="N311" s="51"/>
      <c r="O311" s="52">
        <f>M311+N311</f>
        <v>0</v>
      </c>
    </row>
    <row r="312" spans="1:15" s="57" customFormat="1" hidden="1">
      <c r="A312" s="50">
        <f t="shared" si="108"/>
        <v>3</v>
      </c>
      <c r="B312" s="150"/>
      <c r="C312" s="151" t="s">
        <v>128</v>
      </c>
      <c r="D312" s="59" t="s">
        <v>3</v>
      </c>
      <c r="E312" s="51"/>
      <c r="F312" s="51"/>
      <c r="G312" s="51"/>
      <c r="H312" s="51"/>
      <c r="I312" s="51"/>
      <c r="J312" s="52">
        <f>H312+I312</f>
        <v>0</v>
      </c>
      <c r="K312" s="51"/>
      <c r="L312" s="51"/>
      <c r="M312" s="52">
        <f>K312+L312</f>
        <v>0</v>
      </c>
      <c r="N312" s="51"/>
      <c r="O312" s="52">
        <f>M312+N312</f>
        <v>0</v>
      </c>
    </row>
    <row r="313" spans="1:15" s="57" customFormat="1" hidden="1">
      <c r="A313" s="50">
        <f t="shared" si="108"/>
        <v>3</v>
      </c>
      <c r="B313" s="150"/>
      <c r="C313" s="152" t="s">
        <v>445</v>
      </c>
      <c r="D313" s="117" t="s">
        <v>446</v>
      </c>
      <c r="E313" s="11">
        <f>SUBTOTAL(9,E314:E317)</f>
        <v>0</v>
      </c>
      <c r="F313" s="11">
        <f>SUBTOTAL(9,F314:F317)</f>
        <v>0</v>
      </c>
      <c r="G313" s="11">
        <f>SUBTOTAL(9,G314:G317)</f>
        <v>0</v>
      </c>
      <c r="H313" s="11">
        <f>SUBTOTAL(9,H314:H317)</f>
        <v>0</v>
      </c>
      <c r="I313" s="11">
        <f t="shared" ref="I313:N313" si="113">SUBTOTAL(9,I314:I317)</f>
        <v>0</v>
      </c>
      <c r="J313" s="11">
        <f t="shared" si="113"/>
        <v>0</v>
      </c>
      <c r="K313" s="11">
        <f t="shared" si="113"/>
        <v>0</v>
      </c>
      <c r="L313" s="11">
        <f t="shared" si="113"/>
        <v>0</v>
      </c>
      <c r="M313" s="11">
        <f t="shared" si="113"/>
        <v>0</v>
      </c>
      <c r="N313" s="11">
        <f t="shared" si="113"/>
        <v>0</v>
      </c>
      <c r="O313" s="11">
        <f>SUBTOTAL(9,O314:O317)</f>
        <v>0</v>
      </c>
    </row>
    <row r="314" spans="1:15" s="57" customFormat="1" ht="25.5" hidden="1">
      <c r="A314" s="50">
        <f t="shared" si="108"/>
        <v>3</v>
      </c>
      <c r="B314" s="150"/>
      <c r="C314" s="149" t="s">
        <v>129</v>
      </c>
      <c r="D314" s="60" t="s">
        <v>37</v>
      </c>
      <c r="E314" s="51"/>
      <c r="F314" s="51"/>
      <c r="G314" s="51"/>
      <c r="H314" s="51"/>
      <c r="I314" s="51"/>
      <c r="J314" s="52">
        <f>H314+I314</f>
        <v>0</v>
      </c>
      <c r="K314" s="51"/>
      <c r="L314" s="51"/>
      <c r="M314" s="52">
        <f>K314+L314</f>
        <v>0</v>
      </c>
      <c r="N314" s="51"/>
      <c r="O314" s="52">
        <f>M314+N314</f>
        <v>0</v>
      </c>
    </row>
    <row r="315" spans="1:15" s="57" customFormat="1" hidden="1">
      <c r="A315" s="50">
        <f t="shared" si="108"/>
        <v>3</v>
      </c>
      <c r="B315" s="150"/>
      <c r="C315" s="149" t="s">
        <v>131</v>
      </c>
      <c r="D315" s="60" t="s">
        <v>39</v>
      </c>
      <c r="E315" s="51"/>
      <c r="F315" s="51"/>
      <c r="G315" s="51"/>
      <c r="H315" s="51"/>
      <c r="I315" s="51"/>
      <c r="J315" s="52">
        <f>H315+I315</f>
        <v>0</v>
      </c>
      <c r="K315" s="51"/>
      <c r="L315" s="51"/>
      <c r="M315" s="52">
        <f>K315+L315</f>
        <v>0</v>
      </c>
      <c r="N315" s="51"/>
      <c r="O315" s="52">
        <f>M315+N315</f>
        <v>0</v>
      </c>
    </row>
    <row r="316" spans="1:15" s="57" customFormat="1" hidden="1">
      <c r="A316" s="50">
        <f t="shared" si="108"/>
        <v>3</v>
      </c>
      <c r="B316" s="150"/>
      <c r="C316" s="149" t="s">
        <v>132</v>
      </c>
      <c r="D316" s="60" t="s">
        <v>40</v>
      </c>
      <c r="E316" s="51"/>
      <c r="F316" s="51"/>
      <c r="G316" s="51"/>
      <c r="H316" s="51"/>
      <c r="I316" s="51"/>
      <c r="J316" s="52">
        <f>H316+I316</f>
        <v>0</v>
      </c>
      <c r="K316" s="51"/>
      <c r="L316" s="51"/>
      <c r="M316" s="52">
        <f>K316+L316</f>
        <v>0</v>
      </c>
      <c r="N316" s="51"/>
      <c r="O316" s="52">
        <f>M316+N316</f>
        <v>0</v>
      </c>
    </row>
    <row r="317" spans="1:15" s="57" customFormat="1" ht="25.5" hidden="1">
      <c r="A317" s="50">
        <f t="shared" si="108"/>
        <v>3</v>
      </c>
      <c r="B317" s="150"/>
      <c r="C317" s="149" t="s">
        <v>133</v>
      </c>
      <c r="D317" s="60" t="s">
        <v>41</v>
      </c>
      <c r="E317" s="51"/>
      <c r="F317" s="51"/>
      <c r="G317" s="51"/>
      <c r="H317" s="51"/>
      <c r="I317" s="51"/>
      <c r="J317" s="52">
        <f>H317+I317</f>
        <v>0</v>
      </c>
      <c r="K317" s="51"/>
      <c r="L317" s="51"/>
      <c r="M317" s="52">
        <f>K317+L317</f>
        <v>0</v>
      </c>
      <c r="N317" s="51"/>
      <c r="O317" s="52">
        <f>M317+N317</f>
        <v>0</v>
      </c>
    </row>
    <row r="318" spans="1:15" s="57" customFormat="1" hidden="1">
      <c r="A318" s="50">
        <f t="shared" si="108"/>
        <v>3</v>
      </c>
      <c r="B318" s="150"/>
      <c r="C318" s="149" t="s">
        <v>447</v>
      </c>
      <c r="D318" s="60" t="s">
        <v>4</v>
      </c>
      <c r="E318" s="51"/>
      <c r="F318" s="51"/>
      <c r="G318" s="51"/>
      <c r="H318" s="51"/>
      <c r="I318" s="51"/>
      <c r="J318" s="52">
        <f>H318+I318</f>
        <v>0</v>
      </c>
      <c r="K318" s="51"/>
      <c r="L318" s="51"/>
      <c r="M318" s="52">
        <f>K318+L318</f>
        <v>0</v>
      </c>
      <c r="N318" s="51"/>
      <c r="O318" s="52">
        <f>M318+N318</f>
        <v>0</v>
      </c>
    </row>
    <row r="319" spans="1:15" s="57" customFormat="1" hidden="1">
      <c r="A319" s="50">
        <f t="shared" si="108"/>
        <v>3</v>
      </c>
      <c r="B319" s="147"/>
      <c r="C319" s="146" t="s">
        <v>134</v>
      </c>
      <c r="D319" s="56"/>
      <c r="E319" s="11">
        <f>SUBTOTAL(9,E320:E323)</f>
        <v>0</v>
      </c>
      <c r="F319" s="11">
        <f>SUBTOTAL(9,F320:F323)</f>
        <v>0</v>
      </c>
      <c r="G319" s="11">
        <f>SUBTOTAL(9,G320:G323)</f>
        <v>0</v>
      </c>
      <c r="H319" s="11">
        <f>SUBTOTAL(9,H320:H323)</f>
        <v>0</v>
      </c>
      <c r="I319" s="11">
        <f t="shared" ref="I319:N319" si="114">SUBTOTAL(9,I320:I323)</f>
        <v>0</v>
      </c>
      <c r="J319" s="11">
        <f t="shared" si="114"/>
        <v>0</v>
      </c>
      <c r="K319" s="11">
        <f t="shared" si="114"/>
        <v>0</v>
      </c>
      <c r="L319" s="11">
        <f t="shared" si="114"/>
        <v>0</v>
      </c>
      <c r="M319" s="11">
        <f t="shared" si="114"/>
        <v>0</v>
      </c>
      <c r="N319" s="11">
        <f t="shared" si="114"/>
        <v>0</v>
      </c>
      <c r="O319" s="11">
        <f>SUBTOTAL(9,O320:O323)</f>
        <v>0</v>
      </c>
    </row>
    <row r="320" spans="1:15" s="57" customFormat="1" hidden="1">
      <c r="A320" s="50">
        <f t="shared" si="108"/>
        <v>3</v>
      </c>
      <c r="B320" s="150"/>
      <c r="C320" s="151" t="s">
        <v>135</v>
      </c>
      <c r="D320" s="59" t="s">
        <v>5</v>
      </c>
      <c r="E320" s="51"/>
      <c r="F320" s="51"/>
      <c r="G320" s="51"/>
      <c r="H320" s="51"/>
      <c r="I320" s="51"/>
      <c r="J320" s="52">
        <f>H320+I320</f>
        <v>0</v>
      </c>
      <c r="K320" s="51"/>
      <c r="L320" s="51"/>
      <c r="M320" s="52">
        <f>K320+L320</f>
        <v>0</v>
      </c>
      <c r="N320" s="51"/>
      <c r="O320" s="52">
        <f>M320+N320</f>
        <v>0</v>
      </c>
    </row>
    <row r="321" spans="1:15" s="57" customFormat="1" hidden="1">
      <c r="A321" s="50">
        <f t="shared" si="108"/>
        <v>3</v>
      </c>
      <c r="B321" s="150"/>
      <c r="C321" s="154" t="s">
        <v>448</v>
      </c>
      <c r="D321" s="118" t="s">
        <v>173</v>
      </c>
      <c r="E321" s="51"/>
      <c r="F321" s="51"/>
      <c r="G321" s="51"/>
      <c r="H321" s="51"/>
      <c r="I321" s="51"/>
      <c r="J321" s="52">
        <f>H321+I321</f>
        <v>0</v>
      </c>
      <c r="K321" s="51"/>
      <c r="L321" s="51"/>
      <c r="M321" s="52">
        <f>K321+L321</f>
        <v>0</v>
      </c>
      <c r="N321" s="51"/>
      <c r="O321" s="52">
        <f>M321+N321</f>
        <v>0</v>
      </c>
    </row>
    <row r="322" spans="1:15" s="57" customFormat="1" hidden="1">
      <c r="A322" s="50">
        <f t="shared" si="108"/>
        <v>3</v>
      </c>
      <c r="B322" s="153"/>
      <c r="C322" s="155" t="s">
        <v>557</v>
      </c>
      <c r="D322" s="137" t="s">
        <v>8</v>
      </c>
      <c r="E322" s="51"/>
      <c r="F322" s="51"/>
      <c r="G322" s="51"/>
      <c r="H322" s="51"/>
      <c r="I322" s="51"/>
      <c r="J322" s="52">
        <f>H322+I322</f>
        <v>0</v>
      </c>
      <c r="K322" s="51"/>
      <c r="L322" s="51"/>
      <c r="M322" s="52">
        <f>K322+L322</f>
        <v>0</v>
      </c>
      <c r="N322" s="51"/>
      <c r="O322" s="52">
        <f>M322+N322</f>
        <v>0</v>
      </c>
    </row>
    <row r="323" spans="1:15" s="57" customFormat="1" ht="25.5" hidden="1">
      <c r="A323" s="50">
        <f t="shared" si="108"/>
        <v>3</v>
      </c>
      <c r="B323" s="153"/>
      <c r="C323" s="155" t="s">
        <v>139</v>
      </c>
      <c r="D323" s="136" t="s">
        <v>10</v>
      </c>
      <c r="E323" s="51"/>
      <c r="F323" s="51"/>
      <c r="G323" s="51"/>
      <c r="H323" s="51"/>
      <c r="I323" s="51"/>
      <c r="J323" s="52">
        <f>H323+I323</f>
        <v>0</v>
      </c>
      <c r="K323" s="51"/>
      <c r="L323" s="51"/>
      <c r="M323" s="52">
        <f>K323+L323</f>
        <v>0</v>
      </c>
      <c r="N323" s="51"/>
      <c r="O323" s="52">
        <f>M323+N323</f>
        <v>0</v>
      </c>
    </row>
    <row r="324" spans="1:15" hidden="1">
      <c r="A324" s="50">
        <f t="shared" si="108"/>
        <v>3</v>
      </c>
      <c r="B324" s="156"/>
      <c r="C324" s="157" t="s">
        <v>140</v>
      </c>
      <c r="D324" s="136"/>
      <c r="E324" s="11">
        <f>SUBTOTAL(9,E325:E329)</f>
        <v>0</v>
      </c>
      <c r="F324" s="11">
        <f>SUBTOTAL(9,F325:F329)</f>
        <v>0</v>
      </c>
      <c r="G324" s="11">
        <f>SUBTOTAL(9,G325:G329)</f>
        <v>0</v>
      </c>
      <c r="H324" s="11">
        <f>SUBTOTAL(9,H325:H329)</f>
        <v>0</v>
      </c>
      <c r="I324" s="11">
        <f t="shared" ref="I324:N324" si="115">SUBTOTAL(9,I325:I329)</f>
        <v>0</v>
      </c>
      <c r="J324" s="11">
        <f t="shared" si="115"/>
        <v>0</v>
      </c>
      <c r="K324" s="11">
        <f t="shared" si="115"/>
        <v>0</v>
      </c>
      <c r="L324" s="11">
        <f t="shared" si="115"/>
        <v>0</v>
      </c>
      <c r="M324" s="11">
        <f t="shared" si="115"/>
        <v>0</v>
      </c>
      <c r="N324" s="11">
        <f t="shared" si="115"/>
        <v>0</v>
      </c>
      <c r="O324" s="11">
        <f>SUBTOTAL(9,O325:O329)</f>
        <v>0</v>
      </c>
    </row>
    <row r="325" spans="1:15" hidden="1">
      <c r="A325" s="50">
        <f t="shared" si="108"/>
        <v>3</v>
      </c>
      <c r="B325" s="153"/>
      <c r="C325" s="155" t="s">
        <v>141</v>
      </c>
      <c r="D325" s="137" t="s">
        <v>71</v>
      </c>
      <c r="E325" s="51"/>
      <c r="F325" s="51"/>
      <c r="G325" s="51"/>
      <c r="H325" s="51"/>
      <c r="I325" s="51"/>
      <c r="J325" s="52">
        <f>H325+I325</f>
        <v>0</v>
      </c>
      <c r="K325" s="51"/>
      <c r="L325" s="51"/>
      <c r="M325" s="52">
        <f>K325+L325</f>
        <v>0</v>
      </c>
      <c r="N325" s="51"/>
      <c r="O325" s="52">
        <f>M325+N325</f>
        <v>0</v>
      </c>
    </row>
    <row r="326" spans="1:15" hidden="1">
      <c r="A326" s="50">
        <f t="shared" si="108"/>
        <v>3</v>
      </c>
      <c r="B326" s="153"/>
      <c r="C326" s="155" t="s">
        <v>142</v>
      </c>
      <c r="D326" s="137" t="s">
        <v>73</v>
      </c>
      <c r="E326" s="51"/>
      <c r="F326" s="51"/>
      <c r="G326" s="51"/>
      <c r="H326" s="51"/>
      <c r="I326" s="51"/>
      <c r="J326" s="52">
        <f>H326+I326</f>
        <v>0</v>
      </c>
      <c r="K326" s="51"/>
      <c r="L326" s="51"/>
      <c r="M326" s="52">
        <f>K326+L326</f>
        <v>0</v>
      </c>
      <c r="N326" s="51"/>
      <c r="O326" s="52">
        <f>M326+N326</f>
        <v>0</v>
      </c>
    </row>
    <row r="327" spans="1:15" hidden="1">
      <c r="A327" s="50">
        <f t="shared" si="108"/>
        <v>3</v>
      </c>
      <c r="B327" s="153"/>
      <c r="C327" s="155" t="s">
        <v>143</v>
      </c>
      <c r="D327" s="137" t="s">
        <v>75</v>
      </c>
      <c r="E327" s="51"/>
      <c r="F327" s="51"/>
      <c r="G327" s="51"/>
      <c r="H327" s="51"/>
      <c r="I327" s="51"/>
      <c r="J327" s="52">
        <f>H327+I327</f>
        <v>0</v>
      </c>
      <c r="K327" s="51"/>
      <c r="L327" s="51"/>
      <c r="M327" s="52">
        <f>K327+L327</f>
        <v>0</v>
      </c>
      <c r="N327" s="51"/>
      <c r="O327" s="52">
        <f>M327+N327</f>
        <v>0</v>
      </c>
    </row>
    <row r="328" spans="1:15" hidden="1">
      <c r="A328" s="50">
        <f t="shared" si="108"/>
        <v>3</v>
      </c>
      <c r="B328" s="153"/>
      <c r="C328" s="155" t="s">
        <v>144</v>
      </c>
      <c r="D328" s="137" t="s">
        <v>77</v>
      </c>
      <c r="E328" s="51"/>
      <c r="F328" s="51"/>
      <c r="G328" s="51"/>
      <c r="H328" s="51"/>
      <c r="I328" s="51"/>
      <c r="J328" s="52">
        <f>H328+I328</f>
        <v>0</v>
      </c>
      <c r="K328" s="51"/>
      <c r="L328" s="51"/>
      <c r="M328" s="52">
        <f>K328+L328</f>
        <v>0</v>
      </c>
      <c r="N328" s="51"/>
      <c r="O328" s="52">
        <f>M328+N328</f>
        <v>0</v>
      </c>
    </row>
    <row r="329" spans="1:15" hidden="1">
      <c r="A329" s="50">
        <f t="shared" si="108"/>
        <v>3</v>
      </c>
      <c r="B329" s="153"/>
      <c r="C329" s="155" t="s">
        <v>145</v>
      </c>
      <c r="D329" s="137" t="s">
        <v>28</v>
      </c>
      <c r="E329" s="51"/>
      <c r="F329" s="51"/>
      <c r="G329" s="51"/>
      <c r="H329" s="51"/>
      <c r="I329" s="51"/>
      <c r="J329" s="52">
        <f>H329+I329</f>
        <v>0</v>
      </c>
      <c r="K329" s="51"/>
      <c r="L329" s="51"/>
      <c r="M329" s="52">
        <f>K329+L329</f>
        <v>0</v>
      </c>
      <c r="N329" s="51"/>
      <c r="O329" s="52">
        <f>M329+N329</f>
        <v>0</v>
      </c>
    </row>
    <row r="330" spans="1:15" hidden="1">
      <c r="A330" s="50">
        <f t="shared" si="108"/>
        <v>3</v>
      </c>
      <c r="B330" s="145" t="s">
        <v>146</v>
      </c>
      <c r="C330" s="157" t="s">
        <v>147</v>
      </c>
      <c r="D330" s="56"/>
      <c r="E330" s="11">
        <f>SUBTOTAL(9,E331:E359)</f>
        <v>0</v>
      </c>
      <c r="F330" s="11">
        <f>SUBTOTAL(9,F331:F359)</f>
        <v>0</v>
      </c>
      <c r="G330" s="11">
        <f>SUBTOTAL(9,G331:G359)</f>
        <v>0</v>
      </c>
      <c r="H330" s="11">
        <f>SUBTOTAL(9,H331:H359)</f>
        <v>0</v>
      </c>
      <c r="I330" s="11">
        <f t="shared" ref="I330:N330" si="116">SUBTOTAL(9,I331:I359)</f>
        <v>0</v>
      </c>
      <c r="J330" s="11">
        <f t="shared" si="116"/>
        <v>0</v>
      </c>
      <c r="K330" s="11">
        <f t="shared" si="116"/>
        <v>0</v>
      </c>
      <c r="L330" s="11">
        <f t="shared" si="116"/>
        <v>0</v>
      </c>
      <c r="M330" s="11">
        <f t="shared" si="116"/>
        <v>0</v>
      </c>
      <c r="N330" s="11">
        <f t="shared" si="116"/>
        <v>0</v>
      </c>
      <c r="O330" s="11">
        <f>SUBTOTAL(9,O331:O359)</f>
        <v>0</v>
      </c>
    </row>
    <row r="331" spans="1:15" hidden="1">
      <c r="A331" s="50">
        <f t="shared" si="108"/>
        <v>3</v>
      </c>
      <c r="B331" s="156"/>
      <c r="C331" s="158" t="s">
        <v>26</v>
      </c>
      <c r="D331" s="56"/>
      <c r="E331" s="11">
        <f>SUBTOTAL(9,E332:E350)</f>
        <v>0</v>
      </c>
      <c r="F331" s="11">
        <f t="shared" ref="F331:O331" si="117">SUBTOTAL(9,F332:F350)</f>
        <v>0</v>
      </c>
      <c r="G331" s="11">
        <f t="shared" si="117"/>
        <v>0</v>
      </c>
      <c r="H331" s="11">
        <f t="shared" si="117"/>
        <v>0</v>
      </c>
      <c r="I331" s="11">
        <f t="shared" si="117"/>
        <v>0</v>
      </c>
      <c r="J331" s="11">
        <f t="shared" si="117"/>
        <v>0</v>
      </c>
      <c r="K331" s="11">
        <f t="shared" si="117"/>
        <v>0</v>
      </c>
      <c r="L331" s="11">
        <f t="shared" si="117"/>
        <v>0</v>
      </c>
      <c r="M331" s="11">
        <f t="shared" si="117"/>
        <v>0</v>
      </c>
      <c r="N331" s="11">
        <f t="shared" si="117"/>
        <v>0</v>
      </c>
      <c r="O331" s="11">
        <f t="shared" si="117"/>
        <v>0</v>
      </c>
    </row>
    <row r="332" spans="1:15" hidden="1">
      <c r="A332" s="50">
        <f t="shared" si="108"/>
        <v>3</v>
      </c>
      <c r="B332" s="150"/>
      <c r="C332" s="161" t="s">
        <v>770</v>
      </c>
      <c r="D332" s="56"/>
      <c r="E332" s="11">
        <f>SUBTOTAL(9,E333:E342)</f>
        <v>0</v>
      </c>
      <c r="F332" s="11">
        <f t="shared" ref="F332:O332" si="118">SUBTOTAL(9,F333:F342)</f>
        <v>0</v>
      </c>
      <c r="G332" s="11">
        <f t="shared" si="118"/>
        <v>0</v>
      </c>
      <c r="H332" s="11">
        <f t="shared" si="118"/>
        <v>0</v>
      </c>
      <c r="I332" s="11">
        <f t="shared" si="118"/>
        <v>0</v>
      </c>
      <c r="J332" s="11">
        <f t="shared" si="118"/>
        <v>0</v>
      </c>
      <c r="K332" s="11">
        <f t="shared" si="118"/>
        <v>0</v>
      </c>
      <c r="L332" s="11">
        <f t="shared" si="118"/>
        <v>0</v>
      </c>
      <c r="M332" s="11">
        <f t="shared" si="118"/>
        <v>0</v>
      </c>
      <c r="N332" s="11">
        <f t="shared" si="118"/>
        <v>0</v>
      </c>
      <c r="O332" s="11">
        <f t="shared" si="118"/>
        <v>0</v>
      </c>
    </row>
    <row r="333" spans="1:15" ht="25.5" hidden="1">
      <c r="A333" s="50">
        <f t="shared" si="108"/>
        <v>3</v>
      </c>
      <c r="B333" s="150"/>
      <c r="C333" s="160" t="s">
        <v>771</v>
      </c>
      <c r="D333" s="58" t="s">
        <v>2</v>
      </c>
      <c r="E333" s="11">
        <f>SUBTOTAL(9,E334:E335)</f>
        <v>0</v>
      </c>
      <c r="F333" s="11">
        <f t="shared" ref="F333:O333" si="119">SUBTOTAL(9,F334:F335)</f>
        <v>0</v>
      </c>
      <c r="G333" s="11">
        <f t="shared" si="119"/>
        <v>0</v>
      </c>
      <c r="H333" s="11">
        <f t="shared" si="119"/>
        <v>0</v>
      </c>
      <c r="I333" s="11">
        <f t="shared" si="119"/>
        <v>0</v>
      </c>
      <c r="J333" s="11">
        <f t="shared" si="119"/>
        <v>0</v>
      </c>
      <c r="K333" s="11">
        <f t="shared" si="119"/>
        <v>0</v>
      </c>
      <c r="L333" s="11">
        <f t="shared" si="119"/>
        <v>0</v>
      </c>
      <c r="M333" s="11">
        <f t="shared" si="119"/>
        <v>0</v>
      </c>
      <c r="N333" s="11">
        <f t="shared" si="119"/>
        <v>0</v>
      </c>
      <c r="O333" s="11">
        <f t="shared" si="119"/>
        <v>0</v>
      </c>
    </row>
    <row r="334" spans="1:15" ht="25.5" hidden="1">
      <c r="A334" s="50">
        <f t="shared" si="108"/>
        <v>3</v>
      </c>
      <c r="B334" s="150"/>
      <c r="C334" s="260" t="s">
        <v>772</v>
      </c>
      <c r="D334" s="58" t="s">
        <v>302</v>
      </c>
      <c r="E334" s="51"/>
      <c r="F334" s="51"/>
      <c r="G334" s="51"/>
      <c r="H334" s="51"/>
      <c r="I334" s="51"/>
      <c r="J334" s="52">
        <f>H334+I334</f>
        <v>0</v>
      </c>
      <c r="K334" s="51"/>
      <c r="L334" s="51"/>
      <c r="M334" s="52">
        <f>K334+L334</f>
        <v>0</v>
      </c>
      <c r="N334" s="51"/>
      <c r="O334" s="52">
        <f>M334+N334</f>
        <v>0</v>
      </c>
    </row>
    <row r="335" spans="1:15" ht="25.5" hidden="1">
      <c r="A335" s="50">
        <f t="shared" si="108"/>
        <v>3</v>
      </c>
      <c r="B335" s="150"/>
      <c r="C335" s="260" t="s">
        <v>773</v>
      </c>
      <c r="D335" s="58" t="s">
        <v>304</v>
      </c>
      <c r="E335" s="51"/>
      <c r="F335" s="51"/>
      <c r="G335" s="51"/>
      <c r="H335" s="51"/>
      <c r="I335" s="51"/>
      <c r="J335" s="52">
        <f>H335+I335</f>
        <v>0</v>
      </c>
      <c r="K335" s="51"/>
      <c r="L335" s="51"/>
      <c r="M335" s="52">
        <f>K335+L335</f>
        <v>0</v>
      </c>
      <c r="N335" s="51"/>
      <c r="O335" s="52">
        <f>M335+N335</f>
        <v>0</v>
      </c>
    </row>
    <row r="336" spans="1:15" hidden="1">
      <c r="A336" s="50">
        <f t="shared" si="108"/>
        <v>3</v>
      </c>
      <c r="B336" s="150"/>
      <c r="C336" s="258" t="s">
        <v>42</v>
      </c>
      <c r="D336" s="59" t="s">
        <v>3</v>
      </c>
      <c r="E336" s="51"/>
      <c r="F336" s="51"/>
      <c r="G336" s="51"/>
      <c r="H336" s="51"/>
      <c r="I336" s="51"/>
      <c r="J336" s="52">
        <f>H336+I336</f>
        <v>0</v>
      </c>
      <c r="K336" s="51"/>
      <c r="L336" s="51"/>
      <c r="M336" s="52">
        <f>K336+L336</f>
        <v>0</v>
      </c>
      <c r="N336" s="51"/>
      <c r="O336" s="52">
        <f>M336+N336</f>
        <v>0</v>
      </c>
    </row>
    <row r="337" spans="1:15" hidden="1">
      <c r="A337" s="50">
        <f t="shared" si="108"/>
        <v>3</v>
      </c>
      <c r="B337" s="150"/>
      <c r="C337" s="259" t="s">
        <v>449</v>
      </c>
      <c r="D337" s="117" t="s">
        <v>446</v>
      </c>
      <c r="E337" s="11">
        <f>SUBTOTAL(9,E338:E341)</f>
        <v>0</v>
      </c>
      <c r="F337" s="11">
        <f>SUBTOTAL(9,F338:F341)</f>
        <v>0</v>
      </c>
      <c r="G337" s="11">
        <f>SUBTOTAL(9,G338:G341)</f>
        <v>0</v>
      </c>
      <c r="H337" s="11">
        <f>SUBTOTAL(9,H338:H341)</f>
        <v>0</v>
      </c>
      <c r="I337" s="11">
        <f t="shared" ref="I337:N337" si="120">SUBTOTAL(9,I338:I341)</f>
        <v>0</v>
      </c>
      <c r="J337" s="11">
        <f t="shared" si="120"/>
        <v>0</v>
      </c>
      <c r="K337" s="11">
        <f t="shared" si="120"/>
        <v>0</v>
      </c>
      <c r="L337" s="11">
        <f t="shared" si="120"/>
        <v>0</v>
      </c>
      <c r="M337" s="11">
        <f t="shared" si="120"/>
        <v>0</v>
      </c>
      <c r="N337" s="11">
        <f t="shared" si="120"/>
        <v>0</v>
      </c>
      <c r="O337" s="11">
        <f>SUBTOTAL(9,O338:O341)</f>
        <v>0</v>
      </c>
    </row>
    <row r="338" spans="1:15" ht="25.5" hidden="1">
      <c r="A338" s="50">
        <f t="shared" si="108"/>
        <v>3</v>
      </c>
      <c r="B338" s="150"/>
      <c r="C338" s="260" t="s">
        <v>153</v>
      </c>
      <c r="D338" s="60" t="s">
        <v>37</v>
      </c>
      <c r="E338" s="51"/>
      <c r="F338" s="51"/>
      <c r="G338" s="51"/>
      <c r="H338" s="51"/>
      <c r="I338" s="51"/>
      <c r="J338" s="52">
        <f t="shared" ref="J338:J350" si="121">H338+I338</f>
        <v>0</v>
      </c>
      <c r="K338" s="51"/>
      <c r="L338" s="51"/>
      <c r="M338" s="52">
        <f t="shared" ref="M338:M350" si="122">K338+L338</f>
        <v>0</v>
      </c>
      <c r="N338" s="51"/>
      <c r="O338" s="52">
        <f t="shared" ref="O338:O350" si="123">M338+N338</f>
        <v>0</v>
      </c>
    </row>
    <row r="339" spans="1:15" hidden="1">
      <c r="A339" s="50">
        <f t="shared" si="108"/>
        <v>3</v>
      </c>
      <c r="B339" s="150"/>
      <c r="C339" s="260" t="s">
        <v>155</v>
      </c>
      <c r="D339" s="60" t="s">
        <v>39</v>
      </c>
      <c r="E339" s="51"/>
      <c r="F339" s="51"/>
      <c r="G339" s="51"/>
      <c r="H339" s="51"/>
      <c r="I339" s="51"/>
      <c r="J339" s="52">
        <f t="shared" si="121"/>
        <v>0</v>
      </c>
      <c r="K339" s="51"/>
      <c r="L339" s="51"/>
      <c r="M339" s="52">
        <f t="shared" si="122"/>
        <v>0</v>
      </c>
      <c r="N339" s="51"/>
      <c r="O339" s="52">
        <f t="shared" si="123"/>
        <v>0</v>
      </c>
    </row>
    <row r="340" spans="1:15" ht="25.5" hidden="1">
      <c r="A340" s="50">
        <f t="shared" si="108"/>
        <v>3</v>
      </c>
      <c r="B340" s="150"/>
      <c r="C340" s="260" t="s">
        <v>156</v>
      </c>
      <c r="D340" s="60" t="s">
        <v>40</v>
      </c>
      <c r="E340" s="51"/>
      <c r="F340" s="51"/>
      <c r="G340" s="51"/>
      <c r="H340" s="51"/>
      <c r="I340" s="51"/>
      <c r="J340" s="52">
        <f t="shared" si="121"/>
        <v>0</v>
      </c>
      <c r="K340" s="51"/>
      <c r="L340" s="51"/>
      <c r="M340" s="52">
        <f t="shared" si="122"/>
        <v>0</v>
      </c>
      <c r="N340" s="51"/>
      <c r="O340" s="52">
        <f t="shared" si="123"/>
        <v>0</v>
      </c>
    </row>
    <row r="341" spans="1:15" ht="25.5" hidden="1">
      <c r="A341" s="50">
        <f t="shared" si="108"/>
        <v>3</v>
      </c>
      <c r="B341" s="150"/>
      <c r="C341" s="260" t="s">
        <v>157</v>
      </c>
      <c r="D341" s="60" t="s">
        <v>41</v>
      </c>
      <c r="E341" s="51"/>
      <c r="F341" s="51"/>
      <c r="G341" s="51"/>
      <c r="H341" s="51"/>
      <c r="I341" s="51"/>
      <c r="J341" s="52">
        <f t="shared" si="121"/>
        <v>0</v>
      </c>
      <c r="K341" s="51"/>
      <c r="L341" s="51"/>
      <c r="M341" s="52">
        <f t="shared" si="122"/>
        <v>0</v>
      </c>
      <c r="N341" s="51"/>
      <c r="O341" s="52">
        <f t="shared" si="123"/>
        <v>0</v>
      </c>
    </row>
    <row r="342" spans="1:15" hidden="1">
      <c r="A342" s="50">
        <f t="shared" si="108"/>
        <v>3</v>
      </c>
      <c r="B342" s="150"/>
      <c r="C342" s="160" t="s">
        <v>158</v>
      </c>
      <c r="D342" s="60" t="s">
        <v>4</v>
      </c>
      <c r="E342" s="51"/>
      <c r="F342" s="51"/>
      <c r="G342" s="51"/>
      <c r="H342" s="51"/>
      <c r="I342" s="51"/>
      <c r="J342" s="52">
        <f t="shared" si="121"/>
        <v>0</v>
      </c>
      <c r="K342" s="51"/>
      <c r="L342" s="51"/>
      <c r="M342" s="52">
        <f t="shared" si="122"/>
        <v>0</v>
      </c>
      <c r="N342" s="51"/>
      <c r="O342" s="52">
        <f t="shared" si="123"/>
        <v>0</v>
      </c>
    </row>
    <row r="343" spans="1:15" hidden="1">
      <c r="A343" s="50">
        <f t="shared" si="108"/>
        <v>3</v>
      </c>
      <c r="B343" s="150"/>
      <c r="C343" s="159" t="s">
        <v>19</v>
      </c>
      <c r="D343" s="59" t="s">
        <v>5</v>
      </c>
      <c r="E343" s="51"/>
      <c r="F343" s="51"/>
      <c r="G343" s="51"/>
      <c r="H343" s="51"/>
      <c r="I343" s="51"/>
      <c r="J343" s="52">
        <f t="shared" si="121"/>
        <v>0</v>
      </c>
      <c r="K343" s="51"/>
      <c r="L343" s="51"/>
      <c r="M343" s="52">
        <f t="shared" si="122"/>
        <v>0</v>
      </c>
      <c r="N343" s="51"/>
      <c r="O343" s="52">
        <f t="shared" si="123"/>
        <v>0</v>
      </c>
    </row>
    <row r="344" spans="1:15" hidden="1">
      <c r="A344" s="50">
        <f t="shared" si="108"/>
        <v>3</v>
      </c>
      <c r="B344" s="150"/>
      <c r="C344" s="162" t="s">
        <v>450</v>
      </c>
      <c r="D344" s="118" t="s">
        <v>173</v>
      </c>
      <c r="E344" s="51"/>
      <c r="F344" s="51"/>
      <c r="G344" s="51"/>
      <c r="H344" s="51"/>
      <c r="I344" s="51"/>
      <c r="J344" s="52">
        <f t="shared" si="121"/>
        <v>0</v>
      </c>
      <c r="K344" s="51"/>
      <c r="L344" s="51"/>
      <c r="M344" s="52">
        <f t="shared" si="122"/>
        <v>0</v>
      </c>
      <c r="N344" s="51"/>
      <c r="O344" s="52">
        <f t="shared" si="123"/>
        <v>0</v>
      </c>
    </row>
    <row r="345" spans="1:15" hidden="1">
      <c r="A345" s="50">
        <f t="shared" si="108"/>
        <v>3</v>
      </c>
      <c r="B345" s="153"/>
      <c r="C345" s="163" t="s">
        <v>29</v>
      </c>
      <c r="D345" s="136" t="s">
        <v>6</v>
      </c>
      <c r="E345" s="51"/>
      <c r="F345" s="51"/>
      <c r="G345" s="51"/>
      <c r="H345" s="51"/>
      <c r="I345" s="51"/>
      <c r="J345" s="52">
        <f t="shared" si="121"/>
        <v>0</v>
      </c>
      <c r="K345" s="51"/>
      <c r="L345" s="51"/>
      <c r="M345" s="52">
        <f t="shared" si="122"/>
        <v>0</v>
      </c>
      <c r="N345" s="51"/>
      <c r="O345" s="52">
        <f t="shared" si="123"/>
        <v>0</v>
      </c>
    </row>
    <row r="346" spans="1:15" hidden="1">
      <c r="A346" s="50">
        <f t="shared" si="108"/>
        <v>3</v>
      </c>
      <c r="B346" s="153"/>
      <c r="C346" s="163" t="s">
        <v>21</v>
      </c>
      <c r="D346" s="137" t="s">
        <v>8</v>
      </c>
      <c r="E346" s="51"/>
      <c r="F346" s="51"/>
      <c r="G346" s="51"/>
      <c r="H346" s="51"/>
      <c r="I346" s="51"/>
      <c r="J346" s="52">
        <f>H346+I346</f>
        <v>0</v>
      </c>
      <c r="K346" s="51"/>
      <c r="L346" s="51"/>
      <c r="M346" s="52">
        <f>K346+L346</f>
        <v>0</v>
      </c>
      <c r="N346" s="51"/>
      <c r="O346" s="52">
        <f t="shared" si="123"/>
        <v>0</v>
      </c>
    </row>
    <row r="347" spans="1:15" hidden="1">
      <c r="A347" s="50">
        <f t="shared" si="108"/>
        <v>3</v>
      </c>
      <c r="B347" s="153"/>
      <c r="C347" s="163" t="s">
        <v>526</v>
      </c>
      <c r="D347" s="137" t="s">
        <v>31</v>
      </c>
      <c r="E347" s="51"/>
      <c r="F347" s="51"/>
      <c r="G347" s="51"/>
      <c r="H347" s="51"/>
      <c r="I347" s="51"/>
      <c r="J347" s="52">
        <f t="shared" si="121"/>
        <v>0</v>
      </c>
      <c r="K347" s="51"/>
      <c r="L347" s="51"/>
      <c r="M347" s="52">
        <f t="shared" si="122"/>
        <v>0</v>
      </c>
      <c r="N347" s="51"/>
      <c r="O347" s="52">
        <f t="shared" si="123"/>
        <v>0</v>
      </c>
    </row>
    <row r="348" spans="1:15" hidden="1">
      <c r="A348" s="50">
        <f t="shared" si="108"/>
        <v>3</v>
      </c>
      <c r="B348" s="153"/>
      <c r="C348" s="163" t="s">
        <v>558</v>
      </c>
      <c r="D348" s="137" t="s">
        <v>559</v>
      </c>
      <c r="E348" s="51"/>
      <c r="F348" s="51"/>
      <c r="G348" s="51"/>
      <c r="H348" s="51"/>
      <c r="I348" s="51"/>
      <c r="J348" s="52">
        <f t="shared" si="121"/>
        <v>0</v>
      </c>
      <c r="K348" s="51"/>
      <c r="L348" s="51"/>
      <c r="M348" s="52">
        <f t="shared" si="122"/>
        <v>0</v>
      </c>
      <c r="N348" s="51"/>
      <c r="O348" s="52">
        <f t="shared" si="123"/>
        <v>0</v>
      </c>
    </row>
    <row r="349" spans="1:15" ht="25.5" hidden="1">
      <c r="A349" s="50">
        <f t="shared" si="108"/>
        <v>3</v>
      </c>
      <c r="B349" s="153"/>
      <c r="C349" s="163" t="s">
        <v>528</v>
      </c>
      <c r="D349" s="136" t="s">
        <v>9</v>
      </c>
      <c r="E349" s="51"/>
      <c r="F349" s="51"/>
      <c r="G349" s="51"/>
      <c r="H349" s="51"/>
      <c r="I349" s="51"/>
      <c r="J349" s="52">
        <f t="shared" si="121"/>
        <v>0</v>
      </c>
      <c r="K349" s="51"/>
      <c r="L349" s="51"/>
      <c r="M349" s="52">
        <f t="shared" si="122"/>
        <v>0</v>
      </c>
      <c r="N349" s="51"/>
      <c r="O349" s="52">
        <f t="shared" si="123"/>
        <v>0</v>
      </c>
    </row>
    <row r="350" spans="1:15" ht="25.5" hidden="1">
      <c r="A350" s="50">
        <f t="shared" si="108"/>
        <v>3</v>
      </c>
      <c r="B350" s="153"/>
      <c r="C350" s="163" t="s">
        <v>30</v>
      </c>
      <c r="D350" s="136" t="s">
        <v>10</v>
      </c>
      <c r="E350" s="51"/>
      <c r="F350" s="51"/>
      <c r="G350" s="51"/>
      <c r="H350" s="51"/>
      <c r="I350" s="51"/>
      <c r="J350" s="52">
        <f t="shared" si="121"/>
        <v>0</v>
      </c>
      <c r="K350" s="51"/>
      <c r="L350" s="51"/>
      <c r="M350" s="52">
        <f t="shared" si="122"/>
        <v>0</v>
      </c>
      <c r="N350" s="51"/>
      <c r="O350" s="52">
        <f t="shared" si="123"/>
        <v>0</v>
      </c>
    </row>
    <row r="351" spans="1:15" s="57" customFormat="1" hidden="1">
      <c r="A351" s="50">
        <f t="shared" si="108"/>
        <v>3</v>
      </c>
      <c r="B351" s="153"/>
      <c r="C351" s="165" t="s">
        <v>451</v>
      </c>
      <c r="D351" s="138" t="s">
        <v>93</v>
      </c>
      <c r="E351" s="11">
        <f>SUBTOTAL(9,E352:E353)</f>
        <v>0</v>
      </c>
      <c r="F351" s="11">
        <f>SUBTOTAL(9,F352:F353)</f>
        <v>0</v>
      </c>
      <c r="G351" s="11">
        <f>SUBTOTAL(9,G352:G353)</f>
        <v>0</v>
      </c>
      <c r="H351" s="11">
        <f>SUBTOTAL(9,H352:H353)</f>
        <v>0</v>
      </c>
      <c r="I351" s="11">
        <f t="shared" ref="I351:N351" si="124">SUBTOTAL(9,I352:I353)</f>
        <v>0</v>
      </c>
      <c r="J351" s="11">
        <f t="shared" si="124"/>
        <v>0</v>
      </c>
      <c r="K351" s="11">
        <f t="shared" si="124"/>
        <v>0</v>
      </c>
      <c r="L351" s="11">
        <f t="shared" si="124"/>
        <v>0</v>
      </c>
      <c r="M351" s="11">
        <f t="shared" si="124"/>
        <v>0</v>
      </c>
      <c r="N351" s="11">
        <f t="shared" si="124"/>
        <v>0</v>
      </c>
      <c r="O351" s="11">
        <f>SUBTOTAL(9,O352:O353)</f>
        <v>0</v>
      </c>
    </row>
    <row r="352" spans="1:15" s="57" customFormat="1" hidden="1">
      <c r="A352" s="50">
        <f t="shared" si="108"/>
        <v>3</v>
      </c>
      <c r="B352" s="153"/>
      <c r="C352" s="166" t="s">
        <v>452</v>
      </c>
      <c r="D352" s="138" t="s">
        <v>453</v>
      </c>
      <c r="E352" s="51"/>
      <c r="F352" s="51"/>
      <c r="G352" s="51"/>
      <c r="H352" s="51"/>
      <c r="I352" s="51"/>
      <c r="J352" s="52">
        <f>H352+I352</f>
        <v>0</v>
      </c>
      <c r="K352" s="51"/>
      <c r="L352" s="51"/>
      <c r="M352" s="52">
        <f>K352+L352</f>
        <v>0</v>
      </c>
      <c r="N352" s="51"/>
      <c r="O352" s="52">
        <f>M352+N352</f>
        <v>0</v>
      </c>
    </row>
    <row r="353" spans="1:15" s="57" customFormat="1" hidden="1">
      <c r="A353" s="50">
        <f t="shared" si="108"/>
        <v>3</v>
      </c>
      <c r="B353" s="153"/>
      <c r="C353" s="166" t="s">
        <v>454</v>
      </c>
      <c r="D353" s="138" t="s">
        <v>455</v>
      </c>
      <c r="E353" s="51"/>
      <c r="F353" s="51"/>
      <c r="G353" s="51"/>
      <c r="H353" s="51"/>
      <c r="I353" s="51"/>
      <c r="J353" s="52">
        <f>H353+I353</f>
        <v>0</v>
      </c>
      <c r="K353" s="51"/>
      <c r="L353" s="51"/>
      <c r="M353" s="52">
        <f>K353+L353</f>
        <v>0</v>
      </c>
      <c r="N353" s="51"/>
      <c r="O353" s="52">
        <f>M353+N353</f>
        <v>0</v>
      </c>
    </row>
    <row r="354" spans="1:15" s="57" customFormat="1" hidden="1">
      <c r="A354" s="50">
        <f t="shared" si="108"/>
        <v>3</v>
      </c>
      <c r="B354" s="156"/>
      <c r="C354" s="158" t="s">
        <v>32</v>
      </c>
      <c r="D354" s="136"/>
      <c r="E354" s="11">
        <f>SUBTOTAL(9,E355:E359)</f>
        <v>0</v>
      </c>
      <c r="F354" s="11">
        <f>SUBTOTAL(9,F355:F359)</f>
        <v>0</v>
      </c>
      <c r="G354" s="11">
        <f>SUBTOTAL(9,G355:G359)</f>
        <v>0</v>
      </c>
      <c r="H354" s="11">
        <f>SUBTOTAL(9,H355:H359)</f>
        <v>0</v>
      </c>
      <c r="I354" s="11">
        <f t="shared" ref="I354:N354" si="125">SUBTOTAL(9,I355:I359)</f>
        <v>0</v>
      </c>
      <c r="J354" s="11">
        <f t="shared" si="125"/>
        <v>0</v>
      </c>
      <c r="K354" s="11">
        <f t="shared" si="125"/>
        <v>0</v>
      </c>
      <c r="L354" s="11">
        <f t="shared" si="125"/>
        <v>0</v>
      </c>
      <c r="M354" s="11">
        <f t="shared" si="125"/>
        <v>0</v>
      </c>
      <c r="N354" s="11">
        <f t="shared" si="125"/>
        <v>0</v>
      </c>
      <c r="O354" s="11">
        <f>SUBTOTAL(9,O355:O359)</f>
        <v>0</v>
      </c>
    </row>
    <row r="355" spans="1:15" s="57" customFormat="1" hidden="1">
      <c r="A355" s="50">
        <f t="shared" si="108"/>
        <v>3</v>
      </c>
      <c r="B355" s="153"/>
      <c r="C355" s="163" t="s">
        <v>70</v>
      </c>
      <c r="D355" s="137" t="s">
        <v>71</v>
      </c>
      <c r="E355" s="51"/>
      <c r="F355" s="51"/>
      <c r="G355" s="51"/>
      <c r="H355" s="51"/>
      <c r="I355" s="51"/>
      <c r="J355" s="52">
        <f>H355+I355</f>
        <v>0</v>
      </c>
      <c r="K355" s="51"/>
      <c r="L355" s="51"/>
      <c r="M355" s="52">
        <f>K355+L355</f>
        <v>0</v>
      </c>
      <c r="N355" s="51"/>
      <c r="O355" s="52">
        <f>M355+N355</f>
        <v>0</v>
      </c>
    </row>
    <row r="356" spans="1:15" s="57" customFormat="1" hidden="1">
      <c r="A356" s="50">
        <f t="shared" si="108"/>
        <v>3</v>
      </c>
      <c r="B356" s="153"/>
      <c r="C356" s="163" t="s">
        <v>72</v>
      </c>
      <c r="D356" s="137" t="s">
        <v>73</v>
      </c>
      <c r="E356" s="51"/>
      <c r="F356" s="51"/>
      <c r="G356" s="51"/>
      <c r="H356" s="51"/>
      <c r="I356" s="51"/>
      <c r="J356" s="52">
        <f>H356+I356</f>
        <v>0</v>
      </c>
      <c r="K356" s="51"/>
      <c r="L356" s="51"/>
      <c r="M356" s="52">
        <f>K356+L356</f>
        <v>0</v>
      </c>
      <c r="N356" s="51"/>
      <c r="O356" s="52">
        <f>M356+N356</f>
        <v>0</v>
      </c>
    </row>
    <row r="357" spans="1:15" s="57" customFormat="1" hidden="1">
      <c r="A357" s="50">
        <f t="shared" si="108"/>
        <v>3</v>
      </c>
      <c r="B357" s="153"/>
      <c r="C357" s="163" t="s">
        <v>74</v>
      </c>
      <c r="D357" s="137" t="s">
        <v>75</v>
      </c>
      <c r="E357" s="51"/>
      <c r="F357" s="51"/>
      <c r="G357" s="51"/>
      <c r="H357" s="51"/>
      <c r="I357" s="51"/>
      <c r="J357" s="52">
        <f>H357+I357</f>
        <v>0</v>
      </c>
      <c r="K357" s="51"/>
      <c r="L357" s="51"/>
      <c r="M357" s="52">
        <f>K357+L357</f>
        <v>0</v>
      </c>
      <c r="N357" s="51"/>
      <c r="O357" s="52">
        <f>M357+N357</f>
        <v>0</v>
      </c>
    </row>
    <row r="358" spans="1:15" s="57" customFormat="1" hidden="1">
      <c r="A358" s="50">
        <f t="shared" si="108"/>
        <v>3</v>
      </c>
      <c r="B358" s="153"/>
      <c r="C358" s="163" t="s">
        <v>76</v>
      </c>
      <c r="D358" s="137" t="s">
        <v>77</v>
      </c>
      <c r="E358" s="51"/>
      <c r="F358" s="51"/>
      <c r="G358" s="51"/>
      <c r="H358" s="51"/>
      <c r="I358" s="51"/>
      <c r="J358" s="52">
        <f>H358+I358</f>
        <v>0</v>
      </c>
      <c r="K358" s="51"/>
      <c r="L358" s="51"/>
      <c r="M358" s="52">
        <f>K358+L358</f>
        <v>0</v>
      </c>
      <c r="N358" s="51"/>
      <c r="O358" s="52">
        <f>M358+N358</f>
        <v>0</v>
      </c>
    </row>
    <row r="359" spans="1:15" s="57" customFormat="1" hidden="1">
      <c r="A359" s="50">
        <f t="shared" si="108"/>
        <v>3</v>
      </c>
      <c r="B359" s="153"/>
      <c r="C359" s="163" t="s">
        <v>12</v>
      </c>
      <c r="D359" s="137" t="s">
        <v>28</v>
      </c>
      <c r="E359" s="51"/>
      <c r="F359" s="51"/>
      <c r="G359" s="51"/>
      <c r="H359" s="51"/>
      <c r="I359" s="51"/>
      <c r="J359" s="52">
        <f>H359+I359</f>
        <v>0</v>
      </c>
      <c r="K359" s="51"/>
      <c r="L359" s="51"/>
      <c r="M359" s="52">
        <f>K359+L359</f>
        <v>0</v>
      </c>
      <c r="N359" s="51"/>
      <c r="O359" s="52">
        <f>M359+N359</f>
        <v>0</v>
      </c>
    </row>
    <row r="360" spans="1:15" s="57" customFormat="1" hidden="1">
      <c r="A360" s="77">
        <f>A361</f>
        <v>3</v>
      </c>
      <c r="B360" s="153"/>
      <c r="C360" s="155"/>
      <c r="D360" s="137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</row>
    <row r="361" spans="1:15" s="57" customFormat="1" hidden="1">
      <c r="A361" s="105">
        <f>MIN(A362:A367)</f>
        <v>3</v>
      </c>
      <c r="B361" s="153"/>
      <c r="C361" s="157" t="s">
        <v>36</v>
      </c>
      <c r="D361" s="137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</row>
    <row r="362" spans="1:15" s="57" customFormat="1" hidden="1">
      <c r="A362" s="50">
        <f t="shared" ref="A362:A367" si="126">IF(MAX(E362:P362)=0,IF(MIN(E362:P362)=0,3,2),2)</f>
        <v>3</v>
      </c>
      <c r="B362" s="153"/>
      <c r="C362" s="155" t="s">
        <v>34</v>
      </c>
      <c r="D362" s="137"/>
      <c r="E362" s="62">
        <f>SUM(E363:E364)</f>
        <v>0</v>
      </c>
      <c r="F362" s="62">
        <f>SUM(F363:F364)</f>
        <v>0</v>
      </c>
      <c r="G362" s="62">
        <f>SUM(G363:G364)</f>
        <v>0</v>
      </c>
      <c r="H362" s="62">
        <f>SUM(H363:H364)</f>
        <v>0</v>
      </c>
      <c r="I362" s="62">
        <f t="shared" ref="I362:N362" si="127">SUM(I363:I364)</f>
        <v>0</v>
      </c>
      <c r="J362" s="62">
        <f t="shared" si="127"/>
        <v>0</v>
      </c>
      <c r="K362" s="62">
        <f t="shared" si="127"/>
        <v>0</v>
      </c>
      <c r="L362" s="62">
        <f t="shared" si="127"/>
        <v>0</v>
      </c>
      <c r="M362" s="62">
        <f t="shared" si="127"/>
        <v>0</v>
      </c>
      <c r="N362" s="62">
        <f t="shared" si="127"/>
        <v>0</v>
      </c>
      <c r="O362" s="62">
        <f>SUM(O363:O364)</f>
        <v>0</v>
      </c>
    </row>
    <row r="363" spans="1:15" s="57" customFormat="1" hidden="1">
      <c r="A363" s="50">
        <f t="shared" si="126"/>
        <v>3</v>
      </c>
      <c r="B363" s="153"/>
      <c r="C363" s="167" t="s">
        <v>80</v>
      </c>
      <c r="D363" s="137"/>
      <c r="E363" s="51"/>
      <c r="F363" s="51"/>
      <c r="G363" s="51"/>
      <c r="H363" s="51"/>
      <c r="I363" s="51"/>
      <c r="J363" s="52">
        <f>H363+I363</f>
        <v>0</v>
      </c>
      <c r="K363" s="51"/>
      <c r="L363" s="51"/>
      <c r="M363" s="52">
        <f>K363+L363</f>
        <v>0</v>
      </c>
      <c r="N363" s="51"/>
      <c r="O363" s="52">
        <f>M363+N363</f>
        <v>0</v>
      </c>
    </row>
    <row r="364" spans="1:15" s="57" customFormat="1" hidden="1">
      <c r="A364" s="50">
        <f t="shared" si="126"/>
        <v>3</v>
      </c>
      <c r="B364" s="153"/>
      <c r="C364" s="167" t="s">
        <v>81</v>
      </c>
      <c r="D364" s="137"/>
      <c r="E364" s="51"/>
      <c r="F364" s="51"/>
      <c r="G364" s="51"/>
      <c r="H364" s="51"/>
      <c r="I364" s="51"/>
      <c r="J364" s="52">
        <f>H364+I364</f>
        <v>0</v>
      </c>
      <c r="K364" s="51"/>
      <c r="L364" s="51"/>
      <c r="M364" s="52">
        <f>K364+L364</f>
        <v>0</v>
      </c>
      <c r="N364" s="51"/>
      <c r="O364" s="52">
        <f>M364+N364</f>
        <v>0</v>
      </c>
    </row>
    <row r="365" spans="1:15" s="57" customFormat="1" hidden="1">
      <c r="A365" s="50">
        <f t="shared" si="126"/>
        <v>3</v>
      </c>
      <c r="B365" s="153"/>
      <c r="C365" s="155" t="s">
        <v>35</v>
      </c>
      <c r="D365" s="137"/>
      <c r="E365" s="62">
        <f>SUM(E366:E367)</f>
        <v>0</v>
      </c>
      <c r="F365" s="62">
        <f>SUM(F366:F367)</f>
        <v>0</v>
      </c>
      <c r="G365" s="62">
        <f>SUM(G366:G367)</f>
        <v>0</v>
      </c>
      <c r="H365" s="62">
        <f>SUM(H366:H367)</f>
        <v>0</v>
      </c>
      <c r="I365" s="62">
        <f t="shared" ref="I365:N365" si="128">SUM(I366:I367)</f>
        <v>0</v>
      </c>
      <c r="J365" s="62">
        <f t="shared" si="128"/>
        <v>0</v>
      </c>
      <c r="K365" s="62">
        <f t="shared" si="128"/>
        <v>0</v>
      </c>
      <c r="L365" s="62">
        <f t="shared" si="128"/>
        <v>0</v>
      </c>
      <c r="M365" s="62">
        <f t="shared" si="128"/>
        <v>0</v>
      </c>
      <c r="N365" s="62">
        <f t="shared" si="128"/>
        <v>0</v>
      </c>
      <c r="O365" s="62">
        <f>SUM(O366:O367)</f>
        <v>0</v>
      </c>
    </row>
    <row r="366" spans="1:15" s="57" customFormat="1" hidden="1">
      <c r="A366" s="50">
        <f t="shared" si="126"/>
        <v>3</v>
      </c>
      <c r="B366" s="153"/>
      <c r="C366" s="167" t="s">
        <v>84</v>
      </c>
      <c r="D366" s="137"/>
      <c r="E366" s="51"/>
      <c r="F366" s="51"/>
      <c r="G366" s="51"/>
      <c r="H366" s="51"/>
      <c r="I366" s="51"/>
      <c r="J366" s="52">
        <f>H366+I366</f>
        <v>0</v>
      </c>
      <c r="K366" s="51"/>
      <c r="L366" s="51"/>
      <c r="M366" s="52">
        <f>K366+L366</f>
        <v>0</v>
      </c>
      <c r="N366" s="51"/>
      <c r="O366" s="52">
        <f>M366+N366</f>
        <v>0</v>
      </c>
    </row>
    <row r="367" spans="1:15" s="57" customFormat="1" hidden="1">
      <c r="A367" s="50">
        <f t="shared" si="126"/>
        <v>3</v>
      </c>
      <c r="B367" s="153"/>
      <c r="C367" s="167" t="s">
        <v>85</v>
      </c>
      <c r="D367" s="137"/>
      <c r="E367" s="51"/>
      <c r="F367" s="51"/>
      <c r="G367" s="51"/>
      <c r="H367" s="51"/>
      <c r="I367" s="51"/>
      <c r="J367" s="52">
        <f>H367+I367</f>
        <v>0</v>
      </c>
      <c r="K367" s="51"/>
      <c r="L367" s="51"/>
      <c r="M367" s="52">
        <f>K367+L367</f>
        <v>0</v>
      </c>
      <c r="N367" s="51"/>
      <c r="O367" s="52">
        <f>M367+N367</f>
        <v>0</v>
      </c>
    </row>
    <row r="368" spans="1:15" s="57" customFormat="1" hidden="1">
      <c r="A368" s="77">
        <f>A369</f>
        <v>3</v>
      </c>
      <c r="B368" s="172"/>
      <c r="C368" s="156"/>
      <c r="D368" s="140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</row>
    <row r="369" spans="1:15" s="57" customFormat="1" hidden="1">
      <c r="A369" s="105">
        <f>MIN(A370:A431)</f>
        <v>3</v>
      </c>
      <c r="B369" s="172"/>
      <c r="C369" s="174" t="s">
        <v>50</v>
      </c>
      <c r="D369" s="140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</row>
    <row r="370" spans="1:15" s="57" customFormat="1" hidden="1">
      <c r="A370" s="50">
        <f t="shared" ref="A370:A423" si="129">IF(MAX(E370:P370)=0,IF(MIN(E370:P370)=0,3,2),2)</f>
        <v>3</v>
      </c>
      <c r="B370" s="145"/>
      <c r="C370" s="146" t="s">
        <v>25</v>
      </c>
      <c r="D370" s="56"/>
      <c r="E370" s="11">
        <f>SUBTOTAL(9,E371:E423)</f>
        <v>0</v>
      </c>
      <c r="F370" s="11">
        <f>SUBTOTAL(9,F371:F423)</f>
        <v>0</v>
      </c>
      <c r="G370" s="11">
        <f>SUBTOTAL(9,G371:G423)</f>
        <v>0</v>
      </c>
      <c r="H370" s="11">
        <f>SUBTOTAL(9,H371:H423)</f>
        <v>0</v>
      </c>
      <c r="I370" s="11">
        <f t="shared" ref="I370:N370" si="130">SUBTOTAL(9,I371:I423)</f>
        <v>0</v>
      </c>
      <c r="J370" s="11">
        <f t="shared" si="130"/>
        <v>0</v>
      </c>
      <c r="K370" s="11">
        <f t="shared" si="130"/>
        <v>0</v>
      </c>
      <c r="L370" s="11">
        <f t="shared" si="130"/>
        <v>0</v>
      </c>
      <c r="M370" s="11">
        <f t="shared" si="130"/>
        <v>0</v>
      </c>
      <c r="N370" s="11">
        <f t="shared" si="130"/>
        <v>0</v>
      </c>
      <c r="O370" s="11">
        <f>SUBTOTAL(9,O371:O423)</f>
        <v>0</v>
      </c>
    </row>
    <row r="371" spans="1:15" s="57" customFormat="1" hidden="1">
      <c r="A371" s="50">
        <f t="shared" si="129"/>
        <v>3</v>
      </c>
      <c r="B371" s="145" t="s">
        <v>14</v>
      </c>
      <c r="C371" s="146" t="s">
        <v>125</v>
      </c>
      <c r="D371" s="56"/>
      <c r="E371" s="11">
        <f>SUBTOTAL(9,E372:E393)</f>
        <v>0</v>
      </c>
      <c r="F371" s="11">
        <f>SUBTOTAL(9,F372:F393)</f>
        <v>0</v>
      </c>
      <c r="G371" s="11">
        <f>SUBTOTAL(9,G372:G393)</f>
        <v>0</v>
      </c>
      <c r="H371" s="11">
        <f>SUBTOTAL(9,H372:H393)</f>
        <v>0</v>
      </c>
      <c r="I371" s="11">
        <f t="shared" ref="I371:N371" si="131">SUBTOTAL(9,I372:I393)</f>
        <v>0</v>
      </c>
      <c r="J371" s="11">
        <f t="shared" si="131"/>
        <v>0</v>
      </c>
      <c r="K371" s="11">
        <f t="shared" si="131"/>
        <v>0</v>
      </c>
      <c r="L371" s="11">
        <f t="shared" si="131"/>
        <v>0</v>
      </c>
      <c r="M371" s="11">
        <f t="shared" si="131"/>
        <v>0</v>
      </c>
      <c r="N371" s="11">
        <f t="shared" si="131"/>
        <v>0</v>
      </c>
      <c r="O371" s="11">
        <f>SUBTOTAL(9,O372:O393)</f>
        <v>0</v>
      </c>
    </row>
    <row r="372" spans="1:15" s="57" customFormat="1" hidden="1">
      <c r="A372" s="50">
        <f t="shared" si="129"/>
        <v>3</v>
      </c>
      <c r="B372" s="147"/>
      <c r="C372" s="146" t="s">
        <v>126</v>
      </c>
      <c r="D372" s="56"/>
      <c r="E372" s="11">
        <f>SUBTOTAL(9,E373:E382)</f>
        <v>0</v>
      </c>
      <c r="F372" s="11">
        <f>SUBTOTAL(9,F373:F382)</f>
        <v>0</v>
      </c>
      <c r="G372" s="11">
        <f>SUBTOTAL(9,G373:G382)</f>
        <v>0</v>
      </c>
      <c r="H372" s="11">
        <f>SUBTOTAL(9,H373:H382)</f>
        <v>0</v>
      </c>
      <c r="I372" s="11">
        <f t="shared" ref="I372:N372" si="132">SUBTOTAL(9,I373:I382)</f>
        <v>0</v>
      </c>
      <c r="J372" s="11">
        <f t="shared" si="132"/>
        <v>0</v>
      </c>
      <c r="K372" s="11">
        <f t="shared" si="132"/>
        <v>0</v>
      </c>
      <c r="L372" s="11">
        <f t="shared" si="132"/>
        <v>0</v>
      </c>
      <c r="M372" s="11">
        <f t="shared" si="132"/>
        <v>0</v>
      </c>
      <c r="N372" s="11">
        <f t="shared" si="132"/>
        <v>0</v>
      </c>
      <c r="O372" s="11">
        <f>SUBTOTAL(9,O373:O382)</f>
        <v>0</v>
      </c>
    </row>
    <row r="373" spans="1:15" s="57" customFormat="1" ht="25.5" hidden="1">
      <c r="A373" s="50">
        <f t="shared" si="129"/>
        <v>3</v>
      </c>
      <c r="B373" s="148"/>
      <c r="C373" s="149" t="s">
        <v>127</v>
      </c>
      <c r="D373" s="58" t="s">
        <v>2</v>
      </c>
      <c r="E373" s="11">
        <f>SUBTOTAL(9,E374:E375)</f>
        <v>0</v>
      </c>
      <c r="F373" s="11">
        <f>SUBTOTAL(9,F374:F375)</f>
        <v>0</v>
      </c>
      <c r="G373" s="11">
        <f>SUBTOTAL(9,G374:G375)</f>
        <v>0</v>
      </c>
      <c r="H373" s="11">
        <f>SUBTOTAL(9,H374:H375)</f>
        <v>0</v>
      </c>
      <c r="I373" s="11">
        <f t="shared" ref="I373:N373" si="133">SUBTOTAL(9,I374:I375)</f>
        <v>0</v>
      </c>
      <c r="J373" s="11">
        <f t="shared" si="133"/>
        <v>0</v>
      </c>
      <c r="K373" s="11">
        <f t="shared" si="133"/>
        <v>0</v>
      </c>
      <c r="L373" s="11">
        <f t="shared" si="133"/>
        <v>0</v>
      </c>
      <c r="M373" s="11">
        <f t="shared" si="133"/>
        <v>0</v>
      </c>
      <c r="N373" s="11">
        <f t="shared" si="133"/>
        <v>0</v>
      </c>
      <c r="O373" s="11">
        <f>SUBTOTAL(9,O374:O375)</f>
        <v>0</v>
      </c>
    </row>
    <row r="374" spans="1:15" s="57" customFormat="1" ht="25.5" hidden="1">
      <c r="A374" s="50">
        <f t="shared" si="129"/>
        <v>3</v>
      </c>
      <c r="B374" s="148"/>
      <c r="C374" s="149" t="s">
        <v>303</v>
      </c>
      <c r="D374" s="58" t="s">
        <v>302</v>
      </c>
      <c r="E374" s="51"/>
      <c r="F374" s="51"/>
      <c r="G374" s="51"/>
      <c r="H374" s="51"/>
      <c r="I374" s="51"/>
      <c r="J374" s="52">
        <f>H374+I374</f>
        <v>0</v>
      </c>
      <c r="K374" s="51"/>
      <c r="L374" s="51"/>
      <c r="M374" s="52">
        <f>K374+L374</f>
        <v>0</v>
      </c>
      <c r="N374" s="51"/>
      <c r="O374" s="52">
        <f>M374+N374</f>
        <v>0</v>
      </c>
    </row>
    <row r="375" spans="1:15" s="57" customFormat="1" ht="25.5" hidden="1">
      <c r="A375" s="50">
        <f t="shared" si="129"/>
        <v>3</v>
      </c>
      <c r="B375" s="148"/>
      <c r="C375" s="149" t="s">
        <v>305</v>
      </c>
      <c r="D375" s="58" t="s">
        <v>304</v>
      </c>
      <c r="E375" s="51"/>
      <c r="F375" s="51"/>
      <c r="G375" s="51"/>
      <c r="H375" s="51"/>
      <c r="I375" s="51"/>
      <c r="J375" s="52">
        <f>H375+I375</f>
        <v>0</v>
      </c>
      <c r="K375" s="51"/>
      <c r="L375" s="51"/>
      <c r="M375" s="52">
        <f>K375+L375</f>
        <v>0</v>
      </c>
      <c r="N375" s="51"/>
      <c r="O375" s="52">
        <f>M375+N375</f>
        <v>0</v>
      </c>
    </row>
    <row r="376" spans="1:15" s="57" customFormat="1" hidden="1">
      <c r="A376" s="50">
        <f t="shared" si="129"/>
        <v>3</v>
      </c>
      <c r="B376" s="150"/>
      <c r="C376" s="151" t="s">
        <v>128</v>
      </c>
      <c r="D376" s="59" t="s">
        <v>3</v>
      </c>
      <c r="E376" s="51"/>
      <c r="F376" s="51"/>
      <c r="G376" s="51"/>
      <c r="H376" s="51"/>
      <c r="I376" s="51"/>
      <c r="J376" s="52">
        <f>H376+I376</f>
        <v>0</v>
      </c>
      <c r="K376" s="51"/>
      <c r="L376" s="51"/>
      <c r="M376" s="52">
        <f>K376+L376</f>
        <v>0</v>
      </c>
      <c r="N376" s="51"/>
      <c r="O376" s="52">
        <f>M376+N376</f>
        <v>0</v>
      </c>
    </row>
    <row r="377" spans="1:15" s="57" customFormat="1" hidden="1">
      <c r="A377" s="50">
        <f t="shared" si="129"/>
        <v>3</v>
      </c>
      <c r="B377" s="150"/>
      <c r="C377" s="152" t="s">
        <v>445</v>
      </c>
      <c r="D377" s="117" t="s">
        <v>446</v>
      </c>
      <c r="E377" s="11">
        <f>SUBTOTAL(9,E378:E381)</f>
        <v>0</v>
      </c>
      <c r="F377" s="11">
        <f>SUBTOTAL(9,F378:F381)</f>
        <v>0</v>
      </c>
      <c r="G377" s="11">
        <f>SUBTOTAL(9,G378:G381)</f>
        <v>0</v>
      </c>
      <c r="H377" s="11">
        <f>SUBTOTAL(9,H378:H381)</f>
        <v>0</v>
      </c>
      <c r="I377" s="11">
        <f t="shared" ref="I377:N377" si="134">SUBTOTAL(9,I378:I381)</f>
        <v>0</v>
      </c>
      <c r="J377" s="11">
        <f t="shared" si="134"/>
        <v>0</v>
      </c>
      <c r="K377" s="11">
        <f t="shared" si="134"/>
        <v>0</v>
      </c>
      <c r="L377" s="11">
        <f t="shared" si="134"/>
        <v>0</v>
      </c>
      <c r="M377" s="11">
        <f t="shared" si="134"/>
        <v>0</v>
      </c>
      <c r="N377" s="11">
        <f t="shared" si="134"/>
        <v>0</v>
      </c>
      <c r="O377" s="11">
        <f>SUBTOTAL(9,O378:O381)</f>
        <v>0</v>
      </c>
    </row>
    <row r="378" spans="1:15" s="57" customFormat="1" ht="25.5" hidden="1">
      <c r="A378" s="50">
        <f t="shared" si="129"/>
        <v>3</v>
      </c>
      <c r="B378" s="150"/>
      <c r="C378" s="149" t="s">
        <v>129</v>
      </c>
      <c r="D378" s="60" t="s">
        <v>37</v>
      </c>
      <c r="E378" s="51"/>
      <c r="F378" s="51"/>
      <c r="G378" s="51"/>
      <c r="H378" s="51"/>
      <c r="I378" s="51"/>
      <c r="J378" s="52">
        <f>H378+I378</f>
        <v>0</v>
      </c>
      <c r="K378" s="51"/>
      <c r="L378" s="51"/>
      <c r="M378" s="52">
        <f>K378+L378</f>
        <v>0</v>
      </c>
      <c r="N378" s="51"/>
      <c r="O378" s="52">
        <f>M378+N378</f>
        <v>0</v>
      </c>
    </row>
    <row r="379" spans="1:15" s="57" customFormat="1" hidden="1">
      <c r="A379" s="50">
        <f t="shared" si="129"/>
        <v>3</v>
      </c>
      <c r="B379" s="150"/>
      <c r="C379" s="149" t="s">
        <v>131</v>
      </c>
      <c r="D379" s="60" t="s">
        <v>39</v>
      </c>
      <c r="E379" s="51"/>
      <c r="F379" s="51"/>
      <c r="G379" s="51"/>
      <c r="H379" s="51"/>
      <c r="I379" s="51"/>
      <c r="J379" s="52">
        <f>H379+I379</f>
        <v>0</v>
      </c>
      <c r="K379" s="51"/>
      <c r="L379" s="51"/>
      <c r="M379" s="52">
        <f>K379+L379</f>
        <v>0</v>
      </c>
      <c r="N379" s="51"/>
      <c r="O379" s="52">
        <f>M379+N379</f>
        <v>0</v>
      </c>
    </row>
    <row r="380" spans="1:15" s="57" customFormat="1" hidden="1">
      <c r="A380" s="50">
        <f t="shared" si="129"/>
        <v>3</v>
      </c>
      <c r="B380" s="150"/>
      <c r="C380" s="149" t="s">
        <v>132</v>
      </c>
      <c r="D380" s="60" t="s">
        <v>40</v>
      </c>
      <c r="E380" s="51"/>
      <c r="F380" s="51"/>
      <c r="G380" s="51"/>
      <c r="H380" s="51"/>
      <c r="I380" s="51"/>
      <c r="J380" s="52">
        <f>H380+I380</f>
        <v>0</v>
      </c>
      <c r="K380" s="51"/>
      <c r="L380" s="51"/>
      <c r="M380" s="52">
        <f>K380+L380</f>
        <v>0</v>
      </c>
      <c r="N380" s="51"/>
      <c r="O380" s="52">
        <f>M380+N380</f>
        <v>0</v>
      </c>
    </row>
    <row r="381" spans="1:15" s="57" customFormat="1" ht="25.5" hidden="1">
      <c r="A381" s="50">
        <f t="shared" si="129"/>
        <v>3</v>
      </c>
      <c r="B381" s="150"/>
      <c r="C381" s="149" t="s">
        <v>133</v>
      </c>
      <c r="D381" s="60" t="s">
        <v>41</v>
      </c>
      <c r="E381" s="51"/>
      <c r="F381" s="51"/>
      <c r="G381" s="51"/>
      <c r="H381" s="51"/>
      <c r="I381" s="51"/>
      <c r="J381" s="52">
        <f>H381+I381</f>
        <v>0</v>
      </c>
      <c r="K381" s="51"/>
      <c r="L381" s="51"/>
      <c r="M381" s="52">
        <f>K381+L381</f>
        <v>0</v>
      </c>
      <c r="N381" s="51"/>
      <c r="O381" s="52">
        <f>M381+N381</f>
        <v>0</v>
      </c>
    </row>
    <row r="382" spans="1:15" s="57" customFormat="1" hidden="1">
      <c r="A382" s="50">
        <f t="shared" si="129"/>
        <v>3</v>
      </c>
      <c r="B382" s="150"/>
      <c r="C382" s="149" t="s">
        <v>447</v>
      </c>
      <c r="D382" s="60" t="s">
        <v>4</v>
      </c>
      <c r="E382" s="51"/>
      <c r="F382" s="51"/>
      <c r="G382" s="51"/>
      <c r="H382" s="51"/>
      <c r="I382" s="51"/>
      <c r="J382" s="52">
        <f>H382+I382</f>
        <v>0</v>
      </c>
      <c r="K382" s="51"/>
      <c r="L382" s="51"/>
      <c r="M382" s="52">
        <f>K382+L382</f>
        <v>0</v>
      </c>
      <c r="N382" s="51"/>
      <c r="O382" s="52">
        <f>M382+N382</f>
        <v>0</v>
      </c>
    </row>
    <row r="383" spans="1:15" hidden="1">
      <c r="A383" s="50">
        <f t="shared" si="129"/>
        <v>3</v>
      </c>
      <c r="B383" s="147"/>
      <c r="C383" s="146" t="s">
        <v>134</v>
      </c>
      <c r="D383" s="56"/>
      <c r="E383" s="11">
        <f>SUBTOTAL(9,E384:E387)</f>
        <v>0</v>
      </c>
      <c r="F383" s="11">
        <f>SUBTOTAL(9,F384:F387)</f>
        <v>0</v>
      </c>
      <c r="G383" s="11">
        <f>SUBTOTAL(9,G384:G387)</f>
        <v>0</v>
      </c>
      <c r="H383" s="11">
        <f>SUBTOTAL(9,H384:H387)</f>
        <v>0</v>
      </c>
      <c r="I383" s="11">
        <f t="shared" ref="I383:N383" si="135">SUBTOTAL(9,I384:I387)</f>
        <v>0</v>
      </c>
      <c r="J383" s="11">
        <f t="shared" si="135"/>
        <v>0</v>
      </c>
      <c r="K383" s="11">
        <f t="shared" si="135"/>
        <v>0</v>
      </c>
      <c r="L383" s="11">
        <f t="shared" si="135"/>
        <v>0</v>
      </c>
      <c r="M383" s="11">
        <f t="shared" si="135"/>
        <v>0</v>
      </c>
      <c r="N383" s="11">
        <f t="shared" si="135"/>
        <v>0</v>
      </c>
      <c r="O383" s="11">
        <f>SUBTOTAL(9,O384:O387)</f>
        <v>0</v>
      </c>
    </row>
    <row r="384" spans="1:15" hidden="1">
      <c r="A384" s="50">
        <f t="shared" si="129"/>
        <v>3</v>
      </c>
      <c r="B384" s="150"/>
      <c r="C384" s="151" t="s">
        <v>135</v>
      </c>
      <c r="D384" s="59" t="s">
        <v>5</v>
      </c>
      <c r="E384" s="51"/>
      <c r="F384" s="51"/>
      <c r="G384" s="51"/>
      <c r="H384" s="51"/>
      <c r="I384" s="51"/>
      <c r="J384" s="52">
        <f>H384+I384</f>
        <v>0</v>
      </c>
      <c r="K384" s="51"/>
      <c r="L384" s="51"/>
      <c r="M384" s="52">
        <f>K384+L384</f>
        <v>0</v>
      </c>
      <c r="N384" s="51"/>
      <c r="O384" s="52">
        <f>M384+N384</f>
        <v>0</v>
      </c>
    </row>
    <row r="385" spans="1:15" hidden="1">
      <c r="A385" s="50">
        <f t="shared" si="129"/>
        <v>3</v>
      </c>
      <c r="B385" s="150"/>
      <c r="C385" s="154" t="s">
        <v>448</v>
      </c>
      <c r="D385" s="118" t="s">
        <v>173</v>
      </c>
      <c r="E385" s="51"/>
      <c r="F385" s="51"/>
      <c r="G385" s="51"/>
      <c r="H385" s="51"/>
      <c r="I385" s="51"/>
      <c r="J385" s="52">
        <f>H385+I385</f>
        <v>0</v>
      </c>
      <c r="K385" s="51"/>
      <c r="L385" s="51"/>
      <c r="M385" s="52">
        <f>K385+L385</f>
        <v>0</v>
      </c>
      <c r="N385" s="51"/>
      <c r="O385" s="52">
        <f>M385+N385</f>
        <v>0</v>
      </c>
    </row>
    <row r="386" spans="1:15" hidden="1">
      <c r="A386" s="50">
        <f t="shared" si="129"/>
        <v>3</v>
      </c>
      <c r="B386" s="153"/>
      <c r="C386" s="155" t="s">
        <v>557</v>
      </c>
      <c r="D386" s="137" t="s">
        <v>8</v>
      </c>
      <c r="E386" s="51"/>
      <c r="F386" s="51"/>
      <c r="G386" s="51"/>
      <c r="H386" s="51"/>
      <c r="I386" s="51"/>
      <c r="J386" s="52">
        <f>H386+I386</f>
        <v>0</v>
      </c>
      <c r="K386" s="51"/>
      <c r="L386" s="51"/>
      <c r="M386" s="52">
        <f>K386+L386</f>
        <v>0</v>
      </c>
      <c r="N386" s="51"/>
      <c r="O386" s="52">
        <f>M386+N386</f>
        <v>0</v>
      </c>
    </row>
    <row r="387" spans="1:15" ht="25.5" hidden="1">
      <c r="A387" s="50">
        <f t="shared" si="129"/>
        <v>3</v>
      </c>
      <c r="B387" s="153"/>
      <c r="C387" s="155" t="s">
        <v>139</v>
      </c>
      <c r="D387" s="136" t="s">
        <v>10</v>
      </c>
      <c r="E387" s="51"/>
      <c r="F387" s="51"/>
      <c r="G387" s="51"/>
      <c r="H387" s="51"/>
      <c r="I387" s="51"/>
      <c r="J387" s="52">
        <f>H387+I387</f>
        <v>0</v>
      </c>
      <c r="K387" s="51"/>
      <c r="L387" s="51"/>
      <c r="M387" s="52">
        <f>K387+L387</f>
        <v>0</v>
      </c>
      <c r="N387" s="51"/>
      <c r="O387" s="52">
        <f>M387+N387</f>
        <v>0</v>
      </c>
    </row>
    <row r="388" spans="1:15" hidden="1">
      <c r="A388" s="50">
        <f t="shared" si="129"/>
        <v>3</v>
      </c>
      <c r="B388" s="156"/>
      <c r="C388" s="157" t="s">
        <v>140</v>
      </c>
      <c r="D388" s="136"/>
      <c r="E388" s="11">
        <f>SUBTOTAL(9,E389:E393)</f>
        <v>0</v>
      </c>
      <c r="F388" s="11">
        <f>SUBTOTAL(9,F389:F393)</f>
        <v>0</v>
      </c>
      <c r="G388" s="11">
        <f>SUBTOTAL(9,G389:G393)</f>
        <v>0</v>
      </c>
      <c r="H388" s="11">
        <f>SUBTOTAL(9,H389:H393)</f>
        <v>0</v>
      </c>
      <c r="I388" s="11">
        <f t="shared" ref="I388:N388" si="136">SUBTOTAL(9,I389:I393)</f>
        <v>0</v>
      </c>
      <c r="J388" s="11">
        <f t="shared" si="136"/>
        <v>0</v>
      </c>
      <c r="K388" s="11">
        <f t="shared" si="136"/>
        <v>0</v>
      </c>
      <c r="L388" s="11">
        <f t="shared" si="136"/>
        <v>0</v>
      </c>
      <c r="M388" s="11">
        <f t="shared" si="136"/>
        <v>0</v>
      </c>
      <c r="N388" s="11">
        <f t="shared" si="136"/>
        <v>0</v>
      </c>
      <c r="O388" s="11">
        <f>SUBTOTAL(9,O389:O393)</f>
        <v>0</v>
      </c>
    </row>
    <row r="389" spans="1:15" hidden="1">
      <c r="A389" s="50">
        <f t="shared" si="129"/>
        <v>3</v>
      </c>
      <c r="B389" s="153"/>
      <c r="C389" s="155" t="s">
        <v>141</v>
      </c>
      <c r="D389" s="137" t="s">
        <v>71</v>
      </c>
      <c r="E389" s="51"/>
      <c r="F389" s="51"/>
      <c r="G389" s="51"/>
      <c r="H389" s="51"/>
      <c r="I389" s="51"/>
      <c r="J389" s="52">
        <f>H389+I389</f>
        <v>0</v>
      </c>
      <c r="K389" s="51"/>
      <c r="L389" s="51"/>
      <c r="M389" s="52">
        <f>K389+L389</f>
        <v>0</v>
      </c>
      <c r="N389" s="51"/>
      <c r="O389" s="52">
        <f>M389+N389</f>
        <v>0</v>
      </c>
    </row>
    <row r="390" spans="1:15" hidden="1">
      <c r="A390" s="50">
        <f t="shared" si="129"/>
        <v>3</v>
      </c>
      <c r="B390" s="153"/>
      <c r="C390" s="155" t="s">
        <v>142</v>
      </c>
      <c r="D390" s="137" t="s">
        <v>73</v>
      </c>
      <c r="E390" s="51"/>
      <c r="F390" s="51"/>
      <c r="G390" s="51"/>
      <c r="H390" s="51"/>
      <c r="I390" s="51"/>
      <c r="J390" s="52">
        <f>H390+I390</f>
        <v>0</v>
      </c>
      <c r="K390" s="51"/>
      <c r="L390" s="51"/>
      <c r="M390" s="52">
        <f>K390+L390</f>
        <v>0</v>
      </c>
      <c r="N390" s="51"/>
      <c r="O390" s="52">
        <f>M390+N390</f>
        <v>0</v>
      </c>
    </row>
    <row r="391" spans="1:15" hidden="1">
      <c r="A391" s="50">
        <f t="shared" si="129"/>
        <v>3</v>
      </c>
      <c r="B391" s="153"/>
      <c r="C391" s="155" t="s">
        <v>143</v>
      </c>
      <c r="D391" s="137" t="s">
        <v>75</v>
      </c>
      <c r="E391" s="51"/>
      <c r="F391" s="51"/>
      <c r="G391" s="51"/>
      <c r="H391" s="51"/>
      <c r="I391" s="51"/>
      <c r="J391" s="52">
        <f>H391+I391</f>
        <v>0</v>
      </c>
      <c r="K391" s="51"/>
      <c r="L391" s="51"/>
      <c r="M391" s="52">
        <f>K391+L391</f>
        <v>0</v>
      </c>
      <c r="N391" s="51"/>
      <c r="O391" s="52">
        <f>M391+N391</f>
        <v>0</v>
      </c>
    </row>
    <row r="392" spans="1:15" hidden="1">
      <c r="A392" s="50">
        <f t="shared" si="129"/>
        <v>3</v>
      </c>
      <c r="B392" s="153"/>
      <c r="C392" s="155" t="s">
        <v>144</v>
      </c>
      <c r="D392" s="137" t="s">
        <v>77</v>
      </c>
      <c r="E392" s="51"/>
      <c r="F392" s="51"/>
      <c r="G392" s="51"/>
      <c r="H392" s="51"/>
      <c r="I392" s="51"/>
      <c r="J392" s="52">
        <f>H392+I392</f>
        <v>0</v>
      </c>
      <c r="K392" s="51"/>
      <c r="L392" s="51"/>
      <c r="M392" s="52">
        <f>K392+L392</f>
        <v>0</v>
      </c>
      <c r="N392" s="51"/>
      <c r="O392" s="52">
        <f>M392+N392</f>
        <v>0</v>
      </c>
    </row>
    <row r="393" spans="1:15" hidden="1">
      <c r="A393" s="50">
        <f t="shared" si="129"/>
        <v>3</v>
      </c>
      <c r="B393" s="153"/>
      <c r="C393" s="155" t="s">
        <v>145</v>
      </c>
      <c r="D393" s="137" t="s">
        <v>28</v>
      </c>
      <c r="E393" s="51"/>
      <c r="F393" s="51"/>
      <c r="G393" s="51"/>
      <c r="H393" s="51"/>
      <c r="I393" s="51"/>
      <c r="J393" s="52">
        <f>H393+I393</f>
        <v>0</v>
      </c>
      <c r="K393" s="51"/>
      <c r="L393" s="51"/>
      <c r="M393" s="52">
        <f>K393+L393</f>
        <v>0</v>
      </c>
      <c r="N393" s="51"/>
      <c r="O393" s="52">
        <f>M393+N393</f>
        <v>0</v>
      </c>
    </row>
    <row r="394" spans="1:15" hidden="1">
      <c r="A394" s="50">
        <f t="shared" si="129"/>
        <v>3</v>
      </c>
      <c r="B394" s="145" t="s">
        <v>146</v>
      </c>
      <c r="C394" s="157" t="s">
        <v>147</v>
      </c>
      <c r="D394" s="56"/>
      <c r="E394" s="11">
        <f>SUBTOTAL(9,E395:E423)</f>
        <v>0</v>
      </c>
      <c r="F394" s="11">
        <f>SUBTOTAL(9,F395:F423)</f>
        <v>0</v>
      </c>
      <c r="G394" s="11">
        <f>SUBTOTAL(9,G395:G423)</f>
        <v>0</v>
      </c>
      <c r="H394" s="11">
        <f>SUBTOTAL(9,H395:H423)</f>
        <v>0</v>
      </c>
      <c r="I394" s="11">
        <f t="shared" ref="I394:N394" si="137">SUBTOTAL(9,I395:I423)</f>
        <v>0</v>
      </c>
      <c r="J394" s="11">
        <f t="shared" si="137"/>
        <v>0</v>
      </c>
      <c r="K394" s="11">
        <f t="shared" si="137"/>
        <v>0</v>
      </c>
      <c r="L394" s="11">
        <f t="shared" si="137"/>
        <v>0</v>
      </c>
      <c r="M394" s="11">
        <f t="shared" si="137"/>
        <v>0</v>
      </c>
      <c r="N394" s="11">
        <f t="shared" si="137"/>
        <v>0</v>
      </c>
      <c r="O394" s="11">
        <f>SUBTOTAL(9,O395:O423)</f>
        <v>0</v>
      </c>
    </row>
    <row r="395" spans="1:15" hidden="1">
      <c r="A395" s="50">
        <f t="shared" si="129"/>
        <v>3</v>
      </c>
      <c r="B395" s="156"/>
      <c r="C395" s="158" t="s">
        <v>26</v>
      </c>
      <c r="D395" s="56"/>
      <c r="E395" s="11">
        <f>SUBTOTAL(9,E396:E414)</f>
        <v>0</v>
      </c>
      <c r="F395" s="11">
        <f t="shared" ref="F395:O395" si="138">SUBTOTAL(9,F396:F414)</f>
        <v>0</v>
      </c>
      <c r="G395" s="11">
        <f t="shared" si="138"/>
        <v>0</v>
      </c>
      <c r="H395" s="11">
        <f t="shared" si="138"/>
        <v>0</v>
      </c>
      <c r="I395" s="11">
        <f t="shared" si="138"/>
        <v>0</v>
      </c>
      <c r="J395" s="11">
        <f t="shared" si="138"/>
        <v>0</v>
      </c>
      <c r="K395" s="11">
        <f t="shared" si="138"/>
        <v>0</v>
      </c>
      <c r="L395" s="11">
        <f t="shared" si="138"/>
        <v>0</v>
      </c>
      <c r="M395" s="11">
        <f t="shared" si="138"/>
        <v>0</v>
      </c>
      <c r="N395" s="11">
        <f t="shared" si="138"/>
        <v>0</v>
      </c>
      <c r="O395" s="11">
        <f t="shared" si="138"/>
        <v>0</v>
      </c>
    </row>
    <row r="396" spans="1:15" hidden="1">
      <c r="A396" s="50">
        <f t="shared" si="129"/>
        <v>3</v>
      </c>
      <c r="B396" s="150"/>
      <c r="C396" s="161" t="s">
        <v>770</v>
      </c>
      <c r="D396" s="56"/>
      <c r="E396" s="11">
        <f>SUBTOTAL(9,E397:E406)</f>
        <v>0</v>
      </c>
      <c r="F396" s="11">
        <f t="shared" ref="F396:O396" si="139">SUBTOTAL(9,F397:F406)</f>
        <v>0</v>
      </c>
      <c r="G396" s="11">
        <f t="shared" si="139"/>
        <v>0</v>
      </c>
      <c r="H396" s="11">
        <f t="shared" si="139"/>
        <v>0</v>
      </c>
      <c r="I396" s="11">
        <f t="shared" si="139"/>
        <v>0</v>
      </c>
      <c r="J396" s="11">
        <f t="shared" si="139"/>
        <v>0</v>
      </c>
      <c r="K396" s="11">
        <f t="shared" si="139"/>
        <v>0</v>
      </c>
      <c r="L396" s="11">
        <f t="shared" si="139"/>
        <v>0</v>
      </c>
      <c r="M396" s="11">
        <f t="shared" si="139"/>
        <v>0</v>
      </c>
      <c r="N396" s="11">
        <f t="shared" si="139"/>
        <v>0</v>
      </c>
      <c r="O396" s="11">
        <f t="shared" si="139"/>
        <v>0</v>
      </c>
    </row>
    <row r="397" spans="1:15" ht="25.5" hidden="1">
      <c r="A397" s="50">
        <f t="shared" si="129"/>
        <v>3</v>
      </c>
      <c r="B397" s="150"/>
      <c r="C397" s="160" t="s">
        <v>771</v>
      </c>
      <c r="D397" s="58" t="s">
        <v>2</v>
      </c>
      <c r="E397" s="11">
        <f>SUBTOTAL(9,E398:E399)</f>
        <v>0</v>
      </c>
      <c r="F397" s="11">
        <f t="shared" ref="F397:O397" si="140">SUBTOTAL(9,F398:F399)</f>
        <v>0</v>
      </c>
      <c r="G397" s="11">
        <f t="shared" si="140"/>
        <v>0</v>
      </c>
      <c r="H397" s="11">
        <f t="shared" si="140"/>
        <v>0</v>
      </c>
      <c r="I397" s="11">
        <f t="shared" si="140"/>
        <v>0</v>
      </c>
      <c r="J397" s="11">
        <f t="shared" si="140"/>
        <v>0</v>
      </c>
      <c r="K397" s="11">
        <f t="shared" si="140"/>
        <v>0</v>
      </c>
      <c r="L397" s="11">
        <f t="shared" si="140"/>
        <v>0</v>
      </c>
      <c r="M397" s="11">
        <f t="shared" si="140"/>
        <v>0</v>
      </c>
      <c r="N397" s="11">
        <f t="shared" si="140"/>
        <v>0</v>
      </c>
      <c r="O397" s="11">
        <f t="shared" si="140"/>
        <v>0</v>
      </c>
    </row>
    <row r="398" spans="1:15" ht="25.5" hidden="1">
      <c r="A398" s="50">
        <f t="shared" si="129"/>
        <v>3</v>
      </c>
      <c r="B398" s="150"/>
      <c r="C398" s="260" t="s">
        <v>772</v>
      </c>
      <c r="D398" s="58" t="s">
        <v>302</v>
      </c>
      <c r="E398" s="51"/>
      <c r="F398" s="51"/>
      <c r="G398" s="51"/>
      <c r="H398" s="51"/>
      <c r="I398" s="51"/>
      <c r="J398" s="52">
        <f>H398+I398</f>
        <v>0</v>
      </c>
      <c r="K398" s="51"/>
      <c r="L398" s="51"/>
      <c r="M398" s="52">
        <f>K398+L398</f>
        <v>0</v>
      </c>
      <c r="N398" s="51"/>
      <c r="O398" s="52">
        <f>M398+N398</f>
        <v>0</v>
      </c>
    </row>
    <row r="399" spans="1:15" ht="25.5" hidden="1">
      <c r="A399" s="50">
        <f t="shared" si="129"/>
        <v>3</v>
      </c>
      <c r="B399" s="150"/>
      <c r="C399" s="260" t="s">
        <v>773</v>
      </c>
      <c r="D399" s="58" t="s">
        <v>304</v>
      </c>
      <c r="E399" s="51"/>
      <c r="F399" s="51"/>
      <c r="G399" s="51"/>
      <c r="H399" s="51"/>
      <c r="I399" s="51"/>
      <c r="J399" s="52">
        <f>H399+I399</f>
        <v>0</v>
      </c>
      <c r="K399" s="51"/>
      <c r="L399" s="51"/>
      <c r="M399" s="52">
        <f>K399+L399</f>
        <v>0</v>
      </c>
      <c r="N399" s="51"/>
      <c r="O399" s="52">
        <f>M399+N399</f>
        <v>0</v>
      </c>
    </row>
    <row r="400" spans="1:15" hidden="1">
      <c r="A400" s="50">
        <f t="shared" si="129"/>
        <v>3</v>
      </c>
      <c r="B400" s="150"/>
      <c r="C400" s="258" t="s">
        <v>42</v>
      </c>
      <c r="D400" s="59" t="s">
        <v>3</v>
      </c>
      <c r="E400" s="51"/>
      <c r="F400" s="51"/>
      <c r="G400" s="51"/>
      <c r="H400" s="51"/>
      <c r="I400" s="51"/>
      <c r="J400" s="52">
        <f>H400+I400</f>
        <v>0</v>
      </c>
      <c r="K400" s="51"/>
      <c r="L400" s="51"/>
      <c r="M400" s="52">
        <f>K400+L400</f>
        <v>0</v>
      </c>
      <c r="N400" s="51"/>
      <c r="O400" s="52">
        <f>M400+N400</f>
        <v>0</v>
      </c>
    </row>
    <row r="401" spans="1:15" hidden="1">
      <c r="A401" s="50">
        <f t="shared" si="129"/>
        <v>3</v>
      </c>
      <c r="B401" s="150"/>
      <c r="C401" s="259" t="s">
        <v>449</v>
      </c>
      <c r="D401" s="117" t="s">
        <v>446</v>
      </c>
      <c r="E401" s="11">
        <f>SUBTOTAL(9,E402:E405)</f>
        <v>0</v>
      </c>
      <c r="F401" s="11">
        <f>SUBTOTAL(9,F402:F405)</f>
        <v>0</v>
      </c>
      <c r="G401" s="11">
        <f>SUBTOTAL(9,G402:G405)</f>
        <v>0</v>
      </c>
      <c r="H401" s="11">
        <f>SUBTOTAL(9,H402:H405)</f>
        <v>0</v>
      </c>
      <c r="I401" s="11">
        <f t="shared" ref="I401:N401" si="141">SUBTOTAL(9,I402:I405)</f>
        <v>0</v>
      </c>
      <c r="J401" s="11">
        <f t="shared" si="141"/>
        <v>0</v>
      </c>
      <c r="K401" s="11">
        <f t="shared" si="141"/>
        <v>0</v>
      </c>
      <c r="L401" s="11">
        <f t="shared" si="141"/>
        <v>0</v>
      </c>
      <c r="M401" s="11">
        <f t="shared" si="141"/>
        <v>0</v>
      </c>
      <c r="N401" s="11">
        <f t="shared" si="141"/>
        <v>0</v>
      </c>
      <c r="O401" s="11">
        <f>SUBTOTAL(9,O402:O405)</f>
        <v>0</v>
      </c>
    </row>
    <row r="402" spans="1:15" ht="25.5" hidden="1">
      <c r="A402" s="50">
        <f t="shared" si="129"/>
        <v>3</v>
      </c>
      <c r="B402" s="150"/>
      <c r="C402" s="260" t="s">
        <v>153</v>
      </c>
      <c r="D402" s="60" t="s">
        <v>37</v>
      </c>
      <c r="E402" s="51"/>
      <c r="F402" s="51"/>
      <c r="G402" s="51"/>
      <c r="H402" s="51"/>
      <c r="I402" s="51"/>
      <c r="J402" s="52">
        <f t="shared" ref="J402:J414" si="142">H402+I402</f>
        <v>0</v>
      </c>
      <c r="K402" s="51"/>
      <c r="L402" s="51"/>
      <c r="M402" s="52">
        <f t="shared" ref="M402:M414" si="143">K402+L402</f>
        <v>0</v>
      </c>
      <c r="N402" s="51"/>
      <c r="O402" s="52">
        <f t="shared" ref="O402:O414" si="144">M402+N402</f>
        <v>0</v>
      </c>
    </row>
    <row r="403" spans="1:15" hidden="1">
      <c r="A403" s="50">
        <f t="shared" si="129"/>
        <v>3</v>
      </c>
      <c r="B403" s="150"/>
      <c r="C403" s="260" t="s">
        <v>155</v>
      </c>
      <c r="D403" s="60" t="s">
        <v>39</v>
      </c>
      <c r="E403" s="51"/>
      <c r="F403" s="51"/>
      <c r="G403" s="51"/>
      <c r="H403" s="51"/>
      <c r="I403" s="51"/>
      <c r="J403" s="52">
        <f t="shared" si="142"/>
        <v>0</v>
      </c>
      <c r="K403" s="51"/>
      <c r="L403" s="51"/>
      <c r="M403" s="52">
        <f t="shared" si="143"/>
        <v>0</v>
      </c>
      <c r="N403" s="51"/>
      <c r="O403" s="52">
        <f t="shared" si="144"/>
        <v>0</v>
      </c>
    </row>
    <row r="404" spans="1:15" ht="25.5" hidden="1">
      <c r="A404" s="50">
        <f t="shared" si="129"/>
        <v>3</v>
      </c>
      <c r="B404" s="150"/>
      <c r="C404" s="260" t="s">
        <v>156</v>
      </c>
      <c r="D404" s="60" t="s">
        <v>40</v>
      </c>
      <c r="E404" s="51"/>
      <c r="F404" s="51"/>
      <c r="G404" s="51"/>
      <c r="H404" s="51"/>
      <c r="I404" s="51"/>
      <c r="J404" s="52">
        <f t="shared" si="142"/>
        <v>0</v>
      </c>
      <c r="K404" s="51"/>
      <c r="L404" s="51"/>
      <c r="M404" s="52">
        <f t="shared" si="143"/>
        <v>0</v>
      </c>
      <c r="N404" s="51"/>
      <c r="O404" s="52">
        <f t="shared" si="144"/>
        <v>0</v>
      </c>
    </row>
    <row r="405" spans="1:15" ht="25.5" hidden="1">
      <c r="A405" s="50">
        <f t="shared" si="129"/>
        <v>3</v>
      </c>
      <c r="B405" s="150"/>
      <c r="C405" s="260" t="s">
        <v>157</v>
      </c>
      <c r="D405" s="60" t="s">
        <v>41</v>
      </c>
      <c r="E405" s="51"/>
      <c r="F405" s="51"/>
      <c r="G405" s="51"/>
      <c r="H405" s="51"/>
      <c r="I405" s="51"/>
      <c r="J405" s="52">
        <f t="shared" si="142"/>
        <v>0</v>
      </c>
      <c r="K405" s="51"/>
      <c r="L405" s="51"/>
      <c r="M405" s="52">
        <f t="shared" si="143"/>
        <v>0</v>
      </c>
      <c r="N405" s="51"/>
      <c r="O405" s="52">
        <f t="shared" si="144"/>
        <v>0</v>
      </c>
    </row>
    <row r="406" spans="1:15" hidden="1">
      <c r="A406" s="50">
        <f t="shared" si="129"/>
        <v>3</v>
      </c>
      <c r="B406" s="150"/>
      <c r="C406" s="160" t="s">
        <v>158</v>
      </c>
      <c r="D406" s="60" t="s">
        <v>4</v>
      </c>
      <c r="E406" s="51"/>
      <c r="F406" s="51"/>
      <c r="G406" s="51"/>
      <c r="H406" s="51"/>
      <c r="I406" s="51"/>
      <c r="J406" s="52">
        <f t="shared" si="142"/>
        <v>0</v>
      </c>
      <c r="K406" s="51"/>
      <c r="L406" s="51"/>
      <c r="M406" s="52">
        <f t="shared" si="143"/>
        <v>0</v>
      </c>
      <c r="N406" s="51"/>
      <c r="O406" s="52">
        <f t="shared" si="144"/>
        <v>0</v>
      </c>
    </row>
    <row r="407" spans="1:15" hidden="1">
      <c r="A407" s="50">
        <f t="shared" si="129"/>
        <v>3</v>
      </c>
      <c r="B407" s="150"/>
      <c r="C407" s="159" t="s">
        <v>19</v>
      </c>
      <c r="D407" s="59" t="s">
        <v>5</v>
      </c>
      <c r="E407" s="51"/>
      <c r="F407" s="51"/>
      <c r="G407" s="51"/>
      <c r="H407" s="51"/>
      <c r="I407" s="51"/>
      <c r="J407" s="52">
        <f t="shared" si="142"/>
        <v>0</v>
      </c>
      <c r="K407" s="51"/>
      <c r="L407" s="51"/>
      <c r="M407" s="52">
        <f t="shared" si="143"/>
        <v>0</v>
      </c>
      <c r="N407" s="51"/>
      <c r="O407" s="52">
        <f t="shared" si="144"/>
        <v>0</v>
      </c>
    </row>
    <row r="408" spans="1:15" hidden="1">
      <c r="A408" s="50">
        <f t="shared" si="129"/>
        <v>3</v>
      </c>
      <c r="B408" s="150"/>
      <c r="C408" s="162" t="s">
        <v>450</v>
      </c>
      <c r="D408" s="118" t="s">
        <v>173</v>
      </c>
      <c r="E408" s="51"/>
      <c r="F408" s="51"/>
      <c r="G408" s="51"/>
      <c r="H408" s="51"/>
      <c r="I408" s="51"/>
      <c r="J408" s="52">
        <f t="shared" si="142"/>
        <v>0</v>
      </c>
      <c r="K408" s="51"/>
      <c r="L408" s="51"/>
      <c r="M408" s="52">
        <f t="shared" si="143"/>
        <v>0</v>
      </c>
      <c r="N408" s="51"/>
      <c r="O408" s="52">
        <f t="shared" si="144"/>
        <v>0</v>
      </c>
    </row>
    <row r="409" spans="1:15" s="57" customFormat="1" hidden="1">
      <c r="A409" s="50">
        <f t="shared" si="129"/>
        <v>3</v>
      </c>
      <c r="B409" s="153"/>
      <c r="C409" s="163" t="s">
        <v>29</v>
      </c>
      <c r="D409" s="136" t="s">
        <v>6</v>
      </c>
      <c r="E409" s="51"/>
      <c r="F409" s="51"/>
      <c r="G409" s="51"/>
      <c r="H409" s="51"/>
      <c r="I409" s="51"/>
      <c r="J409" s="52">
        <f t="shared" si="142"/>
        <v>0</v>
      </c>
      <c r="K409" s="51"/>
      <c r="L409" s="51"/>
      <c r="M409" s="52">
        <f t="shared" si="143"/>
        <v>0</v>
      </c>
      <c r="N409" s="51"/>
      <c r="O409" s="52">
        <f t="shared" si="144"/>
        <v>0</v>
      </c>
    </row>
    <row r="410" spans="1:15" s="57" customFormat="1" hidden="1">
      <c r="A410" s="50">
        <f t="shared" si="129"/>
        <v>3</v>
      </c>
      <c r="B410" s="153"/>
      <c r="C410" s="163" t="s">
        <v>21</v>
      </c>
      <c r="D410" s="137" t="s">
        <v>8</v>
      </c>
      <c r="E410" s="51"/>
      <c r="F410" s="51"/>
      <c r="G410" s="51"/>
      <c r="H410" s="51"/>
      <c r="I410" s="51"/>
      <c r="J410" s="52">
        <f>H410+I410</f>
        <v>0</v>
      </c>
      <c r="K410" s="51"/>
      <c r="L410" s="51"/>
      <c r="M410" s="52">
        <f>K410+L410</f>
        <v>0</v>
      </c>
      <c r="N410" s="51"/>
      <c r="O410" s="52">
        <f t="shared" si="144"/>
        <v>0</v>
      </c>
    </row>
    <row r="411" spans="1:15" s="57" customFormat="1" hidden="1">
      <c r="A411" s="50">
        <f t="shared" si="129"/>
        <v>3</v>
      </c>
      <c r="B411" s="153"/>
      <c r="C411" s="163" t="s">
        <v>526</v>
      </c>
      <c r="D411" s="137" t="s">
        <v>31</v>
      </c>
      <c r="E411" s="51"/>
      <c r="F411" s="51"/>
      <c r="G411" s="51"/>
      <c r="H411" s="51"/>
      <c r="I411" s="51"/>
      <c r="J411" s="52">
        <f t="shared" si="142"/>
        <v>0</v>
      </c>
      <c r="K411" s="51"/>
      <c r="L411" s="51"/>
      <c r="M411" s="52">
        <f t="shared" si="143"/>
        <v>0</v>
      </c>
      <c r="N411" s="51"/>
      <c r="O411" s="52">
        <f t="shared" si="144"/>
        <v>0</v>
      </c>
    </row>
    <row r="412" spans="1:15" s="57" customFormat="1" hidden="1">
      <c r="A412" s="50">
        <f t="shared" si="129"/>
        <v>3</v>
      </c>
      <c r="B412" s="153"/>
      <c r="C412" s="163" t="s">
        <v>558</v>
      </c>
      <c r="D412" s="137" t="s">
        <v>559</v>
      </c>
      <c r="E412" s="51"/>
      <c r="F412" s="51"/>
      <c r="G412" s="51"/>
      <c r="H412" s="51"/>
      <c r="I412" s="51"/>
      <c r="J412" s="52">
        <f t="shared" si="142"/>
        <v>0</v>
      </c>
      <c r="K412" s="51"/>
      <c r="L412" s="51"/>
      <c r="M412" s="52">
        <f t="shared" si="143"/>
        <v>0</v>
      </c>
      <c r="N412" s="51"/>
      <c r="O412" s="52">
        <f t="shared" si="144"/>
        <v>0</v>
      </c>
    </row>
    <row r="413" spans="1:15" s="57" customFormat="1" ht="25.5" hidden="1">
      <c r="A413" s="50">
        <f t="shared" si="129"/>
        <v>3</v>
      </c>
      <c r="B413" s="153"/>
      <c r="C413" s="163" t="s">
        <v>528</v>
      </c>
      <c r="D413" s="136" t="s">
        <v>9</v>
      </c>
      <c r="E413" s="51"/>
      <c r="F413" s="51"/>
      <c r="G413" s="51"/>
      <c r="H413" s="51"/>
      <c r="I413" s="51"/>
      <c r="J413" s="52">
        <f t="shared" si="142"/>
        <v>0</v>
      </c>
      <c r="K413" s="51"/>
      <c r="L413" s="51"/>
      <c r="M413" s="52">
        <f t="shared" si="143"/>
        <v>0</v>
      </c>
      <c r="N413" s="51"/>
      <c r="O413" s="52">
        <f t="shared" si="144"/>
        <v>0</v>
      </c>
    </row>
    <row r="414" spans="1:15" s="57" customFormat="1" ht="25.5" hidden="1">
      <c r="A414" s="50">
        <f t="shared" si="129"/>
        <v>3</v>
      </c>
      <c r="B414" s="153"/>
      <c r="C414" s="163" t="s">
        <v>30</v>
      </c>
      <c r="D414" s="136" t="s">
        <v>10</v>
      </c>
      <c r="E414" s="51"/>
      <c r="F414" s="51"/>
      <c r="G414" s="51"/>
      <c r="H414" s="51"/>
      <c r="I414" s="51"/>
      <c r="J414" s="52">
        <f t="shared" si="142"/>
        <v>0</v>
      </c>
      <c r="K414" s="51"/>
      <c r="L414" s="51"/>
      <c r="M414" s="52">
        <f t="shared" si="143"/>
        <v>0</v>
      </c>
      <c r="N414" s="51"/>
      <c r="O414" s="52">
        <f t="shared" si="144"/>
        <v>0</v>
      </c>
    </row>
    <row r="415" spans="1:15" s="57" customFormat="1" hidden="1">
      <c r="A415" s="50">
        <f t="shared" si="129"/>
        <v>3</v>
      </c>
      <c r="B415" s="153"/>
      <c r="C415" s="165" t="s">
        <v>451</v>
      </c>
      <c r="D415" s="138" t="s">
        <v>93</v>
      </c>
      <c r="E415" s="11">
        <f>SUBTOTAL(9,E416:E417)</f>
        <v>0</v>
      </c>
      <c r="F415" s="11">
        <f>SUBTOTAL(9,F416:F417)</f>
        <v>0</v>
      </c>
      <c r="G415" s="11">
        <f>SUBTOTAL(9,G416:G417)</f>
        <v>0</v>
      </c>
      <c r="H415" s="11">
        <f>SUBTOTAL(9,H416:H417)</f>
        <v>0</v>
      </c>
      <c r="I415" s="11">
        <f t="shared" ref="I415:N415" si="145">SUBTOTAL(9,I416:I417)</f>
        <v>0</v>
      </c>
      <c r="J415" s="11">
        <f t="shared" si="145"/>
        <v>0</v>
      </c>
      <c r="K415" s="11">
        <f t="shared" si="145"/>
        <v>0</v>
      </c>
      <c r="L415" s="11">
        <f t="shared" si="145"/>
        <v>0</v>
      </c>
      <c r="M415" s="11">
        <f t="shared" si="145"/>
        <v>0</v>
      </c>
      <c r="N415" s="11">
        <f t="shared" si="145"/>
        <v>0</v>
      </c>
      <c r="O415" s="11">
        <f>SUBTOTAL(9,O416:O417)</f>
        <v>0</v>
      </c>
    </row>
    <row r="416" spans="1:15" s="57" customFormat="1" hidden="1">
      <c r="A416" s="50">
        <f t="shared" si="129"/>
        <v>3</v>
      </c>
      <c r="B416" s="153"/>
      <c r="C416" s="166" t="s">
        <v>452</v>
      </c>
      <c r="D416" s="138" t="s">
        <v>453</v>
      </c>
      <c r="E416" s="51"/>
      <c r="F416" s="51"/>
      <c r="G416" s="51"/>
      <c r="H416" s="51"/>
      <c r="I416" s="51"/>
      <c r="J416" s="52">
        <f>H416+I416</f>
        <v>0</v>
      </c>
      <c r="K416" s="51"/>
      <c r="L416" s="51"/>
      <c r="M416" s="52">
        <f>K416+L416</f>
        <v>0</v>
      </c>
      <c r="N416" s="51"/>
      <c r="O416" s="52">
        <f>M416+N416</f>
        <v>0</v>
      </c>
    </row>
    <row r="417" spans="1:15" s="57" customFormat="1" hidden="1">
      <c r="A417" s="50">
        <f t="shared" si="129"/>
        <v>3</v>
      </c>
      <c r="B417" s="153"/>
      <c r="C417" s="166" t="s">
        <v>454</v>
      </c>
      <c r="D417" s="138" t="s">
        <v>455</v>
      </c>
      <c r="E417" s="51"/>
      <c r="F417" s="51"/>
      <c r="G417" s="51"/>
      <c r="H417" s="51"/>
      <c r="I417" s="51"/>
      <c r="J417" s="52">
        <f>H417+I417</f>
        <v>0</v>
      </c>
      <c r="K417" s="51"/>
      <c r="L417" s="51"/>
      <c r="M417" s="52">
        <f>K417+L417</f>
        <v>0</v>
      </c>
      <c r="N417" s="51"/>
      <c r="O417" s="52">
        <f>M417+N417</f>
        <v>0</v>
      </c>
    </row>
    <row r="418" spans="1:15" s="57" customFormat="1" hidden="1">
      <c r="A418" s="50">
        <f t="shared" si="129"/>
        <v>3</v>
      </c>
      <c r="B418" s="156"/>
      <c r="C418" s="158" t="s">
        <v>32</v>
      </c>
      <c r="D418" s="136"/>
      <c r="E418" s="11">
        <f>SUBTOTAL(9,E419:E423)</f>
        <v>0</v>
      </c>
      <c r="F418" s="11">
        <f>SUBTOTAL(9,F419:F423)</f>
        <v>0</v>
      </c>
      <c r="G418" s="11">
        <f>SUBTOTAL(9,G419:G423)</f>
        <v>0</v>
      </c>
      <c r="H418" s="11">
        <f>SUBTOTAL(9,H419:H423)</f>
        <v>0</v>
      </c>
      <c r="I418" s="11">
        <f t="shared" ref="I418:N418" si="146">SUBTOTAL(9,I419:I423)</f>
        <v>0</v>
      </c>
      <c r="J418" s="11">
        <f t="shared" si="146"/>
        <v>0</v>
      </c>
      <c r="K418" s="11">
        <f t="shared" si="146"/>
        <v>0</v>
      </c>
      <c r="L418" s="11">
        <f t="shared" si="146"/>
        <v>0</v>
      </c>
      <c r="M418" s="11">
        <f t="shared" si="146"/>
        <v>0</v>
      </c>
      <c r="N418" s="11">
        <f t="shared" si="146"/>
        <v>0</v>
      </c>
      <c r="O418" s="11">
        <f>SUBTOTAL(9,O419:O423)</f>
        <v>0</v>
      </c>
    </row>
    <row r="419" spans="1:15" s="57" customFormat="1" hidden="1">
      <c r="A419" s="50">
        <f t="shared" si="129"/>
        <v>3</v>
      </c>
      <c r="B419" s="153"/>
      <c r="C419" s="163" t="s">
        <v>70</v>
      </c>
      <c r="D419" s="137" t="s">
        <v>71</v>
      </c>
      <c r="E419" s="51"/>
      <c r="F419" s="51"/>
      <c r="G419" s="51"/>
      <c r="H419" s="51"/>
      <c r="I419" s="51"/>
      <c r="J419" s="52">
        <f>H419+I419</f>
        <v>0</v>
      </c>
      <c r="K419" s="51"/>
      <c r="L419" s="51"/>
      <c r="M419" s="52">
        <f>K419+L419</f>
        <v>0</v>
      </c>
      <c r="N419" s="51"/>
      <c r="O419" s="52">
        <f>M419+N419</f>
        <v>0</v>
      </c>
    </row>
    <row r="420" spans="1:15" s="57" customFormat="1" hidden="1">
      <c r="A420" s="50">
        <f t="shared" si="129"/>
        <v>3</v>
      </c>
      <c r="B420" s="153"/>
      <c r="C420" s="163" t="s">
        <v>72</v>
      </c>
      <c r="D420" s="137" t="s">
        <v>73</v>
      </c>
      <c r="E420" s="51"/>
      <c r="F420" s="51"/>
      <c r="G420" s="51"/>
      <c r="H420" s="51"/>
      <c r="I420" s="51"/>
      <c r="J420" s="52">
        <f>H420+I420</f>
        <v>0</v>
      </c>
      <c r="K420" s="51"/>
      <c r="L420" s="51"/>
      <c r="M420" s="52">
        <f>K420+L420</f>
        <v>0</v>
      </c>
      <c r="N420" s="51"/>
      <c r="O420" s="52">
        <f>M420+N420</f>
        <v>0</v>
      </c>
    </row>
    <row r="421" spans="1:15" s="57" customFormat="1" hidden="1">
      <c r="A421" s="50">
        <f t="shared" si="129"/>
        <v>3</v>
      </c>
      <c r="B421" s="153"/>
      <c r="C421" s="163" t="s">
        <v>74</v>
      </c>
      <c r="D421" s="137" t="s">
        <v>75</v>
      </c>
      <c r="E421" s="51"/>
      <c r="F421" s="51"/>
      <c r="G421" s="51"/>
      <c r="H421" s="51"/>
      <c r="I421" s="51"/>
      <c r="J421" s="52">
        <f>H421+I421</f>
        <v>0</v>
      </c>
      <c r="K421" s="51"/>
      <c r="L421" s="51"/>
      <c r="M421" s="52">
        <f>K421+L421</f>
        <v>0</v>
      </c>
      <c r="N421" s="51"/>
      <c r="O421" s="52">
        <f>M421+N421</f>
        <v>0</v>
      </c>
    </row>
    <row r="422" spans="1:15" s="57" customFormat="1" hidden="1">
      <c r="A422" s="50">
        <f t="shared" si="129"/>
        <v>3</v>
      </c>
      <c r="B422" s="153"/>
      <c r="C422" s="163" t="s">
        <v>76</v>
      </c>
      <c r="D422" s="137" t="s">
        <v>77</v>
      </c>
      <c r="E422" s="51"/>
      <c r="F422" s="51"/>
      <c r="G422" s="51"/>
      <c r="H422" s="51"/>
      <c r="I422" s="51"/>
      <c r="J422" s="52">
        <f>H422+I422</f>
        <v>0</v>
      </c>
      <c r="K422" s="51"/>
      <c r="L422" s="51"/>
      <c r="M422" s="52">
        <f>K422+L422</f>
        <v>0</v>
      </c>
      <c r="N422" s="51"/>
      <c r="O422" s="52">
        <f>M422+N422</f>
        <v>0</v>
      </c>
    </row>
    <row r="423" spans="1:15" s="57" customFormat="1" hidden="1">
      <c r="A423" s="50">
        <f t="shared" si="129"/>
        <v>3</v>
      </c>
      <c r="B423" s="153"/>
      <c r="C423" s="163" t="s">
        <v>12</v>
      </c>
      <c r="D423" s="137" t="s">
        <v>28</v>
      </c>
      <c r="E423" s="51"/>
      <c r="F423" s="51"/>
      <c r="G423" s="51"/>
      <c r="H423" s="51"/>
      <c r="I423" s="51"/>
      <c r="J423" s="52">
        <f>H423+I423</f>
        <v>0</v>
      </c>
      <c r="K423" s="51"/>
      <c r="L423" s="51"/>
      <c r="M423" s="52">
        <f>K423+L423</f>
        <v>0</v>
      </c>
      <c r="N423" s="51"/>
      <c r="O423" s="52">
        <f>M423+N423</f>
        <v>0</v>
      </c>
    </row>
    <row r="424" spans="1:15" s="57" customFormat="1" hidden="1">
      <c r="A424" s="77">
        <f>A425</f>
        <v>3</v>
      </c>
      <c r="B424" s="153"/>
      <c r="C424" s="155"/>
      <c r="D424" s="137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</row>
    <row r="425" spans="1:15" s="57" customFormat="1" hidden="1">
      <c r="A425" s="105">
        <f>MIN(A426:A431)</f>
        <v>3</v>
      </c>
      <c r="B425" s="153"/>
      <c r="C425" s="157" t="s">
        <v>36</v>
      </c>
      <c r="D425" s="137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</row>
    <row r="426" spans="1:15" s="57" customFormat="1" hidden="1">
      <c r="A426" s="50">
        <f t="shared" ref="A426:A431" si="147">IF(MAX(E426:P426)=0,IF(MIN(E426:P426)=0,3,2),2)</f>
        <v>3</v>
      </c>
      <c r="B426" s="153"/>
      <c r="C426" s="155" t="s">
        <v>34</v>
      </c>
      <c r="D426" s="137"/>
      <c r="E426" s="62">
        <f>SUM(E427:E428)</f>
        <v>0</v>
      </c>
      <c r="F426" s="62">
        <f>SUM(F427:F428)</f>
        <v>0</v>
      </c>
      <c r="G426" s="62">
        <f>SUM(G427:G428)</f>
        <v>0</v>
      </c>
      <c r="H426" s="62">
        <f>SUM(H427:H428)</f>
        <v>0</v>
      </c>
      <c r="I426" s="62">
        <f t="shared" ref="I426:N426" si="148">SUM(I427:I428)</f>
        <v>0</v>
      </c>
      <c r="J426" s="62">
        <f t="shared" si="148"/>
        <v>0</v>
      </c>
      <c r="K426" s="62">
        <f t="shared" si="148"/>
        <v>0</v>
      </c>
      <c r="L426" s="62">
        <f t="shared" si="148"/>
        <v>0</v>
      </c>
      <c r="M426" s="62">
        <f t="shared" si="148"/>
        <v>0</v>
      </c>
      <c r="N426" s="62">
        <f t="shared" si="148"/>
        <v>0</v>
      </c>
      <c r="O426" s="62">
        <f>SUM(O427:O428)</f>
        <v>0</v>
      </c>
    </row>
    <row r="427" spans="1:15" s="57" customFormat="1" hidden="1">
      <c r="A427" s="50">
        <f t="shared" si="147"/>
        <v>3</v>
      </c>
      <c r="B427" s="153"/>
      <c r="C427" s="167" t="s">
        <v>80</v>
      </c>
      <c r="D427" s="137"/>
      <c r="E427" s="51"/>
      <c r="F427" s="51"/>
      <c r="G427" s="51"/>
      <c r="H427" s="51"/>
      <c r="I427" s="51"/>
      <c r="J427" s="52">
        <f>H427+I427</f>
        <v>0</v>
      </c>
      <c r="K427" s="51"/>
      <c r="L427" s="51"/>
      <c r="M427" s="52">
        <f>K427+L427</f>
        <v>0</v>
      </c>
      <c r="N427" s="51"/>
      <c r="O427" s="52">
        <f>M427+N427</f>
        <v>0</v>
      </c>
    </row>
    <row r="428" spans="1:15" s="57" customFormat="1" hidden="1">
      <c r="A428" s="50">
        <f t="shared" si="147"/>
        <v>3</v>
      </c>
      <c r="B428" s="153"/>
      <c r="C428" s="167" t="s">
        <v>81</v>
      </c>
      <c r="D428" s="137"/>
      <c r="E428" s="51"/>
      <c r="F428" s="51"/>
      <c r="G428" s="51"/>
      <c r="H428" s="51"/>
      <c r="I428" s="51"/>
      <c r="J428" s="52">
        <f>H428+I428</f>
        <v>0</v>
      </c>
      <c r="K428" s="51"/>
      <c r="L428" s="51"/>
      <c r="M428" s="52">
        <f>K428+L428</f>
        <v>0</v>
      </c>
      <c r="N428" s="51"/>
      <c r="O428" s="52">
        <f>M428+N428</f>
        <v>0</v>
      </c>
    </row>
    <row r="429" spans="1:15" s="57" customFormat="1" hidden="1">
      <c r="A429" s="50">
        <f t="shared" si="147"/>
        <v>3</v>
      </c>
      <c r="B429" s="153"/>
      <c r="C429" s="155" t="s">
        <v>35</v>
      </c>
      <c r="D429" s="137"/>
      <c r="E429" s="62">
        <f>SUM(E430:E431)</f>
        <v>0</v>
      </c>
      <c r="F429" s="62">
        <f>SUM(F430:F431)</f>
        <v>0</v>
      </c>
      <c r="G429" s="62">
        <f>SUM(G430:G431)</f>
        <v>0</v>
      </c>
      <c r="H429" s="62">
        <f>SUM(H430:H431)</f>
        <v>0</v>
      </c>
      <c r="I429" s="62">
        <f t="shared" ref="I429:N429" si="149">SUM(I430:I431)</f>
        <v>0</v>
      </c>
      <c r="J429" s="62">
        <f t="shared" si="149"/>
        <v>0</v>
      </c>
      <c r="K429" s="62">
        <f t="shared" si="149"/>
        <v>0</v>
      </c>
      <c r="L429" s="62">
        <f t="shared" si="149"/>
        <v>0</v>
      </c>
      <c r="M429" s="62">
        <f t="shared" si="149"/>
        <v>0</v>
      </c>
      <c r="N429" s="62">
        <f t="shared" si="149"/>
        <v>0</v>
      </c>
      <c r="O429" s="62">
        <f>SUM(O430:O431)</f>
        <v>0</v>
      </c>
    </row>
    <row r="430" spans="1:15" s="57" customFormat="1" hidden="1">
      <c r="A430" s="50">
        <f t="shared" si="147"/>
        <v>3</v>
      </c>
      <c r="B430" s="153"/>
      <c r="C430" s="167" t="s">
        <v>84</v>
      </c>
      <c r="D430" s="137"/>
      <c r="E430" s="51"/>
      <c r="F430" s="51"/>
      <c r="G430" s="51"/>
      <c r="H430" s="51"/>
      <c r="I430" s="51"/>
      <c r="J430" s="52">
        <f>H430+I430</f>
        <v>0</v>
      </c>
      <c r="K430" s="51"/>
      <c r="L430" s="51"/>
      <c r="M430" s="52">
        <f>K430+L430</f>
        <v>0</v>
      </c>
      <c r="N430" s="51"/>
      <c r="O430" s="52">
        <f>M430+N430</f>
        <v>0</v>
      </c>
    </row>
    <row r="431" spans="1:15" s="57" customFormat="1" hidden="1">
      <c r="A431" s="50">
        <f t="shared" si="147"/>
        <v>3</v>
      </c>
      <c r="B431" s="153"/>
      <c r="C431" s="167" t="s">
        <v>85</v>
      </c>
      <c r="D431" s="137"/>
      <c r="E431" s="51"/>
      <c r="F431" s="51"/>
      <c r="G431" s="51"/>
      <c r="H431" s="51"/>
      <c r="I431" s="51"/>
      <c r="J431" s="52">
        <f>H431+I431</f>
        <v>0</v>
      </c>
      <c r="K431" s="51"/>
      <c r="L431" s="51"/>
      <c r="M431" s="52">
        <f>K431+L431</f>
        <v>0</v>
      </c>
      <c r="N431" s="51"/>
      <c r="O431" s="52">
        <f>M431+N431</f>
        <v>0</v>
      </c>
    </row>
    <row r="432" spans="1:15" s="57" customFormat="1" hidden="1">
      <c r="A432" s="77">
        <f>A433</f>
        <v>3</v>
      </c>
      <c r="B432" s="172"/>
      <c r="C432" s="156"/>
      <c r="D432" s="140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</row>
    <row r="433" spans="1:15" s="57" customFormat="1" hidden="1">
      <c r="A433" s="105">
        <f>MIN(A434:A495)</f>
        <v>3</v>
      </c>
      <c r="B433" s="172"/>
      <c r="C433" s="174" t="s">
        <v>51</v>
      </c>
      <c r="D433" s="140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</row>
    <row r="434" spans="1:15" s="57" customFormat="1" hidden="1">
      <c r="A434" s="50">
        <f t="shared" ref="A434:A487" si="150">IF(MAX(E434:P434)=0,IF(MIN(E434:P434)=0,3,2),2)</f>
        <v>3</v>
      </c>
      <c r="B434" s="145"/>
      <c r="C434" s="146" t="s">
        <v>25</v>
      </c>
      <c r="D434" s="56"/>
      <c r="E434" s="11">
        <f>SUBTOTAL(9,E435:E487)</f>
        <v>0</v>
      </c>
      <c r="F434" s="11">
        <f>SUBTOTAL(9,F435:F487)</f>
        <v>0</v>
      </c>
      <c r="G434" s="11">
        <f>SUBTOTAL(9,G435:G487)</f>
        <v>0</v>
      </c>
      <c r="H434" s="11">
        <f>SUBTOTAL(9,H435:H487)</f>
        <v>0</v>
      </c>
      <c r="I434" s="11">
        <f t="shared" ref="I434:N434" si="151">SUBTOTAL(9,I435:I487)</f>
        <v>0</v>
      </c>
      <c r="J434" s="11">
        <f t="shared" si="151"/>
        <v>0</v>
      </c>
      <c r="K434" s="11">
        <f t="shared" si="151"/>
        <v>0</v>
      </c>
      <c r="L434" s="11">
        <f t="shared" si="151"/>
        <v>0</v>
      </c>
      <c r="M434" s="11">
        <f t="shared" si="151"/>
        <v>0</v>
      </c>
      <c r="N434" s="11">
        <f t="shared" si="151"/>
        <v>0</v>
      </c>
      <c r="O434" s="11">
        <f>SUBTOTAL(9,O435:O487)</f>
        <v>0</v>
      </c>
    </row>
    <row r="435" spans="1:15" s="57" customFormat="1" hidden="1">
      <c r="A435" s="50">
        <f t="shared" si="150"/>
        <v>3</v>
      </c>
      <c r="B435" s="145" t="s">
        <v>14</v>
      </c>
      <c r="C435" s="146" t="s">
        <v>125</v>
      </c>
      <c r="D435" s="56"/>
      <c r="E435" s="11">
        <f>SUBTOTAL(9,E436:E457)</f>
        <v>0</v>
      </c>
      <c r="F435" s="11">
        <f>SUBTOTAL(9,F436:F457)</f>
        <v>0</v>
      </c>
      <c r="G435" s="11">
        <f>SUBTOTAL(9,G436:G457)</f>
        <v>0</v>
      </c>
      <c r="H435" s="11">
        <f>SUBTOTAL(9,H436:H457)</f>
        <v>0</v>
      </c>
      <c r="I435" s="11">
        <f t="shared" ref="I435:N435" si="152">SUBTOTAL(9,I436:I457)</f>
        <v>0</v>
      </c>
      <c r="J435" s="11">
        <f t="shared" si="152"/>
        <v>0</v>
      </c>
      <c r="K435" s="11">
        <f t="shared" si="152"/>
        <v>0</v>
      </c>
      <c r="L435" s="11">
        <f t="shared" si="152"/>
        <v>0</v>
      </c>
      <c r="M435" s="11">
        <f t="shared" si="152"/>
        <v>0</v>
      </c>
      <c r="N435" s="11">
        <f t="shared" si="152"/>
        <v>0</v>
      </c>
      <c r="O435" s="11">
        <f>SUBTOTAL(9,O436:O457)</f>
        <v>0</v>
      </c>
    </row>
    <row r="436" spans="1:15" s="57" customFormat="1" hidden="1">
      <c r="A436" s="50">
        <f t="shared" si="150"/>
        <v>3</v>
      </c>
      <c r="B436" s="147"/>
      <c r="C436" s="146" t="s">
        <v>126</v>
      </c>
      <c r="D436" s="56"/>
      <c r="E436" s="11">
        <f>SUBTOTAL(9,E437:E446)</f>
        <v>0</v>
      </c>
      <c r="F436" s="11">
        <f>SUBTOTAL(9,F437:F446)</f>
        <v>0</v>
      </c>
      <c r="G436" s="11">
        <f>SUBTOTAL(9,G437:G446)</f>
        <v>0</v>
      </c>
      <c r="H436" s="11">
        <f>SUBTOTAL(9,H437:H446)</f>
        <v>0</v>
      </c>
      <c r="I436" s="11">
        <f t="shared" ref="I436:N436" si="153">SUBTOTAL(9,I437:I446)</f>
        <v>0</v>
      </c>
      <c r="J436" s="11">
        <f t="shared" si="153"/>
        <v>0</v>
      </c>
      <c r="K436" s="11">
        <f t="shared" si="153"/>
        <v>0</v>
      </c>
      <c r="L436" s="11">
        <f t="shared" si="153"/>
        <v>0</v>
      </c>
      <c r="M436" s="11">
        <f t="shared" si="153"/>
        <v>0</v>
      </c>
      <c r="N436" s="11">
        <f t="shared" si="153"/>
        <v>0</v>
      </c>
      <c r="O436" s="11">
        <f>SUBTOTAL(9,O437:O446)</f>
        <v>0</v>
      </c>
    </row>
    <row r="437" spans="1:15" s="57" customFormat="1" ht="25.5" hidden="1">
      <c r="A437" s="50">
        <f t="shared" si="150"/>
        <v>3</v>
      </c>
      <c r="B437" s="148"/>
      <c r="C437" s="149" t="s">
        <v>127</v>
      </c>
      <c r="D437" s="58" t="s">
        <v>2</v>
      </c>
      <c r="E437" s="11">
        <f>SUBTOTAL(9,E438:E439)</f>
        <v>0</v>
      </c>
      <c r="F437" s="11">
        <f>SUBTOTAL(9,F438:F439)</f>
        <v>0</v>
      </c>
      <c r="G437" s="11">
        <f>SUBTOTAL(9,G438:G439)</f>
        <v>0</v>
      </c>
      <c r="H437" s="11">
        <f>SUBTOTAL(9,H438:H439)</f>
        <v>0</v>
      </c>
      <c r="I437" s="11">
        <f t="shared" ref="I437:N437" si="154">SUBTOTAL(9,I438:I439)</f>
        <v>0</v>
      </c>
      <c r="J437" s="11">
        <f t="shared" si="154"/>
        <v>0</v>
      </c>
      <c r="K437" s="11">
        <f t="shared" si="154"/>
        <v>0</v>
      </c>
      <c r="L437" s="11">
        <f t="shared" si="154"/>
        <v>0</v>
      </c>
      <c r="M437" s="11">
        <f t="shared" si="154"/>
        <v>0</v>
      </c>
      <c r="N437" s="11">
        <f t="shared" si="154"/>
        <v>0</v>
      </c>
      <c r="O437" s="11">
        <f>SUBTOTAL(9,O438:O439)</f>
        <v>0</v>
      </c>
    </row>
    <row r="438" spans="1:15" s="57" customFormat="1" ht="25.5" hidden="1">
      <c r="A438" s="50">
        <f t="shared" si="150"/>
        <v>3</v>
      </c>
      <c r="B438" s="148"/>
      <c r="C438" s="149" t="s">
        <v>303</v>
      </c>
      <c r="D438" s="58" t="s">
        <v>302</v>
      </c>
      <c r="E438" s="51"/>
      <c r="F438" s="51"/>
      <c r="G438" s="51"/>
      <c r="H438" s="51"/>
      <c r="I438" s="51"/>
      <c r="J438" s="52">
        <f>H438+I438</f>
        <v>0</v>
      </c>
      <c r="K438" s="51"/>
      <c r="L438" s="51"/>
      <c r="M438" s="52">
        <f>K438+L438</f>
        <v>0</v>
      </c>
      <c r="N438" s="51"/>
      <c r="O438" s="52">
        <f>M438+N438</f>
        <v>0</v>
      </c>
    </row>
    <row r="439" spans="1:15" s="57" customFormat="1" ht="25.5" hidden="1">
      <c r="A439" s="50">
        <f t="shared" si="150"/>
        <v>3</v>
      </c>
      <c r="B439" s="148"/>
      <c r="C439" s="149" t="s">
        <v>305</v>
      </c>
      <c r="D439" s="58" t="s">
        <v>304</v>
      </c>
      <c r="E439" s="51"/>
      <c r="F439" s="51"/>
      <c r="G439" s="51"/>
      <c r="H439" s="51"/>
      <c r="I439" s="51"/>
      <c r="J439" s="52">
        <f>H439+I439</f>
        <v>0</v>
      </c>
      <c r="K439" s="51"/>
      <c r="L439" s="51"/>
      <c r="M439" s="52">
        <f>K439+L439</f>
        <v>0</v>
      </c>
      <c r="N439" s="51"/>
      <c r="O439" s="52">
        <f>M439+N439</f>
        <v>0</v>
      </c>
    </row>
    <row r="440" spans="1:15" s="57" customFormat="1" hidden="1">
      <c r="A440" s="50">
        <f t="shared" si="150"/>
        <v>3</v>
      </c>
      <c r="B440" s="150"/>
      <c r="C440" s="151" t="s">
        <v>128</v>
      </c>
      <c r="D440" s="59" t="s">
        <v>3</v>
      </c>
      <c r="E440" s="51"/>
      <c r="F440" s="51"/>
      <c r="G440" s="51"/>
      <c r="H440" s="51"/>
      <c r="I440" s="51"/>
      <c r="J440" s="52">
        <f>H440+I440</f>
        <v>0</v>
      </c>
      <c r="K440" s="51"/>
      <c r="L440" s="51"/>
      <c r="M440" s="52">
        <f>K440+L440</f>
        <v>0</v>
      </c>
      <c r="N440" s="51"/>
      <c r="O440" s="52">
        <f>M440+N440</f>
        <v>0</v>
      </c>
    </row>
    <row r="441" spans="1:15" s="57" customFormat="1" hidden="1">
      <c r="A441" s="50">
        <f t="shared" si="150"/>
        <v>3</v>
      </c>
      <c r="B441" s="150"/>
      <c r="C441" s="152" t="s">
        <v>445</v>
      </c>
      <c r="D441" s="117" t="s">
        <v>446</v>
      </c>
      <c r="E441" s="11">
        <f>SUBTOTAL(9,E442:E445)</f>
        <v>0</v>
      </c>
      <c r="F441" s="11">
        <f>SUBTOTAL(9,F442:F445)</f>
        <v>0</v>
      </c>
      <c r="G441" s="11">
        <f>SUBTOTAL(9,G442:G445)</f>
        <v>0</v>
      </c>
      <c r="H441" s="11">
        <f>SUBTOTAL(9,H442:H445)</f>
        <v>0</v>
      </c>
      <c r="I441" s="11">
        <f t="shared" ref="I441:N441" si="155">SUBTOTAL(9,I442:I445)</f>
        <v>0</v>
      </c>
      <c r="J441" s="11">
        <f t="shared" si="155"/>
        <v>0</v>
      </c>
      <c r="K441" s="11">
        <f t="shared" si="155"/>
        <v>0</v>
      </c>
      <c r="L441" s="11">
        <f t="shared" si="155"/>
        <v>0</v>
      </c>
      <c r="M441" s="11">
        <f t="shared" si="155"/>
        <v>0</v>
      </c>
      <c r="N441" s="11">
        <f t="shared" si="155"/>
        <v>0</v>
      </c>
      <c r="O441" s="11">
        <f>SUBTOTAL(9,O442:O445)</f>
        <v>0</v>
      </c>
    </row>
    <row r="442" spans="1:15" s="57" customFormat="1" ht="25.5" hidden="1">
      <c r="A442" s="50">
        <f t="shared" si="150"/>
        <v>3</v>
      </c>
      <c r="B442" s="150"/>
      <c r="C442" s="149" t="s">
        <v>129</v>
      </c>
      <c r="D442" s="60" t="s">
        <v>37</v>
      </c>
      <c r="E442" s="51"/>
      <c r="F442" s="51"/>
      <c r="G442" s="51"/>
      <c r="H442" s="51"/>
      <c r="I442" s="51"/>
      <c r="J442" s="52">
        <f>H442+I442</f>
        <v>0</v>
      </c>
      <c r="K442" s="51"/>
      <c r="L442" s="51"/>
      <c r="M442" s="52">
        <f>K442+L442</f>
        <v>0</v>
      </c>
      <c r="N442" s="51"/>
      <c r="O442" s="52">
        <f>M442+N442</f>
        <v>0</v>
      </c>
    </row>
    <row r="443" spans="1:15" hidden="1">
      <c r="A443" s="50">
        <f t="shared" si="150"/>
        <v>3</v>
      </c>
      <c r="B443" s="150"/>
      <c r="C443" s="149" t="s">
        <v>131</v>
      </c>
      <c r="D443" s="60" t="s">
        <v>39</v>
      </c>
      <c r="E443" s="51"/>
      <c r="F443" s="51"/>
      <c r="G443" s="51"/>
      <c r="H443" s="51"/>
      <c r="I443" s="51"/>
      <c r="J443" s="52">
        <f>H443+I443</f>
        <v>0</v>
      </c>
      <c r="K443" s="51"/>
      <c r="L443" s="51"/>
      <c r="M443" s="52">
        <f>K443+L443</f>
        <v>0</v>
      </c>
      <c r="N443" s="51"/>
      <c r="O443" s="52">
        <f>M443+N443</f>
        <v>0</v>
      </c>
    </row>
    <row r="444" spans="1:15" hidden="1">
      <c r="A444" s="50">
        <f t="shared" si="150"/>
        <v>3</v>
      </c>
      <c r="B444" s="150"/>
      <c r="C444" s="149" t="s">
        <v>132</v>
      </c>
      <c r="D444" s="60" t="s">
        <v>40</v>
      </c>
      <c r="E444" s="51"/>
      <c r="F444" s="51"/>
      <c r="G444" s="51"/>
      <c r="H444" s="51"/>
      <c r="I444" s="51"/>
      <c r="J444" s="52">
        <f>H444+I444</f>
        <v>0</v>
      </c>
      <c r="K444" s="51"/>
      <c r="L444" s="51"/>
      <c r="M444" s="52">
        <f>K444+L444</f>
        <v>0</v>
      </c>
      <c r="N444" s="51"/>
      <c r="O444" s="52">
        <f>M444+N444</f>
        <v>0</v>
      </c>
    </row>
    <row r="445" spans="1:15" ht="25.5" hidden="1">
      <c r="A445" s="50">
        <f t="shared" si="150"/>
        <v>3</v>
      </c>
      <c r="B445" s="150"/>
      <c r="C445" s="149" t="s">
        <v>133</v>
      </c>
      <c r="D445" s="60" t="s">
        <v>41</v>
      </c>
      <c r="E445" s="51"/>
      <c r="F445" s="51"/>
      <c r="G445" s="51"/>
      <c r="H445" s="51"/>
      <c r="I445" s="51"/>
      <c r="J445" s="52">
        <f>H445+I445</f>
        <v>0</v>
      </c>
      <c r="K445" s="51"/>
      <c r="L445" s="51"/>
      <c r="M445" s="52">
        <f>K445+L445</f>
        <v>0</v>
      </c>
      <c r="N445" s="51"/>
      <c r="O445" s="52">
        <f>M445+N445</f>
        <v>0</v>
      </c>
    </row>
    <row r="446" spans="1:15" hidden="1">
      <c r="A446" s="50">
        <f t="shared" si="150"/>
        <v>3</v>
      </c>
      <c r="B446" s="150"/>
      <c r="C446" s="149" t="s">
        <v>447</v>
      </c>
      <c r="D446" s="60" t="s">
        <v>4</v>
      </c>
      <c r="E446" s="51"/>
      <c r="F446" s="51"/>
      <c r="G446" s="51"/>
      <c r="H446" s="51"/>
      <c r="I446" s="51"/>
      <c r="J446" s="52">
        <f>H446+I446</f>
        <v>0</v>
      </c>
      <c r="K446" s="51"/>
      <c r="L446" s="51"/>
      <c r="M446" s="52">
        <f>K446+L446</f>
        <v>0</v>
      </c>
      <c r="N446" s="51"/>
      <c r="O446" s="52">
        <f>M446+N446</f>
        <v>0</v>
      </c>
    </row>
    <row r="447" spans="1:15" hidden="1">
      <c r="A447" s="50">
        <f t="shared" si="150"/>
        <v>3</v>
      </c>
      <c r="B447" s="147"/>
      <c r="C447" s="146" t="s">
        <v>134</v>
      </c>
      <c r="D447" s="56"/>
      <c r="E447" s="11">
        <f>SUBTOTAL(9,E448:E451)</f>
        <v>0</v>
      </c>
      <c r="F447" s="11">
        <f>SUBTOTAL(9,F448:F451)</f>
        <v>0</v>
      </c>
      <c r="G447" s="11">
        <f>SUBTOTAL(9,G448:G451)</f>
        <v>0</v>
      </c>
      <c r="H447" s="11">
        <f>SUBTOTAL(9,H448:H451)</f>
        <v>0</v>
      </c>
      <c r="I447" s="11">
        <f t="shared" ref="I447:N447" si="156">SUBTOTAL(9,I448:I451)</f>
        <v>0</v>
      </c>
      <c r="J447" s="11">
        <f t="shared" si="156"/>
        <v>0</v>
      </c>
      <c r="K447" s="11">
        <f t="shared" si="156"/>
        <v>0</v>
      </c>
      <c r="L447" s="11">
        <f t="shared" si="156"/>
        <v>0</v>
      </c>
      <c r="M447" s="11">
        <f t="shared" si="156"/>
        <v>0</v>
      </c>
      <c r="N447" s="11">
        <f t="shared" si="156"/>
        <v>0</v>
      </c>
      <c r="O447" s="11">
        <f>SUBTOTAL(9,O448:O451)</f>
        <v>0</v>
      </c>
    </row>
    <row r="448" spans="1:15" hidden="1">
      <c r="A448" s="50">
        <f t="shared" si="150"/>
        <v>3</v>
      </c>
      <c r="B448" s="150"/>
      <c r="C448" s="151" t="s">
        <v>135</v>
      </c>
      <c r="D448" s="59" t="s">
        <v>5</v>
      </c>
      <c r="E448" s="51"/>
      <c r="F448" s="51"/>
      <c r="G448" s="51"/>
      <c r="H448" s="51"/>
      <c r="I448" s="51"/>
      <c r="J448" s="52">
        <f>H448+I448</f>
        <v>0</v>
      </c>
      <c r="K448" s="51"/>
      <c r="L448" s="51"/>
      <c r="M448" s="52">
        <f>K448+L448</f>
        <v>0</v>
      </c>
      <c r="N448" s="51"/>
      <c r="O448" s="52">
        <f>M448+N448</f>
        <v>0</v>
      </c>
    </row>
    <row r="449" spans="1:15" hidden="1">
      <c r="A449" s="50">
        <f t="shared" si="150"/>
        <v>3</v>
      </c>
      <c r="B449" s="150"/>
      <c r="C449" s="154" t="s">
        <v>448</v>
      </c>
      <c r="D449" s="118" t="s">
        <v>173</v>
      </c>
      <c r="E449" s="51"/>
      <c r="F449" s="51"/>
      <c r="G449" s="51"/>
      <c r="H449" s="51"/>
      <c r="I449" s="51"/>
      <c r="J449" s="52">
        <f>H449+I449</f>
        <v>0</v>
      </c>
      <c r="K449" s="51"/>
      <c r="L449" s="51"/>
      <c r="M449" s="52">
        <f>K449+L449</f>
        <v>0</v>
      </c>
      <c r="N449" s="51"/>
      <c r="O449" s="52">
        <f>M449+N449</f>
        <v>0</v>
      </c>
    </row>
    <row r="450" spans="1:15" hidden="1">
      <c r="A450" s="50">
        <f t="shared" si="150"/>
        <v>3</v>
      </c>
      <c r="B450" s="153"/>
      <c r="C450" s="155" t="s">
        <v>557</v>
      </c>
      <c r="D450" s="137" t="s">
        <v>8</v>
      </c>
      <c r="E450" s="51"/>
      <c r="F450" s="51"/>
      <c r="G450" s="51"/>
      <c r="H450" s="51"/>
      <c r="I450" s="51"/>
      <c r="J450" s="52">
        <f>H450+I450</f>
        <v>0</v>
      </c>
      <c r="K450" s="51"/>
      <c r="L450" s="51"/>
      <c r="M450" s="52">
        <f>K450+L450</f>
        <v>0</v>
      </c>
      <c r="N450" s="51"/>
      <c r="O450" s="52">
        <f>M450+N450</f>
        <v>0</v>
      </c>
    </row>
    <row r="451" spans="1:15" ht="25.5" hidden="1">
      <c r="A451" s="50">
        <f t="shared" si="150"/>
        <v>3</v>
      </c>
      <c r="B451" s="153"/>
      <c r="C451" s="155" t="s">
        <v>139</v>
      </c>
      <c r="D451" s="136" t="s">
        <v>10</v>
      </c>
      <c r="E451" s="51"/>
      <c r="F451" s="51"/>
      <c r="G451" s="51"/>
      <c r="H451" s="51"/>
      <c r="I451" s="51"/>
      <c r="J451" s="52">
        <f>H451+I451</f>
        <v>0</v>
      </c>
      <c r="K451" s="51"/>
      <c r="L451" s="51"/>
      <c r="M451" s="52">
        <f>K451+L451</f>
        <v>0</v>
      </c>
      <c r="N451" s="51"/>
      <c r="O451" s="52">
        <f>M451+N451</f>
        <v>0</v>
      </c>
    </row>
    <row r="452" spans="1:15" hidden="1">
      <c r="A452" s="50">
        <f t="shared" si="150"/>
        <v>3</v>
      </c>
      <c r="B452" s="156"/>
      <c r="C452" s="157" t="s">
        <v>140</v>
      </c>
      <c r="D452" s="136"/>
      <c r="E452" s="11">
        <f>SUBTOTAL(9,E453:E457)</f>
        <v>0</v>
      </c>
      <c r="F452" s="11">
        <f>SUBTOTAL(9,F453:F457)</f>
        <v>0</v>
      </c>
      <c r="G452" s="11">
        <f>SUBTOTAL(9,G453:G457)</f>
        <v>0</v>
      </c>
      <c r="H452" s="11">
        <f>SUBTOTAL(9,H453:H457)</f>
        <v>0</v>
      </c>
      <c r="I452" s="11">
        <f t="shared" ref="I452:N452" si="157">SUBTOTAL(9,I453:I457)</f>
        <v>0</v>
      </c>
      <c r="J452" s="11">
        <f t="shared" si="157"/>
        <v>0</v>
      </c>
      <c r="K452" s="11">
        <f t="shared" si="157"/>
        <v>0</v>
      </c>
      <c r="L452" s="11">
        <f t="shared" si="157"/>
        <v>0</v>
      </c>
      <c r="M452" s="11">
        <f t="shared" si="157"/>
        <v>0</v>
      </c>
      <c r="N452" s="11">
        <f t="shared" si="157"/>
        <v>0</v>
      </c>
      <c r="O452" s="11">
        <f>SUBTOTAL(9,O453:O457)</f>
        <v>0</v>
      </c>
    </row>
    <row r="453" spans="1:15" hidden="1">
      <c r="A453" s="50">
        <f t="shared" si="150"/>
        <v>3</v>
      </c>
      <c r="B453" s="153"/>
      <c r="C453" s="155" t="s">
        <v>141</v>
      </c>
      <c r="D453" s="137" t="s">
        <v>71</v>
      </c>
      <c r="E453" s="51"/>
      <c r="F453" s="51"/>
      <c r="G453" s="51"/>
      <c r="H453" s="51"/>
      <c r="I453" s="51"/>
      <c r="J453" s="52">
        <f>H453+I453</f>
        <v>0</v>
      </c>
      <c r="K453" s="51"/>
      <c r="L453" s="51"/>
      <c r="M453" s="52">
        <f>K453+L453</f>
        <v>0</v>
      </c>
      <c r="N453" s="51"/>
      <c r="O453" s="52">
        <f>M453+N453</f>
        <v>0</v>
      </c>
    </row>
    <row r="454" spans="1:15" hidden="1">
      <c r="A454" s="50">
        <f t="shared" si="150"/>
        <v>3</v>
      </c>
      <c r="B454" s="153"/>
      <c r="C454" s="155" t="s">
        <v>142</v>
      </c>
      <c r="D454" s="137" t="s">
        <v>73</v>
      </c>
      <c r="E454" s="51"/>
      <c r="F454" s="51"/>
      <c r="G454" s="51"/>
      <c r="H454" s="51"/>
      <c r="I454" s="51"/>
      <c r="J454" s="52">
        <f>H454+I454</f>
        <v>0</v>
      </c>
      <c r="K454" s="51"/>
      <c r="L454" s="51"/>
      <c r="M454" s="52">
        <f>K454+L454</f>
        <v>0</v>
      </c>
      <c r="N454" s="51"/>
      <c r="O454" s="52">
        <f>M454+N454</f>
        <v>0</v>
      </c>
    </row>
    <row r="455" spans="1:15" hidden="1">
      <c r="A455" s="50">
        <f t="shared" si="150"/>
        <v>3</v>
      </c>
      <c r="B455" s="153"/>
      <c r="C455" s="155" t="s">
        <v>143</v>
      </c>
      <c r="D455" s="137" t="s">
        <v>75</v>
      </c>
      <c r="E455" s="51"/>
      <c r="F455" s="51"/>
      <c r="G455" s="51"/>
      <c r="H455" s="51"/>
      <c r="I455" s="51"/>
      <c r="J455" s="52">
        <f>H455+I455</f>
        <v>0</v>
      </c>
      <c r="K455" s="51"/>
      <c r="L455" s="51"/>
      <c r="M455" s="52">
        <f>K455+L455</f>
        <v>0</v>
      </c>
      <c r="N455" s="51"/>
      <c r="O455" s="52">
        <f>M455+N455</f>
        <v>0</v>
      </c>
    </row>
    <row r="456" spans="1:15" hidden="1">
      <c r="A456" s="50">
        <f t="shared" si="150"/>
        <v>3</v>
      </c>
      <c r="B456" s="153"/>
      <c r="C456" s="155" t="s">
        <v>144</v>
      </c>
      <c r="D456" s="137" t="s">
        <v>77</v>
      </c>
      <c r="E456" s="51"/>
      <c r="F456" s="51"/>
      <c r="G456" s="51"/>
      <c r="H456" s="51"/>
      <c r="I456" s="51"/>
      <c r="J456" s="52">
        <f>H456+I456</f>
        <v>0</v>
      </c>
      <c r="K456" s="51"/>
      <c r="L456" s="51"/>
      <c r="M456" s="52">
        <f>K456+L456</f>
        <v>0</v>
      </c>
      <c r="N456" s="51"/>
      <c r="O456" s="52">
        <f>M456+N456</f>
        <v>0</v>
      </c>
    </row>
    <row r="457" spans="1:15" hidden="1">
      <c r="A457" s="50">
        <f t="shared" si="150"/>
        <v>3</v>
      </c>
      <c r="B457" s="153"/>
      <c r="C457" s="155" t="s">
        <v>145</v>
      </c>
      <c r="D457" s="137" t="s">
        <v>28</v>
      </c>
      <c r="E457" s="51"/>
      <c r="F457" s="51"/>
      <c r="G457" s="51"/>
      <c r="H457" s="51"/>
      <c r="I457" s="51"/>
      <c r="J457" s="52">
        <f>H457+I457</f>
        <v>0</v>
      </c>
      <c r="K457" s="51"/>
      <c r="L457" s="51"/>
      <c r="M457" s="52">
        <f>K457+L457</f>
        <v>0</v>
      </c>
      <c r="N457" s="51"/>
      <c r="O457" s="52">
        <f>M457+N457</f>
        <v>0</v>
      </c>
    </row>
    <row r="458" spans="1:15" hidden="1">
      <c r="A458" s="50">
        <f t="shared" si="150"/>
        <v>3</v>
      </c>
      <c r="B458" s="145" t="s">
        <v>146</v>
      </c>
      <c r="C458" s="157" t="s">
        <v>147</v>
      </c>
      <c r="D458" s="56"/>
      <c r="E458" s="11">
        <f>SUBTOTAL(9,E459:E487)</f>
        <v>0</v>
      </c>
      <c r="F458" s="11">
        <f>SUBTOTAL(9,F459:F487)</f>
        <v>0</v>
      </c>
      <c r="G458" s="11">
        <f>SUBTOTAL(9,G459:G487)</f>
        <v>0</v>
      </c>
      <c r="H458" s="11">
        <f>SUBTOTAL(9,H459:H487)</f>
        <v>0</v>
      </c>
      <c r="I458" s="11">
        <f t="shared" ref="I458:N458" si="158">SUBTOTAL(9,I459:I487)</f>
        <v>0</v>
      </c>
      <c r="J458" s="11">
        <f t="shared" si="158"/>
        <v>0</v>
      </c>
      <c r="K458" s="11">
        <f t="shared" si="158"/>
        <v>0</v>
      </c>
      <c r="L458" s="11">
        <f t="shared" si="158"/>
        <v>0</v>
      </c>
      <c r="M458" s="11">
        <f t="shared" si="158"/>
        <v>0</v>
      </c>
      <c r="N458" s="11">
        <f t="shared" si="158"/>
        <v>0</v>
      </c>
      <c r="O458" s="11">
        <f>SUBTOTAL(9,O459:O487)</f>
        <v>0</v>
      </c>
    </row>
    <row r="459" spans="1:15" hidden="1">
      <c r="A459" s="50">
        <f t="shared" si="150"/>
        <v>3</v>
      </c>
      <c r="B459" s="156"/>
      <c r="C459" s="158" t="s">
        <v>26</v>
      </c>
      <c r="D459" s="56"/>
      <c r="E459" s="11">
        <f>SUBTOTAL(9,E460:E478)</f>
        <v>0</v>
      </c>
      <c r="F459" s="11">
        <f t="shared" ref="F459:O459" si="159">SUBTOTAL(9,F460:F478)</f>
        <v>0</v>
      </c>
      <c r="G459" s="11">
        <f t="shared" si="159"/>
        <v>0</v>
      </c>
      <c r="H459" s="11">
        <f t="shared" si="159"/>
        <v>0</v>
      </c>
      <c r="I459" s="11">
        <f t="shared" si="159"/>
        <v>0</v>
      </c>
      <c r="J459" s="11">
        <f t="shared" si="159"/>
        <v>0</v>
      </c>
      <c r="K459" s="11">
        <f t="shared" si="159"/>
        <v>0</v>
      </c>
      <c r="L459" s="11">
        <f t="shared" si="159"/>
        <v>0</v>
      </c>
      <c r="M459" s="11">
        <f t="shared" si="159"/>
        <v>0</v>
      </c>
      <c r="N459" s="11">
        <f t="shared" si="159"/>
        <v>0</v>
      </c>
      <c r="O459" s="11">
        <f t="shared" si="159"/>
        <v>0</v>
      </c>
    </row>
    <row r="460" spans="1:15" hidden="1">
      <c r="A460" s="50">
        <f t="shared" si="150"/>
        <v>3</v>
      </c>
      <c r="B460" s="150"/>
      <c r="C460" s="161" t="s">
        <v>770</v>
      </c>
      <c r="D460" s="56"/>
      <c r="E460" s="11">
        <f>SUBTOTAL(9,E461:E470)</f>
        <v>0</v>
      </c>
      <c r="F460" s="11">
        <f t="shared" ref="F460:O460" si="160">SUBTOTAL(9,F461:F470)</f>
        <v>0</v>
      </c>
      <c r="G460" s="11">
        <f t="shared" si="160"/>
        <v>0</v>
      </c>
      <c r="H460" s="11">
        <f t="shared" si="160"/>
        <v>0</v>
      </c>
      <c r="I460" s="11">
        <f t="shared" si="160"/>
        <v>0</v>
      </c>
      <c r="J460" s="11">
        <f t="shared" si="160"/>
        <v>0</v>
      </c>
      <c r="K460" s="11">
        <f t="shared" si="160"/>
        <v>0</v>
      </c>
      <c r="L460" s="11">
        <f t="shared" si="160"/>
        <v>0</v>
      </c>
      <c r="M460" s="11">
        <f t="shared" si="160"/>
        <v>0</v>
      </c>
      <c r="N460" s="11">
        <f t="shared" si="160"/>
        <v>0</v>
      </c>
      <c r="O460" s="11">
        <f t="shared" si="160"/>
        <v>0</v>
      </c>
    </row>
    <row r="461" spans="1:15" ht="25.5" hidden="1">
      <c r="A461" s="50">
        <f t="shared" si="150"/>
        <v>3</v>
      </c>
      <c r="B461" s="150"/>
      <c r="C461" s="160" t="s">
        <v>771</v>
      </c>
      <c r="D461" s="58" t="s">
        <v>2</v>
      </c>
      <c r="E461" s="11">
        <f>SUBTOTAL(9,E462:E463)</f>
        <v>0</v>
      </c>
      <c r="F461" s="11">
        <f t="shared" ref="F461:O461" si="161">SUBTOTAL(9,F462:F463)</f>
        <v>0</v>
      </c>
      <c r="G461" s="11">
        <f t="shared" si="161"/>
        <v>0</v>
      </c>
      <c r="H461" s="11">
        <f t="shared" si="161"/>
        <v>0</v>
      </c>
      <c r="I461" s="11">
        <f t="shared" si="161"/>
        <v>0</v>
      </c>
      <c r="J461" s="11">
        <f t="shared" si="161"/>
        <v>0</v>
      </c>
      <c r="K461" s="11">
        <f t="shared" si="161"/>
        <v>0</v>
      </c>
      <c r="L461" s="11">
        <f t="shared" si="161"/>
        <v>0</v>
      </c>
      <c r="M461" s="11">
        <f t="shared" si="161"/>
        <v>0</v>
      </c>
      <c r="N461" s="11">
        <f t="shared" si="161"/>
        <v>0</v>
      </c>
      <c r="O461" s="11">
        <f t="shared" si="161"/>
        <v>0</v>
      </c>
    </row>
    <row r="462" spans="1:15" ht="25.5" hidden="1">
      <c r="A462" s="50">
        <f t="shared" si="150"/>
        <v>3</v>
      </c>
      <c r="B462" s="150"/>
      <c r="C462" s="260" t="s">
        <v>772</v>
      </c>
      <c r="D462" s="58" t="s">
        <v>302</v>
      </c>
      <c r="E462" s="51"/>
      <c r="F462" s="51"/>
      <c r="G462" s="51"/>
      <c r="H462" s="51"/>
      <c r="I462" s="51"/>
      <c r="J462" s="52">
        <f>H462+I462</f>
        <v>0</v>
      </c>
      <c r="K462" s="51"/>
      <c r="L462" s="51"/>
      <c r="M462" s="52">
        <f>K462+L462</f>
        <v>0</v>
      </c>
      <c r="N462" s="51"/>
      <c r="O462" s="52">
        <f>M462+N462</f>
        <v>0</v>
      </c>
    </row>
    <row r="463" spans="1:15" ht="25.5" hidden="1">
      <c r="A463" s="50">
        <f t="shared" si="150"/>
        <v>3</v>
      </c>
      <c r="B463" s="150"/>
      <c r="C463" s="260" t="s">
        <v>773</v>
      </c>
      <c r="D463" s="58" t="s">
        <v>304</v>
      </c>
      <c r="E463" s="51"/>
      <c r="F463" s="51"/>
      <c r="G463" s="51"/>
      <c r="H463" s="51"/>
      <c r="I463" s="51"/>
      <c r="J463" s="52">
        <f>H463+I463</f>
        <v>0</v>
      </c>
      <c r="K463" s="51"/>
      <c r="L463" s="51"/>
      <c r="M463" s="52">
        <f>K463+L463</f>
        <v>0</v>
      </c>
      <c r="N463" s="51"/>
      <c r="O463" s="52">
        <f>M463+N463</f>
        <v>0</v>
      </c>
    </row>
    <row r="464" spans="1:15" hidden="1">
      <c r="A464" s="50">
        <f t="shared" si="150"/>
        <v>3</v>
      </c>
      <c r="B464" s="150"/>
      <c r="C464" s="258" t="s">
        <v>42</v>
      </c>
      <c r="D464" s="59" t="s">
        <v>3</v>
      </c>
      <c r="E464" s="51"/>
      <c r="F464" s="51"/>
      <c r="G464" s="51"/>
      <c r="H464" s="51"/>
      <c r="I464" s="51"/>
      <c r="J464" s="52">
        <f>H464+I464</f>
        <v>0</v>
      </c>
      <c r="K464" s="51"/>
      <c r="L464" s="51"/>
      <c r="M464" s="52">
        <f>K464+L464</f>
        <v>0</v>
      </c>
      <c r="N464" s="51"/>
      <c r="O464" s="52">
        <f>M464+N464</f>
        <v>0</v>
      </c>
    </row>
    <row r="465" spans="1:15" hidden="1">
      <c r="A465" s="50">
        <f t="shared" si="150"/>
        <v>3</v>
      </c>
      <c r="B465" s="150"/>
      <c r="C465" s="259" t="s">
        <v>449</v>
      </c>
      <c r="D465" s="117" t="s">
        <v>446</v>
      </c>
      <c r="E465" s="11">
        <f>SUBTOTAL(9,E466:E469)</f>
        <v>0</v>
      </c>
      <c r="F465" s="11">
        <f>SUBTOTAL(9,F466:F469)</f>
        <v>0</v>
      </c>
      <c r="G465" s="11">
        <f>SUBTOTAL(9,G466:G469)</f>
        <v>0</v>
      </c>
      <c r="H465" s="11">
        <f>SUBTOTAL(9,H466:H469)</f>
        <v>0</v>
      </c>
      <c r="I465" s="11">
        <f t="shared" ref="I465:N465" si="162">SUBTOTAL(9,I466:I469)</f>
        <v>0</v>
      </c>
      <c r="J465" s="11">
        <f t="shared" si="162"/>
        <v>0</v>
      </c>
      <c r="K465" s="11">
        <f t="shared" si="162"/>
        <v>0</v>
      </c>
      <c r="L465" s="11">
        <f t="shared" si="162"/>
        <v>0</v>
      </c>
      <c r="M465" s="11">
        <f t="shared" si="162"/>
        <v>0</v>
      </c>
      <c r="N465" s="11">
        <f t="shared" si="162"/>
        <v>0</v>
      </c>
      <c r="O465" s="11">
        <f>SUBTOTAL(9,O466:O469)</f>
        <v>0</v>
      </c>
    </row>
    <row r="466" spans="1:15" ht="25.5" hidden="1">
      <c r="A466" s="50">
        <f t="shared" si="150"/>
        <v>3</v>
      </c>
      <c r="B466" s="150"/>
      <c r="C466" s="260" t="s">
        <v>153</v>
      </c>
      <c r="D466" s="60" t="s">
        <v>37</v>
      </c>
      <c r="E466" s="51"/>
      <c r="F466" s="51"/>
      <c r="G466" s="51"/>
      <c r="H466" s="51"/>
      <c r="I466" s="51"/>
      <c r="J466" s="52">
        <f t="shared" ref="J466:J478" si="163">H466+I466</f>
        <v>0</v>
      </c>
      <c r="K466" s="51"/>
      <c r="L466" s="51"/>
      <c r="M466" s="52">
        <f t="shared" ref="M466:M478" si="164">K466+L466</f>
        <v>0</v>
      </c>
      <c r="N466" s="51"/>
      <c r="O466" s="52">
        <f t="shared" ref="O466:O478" si="165">M466+N466</f>
        <v>0</v>
      </c>
    </row>
    <row r="467" spans="1:15" hidden="1">
      <c r="A467" s="50">
        <f t="shared" si="150"/>
        <v>3</v>
      </c>
      <c r="B467" s="150"/>
      <c r="C467" s="260" t="s">
        <v>155</v>
      </c>
      <c r="D467" s="60" t="s">
        <v>39</v>
      </c>
      <c r="E467" s="51"/>
      <c r="F467" s="51"/>
      <c r="G467" s="51"/>
      <c r="H467" s="51"/>
      <c r="I467" s="51"/>
      <c r="J467" s="52">
        <f t="shared" si="163"/>
        <v>0</v>
      </c>
      <c r="K467" s="51"/>
      <c r="L467" s="51"/>
      <c r="M467" s="52">
        <f t="shared" si="164"/>
        <v>0</v>
      </c>
      <c r="N467" s="51"/>
      <c r="O467" s="52">
        <f t="shared" si="165"/>
        <v>0</v>
      </c>
    </row>
    <row r="468" spans="1:15" ht="25.5" hidden="1">
      <c r="A468" s="50">
        <f t="shared" si="150"/>
        <v>3</v>
      </c>
      <c r="B468" s="150"/>
      <c r="C468" s="260" t="s">
        <v>156</v>
      </c>
      <c r="D468" s="60" t="s">
        <v>40</v>
      </c>
      <c r="E468" s="51"/>
      <c r="F468" s="51"/>
      <c r="G468" s="51"/>
      <c r="H468" s="51"/>
      <c r="I468" s="51"/>
      <c r="J468" s="52">
        <f t="shared" si="163"/>
        <v>0</v>
      </c>
      <c r="K468" s="51"/>
      <c r="L468" s="51"/>
      <c r="M468" s="52">
        <f t="shared" si="164"/>
        <v>0</v>
      </c>
      <c r="N468" s="51"/>
      <c r="O468" s="52">
        <f t="shared" si="165"/>
        <v>0</v>
      </c>
    </row>
    <row r="469" spans="1:15" s="57" customFormat="1" ht="25.5" hidden="1">
      <c r="A469" s="50">
        <f t="shared" si="150"/>
        <v>3</v>
      </c>
      <c r="B469" s="150"/>
      <c r="C469" s="260" t="s">
        <v>157</v>
      </c>
      <c r="D469" s="60" t="s">
        <v>41</v>
      </c>
      <c r="E469" s="51"/>
      <c r="F469" s="51"/>
      <c r="G469" s="51"/>
      <c r="H469" s="51"/>
      <c r="I469" s="51"/>
      <c r="J469" s="52">
        <f t="shared" si="163"/>
        <v>0</v>
      </c>
      <c r="K469" s="51"/>
      <c r="L469" s="51"/>
      <c r="M469" s="52">
        <f t="shared" si="164"/>
        <v>0</v>
      </c>
      <c r="N469" s="51"/>
      <c r="O469" s="52">
        <f t="shared" si="165"/>
        <v>0</v>
      </c>
    </row>
    <row r="470" spans="1:15" s="57" customFormat="1" hidden="1">
      <c r="A470" s="50">
        <f t="shared" si="150"/>
        <v>3</v>
      </c>
      <c r="B470" s="150"/>
      <c r="C470" s="160" t="s">
        <v>158</v>
      </c>
      <c r="D470" s="60" t="s">
        <v>4</v>
      </c>
      <c r="E470" s="51"/>
      <c r="F470" s="51"/>
      <c r="G470" s="51"/>
      <c r="H470" s="51"/>
      <c r="I470" s="51"/>
      <c r="J470" s="52">
        <f t="shared" si="163"/>
        <v>0</v>
      </c>
      <c r="K470" s="51"/>
      <c r="L470" s="51"/>
      <c r="M470" s="52">
        <f t="shared" si="164"/>
        <v>0</v>
      </c>
      <c r="N470" s="51"/>
      <c r="O470" s="52">
        <f t="shared" si="165"/>
        <v>0</v>
      </c>
    </row>
    <row r="471" spans="1:15" s="57" customFormat="1" hidden="1">
      <c r="A471" s="50">
        <f t="shared" si="150"/>
        <v>3</v>
      </c>
      <c r="B471" s="150"/>
      <c r="C471" s="159" t="s">
        <v>19</v>
      </c>
      <c r="D471" s="59" t="s">
        <v>5</v>
      </c>
      <c r="E471" s="51"/>
      <c r="F471" s="51"/>
      <c r="G471" s="51"/>
      <c r="H471" s="51"/>
      <c r="I471" s="51"/>
      <c r="J471" s="52">
        <f t="shared" si="163"/>
        <v>0</v>
      </c>
      <c r="K471" s="51"/>
      <c r="L471" s="51"/>
      <c r="M471" s="52">
        <f t="shared" si="164"/>
        <v>0</v>
      </c>
      <c r="N471" s="51"/>
      <c r="O471" s="52">
        <f t="shared" si="165"/>
        <v>0</v>
      </c>
    </row>
    <row r="472" spans="1:15" s="57" customFormat="1" hidden="1">
      <c r="A472" s="50">
        <f t="shared" si="150"/>
        <v>3</v>
      </c>
      <c r="B472" s="150"/>
      <c r="C472" s="162" t="s">
        <v>450</v>
      </c>
      <c r="D472" s="118" t="s">
        <v>173</v>
      </c>
      <c r="E472" s="51"/>
      <c r="F472" s="51"/>
      <c r="G472" s="51"/>
      <c r="H472" s="51"/>
      <c r="I472" s="51"/>
      <c r="J472" s="52">
        <f t="shared" si="163"/>
        <v>0</v>
      </c>
      <c r="K472" s="51"/>
      <c r="L472" s="51"/>
      <c r="M472" s="52">
        <f t="shared" si="164"/>
        <v>0</v>
      </c>
      <c r="N472" s="51"/>
      <c r="O472" s="52">
        <f t="shared" si="165"/>
        <v>0</v>
      </c>
    </row>
    <row r="473" spans="1:15" s="57" customFormat="1" hidden="1">
      <c r="A473" s="50">
        <f t="shared" si="150"/>
        <v>3</v>
      </c>
      <c r="B473" s="153"/>
      <c r="C473" s="163" t="s">
        <v>29</v>
      </c>
      <c r="D473" s="136" t="s">
        <v>6</v>
      </c>
      <c r="E473" s="51"/>
      <c r="F473" s="51"/>
      <c r="G473" s="51"/>
      <c r="H473" s="51"/>
      <c r="I473" s="51"/>
      <c r="J473" s="52">
        <f t="shared" si="163"/>
        <v>0</v>
      </c>
      <c r="K473" s="51"/>
      <c r="L473" s="51"/>
      <c r="M473" s="52">
        <f t="shared" si="164"/>
        <v>0</v>
      </c>
      <c r="N473" s="51"/>
      <c r="O473" s="52">
        <f t="shared" si="165"/>
        <v>0</v>
      </c>
    </row>
    <row r="474" spans="1:15" s="57" customFormat="1" hidden="1">
      <c r="A474" s="50">
        <f t="shared" si="150"/>
        <v>3</v>
      </c>
      <c r="B474" s="153"/>
      <c r="C474" s="163" t="s">
        <v>21</v>
      </c>
      <c r="D474" s="137" t="s">
        <v>8</v>
      </c>
      <c r="E474" s="51"/>
      <c r="F474" s="51"/>
      <c r="G474" s="51"/>
      <c r="H474" s="51"/>
      <c r="I474" s="51"/>
      <c r="J474" s="52">
        <f>H474+I474</f>
        <v>0</v>
      </c>
      <c r="K474" s="51"/>
      <c r="L474" s="51"/>
      <c r="M474" s="52">
        <f>K474+L474</f>
        <v>0</v>
      </c>
      <c r="N474" s="51"/>
      <c r="O474" s="52">
        <f t="shared" si="165"/>
        <v>0</v>
      </c>
    </row>
    <row r="475" spans="1:15" s="57" customFormat="1" hidden="1">
      <c r="A475" s="50">
        <f t="shared" si="150"/>
        <v>3</v>
      </c>
      <c r="B475" s="153"/>
      <c r="C475" s="163" t="s">
        <v>526</v>
      </c>
      <c r="D475" s="137" t="s">
        <v>31</v>
      </c>
      <c r="E475" s="51"/>
      <c r="F475" s="51"/>
      <c r="G475" s="51"/>
      <c r="H475" s="51"/>
      <c r="I475" s="51"/>
      <c r="J475" s="52">
        <f t="shared" si="163"/>
        <v>0</v>
      </c>
      <c r="K475" s="51"/>
      <c r="L475" s="51"/>
      <c r="M475" s="52">
        <f t="shared" si="164"/>
        <v>0</v>
      </c>
      <c r="N475" s="51"/>
      <c r="O475" s="52">
        <f t="shared" si="165"/>
        <v>0</v>
      </c>
    </row>
    <row r="476" spans="1:15" s="57" customFormat="1" hidden="1">
      <c r="A476" s="50">
        <f t="shared" si="150"/>
        <v>3</v>
      </c>
      <c r="B476" s="153"/>
      <c r="C476" s="163" t="s">
        <v>558</v>
      </c>
      <c r="D476" s="137" t="s">
        <v>559</v>
      </c>
      <c r="E476" s="51"/>
      <c r="F476" s="51"/>
      <c r="G476" s="51"/>
      <c r="H476" s="51"/>
      <c r="I476" s="51"/>
      <c r="J476" s="52">
        <f t="shared" si="163"/>
        <v>0</v>
      </c>
      <c r="K476" s="51"/>
      <c r="L476" s="51"/>
      <c r="M476" s="52">
        <f t="shared" si="164"/>
        <v>0</v>
      </c>
      <c r="N476" s="51"/>
      <c r="O476" s="52">
        <f t="shared" si="165"/>
        <v>0</v>
      </c>
    </row>
    <row r="477" spans="1:15" s="57" customFormat="1" ht="25.5" hidden="1">
      <c r="A477" s="50">
        <f t="shared" si="150"/>
        <v>3</v>
      </c>
      <c r="B477" s="153"/>
      <c r="C477" s="163" t="s">
        <v>528</v>
      </c>
      <c r="D477" s="136" t="s">
        <v>9</v>
      </c>
      <c r="E477" s="51"/>
      <c r="F477" s="51"/>
      <c r="G477" s="51"/>
      <c r="H477" s="51"/>
      <c r="I477" s="51"/>
      <c r="J477" s="52">
        <f t="shared" si="163"/>
        <v>0</v>
      </c>
      <c r="K477" s="51"/>
      <c r="L477" s="51"/>
      <c r="M477" s="52">
        <f t="shared" si="164"/>
        <v>0</v>
      </c>
      <c r="N477" s="51"/>
      <c r="O477" s="52">
        <f t="shared" si="165"/>
        <v>0</v>
      </c>
    </row>
    <row r="478" spans="1:15" s="57" customFormat="1" ht="25.5" hidden="1">
      <c r="A478" s="50">
        <f t="shared" si="150"/>
        <v>3</v>
      </c>
      <c r="B478" s="153"/>
      <c r="C478" s="163" t="s">
        <v>30</v>
      </c>
      <c r="D478" s="136" t="s">
        <v>10</v>
      </c>
      <c r="E478" s="51"/>
      <c r="F478" s="51"/>
      <c r="G478" s="51"/>
      <c r="H478" s="51"/>
      <c r="I478" s="51"/>
      <c r="J478" s="52">
        <f t="shared" si="163"/>
        <v>0</v>
      </c>
      <c r="K478" s="51"/>
      <c r="L478" s="51"/>
      <c r="M478" s="52">
        <f t="shared" si="164"/>
        <v>0</v>
      </c>
      <c r="N478" s="51"/>
      <c r="O478" s="52">
        <f t="shared" si="165"/>
        <v>0</v>
      </c>
    </row>
    <row r="479" spans="1:15" s="57" customFormat="1" hidden="1">
      <c r="A479" s="50">
        <f t="shared" si="150"/>
        <v>3</v>
      </c>
      <c r="B479" s="153"/>
      <c r="C479" s="165" t="s">
        <v>451</v>
      </c>
      <c r="D479" s="138" t="s">
        <v>93</v>
      </c>
      <c r="E479" s="11">
        <f>SUBTOTAL(9,E480:E481)</f>
        <v>0</v>
      </c>
      <c r="F479" s="11">
        <f>SUBTOTAL(9,F480:F481)</f>
        <v>0</v>
      </c>
      <c r="G479" s="11">
        <f>SUBTOTAL(9,G480:G481)</f>
        <v>0</v>
      </c>
      <c r="H479" s="11">
        <f>SUBTOTAL(9,H480:H481)</f>
        <v>0</v>
      </c>
      <c r="I479" s="11">
        <f t="shared" ref="I479:N479" si="166">SUBTOTAL(9,I480:I481)</f>
        <v>0</v>
      </c>
      <c r="J479" s="11">
        <f t="shared" si="166"/>
        <v>0</v>
      </c>
      <c r="K479" s="11">
        <f t="shared" si="166"/>
        <v>0</v>
      </c>
      <c r="L479" s="11">
        <f t="shared" si="166"/>
        <v>0</v>
      </c>
      <c r="M479" s="11">
        <f t="shared" si="166"/>
        <v>0</v>
      </c>
      <c r="N479" s="11">
        <f t="shared" si="166"/>
        <v>0</v>
      </c>
      <c r="O479" s="11">
        <f>SUBTOTAL(9,O480:O481)</f>
        <v>0</v>
      </c>
    </row>
    <row r="480" spans="1:15" s="57" customFormat="1" hidden="1">
      <c r="A480" s="50">
        <f t="shared" si="150"/>
        <v>3</v>
      </c>
      <c r="B480" s="153"/>
      <c r="C480" s="166" t="s">
        <v>452</v>
      </c>
      <c r="D480" s="138" t="s">
        <v>453</v>
      </c>
      <c r="E480" s="51"/>
      <c r="F480" s="51"/>
      <c r="G480" s="51"/>
      <c r="H480" s="51"/>
      <c r="I480" s="51"/>
      <c r="J480" s="52">
        <f>H480+I480</f>
        <v>0</v>
      </c>
      <c r="K480" s="51"/>
      <c r="L480" s="51"/>
      <c r="M480" s="52">
        <f>K480+L480</f>
        <v>0</v>
      </c>
      <c r="N480" s="51"/>
      <c r="O480" s="52">
        <f>M480+N480</f>
        <v>0</v>
      </c>
    </row>
    <row r="481" spans="1:15" s="57" customFormat="1" hidden="1">
      <c r="A481" s="50">
        <f t="shared" si="150"/>
        <v>3</v>
      </c>
      <c r="B481" s="153"/>
      <c r="C481" s="166" t="s">
        <v>454</v>
      </c>
      <c r="D481" s="138" t="s">
        <v>455</v>
      </c>
      <c r="E481" s="51"/>
      <c r="F481" s="51"/>
      <c r="G481" s="51"/>
      <c r="H481" s="51"/>
      <c r="I481" s="51"/>
      <c r="J481" s="52">
        <f>H481+I481</f>
        <v>0</v>
      </c>
      <c r="K481" s="51"/>
      <c r="L481" s="51"/>
      <c r="M481" s="52">
        <f>K481+L481</f>
        <v>0</v>
      </c>
      <c r="N481" s="51"/>
      <c r="O481" s="52">
        <f>M481+N481</f>
        <v>0</v>
      </c>
    </row>
    <row r="482" spans="1:15" s="57" customFormat="1" hidden="1">
      <c r="A482" s="50">
        <f t="shared" si="150"/>
        <v>3</v>
      </c>
      <c r="B482" s="156"/>
      <c r="C482" s="158" t="s">
        <v>32</v>
      </c>
      <c r="D482" s="136"/>
      <c r="E482" s="11">
        <f>SUBTOTAL(9,E483:E487)</f>
        <v>0</v>
      </c>
      <c r="F482" s="11">
        <f>SUBTOTAL(9,F483:F487)</f>
        <v>0</v>
      </c>
      <c r="G482" s="11">
        <f>SUBTOTAL(9,G483:G487)</f>
        <v>0</v>
      </c>
      <c r="H482" s="11">
        <f>SUBTOTAL(9,H483:H487)</f>
        <v>0</v>
      </c>
      <c r="I482" s="11">
        <f t="shared" ref="I482:N482" si="167">SUBTOTAL(9,I483:I487)</f>
        <v>0</v>
      </c>
      <c r="J482" s="11">
        <f t="shared" si="167"/>
        <v>0</v>
      </c>
      <c r="K482" s="11">
        <f t="shared" si="167"/>
        <v>0</v>
      </c>
      <c r="L482" s="11">
        <f t="shared" si="167"/>
        <v>0</v>
      </c>
      <c r="M482" s="11">
        <f t="shared" si="167"/>
        <v>0</v>
      </c>
      <c r="N482" s="11">
        <f t="shared" si="167"/>
        <v>0</v>
      </c>
      <c r="O482" s="11">
        <f>SUBTOTAL(9,O483:O487)</f>
        <v>0</v>
      </c>
    </row>
    <row r="483" spans="1:15" s="57" customFormat="1" hidden="1">
      <c r="A483" s="50">
        <f t="shared" si="150"/>
        <v>3</v>
      </c>
      <c r="B483" s="153"/>
      <c r="C483" s="163" t="s">
        <v>70</v>
      </c>
      <c r="D483" s="137" t="s">
        <v>71</v>
      </c>
      <c r="E483" s="51"/>
      <c r="F483" s="51"/>
      <c r="G483" s="51"/>
      <c r="H483" s="51"/>
      <c r="I483" s="51"/>
      <c r="J483" s="52">
        <f>H483+I483</f>
        <v>0</v>
      </c>
      <c r="K483" s="51"/>
      <c r="L483" s="51"/>
      <c r="M483" s="52">
        <f>K483+L483</f>
        <v>0</v>
      </c>
      <c r="N483" s="51"/>
      <c r="O483" s="52">
        <f>M483+N483</f>
        <v>0</v>
      </c>
    </row>
    <row r="484" spans="1:15" s="57" customFormat="1" hidden="1">
      <c r="A484" s="50">
        <f t="shared" si="150"/>
        <v>3</v>
      </c>
      <c r="B484" s="153"/>
      <c r="C484" s="163" t="s">
        <v>72</v>
      </c>
      <c r="D484" s="137" t="s">
        <v>73</v>
      </c>
      <c r="E484" s="51"/>
      <c r="F484" s="51"/>
      <c r="G484" s="51"/>
      <c r="H484" s="51"/>
      <c r="I484" s="51"/>
      <c r="J484" s="52">
        <f>H484+I484</f>
        <v>0</v>
      </c>
      <c r="K484" s="51"/>
      <c r="L484" s="51"/>
      <c r="M484" s="52">
        <f>K484+L484</f>
        <v>0</v>
      </c>
      <c r="N484" s="51"/>
      <c r="O484" s="52">
        <f>M484+N484</f>
        <v>0</v>
      </c>
    </row>
    <row r="485" spans="1:15" s="57" customFormat="1" hidden="1">
      <c r="A485" s="50">
        <f t="shared" si="150"/>
        <v>3</v>
      </c>
      <c r="B485" s="153"/>
      <c r="C485" s="163" t="s">
        <v>74</v>
      </c>
      <c r="D485" s="137" t="s">
        <v>75</v>
      </c>
      <c r="E485" s="51"/>
      <c r="F485" s="51"/>
      <c r="G485" s="51"/>
      <c r="H485" s="51"/>
      <c r="I485" s="51"/>
      <c r="J485" s="52">
        <f>H485+I485</f>
        <v>0</v>
      </c>
      <c r="K485" s="51"/>
      <c r="L485" s="51"/>
      <c r="M485" s="52">
        <f>K485+L485</f>
        <v>0</v>
      </c>
      <c r="N485" s="51"/>
      <c r="O485" s="52">
        <f>M485+N485</f>
        <v>0</v>
      </c>
    </row>
    <row r="486" spans="1:15" s="57" customFormat="1" hidden="1">
      <c r="A486" s="50">
        <f t="shared" si="150"/>
        <v>3</v>
      </c>
      <c r="B486" s="153"/>
      <c r="C486" s="163" t="s">
        <v>76</v>
      </c>
      <c r="D486" s="137" t="s">
        <v>77</v>
      </c>
      <c r="E486" s="51"/>
      <c r="F486" s="51"/>
      <c r="G486" s="51"/>
      <c r="H486" s="51"/>
      <c r="I486" s="51"/>
      <c r="J486" s="52">
        <f>H486+I486</f>
        <v>0</v>
      </c>
      <c r="K486" s="51"/>
      <c r="L486" s="51"/>
      <c r="M486" s="52">
        <f>K486+L486</f>
        <v>0</v>
      </c>
      <c r="N486" s="51"/>
      <c r="O486" s="52">
        <f>M486+N486</f>
        <v>0</v>
      </c>
    </row>
    <row r="487" spans="1:15" s="57" customFormat="1" hidden="1">
      <c r="A487" s="50">
        <f t="shared" si="150"/>
        <v>3</v>
      </c>
      <c r="B487" s="153"/>
      <c r="C487" s="163" t="s">
        <v>12</v>
      </c>
      <c r="D487" s="137" t="s">
        <v>28</v>
      </c>
      <c r="E487" s="51"/>
      <c r="F487" s="51"/>
      <c r="G487" s="51"/>
      <c r="H487" s="51"/>
      <c r="I487" s="51"/>
      <c r="J487" s="52">
        <f>H487+I487</f>
        <v>0</v>
      </c>
      <c r="K487" s="51"/>
      <c r="L487" s="51"/>
      <c r="M487" s="52">
        <f>K487+L487</f>
        <v>0</v>
      </c>
      <c r="N487" s="51"/>
      <c r="O487" s="52">
        <f>M487+N487</f>
        <v>0</v>
      </c>
    </row>
    <row r="488" spans="1:15" s="57" customFormat="1" hidden="1">
      <c r="A488" s="77">
        <f>A489</f>
        <v>3</v>
      </c>
      <c r="B488" s="153"/>
      <c r="C488" s="155"/>
      <c r="D488" s="137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</row>
    <row r="489" spans="1:15" s="57" customFormat="1" hidden="1">
      <c r="A489" s="105">
        <f>MIN(A490:A495)</f>
        <v>3</v>
      </c>
      <c r="B489" s="153"/>
      <c r="C489" s="157" t="s">
        <v>36</v>
      </c>
      <c r="D489" s="137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</row>
    <row r="490" spans="1:15" s="57" customFormat="1" hidden="1">
      <c r="A490" s="50">
        <f t="shared" ref="A490:A495" si="168">IF(MAX(E490:P490)=0,IF(MIN(E490:P490)=0,3,2),2)</f>
        <v>3</v>
      </c>
      <c r="B490" s="153"/>
      <c r="C490" s="155" t="s">
        <v>34</v>
      </c>
      <c r="D490" s="137"/>
      <c r="E490" s="62">
        <f>SUM(E491:E492)</f>
        <v>0</v>
      </c>
      <c r="F490" s="62">
        <f>SUM(F491:F492)</f>
        <v>0</v>
      </c>
      <c r="G490" s="62">
        <f>SUM(G491:G492)</f>
        <v>0</v>
      </c>
      <c r="H490" s="62">
        <f>SUM(H491:H492)</f>
        <v>0</v>
      </c>
      <c r="I490" s="62">
        <f t="shared" ref="I490:N490" si="169">SUM(I491:I492)</f>
        <v>0</v>
      </c>
      <c r="J490" s="62">
        <f t="shared" si="169"/>
        <v>0</v>
      </c>
      <c r="K490" s="62">
        <f t="shared" si="169"/>
        <v>0</v>
      </c>
      <c r="L490" s="62">
        <f t="shared" si="169"/>
        <v>0</v>
      </c>
      <c r="M490" s="62">
        <f t="shared" si="169"/>
        <v>0</v>
      </c>
      <c r="N490" s="62">
        <f t="shared" si="169"/>
        <v>0</v>
      </c>
      <c r="O490" s="62">
        <f>SUM(O491:O492)</f>
        <v>0</v>
      </c>
    </row>
    <row r="491" spans="1:15" s="57" customFormat="1" hidden="1">
      <c r="A491" s="50">
        <f t="shared" si="168"/>
        <v>3</v>
      </c>
      <c r="B491" s="153"/>
      <c r="C491" s="167" t="s">
        <v>80</v>
      </c>
      <c r="D491" s="137"/>
      <c r="E491" s="51"/>
      <c r="F491" s="51"/>
      <c r="G491" s="51"/>
      <c r="H491" s="51"/>
      <c r="I491" s="51"/>
      <c r="J491" s="52">
        <f>H491+I491</f>
        <v>0</v>
      </c>
      <c r="K491" s="51"/>
      <c r="L491" s="51"/>
      <c r="M491" s="52">
        <f>K491+L491</f>
        <v>0</v>
      </c>
      <c r="N491" s="51"/>
      <c r="O491" s="52">
        <f>M491+N491</f>
        <v>0</v>
      </c>
    </row>
    <row r="492" spans="1:15" s="57" customFormat="1" hidden="1">
      <c r="A492" s="50">
        <f t="shared" si="168"/>
        <v>3</v>
      </c>
      <c r="B492" s="153"/>
      <c r="C492" s="167" t="s">
        <v>81</v>
      </c>
      <c r="D492" s="137"/>
      <c r="E492" s="51"/>
      <c r="F492" s="51"/>
      <c r="G492" s="51"/>
      <c r="H492" s="51"/>
      <c r="I492" s="51"/>
      <c r="J492" s="52">
        <f>H492+I492</f>
        <v>0</v>
      </c>
      <c r="K492" s="51"/>
      <c r="L492" s="51"/>
      <c r="M492" s="52">
        <f>K492+L492</f>
        <v>0</v>
      </c>
      <c r="N492" s="51"/>
      <c r="O492" s="52">
        <f>M492+N492</f>
        <v>0</v>
      </c>
    </row>
    <row r="493" spans="1:15" s="57" customFormat="1" hidden="1">
      <c r="A493" s="50">
        <f t="shared" si="168"/>
        <v>3</v>
      </c>
      <c r="B493" s="153"/>
      <c r="C493" s="155" t="s">
        <v>35</v>
      </c>
      <c r="D493" s="137"/>
      <c r="E493" s="62">
        <f>SUM(E494:E495)</f>
        <v>0</v>
      </c>
      <c r="F493" s="62">
        <f>SUM(F494:F495)</f>
        <v>0</v>
      </c>
      <c r="G493" s="62">
        <f>SUM(G494:G495)</f>
        <v>0</v>
      </c>
      <c r="H493" s="62">
        <f>SUM(H494:H495)</f>
        <v>0</v>
      </c>
      <c r="I493" s="62">
        <f t="shared" ref="I493:N493" si="170">SUM(I494:I495)</f>
        <v>0</v>
      </c>
      <c r="J493" s="62">
        <f t="shared" si="170"/>
        <v>0</v>
      </c>
      <c r="K493" s="62">
        <f t="shared" si="170"/>
        <v>0</v>
      </c>
      <c r="L493" s="62">
        <f t="shared" si="170"/>
        <v>0</v>
      </c>
      <c r="M493" s="62">
        <f t="shared" si="170"/>
        <v>0</v>
      </c>
      <c r="N493" s="62">
        <f t="shared" si="170"/>
        <v>0</v>
      </c>
      <c r="O493" s="62">
        <f>SUM(O494:O495)</f>
        <v>0</v>
      </c>
    </row>
    <row r="494" spans="1:15" s="57" customFormat="1" hidden="1">
      <c r="A494" s="50">
        <f t="shared" si="168"/>
        <v>3</v>
      </c>
      <c r="B494" s="153"/>
      <c r="C494" s="167" t="s">
        <v>84</v>
      </c>
      <c r="D494" s="137"/>
      <c r="E494" s="51"/>
      <c r="F494" s="51"/>
      <c r="G494" s="51"/>
      <c r="H494" s="51"/>
      <c r="I494" s="51"/>
      <c r="J494" s="52">
        <f>H494+I494</f>
        <v>0</v>
      </c>
      <c r="K494" s="51"/>
      <c r="L494" s="51"/>
      <c r="M494" s="52">
        <f>K494+L494</f>
        <v>0</v>
      </c>
      <c r="N494" s="51"/>
      <c r="O494" s="52">
        <f>M494+N494</f>
        <v>0</v>
      </c>
    </row>
    <row r="495" spans="1:15" s="57" customFormat="1" hidden="1">
      <c r="A495" s="50">
        <f t="shared" si="168"/>
        <v>3</v>
      </c>
      <c r="B495" s="153"/>
      <c r="C495" s="167" t="s">
        <v>85</v>
      </c>
      <c r="D495" s="137"/>
      <c r="E495" s="51"/>
      <c r="F495" s="51"/>
      <c r="G495" s="51"/>
      <c r="H495" s="51"/>
      <c r="I495" s="51"/>
      <c r="J495" s="52">
        <f>H495+I495</f>
        <v>0</v>
      </c>
      <c r="K495" s="51"/>
      <c r="L495" s="51"/>
      <c r="M495" s="52">
        <f>K495+L495</f>
        <v>0</v>
      </c>
      <c r="N495" s="51"/>
      <c r="O495" s="52">
        <f>M495+N495</f>
        <v>0</v>
      </c>
    </row>
    <row r="496" spans="1:15" s="57" customFormat="1" hidden="1">
      <c r="A496" s="77">
        <f>A497</f>
        <v>3</v>
      </c>
      <c r="B496" s="172"/>
      <c r="C496" s="156"/>
      <c r="D496" s="140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</row>
    <row r="497" spans="1:15" s="57" customFormat="1" hidden="1">
      <c r="A497" s="105">
        <f>MIN(A498:A559)</f>
        <v>3</v>
      </c>
      <c r="B497" s="172"/>
      <c r="C497" s="174" t="s">
        <v>52</v>
      </c>
      <c r="D497" s="140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</row>
    <row r="498" spans="1:15" s="57" customFormat="1" hidden="1">
      <c r="A498" s="50">
        <f t="shared" ref="A498:A551" si="171">IF(MAX(E498:P498)=0,IF(MIN(E498:P498)=0,3,2),2)</f>
        <v>3</v>
      </c>
      <c r="B498" s="145"/>
      <c r="C498" s="146" t="s">
        <v>25</v>
      </c>
      <c r="D498" s="56"/>
      <c r="E498" s="11">
        <f>SUBTOTAL(9,E499:E551)</f>
        <v>0</v>
      </c>
      <c r="F498" s="11">
        <f>SUBTOTAL(9,F499:F551)</f>
        <v>0</v>
      </c>
      <c r="G498" s="11">
        <f>SUBTOTAL(9,G499:G551)</f>
        <v>0</v>
      </c>
      <c r="H498" s="11">
        <f>SUBTOTAL(9,H499:H551)</f>
        <v>0</v>
      </c>
      <c r="I498" s="11">
        <f t="shared" ref="I498:N498" si="172">SUBTOTAL(9,I499:I551)</f>
        <v>0</v>
      </c>
      <c r="J498" s="11">
        <f t="shared" si="172"/>
        <v>0</v>
      </c>
      <c r="K498" s="11">
        <f t="shared" si="172"/>
        <v>0</v>
      </c>
      <c r="L498" s="11">
        <f t="shared" si="172"/>
        <v>0</v>
      </c>
      <c r="M498" s="11">
        <f t="shared" si="172"/>
        <v>0</v>
      </c>
      <c r="N498" s="11">
        <f t="shared" si="172"/>
        <v>0</v>
      </c>
      <c r="O498" s="11">
        <f>SUBTOTAL(9,O499:O551)</f>
        <v>0</v>
      </c>
    </row>
    <row r="499" spans="1:15" s="57" customFormat="1" hidden="1">
      <c r="A499" s="50">
        <f t="shared" si="171"/>
        <v>3</v>
      </c>
      <c r="B499" s="145" t="s">
        <v>14</v>
      </c>
      <c r="C499" s="146" t="s">
        <v>125</v>
      </c>
      <c r="D499" s="56"/>
      <c r="E499" s="11">
        <f>SUBTOTAL(9,E500:E521)</f>
        <v>0</v>
      </c>
      <c r="F499" s="11">
        <f>SUBTOTAL(9,F500:F521)</f>
        <v>0</v>
      </c>
      <c r="G499" s="11">
        <f>SUBTOTAL(9,G500:G521)</f>
        <v>0</v>
      </c>
      <c r="H499" s="11">
        <f>SUBTOTAL(9,H500:H521)</f>
        <v>0</v>
      </c>
      <c r="I499" s="11">
        <f t="shared" ref="I499:N499" si="173">SUBTOTAL(9,I500:I521)</f>
        <v>0</v>
      </c>
      <c r="J499" s="11">
        <f t="shared" si="173"/>
        <v>0</v>
      </c>
      <c r="K499" s="11">
        <f t="shared" si="173"/>
        <v>0</v>
      </c>
      <c r="L499" s="11">
        <f t="shared" si="173"/>
        <v>0</v>
      </c>
      <c r="M499" s="11">
        <f t="shared" si="173"/>
        <v>0</v>
      </c>
      <c r="N499" s="11">
        <f t="shared" si="173"/>
        <v>0</v>
      </c>
      <c r="O499" s="11">
        <f>SUBTOTAL(9,O500:O521)</f>
        <v>0</v>
      </c>
    </row>
    <row r="500" spans="1:15" s="57" customFormat="1" hidden="1">
      <c r="A500" s="50">
        <f t="shared" si="171"/>
        <v>3</v>
      </c>
      <c r="B500" s="147"/>
      <c r="C500" s="146" t="s">
        <v>126</v>
      </c>
      <c r="D500" s="56"/>
      <c r="E500" s="11">
        <f>SUBTOTAL(9,E501:E510)</f>
        <v>0</v>
      </c>
      <c r="F500" s="11">
        <f>SUBTOTAL(9,F501:F510)</f>
        <v>0</v>
      </c>
      <c r="G500" s="11">
        <f>SUBTOTAL(9,G501:G510)</f>
        <v>0</v>
      </c>
      <c r="H500" s="11">
        <f>SUBTOTAL(9,H501:H510)</f>
        <v>0</v>
      </c>
      <c r="I500" s="11">
        <f t="shared" ref="I500:N500" si="174">SUBTOTAL(9,I501:I510)</f>
        <v>0</v>
      </c>
      <c r="J500" s="11">
        <f t="shared" si="174"/>
        <v>0</v>
      </c>
      <c r="K500" s="11">
        <f t="shared" si="174"/>
        <v>0</v>
      </c>
      <c r="L500" s="11">
        <f t="shared" si="174"/>
        <v>0</v>
      </c>
      <c r="M500" s="11">
        <f t="shared" si="174"/>
        <v>0</v>
      </c>
      <c r="N500" s="11">
        <f t="shared" si="174"/>
        <v>0</v>
      </c>
      <c r="O500" s="11">
        <f>SUBTOTAL(9,O501:O510)</f>
        <v>0</v>
      </c>
    </row>
    <row r="501" spans="1:15" s="57" customFormat="1" ht="25.5" hidden="1">
      <c r="A501" s="50">
        <f t="shared" si="171"/>
        <v>3</v>
      </c>
      <c r="B501" s="148"/>
      <c r="C501" s="149" t="s">
        <v>127</v>
      </c>
      <c r="D501" s="58" t="s">
        <v>2</v>
      </c>
      <c r="E501" s="11">
        <f>SUBTOTAL(9,E502:E503)</f>
        <v>0</v>
      </c>
      <c r="F501" s="11">
        <f>SUBTOTAL(9,F502:F503)</f>
        <v>0</v>
      </c>
      <c r="G501" s="11">
        <f>SUBTOTAL(9,G502:G503)</f>
        <v>0</v>
      </c>
      <c r="H501" s="11">
        <f>SUBTOTAL(9,H502:H503)</f>
        <v>0</v>
      </c>
      <c r="I501" s="11">
        <f t="shared" ref="I501:N501" si="175">SUBTOTAL(9,I502:I503)</f>
        <v>0</v>
      </c>
      <c r="J501" s="11">
        <f t="shared" si="175"/>
        <v>0</v>
      </c>
      <c r="K501" s="11">
        <f t="shared" si="175"/>
        <v>0</v>
      </c>
      <c r="L501" s="11">
        <f t="shared" si="175"/>
        <v>0</v>
      </c>
      <c r="M501" s="11">
        <f t="shared" si="175"/>
        <v>0</v>
      </c>
      <c r="N501" s="11">
        <f t="shared" si="175"/>
        <v>0</v>
      </c>
      <c r="O501" s="11">
        <f>SUBTOTAL(9,O502:O503)</f>
        <v>0</v>
      </c>
    </row>
    <row r="502" spans="1:15" s="57" customFormat="1" ht="25.5" hidden="1">
      <c r="A502" s="50">
        <f t="shared" si="171"/>
        <v>3</v>
      </c>
      <c r="B502" s="148"/>
      <c r="C502" s="149" t="s">
        <v>303</v>
      </c>
      <c r="D502" s="58" t="s">
        <v>302</v>
      </c>
      <c r="E502" s="51"/>
      <c r="F502" s="51"/>
      <c r="G502" s="51"/>
      <c r="H502" s="51"/>
      <c r="I502" s="51"/>
      <c r="J502" s="52">
        <f>H502+I502</f>
        <v>0</v>
      </c>
      <c r="K502" s="51"/>
      <c r="L502" s="51"/>
      <c r="M502" s="52">
        <f>K502+L502</f>
        <v>0</v>
      </c>
      <c r="N502" s="51"/>
      <c r="O502" s="52">
        <f>M502+N502</f>
        <v>0</v>
      </c>
    </row>
    <row r="503" spans="1:15" ht="25.5" hidden="1">
      <c r="A503" s="50">
        <f t="shared" si="171"/>
        <v>3</v>
      </c>
      <c r="B503" s="148"/>
      <c r="C503" s="149" t="s">
        <v>305</v>
      </c>
      <c r="D503" s="58" t="s">
        <v>304</v>
      </c>
      <c r="E503" s="51"/>
      <c r="F503" s="51"/>
      <c r="G503" s="51"/>
      <c r="H503" s="51"/>
      <c r="I503" s="51"/>
      <c r="J503" s="52">
        <f>H503+I503</f>
        <v>0</v>
      </c>
      <c r="K503" s="51"/>
      <c r="L503" s="51"/>
      <c r="M503" s="52">
        <f>K503+L503</f>
        <v>0</v>
      </c>
      <c r="N503" s="51"/>
      <c r="O503" s="52">
        <f>M503+N503</f>
        <v>0</v>
      </c>
    </row>
    <row r="504" spans="1:15" hidden="1">
      <c r="A504" s="50">
        <f t="shared" si="171"/>
        <v>3</v>
      </c>
      <c r="B504" s="150"/>
      <c r="C504" s="151" t="s">
        <v>128</v>
      </c>
      <c r="D504" s="59" t="s">
        <v>3</v>
      </c>
      <c r="E504" s="51"/>
      <c r="F504" s="51"/>
      <c r="G504" s="51"/>
      <c r="H504" s="51"/>
      <c r="I504" s="51"/>
      <c r="J504" s="52">
        <f>H504+I504</f>
        <v>0</v>
      </c>
      <c r="K504" s="51"/>
      <c r="L504" s="51"/>
      <c r="M504" s="52">
        <f>K504+L504</f>
        <v>0</v>
      </c>
      <c r="N504" s="51"/>
      <c r="O504" s="52">
        <f>M504+N504</f>
        <v>0</v>
      </c>
    </row>
    <row r="505" spans="1:15" hidden="1">
      <c r="A505" s="50">
        <f t="shared" si="171"/>
        <v>3</v>
      </c>
      <c r="B505" s="150"/>
      <c r="C505" s="152" t="s">
        <v>445</v>
      </c>
      <c r="D505" s="117" t="s">
        <v>446</v>
      </c>
      <c r="E505" s="11">
        <f>SUBTOTAL(9,E506:E509)</f>
        <v>0</v>
      </c>
      <c r="F505" s="11">
        <f>SUBTOTAL(9,F506:F509)</f>
        <v>0</v>
      </c>
      <c r="G505" s="11">
        <f>SUBTOTAL(9,G506:G509)</f>
        <v>0</v>
      </c>
      <c r="H505" s="11">
        <f>SUBTOTAL(9,H506:H509)</f>
        <v>0</v>
      </c>
      <c r="I505" s="11">
        <f t="shared" ref="I505:N505" si="176">SUBTOTAL(9,I506:I509)</f>
        <v>0</v>
      </c>
      <c r="J505" s="11">
        <f t="shared" si="176"/>
        <v>0</v>
      </c>
      <c r="K505" s="11">
        <f t="shared" si="176"/>
        <v>0</v>
      </c>
      <c r="L505" s="11">
        <f t="shared" si="176"/>
        <v>0</v>
      </c>
      <c r="M505" s="11">
        <f t="shared" si="176"/>
        <v>0</v>
      </c>
      <c r="N505" s="11">
        <f t="shared" si="176"/>
        <v>0</v>
      </c>
      <c r="O505" s="11">
        <f>SUBTOTAL(9,O506:O509)</f>
        <v>0</v>
      </c>
    </row>
    <row r="506" spans="1:15" ht="25.5" hidden="1">
      <c r="A506" s="50">
        <f t="shared" si="171"/>
        <v>3</v>
      </c>
      <c r="B506" s="150"/>
      <c r="C506" s="149" t="s">
        <v>129</v>
      </c>
      <c r="D506" s="60" t="s">
        <v>37</v>
      </c>
      <c r="E506" s="51"/>
      <c r="F506" s="51"/>
      <c r="G506" s="51"/>
      <c r="H506" s="51"/>
      <c r="I506" s="51"/>
      <c r="J506" s="52">
        <f>H506+I506</f>
        <v>0</v>
      </c>
      <c r="K506" s="51"/>
      <c r="L506" s="51"/>
      <c r="M506" s="52">
        <f>K506+L506</f>
        <v>0</v>
      </c>
      <c r="N506" s="51"/>
      <c r="O506" s="52">
        <f>M506+N506</f>
        <v>0</v>
      </c>
    </row>
    <row r="507" spans="1:15" hidden="1">
      <c r="A507" s="50">
        <f t="shared" si="171"/>
        <v>3</v>
      </c>
      <c r="B507" s="150"/>
      <c r="C507" s="149" t="s">
        <v>131</v>
      </c>
      <c r="D507" s="60" t="s">
        <v>39</v>
      </c>
      <c r="E507" s="51"/>
      <c r="F507" s="51"/>
      <c r="G507" s="51"/>
      <c r="H507" s="51"/>
      <c r="I507" s="51"/>
      <c r="J507" s="52">
        <f>H507+I507</f>
        <v>0</v>
      </c>
      <c r="K507" s="51"/>
      <c r="L507" s="51"/>
      <c r="M507" s="52">
        <f>K507+L507</f>
        <v>0</v>
      </c>
      <c r="N507" s="51"/>
      <c r="O507" s="52">
        <f>M507+N507</f>
        <v>0</v>
      </c>
    </row>
    <row r="508" spans="1:15" hidden="1">
      <c r="A508" s="50">
        <f t="shared" si="171"/>
        <v>3</v>
      </c>
      <c r="B508" s="150"/>
      <c r="C508" s="149" t="s">
        <v>132</v>
      </c>
      <c r="D508" s="60" t="s">
        <v>40</v>
      </c>
      <c r="E508" s="51"/>
      <c r="F508" s="51"/>
      <c r="G508" s="51"/>
      <c r="H508" s="51"/>
      <c r="I508" s="51"/>
      <c r="J508" s="52">
        <f>H508+I508</f>
        <v>0</v>
      </c>
      <c r="K508" s="51"/>
      <c r="L508" s="51"/>
      <c r="M508" s="52">
        <f>K508+L508</f>
        <v>0</v>
      </c>
      <c r="N508" s="51"/>
      <c r="O508" s="52">
        <f>M508+N508</f>
        <v>0</v>
      </c>
    </row>
    <row r="509" spans="1:15" ht="25.5" hidden="1">
      <c r="A509" s="50">
        <f t="shared" si="171"/>
        <v>3</v>
      </c>
      <c r="B509" s="150"/>
      <c r="C509" s="149" t="s">
        <v>133</v>
      </c>
      <c r="D509" s="60" t="s">
        <v>41</v>
      </c>
      <c r="E509" s="51"/>
      <c r="F509" s="51"/>
      <c r="G509" s="51"/>
      <c r="H509" s="51"/>
      <c r="I509" s="51"/>
      <c r="J509" s="52">
        <f>H509+I509</f>
        <v>0</v>
      </c>
      <c r="K509" s="51"/>
      <c r="L509" s="51"/>
      <c r="M509" s="52">
        <f>K509+L509</f>
        <v>0</v>
      </c>
      <c r="N509" s="51"/>
      <c r="O509" s="52">
        <f>M509+N509</f>
        <v>0</v>
      </c>
    </row>
    <row r="510" spans="1:15" hidden="1">
      <c r="A510" s="50">
        <f t="shared" si="171"/>
        <v>3</v>
      </c>
      <c r="B510" s="150"/>
      <c r="C510" s="149" t="s">
        <v>447</v>
      </c>
      <c r="D510" s="60" t="s">
        <v>4</v>
      </c>
      <c r="E510" s="51"/>
      <c r="F510" s="51"/>
      <c r="G510" s="51"/>
      <c r="H510" s="51"/>
      <c r="I510" s="51"/>
      <c r="J510" s="52">
        <f>H510+I510</f>
        <v>0</v>
      </c>
      <c r="K510" s="51"/>
      <c r="L510" s="51"/>
      <c r="M510" s="52">
        <f>K510+L510</f>
        <v>0</v>
      </c>
      <c r="N510" s="51"/>
      <c r="O510" s="52">
        <f>M510+N510</f>
        <v>0</v>
      </c>
    </row>
    <row r="511" spans="1:15" hidden="1">
      <c r="A511" s="50">
        <f t="shared" si="171"/>
        <v>3</v>
      </c>
      <c r="B511" s="147"/>
      <c r="C511" s="146" t="s">
        <v>134</v>
      </c>
      <c r="D511" s="56"/>
      <c r="E511" s="11">
        <f>SUBTOTAL(9,E512:E515)</f>
        <v>0</v>
      </c>
      <c r="F511" s="11">
        <f>SUBTOTAL(9,F512:F515)</f>
        <v>0</v>
      </c>
      <c r="G511" s="11">
        <f>SUBTOTAL(9,G512:G515)</f>
        <v>0</v>
      </c>
      <c r="H511" s="11">
        <f>SUBTOTAL(9,H512:H515)</f>
        <v>0</v>
      </c>
      <c r="I511" s="11">
        <f t="shared" ref="I511:N511" si="177">SUBTOTAL(9,I512:I515)</f>
        <v>0</v>
      </c>
      <c r="J511" s="11">
        <f t="shared" si="177"/>
        <v>0</v>
      </c>
      <c r="K511" s="11">
        <f t="shared" si="177"/>
        <v>0</v>
      </c>
      <c r="L511" s="11">
        <f t="shared" si="177"/>
        <v>0</v>
      </c>
      <c r="M511" s="11">
        <f t="shared" si="177"/>
        <v>0</v>
      </c>
      <c r="N511" s="11">
        <f t="shared" si="177"/>
        <v>0</v>
      </c>
      <c r="O511" s="11">
        <f>SUBTOTAL(9,O512:O515)</f>
        <v>0</v>
      </c>
    </row>
    <row r="512" spans="1:15" hidden="1">
      <c r="A512" s="50">
        <f t="shared" si="171"/>
        <v>3</v>
      </c>
      <c r="B512" s="150"/>
      <c r="C512" s="151" t="s">
        <v>135</v>
      </c>
      <c r="D512" s="59" t="s">
        <v>5</v>
      </c>
      <c r="E512" s="51"/>
      <c r="F512" s="51"/>
      <c r="G512" s="51"/>
      <c r="H512" s="51"/>
      <c r="I512" s="51"/>
      <c r="J512" s="52">
        <f>H512+I512</f>
        <v>0</v>
      </c>
      <c r="K512" s="51"/>
      <c r="L512" s="51"/>
      <c r="M512" s="52">
        <f>K512+L512</f>
        <v>0</v>
      </c>
      <c r="N512" s="51"/>
      <c r="O512" s="52">
        <f>M512+N512</f>
        <v>0</v>
      </c>
    </row>
    <row r="513" spans="1:15" hidden="1">
      <c r="A513" s="50">
        <f t="shared" si="171"/>
        <v>3</v>
      </c>
      <c r="B513" s="150"/>
      <c r="C513" s="154" t="s">
        <v>448</v>
      </c>
      <c r="D513" s="118" t="s">
        <v>173</v>
      </c>
      <c r="E513" s="51"/>
      <c r="F513" s="51"/>
      <c r="G513" s="51"/>
      <c r="H513" s="51"/>
      <c r="I513" s="51"/>
      <c r="J513" s="52">
        <f>H513+I513</f>
        <v>0</v>
      </c>
      <c r="K513" s="51"/>
      <c r="L513" s="51"/>
      <c r="M513" s="52">
        <f>K513+L513</f>
        <v>0</v>
      </c>
      <c r="N513" s="51"/>
      <c r="O513" s="52">
        <f>M513+N513</f>
        <v>0</v>
      </c>
    </row>
    <row r="514" spans="1:15" hidden="1">
      <c r="A514" s="50">
        <f t="shared" si="171"/>
        <v>3</v>
      </c>
      <c r="B514" s="153"/>
      <c r="C514" s="155" t="s">
        <v>557</v>
      </c>
      <c r="D514" s="137" t="s">
        <v>8</v>
      </c>
      <c r="E514" s="51"/>
      <c r="F514" s="51"/>
      <c r="G514" s="51"/>
      <c r="H514" s="51"/>
      <c r="I514" s="51"/>
      <c r="J514" s="52">
        <f>H514+I514</f>
        <v>0</v>
      </c>
      <c r="K514" s="51"/>
      <c r="L514" s="51"/>
      <c r="M514" s="52">
        <f>K514+L514</f>
        <v>0</v>
      </c>
      <c r="N514" s="51"/>
      <c r="O514" s="52">
        <f>M514+N514</f>
        <v>0</v>
      </c>
    </row>
    <row r="515" spans="1:15" ht="25.5" hidden="1">
      <c r="A515" s="50">
        <f t="shared" si="171"/>
        <v>3</v>
      </c>
      <c r="B515" s="153"/>
      <c r="C515" s="155" t="s">
        <v>139</v>
      </c>
      <c r="D515" s="136" t="s">
        <v>10</v>
      </c>
      <c r="E515" s="51"/>
      <c r="F515" s="51"/>
      <c r="G515" s="51"/>
      <c r="H515" s="51"/>
      <c r="I515" s="51"/>
      <c r="J515" s="52">
        <f>H515+I515</f>
        <v>0</v>
      </c>
      <c r="K515" s="51"/>
      <c r="L515" s="51"/>
      <c r="M515" s="52">
        <f>K515+L515</f>
        <v>0</v>
      </c>
      <c r="N515" s="51"/>
      <c r="O515" s="52">
        <f>M515+N515</f>
        <v>0</v>
      </c>
    </row>
    <row r="516" spans="1:15" hidden="1">
      <c r="A516" s="50">
        <f t="shared" si="171"/>
        <v>3</v>
      </c>
      <c r="B516" s="156"/>
      <c r="C516" s="157" t="s">
        <v>140</v>
      </c>
      <c r="D516" s="136"/>
      <c r="E516" s="11">
        <f>SUBTOTAL(9,E517:E521)</f>
        <v>0</v>
      </c>
      <c r="F516" s="11">
        <f>SUBTOTAL(9,F517:F521)</f>
        <v>0</v>
      </c>
      <c r="G516" s="11">
        <f>SUBTOTAL(9,G517:G521)</f>
        <v>0</v>
      </c>
      <c r="H516" s="11">
        <f>SUBTOTAL(9,H517:H521)</f>
        <v>0</v>
      </c>
      <c r="I516" s="11">
        <f t="shared" ref="I516:N516" si="178">SUBTOTAL(9,I517:I521)</f>
        <v>0</v>
      </c>
      <c r="J516" s="11">
        <f t="shared" si="178"/>
        <v>0</v>
      </c>
      <c r="K516" s="11">
        <f t="shared" si="178"/>
        <v>0</v>
      </c>
      <c r="L516" s="11">
        <f t="shared" si="178"/>
        <v>0</v>
      </c>
      <c r="M516" s="11">
        <f t="shared" si="178"/>
        <v>0</v>
      </c>
      <c r="N516" s="11">
        <f t="shared" si="178"/>
        <v>0</v>
      </c>
      <c r="O516" s="11">
        <f>SUBTOTAL(9,O517:O521)</f>
        <v>0</v>
      </c>
    </row>
    <row r="517" spans="1:15" hidden="1">
      <c r="A517" s="50">
        <f t="shared" si="171"/>
        <v>3</v>
      </c>
      <c r="B517" s="153"/>
      <c r="C517" s="155" t="s">
        <v>141</v>
      </c>
      <c r="D517" s="137" t="s">
        <v>71</v>
      </c>
      <c r="E517" s="51"/>
      <c r="F517" s="51"/>
      <c r="G517" s="51"/>
      <c r="H517" s="51"/>
      <c r="I517" s="51"/>
      <c r="J517" s="52">
        <f>H517+I517</f>
        <v>0</v>
      </c>
      <c r="K517" s="51"/>
      <c r="L517" s="51"/>
      <c r="M517" s="52">
        <f>K517+L517</f>
        <v>0</v>
      </c>
      <c r="N517" s="51"/>
      <c r="O517" s="52">
        <f>M517+N517</f>
        <v>0</v>
      </c>
    </row>
    <row r="518" spans="1:15" hidden="1">
      <c r="A518" s="50">
        <f t="shared" si="171"/>
        <v>3</v>
      </c>
      <c r="B518" s="153"/>
      <c r="C518" s="155" t="s">
        <v>142</v>
      </c>
      <c r="D518" s="137" t="s">
        <v>73</v>
      </c>
      <c r="E518" s="51"/>
      <c r="F518" s="51"/>
      <c r="G518" s="51"/>
      <c r="H518" s="51"/>
      <c r="I518" s="51"/>
      <c r="J518" s="52">
        <f>H518+I518</f>
        <v>0</v>
      </c>
      <c r="K518" s="51"/>
      <c r="L518" s="51"/>
      <c r="M518" s="52">
        <f>K518+L518</f>
        <v>0</v>
      </c>
      <c r="N518" s="51"/>
      <c r="O518" s="52">
        <f>M518+N518</f>
        <v>0</v>
      </c>
    </row>
    <row r="519" spans="1:15" hidden="1">
      <c r="A519" s="50">
        <f t="shared" si="171"/>
        <v>3</v>
      </c>
      <c r="B519" s="153"/>
      <c r="C519" s="155" t="s">
        <v>143</v>
      </c>
      <c r="D519" s="137" t="s">
        <v>75</v>
      </c>
      <c r="E519" s="51"/>
      <c r="F519" s="51"/>
      <c r="G519" s="51"/>
      <c r="H519" s="51"/>
      <c r="I519" s="51"/>
      <c r="J519" s="52">
        <f>H519+I519</f>
        <v>0</v>
      </c>
      <c r="K519" s="51"/>
      <c r="L519" s="51"/>
      <c r="M519" s="52">
        <f>K519+L519</f>
        <v>0</v>
      </c>
      <c r="N519" s="51"/>
      <c r="O519" s="52">
        <f>M519+N519</f>
        <v>0</v>
      </c>
    </row>
    <row r="520" spans="1:15" hidden="1">
      <c r="A520" s="50">
        <f t="shared" si="171"/>
        <v>3</v>
      </c>
      <c r="B520" s="153"/>
      <c r="C520" s="155" t="s">
        <v>144</v>
      </c>
      <c r="D520" s="137" t="s">
        <v>77</v>
      </c>
      <c r="E520" s="51"/>
      <c r="F520" s="51"/>
      <c r="G520" s="51"/>
      <c r="H520" s="51"/>
      <c r="I520" s="51"/>
      <c r="J520" s="52">
        <f>H520+I520</f>
        <v>0</v>
      </c>
      <c r="K520" s="51"/>
      <c r="L520" s="51"/>
      <c r="M520" s="52">
        <f>K520+L520</f>
        <v>0</v>
      </c>
      <c r="N520" s="51"/>
      <c r="O520" s="52">
        <f>M520+N520</f>
        <v>0</v>
      </c>
    </row>
    <row r="521" spans="1:15" hidden="1">
      <c r="A521" s="50">
        <f t="shared" si="171"/>
        <v>3</v>
      </c>
      <c r="B521" s="153"/>
      <c r="C521" s="155" t="s">
        <v>145</v>
      </c>
      <c r="D521" s="137" t="s">
        <v>28</v>
      </c>
      <c r="E521" s="51"/>
      <c r="F521" s="51"/>
      <c r="G521" s="51"/>
      <c r="H521" s="51"/>
      <c r="I521" s="51"/>
      <c r="J521" s="52">
        <f>H521+I521</f>
        <v>0</v>
      </c>
      <c r="K521" s="51"/>
      <c r="L521" s="51"/>
      <c r="M521" s="52">
        <f>K521+L521</f>
        <v>0</v>
      </c>
      <c r="N521" s="51"/>
      <c r="O521" s="52">
        <f>M521+N521</f>
        <v>0</v>
      </c>
    </row>
    <row r="522" spans="1:15" hidden="1">
      <c r="A522" s="50">
        <f t="shared" si="171"/>
        <v>3</v>
      </c>
      <c r="B522" s="145" t="s">
        <v>146</v>
      </c>
      <c r="C522" s="157" t="s">
        <v>147</v>
      </c>
      <c r="D522" s="56"/>
      <c r="E522" s="11">
        <f>SUBTOTAL(9,E523:E551)</f>
        <v>0</v>
      </c>
      <c r="F522" s="11">
        <f>SUBTOTAL(9,F523:F551)</f>
        <v>0</v>
      </c>
      <c r="G522" s="11">
        <f>SUBTOTAL(9,G523:G551)</f>
        <v>0</v>
      </c>
      <c r="H522" s="11">
        <f>SUBTOTAL(9,H523:H551)</f>
        <v>0</v>
      </c>
      <c r="I522" s="11">
        <f t="shared" ref="I522:N522" si="179">SUBTOTAL(9,I523:I551)</f>
        <v>0</v>
      </c>
      <c r="J522" s="11">
        <f t="shared" si="179"/>
        <v>0</v>
      </c>
      <c r="K522" s="11">
        <f t="shared" si="179"/>
        <v>0</v>
      </c>
      <c r="L522" s="11">
        <f t="shared" si="179"/>
        <v>0</v>
      </c>
      <c r="M522" s="11">
        <f t="shared" si="179"/>
        <v>0</v>
      </c>
      <c r="N522" s="11">
        <f t="shared" si="179"/>
        <v>0</v>
      </c>
      <c r="O522" s="11">
        <f>SUBTOTAL(9,O523:O551)</f>
        <v>0</v>
      </c>
    </row>
    <row r="523" spans="1:15" hidden="1">
      <c r="A523" s="50">
        <f t="shared" si="171"/>
        <v>3</v>
      </c>
      <c r="B523" s="156"/>
      <c r="C523" s="158" t="s">
        <v>26</v>
      </c>
      <c r="D523" s="56"/>
      <c r="E523" s="11">
        <f>SUBTOTAL(9,E524:E542)</f>
        <v>0</v>
      </c>
      <c r="F523" s="11">
        <f t="shared" ref="F523:O523" si="180">SUBTOTAL(9,F524:F542)</f>
        <v>0</v>
      </c>
      <c r="G523" s="11">
        <f t="shared" si="180"/>
        <v>0</v>
      </c>
      <c r="H523" s="11">
        <f t="shared" si="180"/>
        <v>0</v>
      </c>
      <c r="I523" s="11">
        <f t="shared" si="180"/>
        <v>0</v>
      </c>
      <c r="J523" s="11">
        <f t="shared" si="180"/>
        <v>0</v>
      </c>
      <c r="K523" s="11">
        <f t="shared" si="180"/>
        <v>0</v>
      </c>
      <c r="L523" s="11">
        <f t="shared" si="180"/>
        <v>0</v>
      </c>
      <c r="M523" s="11">
        <f t="shared" si="180"/>
        <v>0</v>
      </c>
      <c r="N523" s="11">
        <f t="shared" si="180"/>
        <v>0</v>
      </c>
      <c r="O523" s="11">
        <f t="shared" si="180"/>
        <v>0</v>
      </c>
    </row>
    <row r="524" spans="1:15" hidden="1">
      <c r="A524" s="50">
        <f t="shared" si="171"/>
        <v>3</v>
      </c>
      <c r="B524" s="150"/>
      <c r="C524" s="161" t="s">
        <v>770</v>
      </c>
      <c r="D524" s="56"/>
      <c r="E524" s="11">
        <f>SUBTOTAL(9,E525:E534)</f>
        <v>0</v>
      </c>
      <c r="F524" s="11">
        <f t="shared" ref="F524:O524" si="181">SUBTOTAL(9,F525:F534)</f>
        <v>0</v>
      </c>
      <c r="G524" s="11">
        <f t="shared" si="181"/>
        <v>0</v>
      </c>
      <c r="H524" s="11">
        <f t="shared" si="181"/>
        <v>0</v>
      </c>
      <c r="I524" s="11">
        <f t="shared" si="181"/>
        <v>0</v>
      </c>
      <c r="J524" s="11">
        <f t="shared" si="181"/>
        <v>0</v>
      </c>
      <c r="K524" s="11">
        <f t="shared" si="181"/>
        <v>0</v>
      </c>
      <c r="L524" s="11">
        <f t="shared" si="181"/>
        <v>0</v>
      </c>
      <c r="M524" s="11">
        <f t="shared" si="181"/>
        <v>0</v>
      </c>
      <c r="N524" s="11">
        <f t="shared" si="181"/>
        <v>0</v>
      </c>
      <c r="O524" s="11">
        <f t="shared" si="181"/>
        <v>0</v>
      </c>
    </row>
    <row r="525" spans="1:15" ht="25.5" hidden="1">
      <c r="A525" s="50">
        <f t="shared" si="171"/>
        <v>3</v>
      </c>
      <c r="B525" s="150"/>
      <c r="C525" s="160" t="s">
        <v>771</v>
      </c>
      <c r="D525" s="58" t="s">
        <v>2</v>
      </c>
      <c r="E525" s="11">
        <f>SUBTOTAL(9,E526:E527)</f>
        <v>0</v>
      </c>
      <c r="F525" s="11">
        <f t="shared" ref="F525:O525" si="182">SUBTOTAL(9,F526:F527)</f>
        <v>0</v>
      </c>
      <c r="G525" s="11">
        <f t="shared" si="182"/>
        <v>0</v>
      </c>
      <c r="H525" s="11">
        <f t="shared" si="182"/>
        <v>0</v>
      </c>
      <c r="I525" s="11">
        <f t="shared" si="182"/>
        <v>0</v>
      </c>
      <c r="J525" s="11">
        <f t="shared" si="182"/>
        <v>0</v>
      </c>
      <c r="K525" s="11">
        <f t="shared" si="182"/>
        <v>0</v>
      </c>
      <c r="L525" s="11">
        <f t="shared" si="182"/>
        <v>0</v>
      </c>
      <c r="M525" s="11">
        <f t="shared" si="182"/>
        <v>0</v>
      </c>
      <c r="N525" s="11">
        <f t="shared" si="182"/>
        <v>0</v>
      </c>
      <c r="O525" s="11">
        <f t="shared" si="182"/>
        <v>0</v>
      </c>
    </row>
    <row r="526" spans="1:15" ht="25.5" hidden="1">
      <c r="A526" s="50">
        <f t="shared" si="171"/>
        <v>3</v>
      </c>
      <c r="B526" s="150"/>
      <c r="C526" s="260" t="s">
        <v>772</v>
      </c>
      <c r="D526" s="58" t="s">
        <v>302</v>
      </c>
      <c r="E526" s="51"/>
      <c r="F526" s="51"/>
      <c r="G526" s="51"/>
      <c r="H526" s="51"/>
      <c r="I526" s="51"/>
      <c r="J526" s="52">
        <f>H526+I526</f>
        <v>0</v>
      </c>
      <c r="K526" s="51"/>
      <c r="L526" s="51"/>
      <c r="M526" s="52">
        <f>K526+L526</f>
        <v>0</v>
      </c>
      <c r="N526" s="51"/>
      <c r="O526" s="52">
        <f>M526+N526</f>
        <v>0</v>
      </c>
    </row>
    <row r="527" spans="1:15" ht="25.5" hidden="1">
      <c r="A527" s="50">
        <f t="shared" si="171"/>
        <v>3</v>
      </c>
      <c r="B527" s="150"/>
      <c r="C527" s="260" t="s">
        <v>773</v>
      </c>
      <c r="D527" s="58" t="s">
        <v>304</v>
      </c>
      <c r="E527" s="51"/>
      <c r="F527" s="51"/>
      <c r="G527" s="51"/>
      <c r="H527" s="51"/>
      <c r="I527" s="51"/>
      <c r="J527" s="52">
        <f>H527+I527</f>
        <v>0</v>
      </c>
      <c r="K527" s="51"/>
      <c r="L527" s="51"/>
      <c r="M527" s="52">
        <f>K527+L527</f>
        <v>0</v>
      </c>
      <c r="N527" s="51"/>
      <c r="O527" s="52">
        <f>M527+N527</f>
        <v>0</v>
      </c>
    </row>
    <row r="528" spans="1:15" hidden="1">
      <c r="A528" s="50">
        <f t="shared" si="171"/>
        <v>3</v>
      </c>
      <c r="B528" s="150"/>
      <c r="C528" s="258" t="s">
        <v>42</v>
      </c>
      <c r="D528" s="59" t="s">
        <v>3</v>
      </c>
      <c r="E528" s="51"/>
      <c r="F528" s="51"/>
      <c r="G528" s="51"/>
      <c r="H528" s="51"/>
      <c r="I528" s="51"/>
      <c r="J528" s="52">
        <f>H528+I528</f>
        <v>0</v>
      </c>
      <c r="K528" s="51"/>
      <c r="L528" s="51"/>
      <c r="M528" s="52">
        <f>K528+L528</f>
        <v>0</v>
      </c>
      <c r="N528" s="51"/>
      <c r="O528" s="52">
        <f>M528+N528</f>
        <v>0</v>
      </c>
    </row>
    <row r="529" spans="1:15" s="57" customFormat="1" hidden="1">
      <c r="A529" s="50">
        <f t="shared" si="171"/>
        <v>3</v>
      </c>
      <c r="B529" s="150"/>
      <c r="C529" s="259" t="s">
        <v>449</v>
      </c>
      <c r="D529" s="117" t="s">
        <v>446</v>
      </c>
      <c r="E529" s="11">
        <f>SUBTOTAL(9,E530:E533)</f>
        <v>0</v>
      </c>
      <c r="F529" s="11">
        <f>SUBTOTAL(9,F530:F533)</f>
        <v>0</v>
      </c>
      <c r="G529" s="11">
        <f>SUBTOTAL(9,G530:G533)</f>
        <v>0</v>
      </c>
      <c r="H529" s="11">
        <f>SUBTOTAL(9,H530:H533)</f>
        <v>0</v>
      </c>
      <c r="I529" s="11">
        <f t="shared" ref="I529:N529" si="183">SUBTOTAL(9,I530:I533)</f>
        <v>0</v>
      </c>
      <c r="J529" s="11">
        <f t="shared" si="183"/>
        <v>0</v>
      </c>
      <c r="K529" s="11">
        <f t="shared" si="183"/>
        <v>0</v>
      </c>
      <c r="L529" s="11">
        <f t="shared" si="183"/>
        <v>0</v>
      </c>
      <c r="M529" s="11">
        <f t="shared" si="183"/>
        <v>0</v>
      </c>
      <c r="N529" s="11">
        <f t="shared" si="183"/>
        <v>0</v>
      </c>
      <c r="O529" s="11">
        <f>SUBTOTAL(9,O530:O533)</f>
        <v>0</v>
      </c>
    </row>
    <row r="530" spans="1:15" s="57" customFormat="1" ht="25.5" hidden="1">
      <c r="A530" s="50">
        <f t="shared" si="171"/>
        <v>3</v>
      </c>
      <c r="B530" s="150"/>
      <c r="C530" s="260" t="s">
        <v>153</v>
      </c>
      <c r="D530" s="60" t="s">
        <v>37</v>
      </c>
      <c r="E530" s="51"/>
      <c r="F530" s="51"/>
      <c r="G530" s="51"/>
      <c r="H530" s="51"/>
      <c r="I530" s="51"/>
      <c r="J530" s="52">
        <f t="shared" ref="J530:J542" si="184">H530+I530</f>
        <v>0</v>
      </c>
      <c r="K530" s="51"/>
      <c r="L530" s="51"/>
      <c r="M530" s="52">
        <f t="shared" ref="M530:M542" si="185">K530+L530</f>
        <v>0</v>
      </c>
      <c r="N530" s="51"/>
      <c r="O530" s="52">
        <f t="shared" ref="O530:O542" si="186">M530+N530</f>
        <v>0</v>
      </c>
    </row>
    <row r="531" spans="1:15" s="57" customFormat="1" hidden="1">
      <c r="A531" s="50">
        <f t="shared" si="171"/>
        <v>3</v>
      </c>
      <c r="B531" s="150"/>
      <c r="C531" s="260" t="s">
        <v>155</v>
      </c>
      <c r="D531" s="60" t="s">
        <v>39</v>
      </c>
      <c r="E531" s="51"/>
      <c r="F531" s="51"/>
      <c r="G531" s="51"/>
      <c r="H531" s="51"/>
      <c r="I531" s="51"/>
      <c r="J531" s="52">
        <f t="shared" si="184"/>
        <v>0</v>
      </c>
      <c r="K531" s="51"/>
      <c r="L531" s="51"/>
      <c r="M531" s="52">
        <f t="shared" si="185"/>
        <v>0</v>
      </c>
      <c r="N531" s="51"/>
      <c r="O531" s="52">
        <f t="shared" si="186"/>
        <v>0</v>
      </c>
    </row>
    <row r="532" spans="1:15" s="57" customFormat="1" ht="25.5" hidden="1">
      <c r="A532" s="50">
        <f t="shared" si="171"/>
        <v>3</v>
      </c>
      <c r="B532" s="150"/>
      <c r="C532" s="260" t="s">
        <v>156</v>
      </c>
      <c r="D532" s="60" t="s">
        <v>40</v>
      </c>
      <c r="E532" s="51"/>
      <c r="F532" s="51"/>
      <c r="G532" s="51"/>
      <c r="H532" s="51"/>
      <c r="I532" s="51"/>
      <c r="J532" s="52">
        <f t="shared" si="184"/>
        <v>0</v>
      </c>
      <c r="K532" s="51"/>
      <c r="L532" s="51"/>
      <c r="M532" s="52">
        <f t="shared" si="185"/>
        <v>0</v>
      </c>
      <c r="N532" s="51"/>
      <c r="O532" s="52">
        <f t="shared" si="186"/>
        <v>0</v>
      </c>
    </row>
    <row r="533" spans="1:15" s="57" customFormat="1" ht="25.5" hidden="1">
      <c r="A533" s="50">
        <f t="shared" si="171"/>
        <v>3</v>
      </c>
      <c r="B533" s="150"/>
      <c r="C533" s="260" t="s">
        <v>157</v>
      </c>
      <c r="D533" s="60" t="s">
        <v>41</v>
      </c>
      <c r="E533" s="51"/>
      <c r="F533" s="51"/>
      <c r="G533" s="51"/>
      <c r="H533" s="51"/>
      <c r="I533" s="51"/>
      <c r="J533" s="52">
        <f t="shared" si="184"/>
        <v>0</v>
      </c>
      <c r="K533" s="51"/>
      <c r="L533" s="51"/>
      <c r="M533" s="52">
        <f t="shared" si="185"/>
        <v>0</v>
      </c>
      <c r="N533" s="51"/>
      <c r="O533" s="52">
        <f t="shared" si="186"/>
        <v>0</v>
      </c>
    </row>
    <row r="534" spans="1:15" s="57" customFormat="1" hidden="1">
      <c r="A534" s="50">
        <f t="shared" si="171"/>
        <v>3</v>
      </c>
      <c r="B534" s="150"/>
      <c r="C534" s="160" t="s">
        <v>158</v>
      </c>
      <c r="D534" s="60" t="s">
        <v>4</v>
      </c>
      <c r="E534" s="51"/>
      <c r="F534" s="51"/>
      <c r="G534" s="51"/>
      <c r="H534" s="51"/>
      <c r="I534" s="51"/>
      <c r="J534" s="52">
        <f t="shared" si="184"/>
        <v>0</v>
      </c>
      <c r="K534" s="51"/>
      <c r="L534" s="51"/>
      <c r="M534" s="52">
        <f t="shared" si="185"/>
        <v>0</v>
      </c>
      <c r="N534" s="51"/>
      <c r="O534" s="52">
        <f t="shared" si="186"/>
        <v>0</v>
      </c>
    </row>
    <row r="535" spans="1:15" s="57" customFormat="1" hidden="1">
      <c r="A535" s="50">
        <f t="shared" si="171"/>
        <v>3</v>
      </c>
      <c r="B535" s="150"/>
      <c r="C535" s="159" t="s">
        <v>19</v>
      </c>
      <c r="D535" s="59" t="s">
        <v>5</v>
      </c>
      <c r="E535" s="51"/>
      <c r="F535" s="51"/>
      <c r="G535" s="51"/>
      <c r="H535" s="51"/>
      <c r="I535" s="51"/>
      <c r="J535" s="52">
        <f t="shared" si="184"/>
        <v>0</v>
      </c>
      <c r="K535" s="51"/>
      <c r="L535" s="51"/>
      <c r="M535" s="52">
        <f t="shared" si="185"/>
        <v>0</v>
      </c>
      <c r="N535" s="51"/>
      <c r="O535" s="52">
        <f t="shared" si="186"/>
        <v>0</v>
      </c>
    </row>
    <row r="536" spans="1:15" s="57" customFormat="1" hidden="1">
      <c r="A536" s="50">
        <f t="shared" si="171"/>
        <v>3</v>
      </c>
      <c r="B536" s="150"/>
      <c r="C536" s="162" t="s">
        <v>450</v>
      </c>
      <c r="D536" s="118" t="s">
        <v>173</v>
      </c>
      <c r="E536" s="51"/>
      <c r="F536" s="51"/>
      <c r="G536" s="51"/>
      <c r="H536" s="51"/>
      <c r="I536" s="51"/>
      <c r="J536" s="52">
        <f t="shared" si="184"/>
        <v>0</v>
      </c>
      <c r="K536" s="51"/>
      <c r="L536" s="51"/>
      <c r="M536" s="52">
        <f t="shared" si="185"/>
        <v>0</v>
      </c>
      <c r="N536" s="51"/>
      <c r="O536" s="52">
        <f t="shared" si="186"/>
        <v>0</v>
      </c>
    </row>
    <row r="537" spans="1:15" s="57" customFormat="1" hidden="1">
      <c r="A537" s="50">
        <f t="shared" si="171"/>
        <v>3</v>
      </c>
      <c r="B537" s="153"/>
      <c r="C537" s="163" t="s">
        <v>29</v>
      </c>
      <c r="D537" s="136" t="s">
        <v>6</v>
      </c>
      <c r="E537" s="51"/>
      <c r="F537" s="51"/>
      <c r="G537" s="51"/>
      <c r="H537" s="51"/>
      <c r="I537" s="51"/>
      <c r="J537" s="52">
        <f t="shared" si="184"/>
        <v>0</v>
      </c>
      <c r="K537" s="51"/>
      <c r="L537" s="51"/>
      <c r="M537" s="52">
        <f t="shared" si="185"/>
        <v>0</v>
      </c>
      <c r="N537" s="51"/>
      <c r="O537" s="52">
        <f t="shared" si="186"/>
        <v>0</v>
      </c>
    </row>
    <row r="538" spans="1:15" s="57" customFormat="1" hidden="1">
      <c r="A538" s="50">
        <f t="shared" si="171"/>
        <v>3</v>
      </c>
      <c r="B538" s="153"/>
      <c r="C538" s="163" t="s">
        <v>21</v>
      </c>
      <c r="D538" s="137" t="s">
        <v>8</v>
      </c>
      <c r="E538" s="51"/>
      <c r="F538" s="51"/>
      <c r="G538" s="51"/>
      <c r="H538" s="51"/>
      <c r="I538" s="51"/>
      <c r="J538" s="52">
        <f>H538+I538</f>
        <v>0</v>
      </c>
      <c r="K538" s="51"/>
      <c r="L538" s="51"/>
      <c r="M538" s="52">
        <f>K538+L538</f>
        <v>0</v>
      </c>
      <c r="N538" s="51"/>
      <c r="O538" s="52">
        <f t="shared" si="186"/>
        <v>0</v>
      </c>
    </row>
    <row r="539" spans="1:15" s="57" customFormat="1" hidden="1">
      <c r="A539" s="50">
        <f t="shared" si="171"/>
        <v>3</v>
      </c>
      <c r="B539" s="153"/>
      <c r="C539" s="163" t="s">
        <v>526</v>
      </c>
      <c r="D539" s="137" t="s">
        <v>31</v>
      </c>
      <c r="E539" s="51"/>
      <c r="F539" s="51"/>
      <c r="G539" s="51"/>
      <c r="H539" s="51"/>
      <c r="I539" s="51"/>
      <c r="J539" s="52">
        <f t="shared" si="184"/>
        <v>0</v>
      </c>
      <c r="K539" s="51"/>
      <c r="L539" s="51"/>
      <c r="M539" s="52">
        <f t="shared" si="185"/>
        <v>0</v>
      </c>
      <c r="N539" s="51"/>
      <c r="O539" s="52">
        <f t="shared" si="186"/>
        <v>0</v>
      </c>
    </row>
    <row r="540" spans="1:15" s="57" customFormat="1" hidden="1">
      <c r="A540" s="50">
        <f t="shared" si="171"/>
        <v>3</v>
      </c>
      <c r="B540" s="153"/>
      <c r="C540" s="163" t="s">
        <v>558</v>
      </c>
      <c r="D540" s="137" t="s">
        <v>559</v>
      </c>
      <c r="E540" s="51"/>
      <c r="F540" s="51"/>
      <c r="G540" s="51"/>
      <c r="H540" s="51"/>
      <c r="I540" s="51"/>
      <c r="J540" s="52">
        <f t="shared" si="184"/>
        <v>0</v>
      </c>
      <c r="K540" s="51"/>
      <c r="L540" s="51"/>
      <c r="M540" s="52">
        <f t="shared" si="185"/>
        <v>0</v>
      </c>
      <c r="N540" s="51"/>
      <c r="O540" s="52">
        <f t="shared" si="186"/>
        <v>0</v>
      </c>
    </row>
    <row r="541" spans="1:15" s="57" customFormat="1" ht="25.5" hidden="1">
      <c r="A541" s="50">
        <f t="shared" si="171"/>
        <v>3</v>
      </c>
      <c r="B541" s="153"/>
      <c r="C541" s="163" t="s">
        <v>528</v>
      </c>
      <c r="D541" s="136" t="s">
        <v>9</v>
      </c>
      <c r="E541" s="51"/>
      <c r="F541" s="51"/>
      <c r="G541" s="51"/>
      <c r="H541" s="51"/>
      <c r="I541" s="51"/>
      <c r="J541" s="52">
        <f t="shared" si="184"/>
        <v>0</v>
      </c>
      <c r="K541" s="51"/>
      <c r="L541" s="51"/>
      <c r="M541" s="52">
        <f t="shared" si="185"/>
        <v>0</v>
      </c>
      <c r="N541" s="51"/>
      <c r="O541" s="52">
        <f t="shared" si="186"/>
        <v>0</v>
      </c>
    </row>
    <row r="542" spans="1:15" s="57" customFormat="1" ht="25.5" hidden="1">
      <c r="A542" s="50">
        <f t="shared" si="171"/>
        <v>3</v>
      </c>
      <c r="B542" s="153"/>
      <c r="C542" s="163" t="s">
        <v>30</v>
      </c>
      <c r="D542" s="136" t="s">
        <v>10</v>
      </c>
      <c r="E542" s="51"/>
      <c r="F542" s="51"/>
      <c r="G542" s="51"/>
      <c r="H542" s="51"/>
      <c r="I542" s="51"/>
      <c r="J542" s="52">
        <f t="shared" si="184"/>
        <v>0</v>
      </c>
      <c r="K542" s="51"/>
      <c r="L542" s="51"/>
      <c r="M542" s="52">
        <f t="shared" si="185"/>
        <v>0</v>
      </c>
      <c r="N542" s="51"/>
      <c r="O542" s="52">
        <f t="shared" si="186"/>
        <v>0</v>
      </c>
    </row>
    <row r="543" spans="1:15" s="57" customFormat="1" hidden="1">
      <c r="A543" s="50">
        <f t="shared" si="171"/>
        <v>3</v>
      </c>
      <c r="B543" s="153"/>
      <c r="C543" s="165" t="s">
        <v>451</v>
      </c>
      <c r="D543" s="138" t="s">
        <v>93</v>
      </c>
      <c r="E543" s="11">
        <f>SUBTOTAL(9,E544:E545)</f>
        <v>0</v>
      </c>
      <c r="F543" s="11">
        <f>SUBTOTAL(9,F544:F545)</f>
        <v>0</v>
      </c>
      <c r="G543" s="11">
        <f>SUBTOTAL(9,G544:G545)</f>
        <v>0</v>
      </c>
      <c r="H543" s="11">
        <f>SUBTOTAL(9,H544:H545)</f>
        <v>0</v>
      </c>
      <c r="I543" s="11">
        <f t="shared" ref="I543:N543" si="187">SUBTOTAL(9,I544:I545)</f>
        <v>0</v>
      </c>
      <c r="J543" s="11">
        <f t="shared" si="187"/>
        <v>0</v>
      </c>
      <c r="K543" s="11">
        <f t="shared" si="187"/>
        <v>0</v>
      </c>
      <c r="L543" s="11">
        <f t="shared" si="187"/>
        <v>0</v>
      </c>
      <c r="M543" s="11">
        <f t="shared" si="187"/>
        <v>0</v>
      </c>
      <c r="N543" s="11">
        <f t="shared" si="187"/>
        <v>0</v>
      </c>
      <c r="O543" s="11">
        <f>SUBTOTAL(9,O544:O545)</f>
        <v>0</v>
      </c>
    </row>
    <row r="544" spans="1:15" s="57" customFormat="1" hidden="1">
      <c r="A544" s="50">
        <f t="shared" si="171"/>
        <v>3</v>
      </c>
      <c r="B544" s="153"/>
      <c r="C544" s="166" t="s">
        <v>452</v>
      </c>
      <c r="D544" s="138" t="s">
        <v>453</v>
      </c>
      <c r="E544" s="51"/>
      <c r="F544" s="51"/>
      <c r="G544" s="51"/>
      <c r="H544" s="51"/>
      <c r="I544" s="51"/>
      <c r="J544" s="52">
        <f>H544+I544</f>
        <v>0</v>
      </c>
      <c r="K544" s="51"/>
      <c r="L544" s="51"/>
      <c r="M544" s="52">
        <f>K544+L544</f>
        <v>0</v>
      </c>
      <c r="N544" s="51"/>
      <c r="O544" s="52">
        <f>M544+N544</f>
        <v>0</v>
      </c>
    </row>
    <row r="545" spans="1:15" s="57" customFormat="1" hidden="1">
      <c r="A545" s="50">
        <f t="shared" si="171"/>
        <v>3</v>
      </c>
      <c r="B545" s="153"/>
      <c r="C545" s="166" t="s">
        <v>454</v>
      </c>
      <c r="D545" s="138" t="s">
        <v>455</v>
      </c>
      <c r="E545" s="51"/>
      <c r="F545" s="51"/>
      <c r="G545" s="51"/>
      <c r="H545" s="51"/>
      <c r="I545" s="51"/>
      <c r="J545" s="52">
        <f>H545+I545</f>
        <v>0</v>
      </c>
      <c r="K545" s="51"/>
      <c r="L545" s="51"/>
      <c r="M545" s="52">
        <f>K545+L545</f>
        <v>0</v>
      </c>
      <c r="N545" s="51"/>
      <c r="O545" s="52">
        <f>M545+N545</f>
        <v>0</v>
      </c>
    </row>
    <row r="546" spans="1:15" s="57" customFormat="1" hidden="1">
      <c r="A546" s="50">
        <f t="shared" si="171"/>
        <v>3</v>
      </c>
      <c r="B546" s="156"/>
      <c r="C546" s="158" t="s">
        <v>32</v>
      </c>
      <c r="D546" s="136"/>
      <c r="E546" s="11">
        <f>SUBTOTAL(9,E547:E551)</f>
        <v>0</v>
      </c>
      <c r="F546" s="11">
        <f>SUBTOTAL(9,F547:F551)</f>
        <v>0</v>
      </c>
      <c r="G546" s="11">
        <f>SUBTOTAL(9,G547:G551)</f>
        <v>0</v>
      </c>
      <c r="H546" s="11">
        <f>SUBTOTAL(9,H547:H551)</f>
        <v>0</v>
      </c>
      <c r="I546" s="11">
        <f t="shared" ref="I546:N546" si="188">SUBTOTAL(9,I547:I551)</f>
        <v>0</v>
      </c>
      <c r="J546" s="11">
        <f t="shared" si="188"/>
        <v>0</v>
      </c>
      <c r="K546" s="11">
        <f t="shared" si="188"/>
        <v>0</v>
      </c>
      <c r="L546" s="11">
        <f t="shared" si="188"/>
        <v>0</v>
      </c>
      <c r="M546" s="11">
        <f t="shared" si="188"/>
        <v>0</v>
      </c>
      <c r="N546" s="11">
        <f t="shared" si="188"/>
        <v>0</v>
      </c>
      <c r="O546" s="11">
        <f>SUBTOTAL(9,O547:O551)</f>
        <v>0</v>
      </c>
    </row>
    <row r="547" spans="1:15" s="57" customFormat="1" hidden="1">
      <c r="A547" s="50">
        <f t="shared" si="171"/>
        <v>3</v>
      </c>
      <c r="B547" s="153"/>
      <c r="C547" s="163" t="s">
        <v>70</v>
      </c>
      <c r="D547" s="137" t="s">
        <v>71</v>
      </c>
      <c r="E547" s="51"/>
      <c r="F547" s="51"/>
      <c r="G547" s="51"/>
      <c r="H547" s="51"/>
      <c r="I547" s="51"/>
      <c r="J547" s="52">
        <f>H547+I547</f>
        <v>0</v>
      </c>
      <c r="K547" s="51"/>
      <c r="L547" s="51"/>
      <c r="M547" s="52">
        <f>K547+L547</f>
        <v>0</v>
      </c>
      <c r="N547" s="51"/>
      <c r="O547" s="52">
        <f>M547+N547</f>
        <v>0</v>
      </c>
    </row>
    <row r="548" spans="1:15" s="57" customFormat="1" hidden="1">
      <c r="A548" s="50">
        <f t="shared" si="171"/>
        <v>3</v>
      </c>
      <c r="B548" s="153"/>
      <c r="C548" s="163" t="s">
        <v>72</v>
      </c>
      <c r="D548" s="137" t="s">
        <v>73</v>
      </c>
      <c r="E548" s="51"/>
      <c r="F548" s="51"/>
      <c r="G548" s="51"/>
      <c r="H548" s="51"/>
      <c r="I548" s="51"/>
      <c r="J548" s="52">
        <f>H548+I548</f>
        <v>0</v>
      </c>
      <c r="K548" s="51"/>
      <c r="L548" s="51"/>
      <c r="M548" s="52">
        <f>K548+L548</f>
        <v>0</v>
      </c>
      <c r="N548" s="51"/>
      <c r="O548" s="52">
        <f>M548+N548</f>
        <v>0</v>
      </c>
    </row>
    <row r="549" spans="1:15" s="57" customFormat="1" hidden="1">
      <c r="A549" s="50">
        <f t="shared" si="171"/>
        <v>3</v>
      </c>
      <c r="B549" s="153"/>
      <c r="C549" s="163" t="s">
        <v>74</v>
      </c>
      <c r="D549" s="137" t="s">
        <v>75</v>
      </c>
      <c r="E549" s="51"/>
      <c r="F549" s="51"/>
      <c r="G549" s="51"/>
      <c r="H549" s="51"/>
      <c r="I549" s="51"/>
      <c r="J549" s="52">
        <f>H549+I549</f>
        <v>0</v>
      </c>
      <c r="K549" s="51"/>
      <c r="L549" s="51"/>
      <c r="M549" s="52">
        <f>K549+L549</f>
        <v>0</v>
      </c>
      <c r="N549" s="51"/>
      <c r="O549" s="52">
        <f>M549+N549</f>
        <v>0</v>
      </c>
    </row>
    <row r="550" spans="1:15" s="57" customFormat="1" hidden="1">
      <c r="A550" s="50">
        <f t="shared" si="171"/>
        <v>3</v>
      </c>
      <c r="B550" s="153"/>
      <c r="C550" s="163" t="s">
        <v>76</v>
      </c>
      <c r="D550" s="137" t="s">
        <v>77</v>
      </c>
      <c r="E550" s="51"/>
      <c r="F550" s="51"/>
      <c r="G550" s="51"/>
      <c r="H550" s="51"/>
      <c r="I550" s="51"/>
      <c r="J550" s="52">
        <f>H550+I550</f>
        <v>0</v>
      </c>
      <c r="K550" s="51"/>
      <c r="L550" s="51"/>
      <c r="M550" s="52">
        <f>K550+L550</f>
        <v>0</v>
      </c>
      <c r="N550" s="51"/>
      <c r="O550" s="52">
        <f>M550+N550</f>
        <v>0</v>
      </c>
    </row>
    <row r="551" spans="1:15" s="57" customFormat="1" hidden="1">
      <c r="A551" s="50">
        <f t="shared" si="171"/>
        <v>3</v>
      </c>
      <c r="B551" s="153"/>
      <c r="C551" s="163" t="s">
        <v>12</v>
      </c>
      <c r="D551" s="137" t="s">
        <v>28</v>
      </c>
      <c r="E551" s="51"/>
      <c r="F551" s="51"/>
      <c r="G551" s="51"/>
      <c r="H551" s="51"/>
      <c r="I551" s="51"/>
      <c r="J551" s="52">
        <f>H551+I551</f>
        <v>0</v>
      </c>
      <c r="K551" s="51"/>
      <c r="L551" s="51"/>
      <c r="M551" s="52">
        <f>K551+L551</f>
        <v>0</v>
      </c>
      <c r="N551" s="51"/>
      <c r="O551" s="52">
        <f>M551+N551</f>
        <v>0</v>
      </c>
    </row>
    <row r="552" spans="1:15" s="57" customFormat="1" hidden="1">
      <c r="A552" s="77">
        <f>A553</f>
        <v>3</v>
      </c>
      <c r="B552" s="153"/>
      <c r="C552" s="155"/>
      <c r="D552" s="137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</row>
    <row r="553" spans="1:15" s="57" customFormat="1" hidden="1">
      <c r="A553" s="105">
        <f>MIN(A554:A559)</f>
        <v>3</v>
      </c>
      <c r="B553" s="153"/>
      <c r="C553" s="157" t="s">
        <v>36</v>
      </c>
      <c r="D553" s="137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</row>
    <row r="554" spans="1:15" s="57" customFormat="1" hidden="1">
      <c r="A554" s="50">
        <f t="shared" ref="A554:A559" si="189">IF(MAX(E554:P554)=0,IF(MIN(E554:P554)=0,3,2),2)</f>
        <v>3</v>
      </c>
      <c r="B554" s="153"/>
      <c r="C554" s="155" t="s">
        <v>34</v>
      </c>
      <c r="D554" s="137"/>
      <c r="E554" s="62">
        <f>SUM(E555:E556)</f>
        <v>0</v>
      </c>
      <c r="F554" s="62">
        <f>SUM(F555:F556)</f>
        <v>0</v>
      </c>
      <c r="G554" s="62">
        <f>SUM(G555:G556)</f>
        <v>0</v>
      </c>
      <c r="H554" s="62">
        <f>SUM(H555:H556)</f>
        <v>0</v>
      </c>
      <c r="I554" s="62">
        <f t="shared" ref="I554:N554" si="190">SUM(I555:I556)</f>
        <v>0</v>
      </c>
      <c r="J554" s="62">
        <f t="shared" si="190"/>
        <v>0</v>
      </c>
      <c r="K554" s="62">
        <f t="shared" si="190"/>
        <v>0</v>
      </c>
      <c r="L554" s="62">
        <f t="shared" si="190"/>
        <v>0</v>
      </c>
      <c r="M554" s="62">
        <f t="shared" si="190"/>
        <v>0</v>
      </c>
      <c r="N554" s="62">
        <f t="shared" si="190"/>
        <v>0</v>
      </c>
      <c r="O554" s="62">
        <f>SUM(O555:O556)</f>
        <v>0</v>
      </c>
    </row>
    <row r="555" spans="1:15" s="57" customFormat="1" hidden="1">
      <c r="A555" s="50">
        <f t="shared" si="189"/>
        <v>3</v>
      </c>
      <c r="B555" s="153"/>
      <c r="C555" s="167" t="s">
        <v>80</v>
      </c>
      <c r="D555" s="137"/>
      <c r="E555" s="51"/>
      <c r="F555" s="51"/>
      <c r="G555" s="51"/>
      <c r="H555" s="51"/>
      <c r="I555" s="51"/>
      <c r="J555" s="52">
        <f>H555+I555</f>
        <v>0</v>
      </c>
      <c r="K555" s="51"/>
      <c r="L555" s="51"/>
      <c r="M555" s="52">
        <f>K555+L555</f>
        <v>0</v>
      </c>
      <c r="N555" s="51"/>
      <c r="O555" s="52">
        <f>M555+N555</f>
        <v>0</v>
      </c>
    </row>
    <row r="556" spans="1:15" s="57" customFormat="1" hidden="1">
      <c r="A556" s="50">
        <f t="shared" si="189"/>
        <v>3</v>
      </c>
      <c r="B556" s="153"/>
      <c r="C556" s="167" t="s">
        <v>81</v>
      </c>
      <c r="D556" s="137"/>
      <c r="E556" s="51"/>
      <c r="F556" s="51"/>
      <c r="G556" s="51"/>
      <c r="H556" s="51"/>
      <c r="I556" s="51"/>
      <c r="J556" s="52">
        <f>H556+I556</f>
        <v>0</v>
      </c>
      <c r="K556" s="51"/>
      <c r="L556" s="51"/>
      <c r="M556" s="52">
        <f>K556+L556</f>
        <v>0</v>
      </c>
      <c r="N556" s="51"/>
      <c r="O556" s="52">
        <f>M556+N556</f>
        <v>0</v>
      </c>
    </row>
    <row r="557" spans="1:15" s="57" customFormat="1" hidden="1">
      <c r="A557" s="50">
        <f t="shared" si="189"/>
        <v>3</v>
      </c>
      <c r="B557" s="153"/>
      <c r="C557" s="155" t="s">
        <v>35</v>
      </c>
      <c r="D557" s="137"/>
      <c r="E557" s="62">
        <f>SUM(E558:E559)</f>
        <v>0</v>
      </c>
      <c r="F557" s="62">
        <f>SUM(F558:F559)</f>
        <v>0</v>
      </c>
      <c r="G557" s="62">
        <f>SUM(G558:G559)</f>
        <v>0</v>
      </c>
      <c r="H557" s="62">
        <f>SUM(H558:H559)</f>
        <v>0</v>
      </c>
      <c r="I557" s="62">
        <f t="shared" ref="I557:N557" si="191">SUM(I558:I559)</f>
        <v>0</v>
      </c>
      <c r="J557" s="62">
        <f t="shared" si="191"/>
        <v>0</v>
      </c>
      <c r="K557" s="62">
        <f t="shared" si="191"/>
        <v>0</v>
      </c>
      <c r="L557" s="62">
        <f t="shared" si="191"/>
        <v>0</v>
      </c>
      <c r="M557" s="62">
        <f t="shared" si="191"/>
        <v>0</v>
      </c>
      <c r="N557" s="62">
        <f t="shared" si="191"/>
        <v>0</v>
      </c>
      <c r="O557" s="62">
        <f>SUM(O558:O559)</f>
        <v>0</v>
      </c>
    </row>
    <row r="558" spans="1:15" s="57" customFormat="1" hidden="1">
      <c r="A558" s="50">
        <f t="shared" si="189"/>
        <v>3</v>
      </c>
      <c r="B558" s="153"/>
      <c r="C558" s="167" t="s">
        <v>84</v>
      </c>
      <c r="D558" s="137"/>
      <c r="E558" s="51"/>
      <c r="F558" s="51"/>
      <c r="G558" s="51"/>
      <c r="H558" s="51"/>
      <c r="I558" s="51"/>
      <c r="J558" s="52">
        <f>H558+I558</f>
        <v>0</v>
      </c>
      <c r="K558" s="51"/>
      <c r="L558" s="51"/>
      <c r="M558" s="52">
        <f>K558+L558</f>
        <v>0</v>
      </c>
      <c r="N558" s="51"/>
      <c r="O558" s="52">
        <f>M558+N558</f>
        <v>0</v>
      </c>
    </row>
    <row r="559" spans="1:15" s="57" customFormat="1" hidden="1">
      <c r="A559" s="50">
        <f t="shared" si="189"/>
        <v>3</v>
      </c>
      <c r="B559" s="153"/>
      <c r="C559" s="167" t="s">
        <v>85</v>
      </c>
      <c r="D559" s="137"/>
      <c r="E559" s="51"/>
      <c r="F559" s="51"/>
      <c r="G559" s="51"/>
      <c r="H559" s="51"/>
      <c r="I559" s="51"/>
      <c r="J559" s="52">
        <f>H559+I559</f>
        <v>0</v>
      </c>
      <c r="K559" s="51"/>
      <c r="L559" s="51"/>
      <c r="M559" s="52">
        <f>K559+L559</f>
        <v>0</v>
      </c>
      <c r="N559" s="51"/>
      <c r="O559" s="52">
        <f>M559+N559</f>
        <v>0</v>
      </c>
    </row>
    <row r="560" spans="1:15" s="57" customFormat="1" hidden="1">
      <c r="A560" s="77">
        <f>A561</f>
        <v>3</v>
      </c>
      <c r="B560" s="172"/>
      <c r="C560" s="156"/>
      <c r="D560" s="140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</row>
    <row r="561" spans="1:15" s="57" customFormat="1" ht="25.5" hidden="1">
      <c r="A561" s="105">
        <f>MIN(A562:A623)</f>
        <v>3</v>
      </c>
      <c r="B561" s="172"/>
      <c r="C561" s="175" t="s">
        <v>300</v>
      </c>
      <c r="D561" s="140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</row>
    <row r="562" spans="1:15" s="57" customFormat="1" hidden="1">
      <c r="A562" s="50">
        <f t="shared" ref="A562:A615" si="192">IF(MAX(E562:P562)=0,IF(MIN(E562:P562)=0,3,2),2)</f>
        <v>3</v>
      </c>
      <c r="B562" s="145"/>
      <c r="C562" s="146" t="s">
        <v>25</v>
      </c>
      <c r="D562" s="56"/>
      <c r="E562" s="11">
        <f>SUBTOTAL(9,E563:E615)</f>
        <v>0</v>
      </c>
      <c r="F562" s="11">
        <f>SUBTOTAL(9,F563:F615)</f>
        <v>0</v>
      </c>
      <c r="G562" s="11">
        <f>SUBTOTAL(9,G563:G615)</f>
        <v>0</v>
      </c>
      <c r="H562" s="11">
        <f>SUBTOTAL(9,H563:H615)</f>
        <v>0</v>
      </c>
      <c r="I562" s="11">
        <f t="shared" ref="I562:N562" si="193">SUBTOTAL(9,I563:I615)</f>
        <v>0</v>
      </c>
      <c r="J562" s="11">
        <f t="shared" si="193"/>
        <v>0</v>
      </c>
      <c r="K562" s="11">
        <f t="shared" si="193"/>
        <v>0</v>
      </c>
      <c r="L562" s="11">
        <f t="shared" si="193"/>
        <v>0</v>
      </c>
      <c r="M562" s="11">
        <f t="shared" si="193"/>
        <v>0</v>
      </c>
      <c r="N562" s="11">
        <f t="shared" si="193"/>
        <v>0</v>
      </c>
      <c r="O562" s="11">
        <f>SUBTOTAL(9,O563:O615)</f>
        <v>0</v>
      </c>
    </row>
    <row r="563" spans="1:15" hidden="1">
      <c r="A563" s="50">
        <f t="shared" si="192"/>
        <v>3</v>
      </c>
      <c r="B563" s="145" t="s">
        <v>14</v>
      </c>
      <c r="C563" s="146" t="s">
        <v>125</v>
      </c>
      <c r="D563" s="56"/>
      <c r="E563" s="11">
        <f>SUBTOTAL(9,E564:E585)</f>
        <v>0</v>
      </c>
      <c r="F563" s="11">
        <f>SUBTOTAL(9,F564:F585)</f>
        <v>0</v>
      </c>
      <c r="G563" s="11">
        <f>SUBTOTAL(9,G564:G585)</f>
        <v>0</v>
      </c>
      <c r="H563" s="11">
        <f>SUBTOTAL(9,H564:H585)</f>
        <v>0</v>
      </c>
      <c r="I563" s="11">
        <f t="shared" ref="I563:N563" si="194">SUBTOTAL(9,I564:I585)</f>
        <v>0</v>
      </c>
      <c r="J563" s="11">
        <f t="shared" si="194"/>
        <v>0</v>
      </c>
      <c r="K563" s="11">
        <f t="shared" si="194"/>
        <v>0</v>
      </c>
      <c r="L563" s="11">
        <f t="shared" si="194"/>
        <v>0</v>
      </c>
      <c r="M563" s="11">
        <f t="shared" si="194"/>
        <v>0</v>
      </c>
      <c r="N563" s="11">
        <f t="shared" si="194"/>
        <v>0</v>
      </c>
      <c r="O563" s="11">
        <f>SUBTOTAL(9,O564:O585)</f>
        <v>0</v>
      </c>
    </row>
    <row r="564" spans="1:15" hidden="1">
      <c r="A564" s="50">
        <f t="shared" si="192"/>
        <v>3</v>
      </c>
      <c r="B564" s="147"/>
      <c r="C564" s="146" t="s">
        <v>126</v>
      </c>
      <c r="D564" s="56"/>
      <c r="E564" s="11">
        <f>SUBTOTAL(9,E565:E574)</f>
        <v>0</v>
      </c>
      <c r="F564" s="11">
        <f>SUBTOTAL(9,F565:F574)</f>
        <v>0</v>
      </c>
      <c r="G564" s="11">
        <f>SUBTOTAL(9,G565:G574)</f>
        <v>0</v>
      </c>
      <c r="H564" s="11">
        <f>SUBTOTAL(9,H565:H574)</f>
        <v>0</v>
      </c>
      <c r="I564" s="11">
        <f t="shared" ref="I564:N564" si="195">SUBTOTAL(9,I565:I574)</f>
        <v>0</v>
      </c>
      <c r="J564" s="11">
        <f t="shared" si="195"/>
        <v>0</v>
      </c>
      <c r="K564" s="11">
        <f t="shared" si="195"/>
        <v>0</v>
      </c>
      <c r="L564" s="11">
        <f t="shared" si="195"/>
        <v>0</v>
      </c>
      <c r="M564" s="11">
        <f t="shared" si="195"/>
        <v>0</v>
      </c>
      <c r="N564" s="11">
        <f t="shared" si="195"/>
        <v>0</v>
      </c>
      <c r="O564" s="11">
        <f>SUBTOTAL(9,O565:O574)</f>
        <v>0</v>
      </c>
    </row>
    <row r="565" spans="1:15" ht="25.5" hidden="1">
      <c r="A565" s="50">
        <f t="shared" si="192"/>
        <v>3</v>
      </c>
      <c r="B565" s="148"/>
      <c r="C565" s="149" t="s">
        <v>127</v>
      </c>
      <c r="D565" s="58" t="s">
        <v>2</v>
      </c>
      <c r="E565" s="11">
        <f>SUBTOTAL(9,E566:E567)</f>
        <v>0</v>
      </c>
      <c r="F565" s="11">
        <f>SUBTOTAL(9,F566:F567)</f>
        <v>0</v>
      </c>
      <c r="G565" s="11">
        <f>SUBTOTAL(9,G566:G567)</f>
        <v>0</v>
      </c>
      <c r="H565" s="11">
        <f>SUBTOTAL(9,H566:H567)</f>
        <v>0</v>
      </c>
      <c r="I565" s="11">
        <f t="shared" ref="I565:N565" si="196">SUBTOTAL(9,I566:I567)</f>
        <v>0</v>
      </c>
      <c r="J565" s="11">
        <f t="shared" si="196"/>
        <v>0</v>
      </c>
      <c r="K565" s="11">
        <f t="shared" si="196"/>
        <v>0</v>
      </c>
      <c r="L565" s="11">
        <f t="shared" si="196"/>
        <v>0</v>
      </c>
      <c r="M565" s="11">
        <f t="shared" si="196"/>
        <v>0</v>
      </c>
      <c r="N565" s="11">
        <f t="shared" si="196"/>
        <v>0</v>
      </c>
      <c r="O565" s="11">
        <f>SUBTOTAL(9,O566:O567)</f>
        <v>0</v>
      </c>
    </row>
    <row r="566" spans="1:15" ht="25.5" hidden="1">
      <c r="A566" s="50">
        <f t="shared" si="192"/>
        <v>3</v>
      </c>
      <c r="B566" s="148"/>
      <c r="C566" s="149" t="s">
        <v>303</v>
      </c>
      <c r="D566" s="58" t="s">
        <v>302</v>
      </c>
      <c r="E566" s="51"/>
      <c r="F566" s="51"/>
      <c r="G566" s="51"/>
      <c r="H566" s="51"/>
      <c r="I566" s="51"/>
      <c r="J566" s="52">
        <f>H566+I566</f>
        <v>0</v>
      </c>
      <c r="K566" s="51"/>
      <c r="L566" s="51"/>
      <c r="M566" s="52">
        <f>K566+L566</f>
        <v>0</v>
      </c>
      <c r="N566" s="51"/>
      <c r="O566" s="52">
        <f>M566+N566</f>
        <v>0</v>
      </c>
    </row>
    <row r="567" spans="1:15" ht="25.5" hidden="1">
      <c r="A567" s="50">
        <f t="shared" si="192"/>
        <v>3</v>
      </c>
      <c r="B567" s="148"/>
      <c r="C567" s="149" t="s">
        <v>305</v>
      </c>
      <c r="D567" s="58" t="s">
        <v>304</v>
      </c>
      <c r="E567" s="51"/>
      <c r="F567" s="51"/>
      <c r="G567" s="51"/>
      <c r="H567" s="51"/>
      <c r="I567" s="51"/>
      <c r="J567" s="52">
        <f>H567+I567</f>
        <v>0</v>
      </c>
      <c r="K567" s="51"/>
      <c r="L567" s="51"/>
      <c r="M567" s="52">
        <f>K567+L567</f>
        <v>0</v>
      </c>
      <c r="N567" s="51"/>
      <c r="O567" s="52">
        <f>M567+N567</f>
        <v>0</v>
      </c>
    </row>
    <row r="568" spans="1:15" hidden="1">
      <c r="A568" s="50">
        <f t="shared" si="192"/>
        <v>3</v>
      </c>
      <c r="B568" s="150"/>
      <c r="C568" s="151" t="s">
        <v>128</v>
      </c>
      <c r="D568" s="59" t="s">
        <v>3</v>
      </c>
      <c r="E568" s="51"/>
      <c r="F568" s="51"/>
      <c r="G568" s="51"/>
      <c r="H568" s="51"/>
      <c r="I568" s="51"/>
      <c r="J568" s="52">
        <f>H568+I568</f>
        <v>0</v>
      </c>
      <c r="K568" s="51"/>
      <c r="L568" s="51"/>
      <c r="M568" s="52">
        <f>K568+L568</f>
        <v>0</v>
      </c>
      <c r="N568" s="51"/>
      <c r="O568" s="52">
        <f>M568+N568</f>
        <v>0</v>
      </c>
    </row>
    <row r="569" spans="1:15" hidden="1">
      <c r="A569" s="50">
        <f t="shared" si="192"/>
        <v>3</v>
      </c>
      <c r="B569" s="150"/>
      <c r="C569" s="152" t="s">
        <v>445</v>
      </c>
      <c r="D569" s="117" t="s">
        <v>446</v>
      </c>
      <c r="E569" s="11">
        <f>SUBTOTAL(9,E570:E573)</f>
        <v>0</v>
      </c>
      <c r="F569" s="11">
        <f>SUBTOTAL(9,F570:F573)</f>
        <v>0</v>
      </c>
      <c r="G569" s="11">
        <f>SUBTOTAL(9,G570:G573)</f>
        <v>0</v>
      </c>
      <c r="H569" s="11">
        <f>SUBTOTAL(9,H570:H573)</f>
        <v>0</v>
      </c>
      <c r="I569" s="11">
        <f t="shared" ref="I569:N569" si="197">SUBTOTAL(9,I570:I573)</f>
        <v>0</v>
      </c>
      <c r="J569" s="11">
        <f t="shared" si="197"/>
        <v>0</v>
      </c>
      <c r="K569" s="11">
        <f t="shared" si="197"/>
        <v>0</v>
      </c>
      <c r="L569" s="11">
        <f t="shared" si="197"/>
        <v>0</v>
      </c>
      <c r="M569" s="11">
        <f t="shared" si="197"/>
        <v>0</v>
      </c>
      <c r="N569" s="11">
        <f t="shared" si="197"/>
        <v>0</v>
      </c>
      <c r="O569" s="11">
        <f>SUBTOTAL(9,O570:O573)</f>
        <v>0</v>
      </c>
    </row>
    <row r="570" spans="1:15" ht="25.5" hidden="1">
      <c r="A570" s="50">
        <f t="shared" si="192"/>
        <v>3</v>
      </c>
      <c r="B570" s="150"/>
      <c r="C570" s="149" t="s">
        <v>129</v>
      </c>
      <c r="D570" s="60" t="s">
        <v>37</v>
      </c>
      <c r="E570" s="51"/>
      <c r="F570" s="51"/>
      <c r="G570" s="51"/>
      <c r="H570" s="51"/>
      <c r="I570" s="51"/>
      <c r="J570" s="52">
        <f>H570+I570</f>
        <v>0</v>
      </c>
      <c r="K570" s="51"/>
      <c r="L570" s="51"/>
      <c r="M570" s="52">
        <f>K570+L570</f>
        <v>0</v>
      </c>
      <c r="N570" s="51"/>
      <c r="O570" s="52">
        <f>M570+N570</f>
        <v>0</v>
      </c>
    </row>
    <row r="571" spans="1:15" hidden="1">
      <c r="A571" s="50">
        <f t="shared" si="192"/>
        <v>3</v>
      </c>
      <c r="B571" s="150"/>
      <c r="C571" s="149" t="s">
        <v>131</v>
      </c>
      <c r="D571" s="60" t="s">
        <v>39</v>
      </c>
      <c r="E571" s="51"/>
      <c r="F571" s="51"/>
      <c r="G571" s="51"/>
      <c r="H571" s="51"/>
      <c r="I571" s="51"/>
      <c r="J571" s="52">
        <f>H571+I571</f>
        <v>0</v>
      </c>
      <c r="K571" s="51"/>
      <c r="L571" s="51"/>
      <c r="M571" s="52">
        <f>K571+L571</f>
        <v>0</v>
      </c>
      <c r="N571" s="51"/>
      <c r="O571" s="52">
        <f>M571+N571</f>
        <v>0</v>
      </c>
    </row>
    <row r="572" spans="1:15" hidden="1">
      <c r="A572" s="50">
        <f t="shared" si="192"/>
        <v>3</v>
      </c>
      <c r="B572" s="150"/>
      <c r="C572" s="149" t="s">
        <v>132</v>
      </c>
      <c r="D572" s="60" t="s">
        <v>40</v>
      </c>
      <c r="E572" s="51"/>
      <c r="F572" s="51"/>
      <c r="G572" s="51"/>
      <c r="H572" s="51"/>
      <c r="I572" s="51"/>
      <c r="J572" s="52">
        <f>H572+I572</f>
        <v>0</v>
      </c>
      <c r="K572" s="51"/>
      <c r="L572" s="51"/>
      <c r="M572" s="52">
        <f>K572+L572</f>
        <v>0</v>
      </c>
      <c r="N572" s="51"/>
      <c r="O572" s="52">
        <f>M572+N572</f>
        <v>0</v>
      </c>
    </row>
    <row r="573" spans="1:15" ht="25.5" hidden="1">
      <c r="A573" s="50">
        <f t="shared" si="192"/>
        <v>3</v>
      </c>
      <c r="B573" s="150"/>
      <c r="C573" s="149" t="s">
        <v>133</v>
      </c>
      <c r="D573" s="60" t="s">
        <v>41</v>
      </c>
      <c r="E573" s="51"/>
      <c r="F573" s="51"/>
      <c r="G573" s="51"/>
      <c r="H573" s="51"/>
      <c r="I573" s="51"/>
      <c r="J573" s="52">
        <f>H573+I573</f>
        <v>0</v>
      </c>
      <c r="K573" s="51"/>
      <c r="L573" s="51"/>
      <c r="M573" s="52">
        <f>K573+L573</f>
        <v>0</v>
      </c>
      <c r="N573" s="51"/>
      <c r="O573" s="52">
        <f>M573+N573</f>
        <v>0</v>
      </c>
    </row>
    <row r="574" spans="1:15" hidden="1">
      <c r="A574" s="50">
        <f t="shared" si="192"/>
        <v>3</v>
      </c>
      <c r="B574" s="150"/>
      <c r="C574" s="149" t="s">
        <v>447</v>
      </c>
      <c r="D574" s="60" t="s">
        <v>4</v>
      </c>
      <c r="E574" s="51"/>
      <c r="F574" s="51"/>
      <c r="G574" s="51"/>
      <c r="H574" s="51"/>
      <c r="I574" s="51"/>
      <c r="J574" s="52">
        <f>H574+I574</f>
        <v>0</v>
      </c>
      <c r="K574" s="51"/>
      <c r="L574" s="51"/>
      <c r="M574" s="52">
        <f>K574+L574</f>
        <v>0</v>
      </c>
      <c r="N574" s="51"/>
      <c r="O574" s="52">
        <f>M574+N574</f>
        <v>0</v>
      </c>
    </row>
    <row r="575" spans="1:15" hidden="1">
      <c r="A575" s="50">
        <f t="shared" si="192"/>
        <v>3</v>
      </c>
      <c r="B575" s="147"/>
      <c r="C575" s="146" t="s">
        <v>134</v>
      </c>
      <c r="D575" s="56"/>
      <c r="E575" s="11">
        <f>SUBTOTAL(9,E576:E579)</f>
        <v>0</v>
      </c>
      <c r="F575" s="11">
        <f>SUBTOTAL(9,F576:F579)</f>
        <v>0</v>
      </c>
      <c r="G575" s="11">
        <f>SUBTOTAL(9,G576:G579)</f>
        <v>0</v>
      </c>
      <c r="H575" s="11">
        <f>SUBTOTAL(9,H576:H579)</f>
        <v>0</v>
      </c>
      <c r="I575" s="11">
        <f t="shared" ref="I575:N575" si="198">SUBTOTAL(9,I576:I579)</f>
        <v>0</v>
      </c>
      <c r="J575" s="11">
        <f t="shared" si="198"/>
        <v>0</v>
      </c>
      <c r="K575" s="11">
        <f t="shared" si="198"/>
        <v>0</v>
      </c>
      <c r="L575" s="11">
        <f t="shared" si="198"/>
        <v>0</v>
      </c>
      <c r="M575" s="11">
        <f t="shared" si="198"/>
        <v>0</v>
      </c>
      <c r="N575" s="11">
        <f t="shared" si="198"/>
        <v>0</v>
      </c>
      <c r="O575" s="11">
        <f>SUBTOTAL(9,O576:O579)</f>
        <v>0</v>
      </c>
    </row>
    <row r="576" spans="1:15" hidden="1">
      <c r="A576" s="50">
        <f t="shared" si="192"/>
        <v>3</v>
      </c>
      <c r="B576" s="150"/>
      <c r="C576" s="151" t="s">
        <v>135</v>
      </c>
      <c r="D576" s="59" t="s">
        <v>5</v>
      </c>
      <c r="E576" s="51"/>
      <c r="F576" s="51"/>
      <c r="G576" s="51"/>
      <c r="H576" s="51"/>
      <c r="I576" s="51"/>
      <c r="J576" s="52">
        <f>H576+I576</f>
        <v>0</v>
      </c>
      <c r="K576" s="51"/>
      <c r="L576" s="51"/>
      <c r="M576" s="52">
        <f>K576+L576</f>
        <v>0</v>
      </c>
      <c r="N576" s="51"/>
      <c r="O576" s="52">
        <f>M576+N576</f>
        <v>0</v>
      </c>
    </row>
    <row r="577" spans="1:15" hidden="1">
      <c r="A577" s="50">
        <f t="shared" si="192"/>
        <v>3</v>
      </c>
      <c r="B577" s="150"/>
      <c r="C577" s="154" t="s">
        <v>448</v>
      </c>
      <c r="D577" s="118" t="s">
        <v>173</v>
      </c>
      <c r="E577" s="51"/>
      <c r="F577" s="51"/>
      <c r="G577" s="51"/>
      <c r="H577" s="51"/>
      <c r="I577" s="51"/>
      <c r="J577" s="52">
        <f>H577+I577</f>
        <v>0</v>
      </c>
      <c r="K577" s="51"/>
      <c r="L577" s="51"/>
      <c r="M577" s="52">
        <f>K577+L577</f>
        <v>0</v>
      </c>
      <c r="N577" s="51"/>
      <c r="O577" s="52">
        <f>M577+N577</f>
        <v>0</v>
      </c>
    </row>
    <row r="578" spans="1:15" hidden="1">
      <c r="A578" s="50">
        <f t="shared" si="192"/>
        <v>3</v>
      </c>
      <c r="B578" s="153"/>
      <c r="C578" s="155" t="s">
        <v>557</v>
      </c>
      <c r="D578" s="137" t="s">
        <v>8</v>
      </c>
      <c r="E578" s="51"/>
      <c r="F578" s="51"/>
      <c r="G578" s="51"/>
      <c r="H578" s="51"/>
      <c r="I578" s="51"/>
      <c r="J578" s="52">
        <f>H578+I578</f>
        <v>0</v>
      </c>
      <c r="K578" s="51"/>
      <c r="L578" s="51"/>
      <c r="M578" s="52">
        <f>K578+L578</f>
        <v>0</v>
      </c>
      <c r="N578" s="51"/>
      <c r="O578" s="52">
        <f>M578+N578</f>
        <v>0</v>
      </c>
    </row>
    <row r="579" spans="1:15" ht="25.5" hidden="1">
      <c r="A579" s="50">
        <f t="shared" si="192"/>
        <v>3</v>
      </c>
      <c r="B579" s="153"/>
      <c r="C579" s="155" t="s">
        <v>139</v>
      </c>
      <c r="D579" s="136" t="s">
        <v>10</v>
      </c>
      <c r="E579" s="51"/>
      <c r="F579" s="51"/>
      <c r="G579" s="51"/>
      <c r="H579" s="51"/>
      <c r="I579" s="51"/>
      <c r="J579" s="52">
        <f>H579+I579</f>
        <v>0</v>
      </c>
      <c r="K579" s="51"/>
      <c r="L579" s="51"/>
      <c r="M579" s="52">
        <f>K579+L579</f>
        <v>0</v>
      </c>
      <c r="N579" s="51"/>
      <c r="O579" s="52">
        <f>M579+N579</f>
        <v>0</v>
      </c>
    </row>
    <row r="580" spans="1:15" hidden="1">
      <c r="A580" s="50">
        <f t="shared" si="192"/>
        <v>3</v>
      </c>
      <c r="B580" s="156"/>
      <c r="C580" s="157" t="s">
        <v>140</v>
      </c>
      <c r="D580" s="136"/>
      <c r="E580" s="11">
        <f>SUBTOTAL(9,E581:E585)</f>
        <v>0</v>
      </c>
      <c r="F580" s="11">
        <f>SUBTOTAL(9,F581:F585)</f>
        <v>0</v>
      </c>
      <c r="G580" s="11">
        <f>SUBTOTAL(9,G581:G585)</f>
        <v>0</v>
      </c>
      <c r="H580" s="11">
        <f>SUBTOTAL(9,H581:H585)</f>
        <v>0</v>
      </c>
      <c r="I580" s="11">
        <f t="shared" ref="I580:N580" si="199">SUBTOTAL(9,I581:I585)</f>
        <v>0</v>
      </c>
      <c r="J580" s="11">
        <f t="shared" si="199"/>
        <v>0</v>
      </c>
      <c r="K580" s="11">
        <f t="shared" si="199"/>
        <v>0</v>
      </c>
      <c r="L580" s="11">
        <f t="shared" si="199"/>
        <v>0</v>
      </c>
      <c r="M580" s="11">
        <f t="shared" si="199"/>
        <v>0</v>
      </c>
      <c r="N580" s="11">
        <f t="shared" si="199"/>
        <v>0</v>
      </c>
      <c r="O580" s="11">
        <f>SUBTOTAL(9,O581:O585)</f>
        <v>0</v>
      </c>
    </row>
    <row r="581" spans="1:15" hidden="1">
      <c r="A581" s="50">
        <f t="shared" si="192"/>
        <v>3</v>
      </c>
      <c r="B581" s="153"/>
      <c r="C581" s="155" t="s">
        <v>141</v>
      </c>
      <c r="D581" s="137" t="s">
        <v>71</v>
      </c>
      <c r="E581" s="51"/>
      <c r="F581" s="51"/>
      <c r="G581" s="51"/>
      <c r="H581" s="51"/>
      <c r="I581" s="51"/>
      <c r="J581" s="52">
        <f>H581+I581</f>
        <v>0</v>
      </c>
      <c r="K581" s="51"/>
      <c r="L581" s="51"/>
      <c r="M581" s="52">
        <f>K581+L581</f>
        <v>0</v>
      </c>
      <c r="N581" s="51"/>
      <c r="O581" s="52">
        <f>M581+N581</f>
        <v>0</v>
      </c>
    </row>
    <row r="582" spans="1:15" hidden="1">
      <c r="A582" s="50">
        <f t="shared" si="192"/>
        <v>3</v>
      </c>
      <c r="B582" s="153"/>
      <c r="C582" s="155" t="s">
        <v>142</v>
      </c>
      <c r="D582" s="137" t="s">
        <v>73</v>
      </c>
      <c r="E582" s="51"/>
      <c r="F582" s="51"/>
      <c r="G582" s="51"/>
      <c r="H582" s="51"/>
      <c r="I582" s="51"/>
      <c r="J582" s="52">
        <f>H582+I582</f>
        <v>0</v>
      </c>
      <c r="K582" s="51"/>
      <c r="L582" s="51"/>
      <c r="M582" s="52">
        <f>K582+L582</f>
        <v>0</v>
      </c>
      <c r="N582" s="51"/>
      <c r="O582" s="52">
        <f>M582+N582</f>
        <v>0</v>
      </c>
    </row>
    <row r="583" spans="1:15" hidden="1">
      <c r="A583" s="50">
        <f t="shared" si="192"/>
        <v>3</v>
      </c>
      <c r="B583" s="153"/>
      <c r="C583" s="155" t="s">
        <v>143</v>
      </c>
      <c r="D583" s="137" t="s">
        <v>75</v>
      </c>
      <c r="E583" s="51"/>
      <c r="F583" s="51"/>
      <c r="G583" s="51"/>
      <c r="H583" s="51"/>
      <c r="I583" s="51"/>
      <c r="J583" s="52">
        <f>H583+I583</f>
        <v>0</v>
      </c>
      <c r="K583" s="51"/>
      <c r="L583" s="51"/>
      <c r="M583" s="52">
        <f>K583+L583</f>
        <v>0</v>
      </c>
      <c r="N583" s="51"/>
      <c r="O583" s="52">
        <f>M583+N583</f>
        <v>0</v>
      </c>
    </row>
    <row r="584" spans="1:15" hidden="1">
      <c r="A584" s="50">
        <f t="shared" si="192"/>
        <v>3</v>
      </c>
      <c r="B584" s="153"/>
      <c r="C584" s="155" t="s">
        <v>144</v>
      </c>
      <c r="D584" s="137" t="s">
        <v>77</v>
      </c>
      <c r="E584" s="51"/>
      <c r="F584" s="51"/>
      <c r="G584" s="51"/>
      <c r="H584" s="51"/>
      <c r="I584" s="51"/>
      <c r="J584" s="52">
        <f>H584+I584</f>
        <v>0</v>
      </c>
      <c r="K584" s="51"/>
      <c r="L584" s="51"/>
      <c r="M584" s="52">
        <f>K584+L584</f>
        <v>0</v>
      </c>
      <c r="N584" s="51"/>
      <c r="O584" s="52">
        <f>M584+N584</f>
        <v>0</v>
      </c>
    </row>
    <row r="585" spans="1:15" s="57" customFormat="1" hidden="1">
      <c r="A585" s="50">
        <f t="shared" si="192"/>
        <v>3</v>
      </c>
      <c r="B585" s="153"/>
      <c r="C585" s="155" t="s">
        <v>145</v>
      </c>
      <c r="D585" s="137" t="s">
        <v>28</v>
      </c>
      <c r="E585" s="51"/>
      <c r="F585" s="51"/>
      <c r="G585" s="51"/>
      <c r="H585" s="51"/>
      <c r="I585" s="51"/>
      <c r="J585" s="52">
        <f>H585+I585</f>
        <v>0</v>
      </c>
      <c r="K585" s="51"/>
      <c r="L585" s="51"/>
      <c r="M585" s="52">
        <f>K585+L585</f>
        <v>0</v>
      </c>
      <c r="N585" s="51"/>
      <c r="O585" s="52">
        <f>M585+N585</f>
        <v>0</v>
      </c>
    </row>
    <row r="586" spans="1:15" s="57" customFormat="1" hidden="1">
      <c r="A586" s="50">
        <f t="shared" si="192"/>
        <v>3</v>
      </c>
      <c r="B586" s="145" t="s">
        <v>146</v>
      </c>
      <c r="C586" s="157" t="s">
        <v>147</v>
      </c>
      <c r="D586" s="56"/>
      <c r="E586" s="11">
        <f>SUBTOTAL(9,E587:E615)</f>
        <v>0</v>
      </c>
      <c r="F586" s="11">
        <f>SUBTOTAL(9,F587:F615)</f>
        <v>0</v>
      </c>
      <c r="G586" s="11">
        <f>SUBTOTAL(9,G587:G615)</f>
        <v>0</v>
      </c>
      <c r="H586" s="11">
        <f>SUBTOTAL(9,H587:H615)</f>
        <v>0</v>
      </c>
      <c r="I586" s="11">
        <f t="shared" ref="I586:N586" si="200">SUBTOTAL(9,I587:I615)</f>
        <v>0</v>
      </c>
      <c r="J586" s="11">
        <f t="shared" si="200"/>
        <v>0</v>
      </c>
      <c r="K586" s="11">
        <f t="shared" si="200"/>
        <v>0</v>
      </c>
      <c r="L586" s="11">
        <f t="shared" si="200"/>
        <v>0</v>
      </c>
      <c r="M586" s="11">
        <f t="shared" si="200"/>
        <v>0</v>
      </c>
      <c r="N586" s="11">
        <f t="shared" si="200"/>
        <v>0</v>
      </c>
      <c r="O586" s="11">
        <f>SUBTOTAL(9,O587:O615)</f>
        <v>0</v>
      </c>
    </row>
    <row r="587" spans="1:15" s="57" customFormat="1" hidden="1">
      <c r="A587" s="50">
        <f t="shared" si="192"/>
        <v>3</v>
      </c>
      <c r="B587" s="156"/>
      <c r="C587" s="158" t="s">
        <v>26</v>
      </c>
      <c r="D587" s="56"/>
      <c r="E587" s="11">
        <f>SUBTOTAL(9,E588:E606)</f>
        <v>0</v>
      </c>
      <c r="F587" s="11">
        <f t="shared" ref="F587:O587" si="201">SUBTOTAL(9,F588:F606)</f>
        <v>0</v>
      </c>
      <c r="G587" s="11">
        <f t="shared" si="201"/>
        <v>0</v>
      </c>
      <c r="H587" s="11">
        <f t="shared" si="201"/>
        <v>0</v>
      </c>
      <c r="I587" s="11">
        <f t="shared" si="201"/>
        <v>0</v>
      </c>
      <c r="J587" s="11">
        <f t="shared" si="201"/>
        <v>0</v>
      </c>
      <c r="K587" s="11">
        <f t="shared" si="201"/>
        <v>0</v>
      </c>
      <c r="L587" s="11">
        <f t="shared" si="201"/>
        <v>0</v>
      </c>
      <c r="M587" s="11">
        <f t="shared" si="201"/>
        <v>0</v>
      </c>
      <c r="N587" s="11">
        <f t="shared" si="201"/>
        <v>0</v>
      </c>
      <c r="O587" s="11">
        <f t="shared" si="201"/>
        <v>0</v>
      </c>
    </row>
    <row r="588" spans="1:15" s="57" customFormat="1" hidden="1">
      <c r="A588" s="50">
        <f t="shared" si="192"/>
        <v>3</v>
      </c>
      <c r="B588" s="150"/>
      <c r="C588" s="161" t="s">
        <v>770</v>
      </c>
      <c r="D588" s="56"/>
      <c r="E588" s="11">
        <f>SUBTOTAL(9,E589:E598)</f>
        <v>0</v>
      </c>
      <c r="F588" s="11">
        <f t="shared" ref="F588:O588" si="202">SUBTOTAL(9,F589:F598)</f>
        <v>0</v>
      </c>
      <c r="G588" s="11">
        <f t="shared" si="202"/>
        <v>0</v>
      </c>
      <c r="H588" s="11">
        <f t="shared" si="202"/>
        <v>0</v>
      </c>
      <c r="I588" s="11">
        <f t="shared" si="202"/>
        <v>0</v>
      </c>
      <c r="J588" s="11">
        <f t="shared" si="202"/>
        <v>0</v>
      </c>
      <c r="K588" s="11">
        <f t="shared" si="202"/>
        <v>0</v>
      </c>
      <c r="L588" s="11">
        <f t="shared" si="202"/>
        <v>0</v>
      </c>
      <c r="M588" s="11">
        <f t="shared" si="202"/>
        <v>0</v>
      </c>
      <c r="N588" s="11">
        <f t="shared" si="202"/>
        <v>0</v>
      </c>
      <c r="O588" s="11">
        <f t="shared" si="202"/>
        <v>0</v>
      </c>
    </row>
    <row r="589" spans="1:15" s="57" customFormat="1" ht="25.5" hidden="1">
      <c r="A589" s="50">
        <f t="shared" si="192"/>
        <v>3</v>
      </c>
      <c r="B589" s="150"/>
      <c r="C589" s="160" t="s">
        <v>771</v>
      </c>
      <c r="D589" s="58" t="s">
        <v>2</v>
      </c>
      <c r="E589" s="11">
        <f>SUBTOTAL(9,E590:E591)</f>
        <v>0</v>
      </c>
      <c r="F589" s="11">
        <f t="shared" ref="F589:O589" si="203">SUBTOTAL(9,F590:F591)</f>
        <v>0</v>
      </c>
      <c r="G589" s="11">
        <f t="shared" si="203"/>
        <v>0</v>
      </c>
      <c r="H589" s="11">
        <f t="shared" si="203"/>
        <v>0</v>
      </c>
      <c r="I589" s="11">
        <f t="shared" si="203"/>
        <v>0</v>
      </c>
      <c r="J589" s="11">
        <f t="shared" si="203"/>
        <v>0</v>
      </c>
      <c r="K589" s="11">
        <f t="shared" si="203"/>
        <v>0</v>
      </c>
      <c r="L589" s="11">
        <f t="shared" si="203"/>
        <v>0</v>
      </c>
      <c r="M589" s="11">
        <f t="shared" si="203"/>
        <v>0</v>
      </c>
      <c r="N589" s="11">
        <f t="shared" si="203"/>
        <v>0</v>
      </c>
      <c r="O589" s="11">
        <f t="shared" si="203"/>
        <v>0</v>
      </c>
    </row>
    <row r="590" spans="1:15" s="57" customFormat="1" ht="25.5" hidden="1">
      <c r="A590" s="50">
        <f t="shared" si="192"/>
        <v>3</v>
      </c>
      <c r="B590" s="150"/>
      <c r="C590" s="260" t="s">
        <v>772</v>
      </c>
      <c r="D590" s="58" t="s">
        <v>302</v>
      </c>
      <c r="E590" s="51"/>
      <c r="F590" s="51"/>
      <c r="G590" s="51"/>
      <c r="H590" s="51"/>
      <c r="I590" s="51"/>
      <c r="J590" s="52">
        <f>H590+I590</f>
        <v>0</v>
      </c>
      <c r="K590" s="51"/>
      <c r="L590" s="51"/>
      <c r="M590" s="52">
        <f>K590+L590</f>
        <v>0</v>
      </c>
      <c r="N590" s="51"/>
      <c r="O590" s="52">
        <f>M590+N590</f>
        <v>0</v>
      </c>
    </row>
    <row r="591" spans="1:15" s="57" customFormat="1" ht="25.5" hidden="1">
      <c r="A591" s="50">
        <f t="shared" si="192"/>
        <v>3</v>
      </c>
      <c r="B591" s="150"/>
      <c r="C591" s="260" t="s">
        <v>773</v>
      </c>
      <c r="D591" s="58" t="s">
        <v>304</v>
      </c>
      <c r="E591" s="51"/>
      <c r="F591" s="51"/>
      <c r="G591" s="51"/>
      <c r="H591" s="51"/>
      <c r="I591" s="51"/>
      <c r="J591" s="52">
        <f>H591+I591</f>
        <v>0</v>
      </c>
      <c r="K591" s="51"/>
      <c r="L591" s="51"/>
      <c r="M591" s="52">
        <f>K591+L591</f>
        <v>0</v>
      </c>
      <c r="N591" s="51"/>
      <c r="O591" s="52">
        <f>M591+N591</f>
        <v>0</v>
      </c>
    </row>
    <row r="592" spans="1:15" s="57" customFormat="1" hidden="1">
      <c r="A592" s="50">
        <f t="shared" si="192"/>
        <v>3</v>
      </c>
      <c r="B592" s="150"/>
      <c r="C592" s="258" t="s">
        <v>42</v>
      </c>
      <c r="D592" s="59" t="s">
        <v>3</v>
      </c>
      <c r="E592" s="51"/>
      <c r="F592" s="51"/>
      <c r="G592" s="51"/>
      <c r="H592" s="51"/>
      <c r="I592" s="51"/>
      <c r="J592" s="52">
        <f>H592+I592</f>
        <v>0</v>
      </c>
      <c r="K592" s="51"/>
      <c r="L592" s="51"/>
      <c r="M592" s="52">
        <f>K592+L592</f>
        <v>0</v>
      </c>
      <c r="N592" s="51"/>
      <c r="O592" s="52">
        <f>M592+N592</f>
        <v>0</v>
      </c>
    </row>
    <row r="593" spans="1:15" s="57" customFormat="1" hidden="1">
      <c r="A593" s="50">
        <f t="shared" si="192"/>
        <v>3</v>
      </c>
      <c r="B593" s="150"/>
      <c r="C593" s="259" t="s">
        <v>449</v>
      </c>
      <c r="D593" s="117" t="s">
        <v>446</v>
      </c>
      <c r="E593" s="11">
        <f>SUBTOTAL(9,E594:E597)</f>
        <v>0</v>
      </c>
      <c r="F593" s="11">
        <f>SUBTOTAL(9,F594:F597)</f>
        <v>0</v>
      </c>
      <c r="G593" s="11">
        <f>SUBTOTAL(9,G594:G597)</f>
        <v>0</v>
      </c>
      <c r="H593" s="11">
        <f>SUBTOTAL(9,H594:H597)</f>
        <v>0</v>
      </c>
      <c r="I593" s="11">
        <f t="shared" ref="I593:N593" si="204">SUBTOTAL(9,I594:I597)</f>
        <v>0</v>
      </c>
      <c r="J593" s="11">
        <f t="shared" si="204"/>
        <v>0</v>
      </c>
      <c r="K593" s="11">
        <f t="shared" si="204"/>
        <v>0</v>
      </c>
      <c r="L593" s="11">
        <f t="shared" si="204"/>
        <v>0</v>
      </c>
      <c r="M593" s="11">
        <f t="shared" si="204"/>
        <v>0</v>
      </c>
      <c r="N593" s="11">
        <f t="shared" si="204"/>
        <v>0</v>
      </c>
      <c r="O593" s="11">
        <f>SUBTOTAL(9,O594:O597)</f>
        <v>0</v>
      </c>
    </row>
    <row r="594" spans="1:15" s="57" customFormat="1" ht="25.5" hidden="1">
      <c r="A594" s="50">
        <f t="shared" si="192"/>
        <v>3</v>
      </c>
      <c r="B594" s="150"/>
      <c r="C594" s="260" t="s">
        <v>153</v>
      </c>
      <c r="D594" s="60" t="s">
        <v>37</v>
      </c>
      <c r="E594" s="51"/>
      <c r="F594" s="51"/>
      <c r="G594" s="51"/>
      <c r="H594" s="51"/>
      <c r="I594" s="51"/>
      <c r="J594" s="52">
        <f t="shared" ref="J594:J606" si="205">H594+I594</f>
        <v>0</v>
      </c>
      <c r="K594" s="51"/>
      <c r="L594" s="51"/>
      <c r="M594" s="52">
        <f t="shared" ref="M594:M606" si="206">K594+L594</f>
        <v>0</v>
      </c>
      <c r="N594" s="51"/>
      <c r="O594" s="52">
        <f t="shared" ref="O594:O606" si="207">M594+N594</f>
        <v>0</v>
      </c>
    </row>
    <row r="595" spans="1:15" s="57" customFormat="1" hidden="1">
      <c r="A595" s="50">
        <f t="shared" si="192"/>
        <v>3</v>
      </c>
      <c r="B595" s="150"/>
      <c r="C595" s="260" t="s">
        <v>155</v>
      </c>
      <c r="D595" s="60" t="s">
        <v>39</v>
      </c>
      <c r="E595" s="51"/>
      <c r="F595" s="51"/>
      <c r="G595" s="51"/>
      <c r="H595" s="51"/>
      <c r="I595" s="51"/>
      <c r="J595" s="52">
        <f t="shared" si="205"/>
        <v>0</v>
      </c>
      <c r="K595" s="51"/>
      <c r="L595" s="51"/>
      <c r="M595" s="52">
        <f t="shared" si="206"/>
        <v>0</v>
      </c>
      <c r="N595" s="51"/>
      <c r="O595" s="52">
        <f t="shared" si="207"/>
        <v>0</v>
      </c>
    </row>
    <row r="596" spans="1:15" s="57" customFormat="1" ht="25.5" hidden="1">
      <c r="A596" s="50">
        <f t="shared" si="192"/>
        <v>3</v>
      </c>
      <c r="B596" s="150"/>
      <c r="C596" s="260" t="s">
        <v>156</v>
      </c>
      <c r="D596" s="60" t="s">
        <v>40</v>
      </c>
      <c r="E596" s="51"/>
      <c r="F596" s="51"/>
      <c r="G596" s="51"/>
      <c r="H596" s="51"/>
      <c r="I596" s="51"/>
      <c r="J596" s="52">
        <f t="shared" si="205"/>
        <v>0</v>
      </c>
      <c r="K596" s="51"/>
      <c r="L596" s="51"/>
      <c r="M596" s="52">
        <f t="shared" si="206"/>
        <v>0</v>
      </c>
      <c r="N596" s="51"/>
      <c r="O596" s="52">
        <f t="shared" si="207"/>
        <v>0</v>
      </c>
    </row>
    <row r="597" spans="1:15" s="57" customFormat="1" ht="25.5" hidden="1">
      <c r="A597" s="50">
        <f t="shared" si="192"/>
        <v>3</v>
      </c>
      <c r="B597" s="150"/>
      <c r="C597" s="260" t="s">
        <v>157</v>
      </c>
      <c r="D597" s="60" t="s">
        <v>41</v>
      </c>
      <c r="E597" s="51"/>
      <c r="F597" s="51"/>
      <c r="G597" s="51"/>
      <c r="H597" s="51"/>
      <c r="I597" s="51"/>
      <c r="J597" s="52">
        <f t="shared" si="205"/>
        <v>0</v>
      </c>
      <c r="K597" s="51"/>
      <c r="L597" s="51"/>
      <c r="M597" s="52">
        <f t="shared" si="206"/>
        <v>0</v>
      </c>
      <c r="N597" s="51"/>
      <c r="O597" s="52">
        <f t="shared" si="207"/>
        <v>0</v>
      </c>
    </row>
    <row r="598" spans="1:15" s="57" customFormat="1" hidden="1">
      <c r="A598" s="50">
        <f t="shared" si="192"/>
        <v>3</v>
      </c>
      <c r="B598" s="150"/>
      <c r="C598" s="160" t="s">
        <v>158</v>
      </c>
      <c r="D598" s="60" t="s">
        <v>4</v>
      </c>
      <c r="E598" s="51"/>
      <c r="F598" s="51"/>
      <c r="G598" s="51"/>
      <c r="H598" s="51"/>
      <c r="I598" s="51"/>
      <c r="J598" s="52">
        <f t="shared" si="205"/>
        <v>0</v>
      </c>
      <c r="K598" s="51"/>
      <c r="L598" s="51"/>
      <c r="M598" s="52">
        <f t="shared" si="206"/>
        <v>0</v>
      </c>
      <c r="N598" s="51"/>
      <c r="O598" s="52">
        <f t="shared" si="207"/>
        <v>0</v>
      </c>
    </row>
    <row r="599" spans="1:15" s="57" customFormat="1" hidden="1">
      <c r="A599" s="50">
        <f t="shared" si="192"/>
        <v>3</v>
      </c>
      <c r="B599" s="150"/>
      <c r="C599" s="159" t="s">
        <v>19</v>
      </c>
      <c r="D599" s="59" t="s">
        <v>5</v>
      </c>
      <c r="E599" s="51"/>
      <c r="F599" s="51"/>
      <c r="G599" s="51"/>
      <c r="H599" s="51"/>
      <c r="I599" s="51"/>
      <c r="J599" s="52">
        <f t="shared" si="205"/>
        <v>0</v>
      </c>
      <c r="K599" s="51"/>
      <c r="L599" s="51"/>
      <c r="M599" s="52">
        <f t="shared" si="206"/>
        <v>0</v>
      </c>
      <c r="N599" s="51"/>
      <c r="O599" s="52">
        <f t="shared" si="207"/>
        <v>0</v>
      </c>
    </row>
    <row r="600" spans="1:15" s="57" customFormat="1" hidden="1">
      <c r="A600" s="50">
        <f t="shared" si="192"/>
        <v>3</v>
      </c>
      <c r="B600" s="150"/>
      <c r="C600" s="162" t="s">
        <v>450</v>
      </c>
      <c r="D600" s="118" t="s">
        <v>173</v>
      </c>
      <c r="E600" s="51"/>
      <c r="F600" s="51"/>
      <c r="G600" s="51"/>
      <c r="H600" s="51"/>
      <c r="I600" s="51"/>
      <c r="J600" s="52">
        <f t="shared" si="205"/>
        <v>0</v>
      </c>
      <c r="K600" s="51"/>
      <c r="L600" s="51"/>
      <c r="M600" s="52">
        <f t="shared" si="206"/>
        <v>0</v>
      </c>
      <c r="N600" s="51"/>
      <c r="O600" s="52">
        <f t="shared" si="207"/>
        <v>0</v>
      </c>
    </row>
    <row r="601" spans="1:15" s="57" customFormat="1" hidden="1">
      <c r="A601" s="50">
        <f t="shared" si="192"/>
        <v>3</v>
      </c>
      <c r="B601" s="153"/>
      <c r="C601" s="163" t="s">
        <v>29</v>
      </c>
      <c r="D601" s="136" t="s">
        <v>6</v>
      </c>
      <c r="E601" s="51"/>
      <c r="F601" s="51"/>
      <c r="G601" s="51"/>
      <c r="H601" s="51"/>
      <c r="I601" s="51"/>
      <c r="J601" s="52">
        <f t="shared" si="205"/>
        <v>0</v>
      </c>
      <c r="K601" s="51"/>
      <c r="L601" s="51"/>
      <c r="M601" s="52">
        <f t="shared" si="206"/>
        <v>0</v>
      </c>
      <c r="N601" s="51"/>
      <c r="O601" s="52">
        <f t="shared" si="207"/>
        <v>0</v>
      </c>
    </row>
    <row r="602" spans="1:15" s="57" customFormat="1" hidden="1">
      <c r="A602" s="50">
        <f t="shared" si="192"/>
        <v>3</v>
      </c>
      <c r="B602" s="153"/>
      <c r="C602" s="163" t="s">
        <v>21</v>
      </c>
      <c r="D602" s="137" t="s">
        <v>8</v>
      </c>
      <c r="E602" s="51"/>
      <c r="F602" s="51"/>
      <c r="G602" s="51"/>
      <c r="H602" s="51"/>
      <c r="I602" s="51"/>
      <c r="J602" s="52">
        <f>H602+I602</f>
        <v>0</v>
      </c>
      <c r="K602" s="51"/>
      <c r="L602" s="51"/>
      <c r="M602" s="52">
        <f>K602+L602</f>
        <v>0</v>
      </c>
      <c r="N602" s="51"/>
      <c r="O602" s="52">
        <f t="shared" si="207"/>
        <v>0</v>
      </c>
    </row>
    <row r="603" spans="1:15" s="57" customFormat="1" hidden="1">
      <c r="A603" s="50">
        <f t="shared" si="192"/>
        <v>3</v>
      </c>
      <c r="B603" s="153"/>
      <c r="C603" s="163" t="s">
        <v>526</v>
      </c>
      <c r="D603" s="137" t="s">
        <v>31</v>
      </c>
      <c r="E603" s="51"/>
      <c r="F603" s="51"/>
      <c r="G603" s="51"/>
      <c r="H603" s="51"/>
      <c r="I603" s="51"/>
      <c r="J603" s="52">
        <f t="shared" si="205"/>
        <v>0</v>
      </c>
      <c r="K603" s="51"/>
      <c r="L603" s="51"/>
      <c r="M603" s="52">
        <f t="shared" si="206"/>
        <v>0</v>
      </c>
      <c r="N603" s="51"/>
      <c r="O603" s="52">
        <f t="shared" si="207"/>
        <v>0</v>
      </c>
    </row>
    <row r="604" spans="1:15" s="57" customFormat="1" hidden="1">
      <c r="A604" s="50">
        <f t="shared" si="192"/>
        <v>3</v>
      </c>
      <c r="B604" s="153"/>
      <c r="C604" s="163" t="s">
        <v>558</v>
      </c>
      <c r="D604" s="137" t="s">
        <v>559</v>
      </c>
      <c r="E604" s="51"/>
      <c r="F604" s="51"/>
      <c r="G604" s="51"/>
      <c r="H604" s="51"/>
      <c r="I604" s="51"/>
      <c r="J604" s="52">
        <f t="shared" si="205"/>
        <v>0</v>
      </c>
      <c r="K604" s="51"/>
      <c r="L604" s="51"/>
      <c r="M604" s="52">
        <f t="shared" si="206"/>
        <v>0</v>
      </c>
      <c r="N604" s="51"/>
      <c r="O604" s="52">
        <f t="shared" si="207"/>
        <v>0</v>
      </c>
    </row>
    <row r="605" spans="1:15" s="57" customFormat="1" ht="25.5" hidden="1">
      <c r="A605" s="50">
        <f t="shared" si="192"/>
        <v>3</v>
      </c>
      <c r="B605" s="153"/>
      <c r="C605" s="163" t="s">
        <v>528</v>
      </c>
      <c r="D605" s="136" t="s">
        <v>9</v>
      </c>
      <c r="E605" s="51"/>
      <c r="F605" s="51"/>
      <c r="G605" s="51"/>
      <c r="H605" s="51"/>
      <c r="I605" s="51"/>
      <c r="J605" s="52">
        <f t="shared" si="205"/>
        <v>0</v>
      </c>
      <c r="K605" s="51"/>
      <c r="L605" s="51"/>
      <c r="M605" s="52">
        <f t="shared" si="206"/>
        <v>0</v>
      </c>
      <c r="N605" s="51"/>
      <c r="O605" s="52">
        <f t="shared" si="207"/>
        <v>0</v>
      </c>
    </row>
    <row r="606" spans="1:15" s="57" customFormat="1" ht="25.5" hidden="1">
      <c r="A606" s="50">
        <f t="shared" si="192"/>
        <v>3</v>
      </c>
      <c r="B606" s="153"/>
      <c r="C606" s="163" t="s">
        <v>30</v>
      </c>
      <c r="D606" s="136" t="s">
        <v>10</v>
      </c>
      <c r="E606" s="51"/>
      <c r="F606" s="51"/>
      <c r="G606" s="51"/>
      <c r="H606" s="51"/>
      <c r="I606" s="51"/>
      <c r="J606" s="52">
        <f t="shared" si="205"/>
        <v>0</v>
      </c>
      <c r="K606" s="51"/>
      <c r="L606" s="51"/>
      <c r="M606" s="52">
        <f t="shared" si="206"/>
        <v>0</v>
      </c>
      <c r="N606" s="51"/>
      <c r="O606" s="52">
        <f t="shared" si="207"/>
        <v>0</v>
      </c>
    </row>
    <row r="607" spans="1:15" s="57" customFormat="1" hidden="1">
      <c r="A607" s="50">
        <f t="shared" si="192"/>
        <v>3</v>
      </c>
      <c r="B607" s="153"/>
      <c r="C607" s="165" t="s">
        <v>451</v>
      </c>
      <c r="D607" s="138" t="s">
        <v>93</v>
      </c>
      <c r="E607" s="11">
        <f>SUBTOTAL(9,E608:E609)</f>
        <v>0</v>
      </c>
      <c r="F607" s="11">
        <f>SUBTOTAL(9,F608:F609)</f>
        <v>0</v>
      </c>
      <c r="G607" s="11">
        <f>SUBTOTAL(9,G608:G609)</f>
        <v>0</v>
      </c>
      <c r="H607" s="11">
        <f>SUBTOTAL(9,H608:H609)</f>
        <v>0</v>
      </c>
      <c r="I607" s="11">
        <f t="shared" ref="I607:N607" si="208">SUBTOTAL(9,I608:I609)</f>
        <v>0</v>
      </c>
      <c r="J607" s="11">
        <f t="shared" si="208"/>
        <v>0</v>
      </c>
      <c r="K607" s="11">
        <f t="shared" si="208"/>
        <v>0</v>
      </c>
      <c r="L607" s="11">
        <f t="shared" si="208"/>
        <v>0</v>
      </c>
      <c r="M607" s="11">
        <f t="shared" si="208"/>
        <v>0</v>
      </c>
      <c r="N607" s="11">
        <f t="shared" si="208"/>
        <v>0</v>
      </c>
      <c r="O607" s="11">
        <f>SUBTOTAL(9,O608:O609)</f>
        <v>0</v>
      </c>
    </row>
    <row r="608" spans="1:15" s="57" customFormat="1" hidden="1">
      <c r="A608" s="50">
        <f t="shared" si="192"/>
        <v>3</v>
      </c>
      <c r="B608" s="153"/>
      <c r="C608" s="166" t="s">
        <v>452</v>
      </c>
      <c r="D608" s="138" t="s">
        <v>453</v>
      </c>
      <c r="E608" s="51"/>
      <c r="F608" s="51"/>
      <c r="G608" s="51"/>
      <c r="H608" s="51"/>
      <c r="I608" s="51"/>
      <c r="J608" s="52">
        <f>H608+I608</f>
        <v>0</v>
      </c>
      <c r="K608" s="51"/>
      <c r="L608" s="51"/>
      <c r="M608" s="52">
        <f>K608+L608</f>
        <v>0</v>
      </c>
      <c r="N608" s="51"/>
      <c r="O608" s="52">
        <f>M608+N608</f>
        <v>0</v>
      </c>
    </row>
    <row r="609" spans="1:15" s="57" customFormat="1" hidden="1">
      <c r="A609" s="50">
        <f t="shared" si="192"/>
        <v>3</v>
      </c>
      <c r="B609" s="153"/>
      <c r="C609" s="166" t="s">
        <v>454</v>
      </c>
      <c r="D609" s="138" t="s">
        <v>455</v>
      </c>
      <c r="E609" s="51"/>
      <c r="F609" s="51"/>
      <c r="G609" s="51"/>
      <c r="H609" s="51"/>
      <c r="I609" s="51"/>
      <c r="J609" s="52">
        <f>H609+I609</f>
        <v>0</v>
      </c>
      <c r="K609" s="51"/>
      <c r="L609" s="51"/>
      <c r="M609" s="52">
        <f>K609+L609</f>
        <v>0</v>
      </c>
      <c r="N609" s="51"/>
      <c r="O609" s="52">
        <f>M609+N609</f>
        <v>0</v>
      </c>
    </row>
    <row r="610" spans="1:15" s="57" customFormat="1" hidden="1">
      <c r="A610" s="50">
        <f t="shared" si="192"/>
        <v>3</v>
      </c>
      <c r="B610" s="156"/>
      <c r="C610" s="158" t="s">
        <v>32</v>
      </c>
      <c r="D610" s="136"/>
      <c r="E610" s="11">
        <f>SUBTOTAL(9,E611:E615)</f>
        <v>0</v>
      </c>
      <c r="F610" s="11">
        <f>SUBTOTAL(9,F611:F615)</f>
        <v>0</v>
      </c>
      <c r="G610" s="11">
        <f>SUBTOTAL(9,G611:G615)</f>
        <v>0</v>
      </c>
      <c r="H610" s="11">
        <f>SUBTOTAL(9,H611:H615)</f>
        <v>0</v>
      </c>
      <c r="I610" s="11">
        <f t="shared" ref="I610:N610" si="209">SUBTOTAL(9,I611:I615)</f>
        <v>0</v>
      </c>
      <c r="J610" s="11">
        <f t="shared" si="209"/>
        <v>0</v>
      </c>
      <c r="K610" s="11">
        <f t="shared" si="209"/>
        <v>0</v>
      </c>
      <c r="L610" s="11">
        <f t="shared" si="209"/>
        <v>0</v>
      </c>
      <c r="M610" s="11">
        <f t="shared" si="209"/>
        <v>0</v>
      </c>
      <c r="N610" s="11">
        <f t="shared" si="209"/>
        <v>0</v>
      </c>
      <c r="O610" s="11">
        <f>SUBTOTAL(9,O611:O615)</f>
        <v>0</v>
      </c>
    </row>
    <row r="611" spans="1:15" s="57" customFormat="1" hidden="1">
      <c r="A611" s="50">
        <f t="shared" si="192"/>
        <v>3</v>
      </c>
      <c r="B611" s="153"/>
      <c r="C611" s="163" t="s">
        <v>70</v>
      </c>
      <c r="D611" s="137" t="s">
        <v>71</v>
      </c>
      <c r="E611" s="51"/>
      <c r="F611" s="51"/>
      <c r="G611" s="51"/>
      <c r="H611" s="51"/>
      <c r="I611" s="51"/>
      <c r="J611" s="52">
        <f>H611+I611</f>
        <v>0</v>
      </c>
      <c r="K611" s="51"/>
      <c r="L611" s="51"/>
      <c r="M611" s="52">
        <f>K611+L611</f>
        <v>0</v>
      </c>
      <c r="N611" s="51"/>
      <c r="O611" s="52">
        <f>M611+N611</f>
        <v>0</v>
      </c>
    </row>
    <row r="612" spans="1:15" s="57" customFormat="1" hidden="1">
      <c r="A612" s="50">
        <f t="shared" si="192"/>
        <v>3</v>
      </c>
      <c r="B612" s="153"/>
      <c r="C612" s="163" t="s">
        <v>72</v>
      </c>
      <c r="D612" s="137" t="s">
        <v>73</v>
      </c>
      <c r="E612" s="51"/>
      <c r="F612" s="51"/>
      <c r="G612" s="51"/>
      <c r="H612" s="51"/>
      <c r="I612" s="51"/>
      <c r="J612" s="52">
        <f>H612+I612</f>
        <v>0</v>
      </c>
      <c r="K612" s="51"/>
      <c r="L612" s="51"/>
      <c r="M612" s="52">
        <f>K612+L612</f>
        <v>0</v>
      </c>
      <c r="N612" s="51"/>
      <c r="O612" s="52">
        <f>M612+N612</f>
        <v>0</v>
      </c>
    </row>
    <row r="613" spans="1:15" s="57" customFormat="1" hidden="1">
      <c r="A613" s="50">
        <f t="shared" si="192"/>
        <v>3</v>
      </c>
      <c r="B613" s="153"/>
      <c r="C613" s="163" t="s">
        <v>74</v>
      </c>
      <c r="D613" s="137" t="s">
        <v>75</v>
      </c>
      <c r="E613" s="51"/>
      <c r="F613" s="51"/>
      <c r="G613" s="51"/>
      <c r="H613" s="51"/>
      <c r="I613" s="51"/>
      <c r="J613" s="52">
        <f>H613+I613</f>
        <v>0</v>
      </c>
      <c r="K613" s="51"/>
      <c r="L613" s="51"/>
      <c r="M613" s="52">
        <f>K613+L613</f>
        <v>0</v>
      </c>
      <c r="N613" s="51"/>
      <c r="O613" s="52">
        <f>M613+N613</f>
        <v>0</v>
      </c>
    </row>
    <row r="614" spans="1:15" s="57" customFormat="1" hidden="1">
      <c r="A614" s="50">
        <f t="shared" si="192"/>
        <v>3</v>
      </c>
      <c r="B614" s="153"/>
      <c r="C614" s="163" t="s">
        <v>76</v>
      </c>
      <c r="D614" s="137" t="s">
        <v>77</v>
      </c>
      <c r="E614" s="51"/>
      <c r="F614" s="51"/>
      <c r="G614" s="51"/>
      <c r="H614" s="51"/>
      <c r="I614" s="51"/>
      <c r="J614" s="52">
        <f>H614+I614</f>
        <v>0</v>
      </c>
      <c r="K614" s="51"/>
      <c r="L614" s="51"/>
      <c r="M614" s="52">
        <f>K614+L614</f>
        <v>0</v>
      </c>
      <c r="N614" s="51"/>
      <c r="O614" s="52">
        <f>M614+N614</f>
        <v>0</v>
      </c>
    </row>
    <row r="615" spans="1:15" s="57" customFormat="1" hidden="1">
      <c r="A615" s="50">
        <f t="shared" si="192"/>
        <v>3</v>
      </c>
      <c r="B615" s="153"/>
      <c r="C615" s="163" t="s">
        <v>12</v>
      </c>
      <c r="D615" s="137" t="s">
        <v>28</v>
      </c>
      <c r="E615" s="51"/>
      <c r="F615" s="51"/>
      <c r="G615" s="51"/>
      <c r="H615" s="51"/>
      <c r="I615" s="51"/>
      <c r="J615" s="52">
        <f>H615+I615</f>
        <v>0</v>
      </c>
      <c r="K615" s="51"/>
      <c r="L615" s="51"/>
      <c r="M615" s="52">
        <f>K615+L615</f>
        <v>0</v>
      </c>
      <c r="N615" s="51"/>
      <c r="O615" s="52">
        <f>M615+N615</f>
        <v>0</v>
      </c>
    </row>
    <row r="616" spans="1:15" s="57" customFormat="1" hidden="1">
      <c r="A616" s="77">
        <f>A617</f>
        <v>3</v>
      </c>
      <c r="B616" s="153"/>
      <c r="C616" s="155"/>
      <c r="D616" s="137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</row>
    <row r="617" spans="1:15" s="57" customFormat="1" hidden="1">
      <c r="A617" s="105">
        <f>MIN(A618:A623)</f>
        <v>3</v>
      </c>
      <c r="B617" s="153"/>
      <c r="C617" s="157" t="s">
        <v>36</v>
      </c>
      <c r="D617" s="137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</row>
    <row r="618" spans="1:15" s="57" customFormat="1" hidden="1">
      <c r="A618" s="50">
        <f t="shared" ref="A618:A623" si="210">IF(MAX(E618:P618)=0,IF(MIN(E618:P618)=0,3,2),2)</f>
        <v>3</v>
      </c>
      <c r="B618" s="153"/>
      <c r="C618" s="155" t="s">
        <v>34</v>
      </c>
      <c r="D618" s="137"/>
      <c r="E618" s="62">
        <f>SUM(E619:E620)</f>
        <v>0</v>
      </c>
      <c r="F618" s="62">
        <f>SUM(F619:F620)</f>
        <v>0</v>
      </c>
      <c r="G618" s="62">
        <f>SUM(G619:G620)</f>
        <v>0</v>
      </c>
      <c r="H618" s="62">
        <f>SUM(H619:H620)</f>
        <v>0</v>
      </c>
      <c r="I618" s="62">
        <f t="shared" ref="I618:N618" si="211">SUM(I619:I620)</f>
        <v>0</v>
      </c>
      <c r="J618" s="62">
        <f t="shared" si="211"/>
        <v>0</v>
      </c>
      <c r="K618" s="62">
        <f t="shared" si="211"/>
        <v>0</v>
      </c>
      <c r="L618" s="62">
        <f t="shared" si="211"/>
        <v>0</v>
      </c>
      <c r="M618" s="62">
        <f t="shared" si="211"/>
        <v>0</v>
      </c>
      <c r="N618" s="62">
        <f t="shared" si="211"/>
        <v>0</v>
      </c>
      <c r="O618" s="62">
        <f>SUM(O619:O620)</f>
        <v>0</v>
      </c>
    </row>
    <row r="619" spans="1:15" s="57" customFormat="1" hidden="1">
      <c r="A619" s="50">
        <f t="shared" si="210"/>
        <v>3</v>
      </c>
      <c r="B619" s="153"/>
      <c r="C619" s="167" t="s">
        <v>80</v>
      </c>
      <c r="D619" s="137"/>
      <c r="E619" s="51"/>
      <c r="F619" s="51"/>
      <c r="G619" s="51"/>
      <c r="H619" s="51"/>
      <c r="I619" s="51"/>
      <c r="J619" s="52">
        <f>H619+I619</f>
        <v>0</v>
      </c>
      <c r="K619" s="51"/>
      <c r="L619" s="51"/>
      <c r="M619" s="52">
        <f>K619+L619</f>
        <v>0</v>
      </c>
      <c r="N619" s="51"/>
      <c r="O619" s="52">
        <f>M619+N619</f>
        <v>0</v>
      </c>
    </row>
    <row r="620" spans="1:15" s="57" customFormat="1" hidden="1">
      <c r="A620" s="50">
        <f t="shared" si="210"/>
        <v>3</v>
      </c>
      <c r="B620" s="153"/>
      <c r="C620" s="167" t="s">
        <v>81</v>
      </c>
      <c r="D620" s="137"/>
      <c r="E620" s="51"/>
      <c r="F620" s="51"/>
      <c r="G620" s="51"/>
      <c r="H620" s="51"/>
      <c r="I620" s="51"/>
      <c r="J620" s="52">
        <f>H620+I620</f>
        <v>0</v>
      </c>
      <c r="K620" s="51"/>
      <c r="L620" s="51"/>
      <c r="M620" s="52">
        <f>K620+L620</f>
        <v>0</v>
      </c>
      <c r="N620" s="51"/>
      <c r="O620" s="52">
        <f>M620+N620</f>
        <v>0</v>
      </c>
    </row>
    <row r="621" spans="1:15" s="57" customFormat="1" hidden="1">
      <c r="A621" s="50">
        <f t="shared" si="210"/>
        <v>3</v>
      </c>
      <c r="B621" s="153"/>
      <c r="C621" s="155" t="s">
        <v>35</v>
      </c>
      <c r="D621" s="137"/>
      <c r="E621" s="62">
        <f>SUM(E622:E623)</f>
        <v>0</v>
      </c>
      <c r="F621" s="62">
        <f>SUM(F622:F623)</f>
        <v>0</v>
      </c>
      <c r="G621" s="62">
        <f>SUM(G622:G623)</f>
        <v>0</v>
      </c>
      <c r="H621" s="62">
        <f>SUM(H622:H623)</f>
        <v>0</v>
      </c>
      <c r="I621" s="62">
        <f t="shared" ref="I621:N621" si="212">SUM(I622:I623)</f>
        <v>0</v>
      </c>
      <c r="J621" s="62">
        <f t="shared" si="212"/>
        <v>0</v>
      </c>
      <c r="K621" s="62">
        <f t="shared" si="212"/>
        <v>0</v>
      </c>
      <c r="L621" s="62">
        <f t="shared" si="212"/>
        <v>0</v>
      </c>
      <c r="M621" s="62">
        <f t="shared" si="212"/>
        <v>0</v>
      </c>
      <c r="N621" s="62">
        <f t="shared" si="212"/>
        <v>0</v>
      </c>
      <c r="O621" s="62">
        <f>SUM(O622:O623)</f>
        <v>0</v>
      </c>
    </row>
    <row r="622" spans="1:15" s="57" customFormat="1" hidden="1">
      <c r="A622" s="50">
        <f t="shared" si="210"/>
        <v>3</v>
      </c>
      <c r="B622" s="153"/>
      <c r="C622" s="167" t="s">
        <v>84</v>
      </c>
      <c r="D622" s="137"/>
      <c r="E622" s="51"/>
      <c r="F622" s="51"/>
      <c r="G622" s="51"/>
      <c r="H622" s="51"/>
      <c r="I622" s="51"/>
      <c r="J622" s="52">
        <f>H622+I622</f>
        <v>0</v>
      </c>
      <c r="K622" s="51"/>
      <c r="L622" s="51"/>
      <c r="M622" s="52">
        <f>K622+L622</f>
        <v>0</v>
      </c>
      <c r="N622" s="51"/>
      <c r="O622" s="52">
        <f>M622+N622</f>
        <v>0</v>
      </c>
    </row>
    <row r="623" spans="1:15" s="57" customFormat="1" hidden="1">
      <c r="A623" s="50">
        <f t="shared" si="210"/>
        <v>3</v>
      </c>
      <c r="B623" s="153"/>
      <c r="C623" s="167" t="s">
        <v>85</v>
      </c>
      <c r="D623" s="137"/>
      <c r="E623" s="51"/>
      <c r="F623" s="51"/>
      <c r="G623" s="51"/>
      <c r="H623" s="51"/>
      <c r="I623" s="51"/>
      <c r="J623" s="52">
        <f>H623+I623</f>
        <v>0</v>
      </c>
      <c r="K623" s="51"/>
      <c r="L623" s="51"/>
      <c r="M623" s="52">
        <f>K623+L623</f>
        <v>0</v>
      </c>
      <c r="N623" s="51"/>
      <c r="O623" s="52">
        <f>M623+N623</f>
        <v>0</v>
      </c>
    </row>
    <row r="624" spans="1:15" s="57" customFormat="1" hidden="1">
      <c r="A624" s="77">
        <f>A625</f>
        <v>3</v>
      </c>
      <c r="B624" s="172"/>
      <c r="C624" s="156"/>
      <c r="D624" s="140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</row>
    <row r="625" spans="1:15" hidden="1">
      <c r="A625" s="105">
        <f>MIN(A626:A693)</f>
        <v>3</v>
      </c>
      <c r="B625" s="172"/>
      <c r="C625" s="173" t="s">
        <v>53</v>
      </c>
      <c r="D625" s="140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</row>
    <row r="626" spans="1:15" hidden="1">
      <c r="A626" s="50">
        <f t="shared" ref="A626:A681" si="213">IF(MAX(E626:P626)=0,IF(MIN(E626:P626)=0,3,2),2)</f>
        <v>3</v>
      </c>
      <c r="B626" s="145"/>
      <c r="C626" s="146" t="s">
        <v>25</v>
      </c>
      <c r="D626" s="56"/>
      <c r="E626" s="11">
        <f>SUBTOTAL(9,E627:E681)</f>
        <v>0</v>
      </c>
      <c r="F626" s="11">
        <f>SUBTOTAL(9,F627:F681)</f>
        <v>0</v>
      </c>
      <c r="G626" s="11">
        <f>SUBTOTAL(9,G627:G681)</f>
        <v>0</v>
      </c>
      <c r="H626" s="11">
        <f>SUBTOTAL(9,H627:H681)</f>
        <v>0</v>
      </c>
      <c r="I626" s="11">
        <f t="shared" ref="I626:N626" si="214">SUBTOTAL(9,I627:I681)</f>
        <v>0</v>
      </c>
      <c r="J626" s="11">
        <f t="shared" si="214"/>
        <v>0</v>
      </c>
      <c r="K626" s="11">
        <f t="shared" si="214"/>
        <v>0</v>
      </c>
      <c r="L626" s="11">
        <f t="shared" si="214"/>
        <v>0</v>
      </c>
      <c r="M626" s="11">
        <f t="shared" si="214"/>
        <v>0</v>
      </c>
      <c r="N626" s="11">
        <f t="shared" si="214"/>
        <v>0</v>
      </c>
      <c r="O626" s="11">
        <f>SUBTOTAL(9,O627:O681)</f>
        <v>0</v>
      </c>
    </row>
    <row r="627" spans="1:15" hidden="1">
      <c r="A627" s="50">
        <f t="shared" si="213"/>
        <v>3</v>
      </c>
      <c r="B627" s="145" t="s">
        <v>14</v>
      </c>
      <c r="C627" s="146" t="s">
        <v>125</v>
      </c>
      <c r="D627" s="56"/>
      <c r="E627" s="11">
        <f>SUBTOTAL(9,E628:E650)</f>
        <v>0</v>
      </c>
      <c r="F627" s="11">
        <f>SUBTOTAL(9,F628:F650)</f>
        <v>0</v>
      </c>
      <c r="G627" s="11">
        <f>SUBTOTAL(9,G628:G650)</f>
        <v>0</v>
      </c>
      <c r="H627" s="11">
        <f>SUBTOTAL(9,H628:H650)</f>
        <v>0</v>
      </c>
      <c r="I627" s="11">
        <f t="shared" ref="I627:N627" si="215">SUBTOTAL(9,I628:I650)</f>
        <v>0</v>
      </c>
      <c r="J627" s="11">
        <f t="shared" si="215"/>
        <v>0</v>
      </c>
      <c r="K627" s="11">
        <f t="shared" si="215"/>
        <v>0</v>
      </c>
      <c r="L627" s="11">
        <f t="shared" si="215"/>
        <v>0</v>
      </c>
      <c r="M627" s="11">
        <f t="shared" si="215"/>
        <v>0</v>
      </c>
      <c r="N627" s="11">
        <f t="shared" si="215"/>
        <v>0</v>
      </c>
      <c r="O627" s="11">
        <f>SUBTOTAL(9,O628:O650)</f>
        <v>0</v>
      </c>
    </row>
    <row r="628" spans="1:15" hidden="1">
      <c r="A628" s="50">
        <f t="shared" si="213"/>
        <v>3</v>
      </c>
      <c r="B628" s="147"/>
      <c r="C628" s="146" t="s">
        <v>126</v>
      </c>
      <c r="D628" s="56"/>
      <c r="E628" s="11">
        <f>SUBTOTAL(9,E629:E639)</f>
        <v>0</v>
      </c>
      <c r="F628" s="11">
        <f>SUBTOTAL(9,F629:F639)</f>
        <v>0</v>
      </c>
      <c r="G628" s="11">
        <f>SUBTOTAL(9,G629:G639)</f>
        <v>0</v>
      </c>
      <c r="H628" s="11">
        <f>SUBTOTAL(9,H629:H639)</f>
        <v>0</v>
      </c>
      <c r="I628" s="11">
        <f t="shared" ref="I628:N628" si="216">SUBTOTAL(9,I629:I639)</f>
        <v>0</v>
      </c>
      <c r="J628" s="11">
        <f t="shared" si="216"/>
        <v>0</v>
      </c>
      <c r="K628" s="11">
        <f t="shared" si="216"/>
        <v>0</v>
      </c>
      <c r="L628" s="11">
        <f t="shared" si="216"/>
        <v>0</v>
      </c>
      <c r="M628" s="11">
        <f t="shared" si="216"/>
        <v>0</v>
      </c>
      <c r="N628" s="11">
        <f t="shared" si="216"/>
        <v>0</v>
      </c>
      <c r="O628" s="11">
        <f>SUBTOTAL(9,O629:O639)</f>
        <v>0</v>
      </c>
    </row>
    <row r="629" spans="1:15" ht="25.5" hidden="1">
      <c r="A629" s="50">
        <f t="shared" si="213"/>
        <v>3</v>
      </c>
      <c r="B629" s="148"/>
      <c r="C629" s="149" t="s">
        <v>127</v>
      </c>
      <c r="D629" s="58" t="s">
        <v>2</v>
      </c>
      <c r="E629" s="11">
        <f>SUBTOTAL(9,E630:E631)</f>
        <v>0</v>
      </c>
      <c r="F629" s="11">
        <f>SUBTOTAL(9,F630:F631)</f>
        <v>0</v>
      </c>
      <c r="G629" s="11">
        <f>SUBTOTAL(9,G630:G631)</f>
        <v>0</v>
      </c>
      <c r="H629" s="11">
        <f>SUBTOTAL(9,H630:H631)</f>
        <v>0</v>
      </c>
      <c r="I629" s="11">
        <f t="shared" ref="I629:N629" si="217">SUBTOTAL(9,I630:I631)</f>
        <v>0</v>
      </c>
      <c r="J629" s="11">
        <f t="shared" si="217"/>
        <v>0</v>
      </c>
      <c r="K629" s="11">
        <f t="shared" si="217"/>
        <v>0</v>
      </c>
      <c r="L629" s="11">
        <f t="shared" si="217"/>
        <v>0</v>
      </c>
      <c r="M629" s="11">
        <f t="shared" si="217"/>
        <v>0</v>
      </c>
      <c r="N629" s="11">
        <f t="shared" si="217"/>
        <v>0</v>
      </c>
      <c r="O629" s="11">
        <f>SUBTOTAL(9,O630:O631)</f>
        <v>0</v>
      </c>
    </row>
    <row r="630" spans="1:15" ht="25.5" hidden="1">
      <c r="A630" s="50">
        <f t="shared" si="213"/>
        <v>3</v>
      </c>
      <c r="B630" s="148"/>
      <c r="C630" s="149" t="s">
        <v>303</v>
      </c>
      <c r="D630" s="58" t="s">
        <v>302</v>
      </c>
      <c r="E630" s="51"/>
      <c r="F630" s="51"/>
      <c r="G630" s="51"/>
      <c r="H630" s="51"/>
      <c r="I630" s="51"/>
      <c r="J630" s="52">
        <f>H630+I630</f>
        <v>0</v>
      </c>
      <c r="K630" s="51"/>
      <c r="L630" s="51"/>
      <c r="M630" s="52">
        <f>K630+L630</f>
        <v>0</v>
      </c>
      <c r="N630" s="51"/>
      <c r="O630" s="52">
        <f>M630+N630</f>
        <v>0</v>
      </c>
    </row>
    <row r="631" spans="1:15" ht="25.5" hidden="1">
      <c r="A631" s="50">
        <f t="shared" si="213"/>
        <v>3</v>
      </c>
      <c r="B631" s="148"/>
      <c r="C631" s="149" t="s">
        <v>305</v>
      </c>
      <c r="D631" s="58" t="s">
        <v>304</v>
      </c>
      <c r="E631" s="51"/>
      <c r="F631" s="51"/>
      <c r="G631" s="51"/>
      <c r="H631" s="51"/>
      <c r="I631" s="51"/>
      <c r="J631" s="52">
        <f>H631+I631</f>
        <v>0</v>
      </c>
      <c r="K631" s="51"/>
      <c r="L631" s="51"/>
      <c r="M631" s="52">
        <f>K631+L631</f>
        <v>0</v>
      </c>
      <c r="N631" s="51"/>
      <c r="O631" s="52">
        <f>M631+N631</f>
        <v>0</v>
      </c>
    </row>
    <row r="632" spans="1:15" hidden="1">
      <c r="A632" s="50">
        <f t="shared" si="213"/>
        <v>3</v>
      </c>
      <c r="B632" s="150"/>
      <c r="C632" s="151" t="s">
        <v>128</v>
      </c>
      <c r="D632" s="59" t="s">
        <v>3</v>
      </c>
      <c r="E632" s="51"/>
      <c r="F632" s="51"/>
      <c r="G632" s="51"/>
      <c r="H632" s="51"/>
      <c r="I632" s="51"/>
      <c r="J632" s="52">
        <f>H632+I632</f>
        <v>0</v>
      </c>
      <c r="K632" s="51"/>
      <c r="L632" s="51"/>
      <c r="M632" s="52">
        <f>K632+L632</f>
        <v>0</v>
      </c>
      <c r="N632" s="51"/>
      <c r="O632" s="52">
        <f>M632+N632</f>
        <v>0</v>
      </c>
    </row>
    <row r="633" spans="1:15" hidden="1">
      <c r="A633" s="50">
        <f t="shared" si="213"/>
        <v>3</v>
      </c>
      <c r="B633" s="150"/>
      <c r="C633" s="152" t="s">
        <v>445</v>
      </c>
      <c r="D633" s="117" t="s">
        <v>446</v>
      </c>
      <c r="E633" s="11">
        <f>SUBTOTAL(9,E634:E638)</f>
        <v>0</v>
      </c>
      <c r="F633" s="11">
        <f>SUBTOTAL(9,F634:F638)</f>
        <v>0</v>
      </c>
      <c r="G633" s="11">
        <f>SUBTOTAL(9,G634:G638)</f>
        <v>0</v>
      </c>
      <c r="H633" s="11">
        <f>SUBTOTAL(9,H634:H638)</f>
        <v>0</v>
      </c>
      <c r="I633" s="11">
        <f t="shared" ref="I633:N633" si="218">SUBTOTAL(9,I634:I638)</f>
        <v>0</v>
      </c>
      <c r="J633" s="11">
        <f t="shared" si="218"/>
        <v>0</v>
      </c>
      <c r="K633" s="11">
        <f t="shared" si="218"/>
        <v>0</v>
      </c>
      <c r="L633" s="11">
        <f t="shared" si="218"/>
        <v>0</v>
      </c>
      <c r="M633" s="11">
        <f t="shared" si="218"/>
        <v>0</v>
      </c>
      <c r="N633" s="11">
        <f t="shared" si="218"/>
        <v>0</v>
      </c>
      <c r="O633" s="11">
        <f>SUBTOTAL(9,O634:O638)</f>
        <v>0</v>
      </c>
    </row>
    <row r="634" spans="1:15" ht="25.5" hidden="1">
      <c r="A634" s="50">
        <f t="shared" si="213"/>
        <v>3</v>
      </c>
      <c r="B634" s="150"/>
      <c r="C634" s="149" t="s">
        <v>129</v>
      </c>
      <c r="D634" s="60" t="s">
        <v>37</v>
      </c>
      <c r="E634" s="51"/>
      <c r="F634" s="51"/>
      <c r="G634" s="51"/>
      <c r="H634" s="51"/>
      <c r="I634" s="51"/>
      <c r="J634" s="52">
        <f t="shared" ref="J634:J639" si="219">H634+I634</f>
        <v>0</v>
      </c>
      <c r="K634" s="51"/>
      <c r="L634" s="51"/>
      <c r="M634" s="52">
        <f t="shared" ref="M634:M639" si="220">K634+L634</f>
        <v>0</v>
      </c>
      <c r="N634" s="51"/>
      <c r="O634" s="52">
        <f t="shared" ref="O634:O639" si="221">M634+N634</f>
        <v>0</v>
      </c>
    </row>
    <row r="635" spans="1:15" ht="25.5" hidden="1">
      <c r="A635" s="50">
        <f t="shared" si="213"/>
        <v>3</v>
      </c>
      <c r="B635" s="150"/>
      <c r="C635" s="149" t="s">
        <v>130</v>
      </c>
      <c r="D635" s="60" t="s">
        <v>38</v>
      </c>
      <c r="E635" s="51"/>
      <c r="F635" s="51"/>
      <c r="G635" s="51"/>
      <c r="H635" s="51"/>
      <c r="I635" s="51"/>
      <c r="J635" s="52">
        <f t="shared" si="219"/>
        <v>0</v>
      </c>
      <c r="K635" s="51"/>
      <c r="L635" s="51"/>
      <c r="M635" s="52">
        <f t="shared" si="220"/>
        <v>0</v>
      </c>
      <c r="N635" s="51"/>
      <c r="O635" s="52">
        <f t="shared" si="221"/>
        <v>0</v>
      </c>
    </row>
    <row r="636" spans="1:15" hidden="1">
      <c r="A636" s="50">
        <f t="shared" si="213"/>
        <v>3</v>
      </c>
      <c r="B636" s="150"/>
      <c r="C636" s="149" t="s">
        <v>131</v>
      </c>
      <c r="D636" s="60" t="s">
        <v>39</v>
      </c>
      <c r="E636" s="51"/>
      <c r="F636" s="51"/>
      <c r="G636" s="51"/>
      <c r="H636" s="51"/>
      <c r="I636" s="51"/>
      <c r="J636" s="52">
        <f t="shared" si="219"/>
        <v>0</v>
      </c>
      <c r="K636" s="51"/>
      <c r="L636" s="51"/>
      <c r="M636" s="52">
        <f t="shared" si="220"/>
        <v>0</v>
      </c>
      <c r="N636" s="51"/>
      <c r="O636" s="52">
        <f t="shared" si="221"/>
        <v>0</v>
      </c>
    </row>
    <row r="637" spans="1:15" hidden="1">
      <c r="A637" s="50">
        <f t="shared" si="213"/>
        <v>3</v>
      </c>
      <c r="B637" s="150"/>
      <c r="C637" s="149" t="s">
        <v>132</v>
      </c>
      <c r="D637" s="60" t="s">
        <v>40</v>
      </c>
      <c r="E637" s="51"/>
      <c r="F637" s="51"/>
      <c r="G637" s="51"/>
      <c r="H637" s="51"/>
      <c r="I637" s="51"/>
      <c r="J637" s="52">
        <f t="shared" si="219"/>
        <v>0</v>
      </c>
      <c r="K637" s="51"/>
      <c r="L637" s="51"/>
      <c r="M637" s="52">
        <f t="shared" si="220"/>
        <v>0</v>
      </c>
      <c r="N637" s="51"/>
      <c r="O637" s="52">
        <f t="shared" si="221"/>
        <v>0</v>
      </c>
    </row>
    <row r="638" spans="1:15" ht="25.5" hidden="1">
      <c r="A638" s="50">
        <f t="shared" si="213"/>
        <v>3</v>
      </c>
      <c r="B638" s="150"/>
      <c r="C638" s="149" t="s">
        <v>133</v>
      </c>
      <c r="D638" s="60" t="s">
        <v>41</v>
      </c>
      <c r="E638" s="51"/>
      <c r="F638" s="51"/>
      <c r="G638" s="51"/>
      <c r="H638" s="51"/>
      <c r="I638" s="51"/>
      <c r="J638" s="52">
        <f t="shared" si="219"/>
        <v>0</v>
      </c>
      <c r="K638" s="51"/>
      <c r="L638" s="51"/>
      <c r="M638" s="52">
        <f t="shared" si="220"/>
        <v>0</v>
      </c>
      <c r="N638" s="51"/>
      <c r="O638" s="52">
        <f t="shared" si="221"/>
        <v>0</v>
      </c>
    </row>
    <row r="639" spans="1:15" hidden="1">
      <c r="A639" s="50">
        <f t="shared" si="213"/>
        <v>3</v>
      </c>
      <c r="B639" s="150"/>
      <c r="C639" s="149" t="s">
        <v>447</v>
      </c>
      <c r="D639" s="60" t="s">
        <v>4</v>
      </c>
      <c r="E639" s="51"/>
      <c r="F639" s="51"/>
      <c r="G639" s="51"/>
      <c r="H639" s="51"/>
      <c r="I639" s="51"/>
      <c r="J639" s="52">
        <f t="shared" si="219"/>
        <v>0</v>
      </c>
      <c r="K639" s="51"/>
      <c r="L639" s="51"/>
      <c r="M639" s="52">
        <f t="shared" si="220"/>
        <v>0</v>
      </c>
      <c r="N639" s="51"/>
      <c r="O639" s="52">
        <f t="shared" si="221"/>
        <v>0</v>
      </c>
    </row>
    <row r="640" spans="1:15" hidden="1">
      <c r="A640" s="50">
        <f t="shared" si="213"/>
        <v>3</v>
      </c>
      <c r="B640" s="147"/>
      <c r="C640" s="146" t="s">
        <v>134</v>
      </c>
      <c r="D640" s="56"/>
      <c r="E640" s="11">
        <f>SUBTOTAL(9,E641:E644)</f>
        <v>0</v>
      </c>
      <c r="F640" s="11">
        <f>SUBTOTAL(9,F641:F644)</f>
        <v>0</v>
      </c>
      <c r="G640" s="11">
        <f>SUBTOTAL(9,G641:G644)</f>
        <v>0</v>
      </c>
      <c r="H640" s="11">
        <f>SUBTOTAL(9,H641:H644)</f>
        <v>0</v>
      </c>
      <c r="I640" s="11">
        <f t="shared" ref="I640:N640" si="222">SUBTOTAL(9,I641:I644)</f>
        <v>0</v>
      </c>
      <c r="J640" s="11">
        <f t="shared" si="222"/>
        <v>0</v>
      </c>
      <c r="K640" s="11">
        <f t="shared" si="222"/>
        <v>0</v>
      </c>
      <c r="L640" s="11">
        <f t="shared" si="222"/>
        <v>0</v>
      </c>
      <c r="M640" s="11">
        <f t="shared" si="222"/>
        <v>0</v>
      </c>
      <c r="N640" s="11">
        <f t="shared" si="222"/>
        <v>0</v>
      </c>
      <c r="O640" s="11">
        <f>SUBTOTAL(9,O641:O644)</f>
        <v>0</v>
      </c>
    </row>
    <row r="641" spans="1:15" hidden="1">
      <c r="A641" s="50">
        <f t="shared" si="213"/>
        <v>3</v>
      </c>
      <c r="B641" s="150"/>
      <c r="C641" s="151" t="s">
        <v>135</v>
      </c>
      <c r="D641" s="59" t="s">
        <v>5</v>
      </c>
      <c r="E641" s="51"/>
      <c r="F641" s="51"/>
      <c r="G641" s="51"/>
      <c r="H641" s="51"/>
      <c r="I641" s="51"/>
      <c r="J641" s="52">
        <f>H641+I641</f>
        <v>0</v>
      </c>
      <c r="K641" s="51"/>
      <c r="L641" s="51"/>
      <c r="M641" s="52">
        <f>K641+L641</f>
        <v>0</v>
      </c>
      <c r="N641" s="51"/>
      <c r="O641" s="52">
        <f>M641+N641</f>
        <v>0</v>
      </c>
    </row>
    <row r="642" spans="1:15" hidden="1">
      <c r="A642" s="50">
        <f t="shared" si="213"/>
        <v>3</v>
      </c>
      <c r="B642" s="153"/>
      <c r="C642" s="154" t="s">
        <v>448</v>
      </c>
      <c r="D642" s="118" t="s">
        <v>173</v>
      </c>
      <c r="E642" s="51"/>
      <c r="F642" s="51"/>
      <c r="G642" s="51"/>
      <c r="H642" s="51"/>
      <c r="I642" s="51"/>
      <c r="J642" s="52">
        <f>H642+I642</f>
        <v>0</v>
      </c>
      <c r="K642" s="51"/>
      <c r="L642" s="51"/>
      <c r="M642" s="52">
        <f>K642+L642</f>
        <v>0</v>
      </c>
      <c r="N642" s="51"/>
      <c r="O642" s="52">
        <f>M642+N642</f>
        <v>0</v>
      </c>
    </row>
    <row r="643" spans="1:15" hidden="1">
      <c r="A643" s="50">
        <f t="shared" si="213"/>
        <v>3</v>
      </c>
      <c r="B643" s="153"/>
      <c r="C643" s="155" t="s">
        <v>557</v>
      </c>
      <c r="D643" s="137" t="s">
        <v>8</v>
      </c>
      <c r="E643" s="51"/>
      <c r="F643" s="51"/>
      <c r="G643" s="51"/>
      <c r="H643" s="51"/>
      <c r="I643" s="51"/>
      <c r="J643" s="52">
        <f>H643+I643</f>
        <v>0</v>
      </c>
      <c r="K643" s="51"/>
      <c r="L643" s="51"/>
      <c r="M643" s="52">
        <f>K643+L643</f>
        <v>0</v>
      </c>
      <c r="N643" s="51"/>
      <c r="O643" s="52">
        <f>M643+N643</f>
        <v>0</v>
      </c>
    </row>
    <row r="644" spans="1:15" ht="25.5" hidden="1">
      <c r="A644" s="50">
        <f t="shared" si="213"/>
        <v>3</v>
      </c>
      <c r="B644" s="153"/>
      <c r="C644" s="155" t="s">
        <v>139</v>
      </c>
      <c r="D644" s="136" t="s">
        <v>10</v>
      </c>
      <c r="E644" s="51"/>
      <c r="F644" s="51"/>
      <c r="G644" s="51"/>
      <c r="H644" s="51"/>
      <c r="I644" s="51"/>
      <c r="J644" s="52">
        <f>H644+I644</f>
        <v>0</v>
      </c>
      <c r="K644" s="51"/>
      <c r="L644" s="51"/>
      <c r="M644" s="52">
        <f>K644+L644</f>
        <v>0</v>
      </c>
      <c r="N644" s="51"/>
      <c r="O644" s="52">
        <f>M644+N644</f>
        <v>0</v>
      </c>
    </row>
    <row r="645" spans="1:15" hidden="1">
      <c r="A645" s="50">
        <f t="shared" si="213"/>
        <v>3</v>
      </c>
      <c r="B645" s="156"/>
      <c r="C645" s="157" t="s">
        <v>140</v>
      </c>
      <c r="D645" s="136"/>
      <c r="E645" s="11">
        <f>SUBTOTAL(9,E646:E650)</f>
        <v>0</v>
      </c>
      <c r="F645" s="11">
        <f>SUBTOTAL(9,F646:F650)</f>
        <v>0</v>
      </c>
      <c r="G645" s="11">
        <f>SUBTOTAL(9,G646:G650)</f>
        <v>0</v>
      </c>
      <c r="H645" s="11">
        <f>SUBTOTAL(9,H646:H650)</f>
        <v>0</v>
      </c>
      <c r="I645" s="11">
        <f t="shared" ref="I645:N645" si="223">SUBTOTAL(9,I646:I650)</f>
        <v>0</v>
      </c>
      <c r="J645" s="11">
        <f t="shared" si="223"/>
        <v>0</v>
      </c>
      <c r="K645" s="11">
        <f t="shared" si="223"/>
        <v>0</v>
      </c>
      <c r="L645" s="11">
        <f t="shared" si="223"/>
        <v>0</v>
      </c>
      <c r="M645" s="11">
        <f t="shared" si="223"/>
        <v>0</v>
      </c>
      <c r="N645" s="11">
        <f t="shared" si="223"/>
        <v>0</v>
      </c>
      <c r="O645" s="11">
        <f>SUBTOTAL(9,O646:O650)</f>
        <v>0</v>
      </c>
    </row>
    <row r="646" spans="1:15" hidden="1">
      <c r="A646" s="50">
        <f t="shared" si="213"/>
        <v>3</v>
      </c>
      <c r="B646" s="153"/>
      <c r="C646" s="155" t="s">
        <v>141</v>
      </c>
      <c r="D646" s="137" t="s">
        <v>71</v>
      </c>
      <c r="E646" s="51"/>
      <c r="F646" s="51"/>
      <c r="G646" s="51"/>
      <c r="H646" s="51"/>
      <c r="I646" s="51"/>
      <c r="J646" s="52">
        <f>H646+I646</f>
        <v>0</v>
      </c>
      <c r="K646" s="51"/>
      <c r="L646" s="51"/>
      <c r="M646" s="52">
        <f>K646+L646</f>
        <v>0</v>
      </c>
      <c r="N646" s="51"/>
      <c r="O646" s="52">
        <f>M646+N646</f>
        <v>0</v>
      </c>
    </row>
    <row r="647" spans="1:15" hidden="1">
      <c r="A647" s="50">
        <f t="shared" si="213"/>
        <v>3</v>
      </c>
      <c r="B647" s="153"/>
      <c r="C647" s="155" t="s">
        <v>142</v>
      </c>
      <c r="D647" s="137" t="s">
        <v>73</v>
      </c>
      <c r="E647" s="51"/>
      <c r="F647" s="51"/>
      <c r="G647" s="51"/>
      <c r="H647" s="51"/>
      <c r="I647" s="51"/>
      <c r="J647" s="52">
        <f>H647+I647</f>
        <v>0</v>
      </c>
      <c r="K647" s="51"/>
      <c r="L647" s="51"/>
      <c r="M647" s="52">
        <f>K647+L647</f>
        <v>0</v>
      </c>
      <c r="N647" s="51"/>
      <c r="O647" s="52">
        <f>M647+N647</f>
        <v>0</v>
      </c>
    </row>
    <row r="648" spans="1:15" hidden="1">
      <c r="A648" s="50">
        <f t="shared" si="213"/>
        <v>3</v>
      </c>
      <c r="B648" s="153"/>
      <c r="C648" s="155" t="s">
        <v>143</v>
      </c>
      <c r="D648" s="137" t="s">
        <v>75</v>
      </c>
      <c r="E648" s="51"/>
      <c r="F648" s="51"/>
      <c r="G648" s="51"/>
      <c r="H648" s="51"/>
      <c r="I648" s="51"/>
      <c r="J648" s="52">
        <f>H648+I648</f>
        <v>0</v>
      </c>
      <c r="K648" s="51"/>
      <c r="L648" s="51"/>
      <c r="M648" s="52">
        <f>K648+L648</f>
        <v>0</v>
      </c>
      <c r="N648" s="51"/>
      <c r="O648" s="52">
        <f>M648+N648</f>
        <v>0</v>
      </c>
    </row>
    <row r="649" spans="1:15" hidden="1">
      <c r="A649" s="50">
        <f t="shared" si="213"/>
        <v>3</v>
      </c>
      <c r="B649" s="153"/>
      <c r="C649" s="155" t="s">
        <v>144</v>
      </c>
      <c r="D649" s="137" t="s">
        <v>77</v>
      </c>
      <c r="E649" s="51"/>
      <c r="F649" s="51"/>
      <c r="G649" s="51"/>
      <c r="H649" s="51"/>
      <c r="I649" s="51"/>
      <c r="J649" s="52">
        <f>H649+I649</f>
        <v>0</v>
      </c>
      <c r="K649" s="51"/>
      <c r="L649" s="51"/>
      <c r="M649" s="52">
        <f>K649+L649</f>
        <v>0</v>
      </c>
      <c r="N649" s="51"/>
      <c r="O649" s="52">
        <f>M649+N649</f>
        <v>0</v>
      </c>
    </row>
    <row r="650" spans="1:15" hidden="1">
      <c r="A650" s="50">
        <f t="shared" si="213"/>
        <v>3</v>
      </c>
      <c r="B650" s="153"/>
      <c r="C650" s="155" t="s">
        <v>145</v>
      </c>
      <c r="D650" s="137" t="s">
        <v>28</v>
      </c>
      <c r="E650" s="51"/>
      <c r="F650" s="51"/>
      <c r="G650" s="51"/>
      <c r="H650" s="51"/>
      <c r="I650" s="51"/>
      <c r="J650" s="52">
        <f>H650+I650</f>
        <v>0</v>
      </c>
      <c r="K650" s="51"/>
      <c r="L650" s="51"/>
      <c r="M650" s="52">
        <f>K650+L650</f>
        <v>0</v>
      </c>
      <c r="N650" s="51"/>
      <c r="O650" s="52">
        <f>M650+N650</f>
        <v>0</v>
      </c>
    </row>
    <row r="651" spans="1:15" s="57" customFormat="1" hidden="1">
      <c r="A651" s="50">
        <f t="shared" si="213"/>
        <v>3</v>
      </c>
      <c r="B651" s="145" t="s">
        <v>146</v>
      </c>
      <c r="C651" s="157" t="s">
        <v>147</v>
      </c>
      <c r="D651" s="56"/>
      <c r="E651" s="11">
        <f>SUBTOTAL(9,E652:E681)</f>
        <v>0</v>
      </c>
      <c r="F651" s="11">
        <f>SUBTOTAL(9,F652:F681)</f>
        <v>0</v>
      </c>
      <c r="G651" s="11">
        <f>SUBTOTAL(9,G652:G681)</f>
        <v>0</v>
      </c>
      <c r="H651" s="11">
        <f>SUBTOTAL(9,H652:H681)</f>
        <v>0</v>
      </c>
      <c r="I651" s="11">
        <f t="shared" ref="I651:N651" si="224">SUBTOTAL(9,I652:I681)</f>
        <v>0</v>
      </c>
      <c r="J651" s="11">
        <f t="shared" si="224"/>
        <v>0</v>
      </c>
      <c r="K651" s="11">
        <f t="shared" si="224"/>
        <v>0</v>
      </c>
      <c r="L651" s="11">
        <f t="shared" si="224"/>
        <v>0</v>
      </c>
      <c r="M651" s="11">
        <f t="shared" si="224"/>
        <v>0</v>
      </c>
      <c r="N651" s="11">
        <f t="shared" si="224"/>
        <v>0</v>
      </c>
      <c r="O651" s="11">
        <f>SUBTOTAL(9,O652:O681)</f>
        <v>0</v>
      </c>
    </row>
    <row r="652" spans="1:15" s="57" customFormat="1" hidden="1">
      <c r="A652" s="50">
        <f t="shared" si="213"/>
        <v>3</v>
      </c>
      <c r="B652" s="156"/>
      <c r="C652" s="158" t="s">
        <v>26</v>
      </c>
      <c r="D652" s="56"/>
      <c r="E652" s="11">
        <f>SUBTOTAL(9,E653:E672)</f>
        <v>0</v>
      </c>
      <c r="F652" s="11">
        <f t="shared" ref="F652:O652" si="225">SUBTOTAL(9,F653:F672)</f>
        <v>0</v>
      </c>
      <c r="G652" s="11">
        <f t="shared" si="225"/>
        <v>0</v>
      </c>
      <c r="H652" s="11">
        <f t="shared" si="225"/>
        <v>0</v>
      </c>
      <c r="I652" s="11">
        <f t="shared" si="225"/>
        <v>0</v>
      </c>
      <c r="J652" s="11">
        <f t="shared" si="225"/>
        <v>0</v>
      </c>
      <c r="K652" s="11">
        <f t="shared" si="225"/>
        <v>0</v>
      </c>
      <c r="L652" s="11">
        <f t="shared" si="225"/>
        <v>0</v>
      </c>
      <c r="M652" s="11">
        <f t="shared" si="225"/>
        <v>0</v>
      </c>
      <c r="N652" s="11">
        <f t="shared" si="225"/>
        <v>0</v>
      </c>
      <c r="O652" s="11">
        <f t="shared" si="225"/>
        <v>0</v>
      </c>
    </row>
    <row r="653" spans="1:15" s="57" customFormat="1" hidden="1">
      <c r="A653" s="50">
        <f t="shared" si="213"/>
        <v>3</v>
      </c>
      <c r="B653" s="150"/>
      <c r="C653" s="161" t="s">
        <v>770</v>
      </c>
      <c r="D653" s="56"/>
      <c r="E653" s="11">
        <f>SUBTOTAL(9,E654:E664)</f>
        <v>0</v>
      </c>
      <c r="F653" s="11">
        <f t="shared" ref="F653:O653" si="226">SUBTOTAL(9,F654:F664)</f>
        <v>0</v>
      </c>
      <c r="G653" s="11">
        <f t="shared" si="226"/>
        <v>0</v>
      </c>
      <c r="H653" s="11">
        <f t="shared" si="226"/>
        <v>0</v>
      </c>
      <c r="I653" s="11">
        <f t="shared" si="226"/>
        <v>0</v>
      </c>
      <c r="J653" s="11">
        <f t="shared" si="226"/>
        <v>0</v>
      </c>
      <c r="K653" s="11">
        <f t="shared" si="226"/>
        <v>0</v>
      </c>
      <c r="L653" s="11">
        <f t="shared" si="226"/>
        <v>0</v>
      </c>
      <c r="M653" s="11">
        <f t="shared" si="226"/>
        <v>0</v>
      </c>
      <c r="N653" s="11">
        <f t="shared" si="226"/>
        <v>0</v>
      </c>
      <c r="O653" s="11">
        <f t="shared" si="226"/>
        <v>0</v>
      </c>
    </row>
    <row r="654" spans="1:15" s="57" customFormat="1" ht="25.5" hidden="1">
      <c r="A654" s="50">
        <f t="shared" si="213"/>
        <v>3</v>
      </c>
      <c r="B654" s="150"/>
      <c r="C654" s="160" t="s">
        <v>771</v>
      </c>
      <c r="D654" s="58" t="s">
        <v>2</v>
      </c>
      <c r="E654" s="11">
        <f>SUBTOTAL(9,E655:E656)</f>
        <v>0</v>
      </c>
      <c r="F654" s="11">
        <f t="shared" ref="F654:O654" si="227">SUBTOTAL(9,F655:F656)</f>
        <v>0</v>
      </c>
      <c r="G654" s="11">
        <f t="shared" si="227"/>
        <v>0</v>
      </c>
      <c r="H654" s="11">
        <f t="shared" si="227"/>
        <v>0</v>
      </c>
      <c r="I654" s="11">
        <f t="shared" si="227"/>
        <v>0</v>
      </c>
      <c r="J654" s="11">
        <f t="shared" si="227"/>
        <v>0</v>
      </c>
      <c r="K654" s="11">
        <f t="shared" si="227"/>
        <v>0</v>
      </c>
      <c r="L654" s="11">
        <f t="shared" si="227"/>
        <v>0</v>
      </c>
      <c r="M654" s="11">
        <f t="shared" si="227"/>
        <v>0</v>
      </c>
      <c r="N654" s="11">
        <f t="shared" si="227"/>
        <v>0</v>
      </c>
      <c r="O654" s="11">
        <f t="shared" si="227"/>
        <v>0</v>
      </c>
    </row>
    <row r="655" spans="1:15" s="57" customFormat="1" ht="25.5" hidden="1">
      <c r="A655" s="50">
        <f t="shared" si="213"/>
        <v>3</v>
      </c>
      <c r="B655" s="150"/>
      <c r="C655" s="260" t="s">
        <v>772</v>
      </c>
      <c r="D655" s="58" t="s">
        <v>302</v>
      </c>
      <c r="E655" s="51"/>
      <c r="F655" s="51"/>
      <c r="G655" s="51"/>
      <c r="H655" s="51"/>
      <c r="I655" s="51"/>
      <c r="J655" s="52">
        <f>H655+I655</f>
        <v>0</v>
      </c>
      <c r="K655" s="51"/>
      <c r="L655" s="51"/>
      <c r="M655" s="52">
        <f>K655+L655</f>
        <v>0</v>
      </c>
      <c r="N655" s="51"/>
      <c r="O655" s="52">
        <f>M655+N655</f>
        <v>0</v>
      </c>
    </row>
    <row r="656" spans="1:15" s="57" customFormat="1" ht="25.5" hidden="1">
      <c r="A656" s="50">
        <f t="shared" si="213"/>
        <v>3</v>
      </c>
      <c r="B656" s="150"/>
      <c r="C656" s="260" t="s">
        <v>773</v>
      </c>
      <c r="D656" s="58" t="s">
        <v>304</v>
      </c>
      <c r="E656" s="51"/>
      <c r="F656" s="51"/>
      <c r="G656" s="51"/>
      <c r="H656" s="51"/>
      <c r="I656" s="51"/>
      <c r="J656" s="52">
        <f>H656+I656</f>
        <v>0</v>
      </c>
      <c r="K656" s="51"/>
      <c r="L656" s="51"/>
      <c r="M656" s="52">
        <f>K656+L656</f>
        <v>0</v>
      </c>
      <c r="N656" s="51"/>
      <c r="O656" s="52">
        <f>M656+N656</f>
        <v>0</v>
      </c>
    </row>
    <row r="657" spans="1:15" s="57" customFormat="1" hidden="1">
      <c r="A657" s="50">
        <f t="shared" si="213"/>
        <v>3</v>
      </c>
      <c r="B657" s="150"/>
      <c r="C657" s="258" t="s">
        <v>42</v>
      </c>
      <c r="D657" s="59" t="s">
        <v>3</v>
      </c>
      <c r="E657" s="51"/>
      <c r="F657" s="51"/>
      <c r="G657" s="51"/>
      <c r="H657" s="51"/>
      <c r="I657" s="51"/>
      <c r="J657" s="52">
        <f>H657+I657</f>
        <v>0</v>
      </c>
      <c r="K657" s="51"/>
      <c r="L657" s="51"/>
      <c r="M657" s="52">
        <f>K657+L657</f>
        <v>0</v>
      </c>
      <c r="N657" s="51"/>
      <c r="O657" s="52">
        <f>M657+N657</f>
        <v>0</v>
      </c>
    </row>
    <row r="658" spans="1:15" s="57" customFormat="1" hidden="1">
      <c r="A658" s="50">
        <f t="shared" si="213"/>
        <v>3</v>
      </c>
      <c r="B658" s="150"/>
      <c r="C658" s="259" t="s">
        <v>449</v>
      </c>
      <c r="D658" s="117" t="s">
        <v>446</v>
      </c>
      <c r="E658" s="11">
        <f>SUBTOTAL(9,E659:E663)</f>
        <v>0</v>
      </c>
      <c r="F658" s="11">
        <f>SUBTOTAL(9,F659:F663)</f>
        <v>0</v>
      </c>
      <c r="G658" s="11">
        <f>SUBTOTAL(9,G659:G663)</f>
        <v>0</v>
      </c>
      <c r="H658" s="11">
        <f>SUBTOTAL(9,H659:H663)</f>
        <v>0</v>
      </c>
      <c r="I658" s="11">
        <f t="shared" ref="I658:N658" si="228">SUBTOTAL(9,I659:I663)</f>
        <v>0</v>
      </c>
      <c r="J658" s="11">
        <f t="shared" si="228"/>
        <v>0</v>
      </c>
      <c r="K658" s="11">
        <f t="shared" si="228"/>
        <v>0</v>
      </c>
      <c r="L658" s="11">
        <f t="shared" si="228"/>
        <v>0</v>
      </c>
      <c r="M658" s="11">
        <f t="shared" si="228"/>
        <v>0</v>
      </c>
      <c r="N658" s="11">
        <f t="shared" si="228"/>
        <v>0</v>
      </c>
      <c r="O658" s="11">
        <f>SUBTOTAL(9,O659:O663)</f>
        <v>0</v>
      </c>
    </row>
    <row r="659" spans="1:15" s="57" customFormat="1" ht="25.5" hidden="1">
      <c r="A659" s="50">
        <f t="shared" si="213"/>
        <v>3</v>
      </c>
      <c r="B659" s="150"/>
      <c r="C659" s="260" t="s">
        <v>153</v>
      </c>
      <c r="D659" s="60" t="s">
        <v>37</v>
      </c>
      <c r="E659" s="51"/>
      <c r="F659" s="51"/>
      <c r="G659" s="51"/>
      <c r="H659" s="51"/>
      <c r="I659" s="51"/>
      <c r="J659" s="52">
        <f t="shared" ref="J659:J672" si="229">H659+I659</f>
        <v>0</v>
      </c>
      <c r="K659" s="51"/>
      <c r="L659" s="51"/>
      <c r="M659" s="52">
        <f t="shared" ref="M659:M672" si="230">K659+L659</f>
        <v>0</v>
      </c>
      <c r="N659" s="51"/>
      <c r="O659" s="52">
        <f t="shared" ref="O659:O672" si="231">M659+N659</f>
        <v>0</v>
      </c>
    </row>
    <row r="660" spans="1:15" s="57" customFormat="1" ht="25.5" hidden="1">
      <c r="A660" s="50">
        <f t="shared" si="213"/>
        <v>3</v>
      </c>
      <c r="B660" s="150"/>
      <c r="C660" s="260" t="s">
        <v>154</v>
      </c>
      <c r="D660" s="60" t="s">
        <v>38</v>
      </c>
      <c r="E660" s="51"/>
      <c r="F660" s="51"/>
      <c r="G660" s="51"/>
      <c r="H660" s="51"/>
      <c r="I660" s="51"/>
      <c r="J660" s="52">
        <f t="shared" si="229"/>
        <v>0</v>
      </c>
      <c r="K660" s="51"/>
      <c r="L660" s="51"/>
      <c r="M660" s="52">
        <f t="shared" si="230"/>
        <v>0</v>
      </c>
      <c r="N660" s="51"/>
      <c r="O660" s="52">
        <f t="shared" si="231"/>
        <v>0</v>
      </c>
    </row>
    <row r="661" spans="1:15" s="57" customFormat="1" hidden="1">
      <c r="A661" s="50">
        <f t="shared" si="213"/>
        <v>3</v>
      </c>
      <c r="B661" s="150"/>
      <c r="C661" s="260" t="s">
        <v>155</v>
      </c>
      <c r="D661" s="60" t="s">
        <v>39</v>
      </c>
      <c r="E661" s="51"/>
      <c r="F661" s="51"/>
      <c r="G661" s="51"/>
      <c r="H661" s="51"/>
      <c r="I661" s="51"/>
      <c r="J661" s="52">
        <f t="shared" si="229"/>
        <v>0</v>
      </c>
      <c r="K661" s="51"/>
      <c r="L661" s="51"/>
      <c r="M661" s="52">
        <f t="shared" si="230"/>
        <v>0</v>
      </c>
      <c r="N661" s="51"/>
      <c r="O661" s="52">
        <f t="shared" si="231"/>
        <v>0</v>
      </c>
    </row>
    <row r="662" spans="1:15" s="57" customFormat="1" ht="25.5" hidden="1">
      <c r="A662" s="50">
        <f t="shared" si="213"/>
        <v>3</v>
      </c>
      <c r="B662" s="150"/>
      <c r="C662" s="260" t="s">
        <v>156</v>
      </c>
      <c r="D662" s="60" t="s">
        <v>40</v>
      </c>
      <c r="E662" s="51"/>
      <c r="F662" s="51"/>
      <c r="G662" s="51"/>
      <c r="H662" s="51"/>
      <c r="I662" s="51"/>
      <c r="J662" s="52">
        <f t="shared" si="229"/>
        <v>0</v>
      </c>
      <c r="K662" s="51"/>
      <c r="L662" s="51"/>
      <c r="M662" s="52">
        <f t="shared" si="230"/>
        <v>0</v>
      </c>
      <c r="N662" s="51"/>
      <c r="O662" s="52">
        <f t="shared" si="231"/>
        <v>0</v>
      </c>
    </row>
    <row r="663" spans="1:15" s="57" customFormat="1" ht="25.5" hidden="1">
      <c r="A663" s="50">
        <f t="shared" si="213"/>
        <v>3</v>
      </c>
      <c r="B663" s="150"/>
      <c r="C663" s="260" t="s">
        <v>157</v>
      </c>
      <c r="D663" s="60" t="s">
        <v>41</v>
      </c>
      <c r="E663" s="51"/>
      <c r="F663" s="51"/>
      <c r="G663" s="51"/>
      <c r="H663" s="51"/>
      <c r="I663" s="51"/>
      <c r="J663" s="52">
        <f t="shared" si="229"/>
        <v>0</v>
      </c>
      <c r="K663" s="51"/>
      <c r="L663" s="51"/>
      <c r="M663" s="52">
        <f t="shared" si="230"/>
        <v>0</v>
      </c>
      <c r="N663" s="51"/>
      <c r="O663" s="52">
        <f t="shared" si="231"/>
        <v>0</v>
      </c>
    </row>
    <row r="664" spans="1:15" s="57" customFormat="1" hidden="1">
      <c r="A664" s="50">
        <f t="shared" si="213"/>
        <v>3</v>
      </c>
      <c r="B664" s="150"/>
      <c r="C664" s="160" t="s">
        <v>158</v>
      </c>
      <c r="D664" s="60" t="s">
        <v>4</v>
      </c>
      <c r="E664" s="51"/>
      <c r="F664" s="51"/>
      <c r="G664" s="51"/>
      <c r="H664" s="51"/>
      <c r="I664" s="51"/>
      <c r="J664" s="52">
        <f t="shared" si="229"/>
        <v>0</v>
      </c>
      <c r="K664" s="51"/>
      <c r="L664" s="51"/>
      <c r="M664" s="52">
        <f t="shared" si="230"/>
        <v>0</v>
      </c>
      <c r="N664" s="51"/>
      <c r="O664" s="52">
        <f t="shared" si="231"/>
        <v>0</v>
      </c>
    </row>
    <row r="665" spans="1:15" s="57" customFormat="1" hidden="1">
      <c r="A665" s="50">
        <f t="shared" si="213"/>
        <v>3</v>
      </c>
      <c r="B665" s="150"/>
      <c r="C665" s="159" t="s">
        <v>19</v>
      </c>
      <c r="D665" s="59" t="s">
        <v>5</v>
      </c>
      <c r="E665" s="51"/>
      <c r="F665" s="51"/>
      <c r="G665" s="51"/>
      <c r="H665" s="51"/>
      <c r="I665" s="51"/>
      <c r="J665" s="52">
        <f t="shared" si="229"/>
        <v>0</v>
      </c>
      <c r="K665" s="51"/>
      <c r="L665" s="51"/>
      <c r="M665" s="52">
        <f t="shared" si="230"/>
        <v>0</v>
      </c>
      <c r="N665" s="51"/>
      <c r="O665" s="52">
        <f t="shared" si="231"/>
        <v>0</v>
      </c>
    </row>
    <row r="666" spans="1:15" s="57" customFormat="1" hidden="1">
      <c r="A666" s="50">
        <f t="shared" si="213"/>
        <v>3</v>
      </c>
      <c r="B666" s="150"/>
      <c r="C666" s="162" t="s">
        <v>450</v>
      </c>
      <c r="D666" s="118" t="s">
        <v>173</v>
      </c>
      <c r="E666" s="51"/>
      <c r="F666" s="51"/>
      <c r="G666" s="51"/>
      <c r="H666" s="51"/>
      <c r="I666" s="51"/>
      <c r="J666" s="52">
        <f t="shared" si="229"/>
        <v>0</v>
      </c>
      <c r="K666" s="51"/>
      <c r="L666" s="51"/>
      <c r="M666" s="52">
        <f t="shared" si="230"/>
        <v>0</v>
      </c>
      <c r="N666" s="51"/>
      <c r="O666" s="52">
        <f t="shared" si="231"/>
        <v>0</v>
      </c>
    </row>
    <row r="667" spans="1:15" s="57" customFormat="1" hidden="1">
      <c r="A667" s="50">
        <f t="shared" si="213"/>
        <v>3</v>
      </c>
      <c r="B667" s="153"/>
      <c r="C667" s="163" t="s">
        <v>29</v>
      </c>
      <c r="D667" s="136" t="s">
        <v>6</v>
      </c>
      <c r="E667" s="51"/>
      <c r="F667" s="51"/>
      <c r="G667" s="51"/>
      <c r="H667" s="51"/>
      <c r="I667" s="51"/>
      <c r="J667" s="52">
        <f t="shared" si="229"/>
        <v>0</v>
      </c>
      <c r="K667" s="51"/>
      <c r="L667" s="51"/>
      <c r="M667" s="52">
        <f t="shared" si="230"/>
        <v>0</v>
      </c>
      <c r="N667" s="51"/>
      <c r="O667" s="52">
        <f t="shared" si="231"/>
        <v>0</v>
      </c>
    </row>
    <row r="668" spans="1:15" s="57" customFormat="1" hidden="1">
      <c r="A668" s="50">
        <f t="shared" si="213"/>
        <v>3</v>
      </c>
      <c r="B668" s="153"/>
      <c r="C668" s="163" t="s">
        <v>21</v>
      </c>
      <c r="D668" s="137" t="s">
        <v>8</v>
      </c>
      <c r="E668" s="51"/>
      <c r="F668" s="51"/>
      <c r="G668" s="51"/>
      <c r="H668" s="51"/>
      <c r="I668" s="51"/>
      <c r="J668" s="52">
        <f>H668+I668</f>
        <v>0</v>
      </c>
      <c r="K668" s="51"/>
      <c r="L668" s="51"/>
      <c r="M668" s="52">
        <f>K668+L668</f>
        <v>0</v>
      </c>
      <c r="N668" s="51"/>
      <c r="O668" s="52">
        <f t="shared" si="231"/>
        <v>0</v>
      </c>
    </row>
    <row r="669" spans="1:15" s="57" customFormat="1" hidden="1">
      <c r="A669" s="50">
        <f t="shared" si="213"/>
        <v>3</v>
      </c>
      <c r="B669" s="153"/>
      <c r="C669" s="163" t="s">
        <v>526</v>
      </c>
      <c r="D669" s="137" t="s">
        <v>31</v>
      </c>
      <c r="E669" s="51"/>
      <c r="F669" s="51"/>
      <c r="G669" s="51"/>
      <c r="H669" s="51"/>
      <c r="I669" s="51"/>
      <c r="J669" s="52">
        <f t="shared" si="229"/>
        <v>0</v>
      </c>
      <c r="K669" s="51"/>
      <c r="L669" s="51"/>
      <c r="M669" s="52">
        <f t="shared" si="230"/>
        <v>0</v>
      </c>
      <c r="N669" s="51"/>
      <c r="O669" s="52">
        <f t="shared" si="231"/>
        <v>0</v>
      </c>
    </row>
    <row r="670" spans="1:15" s="57" customFormat="1" hidden="1">
      <c r="A670" s="50">
        <f t="shared" si="213"/>
        <v>3</v>
      </c>
      <c r="B670" s="153"/>
      <c r="C670" s="163" t="s">
        <v>558</v>
      </c>
      <c r="D670" s="137" t="s">
        <v>559</v>
      </c>
      <c r="E670" s="51"/>
      <c r="F670" s="51"/>
      <c r="G670" s="51"/>
      <c r="H670" s="51"/>
      <c r="I670" s="51"/>
      <c r="J670" s="52">
        <f t="shared" si="229"/>
        <v>0</v>
      </c>
      <c r="K670" s="51"/>
      <c r="L670" s="51"/>
      <c r="M670" s="52">
        <f t="shared" si="230"/>
        <v>0</v>
      </c>
      <c r="N670" s="51"/>
      <c r="O670" s="52">
        <f t="shared" si="231"/>
        <v>0</v>
      </c>
    </row>
    <row r="671" spans="1:15" s="57" customFormat="1" ht="25.5" hidden="1">
      <c r="A671" s="50">
        <f t="shared" si="213"/>
        <v>3</v>
      </c>
      <c r="B671" s="153"/>
      <c r="C671" s="163" t="s">
        <v>528</v>
      </c>
      <c r="D671" s="136" t="s">
        <v>9</v>
      </c>
      <c r="E671" s="51"/>
      <c r="F671" s="51"/>
      <c r="G671" s="51"/>
      <c r="H671" s="51"/>
      <c r="I671" s="51"/>
      <c r="J671" s="52">
        <f t="shared" si="229"/>
        <v>0</v>
      </c>
      <c r="K671" s="51"/>
      <c r="L671" s="51"/>
      <c r="M671" s="52">
        <f t="shared" si="230"/>
        <v>0</v>
      </c>
      <c r="N671" s="51"/>
      <c r="O671" s="52">
        <f t="shared" si="231"/>
        <v>0</v>
      </c>
    </row>
    <row r="672" spans="1:15" s="57" customFormat="1" ht="25.5" hidden="1">
      <c r="A672" s="50">
        <f t="shared" si="213"/>
        <v>3</v>
      </c>
      <c r="B672" s="153"/>
      <c r="C672" s="163" t="s">
        <v>30</v>
      </c>
      <c r="D672" s="136" t="s">
        <v>10</v>
      </c>
      <c r="E672" s="51"/>
      <c r="F672" s="51"/>
      <c r="G672" s="51"/>
      <c r="H672" s="51"/>
      <c r="I672" s="51"/>
      <c r="J672" s="52">
        <f t="shared" si="229"/>
        <v>0</v>
      </c>
      <c r="K672" s="51"/>
      <c r="L672" s="51"/>
      <c r="M672" s="52">
        <f t="shared" si="230"/>
        <v>0</v>
      </c>
      <c r="N672" s="51"/>
      <c r="O672" s="52">
        <f t="shared" si="231"/>
        <v>0</v>
      </c>
    </row>
    <row r="673" spans="1:15" s="57" customFormat="1" hidden="1">
      <c r="A673" s="50">
        <f t="shared" si="213"/>
        <v>3</v>
      </c>
      <c r="B673" s="153"/>
      <c r="C673" s="165" t="s">
        <v>451</v>
      </c>
      <c r="D673" s="138" t="s">
        <v>93</v>
      </c>
      <c r="E673" s="11">
        <f>SUBTOTAL(9,E674:E675)</f>
        <v>0</v>
      </c>
      <c r="F673" s="11">
        <f>SUBTOTAL(9,F674:F675)</f>
        <v>0</v>
      </c>
      <c r="G673" s="11">
        <f>SUBTOTAL(9,G674:G675)</f>
        <v>0</v>
      </c>
      <c r="H673" s="11">
        <f>SUBTOTAL(9,H674:H675)</f>
        <v>0</v>
      </c>
      <c r="I673" s="11">
        <f t="shared" ref="I673:N673" si="232">SUBTOTAL(9,I674:I675)</f>
        <v>0</v>
      </c>
      <c r="J673" s="11">
        <f t="shared" si="232"/>
        <v>0</v>
      </c>
      <c r="K673" s="11">
        <f t="shared" si="232"/>
        <v>0</v>
      </c>
      <c r="L673" s="11">
        <f t="shared" si="232"/>
        <v>0</v>
      </c>
      <c r="M673" s="11">
        <f t="shared" si="232"/>
        <v>0</v>
      </c>
      <c r="N673" s="11">
        <f t="shared" si="232"/>
        <v>0</v>
      </c>
      <c r="O673" s="11">
        <f>SUBTOTAL(9,O674:O675)</f>
        <v>0</v>
      </c>
    </row>
    <row r="674" spans="1:15" s="57" customFormat="1" hidden="1">
      <c r="A674" s="50">
        <f t="shared" si="213"/>
        <v>3</v>
      </c>
      <c r="B674" s="153"/>
      <c r="C674" s="166" t="s">
        <v>452</v>
      </c>
      <c r="D674" s="138" t="s">
        <v>453</v>
      </c>
      <c r="E674" s="51"/>
      <c r="F674" s="51"/>
      <c r="G674" s="51"/>
      <c r="H674" s="51"/>
      <c r="I674" s="51"/>
      <c r="J674" s="52">
        <f>H674+I674</f>
        <v>0</v>
      </c>
      <c r="K674" s="51"/>
      <c r="L674" s="51"/>
      <c r="M674" s="52">
        <f>K674+L674</f>
        <v>0</v>
      </c>
      <c r="N674" s="51"/>
      <c r="O674" s="52">
        <f>M674+N674</f>
        <v>0</v>
      </c>
    </row>
    <row r="675" spans="1:15" s="57" customFormat="1" hidden="1">
      <c r="A675" s="50">
        <f t="shared" si="213"/>
        <v>3</v>
      </c>
      <c r="B675" s="153"/>
      <c r="C675" s="166" t="s">
        <v>454</v>
      </c>
      <c r="D675" s="138" t="s">
        <v>455</v>
      </c>
      <c r="E675" s="51"/>
      <c r="F675" s="51"/>
      <c r="G675" s="51"/>
      <c r="H675" s="51"/>
      <c r="I675" s="51"/>
      <c r="J675" s="52">
        <f>H675+I675</f>
        <v>0</v>
      </c>
      <c r="K675" s="51"/>
      <c r="L675" s="51"/>
      <c r="M675" s="52">
        <f>K675+L675</f>
        <v>0</v>
      </c>
      <c r="N675" s="51"/>
      <c r="O675" s="52">
        <f>M675+N675</f>
        <v>0</v>
      </c>
    </row>
    <row r="676" spans="1:15" s="57" customFormat="1" hidden="1">
      <c r="A676" s="50">
        <f t="shared" si="213"/>
        <v>3</v>
      </c>
      <c r="B676" s="156"/>
      <c r="C676" s="158" t="s">
        <v>32</v>
      </c>
      <c r="D676" s="136"/>
      <c r="E676" s="11">
        <f>SUBTOTAL(9,E677:E681)</f>
        <v>0</v>
      </c>
      <c r="F676" s="11">
        <f>SUBTOTAL(9,F677:F681)</f>
        <v>0</v>
      </c>
      <c r="G676" s="11">
        <f>SUBTOTAL(9,G677:G681)</f>
        <v>0</v>
      </c>
      <c r="H676" s="11">
        <f>SUBTOTAL(9,H677:H681)</f>
        <v>0</v>
      </c>
      <c r="I676" s="11">
        <f t="shared" ref="I676:N676" si="233">SUBTOTAL(9,I677:I681)</f>
        <v>0</v>
      </c>
      <c r="J676" s="11">
        <f t="shared" si="233"/>
        <v>0</v>
      </c>
      <c r="K676" s="11">
        <f t="shared" si="233"/>
        <v>0</v>
      </c>
      <c r="L676" s="11">
        <f t="shared" si="233"/>
        <v>0</v>
      </c>
      <c r="M676" s="11">
        <f t="shared" si="233"/>
        <v>0</v>
      </c>
      <c r="N676" s="11">
        <f t="shared" si="233"/>
        <v>0</v>
      </c>
      <c r="O676" s="11">
        <f>SUBTOTAL(9,O677:O681)</f>
        <v>0</v>
      </c>
    </row>
    <row r="677" spans="1:15" s="57" customFormat="1" hidden="1">
      <c r="A677" s="50">
        <f t="shared" si="213"/>
        <v>3</v>
      </c>
      <c r="B677" s="153"/>
      <c r="C677" s="163" t="s">
        <v>70</v>
      </c>
      <c r="D677" s="137" t="s">
        <v>71</v>
      </c>
      <c r="E677" s="51"/>
      <c r="F677" s="51"/>
      <c r="G677" s="51"/>
      <c r="H677" s="51"/>
      <c r="I677" s="51"/>
      <c r="J677" s="52">
        <f>H677+I677</f>
        <v>0</v>
      </c>
      <c r="K677" s="51"/>
      <c r="L677" s="51"/>
      <c r="M677" s="52">
        <f>K677+L677</f>
        <v>0</v>
      </c>
      <c r="N677" s="51"/>
      <c r="O677" s="52">
        <f>M677+N677</f>
        <v>0</v>
      </c>
    </row>
    <row r="678" spans="1:15" s="57" customFormat="1" hidden="1">
      <c r="A678" s="50">
        <f t="shared" si="213"/>
        <v>3</v>
      </c>
      <c r="B678" s="153"/>
      <c r="C678" s="163" t="s">
        <v>72</v>
      </c>
      <c r="D678" s="137" t="s">
        <v>73</v>
      </c>
      <c r="E678" s="51"/>
      <c r="F678" s="51"/>
      <c r="G678" s="51"/>
      <c r="H678" s="51"/>
      <c r="I678" s="51"/>
      <c r="J678" s="52">
        <f>H678+I678</f>
        <v>0</v>
      </c>
      <c r="K678" s="51"/>
      <c r="L678" s="51"/>
      <c r="M678" s="52">
        <f>K678+L678</f>
        <v>0</v>
      </c>
      <c r="N678" s="51"/>
      <c r="O678" s="52">
        <f>M678+N678</f>
        <v>0</v>
      </c>
    </row>
    <row r="679" spans="1:15" s="57" customFormat="1" hidden="1">
      <c r="A679" s="50">
        <f t="shared" si="213"/>
        <v>3</v>
      </c>
      <c r="B679" s="153"/>
      <c r="C679" s="163" t="s">
        <v>74</v>
      </c>
      <c r="D679" s="137" t="s">
        <v>75</v>
      </c>
      <c r="E679" s="51"/>
      <c r="F679" s="51"/>
      <c r="G679" s="51"/>
      <c r="H679" s="51"/>
      <c r="I679" s="51"/>
      <c r="J679" s="52">
        <f>H679+I679</f>
        <v>0</v>
      </c>
      <c r="K679" s="51"/>
      <c r="L679" s="51"/>
      <c r="M679" s="52">
        <f>K679+L679</f>
        <v>0</v>
      </c>
      <c r="N679" s="51"/>
      <c r="O679" s="52">
        <f>M679+N679</f>
        <v>0</v>
      </c>
    </row>
    <row r="680" spans="1:15" s="57" customFormat="1" hidden="1">
      <c r="A680" s="50">
        <f t="shared" si="213"/>
        <v>3</v>
      </c>
      <c r="B680" s="153"/>
      <c r="C680" s="163" t="s">
        <v>76</v>
      </c>
      <c r="D680" s="137" t="s">
        <v>77</v>
      </c>
      <c r="E680" s="51"/>
      <c r="F680" s="51"/>
      <c r="G680" s="51"/>
      <c r="H680" s="51"/>
      <c r="I680" s="51"/>
      <c r="J680" s="52">
        <f>H680+I680</f>
        <v>0</v>
      </c>
      <c r="K680" s="51"/>
      <c r="L680" s="51"/>
      <c r="M680" s="52">
        <f>K680+L680</f>
        <v>0</v>
      </c>
      <c r="N680" s="51"/>
      <c r="O680" s="52">
        <f>M680+N680</f>
        <v>0</v>
      </c>
    </row>
    <row r="681" spans="1:15" s="57" customFormat="1" hidden="1">
      <c r="A681" s="50">
        <f t="shared" si="213"/>
        <v>3</v>
      </c>
      <c r="B681" s="153"/>
      <c r="C681" s="163" t="s">
        <v>12</v>
      </c>
      <c r="D681" s="137" t="s">
        <v>28</v>
      </c>
      <c r="E681" s="51"/>
      <c r="F681" s="51"/>
      <c r="G681" s="51"/>
      <c r="H681" s="51"/>
      <c r="I681" s="51"/>
      <c r="J681" s="52">
        <f>H681+I681</f>
        <v>0</v>
      </c>
      <c r="K681" s="51"/>
      <c r="L681" s="51"/>
      <c r="M681" s="52">
        <f>K681+L681</f>
        <v>0</v>
      </c>
      <c r="N681" s="51"/>
      <c r="O681" s="52">
        <f>M681+N681</f>
        <v>0</v>
      </c>
    </row>
    <row r="682" spans="1:15" s="57" customFormat="1" hidden="1">
      <c r="A682" s="77">
        <f>A683</f>
        <v>3</v>
      </c>
      <c r="B682" s="153"/>
      <c r="C682" s="155"/>
      <c r="D682" s="137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</row>
    <row r="683" spans="1:15" s="57" customFormat="1" hidden="1">
      <c r="A683" s="105">
        <f>MIN(A684:A693)</f>
        <v>3</v>
      </c>
      <c r="B683" s="153"/>
      <c r="C683" s="157" t="s">
        <v>36</v>
      </c>
      <c r="D683" s="137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</row>
    <row r="684" spans="1:15" s="57" customFormat="1" hidden="1">
      <c r="A684" s="50">
        <f t="shared" ref="A684:A693" si="234">IF(MAX(E684:P684)=0,IF(MIN(E684:P684)=0,3,2),2)</f>
        <v>3</v>
      </c>
      <c r="B684" s="153"/>
      <c r="C684" s="155" t="s">
        <v>78</v>
      </c>
      <c r="D684" s="137"/>
      <c r="E684" s="62">
        <f>E686+E692</f>
        <v>0</v>
      </c>
      <c r="F684" s="62">
        <f>F686+F692</f>
        <v>0</v>
      </c>
      <c r="G684" s="62">
        <f>G686+G692</f>
        <v>0</v>
      </c>
      <c r="H684" s="62">
        <f>H686+H692</f>
        <v>0</v>
      </c>
      <c r="I684" s="62">
        <f t="shared" ref="I684:N684" si="235">I686+I692</f>
        <v>0</v>
      </c>
      <c r="J684" s="62">
        <f t="shared" si="235"/>
        <v>0</v>
      </c>
      <c r="K684" s="62">
        <f t="shared" si="235"/>
        <v>0</v>
      </c>
      <c r="L684" s="62">
        <f t="shared" si="235"/>
        <v>0</v>
      </c>
      <c r="M684" s="62">
        <f t="shared" si="235"/>
        <v>0</v>
      </c>
      <c r="N684" s="62">
        <f t="shared" si="235"/>
        <v>0</v>
      </c>
      <c r="O684" s="62">
        <f>O686+O692</f>
        <v>0</v>
      </c>
    </row>
    <row r="685" spans="1:15" s="57" customFormat="1" hidden="1">
      <c r="A685" s="50">
        <f t="shared" si="234"/>
        <v>3</v>
      </c>
      <c r="B685" s="153"/>
      <c r="C685" s="155" t="s">
        <v>79</v>
      </c>
      <c r="D685" s="137"/>
      <c r="E685" s="62">
        <f>E689+E693</f>
        <v>0</v>
      </c>
      <c r="F685" s="62">
        <f>F689+F693</f>
        <v>0</v>
      </c>
      <c r="G685" s="62">
        <f>G689+G693</f>
        <v>0</v>
      </c>
      <c r="H685" s="62">
        <f>H689+H693</f>
        <v>0</v>
      </c>
      <c r="I685" s="62">
        <f t="shared" ref="I685:N685" si="236">I689+I693</f>
        <v>0</v>
      </c>
      <c r="J685" s="62">
        <f t="shared" si="236"/>
        <v>0</v>
      </c>
      <c r="K685" s="62">
        <f t="shared" si="236"/>
        <v>0</v>
      </c>
      <c r="L685" s="62">
        <f t="shared" si="236"/>
        <v>0</v>
      </c>
      <c r="M685" s="62">
        <f t="shared" si="236"/>
        <v>0</v>
      </c>
      <c r="N685" s="62">
        <f t="shared" si="236"/>
        <v>0</v>
      </c>
      <c r="O685" s="62">
        <f>O689+O693</f>
        <v>0</v>
      </c>
    </row>
    <row r="686" spans="1:15" s="57" customFormat="1" hidden="1">
      <c r="A686" s="50">
        <f t="shared" si="234"/>
        <v>3</v>
      </c>
      <c r="B686" s="153"/>
      <c r="C686" s="155" t="s">
        <v>34</v>
      </c>
      <c r="D686" s="137"/>
      <c r="E686" s="62">
        <f>SUM(E687:E688)</f>
        <v>0</v>
      </c>
      <c r="F686" s="62">
        <f>SUM(F687:F688)</f>
        <v>0</v>
      </c>
      <c r="G686" s="62">
        <f>SUM(G687:G688)</f>
        <v>0</v>
      </c>
      <c r="H686" s="62">
        <f>SUM(H687:H688)</f>
        <v>0</v>
      </c>
      <c r="I686" s="62">
        <f t="shared" ref="I686:N686" si="237">SUM(I687:I688)</f>
        <v>0</v>
      </c>
      <c r="J686" s="62">
        <f t="shared" si="237"/>
        <v>0</v>
      </c>
      <c r="K686" s="62">
        <f t="shared" si="237"/>
        <v>0</v>
      </c>
      <c r="L686" s="62">
        <f t="shared" si="237"/>
        <v>0</v>
      </c>
      <c r="M686" s="62">
        <f t="shared" si="237"/>
        <v>0</v>
      </c>
      <c r="N686" s="62">
        <f t="shared" si="237"/>
        <v>0</v>
      </c>
      <c r="O686" s="62">
        <f>SUM(O687:O688)</f>
        <v>0</v>
      </c>
    </row>
    <row r="687" spans="1:15" s="57" customFormat="1" hidden="1">
      <c r="A687" s="50">
        <f t="shared" si="234"/>
        <v>3</v>
      </c>
      <c r="B687" s="153"/>
      <c r="C687" s="167" t="s">
        <v>80</v>
      </c>
      <c r="D687" s="137"/>
      <c r="E687" s="51"/>
      <c r="F687" s="51"/>
      <c r="G687" s="51"/>
      <c r="H687" s="51"/>
      <c r="I687" s="51"/>
      <c r="J687" s="52">
        <f>H687+I687</f>
        <v>0</v>
      </c>
      <c r="K687" s="51"/>
      <c r="L687" s="51"/>
      <c r="M687" s="52">
        <f>K687+L687</f>
        <v>0</v>
      </c>
      <c r="N687" s="51"/>
      <c r="O687" s="52">
        <f>M687+N687</f>
        <v>0</v>
      </c>
    </row>
    <row r="688" spans="1:15" s="57" customFormat="1" hidden="1">
      <c r="A688" s="50">
        <f t="shared" si="234"/>
        <v>3</v>
      </c>
      <c r="B688" s="153"/>
      <c r="C688" s="167" t="s">
        <v>81</v>
      </c>
      <c r="D688" s="137"/>
      <c r="E688" s="51"/>
      <c r="F688" s="51"/>
      <c r="G688" s="51"/>
      <c r="H688" s="51"/>
      <c r="I688" s="51"/>
      <c r="J688" s="52">
        <f>H688+I688</f>
        <v>0</v>
      </c>
      <c r="K688" s="51"/>
      <c r="L688" s="51"/>
      <c r="M688" s="52">
        <f>K688+L688</f>
        <v>0</v>
      </c>
      <c r="N688" s="51"/>
      <c r="O688" s="52">
        <f>M688+N688</f>
        <v>0</v>
      </c>
    </row>
    <row r="689" spans="1:15" s="57" customFormat="1" hidden="1">
      <c r="A689" s="50">
        <f t="shared" si="234"/>
        <v>3</v>
      </c>
      <c r="B689" s="153"/>
      <c r="C689" s="155" t="s">
        <v>35</v>
      </c>
      <c r="D689" s="137"/>
      <c r="E689" s="62">
        <f>SUM(E690:E691)</f>
        <v>0</v>
      </c>
      <c r="F689" s="62">
        <f>SUM(F690:F691)</f>
        <v>0</v>
      </c>
      <c r="G689" s="62">
        <f>SUM(G690:G691)</f>
        <v>0</v>
      </c>
      <c r="H689" s="62">
        <f>SUM(H690:H691)</f>
        <v>0</v>
      </c>
      <c r="I689" s="62">
        <f t="shared" ref="I689:N689" si="238">SUM(I690:I691)</f>
        <v>0</v>
      </c>
      <c r="J689" s="62">
        <f t="shared" si="238"/>
        <v>0</v>
      </c>
      <c r="K689" s="62">
        <f t="shared" si="238"/>
        <v>0</v>
      </c>
      <c r="L689" s="62">
        <f t="shared" si="238"/>
        <v>0</v>
      </c>
      <c r="M689" s="62">
        <f t="shared" si="238"/>
        <v>0</v>
      </c>
      <c r="N689" s="62">
        <f t="shared" si="238"/>
        <v>0</v>
      </c>
      <c r="O689" s="62">
        <f>SUM(O690:O691)</f>
        <v>0</v>
      </c>
    </row>
    <row r="690" spans="1:15" s="57" customFormat="1" hidden="1">
      <c r="A690" s="50">
        <f t="shared" si="234"/>
        <v>3</v>
      </c>
      <c r="B690" s="153"/>
      <c r="C690" s="167" t="s">
        <v>84</v>
      </c>
      <c r="D690" s="137"/>
      <c r="E690" s="51"/>
      <c r="F690" s="51"/>
      <c r="G690" s="51"/>
      <c r="H690" s="51"/>
      <c r="I690" s="51"/>
      <c r="J690" s="52">
        <f>H690+I690</f>
        <v>0</v>
      </c>
      <c r="K690" s="51"/>
      <c r="L690" s="51"/>
      <c r="M690" s="52">
        <f>K690+L690</f>
        <v>0</v>
      </c>
      <c r="N690" s="51"/>
      <c r="O690" s="52">
        <f>M690+N690</f>
        <v>0</v>
      </c>
    </row>
    <row r="691" spans="1:15" s="57" customFormat="1" hidden="1">
      <c r="A691" s="50">
        <f t="shared" si="234"/>
        <v>3</v>
      </c>
      <c r="B691" s="153"/>
      <c r="C691" s="167" t="s">
        <v>85</v>
      </c>
      <c r="D691" s="137"/>
      <c r="E691" s="51"/>
      <c r="F691" s="51"/>
      <c r="G691" s="51"/>
      <c r="H691" s="51"/>
      <c r="I691" s="51"/>
      <c r="J691" s="52">
        <f>H691+I691</f>
        <v>0</v>
      </c>
      <c r="K691" s="51"/>
      <c r="L691" s="51"/>
      <c r="M691" s="52">
        <f>K691+L691</f>
        <v>0</v>
      </c>
      <c r="N691" s="51"/>
      <c r="O691" s="52">
        <f>M691+N691</f>
        <v>0</v>
      </c>
    </row>
    <row r="692" spans="1:15" hidden="1">
      <c r="A692" s="50">
        <f t="shared" si="234"/>
        <v>3</v>
      </c>
      <c r="B692" s="153"/>
      <c r="C692" s="155" t="s">
        <v>763</v>
      </c>
      <c r="D692" s="137"/>
      <c r="E692" s="51"/>
      <c r="F692" s="51"/>
      <c r="G692" s="51"/>
      <c r="H692" s="51"/>
      <c r="I692" s="51"/>
      <c r="J692" s="52">
        <f>H692+I692</f>
        <v>0</v>
      </c>
      <c r="K692" s="51"/>
      <c r="L692" s="51"/>
      <c r="M692" s="52">
        <f>K692+L692</f>
        <v>0</v>
      </c>
      <c r="N692" s="51"/>
      <c r="O692" s="52">
        <f>M692+N692</f>
        <v>0</v>
      </c>
    </row>
    <row r="693" spans="1:15" hidden="1">
      <c r="A693" s="50">
        <f t="shared" si="234"/>
        <v>3</v>
      </c>
      <c r="B693" s="153"/>
      <c r="C693" s="155" t="s">
        <v>764</v>
      </c>
      <c r="D693" s="137"/>
      <c r="E693" s="51"/>
      <c r="F693" s="51"/>
      <c r="G693" s="51"/>
      <c r="H693" s="51"/>
      <c r="I693" s="51"/>
      <c r="J693" s="52">
        <f>H693+I693</f>
        <v>0</v>
      </c>
      <c r="K693" s="51"/>
      <c r="L693" s="51"/>
      <c r="M693" s="52">
        <f>K693+L693</f>
        <v>0</v>
      </c>
      <c r="N693" s="51"/>
      <c r="O693" s="52">
        <f>M693+N693</f>
        <v>0</v>
      </c>
    </row>
    <row r="694" spans="1:15" hidden="1">
      <c r="A694" s="77">
        <f>A695</f>
        <v>3</v>
      </c>
      <c r="B694" s="172"/>
      <c r="C694" s="156"/>
      <c r="D694" s="140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</row>
    <row r="695" spans="1:15" hidden="1">
      <c r="A695" s="105">
        <f>MIN(A696:A761)</f>
        <v>3</v>
      </c>
      <c r="B695" s="172"/>
      <c r="C695" s="173" t="s">
        <v>54</v>
      </c>
      <c r="D695" s="140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</row>
    <row r="696" spans="1:15" hidden="1">
      <c r="A696" s="50">
        <f t="shared" ref="A696:A753" si="239">IF(MAX(E696:P696)=0,IF(MIN(E696:P696)=0,3,2),2)</f>
        <v>3</v>
      </c>
      <c r="B696" s="145"/>
      <c r="C696" s="146" t="s">
        <v>25</v>
      </c>
      <c r="D696" s="56"/>
      <c r="E696" s="11">
        <f>SUBTOTAL(9,E697:E753)</f>
        <v>0</v>
      </c>
      <c r="F696" s="11">
        <f>SUBTOTAL(9,F697:F753)</f>
        <v>0</v>
      </c>
      <c r="G696" s="11">
        <f>SUBTOTAL(9,G697:G753)</f>
        <v>0</v>
      </c>
      <c r="H696" s="11">
        <f>SUBTOTAL(9,H697:H753)</f>
        <v>0</v>
      </c>
      <c r="I696" s="11">
        <f t="shared" ref="I696:N696" si="240">SUBTOTAL(9,I697:I753)</f>
        <v>0</v>
      </c>
      <c r="J696" s="11">
        <f t="shared" si="240"/>
        <v>0</v>
      </c>
      <c r="K696" s="11">
        <f t="shared" si="240"/>
        <v>0</v>
      </c>
      <c r="L696" s="11">
        <f t="shared" si="240"/>
        <v>0</v>
      </c>
      <c r="M696" s="11">
        <f t="shared" si="240"/>
        <v>0</v>
      </c>
      <c r="N696" s="11">
        <f t="shared" si="240"/>
        <v>0</v>
      </c>
      <c r="O696" s="11">
        <f>SUBTOTAL(9,O697:O753)</f>
        <v>0</v>
      </c>
    </row>
    <row r="697" spans="1:15" hidden="1">
      <c r="A697" s="50">
        <f t="shared" si="239"/>
        <v>3</v>
      </c>
      <c r="B697" s="145" t="s">
        <v>14</v>
      </c>
      <c r="C697" s="146" t="s">
        <v>125</v>
      </c>
      <c r="D697" s="56"/>
      <c r="E697" s="11">
        <f>SUBTOTAL(9,E698:E720)</f>
        <v>0</v>
      </c>
      <c r="F697" s="11">
        <f>SUBTOTAL(9,F698:F720)</f>
        <v>0</v>
      </c>
      <c r="G697" s="11">
        <f>SUBTOTAL(9,G698:G720)</f>
        <v>0</v>
      </c>
      <c r="H697" s="11">
        <f>SUBTOTAL(9,H698:H720)</f>
        <v>0</v>
      </c>
      <c r="I697" s="11">
        <f t="shared" ref="I697:N697" si="241">SUBTOTAL(9,I698:I720)</f>
        <v>0</v>
      </c>
      <c r="J697" s="11">
        <f t="shared" si="241"/>
        <v>0</v>
      </c>
      <c r="K697" s="11">
        <f t="shared" si="241"/>
        <v>0</v>
      </c>
      <c r="L697" s="11">
        <f t="shared" si="241"/>
        <v>0</v>
      </c>
      <c r="M697" s="11">
        <f t="shared" si="241"/>
        <v>0</v>
      </c>
      <c r="N697" s="11">
        <f t="shared" si="241"/>
        <v>0</v>
      </c>
      <c r="O697" s="11">
        <f>SUBTOTAL(9,O698:O720)</f>
        <v>0</v>
      </c>
    </row>
    <row r="698" spans="1:15" hidden="1">
      <c r="A698" s="50">
        <f t="shared" si="239"/>
        <v>3</v>
      </c>
      <c r="B698" s="147"/>
      <c r="C698" s="146" t="s">
        <v>126</v>
      </c>
      <c r="D698" s="56"/>
      <c r="E698" s="11">
        <f>SUBTOTAL(9,E699:E709)</f>
        <v>0</v>
      </c>
      <c r="F698" s="11">
        <f>SUBTOTAL(9,F699:F709)</f>
        <v>0</v>
      </c>
      <c r="G698" s="11">
        <f>SUBTOTAL(9,G699:G709)</f>
        <v>0</v>
      </c>
      <c r="H698" s="11">
        <f>SUBTOTAL(9,H699:H709)</f>
        <v>0</v>
      </c>
      <c r="I698" s="11">
        <f t="shared" ref="I698:N698" si="242">SUBTOTAL(9,I699:I709)</f>
        <v>0</v>
      </c>
      <c r="J698" s="11">
        <f t="shared" si="242"/>
        <v>0</v>
      </c>
      <c r="K698" s="11">
        <f t="shared" si="242"/>
        <v>0</v>
      </c>
      <c r="L698" s="11">
        <f t="shared" si="242"/>
        <v>0</v>
      </c>
      <c r="M698" s="11">
        <f t="shared" si="242"/>
        <v>0</v>
      </c>
      <c r="N698" s="11">
        <f t="shared" si="242"/>
        <v>0</v>
      </c>
      <c r="O698" s="11">
        <f>SUBTOTAL(9,O699:O709)</f>
        <v>0</v>
      </c>
    </row>
    <row r="699" spans="1:15" ht="25.5" hidden="1">
      <c r="A699" s="50">
        <f t="shared" si="239"/>
        <v>3</v>
      </c>
      <c r="B699" s="148"/>
      <c r="C699" s="149" t="s">
        <v>127</v>
      </c>
      <c r="D699" s="58" t="s">
        <v>2</v>
      </c>
      <c r="E699" s="11">
        <f>SUBTOTAL(9,E700:E701)</f>
        <v>0</v>
      </c>
      <c r="F699" s="11">
        <f>SUBTOTAL(9,F700:F701)</f>
        <v>0</v>
      </c>
      <c r="G699" s="11">
        <f>SUBTOTAL(9,G700:G701)</f>
        <v>0</v>
      </c>
      <c r="H699" s="11">
        <f>SUBTOTAL(9,H700:H701)</f>
        <v>0</v>
      </c>
      <c r="I699" s="11">
        <f t="shared" ref="I699:N699" si="243">SUBTOTAL(9,I700:I701)</f>
        <v>0</v>
      </c>
      <c r="J699" s="11">
        <f t="shared" si="243"/>
        <v>0</v>
      </c>
      <c r="K699" s="11">
        <f t="shared" si="243"/>
        <v>0</v>
      </c>
      <c r="L699" s="11">
        <f t="shared" si="243"/>
        <v>0</v>
      </c>
      <c r="M699" s="11">
        <f t="shared" si="243"/>
        <v>0</v>
      </c>
      <c r="N699" s="11">
        <f t="shared" si="243"/>
        <v>0</v>
      </c>
      <c r="O699" s="11">
        <f>SUBTOTAL(9,O700:O701)</f>
        <v>0</v>
      </c>
    </row>
    <row r="700" spans="1:15" ht="25.5" hidden="1">
      <c r="A700" s="50">
        <f t="shared" si="239"/>
        <v>3</v>
      </c>
      <c r="B700" s="148"/>
      <c r="C700" s="149" t="s">
        <v>303</v>
      </c>
      <c r="D700" s="58" t="s">
        <v>302</v>
      </c>
      <c r="E700" s="51"/>
      <c r="F700" s="51"/>
      <c r="G700" s="51"/>
      <c r="H700" s="51"/>
      <c r="I700" s="51"/>
      <c r="J700" s="52">
        <f>H700+I700</f>
        <v>0</v>
      </c>
      <c r="K700" s="51"/>
      <c r="L700" s="51"/>
      <c r="M700" s="52">
        <f>K700+L700</f>
        <v>0</v>
      </c>
      <c r="N700" s="51"/>
      <c r="O700" s="52">
        <f>M700+N700</f>
        <v>0</v>
      </c>
    </row>
    <row r="701" spans="1:15" ht="25.5" hidden="1">
      <c r="A701" s="50">
        <f t="shared" si="239"/>
        <v>3</v>
      </c>
      <c r="B701" s="148"/>
      <c r="C701" s="149" t="s">
        <v>305</v>
      </c>
      <c r="D701" s="58" t="s">
        <v>304</v>
      </c>
      <c r="E701" s="51"/>
      <c r="F701" s="51"/>
      <c r="G701" s="51"/>
      <c r="H701" s="51"/>
      <c r="I701" s="51"/>
      <c r="J701" s="52">
        <f>H701+I701</f>
        <v>0</v>
      </c>
      <c r="K701" s="51"/>
      <c r="L701" s="51"/>
      <c r="M701" s="52">
        <f>K701+L701</f>
        <v>0</v>
      </c>
      <c r="N701" s="51"/>
      <c r="O701" s="52">
        <f>M701+N701</f>
        <v>0</v>
      </c>
    </row>
    <row r="702" spans="1:15" hidden="1">
      <c r="A702" s="50">
        <f t="shared" si="239"/>
        <v>3</v>
      </c>
      <c r="B702" s="150"/>
      <c r="C702" s="151" t="s">
        <v>128</v>
      </c>
      <c r="D702" s="59" t="s">
        <v>3</v>
      </c>
      <c r="E702" s="51"/>
      <c r="F702" s="51"/>
      <c r="G702" s="51"/>
      <c r="H702" s="51"/>
      <c r="I702" s="51"/>
      <c r="J702" s="52">
        <f>H702+I702</f>
        <v>0</v>
      </c>
      <c r="K702" s="51"/>
      <c r="L702" s="51"/>
      <c r="M702" s="52">
        <f>K702+L702</f>
        <v>0</v>
      </c>
      <c r="N702" s="51"/>
      <c r="O702" s="52">
        <f>M702+N702</f>
        <v>0</v>
      </c>
    </row>
    <row r="703" spans="1:15" hidden="1">
      <c r="A703" s="50">
        <f t="shared" si="239"/>
        <v>3</v>
      </c>
      <c r="B703" s="150"/>
      <c r="C703" s="152" t="s">
        <v>445</v>
      </c>
      <c r="D703" s="117" t="s">
        <v>446</v>
      </c>
      <c r="E703" s="11">
        <f>SUBTOTAL(9,E704:E708)</f>
        <v>0</v>
      </c>
      <c r="F703" s="11">
        <f>SUBTOTAL(9,F704:F708)</f>
        <v>0</v>
      </c>
      <c r="G703" s="11">
        <f>SUBTOTAL(9,G704:G708)</f>
        <v>0</v>
      </c>
      <c r="H703" s="11">
        <f>SUBTOTAL(9,H704:H708)</f>
        <v>0</v>
      </c>
      <c r="I703" s="11">
        <f t="shared" ref="I703:N703" si="244">SUBTOTAL(9,I704:I708)</f>
        <v>0</v>
      </c>
      <c r="J703" s="11">
        <f t="shared" si="244"/>
        <v>0</v>
      </c>
      <c r="K703" s="11">
        <f t="shared" si="244"/>
        <v>0</v>
      </c>
      <c r="L703" s="11">
        <f t="shared" si="244"/>
        <v>0</v>
      </c>
      <c r="M703" s="11">
        <f t="shared" si="244"/>
        <v>0</v>
      </c>
      <c r="N703" s="11">
        <f t="shared" si="244"/>
        <v>0</v>
      </c>
      <c r="O703" s="11">
        <f>SUBTOTAL(9,O704:O708)</f>
        <v>0</v>
      </c>
    </row>
    <row r="704" spans="1:15" ht="25.5" hidden="1">
      <c r="A704" s="50">
        <f t="shared" si="239"/>
        <v>3</v>
      </c>
      <c r="B704" s="150"/>
      <c r="C704" s="149" t="s">
        <v>129</v>
      </c>
      <c r="D704" s="60" t="s">
        <v>37</v>
      </c>
      <c r="E704" s="51"/>
      <c r="F704" s="51"/>
      <c r="G704" s="51"/>
      <c r="H704" s="51"/>
      <c r="I704" s="51"/>
      <c r="J704" s="52">
        <f t="shared" ref="J704:J709" si="245">H704+I704</f>
        <v>0</v>
      </c>
      <c r="K704" s="51"/>
      <c r="L704" s="51"/>
      <c r="M704" s="52">
        <f t="shared" ref="M704:M709" si="246">K704+L704</f>
        <v>0</v>
      </c>
      <c r="N704" s="51"/>
      <c r="O704" s="52">
        <f t="shared" ref="O704:O709" si="247">M704+N704</f>
        <v>0</v>
      </c>
    </row>
    <row r="705" spans="1:15" ht="25.5" hidden="1">
      <c r="A705" s="50">
        <f t="shared" si="239"/>
        <v>3</v>
      </c>
      <c r="B705" s="150"/>
      <c r="C705" s="149" t="s">
        <v>130</v>
      </c>
      <c r="D705" s="60" t="s">
        <v>38</v>
      </c>
      <c r="E705" s="51"/>
      <c r="F705" s="51"/>
      <c r="G705" s="51"/>
      <c r="H705" s="51"/>
      <c r="I705" s="51"/>
      <c r="J705" s="52">
        <f t="shared" si="245"/>
        <v>0</v>
      </c>
      <c r="K705" s="51"/>
      <c r="L705" s="51"/>
      <c r="M705" s="52">
        <f t="shared" si="246"/>
        <v>0</v>
      </c>
      <c r="N705" s="51"/>
      <c r="O705" s="52">
        <f t="shared" si="247"/>
        <v>0</v>
      </c>
    </row>
    <row r="706" spans="1:15" hidden="1">
      <c r="A706" s="50">
        <f t="shared" si="239"/>
        <v>3</v>
      </c>
      <c r="B706" s="150"/>
      <c r="C706" s="149" t="s">
        <v>131</v>
      </c>
      <c r="D706" s="60" t="s">
        <v>39</v>
      </c>
      <c r="E706" s="51"/>
      <c r="F706" s="51"/>
      <c r="G706" s="51"/>
      <c r="H706" s="51"/>
      <c r="I706" s="51"/>
      <c r="J706" s="52">
        <f t="shared" si="245"/>
        <v>0</v>
      </c>
      <c r="K706" s="51"/>
      <c r="L706" s="51"/>
      <c r="M706" s="52">
        <f t="shared" si="246"/>
        <v>0</v>
      </c>
      <c r="N706" s="51"/>
      <c r="O706" s="52">
        <f t="shared" si="247"/>
        <v>0</v>
      </c>
    </row>
    <row r="707" spans="1:15" hidden="1">
      <c r="A707" s="50">
        <f t="shared" si="239"/>
        <v>3</v>
      </c>
      <c r="B707" s="150"/>
      <c r="C707" s="149" t="s">
        <v>132</v>
      </c>
      <c r="D707" s="60" t="s">
        <v>40</v>
      </c>
      <c r="E707" s="51"/>
      <c r="F707" s="51"/>
      <c r="G707" s="51"/>
      <c r="H707" s="51"/>
      <c r="I707" s="51"/>
      <c r="J707" s="52">
        <f t="shared" si="245"/>
        <v>0</v>
      </c>
      <c r="K707" s="51"/>
      <c r="L707" s="51"/>
      <c r="M707" s="52">
        <f t="shared" si="246"/>
        <v>0</v>
      </c>
      <c r="N707" s="51"/>
      <c r="O707" s="52">
        <f t="shared" si="247"/>
        <v>0</v>
      </c>
    </row>
    <row r="708" spans="1:15" ht="25.5" hidden="1">
      <c r="A708" s="50">
        <f t="shared" si="239"/>
        <v>3</v>
      </c>
      <c r="B708" s="150"/>
      <c r="C708" s="149" t="s">
        <v>133</v>
      </c>
      <c r="D708" s="60" t="s">
        <v>41</v>
      </c>
      <c r="E708" s="51"/>
      <c r="F708" s="51"/>
      <c r="G708" s="51"/>
      <c r="H708" s="51"/>
      <c r="I708" s="51"/>
      <c r="J708" s="52">
        <f t="shared" si="245"/>
        <v>0</v>
      </c>
      <c r="K708" s="51"/>
      <c r="L708" s="51"/>
      <c r="M708" s="52">
        <f t="shared" si="246"/>
        <v>0</v>
      </c>
      <c r="N708" s="51"/>
      <c r="O708" s="52">
        <f t="shared" si="247"/>
        <v>0</v>
      </c>
    </row>
    <row r="709" spans="1:15" hidden="1">
      <c r="A709" s="50">
        <f t="shared" si="239"/>
        <v>3</v>
      </c>
      <c r="B709" s="150"/>
      <c r="C709" s="149" t="s">
        <v>447</v>
      </c>
      <c r="D709" s="60" t="s">
        <v>4</v>
      </c>
      <c r="E709" s="51"/>
      <c r="F709" s="51"/>
      <c r="G709" s="51"/>
      <c r="H709" s="51"/>
      <c r="I709" s="51"/>
      <c r="J709" s="52">
        <f t="shared" si="245"/>
        <v>0</v>
      </c>
      <c r="K709" s="51"/>
      <c r="L709" s="51"/>
      <c r="M709" s="52">
        <f t="shared" si="246"/>
        <v>0</v>
      </c>
      <c r="N709" s="51"/>
      <c r="O709" s="52">
        <f t="shared" si="247"/>
        <v>0</v>
      </c>
    </row>
    <row r="710" spans="1:15" hidden="1">
      <c r="A710" s="50">
        <f t="shared" si="239"/>
        <v>3</v>
      </c>
      <c r="B710" s="147"/>
      <c r="C710" s="146" t="s">
        <v>134</v>
      </c>
      <c r="D710" s="56"/>
      <c r="E710" s="11">
        <f>SUBTOTAL(9,E711:E714)</f>
        <v>0</v>
      </c>
      <c r="F710" s="11">
        <f>SUBTOTAL(9,F711:F714)</f>
        <v>0</v>
      </c>
      <c r="G710" s="11">
        <f>SUBTOTAL(9,G711:G714)</f>
        <v>0</v>
      </c>
      <c r="H710" s="11">
        <f>SUBTOTAL(9,H711:H714)</f>
        <v>0</v>
      </c>
      <c r="I710" s="11">
        <f t="shared" ref="I710:N710" si="248">SUBTOTAL(9,I711:I714)</f>
        <v>0</v>
      </c>
      <c r="J710" s="11">
        <f t="shared" si="248"/>
        <v>0</v>
      </c>
      <c r="K710" s="11">
        <f t="shared" si="248"/>
        <v>0</v>
      </c>
      <c r="L710" s="11">
        <f t="shared" si="248"/>
        <v>0</v>
      </c>
      <c r="M710" s="11">
        <f t="shared" si="248"/>
        <v>0</v>
      </c>
      <c r="N710" s="11">
        <f t="shared" si="248"/>
        <v>0</v>
      </c>
      <c r="O710" s="11">
        <f>SUBTOTAL(9,O711:O714)</f>
        <v>0</v>
      </c>
    </row>
    <row r="711" spans="1:15" hidden="1">
      <c r="A711" s="50">
        <f t="shared" si="239"/>
        <v>3</v>
      </c>
      <c r="B711" s="150"/>
      <c r="C711" s="151" t="s">
        <v>135</v>
      </c>
      <c r="D711" s="59" t="s">
        <v>5</v>
      </c>
      <c r="E711" s="51"/>
      <c r="F711" s="51"/>
      <c r="G711" s="51"/>
      <c r="H711" s="51"/>
      <c r="I711" s="51"/>
      <c r="J711" s="52">
        <f>H711+I711</f>
        <v>0</v>
      </c>
      <c r="K711" s="51"/>
      <c r="L711" s="51"/>
      <c r="M711" s="52">
        <f>K711+L711</f>
        <v>0</v>
      </c>
      <c r="N711" s="51"/>
      <c r="O711" s="52">
        <f>M711+N711</f>
        <v>0</v>
      </c>
    </row>
    <row r="712" spans="1:15" hidden="1">
      <c r="A712" s="50">
        <f t="shared" si="239"/>
        <v>3</v>
      </c>
      <c r="B712" s="153"/>
      <c r="C712" s="154" t="s">
        <v>448</v>
      </c>
      <c r="D712" s="118" t="s">
        <v>173</v>
      </c>
      <c r="E712" s="51"/>
      <c r="F712" s="51"/>
      <c r="G712" s="51"/>
      <c r="H712" s="51"/>
      <c r="I712" s="51"/>
      <c r="J712" s="52">
        <f>H712+I712</f>
        <v>0</v>
      </c>
      <c r="K712" s="51"/>
      <c r="L712" s="51"/>
      <c r="M712" s="52">
        <f>K712+L712</f>
        <v>0</v>
      </c>
      <c r="N712" s="51"/>
      <c r="O712" s="52">
        <f>M712+N712</f>
        <v>0</v>
      </c>
    </row>
    <row r="713" spans="1:15" hidden="1">
      <c r="A713" s="50">
        <f t="shared" si="239"/>
        <v>3</v>
      </c>
      <c r="B713" s="153"/>
      <c r="C713" s="155" t="s">
        <v>557</v>
      </c>
      <c r="D713" s="137" t="s">
        <v>8</v>
      </c>
      <c r="E713" s="51"/>
      <c r="F713" s="51"/>
      <c r="G713" s="51"/>
      <c r="H713" s="51"/>
      <c r="I713" s="51"/>
      <c r="J713" s="52">
        <f>H713+I713</f>
        <v>0</v>
      </c>
      <c r="K713" s="51"/>
      <c r="L713" s="51"/>
      <c r="M713" s="52">
        <f>K713+L713</f>
        <v>0</v>
      </c>
      <c r="N713" s="51"/>
      <c r="O713" s="52">
        <f>M713+N713</f>
        <v>0</v>
      </c>
    </row>
    <row r="714" spans="1:15" ht="25.5" hidden="1">
      <c r="A714" s="50">
        <f t="shared" si="239"/>
        <v>3</v>
      </c>
      <c r="B714" s="153"/>
      <c r="C714" s="155" t="s">
        <v>139</v>
      </c>
      <c r="D714" s="136" t="s">
        <v>10</v>
      </c>
      <c r="E714" s="51"/>
      <c r="F714" s="51"/>
      <c r="G714" s="51"/>
      <c r="H714" s="51"/>
      <c r="I714" s="51"/>
      <c r="J714" s="52">
        <f>H714+I714</f>
        <v>0</v>
      </c>
      <c r="K714" s="51"/>
      <c r="L714" s="51"/>
      <c r="M714" s="52">
        <f>K714+L714</f>
        <v>0</v>
      </c>
      <c r="N714" s="51"/>
      <c r="O714" s="52">
        <f>M714+N714</f>
        <v>0</v>
      </c>
    </row>
    <row r="715" spans="1:15" hidden="1">
      <c r="A715" s="50">
        <f t="shared" si="239"/>
        <v>3</v>
      </c>
      <c r="B715" s="156"/>
      <c r="C715" s="157" t="s">
        <v>140</v>
      </c>
      <c r="D715" s="136"/>
      <c r="E715" s="11">
        <f>SUBTOTAL(9,E716:E720)</f>
        <v>0</v>
      </c>
      <c r="F715" s="11">
        <f>SUBTOTAL(9,F716:F720)</f>
        <v>0</v>
      </c>
      <c r="G715" s="11">
        <f>SUBTOTAL(9,G716:G720)</f>
        <v>0</v>
      </c>
      <c r="H715" s="11">
        <f>SUBTOTAL(9,H716:H720)</f>
        <v>0</v>
      </c>
      <c r="I715" s="11">
        <f t="shared" ref="I715:N715" si="249">SUBTOTAL(9,I716:I720)</f>
        <v>0</v>
      </c>
      <c r="J715" s="11">
        <f t="shared" si="249"/>
        <v>0</v>
      </c>
      <c r="K715" s="11">
        <f t="shared" si="249"/>
        <v>0</v>
      </c>
      <c r="L715" s="11">
        <f t="shared" si="249"/>
        <v>0</v>
      </c>
      <c r="M715" s="11">
        <f t="shared" si="249"/>
        <v>0</v>
      </c>
      <c r="N715" s="11">
        <f t="shared" si="249"/>
        <v>0</v>
      </c>
      <c r="O715" s="11">
        <f>SUBTOTAL(9,O716:O720)</f>
        <v>0</v>
      </c>
    </row>
    <row r="716" spans="1:15" hidden="1">
      <c r="A716" s="50">
        <f t="shared" si="239"/>
        <v>3</v>
      </c>
      <c r="B716" s="153"/>
      <c r="C716" s="155" t="s">
        <v>141</v>
      </c>
      <c r="D716" s="137" t="s">
        <v>71</v>
      </c>
      <c r="E716" s="51"/>
      <c r="F716" s="51"/>
      <c r="G716" s="51"/>
      <c r="H716" s="51"/>
      <c r="I716" s="51"/>
      <c r="J716" s="52">
        <f>H716+I716</f>
        <v>0</v>
      </c>
      <c r="K716" s="51"/>
      <c r="L716" s="51"/>
      <c r="M716" s="52">
        <f>K716+L716</f>
        <v>0</v>
      </c>
      <c r="N716" s="51"/>
      <c r="O716" s="52">
        <f>M716+N716</f>
        <v>0</v>
      </c>
    </row>
    <row r="717" spans="1:15" hidden="1">
      <c r="A717" s="50">
        <f t="shared" si="239"/>
        <v>3</v>
      </c>
      <c r="B717" s="153"/>
      <c r="C717" s="155" t="s">
        <v>142</v>
      </c>
      <c r="D717" s="137" t="s">
        <v>73</v>
      </c>
      <c r="E717" s="51"/>
      <c r="F717" s="51"/>
      <c r="G717" s="51"/>
      <c r="H717" s="51"/>
      <c r="I717" s="51"/>
      <c r="J717" s="52">
        <f>H717+I717</f>
        <v>0</v>
      </c>
      <c r="K717" s="51"/>
      <c r="L717" s="51"/>
      <c r="M717" s="52">
        <f>K717+L717</f>
        <v>0</v>
      </c>
      <c r="N717" s="51"/>
      <c r="O717" s="52">
        <f>M717+N717</f>
        <v>0</v>
      </c>
    </row>
    <row r="718" spans="1:15" s="57" customFormat="1" hidden="1">
      <c r="A718" s="50">
        <f t="shared" si="239"/>
        <v>3</v>
      </c>
      <c r="B718" s="153"/>
      <c r="C718" s="155" t="s">
        <v>143</v>
      </c>
      <c r="D718" s="137" t="s">
        <v>75</v>
      </c>
      <c r="E718" s="51"/>
      <c r="F718" s="51"/>
      <c r="G718" s="51"/>
      <c r="H718" s="51"/>
      <c r="I718" s="51"/>
      <c r="J718" s="52">
        <f>H718+I718</f>
        <v>0</v>
      </c>
      <c r="K718" s="51"/>
      <c r="L718" s="51"/>
      <c r="M718" s="52">
        <f>K718+L718</f>
        <v>0</v>
      </c>
      <c r="N718" s="51"/>
      <c r="O718" s="52">
        <f>M718+N718</f>
        <v>0</v>
      </c>
    </row>
    <row r="719" spans="1:15" s="57" customFormat="1" hidden="1">
      <c r="A719" s="50">
        <f t="shared" si="239"/>
        <v>3</v>
      </c>
      <c r="B719" s="153"/>
      <c r="C719" s="155" t="s">
        <v>144</v>
      </c>
      <c r="D719" s="137" t="s">
        <v>77</v>
      </c>
      <c r="E719" s="51"/>
      <c r="F719" s="51"/>
      <c r="G719" s="51"/>
      <c r="H719" s="51"/>
      <c r="I719" s="51"/>
      <c r="J719" s="52">
        <f>H719+I719</f>
        <v>0</v>
      </c>
      <c r="K719" s="51"/>
      <c r="L719" s="51"/>
      <c r="M719" s="52">
        <f>K719+L719</f>
        <v>0</v>
      </c>
      <c r="N719" s="51"/>
      <c r="O719" s="52">
        <f>M719+N719</f>
        <v>0</v>
      </c>
    </row>
    <row r="720" spans="1:15" s="57" customFormat="1" hidden="1">
      <c r="A720" s="50">
        <f t="shared" si="239"/>
        <v>3</v>
      </c>
      <c r="B720" s="153"/>
      <c r="C720" s="155" t="s">
        <v>145</v>
      </c>
      <c r="D720" s="137" t="s">
        <v>28</v>
      </c>
      <c r="E720" s="51"/>
      <c r="F720" s="51"/>
      <c r="G720" s="51"/>
      <c r="H720" s="51"/>
      <c r="I720" s="51"/>
      <c r="J720" s="52">
        <f>H720+I720</f>
        <v>0</v>
      </c>
      <c r="K720" s="51"/>
      <c r="L720" s="51"/>
      <c r="M720" s="52">
        <f>K720+L720</f>
        <v>0</v>
      </c>
      <c r="N720" s="51"/>
      <c r="O720" s="52">
        <f>M720+N720</f>
        <v>0</v>
      </c>
    </row>
    <row r="721" spans="1:15" s="57" customFormat="1" hidden="1">
      <c r="A721" s="50">
        <f t="shared" si="239"/>
        <v>3</v>
      </c>
      <c r="B721" s="145" t="s">
        <v>146</v>
      </c>
      <c r="C721" s="157" t="s">
        <v>147</v>
      </c>
      <c r="D721" s="56"/>
      <c r="E721" s="11">
        <f>SUBTOTAL(9,E722:E753)</f>
        <v>0</v>
      </c>
      <c r="F721" s="11">
        <f>SUBTOTAL(9,F722:F753)</f>
        <v>0</v>
      </c>
      <c r="G721" s="11">
        <f>SUBTOTAL(9,G722:G753)</f>
        <v>0</v>
      </c>
      <c r="H721" s="11">
        <f>SUBTOTAL(9,H722:H753)</f>
        <v>0</v>
      </c>
      <c r="I721" s="11">
        <f t="shared" ref="I721:N721" si="250">SUBTOTAL(9,I722:I753)</f>
        <v>0</v>
      </c>
      <c r="J721" s="11">
        <f t="shared" si="250"/>
        <v>0</v>
      </c>
      <c r="K721" s="11">
        <f t="shared" si="250"/>
        <v>0</v>
      </c>
      <c r="L721" s="11">
        <f t="shared" si="250"/>
        <v>0</v>
      </c>
      <c r="M721" s="11">
        <f t="shared" si="250"/>
        <v>0</v>
      </c>
      <c r="N721" s="11">
        <f t="shared" si="250"/>
        <v>0</v>
      </c>
      <c r="O721" s="11">
        <f>SUBTOTAL(9,O722:O753)</f>
        <v>0</v>
      </c>
    </row>
    <row r="722" spans="1:15" s="57" customFormat="1" hidden="1">
      <c r="A722" s="50">
        <f t="shared" si="239"/>
        <v>3</v>
      </c>
      <c r="B722" s="156"/>
      <c r="C722" s="158" t="s">
        <v>26</v>
      </c>
      <c r="D722" s="56"/>
      <c r="E722" s="11">
        <f>SUBTOTAL(9,E723:E744)</f>
        <v>0</v>
      </c>
      <c r="F722" s="11">
        <f t="shared" ref="F722:O722" si="251">SUBTOTAL(9,F723:F744)</f>
        <v>0</v>
      </c>
      <c r="G722" s="11">
        <f t="shared" si="251"/>
        <v>0</v>
      </c>
      <c r="H722" s="11">
        <f t="shared" si="251"/>
        <v>0</v>
      </c>
      <c r="I722" s="11">
        <f t="shared" si="251"/>
        <v>0</v>
      </c>
      <c r="J722" s="11">
        <f t="shared" si="251"/>
        <v>0</v>
      </c>
      <c r="K722" s="11">
        <f t="shared" si="251"/>
        <v>0</v>
      </c>
      <c r="L722" s="11">
        <f t="shared" si="251"/>
        <v>0</v>
      </c>
      <c r="M722" s="11">
        <f t="shared" si="251"/>
        <v>0</v>
      </c>
      <c r="N722" s="11">
        <f t="shared" si="251"/>
        <v>0</v>
      </c>
      <c r="O722" s="11">
        <f t="shared" si="251"/>
        <v>0</v>
      </c>
    </row>
    <row r="723" spans="1:15" s="57" customFormat="1" hidden="1">
      <c r="A723" s="50">
        <f t="shared" si="239"/>
        <v>3</v>
      </c>
      <c r="B723" s="150"/>
      <c r="C723" s="161" t="s">
        <v>770</v>
      </c>
      <c r="D723" s="56"/>
      <c r="E723" s="11">
        <f>SUBTOTAL(9,E724:E734)</f>
        <v>0</v>
      </c>
      <c r="F723" s="11">
        <f t="shared" ref="F723:O723" si="252">SUBTOTAL(9,F724:F734)</f>
        <v>0</v>
      </c>
      <c r="G723" s="11">
        <f t="shared" si="252"/>
        <v>0</v>
      </c>
      <c r="H723" s="11">
        <f t="shared" si="252"/>
        <v>0</v>
      </c>
      <c r="I723" s="11">
        <f t="shared" si="252"/>
        <v>0</v>
      </c>
      <c r="J723" s="11">
        <f t="shared" si="252"/>
        <v>0</v>
      </c>
      <c r="K723" s="11">
        <f t="shared" si="252"/>
        <v>0</v>
      </c>
      <c r="L723" s="11">
        <f t="shared" si="252"/>
        <v>0</v>
      </c>
      <c r="M723" s="11">
        <f t="shared" si="252"/>
        <v>0</v>
      </c>
      <c r="N723" s="11">
        <f t="shared" si="252"/>
        <v>0</v>
      </c>
      <c r="O723" s="11">
        <f t="shared" si="252"/>
        <v>0</v>
      </c>
    </row>
    <row r="724" spans="1:15" s="57" customFormat="1" ht="25.5" hidden="1">
      <c r="A724" s="50">
        <f t="shared" si="239"/>
        <v>3</v>
      </c>
      <c r="B724" s="150"/>
      <c r="C724" s="160" t="s">
        <v>771</v>
      </c>
      <c r="D724" s="58" t="s">
        <v>2</v>
      </c>
      <c r="E724" s="11">
        <f>SUBTOTAL(9,E725:E726)</f>
        <v>0</v>
      </c>
      <c r="F724" s="11">
        <f t="shared" ref="F724:O724" si="253">SUBTOTAL(9,F725:F726)</f>
        <v>0</v>
      </c>
      <c r="G724" s="11">
        <f t="shared" si="253"/>
        <v>0</v>
      </c>
      <c r="H724" s="11">
        <f t="shared" si="253"/>
        <v>0</v>
      </c>
      <c r="I724" s="11">
        <f t="shared" si="253"/>
        <v>0</v>
      </c>
      <c r="J724" s="11">
        <f t="shared" si="253"/>
        <v>0</v>
      </c>
      <c r="K724" s="11">
        <f t="shared" si="253"/>
        <v>0</v>
      </c>
      <c r="L724" s="11">
        <f t="shared" si="253"/>
        <v>0</v>
      </c>
      <c r="M724" s="11">
        <f t="shared" si="253"/>
        <v>0</v>
      </c>
      <c r="N724" s="11">
        <f t="shared" si="253"/>
        <v>0</v>
      </c>
      <c r="O724" s="11">
        <f t="shared" si="253"/>
        <v>0</v>
      </c>
    </row>
    <row r="725" spans="1:15" s="57" customFormat="1" ht="25.5" hidden="1">
      <c r="A725" s="50">
        <f t="shared" si="239"/>
        <v>3</v>
      </c>
      <c r="B725" s="150"/>
      <c r="C725" s="260" t="s">
        <v>772</v>
      </c>
      <c r="D725" s="58" t="s">
        <v>302</v>
      </c>
      <c r="E725" s="51"/>
      <c r="F725" s="51"/>
      <c r="G725" s="51"/>
      <c r="H725" s="51"/>
      <c r="I725" s="51"/>
      <c r="J725" s="52">
        <f>H725+I725</f>
        <v>0</v>
      </c>
      <c r="K725" s="51"/>
      <c r="L725" s="51"/>
      <c r="M725" s="52">
        <f>K725+L725</f>
        <v>0</v>
      </c>
      <c r="N725" s="51"/>
      <c r="O725" s="52">
        <f>M725+N725</f>
        <v>0</v>
      </c>
    </row>
    <row r="726" spans="1:15" s="57" customFormat="1" ht="25.5" hidden="1">
      <c r="A726" s="50">
        <f t="shared" si="239"/>
        <v>3</v>
      </c>
      <c r="B726" s="150"/>
      <c r="C726" s="260" t="s">
        <v>773</v>
      </c>
      <c r="D726" s="58" t="s">
        <v>304</v>
      </c>
      <c r="E726" s="51"/>
      <c r="F726" s="51"/>
      <c r="G726" s="51"/>
      <c r="H726" s="51"/>
      <c r="I726" s="51"/>
      <c r="J726" s="52">
        <f>H726+I726</f>
        <v>0</v>
      </c>
      <c r="K726" s="51"/>
      <c r="L726" s="51"/>
      <c r="M726" s="52">
        <f>K726+L726</f>
        <v>0</v>
      </c>
      <c r="N726" s="51"/>
      <c r="O726" s="52">
        <f>M726+N726</f>
        <v>0</v>
      </c>
    </row>
    <row r="727" spans="1:15" s="57" customFormat="1" hidden="1">
      <c r="A727" s="50">
        <f t="shared" si="239"/>
        <v>3</v>
      </c>
      <c r="B727" s="150"/>
      <c r="C727" s="258" t="s">
        <v>42</v>
      </c>
      <c r="D727" s="59" t="s">
        <v>3</v>
      </c>
      <c r="E727" s="51"/>
      <c r="F727" s="51"/>
      <c r="G727" s="51"/>
      <c r="H727" s="51"/>
      <c r="I727" s="51"/>
      <c r="J727" s="52">
        <f>H727+I727</f>
        <v>0</v>
      </c>
      <c r="K727" s="51"/>
      <c r="L727" s="51"/>
      <c r="M727" s="52">
        <f>K727+L727</f>
        <v>0</v>
      </c>
      <c r="N727" s="51"/>
      <c r="O727" s="52">
        <f>M727+N727</f>
        <v>0</v>
      </c>
    </row>
    <row r="728" spans="1:15" hidden="1">
      <c r="A728" s="50">
        <f t="shared" si="239"/>
        <v>3</v>
      </c>
      <c r="B728" s="150"/>
      <c r="C728" s="259" t="s">
        <v>449</v>
      </c>
      <c r="D728" s="117" t="s">
        <v>446</v>
      </c>
      <c r="E728" s="11">
        <f>SUBTOTAL(9,E729:E733)</f>
        <v>0</v>
      </c>
      <c r="F728" s="11">
        <f>SUBTOTAL(9,F729:F733)</f>
        <v>0</v>
      </c>
      <c r="G728" s="11">
        <f>SUBTOTAL(9,G729:G733)</f>
        <v>0</v>
      </c>
      <c r="H728" s="11">
        <f>SUBTOTAL(9,H729:H733)</f>
        <v>0</v>
      </c>
      <c r="I728" s="11">
        <f t="shared" ref="I728:N728" si="254">SUBTOTAL(9,I729:I733)</f>
        <v>0</v>
      </c>
      <c r="J728" s="11">
        <f t="shared" si="254"/>
        <v>0</v>
      </c>
      <c r="K728" s="11">
        <f t="shared" si="254"/>
        <v>0</v>
      </c>
      <c r="L728" s="11">
        <f t="shared" si="254"/>
        <v>0</v>
      </c>
      <c r="M728" s="11">
        <f t="shared" si="254"/>
        <v>0</v>
      </c>
      <c r="N728" s="11">
        <f t="shared" si="254"/>
        <v>0</v>
      </c>
      <c r="O728" s="11">
        <f>SUBTOTAL(9,O729:O733)</f>
        <v>0</v>
      </c>
    </row>
    <row r="729" spans="1:15" ht="25.5" hidden="1">
      <c r="A729" s="50">
        <f t="shared" si="239"/>
        <v>3</v>
      </c>
      <c r="B729" s="150"/>
      <c r="C729" s="260" t="s">
        <v>153</v>
      </c>
      <c r="D729" s="60" t="s">
        <v>37</v>
      </c>
      <c r="E729" s="51"/>
      <c r="F729" s="51"/>
      <c r="G729" s="51"/>
      <c r="H729" s="51"/>
      <c r="I729" s="51"/>
      <c r="J729" s="52">
        <f t="shared" ref="J729:J744" si="255">H729+I729</f>
        <v>0</v>
      </c>
      <c r="K729" s="51"/>
      <c r="L729" s="51"/>
      <c r="M729" s="52">
        <f t="shared" ref="M729:M744" si="256">K729+L729</f>
        <v>0</v>
      </c>
      <c r="N729" s="51"/>
      <c r="O729" s="52">
        <f t="shared" ref="O729:O744" si="257">M729+N729</f>
        <v>0</v>
      </c>
    </row>
    <row r="730" spans="1:15" ht="25.5" hidden="1">
      <c r="A730" s="50">
        <f t="shared" si="239"/>
        <v>3</v>
      </c>
      <c r="B730" s="150"/>
      <c r="C730" s="260" t="s">
        <v>154</v>
      </c>
      <c r="D730" s="60" t="s">
        <v>38</v>
      </c>
      <c r="E730" s="51"/>
      <c r="F730" s="51"/>
      <c r="G730" s="51"/>
      <c r="H730" s="51"/>
      <c r="I730" s="51"/>
      <c r="J730" s="52">
        <f t="shared" si="255"/>
        <v>0</v>
      </c>
      <c r="K730" s="51"/>
      <c r="L730" s="51"/>
      <c r="M730" s="52">
        <f t="shared" si="256"/>
        <v>0</v>
      </c>
      <c r="N730" s="51"/>
      <c r="O730" s="52">
        <f t="shared" si="257"/>
        <v>0</v>
      </c>
    </row>
    <row r="731" spans="1:15" s="57" customFormat="1" hidden="1">
      <c r="A731" s="50">
        <f t="shared" si="239"/>
        <v>3</v>
      </c>
      <c r="B731" s="150"/>
      <c r="C731" s="260" t="s">
        <v>155</v>
      </c>
      <c r="D731" s="60" t="s">
        <v>39</v>
      </c>
      <c r="E731" s="51"/>
      <c r="F731" s="51"/>
      <c r="G731" s="51"/>
      <c r="H731" s="51"/>
      <c r="I731" s="51"/>
      <c r="J731" s="52">
        <f t="shared" si="255"/>
        <v>0</v>
      </c>
      <c r="K731" s="51"/>
      <c r="L731" s="51"/>
      <c r="M731" s="52">
        <f t="shared" si="256"/>
        <v>0</v>
      </c>
      <c r="N731" s="51"/>
      <c r="O731" s="52">
        <f t="shared" si="257"/>
        <v>0</v>
      </c>
    </row>
    <row r="732" spans="1:15" s="57" customFormat="1" ht="25.5" hidden="1">
      <c r="A732" s="50">
        <f t="shared" si="239"/>
        <v>3</v>
      </c>
      <c r="B732" s="150"/>
      <c r="C732" s="260" t="s">
        <v>156</v>
      </c>
      <c r="D732" s="60" t="s">
        <v>40</v>
      </c>
      <c r="E732" s="51"/>
      <c r="F732" s="51"/>
      <c r="G732" s="51"/>
      <c r="H732" s="51"/>
      <c r="I732" s="51"/>
      <c r="J732" s="52">
        <f t="shared" si="255"/>
        <v>0</v>
      </c>
      <c r="K732" s="51"/>
      <c r="L732" s="51"/>
      <c r="M732" s="52">
        <f t="shared" si="256"/>
        <v>0</v>
      </c>
      <c r="N732" s="51"/>
      <c r="O732" s="52">
        <f t="shared" si="257"/>
        <v>0</v>
      </c>
    </row>
    <row r="733" spans="1:15" ht="25.5" hidden="1">
      <c r="A733" s="50">
        <f t="shared" si="239"/>
        <v>3</v>
      </c>
      <c r="B733" s="150"/>
      <c r="C733" s="260" t="s">
        <v>157</v>
      </c>
      <c r="D733" s="60" t="s">
        <v>41</v>
      </c>
      <c r="E733" s="51"/>
      <c r="F733" s="51"/>
      <c r="G733" s="51"/>
      <c r="H733" s="51"/>
      <c r="I733" s="51"/>
      <c r="J733" s="52">
        <f t="shared" si="255"/>
        <v>0</v>
      </c>
      <c r="K733" s="51"/>
      <c r="L733" s="51"/>
      <c r="M733" s="52">
        <f t="shared" si="256"/>
        <v>0</v>
      </c>
      <c r="N733" s="51"/>
      <c r="O733" s="52">
        <f t="shared" si="257"/>
        <v>0</v>
      </c>
    </row>
    <row r="734" spans="1:15" hidden="1">
      <c r="A734" s="50">
        <f t="shared" si="239"/>
        <v>3</v>
      </c>
      <c r="B734" s="150"/>
      <c r="C734" s="160" t="s">
        <v>158</v>
      </c>
      <c r="D734" s="60" t="s">
        <v>4</v>
      </c>
      <c r="E734" s="51"/>
      <c r="F734" s="51"/>
      <c r="G734" s="51"/>
      <c r="H734" s="51"/>
      <c r="I734" s="51"/>
      <c r="J734" s="52">
        <f t="shared" si="255"/>
        <v>0</v>
      </c>
      <c r="K734" s="51"/>
      <c r="L734" s="51"/>
      <c r="M734" s="52">
        <f t="shared" si="256"/>
        <v>0</v>
      </c>
      <c r="N734" s="51"/>
      <c r="O734" s="52">
        <f t="shared" si="257"/>
        <v>0</v>
      </c>
    </row>
    <row r="735" spans="1:15" hidden="1">
      <c r="A735" s="50">
        <f t="shared" si="239"/>
        <v>3</v>
      </c>
      <c r="B735" s="150"/>
      <c r="C735" s="159" t="s">
        <v>19</v>
      </c>
      <c r="D735" s="59" t="s">
        <v>5</v>
      </c>
      <c r="E735" s="51"/>
      <c r="F735" s="51"/>
      <c r="G735" s="51"/>
      <c r="H735" s="51"/>
      <c r="I735" s="51"/>
      <c r="J735" s="52">
        <f t="shared" si="255"/>
        <v>0</v>
      </c>
      <c r="K735" s="51"/>
      <c r="L735" s="51"/>
      <c r="M735" s="52">
        <f t="shared" si="256"/>
        <v>0</v>
      </c>
      <c r="N735" s="51"/>
      <c r="O735" s="52">
        <f t="shared" si="257"/>
        <v>0</v>
      </c>
    </row>
    <row r="736" spans="1:15" hidden="1">
      <c r="A736" s="50">
        <f t="shared" si="239"/>
        <v>3</v>
      </c>
      <c r="B736" s="150"/>
      <c r="C736" s="162" t="s">
        <v>450</v>
      </c>
      <c r="D736" s="118" t="s">
        <v>173</v>
      </c>
      <c r="E736" s="51"/>
      <c r="F736" s="51"/>
      <c r="G736" s="51"/>
      <c r="H736" s="51"/>
      <c r="I736" s="51"/>
      <c r="J736" s="52">
        <f t="shared" si="255"/>
        <v>0</v>
      </c>
      <c r="K736" s="51"/>
      <c r="L736" s="51"/>
      <c r="M736" s="52">
        <f t="shared" si="256"/>
        <v>0</v>
      </c>
      <c r="N736" s="51"/>
      <c r="O736" s="52">
        <f t="shared" si="257"/>
        <v>0</v>
      </c>
    </row>
    <row r="737" spans="1:15" hidden="1">
      <c r="A737" s="50">
        <f t="shared" si="239"/>
        <v>3</v>
      </c>
      <c r="B737" s="153"/>
      <c r="C737" s="163" t="s">
        <v>22</v>
      </c>
      <c r="D737" s="137" t="s">
        <v>11</v>
      </c>
      <c r="E737" s="51"/>
      <c r="F737" s="51"/>
      <c r="G737" s="51"/>
      <c r="H737" s="51"/>
      <c r="I737" s="51"/>
      <c r="J737" s="52">
        <f t="shared" si="255"/>
        <v>0</v>
      </c>
      <c r="K737" s="51"/>
      <c r="L737" s="51"/>
      <c r="M737" s="52">
        <f t="shared" si="256"/>
        <v>0</v>
      </c>
      <c r="N737" s="51"/>
      <c r="O737" s="52">
        <f t="shared" si="257"/>
        <v>0</v>
      </c>
    </row>
    <row r="738" spans="1:15" s="57" customFormat="1" hidden="1">
      <c r="A738" s="50">
        <f t="shared" si="239"/>
        <v>3</v>
      </c>
      <c r="B738" s="153"/>
      <c r="C738" s="163" t="s">
        <v>29</v>
      </c>
      <c r="D738" s="136" t="s">
        <v>6</v>
      </c>
      <c r="E738" s="51"/>
      <c r="F738" s="51"/>
      <c r="G738" s="51"/>
      <c r="H738" s="51"/>
      <c r="I738" s="51"/>
      <c r="J738" s="52">
        <f t="shared" si="255"/>
        <v>0</v>
      </c>
      <c r="K738" s="51"/>
      <c r="L738" s="51"/>
      <c r="M738" s="52">
        <f t="shared" si="256"/>
        <v>0</v>
      </c>
      <c r="N738" s="51"/>
      <c r="O738" s="52">
        <f t="shared" si="257"/>
        <v>0</v>
      </c>
    </row>
    <row r="739" spans="1:15" s="57" customFormat="1" hidden="1">
      <c r="A739" s="50">
        <f t="shared" si="239"/>
        <v>3</v>
      </c>
      <c r="B739" s="153"/>
      <c r="C739" s="163" t="s">
        <v>21</v>
      </c>
      <c r="D739" s="137" t="s">
        <v>8</v>
      </c>
      <c r="E739" s="51"/>
      <c r="F739" s="51"/>
      <c r="G739" s="51"/>
      <c r="H739" s="51"/>
      <c r="I739" s="51"/>
      <c r="J739" s="52">
        <f>H739+I739</f>
        <v>0</v>
      </c>
      <c r="K739" s="51"/>
      <c r="L739" s="51"/>
      <c r="M739" s="52">
        <f>K739+L739</f>
        <v>0</v>
      </c>
      <c r="N739" s="51"/>
      <c r="O739" s="52">
        <f t="shared" si="257"/>
        <v>0</v>
      </c>
    </row>
    <row r="740" spans="1:15" s="57" customFormat="1" hidden="1">
      <c r="A740" s="50">
        <f t="shared" si="239"/>
        <v>3</v>
      </c>
      <c r="B740" s="153"/>
      <c r="C740" s="163" t="s">
        <v>526</v>
      </c>
      <c r="D740" s="137" t="s">
        <v>31</v>
      </c>
      <c r="E740" s="51"/>
      <c r="F740" s="51"/>
      <c r="G740" s="51"/>
      <c r="H740" s="51"/>
      <c r="I740" s="51"/>
      <c r="J740" s="52">
        <f t="shared" si="255"/>
        <v>0</v>
      </c>
      <c r="K740" s="51"/>
      <c r="L740" s="51"/>
      <c r="M740" s="52">
        <f t="shared" si="256"/>
        <v>0</v>
      </c>
      <c r="N740" s="51"/>
      <c r="O740" s="52">
        <f t="shared" si="257"/>
        <v>0</v>
      </c>
    </row>
    <row r="741" spans="1:15" s="57" customFormat="1" ht="25.5" hidden="1">
      <c r="A741" s="50">
        <f t="shared" si="239"/>
        <v>3</v>
      </c>
      <c r="B741" s="153"/>
      <c r="C741" s="163" t="s">
        <v>527</v>
      </c>
      <c r="D741" s="136" t="s">
        <v>43</v>
      </c>
      <c r="E741" s="51"/>
      <c r="F741" s="51"/>
      <c r="G741" s="51"/>
      <c r="H741" s="51"/>
      <c r="I741" s="51"/>
      <c r="J741" s="52">
        <f t="shared" si="255"/>
        <v>0</v>
      </c>
      <c r="K741" s="51"/>
      <c r="L741" s="51"/>
      <c r="M741" s="52">
        <f t="shared" si="256"/>
        <v>0</v>
      </c>
      <c r="N741" s="51"/>
      <c r="O741" s="52">
        <f t="shared" si="257"/>
        <v>0</v>
      </c>
    </row>
    <row r="742" spans="1:15" s="57" customFormat="1" hidden="1">
      <c r="A742" s="50">
        <f t="shared" si="239"/>
        <v>3</v>
      </c>
      <c r="B742" s="153"/>
      <c r="C742" s="163" t="s">
        <v>558</v>
      </c>
      <c r="D742" s="137" t="s">
        <v>559</v>
      </c>
      <c r="E742" s="51"/>
      <c r="F742" s="51"/>
      <c r="G742" s="51"/>
      <c r="H742" s="51"/>
      <c r="I742" s="51"/>
      <c r="J742" s="52">
        <f t="shared" si="255"/>
        <v>0</v>
      </c>
      <c r="K742" s="51"/>
      <c r="L742" s="51"/>
      <c r="M742" s="52">
        <f t="shared" si="256"/>
        <v>0</v>
      </c>
      <c r="N742" s="51"/>
      <c r="O742" s="52">
        <f t="shared" si="257"/>
        <v>0</v>
      </c>
    </row>
    <row r="743" spans="1:15" s="57" customFormat="1" ht="25.5" hidden="1">
      <c r="A743" s="50">
        <f t="shared" si="239"/>
        <v>3</v>
      </c>
      <c r="B743" s="153"/>
      <c r="C743" s="163" t="s">
        <v>528</v>
      </c>
      <c r="D743" s="136" t="s">
        <v>9</v>
      </c>
      <c r="E743" s="51"/>
      <c r="F743" s="51"/>
      <c r="G743" s="51"/>
      <c r="H743" s="51"/>
      <c r="I743" s="51"/>
      <c r="J743" s="52">
        <f t="shared" si="255"/>
        <v>0</v>
      </c>
      <c r="K743" s="51"/>
      <c r="L743" s="51"/>
      <c r="M743" s="52">
        <f t="shared" si="256"/>
        <v>0</v>
      </c>
      <c r="N743" s="51"/>
      <c r="O743" s="52">
        <f t="shared" si="257"/>
        <v>0</v>
      </c>
    </row>
    <row r="744" spans="1:15" s="57" customFormat="1" ht="25.5" hidden="1">
      <c r="A744" s="50">
        <f t="shared" si="239"/>
        <v>3</v>
      </c>
      <c r="B744" s="153"/>
      <c r="C744" s="163" t="s">
        <v>30</v>
      </c>
      <c r="D744" s="136" t="s">
        <v>10</v>
      </c>
      <c r="E744" s="51"/>
      <c r="F744" s="51"/>
      <c r="G744" s="51"/>
      <c r="H744" s="51"/>
      <c r="I744" s="51"/>
      <c r="J744" s="52">
        <f t="shared" si="255"/>
        <v>0</v>
      </c>
      <c r="K744" s="51"/>
      <c r="L744" s="51"/>
      <c r="M744" s="52">
        <f t="shared" si="256"/>
        <v>0</v>
      </c>
      <c r="N744" s="51"/>
      <c r="O744" s="52">
        <f t="shared" si="257"/>
        <v>0</v>
      </c>
    </row>
    <row r="745" spans="1:15" s="57" customFormat="1" hidden="1">
      <c r="A745" s="50">
        <f t="shared" si="239"/>
        <v>3</v>
      </c>
      <c r="B745" s="153"/>
      <c r="C745" s="165" t="s">
        <v>451</v>
      </c>
      <c r="D745" s="138" t="s">
        <v>93</v>
      </c>
      <c r="E745" s="11">
        <f>SUBTOTAL(9,E746:E747)</f>
        <v>0</v>
      </c>
      <c r="F745" s="11">
        <f>SUBTOTAL(9,F746:F747)</f>
        <v>0</v>
      </c>
      <c r="G745" s="11">
        <f>SUBTOTAL(9,G746:G747)</f>
        <v>0</v>
      </c>
      <c r="H745" s="11">
        <f>SUBTOTAL(9,H746:H747)</f>
        <v>0</v>
      </c>
      <c r="I745" s="11">
        <f t="shared" ref="I745:N745" si="258">SUBTOTAL(9,I746:I747)</f>
        <v>0</v>
      </c>
      <c r="J745" s="11">
        <f t="shared" si="258"/>
        <v>0</v>
      </c>
      <c r="K745" s="11">
        <f t="shared" si="258"/>
        <v>0</v>
      </c>
      <c r="L745" s="11">
        <f t="shared" si="258"/>
        <v>0</v>
      </c>
      <c r="M745" s="11">
        <f t="shared" si="258"/>
        <v>0</v>
      </c>
      <c r="N745" s="11">
        <f t="shared" si="258"/>
        <v>0</v>
      </c>
      <c r="O745" s="11">
        <f>SUBTOTAL(9,O746:O747)</f>
        <v>0</v>
      </c>
    </row>
    <row r="746" spans="1:15" s="57" customFormat="1" hidden="1">
      <c r="A746" s="50">
        <f t="shared" si="239"/>
        <v>3</v>
      </c>
      <c r="B746" s="153"/>
      <c r="C746" s="166" t="s">
        <v>452</v>
      </c>
      <c r="D746" s="138" t="s">
        <v>453</v>
      </c>
      <c r="E746" s="51"/>
      <c r="F746" s="51"/>
      <c r="G746" s="51"/>
      <c r="H746" s="51"/>
      <c r="I746" s="51"/>
      <c r="J746" s="52">
        <f>H746+I746</f>
        <v>0</v>
      </c>
      <c r="K746" s="51"/>
      <c r="L746" s="51"/>
      <c r="M746" s="52">
        <f>K746+L746</f>
        <v>0</v>
      </c>
      <c r="N746" s="51"/>
      <c r="O746" s="52">
        <f>M746+N746</f>
        <v>0</v>
      </c>
    </row>
    <row r="747" spans="1:15" s="57" customFormat="1" hidden="1">
      <c r="A747" s="50">
        <f t="shared" si="239"/>
        <v>3</v>
      </c>
      <c r="B747" s="153"/>
      <c r="C747" s="166" t="s">
        <v>454</v>
      </c>
      <c r="D747" s="138" t="s">
        <v>455</v>
      </c>
      <c r="E747" s="51"/>
      <c r="F747" s="51"/>
      <c r="G747" s="51"/>
      <c r="H747" s="51"/>
      <c r="I747" s="51"/>
      <c r="J747" s="52">
        <f>H747+I747</f>
        <v>0</v>
      </c>
      <c r="K747" s="51"/>
      <c r="L747" s="51"/>
      <c r="M747" s="52">
        <f>K747+L747</f>
        <v>0</v>
      </c>
      <c r="N747" s="51"/>
      <c r="O747" s="52">
        <f>M747+N747</f>
        <v>0</v>
      </c>
    </row>
    <row r="748" spans="1:15" s="57" customFormat="1" hidden="1">
      <c r="A748" s="50">
        <f t="shared" si="239"/>
        <v>3</v>
      </c>
      <c r="B748" s="156"/>
      <c r="C748" s="158" t="s">
        <v>32</v>
      </c>
      <c r="D748" s="136"/>
      <c r="E748" s="11">
        <f>SUBTOTAL(9,E749:E753)</f>
        <v>0</v>
      </c>
      <c r="F748" s="11">
        <f>SUBTOTAL(9,F749:F753)</f>
        <v>0</v>
      </c>
      <c r="G748" s="11">
        <f>SUBTOTAL(9,G749:G753)</f>
        <v>0</v>
      </c>
      <c r="H748" s="11">
        <f>SUBTOTAL(9,H749:H753)</f>
        <v>0</v>
      </c>
      <c r="I748" s="11">
        <f t="shared" ref="I748:N748" si="259">SUBTOTAL(9,I749:I753)</f>
        <v>0</v>
      </c>
      <c r="J748" s="11">
        <f t="shared" si="259"/>
        <v>0</v>
      </c>
      <c r="K748" s="11">
        <f t="shared" si="259"/>
        <v>0</v>
      </c>
      <c r="L748" s="11">
        <f t="shared" si="259"/>
        <v>0</v>
      </c>
      <c r="M748" s="11">
        <f t="shared" si="259"/>
        <v>0</v>
      </c>
      <c r="N748" s="11">
        <f t="shared" si="259"/>
        <v>0</v>
      </c>
      <c r="O748" s="11">
        <f>SUBTOTAL(9,O749:O753)</f>
        <v>0</v>
      </c>
    </row>
    <row r="749" spans="1:15" s="57" customFormat="1" hidden="1">
      <c r="A749" s="50">
        <f t="shared" si="239"/>
        <v>3</v>
      </c>
      <c r="B749" s="153"/>
      <c r="C749" s="163" t="s">
        <v>70</v>
      </c>
      <c r="D749" s="137" t="s">
        <v>71</v>
      </c>
      <c r="E749" s="51"/>
      <c r="F749" s="51"/>
      <c r="G749" s="51"/>
      <c r="H749" s="51"/>
      <c r="I749" s="51"/>
      <c r="J749" s="52">
        <f>H749+I749</f>
        <v>0</v>
      </c>
      <c r="K749" s="51"/>
      <c r="L749" s="51"/>
      <c r="M749" s="52">
        <f>K749+L749</f>
        <v>0</v>
      </c>
      <c r="N749" s="51"/>
      <c r="O749" s="52">
        <f>M749+N749</f>
        <v>0</v>
      </c>
    </row>
    <row r="750" spans="1:15" s="57" customFormat="1" hidden="1">
      <c r="A750" s="50">
        <f t="shared" si="239"/>
        <v>3</v>
      </c>
      <c r="B750" s="153"/>
      <c r="C750" s="163" t="s">
        <v>72</v>
      </c>
      <c r="D750" s="137" t="s">
        <v>73</v>
      </c>
      <c r="E750" s="51"/>
      <c r="F750" s="51"/>
      <c r="G750" s="51"/>
      <c r="H750" s="51"/>
      <c r="I750" s="51"/>
      <c r="J750" s="52">
        <f>H750+I750</f>
        <v>0</v>
      </c>
      <c r="K750" s="51"/>
      <c r="L750" s="51"/>
      <c r="M750" s="52">
        <f>K750+L750</f>
        <v>0</v>
      </c>
      <c r="N750" s="51"/>
      <c r="O750" s="52">
        <f>M750+N750</f>
        <v>0</v>
      </c>
    </row>
    <row r="751" spans="1:15" s="57" customFormat="1" hidden="1">
      <c r="A751" s="50">
        <f t="shared" si="239"/>
        <v>3</v>
      </c>
      <c r="B751" s="153"/>
      <c r="C751" s="163" t="s">
        <v>74</v>
      </c>
      <c r="D751" s="137" t="s">
        <v>75</v>
      </c>
      <c r="E751" s="51"/>
      <c r="F751" s="51"/>
      <c r="G751" s="51"/>
      <c r="H751" s="51"/>
      <c r="I751" s="51"/>
      <c r="J751" s="52">
        <f>H751+I751</f>
        <v>0</v>
      </c>
      <c r="K751" s="51"/>
      <c r="L751" s="51"/>
      <c r="M751" s="52">
        <f>K751+L751</f>
        <v>0</v>
      </c>
      <c r="N751" s="51"/>
      <c r="O751" s="52">
        <f>M751+N751</f>
        <v>0</v>
      </c>
    </row>
    <row r="752" spans="1:15" s="57" customFormat="1" hidden="1">
      <c r="A752" s="50">
        <f t="shared" si="239"/>
        <v>3</v>
      </c>
      <c r="B752" s="153"/>
      <c r="C752" s="163" t="s">
        <v>76</v>
      </c>
      <c r="D752" s="137" t="s">
        <v>77</v>
      </c>
      <c r="E752" s="51"/>
      <c r="F752" s="51"/>
      <c r="G752" s="51"/>
      <c r="H752" s="51"/>
      <c r="I752" s="51"/>
      <c r="J752" s="52">
        <f>H752+I752</f>
        <v>0</v>
      </c>
      <c r="K752" s="51"/>
      <c r="L752" s="51"/>
      <c r="M752" s="52">
        <f>K752+L752</f>
        <v>0</v>
      </c>
      <c r="N752" s="51"/>
      <c r="O752" s="52">
        <f>M752+N752</f>
        <v>0</v>
      </c>
    </row>
    <row r="753" spans="1:15" s="57" customFormat="1" hidden="1">
      <c r="A753" s="50">
        <f t="shared" si="239"/>
        <v>3</v>
      </c>
      <c r="B753" s="153"/>
      <c r="C753" s="163" t="s">
        <v>12</v>
      </c>
      <c r="D753" s="137" t="s">
        <v>28</v>
      </c>
      <c r="E753" s="51"/>
      <c r="F753" s="51"/>
      <c r="G753" s="51"/>
      <c r="H753" s="51"/>
      <c r="I753" s="51"/>
      <c r="J753" s="52">
        <f>H753+I753</f>
        <v>0</v>
      </c>
      <c r="K753" s="51"/>
      <c r="L753" s="51"/>
      <c r="M753" s="52">
        <f>K753+L753</f>
        <v>0</v>
      </c>
      <c r="N753" s="51"/>
      <c r="O753" s="52">
        <f>M753+N753</f>
        <v>0</v>
      </c>
    </row>
    <row r="754" spans="1:15" s="57" customFormat="1" hidden="1">
      <c r="A754" s="77">
        <f>A755</f>
        <v>3</v>
      </c>
      <c r="B754" s="153"/>
      <c r="C754" s="155"/>
      <c r="D754" s="137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</row>
    <row r="755" spans="1:15" s="57" customFormat="1" hidden="1">
      <c r="A755" s="105">
        <f>MIN(A756:A761)</f>
        <v>3</v>
      </c>
      <c r="B755" s="153"/>
      <c r="C755" s="157" t="s">
        <v>36</v>
      </c>
      <c r="D755" s="137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</row>
    <row r="756" spans="1:15" s="57" customFormat="1" hidden="1">
      <c r="A756" s="50">
        <f t="shared" ref="A756:A761" si="260">IF(MAX(E756:P756)=0,IF(MIN(E756:P756)=0,3,2),2)</f>
        <v>3</v>
      </c>
      <c r="B756" s="153"/>
      <c r="C756" s="155" t="s">
        <v>34</v>
      </c>
      <c r="D756" s="137"/>
      <c r="E756" s="62">
        <f>SUM(E757:E758)</f>
        <v>0</v>
      </c>
      <c r="F756" s="62">
        <f>SUM(F757:F758)</f>
        <v>0</v>
      </c>
      <c r="G756" s="62">
        <f>SUM(G757:G758)</f>
        <v>0</v>
      </c>
      <c r="H756" s="62">
        <f>SUM(H757:H758)</f>
        <v>0</v>
      </c>
      <c r="I756" s="62">
        <f t="shared" ref="I756:N756" si="261">SUM(I757:I758)</f>
        <v>0</v>
      </c>
      <c r="J756" s="62">
        <f t="shared" si="261"/>
        <v>0</v>
      </c>
      <c r="K756" s="62">
        <f t="shared" si="261"/>
        <v>0</v>
      </c>
      <c r="L756" s="62">
        <f t="shared" si="261"/>
        <v>0</v>
      </c>
      <c r="M756" s="62">
        <f t="shared" si="261"/>
        <v>0</v>
      </c>
      <c r="N756" s="62">
        <f t="shared" si="261"/>
        <v>0</v>
      </c>
      <c r="O756" s="62">
        <f>SUM(O757:O758)</f>
        <v>0</v>
      </c>
    </row>
    <row r="757" spans="1:15" s="57" customFormat="1" hidden="1">
      <c r="A757" s="50">
        <f t="shared" si="260"/>
        <v>3</v>
      </c>
      <c r="B757" s="153"/>
      <c r="C757" s="167" t="s">
        <v>80</v>
      </c>
      <c r="D757" s="137"/>
      <c r="E757" s="51"/>
      <c r="F757" s="51"/>
      <c r="G757" s="51"/>
      <c r="H757" s="51"/>
      <c r="I757" s="51"/>
      <c r="J757" s="52">
        <f>H757+I757</f>
        <v>0</v>
      </c>
      <c r="K757" s="51"/>
      <c r="L757" s="51"/>
      <c r="M757" s="52">
        <f>K757+L757</f>
        <v>0</v>
      </c>
      <c r="N757" s="51"/>
      <c r="O757" s="52">
        <f>M757+N757</f>
        <v>0</v>
      </c>
    </row>
    <row r="758" spans="1:15" s="57" customFormat="1" hidden="1">
      <c r="A758" s="50">
        <f t="shared" si="260"/>
        <v>3</v>
      </c>
      <c r="B758" s="153"/>
      <c r="C758" s="167" t="s">
        <v>81</v>
      </c>
      <c r="D758" s="137"/>
      <c r="E758" s="51"/>
      <c r="F758" s="51"/>
      <c r="G758" s="51"/>
      <c r="H758" s="51"/>
      <c r="I758" s="51"/>
      <c r="J758" s="52">
        <f>H758+I758</f>
        <v>0</v>
      </c>
      <c r="K758" s="51"/>
      <c r="L758" s="51"/>
      <c r="M758" s="52">
        <f>K758+L758</f>
        <v>0</v>
      </c>
      <c r="N758" s="51"/>
      <c r="O758" s="52">
        <f>M758+N758</f>
        <v>0</v>
      </c>
    </row>
    <row r="759" spans="1:15" s="57" customFormat="1" hidden="1">
      <c r="A759" s="50">
        <f t="shared" si="260"/>
        <v>3</v>
      </c>
      <c r="B759" s="153"/>
      <c r="C759" s="155" t="s">
        <v>35</v>
      </c>
      <c r="D759" s="137"/>
      <c r="E759" s="62">
        <f>SUM(E760:E761)</f>
        <v>0</v>
      </c>
      <c r="F759" s="62">
        <f>SUM(F760:F761)</f>
        <v>0</v>
      </c>
      <c r="G759" s="62">
        <f>SUM(G760:G761)</f>
        <v>0</v>
      </c>
      <c r="H759" s="62">
        <f>SUM(H760:H761)</f>
        <v>0</v>
      </c>
      <c r="I759" s="62">
        <f t="shared" ref="I759:N759" si="262">SUM(I760:I761)</f>
        <v>0</v>
      </c>
      <c r="J759" s="62">
        <f t="shared" si="262"/>
        <v>0</v>
      </c>
      <c r="K759" s="62">
        <f t="shared" si="262"/>
        <v>0</v>
      </c>
      <c r="L759" s="62">
        <f t="shared" si="262"/>
        <v>0</v>
      </c>
      <c r="M759" s="62">
        <f t="shared" si="262"/>
        <v>0</v>
      </c>
      <c r="N759" s="62">
        <f t="shared" si="262"/>
        <v>0</v>
      </c>
      <c r="O759" s="62">
        <f>SUM(O760:O761)</f>
        <v>0</v>
      </c>
    </row>
    <row r="760" spans="1:15" s="57" customFormat="1" hidden="1">
      <c r="A760" s="50">
        <f t="shared" si="260"/>
        <v>3</v>
      </c>
      <c r="B760" s="153"/>
      <c r="C760" s="167" t="s">
        <v>84</v>
      </c>
      <c r="D760" s="137"/>
      <c r="E760" s="51"/>
      <c r="F760" s="51"/>
      <c r="G760" s="51"/>
      <c r="H760" s="51"/>
      <c r="I760" s="51"/>
      <c r="J760" s="52">
        <f>H760+I760</f>
        <v>0</v>
      </c>
      <c r="K760" s="51"/>
      <c r="L760" s="51"/>
      <c r="M760" s="52">
        <f>K760+L760</f>
        <v>0</v>
      </c>
      <c r="N760" s="51"/>
      <c r="O760" s="52">
        <f>M760+N760</f>
        <v>0</v>
      </c>
    </row>
    <row r="761" spans="1:15" s="57" customFormat="1" hidden="1">
      <c r="A761" s="50">
        <f t="shared" si="260"/>
        <v>3</v>
      </c>
      <c r="B761" s="153"/>
      <c r="C761" s="167" t="s">
        <v>85</v>
      </c>
      <c r="D761" s="137"/>
      <c r="E761" s="51"/>
      <c r="F761" s="51"/>
      <c r="G761" s="51"/>
      <c r="H761" s="51"/>
      <c r="I761" s="51"/>
      <c r="J761" s="52">
        <f>H761+I761</f>
        <v>0</v>
      </c>
      <c r="K761" s="51"/>
      <c r="L761" s="51"/>
      <c r="M761" s="52">
        <f>K761+L761</f>
        <v>0</v>
      </c>
      <c r="N761" s="51"/>
      <c r="O761" s="52">
        <f>M761+N761</f>
        <v>0</v>
      </c>
    </row>
    <row r="762" spans="1:15" s="57" customFormat="1" hidden="1">
      <c r="A762" s="77">
        <f>A763</f>
        <v>3</v>
      </c>
      <c r="B762" s="172"/>
      <c r="C762" s="156"/>
      <c r="D762" s="140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</row>
    <row r="763" spans="1:15" s="57" customFormat="1" hidden="1">
      <c r="A763" s="55">
        <f>IF(ROUND(MAX(E763:P763),0)=0,IF(ROUND(MIN(E763:P763),0)=0,3,2),2)</f>
        <v>3</v>
      </c>
      <c r="B763" s="172"/>
      <c r="C763" s="173" t="s">
        <v>55</v>
      </c>
      <c r="D763" s="140"/>
      <c r="E763" s="76">
        <f>E766+E776+E784</f>
        <v>0</v>
      </c>
      <c r="F763" s="76">
        <f>F766+F776+F784</f>
        <v>0</v>
      </c>
      <c r="G763" s="76">
        <f>G766+G776+G784</f>
        <v>0</v>
      </c>
      <c r="H763" s="76">
        <f>H766+H776+H784</f>
        <v>0</v>
      </c>
      <c r="I763" s="76">
        <f t="shared" ref="I763:N763" si="263">I766+I776+I784</f>
        <v>0</v>
      </c>
      <c r="J763" s="76">
        <f t="shared" si="263"/>
        <v>0</v>
      </c>
      <c r="K763" s="76">
        <f t="shared" si="263"/>
        <v>0</v>
      </c>
      <c r="L763" s="76">
        <f t="shared" si="263"/>
        <v>0</v>
      </c>
      <c r="M763" s="76">
        <f t="shared" si="263"/>
        <v>0</v>
      </c>
      <c r="N763" s="76">
        <f t="shared" si="263"/>
        <v>0</v>
      </c>
      <c r="O763" s="76">
        <f>O766+O776+O784</f>
        <v>0</v>
      </c>
    </row>
    <row r="764" spans="1:15" s="57" customFormat="1" hidden="1">
      <c r="A764" s="77">
        <f>A765</f>
        <v>3</v>
      </c>
      <c r="B764" s="172"/>
      <c r="C764" s="156"/>
      <c r="D764" s="140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</row>
    <row r="765" spans="1:15" s="57" customFormat="1" hidden="1">
      <c r="A765" s="105">
        <f>MIN(A766:A773)</f>
        <v>3</v>
      </c>
      <c r="B765" s="172"/>
      <c r="C765" s="174" t="s">
        <v>56</v>
      </c>
      <c r="D765" s="140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</row>
    <row r="766" spans="1:15" s="57" customFormat="1" hidden="1">
      <c r="A766" s="50">
        <f t="shared" ref="A766:A771" si="264">IF(MAX(E766:P766)=0,IF(MIN(E766:P766)=0,3,2),2)</f>
        <v>3</v>
      </c>
      <c r="B766" s="145"/>
      <c r="C766" s="146" t="s">
        <v>25</v>
      </c>
      <c r="D766" s="56"/>
      <c r="E766" s="11">
        <f>SUBTOTAL(9,E767:E773)</f>
        <v>0</v>
      </c>
      <c r="F766" s="11">
        <f>SUBTOTAL(9,F767:F773)</f>
        <v>0</v>
      </c>
      <c r="G766" s="11">
        <f>SUBTOTAL(9,G767:G773)</f>
        <v>0</v>
      </c>
      <c r="H766" s="11">
        <f>SUBTOTAL(9,H767:H773)</f>
        <v>0</v>
      </c>
      <c r="I766" s="11">
        <f t="shared" ref="I766:N766" si="265">SUBTOTAL(9,I767:I773)</f>
        <v>0</v>
      </c>
      <c r="J766" s="11">
        <f t="shared" si="265"/>
        <v>0</v>
      </c>
      <c r="K766" s="11">
        <f t="shared" si="265"/>
        <v>0</v>
      </c>
      <c r="L766" s="11">
        <f t="shared" si="265"/>
        <v>0</v>
      </c>
      <c r="M766" s="11">
        <f t="shared" si="265"/>
        <v>0</v>
      </c>
      <c r="N766" s="11">
        <f t="shared" si="265"/>
        <v>0</v>
      </c>
      <c r="O766" s="11">
        <f>SUBTOTAL(9,O767:O773)</f>
        <v>0</v>
      </c>
    </row>
    <row r="767" spans="1:15" s="57" customFormat="1" hidden="1">
      <c r="A767" s="50">
        <f t="shared" si="264"/>
        <v>3</v>
      </c>
      <c r="B767" s="145" t="s">
        <v>146</v>
      </c>
      <c r="C767" s="157" t="s">
        <v>147</v>
      </c>
      <c r="D767" s="56"/>
      <c r="E767" s="11">
        <f>SUBTOTAL(9,E768:E773)</f>
        <v>0</v>
      </c>
      <c r="F767" s="11">
        <f>SUBTOTAL(9,F768:F773)</f>
        <v>0</v>
      </c>
      <c r="G767" s="11">
        <f>SUBTOTAL(9,G768:G773)</f>
        <v>0</v>
      </c>
      <c r="H767" s="11">
        <f>SUBTOTAL(9,H768:H773)</f>
        <v>0</v>
      </c>
      <c r="I767" s="11">
        <f t="shared" ref="I767:N767" si="266">SUBTOTAL(9,I768:I773)</f>
        <v>0</v>
      </c>
      <c r="J767" s="11">
        <f t="shared" si="266"/>
        <v>0</v>
      </c>
      <c r="K767" s="11">
        <f t="shared" si="266"/>
        <v>0</v>
      </c>
      <c r="L767" s="11">
        <f t="shared" si="266"/>
        <v>0</v>
      </c>
      <c r="M767" s="11">
        <f t="shared" si="266"/>
        <v>0</v>
      </c>
      <c r="N767" s="11">
        <f t="shared" si="266"/>
        <v>0</v>
      </c>
      <c r="O767" s="11">
        <f>SUBTOTAL(9,O768:O773)</f>
        <v>0</v>
      </c>
    </row>
    <row r="768" spans="1:15" s="57" customFormat="1" hidden="1">
      <c r="A768" s="50">
        <f t="shared" si="264"/>
        <v>3</v>
      </c>
      <c r="B768" s="156"/>
      <c r="C768" s="158" t="s">
        <v>26</v>
      </c>
      <c r="D768" s="56"/>
      <c r="E768" s="11">
        <f>SUBTOTAL(9,E769:E771)</f>
        <v>0</v>
      </c>
      <c r="F768" s="11">
        <f>SUBTOTAL(9,F769:F771)</f>
        <v>0</v>
      </c>
      <c r="G768" s="11">
        <f>SUBTOTAL(9,G769:G771)</f>
        <v>0</v>
      </c>
      <c r="H768" s="11">
        <f>SUBTOTAL(9,H769:H771)</f>
        <v>0</v>
      </c>
      <c r="I768" s="11">
        <f t="shared" ref="I768:N768" si="267">SUBTOTAL(9,I769:I771)</f>
        <v>0</v>
      </c>
      <c r="J768" s="11">
        <f t="shared" si="267"/>
        <v>0</v>
      </c>
      <c r="K768" s="11">
        <f t="shared" si="267"/>
        <v>0</v>
      </c>
      <c r="L768" s="11">
        <f t="shared" si="267"/>
        <v>0</v>
      </c>
      <c r="M768" s="11">
        <f t="shared" si="267"/>
        <v>0</v>
      </c>
      <c r="N768" s="11">
        <f t="shared" si="267"/>
        <v>0</v>
      </c>
      <c r="O768" s="11">
        <f>SUBTOTAL(9,O769:O771)</f>
        <v>0</v>
      </c>
    </row>
    <row r="769" spans="1:15" s="57" customFormat="1" hidden="1">
      <c r="A769" s="50">
        <f t="shared" si="264"/>
        <v>3</v>
      </c>
      <c r="B769" s="150"/>
      <c r="C769" s="163" t="s">
        <v>20</v>
      </c>
      <c r="D769" s="59" t="s">
        <v>7</v>
      </c>
      <c r="E769" s="51"/>
      <c r="F769" s="51"/>
      <c r="G769" s="51"/>
      <c r="H769" s="51"/>
      <c r="I769" s="51"/>
      <c r="J769" s="52">
        <f>H769+I769</f>
        <v>0</v>
      </c>
      <c r="K769" s="51"/>
      <c r="L769" s="51"/>
      <c r="M769" s="52">
        <f>K769+L769</f>
        <v>0</v>
      </c>
      <c r="N769" s="51"/>
      <c r="O769" s="52">
        <f>M769+N769</f>
        <v>0</v>
      </c>
    </row>
    <row r="770" spans="1:15" s="57" customFormat="1" hidden="1">
      <c r="A770" s="50">
        <f t="shared" si="264"/>
        <v>3</v>
      </c>
      <c r="B770" s="153"/>
      <c r="C770" s="163" t="s">
        <v>19</v>
      </c>
      <c r="D770" s="136" t="s">
        <v>5</v>
      </c>
      <c r="E770" s="51"/>
      <c r="F770" s="51"/>
      <c r="G770" s="51"/>
      <c r="H770" s="51"/>
      <c r="I770" s="51"/>
      <c r="J770" s="52">
        <f>H770+I770</f>
        <v>0</v>
      </c>
      <c r="K770" s="51"/>
      <c r="L770" s="51"/>
      <c r="M770" s="52">
        <f>K770+L770</f>
        <v>0</v>
      </c>
      <c r="N770" s="51"/>
      <c r="O770" s="52">
        <f>M770+N770</f>
        <v>0</v>
      </c>
    </row>
    <row r="771" spans="1:15" hidden="1">
      <c r="A771" s="50">
        <f t="shared" si="264"/>
        <v>3</v>
      </c>
      <c r="B771" s="153"/>
      <c r="C771" s="162" t="s">
        <v>450</v>
      </c>
      <c r="D771" s="118" t="s">
        <v>173</v>
      </c>
      <c r="E771" s="51"/>
      <c r="F771" s="51"/>
      <c r="G771" s="51"/>
      <c r="H771" s="51"/>
      <c r="I771" s="51"/>
      <c r="J771" s="52">
        <f>H771+I771</f>
        <v>0</v>
      </c>
      <c r="K771" s="51"/>
      <c r="L771" s="51"/>
      <c r="M771" s="52">
        <f>K771+L771</f>
        <v>0</v>
      </c>
      <c r="N771" s="51"/>
      <c r="O771" s="52">
        <f>M771+N771</f>
        <v>0</v>
      </c>
    </row>
    <row r="772" spans="1:15" hidden="1">
      <c r="A772" s="77">
        <f>A773</f>
        <v>3</v>
      </c>
      <c r="B772" s="172"/>
      <c r="C772" s="158" t="s">
        <v>32</v>
      </c>
      <c r="D772" s="140"/>
      <c r="E772" s="11">
        <f>SUBTOTAL(9,E773:E773)</f>
        <v>0</v>
      </c>
      <c r="F772" s="11">
        <f>SUBTOTAL(9,F773:F773)</f>
        <v>0</v>
      </c>
      <c r="G772" s="11">
        <f t="shared" ref="G772:O772" si="268">SUBTOTAL(9,G773:G773)</f>
        <v>0</v>
      </c>
      <c r="H772" s="11">
        <f>SUBTOTAL(9,H773:H773)</f>
        <v>0</v>
      </c>
      <c r="I772" s="11">
        <f t="shared" si="268"/>
        <v>0</v>
      </c>
      <c r="J772" s="11">
        <f t="shared" si="268"/>
        <v>0</v>
      </c>
      <c r="K772" s="11">
        <f t="shared" si="268"/>
        <v>0</v>
      </c>
      <c r="L772" s="11">
        <f t="shared" si="268"/>
        <v>0</v>
      </c>
      <c r="M772" s="11">
        <f t="shared" si="268"/>
        <v>0</v>
      </c>
      <c r="N772" s="11">
        <f t="shared" si="268"/>
        <v>0</v>
      </c>
      <c r="O772" s="11">
        <f t="shared" si="268"/>
        <v>0</v>
      </c>
    </row>
    <row r="773" spans="1:15" hidden="1">
      <c r="A773" s="77">
        <f>A774</f>
        <v>3</v>
      </c>
      <c r="B773" s="172"/>
      <c r="C773" s="163" t="s">
        <v>12</v>
      </c>
      <c r="D773" s="137" t="s">
        <v>28</v>
      </c>
      <c r="E773" s="51"/>
      <c r="F773" s="51"/>
      <c r="G773" s="51"/>
      <c r="H773" s="51"/>
      <c r="I773" s="51"/>
      <c r="J773" s="52">
        <f>H773+I773</f>
        <v>0</v>
      </c>
      <c r="K773" s="51"/>
      <c r="L773" s="51"/>
      <c r="M773" s="52">
        <f>K773+L773</f>
        <v>0</v>
      </c>
      <c r="N773" s="51"/>
      <c r="O773" s="52">
        <f>M773+N773</f>
        <v>0</v>
      </c>
    </row>
    <row r="774" spans="1:15" hidden="1">
      <c r="A774" s="77">
        <f>A775</f>
        <v>3</v>
      </c>
      <c r="B774" s="172"/>
      <c r="C774" s="156"/>
      <c r="D774" s="140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</row>
    <row r="775" spans="1:15" hidden="1">
      <c r="A775" s="105">
        <f>MIN(A776:A781)</f>
        <v>3</v>
      </c>
      <c r="B775" s="172"/>
      <c r="C775" s="174" t="s">
        <v>57</v>
      </c>
      <c r="D775" s="140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</row>
    <row r="776" spans="1:15" hidden="1">
      <c r="A776" s="50">
        <f t="shared" ref="A776:A781" si="269">IF(MAX(E776:P776)=0,IF(MIN(E776:P776)=0,3,2),2)</f>
        <v>3</v>
      </c>
      <c r="B776" s="145"/>
      <c r="C776" s="146" t="s">
        <v>25</v>
      </c>
      <c r="D776" s="56"/>
      <c r="E776" s="11">
        <f>SUBTOTAL(9,E777:E781)</f>
        <v>0</v>
      </c>
      <c r="F776" s="11">
        <f>SUBTOTAL(9,F777:F781)</f>
        <v>0</v>
      </c>
      <c r="G776" s="11">
        <f>SUBTOTAL(9,G777:G781)</f>
        <v>0</v>
      </c>
      <c r="H776" s="11">
        <f>SUBTOTAL(9,H777:H781)</f>
        <v>0</v>
      </c>
      <c r="I776" s="11">
        <f t="shared" ref="I776:N776" si="270">SUBTOTAL(9,I777:I781)</f>
        <v>0</v>
      </c>
      <c r="J776" s="11">
        <f t="shared" si="270"/>
        <v>0</v>
      </c>
      <c r="K776" s="11">
        <f t="shared" si="270"/>
        <v>0</v>
      </c>
      <c r="L776" s="11">
        <f t="shared" si="270"/>
        <v>0</v>
      </c>
      <c r="M776" s="11">
        <f t="shared" si="270"/>
        <v>0</v>
      </c>
      <c r="N776" s="11">
        <f t="shared" si="270"/>
        <v>0</v>
      </c>
      <c r="O776" s="11">
        <f>SUBTOTAL(9,O777:O781)</f>
        <v>0</v>
      </c>
    </row>
    <row r="777" spans="1:15" hidden="1">
      <c r="A777" s="50">
        <f t="shared" si="269"/>
        <v>3</v>
      </c>
      <c r="B777" s="145" t="s">
        <v>146</v>
      </c>
      <c r="C777" s="157" t="s">
        <v>147</v>
      </c>
      <c r="D777" s="56"/>
      <c r="E777" s="11">
        <f>SUBTOTAL(9,E778:E781)</f>
        <v>0</v>
      </c>
      <c r="F777" s="11">
        <f>SUBTOTAL(9,F778:F781)</f>
        <v>0</v>
      </c>
      <c r="G777" s="11">
        <f>SUBTOTAL(9,G778:G781)</f>
        <v>0</v>
      </c>
      <c r="H777" s="11">
        <f>SUBTOTAL(9,H778:H781)</f>
        <v>0</v>
      </c>
      <c r="I777" s="11">
        <f t="shared" ref="I777:N777" si="271">SUBTOTAL(9,I778:I781)</f>
        <v>0</v>
      </c>
      <c r="J777" s="11">
        <f t="shared" si="271"/>
        <v>0</v>
      </c>
      <c r="K777" s="11">
        <f t="shared" si="271"/>
        <v>0</v>
      </c>
      <c r="L777" s="11">
        <f t="shared" si="271"/>
        <v>0</v>
      </c>
      <c r="M777" s="11">
        <f t="shared" si="271"/>
        <v>0</v>
      </c>
      <c r="N777" s="11">
        <f t="shared" si="271"/>
        <v>0</v>
      </c>
      <c r="O777" s="11">
        <f>SUBTOTAL(9,O778:O781)</f>
        <v>0</v>
      </c>
    </row>
    <row r="778" spans="1:15" hidden="1">
      <c r="A778" s="50">
        <f t="shared" si="269"/>
        <v>3</v>
      </c>
      <c r="B778" s="156"/>
      <c r="C778" s="158" t="s">
        <v>26</v>
      </c>
      <c r="D778" s="56"/>
      <c r="E778" s="11">
        <f>SUBTOTAL(9,E779:E781)</f>
        <v>0</v>
      </c>
      <c r="F778" s="11">
        <f>SUBTOTAL(9,F779:F781)</f>
        <v>0</v>
      </c>
      <c r="G778" s="11">
        <f>SUBTOTAL(9,G779:G781)</f>
        <v>0</v>
      </c>
      <c r="H778" s="11">
        <f>SUBTOTAL(9,H779:H781)</f>
        <v>0</v>
      </c>
      <c r="I778" s="11">
        <f t="shared" ref="I778:N778" si="272">SUBTOTAL(9,I779:I781)</f>
        <v>0</v>
      </c>
      <c r="J778" s="11">
        <f t="shared" si="272"/>
        <v>0</v>
      </c>
      <c r="K778" s="11">
        <f t="shared" si="272"/>
        <v>0</v>
      </c>
      <c r="L778" s="11">
        <f t="shared" si="272"/>
        <v>0</v>
      </c>
      <c r="M778" s="11">
        <f t="shared" si="272"/>
        <v>0</v>
      </c>
      <c r="N778" s="11">
        <f t="shared" si="272"/>
        <v>0</v>
      </c>
      <c r="O778" s="11">
        <f>SUBTOTAL(9,O779:O781)</f>
        <v>0</v>
      </c>
    </row>
    <row r="779" spans="1:15" hidden="1">
      <c r="A779" s="50">
        <f t="shared" si="269"/>
        <v>3</v>
      </c>
      <c r="B779" s="153"/>
      <c r="C779" s="163" t="s">
        <v>21</v>
      </c>
      <c r="D779" s="137" t="s">
        <v>8</v>
      </c>
      <c r="E779" s="51"/>
      <c r="F779" s="51"/>
      <c r="G779" s="51"/>
      <c r="H779" s="51"/>
      <c r="I779" s="51"/>
      <c r="J779" s="52">
        <f>H779+I779</f>
        <v>0</v>
      </c>
      <c r="K779" s="51"/>
      <c r="L779" s="51"/>
      <c r="M779" s="52">
        <f>K779+L779</f>
        <v>0</v>
      </c>
      <c r="N779" s="51"/>
      <c r="O779" s="52">
        <f>M779+N779</f>
        <v>0</v>
      </c>
    </row>
    <row r="780" spans="1:15" hidden="1">
      <c r="A780" s="50">
        <f t="shared" si="269"/>
        <v>3</v>
      </c>
      <c r="B780" s="153"/>
      <c r="C780" s="163" t="s">
        <v>19</v>
      </c>
      <c r="D780" s="136" t="s">
        <v>5</v>
      </c>
      <c r="E780" s="51"/>
      <c r="F780" s="51"/>
      <c r="G780" s="51"/>
      <c r="H780" s="51"/>
      <c r="I780" s="51"/>
      <c r="J780" s="52">
        <f>H780+I780</f>
        <v>0</v>
      </c>
      <c r="K780" s="51"/>
      <c r="L780" s="51"/>
      <c r="M780" s="52">
        <f>K780+L780</f>
        <v>0</v>
      </c>
      <c r="N780" s="51"/>
      <c r="O780" s="52">
        <f>M780+N780</f>
        <v>0</v>
      </c>
    </row>
    <row r="781" spans="1:15" hidden="1">
      <c r="A781" s="50">
        <f t="shared" si="269"/>
        <v>3</v>
      </c>
      <c r="B781" s="153"/>
      <c r="C781" s="162" t="s">
        <v>450</v>
      </c>
      <c r="D781" s="118" t="s">
        <v>173</v>
      </c>
      <c r="E781" s="51"/>
      <c r="F781" s="51"/>
      <c r="G781" s="51"/>
      <c r="H781" s="51"/>
      <c r="I781" s="51"/>
      <c r="J781" s="52">
        <f>H781+I781</f>
        <v>0</v>
      </c>
      <c r="K781" s="51"/>
      <c r="L781" s="51"/>
      <c r="M781" s="52">
        <f>K781+L781</f>
        <v>0</v>
      </c>
      <c r="N781" s="51"/>
      <c r="O781" s="52">
        <f>M781+N781</f>
        <v>0</v>
      </c>
    </row>
    <row r="782" spans="1:15" hidden="1">
      <c r="A782" s="77">
        <f>A783</f>
        <v>3</v>
      </c>
      <c r="B782" s="172"/>
      <c r="C782" s="156"/>
      <c r="D782" s="140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</row>
    <row r="783" spans="1:15" ht="25.5" hidden="1">
      <c r="A783" s="105">
        <f>MIN(A784:A847)</f>
        <v>3</v>
      </c>
      <c r="B783" s="172"/>
      <c r="C783" s="175" t="s">
        <v>774</v>
      </c>
      <c r="D783" s="140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</row>
    <row r="784" spans="1:15" hidden="1">
      <c r="A784" s="50">
        <f t="shared" ref="A784:A839" si="273">IF(MAX(E784:P784)=0,IF(MIN(E784:P784)=0,3,2),2)</f>
        <v>3</v>
      </c>
      <c r="B784" s="145"/>
      <c r="C784" s="146" t="s">
        <v>25</v>
      </c>
      <c r="D784" s="56"/>
      <c r="E784" s="11">
        <f>SUBTOTAL(9,E785:E839)</f>
        <v>0</v>
      </c>
      <c r="F784" s="11">
        <f>SUBTOTAL(9,F785:F839)</f>
        <v>0</v>
      </c>
      <c r="G784" s="11">
        <f>SUBTOTAL(9,G785:G839)</f>
        <v>0</v>
      </c>
      <c r="H784" s="11">
        <f>SUBTOTAL(9,H785:H839)</f>
        <v>0</v>
      </c>
      <c r="I784" s="11">
        <f t="shared" ref="I784:N784" si="274">SUBTOTAL(9,I785:I839)</f>
        <v>0</v>
      </c>
      <c r="J784" s="11">
        <f t="shared" si="274"/>
        <v>0</v>
      </c>
      <c r="K784" s="11">
        <f t="shared" si="274"/>
        <v>0</v>
      </c>
      <c r="L784" s="11">
        <f t="shared" si="274"/>
        <v>0</v>
      </c>
      <c r="M784" s="11">
        <f t="shared" si="274"/>
        <v>0</v>
      </c>
      <c r="N784" s="11">
        <f t="shared" si="274"/>
        <v>0</v>
      </c>
      <c r="O784" s="11">
        <f>SUBTOTAL(9,O785:O839)</f>
        <v>0</v>
      </c>
    </row>
    <row r="785" spans="1:15" hidden="1">
      <c r="A785" s="50">
        <f t="shared" si="273"/>
        <v>3</v>
      </c>
      <c r="B785" s="145" t="s">
        <v>14</v>
      </c>
      <c r="C785" s="146" t="s">
        <v>125</v>
      </c>
      <c r="D785" s="56"/>
      <c r="E785" s="11">
        <f>SUBTOTAL(9,E786:E808)</f>
        <v>0</v>
      </c>
      <c r="F785" s="11">
        <f>SUBTOTAL(9,F786:F808)</f>
        <v>0</v>
      </c>
      <c r="G785" s="11">
        <f>SUBTOTAL(9,G786:G808)</f>
        <v>0</v>
      </c>
      <c r="H785" s="11">
        <f>SUBTOTAL(9,H786:H808)</f>
        <v>0</v>
      </c>
      <c r="I785" s="11">
        <f t="shared" ref="I785:N785" si="275">SUBTOTAL(9,I786:I808)</f>
        <v>0</v>
      </c>
      <c r="J785" s="11">
        <f t="shared" si="275"/>
        <v>0</v>
      </c>
      <c r="K785" s="11">
        <f t="shared" si="275"/>
        <v>0</v>
      </c>
      <c r="L785" s="11">
        <f t="shared" si="275"/>
        <v>0</v>
      </c>
      <c r="M785" s="11">
        <f t="shared" si="275"/>
        <v>0</v>
      </c>
      <c r="N785" s="11">
        <f t="shared" si="275"/>
        <v>0</v>
      </c>
      <c r="O785" s="11">
        <f>SUBTOTAL(9,O786:O808)</f>
        <v>0</v>
      </c>
    </row>
    <row r="786" spans="1:15" hidden="1">
      <c r="A786" s="50">
        <f t="shared" si="273"/>
        <v>3</v>
      </c>
      <c r="B786" s="147"/>
      <c r="C786" s="146" t="s">
        <v>126</v>
      </c>
      <c r="D786" s="56"/>
      <c r="E786" s="11">
        <f>SUBTOTAL(9,E787:E797)</f>
        <v>0</v>
      </c>
      <c r="F786" s="11">
        <f>SUBTOTAL(9,F787:F797)</f>
        <v>0</v>
      </c>
      <c r="G786" s="11">
        <f>SUBTOTAL(9,G787:G797)</f>
        <v>0</v>
      </c>
      <c r="H786" s="11">
        <f>SUBTOTAL(9,H787:H797)</f>
        <v>0</v>
      </c>
      <c r="I786" s="11">
        <f t="shared" ref="I786:N786" si="276">SUBTOTAL(9,I787:I797)</f>
        <v>0</v>
      </c>
      <c r="J786" s="11">
        <f t="shared" si="276"/>
        <v>0</v>
      </c>
      <c r="K786" s="11">
        <f t="shared" si="276"/>
        <v>0</v>
      </c>
      <c r="L786" s="11">
        <f t="shared" si="276"/>
        <v>0</v>
      </c>
      <c r="M786" s="11">
        <f t="shared" si="276"/>
        <v>0</v>
      </c>
      <c r="N786" s="11">
        <f t="shared" si="276"/>
        <v>0</v>
      </c>
      <c r="O786" s="11">
        <f>SUBTOTAL(9,O787:O797)</f>
        <v>0</v>
      </c>
    </row>
    <row r="787" spans="1:15" ht="25.5" hidden="1">
      <c r="A787" s="50">
        <f t="shared" si="273"/>
        <v>3</v>
      </c>
      <c r="B787" s="148"/>
      <c r="C787" s="149" t="s">
        <v>127</v>
      </c>
      <c r="D787" s="58" t="s">
        <v>2</v>
      </c>
      <c r="E787" s="11">
        <f>SUBTOTAL(9,E788:E789)</f>
        <v>0</v>
      </c>
      <c r="F787" s="11">
        <f>SUBTOTAL(9,F788:F789)</f>
        <v>0</v>
      </c>
      <c r="G787" s="11">
        <f>SUBTOTAL(9,G788:G789)</f>
        <v>0</v>
      </c>
      <c r="H787" s="11">
        <f>SUBTOTAL(9,H788:H789)</f>
        <v>0</v>
      </c>
      <c r="I787" s="11">
        <f t="shared" ref="I787:N787" si="277">SUBTOTAL(9,I788:I789)</f>
        <v>0</v>
      </c>
      <c r="J787" s="11">
        <f t="shared" si="277"/>
        <v>0</v>
      </c>
      <c r="K787" s="11">
        <f t="shared" si="277"/>
        <v>0</v>
      </c>
      <c r="L787" s="11">
        <f t="shared" si="277"/>
        <v>0</v>
      </c>
      <c r="M787" s="11">
        <f t="shared" si="277"/>
        <v>0</v>
      </c>
      <c r="N787" s="11">
        <f t="shared" si="277"/>
        <v>0</v>
      </c>
      <c r="O787" s="11">
        <f>SUBTOTAL(9,O788:O789)</f>
        <v>0</v>
      </c>
    </row>
    <row r="788" spans="1:15" ht="25.5" hidden="1">
      <c r="A788" s="50">
        <f t="shared" si="273"/>
        <v>3</v>
      </c>
      <c r="B788" s="148"/>
      <c r="C788" s="149" t="s">
        <v>303</v>
      </c>
      <c r="D788" s="58" t="s">
        <v>302</v>
      </c>
      <c r="E788" s="51"/>
      <c r="F788" s="51"/>
      <c r="G788" s="51"/>
      <c r="H788" s="51"/>
      <c r="I788" s="51"/>
      <c r="J788" s="52">
        <f>H788+I788</f>
        <v>0</v>
      </c>
      <c r="K788" s="51"/>
      <c r="L788" s="51"/>
      <c r="M788" s="52">
        <f>K788+L788</f>
        <v>0</v>
      </c>
      <c r="N788" s="51"/>
      <c r="O788" s="52">
        <f>M788+N788</f>
        <v>0</v>
      </c>
    </row>
    <row r="789" spans="1:15" ht="25.5" hidden="1">
      <c r="A789" s="50">
        <f t="shared" si="273"/>
        <v>3</v>
      </c>
      <c r="B789" s="148"/>
      <c r="C789" s="149" t="s">
        <v>305</v>
      </c>
      <c r="D789" s="58" t="s">
        <v>304</v>
      </c>
      <c r="E789" s="51"/>
      <c r="F789" s="51"/>
      <c r="G789" s="51"/>
      <c r="H789" s="51"/>
      <c r="I789" s="51"/>
      <c r="J789" s="52">
        <f>H789+I789</f>
        <v>0</v>
      </c>
      <c r="K789" s="51"/>
      <c r="L789" s="51"/>
      <c r="M789" s="52">
        <f>K789+L789</f>
        <v>0</v>
      </c>
      <c r="N789" s="51"/>
      <c r="O789" s="52">
        <f>M789+N789</f>
        <v>0</v>
      </c>
    </row>
    <row r="790" spans="1:15" hidden="1">
      <c r="A790" s="50">
        <f t="shared" si="273"/>
        <v>3</v>
      </c>
      <c r="B790" s="150"/>
      <c r="C790" s="151" t="s">
        <v>128</v>
      </c>
      <c r="D790" s="59" t="s">
        <v>3</v>
      </c>
      <c r="E790" s="51"/>
      <c r="F790" s="51"/>
      <c r="G790" s="51"/>
      <c r="H790" s="51"/>
      <c r="I790" s="51"/>
      <c r="J790" s="52">
        <f>H790+I790</f>
        <v>0</v>
      </c>
      <c r="K790" s="51"/>
      <c r="L790" s="51"/>
      <c r="M790" s="52">
        <f>K790+L790</f>
        <v>0</v>
      </c>
      <c r="N790" s="51"/>
      <c r="O790" s="52">
        <f>M790+N790</f>
        <v>0</v>
      </c>
    </row>
    <row r="791" spans="1:15" hidden="1">
      <c r="A791" s="50">
        <f t="shared" si="273"/>
        <v>3</v>
      </c>
      <c r="B791" s="150"/>
      <c r="C791" s="152" t="s">
        <v>445</v>
      </c>
      <c r="D791" s="117" t="s">
        <v>446</v>
      </c>
      <c r="E791" s="11">
        <f>SUBTOTAL(9,E792:E796)</f>
        <v>0</v>
      </c>
      <c r="F791" s="11">
        <f>SUBTOTAL(9,F792:F796)</f>
        <v>0</v>
      </c>
      <c r="G791" s="11">
        <f>SUBTOTAL(9,G792:G796)</f>
        <v>0</v>
      </c>
      <c r="H791" s="11">
        <f>SUBTOTAL(9,H792:H796)</f>
        <v>0</v>
      </c>
      <c r="I791" s="11">
        <f t="shared" ref="I791:N791" si="278">SUBTOTAL(9,I792:I796)</f>
        <v>0</v>
      </c>
      <c r="J791" s="11">
        <f t="shared" si="278"/>
        <v>0</v>
      </c>
      <c r="K791" s="11">
        <f t="shared" si="278"/>
        <v>0</v>
      </c>
      <c r="L791" s="11">
        <f t="shared" si="278"/>
        <v>0</v>
      </c>
      <c r="M791" s="11">
        <f t="shared" si="278"/>
        <v>0</v>
      </c>
      <c r="N791" s="11">
        <f t="shared" si="278"/>
        <v>0</v>
      </c>
      <c r="O791" s="11">
        <f>SUBTOTAL(9,O792:O796)</f>
        <v>0</v>
      </c>
    </row>
    <row r="792" spans="1:15" ht="25.5" hidden="1">
      <c r="A792" s="50">
        <f t="shared" si="273"/>
        <v>3</v>
      </c>
      <c r="B792" s="150"/>
      <c r="C792" s="149" t="s">
        <v>129</v>
      </c>
      <c r="D792" s="60" t="s">
        <v>37</v>
      </c>
      <c r="E792" s="51"/>
      <c r="F792" s="51"/>
      <c r="G792" s="51"/>
      <c r="H792" s="51"/>
      <c r="I792" s="51"/>
      <c r="J792" s="52">
        <f t="shared" ref="J792:J797" si="279">H792+I792</f>
        <v>0</v>
      </c>
      <c r="K792" s="51"/>
      <c r="L792" s="51"/>
      <c r="M792" s="52">
        <f t="shared" ref="M792:M797" si="280">K792+L792</f>
        <v>0</v>
      </c>
      <c r="N792" s="51"/>
      <c r="O792" s="52">
        <f t="shared" ref="O792:O797" si="281">M792+N792</f>
        <v>0</v>
      </c>
    </row>
    <row r="793" spans="1:15" ht="25.5" hidden="1">
      <c r="A793" s="50">
        <f t="shared" si="273"/>
        <v>3</v>
      </c>
      <c r="B793" s="150"/>
      <c r="C793" s="149" t="s">
        <v>130</v>
      </c>
      <c r="D793" s="60" t="s">
        <v>38</v>
      </c>
      <c r="E793" s="51"/>
      <c r="F793" s="51"/>
      <c r="G793" s="51"/>
      <c r="H793" s="51"/>
      <c r="I793" s="51"/>
      <c r="J793" s="52">
        <f t="shared" si="279"/>
        <v>0</v>
      </c>
      <c r="K793" s="51"/>
      <c r="L793" s="51"/>
      <c r="M793" s="52">
        <f t="shared" si="280"/>
        <v>0</v>
      </c>
      <c r="N793" s="51"/>
      <c r="O793" s="52">
        <f t="shared" si="281"/>
        <v>0</v>
      </c>
    </row>
    <row r="794" spans="1:15" hidden="1">
      <c r="A794" s="50">
        <f t="shared" si="273"/>
        <v>3</v>
      </c>
      <c r="B794" s="150"/>
      <c r="C794" s="149" t="s">
        <v>131</v>
      </c>
      <c r="D794" s="60" t="s">
        <v>39</v>
      </c>
      <c r="E794" s="51"/>
      <c r="F794" s="51"/>
      <c r="G794" s="51"/>
      <c r="H794" s="51"/>
      <c r="I794" s="51"/>
      <c r="J794" s="52">
        <f t="shared" si="279"/>
        <v>0</v>
      </c>
      <c r="K794" s="51"/>
      <c r="L794" s="51"/>
      <c r="M794" s="52">
        <f t="shared" si="280"/>
        <v>0</v>
      </c>
      <c r="N794" s="51"/>
      <c r="O794" s="52">
        <f t="shared" si="281"/>
        <v>0</v>
      </c>
    </row>
    <row r="795" spans="1:15" hidden="1">
      <c r="A795" s="50">
        <f t="shared" si="273"/>
        <v>3</v>
      </c>
      <c r="B795" s="150"/>
      <c r="C795" s="149" t="s">
        <v>132</v>
      </c>
      <c r="D795" s="60" t="s">
        <v>40</v>
      </c>
      <c r="E795" s="51"/>
      <c r="F795" s="51"/>
      <c r="G795" s="51"/>
      <c r="H795" s="51"/>
      <c r="I795" s="51"/>
      <c r="J795" s="52">
        <f t="shared" si="279"/>
        <v>0</v>
      </c>
      <c r="K795" s="51"/>
      <c r="L795" s="51"/>
      <c r="M795" s="52">
        <f t="shared" si="280"/>
        <v>0</v>
      </c>
      <c r="N795" s="51"/>
      <c r="O795" s="52">
        <f t="shared" si="281"/>
        <v>0</v>
      </c>
    </row>
    <row r="796" spans="1:15" s="57" customFormat="1" ht="25.5" hidden="1">
      <c r="A796" s="50">
        <f t="shared" si="273"/>
        <v>3</v>
      </c>
      <c r="B796" s="150"/>
      <c r="C796" s="149" t="s">
        <v>133</v>
      </c>
      <c r="D796" s="60" t="s">
        <v>41</v>
      </c>
      <c r="E796" s="51"/>
      <c r="F796" s="51"/>
      <c r="G796" s="51"/>
      <c r="H796" s="51"/>
      <c r="I796" s="51"/>
      <c r="J796" s="52">
        <f t="shared" si="279"/>
        <v>0</v>
      </c>
      <c r="K796" s="51"/>
      <c r="L796" s="51"/>
      <c r="M796" s="52">
        <f t="shared" si="280"/>
        <v>0</v>
      </c>
      <c r="N796" s="51"/>
      <c r="O796" s="52">
        <f t="shared" si="281"/>
        <v>0</v>
      </c>
    </row>
    <row r="797" spans="1:15" s="57" customFormat="1" hidden="1">
      <c r="A797" s="50">
        <f t="shared" si="273"/>
        <v>3</v>
      </c>
      <c r="B797" s="150"/>
      <c r="C797" s="149" t="s">
        <v>447</v>
      </c>
      <c r="D797" s="60" t="s">
        <v>4</v>
      </c>
      <c r="E797" s="51"/>
      <c r="F797" s="51"/>
      <c r="G797" s="51"/>
      <c r="H797" s="51"/>
      <c r="I797" s="51"/>
      <c r="J797" s="52">
        <f t="shared" si="279"/>
        <v>0</v>
      </c>
      <c r="K797" s="51"/>
      <c r="L797" s="51"/>
      <c r="M797" s="52">
        <f t="shared" si="280"/>
        <v>0</v>
      </c>
      <c r="N797" s="51"/>
      <c r="O797" s="52">
        <f t="shared" si="281"/>
        <v>0</v>
      </c>
    </row>
    <row r="798" spans="1:15" s="57" customFormat="1" hidden="1">
      <c r="A798" s="50">
        <f t="shared" si="273"/>
        <v>3</v>
      </c>
      <c r="B798" s="147"/>
      <c r="C798" s="146" t="s">
        <v>134</v>
      </c>
      <c r="D798" s="56"/>
      <c r="E798" s="11">
        <f>SUBTOTAL(9,E799:E802)</f>
        <v>0</v>
      </c>
      <c r="F798" s="11">
        <f>SUBTOTAL(9,F799:F802)</f>
        <v>0</v>
      </c>
      <c r="G798" s="11">
        <f>SUBTOTAL(9,G799:G802)</f>
        <v>0</v>
      </c>
      <c r="H798" s="11">
        <f>SUBTOTAL(9,H799:H802)</f>
        <v>0</v>
      </c>
      <c r="I798" s="11">
        <f t="shared" ref="I798:N798" si="282">SUBTOTAL(9,I799:I802)</f>
        <v>0</v>
      </c>
      <c r="J798" s="11">
        <f t="shared" si="282"/>
        <v>0</v>
      </c>
      <c r="K798" s="11">
        <f t="shared" si="282"/>
        <v>0</v>
      </c>
      <c r="L798" s="11">
        <f t="shared" si="282"/>
        <v>0</v>
      </c>
      <c r="M798" s="11">
        <f t="shared" si="282"/>
        <v>0</v>
      </c>
      <c r="N798" s="11">
        <f t="shared" si="282"/>
        <v>0</v>
      </c>
      <c r="O798" s="11">
        <f>SUBTOTAL(9,O799:O802)</f>
        <v>0</v>
      </c>
    </row>
    <row r="799" spans="1:15" s="57" customFormat="1" hidden="1">
      <c r="A799" s="50">
        <f t="shared" si="273"/>
        <v>3</v>
      </c>
      <c r="B799" s="150"/>
      <c r="C799" s="151" t="s">
        <v>135</v>
      </c>
      <c r="D799" s="59" t="s">
        <v>5</v>
      </c>
      <c r="E799" s="51"/>
      <c r="F799" s="51"/>
      <c r="G799" s="51"/>
      <c r="H799" s="51"/>
      <c r="I799" s="51"/>
      <c r="J799" s="52">
        <f>H799+I799</f>
        <v>0</v>
      </c>
      <c r="K799" s="51"/>
      <c r="L799" s="51"/>
      <c r="M799" s="52">
        <f>K799+L799</f>
        <v>0</v>
      </c>
      <c r="N799" s="51"/>
      <c r="O799" s="52">
        <f>M799+N799</f>
        <v>0</v>
      </c>
    </row>
    <row r="800" spans="1:15" s="57" customFormat="1" hidden="1">
      <c r="A800" s="50">
        <f t="shared" si="273"/>
        <v>3</v>
      </c>
      <c r="B800" s="153"/>
      <c r="C800" s="154" t="s">
        <v>448</v>
      </c>
      <c r="D800" s="118" t="s">
        <v>173</v>
      </c>
      <c r="E800" s="51"/>
      <c r="F800" s="51"/>
      <c r="G800" s="51"/>
      <c r="H800" s="51"/>
      <c r="I800" s="51"/>
      <c r="J800" s="52">
        <f>H800+I800</f>
        <v>0</v>
      </c>
      <c r="K800" s="51"/>
      <c r="L800" s="51"/>
      <c r="M800" s="52">
        <f>K800+L800</f>
        <v>0</v>
      </c>
      <c r="N800" s="51"/>
      <c r="O800" s="52">
        <f>M800+N800</f>
        <v>0</v>
      </c>
    </row>
    <row r="801" spans="1:15" s="57" customFormat="1" hidden="1">
      <c r="A801" s="50">
        <f t="shared" si="273"/>
        <v>3</v>
      </c>
      <c r="B801" s="153"/>
      <c r="C801" s="155" t="s">
        <v>557</v>
      </c>
      <c r="D801" s="137" t="s">
        <v>8</v>
      </c>
      <c r="E801" s="51"/>
      <c r="F801" s="51"/>
      <c r="G801" s="51"/>
      <c r="H801" s="51"/>
      <c r="I801" s="51"/>
      <c r="J801" s="52">
        <f>H801+I801</f>
        <v>0</v>
      </c>
      <c r="K801" s="51"/>
      <c r="L801" s="51"/>
      <c r="M801" s="52">
        <f>K801+L801</f>
        <v>0</v>
      </c>
      <c r="N801" s="51"/>
      <c r="O801" s="52">
        <f>M801+N801</f>
        <v>0</v>
      </c>
    </row>
    <row r="802" spans="1:15" s="57" customFormat="1" ht="25.5" hidden="1">
      <c r="A802" s="50">
        <f t="shared" si="273"/>
        <v>3</v>
      </c>
      <c r="B802" s="153"/>
      <c r="C802" s="155" t="s">
        <v>139</v>
      </c>
      <c r="D802" s="136" t="s">
        <v>10</v>
      </c>
      <c r="E802" s="51"/>
      <c r="F802" s="51"/>
      <c r="G802" s="51"/>
      <c r="H802" s="51"/>
      <c r="I802" s="51"/>
      <c r="J802" s="52">
        <f>H802+I802</f>
        <v>0</v>
      </c>
      <c r="K802" s="51"/>
      <c r="L802" s="51"/>
      <c r="M802" s="52">
        <f>K802+L802</f>
        <v>0</v>
      </c>
      <c r="N802" s="51"/>
      <c r="O802" s="52">
        <f>M802+N802</f>
        <v>0</v>
      </c>
    </row>
    <row r="803" spans="1:15" s="57" customFormat="1" hidden="1">
      <c r="A803" s="50">
        <f t="shared" si="273"/>
        <v>3</v>
      </c>
      <c r="B803" s="156"/>
      <c r="C803" s="157" t="s">
        <v>140</v>
      </c>
      <c r="D803" s="136"/>
      <c r="E803" s="11">
        <f>SUBTOTAL(9,E804:E808)</f>
        <v>0</v>
      </c>
      <c r="F803" s="11">
        <f>SUBTOTAL(9,F804:F808)</f>
        <v>0</v>
      </c>
      <c r="G803" s="11">
        <f>SUBTOTAL(9,G804:G808)</f>
        <v>0</v>
      </c>
      <c r="H803" s="11">
        <f>SUBTOTAL(9,H804:H808)</f>
        <v>0</v>
      </c>
      <c r="I803" s="11">
        <f t="shared" ref="I803:N803" si="283">SUBTOTAL(9,I804:I808)</f>
        <v>0</v>
      </c>
      <c r="J803" s="11">
        <f t="shared" si="283"/>
        <v>0</v>
      </c>
      <c r="K803" s="11">
        <f t="shared" si="283"/>
        <v>0</v>
      </c>
      <c r="L803" s="11">
        <f t="shared" si="283"/>
        <v>0</v>
      </c>
      <c r="M803" s="11">
        <f t="shared" si="283"/>
        <v>0</v>
      </c>
      <c r="N803" s="11">
        <f t="shared" si="283"/>
        <v>0</v>
      </c>
      <c r="O803" s="11">
        <f>SUBTOTAL(9,O804:O808)</f>
        <v>0</v>
      </c>
    </row>
    <row r="804" spans="1:15" s="57" customFormat="1" hidden="1">
      <c r="A804" s="50">
        <f t="shared" si="273"/>
        <v>3</v>
      </c>
      <c r="B804" s="153"/>
      <c r="C804" s="155" t="s">
        <v>141</v>
      </c>
      <c r="D804" s="137" t="s">
        <v>71</v>
      </c>
      <c r="E804" s="51"/>
      <c r="F804" s="51"/>
      <c r="G804" s="51"/>
      <c r="H804" s="51"/>
      <c r="I804" s="51"/>
      <c r="J804" s="52">
        <f>H804+I804</f>
        <v>0</v>
      </c>
      <c r="K804" s="51"/>
      <c r="L804" s="51"/>
      <c r="M804" s="52">
        <f>K804+L804</f>
        <v>0</v>
      </c>
      <c r="N804" s="51"/>
      <c r="O804" s="52">
        <f>M804+N804</f>
        <v>0</v>
      </c>
    </row>
    <row r="805" spans="1:15" s="57" customFormat="1" hidden="1">
      <c r="A805" s="50">
        <f t="shared" si="273"/>
        <v>3</v>
      </c>
      <c r="B805" s="153"/>
      <c r="C805" s="155" t="s">
        <v>142</v>
      </c>
      <c r="D805" s="137" t="s">
        <v>73</v>
      </c>
      <c r="E805" s="51"/>
      <c r="F805" s="51"/>
      <c r="G805" s="51"/>
      <c r="H805" s="51"/>
      <c r="I805" s="51"/>
      <c r="J805" s="52">
        <f>H805+I805</f>
        <v>0</v>
      </c>
      <c r="K805" s="51"/>
      <c r="L805" s="51"/>
      <c r="M805" s="52">
        <f>K805+L805</f>
        <v>0</v>
      </c>
      <c r="N805" s="51"/>
      <c r="O805" s="52">
        <f>M805+N805</f>
        <v>0</v>
      </c>
    </row>
    <row r="806" spans="1:15" s="57" customFormat="1" hidden="1">
      <c r="A806" s="50">
        <f t="shared" si="273"/>
        <v>3</v>
      </c>
      <c r="B806" s="153"/>
      <c r="C806" s="155" t="s">
        <v>143</v>
      </c>
      <c r="D806" s="137" t="s">
        <v>75</v>
      </c>
      <c r="E806" s="51"/>
      <c r="F806" s="51"/>
      <c r="G806" s="51"/>
      <c r="H806" s="51"/>
      <c r="I806" s="51"/>
      <c r="J806" s="52">
        <f>H806+I806</f>
        <v>0</v>
      </c>
      <c r="K806" s="51"/>
      <c r="L806" s="51"/>
      <c r="M806" s="52">
        <f>K806+L806</f>
        <v>0</v>
      </c>
      <c r="N806" s="51"/>
      <c r="O806" s="52">
        <f>M806+N806</f>
        <v>0</v>
      </c>
    </row>
    <row r="807" spans="1:15" s="57" customFormat="1" hidden="1">
      <c r="A807" s="50">
        <f t="shared" si="273"/>
        <v>3</v>
      </c>
      <c r="B807" s="153"/>
      <c r="C807" s="155" t="s">
        <v>144</v>
      </c>
      <c r="D807" s="137" t="s">
        <v>77</v>
      </c>
      <c r="E807" s="51"/>
      <c r="F807" s="51"/>
      <c r="G807" s="51"/>
      <c r="H807" s="51"/>
      <c r="I807" s="51"/>
      <c r="J807" s="52">
        <f>H807+I807</f>
        <v>0</v>
      </c>
      <c r="K807" s="51"/>
      <c r="L807" s="51"/>
      <c r="M807" s="52">
        <f>K807+L807</f>
        <v>0</v>
      </c>
      <c r="N807" s="51"/>
      <c r="O807" s="52">
        <f>M807+N807</f>
        <v>0</v>
      </c>
    </row>
    <row r="808" spans="1:15" s="57" customFormat="1" hidden="1">
      <c r="A808" s="50">
        <f t="shared" si="273"/>
        <v>3</v>
      </c>
      <c r="B808" s="153"/>
      <c r="C808" s="155" t="s">
        <v>145</v>
      </c>
      <c r="D808" s="137" t="s">
        <v>28</v>
      </c>
      <c r="E808" s="51"/>
      <c r="F808" s="51"/>
      <c r="G808" s="51"/>
      <c r="H808" s="51"/>
      <c r="I808" s="51"/>
      <c r="J808" s="52">
        <f>H808+I808</f>
        <v>0</v>
      </c>
      <c r="K808" s="51"/>
      <c r="L808" s="51"/>
      <c r="M808" s="52">
        <f>K808+L808</f>
        <v>0</v>
      </c>
      <c r="N808" s="51"/>
      <c r="O808" s="52">
        <f>M808+N808</f>
        <v>0</v>
      </c>
    </row>
    <row r="809" spans="1:15" s="57" customFormat="1" hidden="1">
      <c r="A809" s="50">
        <f t="shared" si="273"/>
        <v>3</v>
      </c>
      <c r="B809" s="145" t="s">
        <v>146</v>
      </c>
      <c r="C809" s="157" t="s">
        <v>147</v>
      </c>
      <c r="D809" s="56"/>
      <c r="E809" s="11">
        <f>SUBTOTAL(9,E810:E839)</f>
        <v>0</v>
      </c>
      <c r="F809" s="11">
        <f>SUBTOTAL(9,F810:F839)</f>
        <v>0</v>
      </c>
      <c r="G809" s="11">
        <f>SUBTOTAL(9,G810:G839)</f>
        <v>0</v>
      </c>
      <c r="H809" s="11">
        <f>SUBTOTAL(9,H810:H839)</f>
        <v>0</v>
      </c>
      <c r="I809" s="11">
        <f t="shared" ref="I809:N809" si="284">SUBTOTAL(9,I810:I839)</f>
        <v>0</v>
      </c>
      <c r="J809" s="11">
        <f t="shared" si="284"/>
        <v>0</v>
      </c>
      <c r="K809" s="11">
        <f t="shared" si="284"/>
        <v>0</v>
      </c>
      <c r="L809" s="11">
        <f t="shared" si="284"/>
        <v>0</v>
      </c>
      <c r="M809" s="11">
        <f t="shared" si="284"/>
        <v>0</v>
      </c>
      <c r="N809" s="11">
        <f t="shared" si="284"/>
        <v>0</v>
      </c>
      <c r="O809" s="11">
        <f>SUBTOTAL(9,O810:O839)</f>
        <v>0</v>
      </c>
    </row>
    <row r="810" spans="1:15" s="57" customFormat="1" hidden="1">
      <c r="A810" s="50">
        <f t="shared" si="273"/>
        <v>3</v>
      </c>
      <c r="B810" s="156"/>
      <c r="C810" s="158" t="s">
        <v>26</v>
      </c>
      <c r="D810" s="56"/>
      <c r="E810" s="11">
        <f>SUBTOTAL(9,E811:E830)</f>
        <v>0</v>
      </c>
      <c r="F810" s="11">
        <f t="shared" ref="F810:O810" si="285">SUBTOTAL(9,F811:F830)</f>
        <v>0</v>
      </c>
      <c r="G810" s="11">
        <f t="shared" si="285"/>
        <v>0</v>
      </c>
      <c r="H810" s="11">
        <f t="shared" si="285"/>
        <v>0</v>
      </c>
      <c r="I810" s="11">
        <f t="shared" si="285"/>
        <v>0</v>
      </c>
      <c r="J810" s="11">
        <f t="shared" si="285"/>
        <v>0</v>
      </c>
      <c r="K810" s="11">
        <f t="shared" si="285"/>
        <v>0</v>
      </c>
      <c r="L810" s="11">
        <f t="shared" si="285"/>
        <v>0</v>
      </c>
      <c r="M810" s="11">
        <f t="shared" si="285"/>
        <v>0</v>
      </c>
      <c r="N810" s="11">
        <f t="shared" si="285"/>
        <v>0</v>
      </c>
      <c r="O810" s="11">
        <f t="shared" si="285"/>
        <v>0</v>
      </c>
    </row>
    <row r="811" spans="1:15" s="57" customFormat="1" hidden="1">
      <c r="A811" s="50">
        <f t="shared" si="273"/>
        <v>3</v>
      </c>
      <c r="B811" s="150"/>
      <c r="C811" s="161" t="s">
        <v>770</v>
      </c>
      <c r="D811" s="56"/>
      <c r="E811" s="11">
        <f>SUBTOTAL(9,E812:E822)</f>
        <v>0</v>
      </c>
      <c r="F811" s="11">
        <f t="shared" ref="F811:O811" si="286">SUBTOTAL(9,F812:F822)</f>
        <v>0</v>
      </c>
      <c r="G811" s="11">
        <f t="shared" si="286"/>
        <v>0</v>
      </c>
      <c r="H811" s="11">
        <f t="shared" si="286"/>
        <v>0</v>
      </c>
      <c r="I811" s="11">
        <f t="shared" si="286"/>
        <v>0</v>
      </c>
      <c r="J811" s="11">
        <f t="shared" si="286"/>
        <v>0</v>
      </c>
      <c r="K811" s="11">
        <f t="shared" si="286"/>
        <v>0</v>
      </c>
      <c r="L811" s="11">
        <f t="shared" si="286"/>
        <v>0</v>
      </c>
      <c r="M811" s="11">
        <f t="shared" si="286"/>
        <v>0</v>
      </c>
      <c r="N811" s="11">
        <f t="shared" si="286"/>
        <v>0</v>
      </c>
      <c r="O811" s="11">
        <f t="shared" si="286"/>
        <v>0</v>
      </c>
    </row>
    <row r="812" spans="1:15" s="57" customFormat="1" ht="25.5" hidden="1">
      <c r="A812" s="50">
        <f t="shared" si="273"/>
        <v>3</v>
      </c>
      <c r="B812" s="150"/>
      <c r="C812" s="160" t="s">
        <v>771</v>
      </c>
      <c r="D812" s="58" t="s">
        <v>2</v>
      </c>
      <c r="E812" s="11">
        <f>SUBTOTAL(9,E813:E814)</f>
        <v>0</v>
      </c>
      <c r="F812" s="11">
        <f t="shared" ref="F812:O812" si="287">SUBTOTAL(9,F813:F814)</f>
        <v>0</v>
      </c>
      <c r="G812" s="11">
        <f t="shared" si="287"/>
        <v>0</v>
      </c>
      <c r="H812" s="11">
        <f t="shared" si="287"/>
        <v>0</v>
      </c>
      <c r="I812" s="11">
        <f t="shared" si="287"/>
        <v>0</v>
      </c>
      <c r="J812" s="11">
        <f t="shared" si="287"/>
        <v>0</v>
      </c>
      <c r="K812" s="11">
        <f t="shared" si="287"/>
        <v>0</v>
      </c>
      <c r="L812" s="11">
        <f t="shared" si="287"/>
        <v>0</v>
      </c>
      <c r="M812" s="11">
        <f t="shared" si="287"/>
        <v>0</v>
      </c>
      <c r="N812" s="11">
        <f t="shared" si="287"/>
        <v>0</v>
      </c>
      <c r="O812" s="11">
        <f t="shared" si="287"/>
        <v>0</v>
      </c>
    </row>
    <row r="813" spans="1:15" s="57" customFormat="1" ht="25.5" hidden="1">
      <c r="A813" s="50">
        <f t="shared" si="273"/>
        <v>3</v>
      </c>
      <c r="B813" s="150"/>
      <c r="C813" s="260" t="s">
        <v>772</v>
      </c>
      <c r="D813" s="58" t="s">
        <v>302</v>
      </c>
      <c r="E813" s="51"/>
      <c r="F813" s="51"/>
      <c r="G813" s="51"/>
      <c r="H813" s="51"/>
      <c r="I813" s="51"/>
      <c r="J813" s="52">
        <f>H813+I813</f>
        <v>0</v>
      </c>
      <c r="K813" s="51"/>
      <c r="L813" s="51"/>
      <c r="M813" s="52">
        <f>K813+L813</f>
        <v>0</v>
      </c>
      <c r="N813" s="51"/>
      <c r="O813" s="52">
        <f>M813+N813</f>
        <v>0</v>
      </c>
    </row>
    <row r="814" spans="1:15" s="57" customFormat="1" ht="25.5" hidden="1">
      <c r="A814" s="50">
        <f t="shared" si="273"/>
        <v>3</v>
      </c>
      <c r="B814" s="150"/>
      <c r="C814" s="260" t="s">
        <v>773</v>
      </c>
      <c r="D814" s="58" t="s">
        <v>304</v>
      </c>
      <c r="E814" s="51"/>
      <c r="F814" s="51"/>
      <c r="G814" s="51"/>
      <c r="H814" s="51"/>
      <c r="I814" s="51"/>
      <c r="J814" s="52">
        <f>H814+I814</f>
        <v>0</v>
      </c>
      <c r="K814" s="51"/>
      <c r="L814" s="51"/>
      <c r="M814" s="52">
        <f>K814+L814</f>
        <v>0</v>
      </c>
      <c r="N814" s="51"/>
      <c r="O814" s="52">
        <f>M814+N814</f>
        <v>0</v>
      </c>
    </row>
    <row r="815" spans="1:15" s="57" customFormat="1" hidden="1">
      <c r="A815" s="50">
        <f t="shared" si="273"/>
        <v>3</v>
      </c>
      <c r="B815" s="150"/>
      <c r="C815" s="258" t="s">
        <v>42</v>
      </c>
      <c r="D815" s="59" t="s">
        <v>3</v>
      </c>
      <c r="E815" s="51"/>
      <c r="F815" s="51"/>
      <c r="G815" s="51"/>
      <c r="H815" s="51"/>
      <c r="I815" s="51"/>
      <c r="J815" s="52">
        <f>H815+I815</f>
        <v>0</v>
      </c>
      <c r="K815" s="51"/>
      <c r="L815" s="51"/>
      <c r="M815" s="52">
        <f>K815+L815</f>
        <v>0</v>
      </c>
      <c r="N815" s="51"/>
      <c r="O815" s="52">
        <f>M815+N815</f>
        <v>0</v>
      </c>
    </row>
    <row r="816" spans="1:15" s="57" customFormat="1" hidden="1">
      <c r="A816" s="50">
        <f t="shared" si="273"/>
        <v>3</v>
      </c>
      <c r="B816" s="150"/>
      <c r="C816" s="259" t="s">
        <v>449</v>
      </c>
      <c r="D816" s="117" t="s">
        <v>446</v>
      </c>
      <c r="E816" s="11">
        <f>SUBTOTAL(9,E817:E821)</f>
        <v>0</v>
      </c>
      <c r="F816" s="11">
        <f>SUBTOTAL(9,F817:F821)</f>
        <v>0</v>
      </c>
      <c r="G816" s="11">
        <f>SUBTOTAL(9,G817:G821)</f>
        <v>0</v>
      </c>
      <c r="H816" s="11">
        <f>SUBTOTAL(9,H817:H821)</f>
        <v>0</v>
      </c>
      <c r="I816" s="11">
        <f t="shared" ref="I816:N816" si="288">SUBTOTAL(9,I817:I821)</f>
        <v>0</v>
      </c>
      <c r="J816" s="11">
        <f t="shared" si="288"/>
        <v>0</v>
      </c>
      <c r="K816" s="11">
        <f t="shared" si="288"/>
        <v>0</v>
      </c>
      <c r="L816" s="11">
        <f t="shared" si="288"/>
        <v>0</v>
      </c>
      <c r="M816" s="11">
        <f t="shared" si="288"/>
        <v>0</v>
      </c>
      <c r="N816" s="11">
        <f t="shared" si="288"/>
        <v>0</v>
      </c>
      <c r="O816" s="11">
        <f>SUBTOTAL(9,O817:O821)</f>
        <v>0</v>
      </c>
    </row>
    <row r="817" spans="1:15" s="57" customFormat="1" ht="25.5" hidden="1">
      <c r="A817" s="50">
        <f t="shared" si="273"/>
        <v>3</v>
      </c>
      <c r="B817" s="150"/>
      <c r="C817" s="260" t="s">
        <v>153</v>
      </c>
      <c r="D817" s="60" t="s">
        <v>37</v>
      </c>
      <c r="E817" s="51"/>
      <c r="F817" s="51"/>
      <c r="G817" s="51"/>
      <c r="H817" s="51"/>
      <c r="I817" s="51"/>
      <c r="J817" s="52">
        <f t="shared" ref="J817:J830" si="289">H817+I817</f>
        <v>0</v>
      </c>
      <c r="K817" s="51"/>
      <c r="L817" s="51"/>
      <c r="M817" s="52">
        <f t="shared" ref="M817:M830" si="290">K817+L817</f>
        <v>0</v>
      </c>
      <c r="N817" s="51"/>
      <c r="O817" s="52">
        <f t="shared" ref="O817:O830" si="291">M817+N817</f>
        <v>0</v>
      </c>
    </row>
    <row r="818" spans="1:15" s="57" customFormat="1" ht="25.5" hidden="1">
      <c r="A818" s="50">
        <f t="shared" si="273"/>
        <v>3</v>
      </c>
      <c r="B818" s="150"/>
      <c r="C818" s="260" t="s">
        <v>154</v>
      </c>
      <c r="D818" s="60" t="s">
        <v>38</v>
      </c>
      <c r="E818" s="51"/>
      <c r="F818" s="51"/>
      <c r="G818" s="51"/>
      <c r="H818" s="51"/>
      <c r="I818" s="51"/>
      <c r="J818" s="52">
        <f t="shared" si="289"/>
        <v>0</v>
      </c>
      <c r="K818" s="51"/>
      <c r="L818" s="51"/>
      <c r="M818" s="52">
        <f t="shared" si="290"/>
        <v>0</v>
      </c>
      <c r="N818" s="51"/>
      <c r="O818" s="52">
        <f t="shared" si="291"/>
        <v>0</v>
      </c>
    </row>
    <row r="819" spans="1:15" s="57" customFormat="1" hidden="1">
      <c r="A819" s="50">
        <f t="shared" si="273"/>
        <v>3</v>
      </c>
      <c r="B819" s="150"/>
      <c r="C819" s="260" t="s">
        <v>155</v>
      </c>
      <c r="D819" s="60" t="s">
        <v>39</v>
      </c>
      <c r="E819" s="51"/>
      <c r="F819" s="51"/>
      <c r="G819" s="51"/>
      <c r="H819" s="51"/>
      <c r="I819" s="51"/>
      <c r="J819" s="52">
        <f t="shared" si="289"/>
        <v>0</v>
      </c>
      <c r="K819" s="51"/>
      <c r="L819" s="51"/>
      <c r="M819" s="52">
        <f t="shared" si="290"/>
        <v>0</v>
      </c>
      <c r="N819" s="51"/>
      <c r="O819" s="52">
        <f t="shared" si="291"/>
        <v>0</v>
      </c>
    </row>
    <row r="820" spans="1:15" s="57" customFormat="1" ht="25.5" hidden="1">
      <c r="A820" s="50">
        <f t="shared" si="273"/>
        <v>3</v>
      </c>
      <c r="B820" s="150"/>
      <c r="C820" s="260" t="s">
        <v>156</v>
      </c>
      <c r="D820" s="60" t="s">
        <v>40</v>
      </c>
      <c r="E820" s="51"/>
      <c r="F820" s="51"/>
      <c r="G820" s="51"/>
      <c r="H820" s="51"/>
      <c r="I820" s="51"/>
      <c r="J820" s="52">
        <f t="shared" si="289"/>
        <v>0</v>
      </c>
      <c r="K820" s="51"/>
      <c r="L820" s="51"/>
      <c r="M820" s="52">
        <f t="shared" si="290"/>
        <v>0</v>
      </c>
      <c r="N820" s="51"/>
      <c r="O820" s="52">
        <f t="shared" si="291"/>
        <v>0</v>
      </c>
    </row>
    <row r="821" spans="1:15" s="57" customFormat="1" ht="25.5" hidden="1">
      <c r="A821" s="50">
        <f t="shared" si="273"/>
        <v>3</v>
      </c>
      <c r="B821" s="150"/>
      <c r="C821" s="260" t="s">
        <v>157</v>
      </c>
      <c r="D821" s="60" t="s">
        <v>41</v>
      </c>
      <c r="E821" s="51"/>
      <c r="F821" s="51"/>
      <c r="G821" s="51"/>
      <c r="H821" s="51"/>
      <c r="I821" s="51"/>
      <c r="J821" s="52">
        <f t="shared" si="289"/>
        <v>0</v>
      </c>
      <c r="K821" s="51"/>
      <c r="L821" s="51"/>
      <c r="M821" s="52">
        <f t="shared" si="290"/>
        <v>0</v>
      </c>
      <c r="N821" s="51"/>
      <c r="O821" s="52">
        <f t="shared" si="291"/>
        <v>0</v>
      </c>
    </row>
    <row r="822" spans="1:15" s="57" customFormat="1" hidden="1">
      <c r="A822" s="50">
        <f t="shared" si="273"/>
        <v>3</v>
      </c>
      <c r="B822" s="150"/>
      <c r="C822" s="160" t="s">
        <v>158</v>
      </c>
      <c r="D822" s="60" t="s">
        <v>4</v>
      </c>
      <c r="E822" s="51"/>
      <c r="F822" s="51"/>
      <c r="G822" s="51"/>
      <c r="H822" s="51"/>
      <c r="I822" s="51"/>
      <c r="J822" s="52">
        <f t="shared" si="289"/>
        <v>0</v>
      </c>
      <c r="K822" s="51"/>
      <c r="L822" s="51"/>
      <c r="M822" s="52">
        <f t="shared" si="290"/>
        <v>0</v>
      </c>
      <c r="N822" s="51"/>
      <c r="O822" s="52">
        <f t="shared" si="291"/>
        <v>0</v>
      </c>
    </row>
    <row r="823" spans="1:15" s="57" customFormat="1" hidden="1">
      <c r="A823" s="50">
        <f t="shared" si="273"/>
        <v>3</v>
      </c>
      <c r="B823" s="150"/>
      <c r="C823" s="159" t="s">
        <v>19</v>
      </c>
      <c r="D823" s="59" t="s">
        <v>5</v>
      </c>
      <c r="E823" s="51"/>
      <c r="F823" s="51"/>
      <c r="G823" s="51"/>
      <c r="H823" s="51"/>
      <c r="I823" s="51"/>
      <c r="J823" s="52">
        <f t="shared" si="289"/>
        <v>0</v>
      </c>
      <c r="K823" s="51"/>
      <c r="L823" s="51"/>
      <c r="M823" s="52">
        <f t="shared" si="290"/>
        <v>0</v>
      </c>
      <c r="N823" s="51"/>
      <c r="O823" s="52">
        <f t="shared" si="291"/>
        <v>0</v>
      </c>
    </row>
    <row r="824" spans="1:15" s="57" customFormat="1" hidden="1">
      <c r="A824" s="50">
        <f t="shared" si="273"/>
        <v>3</v>
      </c>
      <c r="B824" s="150"/>
      <c r="C824" s="162" t="s">
        <v>450</v>
      </c>
      <c r="D824" s="118" t="s">
        <v>173</v>
      </c>
      <c r="E824" s="51"/>
      <c r="F824" s="51"/>
      <c r="G824" s="51"/>
      <c r="H824" s="51"/>
      <c r="I824" s="51"/>
      <c r="J824" s="52">
        <f t="shared" si="289"/>
        <v>0</v>
      </c>
      <c r="K824" s="51"/>
      <c r="L824" s="51"/>
      <c r="M824" s="52">
        <f t="shared" si="290"/>
        <v>0</v>
      </c>
      <c r="N824" s="51"/>
      <c r="O824" s="52">
        <f t="shared" si="291"/>
        <v>0</v>
      </c>
    </row>
    <row r="825" spans="1:15" s="57" customFormat="1" hidden="1">
      <c r="A825" s="50">
        <f t="shared" si="273"/>
        <v>3</v>
      </c>
      <c r="B825" s="153"/>
      <c r="C825" s="163" t="s">
        <v>29</v>
      </c>
      <c r="D825" s="136" t="s">
        <v>6</v>
      </c>
      <c r="E825" s="51"/>
      <c r="F825" s="51"/>
      <c r="G825" s="51"/>
      <c r="H825" s="51"/>
      <c r="I825" s="51"/>
      <c r="J825" s="52">
        <f t="shared" si="289"/>
        <v>0</v>
      </c>
      <c r="K825" s="51"/>
      <c r="L825" s="51"/>
      <c r="M825" s="52">
        <f t="shared" si="290"/>
        <v>0</v>
      </c>
      <c r="N825" s="51"/>
      <c r="O825" s="52">
        <f t="shared" si="291"/>
        <v>0</v>
      </c>
    </row>
    <row r="826" spans="1:15" s="57" customFormat="1" hidden="1">
      <c r="A826" s="50">
        <f t="shared" si="273"/>
        <v>3</v>
      </c>
      <c r="B826" s="153"/>
      <c r="C826" s="163" t="s">
        <v>21</v>
      </c>
      <c r="D826" s="137" t="s">
        <v>8</v>
      </c>
      <c r="E826" s="51"/>
      <c r="F826" s="51"/>
      <c r="G826" s="51"/>
      <c r="H826" s="51"/>
      <c r="I826" s="51"/>
      <c r="J826" s="52">
        <f>H826+I826</f>
        <v>0</v>
      </c>
      <c r="K826" s="51"/>
      <c r="L826" s="51"/>
      <c r="M826" s="52">
        <f>K826+L826</f>
        <v>0</v>
      </c>
      <c r="N826" s="51"/>
      <c r="O826" s="52">
        <f t="shared" si="291"/>
        <v>0</v>
      </c>
    </row>
    <row r="827" spans="1:15" s="57" customFormat="1" hidden="1">
      <c r="A827" s="50">
        <f t="shared" si="273"/>
        <v>3</v>
      </c>
      <c r="B827" s="153"/>
      <c r="C827" s="163" t="s">
        <v>526</v>
      </c>
      <c r="D827" s="137" t="s">
        <v>31</v>
      </c>
      <c r="E827" s="51"/>
      <c r="F827" s="51"/>
      <c r="G827" s="51"/>
      <c r="H827" s="51"/>
      <c r="I827" s="51"/>
      <c r="J827" s="52">
        <f t="shared" si="289"/>
        <v>0</v>
      </c>
      <c r="K827" s="51"/>
      <c r="L827" s="51"/>
      <c r="M827" s="52">
        <f t="shared" si="290"/>
        <v>0</v>
      </c>
      <c r="N827" s="51"/>
      <c r="O827" s="52">
        <f t="shared" si="291"/>
        <v>0</v>
      </c>
    </row>
    <row r="828" spans="1:15" s="57" customFormat="1" hidden="1">
      <c r="A828" s="50">
        <f t="shared" si="273"/>
        <v>3</v>
      </c>
      <c r="B828" s="153"/>
      <c r="C828" s="163" t="s">
        <v>558</v>
      </c>
      <c r="D828" s="137" t="s">
        <v>559</v>
      </c>
      <c r="E828" s="51"/>
      <c r="F828" s="51"/>
      <c r="G828" s="51"/>
      <c r="H828" s="51"/>
      <c r="I828" s="51"/>
      <c r="J828" s="52">
        <f t="shared" si="289"/>
        <v>0</v>
      </c>
      <c r="K828" s="51"/>
      <c r="L828" s="51"/>
      <c r="M828" s="52">
        <f t="shared" si="290"/>
        <v>0</v>
      </c>
      <c r="N828" s="51"/>
      <c r="O828" s="52">
        <f t="shared" si="291"/>
        <v>0</v>
      </c>
    </row>
    <row r="829" spans="1:15" s="57" customFormat="1" ht="25.5" hidden="1">
      <c r="A829" s="50">
        <f t="shared" si="273"/>
        <v>3</v>
      </c>
      <c r="B829" s="153"/>
      <c r="C829" s="163" t="s">
        <v>528</v>
      </c>
      <c r="D829" s="136" t="s">
        <v>9</v>
      </c>
      <c r="E829" s="51"/>
      <c r="F829" s="51"/>
      <c r="G829" s="51"/>
      <c r="H829" s="51"/>
      <c r="I829" s="51"/>
      <c r="J829" s="52">
        <f t="shared" si="289"/>
        <v>0</v>
      </c>
      <c r="K829" s="51"/>
      <c r="L829" s="51"/>
      <c r="M829" s="52">
        <f t="shared" si="290"/>
        <v>0</v>
      </c>
      <c r="N829" s="51"/>
      <c r="O829" s="52">
        <f t="shared" si="291"/>
        <v>0</v>
      </c>
    </row>
    <row r="830" spans="1:15" s="57" customFormat="1" ht="25.5" hidden="1">
      <c r="A830" s="50">
        <f t="shared" si="273"/>
        <v>3</v>
      </c>
      <c r="B830" s="153"/>
      <c r="C830" s="163" t="s">
        <v>30</v>
      </c>
      <c r="D830" s="136" t="s">
        <v>10</v>
      </c>
      <c r="E830" s="51"/>
      <c r="F830" s="51"/>
      <c r="G830" s="51"/>
      <c r="H830" s="51"/>
      <c r="I830" s="51"/>
      <c r="J830" s="52">
        <f t="shared" si="289"/>
        <v>0</v>
      </c>
      <c r="K830" s="51"/>
      <c r="L830" s="51"/>
      <c r="M830" s="52">
        <f t="shared" si="290"/>
        <v>0</v>
      </c>
      <c r="N830" s="51"/>
      <c r="O830" s="52">
        <f t="shared" si="291"/>
        <v>0</v>
      </c>
    </row>
    <row r="831" spans="1:15" s="57" customFormat="1" hidden="1">
      <c r="A831" s="50">
        <f t="shared" si="273"/>
        <v>3</v>
      </c>
      <c r="B831" s="153"/>
      <c r="C831" s="165" t="s">
        <v>451</v>
      </c>
      <c r="D831" s="138" t="s">
        <v>93</v>
      </c>
      <c r="E831" s="11">
        <f>SUBTOTAL(9,E832:E833)</f>
        <v>0</v>
      </c>
      <c r="F831" s="11">
        <f>SUBTOTAL(9,F832:F833)</f>
        <v>0</v>
      </c>
      <c r="G831" s="11">
        <f>SUBTOTAL(9,G832:G833)</f>
        <v>0</v>
      </c>
      <c r="H831" s="11">
        <f>SUBTOTAL(9,H832:H833)</f>
        <v>0</v>
      </c>
      <c r="I831" s="11">
        <f t="shared" ref="I831:N831" si="292">SUBTOTAL(9,I832:I833)</f>
        <v>0</v>
      </c>
      <c r="J831" s="11">
        <f t="shared" si="292"/>
        <v>0</v>
      </c>
      <c r="K831" s="11">
        <f t="shared" si="292"/>
        <v>0</v>
      </c>
      <c r="L831" s="11">
        <f t="shared" si="292"/>
        <v>0</v>
      </c>
      <c r="M831" s="11">
        <f t="shared" si="292"/>
        <v>0</v>
      </c>
      <c r="N831" s="11">
        <f t="shared" si="292"/>
        <v>0</v>
      </c>
      <c r="O831" s="11">
        <f>SUBTOTAL(9,O832:O833)</f>
        <v>0</v>
      </c>
    </row>
    <row r="832" spans="1:15" s="57" customFormat="1" hidden="1">
      <c r="A832" s="50">
        <f t="shared" si="273"/>
        <v>3</v>
      </c>
      <c r="B832" s="153"/>
      <c r="C832" s="166" t="s">
        <v>452</v>
      </c>
      <c r="D832" s="138" t="s">
        <v>453</v>
      </c>
      <c r="E832" s="51"/>
      <c r="F832" s="51"/>
      <c r="G832" s="51"/>
      <c r="H832" s="51"/>
      <c r="I832" s="51"/>
      <c r="J832" s="52">
        <f>H832+I832</f>
        <v>0</v>
      </c>
      <c r="K832" s="51"/>
      <c r="L832" s="51"/>
      <c r="M832" s="52">
        <f>K832+L832</f>
        <v>0</v>
      </c>
      <c r="N832" s="51"/>
      <c r="O832" s="52">
        <f>M832+N832</f>
        <v>0</v>
      </c>
    </row>
    <row r="833" spans="1:15" s="57" customFormat="1" hidden="1">
      <c r="A833" s="50">
        <f t="shared" si="273"/>
        <v>3</v>
      </c>
      <c r="B833" s="153"/>
      <c r="C833" s="166" t="s">
        <v>454</v>
      </c>
      <c r="D833" s="138" t="s">
        <v>455</v>
      </c>
      <c r="E833" s="51"/>
      <c r="F833" s="51"/>
      <c r="G833" s="51"/>
      <c r="H833" s="51"/>
      <c r="I833" s="51"/>
      <c r="J833" s="52">
        <f>H833+I833</f>
        <v>0</v>
      </c>
      <c r="K833" s="51"/>
      <c r="L833" s="51"/>
      <c r="M833" s="52">
        <f>K833+L833</f>
        <v>0</v>
      </c>
      <c r="N833" s="51"/>
      <c r="O833" s="52">
        <f>M833+N833</f>
        <v>0</v>
      </c>
    </row>
    <row r="834" spans="1:15" s="57" customFormat="1" hidden="1">
      <c r="A834" s="50">
        <f t="shared" si="273"/>
        <v>3</v>
      </c>
      <c r="B834" s="156"/>
      <c r="C834" s="158" t="s">
        <v>32</v>
      </c>
      <c r="D834" s="136"/>
      <c r="E834" s="11">
        <f>SUBTOTAL(9,E835:E839)</f>
        <v>0</v>
      </c>
      <c r="F834" s="11">
        <f>SUBTOTAL(9,F835:F839)</f>
        <v>0</v>
      </c>
      <c r="G834" s="11">
        <f>SUBTOTAL(9,G835:G839)</f>
        <v>0</v>
      </c>
      <c r="H834" s="11">
        <f>SUBTOTAL(9,H835:H839)</f>
        <v>0</v>
      </c>
      <c r="I834" s="11">
        <f t="shared" ref="I834:N834" si="293">SUBTOTAL(9,I835:I839)</f>
        <v>0</v>
      </c>
      <c r="J834" s="11">
        <f t="shared" si="293"/>
        <v>0</v>
      </c>
      <c r="K834" s="11">
        <f t="shared" si="293"/>
        <v>0</v>
      </c>
      <c r="L834" s="11">
        <f t="shared" si="293"/>
        <v>0</v>
      </c>
      <c r="M834" s="11">
        <f t="shared" si="293"/>
        <v>0</v>
      </c>
      <c r="N834" s="11">
        <f t="shared" si="293"/>
        <v>0</v>
      </c>
      <c r="O834" s="11">
        <f>SUBTOTAL(9,O835:O839)</f>
        <v>0</v>
      </c>
    </row>
    <row r="835" spans="1:15" hidden="1">
      <c r="A835" s="50">
        <f t="shared" si="273"/>
        <v>3</v>
      </c>
      <c r="B835" s="153"/>
      <c r="C835" s="163" t="s">
        <v>70</v>
      </c>
      <c r="D835" s="137" t="s">
        <v>71</v>
      </c>
      <c r="E835" s="51"/>
      <c r="F835" s="51"/>
      <c r="G835" s="51"/>
      <c r="H835" s="51"/>
      <c r="I835" s="51"/>
      <c r="J835" s="52">
        <f>H835+I835</f>
        <v>0</v>
      </c>
      <c r="K835" s="51"/>
      <c r="L835" s="51"/>
      <c r="M835" s="52">
        <f>K835+L835</f>
        <v>0</v>
      </c>
      <c r="N835" s="51"/>
      <c r="O835" s="52">
        <f>M835+N835</f>
        <v>0</v>
      </c>
    </row>
    <row r="836" spans="1:15" hidden="1">
      <c r="A836" s="50">
        <f t="shared" si="273"/>
        <v>3</v>
      </c>
      <c r="B836" s="153"/>
      <c r="C836" s="163" t="s">
        <v>72</v>
      </c>
      <c r="D836" s="137" t="s">
        <v>73</v>
      </c>
      <c r="E836" s="51"/>
      <c r="F836" s="51"/>
      <c r="G836" s="51"/>
      <c r="H836" s="51"/>
      <c r="I836" s="51"/>
      <c r="J836" s="52">
        <f>H836+I836</f>
        <v>0</v>
      </c>
      <c r="K836" s="51"/>
      <c r="L836" s="51"/>
      <c r="M836" s="52">
        <f>K836+L836</f>
        <v>0</v>
      </c>
      <c r="N836" s="51"/>
      <c r="O836" s="52">
        <f>M836+N836</f>
        <v>0</v>
      </c>
    </row>
    <row r="837" spans="1:15" hidden="1">
      <c r="A837" s="50">
        <f t="shared" si="273"/>
        <v>3</v>
      </c>
      <c r="B837" s="153"/>
      <c r="C837" s="163" t="s">
        <v>74</v>
      </c>
      <c r="D837" s="137" t="s">
        <v>75</v>
      </c>
      <c r="E837" s="51"/>
      <c r="F837" s="51"/>
      <c r="G837" s="51"/>
      <c r="H837" s="51"/>
      <c r="I837" s="51"/>
      <c r="J837" s="52">
        <f>H837+I837</f>
        <v>0</v>
      </c>
      <c r="K837" s="51"/>
      <c r="L837" s="51"/>
      <c r="M837" s="52">
        <f>K837+L837</f>
        <v>0</v>
      </c>
      <c r="N837" s="51"/>
      <c r="O837" s="52">
        <f>M837+N837</f>
        <v>0</v>
      </c>
    </row>
    <row r="838" spans="1:15" hidden="1">
      <c r="A838" s="50">
        <f t="shared" si="273"/>
        <v>3</v>
      </c>
      <c r="B838" s="153"/>
      <c r="C838" s="163" t="s">
        <v>76</v>
      </c>
      <c r="D838" s="137" t="s">
        <v>77</v>
      </c>
      <c r="E838" s="51"/>
      <c r="F838" s="51"/>
      <c r="G838" s="51"/>
      <c r="H838" s="51"/>
      <c r="I838" s="51"/>
      <c r="J838" s="52">
        <f>H838+I838</f>
        <v>0</v>
      </c>
      <c r="K838" s="51"/>
      <c r="L838" s="51"/>
      <c r="M838" s="52">
        <f>K838+L838</f>
        <v>0</v>
      </c>
      <c r="N838" s="51"/>
      <c r="O838" s="52">
        <f>M838+N838</f>
        <v>0</v>
      </c>
    </row>
    <row r="839" spans="1:15" hidden="1">
      <c r="A839" s="50">
        <f t="shared" si="273"/>
        <v>3</v>
      </c>
      <c r="B839" s="153"/>
      <c r="C839" s="163" t="s">
        <v>12</v>
      </c>
      <c r="D839" s="137" t="s">
        <v>28</v>
      </c>
      <c r="E839" s="51"/>
      <c r="F839" s="51"/>
      <c r="G839" s="51"/>
      <c r="H839" s="51"/>
      <c r="I839" s="51"/>
      <c r="J839" s="52">
        <f>H839+I839</f>
        <v>0</v>
      </c>
      <c r="K839" s="51"/>
      <c r="L839" s="51"/>
      <c r="M839" s="52">
        <f>K839+L839</f>
        <v>0</v>
      </c>
      <c r="N839" s="51"/>
      <c r="O839" s="52">
        <f>M839+N839</f>
        <v>0</v>
      </c>
    </row>
    <row r="840" spans="1:15" hidden="1">
      <c r="A840" s="77">
        <f>A841</f>
        <v>3</v>
      </c>
      <c r="B840" s="153"/>
      <c r="C840" s="155"/>
      <c r="D840" s="137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</row>
    <row r="841" spans="1:15" hidden="1">
      <c r="A841" s="105">
        <f>MIN(A842:A847)</f>
        <v>3</v>
      </c>
      <c r="B841" s="153"/>
      <c r="C841" s="157" t="s">
        <v>36</v>
      </c>
      <c r="D841" s="137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</row>
    <row r="842" spans="1:15" hidden="1">
      <c r="A842" s="50">
        <f t="shared" ref="A842:A847" si="294">IF(MAX(E842:P842)=0,IF(MIN(E842:P842)=0,3,2),2)</f>
        <v>3</v>
      </c>
      <c r="B842" s="153"/>
      <c r="C842" s="155" t="s">
        <v>34</v>
      </c>
      <c r="D842" s="137"/>
      <c r="E842" s="62">
        <f>SUM(E843:E844)</f>
        <v>0</v>
      </c>
      <c r="F842" s="62">
        <f>SUM(F843:F844)</f>
        <v>0</v>
      </c>
      <c r="G842" s="62">
        <f>SUM(G843:G844)</f>
        <v>0</v>
      </c>
      <c r="H842" s="62">
        <f>SUM(H843:H844)</f>
        <v>0</v>
      </c>
      <c r="I842" s="62">
        <f t="shared" ref="I842:N842" si="295">SUM(I843:I844)</f>
        <v>0</v>
      </c>
      <c r="J842" s="62">
        <f t="shared" si="295"/>
        <v>0</v>
      </c>
      <c r="K842" s="62">
        <f t="shared" si="295"/>
        <v>0</v>
      </c>
      <c r="L842" s="62">
        <f t="shared" si="295"/>
        <v>0</v>
      </c>
      <c r="M842" s="62">
        <f t="shared" si="295"/>
        <v>0</v>
      </c>
      <c r="N842" s="62">
        <f t="shared" si="295"/>
        <v>0</v>
      </c>
      <c r="O842" s="62">
        <f>SUM(O843:O844)</f>
        <v>0</v>
      </c>
    </row>
    <row r="843" spans="1:15" hidden="1">
      <c r="A843" s="50">
        <f t="shared" si="294"/>
        <v>3</v>
      </c>
      <c r="B843" s="153"/>
      <c r="C843" s="167" t="s">
        <v>80</v>
      </c>
      <c r="D843" s="137"/>
      <c r="E843" s="51"/>
      <c r="F843" s="51"/>
      <c r="G843" s="51"/>
      <c r="H843" s="51"/>
      <c r="I843" s="51"/>
      <c r="J843" s="52">
        <f>H843+I843</f>
        <v>0</v>
      </c>
      <c r="K843" s="51"/>
      <c r="L843" s="51"/>
      <c r="M843" s="52">
        <f>K843+L843</f>
        <v>0</v>
      </c>
      <c r="N843" s="51"/>
      <c r="O843" s="52">
        <f>M843+N843</f>
        <v>0</v>
      </c>
    </row>
    <row r="844" spans="1:15" hidden="1">
      <c r="A844" s="50">
        <f t="shared" si="294"/>
        <v>3</v>
      </c>
      <c r="B844" s="153"/>
      <c r="C844" s="167" t="s">
        <v>81</v>
      </c>
      <c r="D844" s="137"/>
      <c r="E844" s="51"/>
      <c r="F844" s="51"/>
      <c r="G844" s="51"/>
      <c r="H844" s="51"/>
      <c r="I844" s="51"/>
      <c r="J844" s="52">
        <f>H844+I844</f>
        <v>0</v>
      </c>
      <c r="K844" s="51"/>
      <c r="L844" s="51"/>
      <c r="M844" s="52">
        <f>K844+L844</f>
        <v>0</v>
      </c>
      <c r="N844" s="51"/>
      <c r="O844" s="52">
        <f>M844+N844</f>
        <v>0</v>
      </c>
    </row>
    <row r="845" spans="1:15" hidden="1">
      <c r="A845" s="50">
        <f t="shared" si="294"/>
        <v>3</v>
      </c>
      <c r="B845" s="153"/>
      <c r="C845" s="155" t="s">
        <v>35</v>
      </c>
      <c r="D845" s="137"/>
      <c r="E845" s="62">
        <f>SUM(E846:E847)</f>
        <v>0</v>
      </c>
      <c r="F845" s="62">
        <f>SUM(F846:F847)</f>
        <v>0</v>
      </c>
      <c r="G845" s="62">
        <f>SUM(G846:G847)</f>
        <v>0</v>
      </c>
      <c r="H845" s="62">
        <f>SUM(H846:H847)</f>
        <v>0</v>
      </c>
      <c r="I845" s="62">
        <f t="shared" ref="I845:N845" si="296">SUM(I846:I847)</f>
        <v>0</v>
      </c>
      <c r="J845" s="62">
        <f t="shared" si="296"/>
        <v>0</v>
      </c>
      <c r="K845" s="62">
        <f t="shared" si="296"/>
        <v>0</v>
      </c>
      <c r="L845" s="62">
        <f t="shared" si="296"/>
        <v>0</v>
      </c>
      <c r="M845" s="62">
        <f t="shared" si="296"/>
        <v>0</v>
      </c>
      <c r="N845" s="62">
        <f t="shared" si="296"/>
        <v>0</v>
      </c>
      <c r="O845" s="62">
        <f>SUM(O846:O847)</f>
        <v>0</v>
      </c>
    </row>
    <row r="846" spans="1:15" hidden="1">
      <c r="A846" s="50">
        <f t="shared" si="294"/>
        <v>3</v>
      </c>
      <c r="B846" s="153"/>
      <c r="C846" s="167" t="s">
        <v>84</v>
      </c>
      <c r="D846" s="137"/>
      <c r="E846" s="51"/>
      <c r="F846" s="51"/>
      <c r="G846" s="51"/>
      <c r="H846" s="51"/>
      <c r="I846" s="51"/>
      <c r="J846" s="52">
        <f>H846+I846</f>
        <v>0</v>
      </c>
      <c r="K846" s="51"/>
      <c r="L846" s="51"/>
      <c r="M846" s="52">
        <f>K846+L846</f>
        <v>0</v>
      </c>
      <c r="N846" s="51"/>
      <c r="O846" s="52">
        <f>M846+N846</f>
        <v>0</v>
      </c>
    </row>
    <row r="847" spans="1:15" hidden="1">
      <c r="A847" s="50">
        <f t="shared" si="294"/>
        <v>3</v>
      </c>
      <c r="B847" s="153"/>
      <c r="C847" s="167" t="s">
        <v>85</v>
      </c>
      <c r="D847" s="137"/>
      <c r="E847" s="51"/>
      <c r="F847" s="51"/>
      <c r="G847" s="51"/>
      <c r="H847" s="51"/>
      <c r="I847" s="51"/>
      <c r="J847" s="52">
        <f>H847+I847</f>
        <v>0</v>
      </c>
      <c r="K847" s="51"/>
      <c r="L847" s="51"/>
      <c r="M847" s="52">
        <f>K847+L847</f>
        <v>0</v>
      </c>
      <c r="N847" s="51"/>
      <c r="O847" s="52">
        <f>M847+N847</f>
        <v>0</v>
      </c>
    </row>
    <row r="848" spans="1:15" hidden="1">
      <c r="A848" s="77">
        <f>A849</f>
        <v>3</v>
      </c>
      <c r="B848" s="172"/>
      <c r="C848" s="156"/>
      <c r="D848" s="140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</row>
    <row r="849" spans="1:15" ht="25.5" hidden="1">
      <c r="A849" s="55">
        <f>IF(ROUND(MAX(E849:P849),0)=0,IF(ROUND(MIN(E849:P849),0)=0,3,2),2)</f>
        <v>3</v>
      </c>
      <c r="B849" s="172"/>
      <c r="C849" s="176" t="s">
        <v>761</v>
      </c>
      <c r="D849" s="140"/>
      <c r="E849" s="76">
        <f>E852+E916</f>
        <v>0</v>
      </c>
      <c r="F849" s="76">
        <f>F852+F916</f>
        <v>0</v>
      </c>
      <c r="G849" s="76">
        <f>G852+G916</f>
        <v>0</v>
      </c>
      <c r="H849" s="76">
        <f>H852+H916</f>
        <v>0</v>
      </c>
      <c r="I849" s="76">
        <f t="shared" ref="I849:N849" si="297">I852+I916</f>
        <v>0</v>
      </c>
      <c r="J849" s="76">
        <f t="shared" si="297"/>
        <v>0</v>
      </c>
      <c r="K849" s="76">
        <f t="shared" si="297"/>
        <v>0</v>
      </c>
      <c r="L849" s="76">
        <f t="shared" si="297"/>
        <v>0</v>
      </c>
      <c r="M849" s="76">
        <f t="shared" si="297"/>
        <v>0</v>
      </c>
      <c r="N849" s="76">
        <f t="shared" si="297"/>
        <v>0</v>
      </c>
      <c r="O849" s="76">
        <f>O852+O916</f>
        <v>0</v>
      </c>
    </row>
    <row r="850" spans="1:15" hidden="1">
      <c r="A850" s="77">
        <f>A851</f>
        <v>3</v>
      </c>
      <c r="B850" s="172"/>
      <c r="C850" s="156"/>
      <c r="D850" s="140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</row>
    <row r="851" spans="1:15" ht="25.5" hidden="1">
      <c r="A851" s="105">
        <f>MIN(A852:A913)</f>
        <v>3</v>
      </c>
      <c r="B851" s="172"/>
      <c r="C851" s="175" t="s">
        <v>762</v>
      </c>
      <c r="D851" s="140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</row>
    <row r="852" spans="1:15" hidden="1">
      <c r="A852" s="50">
        <f t="shared" ref="A852:A905" si="298">IF(MAX(E852:P852)=0,IF(MIN(E852:P852)=0,3,2),2)</f>
        <v>3</v>
      </c>
      <c r="B852" s="145"/>
      <c r="C852" s="146" t="s">
        <v>25</v>
      </c>
      <c r="D852" s="56"/>
      <c r="E852" s="11">
        <f>SUBTOTAL(9,E853:E905)</f>
        <v>0</v>
      </c>
      <c r="F852" s="11">
        <f>SUBTOTAL(9,F853:F905)</f>
        <v>0</v>
      </c>
      <c r="G852" s="11">
        <f>SUBTOTAL(9,G853:G905)</f>
        <v>0</v>
      </c>
      <c r="H852" s="11">
        <f>SUBTOTAL(9,H853:H905)</f>
        <v>0</v>
      </c>
      <c r="I852" s="11">
        <f t="shared" ref="I852:N852" si="299">SUBTOTAL(9,I853:I905)</f>
        <v>0</v>
      </c>
      <c r="J852" s="11">
        <f t="shared" si="299"/>
        <v>0</v>
      </c>
      <c r="K852" s="11">
        <f t="shared" si="299"/>
        <v>0</v>
      </c>
      <c r="L852" s="11">
        <f t="shared" si="299"/>
        <v>0</v>
      </c>
      <c r="M852" s="11">
        <f t="shared" si="299"/>
        <v>0</v>
      </c>
      <c r="N852" s="11">
        <f t="shared" si="299"/>
        <v>0</v>
      </c>
      <c r="O852" s="11">
        <f>SUBTOTAL(9,O853:O905)</f>
        <v>0</v>
      </c>
    </row>
    <row r="853" spans="1:15" hidden="1">
      <c r="A853" s="50">
        <f t="shared" si="298"/>
        <v>3</v>
      </c>
      <c r="B853" s="145" t="s">
        <v>14</v>
      </c>
      <c r="C853" s="146" t="s">
        <v>125</v>
      </c>
      <c r="D853" s="56"/>
      <c r="E853" s="11">
        <f>SUBTOTAL(9,E854:E875)</f>
        <v>0</v>
      </c>
      <c r="F853" s="11">
        <f>SUBTOTAL(9,F854:F875)</f>
        <v>0</v>
      </c>
      <c r="G853" s="11">
        <f>SUBTOTAL(9,G854:G875)</f>
        <v>0</v>
      </c>
      <c r="H853" s="11">
        <f>SUBTOTAL(9,H854:H875)</f>
        <v>0</v>
      </c>
      <c r="I853" s="11">
        <f t="shared" ref="I853:N853" si="300">SUBTOTAL(9,I854:I875)</f>
        <v>0</v>
      </c>
      <c r="J853" s="11">
        <f t="shared" si="300"/>
        <v>0</v>
      </c>
      <c r="K853" s="11">
        <f t="shared" si="300"/>
        <v>0</v>
      </c>
      <c r="L853" s="11">
        <f t="shared" si="300"/>
        <v>0</v>
      </c>
      <c r="M853" s="11">
        <f t="shared" si="300"/>
        <v>0</v>
      </c>
      <c r="N853" s="11">
        <f t="shared" si="300"/>
        <v>0</v>
      </c>
      <c r="O853" s="11">
        <f>SUBTOTAL(9,O854:O875)</f>
        <v>0</v>
      </c>
    </row>
    <row r="854" spans="1:15" hidden="1">
      <c r="A854" s="50">
        <f t="shared" si="298"/>
        <v>3</v>
      </c>
      <c r="B854" s="147"/>
      <c r="C854" s="146" t="s">
        <v>126</v>
      </c>
      <c r="D854" s="56"/>
      <c r="E854" s="11">
        <f>SUBTOTAL(9,E855:E864)</f>
        <v>0</v>
      </c>
      <c r="F854" s="11">
        <f>SUBTOTAL(9,F855:F864)</f>
        <v>0</v>
      </c>
      <c r="G854" s="11">
        <f>SUBTOTAL(9,G855:G864)</f>
        <v>0</v>
      </c>
      <c r="H854" s="11">
        <f>SUBTOTAL(9,H855:H864)</f>
        <v>0</v>
      </c>
      <c r="I854" s="11">
        <f t="shared" ref="I854:N854" si="301">SUBTOTAL(9,I855:I864)</f>
        <v>0</v>
      </c>
      <c r="J854" s="11">
        <f t="shared" si="301"/>
        <v>0</v>
      </c>
      <c r="K854" s="11">
        <f t="shared" si="301"/>
        <v>0</v>
      </c>
      <c r="L854" s="11">
        <f t="shared" si="301"/>
        <v>0</v>
      </c>
      <c r="M854" s="11">
        <f t="shared" si="301"/>
        <v>0</v>
      </c>
      <c r="N854" s="11">
        <f t="shared" si="301"/>
        <v>0</v>
      </c>
      <c r="O854" s="11">
        <f>SUBTOTAL(9,O855:O864)</f>
        <v>0</v>
      </c>
    </row>
    <row r="855" spans="1:15" ht="25.5" hidden="1">
      <c r="A855" s="50">
        <f t="shared" si="298"/>
        <v>3</v>
      </c>
      <c r="B855" s="148"/>
      <c r="C855" s="149" t="s">
        <v>127</v>
      </c>
      <c r="D855" s="58" t="s">
        <v>2</v>
      </c>
      <c r="E855" s="11">
        <f>SUBTOTAL(9,E856:E857)</f>
        <v>0</v>
      </c>
      <c r="F855" s="11">
        <f>SUBTOTAL(9,F856:F857)</f>
        <v>0</v>
      </c>
      <c r="G855" s="11">
        <f>SUBTOTAL(9,G856:G857)</f>
        <v>0</v>
      </c>
      <c r="H855" s="11">
        <f>SUBTOTAL(9,H856:H857)</f>
        <v>0</v>
      </c>
      <c r="I855" s="11">
        <f t="shared" ref="I855:N855" si="302">SUBTOTAL(9,I856:I857)</f>
        <v>0</v>
      </c>
      <c r="J855" s="11">
        <f t="shared" si="302"/>
        <v>0</v>
      </c>
      <c r="K855" s="11">
        <f t="shared" si="302"/>
        <v>0</v>
      </c>
      <c r="L855" s="11">
        <f t="shared" si="302"/>
        <v>0</v>
      </c>
      <c r="M855" s="11">
        <f t="shared" si="302"/>
        <v>0</v>
      </c>
      <c r="N855" s="11">
        <f t="shared" si="302"/>
        <v>0</v>
      </c>
      <c r="O855" s="11">
        <f>SUBTOTAL(9,O856:O857)</f>
        <v>0</v>
      </c>
    </row>
    <row r="856" spans="1:15" s="57" customFormat="1" ht="25.5" hidden="1">
      <c r="A856" s="50">
        <f t="shared" si="298"/>
        <v>3</v>
      </c>
      <c r="B856" s="148"/>
      <c r="C856" s="149" t="s">
        <v>303</v>
      </c>
      <c r="D856" s="58" t="s">
        <v>302</v>
      </c>
      <c r="E856" s="51"/>
      <c r="F856" s="51"/>
      <c r="G856" s="51"/>
      <c r="H856" s="51"/>
      <c r="I856" s="51"/>
      <c r="J856" s="52">
        <f>H856+I856</f>
        <v>0</v>
      </c>
      <c r="K856" s="51"/>
      <c r="L856" s="51"/>
      <c r="M856" s="52">
        <f>K856+L856</f>
        <v>0</v>
      </c>
      <c r="N856" s="51"/>
      <c r="O856" s="52">
        <f>M856+N856</f>
        <v>0</v>
      </c>
    </row>
    <row r="857" spans="1:15" s="57" customFormat="1" ht="25.5" hidden="1">
      <c r="A857" s="50">
        <f t="shared" si="298"/>
        <v>3</v>
      </c>
      <c r="B857" s="148"/>
      <c r="C857" s="149" t="s">
        <v>305</v>
      </c>
      <c r="D857" s="58" t="s">
        <v>304</v>
      </c>
      <c r="E857" s="51"/>
      <c r="F857" s="51"/>
      <c r="G857" s="51"/>
      <c r="H857" s="51"/>
      <c r="I857" s="51"/>
      <c r="J857" s="52">
        <f>H857+I857</f>
        <v>0</v>
      </c>
      <c r="K857" s="51"/>
      <c r="L857" s="51"/>
      <c r="M857" s="52">
        <f>K857+L857</f>
        <v>0</v>
      </c>
      <c r="N857" s="51"/>
      <c r="O857" s="52">
        <f>M857+N857</f>
        <v>0</v>
      </c>
    </row>
    <row r="858" spans="1:15" s="57" customFormat="1" hidden="1">
      <c r="A858" s="50">
        <f t="shared" si="298"/>
        <v>3</v>
      </c>
      <c r="B858" s="150"/>
      <c r="C858" s="151" t="s">
        <v>128</v>
      </c>
      <c r="D858" s="59" t="s">
        <v>3</v>
      </c>
      <c r="E858" s="51"/>
      <c r="F858" s="51"/>
      <c r="G858" s="51"/>
      <c r="H858" s="51"/>
      <c r="I858" s="51"/>
      <c r="J858" s="52">
        <f>H858+I858</f>
        <v>0</v>
      </c>
      <c r="K858" s="51"/>
      <c r="L858" s="51"/>
      <c r="M858" s="52">
        <f>K858+L858</f>
        <v>0</v>
      </c>
      <c r="N858" s="51"/>
      <c r="O858" s="52">
        <f>M858+N858</f>
        <v>0</v>
      </c>
    </row>
    <row r="859" spans="1:15" s="57" customFormat="1" hidden="1">
      <c r="A859" s="50">
        <f t="shared" si="298"/>
        <v>3</v>
      </c>
      <c r="B859" s="150"/>
      <c r="C859" s="152" t="s">
        <v>445</v>
      </c>
      <c r="D859" s="117" t="s">
        <v>446</v>
      </c>
      <c r="E859" s="11">
        <f>SUBTOTAL(9,E860:E863)</f>
        <v>0</v>
      </c>
      <c r="F859" s="11">
        <f>SUBTOTAL(9,F860:F863)</f>
        <v>0</v>
      </c>
      <c r="G859" s="11">
        <f>SUBTOTAL(9,G860:G863)</f>
        <v>0</v>
      </c>
      <c r="H859" s="11">
        <f>SUBTOTAL(9,H860:H863)</f>
        <v>0</v>
      </c>
      <c r="I859" s="11">
        <f t="shared" ref="I859:N859" si="303">SUBTOTAL(9,I860:I863)</f>
        <v>0</v>
      </c>
      <c r="J859" s="11">
        <f t="shared" si="303"/>
        <v>0</v>
      </c>
      <c r="K859" s="11">
        <f t="shared" si="303"/>
        <v>0</v>
      </c>
      <c r="L859" s="11">
        <f t="shared" si="303"/>
        <v>0</v>
      </c>
      <c r="M859" s="11">
        <f t="shared" si="303"/>
        <v>0</v>
      </c>
      <c r="N859" s="11">
        <f t="shared" si="303"/>
        <v>0</v>
      </c>
      <c r="O859" s="11">
        <f>SUBTOTAL(9,O860:O863)</f>
        <v>0</v>
      </c>
    </row>
    <row r="860" spans="1:15" s="57" customFormat="1" ht="25.5" hidden="1">
      <c r="A860" s="50">
        <f t="shared" si="298"/>
        <v>3</v>
      </c>
      <c r="B860" s="150"/>
      <c r="C860" s="149" t="s">
        <v>129</v>
      </c>
      <c r="D860" s="60" t="s">
        <v>37</v>
      </c>
      <c r="E860" s="51"/>
      <c r="F860" s="51"/>
      <c r="G860" s="51"/>
      <c r="H860" s="51"/>
      <c r="I860" s="51"/>
      <c r="J860" s="52">
        <f>H860+I860</f>
        <v>0</v>
      </c>
      <c r="K860" s="51"/>
      <c r="L860" s="51"/>
      <c r="M860" s="52">
        <f>K860+L860</f>
        <v>0</v>
      </c>
      <c r="N860" s="51"/>
      <c r="O860" s="52">
        <f>M860+N860</f>
        <v>0</v>
      </c>
    </row>
    <row r="861" spans="1:15" s="57" customFormat="1" hidden="1">
      <c r="A861" s="50">
        <f t="shared" si="298"/>
        <v>3</v>
      </c>
      <c r="B861" s="150"/>
      <c r="C861" s="149" t="s">
        <v>131</v>
      </c>
      <c r="D861" s="60" t="s">
        <v>39</v>
      </c>
      <c r="E861" s="51"/>
      <c r="F861" s="51"/>
      <c r="G861" s="51"/>
      <c r="H861" s="51"/>
      <c r="I861" s="51"/>
      <c r="J861" s="52">
        <f>H861+I861</f>
        <v>0</v>
      </c>
      <c r="K861" s="51"/>
      <c r="L861" s="51"/>
      <c r="M861" s="52">
        <f>K861+L861</f>
        <v>0</v>
      </c>
      <c r="N861" s="51"/>
      <c r="O861" s="52">
        <f>M861+N861</f>
        <v>0</v>
      </c>
    </row>
    <row r="862" spans="1:15" s="57" customFormat="1" hidden="1">
      <c r="A862" s="50">
        <f t="shared" si="298"/>
        <v>3</v>
      </c>
      <c r="B862" s="150"/>
      <c r="C862" s="149" t="s">
        <v>132</v>
      </c>
      <c r="D862" s="60" t="s">
        <v>40</v>
      </c>
      <c r="E862" s="51"/>
      <c r="F862" s="51"/>
      <c r="G862" s="51"/>
      <c r="H862" s="51"/>
      <c r="I862" s="51"/>
      <c r="J862" s="52">
        <f>H862+I862</f>
        <v>0</v>
      </c>
      <c r="K862" s="51"/>
      <c r="L862" s="51"/>
      <c r="M862" s="52">
        <f>K862+L862</f>
        <v>0</v>
      </c>
      <c r="N862" s="51"/>
      <c r="O862" s="52">
        <f>M862+N862</f>
        <v>0</v>
      </c>
    </row>
    <row r="863" spans="1:15" s="57" customFormat="1" ht="25.5" hidden="1">
      <c r="A863" s="50">
        <f t="shared" si="298"/>
        <v>3</v>
      </c>
      <c r="B863" s="150"/>
      <c r="C863" s="149" t="s">
        <v>133</v>
      </c>
      <c r="D863" s="60" t="s">
        <v>41</v>
      </c>
      <c r="E863" s="51"/>
      <c r="F863" s="51"/>
      <c r="G863" s="51"/>
      <c r="H863" s="51"/>
      <c r="I863" s="51"/>
      <c r="J863" s="52">
        <f>H863+I863</f>
        <v>0</v>
      </c>
      <c r="K863" s="51"/>
      <c r="L863" s="51"/>
      <c r="M863" s="52">
        <f>K863+L863</f>
        <v>0</v>
      </c>
      <c r="N863" s="51"/>
      <c r="O863" s="52">
        <f>M863+N863</f>
        <v>0</v>
      </c>
    </row>
    <row r="864" spans="1:15" s="57" customFormat="1" hidden="1">
      <c r="A864" s="50">
        <f t="shared" si="298"/>
        <v>3</v>
      </c>
      <c r="B864" s="150"/>
      <c r="C864" s="149" t="s">
        <v>447</v>
      </c>
      <c r="D864" s="60" t="s">
        <v>4</v>
      </c>
      <c r="E864" s="51"/>
      <c r="F864" s="51"/>
      <c r="G864" s="51"/>
      <c r="H864" s="51"/>
      <c r="I864" s="51"/>
      <c r="J864" s="52">
        <f>H864+I864</f>
        <v>0</v>
      </c>
      <c r="K864" s="51"/>
      <c r="L864" s="51"/>
      <c r="M864" s="52">
        <f>K864+L864</f>
        <v>0</v>
      </c>
      <c r="N864" s="51"/>
      <c r="O864" s="52">
        <f>M864+N864</f>
        <v>0</v>
      </c>
    </row>
    <row r="865" spans="1:15" s="57" customFormat="1" hidden="1">
      <c r="A865" s="50">
        <f t="shared" si="298"/>
        <v>3</v>
      </c>
      <c r="B865" s="147"/>
      <c r="C865" s="146" t="s">
        <v>134</v>
      </c>
      <c r="D865" s="56"/>
      <c r="E865" s="11">
        <f>SUBTOTAL(9,E866:E869)</f>
        <v>0</v>
      </c>
      <c r="F865" s="11">
        <f>SUBTOTAL(9,F866:F869)</f>
        <v>0</v>
      </c>
      <c r="G865" s="11">
        <f>SUBTOTAL(9,G866:G869)</f>
        <v>0</v>
      </c>
      <c r="H865" s="11">
        <f>SUBTOTAL(9,H866:H869)</f>
        <v>0</v>
      </c>
      <c r="I865" s="11">
        <f t="shared" ref="I865:N865" si="304">SUBTOTAL(9,I866:I869)</f>
        <v>0</v>
      </c>
      <c r="J865" s="11">
        <f t="shared" si="304"/>
        <v>0</v>
      </c>
      <c r="K865" s="11">
        <f t="shared" si="304"/>
        <v>0</v>
      </c>
      <c r="L865" s="11">
        <f t="shared" si="304"/>
        <v>0</v>
      </c>
      <c r="M865" s="11">
        <f t="shared" si="304"/>
        <v>0</v>
      </c>
      <c r="N865" s="11">
        <f t="shared" si="304"/>
        <v>0</v>
      </c>
      <c r="O865" s="11">
        <f>SUBTOTAL(9,O866:O869)</f>
        <v>0</v>
      </c>
    </row>
    <row r="866" spans="1:15" s="57" customFormat="1" hidden="1">
      <c r="A866" s="50">
        <f t="shared" si="298"/>
        <v>3</v>
      </c>
      <c r="B866" s="150"/>
      <c r="C866" s="151" t="s">
        <v>135</v>
      </c>
      <c r="D866" s="59" t="s">
        <v>5</v>
      </c>
      <c r="E866" s="51"/>
      <c r="F866" s="51"/>
      <c r="G866" s="51"/>
      <c r="H866" s="51"/>
      <c r="I866" s="51"/>
      <c r="J866" s="52">
        <f>H866+I866</f>
        <v>0</v>
      </c>
      <c r="K866" s="51"/>
      <c r="L866" s="51"/>
      <c r="M866" s="52">
        <f>K866+L866</f>
        <v>0</v>
      </c>
      <c r="N866" s="51"/>
      <c r="O866" s="52">
        <f>M866+N866</f>
        <v>0</v>
      </c>
    </row>
    <row r="867" spans="1:15" s="57" customFormat="1" hidden="1">
      <c r="A867" s="50">
        <f t="shared" si="298"/>
        <v>3</v>
      </c>
      <c r="B867" s="150"/>
      <c r="C867" s="154" t="s">
        <v>448</v>
      </c>
      <c r="D867" s="118" t="s">
        <v>173</v>
      </c>
      <c r="E867" s="51"/>
      <c r="F867" s="51"/>
      <c r="G867" s="51"/>
      <c r="H867" s="51"/>
      <c r="I867" s="51"/>
      <c r="J867" s="52">
        <f>H867+I867</f>
        <v>0</v>
      </c>
      <c r="K867" s="51"/>
      <c r="L867" s="51"/>
      <c r="M867" s="52">
        <f>K867+L867</f>
        <v>0</v>
      </c>
      <c r="N867" s="51"/>
      <c r="O867" s="52">
        <f>M867+N867</f>
        <v>0</v>
      </c>
    </row>
    <row r="868" spans="1:15" s="57" customFormat="1" hidden="1">
      <c r="A868" s="50">
        <f t="shared" si="298"/>
        <v>3</v>
      </c>
      <c r="B868" s="153"/>
      <c r="C868" s="155" t="s">
        <v>557</v>
      </c>
      <c r="D868" s="137" t="s">
        <v>8</v>
      </c>
      <c r="E868" s="51"/>
      <c r="F868" s="51"/>
      <c r="G868" s="51"/>
      <c r="H868" s="51"/>
      <c r="I868" s="51"/>
      <c r="J868" s="52">
        <f>H868+I868</f>
        <v>0</v>
      </c>
      <c r="K868" s="51"/>
      <c r="L868" s="51"/>
      <c r="M868" s="52">
        <f>K868+L868</f>
        <v>0</v>
      </c>
      <c r="N868" s="51"/>
      <c r="O868" s="52">
        <f>M868+N868</f>
        <v>0</v>
      </c>
    </row>
    <row r="869" spans="1:15" s="57" customFormat="1" ht="25.5" hidden="1">
      <c r="A869" s="50">
        <f t="shared" si="298"/>
        <v>3</v>
      </c>
      <c r="B869" s="153"/>
      <c r="C869" s="155" t="s">
        <v>139</v>
      </c>
      <c r="D869" s="136" t="s">
        <v>10</v>
      </c>
      <c r="E869" s="51"/>
      <c r="F869" s="51"/>
      <c r="G869" s="51"/>
      <c r="H869" s="51"/>
      <c r="I869" s="51"/>
      <c r="J869" s="52">
        <f>H869+I869</f>
        <v>0</v>
      </c>
      <c r="K869" s="51"/>
      <c r="L869" s="51"/>
      <c r="M869" s="52">
        <f>K869+L869</f>
        <v>0</v>
      </c>
      <c r="N869" s="51"/>
      <c r="O869" s="52">
        <f>M869+N869</f>
        <v>0</v>
      </c>
    </row>
    <row r="870" spans="1:15" s="57" customFormat="1" hidden="1">
      <c r="A870" s="50">
        <f t="shared" si="298"/>
        <v>3</v>
      </c>
      <c r="B870" s="156"/>
      <c r="C870" s="157" t="s">
        <v>140</v>
      </c>
      <c r="D870" s="136"/>
      <c r="E870" s="11">
        <f>SUBTOTAL(9,E871:E875)</f>
        <v>0</v>
      </c>
      <c r="F870" s="11">
        <f>SUBTOTAL(9,F871:F875)</f>
        <v>0</v>
      </c>
      <c r="G870" s="11">
        <f>SUBTOTAL(9,G871:G875)</f>
        <v>0</v>
      </c>
      <c r="H870" s="11">
        <f>SUBTOTAL(9,H871:H875)</f>
        <v>0</v>
      </c>
      <c r="I870" s="11">
        <f t="shared" ref="I870:N870" si="305">SUBTOTAL(9,I871:I875)</f>
        <v>0</v>
      </c>
      <c r="J870" s="11">
        <f t="shared" si="305"/>
        <v>0</v>
      </c>
      <c r="K870" s="11">
        <f t="shared" si="305"/>
        <v>0</v>
      </c>
      <c r="L870" s="11">
        <f t="shared" si="305"/>
        <v>0</v>
      </c>
      <c r="M870" s="11">
        <f t="shared" si="305"/>
        <v>0</v>
      </c>
      <c r="N870" s="11">
        <f t="shared" si="305"/>
        <v>0</v>
      </c>
      <c r="O870" s="11">
        <f>SUBTOTAL(9,O871:O875)</f>
        <v>0</v>
      </c>
    </row>
    <row r="871" spans="1:15" s="57" customFormat="1" hidden="1">
      <c r="A871" s="50">
        <f t="shared" si="298"/>
        <v>3</v>
      </c>
      <c r="B871" s="153"/>
      <c r="C871" s="155" t="s">
        <v>141</v>
      </c>
      <c r="D871" s="137" t="s">
        <v>71</v>
      </c>
      <c r="E871" s="51"/>
      <c r="F871" s="51"/>
      <c r="G871" s="51"/>
      <c r="H871" s="51"/>
      <c r="I871" s="51"/>
      <c r="J871" s="52">
        <f>H871+I871</f>
        <v>0</v>
      </c>
      <c r="K871" s="51"/>
      <c r="L871" s="51"/>
      <c r="M871" s="52">
        <f>K871+L871</f>
        <v>0</v>
      </c>
      <c r="N871" s="51"/>
      <c r="O871" s="52">
        <f>M871+N871</f>
        <v>0</v>
      </c>
    </row>
    <row r="872" spans="1:15" s="57" customFormat="1" hidden="1">
      <c r="A872" s="50">
        <f t="shared" si="298"/>
        <v>3</v>
      </c>
      <c r="B872" s="153"/>
      <c r="C872" s="155" t="s">
        <v>142</v>
      </c>
      <c r="D872" s="137" t="s">
        <v>73</v>
      </c>
      <c r="E872" s="51"/>
      <c r="F872" s="51"/>
      <c r="G872" s="51"/>
      <c r="H872" s="51"/>
      <c r="I872" s="51"/>
      <c r="J872" s="52">
        <f>H872+I872</f>
        <v>0</v>
      </c>
      <c r="K872" s="51"/>
      <c r="L872" s="51"/>
      <c r="M872" s="52">
        <f>K872+L872</f>
        <v>0</v>
      </c>
      <c r="N872" s="51"/>
      <c r="O872" s="52">
        <f>M872+N872</f>
        <v>0</v>
      </c>
    </row>
    <row r="873" spans="1:15" s="57" customFormat="1" hidden="1">
      <c r="A873" s="50">
        <f t="shared" si="298"/>
        <v>3</v>
      </c>
      <c r="B873" s="153"/>
      <c r="C873" s="155" t="s">
        <v>143</v>
      </c>
      <c r="D873" s="137" t="s">
        <v>75</v>
      </c>
      <c r="E873" s="51"/>
      <c r="F873" s="51"/>
      <c r="G873" s="51"/>
      <c r="H873" s="51"/>
      <c r="I873" s="51"/>
      <c r="J873" s="52">
        <f>H873+I873</f>
        <v>0</v>
      </c>
      <c r="K873" s="51"/>
      <c r="L873" s="51"/>
      <c r="M873" s="52">
        <f>K873+L873</f>
        <v>0</v>
      </c>
      <c r="N873" s="51"/>
      <c r="O873" s="52">
        <f>M873+N873</f>
        <v>0</v>
      </c>
    </row>
    <row r="874" spans="1:15" s="57" customFormat="1" hidden="1">
      <c r="A874" s="50">
        <f t="shared" si="298"/>
        <v>3</v>
      </c>
      <c r="B874" s="153"/>
      <c r="C874" s="155" t="s">
        <v>144</v>
      </c>
      <c r="D874" s="137" t="s">
        <v>77</v>
      </c>
      <c r="E874" s="51"/>
      <c r="F874" s="51"/>
      <c r="G874" s="51"/>
      <c r="H874" s="51"/>
      <c r="I874" s="51"/>
      <c r="J874" s="52">
        <f>H874+I874</f>
        <v>0</v>
      </c>
      <c r="K874" s="51"/>
      <c r="L874" s="51"/>
      <c r="M874" s="52">
        <f>K874+L874</f>
        <v>0</v>
      </c>
      <c r="N874" s="51"/>
      <c r="O874" s="52">
        <f>M874+N874</f>
        <v>0</v>
      </c>
    </row>
    <row r="875" spans="1:15" s="57" customFormat="1" hidden="1">
      <c r="A875" s="50">
        <f t="shared" si="298"/>
        <v>3</v>
      </c>
      <c r="B875" s="153"/>
      <c r="C875" s="155" t="s">
        <v>145</v>
      </c>
      <c r="D875" s="137" t="s">
        <v>28</v>
      </c>
      <c r="E875" s="51"/>
      <c r="F875" s="51"/>
      <c r="G875" s="51"/>
      <c r="H875" s="51"/>
      <c r="I875" s="51"/>
      <c r="J875" s="52">
        <f>H875+I875</f>
        <v>0</v>
      </c>
      <c r="K875" s="51"/>
      <c r="L875" s="51"/>
      <c r="M875" s="52">
        <f>K875+L875</f>
        <v>0</v>
      </c>
      <c r="N875" s="51"/>
      <c r="O875" s="52">
        <f>M875+N875</f>
        <v>0</v>
      </c>
    </row>
    <row r="876" spans="1:15" s="57" customFormat="1" hidden="1">
      <c r="A876" s="50">
        <f t="shared" si="298"/>
        <v>3</v>
      </c>
      <c r="B876" s="145" t="s">
        <v>146</v>
      </c>
      <c r="C876" s="157" t="s">
        <v>147</v>
      </c>
      <c r="D876" s="56"/>
      <c r="E876" s="11">
        <f>SUBTOTAL(9,E877:E905)</f>
        <v>0</v>
      </c>
      <c r="F876" s="11">
        <f>SUBTOTAL(9,F877:F905)</f>
        <v>0</v>
      </c>
      <c r="G876" s="11">
        <f>SUBTOTAL(9,G877:G905)</f>
        <v>0</v>
      </c>
      <c r="H876" s="11">
        <f>SUBTOTAL(9,H877:H905)</f>
        <v>0</v>
      </c>
      <c r="I876" s="11">
        <f t="shared" ref="I876:N876" si="306">SUBTOTAL(9,I877:I905)</f>
        <v>0</v>
      </c>
      <c r="J876" s="11">
        <f t="shared" si="306"/>
        <v>0</v>
      </c>
      <c r="K876" s="11">
        <f t="shared" si="306"/>
        <v>0</v>
      </c>
      <c r="L876" s="11">
        <f t="shared" si="306"/>
        <v>0</v>
      </c>
      <c r="M876" s="11">
        <f t="shared" si="306"/>
        <v>0</v>
      </c>
      <c r="N876" s="11">
        <f t="shared" si="306"/>
        <v>0</v>
      </c>
      <c r="O876" s="11">
        <f>SUBTOTAL(9,O877:O905)</f>
        <v>0</v>
      </c>
    </row>
    <row r="877" spans="1:15" s="57" customFormat="1" hidden="1">
      <c r="A877" s="50">
        <f t="shared" si="298"/>
        <v>3</v>
      </c>
      <c r="B877" s="156"/>
      <c r="C877" s="158" t="s">
        <v>26</v>
      </c>
      <c r="D877" s="56"/>
      <c r="E877" s="11">
        <f>SUBTOTAL(9,E878:E896)</f>
        <v>0</v>
      </c>
      <c r="F877" s="11">
        <f t="shared" ref="F877:O877" si="307">SUBTOTAL(9,F878:F896)</f>
        <v>0</v>
      </c>
      <c r="G877" s="11">
        <f t="shared" si="307"/>
        <v>0</v>
      </c>
      <c r="H877" s="11">
        <f t="shared" si="307"/>
        <v>0</v>
      </c>
      <c r="I877" s="11">
        <f t="shared" si="307"/>
        <v>0</v>
      </c>
      <c r="J877" s="11">
        <f t="shared" si="307"/>
        <v>0</v>
      </c>
      <c r="K877" s="11">
        <f t="shared" si="307"/>
        <v>0</v>
      </c>
      <c r="L877" s="11">
        <f t="shared" si="307"/>
        <v>0</v>
      </c>
      <c r="M877" s="11">
        <f t="shared" si="307"/>
        <v>0</v>
      </c>
      <c r="N877" s="11">
        <f t="shared" si="307"/>
        <v>0</v>
      </c>
      <c r="O877" s="11">
        <f t="shared" si="307"/>
        <v>0</v>
      </c>
    </row>
    <row r="878" spans="1:15" s="57" customFormat="1" hidden="1">
      <c r="A878" s="50">
        <f t="shared" si="298"/>
        <v>3</v>
      </c>
      <c r="B878" s="150"/>
      <c r="C878" s="161" t="s">
        <v>770</v>
      </c>
      <c r="D878" s="56"/>
      <c r="E878" s="11">
        <f>SUBTOTAL(9,E879:E888)</f>
        <v>0</v>
      </c>
      <c r="F878" s="11">
        <f t="shared" ref="F878:O878" si="308">SUBTOTAL(9,F879:F888)</f>
        <v>0</v>
      </c>
      <c r="G878" s="11">
        <f t="shared" si="308"/>
        <v>0</v>
      </c>
      <c r="H878" s="11">
        <f t="shared" si="308"/>
        <v>0</v>
      </c>
      <c r="I878" s="11">
        <f t="shared" si="308"/>
        <v>0</v>
      </c>
      <c r="J878" s="11">
        <f t="shared" si="308"/>
        <v>0</v>
      </c>
      <c r="K878" s="11">
        <f t="shared" si="308"/>
        <v>0</v>
      </c>
      <c r="L878" s="11">
        <f t="shared" si="308"/>
        <v>0</v>
      </c>
      <c r="M878" s="11">
        <f t="shared" si="308"/>
        <v>0</v>
      </c>
      <c r="N878" s="11">
        <f t="shared" si="308"/>
        <v>0</v>
      </c>
      <c r="O878" s="11">
        <f t="shared" si="308"/>
        <v>0</v>
      </c>
    </row>
    <row r="879" spans="1:15" s="57" customFormat="1" ht="25.5" hidden="1">
      <c r="A879" s="50">
        <f t="shared" si="298"/>
        <v>3</v>
      </c>
      <c r="B879" s="150"/>
      <c r="C879" s="160" t="s">
        <v>771</v>
      </c>
      <c r="D879" s="58" t="s">
        <v>2</v>
      </c>
      <c r="E879" s="11">
        <f>SUBTOTAL(9,E880:E881)</f>
        <v>0</v>
      </c>
      <c r="F879" s="11">
        <f t="shared" ref="F879:O879" si="309">SUBTOTAL(9,F880:F881)</f>
        <v>0</v>
      </c>
      <c r="G879" s="11">
        <f t="shared" si="309"/>
        <v>0</v>
      </c>
      <c r="H879" s="11">
        <f t="shared" si="309"/>
        <v>0</v>
      </c>
      <c r="I879" s="11">
        <f t="shared" si="309"/>
        <v>0</v>
      </c>
      <c r="J879" s="11">
        <f t="shared" si="309"/>
        <v>0</v>
      </c>
      <c r="K879" s="11">
        <f t="shared" si="309"/>
        <v>0</v>
      </c>
      <c r="L879" s="11">
        <f t="shared" si="309"/>
        <v>0</v>
      </c>
      <c r="M879" s="11">
        <f t="shared" si="309"/>
        <v>0</v>
      </c>
      <c r="N879" s="11">
        <f t="shared" si="309"/>
        <v>0</v>
      </c>
      <c r="O879" s="11">
        <f t="shared" si="309"/>
        <v>0</v>
      </c>
    </row>
    <row r="880" spans="1:15" s="57" customFormat="1" ht="25.5" hidden="1">
      <c r="A880" s="50">
        <f t="shared" si="298"/>
        <v>3</v>
      </c>
      <c r="B880" s="150"/>
      <c r="C880" s="260" t="s">
        <v>772</v>
      </c>
      <c r="D880" s="58" t="s">
        <v>302</v>
      </c>
      <c r="E880" s="51"/>
      <c r="F880" s="51"/>
      <c r="G880" s="51"/>
      <c r="H880" s="51"/>
      <c r="I880" s="51"/>
      <c r="J880" s="52">
        <f>H880+I880</f>
        <v>0</v>
      </c>
      <c r="K880" s="51"/>
      <c r="L880" s="51"/>
      <c r="M880" s="52">
        <f>K880+L880</f>
        <v>0</v>
      </c>
      <c r="N880" s="51"/>
      <c r="O880" s="52">
        <f>M880+N880</f>
        <v>0</v>
      </c>
    </row>
    <row r="881" spans="1:15" s="57" customFormat="1" ht="25.5" hidden="1">
      <c r="A881" s="50">
        <f t="shared" si="298"/>
        <v>3</v>
      </c>
      <c r="B881" s="150"/>
      <c r="C881" s="260" t="s">
        <v>773</v>
      </c>
      <c r="D881" s="58" t="s">
        <v>304</v>
      </c>
      <c r="E881" s="51"/>
      <c r="F881" s="51"/>
      <c r="G881" s="51"/>
      <c r="H881" s="51"/>
      <c r="I881" s="51"/>
      <c r="J881" s="52">
        <f>H881+I881</f>
        <v>0</v>
      </c>
      <c r="K881" s="51"/>
      <c r="L881" s="51"/>
      <c r="M881" s="52">
        <f>K881+L881</f>
        <v>0</v>
      </c>
      <c r="N881" s="51"/>
      <c r="O881" s="52">
        <f>M881+N881</f>
        <v>0</v>
      </c>
    </row>
    <row r="882" spans="1:15" s="57" customFormat="1" hidden="1">
      <c r="A882" s="50">
        <f t="shared" si="298"/>
        <v>3</v>
      </c>
      <c r="B882" s="150"/>
      <c r="C882" s="258" t="s">
        <v>42</v>
      </c>
      <c r="D882" s="59" t="s">
        <v>3</v>
      </c>
      <c r="E882" s="51"/>
      <c r="F882" s="51"/>
      <c r="G882" s="51"/>
      <c r="H882" s="51"/>
      <c r="I882" s="51"/>
      <c r="J882" s="52">
        <f>H882+I882</f>
        <v>0</v>
      </c>
      <c r="K882" s="51"/>
      <c r="L882" s="51"/>
      <c r="M882" s="52">
        <f>K882+L882</f>
        <v>0</v>
      </c>
      <c r="N882" s="51"/>
      <c r="O882" s="52">
        <f>M882+N882</f>
        <v>0</v>
      </c>
    </row>
    <row r="883" spans="1:15" s="57" customFormat="1" hidden="1">
      <c r="A883" s="50">
        <f t="shared" si="298"/>
        <v>3</v>
      </c>
      <c r="B883" s="150"/>
      <c r="C883" s="259" t="s">
        <v>449</v>
      </c>
      <c r="D883" s="117" t="s">
        <v>446</v>
      </c>
      <c r="E883" s="11">
        <f>SUBTOTAL(9,E884:E887)</f>
        <v>0</v>
      </c>
      <c r="F883" s="11">
        <f>SUBTOTAL(9,F884:F887)</f>
        <v>0</v>
      </c>
      <c r="G883" s="11">
        <f>SUBTOTAL(9,G884:G887)</f>
        <v>0</v>
      </c>
      <c r="H883" s="11">
        <f>SUBTOTAL(9,H884:H887)</f>
        <v>0</v>
      </c>
      <c r="I883" s="11">
        <f t="shared" ref="I883:N883" si="310">SUBTOTAL(9,I884:I887)</f>
        <v>0</v>
      </c>
      <c r="J883" s="11">
        <f t="shared" si="310"/>
        <v>0</v>
      </c>
      <c r="K883" s="11">
        <f t="shared" si="310"/>
        <v>0</v>
      </c>
      <c r="L883" s="11">
        <f t="shared" si="310"/>
        <v>0</v>
      </c>
      <c r="M883" s="11">
        <f t="shared" si="310"/>
        <v>0</v>
      </c>
      <c r="N883" s="11">
        <f t="shared" si="310"/>
        <v>0</v>
      </c>
      <c r="O883" s="11">
        <f>SUBTOTAL(9,O884:O887)</f>
        <v>0</v>
      </c>
    </row>
    <row r="884" spans="1:15" s="57" customFormat="1" ht="25.5" hidden="1">
      <c r="A884" s="50">
        <f t="shared" si="298"/>
        <v>3</v>
      </c>
      <c r="B884" s="150"/>
      <c r="C884" s="260" t="s">
        <v>153</v>
      </c>
      <c r="D884" s="60" t="s">
        <v>37</v>
      </c>
      <c r="E884" s="51"/>
      <c r="F884" s="51"/>
      <c r="G884" s="51"/>
      <c r="H884" s="51"/>
      <c r="I884" s="51"/>
      <c r="J884" s="52">
        <f t="shared" ref="J884:J896" si="311">H884+I884</f>
        <v>0</v>
      </c>
      <c r="K884" s="51"/>
      <c r="L884" s="51"/>
      <c r="M884" s="52">
        <f t="shared" ref="M884:M896" si="312">K884+L884</f>
        <v>0</v>
      </c>
      <c r="N884" s="51"/>
      <c r="O884" s="52">
        <f t="shared" ref="O884:O896" si="313">M884+N884</f>
        <v>0</v>
      </c>
    </row>
    <row r="885" spans="1:15" s="57" customFormat="1" hidden="1">
      <c r="A885" s="50">
        <f t="shared" si="298"/>
        <v>3</v>
      </c>
      <c r="B885" s="150"/>
      <c r="C885" s="260" t="s">
        <v>155</v>
      </c>
      <c r="D885" s="60" t="s">
        <v>39</v>
      </c>
      <c r="E885" s="51"/>
      <c r="F885" s="51"/>
      <c r="G885" s="51"/>
      <c r="H885" s="51"/>
      <c r="I885" s="51"/>
      <c r="J885" s="52">
        <f t="shared" si="311"/>
        <v>0</v>
      </c>
      <c r="K885" s="51"/>
      <c r="L885" s="51"/>
      <c r="M885" s="52">
        <f t="shared" si="312"/>
        <v>0</v>
      </c>
      <c r="N885" s="51"/>
      <c r="O885" s="52">
        <f t="shared" si="313"/>
        <v>0</v>
      </c>
    </row>
    <row r="886" spans="1:15" s="57" customFormat="1" ht="25.5" hidden="1">
      <c r="A886" s="50">
        <f t="shared" si="298"/>
        <v>3</v>
      </c>
      <c r="B886" s="150"/>
      <c r="C886" s="260" t="s">
        <v>156</v>
      </c>
      <c r="D886" s="60" t="s">
        <v>40</v>
      </c>
      <c r="E886" s="51"/>
      <c r="F886" s="51"/>
      <c r="G886" s="51"/>
      <c r="H886" s="51"/>
      <c r="I886" s="51"/>
      <c r="J886" s="52">
        <f t="shared" si="311"/>
        <v>0</v>
      </c>
      <c r="K886" s="51"/>
      <c r="L886" s="51"/>
      <c r="M886" s="52">
        <f t="shared" si="312"/>
        <v>0</v>
      </c>
      <c r="N886" s="51"/>
      <c r="O886" s="52">
        <f t="shared" si="313"/>
        <v>0</v>
      </c>
    </row>
    <row r="887" spans="1:15" s="57" customFormat="1" ht="25.5" hidden="1">
      <c r="A887" s="50">
        <f t="shared" si="298"/>
        <v>3</v>
      </c>
      <c r="B887" s="150"/>
      <c r="C887" s="260" t="s">
        <v>157</v>
      </c>
      <c r="D887" s="60" t="s">
        <v>41</v>
      </c>
      <c r="E887" s="51"/>
      <c r="F887" s="51"/>
      <c r="G887" s="51"/>
      <c r="H887" s="51"/>
      <c r="I887" s="51"/>
      <c r="J887" s="52">
        <f t="shared" si="311"/>
        <v>0</v>
      </c>
      <c r="K887" s="51"/>
      <c r="L887" s="51"/>
      <c r="M887" s="52">
        <f t="shared" si="312"/>
        <v>0</v>
      </c>
      <c r="N887" s="51"/>
      <c r="O887" s="52">
        <f t="shared" si="313"/>
        <v>0</v>
      </c>
    </row>
    <row r="888" spans="1:15" s="57" customFormat="1" hidden="1">
      <c r="A888" s="50">
        <f t="shared" si="298"/>
        <v>3</v>
      </c>
      <c r="B888" s="150"/>
      <c r="C888" s="160" t="s">
        <v>158</v>
      </c>
      <c r="D888" s="60" t="s">
        <v>4</v>
      </c>
      <c r="E888" s="51"/>
      <c r="F888" s="51"/>
      <c r="G888" s="51"/>
      <c r="H888" s="51"/>
      <c r="I888" s="51"/>
      <c r="J888" s="52">
        <f t="shared" si="311"/>
        <v>0</v>
      </c>
      <c r="K888" s="51"/>
      <c r="L888" s="51"/>
      <c r="M888" s="52">
        <f t="shared" si="312"/>
        <v>0</v>
      </c>
      <c r="N888" s="51"/>
      <c r="O888" s="52">
        <f t="shared" si="313"/>
        <v>0</v>
      </c>
    </row>
    <row r="889" spans="1:15" s="57" customFormat="1" hidden="1">
      <c r="A889" s="50">
        <f t="shared" si="298"/>
        <v>3</v>
      </c>
      <c r="B889" s="150"/>
      <c r="C889" s="159" t="s">
        <v>19</v>
      </c>
      <c r="D889" s="59" t="s">
        <v>5</v>
      </c>
      <c r="E889" s="51"/>
      <c r="F889" s="51"/>
      <c r="G889" s="51"/>
      <c r="H889" s="51"/>
      <c r="I889" s="51"/>
      <c r="J889" s="52">
        <f t="shared" si="311"/>
        <v>0</v>
      </c>
      <c r="K889" s="51"/>
      <c r="L889" s="51"/>
      <c r="M889" s="52">
        <f t="shared" si="312"/>
        <v>0</v>
      </c>
      <c r="N889" s="51"/>
      <c r="O889" s="52">
        <f t="shared" si="313"/>
        <v>0</v>
      </c>
    </row>
    <row r="890" spans="1:15" s="57" customFormat="1" hidden="1">
      <c r="A890" s="50">
        <f t="shared" si="298"/>
        <v>3</v>
      </c>
      <c r="B890" s="150"/>
      <c r="C890" s="162" t="s">
        <v>450</v>
      </c>
      <c r="D890" s="118" t="s">
        <v>173</v>
      </c>
      <c r="E890" s="51"/>
      <c r="F890" s="51"/>
      <c r="G890" s="51"/>
      <c r="H890" s="51"/>
      <c r="I890" s="51"/>
      <c r="J890" s="52">
        <f t="shared" si="311"/>
        <v>0</v>
      </c>
      <c r="K890" s="51"/>
      <c r="L890" s="51"/>
      <c r="M890" s="52">
        <f t="shared" si="312"/>
        <v>0</v>
      </c>
      <c r="N890" s="51"/>
      <c r="O890" s="52">
        <f t="shared" si="313"/>
        <v>0</v>
      </c>
    </row>
    <row r="891" spans="1:15" s="57" customFormat="1" hidden="1">
      <c r="A891" s="50">
        <f t="shared" si="298"/>
        <v>3</v>
      </c>
      <c r="B891" s="153"/>
      <c r="C891" s="163" t="s">
        <v>29</v>
      </c>
      <c r="D891" s="136" t="s">
        <v>6</v>
      </c>
      <c r="E891" s="51"/>
      <c r="F891" s="51"/>
      <c r="G891" s="51"/>
      <c r="H891" s="51"/>
      <c r="I891" s="51"/>
      <c r="J891" s="52">
        <f t="shared" si="311"/>
        <v>0</v>
      </c>
      <c r="K891" s="51"/>
      <c r="L891" s="51"/>
      <c r="M891" s="52">
        <f t="shared" si="312"/>
        <v>0</v>
      </c>
      <c r="N891" s="51"/>
      <c r="O891" s="52">
        <f t="shared" si="313"/>
        <v>0</v>
      </c>
    </row>
    <row r="892" spans="1:15" s="57" customFormat="1" hidden="1">
      <c r="A892" s="50">
        <f t="shared" si="298"/>
        <v>3</v>
      </c>
      <c r="B892" s="153"/>
      <c r="C892" s="163" t="s">
        <v>21</v>
      </c>
      <c r="D892" s="137" t="s">
        <v>8</v>
      </c>
      <c r="E892" s="51"/>
      <c r="F892" s="51"/>
      <c r="G892" s="51"/>
      <c r="H892" s="51"/>
      <c r="I892" s="51"/>
      <c r="J892" s="52">
        <f>H892+I892</f>
        <v>0</v>
      </c>
      <c r="K892" s="51"/>
      <c r="L892" s="51"/>
      <c r="M892" s="52">
        <f>K892+L892</f>
        <v>0</v>
      </c>
      <c r="N892" s="51"/>
      <c r="O892" s="52">
        <f t="shared" si="313"/>
        <v>0</v>
      </c>
    </row>
    <row r="893" spans="1:15" s="57" customFormat="1" hidden="1">
      <c r="A893" s="50">
        <f t="shared" si="298"/>
        <v>3</v>
      </c>
      <c r="B893" s="153"/>
      <c r="C893" s="163" t="s">
        <v>526</v>
      </c>
      <c r="D893" s="137" t="s">
        <v>31</v>
      </c>
      <c r="E893" s="51"/>
      <c r="F893" s="51"/>
      <c r="G893" s="51"/>
      <c r="H893" s="51"/>
      <c r="I893" s="51"/>
      <c r="J893" s="52">
        <f t="shared" si="311"/>
        <v>0</v>
      </c>
      <c r="K893" s="51"/>
      <c r="L893" s="51"/>
      <c r="M893" s="52">
        <f t="shared" si="312"/>
        <v>0</v>
      </c>
      <c r="N893" s="51"/>
      <c r="O893" s="52">
        <f t="shared" si="313"/>
        <v>0</v>
      </c>
    </row>
    <row r="894" spans="1:15" s="57" customFormat="1" hidden="1">
      <c r="A894" s="50">
        <f t="shared" si="298"/>
        <v>3</v>
      </c>
      <c r="B894" s="153"/>
      <c r="C894" s="163" t="s">
        <v>558</v>
      </c>
      <c r="D894" s="137" t="s">
        <v>559</v>
      </c>
      <c r="E894" s="51"/>
      <c r="F894" s="51"/>
      <c r="G894" s="51"/>
      <c r="H894" s="51"/>
      <c r="I894" s="51"/>
      <c r="J894" s="52">
        <f t="shared" si="311"/>
        <v>0</v>
      </c>
      <c r="K894" s="51"/>
      <c r="L894" s="51"/>
      <c r="M894" s="52">
        <f t="shared" si="312"/>
        <v>0</v>
      </c>
      <c r="N894" s="51"/>
      <c r="O894" s="52">
        <f t="shared" si="313"/>
        <v>0</v>
      </c>
    </row>
    <row r="895" spans="1:15" ht="25.5" hidden="1">
      <c r="A895" s="50">
        <f t="shared" si="298"/>
        <v>3</v>
      </c>
      <c r="B895" s="153"/>
      <c r="C895" s="163" t="s">
        <v>528</v>
      </c>
      <c r="D895" s="136" t="s">
        <v>9</v>
      </c>
      <c r="E895" s="51"/>
      <c r="F895" s="51"/>
      <c r="G895" s="51"/>
      <c r="H895" s="51"/>
      <c r="I895" s="51"/>
      <c r="J895" s="52">
        <f t="shared" si="311"/>
        <v>0</v>
      </c>
      <c r="K895" s="51"/>
      <c r="L895" s="51"/>
      <c r="M895" s="52">
        <f t="shared" si="312"/>
        <v>0</v>
      </c>
      <c r="N895" s="51"/>
      <c r="O895" s="52">
        <f t="shared" si="313"/>
        <v>0</v>
      </c>
    </row>
    <row r="896" spans="1:15" ht="25.5" hidden="1">
      <c r="A896" s="50">
        <f t="shared" si="298"/>
        <v>3</v>
      </c>
      <c r="B896" s="153"/>
      <c r="C896" s="163" t="s">
        <v>30</v>
      </c>
      <c r="D896" s="136" t="s">
        <v>10</v>
      </c>
      <c r="E896" s="51"/>
      <c r="F896" s="51"/>
      <c r="G896" s="51"/>
      <c r="H896" s="51"/>
      <c r="I896" s="51"/>
      <c r="J896" s="52">
        <f t="shared" si="311"/>
        <v>0</v>
      </c>
      <c r="K896" s="51"/>
      <c r="L896" s="51"/>
      <c r="M896" s="52">
        <f t="shared" si="312"/>
        <v>0</v>
      </c>
      <c r="N896" s="51"/>
      <c r="O896" s="52">
        <f t="shared" si="313"/>
        <v>0</v>
      </c>
    </row>
    <row r="897" spans="1:15" hidden="1">
      <c r="A897" s="50">
        <f t="shared" si="298"/>
        <v>3</v>
      </c>
      <c r="B897" s="153"/>
      <c r="C897" s="165" t="s">
        <v>451</v>
      </c>
      <c r="D897" s="138" t="s">
        <v>93</v>
      </c>
      <c r="E897" s="11">
        <f>SUBTOTAL(9,E898:E899)</f>
        <v>0</v>
      </c>
      <c r="F897" s="11">
        <f>SUBTOTAL(9,F898:F899)</f>
        <v>0</v>
      </c>
      <c r="G897" s="11">
        <f>SUBTOTAL(9,G898:G899)</f>
        <v>0</v>
      </c>
      <c r="H897" s="11">
        <f>SUBTOTAL(9,H898:H899)</f>
        <v>0</v>
      </c>
      <c r="I897" s="11">
        <f t="shared" ref="I897:N897" si="314">SUBTOTAL(9,I898:I899)</f>
        <v>0</v>
      </c>
      <c r="J897" s="11">
        <f t="shared" si="314"/>
        <v>0</v>
      </c>
      <c r="K897" s="11">
        <f t="shared" si="314"/>
        <v>0</v>
      </c>
      <c r="L897" s="11">
        <f t="shared" si="314"/>
        <v>0</v>
      </c>
      <c r="M897" s="11">
        <f t="shared" si="314"/>
        <v>0</v>
      </c>
      <c r="N897" s="11">
        <f t="shared" si="314"/>
        <v>0</v>
      </c>
      <c r="O897" s="11">
        <f>SUBTOTAL(9,O898:O899)</f>
        <v>0</v>
      </c>
    </row>
    <row r="898" spans="1:15" hidden="1">
      <c r="A898" s="50">
        <f t="shared" si="298"/>
        <v>3</v>
      </c>
      <c r="B898" s="153"/>
      <c r="C898" s="166" t="s">
        <v>452</v>
      </c>
      <c r="D898" s="138" t="s">
        <v>453</v>
      </c>
      <c r="E898" s="51"/>
      <c r="F898" s="51"/>
      <c r="G898" s="51"/>
      <c r="H898" s="51"/>
      <c r="I898" s="51"/>
      <c r="J898" s="52">
        <f>H898+I898</f>
        <v>0</v>
      </c>
      <c r="K898" s="51"/>
      <c r="L898" s="51"/>
      <c r="M898" s="52">
        <f>K898+L898</f>
        <v>0</v>
      </c>
      <c r="N898" s="51"/>
      <c r="O898" s="52">
        <f>M898+N898</f>
        <v>0</v>
      </c>
    </row>
    <row r="899" spans="1:15" hidden="1">
      <c r="A899" s="50">
        <f t="shared" si="298"/>
        <v>3</v>
      </c>
      <c r="B899" s="153"/>
      <c r="C899" s="166" t="s">
        <v>454</v>
      </c>
      <c r="D899" s="138" t="s">
        <v>455</v>
      </c>
      <c r="E899" s="51"/>
      <c r="F899" s="51"/>
      <c r="G899" s="51"/>
      <c r="H899" s="51"/>
      <c r="I899" s="51"/>
      <c r="J899" s="52">
        <f>H899+I899</f>
        <v>0</v>
      </c>
      <c r="K899" s="51"/>
      <c r="L899" s="51"/>
      <c r="M899" s="52">
        <f>K899+L899</f>
        <v>0</v>
      </c>
      <c r="N899" s="51"/>
      <c r="O899" s="52">
        <f>M899+N899</f>
        <v>0</v>
      </c>
    </row>
    <row r="900" spans="1:15" hidden="1">
      <c r="A900" s="50">
        <f t="shared" si="298"/>
        <v>3</v>
      </c>
      <c r="B900" s="156"/>
      <c r="C900" s="158" t="s">
        <v>32</v>
      </c>
      <c r="D900" s="136"/>
      <c r="E900" s="11">
        <f>SUBTOTAL(9,E901:E905)</f>
        <v>0</v>
      </c>
      <c r="F900" s="11">
        <f>SUBTOTAL(9,F901:F905)</f>
        <v>0</v>
      </c>
      <c r="G900" s="11">
        <f>SUBTOTAL(9,G901:G905)</f>
        <v>0</v>
      </c>
      <c r="H900" s="11">
        <f>SUBTOTAL(9,H901:H905)</f>
        <v>0</v>
      </c>
      <c r="I900" s="11">
        <f t="shared" ref="I900:N900" si="315">SUBTOTAL(9,I901:I905)</f>
        <v>0</v>
      </c>
      <c r="J900" s="11">
        <f t="shared" si="315"/>
        <v>0</v>
      </c>
      <c r="K900" s="11">
        <f t="shared" si="315"/>
        <v>0</v>
      </c>
      <c r="L900" s="11">
        <f t="shared" si="315"/>
        <v>0</v>
      </c>
      <c r="M900" s="11">
        <f t="shared" si="315"/>
        <v>0</v>
      </c>
      <c r="N900" s="11">
        <f t="shared" si="315"/>
        <v>0</v>
      </c>
      <c r="O900" s="11">
        <f>SUBTOTAL(9,O901:O905)</f>
        <v>0</v>
      </c>
    </row>
    <row r="901" spans="1:15" hidden="1">
      <c r="A901" s="50">
        <f t="shared" si="298"/>
        <v>3</v>
      </c>
      <c r="B901" s="153"/>
      <c r="C901" s="163" t="s">
        <v>70</v>
      </c>
      <c r="D901" s="137" t="s">
        <v>71</v>
      </c>
      <c r="E901" s="51"/>
      <c r="F901" s="51"/>
      <c r="G901" s="51"/>
      <c r="H901" s="51"/>
      <c r="I901" s="51"/>
      <c r="J901" s="52">
        <f>H901+I901</f>
        <v>0</v>
      </c>
      <c r="K901" s="51"/>
      <c r="L901" s="51"/>
      <c r="M901" s="52">
        <f>K901+L901</f>
        <v>0</v>
      </c>
      <c r="N901" s="51"/>
      <c r="O901" s="52">
        <f>M901+N901</f>
        <v>0</v>
      </c>
    </row>
    <row r="902" spans="1:15" hidden="1">
      <c r="A902" s="50">
        <f t="shared" si="298"/>
        <v>3</v>
      </c>
      <c r="B902" s="153"/>
      <c r="C902" s="163" t="s">
        <v>72</v>
      </c>
      <c r="D902" s="137" t="s">
        <v>73</v>
      </c>
      <c r="E902" s="51"/>
      <c r="F902" s="51"/>
      <c r="G902" s="51"/>
      <c r="H902" s="51"/>
      <c r="I902" s="51"/>
      <c r="J902" s="52">
        <f>H902+I902</f>
        <v>0</v>
      </c>
      <c r="K902" s="51"/>
      <c r="L902" s="51"/>
      <c r="M902" s="52">
        <f>K902+L902</f>
        <v>0</v>
      </c>
      <c r="N902" s="51"/>
      <c r="O902" s="52">
        <f>M902+N902</f>
        <v>0</v>
      </c>
    </row>
    <row r="903" spans="1:15" hidden="1">
      <c r="A903" s="50">
        <f t="shared" si="298"/>
        <v>3</v>
      </c>
      <c r="B903" s="153"/>
      <c r="C903" s="163" t="s">
        <v>74</v>
      </c>
      <c r="D903" s="137" t="s">
        <v>75</v>
      </c>
      <c r="E903" s="51"/>
      <c r="F903" s="51"/>
      <c r="G903" s="51"/>
      <c r="H903" s="51"/>
      <c r="I903" s="51"/>
      <c r="J903" s="52">
        <f>H903+I903</f>
        <v>0</v>
      </c>
      <c r="K903" s="51"/>
      <c r="L903" s="51"/>
      <c r="M903" s="52">
        <f>K903+L903</f>
        <v>0</v>
      </c>
      <c r="N903" s="51"/>
      <c r="O903" s="52">
        <f>M903+N903</f>
        <v>0</v>
      </c>
    </row>
    <row r="904" spans="1:15" hidden="1">
      <c r="A904" s="50">
        <f t="shared" si="298"/>
        <v>3</v>
      </c>
      <c r="B904" s="153"/>
      <c r="C904" s="163" t="s">
        <v>76</v>
      </c>
      <c r="D904" s="137" t="s">
        <v>77</v>
      </c>
      <c r="E904" s="51"/>
      <c r="F904" s="51"/>
      <c r="G904" s="51"/>
      <c r="H904" s="51"/>
      <c r="I904" s="51"/>
      <c r="J904" s="52">
        <f>H904+I904</f>
        <v>0</v>
      </c>
      <c r="K904" s="51"/>
      <c r="L904" s="51"/>
      <c r="M904" s="52">
        <f>K904+L904</f>
        <v>0</v>
      </c>
      <c r="N904" s="51"/>
      <c r="O904" s="52">
        <f>M904+N904</f>
        <v>0</v>
      </c>
    </row>
    <row r="905" spans="1:15" hidden="1">
      <c r="A905" s="50">
        <f t="shared" si="298"/>
        <v>3</v>
      </c>
      <c r="B905" s="153"/>
      <c r="C905" s="163" t="s">
        <v>12</v>
      </c>
      <c r="D905" s="137" t="s">
        <v>28</v>
      </c>
      <c r="E905" s="51"/>
      <c r="F905" s="51"/>
      <c r="G905" s="51"/>
      <c r="H905" s="51"/>
      <c r="I905" s="51"/>
      <c r="J905" s="52">
        <f>H905+I905</f>
        <v>0</v>
      </c>
      <c r="K905" s="51"/>
      <c r="L905" s="51"/>
      <c r="M905" s="52">
        <f>K905+L905</f>
        <v>0</v>
      </c>
      <c r="N905" s="51"/>
      <c r="O905" s="52">
        <f>M905+N905</f>
        <v>0</v>
      </c>
    </row>
    <row r="906" spans="1:15" hidden="1">
      <c r="A906" s="77">
        <f>A907</f>
        <v>3</v>
      </c>
      <c r="B906" s="153"/>
      <c r="C906" s="155"/>
      <c r="D906" s="137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</row>
    <row r="907" spans="1:15" hidden="1">
      <c r="A907" s="105">
        <f>MIN(A908:A913)</f>
        <v>3</v>
      </c>
      <c r="B907" s="153"/>
      <c r="C907" s="157" t="s">
        <v>36</v>
      </c>
      <c r="D907" s="137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</row>
    <row r="908" spans="1:15" hidden="1">
      <c r="A908" s="50">
        <f t="shared" ref="A908:A913" si="316">IF(MAX(E908:P908)=0,IF(MIN(E908:P908)=0,3,2),2)</f>
        <v>3</v>
      </c>
      <c r="B908" s="153"/>
      <c r="C908" s="155" t="s">
        <v>34</v>
      </c>
      <c r="D908" s="137"/>
      <c r="E908" s="62">
        <f>SUM(E909:E910)</f>
        <v>0</v>
      </c>
      <c r="F908" s="62">
        <f>SUM(F909:F910)</f>
        <v>0</v>
      </c>
      <c r="G908" s="62">
        <f>SUM(G909:G910)</f>
        <v>0</v>
      </c>
      <c r="H908" s="62">
        <f>SUM(H909:H910)</f>
        <v>0</v>
      </c>
      <c r="I908" s="62">
        <f t="shared" ref="I908:N908" si="317">SUM(I909:I910)</f>
        <v>0</v>
      </c>
      <c r="J908" s="62">
        <f t="shared" si="317"/>
        <v>0</v>
      </c>
      <c r="K908" s="62">
        <f t="shared" si="317"/>
        <v>0</v>
      </c>
      <c r="L908" s="62">
        <f t="shared" si="317"/>
        <v>0</v>
      </c>
      <c r="M908" s="62">
        <f t="shared" si="317"/>
        <v>0</v>
      </c>
      <c r="N908" s="62">
        <f t="shared" si="317"/>
        <v>0</v>
      </c>
      <c r="O908" s="62">
        <f>SUM(O909:O910)</f>
        <v>0</v>
      </c>
    </row>
    <row r="909" spans="1:15" hidden="1">
      <c r="A909" s="50">
        <f t="shared" si="316"/>
        <v>3</v>
      </c>
      <c r="B909" s="153"/>
      <c r="C909" s="167" t="s">
        <v>80</v>
      </c>
      <c r="D909" s="137"/>
      <c r="E909" s="51"/>
      <c r="F909" s="51"/>
      <c r="G909" s="51"/>
      <c r="H909" s="51"/>
      <c r="I909" s="51"/>
      <c r="J909" s="52">
        <f>H909+I909</f>
        <v>0</v>
      </c>
      <c r="K909" s="51"/>
      <c r="L909" s="51"/>
      <c r="M909" s="52">
        <f>K909+L909</f>
        <v>0</v>
      </c>
      <c r="N909" s="51"/>
      <c r="O909" s="52">
        <f>M909+N909</f>
        <v>0</v>
      </c>
    </row>
    <row r="910" spans="1:15" hidden="1">
      <c r="A910" s="50">
        <f t="shared" si="316"/>
        <v>3</v>
      </c>
      <c r="B910" s="153"/>
      <c r="C910" s="167" t="s">
        <v>81</v>
      </c>
      <c r="D910" s="137"/>
      <c r="E910" s="51"/>
      <c r="F910" s="51"/>
      <c r="G910" s="51"/>
      <c r="H910" s="51"/>
      <c r="I910" s="51"/>
      <c r="J910" s="52">
        <f>H910+I910</f>
        <v>0</v>
      </c>
      <c r="K910" s="51"/>
      <c r="L910" s="51"/>
      <c r="M910" s="52">
        <f>K910+L910</f>
        <v>0</v>
      </c>
      <c r="N910" s="51"/>
      <c r="O910" s="52">
        <f>M910+N910</f>
        <v>0</v>
      </c>
    </row>
    <row r="911" spans="1:15" hidden="1">
      <c r="A911" s="50">
        <f t="shared" si="316"/>
        <v>3</v>
      </c>
      <c r="B911" s="153"/>
      <c r="C911" s="155" t="s">
        <v>35</v>
      </c>
      <c r="D911" s="137"/>
      <c r="E911" s="62">
        <f>SUM(E912:E913)</f>
        <v>0</v>
      </c>
      <c r="F911" s="62">
        <f>SUM(F912:F913)</f>
        <v>0</v>
      </c>
      <c r="G911" s="62">
        <f>SUM(G912:G913)</f>
        <v>0</v>
      </c>
      <c r="H911" s="62">
        <f>SUM(H912:H913)</f>
        <v>0</v>
      </c>
      <c r="I911" s="62">
        <f t="shared" ref="I911:N911" si="318">SUM(I912:I913)</f>
        <v>0</v>
      </c>
      <c r="J911" s="62">
        <f t="shared" si="318"/>
        <v>0</v>
      </c>
      <c r="K911" s="62">
        <f t="shared" si="318"/>
        <v>0</v>
      </c>
      <c r="L911" s="62">
        <f t="shared" si="318"/>
        <v>0</v>
      </c>
      <c r="M911" s="62">
        <f t="shared" si="318"/>
        <v>0</v>
      </c>
      <c r="N911" s="62">
        <f t="shared" si="318"/>
        <v>0</v>
      </c>
      <c r="O911" s="62">
        <f>SUM(O912:O913)</f>
        <v>0</v>
      </c>
    </row>
    <row r="912" spans="1:15" hidden="1">
      <c r="A912" s="50">
        <f t="shared" si="316"/>
        <v>3</v>
      </c>
      <c r="B912" s="153"/>
      <c r="C912" s="167" t="s">
        <v>84</v>
      </c>
      <c r="D912" s="137"/>
      <c r="E912" s="51"/>
      <c r="F912" s="51"/>
      <c r="G912" s="51"/>
      <c r="H912" s="51"/>
      <c r="I912" s="51"/>
      <c r="J912" s="52">
        <f>H912+I912</f>
        <v>0</v>
      </c>
      <c r="K912" s="51"/>
      <c r="L912" s="51"/>
      <c r="M912" s="52">
        <f>K912+L912</f>
        <v>0</v>
      </c>
      <c r="N912" s="51"/>
      <c r="O912" s="52">
        <f>M912+N912</f>
        <v>0</v>
      </c>
    </row>
    <row r="913" spans="1:15" hidden="1">
      <c r="A913" s="50">
        <f t="shared" si="316"/>
        <v>3</v>
      </c>
      <c r="B913" s="153"/>
      <c r="C913" s="167" t="s">
        <v>85</v>
      </c>
      <c r="D913" s="137"/>
      <c r="E913" s="51"/>
      <c r="F913" s="51"/>
      <c r="G913" s="51"/>
      <c r="H913" s="51"/>
      <c r="I913" s="51"/>
      <c r="J913" s="52">
        <f>H913+I913</f>
        <v>0</v>
      </c>
      <c r="K913" s="51"/>
      <c r="L913" s="51"/>
      <c r="M913" s="52">
        <f>K913+L913</f>
        <v>0</v>
      </c>
      <c r="N913" s="51"/>
      <c r="O913" s="52">
        <f>M913+N913</f>
        <v>0</v>
      </c>
    </row>
    <row r="914" spans="1:15" hidden="1">
      <c r="A914" s="77">
        <f>A915</f>
        <v>3</v>
      </c>
      <c r="B914" s="172"/>
      <c r="C914" s="156"/>
      <c r="D914" s="140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</row>
    <row r="915" spans="1:15" hidden="1">
      <c r="A915" s="105">
        <f>MIN(A916:A977)</f>
        <v>3</v>
      </c>
      <c r="B915" s="172"/>
      <c r="C915" s="174" t="s">
        <v>58</v>
      </c>
      <c r="D915" s="140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</row>
    <row r="916" spans="1:15" hidden="1">
      <c r="A916" s="50">
        <f t="shared" ref="A916:A969" si="319">IF(MAX(E916:P916)=0,IF(MIN(E916:P916)=0,3,2),2)</f>
        <v>3</v>
      </c>
      <c r="B916" s="145"/>
      <c r="C916" s="146" t="s">
        <v>25</v>
      </c>
      <c r="D916" s="56"/>
      <c r="E916" s="11">
        <f>SUBTOTAL(9,E917:E969)</f>
        <v>0</v>
      </c>
      <c r="F916" s="11">
        <f>SUBTOTAL(9,F917:F969)</f>
        <v>0</v>
      </c>
      <c r="G916" s="11">
        <f>SUBTOTAL(9,G917:G969)</f>
        <v>0</v>
      </c>
      <c r="H916" s="11">
        <f>SUBTOTAL(9,H917:H969)</f>
        <v>0</v>
      </c>
      <c r="I916" s="11">
        <f t="shared" ref="I916:N916" si="320">SUBTOTAL(9,I917:I969)</f>
        <v>0</v>
      </c>
      <c r="J916" s="11">
        <f t="shared" si="320"/>
        <v>0</v>
      </c>
      <c r="K916" s="11">
        <f t="shared" si="320"/>
        <v>0</v>
      </c>
      <c r="L916" s="11">
        <f t="shared" si="320"/>
        <v>0</v>
      </c>
      <c r="M916" s="11">
        <f t="shared" si="320"/>
        <v>0</v>
      </c>
      <c r="N916" s="11">
        <f t="shared" si="320"/>
        <v>0</v>
      </c>
      <c r="O916" s="11">
        <f>SUBTOTAL(9,O917:O969)</f>
        <v>0</v>
      </c>
    </row>
    <row r="917" spans="1:15" hidden="1">
      <c r="A917" s="50">
        <f t="shared" si="319"/>
        <v>3</v>
      </c>
      <c r="B917" s="145" t="s">
        <v>14</v>
      </c>
      <c r="C917" s="146" t="s">
        <v>125</v>
      </c>
      <c r="D917" s="56"/>
      <c r="E917" s="11">
        <f>SUBTOTAL(9,E918:E939)</f>
        <v>0</v>
      </c>
      <c r="F917" s="11">
        <f>SUBTOTAL(9,F918:F939)</f>
        <v>0</v>
      </c>
      <c r="G917" s="11">
        <f>SUBTOTAL(9,G918:G939)</f>
        <v>0</v>
      </c>
      <c r="H917" s="11">
        <f>SUBTOTAL(9,H918:H939)</f>
        <v>0</v>
      </c>
      <c r="I917" s="11">
        <f t="shared" ref="I917:N917" si="321">SUBTOTAL(9,I918:I939)</f>
        <v>0</v>
      </c>
      <c r="J917" s="11">
        <f t="shared" si="321"/>
        <v>0</v>
      </c>
      <c r="K917" s="11">
        <f t="shared" si="321"/>
        <v>0</v>
      </c>
      <c r="L917" s="11">
        <f t="shared" si="321"/>
        <v>0</v>
      </c>
      <c r="M917" s="11">
        <f t="shared" si="321"/>
        <v>0</v>
      </c>
      <c r="N917" s="11">
        <f t="shared" si="321"/>
        <v>0</v>
      </c>
      <c r="O917" s="11">
        <f>SUBTOTAL(9,O918:O939)</f>
        <v>0</v>
      </c>
    </row>
    <row r="918" spans="1:15" s="57" customFormat="1" hidden="1">
      <c r="A918" s="50">
        <f t="shared" si="319"/>
        <v>3</v>
      </c>
      <c r="B918" s="147"/>
      <c r="C918" s="146" t="s">
        <v>126</v>
      </c>
      <c r="D918" s="56"/>
      <c r="E918" s="11">
        <f>SUBTOTAL(9,E919:E928)</f>
        <v>0</v>
      </c>
      <c r="F918" s="11">
        <f>SUBTOTAL(9,F919:F928)</f>
        <v>0</v>
      </c>
      <c r="G918" s="11">
        <f>SUBTOTAL(9,G919:G928)</f>
        <v>0</v>
      </c>
      <c r="H918" s="11">
        <f>SUBTOTAL(9,H919:H928)</f>
        <v>0</v>
      </c>
      <c r="I918" s="11">
        <f t="shared" ref="I918:N918" si="322">SUBTOTAL(9,I919:I928)</f>
        <v>0</v>
      </c>
      <c r="J918" s="11">
        <f t="shared" si="322"/>
        <v>0</v>
      </c>
      <c r="K918" s="11">
        <f t="shared" si="322"/>
        <v>0</v>
      </c>
      <c r="L918" s="11">
        <f t="shared" si="322"/>
        <v>0</v>
      </c>
      <c r="M918" s="11">
        <f t="shared" si="322"/>
        <v>0</v>
      </c>
      <c r="N918" s="11">
        <f t="shared" si="322"/>
        <v>0</v>
      </c>
      <c r="O918" s="11">
        <f>SUBTOTAL(9,O919:O928)</f>
        <v>0</v>
      </c>
    </row>
    <row r="919" spans="1:15" s="57" customFormat="1" ht="25.5" hidden="1">
      <c r="A919" s="50">
        <f t="shared" si="319"/>
        <v>3</v>
      </c>
      <c r="B919" s="148"/>
      <c r="C919" s="149" t="s">
        <v>127</v>
      </c>
      <c r="D919" s="58" t="s">
        <v>2</v>
      </c>
      <c r="E919" s="11">
        <f>SUBTOTAL(9,E920:E921)</f>
        <v>0</v>
      </c>
      <c r="F919" s="11">
        <f>SUBTOTAL(9,F920:F921)</f>
        <v>0</v>
      </c>
      <c r="G919" s="11">
        <f>SUBTOTAL(9,G920:G921)</f>
        <v>0</v>
      </c>
      <c r="H919" s="11">
        <f>SUBTOTAL(9,H920:H921)</f>
        <v>0</v>
      </c>
      <c r="I919" s="11">
        <f t="shared" ref="I919:N919" si="323">SUBTOTAL(9,I920:I921)</f>
        <v>0</v>
      </c>
      <c r="J919" s="11">
        <f t="shared" si="323"/>
        <v>0</v>
      </c>
      <c r="K919" s="11">
        <f t="shared" si="323"/>
        <v>0</v>
      </c>
      <c r="L919" s="11">
        <f t="shared" si="323"/>
        <v>0</v>
      </c>
      <c r="M919" s="11">
        <f t="shared" si="323"/>
        <v>0</v>
      </c>
      <c r="N919" s="11">
        <f t="shared" si="323"/>
        <v>0</v>
      </c>
      <c r="O919" s="11">
        <f>SUBTOTAL(9,O920:O921)</f>
        <v>0</v>
      </c>
    </row>
    <row r="920" spans="1:15" s="57" customFormat="1" ht="25.5" hidden="1">
      <c r="A920" s="50">
        <f t="shared" si="319"/>
        <v>3</v>
      </c>
      <c r="B920" s="148"/>
      <c r="C920" s="149" t="s">
        <v>303</v>
      </c>
      <c r="D920" s="58" t="s">
        <v>302</v>
      </c>
      <c r="E920" s="51"/>
      <c r="F920" s="51"/>
      <c r="G920" s="51"/>
      <c r="H920" s="51"/>
      <c r="I920" s="51"/>
      <c r="J920" s="52">
        <f>H920+I920</f>
        <v>0</v>
      </c>
      <c r="K920" s="51"/>
      <c r="L920" s="51"/>
      <c r="M920" s="52">
        <f>K920+L920</f>
        <v>0</v>
      </c>
      <c r="N920" s="51"/>
      <c r="O920" s="52">
        <f>M920+N920</f>
        <v>0</v>
      </c>
    </row>
    <row r="921" spans="1:15" s="57" customFormat="1" ht="25.5" hidden="1">
      <c r="A921" s="50">
        <f t="shared" si="319"/>
        <v>3</v>
      </c>
      <c r="B921" s="148"/>
      <c r="C921" s="149" t="s">
        <v>305</v>
      </c>
      <c r="D921" s="58" t="s">
        <v>304</v>
      </c>
      <c r="E921" s="51"/>
      <c r="F921" s="51"/>
      <c r="G921" s="51"/>
      <c r="H921" s="51"/>
      <c r="I921" s="51"/>
      <c r="J921" s="52">
        <f>H921+I921</f>
        <v>0</v>
      </c>
      <c r="K921" s="51"/>
      <c r="L921" s="51"/>
      <c r="M921" s="52">
        <f>K921+L921</f>
        <v>0</v>
      </c>
      <c r="N921" s="51"/>
      <c r="O921" s="52">
        <f>M921+N921</f>
        <v>0</v>
      </c>
    </row>
    <row r="922" spans="1:15" s="57" customFormat="1" hidden="1">
      <c r="A922" s="50">
        <f t="shared" si="319"/>
        <v>3</v>
      </c>
      <c r="B922" s="150"/>
      <c r="C922" s="151" t="s">
        <v>128</v>
      </c>
      <c r="D922" s="59" t="s">
        <v>3</v>
      </c>
      <c r="E922" s="51"/>
      <c r="F922" s="51"/>
      <c r="G922" s="51"/>
      <c r="H922" s="51"/>
      <c r="I922" s="51"/>
      <c r="J922" s="52">
        <f>H922+I922</f>
        <v>0</v>
      </c>
      <c r="K922" s="51"/>
      <c r="L922" s="51"/>
      <c r="M922" s="52">
        <f>K922+L922</f>
        <v>0</v>
      </c>
      <c r="N922" s="51"/>
      <c r="O922" s="52">
        <f>M922+N922</f>
        <v>0</v>
      </c>
    </row>
    <row r="923" spans="1:15" s="57" customFormat="1" hidden="1">
      <c r="A923" s="50">
        <f t="shared" si="319"/>
        <v>3</v>
      </c>
      <c r="B923" s="150"/>
      <c r="C923" s="152" t="s">
        <v>445</v>
      </c>
      <c r="D923" s="117" t="s">
        <v>446</v>
      </c>
      <c r="E923" s="11">
        <f>SUBTOTAL(9,E924:E927)</f>
        <v>0</v>
      </c>
      <c r="F923" s="11">
        <f>SUBTOTAL(9,F924:F927)</f>
        <v>0</v>
      </c>
      <c r="G923" s="11">
        <f>SUBTOTAL(9,G924:G927)</f>
        <v>0</v>
      </c>
      <c r="H923" s="11">
        <f>SUBTOTAL(9,H924:H927)</f>
        <v>0</v>
      </c>
      <c r="I923" s="11">
        <f t="shared" ref="I923:N923" si="324">SUBTOTAL(9,I924:I927)</f>
        <v>0</v>
      </c>
      <c r="J923" s="11">
        <f t="shared" si="324"/>
        <v>0</v>
      </c>
      <c r="K923" s="11">
        <f t="shared" si="324"/>
        <v>0</v>
      </c>
      <c r="L923" s="11">
        <f t="shared" si="324"/>
        <v>0</v>
      </c>
      <c r="M923" s="11">
        <f t="shared" si="324"/>
        <v>0</v>
      </c>
      <c r="N923" s="11">
        <f t="shared" si="324"/>
        <v>0</v>
      </c>
      <c r="O923" s="11">
        <f>SUBTOTAL(9,O924:O927)</f>
        <v>0</v>
      </c>
    </row>
    <row r="924" spans="1:15" s="57" customFormat="1" ht="25.5" hidden="1">
      <c r="A924" s="50">
        <f t="shared" si="319"/>
        <v>3</v>
      </c>
      <c r="B924" s="150"/>
      <c r="C924" s="149" t="s">
        <v>129</v>
      </c>
      <c r="D924" s="60" t="s">
        <v>37</v>
      </c>
      <c r="E924" s="51"/>
      <c r="F924" s="51"/>
      <c r="G924" s="51"/>
      <c r="H924" s="51"/>
      <c r="I924" s="51"/>
      <c r="J924" s="52">
        <f>H924+I924</f>
        <v>0</v>
      </c>
      <c r="K924" s="51"/>
      <c r="L924" s="51"/>
      <c r="M924" s="52">
        <f>K924+L924</f>
        <v>0</v>
      </c>
      <c r="N924" s="51"/>
      <c r="O924" s="52">
        <f>M924+N924</f>
        <v>0</v>
      </c>
    </row>
    <row r="925" spans="1:15" s="57" customFormat="1" hidden="1">
      <c r="A925" s="50">
        <f t="shared" si="319"/>
        <v>3</v>
      </c>
      <c r="B925" s="150"/>
      <c r="C925" s="149" t="s">
        <v>131</v>
      </c>
      <c r="D925" s="60" t="s">
        <v>39</v>
      </c>
      <c r="E925" s="51"/>
      <c r="F925" s="51"/>
      <c r="G925" s="51"/>
      <c r="H925" s="51"/>
      <c r="I925" s="51"/>
      <c r="J925" s="52">
        <f>H925+I925</f>
        <v>0</v>
      </c>
      <c r="K925" s="51"/>
      <c r="L925" s="51"/>
      <c r="M925" s="52">
        <f>K925+L925</f>
        <v>0</v>
      </c>
      <c r="N925" s="51"/>
      <c r="O925" s="52">
        <f>M925+N925</f>
        <v>0</v>
      </c>
    </row>
    <row r="926" spans="1:15" s="57" customFormat="1" hidden="1">
      <c r="A926" s="50">
        <f t="shared" si="319"/>
        <v>3</v>
      </c>
      <c r="B926" s="150"/>
      <c r="C926" s="149" t="s">
        <v>132</v>
      </c>
      <c r="D926" s="60" t="s">
        <v>40</v>
      </c>
      <c r="E926" s="51"/>
      <c r="F926" s="51"/>
      <c r="G926" s="51"/>
      <c r="H926" s="51"/>
      <c r="I926" s="51"/>
      <c r="J926" s="52">
        <f>H926+I926</f>
        <v>0</v>
      </c>
      <c r="K926" s="51"/>
      <c r="L926" s="51"/>
      <c r="M926" s="52">
        <f>K926+L926</f>
        <v>0</v>
      </c>
      <c r="N926" s="51"/>
      <c r="O926" s="52">
        <f>M926+N926</f>
        <v>0</v>
      </c>
    </row>
    <row r="927" spans="1:15" s="57" customFormat="1" ht="25.5" hidden="1">
      <c r="A927" s="50">
        <f t="shared" si="319"/>
        <v>3</v>
      </c>
      <c r="B927" s="150"/>
      <c r="C927" s="149" t="s">
        <v>133</v>
      </c>
      <c r="D927" s="60" t="s">
        <v>41</v>
      </c>
      <c r="E927" s="51"/>
      <c r="F927" s="51"/>
      <c r="G927" s="51"/>
      <c r="H927" s="51"/>
      <c r="I927" s="51"/>
      <c r="J927" s="52">
        <f>H927+I927</f>
        <v>0</v>
      </c>
      <c r="K927" s="51"/>
      <c r="L927" s="51"/>
      <c r="M927" s="52">
        <f>K927+L927</f>
        <v>0</v>
      </c>
      <c r="N927" s="51"/>
      <c r="O927" s="52">
        <f>M927+N927</f>
        <v>0</v>
      </c>
    </row>
    <row r="928" spans="1:15" s="57" customFormat="1" hidden="1">
      <c r="A928" s="50">
        <f t="shared" si="319"/>
        <v>3</v>
      </c>
      <c r="B928" s="150"/>
      <c r="C928" s="149" t="s">
        <v>447</v>
      </c>
      <c r="D928" s="60" t="s">
        <v>4</v>
      </c>
      <c r="E928" s="51"/>
      <c r="F928" s="51"/>
      <c r="G928" s="51"/>
      <c r="H928" s="51"/>
      <c r="I928" s="51"/>
      <c r="J928" s="52">
        <f>H928+I928</f>
        <v>0</v>
      </c>
      <c r="K928" s="51"/>
      <c r="L928" s="51"/>
      <c r="M928" s="52">
        <f>K928+L928</f>
        <v>0</v>
      </c>
      <c r="N928" s="51"/>
      <c r="O928" s="52">
        <f>M928+N928</f>
        <v>0</v>
      </c>
    </row>
    <row r="929" spans="1:15" s="57" customFormat="1" hidden="1">
      <c r="A929" s="50">
        <f t="shared" si="319"/>
        <v>3</v>
      </c>
      <c r="B929" s="147"/>
      <c r="C929" s="146" t="s">
        <v>134</v>
      </c>
      <c r="D929" s="56"/>
      <c r="E929" s="11">
        <f>SUBTOTAL(9,E930:E933)</f>
        <v>0</v>
      </c>
      <c r="F929" s="11">
        <f>SUBTOTAL(9,F930:F933)</f>
        <v>0</v>
      </c>
      <c r="G929" s="11">
        <f>SUBTOTAL(9,G930:G933)</f>
        <v>0</v>
      </c>
      <c r="H929" s="11">
        <f>SUBTOTAL(9,H930:H933)</f>
        <v>0</v>
      </c>
      <c r="I929" s="11">
        <f t="shared" ref="I929:N929" si="325">SUBTOTAL(9,I930:I933)</f>
        <v>0</v>
      </c>
      <c r="J929" s="11">
        <f t="shared" si="325"/>
        <v>0</v>
      </c>
      <c r="K929" s="11">
        <f t="shared" si="325"/>
        <v>0</v>
      </c>
      <c r="L929" s="11">
        <f t="shared" si="325"/>
        <v>0</v>
      </c>
      <c r="M929" s="11">
        <f t="shared" si="325"/>
        <v>0</v>
      </c>
      <c r="N929" s="11">
        <f t="shared" si="325"/>
        <v>0</v>
      </c>
      <c r="O929" s="11">
        <f>SUBTOTAL(9,O930:O933)</f>
        <v>0</v>
      </c>
    </row>
    <row r="930" spans="1:15" s="57" customFormat="1" hidden="1">
      <c r="A930" s="50">
        <f t="shared" si="319"/>
        <v>3</v>
      </c>
      <c r="B930" s="150"/>
      <c r="C930" s="151" t="s">
        <v>135</v>
      </c>
      <c r="D930" s="59" t="s">
        <v>5</v>
      </c>
      <c r="E930" s="51"/>
      <c r="F930" s="51"/>
      <c r="G930" s="51"/>
      <c r="H930" s="51"/>
      <c r="I930" s="51"/>
      <c r="J930" s="52">
        <f>H930+I930</f>
        <v>0</v>
      </c>
      <c r="K930" s="51"/>
      <c r="L930" s="51"/>
      <c r="M930" s="52">
        <f>K930+L930</f>
        <v>0</v>
      </c>
      <c r="N930" s="51"/>
      <c r="O930" s="52">
        <f>M930+N930</f>
        <v>0</v>
      </c>
    </row>
    <row r="931" spans="1:15" s="57" customFormat="1" hidden="1">
      <c r="A931" s="50">
        <f t="shared" si="319"/>
        <v>3</v>
      </c>
      <c r="B931" s="150"/>
      <c r="C931" s="154" t="s">
        <v>448</v>
      </c>
      <c r="D931" s="118" t="s">
        <v>173</v>
      </c>
      <c r="E931" s="51"/>
      <c r="F931" s="51"/>
      <c r="G931" s="51"/>
      <c r="H931" s="51"/>
      <c r="I931" s="51"/>
      <c r="J931" s="52">
        <f>H931+I931</f>
        <v>0</v>
      </c>
      <c r="K931" s="51"/>
      <c r="L931" s="51"/>
      <c r="M931" s="52">
        <f>K931+L931</f>
        <v>0</v>
      </c>
      <c r="N931" s="51"/>
      <c r="O931" s="52">
        <f>M931+N931</f>
        <v>0</v>
      </c>
    </row>
    <row r="932" spans="1:15" s="57" customFormat="1" hidden="1">
      <c r="A932" s="50">
        <f t="shared" si="319"/>
        <v>3</v>
      </c>
      <c r="B932" s="153"/>
      <c r="C932" s="155" t="s">
        <v>557</v>
      </c>
      <c r="D932" s="137" t="s">
        <v>8</v>
      </c>
      <c r="E932" s="51"/>
      <c r="F932" s="51"/>
      <c r="G932" s="51"/>
      <c r="H932" s="51"/>
      <c r="I932" s="51"/>
      <c r="J932" s="52">
        <f>H932+I932</f>
        <v>0</v>
      </c>
      <c r="K932" s="51"/>
      <c r="L932" s="51"/>
      <c r="M932" s="52">
        <f>K932+L932</f>
        <v>0</v>
      </c>
      <c r="N932" s="51"/>
      <c r="O932" s="52">
        <f>M932+N932</f>
        <v>0</v>
      </c>
    </row>
    <row r="933" spans="1:15" s="57" customFormat="1" ht="25.5" hidden="1">
      <c r="A933" s="50">
        <f t="shared" si="319"/>
        <v>3</v>
      </c>
      <c r="B933" s="153"/>
      <c r="C933" s="155" t="s">
        <v>139</v>
      </c>
      <c r="D933" s="136" t="s">
        <v>10</v>
      </c>
      <c r="E933" s="51"/>
      <c r="F933" s="51"/>
      <c r="G933" s="51"/>
      <c r="H933" s="51"/>
      <c r="I933" s="51"/>
      <c r="J933" s="52">
        <f>H933+I933</f>
        <v>0</v>
      </c>
      <c r="K933" s="51"/>
      <c r="L933" s="51"/>
      <c r="M933" s="52">
        <f>K933+L933</f>
        <v>0</v>
      </c>
      <c r="N933" s="51"/>
      <c r="O933" s="52">
        <f>M933+N933</f>
        <v>0</v>
      </c>
    </row>
    <row r="934" spans="1:15" s="57" customFormat="1" hidden="1">
      <c r="A934" s="50">
        <f t="shared" si="319"/>
        <v>3</v>
      </c>
      <c r="B934" s="156"/>
      <c r="C934" s="157" t="s">
        <v>140</v>
      </c>
      <c r="D934" s="136"/>
      <c r="E934" s="11">
        <f>SUBTOTAL(9,E935:E939)</f>
        <v>0</v>
      </c>
      <c r="F934" s="11">
        <f>SUBTOTAL(9,F935:F939)</f>
        <v>0</v>
      </c>
      <c r="G934" s="11">
        <f>SUBTOTAL(9,G935:G939)</f>
        <v>0</v>
      </c>
      <c r="H934" s="11">
        <f>SUBTOTAL(9,H935:H939)</f>
        <v>0</v>
      </c>
      <c r="I934" s="11">
        <f t="shared" ref="I934:N934" si="326">SUBTOTAL(9,I935:I939)</f>
        <v>0</v>
      </c>
      <c r="J934" s="11">
        <f t="shared" si="326"/>
        <v>0</v>
      </c>
      <c r="K934" s="11">
        <f t="shared" si="326"/>
        <v>0</v>
      </c>
      <c r="L934" s="11">
        <f t="shared" si="326"/>
        <v>0</v>
      </c>
      <c r="M934" s="11">
        <f t="shared" si="326"/>
        <v>0</v>
      </c>
      <c r="N934" s="11">
        <f t="shared" si="326"/>
        <v>0</v>
      </c>
      <c r="O934" s="11">
        <f>SUBTOTAL(9,O935:O939)</f>
        <v>0</v>
      </c>
    </row>
    <row r="935" spans="1:15" s="57" customFormat="1" hidden="1">
      <c r="A935" s="50">
        <f t="shared" si="319"/>
        <v>3</v>
      </c>
      <c r="B935" s="153"/>
      <c r="C935" s="155" t="s">
        <v>141</v>
      </c>
      <c r="D935" s="137" t="s">
        <v>71</v>
      </c>
      <c r="E935" s="51"/>
      <c r="F935" s="51"/>
      <c r="G935" s="51"/>
      <c r="H935" s="51"/>
      <c r="I935" s="51"/>
      <c r="J935" s="52">
        <f>H935+I935</f>
        <v>0</v>
      </c>
      <c r="K935" s="51"/>
      <c r="L935" s="51"/>
      <c r="M935" s="52">
        <f>K935+L935</f>
        <v>0</v>
      </c>
      <c r="N935" s="51"/>
      <c r="O935" s="52">
        <f>M935+N935</f>
        <v>0</v>
      </c>
    </row>
    <row r="936" spans="1:15" s="57" customFormat="1" hidden="1">
      <c r="A936" s="50">
        <f t="shared" si="319"/>
        <v>3</v>
      </c>
      <c r="B936" s="153"/>
      <c r="C936" s="155" t="s">
        <v>142</v>
      </c>
      <c r="D936" s="137" t="s">
        <v>73</v>
      </c>
      <c r="E936" s="51"/>
      <c r="F936" s="51"/>
      <c r="G936" s="51"/>
      <c r="H936" s="51"/>
      <c r="I936" s="51"/>
      <c r="J936" s="52">
        <f>H936+I936</f>
        <v>0</v>
      </c>
      <c r="K936" s="51"/>
      <c r="L936" s="51"/>
      <c r="M936" s="52">
        <f>K936+L936</f>
        <v>0</v>
      </c>
      <c r="N936" s="51"/>
      <c r="O936" s="52">
        <f>M936+N936</f>
        <v>0</v>
      </c>
    </row>
    <row r="937" spans="1:15" s="57" customFormat="1" hidden="1">
      <c r="A937" s="50">
        <f t="shared" si="319"/>
        <v>3</v>
      </c>
      <c r="B937" s="153"/>
      <c r="C937" s="155" t="s">
        <v>143</v>
      </c>
      <c r="D937" s="137" t="s">
        <v>75</v>
      </c>
      <c r="E937" s="51"/>
      <c r="F937" s="51"/>
      <c r="G937" s="51"/>
      <c r="H937" s="51"/>
      <c r="I937" s="51"/>
      <c r="J937" s="52">
        <f>H937+I937</f>
        <v>0</v>
      </c>
      <c r="K937" s="51"/>
      <c r="L937" s="51"/>
      <c r="M937" s="52">
        <f>K937+L937</f>
        <v>0</v>
      </c>
      <c r="N937" s="51"/>
      <c r="O937" s="52">
        <f>M937+N937</f>
        <v>0</v>
      </c>
    </row>
    <row r="938" spans="1:15" s="57" customFormat="1" hidden="1">
      <c r="A938" s="50">
        <f t="shared" si="319"/>
        <v>3</v>
      </c>
      <c r="B938" s="153"/>
      <c r="C938" s="155" t="s">
        <v>144</v>
      </c>
      <c r="D938" s="137" t="s">
        <v>77</v>
      </c>
      <c r="E938" s="51"/>
      <c r="F938" s="51"/>
      <c r="G938" s="51"/>
      <c r="H938" s="51"/>
      <c r="I938" s="51"/>
      <c r="J938" s="52">
        <f>H938+I938</f>
        <v>0</v>
      </c>
      <c r="K938" s="51"/>
      <c r="L938" s="51"/>
      <c r="M938" s="52">
        <f>K938+L938</f>
        <v>0</v>
      </c>
      <c r="N938" s="51"/>
      <c r="O938" s="52">
        <f>M938+N938</f>
        <v>0</v>
      </c>
    </row>
    <row r="939" spans="1:15" s="57" customFormat="1" hidden="1">
      <c r="A939" s="50">
        <f t="shared" si="319"/>
        <v>3</v>
      </c>
      <c r="B939" s="153"/>
      <c r="C939" s="155" t="s">
        <v>145</v>
      </c>
      <c r="D939" s="137" t="s">
        <v>28</v>
      </c>
      <c r="E939" s="51"/>
      <c r="F939" s="51"/>
      <c r="G939" s="51"/>
      <c r="H939" s="51"/>
      <c r="I939" s="51"/>
      <c r="J939" s="52">
        <f>H939+I939</f>
        <v>0</v>
      </c>
      <c r="K939" s="51"/>
      <c r="L939" s="51"/>
      <c r="M939" s="52">
        <f>K939+L939</f>
        <v>0</v>
      </c>
      <c r="N939" s="51"/>
      <c r="O939" s="52">
        <f>M939+N939</f>
        <v>0</v>
      </c>
    </row>
    <row r="940" spans="1:15" s="57" customFormat="1" hidden="1">
      <c r="A940" s="50">
        <f t="shared" si="319"/>
        <v>3</v>
      </c>
      <c r="B940" s="145" t="s">
        <v>146</v>
      </c>
      <c r="C940" s="157" t="s">
        <v>147</v>
      </c>
      <c r="D940" s="56"/>
      <c r="E940" s="11">
        <f>SUBTOTAL(9,E941:E969)</f>
        <v>0</v>
      </c>
      <c r="F940" s="11">
        <f>SUBTOTAL(9,F941:F969)</f>
        <v>0</v>
      </c>
      <c r="G940" s="11">
        <f>SUBTOTAL(9,G941:G969)</f>
        <v>0</v>
      </c>
      <c r="H940" s="11">
        <f>SUBTOTAL(9,H941:H969)</f>
        <v>0</v>
      </c>
      <c r="I940" s="11">
        <f t="shared" ref="I940:N940" si="327">SUBTOTAL(9,I941:I969)</f>
        <v>0</v>
      </c>
      <c r="J940" s="11">
        <f t="shared" si="327"/>
        <v>0</v>
      </c>
      <c r="K940" s="11">
        <f t="shared" si="327"/>
        <v>0</v>
      </c>
      <c r="L940" s="11">
        <f t="shared" si="327"/>
        <v>0</v>
      </c>
      <c r="M940" s="11">
        <f t="shared" si="327"/>
        <v>0</v>
      </c>
      <c r="N940" s="11">
        <f t="shared" si="327"/>
        <v>0</v>
      </c>
      <c r="O940" s="11">
        <f>SUBTOTAL(9,O941:O969)</f>
        <v>0</v>
      </c>
    </row>
    <row r="941" spans="1:15" s="57" customFormat="1" hidden="1">
      <c r="A941" s="50">
        <f t="shared" si="319"/>
        <v>3</v>
      </c>
      <c r="B941" s="156"/>
      <c r="C941" s="158" t="s">
        <v>26</v>
      </c>
      <c r="D941" s="56"/>
      <c r="E941" s="11">
        <f>SUBTOTAL(9,E942:E960)</f>
        <v>0</v>
      </c>
      <c r="F941" s="11">
        <f t="shared" ref="F941:O941" si="328">SUBTOTAL(9,F942:F960)</f>
        <v>0</v>
      </c>
      <c r="G941" s="11">
        <f t="shared" si="328"/>
        <v>0</v>
      </c>
      <c r="H941" s="11">
        <f t="shared" si="328"/>
        <v>0</v>
      </c>
      <c r="I941" s="11">
        <f t="shared" si="328"/>
        <v>0</v>
      </c>
      <c r="J941" s="11">
        <f t="shared" si="328"/>
        <v>0</v>
      </c>
      <c r="K941" s="11">
        <f t="shared" si="328"/>
        <v>0</v>
      </c>
      <c r="L941" s="11">
        <f t="shared" si="328"/>
        <v>0</v>
      </c>
      <c r="M941" s="11">
        <f t="shared" si="328"/>
        <v>0</v>
      </c>
      <c r="N941" s="11">
        <f t="shared" si="328"/>
        <v>0</v>
      </c>
      <c r="O941" s="11">
        <f t="shared" si="328"/>
        <v>0</v>
      </c>
    </row>
    <row r="942" spans="1:15" s="57" customFormat="1" hidden="1">
      <c r="A942" s="50">
        <f t="shared" si="319"/>
        <v>3</v>
      </c>
      <c r="B942" s="150"/>
      <c r="C942" s="161" t="s">
        <v>770</v>
      </c>
      <c r="D942" s="56"/>
      <c r="E942" s="11">
        <f>SUBTOTAL(9,E943:E952)</f>
        <v>0</v>
      </c>
      <c r="F942" s="11">
        <f t="shared" ref="F942:O942" si="329">SUBTOTAL(9,F943:F952)</f>
        <v>0</v>
      </c>
      <c r="G942" s="11">
        <f t="shared" si="329"/>
        <v>0</v>
      </c>
      <c r="H942" s="11">
        <f t="shared" si="329"/>
        <v>0</v>
      </c>
      <c r="I942" s="11">
        <f t="shared" si="329"/>
        <v>0</v>
      </c>
      <c r="J942" s="11">
        <f t="shared" si="329"/>
        <v>0</v>
      </c>
      <c r="K942" s="11">
        <f t="shared" si="329"/>
        <v>0</v>
      </c>
      <c r="L942" s="11">
        <f t="shared" si="329"/>
        <v>0</v>
      </c>
      <c r="M942" s="11">
        <f t="shared" si="329"/>
        <v>0</v>
      </c>
      <c r="N942" s="11">
        <f t="shared" si="329"/>
        <v>0</v>
      </c>
      <c r="O942" s="11">
        <f t="shared" si="329"/>
        <v>0</v>
      </c>
    </row>
    <row r="943" spans="1:15" s="57" customFormat="1" ht="25.5" hidden="1">
      <c r="A943" s="50">
        <f t="shared" si="319"/>
        <v>3</v>
      </c>
      <c r="B943" s="150"/>
      <c r="C943" s="160" t="s">
        <v>771</v>
      </c>
      <c r="D943" s="58" t="s">
        <v>2</v>
      </c>
      <c r="E943" s="11">
        <f>SUBTOTAL(9,E944:E945)</f>
        <v>0</v>
      </c>
      <c r="F943" s="11">
        <f t="shared" ref="F943:O943" si="330">SUBTOTAL(9,F944:F945)</f>
        <v>0</v>
      </c>
      <c r="G943" s="11">
        <f t="shared" si="330"/>
        <v>0</v>
      </c>
      <c r="H943" s="11">
        <f t="shared" si="330"/>
        <v>0</v>
      </c>
      <c r="I943" s="11">
        <f t="shared" si="330"/>
        <v>0</v>
      </c>
      <c r="J943" s="11">
        <f t="shared" si="330"/>
        <v>0</v>
      </c>
      <c r="K943" s="11">
        <f t="shared" si="330"/>
        <v>0</v>
      </c>
      <c r="L943" s="11">
        <f t="shared" si="330"/>
        <v>0</v>
      </c>
      <c r="M943" s="11">
        <f t="shared" si="330"/>
        <v>0</v>
      </c>
      <c r="N943" s="11">
        <f t="shared" si="330"/>
        <v>0</v>
      </c>
      <c r="O943" s="11">
        <f t="shared" si="330"/>
        <v>0</v>
      </c>
    </row>
    <row r="944" spans="1:15" s="57" customFormat="1" ht="25.5" hidden="1">
      <c r="A944" s="50">
        <f t="shared" si="319"/>
        <v>3</v>
      </c>
      <c r="B944" s="150"/>
      <c r="C944" s="260" t="s">
        <v>772</v>
      </c>
      <c r="D944" s="58" t="s">
        <v>302</v>
      </c>
      <c r="E944" s="51"/>
      <c r="F944" s="51"/>
      <c r="G944" s="51"/>
      <c r="H944" s="51"/>
      <c r="I944" s="51"/>
      <c r="J944" s="52">
        <f>H944+I944</f>
        <v>0</v>
      </c>
      <c r="K944" s="51"/>
      <c r="L944" s="51"/>
      <c r="M944" s="52">
        <f>K944+L944</f>
        <v>0</v>
      </c>
      <c r="N944" s="51"/>
      <c r="O944" s="52">
        <f>M944+N944</f>
        <v>0</v>
      </c>
    </row>
    <row r="945" spans="1:15" s="57" customFormat="1" ht="25.5" hidden="1">
      <c r="A945" s="50">
        <f t="shared" si="319"/>
        <v>3</v>
      </c>
      <c r="B945" s="150"/>
      <c r="C945" s="260" t="s">
        <v>773</v>
      </c>
      <c r="D945" s="58" t="s">
        <v>304</v>
      </c>
      <c r="E945" s="51"/>
      <c r="F945" s="51"/>
      <c r="G945" s="51"/>
      <c r="H945" s="51"/>
      <c r="I945" s="51"/>
      <c r="J945" s="52">
        <f>H945+I945</f>
        <v>0</v>
      </c>
      <c r="K945" s="51"/>
      <c r="L945" s="51"/>
      <c r="M945" s="52">
        <f>K945+L945</f>
        <v>0</v>
      </c>
      <c r="N945" s="51"/>
      <c r="O945" s="52">
        <f>M945+N945</f>
        <v>0</v>
      </c>
    </row>
    <row r="946" spans="1:15" s="57" customFormat="1" hidden="1">
      <c r="A946" s="50">
        <f t="shared" si="319"/>
        <v>3</v>
      </c>
      <c r="B946" s="150"/>
      <c r="C946" s="258" t="s">
        <v>42</v>
      </c>
      <c r="D946" s="59" t="s">
        <v>3</v>
      </c>
      <c r="E946" s="51"/>
      <c r="F946" s="51"/>
      <c r="G946" s="51"/>
      <c r="H946" s="51"/>
      <c r="I946" s="51"/>
      <c r="J946" s="52">
        <f>H946+I946</f>
        <v>0</v>
      </c>
      <c r="K946" s="51"/>
      <c r="L946" s="51"/>
      <c r="M946" s="52">
        <f>K946+L946</f>
        <v>0</v>
      </c>
      <c r="N946" s="51"/>
      <c r="O946" s="52">
        <f>M946+N946</f>
        <v>0</v>
      </c>
    </row>
    <row r="947" spans="1:15" s="57" customFormat="1" hidden="1">
      <c r="A947" s="50">
        <f t="shared" si="319"/>
        <v>3</v>
      </c>
      <c r="B947" s="150"/>
      <c r="C947" s="259" t="s">
        <v>449</v>
      </c>
      <c r="D947" s="117" t="s">
        <v>446</v>
      </c>
      <c r="E947" s="11">
        <f>SUBTOTAL(9,E948:E951)</f>
        <v>0</v>
      </c>
      <c r="F947" s="11">
        <f>SUBTOTAL(9,F948:F951)</f>
        <v>0</v>
      </c>
      <c r="G947" s="11">
        <f>SUBTOTAL(9,G948:G951)</f>
        <v>0</v>
      </c>
      <c r="H947" s="11">
        <f>SUBTOTAL(9,H948:H951)</f>
        <v>0</v>
      </c>
      <c r="I947" s="11">
        <f t="shared" ref="I947:N947" si="331">SUBTOTAL(9,I948:I951)</f>
        <v>0</v>
      </c>
      <c r="J947" s="11">
        <f t="shared" si="331"/>
        <v>0</v>
      </c>
      <c r="K947" s="11">
        <f t="shared" si="331"/>
        <v>0</v>
      </c>
      <c r="L947" s="11">
        <f t="shared" si="331"/>
        <v>0</v>
      </c>
      <c r="M947" s="11">
        <f t="shared" si="331"/>
        <v>0</v>
      </c>
      <c r="N947" s="11">
        <f t="shared" si="331"/>
        <v>0</v>
      </c>
      <c r="O947" s="11">
        <f>SUBTOTAL(9,O948:O951)</f>
        <v>0</v>
      </c>
    </row>
    <row r="948" spans="1:15" s="57" customFormat="1" ht="25.5" hidden="1">
      <c r="A948" s="50">
        <f t="shared" si="319"/>
        <v>3</v>
      </c>
      <c r="B948" s="150"/>
      <c r="C948" s="260" t="s">
        <v>153</v>
      </c>
      <c r="D948" s="60" t="s">
        <v>37</v>
      </c>
      <c r="E948" s="51"/>
      <c r="F948" s="51"/>
      <c r="G948" s="51"/>
      <c r="H948" s="51"/>
      <c r="I948" s="51"/>
      <c r="J948" s="52">
        <f t="shared" ref="J948:J960" si="332">H948+I948</f>
        <v>0</v>
      </c>
      <c r="K948" s="51"/>
      <c r="L948" s="51"/>
      <c r="M948" s="52">
        <f t="shared" ref="M948:M960" si="333">K948+L948</f>
        <v>0</v>
      </c>
      <c r="N948" s="51"/>
      <c r="O948" s="52">
        <f t="shared" ref="O948:O960" si="334">M948+N948</f>
        <v>0</v>
      </c>
    </row>
    <row r="949" spans="1:15" s="57" customFormat="1" hidden="1">
      <c r="A949" s="50">
        <f t="shared" si="319"/>
        <v>3</v>
      </c>
      <c r="B949" s="150"/>
      <c r="C949" s="260" t="s">
        <v>155</v>
      </c>
      <c r="D949" s="60" t="s">
        <v>39</v>
      </c>
      <c r="E949" s="51"/>
      <c r="F949" s="51"/>
      <c r="G949" s="51"/>
      <c r="H949" s="51"/>
      <c r="I949" s="51"/>
      <c r="J949" s="52">
        <f t="shared" si="332"/>
        <v>0</v>
      </c>
      <c r="K949" s="51"/>
      <c r="L949" s="51"/>
      <c r="M949" s="52">
        <f t="shared" si="333"/>
        <v>0</v>
      </c>
      <c r="N949" s="51"/>
      <c r="O949" s="52">
        <f t="shared" si="334"/>
        <v>0</v>
      </c>
    </row>
    <row r="950" spans="1:15" s="57" customFormat="1" ht="25.5" hidden="1">
      <c r="A950" s="50">
        <f t="shared" si="319"/>
        <v>3</v>
      </c>
      <c r="B950" s="150"/>
      <c r="C950" s="260" t="s">
        <v>156</v>
      </c>
      <c r="D950" s="60" t="s">
        <v>40</v>
      </c>
      <c r="E950" s="51"/>
      <c r="F950" s="51"/>
      <c r="G950" s="51"/>
      <c r="H950" s="51"/>
      <c r="I950" s="51"/>
      <c r="J950" s="52">
        <f t="shared" si="332"/>
        <v>0</v>
      </c>
      <c r="K950" s="51"/>
      <c r="L950" s="51"/>
      <c r="M950" s="52">
        <f t="shared" si="333"/>
        <v>0</v>
      </c>
      <c r="N950" s="51"/>
      <c r="O950" s="52">
        <f t="shared" si="334"/>
        <v>0</v>
      </c>
    </row>
    <row r="951" spans="1:15" s="57" customFormat="1" ht="25.5" hidden="1">
      <c r="A951" s="50">
        <f t="shared" si="319"/>
        <v>3</v>
      </c>
      <c r="B951" s="150"/>
      <c r="C951" s="260" t="s">
        <v>157</v>
      </c>
      <c r="D951" s="60" t="s">
        <v>41</v>
      </c>
      <c r="E951" s="51"/>
      <c r="F951" s="51"/>
      <c r="G951" s="51"/>
      <c r="H951" s="51"/>
      <c r="I951" s="51"/>
      <c r="J951" s="52">
        <f t="shared" si="332"/>
        <v>0</v>
      </c>
      <c r="K951" s="51"/>
      <c r="L951" s="51"/>
      <c r="M951" s="52">
        <f t="shared" si="333"/>
        <v>0</v>
      </c>
      <c r="N951" s="51"/>
      <c r="O951" s="52">
        <f t="shared" si="334"/>
        <v>0</v>
      </c>
    </row>
    <row r="952" spans="1:15" s="57" customFormat="1" hidden="1">
      <c r="A952" s="50">
        <f t="shared" si="319"/>
        <v>3</v>
      </c>
      <c r="B952" s="150"/>
      <c r="C952" s="160" t="s">
        <v>158</v>
      </c>
      <c r="D952" s="60" t="s">
        <v>4</v>
      </c>
      <c r="E952" s="51"/>
      <c r="F952" s="51"/>
      <c r="G952" s="51"/>
      <c r="H952" s="51"/>
      <c r="I952" s="51"/>
      <c r="J952" s="52">
        <f t="shared" si="332"/>
        <v>0</v>
      </c>
      <c r="K952" s="51"/>
      <c r="L952" s="51"/>
      <c r="M952" s="52">
        <f t="shared" si="333"/>
        <v>0</v>
      </c>
      <c r="N952" s="51"/>
      <c r="O952" s="52">
        <f t="shared" si="334"/>
        <v>0</v>
      </c>
    </row>
    <row r="953" spans="1:15" s="57" customFormat="1" hidden="1">
      <c r="A953" s="50">
        <f t="shared" si="319"/>
        <v>3</v>
      </c>
      <c r="B953" s="150"/>
      <c r="C953" s="159" t="s">
        <v>19</v>
      </c>
      <c r="D953" s="59" t="s">
        <v>5</v>
      </c>
      <c r="E953" s="51"/>
      <c r="F953" s="51"/>
      <c r="G953" s="51"/>
      <c r="H953" s="51"/>
      <c r="I953" s="51"/>
      <c r="J953" s="52">
        <f t="shared" si="332"/>
        <v>0</v>
      </c>
      <c r="K953" s="51"/>
      <c r="L953" s="51"/>
      <c r="M953" s="52">
        <f t="shared" si="333"/>
        <v>0</v>
      </c>
      <c r="N953" s="51"/>
      <c r="O953" s="52">
        <f t="shared" si="334"/>
        <v>0</v>
      </c>
    </row>
    <row r="954" spans="1:15" s="57" customFormat="1" hidden="1">
      <c r="A954" s="50">
        <f t="shared" si="319"/>
        <v>3</v>
      </c>
      <c r="B954" s="150"/>
      <c r="C954" s="162" t="s">
        <v>450</v>
      </c>
      <c r="D954" s="118" t="s">
        <v>173</v>
      </c>
      <c r="E954" s="51"/>
      <c r="F954" s="51"/>
      <c r="G954" s="51"/>
      <c r="H954" s="51"/>
      <c r="I954" s="51"/>
      <c r="J954" s="52">
        <f t="shared" si="332"/>
        <v>0</v>
      </c>
      <c r="K954" s="51"/>
      <c r="L954" s="51"/>
      <c r="M954" s="52">
        <f t="shared" si="333"/>
        <v>0</v>
      </c>
      <c r="N954" s="51"/>
      <c r="O954" s="52">
        <f t="shared" si="334"/>
        <v>0</v>
      </c>
    </row>
    <row r="955" spans="1:15" hidden="1">
      <c r="A955" s="50">
        <f t="shared" si="319"/>
        <v>3</v>
      </c>
      <c r="B955" s="153"/>
      <c r="C955" s="163" t="s">
        <v>29</v>
      </c>
      <c r="D955" s="136" t="s">
        <v>6</v>
      </c>
      <c r="E955" s="51"/>
      <c r="F955" s="51"/>
      <c r="G955" s="51"/>
      <c r="H955" s="51"/>
      <c r="I955" s="51"/>
      <c r="J955" s="52">
        <f t="shared" si="332"/>
        <v>0</v>
      </c>
      <c r="K955" s="51"/>
      <c r="L955" s="51"/>
      <c r="M955" s="52">
        <f t="shared" si="333"/>
        <v>0</v>
      </c>
      <c r="N955" s="51"/>
      <c r="O955" s="52">
        <f t="shared" si="334"/>
        <v>0</v>
      </c>
    </row>
    <row r="956" spans="1:15" hidden="1">
      <c r="A956" s="50">
        <f t="shared" si="319"/>
        <v>3</v>
      </c>
      <c r="B956" s="153"/>
      <c r="C956" s="163" t="s">
        <v>21</v>
      </c>
      <c r="D956" s="137" t="s">
        <v>8</v>
      </c>
      <c r="E956" s="51"/>
      <c r="F956" s="51"/>
      <c r="G956" s="51"/>
      <c r="H956" s="51"/>
      <c r="I956" s="51"/>
      <c r="J956" s="52">
        <f>H956+I956</f>
        <v>0</v>
      </c>
      <c r="K956" s="51"/>
      <c r="L956" s="51"/>
      <c r="M956" s="52">
        <f>K956+L956</f>
        <v>0</v>
      </c>
      <c r="N956" s="51"/>
      <c r="O956" s="52">
        <f t="shared" si="334"/>
        <v>0</v>
      </c>
    </row>
    <row r="957" spans="1:15" hidden="1">
      <c r="A957" s="50">
        <f t="shared" si="319"/>
        <v>3</v>
      </c>
      <c r="B957" s="153"/>
      <c r="C957" s="163" t="s">
        <v>526</v>
      </c>
      <c r="D957" s="137" t="s">
        <v>31</v>
      </c>
      <c r="E957" s="51"/>
      <c r="F957" s="51"/>
      <c r="G957" s="51"/>
      <c r="H957" s="51"/>
      <c r="I957" s="51"/>
      <c r="J957" s="52">
        <f t="shared" si="332"/>
        <v>0</v>
      </c>
      <c r="K957" s="51"/>
      <c r="L957" s="51"/>
      <c r="M957" s="52">
        <f t="shared" si="333"/>
        <v>0</v>
      </c>
      <c r="N957" s="51"/>
      <c r="O957" s="52">
        <f t="shared" si="334"/>
        <v>0</v>
      </c>
    </row>
    <row r="958" spans="1:15" hidden="1">
      <c r="A958" s="50">
        <f t="shared" si="319"/>
        <v>3</v>
      </c>
      <c r="B958" s="153"/>
      <c r="C958" s="163" t="s">
        <v>558</v>
      </c>
      <c r="D958" s="137" t="s">
        <v>559</v>
      </c>
      <c r="E958" s="51"/>
      <c r="F958" s="51"/>
      <c r="G958" s="51"/>
      <c r="H958" s="51"/>
      <c r="I958" s="51"/>
      <c r="J958" s="52">
        <f t="shared" si="332"/>
        <v>0</v>
      </c>
      <c r="K958" s="51"/>
      <c r="L958" s="51"/>
      <c r="M958" s="52">
        <f t="shared" si="333"/>
        <v>0</v>
      </c>
      <c r="N958" s="51"/>
      <c r="O958" s="52">
        <f t="shared" si="334"/>
        <v>0</v>
      </c>
    </row>
    <row r="959" spans="1:15" ht="25.5" hidden="1">
      <c r="A959" s="50">
        <f t="shared" si="319"/>
        <v>3</v>
      </c>
      <c r="B959" s="153"/>
      <c r="C959" s="163" t="s">
        <v>528</v>
      </c>
      <c r="D959" s="136" t="s">
        <v>9</v>
      </c>
      <c r="E959" s="51"/>
      <c r="F959" s="51"/>
      <c r="G959" s="51"/>
      <c r="H959" s="51"/>
      <c r="I959" s="51"/>
      <c r="J959" s="52">
        <f t="shared" si="332"/>
        <v>0</v>
      </c>
      <c r="K959" s="51"/>
      <c r="L959" s="51"/>
      <c r="M959" s="52">
        <f t="shared" si="333"/>
        <v>0</v>
      </c>
      <c r="N959" s="51"/>
      <c r="O959" s="52">
        <f t="shared" si="334"/>
        <v>0</v>
      </c>
    </row>
    <row r="960" spans="1:15" ht="25.5" hidden="1">
      <c r="A960" s="50">
        <f t="shared" si="319"/>
        <v>3</v>
      </c>
      <c r="B960" s="153"/>
      <c r="C960" s="163" t="s">
        <v>30</v>
      </c>
      <c r="D960" s="136" t="s">
        <v>10</v>
      </c>
      <c r="E960" s="51"/>
      <c r="F960" s="51"/>
      <c r="G960" s="51"/>
      <c r="H960" s="51"/>
      <c r="I960" s="51"/>
      <c r="J960" s="52">
        <f t="shared" si="332"/>
        <v>0</v>
      </c>
      <c r="K960" s="51"/>
      <c r="L960" s="51"/>
      <c r="M960" s="52">
        <f t="shared" si="333"/>
        <v>0</v>
      </c>
      <c r="N960" s="51"/>
      <c r="O960" s="52">
        <f t="shared" si="334"/>
        <v>0</v>
      </c>
    </row>
    <row r="961" spans="1:15" hidden="1">
      <c r="A961" s="50">
        <f t="shared" si="319"/>
        <v>3</v>
      </c>
      <c r="B961" s="153"/>
      <c r="C961" s="165" t="s">
        <v>451</v>
      </c>
      <c r="D961" s="138" t="s">
        <v>93</v>
      </c>
      <c r="E961" s="11">
        <f>SUBTOTAL(9,E962:E963)</f>
        <v>0</v>
      </c>
      <c r="F961" s="11">
        <f>SUBTOTAL(9,F962:F963)</f>
        <v>0</v>
      </c>
      <c r="G961" s="11">
        <f>SUBTOTAL(9,G962:G963)</f>
        <v>0</v>
      </c>
      <c r="H961" s="11">
        <f>SUBTOTAL(9,H962:H963)</f>
        <v>0</v>
      </c>
      <c r="I961" s="11">
        <f t="shared" ref="I961:N961" si="335">SUBTOTAL(9,I962:I963)</f>
        <v>0</v>
      </c>
      <c r="J961" s="11">
        <f t="shared" si="335"/>
        <v>0</v>
      </c>
      <c r="K961" s="11">
        <f t="shared" si="335"/>
        <v>0</v>
      </c>
      <c r="L961" s="11">
        <f t="shared" si="335"/>
        <v>0</v>
      </c>
      <c r="M961" s="11">
        <f t="shared" si="335"/>
        <v>0</v>
      </c>
      <c r="N961" s="11">
        <f t="shared" si="335"/>
        <v>0</v>
      </c>
      <c r="O961" s="11">
        <f>SUBTOTAL(9,O962:O963)</f>
        <v>0</v>
      </c>
    </row>
    <row r="962" spans="1:15" hidden="1">
      <c r="A962" s="50">
        <f t="shared" si="319"/>
        <v>3</v>
      </c>
      <c r="B962" s="153"/>
      <c r="C962" s="166" t="s">
        <v>452</v>
      </c>
      <c r="D962" s="138" t="s">
        <v>453</v>
      </c>
      <c r="E962" s="51"/>
      <c r="F962" s="51"/>
      <c r="G962" s="51"/>
      <c r="H962" s="51"/>
      <c r="I962" s="51"/>
      <c r="J962" s="52">
        <f>H962+I962</f>
        <v>0</v>
      </c>
      <c r="K962" s="51"/>
      <c r="L962" s="51"/>
      <c r="M962" s="52">
        <f>K962+L962</f>
        <v>0</v>
      </c>
      <c r="N962" s="51"/>
      <c r="O962" s="52">
        <f>M962+N962</f>
        <v>0</v>
      </c>
    </row>
    <row r="963" spans="1:15" hidden="1">
      <c r="A963" s="50">
        <f t="shared" si="319"/>
        <v>3</v>
      </c>
      <c r="B963" s="153"/>
      <c r="C963" s="166" t="s">
        <v>454</v>
      </c>
      <c r="D963" s="138" t="s">
        <v>455</v>
      </c>
      <c r="E963" s="51"/>
      <c r="F963" s="51"/>
      <c r="G963" s="51"/>
      <c r="H963" s="51"/>
      <c r="I963" s="51"/>
      <c r="J963" s="52">
        <f>H963+I963</f>
        <v>0</v>
      </c>
      <c r="K963" s="51"/>
      <c r="L963" s="51"/>
      <c r="M963" s="52">
        <f>K963+L963</f>
        <v>0</v>
      </c>
      <c r="N963" s="51"/>
      <c r="O963" s="52">
        <f>M963+N963</f>
        <v>0</v>
      </c>
    </row>
    <row r="964" spans="1:15" hidden="1">
      <c r="A964" s="50">
        <f t="shared" si="319"/>
        <v>3</v>
      </c>
      <c r="B964" s="156"/>
      <c r="C964" s="158" t="s">
        <v>32</v>
      </c>
      <c r="D964" s="136"/>
      <c r="E964" s="11">
        <f>SUBTOTAL(9,E965:E969)</f>
        <v>0</v>
      </c>
      <c r="F964" s="11">
        <f>SUBTOTAL(9,F965:F969)</f>
        <v>0</v>
      </c>
      <c r="G964" s="11">
        <f>SUBTOTAL(9,G965:G969)</f>
        <v>0</v>
      </c>
      <c r="H964" s="11">
        <f>SUBTOTAL(9,H965:H969)</f>
        <v>0</v>
      </c>
      <c r="I964" s="11">
        <f t="shared" ref="I964:N964" si="336">SUBTOTAL(9,I965:I969)</f>
        <v>0</v>
      </c>
      <c r="J964" s="11">
        <f t="shared" si="336"/>
        <v>0</v>
      </c>
      <c r="K964" s="11">
        <f t="shared" si="336"/>
        <v>0</v>
      </c>
      <c r="L964" s="11">
        <f t="shared" si="336"/>
        <v>0</v>
      </c>
      <c r="M964" s="11">
        <f t="shared" si="336"/>
        <v>0</v>
      </c>
      <c r="N964" s="11">
        <f t="shared" si="336"/>
        <v>0</v>
      </c>
      <c r="O964" s="11">
        <f>SUBTOTAL(9,O965:O969)</f>
        <v>0</v>
      </c>
    </row>
    <row r="965" spans="1:15" hidden="1">
      <c r="A965" s="50">
        <f t="shared" si="319"/>
        <v>3</v>
      </c>
      <c r="B965" s="153"/>
      <c r="C965" s="163" t="s">
        <v>70</v>
      </c>
      <c r="D965" s="137" t="s">
        <v>71</v>
      </c>
      <c r="E965" s="51"/>
      <c r="F965" s="51"/>
      <c r="G965" s="51"/>
      <c r="H965" s="51"/>
      <c r="I965" s="51"/>
      <c r="J965" s="52">
        <f>H965+I965</f>
        <v>0</v>
      </c>
      <c r="K965" s="51"/>
      <c r="L965" s="51"/>
      <c r="M965" s="52">
        <f>K965+L965</f>
        <v>0</v>
      </c>
      <c r="N965" s="51"/>
      <c r="O965" s="52">
        <f>M965+N965</f>
        <v>0</v>
      </c>
    </row>
    <row r="966" spans="1:15" hidden="1">
      <c r="A966" s="50">
        <f t="shared" si="319"/>
        <v>3</v>
      </c>
      <c r="B966" s="153"/>
      <c r="C966" s="163" t="s">
        <v>72</v>
      </c>
      <c r="D966" s="137" t="s">
        <v>73</v>
      </c>
      <c r="E966" s="51"/>
      <c r="F966" s="51"/>
      <c r="G966" s="51"/>
      <c r="H966" s="51"/>
      <c r="I966" s="51"/>
      <c r="J966" s="52">
        <f>H966+I966</f>
        <v>0</v>
      </c>
      <c r="K966" s="51"/>
      <c r="L966" s="51"/>
      <c r="M966" s="52">
        <f>K966+L966</f>
        <v>0</v>
      </c>
      <c r="N966" s="51"/>
      <c r="O966" s="52">
        <f>M966+N966</f>
        <v>0</v>
      </c>
    </row>
    <row r="967" spans="1:15" hidden="1">
      <c r="A967" s="50">
        <f t="shared" si="319"/>
        <v>3</v>
      </c>
      <c r="B967" s="153"/>
      <c r="C967" s="163" t="s">
        <v>74</v>
      </c>
      <c r="D967" s="137" t="s">
        <v>75</v>
      </c>
      <c r="E967" s="51"/>
      <c r="F967" s="51"/>
      <c r="G967" s="51"/>
      <c r="H967" s="51"/>
      <c r="I967" s="51"/>
      <c r="J967" s="52">
        <f>H967+I967</f>
        <v>0</v>
      </c>
      <c r="K967" s="51"/>
      <c r="L967" s="51"/>
      <c r="M967" s="52">
        <f>K967+L967</f>
        <v>0</v>
      </c>
      <c r="N967" s="51"/>
      <c r="O967" s="52">
        <f>M967+N967</f>
        <v>0</v>
      </c>
    </row>
    <row r="968" spans="1:15" hidden="1">
      <c r="A968" s="50">
        <f t="shared" si="319"/>
        <v>3</v>
      </c>
      <c r="B968" s="153"/>
      <c r="C968" s="163" t="s">
        <v>76</v>
      </c>
      <c r="D968" s="137" t="s">
        <v>77</v>
      </c>
      <c r="E968" s="51"/>
      <c r="F968" s="51"/>
      <c r="G968" s="51"/>
      <c r="H968" s="51"/>
      <c r="I968" s="51"/>
      <c r="J968" s="52">
        <f>H968+I968</f>
        <v>0</v>
      </c>
      <c r="K968" s="51"/>
      <c r="L968" s="51"/>
      <c r="M968" s="52">
        <f>K968+L968</f>
        <v>0</v>
      </c>
      <c r="N968" s="51"/>
      <c r="O968" s="52">
        <f>M968+N968</f>
        <v>0</v>
      </c>
    </row>
    <row r="969" spans="1:15" hidden="1">
      <c r="A969" s="50">
        <f t="shared" si="319"/>
        <v>3</v>
      </c>
      <c r="B969" s="153"/>
      <c r="C969" s="163" t="s">
        <v>12</v>
      </c>
      <c r="D969" s="137" t="s">
        <v>28</v>
      </c>
      <c r="E969" s="51"/>
      <c r="F969" s="51"/>
      <c r="G969" s="51"/>
      <c r="H969" s="51"/>
      <c r="I969" s="51"/>
      <c r="J969" s="52">
        <f>H969+I969</f>
        <v>0</v>
      </c>
      <c r="K969" s="51"/>
      <c r="L969" s="51"/>
      <c r="M969" s="52">
        <f>K969+L969</f>
        <v>0</v>
      </c>
      <c r="N969" s="51"/>
      <c r="O969" s="52">
        <f>M969+N969</f>
        <v>0</v>
      </c>
    </row>
    <row r="970" spans="1:15" hidden="1">
      <c r="A970" s="77">
        <f>A971</f>
        <v>3</v>
      </c>
      <c r="B970" s="153"/>
      <c r="C970" s="155"/>
      <c r="D970" s="137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</row>
    <row r="971" spans="1:15" hidden="1">
      <c r="A971" s="105">
        <f>MIN(A972:A977)</f>
        <v>3</v>
      </c>
      <c r="B971" s="153"/>
      <c r="C971" s="157" t="s">
        <v>36</v>
      </c>
      <c r="D971" s="137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</row>
    <row r="972" spans="1:15" hidden="1">
      <c r="A972" s="50">
        <f t="shared" ref="A972:A977" si="337">IF(MAX(E972:P972)=0,IF(MIN(E972:P972)=0,3,2),2)</f>
        <v>3</v>
      </c>
      <c r="B972" s="153"/>
      <c r="C972" s="155" t="s">
        <v>34</v>
      </c>
      <c r="D972" s="137"/>
      <c r="E972" s="62">
        <f>SUM(E973:E974)</f>
        <v>0</v>
      </c>
      <c r="F972" s="62">
        <f>SUM(F973:F974)</f>
        <v>0</v>
      </c>
      <c r="G972" s="62">
        <f>SUM(G973:G974)</f>
        <v>0</v>
      </c>
      <c r="H972" s="62">
        <f>SUM(H973:H974)</f>
        <v>0</v>
      </c>
      <c r="I972" s="62">
        <f t="shared" ref="I972:N972" si="338">SUM(I973:I974)</f>
        <v>0</v>
      </c>
      <c r="J972" s="62">
        <f t="shared" si="338"/>
        <v>0</v>
      </c>
      <c r="K972" s="62">
        <f t="shared" si="338"/>
        <v>0</v>
      </c>
      <c r="L972" s="62">
        <f t="shared" si="338"/>
        <v>0</v>
      </c>
      <c r="M972" s="62">
        <f t="shared" si="338"/>
        <v>0</v>
      </c>
      <c r="N972" s="62">
        <f t="shared" si="338"/>
        <v>0</v>
      </c>
      <c r="O972" s="62">
        <f>SUM(O973:O974)</f>
        <v>0</v>
      </c>
    </row>
    <row r="973" spans="1:15" hidden="1">
      <c r="A973" s="50">
        <f t="shared" si="337"/>
        <v>3</v>
      </c>
      <c r="B973" s="153"/>
      <c r="C973" s="167" t="s">
        <v>80</v>
      </c>
      <c r="D973" s="137"/>
      <c r="E973" s="51"/>
      <c r="F973" s="51"/>
      <c r="G973" s="51"/>
      <c r="H973" s="51"/>
      <c r="I973" s="51"/>
      <c r="J973" s="52">
        <f>H973+I973</f>
        <v>0</v>
      </c>
      <c r="K973" s="51"/>
      <c r="L973" s="51"/>
      <c r="M973" s="52">
        <f>K973+L973</f>
        <v>0</v>
      </c>
      <c r="N973" s="51"/>
      <c r="O973" s="52">
        <f>M973+N973</f>
        <v>0</v>
      </c>
    </row>
    <row r="974" spans="1:15" hidden="1">
      <c r="A974" s="50">
        <f t="shared" si="337"/>
        <v>3</v>
      </c>
      <c r="B974" s="153"/>
      <c r="C974" s="167" t="s">
        <v>81</v>
      </c>
      <c r="D974" s="137"/>
      <c r="E974" s="51"/>
      <c r="F974" s="51"/>
      <c r="G974" s="51"/>
      <c r="H974" s="51"/>
      <c r="I974" s="51"/>
      <c r="J974" s="52">
        <f>H974+I974</f>
        <v>0</v>
      </c>
      <c r="K974" s="51"/>
      <c r="L974" s="51"/>
      <c r="M974" s="52">
        <f>K974+L974</f>
        <v>0</v>
      </c>
      <c r="N974" s="51"/>
      <c r="O974" s="52">
        <f>M974+N974</f>
        <v>0</v>
      </c>
    </row>
    <row r="975" spans="1:15" hidden="1">
      <c r="A975" s="50">
        <f t="shared" si="337"/>
        <v>3</v>
      </c>
      <c r="B975" s="153"/>
      <c r="C975" s="155" t="s">
        <v>35</v>
      </c>
      <c r="D975" s="137"/>
      <c r="E975" s="62">
        <f>SUM(E976:E977)</f>
        <v>0</v>
      </c>
      <c r="F975" s="62">
        <f>SUM(F976:F977)</f>
        <v>0</v>
      </c>
      <c r="G975" s="62">
        <f>SUM(G976:G977)</f>
        <v>0</v>
      </c>
      <c r="H975" s="62">
        <f>SUM(H976:H977)</f>
        <v>0</v>
      </c>
      <c r="I975" s="62">
        <f t="shared" ref="I975:N975" si="339">SUM(I976:I977)</f>
        <v>0</v>
      </c>
      <c r="J975" s="62">
        <f t="shared" si="339"/>
        <v>0</v>
      </c>
      <c r="K975" s="62">
        <f t="shared" si="339"/>
        <v>0</v>
      </c>
      <c r="L975" s="62">
        <f t="shared" si="339"/>
        <v>0</v>
      </c>
      <c r="M975" s="62">
        <f t="shared" si="339"/>
        <v>0</v>
      </c>
      <c r="N975" s="62">
        <f t="shared" si="339"/>
        <v>0</v>
      </c>
      <c r="O975" s="62">
        <f>SUM(O976:O977)</f>
        <v>0</v>
      </c>
    </row>
    <row r="976" spans="1:15" hidden="1">
      <c r="A976" s="50">
        <f t="shared" si="337"/>
        <v>3</v>
      </c>
      <c r="B976" s="153"/>
      <c r="C976" s="167" t="s">
        <v>84</v>
      </c>
      <c r="D976" s="137"/>
      <c r="E976" s="51"/>
      <c r="F976" s="51"/>
      <c r="G976" s="51"/>
      <c r="H976" s="51"/>
      <c r="I976" s="51"/>
      <c r="J976" s="52">
        <f>H976+I976</f>
        <v>0</v>
      </c>
      <c r="K976" s="51"/>
      <c r="L976" s="51"/>
      <c r="M976" s="52">
        <f>K976+L976</f>
        <v>0</v>
      </c>
      <c r="N976" s="51"/>
      <c r="O976" s="52">
        <f>M976+N976</f>
        <v>0</v>
      </c>
    </row>
    <row r="977" spans="1:15" hidden="1">
      <c r="A977" s="50">
        <f t="shared" si="337"/>
        <v>3</v>
      </c>
      <c r="B977" s="153"/>
      <c r="C977" s="167" t="s">
        <v>85</v>
      </c>
      <c r="D977" s="137"/>
      <c r="E977" s="51"/>
      <c r="F977" s="51"/>
      <c r="G977" s="51"/>
      <c r="H977" s="51"/>
      <c r="I977" s="51"/>
      <c r="J977" s="52">
        <f>H977+I977</f>
        <v>0</v>
      </c>
      <c r="K977" s="51"/>
      <c r="L977" s="51"/>
      <c r="M977" s="52">
        <f>K977+L977</f>
        <v>0</v>
      </c>
      <c r="N977" s="51"/>
      <c r="O977" s="52">
        <f>M977+N977</f>
        <v>0</v>
      </c>
    </row>
    <row r="978" spans="1:15" s="57" customFormat="1">
      <c r="A978" s="77">
        <f>A979</f>
        <v>2</v>
      </c>
      <c r="B978" s="172"/>
      <c r="C978" s="156"/>
      <c r="D978" s="140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</row>
    <row r="979" spans="1:15" s="57" customFormat="1">
      <c r="A979" s="55">
        <f>IF(ROUND(MAX(E979:P979),0)=0,IF(ROUND(MIN(E979:P979),0)=0,3,2),2)</f>
        <v>2</v>
      </c>
      <c r="B979" s="172"/>
      <c r="C979" s="173" t="s">
        <v>552</v>
      </c>
      <c r="D979" s="140"/>
      <c r="E979" s="76">
        <f>E982+E1046+E1110+E1178</f>
        <v>1100122</v>
      </c>
      <c r="F979" s="76">
        <f>F982+F1046+F1110+F1178</f>
        <v>3808438</v>
      </c>
      <c r="G979" s="76">
        <f>G982+G1046+G1110+G1178</f>
        <v>6247700</v>
      </c>
      <c r="H979" s="76">
        <f>H982+H1046+H1110+H1178</f>
        <v>6047700</v>
      </c>
      <c r="I979" s="76">
        <f t="shared" ref="I979:N979" si="340">I982+I1046+I1110+I1178</f>
        <v>0</v>
      </c>
      <c r="J979" s="76">
        <f t="shared" si="340"/>
        <v>6047700</v>
      </c>
      <c r="K979" s="76">
        <f t="shared" si="340"/>
        <v>6047700</v>
      </c>
      <c r="L979" s="76">
        <f t="shared" si="340"/>
        <v>0</v>
      </c>
      <c r="M979" s="76">
        <f t="shared" si="340"/>
        <v>6047700</v>
      </c>
      <c r="N979" s="76">
        <f t="shared" si="340"/>
        <v>0</v>
      </c>
      <c r="O979" s="76">
        <f>O982+O1046+O1110+O1178</f>
        <v>6047700</v>
      </c>
    </row>
    <row r="980" spans="1:15" s="57" customFormat="1" hidden="1">
      <c r="A980" s="77">
        <f>A981</f>
        <v>3</v>
      </c>
      <c r="B980" s="172"/>
      <c r="C980" s="156"/>
      <c r="D980" s="140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</row>
    <row r="981" spans="1:15" s="57" customFormat="1" hidden="1">
      <c r="A981" s="105">
        <f>MIN(A982:A1043)</f>
        <v>3</v>
      </c>
      <c r="B981" s="172"/>
      <c r="C981" s="174" t="s">
        <v>775</v>
      </c>
      <c r="D981" s="140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</row>
    <row r="982" spans="1:15" s="57" customFormat="1" hidden="1">
      <c r="A982" s="50">
        <f t="shared" ref="A982:A1035" si="341">IF(MAX(E982:P982)=0,IF(MIN(E982:P982)=0,3,2),2)</f>
        <v>3</v>
      </c>
      <c r="B982" s="145"/>
      <c r="C982" s="146" t="s">
        <v>25</v>
      </c>
      <c r="D982" s="56"/>
      <c r="E982" s="11">
        <f>SUBTOTAL(9,E983:E1035)</f>
        <v>0</v>
      </c>
      <c r="F982" s="11">
        <f>SUBTOTAL(9,F983:F1035)</f>
        <v>0</v>
      </c>
      <c r="G982" s="11">
        <f>SUBTOTAL(9,G983:G1035)</f>
        <v>0</v>
      </c>
      <c r="H982" s="11">
        <f>SUBTOTAL(9,H983:H1035)</f>
        <v>0</v>
      </c>
      <c r="I982" s="11">
        <f t="shared" ref="I982:N982" si="342">SUBTOTAL(9,I983:I1035)</f>
        <v>0</v>
      </c>
      <c r="J982" s="11">
        <f t="shared" si="342"/>
        <v>0</v>
      </c>
      <c r="K982" s="11">
        <f t="shared" si="342"/>
        <v>0</v>
      </c>
      <c r="L982" s="11">
        <f t="shared" si="342"/>
        <v>0</v>
      </c>
      <c r="M982" s="11">
        <f t="shared" si="342"/>
        <v>0</v>
      </c>
      <c r="N982" s="11">
        <f t="shared" si="342"/>
        <v>0</v>
      </c>
      <c r="O982" s="11">
        <f>SUBTOTAL(9,O983:O1035)</f>
        <v>0</v>
      </c>
    </row>
    <row r="983" spans="1:15" s="57" customFormat="1" hidden="1">
      <c r="A983" s="50">
        <f t="shared" si="341"/>
        <v>3</v>
      </c>
      <c r="B983" s="145" t="s">
        <v>14</v>
      </c>
      <c r="C983" s="146" t="s">
        <v>125</v>
      </c>
      <c r="D983" s="56"/>
      <c r="E983" s="11">
        <f>SUBTOTAL(9,E984:E1005)</f>
        <v>0</v>
      </c>
      <c r="F983" s="11">
        <f>SUBTOTAL(9,F984:F1005)</f>
        <v>0</v>
      </c>
      <c r="G983" s="11">
        <f>SUBTOTAL(9,G984:G1005)</f>
        <v>0</v>
      </c>
      <c r="H983" s="11">
        <f>SUBTOTAL(9,H984:H1005)</f>
        <v>0</v>
      </c>
      <c r="I983" s="11">
        <f t="shared" ref="I983:N983" si="343">SUBTOTAL(9,I984:I1005)</f>
        <v>0</v>
      </c>
      <c r="J983" s="11">
        <f t="shared" si="343"/>
        <v>0</v>
      </c>
      <c r="K983" s="11">
        <f t="shared" si="343"/>
        <v>0</v>
      </c>
      <c r="L983" s="11">
        <f t="shared" si="343"/>
        <v>0</v>
      </c>
      <c r="M983" s="11">
        <f t="shared" si="343"/>
        <v>0</v>
      </c>
      <c r="N983" s="11">
        <f t="shared" si="343"/>
        <v>0</v>
      </c>
      <c r="O983" s="11">
        <f>SUBTOTAL(9,O984:O1005)</f>
        <v>0</v>
      </c>
    </row>
    <row r="984" spans="1:15" s="57" customFormat="1" hidden="1">
      <c r="A984" s="50">
        <f t="shared" si="341"/>
        <v>3</v>
      </c>
      <c r="B984" s="147"/>
      <c r="C984" s="146" t="s">
        <v>126</v>
      </c>
      <c r="D984" s="56"/>
      <c r="E984" s="11">
        <f>SUBTOTAL(9,E985:E994)</f>
        <v>0</v>
      </c>
      <c r="F984" s="11">
        <f>SUBTOTAL(9,F985:F994)</f>
        <v>0</v>
      </c>
      <c r="G984" s="11">
        <f>SUBTOTAL(9,G985:G994)</f>
        <v>0</v>
      </c>
      <c r="H984" s="11">
        <f>SUBTOTAL(9,H985:H994)</f>
        <v>0</v>
      </c>
      <c r="I984" s="11">
        <f t="shared" ref="I984:N984" si="344">SUBTOTAL(9,I985:I994)</f>
        <v>0</v>
      </c>
      <c r="J984" s="11">
        <f t="shared" si="344"/>
        <v>0</v>
      </c>
      <c r="K984" s="11">
        <f t="shared" si="344"/>
        <v>0</v>
      </c>
      <c r="L984" s="11">
        <f t="shared" si="344"/>
        <v>0</v>
      </c>
      <c r="M984" s="11">
        <f t="shared" si="344"/>
        <v>0</v>
      </c>
      <c r="N984" s="11">
        <f t="shared" si="344"/>
        <v>0</v>
      </c>
      <c r="O984" s="11">
        <f>SUBTOTAL(9,O985:O994)</f>
        <v>0</v>
      </c>
    </row>
    <row r="985" spans="1:15" s="57" customFormat="1" ht="25.5" hidden="1">
      <c r="A985" s="50">
        <f t="shared" si="341"/>
        <v>3</v>
      </c>
      <c r="B985" s="148"/>
      <c r="C985" s="149" t="s">
        <v>127</v>
      </c>
      <c r="D985" s="58" t="s">
        <v>2</v>
      </c>
      <c r="E985" s="11">
        <f>SUBTOTAL(9,E986:E987)</f>
        <v>0</v>
      </c>
      <c r="F985" s="11">
        <f>SUBTOTAL(9,F986:F987)</f>
        <v>0</v>
      </c>
      <c r="G985" s="11">
        <f>SUBTOTAL(9,G986:G987)</f>
        <v>0</v>
      </c>
      <c r="H985" s="11">
        <f>SUBTOTAL(9,H986:H987)</f>
        <v>0</v>
      </c>
      <c r="I985" s="11">
        <f t="shared" ref="I985:N985" si="345">SUBTOTAL(9,I986:I987)</f>
        <v>0</v>
      </c>
      <c r="J985" s="11">
        <f t="shared" si="345"/>
        <v>0</v>
      </c>
      <c r="K985" s="11">
        <f t="shared" si="345"/>
        <v>0</v>
      </c>
      <c r="L985" s="11">
        <f t="shared" si="345"/>
        <v>0</v>
      </c>
      <c r="M985" s="11">
        <f t="shared" si="345"/>
        <v>0</v>
      </c>
      <c r="N985" s="11">
        <f t="shared" si="345"/>
        <v>0</v>
      </c>
      <c r="O985" s="11">
        <f>SUBTOTAL(9,O986:O987)</f>
        <v>0</v>
      </c>
    </row>
    <row r="986" spans="1:15" s="57" customFormat="1" ht="25.5" hidden="1">
      <c r="A986" s="50">
        <f t="shared" si="341"/>
        <v>3</v>
      </c>
      <c r="B986" s="148"/>
      <c r="C986" s="149" t="s">
        <v>303</v>
      </c>
      <c r="D986" s="58" t="s">
        <v>302</v>
      </c>
      <c r="E986" s="51"/>
      <c r="F986" s="51"/>
      <c r="G986" s="51"/>
      <c r="H986" s="51"/>
      <c r="I986" s="51"/>
      <c r="J986" s="52">
        <f>H986+I986</f>
        <v>0</v>
      </c>
      <c r="K986" s="51"/>
      <c r="L986" s="51"/>
      <c r="M986" s="52">
        <f>K986+L986</f>
        <v>0</v>
      </c>
      <c r="N986" s="51"/>
      <c r="O986" s="52">
        <f>M986+N986</f>
        <v>0</v>
      </c>
    </row>
    <row r="987" spans="1:15" s="57" customFormat="1" ht="25.5" hidden="1">
      <c r="A987" s="50">
        <f t="shared" si="341"/>
        <v>3</v>
      </c>
      <c r="B987" s="148"/>
      <c r="C987" s="149" t="s">
        <v>305</v>
      </c>
      <c r="D987" s="58" t="s">
        <v>304</v>
      </c>
      <c r="E987" s="51"/>
      <c r="F987" s="51"/>
      <c r="G987" s="51"/>
      <c r="H987" s="51"/>
      <c r="I987" s="51"/>
      <c r="J987" s="52">
        <f>H987+I987</f>
        <v>0</v>
      </c>
      <c r="K987" s="51"/>
      <c r="L987" s="51"/>
      <c r="M987" s="52">
        <f>K987+L987</f>
        <v>0</v>
      </c>
      <c r="N987" s="51"/>
      <c r="O987" s="52">
        <f>M987+N987</f>
        <v>0</v>
      </c>
    </row>
    <row r="988" spans="1:15" s="57" customFormat="1" hidden="1">
      <c r="A988" s="50">
        <f t="shared" si="341"/>
        <v>3</v>
      </c>
      <c r="B988" s="150"/>
      <c r="C988" s="151" t="s">
        <v>128</v>
      </c>
      <c r="D988" s="59" t="s">
        <v>3</v>
      </c>
      <c r="E988" s="51"/>
      <c r="F988" s="51"/>
      <c r="G988" s="51"/>
      <c r="H988" s="51"/>
      <c r="I988" s="51"/>
      <c r="J988" s="52">
        <f>H988+I988</f>
        <v>0</v>
      </c>
      <c r="K988" s="51"/>
      <c r="L988" s="51"/>
      <c r="M988" s="52">
        <f>K988+L988</f>
        <v>0</v>
      </c>
      <c r="N988" s="51"/>
      <c r="O988" s="52">
        <f>M988+N988</f>
        <v>0</v>
      </c>
    </row>
    <row r="989" spans="1:15" s="57" customFormat="1" hidden="1">
      <c r="A989" s="50">
        <f t="shared" si="341"/>
        <v>3</v>
      </c>
      <c r="B989" s="150"/>
      <c r="C989" s="152" t="s">
        <v>445</v>
      </c>
      <c r="D989" s="117" t="s">
        <v>446</v>
      </c>
      <c r="E989" s="11">
        <f>SUBTOTAL(9,E990:E993)</f>
        <v>0</v>
      </c>
      <c r="F989" s="11">
        <f>SUBTOTAL(9,F990:F993)</f>
        <v>0</v>
      </c>
      <c r="G989" s="11">
        <f>SUBTOTAL(9,G990:G993)</f>
        <v>0</v>
      </c>
      <c r="H989" s="11">
        <f>SUBTOTAL(9,H990:H993)</f>
        <v>0</v>
      </c>
      <c r="I989" s="11">
        <f t="shared" ref="I989:N989" si="346">SUBTOTAL(9,I990:I993)</f>
        <v>0</v>
      </c>
      <c r="J989" s="11">
        <f t="shared" si="346"/>
        <v>0</v>
      </c>
      <c r="K989" s="11">
        <f t="shared" si="346"/>
        <v>0</v>
      </c>
      <c r="L989" s="11">
        <f t="shared" si="346"/>
        <v>0</v>
      </c>
      <c r="M989" s="11">
        <f t="shared" si="346"/>
        <v>0</v>
      </c>
      <c r="N989" s="11">
        <f t="shared" si="346"/>
        <v>0</v>
      </c>
      <c r="O989" s="11">
        <f>SUBTOTAL(9,O990:O993)</f>
        <v>0</v>
      </c>
    </row>
    <row r="990" spans="1:15" s="57" customFormat="1" ht="25.5" hidden="1">
      <c r="A990" s="50">
        <f t="shared" si="341"/>
        <v>3</v>
      </c>
      <c r="B990" s="150"/>
      <c r="C990" s="149" t="s">
        <v>129</v>
      </c>
      <c r="D990" s="60" t="s">
        <v>37</v>
      </c>
      <c r="E990" s="51"/>
      <c r="F990" s="51"/>
      <c r="G990" s="51"/>
      <c r="H990" s="51"/>
      <c r="I990" s="51"/>
      <c r="J990" s="52">
        <f>H990+I990</f>
        <v>0</v>
      </c>
      <c r="K990" s="51"/>
      <c r="L990" s="51"/>
      <c r="M990" s="52">
        <f>K990+L990</f>
        <v>0</v>
      </c>
      <c r="N990" s="51"/>
      <c r="O990" s="52">
        <f>M990+N990</f>
        <v>0</v>
      </c>
    </row>
    <row r="991" spans="1:15" s="57" customFormat="1" hidden="1">
      <c r="A991" s="50">
        <f t="shared" si="341"/>
        <v>3</v>
      </c>
      <c r="B991" s="150"/>
      <c r="C991" s="149" t="s">
        <v>131</v>
      </c>
      <c r="D991" s="60" t="s">
        <v>39</v>
      </c>
      <c r="E991" s="51"/>
      <c r="F991" s="51"/>
      <c r="G991" s="51"/>
      <c r="H991" s="51"/>
      <c r="I991" s="51"/>
      <c r="J991" s="52">
        <f>H991+I991</f>
        <v>0</v>
      </c>
      <c r="K991" s="51"/>
      <c r="L991" s="51"/>
      <c r="M991" s="52">
        <f>K991+L991</f>
        <v>0</v>
      </c>
      <c r="N991" s="51"/>
      <c r="O991" s="52">
        <f>M991+N991</f>
        <v>0</v>
      </c>
    </row>
    <row r="992" spans="1:15" s="57" customFormat="1" hidden="1">
      <c r="A992" s="50">
        <f t="shared" si="341"/>
        <v>3</v>
      </c>
      <c r="B992" s="150"/>
      <c r="C992" s="149" t="s">
        <v>132</v>
      </c>
      <c r="D992" s="60" t="s">
        <v>40</v>
      </c>
      <c r="E992" s="51"/>
      <c r="F992" s="51"/>
      <c r="G992" s="51"/>
      <c r="H992" s="51"/>
      <c r="I992" s="51"/>
      <c r="J992" s="52">
        <f>H992+I992</f>
        <v>0</v>
      </c>
      <c r="K992" s="51"/>
      <c r="L992" s="51"/>
      <c r="M992" s="52">
        <f>K992+L992</f>
        <v>0</v>
      </c>
      <c r="N992" s="51"/>
      <c r="O992" s="52">
        <f>M992+N992</f>
        <v>0</v>
      </c>
    </row>
    <row r="993" spans="1:15" s="57" customFormat="1" ht="25.5" hidden="1">
      <c r="A993" s="50">
        <f t="shared" si="341"/>
        <v>3</v>
      </c>
      <c r="B993" s="150"/>
      <c r="C993" s="149" t="s">
        <v>133</v>
      </c>
      <c r="D993" s="60" t="s">
        <v>41</v>
      </c>
      <c r="E993" s="51"/>
      <c r="F993" s="51"/>
      <c r="G993" s="51"/>
      <c r="H993" s="51"/>
      <c r="I993" s="51"/>
      <c r="J993" s="52">
        <f>H993+I993</f>
        <v>0</v>
      </c>
      <c r="K993" s="51"/>
      <c r="L993" s="51"/>
      <c r="M993" s="52">
        <f>K993+L993</f>
        <v>0</v>
      </c>
      <c r="N993" s="51"/>
      <c r="O993" s="52">
        <f>M993+N993</f>
        <v>0</v>
      </c>
    </row>
    <row r="994" spans="1:15" s="57" customFormat="1" hidden="1">
      <c r="A994" s="50">
        <f t="shared" si="341"/>
        <v>3</v>
      </c>
      <c r="B994" s="150"/>
      <c r="C994" s="149" t="s">
        <v>447</v>
      </c>
      <c r="D994" s="60" t="s">
        <v>4</v>
      </c>
      <c r="E994" s="51"/>
      <c r="F994" s="51"/>
      <c r="G994" s="51"/>
      <c r="H994" s="51"/>
      <c r="I994" s="51"/>
      <c r="J994" s="52">
        <f>H994+I994</f>
        <v>0</v>
      </c>
      <c r="K994" s="51"/>
      <c r="L994" s="51"/>
      <c r="M994" s="52">
        <f>K994+L994</f>
        <v>0</v>
      </c>
      <c r="N994" s="51"/>
      <c r="O994" s="52">
        <f>M994+N994</f>
        <v>0</v>
      </c>
    </row>
    <row r="995" spans="1:15" s="57" customFormat="1" hidden="1">
      <c r="A995" s="50">
        <f t="shared" si="341"/>
        <v>3</v>
      </c>
      <c r="B995" s="147"/>
      <c r="C995" s="146" t="s">
        <v>134</v>
      </c>
      <c r="D995" s="56"/>
      <c r="E995" s="11">
        <f>SUBTOTAL(9,E996:E999)</f>
        <v>0</v>
      </c>
      <c r="F995" s="11">
        <f>SUBTOTAL(9,F996:F999)</f>
        <v>0</v>
      </c>
      <c r="G995" s="11">
        <f>SUBTOTAL(9,G996:G999)</f>
        <v>0</v>
      </c>
      <c r="H995" s="11">
        <f>SUBTOTAL(9,H996:H999)</f>
        <v>0</v>
      </c>
      <c r="I995" s="11">
        <f t="shared" ref="I995:N995" si="347">SUBTOTAL(9,I996:I999)</f>
        <v>0</v>
      </c>
      <c r="J995" s="11">
        <f t="shared" si="347"/>
        <v>0</v>
      </c>
      <c r="K995" s="11">
        <f t="shared" si="347"/>
        <v>0</v>
      </c>
      <c r="L995" s="11">
        <f t="shared" si="347"/>
        <v>0</v>
      </c>
      <c r="M995" s="11">
        <f t="shared" si="347"/>
        <v>0</v>
      </c>
      <c r="N995" s="11">
        <f t="shared" si="347"/>
        <v>0</v>
      </c>
      <c r="O995" s="11">
        <f>SUBTOTAL(9,O996:O999)</f>
        <v>0</v>
      </c>
    </row>
    <row r="996" spans="1:15" s="57" customFormat="1" hidden="1">
      <c r="A996" s="50">
        <f t="shared" si="341"/>
        <v>3</v>
      </c>
      <c r="B996" s="150"/>
      <c r="C996" s="151" t="s">
        <v>135</v>
      </c>
      <c r="D996" s="59" t="s">
        <v>5</v>
      </c>
      <c r="E996" s="51"/>
      <c r="F996" s="51"/>
      <c r="G996" s="51"/>
      <c r="H996" s="51"/>
      <c r="I996" s="51"/>
      <c r="J996" s="52">
        <f>H996+I996</f>
        <v>0</v>
      </c>
      <c r="K996" s="51"/>
      <c r="L996" s="51"/>
      <c r="M996" s="52">
        <f>K996+L996</f>
        <v>0</v>
      </c>
      <c r="N996" s="51"/>
      <c r="O996" s="52">
        <f>M996+N996</f>
        <v>0</v>
      </c>
    </row>
    <row r="997" spans="1:15" s="57" customFormat="1" hidden="1">
      <c r="A997" s="50">
        <f t="shared" si="341"/>
        <v>3</v>
      </c>
      <c r="B997" s="150"/>
      <c r="C997" s="154" t="s">
        <v>448</v>
      </c>
      <c r="D997" s="118" t="s">
        <v>173</v>
      </c>
      <c r="E997" s="51"/>
      <c r="F997" s="51"/>
      <c r="G997" s="51"/>
      <c r="H997" s="51"/>
      <c r="I997" s="51"/>
      <c r="J997" s="52">
        <f>H997+I997</f>
        <v>0</v>
      </c>
      <c r="K997" s="51"/>
      <c r="L997" s="51"/>
      <c r="M997" s="52">
        <f>K997+L997</f>
        <v>0</v>
      </c>
      <c r="N997" s="51"/>
      <c r="O997" s="52">
        <f>M997+N997</f>
        <v>0</v>
      </c>
    </row>
    <row r="998" spans="1:15" s="57" customFormat="1" hidden="1">
      <c r="A998" s="50">
        <f t="shared" si="341"/>
        <v>3</v>
      </c>
      <c r="B998" s="153"/>
      <c r="C998" s="155" t="s">
        <v>557</v>
      </c>
      <c r="D998" s="137" t="s">
        <v>8</v>
      </c>
      <c r="E998" s="51"/>
      <c r="F998" s="51"/>
      <c r="G998" s="51"/>
      <c r="H998" s="51"/>
      <c r="I998" s="51"/>
      <c r="J998" s="52">
        <f>H998+I998</f>
        <v>0</v>
      </c>
      <c r="K998" s="51"/>
      <c r="L998" s="51"/>
      <c r="M998" s="52">
        <f>K998+L998</f>
        <v>0</v>
      </c>
      <c r="N998" s="51"/>
      <c r="O998" s="52">
        <f>M998+N998</f>
        <v>0</v>
      </c>
    </row>
    <row r="999" spans="1:15" s="57" customFormat="1" ht="25.5" hidden="1">
      <c r="A999" s="50">
        <f t="shared" si="341"/>
        <v>3</v>
      </c>
      <c r="B999" s="153"/>
      <c r="C999" s="155" t="s">
        <v>139</v>
      </c>
      <c r="D999" s="136" t="s">
        <v>10</v>
      </c>
      <c r="E999" s="51"/>
      <c r="F999" s="51"/>
      <c r="G999" s="51"/>
      <c r="H999" s="51"/>
      <c r="I999" s="51"/>
      <c r="J999" s="52">
        <f>H999+I999</f>
        <v>0</v>
      </c>
      <c r="K999" s="51"/>
      <c r="L999" s="51"/>
      <c r="M999" s="52">
        <f>K999+L999</f>
        <v>0</v>
      </c>
      <c r="N999" s="51"/>
      <c r="O999" s="52">
        <f>M999+N999</f>
        <v>0</v>
      </c>
    </row>
    <row r="1000" spans="1:15" s="57" customFormat="1" hidden="1">
      <c r="A1000" s="50">
        <f t="shared" si="341"/>
        <v>3</v>
      </c>
      <c r="B1000" s="156"/>
      <c r="C1000" s="157" t="s">
        <v>140</v>
      </c>
      <c r="D1000" s="136"/>
      <c r="E1000" s="11">
        <f>SUBTOTAL(9,E1001:E1005)</f>
        <v>0</v>
      </c>
      <c r="F1000" s="11">
        <f>SUBTOTAL(9,F1001:F1005)</f>
        <v>0</v>
      </c>
      <c r="G1000" s="11">
        <f>SUBTOTAL(9,G1001:G1005)</f>
        <v>0</v>
      </c>
      <c r="H1000" s="11">
        <f>SUBTOTAL(9,H1001:H1005)</f>
        <v>0</v>
      </c>
      <c r="I1000" s="11">
        <f t="shared" ref="I1000:N1000" si="348">SUBTOTAL(9,I1001:I1005)</f>
        <v>0</v>
      </c>
      <c r="J1000" s="11">
        <f t="shared" si="348"/>
        <v>0</v>
      </c>
      <c r="K1000" s="11">
        <f t="shared" si="348"/>
        <v>0</v>
      </c>
      <c r="L1000" s="11">
        <f t="shared" si="348"/>
        <v>0</v>
      </c>
      <c r="M1000" s="11">
        <f t="shared" si="348"/>
        <v>0</v>
      </c>
      <c r="N1000" s="11">
        <f t="shared" si="348"/>
        <v>0</v>
      </c>
      <c r="O1000" s="11">
        <f>SUBTOTAL(9,O1001:O1005)</f>
        <v>0</v>
      </c>
    </row>
    <row r="1001" spans="1:15" s="57" customFormat="1" hidden="1">
      <c r="A1001" s="50">
        <f t="shared" si="341"/>
        <v>3</v>
      </c>
      <c r="B1001" s="153"/>
      <c r="C1001" s="155" t="s">
        <v>141</v>
      </c>
      <c r="D1001" s="137" t="s">
        <v>71</v>
      </c>
      <c r="E1001" s="51"/>
      <c r="F1001" s="51"/>
      <c r="G1001" s="51"/>
      <c r="H1001" s="51"/>
      <c r="I1001" s="51"/>
      <c r="J1001" s="52">
        <f>H1001+I1001</f>
        <v>0</v>
      </c>
      <c r="K1001" s="51"/>
      <c r="L1001" s="51"/>
      <c r="M1001" s="52">
        <f>K1001+L1001</f>
        <v>0</v>
      </c>
      <c r="N1001" s="51"/>
      <c r="O1001" s="52">
        <f>M1001+N1001</f>
        <v>0</v>
      </c>
    </row>
    <row r="1002" spans="1:15" s="57" customFormat="1" hidden="1">
      <c r="A1002" s="50">
        <f t="shared" si="341"/>
        <v>3</v>
      </c>
      <c r="B1002" s="153"/>
      <c r="C1002" s="155" t="s">
        <v>142</v>
      </c>
      <c r="D1002" s="137" t="s">
        <v>73</v>
      </c>
      <c r="E1002" s="51"/>
      <c r="F1002" s="51"/>
      <c r="G1002" s="51"/>
      <c r="H1002" s="51"/>
      <c r="I1002" s="51"/>
      <c r="J1002" s="52">
        <f>H1002+I1002</f>
        <v>0</v>
      </c>
      <c r="K1002" s="51"/>
      <c r="L1002" s="51"/>
      <c r="M1002" s="52">
        <f>K1002+L1002</f>
        <v>0</v>
      </c>
      <c r="N1002" s="51"/>
      <c r="O1002" s="52">
        <f>M1002+N1002</f>
        <v>0</v>
      </c>
    </row>
    <row r="1003" spans="1:15" s="57" customFormat="1" hidden="1">
      <c r="A1003" s="50">
        <f t="shared" si="341"/>
        <v>3</v>
      </c>
      <c r="B1003" s="153"/>
      <c r="C1003" s="155" t="s">
        <v>143</v>
      </c>
      <c r="D1003" s="137" t="s">
        <v>75</v>
      </c>
      <c r="E1003" s="51"/>
      <c r="F1003" s="51"/>
      <c r="G1003" s="51"/>
      <c r="H1003" s="51"/>
      <c r="I1003" s="51"/>
      <c r="J1003" s="52">
        <f>H1003+I1003</f>
        <v>0</v>
      </c>
      <c r="K1003" s="51"/>
      <c r="L1003" s="51"/>
      <c r="M1003" s="52">
        <f>K1003+L1003</f>
        <v>0</v>
      </c>
      <c r="N1003" s="51"/>
      <c r="O1003" s="52">
        <f>M1003+N1003</f>
        <v>0</v>
      </c>
    </row>
    <row r="1004" spans="1:15" s="57" customFormat="1" hidden="1">
      <c r="A1004" s="50">
        <f t="shared" si="341"/>
        <v>3</v>
      </c>
      <c r="B1004" s="153"/>
      <c r="C1004" s="155" t="s">
        <v>144</v>
      </c>
      <c r="D1004" s="137" t="s">
        <v>77</v>
      </c>
      <c r="E1004" s="51"/>
      <c r="F1004" s="51"/>
      <c r="G1004" s="51"/>
      <c r="H1004" s="51"/>
      <c r="I1004" s="51"/>
      <c r="J1004" s="52">
        <f>H1004+I1004</f>
        <v>0</v>
      </c>
      <c r="K1004" s="51"/>
      <c r="L1004" s="51"/>
      <c r="M1004" s="52">
        <f>K1004+L1004</f>
        <v>0</v>
      </c>
      <c r="N1004" s="51"/>
      <c r="O1004" s="52">
        <f>M1004+N1004</f>
        <v>0</v>
      </c>
    </row>
    <row r="1005" spans="1:15" s="57" customFormat="1" hidden="1">
      <c r="A1005" s="50">
        <f t="shared" si="341"/>
        <v>3</v>
      </c>
      <c r="B1005" s="153"/>
      <c r="C1005" s="155" t="s">
        <v>145</v>
      </c>
      <c r="D1005" s="137" t="s">
        <v>28</v>
      </c>
      <c r="E1005" s="51"/>
      <c r="F1005" s="51"/>
      <c r="G1005" s="51"/>
      <c r="H1005" s="51"/>
      <c r="I1005" s="51"/>
      <c r="J1005" s="52">
        <f>H1005+I1005</f>
        <v>0</v>
      </c>
      <c r="K1005" s="51"/>
      <c r="L1005" s="51"/>
      <c r="M1005" s="52">
        <f>K1005+L1005</f>
        <v>0</v>
      </c>
      <c r="N1005" s="51"/>
      <c r="O1005" s="52">
        <f>M1005+N1005</f>
        <v>0</v>
      </c>
    </row>
    <row r="1006" spans="1:15" s="57" customFormat="1" hidden="1">
      <c r="A1006" s="50">
        <f t="shared" si="341"/>
        <v>3</v>
      </c>
      <c r="B1006" s="145" t="s">
        <v>146</v>
      </c>
      <c r="C1006" s="157" t="s">
        <v>147</v>
      </c>
      <c r="D1006" s="56"/>
      <c r="E1006" s="11">
        <f>SUBTOTAL(9,E1007:E1035)</f>
        <v>0</v>
      </c>
      <c r="F1006" s="11">
        <f>SUBTOTAL(9,F1007:F1035)</f>
        <v>0</v>
      </c>
      <c r="G1006" s="11">
        <f>SUBTOTAL(9,G1007:G1035)</f>
        <v>0</v>
      </c>
      <c r="H1006" s="11">
        <f>SUBTOTAL(9,H1007:H1035)</f>
        <v>0</v>
      </c>
      <c r="I1006" s="11">
        <f t="shared" ref="I1006:N1006" si="349">SUBTOTAL(9,I1007:I1035)</f>
        <v>0</v>
      </c>
      <c r="J1006" s="11">
        <f t="shared" si="349"/>
        <v>0</v>
      </c>
      <c r="K1006" s="11">
        <f t="shared" si="349"/>
        <v>0</v>
      </c>
      <c r="L1006" s="11">
        <f t="shared" si="349"/>
        <v>0</v>
      </c>
      <c r="M1006" s="11">
        <f t="shared" si="349"/>
        <v>0</v>
      </c>
      <c r="N1006" s="11">
        <f t="shared" si="349"/>
        <v>0</v>
      </c>
      <c r="O1006" s="11">
        <f>SUBTOTAL(9,O1007:O1035)</f>
        <v>0</v>
      </c>
    </row>
    <row r="1007" spans="1:15" s="57" customFormat="1" hidden="1">
      <c r="A1007" s="50">
        <f t="shared" si="341"/>
        <v>3</v>
      </c>
      <c r="B1007" s="156"/>
      <c r="C1007" s="158" t="s">
        <v>26</v>
      </c>
      <c r="D1007" s="56"/>
      <c r="E1007" s="11">
        <f>SUBTOTAL(9,E1008:E1026)</f>
        <v>0</v>
      </c>
      <c r="F1007" s="11">
        <f t="shared" ref="F1007:O1007" si="350">SUBTOTAL(9,F1008:F1026)</f>
        <v>0</v>
      </c>
      <c r="G1007" s="11">
        <f t="shared" si="350"/>
        <v>0</v>
      </c>
      <c r="H1007" s="11">
        <f t="shared" si="350"/>
        <v>0</v>
      </c>
      <c r="I1007" s="11">
        <f t="shared" si="350"/>
        <v>0</v>
      </c>
      <c r="J1007" s="11">
        <f t="shared" si="350"/>
        <v>0</v>
      </c>
      <c r="K1007" s="11">
        <f t="shared" si="350"/>
        <v>0</v>
      </c>
      <c r="L1007" s="11">
        <f t="shared" si="350"/>
        <v>0</v>
      </c>
      <c r="M1007" s="11">
        <f t="shared" si="350"/>
        <v>0</v>
      </c>
      <c r="N1007" s="11">
        <f t="shared" si="350"/>
        <v>0</v>
      </c>
      <c r="O1007" s="11">
        <f t="shared" si="350"/>
        <v>0</v>
      </c>
    </row>
    <row r="1008" spans="1:15" s="57" customFormat="1" hidden="1">
      <c r="A1008" s="50">
        <f t="shared" si="341"/>
        <v>3</v>
      </c>
      <c r="B1008" s="150"/>
      <c r="C1008" s="161" t="s">
        <v>770</v>
      </c>
      <c r="D1008" s="56"/>
      <c r="E1008" s="11">
        <f>SUBTOTAL(9,E1009:E1018)</f>
        <v>0</v>
      </c>
      <c r="F1008" s="11">
        <f t="shared" ref="F1008:O1008" si="351">SUBTOTAL(9,F1009:F1018)</f>
        <v>0</v>
      </c>
      <c r="G1008" s="11">
        <f t="shared" si="351"/>
        <v>0</v>
      </c>
      <c r="H1008" s="11">
        <f t="shared" si="351"/>
        <v>0</v>
      </c>
      <c r="I1008" s="11">
        <f t="shared" si="351"/>
        <v>0</v>
      </c>
      <c r="J1008" s="11">
        <f t="shared" si="351"/>
        <v>0</v>
      </c>
      <c r="K1008" s="11">
        <f t="shared" si="351"/>
        <v>0</v>
      </c>
      <c r="L1008" s="11">
        <f t="shared" si="351"/>
        <v>0</v>
      </c>
      <c r="M1008" s="11">
        <f t="shared" si="351"/>
        <v>0</v>
      </c>
      <c r="N1008" s="11">
        <f t="shared" si="351"/>
        <v>0</v>
      </c>
      <c r="O1008" s="11">
        <f t="shared" si="351"/>
        <v>0</v>
      </c>
    </row>
    <row r="1009" spans="1:15" s="57" customFormat="1" ht="25.5" hidden="1">
      <c r="A1009" s="50">
        <f t="shared" si="341"/>
        <v>3</v>
      </c>
      <c r="B1009" s="150"/>
      <c r="C1009" s="160" t="s">
        <v>771</v>
      </c>
      <c r="D1009" s="58" t="s">
        <v>2</v>
      </c>
      <c r="E1009" s="11">
        <f>SUBTOTAL(9,E1010:E1011)</f>
        <v>0</v>
      </c>
      <c r="F1009" s="11">
        <f t="shared" ref="F1009:O1009" si="352">SUBTOTAL(9,F1010:F1011)</f>
        <v>0</v>
      </c>
      <c r="G1009" s="11">
        <f t="shared" si="352"/>
        <v>0</v>
      </c>
      <c r="H1009" s="11">
        <f t="shared" si="352"/>
        <v>0</v>
      </c>
      <c r="I1009" s="11">
        <f t="shared" si="352"/>
        <v>0</v>
      </c>
      <c r="J1009" s="11">
        <f t="shared" si="352"/>
        <v>0</v>
      </c>
      <c r="K1009" s="11">
        <f t="shared" si="352"/>
        <v>0</v>
      </c>
      <c r="L1009" s="11">
        <f t="shared" si="352"/>
        <v>0</v>
      </c>
      <c r="M1009" s="11">
        <f t="shared" si="352"/>
        <v>0</v>
      </c>
      <c r="N1009" s="11">
        <f t="shared" si="352"/>
        <v>0</v>
      </c>
      <c r="O1009" s="11">
        <f t="shared" si="352"/>
        <v>0</v>
      </c>
    </row>
    <row r="1010" spans="1:15" s="57" customFormat="1" ht="25.5" hidden="1">
      <c r="A1010" s="50">
        <f t="shared" si="341"/>
        <v>3</v>
      </c>
      <c r="B1010" s="150"/>
      <c r="C1010" s="260" t="s">
        <v>772</v>
      </c>
      <c r="D1010" s="58" t="s">
        <v>302</v>
      </c>
      <c r="E1010" s="51"/>
      <c r="F1010" s="51"/>
      <c r="G1010" s="51"/>
      <c r="H1010" s="51"/>
      <c r="I1010" s="51"/>
      <c r="J1010" s="52">
        <f>H1010+I1010</f>
        <v>0</v>
      </c>
      <c r="K1010" s="51"/>
      <c r="L1010" s="51"/>
      <c r="M1010" s="52">
        <f>K1010+L1010</f>
        <v>0</v>
      </c>
      <c r="N1010" s="51"/>
      <c r="O1010" s="52">
        <f>M1010+N1010</f>
        <v>0</v>
      </c>
    </row>
    <row r="1011" spans="1:15" s="57" customFormat="1" ht="25.5" hidden="1">
      <c r="A1011" s="50">
        <f t="shared" si="341"/>
        <v>3</v>
      </c>
      <c r="B1011" s="150"/>
      <c r="C1011" s="260" t="s">
        <v>773</v>
      </c>
      <c r="D1011" s="58" t="s">
        <v>304</v>
      </c>
      <c r="E1011" s="51"/>
      <c r="F1011" s="51"/>
      <c r="G1011" s="51"/>
      <c r="H1011" s="51"/>
      <c r="I1011" s="51"/>
      <c r="J1011" s="52">
        <f>H1011+I1011</f>
        <v>0</v>
      </c>
      <c r="K1011" s="51"/>
      <c r="L1011" s="51"/>
      <c r="M1011" s="52">
        <f>K1011+L1011</f>
        <v>0</v>
      </c>
      <c r="N1011" s="51"/>
      <c r="O1011" s="52">
        <f>M1011+N1011</f>
        <v>0</v>
      </c>
    </row>
    <row r="1012" spans="1:15" s="57" customFormat="1" hidden="1">
      <c r="A1012" s="50">
        <f t="shared" si="341"/>
        <v>3</v>
      </c>
      <c r="B1012" s="150"/>
      <c r="C1012" s="258" t="s">
        <v>42</v>
      </c>
      <c r="D1012" s="59" t="s">
        <v>3</v>
      </c>
      <c r="E1012" s="51"/>
      <c r="F1012" s="51"/>
      <c r="G1012" s="51"/>
      <c r="H1012" s="51"/>
      <c r="I1012" s="51"/>
      <c r="J1012" s="52">
        <f>H1012+I1012</f>
        <v>0</v>
      </c>
      <c r="K1012" s="51"/>
      <c r="L1012" s="51"/>
      <c r="M1012" s="52">
        <f>K1012+L1012</f>
        <v>0</v>
      </c>
      <c r="N1012" s="51"/>
      <c r="O1012" s="52">
        <f>M1012+N1012</f>
        <v>0</v>
      </c>
    </row>
    <row r="1013" spans="1:15" s="57" customFormat="1" hidden="1">
      <c r="A1013" s="50">
        <f t="shared" si="341"/>
        <v>3</v>
      </c>
      <c r="B1013" s="150"/>
      <c r="C1013" s="259" t="s">
        <v>449</v>
      </c>
      <c r="D1013" s="117" t="s">
        <v>446</v>
      </c>
      <c r="E1013" s="11">
        <f>SUBTOTAL(9,E1014:E1017)</f>
        <v>0</v>
      </c>
      <c r="F1013" s="11">
        <f>SUBTOTAL(9,F1014:F1017)</f>
        <v>0</v>
      </c>
      <c r="G1013" s="11">
        <f>SUBTOTAL(9,G1014:G1017)</f>
        <v>0</v>
      </c>
      <c r="H1013" s="11">
        <f>SUBTOTAL(9,H1014:H1017)</f>
        <v>0</v>
      </c>
      <c r="I1013" s="11">
        <f t="shared" ref="I1013:N1013" si="353">SUBTOTAL(9,I1014:I1017)</f>
        <v>0</v>
      </c>
      <c r="J1013" s="11">
        <f t="shared" si="353"/>
        <v>0</v>
      </c>
      <c r="K1013" s="11">
        <f t="shared" si="353"/>
        <v>0</v>
      </c>
      <c r="L1013" s="11">
        <f t="shared" si="353"/>
        <v>0</v>
      </c>
      <c r="M1013" s="11">
        <f t="shared" si="353"/>
        <v>0</v>
      </c>
      <c r="N1013" s="11">
        <f t="shared" si="353"/>
        <v>0</v>
      </c>
      <c r="O1013" s="11">
        <f>SUBTOTAL(9,O1014:O1017)</f>
        <v>0</v>
      </c>
    </row>
    <row r="1014" spans="1:15" s="57" customFormat="1" ht="25.5" hidden="1">
      <c r="A1014" s="50">
        <f t="shared" si="341"/>
        <v>3</v>
      </c>
      <c r="B1014" s="150"/>
      <c r="C1014" s="260" t="s">
        <v>153</v>
      </c>
      <c r="D1014" s="60" t="s">
        <v>37</v>
      </c>
      <c r="E1014" s="51"/>
      <c r="F1014" s="51"/>
      <c r="G1014" s="51"/>
      <c r="H1014" s="51"/>
      <c r="I1014" s="51"/>
      <c r="J1014" s="52">
        <f t="shared" ref="J1014:J1026" si="354">H1014+I1014</f>
        <v>0</v>
      </c>
      <c r="K1014" s="51"/>
      <c r="L1014" s="51"/>
      <c r="M1014" s="52">
        <f t="shared" ref="M1014:M1026" si="355">K1014+L1014</f>
        <v>0</v>
      </c>
      <c r="N1014" s="51"/>
      <c r="O1014" s="52">
        <f t="shared" ref="O1014:O1026" si="356">M1014+N1014</f>
        <v>0</v>
      </c>
    </row>
    <row r="1015" spans="1:15" hidden="1">
      <c r="A1015" s="50">
        <f t="shared" si="341"/>
        <v>3</v>
      </c>
      <c r="B1015" s="150"/>
      <c r="C1015" s="260" t="s">
        <v>155</v>
      </c>
      <c r="D1015" s="60" t="s">
        <v>39</v>
      </c>
      <c r="E1015" s="51"/>
      <c r="F1015" s="51"/>
      <c r="G1015" s="51"/>
      <c r="H1015" s="51"/>
      <c r="I1015" s="51"/>
      <c r="J1015" s="52">
        <f t="shared" si="354"/>
        <v>0</v>
      </c>
      <c r="K1015" s="51"/>
      <c r="L1015" s="51"/>
      <c r="M1015" s="52">
        <f t="shared" si="355"/>
        <v>0</v>
      </c>
      <c r="N1015" s="51"/>
      <c r="O1015" s="52">
        <f t="shared" si="356"/>
        <v>0</v>
      </c>
    </row>
    <row r="1016" spans="1:15" ht="25.5" hidden="1">
      <c r="A1016" s="50">
        <f t="shared" si="341"/>
        <v>3</v>
      </c>
      <c r="B1016" s="150"/>
      <c r="C1016" s="260" t="s">
        <v>156</v>
      </c>
      <c r="D1016" s="60" t="s">
        <v>40</v>
      </c>
      <c r="E1016" s="51"/>
      <c r="F1016" s="51"/>
      <c r="G1016" s="51"/>
      <c r="H1016" s="51"/>
      <c r="I1016" s="51"/>
      <c r="J1016" s="52">
        <f t="shared" si="354"/>
        <v>0</v>
      </c>
      <c r="K1016" s="51"/>
      <c r="L1016" s="51"/>
      <c r="M1016" s="52">
        <f t="shared" si="355"/>
        <v>0</v>
      </c>
      <c r="N1016" s="51"/>
      <c r="O1016" s="52">
        <f t="shared" si="356"/>
        <v>0</v>
      </c>
    </row>
    <row r="1017" spans="1:15" ht="25.5" hidden="1">
      <c r="A1017" s="50">
        <f t="shared" si="341"/>
        <v>3</v>
      </c>
      <c r="B1017" s="150"/>
      <c r="C1017" s="260" t="s">
        <v>157</v>
      </c>
      <c r="D1017" s="60" t="s">
        <v>41</v>
      </c>
      <c r="E1017" s="51"/>
      <c r="F1017" s="51"/>
      <c r="G1017" s="51"/>
      <c r="H1017" s="51"/>
      <c r="I1017" s="51"/>
      <c r="J1017" s="52">
        <f t="shared" si="354"/>
        <v>0</v>
      </c>
      <c r="K1017" s="51"/>
      <c r="L1017" s="51"/>
      <c r="M1017" s="52">
        <f t="shared" si="355"/>
        <v>0</v>
      </c>
      <c r="N1017" s="51"/>
      <c r="O1017" s="52">
        <f t="shared" si="356"/>
        <v>0</v>
      </c>
    </row>
    <row r="1018" spans="1:15" hidden="1">
      <c r="A1018" s="50">
        <f t="shared" si="341"/>
        <v>3</v>
      </c>
      <c r="B1018" s="150"/>
      <c r="C1018" s="160" t="s">
        <v>158</v>
      </c>
      <c r="D1018" s="60" t="s">
        <v>4</v>
      </c>
      <c r="E1018" s="51"/>
      <c r="F1018" s="51"/>
      <c r="G1018" s="51"/>
      <c r="H1018" s="51"/>
      <c r="I1018" s="51"/>
      <c r="J1018" s="52">
        <f t="shared" si="354"/>
        <v>0</v>
      </c>
      <c r="K1018" s="51"/>
      <c r="L1018" s="51"/>
      <c r="M1018" s="52">
        <f t="shared" si="355"/>
        <v>0</v>
      </c>
      <c r="N1018" s="51"/>
      <c r="O1018" s="52">
        <f t="shared" si="356"/>
        <v>0</v>
      </c>
    </row>
    <row r="1019" spans="1:15" hidden="1">
      <c r="A1019" s="50">
        <f t="shared" si="341"/>
        <v>3</v>
      </c>
      <c r="B1019" s="150"/>
      <c r="C1019" s="159" t="s">
        <v>19</v>
      </c>
      <c r="D1019" s="59" t="s">
        <v>5</v>
      </c>
      <c r="E1019" s="51"/>
      <c r="F1019" s="51"/>
      <c r="G1019" s="51"/>
      <c r="H1019" s="51"/>
      <c r="I1019" s="51"/>
      <c r="J1019" s="52">
        <f t="shared" si="354"/>
        <v>0</v>
      </c>
      <c r="K1019" s="51"/>
      <c r="L1019" s="51"/>
      <c r="M1019" s="52">
        <f t="shared" si="355"/>
        <v>0</v>
      </c>
      <c r="N1019" s="51"/>
      <c r="O1019" s="52">
        <f t="shared" si="356"/>
        <v>0</v>
      </c>
    </row>
    <row r="1020" spans="1:15" hidden="1">
      <c r="A1020" s="50">
        <f t="shared" si="341"/>
        <v>3</v>
      </c>
      <c r="B1020" s="150"/>
      <c r="C1020" s="162" t="s">
        <v>450</v>
      </c>
      <c r="D1020" s="118" t="s">
        <v>173</v>
      </c>
      <c r="E1020" s="51"/>
      <c r="F1020" s="51"/>
      <c r="G1020" s="51"/>
      <c r="H1020" s="51"/>
      <c r="I1020" s="51"/>
      <c r="J1020" s="52">
        <f t="shared" si="354"/>
        <v>0</v>
      </c>
      <c r="K1020" s="51"/>
      <c r="L1020" s="51"/>
      <c r="M1020" s="52">
        <f t="shared" si="355"/>
        <v>0</v>
      </c>
      <c r="N1020" s="51"/>
      <c r="O1020" s="52">
        <f t="shared" si="356"/>
        <v>0</v>
      </c>
    </row>
    <row r="1021" spans="1:15" hidden="1">
      <c r="A1021" s="50">
        <f t="shared" si="341"/>
        <v>3</v>
      </c>
      <c r="B1021" s="153"/>
      <c r="C1021" s="163" t="s">
        <v>29</v>
      </c>
      <c r="D1021" s="136" t="s">
        <v>6</v>
      </c>
      <c r="E1021" s="51"/>
      <c r="F1021" s="51"/>
      <c r="G1021" s="51"/>
      <c r="H1021" s="51"/>
      <c r="I1021" s="51"/>
      <c r="J1021" s="52">
        <f t="shared" si="354"/>
        <v>0</v>
      </c>
      <c r="K1021" s="51"/>
      <c r="L1021" s="51"/>
      <c r="M1021" s="52">
        <f t="shared" si="355"/>
        <v>0</v>
      </c>
      <c r="N1021" s="51"/>
      <c r="O1021" s="52">
        <f t="shared" si="356"/>
        <v>0</v>
      </c>
    </row>
    <row r="1022" spans="1:15" hidden="1">
      <c r="A1022" s="50">
        <f t="shared" si="341"/>
        <v>3</v>
      </c>
      <c r="B1022" s="153"/>
      <c r="C1022" s="163" t="s">
        <v>21</v>
      </c>
      <c r="D1022" s="137" t="s">
        <v>8</v>
      </c>
      <c r="E1022" s="51"/>
      <c r="F1022" s="51"/>
      <c r="G1022" s="51"/>
      <c r="H1022" s="51"/>
      <c r="I1022" s="51"/>
      <c r="J1022" s="52">
        <f>H1022+I1022</f>
        <v>0</v>
      </c>
      <c r="K1022" s="51"/>
      <c r="L1022" s="51"/>
      <c r="M1022" s="52">
        <f>K1022+L1022</f>
        <v>0</v>
      </c>
      <c r="N1022" s="51"/>
      <c r="O1022" s="52">
        <f t="shared" si="356"/>
        <v>0</v>
      </c>
    </row>
    <row r="1023" spans="1:15" hidden="1">
      <c r="A1023" s="50">
        <f t="shared" si="341"/>
        <v>3</v>
      </c>
      <c r="B1023" s="153"/>
      <c r="C1023" s="163" t="s">
        <v>526</v>
      </c>
      <c r="D1023" s="137" t="s">
        <v>31</v>
      </c>
      <c r="E1023" s="51"/>
      <c r="F1023" s="51"/>
      <c r="G1023" s="51"/>
      <c r="H1023" s="51"/>
      <c r="I1023" s="51"/>
      <c r="J1023" s="52">
        <f t="shared" si="354"/>
        <v>0</v>
      </c>
      <c r="K1023" s="51"/>
      <c r="L1023" s="51"/>
      <c r="M1023" s="52">
        <f t="shared" si="355"/>
        <v>0</v>
      </c>
      <c r="N1023" s="51"/>
      <c r="O1023" s="52">
        <f t="shared" si="356"/>
        <v>0</v>
      </c>
    </row>
    <row r="1024" spans="1:15" hidden="1">
      <c r="A1024" s="50">
        <f t="shared" si="341"/>
        <v>3</v>
      </c>
      <c r="B1024" s="153"/>
      <c r="C1024" s="163" t="s">
        <v>558</v>
      </c>
      <c r="D1024" s="137" t="s">
        <v>559</v>
      </c>
      <c r="E1024" s="51"/>
      <c r="F1024" s="51"/>
      <c r="G1024" s="51"/>
      <c r="H1024" s="51"/>
      <c r="I1024" s="51"/>
      <c r="J1024" s="52">
        <f t="shared" si="354"/>
        <v>0</v>
      </c>
      <c r="K1024" s="51"/>
      <c r="L1024" s="51"/>
      <c r="M1024" s="52">
        <f t="shared" si="355"/>
        <v>0</v>
      </c>
      <c r="N1024" s="51"/>
      <c r="O1024" s="52">
        <f t="shared" si="356"/>
        <v>0</v>
      </c>
    </row>
    <row r="1025" spans="1:15" ht="25.5" hidden="1">
      <c r="A1025" s="50">
        <f t="shared" si="341"/>
        <v>3</v>
      </c>
      <c r="B1025" s="153"/>
      <c r="C1025" s="163" t="s">
        <v>528</v>
      </c>
      <c r="D1025" s="136" t="s">
        <v>9</v>
      </c>
      <c r="E1025" s="51"/>
      <c r="F1025" s="51"/>
      <c r="G1025" s="51"/>
      <c r="H1025" s="51"/>
      <c r="I1025" s="51"/>
      <c r="J1025" s="52">
        <f t="shared" si="354"/>
        <v>0</v>
      </c>
      <c r="K1025" s="51"/>
      <c r="L1025" s="51"/>
      <c r="M1025" s="52">
        <f t="shared" si="355"/>
        <v>0</v>
      </c>
      <c r="N1025" s="51"/>
      <c r="O1025" s="52">
        <f t="shared" si="356"/>
        <v>0</v>
      </c>
    </row>
    <row r="1026" spans="1:15" ht="25.5" hidden="1">
      <c r="A1026" s="50">
        <f t="shared" si="341"/>
        <v>3</v>
      </c>
      <c r="B1026" s="153"/>
      <c r="C1026" s="163" t="s">
        <v>30</v>
      </c>
      <c r="D1026" s="136" t="s">
        <v>10</v>
      </c>
      <c r="E1026" s="51"/>
      <c r="F1026" s="51"/>
      <c r="G1026" s="51"/>
      <c r="H1026" s="51"/>
      <c r="I1026" s="51"/>
      <c r="J1026" s="52">
        <f t="shared" si="354"/>
        <v>0</v>
      </c>
      <c r="K1026" s="51"/>
      <c r="L1026" s="51"/>
      <c r="M1026" s="52">
        <f t="shared" si="355"/>
        <v>0</v>
      </c>
      <c r="N1026" s="51"/>
      <c r="O1026" s="52">
        <f t="shared" si="356"/>
        <v>0</v>
      </c>
    </row>
    <row r="1027" spans="1:15" hidden="1">
      <c r="A1027" s="50">
        <f t="shared" si="341"/>
        <v>3</v>
      </c>
      <c r="B1027" s="153"/>
      <c r="C1027" s="165" t="s">
        <v>451</v>
      </c>
      <c r="D1027" s="138" t="s">
        <v>93</v>
      </c>
      <c r="E1027" s="11">
        <f>SUBTOTAL(9,E1028:E1029)</f>
        <v>0</v>
      </c>
      <c r="F1027" s="11">
        <f>SUBTOTAL(9,F1028:F1029)</f>
        <v>0</v>
      </c>
      <c r="G1027" s="11">
        <f>SUBTOTAL(9,G1028:G1029)</f>
        <v>0</v>
      </c>
      <c r="H1027" s="11">
        <f>SUBTOTAL(9,H1028:H1029)</f>
        <v>0</v>
      </c>
      <c r="I1027" s="11">
        <f t="shared" ref="I1027:N1027" si="357">SUBTOTAL(9,I1028:I1029)</f>
        <v>0</v>
      </c>
      <c r="J1027" s="11">
        <f t="shared" si="357"/>
        <v>0</v>
      </c>
      <c r="K1027" s="11">
        <f t="shared" si="357"/>
        <v>0</v>
      </c>
      <c r="L1027" s="11">
        <f t="shared" si="357"/>
        <v>0</v>
      </c>
      <c r="M1027" s="11">
        <f t="shared" si="357"/>
        <v>0</v>
      </c>
      <c r="N1027" s="11">
        <f t="shared" si="357"/>
        <v>0</v>
      </c>
      <c r="O1027" s="11">
        <f>SUBTOTAL(9,O1028:O1029)</f>
        <v>0</v>
      </c>
    </row>
    <row r="1028" spans="1:15" hidden="1">
      <c r="A1028" s="50">
        <f t="shared" si="341"/>
        <v>3</v>
      </c>
      <c r="B1028" s="153"/>
      <c r="C1028" s="166" t="s">
        <v>452</v>
      </c>
      <c r="D1028" s="138" t="s">
        <v>453</v>
      </c>
      <c r="E1028" s="51"/>
      <c r="F1028" s="51"/>
      <c r="G1028" s="51"/>
      <c r="H1028" s="51"/>
      <c r="I1028" s="51"/>
      <c r="J1028" s="52">
        <f>H1028+I1028</f>
        <v>0</v>
      </c>
      <c r="K1028" s="51"/>
      <c r="L1028" s="51"/>
      <c r="M1028" s="52">
        <f>K1028+L1028</f>
        <v>0</v>
      </c>
      <c r="N1028" s="51"/>
      <c r="O1028" s="52">
        <f>M1028+N1028</f>
        <v>0</v>
      </c>
    </row>
    <row r="1029" spans="1:15" hidden="1">
      <c r="A1029" s="50">
        <f t="shared" si="341"/>
        <v>3</v>
      </c>
      <c r="B1029" s="153"/>
      <c r="C1029" s="166" t="s">
        <v>454</v>
      </c>
      <c r="D1029" s="138" t="s">
        <v>455</v>
      </c>
      <c r="E1029" s="51"/>
      <c r="F1029" s="51"/>
      <c r="G1029" s="51"/>
      <c r="H1029" s="51"/>
      <c r="I1029" s="51"/>
      <c r="J1029" s="52">
        <f>H1029+I1029</f>
        <v>0</v>
      </c>
      <c r="K1029" s="51"/>
      <c r="L1029" s="51"/>
      <c r="M1029" s="52">
        <f>K1029+L1029</f>
        <v>0</v>
      </c>
      <c r="N1029" s="51"/>
      <c r="O1029" s="52">
        <f>M1029+N1029</f>
        <v>0</v>
      </c>
    </row>
    <row r="1030" spans="1:15" hidden="1">
      <c r="A1030" s="50">
        <f t="shared" si="341"/>
        <v>3</v>
      </c>
      <c r="B1030" s="156"/>
      <c r="C1030" s="158" t="s">
        <v>32</v>
      </c>
      <c r="D1030" s="136"/>
      <c r="E1030" s="11">
        <f>SUBTOTAL(9,E1031:E1035)</f>
        <v>0</v>
      </c>
      <c r="F1030" s="11">
        <f>SUBTOTAL(9,F1031:F1035)</f>
        <v>0</v>
      </c>
      <c r="G1030" s="11">
        <f>SUBTOTAL(9,G1031:G1035)</f>
        <v>0</v>
      </c>
      <c r="H1030" s="11">
        <f>SUBTOTAL(9,H1031:H1035)</f>
        <v>0</v>
      </c>
      <c r="I1030" s="11">
        <f t="shared" ref="I1030:N1030" si="358">SUBTOTAL(9,I1031:I1035)</f>
        <v>0</v>
      </c>
      <c r="J1030" s="11">
        <f t="shared" si="358"/>
        <v>0</v>
      </c>
      <c r="K1030" s="11">
        <f t="shared" si="358"/>
        <v>0</v>
      </c>
      <c r="L1030" s="11">
        <f t="shared" si="358"/>
        <v>0</v>
      </c>
      <c r="M1030" s="11">
        <f t="shared" si="358"/>
        <v>0</v>
      </c>
      <c r="N1030" s="11">
        <f t="shared" si="358"/>
        <v>0</v>
      </c>
      <c r="O1030" s="11">
        <f>SUBTOTAL(9,O1031:O1035)</f>
        <v>0</v>
      </c>
    </row>
    <row r="1031" spans="1:15" hidden="1">
      <c r="A1031" s="50">
        <f t="shared" si="341"/>
        <v>3</v>
      </c>
      <c r="B1031" s="153"/>
      <c r="C1031" s="163" t="s">
        <v>70</v>
      </c>
      <c r="D1031" s="137" t="s">
        <v>71</v>
      </c>
      <c r="E1031" s="51"/>
      <c r="F1031" s="51"/>
      <c r="G1031" s="51"/>
      <c r="H1031" s="51"/>
      <c r="I1031" s="51"/>
      <c r="J1031" s="52">
        <f>H1031+I1031</f>
        <v>0</v>
      </c>
      <c r="K1031" s="51"/>
      <c r="L1031" s="51"/>
      <c r="M1031" s="52">
        <f>K1031+L1031</f>
        <v>0</v>
      </c>
      <c r="N1031" s="51"/>
      <c r="O1031" s="52">
        <f>M1031+N1031</f>
        <v>0</v>
      </c>
    </row>
    <row r="1032" spans="1:15" hidden="1">
      <c r="A1032" s="50">
        <f t="shared" si="341"/>
        <v>3</v>
      </c>
      <c r="B1032" s="153"/>
      <c r="C1032" s="163" t="s">
        <v>72</v>
      </c>
      <c r="D1032" s="137" t="s">
        <v>73</v>
      </c>
      <c r="E1032" s="51"/>
      <c r="F1032" s="51"/>
      <c r="G1032" s="51"/>
      <c r="H1032" s="51"/>
      <c r="I1032" s="51"/>
      <c r="J1032" s="52">
        <f>H1032+I1032</f>
        <v>0</v>
      </c>
      <c r="K1032" s="51"/>
      <c r="L1032" s="51"/>
      <c r="M1032" s="52">
        <f>K1032+L1032</f>
        <v>0</v>
      </c>
      <c r="N1032" s="51"/>
      <c r="O1032" s="52">
        <f>M1032+N1032</f>
        <v>0</v>
      </c>
    </row>
    <row r="1033" spans="1:15" hidden="1">
      <c r="A1033" s="50">
        <f t="shared" si="341"/>
        <v>3</v>
      </c>
      <c r="B1033" s="153"/>
      <c r="C1033" s="163" t="s">
        <v>74</v>
      </c>
      <c r="D1033" s="137" t="s">
        <v>75</v>
      </c>
      <c r="E1033" s="51"/>
      <c r="F1033" s="51"/>
      <c r="G1033" s="51"/>
      <c r="H1033" s="51"/>
      <c r="I1033" s="51"/>
      <c r="J1033" s="52">
        <f>H1033+I1033</f>
        <v>0</v>
      </c>
      <c r="K1033" s="51"/>
      <c r="L1033" s="51"/>
      <c r="M1033" s="52">
        <f>K1033+L1033</f>
        <v>0</v>
      </c>
      <c r="N1033" s="51"/>
      <c r="O1033" s="52">
        <f>M1033+N1033</f>
        <v>0</v>
      </c>
    </row>
    <row r="1034" spans="1:15" hidden="1">
      <c r="A1034" s="50">
        <f t="shared" si="341"/>
        <v>3</v>
      </c>
      <c r="B1034" s="153"/>
      <c r="C1034" s="163" t="s">
        <v>76</v>
      </c>
      <c r="D1034" s="137" t="s">
        <v>77</v>
      </c>
      <c r="E1034" s="51"/>
      <c r="F1034" s="51"/>
      <c r="G1034" s="51"/>
      <c r="H1034" s="51"/>
      <c r="I1034" s="51"/>
      <c r="J1034" s="52">
        <f>H1034+I1034</f>
        <v>0</v>
      </c>
      <c r="K1034" s="51"/>
      <c r="L1034" s="51"/>
      <c r="M1034" s="52">
        <f>K1034+L1034</f>
        <v>0</v>
      </c>
      <c r="N1034" s="51"/>
      <c r="O1034" s="52">
        <f>M1034+N1034</f>
        <v>0</v>
      </c>
    </row>
    <row r="1035" spans="1:15" hidden="1">
      <c r="A1035" s="50">
        <f t="shared" si="341"/>
        <v>3</v>
      </c>
      <c r="B1035" s="153"/>
      <c r="C1035" s="163" t="s">
        <v>12</v>
      </c>
      <c r="D1035" s="137" t="s">
        <v>28</v>
      </c>
      <c r="E1035" s="51"/>
      <c r="F1035" s="51"/>
      <c r="G1035" s="51"/>
      <c r="H1035" s="51"/>
      <c r="I1035" s="51"/>
      <c r="J1035" s="52">
        <f>H1035+I1035</f>
        <v>0</v>
      </c>
      <c r="K1035" s="51"/>
      <c r="L1035" s="51"/>
      <c r="M1035" s="52">
        <f>K1035+L1035</f>
        <v>0</v>
      </c>
      <c r="N1035" s="51"/>
      <c r="O1035" s="52">
        <f>M1035+N1035</f>
        <v>0</v>
      </c>
    </row>
    <row r="1036" spans="1:15" hidden="1">
      <c r="A1036" s="77">
        <f>A1037</f>
        <v>3</v>
      </c>
      <c r="B1036" s="153"/>
      <c r="C1036" s="155"/>
      <c r="D1036" s="137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</row>
    <row r="1037" spans="1:15" hidden="1">
      <c r="A1037" s="105">
        <f>MIN(A1038:A1043)</f>
        <v>3</v>
      </c>
      <c r="B1037" s="153"/>
      <c r="C1037" s="157" t="s">
        <v>36</v>
      </c>
      <c r="D1037" s="137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</row>
    <row r="1038" spans="1:15" hidden="1">
      <c r="A1038" s="50">
        <f t="shared" ref="A1038:A1043" si="359">IF(MAX(E1038:P1038)=0,IF(MIN(E1038:P1038)=0,3,2),2)</f>
        <v>3</v>
      </c>
      <c r="B1038" s="153"/>
      <c r="C1038" s="155" t="s">
        <v>34</v>
      </c>
      <c r="D1038" s="137"/>
      <c r="E1038" s="62">
        <f>SUM(E1039:E1040)</f>
        <v>0</v>
      </c>
      <c r="F1038" s="62">
        <f>SUM(F1039:F1040)</f>
        <v>0</v>
      </c>
      <c r="G1038" s="62">
        <f>SUM(G1039:G1040)</f>
        <v>0</v>
      </c>
      <c r="H1038" s="62">
        <f>SUM(H1039:H1040)</f>
        <v>0</v>
      </c>
      <c r="I1038" s="62">
        <f t="shared" ref="I1038:N1038" si="360">SUM(I1039:I1040)</f>
        <v>0</v>
      </c>
      <c r="J1038" s="62">
        <f t="shared" si="360"/>
        <v>0</v>
      </c>
      <c r="K1038" s="62">
        <f t="shared" si="360"/>
        <v>0</v>
      </c>
      <c r="L1038" s="62">
        <f t="shared" si="360"/>
        <v>0</v>
      </c>
      <c r="M1038" s="62">
        <f t="shared" si="360"/>
        <v>0</v>
      </c>
      <c r="N1038" s="62">
        <f t="shared" si="360"/>
        <v>0</v>
      </c>
      <c r="O1038" s="62">
        <f>SUM(O1039:O1040)</f>
        <v>0</v>
      </c>
    </row>
    <row r="1039" spans="1:15" s="57" customFormat="1" hidden="1">
      <c r="A1039" s="50">
        <f t="shared" si="359"/>
        <v>3</v>
      </c>
      <c r="B1039" s="153"/>
      <c r="C1039" s="167" t="s">
        <v>80</v>
      </c>
      <c r="D1039" s="137"/>
      <c r="E1039" s="51"/>
      <c r="F1039" s="51"/>
      <c r="G1039" s="51"/>
      <c r="H1039" s="51"/>
      <c r="I1039" s="51"/>
      <c r="J1039" s="52">
        <f>H1039+I1039</f>
        <v>0</v>
      </c>
      <c r="K1039" s="51"/>
      <c r="L1039" s="51"/>
      <c r="M1039" s="52">
        <f>K1039+L1039</f>
        <v>0</v>
      </c>
      <c r="N1039" s="51"/>
      <c r="O1039" s="52">
        <f>M1039+N1039</f>
        <v>0</v>
      </c>
    </row>
    <row r="1040" spans="1:15" s="57" customFormat="1" hidden="1">
      <c r="A1040" s="50">
        <f t="shared" si="359"/>
        <v>3</v>
      </c>
      <c r="B1040" s="153"/>
      <c r="C1040" s="167" t="s">
        <v>81</v>
      </c>
      <c r="D1040" s="137"/>
      <c r="E1040" s="51"/>
      <c r="F1040" s="51"/>
      <c r="G1040" s="51"/>
      <c r="H1040" s="51"/>
      <c r="I1040" s="51"/>
      <c r="J1040" s="52">
        <f>H1040+I1040</f>
        <v>0</v>
      </c>
      <c r="K1040" s="51"/>
      <c r="L1040" s="51"/>
      <c r="M1040" s="52">
        <f>K1040+L1040</f>
        <v>0</v>
      </c>
      <c r="N1040" s="51"/>
      <c r="O1040" s="52">
        <f>M1040+N1040</f>
        <v>0</v>
      </c>
    </row>
    <row r="1041" spans="1:15" s="57" customFormat="1" hidden="1">
      <c r="A1041" s="50">
        <f t="shared" si="359"/>
        <v>3</v>
      </c>
      <c r="B1041" s="153"/>
      <c r="C1041" s="155" t="s">
        <v>35</v>
      </c>
      <c r="D1041" s="137"/>
      <c r="E1041" s="62">
        <f>SUM(E1042:E1043)</f>
        <v>0</v>
      </c>
      <c r="F1041" s="62">
        <f>SUM(F1042:F1043)</f>
        <v>0</v>
      </c>
      <c r="G1041" s="62">
        <f>SUM(G1042:G1043)</f>
        <v>0</v>
      </c>
      <c r="H1041" s="62">
        <f>SUM(H1042:H1043)</f>
        <v>0</v>
      </c>
      <c r="I1041" s="62">
        <f t="shared" ref="I1041:N1041" si="361">SUM(I1042:I1043)</f>
        <v>0</v>
      </c>
      <c r="J1041" s="62">
        <f t="shared" si="361"/>
        <v>0</v>
      </c>
      <c r="K1041" s="62">
        <f t="shared" si="361"/>
        <v>0</v>
      </c>
      <c r="L1041" s="62">
        <f t="shared" si="361"/>
        <v>0</v>
      </c>
      <c r="M1041" s="62">
        <f t="shared" si="361"/>
        <v>0</v>
      </c>
      <c r="N1041" s="62">
        <f t="shared" si="361"/>
        <v>0</v>
      </c>
      <c r="O1041" s="62">
        <f>SUM(O1042:O1043)</f>
        <v>0</v>
      </c>
    </row>
    <row r="1042" spans="1:15" s="57" customFormat="1" hidden="1">
      <c r="A1042" s="50">
        <f t="shared" si="359"/>
        <v>3</v>
      </c>
      <c r="B1042" s="153"/>
      <c r="C1042" s="167" t="s">
        <v>84</v>
      </c>
      <c r="D1042" s="137"/>
      <c r="E1042" s="51"/>
      <c r="F1042" s="51"/>
      <c r="G1042" s="51"/>
      <c r="H1042" s="51"/>
      <c r="I1042" s="51"/>
      <c r="J1042" s="52">
        <f>H1042+I1042</f>
        <v>0</v>
      </c>
      <c r="K1042" s="51"/>
      <c r="L1042" s="51"/>
      <c r="M1042" s="52">
        <f>K1042+L1042</f>
        <v>0</v>
      </c>
      <c r="N1042" s="51"/>
      <c r="O1042" s="52">
        <f>M1042+N1042</f>
        <v>0</v>
      </c>
    </row>
    <row r="1043" spans="1:15" s="57" customFormat="1" hidden="1">
      <c r="A1043" s="50">
        <f t="shared" si="359"/>
        <v>3</v>
      </c>
      <c r="B1043" s="153"/>
      <c r="C1043" s="167" t="s">
        <v>85</v>
      </c>
      <c r="D1043" s="137"/>
      <c r="E1043" s="51"/>
      <c r="F1043" s="51"/>
      <c r="G1043" s="51"/>
      <c r="H1043" s="51"/>
      <c r="I1043" s="51"/>
      <c r="J1043" s="52">
        <f>H1043+I1043</f>
        <v>0</v>
      </c>
      <c r="K1043" s="51"/>
      <c r="L1043" s="51"/>
      <c r="M1043" s="52">
        <f>K1043+L1043</f>
        <v>0</v>
      </c>
      <c r="N1043" s="51"/>
      <c r="O1043" s="52">
        <f>M1043+N1043</f>
        <v>0</v>
      </c>
    </row>
    <row r="1044" spans="1:15" s="57" customFormat="1" hidden="1">
      <c r="A1044" s="77">
        <f>A1045</f>
        <v>3</v>
      </c>
      <c r="B1044" s="172"/>
      <c r="C1044" s="156"/>
      <c r="D1044" s="140"/>
      <c r="E1044" s="76"/>
      <c r="F1044" s="76"/>
      <c r="G1044" s="76"/>
      <c r="H1044" s="76"/>
      <c r="I1044" s="76"/>
      <c r="J1044" s="76"/>
      <c r="K1044" s="76"/>
      <c r="L1044" s="76"/>
      <c r="M1044" s="76"/>
      <c r="N1044" s="76"/>
      <c r="O1044" s="76"/>
    </row>
    <row r="1045" spans="1:15" s="57" customFormat="1" hidden="1">
      <c r="A1045" s="105">
        <f>MIN(A1046:A1107)</f>
        <v>3</v>
      </c>
      <c r="B1045" s="172"/>
      <c r="C1045" s="174" t="s">
        <v>59</v>
      </c>
      <c r="D1045" s="140"/>
      <c r="E1045" s="76"/>
      <c r="F1045" s="76"/>
      <c r="G1045" s="76"/>
      <c r="H1045" s="76"/>
      <c r="I1045" s="76"/>
      <c r="J1045" s="76"/>
      <c r="K1045" s="76"/>
      <c r="L1045" s="76"/>
      <c r="M1045" s="76"/>
      <c r="N1045" s="76"/>
      <c r="O1045" s="76"/>
    </row>
    <row r="1046" spans="1:15" s="57" customFormat="1" hidden="1">
      <c r="A1046" s="50">
        <f t="shared" ref="A1046:A1099" si="362">IF(MAX(E1046:P1046)=0,IF(MIN(E1046:P1046)=0,3,2),2)</f>
        <v>3</v>
      </c>
      <c r="B1046" s="145"/>
      <c r="C1046" s="146" t="s">
        <v>25</v>
      </c>
      <c r="D1046" s="56"/>
      <c r="E1046" s="11">
        <f>SUBTOTAL(9,E1047:E1099)</f>
        <v>0</v>
      </c>
      <c r="F1046" s="11">
        <f>SUBTOTAL(9,F1047:F1099)</f>
        <v>0</v>
      </c>
      <c r="G1046" s="11">
        <f>SUBTOTAL(9,G1047:G1099)</f>
        <v>0</v>
      </c>
      <c r="H1046" s="11">
        <f>SUBTOTAL(9,H1047:H1099)</f>
        <v>0</v>
      </c>
      <c r="I1046" s="11">
        <f t="shared" ref="I1046:N1046" si="363">SUBTOTAL(9,I1047:I1099)</f>
        <v>0</v>
      </c>
      <c r="J1046" s="11">
        <f t="shared" si="363"/>
        <v>0</v>
      </c>
      <c r="K1046" s="11">
        <f t="shared" si="363"/>
        <v>0</v>
      </c>
      <c r="L1046" s="11">
        <f t="shared" si="363"/>
        <v>0</v>
      </c>
      <c r="M1046" s="11">
        <f t="shared" si="363"/>
        <v>0</v>
      </c>
      <c r="N1046" s="11">
        <f t="shared" si="363"/>
        <v>0</v>
      </c>
      <c r="O1046" s="11">
        <f>SUBTOTAL(9,O1047:O1099)</f>
        <v>0</v>
      </c>
    </row>
    <row r="1047" spans="1:15" s="57" customFormat="1" hidden="1">
      <c r="A1047" s="50">
        <f t="shared" si="362"/>
        <v>3</v>
      </c>
      <c r="B1047" s="145" t="s">
        <v>14</v>
      </c>
      <c r="C1047" s="146" t="s">
        <v>125</v>
      </c>
      <c r="D1047" s="56"/>
      <c r="E1047" s="11">
        <f>SUBTOTAL(9,E1048:E1069)</f>
        <v>0</v>
      </c>
      <c r="F1047" s="11">
        <f>SUBTOTAL(9,F1048:F1069)</f>
        <v>0</v>
      </c>
      <c r="G1047" s="11">
        <f>SUBTOTAL(9,G1048:G1069)</f>
        <v>0</v>
      </c>
      <c r="H1047" s="11">
        <f>SUBTOTAL(9,H1048:H1069)</f>
        <v>0</v>
      </c>
      <c r="I1047" s="11">
        <f t="shared" ref="I1047:N1047" si="364">SUBTOTAL(9,I1048:I1069)</f>
        <v>0</v>
      </c>
      <c r="J1047" s="11">
        <f t="shared" si="364"/>
        <v>0</v>
      </c>
      <c r="K1047" s="11">
        <f t="shared" si="364"/>
        <v>0</v>
      </c>
      <c r="L1047" s="11">
        <f t="shared" si="364"/>
        <v>0</v>
      </c>
      <c r="M1047" s="11">
        <f t="shared" si="364"/>
        <v>0</v>
      </c>
      <c r="N1047" s="11">
        <f t="shared" si="364"/>
        <v>0</v>
      </c>
      <c r="O1047" s="11">
        <f>SUBTOTAL(9,O1048:O1069)</f>
        <v>0</v>
      </c>
    </row>
    <row r="1048" spans="1:15" s="57" customFormat="1" hidden="1">
      <c r="A1048" s="50">
        <f t="shared" si="362"/>
        <v>3</v>
      </c>
      <c r="B1048" s="147"/>
      <c r="C1048" s="146" t="s">
        <v>126</v>
      </c>
      <c r="D1048" s="56"/>
      <c r="E1048" s="11">
        <f>SUBTOTAL(9,E1049:E1058)</f>
        <v>0</v>
      </c>
      <c r="F1048" s="11">
        <f>SUBTOTAL(9,F1049:F1058)</f>
        <v>0</v>
      </c>
      <c r="G1048" s="11">
        <f>SUBTOTAL(9,G1049:G1058)</f>
        <v>0</v>
      </c>
      <c r="H1048" s="11">
        <f>SUBTOTAL(9,H1049:H1058)</f>
        <v>0</v>
      </c>
      <c r="I1048" s="11">
        <f t="shared" ref="I1048:N1048" si="365">SUBTOTAL(9,I1049:I1058)</f>
        <v>0</v>
      </c>
      <c r="J1048" s="11">
        <f t="shared" si="365"/>
        <v>0</v>
      </c>
      <c r="K1048" s="11">
        <f t="shared" si="365"/>
        <v>0</v>
      </c>
      <c r="L1048" s="11">
        <f t="shared" si="365"/>
        <v>0</v>
      </c>
      <c r="M1048" s="11">
        <f t="shared" si="365"/>
        <v>0</v>
      </c>
      <c r="N1048" s="11">
        <f t="shared" si="365"/>
        <v>0</v>
      </c>
      <c r="O1048" s="11">
        <f>SUBTOTAL(9,O1049:O1058)</f>
        <v>0</v>
      </c>
    </row>
    <row r="1049" spans="1:15" s="57" customFormat="1" ht="25.5" hidden="1">
      <c r="A1049" s="50">
        <f t="shared" si="362"/>
        <v>3</v>
      </c>
      <c r="B1049" s="148"/>
      <c r="C1049" s="149" t="s">
        <v>127</v>
      </c>
      <c r="D1049" s="58" t="s">
        <v>2</v>
      </c>
      <c r="E1049" s="11">
        <f>SUBTOTAL(9,E1050:E1051)</f>
        <v>0</v>
      </c>
      <c r="F1049" s="11">
        <f>SUBTOTAL(9,F1050:F1051)</f>
        <v>0</v>
      </c>
      <c r="G1049" s="11">
        <f>SUBTOTAL(9,G1050:G1051)</f>
        <v>0</v>
      </c>
      <c r="H1049" s="11">
        <f>SUBTOTAL(9,H1050:H1051)</f>
        <v>0</v>
      </c>
      <c r="I1049" s="11">
        <f t="shared" ref="I1049:N1049" si="366">SUBTOTAL(9,I1050:I1051)</f>
        <v>0</v>
      </c>
      <c r="J1049" s="11">
        <f t="shared" si="366"/>
        <v>0</v>
      </c>
      <c r="K1049" s="11">
        <f t="shared" si="366"/>
        <v>0</v>
      </c>
      <c r="L1049" s="11">
        <f t="shared" si="366"/>
        <v>0</v>
      </c>
      <c r="M1049" s="11">
        <f t="shared" si="366"/>
        <v>0</v>
      </c>
      <c r="N1049" s="11">
        <f t="shared" si="366"/>
        <v>0</v>
      </c>
      <c r="O1049" s="11">
        <f>SUBTOTAL(9,O1050:O1051)</f>
        <v>0</v>
      </c>
    </row>
    <row r="1050" spans="1:15" s="57" customFormat="1" ht="25.5" hidden="1">
      <c r="A1050" s="50">
        <f t="shared" si="362"/>
        <v>3</v>
      </c>
      <c r="B1050" s="148"/>
      <c r="C1050" s="149" t="s">
        <v>303</v>
      </c>
      <c r="D1050" s="58" t="s">
        <v>302</v>
      </c>
      <c r="E1050" s="51"/>
      <c r="F1050" s="51"/>
      <c r="G1050" s="51"/>
      <c r="H1050" s="51"/>
      <c r="I1050" s="51"/>
      <c r="J1050" s="52">
        <f>H1050+I1050</f>
        <v>0</v>
      </c>
      <c r="K1050" s="51"/>
      <c r="L1050" s="51"/>
      <c r="M1050" s="52">
        <f>K1050+L1050</f>
        <v>0</v>
      </c>
      <c r="N1050" s="51"/>
      <c r="O1050" s="52">
        <f>M1050+N1050</f>
        <v>0</v>
      </c>
    </row>
    <row r="1051" spans="1:15" s="57" customFormat="1" ht="25.5" hidden="1">
      <c r="A1051" s="50">
        <f t="shared" si="362"/>
        <v>3</v>
      </c>
      <c r="B1051" s="148"/>
      <c r="C1051" s="149" t="s">
        <v>305</v>
      </c>
      <c r="D1051" s="58" t="s">
        <v>304</v>
      </c>
      <c r="E1051" s="51"/>
      <c r="F1051" s="51"/>
      <c r="G1051" s="51"/>
      <c r="H1051" s="51"/>
      <c r="I1051" s="51"/>
      <c r="J1051" s="52">
        <f>H1051+I1051</f>
        <v>0</v>
      </c>
      <c r="K1051" s="51"/>
      <c r="L1051" s="51"/>
      <c r="M1051" s="52">
        <f>K1051+L1051</f>
        <v>0</v>
      </c>
      <c r="N1051" s="51"/>
      <c r="O1051" s="52">
        <f>M1051+N1051</f>
        <v>0</v>
      </c>
    </row>
    <row r="1052" spans="1:15" s="57" customFormat="1" hidden="1">
      <c r="A1052" s="50">
        <f t="shared" si="362"/>
        <v>3</v>
      </c>
      <c r="B1052" s="150"/>
      <c r="C1052" s="151" t="s">
        <v>128</v>
      </c>
      <c r="D1052" s="59" t="s">
        <v>3</v>
      </c>
      <c r="E1052" s="51"/>
      <c r="F1052" s="51"/>
      <c r="G1052" s="51"/>
      <c r="H1052" s="51"/>
      <c r="I1052" s="51"/>
      <c r="J1052" s="52">
        <f>H1052+I1052</f>
        <v>0</v>
      </c>
      <c r="K1052" s="51"/>
      <c r="L1052" s="51"/>
      <c r="M1052" s="52">
        <f>K1052+L1052</f>
        <v>0</v>
      </c>
      <c r="N1052" s="51"/>
      <c r="O1052" s="52">
        <f>M1052+N1052</f>
        <v>0</v>
      </c>
    </row>
    <row r="1053" spans="1:15" s="57" customFormat="1" hidden="1">
      <c r="A1053" s="50">
        <f t="shared" si="362"/>
        <v>3</v>
      </c>
      <c r="B1053" s="150"/>
      <c r="C1053" s="152" t="s">
        <v>445</v>
      </c>
      <c r="D1053" s="117" t="s">
        <v>446</v>
      </c>
      <c r="E1053" s="11">
        <f>SUBTOTAL(9,E1054:E1057)</f>
        <v>0</v>
      </c>
      <c r="F1053" s="11">
        <f>SUBTOTAL(9,F1054:F1057)</f>
        <v>0</v>
      </c>
      <c r="G1053" s="11">
        <f>SUBTOTAL(9,G1054:G1057)</f>
        <v>0</v>
      </c>
      <c r="H1053" s="11">
        <f>SUBTOTAL(9,H1054:H1057)</f>
        <v>0</v>
      </c>
      <c r="I1053" s="11">
        <f t="shared" ref="I1053:N1053" si="367">SUBTOTAL(9,I1054:I1057)</f>
        <v>0</v>
      </c>
      <c r="J1053" s="11">
        <f t="shared" si="367"/>
        <v>0</v>
      </c>
      <c r="K1053" s="11">
        <f t="shared" si="367"/>
        <v>0</v>
      </c>
      <c r="L1053" s="11">
        <f t="shared" si="367"/>
        <v>0</v>
      </c>
      <c r="M1053" s="11">
        <f t="shared" si="367"/>
        <v>0</v>
      </c>
      <c r="N1053" s="11">
        <f t="shared" si="367"/>
        <v>0</v>
      </c>
      <c r="O1053" s="11">
        <f>SUBTOTAL(9,O1054:O1057)</f>
        <v>0</v>
      </c>
    </row>
    <row r="1054" spans="1:15" s="57" customFormat="1" ht="25.5" hidden="1">
      <c r="A1054" s="50">
        <f t="shared" si="362"/>
        <v>3</v>
      </c>
      <c r="B1054" s="150"/>
      <c r="C1054" s="149" t="s">
        <v>129</v>
      </c>
      <c r="D1054" s="60" t="s">
        <v>37</v>
      </c>
      <c r="E1054" s="51"/>
      <c r="F1054" s="51"/>
      <c r="G1054" s="51"/>
      <c r="H1054" s="51"/>
      <c r="I1054" s="51"/>
      <c r="J1054" s="52">
        <f>H1054+I1054</f>
        <v>0</v>
      </c>
      <c r="K1054" s="51"/>
      <c r="L1054" s="51"/>
      <c r="M1054" s="52">
        <f>K1054+L1054</f>
        <v>0</v>
      </c>
      <c r="N1054" s="51"/>
      <c r="O1054" s="52">
        <f>M1054+N1054</f>
        <v>0</v>
      </c>
    </row>
    <row r="1055" spans="1:15" s="57" customFormat="1" hidden="1">
      <c r="A1055" s="50">
        <f t="shared" si="362"/>
        <v>3</v>
      </c>
      <c r="B1055" s="150"/>
      <c r="C1055" s="149" t="s">
        <v>131</v>
      </c>
      <c r="D1055" s="60" t="s">
        <v>39</v>
      </c>
      <c r="E1055" s="51"/>
      <c r="F1055" s="51"/>
      <c r="G1055" s="51"/>
      <c r="H1055" s="51"/>
      <c r="I1055" s="51"/>
      <c r="J1055" s="52">
        <f>H1055+I1055</f>
        <v>0</v>
      </c>
      <c r="K1055" s="51"/>
      <c r="L1055" s="51"/>
      <c r="M1055" s="52">
        <f>K1055+L1055</f>
        <v>0</v>
      </c>
      <c r="N1055" s="51"/>
      <c r="O1055" s="52">
        <f>M1055+N1055</f>
        <v>0</v>
      </c>
    </row>
    <row r="1056" spans="1:15" s="57" customFormat="1" hidden="1">
      <c r="A1056" s="50">
        <f t="shared" si="362"/>
        <v>3</v>
      </c>
      <c r="B1056" s="150"/>
      <c r="C1056" s="149" t="s">
        <v>132</v>
      </c>
      <c r="D1056" s="60" t="s">
        <v>40</v>
      </c>
      <c r="E1056" s="51"/>
      <c r="F1056" s="51"/>
      <c r="G1056" s="51"/>
      <c r="H1056" s="51"/>
      <c r="I1056" s="51"/>
      <c r="J1056" s="52">
        <f>H1056+I1056</f>
        <v>0</v>
      </c>
      <c r="K1056" s="51"/>
      <c r="L1056" s="51"/>
      <c r="M1056" s="52">
        <f>K1056+L1056</f>
        <v>0</v>
      </c>
      <c r="N1056" s="51"/>
      <c r="O1056" s="52">
        <f>M1056+N1056</f>
        <v>0</v>
      </c>
    </row>
    <row r="1057" spans="1:15" s="57" customFormat="1" ht="25.5" hidden="1">
      <c r="A1057" s="50">
        <f t="shared" si="362"/>
        <v>3</v>
      </c>
      <c r="B1057" s="150"/>
      <c r="C1057" s="149" t="s">
        <v>133</v>
      </c>
      <c r="D1057" s="60" t="s">
        <v>41</v>
      </c>
      <c r="E1057" s="51"/>
      <c r="F1057" s="51"/>
      <c r="G1057" s="51"/>
      <c r="H1057" s="51"/>
      <c r="I1057" s="51"/>
      <c r="J1057" s="52">
        <f>H1057+I1057</f>
        <v>0</v>
      </c>
      <c r="K1057" s="51"/>
      <c r="L1057" s="51"/>
      <c r="M1057" s="52">
        <f>K1057+L1057</f>
        <v>0</v>
      </c>
      <c r="N1057" s="51"/>
      <c r="O1057" s="52">
        <f>M1057+N1057</f>
        <v>0</v>
      </c>
    </row>
    <row r="1058" spans="1:15" s="57" customFormat="1" hidden="1">
      <c r="A1058" s="50">
        <f t="shared" si="362"/>
        <v>3</v>
      </c>
      <c r="B1058" s="150"/>
      <c r="C1058" s="149" t="s">
        <v>447</v>
      </c>
      <c r="D1058" s="60" t="s">
        <v>4</v>
      </c>
      <c r="E1058" s="51"/>
      <c r="F1058" s="51"/>
      <c r="G1058" s="51"/>
      <c r="H1058" s="51"/>
      <c r="I1058" s="51"/>
      <c r="J1058" s="52">
        <f>H1058+I1058</f>
        <v>0</v>
      </c>
      <c r="K1058" s="51"/>
      <c r="L1058" s="51"/>
      <c r="M1058" s="52">
        <f>K1058+L1058</f>
        <v>0</v>
      </c>
      <c r="N1058" s="51"/>
      <c r="O1058" s="52">
        <f>M1058+N1058</f>
        <v>0</v>
      </c>
    </row>
    <row r="1059" spans="1:15" s="57" customFormat="1" hidden="1">
      <c r="A1059" s="50">
        <f t="shared" si="362"/>
        <v>3</v>
      </c>
      <c r="B1059" s="147"/>
      <c r="C1059" s="146" t="s">
        <v>134</v>
      </c>
      <c r="D1059" s="56"/>
      <c r="E1059" s="11">
        <f>SUBTOTAL(9,E1060:E1063)</f>
        <v>0</v>
      </c>
      <c r="F1059" s="11">
        <f>SUBTOTAL(9,F1060:F1063)</f>
        <v>0</v>
      </c>
      <c r="G1059" s="11">
        <f>SUBTOTAL(9,G1060:G1063)</f>
        <v>0</v>
      </c>
      <c r="H1059" s="11">
        <f>SUBTOTAL(9,H1060:H1063)</f>
        <v>0</v>
      </c>
      <c r="I1059" s="11">
        <f t="shared" ref="I1059:N1059" si="368">SUBTOTAL(9,I1060:I1063)</f>
        <v>0</v>
      </c>
      <c r="J1059" s="11">
        <f t="shared" si="368"/>
        <v>0</v>
      </c>
      <c r="K1059" s="11">
        <f t="shared" si="368"/>
        <v>0</v>
      </c>
      <c r="L1059" s="11">
        <f t="shared" si="368"/>
        <v>0</v>
      </c>
      <c r="M1059" s="11">
        <f t="shared" si="368"/>
        <v>0</v>
      </c>
      <c r="N1059" s="11">
        <f t="shared" si="368"/>
        <v>0</v>
      </c>
      <c r="O1059" s="11">
        <f>SUBTOTAL(9,O1060:O1063)</f>
        <v>0</v>
      </c>
    </row>
    <row r="1060" spans="1:15" s="57" customFormat="1" hidden="1">
      <c r="A1060" s="50">
        <f t="shared" si="362"/>
        <v>3</v>
      </c>
      <c r="B1060" s="150"/>
      <c r="C1060" s="151" t="s">
        <v>135</v>
      </c>
      <c r="D1060" s="59" t="s">
        <v>5</v>
      </c>
      <c r="E1060" s="51"/>
      <c r="F1060" s="51"/>
      <c r="G1060" s="51"/>
      <c r="H1060" s="51"/>
      <c r="I1060" s="51"/>
      <c r="J1060" s="52">
        <f>H1060+I1060</f>
        <v>0</v>
      </c>
      <c r="K1060" s="51"/>
      <c r="L1060" s="51"/>
      <c r="M1060" s="52">
        <f>K1060+L1060</f>
        <v>0</v>
      </c>
      <c r="N1060" s="51"/>
      <c r="O1060" s="52">
        <f>M1060+N1060</f>
        <v>0</v>
      </c>
    </row>
    <row r="1061" spans="1:15" s="57" customFormat="1" hidden="1">
      <c r="A1061" s="50">
        <f t="shared" si="362"/>
        <v>3</v>
      </c>
      <c r="B1061" s="150"/>
      <c r="C1061" s="154" t="s">
        <v>448</v>
      </c>
      <c r="D1061" s="118" t="s">
        <v>173</v>
      </c>
      <c r="E1061" s="51"/>
      <c r="F1061" s="51"/>
      <c r="G1061" s="51"/>
      <c r="H1061" s="51"/>
      <c r="I1061" s="51"/>
      <c r="J1061" s="52">
        <f>H1061+I1061</f>
        <v>0</v>
      </c>
      <c r="K1061" s="51"/>
      <c r="L1061" s="51"/>
      <c r="M1061" s="52">
        <f>K1061+L1061</f>
        <v>0</v>
      </c>
      <c r="N1061" s="51"/>
      <c r="O1061" s="52">
        <f>M1061+N1061</f>
        <v>0</v>
      </c>
    </row>
    <row r="1062" spans="1:15" s="57" customFormat="1" hidden="1">
      <c r="A1062" s="50">
        <f t="shared" si="362"/>
        <v>3</v>
      </c>
      <c r="B1062" s="153"/>
      <c r="C1062" s="155" t="s">
        <v>557</v>
      </c>
      <c r="D1062" s="137" t="s">
        <v>8</v>
      </c>
      <c r="E1062" s="51"/>
      <c r="F1062" s="51"/>
      <c r="G1062" s="51"/>
      <c r="H1062" s="51"/>
      <c r="I1062" s="51"/>
      <c r="J1062" s="52">
        <f>H1062+I1062</f>
        <v>0</v>
      </c>
      <c r="K1062" s="51"/>
      <c r="L1062" s="51"/>
      <c r="M1062" s="52">
        <f>K1062+L1062</f>
        <v>0</v>
      </c>
      <c r="N1062" s="51"/>
      <c r="O1062" s="52">
        <f>M1062+N1062</f>
        <v>0</v>
      </c>
    </row>
    <row r="1063" spans="1:15" s="57" customFormat="1" ht="25.5" hidden="1">
      <c r="A1063" s="50">
        <f t="shared" si="362"/>
        <v>3</v>
      </c>
      <c r="B1063" s="153"/>
      <c r="C1063" s="155" t="s">
        <v>139</v>
      </c>
      <c r="D1063" s="136" t="s">
        <v>10</v>
      </c>
      <c r="E1063" s="51"/>
      <c r="F1063" s="51"/>
      <c r="G1063" s="51"/>
      <c r="H1063" s="51"/>
      <c r="I1063" s="51"/>
      <c r="J1063" s="52">
        <f>H1063+I1063</f>
        <v>0</v>
      </c>
      <c r="K1063" s="51"/>
      <c r="L1063" s="51"/>
      <c r="M1063" s="52">
        <f>K1063+L1063</f>
        <v>0</v>
      </c>
      <c r="N1063" s="51"/>
      <c r="O1063" s="52">
        <f>M1063+N1063</f>
        <v>0</v>
      </c>
    </row>
    <row r="1064" spans="1:15" s="57" customFormat="1" hidden="1">
      <c r="A1064" s="50">
        <f t="shared" si="362"/>
        <v>3</v>
      </c>
      <c r="B1064" s="156"/>
      <c r="C1064" s="157" t="s">
        <v>140</v>
      </c>
      <c r="D1064" s="136"/>
      <c r="E1064" s="11">
        <f>SUBTOTAL(9,E1065:E1069)</f>
        <v>0</v>
      </c>
      <c r="F1064" s="11">
        <f>SUBTOTAL(9,F1065:F1069)</f>
        <v>0</v>
      </c>
      <c r="G1064" s="11">
        <f>SUBTOTAL(9,G1065:G1069)</f>
        <v>0</v>
      </c>
      <c r="H1064" s="11">
        <f>SUBTOTAL(9,H1065:H1069)</f>
        <v>0</v>
      </c>
      <c r="I1064" s="11">
        <f t="shared" ref="I1064:N1064" si="369">SUBTOTAL(9,I1065:I1069)</f>
        <v>0</v>
      </c>
      <c r="J1064" s="11">
        <f t="shared" si="369"/>
        <v>0</v>
      </c>
      <c r="K1064" s="11">
        <f t="shared" si="369"/>
        <v>0</v>
      </c>
      <c r="L1064" s="11">
        <f t="shared" si="369"/>
        <v>0</v>
      </c>
      <c r="M1064" s="11">
        <f t="shared" si="369"/>
        <v>0</v>
      </c>
      <c r="N1064" s="11">
        <f t="shared" si="369"/>
        <v>0</v>
      </c>
      <c r="O1064" s="11">
        <f>SUBTOTAL(9,O1065:O1069)</f>
        <v>0</v>
      </c>
    </row>
    <row r="1065" spans="1:15" s="57" customFormat="1" hidden="1">
      <c r="A1065" s="50">
        <f t="shared" si="362"/>
        <v>3</v>
      </c>
      <c r="B1065" s="153"/>
      <c r="C1065" s="155" t="s">
        <v>141</v>
      </c>
      <c r="D1065" s="137" t="s">
        <v>71</v>
      </c>
      <c r="E1065" s="51"/>
      <c r="F1065" s="51"/>
      <c r="G1065" s="51"/>
      <c r="H1065" s="51"/>
      <c r="I1065" s="51"/>
      <c r="J1065" s="52">
        <f>H1065+I1065</f>
        <v>0</v>
      </c>
      <c r="K1065" s="51"/>
      <c r="L1065" s="51"/>
      <c r="M1065" s="52">
        <f>K1065+L1065</f>
        <v>0</v>
      </c>
      <c r="N1065" s="51"/>
      <c r="O1065" s="52">
        <f>M1065+N1065</f>
        <v>0</v>
      </c>
    </row>
    <row r="1066" spans="1:15" s="57" customFormat="1" hidden="1">
      <c r="A1066" s="50">
        <f t="shared" si="362"/>
        <v>3</v>
      </c>
      <c r="B1066" s="153"/>
      <c r="C1066" s="155" t="s">
        <v>142</v>
      </c>
      <c r="D1066" s="137" t="s">
        <v>73</v>
      </c>
      <c r="E1066" s="51"/>
      <c r="F1066" s="51"/>
      <c r="G1066" s="51"/>
      <c r="H1066" s="51"/>
      <c r="I1066" s="51"/>
      <c r="J1066" s="52">
        <f>H1066+I1066</f>
        <v>0</v>
      </c>
      <c r="K1066" s="51"/>
      <c r="L1066" s="51"/>
      <c r="M1066" s="52">
        <f>K1066+L1066</f>
        <v>0</v>
      </c>
      <c r="N1066" s="51"/>
      <c r="O1066" s="52">
        <f>M1066+N1066</f>
        <v>0</v>
      </c>
    </row>
    <row r="1067" spans="1:15" s="57" customFormat="1" hidden="1">
      <c r="A1067" s="50">
        <f t="shared" si="362"/>
        <v>3</v>
      </c>
      <c r="B1067" s="153"/>
      <c r="C1067" s="155" t="s">
        <v>143</v>
      </c>
      <c r="D1067" s="137" t="s">
        <v>75</v>
      </c>
      <c r="E1067" s="51"/>
      <c r="F1067" s="51"/>
      <c r="G1067" s="51"/>
      <c r="H1067" s="51"/>
      <c r="I1067" s="51"/>
      <c r="J1067" s="52">
        <f>H1067+I1067</f>
        <v>0</v>
      </c>
      <c r="K1067" s="51"/>
      <c r="L1067" s="51"/>
      <c r="M1067" s="52">
        <f>K1067+L1067</f>
        <v>0</v>
      </c>
      <c r="N1067" s="51"/>
      <c r="O1067" s="52">
        <f>M1067+N1067</f>
        <v>0</v>
      </c>
    </row>
    <row r="1068" spans="1:15" s="57" customFormat="1" hidden="1">
      <c r="A1068" s="50">
        <f t="shared" si="362"/>
        <v>3</v>
      </c>
      <c r="B1068" s="153"/>
      <c r="C1068" s="155" t="s">
        <v>144</v>
      </c>
      <c r="D1068" s="137" t="s">
        <v>77</v>
      </c>
      <c r="E1068" s="51"/>
      <c r="F1068" s="51"/>
      <c r="G1068" s="51"/>
      <c r="H1068" s="51"/>
      <c r="I1068" s="51"/>
      <c r="J1068" s="52">
        <f>H1068+I1068</f>
        <v>0</v>
      </c>
      <c r="K1068" s="51"/>
      <c r="L1068" s="51"/>
      <c r="M1068" s="52">
        <f>K1068+L1068</f>
        <v>0</v>
      </c>
      <c r="N1068" s="51"/>
      <c r="O1068" s="52">
        <f>M1068+N1068</f>
        <v>0</v>
      </c>
    </row>
    <row r="1069" spans="1:15" s="57" customFormat="1" hidden="1">
      <c r="A1069" s="50">
        <f t="shared" si="362"/>
        <v>3</v>
      </c>
      <c r="B1069" s="153"/>
      <c r="C1069" s="155" t="s">
        <v>145</v>
      </c>
      <c r="D1069" s="137" t="s">
        <v>28</v>
      </c>
      <c r="E1069" s="51"/>
      <c r="F1069" s="51"/>
      <c r="G1069" s="51"/>
      <c r="H1069" s="51"/>
      <c r="I1069" s="51"/>
      <c r="J1069" s="52">
        <f>H1069+I1069</f>
        <v>0</v>
      </c>
      <c r="K1069" s="51"/>
      <c r="L1069" s="51"/>
      <c r="M1069" s="52">
        <f>K1069+L1069</f>
        <v>0</v>
      </c>
      <c r="N1069" s="51"/>
      <c r="O1069" s="52">
        <f>M1069+N1069</f>
        <v>0</v>
      </c>
    </row>
    <row r="1070" spans="1:15" s="57" customFormat="1" hidden="1">
      <c r="A1070" s="50">
        <f t="shared" si="362"/>
        <v>3</v>
      </c>
      <c r="B1070" s="145" t="s">
        <v>146</v>
      </c>
      <c r="C1070" s="157" t="s">
        <v>147</v>
      </c>
      <c r="D1070" s="56"/>
      <c r="E1070" s="11">
        <f>SUBTOTAL(9,E1071:E1099)</f>
        <v>0</v>
      </c>
      <c r="F1070" s="11">
        <f>SUBTOTAL(9,F1071:F1099)</f>
        <v>0</v>
      </c>
      <c r="G1070" s="11">
        <f>SUBTOTAL(9,G1071:G1099)</f>
        <v>0</v>
      </c>
      <c r="H1070" s="11">
        <f>SUBTOTAL(9,H1071:H1099)</f>
        <v>0</v>
      </c>
      <c r="I1070" s="11">
        <f t="shared" ref="I1070:N1070" si="370">SUBTOTAL(9,I1071:I1099)</f>
        <v>0</v>
      </c>
      <c r="J1070" s="11">
        <f t="shared" si="370"/>
        <v>0</v>
      </c>
      <c r="K1070" s="11">
        <f t="shared" si="370"/>
        <v>0</v>
      </c>
      <c r="L1070" s="11">
        <f t="shared" si="370"/>
        <v>0</v>
      </c>
      <c r="M1070" s="11">
        <f t="shared" si="370"/>
        <v>0</v>
      </c>
      <c r="N1070" s="11">
        <f t="shared" si="370"/>
        <v>0</v>
      </c>
      <c r="O1070" s="11">
        <f>SUBTOTAL(9,O1071:O1099)</f>
        <v>0</v>
      </c>
    </row>
    <row r="1071" spans="1:15" s="57" customFormat="1" hidden="1">
      <c r="A1071" s="50">
        <f t="shared" si="362"/>
        <v>3</v>
      </c>
      <c r="B1071" s="156"/>
      <c r="C1071" s="158" t="s">
        <v>26</v>
      </c>
      <c r="D1071" s="56"/>
      <c r="E1071" s="11">
        <f>SUBTOTAL(9,E1072:E1090)</f>
        <v>0</v>
      </c>
      <c r="F1071" s="11">
        <f t="shared" ref="F1071:O1071" si="371">SUBTOTAL(9,F1072:F1090)</f>
        <v>0</v>
      </c>
      <c r="G1071" s="11">
        <f t="shared" si="371"/>
        <v>0</v>
      </c>
      <c r="H1071" s="11">
        <f t="shared" si="371"/>
        <v>0</v>
      </c>
      <c r="I1071" s="11">
        <f t="shared" si="371"/>
        <v>0</v>
      </c>
      <c r="J1071" s="11">
        <f t="shared" si="371"/>
        <v>0</v>
      </c>
      <c r="K1071" s="11">
        <f t="shared" si="371"/>
        <v>0</v>
      </c>
      <c r="L1071" s="11">
        <f t="shared" si="371"/>
        <v>0</v>
      </c>
      <c r="M1071" s="11">
        <f t="shared" si="371"/>
        <v>0</v>
      </c>
      <c r="N1071" s="11">
        <f t="shared" si="371"/>
        <v>0</v>
      </c>
      <c r="O1071" s="11">
        <f t="shared" si="371"/>
        <v>0</v>
      </c>
    </row>
    <row r="1072" spans="1:15" s="57" customFormat="1" hidden="1">
      <c r="A1072" s="50">
        <f t="shared" si="362"/>
        <v>3</v>
      </c>
      <c r="B1072" s="150"/>
      <c r="C1072" s="161" t="s">
        <v>770</v>
      </c>
      <c r="D1072" s="56"/>
      <c r="E1072" s="11">
        <f>SUBTOTAL(9,E1073:E1082)</f>
        <v>0</v>
      </c>
      <c r="F1072" s="11">
        <f t="shared" ref="F1072:O1072" si="372">SUBTOTAL(9,F1073:F1082)</f>
        <v>0</v>
      </c>
      <c r="G1072" s="11">
        <f t="shared" si="372"/>
        <v>0</v>
      </c>
      <c r="H1072" s="11">
        <f t="shared" si="372"/>
        <v>0</v>
      </c>
      <c r="I1072" s="11">
        <f t="shared" si="372"/>
        <v>0</v>
      </c>
      <c r="J1072" s="11">
        <f t="shared" si="372"/>
        <v>0</v>
      </c>
      <c r="K1072" s="11">
        <f t="shared" si="372"/>
        <v>0</v>
      </c>
      <c r="L1072" s="11">
        <f t="shared" si="372"/>
        <v>0</v>
      </c>
      <c r="M1072" s="11">
        <f t="shared" si="372"/>
        <v>0</v>
      </c>
      <c r="N1072" s="11">
        <f t="shared" si="372"/>
        <v>0</v>
      </c>
      <c r="O1072" s="11">
        <f t="shared" si="372"/>
        <v>0</v>
      </c>
    </row>
    <row r="1073" spans="1:15" s="57" customFormat="1" ht="25.5" hidden="1">
      <c r="A1073" s="50">
        <f t="shared" si="362"/>
        <v>3</v>
      </c>
      <c r="B1073" s="150"/>
      <c r="C1073" s="160" t="s">
        <v>771</v>
      </c>
      <c r="D1073" s="58" t="s">
        <v>2</v>
      </c>
      <c r="E1073" s="11">
        <f>SUBTOTAL(9,E1074:E1075)</f>
        <v>0</v>
      </c>
      <c r="F1073" s="11">
        <f t="shared" ref="F1073:O1073" si="373">SUBTOTAL(9,F1074:F1075)</f>
        <v>0</v>
      </c>
      <c r="G1073" s="11">
        <f t="shared" si="373"/>
        <v>0</v>
      </c>
      <c r="H1073" s="11">
        <f t="shared" si="373"/>
        <v>0</v>
      </c>
      <c r="I1073" s="11">
        <f t="shared" si="373"/>
        <v>0</v>
      </c>
      <c r="J1073" s="11">
        <f t="shared" si="373"/>
        <v>0</v>
      </c>
      <c r="K1073" s="11">
        <f t="shared" si="373"/>
        <v>0</v>
      </c>
      <c r="L1073" s="11">
        <f t="shared" si="373"/>
        <v>0</v>
      </c>
      <c r="M1073" s="11">
        <f t="shared" si="373"/>
        <v>0</v>
      </c>
      <c r="N1073" s="11">
        <f t="shared" si="373"/>
        <v>0</v>
      </c>
      <c r="O1073" s="11">
        <f t="shared" si="373"/>
        <v>0</v>
      </c>
    </row>
    <row r="1074" spans="1:15" s="57" customFormat="1" ht="25.5" hidden="1">
      <c r="A1074" s="50">
        <f t="shared" si="362"/>
        <v>3</v>
      </c>
      <c r="B1074" s="150"/>
      <c r="C1074" s="260" t="s">
        <v>772</v>
      </c>
      <c r="D1074" s="58" t="s">
        <v>302</v>
      </c>
      <c r="E1074" s="51"/>
      <c r="F1074" s="51"/>
      <c r="G1074" s="51"/>
      <c r="H1074" s="51"/>
      <c r="I1074" s="51"/>
      <c r="J1074" s="52">
        <f>H1074+I1074</f>
        <v>0</v>
      </c>
      <c r="K1074" s="51"/>
      <c r="L1074" s="51"/>
      <c r="M1074" s="52">
        <f>K1074+L1074</f>
        <v>0</v>
      </c>
      <c r="N1074" s="51"/>
      <c r="O1074" s="52">
        <f>M1074+N1074</f>
        <v>0</v>
      </c>
    </row>
    <row r="1075" spans="1:15" s="57" customFormat="1" ht="25.5" hidden="1">
      <c r="A1075" s="50">
        <f t="shared" si="362"/>
        <v>3</v>
      </c>
      <c r="B1075" s="150"/>
      <c r="C1075" s="260" t="s">
        <v>773</v>
      </c>
      <c r="D1075" s="58" t="s">
        <v>304</v>
      </c>
      <c r="E1075" s="51"/>
      <c r="F1075" s="51"/>
      <c r="G1075" s="51"/>
      <c r="H1075" s="51"/>
      <c r="I1075" s="51"/>
      <c r="J1075" s="52">
        <f>H1075+I1075</f>
        <v>0</v>
      </c>
      <c r="K1075" s="51"/>
      <c r="L1075" s="51"/>
      <c r="M1075" s="52">
        <f>K1075+L1075</f>
        <v>0</v>
      </c>
      <c r="N1075" s="51"/>
      <c r="O1075" s="52">
        <f>M1075+N1075</f>
        <v>0</v>
      </c>
    </row>
    <row r="1076" spans="1:15" hidden="1">
      <c r="A1076" s="50">
        <f t="shared" si="362"/>
        <v>3</v>
      </c>
      <c r="B1076" s="150"/>
      <c r="C1076" s="258" t="s">
        <v>42</v>
      </c>
      <c r="D1076" s="59" t="s">
        <v>3</v>
      </c>
      <c r="E1076" s="51"/>
      <c r="F1076" s="51"/>
      <c r="G1076" s="51"/>
      <c r="H1076" s="51"/>
      <c r="I1076" s="51"/>
      <c r="J1076" s="52">
        <f>H1076+I1076</f>
        <v>0</v>
      </c>
      <c r="K1076" s="51"/>
      <c r="L1076" s="51"/>
      <c r="M1076" s="52">
        <f>K1076+L1076</f>
        <v>0</v>
      </c>
      <c r="N1076" s="51"/>
      <c r="O1076" s="52">
        <f>M1076+N1076</f>
        <v>0</v>
      </c>
    </row>
    <row r="1077" spans="1:15" hidden="1">
      <c r="A1077" s="50">
        <f t="shared" si="362"/>
        <v>3</v>
      </c>
      <c r="B1077" s="150"/>
      <c r="C1077" s="259" t="s">
        <v>449</v>
      </c>
      <c r="D1077" s="117" t="s">
        <v>446</v>
      </c>
      <c r="E1077" s="11">
        <f>SUBTOTAL(9,E1078:E1081)</f>
        <v>0</v>
      </c>
      <c r="F1077" s="11">
        <f>SUBTOTAL(9,F1078:F1081)</f>
        <v>0</v>
      </c>
      <c r="G1077" s="11">
        <f>SUBTOTAL(9,G1078:G1081)</f>
        <v>0</v>
      </c>
      <c r="H1077" s="11">
        <f>SUBTOTAL(9,H1078:H1081)</f>
        <v>0</v>
      </c>
      <c r="I1077" s="11">
        <f t="shared" ref="I1077:N1077" si="374">SUBTOTAL(9,I1078:I1081)</f>
        <v>0</v>
      </c>
      <c r="J1077" s="11">
        <f t="shared" si="374"/>
        <v>0</v>
      </c>
      <c r="K1077" s="11">
        <f t="shared" si="374"/>
        <v>0</v>
      </c>
      <c r="L1077" s="11">
        <f t="shared" si="374"/>
        <v>0</v>
      </c>
      <c r="M1077" s="11">
        <f t="shared" si="374"/>
        <v>0</v>
      </c>
      <c r="N1077" s="11">
        <f t="shared" si="374"/>
        <v>0</v>
      </c>
      <c r="O1077" s="11">
        <f>SUBTOTAL(9,O1078:O1081)</f>
        <v>0</v>
      </c>
    </row>
    <row r="1078" spans="1:15" ht="25.5" hidden="1">
      <c r="A1078" s="50">
        <f t="shared" si="362"/>
        <v>3</v>
      </c>
      <c r="B1078" s="150"/>
      <c r="C1078" s="260" t="s">
        <v>153</v>
      </c>
      <c r="D1078" s="60" t="s">
        <v>37</v>
      </c>
      <c r="E1078" s="51"/>
      <c r="F1078" s="51"/>
      <c r="G1078" s="51"/>
      <c r="H1078" s="51"/>
      <c r="I1078" s="51"/>
      <c r="J1078" s="52">
        <f t="shared" ref="J1078:J1090" si="375">H1078+I1078</f>
        <v>0</v>
      </c>
      <c r="K1078" s="51"/>
      <c r="L1078" s="51"/>
      <c r="M1078" s="52">
        <f t="shared" ref="M1078:M1090" si="376">K1078+L1078</f>
        <v>0</v>
      </c>
      <c r="N1078" s="51"/>
      <c r="O1078" s="52">
        <f t="shared" ref="O1078:O1090" si="377">M1078+N1078</f>
        <v>0</v>
      </c>
    </row>
    <row r="1079" spans="1:15" hidden="1">
      <c r="A1079" s="50">
        <f t="shared" si="362"/>
        <v>3</v>
      </c>
      <c r="B1079" s="150"/>
      <c r="C1079" s="260" t="s">
        <v>155</v>
      </c>
      <c r="D1079" s="60" t="s">
        <v>39</v>
      </c>
      <c r="E1079" s="51"/>
      <c r="F1079" s="51"/>
      <c r="G1079" s="51"/>
      <c r="H1079" s="51"/>
      <c r="I1079" s="51"/>
      <c r="J1079" s="52">
        <f t="shared" si="375"/>
        <v>0</v>
      </c>
      <c r="K1079" s="51"/>
      <c r="L1079" s="51"/>
      <c r="M1079" s="52">
        <f t="shared" si="376"/>
        <v>0</v>
      </c>
      <c r="N1079" s="51"/>
      <c r="O1079" s="52">
        <f t="shared" si="377"/>
        <v>0</v>
      </c>
    </row>
    <row r="1080" spans="1:15" ht="25.5" hidden="1">
      <c r="A1080" s="50">
        <f t="shared" si="362"/>
        <v>3</v>
      </c>
      <c r="B1080" s="150"/>
      <c r="C1080" s="260" t="s">
        <v>156</v>
      </c>
      <c r="D1080" s="60" t="s">
        <v>40</v>
      </c>
      <c r="E1080" s="51"/>
      <c r="F1080" s="51"/>
      <c r="G1080" s="51"/>
      <c r="H1080" s="51"/>
      <c r="I1080" s="51"/>
      <c r="J1080" s="52">
        <f t="shared" si="375"/>
        <v>0</v>
      </c>
      <c r="K1080" s="51"/>
      <c r="L1080" s="51"/>
      <c r="M1080" s="52">
        <f t="shared" si="376"/>
        <v>0</v>
      </c>
      <c r="N1080" s="51"/>
      <c r="O1080" s="52">
        <f t="shared" si="377"/>
        <v>0</v>
      </c>
    </row>
    <row r="1081" spans="1:15" ht="25.5" hidden="1">
      <c r="A1081" s="50">
        <f t="shared" si="362"/>
        <v>3</v>
      </c>
      <c r="B1081" s="150"/>
      <c r="C1081" s="260" t="s">
        <v>157</v>
      </c>
      <c r="D1081" s="60" t="s">
        <v>41</v>
      </c>
      <c r="E1081" s="51"/>
      <c r="F1081" s="51"/>
      <c r="G1081" s="51"/>
      <c r="H1081" s="51"/>
      <c r="I1081" s="51"/>
      <c r="J1081" s="52">
        <f t="shared" si="375"/>
        <v>0</v>
      </c>
      <c r="K1081" s="51"/>
      <c r="L1081" s="51"/>
      <c r="M1081" s="52">
        <f t="shared" si="376"/>
        <v>0</v>
      </c>
      <c r="N1081" s="51"/>
      <c r="O1081" s="52">
        <f t="shared" si="377"/>
        <v>0</v>
      </c>
    </row>
    <row r="1082" spans="1:15" hidden="1">
      <c r="A1082" s="50">
        <f t="shared" si="362"/>
        <v>3</v>
      </c>
      <c r="B1082" s="150"/>
      <c r="C1082" s="160" t="s">
        <v>158</v>
      </c>
      <c r="D1082" s="60" t="s">
        <v>4</v>
      </c>
      <c r="E1082" s="51"/>
      <c r="F1082" s="51"/>
      <c r="G1082" s="51"/>
      <c r="H1082" s="51"/>
      <c r="I1082" s="51"/>
      <c r="J1082" s="52">
        <f t="shared" si="375"/>
        <v>0</v>
      </c>
      <c r="K1082" s="51"/>
      <c r="L1082" s="51"/>
      <c r="M1082" s="52">
        <f t="shared" si="376"/>
        <v>0</v>
      </c>
      <c r="N1082" s="51"/>
      <c r="O1082" s="52">
        <f t="shared" si="377"/>
        <v>0</v>
      </c>
    </row>
    <row r="1083" spans="1:15" hidden="1">
      <c r="A1083" s="50">
        <f t="shared" si="362"/>
        <v>3</v>
      </c>
      <c r="B1083" s="150"/>
      <c r="C1083" s="159" t="s">
        <v>19</v>
      </c>
      <c r="D1083" s="59" t="s">
        <v>5</v>
      </c>
      <c r="E1083" s="51"/>
      <c r="F1083" s="51"/>
      <c r="G1083" s="51"/>
      <c r="H1083" s="51"/>
      <c r="I1083" s="51"/>
      <c r="J1083" s="52">
        <f t="shared" si="375"/>
        <v>0</v>
      </c>
      <c r="K1083" s="51"/>
      <c r="L1083" s="51"/>
      <c r="M1083" s="52">
        <f t="shared" si="376"/>
        <v>0</v>
      </c>
      <c r="N1083" s="51"/>
      <c r="O1083" s="52">
        <f t="shared" si="377"/>
        <v>0</v>
      </c>
    </row>
    <row r="1084" spans="1:15" hidden="1">
      <c r="A1084" s="50">
        <f t="shared" si="362"/>
        <v>3</v>
      </c>
      <c r="B1084" s="150"/>
      <c r="C1084" s="162" t="s">
        <v>450</v>
      </c>
      <c r="D1084" s="118" t="s">
        <v>173</v>
      </c>
      <c r="E1084" s="51"/>
      <c r="F1084" s="51"/>
      <c r="G1084" s="51"/>
      <c r="H1084" s="51"/>
      <c r="I1084" s="51"/>
      <c r="J1084" s="52">
        <f t="shared" si="375"/>
        <v>0</v>
      </c>
      <c r="K1084" s="51"/>
      <c r="L1084" s="51"/>
      <c r="M1084" s="52">
        <f t="shared" si="376"/>
        <v>0</v>
      </c>
      <c r="N1084" s="51"/>
      <c r="O1084" s="52">
        <f t="shared" si="377"/>
        <v>0</v>
      </c>
    </row>
    <row r="1085" spans="1:15" hidden="1">
      <c r="A1085" s="50">
        <f t="shared" si="362"/>
        <v>3</v>
      </c>
      <c r="B1085" s="153"/>
      <c r="C1085" s="163" t="s">
        <v>29</v>
      </c>
      <c r="D1085" s="136" t="s">
        <v>6</v>
      </c>
      <c r="E1085" s="51"/>
      <c r="F1085" s="51"/>
      <c r="G1085" s="51"/>
      <c r="H1085" s="51"/>
      <c r="I1085" s="51"/>
      <c r="J1085" s="52">
        <f t="shared" si="375"/>
        <v>0</v>
      </c>
      <c r="K1085" s="51"/>
      <c r="L1085" s="51"/>
      <c r="M1085" s="52">
        <f t="shared" si="376"/>
        <v>0</v>
      </c>
      <c r="N1085" s="51"/>
      <c r="O1085" s="52">
        <f t="shared" si="377"/>
        <v>0</v>
      </c>
    </row>
    <row r="1086" spans="1:15" hidden="1">
      <c r="A1086" s="50">
        <f t="shared" si="362"/>
        <v>3</v>
      </c>
      <c r="B1086" s="153"/>
      <c r="C1086" s="163" t="s">
        <v>21</v>
      </c>
      <c r="D1086" s="137" t="s">
        <v>8</v>
      </c>
      <c r="E1086" s="51"/>
      <c r="F1086" s="51"/>
      <c r="G1086" s="51"/>
      <c r="H1086" s="51"/>
      <c r="I1086" s="51"/>
      <c r="J1086" s="52">
        <f>H1086+I1086</f>
        <v>0</v>
      </c>
      <c r="K1086" s="51"/>
      <c r="L1086" s="51"/>
      <c r="M1086" s="52">
        <f>K1086+L1086</f>
        <v>0</v>
      </c>
      <c r="N1086" s="51"/>
      <c r="O1086" s="52">
        <f t="shared" si="377"/>
        <v>0</v>
      </c>
    </row>
    <row r="1087" spans="1:15" hidden="1">
      <c r="A1087" s="50">
        <f t="shared" si="362"/>
        <v>3</v>
      </c>
      <c r="B1087" s="153"/>
      <c r="C1087" s="163" t="s">
        <v>526</v>
      </c>
      <c r="D1087" s="137" t="s">
        <v>31</v>
      </c>
      <c r="E1087" s="51"/>
      <c r="F1087" s="51"/>
      <c r="G1087" s="51"/>
      <c r="H1087" s="51"/>
      <c r="I1087" s="51"/>
      <c r="J1087" s="52">
        <f t="shared" si="375"/>
        <v>0</v>
      </c>
      <c r="K1087" s="51"/>
      <c r="L1087" s="51"/>
      <c r="M1087" s="52">
        <f t="shared" si="376"/>
        <v>0</v>
      </c>
      <c r="N1087" s="51"/>
      <c r="O1087" s="52">
        <f t="shared" si="377"/>
        <v>0</v>
      </c>
    </row>
    <row r="1088" spans="1:15" hidden="1">
      <c r="A1088" s="50">
        <f t="shared" si="362"/>
        <v>3</v>
      </c>
      <c r="B1088" s="153"/>
      <c r="C1088" s="163" t="s">
        <v>558</v>
      </c>
      <c r="D1088" s="137" t="s">
        <v>559</v>
      </c>
      <c r="E1088" s="51"/>
      <c r="F1088" s="51"/>
      <c r="G1088" s="51"/>
      <c r="H1088" s="51"/>
      <c r="I1088" s="51"/>
      <c r="J1088" s="52">
        <f t="shared" si="375"/>
        <v>0</v>
      </c>
      <c r="K1088" s="51"/>
      <c r="L1088" s="51"/>
      <c r="M1088" s="52">
        <f t="shared" si="376"/>
        <v>0</v>
      </c>
      <c r="N1088" s="51"/>
      <c r="O1088" s="52">
        <f t="shared" si="377"/>
        <v>0</v>
      </c>
    </row>
    <row r="1089" spans="1:15" ht="25.5" hidden="1">
      <c r="A1089" s="50">
        <f t="shared" si="362"/>
        <v>3</v>
      </c>
      <c r="B1089" s="153"/>
      <c r="C1089" s="163" t="s">
        <v>528</v>
      </c>
      <c r="D1089" s="136" t="s">
        <v>9</v>
      </c>
      <c r="E1089" s="51"/>
      <c r="F1089" s="51"/>
      <c r="G1089" s="51"/>
      <c r="H1089" s="51"/>
      <c r="I1089" s="51"/>
      <c r="J1089" s="52">
        <f t="shared" si="375"/>
        <v>0</v>
      </c>
      <c r="K1089" s="51"/>
      <c r="L1089" s="51"/>
      <c r="M1089" s="52">
        <f t="shared" si="376"/>
        <v>0</v>
      </c>
      <c r="N1089" s="51"/>
      <c r="O1089" s="52">
        <f t="shared" si="377"/>
        <v>0</v>
      </c>
    </row>
    <row r="1090" spans="1:15" ht="25.5" hidden="1">
      <c r="A1090" s="50">
        <f t="shared" si="362"/>
        <v>3</v>
      </c>
      <c r="B1090" s="153"/>
      <c r="C1090" s="163" t="s">
        <v>30</v>
      </c>
      <c r="D1090" s="136" t="s">
        <v>10</v>
      </c>
      <c r="E1090" s="51"/>
      <c r="F1090" s="51"/>
      <c r="G1090" s="51"/>
      <c r="H1090" s="51"/>
      <c r="I1090" s="51"/>
      <c r="J1090" s="52">
        <f t="shared" si="375"/>
        <v>0</v>
      </c>
      <c r="K1090" s="51"/>
      <c r="L1090" s="51"/>
      <c r="M1090" s="52">
        <f t="shared" si="376"/>
        <v>0</v>
      </c>
      <c r="N1090" s="51"/>
      <c r="O1090" s="52">
        <f t="shared" si="377"/>
        <v>0</v>
      </c>
    </row>
    <row r="1091" spans="1:15" hidden="1">
      <c r="A1091" s="50">
        <f t="shared" si="362"/>
        <v>3</v>
      </c>
      <c r="B1091" s="153"/>
      <c r="C1091" s="165" t="s">
        <v>451</v>
      </c>
      <c r="D1091" s="138" t="s">
        <v>93</v>
      </c>
      <c r="E1091" s="11">
        <f>SUBTOTAL(9,E1092:E1093)</f>
        <v>0</v>
      </c>
      <c r="F1091" s="11">
        <f>SUBTOTAL(9,F1092:F1093)</f>
        <v>0</v>
      </c>
      <c r="G1091" s="11">
        <f>SUBTOTAL(9,G1092:G1093)</f>
        <v>0</v>
      </c>
      <c r="H1091" s="11">
        <f>SUBTOTAL(9,H1092:H1093)</f>
        <v>0</v>
      </c>
      <c r="I1091" s="11">
        <f t="shared" ref="I1091:N1091" si="378">SUBTOTAL(9,I1092:I1093)</f>
        <v>0</v>
      </c>
      <c r="J1091" s="11">
        <f t="shared" si="378"/>
        <v>0</v>
      </c>
      <c r="K1091" s="11">
        <f t="shared" si="378"/>
        <v>0</v>
      </c>
      <c r="L1091" s="11">
        <f t="shared" si="378"/>
        <v>0</v>
      </c>
      <c r="M1091" s="11">
        <f t="shared" si="378"/>
        <v>0</v>
      </c>
      <c r="N1091" s="11">
        <f t="shared" si="378"/>
        <v>0</v>
      </c>
      <c r="O1091" s="11">
        <f>SUBTOTAL(9,O1092:O1093)</f>
        <v>0</v>
      </c>
    </row>
    <row r="1092" spans="1:15" hidden="1">
      <c r="A1092" s="50">
        <f t="shared" si="362"/>
        <v>3</v>
      </c>
      <c r="B1092" s="153"/>
      <c r="C1092" s="166" t="s">
        <v>452</v>
      </c>
      <c r="D1092" s="138" t="s">
        <v>453</v>
      </c>
      <c r="E1092" s="51"/>
      <c r="F1092" s="51"/>
      <c r="G1092" s="51"/>
      <c r="H1092" s="51"/>
      <c r="I1092" s="51"/>
      <c r="J1092" s="52">
        <f>H1092+I1092</f>
        <v>0</v>
      </c>
      <c r="K1092" s="51"/>
      <c r="L1092" s="51"/>
      <c r="M1092" s="52">
        <f>K1092+L1092</f>
        <v>0</v>
      </c>
      <c r="N1092" s="51"/>
      <c r="O1092" s="52">
        <f>M1092+N1092</f>
        <v>0</v>
      </c>
    </row>
    <row r="1093" spans="1:15" hidden="1">
      <c r="A1093" s="50">
        <f t="shared" si="362"/>
        <v>3</v>
      </c>
      <c r="B1093" s="153"/>
      <c r="C1093" s="166" t="s">
        <v>454</v>
      </c>
      <c r="D1093" s="138" t="s">
        <v>455</v>
      </c>
      <c r="E1093" s="51"/>
      <c r="F1093" s="51"/>
      <c r="G1093" s="51"/>
      <c r="H1093" s="51"/>
      <c r="I1093" s="51"/>
      <c r="J1093" s="52">
        <f>H1093+I1093</f>
        <v>0</v>
      </c>
      <c r="K1093" s="51"/>
      <c r="L1093" s="51"/>
      <c r="M1093" s="52">
        <f>K1093+L1093</f>
        <v>0</v>
      </c>
      <c r="N1093" s="51"/>
      <c r="O1093" s="52">
        <f>M1093+N1093</f>
        <v>0</v>
      </c>
    </row>
    <row r="1094" spans="1:15" hidden="1">
      <c r="A1094" s="50">
        <f t="shared" si="362"/>
        <v>3</v>
      </c>
      <c r="B1094" s="156"/>
      <c r="C1094" s="158" t="s">
        <v>32</v>
      </c>
      <c r="D1094" s="136"/>
      <c r="E1094" s="11">
        <f>SUBTOTAL(9,E1095:E1099)</f>
        <v>0</v>
      </c>
      <c r="F1094" s="11">
        <f>SUBTOTAL(9,F1095:F1099)</f>
        <v>0</v>
      </c>
      <c r="G1094" s="11">
        <f>SUBTOTAL(9,G1095:G1099)</f>
        <v>0</v>
      </c>
      <c r="H1094" s="11">
        <f>SUBTOTAL(9,H1095:H1099)</f>
        <v>0</v>
      </c>
      <c r="I1094" s="11">
        <f t="shared" ref="I1094:N1094" si="379">SUBTOTAL(9,I1095:I1099)</f>
        <v>0</v>
      </c>
      <c r="J1094" s="11">
        <f t="shared" si="379"/>
        <v>0</v>
      </c>
      <c r="K1094" s="11">
        <f t="shared" si="379"/>
        <v>0</v>
      </c>
      <c r="L1094" s="11">
        <f t="shared" si="379"/>
        <v>0</v>
      </c>
      <c r="M1094" s="11">
        <f t="shared" si="379"/>
        <v>0</v>
      </c>
      <c r="N1094" s="11">
        <f t="shared" si="379"/>
        <v>0</v>
      </c>
      <c r="O1094" s="11">
        <f>SUBTOTAL(9,O1095:O1099)</f>
        <v>0</v>
      </c>
    </row>
    <row r="1095" spans="1:15" hidden="1">
      <c r="A1095" s="50">
        <f t="shared" si="362"/>
        <v>3</v>
      </c>
      <c r="B1095" s="153"/>
      <c r="C1095" s="163" t="s">
        <v>70</v>
      </c>
      <c r="D1095" s="137" t="s">
        <v>71</v>
      </c>
      <c r="E1095" s="51"/>
      <c r="F1095" s="51"/>
      <c r="G1095" s="51"/>
      <c r="H1095" s="51"/>
      <c r="I1095" s="51"/>
      <c r="J1095" s="52">
        <f>H1095+I1095</f>
        <v>0</v>
      </c>
      <c r="K1095" s="51"/>
      <c r="L1095" s="51"/>
      <c r="M1095" s="52">
        <f>K1095+L1095</f>
        <v>0</v>
      </c>
      <c r="N1095" s="51"/>
      <c r="O1095" s="52">
        <f>M1095+N1095</f>
        <v>0</v>
      </c>
    </row>
    <row r="1096" spans="1:15" hidden="1">
      <c r="A1096" s="50">
        <f t="shared" si="362"/>
        <v>3</v>
      </c>
      <c r="B1096" s="153"/>
      <c r="C1096" s="163" t="s">
        <v>72</v>
      </c>
      <c r="D1096" s="137" t="s">
        <v>73</v>
      </c>
      <c r="E1096" s="51"/>
      <c r="F1096" s="51"/>
      <c r="G1096" s="51"/>
      <c r="H1096" s="51"/>
      <c r="I1096" s="51"/>
      <c r="J1096" s="52">
        <f>H1096+I1096</f>
        <v>0</v>
      </c>
      <c r="K1096" s="51"/>
      <c r="L1096" s="51"/>
      <c r="M1096" s="52">
        <f>K1096+L1096</f>
        <v>0</v>
      </c>
      <c r="N1096" s="51"/>
      <c r="O1096" s="52">
        <f>M1096+N1096</f>
        <v>0</v>
      </c>
    </row>
    <row r="1097" spans="1:15" hidden="1">
      <c r="A1097" s="50">
        <f t="shared" si="362"/>
        <v>3</v>
      </c>
      <c r="B1097" s="153"/>
      <c r="C1097" s="163" t="s">
        <v>74</v>
      </c>
      <c r="D1097" s="137" t="s">
        <v>75</v>
      </c>
      <c r="E1097" s="51"/>
      <c r="F1097" s="51"/>
      <c r="G1097" s="51"/>
      <c r="H1097" s="51"/>
      <c r="I1097" s="51"/>
      <c r="J1097" s="52">
        <f>H1097+I1097</f>
        <v>0</v>
      </c>
      <c r="K1097" s="51"/>
      <c r="L1097" s="51"/>
      <c r="M1097" s="52">
        <f>K1097+L1097</f>
        <v>0</v>
      </c>
      <c r="N1097" s="51"/>
      <c r="O1097" s="52">
        <f>M1097+N1097</f>
        <v>0</v>
      </c>
    </row>
    <row r="1098" spans="1:15" hidden="1">
      <c r="A1098" s="50">
        <f t="shared" si="362"/>
        <v>3</v>
      </c>
      <c r="B1098" s="153"/>
      <c r="C1098" s="163" t="s">
        <v>76</v>
      </c>
      <c r="D1098" s="137" t="s">
        <v>77</v>
      </c>
      <c r="E1098" s="51"/>
      <c r="F1098" s="51"/>
      <c r="G1098" s="51"/>
      <c r="H1098" s="51"/>
      <c r="I1098" s="51"/>
      <c r="J1098" s="52">
        <f>H1098+I1098</f>
        <v>0</v>
      </c>
      <c r="K1098" s="51"/>
      <c r="L1098" s="51"/>
      <c r="M1098" s="52">
        <f>K1098+L1098</f>
        <v>0</v>
      </c>
      <c r="N1098" s="51"/>
      <c r="O1098" s="52">
        <f>M1098+N1098</f>
        <v>0</v>
      </c>
    </row>
    <row r="1099" spans="1:15" hidden="1">
      <c r="A1099" s="50">
        <f t="shared" si="362"/>
        <v>3</v>
      </c>
      <c r="B1099" s="153"/>
      <c r="C1099" s="163" t="s">
        <v>12</v>
      </c>
      <c r="D1099" s="137" t="s">
        <v>28</v>
      </c>
      <c r="E1099" s="51"/>
      <c r="F1099" s="51"/>
      <c r="G1099" s="51"/>
      <c r="H1099" s="51"/>
      <c r="I1099" s="51"/>
      <c r="J1099" s="52">
        <f>H1099+I1099</f>
        <v>0</v>
      </c>
      <c r="K1099" s="51"/>
      <c r="L1099" s="51"/>
      <c r="M1099" s="52">
        <f>K1099+L1099</f>
        <v>0</v>
      </c>
      <c r="N1099" s="51"/>
      <c r="O1099" s="52">
        <f>M1099+N1099</f>
        <v>0</v>
      </c>
    </row>
    <row r="1100" spans="1:15" hidden="1">
      <c r="A1100" s="77">
        <f>A1101</f>
        <v>3</v>
      </c>
      <c r="B1100" s="153"/>
      <c r="C1100" s="155"/>
      <c r="D1100" s="137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</row>
    <row r="1101" spans="1:15" hidden="1">
      <c r="A1101" s="105">
        <f>MIN(A1102:A1107)</f>
        <v>3</v>
      </c>
      <c r="B1101" s="153"/>
      <c r="C1101" s="157" t="s">
        <v>36</v>
      </c>
      <c r="D1101" s="137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</row>
    <row r="1102" spans="1:15" s="57" customFormat="1" hidden="1">
      <c r="A1102" s="50">
        <f t="shared" ref="A1102:A1107" si="380">IF(MAX(E1102:P1102)=0,IF(MIN(E1102:P1102)=0,3,2),2)</f>
        <v>3</v>
      </c>
      <c r="B1102" s="153"/>
      <c r="C1102" s="155" t="s">
        <v>34</v>
      </c>
      <c r="D1102" s="137"/>
      <c r="E1102" s="62">
        <f>SUM(E1103:E1104)</f>
        <v>0</v>
      </c>
      <c r="F1102" s="62">
        <f>SUM(F1103:F1104)</f>
        <v>0</v>
      </c>
      <c r="G1102" s="62">
        <f>SUM(G1103:G1104)</f>
        <v>0</v>
      </c>
      <c r="H1102" s="62">
        <f>SUM(H1103:H1104)</f>
        <v>0</v>
      </c>
      <c r="I1102" s="62">
        <f t="shared" ref="I1102:N1102" si="381">SUM(I1103:I1104)</f>
        <v>0</v>
      </c>
      <c r="J1102" s="62">
        <f t="shared" si="381"/>
        <v>0</v>
      </c>
      <c r="K1102" s="62">
        <f t="shared" si="381"/>
        <v>0</v>
      </c>
      <c r="L1102" s="62">
        <f t="shared" si="381"/>
        <v>0</v>
      </c>
      <c r="M1102" s="62">
        <f t="shared" si="381"/>
        <v>0</v>
      </c>
      <c r="N1102" s="62">
        <f t="shared" si="381"/>
        <v>0</v>
      </c>
      <c r="O1102" s="62">
        <f>SUM(O1103:O1104)</f>
        <v>0</v>
      </c>
    </row>
    <row r="1103" spans="1:15" s="57" customFormat="1" hidden="1">
      <c r="A1103" s="50">
        <f t="shared" si="380"/>
        <v>3</v>
      </c>
      <c r="B1103" s="153"/>
      <c r="C1103" s="167" t="s">
        <v>80</v>
      </c>
      <c r="D1103" s="137"/>
      <c r="E1103" s="51"/>
      <c r="F1103" s="51"/>
      <c r="G1103" s="51"/>
      <c r="H1103" s="51"/>
      <c r="I1103" s="51"/>
      <c r="J1103" s="52">
        <f>H1103+I1103</f>
        <v>0</v>
      </c>
      <c r="K1103" s="51"/>
      <c r="L1103" s="51"/>
      <c r="M1103" s="52">
        <f>K1103+L1103</f>
        <v>0</v>
      </c>
      <c r="N1103" s="51"/>
      <c r="O1103" s="52">
        <f>M1103+N1103</f>
        <v>0</v>
      </c>
    </row>
    <row r="1104" spans="1:15" s="57" customFormat="1" hidden="1">
      <c r="A1104" s="50">
        <f t="shared" si="380"/>
        <v>3</v>
      </c>
      <c r="B1104" s="153"/>
      <c r="C1104" s="167" t="s">
        <v>81</v>
      </c>
      <c r="D1104" s="137"/>
      <c r="E1104" s="51"/>
      <c r="F1104" s="51"/>
      <c r="G1104" s="51"/>
      <c r="H1104" s="51"/>
      <c r="I1104" s="51"/>
      <c r="J1104" s="52">
        <f>H1104+I1104</f>
        <v>0</v>
      </c>
      <c r="K1104" s="51"/>
      <c r="L1104" s="51"/>
      <c r="M1104" s="52">
        <f>K1104+L1104</f>
        <v>0</v>
      </c>
      <c r="N1104" s="51"/>
      <c r="O1104" s="52">
        <f>M1104+N1104</f>
        <v>0</v>
      </c>
    </row>
    <row r="1105" spans="1:15" s="57" customFormat="1" hidden="1">
      <c r="A1105" s="50">
        <f t="shared" si="380"/>
        <v>3</v>
      </c>
      <c r="B1105" s="153"/>
      <c r="C1105" s="155" t="s">
        <v>35</v>
      </c>
      <c r="D1105" s="137"/>
      <c r="E1105" s="62">
        <f>SUM(E1106:E1107)</f>
        <v>0</v>
      </c>
      <c r="F1105" s="62">
        <f>SUM(F1106:F1107)</f>
        <v>0</v>
      </c>
      <c r="G1105" s="62">
        <f>SUM(G1106:G1107)</f>
        <v>0</v>
      </c>
      <c r="H1105" s="62">
        <f>SUM(H1106:H1107)</f>
        <v>0</v>
      </c>
      <c r="I1105" s="62">
        <f t="shared" ref="I1105:N1105" si="382">SUM(I1106:I1107)</f>
        <v>0</v>
      </c>
      <c r="J1105" s="62">
        <f t="shared" si="382"/>
        <v>0</v>
      </c>
      <c r="K1105" s="62">
        <f t="shared" si="382"/>
        <v>0</v>
      </c>
      <c r="L1105" s="62">
        <f t="shared" si="382"/>
        <v>0</v>
      </c>
      <c r="M1105" s="62">
        <f t="shared" si="382"/>
        <v>0</v>
      </c>
      <c r="N1105" s="62">
        <f t="shared" si="382"/>
        <v>0</v>
      </c>
      <c r="O1105" s="62">
        <f>SUM(O1106:O1107)</f>
        <v>0</v>
      </c>
    </row>
    <row r="1106" spans="1:15" s="57" customFormat="1" hidden="1">
      <c r="A1106" s="50">
        <f t="shared" si="380"/>
        <v>3</v>
      </c>
      <c r="B1106" s="153"/>
      <c r="C1106" s="167" t="s">
        <v>84</v>
      </c>
      <c r="D1106" s="137"/>
      <c r="E1106" s="51"/>
      <c r="F1106" s="51"/>
      <c r="G1106" s="51"/>
      <c r="H1106" s="51"/>
      <c r="I1106" s="51"/>
      <c r="J1106" s="52">
        <f>H1106+I1106</f>
        <v>0</v>
      </c>
      <c r="K1106" s="51"/>
      <c r="L1106" s="51"/>
      <c r="M1106" s="52">
        <f>K1106+L1106</f>
        <v>0</v>
      </c>
      <c r="N1106" s="51"/>
      <c r="O1106" s="52">
        <f>M1106+N1106</f>
        <v>0</v>
      </c>
    </row>
    <row r="1107" spans="1:15" s="57" customFormat="1" hidden="1">
      <c r="A1107" s="50">
        <f t="shared" si="380"/>
        <v>3</v>
      </c>
      <c r="B1107" s="153"/>
      <c r="C1107" s="167" t="s">
        <v>85</v>
      </c>
      <c r="D1107" s="137"/>
      <c r="E1107" s="51"/>
      <c r="F1107" s="51"/>
      <c r="G1107" s="51"/>
      <c r="H1107" s="51"/>
      <c r="I1107" s="51"/>
      <c r="J1107" s="52">
        <f>H1107+I1107</f>
        <v>0</v>
      </c>
      <c r="K1107" s="51"/>
      <c r="L1107" s="51"/>
      <c r="M1107" s="52">
        <f>K1107+L1107</f>
        <v>0</v>
      </c>
      <c r="N1107" s="51"/>
      <c r="O1107" s="52">
        <f>M1107+N1107</f>
        <v>0</v>
      </c>
    </row>
    <row r="1108" spans="1:15" s="57" customFormat="1">
      <c r="A1108" s="77">
        <f>A1109</f>
        <v>2</v>
      </c>
      <c r="B1108" s="172"/>
      <c r="C1108" s="156"/>
      <c r="D1108" s="140"/>
      <c r="E1108" s="76"/>
      <c r="F1108" s="76"/>
      <c r="G1108" s="76"/>
      <c r="H1108" s="76"/>
      <c r="I1108" s="76"/>
      <c r="J1108" s="76"/>
      <c r="K1108" s="76"/>
      <c r="L1108" s="76"/>
      <c r="M1108" s="76"/>
      <c r="N1108" s="76"/>
      <c r="O1108" s="76"/>
    </row>
    <row r="1109" spans="1:15" s="57" customFormat="1">
      <c r="A1109" s="105">
        <f>MIN(A1110:A1175)</f>
        <v>2</v>
      </c>
      <c r="B1109" s="172"/>
      <c r="C1109" s="174" t="s">
        <v>60</v>
      </c>
      <c r="D1109" s="140"/>
      <c r="E1109" s="76"/>
      <c r="F1109" s="76"/>
      <c r="G1109" s="76"/>
      <c r="H1109" s="76"/>
      <c r="I1109" s="76"/>
      <c r="J1109" s="76"/>
      <c r="K1109" s="76"/>
      <c r="L1109" s="76"/>
      <c r="M1109" s="76"/>
      <c r="N1109" s="76"/>
      <c r="O1109" s="76"/>
    </row>
    <row r="1110" spans="1:15" s="57" customFormat="1">
      <c r="A1110" s="50">
        <f t="shared" ref="A1110:A1163" si="383">IF(MAX(E1110:P1110)=0,IF(MIN(E1110:P1110)=0,3,2),2)</f>
        <v>2</v>
      </c>
      <c r="B1110" s="145"/>
      <c r="C1110" s="146" t="s">
        <v>25</v>
      </c>
      <c r="D1110" s="56"/>
      <c r="E1110" s="11">
        <f>SUBTOTAL(9,E1111:E1163)</f>
        <v>1100122</v>
      </c>
      <c r="F1110" s="11">
        <f>SUBTOTAL(9,F1111:F1163)</f>
        <v>3808438</v>
      </c>
      <c r="G1110" s="11">
        <f>SUBTOTAL(9,G1111:G1163)</f>
        <v>6247700</v>
      </c>
      <c r="H1110" s="11">
        <f>SUBTOTAL(9,H1111:H1163)</f>
        <v>6047700</v>
      </c>
      <c r="I1110" s="11">
        <f t="shared" ref="I1110:N1110" si="384">SUBTOTAL(9,I1111:I1163)</f>
        <v>0</v>
      </c>
      <c r="J1110" s="11">
        <f t="shared" si="384"/>
        <v>6047700</v>
      </c>
      <c r="K1110" s="11">
        <f t="shared" si="384"/>
        <v>6047700</v>
      </c>
      <c r="L1110" s="11">
        <f t="shared" si="384"/>
        <v>0</v>
      </c>
      <c r="M1110" s="11">
        <f t="shared" si="384"/>
        <v>6047700</v>
      </c>
      <c r="N1110" s="11">
        <f t="shared" si="384"/>
        <v>0</v>
      </c>
      <c r="O1110" s="11">
        <f>SUBTOTAL(9,O1111:O1163)</f>
        <v>6047700</v>
      </c>
    </row>
    <row r="1111" spans="1:15" s="57" customFormat="1">
      <c r="A1111" s="50">
        <f t="shared" si="383"/>
        <v>2</v>
      </c>
      <c r="B1111" s="145" t="s">
        <v>14</v>
      </c>
      <c r="C1111" s="146" t="s">
        <v>125</v>
      </c>
      <c r="D1111" s="56"/>
      <c r="E1111" s="11">
        <f>SUBTOTAL(9,E1112:E1133)</f>
        <v>0</v>
      </c>
      <c r="F1111" s="11">
        <f>SUBTOTAL(9,F1112:F1133)</f>
        <v>0</v>
      </c>
      <c r="G1111" s="11">
        <f>SUBTOTAL(9,G1112:G1133)</f>
        <v>3182500</v>
      </c>
      <c r="H1111" s="11">
        <f>SUBTOTAL(9,H1112:H1133)</f>
        <v>3182500</v>
      </c>
      <c r="I1111" s="11">
        <f t="shared" ref="I1111:N1111" si="385">SUBTOTAL(9,I1112:I1133)</f>
        <v>0</v>
      </c>
      <c r="J1111" s="11">
        <f t="shared" si="385"/>
        <v>3182500</v>
      </c>
      <c r="K1111" s="11">
        <f t="shared" si="385"/>
        <v>3182500</v>
      </c>
      <c r="L1111" s="11">
        <f t="shared" si="385"/>
        <v>0</v>
      </c>
      <c r="M1111" s="11">
        <f t="shared" si="385"/>
        <v>3182500</v>
      </c>
      <c r="N1111" s="11">
        <f t="shared" si="385"/>
        <v>0</v>
      </c>
      <c r="O1111" s="11">
        <f>SUBTOTAL(9,O1112:O1133)</f>
        <v>3182500</v>
      </c>
    </row>
    <row r="1112" spans="1:15" s="57" customFormat="1" hidden="1">
      <c r="A1112" s="50">
        <f t="shared" si="383"/>
        <v>3</v>
      </c>
      <c r="B1112" s="147"/>
      <c r="C1112" s="146" t="s">
        <v>126</v>
      </c>
      <c r="D1112" s="56"/>
      <c r="E1112" s="11">
        <f>SUBTOTAL(9,E1113:E1122)</f>
        <v>0</v>
      </c>
      <c r="F1112" s="11">
        <f>SUBTOTAL(9,F1113:F1122)</f>
        <v>0</v>
      </c>
      <c r="G1112" s="11">
        <f>SUBTOTAL(9,G1113:G1122)</f>
        <v>0</v>
      </c>
      <c r="H1112" s="11">
        <f>SUBTOTAL(9,H1113:H1122)</f>
        <v>0</v>
      </c>
      <c r="I1112" s="11">
        <f t="shared" ref="I1112:N1112" si="386">SUBTOTAL(9,I1113:I1122)</f>
        <v>0</v>
      </c>
      <c r="J1112" s="11">
        <f t="shared" si="386"/>
        <v>0</v>
      </c>
      <c r="K1112" s="11">
        <f t="shared" si="386"/>
        <v>0</v>
      </c>
      <c r="L1112" s="11">
        <f t="shared" si="386"/>
        <v>0</v>
      </c>
      <c r="M1112" s="11">
        <f t="shared" si="386"/>
        <v>0</v>
      </c>
      <c r="N1112" s="11">
        <f t="shared" si="386"/>
        <v>0</v>
      </c>
      <c r="O1112" s="11">
        <f>SUBTOTAL(9,O1113:O1122)</f>
        <v>0</v>
      </c>
    </row>
    <row r="1113" spans="1:15" s="57" customFormat="1" ht="25.5" hidden="1">
      <c r="A1113" s="50">
        <f t="shared" si="383"/>
        <v>3</v>
      </c>
      <c r="B1113" s="148"/>
      <c r="C1113" s="149" t="s">
        <v>127</v>
      </c>
      <c r="D1113" s="58" t="s">
        <v>2</v>
      </c>
      <c r="E1113" s="11">
        <f>SUBTOTAL(9,E1114:E1115)</f>
        <v>0</v>
      </c>
      <c r="F1113" s="11">
        <f>SUBTOTAL(9,F1114:F1115)</f>
        <v>0</v>
      </c>
      <c r="G1113" s="11">
        <f>SUBTOTAL(9,G1114:G1115)</f>
        <v>0</v>
      </c>
      <c r="H1113" s="11">
        <f>SUBTOTAL(9,H1114:H1115)</f>
        <v>0</v>
      </c>
      <c r="I1113" s="11">
        <f t="shared" ref="I1113:N1113" si="387">SUBTOTAL(9,I1114:I1115)</f>
        <v>0</v>
      </c>
      <c r="J1113" s="11">
        <f t="shared" si="387"/>
        <v>0</v>
      </c>
      <c r="K1113" s="11">
        <f t="shared" si="387"/>
        <v>0</v>
      </c>
      <c r="L1113" s="11">
        <f t="shared" si="387"/>
        <v>0</v>
      </c>
      <c r="M1113" s="11">
        <f t="shared" si="387"/>
        <v>0</v>
      </c>
      <c r="N1113" s="11">
        <f t="shared" si="387"/>
        <v>0</v>
      </c>
      <c r="O1113" s="11">
        <f>SUBTOTAL(9,O1114:O1115)</f>
        <v>0</v>
      </c>
    </row>
    <row r="1114" spans="1:15" s="57" customFormat="1" ht="25.5" hidden="1">
      <c r="A1114" s="50">
        <f t="shared" si="383"/>
        <v>3</v>
      </c>
      <c r="B1114" s="148"/>
      <c r="C1114" s="149" t="s">
        <v>303</v>
      </c>
      <c r="D1114" s="58" t="s">
        <v>302</v>
      </c>
      <c r="E1114" s="51"/>
      <c r="F1114" s="51"/>
      <c r="G1114" s="51"/>
      <c r="H1114" s="51"/>
      <c r="I1114" s="51"/>
      <c r="J1114" s="52">
        <f>H1114+I1114</f>
        <v>0</v>
      </c>
      <c r="K1114" s="51"/>
      <c r="L1114" s="51"/>
      <c r="M1114" s="52">
        <f>K1114+L1114</f>
        <v>0</v>
      </c>
      <c r="N1114" s="51"/>
      <c r="O1114" s="52">
        <f>M1114+N1114</f>
        <v>0</v>
      </c>
    </row>
    <row r="1115" spans="1:15" s="57" customFormat="1" ht="25.5" hidden="1">
      <c r="A1115" s="50">
        <f t="shared" si="383"/>
        <v>3</v>
      </c>
      <c r="B1115" s="148"/>
      <c r="C1115" s="149" t="s">
        <v>305</v>
      </c>
      <c r="D1115" s="58" t="s">
        <v>304</v>
      </c>
      <c r="E1115" s="51"/>
      <c r="F1115" s="51"/>
      <c r="G1115" s="51"/>
      <c r="H1115" s="51"/>
      <c r="I1115" s="51"/>
      <c r="J1115" s="52">
        <f>H1115+I1115</f>
        <v>0</v>
      </c>
      <c r="K1115" s="51"/>
      <c r="L1115" s="51"/>
      <c r="M1115" s="52">
        <f>K1115+L1115</f>
        <v>0</v>
      </c>
      <c r="N1115" s="51"/>
      <c r="O1115" s="52">
        <f>M1115+N1115</f>
        <v>0</v>
      </c>
    </row>
    <row r="1116" spans="1:15" s="57" customFormat="1" hidden="1">
      <c r="A1116" s="50">
        <f t="shared" si="383"/>
        <v>3</v>
      </c>
      <c r="B1116" s="150"/>
      <c r="C1116" s="151" t="s">
        <v>128</v>
      </c>
      <c r="D1116" s="59" t="s">
        <v>3</v>
      </c>
      <c r="E1116" s="51"/>
      <c r="F1116" s="51"/>
      <c r="G1116" s="51"/>
      <c r="H1116" s="51"/>
      <c r="I1116" s="51"/>
      <c r="J1116" s="52">
        <f>H1116+I1116</f>
        <v>0</v>
      </c>
      <c r="K1116" s="51"/>
      <c r="L1116" s="51"/>
      <c r="M1116" s="52">
        <f>K1116+L1116</f>
        <v>0</v>
      </c>
      <c r="N1116" s="51"/>
      <c r="O1116" s="52">
        <f>M1116+N1116</f>
        <v>0</v>
      </c>
    </row>
    <row r="1117" spans="1:15" s="57" customFormat="1" hidden="1">
      <c r="A1117" s="50">
        <f t="shared" si="383"/>
        <v>3</v>
      </c>
      <c r="B1117" s="150"/>
      <c r="C1117" s="152" t="s">
        <v>445</v>
      </c>
      <c r="D1117" s="117" t="s">
        <v>446</v>
      </c>
      <c r="E1117" s="11">
        <f>SUBTOTAL(9,E1118:E1121)</f>
        <v>0</v>
      </c>
      <c r="F1117" s="11">
        <f>SUBTOTAL(9,F1118:F1121)</f>
        <v>0</v>
      </c>
      <c r="G1117" s="11">
        <f>SUBTOTAL(9,G1118:G1121)</f>
        <v>0</v>
      </c>
      <c r="H1117" s="11">
        <f>SUBTOTAL(9,H1118:H1121)</f>
        <v>0</v>
      </c>
      <c r="I1117" s="11">
        <f t="shared" ref="I1117:N1117" si="388">SUBTOTAL(9,I1118:I1121)</f>
        <v>0</v>
      </c>
      <c r="J1117" s="11">
        <f t="shared" si="388"/>
        <v>0</v>
      </c>
      <c r="K1117" s="11">
        <f t="shared" si="388"/>
        <v>0</v>
      </c>
      <c r="L1117" s="11">
        <f t="shared" si="388"/>
        <v>0</v>
      </c>
      <c r="M1117" s="11">
        <f t="shared" si="388"/>
        <v>0</v>
      </c>
      <c r="N1117" s="11">
        <f t="shared" si="388"/>
        <v>0</v>
      </c>
      <c r="O1117" s="11">
        <f>SUBTOTAL(9,O1118:O1121)</f>
        <v>0</v>
      </c>
    </row>
    <row r="1118" spans="1:15" s="57" customFormat="1" ht="25.5" hidden="1">
      <c r="A1118" s="50">
        <f t="shared" si="383"/>
        <v>3</v>
      </c>
      <c r="B1118" s="150"/>
      <c r="C1118" s="149" t="s">
        <v>129</v>
      </c>
      <c r="D1118" s="60" t="s">
        <v>37</v>
      </c>
      <c r="E1118" s="51"/>
      <c r="F1118" s="51"/>
      <c r="G1118" s="51"/>
      <c r="H1118" s="51"/>
      <c r="I1118" s="51"/>
      <c r="J1118" s="52">
        <f>H1118+I1118</f>
        <v>0</v>
      </c>
      <c r="K1118" s="51"/>
      <c r="L1118" s="51"/>
      <c r="M1118" s="52">
        <f>K1118+L1118</f>
        <v>0</v>
      </c>
      <c r="N1118" s="51"/>
      <c r="O1118" s="52">
        <f>M1118+N1118</f>
        <v>0</v>
      </c>
    </row>
    <row r="1119" spans="1:15" s="57" customFormat="1" hidden="1">
      <c r="A1119" s="50">
        <f t="shared" si="383"/>
        <v>3</v>
      </c>
      <c r="B1119" s="150"/>
      <c r="C1119" s="149" t="s">
        <v>131</v>
      </c>
      <c r="D1119" s="60" t="s">
        <v>39</v>
      </c>
      <c r="E1119" s="51"/>
      <c r="F1119" s="51"/>
      <c r="G1119" s="51"/>
      <c r="H1119" s="51"/>
      <c r="I1119" s="51"/>
      <c r="J1119" s="52">
        <f>H1119+I1119</f>
        <v>0</v>
      </c>
      <c r="K1119" s="51"/>
      <c r="L1119" s="51"/>
      <c r="M1119" s="52">
        <f>K1119+L1119</f>
        <v>0</v>
      </c>
      <c r="N1119" s="51"/>
      <c r="O1119" s="52">
        <f>M1119+N1119</f>
        <v>0</v>
      </c>
    </row>
    <row r="1120" spans="1:15" s="57" customFormat="1" hidden="1">
      <c r="A1120" s="50">
        <f t="shared" si="383"/>
        <v>3</v>
      </c>
      <c r="B1120" s="150"/>
      <c r="C1120" s="149" t="s">
        <v>132</v>
      </c>
      <c r="D1120" s="60" t="s">
        <v>40</v>
      </c>
      <c r="E1120" s="51"/>
      <c r="F1120" s="51"/>
      <c r="G1120" s="51"/>
      <c r="H1120" s="51"/>
      <c r="I1120" s="51"/>
      <c r="J1120" s="52">
        <f>H1120+I1120</f>
        <v>0</v>
      </c>
      <c r="K1120" s="51"/>
      <c r="L1120" s="51"/>
      <c r="M1120" s="52">
        <f>K1120+L1120</f>
        <v>0</v>
      </c>
      <c r="N1120" s="51"/>
      <c r="O1120" s="52">
        <f>M1120+N1120</f>
        <v>0</v>
      </c>
    </row>
    <row r="1121" spans="1:15" s="57" customFormat="1" ht="25.5" hidden="1">
      <c r="A1121" s="50">
        <f t="shared" si="383"/>
        <v>3</v>
      </c>
      <c r="B1121" s="150"/>
      <c r="C1121" s="149" t="s">
        <v>133</v>
      </c>
      <c r="D1121" s="60" t="s">
        <v>41</v>
      </c>
      <c r="E1121" s="51"/>
      <c r="F1121" s="51"/>
      <c r="G1121" s="51"/>
      <c r="H1121" s="51"/>
      <c r="I1121" s="51"/>
      <c r="J1121" s="52">
        <f>H1121+I1121</f>
        <v>0</v>
      </c>
      <c r="K1121" s="51"/>
      <c r="L1121" s="51"/>
      <c r="M1121" s="52">
        <f>K1121+L1121</f>
        <v>0</v>
      </c>
      <c r="N1121" s="51"/>
      <c r="O1121" s="52">
        <f>M1121+N1121</f>
        <v>0</v>
      </c>
    </row>
    <row r="1122" spans="1:15" s="57" customFormat="1" hidden="1">
      <c r="A1122" s="50">
        <f t="shared" si="383"/>
        <v>3</v>
      </c>
      <c r="B1122" s="150"/>
      <c r="C1122" s="149" t="s">
        <v>447</v>
      </c>
      <c r="D1122" s="60" t="s">
        <v>4</v>
      </c>
      <c r="E1122" s="51"/>
      <c r="F1122" s="51"/>
      <c r="G1122" s="51"/>
      <c r="H1122" s="51"/>
      <c r="I1122" s="51"/>
      <c r="J1122" s="52">
        <f>H1122+I1122</f>
        <v>0</v>
      </c>
      <c r="K1122" s="51"/>
      <c r="L1122" s="51"/>
      <c r="M1122" s="52">
        <f>K1122+L1122</f>
        <v>0</v>
      </c>
      <c r="N1122" s="51"/>
      <c r="O1122" s="52">
        <f>M1122+N1122</f>
        <v>0</v>
      </c>
    </row>
    <row r="1123" spans="1:15" s="57" customFormat="1">
      <c r="A1123" s="50">
        <f t="shared" si="383"/>
        <v>2</v>
      </c>
      <c r="B1123" s="147"/>
      <c r="C1123" s="146" t="s">
        <v>134</v>
      </c>
      <c r="D1123" s="56"/>
      <c r="E1123" s="11">
        <f>SUBTOTAL(9,E1124:E1127)</f>
        <v>0</v>
      </c>
      <c r="F1123" s="11">
        <f>SUBTOTAL(9,F1124:F1127)</f>
        <v>0</v>
      </c>
      <c r="G1123" s="11">
        <f>SUBTOTAL(9,G1124:G1127)</f>
        <v>3182500</v>
      </c>
      <c r="H1123" s="11">
        <f>SUBTOTAL(9,H1124:H1127)</f>
        <v>3182500</v>
      </c>
      <c r="I1123" s="11">
        <f t="shared" ref="I1123:N1123" si="389">SUBTOTAL(9,I1124:I1127)</f>
        <v>0</v>
      </c>
      <c r="J1123" s="11">
        <f t="shared" si="389"/>
        <v>3182500</v>
      </c>
      <c r="K1123" s="11">
        <f t="shared" si="389"/>
        <v>3182500</v>
      </c>
      <c r="L1123" s="11">
        <f t="shared" si="389"/>
        <v>0</v>
      </c>
      <c r="M1123" s="11">
        <f t="shared" si="389"/>
        <v>3182500</v>
      </c>
      <c r="N1123" s="11">
        <f t="shared" si="389"/>
        <v>0</v>
      </c>
      <c r="O1123" s="11">
        <f>SUBTOTAL(9,O1124:O1127)</f>
        <v>3182500</v>
      </c>
    </row>
    <row r="1124" spans="1:15" s="57" customFormat="1">
      <c r="A1124" s="50">
        <f t="shared" si="383"/>
        <v>2</v>
      </c>
      <c r="B1124" s="150"/>
      <c r="C1124" s="151" t="s">
        <v>135</v>
      </c>
      <c r="D1124" s="59" t="s">
        <v>5</v>
      </c>
      <c r="E1124" s="51"/>
      <c r="F1124" s="51"/>
      <c r="G1124" s="51">
        <v>3182500</v>
      </c>
      <c r="H1124" s="51">
        <f>G1124</f>
        <v>3182500</v>
      </c>
      <c r="I1124" s="51"/>
      <c r="J1124" s="52">
        <f>H1124+I1124</f>
        <v>3182500</v>
      </c>
      <c r="K1124" s="51">
        <f>J1124</f>
        <v>3182500</v>
      </c>
      <c r="L1124" s="51"/>
      <c r="M1124" s="52">
        <f>K1124+L1124</f>
        <v>3182500</v>
      </c>
      <c r="N1124" s="51"/>
      <c r="O1124" s="52">
        <f>M1124+N1124</f>
        <v>3182500</v>
      </c>
    </row>
    <row r="1125" spans="1:15" s="57" customFormat="1" hidden="1">
      <c r="A1125" s="50">
        <f t="shared" si="383"/>
        <v>3</v>
      </c>
      <c r="B1125" s="150"/>
      <c r="C1125" s="154" t="s">
        <v>448</v>
      </c>
      <c r="D1125" s="118" t="s">
        <v>173</v>
      </c>
      <c r="E1125" s="51"/>
      <c r="F1125" s="51"/>
      <c r="G1125" s="51"/>
      <c r="H1125" s="51"/>
      <c r="I1125" s="51"/>
      <c r="J1125" s="52">
        <f>H1125+I1125</f>
        <v>0</v>
      </c>
      <c r="K1125" s="51"/>
      <c r="L1125" s="51"/>
      <c r="M1125" s="52">
        <f>K1125+L1125</f>
        <v>0</v>
      </c>
      <c r="N1125" s="51"/>
      <c r="O1125" s="52">
        <f>M1125+N1125</f>
        <v>0</v>
      </c>
    </row>
    <row r="1126" spans="1:15" s="57" customFormat="1" hidden="1">
      <c r="A1126" s="50">
        <f t="shared" si="383"/>
        <v>3</v>
      </c>
      <c r="B1126" s="153"/>
      <c r="C1126" s="155" t="s">
        <v>557</v>
      </c>
      <c r="D1126" s="137" t="s">
        <v>8</v>
      </c>
      <c r="E1126" s="51"/>
      <c r="F1126" s="51"/>
      <c r="G1126" s="51"/>
      <c r="H1126" s="51"/>
      <c r="I1126" s="51"/>
      <c r="J1126" s="52">
        <f>H1126+I1126</f>
        <v>0</v>
      </c>
      <c r="K1126" s="51"/>
      <c r="L1126" s="51"/>
      <c r="M1126" s="52">
        <f>K1126+L1126</f>
        <v>0</v>
      </c>
      <c r="N1126" s="51"/>
      <c r="O1126" s="52">
        <f>M1126+N1126</f>
        <v>0</v>
      </c>
    </row>
    <row r="1127" spans="1:15" s="57" customFormat="1" ht="25.5" hidden="1">
      <c r="A1127" s="50">
        <f t="shared" si="383"/>
        <v>3</v>
      </c>
      <c r="B1127" s="153"/>
      <c r="C1127" s="155" t="s">
        <v>139</v>
      </c>
      <c r="D1127" s="136" t="s">
        <v>10</v>
      </c>
      <c r="E1127" s="51"/>
      <c r="F1127" s="51"/>
      <c r="G1127" s="51"/>
      <c r="H1127" s="51"/>
      <c r="I1127" s="51"/>
      <c r="J1127" s="52">
        <f>H1127+I1127</f>
        <v>0</v>
      </c>
      <c r="K1127" s="51"/>
      <c r="L1127" s="51"/>
      <c r="M1127" s="52">
        <f>K1127+L1127</f>
        <v>0</v>
      </c>
      <c r="N1127" s="51"/>
      <c r="O1127" s="52">
        <f>M1127+N1127</f>
        <v>0</v>
      </c>
    </row>
    <row r="1128" spans="1:15" s="57" customFormat="1" hidden="1">
      <c r="A1128" s="50">
        <f t="shared" si="383"/>
        <v>3</v>
      </c>
      <c r="B1128" s="156"/>
      <c r="C1128" s="157" t="s">
        <v>140</v>
      </c>
      <c r="D1128" s="136"/>
      <c r="E1128" s="11">
        <f>SUBTOTAL(9,E1129:E1133)</f>
        <v>0</v>
      </c>
      <c r="F1128" s="11">
        <f>SUBTOTAL(9,F1129:F1133)</f>
        <v>0</v>
      </c>
      <c r="G1128" s="11">
        <f>SUBTOTAL(9,G1129:G1133)</f>
        <v>0</v>
      </c>
      <c r="H1128" s="11">
        <f>SUBTOTAL(9,H1129:H1133)</f>
        <v>0</v>
      </c>
      <c r="I1128" s="11">
        <f t="shared" ref="I1128:N1128" si="390">SUBTOTAL(9,I1129:I1133)</f>
        <v>0</v>
      </c>
      <c r="J1128" s="11">
        <f t="shared" si="390"/>
        <v>0</v>
      </c>
      <c r="K1128" s="11">
        <f t="shared" si="390"/>
        <v>0</v>
      </c>
      <c r="L1128" s="11">
        <f t="shared" si="390"/>
        <v>0</v>
      </c>
      <c r="M1128" s="11">
        <f t="shared" si="390"/>
        <v>0</v>
      </c>
      <c r="N1128" s="11">
        <f t="shared" si="390"/>
        <v>0</v>
      </c>
      <c r="O1128" s="11">
        <f>SUBTOTAL(9,O1129:O1133)</f>
        <v>0</v>
      </c>
    </row>
    <row r="1129" spans="1:15" s="57" customFormat="1" hidden="1">
      <c r="A1129" s="50">
        <f t="shared" si="383"/>
        <v>3</v>
      </c>
      <c r="B1129" s="153"/>
      <c r="C1129" s="155" t="s">
        <v>141</v>
      </c>
      <c r="D1129" s="137" t="s">
        <v>71</v>
      </c>
      <c r="E1129" s="51"/>
      <c r="F1129" s="51"/>
      <c r="G1129" s="51"/>
      <c r="H1129" s="51"/>
      <c r="I1129" s="51"/>
      <c r="J1129" s="52">
        <f>H1129+I1129</f>
        <v>0</v>
      </c>
      <c r="K1129" s="51"/>
      <c r="L1129" s="51"/>
      <c r="M1129" s="52">
        <f>K1129+L1129</f>
        <v>0</v>
      </c>
      <c r="N1129" s="51"/>
      <c r="O1129" s="52">
        <f>M1129+N1129</f>
        <v>0</v>
      </c>
    </row>
    <row r="1130" spans="1:15" s="57" customFormat="1" hidden="1">
      <c r="A1130" s="50">
        <f t="shared" si="383"/>
        <v>3</v>
      </c>
      <c r="B1130" s="153"/>
      <c r="C1130" s="155" t="s">
        <v>142</v>
      </c>
      <c r="D1130" s="137" t="s">
        <v>73</v>
      </c>
      <c r="E1130" s="51"/>
      <c r="F1130" s="51"/>
      <c r="G1130" s="51"/>
      <c r="H1130" s="51"/>
      <c r="I1130" s="51"/>
      <c r="J1130" s="52">
        <f>H1130+I1130</f>
        <v>0</v>
      </c>
      <c r="K1130" s="51"/>
      <c r="L1130" s="51"/>
      <c r="M1130" s="52">
        <f>K1130+L1130</f>
        <v>0</v>
      </c>
      <c r="N1130" s="51"/>
      <c r="O1130" s="52">
        <f>M1130+N1130</f>
        <v>0</v>
      </c>
    </row>
    <row r="1131" spans="1:15" s="57" customFormat="1" hidden="1">
      <c r="A1131" s="50">
        <f t="shared" si="383"/>
        <v>3</v>
      </c>
      <c r="B1131" s="153"/>
      <c r="C1131" s="155" t="s">
        <v>143</v>
      </c>
      <c r="D1131" s="137" t="s">
        <v>75</v>
      </c>
      <c r="E1131" s="51"/>
      <c r="F1131" s="51"/>
      <c r="G1131" s="51"/>
      <c r="H1131" s="51"/>
      <c r="I1131" s="51"/>
      <c r="J1131" s="52">
        <f>H1131+I1131</f>
        <v>0</v>
      </c>
      <c r="K1131" s="51"/>
      <c r="L1131" s="51"/>
      <c r="M1131" s="52">
        <f>K1131+L1131</f>
        <v>0</v>
      </c>
      <c r="N1131" s="51"/>
      <c r="O1131" s="52">
        <f>M1131+N1131</f>
        <v>0</v>
      </c>
    </row>
    <row r="1132" spans="1:15" s="57" customFormat="1" hidden="1">
      <c r="A1132" s="50">
        <f t="shared" si="383"/>
        <v>3</v>
      </c>
      <c r="B1132" s="153"/>
      <c r="C1132" s="155" t="s">
        <v>144</v>
      </c>
      <c r="D1132" s="137" t="s">
        <v>77</v>
      </c>
      <c r="E1132" s="51"/>
      <c r="F1132" s="51"/>
      <c r="G1132" s="51"/>
      <c r="H1132" s="51"/>
      <c r="I1132" s="51"/>
      <c r="J1132" s="52">
        <f>H1132+I1132</f>
        <v>0</v>
      </c>
      <c r="K1132" s="51"/>
      <c r="L1132" s="51"/>
      <c r="M1132" s="52">
        <f>K1132+L1132</f>
        <v>0</v>
      </c>
      <c r="N1132" s="51"/>
      <c r="O1132" s="52">
        <f>M1132+N1132</f>
        <v>0</v>
      </c>
    </row>
    <row r="1133" spans="1:15" s="57" customFormat="1" hidden="1">
      <c r="A1133" s="50">
        <f t="shared" si="383"/>
        <v>3</v>
      </c>
      <c r="B1133" s="153"/>
      <c r="C1133" s="155" t="s">
        <v>145</v>
      </c>
      <c r="D1133" s="137" t="s">
        <v>28</v>
      </c>
      <c r="E1133" s="51"/>
      <c r="F1133" s="51"/>
      <c r="G1133" s="51"/>
      <c r="H1133" s="51"/>
      <c r="I1133" s="51"/>
      <c r="J1133" s="52">
        <f>H1133+I1133</f>
        <v>0</v>
      </c>
      <c r="K1133" s="51"/>
      <c r="L1133" s="51"/>
      <c r="M1133" s="52">
        <f>K1133+L1133</f>
        <v>0</v>
      </c>
      <c r="N1133" s="51"/>
      <c r="O1133" s="52">
        <f>M1133+N1133</f>
        <v>0</v>
      </c>
    </row>
    <row r="1134" spans="1:15" s="57" customFormat="1">
      <c r="A1134" s="50">
        <f t="shared" si="383"/>
        <v>2</v>
      </c>
      <c r="B1134" s="145" t="s">
        <v>146</v>
      </c>
      <c r="C1134" s="157" t="s">
        <v>147</v>
      </c>
      <c r="D1134" s="56"/>
      <c r="E1134" s="11">
        <f>SUBTOTAL(9,E1135:E1163)</f>
        <v>1100122</v>
      </c>
      <c r="F1134" s="11">
        <f>SUBTOTAL(9,F1135:F1163)</f>
        <v>3808438</v>
      </c>
      <c r="G1134" s="11">
        <f>SUBTOTAL(9,G1135:G1163)</f>
        <v>3065200</v>
      </c>
      <c r="H1134" s="11">
        <f>SUBTOTAL(9,H1135:H1163)</f>
        <v>2865200</v>
      </c>
      <c r="I1134" s="11">
        <f t="shared" ref="I1134:N1134" si="391">SUBTOTAL(9,I1135:I1163)</f>
        <v>0</v>
      </c>
      <c r="J1134" s="11">
        <f t="shared" si="391"/>
        <v>2865200</v>
      </c>
      <c r="K1134" s="11">
        <f t="shared" si="391"/>
        <v>2865200</v>
      </c>
      <c r="L1134" s="11">
        <f t="shared" si="391"/>
        <v>0</v>
      </c>
      <c r="M1134" s="11">
        <f t="shared" si="391"/>
        <v>2865200</v>
      </c>
      <c r="N1134" s="11">
        <f t="shared" si="391"/>
        <v>0</v>
      </c>
      <c r="O1134" s="11">
        <f>SUBTOTAL(9,O1135:O1163)</f>
        <v>2865200</v>
      </c>
    </row>
    <row r="1135" spans="1:15">
      <c r="A1135" s="50">
        <f t="shared" si="383"/>
        <v>2</v>
      </c>
      <c r="B1135" s="156"/>
      <c r="C1135" s="158" t="s">
        <v>26</v>
      </c>
      <c r="D1135" s="56"/>
      <c r="E1135" s="11">
        <f>SUBTOTAL(9,E1136:E1154)</f>
        <v>1100122</v>
      </c>
      <c r="F1135" s="11">
        <f t="shared" ref="F1135:O1135" si="392">SUBTOTAL(9,F1136:F1154)</f>
        <v>3808438</v>
      </c>
      <c r="G1135" s="11">
        <f t="shared" si="392"/>
        <v>3065200</v>
      </c>
      <c r="H1135" s="11">
        <f t="shared" si="392"/>
        <v>2865200</v>
      </c>
      <c r="I1135" s="11">
        <f t="shared" si="392"/>
        <v>0</v>
      </c>
      <c r="J1135" s="11">
        <f t="shared" si="392"/>
        <v>2865200</v>
      </c>
      <c r="K1135" s="11">
        <f t="shared" si="392"/>
        <v>2865200</v>
      </c>
      <c r="L1135" s="11">
        <f t="shared" si="392"/>
        <v>0</v>
      </c>
      <c r="M1135" s="11">
        <f t="shared" si="392"/>
        <v>2865200</v>
      </c>
      <c r="N1135" s="11">
        <f t="shared" si="392"/>
        <v>0</v>
      </c>
      <c r="O1135" s="11">
        <f t="shared" si="392"/>
        <v>2865200</v>
      </c>
    </row>
    <row r="1136" spans="1:15" hidden="1">
      <c r="A1136" s="50">
        <f t="shared" si="383"/>
        <v>3</v>
      </c>
      <c r="B1136" s="150"/>
      <c r="C1136" s="161" t="s">
        <v>770</v>
      </c>
      <c r="D1136" s="56"/>
      <c r="E1136" s="11">
        <f>SUBTOTAL(9,E1137:E1146)</f>
        <v>0</v>
      </c>
      <c r="F1136" s="11">
        <f t="shared" ref="F1136:O1136" si="393">SUBTOTAL(9,F1137:F1146)</f>
        <v>0</v>
      </c>
      <c r="G1136" s="11">
        <f t="shared" si="393"/>
        <v>0</v>
      </c>
      <c r="H1136" s="11">
        <f t="shared" si="393"/>
        <v>0</v>
      </c>
      <c r="I1136" s="11">
        <f t="shared" si="393"/>
        <v>0</v>
      </c>
      <c r="J1136" s="11">
        <f t="shared" si="393"/>
        <v>0</v>
      </c>
      <c r="K1136" s="11">
        <f t="shared" si="393"/>
        <v>0</v>
      </c>
      <c r="L1136" s="11">
        <f t="shared" si="393"/>
        <v>0</v>
      </c>
      <c r="M1136" s="11">
        <f t="shared" si="393"/>
        <v>0</v>
      </c>
      <c r="N1136" s="11">
        <f t="shared" si="393"/>
        <v>0</v>
      </c>
      <c r="O1136" s="11">
        <f t="shared" si="393"/>
        <v>0</v>
      </c>
    </row>
    <row r="1137" spans="1:15" ht="25.5" hidden="1">
      <c r="A1137" s="50">
        <f t="shared" si="383"/>
        <v>3</v>
      </c>
      <c r="B1137" s="150"/>
      <c r="C1137" s="160" t="s">
        <v>771</v>
      </c>
      <c r="D1137" s="58" t="s">
        <v>2</v>
      </c>
      <c r="E1137" s="11">
        <f>SUBTOTAL(9,E1138:E1139)</f>
        <v>0</v>
      </c>
      <c r="F1137" s="11">
        <f t="shared" ref="F1137:O1137" si="394">SUBTOTAL(9,F1138:F1139)</f>
        <v>0</v>
      </c>
      <c r="G1137" s="11">
        <f t="shared" si="394"/>
        <v>0</v>
      </c>
      <c r="H1137" s="11">
        <f t="shared" si="394"/>
        <v>0</v>
      </c>
      <c r="I1137" s="11">
        <f t="shared" si="394"/>
        <v>0</v>
      </c>
      <c r="J1137" s="11">
        <f t="shared" si="394"/>
        <v>0</v>
      </c>
      <c r="K1137" s="11">
        <f t="shared" si="394"/>
        <v>0</v>
      </c>
      <c r="L1137" s="11">
        <f t="shared" si="394"/>
        <v>0</v>
      </c>
      <c r="M1137" s="11">
        <f t="shared" si="394"/>
        <v>0</v>
      </c>
      <c r="N1137" s="11">
        <f t="shared" si="394"/>
        <v>0</v>
      </c>
      <c r="O1137" s="11">
        <f t="shared" si="394"/>
        <v>0</v>
      </c>
    </row>
    <row r="1138" spans="1:15" ht="25.5" hidden="1">
      <c r="A1138" s="50">
        <f t="shared" si="383"/>
        <v>3</v>
      </c>
      <c r="B1138" s="150"/>
      <c r="C1138" s="260" t="s">
        <v>772</v>
      </c>
      <c r="D1138" s="58" t="s">
        <v>302</v>
      </c>
      <c r="E1138" s="51"/>
      <c r="F1138" s="51"/>
      <c r="G1138" s="51"/>
      <c r="H1138" s="51"/>
      <c r="I1138" s="51"/>
      <c r="J1138" s="52">
        <f>H1138+I1138</f>
        <v>0</v>
      </c>
      <c r="K1138" s="51"/>
      <c r="L1138" s="51"/>
      <c r="M1138" s="52">
        <f>K1138+L1138</f>
        <v>0</v>
      </c>
      <c r="N1138" s="51"/>
      <c r="O1138" s="52">
        <f>M1138+N1138</f>
        <v>0</v>
      </c>
    </row>
    <row r="1139" spans="1:15" ht="25.5" hidden="1">
      <c r="A1139" s="50">
        <f t="shared" si="383"/>
        <v>3</v>
      </c>
      <c r="B1139" s="150"/>
      <c r="C1139" s="260" t="s">
        <v>773</v>
      </c>
      <c r="D1139" s="58" t="s">
        <v>304</v>
      </c>
      <c r="E1139" s="51"/>
      <c r="F1139" s="51"/>
      <c r="G1139" s="51"/>
      <c r="H1139" s="51"/>
      <c r="I1139" s="51"/>
      <c r="J1139" s="52">
        <f>H1139+I1139</f>
        <v>0</v>
      </c>
      <c r="K1139" s="51"/>
      <c r="L1139" s="51"/>
      <c r="M1139" s="52">
        <f>K1139+L1139</f>
        <v>0</v>
      </c>
      <c r="N1139" s="51"/>
      <c r="O1139" s="52">
        <f>M1139+N1139</f>
        <v>0</v>
      </c>
    </row>
    <row r="1140" spans="1:15" hidden="1">
      <c r="A1140" s="50">
        <f t="shared" si="383"/>
        <v>3</v>
      </c>
      <c r="B1140" s="150"/>
      <c r="C1140" s="258" t="s">
        <v>42</v>
      </c>
      <c r="D1140" s="59" t="s">
        <v>3</v>
      </c>
      <c r="E1140" s="51"/>
      <c r="F1140" s="51"/>
      <c r="G1140" s="51"/>
      <c r="H1140" s="51"/>
      <c r="I1140" s="51"/>
      <c r="J1140" s="52">
        <f>H1140+I1140</f>
        <v>0</v>
      </c>
      <c r="K1140" s="51"/>
      <c r="L1140" s="51"/>
      <c r="M1140" s="52">
        <f>K1140+L1140</f>
        <v>0</v>
      </c>
      <c r="N1140" s="51"/>
      <c r="O1140" s="52">
        <f>M1140+N1140</f>
        <v>0</v>
      </c>
    </row>
    <row r="1141" spans="1:15" hidden="1">
      <c r="A1141" s="50">
        <f t="shared" si="383"/>
        <v>3</v>
      </c>
      <c r="B1141" s="150"/>
      <c r="C1141" s="259" t="s">
        <v>449</v>
      </c>
      <c r="D1141" s="117" t="s">
        <v>446</v>
      </c>
      <c r="E1141" s="11">
        <f>SUBTOTAL(9,E1142:E1145)</f>
        <v>0</v>
      </c>
      <c r="F1141" s="11">
        <f>SUBTOTAL(9,F1142:F1145)</f>
        <v>0</v>
      </c>
      <c r="G1141" s="11">
        <f>SUBTOTAL(9,G1142:G1145)</f>
        <v>0</v>
      </c>
      <c r="H1141" s="11">
        <f>SUBTOTAL(9,H1142:H1145)</f>
        <v>0</v>
      </c>
      <c r="I1141" s="11">
        <f t="shared" ref="I1141:N1141" si="395">SUBTOTAL(9,I1142:I1145)</f>
        <v>0</v>
      </c>
      <c r="J1141" s="11">
        <f t="shared" si="395"/>
        <v>0</v>
      </c>
      <c r="K1141" s="11">
        <f t="shared" si="395"/>
        <v>0</v>
      </c>
      <c r="L1141" s="11">
        <f t="shared" si="395"/>
        <v>0</v>
      </c>
      <c r="M1141" s="11">
        <f t="shared" si="395"/>
        <v>0</v>
      </c>
      <c r="N1141" s="11">
        <f t="shared" si="395"/>
        <v>0</v>
      </c>
      <c r="O1141" s="11">
        <f>SUBTOTAL(9,O1142:O1145)</f>
        <v>0</v>
      </c>
    </row>
    <row r="1142" spans="1:15" ht="25.5" hidden="1">
      <c r="A1142" s="50">
        <f t="shared" si="383"/>
        <v>3</v>
      </c>
      <c r="B1142" s="150"/>
      <c r="C1142" s="260" t="s">
        <v>153</v>
      </c>
      <c r="D1142" s="60" t="s">
        <v>37</v>
      </c>
      <c r="E1142" s="51"/>
      <c r="F1142" s="51"/>
      <c r="G1142" s="51"/>
      <c r="H1142" s="51"/>
      <c r="I1142" s="51"/>
      <c r="J1142" s="52">
        <f t="shared" ref="J1142:J1154" si="396">H1142+I1142</f>
        <v>0</v>
      </c>
      <c r="K1142" s="51"/>
      <c r="L1142" s="51"/>
      <c r="M1142" s="52">
        <f t="shared" ref="M1142:M1154" si="397">K1142+L1142</f>
        <v>0</v>
      </c>
      <c r="N1142" s="51"/>
      <c r="O1142" s="52">
        <f t="shared" ref="O1142:O1154" si="398">M1142+N1142</f>
        <v>0</v>
      </c>
    </row>
    <row r="1143" spans="1:15" hidden="1">
      <c r="A1143" s="50">
        <f t="shared" si="383"/>
        <v>3</v>
      </c>
      <c r="B1143" s="150"/>
      <c r="C1143" s="260" t="s">
        <v>155</v>
      </c>
      <c r="D1143" s="60" t="s">
        <v>39</v>
      </c>
      <c r="E1143" s="51"/>
      <c r="F1143" s="51"/>
      <c r="G1143" s="51"/>
      <c r="H1143" s="51"/>
      <c r="I1143" s="51"/>
      <c r="J1143" s="52">
        <f t="shared" si="396"/>
        <v>0</v>
      </c>
      <c r="K1143" s="51"/>
      <c r="L1143" s="51"/>
      <c r="M1143" s="52">
        <f t="shared" si="397"/>
        <v>0</v>
      </c>
      <c r="N1143" s="51"/>
      <c r="O1143" s="52">
        <f t="shared" si="398"/>
        <v>0</v>
      </c>
    </row>
    <row r="1144" spans="1:15" ht="25.5" hidden="1">
      <c r="A1144" s="50">
        <f t="shared" si="383"/>
        <v>3</v>
      </c>
      <c r="B1144" s="150"/>
      <c r="C1144" s="260" t="s">
        <v>156</v>
      </c>
      <c r="D1144" s="60" t="s">
        <v>40</v>
      </c>
      <c r="E1144" s="51"/>
      <c r="F1144" s="51"/>
      <c r="G1144" s="51"/>
      <c r="H1144" s="51"/>
      <c r="I1144" s="51"/>
      <c r="J1144" s="52">
        <f t="shared" si="396"/>
        <v>0</v>
      </c>
      <c r="K1144" s="51"/>
      <c r="L1144" s="51"/>
      <c r="M1144" s="52">
        <f t="shared" si="397"/>
        <v>0</v>
      </c>
      <c r="N1144" s="51"/>
      <c r="O1144" s="52">
        <f t="shared" si="398"/>
        <v>0</v>
      </c>
    </row>
    <row r="1145" spans="1:15" ht="25.5" hidden="1">
      <c r="A1145" s="50">
        <f t="shared" si="383"/>
        <v>3</v>
      </c>
      <c r="B1145" s="150"/>
      <c r="C1145" s="260" t="s">
        <v>157</v>
      </c>
      <c r="D1145" s="60" t="s">
        <v>41</v>
      </c>
      <c r="E1145" s="51"/>
      <c r="F1145" s="51"/>
      <c r="G1145" s="51"/>
      <c r="H1145" s="51"/>
      <c r="I1145" s="51"/>
      <c r="J1145" s="52">
        <f t="shared" si="396"/>
        <v>0</v>
      </c>
      <c r="K1145" s="51"/>
      <c r="L1145" s="51"/>
      <c r="M1145" s="52">
        <f t="shared" si="397"/>
        <v>0</v>
      </c>
      <c r="N1145" s="51"/>
      <c r="O1145" s="52">
        <f t="shared" si="398"/>
        <v>0</v>
      </c>
    </row>
    <row r="1146" spans="1:15" hidden="1">
      <c r="A1146" s="50">
        <f t="shared" si="383"/>
        <v>3</v>
      </c>
      <c r="B1146" s="150"/>
      <c r="C1146" s="160" t="s">
        <v>158</v>
      </c>
      <c r="D1146" s="60" t="s">
        <v>4</v>
      </c>
      <c r="E1146" s="51"/>
      <c r="F1146" s="51"/>
      <c r="G1146" s="51"/>
      <c r="H1146" s="51"/>
      <c r="I1146" s="51"/>
      <c r="J1146" s="52">
        <f t="shared" si="396"/>
        <v>0</v>
      </c>
      <c r="K1146" s="51"/>
      <c r="L1146" s="51"/>
      <c r="M1146" s="52">
        <f t="shared" si="397"/>
        <v>0</v>
      </c>
      <c r="N1146" s="51"/>
      <c r="O1146" s="52">
        <f t="shared" si="398"/>
        <v>0</v>
      </c>
    </row>
    <row r="1147" spans="1:15">
      <c r="A1147" s="50">
        <f t="shared" si="383"/>
        <v>2</v>
      </c>
      <c r="B1147" s="150"/>
      <c r="C1147" s="159" t="s">
        <v>19</v>
      </c>
      <c r="D1147" s="59" t="s">
        <v>5</v>
      </c>
      <c r="E1147" s="51"/>
      <c r="F1147" s="51">
        <v>201986</v>
      </c>
      <c r="G1147" s="51">
        <v>2565200</v>
      </c>
      <c r="H1147" s="51">
        <f>G1147-200000</f>
        <v>2365200</v>
      </c>
      <c r="I1147" s="51"/>
      <c r="J1147" s="52">
        <f t="shared" si="396"/>
        <v>2365200</v>
      </c>
      <c r="K1147" s="51">
        <f>J1147</f>
        <v>2365200</v>
      </c>
      <c r="L1147" s="51"/>
      <c r="M1147" s="52">
        <f t="shared" si="397"/>
        <v>2365200</v>
      </c>
      <c r="N1147" s="51"/>
      <c r="O1147" s="52">
        <f t="shared" si="398"/>
        <v>2365200</v>
      </c>
    </row>
    <row r="1148" spans="1:15" hidden="1">
      <c r="A1148" s="50">
        <f t="shared" si="383"/>
        <v>3</v>
      </c>
      <c r="B1148" s="150"/>
      <c r="C1148" s="162" t="s">
        <v>450</v>
      </c>
      <c r="D1148" s="118" t="s">
        <v>173</v>
      </c>
      <c r="E1148" s="51"/>
      <c r="F1148" s="51"/>
      <c r="G1148" s="51"/>
      <c r="H1148" s="51"/>
      <c r="I1148" s="51"/>
      <c r="J1148" s="52">
        <f t="shared" si="396"/>
        <v>0</v>
      </c>
      <c r="K1148" s="51"/>
      <c r="L1148" s="51"/>
      <c r="M1148" s="52">
        <f t="shared" si="397"/>
        <v>0</v>
      </c>
      <c r="N1148" s="51"/>
      <c r="O1148" s="52">
        <f t="shared" si="398"/>
        <v>0</v>
      </c>
    </row>
    <row r="1149" spans="1:15" hidden="1">
      <c r="A1149" s="50">
        <f t="shared" si="383"/>
        <v>3</v>
      </c>
      <c r="B1149" s="153"/>
      <c r="C1149" s="163" t="s">
        <v>29</v>
      </c>
      <c r="D1149" s="136" t="s">
        <v>6</v>
      </c>
      <c r="E1149" s="51"/>
      <c r="F1149" s="51"/>
      <c r="G1149" s="51"/>
      <c r="H1149" s="51"/>
      <c r="I1149" s="51"/>
      <c r="J1149" s="52">
        <f t="shared" si="396"/>
        <v>0</v>
      </c>
      <c r="K1149" s="51"/>
      <c r="L1149" s="51"/>
      <c r="M1149" s="52">
        <f t="shared" si="397"/>
        <v>0</v>
      </c>
      <c r="N1149" s="51"/>
      <c r="O1149" s="52">
        <f t="shared" si="398"/>
        <v>0</v>
      </c>
    </row>
    <row r="1150" spans="1:15" hidden="1">
      <c r="A1150" s="50">
        <f t="shared" si="383"/>
        <v>3</v>
      </c>
      <c r="B1150" s="153"/>
      <c r="C1150" s="163" t="s">
        <v>21</v>
      </c>
      <c r="D1150" s="137" t="s">
        <v>8</v>
      </c>
      <c r="E1150" s="51"/>
      <c r="F1150" s="51"/>
      <c r="G1150" s="51"/>
      <c r="H1150" s="51"/>
      <c r="I1150" s="51"/>
      <c r="J1150" s="52">
        <f>H1150+I1150</f>
        <v>0</v>
      </c>
      <c r="K1150" s="51"/>
      <c r="L1150" s="51"/>
      <c r="M1150" s="52">
        <f>K1150+L1150</f>
        <v>0</v>
      </c>
      <c r="N1150" s="51"/>
      <c r="O1150" s="52">
        <f t="shared" si="398"/>
        <v>0</v>
      </c>
    </row>
    <row r="1151" spans="1:15">
      <c r="A1151" s="50">
        <f t="shared" si="383"/>
        <v>2</v>
      </c>
      <c r="B1151" s="153"/>
      <c r="C1151" s="163" t="s">
        <v>526</v>
      </c>
      <c r="D1151" s="137" t="s">
        <v>31</v>
      </c>
      <c r="E1151" s="51">
        <v>326186</v>
      </c>
      <c r="F1151" s="51">
        <v>1299781</v>
      </c>
      <c r="G1151" s="51">
        <v>200000</v>
      </c>
      <c r="H1151" s="51">
        <f>G1151</f>
        <v>200000</v>
      </c>
      <c r="I1151" s="51"/>
      <c r="J1151" s="52">
        <f t="shared" si="396"/>
        <v>200000</v>
      </c>
      <c r="K1151" s="51">
        <f>J1151</f>
        <v>200000</v>
      </c>
      <c r="L1151" s="51"/>
      <c r="M1151" s="52">
        <f t="shared" si="397"/>
        <v>200000</v>
      </c>
      <c r="N1151" s="51"/>
      <c r="O1151" s="52">
        <f t="shared" si="398"/>
        <v>200000</v>
      </c>
    </row>
    <row r="1152" spans="1:15" hidden="1">
      <c r="A1152" s="50">
        <f t="shared" si="383"/>
        <v>3</v>
      </c>
      <c r="B1152" s="153"/>
      <c r="C1152" s="163" t="s">
        <v>558</v>
      </c>
      <c r="D1152" s="137" t="s">
        <v>559</v>
      </c>
      <c r="E1152" s="51"/>
      <c r="F1152" s="51"/>
      <c r="G1152" s="51"/>
      <c r="H1152" s="51"/>
      <c r="I1152" s="51"/>
      <c r="J1152" s="52">
        <f t="shared" si="396"/>
        <v>0</v>
      </c>
      <c r="K1152" s="51"/>
      <c r="L1152" s="51"/>
      <c r="M1152" s="52">
        <f t="shared" si="397"/>
        <v>0</v>
      </c>
      <c r="N1152" s="51"/>
      <c r="O1152" s="52">
        <f t="shared" si="398"/>
        <v>0</v>
      </c>
    </row>
    <row r="1153" spans="1:15" ht="25.5">
      <c r="A1153" s="50">
        <f t="shared" si="383"/>
        <v>2</v>
      </c>
      <c r="B1153" s="153"/>
      <c r="C1153" s="163" t="s">
        <v>528</v>
      </c>
      <c r="D1153" s="136" t="s">
        <v>9</v>
      </c>
      <c r="E1153" s="51">
        <v>773936</v>
      </c>
      <c r="F1153" s="51">
        <v>2306671</v>
      </c>
      <c r="G1153" s="51">
        <v>300000</v>
      </c>
      <c r="H1153" s="51">
        <f>G1153</f>
        <v>300000</v>
      </c>
      <c r="I1153" s="51"/>
      <c r="J1153" s="52">
        <f t="shared" si="396"/>
        <v>300000</v>
      </c>
      <c r="K1153" s="51">
        <f>J1153</f>
        <v>300000</v>
      </c>
      <c r="L1153" s="51"/>
      <c r="M1153" s="52">
        <f t="shared" si="397"/>
        <v>300000</v>
      </c>
      <c r="N1153" s="51"/>
      <c r="O1153" s="52">
        <f t="shared" si="398"/>
        <v>300000</v>
      </c>
    </row>
    <row r="1154" spans="1:15" ht="25.5" hidden="1">
      <c r="A1154" s="50">
        <f t="shared" si="383"/>
        <v>3</v>
      </c>
      <c r="B1154" s="153"/>
      <c r="C1154" s="163" t="s">
        <v>30</v>
      </c>
      <c r="D1154" s="136" t="s">
        <v>10</v>
      </c>
      <c r="E1154" s="51"/>
      <c r="F1154" s="51"/>
      <c r="G1154" s="51"/>
      <c r="H1154" s="51"/>
      <c r="I1154" s="51"/>
      <c r="J1154" s="52">
        <f t="shared" si="396"/>
        <v>0</v>
      </c>
      <c r="K1154" s="51"/>
      <c r="L1154" s="51"/>
      <c r="M1154" s="52">
        <f t="shared" si="397"/>
        <v>0</v>
      </c>
      <c r="N1154" s="51"/>
      <c r="O1154" s="52">
        <f t="shared" si="398"/>
        <v>0</v>
      </c>
    </row>
    <row r="1155" spans="1:15" hidden="1">
      <c r="A1155" s="50">
        <f t="shared" si="383"/>
        <v>3</v>
      </c>
      <c r="B1155" s="153"/>
      <c r="C1155" s="165" t="s">
        <v>451</v>
      </c>
      <c r="D1155" s="138" t="s">
        <v>93</v>
      </c>
      <c r="E1155" s="11">
        <f>SUBTOTAL(9,E1156:E1157)</f>
        <v>0</v>
      </c>
      <c r="F1155" s="11">
        <f>SUBTOTAL(9,F1156:F1157)</f>
        <v>0</v>
      </c>
      <c r="G1155" s="11">
        <f>SUBTOTAL(9,G1156:G1157)</f>
        <v>0</v>
      </c>
      <c r="H1155" s="11">
        <f>SUBTOTAL(9,H1156:H1157)</f>
        <v>0</v>
      </c>
      <c r="I1155" s="11">
        <f t="shared" ref="I1155:N1155" si="399">SUBTOTAL(9,I1156:I1157)</f>
        <v>0</v>
      </c>
      <c r="J1155" s="11">
        <f t="shared" si="399"/>
        <v>0</v>
      </c>
      <c r="K1155" s="11">
        <f t="shared" si="399"/>
        <v>0</v>
      </c>
      <c r="L1155" s="11">
        <f t="shared" si="399"/>
        <v>0</v>
      </c>
      <c r="M1155" s="11">
        <f t="shared" si="399"/>
        <v>0</v>
      </c>
      <c r="N1155" s="11">
        <f t="shared" si="399"/>
        <v>0</v>
      </c>
      <c r="O1155" s="11">
        <f>SUBTOTAL(9,O1156:O1157)</f>
        <v>0</v>
      </c>
    </row>
    <row r="1156" spans="1:15" hidden="1">
      <c r="A1156" s="50">
        <f t="shared" si="383"/>
        <v>3</v>
      </c>
      <c r="B1156" s="153"/>
      <c r="C1156" s="166" t="s">
        <v>452</v>
      </c>
      <c r="D1156" s="138" t="s">
        <v>453</v>
      </c>
      <c r="E1156" s="51"/>
      <c r="F1156" s="51"/>
      <c r="G1156" s="51"/>
      <c r="H1156" s="51"/>
      <c r="I1156" s="51"/>
      <c r="J1156" s="52">
        <f>H1156+I1156</f>
        <v>0</v>
      </c>
      <c r="K1156" s="51"/>
      <c r="L1156" s="51"/>
      <c r="M1156" s="52">
        <f>K1156+L1156</f>
        <v>0</v>
      </c>
      <c r="N1156" s="51"/>
      <c r="O1156" s="52">
        <f>M1156+N1156</f>
        <v>0</v>
      </c>
    </row>
    <row r="1157" spans="1:15" hidden="1">
      <c r="A1157" s="50">
        <f t="shared" si="383"/>
        <v>3</v>
      </c>
      <c r="B1157" s="153"/>
      <c r="C1157" s="166" t="s">
        <v>454</v>
      </c>
      <c r="D1157" s="138" t="s">
        <v>455</v>
      </c>
      <c r="E1157" s="51"/>
      <c r="F1157" s="51"/>
      <c r="G1157" s="51"/>
      <c r="H1157" s="51"/>
      <c r="I1157" s="51"/>
      <c r="J1157" s="52">
        <f>H1157+I1157</f>
        <v>0</v>
      </c>
      <c r="K1157" s="51"/>
      <c r="L1157" s="51"/>
      <c r="M1157" s="52">
        <f>K1157+L1157</f>
        <v>0</v>
      </c>
      <c r="N1157" s="51"/>
      <c r="O1157" s="52">
        <f>M1157+N1157</f>
        <v>0</v>
      </c>
    </row>
    <row r="1158" spans="1:15" hidden="1">
      <c r="A1158" s="50">
        <f t="shared" si="383"/>
        <v>3</v>
      </c>
      <c r="B1158" s="156"/>
      <c r="C1158" s="158" t="s">
        <v>32</v>
      </c>
      <c r="D1158" s="136"/>
      <c r="E1158" s="11">
        <f>SUBTOTAL(9,E1159:E1163)</f>
        <v>0</v>
      </c>
      <c r="F1158" s="11">
        <f>SUBTOTAL(9,F1159:F1163)</f>
        <v>0</v>
      </c>
      <c r="G1158" s="11">
        <f>SUBTOTAL(9,G1159:G1163)</f>
        <v>0</v>
      </c>
      <c r="H1158" s="11">
        <f>SUBTOTAL(9,H1159:H1163)</f>
        <v>0</v>
      </c>
      <c r="I1158" s="11">
        <f t="shared" ref="I1158:N1158" si="400">SUBTOTAL(9,I1159:I1163)</f>
        <v>0</v>
      </c>
      <c r="J1158" s="11">
        <f t="shared" si="400"/>
        <v>0</v>
      </c>
      <c r="K1158" s="11">
        <f t="shared" si="400"/>
        <v>0</v>
      </c>
      <c r="L1158" s="11">
        <f t="shared" si="400"/>
        <v>0</v>
      </c>
      <c r="M1158" s="11">
        <f t="shared" si="400"/>
        <v>0</v>
      </c>
      <c r="N1158" s="11">
        <f t="shared" si="400"/>
        <v>0</v>
      </c>
      <c r="O1158" s="11">
        <f>SUBTOTAL(9,O1159:O1163)</f>
        <v>0</v>
      </c>
    </row>
    <row r="1159" spans="1:15" hidden="1">
      <c r="A1159" s="50">
        <f t="shared" si="383"/>
        <v>3</v>
      </c>
      <c r="B1159" s="153"/>
      <c r="C1159" s="163" t="s">
        <v>70</v>
      </c>
      <c r="D1159" s="137" t="s">
        <v>71</v>
      </c>
      <c r="E1159" s="51"/>
      <c r="F1159" s="51"/>
      <c r="G1159" s="51"/>
      <c r="H1159" s="51"/>
      <c r="I1159" s="51"/>
      <c r="J1159" s="52">
        <f>H1159+I1159</f>
        <v>0</v>
      </c>
      <c r="K1159" s="51"/>
      <c r="L1159" s="51"/>
      <c r="M1159" s="52">
        <f>K1159+L1159</f>
        <v>0</v>
      </c>
      <c r="N1159" s="51"/>
      <c r="O1159" s="52">
        <f>M1159+N1159</f>
        <v>0</v>
      </c>
    </row>
    <row r="1160" spans="1:15" hidden="1">
      <c r="A1160" s="50">
        <f t="shared" si="383"/>
        <v>3</v>
      </c>
      <c r="B1160" s="153"/>
      <c r="C1160" s="163" t="s">
        <v>72</v>
      </c>
      <c r="D1160" s="137" t="s">
        <v>73</v>
      </c>
      <c r="E1160" s="51"/>
      <c r="F1160" s="51"/>
      <c r="G1160" s="51"/>
      <c r="H1160" s="51"/>
      <c r="I1160" s="51"/>
      <c r="J1160" s="52">
        <f>H1160+I1160</f>
        <v>0</v>
      </c>
      <c r="K1160" s="51"/>
      <c r="L1160" s="51"/>
      <c r="M1160" s="52">
        <f>K1160+L1160</f>
        <v>0</v>
      </c>
      <c r="N1160" s="51"/>
      <c r="O1160" s="52">
        <f>M1160+N1160</f>
        <v>0</v>
      </c>
    </row>
    <row r="1161" spans="1:15" hidden="1">
      <c r="A1161" s="50">
        <f t="shared" si="383"/>
        <v>3</v>
      </c>
      <c r="B1161" s="153"/>
      <c r="C1161" s="163" t="s">
        <v>74</v>
      </c>
      <c r="D1161" s="137" t="s">
        <v>75</v>
      </c>
      <c r="E1161" s="51"/>
      <c r="F1161" s="51"/>
      <c r="G1161" s="51"/>
      <c r="H1161" s="51"/>
      <c r="I1161" s="51"/>
      <c r="J1161" s="52">
        <f>H1161+I1161</f>
        <v>0</v>
      </c>
      <c r="K1161" s="51"/>
      <c r="L1161" s="51"/>
      <c r="M1161" s="52">
        <f>K1161+L1161</f>
        <v>0</v>
      </c>
      <c r="N1161" s="51"/>
      <c r="O1161" s="52">
        <f>M1161+N1161</f>
        <v>0</v>
      </c>
    </row>
    <row r="1162" spans="1:15" hidden="1">
      <c r="A1162" s="50">
        <f t="shared" si="383"/>
        <v>3</v>
      </c>
      <c r="B1162" s="153"/>
      <c r="C1162" s="163" t="s">
        <v>76</v>
      </c>
      <c r="D1162" s="137" t="s">
        <v>77</v>
      </c>
      <c r="E1162" s="51"/>
      <c r="F1162" s="51"/>
      <c r="G1162" s="51"/>
      <c r="H1162" s="51"/>
      <c r="I1162" s="51"/>
      <c r="J1162" s="52">
        <f>H1162+I1162</f>
        <v>0</v>
      </c>
      <c r="K1162" s="51"/>
      <c r="L1162" s="51"/>
      <c r="M1162" s="52">
        <f>K1162+L1162</f>
        <v>0</v>
      </c>
      <c r="N1162" s="51"/>
      <c r="O1162" s="52">
        <f>M1162+N1162</f>
        <v>0</v>
      </c>
    </row>
    <row r="1163" spans="1:15" hidden="1">
      <c r="A1163" s="50">
        <f t="shared" si="383"/>
        <v>3</v>
      </c>
      <c r="B1163" s="153"/>
      <c r="C1163" s="163" t="s">
        <v>12</v>
      </c>
      <c r="D1163" s="137" t="s">
        <v>28</v>
      </c>
      <c r="E1163" s="51"/>
      <c r="F1163" s="51"/>
      <c r="G1163" s="51"/>
      <c r="H1163" s="51"/>
      <c r="I1163" s="51"/>
      <c r="J1163" s="52">
        <f>H1163+I1163</f>
        <v>0</v>
      </c>
      <c r="K1163" s="51"/>
      <c r="L1163" s="51"/>
      <c r="M1163" s="52">
        <f>K1163+L1163</f>
        <v>0</v>
      </c>
      <c r="N1163" s="51"/>
      <c r="O1163" s="52">
        <f>M1163+N1163</f>
        <v>0</v>
      </c>
    </row>
    <row r="1164" spans="1:15" s="57" customFormat="1" hidden="1">
      <c r="A1164" s="77">
        <f>A1165</f>
        <v>3</v>
      </c>
      <c r="B1164" s="153"/>
      <c r="C1164" s="155"/>
      <c r="D1164" s="137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</row>
    <row r="1165" spans="1:15" s="57" customFormat="1" hidden="1">
      <c r="A1165" s="105">
        <f>MIN(A1166:A1175)</f>
        <v>3</v>
      </c>
      <c r="B1165" s="153"/>
      <c r="C1165" s="157" t="s">
        <v>36</v>
      </c>
      <c r="D1165" s="137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</row>
    <row r="1166" spans="1:15" s="57" customFormat="1" hidden="1">
      <c r="A1166" s="50">
        <f t="shared" ref="A1166:A1175" si="401">IF(MAX(E1166:P1166)=0,IF(MIN(E1166:P1166)=0,3,2),2)</f>
        <v>3</v>
      </c>
      <c r="B1166" s="153"/>
      <c r="C1166" s="155" t="s">
        <v>78</v>
      </c>
      <c r="D1166" s="137"/>
      <c r="E1166" s="62">
        <f>E1168+E1174</f>
        <v>0</v>
      </c>
      <c r="F1166" s="62">
        <f>F1168+F1174</f>
        <v>0</v>
      </c>
      <c r="G1166" s="62">
        <f>G1168+G1174</f>
        <v>0</v>
      </c>
      <c r="H1166" s="62">
        <f>H1168+H1174</f>
        <v>0</v>
      </c>
      <c r="I1166" s="62">
        <f t="shared" ref="I1166:N1166" si="402">I1168+I1174</f>
        <v>0</v>
      </c>
      <c r="J1166" s="62">
        <f t="shared" si="402"/>
        <v>0</v>
      </c>
      <c r="K1166" s="62">
        <f t="shared" si="402"/>
        <v>0</v>
      </c>
      <c r="L1166" s="62">
        <f t="shared" si="402"/>
        <v>0</v>
      </c>
      <c r="M1166" s="62">
        <f t="shared" si="402"/>
        <v>0</v>
      </c>
      <c r="N1166" s="62">
        <f t="shared" si="402"/>
        <v>0</v>
      </c>
      <c r="O1166" s="62">
        <f>O1168+O1174</f>
        <v>0</v>
      </c>
    </row>
    <row r="1167" spans="1:15" s="57" customFormat="1" hidden="1">
      <c r="A1167" s="50">
        <f t="shared" si="401"/>
        <v>3</v>
      </c>
      <c r="B1167" s="153"/>
      <c r="C1167" s="155" t="s">
        <v>79</v>
      </c>
      <c r="D1167" s="137"/>
      <c r="E1167" s="62">
        <f>E1171+E1175</f>
        <v>0</v>
      </c>
      <c r="F1167" s="62">
        <f>F1171+F1175</f>
        <v>0</v>
      </c>
      <c r="G1167" s="62">
        <f>G1171+G1175</f>
        <v>0</v>
      </c>
      <c r="H1167" s="62">
        <f>H1171+H1175</f>
        <v>0</v>
      </c>
      <c r="I1167" s="62">
        <f t="shared" ref="I1167:N1167" si="403">I1171+I1175</f>
        <v>0</v>
      </c>
      <c r="J1167" s="62">
        <f t="shared" si="403"/>
        <v>0</v>
      </c>
      <c r="K1167" s="62">
        <f t="shared" si="403"/>
        <v>0</v>
      </c>
      <c r="L1167" s="62">
        <f t="shared" si="403"/>
        <v>0</v>
      </c>
      <c r="M1167" s="62">
        <f t="shared" si="403"/>
        <v>0</v>
      </c>
      <c r="N1167" s="62">
        <f t="shared" si="403"/>
        <v>0</v>
      </c>
      <c r="O1167" s="62">
        <f>O1171+O1175</f>
        <v>0</v>
      </c>
    </row>
    <row r="1168" spans="1:15" s="57" customFormat="1" hidden="1">
      <c r="A1168" s="50">
        <f t="shared" si="401"/>
        <v>3</v>
      </c>
      <c r="B1168" s="153"/>
      <c r="C1168" s="155" t="s">
        <v>34</v>
      </c>
      <c r="D1168" s="137"/>
      <c r="E1168" s="62">
        <f>SUM(E1169:E1170)</f>
        <v>0</v>
      </c>
      <c r="F1168" s="62">
        <f>SUM(F1169:F1170)</f>
        <v>0</v>
      </c>
      <c r="G1168" s="62">
        <f>SUM(G1169:G1170)</f>
        <v>0</v>
      </c>
      <c r="H1168" s="62">
        <f>SUM(H1169:H1170)</f>
        <v>0</v>
      </c>
      <c r="I1168" s="62">
        <f t="shared" ref="I1168:N1168" si="404">SUM(I1169:I1170)</f>
        <v>0</v>
      </c>
      <c r="J1168" s="62">
        <f t="shared" si="404"/>
        <v>0</v>
      </c>
      <c r="K1168" s="62">
        <f t="shared" si="404"/>
        <v>0</v>
      </c>
      <c r="L1168" s="62">
        <f t="shared" si="404"/>
        <v>0</v>
      </c>
      <c r="M1168" s="62">
        <f t="shared" si="404"/>
        <v>0</v>
      </c>
      <c r="N1168" s="62">
        <f t="shared" si="404"/>
        <v>0</v>
      </c>
      <c r="O1168" s="62">
        <f>SUM(O1169:O1170)</f>
        <v>0</v>
      </c>
    </row>
    <row r="1169" spans="1:15" s="57" customFormat="1" hidden="1">
      <c r="A1169" s="50">
        <f t="shared" si="401"/>
        <v>3</v>
      </c>
      <c r="B1169" s="153"/>
      <c r="C1169" s="167" t="s">
        <v>80</v>
      </c>
      <c r="D1169" s="137"/>
      <c r="E1169" s="51"/>
      <c r="F1169" s="51"/>
      <c r="G1169" s="51"/>
      <c r="H1169" s="51"/>
      <c r="I1169" s="51"/>
      <c r="J1169" s="52">
        <f>H1169+I1169</f>
        <v>0</v>
      </c>
      <c r="K1169" s="51"/>
      <c r="L1169" s="51"/>
      <c r="M1169" s="52">
        <f>K1169+L1169</f>
        <v>0</v>
      </c>
      <c r="N1169" s="51"/>
      <c r="O1169" s="52">
        <f>M1169+N1169</f>
        <v>0</v>
      </c>
    </row>
    <row r="1170" spans="1:15" s="57" customFormat="1" hidden="1">
      <c r="A1170" s="50">
        <f t="shared" si="401"/>
        <v>3</v>
      </c>
      <c r="B1170" s="153"/>
      <c r="C1170" s="167" t="s">
        <v>81</v>
      </c>
      <c r="D1170" s="137"/>
      <c r="E1170" s="51"/>
      <c r="F1170" s="51"/>
      <c r="G1170" s="51"/>
      <c r="H1170" s="51"/>
      <c r="I1170" s="51"/>
      <c r="J1170" s="52">
        <f>H1170+I1170</f>
        <v>0</v>
      </c>
      <c r="K1170" s="51"/>
      <c r="L1170" s="51"/>
      <c r="M1170" s="52">
        <f>K1170+L1170</f>
        <v>0</v>
      </c>
      <c r="N1170" s="51"/>
      <c r="O1170" s="52">
        <f>M1170+N1170</f>
        <v>0</v>
      </c>
    </row>
    <row r="1171" spans="1:15" s="57" customFormat="1" hidden="1">
      <c r="A1171" s="50">
        <f t="shared" si="401"/>
        <v>3</v>
      </c>
      <c r="B1171" s="153"/>
      <c r="C1171" s="155" t="s">
        <v>35</v>
      </c>
      <c r="D1171" s="137"/>
      <c r="E1171" s="62">
        <f>SUM(E1172:E1173)</f>
        <v>0</v>
      </c>
      <c r="F1171" s="62">
        <f>SUM(F1172:F1173)</f>
        <v>0</v>
      </c>
      <c r="G1171" s="62">
        <f>SUM(G1172:G1173)</f>
        <v>0</v>
      </c>
      <c r="H1171" s="62">
        <f>SUM(H1172:H1173)</f>
        <v>0</v>
      </c>
      <c r="I1171" s="62">
        <f t="shared" ref="I1171:N1171" si="405">SUM(I1172:I1173)</f>
        <v>0</v>
      </c>
      <c r="J1171" s="62">
        <f t="shared" si="405"/>
        <v>0</v>
      </c>
      <c r="K1171" s="62">
        <f t="shared" si="405"/>
        <v>0</v>
      </c>
      <c r="L1171" s="62">
        <f t="shared" si="405"/>
        <v>0</v>
      </c>
      <c r="M1171" s="62">
        <f t="shared" si="405"/>
        <v>0</v>
      </c>
      <c r="N1171" s="62">
        <f t="shared" si="405"/>
        <v>0</v>
      </c>
      <c r="O1171" s="62">
        <f>SUM(O1172:O1173)</f>
        <v>0</v>
      </c>
    </row>
    <row r="1172" spans="1:15" s="57" customFormat="1" hidden="1">
      <c r="A1172" s="50">
        <f t="shared" si="401"/>
        <v>3</v>
      </c>
      <c r="B1172" s="153"/>
      <c r="C1172" s="167" t="s">
        <v>84</v>
      </c>
      <c r="D1172" s="137"/>
      <c r="E1172" s="51"/>
      <c r="F1172" s="51"/>
      <c r="G1172" s="51"/>
      <c r="H1172" s="51"/>
      <c r="I1172" s="51"/>
      <c r="J1172" s="52">
        <f>H1172+I1172</f>
        <v>0</v>
      </c>
      <c r="K1172" s="51"/>
      <c r="L1172" s="51"/>
      <c r="M1172" s="52">
        <f>K1172+L1172</f>
        <v>0</v>
      </c>
      <c r="N1172" s="51"/>
      <c r="O1172" s="52">
        <f>M1172+N1172</f>
        <v>0</v>
      </c>
    </row>
    <row r="1173" spans="1:15" s="57" customFormat="1" hidden="1">
      <c r="A1173" s="50">
        <f t="shared" si="401"/>
        <v>3</v>
      </c>
      <c r="B1173" s="153"/>
      <c r="C1173" s="167" t="s">
        <v>85</v>
      </c>
      <c r="D1173" s="137"/>
      <c r="E1173" s="51"/>
      <c r="F1173" s="51"/>
      <c r="G1173" s="51"/>
      <c r="H1173" s="51"/>
      <c r="I1173" s="51"/>
      <c r="J1173" s="52">
        <f>H1173+I1173</f>
        <v>0</v>
      </c>
      <c r="K1173" s="51"/>
      <c r="L1173" s="51"/>
      <c r="M1173" s="52">
        <f>K1173+L1173</f>
        <v>0</v>
      </c>
      <c r="N1173" s="51"/>
      <c r="O1173" s="52">
        <f>M1173+N1173</f>
        <v>0</v>
      </c>
    </row>
    <row r="1174" spans="1:15" s="57" customFormat="1" hidden="1">
      <c r="A1174" s="50">
        <f t="shared" si="401"/>
        <v>3</v>
      </c>
      <c r="B1174" s="153"/>
      <c r="C1174" s="168" t="s">
        <v>763</v>
      </c>
      <c r="D1174" s="137"/>
      <c r="E1174" s="51"/>
      <c r="F1174" s="51"/>
      <c r="G1174" s="51"/>
      <c r="H1174" s="51"/>
      <c r="I1174" s="51"/>
      <c r="J1174" s="52">
        <f>H1174+I1174</f>
        <v>0</v>
      </c>
      <c r="K1174" s="51"/>
      <c r="L1174" s="51"/>
      <c r="M1174" s="52">
        <f>K1174+L1174</f>
        <v>0</v>
      </c>
      <c r="N1174" s="51"/>
      <c r="O1174" s="52">
        <f>M1174+N1174</f>
        <v>0</v>
      </c>
    </row>
    <row r="1175" spans="1:15" s="57" customFormat="1" hidden="1">
      <c r="A1175" s="50">
        <f t="shared" si="401"/>
        <v>3</v>
      </c>
      <c r="B1175" s="153"/>
      <c r="C1175" s="168" t="s">
        <v>764</v>
      </c>
      <c r="D1175" s="137"/>
      <c r="E1175" s="51"/>
      <c r="F1175" s="51"/>
      <c r="G1175" s="51"/>
      <c r="H1175" s="51"/>
      <c r="I1175" s="51"/>
      <c r="J1175" s="52">
        <f>H1175+I1175</f>
        <v>0</v>
      </c>
      <c r="K1175" s="51"/>
      <c r="L1175" s="51"/>
      <c r="M1175" s="52">
        <f>K1175+L1175</f>
        <v>0</v>
      </c>
      <c r="N1175" s="51"/>
      <c r="O1175" s="52">
        <f>M1175+N1175</f>
        <v>0</v>
      </c>
    </row>
    <row r="1176" spans="1:15" s="57" customFormat="1" hidden="1">
      <c r="A1176" s="77">
        <f>A1177</f>
        <v>3</v>
      </c>
      <c r="B1176" s="172"/>
      <c r="C1176" s="156"/>
      <c r="D1176" s="140"/>
      <c r="E1176" s="76"/>
      <c r="F1176" s="76"/>
      <c r="G1176" s="76"/>
      <c r="H1176" s="76"/>
      <c r="I1176" s="76"/>
      <c r="J1176" s="76"/>
      <c r="K1176" s="76"/>
      <c r="L1176" s="76"/>
      <c r="M1176" s="76"/>
      <c r="N1176" s="76"/>
      <c r="O1176" s="76"/>
    </row>
    <row r="1177" spans="1:15" s="57" customFormat="1" hidden="1">
      <c r="A1177" s="105">
        <f>MIN(A1178:A1239)</f>
        <v>3</v>
      </c>
      <c r="B1177" s="172"/>
      <c r="C1177" s="174" t="s">
        <v>61</v>
      </c>
      <c r="D1177" s="140"/>
      <c r="E1177" s="76"/>
      <c r="F1177" s="76"/>
      <c r="G1177" s="76"/>
      <c r="H1177" s="76"/>
      <c r="I1177" s="76"/>
      <c r="J1177" s="76"/>
      <c r="K1177" s="76"/>
      <c r="L1177" s="76"/>
      <c r="M1177" s="76"/>
      <c r="N1177" s="76"/>
      <c r="O1177" s="76"/>
    </row>
    <row r="1178" spans="1:15" s="57" customFormat="1" hidden="1">
      <c r="A1178" s="50">
        <f t="shared" ref="A1178:A1231" si="406">IF(MAX(E1178:P1178)=0,IF(MIN(E1178:P1178)=0,3,2),2)</f>
        <v>3</v>
      </c>
      <c r="B1178" s="145"/>
      <c r="C1178" s="146" t="s">
        <v>25</v>
      </c>
      <c r="D1178" s="56"/>
      <c r="E1178" s="11">
        <f>SUBTOTAL(9,E1179:E1231)</f>
        <v>0</v>
      </c>
      <c r="F1178" s="11">
        <f>SUBTOTAL(9,F1179:F1231)</f>
        <v>0</v>
      </c>
      <c r="G1178" s="11">
        <f>SUBTOTAL(9,G1179:G1231)</f>
        <v>0</v>
      </c>
      <c r="H1178" s="11">
        <f>SUBTOTAL(9,H1179:H1231)</f>
        <v>0</v>
      </c>
      <c r="I1178" s="11">
        <f t="shared" ref="I1178:N1178" si="407">SUBTOTAL(9,I1179:I1231)</f>
        <v>0</v>
      </c>
      <c r="J1178" s="11">
        <f t="shared" si="407"/>
        <v>0</v>
      </c>
      <c r="K1178" s="11">
        <f t="shared" si="407"/>
        <v>0</v>
      </c>
      <c r="L1178" s="11">
        <f t="shared" si="407"/>
        <v>0</v>
      </c>
      <c r="M1178" s="11">
        <f t="shared" si="407"/>
        <v>0</v>
      </c>
      <c r="N1178" s="11">
        <f t="shared" si="407"/>
        <v>0</v>
      </c>
      <c r="O1178" s="11">
        <f>SUBTOTAL(9,O1179:O1231)</f>
        <v>0</v>
      </c>
    </row>
    <row r="1179" spans="1:15" s="57" customFormat="1" hidden="1">
      <c r="A1179" s="50">
        <f t="shared" si="406"/>
        <v>3</v>
      </c>
      <c r="B1179" s="145" t="s">
        <v>14</v>
      </c>
      <c r="C1179" s="146" t="s">
        <v>125</v>
      </c>
      <c r="D1179" s="56"/>
      <c r="E1179" s="11">
        <f>SUBTOTAL(9,E1180:E1201)</f>
        <v>0</v>
      </c>
      <c r="F1179" s="11">
        <f>SUBTOTAL(9,F1180:F1201)</f>
        <v>0</v>
      </c>
      <c r="G1179" s="11">
        <f>SUBTOTAL(9,G1180:G1201)</f>
        <v>0</v>
      </c>
      <c r="H1179" s="11">
        <f>SUBTOTAL(9,H1180:H1201)</f>
        <v>0</v>
      </c>
      <c r="I1179" s="11">
        <f t="shared" ref="I1179:N1179" si="408">SUBTOTAL(9,I1180:I1201)</f>
        <v>0</v>
      </c>
      <c r="J1179" s="11">
        <f t="shared" si="408"/>
        <v>0</v>
      </c>
      <c r="K1179" s="11">
        <f t="shared" si="408"/>
        <v>0</v>
      </c>
      <c r="L1179" s="11">
        <f t="shared" si="408"/>
        <v>0</v>
      </c>
      <c r="M1179" s="11">
        <f t="shared" si="408"/>
        <v>0</v>
      </c>
      <c r="N1179" s="11">
        <f t="shared" si="408"/>
        <v>0</v>
      </c>
      <c r="O1179" s="11">
        <f>SUBTOTAL(9,O1180:O1201)</f>
        <v>0</v>
      </c>
    </row>
    <row r="1180" spans="1:15" s="57" customFormat="1" hidden="1">
      <c r="A1180" s="50">
        <f t="shared" si="406"/>
        <v>3</v>
      </c>
      <c r="B1180" s="147"/>
      <c r="C1180" s="146" t="s">
        <v>126</v>
      </c>
      <c r="D1180" s="56"/>
      <c r="E1180" s="11">
        <f>SUBTOTAL(9,E1181:E1190)</f>
        <v>0</v>
      </c>
      <c r="F1180" s="11">
        <f>SUBTOTAL(9,F1181:F1190)</f>
        <v>0</v>
      </c>
      <c r="G1180" s="11">
        <f>SUBTOTAL(9,G1181:G1190)</f>
        <v>0</v>
      </c>
      <c r="H1180" s="11">
        <f>SUBTOTAL(9,H1181:H1190)</f>
        <v>0</v>
      </c>
      <c r="I1180" s="11">
        <f t="shared" ref="I1180:N1180" si="409">SUBTOTAL(9,I1181:I1190)</f>
        <v>0</v>
      </c>
      <c r="J1180" s="11">
        <f t="shared" si="409"/>
        <v>0</v>
      </c>
      <c r="K1180" s="11">
        <f t="shared" si="409"/>
        <v>0</v>
      </c>
      <c r="L1180" s="11">
        <f t="shared" si="409"/>
        <v>0</v>
      </c>
      <c r="M1180" s="11">
        <f t="shared" si="409"/>
        <v>0</v>
      </c>
      <c r="N1180" s="11">
        <f t="shared" si="409"/>
        <v>0</v>
      </c>
      <c r="O1180" s="11">
        <f>SUBTOTAL(9,O1181:O1190)</f>
        <v>0</v>
      </c>
    </row>
    <row r="1181" spans="1:15" s="57" customFormat="1" ht="25.5" hidden="1">
      <c r="A1181" s="50">
        <f t="shared" si="406"/>
        <v>3</v>
      </c>
      <c r="B1181" s="148"/>
      <c r="C1181" s="149" t="s">
        <v>127</v>
      </c>
      <c r="D1181" s="58" t="s">
        <v>2</v>
      </c>
      <c r="E1181" s="11">
        <f>SUBTOTAL(9,E1182:E1183)</f>
        <v>0</v>
      </c>
      <c r="F1181" s="11">
        <f>SUBTOTAL(9,F1182:F1183)</f>
        <v>0</v>
      </c>
      <c r="G1181" s="11">
        <f>SUBTOTAL(9,G1182:G1183)</f>
        <v>0</v>
      </c>
      <c r="H1181" s="11">
        <f>SUBTOTAL(9,H1182:H1183)</f>
        <v>0</v>
      </c>
      <c r="I1181" s="11">
        <f t="shared" ref="I1181:N1181" si="410">SUBTOTAL(9,I1182:I1183)</f>
        <v>0</v>
      </c>
      <c r="J1181" s="11">
        <f t="shared" si="410"/>
        <v>0</v>
      </c>
      <c r="K1181" s="11">
        <f t="shared" si="410"/>
        <v>0</v>
      </c>
      <c r="L1181" s="11">
        <f t="shared" si="410"/>
        <v>0</v>
      </c>
      <c r="M1181" s="11">
        <f t="shared" si="410"/>
        <v>0</v>
      </c>
      <c r="N1181" s="11">
        <f t="shared" si="410"/>
        <v>0</v>
      </c>
      <c r="O1181" s="11">
        <f>SUBTOTAL(9,O1182:O1183)</f>
        <v>0</v>
      </c>
    </row>
    <row r="1182" spans="1:15" s="57" customFormat="1" ht="25.5" hidden="1">
      <c r="A1182" s="50">
        <f t="shared" si="406"/>
        <v>3</v>
      </c>
      <c r="B1182" s="148"/>
      <c r="C1182" s="149" t="s">
        <v>303</v>
      </c>
      <c r="D1182" s="58" t="s">
        <v>302</v>
      </c>
      <c r="E1182" s="51"/>
      <c r="F1182" s="51"/>
      <c r="G1182" s="51"/>
      <c r="H1182" s="51"/>
      <c r="I1182" s="51"/>
      <c r="J1182" s="52">
        <f>H1182+I1182</f>
        <v>0</v>
      </c>
      <c r="K1182" s="51"/>
      <c r="L1182" s="51"/>
      <c r="M1182" s="52">
        <f>K1182+L1182</f>
        <v>0</v>
      </c>
      <c r="N1182" s="51"/>
      <c r="O1182" s="52">
        <f>M1182+N1182</f>
        <v>0</v>
      </c>
    </row>
    <row r="1183" spans="1:15" s="57" customFormat="1" ht="25.5" hidden="1">
      <c r="A1183" s="50">
        <f t="shared" si="406"/>
        <v>3</v>
      </c>
      <c r="B1183" s="148"/>
      <c r="C1183" s="149" t="s">
        <v>305</v>
      </c>
      <c r="D1183" s="58" t="s">
        <v>304</v>
      </c>
      <c r="E1183" s="51"/>
      <c r="F1183" s="51"/>
      <c r="G1183" s="51"/>
      <c r="H1183" s="51"/>
      <c r="I1183" s="51"/>
      <c r="J1183" s="52">
        <f>H1183+I1183</f>
        <v>0</v>
      </c>
      <c r="K1183" s="51"/>
      <c r="L1183" s="51"/>
      <c r="M1183" s="52">
        <f>K1183+L1183</f>
        <v>0</v>
      </c>
      <c r="N1183" s="51"/>
      <c r="O1183" s="52">
        <f>M1183+N1183</f>
        <v>0</v>
      </c>
    </row>
    <row r="1184" spans="1:15" s="57" customFormat="1" hidden="1">
      <c r="A1184" s="50">
        <f t="shared" si="406"/>
        <v>3</v>
      </c>
      <c r="B1184" s="150"/>
      <c r="C1184" s="151" t="s">
        <v>128</v>
      </c>
      <c r="D1184" s="59" t="s">
        <v>3</v>
      </c>
      <c r="E1184" s="51"/>
      <c r="F1184" s="51"/>
      <c r="G1184" s="51"/>
      <c r="H1184" s="51"/>
      <c r="I1184" s="51"/>
      <c r="J1184" s="52">
        <f>H1184+I1184</f>
        <v>0</v>
      </c>
      <c r="K1184" s="51"/>
      <c r="L1184" s="51"/>
      <c r="M1184" s="52">
        <f>K1184+L1184</f>
        <v>0</v>
      </c>
      <c r="N1184" s="51"/>
      <c r="O1184" s="52">
        <f>M1184+N1184</f>
        <v>0</v>
      </c>
    </row>
    <row r="1185" spans="1:15" s="57" customFormat="1" hidden="1">
      <c r="A1185" s="50">
        <f t="shared" si="406"/>
        <v>3</v>
      </c>
      <c r="B1185" s="150"/>
      <c r="C1185" s="152" t="s">
        <v>445</v>
      </c>
      <c r="D1185" s="117" t="s">
        <v>446</v>
      </c>
      <c r="E1185" s="11">
        <f>SUBTOTAL(9,E1186:E1189)</f>
        <v>0</v>
      </c>
      <c r="F1185" s="11">
        <f>SUBTOTAL(9,F1186:F1189)</f>
        <v>0</v>
      </c>
      <c r="G1185" s="11">
        <f>SUBTOTAL(9,G1186:G1189)</f>
        <v>0</v>
      </c>
      <c r="H1185" s="11">
        <f>SUBTOTAL(9,H1186:H1189)</f>
        <v>0</v>
      </c>
      <c r="I1185" s="11">
        <f t="shared" ref="I1185:N1185" si="411">SUBTOTAL(9,I1186:I1189)</f>
        <v>0</v>
      </c>
      <c r="J1185" s="11">
        <f t="shared" si="411"/>
        <v>0</v>
      </c>
      <c r="K1185" s="11">
        <f t="shared" si="411"/>
        <v>0</v>
      </c>
      <c r="L1185" s="11">
        <f t="shared" si="411"/>
        <v>0</v>
      </c>
      <c r="M1185" s="11">
        <f t="shared" si="411"/>
        <v>0</v>
      </c>
      <c r="N1185" s="11">
        <f t="shared" si="411"/>
        <v>0</v>
      </c>
      <c r="O1185" s="11">
        <f>SUBTOTAL(9,O1186:O1189)</f>
        <v>0</v>
      </c>
    </row>
    <row r="1186" spans="1:15" s="57" customFormat="1" ht="25.5" hidden="1">
      <c r="A1186" s="50">
        <f t="shared" si="406"/>
        <v>3</v>
      </c>
      <c r="B1186" s="150"/>
      <c r="C1186" s="149" t="s">
        <v>129</v>
      </c>
      <c r="D1186" s="60" t="s">
        <v>37</v>
      </c>
      <c r="E1186" s="51"/>
      <c r="F1186" s="51"/>
      <c r="G1186" s="51"/>
      <c r="H1186" s="51"/>
      <c r="I1186" s="51"/>
      <c r="J1186" s="52">
        <f>H1186+I1186</f>
        <v>0</v>
      </c>
      <c r="K1186" s="51"/>
      <c r="L1186" s="51"/>
      <c r="M1186" s="52">
        <f>K1186+L1186</f>
        <v>0</v>
      </c>
      <c r="N1186" s="51"/>
      <c r="O1186" s="52">
        <f>M1186+N1186</f>
        <v>0</v>
      </c>
    </row>
    <row r="1187" spans="1:15" s="57" customFormat="1" hidden="1">
      <c r="A1187" s="50">
        <f t="shared" si="406"/>
        <v>3</v>
      </c>
      <c r="B1187" s="150"/>
      <c r="C1187" s="149" t="s">
        <v>131</v>
      </c>
      <c r="D1187" s="60" t="s">
        <v>39</v>
      </c>
      <c r="E1187" s="51"/>
      <c r="F1187" s="51"/>
      <c r="G1187" s="51"/>
      <c r="H1187" s="51"/>
      <c r="I1187" s="51"/>
      <c r="J1187" s="52">
        <f>H1187+I1187</f>
        <v>0</v>
      </c>
      <c r="K1187" s="51"/>
      <c r="L1187" s="51"/>
      <c r="M1187" s="52">
        <f>K1187+L1187</f>
        <v>0</v>
      </c>
      <c r="N1187" s="51"/>
      <c r="O1187" s="52">
        <f>M1187+N1187</f>
        <v>0</v>
      </c>
    </row>
    <row r="1188" spans="1:15" s="57" customFormat="1" hidden="1">
      <c r="A1188" s="50">
        <f t="shared" si="406"/>
        <v>3</v>
      </c>
      <c r="B1188" s="150"/>
      <c r="C1188" s="149" t="s">
        <v>132</v>
      </c>
      <c r="D1188" s="60" t="s">
        <v>40</v>
      </c>
      <c r="E1188" s="51"/>
      <c r="F1188" s="51"/>
      <c r="G1188" s="51"/>
      <c r="H1188" s="51"/>
      <c r="I1188" s="51"/>
      <c r="J1188" s="52">
        <f>H1188+I1188</f>
        <v>0</v>
      </c>
      <c r="K1188" s="51"/>
      <c r="L1188" s="51"/>
      <c r="M1188" s="52">
        <f>K1188+L1188</f>
        <v>0</v>
      </c>
      <c r="N1188" s="51"/>
      <c r="O1188" s="52">
        <f>M1188+N1188</f>
        <v>0</v>
      </c>
    </row>
    <row r="1189" spans="1:15" s="57" customFormat="1" ht="25.5" hidden="1">
      <c r="A1189" s="50">
        <f t="shared" si="406"/>
        <v>3</v>
      </c>
      <c r="B1189" s="150"/>
      <c r="C1189" s="149" t="s">
        <v>133</v>
      </c>
      <c r="D1189" s="60" t="s">
        <v>41</v>
      </c>
      <c r="E1189" s="51"/>
      <c r="F1189" s="51"/>
      <c r="G1189" s="51"/>
      <c r="H1189" s="51"/>
      <c r="I1189" s="51"/>
      <c r="J1189" s="52">
        <f>H1189+I1189</f>
        <v>0</v>
      </c>
      <c r="K1189" s="51"/>
      <c r="L1189" s="51"/>
      <c r="M1189" s="52">
        <f>K1189+L1189</f>
        <v>0</v>
      </c>
      <c r="N1189" s="51"/>
      <c r="O1189" s="52">
        <f>M1189+N1189</f>
        <v>0</v>
      </c>
    </row>
    <row r="1190" spans="1:15" s="57" customFormat="1" hidden="1">
      <c r="A1190" s="50">
        <f t="shared" si="406"/>
        <v>3</v>
      </c>
      <c r="B1190" s="150"/>
      <c r="C1190" s="149" t="s">
        <v>447</v>
      </c>
      <c r="D1190" s="60" t="s">
        <v>4</v>
      </c>
      <c r="E1190" s="51"/>
      <c r="F1190" s="51"/>
      <c r="G1190" s="51"/>
      <c r="H1190" s="51"/>
      <c r="I1190" s="51"/>
      <c r="J1190" s="52">
        <f>H1190+I1190</f>
        <v>0</v>
      </c>
      <c r="K1190" s="51"/>
      <c r="L1190" s="51"/>
      <c r="M1190" s="52">
        <f>K1190+L1190</f>
        <v>0</v>
      </c>
      <c r="N1190" s="51"/>
      <c r="O1190" s="52">
        <f>M1190+N1190</f>
        <v>0</v>
      </c>
    </row>
    <row r="1191" spans="1:15" s="57" customFormat="1" hidden="1">
      <c r="A1191" s="50">
        <f t="shared" si="406"/>
        <v>3</v>
      </c>
      <c r="B1191" s="147"/>
      <c r="C1191" s="146" t="s">
        <v>134</v>
      </c>
      <c r="D1191" s="56"/>
      <c r="E1191" s="11">
        <f>SUBTOTAL(9,E1192:E1195)</f>
        <v>0</v>
      </c>
      <c r="F1191" s="11">
        <f>SUBTOTAL(9,F1192:F1195)</f>
        <v>0</v>
      </c>
      <c r="G1191" s="11">
        <f>SUBTOTAL(9,G1192:G1195)</f>
        <v>0</v>
      </c>
      <c r="H1191" s="11">
        <f>SUBTOTAL(9,H1192:H1195)</f>
        <v>0</v>
      </c>
      <c r="I1191" s="11">
        <f t="shared" ref="I1191:N1191" si="412">SUBTOTAL(9,I1192:I1195)</f>
        <v>0</v>
      </c>
      <c r="J1191" s="11">
        <f t="shared" si="412"/>
        <v>0</v>
      </c>
      <c r="K1191" s="11">
        <f t="shared" si="412"/>
        <v>0</v>
      </c>
      <c r="L1191" s="11">
        <f t="shared" si="412"/>
        <v>0</v>
      </c>
      <c r="M1191" s="11">
        <f t="shared" si="412"/>
        <v>0</v>
      </c>
      <c r="N1191" s="11">
        <f t="shared" si="412"/>
        <v>0</v>
      </c>
      <c r="O1191" s="11">
        <f>SUBTOTAL(9,O1192:O1195)</f>
        <v>0</v>
      </c>
    </row>
    <row r="1192" spans="1:15" s="57" customFormat="1" hidden="1">
      <c r="A1192" s="50">
        <f t="shared" si="406"/>
        <v>3</v>
      </c>
      <c r="B1192" s="150"/>
      <c r="C1192" s="151" t="s">
        <v>135</v>
      </c>
      <c r="D1192" s="59" t="s">
        <v>5</v>
      </c>
      <c r="E1192" s="51"/>
      <c r="F1192" s="51"/>
      <c r="G1192" s="51"/>
      <c r="H1192" s="51"/>
      <c r="I1192" s="51"/>
      <c r="J1192" s="52">
        <f>H1192+I1192</f>
        <v>0</v>
      </c>
      <c r="K1192" s="51"/>
      <c r="L1192" s="51"/>
      <c r="M1192" s="52">
        <f>K1192+L1192</f>
        <v>0</v>
      </c>
      <c r="N1192" s="51"/>
      <c r="O1192" s="52">
        <f>M1192+N1192</f>
        <v>0</v>
      </c>
    </row>
    <row r="1193" spans="1:15" s="57" customFormat="1" hidden="1">
      <c r="A1193" s="50">
        <f t="shared" si="406"/>
        <v>3</v>
      </c>
      <c r="B1193" s="150"/>
      <c r="C1193" s="154" t="s">
        <v>448</v>
      </c>
      <c r="D1193" s="118" t="s">
        <v>173</v>
      </c>
      <c r="E1193" s="51"/>
      <c r="F1193" s="51"/>
      <c r="G1193" s="51"/>
      <c r="H1193" s="51"/>
      <c r="I1193" s="51"/>
      <c r="J1193" s="52">
        <f>H1193+I1193</f>
        <v>0</v>
      </c>
      <c r="K1193" s="51"/>
      <c r="L1193" s="51"/>
      <c r="M1193" s="52">
        <f>K1193+L1193</f>
        <v>0</v>
      </c>
      <c r="N1193" s="51"/>
      <c r="O1193" s="52">
        <f>M1193+N1193</f>
        <v>0</v>
      </c>
    </row>
    <row r="1194" spans="1:15" s="57" customFormat="1" hidden="1">
      <c r="A1194" s="50">
        <f t="shared" si="406"/>
        <v>3</v>
      </c>
      <c r="B1194" s="153"/>
      <c r="C1194" s="155" t="s">
        <v>557</v>
      </c>
      <c r="D1194" s="137" t="s">
        <v>8</v>
      </c>
      <c r="E1194" s="51"/>
      <c r="F1194" s="51"/>
      <c r="G1194" s="51"/>
      <c r="H1194" s="51"/>
      <c r="I1194" s="51"/>
      <c r="J1194" s="52">
        <f>H1194+I1194</f>
        <v>0</v>
      </c>
      <c r="K1194" s="51"/>
      <c r="L1194" s="51"/>
      <c r="M1194" s="52">
        <f>K1194+L1194</f>
        <v>0</v>
      </c>
      <c r="N1194" s="51"/>
      <c r="O1194" s="52">
        <f>M1194+N1194</f>
        <v>0</v>
      </c>
    </row>
    <row r="1195" spans="1:15" s="57" customFormat="1" ht="25.5" hidden="1">
      <c r="A1195" s="50">
        <f t="shared" si="406"/>
        <v>3</v>
      </c>
      <c r="B1195" s="153"/>
      <c r="C1195" s="155" t="s">
        <v>139</v>
      </c>
      <c r="D1195" s="136" t="s">
        <v>10</v>
      </c>
      <c r="E1195" s="51"/>
      <c r="F1195" s="51"/>
      <c r="G1195" s="51"/>
      <c r="H1195" s="51"/>
      <c r="I1195" s="51"/>
      <c r="J1195" s="52">
        <f>H1195+I1195</f>
        <v>0</v>
      </c>
      <c r="K1195" s="51"/>
      <c r="L1195" s="51"/>
      <c r="M1195" s="52">
        <f>K1195+L1195</f>
        <v>0</v>
      </c>
      <c r="N1195" s="51"/>
      <c r="O1195" s="52">
        <f>M1195+N1195</f>
        <v>0</v>
      </c>
    </row>
    <row r="1196" spans="1:15" s="57" customFormat="1" hidden="1">
      <c r="A1196" s="50">
        <f t="shared" si="406"/>
        <v>3</v>
      </c>
      <c r="B1196" s="156"/>
      <c r="C1196" s="157" t="s">
        <v>140</v>
      </c>
      <c r="D1196" s="136"/>
      <c r="E1196" s="11">
        <f>SUBTOTAL(9,E1197:E1201)</f>
        <v>0</v>
      </c>
      <c r="F1196" s="11">
        <f>SUBTOTAL(9,F1197:F1201)</f>
        <v>0</v>
      </c>
      <c r="G1196" s="11">
        <f>SUBTOTAL(9,G1197:G1201)</f>
        <v>0</v>
      </c>
      <c r="H1196" s="11">
        <f>SUBTOTAL(9,H1197:H1201)</f>
        <v>0</v>
      </c>
      <c r="I1196" s="11">
        <f t="shared" ref="I1196:N1196" si="413">SUBTOTAL(9,I1197:I1201)</f>
        <v>0</v>
      </c>
      <c r="J1196" s="11">
        <f t="shared" si="413"/>
        <v>0</v>
      </c>
      <c r="K1196" s="11">
        <f t="shared" si="413"/>
        <v>0</v>
      </c>
      <c r="L1196" s="11">
        <f t="shared" si="413"/>
        <v>0</v>
      </c>
      <c r="M1196" s="11">
        <f t="shared" si="413"/>
        <v>0</v>
      </c>
      <c r="N1196" s="11">
        <f t="shared" si="413"/>
        <v>0</v>
      </c>
      <c r="O1196" s="11">
        <f>SUBTOTAL(9,O1197:O1201)</f>
        <v>0</v>
      </c>
    </row>
    <row r="1197" spans="1:15" hidden="1">
      <c r="A1197" s="50">
        <f t="shared" si="406"/>
        <v>3</v>
      </c>
      <c r="B1197" s="153"/>
      <c r="C1197" s="155" t="s">
        <v>141</v>
      </c>
      <c r="D1197" s="137" t="s">
        <v>71</v>
      </c>
      <c r="E1197" s="51"/>
      <c r="F1197" s="51"/>
      <c r="G1197" s="51"/>
      <c r="H1197" s="51"/>
      <c r="I1197" s="51"/>
      <c r="J1197" s="52">
        <f>H1197+I1197</f>
        <v>0</v>
      </c>
      <c r="K1197" s="51"/>
      <c r="L1197" s="51"/>
      <c r="M1197" s="52">
        <f>K1197+L1197</f>
        <v>0</v>
      </c>
      <c r="N1197" s="51"/>
      <c r="O1197" s="52">
        <f>M1197+N1197</f>
        <v>0</v>
      </c>
    </row>
    <row r="1198" spans="1:15" hidden="1">
      <c r="A1198" s="50">
        <f t="shared" si="406"/>
        <v>3</v>
      </c>
      <c r="B1198" s="153"/>
      <c r="C1198" s="155" t="s">
        <v>142</v>
      </c>
      <c r="D1198" s="137" t="s">
        <v>73</v>
      </c>
      <c r="E1198" s="51"/>
      <c r="F1198" s="51"/>
      <c r="G1198" s="51"/>
      <c r="H1198" s="51"/>
      <c r="I1198" s="51"/>
      <c r="J1198" s="52">
        <f>H1198+I1198</f>
        <v>0</v>
      </c>
      <c r="K1198" s="51"/>
      <c r="L1198" s="51"/>
      <c r="M1198" s="52">
        <f>K1198+L1198</f>
        <v>0</v>
      </c>
      <c r="N1198" s="51"/>
      <c r="O1198" s="52">
        <f>M1198+N1198</f>
        <v>0</v>
      </c>
    </row>
    <row r="1199" spans="1:15" hidden="1">
      <c r="A1199" s="50">
        <f t="shared" si="406"/>
        <v>3</v>
      </c>
      <c r="B1199" s="153"/>
      <c r="C1199" s="155" t="s">
        <v>143</v>
      </c>
      <c r="D1199" s="137" t="s">
        <v>75</v>
      </c>
      <c r="E1199" s="51"/>
      <c r="F1199" s="51"/>
      <c r="G1199" s="51"/>
      <c r="H1199" s="51"/>
      <c r="I1199" s="51"/>
      <c r="J1199" s="52">
        <f>H1199+I1199</f>
        <v>0</v>
      </c>
      <c r="K1199" s="51"/>
      <c r="L1199" s="51"/>
      <c r="M1199" s="52">
        <f>K1199+L1199</f>
        <v>0</v>
      </c>
      <c r="N1199" s="51"/>
      <c r="O1199" s="52">
        <f>M1199+N1199</f>
        <v>0</v>
      </c>
    </row>
    <row r="1200" spans="1:15" hidden="1">
      <c r="A1200" s="50">
        <f t="shared" si="406"/>
        <v>3</v>
      </c>
      <c r="B1200" s="153"/>
      <c r="C1200" s="155" t="s">
        <v>144</v>
      </c>
      <c r="D1200" s="137" t="s">
        <v>77</v>
      </c>
      <c r="E1200" s="51"/>
      <c r="F1200" s="51"/>
      <c r="G1200" s="51"/>
      <c r="H1200" s="51"/>
      <c r="I1200" s="51"/>
      <c r="J1200" s="52">
        <f>H1200+I1200</f>
        <v>0</v>
      </c>
      <c r="K1200" s="51"/>
      <c r="L1200" s="51"/>
      <c r="M1200" s="52">
        <f>K1200+L1200</f>
        <v>0</v>
      </c>
      <c r="N1200" s="51"/>
      <c r="O1200" s="52">
        <f>M1200+N1200</f>
        <v>0</v>
      </c>
    </row>
    <row r="1201" spans="1:15" hidden="1">
      <c r="A1201" s="50">
        <f t="shared" si="406"/>
        <v>3</v>
      </c>
      <c r="B1201" s="153"/>
      <c r="C1201" s="155" t="s">
        <v>145</v>
      </c>
      <c r="D1201" s="137" t="s">
        <v>28</v>
      </c>
      <c r="E1201" s="51"/>
      <c r="F1201" s="51"/>
      <c r="G1201" s="51"/>
      <c r="H1201" s="51"/>
      <c r="I1201" s="51"/>
      <c r="J1201" s="52">
        <f>H1201+I1201</f>
        <v>0</v>
      </c>
      <c r="K1201" s="51"/>
      <c r="L1201" s="51"/>
      <c r="M1201" s="52">
        <f>K1201+L1201</f>
        <v>0</v>
      </c>
      <c r="N1201" s="51"/>
      <c r="O1201" s="52">
        <f>M1201+N1201</f>
        <v>0</v>
      </c>
    </row>
    <row r="1202" spans="1:15" hidden="1">
      <c r="A1202" s="50">
        <f t="shared" si="406"/>
        <v>3</v>
      </c>
      <c r="B1202" s="145" t="s">
        <v>146</v>
      </c>
      <c r="C1202" s="157" t="s">
        <v>147</v>
      </c>
      <c r="D1202" s="56"/>
      <c r="E1202" s="11">
        <f>SUBTOTAL(9,E1203:E1231)</f>
        <v>0</v>
      </c>
      <c r="F1202" s="11">
        <f>SUBTOTAL(9,F1203:F1231)</f>
        <v>0</v>
      </c>
      <c r="G1202" s="11">
        <f>SUBTOTAL(9,G1203:G1231)</f>
        <v>0</v>
      </c>
      <c r="H1202" s="11">
        <f>SUBTOTAL(9,H1203:H1231)</f>
        <v>0</v>
      </c>
      <c r="I1202" s="11">
        <f t="shared" ref="I1202:N1202" si="414">SUBTOTAL(9,I1203:I1231)</f>
        <v>0</v>
      </c>
      <c r="J1202" s="11">
        <f t="shared" si="414"/>
        <v>0</v>
      </c>
      <c r="K1202" s="11">
        <f t="shared" si="414"/>
        <v>0</v>
      </c>
      <c r="L1202" s="11">
        <f t="shared" si="414"/>
        <v>0</v>
      </c>
      <c r="M1202" s="11">
        <f t="shared" si="414"/>
        <v>0</v>
      </c>
      <c r="N1202" s="11">
        <f t="shared" si="414"/>
        <v>0</v>
      </c>
      <c r="O1202" s="11">
        <f>SUBTOTAL(9,O1203:O1231)</f>
        <v>0</v>
      </c>
    </row>
    <row r="1203" spans="1:15" hidden="1">
      <c r="A1203" s="50">
        <f t="shared" si="406"/>
        <v>3</v>
      </c>
      <c r="B1203" s="156"/>
      <c r="C1203" s="158" t="s">
        <v>26</v>
      </c>
      <c r="D1203" s="56"/>
      <c r="E1203" s="11">
        <f>SUBTOTAL(9,E1204:E1222)</f>
        <v>0</v>
      </c>
      <c r="F1203" s="11">
        <f t="shared" ref="F1203:O1203" si="415">SUBTOTAL(9,F1204:F1222)</f>
        <v>0</v>
      </c>
      <c r="G1203" s="11">
        <f t="shared" si="415"/>
        <v>0</v>
      </c>
      <c r="H1203" s="11">
        <f t="shared" si="415"/>
        <v>0</v>
      </c>
      <c r="I1203" s="11">
        <f t="shared" si="415"/>
        <v>0</v>
      </c>
      <c r="J1203" s="11">
        <f t="shared" si="415"/>
        <v>0</v>
      </c>
      <c r="K1203" s="11">
        <f t="shared" si="415"/>
        <v>0</v>
      </c>
      <c r="L1203" s="11">
        <f t="shared" si="415"/>
        <v>0</v>
      </c>
      <c r="M1203" s="11">
        <f t="shared" si="415"/>
        <v>0</v>
      </c>
      <c r="N1203" s="11">
        <f t="shared" si="415"/>
        <v>0</v>
      </c>
      <c r="O1203" s="11">
        <f t="shared" si="415"/>
        <v>0</v>
      </c>
    </row>
    <row r="1204" spans="1:15" hidden="1">
      <c r="A1204" s="50">
        <f t="shared" si="406"/>
        <v>3</v>
      </c>
      <c r="B1204" s="150"/>
      <c r="C1204" s="161" t="s">
        <v>770</v>
      </c>
      <c r="D1204" s="56"/>
      <c r="E1204" s="11">
        <f>SUBTOTAL(9,E1205:E1214)</f>
        <v>0</v>
      </c>
      <c r="F1204" s="11">
        <f t="shared" ref="F1204:O1204" si="416">SUBTOTAL(9,F1205:F1214)</f>
        <v>0</v>
      </c>
      <c r="G1204" s="11">
        <f t="shared" si="416"/>
        <v>0</v>
      </c>
      <c r="H1204" s="11">
        <f t="shared" si="416"/>
        <v>0</v>
      </c>
      <c r="I1204" s="11">
        <f t="shared" si="416"/>
        <v>0</v>
      </c>
      <c r="J1204" s="11">
        <f t="shared" si="416"/>
        <v>0</v>
      </c>
      <c r="K1204" s="11">
        <f t="shared" si="416"/>
        <v>0</v>
      </c>
      <c r="L1204" s="11">
        <f t="shared" si="416"/>
        <v>0</v>
      </c>
      <c r="M1204" s="11">
        <f t="shared" si="416"/>
        <v>0</v>
      </c>
      <c r="N1204" s="11">
        <f t="shared" si="416"/>
        <v>0</v>
      </c>
      <c r="O1204" s="11">
        <f t="shared" si="416"/>
        <v>0</v>
      </c>
    </row>
    <row r="1205" spans="1:15" ht="25.5" hidden="1">
      <c r="A1205" s="50">
        <f t="shared" si="406"/>
        <v>3</v>
      </c>
      <c r="B1205" s="150"/>
      <c r="C1205" s="160" t="s">
        <v>771</v>
      </c>
      <c r="D1205" s="58" t="s">
        <v>2</v>
      </c>
      <c r="E1205" s="11">
        <f>SUBTOTAL(9,E1206:E1207)</f>
        <v>0</v>
      </c>
      <c r="F1205" s="11">
        <f t="shared" ref="F1205:O1205" si="417">SUBTOTAL(9,F1206:F1207)</f>
        <v>0</v>
      </c>
      <c r="G1205" s="11">
        <f t="shared" si="417"/>
        <v>0</v>
      </c>
      <c r="H1205" s="11">
        <f t="shared" si="417"/>
        <v>0</v>
      </c>
      <c r="I1205" s="11">
        <f t="shared" si="417"/>
        <v>0</v>
      </c>
      <c r="J1205" s="11">
        <f t="shared" si="417"/>
        <v>0</v>
      </c>
      <c r="K1205" s="11">
        <f t="shared" si="417"/>
        <v>0</v>
      </c>
      <c r="L1205" s="11">
        <f t="shared" si="417"/>
        <v>0</v>
      </c>
      <c r="M1205" s="11">
        <f t="shared" si="417"/>
        <v>0</v>
      </c>
      <c r="N1205" s="11">
        <f t="shared" si="417"/>
        <v>0</v>
      </c>
      <c r="O1205" s="11">
        <f t="shared" si="417"/>
        <v>0</v>
      </c>
    </row>
    <row r="1206" spans="1:15" ht="25.5" hidden="1">
      <c r="A1206" s="50">
        <f t="shared" si="406"/>
        <v>3</v>
      </c>
      <c r="B1206" s="150"/>
      <c r="C1206" s="260" t="s">
        <v>772</v>
      </c>
      <c r="D1206" s="58" t="s">
        <v>302</v>
      </c>
      <c r="E1206" s="51"/>
      <c r="F1206" s="51"/>
      <c r="G1206" s="51"/>
      <c r="H1206" s="51"/>
      <c r="I1206" s="51"/>
      <c r="J1206" s="52">
        <f>H1206+I1206</f>
        <v>0</v>
      </c>
      <c r="K1206" s="51"/>
      <c r="L1206" s="51"/>
      <c r="M1206" s="52">
        <f>K1206+L1206</f>
        <v>0</v>
      </c>
      <c r="N1206" s="51"/>
      <c r="O1206" s="52">
        <f>M1206+N1206</f>
        <v>0</v>
      </c>
    </row>
    <row r="1207" spans="1:15" ht="25.5" hidden="1">
      <c r="A1207" s="50">
        <f t="shared" si="406"/>
        <v>3</v>
      </c>
      <c r="B1207" s="150"/>
      <c r="C1207" s="260" t="s">
        <v>773</v>
      </c>
      <c r="D1207" s="58" t="s">
        <v>304</v>
      </c>
      <c r="E1207" s="51"/>
      <c r="F1207" s="51"/>
      <c r="G1207" s="51"/>
      <c r="H1207" s="51"/>
      <c r="I1207" s="51"/>
      <c r="J1207" s="52">
        <f>H1207+I1207</f>
        <v>0</v>
      </c>
      <c r="K1207" s="51"/>
      <c r="L1207" s="51"/>
      <c r="M1207" s="52">
        <f>K1207+L1207</f>
        <v>0</v>
      </c>
      <c r="N1207" s="51"/>
      <c r="O1207" s="52">
        <f>M1207+N1207</f>
        <v>0</v>
      </c>
    </row>
    <row r="1208" spans="1:15" hidden="1">
      <c r="A1208" s="50">
        <f t="shared" si="406"/>
        <v>3</v>
      </c>
      <c r="B1208" s="150"/>
      <c r="C1208" s="258" t="s">
        <v>42</v>
      </c>
      <c r="D1208" s="59" t="s">
        <v>3</v>
      </c>
      <c r="E1208" s="51"/>
      <c r="F1208" s="51"/>
      <c r="G1208" s="51"/>
      <c r="H1208" s="51"/>
      <c r="I1208" s="51"/>
      <c r="J1208" s="52">
        <f>H1208+I1208</f>
        <v>0</v>
      </c>
      <c r="K1208" s="51"/>
      <c r="L1208" s="51"/>
      <c r="M1208" s="52">
        <f>K1208+L1208</f>
        <v>0</v>
      </c>
      <c r="N1208" s="51"/>
      <c r="O1208" s="52">
        <f>M1208+N1208</f>
        <v>0</v>
      </c>
    </row>
    <row r="1209" spans="1:15" hidden="1">
      <c r="A1209" s="50">
        <f t="shared" si="406"/>
        <v>3</v>
      </c>
      <c r="B1209" s="150"/>
      <c r="C1209" s="259" t="s">
        <v>449</v>
      </c>
      <c r="D1209" s="117" t="s">
        <v>446</v>
      </c>
      <c r="E1209" s="11">
        <f>SUBTOTAL(9,E1210:E1213)</f>
        <v>0</v>
      </c>
      <c r="F1209" s="11">
        <f>SUBTOTAL(9,F1210:F1213)</f>
        <v>0</v>
      </c>
      <c r="G1209" s="11">
        <f>SUBTOTAL(9,G1210:G1213)</f>
        <v>0</v>
      </c>
      <c r="H1209" s="11">
        <f>SUBTOTAL(9,H1210:H1213)</f>
        <v>0</v>
      </c>
      <c r="I1209" s="11">
        <f t="shared" ref="I1209:N1209" si="418">SUBTOTAL(9,I1210:I1213)</f>
        <v>0</v>
      </c>
      <c r="J1209" s="11">
        <f t="shared" si="418"/>
        <v>0</v>
      </c>
      <c r="K1209" s="11">
        <f t="shared" si="418"/>
        <v>0</v>
      </c>
      <c r="L1209" s="11">
        <f t="shared" si="418"/>
        <v>0</v>
      </c>
      <c r="M1209" s="11">
        <f t="shared" si="418"/>
        <v>0</v>
      </c>
      <c r="N1209" s="11">
        <f t="shared" si="418"/>
        <v>0</v>
      </c>
      <c r="O1209" s="11">
        <f>SUBTOTAL(9,O1210:O1213)</f>
        <v>0</v>
      </c>
    </row>
    <row r="1210" spans="1:15" ht="25.5" hidden="1">
      <c r="A1210" s="50">
        <f t="shared" si="406"/>
        <v>3</v>
      </c>
      <c r="B1210" s="150"/>
      <c r="C1210" s="260" t="s">
        <v>153</v>
      </c>
      <c r="D1210" s="60" t="s">
        <v>37</v>
      </c>
      <c r="E1210" s="51"/>
      <c r="F1210" s="51"/>
      <c r="G1210" s="51"/>
      <c r="H1210" s="51"/>
      <c r="I1210" s="51"/>
      <c r="J1210" s="52">
        <f t="shared" ref="J1210:J1222" si="419">H1210+I1210</f>
        <v>0</v>
      </c>
      <c r="K1210" s="51"/>
      <c r="L1210" s="51"/>
      <c r="M1210" s="52">
        <f t="shared" ref="M1210:M1222" si="420">K1210+L1210</f>
        <v>0</v>
      </c>
      <c r="N1210" s="51"/>
      <c r="O1210" s="52">
        <f t="shared" ref="O1210:O1222" si="421">M1210+N1210</f>
        <v>0</v>
      </c>
    </row>
    <row r="1211" spans="1:15" hidden="1">
      <c r="A1211" s="50">
        <f t="shared" si="406"/>
        <v>3</v>
      </c>
      <c r="B1211" s="150"/>
      <c r="C1211" s="260" t="s">
        <v>155</v>
      </c>
      <c r="D1211" s="60" t="s">
        <v>39</v>
      </c>
      <c r="E1211" s="51"/>
      <c r="F1211" s="51"/>
      <c r="G1211" s="51"/>
      <c r="H1211" s="51"/>
      <c r="I1211" s="51"/>
      <c r="J1211" s="52">
        <f t="shared" si="419"/>
        <v>0</v>
      </c>
      <c r="K1211" s="51"/>
      <c r="L1211" s="51"/>
      <c r="M1211" s="52">
        <f t="shared" si="420"/>
        <v>0</v>
      </c>
      <c r="N1211" s="51"/>
      <c r="O1211" s="52">
        <f t="shared" si="421"/>
        <v>0</v>
      </c>
    </row>
    <row r="1212" spans="1:15" ht="25.5" hidden="1">
      <c r="A1212" s="50">
        <f t="shared" si="406"/>
        <v>3</v>
      </c>
      <c r="B1212" s="150"/>
      <c r="C1212" s="260" t="s">
        <v>156</v>
      </c>
      <c r="D1212" s="60" t="s">
        <v>40</v>
      </c>
      <c r="E1212" s="51"/>
      <c r="F1212" s="51"/>
      <c r="G1212" s="51"/>
      <c r="H1212" s="51"/>
      <c r="I1212" s="51"/>
      <c r="J1212" s="52">
        <f t="shared" si="419"/>
        <v>0</v>
      </c>
      <c r="K1212" s="51"/>
      <c r="L1212" s="51"/>
      <c r="M1212" s="52">
        <f t="shared" si="420"/>
        <v>0</v>
      </c>
      <c r="N1212" s="51"/>
      <c r="O1212" s="52">
        <f t="shared" si="421"/>
        <v>0</v>
      </c>
    </row>
    <row r="1213" spans="1:15" ht="25.5" hidden="1">
      <c r="A1213" s="50">
        <f t="shared" si="406"/>
        <v>3</v>
      </c>
      <c r="B1213" s="150"/>
      <c r="C1213" s="260" t="s">
        <v>157</v>
      </c>
      <c r="D1213" s="60" t="s">
        <v>41</v>
      </c>
      <c r="E1213" s="51"/>
      <c r="F1213" s="51"/>
      <c r="G1213" s="51"/>
      <c r="H1213" s="51"/>
      <c r="I1213" s="51"/>
      <c r="J1213" s="52">
        <f t="shared" si="419"/>
        <v>0</v>
      </c>
      <c r="K1213" s="51"/>
      <c r="L1213" s="51"/>
      <c r="M1213" s="52">
        <f t="shared" si="420"/>
        <v>0</v>
      </c>
      <c r="N1213" s="51"/>
      <c r="O1213" s="52">
        <f t="shared" si="421"/>
        <v>0</v>
      </c>
    </row>
    <row r="1214" spans="1:15" hidden="1">
      <c r="A1214" s="50">
        <f t="shared" si="406"/>
        <v>3</v>
      </c>
      <c r="B1214" s="150"/>
      <c r="C1214" s="160" t="s">
        <v>158</v>
      </c>
      <c r="D1214" s="60" t="s">
        <v>4</v>
      </c>
      <c r="E1214" s="51"/>
      <c r="F1214" s="51"/>
      <c r="G1214" s="51"/>
      <c r="H1214" s="51"/>
      <c r="I1214" s="51"/>
      <c r="J1214" s="52">
        <f t="shared" si="419"/>
        <v>0</v>
      </c>
      <c r="K1214" s="51"/>
      <c r="L1214" s="51"/>
      <c r="M1214" s="52">
        <f t="shared" si="420"/>
        <v>0</v>
      </c>
      <c r="N1214" s="51"/>
      <c r="O1214" s="52">
        <f t="shared" si="421"/>
        <v>0</v>
      </c>
    </row>
    <row r="1215" spans="1:15" hidden="1">
      <c r="A1215" s="50">
        <f t="shared" si="406"/>
        <v>3</v>
      </c>
      <c r="B1215" s="150"/>
      <c r="C1215" s="159" t="s">
        <v>19</v>
      </c>
      <c r="D1215" s="59" t="s">
        <v>5</v>
      </c>
      <c r="E1215" s="51"/>
      <c r="F1215" s="51"/>
      <c r="G1215" s="51"/>
      <c r="H1215" s="51"/>
      <c r="I1215" s="51"/>
      <c r="J1215" s="52">
        <f t="shared" si="419"/>
        <v>0</v>
      </c>
      <c r="K1215" s="51"/>
      <c r="L1215" s="51"/>
      <c r="M1215" s="52">
        <f t="shared" si="420"/>
        <v>0</v>
      </c>
      <c r="N1215" s="51"/>
      <c r="O1215" s="52">
        <f t="shared" si="421"/>
        <v>0</v>
      </c>
    </row>
    <row r="1216" spans="1:15" hidden="1">
      <c r="A1216" s="50">
        <f t="shared" si="406"/>
        <v>3</v>
      </c>
      <c r="B1216" s="150"/>
      <c r="C1216" s="162" t="s">
        <v>450</v>
      </c>
      <c r="D1216" s="118" t="s">
        <v>173</v>
      </c>
      <c r="E1216" s="51"/>
      <c r="F1216" s="51"/>
      <c r="G1216" s="51"/>
      <c r="H1216" s="51"/>
      <c r="I1216" s="51"/>
      <c r="J1216" s="52">
        <f t="shared" si="419"/>
        <v>0</v>
      </c>
      <c r="K1216" s="51"/>
      <c r="L1216" s="51"/>
      <c r="M1216" s="52">
        <f t="shared" si="420"/>
        <v>0</v>
      </c>
      <c r="N1216" s="51"/>
      <c r="O1216" s="52">
        <f t="shared" si="421"/>
        <v>0</v>
      </c>
    </row>
    <row r="1217" spans="1:15" hidden="1">
      <c r="A1217" s="50">
        <f t="shared" si="406"/>
        <v>3</v>
      </c>
      <c r="B1217" s="153"/>
      <c r="C1217" s="163" t="s">
        <v>29</v>
      </c>
      <c r="D1217" s="136" t="s">
        <v>6</v>
      </c>
      <c r="E1217" s="51"/>
      <c r="F1217" s="51"/>
      <c r="G1217" s="51"/>
      <c r="H1217" s="51"/>
      <c r="I1217" s="51"/>
      <c r="J1217" s="52">
        <f t="shared" si="419"/>
        <v>0</v>
      </c>
      <c r="K1217" s="51"/>
      <c r="L1217" s="51"/>
      <c r="M1217" s="52">
        <f t="shared" si="420"/>
        <v>0</v>
      </c>
      <c r="N1217" s="51"/>
      <c r="O1217" s="52">
        <f t="shared" si="421"/>
        <v>0</v>
      </c>
    </row>
    <row r="1218" spans="1:15" hidden="1">
      <c r="A1218" s="50">
        <f t="shared" si="406"/>
        <v>3</v>
      </c>
      <c r="B1218" s="153"/>
      <c r="C1218" s="163" t="s">
        <v>21</v>
      </c>
      <c r="D1218" s="137" t="s">
        <v>8</v>
      </c>
      <c r="E1218" s="51"/>
      <c r="F1218" s="51"/>
      <c r="G1218" s="51"/>
      <c r="H1218" s="51"/>
      <c r="I1218" s="51"/>
      <c r="J1218" s="52">
        <f>H1218+I1218</f>
        <v>0</v>
      </c>
      <c r="K1218" s="51"/>
      <c r="L1218" s="51"/>
      <c r="M1218" s="52">
        <f>K1218+L1218</f>
        <v>0</v>
      </c>
      <c r="N1218" s="51"/>
      <c r="O1218" s="52">
        <f t="shared" si="421"/>
        <v>0</v>
      </c>
    </row>
    <row r="1219" spans="1:15" hidden="1">
      <c r="A1219" s="50">
        <f t="shared" si="406"/>
        <v>3</v>
      </c>
      <c r="B1219" s="153"/>
      <c r="C1219" s="163" t="s">
        <v>526</v>
      </c>
      <c r="D1219" s="137" t="s">
        <v>31</v>
      </c>
      <c r="E1219" s="51"/>
      <c r="F1219" s="51"/>
      <c r="G1219" s="51"/>
      <c r="H1219" s="51"/>
      <c r="I1219" s="51"/>
      <c r="J1219" s="52">
        <f t="shared" si="419"/>
        <v>0</v>
      </c>
      <c r="K1219" s="51"/>
      <c r="L1219" s="51"/>
      <c r="M1219" s="52">
        <f t="shared" si="420"/>
        <v>0</v>
      </c>
      <c r="N1219" s="51"/>
      <c r="O1219" s="52">
        <f t="shared" si="421"/>
        <v>0</v>
      </c>
    </row>
    <row r="1220" spans="1:15" hidden="1">
      <c r="A1220" s="50">
        <f t="shared" si="406"/>
        <v>3</v>
      </c>
      <c r="B1220" s="153"/>
      <c r="C1220" s="163" t="s">
        <v>558</v>
      </c>
      <c r="D1220" s="137" t="s">
        <v>559</v>
      </c>
      <c r="E1220" s="51"/>
      <c r="F1220" s="51"/>
      <c r="G1220" s="51"/>
      <c r="H1220" s="51"/>
      <c r="I1220" s="51"/>
      <c r="J1220" s="52">
        <f t="shared" si="419"/>
        <v>0</v>
      </c>
      <c r="K1220" s="51"/>
      <c r="L1220" s="51"/>
      <c r="M1220" s="52">
        <f t="shared" si="420"/>
        <v>0</v>
      </c>
      <c r="N1220" s="51"/>
      <c r="O1220" s="52">
        <f t="shared" si="421"/>
        <v>0</v>
      </c>
    </row>
    <row r="1221" spans="1:15" ht="25.5" hidden="1">
      <c r="A1221" s="50">
        <f t="shared" si="406"/>
        <v>3</v>
      </c>
      <c r="B1221" s="153"/>
      <c r="C1221" s="163" t="s">
        <v>528</v>
      </c>
      <c r="D1221" s="136" t="s">
        <v>9</v>
      </c>
      <c r="E1221" s="51"/>
      <c r="F1221" s="51"/>
      <c r="G1221" s="51"/>
      <c r="H1221" s="51"/>
      <c r="I1221" s="51"/>
      <c r="J1221" s="52">
        <f t="shared" si="419"/>
        <v>0</v>
      </c>
      <c r="K1221" s="51"/>
      <c r="L1221" s="51"/>
      <c r="M1221" s="52">
        <f t="shared" si="420"/>
        <v>0</v>
      </c>
      <c r="N1221" s="51"/>
      <c r="O1221" s="52">
        <f t="shared" si="421"/>
        <v>0</v>
      </c>
    </row>
    <row r="1222" spans="1:15" ht="25.5" hidden="1">
      <c r="A1222" s="50">
        <f t="shared" si="406"/>
        <v>3</v>
      </c>
      <c r="B1222" s="153"/>
      <c r="C1222" s="163" t="s">
        <v>30</v>
      </c>
      <c r="D1222" s="136" t="s">
        <v>10</v>
      </c>
      <c r="E1222" s="51"/>
      <c r="F1222" s="51"/>
      <c r="G1222" s="51"/>
      <c r="H1222" s="51"/>
      <c r="I1222" s="51"/>
      <c r="J1222" s="52">
        <f t="shared" si="419"/>
        <v>0</v>
      </c>
      <c r="K1222" s="51"/>
      <c r="L1222" s="51"/>
      <c r="M1222" s="52">
        <f t="shared" si="420"/>
        <v>0</v>
      </c>
      <c r="N1222" s="51"/>
      <c r="O1222" s="52">
        <f t="shared" si="421"/>
        <v>0</v>
      </c>
    </row>
    <row r="1223" spans="1:15" hidden="1">
      <c r="A1223" s="50">
        <f t="shared" si="406"/>
        <v>3</v>
      </c>
      <c r="B1223" s="153"/>
      <c r="C1223" s="165" t="s">
        <v>451</v>
      </c>
      <c r="D1223" s="138" t="s">
        <v>93</v>
      </c>
      <c r="E1223" s="11">
        <f>SUBTOTAL(9,E1224:E1225)</f>
        <v>0</v>
      </c>
      <c r="F1223" s="11">
        <f>SUBTOTAL(9,F1224:F1225)</f>
        <v>0</v>
      </c>
      <c r="G1223" s="11">
        <f>SUBTOTAL(9,G1224:G1225)</f>
        <v>0</v>
      </c>
      <c r="H1223" s="11">
        <f>SUBTOTAL(9,H1224:H1225)</f>
        <v>0</v>
      </c>
      <c r="I1223" s="11">
        <f t="shared" ref="I1223:N1223" si="422">SUBTOTAL(9,I1224:I1225)</f>
        <v>0</v>
      </c>
      <c r="J1223" s="11">
        <f t="shared" si="422"/>
        <v>0</v>
      </c>
      <c r="K1223" s="11">
        <f t="shared" si="422"/>
        <v>0</v>
      </c>
      <c r="L1223" s="11">
        <f t="shared" si="422"/>
        <v>0</v>
      </c>
      <c r="M1223" s="11">
        <f t="shared" si="422"/>
        <v>0</v>
      </c>
      <c r="N1223" s="11">
        <f t="shared" si="422"/>
        <v>0</v>
      </c>
      <c r="O1223" s="11">
        <f>SUBTOTAL(9,O1224:O1225)</f>
        <v>0</v>
      </c>
    </row>
    <row r="1224" spans="1:15" s="57" customFormat="1" hidden="1">
      <c r="A1224" s="50">
        <f t="shared" si="406"/>
        <v>3</v>
      </c>
      <c r="B1224" s="153"/>
      <c r="C1224" s="166" t="s">
        <v>452</v>
      </c>
      <c r="D1224" s="138" t="s">
        <v>453</v>
      </c>
      <c r="E1224" s="51"/>
      <c r="F1224" s="51"/>
      <c r="G1224" s="51"/>
      <c r="H1224" s="51"/>
      <c r="I1224" s="51"/>
      <c r="J1224" s="52">
        <f>H1224+I1224</f>
        <v>0</v>
      </c>
      <c r="K1224" s="51"/>
      <c r="L1224" s="51"/>
      <c r="M1224" s="52">
        <f>K1224+L1224</f>
        <v>0</v>
      </c>
      <c r="N1224" s="51"/>
      <c r="O1224" s="52">
        <f>M1224+N1224</f>
        <v>0</v>
      </c>
    </row>
    <row r="1225" spans="1:15" s="57" customFormat="1" hidden="1">
      <c r="A1225" s="50">
        <f t="shared" si="406"/>
        <v>3</v>
      </c>
      <c r="B1225" s="153"/>
      <c r="C1225" s="166" t="s">
        <v>454</v>
      </c>
      <c r="D1225" s="138" t="s">
        <v>455</v>
      </c>
      <c r="E1225" s="51"/>
      <c r="F1225" s="51"/>
      <c r="G1225" s="51"/>
      <c r="H1225" s="51"/>
      <c r="I1225" s="51"/>
      <c r="J1225" s="52">
        <f>H1225+I1225</f>
        <v>0</v>
      </c>
      <c r="K1225" s="51"/>
      <c r="L1225" s="51"/>
      <c r="M1225" s="52">
        <f>K1225+L1225</f>
        <v>0</v>
      </c>
      <c r="N1225" s="51"/>
      <c r="O1225" s="52">
        <f>M1225+N1225</f>
        <v>0</v>
      </c>
    </row>
    <row r="1226" spans="1:15" s="57" customFormat="1" hidden="1">
      <c r="A1226" s="50">
        <f t="shared" si="406"/>
        <v>3</v>
      </c>
      <c r="B1226" s="156"/>
      <c r="C1226" s="158" t="s">
        <v>32</v>
      </c>
      <c r="D1226" s="136"/>
      <c r="E1226" s="11">
        <f>SUBTOTAL(9,E1227:E1231)</f>
        <v>0</v>
      </c>
      <c r="F1226" s="11">
        <f>SUBTOTAL(9,F1227:F1231)</f>
        <v>0</v>
      </c>
      <c r="G1226" s="11">
        <f>SUBTOTAL(9,G1227:G1231)</f>
        <v>0</v>
      </c>
      <c r="H1226" s="11">
        <f>SUBTOTAL(9,H1227:H1231)</f>
        <v>0</v>
      </c>
      <c r="I1226" s="11">
        <f t="shared" ref="I1226:N1226" si="423">SUBTOTAL(9,I1227:I1231)</f>
        <v>0</v>
      </c>
      <c r="J1226" s="11">
        <f t="shared" si="423"/>
        <v>0</v>
      </c>
      <c r="K1226" s="11">
        <f t="shared" si="423"/>
        <v>0</v>
      </c>
      <c r="L1226" s="11">
        <f t="shared" si="423"/>
        <v>0</v>
      </c>
      <c r="M1226" s="11">
        <f t="shared" si="423"/>
        <v>0</v>
      </c>
      <c r="N1226" s="11">
        <f t="shared" si="423"/>
        <v>0</v>
      </c>
      <c r="O1226" s="11">
        <f>SUBTOTAL(9,O1227:O1231)</f>
        <v>0</v>
      </c>
    </row>
    <row r="1227" spans="1:15" s="57" customFormat="1" hidden="1">
      <c r="A1227" s="50">
        <f t="shared" si="406"/>
        <v>3</v>
      </c>
      <c r="B1227" s="153"/>
      <c r="C1227" s="163" t="s">
        <v>70</v>
      </c>
      <c r="D1227" s="137" t="s">
        <v>71</v>
      </c>
      <c r="E1227" s="51"/>
      <c r="F1227" s="51"/>
      <c r="G1227" s="51"/>
      <c r="H1227" s="51"/>
      <c r="I1227" s="51"/>
      <c r="J1227" s="52">
        <f>H1227+I1227</f>
        <v>0</v>
      </c>
      <c r="K1227" s="51"/>
      <c r="L1227" s="51"/>
      <c r="M1227" s="52">
        <f>K1227+L1227</f>
        <v>0</v>
      </c>
      <c r="N1227" s="51"/>
      <c r="O1227" s="52">
        <f>M1227+N1227</f>
        <v>0</v>
      </c>
    </row>
    <row r="1228" spans="1:15" s="57" customFormat="1" hidden="1">
      <c r="A1228" s="50">
        <f t="shared" si="406"/>
        <v>3</v>
      </c>
      <c r="B1228" s="153"/>
      <c r="C1228" s="163" t="s">
        <v>72</v>
      </c>
      <c r="D1228" s="137" t="s">
        <v>73</v>
      </c>
      <c r="E1228" s="51"/>
      <c r="F1228" s="51"/>
      <c r="G1228" s="51"/>
      <c r="H1228" s="51"/>
      <c r="I1228" s="51"/>
      <c r="J1228" s="52">
        <f>H1228+I1228</f>
        <v>0</v>
      </c>
      <c r="K1228" s="51"/>
      <c r="L1228" s="51"/>
      <c r="M1228" s="52">
        <f>K1228+L1228</f>
        <v>0</v>
      </c>
      <c r="N1228" s="51"/>
      <c r="O1228" s="52">
        <f>M1228+N1228</f>
        <v>0</v>
      </c>
    </row>
    <row r="1229" spans="1:15" s="57" customFormat="1" hidden="1">
      <c r="A1229" s="50">
        <f t="shared" si="406"/>
        <v>3</v>
      </c>
      <c r="B1229" s="153"/>
      <c r="C1229" s="163" t="s">
        <v>74</v>
      </c>
      <c r="D1229" s="137" t="s">
        <v>75</v>
      </c>
      <c r="E1229" s="51"/>
      <c r="F1229" s="51"/>
      <c r="G1229" s="51"/>
      <c r="H1229" s="51"/>
      <c r="I1229" s="51"/>
      <c r="J1229" s="52">
        <f>H1229+I1229</f>
        <v>0</v>
      </c>
      <c r="K1229" s="51"/>
      <c r="L1229" s="51"/>
      <c r="M1229" s="52">
        <f>K1229+L1229</f>
        <v>0</v>
      </c>
      <c r="N1229" s="51"/>
      <c r="O1229" s="52">
        <f>M1229+N1229</f>
        <v>0</v>
      </c>
    </row>
    <row r="1230" spans="1:15" s="57" customFormat="1" hidden="1">
      <c r="A1230" s="50">
        <f t="shared" si="406"/>
        <v>3</v>
      </c>
      <c r="B1230" s="153"/>
      <c r="C1230" s="163" t="s">
        <v>76</v>
      </c>
      <c r="D1230" s="137" t="s">
        <v>77</v>
      </c>
      <c r="E1230" s="51"/>
      <c r="F1230" s="51"/>
      <c r="G1230" s="51"/>
      <c r="H1230" s="51"/>
      <c r="I1230" s="51"/>
      <c r="J1230" s="52">
        <f>H1230+I1230</f>
        <v>0</v>
      </c>
      <c r="K1230" s="51"/>
      <c r="L1230" s="51"/>
      <c r="M1230" s="52">
        <f>K1230+L1230</f>
        <v>0</v>
      </c>
      <c r="N1230" s="51"/>
      <c r="O1230" s="52">
        <f>M1230+N1230</f>
        <v>0</v>
      </c>
    </row>
    <row r="1231" spans="1:15" s="57" customFormat="1" hidden="1">
      <c r="A1231" s="50">
        <f t="shared" si="406"/>
        <v>3</v>
      </c>
      <c r="B1231" s="153"/>
      <c r="C1231" s="163" t="s">
        <v>12</v>
      </c>
      <c r="D1231" s="137" t="s">
        <v>28</v>
      </c>
      <c r="E1231" s="51"/>
      <c r="F1231" s="51"/>
      <c r="G1231" s="51"/>
      <c r="H1231" s="51"/>
      <c r="I1231" s="51"/>
      <c r="J1231" s="52">
        <f>H1231+I1231</f>
        <v>0</v>
      </c>
      <c r="K1231" s="51"/>
      <c r="L1231" s="51"/>
      <c r="M1231" s="52">
        <f>K1231+L1231</f>
        <v>0</v>
      </c>
      <c r="N1231" s="51"/>
      <c r="O1231" s="52">
        <f>M1231+N1231</f>
        <v>0</v>
      </c>
    </row>
    <row r="1232" spans="1:15" s="57" customFormat="1" hidden="1">
      <c r="A1232" s="77">
        <f>A1233</f>
        <v>3</v>
      </c>
      <c r="B1232" s="153"/>
      <c r="C1232" s="155"/>
      <c r="D1232" s="137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</row>
    <row r="1233" spans="1:15" s="57" customFormat="1" hidden="1">
      <c r="A1233" s="105">
        <f>MIN(A1234:A1239)</f>
        <v>3</v>
      </c>
      <c r="B1233" s="153"/>
      <c r="C1233" s="157" t="s">
        <v>36</v>
      </c>
      <c r="D1233" s="137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</row>
    <row r="1234" spans="1:15" s="57" customFormat="1" hidden="1">
      <c r="A1234" s="50">
        <f t="shared" ref="A1234:A1239" si="424">IF(MAX(E1234:P1234)=0,IF(MIN(E1234:P1234)=0,3,2),2)</f>
        <v>3</v>
      </c>
      <c r="B1234" s="153"/>
      <c r="C1234" s="155" t="s">
        <v>34</v>
      </c>
      <c r="D1234" s="137"/>
      <c r="E1234" s="62">
        <f>SUM(E1235:E1236)</f>
        <v>0</v>
      </c>
      <c r="F1234" s="62">
        <f>SUM(F1235:F1236)</f>
        <v>0</v>
      </c>
      <c r="G1234" s="62">
        <f>SUM(G1235:G1236)</f>
        <v>0</v>
      </c>
      <c r="H1234" s="62">
        <f>SUM(H1235:H1236)</f>
        <v>0</v>
      </c>
      <c r="I1234" s="62">
        <f t="shared" ref="I1234:N1234" si="425">SUM(I1235:I1236)</f>
        <v>0</v>
      </c>
      <c r="J1234" s="62">
        <f t="shared" si="425"/>
        <v>0</v>
      </c>
      <c r="K1234" s="62">
        <f t="shared" si="425"/>
        <v>0</v>
      </c>
      <c r="L1234" s="62">
        <f t="shared" si="425"/>
        <v>0</v>
      </c>
      <c r="M1234" s="62">
        <f t="shared" si="425"/>
        <v>0</v>
      </c>
      <c r="N1234" s="62">
        <f t="shared" si="425"/>
        <v>0</v>
      </c>
      <c r="O1234" s="62">
        <f>SUM(O1235:O1236)</f>
        <v>0</v>
      </c>
    </row>
    <row r="1235" spans="1:15" s="57" customFormat="1" hidden="1">
      <c r="A1235" s="50">
        <f t="shared" si="424"/>
        <v>3</v>
      </c>
      <c r="B1235" s="153"/>
      <c r="C1235" s="167" t="s">
        <v>80</v>
      </c>
      <c r="D1235" s="137"/>
      <c r="E1235" s="51"/>
      <c r="F1235" s="51"/>
      <c r="G1235" s="51"/>
      <c r="H1235" s="51"/>
      <c r="I1235" s="51"/>
      <c r="J1235" s="52">
        <f>H1235+I1235</f>
        <v>0</v>
      </c>
      <c r="K1235" s="51"/>
      <c r="L1235" s="51"/>
      <c r="M1235" s="52">
        <f>K1235+L1235</f>
        <v>0</v>
      </c>
      <c r="N1235" s="51"/>
      <c r="O1235" s="52">
        <f>M1235+N1235</f>
        <v>0</v>
      </c>
    </row>
    <row r="1236" spans="1:15" s="57" customFormat="1" hidden="1">
      <c r="A1236" s="50">
        <f t="shared" si="424"/>
        <v>3</v>
      </c>
      <c r="B1236" s="153"/>
      <c r="C1236" s="167" t="s">
        <v>81</v>
      </c>
      <c r="D1236" s="137"/>
      <c r="E1236" s="51"/>
      <c r="F1236" s="51"/>
      <c r="G1236" s="51"/>
      <c r="H1236" s="51"/>
      <c r="I1236" s="51"/>
      <c r="J1236" s="52">
        <f>H1236+I1236</f>
        <v>0</v>
      </c>
      <c r="K1236" s="51"/>
      <c r="L1236" s="51"/>
      <c r="M1236" s="52">
        <f>K1236+L1236</f>
        <v>0</v>
      </c>
      <c r="N1236" s="51"/>
      <c r="O1236" s="52">
        <f>M1236+N1236</f>
        <v>0</v>
      </c>
    </row>
    <row r="1237" spans="1:15" s="57" customFormat="1" hidden="1">
      <c r="A1237" s="50">
        <f t="shared" si="424"/>
        <v>3</v>
      </c>
      <c r="B1237" s="153"/>
      <c r="C1237" s="155" t="s">
        <v>35</v>
      </c>
      <c r="D1237" s="137"/>
      <c r="E1237" s="62">
        <f>SUM(E1238:E1239)</f>
        <v>0</v>
      </c>
      <c r="F1237" s="62">
        <f>SUM(F1238:F1239)</f>
        <v>0</v>
      </c>
      <c r="G1237" s="62">
        <f>SUM(G1238:G1239)</f>
        <v>0</v>
      </c>
      <c r="H1237" s="62">
        <f>SUM(H1238:H1239)</f>
        <v>0</v>
      </c>
      <c r="I1237" s="62">
        <f t="shared" ref="I1237:N1237" si="426">SUM(I1238:I1239)</f>
        <v>0</v>
      </c>
      <c r="J1237" s="62">
        <f t="shared" si="426"/>
        <v>0</v>
      </c>
      <c r="K1237" s="62">
        <f t="shared" si="426"/>
        <v>0</v>
      </c>
      <c r="L1237" s="62">
        <f t="shared" si="426"/>
        <v>0</v>
      </c>
      <c r="M1237" s="62">
        <f t="shared" si="426"/>
        <v>0</v>
      </c>
      <c r="N1237" s="62">
        <f t="shared" si="426"/>
        <v>0</v>
      </c>
      <c r="O1237" s="62">
        <f>SUM(O1238:O1239)</f>
        <v>0</v>
      </c>
    </row>
    <row r="1238" spans="1:15" s="57" customFormat="1" hidden="1">
      <c r="A1238" s="50">
        <f t="shared" si="424"/>
        <v>3</v>
      </c>
      <c r="B1238" s="153"/>
      <c r="C1238" s="167" t="s">
        <v>84</v>
      </c>
      <c r="D1238" s="137"/>
      <c r="E1238" s="51"/>
      <c r="F1238" s="51"/>
      <c r="G1238" s="51"/>
      <c r="H1238" s="51"/>
      <c r="I1238" s="51"/>
      <c r="J1238" s="52">
        <f>H1238+I1238</f>
        <v>0</v>
      </c>
      <c r="K1238" s="51"/>
      <c r="L1238" s="51"/>
      <c r="M1238" s="52">
        <f>K1238+L1238</f>
        <v>0</v>
      </c>
      <c r="N1238" s="51"/>
      <c r="O1238" s="52">
        <f>M1238+N1238</f>
        <v>0</v>
      </c>
    </row>
    <row r="1239" spans="1:15" s="57" customFormat="1" hidden="1">
      <c r="A1239" s="50">
        <f t="shared" si="424"/>
        <v>3</v>
      </c>
      <c r="B1239" s="153"/>
      <c r="C1239" s="167" t="s">
        <v>85</v>
      </c>
      <c r="D1239" s="137"/>
      <c r="E1239" s="51"/>
      <c r="F1239" s="51"/>
      <c r="G1239" s="51"/>
      <c r="H1239" s="51"/>
      <c r="I1239" s="51"/>
      <c r="J1239" s="52">
        <f>H1239+I1239</f>
        <v>0</v>
      </c>
      <c r="K1239" s="51"/>
      <c r="L1239" s="51"/>
      <c r="M1239" s="52">
        <f>K1239+L1239</f>
        <v>0</v>
      </c>
      <c r="N1239" s="51"/>
      <c r="O1239" s="52">
        <f>M1239+N1239</f>
        <v>0</v>
      </c>
    </row>
    <row r="1240" spans="1:15" s="57" customFormat="1" hidden="1">
      <c r="A1240" s="77">
        <f>A1241</f>
        <v>3</v>
      </c>
      <c r="B1240" s="172"/>
      <c r="C1240" s="156"/>
      <c r="D1240" s="140"/>
      <c r="E1240" s="76"/>
      <c r="F1240" s="76"/>
      <c r="G1240" s="76"/>
      <c r="H1240" s="76"/>
      <c r="I1240" s="76"/>
      <c r="J1240" s="76"/>
      <c r="K1240" s="76"/>
      <c r="L1240" s="76"/>
      <c r="M1240" s="76"/>
      <c r="N1240" s="76"/>
      <c r="O1240" s="76"/>
    </row>
    <row r="1241" spans="1:15" s="57" customFormat="1" hidden="1">
      <c r="A1241" s="55">
        <f>IF(ROUND(MAX(E1241:P1241),0)=0,IF(ROUND(MIN(E1241:P1241),0)=0,3,2),2)</f>
        <v>3</v>
      </c>
      <c r="B1241" s="172"/>
      <c r="C1241" s="173" t="s">
        <v>62</v>
      </c>
      <c r="D1241" s="140"/>
      <c r="E1241" s="76">
        <f>E1244+E1308+E1372+E1436+E1500+E1564</f>
        <v>0</v>
      </c>
      <c r="F1241" s="76">
        <f>F1244+F1308+F1372+F1436+F1500+F1564</f>
        <v>0</v>
      </c>
      <c r="G1241" s="76">
        <f>G1244+G1308+G1372+G1436+G1500+G1564</f>
        <v>0</v>
      </c>
      <c r="H1241" s="76">
        <f>H1244+H1308+H1372+H1436+H1500+H1564</f>
        <v>0</v>
      </c>
      <c r="I1241" s="76">
        <f t="shared" ref="I1241:N1241" si="427">I1244+I1308+I1372+I1436+I1500+I1564</f>
        <v>0</v>
      </c>
      <c r="J1241" s="76">
        <f t="shared" si="427"/>
        <v>0</v>
      </c>
      <c r="K1241" s="76">
        <f t="shared" si="427"/>
        <v>0</v>
      </c>
      <c r="L1241" s="76">
        <f t="shared" si="427"/>
        <v>0</v>
      </c>
      <c r="M1241" s="76">
        <f t="shared" si="427"/>
        <v>0</v>
      </c>
      <c r="N1241" s="76">
        <f t="shared" si="427"/>
        <v>0</v>
      </c>
      <c r="O1241" s="76">
        <f>O1244+O1308+O1372+O1436+O1500+O1564</f>
        <v>0</v>
      </c>
    </row>
    <row r="1242" spans="1:15" s="57" customFormat="1" hidden="1">
      <c r="A1242" s="77">
        <f>A1243</f>
        <v>3</v>
      </c>
      <c r="B1242" s="172"/>
      <c r="C1242" s="156"/>
      <c r="D1242" s="140"/>
      <c r="E1242" s="76"/>
      <c r="F1242" s="76"/>
      <c r="G1242" s="76"/>
      <c r="H1242" s="76"/>
      <c r="I1242" s="76"/>
      <c r="J1242" s="76"/>
      <c r="K1242" s="76"/>
      <c r="L1242" s="76"/>
      <c r="M1242" s="76"/>
      <c r="N1242" s="76"/>
      <c r="O1242" s="76"/>
    </row>
    <row r="1243" spans="1:15" s="57" customFormat="1" hidden="1">
      <c r="A1243" s="105">
        <f>MIN(A1244:A1305)</f>
        <v>3</v>
      </c>
      <c r="B1243" s="172"/>
      <c r="C1243" s="174" t="s">
        <v>63</v>
      </c>
      <c r="D1243" s="140"/>
      <c r="E1243" s="76"/>
      <c r="F1243" s="76"/>
      <c r="G1243" s="76"/>
      <c r="H1243" s="76"/>
      <c r="I1243" s="76"/>
      <c r="J1243" s="76"/>
      <c r="K1243" s="76"/>
      <c r="L1243" s="76"/>
      <c r="M1243" s="76"/>
      <c r="N1243" s="76"/>
      <c r="O1243" s="76"/>
    </row>
    <row r="1244" spans="1:15" s="57" customFormat="1" hidden="1">
      <c r="A1244" s="50">
        <f t="shared" ref="A1244:A1297" si="428">IF(MAX(E1244:P1244)=0,IF(MIN(E1244:P1244)=0,3,2),2)</f>
        <v>3</v>
      </c>
      <c r="B1244" s="145"/>
      <c r="C1244" s="146" t="s">
        <v>25</v>
      </c>
      <c r="D1244" s="56"/>
      <c r="E1244" s="11">
        <f>SUBTOTAL(9,E1245:E1297)</f>
        <v>0</v>
      </c>
      <c r="F1244" s="11">
        <f>SUBTOTAL(9,F1245:F1297)</f>
        <v>0</v>
      </c>
      <c r="G1244" s="11">
        <f>SUBTOTAL(9,G1245:G1297)</f>
        <v>0</v>
      </c>
      <c r="H1244" s="11">
        <f>SUBTOTAL(9,H1245:H1297)</f>
        <v>0</v>
      </c>
      <c r="I1244" s="11">
        <f t="shared" ref="I1244:N1244" si="429">SUBTOTAL(9,I1245:I1297)</f>
        <v>0</v>
      </c>
      <c r="J1244" s="11">
        <f t="shared" si="429"/>
        <v>0</v>
      </c>
      <c r="K1244" s="11">
        <f t="shared" si="429"/>
        <v>0</v>
      </c>
      <c r="L1244" s="11">
        <f t="shared" si="429"/>
        <v>0</v>
      </c>
      <c r="M1244" s="11">
        <f t="shared" si="429"/>
        <v>0</v>
      </c>
      <c r="N1244" s="11">
        <f t="shared" si="429"/>
        <v>0</v>
      </c>
      <c r="O1244" s="11">
        <f>SUBTOTAL(9,O1245:O1297)</f>
        <v>0</v>
      </c>
    </row>
    <row r="1245" spans="1:15" s="57" customFormat="1" hidden="1">
      <c r="A1245" s="50">
        <f t="shared" si="428"/>
        <v>3</v>
      </c>
      <c r="B1245" s="145" t="s">
        <v>14</v>
      </c>
      <c r="C1245" s="146" t="s">
        <v>125</v>
      </c>
      <c r="D1245" s="56"/>
      <c r="E1245" s="11">
        <f>SUBTOTAL(9,E1246:E1267)</f>
        <v>0</v>
      </c>
      <c r="F1245" s="11">
        <f>SUBTOTAL(9,F1246:F1267)</f>
        <v>0</v>
      </c>
      <c r="G1245" s="11">
        <f>SUBTOTAL(9,G1246:G1267)</f>
        <v>0</v>
      </c>
      <c r="H1245" s="11">
        <f>SUBTOTAL(9,H1246:H1267)</f>
        <v>0</v>
      </c>
      <c r="I1245" s="11">
        <f t="shared" ref="I1245:N1245" si="430">SUBTOTAL(9,I1246:I1267)</f>
        <v>0</v>
      </c>
      <c r="J1245" s="11">
        <f t="shared" si="430"/>
        <v>0</v>
      </c>
      <c r="K1245" s="11">
        <f t="shared" si="430"/>
        <v>0</v>
      </c>
      <c r="L1245" s="11">
        <f t="shared" si="430"/>
        <v>0</v>
      </c>
      <c r="M1245" s="11">
        <f t="shared" si="430"/>
        <v>0</v>
      </c>
      <c r="N1245" s="11">
        <f t="shared" si="430"/>
        <v>0</v>
      </c>
      <c r="O1245" s="11">
        <f>SUBTOTAL(9,O1246:O1267)</f>
        <v>0</v>
      </c>
    </row>
    <row r="1246" spans="1:15" s="57" customFormat="1" hidden="1">
      <c r="A1246" s="50">
        <f t="shared" si="428"/>
        <v>3</v>
      </c>
      <c r="B1246" s="147"/>
      <c r="C1246" s="146" t="s">
        <v>126</v>
      </c>
      <c r="D1246" s="56"/>
      <c r="E1246" s="11">
        <f>SUBTOTAL(9,E1247:E1256)</f>
        <v>0</v>
      </c>
      <c r="F1246" s="11">
        <f>SUBTOTAL(9,F1247:F1256)</f>
        <v>0</v>
      </c>
      <c r="G1246" s="11">
        <f>SUBTOTAL(9,G1247:G1256)</f>
        <v>0</v>
      </c>
      <c r="H1246" s="11">
        <f>SUBTOTAL(9,H1247:H1256)</f>
        <v>0</v>
      </c>
      <c r="I1246" s="11">
        <f t="shared" ref="I1246:N1246" si="431">SUBTOTAL(9,I1247:I1256)</f>
        <v>0</v>
      </c>
      <c r="J1246" s="11">
        <f t="shared" si="431"/>
        <v>0</v>
      </c>
      <c r="K1246" s="11">
        <f t="shared" si="431"/>
        <v>0</v>
      </c>
      <c r="L1246" s="11">
        <f t="shared" si="431"/>
        <v>0</v>
      </c>
      <c r="M1246" s="11">
        <f t="shared" si="431"/>
        <v>0</v>
      </c>
      <c r="N1246" s="11">
        <f t="shared" si="431"/>
        <v>0</v>
      </c>
      <c r="O1246" s="11">
        <f>SUBTOTAL(9,O1247:O1256)</f>
        <v>0</v>
      </c>
    </row>
    <row r="1247" spans="1:15" s="57" customFormat="1" ht="25.5" hidden="1">
      <c r="A1247" s="50">
        <f t="shared" si="428"/>
        <v>3</v>
      </c>
      <c r="B1247" s="148"/>
      <c r="C1247" s="149" t="s">
        <v>127</v>
      </c>
      <c r="D1247" s="58" t="s">
        <v>2</v>
      </c>
      <c r="E1247" s="11">
        <f>SUBTOTAL(9,E1248:E1249)</f>
        <v>0</v>
      </c>
      <c r="F1247" s="11">
        <f>SUBTOTAL(9,F1248:F1249)</f>
        <v>0</v>
      </c>
      <c r="G1247" s="11">
        <f>SUBTOTAL(9,G1248:G1249)</f>
        <v>0</v>
      </c>
      <c r="H1247" s="11">
        <f>SUBTOTAL(9,H1248:H1249)</f>
        <v>0</v>
      </c>
      <c r="I1247" s="11">
        <f t="shared" ref="I1247:N1247" si="432">SUBTOTAL(9,I1248:I1249)</f>
        <v>0</v>
      </c>
      <c r="J1247" s="11">
        <f t="shared" si="432"/>
        <v>0</v>
      </c>
      <c r="K1247" s="11">
        <f t="shared" si="432"/>
        <v>0</v>
      </c>
      <c r="L1247" s="11">
        <f t="shared" si="432"/>
        <v>0</v>
      </c>
      <c r="M1247" s="11">
        <f t="shared" si="432"/>
        <v>0</v>
      </c>
      <c r="N1247" s="11">
        <f t="shared" si="432"/>
        <v>0</v>
      </c>
      <c r="O1247" s="11">
        <f>SUBTOTAL(9,O1248:O1249)</f>
        <v>0</v>
      </c>
    </row>
    <row r="1248" spans="1:15" s="57" customFormat="1" ht="25.5" hidden="1">
      <c r="A1248" s="50">
        <f t="shared" si="428"/>
        <v>3</v>
      </c>
      <c r="B1248" s="148"/>
      <c r="C1248" s="149" t="s">
        <v>303</v>
      </c>
      <c r="D1248" s="58" t="s">
        <v>302</v>
      </c>
      <c r="E1248" s="51"/>
      <c r="F1248" s="51"/>
      <c r="G1248" s="51"/>
      <c r="H1248" s="51"/>
      <c r="I1248" s="51"/>
      <c r="J1248" s="52">
        <f>H1248+I1248</f>
        <v>0</v>
      </c>
      <c r="K1248" s="51"/>
      <c r="L1248" s="51"/>
      <c r="M1248" s="52">
        <f>K1248+L1248</f>
        <v>0</v>
      </c>
      <c r="N1248" s="51"/>
      <c r="O1248" s="52">
        <f>M1248+N1248</f>
        <v>0</v>
      </c>
    </row>
    <row r="1249" spans="1:15" s="57" customFormat="1" ht="25.5" hidden="1">
      <c r="A1249" s="50">
        <f t="shared" si="428"/>
        <v>3</v>
      </c>
      <c r="B1249" s="148"/>
      <c r="C1249" s="149" t="s">
        <v>305</v>
      </c>
      <c r="D1249" s="58" t="s">
        <v>304</v>
      </c>
      <c r="E1249" s="51"/>
      <c r="F1249" s="51"/>
      <c r="G1249" s="51"/>
      <c r="H1249" s="51"/>
      <c r="I1249" s="51"/>
      <c r="J1249" s="52">
        <f>H1249+I1249</f>
        <v>0</v>
      </c>
      <c r="K1249" s="51"/>
      <c r="L1249" s="51"/>
      <c r="M1249" s="52">
        <f>K1249+L1249</f>
        <v>0</v>
      </c>
      <c r="N1249" s="51"/>
      <c r="O1249" s="52">
        <f>M1249+N1249</f>
        <v>0</v>
      </c>
    </row>
    <row r="1250" spans="1:15" s="57" customFormat="1" hidden="1">
      <c r="A1250" s="50">
        <f t="shared" si="428"/>
        <v>3</v>
      </c>
      <c r="B1250" s="150"/>
      <c r="C1250" s="151" t="s">
        <v>128</v>
      </c>
      <c r="D1250" s="59" t="s">
        <v>3</v>
      </c>
      <c r="E1250" s="51"/>
      <c r="F1250" s="51"/>
      <c r="G1250" s="51"/>
      <c r="H1250" s="51"/>
      <c r="I1250" s="51"/>
      <c r="J1250" s="52">
        <f>H1250+I1250</f>
        <v>0</v>
      </c>
      <c r="K1250" s="51"/>
      <c r="L1250" s="51"/>
      <c r="M1250" s="52">
        <f>K1250+L1250</f>
        <v>0</v>
      </c>
      <c r="N1250" s="51"/>
      <c r="O1250" s="52">
        <f>M1250+N1250</f>
        <v>0</v>
      </c>
    </row>
    <row r="1251" spans="1:15" s="57" customFormat="1" hidden="1">
      <c r="A1251" s="50">
        <f t="shared" si="428"/>
        <v>3</v>
      </c>
      <c r="B1251" s="150"/>
      <c r="C1251" s="152" t="s">
        <v>445</v>
      </c>
      <c r="D1251" s="117" t="s">
        <v>446</v>
      </c>
      <c r="E1251" s="11">
        <f>SUBTOTAL(9,E1252:E1255)</f>
        <v>0</v>
      </c>
      <c r="F1251" s="11">
        <f>SUBTOTAL(9,F1252:F1255)</f>
        <v>0</v>
      </c>
      <c r="G1251" s="11">
        <f>SUBTOTAL(9,G1252:G1255)</f>
        <v>0</v>
      </c>
      <c r="H1251" s="11">
        <f>SUBTOTAL(9,H1252:H1255)</f>
        <v>0</v>
      </c>
      <c r="I1251" s="11">
        <f t="shared" ref="I1251:N1251" si="433">SUBTOTAL(9,I1252:I1255)</f>
        <v>0</v>
      </c>
      <c r="J1251" s="11">
        <f t="shared" si="433"/>
        <v>0</v>
      </c>
      <c r="K1251" s="11">
        <f t="shared" si="433"/>
        <v>0</v>
      </c>
      <c r="L1251" s="11">
        <f t="shared" si="433"/>
        <v>0</v>
      </c>
      <c r="M1251" s="11">
        <f t="shared" si="433"/>
        <v>0</v>
      </c>
      <c r="N1251" s="11">
        <f t="shared" si="433"/>
        <v>0</v>
      </c>
      <c r="O1251" s="11">
        <f>SUBTOTAL(9,O1252:O1255)</f>
        <v>0</v>
      </c>
    </row>
    <row r="1252" spans="1:15" s="57" customFormat="1" ht="25.5" hidden="1">
      <c r="A1252" s="50">
        <f t="shared" si="428"/>
        <v>3</v>
      </c>
      <c r="B1252" s="150"/>
      <c r="C1252" s="149" t="s">
        <v>129</v>
      </c>
      <c r="D1252" s="60" t="s">
        <v>37</v>
      </c>
      <c r="E1252" s="51"/>
      <c r="F1252" s="51"/>
      <c r="G1252" s="51"/>
      <c r="H1252" s="51"/>
      <c r="I1252" s="51"/>
      <c r="J1252" s="52">
        <f>H1252+I1252</f>
        <v>0</v>
      </c>
      <c r="K1252" s="51"/>
      <c r="L1252" s="51"/>
      <c r="M1252" s="52">
        <f>K1252+L1252</f>
        <v>0</v>
      </c>
      <c r="N1252" s="51"/>
      <c r="O1252" s="52">
        <f>M1252+N1252</f>
        <v>0</v>
      </c>
    </row>
    <row r="1253" spans="1:15" s="57" customFormat="1" hidden="1">
      <c r="A1253" s="50">
        <f t="shared" si="428"/>
        <v>3</v>
      </c>
      <c r="B1253" s="150"/>
      <c r="C1253" s="149" t="s">
        <v>131</v>
      </c>
      <c r="D1253" s="60" t="s">
        <v>39</v>
      </c>
      <c r="E1253" s="51"/>
      <c r="F1253" s="51"/>
      <c r="G1253" s="51"/>
      <c r="H1253" s="51"/>
      <c r="I1253" s="51"/>
      <c r="J1253" s="52">
        <f>H1253+I1253</f>
        <v>0</v>
      </c>
      <c r="K1253" s="51"/>
      <c r="L1253" s="51"/>
      <c r="M1253" s="52">
        <f>K1253+L1253</f>
        <v>0</v>
      </c>
      <c r="N1253" s="51"/>
      <c r="O1253" s="52">
        <f>M1253+N1253</f>
        <v>0</v>
      </c>
    </row>
    <row r="1254" spans="1:15" s="57" customFormat="1" hidden="1">
      <c r="A1254" s="50">
        <f t="shared" si="428"/>
        <v>3</v>
      </c>
      <c r="B1254" s="150"/>
      <c r="C1254" s="149" t="s">
        <v>132</v>
      </c>
      <c r="D1254" s="60" t="s">
        <v>40</v>
      </c>
      <c r="E1254" s="51"/>
      <c r="F1254" s="51"/>
      <c r="G1254" s="51"/>
      <c r="H1254" s="51"/>
      <c r="I1254" s="51"/>
      <c r="J1254" s="52">
        <f>H1254+I1254</f>
        <v>0</v>
      </c>
      <c r="K1254" s="51"/>
      <c r="L1254" s="51"/>
      <c r="M1254" s="52">
        <f>K1254+L1254</f>
        <v>0</v>
      </c>
      <c r="N1254" s="51"/>
      <c r="O1254" s="52">
        <f>M1254+N1254</f>
        <v>0</v>
      </c>
    </row>
    <row r="1255" spans="1:15" s="57" customFormat="1" ht="25.5" hidden="1">
      <c r="A1255" s="50">
        <f t="shared" si="428"/>
        <v>3</v>
      </c>
      <c r="B1255" s="150"/>
      <c r="C1255" s="149" t="s">
        <v>133</v>
      </c>
      <c r="D1255" s="60" t="s">
        <v>41</v>
      </c>
      <c r="E1255" s="51"/>
      <c r="F1255" s="51"/>
      <c r="G1255" s="51"/>
      <c r="H1255" s="51"/>
      <c r="I1255" s="51"/>
      <c r="J1255" s="52">
        <f>H1255+I1255</f>
        <v>0</v>
      </c>
      <c r="K1255" s="51"/>
      <c r="L1255" s="51"/>
      <c r="M1255" s="52">
        <f>K1255+L1255</f>
        <v>0</v>
      </c>
      <c r="N1255" s="51"/>
      <c r="O1255" s="52">
        <f>M1255+N1255</f>
        <v>0</v>
      </c>
    </row>
    <row r="1256" spans="1:15" hidden="1">
      <c r="A1256" s="50">
        <f t="shared" si="428"/>
        <v>3</v>
      </c>
      <c r="B1256" s="150"/>
      <c r="C1256" s="149" t="s">
        <v>447</v>
      </c>
      <c r="D1256" s="60" t="s">
        <v>4</v>
      </c>
      <c r="E1256" s="51"/>
      <c r="F1256" s="51"/>
      <c r="G1256" s="51"/>
      <c r="H1256" s="51"/>
      <c r="I1256" s="51"/>
      <c r="J1256" s="52">
        <f>H1256+I1256</f>
        <v>0</v>
      </c>
      <c r="K1256" s="51"/>
      <c r="L1256" s="51"/>
      <c r="M1256" s="52">
        <f>K1256+L1256</f>
        <v>0</v>
      </c>
      <c r="N1256" s="51"/>
      <c r="O1256" s="52">
        <f>M1256+N1256</f>
        <v>0</v>
      </c>
    </row>
    <row r="1257" spans="1:15" hidden="1">
      <c r="A1257" s="50">
        <f t="shared" si="428"/>
        <v>3</v>
      </c>
      <c r="B1257" s="147"/>
      <c r="C1257" s="146" t="s">
        <v>134</v>
      </c>
      <c r="D1257" s="56"/>
      <c r="E1257" s="11">
        <f>SUBTOTAL(9,E1258:E1261)</f>
        <v>0</v>
      </c>
      <c r="F1257" s="11">
        <f>SUBTOTAL(9,F1258:F1261)</f>
        <v>0</v>
      </c>
      <c r="G1257" s="11">
        <f>SUBTOTAL(9,G1258:G1261)</f>
        <v>0</v>
      </c>
      <c r="H1257" s="11">
        <f>SUBTOTAL(9,H1258:H1261)</f>
        <v>0</v>
      </c>
      <c r="I1257" s="11">
        <f t="shared" ref="I1257:N1257" si="434">SUBTOTAL(9,I1258:I1261)</f>
        <v>0</v>
      </c>
      <c r="J1257" s="11">
        <f t="shared" si="434"/>
        <v>0</v>
      </c>
      <c r="K1257" s="11">
        <f t="shared" si="434"/>
        <v>0</v>
      </c>
      <c r="L1257" s="11">
        <f t="shared" si="434"/>
        <v>0</v>
      </c>
      <c r="M1257" s="11">
        <f t="shared" si="434"/>
        <v>0</v>
      </c>
      <c r="N1257" s="11">
        <f t="shared" si="434"/>
        <v>0</v>
      </c>
      <c r="O1257" s="11">
        <f>SUBTOTAL(9,O1258:O1261)</f>
        <v>0</v>
      </c>
    </row>
    <row r="1258" spans="1:15" hidden="1">
      <c r="A1258" s="50">
        <f t="shared" si="428"/>
        <v>3</v>
      </c>
      <c r="B1258" s="150"/>
      <c r="C1258" s="151" t="s">
        <v>135</v>
      </c>
      <c r="D1258" s="59" t="s">
        <v>5</v>
      </c>
      <c r="E1258" s="51"/>
      <c r="F1258" s="51"/>
      <c r="G1258" s="51"/>
      <c r="H1258" s="51"/>
      <c r="I1258" s="51"/>
      <c r="J1258" s="52">
        <f>H1258+I1258</f>
        <v>0</v>
      </c>
      <c r="K1258" s="51"/>
      <c r="L1258" s="51"/>
      <c r="M1258" s="52">
        <f>K1258+L1258</f>
        <v>0</v>
      </c>
      <c r="N1258" s="51"/>
      <c r="O1258" s="52">
        <f>M1258+N1258</f>
        <v>0</v>
      </c>
    </row>
    <row r="1259" spans="1:15" hidden="1">
      <c r="A1259" s="50">
        <f t="shared" si="428"/>
        <v>3</v>
      </c>
      <c r="B1259" s="150"/>
      <c r="C1259" s="154" t="s">
        <v>448</v>
      </c>
      <c r="D1259" s="118" t="s">
        <v>173</v>
      </c>
      <c r="E1259" s="51"/>
      <c r="F1259" s="51"/>
      <c r="G1259" s="51"/>
      <c r="H1259" s="51"/>
      <c r="I1259" s="51"/>
      <c r="J1259" s="52">
        <f>H1259+I1259</f>
        <v>0</v>
      </c>
      <c r="K1259" s="51"/>
      <c r="L1259" s="51"/>
      <c r="M1259" s="52">
        <f>K1259+L1259</f>
        <v>0</v>
      </c>
      <c r="N1259" s="51"/>
      <c r="O1259" s="52">
        <f>M1259+N1259</f>
        <v>0</v>
      </c>
    </row>
    <row r="1260" spans="1:15" hidden="1">
      <c r="A1260" s="50">
        <f t="shared" si="428"/>
        <v>3</v>
      </c>
      <c r="B1260" s="153"/>
      <c r="C1260" s="155" t="s">
        <v>557</v>
      </c>
      <c r="D1260" s="137" t="s">
        <v>8</v>
      </c>
      <c r="E1260" s="51"/>
      <c r="F1260" s="51"/>
      <c r="G1260" s="51"/>
      <c r="H1260" s="51"/>
      <c r="I1260" s="51"/>
      <c r="J1260" s="52">
        <f>H1260+I1260</f>
        <v>0</v>
      </c>
      <c r="K1260" s="51"/>
      <c r="L1260" s="51"/>
      <c r="M1260" s="52">
        <f>K1260+L1260</f>
        <v>0</v>
      </c>
      <c r="N1260" s="51"/>
      <c r="O1260" s="52">
        <f>M1260+N1260</f>
        <v>0</v>
      </c>
    </row>
    <row r="1261" spans="1:15" ht="25.5" hidden="1">
      <c r="A1261" s="50">
        <f t="shared" si="428"/>
        <v>3</v>
      </c>
      <c r="B1261" s="153"/>
      <c r="C1261" s="155" t="s">
        <v>139</v>
      </c>
      <c r="D1261" s="136" t="s">
        <v>10</v>
      </c>
      <c r="E1261" s="51"/>
      <c r="F1261" s="51"/>
      <c r="G1261" s="51"/>
      <c r="H1261" s="51"/>
      <c r="I1261" s="51"/>
      <c r="J1261" s="52">
        <f>H1261+I1261</f>
        <v>0</v>
      </c>
      <c r="K1261" s="51"/>
      <c r="L1261" s="51"/>
      <c r="M1261" s="52">
        <f>K1261+L1261</f>
        <v>0</v>
      </c>
      <c r="N1261" s="51"/>
      <c r="O1261" s="52">
        <f>M1261+N1261</f>
        <v>0</v>
      </c>
    </row>
    <row r="1262" spans="1:15" hidden="1">
      <c r="A1262" s="50">
        <f t="shared" si="428"/>
        <v>3</v>
      </c>
      <c r="B1262" s="156"/>
      <c r="C1262" s="157" t="s">
        <v>140</v>
      </c>
      <c r="D1262" s="136"/>
      <c r="E1262" s="11">
        <f>SUBTOTAL(9,E1263:E1267)</f>
        <v>0</v>
      </c>
      <c r="F1262" s="11">
        <f>SUBTOTAL(9,F1263:F1267)</f>
        <v>0</v>
      </c>
      <c r="G1262" s="11">
        <f>SUBTOTAL(9,G1263:G1267)</f>
        <v>0</v>
      </c>
      <c r="H1262" s="11">
        <f>SUBTOTAL(9,H1263:H1267)</f>
        <v>0</v>
      </c>
      <c r="I1262" s="11">
        <f t="shared" ref="I1262:N1262" si="435">SUBTOTAL(9,I1263:I1267)</f>
        <v>0</v>
      </c>
      <c r="J1262" s="11">
        <f t="shared" si="435"/>
        <v>0</v>
      </c>
      <c r="K1262" s="11">
        <f t="shared" si="435"/>
        <v>0</v>
      </c>
      <c r="L1262" s="11">
        <f t="shared" si="435"/>
        <v>0</v>
      </c>
      <c r="M1262" s="11">
        <f t="shared" si="435"/>
        <v>0</v>
      </c>
      <c r="N1262" s="11">
        <f t="shared" si="435"/>
        <v>0</v>
      </c>
      <c r="O1262" s="11">
        <f>SUBTOTAL(9,O1263:O1267)</f>
        <v>0</v>
      </c>
    </row>
    <row r="1263" spans="1:15" hidden="1">
      <c r="A1263" s="50">
        <f t="shared" si="428"/>
        <v>3</v>
      </c>
      <c r="B1263" s="153"/>
      <c r="C1263" s="155" t="s">
        <v>141</v>
      </c>
      <c r="D1263" s="137" t="s">
        <v>71</v>
      </c>
      <c r="E1263" s="51"/>
      <c r="F1263" s="51"/>
      <c r="G1263" s="51"/>
      <c r="H1263" s="51"/>
      <c r="I1263" s="51"/>
      <c r="J1263" s="52">
        <f>H1263+I1263</f>
        <v>0</v>
      </c>
      <c r="K1263" s="51"/>
      <c r="L1263" s="51"/>
      <c r="M1263" s="52">
        <f>K1263+L1263</f>
        <v>0</v>
      </c>
      <c r="N1263" s="51"/>
      <c r="O1263" s="52">
        <f>M1263+N1263</f>
        <v>0</v>
      </c>
    </row>
    <row r="1264" spans="1:15" hidden="1">
      <c r="A1264" s="50">
        <f t="shared" si="428"/>
        <v>3</v>
      </c>
      <c r="B1264" s="153"/>
      <c r="C1264" s="155" t="s">
        <v>142</v>
      </c>
      <c r="D1264" s="137" t="s">
        <v>73</v>
      </c>
      <c r="E1264" s="51"/>
      <c r="F1264" s="51"/>
      <c r="G1264" s="51"/>
      <c r="H1264" s="51"/>
      <c r="I1264" s="51"/>
      <c r="J1264" s="52">
        <f>H1264+I1264</f>
        <v>0</v>
      </c>
      <c r="K1264" s="51"/>
      <c r="L1264" s="51"/>
      <c r="M1264" s="52">
        <f>K1264+L1264</f>
        <v>0</v>
      </c>
      <c r="N1264" s="51"/>
      <c r="O1264" s="52">
        <f>M1264+N1264</f>
        <v>0</v>
      </c>
    </row>
    <row r="1265" spans="1:15" hidden="1">
      <c r="A1265" s="50">
        <f t="shared" si="428"/>
        <v>3</v>
      </c>
      <c r="B1265" s="153"/>
      <c r="C1265" s="155" t="s">
        <v>143</v>
      </c>
      <c r="D1265" s="137" t="s">
        <v>75</v>
      </c>
      <c r="E1265" s="51"/>
      <c r="F1265" s="51"/>
      <c r="G1265" s="51"/>
      <c r="H1265" s="51"/>
      <c r="I1265" s="51"/>
      <c r="J1265" s="52">
        <f>H1265+I1265</f>
        <v>0</v>
      </c>
      <c r="K1265" s="51"/>
      <c r="L1265" s="51"/>
      <c r="M1265" s="52">
        <f>K1265+L1265</f>
        <v>0</v>
      </c>
      <c r="N1265" s="51"/>
      <c r="O1265" s="52">
        <f>M1265+N1265</f>
        <v>0</v>
      </c>
    </row>
    <row r="1266" spans="1:15" hidden="1">
      <c r="A1266" s="50">
        <f t="shared" si="428"/>
        <v>3</v>
      </c>
      <c r="B1266" s="153"/>
      <c r="C1266" s="155" t="s">
        <v>144</v>
      </c>
      <c r="D1266" s="137" t="s">
        <v>77</v>
      </c>
      <c r="E1266" s="51"/>
      <c r="F1266" s="51"/>
      <c r="G1266" s="51"/>
      <c r="H1266" s="51"/>
      <c r="I1266" s="51"/>
      <c r="J1266" s="52">
        <f>H1266+I1266</f>
        <v>0</v>
      </c>
      <c r="K1266" s="51"/>
      <c r="L1266" s="51"/>
      <c r="M1266" s="52">
        <f>K1266+L1266</f>
        <v>0</v>
      </c>
      <c r="N1266" s="51"/>
      <c r="O1266" s="52">
        <f>M1266+N1266</f>
        <v>0</v>
      </c>
    </row>
    <row r="1267" spans="1:15" hidden="1">
      <c r="A1267" s="50">
        <f t="shared" si="428"/>
        <v>3</v>
      </c>
      <c r="B1267" s="153"/>
      <c r="C1267" s="155" t="s">
        <v>145</v>
      </c>
      <c r="D1267" s="137" t="s">
        <v>28</v>
      </c>
      <c r="E1267" s="51"/>
      <c r="F1267" s="51"/>
      <c r="G1267" s="51"/>
      <c r="H1267" s="51"/>
      <c r="I1267" s="51"/>
      <c r="J1267" s="52">
        <f>H1267+I1267</f>
        <v>0</v>
      </c>
      <c r="K1267" s="51"/>
      <c r="L1267" s="51"/>
      <c r="M1267" s="52">
        <f>K1267+L1267</f>
        <v>0</v>
      </c>
      <c r="N1267" s="51"/>
      <c r="O1267" s="52">
        <f>M1267+N1267</f>
        <v>0</v>
      </c>
    </row>
    <row r="1268" spans="1:15" hidden="1">
      <c r="A1268" s="50">
        <f t="shared" si="428"/>
        <v>3</v>
      </c>
      <c r="B1268" s="145" t="s">
        <v>146</v>
      </c>
      <c r="C1268" s="157" t="s">
        <v>147</v>
      </c>
      <c r="D1268" s="56"/>
      <c r="E1268" s="11">
        <f>SUBTOTAL(9,E1269:E1297)</f>
        <v>0</v>
      </c>
      <c r="F1268" s="11">
        <f>SUBTOTAL(9,F1269:F1297)</f>
        <v>0</v>
      </c>
      <c r="G1268" s="11">
        <f>SUBTOTAL(9,G1269:G1297)</f>
        <v>0</v>
      </c>
      <c r="H1268" s="11">
        <f>SUBTOTAL(9,H1269:H1297)</f>
        <v>0</v>
      </c>
      <c r="I1268" s="11">
        <f t="shared" ref="I1268:N1268" si="436">SUBTOTAL(9,I1269:I1297)</f>
        <v>0</v>
      </c>
      <c r="J1268" s="11">
        <f t="shared" si="436"/>
        <v>0</v>
      </c>
      <c r="K1268" s="11">
        <f t="shared" si="436"/>
        <v>0</v>
      </c>
      <c r="L1268" s="11">
        <f t="shared" si="436"/>
        <v>0</v>
      </c>
      <c r="M1268" s="11">
        <f t="shared" si="436"/>
        <v>0</v>
      </c>
      <c r="N1268" s="11">
        <f t="shared" si="436"/>
        <v>0</v>
      </c>
      <c r="O1268" s="11">
        <f>SUBTOTAL(9,O1269:O1297)</f>
        <v>0</v>
      </c>
    </row>
    <row r="1269" spans="1:15" hidden="1">
      <c r="A1269" s="50">
        <f t="shared" si="428"/>
        <v>3</v>
      </c>
      <c r="B1269" s="156"/>
      <c r="C1269" s="158" t="s">
        <v>26</v>
      </c>
      <c r="D1269" s="56"/>
      <c r="E1269" s="11">
        <f>SUBTOTAL(9,E1270:E1288)</f>
        <v>0</v>
      </c>
      <c r="F1269" s="11">
        <f t="shared" ref="F1269:O1269" si="437">SUBTOTAL(9,F1270:F1288)</f>
        <v>0</v>
      </c>
      <c r="G1269" s="11">
        <f t="shared" si="437"/>
        <v>0</v>
      </c>
      <c r="H1269" s="11">
        <f t="shared" si="437"/>
        <v>0</v>
      </c>
      <c r="I1269" s="11">
        <f t="shared" si="437"/>
        <v>0</v>
      </c>
      <c r="J1269" s="11">
        <f t="shared" si="437"/>
        <v>0</v>
      </c>
      <c r="K1269" s="11">
        <f t="shared" si="437"/>
        <v>0</v>
      </c>
      <c r="L1269" s="11">
        <f t="shared" si="437"/>
        <v>0</v>
      </c>
      <c r="M1269" s="11">
        <f t="shared" si="437"/>
        <v>0</v>
      </c>
      <c r="N1269" s="11">
        <f t="shared" si="437"/>
        <v>0</v>
      </c>
      <c r="O1269" s="11">
        <f t="shared" si="437"/>
        <v>0</v>
      </c>
    </row>
    <row r="1270" spans="1:15" hidden="1">
      <c r="A1270" s="50">
        <f t="shared" si="428"/>
        <v>3</v>
      </c>
      <c r="B1270" s="150"/>
      <c r="C1270" s="161" t="s">
        <v>770</v>
      </c>
      <c r="D1270" s="56"/>
      <c r="E1270" s="11">
        <f>SUBTOTAL(9,E1271:E1280)</f>
        <v>0</v>
      </c>
      <c r="F1270" s="11">
        <f t="shared" ref="F1270:O1270" si="438">SUBTOTAL(9,F1271:F1280)</f>
        <v>0</v>
      </c>
      <c r="G1270" s="11">
        <f t="shared" si="438"/>
        <v>0</v>
      </c>
      <c r="H1270" s="11">
        <f t="shared" si="438"/>
        <v>0</v>
      </c>
      <c r="I1270" s="11">
        <f t="shared" si="438"/>
        <v>0</v>
      </c>
      <c r="J1270" s="11">
        <f t="shared" si="438"/>
        <v>0</v>
      </c>
      <c r="K1270" s="11">
        <f t="shared" si="438"/>
        <v>0</v>
      </c>
      <c r="L1270" s="11">
        <f t="shared" si="438"/>
        <v>0</v>
      </c>
      <c r="M1270" s="11">
        <f t="shared" si="438"/>
        <v>0</v>
      </c>
      <c r="N1270" s="11">
        <f t="shared" si="438"/>
        <v>0</v>
      </c>
      <c r="O1270" s="11">
        <f t="shared" si="438"/>
        <v>0</v>
      </c>
    </row>
    <row r="1271" spans="1:15" ht="25.5" hidden="1">
      <c r="A1271" s="50">
        <f t="shared" si="428"/>
        <v>3</v>
      </c>
      <c r="B1271" s="150"/>
      <c r="C1271" s="160" t="s">
        <v>771</v>
      </c>
      <c r="D1271" s="58" t="s">
        <v>2</v>
      </c>
      <c r="E1271" s="11">
        <f>SUBTOTAL(9,E1272:E1273)</f>
        <v>0</v>
      </c>
      <c r="F1271" s="11">
        <f t="shared" ref="F1271:O1271" si="439">SUBTOTAL(9,F1272:F1273)</f>
        <v>0</v>
      </c>
      <c r="G1271" s="11">
        <f t="shared" si="439"/>
        <v>0</v>
      </c>
      <c r="H1271" s="11">
        <f t="shared" si="439"/>
        <v>0</v>
      </c>
      <c r="I1271" s="11">
        <f t="shared" si="439"/>
        <v>0</v>
      </c>
      <c r="J1271" s="11">
        <f t="shared" si="439"/>
        <v>0</v>
      </c>
      <c r="K1271" s="11">
        <f t="shared" si="439"/>
        <v>0</v>
      </c>
      <c r="L1271" s="11">
        <f t="shared" si="439"/>
        <v>0</v>
      </c>
      <c r="M1271" s="11">
        <f t="shared" si="439"/>
        <v>0</v>
      </c>
      <c r="N1271" s="11">
        <f t="shared" si="439"/>
        <v>0</v>
      </c>
      <c r="O1271" s="11">
        <f t="shared" si="439"/>
        <v>0</v>
      </c>
    </row>
    <row r="1272" spans="1:15" ht="25.5" hidden="1">
      <c r="A1272" s="50">
        <f t="shared" si="428"/>
        <v>3</v>
      </c>
      <c r="B1272" s="150"/>
      <c r="C1272" s="260" t="s">
        <v>772</v>
      </c>
      <c r="D1272" s="58" t="s">
        <v>302</v>
      </c>
      <c r="E1272" s="51"/>
      <c r="F1272" s="51"/>
      <c r="G1272" s="51"/>
      <c r="H1272" s="51"/>
      <c r="I1272" s="51"/>
      <c r="J1272" s="52">
        <f>H1272+I1272</f>
        <v>0</v>
      </c>
      <c r="K1272" s="51"/>
      <c r="L1272" s="51"/>
      <c r="M1272" s="52">
        <f>K1272+L1272</f>
        <v>0</v>
      </c>
      <c r="N1272" s="51"/>
      <c r="O1272" s="52">
        <f>M1272+N1272</f>
        <v>0</v>
      </c>
    </row>
    <row r="1273" spans="1:15" ht="25.5" hidden="1">
      <c r="A1273" s="50">
        <f t="shared" si="428"/>
        <v>3</v>
      </c>
      <c r="B1273" s="150"/>
      <c r="C1273" s="260" t="s">
        <v>773</v>
      </c>
      <c r="D1273" s="58" t="s">
        <v>304</v>
      </c>
      <c r="E1273" s="51"/>
      <c r="F1273" s="51"/>
      <c r="G1273" s="51"/>
      <c r="H1273" s="51"/>
      <c r="I1273" s="51"/>
      <c r="J1273" s="52">
        <f>H1273+I1273</f>
        <v>0</v>
      </c>
      <c r="K1273" s="51"/>
      <c r="L1273" s="51"/>
      <c r="M1273" s="52">
        <f>K1273+L1273</f>
        <v>0</v>
      </c>
      <c r="N1273" s="51"/>
      <c r="O1273" s="52">
        <f>M1273+N1273</f>
        <v>0</v>
      </c>
    </row>
    <row r="1274" spans="1:15" hidden="1">
      <c r="A1274" s="50">
        <f t="shared" si="428"/>
        <v>3</v>
      </c>
      <c r="B1274" s="150"/>
      <c r="C1274" s="258" t="s">
        <v>42</v>
      </c>
      <c r="D1274" s="59" t="s">
        <v>3</v>
      </c>
      <c r="E1274" s="51"/>
      <c r="F1274" s="51"/>
      <c r="G1274" s="51"/>
      <c r="H1274" s="51"/>
      <c r="I1274" s="51"/>
      <c r="J1274" s="52">
        <f>H1274+I1274</f>
        <v>0</v>
      </c>
      <c r="K1274" s="51"/>
      <c r="L1274" s="51"/>
      <c r="M1274" s="52">
        <f>K1274+L1274</f>
        <v>0</v>
      </c>
      <c r="N1274" s="51"/>
      <c r="O1274" s="52">
        <f>M1274+N1274</f>
        <v>0</v>
      </c>
    </row>
    <row r="1275" spans="1:15" hidden="1">
      <c r="A1275" s="50">
        <f t="shared" si="428"/>
        <v>3</v>
      </c>
      <c r="B1275" s="150"/>
      <c r="C1275" s="259" t="s">
        <v>449</v>
      </c>
      <c r="D1275" s="117" t="s">
        <v>446</v>
      </c>
      <c r="E1275" s="11">
        <f>SUBTOTAL(9,E1276:E1279)</f>
        <v>0</v>
      </c>
      <c r="F1275" s="11">
        <f>SUBTOTAL(9,F1276:F1279)</f>
        <v>0</v>
      </c>
      <c r="G1275" s="11">
        <f>SUBTOTAL(9,G1276:G1279)</f>
        <v>0</v>
      </c>
      <c r="H1275" s="11">
        <f>SUBTOTAL(9,H1276:H1279)</f>
        <v>0</v>
      </c>
      <c r="I1275" s="11">
        <f t="shared" ref="I1275:N1275" si="440">SUBTOTAL(9,I1276:I1279)</f>
        <v>0</v>
      </c>
      <c r="J1275" s="11">
        <f t="shared" si="440"/>
        <v>0</v>
      </c>
      <c r="K1275" s="11">
        <f t="shared" si="440"/>
        <v>0</v>
      </c>
      <c r="L1275" s="11">
        <f t="shared" si="440"/>
        <v>0</v>
      </c>
      <c r="M1275" s="11">
        <f t="shared" si="440"/>
        <v>0</v>
      </c>
      <c r="N1275" s="11">
        <f t="shared" si="440"/>
        <v>0</v>
      </c>
      <c r="O1275" s="11">
        <f>SUBTOTAL(9,O1276:O1279)</f>
        <v>0</v>
      </c>
    </row>
    <row r="1276" spans="1:15" ht="25.5" hidden="1">
      <c r="A1276" s="50">
        <f t="shared" si="428"/>
        <v>3</v>
      </c>
      <c r="B1276" s="150"/>
      <c r="C1276" s="260" t="s">
        <v>153</v>
      </c>
      <c r="D1276" s="60" t="s">
        <v>37</v>
      </c>
      <c r="E1276" s="51"/>
      <c r="F1276" s="51"/>
      <c r="G1276" s="51"/>
      <c r="H1276" s="51"/>
      <c r="I1276" s="51"/>
      <c r="J1276" s="52">
        <f t="shared" ref="J1276:J1288" si="441">H1276+I1276</f>
        <v>0</v>
      </c>
      <c r="K1276" s="51"/>
      <c r="L1276" s="51"/>
      <c r="M1276" s="52">
        <f t="shared" ref="M1276:M1288" si="442">K1276+L1276</f>
        <v>0</v>
      </c>
      <c r="N1276" s="51"/>
      <c r="O1276" s="52">
        <f t="shared" ref="O1276:O1288" si="443">M1276+N1276</f>
        <v>0</v>
      </c>
    </row>
    <row r="1277" spans="1:15" hidden="1">
      <c r="A1277" s="50">
        <f t="shared" si="428"/>
        <v>3</v>
      </c>
      <c r="B1277" s="150"/>
      <c r="C1277" s="260" t="s">
        <v>155</v>
      </c>
      <c r="D1277" s="60" t="s">
        <v>39</v>
      </c>
      <c r="E1277" s="51"/>
      <c r="F1277" s="51"/>
      <c r="G1277" s="51"/>
      <c r="H1277" s="51"/>
      <c r="I1277" s="51"/>
      <c r="J1277" s="52">
        <f t="shared" si="441"/>
        <v>0</v>
      </c>
      <c r="K1277" s="51"/>
      <c r="L1277" s="51"/>
      <c r="M1277" s="52">
        <f t="shared" si="442"/>
        <v>0</v>
      </c>
      <c r="N1277" s="51"/>
      <c r="O1277" s="52">
        <f t="shared" si="443"/>
        <v>0</v>
      </c>
    </row>
    <row r="1278" spans="1:15" ht="25.5" hidden="1">
      <c r="A1278" s="50">
        <f t="shared" si="428"/>
        <v>3</v>
      </c>
      <c r="B1278" s="150"/>
      <c r="C1278" s="260" t="s">
        <v>156</v>
      </c>
      <c r="D1278" s="60" t="s">
        <v>40</v>
      </c>
      <c r="E1278" s="51"/>
      <c r="F1278" s="51"/>
      <c r="G1278" s="51"/>
      <c r="H1278" s="51"/>
      <c r="I1278" s="51"/>
      <c r="J1278" s="52">
        <f t="shared" si="441"/>
        <v>0</v>
      </c>
      <c r="K1278" s="51"/>
      <c r="L1278" s="51"/>
      <c r="M1278" s="52">
        <f t="shared" si="442"/>
        <v>0</v>
      </c>
      <c r="N1278" s="51"/>
      <c r="O1278" s="52">
        <f t="shared" si="443"/>
        <v>0</v>
      </c>
    </row>
    <row r="1279" spans="1:15" ht="25.5" hidden="1">
      <c r="A1279" s="50">
        <f t="shared" si="428"/>
        <v>3</v>
      </c>
      <c r="B1279" s="150"/>
      <c r="C1279" s="260" t="s">
        <v>157</v>
      </c>
      <c r="D1279" s="60" t="s">
        <v>41</v>
      </c>
      <c r="E1279" s="51"/>
      <c r="F1279" s="51"/>
      <c r="G1279" s="51"/>
      <c r="H1279" s="51"/>
      <c r="I1279" s="51"/>
      <c r="J1279" s="52">
        <f t="shared" si="441"/>
        <v>0</v>
      </c>
      <c r="K1279" s="51"/>
      <c r="L1279" s="51"/>
      <c r="M1279" s="52">
        <f t="shared" si="442"/>
        <v>0</v>
      </c>
      <c r="N1279" s="51"/>
      <c r="O1279" s="52">
        <f t="shared" si="443"/>
        <v>0</v>
      </c>
    </row>
    <row r="1280" spans="1:15" hidden="1">
      <c r="A1280" s="50">
        <f t="shared" si="428"/>
        <v>3</v>
      </c>
      <c r="B1280" s="150"/>
      <c r="C1280" s="160" t="s">
        <v>158</v>
      </c>
      <c r="D1280" s="60" t="s">
        <v>4</v>
      </c>
      <c r="E1280" s="51"/>
      <c r="F1280" s="51"/>
      <c r="G1280" s="51"/>
      <c r="H1280" s="51"/>
      <c r="I1280" s="51"/>
      <c r="J1280" s="52">
        <f t="shared" si="441"/>
        <v>0</v>
      </c>
      <c r="K1280" s="51"/>
      <c r="L1280" s="51"/>
      <c r="M1280" s="52">
        <f t="shared" si="442"/>
        <v>0</v>
      </c>
      <c r="N1280" s="51"/>
      <c r="O1280" s="52">
        <f t="shared" si="443"/>
        <v>0</v>
      </c>
    </row>
    <row r="1281" spans="1:15" hidden="1">
      <c r="A1281" s="50">
        <f t="shared" si="428"/>
        <v>3</v>
      </c>
      <c r="B1281" s="150"/>
      <c r="C1281" s="159" t="s">
        <v>19</v>
      </c>
      <c r="D1281" s="59" t="s">
        <v>5</v>
      </c>
      <c r="E1281" s="51"/>
      <c r="F1281" s="51"/>
      <c r="G1281" s="51"/>
      <c r="H1281" s="51"/>
      <c r="I1281" s="51"/>
      <c r="J1281" s="52">
        <f t="shared" si="441"/>
        <v>0</v>
      </c>
      <c r="K1281" s="51"/>
      <c r="L1281" s="51"/>
      <c r="M1281" s="52">
        <f t="shared" si="442"/>
        <v>0</v>
      </c>
      <c r="N1281" s="51"/>
      <c r="O1281" s="52">
        <f t="shared" si="443"/>
        <v>0</v>
      </c>
    </row>
    <row r="1282" spans="1:15" s="57" customFormat="1" hidden="1">
      <c r="A1282" s="50">
        <f t="shared" si="428"/>
        <v>3</v>
      </c>
      <c r="B1282" s="150"/>
      <c r="C1282" s="162" t="s">
        <v>450</v>
      </c>
      <c r="D1282" s="118" t="s">
        <v>173</v>
      </c>
      <c r="E1282" s="51"/>
      <c r="F1282" s="51"/>
      <c r="G1282" s="51"/>
      <c r="H1282" s="51"/>
      <c r="I1282" s="51"/>
      <c r="J1282" s="52">
        <f t="shared" si="441"/>
        <v>0</v>
      </c>
      <c r="K1282" s="51"/>
      <c r="L1282" s="51"/>
      <c r="M1282" s="52">
        <f t="shared" si="442"/>
        <v>0</v>
      </c>
      <c r="N1282" s="51"/>
      <c r="O1282" s="52">
        <f t="shared" si="443"/>
        <v>0</v>
      </c>
    </row>
    <row r="1283" spans="1:15" s="57" customFormat="1" hidden="1">
      <c r="A1283" s="50">
        <f t="shared" si="428"/>
        <v>3</v>
      </c>
      <c r="B1283" s="153"/>
      <c r="C1283" s="163" t="s">
        <v>29</v>
      </c>
      <c r="D1283" s="136" t="s">
        <v>6</v>
      </c>
      <c r="E1283" s="51"/>
      <c r="F1283" s="51"/>
      <c r="G1283" s="51"/>
      <c r="H1283" s="51"/>
      <c r="I1283" s="51"/>
      <c r="J1283" s="52">
        <f t="shared" si="441"/>
        <v>0</v>
      </c>
      <c r="K1283" s="51"/>
      <c r="L1283" s="51"/>
      <c r="M1283" s="52">
        <f t="shared" si="442"/>
        <v>0</v>
      </c>
      <c r="N1283" s="51"/>
      <c r="O1283" s="52">
        <f t="shared" si="443"/>
        <v>0</v>
      </c>
    </row>
    <row r="1284" spans="1:15" s="57" customFormat="1" hidden="1">
      <c r="A1284" s="50">
        <f t="shared" si="428"/>
        <v>3</v>
      </c>
      <c r="B1284" s="153"/>
      <c r="C1284" s="163" t="s">
        <v>21</v>
      </c>
      <c r="D1284" s="137" t="s">
        <v>8</v>
      </c>
      <c r="E1284" s="51"/>
      <c r="F1284" s="51"/>
      <c r="G1284" s="51"/>
      <c r="H1284" s="51"/>
      <c r="I1284" s="51"/>
      <c r="J1284" s="52">
        <f>H1284+I1284</f>
        <v>0</v>
      </c>
      <c r="K1284" s="51"/>
      <c r="L1284" s="51"/>
      <c r="M1284" s="52">
        <f>K1284+L1284</f>
        <v>0</v>
      </c>
      <c r="N1284" s="51"/>
      <c r="O1284" s="52">
        <f t="shared" si="443"/>
        <v>0</v>
      </c>
    </row>
    <row r="1285" spans="1:15" s="57" customFormat="1" hidden="1">
      <c r="A1285" s="50">
        <f t="shared" si="428"/>
        <v>3</v>
      </c>
      <c r="B1285" s="153"/>
      <c r="C1285" s="163" t="s">
        <v>526</v>
      </c>
      <c r="D1285" s="137" t="s">
        <v>31</v>
      </c>
      <c r="E1285" s="51"/>
      <c r="F1285" s="51"/>
      <c r="G1285" s="51"/>
      <c r="H1285" s="51"/>
      <c r="I1285" s="51"/>
      <c r="J1285" s="52">
        <f t="shared" si="441"/>
        <v>0</v>
      </c>
      <c r="K1285" s="51"/>
      <c r="L1285" s="51"/>
      <c r="M1285" s="52">
        <f t="shared" si="442"/>
        <v>0</v>
      </c>
      <c r="N1285" s="51"/>
      <c r="O1285" s="52">
        <f t="shared" si="443"/>
        <v>0</v>
      </c>
    </row>
    <row r="1286" spans="1:15" s="57" customFormat="1" hidden="1">
      <c r="A1286" s="50">
        <f t="shared" si="428"/>
        <v>3</v>
      </c>
      <c r="B1286" s="153"/>
      <c r="C1286" s="163" t="s">
        <v>558</v>
      </c>
      <c r="D1286" s="137" t="s">
        <v>559</v>
      </c>
      <c r="E1286" s="51"/>
      <c r="F1286" s="51"/>
      <c r="G1286" s="51"/>
      <c r="H1286" s="51"/>
      <c r="I1286" s="51"/>
      <c r="J1286" s="52">
        <f t="shared" si="441"/>
        <v>0</v>
      </c>
      <c r="K1286" s="51"/>
      <c r="L1286" s="51"/>
      <c r="M1286" s="52">
        <f t="shared" si="442"/>
        <v>0</v>
      </c>
      <c r="N1286" s="51"/>
      <c r="O1286" s="52">
        <f t="shared" si="443"/>
        <v>0</v>
      </c>
    </row>
    <row r="1287" spans="1:15" s="57" customFormat="1" ht="25.5" hidden="1">
      <c r="A1287" s="50">
        <f t="shared" si="428"/>
        <v>3</v>
      </c>
      <c r="B1287" s="153"/>
      <c r="C1287" s="163" t="s">
        <v>528</v>
      </c>
      <c r="D1287" s="136" t="s">
        <v>9</v>
      </c>
      <c r="E1287" s="51"/>
      <c r="F1287" s="51"/>
      <c r="G1287" s="51"/>
      <c r="H1287" s="51"/>
      <c r="I1287" s="51"/>
      <c r="J1287" s="52">
        <f t="shared" si="441"/>
        <v>0</v>
      </c>
      <c r="K1287" s="51"/>
      <c r="L1287" s="51"/>
      <c r="M1287" s="52">
        <f t="shared" si="442"/>
        <v>0</v>
      </c>
      <c r="N1287" s="51"/>
      <c r="O1287" s="52">
        <f t="shared" si="443"/>
        <v>0</v>
      </c>
    </row>
    <row r="1288" spans="1:15" s="57" customFormat="1" ht="25.5" hidden="1">
      <c r="A1288" s="50">
        <f t="shared" si="428"/>
        <v>3</v>
      </c>
      <c r="B1288" s="153"/>
      <c r="C1288" s="163" t="s">
        <v>30</v>
      </c>
      <c r="D1288" s="136" t="s">
        <v>10</v>
      </c>
      <c r="E1288" s="51"/>
      <c r="F1288" s="51"/>
      <c r="G1288" s="51"/>
      <c r="H1288" s="51"/>
      <c r="I1288" s="51"/>
      <c r="J1288" s="52">
        <f t="shared" si="441"/>
        <v>0</v>
      </c>
      <c r="K1288" s="51"/>
      <c r="L1288" s="51"/>
      <c r="M1288" s="52">
        <f t="shared" si="442"/>
        <v>0</v>
      </c>
      <c r="N1288" s="51"/>
      <c r="O1288" s="52">
        <f t="shared" si="443"/>
        <v>0</v>
      </c>
    </row>
    <row r="1289" spans="1:15" s="57" customFormat="1" hidden="1">
      <c r="A1289" s="50">
        <f t="shared" si="428"/>
        <v>3</v>
      </c>
      <c r="B1289" s="153"/>
      <c r="C1289" s="165" t="s">
        <v>451</v>
      </c>
      <c r="D1289" s="138" t="s">
        <v>93</v>
      </c>
      <c r="E1289" s="11">
        <f>SUBTOTAL(9,E1290:E1291)</f>
        <v>0</v>
      </c>
      <c r="F1289" s="11">
        <f>SUBTOTAL(9,F1290:F1291)</f>
        <v>0</v>
      </c>
      <c r="G1289" s="11">
        <f>SUBTOTAL(9,G1290:G1291)</f>
        <v>0</v>
      </c>
      <c r="H1289" s="11">
        <f>SUBTOTAL(9,H1290:H1291)</f>
        <v>0</v>
      </c>
      <c r="I1289" s="11">
        <f t="shared" ref="I1289:N1289" si="444">SUBTOTAL(9,I1290:I1291)</f>
        <v>0</v>
      </c>
      <c r="J1289" s="11">
        <f t="shared" si="444"/>
        <v>0</v>
      </c>
      <c r="K1289" s="11">
        <f t="shared" si="444"/>
        <v>0</v>
      </c>
      <c r="L1289" s="11">
        <f t="shared" si="444"/>
        <v>0</v>
      </c>
      <c r="M1289" s="11">
        <f t="shared" si="444"/>
        <v>0</v>
      </c>
      <c r="N1289" s="11">
        <f t="shared" si="444"/>
        <v>0</v>
      </c>
      <c r="O1289" s="11">
        <f>SUBTOTAL(9,O1290:O1291)</f>
        <v>0</v>
      </c>
    </row>
    <row r="1290" spans="1:15" s="57" customFormat="1" hidden="1">
      <c r="A1290" s="50">
        <f t="shared" si="428"/>
        <v>3</v>
      </c>
      <c r="B1290" s="153"/>
      <c r="C1290" s="166" t="s">
        <v>452</v>
      </c>
      <c r="D1290" s="138" t="s">
        <v>453</v>
      </c>
      <c r="E1290" s="51"/>
      <c r="F1290" s="51"/>
      <c r="G1290" s="51"/>
      <c r="H1290" s="51"/>
      <c r="I1290" s="51"/>
      <c r="J1290" s="52">
        <f>H1290+I1290</f>
        <v>0</v>
      </c>
      <c r="K1290" s="51"/>
      <c r="L1290" s="51"/>
      <c r="M1290" s="52">
        <f>K1290+L1290</f>
        <v>0</v>
      </c>
      <c r="N1290" s="51"/>
      <c r="O1290" s="52">
        <f>M1290+N1290</f>
        <v>0</v>
      </c>
    </row>
    <row r="1291" spans="1:15" s="57" customFormat="1" hidden="1">
      <c r="A1291" s="50">
        <f t="shared" si="428"/>
        <v>3</v>
      </c>
      <c r="B1291" s="153"/>
      <c r="C1291" s="166" t="s">
        <v>454</v>
      </c>
      <c r="D1291" s="138" t="s">
        <v>455</v>
      </c>
      <c r="E1291" s="51"/>
      <c r="F1291" s="51"/>
      <c r="G1291" s="51"/>
      <c r="H1291" s="51"/>
      <c r="I1291" s="51"/>
      <c r="J1291" s="52">
        <f>H1291+I1291</f>
        <v>0</v>
      </c>
      <c r="K1291" s="51"/>
      <c r="L1291" s="51"/>
      <c r="M1291" s="52">
        <f>K1291+L1291</f>
        <v>0</v>
      </c>
      <c r="N1291" s="51"/>
      <c r="O1291" s="52">
        <f>M1291+N1291</f>
        <v>0</v>
      </c>
    </row>
    <row r="1292" spans="1:15" s="57" customFormat="1" hidden="1">
      <c r="A1292" s="50">
        <f t="shared" si="428"/>
        <v>3</v>
      </c>
      <c r="B1292" s="156"/>
      <c r="C1292" s="158" t="s">
        <v>32</v>
      </c>
      <c r="D1292" s="136"/>
      <c r="E1292" s="11">
        <f>SUBTOTAL(9,E1293:E1297)</f>
        <v>0</v>
      </c>
      <c r="F1292" s="11">
        <f>SUBTOTAL(9,F1293:F1297)</f>
        <v>0</v>
      </c>
      <c r="G1292" s="11">
        <f>SUBTOTAL(9,G1293:G1297)</f>
        <v>0</v>
      </c>
      <c r="H1292" s="11">
        <f>SUBTOTAL(9,H1293:H1297)</f>
        <v>0</v>
      </c>
      <c r="I1292" s="11">
        <f t="shared" ref="I1292:N1292" si="445">SUBTOTAL(9,I1293:I1297)</f>
        <v>0</v>
      </c>
      <c r="J1292" s="11">
        <f t="shared" si="445"/>
        <v>0</v>
      </c>
      <c r="K1292" s="11">
        <f t="shared" si="445"/>
        <v>0</v>
      </c>
      <c r="L1292" s="11">
        <f t="shared" si="445"/>
        <v>0</v>
      </c>
      <c r="M1292" s="11">
        <f t="shared" si="445"/>
        <v>0</v>
      </c>
      <c r="N1292" s="11">
        <f t="shared" si="445"/>
        <v>0</v>
      </c>
      <c r="O1292" s="11">
        <f>SUBTOTAL(9,O1293:O1297)</f>
        <v>0</v>
      </c>
    </row>
    <row r="1293" spans="1:15" s="57" customFormat="1" hidden="1">
      <c r="A1293" s="50">
        <f t="shared" si="428"/>
        <v>3</v>
      </c>
      <c r="B1293" s="153"/>
      <c r="C1293" s="163" t="s">
        <v>70</v>
      </c>
      <c r="D1293" s="137" t="s">
        <v>71</v>
      </c>
      <c r="E1293" s="51"/>
      <c r="F1293" s="51"/>
      <c r="G1293" s="51"/>
      <c r="H1293" s="51"/>
      <c r="I1293" s="51"/>
      <c r="J1293" s="52">
        <f>H1293+I1293</f>
        <v>0</v>
      </c>
      <c r="K1293" s="51"/>
      <c r="L1293" s="51"/>
      <c r="M1293" s="52">
        <f>K1293+L1293</f>
        <v>0</v>
      </c>
      <c r="N1293" s="51"/>
      <c r="O1293" s="52">
        <f>M1293+N1293</f>
        <v>0</v>
      </c>
    </row>
    <row r="1294" spans="1:15" s="57" customFormat="1" hidden="1">
      <c r="A1294" s="50">
        <f t="shared" si="428"/>
        <v>3</v>
      </c>
      <c r="B1294" s="153"/>
      <c r="C1294" s="163" t="s">
        <v>72</v>
      </c>
      <c r="D1294" s="137" t="s">
        <v>73</v>
      </c>
      <c r="E1294" s="51"/>
      <c r="F1294" s="51"/>
      <c r="G1294" s="51"/>
      <c r="H1294" s="51"/>
      <c r="I1294" s="51"/>
      <c r="J1294" s="52">
        <f>H1294+I1294</f>
        <v>0</v>
      </c>
      <c r="K1294" s="51"/>
      <c r="L1294" s="51"/>
      <c r="M1294" s="52">
        <f>K1294+L1294</f>
        <v>0</v>
      </c>
      <c r="N1294" s="51"/>
      <c r="O1294" s="52">
        <f>M1294+N1294</f>
        <v>0</v>
      </c>
    </row>
    <row r="1295" spans="1:15" s="57" customFormat="1" hidden="1">
      <c r="A1295" s="50">
        <f t="shared" si="428"/>
        <v>3</v>
      </c>
      <c r="B1295" s="153"/>
      <c r="C1295" s="163" t="s">
        <v>74</v>
      </c>
      <c r="D1295" s="137" t="s">
        <v>75</v>
      </c>
      <c r="E1295" s="51"/>
      <c r="F1295" s="51"/>
      <c r="G1295" s="51"/>
      <c r="H1295" s="51"/>
      <c r="I1295" s="51"/>
      <c r="J1295" s="52">
        <f>H1295+I1295</f>
        <v>0</v>
      </c>
      <c r="K1295" s="51"/>
      <c r="L1295" s="51"/>
      <c r="M1295" s="52">
        <f>K1295+L1295</f>
        <v>0</v>
      </c>
      <c r="N1295" s="51"/>
      <c r="O1295" s="52">
        <f>M1295+N1295</f>
        <v>0</v>
      </c>
    </row>
    <row r="1296" spans="1:15" s="57" customFormat="1" hidden="1">
      <c r="A1296" s="50">
        <f t="shared" si="428"/>
        <v>3</v>
      </c>
      <c r="B1296" s="153"/>
      <c r="C1296" s="163" t="s">
        <v>76</v>
      </c>
      <c r="D1296" s="137" t="s">
        <v>77</v>
      </c>
      <c r="E1296" s="51"/>
      <c r="F1296" s="51"/>
      <c r="G1296" s="51"/>
      <c r="H1296" s="51"/>
      <c r="I1296" s="51"/>
      <c r="J1296" s="52">
        <f>H1296+I1296</f>
        <v>0</v>
      </c>
      <c r="K1296" s="51"/>
      <c r="L1296" s="51"/>
      <c r="M1296" s="52">
        <f>K1296+L1296</f>
        <v>0</v>
      </c>
      <c r="N1296" s="51"/>
      <c r="O1296" s="52">
        <f>M1296+N1296</f>
        <v>0</v>
      </c>
    </row>
    <row r="1297" spans="1:15" s="57" customFormat="1" hidden="1">
      <c r="A1297" s="50">
        <f t="shared" si="428"/>
        <v>3</v>
      </c>
      <c r="B1297" s="153"/>
      <c r="C1297" s="163" t="s">
        <v>12</v>
      </c>
      <c r="D1297" s="137" t="s">
        <v>28</v>
      </c>
      <c r="E1297" s="51"/>
      <c r="F1297" s="51"/>
      <c r="G1297" s="51"/>
      <c r="H1297" s="51"/>
      <c r="I1297" s="51"/>
      <c r="J1297" s="52">
        <f>H1297+I1297</f>
        <v>0</v>
      </c>
      <c r="K1297" s="51"/>
      <c r="L1297" s="51"/>
      <c r="M1297" s="52">
        <f>K1297+L1297</f>
        <v>0</v>
      </c>
      <c r="N1297" s="51"/>
      <c r="O1297" s="52">
        <f>M1297+N1297</f>
        <v>0</v>
      </c>
    </row>
    <row r="1298" spans="1:15" s="57" customFormat="1" hidden="1">
      <c r="A1298" s="77">
        <f>A1299</f>
        <v>3</v>
      </c>
      <c r="B1298" s="153"/>
      <c r="C1298" s="155"/>
      <c r="D1298" s="137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</row>
    <row r="1299" spans="1:15" s="57" customFormat="1" hidden="1">
      <c r="A1299" s="105">
        <f>MIN(A1300:A1305)</f>
        <v>3</v>
      </c>
      <c r="B1299" s="153"/>
      <c r="C1299" s="157" t="s">
        <v>36</v>
      </c>
      <c r="D1299" s="137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</row>
    <row r="1300" spans="1:15" s="57" customFormat="1" hidden="1">
      <c r="A1300" s="50">
        <f t="shared" ref="A1300:A1305" si="446">IF(MAX(E1300:P1300)=0,IF(MIN(E1300:P1300)=0,3,2),2)</f>
        <v>3</v>
      </c>
      <c r="B1300" s="153"/>
      <c r="C1300" s="155" t="s">
        <v>34</v>
      </c>
      <c r="D1300" s="137"/>
      <c r="E1300" s="62">
        <f>SUM(E1301:E1302)</f>
        <v>0</v>
      </c>
      <c r="F1300" s="62">
        <f>SUM(F1301:F1302)</f>
        <v>0</v>
      </c>
      <c r="G1300" s="62">
        <f>SUM(G1301:G1302)</f>
        <v>0</v>
      </c>
      <c r="H1300" s="62">
        <f>SUM(H1301:H1302)</f>
        <v>0</v>
      </c>
      <c r="I1300" s="62">
        <f t="shared" ref="I1300:N1300" si="447">SUM(I1301:I1302)</f>
        <v>0</v>
      </c>
      <c r="J1300" s="62">
        <f t="shared" si="447"/>
        <v>0</v>
      </c>
      <c r="K1300" s="62">
        <f t="shared" si="447"/>
        <v>0</v>
      </c>
      <c r="L1300" s="62">
        <f t="shared" si="447"/>
        <v>0</v>
      </c>
      <c r="M1300" s="62">
        <f t="shared" si="447"/>
        <v>0</v>
      </c>
      <c r="N1300" s="62">
        <f t="shared" si="447"/>
        <v>0</v>
      </c>
      <c r="O1300" s="62">
        <f>SUM(O1301:O1302)</f>
        <v>0</v>
      </c>
    </row>
    <row r="1301" spans="1:15" s="57" customFormat="1" hidden="1">
      <c r="A1301" s="50">
        <f t="shared" si="446"/>
        <v>3</v>
      </c>
      <c r="B1301" s="153"/>
      <c r="C1301" s="167" t="s">
        <v>80</v>
      </c>
      <c r="D1301" s="137"/>
      <c r="E1301" s="51"/>
      <c r="F1301" s="51"/>
      <c r="G1301" s="51"/>
      <c r="H1301" s="51"/>
      <c r="I1301" s="51"/>
      <c r="J1301" s="52">
        <f>H1301+I1301</f>
        <v>0</v>
      </c>
      <c r="K1301" s="51"/>
      <c r="L1301" s="51"/>
      <c r="M1301" s="52">
        <f>K1301+L1301</f>
        <v>0</v>
      </c>
      <c r="N1301" s="51"/>
      <c r="O1301" s="52">
        <f>M1301+N1301</f>
        <v>0</v>
      </c>
    </row>
    <row r="1302" spans="1:15" s="57" customFormat="1" hidden="1">
      <c r="A1302" s="50">
        <f t="shared" si="446"/>
        <v>3</v>
      </c>
      <c r="B1302" s="153"/>
      <c r="C1302" s="167" t="s">
        <v>81</v>
      </c>
      <c r="D1302" s="137"/>
      <c r="E1302" s="51"/>
      <c r="F1302" s="51"/>
      <c r="G1302" s="51"/>
      <c r="H1302" s="51"/>
      <c r="I1302" s="51"/>
      <c r="J1302" s="52">
        <f>H1302+I1302</f>
        <v>0</v>
      </c>
      <c r="K1302" s="51"/>
      <c r="L1302" s="51"/>
      <c r="M1302" s="52">
        <f>K1302+L1302</f>
        <v>0</v>
      </c>
      <c r="N1302" s="51"/>
      <c r="O1302" s="52">
        <f>M1302+N1302</f>
        <v>0</v>
      </c>
    </row>
    <row r="1303" spans="1:15" s="57" customFormat="1" hidden="1">
      <c r="A1303" s="50">
        <f t="shared" si="446"/>
        <v>3</v>
      </c>
      <c r="B1303" s="153"/>
      <c r="C1303" s="155" t="s">
        <v>35</v>
      </c>
      <c r="D1303" s="137"/>
      <c r="E1303" s="62">
        <f>SUM(E1304:E1305)</f>
        <v>0</v>
      </c>
      <c r="F1303" s="62">
        <f>SUM(F1304:F1305)</f>
        <v>0</v>
      </c>
      <c r="G1303" s="62">
        <f>SUM(G1304:G1305)</f>
        <v>0</v>
      </c>
      <c r="H1303" s="62">
        <f>SUM(H1304:H1305)</f>
        <v>0</v>
      </c>
      <c r="I1303" s="62">
        <f t="shared" ref="I1303:N1303" si="448">SUM(I1304:I1305)</f>
        <v>0</v>
      </c>
      <c r="J1303" s="62">
        <f t="shared" si="448"/>
        <v>0</v>
      </c>
      <c r="K1303" s="62">
        <f t="shared" si="448"/>
        <v>0</v>
      </c>
      <c r="L1303" s="62">
        <f t="shared" si="448"/>
        <v>0</v>
      </c>
      <c r="M1303" s="62">
        <f t="shared" si="448"/>
        <v>0</v>
      </c>
      <c r="N1303" s="62">
        <f t="shared" si="448"/>
        <v>0</v>
      </c>
      <c r="O1303" s="62">
        <f>SUM(O1304:O1305)</f>
        <v>0</v>
      </c>
    </row>
    <row r="1304" spans="1:15" s="57" customFormat="1" hidden="1">
      <c r="A1304" s="50">
        <f t="shared" si="446"/>
        <v>3</v>
      </c>
      <c r="B1304" s="153"/>
      <c r="C1304" s="167" t="s">
        <v>84</v>
      </c>
      <c r="D1304" s="137"/>
      <c r="E1304" s="51"/>
      <c r="F1304" s="51"/>
      <c r="G1304" s="51"/>
      <c r="H1304" s="51"/>
      <c r="I1304" s="51"/>
      <c r="J1304" s="52">
        <f>H1304+I1304</f>
        <v>0</v>
      </c>
      <c r="K1304" s="51"/>
      <c r="L1304" s="51"/>
      <c r="M1304" s="52">
        <f>K1304+L1304</f>
        <v>0</v>
      </c>
      <c r="N1304" s="51"/>
      <c r="O1304" s="52">
        <f>M1304+N1304</f>
        <v>0</v>
      </c>
    </row>
    <row r="1305" spans="1:15" s="57" customFormat="1" hidden="1">
      <c r="A1305" s="50">
        <f t="shared" si="446"/>
        <v>3</v>
      </c>
      <c r="B1305" s="153"/>
      <c r="C1305" s="167" t="s">
        <v>85</v>
      </c>
      <c r="D1305" s="137"/>
      <c r="E1305" s="51"/>
      <c r="F1305" s="51"/>
      <c r="G1305" s="51"/>
      <c r="H1305" s="51"/>
      <c r="I1305" s="51"/>
      <c r="J1305" s="52">
        <f>H1305+I1305</f>
        <v>0</v>
      </c>
      <c r="K1305" s="51"/>
      <c r="L1305" s="51"/>
      <c r="M1305" s="52">
        <f>K1305+L1305</f>
        <v>0</v>
      </c>
      <c r="N1305" s="51"/>
      <c r="O1305" s="52">
        <f>M1305+N1305</f>
        <v>0</v>
      </c>
    </row>
    <row r="1306" spans="1:15" s="57" customFormat="1" hidden="1">
      <c r="A1306" s="77">
        <f>A1307</f>
        <v>3</v>
      </c>
      <c r="B1306" s="172"/>
      <c r="C1306" s="156"/>
      <c r="D1306" s="140"/>
      <c r="E1306" s="76"/>
      <c r="F1306" s="76"/>
      <c r="G1306" s="76"/>
      <c r="H1306" s="76"/>
      <c r="I1306" s="76"/>
      <c r="J1306" s="76"/>
      <c r="K1306" s="76"/>
      <c r="L1306" s="76"/>
      <c r="M1306" s="76"/>
      <c r="N1306" s="76"/>
      <c r="O1306" s="76"/>
    </row>
    <row r="1307" spans="1:15" s="57" customFormat="1" hidden="1">
      <c r="A1307" s="105">
        <f>MIN(A1308:A1369)</f>
        <v>3</v>
      </c>
      <c r="B1307" s="172"/>
      <c r="C1307" s="174" t="s">
        <v>64</v>
      </c>
      <c r="D1307" s="140"/>
      <c r="E1307" s="76"/>
      <c r="F1307" s="76"/>
      <c r="G1307" s="76"/>
      <c r="H1307" s="76"/>
      <c r="I1307" s="76"/>
      <c r="J1307" s="76"/>
      <c r="K1307" s="76"/>
      <c r="L1307" s="76"/>
      <c r="M1307" s="76"/>
      <c r="N1307" s="76"/>
      <c r="O1307" s="76"/>
    </row>
    <row r="1308" spans="1:15" s="57" customFormat="1" hidden="1">
      <c r="A1308" s="50">
        <f t="shared" ref="A1308:A1361" si="449">IF(MAX(E1308:P1308)=0,IF(MIN(E1308:P1308)=0,3,2),2)</f>
        <v>3</v>
      </c>
      <c r="B1308" s="145"/>
      <c r="C1308" s="146" t="s">
        <v>25</v>
      </c>
      <c r="D1308" s="56"/>
      <c r="E1308" s="11">
        <f>SUBTOTAL(9,E1309:E1361)</f>
        <v>0</v>
      </c>
      <c r="F1308" s="11">
        <f>SUBTOTAL(9,F1309:F1361)</f>
        <v>0</v>
      </c>
      <c r="G1308" s="11">
        <f>SUBTOTAL(9,G1309:G1361)</f>
        <v>0</v>
      </c>
      <c r="H1308" s="11">
        <f>SUBTOTAL(9,H1309:H1361)</f>
        <v>0</v>
      </c>
      <c r="I1308" s="11">
        <f t="shared" ref="I1308:N1308" si="450">SUBTOTAL(9,I1309:I1361)</f>
        <v>0</v>
      </c>
      <c r="J1308" s="11">
        <f t="shared" si="450"/>
        <v>0</v>
      </c>
      <c r="K1308" s="11">
        <f t="shared" si="450"/>
        <v>0</v>
      </c>
      <c r="L1308" s="11">
        <f t="shared" si="450"/>
        <v>0</v>
      </c>
      <c r="M1308" s="11">
        <f t="shared" si="450"/>
        <v>0</v>
      </c>
      <c r="N1308" s="11">
        <f t="shared" si="450"/>
        <v>0</v>
      </c>
      <c r="O1308" s="11">
        <f>SUBTOTAL(9,O1309:O1361)</f>
        <v>0</v>
      </c>
    </row>
    <row r="1309" spans="1:15" s="57" customFormat="1" hidden="1">
      <c r="A1309" s="50">
        <f t="shared" si="449"/>
        <v>3</v>
      </c>
      <c r="B1309" s="145" t="s">
        <v>14</v>
      </c>
      <c r="C1309" s="146" t="s">
        <v>125</v>
      </c>
      <c r="D1309" s="56"/>
      <c r="E1309" s="11">
        <f>SUBTOTAL(9,E1310:E1331)</f>
        <v>0</v>
      </c>
      <c r="F1309" s="11">
        <f>SUBTOTAL(9,F1310:F1331)</f>
        <v>0</v>
      </c>
      <c r="G1309" s="11">
        <f>SUBTOTAL(9,G1310:G1331)</f>
        <v>0</v>
      </c>
      <c r="H1309" s="11">
        <f>SUBTOTAL(9,H1310:H1331)</f>
        <v>0</v>
      </c>
      <c r="I1309" s="11">
        <f t="shared" ref="I1309:N1309" si="451">SUBTOTAL(9,I1310:I1331)</f>
        <v>0</v>
      </c>
      <c r="J1309" s="11">
        <f t="shared" si="451"/>
        <v>0</v>
      </c>
      <c r="K1309" s="11">
        <f t="shared" si="451"/>
        <v>0</v>
      </c>
      <c r="L1309" s="11">
        <f t="shared" si="451"/>
        <v>0</v>
      </c>
      <c r="M1309" s="11">
        <f t="shared" si="451"/>
        <v>0</v>
      </c>
      <c r="N1309" s="11">
        <f t="shared" si="451"/>
        <v>0</v>
      </c>
      <c r="O1309" s="11">
        <f>SUBTOTAL(9,O1310:O1331)</f>
        <v>0</v>
      </c>
    </row>
    <row r="1310" spans="1:15" s="57" customFormat="1" hidden="1">
      <c r="A1310" s="50">
        <f t="shared" si="449"/>
        <v>3</v>
      </c>
      <c r="B1310" s="147"/>
      <c r="C1310" s="146" t="s">
        <v>126</v>
      </c>
      <c r="D1310" s="56"/>
      <c r="E1310" s="11">
        <f>SUBTOTAL(9,E1311:E1320)</f>
        <v>0</v>
      </c>
      <c r="F1310" s="11">
        <f>SUBTOTAL(9,F1311:F1320)</f>
        <v>0</v>
      </c>
      <c r="G1310" s="11">
        <f>SUBTOTAL(9,G1311:G1320)</f>
        <v>0</v>
      </c>
      <c r="H1310" s="11">
        <f>SUBTOTAL(9,H1311:H1320)</f>
        <v>0</v>
      </c>
      <c r="I1310" s="11">
        <f t="shared" ref="I1310:N1310" si="452">SUBTOTAL(9,I1311:I1320)</f>
        <v>0</v>
      </c>
      <c r="J1310" s="11">
        <f t="shared" si="452"/>
        <v>0</v>
      </c>
      <c r="K1310" s="11">
        <f t="shared" si="452"/>
        <v>0</v>
      </c>
      <c r="L1310" s="11">
        <f t="shared" si="452"/>
        <v>0</v>
      </c>
      <c r="M1310" s="11">
        <f t="shared" si="452"/>
        <v>0</v>
      </c>
      <c r="N1310" s="11">
        <f t="shared" si="452"/>
        <v>0</v>
      </c>
      <c r="O1310" s="11">
        <f>SUBTOTAL(9,O1311:O1320)</f>
        <v>0</v>
      </c>
    </row>
    <row r="1311" spans="1:15" s="57" customFormat="1" ht="25.5" hidden="1">
      <c r="A1311" s="50">
        <f t="shared" si="449"/>
        <v>3</v>
      </c>
      <c r="B1311" s="148"/>
      <c r="C1311" s="149" t="s">
        <v>127</v>
      </c>
      <c r="D1311" s="58" t="s">
        <v>2</v>
      </c>
      <c r="E1311" s="11">
        <f>SUBTOTAL(9,E1312:E1313)</f>
        <v>0</v>
      </c>
      <c r="F1311" s="11">
        <f>SUBTOTAL(9,F1312:F1313)</f>
        <v>0</v>
      </c>
      <c r="G1311" s="11">
        <f>SUBTOTAL(9,G1312:G1313)</f>
        <v>0</v>
      </c>
      <c r="H1311" s="11">
        <f>SUBTOTAL(9,H1312:H1313)</f>
        <v>0</v>
      </c>
      <c r="I1311" s="11">
        <f t="shared" ref="I1311:N1311" si="453">SUBTOTAL(9,I1312:I1313)</f>
        <v>0</v>
      </c>
      <c r="J1311" s="11">
        <f t="shared" si="453"/>
        <v>0</v>
      </c>
      <c r="K1311" s="11">
        <f t="shared" si="453"/>
        <v>0</v>
      </c>
      <c r="L1311" s="11">
        <f t="shared" si="453"/>
        <v>0</v>
      </c>
      <c r="M1311" s="11">
        <f t="shared" si="453"/>
        <v>0</v>
      </c>
      <c r="N1311" s="11">
        <f t="shared" si="453"/>
        <v>0</v>
      </c>
      <c r="O1311" s="11">
        <f>SUBTOTAL(9,O1312:O1313)</f>
        <v>0</v>
      </c>
    </row>
    <row r="1312" spans="1:15" s="57" customFormat="1" ht="25.5" hidden="1">
      <c r="A1312" s="50">
        <f t="shared" si="449"/>
        <v>3</v>
      </c>
      <c r="B1312" s="148"/>
      <c r="C1312" s="149" t="s">
        <v>303</v>
      </c>
      <c r="D1312" s="58" t="s">
        <v>302</v>
      </c>
      <c r="E1312" s="51"/>
      <c r="F1312" s="51"/>
      <c r="G1312" s="51"/>
      <c r="H1312" s="51"/>
      <c r="I1312" s="51"/>
      <c r="J1312" s="52">
        <f>H1312+I1312</f>
        <v>0</v>
      </c>
      <c r="K1312" s="51"/>
      <c r="L1312" s="51"/>
      <c r="M1312" s="52">
        <f>K1312+L1312</f>
        <v>0</v>
      </c>
      <c r="N1312" s="51"/>
      <c r="O1312" s="52">
        <f>M1312+N1312</f>
        <v>0</v>
      </c>
    </row>
    <row r="1313" spans="1:15" s="57" customFormat="1" ht="25.5" hidden="1">
      <c r="A1313" s="50">
        <f t="shared" si="449"/>
        <v>3</v>
      </c>
      <c r="B1313" s="148"/>
      <c r="C1313" s="149" t="s">
        <v>305</v>
      </c>
      <c r="D1313" s="58" t="s">
        <v>304</v>
      </c>
      <c r="E1313" s="51"/>
      <c r="F1313" s="51"/>
      <c r="G1313" s="51"/>
      <c r="H1313" s="51"/>
      <c r="I1313" s="51"/>
      <c r="J1313" s="52">
        <f>H1313+I1313</f>
        <v>0</v>
      </c>
      <c r="K1313" s="51"/>
      <c r="L1313" s="51"/>
      <c r="M1313" s="52">
        <f>K1313+L1313</f>
        <v>0</v>
      </c>
      <c r="N1313" s="51"/>
      <c r="O1313" s="52">
        <f>M1313+N1313</f>
        <v>0</v>
      </c>
    </row>
    <row r="1314" spans="1:15" s="57" customFormat="1" hidden="1">
      <c r="A1314" s="50">
        <f t="shared" si="449"/>
        <v>3</v>
      </c>
      <c r="B1314" s="150"/>
      <c r="C1314" s="151" t="s">
        <v>128</v>
      </c>
      <c r="D1314" s="59" t="s">
        <v>3</v>
      </c>
      <c r="E1314" s="51"/>
      <c r="F1314" s="51"/>
      <c r="G1314" s="51"/>
      <c r="H1314" s="51"/>
      <c r="I1314" s="51"/>
      <c r="J1314" s="52">
        <f>H1314+I1314</f>
        <v>0</v>
      </c>
      <c r="K1314" s="51"/>
      <c r="L1314" s="51"/>
      <c r="M1314" s="52">
        <f>K1314+L1314</f>
        <v>0</v>
      </c>
      <c r="N1314" s="51"/>
      <c r="O1314" s="52">
        <f>M1314+N1314</f>
        <v>0</v>
      </c>
    </row>
    <row r="1315" spans="1:15" s="57" customFormat="1" hidden="1">
      <c r="A1315" s="50">
        <f t="shared" si="449"/>
        <v>3</v>
      </c>
      <c r="B1315" s="150"/>
      <c r="C1315" s="152" t="s">
        <v>445</v>
      </c>
      <c r="D1315" s="117" t="s">
        <v>446</v>
      </c>
      <c r="E1315" s="11">
        <f>SUBTOTAL(9,E1316:E1319)</f>
        <v>0</v>
      </c>
      <c r="F1315" s="11">
        <f>SUBTOTAL(9,F1316:F1319)</f>
        <v>0</v>
      </c>
      <c r="G1315" s="11">
        <f>SUBTOTAL(9,G1316:G1319)</f>
        <v>0</v>
      </c>
      <c r="H1315" s="11">
        <f>SUBTOTAL(9,H1316:H1319)</f>
        <v>0</v>
      </c>
      <c r="I1315" s="11">
        <f t="shared" ref="I1315:N1315" si="454">SUBTOTAL(9,I1316:I1319)</f>
        <v>0</v>
      </c>
      <c r="J1315" s="11">
        <f t="shared" si="454"/>
        <v>0</v>
      </c>
      <c r="K1315" s="11">
        <f t="shared" si="454"/>
        <v>0</v>
      </c>
      <c r="L1315" s="11">
        <f t="shared" si="454"/>
        <v>0</v>
      </c>
      <c r="M1315" s="11">
        <f t="shared" si="454"/>
        <v>0</v>
      </c>
      <c r="N1315" s="11">
        <f t="shared" si="454"/>
        <v>0</v>
      </c>
      <c r="O1315" s="11">
        <f>SUBTOTAL(9,O1316:O1319)</f>
        <v>0</v>
      </c>
    </row>
    <row r="1316" spans="1:15" ht="25.5" hidden="1">
      <c r="A1316" s="50">
        <f t="shared" si="449"/>
        <v>3</v>
      </c>
      <c r="B1316" s="150"/>
      <c r="C1316" s="149" t="s">
        <v>129</v>
      </c>
      <c r="D1316" s="60" t="s">
        <v>37</v>
      </c>
      <c r="E1316" s="51"/>
      <c r="F1316" s="51"/>
      <c r="G1316" s="51"/>
      <c r="H1316" s="51"/>
      <c r="I1316" s="51"/>
      <c r="J1316" s="52">
        <f>H1316+I1316</f>
        <v>0</v>
      </c>
      <c r="K1316" s="51"/>
      <c r="L1316" s="51"/>
      <c r="M1316" s="52">
        <f>K1316+L1316</f>
        <v>0</v>
      </c>
      <c r="N1316" s="51"/>
      <c r="O1316" s="52">
        <f>M1316+N1316</f>
        <v>0</v>
      </c>
    </row>
    <row r="1317" spans="1:15" hidden="1">
      <c r="A1317" s="50">
        <f t="shared" si="449"/>
        <v>3</v>
      </c>
      <c r="B1317" s="150"/>
      <c r="C1317" s="149" t="s">
        <v>131</v>
      </c>
      <c r="D1317" s="60" t="s">
        <v>39</v>
      </c>
      <c r="E1317" s="51"/>
      <c r="F1317" s="51"/>
      <c r="G1317" s="51"/>
      <c r="H1317" s="51"/>
      <c r="I1317" s="51"/>
      <c r="J1317" s="52">
        <f>H1317+I1317</f>
        <v>0</v>
      </c>
      <c r="K1317" s="51"/>
      <c r="L1317" s="51"/>
      <c r="M1317" s="52">
        <f>K1317+L1317</f>
        <v>0</v>
      </c>
      <c r="N1317" s="51"/>
      <c r="O1317" s="52">
        <f>M1317+N1317</f>
        <v>0</v>
      </c>
    </row>
    <row r="1318" spans="1:15" hidden="1">
      <c r="A1318" s="50">
        <f t="shared" si="449"/>
        <v>3</v>
      </c>
      <c r="B1318" s="150"/>
      <c r="C1318" s="149" t="s">
        <v>132</v>
      </c>
      <c r="D1318" s="60" t="s">
        <v>40</v>
      </c>
      <c r="E1318" s="51"/>
      <c r="F1318" s="51"/>
      <c r="G1318" s="51"/>
      <c r="H1318" s="51"/>
      <c r="I1318" s="51"/>
      <c r="J1318" s="52">
        <f>H1318+I1318</f>
        <v>0</v>
      </c>
      <c r="K1318" s="51"/>
      <c r="L1318" s="51"/>
      <c r="M1318" s="52">
        <f>K1318+L1318</f>
        <v>0</v>
      </c>
      <c r="N1318" s="51"/>
      <c r="O1318" s="52">
        <f>M1318+N1318</f>
        <v>0</v>
      </c>
    </row>
    <row r="1319" spans="1:15" ht="25.5" hidden="1">
      <c r="A1319" s="50">
        <f t="shared" si="449"/>
        <v>3</v>
      </c>
      <c r="B1319" s="150"/>
      <c r="C1319" s="149" t="s">
        <v>133</v>
      </c>
      <c r="D1319" s="60" t="s">
        <v>41</v>
      </c>
      <c r="E1319" s="51"/>
      <c r="F1319" s="51"/>
      <c r="G1319" s="51"/>
      <c r="H1319" s="51"/>
      <c r="I1319" s="51"/>
      <c r="J1319" s="52">
        <f>H1319+I1319</f>
        <v>0</v>
      </c>
      <c r="K1319" s="51"/>
      <c r="L1319" s="51"/>
      <c r="M1319" s="52">
        <f>K1319+L1319</f>
        <v>0</v>
      </c>
      <c r="N1319" s="51"/>
      <c r="O1319" s="52">
        <f>M1319+N1319</f>
        <v>0</v>
      </c>
    </row>
    <row r="1320" spans="1:15" hidden="1">
      <c r="A1320" s="50">
        <f t="shared" si="449"/>
        <v>3</v>
      </c>
      <c r="B1320" s="150"/>
      <c r="C1320" s="149" t="s">
        <v>447</v>
      </c>
      <c r="D1320" s="60" t="s">
        <v>4</v>
      </c>
      <c r="E1320" s="51"/>
      <c r="F1320" s="51"/>
      <c r="G1320" s="51"/>
      <c r="H1320" s="51"/>
      <c r="I1320" s="51"/>
      <c r="J1320" s="52">
        <f>H1320+I1320</f>
        <v>0</v>
      </c>
      <c r="K1320" s="51"/>
      <c r="L1320" s="51"/>
      <c r="M1320" s="52">
        <f>K1320+L1320</f>
        <v>0</v>
      </c>
      <c r="N1320" s="51"/>
      <c r="O1320" s="52">
        <f>M1320+N1320</f>
        <v>0</v>
      </c>
    </row>
    <row r="1321" spans="1:15" hidden="1">
      <c r="A1321" s="50">
        <f t="shared" si="449"/>
        <v>3</v>
      </c>
      <c r="B1321" s="147"/>
      <c r="C1321" s="146" t="s">
        <v>134</v>
      </c>
      <c r="D1321" s="56"/>
      <c r="E1321" s="11">
        <f>SUBTOTAL(9,E1322:E1325)</f>
        <v>0</v>
      </c>
      <c r="F1321" s="11">
        <f>SUBTOTAL(9,F1322:F1325)</f>
        <v>0</v>
      </c>
      <c r="G1321" s="11">
        <f>SUBTOTAL(9,G1322:G1325)</f>
        <v>0</v>
      </c>
      <c r="H1321" s="11">
        <f>SUBTOTAL(9,H1322:H1325)</f>
        <v>0</v>
      </c>
      <c r="I1321" s="11">
        <f t="shared" ref="I1321:N1321" si="455">SUBTOTAL(9,I1322:I1325)</f>
        <v>0</v>
      </c>
      <c r="J1321" s="11">
        <f t="shared" si="455"/>
        <v>0</v>
      </c>
      <c r="K1321" s="11">
        <f t="shared" si="455"/>
        <v>0</v>
      </c>
      <c r="L1321" s="11">
        <f t="shared" si="455"/>
        <v>0</v>
      </c>
      <c r="M1321" s="11">
        <f t="shared" si="455"/>
        <v>0</v>
      </c>
      <c r="N1321" s="11">
        <f t="shared" si="455"/>
        <v>0</v>
      </c>
      <c r="O1321" s="11">
        <f>SUBTOTAL(9,O1322:O1325)</f>
        <v>0</v>
      </c>
    </row>
    <row r="1322" spans="1:15" hidden="1">
      <c r="A1322" s="50">
        <f t="shared" si="449"/>
        <v>3</v>
      </c>
      <c r="B1322" s="150"/>
      <c r="C1322" s="151" t="s">
        <v>135</v>
      </c>
      <c r="D1322" s="59" t="s">
        <v>5</v>
      </c>
      <c r="E1322" s="51"/>
      <c r="F1322" s="51"/>
      <c r="G1322" s="51"/>
      <c r="H1322" s="51"/>
      <c r="I1322" s="51"/>
      <c r="J1322" s="52">
        <f>H1322+I1322</f>
        <v>0</v>
      </c>
      <c r="K1322" s="51"/>
      <c r="L1322" s="51"/>
      <c r="M1322" s="52">
        <f>K1322+L1322</f>
        <v>0</v>
      </c>
      <c r="N1322" s="51"/>
      <c r="O1322" s="52">
        <f>M1322+N1322</f>
        <v>0</v>
      </c>
    </row>
    <row r="1323" spans="1:15" hidden="1">
      <c r="A1323" s="50">
        <f t="shared" si="449"/>
        <v>3</v>
      </c>
      <c r="B1323" s="150"/>
      <c r="C1323" s="154" t="s">
        <v>448</v>
      </c>
      <c r="D1323" s="118" t="s">
        <v>173</v>
      </c>
      <c r="E1323" s="51"/>
      <c r="F1323" s="51"/>
      <c r="G1323" s="51"/>
      <c r="H1323" s="51"/>
      <c r="I1323" s="51"/>
      <c r="J1323" s="52">
        <f>H1323+I1323</f>
        <v>0</v>
      </c>
      <c r="K1323" s="51"/>
      <c r="L1323" s="51"/>
      <c r="M1323" s="52">
        <f>K1323+L1323</f>
        <v>0</v>
      </c>
      <c r="N1323" s="51"/>
      <c r="O1323" s="52">
        <f>M1323+N1323</f>
        <v>0</v>
      </c>
    </row>
    <row r="1324" spans="1:15" hidden="1">
      <c r="A1324" s="50">
        <f t="shared" si="449"/>
        <v>3</v>
      </c>
      <c r="B1324" s="153"/>
      <c r="C1324" s="155" t="s">
        <v>557</v>
      </c>
      <c r="D1324" s="137" t="s">
        <v>8</v>
      </c>
      <c r="E1324" s="51"/>
      <c r="F1324" s="51"/>
      <c r="G1324" s="51"/>
      <c r="H1324" s="51"/>
      <c r="I1324" s="51"/>
      <c r="J1324" s="52">
        <f>H1324+I1324</f>
        <v>0</v>
      </c>
      <c r="K1324" s="51"/>
      <c r="L1324" s="51"/>
      <c r="M1324" s="52">
        <f>K1324+L1324</f>
        <v>0</v>
      </c>
      <c r="N1324" s="51"/>
      <c r="O1324" s="52">
        <f>M1324+N1324</f>
        <v>0</v>
      </c>
    </row>
    <row r="1325" spans="1:15" ht="25.5" hidden="1">
      <c r="A1325" s="50">
        <f t="shared" si="449"/>
        <v>3</v>
      </c>
      <c r="B1325" s="153"/>
      <c r="C1325" s="155" t="s">
        <v>139</v>
      </c>
      <c r="D1325" s="136" t="s">
        <v>10</v>
      </c>
      <c r="E1325" s="51"/>
      <c r="F1325" s="51"/>
      <c r="G1325" s="51"/>
      <c r="H1325" s="51"/>
      <c r="I1325" s="51"/>
      <c r="J1325" s="52">
        <f>H1325+I1325</f>
        <v>0</v>
      </c>
      <c r="K1325" s="51"/>
      <c r="L1325" s="51"/>
      <c r="M1325" s="52">
        <f>K1325+L1325</f>
        <v>0</v>
      </c>
      <c r="N1325" s="51"/>
      <c r="O1325" s="52">
        <f>M1325+N1325</f>
        <v>0</v>
      </c>
    </row>
    <row r="1326" spans="1:15" hidden="1">
      <c r="A1326" s="50">
        <f t="shared" si="449"/>
        <v>3</v>
      </c>
      <c r="B1326" s="156"/>
      <c r="C1326" s="157" t="s">
        <v>140</v>
      </c>
      <c r="D1326" s="136"/>
      <c r="E1326" s="11">
        <f>SUBTOTAL(9,E1327:E1331)</f>
        <v>0</v>
      </c>
      <c r="F1326" s="11">
        <f>SUBTOTAL(9,F1327:F1331)</f>
        <v>0</v>
      </c>
      <c r="G1326" s="11">
        <f>SUBTOTAL(9,G1327:G1331)</f>
        <v>0</v>
      </c>
      <c r="H1326" s="11">
        <f>SUBTOTAL(9,H1327:H1331)</f>
        <v>0</v>
      </c>
      <c r="I1326" s="11">
        <f t="shared" ref="I1326:N1326" si="456">SUBTOTAL(9,I1327:I1331)</f>
        <v>0</v>
      </c>
      <c r="J1326" s="11">
        <f t="shared" si="456"/>
        <v>0</v>
      </c>
      <c r="K1326" s="11">
        <f t="shared" si="456"/>
        <v>0</v>
      </c>
      <c r="L1326" s="11">
        <f t="shared" si="456"/>
        <v>0</v>
      </c>
      <c r="M1326" s="11">
        <f t="shared" si="456"/>
        <v>0</v>
      </c>
      <c r="N1326" s="11">
        <f t="shared" si="456"/>
        <v>0</v>
      </c>
      <c r="O1326" s="11">
        <f>SUBTOTAL(9,O1327:O1331)</f>
        <v>0</v>
      </c>
    </row>
    <row r="1327" spans="1:15" hidden="1">
      <c r="A1327" s="50">
        <f t="shared" si="449"/>
        <v>3</v>
      </c>
      <c r="B1327" s="153"/>
      <c r="C1327" s="155" t="s">
        <v>141</v>
      </c>
      <c r="D1327" s="137" t="s">
        <v>71</v>
      </c>
      <c r="E1327" s="51"/>
      <c r="F1327" s="51"/>
      <c r="G1327" s="51"/>
      <c r="H1327" s="51"/>
      <c r="I1327" s="51"/>
      <c r="J1327" s="52">
        <f>H1327+I1327</f>
        <v>0</v>
      </c>
      <c r="K1327" s="51"/>
      <c r="L1327" s="51"/>
      <c r="M1327" s="52">
        <f>K1327+L1327</f>
        <v>0</v>
      </c>
      <c r="N1327" s="51"/>
      <c r="O1327" s="52">
        <f>M1327+N1327</f>
        <v>0</v>
      </c>
    </row>
    <row r="1328" spans="1:15" hidden="1">
      <c r="A1328" s="50">
        <f t="shared" si="449"/>
        <v>3</v>
      </c>
      <c r="B1328" s="153"/>
      <c r="C1328" s="155" t="s">
        <v>142</v>
      </c>
      <c r="D1328" s="137" t="s">
        <v>73</v>
      </c>
      <c r="E1328" s="51"/>
      <c r="F1328" s="51"/>
      <c r="G1328" s="51"/>
      <c r="H1328" s="51"/>
      <c r="I1328" s="51"/>
      <c r="J1328" s="52">
        <f>H1328+I1328</f>
        <v>0</v>
      </c>
      <c r="K1328" s="51"/>
      <c r="L1328" s="51"/>
      <c r="M1328" s="52">
        <f>K1328+L1328</f>
        <v>0</v>
      </c>
      <c r="N1328" s="51"/>
      <c r="O1328" s="52">
        <f>M1328+N1328</f>
        <v>0</v>
      </c>
    </row>
    <row r="1329" spans="1:15" hidden="1">
      <c r="A1329" s="50">
        <f t="shared" si="449"/>
        <v>3</v>
      </c>
      <c r="B1329" s="153"/>
      <c r="C1329" s="155" t="s">
        <v>143</v>
      </c>
      <c r="D1329" s="137" t="s">
        <v>75</v>
      </c>
      <c r="E1329" s="51"/>
      <c r="F1329" s="51"/>
      <c r="G1329" s="51"/>
      <c r="H1329" s="51"/>
      <c r="I1329" s="51"/>
      <c r="J1329" s="52">
        <f>H1329+I1329</f>
        <v>0</v>
      </c>
      <c r="K1329" s="51"/>
      <c r="L1329" s="51"/>
      <c r="M1329" s="52">
        <f>K1329+L1329</f>
        <v>0</v>
      </c>
      <c r="N1329" s="51"/>
      <c r="O1329" s="52">
        <f>M1329+N1329</f>
        <v>0</v>
      </c>
    </row>
    <row r="1330" spans="1:15" hidden="1">
      <c r="A1330" s="50">
        <f t="shared" si="449"/>
        <v>3</v>
      </c>
      <c r="B1330" s="153"/>
      <c r="C1330" s="155" t="s">
        <v>144</v>
      </c>
      <c r="D1330" s="137" t="s">
        <v>77</v>
      </c>
      <c r="E1330" s="51"/>
      <c r="F1330" s="51"/>
      <c r="G1330" s="51"/>
      <c r="H1330" s="51"/>
      <c r="I1330" s="51"/>
      <c r="J1330" s="52">
        <f>H1330+I1330</f>
        <v>0</v>
      </c>
      <c r="K1330" s="51"/>
      <c r="L1330" s="51"/>
      <c r="M1330" s="52">
        <f>K1330+L1330</f>
        <v>0</v>
      </c>
      <c r="N1330" s="51"/>
      <c r="O1330" s="52">
        <f>M1330+N1330</f>
        <v>0</v>
      </c>
    </row>
    <row r="1331" spans="1:15" hidden="1">
      <c r="A1331" s="50">
        <f t="shared" si="449"/>
        <v>3</v>
      </c>
      <c r="B1331" s="153"/>
      <c r="C1331" s="155" t="s">
        <v>145</v>
      </c>
      <c r="D1331" s="137" t="s">
        <v>28</v>
      </c>
      <c r="E1331" s="51"/>
      <c r="F1331" s="51"/>
      <c r="G1331" s="51"/>
      <c r="H1331" s="51"/>
      <c r="I1331" s="51"/>
      <c r="J1331" s="52">
        <f>H1331+I1331</f>
        <v>0</v>
      </c>
      <c r="K1331" s="51"/>
      <c r="L1331" s="51"/>
      <c r="M1331" s="52">
        <f>K1331+L1331</f>
        <v>0</v>
      </c>
      <c r="N1331" s="51"/>
      <c r="O1331" s="52">
        <f>M1331+N1331</f>
        <v>0</v>
      </c>
    </row>
    <row r="1332" spans="1:15" hidden="1">
      <c r="A1332" s="50">
        <f t="shared" si="449"/>
        <v>3</v>
      </c>
      <c r="B1332" s="145" t="s">
        <v>146</v>
      </c>
      <c r="C1332" s="157" t="s">
        <v>147</v>
      </c>
      <c r="D1332" s="56"/>
      <c r="E1332" s="11">
        <f>SUBTOTAL(9,E1333:E1361)</f>
        <v>0</v>
      </c>
      <c r="F1332" s="11">
        <f>SUBTOTAL(9,F1333:F1361)</f>
        <v>0</v>
      </c>
      <c r="G1332" s="11">
        <f>SUBTOTAL(9,G1333:G1361)</f>
        <v>0</v>
      </c>
      <c r="H1332" s="11">
        <f>SUBTOTAL(9,H1333:H1361)</f>
        <v>0</v>
      </c>
      <c r="I1332" s="11">
        <f t="shared" ref="I1332:N1332" si="457">SUBTOTAL(9,I1333:I1361)</f>
        <v>0</v>
      </c>
      <c r="J1332" s="11">
        <f t="shared" si="457"/>
        <v>0</v>
      </c>
      <c r="K1332" s="11">
        <f t="shared" si="457"/>
        <v>0</v>
      </c>
      <c r="L1332" s="11">
        <f t="shared" si="457"/>
        <v>0</v>
      </c>
      <c r="M1332" s="11">
        <f t="shared" si="457"/>
        <v>0</v>
      </c>
      <c r="N1332" s="11">
        <f t="shared" si="457"/>
        <v>0</v>
      </c>
      <c r="O1332" s="11">
        <f>SUBTOTAL(9,O1333:O1361)</f>
        <v>0</v>
      </c>
    </row>
    <row r="1333" spans="1:15" hidden="1">
      <c r="A1333" s="50">
        <f t="shared" si="449"/>
        <v>3</v>
      </c>
      <c r="B1333" s="156"/>
      <c r="C1333" s="158" t="s">
        <v>26</v>
      </c>
      <c r="D1333" s="56"/>
      <c r="E1333" s="11">
        <f>SUBTOTAL(9,E1334:E1352)</f>
        <v>0</v>
      </c>
      <c r="F1333" s="11">
        <f t="shared" ref="F1333:O1333" si="458">SUBTOTAL(9,F1334:F1352)</f>
        <v>0</v>
      </c>
      <c r="G1333" s="11">
        <f t="shared" si="458"/>
        <v>0</v>
      </c>
      <c r="H1333" s="11">
        <f t="shared" si="458"/>
        <v>0</v>
      </c>
      <c r="I1333" s="11">
        <f t="shared" si="458"/>
        <v>0</v>
      </c>
      <c r="J1333" s="11">
        <f t="shared" si="458"/>
        <v>0</v>
      </c>
      <c r="K1333" s="11">
        <f t="shared" si="458"/>
        <v>0</v>
      </c>
      <c r="L1333" s="11">
        <f t="shared" si="458"/>
        <v>0</v>
      </c>
      <c r="M1333" s="11">
        <f t="shared" si="458"/>
        <v>0</v>
      </c>
      <c r="N1333" s="11">
        <f t="shared" si="458"/>
        <v>0</v>
      </c>
      <c r="O1333" s="11">
        <f t="shared" si="458"/>
        <v>0</v>
      </c>
    </row>
    <row r="1334" spans="1:15" hidden="1">
      <c r="A1334" s="50">
        <f t="shared" si="449"/>
        <v>3</v>
      </c>
      <c r="B1334" s="150"/>
      <c r="C1334" s="161" t="s">
        <v>770</v>
      </c>
      <c r="D1334" s="56"/>
      <c r="E1334" s="11">
        <f>SUBTOTAL(9,E1335:E1344)</f>
        <v>0</v>
      </c>
      <c r="F1334" s="11">
        <f t="shared" ref="F1334:O1334" si="459">SUBTOTAL(9,F1335:F1344)</f>
        <v>0</v>
      </c>
      <c r="G1334" s="11">
        <f t="shared" si="459"/>
        <v>0</v>
      </c>
      <c r="H1334" s="11">
        <f t="shared" si="459"/>
        <v>0</v>
      </c>
      <c r="I1334" s="11">
        <f t="shared" si="459"/>
        <v>0</v>
      </c>
      <c r="J1334" s="11">
        <f t="shared" si="459"/>
        <v>0</v>
      </c>
      <c r="K1334" s="11">
        <f t="shared" si="459"/>
        <v>0</v>
      </c>
      <c r="L1334" s="11">
        <f t="shared" si="459"/>
        <v>0</v>
      </c>
      <c r="M1334" s="11">
        <f t="shared" si="459"/>
        <v>0</v>
      </c>
      <c r="N1334" s="11">
        <f t="shared" si="459"/>
        <v>0</v>
      </c>
      <c r="O1334" s="11">
        <f t="shared" si="459"/>
        <v>0</v>
      </c>
    </row>
    <row r="1335" spans="1:15" ht="25.5" hidden="1">
      <c r="A1335" s="50">
        <f t="shared" si="449"/>
        <v>3</v>
      </c>
      <c r="B1335" s="150"/>
      <c r="C1335" s="160" t="s">
        <v>771</v>
      </c>
      <c r="D1335" s="58" t="s">
        <v>2</v>
      </c>
      <c r="E1335" s="11">
        <f>SUBTOTAL(9,E1336:E1337)</f>
        <v>0</v>
      </c>
      <c r="F1335" s="11">
        <f t="shared" ref="F1335:O1335" si="460">SUBTOTAL(9,F1336:F1337)</f>
        <v>0</v>
      </c>
      <c r="G1335" s="11">
        <f t="shared" si="460"/>
        <v>0</v>
      </c>
      <c r="H1335" s="11">
        <f t="shared" si="460"/>
        <v>0</v>
      </c>
      <c r="I1335" s="11">
        <f t="shared" si="460"/>
        <v>0</v>
      </c>
      <c r="J1335" s="11">
        <f t="shared" si="460"/>
        <v>0</v>
      </c>
      <c r="K1335" s="11">
        <f t="shared" si="460"/>
        <v>0</v>
      </c>
      <c r="L1335" s="11">
        <f t="shared" si="460"/>
        <v>0</v>
      </c>
      <c r="M1335" s="11">
        <f t="shared" si="460"/>
        <v>0</v>
      </c>
      <c r="N1335" s="11">
        <f t="shared" si="460"/>
        <v>0</v>
      </c>
      <c r="O1335" s="11">
        <f t="shared" si="460"/>
        <v>0</v>
      </c>
    </row>
    <row r="1336" spans="1:15" ht="25.5" hidden="1">
      <c r="A1336" s="50">
        <f t="shared" si="449"/>
        <v>3</v>
      </c>
      <c r="B1336" s="150"/>
      <c r="C1336" s="260" t="s">
        <v>772</v>
      </c>
      <c r="D1336" s="58" t="s">
        <v>302</v>
      </c>
      <c r="E1336" s="51"/>
      <c r="F1336" s="51"/>
      <c r="G1336" s="51"/>
      <c r="H1336" s="51"/>
      <c r="I1336" s="51"/>
      <c r="J1336" s="52">
        <f>H1336+I1336</f>
        <v>0</v>
      </c>
      <c r="K1336" s="51"/>
      <c r="L1336" s="51"/>
      <c r="M1336" s="52">
        <f>K1336+L1336</f>
        <v>0</v>
      </c>
      <c r="N1336" s="51"/>
      <c r="O1336" s="52">
        <f>M1336+N1336</f>
        <v>0</v>
      </c>
    </row>
    <row r="1337" spans="1:15" ht="25.5" hidden="1">
      <c r="A1337" s="50">
        <f t="shared" si="449"/>
        <v>3</v>
      </c>
      <c r="B1337" s="150"/>
      <c r="C1337" s="260" t="s">
        <v>773</v>
      </c>
      <c r="D1337" s="58" t="s">
        <v>304</v>
      </c>
      <c r="E1337" s="51"/>
      <c r="F1337" s="51"/>
      <c r="G1337" s="51"/>
      <c r="H1337" s="51"/>
      <c r="I1337" s="51"/>
      <c r="J1337" s="52">
        <f>H1337+I1337</f>
        <v>0</v>
      </c>
      <c r="K1337" s="51"/>
      <c r="L1337" s="51"/>
      <c r="M1337" s="52">
        <f>K1337+L1337</f>
        <v>0</v>
      </c>
      <c r="N1337" s="51"/>
      <c r="O1337" s="52">
        <f>M1337+N1337</f>
        <v>0</v>
      </c>
    </row>
    <row r="1338" spans="1:15" hidden="1">
      <c r="A1338" s="50">
        <f t="shared" si="449"/>
        <v>3</v>
      </c>
      <c r="B1338" s="150"/>
      <c r="C1338" s="258" t="s">
        <v>42</v>
      </c>
      <c r="D1338" s="59" t="s">
        <v>3</v>
      </c>
      <c r="E1338" s="51"/>
      <c r="F1338" s="51"/>
      <c r="G1338" s="51"/>
      <c r="H1338" s="51"/>
      <c r="I1338" s="51"/>
      <c r="J1338" s="52">
        <f>H1338+I1338</f>
        <v>0</v>
      </c>
      <c r="K1338" s="51"/>
      <c r="L1338" s="51"/>
      <c r="M1338" s="52">
        <f>K1338+L1338</f>
        <v>0</v>
      </c>
      <c r="N1338" s="51"/>
      <c r="O1338" s="52">
        <f>M1338+N1338</f>
        <v>0</v>
      </c>
    </row>
    <row r="1339" spans="1:15" hidden="1">
      <c r="A1339" s="50">
        <f t="shared" si="449"/>
        <v>3</v>
      </c>
      <c r="B1339" s="150"/>
      <c r="C1339" s="259" t="s">
        <v>449</v>
      </c>
      <c r="D1339" s="117" t="s">
        <v>446</v>
      </c>
      <c r="E1339" s="11">
        <f>SUBTOTAL(9,E1340:E1343)</f>
        <v>0</v>
      </c>
      <c r="F1339" s="11">
        <f>SUBTOTAL(9,F1340:F1343)</f>
        <v>0</v>
      </c>
      <c r="G1339" s="11">
        <f>SUBTOTAL(9,G1340:G1343)</f>
        <v>0</v>
      </c>
      <c r="H1339" s="11">
        <f>SUBTOTAL(9,H1340:H1343)</f>
        <v>0</v>
      </c>
      <c r="I1339" s="11">
        <f t="shared" ref="I1339:N1339" si="461">SUBTOTAL(9,I1340:I1343)</f>
        <v>0</v>
      </c>
      <c r="J1339" s="11">
        <f t="shared" si="461"/>
        <v>0</v>
      </c>
      <c r="K1339" s="11">
        <f t="shared" si="461"/>
        <v>0</v>
      </c>
      <c r="L1339" s="11">
        <f t="shared" si="461"/>
        <v>0</v>
      </c>
      <c r="M1339" s="11">
        <f t="shared" si="461"/>
        <v>0</v>
      </c>
      <c r="N1339" s="11">
        <f t="shared" si="461"/>
        <v>0</v>
      </c>
      <c r="O1339" s="11">
        <f>SUBTOTAL(9,O1340:O1343)</f>
        <v>0</v>
      </c>
    </row>
    <row r="1340" spans="1:15" ht="25.5" hidden="1">
      <c r="A1340" s="50">
        <f t="shared" si="449"/>
        <v>3</v>
      </c>
      <c r="B1340" s="150"/>
      <c r="C1340" s="260" t="s">
        <v>153</v>
      </c>
      <c r="D1340" s="60" t="s">
        <v>37</v>
      </c>
      <c r="E1340" s="51"/>
      <c r="F1340" s="51"/>
      <c r="G1340" s="51"/>
      <c r="H1340" s="51"/>
      <c r="I1340" s="51"/>
      <c r="J1340" s="52">
        <f t="shared" ref="J1340:J1352" si="462">H1340+I1340</f>
        <v>0</v>
      </c>
      <c r="K1340" s="51"/>
      <c r="L1340" s="51"/>
      <c r="M1340" s="52">
        <f t="shared" ref="M1340:M1352" si="463">K1340+L1340</f>
        <v>0</v>
      </c>
      <c r="N1340" s="51"/>
      <c r="O1340" s="52">
        <f t="shared" ref="O1340:O1352" si="464">M1340+N1340</f>
        <v>0</v>
      </c>
    </row>
    <row r="1341" spans="1:15" hidden="1">
      <c r="A1341" s="50">
        <f t="shared" si="449"/>
        <v>3</v>
      </c>
      <c r="B1341" s="150"/>
      <c r="C1341" s="260" t="s">
        <v>155</v>
      </c>
      <c r="D1341" s="60" t="s">
        <v>39</v>
      </c>
      <c r="E1341" s="51"/>
      <c r="F1341" s="51"/>
      <c r="G1341" s="51"/>
      <c r="H1341" s="51"/>
      <c r="I1341" s="51"/>
      <c r="J1341" s="52">
        <f t="shared" si="462"/>
        <v>0</v>
      </c>
      <c r="K1341" s="51"/>
      <c r="L1341" s="51"/>
      <c r="M1341" s="52">
        <f t="shared" si="463"/>
        <v>0</v>
      </c>
      <c r="N1341" s="51"/>
      <c r="O1341" s="52">
        <f t="shared" si="464"/>
        <v>0</v>
      </c>
    </row>
    <row r="1342" spans="1:15" s="57" customFormat="1" ht="25.5" hidden="1">
      <c r="A1342" s="50">
        <f t="shared" si="449"/>
        <v>3</v>
      </c>
      <c r="B1342" s="150"/>
      <c r="C1342" s="260" t="s">
        <v>156</v>
      </c>
      <c r="D1342" s="60" t="s">
        <v>40</v>
      </c>
      <c r="E1342" s="51"/>
      <c r="F1342" s="51"/>
      <c r="G1342" s="51"/>
      <c r="H1342" s="51"/>
      <c r="I1342" s="51"/>
      <c r="J1342" s="52">
        <f t="shared" si="462"/>
        <v>0</v>
      </c>
      <c r="K1342" s="51"/>
      <c r="L1342" s="51"/>
      <c r="M1342" s="52">
        <f t="shared" si="463"/>
        <v>0</v>
      </c>
      <c r="N1342" s="51"/>
      <c r="O1342" s="52">
        <f t="shared" si="464"/>
        <v>0</v>
      </c>
    </row>
    <row r="1343" spans="1:15" s="57" customFormat="1" ht="25.5" hidden="1">
      <c r="A1343" s="50">
        <f t="shared" si="449"/>
        <v>3</v>
      </c>
      <c r="B1343" s="150"/>
      <c r="C1343" s="260" t="s">
        <v>157</v>
      </c>
      <c r="D1343" s="60" t="s">
        <v>41</v>
      </c>
      <c r="E1343" s="51"/>
      <c r="F1343" s="51"/>
      <c r="G1343" s="51"/>
      <c r="H1343" s="51"/>
      <c r="I1343" s="51"/>
      <c r="J1343" s="52">
        <f t="shared" si="462"/>
        <v>0</v>
      </c>
      <c r="K1343" s="51"/>
      <c r="L1343" s="51"/>
      <c r="M1343" s="52">
        <f t="shared" si="463"/>
        <v>0</v>
      </c>
      <c r="N1343" s="51"/>
      <c r="O1343" s="52">
        <f t="shared" si="464"/>
        <v>0</v>
      </c>
    </row>
    <row r="1344" spans="1:15" s="57" customFormat="1" hidden="1">
      <c r="A1344" s="50">
        <f t="shared" si="449"/>
        <v>3</v>
      </c>
      <c r="B1344" s="150"/>
      <c r="C1344" s="160" t="s">
        <v>158</v>
      </c>
      <c r="D1344" s="60" t="s">
        <v>4</v>
      </c>
      <c r="E1344" s="51"/>
      <c r="F1344" s="51"/>
      <c r="G1344" s="51"/>
      <c r="H1344" s="51"/>
      <c r="I1344" s="51"/>
      <c r="J1344" s="52">
        <f t="shared" si="462"/>
        <v>0</v>
      </c>
      <c r="K1344" s="51"/>
      <c r="L1344" s="51"/>
      <c r="M1344" s="52">
        <f t="shared" si="463"/>
        <v>0</v>
      </c>
      <c r="N1344" s="51"/>
      <c r="O1344" s="52">
        <f t="shared" si="464"/>
        <v>0</v>
      </c>
    </row>
    <row r="1345" spans="1:15" s="57" customFormat="1" hidden="1">
      <c r="A1345" s="50">
        <f t="shared" si="449"/>
        <v>3</v>
      </c>
      <c r="B1345" s="150"/>
      <c r="C1345" s="159" t="s">
        <v>19</v>
      </c>
      <c r="D1345" s="59" t="s">
        <v>5</v>
      </c>
      <c r="E1345" s="51"/>
      <c r="F1345" s="51"/>
      <c r="G1345" s="51"/>
      <c r="H1345" s="51"/>
      <c r="I1345" s="51"/>
      <c r="J1345" s="52">
        <f t="shared" si="462"/>
        <v>0</v>
      </c>
      <c r="K1345" s="51"/>
      <c r="L1345" s="51"/>
      <c r="M1345" s="52">
        <f t="shared" si="463"/>
        <v>0</v>
      </c>
      <c r="N1345" s="51"/>
      <c r="O1345" s="52">
        <f t="shared" si="464"/>
        <v>0</v>
      </c>
    </row>
    <row r="1346" spans="1:15" s="57" customFormat="1" hidden="1">
      <c r="A1346" s="50">
        <f t="shared" si="449"/>
        <v>3</v>
      </c>
      <c r="B1346" s="150"/>
      <c r="C1346" s="162" t="s">
        <v>450</v>
      </c>
      <c r="D1346" s="118" t="s">
        <v>173</v>
      </c>
      <c r="E1346" s="51"/>
      <c r="F1346" s="51"/>
      <c r="G1346" s="51"/>
      <c r="H1346" s="51"/>
      <c r="I1346" s="51"/>
      <c r="J1346" s="52">
        <f t="shared" si="462"/>
        <v>0</v>
      </c>
      <c r="K1346" s="51"/>
      <c r="L1346" s="51"/>
      <c r="M1346" s="52">
        <f t="shared" si="463"/>
        <v>0</v>
      </c>
      <c r="N1346" s="51"/>
      <c r="O1346" s="52">
        <f t="shared" si="464"/>
        <v>0</v>
      </c>
    </row>
    <row r="1347" spans="1:15" s="57" customFormat="1" hidden="1">
      <c r="A1347" s="50">
        <f t="shared" si="449"/>
        <v>3</v>
      </c>
      <c r="B1347" s="153"/>
      <c r="C1347" s="163" t="s">
        <v>29</v>
      </c>
      <c r="D1347" s="136" t="s">
        <v>6</v>
      </c>
      <c r="E1347" s="51"/>
      <c r="F1347" s="51"/>
      <c r="G1347" s="51"/>
      <c r="H1347" s="51"/>
      <c r="I1347" s="51"/>
      <c r="J1347" s="52">
        <f t="shared" si="462"/>
        <v>0</v>
      </c>
      <c r="K1347" s="51"/>
      <c r="L1347" s="51"/>
      <c r="M1347" s="52">
        <f t="shared" si="463"/>
        <v>0</v>
      </c>
      <c r="N1347" s="51"/>
      <c r="O1347" s="52">
        <f t="shared" si="464"/>
        <v>0</v>
      </c>
    </row>
    <row r="1348" spans="1:15" s="57" customFormat="1" hidden="1">
      <c r="A1348" s="50">
        <f t="shared" si="449"/>
        <v>3</v>
      </c>
      <c r="B1348" s="153"/>
      <c r="C1348" s="163" t="s">
        <v>21</v>
      </c>
      <c r="D1348" s="137" t="s">
        <v>8</v>
      </c>
      <c r="E1348" s="51"/>
      <c r="F1348" s="51"/>
      <c r="G1348" s="51"/>
      <c r="H1348" s="51"/>
      <c r="I1348" s="51"/>
      <c r="J1348" s="52">
        <f>H1348+I1348</f>
        <v>0</v>
      </c>
      <c r="K1348" s="51"/>
      <c r="L1348" s="51"/>
      <c r="M1348" s="52">
        <f>K1348+L1348</f>
        <v>0</v>
      </c>
      <c r="N1348" s="51"/>
      <c r="O1348" s="52">
        <f t="shared" si="464"/>
        <v>0</v>
      </c>
    </row>
    <row r="1349" spans="1:15" s="57" customFormat="1" hidden="1">
      <c r="A1349" s="50">
        <f t="shared" si="449"/>
        <v>3</v>
      </c>
      <c r="B1349" s="153"/>
      <c r="C1349" s="163" t="s">
        <v>526</v>
      </c>
      <c r="D1349" s="137" t="s">
        <v>31</v>
      </c>
      <c r="E1349" s="51"/>
      <c r="F1349" s="51"/>
      <c r="G1349" s="51"/>
      <c r="H1349" s="51"/>
      <c r="I1349" s="51"/>
      <c r="J1349" s="52">
        <f t="shared" si="462"/>
        <v>0</v>
      </c>
      <c r="K1349" s="51"/>
      <c r="L1349" s="51"/>
      <c r="M1349" s="52">
        <f t="shared" si="463"/>
        <v>0</v>
      </c>
      <c r="N1349" s="51"/>
      <c r="O1349" s="52">
        <f t="shared" si="464"/>
        <v>0</v>
      </c>
    </row>
    <row r="1350" spans="1:15" s="57" customFormat="1" hidden="1">
      <c r="A1350" s="50">
        <f t="shared" si="449"/>
        <v>3</v>
      </c>
      <c r="B1350" s="153"/>
      <c r="C1350" s="163" t="s">
        <v>558</v>
      </c>
      <c r="D1350" s="137" t="s">
        <v>559</v>
      </c>
      <c r="E1350" s="51"/>
      <c r="F1350" s="51"/>
      <c r="G1350" s="51"/>
      <c r="H1350" s="51"/>
      <c r="I1350" s="51"/>
      <c r="J1350" s="52">
        <f t="shared" si="462"/>
        <v>0</v>
      </c>
      <c r="K1350" s="51"/>
      <c r="L1350" s="51"/>
      <c r="M1350" s="52">
        <f t="shared" si="463"/>
        <v>0</v>
      </c>
      <c r="N1350" s="51"/>
      <c r="O1350" s="52">
        <f t="shared" si="464"/>
        <v>0</v>
      </c>
    </row>
    <row r="1351" spans="1:15" s="57" customFormat="1" ht="25.5" hidden="1">
      <c r="A1351" s="50">
        <f t="shared" si="449"/>
        <v>3</v>
      </c>
      <c r="B1351" s="153"/>
      <c r="C1351" s="163" t="s">
        <v>528</v>
      </c>
      <c r="D1351" s="136" t="s">
        <v>9</v>
      </c>
      <c r="E1351" s="51"/>
      <c r="F1351" s="51"/>
      <c r="G1351" s="51"/>
      <c r="H1351" s="51"/>
      <c r="I1351" s="51"/>
      <c r="J1351" s="52">
        <f t="shared" si="462"/>
        <v>0</v>
      </c>
      <c r="K1351" s="51"/>
      <c r="L1351" s="51"/>
      <c r="M1351" s="52">
        <f t="shared" si="463"/>
        <v>0</v>
      </c>
      <c r="N1351" s="51"/>
      <c r="O1351" s="52">
        <f t="shared" si="464"/>
        <v>0</v>
      </c>
    </row>
    <row r="1352" spans="1:15" s="57" customFormat="1" ht="25.5" hidden="1">
      <c r="A1352" s="50">
        <f t="shared" si="449"/>
        <v>3</v>
      </c>
      <c r="B1352" s="153"/>
      <c r="C1352" s="163" t="s">
        <v>30</v>
      </c>
      <c r="D1352" s="136" t="s">
        <v>10</v>
      </c>
      <c r="E1352" s="51"/>
      <c r="F1352" s="51"/>
      <c r="G1352" s="51"/>
      <c r="H1352" s="51"/>
      <c r="I1352" s="51"/>
      <c r="J1352" s="52">
        <f t="shared" si="462"/>
        <v>0</v>
      </c>
      <c r="K1352" s="51"/>
      <c r="L1352" s="51"/>
      <c r="M1352" s="52">
        <f t="shared" si="463"/>
        <v>0</v>
      </c>
      <c r="N1352" s="51"/>
      <c r="O1352" s="52">
        <f t="shared" si="464"/>
        <v>0</v>
      </c>
    </row>
    <row r="1353" spans="1:15" s="57" customFormat="1" hidden="1">
      <c r="A1353" s="50">
        <f t="shared" si="449"/>
        <v>3</v>
      </c>
      <c r="B1353" s="153"/>
      <c r="C1353" s="165" t="s">
        <v>451</v>
      </c>
      <c r="D1353" s="138" t="s">
        <v>93</v>
      </c>
      <c r="E1353" s="11">
        <f>SUBTOTAL(9,E1354:E1355)</f>
        <v>0</v>
      </c>
      <c r="F1353" s="11">
        <f>SUBTOTAL(9,F1354:F1355)</f>
        <v>0</v>
      </c>
      <c r="G1353" s="11">
        <f>SUBTOTAL(9,G1354:G1355)</f>
        <v>0</v>
      </c>
      <c r="H1353" s="11">
        <f>SUBTOTAL(9,H1354:H1355)</f>
        <v>0</v>
      </c>
      <c r="I1353" s="11">
        <f t="shared" ref="I1353:N1353" si="465">SUBTOTAL(9,I1354:I1355)</f>
        <v>0</v>
      </c>
      <c r="J1353" s="11">
        <f t="shared" si="465"/>
        <v>0</v>
      </c>
      <c r="K1353" s="11">
        <f t="shared" si="465"/>
        <v>0</v>
      </c>
      <c r="L1353" s="11">
        <f t="shared" si="465"/>
        <v>0</v>
      </c>
      <c r="M1353" s="11">
        <f t="shared" si="465"/>
        <v>0</v>
      </c>
      <c r="N1353" s="11">
        <f t="shared" si="465"/>
        <v>0</v>
      </c>
      <c r="O1353" s="11">
        <f>SUBTOTAL(9,O1354:O1355)</f>
        <v>0</v>
      </c>
    </row>
    <row r="1354" spans="1:15" s="57" customFormat="1" hidden="1">
      <c r="A1354" s="50">
        <f t="shared" si="449"/>
        <v>3</v>
      </c>
      <c r="B1354" s="153"/>
      <c r="C1354" s="166" t="s">
        <v>452</v>
      </c>
      <c r="D1354" s="138" t="s">
        <v>453</v>
      </c>
      <c r="E1354" s="51"/>
      <c r="F1354" s="51"/>
      <c r="G1354" s="51"/>
      <c r="H1354" s="51"/>
      <c r="I1354" s="51"/>
      <c r="J1354" s="52">
        <f>H1354+I1354</f>
        <v>0</v>
      </c>
      <c r="K1354" s="51"/>
      <c r="L1354" s="51"/>
      <c r="M1354" s="52">
        <f>K1354+L1354</f>
        <v>0</v>
      </c>
      <c r="N1354" s="51"/>
      <c r="O1354" s="52">
        <f>M1354+N1354</f>
        <v>0</v>
      </c>
    </row>
    <row r="1355" spans="1:15" s="57" customFormat="1" hidden="1">
      <c r="A1355" s="50">
        <f t="shared" si="449"/>
        <v>3</v>
      </c>
      <c r="B1355" s="153"/>
      <c r="C1355" s="166" t="s">
        <v>454</v>
      </c>
      <c r="D1355" s="138" t="s">
        <v>455</v>
      </c>
      <c r="E1355" s="51"/>
      <c r="F1355" s="51"/>
      <c r="G1355" s="51"/>
      <c r="H1355" s="51"/>
      <c r="I1355" s="51"/>
      <c r="J1355" s="52">
        <f>H1355+I1355</f>
        <v>0</v>
      </c>
      <c r="K1355" s="51"/>
      <c r="L1355" s="51"/>
      <c r="M1355" s="52">
        <f>K1355+L1355</f>
        <v>0</v>
      </c>
      <c r="N1355" s="51"/>
      <c r="O1355" s="52">
        <f>M1355+N1355</f>
        <v>0</v>
      </c>
    </row>
    <row r="1356" spans="1:15" s="57" customFormat="1" hidden="1">
      <c r="A1356" s="50">
        <f t="shared" si="449"/>
        <v>3</v>
      </c>
      <c r="B1356" s="156"/>
      <c r="C1356" s="158" t="s">
        <v>32</v>
      </c>
      <c r="D1356" s="136"/>
      <c r="E1356" s="11">
        <f>SUBTOTAL(9,E1357:E1361)</f>
        <v>0</v>
      </c>
      <c r="F1356" s="11">
        <f>SUBTOTAL(9,F1357:F1361)</f>
        <v>0</v>
      </c>
      <c r="G1356" s="11">
        <f>SUBTOTAL(9,G1357:G1361)</f>
        <v>0</v>
      </c>
      <c r="H1356" s="11">
        <f>SUBTOTAL(9,H1357:H1361)</f>
        <v>0</v>
      </c>
      <c r="I1356" s="11">
        <f t="shared" ref="I1356:N1356" si="466">SUBTOTAL(9,I1357:I1361)</f>
        <v>0</v>
      </c>
      <c r="J1356" s="11">
        <f t="shared" si="466"/>
        <v>0</v>
      </c>
      <c r="K1356" s="11">
        <f t="shared" si="466"/>
        <v>0</v>
      </c>
      <c r="L1356" s="11">
        <f t="shared" si="466"/>
        <v>0</v>
      </c>
      <c r="M1356" s="11">
        <f t="shared" si="466"/>
        <v>0</v>
      </c>
      <c r="N1356" s="11">
        <f t="shared" si="466"/>
        <v>0</v>
      </c>
      <c r="O1356" s="11">
        <f>SUBTOTAL(9,O1357:O1361)</f>
        <v>0</v>
      </c>
    </row>
    <row r="1357" spans="1:15" s="57" customFormat="1" hidden="1">
      <c r="A1357" s="50">
        <f t="shared" si="449"/>
        <v>3</v>
      </c>
      <c r="B1357" s="153"/>
      <c r="C1357" s="163" t="s">
        <v>70</v>
      </c>
      <c r="D1357" s="137" t="s">
        <v>71</v>
      </c>
      <c r="E1357" s="51"/>
      <c r="F1357" s="51"/>
      <c r="G1357" s="51"/>
      <c r="H1357" s="51"/>
      <c r="I1357" s="51"/>
      <c r="J1357" s="52">
        <f>H1357+I1357</f>
        <v>0</v>
      </c>
      <c r="K1357" s="51"/>
      <c r="L1357" s="51"/>
      <c r="M1357" s="52">
        <f>K1357+L1357</f>
        <v>0</v>
      </c>
      <c r="N1357" s="51"/>
      <c r="O1357" s="52">
        <f>M1357+N1357</f>
        <v>0</v>
      </c>
    </row>
    <row r="1358" spans="1:15" s="57" customFormat="1" hidden="1">
      <c r="A1358" s="50">
        <f t="shared" si="449"/>
        <v>3</v>
      </c>
      <c r="B1358" s="153"/>
      <c r="C1358" s="163" t="s">
        <v>72</v>
      </c>
      <c r="D1358" s="137" t="s">
        <v>73</v>
      </c>
      <c r="E1358" s="51"/>
      <c r="F1358" s="51"/>
      <c r="G1358" s="51"/>
      <c r="H1358" s="51"/>
      <c r="I1358" s="51"/>
      <c r="J1358" s="52">
        <f>H1358+I1358</f>
        <v>0</v>
      </c>
      <c r="K1358" s="51"/>
      <c r="L1358" s="51"/>
      <c r="M1358" s="52">
        <f>K1358+L1358</f>
        <v>0</v>
      </c>
      <c r="N1358" s="51"/>
      <c r="O1358" s="52">
        <f>M1358+N1358</f>
        <v>0</v>
      </c>
    </row>
    <row r="1359" spans="1:15" s="57" customFormat="1" hidden="1">
      <c r="A1359" s="50">
        <f t="shared" si="449"/>
        <v>3</v>
      </c>
      <c r="B1359" s="153"/>
      <c r="C1359" s="163" t="s">
        <v>74</v>
      </c>
      <c r="D1359" s="137" t="s">
        <v>75</v>
      </c>
      <c r="E1359" s="51"/>
      <c r="F1359" s="51"/>
      <c r="G1359" s="51"/>
      <c r="H1359" s="51"/>
      <c r="I1359" s="51"/>
      <c r="J1359" s="52">
        <f>H1359+I1359</f>
        <v>0</v>
      </c>
      <c r="K1359" s="51"/>
      <c r="L1359" s="51"/>
      <c r="M1359" s="52">
        <f>K1359+L1359</f>
        <v>0</v>
      </c>
      <c r="N1359" s="51"/>
      <c r="O1359" s="52">
        <f>M1359+N1359</f>
        <v>0</v>
      </c>
    </row>
    <row r="1360" spans="1:15" s="57" customFormat="1" hidden="1">
      <c r="A1360" s="50">
        <f t="shared" si="449"/>
        <v>3</v>
      </c>
      <c r="B1360" s="153"/>
      <c r="C1360" s="163" t="s">
        <v>76</v>
      </c>
      <c r="D1360" s="137" t="s">
        <v>77</v>
      </c>
      <c r="E1360" s="51"/>
      <c r="F1360" s="51"/>
      <c r="G1360" s="51"/>
      <c r="H1360" s="51"/>
      <c r="I1360" s="51"/>
      <c r="J1360" s="52">
        <f>H1360+I1360</f>
        <v>0</v>
      </c>
      <c r="K1360" s="51"/>
      <c r="L1360" s="51"/>
      <c r="M1360" s="52">
        <f>K1360+L1360</f>
        <v>0</v>
      </c>
      <c r="N1360" s="51"/>
      <c r="O1360" s="52">
        <f>M1360+N1360</f>
        <v>0</v>
      </c>
    </row>
    <row r="1361" spans="1:15" s="57" customFormat="1" hidden="1">
      <c r="A1361" s="50">
        <f t="shared" si="449"/>
        <v>3</v>
      </c>
      <c r="B1361" s="153"/>
      <c r="C1361" s="163" t="s">
        <v>12</v>
      </c>
      <c r="D1361" s="137" t="s">
        <v>28</v>
      </c>
      <c r="E1361" s="51"/>
      <c r="F1361" s="51"/>
      <c r="G1361" s="51"/>
      <c r="H1361" s="51"/>
      <c r="I1361" s="51"/>
      <c r="J1361" s="52">
        <f>H1361+I1361</f>
        <v>0</v>
      </c>
      <c r="K1361" s="51"/>
      <c r="L1361" s="51"/>
      <c r="M1361" s="52">
        <f>K1361+L1361</f>
        <v>0</v>
      </c>
      <c r="N1361" s="51"/>
      <c r="O1361" s="52">
        <f>M1361+N1361</f>
        <v>0</v>
      </c>
    </row>
    <row r="1362" spans="1:15" s="57" customFormat="1" hidden="1">
      <c r="A1362" s="77">
        <f>A1363</f>
        <v>3</v>
      </c>
      <c r="B1362" s="153"/>
      <c r="C1362" s="155"/>
      <c r="D1362" s="137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</row>
    <row r="1363" spans="1:15" s="57" customFormat="1" hidden="1">
      <c r="A1363" s="105">
        <f>MIN(A1364:A1369)</f>
        <v>3</v>
      </c>
      <c r="B1363" s="153"/>
      <c r="C1363" s="157" t="s">
        <v>36</v>
      </c>
      <c r="D1363" s="137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</row>
    <row r="1364" spans="1:15" s="57" customFormat="1" hidden="1">
      <c r="A1364" s="50">
        <f t="shared" ref="A1364:A1369" si="467">IF(MAX(E1364:P1364)=0,IF(MIN(E1364:P1364)=0,3,2),2)</f>
        <v>3</v>
      </c>
      <c r="B1364" s="153"/>
      <c r="C1364" s="155" t="s">
        <v>34</v>
      </c>
      <c r="D1364" s="137"/>
      <c r="E1364" s="62">
        <f>SUM(E1365:E1366)</f>
        <v>0</v>
      </c>
      <c r="F1364" s="62">
        <f>SUM(F1365:F1366)</f>
        <v>0</v>
      </c>
      <c r="G1364" s="62">
        <f>SUM(G1365:G1366)</f>
        <v>0</v>
      </c>
      <c r="H1364" s="62">
        <f>SUM(H1365:H1366)</f>
        <v>0</v>
      </c>
      <c r="I1364" s="62">
        <f t="shared" ref="I1364:N1364" si="468">SUM(I1365:I1366)</f>
        <v>0</v>
      </c>
      <c r="J1364" s="62">
        <f t="shared" si="468"/>
        <v>0</v>
      </c>
      <c r="K1364" s="62">
        <f t="shared" si="468"/>
        <v>0</v>
      </c>
      <c r="L1364" s="62">
        <f t="shared" si="468"/>
        <v>0</v>
      </c>
      <c r="M1364" s="62">
        <f t="shared" si="468"/>
        <v>0</v>
      </c>
      <c r="N1364" s="62">
        <f t="shared" si="468"/>
        <v>0</v>
      </c>
      <c r="O1364" s="62">
        <f>SUM(O1365:O1366)</f>
        <v>0</v>
      </c>
    </row>
    <row r="1365" spans="1:15" s="57" customFormat="1" hidden="1">
      <c r="A1365" s="50">
        <f t="shared" si="467"/>
        <v>3</v>
      </c>
      <c r="B1365" s="153"/>
      <c r="C1365" s="167" t="s">
        <v>80</v>
      </c>
      <c r="D1365" s="137"/>
      <c r="E1365" s="51"/>
      <c r="F1365" s="51"/>
      <c r="G1365" s="51"/>
      <c r="H1365" s="51"/>
      <c r="I1365" s="51"/>
      <c r="J1365" s="52">
        <f>H1365+I1365</f>
        <v>0</v>
      </c>
      <c r="K1365" s="51"/>
      <c r="L1365" s="51"/>
      <c r="M1365" s="52">
        <f>K1365+L1365</f>
        <v>0</v>
      </c>
      <c r="N1365" s="51"/>
      <c r="O1365" s="52">
        <f>M1365+N1365</f>
        <v>0</v>
      </c>
    </row>
    <row r="1366" spans="1:15" s="57" customFormat="1" hidden="1">
      <c r="A1366" s="50">
        <f t="shared" si="467"/>
        <v>3</v>
      </c>
      <c r="B1366" s="153"/>
      <c r="C1366" s="167" t="s">
        <v>81</v>
      </c>
      <c r="D1366" s="137"/>
      <c r="E1366" s="51"/>
      <c r="F1366" s="51"/>
      <c r="G1366" s="51"/>
      <c r="H1366" s="51"/>
      <c r="I1366" s="51"/>
      <c r="J1366" s="52">
        <f>H1366+I1366</f>
        <v>0</v>
      </c>
      <c r="K1366" s="51"/>
      <c r="L1366" s="51"/>
      <c r="M1366" s="52">
        <f>K1366+L1366</f>
        <v>0</v>
      </c>
      <c r="N1366" s="51"/>
      <c r="O1366" s="52">
        <f>M1366+N1366</f>
        <v>0</v>
      </c>
    </row>
    <row r="1367" spans="1:15" s="57" customFormat="1" hidden="1">
      <c r="A1367" s="50">
        <f t="shared" si="467"/>
        <v>3</v>
      </c>
      <c r="B1367" s="153"/>
      <c r="C1367" s="155" t="s">
        <v>35</v>
      </c>
      <c r="D1367" s="137"/>
      <c r="E1367" s="62">
        <f>SUM(E1368:E1369)</f>
        <v>0</v>
      </c>
      <c r="F1367" s="62">
        <f>SUM(F1368:F1369)</f>
        <v>0</v>
      </c>
      <c r="G1367" s="62">
        <f>SUM(G1368:G1369)</f>
        <v>0</v>
      </c>
      <c r="H1367" s="62">
        <f>SUM(H1368:H1369)</f>
        <v>0</v>
      </c>
      <c r="I1367" s="62">
        <f t="shared" ref="I1367:N1367" si="469">SUM(I1368:I1369)</f>
        <v>0</v>
      </c>
      <c r="J1367" s="62">
        <f t="shared" si="469"/>
        <v>0</v>
      </c>
      <c r="K1367" s="62">
        <f t="shared" si="469"/>
        <v>0</v>
      </c>
      <c r="L1367" s="62">
        <f t="shared" si="469"/>
        <v>0</v>
      </c>
      <c r="M1367" s="62">
        <f t="shared" si="469"/>
        <v>0</v>
      </c>
      <c r="N1367" s="62">
        <f t="shared" si="469"/>
        <v>0</v>
      </c>
      <c r="O1367" s="62">
        <f>SUM(O1368:O1369)</f>
        <v>0</v>
      </c>
    </row>
    <row r="1368" spans="1:15" s="57" customFormat="1" hidden="1">
      <c r="A1368" s="50">
        <f t="shared" si="467"/>
        <v>3</v>
      </c>
      <c r="B1368" s="153"/>
      <c r="C1368" s="167" t="s">
        <v>84</v>
      </c>
      <c r="D1368" s="137"/>
      <c r="E1368" s="51"/>
      <c r="F1368" s="51"/>
      <c r="G1368" s="51"/>
      <c r="H1368" s="51"/>
      <c r="I1368" s="51"/>
      <c r="J1368" s="52">
        <f>H1368+I1368</f>
        <v>0</v>
      </c>
      <c r="K1368" s="51"/>
      <c r="L1368" s="51"/>
      <c r="M1368" s="52">
        <f>K1368+L1368</f>
        <v>0</v>
      </c>
      <c r="N1368" s="51"/>
      <c r="O1368" s="52">
        <f>M1368+N1368</f>
        <v>0</v>
      </c>
    </row>
    <row r="1369" spans="1:15" s="57" customFormat="1" hidden="1">
      <c r="A1369" s="50">
        <f t="shared" si="467"/>
        <v>3</v>
      </c>
      <c r="B1369" s="153"/>
      <c r="C1369" s="167" t="s">
        <v>85</v>
      </c>
      <c r="D1369" s="137"/>
      <c r="E1369" s="51"/>
      <c r="F1369" s="51"/>
      <c r="G1369" s="51"/>
      <c r="H1369" s="51"/>
      <c r="I1369" s="51"/>
      <c r="J1369" s="52">
        <f>H1369+I1369</f>
        <v>0</v>
      </c>
      <c r="K1369" s="51"/>
      <c r="L1369" s="51"/>
      <c r="M1369" s="52">
        <f>K1369+L1369</f>
        <v>0</v>
      </c>
      <c r="N1369" s="51"/>
      <c r="O1369" s="52">
        <f>M1369+N1369</f>
        <v>0</v>
      </c>
    </row>
    <row r="1370" spans="1:15" s="57" customFormat="1" hidden="1">
      <c r="A1370" s="77">
        <f>A1371</f>
        <v>3</v>
      </c>
      <c r="B1370" s="172"/>
      <c r="C1370" s="156"/>
      <c r="D1370" s="140"/>
      <c r="E1370" s="76"/>
      <c r="F1370" s="76"/>
      <c r="G1370" s="76"/>
      <c r="H1370" s="76"/>
      <c r="I1370" s="76"/>
      <c r="J1370" s="76"/>
      <c r="K1370" s="76"/>
      <c r="L1370" s="76"/>
      <c r="M1370" s="76"/>
      <c r="N1370" s="76"/>
      <c r="O1370" s="76"/>
    </row>
    <row r="1371" spans="1:15" s="57" customFormat="1" hidden="1">
      <c r="A1371" s="105">
        <f>MIN(A1372:A1433)</f>
        <v>3</v>
      </c>
      <c r="B1371" s="172"/>
      <c r="C1371" s="174" t="s">
        <v>65</v>
      </c>
      <c r="D1371" s="140"/>
      <c r="E1371" s="76"/>
      <c r="F1371" s="76"/>
      <c r="G1371" s="76"/>
      <c r="H1371" s="76"/>
      <c r="I1371" s="76"/>
      <c r="J1371" s="76"/>
      <c r="K1371" s="76"/>
      <c r="L1371" s="76"/>
      <c r="M1371" s="76"/>
      <c r="N1371" s="76"/>
      <c r="O1371" s="76"/>
    </row>
    <row r="1372" spans="1:15" s="57" customFormat="1" hidden="1">
      <c r="A1372" s="50">
        <f t="shared" ref="A1372:A1425" si="470">IF(MAX(E1372:P1372)=0,IF(MIN(E1372:P1372)=0,3,2),2)</f>
        <v>3</v>
      </c>
      <c r="B1372" s="145"/>
      <c r="C1372" s="146" t="s">
        <v>25</v>
      </c>
      <c r="D1372" s="56"/>
      <c r="E1372" s="11">
        <f>SUBTOTAL(9,E1373:E1425)</f>
        <v>0</v>
      </c>
      <c r="F1372" s="11">
        <f>SUBTOTAL(9,F1373:F1425)</f>
        <v>0</v>
      </c>
      <c r="G1372" s="11">
        <f>SUBTOTAL(9,G1373:G1425)</f>
        <v>0</v>
      </c>
      <c r="H1372" s="11">
        <f>SUBTOTAL(9,H1373:H1425)</f>
        <v>0</v>
      </c>
      <c r="I1372" s="11">
        <f t="shared" ref="I1372:N1372" si="471">SUBTOTAL(9,I1373:I1425)</f>
        <v>0</v>
      </c>
      <c r="J1372" s="11">
        <f t="shared" si="471"/>
        <v>0</v>
      </c>
      <c r="K1372" s="11">
        <f t="shared" si="471"/>
        <v>0</v>
      </c>
      <c r="L1372" s="11">
        <f t="shared" si="471"/>
        <v>0</v>
      </c>
      <c r="M1372" s="11">
        <f t="shared" si="471"/>
        <v>0</v>
      </c>
      <c r="N1372" s="11">
        <f t="shared" si="471"/>
        <v>0</v>
      </c>
      <c r="O1372" s="11">
        <f>SUBTOTAL(9,O1373:O1425)</f>
        <v>0</v>
      </c>
    </row>
    <row r="1373" spans="1:15" s="57" customFormat="1" hidden="1">
      <c r="A1373" s="50">
        <f t="shared" si="470"/>
        <v>3</v>
      </c>
      <c r="B1373" s="145" t="s">
        <v>14</v>
      </c>
      <c r="C1373" s="146" t="s">
        <v>125</v>
      </c>
      <c r="D1373" s="56"/>
      <c r="E1373" s="11">
        <f>SUBTOTAL(9,E1374:E1395)</f>
        <v>0</v>
      </c>
      <c r="F1373" s="11">
        <f>SUBTOTAL(9,F1374:F1395)</f>
        <v>0</v>
      </c>
      <c r="G1373" s="11">
        <f>SUBTOTAL(9,G1374:G1395)</f>
        <v>0</v>
      </c>
      <c r="H1373" s="11">
        <f>SUBTOTAL(9,H1374:H1395)</f>
        <v>0</v>
      </c>
      <c r="I1373" s="11">
        <f t="shared" ref="I1373:N1373" si="472">SUBTOTAL(9,I1374:I1395)</f>
        <v>0</v>
      </c>
      <c r="J1373" s="11">
        <f t="shared" si="472"/>
        <v>0</v>
      </c>
      <c r="K1373" s="11">
        <f t="shared" si="472"/>
        <v>0</v>
      </c>
      <c r="L1373" s="11">
        <f t="shared" si="472"/>
        <v>0</v>
      </c>
      <c r="M1373" s="11">
        <f t="shared" si="472"/>
        <v>0</v>
      </c>
      <c r="N1373" s="11">
        <f t="shared" si="472"/>
        <v>0</v>
      </c>
      <c r="O1373" s="11">
        <f>SUBTOTAL(9,O1374:O1395)</f>
        <v>0</v>
      </c>
    </row>
    <row r="1374" spans="1:15" s="57" customFormat="1" hidden="1">
      <c r="A1374" s="50">
        <f t="shared" si="470"/>
        <v>3</v>
      </c>
      <c r="B1374" s="147"/>
      <c r="C1374" s="146" t="s">
        <v>126</v>
      </c>
      <c r="D1374" s="56"/>
      <c r="E1374" s="11">
        <f>SUBTOTAL(9,E1375:E1384)</f>
        <v>0</v>
      </c>
      <c r="F1374" s="11">
        <f>SUBTOTAL(9,F1375:F1384)</f>
        <v>0</v>
      </c>
      <c r="G1374" s="11">
        <f>SUBTOTAL(9,G1375:G1384)</f>
        <v>0</v>
      </c>
      <c r="H1374" s="11">
        <f>SUBTOTAL(9,H1375:H1384)</f>
        <v>0</v>
      </c>
      <c r="I1374" s="11">
        <f t="shared" ref="I1374:N1374" si="473">SUBTOTAL(9,I1375:I1384)</f>
        <v>0</v>
      </c>
      <c r="J1374" s="11">
        <f t="shared" si="473"/>
        <v>0</v>
      </c>
      <c r="K1374" s="11">
        <f t="shared" si="473"/>
        <v>0</v>
      </c>
      <c r="L1374" s="11">
        <f t="shared" si="473"/>
        <v>0</v>
      </c>
      <c r="M1374" s="11">
        <f t="shared" si="473"/>
        <v>0</v>
      </c>
      <c r="N1374" s="11">
        <f t="shared" si="473"/>
        <v>0</v>
      </c>
      <c r="O1374" s="11">
        <f>SUBTOTAL(9,O1375:O1384)</f>
        <v>0</v>
      </c>
    </row>
    <row r="1375" spans="1:15" s="57" customFormat="1" ht="25.5" hidden="1">
      <c r="A1375" s="50">
        <f t="shared" si="470"/>
        <v>3</v>
      </c>
      <c r="B1375" s="148"/>
      <c r="C1375" s="149" t="s">
        <v>127</v>
      </c>
      <c r="D1375" s="58" t="s">
        <v>2</v>
      </c>
      <c r="E1375" s="11">
        <f>SUBTOTAL(9,E1376:E1377)</f>
        <v>0</v>
      </c>
      <c r="F1375" s="11">
        <f>SUBTOTAL(9,F1376:F1377)</f>
        <v>0</v>
      </c>
      <c r="G1375" s="11">
        <f>SUBTOTAL(9,G1376:G1377)</f>
        <v>0</v>
      </c>
      <c r="H1375" s="11">
        <f>SUBTOTAL(9,H1376:H1377)</f>
        <v>0</v>
      </c>
      <c r="I1375" s="11">
        <f t="shared" ref="I1375:N1375" si="474">SUBTOTAL(9,I1376:I1377)</f>
        <v>0</v>
      </c>
      <c r="J1375" s="11">
        <f t="shared" si="474"/>
        <v>0</v>
      </c>
      <c r="K1375" s="11">
        <f t="shared" si="474"/>
        <v>0</v>
      </c>
      <c r="L1375" s="11">
        <f t="shared" si="474"/>
        <v>0</v>
      </c>
      <c r="M1375" s="11">
        <f t="shared" si="474"/>
        <v>0</v>
      </c>
      <c r="N1375" s="11">
        <f t="shared" si="474"/>
        <v>0</v>
      </c>
      <c r="O1375" s="11">
        <f>SUBTOTAL(9,O1376:O1377)</f>
        <v>0</v>
      </c>
    </row>
    <row r="1376" spans="1:15" ht="25.5" hidden="1">
      <c r="A1376" s="50">
        <f t="shared" si="470"/>
        <v>3</v>
      </c>
      <c r="B1376" s="148"/>
      <c r="C1376" s="149" t="s">
        <v>303</v>
      </c>
      <c r="D1376" s="58" t="s">
        <v>302</v>
      </c>
      <c r="E1376" s="51"/>
      <c r="F1376" s="51"/>
      <c r="G1376" s="51"/>
      <c r="H1376" s="51"/>
      <c r="I1376" s="51"/>
      <c r="J1376" s="52">
        <f>H1376+I1376</f>
        <v>0</v>
      </c>
      <c r="K1376" s="51"/>
      <c r="L1376" s="51"/>
      <c r="M1376" s="52">
        <f>K1376+L1376</f>
        <v>0</v>
      </c>
      <c r="N1376" s="51"/>
      <c r="O1376" s="52">
        <f>M1376+N1376</f>
        <v>0</v>
      </c>
    </row>
    <row r="1377" spans="1:15" ht="25.5" hidden="1">
      <c r="A1377" s="50">
        <f t="shared" si="470"/>
        <v>3</v>
      </c>
      <c r="B1377" s="148"/>
      <c r="C1377" s="149" t="s">
        <v>305</v>
      </c>
      <c r="D1377" s="58" t="s">
        <v>304</v>
      </c>
      <c r="E1377" s="51"/>
      <c r="F1377" s="51"/>
      <c r="G1377" s="51"/>
      <c r="H1377" s="51"/>
      <c r="I1377" s="51"/>
      <c r="J1377" s="52">
        <f>H1377+I1377</f>
        <v>0</v>
      </c>
      <c r="K1377" s="51"/>
      <c r="L1377" s="51"/>
      <c r="M1377" s="52">
        <f>K1377+L1377</f>
        <v>0</v>
      </c>
      <c r="N1377" s="51"/>
      <c r="O1377" s="52">
        <f>M1377+N1377</f>
        <v>0</v>
      </c>
    </row>
    <row r="1378" spans="1:15" hidden="1">
      <c r="A1378" s="50">
        <f t="shared" si="470"/>
        <v>3</v>
      </c>
      <c r="B1378" s="150"/>
      <c r="C1378" s="151" t="s">
        <v>128</v>
      </c>
      <c r="D1378" s="59" t="s">
        <v>3</v>
      </c>
      <c r="E1378" s="51"/>
      <c r="F1378" s="51"/>
      <c r="G1378" s="51"/>
      <c r="H1378" s="51"/>
      <c r="I1378" s="51"/>
      <c r="J1378" s="52">
        <f>H1378+I1378</f>
        <v>0</v>
      </c>
      <c r="K1378" s="51"/>
      <c r="L1378" s="51"/>
      <c r="M1378" s="52">
        <f>K1378+L1378</f>
        <v>0</v>
      </c>
      <c r="N1378" s="51"/>
      <c r="O1378" s="52">
        <f>M1378+N1378</f>
        <v>0</v>
      </c>
    </row>
    <row r="1379" spans="1:15" hidden="1">
      <c r="A1379" s="50">
        <f t="shared" si="470"/>
        <v>3</v>
      </c>
      <c r="B1379" s="150"/>
      <c r="C1379" s="152" t="s">
        <v>445</v>
      </c>
      <c r="D1379" s="117" t="s">
        <v>446</v>
      </c>
      <c r="E1379" s="11">
        <f>SUBTOTAL(9,E1380:E1383)</f>
        <v>0</v>
      </c>
      <c r="F1379" s="11">
        <f>SUBTOTAL(9,F1380:F1383)</f>
        <v>0</v>
      </c>
      <c r="G1379" s="11">
        <f>SUBTOTAL(9,G1380:G1383)</f>
        <v>0</v>
      </c>
      <c r="H1379" s="11">
        <f>SUBTOTAL(9,H1380:H1383)</f>
        <v>0</v>
      </c>
      <c r="I1379" s="11">
        <f t="shared" ref="I1379:N1379" si="475">SUBTOTAL(9,I1380:I1383)</f>
        <v>0</v>
      </c>
      <c r="J1379" s="11">
        <f t="shared" si="475"/>
        <v>0</v>
      </c>
      <c r="K1379" s="11">
        <f t="shared" si="475"/>
        <v>0</v>
      </c>
      <c r="L1379" s="11">
        <f t="shared" si="475"/>
        <v>0</v>
      </c>
      <c r="M1379" s="11">
        <f t="shared" si="475"/>
        <v>0</v>
      </c>
      <c r="N1379" s="11">
        <f t="shared" si="475"/>
        <v>0</v>
      </c>
      <c r="O1379" s="11">
        <f>SUBTOTAL(9,O1380:O1383)</f>
        <v>0</v>
      </c>
    </row>
    <row r="1380" spans="1:15" ht="25.5" hidden="1">
      <c r="A1380" s="50">
        <f t="shared" si="470"/>
        <v>3</v>
      </c>
      <c r="B1380" s="150"/>
      <c r="C1380" s="149" t="s">
        <v>129</v>
      </c>
      <c r="D1380" s="60" t="s">
        <v>37</v>
      </c>
      <c r="E1380" s="51"/>
      <c r="F1380" s="51"/>
      <c r="G1380" s="51"/>
      <c r="H1380" s="51"/>
      <c r="I1380" s="51"/>
      <c r="J1380" s="52">
        <f>H1380+I1380</f>
        <v>0</v>
      </c>
      <c r="K1380" s="51"/>
      <c r="L1380" s="51"/>
      <c r="M1380" s="52">
        <f>K1380+L1380</f>
        <v>0</v>
      </c>
      <c r="N1380" s="51"/>
      <c r="O1380" s="52">
        <f>M1380+N1380</f>
        <v>0</v>
      </c>
    </row>
    <row r="1381" spans="1:15" hidden="1">
      <c r="A1381" s="50">
        <f t="shared" si="470"/>
        <v>3</v>
      </c>
      <c r="B1381" s="150"/>
      <c r="C1381" s="149" t="s">
        <v>131</v>
      </c>
      <c r="D1381" s="60" t="s">
        <v>39</v>
      </c>
      <c r="E1381" s="51"/>
      <c r="F1381" s="51"/>
      <c r="G1381" s="51"/>
      <c r="H1381" s="51"/>
      <c r="I1381" s="51"/>
      <c r="J1381" s="52">
        <f>H1381+I1381</f>
        <v>0</v>
      </c>
      <c r="K1381" s="51"/>
      <c r="L1381" s="51"/>
      <c r="M1381" s="52">
        <f>K1381+L1381</f>
        <v>0</v>
      </c>
      <c r="N1381" s="51"/>
      <c r="O1381" s="52">
        <f>M1381+N1381</f>
        <v>0</v>
      </c>
    </row>
    <row r="1382" spans="1:15" hidden="1">
      <c r="A1382" s="50">
        <f t="shared" si="470"/>
        <v>3</v>
      </c>
      <c r="B1382" s="150"/>
      <c r="C1382" s="149" t="s">
        <v>132</v>
      </c>
      <c r="D1382" s="60" t="s">
        <v>40</v>
      </c>
      <c r="E1382" s="51"/>
      <c r="F1382" s="51"/>
      <c r="G1382" s="51"/>
      <c r="H1382" s="51"/>
      <c r="I1382" s="51"/>
      <c r="J1382" s="52">
        <f>H1382+I1382</f>
        <v>0</v>
      </c>
      <c r="K1382" s="51"/>
      <c r="L1382" s="51"/>
      <c r="M1382" s="52">
        <f>K1382+L1382</f>
        <v>0</v>
      </c>
      <c r="N1382" s="51"/>
      <c r="O1382" s="52">
        <f>M1382+N1382</f>
        <v>0</v>
      </c>
    </row>
    <row r="1383" spans="1:15" ht="25.5" hidden="1">
      <c r="A1383" s="50">
        <f t="shared" si="470"/>
        <v>3</v>
      </c>
      <c r="B1383" s="150"/>
      <c r="C1383" s="149" t="s">
        <v>133</v>
      </c>
      <c r="D1383" s="60" t="s">
        <v>41</v>
      </c>
      <c r="E1383" s="51"/>
      <c r="F1383" s="51"/>
      <c r="G1383" s="51"/>
      <c r="H1383" s="51"/>
      <c r="I1383" s="51"/>
      <c r="J1383" s="52">
        <f>H1383+I1383</f>
        <v>0</v>
      </c>
      <c r="K1383" s="51"/>
      <c r="L1383" s="51"/>
      <c r="M1383" s="52">
        <f>K1383+L1383</f>
        <v>0</v>
      </c>
      <c r="N1383" s="51"/>
      <c r="O1383" s="52">
        <f>M1383+N1383</f>
        <v>0</v>
      </c>
    </row>
    <row r="1384" spans="1:15" hidden="1">
      <c r="A1384" s="50">
        <f t="shared" si="470"/>
        <v>3</v>
      </c>
      <c r="B1384" s="150"/>
      <c r="C1384" s="149" t="s">
        <v>447</v>
      </c>
      <c r="D1384" s="60" t="s">
        <v>4</v>
      </c>
      <c r="E1384" s="51"/>
      <c r="F1384" s="51"/>
      <c r="G1384" s="51"/>
      <c r="H1384" s="51"/>
      <c r="I1384" s="51"/>
      <c r="J1384" s="52">
        <f>H1384+I1384</f>
        <v>0</v>
      </c>
      <c r="K1384" s="51"/>
      <c r="L1384" s="51"/>
      <c r="M1384" s="52">
        <f>K1384+L1384</f>
        <v>0</v>
      </c>
      <c r="N1384" s="51"/>
      <c r="O1384" s="52">
        <f>M1384+N1384</f>
        <v>0</v>
      </c>
    </row>
    <row r="1385" spans="1:15" hidden="1">
      <c r="A1385" s="50">
        <f t="shared" si="470"/>
        <v>3</v>
      </c>
      <c r="B1385" s="147"/>
      <c r="C1385" s="146" t="s">
        <v>134</v>
      </c>
      <c r="D1385" s="56"/>
      <c r="E1385" s="11">
        <f>SUBTOTAL(9,E1386:E1389)</f>
        <v>0</v>
      </c>
      <c r="F1385" s="11">
        <f>SUBTOTAL(9,F1386:F1389)</f>
        <v>0</v>
      </c>
      <c r="G1385" s="11">
        <f>SUBTOTAL(9,G1386:G1389)</f>
        <v>0</v>
      </c>
      <c r="H1385" s="11">
        <f>SUBTOTAL(9,H1386:H1389)</f>
        <v>0</v>
      </c>
      <c r="I1385" s="11">
        <f t="shared" ref="I1385:N1385" si="476">SUBTOTAL(9,I1386:I1389)</f>
        <v>0</v>
      </c>
      <c r="J1385" s="11">
        <f t="shared" si="476"/>
        <v>0</v>
      </c>
      <c r="K1385" s="11">
        <f t="shared" si="476"/>
        <v>0</v>
      </c>
      <c r="L1385" s="11">
        <f t="shared" si="476"/>
        <v>0</v>
      </c>
      <c r="M1385" s="11">
        <f t="shared" si="476"/>
        <v>0</v>
      </c>
      <c r="N1385" s="11">
        <f t="shared" si="476"/>
        <v>0</v>
      </c>
      <c r="O1385" s="11">
        <f>SUBTOTAL(9,O1386:O1389)</f>
        <v>0</v>
      </c>
    </row>
    <row r="1386" spans="1:15" hidden="1">
      <c r="A1386" s="50">
        <f t="shared" si="470"/>
        <v>3</v>
      </c>
      <c r="B1386" s="150"/>
      <c r="C1386" s="151" t="s">
        <v>135</v>
      </c>
      <c r="D1386" s="59" t="s">
        <v>5</v>
      </c>
      <c r="E1386" s="51"/>
      <c r="F1386" s="51"/>
      <c r="G1386" s="51"/>
      <c r="H1386" s="51"/>
      <c r="I1386" s="51"/>
      <c r="J1386" s="52">
        <f>H1386+I1386</f>
        <v>0</v>
      </c>
      <c r="K1386" s="51"/>
      <c r="L1386" s="51"/>
      <c r="M1386" s="52">
        <f>K1386+L1386</f>
        <v>0</v>
      </c>
      <c r="N1386" s="51"/>
      <c r="O1386" s="52">
        <f>M1386+N1386</f>
        <v>0</v>
      </c>
    </row>
    <row r="1387" spans="1:15" hidden="1">
      <c r="A1387" s="50">
        <f t="shared" si="470"/>
        <v>3</v>
      </c>
      <c r="B1387" s="150"/>
      <c r="C1387" s="154" t="s">
        <v>448</v>
      </c>
      <c r="D1387" s="118" t="s">
        <v>173</v>
      </c>
      <c r="E1387" s="51"/>
      <c r="F1387" s="51"/>
      <c r="G1387" s="51"/>
      <c r="H1387" s="51"/>
      <c r="I1387" s="51"/>
      <c r="J1387" s="52">
        <f>H1387+I1387</f>
        <v>0</v>
      </c>
      <c r="K1387" s="51"/>
      <c r="L1387" s="51"/>
      <c r="M1387" s="52">
        <f>K1387+L1387</f>
        <v>0</v>
      </c>
      <c r="N1387" s="51"/>
      <c r="O1387" s="52">
        <f>M1387+N1387</f>
        <v>0</v>
      </c>
    </row>
    <row r="1388" spans="1:15" hidden="1">
      <c r="A1388" s="50">
        <f t="shared" si="470"/>
        <v>3</v>
      </c>
      <c r="B1388" s="153"/>
      <c r="C1388" s="155" t="s">
        <v>557</v>
      </c>
      <c r="D1388" s="137" t="s">
        <v>8</v>
      </c>
      <c r="E1388" s="51"/>
      <c r="F1388" s="51"/>
      <c r="G1388" s="51"/>
      <c r="H1388" s="51"/>
      <c r="I1388" s="51"/>
      <c r="J1388" s="52">
        <f>H1388+I1388</f>
        <v>0</v>
      </c>
      <c r="K1388" s="51"/>
      <c r="L1388" s="51"/>
      <c r="M1388" s="52">
        <f>K1388+L1388</f>
        <v>0</v>
      </c>
      <c r="N1388" s="51"/>
      <c r="O1388" s="52">
        <f>M1388+N1388</f>
        <v>0</v>
      </c>
    </row>
    <row r="1389" spans="1:15" ht="25.5" hidden="1">
      <c r="A1389" s="50">
        <f t="shared" si="470"/>
        <v>3</v>
      </c>
      <c r="B1389" s="153"/>
      <c r="C1389" s="155" t="s">
        <v>139</v>
      </c>
      <c r="D1389" s="136" t="s">
        <v>10</v>
      </c>
      <c r="E1389" s="51"/>
      <c r="F1389" s="51"/>
      <c r="G1389" s="51"/>
      <c r="H1389" s="51"/>
      <c r="I1389" s="51"/>
      <c r="J1389" s="52">
        <f>H1389+I1389</f>
        <v>0</v>
      </c>
      <c r="K1389" s="51"/>
      <c r="L1389" s="51"/>
      <c r="M1389" s="52">
        <f>K1389+L1389</f>
        <v>0</v>
      </c>
      <c r="N1389" s="51"/>
      <c r="O1389" s="52">
        <f>M1389+N1389</f>
        <v>0</v>
      </c>
    </row>
    <row r="1390" spans="1:15" hidden="1">
      <c r="A1390" s="50">
        <f t="shared" si="470"/>
        <v>3</v>
      </c>
      <c r="B1390" s="156"/>
      <c r="C1390" s="157" t="s">
        <v>140</v>
      </c>
      <c r="D1390" s="136"/>
      <c r="E1390" s="11">
        <f>SUBTOTAL(9,E1391:E1395)</f>
        <v>0</v>
      </c>
      <c r="F1390" s="11">
        <f>SUBTOTAL(9,F1391:F1395)</f>
        <v>0</v>
      </c>
      <c r="G1390" s="11">
        <f>SUBTOTAL(9,G1391:G1395)</f>
        <v>0</v>
      </c>
      <c r="H1390" s="11">
        <f>SUBTOTAL(9,H1391:H1395)</f>
        <v>0</v>
      </c>
      <c r="I1390" s="11">
        <f t="shared" ref="I1390:N1390" si="477">SUBTOTAL(9,I1391:I1395)</f>
        <v>0</v>
      </c>
      <c r="J1390" s="11">
        <f t="shared" si="477"/>
        <v>0</v>
      </c>
      <c r="K1390" s="11">
        <f t="shared" si="477"/>
        <v>0</v>
      </c>
      <c r="L1390" s="11">
        <f t="shared" si="477"/>
        <v>0</v>
      </c>
      <c r="M1390" s="11">
        <f t="shared" si="477"/>
        <v>0</v>
      </c>
      <c r="N1390" s="11">
        <f t="shared" si="477"/>
        <v>0</v>
      </c>
      <c r="O1390" s="11">
        <f>SUBTOTAL(9,O1391:O1395)</f>
        <v>0</v>
      </c>
    </row>
    <row r="1391" spans="1:15" hidden="1">
      <c r="A1391" s="50">
        <f t="shared" si="470"/>
        <v>3</v>
      </c>
      <c r="B1391" s="153"/>
      <c r="C1391" s="155" t="s">
        <v>141</v>
      </c>
      <c r="D1391" s="137" t="s">
        <v>71</v>
      </c>
      <c r="E1391" s="51"/>
      <c r="F1391" s="51"/>
      <c r="G1391" s="51"/>
      <c r="H1391" s="51"/>
      <c r="I1391" s="51"/>
      <c r="J1391" s="52">
        <f>H1391+I1391</f>
        <v>0</v>
      </c>
      <c r="K1391" s="51"/>
      <c r="L1391" s="51"/>
      <c r="M1391" s="52">
        <f>K1391+L1391</f>
        <v>0</v>
      </c>
      <c r="N1391" s="51"/>
      <c r="O1391" s="52">
        <f>M1391+N1391</f>
        <v>0</v>
      </c>
    </row>
    <row r="1392" spans="1:15" hidden="1">
      <c r="A1392" s="50">
        <f t="shared" si="470"/>
        <v>3</v>
      </c>
      <c r="B1392" s="153"/>
      <c r="C1392" s="155" t="s">
        <v>142</v>
      </c>
      <c r="D1392" s="137" t="s">
        <v>73</v>
      </c>
      <c r="E1392" s="51"/>
      <c r="F1392" s="51"/>
      <c r="G1392" s="51"/>
      <c r="H1392" s="51"/>
      <c r="I1392" s="51"/>
      <c r="J1392" s="52">
        <f>H1392+I1392</f>
        <v>0</v>
      </c>
      <c r="K1392" s="51"/>
      <c r="L1392" s="51"/>
      <c r="M1392" s="52">
        <f>K1392+L1392</f>
        <v>0</v>
      </c>
      <c r="N1392" s="51"/>
      <c r="O1392" s="52">
        <f>M1392+N1392</f>
        <v>0</v>
      </c>
    </row>
    <row r="1393" spans="1:15" hidden="1">
      <c r="A1393" s="50">
        <f t="shared" si="470"/>
        <v>3</v>
      </c>
      <c r="B1393" s="153"/>
      <c r="C1393" s="155" t="s">
        <v>143</v>
      </c>
      <c r="D1393" s="137" t="s">
        <v>75</v>
      </c>
      <c r="E1393" s="51"/>
      <c r="F1393" s="51"/>
      <c r="G1393" s="51"/>
      <c r="H1393" s="51"/>
      <c r="I1393" s="51"/>
      <c r="J1393" s="52">
        <f>H1393+I1393</f>
        <v>0</v>
      </c>
      <c r="K1393" s="51"/>
      <c r="L1393" s="51"/>
      <c r="M1393" s="52">
        <f>K1393+L1393</f>
        <v>0</v>
      </c>
      <c r="N1393" s="51"/>
      <c r="O1393" s="52">
        <f>M1393+N1393</f>
        <v>0</v>
      </c>
    </row>
    <row r="1394" spans="1:15" hidden="1">
      <c r="A1394" s="50">
        <f t="shared" si="470"/>
        <v>3</v>
      </c>
      <c r="B1394" s="153"/>
      <c r="C1394" s="155" t="s">
        <v>144</v>
      </c>
      <c r="D1394" s="137" t="s">
        <v>77</v>
      </c>
      <c r="E1394" s="51"/>
      <c r="F1394" s="51"/>
      <c r="G1394" s="51"/>
      <c r="H1394" s="51"/>
      <c r="I1394" s="51"/>
      <c r="J1394" s="52">
        <f>H1394+I1394</f>
        <v>0</v>
      </c>
      <c r="K1394" s="51"/>
      <c r="L1394" s="51"/>
      <c r="M1394" s="52">
        <f>K1394+L1394</f>
        <v>0</v>
      </c>
      <c r="N1394" s="51"/>
      <c r="O1394" s="52">
        <f>M1394+N1394</f>
        <v>0</v>
      </c>
    </row>
    <row r="1395" spans="1:15" hidden="1">
      <c r="A1395" s="50">
        <f t="shared" si="470"/>
        <v>3</v>
      </c>
      <c r="B1395" s="153"/>
      <c r="C1395" s="155" t="s">
        <v>145</v>
      </c>
      <c r="D1395" s="137" t="s">
        <v>28</v>
      </c>
      <c r="E1395" s="51"/>
      <c r="F1395" s="51"/>
      <c r="G1395" s="51"/>
      <c r="H1395" s="51"/>
      <c r="I1395" s="51"/>
      <c r="J1395" s="52">
        <f>H1395+I1395</f>
        <v>0</v>
      </c>
      <c r="K1395" s="51"/>
      <c r="L1395" s="51"/>
      <c r="M1395" s="52">
        <f>K1395+L1395</f>
        <v>0</v>
      </c>
      <c r="N1395" s="51"/>
      <c r="O1395" s="52">
        <f>M1395+N1395</f>
        <v>0</v>
      </c>
    </row>
    <row r="1396" spans="1:15" hidden="1">
      <c r="A1396" s="50">
        <f t="shared" si="470"/>
        <v>3</v>
      </c>
      <c r="B1396" s="145" t="s">
        <v>146</v>
      </c>
      <c r="C1396" s="157" t="s">
        <v>147</v>
      </c>
      <c r="D1396" s="56"/>
      <c r="E1396" s="11">
        <f>SUBTOTAL(9,E1397:E1425)</f>
        <v>0</v>
      </c>
      <c r="F1396" s="11">
        <f>SUBTOTAL(9,F1397:F1425)</f>
        <v>0</v>
      </c>
      <c r="G1396" s="11">
        <f>SUBTOTAL(9,G1397:G1425)</f>
        <v>0</v>
      </c>
      <c r="H1396" s="11">
        <f>SUBTOTAL(9,H1397:H1425)</f>
        <v>0</v>
      </c>
      <c r="I1396" s="11">
        <f t="shared" ref="I1396:N1396" si="478">SUBTOTAL(9,I1397:I1425)</f>
        <v>0</v>
      </c>
      <c r="J1396" s="11">
        <f t="shared" si="478"/>
        <v>0</v>
      </c>
      <c r="K1396" s="11">
        <f t="shared" si="478"/>
        <v>0</v>
      </c>
      <c r="L1396" s="11">
        <f t="shared" si="478"/>
        <v>0</v>
      </c>
      <c r="M1396" s="11">
        <f t="shared" si="478"/>
        <v>0</v>
      </c>
      <c r="N1396" s="11">
        <f t="shared" si="478"/>
        <v>0</v>
      </c>
      <c r="O1396" s="11">
        <f>SUBTOTAL(9,O1397:O1425)</f>
        <v>0</v>
      </c>
    </row>
    <row r="1397" spans="1:15" hidden="1">
      <c r="A1397" s="50">
        <f t="shared" si="470"/>
        <v>3</v>
      </c>
      <c r="B1397" s="156"/>
      <c r="C1397" s="158" t="s">
        <v>26</v>
      </c>
      <c r="D1397" s="56"/>
      <c r="E1397" s="11">
        <f>SUBTOTAL(9,E1398:E1416)</f>
        <v>0</v>
      </c>
      <c r="F1397" s="11">
        <f t="shared" ref="F1397:O1397" si="479">SUBTOTAL(9,F1398:F1416)</f>
        <v>0</v>
      </c>
      <c r="G1397" s="11">
        <f t="shared" si="479"/>
        <v>0</v>
      </c>
      <c r="H1397" s="11">
        <f t="shared" si="479"/>
        <v>0</v>
      </c>
      <c r="I1397" s="11">
        <f t="shared" si="479"/>
        <v>0</v>
      </c>
      <c r="J1397" s="11">
        <f t="shared" si="479"/>
        <v>0</v>
      </c>
      <c r="K1397" s="11">
        <f t="shared" si="479"/>
        <v>0</v>
      </c>
      <c r="L1397" s="11">
        <f t="shared" si="479"/>
        <v>0</v>
      </c>
      <c r="M1397" s="11">
        <f t="shared" si="479"/>
        <v>0</v>
      </c>
      <c r="N1397" s="11">
        <f t="shared" si="479"/>
        <v>0</v>
      </c>
      <c r="O1397" s="11">
        <f t="shared" si="479"/>
        <v>0</v>
      </c>
    </row>
    <row r="1398" spans="1:15" hidden="1">
      <c r="A1398" s="50">
        <f t="shared" si="470"/>
        <v>3</v>
      </c>
      <c r="B1398" s="150"/>
      <c r="C1398" s="161" t="s">
        <v>770</v>
      </c>
      <c r="D1398" s="56"/>
      <c r="E1398" s="11">
        <f>SUBTOTAL(9,E1399:E1408)</f>
        <v>0</v>
      </c>
      <c r="F1398" s="11">
        <f t="shared" ref="F1398:O1398" si="480">SUBTOTAL(9,F1399:F1408)</f>
        <v>0</v>
      </c>
      <c r="G1398" s="11">
        <f t="shared" si="480"/>
        <v>0</v>
      </c>
      <c r="H1398" s="11">
        <f t="shared" si="480"/>
        <v>0</v>
      </c>
      <c r="I1398" s="11">
        <f t="shared" si="480"/>
        <v>0</v>
      </c>
      <c r="J1398" s="11">
        <f t="shared" si="480"/>
        <v>0</v>
      </c>
      <c r="K1398" s="11">
        <f t="shared" si="480"/>
        <v>0</v>
      </c>
      <c r="L1398" s="11">
        <f t="shared" si="480"/>
        <v>0</v>
      </c>
      <c r="M1398" s="11">
        <f t="shared" si="480"/>
        <v>0</v>
      </c>
      <c r="N1398" s="11">
        <f t="shared" si="480"/>
        <v>0</v>
      </c>
      <c r="O1398" s="11">
        <f t="shared" si="480"/>
        <v>0</v>
      </c>
    </row>
    <row r="1399" spans="1:15" ht="25.5" hidden="1">
      <c r="A1399" s="50">
        <f t="shared" si="470"/>
        <v>3</v>
      </c>
      <c r="B1399" s="150"/>
      <c r="C1399" s="160" t="s">
        <v>771</v>
      </c>
      <c r="D1399" s="58" t="s">
        <v>2</v>
      </c>
      <c r="E1399" s="11">
        <f>SUBTOTAL(9,E1400:E1401)</f>
        <v>0</v>
      </c>
      <c r="F1399" s="11">
        <f t="shared" ref="F1399:O1399" si="481">SUBTOTAL(9,F1400:F1401)</f>
        <v>0</v>
      </c>
      <c r="G1399" s="11">
        <f t="shared" si="481"/>
        <v>0</v>
      </c>
      <c r="H1399" s="11">
        <f t="shared" si="481"/>
        <v>0</v>
      </c>
      <c r="I1399" s="11">
        <f t="shared" si="481"/>
        <v>0</v>
      </c>
      <c r="J1399" s="11">
        <f t="shared" si="481"/>
        <v>0</v>
      </c>
      <c r="K1399" s="11">
        <f t="shared" si="481"/>
        <v>0</v>
      </c>
      <c r="L1399" s="11">
        <f t="shared" si="481"/>
        <v>0</v>
      </c>
      <c r="M1399" s="11">
        <f t="shared" si="481"/>
        <v>0</v>
      </c>
      <c r="N1399" s="11">
        <f t="shared" si="481"/>
        <v>0</v>
      </c>
      <c r="O1399" s="11">
        <f t="shared" si="481"/>
        <v>0</v>
      </c>
    </row>
    <row r="1400" spans="1:15" ht="25.5" hidden="1">
      <c r="A1400" s="50">
        <f t="shared" si="470"/>
        <v>3</v>
      </c>
      <c r="B1400" s="150"/>
      <c r="C1400" s="260" t="s">
        <v>772</v>
      </c>
      <c r="D1400" s="58" t="s">
        <v>302</v>
      </c>
      <c r="E1400" s="51"/>
      <c r="F1400" s="51"/>
      <c r="G1400" s="51"/>
      <c r="H1400" s="51"/>
      <c r="I1400" s="51"/>
      <c r="J1400" s="52">
        <f>H1400+I1400</f>
        <v>0</v>
      </c>
      <c r="K1400" s="51"/>
      <c r="L1400" s="51"/>
      <c r="M1400" s="52">
        <f>K1400+L1400</f>
        <v>0</v>
      </c>
      <c r="N1400" s="51"/>
      <c r="O1400" s="52">
        <f>M1400+N1400</f>
        <v>0</v>
      </c>
    </row>
    <row r="1401" spans="1:15" ht="25.5" hidden="1">
      <c r="A1401" s="50">
        <f t="shared" si="470"/>
        <v>3</v>
      </c>
      <c r="B1401" s="150"/>
      <c r="C1401" s="260" t="s">
        <v>773</v>
      </c>
      <c r="D1401" s="58" t="s">
        <v>304</v>
      </c>
      <c r="E1401" s="51"/>
      <c r="F1401" s="51"/>
      <c r="G1401" s="51"/>
      <c r="H1401" s="51"/>
      <c r="I1401" s="51"/>
      <c r="J1401" s="52">
        <f>H1401+I1401</f>
        <v>0</v>
      </c>
      <c r="K1401" s="51"/>
      <c r="L1401" s="51"/>
      <c r="M1401" s="52">
        <f>K1401+L1401</f>
        <v>0</v>
      </c>
      <c r="N1401" s="51"/>
      <c r="O1401" s="52">
        <f>M1401+N1401</f>
        <v>0</v>
      </c>
    </row>
    <row r="1402" spans="1:15" s="57" customFormat="1" hidden="1">
      <c r="A1402" s="50">
        <f t="shared" si="470"/>
        <v>3</v>
      </c>
      <c r="B1402" s="150"/>
      <c r="C1402" s="258" t="s">
        <v>42</v>
      </c>
      <c r="D1402" s="59" t="s">
        <v>3</v>
      </c>
      <c r="E1402" s="51"/>
      <c r="F1402" s="51"/>
      <c r="G1402" s="51"/>
      <c r="H1402" s="51"/>
      <c r="I1402" s="51"/>
      <c r="J1402" s="52">
        <f>H1402+I1402</f>
        <v>0</v>
      </c>
      <c r="K1402" s="51"/>
      <c r="L1402" s="51"/>
      <c r="M1402" s="52">
        <f>K1402+L1402</f>
        <v>0</v>
      </c>
      <c r="N1402" s="51"/>
      <c r="O1402" s="52">
        <f>M1402+N1402</f>
        <v>0</v>
      </c>
    </row>
    <row r="1403" spans="1:15" s="57" customFormat="1" hidden="1">
      <c r="A1403" s="50">
        <f t="shared" si="470"/>
        <v>3</v>
      </c>
      <c r="B1403" s="150"/>
      <c r="C1403" s="259" t="s">
        <v>449</v>
      </c>
      <c r="D1403" s="117" t="s">
        <v>446</v>
      </c>
      <c r="E1403" s="11">
        <f>SUBTOTAL(9,E1404:E1407)</f>
        <v>0</v>
      </c>
      <c r="F1403" s="11">
        <f>SUBTOTAL(9,F1404:F1407)</f>
        <v>0</v>
      </c>
      <c r="G1403" s="11">
        <f>SUBTOTAL(9,G1404:G1407)</f>
        <v>0</v>
      </c>
      <c r="H1403" s="11">
        <f>SUBTOTAL(9,H1404:H1407)</f>
        <v>0</v>
      </c>
      <c r="I1403" s="11">
        <f t="shared" ref="I1403:N1403" si="482">SUBTOTAL(9,I1404:I1407)</f>
        <v>0</v>
      </c>
      <c r="J1403" s="11">
        <f t="shared" si="482"/>
        <v>0</v>
      </c>
      <c r="K1403" s="11">
        <f t="shared" si="482"/>
        <v>0</v>
      </c>
      <c r="L1403" s="11">
        <f t="shared" si="482"/>
        <v>0</v>
      </c>
      <c r="M1403" s="11">
        <f t="shared" si="482"/>
        <v>0</v>
      </c>
      <c r="N1403" s="11">
        <f t="shared" si="482"/>
        <v>0</v>
      </c>
      <c r="O1403" s="11">
        <f>SUBTOTAL(9,O1404:O1407)</f>
        <v>0</v>
      </c>
    </row>
    <row r="1404" spans="1:15" s="57" customFormat="1" ht="25.5" hidden="1">
      <c r="A1404" s="50">
        <f t="shared" si="470"/>
        <v>3</v>
      </c>
      <c r="B1404" s="150"/>
      <c r="C1404" s="260" t="s">
        <v>153</v>
      </c>
      <c r="D1404" s="60" t="s">
        <v>37</v>
      </c>
      <c r="E1404" s="51"/>
      <c r="F1404" s="51"/>
      <c r="G1404" s="51"/>
      <c r="H1404" s="51"/>
      <c r="I1404" s="51"/>
      <c r="J1404" s="52">
        <f t="shared" ref="J1404:J1416" si="483">H1404+I1404</f>
        <v>0</v>
      </c>
      <c r="K1404" s="51"/>
      <c r="L1404" s="51"/>
      <c r="M1404" s="52">
        <f t="shared" ref="M1404:M1416" si="484">K1404+L1404</f>
        <v>0</v>
      </c>
      <c r="N1404" s="51"/>
      <c r="O1404" s="52">
        <f t="shared" ref="O1404:O1416" si="485">M1404+N1404</f>
        <v>0</v>
      </c>
    </row>
    <row r="1405" spans="1:15" s="57" customFormat="1" hidden="1">
      <c r="A1405" s="50">
        <f t="shared" si="470"/>
        <v>3</v>
      </c>
      <c r="B1405" s="150"/>
      <c r="C1405" s="260" t="s">
        <v>155</v>
      </c>
      <c r="D1405" s="60" t="s">
        <v>39</v>
      </c>
      <c r="E1405" s="51"/>
      <c r="F1405" s="51"/>
      <c r="G1405" s="51"/>
      <c r="H1405" s="51"/>
      <c r="I1405" s="51"/>
      <c r="J1405" s="52">
        <f t="shared" si="483"/>
        <v>0</v>
      </c>
      <c r="K1405" s="51"/>
      <c r="L1405" s="51"/>
      <c r="M1405" s="52">
        <f t="shared" si="484"/>
        <v>0</v>
      </c>
      <c r="N1405" s="51"/>
      <c r="O1405" s="52">
        <f t="shared" si="485"/>
        <v>0</v>
      </c>
    </row>
    <row r="1406" spans="1:15" s="57" customFormat="1" ht="25.5" hidden="1">
      <c r="A1406" s="50">
        <f t="shared" si="470"/>
        <v>3</v>
      </c>
      <c r="B1406" s="150"/>
      <c r="C1406" s="260" t="s">
        <v>156</v>
      </c>
      <c r="D1406" s="60" t="s">
        <v>40</v>
      </c>
      <c r="E1406" s="51"/>
      <c r="F1406" s="51"/>
      <c r="G1406" s="51"/>
      <c r="H1406" s="51"/>
      <c r="I1406" s="51"/>
      <c r="J1406" s="52">
        <f t="shared" si="483"/>
        <v>0</v>
      </c>
      <c r="K1406" s="51"/>
      <c r="L1406" s="51"/>
      <c r="M1406" s="52">
        <f t="shared" si="484"/>
        <v>0</v>
      </c>
      <c r="N1406" s="51"/>
      <c r="O1406" s="52">
        <f t="shared" si="485"/>
        <v>0</v>
      </c>
    </row>
    <row r="1407" spans="1:15" s="57" customFormat="1" ht="25.5" hidden="1">
      <c r="A1407" s="50">
        <f t="shared" si="470"/>
        <v>3</v>
      </c>
      <c r="B1407" s="150"/>
      <c r="C1407" s="260" t="s">
        <v>157</v>
      </c>
      <c r="D1407" s="60" t="s">
        <v>41</v>
      </c>
      <c r="E1407" s="51"/>
      <c r="F1407" s="51"/>
      <c r="G1407" s="51"/>
      <c r="H1407" s="51"/>
      <c r="I1407" s="51"/>
      <c r="J1407" s="52">
        <f t="shared" si="483"/>
        <v>0</v>
      </c>
      <c r="K1407" s="51"/>
      <c r="L1407" s="51"/>
      <c r="M1407" s="52">
        <f t="shared" si="484"/>
        <v>0</v>
      </c>
      <c r="N1407" s="51"/>
      <c r="O1407" s="52">
        <f t="shared" si="485"/>
        <v>0</v>
      </c>
    </row>
    <row r="1408" spans="1:15" s="57" customFormat="1" hidden="1">
      <c r="A1408" s="50">
        <f t="shared" si="470"/>
        <v>3</v>
      </c>
      <c r="B1408" s="150"/>
      <c r="C1408" s="160" t="s">
        <v>158</v>
      </c>
      <c r="D1408" s="60" t="s">
        <v>4</v>
      </c>
      <c r="E1408" s="51"/>
      <c r="F1408" s="51"/>
      <c r="G1408" s="51"/>
      <c r="H1408" s="51"/>
      <c r="I1408" s="51"/>
      <c r="J1408" s="52">
        <f t="shared" si="483"/>
        <v>0</v>
      </c>
      <c r="K1408" s="51"/>
      <c r="L1408" s="51"/>
      <c r="M1408" s="52">
        <f t="shared" si="484"/>
        <v>0</v>
      </c>
      <c r="N1408" s="51"/>
      <c r="O1408" s="52">
        <f t="shared" si="485"/>
        <v>0</v>
      </c>
    </row>
    <row r="1409" spans="1:15" s="57" customFormat="1" hidden="1">
      <c r="A1409" s="50">
        <f t="shared" si="470"/>
        <v>3</v>
      </c>
      <c r="B1409" s="150"/>
      <c r="C1409" s="159" t="s">
        <v>19</v>
      </c>
      <c r="D1409" s="59" t="s">
        <v>5</v>
      </c>
      <c r="E1409" s="51"/>
      <c r="F1409" s="51"/>
      <c r="G1409" s="51"/>
      <c r="H1409" s="51"/>
      <c r="I1409" s="51"/>
      <c r="J1409" s="52">
        <f t="shared" si="483"/>
        <v>0</v>
      </c>
      <c r="K1409" s="51"/>
      <c r="L1409" s="51"/>
      <c r="M1409" s="52">
        <f t="shared" si="484"/>
        <v>0</v>
      </c>
      <c r="N1409" s="51"/>
      <c r="O1409" s="52">
        <f t="shared" si="485"/>
        <v>0</v>
      </c>
    </row>
    <row r="1410" spans="1:15" s="57" customFormat="1" hidden="1">
      <c r="A1410" s="50">
        <f t="shared" si="470"/>
        <v>3</v>
      </c>
      <c r="B1410" s="150"/>
      <c r="C1410" s="162" t="s">
        <v>450</v>
      </c>
      <c r="D1410" s="118" t="s">
        <v>173</v>
      </c>
      <c r="E1410" s="51"/>
      <c r="F1410" s="51"/>
      <c r="G1410" s="51"/>
      <c r="H1410" s="51"/>
      <c r="I1410" s="51"/>
      <c r="J1410" s="52">
        <f t="shared" si="483"/>
        <v>0</v>
      </c>
      <c r="K1410" s="51"/>
      <c r="L1410" s="51"/>
      <c r="M1410" s="52">
        <f t="shared" si="484"/>
        <v>0</v>
      </c>
      <c r="N1410" s="51"/>
      <c r="O1410" s="52">
        <f t="shared" si="485"/>
        <v>0</v>
      </c>
    </row>
    <row r="1411" spans="1:15" s="57" customFormat="1" hidden="1">
      <c r="A1411" s="50">
        <f t="shared" si="470"/>
        <v>3</v>
      </c>
      <c r="B1411" s="153"/>
      <c r="C1411" s="163" t="s">
        <v>29</v>
      </c>
      <c r="D1411" s="136" t="s">
        <v>6</v>
      </c>
      <c r="E1411" s="51"/>
      <c r="F1411" s="51"/>
      <c r="G1411" s="51"/>
      <c r="H1411" s="51"/>
      <c r="I1411" s="51"/>
      <c r="J1411" s="52">
        <f t="shared" si="483"/>
        <v>0</v>
      </c>
      <c r="K1411" s="51"/>
      <c r="L1411" s="51"/>
      <c r="M1411" s="52">
        <f t="shared" si="484"/>
        <v>0</v>
      </c>
      <c r="N1411" s="51"/>
      <c r="O1411" s="52">
        <f t="shared" si="485"/>
        <v>0</v>
      </c>
    </row>
    <row r="1412" spans="1:15" s="57" customFormat="1" hidden="1">
      <c r="A1412" s="50">
        <f t="shared" si="470"/>
        <v>3</v>
      </c>
      <c r="B1412" s="153"/>
      <c r="C1412" s="163" t="s">
        <v>21</v>
      </c>
      <c r="D1412" s="137" t="s">
        <v>8</v>
      </c>
      <c r="E1412" s="51"/>
      <c r="F1412" s="51"/>
      <c r="G1412" s="51"/>
      <c r="H1412" s="51"/>
      <c r="I1412" s="51"/>
      <c r="J1412" s="52">
        <f>H1412+I1412</f>
        <v>0</v>
      </c>
      <c r="K1412" s="51"/>
      <c r="L1412" s="51"/>
      <c r="M1412" s="52">
        <f>K1412+L1412</f>
        <v>0</v>
      </c>
      <c r="N1412" s="51"/>
      <c r="O1412" s="52">
        <f t="shared" si="485"/>
        <v>0</v>
      </c>
    </row>
    <row r="1413" spans="1:15" s="57" customFormat="1" hidden="1">
      <c r="A1413" s="50">
        <f t="shared" si="470"/>
        <v>3</v>
      </c>
      <c r="B1413" s="153"/>
      <c r="C1413" s="163" t="s">
        <v>526</v>
      </c>
      <c r="D1413" s="137" t="s">
        <v>31</v>
      </c>
      <c r="E1413" s="51"/>
      <c r="F1413" s="51"/>
      <c r="G1413" s="51"/>
      <c r="H1413" s="51"/>
      <c r="I1413" s="51"/>
      <c r="J1413" s="52">
        <f t="shared" si="483"/>
        <v>0</v>
      </c>
      <c r="K1413" s="51"/>
      <c r="L1413" s="51"/>
      <c r="M1413" s="52">
        <f t="shared" si="484"/>
        <v>0</v>
      </c>
      <c r="N1413" s="51"/>
      <c r="O1413" s="52">
        <f t="shared" si="485"/>
        <v>0</v>
      </c>
    </row>
    <row r="1414" spans="1:15" s="57" customFormat="1" hidden="1">
      <c r="A1414" s="50">
        <f t="shared" si="470"/>
        <v>3</v>
      </c>
      <c r="B1414" s="153"/>
      <c r="C1414" s="163" t="s">
        <v>558</v>
      </c>
      <c r="D1414" s="137" t="s">
        <v>559</v>
      </c>
      <c r="E1414" s="51"/>
      <c r="F1414" s="51"/>
      <c r="G1414" s="51"/>
      <c r="H1414" s="51"/>
      <c r="I1414" s="51"/>
      <c r="J1414" s="52">
        <f t="shared" si="483"/>
        <v>0</v>
      </c>
      <c r="K1414" s="51"/>
      <c r="L1414" s="51"/>
      <c r="M1414" s="52">
        <f t="shared" si="484"/>
        <v>0</v>
      </c>
      <c r="N1414" s="51"/>
      <c r="O1414" s="52">
        <f t="shared" si="485"/>
        <v>0</v>
      </c>
    </row>
    <row r="1415" spans="1:15" s="57" customFormat="1" ht="25.5" hidden="1">
      <c r="A1415" s="50">
        <f t="shared" si="470"/>
        <v>3</v>
      </c>
      <c r="B1415" s="153"/>
      <c r="C1415" s="163" t="s">
        <v>528</v>
      </c>
      <c r="D1415" s="136" t="s">
        <v>9</v>
      </c>
      <c r="E1415" s="51"/>
      <c r="F1415" s="51"/>
      <c r="G1415" s="51"/>
      <c r="H1415" s="51"/>
      <c r="I1415" s="51"/>
      <c r="J1415" s="52">
        <f t="shared" si="483"/>
        <v>0</v>
      </c>
      <c r="K1415" s="51"/>
      <c r="L1415" s="51"/>
      <c r="M1415" s="52">
        <f t="shared" si="484"/>
        <v>0</v>
      </c>
      <c r="N1415" s="51"/>
      <c r="O1415" s="52">
        <f t="shared" si="485"/>
        <v>0</v>
      </c>
    </row>
    <row r="1416" spans="1:15" s="57" customFormat="1" ht="25.5" hidden="1">
      <c r="A1416" s="50">
        <f t="shared" si="470"/>
        <v>3</v>
      </c>
      <c r="B1416" s="153"/>
      <c r="C1416" s="163" t="s">
        <v>30</v>
      </c>
      <c r="D1416" s="136" t="s">
        <v>10</v>
      </c>
      <c r="E1416" s="51"/>
      <c r="F1416" s="51"/>
      <c r="G1416" s="51"/>
      <c r="H1416" s="51"/>
      <c r="I1416" s="51"/>
      <c r="J1416" s="52">
        <f t="shared" si="483"/>
        <v>0</v>
      </c>
      <c r="K1416" s="51"/>
      <c r="L1416" s="51"/>
      <c r="M1416" s="52">
        <f t="shared" si="484"/>
        <v>0</v>
      </c>
      <c r="N1416" s="51"/>
      <c r="O1416" s="52">
        <f t="shared" si="485"/>
        <v>0</v>
      </c>
    </row>
    <row r="1417" spans="1:15" s="57" customFormat="1" hidden="1">
      <c r="A1417" s="50">
        <f t="shared" si="470"/>
        <v>3</v>
      </c>
      <c r="B1417" s="153"/>
      <c r="C1417" s="165" t="s">
        <v>451</v>
      </c>
      <c r="D1417" s="138" t="s">
        <v>93</v>
      </c>
      <c r="E1417" s="11">
        <f>SUBTOTAL(9,E1418:E1419)</f>
        <v>0</v>
      </c>
      <c r="F1417" s="11">
        <f>SUBTOTAL(9,F1418:F1419)</f>
        <v>0</v>
      </c>
      <c r="G1417" s="11">
        <f>SUBTOTAL(9,G1418:G1419)</f>
        <v>0</v>
      </c>
      <c r="H1417" s="11">
        <f>SUBTOTAL(9,H1418:H1419)</f>
        <v>0</v>
      </c>
      <c r="I1417" s="11">
        <f t="shared" ref="I1417:N1417" si="486">SUBTOTAL(9,I1418:I1419)</f>
        <v>0</v>
      </c>
      <c r="J1417" s="11">
        <f t="shared" si="486"/>
        <v>0</v>
      </c>
      <c r="K1417" s="11">
        <f t="shared" si="486"/>
        <v>0</v>
      </c>
      <c r="L1417" s="11">
        <f t="shared" si="486"/>
        <v>0</v>
      </c>
      <c r="M1417" s="11">
        <f t="shared" si="486"/>
        <v>0</v>
      </c>
      <c r="N1417" s="11">
        <f t="shared" si="486"/>
        <v>0</v>
      </c>
      <c r="O1417" s="11">
        <f>SUBTOTAL(9,O1418:O1419)</f>
        <v>0</v>
      </c>
    </row>
    <row r="1418" spans="1:15" s="57" customFormat="1" hidden="1">
      <c r="A1418" s="50">
        <f t="shared" si="470"/>
        <v>3</v>
      </c>
      <c r="B1418" s="153"/>
      <c r="C1418" s="166" t="s">
        <v>452</v>
      </c>
      <c r="D1418" s="138" t="s">
        <v>453</v>
      </c>
      <c r="E1418" s="51"/>
      <c r="F1418" s="51"/>
      <c r="G1418" s="51"/>
      <c r="H1418" s="51"/>
      <c r="I1418" s="51"/>
      <c r="J1418" s="52">
        <f>H1418+I1418</f>
        <v>0</v>
      </c>
      <c r="K1418" s="51"/>
      <c r="L1418" s="51"/>
      <c r="M1418" s="52">
        <f>K1418+L1418</f>
        <v>0</v>
      </c>
      <c r="N1418" s="51"/>
      <c r="O1418" s="52">
        <f>M1418+N1418</f>
        <v>0</v>
      </c>
    </row>
    <row r="1419" spans="1:15" s="57" customFormat="1" hidden="1">
      <c r="A1419" s="50">
        <f t="shared" si="470"/>
        <v>3</v>
      </c>
      <c r="B1419" s="153"/>
      <c r="C1419" s="166" t="s">
        <v>454</v>
      </c>
      <c r="D1419" s="138" t="s">
        <v>455</v>
      </c>
      <c r="E1419" s="51"/>
      <c r="F1419" s="51"/>
      <c r="G1419" s="51"/>
      <c r="H1419" s="51"/>
      <c r="I1419" s="51"/>
      <c r="J1419" s="52">
        <f>H1419+I1419</f>
        <v>0</v>
      </c>
      <c r="K1419" s="51"/>
      <c r="L1419" s="51"/>
      <c r="M1419" s="52">
        <f>K1419+L1419</f>
        <v>0</v>
      </c>
      <c r="N1419" s="51"/>
      <c r="O1419" s="52">
        <f>M1419+N1419</f>
        <v>0</v>
      </c>
    </row>
    <row r="1420" spans="1:15" s="57" customFormat="1" hidden="1">
      <c r="A1420" s="50">
        <f t="shared" si="470"/>
        <v>3</v>
      </c>
      <c r="B1420" s="156"/>
      <c r="C1420" s="158" t="s">
        <v>32</v>
      </c>
      <c r="D1420" s="136"/>
      <c r="E1420" s="11">
        <f>SUBTOTAL(9,E1421:E1425)</f>
        <v>0</v>
      </c>
      <c r="F1420" s="11">
        <f>SUBTOTAL(9,F1421:F1425)</f>
        <v>0</v>
      </c>
      <c r="G1420" s="11">
        <f>SUBTOTAL(9,G1421:G1425)</f>
        <v>0</v>
      </c>
      <c r="H1420" s="11">
        <f>SUBTOTAL(9,H1421:H1425)</f>
        <v>0</v>
      </c>
      <c r="I1420" s="11">
        <f t="shared" ref="I1420:N1420" si="487">SUBTOTAL(9,I1421:I1425)</f>
        <v>0</v>
      </c>
      <c r="J1420" s="11">
        <f t="shared" si="487"/>
        <v>0</v>
      </c>
      <c r="K1420" s="11">
        <f t="shared" si="487"/>
        <v>0</v>
      </c>
      <c r="L1420" s="11">
        <f t="shared" si="487"/>
        <v>0</v>
      </c>
      <c r="M1420" s="11">
        <f t="shared" si="487"/>
        <v>0</v>
      </c>
      <c r="N1420" s="11">
        <f t="shared" si="487"/>
        <v>0</v>
      </c>
      <c r="O1420" s="11">
        <f>SUBTOTAL(9,O1421:O1425)</f>
        <v>0</v>
      </c>
    </row>
    <row r="1421" spans="1:15" s="57" customFormat="1" hidden="1">
      <c r="A1421" s="50">
        <f t="shared" si="470"/>
        <v>3</v>
      </c>
      <c r="B1421" s="153"/>
      <c r="C1421" s="163" t="s">
        <v>70</v>
      </c>
      <c r="D1421" s="137" t="s">
        <v>71</v>
      </c>
      <c r="E1421" s="51"/>
      <c r="F1421" s="51"/>
      <c r="G1421" s="51"/>
      <c r="H1421" s="51"/>
      <c r="I1421" s="51"/>
      <c r="J1421" s="52">
        <f>H1421+I1421</f>
        <v>0</v>
      </c>
      <c r="K1421" s="51"/>
      <c r="L1421" s="51"/>
      <c r="M1421" s="52">
        <f>K1421+L1421</f>
        <v>0</v>
      </c>
      <c r="N1421" s="51"/>
      <c r="O1421" s="52">
        <f>M1421+N1421</f>
        <v>0</v>
      </c>
    </row>
    <row r="1422" spans="1:15" s="57" customFormat="1" hidden="1">
      <c r="A1422" s="50">
        <f t="shared" si="470"/>
        <v>3</v>
      </c>
      <c r="B1422" s="153"/>
      <c r="C1422" s="163" t="s">
        <v>72</v>
      </c>
      <c r="D1422" s="137" t="s">
        <v>73</v>
      </c>
      <c r="E1422" s="51"/>
      <c r="F1422" s="51"/>
      <c r="G1422" s="51"/>
      <c r="H1422" s="51"/>
      <c r="I1422" s="51"/>
      <c r="J1422" s="52">
        <f>H1422+I1422</f>
        <v>0</v>
      </c>
      <c r="K1422" s="51"/>
      <c r="L1422" s="51"/>
      <c r="M1422" s="52">
        <f>K1422+L1422</f>
        <v>0</v>
      </c>
      <c r="N1422" s="51"/>
      <c r="O1422" s="52">
        <f>M1422+N1422</f>
        <v>0</v>
      </c>
    </row>
    <row r="1423" spans="1:15" s="57" customFormat="1" hidden="1">
      <c r="A1423" s="50">
        <f t="shared" si="470"/>
        <v>3</v>
      </c>
      <c r="B1423" s="153"/>
      <c r="C1423" s="163" t="s">
        <v>74</v>
      </c>
      <c r="D1423" s="137" t="s">
        <v>75</v>
      </c>
      <c r="E1423" s="51"/>
      <c r="F1423" s="51"/>
      <c r="G1423" s="51"/>
      <c r="H1423" s="51"/>
      <c r="I1423" s="51"/>
      <c r="J1423" s="52">
        <f>H1423+I1423</f>
        <v>0</v>
      </c>
      <c r="K1423" s="51"/>
      <c r="L1423" s="51"/>
      <c r="M1423" s="52">
        <f>K1423+L1423</f>
        <v>0</v>
      </c>
      <c r="N1423" s="51"/>
      <c r="O1423" s="52">
        <f>M1423+N1423</f>
        <v>0</v>
      </c>
    </row>
    <row r="1424" spans="1:15" s="57" customFormat="1" hidden="1">
      <c r="A1424" s="50">
        <f t="shared" si="470"/>
        <v>3</v>
      </c>
      <c r="B1424" s="153"/>
      <c r="C1424" s="163" t="s">
        <v>76</v>
      </c>
      <c r="D1424" s="137" t="s">
        <v>77</v>
      </c>
      <c r="E1424" s="51"/>
      <c r="F1424" s="51"/>
      <c r="G1424" s="51"/>
      <c r="H1424" s="51"/>
      <c r="I1424" s="51"/>
      <c r="J1424" s="52">
        <f>H1424+I1424</f>
        <v>0</v>
      </c>
      <c r="K1424" s="51"/>
      <c r="L1424" s="51"/>
      <c r="M1424" s="52">
        <f>K1424+L1424</f>
        <v>0</v>
      </c>
      <c r="N1424" s="51"/>
      <c r="O1424" s="52">
        <f>M1424+N1424</f>
        <v>0</v>
      </c>
    </row>
    <row r="1425" spans="1:15" s="57" customFormat="1" hidden="1">
      <c r="A1425" s="50">
        <f t="shared" si="470"/>
        <v>3</v>
      </c>
      <c r="B1425" s="153"/>
      <c r="C1425" s="163" t="s">
        <v>12</v>
      </c>
      <c r="D1425" s="137" t="s">
        <v>28</v>
      </c>
      <c r="E1425" s="51"/>
      <c r="F1425" s="51"/>
      <c r="G1425" s="51"/>
      <c r="H1425" s="51"/>
      <c r="I1425" s="51"/>
      <c r="J1425" s="52">
        <f>H1425+I1425</f>
        <v>0</v>
      </c>
      <c r="K1425" s="51"/>
      <c r="L1425" s="51"/>
      <c r="M1425" s="52">
        <f>K1425+L1425</f>
        <v>0</v>
      </c>
      <c r="N1425" s="51"/>
      <c r="O1425" s="52">
        <f>M1425+N1425</f>
        <v>0</v>
      </c>
    </row>
    <row r="1426" spans="1:15" s="57" customFormat="1" hidden="1">
      <c r="A1426" s="77">
        <f>A1427</f>
        <v>3</v>
      </c>
      <c r="B1426" s="153"/>
      <c r="C1426" s="155"/>
      <c r="D1426" s="137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</row>
    <row r="1427" spans="1:15" s="57" customFormat="1" hidden="1">
      <c r="A1427" s="105">
        <f>MIN(A1428:A1433)</f>
        <v>3</v>
      </c>
      <c r="B1427" s="153"/>
      <c r="C1427" s="157" t="s">
        <v>36</v>
      </c>
      <c r="D1427" s="137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</row>
    <row r="1428" spans="1:15" s="57" customFormat="1" hidden="1">
      <c r="A1428" s="50">
        <f t="shared" ref="A1428:A1433" si="488">IF(MAX(E1428:P1428)=0,IF(MIN(E1428:P1428)=0,3,2),2)</f>
        <v>3</v>
      </c>
      <c r="B1428" s="153"/>
      <c r="C1428" s="155" t="s">
        <v>34</v>
      </c>
      <c r="D1428" s="137"/>
      <c r="E1428" s="62">
        <f>SUM(E1429:E1430)</f>
        <v>0</v>
      </c>
      <c r="F1428" s="62">
        <f>SUM(F1429:F1430)</f>
        <v>0</v>
      </c>
      <c r="G1428" s="62">
        <f>SUM(G1429:G1430)</f>
        <v>0</v>
      </c>
      <c r="H1428" s="62">
        <f>SUM(H1429:H1430)</f>
        <v>0</v>
      </c>
      <c r="I1428" s="62">
        <f t="shared" ref="I1428:N1428" si="489">SUM(I1429:I1430)</f>
        <v>0</v>
      </c>
      <c r="J1428" s="62">
        <f t="shared" si="489"/>
        <v>0</v>
      </c>
      <c r="K1428" s="62">
        <f t="shared" si="489"/>
        <v>0</v>
      </c>
      <c r="L1428" s="62">
        <f t="shared" si="489"/>
        <v>0</v>
      </c>
      <c r="M1428" s="62">
        <f t="shared" si="489"/>
        <v>0</v>
      </c>
      <c r="N1428" s="62">
        <f t="shared" si="489"/>
        <v>0</v>
      </c>
      <c r="O1428" s="62">
        <f>SUM(O1429:O1430)</f>
        <v>0</v>
      </c>
    </row>
    <row r="1429" spans="1:15" s="57" customFormat="1" hidden="1">
      <c r="A1429" s="50">
        <f t="shared" si="488"/>
        <v>3</v>
      </c>
      <c r="B1429" s="153"/>
      <c r="C1429" s="167" t="s">
        <v>80</v>
      </c>
      <c r="D1429" s="137"/>
      <c r="E1429" s="51"/>
      <c r="F1429" s="51"/>
      <c r="G1429" s="51"/>
      <c r="H1429" s="51"/>
      <c r="I1429" s="51"/>
      <c r="J1429" s="52">
        <f>H1429+I1429</f>
        <v>0</v>
      </c>
      <c r="K1429" s="51"/>
      <c r="L1429" s="51"/>
      <c r="M1429" s="52">
        <f>K1429+L1429</f>
        <v>0</v>
      </c>
      <c r="N1429" s="51"/>
      <c r="O1429" s="52">
        <f>M1429+N1429</f>
        <v>0</v>
      </c>
    </row>
    <row r="1430" spans="1:15" s="57" customFormat="1" hidden="1">
      <c r="A1430" s="50">
        <f t="shared" si="488"/>
        <v>3</v>
      </c>
      <c r="B1430" s="153"/>
      <c r="C1430" s="167" t="s">
        <v>81</v>
      </c>
      <c r="D1430" s="137"/>
      <c r="E1430" s="51"/>
      <c r="F1430" s="51"/>
      <c r="G1430" s="51"/>
      <c r="H1430" s="51"/>
      <c r="I1430" s="51"/>
      <c r="J1430" s="52">
        <f>H1430+I1430</f>
        <v>0</v>
      </c>
      <c r="K1430" s="51"/>
      <c r="L1430" s="51"/>
      <c r="M1430" s="52">
        <f>K1430+L1430</f>
        <v>0</v>
      </c>
      <c r="N1430" s="51"/>
      <c r="O1430" s="52">
        <f>M1430+N1430</f>
        <v>0</v>
      </c>
    </row>
    <row r="1431" spans="1:15" s="57" customFormat="1" hidden="1">
      <c r="A1431" s="50">
        <f t="shared" si="488"/>
        <v>3</v>
      </c>
      <c r="B1431" s="153"/>
      <c r="C1431" s="155" t="s">
        <v>35</v>
      </c>
      <c r="D1431" s="137"/>
      <c r="E1431" s="62">
        <f>SUM(E1432:E1433)</f>
        <v>0</v>
      </c>
      <c r="F1431" s="62">
        <f>SUM(F1432:F1433)</f>
        <v>0</v>
      </c>
      <c r="G1431" s="62">
        <f>SUM(G1432:G1433)</f>
        <v>0</v>
      </c>
      <c r="H1431" s="62">
        <f>SUM(H1432:H1433)</f>
        <v>0</v>
      </c>
      <c r="I1431" s="62">
        <f t="shared" ref="I1431:N1431" si="490">SUM(I1432:I1433)</f>
        <v>0</v>
      </c>
      <c r="J1431" s="62">
        <f t="shared" si="490"/>
        <v>0</v>
      </c>
      <c r="K1431" s="62">
        <f t="shared" si="490"/>
        <v>0</v>
      </c>
      <c r="L1431" s="62">
        <f t="shared" si="490"/>
        <v>0</v>
      </c>
      <c r="M1431" s="62">
        <f t="shared" si="490"/>
        <v>0</v>
      </c>
      <c r="N1431" s="62">
        <f t="shared" si="490"/>
        <v>0</v>
      </c>
      <c r="O1431" s="62">
        <f>SUM(O1432:O1433)</f>
        <v>0</v>
      </c>
    </row>
    <row r="1432" spans="1:15" s="57" customFormat="1" hidden="1">
      <c r="A1432" s="50">
        <f t="shared" si="488"/>
        <v>3</v>
      </c>
      <c r="B1432" s="153"/>
      <c r="C1432" s="167" t="s">
        <v>84</v>
      </c>
      <c r="D1432" s="137"/>
      <c r="E1432" s="51"/>
      <c r="F1432" s="51"/>
      <c r="G1432" s="51"/>
      <c r="H1432" s="51"/>
      <c r="I1432" s="51"/>
      <c r="J1432" s="52">
        <f>H1432+I1432</f>
        <v>0</v>
      </c>
      <c r="K1432" s="51"/>
      <c r="L1432" s="51"/>
      <c r="M1432" s="52">
        <f>K1432+L1432</f>
        <v>0</v>
      </c>
      <c r="N1432" s="51"/>
      <c r="O1432" s="52">
        <f>M1432+N1432</f>
        <v>0</v>
      </c>
    </row>
    <row r="1433" spans="1:15" s="57" customFormat="1" hidden="1">
      <c r="A1433" s="50">
        <f t="shared" si="488"/>
        <v>3</v>
      </c>
      <c r="B1433" s="153"/>
      <c r="C1433" s="167" t="s">
        <v>85</v>
      </c>
      <c r="D1433" s="137"/>
      <c r="E1433" s="51"/>
      <c r="F1433" s="51"/>
      <c r="G1433" s="51"/>
      <c r="H1433" s="51"/>
      <c r="I1433" s="51"/>
      <c r="J1433" s="52">
        <f>H1433+I1433</f>
        <v>0</v>
      </c>
      <c r="K1433" s="51"/>
      <c r="L1433" s="51"/>
      <c r="M1433" s="52">
        <f>K1433+L1433</f>
        <v>0</v>
      </c>
      <c r="N1433" s="51"/>
      <c r="O1433" s="52">
        <f>M1433+N1433</f>
        <v>0</v>
      </c>
    </row>
    <row r="1434" spans="1:15" s="57" customFormat="1" hidden="1">
      <c r="A1434" s="77">
        <f>A1435</f>
        <v>3</v>
      </c>
      <c r="B1434" s="172"/>
      <c r="C1434" s="156"/>
      <c r="D1434" s="140"/>
      <c r="E1434" s="76"/>
      <c r="F1434" s="76"/>
      <c r="G1434" s="76"/>
      <c r="H1434" s="76"/>
      <c r="I1434" s="76"/>
      <c r="J1434" s="76"/>
      <c r="K1434" s="76"/>
      <c r="L1434" s="76"/>
      <c r="M1434" s="76"/>
      <c r="N1434" s="76"/>
      <c r="O1434" s="76"/>
    </row>
    <row r="1435" spans="1:15" s="57" customFormat="1" hidden="1">
      <c r="A1435" s="105">
        <f>MIN(A1436:A1497)</f>
        <v>3</v>
      </c>
      <c r="B1435" s="172"/>
      <c r="C1435" s="174" t="s">
        <v>66</v>
      </c>
      <c r="D1435" s="140"/>
      <c r="E1435" s="76"/>
      <c r="F1435" s="76"/>
      <c r="G1435" s="76"/>
      <c r="H1435" s="76"/>
      <c r="I1435" s="76"/>
      <c r="J1435" s="76"/>
      <c r="K1435" s="76"/>
      <c r="L1435" s="76"/>
      <c r="M1435" s="76"/>
      <c r="N1435" s="76"/>
      <c r="O1435" s="76"/>
    </row>
    <row r="1436" spans="1:15" hidden="1">
      <c r="A1436" s="50">
        <f t="shared" ref="A1436:A1489" si="491">IF(MAX(E1436:P1436)=0,IF(MIN(E1436:P1436)=0,3,2),2)</f>
        <v>3</v>
      </c>
      <c r="B1436" s="145"/>
      <c r="C1436" s="146" t="s">
        <v>25</v>
      </c>
      <c r="D1436" s="56"/>
      <c r="E1436" s="11">
        <f>SUBTOTAL(9,E1437:E1489)</f>
        <v>0</v>
      </c>
      <c r="F1436" s="11">
        <f>SUBTOTAL(9,F1437:F1489)</f>
        <v>0</v>
      </c>
      <c r="G1436" s="11">
        <f>SUBTOTAL(9,G1437:G1489)</f>
        <v>0</v>
      </c>
      <c r="H1436" s="11">
        <f>SUBTOTAL(9,H1437:H1489)</f>
        <v>0</v>
      </c>
      <c r="I1436" s="11">
        <f t="shared" ref="I1436:N1436" si="492">SUBTOTAL(9,I1437:I1489)</f>
        <v>0</v>
      </c>
      <c r="J1436" s="11">
        <f t="shared" si="492"/>
        <v>0</v>
      </c>
      <c r="K1436" s="11">
        <f t="shared" si="492"/>
        <v>0</v>
      </c>
      <c r="L1436" s="11">
        <f t="shared" si="492"/>
        <v>0</v>
      </c>
      <c r="M1436" s="11">
        <f t="shared" si="492"/>
        <v>0</v>
      </c>
      <c r="N1436" s="11">
        <f t="shared" si="492"/>
        <v>0</v>
      </c>
      <c r="O1436" s="11">
        <f>SUBTOTAL(9,O1437:O1489)</f>
        <v>0</v>
      </c>
    </row>
    <row r="1437" spans="1:15" hidden="1">
      <c r="A1437" s="50">
        <f t="shared" si="491"/>
        <v>3</v>
      </c>
      <c r="B1437" s="145" t="s">
        <v>14</v>
      </c>
      <c r="C1437" s="146" t="s">
        <v>125</v>
      </c>
      <c r="D1437" s="56"/>
      <c r="E1437" s="11">
        <f>SUBTOTAL(9,E1438:E1459)</f>
        <v>0</v>
      </c>
      <c r="F1437" s="11">
        <f>SUBTOTAL(9,F1438:F1459)</f>
        <v>0</v>
      </c>
      <c r="G1437" s="11">
        <f>SUBTOTAL(9,G1438:G1459)</f>
        <v>0</v>
      </c>
      <c r="H1437" s="11">
        <f>SUBTOTAL(9,H1438:H1459)</f>
        <v>0</v>
      </c>
      <c r="I1437" s="11">
        <f t="shared" ref="I1437:N1437" si="493">SUBTOTAL(9,I1438:I1459)</f>
        <v>0</v>
      </c>
      <c r="J1437" s="11">
        <f t="shared" si="493"/>
        <v>0</v>
      </c>
      <c r="K1437" s="11">
        <f t="shared" si="493"/>
        <v>0</v>
      </c>
      <c r="L1437" s="11">
        <f t="shared" si="493"/>
        <v>0</v>
      </c>
      <c r="M1437" s="11">
        <f t="shared" si="493"/>
        <v>0</v>
      </c>
      <c r="N1437" s="11">
        <f t="shared" si="493"/>
        <v>0</v>
      </c>
      <c r="O1437" s="11">
        <f>SUBTOTAL(9,O1438:O1459)</f>
        <v>0</v>
      </c>
    </row>
    <row r="1438" spans="1:15" hidden="1">
      <c r="A1438" s="50">
        <f t="shared" si="491"/>
        <v>3</v>
      </c>
      <c r="B1438" s="147"/>
      <c r="C1438" s="146" t="s">
        <v>126</v>
      </c>
      <c r="D1438" s="56"/>
      <c r="E1438" s="11">
        <f>SUBTOTAL(9,E1439:E1448)</f>
        <v>0</v>
      </c>
      <c r="F1438" s="11">
        <f>SUBTOTAL(9,F1439:F1448)</f>
        <v>0</v>
      </c>
      <c r="G1438" s="11">
        <f>SUBTOTAL(9,G1439:G1448)</f>
        <v>0</v>
      </c>
      <c r="H1438" s="11">
        <f>SUBTOTAL(9,H1439:H1448)</f>
        <v>0</v>
      </c>
      <c r="I1438" s="11">
        <f t="shared" ref="I1438:N1438" si="494">SUBTOTAL(9,I1439:I1448)</f>
        <v>0</v>
      </c>
      <c r="J1438" s="11">
        <f t="shared" si="494"/>
        <v>0</v>
      </c>
      <c r="K1438" s="11">
        <f t="shared" si="494"/>
        <v>0</v>
      </c>
      <c r="L1438" s="11">
        <f t="shared" si="494"/>
        <v>0</v>
      </c>
      <c r="M1438" s="11">
        <f t="shared" si="494"/>
        <v>0</v>
      </c>
      <c r="N1438" s="11">
        <f t="shared" si="494"/>
        <v>0</v>
      </c>
      <c r="O1438" s="11">
        <f>SUBTOTAL(9,O1439:O1448)</f>
        <v>0</v>
      </c>
    </row>
    <row r="1439" spans="1:15" ht="25.5" hidden="1">
      <c r="A1439" s="50">
        <f t="shared" si="491"/>
        <v>3</v>
      </c>
      <c r="B1439" s="148"/>
      <c r="C1439" s="149" t="s">
        <v>127</v>
      </c>
      <c r="D1439" s="58" t="s">
        <v>2</v>
      </c>
      <c r="E1439" s="11">
        <f>SUBTOTAL(9,E1440:E1441)</f>
        <v>0</v>
      </c>
      <c r="F1439" s="11">
        <f>SUBTOTAL(9,F1440:F1441)</f>
        <v>0</v>
      </c>
      <c r="G1439" s="11">
        <f>SUBTOTAL(9,G1440:G1441)</f>
        <v>0</v>
      </c>
      <c r="H1439" s="11">
        <f>SUBTOTAL(9,H1440:H1441)</f>
        <v>0</v>
      </c>
      <c r="I1439" s="11">
        <f t="shared" ref="I1439:N1439" si="495">SUBTOTAL(9,I1440:I1441)</f>
        <v>0</v>
      </c>
      <c r="J1439" s="11">
        <f t="shared" si="495"/>
        <v>0</v>
      </c>
      <c r="K1439" s="11">
        <f t="shared" si="495"/>
        <v>0</v>
      </c>
      <c r="L1439" s="11">
        <f t="shared" si="495"/>
        <v>0</v>
      </c>
      <c r="M1439" s="11">
        <f t="shared" si="495"/>
        <v>0</v>
      </c>
      <c r="N1439" s="11">
        <f t="shared" si="495"/>
        <v>0</v>
      </c>
      <c r="O1439" s="11">
        <f>SUBTOTAL(9,O1440:O1441)</f>
        <v>0</v>
      </c>
    </row>
    <row r="1440" spans="1:15" ht="25.5" hidden="1">
      <c r="A1440" s="50">
        <f t="shared" si="491"/>
        <v>3</v>
      </c>
      <c r="B1440" s="148"/>
      <c r="C1440" s="149" t="s">
        <v>303</v>
      </c>
      <c r="D1440" s="58" t="s">
        <v>302</v>
      </c>
      <c r="E1440" s="51"/>
      <c r="F1440" s="51"/>
      <c r="G1440" s="51"/>
      <c r="H1440" s="51"/>
      <c r="I1440" s="51"/>
      <c r="J1440" s="52">
        <f>H1440+I1440</f>
        <v>0</v>
      </c>
      <c r="K1440" s="51"/>
      <c r="L1440" s="51"/>
      <c r="M1440" s="52">
        <f>K1440+L1440</f>
        <v>0</v>
      </c>
      <c r="N1440" s="51"/>
      <c r="O1440" s="52">
        <f>M1440+N1440</f>
        <v>0</v>
      </c>
    </row>
    <row r="1441" spans="1:15" ht="25.5" hidden="1">
      <c r="A1441" s="50">
        <f t="shared" si="491"/>
        <v>3</v>
      </c>
      <c r="B1441" s="148"/>
      <c r="C1441" s="149" t="s">
        <v>305</v>
      </c>
      <c r="D1441" s="58" t="s">
        <v>304</v>
      </c>
      <c r="E1441" s="51"/>
      <c r="F1441" s="51"/>
      <c r="G1441" s="51"/>
      <c r="H1441" s="51"/>
      <c r="I1441" s="51"/>
      <c r="J1441" s="52">
        <f>H1441+I1441</f>
        <v>0</v>
      </c>
      <c r="K1441" s="51"/>
      <c r="L1441" s="51"/>
      <c r="M1441" s="52">
        <f>K1441+L1441</f>
        <v>0</v>
      </c>
      <c r="N1441" s="51"/>
      <c r="O1441" s="52">
        <f>M1441+N1441</f>
        <v>0</v>
      </c>
    </row>
    <row r="1442" spans="1:15" hidden="1">
      <c r="A1442" s="50">
        <f t="shared" si="491"/>
        <v>3</v>
      </c>
      <c r="B1442" s="150"/>
      <c r="C1442" s="151" t="s">
        <v>128</v>
      </c>
      <c r="D1442" s="59" t="s">
        <v>3</v>
      </c>
      <c r="E1442" s="51"/>
      <c r="F1442" s="51"/>
      <c r="G1442" s="51"/>
      <c r="H1442" s="51"/>
      <c r="I1442" s="51"/>
      <c r="J1442" s="52">
        <f>H1442+I1442</f>
        <v>0</v>
      </c>
      <c r="K1442" s="51"/>
      <c r="L1442" s="51"/>
      <c r="M1442" s="52">
        <f>K1442+L1442</f>
        <v>0</v>
      </c>
      <c r="N1442" s="51"/>
      <c r="O1442" s="52">
        <f>M1442+N1442</f>
        <v>0</v>
      </c>
    </row>
    <row r="1443" spans="1:15" hidden="1">
      <c r="A1443" s="50">
        <f t="shared" si="491"/>
        <v>3</v>
      </c>
      <c r="B1443" s="150"/>
      <c r="C1443" s="152" t="s">
        <v>445</v>
      </c>
      <c r="D1443" s="117" t="s">
        <v>446</v>
      </c>
      <c r="E1443" s="11">
        <f>SUBTOTAL(9,E1444:E1447)</f>
        <v>0</v>
      </c>
      <c r="F1443" s="11">
        <f>SUBTOTAL(9,F1444:F1447)</f>
        <v>0</v>
      </c>
      <c r="G1443" s="11">
        <f>SUBTOTAL(9,G1444:G1447)</f>
        <v>0</v>
      </c>
      <c r="H1443" s="11">
        <f>SUBTOTAL(9,H1444:H1447)</f>
        <v>0</v>
      </c>
      <c r="I1443" s="11">
        <f t="shared" ref="I1443:N1443" si="496">SUBTOTAL(9,I1444:I1447)</f>
        <v>0</v>
      </c>
      <c r="J1443" s="11">
        <f t="shared" si="496"/>
        <v>0</v>
      </c>
      <c r="K1443" s="11">
        <f t="shared" si="496"/>
        <v>0</v>
      </c>
      <c r="L1443" s="11">
        <f t="shared" si="496"/>
        <v>0</v>
      </c>
      <c r="M1443" s="11">
        <f t="shared" si="496"/>
        <v>0</v>
      </c>
      <c r="N1443" s="11">
        <f t="shared" si="496"/>
        <v>0</v>
      </c>
      <c r="O1443" s="11">
        <f>SUBTOTAL(9,O1444:O1447)</f>
        <v>0</v>
      </c>
    </row>
    <row r="1444" spans="1:15" ht="25.5" hidden="1">
      <c r="A1444" s="50">
        <f t="shared" si="491"/>
        <v>3</v>
      </c>
      <c r="B1444" s="150"/>
      <c r="C1444" s="149" t="s">
        <v>129</v>
      </c>
      <c r="D1444" s="60" t="s">
        <v>37</v>
      </c>
      <c r="E1444" s="51"/>
      <c r="F1444" s="51"/>
      <c r="G1444" s="51"/>
      <c r="H1444" s="51"/>
      <c r="I1444" s="51"/>
      <c r="J1444" s="52">
        <f>H1444+I1444</f>
        <v>0</v>
      </c>
      <c r="K1444" s="51"/>
      <c r="L1444" s="51"/>
      <c r="M1444" s="52">
        <f>K1444+L1444</f>
        <v>0</v>
      </c>
      <c r="N1444" s="51"/>
      <c r="O1444" s="52">
        <f>M1444+N1444</f>
        <v>0</v>
      </c>
    </row>
    <row r="1445" spans="1:15" hidden="1">
      <c r="A1445" s="50">
        <f t="shared" si="491"/>
        <v>3</v>
      </c>
      <c r="B1445" s="150"/>
      <c r="C1445" s="149" t="s">
        <v>131</v>
      </c>
      <c r="D1445" s="60" t="s">
        <v>39</v>
      </c>
      <c r="E1445" s="51"/>
      <c r="F1445" s="51"/>
      <c r="G1445" s="51"/>
      <c r="H1445" s="51"/>
      <c r="I1445" s="51"/>
      <c r="J1445" s="52">
        <f>H1445+I1445</f>
        <v>0</v>
      </c>
      <c r="K1445" s="51"/>
      <c r="L1445" s="51"/>
      <c r="M1445" s="52">
        <f>K1445+L1445</f>
        <v>0</v>
      </c>
      <c r="N1445" s="51"/>
      <c r="O1445" s="52">
        <f>M1445+N1445</f>
        <v>0</v>
      </c>
    </row>
    <row r="1446" spans="1:15" hidden="1">
      <c r="A1446" s="50">
        <f t="shared" si="491"/>
        <v>3</v>
      </c>
      <c r="B1446" s="150"/>
      <c r="C1446" s="149" t="s">
        <v>132</v>
      </c>
      <c r="D1446" s="60" t="s">
        <v>40</v>
      </c>
      <c r="E1446" s="51"/>
      <c r="F1446" s="51"/>
      <c r="G1446" s="51"/>
      <c r="H1446" s="51"/>
      <c r="I1446" s="51"/>
      <c r="J1446" s="52">
        <f>H1446+I1446</f>
        <v>0</v>
      </c>
      <c r="K1446" s="51"/>
      <c r="L1446" s="51"/>
      <c r="M1446" s="52">
        <f>K1446+L1446</f>
        <v>0</v>
      </c>
      <c r="N1446" s="51"/>
      <c r="O1446" s="52">
        <f>M1446+N1446</f>
        <v>0</v>
      </c>
    </row>
    <row r="1447" spans="1:15" ht="25.5" hidden="1">
      <c r="A1447" s="50">
        <f t="shared" si="491"/>
        <v>3</v>
      </c>
      <c r="B1447" s="150"/>
      <c r="C1447" s="149" t="s">
        <v>133</v>
      </c>
      <c r="D1447" s="60" t="s">
        <v>41</v>
      </c>
      <c r="E1447" s="51"/>
      <c r="F1447" s="51"/>
      <c r="G1447" s="51"/>
      <c r="H1447" s="51"/>
      <c r="I1447" s="51"/>
      <c r="J1447" s="52">
        <f>H1447+I1447</f>
        <v>0</v>
      </c>
      <c r="K1447" s="51"/>
      <c r="L1447" s="51"/>
      <c r="M1447" s="52">
        <f>K1447+L1447</f>
        <v>0</v>
      </c>
      <c r="N1447" s="51"/>
      <c r="O1447" s="52">
        <f>M1447+N1447</f>
        <v>0</v>
      </c>
    </row>
    <row r="1448" spans="1:15" hidden="1">
      <c r="A1448" s="50">
        <f t="shared" si="491"/>
        <v>3</v>
      </c>
      <c r="B1448" s="150"/>
      <c r="C1448" s="149" t="s">
        <v>447</v>
      </c>
      <c r="D1448" s="60" t="s">
        <v>4</v>
      </c>
      <c r="E1448" s="51"/>
      <c r="F1448" s="51"/>
      <c r="G1448" s="51"/>
      <c r="H1448" s="51"/>
      <c r="I1448" s="51"/>
      <c r="J1448" s="52">
        <f>H1448+I1448</f>
        <v>0</v>
      </c>
      <c r="K1448" s="51"/>
      <c r="L1448" s="51"/>
      <c r="M1448" s="52">
        <f>K1448+L1448</f>
        <v>0</v>
      </c>
      <c r="N1448" s="51"/>
      <c r="O1448" s="52">
        <f>M1448+N1448</f>
        <v>0</v>
      </c>
    </row>
    <row r="1449" spans="1:15" hidden="1">
      <c r="A1449" s="50">
        <f t="shared" si="491"/>
        <v>3</v>
      </c>
      <c r="B1449" s="147"/>
      <c r="C1449" s="146" t="s">
        <v>134</v>
      </c>
      <c r="D1449" s="56"/>
      <c r="E1449" s="11">
        <f>SUBTOTAL(9,E1450:E1453)</f>
        <v>0</v>
      </c>
      <c r="F1449" s="11">
        <f>SUBTOTAL(9,F1450:F1453)</f>
        <v>0</v>
      </c>
      <c r="G1449" s="11">
        <f>SUBTOTAL(9,G1450:G1453)</f>
        <v>0</v>
      </c>
      <c r="H1449" s="11">
        <f>SUBTOTAL(9,H1450:H1453)</f>
        <v>0</v>
      </c>
      <c r="I1449" s="11">
        <f t="shared" ref="I1449:N1449" si="497">SUBTOTAL(9,I1450:I1453)</f>
        <v>0</v>
      </c>
      <c r="J1449" s="11">
        <f t="shared" si="497"/>
        <v>0</v>
      </c>
      <c r="K1449" s="11">
        <f t="shared" si="497"/>
        <v>0</v>
      </c>
      <c r="L1449" s="11">
        <f t="shared" si="497"/>
        <v>0</v>
      </c>
      <c r="M1449" s="11">
        <f t="shared" si="497"/>
        <v>0</v>
      </c>
      <c r="N1449" s="11">
        <f t="shared" si="497"/>
        <v>0</v>
      </c>
      <c r="O1449" s="11">
        <f>SUBTOTAL(9,O1450:O1453)</f>
        <v>0</v>
      </c>
    </row>
    <row r="1450" spans="1:15" hidden="1">
      <c r="A1450" s="50">
        <f t="shared" si="491"/>
        <v>3</v>
      </c>
      <c r="B1450" s="150"/>
      <c r="C1450" s="151" t="s">
        <v>135</v>
      </c>
      <c r="D1450" s="59" t="s">
        <v>5</v>
      </c>
      <c r="E1450" s="51"/>
      <c r="F1450" s="51"/>
      <c r="G1450" s="51"/>
      <c r="H1450" s="51"/>
      <c r="I1450" s="51"/>
      <c r="J1450" s="52">
        <f>H1450+I1450</f>
        <v>0</v>
      </c>
      <c r="K1450" s="51"/>
      <c r="L1450" s="51"/>
      <c r="M1450" s="52">
        <f>K1450+L1450</f>
        <v>0</v>
      </c>
      <c r="N1450" s="51"/>
      <c r="O1450" s="52">
        <f>M1450+N1450</f>
        <v>0</v>
      </c>
    </row>
    <row r="1451" spans="1:15" hidden="1">
      <c r="A1451" s="50">
        <f t="shared" si="491"/>
        <v>3</v>
      </c>
      <c r="B1451" s="150"/>
      <c r="C1451" s="154" t="s">
        <v>448</v>
      </c>
      <c r="D1451" s="118" t="s">
        <v>173</v>
      </c>
      <c r="E1451" s="51"/>
      <c r="F1451" s="51"/>
      <c r="G1451" s="51"/>
      <c r="H1451" s="51"/>
      <c r="I1451" s="51"/>
      <c r="J1451" s="52">
        <f>H1451+I1451</f>
        <v>0</v>
      </c>
      <c r="K1451" s="51"/>
      <c r="L1451" s="51"/>
      <c r="M1451" s="52">
        <f>K1451+L1451</f>
        <v>0</v>
      </c>
      <c r="N1451" s="51"/>
      <c r="O1451" s="52">
        <f>M1451+N1451</f>
        <v>0</v>
      </c>
    </row>
    <row r="1452" spans="1:15" hidden="1">
      <c r="A1452" s="50">
        <f t="shared" si="491"/>
        <v>3</v>
      </c>
      <c r="B1452" s="153"/>
      <c r="C1452" s="155" t="s">
        <v>557</v>
      </c>
      <c r="D1452" s="137" t="s">
        <v>8</v>
      </c>
      <c r="E1452" s="51"/>
      <c r="F1452" s="51"/>
      <c r="G1452" s="51"/>
      <c r="H1452" s="51"/>
      <c r="I1452" s="51"/>
      <c r="J1452" s="52">
        <f>H1452+I1452</f>
        <v>0</v>
      </c>
      <c r="K1452" s="51"/>
      <c r="L1452" s="51"/>
      <c r="M1452" s="52">
        <f>K1452+L1452</f>
        <v>0</v>
      </c>
      <c r="N1452" s="51"/>
      <c r="O1452" s="52">
        <f>M1452+N1452</f>
        <v>0</v>
      </c>
    </row>
    <row r="1453" spans="1:15" ht="25.5" hidden="1">
      <c r="A1453" s="50">
        <f t="shared" si="491"/>
        <v>3</v>
      </c>
      <c r="B1453" s="153"/>
      <c r="C1453" s="155" t="s">
        <v>139</v>
      </c>
      <c r="D1453" s="136" t="s">
        <v>10</v>
      </c>
      <c r="E1453" s="51"/>
      <c r="F1453" s="51"/>
      <c r="G1453" s="51"/>
      <c r="H1453" s="51"/>
      <c r="I1453" s="51"/>
      <c r="J1453" s="52">
        <f>H1453+I1453</f>
        <v>0</v>
      </c>
      <c r="K1453" s="51"/>
      <c r="L1453" s="51"/>
      <c r="M1453" s="52">
        <f>K1453+L1453</f>
        <v>0</v>
      </c>
      <c r="N1453" s="51"/>
      <c r="O1453" s="52">
        <f>M1453+N1453</f>
        <v>0</v>
      </c>
    </row>
    <row r="1454" spans="1:15" hidden="1">
      <c r="A1454" s="50">
        <f t="shared" si="491"/>
        <v>3</v>
      </c>
      <c r="B1454" s="156"/>
      <c r="C1454" s="157" t="s">
        <v>140</v>
      </c>
      <c r="D1454" s="136"/>
      <c r="E1454" s="11">
        <f>SUBTOTAL(9,E1455:E1459)</f>
        <v>0</v>
      </c>
      <c r="F1454" s="11">
        <f>SUBTOTAL(9,F1455:F1459)</f>
        <v>0</v>
      </c>
      <c r="G1454" s="11">
        <f>SUBTOTAL(9,G1455:G1459)</f>
        <v>0</v>
      </c>
      <c r="H1454" s="11">
        <f>SUBTOTAL(9,H1455:H1459)</f>
        <v>0</v>
      </c>
      <c r="I1454" s="11">
        <f t="shared" ref="I1454:N1454" si="498">SUBTOTAL(9,I1455:I1459)</f>
        <v>0</v>
      </c>
      <c r="J1454" s="11">
        <f t="shared" si="498"/>
        <v>0</v>
      </c>
      <c r="K1454" s="11">
        <f t="shared" si="498"/>
        <v>0</v>
      </c>
      <c r="L1454" s="11">
        <f t="shared" si="498"/>
        <v>0</v>
      </c>
      <c r="M1454" s="11">
        <f t="shared" si="498"/>
        <v>0</v>
      </c>
      <c r="N1454" s="11">
        <f t="shared" si="498"/>
        <v>0</v>
      </c>
      <c r="O1454" s="11">
        <f>SUBTOTAL(9,O1455:O1459)</f>
        <v>0</v>
      </c>
    </row>
    <row r="1455" spans="1:15" hidden="1">
      <c r="A1455" s="50">
        <f t="shared" si="491"/>
        <v>3</v>
      </c>
      <c r="B1455" s="153"/>
      <c r="C1455" s="155" t="s">
        <v>141</v>
      </c>
      <c r="D1455" s="137" t="s">
        <v>71</v>
      </c>
      <c r="E1455" s="51"/>
      <c r="F1455" s="51"/>
      <c r="G1455" s="51"/>
      <c r="H1455" s="51"/>
      <c r="I1455" s="51"/>
      <c r="J1455" s="52">
        <f>H1455+I1455</f>
        <v>0</v>
      </c>
      <c r="K1455" s="51"/>
      <c r="L1455" s="51"/>
      <c r="M1455" s="52">
        <f>K1455+L1455</f>
        <v>0</v>
      </c>
      <c r="N1455" s="51"/>
      <c r="O1455" s="52">
        <f>M1455+N1455</f>
        <v>0</v>
      </c>
    </row>
    <row r="1456" spans="1:15" hidden="1">
      <c r="A1456" s="50">
        <f t="shared" si="491"/>
        <v>3</v>
      </c>
      <c r="B1456" s="153"/>
      <c r="C1456" s="155" t="s">
        <v>142</v>
      </c>
      <c r="D1456" s="137" t="s">
        <v>73</v>
      </c>
      <c r="E1456" s="51"/>
      <c r="F1456" s="51"/>
      <c r="G1456" s="51"/>
      <c r="H1456" s="51"/>
      <c r="I1456" s="51"/>
      <c r="J1456" s="52">
        <f>H1456+I1456</f>
        <v>0</v>
      </c>
      <c r="K1456" s="51"/>
      <c r="L1456" s="51"/>
      <c r="M1456" s="52">
        <f>K1456+L1456</f>
        <v>0</v>
      </c>
      <c r="N1456" s="51"/>
      <c r="O1456" s="52">
        <f>M1456+N1456</f>
        <v>0</v>
      </c>
    </row>
    <row r="1457" spans="1:15" hidden="1">
      <c r="A1457" s="50">
        <f t="shared" si="491"/>
        <v>3</v>
      </c>
      <c r="B1457" s="153"/>
      <c r="C1457" s="155" t="s">
        <v>143</v>
      </c>
      <c r="D1457" s="137" t="s">
        <v>75</v>
      </c>
      <c r="E1457" s="51"/>
      <c r="F1457" s="51"/>
      <c r="G1457" s="51"/>
      <c r="H1457" s="51"/>
      <c r="I1457" s="51"/>
      <c r="J1457" s="52">
        <f>H1457+I1457</f>
        <v>0</v>
      </c>
      <c r="K1457" s="51"/>
      <c r="L1457" s="51"/>
      <c r="M1457" s="52">
        <f>K1457+L1457</f>
        <v>0</v>
      </c>
      <c r="N1457" s="51"/>
      <c r="O1457" s="52">
        <f>M1457+N1457</f>
        <v>0</v>
      </c>
    </row>
    <row r="1458" spans="1:15" s="57" customFormat="1" hidden="1">
      <c r="A1458" s="50">
        <f t="shared" si="491"/>
        <v>3</v>
      </c>
      <c r="B1458" s="153"/>
      <c r="C1458" s="155" t="s">
        <v>144</v>
      </c>
      <c r="D1458" s="137" t="s">
        <v>77</v>
      </c>
      <c r="E1458" s="51"/>
      <c r="F1458" s="51"/>
      <c r="G1458" s="51"/>
      <c r="H1458" s="51"/>
      <c r="I1458" s="51"/>
      <c r="J1458" s="52">
        <f>H1458+I1458</f>
        <v>0</v>
      </c>
      <c r="K1458" s="51"/>
      <c r="L1458" s="51"/>
      <c r="M1458" s="52">
        <f>K1458+L1458</f>
        <v>0</v>
      </c>
      <c r="N1458" s="51"/>
      <c r="O1458" s="52">
        <f>M1458+N1458</f>
        <v>0</v>
      </c>
    </row>
    <row r="1459" spans="1:15" s="57" customFormat="1" hidden="1">
      <c r="A1459" s="50">
        <f t="shared" si="491"/>
        <v>3</v>
      </c>
      <c r="B1459" s="153"/>
      <c r="C1459" s="155" t="s">
        <v>145</v>
      </c>
      <c r="D1459" s="137" t="s">
        <v>28</v>
      </c>
      <c r="E1459" s="51"/>
      <c r="F1459" s="51"/>
      <c r="G1459" s="51"/>
      <c r="H1459" s="51"/>
      <c r="I1459" s="51"/>
      <c r="J1459" s="52">
        <f>H1459+I1459</f>
        <v>0</v>
      </c>
      <c r="K1459" s="51"/>
      <c r="L1459" s="51"/>
      <c r="M1459" s="52">
        <f>K1459+L1459</f>
        <v>0</v>
      </c>
      <c r="N1459" s="51"/>
      <c r="O1459" s="52">
        <f>M1459+N1459</f>
        <v>0</v>
      </c>
    </row>
    <row r="1460" spans="1:15" s="57" customFormat="1" hidden="1">
      <c r="A1460" s="50">
        <f t="shared" si="491"/>
        <v>3</v>
      </c>
      <c r="B1460" s="145" t="s">
        <v>146</v>
      </c>
      <c r="C1460" s="157" t="s">
        <v>147</v>
      </c>
      <c r="D1460" s="56"/>
      <c r="E1460" s="11">
        <f>SUBTOTAL(9,E1461:E1489)</f>
        <v>0</v>
      </c>
      <c r="F1460" s="11">
        <f>SUBTOTAL(9,F1461:F1489)</f>
        <v>0</v>
      </c>
      <c r="G1460" s="11">
        <f>SUBTOTAL(9,G1461:G1489)</f>
        <v>0</v>
      </c>
      <c r="H1460" s="11">
        <f>SUBTOTAL(9,H1461:H1489)</f>
        <v>0</v>
      </c>
      <c r="I1460" s="11">
        <f t="shared" ref="I1460:N1460" si="499">SUBTOTAL(9,I1461:I1489)</f>
        <v>0</v>
      </c>
      <c r="J1460" s="11">
        <f t="shared" si="499"/>
        <v>0</v>
      </c>
      <c r="K1460" s="11">
        <f t="shared" si="499"/>
        <v>0</v>
      </c>
      <c r="L1460" s="11">
        <f t="shared" si="499"/>
        <v>0</v>
      </c>
      <c r="M1460" s="11">
        <f t="shared" si="499"/>
        <v>0</v>
      </c>
      <c r="N1460" s="11">
        <f t="shared" si="499"/>
        <v>0</v>
      </c>
      <c r="O1460" s="11">
        <f>SUBTOTAL(9,O1461:O1489)</f>
        <v>0</v>
      </c>
    </row>
    <row r="1461" spans="1:15" s="57" customFormat="1" hidden="1">
      <c r="A1461" s="50">
        <f t="shared" si="491"/>
        <v>3</v>
      </c>
      <c r="B1461" s="156"/>
      <c r="C1461" s="158" t="s">
        <v>26</v>
      </c>
      <c r="D1461" s="56"/>
      <c r="E1461" s="11">
        <f>SUBTOTAL(9,E1462:E1480)</f>
        <v>0</v>
      </c>
      <c r="F1461" s="11">
        <f t="shared" ref="F1461:O1461" si="500">SUBTOTAL(9,F1462:F1480)</f>
        <v>0</v>
      </c>
      <c r="G1461" s="11">
        <f t="shared" si="500"/>
        <v>0</v>
      </c>
      <c r="H1461" s="11">
        <f t="shared" si="500"/>
        <v>0</v>
      </c>
      <c r="I1461" s="11">
        <f t="shared" si="500"/>
        <v>0</v>
      </c>
      <c r="J1461" s="11">
        <f t="shared" si="500"/>
        <v>0</v>
      </c>
      <c r="K1461" s="11">
        <f t="shared" si="500"/>
        <v>0</v>
      </c>
      <c r="L1461" s="11">
        <f t="shared" si="500"/>
        <v>0</v>
      </c>
      <c r="M1461" s="11">
        <f t="shared" si="500"/>
        <v>0</v>
      </c>
      <c r="N1461" s="11">
        <f t="shared" si="500"/>
        <v>0</v>
      </c>
      <c r="O1461" s="11">
        <f t="shared" si="500"/>
        <v>0</v>
      </c>
    </row>
    <row r="1462" spans="1:15" s="57" customFormat="1" hidden="1">
      <c r="A1462" s="50">
        <f t="shared" si="491"/>
        <v>3</v>
      </c>
      <c r="B1462" s="150"/>
      <c r="C1462" s="161" t="s">
        <v>770</v>
      </c>
      <c r="D1462" s="56"/>
      <c r="E1462" s="11">
        <f>SUBTOTAL(9,E1463:E1472)</f>
        <v>0</v>
      </c>
      <c r="F1462" s="11">
        <f t="shared" ref="F1462:O1462" si="501">SUBTOTAL(9,F1463:F1472)</f>
        <v>0</v>
      </c>
      <c r="G1462" s="11">
        <f t="shared" si="501"/>
        <v>0</v>
      </c>
      <c r="H1462" s="11">
        <f t="shared" si="501"/>
        <v>0</v>
      </c>
      <c r="I1462" s="11">
        <f t="shared" si="501"/>
        <v>0</v>
      </c>
      <c r="J1462" s="11">
        <f t="shared" si="501"/>
        <v>0</v>
      </c>
      <c r="K1462" s="11">
        <f t="shared" si="501"/>
        <v>0</v>
      </c>
      <c r="L1462" s="11">
        <f t="shared" si="501"/>
        <v>0</v>
      </c>
      <c r="M1462" s="11">
        <f t="shared" si="501"/>
        <v>0</v>
      </c>
      <c r="N1462" s="11">
        <f t="shared" si="501"/>
        <v>0</v>
      </c>
      <c r="O1462" s="11">
        <f t="shared" si="501"/>
        <v>0</v>
      </c>
    </row>
    <row r="1463" spans="1:15" s="57" customFormat="1" ht="25.5" hidden="1">
      <c r="A1463" s="50">
        <f t="shared" si="491"/>
        <v>3</v>
      </c>
      <c r="B1463" s="150"/>
      <c r="C1463" s="160" t="s">
        <v>771</v>
      </c>
      <c r="D1463" s="58" t="s">
        <v>2</v>
      </c>
      <c r="E1463" s="11">
        <f>SUBTOTAL(9,E1464:E1465)</f>
        <v>0</v>
      </c>
      <c r="F1463" s="11">
        <f t="shared" ref="F1463:O1463" si="502">SUBTOTAL(9,F1464:F1465)</f>
        <v>0</v>
      </c>
      <c r="G1463" s="11">
        <f t="shared" si="502"/>
        <v>0</v>
      </c>
      <c r="H1463" s="11">
        <f t="shared" si="502"/>
        <v>0</v>
      </c>
      <c r="I1463" s="11">
        <f t="shared" si="502"/>
        <v>0</v>
      </c>
      <c r="J1463" s="11">
        <f t="shared" si="502"/>
        <v>0</v>
      </c>
      <c r="K1463" s="11">
        <f t="shared" si="502"/>
        <v>0</v>
      </c>
      <c r="L1463" s="11">
        <f t="shared" si="502"/>
        <v>0</v>
      </c>
      <c r="M1463" s="11">
        <f t="shared" si="502"/>
        <v>0</v>
      </c>
      <c r="N1463" s="11">
        <f t="shared" si="502"/>
        <v>0</v>
      </c>
      <c r="O1463" s="11">
        <f t="shared" si="502"/>
        <v>0</v>
      </c>
    </row>
    <row r="1464" spans="1:15" s="57" customFormat="1" ht="25.5" hidden="1">
      <c r="A1464" s="50">
        <f t="shared" si="491"/>
        <v>3</v>
      </c>
      <c r="B1464" s="150"/>
      <c r="C1464" s="260" t="s">
        <v>772</v>
      </c>
      <c r="D1464" s="58" t="s">
        <v>302</v>
      </c>
      <c r="E1464" s="51"/>
      <c r="F1464" s="51"/>
      <c r="G1464" s="51"/>
      <c r="H1464" s="51"/>
      <c r="I1464" s="51"/>
      <c r="J1464" s="52">
        <f>H1464+I1464</f>
        <v>0</v>
      </c>
      <c r="K1464" s="51"/>
      <c r="L1464" s="51"/>
      <c r="M1464" s="52">
        <f>K1464+L1464</f>
        <v>0</v>
      </c>
      <c r="N1464" s="51"/>
      <c r="O1464" s="52">
        <f>M1464+N1464</f>
        <v>0</v>
      </c>
    </row>
    <row r="1465" spans="1:15" s="57" customFormat="1" ht="25.5" hidden="1">
      <c r="A1465" s="50">
        <f t="shared" si="491"/>
        <v>3</v>
      </c>
      <c r="B1465" s="150"/>
      <c r="C1465" s="260" t="s">
        <v>773</v>
      </c>
      <c r="D1465" s="58" t="s">
        <v>304</v>
      </c>
      <c r="E1465" s="51"/>
      <c r="F1465" s="51"/>
      <c r="G1465" s="51"/>
      <c r="H1465" s="51"/>
      <c r="I1465" s="51"/>
      <c r="J1465" s="52">
        <f>H1465+I1465</f>
        <v>0</v>
      </c>
      <c r="K1465" s="51"/>
      <c r="L1465" s="51"/>
      <c r="M1465" s="52">
        <f>K1465+L1465</f>
        <v>0</v>
      </c>
      <c r="N1465" s="51"/>
      <c r="O1465" s="52">
        <f>M1465+N1465</f>
        <v>0</v>
      </c>
    </row>
    <row r="1466" spans="1:15" s="57" customFormat="1" hidden="1">
      <c r="A1466" s="50">
        <f t="shared" si="491"/>
        <v>3</v>
      </c>
      <c r="B1466" s="150"/>
      <c r="C1466" s="258" t="s">
        <v>42</v>
      </c>
      <c r="D1466" s="59" t="s">
        <v>3</v>
      </c>
      <c r="E1466" s="51"/>
      <c r="F1466" s="51"/>
      <c r="G1466" s="51"/>
      <c r="H1466" s="51"/>
      <c r="I1466" s="51"/>
      <c r="J1466" s="52">
        <f>H1466+I1466</f>
        <v>0</v>
      </c>
      <c r="K1466" s="51"/>
      <c r="L1466" s="51"/>
      <c r="M1466" s="52">
        <f>K1466+L1466</f>
        <v>0</v>
      </c>
      <c r="N1466" s="51"/>
      <c r="O1466" s="52">
        <f>M1466+N1466</f>
        <v>0</v>
      </c>
    </row>
    <row r="1467" spans="1:15" s="57" customFormat="1" hidden="1">
      <c r="A1467" s="50">
        <f t="shared" si="491"/>
        <v>3</v>
      </c>
      <c r="B1467" s="150"/>
      <c r="C1467" s="259" t="s">
        <v>449</v>
      </c>
      <c r="D1467" s="117" t="s">
        <v>446</v>
      </c>
      <c r="E1467" s="11">
        <f>SUBTOTAL(9,E1468:E1471)</f>
        <v>0</v>
      </c>
      <c r="F1467" s="11">
        <f>SUBTOTAL(9,F1468:F1471)</f>
        <v>0</v>
      </c>
      <c r="G1467" s="11">
        <f>SUBTOTAL(9,G1468:G1471)</f>
        <v>0</v>
      </c>
      <c r="H1467" s="11">
        <f>SUBTOTAL(9,H1468:H1471)</f>
        <v>0</v>
      </c>
      <c r="I1467" s="11">
        <f t="shared" ref="I1467:N1467" si="503">SUBTOTAL(9,I1468:I1471)</f>
        <v>0</v>
      </c>
      <c r="J1467" s="11">
        <f t="shared" si="503"/>
        <v>0</v>
      </c>
      <c r="K1467" s="11">
        <f t="shared" si="503"/>
        <v>0</v>
      </c>
      <c r="L1467" s="11">
        <f t="shared" si="503"/>
        <v>0</v>
      </c>
      <c r="M1467" s="11">
        <f t="shared" si="503"/>
        <v>0</v>
      </c>
      <c r="N1467" s="11">
        <f t="shared" si="503"/>
        <v>0</v>
      </c>
      <c r="O1467" s="11">
        <f>SUBTOTAL(9,O1468:O1471)</f>
        <v>0</v>
      </c>
    </row>
    <row r="1468" spans="1:15" s="57" customFormat="1" ht="25.5" hidden="1">
      <c r="A1468" s="50">
        <f t="shared" si="491"/>
        <v>3</v>
      </c>
      <c r="B1468" s="150"/>
      <c r="C1468" s="260" t="s">
        <v>153</v>
      </c>
      <c r="D1468" s="60" t="s">
        <v>37</v>
      </c>
      <c r="E1468" s="51"/>
      <c r="F1468" s="51"/>
      <c r="G1468" s="51"/>
      <c r="H1468" s="51"/>
      <c r="I1468" s="51"/>
      <c r="J1468" s="52">
        <f t="shared" ref="J1468:J1480" si="504">H1468+I1468</f>
        <v>0</v>
      </c>
      <c r="K1468" s="51"/>
      <c r="L1468" s="51"/>
      <c r="M1468" s="52">
        <f t="shared" ref="M1468:M1480" si="505">K1468+L1468</f>
        <v>0</v>
      </c>
      <c r="N1468" s="51"/>
      <c r="O1468" s="52">
        <f t="shared" ref="O1468:O1480" si="506">M1468+N1468</f>
        <v>0</v>
      </c>
    </row>
    <row r="1469" spans="1:15" s="57" customFormat="1" hidden="1">
      <c r="A1469" s="50">
        <f t="shared" si="491"/>
        <v>3</v>
      </c>
      <c r="B1469" s="150"/>
      <c r="C1469" s="260" t="s">
        <v>155</v>
      </c>
      <c r="D1469" s="60" t="s">
        <v>39</v>
      </c>
      <c r="E1469" s="51"/>
      <c r="F1469" s="51"/>
      <c r="G1469" s="51"/>
      <c r="H1469" s="51"/>
      <c r="I1469" s="51"/>
      <c r="J1469" s="52">
        <f t="shared" si="504"/>
        <v>0</v>
      </c>
      <c r="K1469" s="51"/>
      <c r="L1469" s="51"/>
      <c r="M1469" s="52">
        <f t="shared" si="505"/>
        <v>0</v>
      </c>
      <c r="N1469" s="51"/>
      <c r="O1469" s="52">
        <f t="shared" si="506"/>
        <v>0</v>
      </c>
    </row>
    <row r="1470" spans="1:15" s="57" customFormat="1" ht="25.5" hidden="1">
      <c r="A1470" s="50">
        <f t="shared" si="491"/>
        <v>3</v>
      </c>
      <c r="B1470" s="150"/>
      <c r="C1470" s="260" t="s">
        <v>156</v>
      </c>
      <c r="D1470" s="60" t="s">
        <v>40</v>
      </c>
      <c r="E1470" s="51"/>
      <c r="F1470" s="51"/>
      <c r="G1470" s="51"/>
      <c r="H1470" s="51"/>
      <c r="I1470" s="51"/>
      <c r="J1470" s="52">
        <f t="shared" si="504"/>
        <v>0</v>
      </c>
      <c r="K1470" s="51"/>
      <c r="L1470" s="51"/>
      <c r="M1470" s="52">
        <f t="shared" si="505"/>
        <v>0</v>
      </c>
      <c r="N1470" s="51"/>
      <c r="O1470" s="52">
        <f t="shared" si="506"/>
        <v>0</v>
      </c>
    </row>
    <row r="1471" spans="1:15" s="57" customFormat="1" ht="25.5" hidden="1">
      <c r="A1471" s="50">
        <f t="shared" si="491"/>
        <v>3</v>
      </c>
      <c r="B1471" s="150"/>
      <c r="C1471" s="260" t="s">
        <v>157</v>
      </c>
      <c r="D1471" s="60" t="s">
        <v>41</v>
      </c>
      <c r="E1471" s="51"/>
      <c r="F1471" s="51"/>
      <c r="G1471" s="51"/>
      <c r="H1471" s="51"/>
      <c r="I1471" s="51"/>
      <c r="J1471" s="52">
        <f t="shared" si="504"/>
        <v>0</v>
      </c>
      <c r="K1471" s="51"/>
      <c r="L1471" s="51"/>
      <c r="M1471" s="52">
        <f t="shared" si="505"/>
        <v>0</v>
      </c>
      <c r="N1471" s="51"/>
      <c r="O1471" s="52">
        <f t="shared" si="506"/>
        <v>0</v>
      </c>
    </row>
    <row r="1472" spans="1:15" s="57" customFormat="1" hidden="1">
      <c r="A1472" s="50">
        <f t="shared" si="491"/>
        <v>3</v>
      </c>
      <c r="B1472" s="150"/>
      <c r="C1472" s="160" t="s">
        <v>158</v>
      </c>
      <c r="D1472" s="60" t="s">
        <v>4</v>
      </c>
      <c r="E1472" s="51"/>
      <c r="F1472" s="51"/>
      <c r="G1472" s="51"/>
      <c r="H1472" s="51"/>
      <c r="I1472" s="51"/>
      <c r="J1472" s="52">
        <f t="shared" si="504"/>
        <v>0</v>
      </c>
      <c r="K1472" s="51"/>
      <c r="L1472" s="51"/>
      <c r="M1472" s="52">
        <f t="shared" si="505"/>
        <v>0</v>
      </c>
      <c r="N1472" s="51"/>
      <c r="O1472" s="52">
        <f t="shared" si="506"/>
        <v>0</v>
      </c>
    </row>
    <row r="1473" spans="1:15" s="57" customFormat="1" hidden="1">
      <c r="A1473" s="50">
        <f t="shared" si="491"/>
        <v>3</v>
      </c>
      <c r="B1473" s="150"/>
      <c r="C1473" s="159" t="s">
        <v>19</v>
      </c>
      <c r="D1473" s="59" t="s">
        <v>5</v>
      </c>
      <c r="E1473" s="51"/>
      <c r="F1473" s="51"/>
      <c r="G1473" s="51"/>
      <c r="H1473" s="51"/>
      <c r="I1473" s="51"/>
      <c r="J1473" s="52">
        <f t="shared" si="504"/>
        <v>0</v>
      </c>
      <c r="K1473" s="51"/>
      <c r="L1473" s="51"/>
      <c r="M1473" s="52">
        <f t="shared" si="505"/>
        <v>0</v>
      </c>
      <c r="N1473" s="51"/>
      <c r="O1473" s="52">
        <f t="shared" si="506"/>
        <v>0</v>
      </c>
    </row>
    <row r="1474" spans="1:15" s="57" customFormat="1" hidden="1">
      <c r="A1474" s="50">
        <f t="shared" si="491"/>
        <v>3</v>
      </c>
      <c r="B1474" s="150"/>
      <c r="C1474" s="162" t="s">
        <v>450</v>
      </c>
      <c r="D1474" s="118" t="s">
        <v>173</v>
      </c>
      <c r="E1474" s="51"/>
      <c r="F1474" s="51"/>
      <c r="G1474" s="51"/>
      <c r="H1474" s="51"/>
      <c r="I1474" s="51"/>
      <c r="J1474" s="52">
        <f t="shared" si="504"/>
        <v>0</v>
      </c>
      <c r="K1474" s="51"/>
      <c r="L1474" s="51"/>
      <c r="M1474" s="52">
        <f t="shared" si="505"/>
        <v>0</v>
      </c>
      <c r="N1474" s="51"/>
      <c r="O1474" s="52">
        <f t="shared" si="506"/>
        <v>0</v>
      </c>
    </row>
    <row r="1475" spans="1:15" s="57" customFormat="1" hidden="1">
      <c r="A1475" s="50">
        <f t="shared" si="491"/>
        <v>3</v>
      </c>
      <c r="B1475" s="153"/>
      <c r="C1475" s="163" t="s">
        <v>29</v>
      </c>
      <c r="D1475" s="136" t="s">
        <v>6</v>
      </c>
      <c r="E1475" s="51"/>
      <c r="F1475" s="51"/>
      <c r="G1475" s="51"/>
      <c r="H1475" s="51"/>
      <c r="I1475" s="51"/>
      <c r="J1475" s="52">
        <f t="shared" si="504"/>
        <v>0</v>
      </c>
      <c r="K1475" s="51"/>
      <c r="L1475" s="51"/>
      <c r="M1475" s="52">
        <f t="shared" si="505"/>
        <v>0</v>
      </c>
      <c r="N1475" s="51"/>
      <c r="O1475" s="52">
        <f t="shared" si="506"/>
        <v>0</v>
      </c>
    </row>
    <row r="1476" spans="1:15" s="57" customFormat="1" hidden="1">
      <c r="A1476" s="50">
        <f t="shared" si="491"/>
        <v>3</v>
      </c>
      <c r="B1476" s="153"/>
      <c r="C1476" s="163" t="s">
        <v>21</v>
      </c>
      <c r="D1476" s="137" t="s">
        <v>8</v>
      </c>
      <c r="E1476" s="51"/>
      <c r="F1476" s="51"/>
      <c r="G1476" s="51"/>
      <c r="H1476" s="51"/>
      <c r="I1476" s="51"/>
      <c r="J1476" s="52">
        <f>H1476+I1476</f>
        <v>0</v>
      </c>
      <c r="K1476" s="51"/>
      <c r="L1476" s="51"/>
      <c r="M1476" s="52">
        <f>K1476+L1476</f>
        <v>0</v>
      </c>
      <c r="N1476" s="51"/>
      <c r="O1476" s="52">
        <f t="shared" si="506"/>
        <v>0</v>
      </c>
    </row>
    <row r="1477" spans="1:15" s="57" customFormat="1" hidden="1">
      <c r="A1477" s="50">
        <f t="shared" si="491"/>
        <v>3</v>
      </c>
      <c r="B1477" s="153"/>
      <c r="C1477" s="163" t="s">
        <v>526</v>
      </c>
      <c r="D1477" s="137" t="s">
        <v>31</v>
      </c>
      <c r="E1477" s="51"/>
      <c r="F1477" s="51"/>
      <c r="G1477" s="51"/>
      <c r="H1477" s="51"/>
      <c r="I1477" s="51"/>
      <c r="J1477" s="52">
        <f t="shared" si="504"/>
        <v>0</v>
      </c>
      <c r="K1477" s="51"/>
      <c r="L1477" s="51"/>
      <c r="M1477" s="52">
        <f t="shared" si="505"/>
        <v>0</v>
      </c>
      <c r="N1477" s="51"/>
      <c r="O1477" s="52">
        <f t="shared" si="506"/>
        <v>0</v>
      </c>
    </row>
    <row r="1478" spans="1:15" s="57" customFormat="1" hidden="1">
      <c r="A1478" s="50">
        <f t="shared" si="491"/>
        <v>3</v>
      </c>
      <c r="B1478" s="153"/>
      <c r="C1478" s="163" t="s">
        <v>558</v>
      </c>
      <c r="D1478" s="137" t="s">
        <v>559</v>
      </c>
      <c r="E1478" s="51"/>
      <c r="F1478" s="51"/>
      <c r="G1478" s="51"/>
      <c r="H1478" s="51"/>
      <c r="I1478" s="51"/>
      <c r="J1478" s="52">
        <f t="shared" si="504"/>
        <v>0</v>
      </c>
      <c r="K1478" s="51"/>
      <c r="L1478" s="51"/>
      <c r="M1478" s="52">
        <f t="shared" si="505"/>
        <v>0</v>
      </c>
      <c r="N1478" s="51"/>
      <c r="O1478" s="52">
        <f t="shared" si="506"/>
        <v>0</v>
      </c>
    </row>
    <row r="1479" spans="1:15" s="57" customFormat="1" ht="25.5" hidden="1">
      <c r="A1479" s="50">
        <f t="shared" si="491"/>
        <v>3</v>
      </c>
      <c r="B1479" s="153"/>
      <c r="C1479" s="163" t="s">
        <v>528</v>
      </c>
      <c r="D1479" s="136" t="s">
        <v>9</v>
      </c>
      <c r="E1479" s="51"/>
      <c r="F1479" s="51"/>
      <c r="G1479" s="51"/>
      <c r="H1479" s="51"/>
      <c r="I1479" s="51"/>
      <c r="J1479" s="52">
        <f t="shared" si="504"/>
        <v>0</v>
      </c>
      <c r="K1479" s="51"/>
      <c r="L1479" s="51"/>
      <c r="M1479" s="52">
        <f t="shared" si="505"/>
        <v>0</v>
      </c>
      <c r="N1479" s="51"/>
      <c r="O1479" s="52">
        <f t="shared" si="506"/>
        <v>0</v>
      </c>
    </row>
    <row r="1480" spans="1:15" s="57" customFormat="1" ht="25.5" hidden="1">
      <c r="A1480" s="50">
        <f t="shared" si="491"/>
        <v>3</v>
      </c>
      <c r="B1480" s="153"/>
      <c r="C1480" s="163" t="s">
        <v>30</v>
      </c>
      <c r="D1480" s="136" t="s">
        <v>10</v>
      </c>
      <c r="E1480" s="51"/>
      <c r="F1480" s="51"/>
      <c r="G1480" s="51"/>
      <c r="H1480" s="51"/>
      <c r="I1480" s="51"/>
      <c r="J1480" s="52">
        <f t="shared" si="504"/>
        <v>0</v>
      </c>
      <c r="K1480" s="51"/>
      <c r="L1480" s="51"/>
      <c r="M1480" s="52">
        <f t="shared" si="505"/>
        <v>0</v>
      </c>
      <c r="N1480" s="51"/>
      <c r="O1480" s="52">
        <f t="shared" si="506"/>
        <v>0</v>
      </c>
    </row>
    <row r="1481" spans="1:15" s="57" customFormat="1" hidden="1">
      <c r="A1481" s="50">
        <f t="shared" si="491"/>
        <v>3</v>
      </c>
      <c r="B1481" s="153"/>
      <c r="C1481" s="165" t="s">
        <v>451</v>
      </c>
      <c r="D1481" s="138" t="s">
        <v>93</v>
      </c>
      <c r="E1481" s="11">
        <f>SUBTOTAL(9,E1482:E1483)</f>
        <v>0</v>
      </c>
      <c r="F1481" s="11">
        <f>SUBTOTAL(9,F1482:F1483)</f>
        <v>0</v>
      </c>
      <c r="G1481" s="11">
        <f>SUBTOTAL(9,G1482:G1483)</f>
        <v>0</v>
      </c>
      <c r="H1481" s="11">
        <f>SUBTOTAL(9,H1482:H1483)</f>
        <v>0</v>
      </c>
      <c r="I1481" s="11">
        <f t="shared" ref="I1481:N1481" si="507">SUBTOTAL(9,I1482:I1483)</f>
        <v>0</v>
      </c>
      <c r="J1481" s="11">
        <f t="shared" si="507"/>
        <v>0</v>
      </c>
      <c r="K1481" s="11">
        <f t="shared" si="507"/>
        <v>0</v>
      </c>
      <c r="L1481" s="11">
        <f t="shared" si="507"/>
        <v>0</v>
      </c>
      <c r="M1481" s="11">
        <f t="shared" si="507"/>
        <v>0</v>
      </c>
      <c r="N1481" s="11">
        <f t="shared" si="507"/>
        <v>0</v>
      </c>
      <c r="O1481" s="11">
        <f>SUBTOTAL(9,O1482:O1483)</f>
        <v>0</v>
      </c>
    </row>
    <row r="1482" spans="1:15" s="57" customFormat="1" hidden="1">
      <c r="A1482" s="50">
        <f t="shared" si="491"/>
        <v>3</v>
      </c>
      <c r="B1482" s="153"/>
      <c r="C1482" s="166" t="s">
        <v>452</v>
      </c>
      <c r="D1482" s="138" t="s">
        <v>453</v>
      </c>
      <c r="E1482" s="51"/>
      <c r="F1482" s="51"/>
      <c r="G1482" s="51"/>
      <c r="H1482" s="51"/>
      <c r="I1482" s="51"/>
      <c r="J1482" s="52">
        <f>H1482+I1482</f>
        <v>0</v>
      </c>
      <c r="K1482" s="51"/>
      <c r="L1482" s="51"/>
      <c r="M1482" s="52">
        <f>K1482+L1482</f>
        <v>0</v>
      </c>
      <c r="N1482" s="51"/>
      <c r="O1482" s="52">
        <f>M1482+N1482</f>
        <v>0</v>
      </c>
    </row>
    <row r="1483" spans="1:15" s="57" customFormat="1" hidden="1">
      <c r="A1483" s="50">
        <f t="shared" si="491"/>
        <v>3</v>
      </c>
      <c r="B1483" s="153"/>
      <c r="C1483" s="166" t="s">
        <v>454</v>
      </c>
      <c r="D1483" s="138" t="s">
        <v>455</v>
      </c>
      <c r="E1483" s="51"/>
      <c r="F1483" s="51"/>
      <c r="G1483" s="51"/>
      <c r="H1483" s="51"/>
      <c r="I1483" s="51"/>
      <c r="J1483" s="52">
        <f>H1483+I1483</f>
        <v>0</v>
      </c>
      <c r="K1483" s="51"/>
      <c r="L1483" s="51"/>
      <c r="M1483" s="52">
        <f>K1483+L1483</f>
        <v>0</v>
      </c>
      <c r="N1483" s="51"/>
      <c r="O1483" s="52">
        <f>M1483+N1483</f>
        <v>0</v>
      </c>
    </row>
    <row r="1484" spans="1:15" s="57" customFormat="1" hidden="1">
      <c r="A1484" s="50">
        <f t="shared" si="491"/>
        <v>3</v>
      </c>
      <c r="B1484" s="156"/>
      <c r="C1484" s="158" t="s">
        <v>32</v>
      </c>
      <c r="D1484" s="136"/>
      <c r="E1484" s="11">
        <f>SUBTOTAL(9,E1485:E1489)</f>
        <v>0</v>
      </c>
      <c r="F1484" s="11">
        <f>SUBTOTAL(9,F1485:F1489)</f>
        <v>0</v>
      </c>
      <c r="G1484" s="11">
        <f>SUBTOTAL(9,G1485:G1489)</f>
        <v>0</v>
      </c>
      <c r="H1484" s="11">
        <f>SUBTOTAL(9,H1485:H1489)</f>
        <v>0</v>
      </c>
      <c r="I1484" s="11">
        <f t="shared" ref="I1484:N1484" si="508">SUBTOTAL(9,I1485:I1489)</f>
        <v>0</v>
      </c>
      <c r="J1484" s="11">
        <f t="shared" si="508"/>
        <v>0</v>
      </c>
      <c r="K1484" s="11">
        <f t="shared" si="508"/>
        <v>0</v>
      </c>
      <c r="L1484" s="11">
        <f t="shared" si="508"/>
        <v>0</v>
      </c>
      <c r="M1484" s="11">
        <f t="shared" si="508"/>
        <v>0</v>
      </c>
      <c r="N1484" s="11">
        <f t="shared" si="508"/>
        <v>0</v>
      </c>
      <c r="O1484" s="11">
        <f>SUBTOTAL(9,O1485:O1489)</f>
        <v>0</v>
      </c>
    </row>
    <row r="1485" spans="1:15" s="57" customFormat="1" hidden="1">
      <c r="A1485" s="50">
        <f t="shared" si="491"/>
        <v>3</v>
      </c>
      <c r="B1485" s="153"/>
      <c r="C1485" s="163" t="s">
        <v>70</v>
      </c>
      <c r="D1485" s="137" t="s">
        <v>71</v>
      </c>
      <c r="E1485" s="51"/>
      <c r="F1485" s="51"/>
      <c r="G1485" s="51"/>
      <c r="H1485" s="51"/>
      <c r="I1485" s="51"/>
      <c r="J1485" s="52">
        <f>H1485+I1485</f>
        <v>0</v>
      </c>
      <c r="K1485" s="51"/>
      <c r="L1485" s="51"/>
      <c r="M1485" s="52">
        <f>K1485+L1485</f>
        <v>0</v>
      </c>
      <c r="N1485" s="51"/>
      <c r="O1485" s="52">
        <f>M1485+N1485</f>
        <v>0</v>
      </c>
    </row>
    <row r="1486" spans="1:15" s="57" customFormat="1" hidden="1">
      <c r="A1486" s="50">
        <f t="shared" si="491"/>
        <v>3</v>
      </c>
      <c r="B1486" s="153"/>
      <c r="C1486" s="163" t="s">
        <v>72</v>
      </c>
      <c r="D1486" s="137" t="s">
        <v>73</v>
      </c>
      <c r="E1486" s="51"/>
      <c r="F1486" s="51"/>
      <c r="G1486" s="51"/>
      <c r="H1486" s="51"/>
      <c r="I1486" s="51"/>
      <c r="J1486" s="52">
        <f>H1486+I1486</f>
        <v>0</v>
      </c>
      <c r="K1486" s="51"/>
      <c r="L1486" s="51"/>
      <c r="M1486" s="52">
        <f>K1486+L1486</f>
        <v>0</v>
      </c>
      <c r="N1486" s="51"/>
      <c r="O1486" s="52">
        <f>M1486+N1486</f>
        <v>0</v>
      </c>
    </row>
    <row r="1487" spans="1:15" s="57" customFormat="1" hidden="1">
      <c r="A1487" s="50">
        <f t="shared" si="491"/>
        <v>3</v>
      </c>
      <c r="B1487" s="153"/>
      <c r="C1487" s="163" t="s">
        <v>74</v>
      </c>
      <c r="D1487" s="137" t="s">
        <v>75</v>
      </c>
      <c r="E1487" s="51"/>
      <c r="F1487" s="51"/>
      <c r="G1487" s="51"/>
      <c r="H1487" s="51"/>
      <c r="I1487" s="51"/>
      <c r="J1487" s="52">
        <f>H1487+I1487</f>
        <v>0</v>
      </c>
      <c r="K1487" s="51"/>
      <c r="L1487" s="51"/>
      <c r="M1487" s="52">
        <f>K1487+L1487</f>
        <v>0</v>
      </c>
      <c r="N1487" s="51"/>
      <c r="O1487" s="52">
        <f>M1487+N1487</f>
        <v>0</v>
      </c>
    </row>
    <row r="1488" spans="1:15" s="57" customFormat="1" hidden="1">
      <c r="A1488" s="50">
        <f t="shared" si="491"/>
        <v>3</v>
      </c>
      <c r="B1488" s="153"/>
      <c r="C1488" s="163" t="s">
        <v>76</v>
      </c>
      <c r="D1488" s="137" t="s">
        <v>77</v>
      </c>
      <c r="E1488" s="51"/>
      <c r="F1488" s="51"/>
      <c r="G1488" s="51"/>
      <c r="H1488" s="51"/>
      <c r="I1488" s="51"/>
      <c r="J1488" s="52">
        <f>H1488+I1488</f>
        <v>0</v>
      </c>
      <c r="K1488" s="51"/>
      <c r="L1488" s="51"/>
      <c r="M1488" s="52">
        <f>K1488+L1488</f>
        <v>0</v>
      </c>
      <c r="N1488" s="51"/>
      <c r="O1488" s="52">
        <f>M1488+N1488</f>
        <v>0</v>
      </c>
    </row>
    <row r="1489" spans="1:15" s="57" customFormat="1" hidden="1">
      <c r="A1489" s="50">
        <f t="shared" si="491"/>
        <v>3</v>
      </c>
      <c r="B1489" s="153"/>
      <c r="C1489" s="163" t="s">
        <v>12</v>
      </c>
      <c r="D1489" s="137" t="s">
        <v>28</v>
      </c>
      <c r="E1489" s="51"/>
      <c r="F1489" s="51"/>
      <c r="G1489" s="51"/>
      <c r="H1489" s="51"/>
      <c r="I1489" s="51"/>
      <c r="J1489" s="52">
        <f>H1489+I1489</f>
        <v>0</v>
      </c>
      <c r="K1489" s="51"/>
      <c r="L1489" s="51"/>
      <c r="M1489" s="52">
        <f>K1489+L1489</f>
        <v>0</v>
      </c>
      <c r="N1489" s="51"/>
      <c r="O1489" s="52">
        <f>M1489+N1489</f>
        <v>0</v>
      </c>
    </row>
    <row r="1490" spans="1:15" s="57" customFormat="1" hidden="1">
      <c r="A1490" s="77">
        <f>A1491</f>
        <v>3</v>
      </c>
      <c r="B1490" s="153"/>
      <c r="C1490" s="155"/>
      <c r="D1490" s="137"/>
      <c r="E1490" s="11"/>
      <c r="F1490" s="11"/>
      <c r="G1490" s="11"/>
      <c r="H1490" s="11"/>
      <c r="I1490" s="11"/>
      <c r="J1490" s="11"/>
      <c r="K1490" s="11"/>
      <c r="L1490" s="11"/>
      <c r="M1490" s="11"/>
      <c r="N1490" s="11"/>
      <c r="O1490" s="11"/>
    </row>
    <row r="1491" spans="1:15" s="57" customFormat="1" hidden="1">
      <c r="A1491" s="105">
        <f>MIN(A1492:A1497)</f>
        <v>3</v>
      </c>
      <c r="B1491" s="153"/>
      <c r="C1491" s="157" t="s">
        <v>36</v>
      </c>
      <c r="D1491" s="137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</row>
    <row r="1492" spans="1:15" s="57" customFormat="1" hidden="1">
      <c r="A1492" s="50">
        <f t="shared" ref="A1492:A1497" si="509">IF(MAX(E1492:P1492)=0,IF(MIN(E1492:P1492)=0,3,2),2)</f>
        <v>3</v>
      </c>
      <c r="B1492" s="153"/>
      <c r="C1492" s="155" t="s">
        <v>34</v>
      </c>
      <c r="D1492" s="137"/>
      <c r="E1492" s="62">
        <f>SUM(E1493:E1494)</f>
        <v>0</v>
      </c>
      <c r="F1492" s="62">
        <f>SUM(F1493:F1494)</f>
        <v>0</v>
      </c>
      <c r="G1492" s="62">
        <f>SUM(G1493:G1494)</f>
        <v>0</v>
      </c>
      <c r="H1492" s="62">
        <f>SUM(H1493:H1494)</f>
        <v>0</v>
      </c>
      <c r="I1492" s="62">
        <f t="shared" ref="I1492:N1492" si="510">SUM(I1493:I1494)</f>
        <v>0</v>
      </c>
      <c r="J1492" s="62">
        <f t="shared" si="510"/>
        <v>0</v>
      </c>
      <c r="K1492" s="62">
        <f t="shared" si="510"/>
        <v>0</v>
      </c>
      <c r="L1492" s="62">
        <f t="shared" si="510"/>
        <v>0</v>
      </c>
      <c r="M1492" s="62">
        <f t="shared" si="510"/>
        <v>0</v>
      </c>
      <c r="N1492" s="62">
        <f t="shared" si="510"/>
        <v>0</v>
      </c>
      <c r="O1492" s="62">
        <f>SUM(O1493:O1494)</f>
        <v>0</v>
      </c>
    </row>
    <row r="1493" spans="1:15" s="57" customFormat="1" hidden="1">
      <c r="A1493" s="50">
        <f t="shared" si="509"/>
        <v>3</v>
      </c>
      <c r="B1493" s="153"/>
      <c r="C1493" s="167" t="s">
        <v>80</v>
      </c>
      <c r="D1493" s="137"/>
      <c r="E1493" s="51"/>
      <c r="F1493" s="51"/>
      <c r="G1493" s="51"/>
      <c r="H1493" s="51"/>
      <c r="I1493" s="51"/>
      <c r="J1493" s="52">
        <f>H1493+I1493</f>
        <v>0</v>
      </c>
      <c r="K1493" s="51"/>
      <c r="L1493" s="51"/>
      <c r="M1493" s="52">
        <f>K1493+L1493</f>
        <v>0</v>
      </c>
      <c r="N1493" s="51"/>
      <c r="O1493" s="52">
        <f>M1493+N1493</f>
        <v>0</v>
      </c>
    </row>
    <row r="1494" spans="1:15" s="57" customFormat="1" hidden="1">
      <c r="A1494" s="50">
        <f t="shared" si="509"/>
        <v>3</v>
      </c>
      <c r="B1494" s="153"/>
      <c r="C1494" s="167" t="s">
        <v>81</v>
      </c>
      <c r="D1494" s="137"/>
      <c r="E1494" s="51"/>
      <c r="F1494" s="51"/>
      <c r="G1494" s="51"/>
      <c r="H1494" s="51"/>
      <c r="I1494" s="51"/>
      <c r="J1494" s="52">
        <f>H1494+I1494</f>
        <v>0</v>
      </c>
      <c r="K1494" s="51"/>
      <c r="L1494" s="51"/>
      <c r="M1494" s="52">
        <f>K1494+L1494</f>
        <v>0</v>
      </c>
      <c r="N1494" s="51"/>
      <c r="O1494" s="52">
        <f>M1494+N1494</f>
        <v>0</v>
      </c>
    </row>
    <row r="1495" spans="1:15" s="57" customFormat="1" hidden="1">
      <c r="A1495" s="50">
        <f t="shared" si="509"/>
        <v>3</v>
      </c>
      <c r="B1495" s="153"/>
      <c r="C1495" s="155" t="s">
        <v>35</v>
      </c>
      <c r="D1495" s="137"/>
      <c r="E1495" s="62">
        <f>SUM(E1496:E1497)</f>
        <v>0</v>
      </c>
      <c r="F1495" s="62">
        <f>SUM(F1496:F1497)</f>
        <v>0</v>
      </c>
      <c r="G1495" s="62">
        <f>SUM(G1496:G1497)</f>
        <v>0</v>
      </c>
      <c r="H1495" s="62">
        <f>SUM(H1496:H1497)</f>
        <v>0</v>
      </c>
      <c r="I1495" s="62">
        <f t="shared" ref="I1495:N1495" si="511">SUM(I1496:I1497)</f>
        <v>0</v>
      </c>
      <c r="J1495" s="62">
        <f t="shared" si="511"/>
        <v>0</v>
      </c>
      <c r="K1495" s="62">
        <f t="shared" si="511"/>
        <v>0</v>
      </c>
      <c r="L1495" s="62">
        <f t="shared" si="511"/>
        <v>0</v>
      </c>
      <c r="M1495" s="62">
        <f t="shared" si="511"/>
        <v>0</v>
      </c>
      <c r="N1495" s="62">
        <f t="shared" si="511"/>
        <v>0</v>
      </c>
      <c r="O1495" s="62">
        <f>SUM(O1496:O1497)</f>
        <v>0</v>
      </c>
    </row>
    <row r="1496" spans="1:15" hidden="1">
      <c r="A1496" s="50">
        <f t="shared" si="509"/>
        <v>3</v>
      </c>
      <c r="B1496" s="153"/>
      <c r="C1496" s="167" t="s">
        <v>84</v>
      </c>
      <c r="D1496" s="137"/>
      <c r="E1496" s="51"/>
      <c r="F1496" s="51"/>
      <c r="G1496" s="51"/>
      <c r="H1496" s="51"/>
      <c r="I1496" s="51"/>
      <c r="J1496" s="52">
        <f>H1496+I1496</f>
        <v>0</v>
      </c>
      <c r="K1496" s="51"/>
      <c r="L1496" s="51"/>
      <c r="M1496" s="52">
        <f>K1496+L1496</f>
        <v>0</v>
      </c>
      <c r="N1496" s="51"/>
      <c r="O1496" s="52">
        <f>M1496+N1496</f>
        <v>0</v>
      </c>
    </row>
    <row r="1497" spans="1:15" hidden="1">
      <c r="A1497" s="50">
        <f t="shared" si="509"/>
        <v>3</v>
      </c>
      <c r="B1497" s="153"/>
      <c r="C1497" s="167" t="s">
        <v>85</v>
      </c>
      <c r="D1497" s="137"/>
      <c r="E1497" s="51"/>
      <c r="F1497" s="51"/>
      <c r="G1497" s="51"/>
      <c r="H1497" s="51"/>
      <c r="I1497" s="51"/>
      <c r="J1497" s="52">
        <f>H1497+I1497</f>
        <v>0</v>
      </c>
      <c r="K1497" s="51"/>
      <c r="L1497" s="51"/>
      <c r="M1497" s="52">
        <f>K1497+L1497</f>
        <v>0</v>
      </c>
      <c r="N1497" s="51"/>
      <c r="O1497" s="52">
        <f>M1497+N1497</f>
        <v>0</v>
      </c>
    </row>
    <row r="1498" spans="1:15" hidden="1">
      <c r="A1498" s="77">
        <f>A1499</f>
        <v>3</v>
      </c>
      <c r="B1498" s="172"/>
      <c r="C1498" s="156"/>
      <c r="D1498" s="140"/>
      <c r="E1498" s="76"/>
      <c r="F1498" s="76"/>
      <c r="G1498" s="76"/>
      <c r="H1498" s="76"/>
      <c r="I1498" s="76"/>
      <c r="J1498" s="76"/>
      <c r="K1498" s="76"/>
      <c r="L1498" s="76"/>
      <c r="M1498" s="76"/>
      <c r="N1498" s="76"/>
      <c r="O1498" s="76"/>
    </row>
    <row r="1499" spans="1:15" hidden="1">
      <c r="A1499" s="105">
        <f>MIN(A1500:A1561)</f>
        <v>3</v>
      </c>
      <c r="B1499" s="172"/>
      <c r="C1499" s="174" t="s">
        <v>67</v>
      </c>
      <c r="D1499" s="140"/>
      <c r="E1499" s="76"/>
      <c r="F1499" s="76"/>
      <c r="G1499" s="76"/>
      <c r="H1499" s="76"/>
      <c r="I1499" s="76"/>
      <c r="J1499" s="76"/>
      <c r="K1499" s="76"/>
      <c r="L1499" s="76"/>
      <c r="M1499" s="76"/>
      <c r="N1499" s="76"/>
      <c r="O1499" s="76"/>
    </row>
    <row r="1500" spans="1:15" hidden="1">
      <c r="A1500" s="50">
        <f t="shared" ref="A1500:A1553" si="512">IF(MAX(E1500:P1500)=0,IF(MIN(E1500:P1500)=0,3,2),2)</f>
        <v>3</v>
      </c>
      <c r="B1500" s="145"/>
      <c r="C1500" s="146" t="s">
        <v>25</v>
      </c>
      <c r="D1500" s="56"/>
      <c r="E1500" s="11">
        <f>SUBTOTAL(9,E1501:E1553)</f>
        <v>0</v>
      </c>
      <c r="F1500" s="11">
        <f>SUBTOTAL(9,F1501:F1553)</f>
        <v>0</v>
      </c>
      <c r="G1500" s="11">
        <f>SUBTOTAL(9,G1501:G1553)</f>
        <v>0</v>
      </c>
      <c r="H1500" s="11">
        <f>SUBTOTAL(9,H1501:H1553)</f>
        <v>0</v>
      </c>
      <c r="I1500" s="11">
        <f t="shared" ref="I1500:N1500" si="513">SUBTOTAL(9,I1501:I1553)</f>
        <v>0</v>
      </c>
      <c r="J1500" s="11">
        <f t="shared" si="513"/>
        <v>0</v>
      </c>
      <c r="K1500" s="11">
        <f t="shared" si="513"/>
        <v>0</v>
      </c>
      <c r="L1500" s="11">
        <f t="shared" si="513"/>
        <v>0</v>
      </c>
      <c r="M1500" s="11">
        <f t="shared" si="513"/>
        <v>0</v>
      </c>
      <c r="N1500" s="11">
        <f t="shared" si="513"/>
        <v>0</v>
      </c>
      <c r="O1500" s="11">
        <f>SUBTOTAL(9,O1501:O1553)</f>
        <v>0</v>
      </c>
    </row>
    <row r="1501" spans="1:15" hidden="1">
      <c r="A1501" s="50">
        <f t="shared" si="512"/>
        <v>3</v>
      </c>
      <c r="B1501" s="145" t="s">
        <v>14</v>
      </c>
      <c r="C1501" s="146" t="s">
        <v>125</v>
      </c>
      <c r="D1501" s="56"/>
      <c r="E1501" s="11">
        <f>SUBTOTAL(9,E1502:E1523)</f>
        <v>0</v>
      </c>
      <c r="F1501" s="11">
        <f>SUBTOTAL(9,F1502:F1523)</f>
        <v>0</v>
      </c>
      <c r="G1501" s="11">
        <f>SUBTOTAL(9,G1502:G1523)</f>
        <v>0</v>
      </c>
      <c r="H1501" s="11">
        <f>SUBTOTAL(9,H1502:H1523)</f>
        <v>0</v>
      </c>
      <c r="I1501" s="11">
        <f t="shared" ref="I1501:N1501" si="514">SUBTOTAL(9,I1502:I1523)</f>
        <v>0</v>
      </c>
      <c r="J1501" s="11">
        <f t="shared" si="514"/>
        <v>0</v>
      </c>
      <c r="K1501" s="11">
        <f t="shared" si="514"/>
        <v>0</v>
      </c>
      <c r="L1501" s="11">
        <f t="shared" si="514"/>
        <v>0</v>
      </c>
      <c r="M1501" s="11">
        <f t="shared" si="514"/>
        <v>0</v>
      </c>
      <c r="N1501" s="11">
        <f t="shared" si="514"/>
        <v>0</v>
      </c>
      <c r="O1501" s="11">
        <f>SUBTOTAL(9,O1502:O1523)</f>
        <v>0</v>
      </c>
    </row>
    <row r="1502" spans="1:15" hidden="1">
      <c r="A1502" s="50">
        <f t="shared" si="512"/>
        <v>3</v>
      </c>
      <c r="B1502" s="147"/>
      <c r="C1502" s="146" t="s">
        <v>126</v>
      </c>
      <c r="D1502" s="56"/>
      <c r="E1502" s="11">
        <f>SUBTOTAL(9,E1503:E1512)</f>
        <v>0</v>
      </c>
      <c r="F1502" s="11">
        <f>SUBTOTAL(9,F1503:F1512)</f>
        <v>0</v>
      </c>
      <c r="G1502" s="11">
        <f>SUBTOTAL(9,G1503:G1512)</f>
        <v>0</v>
      </c>
      <c r="H1502" s="11">
        <f>SUBTOTAL(9,H1503:H1512)</f>
        <v>0</v>
      </c>
      <c r="I1502" s="11">
        <f t="shared" ref="I1502:N1502" si="515">SUBTOTAL(9,I1503:I1512)</f>
        <v>0</v>
      </c>
      <c r="J1502" s="11">
        <f t="shared" si="515"/>
        <v>0</v>
      </c>
      <c r="K1502" s="11">
        <f t="shared" si="515"/>
        <v>0</v>
      </c>
      <c r="L1502" s="11">
        <f t="shared" si="515"/>
        <v>0</v>
      </c>
      <c r="M1502" s="11">
        <f t="shared" si="515"/>
        <v>0</v>
      </c>
      <c r="N1502" s="11">
        <f t="shared" si="515"/>
        <v>0</v>
      </c>
      <c r="O1502" s="11">
        <f>SUBTOTAL(9,O1503:O1512)</f>
        <v>0</v>
      </c>
    </row>
    <row r="1503" spans="1:15" ht="25.5" hidden="1">
      <c r="A1503" s="50">
        <f t="shared" si="512"/>
        <v>3</v>
      </c>
      <c r="B1503" s="148"/>
      <c r="C1503" s="149" t="s">
        <v>127</v>
      </c>
      <c r="D1503" s="58" t="s">
        <v>2</v>
      </c>
      <c r="E1503" s="11">
        <f>SUBTOTAL(9,E1504:E1505)</f>
        <v>0</v>
      </c>
      <c r="F1503" s="11">
        <f>SUBTOTAL(9,F1504:F1505)</f>
        <v>0</v>
      </c>
      <c r="G1503" s="11">
        <f>SUBTOTAL(9,G1504:G1505)</f>
        <v>0</v>
      </c>
      <c r="H1503" s="11">
        <f>SUBTOTAL(9,H1504:H1505)</f>
        <v>0</v>
      </c>
      <c r="I1503" s="11">
        <f t="shared" ref="I1503:N1503" si="516">SUBTOTAL(9,I1504:I1505)</f>
        <v>0</v>
      </c>
      <c r="J1503" s="11">
        <f t="shared" si="516"/>
        <v>0</v>
      </c>
      <c r="K1503" s="11">
        <f t="shared" si="516"/>
        <v>0</v>
      </c>
      <c r="L1503" s="11">
        <f t="shared" si="516"/>
        <v>0</v>
      </c>
      <c r="M1503" s="11">
        <f t="shared" si="516"/>
        <v>0</v>
      </c>
      <c r="N1503" s="11">
        <f t="shared" si="516"/>
        <v>0</v>
      </c>
      <c r="O1503" s="11">
        <f>SUBTOTAL(9,O1504:O1505)</f>
        <v>0</v>
      </c>
    </row>
    <row r="1504" spans="1:15" ht="25.5" hidden="1">
      <c r="A1504" s="50">
        <f t="shared" si="512"/>
        <v>3</v>
      </c>
      <c r="B1504" s="148"/>
      <c r="C1504" s="149" t="s">
        <v>303</v>
      </c>
      <c r="D1504" s="58" t="s">
        <v>302</v>
      </c>
      <c r="E1504" s="51"/>
      <c r="F1504" s="51"/>
      <c r="G1504" s="51"/>
      <c r="H1504" s="51"/>
      <c r="I1504" s="51"/>
      <c r="J1504" s="52">
        <f>H1504+I1504</f>
        <v>0</v>
      </c>
      <c r="K1504" s="51"/>
      <c r="L1504" s="51"/>
      <c r="M1504" s="52">
        <f>K1504+L1504</f>
        <v>0</v>
      </c>
      <c r="N1504" s="51"/>
      <c r="O1504" s="52">
        <f>M1504+N1504</f>
        <v>0</v>
      </c>
    </row>
    <row r="1505" spans="1:15" ht="25.5" hidden="1">
      <c r="A1505" s="50">
        <f t="shared" si="512"/>
        <v>3</v>
      </c>
      <c r="B1505" s="148"/>
      <c r="C1505" s="149" t="s">
        <v>305</v>
      </c>
      <c r="D1505" s="58" t="s">
        <v>304</v>
      </c>
      <c r="E1505" s="51"/>
      <c r="F1505" s="51"/>
      <c r="G1505" s="51"/>
      <c r="H1505" s="51"/>
      <c r="I1505" s="51"/>
      <c r="J1505" s="52">
        <f>H1505+I1505</f>
        <v>0</v>
      </c>
      <c r="K1505" s="51"/>
      <c r="L1505" s="51"/>
      <c r="M1505" s="52">
        <f>K1505+L1505</f>
        <v>0</v>
      </c>
      <c r="N1505" s="51"/>
      <c r="O1505" s="52">
        <f>M1505+N1505</f>
        <v>0</v>
      </c>
    </row>
    <row r="1506" spans="1:15" hidden="1">
      <c r="A1506" s="50">
        <f t="shared" si="512"/>
        <v>3</v>
      </c>
      <c r="B1506" s="150"/>
      <c r="C1506" s="151" t="s">
        <v>128</v>
      </c>
      <c r="D1506" s="59" t="s">
        <v>3</v>
      </c>
      <c r="E1506" s="51"/>
      <c r="F1506" s="51"/>
      <c r="G1506" s="51"/>
      <c r="H1506" s="51"/>
      <c r="I1506" s="51"/>
      <c r="J1506" s="52">
        <f>H1506+I1506</f>
        <v>0</v>
      </c>
      <c r="K1506" s="51"/>
      <c r="L1506" s="51"/>
      <c r="M1506" s="52">
        <f>K1506+L1506</f>
        <v>0</v>
      </c>
      <c r="N1506" s="51"/>
      <c r="O1506" s="52">
        <f>M1506+N1506</f>
        <v>0</v>
      </c>
    </row>
    <row r="1507" spans="1:15" hidden="1">
      <c r="A1507" s="50">
        <f t="shared" si="512"/>
        <v>3</v>
      </c>
      <c r="B1507" s="150"/>
      <c r="C1507" s="152" t="s">
        <v>445</v>
      </c>
      <c r="D1507" s="117" t="s">
        <v>446</v>
      </c>
      <c r="E1507" s="11">
        <f>SUBTOTAL(9,E1508:E1511)</f>
        <v>0</v>
      </c>
      <c r="F1507" s="11">
        <f>SUBTOTAL(9,F1508:F1511)</f>
        <v>0</v>
      </c>
      <c r="G1507" s="11">
        <f>SUBTOTAL(9,G1508:G1511)</f>
        <v>0</v>
      </c>
      <c r="H1507" s="11">
        <f>SUBTOTAL(9,H1508:H1511)</f>
        <v>0</v>
      </c>
      <c r="I1507" s="11">
        <f t="shared" ref="I1507:N1507" si="517">SUBTOTAL(9,I1508:I1511)</f>
        <v>0</v>
      </c>
      <c r="J1507" s="11">
        <f t="shared" si="517"/>
        <v>0</v>
      </c>
      <c r="K1507" s="11">
        <f t="shared" si="517"/>
        <v>0</v>
      </c>
      <c r="L1507" s="11">
        <f t="shared" si="517"/>
        <v>0</v>
      </c>
      <c r="M1507" s="11">
        <f t="shared" si="517"/>
        <v>0</v>
      </c>
      <c r="N1507" s="11">
        <f t="shared" si="517"/>
        <v>0</v>
      </c>
      <c r="O1507" s="11">
        <f>SUBTOTAL(9,O1508:O1511)</f>
        <v>0</v>
      </c>
    </row>
    <row r="1508" spans="1:15" ht="25.5" hidden="1">
      <c r="A1508" s="50">
        <f t="shared" si="512"/>
        <v>3</v>
      </c>
      <c r="B1508" s="150"/>
      <c r="C1508" s="149" t="s">
        <v>129</v>
      </c>
      <c r="D1508" s="60" t="s">
        <v>37</v>
      </c>
      <c r="E1508" s="51"/>
      <c r="F1508" s="51"/>
      <c r="G1508" s="51"/>
      <c r="H1508" s="51"/>
      <c r="I1508" s="51"/>
      <c r="J1508" s="52">
        <f>H1508+I1508</f>
        <v>0</v>
      </c>
      <c r="K1508" s="51"/>
      <c r="L1508" s="51"/>
      <c r="M1508" s="52">
        <f>K1508+L1508</f>
        <v>0</v>
      </c>
      <c r="N1508" s="51"/>
      <c r="O1508" s="52">
        <f>M1508+N1508</f>
        <v>0</v>
      </c>
    </row>
    <row r="1509" spans="1:15" hidden="1">
      <c r="A1509" s="50">
        <f t="shared" si="512"/>
        <v>3</v>
      </c>
      <c r="B1509" s="150"/>
      <c r="C1509" s="149" t="s">
        <v>131</v>
      </c>
      <c r="D1509" s="60" t="s">
        <v>39</v>
      </c>
      <c r="E1509" s="51"/>
      <c r="F1509" s="51"/>
      <c r="G1509" s="51"/>
      <c r="H1509" s="51"/>
      <c r="I1509" s="51"/>
      <c r="J1509" s="52">
        <f>H1509+I1509</f>
        <v>0</v>
      </c>
      <c r="K1509" s="51"/>
      <c r="L1509" s="51"/>
      <c r="M1509" s="52">
        <f>K1509+L1509</f>
        <v>0</v>
      </c>
      <c r="N1509" s="51"/>
      <c r="O1509" s="52">
        <f>M1509+N1509</f>
        <v>0</v>
      </c>
    </row>
    <row r="1510" spans="1:15" hidden="1">
      <c r="A1510" s="50">
        <f t="shared" si="512"/>
        <v>3</v>
      </c>
      <c r="B1510" s="150"/>
      <c r="C1510" s="149" t="s">
        <v>132</v>
      </c>
      <c r="D1510" s="60" t="s">
        <v>40</v>
      </c>
      <c r="E1510" s="51"/>
      <c r="F1510" s="51"/>
      <c r="G1510" s="51"/>
      <c r="H1510" s="51"/>
      <c r="I1510" s="51"/>
      <c r="J1510" s="52">
        <f>H1510+I1510</f>
        <v>0</v>
      </c>
      <c r="K1510" s="51"/>
      <c r="L1510" s="51"/>
      <c r="M1510" s="52">
        <f>K1510+L1510</f>
        <v>0</v>
      </c>
      <c r="N1510" s="51"/>
      <c r="O1510" s="52">
        <f>M1510+N1510</f>
        <v>0</v>
      </c>
    </row>
    <row r="1511" spans="1:15" ht="25.5" hidden="1">
      <c r="A1511" s="50">
        <f t="shared" si="512"/>
        <v>3</v>
      </c>
      <c r="B1511" s="150"/>
      <c r="C1511" s="149" t="s">
        <v>133</v>
      </c>
      <c r="D1511" s="60" t="s">
        <v>41</v>
      </c>
      <c r="E1511" s="51"/>
      <c r="F1511" s="51"/>
      <c r="G1511" s="51"/>
      <c r="H1511" s="51"/>
      <c r="I1511" s="51"/>
      <c r="J1511" s="52">
        <f>H1511+I1511</f>
        <v>0</v>
      </c>
      <c r="K1511" s="51"/>
      <c r="L1511" s="51"/>
      <c r="M1511" s="52">
        <f>K1511+L1511</f>
        <v>0</v>
      </c>
      <c r="N1511" s="51"/>
      <c r="O1511" s="52">
        <f>M1511+N1511</f>
        <v>0</v>
      </c>
    </row>
    <row r="1512" spans="1:15" hidden="1">
      <c r="A1512" s="50">
        <f t="shared" si="512"/>
        <v>3</v>
      </c>
      <c r="B1512" s="150"/>
      <c r="C1512" s="149" t="s">
        <v>447</v>
      </c>
      <c r="D1512" s="60" t="s">
        <v>4</v>
      </c>
      <c r="E1512" s="51"/>
      <c r="F1512" s="51"/>
      <c r="G1512" s="51"/>
      <c r="H1512" s="51"/>
      <c r="I1512" s="51"/>
      <c r="J1512" s="52">
        <f>H1512+I1512</f>
        <v>0</v>
      </c>
      <c r="K1512" s="51"/>
      <c r="L1512" s="51"/>
      <c r="M1512" s="52">
        <f>K1512+L1512</f>
        <v>0</v>
      </c>
      <c r="N1512" s="51"/>
      <c r="O1512" s="52">
        <f>M1512+N1512</f>
        <v>0</v>
      </c>
    </row>
    <row r="1513" spans="1:15" hidden="1">
      <c r="A1513" s="50">
        <f t="shared" si="512"/>
        <v>3</v>
      </c>
      <c r="B1513" s="147"/>
      <c r="C1513" s="146" t="s">
        <v>134</v>
      </c>
      <c r="D1513" s="56"/>
      <c r="E1513" s="11">
        <f>SUBTOTAL(9,E1514:E1517)</f>
        <v>0</v>
      </c>
      <c r="F1513" s="11">
        <f>SUBTOTAL(9,F1514:F1517)</f>
        <v>0</v>
      </c>
      <c r="G1513" s="11">
        <f>SUBTOTAL(9,G1514:G1517)</f>
        <v>0</v>
      </c>
      <c r="H1513" s="11">
        <f>SUBTOTAL(9,H1514:H1517)</f>
        <v>0</v>
      </c>
      <c r="I1513" s="11">
        <f t="shared" ref="I1513:N1513" si="518">SUBTOTAL(9,I1514:I1517)</f>
        <v>0</v>
      </c>
      <c r="J1513" s="11">
        <f t="shared" si="518"/>
        <v>0</v>
      </c>
      <c r="K1513" s="11">
        <f t="shared" si="518"/>
        <v>0</v>
      </c>
      <c r="L1513" s="11">
        <f t="shared" si="518"/>
        <v>0</v>
      </c>
      <c r="M1513" s="11">
        <f t="shared" si="518"/>
        <v>0</v>
      </c>
      <c r="N1513" s="11">
        <f t="shared" si="518"/>
        <v>0</v>
      </c>
      <c r="O1513" s="11">
        <f>SUBTOTAL(9,O1514:O1517)</f>
        <v>0</v>
      </c>
    </row>
    <row r="1514" spans="1:15" hidden="1">
      <c r="A1514" s="50">
        <f t="shared" si="512"/>
        <v>3</v>
      </c>
      <c r="B1514" s="150"/>
      <c r="C1514" s="151" t="s">
        <v>135</v>
      </c>
      <c r="D1514" s="59" t="s">
        <v>5</v>
      </c>
      <c r="E1514" s="51"/>
      <c r="F1514" s="51"/>
      <c r="G1514" s="51"/>
      <c r="H1514" s="51"/>
      <c r="I1514" s="51"/>
      <c r="J1514" s="52">
        <f>H1514+I1514</f>
        <v>0</v>
      </c>
      <c r="K1514" s="51"/>
      <c r="L1514" s="51"/>
      <c r="M1514" s="52">
        <f>K1514+L1514</f>
        <v>0</v>
      </c>
      <c r="N1514" s="51"/>
      <c r="O1514" s="52">
        <f>M1514+N1514</f>
        <v>0</v>
      </c>
    </row>
    <row r="1515" spans="1:15" hidden="1">
      <c r="A1515" s="50">
        <f t="shared" si="512"/>
        <v>3</v>
      </c>
      <c r="B1515" s="150"/>
      <c r="C1515" s="154" t="s">
        <v>448</v>
      </c>
      <c r="D1515" s="118" t="s">
        <v>173</v>
      </c>
      <c r="E1515" s="51"/>
      <c r="F1515" s="51"/>
      <c r="G1515" s="51"/>
      <c r="H1515" s="51"/>
      <c r="I1515" s="51"/>
      <c r="J1515" s="52">
        <f>H1515+I1515</f>
        <v>0</v>
      </c>
      <c r="K1515" s="51"/>
      <c r="L1515" s="51"/>
      <c r="M1515" s="52">
        <f>K1515+L1515</f>
        <v>0</v>
      </c>
      <c r="N1515" s="51"/>
      <c r="O1515" s="52">
        <f>M1515+N1515</f>
        <v>0</v>
      </c>
    </row>
    <row r="1516" spans="1:15" hidden="1">
      <c r="A1516" s="50">
        <f t="shared" si="512"/>
        <v>3</v>
      </c>
      <c r="B1516" s="153"/>
      <c r="C1516" s="155" t="s">
        <v>557</v>
      </c>
      <c r="D1516" s="137" t="s">
        <v>8</v>
      </c>
      <c r="E1516" s="51"/>
      <c r="F1516" s="51"/>
      <c r="G1516" s="51"/>
      <c r="H1516" s="51"/>
      <c r="I1516" s="51"/>
      <c r="J1516" s="52">
        <f>H1516+I1516</f>
        <v>0</v>
      </c>
      <c r="K1516" s="51"/>
      <c r="L1516" s="51"/>
      <c r="M1516" s="52">
        <f>K1516+L1516</f>
        <v>0</v>
      </c>
      <c r="N1516" s="51"/>
      <c r="O1516" s="52">
        <f>M1516+N1516</f>
        <v>0</v>
      </c>
    </row>
    <row r="1517" spans="1:15" ht="25.5" hidden="1">
      <c r="A1517" s="50">
        <f t="shared" si="512"/>
        <v>3</v>
      </c>
      <c r="B1517" s="153"/>
      <c r="C1517" s="155" t="s">
        <v>139</v>
      </c>
      <c r="D1517" s="136" t="s">
        <v>10</v>
      </c>
      <c r="E1517" s="51"/>
      <c r="F1517" s="51"/>
      <c r="G1517" s="51"/>
      <c r="H1517" s="51"/>
      <c r="I1517" s="51"/>
      <c r="J1517" s="52">
        <f>H1517+I1517</f>
        <v>0</v>
      </c>
      <c r="K1517" s="51"/>
      <c r="L1517" s="51"/>
      <c r="M1517" s="52">
        <f>K1517+L1517</f>
        <v>0</v>
      </c>
      <c r="N1517" s="51"/>
      <c r="O1517" s="52">
        <f>M1517+N1517</f>
        <v>0</v>
      </c>
    </row>
    <row r="1518" spans="1:15" s="57" customFormat="1" hidden="1">
      <c r="A1518" s="50">
        <f t="shared" si="512"/>
        <v>3</v>
      </c>
      <c r="B1518" s="156"/>
      <c r="C1518" s="157" t="s">
        <v>140</v>
      </c>
      <c r="D1518" s="136"/>
      <c r="E1518" s="11">
        <f>SUBTOTAL(9,E1519:E1523)</f>
        <v>0</v>
      </c>
      <c r="F1518" s="11">
        <f>SUBTOTAL(9,F1519:F1523)</f>
        <v>0</v>
      </c>
      <c r="G1518" s="11">
        <f>SUBTOTAL(9,G1519:G1523)</f>
        <v>0</v>
      </c>
      <c r="H1518" s="11">
        <f>SUBTOTAL(9,H1519:H1523)</f>
        <v>0</v>
      </c>
      <c r="I1518" s="11">
        <f t="shared" ref="I1518:N1518" si="519">SUBTOTAL(9,I1519:I1523)</f>
        <v>0</v>
      </c>
      <c r="J1518" s="11">
        <f t="shared" si="519"/>
        <v>0</v>
      </c>
      <c r="K1518" s="11">
        <f t="shared" si="519"/>
        <v>0</v>
      </c>
      <c r="L1518" s="11">
        <f t="shared" si="519"/>
        <v>0</v>
      </c>
      <c r="M1518" s="11">
        <f t="shared" si="519"/>
        <v>0</v>
      </c>
      <c r="N1518" s="11">
        <f t="shared" si="519"/>
        <v>0</v>
      </c>
      <c r="O1518" s="11">
        <f>SUBTOTAL(9,O1519:O1523)</f>
        <v>0</v>
      </c>
    </row>
    <row r="1519" spans="1:15" s="57" customFormat="1" hidden="1">
      <c r="A1519" s="50">
        <f t="shared" si="512"/>
        <v>3</v>
      </c>
      <c r="B1519" s="153"/>
      <c r="C1519" s="155" t="s">
        <v>141</v>
      </c>
      <c r="D1519" s="137" t="s">
        <v>71</v>
      </c>
      <c r="E1519" s="51"/>
      <c r="F1519" s="51"/>
      <c r="G1519" s="51"/>
      <c r="H1519" s="51"/>
      <c r="I1519" s="51"/>
      <c r="J1519" s="52">
        <f>H1519+I1519</f>
        <v>0</v>
      </c>
      <c r="K1519" s="51"/>
      <c r="L1519" s="51"/>
      <c r="M1519" s="52">
        <f>K1519+L1519</f>
        <v>0</v>
      </c>
      <c r="N1519" s="51"/>
      <c r="O1519" s="52">
        <f>M1519+N1519</f>
        <v>0</v>
      </c>
    </row>
    <row r="1520" spans="1:15" s="57" customFormat="1" hidden="1">
      <c r="A1520" s="50">
        <f t="shared" si="512"/>
        <v>3</v>
      </c>
      <c r="B1520" s="153"/>
      <c r="C1520" s="155" t="s">
        <v>142</v>
      </c>
      <c r="D1520" s="137" t="s">
        <v>73</v>
      </c>
      <c r="E1520" s="51"/>
      <c r="F1520" s="51"/>
      <c r="G1520" s="51"/>
      <c r="H1520" s="51"/>
      <c r="I1520" s="51"/>
      <c r="J1520" s="52">
        <f>H1520+I1520</f>
        <v>0</v>
      </c>
      <c r="K1520" s="51"/>
      <c r="L1520" s="51"/>
      <c r="M1520" s="52">
        <f>K1520+L1520</f>
        <v>0</v>
      </c>
      <c r="N1520" s="51"/>
      <c r="O1520" s="52">
        <f>M1520+N1520</f>
        <v>0</v>
      </c>
    </row>
    <row r="1521" spans="1:15" s="57" customFormat="1" hidden="1">
      <c r="A1521" s="50">
        <f t="shared" si="512"/>
        <v>3</v>
      </c>
      <c r="B1521" s="153"/>
      <c r="C1521" s="155" t="s">
        <v>143</v>
      </c>
      <c r="D1521" s="137" t="s">
        <v>75</v>
      </c>
      <c r="E1521" s="51"/>
      <c r="F1521" s="51"/>
      <c r="G1521" s="51"/>
      <c r="H1521" s="51"/>
      <c r="I1521" s="51"/>
      <c r="J1521" s="52">
        <f>H1521+I1521</f>
        <v>0</v>
      </c>
      <c r="K1521" s="51"/>
      <c r="L1521" s="51"/>
      <c r="M1521" s="52">
        <f>K1521+L1521</f>
        <v>0</v>
      </c>
      <c r="N1521" s="51"/>
      <c r="O1521" s="52">
        <f>M1521+N1521</f>
        <v>0</v>
      </c>
    </row>
    <row r="1522" spans="1:15" s="57" customFormat="1" hidden="1">
      <c r="A1522" s="50">
        <f t="shared" si="512"/>
        <v>3</v>
      </c>
      <c r="B1522" s="153"/>
      <c r="C1522" s="155" t="s">
        <v>144</v>
      </c>
      <c r="D1522" s="137" t="s">
        <v>77</v>
      </c>
      <c r="E1522" s="51"/>
      <c r="F1522" s="51"/>
      <c r="G1522" s="51"/>
      <c r="H1522" s="51"/>
      <c r="I1522" s="51"/>
      <c r="J1522" s="52">
        <f>H1522+I1522</f>
        <v>0</v>
      </c>
      <c r="K1522" s="51"/>
      <c r="L1522" s="51"/>
      <c r="M1522" s="52">
        <f>K1522+L1522</f>
        <v>0</v>
      </c>
      <c r="N1522" s="51"/>
      <c r="O1522" s="52">
        <f>M1522+N1522</f>
        <v>0</v>
      </c>
    </row>
    <row r="1523" spans="1:15" s="57" customFormat="1" hidden="1">
      <c r="A1523" s="50">
        <f t="shared" si="512"/>
        <v>3</v>
      </c>
      <c r="B1523" s="153"/>
      <c r="C1523" s="155" t="s">
        <v>145</v>
      </c>
      <c r="D1523" s="137" t="s">
        <v>28</v>
      </c>
      <c r="E1523" s="51"/>
      <c r="F1523" s="51"/>
      <c r="G1523" s="51"/>
      <c r="H1523" s="51"/>
      <c r="I1523" s="51"/>
      <c r="J1523" s="52">
        <f>H1523+I1523</f>
        <v>0</v>
      </c>
      <c r="K1523" s="51"/>
      <c r="L1523" s="51"/>
      <c r="M1523" s="52">
        <f>K1523+L1523</f>
        <v>0</v>
      </c>
      <c r="N1523" s="51"/>
      <c r="O1523" s="52">
        <f>M1523+N1523</f>
        <v>0</v>
      </c>
    </row>
    <row r="1524" spans="1:15" s="57" customFormat="1" hidden="1">
      <c r="A1524" s="50">
        <f t="shared" si="512"/>
        <v>3</v>
      </c>
      <c r="B1524" s="145" t="s">
        <v>146</v>
      </c>
      <c r="C1524" s="157" t="s">
        <v>147</v>
      </c>
      <c r="D1524" s="56"/>
      <c r="E1524" s="11">
        <f>SUBTOTAL(9,E1525:E1553)</f>
        <v>0</v>
      </c>
      <c r="F1524" s="11">
        <f>SUBTOTAL(9,F1525:F1553)</f>
        <v>0</v>
      </c>
      <c r="G1524" s="11">
        <f>SUBTOTAL(9,G1525:G1553)</f>
        <v>0</v>
      </c>
      <c r="H1524" s="11">
        <f>SUBTOTAL(9,H1525:H1553)</f>
        <v>0</v>
      </c>
      <c r="I1524" s="11">
        <f t="shared" ref="I1524:N1524" si="520">SUBTOTAL(9,I1525:I1553)</f>
        <v>0</v>
      </c>
      <c r="J1524" s="11">
        <f t="shared" si="520"/>
        <v>0</v>
      </c>
      <c r="K1524" s="11">
        <f t="shared" si="520"/>
        <v>0</v>
      </c>
      <c r="L1524" s="11">
        <f t="shared" si="520"/>
        <v>0</v>
      </c>
      <c r="M1524" s="11">
        <f t="shared" si="520"/>
        <v>0</v>
      </c>
      <c r="N1524" s="11">
        <f t="shared" si="520"/>
        <v>0</v>
      </c>
      <c r="O1524" s="11">
        <f>SUBTOTAL(9,O1525:O1553)</f>
        <v>0</v>
      </c>
    </row>
    <row r="1525" spans="1:15" s="57" customFormat="1" hidden="1">
      <c r="A1525" s="50">
        <f t="shared" si="512"/>
        <v>3</v>
      </c>
      <c r="B1525" s="156"/>
      <c r="C1525" s="158" t="s">
        <v>26</v>
      </c>
      <c r="D1525" s="56"/>
      <c r="E1525" s="11">
        <f>SUBTOTAL(9,E1526:E1544)</f>
        <v>0</v>
      </c>
      <c r="F1525" s="11">
        <f t="shared" ref="F1525:O1525" si="521">SUBTOTAL(9,F1526:F1544)</f>
        <v>0</v>
      </c>
      <c r="G1525" s="11">
        <f t="shared" si="521"/>
        <v>0</v>
      </c>
      <c r="H1525" s="11">
        <f t="shared" si="521"/>
        <v>0</v>
      </c>
      <c r="I1525" s="11">
        <f t="shared" si="521"/>
        <v>0</v>
      </c>
      <c r="J1525" s="11">
        <f t="shared" si="521"/>
        <v>0</v>
      </c>
      <c r="K1525" s="11">
        <f t="shared" si="521"/>
        <v>0</v>
      </c>
      <c r="L1525" s="11">
        <f t="shared" si="521"/>
        <v>0</v>
      </c>
      <c r="M1525" s="11">
        <f t="shared" si="521"/>
        <v>0</v>
      </c>
      <c r="N1525" s="11">
        <f t="shared" si="521"/>
        <v>0</v>
      </c>
      <c r="O1525" s="11">
        <f t="shared" si="521"/>
        <v>0</v>
      </c>
    </row>
    <row r="1526" spans="1:15" s="57" customFormat="1" hidden="1">
      <c r="A1526" s="50">
        <f t="shared" si="512"/>
        <v>3</v>
      </c>
      <c r="B1526" s="150"/>
      <c r="C1526" s="161" t="s">
        <v>770</v>
      </c>
      <c r="D1526" s="56"/>
      <c r="E1526" s="11">
        <f>SUBTOTAL(9,E1527:E1536)</f>
        <v>0</v>
      </c>
      <c r="F1526" s="11">
        <f t="shared" ref="F1526:O1526" si="522">SUBTOTAL(9,F1527:F1536)</f>
        <v>0</v>
      </c>
      <c r="G1526" s="11">
        <f t="shared" si="522"/>
        <v>0</v>
      </c>
      <c r="H1526" s="11">
        <f t="shared" si="522"/>
        <v>0</v>
      </c>
      <c r="I1526" s="11">
        <f t="shared" si="522"/>
        <v>0</v>
      </c>
      <c r="J1526" s="11">
        <f t="shared" si="522"/>
        <v>0</v>
      </c>
      <c r="K1526" s="11">
        <f t="shared" si="522"/>
        <v>0</v>
      </c>
      <c r="L1526" s="11">
        <f t="shared" si="522"/>
        <v>0</v>
      </c>
      <c r="M1526" s="11">
        <f t="shared" si="522"/>
        <v>0</v>
      </c>
      <c r="N1526" s="11">
        <f t="shared" si="522"/>
        <v>0</v>
      </c>
      <c r="O1526" s="11">
        <f t="shared" si="522"/>
        <v>0</v>
      </c>
    </row>
    <row r="1527" spans="1:15" s="57" customFormat="1" ht="25.5" hidden="1">
      <c r="A1527" s="50">
        <f t="shared" si="512"/>
        <v>3</v>
      </c>
      <c r="B1527" s="150"/>
      <c r="C1527" s="160" t="s">
        <v>771</v>
      </c>
      <c r="D1527" s="58" t="s">
        <v>2</v>
      </c>
      <c r="E1527" s="11">
        <f>SUBTOTAL(9,E1528:E1529)</f>
        <v>0</v>
      </c>
      <c r="F1527" s="11">
        <f t="shared" ref="F1527:O1527" si="523">SUBTOTAL(9,F1528:F1529)</f>
        <v>0</v>
      </c>
      <c r="G1527" s="11">
        <f t="shared" si="523"/>
        <v>0</v>
      </c>
      <c r="H1527" s="11">
        <f t="shared" si="523"/>
        <v>0</v>
      </c>
      <c r="I1527" s="11">
        <f t="shared" si="523"/>
        <v>0</v>
      </c>
      <c r="J1527" s="11">
        <f t="shared" si="523"/>
        <v>0</v>
      </c>
      <c r="K1527" s="11">
        <f t="shared" si="523"/>
        <v>0</v>
      </c>
      <c r="L1527" s="11">
        <f t="shared" si="523"/>
        <v>0</v>
      </c>
      <c r="M1527" s="11">
        <f t="shared" si="523"/>
        <v>0</v>
      </c>
      <c r="N1527" s="11">
        <f t="shared" si="523"/>
        <v>0</v>
      </c>
      <c r="O1527" s="11">
        <f t="shared" si="523"/>
        <v>0</v>
      </c>
    </row>
    <row r="1528" spans="1:15" s="57" customFormat="1" ht="25.5" hidden="1">
      <c r="A1528" s="50">
        <f t="shared" si="512"/>
        <v>3</v>
      </c>
      <c r="B1528" s="150"/>
      <c r="C1528" s="260" t="s">
        <v>772</v>
      </c>
      <c r="D1528" s="58" t="s">
        <v>302</v>
      </c>
      <c r="E1528" s="51"/>
      <c r="F1528" s="51"/>
      <c r="G1528" s="51"/>
      <c r="H1528" s="51"/>
      <c r="I1528" s="51"/>
      <c r="J1528" s="52">
        <f>H1528+I1528</f>
        <v>0</v>
      </c>
      <c r="K1528" s="51"/>
      <c r="L1528" s="51"/>
      <c r="M1528" s="52">
        <f>K1528+L1528</f>
        <v>0</v>
      </c>
      <c r="N1528" s="51"/>
      <c r="O1528" s="52">
        <f>M1528+N1528</f>
        <v>0</v>
      </c>
    </row>
    <row r="1529" spans="1:15" s="57" customFormat="1" ht="25.5" hidden="1">
      <c r="A1529" s="50">
        <f t="shared" si="512"/>
        <v>3</v>
      </c>
      <c r="B1529" s="150"/>
      <c r="C1529" s="260" t="s">
        <v>773</v>
      </c>
      <c r="D1529" s="58" t="s">
        <v>304</v>
      </c>
      <c r="E1529" s="51"/>
      <c r="F1529" s="51"/>
      <c r="G1529" s="51"/>
      <c r="H1529" s="51"/>
      <c r="I1529" s="51"/>
      <c r="J1529" s="52">
        <f>H1529+I1529</f>
        <v>0</v>
      </c>
      <c r="K1529" s="51"/>
      <c r="L1529" s="51"/>
      <c r="M1529" s="52">
        <f>K1529+L1529</f>
        <v>0</v>
      </c>
      <c r="N1529" s="51"/>
      <c r="O1529" s="52">
        <f>M1529+N1529</f>
        <v>0</v>
      </c>
    </row>
    <row r="1530" spans="1:15" s="57" customFormat="1" hidden="1">
      <c r="A1530" s="50">
        <f t="shared" si="512"/>
        <v>3</v>
      </c>
      <c r="B1530" s="150"/>
      <c r="C1530" s="258" t="s">
        <v>42</v>
      </c>
      <c r="D1530" s="59" t="s">
        <v>3</v>
      </c>
      <c r="E1530" s="51"/>
      <c r="F1530" s="51"/>
      <c r="G1530" s="51"/>
      <c r="H1530" s="51"/>
      <c r="I1530" s="51"/>
      <c r="J1530" s="52">
        <f>H1530+I1530</f>
        <v>0</v>
      </c>
      <c r="K1530" s="51"/>
      <c r="L1530" s="51"/>
      <c r="M1530" s="52">
        <f>K1530+L1530</f>
        <v>0</v>
      </c>
      <c r="N1530" s="51"/>
      <c r="O1530" s="52">
        <f>M1530+N1530</f>
        <v>0</v>
      </c>
    </row>
    <row r="1531" spans="1:15" s="57" customFormat="1" hidden="1">
      <c r="A1531" s="50">
        <f t="shared" si="512"/>
        <v>3</v>
      </c>
      <c r="B1531" s="150"/>
      <c r="C1531" s="259" t="s">
        <v>449</v>
      </c>
      <c r="D1531" s="117" t="s">
        <v>446</v>
      </c>
      <c r="E1531" s="11">
        <f>SUBTOTAL(9,E1532:E1535)</f>
        <v>0</v>
      </c>
      <c r="F1531" s="11">
        <f>SUBTOTAL(9,F1532:F1535)</f>
        <v>0</v>
      </c>
      <c r="G1531" s="11">
        <f>SUBTOTAL(9,G1532:G1535)</f>
        <v>0</v>
      </c>
      <c r="H1531" s="11">
        <f>SUBTOTAL(9,H1532:H1535)</f>
        <v>0</v>
      </c>
      <c r="I1531" s="11">
        <f t="shared" ref="I1531:N1531" si="524">SUBTOTAL(9,I1532:I1535)</f>
        <v>0</v>
      </c>
      <c r="J1531" s="11">
        <f t="shared" si="524"/>
        <v>0</v>
      </c>
      <c r="K1531" s="11">
        <f t="shared" si="524"/>
        <v>0</v>
      </c>
      <c r="L1531" s="11">
        <f t="shared" si="524"/>
        <v>0</v>
      </c>
      <c r="M1531" s="11">
        <f t="shared" si="524"/>
        <v>0</v>
      </c>
      <c r="N1531" s="11">
        <f t="shared" si="524"/>
        <v>0</v>
      </c>
      <c r="O1531" s="11">
        <f>SUBTOTAL(9,O1532:O1535)</f>
        <v>0</v>
      </c>
    </row>
    <row r="1532" spans="1:15" ht="25.5" hidden="1">
      <c r="A1532" s="50">
        <f t="shared" si="512"/>
        <v>3</v>
      </c>
      <c r="B1532" s="150"/>
      <c r="C1532" s="260" t="s">
        <v>153</v>
      </c>
      <c r="D1532" s="60" t="s">
        <v>37</v>
      </c>
      <c r="E1532" s="51"/>
      <c r="F1532" s="51"/>
      <c r="G1532" s="51"/>
      <c r="H1532" s="51"/>
      <c r="I1532" s="51"/>
      <c r="J1532" s="52">
        <f t="shared" ref="J1532:J1544" si="525">H1532+I1532</f>
        <v>0</v>
      </c>
      <c r="K1532" s="51"/>
      <c r="L1532" s="51"/>
      <c r="M1532" s="52">
        <f t="shared" ref="M1532:M1544" si="526">K1532+L1532</f>
        <v>0</v>
      </c>
      <c r="N1532" s="51"/>
      <c r="O1532" s="52">
        <f t="shared" ref="O1532:O1544" si="527">M1532+N1532</f>
        <v>0</v>
      </c>
    </row>
    <row r="1533" spans="1:15" hidden="1">
      <c r="A1533" s="50">
        <f t="shared" si="512"/>
        <v>3</v>
      </c>
      <c r="B1533" s="150"/>
      <c r="C1533" s="260" t="s">
        <v>155</v>
      </c>
      <c r="D1533" s="60" t="s">
        <v>39</v>
      </c>
      <c r="E1533" s="51"/>
      <c r="F1533" s="51"/>
      <c r="G1533" s="51"/>
      <c r="H1533" s="51"/>
      <c r="I1533" s="51"/>
      <c r="J1533" s="52">
        <f t="shared" si="525"/>
        <v>0</v>
      </c>
      <c r="K1533" s="51"/>
      <c r="L1533" s="51"/>
      <c r="M1533" s="52">
        <f t="shared" si="526"/>
        <v>0</v>
      </c>
      <c r="N1533" s="51"/>
      <c r="O1533" s="52">
        <f t="shared" si="527"/>
        <v>0</v>
      </c>
    </row>
    <row r="1534" spans="1:15" ht="25.5" hidden="1">
      <c r="A1534" s="50">
        <f t="shared" si="512"/>
        <v>3</v>
      </c>
      <c r="B1534" s="150"/>
      <c r="C1534" s="260" t="s">
        <v>156</v>
      </c>
      <c r="D1534" s="60" t="s">
        <v>40</v>
      </c>
      <c r="E1534" s="51"/>
      <c r="F1534" s="51"/>
      <c r="G1534" s="51"/>
      <c r="H1534" s="51"/>
      <c r="I1534" s="51"/>
      <c r="J1534" s="52">
        <f t="shared" si="525"/>
        <v>0</v>
      </c>
      <c r="K1534" s="51"/>
      <c r="L1534" s="51"/>
      <c r="M1534" s="52">
        <f t="shared" si="526"/>
        <v>0</v>
      </c>
      <c r="N1534" s="51"/>
      <c r="O1534" s="52">
        <f t="shared" si="527"/>
        <v>0</v>
      </c>
    </row>
    <row r="1535" spans="1:15" ht="25.5" hidden="1">
      <c r="A1535" s="50">
        <f t="shared" si="512"/>
        <v>3</v>
      </c>
      <c r="B1535" s="150"/>
      <c r="C1535" s="260" t="s">
        <v>157</v>
      </c>
      <c r="D1535" s="60" t="s">
        <v>41</v>
      </c>
      <c r="E1535" s="51"/>
      <c r="F1535" s="51"/>
      <c r="G1535" s="51"/>
      <c r="H1535" s="51"/>
      <c r="I1535" s="51"/>
      <c r="J1535" s="52">
        <f t="shared" si="525"/>
        <v>0</v>
      </c>
      <c r="K1535" s="51"/>
      <c r="L1535" s="51"/>
      <c r="M1535" s="52">
        <f t="shared" si="526"/>
        <v>0</v>
      </c>
      <c r="N1535" s="51"/>
      <c r="O1535" s="52">
        <f t="shared" si="527"/>
        <v>0</v>
      </c>
    </row>
    <row r="1536" spans="1:15" hidden="1">
      <c r="A1536" s="50">
        <f t="shared" si="512"/>
        <v>3</v>
      </c>
      <c r="B1536" s="150"/>
      <c r="C1536" s="160" t="s">
        <v>158</v>
      </c>
      <c r="D1536" s="60" t="s">
        <v>4</v>
      </c>
      <c r="E1536" s="51"/>
      <c r="F1536" s="51"/>
      <c r="G1536" s="51"/>
      <c r="H1536" s="51"/>
      <c r="I1536" s="51"/>
      <c r="J1536" s="52">
        <f t="shared" si="525"/>
        <v>0</v>
      </c>
      <c r="K1536" s="51"/>
      <c r="L1536" s="51"/>
      <c r="M1536" s="52">
        <f t="shared" si="526"/>
        <v>0</v>
      </c>
      <c r="N1536" s="51"/>
      <c r="O1536" s="52">
        <f t="shared" si="527"/>
        <v>0</v>
      </c>
    </row>
    <row r="1537" spans="1:15" hidden="1">
      <c r="A1537" s="50">
        <f t="shared" si="512"/>
        <v>3</v>
      </c>
      <c r="B1537" s="150"/>
      <c r="C1537" s="159" t="s">
        <v>19</v>
      </c>
      <c r="D1537" s="59" t="s">
        <v>5</v>
      </c>
      <c r="E1537" s="51"/>
      <c r="F1537" s="51"/>
      <c r="G1537" s="51"/>
      <c r="H1537" s="51"/>
      <c r="I1537" s="51"/>
      <c r="J1537" s="52">
        <f t="shared" si="525"/>
        <v>0</v>
      </c>
      <c r="K1537" s="51"/>
      <c r="L1537" s="51"/>
      <c r="M1537" s="52">
        <f t="shared" si="526"/>
        <v>0</v>
      </c>
      <c r="N1537" s="51"/>
      <c r="O1537" s="52">
        <f t="shared" si="527"/>
        <v>0</v>
      </c>
    </row>
    <row r="1538" spans="1:15" hidden="1">
      <c r="A1538" s="50">
        <f t="shared" si="512"/>
        <v>3</v>
      </c>
      <c r="B1538" s="150"/>
      <c r="C1538" s="162" t="s">
        <v>450</v>
      </c>
      <c r="D1538" s="118" t="s">
        <v>173</v>
      </c>
      <c r="E1538" s="51"/>
      <c r="F1538" s="51"/>
      <c r="G1538" s="51"/>
      <c r="H1538" s="51"/>
      <c r="I1538" s="51"/>
      <c r="J1538" s="52">
        <f t="shared" si="525"/>
        <v>0</v>
      </c>
      <c r="K1538" s="51"/>
      <c r="L1538" s="51"/>
      <c r="M1538" s="52">
        <f t="shared" si="526"/>
        <v>0</v>
      </c>
      <c r="N1538" s="51"/>
      <c r="O1538" s="52">
        <f t="shared" si="527"/>
        <v>0</v>
      </c>
    </row>
    <row r="1539" spans="1:15" hidden="1">
      <c r="A1539" s="50">
        <f t="shared" si="512"/>
        <v>3</v>
      </c>
      <c r="B1539" s="153"/>
      <c r="C1539" s="163" t="s">
        <v>29</v>
      </c>
      <c r="D1539" s="136" t="s">
        <v>6</v>
      </c>
      <c r="E1539" s="51"/>
      <c r="F1539" s="51"/>
      <c r="G1539" s="51"/>
      <c r="H1539" s="51"/>
      <c r="I1539" s="51"/>
      <c r="J1539" s="52">
        <f t="shared" si="525"/>
        <v>0</v>
      </c>
      <c r="K1539" s="51"/>
      <c r="L1539" s="51"/>
      <c r="M1539" s="52">
        <f t="shared" si="526"/>
        <v>0</v>
      </c>
      <c r="N1539" s="51"/>
      <c r="O1539" s="52">
        <f t="shared" si="527"/>
        <v>0</v>
      </c>
    </row>
    <row r="1540" spans="1:15" hidden="1">
      <c r="A1540" s="50">
        <f t="shared" si="512"/>
        <v>3</v>
      </c>
      <c r="B1540" s="153"/>
      <c r="C1540" s="163" t="s">
        <v>21</v>
      </c>
      <c r="D1540" s="137" t="s">
        <v>8</v>
      </c>
      <c r="E1540" s="51"/>
      <c r="F1540" s="51"/>
      <c r="G1540" s="51"/>
      <c r="H1540" s="51"/>
      <c r="I1540" s="51"/>
      <c r="J1540" s="52">
        <f>H1540+I1540</f>
        <v>0</v>
      </c>
      <c r="K1540" s="51"/>
      <c r="L1540" s="51"/>
      <c r="M1540" s="52">
        <f>K1540+L1540</f>
        <v>0</v>
      </c>
      <c r="N1540" s="51"/>
      <c r="O1540" s="52">
        <f t="shared" si="527"/>
        <v>0</v>
      </c>
    </row>
    <row r="1541" spans="1:15" hidden="1">
      <c r="A1541" s="50">
        <f t="shared" si="512"/>
        <v>3</v>
      </c>
      <c r="B1541" s="153"/>
      <c r="C1541" s="163" t="s">
        <v>526</v>
      </c>
      <c r="D1541" s="137" t="s">
        <v>31</v>
      </c>
      <c r="E1541" s="51"/>
      <c r="F1541" s="51"/>
      <c r="G1541" s="51"/>
      <c r="H1541" s="51"/>
      <c r="I1541" s="51"/>
      <c r="J1541" s="52">
        <f t="shared" si="525"/>
        <v>0</v>
      </c>
      <c r="K1541" s="51"/>
      <c r="L1541" s="51"/>
      <c r="M1541" s="52">
        <f t="shared" si="526"/>
        <v>0</v>
      </c>
      <c r="N1541" s="51"/>
      <c r="O1541" s="52">
        <f t="shared" si="527"/>
        <v>0</v>
      </c>
    </row>
    <row r="1542" spans="1:15" hidden="1">
      <c r="A1542" s="50">
        <f t="shared" si="512"/>
        <v>3</v>
      </c>
      <c r="B1542" s="153"/>
      <c r="C1542" s="163" t="s">
        <v>558</v>
      </c>
      <c r="D1542" s="137" t="s">
        <v>559</v>
      </c>
      <c r="E1542" s="51"/>
      <c r="F1542" s="51"/>
      <c r="G1542" s="51"/>
      <c r="H1542" s="51"/>
      <c r="I1542" s="51"/>
      <c r="J1542" s="52">
        <f t="shared" si="525"/>
        <v>0</v>
      </c>
      <c r="K1542" s="51"/>
      <c r="L1542" s="51"/>
      <c r="M1542" s="52">
        <f t="shared" si="526"/>
        <v>0</v>
      </c>
      <c r="N1542" s="51"/>
      <c r="O1542" s="52">
        <f t="shared" si="527"/>
        <v>0</v>
      </c>
    </row>
    <row r="1543" spans="1:15" ht="25.5" hidden="1">
      <c r="A1543" s="50">
        <f t="shared" si="512"/>
        <v>3</v>
      </c>
      <c r="B1543" s="153"/>
      <c r="C1543" s="163" t="s">
        <v>528</v>
      </c>
      <c r="D1543" s="136" t="s">
        <v>9</v>
      </c>
      <c r="E1543" s="51"/>
      <c r="F1543" s="51"/>
      <c r="G1543" s="51"/>
      <c r="H1543" s="51"/>
      <c r="I1543" s="51"/>
      <c r="J1543" s="52">
        <f t="shared" si="525"/>
        <v>0</v>
      </c>
      <c r="K1543" s="51"/>
      <c r="L1543" s="51"/>
      <c r="M1543" s="52">
        <f t="shared" si="526"/>
        <v>0</v>
      </c>
      <c r="N1543" s="51"/>
      <c r="O1543" s="52">
        <f t="shared" si="527"/>
        <v>0</v>
      </c>
    </row>
    <row r="1544" spans="1:15" ht="25.5" hidden="1">
      <c r="A1544" s="50">
        <f t="shared" si="512"/>
        <v>3</v>
      </c>
      <c r="B1544" s="153"/>
      <c r="C1544" s="163" t="s">
        <v>30</v>
      </c>
      <c r="D1544" s="136" t="s">
        <v>10</v>
      </c>
      <c r="E1544" s="51"/>
      <c r="F1544" s="51"/>
      <c r="G1544" s="51"/>
      <c r="H1544" s="51"/>
      <c r="I1544" s="51"/>
      <c r="J1544" s="52">
        <f t="shared" si="525"/>
        <v>0</v>
      </c>
      <c r="K1544" s="51"/>
      <c r="L1544" s="51"/>
      <c r="M1544" s="52">
        <f t="shared" si="526"/>
        <v>0</v>
      </c>
      <c r="N1544" s="51"/>
      <c r="O1544" s="52">
        <f t="shared" si="527"/>
        <v>0</v>
      </c>
    </row>
    <row r="1545" spans="1:15" hidden="1">
      <c r="A1545" s="50">
        <f t="shared" si="512"/>
        <v>3</v>
      </c>
      <c r="B1545" s="153"/>
      <c r="C1545" s="165" t="s">
        <v>451</v>
      </c>
      <c r="D1545" s="138" t="s">
        <v>93</v>
      </c>
      <c r="E1545" s="11">
        <f>SUBTOTAL(9,E1546:E1547)</f>
        <v>0</v>
      </c>
      <c r="F1545" s="11">
        <f>SUBTOTAL(9,F1546:F1547)</f>
        <v>0</v>
      </c>
      <c r="G1545" s="11">
        <f>SUBTOTAL(9,G1546:G1547)</f>
        <v>0</v>
      </c>
      <c r="H1545" s="11">
        <f>SUBTOTAL(9,H1546:H1547)</f>
        <v>0</v>
      </c>
      <c r="I1545" s="11">
        <f t="shared" ref="I1545:N1545" si="528">SUBTOTAL(9,I1546:I1547)</f>
        <v>0</v>
      </c>
      <c r="J1545" s="11">
        <f t="shared" si="528"/>
        <v>0</v>
      </c>
      <c r="K1545" s="11">
        <f t="shared" si="528"/>
        <v>0</v>
      </c>
      <c r="L1545" s="11">
        <f t="shared" si="528"/>
        <v>0</v>
      </c>
      <c r="M1545" s="11">
        <f t="shared" si="528"/>
        <v>0</v>
      </c>
      <c r="N1545" s="11">
        <f t="shared" si="528"/>
        <v>0</v>
      </c>
      <c r="O1545" s="11">
        <f>SUBTOTAL(9,O1546:O1547)</f>
        <v>0</v>
      </c>
    </row>
    <row r="1546" spans="1:15" hidden="1">
      <c r="A1546" s="50">
        <f t="shared" si="512"/>
        <v>3</v>
      </c>
      <c r="B1546" s="153"/>
      <c r="C1546" s="166" t="s">
        <v>452</v>
      </c>
      <c r="D1546" s="138" t="s">
        <v>453</v>
      </c>
      <c r="E1546" s="51"/>
      <c r="F1546" s="51"/>
      <c r="G1546" s="51"/>
      <c r="H1546" s="51"/>
      <c r="I1546" s="51"/>
      <c r="J1546" s="52">
        <f>H1546+I1546</f>
        <v>0</v>
      </c>
      <c r="K1546" s="51"/>
      <c r="L1546" s="51"/>
      <c r="M1546" s="52">
        <f>K1546+L1546</f>
        <v>0</v>
      </c>
      <c r="N1546" s="51"/>
      <c r="O1546" s="52">
        <f>M1546+N1546</f>
        <v>0</v>
      </c>
    </row>
    <row r="1547" spans="1:15" hidden="1">
      <c r="A1547" s="50">
        <f t="shared" si="512"/>
        <v>3</v>
      </c>
      <c r="B1547" s="153"/>
      <c r="C1547" s="166" t="s">
        <v>454</v>
      </c>
      <c r="D1547" s="138" t="s">
        <v>455</v>
      </c>
      <c r="E1547" s="51"/>
      <c r="F1547" s="51"/>
      <c r="G1547" s="51"/>
      <c r="H1547" s="51"/>
      <c r="I1547" s="51"/>
      <c r="J1547" s="52">
        <f>H1547+I1547</f>
        <v>0</v>
      </c>
      <c r="K1547" s="51"/>
      <c r="L1547" s="51"/>
      <c r="M1547" s="52">
        <f>K1547+L1547</f>
        <v>0</v>
      </c>
      <c r="N1547" s="51"/>
      <c r="O1547" s="52">
        <f>M1547+N1547</f>
        <v>0</v>
      </c>
    </row>
    <row r="1548" spans="1:15" hidden="1">
      <c r="A1548" s="50">
        <f t="shared" si="512"/>
        <v>3</v>
      </c>
      <c r="B1548" s="156"/>
      <c r="C1548" s="158" t="s">
        <v>32</v>
      </c>
      <c r="D1548" s="136"/>
      <c r="E1548" s="11">
        <f>SUBTOTAL(9,E1549:E1553)</f>
        <v>0</v>
      </c>
      <c r="F1548" s="11">
        <f>SUBTOTAL(9,F1549:F1553)</f>
        <v>0</v>
      </c>
      <c r="G1548" s="11">
        <f>SUBTOTAL(9,G1549:G1553)</f>
        <v>0</v>
      </c>
      <c r="H1548" s="11">
        <f>SUBTOTAL(9,H1549:H1553)</f>
        <v>0</v>
      </c>
      <c r="I1548" s="11">
        <f t="shared" ref="I1548:N1548" si="529">SUBTOTAL(9,I1549:I1553)</f>
        <v>0</v>
      </c>
      <c r="J1548" s="11">
        <f t="shared" si="529"/>
        <v>0</v>
      </c>
      <c r="K1548" s="11">
        <f t="shared" si="529"/>
        <v>0</v>
      </c>
      <c r="L1548" s="11">
        <f t="shared" si="529"/>
        <v>0</v>
      </c>
      <c r="M1548" s="11">
        <f t="shared" si="529"/>
        <v>0</v>
      </c>
      <c r="N1548" s="11">
        <f t="shared" si="529"/>
        <v>0</v>
      </c>
      <c r="O1548" s="11">
        <f>SUBTOTAL(9,O1549:O1553)</f>
        <v>0</v>
      </c>
    </row>
    <row r="1549" spans="1:15" hidden="1">
      <c r="A1549" s="50">
        <f t="shared" si="512"/>
        <v>3</v>
      </c>
      <c r="B1549" s="153"/>
      <c r="C1549" s="163" t="s">
        <v>70</v>
      </c>
      <c r="D1549" s="137" t="s">
        <v>71</v>
      </c>
      <c r="E1549" s="51"/>
      <c r="F1549" s="51"/>
      <c r="G1549" s="51"/>
      <c r="H1549" s="51"/>
      <c r="I1549" s="51"/>
      <c r="J1549" s="52">
        <f>H1549+I1549</f>
        <v>0</v>
      </c>
      <c r="K1549" s="51"/>
      <c r="L1549" s="51"/>
      <c r="M1549" s="52">
        <f>K1549+L1549</f>
        <v>0</v>
      </c>
      <c r="N1549" s="51"/>
      <c r="O1549" s="52">
        <f>M1549+N1549</f>
        <v>0</v>
      </c>
    </row>
    <row r="1550" spans="1:15" hidden="1">
      <c r="A1550" s="50">
        <f t="shared" si="512"/>
        <v>3</v>
      </c>
      <c r="B1550" s="153"/>
      <c r="C1550" s="163" t="s">
        <v>72</v>
      </c>
      <c r="D1550" s="137" t="s">
        <v>73</v>
      </c>
      <c r="E1550" s="51"/>
      <c r="F1550" s="51"/>
      <c r="G1550" s="51"/>
      <c r="H1550" s="51"/>
      <c r="I1550" s="51"/>
      <c r="J1550" s="52">
        <f>H1550+I1550</f>
        <v>0</v>
      </c>
      <c r="K1550" s="51"/>
      <c r="L1550" s="51"/>
      <c r="M1550" s="52">
        <f>K1550+L1550</f>
        <v>0</v>
      </c>
      <c r="N1550" s="51"/>
      <c r="O1550" s="52">
        <f>M1550+N1550</f>
        <v>0</v>
      </c>
    </row>
    <row r="1551" spans="1:15" hidden="1">
      <c r="A1551" s="50">
        <f t="shared" si="512"/>
        <v>3</v>
      </c>
      <c r="B1551" s="153"/>
      <c r="C1551" s="163" t="s">
        <v>74</v>
      </c>
      <c r="D1551" s="137" t="s">
        <v>75</v>
      </c>
      <c r="E1551" s="51"/>
      <c r="F1551" s="51"/>
      <c r="G1551" s="51"/>
      <c r="H1551" s="51"/>
      <c r="I1551" s="51"/>
      <c r="J1551" s="52">
        <f>H1551+I1551</f>
        <v>0</v>
      </c>
      <c r="K1551" s="51"/>
      <c r="L1551" s="51"/>
      <c r="M1551" s="52">
        <f>K1551+L1551</f>
        <v>0</v>
      </c>
      <c r="N1551" s="51"/>
      <c r="O1551" s="52">
        <f>M1551+N1551</f>
        <v>0</v>
      </c>
    </row>
    <row r="1552" spans="1:15" hidden="1">
      <c r="A1552" s="50">
        <f t="shared" si="512"/>
        <v>3</v>
      </c>
      <c r="B1552" s="153"/>
      <c r="C1552" s="163" t="s">
        <v>76</v>
      </c>
      <c r="D1552" s="137" t="s">
        <v>77</v>
      </c>
      <c r="E1552" s="51"/>
      <c r="F1552" s="51"/>
      <c r="G1552" s="51"/>
      <c r="H1552" s="51"/>
      <c r="I1552" s="51"/>
      <c r="J1552" s="52">
        <f>H1552+I1552</f>
        <v>0</v>
      </c>
      <c r="K1552" s="51"/>
      <c r="L1552" s="51"/>
      <c r="M1552" s="52">
        <f>K1552+L1552</f>
        <v>0</v>
      </c>
      <c r="N1552" s="51"/>
      <c r="O1552" s="52">
        <f>M1552+N1552</f>
        <v>0</v>
      </c>
    </row>
    <row r="1553" spans="1:15" hidden="1">
      <c r="A1553" s="50">
        <f t="shared" si="512"/>
        <v>3</v>
      </c>
      <c r="B1553" s="153"/>
      <c r="C1553" s="163" t="s">
        <v>12</v>
      </c>
      <c r="D1553" s="137" t="s">
        <v>28</v>
      </c>
      <c r="E1553" s="51"/>
      <c r="F1553" s="51"/>
      <c r="G1553" s="51"/>
      <c r="H1553" s="51"/>
      <c r="I1553" s="51"/>
      <c r="J1553" s="52">
        <f>H1553+I1553</f>
        <v>0</v>
      </c>
      <c r="K1553" s="51"/>
      <c r="L1553" s="51"/>
      <c r="M1553" s="52">
        <f>K1553+L1553</f>
        <v>0</v>
      </c>
      <c r="N1553" s="51"/>
      <c r="O1553" s="52">
        <f>M1553+N1553</f>
        <v>0</v>
      </c>
    </row>
    <row r="1554" spans="1:15" hidden="1">
      <c r="A1554" s="77">
        <f>A1555</f>
        <v>3</v>
      </c>
      <c r="B1554" s="153"/>
      <c r="C1554" s="155"/>
      <c r="D1554" s="137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</row>
    <row r="1555" spans="1:15" hidden="1">
      <c r="A1555" s="105">
        <f>MIN(A1556:A1561)</f>
        <v>3</v>
      </c>
      <c r="B1555" s="153"/>
      <c r="C1555" s="157" t="s">
        <v>36</v>
      </c>
      <c r="D1555" s="137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</row>
    <row r="1556" spans="1:15" hidden="1">
      <c r="A1556" s="50">
        <f t="shared" ref="A1556:A1561" si="530">IF(MAX(E1556:P1556)=0,IF(MIN(E1556:P1556)=0,3,2),2)</f>
        <v>3</v>
      </c>
      <c r="B1556" s="153"/>
      <c r="C1556" s="155" t="s">
        <v>34</v>
      </c>
      <c r="D1556" s="137"/>
      <c r="E1556" s="62">
        <f>SUM(E1557:E1558)</f>
        <v>0</v>
      </c>
      <c r="F1556" s="62">
        <f>SUM(F1557:F1558)</f>
        <v>0</v>
      </c>
      <c r="G1556" s="62">
        <f>SUM(G1557:G1558)</f>
        <v>0</v>
      </c>
      <c r="H1556" s="62">
        <f>SUM(H1557:H1558)</f>
        <v>0</v>
      </c>
      <c r="I1556" s="62">
        <f t="shared" ref="I1556:N1556" si="531">SUM(I1557:I1558)</f>
        <v>0</v>
      </c>
      <c r="J1556" s="62">
        <f t="shared" si="531"/>
        <v>0</v>
      </c>
      <c r="K1556" s="62">
        <f t="shared" si="531"/>
        <v>0</v>
      </c>
      <c r="L1556" s="62">
        <f t="shared" si="531"/>
        <v>0</v>
      </c>
      <c r="M1556" s="62">
        <f t="shared" si="531"/>
        <v>0</v>
      </c>
      <c r="N1556" s="62">
        <f t="shared" si="531"/>
        <v>0</v>
      </c>
      <c r="O1556" s="62">
        <f>SUM(O1557:O1558)</f>
        <v>0</v>
      </c>
    </row>
    <row r="1557" spans="1:15" hidden="1">
      <c r="A1557" s="50">
        <f t="shared" si="530"/>
        <v>3</v>
      </c>
      <c r="B1557" s="153"/>
      <c r="C1557" s="167" t="s">
        <v>80</v>
      </c>
      <c r="D1557" s="137"/>
      <c r="E1557" s="51"/>
      <c r="F1557" s="51"/>
      <c r="G1557" s="51"/>
      <c r="H1557" s="51"/>
      <c r="I1557" s="51"/>
      <c r="J1557" s="52">
        <f>H1557+I1557</f>
        <v>0</v>
      </c>
      <c r="K1557" s="51"/>
      <c r="L1557" s="51"/>
      <c r="M1557" s="52">
        <f>K1557+L1557</f>
        <v>0</v>
      </c>
      <c r="N1557" s="51"/>
      <c r="O1557" s="52">
        <f>M1557+N1557</f>
        <v>0</v>
      </c>
    </row>
    <row r="1558" spans="1:15" hidden="1">
      <c r="A1558" s="50">
        <f t="shared" si="530"/>
        <v>3</v>
      </c>
      <c r="B1558" s="153"/>
      <c r="C1558" s="167" t="s">
        <v>81</v>
      </c>
      <c r="D1558" s="137"/>
      <c r="E1558" s="51"/>
      <c r="F1558" s="51"/>
      <c r="G1558" s="51"/>
      <c r="H1558" s="51"/>
      <c r="I1558" s="51"/>
      <c r="J1558" s="52">
        <f>H1558+I1558</f>
        <v>0</v>
      </c>
      <c r="K1558" s="51"/>
      <c r="L1558" s="51"/>
      <c r="M1558" s="52">
        <f>K1558+L1558</f>
        <v>0</v>
      </c>
      <c r="N1558" s="51"/>
      <c r="O1558" s="52">
        <f>M1558+N1558</f>
        <v>0</v>
      </c>
    </row>
    <row r="1559" spans="1:15" hidden="1">
      <c r="A1559" s="50">
        <f t="shared" si="530"/>
        <v>3</v>
      </c>
      <c r="B1559" s="153"/>
      <c r="C1559" s="155" t="s">
        <v>35</v>
      </c>
      <c r="D1559" s="137"/>
      <c r="E1559" s="62">
        <f>SUM(E1560:E1561)</f>
        <v>0</v>
      </c>
      <c r="F1559" s="62">
        <f>SUM(F1560:F1561)</f>
        <v>0</v>
      </c>
      <c r="G1559" s="62">
        <f>SUM(G1560:G1561)</f>
        <v>0</v>
      </c>
      <c r="H1559" s="62">
        <f>SUM(H1560:H1561)</f>
        <v>0</v>
      </c>
      <c r="I1559" s="62">
        <f t="shared" ref="I1559:N1559" si="532">SUM(I1560:I1561)</f>
        <v>0</v>
      </c>
      <c r="J1559" s="62">
        <f t="shared" si="532"/>
        <v>0</v>
      </c>
      <c r="K1559" s="62">
        <f t="shared" si="532"/>
        <v>0</v>
      </c>
      <c r="L1559" s="62">
        <f t="shared" si="532"/>
        <v>0</v>
      </c>
      <c r="M1559" s="62">
        <f t="shared" si="532"/>
        <v>0</v>
      </c>
      <c r="N1559" s="62">
        <f t="shared" si="532"/>
        <v>0</v>
      </c>
      <c r="O1559" s="62">
        <f>SUM(O1560:O1561)</f>
        <v>0</v>
      </c>
    </row>
    <row r="1560" spans="1:15" hidden="1">
      <c r="A1560" s="50">
        <f t="shared" si="530"/>
        <v>3</v>
      </c>
      <c r="B1560" s="153"/>
      <c r="C1560" s="167" t="s">
        <v>84</v>
      </c>
      <c r="D1560" s="137"/>
      <c r="E1560" s="51"/>
      <c r="F1560" s="51"/>
      <c r="G1560" s="51"/>
      <c r="H1560" s="51"/>
      <c r="I1560" s="51"/>
      <c r="J1560" s="52">
        <f>H1560+I1560</f>
        <v>0</v>
      </c>
      <c r="K1560" s="51"/>
      <c r="L1560" s="51"/>
      <c r="M1560" s="52">
        <f>K1560+L1560</f>
        <v>0</v>
      </c>
      <c r="N1560" s="51"/>
      <c r="O1560" s="52">
        <f>M1560+N1560</f>
        <v>0</v>
      </c>
    </row>
    <row r="1561" spans="1:15" hidden="1">
      <c r="A1561" s="50">
        <f t="shared" si="530"/>
        <v>3</v>
      </c>
      <c r="B1561" s="153"/>
      <c r="C1561" s="167" t="s">
        <v>85</v>
      </c>
      <c r="D1561" s="137"/>
      <c r="E1561" s="51"/>
      <c r="F1561" s="51"/>
      <c r="G1561" s="51"/>
      <c r="H1561" s="51"/>
      <c r="I1561" s="51"/>
      <c r="J1561" s="52">
        <f>H1561+I1561</f>
        <v>0</v>
      </c>
      <c r="K1561" s="51"/>
      <c r="L1561" s="51"/>
      <c r="M1561" s="52">
        <f>K1561+L1561</f>
        <v>0</v>
      </c>
      <c r="N1561" s="51"/>
      <c r="O1561" s="52">
        <f>M1561+N1561</f>
        <v>0</v>
      </c>
    </row>
    <row r="1562" spans="1:15" hidden="1">
      <c r="A1562" s="77">
        <f>A1563</f>
        <v>3</v>
      </c>
      <c r="B1562" s="172"/>
      <c r="C1562" s="156"/>
      <c r="D1562" s="140"/>
      <c r="E1562" s="76"/>
      <c r="F1562" s="76"/>
      <c r="G1562" s="76"/>
      <c r="H1562" s="76"/>
      <c r="I1562" s="76"/>
      <c r="J1562" s="76"/>
      <c r="K1562" s="76"/>
      <c r="L1562" s="76"/>
      <c r="M1562" s="76"/>
      <c r="N1562" s="76"/>
      <c r="O1562" s="76"/>
    </row>
    <row r="1563" spans="1:15" hidden="1">
      <c r="A1563" s="105">
        <f>MIN(A1564:A1625)</f>
        <v>3</v>
      </c>
      <c r="B1563" s="172"/>
      <c r="C1563" s="174" t="s">
        <v>68</v>
      </c>
      <c r="D1563" s="140"/>
      <c r="E1563" s="76"/>
      <c r="F1563" s="76"/>
      <c r="G1563" s="76"/>
      <c r="H1563" s="76"/>
      <c r="I1563" s="76"/>
      <c r="J1563" s="76"/>
      <c r="K1563" s="76"/>
      <c r="L1563" s="76"/>
      <c r="M1563" s="76"/>
      <c r="N1563" s="76"/>
      <c r="O1563" s="76"/>
    </row>
    <row r="1564" spans="1:15" hidden="1">
      <c r="A1564" s="50">
        <f t="shared" ref="A1564:A1617" si="533">IF(MAX(E1564:P1564)=0,IF(MIN(E1564:P1564)=0,3,2),2)</f>
        <v>3</v>
      </c>
      <c r="B1564" s="145"/>
      <c r="C1564" s="146" t="s">
        <v>25</v>
      </c>
      <c r="D1564" s="56"/>
      <c r="E1564" s="11">
        <f>SUBTOTAL(9,E1565:E1617)</f>
        <v>0</v>
      </c>
      <c r="F1564" s="11">
        <f>SUBTOTAL(9,F1565:F1617)</f>
        <v>0</v>
      </c>
      <c r="G1564" s="11">
        <f>SUBTOTAL(9,G1565:G1617)</f>
        <v>0</v>
      </c>
      <c r="H1564" s="11">
        <f>SUBTOTAL(9,H1565:H1617)</f>
        <v>0</v>
      </c>
      <c r="I1564" s="11">
        <f t="shared" ref="I1564:N1564" si="534">SUBTOTAL(9,I1565:I1617)</f>
        <v>0</v>
      </c>
      <c r="J1564" s="11">
        <f t="shared" si="534"/>
        <v>0</v>
      </c>
      <c r="K1564" s="11">
        <f t="shared" si="534"/>
        <v>0</v>
      </c>
      <c r="L1564" s="11">
        <f t="shared" si="534"/>
        <v>0</v>
      </c>
      <c r="M1564" s="11">
        <f t="shared" si="534"/>
        <v>0</v>
      </c>
      <c r="N1564" s="11">
        <f t="shared" si="534"/>
        <v>0</v>
      </c>
      <c r="O1564" s="11">
        <f>SUBTOTAL(9,O1565:O1617)</f>
        <v>0</v>
      </c>
    </row>
    <row r="1565" spans="1:15" hidden="1">
      <c r="A1565" s="50">
        <f t="shared" si="533"/>
        <v>3</v>
      </c>
      <c r="B1565" s="145" t="s">
        <v>14</v>
      </c>
      <c r="C1565" s="146" t="s">
        <v>125</v>
      </c>
      <c r="D1565" s="56"/>
      <c r="E1565" s="11">
        <f>SUBTOTAL(9,E1566:E1587)</f>
        <v>0</v>
      </c>
      <c r="F1565" s="11">
        <f>SUBTOTAL(9,F1566:F1587)</f>
        <v>0</v>
      </c>
      <c r="G1565" s="11">
        <f>SUBTOTAL(9,G1566:G1587)</f>
        <v>0</v>
      </c>
      <c r="H1565" s="11">
        <f>SUBTOTAL(9,H1566:H1587)</f>
        <v>0</v>
      </c>
      <c r="I1565" s="11">
        <f t="shared" ref="I1565:N1565" si="535">SUBTOTAL(9,I1566:I1587)</f>
        <v>0</v>
      </c>
      <c r="J1565" s="11">
        <f t="shared" si="535"/>
        <v>0</v>
      </c>
      <c r="K1565" s="11">
        <f t="shared" si="535"/>
        <v>0</v>
      </c>
      <c r="L1565" s="11">
        <f t="shared" si="535"/>
        <v>0</v>
      </c>
      <c r="M1565" s="11">
        <f t="shared" si="535"/>
        <v>0</v>
      </c>
      <c r="N1565" s="11">
        <f t="shared" si="535"/>
        <v>0</v>
      </c>
      <c r="O1565" s="11">
        <f>SUBTOTAL(9,O1566:O1587)</f>
        <v>0</v>
      </c>
    </row>
    <row r="1566" spans="1:15" hidden="1">
      <c r="A1566" s="50">
        <f t="shared" si="533"/>
        <v>3</v>
      </c>
      <c r="B1566" s="147"/>
      <c r="C1566" s="146" t="s">
        <v>126</v>
      </c>
      <c r="D1566" s="56"/>
      <c r="E1566" s="11">
        <f>SUBTOTAL(9,E1567:E1576)</f>
        <v>0</v>
      </c>
      <c r="F1566" s="11">
        <f>SUBTOTAL(9,F1567:F1576)</f>
        <v>0</v>
      </c>
      <c r="G1566" s="11">
        <f>SUBTOTAL(9,G1567:G1576)</f>
        <v>0</v>
      </c>
      <c r="H1566" s="11">
        <f>SUBTOTAL(9,H1567:H1576)</f>
        <v>0</v>
      </c>
      <c r="I1566" s="11">
        <f t="shared" ref="I1566:N1566" si="536">SUBTOTAL(9,I1567:I1576)</f>
        <v>0</v>
      </c>
      <c r="J1566" s="11">
        <f t="shared" si="536"/>
        <v>0</v>
      </c>
      <c r="K1566" s="11">
        <f t="shared" si="536"/>
        <v>0</v>
      </c>
      <c r="L1566" s="11">
        <f t="shared" si="536"/>
        <v>0</v>
      </c>
      <c r="M1566" s="11">
        <f t="shared" si="536"/>
        <v>0</v>
      </c>
      <c r="N1566" s="11">
        <f t="shared" si="536"/>
        <v>0</v>
      </c>
      <c r="O1566" s="11">
        <f>SUBTOTAL(9,O1567:O1576)</f>
        <v>0</v>
      </c>
    </row>
    <row r="1567" spans="1:15" ht="25.5" hidden="1">
      <c r="A1567" s="50">
        <f t="shared" si="533"/>
        <v>3</v>
      </c>
      <c r="B1567" s="148"/>
      <c r="C1567" s="149" t="s">
        <v>127</v>
      </c>
      <c r="D1567" s="58" t="s">
        <v>2</v>
      </c>
      <c r="E1567" s="11">
        <f>SUBTOTAL(9,E1568:E1569)</f>
        <v>0</v>
      </c>
      <c r="F1567" s="11">
        <f>SUBTOTAL(9,F1568:F1569)</f>
        <v>0</v>
      </c>
      <c r="G1567" s="11">
        <f>SUBTOTAL(9,G1568:G1569)</f>
        <v>0</v>
      </c>
      <c r="H1567" s="11">
        <f>SUBTOTAL(9,H1568:H1569)</f>
        <v>0</v>
      </c>
      <c r="I1567" s="11">
        <f t="shared" ref="I1567:N1567" si="537">SUBTOTAL(9,I1568:I1569)</f>
        <v>0</v>
      </c>
      <c r="J1567" s="11">
        <f t="shared" si="537"/>
        <v>0</v>
      </c>
      <c r="K1567" s="11">
        <f t="shared" si="537"/>
        <v>0</v>
      </c>
      <c r="L1567" s="11">
        <f t="shared" si="537"/>
        <v>0</v>
      </c>
      <c r="M1567" s="11">
        <f t="shared" si="537"/>
        <v>0</v>
      </c>
      <c r="N1567" s="11">
        <f t="shared" si="537"/>
        <v>0</v>
      </c>
      <c r="O1567" s="11">
        <f>SUBTOTAL(9,O1568:O1569)</f>
        <v>0</v>
      </c>
    </row>
    <row r="1568" spans="1:15" ht="25.5" hidden="1">
      <c r="A1568" s="50">
        <f t="shared" si="533"/>
        <v>3</v>
      </c>
      <c r="B1568" s="148"/>
      <c r="C1568" s="149" t="s">
        <v>303</v>
      </c>
      <c r="D1568" s="58" t="s">
        <v>302</v>
      </c>
      <c r="E1568" s="51"/>
      <c r="F1568" s="51"/>
      <c r="G1568" s="51"/>
      <c r="H1568" s="51"/>
      <c r="I1568" s="51"/>
      <c r="J1568" s="52">
        <f>H1568+I1568</f>
        <v>0</v>
      </c>
      <c r="K1568" s="51"/>
      <c r="L1568" s="51"/>
      <c r="M1568" s="52">
        <f>K1568+L1568</f>
        <v>0</v>
      </c>
      <c r="N1568" s="51"/>
      <c r="O1568" s="52">
        <f>M1568+N1568</f>
        <v>0</v>
      </c>
    </row>
    <row r="1569" spans="1:15" ht="25.5" hidden="1">
      <c r="A1569" s="50">
        <f t="shared" si="533"/>
        <v>3</v>
      </c>
      <c r="B1569" s="148"/>
      <c r="C1569" s="149" t="s">
        <v>305</v>
      </c>
      <c r="D1569" s="58" t="s">
        <v>304</v>
      </c>
      <c r="E1569" s="51"/>
      <c r="F1569" s="51"/>
      <c r="G1569" s="51"/>
      <c r="H1569" s="51"/>
      <c r="I1569" s="51"/>
      <c r="J1569" s="52">
        <f>H1569+I1569</f>
        <v>0</v>
      </c>
      <c r="K1569" s="51"/>
      <c r="L1569" s="51"/>
      <c r="M1569" s="52">
        <f>K1569+L1569</f>
        <v>0</v>
      </c>
      <c r="N1569" s="51"/>
      <c r="O1569" s="52">
        <f>M1569+N1569</f>
        <v>0</v>
      </c>
    </row>
    <row r="1570" spans="1:15" hidden="1">
      <c r="A1570" s="50">
        <f t="shared" si="533"/>
        <v>3</v>
      </c>
      <c r="B1570" s="150"/>
      <c r="C1570" s="151" t="s">
        <v>128</v>
      </c>
      <c r="D1570" s="59" t="s">
        <v>3</v>
      </c>
      <c r="E1570" s="51"/>
      <c r="F1570" s="51"/>
      <c r="G1570" s="51"/>
      <c r="H1570" s="51"/>
      <c r="I1570" s="51"/>
      <c r="J1570" s="52">
        <f>H1570+I1570</f>
        <v>0</v>
      </c>
      <c r="K1570" s="51"/>
      <c r="L1570" s="51"/>
      <c r="M1570" s="52">
        <f>K1570+L1570</f>
        <v>0</v>
      </c>
      <c r="N1570" s="51"/>
      <c r="O1570" s="52">
        <f>M1570+N1570</f>
        <v>0</v>
      </c>
    </row>
    <row r="1571" spans="1:15" hidden="1">
      <c r="A1571" s="50">
        <f t="shared" si="533"/>
        <v>3</v>
      </c>
      <c r="B1571" s="150"/>
      <c r="C1571" s="152" t="s">
        <v>445</v>
      </c>
      <c r="D1571" s="117" t="s">
        <v>446</v>
      </c>
      <c r="E1571" s="11">
        <f>SUBTOTAL(9,E1572:E1575)</f>
        <v>0</v>
      </c>
      <c r="F1571" s="11">
        <f>SUBTOTAL(9,F1572:F1575)</f>
        <v>0</v>
      </c>
      <c r="G1571" s="11">
        <f>SUBTOTAL(9,G1572:G1575)</f>
        <v>0</v>
      </c>
      <c r="H1571" s="11">
        <f>SUBTOTAL(9,H1572:H1575)</f>
        <v>0</v>
      </c>
      <c r="I1571" s="11">
        <f t="shared" ref="I1571:N1571" si="538">SUBTOTAL(9,I1572:I1575)</f>
        <v>0</v>
      </c>
      <c r="J1571" s="11">
        <f t="shared" si="538"/>
        <v>0</v>
      </c>
      <c r="K1571" s="11">
        <f t="shared" si="538"/>
        <v>0</v>
      </c>
      <c r="L1571" s="11">
        <f t="shared" si="538"/>
        <v>0</v>
      </c>
      <c r="M1571" s="11">
        <f t="shared" si="538"/>
        <v>0</v>
      </c>
      <c r="N1571" s="11">
        <f t="shared" si="538"/>
        <v>0</v>
      </c>
      <c r="O1571" s="11">
        <f>SUBTOTAL(9,O1572:O1575)</f>
        <v>0</v>
      </c>
    </row>
    <row r="1572" spans="1:15" ht="25.5" hidden="1">
      <c r="A1572" s="50">
        <f t="shared" si="533"/>
        <v>3</v>
      </c>
      <c r="B1572" s="150"/>
      <c r="C1572" s="149" t="s">
        <v>129</v>
      </c>
      <c r="D1572" s="60" t="s">
        <v>37</v>
      </c>
      <c r="E1572" s="51"/>
      <c r="F1572" s="51"/>
      <c r="G1572" s="51"/>
      <c r="H1572" s="51"/>
      <c r="I1572" s="51"/>
      <c r="J1572" s="52">
        <f>H1572+I1572</f>
        <v>0</v>
      </c>
      <c r="K1572" s="51"/>
      <c r="L1572" s="51"/>
      <c r="M1572" s="52">
        <f>K1572+L1572</f>
        <v>0</v>
      </c>
      <c r="N1572" s="51"/>
      <c r="O1572" s="52">
        <f>M1572+N1572</f>
        <v>0</v>
      </c>
    </row>
    <row r="1573" spans="1:15" hidden="1">
      <c r="A1573" s="50">
        <f t="shared" si="533"/>
        <v>3</v>
      </c>
      <c r="B1573" s="150"/>
      <c r="C1573" s="149" t="s">
        <v>131</v>
      </c>
      <c r="D1573" s="60" t="s">
        <v>39</v>
      </c>
      <c r="E1573" s="51"/>
      <c r="F1573" s="51"/>
      <c r="G1573" s="51"/>
      <c r="H1573" s="51"/>
      <c r="I1573" s="51"/>
      <c r="J1573" s="52">
        <f>H1573+I1573</f>
        <v>0</v>
      </c>
      <c r="K1573" s="51"/>
      <c r="L1573" s="51"/>
      <c r="M1573" s="52">
        <f>K1573+L1573</f>
        <v>0</v>
      </c>
      <c r="N1573" s="51"/>
      <c r="O1573" s="52">
        <f>M1573+N1573</f>
        <v>0</v>
      </c>
    </row>
    <row r="1574" spans="1:15" hidden="1">
      <c r="A1574" s="50">
        <f t="shared" si="533"/>
        <v>3</v>
      </c>
      <c r="B1574" s="150"/>
      <c r="C1574" s="149" t="s">
        <v>132</v>
      </c>
      <c r="D1574" s="60" t="s">
        <v>40</v>
      </c>
      <c r="E1574" s="51"/>
      <c r="F1574" s="51"/>
      <c r="G1574" s="51"/>
      <c r="H1574" s="51"/>
      <c r="I1574" s="51"/>
      <c r="J1574" s="52">
        <f>H1574+I1574</f>
        <v>0</v>
      </c>
      <c r="K1574" s="51"/>
      <c r="L1574" s="51"/>
      <c r="M1574" s="52">
        <f>K1574+L1574</f>
        <v>0</v>
      </c>
      <c r="N1574" s="51"/>
      <c r="O1574" s="52">
        <f>M1574+N1574</f>
        <v>0</v>
      </c>
    </row>
    <row r="1575" spans="1:15" ht="25.5" hidden="1">
      <c r="A1575" s="50">
        <f t="shared" si="533"/>
        <v>3</v>
      </c>
      <c r="B1575" s="150"/>
      <c r="C1575" s="149" t="s">
        <v>133</v>
      </c>
      <c r="D1575" s="60" t="s">
        <v>41</v>
      </c>
      <c r="E1575" s="51"/>
      <c r="F1575" s="51"/>
      <c r="G1575" s="51"/>
      <c r="H1575" s="51"/>
      <c r="I1575" s="51"/>
      <c r="J1575" s="52">
        <f>H1575+I1575</f>
        <v>0</v>
      </c>
      <c r="K1575" s="51"/>
      <c r="L1575" s="51"/>
      <c r="M1575" s="52">
        <f>K1575+L1575</f>
        <v>0</v>
      </c>
      <c r="N1575" s="51"/>
      <c r="O1575" s="52">
        <f>M1575+N1575</f>
        <v>0</v>
      </c>
    </row>
    <row r="1576" spans="1:15" hidden="1">
      <c r="A1576" s="50">
        <f t="shared" si="533"/>
        <v>3</v>
      </c>
      <c r="B1576" s="150"/>
      <c r="C1576" s="149" t="s">
        <v>447</v>
      </c>
      <c r="D1576" s="60" t="s">
        <v>4</v>
      </c>
      <c r="E1576" s="51"/>
      <c r="F1576" s="51"/>
      <c r="G1576" s="51"/>
      <c r="H1576" s="51"/>
      <c r="I1576" s="51"/>
      <c r="J1576" s="52">
        <f>H1576+I1576</f>
        <v>0</v>
      </c>
      <c r="K1576" s="51"/>
      <c r="L1576" s="51"/>
      <c r="M1576" s="52">
        <f>K1576+L1576</f>
        <v>0</v>
      </c>
      <c r="N1576" s="51"/>
      <c r="O1576" s="52">
        <f>M1576+N1576</f>
        <v>0</v>
      </c>
    </row>
    <row r="1577" spans="1:15" hidden="1">
      <c r="A1577" s="50">
        <f t="shared" si="533"/>
        <v>3</v>
      </c>
      <c r="B1577" s="147"/>
      <c r="C1577" s="146" t="s">
        <v>134</v>
      </c>
      <c r="D1577" s="56"/>
      <c r="E1577" s="11">
        <f>SUBTOTAL(9,E1578:E1581)</f>
        <v>0</v>
      </c>
      <c r="F1577" s="11">
        <f>SUBTOTAL(9,F1578:F1581)</f>
        <v>0</v>
      </c>
      <c r="G1577" s="11">
        <f>SUBTOTAL(9,G1578:G1581)</f>
        <v>0</v>
      </c>
      <c r="H1577" s="11">
        <f>SUBTOTAL(9,H1578:H1581)</f>
        <v>0</v>
      </c>
      <c r="I1577" s="11">
        <f t="shared" ref="I1577:N1577" si="539">SUBTOTAL(9,I1578:I1581)</f>
        <v>0</v>
      </c>
      <c r="J1577" s="11">
        <f t="shared" si="539"/>
        <v>0</v>
      </c>
      <c r="K1577" s="11">
        <f t="shared" si="539"/>
        <v>0</v>
      </c>
      <c r="L1577" s="11">
        <f t="shared" si="539"/>
        <v>0</v>
      </c>
      <c r="M1577" s="11">
        <f t="shared" si="539"/>
        <v>0</v>
      </c>
      <c r="N1577" s="11">
        <f t="shared" si="539"/>
        <v>0</v>
      </c>
      <c r="O1577" s="11">
        <f>SUBTOTAL(9,O1578:O1581)</f>
        <v>0</v>
      </c>
    </row>
    <row r="1578" spans="1:15" hidden="1">
      <c r="A1578" s="50">
        <f t="shared" si="533"/>
        <v>3</v>
      </c>
      <c r="B1578" s="150"/>
      <c r="C1578" s="151" t="s">
        <v>135</v>
      </c>
      <c r="D1578" s="59" t="s">
        <v>5</v>
      </c>
      <c r="E1578" s="51"/>
      <c r="F1578" s="51"/>
      <c r="G1578" s="51"/>
      <c r="H1578" s="51"/>
      <c r="I1578" s="51"/>
      <c r="J1578" s="52">
        <f>H1578+I1578</f>
        <v>0</v>
      </c>
      <c r="K1578" s="51"/>
      <c r="L1578" s="51"/>
      <c r="M1578" s="52">
        <f>K1578+L1578</f>
        <v>0</v>
      </c>
      <c r="N1578" s="51"/>
      <c r="O1578" s="52">
        <f>M1578+N1578</f>
        <v>0</v>
      </c>
    </row>
    <row r="1579" spans="1:15" hidden="1">
      <c r="A1579" s="50">
        <f t="shared" si="533"/>
        <v>3</v>
      </c>
      <c r="B1579" s="150"/>
      <c r="C1579" s="154" t="s">
        <v>448</v>
      </c>
      <c r="D1579" s="118" t="s">
        <v>173</v>
      </c>
      <c r="E1579" s="51"/>
      <c r="F1579" s="51"/>
      <c r="G1579" s="51"/>
      <c r="H1579" s="51"/>
      <c r="I1579" s="51"/>
      <c r="J1579" s="52">
        <f>H1579+I1579</f>
        <v>0</v>
      </c>
      <c r="K1579" s="51"/>
      <c r="L1579" s="51"/>
      <c r="M1579" s="52">
        <f>K1579+L1579</f>
        <v>0</v>
      </c>
      <c r="N1579" s="51"/>
      <c r="O1579" s="52">
        <f>M1579+N1579</f>
        <v>0</v>
      </c>
    </row>
    <row r="1580" spans="1:15" hidden="1">
      <c r="A1580" s="50">
        <f t="shared" si="533"/>
        <v>3</v>
      </c>
      <c r="B1580" s="153"/>
      <c r="C1580" s="155" t="s">
        <v>557</v>
      </c>
      <c r="D1580" s="137" t="s">
        <v>8</v>
      </c>
      <c r="E1580" s="51"/>
      <c r="F1580" s="51"/>
      <c r="G1580" s="51"/>
      <c r="H1580" s="51"/>
      <c r="I1580" s="51"/>
      <c r="J1580" s="52">
        <f>H1580+I1580</f>
        <v>0</v>
      </c>
      <c r="K1580" s="51"/>
      <c r="L1580" s="51"/>
      <c r="M1580" s="52">
        <f>K1580+L1580</f>
        <v>0</v>
      </c>
      <c r="N1580" s="51"/>
      <c r="O1580" s="52">
        <f>M1580+N1580</f>
        <v>0</v>
      </c>
    </row>
    <row r="1581" spans="1:15" ht="25.5" hidden="1">
      <c r="A1581" s="50">
        <f t="shared" si="533"/>
        <v>3</v>
      </c>
      <c r="B1581" s="153"/>
      <c r="C1581" s="155" t="s">
        <v>139</v>
      </c>
      <c r="D1581" s="136" t="s">
        <v>10</v>
      </c>
      <c r="E1581" s="51"/>
      <c r="F1581" s="51"/>
      <c r="G1581" s="51"/>
      <c r="H1581" s="51"/>
      <c r="I1581" s="51"/>
      <c r="J1581" s="52">
        <f>H1581+I1581</f>
        <v>0</v>
      </c>
      <c r="K1581" s="51"/>
      <c r="L1581" s="51"/>
      <c r="M1581" s="52">
        <f>K1581+L1581</f>
        <v>0</v>
      </c>
      <c r="N1581" s="51"/>
      <c r="O1581" s="52">
        <f>M1581+N1581</f>
        <v>0</v>
      </c>
    </row>
    <row r="1582" spans="1:15" hidden="1">
      <c r="A1582" s="50">
        <f t="shared" si="533"/>
        <v>3</v>
      </c>
      <c r="B1582" s="156"/>
      <c r="C1582" s="157" t="s">
        <v>140</v>
      </c>
      <c r="D1582" s="136"/>
      <c r="E1582" s="11">
        <f>SUBTOTAL(9,E1583:E1587)</f>
        <v>0</v>
      </c>
      <c r="F1582" s="11">
        <f>SUBTOTAL(9,F1583:F1587)</f>
        <v>0</v>
      </c>
      <c r="G1582" s="11">
        <f>SUBTOTAL(9,G1583:G1587)</f>
        <v>0</v>
      </c>
      <c r="H1582" s="11">
        <f>SUBTOTAL(9,H1583:H1587)</f>
        <v>0</v>
      </c>
      <c r="I1582" s="11">
        <f t="shared" ref="I1582:N1582" si="540">SUBTOTAL(9,I1583:I1587)</f>
        <v>0</v>
      </c>
      <c r="J1582" s="11">
        <f t="shared" si="540"/>
        <v>0</v>
      </c>
      <c r="K1582" s="11">
        <f t="shared" si="540"/>
        <v>0</v>
      </c>
      <c r="L1582" s="11">
        <f t="shared" si="540"/>
        <v>0</v>
      </c>
      <c r="M1582" s="11">
        <f t="shared" si="540"/>
        <v>0</v>
      </c>
      <c r="N1582" s="11">
        <f t="shared" si="540"/>
        <v>0</v>
      </c>
      <c r="O1582" s="11">
        <f>SUBTOTAL(9,O1583:O1587)</f>
        <v>0</v>
      </c>
    </row>
    <row r="1583" spans="1:15" hidden="1">
      <c r="A1583" s="50">
        <f t="shared" si="533"/>
        <v>3</v>
      </c>
      <c r="B1583" s="153"/>
      <c r="C1583" s="155" t="s">
        <v>141</v>
      </c>
      <c r="D1583" s="137" t="s">
        <v>71</v>
      </c>
      <c r="E1583" s="51"/>
      <c r="F1583" s="51"/>
      <c r="G1583" s="51"/>
      <c r="H1583" s="51"/>
      <c r="I1583" s="51"/>
      <c r="J1583" s="52">
        <f>H1583+I1583</f>
        <v>0</v>
      </c>
      <c r="K1583" s="51"/>
      <c r="L1583" s="51"/>
      <c r="M1583" s="52">
        <f>K1583+L1583</f>
        <v>0</v>
      </c>
      <c r="N1583" s="51"/>
      <c r="O1583" s="52">
        <f>M1583+N1583</f>
        <v>0</v>
      </c>
    </row>
    <row r="1584" spans="1:15" hidden="1">
      <c r="A1584" s="50">
        <f t="shared" si="533"/>
        <v>3</v>
      </c>
      <c r="B1584" s="153"/>
      <c r="C1584" s="155" t="s">
        <v>142</v>
      </c>
      <c r="D1584" s="137" t="s">
        <v>73</v>
      </c>
      <c r="E1584" s="51"/>
      <c r="F1584" s="51"/>
      <c r="G1584" s="51"/>
      <c r="H1584" s="51"/>
      <c r="I1584" s="51"/>
      <c r="J1584" s="52">
        <f>H1584+I1584</f>
        <v>0</v>
      </c>
      <c r="K1584" s="51"/>
      <c r="L1584" s="51"/>
      <c r="M1584" s="52">
        <f>K1584+L1584</f>
        <v>0</v>
      </c>
      <c r="N1584" s="51"/>
      <c r="O1584" s="52">
        <f>M1584+N1584</f>
        <v>0</v>
      </c>
    </row>
    <row r="1585" spans="1:15" hidden="1">
      <c r="A1585" s="50">
        <f t="shared" si="533"/>
        <v>3</v>
      </c>
      <c r="B1585" s="153"/>
      <c r="C1585" s="155" t="s">
        <v>143</v>
      </c>
      <c r="D1585" s="137" t="s">
        <v>75</v>
      </c>
      <c r="E1585" s="51"/>
      <c r="F1585" s="51"/>
      <c r="G1585" s="51"/>
      <c r="H1585" s="51"/>
      <c r="I1585" s="51"/>
      <c r="J1585" s="52">
        <f>H1585+I1585</f>
        <v>0</v>
      </c>
      <c r="K1585" s="51"/>
      <c r="L1585" s="51"/>
      <c r="M1585" s="52">
        <f>K1585+L1585</f>
        <v>0</v>
      </c>
      <c r="N1585" s="51"/>
      <c r="O1585" s="52">
        <f>M1585+N1585</f>
        <v>0</v>
      </c>
    </row>
    <row r="1586" spans="1:15" hidden="1">
      <c r="A1586" s="50">
        <f t="shared" si="533"/>
        <v>3</v>
      </c>
      <c r="B1586" s="153"/>
      <c r="C1586" s="155" t="s">
        <v>144</v>
      </c>
      <c r="D1586" s="137" t="s">
        <v>77</v>
      </c>
      <c r="E1586" s="51"/>
      <c r="F1586" s="51"/>
      <c r="G1586" s="51"/>
      <c r="H1586" s="51"/>
      <c r="I1586" s="51"/>
      <c r="J1586" s="52">
        <f>H1586+I1586</f>
        <v>0</v>
      </c>
      <c r="K1586" s="51"/>
      <c r="L1586" s="51"/>
      <c r="M1586" s="52">
        <f>K1586+L1586</f>
        <v>0</v>
      </c>
      <c r="N1586" s="51"/>
      <c r="O1586" s="52">
        <f>M1586+N1586</f>
        <v>0</v>
      </c>
    </row>
    <row r="1587" spans="1:15" hidden="1">
      <c r="A1587" s="50">
        <f t="shared" si="533"/>
        <v>3</v>
      </c>
      <c r="B1587" s="153"/>
      <c r="C1587" s="155" t="s">
        <v>145</v>
      </c>
      <c r="D1587" s="137" t="s">
        <v>28</v>
      </c>
      <c r="E1587" s="51"/>
      <c r="F1587" s="51"/>
      <c r="G1587" s="51"/>
      <c r="H1587" s="51"/>
      <c r="I1587" s="51"/>
      <c r="J1587" s="52">
        <f>H1587+I1587</f>
        <v>0</v>
      </c>
      <c r="K1587" s="51"/>
      <c r="L1587" s="51"/>
      <c r="M1587" s="52">
        <f>K1587+L1587</f>
        <v>0</v>
      </c>
      <c r="N1587" s="51"/>
      <c r="O1587" s="52">
        <f>M1587+N1587</f>
        <v>0</v>
      </c>
    </row>
    <row r="1588" spans="1:15" hidden="1">
      <c r="A1588" s="50">
        <f t="shared" si="533"/>
        <v>3</v>
      </c>
      <c r="B1588" s="145" t="s">
        <v>146</v>
      </c>
      <c r="C1588" s="157" t="s">
        <v>147</v>
      </c>
      <c r="D1588" s="56"/>
      <c r="E1588" s="11">
        <f>SUBTOTAL(9,E1589:E1617)</f>
        <v>0</v>
      </c>
      <c r="F1588" s="11">
        <f>SUBTOTAL(9,F1589:F1617)</f>
        <v>0</v>
      </c>
      <c r="G1588" s="11">
        <f>SUBTOTAL(9,G1589:G1617)</f>
        <v>0</v>
      </c>
      <c r="H1588" s="11">
        <f>SUBTOTAL(9,H1589:H1617)</f>
        <v>0</v>
      </c>
      <c r="I1588" s="11">
        <f t="shared" ref="I1588:N1588" si="541">SUBTOTAL(9,I1589:I1617)</f>
        <v>0</v>
      </c>
      <c r="J1588" s="11">
        <f t="shared" si="541"/>
        <v>0</v>
      </c>
      <c r="K1588" s="11">
        <f t="shared" si="541"/>
        <v>0</v>
      </c>
      <c r="L1588" s="11">
        <f t="shared" si="541"/>
        <v>0</v>
      </c>
      <c r="M1588" s="11">
        <f t="shared" si="541"/>
        <v>0</v>
      </c>
      <c r="N1588" s="11">
        <f t="shared" si="541"/>
        <v>0</v>
      </c>
      <c r="O1588" s="11">
        <f>SUBTOTAL(9,O1589:O1617)</f>
        <v>0</v>
      </c>
    </row>
    <row r="1589" spans="1:15" hidden="1">
      <c r="A1589" s="50">
        <f t="shared" si="533"/>
        <v>3</v>
      </c>
      <c r="B1589" s="156"/>
      <c r="C1589" s="158" t="s">
        <v>26</v>
      </c>
      <c r="D1589" s="56"/>
      <c r="E1589" s="11">
        <f>SUBTOTAL(9,E1590:E1608)</f>
        <v>0</v>
      </c>
      <c r="F1589" s="11">
        <f t="shared" ref="F1589:O1589" si="542">SUBTOTAL(9,F1590:F1608)</f>
        <v>0</v>
      </c>
      <c r="G1589" s="11">
        <f t="shared" si="542"/>
        <v>0</v>
      </c>
      <c r="H1589" s="11">
        <f t="shared" si="542"/>
        <v>0</v>
      </c>
      <c r="I1589" s="11">
        <f t="shared" si="542"/>
        <v>0</v>
      </c>
      <c r="J1589" s="11">
        <f t="shared" si="542"/>
        <v>0</v>
      </c>
      <c r="K1589" s="11">
        <f t="shared" si="542"/>
        <v>0</v>
      </c>
      <c r="L1589" s="11">
        <f t="shared" si="542"/>
        <v>0</v>
      </c>
      <c r="M1589" s="11">
        <f t="shared" si="542"/>
        <v>0</v>
      </c>
      <c r="N1589" s="11">
        <f t="shared" si="542"/>
        <v>0</v>
      </c>
      <c r="O1589" s="11">
        <f t="shared" si="542"/>
        <v>0</v>
      </c>
    </row>
    <row r="1590" spans="1:15" hidden="1">
      <c r="A1590" s="50">
        <f t="shared" si="533"/>
        <v>3</v>
      </c>
      <c r="B1590" s="150"/>
      <c r="C1590" s="161" t="s">
        <v>770</v>
      </c>
      <c r="D1590" s="56"/>
      <c r="E1590" s="11">
        <f>SUBTOTAL(9,E1591:E1600)</f>
        <v>0</v>
      </c>
      <c r="F1590" s="11">
        <f t="shared" ref="F1590:O1590" si="543">SUBTOTAL(9,F1591:F1600)</f>
        <v>0</v>
      </c>
      <c r="G1590" s="11">
        <f t="shared" si="543"/>
        <v>0</v>
      </c>
      <c r="H1590" s="11">
        <f t="shared" si="543"/>
        <v>0</v>
      </c>
      <c r="I1590" s="11">
        <f t="shared" si="543"/>
        <v>0</v>
      </c>
      <c r="J1590" s="11">
        <f t="shared" si="543"/>
        <v>0</v>
      </c>
      <c r="K1590" s="11">
        <f t="shared" si="543"/>
        <v>0</v>
      </c>
      <c r="L1590" s="11">
        <f t="shared" si="543"/>
        <v>0</v>
      </c>
      <c r="M1590" s="11">
        <f t="shared" si="543"/>
        <v>0</v>
      </c>
      <c r="N1590" s="11">
        <f t="shared" si="543"/>
        <v>0</v>
      </c>
      <c r="O1590" s="11">
        <f t="shared" si="543"/>
        <v>0</v>
      </c>
    </row>
    <row r="1591" spans="1:15" ht="25.5" hidden="1">
      <c r="A1591" s="50">
        <f t="shared" si="533"/>
        <v>3</v>
      </c>
      <c r="B1591" s="150"/>
      <c r="C1591" s="160" t="s">
        <v>771</v>
      </c>
      <c r="D1591" s="58" t="s">
        <v>2</v>
      </c>
      <c r="E1591" s="11">
        <f>SUBTOTAL(9,E1592:E1593)</f>
        <v>0</v>
      </c>
      <c r="F1591" s="11">
        <f t="shared" ref="F1591:O1591" si="544">SUBTOTAL(9,F1592:F1593)</f>
        <v>0</v>
      </c>
      <c r="G1591" s="11">
        <f t="shared" si="544"/>
        <v>0</v>
      </c>
      <c r="H1591" s="11">
        <f t="shared" si="544"/>
        <v>0</v>
      </c>
      <c r="I1591" s="11">
        <f t="shared" si="544"/>
        <v>0</v>
      </c>
      <c r="J1591" s="11">
        <f t="shared" si="544"/>
        <v>0</v>
      </c>
      <c r="K1591" s="11">
        <f t="shared" si="544"/>
        <v>0</v>
      </c>
      <c r="L1591" s="11">
        <f t="shared" si="544"/>
        <v>0</v>
      </c>
      <c r="M1591" s="11">
        <f t="shared" si="544"/>
        <v>0</v>
      </c>
      <c r="N1591" s="11">
        <f t="shared" si="544"/>
        <v>0</v>
      </c>
      <c r="O1591" s="11">
        <f t="shared" si="544"/>
        <v>0</v>
      </c>
    </row>
    <row r="1592" spans="1:15" ht="25.5" hidden="1">
      <c r="A1592" s="50">
        <f t="shared" si="533"/>
        <v>3</v>
      </c>
      <c r="B1592" s="150"/>
      <c r="C1592" s="260" t="s">
        <v>772</v>
      </c>
      <c r="D1592" s="58" t="s">
        <v>302</v>
      </c>
      <c r="E1592" s="51"/>
      <c r="F1592" s="51"/>
      <c r="G1592" s="51"/>
      <c r="H1592" s="51"/>
      <c r="I1592" s="51"/>
      <c r="J1592" s="52">
        <f>H1592+I1592</f>
        <v>0</v>
      </c>
      <c r="K1592" s="51"/>
      <c r="L1592" s="51"/>
      <c r="M1592" s="52">
        <f>K1592+L1592</f>
        <v>0</v>
      </c>
      <c r="N1592" s="51"/>
      <c r="O1592" s="52">
        <f>M1592+N1592</f>
        <v>0</v>
      </c>
    </row>
    <row r="1593" spans="1:15" ht="25.5" hidden="1">
      <c r="A1593" s="50">
        <f t="shared" si="533"/>
        <v>3</v>
      </c>
      <c r="B1593" s="150"/>
      <c r="C1593" s="260" t="s">
        <v>773</v>
      </c>
      <c r="D1593" s="58" t="s">
        <v>304</v>
      </c>
      <c r="E1593" s="51"/>
      <c r="F1593" s="51"/>
      <c r="G1593" s="51"/>
      <c r="H1593" s="51"/>
      <c r="I1593" s="51"/>
      <c r="J1593" s="52">
        <f>H1593+I1593</f>
        <v>0</v>
      </c>
      <c r="K1593" s="51"/>
      <c r="L1593" s="51"/>
      <c r="M1593" s="52">
        <f>K1593+L1593</f>
        <v>0</v>
      </c>
      <c r="N1593" s="51"/>
      <c r="O1593" s="52">
        <f>M1593+N1593</f>
        <v>0</v>
      </c>
    </row>
    <row r="1594" spans="1:15" hidden="1">
      <c r="A1594" s="50">
        <f t="shared" si="533"/>
        <v>3</v>
      </c>
      <c r="B1594" s="150"/>
      <c r="C1594" s="258" t="s">
        <v>42</v>
      </c>
      <c r="D1594" s="59" t="s">
        <v>3</v>
      </c>
      <c r="E1594" s="51"/>
      <c r="F1594" s="51"/>
      <c r="G1594" s="51"/>
      <c r="H1594" s="51"/>
      <c r="I1594" s="51"/>
      <c r="J1594" s="52">
        <f>H1594+I1594</f>
        <v>0</v>
      </c>
      <c r="K1594" s="51"/>
      <c r="L1594" s="51"/>
      <c r="M1594" s="52">
        <f>K1594+L1594</f>
        <v>0</v>
      </c>
      <c r="N1594" s="51"/>
      <c r="O1594" s="52">
        <f>M1594+N1594</f>
        <v>0</v>
      </c>
    </row>
    <row r="1595" spans="1:15" hidden="1">
      <c r="A1595" s="50">
        <f t="shared" si="533"/>
        <v>3</v>
      </c>
      <c r="B1595" s="150"/>
      <c r="C1595" s="259" t="s">
        <v>449</v>
      </c>
      <c r="D1595" s="117" t="s">
        <v>446</v>
      </c>
      <c r="E1595" s="11">
        <f>SUBTOTAL(9,E1596:E1599)</f>
        <v>0</v>
      </c>
      <c r="F1595" s="11">
        <f>SUBTOTAL(9,F1596:F1599)</f>
        <v>0</v>
      </c>
      <c r="G1595" s="11">
        <f>SUBTOTAL(9,G1596:G1599)</f>
        <v>0</v>
      </c>
      <c r="H1595" s="11">
        <f>SUBTOTAL(9,H1596:H1599)</f>
        <v>0</v>
      </c>
      <c r="I1595" s="11">
        <f t="shared" ref="I1595:N1595" si="545">SUBTOTAL(9,I1596:I1599)</f>
        <v>0</v>
      </c>
      <c r="J1595" s="11">
        <f t="shared" si="545"/>
        <v>0</v>
      </c>
      <c r="K1595" s="11">
        <f t="shared" si="545"/>
        <v>0</v>
      </c>
      <c r="L1595" s="11">
        <f t="shared" si="545"/>
        <v>0</v>
      </c>
      <c r="M1595" s="11">
        <f t="shared" si="545"/>
        <v>0</v>
      </c>
      <c r="N1595" s="11">
        <f t="shared" si="545"/>
        <v>0</v>
      </c>
      <c r="O1595" s="11">
        <f>SUBTOTAL(9,O1596:O1599)</f>
        <v>0</v>
      </c>
    </row>
    <row r="1596" spans="1:15" ht="25.5" hidden="1">
      <c r="A1596" s="50">
        <f t="shared" si="533"/>
        <v>3</v>
      </c>
      <c r="B1596" s="150"/>
      <c r="C1596" s="260" t="s">
        <v>153</v>
      </c>
      <c r="D1596" s="60" t="s">
        <v>37</v>
      </c>
      <c r="E1596" s="51"/>
      <c r="F1596" s="51"/>
      <c r="G1596" s="51"/>
      <c r="H1596" s="51"/>
      <c r="I1596" s="51"/>
      <c r="J1596" s="52">
        <f t="shared" ref="J1596:J1608" si="546">H1596+I1596</f>
        <v>0</v>
      </c>
      <c r="K1596" s="51"/>
      <c r="L1596" s="51"/>
      <c r="M1596" s="52">
        <f t="shared" ref="M1596:M1608" si="547">K1596+L1596</f>
        <v>0</v>
      </c>
      <c r="N1596" s="51"/>
      <c r="O1596" s="52">
        <f t="shared" ref="O1596:O1608" si="548">M1596+N1596</f>
        <v>0</v>
      </c>
    </row>
    <row r="1597" spans="1:15" hidden="1">
      <c r="A1597" s="50">
        <f t="shared" si="533"/>
        <v>3</v>
      </c>
      <c r="B1597" s="150"/>
      <c r="C1597" s="260" t="s">
        <v>155</v>
      </c>
      <c r="D1597" s="60" t="s">
        <v>39</v>
      </c>
      <c r="E1597" s="51"/>
      <c r="F1597" s="51"/>
      <c r="G1597" s="51"/>
      <c r="H1597" s="51"/>
      <c r="I1597" s="51"/>
      <c r="J1597" s="52">
        <f t="shared" si="546"/>
        <v>0</v>
      </c>
      <c r="K1597" s="51"/>
      <c r="L1597" s="51"/>
      <c r="M1597" s="52">
        <f t="shared" si="547"/>
        <v>0</v>
      </c>
      <c r="N1597" s="51"/>
      <c r="O1597" s="52">
        <f t="shared" si="548"/>
        <v>0</v>
      </c>
    </row>
    <row r="1598" spans="1:15" ht="25.5" hidden="1">
      <c r="A1598" s="50">
        <f t="shared" si="533"/>
        <v>3</v>
      </c>
      <c r="B1598" s="150"/>
      <c r="C1598" s="260" t="s">
        <v>156</v>
      </c>
      <c r="D1598" s="60" t="s">
        <v>40</v>
      </c>
      <c r="E1598" s="51"/>
      <c r="F1598" s="51"/>
      <c r="G1598" s="51"/>
      <c r="H1598" s="51"/>
      <c r="I1598" s="51"/>
      <c r="J1598" s="52">
        <f t="shared" si="546"/>
        <v>0</v>
      </c>
      <c r="K1598" s="51"/>
      <c r="L1598" s="51"/>
      <c r="M1598" s="52">
        <f t="shared" si="547"/>
        <v>0</v>
      </c>
      <c r="N1598" s="51"/>
      <c r="O1598" s="52">
        <f t="shared" si="548"/>
        <v>0</v>
      </c>
    </row>
    <row r="1599" spans="1:15" ht="25.5" hidden="1">
      <c r="A1599" s="50">
        <f t="shared" si="533"/>
        <v>3</v>
      </c>
      <c r="B1599" s="150"/>
      <c r="C1599" s="260" t="s">
        <v>157</v>
      </c>
      <c r="D1599" s="60" t="s">
        <v>41</v>
      </c>
      <c r="E1599" s="51"/>
      <c r="F1599" s="51"/>
      <c r="G1599" s="51"/>
      <c r="H1599" s="51"/>
      <c r="I1599" s="51"/>
      <c r="J1599" s="52">
        <f t="shared" si="546"/>
        <v>0</v>
      </c>
      <c r="K1599" s="51"/>
      <c r="L1599" s="51"/>
      <c r="M1599" s="52">
        <f t="shared" si="547"/>
        <v>0</v>
      </c>
      <c r="N1599" s="51"/>
      <c r="O1599" s="52">
        <f t="shared" si="548"/>
        <v>0</v>
      </c>
    </row>
    <row r="1600" spans="1:15" hidden="1">
      <c r="A1600" s="50">
        <f t="shared" si="533"/>
        <v>3</v>
      </c>
      <c r="B1600" s="150"/>
      <c r="C1600" s="160" t="s">
        <v>158</v>
      </c>
      <c r="D1600" s="60" t="s">
        <v>4</v>
      </c>
      <c r="E1600" s="51"/>
      <c r="F1600" s="51"/>
      <c r="G1600" s="51"/>
      <c r="H1600" s="51"/>
      <c r="I1600" s="51"/>
      <c r="J1600" s="52">
        <f t="shared" si="546"/>
        <v>0</v>
      </c>
      <c r="K1600" s="51"/>
      <c r="L1600" s="51"/>
      <c r="M1600" s="52">
        <f t="shared" si="547"/>
        <v>0</v>
      </c>
      <c r="N1600" s="51"/>
      <c r="O1600" s="52">
        <f t="shared" si="548"/>
        <v>0</v>
      </c>
    </row>
    <row r="1601" spans="1:15" hidden="1">
      <c r="A1601" s="50">
        <f t="shared" si="533"/>
        <v>3</v>
      </c>
      <c r="B1601" s="150"/>
      <c r="C1601" s="159" t="s">
        <v>19</v>
      </c>
      <c r="D1601" s="59" t="s">
        <v>5</v>
      </c>
      <c r="E1601" s="51"/>
      <c r="F1601" s="51"/>
      <c r="G1601" s="51"/>
      <c r="H1601" s="51"/>
      <c r="I1601" s="51"/>
      <c r="J1601" s="52">
        <f t="shared" si="546"/>
        <v>0</v>
      </c>
      <c r="K1601" s="51"/>
      <c r="L1601" s="51"/>
      <c r="M1601" s="52">
        <f t="shared" si="547"/>
        <v>0</v>
      </c>
      <c r="N1601" s="51"/>
      <c r="O1601" s="52">
        <f t="shared" si="548"/>
        <v>0</v>
      </c>
    </row>
    <row r="1602" spans="1:15" hidden="1">
      <c r="A1602" s="50">
        <f t="shared" si="533"/>
        <v>3</v>
      </c>
      <c r="B1602" s="150"/>
      <c r="C1602" s="162" t="s">
        <v>450</v>
      </c>
      <c r="D1602" s="118" t="s">
        <v>173</v>
      </c>
      <c r="E1602" s="51"/>
      <c r="F1602" s="51"/>
      <c r="G1602" s="51"/>
      <c r="H1602" s="51"/>
      <c r="I1602" s="51"/>
      <c r="J1602" s="52">
        <f t="shared" si="546"/>
        <v>0</v>
      </c>
      <c r="K1602" s="51"/>
      <c r="L1602" s="51"/>
      <c r="M1602" s="52">
        <f t="shared" si="547"/>
        <v>0</v>
      </c>
      <c r="N1602" s="51"/>
      <c r="O1602" s="52">
        <f t="shared" si="548"/>
        <v>0</v>
      </c>
    </row>
    <row r="1603" spans="1:15" hidden="1">
      <c r="A1603" s="50">
        <f t="shared" si="533"/>
        <v>3</v>
      </c>
      <c r="B1603" s="153"/>
      <c r="C1603" s="163" t="s">
        <v>29</v>
      </c>
      <c r="D1603" s="136" t="s">
        <v>6</v>
      </c>
      <c r="E1603" s="51"/>
      <c r="F1603" s="51"/>
      <c r="G1603" s="51"/>
      <c r="H1603" s="51"/>
      <c r="I1603" s="51"/>
      <c r="J1603" s="52">
        <f t="shared" si="546"/>
        <v>0</v>
      </c>
      <c r="K1603" s="51"/>
      <c r="L1603" s="51"/>
      <c r="M1603" s="52">
        <f t="shared" si="547"/>
        <v>0</v>
      </c>
      <c r="N1603" s="51"/>
      <c r="O1603" s="52">
        <f t="shared" si="548"/>
        <v>0</v>
      </c>
    </row>
    <row r="1604" spans="1:15" hidden="1">
      <c r="A1604" s="50">
        <f t="shared" si="533"/>
        <v>3</v>
      </c>
      <c r="B1604" s="153"/>
      <c r="C1604" s="163" t="s">
        <v>21</v>
      </c>
      <c r="D1604" s="137" t="s">
        <v>8</v>
      </c>
      <c r="E1604" s="51"/>
      <c r="F1604" s="51"/>
      <c r="G1604" s="51"/>
      <c r="H1604" s="51"/>
      <c r="I1604" s="51"/>
      <c r="J1604" s="52">
        <f>H1604+I1604</f>
        <v>0</v>
      </c>
      <c r="K1604" s="51"/>
      <c r="L1604" s="51"/>
      <c r="M1604" s="52">
        <f>K1604+L1604</f>
        <v>0</v>
      </c>
      <c r="N1604" s="51"/>
      <c r="O1604" s="52">
        <f t="shared" si="548"/>
        <v>0</v>
      </c>
    </row>
    <row r="1605" spans="1:15" hidden="1">
      <c r="A1605" s="50">
        <f t="shared" si="533"/>
        <v>3</v>
      </c>
      <c r="B1605" s="153"/>
      <c r="C1605" s="163" t="s">
        <v>526</v>
      </c>
      <c r="D1605" s="137" t="s">
        <v>31</v>
      </c>
      <c r="E1605" s="51"/>
      <c r="F1605" s="51"/>
      <c r="G1605" s="51"/>
      <c r="H1605" s="51"/>
      <c r="I1605" s="51"/>
      <c r="J1605" s="52">
        <f t="shared" si="546"/>
        <v>0</v>
      </c>
      <c r="K1605" s="51"/>
      <c r="L1605" s="51"/>
      <c r="M1605" s="52">
        <f t="shared" si="547"/>
        <v>0</v>
      </c>
      <c r="N1605" s="51"/>
      <c r="O1605" s="52">
        <f t="shared" si="548"/>
        <v>0</v>
      </c>
    </row>
    <row r="1606" spans="1:15" hidden="1">
      <c r="A1606" s="50">
        <f t="shared" si="533"/>
        <v>3</v>
      </c>
      <c r="B1606" s="153"/>
      <c r="C1606" s="163" t="s">
        <v>558</v>
      </c>
      <c r="D1606" s="137" t="s">
        <v>559</v>
      </c>
      <c r="E1606" s="51"/>
      <c r="F1606" s="51"/>
      <c r="G1606" s="51"/>
      <c r="H1606" s="51"/>
      <c r="I1606" s="51"/>
      <c r="J1606" s="52">
        <f t="shared" si="546"/>
        <v>0</v>
      </c>
      <c r="K1606" s="51"/>
      <c r="L1606" s="51"/>
      <c r="M1606" s="52">
        <f t="shared" si="547"/>
        <v>0</v>
      </c>
      <c r="N1606" s="51"/>
      <c r="O1606" s="52">
        <f t="shared" si="548"/>
        <v>0</v>
      </c>
    </row>
    <row r="1607" spans="1:15" ht="25.5" hidden="1">
      <c r="A1607" s="50">
        <f t="shared" si="533"/>
        <v>3</v>
      </c>
      <c r="B1607" s="153"/>
      <c r="C1607" s="163" t="s">
        <v>528</v>
      </c>
      <c r="D1607" s="136" t="s">
        <v>9</v>
      </c>
      <c r="E1607" s="51"/>
      <c r="F1607" s="51"/>
      <c r="G1607" s="51"/>
      <c r="H1607" s="51"/>
      <c r="I1607" s="51"/>
      <c r="J1607" s="52">
        <f t="shared" si="546"/>
        <v>0</v>
      </c>
      <c r="K1607" s="51"/>
      <c r="L1607" s="51"/>
      <c r="M1607" s="52">
        <f t="shared" si="547"/>
        <v>0</v>
      </c>
      <c r="N1607" s="51"/>
      <c r="O1607" s="52">
        <f t="shared" si="548"/>
        <v>0</v>
      </c>
    </row>
    <row r="1608" spans="1:15" ht="25.5" hidden="1">
      <c r="A1608" s="50">
        <f t="shared" si="533"/>
        <v>3</v>
      </c>
      <c r="B1608" s="153"/>
      <c r="C1608" s="163" t="s">
        <v>30</v>
      </c>
      <c r="D1608" s="136" t="s">
        <v>10</v>
      </c>
      <c r="E1608" s="51"/>
      <c r="F1608" s="51"/>
      <c r="G1608" s="51"/>
      <c r="H1608" s="51"/>
      <c r="I1608" s="51"/>
      <c r="J1608" s="52">
        <f t="shared" si="546"/>
        <v>0</v>
      </c>
      <c r="K1608" s="51"/>
      <c r="L1608" s="51"/>
      <c r="M1608" s="52">
        <f t="shared" si="547"/>
        <v>0</v>
      </c>
      <c r="N1608" s="51"/>
      <c r="O1608" s="52">
        <f t="shared" si="548"/>
        <v>0</v>
      </c>
    </row>
    <row r="1609" spans="1:15" hidden="1">
      <c r="A1609" s="50">
        <f t="shared" si="533"/>
        <v>3</v>
      </c>
      <c r="B1609" s="153"/>
      <c r="C1609" s="165" t="s">
        <v>451</v>
      </c>
      <c r="D1609" s="138" t="s">
        <v>93</v>
      </c>
      <c r="E1609" s="11">
        <f>SUBTOTAL(9,E1610:E1611)</f>
        <v>0</v>
      </c>
      <c r="F1609" s="11">
        <f>SUBTOTAL(9,F1610:F1611)</f>
        <v>0</v>
      </c>
      <c r="G1609" s="11">
        <f>SUBTOTAL(9,G1610:G1611)</f>
        <v>0</v>
      </c>
      <c r="H1609" s="11">
        <f>SUBTOTAL(9,H1610:H1611)</f>
        <v>0</v>
      </c>
      <c r="I1609" s="11">
        <f t="shared" ref="I1609:N1609" si="549">SUBTOTAL(9,I1610:I1611)</f>
        <v>0</v>
      </c>
      <c r="J1609" s="11">
        <f t="shared" si="549"/>
        <v>0</v>
      </c>
      <c r="K1609" s="11">
        <f t="shared" si="549"/>
        <v>0</v>
      </c>
      <c r="L1609" s="11">
        <f t="shared" si="549"/>
        <v>0</v>
      </c>
      <c r="M1609" s="11">
        <f t="shared" si="549"/>
        <v>0</v>
      </c>
      <c r="N1609" s="11">
        <f t="shared" si="549"/>
        <v>0</v>
      </c>
      <c r="O1609" s="11">
        <f>SUBTOTAL(9,O1610:O1611)</f>
        <v>0</v>
      </c>
    </row>
    <row r="1610" spans="1:15" hidden="1">
      <c r="A1610" s="50">
        <f t="shared" si="533"/>
        <v>3</v>
      </c>
      <c r="B1610" s="153"/>
      <c r="C1610" s="166" t="s">
        <v>452</v>
      </c>
      <c r="D1610" s="138" t="s">
        <v>453</v>
      </c>
      <c r="E1610" s="51"/>
      <c r="F1610" s="51"/>
      <c r="G1610" s="51"/>
      <c r="H1610" s="51"/>
      <c r="I1610" s="51"/>
      <c r="J1610" s="52">
        <f>H1610+I1610</f>
        <v>0</v>
      </c>
      <c r="K1610" s="51"/>
      <c r="L1610" s="51"/>
      <c r="M1610" s="52">
        <f>K1610+L1610</f>
        <v>0</v>
      </c>
      <c r="N1610" s="51"/>
      <c r="O1610" s="52">
        <f>M1610+N1610</f>
        <v>0</v>
      </c>
    </row>
    <row r="1611" spans="1:15" hidden="1">
      <c r="A1611" s="50">
        <f t="shared" si="533"/>
        <v>3</v>
      </c>
      <c r="B1611" s="153"/>
      <c r="C1611" s="166" t="s">
        <v>454</v>
      </c>
      <c r="D1611" s="138" t="s">
        <v>455</v>
      </c>
      <c r="E1611" s="51"/>
      <c r="F1611" s="51"/>
      <c r="G1611" s="51"/>
      <c r="H1611" s="51"/>
      <c r="I1611" s="51"/>
      <c r="J1611" s="52">
        <f>H1611+I1611</f>
        <v>0</v>
      </c>
      <c r="K1611" s="51"/>
      <c r="L1611" s="51"/>
      <c r="M1611" s="52">
        <f>K1611+L1611</f>
        <v>0</v>
      </c>
      <c r="N1611" s="51"/>
      <c r="O1611" s="52">
        <f>M1611+N1611</f>
        <v>0</v>
      </c>
    </row>
    <row r="1612" spans="1:15" hidden="1">
      <c r="A1612" s="50">
        <f t="shared" si="533"/>
        <v>3</v>
      </c>
      <c r="B1612" s="156"/>
      <c r="C1612" s="158" t="s">
        <v>32</v>
      </c>
      <c r="D1612" s="136"/>
      <c r="E1612" s="11">
        <f>SUBTOTAL(9,E1613:E1617)</f>
        <v>0</v>
      </c>
      <c r="F1612" s="11">
        <f>SUBTOTAL(9,F1613:F1617)</f>
        <v>0</v>
      </c>
      <c r="G1612" s="11">
        <f>SUBTOTAL(9,G1613:G1617)</f>
        <v>0</v>
      </c>
      <c r="H1612" s="11">
        <f>SUBTOTAL(9,H1613:H1617)</f>
        <v>0</v>
      </c>
      <c r="I1612" s="11">
        <f t="shared" ref="I1612:N1612" si="550">SUBTOTAL(9,I1613:I1617)</f>
        <v>0</v>
      </c>
      <c r="J1612" s="11">
        <f t="shared" si="550"/>
        <v>0</v>
      </c>
      <c r="K1612" s="11">
        <f t="shared" si="550"/>
        <v>0</v>
      </c>
      <c r="L1612" s="11">
        <f t="shared" si="550"/>
        <v>0</v>
      </c>
      <c r="M1612" s="11">
        <f t="shared" si="550"/>
        <v>0</v>
      </c>
      <c r="N1612" s="11">
        <f t="shared" si="550"/>
        <v>0</v>
      </c>
      <c r="O1612" s="11">
        <f>SUBTOTAL(9,O1613:O1617)</f>
        <v>0</v>
      </c>
    </row>
    <row r="1613" spans="1:15" hidden="1">
      <c r="A1613" s="50">
        <f t="shared" si="533"/>
        <v>3</v>
      </c>
      <c r="B1613" s="153"/>
      <c r="C1613" s="163" t="s">
        <v>70</v>
      </c>
      <c r="D1613" s="137" t="s">
        <v>71</v>
      </c>
      <c r="E1613" s="51"/>
      <c r="F1613" s="51"/>
      <c r="G1613" s="51"/>
      <c r="H1613" s="51"/>
      <c r="I1613" s="51"/>
      <c r="J1613" s="52">
        <f>H1613+I1613</f>
        <v>0</v>
      </c>
      <c r="K1613" s="51"/>
      <c r="L1613" s="51"/>
      <c r="M1613" s="52">
        <f>K1613+L1613</f>
        <v>0</v>
      </c>
      <c r="N1613" s="51"/>
      <c r="O1613" s="52">
        <f>M1613+N1613</f>
        <v>0</v>
      </c>
    </row>
    <row r="1614" spans="1:15" hidden="1">
      <c r="A1614" s="50">
        <f t="shared" si="533"/>
        <v>3</v>
      </c>
      <c r="B1614" s="153"/>
      <c r="C1614" s="163" t="s">
        <v>72</v>
      </c>
      <c r="D1614" s="137" t="s">
        <v>73</v>
      </c>
      <c r="E1614" s="51"/>
      <c r="F1614" s="51"/>
      <c r="G1614" s="51"/>
      <c r="H1614" s="51"/>
      <c r="I1614" s="51"/>
      <c r="J1614" s="52">
        <f>H1614+I1614</f>
        <v>0</v>
      </c>
      <c r="K1614" s="51"/>
      <c r="L1614" s="51"/>
      <c r="M1614" s="52">
        <f>K1614+L1614</f>
        <v>0</v>
      </c>
      <c r="N1614" s="51"/>
      <c r="O1614" s="52">
        <f>M1614+N1614</f>
        <v>0</v>
      </c>
    </row>
    <row r="1615" spans="1:15" hidden="1">
      <c r="A1615" s="50">
        <f t="shared" si="533"/>
        <v>3</v>
      </c>
      <c r="B1615" s="153"/>
      <c r="C1615" s="163" t="s">
        <v>74</v>
      </c>
      <c r="D1615" s="137" t="s">
        <v>75</v>
      </c>
      <c r="E1615" s="51"/>
      <c r="F1615" s="51"/>
      <c r="G1615" s="51"/>
      <c r="H1615" s="51"/>
      <c r="I1615" s="51"/>
      <c r="J1615" s="52">
        <f>H1615+I1615</f>
        <v>0</v>
      </c>
      <c r="K1615" s="51"/>
      <c r="L1615" s="51"/>
      <c r="M1615" s="52">
        <f>K1615+L1615</f>
        <v>0</v>
      </c>
      <c r="N1615" s="51"/>
      <c r="O1615" s="52">
        <f>M1615+N1615</f>
        <v>0</v>
      </c>
    </row>
    <row r="1616" spans="1:15" hidden="1">
      <c r="A1616" s="50">
        <f t="shared" si="533"/>
        <v>3</v>
      </c>
      <c r="B1616" s="153"/>
      <c r="C1616" s="163" t="s">
        <v>76</v>
      </c>
      <c r="D1616" s="137" t="s">
        <v>77</v>
      </c>
      <c r="E1616" s="51"/>
      <c r="F1616" s="51"/>
      <c r="G1616" s="51"/>
      <c r="H1616" s="51"/>
      <c r="I1616" s="51"/>
      <c r="J1616" s="52">
        <f>H1616+I1616</f>
        <v>0</v>
      </c>
      <c r="K1616" s="51"/>
      <c r="L1616" s="51"/>
      <c r="M1616" s="52">
        <f>K1616+L1616</f>
        <v>0</v>
      </c>
      <c r="N1616" s="51"/>
      <c r="O1616" s="52">
        <f>M1616+N1616</f>
        <v>0</v>
      </c>
    </row>
    <row r="1617" spans="1:15" hidden="1">
      <c r="A1617" s="50">
        <f t="shared" si="533"/>
        <v>3</v>
      </c>
      <c r="B1617" s="153"/>
      <c r="C1617" s="163" t="s">
        <v>12</v>
      </c>
      <c r="D1617" s="137" t="s">
        <v>28</v>
      </c>
      <c r="E1617" s="51"/>
      <c r="F1617" s="51"/>
      <c r="G1617" s="51"/>
      <c r="H1617" s="51"/>
      <c r="I1617" s="51"/>
      <c r="J1617" s="52">
        <f>H1617+I1617</f>
        <v>0</v>
      </c>
      <c r="K1617" s="51"/>
      <c r="L1617" s="51"/>
      <c r="M1617" s="52">
        <f>K1617+L1617</f>
        <v>0</v>
      </c>
      <c r="N1617" s="51"/>
      <c r="O1617" s="52">
        <f>M1617+N1617</f>
        <v>0</v>
      </c>
    </row>
    <row r="1618" spans="1:15" hidden="1">
      <c r="A1618" s="77">
        <f>A1619</f>
        <v>3</v>
      </c>
      <c r="B1618" s="153"/>
      <c r="C1618" s="155"/>
      <c r="D1618" s="137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</row>
    <row r="1619" spans="1:15" hidden="1">
      <c r="A1619" s="105">
        <f>MIN(A1620:A1625)</f>
        <v>3</v>
      </c>
      <c r="B1619" s="153"/>
      <c r="C1619" s="157" t="s">
        <v>36</v>
      </c>
      <c r="D1619" s="137"/>
      <c r="E1619" s="11"/>
      <c r="F1619" s="11"/>
      <c r="G1619" s="11"/>
      <c r="H1619" s="11"/>
      <c r="I1619" s="11"/>
      <c r="J1619" s="11"/>
      <c r="K1619" s="11"/>
      <c r="L1619" s="11"/>
      <c r="M1619" s="11"/>
      <c r="N1619" s="11"/>
      <c r="O1619" s="11"/>
    </row>
    <row r="1620" spans="1:15" hidden="1">
      <c r="A1620" s="50">
        <f t="shared" ref="A1620:A1625" si="551">IF(MAX(E1620:P1620)=0,IF(MIN(E1620:P1620)=0,3,2),2)</f>
        <v>3</v>
      </c>
      <c r="B1620" s="153"/>
      <c r="C1620" s="155" t="s">
        <v>34</v>
      </c>
      <c r="D1620" s="137"/>
      <c r="E1620" s="62">
        <f>SUM(E1621:E1622)</f>
        <v>0</v>
      </c>
      <c r="F1620" s="62">
        <f>SUM(F1621:F1622)</f>
        <v>0</v>
      </c>
      <c r="G1620" s="62">
        <f>SUM(G1621:G1622)</f>
        <v>0</v>
      </c>
      <c r="H1620" s="62">
        <f>SUM(H1621:H1622)</f>
        <v>0</v>
      </c>
      <c r="I1620" s="62">
        <f t="shared" ref="I1620:N1620" si="552">SUM(I1621:I1622)</f>
        <v>0</v>
      </c>
      <c r="J1620" s="62">
        <f t="shared" si="552"/>
        <v>0</v>
      </c>
      <c r="K1620" s="62">
        <f t="shared" si="552"/>
        <v>0</v>
      </c>
      <c r="L1620" s="62">
        <f t="shared" si="552"/>
        <v>0</v>
      </c>
      <c r="M1620" s="62">
        <f t="shared" si="552"/>
        <v>0</v>
      </c>
      <c r="N1620" s="62">
        <f t="shared" si="552"/>
        <v>0</v>
      </c>
      <c r="O1620" s="62">
        <f>SUM(O1621:O1622)</f>
        <v>0</v>
      </c>
    </row>
    <row r="1621" spans="1:15" hidden="1">
      <c r="A1621" s="50">
        <f t="shared" si="551"/>
        <v>3</v>
      </c>
      <c r="B1621" s="153"/>
      <c r="C1621" s="167" t="s">
        <v>80</v>
      </c>
      <c r="D1621" s="137"/>
      <c r="E1621" s="51"/>
      <c r="F1621" s="51"/>
      <c r="G1621" s="51"/>
      <c r="H1621" s="51"/>
      <c r="I1621" s="51"/>
      <c r="J1621" s="52">
        <f>H1621+I1621</f>
        <v>0</v>
      </c>
      <c r="K1621" s="51"/>
      <c r="L1621" s="51"/>
      <c r="M1621" s="52">
        <f>K1621+L1621</f>
        <v>0</v>
      </c>
      <c r="N1621" s="51"/>
      <c r="O1621" s="52">
        <f>M1621+N1621</f>
        <v>0</v>
      </c>
    </row>
    <row r="1622" spans="1:15" hidden="1">
      <c r="A1622" s="50">
        <f t="shared" si="551"/>
        <v>3</v>
      </c>
      <c r="B1622" s="153"/>
      <c r="C1622" s="167" t="s">
        <v>81</v>
      </c>
      <c r="D1622" s="137"/>
      <c r="E1622" s="51"/>
      <c r="F1622" s="51"/>
      <c r="G1622" s="51"/>
      <c r="H1622" s="51"/>
      <c r="I1622" s="51"/>
      <c r="J1622" s="52">
        <f>H1622+I1622</f>
        <v>0</v>
      </c>
      <c r="K1622" s="51"/>
      <c r="L1622" s="51"/>
      <c r="M1622" s="52">
        <f>K1622+L1622</f>
        <v>0</v>
      </c>
      <c r="N1622" s="51"/>
      <c r="O1622" s="52">
        <f>M1622+N1622</f>
        <v>0</v>
      </c>
    </row>
    <row r="1623" spans="1:15" hidden="1">
      <c r="A1623" s="50">
        <f t="shared" si="551"/>
        <v>3</v>
      </c>
      <c r="B1623" s="153"/>
      <c r="C1623" s="155" t="s">
        <v>35</v>
      </c>
      <c r="D1623" s="137"/>
      <c r="E1623" s="62">
        <f>SUM(E1624:E1625)</f>
        <v>0</v>
      </c>
      <c r="F1623" s="62">
        <f>SUM(F1624:F1625)</f>
        <v>0</v>
      </c>
      <c r="G1623" s="62">
        <f>SUM(G1624:G1625)</f>
        <v>0</v>
      </c>
      <c r="H1623" s="62">
        <f>SUM(H1624:H1625)</f>
        <v>0</v>
      </c>
      <c r="I1623" s="62">
        <f t="shared" ref="I1623:N1623" si="553">SUM(I1624:I1625)</f>
        <v>0</v>
      </c>
      <c r="J1623" s="62">
        <f t="shared" si="553"/>
        <v>0</v>
      </c>
      <c r="K1623" s="62">
        <f t="shared" si="553"/>
        <v>0</v>
      </c>
      <c r="L1623" s="62">
        <f t="shared" si="553"/>
        <v>0</v>
      </c>
      <c r="M1623" s="62">
        <f t="shared" si="553"/>
        <v>0</v>
      </c>
      <c r="N1623" s="62">
        <f t="shared" si="553"/>
        <v>0</v>
      </c>
      <c r="O1623" s="62">
        <f>SUM(O1624:O1625)</f>
        <v>0</v>
      </c>
    </row>
    <row r="1624" spans="1:15" hidden="1">
      <c r="A1624" s="50">
        <f t="shared" si="551"/>
        <v>3</v>
      </c>
      <c r="B1624" s="153"/>
      <c r="C1624" s="167" t="s">
        <v>84</v>
      </c>
      <c r="D1624" s="137"/>
      <c r="E1624" s="51"/>
      <c r="F1624" s="51"/>
      <c r="G1624" s="51"/>
      <c r="H1624" s="51"/>
      <c r="I1624" s="51"/>
      <c r="J1624" s="52">
        <f>H1624+I1624</f>
        <v>0</v>
      </c>
      <c r="K1624" s="51"/>
      <c r="L1624" s="51"/>
      <c r="M1624" s="52">
        <f>K1624+L1624</f>
        <v>0</v>
      </c>
      <c r="N1624" s="51"/>
      <c r="O1624" s="52">
        <f>M1624+N1624</f>
        <v>0</v>
      </c>
    </row>
    <row r="1625" spans="1:15" hidden="1">
      <c r="A1625" s="50">
        <f t="shared" si="551"/>
        <v>3</v>
      </c>
      <c r="B1625" s="153"/>
      <c r="C1625" s="167" t="s">
        <v>85</v>
      </c>
      <c r="D1625" s="137"/>
      <c r="E1625" s="51"/>
      <c r="F1625" s="51"/>
      <c r="G1625" s="51"/>
      <c r="H1625" s="51"/>
      <c r="I1625" s="51"/>
      <c r="J1625" s="52">
        <f>H1625+I1625</f>
        <v>0</v>
      </c>
      <c r="K1625" s="51"/>
      <c r="L1625" s="51"/>
      <c r="M1625" s="52">
        <f>K1625+L1625</f>
        <v>0</v>
      </c>
      <c r="N1625" s="51"/>
      <c r="O1625" s="52">
        <f>M1625+N1625</f>
        <v>0</v>
      </c>
    </row>
    <row r="1626" spans="1:15" hidden="1">
      <c r="A1626" s="77">
        <f>A1627</f>
        <v>3</v>
      </c>
      <c r="B1626" s="172"/>
      <c r="C1626" s="156"/>
      <c r="D1626" s="140"/>
      <c r="E1626" s="76"/>
      <c r="F1626" s="76"/>
      <c r="G1626" s="76"/>
      <c r="H1626" s="76"/>
      <c r="I1626" s="76"/>
      <c r="J1626" s="76"/>
      <c r="K1626" s="76"/>
      <c r="L1626" s="76"/>
      <c r="M1626" s="76"/>
      <c r="N1626" s="76"/>
      <c r="O1626" s="76"/>
    </row>
    <row r="1627" spans="1:15" hidden="1">
      <c r="A1627" s="105">
        <f>MIN(A1628:A1639)</f>
        <v>3</v>
      </c>
      <c r="B1627" s="172"/>
      <c r="C1627" s="173" t="s">
        <v>69</v>
      </c>
      <c r="D1627" s="140"/>
      <c r="E1627" s="76"/>
      <c r="F1627" s="76"/>
      <c r="G1627" s="76"/>
      <c r="H1627" s="76"/>
      <c r="I1627" s="76"/>
      <c r="J1627" s="76"/>
      <c r="K1627" s="76"/>
      <c r="L1627" s="76"/>
      <c r="M1627" s="76"/>
      <c r="N1627" s="76"/>
      <c r="O1627" s="76"/>
    </row>
    <row r="1628" spans="1:15" hidden="1">
      <c r="A1628" s="50">
        <f t="shared" ref="A1628:A1639" si="554">IF(MAX(E1628:P1628)=0,IF(MIN(E1628:P1628)=0,3,2),2)</f>
        <v>3</v>
      </c>
      <c r="B1628" s="145"/>
      <c r="C1628" s="146" t="s">
        <v>25</v>
      </c>
      <c r="D1628" s="56"/>
      <c r="E1628" s="11">
        <f>SUBTOTAL(9,E1629:E1639)</f>
        <v>0</v>
      </c>
      <c r="F1628" s="11">
        <f>SUBTOTAL(9,F1629:F1639)</f>
        <v>0</v>
      </c>
      <c r="G1628" s="11">
        <f>SUBTOTAL(9,G1629:G1639)</f>
        <v>0</v>
      </c>
      <c r="H1628" s="11">
        <f>SUBTOTAL(9,H1629:H1639)</f>
        <v>0</v>
      </c>
      <c r="I1628" s="11">
        <f t="shared" ref="I1628:N1628" si="555">SUBTOTAL(9,I1629:I1639)</f>
        <v>0</v>
      </c>
      <c r="J1628" s="11">
        <f t="shared" si="555"/>
        <v>0</v>
      </c>
      <c r="K1628" s="11">
        <f t="shared" si="555"/>
        <v>0</v>
      </c>
      <c r="L1628" s="11">
        <f t="shared" si="555"/>
        <v>0</v>
      </c>
      <c r="M1628" s="11">
        <f t="shared" si="555"/>
        <v>0</v>
      </c>
      <c r="N1628" s="11">
        <f t="shared" si="555"/>
        <v>0</v>
      </c>
      <c r="O1628" s="11">
        <f>SUBTOTAL(9,O1629:O1639)</f>
        <v>0</v>
      </c>
    </row>
    <row r="1629" spans="1:15" hidden="1">
      <c r="A1629" s="50">
        <f t="shared" si="554"/>
        <v>3</v>
      </c>
      <c r="B1629" s="145" t="s">
        <v>14</v>
      </c>
      <c r="C1629" s="146" t="s">
        <v>125</v>
      </c>
      <c r="D1629" s="56"/>
      <c r="E1629" s="11">
        <f>SUBTOTAL(9,E1630:E1633)</f>
        <v>0</v>
      </c>
      <c r="F1629" s="11">
        <f>SUBTOTAL(9,F1630:F1633)</f>
        <v>0</v>
      </c>
      <c r="G1629" s="11">
        <f>SUBTOTAL(9,G1630:G1633)</f>
        <v>0</v>
      </c>
      <c r="H1629" s="11">
        <f>SUBTOTAL(9,H1630:H1633)</f>
        <v>0</v>
      </c>
      <c r="I1629" s="11">
        <f t="shared" ref="I1629:N1629" si="556">SUBTOTAL(9,I1630:I1633)</f>
        <v>0</v>
      </c>
      <c r="J1629" s="11">
        <f t="shared" si="556"/>
        <v>0</v>
      </c>
      <c r="K1629" s="11">
        <f t="shared" si="556"/>
        <v>0</v>
      </c>
      <c r="L1629" s="11">
        <f t="shared" si="556"/>
        <v>0</v>
      </c>
      <c r="M1629" s="11">
        <f t="shared" si="556"/>
        <v>0</v>
      </c>
      <c r="N1629" s="11">
        <f t="shared" si="556"/>
        <v>0</v>
      </c>
      <c r="O1629" s="11">
        <f>SUBTOTAL(9,O1630:O1633)</f>
        <v>0</v>
      </c>
    </row>
    <row r="1630" spans="1:15" hidden="1">
      <c r="A1630" s="50">
        <f t="shared" si="554"/>
        <v>3</v>
      </c>
      <c r="B1630" s="147"/>
      <c r="C1630" s="146" t="s">
        <v>134</v>
      </c>
      <c r="D1630" s="56"/>
      <c r="E1630" s="11">
        <f>SUBTOTAL(9,E1631:E1633)</f>
        <v>0</v>
      </c>
      <c r="F1630" s="11">
        <f>SUBTOTAL(9,F1631:F1633)</f>
        <v>0</v>
      </c>
      <c r="G1630" s="11">
        <f>SUBTOTAL(9,G1631:G1633)</f>
        <v>0</v>
      </c>
      <c r="H1630" s="11">
        <f>SUBTOTAL(9,H1631:H1633)</f>
        <v>0</v>
      </c>
      <c r="I1630" s="11">
        <f t="shared" ref="I1630:N1630" si="557">SUBTOTAL(9,I1631:I1633)</f>
        <v>0</v>
      </c>
      <c r="J1630" s="11">
        <f t="shared" si="557"/>
        <v>0</v>
      </c>
      <c r="K1630" s="11">
        <f t="shared" si="557"/>
        <v>0</v>
      </c>
      <c r="L1630" s="11">
        <f t="shared" si="557"/>
        <v>0</v>
      </c>
      <c r="M1630" s="11">
        <f t="shared" si="557"/>
        <v>0</v>
      </c>
      <c r="N1630" s="11">
        <f t="shared" si="557"/>
        <v>0</v>
      </c>
      <c r="O1630" s="11">
        <f>SUBTOTAL(9,O1631:O1633)</f>
        <v>0</v>
      </c>
    </row>
    <row r="1631" spans="1:15" hidden="1">
      <c r="A1631" s="50">
        <f t="shared" si="554"/>
        <v>3</v>
      </c>
      <c r="B1631" s="153"/>
      <c r="C1631" s="155" t="s">
        <v>136</v>
      </c>
      <c r="D1631" s="136"/>
      <c r="E1631" s="11">
        <f>SUBTOTAL(9,E1632:E1633)</f>
        <v>0</v>
      </c>
      <c r="F1631" s="11">
        <f>SUBTOTAL(9,F1632:F1633)</f>
        <v>0</v>
      </c>
      <c r="G1631" s="11">
        <f>SUBTOTAL(9,G1632:G1633)</f>
        <v>0</v>
      </c>
      <c r="H1631" s="11">
        <f>SUBTOTAL(9,H1632:H1633)</f>
        <v>0</v>
      </c>
      <c r="I1631" s="11">
        <f t="shared" ref="I1631:N1631" si="558">SUBTOTAL(9,I1632:I1633)</f>
        <v>0</v>
      </c>
      <c r="J1631" s="11">
        <f t="shared" si="558"/>
        <v>0</v>
      </c>
      <c r="K1631" s="11">
        <f t="shared" si="558"/>
        <v>0</v>
      </c>
      <c r="L1631" s="11">
        <f t="shared" si="558"/>
        <v>0</v>
      </c>
      <c r="M1631" s="11">
        <f t="shared" si="558"/>
        <v>0</v>
      </c>
      <c r="N1631" s="11">
        <f t="shared" si="558"/>
        <v>0</v>
      </c>
      <c r="O1631" s="11">
        <f>SUBTOTAL(9,O1632:O1633)</f>
        <v>0</v>
      </c>
    </row>
    <row r="1632" spans="1:15" hidden="1">
      <c r="A1632" s="50">
        <f t="shared" si="554"/>
        <v>3</v>
      </c>
      <c r="B1632" s="153"/>
      <c r="C1632" s="155" t="s">
        <v>137</v>
      </c>
      <c r="D1632" s="136"/>
      <c r="E1632" s="51"/>
      <c r="F1632" s="51"/>
      <c r="G1632" s="51"/>
      <c r="H1632" s="51"/>
      <c r="I1632" s="51"/>
      <c r="J1632" s="52">
        <f>H1632+I1632</f>
        <v>0</v>
      </c>
      <c r="K1632" s="51"/>
      <c r="L1632" s="51"/>
      <c r="M1632" s="52">
        <f>K1632+L1632</f>
        <v>0</v>
      </c>
      <c r="N1632" s="51"/>
      <c r="O1632" s="52">
        <f>M1632+N1632</f>
        <v>0</v>
      </c>
    </row>
    <row r="1633" spans="1:15" hidden="1">
      <c r="A1633" s="50">
        <f t="shared" si="554"/>
        <v>3</v>
      </c>
      <c r="B1633" s="153"/>
      <c r="C1633" s="155" t="s">
        <v>138</v>
      </c>
      <c r="D1633" s="136"/>
      <c r="E1633" s="51"/>
      <c r="F1633" s="51"/>
      <c r="G1633" s="51"/>
      <c r="H1633" s="51"/>
      <c r="I1633" s="51"/>
      <c r="J1633" s="52">
        <f>H1633+I1633</f>
        <v>0</v>
      </c>
      <c r="K1633" s="51"/>
      <c r="L1633" s="51"/>
      <c r="M1633" s="52">
        <f>K1633+L1633</f>
        <v>0</v>
      </c>
      <c r="N1633" s="51"/>
      <c r="O1633" s="52">
        <f>M1633+N1633</f>
        <v>0</v>
      </c>
    </row>
    <row r="1634" spans="1:15" hidden="1">
      <c r="A1634" s="50">
        <f t="shared" si="554"/>
        <v>3</v>
      </c>
      <c r="B1634" s="145" t="s">
        <v>146</v>
      </c>
      <c r="C1634" s="157" t="s">
        <v>147</v>
      </c>
      <c r="D1634" s="56"/>
      <c r="E1634" s="11">
        <f>SUBTOTAL(9,E1635:E1638)</f>
        <v>0</v>
      </c>
      <c r="F1634" s="11">
        <f>SUBTOTAL(9,F1635:F1638)</f>
        <v>0</v>
      </c>
      <c r="G1634" s="11">
        <f>SUBTOTAL(9,G1635:G1638)</f>
        <v>0</v>
      </c>
      <c r="H1634" s="11">
        <f>SUBTOTAL(9,H1635:H1638)</f>
        <v>0</v>
      </c>
      <c r="I1634" s="11">
        <f t="shared" ref="I1634:N1634" si="559">SUBTOTAL(9,I1635:I1638)</f>
        <v>0</v>
      </c>
      <c r="J1634" s="11">
        <f t="shared" si="559"/>
        <v>0</v>
      </c>
      <c r="K1634" s="11">
        <f t="shared" si="559"/>
        <v>0</v>
      </c>
      <c r="L1634" s="11">
        <f t="shared" si="559"/>
        <v>0</v>
      </c>
      <c r="M1634" s="11">
        <f t="shared" si="559"/>
        <v>0</v>
      </c>
      <c r="N1634" s="11">
        <f t="shared" si="559"/>
        <v>0</v>
      </c>
      <c r="O1634" s="11">
        <f>SUBTOTAL(9,O1635:O1638)</f>
        <v>0</v>
      </c>
    </row>
    <row r="1635" spans="1:15" hidden="1">
      <c r="A1635" s="50">
        <f t="shared" si="554"/>
        <v>3</v>
      </c>
      <c r="B1635" s="156"/>
      <c r="C1635" s="158" t="s">
        <v>26</v>
      </c>
      <c r="D1635" s="56"/>
      <c r="E1635" s="11">
        <f>SUBTOTAL(9,E1636:E1638)</f>
        <v>0</v>
      </c>
      <c r="F1635" s="11">
        <f>SUBTOTAL(9,F1636:F1638)</f>
        <v>0</v>
      </c>
      <c r="G1635" s="11">
        <f>SUBTOTAL(9,G1636:G1638)</f>
        <v>0</v>
      </c>
      <c r="H1635" s="11">
        <f>SUBTOTAL(9,H1636:H1638)</f>
        <v>0</v>
      </c>
      <c r="I1635" s="11">
        <f t="shared" ref="I1635:N1635" si="560">SUBTOTAL(9,I1636:I1638)</f>
        <v>0</v>
      </c>
      <c r="J1635" s="11">
        <f t="shared" si="560"/>
        <v>0</v>
      </c>
      <c r="K1635" s="11">
        <f t="shared" si="560"/>
        <v>0</v>
      </c>
      <c r="L1635" s="11">
        <f t="shared" si="560"/>
        <v>0</v>
      </c>
      <c r="M1635" s="11">
        <f t="shared" si="560"/>
        <v>0</v>
      </c>
      <c r="N1635" s="11">
        <f t="shared" si="560"/>
        <v>0</v>
      </c>
      <c r="O1635" s="11">
        <f>SUBTOTAL(9,O1636:O1638)</f>
        <v>0</v>
      </c>
    </row>
    <row r="1636" spans="1:15" hidden="1">
      <c r="A1636" s="50">
        <f t="shared" si="554"/>
        <v>3</v>
      </c>
      <c r="B1636" s="150"/>
      <c r="C1636" s="163" t="s">
        <v>33</v>
      </c>
      <c r="D1636" s="136"/>
      <c r="E1636" s="11">
        <f>SUBTOTAL(9,E1637:E1638)</f>
        <v>0</v>
      </c>
      <c r="F1636" s="11">
        <f>SUBTOTAL(9,F1637:F1638)</f>
        <v>0</v>
      </c>
      <c r="G1636" s="11">
        <f>SUBTOTAL(9,G1637:G1638)</f>
        <v>0</v>
      </c>
      <c r="H1636" s="11">
        <f>SUBTOTAL(9,H1637:H1638)</f>
        <v>0</v>
      </c>
      <c r="I1636" s="11">
        <f t="shared" ref="I1636:N1636" si="561">SUBTOTAL(9,I1637:I1638)</f>
        <v>0</v>
      </c>
      <c r="J1636" s="11">
        <f t="shared" si="561"/>
        <v>0</v>
      </c>
      <c r="K1636" s="11">
        <f t="shared" si="561"/>
        <v>0</v>
      </c>
      <c r="L1636" s="11">
        <f t="shared" si="561"/>
        <v>0</v>
      </c>
      <c r="M1636" s="11">
        <f t="shared" si="561"/>
        <v>0</v>
      </c>
      <c r="N1636" s="11">
        <f t="shared" si="561"/>
        <v>0</v>
      </c>
      <c r="O1636" s="11">
        <f>SUBTOTAL(9,O1637:O1638)</f>
        <v>0</v>
      </c>
    </row>
    <row r="1637" spans="1:15" hidden="1">
      <c r="A1637" s="50">
        <f t="shared" si="554"/>
        <v>3</v>
      </c>
      <c r="B1637" s="150"/>
      <c r="C1637" s="164" t="s">
        <v>82</v>
      </c>
      <c r="D1637" s="136"/>
      <c r="E1637" s="51"/>
      <c r="F1637" s="51"/>
      <c r="G1637" s="51"/>
      <c r="H1637" s="51"/>
      <c r="I1637" s="51"/>
      <c r="J1637" s="52">
        <f>H1637+I1637</f>
        <v>0</v>
      </c>
      <c r="K1637" s="51"/>
      <c r="L1637" s="51"/>
      <c r="M1637" s="52">
        <f>K1637+L1637</f>
        <v>0</v>
      </c>
      <c r="N1637" s="51"/>
      <c r="O1637" s="52">
        <f>M1637+N1637</f>
        <v>0</v>
      </c>
    </row>
    <row r="1638" spans="1:15" hidden="1">
      <c r="A1638" s="50">
        <f t="shared" si="554"/>
        <v>3</v>
      </c>
      <c r="B1638" s="150"/>
      <c r="C1638" s="164" t="s">
        <v>83</v>
      </c>
      <c r="D1638" s="136"/>
      <c r="E1638" s="51"/>
      <c r="F1638" s="51"/>
      <c r="G1638" s="51"/>
      <c r="H1638" s="51"/>
      <c r="I1638" s="51"/>
      <c r="J1638" s="52">
        <f>H1638+I1638</f>
        <v>0</v>
      </c>
      <c r="K1638" s="51"/>
      <c r="L1638" s="51"/>
      <c r="M1638" s="52">
        <f>K1638+L1638</f>
        <v>0</v>
      </c>
      <c r="N1638" s="51"/>
      <c r="O1638" s="52">
        <f>M1638+N1638</f>
        <v>0</v>
      </c>
    </row>
    <row r="1639" spans="1:15" hidden="1">
      <c r="A1639" s="50">
        <f t="shared" si="554"/>
        <v>3</v>
      </c>
      <c r="B1639" s="145" t="s">
        <v>148</v>
      </c>
      <c r="C1639" s="157" t="s">
        <v>24</v>
      </c>
      <c r="D1639" s="137" t="s">
        <v>13</v>
      </c>
      <c r="E1639" s="51"/>
      <c r="F1639" s="51"/>
      <c r="G1639" s="51"/>
      <c r="H1639" s="51"/>
      <c r="I1639" s="51"/>
      <c r="J1639" s="52">
        <f>H1639+I1639</f>
        <v>0</v>
      </c>
      <c r="K1639" s="51"/>
      <c r="L1639" s="51"/>
      <c r="M1639" s="52">
        <f>K1639+L1639</f>
        <v>0</v>
      </c>
      <c r="N1639" s="51"/>
      <c r="O1639" s="52">
        <f>M1639+N1639</f>
        <v>0</v>
      </c>
    </row>
    <row r="1640" spans="1:15" ht="13.5" thickBot="1">
      <c r="A1640" s="16">
        <v>1</v>
      </c>
      <c r="B1640" s="79"/>
      <c r="C1640" s="79"/>
      <c r="D1640" s="135"/>
      <c r="E1640" s="80"/>
      <c r="F1640" s="80"/>
      <c r="G1640" s="80"/>
      <c r="H1640" s="80"/>
      <c r="I1640" s="80"/>
      <c r="J1640" s="80"/>
      <c r="K1640" s="80"/>
      <c r="L1640" s="80"/>
      <c r="M1640" s="80"/>
      <c r="N1640" s="80"/>
      <c r="O1640" s="80"/>
    </row>
    <row r="1641" spans="1:15">
      <c r="A1641" s="16">
        <v>1</v>
      </c>
      <c r="C1641" s="81"/>
      <c r="D1641" s="21"/>
    </row>
  </sheetData>
  <sheetProtection password="F284" sheet="1" objects="1" scenarios="1"/>
  <autoFilter ref="A1:A1641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59055118110236227" header="0.11811023622047245" footer="0.11811023622047245"/>
  <pageSetup paperSize="9" scale="50" pageOrder="overThenDown" orientation="landscape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276225</xdr:colOff>
                    <xdr:row>8</xdr:row>
                    <xdr:rowOff>19050</xdr:rowOff>
                  </from>
                  <to>
                    <xdr:col>2</xdr:col>
                    <xdr:colOff>1333500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0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3333750</xdr:colOff>
                    <xdr:row>8</xdr:row>
                    <xdr:rowOff>47625</xdr:rowOff>
                  </from>
                  <to>
                    <xdr:col>2</xdr:col>
                    <xdr:colOff>4400550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1" filterMode="1"/>
  <dimension ref="A1:O1641"/>
  <sheetViews>
    <sheetView zoomScaleNormal="100" workbookViewId="0">
      <pane xSplit="4" ySplit="13" topLeftCell="E14" activePane="bottomRight" state="frozen"/>
      <selection activeCell="N12" sqref="N12"/>
      <selection pane="topRight" activeCell="N12" sqref="N12"/>
      <selection pane="bottomLeft" activeCell="N12" sqref="N12"/>
      <selection pane="bottomRight" activeCell="J18" sqref="J18"/>
    </sheetView>
  </sheetViews>
  <sheetFormatPr defaultColWidth="10.5703125" defaultRowHeight="12.75"/>
  <cols>
    <col min="1" max="1" width="3.42578125" style="16" hidden="1" customWidth="1"/>
    <col min="2" max="2" width="10.7109375" style="18" customWidth="1"/>
    <col min="3" max="3" width="67.7109375" style="16" customWidth="1"/>
    <col min="4" max="4" width="5.7109375" style="88" customWidth="1"/>
    <col min="5" max="15" width="14.7109375" style="16" customWidth="1"/>
    <col min="16" max="16" width="4.140625" style="16" customWidth="1"/>
    <col min="17" max="16384" width="10.5703125" style="16"/>
  </cols>
  <sheetData>
    <row r="1" spans="1:15">
      <c r="A1" s="12">
        <v>1</v>
      </c>
      <c r="B1" s="228" t="str">
        <f>P_Total!B1</f>
        <v>Приложение № 2</v>
      </c>
      <c r="C1" s="84"/>
      <c r="D1" s="85"/>
    </row>
    <row r="2" spans="1:15" ht="3" customHeight="1">
      <c r="A2" s="12">
        <v>1</v>
      </c>
      <c r="C2" s="86"/>
      <c r="D2" s="87"/>
    </row>
    <row r="3" spans="1:15" ht="3" customHeight="1">
      <c r="A3" s="12">
        <v>1</v>
      </c>
      <c r="C3" s="84"/>
    </row>
    <row r="4" spans="1:15">
      <c r="A4" s="12">
        <v>1</v>
      </c>
      <c r="B4" s="256" t="s">
        <v>1202</v>
      </c>
      <c r="C4" s="123" t="s">
        <v>1155</v>
      </c>
    </row>
    <row r="5" spans="1:15" ht="38.25">
      <c r="A5" s="12">
        <v>1</v>
      </c>
      <c r="B5" s="256" t="s">
        <v>1194</v>
      </c>
      <c r="C5" s="123" t="s">
        <v>1195</v>
      </c>
    </row>
    <row r="6" spans="1:15" ht="13.5" thickBot="1">
      <c r="A6" s="12">
        <v>1</v>
      </c>
      <c r="C6" s="40"/>
      <c r="D6" s="40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>
      <c r="A7" s="12">
        <v>1</v>
      </c>
      <c r="B7" s="26" t="str">
        <f>IF(ISBLANK(P_Total!B7)," ",P_Total!B7)</f>
        <v xml:space="preserve"> </v>
      </c>
      <c r="C7" s="27" t="str">
        <f>IF(ISBLANK(P_Total!C7)," ",P_Total!C7)</f>
        <v xml:space="preserve"> </v>
      </c>
      <c r="D7" s="28" t="str">
        <f>IF(ISBLANK(P_Total!D7)," ",P_Total!D7)</f>
        <v xml:space="preserve"> </v>
      </c>
      <c r="E7" s="30" t="str">
        <f>IF(ISBLANK(P_Total!E7)," ",P_Total!E7)</f>
        <v xml:space="preserve"> </v>
      </c>
      <c r="F7" s="30" t="str">
        <f>IF(ISBLANK(P_Total!F7)," ",P_Total!F7)</f>
        <v xml:space="preserve"> </v>
      </c>
      <c r="G7" s="30" t="str">
        <f>IF(ISBLANK(P_Total!G7)," ",P_Total!G7)</f>
        <v xml:space="preserve"> </v>
      </c>
      <c r="H7" s="30" t="str">
        <f>IF(ISBLANK(P_Total!H7)," ",P_Total!H7)</f>
        <v xml:space="preserve"> </v>
      </c>
      <c r="I7" s="30" t="str">
        <f>IF(ISBLANK(P_Total!I7)," ",P_Total!I7)</f>
        <v xml:space="preserve"> </v>
      </c>
      <c r="J7" s="30" t="str">
        <f>IF(ISBLANK(P_Total!J7)," ",P_Total!J7)</f>
        <v xml:space="preserve"> </v>
      </c>
      <c r="K7" s="30" t="str">
        <f>IF(ISBLANK(P_Total!K7)," ",P_Total!K7)</f>
        <v xml:space="preserve"> </v>
      </c>
      <c r="L7" s="30" t="str">
        <f>IF(ISBLANK(P_Total!L7)," ",P_Total!L7)</f>
        <v xml:space="preserve"> </v>
      </c>
      <c r="M7" s="30" t="str">
        <f>IF(ISBLANK(P_Total!M7)," ",P_Total!M7)</f>
        <v xml:space="preserve"> </v>
      </c>
      <c r="N7" s="30" t="str">
        <f>IF(ISBLANK(P_Total!N7)," ",P_Total!N7)</f>
        <v xml:space="preserve"> </v>
      </c>
      <c r="O7" s="30" t="str">
        <f>IF(ISBLANK(P_Total!O7)," ",P_Total!O7)</f>
        <v xml:space="preserve"> </v>
      </c>
    </row>
    <row r="8" spans="1:15" ht="76.5">
      <c r="A8" s="12">
        <v>1</v>
      </c>
      <c r="B8" s="31"/>
      <c r="C8" s="32" t="str">
        <f>IF(ISBLANK(P_Total!C8)," ",P_Total!C8)</f>
        <v>П О К А З А Т Е Л И</v>
      </c>
      <c r="D8" s="89" t="str">
        <f>IF(ISBLANK(P_Total!D8)," ",P_Total!D8)</f>
        <v xml:space="preserve"> </v>
      </c>
      <c r="E8" s="33" t="str">
        <f>IF(ISBLANK(P_Total!E8)," ",P_Total!E8)</f>
        <v>Отчет</v>
      </c>
      <c r="F8" s="33" t="str">
        <f>IF(ISBLANK(P_Total!F8)," ",P_Total!F8)</f>
        <v>Отчет</v>
      </c>
      <c r="G8" s="33" t="str">
        <f>IF(ISBLANK(P_Total!G8)," ",P_Total!G8)</f>
        <v>Закон</v>
      </c>
      <c r="H8" s="33" t="str">
        <f>IF(ISBLANK(P_Total!H8)," ",P_Total!H8)</f>
        <v>Разходен таван съгласно
РМС 459/2023г.</v>
      </c>
      <c r="I8" s="33" t="str">
        <f>IF(ISBLANK(P_Total!I8)," ",P_Total!I8)</f>
        <v>Изменения в политиката, структурата и основните допускания
(+/-)</v>
      </c>
      <c r="J8" s="33" t="str">
        <f>IF(ISBLANK(P_Total!J8)," ",P_Total!J8)</f>
        <v>Проект</v>
      </c>
      <c r="K8" s="33" t="str">
        <f>IF(ISBLANK(P_Total!K8)," ",P_Total!K8)</f>
        <v>Разходен таван съгласно
РМС 459/2023г.</v>
      </c>
      <c r="L8" s="33" t="str">
        <f>IF(ISBLANK(P_Total!L8)," ",P_Total!L8)</f>
        <v>Изменения в политиката, структурата и основните допускания
(+/-)</v>
      </c>
      <c r="M8" s="33" t="str">
        <f>IF(ISBLANK(P_Total!M8)," ",P_Total!M8)</f>
        <v>Прогноза</v>
      </c>
      <c r="N8" s="33" t="str">
        <f>IF(ISBLANK(P_Total!N8)," ",P_Total!N8)</f>
        <v>Изменения в политиката, структурата и основните допускания
(+/-)</v>
      </c>
      <c r="O8" s="33" t="str">
        <f>IF(ISBLANK(P_Total!O8)," ",P_Total!O8)</f>
        <v>Прогноза</v>
      </c>
    </row>
    <row r="9" spans="1:15">
      <c r="A9" s="12">
        <v>1</v>
      </c>
      <c r="B9" s="31"/>
      <c r="C9" s="34" t="str">
        <f>IF(ISBLANK(P_Total!C9)," ",P_Total!C9)</f>
        <v xml:space="preserve"> </v>
      </c>
      <c r="D9" s="32" t="str">
        <f>IF(ISBLANK(P_Total!D9)," ",P_Total!D9)</f>
        <v xml:space="preserve"> </v>
      </c>
      <c r="E9" s="90" t="str">
        <f>IF(ISBLANK(P_Total!E9)," ",P_Total!E9)</f>
        <v>2021 г.</v>
      </c>
      <c r="F9" s="90" t="str">
        <f>IF(ISBLANK(P_Total!F9)," ",P_Total!F9)</f>
        <v>2022 г.</v>
      </c>
      <c r="G9" s="90" t="str">
        <f>IF(ISBLANK(P_Total!G9)," ",P_Total!G9)</f>
        <v>2023 г.</v>
      </c>
      <c r="H9" s="90" t="str">
        <f>IF(ISBLANK(P_Total!H9)," ",P_Total!H9)</f>
        <v>2024 г.</v>
      </c>
      <c r="I9" s="90" t="str">
        <f>IF(ISBLANK(P_Total!I9)," ",P_Total!I9)</f>
        <v>2024 г.</v>
      </c>
      <c r="J9" s="90" t="str">
        <f>IF(ISBLANK(P_Total!J9)," ",P_Total!J9)</f>
        <v>2024 г.</v>
      </c>
      <c r="K9" s="90" t="str">
        <f>IF(ISBLANK(P_Total!K9)," ",P_Total!K9)</f>
        <v>2025 г.</v>
      </c>
      <c r="L9" s="90" t="str">
        <f>IF(ISBLANK(P_Total!L9)," ",P_Total!L9)</f>
        <v>2025 г.</v>
      </c>
      <c r="M9" s="90" t="str">
        <f>IF(ISBLANK(P_Total!M9)," ",P_Total!M9)</f>
        <v>2025 г.</v>
      </c>
      <c r="N9" s="90" t="str">
        <f>IF(ISBLANK(P_Total!N9)," ",P_Total!N9)</f>
        <v>2026 г.</v>
      </c>
      <c r="O9" s="90" t="str">
        <f>IF(ISBLANK(P_Total!O9)," ",P_Total!O9)</f>
        <v>2026 г.</v>
      </c>
    </row>
    <row r="10" spans="1:15">
      <c r="A10" s="12">
        <v>1</v>
      </c>
      <c r="B10" s="31"/>
      <c r="C10" s="35" t="str">
        <f>IF(ISBLANK(P_Total!C10)," ",P_Total!C10)</f>
        <v xml:space="preserve"> (в лева)</v>
      </c>
      <c r="D10" s="32" t="str">
        <f>IF(ISBLANK(P_Total!D10)," ",P_Total!D10)</f>
        <v xml:space="preserve"> </v>
      </c>
      <c r="E10" s="36" t="str">
        <f>IF(ISBLANK(P_Total!E10)," ",P_Total!E10)</f>
        <v xml:space="preserve"> </v>
      </c>
      <c r="F10" s="36" t="str">
        <f>IF(ISBLANK(P_Total!F10)," ",P_Total!F10)</f>
        <v xml:space="preserve"> </v>
      </c>
      <c r="G10" s="36" t="str">
        <f>IF(ISBLANK(P_Total!G10)," ",P_Total!G10)</f>
        <v xml:space="preserve"> </v>
      </c>
      <c r="H10" s="36" t="str">
        <f>IF(ISBLANK(P_Total!H10)," ",P_Total!H10)</f>
        <v xml:space="preserve"> </v>
      </c>
      <c r="I10" s="36" t="str">
        <f>IF(ISBLANK(P_Total!I10)," ",P_Total!I10)</f>
        <v xml:space="preserve"> </v>
      </c>
      <c r="J10" s="36" t="str">
        <f>IF(ISBLANK(P_Total!J10)," ",P_Total!J10)</f>
        <v>(к.4+к.5)</v>
      </c>
      <c r="K10" s="36" t="str">
        <f>IF(ISBLANK(P_Total!K10)," ",P_Total!K10)</f>
        <v xml:space="preserve"> </v>
      </c>
      <c r="L10" s="36" t="str">
        <f>IF(ISBLANK(P_Total!L10)," ",P_Total!L10)</f>
        <v xml:space="preserve"> </v>
      </c>
      <c r="M10" s="36" t="str">
        <f>IF(ISBLANK(P_Total!M10)," ",P_Total!M10)</f>
        <v>(к.7+к.8)</v>
      </c>
      <c r="N10" s="36" t="str">
        <f>IF(ISBLANK(P_Total!N10)," ",P_Total!N10)</f>
        <v xml:space="preserve"> </v>
      </c>
      <c r="O10" s="36" t="str">
        <f>IF(ISBLANK(P_Total!O10)," ",P_Total!O10)</f>
        <v>(к.9+к.10)</v>
      </c>
    </row>
    <row r="11" spans="1:15" s="40" customFormat="1" ht="13.5" thickBot="1">
      <c r="A11" s="12">
        <v>1</v>
      </c>
      <c r="B11" s="37"/>
      <c r="C11" s="38" t="str">
        <f>IF(ISBLANK(P_Total!C11)," ",P_Total!C11)</f>
        <v xml:space="preserve"> </v>
      </c>
      <c r="D11" s="38" t="str">
        <f>IF(ISBLANK(P_Total!D11)," ",P_Total!D11)</f>
        <v xml:space="preserve"> </v>
      </c>
      <c r="E11" s="39" t="str">
        <f>IF(ISBLANK(P_Total!E11)," ",P_Total!E11)</f>
        <v xml:space="preserve"> </v>
      </c>
      <c r="F11" s="39" t="str">
        <f>IF(ISBLANK(P_Total!F11)," ",P_Total!F11)</f>
        <v xml:space="preserve"> </v>
      </c>
      <c r="G11" s="39" t="str">
        <f>IF(ISBLANK(P_Total!G11)," ",P_Total!G11)</f>
        <v xml:space="preserve"> </v>
      </c>
      <c r="H11" s="39" t="str">
        <f>IF(ISBLANK(P_Total!H11)," ",P_Total!H11)</f>
        <v xml:space="preserve"> </v>
      </c>
      <c r="I11" s="39" t="str">
        <f>IF(ISBLANK(P_Total!I11)," ",P_Total!I11)</f>
        <v xml:space="preserve"> </v>
      </c>
      <c r="J11" s="39" t="str">
        <f>IF(ISBLANK(P_Total!J11)," ",P_Total!J11)</f>
        <v xml:space="preserve"> </v>
      </c>
      <c r="K11" s="39" t="str">
        <f>IF(ISBLANK(P_Total!K11)," ",P_Total!K11)</f>
        <v xml:space="preserve"> </v>
      </c>
      <c r="L11" s="39" t="str">
        <f>IF(ISBLANK(P_Total!L11)," ",P_Total!L11)</f>
        <v xml:space="preserve"> </v>
      </c>
      <c r="M11" s="39" t="str">
        <f>IF(ISBLANK(P_Total!M11)," ",P_Total!M11)</f>
        <v xml:space="preserve"> </v>
      </c>
      <c r="N11" s="39" t="str">
        <f>IF(ISBLANK(P_Total!N11)," ",P_Total!N11)</f>
        <v xml:space="preserve"> </v>
      </c>
      <c r="O11" s="39" t="str">
        <f>IF(ISBLANK(P_Total!O11)," ",P_Total!O11)</f>
        <v xml:space="preserve"> </v>
      </c>
    </row>
    <row r="12" spans="1:15" ht="13.5" thickBot="1">
      <c r="A12" s="12">
        <v>1</v>
      </c>
      <c r="B12" s="41"/>
      <c r="C12" s="38" t="str">
        <f>IF(ISBLANK(P_Total!C12)," ",P_Total!C12)</f>
        <v xml:space="preserve"> A</v>
      </c>
      <c r="D12" s="38" t="str">
        <f>IF(ISBLANK(P_Total!D12)," ",P_Total!D12)</f>
        <v xml:space="preserve"> </v>
      </c>
      <c r="E12" s="42">
        <f>IF(ISBLANK(P_Total!E12)," ",P_Total!E12)</f>
        <v>1</v>
      </c>
      <c r="F12" s="42">
        <f>IF(ISBLANK(P_Total!F12)," ",P_Total!F12)</f>
        <v>2</v>
      </c>
      <c r="G12" s="42">
        <f>IF(ISBLANK(P_Total!G12)," ",P_Total!G12)</f>
        <v>3</v>
      </c>
      <c r="H12" s="42">
        <f>IF(ISBLANK(P_Total!H12)," ",P_Total!H12)</f>
        <v>4</v>
      </c>
      <c r="I12" s="42">
        <f>IF(ISBLANK(P_Total!I12)," ",P_Total!I12)</f>
        <v>5</v>
      </c>
      <c r="J12" s="42">
        <f>IF(ISBLANK(P_Total!J12)," ",P_Total!J12)</f>
        <v>6</v>
      </c>
      <c r="K12" s="42">
        <f>IF(ISBLANK(P_Total!K12)," ",P_Total!K12)</f>
        <v>7</v>
      </c>
      <c r="L12" s="42">
        <f>IF(ISBLANK(P_Total!L12)," ",P_Total!L12)</f>
        <v>8</v>
      </c>
      <c r="M12" s="42">
        <f>IF(ISBLANK(P_Total!M12)," ",P_Total!M12)</f>
        <v>9</v>
      </c>
      <c r="N12" s="42">
        <f>IF(ISBLANK(P_Total!N12)," ",P_Total!N12)</f>
        <v>10</v>
      </c>
      <c r="O12" s="42">
        <f>IF(ISBLANK(P_Total!O12)," ",P_Total!O12)</f>
        <v>11</v>
      </c>
    </row>
    <row r="13" spans="1:15">
      <c r="A13" s="12">
        <v>1</v>
      </c>
      <c r="B13" s="43"/>
      <c r="C13" s="44"/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5">
      <c r="A14" s="12">
        <v>1</v>
      </c>
      <c r="B14" s="141"/>
      <c r="C14" s="142" t="s">
        <v>314</v>
      </c>
      <c r="D14" s="53" t="s">
        <v>27</v>
      </c>
      <c r="E14" s="48">
        <f>E16</f>
        <v>539525</v>
      </c>
      <c r="F14" s="48">
        <f>F16</f>
        <v>619624</v>
      </c>
      <c r="G14" s="48">
        <f>G16</f>
        <v>577800</v>
      </c>
      <c r="H14" s="48">
        <f>H16</f>
        <v>577800</v>
      </c>
      <c r="I14" s="48">
        <f t="shared" ref="I14:N14" si="0">I16</f>
        <v>0</v>
      </c>
      <c r="J14" s="48">
        <f t="shared" si="0"/>
        <v>577800</v>
      </c>
      <c r="K14" s="48">
        <f t="shared" si="0"/>
        <v>577800</v>
      </c>
      <c r="L14" s="48">
        <f t="shared" si="0"/>
        <v>0</v>
      </c>
      <c r="M14" s="48">
        <f t="shared" si="0"/>
        <v>577800</v>
      </c>
      <c r="N14" s="48">
        <f t="shared" si="0"/>
        <v>0</v>
      </c>
      <c r="O14" s="48">
        <f>O16</f>
        <v>577800</v>
      </c>
    </row>
    <row r="15" spans="1:15">
      <c r="A15" s="12">
        <v>1</v>
      </c>
      <c r="B15" s="143"/>
      <c r="C15" s="144"/>
      <c r="D15" s="54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s="57" customFormat="1">
      <c r="A16" s="55">
        <v>1</v>
      </c>
      <c r="B16" s="145"/>
      <c r="C16" s="146" t="s">
        <v>25</v>
      </c>
      <c r="D16" s="56"/>
      <c r="E16" s="11">
        <f>SUBTOTAL(9,E17:E85)</f>
        <v>539525</v>
      </c>
      <c r="F16" s="11">
        <f>SUBTOTAL(9,F17:F85)</f>
        <v>619624</v>
      </c>
      <c r="G16" s="11">
        <f>SUBTOTAL(9,G17:G85)</f>
        <v>577800</v>
      </c>
      <c r="H16" s="11">
        <f>SUBTOTAL(9,H17:H85)</f>
        <v>577800</v>
      </c>
      <c r="I16" s="11">
        <f t="shared" ref="I16:N16" si="1">SUBTOTAL(9,I17:I85)</f>
        <v>0</v>
      </c>
      <c r="J16" s="11">
        <f t="shared" si="1"/>
        <v>577800</v>
      </c>
      <c r="K16" s="11">
        <f t="shared" si="1"/>
        <v>577800</v>
      </c>
      <c r="L16" s="11">
        <f t="shared" si="1"/>
        <v>0</v>
      </c>
      <c r="M16" s="11">
        <f t="shared" si="1"/>
        <v>577800</v>
      </c>
      <c r="N16" s="11">
        <f t="shared" si="1"/>
        <v>0</v>
      </c>
      <c r="O16" s="11">
        <f>SUBTOTAL(9,O17:O85)</f>
        <v>577800</v>
      </c>
    </row>
    <row r="17" spans="1:15" s="57" customFormat="1">
      <c r="A17" s="55">
        <v>1</v>
      </c>
      <c r="B17" s="145" t="s">
        <v>14</v>
      </c>
      <c r="C17" s="146" t="s">
        <v>125</v>
      </c>
      <c r="D17" s="56"/>
      <c r="E17" s="11">
        <f>SUBTOTAL(9,E18:E43)</f>
        <v>479789</v>
      </c>
      <c r="F17" s="11">
        <f>SUBTOTAL(9,F18:F43)</f>
        <v>556059</v>
      </c>
      <c r="G17" s="11">
        <f>SUBTOTAL(9,G18:G43)</f>
        <v>519800</v>
      </c>
      <c r="H17" s="11">
        <f>SUBTOTAL(9,H18:H43)</f>
        <v>519800</v>
      </c>
      <c r="I17" s="11">
        <f t="shared" ref="I17:N17" si="2">SUBTOTAL(9,I18:I43)</f>
        <v>0</v>
      </c>
      <c r="J17" s="11">
        <f t="shared" si="2"/>
        <v>519800</v>
      </c>
      <c r="K17" s="11">
        <f t="shared" si="2"/>
        <v>519800</v>
      </c>
      <c r="L17" s="11">
        <f t="shared" si="2"/>
        <v>0</v>
      </c>
      <c r="M17" s="11">
        <f t="shared" si="2"/>
        <v>519800</v>
      </c>
      <c r="N17" s="11">
        <f t="shared" si="2"/>
        <v>0</v>
      </c>
      <c r="O17" s="11">
        <f>SUBTOTAL(9,O18:O43)</f>
        <v>519800</v>
      </c>
    </row>
    <row r="18" spans="1:15" s="57" customFormat="1">
      <c r="A18" s="50">
        <f t="shared" ref="A18:A43" si="3">IF(MAX(E18:P18)=0,IF(MIN(E18:P18)=0,3,2),2)</f>
        <v>2</v>
      </c>
      <c r="B18" s="147"/>
      <c r="C18" s="146" t="s">
        <v>126</v>
      </c>
      <c r="D18" s="56"/>
      <c r="E18" s="11">
        <f>SUBTOTAL(9,E19:E29)</f>
        <v>407374</v>
      </c>
      <c r="F18" s="11">
        <f>SUBTOTAL(9,F19:F29)</f>
        <v>542618</v>
      </c>
      <c r="G18" s="11">
        <f>SUBTOTAL(9,G19:G29)</f>
        <v>326800</v>
      </c>
      <c r="H18" s="11">
        <f>SUBTOTAL(9,H19:H29)</f>
        <v>326800</v>
      </c>
      <c r="I18" s="11">
        <f t="shared" ref="I18:N18" si="4">SUBTOTAL(9,I19:I29)</f>
        <v>0</v>
      </c>
      <c r="J18" s="11">
        <f t="shared" si="4"/>
        <v>326800</v>
      </c>
      <c r="K18" s="11">
        <f t="shared" si="4"/>
        <v>326800</v>
      </c>
      <c r="L18" s="11">
        <f t="shared" si="4"/>
        <v>0</v>
      </c>
      <c r="M18" s="11">
        <f t="shared" si="4"/>
        <v>326800</v>
      </c>
      <c r="N18" s="11">
        <f t="shared" si="4"/>
        <v>0</v>
      </c>
      <c r="O18" s="11">
        <f>SUBTOTAL(9,O19:O29)</f>
        <v>326800</v>
      </c>
    </row>
    <row r="19" spans="1:15" s="57" customFormat="1" ht="25.5">
      <c r="A19" s="50">
        <f t="shared" si="3"/>
        <v>2</v>
      </c>
      <c r="B19" s="148"/>
      <c r="C19" s="149" t="s">
        <v>127</v>
      </c>
      <c r="D19" s="58" t="s">
        <v>2</v>
      </c>
      <c r="E19" s="11">
        <f>SUBTOTAL(9,E20:E21)</f>
        <v>306857</v>
      </c>
      <c r="F19" s="11">
        <f>SUBTOTAL(9,F20:F21)</f>
        <v>412520</v>
      </c>
      <c r="G19" s="11">
        <f>SUBTOTAL(9,G20:G21)</f>
        <v>264600</v>
      </c>
      <c r="H19" s="11">
        <f>SUBTOTAL(9,H20:H21)</f>
        <v>264600</v>
      </c>
      <c r="I19" s="11">
        <f t="shared" ref="I19:N19" si="5">SUBTOTAL(9,I20:I21)</f>
        <v>0</v>
      </c>
      <c r="J19" s="11">
        <f t="shared" si="5"/>
        <v>264600</v>
      </c>
      <c r="K19" s="11">
        <f t="shared" si="5"/>
        <v>264600</v>
      </c>
      <c r="L19" s="11">
        <f t="shared" si="5"/>
        <v>0</v>
      </c>
      <c r="M19" s="11">
        <f t="shared" si="5"/>
        <v>264600</v>
      </c>
      <c r="N19" s="11">
        <f t="shared" si="5"/>
        <v>0</v>
      </c>
      <c r="O19" s="11">
        <f>SUBTOTAL(9,O20:O21)</f>
        <v>264600</v>
      </c>
    </row>
    <row r="20" spans="1:15" s="57" customFormat="1" ht="25.5">
      <c r="A20" s="50">
        <f t="shared" si="3"/>
        <v>2</v>
      </c>
      <c r="B20" s="148"/>
      <c r="C20" s="149" t="s">
        <v>303</v>
      </c>
      <c r="D20" s="58" t="s">
        <v>302</v>
      </c>
      <c r="E20" s="52">
        <f t="shared" ref="E20:O22" si="6">SUMIF($C$99:$C$1640,$C20,E$99:E$1640)</f>
        <v>21403</v>
      </c>
      <c r="F20" s="52">
        <f t="shared" si="6"/>
        <v>25930</v>
      </c>
      <c r="G20" s="52">
        <f t="shared" si="6"/>
        <v>17800</v>
      </c>
      <c r="H20" s="52">
        <f t="shared" si="6"/>
        <v>17800</v>
      </c>
      <c r="I20" s="52">
        <f t="shared" si="6"/>
        <v>0</v>
      </c>
      <c r="J20" s="52">
        <f t="shared" si="6"/>
        <v>17800</v>
      </c>
      <c r="K20" s="52">
        <f t="shared" si="6"/>
        <v>17800</v>
      </c>
      <c r="L20" s="52">
        <f t="shared" si="6"/>
        <v>0</v>
      </c>
      <c r="M20" s="52">
        <f t="shared" si="6"/>
        <v>17800</v>
      </c>
      <c r="N20" s="52">
        <f t="shared" si="6"/>
        <v>0</v>
      </c>
      <c r="O20" s="52">
        <f t="shared" si="6"/>
        <v>17800</v>
      </c>
    </row>
    <row r="21" spans="1:15" s="57" customFormat="1" ht="25.5">
      <c r="A21" s="50">
        <f t="shared" si="3"/>
        <v>2</v>
      </c>
      <c r="B21" s="148"/>
      <c r="C21" s="149" t="s">
        <v>305</v>
      </c>
      <c r="D21" s="58" t="s">
        <v>304</v>
      </c>
      <c r="E21" s="52">
        <f t="shared" si="6"/>
        <v>285454</v>
      </c>
      <c r="F21" s="52">
        <f t="shared" si="6"/>
        <v>386590</v>
      </c>
      <c r="G21" s="52">
        <f t="shared" si="6"/>
        <v>246800</v>
      </c>
      <c r="H21" s="52">
        <f t="shared" si="6"/>
        <v>246800</v>
      </c>
      <c r="I21" s="52">
        <f t="shared" si="6"/>
        <v>0</v>
      </c>
      <c r="J21" s="52">
        <f t="shared" si="6"/>
        <v>246800</v>
      </c>
      <c r="K21" s="52">
        <f t="shared" si="6"/>
        <v>246800</v>
      </c>
      <c r="L21" s="52">
        <f t="shared" si="6"/>
        <v>0</v>
      </c>
      <c r="M21" s="52">
        <f t="shared" si="6"/>
        <v>246800</v>
      </c>
      <c r="N21" s="52">
        <f t="shared" si="6"/>
        <v>0</v>
      </c>
      <c r="O21" s="52">
        <f t="shared" si="6"/>
        <v>246800</v>
      </c>
    </row>
    <row r="22" spans="1:15" s="57" customFormat="1">
      <c r="A22" s="50">
        <f t="shared" si="3"/>
        <v>2</v>
      </c>
      <c r="B22" s="150"/>
      <c r="C22" s="151" t="s">
        <v>128</v>
      </c>
      <c r="D22" s="59" t="s">
        <v>3</v>
      </c>
      <c r="E22" s="52">
        <f t="shared" si="6"/>
        <v>5228</v>
      </c>
      <c r="F22" s="52">
        <f t="shared" si="6"/>
        <v>8325</v>
      </c>
      <c r="G22" s="52">
        <f t="shared" si="6"/>
        <v>0</v>
      </c>
      <c r="H22" s="52">
        <f t="shared" si="6"/>
        <v>0</v>
      </c>
      <c r="I22" s="52">
        <f t="shared" si="6"/>
        <v>0</v>
      </c>
      <c r="J22" s="52">
        <f t="shared" si="6"/>
        <v>0</v>
      </c>
      <c r="K22" s="52">
        <f t="shared" si="6"/>
        <v>0</v>
      </c>
      <c r="L22" s="52">
        <f t="shared" si="6"/>
        <v>0</v>
      </c>
      <c r="M22" s="52">
        <f t="shared" si="6"/>
        <v>0</v>
      </c>
      <c r="N22" s="52">
        <f t="shared" si="6"/>
        <v>0</v>
      </c>
      <c r="O22" s="52">
        <f t="shared" si="6"/>
        <v>0</v>
      </c>
    </row>
    <row r="23" spans="1:15" s="57" customFormat="1">
      <c r="A23" s="50">
        <f t="shared" si="3"/>
        <v>2</v>
      </c>
      <c r="B23" s="150"/>
      <c r="C23" s="152" t="s">
        <v>445</v>
      </c>
      <c r="D23" s="117" t="s">
        <v>446</v>
      </c>
      <c r="E23" s="11">
        <f>SUBTOTAL(9,E24:E28)</f>
        <v>95289</v>
      </c>
      <c r="F23" s="11">
        <f>SUBTOTAL(9,F24:F28)</f>
        <v>121773</v>
      </c>
      <c r="G23" s="11">
        <f>SUBTOTAL(9,G24:G28)</f>
        <v>62200</v>
      </c>
      <c r="H23" s="11">
        <f>SUBTOTAL(9,H24:H28)</f>
        <v>62200</v>
      </c>
      <c r="I23" s="11">
        <f t="shared" ref="I23:N23" si="7">SUBTOTAL(9,I24:I28)</f>
        <v>0</v>
      </c>
      <c r="J23" s="11">
        <f t="shared" si="7"/>
        <v>62200</v>
      </c>
      <c r="K23" s="11">
        <f t="shared" si="7"/>
        <v>62200</v>
      </c>
      <c r="L23" s="11">
        <f t="shared" si="7"/>
        <v>0</v>
      </c>
      <c r="M23" s="11">
        <f t="shared" si="7"/>
        <v>62200</v>
      </c>
      <c r="N23" s="11">
        <f t="shared" si="7"/>
        <v>0</v>
      </c>
      <c r="O23" s="11">
        <f>SUBTOTAL(9,O24:O28)</f>
        <v>62200</v>
      </c>
    </row>
    <row r="24" spans="1:15" s="57" customFormat="1" ht="25.5">
      <c r="A24" s="50">
        <f t="shared" si="3"/>
        <v>2</v>
      </c>
      <c r="B24" s="150"/>
      <c r="C24" s="149" t="s">
        <v>129</v>
      </c>
      <c r="D24" s="60" t="s">
        <v>37</v>
      </c>
      <c r="E24" s="52">
        <f t="shared" ref="E24:O29" si="8">SUMIF($C$99:$C$1640,$C24,E$99:E$1640)</f>
        <v>60482</v>
      </c>
      <c r="F24" s="52">
        <f t="shared" si="8"/>
        <v>77243</v>
      </c>
      <c r="G24" s="52">
        <f t="shared" si="8"/>
        <v>38900</v>
      </c>
      <c r="H24" s="52">
        <f t="shared" si="8"/>
        <v>38900</v>
      </c>
      <c r="I24" s="52">
        <f t="shared" si="8"/>
        <v>0</v>
      </c>
      <c r="J24" s="52">
        <f t="shared" si="8"/>
        <v>38900</v>
      </c>
      <c r="K24" s="52">
        <f t="shared" si="8"/>
        <v>38900</v>
      </c>
      <c r="L24" s="52">
        <f t="shared" si="8"/>
        <v>0</v>
      </c>
      <c r="M24" s="52">
        <f t="shared" si="8"/>
        <v>38900</v>
      </c>
      <c r="N24" s="52">
        <f t="shared" si="8"/>
        <v>0</v>
      </c>
      <c r="O24" s="52">
        <f t="shared" si="8"/>
        <v>38900</v>
      </c>
    </row>
    <row r="25" spans="1:15" s="57" customFormat="1" ht="25.5" hidden="1">
      <c r="A25" s="50">
        <f t="shared" si="3"/>
        <v>3</v>
      </c>
      <c r="B25" s="150"/>
      <c r="C25" s="149" t="s">
        <v>130</v>
      </c>
      <c r="D25" s="60" t="s">
        <v>38</v>
      </c>
      <c r="E25" s="52">
        <f t="shared" si="8"/>
        <v>0</v>
      </c>
      <c r="F25" s="52">
        <f t="shared" si="8"/>
        <v>0</v>
      </c>
      <c r="G25" s="52">
        <f t="shared" si="8"/>
        <v>0</v>
      </c>
      <c r="H25" s="52">
        <f t="shared" si="8"/>
        <v>0</v>
      </c>
      <c r="I25" s="52">
        <f t="shared" si="8"/>
        <v>0</v>
      </c>
      <c r="J25" s="52">
        <f t="shared" si="8"/>
        <v>0</v>
      </c>
      <c r="K25" s="52">
        <f t="shared" si="8"/>
        <v>0</v>
      </c>
      <c r="L25" s="52">
        <f t="shared" si="8"/>
        <v>0</v>
      </c>
      <c r="M25" s="52">
        <f t="shared" si="8"/>
        <v>0</v>
      </c>
      <c r="N25" s="52">
        <f t="shared" si="8"/>
        <v>0</v>
      </c>
      <c r="O25" s="52">
        <f t="shared" si="8"/>
        <v>0</v>
      </c>
    </row>
    <row r="26" spans="1:15" s="57" customFormat="1">
      <c r="A26" s="50">
        <f t="shared" si="3"/>
        <v>2</v>
      </c>
      <c r="B26" s="150"/>
      <c r="C26" s="149" t="s">
        <v>131</v>
      </c>
      <c r="D26" s="60" t="s">
        <v>39</v>
      </c>
      <c r="E26" s="52">
        <f t="shared" si="8"/>
        <v>23593</v>
      </c>
      <c r="F26" s="52">
        <f t="shared" si="8"/>
        <v>29817</v>
      </c>
      <c r="G26" s="52">
        <f t="shared" si="8"/>
        <v>15800</v>
      </c>
      <c r="H26" s="52">
        <f t="shared" si="8"/>
        <v>15800</v>
      </c>
      <c r="I26" s="52">
        <f t="shared" si="8"/>
        <v>0</v>
      </c>
      <c r="J26" s="52">
        <f t="shared" si="8"/>
        <v>15800</v>
      </c>
      <c r="K26" s="52">
        <f t="shared" si="8"/>
        <v>15800</v>
      </c>
      <c r="L26" s="52">
        <f t="shared" si="8"/>
        <v>0</v>
      </c>
      <c r="M26" s="52">
        <f t="shared" si="8"/>
        <v>15800</v>
      </c>
      <c r="N26" s="52">
        <f t="shared" si="8"/>
        <v>0</v>
      </c>
      <c r="O26" s="52">
        <f t="shared" si="8"/>
        <v>15800</v>
      </c>
    </row>
    <row r="27" spans="1:15" s="57" customFormat="1">
      <c r="A27" s="50">
        <f t="shared" si="3"/>
        <v>2</v>
      </c>
      <c r="B27" s="150"/>
      <c r="C27" s="149" t="s">
        <v>132</v>
      </c>
      <c r="D27" s="60" t="s">
        <v>40</v>
      </c>
      <c r="E27" s="52">
        <f t="shared" si="8"/>
        <v>11214</v>
      </c>
      <c r="F27" s="52">
        <f t="shared" si="8"/>
        <v>14713</v>
      </c>
      <c r="G27" s="52">
        <f t="shared" si="8"/>
        <v>7500</v>
      </c>
      <c r="H27" s="52">
        <f t="shared" si="8"/>
        <v>7500</v>
      </c>
      <c r="I27" s="52">
        <f t="shared" si="8"/>
        <v>0</v>
      </c>
      <c r="J27" s="52">
        <f t="shared" si="8"/>
        <v>7500</v>
      </c>
      <c r="K27" s="52">
        <f t="shared" si="8"/>
        <v>7500</v>
      </c>
      <c r="L27" s="52">
        <f t="shared" si="8"/>
        <v>0</v>
      </c>
      <c r="M27" s="52">
        <f t="shared" si="8"/>
        <v>7500</v>
      </c>
      <c r="N27" s="52">
        <f t="shared" si="8"/>
        <v>0</v>
      </c>
      <c r="O27" s="52">
        <f t="shared" si="8"/>
        <v>7500</v>
      </c>
    </row>
    <row r="28" spans="1:15" s="57" customFormat="1" ht="25.5" hidden="1">
      <c r="A28" s="50">
        <f t="shared" si="3"/>
        <v>3</v>
      </c>
      <c r="B28" s="150"/>
      <c r="C28" s="149" t="s">
        <v>133</v>
      </c>
      <c r="D28" s="60" t="s">
        <v>41</v>
      </c>
      <c r="E28" s="52">
        <f t="shared" si="8"/>
        <v>0</v>
      </c>
      <c r="F28" s="52">
        <f t="shared" si="8"/>
        <v>0</v>
      </c>
      <c r="G28" s="52">
        <f t="shared" si="8"/>
        <v>0</v>
      </c>
      <c r="H28" s="52">
        <f t="shared" si="8"/>
        <v>0</v>
      </c>
      <c r="I28" s="52">
        <f t="shared" si="8"/>
        <v>0</v>
      </c>
      <c r="J28" s="52">
        <f t="shared" si="8"/>
        <v>0</v>
      </c>
      <c r="K28" s="52">
        <f t="shared" si="8"/>
        <v>0</v>
      </c>
      <c r="L28" s="52">
        <f t="shared" si="8"/>
        <v>0</v>
      </c>
      <c r="M28" s="52">
        <f t="shared" si="8"/>
        <v>0</v>
      </c>
      <c r="N28" s="52">
        <f t="shared" si="8"/>
        <v>0</v>
      </c>
      <c r="O28" s="52">
        <f t="shared" si="8"/>
        <v>0</v>
      </c>
    </row>
    <row r="29" spans="1:15" s="57" customFormat="1" hidden="1">
      <c r="A29" s="50">
        <f t="shared" si="3"/>
        <v>3</v>
      </c>
      <c r="B29" s="150"/>
      <c r="C29" s="149" t="s">
        <v>447</v>
      </c>
      <c r="D29" s="60" t="s">
        <v>4</v>
      </c>
      <c r="E29" s="52">
        <f t="shared" si="8"/>
        <v>0</v>
      </c>
      <c r="F29" s="52">
        <f t="shared" si="8"/>
        <v>0</v>
      </c>
      <c r="G29" s="52">
        <f t="shared" si="8"/>
        <v>0</v>
      </c>
      <c r="H29" s="52">
        <f t="shared" si="8"/>
        <v>0</v>
      </c>
      <c r="I29" s="52">
        <f t="shared" si="8"/>
        <v>0</v>
      </c>
      <c r="J29" s="52">
        <f t="shared" si="8"/>
        <v>0</v>
      </c>
      <c r="K29" s="52">
        <f t="shared" si="8"/>
        <v>0</v>
      </c>
      <c r="L29" s="52">
        <f t="shared" si="8"/>
        <v>0</v>
      </c>
      <c r="M29" s="52">
        <f t="shared" si="8"/>
        <v>0</v>
      </c>
      <c r="N29" s="52">
        <f t="shared" si="8"/>
        <v>0</v>
      </c>
      <c r="O29" s="52">
        <f t="shared" si="8"/>
        <v>0</v>
      </c>
    </row>
    <row r="30" spans="1:15" s="57" customFormat="1">
      <c r="A30" s="50">
        <f t="shared" si="3"/>
        <v>2</v>
      </c>
      <c r="B30" s="147"/>
      <c r="C30" s="146" t="s">
        <v>134</v>
      </c>
      <c r="D30" s="56"/>
      <c r="E30" s="11">
        <f>SUBTOTAL(9,E31:E37)</f>
        <v>72415</v>
      </c>
      <c r="F30" s="11">
        <f>SUBTOTAL(9,F31:F37)</f>
        <v>13441</v>
      </c>
      <c r="G30" s="11">
        <f>SUBTOTAL(9,G31:G37)</f>
        <v>193000</v>
      </c>
      <c r="H30" s="11">
        <f>SUBTOTAL(9,H31:H37)</f>
        <v>193000</v>
      </c>
      <c r="I30" s="11">
        <f t="shared" ref="I30:N30" si="9">SUBTOTAL(9,I31:I37)</f>
        <v>0</v>
      </c>
      <c r="J30" s="11">
        <f t="shared" si="9"/>
        <v>193000</v>
      </c>
      <c r="K30" s="11">
        <f t="shared" si="9"/>
        <v>193000</v>
      </c>
      <c r="L30" s="11">
        <f t="shared" si="9"/>
        <v>0</v>
      </c>
      <c r="M30" s="11">
        <f t="shared" si="9"/>
        <v>193000</v>
      </c>
      <c r="N30" s="11">
        <f t="shared" si="9"/>
        <v>0</v>
      </c>
      <c r="O30" s="11">
        <f>SUBTOTAL(9,O31:O37)</f>
        <v>193000</v>
      </c>
    </row>
    <row r="31" spans="1:15" s="57" customFormat="1">
      <c r="A31" s="50">
        <f t="shared" si="3"/>
        <v>2</v>
      </c>
      <c r="B31" s="150"/>
      <c r="C31" s="151" t="s">
        <v>135</v>
      </c>
      <c r="D31" s="59" t="s">
        <v>5</v>
      </c>
      <c r="E31" s="52">
        <f t="shared" ref="E31:O32" si="10">SUMIF($C$99:$C$1640,$C31,E$99:E$1640)</f>
        <v>72415</v>
      </c>
      <c r="F31" s="52">
        <f t="shared" si="10"/>
        <v>13441</v>
      </c>
      <c r="G31" s="52">
        <f t="shared" si="10"/>
        <v>193000</v>
      </c>
      <c r="H31" s="52">
        <f t="shared" si="10"/>
        <v>193000</v>
      </c>
      <c r="I31" s="52">
        <f t="shared" si="10"/>
        <v>0</v>
      </c>
      <c r="J31" s="52">
        <f t="shared" si="10"/>
        <v>193000</v>
      </c>
      <c r="K31" s="52">
        <f t="shared" si="10"/>
        <v>193000</v>
      </c>
      <c r="L31" s="52">
        <f t="shared" si="10"/>
        <v>0</v>
      </c>
      <c r="M31" s="52">
        <f t="shared" si="10"/>
        <v>193000</v>
      </c>
      <c r="N31" s="52">
        <f t="shared" si="10"/>
        <v>0</v>
      </c>
      <c r="O31" s="52">
        <f t="shared" si="10"/>
        <v>193000</v>
      </c>
    </row>
    <row r="32" spans="1:15" s="57" customFormat="1" hidden="1">
      <c r="A32" s="50">
        <f t="shared" si="3"/>
        <v>3</v>
      </c>
      <c r="B32" s="153"/>
      <c r="C32" s="154" t="s">
        <v>448</v>
      </c>
      <c r="D32" s="118" t="s">
        <v>173</v>
      </c>
      <c r="E32" s="52">
        <f t="shared" si="10"/>
        <v>0</v>
      </c>
      <c r="F32" s="52">
        <f t="shared" si="10"/>
        <v>0</v>
      </c>
      <c r="G32" s="52">
        <f t="shared" si="10"/>
        <v>0</v>
      </c>
      <c r="H32" s="52">
        <f t="shared" si="10"/>
        <v>0</v>
      </c>
      <c r="I32" s="52">
        <f t="shared" si="10"/>
        <v>0</v>
      </c>
      <c r="J32" s="52">
        <f t="shared" si="10"/>
        <v>0</v>
      </c>
      <c r="K32" s="52">
        <f t="shared" si="10"/>
        <v>0</v>
      </c>
      <c r="L32" s="52">
        <f t="shared" si="10"/>
        <v>0</v>
      </c>
      <c r="M32" s="52">
        <f t="shared" si="10"/>
        <v>0</v>
      </c>
      <c r="N32" s="52">
        <f t="shared" si="10"/>
        <v>0</v>
      </c>
      <c r="O32" s="52">
        <f t="shared" si="10"/>
        <v>0</v>
      </c>
    </row>
    <row r="33" spans="1:15" s="57" customFormat="1" hidden="1">
      <c r="A33" s="50">
        <f t="shared" si="3"/>
        <v>3</v>
      </c>
      <c r="B33" s="153"/>
      <c r="C33" s="155" t="s">
        <v>136</v>
      </c>
      <c r="D33" s="136"/>
      <c r="E33" s="11">
        <f>SUBTOTAL(9,E34:E35)</f>
        <v>0</v>
      </c>
      <c r="F33" s="11">
        <f>SUBTOTAL(9,F34:F35)</f>
        <v>0</v>
      </c>
      <c r="G33" s="11">
        <f>SUBTOTAL(9,G34:G35)</f>
        <v>0</v>
      </c>
      <c r="H33" s="11">
        <f>SUBTOTAL(9,H34:H35)</f>
        <v>0</v>
      </c>
      <c r="I33" s="11">
        <f t="shared" ref="I33:N33" si="11">SUBTOTAL(9,I34:I35)</f>
        <v>0</v>
      </c>
      <c r="J33" s="11">
        <f t="shared" si="11"/>
        <v>0</v>
      </c>
      <c r="K33" s="11">
        <f t="shared" si="11"/>
        <v>0</v>
      </c>
      <c r="L33" s="11">
        <f t="shared" si="11"/>
        <v>0</v>
      </c>
      <c r="M33" s="11">
        <f t="shared" si="11"/>
        <v>0</v>
      </c>
      <c r="N33" s="11">
        <f t="shared" si="11"/>
        <v>0</v>
      </c>
      <c r="O33" s="11">
        <f>SUBTOTAL(9,O34:O35)</f>
        <v>0</v>
      </c>
    </row>
    <row r="34" spans="1:15" s="57" customFormat="1" hidden="1">
      <c r="A34" s="50">
        <f t="shared" si="3"/>
        <v>3</v>
      </c>
      <c r="B34" s="153"/>
      <c r="C34" s="155" t="s">
        <v>137</v>
      </c>
      <c r="D34" s="136"/>
      <c r="E34" s="52">
        <f t="shared" ref="E34:O37" si="12">SUMIF($C$99:$C$1640,$C34,E$99:E$1640)</f>
        <v>0</v>
      </c>
      <c r="F34" s="52">
        <f t="shared" si="12"/>
        <v>0</v>
      </c>
      <c r="G34" s="52">
        <f t="shared" si="12"/>
        <v>0</v>
      </c>
      <c r="H34" s="52">
        <f t="shared" si="12"/>
        <v>0</v>
      </c>
      <c r="I34" s="52">
        <f t="shared" si="12"/>
        <v>0</v>
      </c>
      <c r="J34" s="52">
        <f t="shared" si="12"/>
        <v>0</v>
      </c>
      <c r="K34" s="52">
        <f t="shared" si="12"/>
        <v>0</v>
      </c>
      <c r="L34" s="52">
        <f t="shared" si="12"/>
        <v>0</v>
      </c>
      <c r="M34" s="52">
        <f t="shared" si="12"/>
        <v>0</v>
      </c>
      <c r="N34" s="52">
        <f t="shared" si="12"/>
        <v>0</v>
      </c>
      <c r="O34" s="52">
        <f t="shared" si="12"/>
        <v>0</v>
      </c>
    </row>
    <row r="35" spans="1:15" s="57" customFormat="1" hidden="1">
      <c r="A35" s="50">
        <f t="shared" si="3"/>
        <v>3</v>
      </c>
      <c r="B35" s="153"/>
      <c r="C35" s="155" t="s">
        <v>138</v>
      </c>
      <c r="D35" s="136"/>
      <c r="E35" s="52">
        <f t="shared" si="12"/>
        <v>0</v>
      </c>
      <c r="F35" s="52">
        <f t="shared" si="12"/>
        <v>0</v>
      </c>
      <c r="G35" s="52">
        <f t="shared" si="12"/>
        <v>0</v>
      </c>
      <c r="H35" s="52">
        <f t="shared" si="12"/>
        <v>0</v>
      </c>
      <c r="I35" s="52">
        <f t="shared" si="12"/>
        <v>0</v>
      </c>
      <c r="J35" s="52">
        <f t="shared" si="12"/>
        <v>0</v>
      </c>
      <c r="K35" s="52">
        <f t="shared" si="12"/>
        <v>0</v>
      </c>
      <c r="L35" s="52">
        <f t="shared" si="12"/>
        <v>0</v>
      </c>
      <c r="M35" s="52">
        <f t="shared" si="12"/>
        <v>0</v>
      </c>
      <c r="N35" s="52">
        <f t="shared" si="12"/>
        <v>0</v>
      </c>
      <c r="O35" s="52">
        <f t="shared" si="12"/>
        <v>0</v>
      </c>
    </row>
    <row r="36" spans="1:15" s="57" customFormat="1" hidden="1">
      <c r="A36" s="50">
        <f t="shared" si="3"/>
        <v>3</v>
      </c>
      <c r="B36" s="153"/>
      <c r="C36" s="155" t="s">
        <v>557</v>
      </c>
      <c r="D36" s="137" t="s">
        <v>8</v>
      </c>
      <c r="E36" s="52">
        <f t="shared" si="12"/>
        <v>0</v>
      </c>
      <c r="F36" s="52">
        <f t="shared" si="12"/>
        <v>0</v>
      </c>
      <c r="G36" s="52">
        <f t="shared" si="12"/>
        <v>0</v>
      </c>
      <c r="H36" s="52">
        <f t="shared" si="12"/>
        <v>0</v>
      </c>
      <c r="I36" s="52">
        <f t="shared" si="12"/>
        <v>0</v>
      </c>
      <c r="J36" s="52">
        <f t="shared" si="12"/>
        <v>0</v>
      </c>
      <c r="K36" s="52">
        <f t="shared" si="12"/>
        <v>0</v>
      </c>
      <c r="L36" s="52">
        <f t="shared" si="12"/>
        <v>0</v>
      </c>
      <c r="M36" s="52">
        <f t="shared" si="12"/>
        <v>0</v>
      </c>
      <c r="N36" s="52">
        <f t="shared" si="12"/>
        <v>0</v>
      </c>
      <c r="O36" s="52">
        <f t="shared" si="12"/>
        <v>0</v>
      </c>
    </row>
    <row r="37" spans="1:15" s="57" customFormat="1" ht="25.5" hidden="1">
      <c r="A37" s="50">
        <f t="shared" si="3"/>
        <v>3</v>
      </c>
      <c r="B37" s="153"/>
      <c r="C37" s="155" t="s">
        <v>139</v>
      </c>
      <c r="D37" s="136" t="s">
        <v>10</v>
      </c>
      <c r="E37" s="52">
        <f t="shared" si="12"/>
        <v>0</v>
      </c>
      <c r="F37" s="52">
        <f t="shared" si="12"/>
        <v>0</v>
      </c>
      <c r="G37" s="52">
        <f t="shared" si="12"/>
        <v>0</v>
      </c>
      <c r="H37" s="52">
        <f t="shared" si="12"/>
        <v>0</v>
      </c>
      <c r="I37" s="52">
        <f t="shared" si="12"/>
        <v>0</v>
      </c>
      <c r="J37" s="52">
        <f t="shared" si="12"/>
        <v>0</v>
      </c>
      <c r="K37" s="52">
        <f t="shared" si="12"/>
        <v>0</v>
      </c>
      <c r="L37" s="52">
        <f t="shared" si="12"/>
        <v>0</v>
      </c>
      <c r="M37" s="52">
        <f t="shared" si="12"/>
        <v>0</v>
      </c>
      <c r="N37" s="52">
        <f t="shared" si="12"/>
        <v>0</v>
      </c>
      <c r="O37" s="52">
        <f t="shared" si="12"/>
        <v>0</v>
      </c>
    </row>
    <row r="38" spans="1:15" s="57" customFormat="1" hidden="1">
      <c r="A38" s="50">
        <f t="shared" si="3"/>
        <v>3</v>
      </c>
      <c r="B38" s="156"/>
      <c r="C38" s="157" t="s">
        <v>140</v>
      </c>
      <c r="D38" s="136"/>
      <c r="E38" s="11">
        <f>SUBTOTAL(9,E39:E43)</f>
        <v>0</v>
      </c>
      <c r="F38" s="11">
        <f>SUBTOTAL(9,F39:F43)</f>
        <v>0</v>
      </c>
      <c r="G38" s="11">
        <f>SUBTOTAL(9,G39:G43)</f>
        <v>0</v>
      </c>
      <c r="H38" s="11">
        <f>SUBTOTAL(9,H39:H43)</f>
        <v>0</v>
      </c>
      <c r="I38" s="11">
        <f t="shared" ref="I38:N38" si="13">SUBTOTAL(9,I39:I43)</f>
        <v>0</v>
      </c>
      <c r="J38" s="11">
        <f t="shared" si="13"/>
        <v>0</v>
      </c>
      <c r="K38" s="11">
        <f t="shared" si="13"/>
        <v>0</v>
      </c>
      <c r="L38" s="11">
        <f t="shared" si="13"/>
        <v>0</v>
      </c>
      <c r="M38" s="11">
        <f t="shared" si="13"/>
        <v>0</v>
      </c>
      <c r="N38" s="11">
        <f t="shared" si="13"/>
        <v>0</v>
      </c>
      <c r="O38" s="11">
        <f>SUBTOTAL(9,O39:O43)</f>
        <v>0</v>
      </c>
    </row>
    <row r="39" spans="1:15" s="57" customFormat="1" hidden="1">
      <c r="A39" s="50">
        <f t="shared" si="3"/>
        <v>3</v>
      </c>
      <c r="B39" s="153"/>
      <c r="C39" s="155" t="s">
        <v>141</v>
      </c>
      <c r="D39" s="137" t="s">
        <v>71</v>
      </c>
      <c r="E39" s="52">
        <f t="shared" ref="E39:O43" si="14">SUMIF($C$99:$C$1640,$C39,E$99:E$1640)</f>
        <v>0</v>
      </c>
      <c r="F39" s="52">
        <f t="shared" si="14"/>
        <v>0</v>
      </c>
      <c r="G39" s="52">
        <f t="shared" si="14"/>
        <v>0</v>
      </c>
      <c r="H39" s="52">
        <f t="shared" si="14"/>
        <v>0</v>
      </c>
      <c r="I39" s="52">
        <f t="shared" si="14"/>
        <v>0</v>
      </c>
      <c r="J39" s="52">
        <f t="shared" si="14"/>
        <v>0</v>
      </c>
      <c r="K39" s="52">
        <f t="shared" si="14"/>
        <v>0</v>
      </c>
      <c r="L39" s="52">
        <f t="shared" si="14"/>
        <v>0</v>
      </c>
      <c r="M39" s="52">
        <f t="shared" si="14"/>
        <v>0</v>
      </c>
      <c r="N39" s="52">
        <f t="shared" si="14"/>
        <v>0</v>
      </c>
      <c r="O39" s="52">
        <f t="shared" si="14"/>
        <v>0</v>
      </c>
    </row>
    <row r="40" spans="1:15" s="57" customFormat="1" hidden="1">
      <c r="A40" s="50">
        <f t="shared" si="3"/>
        <v>3</v>
      </c>
      <c r="B40" s="153"/>
      <c r="C40" s="155" t="s">
        <v>142</v>
      </c>
      <c r="D40" s="137" t="s">
        <v>73</v>
      </c>
      <c r="E40" s="52">
        <f t="shared" si="14"/>
        <v>0</v>
      </c>
      <c r="F40" s="52">
        <f t="shared" si="14"/>
        <v>0</v>
      </c>
      <c r="G40" s="52">
        <f t="shared" si="14"/>
        <v>0</v>
      </c>
      <c r="H40" s="52">
        <f t="shared" si="14"/>
        <v>0</v>
      </c>
      <c r="I40" s="52">
        <f t="shared" si="14"/>
        <v>0</v>
      </c>
      <c r="J40" s="52">
        <f t="shared" si="14"/>
        <v>0</v>
      </c>
      <c r="K40" s="52">
        <f t="shared" si="14"/>
        <v>0</v>
      </c>
      <c r="L40" s="52">
        <f t="shared" si="14"/>
        <v>0</v>
      </c>
      <c r="M40" s="52">
        <f t="shared" si="14"/>
        <v>0</v>
      </c>
      <c r="N40" s="52">
        <f t="shared" si="14"/>
        <v>0</v>
      </c>
      <c r="O40" s="52">
        <f t="shared" si="14"/>
        <v>0</v>
      </c>
    </row>
    <row r="41" spans="1:15" s="57" customFormat="1" hidden="1">
      <c r="A41" s="50">
        <f t="shared" si="3"/>
        <v>3</v>
      </c>
      <c r="B41" s="153"/>
      <c r="C41" s="155" t="s">
        <v>143</v>
      </c>
      <c r="D41" s="137" t="s">
        <v>75</v>
      </c>
      <c r="E41" s="52">
        <f t="shared" si="14"/>
        <v>0</v>
      </c>
      <c r="F41" s="52">
        <f t="shared" si="14"/>
        <v>0</v>
      </c>
      <c r="G41" s="52">
        <f t="shared" si="14"/>
        <v>0</v>
      </c>
      <c r="H41" s="52">
        <f t="shared" si="14"/>
        <v>0</v>
      </c>
      <c r="I41" s="52">
        <f t="shared" si="14"/>
        <v>0</v>
      </c>
      <c r="J41" s="52">
        <f t="shared" si="14"/>
        <v>0</v>
      </c>
      <c r="K41" s="52">
        <f t="shared" si="14"/>
        <v>0</v>
      </c>
      <c r="L41" s="52">
        <f t="shared" si="14"/>
        <v>0</v>
      </c>
      <c r="M41" s="52">
        <f t="shared" si="14"/>
        <v>0</v>
      </c>
      <c r="N41" s="52">
        <f t="shared" si="14"/>
        <v>0</v>
      </c>
      <c r="O41" s="52">
        <f t="shared" si="14"/>
        <v>0</v>
      </c>
    </row>
    <row r="42" spans="1:15" s="57" customFormat="1" hidden="1">
      <c r="A42" s="50">
        <f t="shared" si="3"/>
        <v>3</v>
      </c>
      <c r="B42" s="153"/>
      <c r="C42" s="155" t="s">
        <v>144</v>
      </c>
      <c r="D42" s="137" t="s">
        <v>77</v>
      </c>
      <c r="E42" s="52">
        <f t="shared" si="14"/>
        <v>0</v>
      </c>
      <c r="F42" s="52">
        <f t="shared" si="14"/>
        <v>0</v>
      </c>
      <c r="G42" s="52">
        <f t="shared" si="14"/>
        <v>0</v>
      </c>
      <c r="H42" s="52">
        <f t="shared" si="14"/>
        <v>0</v>
      </c>
      <c r="I42" s="52">
        <f t="shared" si="14"/>
        <v>0</v>
      </c>
      <c r="J42" s="52">
        <f t="shared" si="14"/>
        <v>0</v>
      </c>
      <c r="K42" s="52">
        <f t="shared" si="14"/>
        <v>0</v>
      </c>
      <c r="L42" s="52">
        <f t="shared" si="14"/>
        <v>0</v>
      </c>
      <c r="M42" s="52">
        <f t="shared" si="14"/>
        <v>0</v>
      </c>
      <c r="N42" s="52">
        <f t="shared" si="14"/>
        <v>0</v>
      </c>
      <c r="O42" s="52">
        <f t="shared" si="14"/>
        <v>0</v>
      </c>
    </row>
    <row r="43" spans="1:15" s="57" customFormat="1" hidden="1">
      <c r="A43" s="50">
        <f t="shared" si="3"/>
        <v>3</v>
      </c>
      <c r="B43" s="153"/>
      <c r="C43" s="155" t="s">
        <v>145</v>
      </c>
      <c r="D43" s="137" t="s">
        <v>28</v>
      </c>
      <c r="E43" s="52">
        <f t="shared" si="14"/>
        <v>0</v>
      </c>
      <c r="F43" s="52">
        <f t="shared" si="14"/>
        <v>0</v>
      </c>
      <c r="G43" s="52">
        <f t="shared" si="14"/>
        <v>0</v>
      </c>
      <c r="H43" s="52">
        <f t="shared" si="14"/>
        <v>0</v>
      </c>
      <c r="I43" s="52">
        <f t="shared" si="14"/>
        <v>0</v>
      </c>
      <c r="J43" s="52">
        <f t="shared" si="14"/>
        <v>0</v>
      </c>
      <c r="K43" s="52">
        <f t="shared" si="14"/>
        <v>0</v>
      </c>
      <c r="L43" s="52">
        <f t="shared" si="14"/>
        <v>0</v>
      </c>
      <c r="M43" s="52">
        <f t="shared" si="14"/>
        <v>0</v>
      </c>
      <c r="N43" s="52">
        <f t="shared" si="14"/>
        <v>0</v>
      </c>
      <c r="O43" s="52">
        <f t="shared" si="14"/>
        <v>0</v>
      </c>
    </row>
    <row r="44" spans="1:15" s="57" customFormat="1">
      <c r="A44" s="55">
        <v>1</v>
      </c>
      <c r="B44" s="145" t="s">
        <v>146</v>
      </c>
      <c r="C44" s="157" t="s">
        <v>147</v>
      </c>
      <c r="D44" s="56"/>
      <c r="E44" s="11">
        <f>SUBTOTAL(9,E45:E84)</f>
        <v>59736</v>
      </c>
      <c r="F44" s="11">
        <f>SUBTOTAL(9,F45:F84)</f>
        <v>63565</v>
      </c>
      <c r="G44" s="11">
        <f>SUBTOTAL(9,G45:G84)</f>
        <v>58000</v>
      </c>
      <c r="H44" s="11">
        <f>SUBTOTAL(9,H45:H84)</f>
        <v>58000</v>
      </c>
      <c r="I44" s="11">
        <f t="shared" ref="I44:N44" si="15">SUBTOTAL(9,I45:I84)</f>
        <v>0</v>
      </c>
      <c r="J44" s="11">
        <f t="shared" si="15"/>
        <v>58000</v>
      </c>
      <c r="K44" s="11">
        <f t="shared" si="15"/>
        <v>58000</v>
      </c>
      <c r="L44" s="11">
        <f t="shared" si="15"/>
        <v>0</v>
      </c>
      <c r="M44" s="11">
        <f t="shared" si="15"/>
        <v>58000</v>
      </c>
      <c r="N44" s="11">
        <f t="shared" si="15"/>
        <v>0</v>
      </c>
      <c r="O44" s="11">
        <f>SUBTOTAL(9,O45:O84)</f>
        <v>58000</v>
      </c>
    </row>
    <row r="45" spans="1:15" s="57" customFormat="1">
      <c r="A45" s="50">
        <f t="shared" ref="A45:A85" si="16">IF(MAX(E45:P45)=0,IF(MIN(E45:P45)=0,3,2),2)</f>
        <v>2</v>
      </c>
      <c r="B45" s="156"/>
      <c r="C45" s="158" t="s">
        <v>26</v>
      </c>
      <c r="D45" s="56"/>
      <c r="E45" s="11">
        <f>SUBTOTAL(9,E46:E71)</f>
        <v>59736</v>
      </c>
      <c r="F45" s="11">
        <f t="shared" ref="F45:O45" si="17">SUBTOTAL(9,F46:F71)</f>
        <v>63565</v>
      </c>
      <c r="G45" s="11">
        <f t="shared" si="17"/>
        <v>58000</v>
      </c>
      <c r="H45" s="11">
        <f t="shared" si="17"/>
        <v>58000</v>
      </c>
      <c r="I45" s="11">
        <f t="shared" si="17"/>
        <v>0</v>
      </c>
      <c r="J45" s="11">
        <f t="shared" si="17"/>
        <v>58000</v>
      </c>
      <c r="K45" s="11">
        <f t="shared" si="17"/>
        <v>58000</v>
      </c>
      <c r="L45" s="11">
        <f t="shared" si="17"/>
        <v>0</v>
      </c>
      <c r="M45" s="11">
        <f t="shared" si="17"/>
        <v>58000</v>
      </c>
      <c r="N45" s="11">
        <f t="shared" si="17"/>
        <v>0</v>
      </c>
      <c r="O45" s="11">
        <f t="shared" si="17"/>
        <v>58000</v>
      </c>
    </row>
    <row r="46" spans="1:15" s="57" customFormat="1" hidden="1">
      <c r="A46" s="50">
        <f t="shared" si="16"/>
        <v>3</v>
      </c>
      <c r="B46" s="147"/>
      <c r="C46" s="161" t="s">
        <v>770</v>
      </c>
      <c r="D46" s="56"/>
      <c r="E46" s="11">
        <f>SUBTOTAL(9,E47:E57)</f>
        <v>0</v>
      </c>
      <c r="F46" s="11">
        <f>SUBTOTAL(9,F47:F57)</f>
        <v>0</v>
      </c>
      <c r="G46" s="11">
        <f>SUBTOTAL(9,G47:G57)</f>
        <v>0</v>
      </c>
      <c r="H46" s="11">
        <f>SUBTOTAL(9,H47:H57)</f>
        <v>0</v>
      </c>
      <c r="I46" s="11">
        <f t="shared" ref="I46:N46" si="18">SUBTOTAL(9,I47:I57)</f>
        <v>0</v>
      </c>
      <c r="J46" s="11">
        <f t="shared" si="18"/>
        <v>0</v>
      </c>
      <c r="K46" s="11">
        <f t="shared" si="18"/>
        <v>0</v>
      </c>
      <c r="L46" s="11">
        <f t="shared" si="18"/>
        <v>0</v>
      </c>
      <c r="M46" s="11">
        <f t="shared" si="18"/>
        <v>0</v>
      </c>
      <c r="N46" s="11">
        <f t="shared" si="18"/>
        <v>0</v>
      </c>
      <c r="O46" s="11">
        <f>SUBTOTAL(9,O47:O57)</f>
        <v>0</v>
      </c>
    </row>
    <row r="47" spans="1:15" s="57" customFormat="1" ht="25.5" hidden="1">
      <c r="A47" s="50">
        <f t="shared" si="16"/>
        <v>3</v>
      </c>
      <c r="B47" s="148"/>
      <c r="C47" s="160" t="s">
        <v>771</v>
      </c>
      <c r="D47" s="58" t="s">
        <v>2</v>
      </c>
      <c r="E47" s="11">
        <f>SUBTOTAL(9,E48:E49)</f>
        <v>0</v>
      </c>
      <c r="F47" s="11">
        <f>SUBTOTAL(9,F48:F49)</f>
        <v>0</v>
      </c>
      <c r="G47" s="11">
        <f>SUBTOTAL(9,G48:G49)</f>
        <v>0</v>
      </c>
      <c r="H47" s="11">
        <f>SUBTOTAL(9,H48:H49)</f>
        <v>0</v>
      </c>
      <c r="I47" s="11">
        <f t="shared" ref="I47:N47" si="19">SUBTOTAL(9,I48:I49)</f>
        <v>0</v>
      </c>
      <c r="J47" s="11">
        <f t="shared" si="19"/>
        <v>0</v>
      </c>
      <c r="K47" s="11">
        <f t="shared" si="19"/>
        <v>0</v>
      </c>
      <c r="L47" s="11">
        <f t="shared" si="19"/>
        <v>0</v>
      </c>
      <c r="M47" s="11">
        <f t="shared" si="19"/>
        <v>0</v>
      </c>
      <c r="N47" s="11">
        <f t="shared" si="19"/>
        <v>0</v>
      </c>
      <c r="O47" s="11">
        <f>SUBTOTAL(9,O48:O49)</f>
        <v>0</v>
      </c>
    </row>
    <row r="48" spans="1:15" s="57" customFormat="1" ht="25.5" hidden="1">
      <c r="A48" s="50">
        <f t="shared" si="16"/>
        <v>3</v>
      </c>
      <c r="B48" s="148"/>
      <c r="C48" s="260" t="s">
        <v>772</v>
      </c>
      <c r="D48" s="58" t="s">
        <v>302</v>
      </c>
      <c r="E48" s="52">
        <f t="shared" ref="E48:O50" si="20">SUMIF($C$99:$C$1640,$C48,E$99:E$1640)</f>
        <v>0</v>
      </c>
      <c r="F48" s="52">
        <f t="shared" si="20"/>
        <v>0</v>
      </c>
      <c r="G48" s="52">
        <f t="shared" si="20"/>
        <v>0</v>
      </c>
      <c r="H48" s="52">
        <f t="shared" si="20"/>
        <v>0</v>
      </c>
      <c r="I48" s="52">
        <f t="shared" si="20"/>
        <v>0</v>
      </c>
      <c r="J48" s="52">
        <f t="shared" si="20"/>
        <v>0</v>
      </c>
      <c r="K48" s="52">
        <f t="shared" si="20"/>
        <v>0</v>
      </c>
      <c r="L48" s="52">
        <f t="shared" si="20"/>
        <v>0</v>
      </c>
      <c r="M48" s="52">
        <f t="shared" si="20"/>
        <v>0</v>
      </c>
      <c r="N48" s="52">
        <f t="shared" si="20"/>
        <v>0</v>
      </c>
      <c r="O48" s="52">
        <f t="shared" si="20"/>
        <v>0</v>
      </c>
    </row>
    <row r="49" spans="1:15" s="57" customFormat="1" ht="25.5" hidden="1">
      <c r="A49" s="50">
        <f t="shared" si="16"/>
        <v>3</v>
      </c>
      <c r="B49" s="148"/>
      <c r="C49" s="260" t="s">
        <v>773</v>
      </c>
      <c r="D49" s="58" t="s">
        <v>304</v>
      </c>
      <c r="E49" s="52">
        <f t="shared" si="20"/>
        <v>0</v>
      </c>
      <c r="F49" s="52">
        <f t="shared" si="20"/>
        <v>0</v>
      </c>
      <c r="G49" s="52">
        <f t="shared" si="20"/>
        <v>0</v>
      </c>
      <c r="H49" s="52">
        <f t="shared" si="20"/>
        <v>0</v>
      </c>
      <c r="I49" s="52">
        <f t="shared" si="20"/>
        <v>0</v>
      </c>
      <c r="J49" s="52">
        <f t="shared" si="20"/>
        <v>0</v>
      </c>
      <c r="K49" s="52">
        <f t="shared" si="20"/>
        <v>0</v>
      </c>
      <c r="L49" s="52">
        <f t="shared" si="20"/>
        <v>0</v>
      </c>
      <c r="M49" s="52">
        <f t="shared" si="20"/>
        <v>0</v>
      </c>
      <c r="N49" s="52">
        <f t="shared" si="20"/>
        <v>0</v>
      </c>
      <c r="O49" s="52">
        <f t="shared" si="20"/>
        <v>0</v>
      </c>
    </row>
    <row r="50" spans="1:15" s="57" customFormat="1" hidden="1">
      <c r="A50" s="50">
        <f t="shared" si="16"/>
        <v>3</v>
      </c>
      <c r="B50" s="150"/>
      <c r="C50" s="258" t="s">
        <v>42</v>
      </c>
      <c r="D50" s="59" t="s">
        <v>3</v>
      </c>
      <c r="E50" s="52">
        <f t="shared" si="20"/>
        <v>0</v>
      </c>
      <c r="F50" s="52">
        <f t="shared" si="20"/>
        <v>0</v>
      </c>
      <c r="G50" s="52">
        <f t="shared" si="20"/>
        <v>0</v>
      </c>
      <c r="H50" s="52">
        <f t="shared" si="20"/>
        <v>0</v>
      </c>
      <c r="I50" s="52">
        <f t="shared" si="20"/>
        <v>0</v>
      </c>
      <c r="J50" s="52">
        <f t="shared" si="20"/>
        <v>0</v>
      </c>
      <c r="K50" s="52">
        <f t="shared" si="20"/>
        <v>0</v>
      </c>
      <c r="L50" s="52">
        <f t="shared" si="20"/>
        <v>0</v>
      </c>
      <c r="M50" s="52">
        <f t="shared" si="20"/>
        <v>0</v>
      </c>
      <c r="N50" s="52">
        <f t="shared" si="20"/>
        <v>0</v>
      </c>
      <c r="O50" s="52">
        <f t="shared" si="20"/>
        <v>0</v>
      </c>
    </row>
    <row r="51" spans="1:15" s="57" customFormat="1" hidden="1">
      <c r="A51" s="50">
        <f t="shared" si="16"/>
        <v>3</v>
      </c>
      <c r="B51" s="150"/>
      <c r="C51" s="259" t="s">
        <v>449</v>
      </c>
      <c r="D51" s="117" t="s">
        <v>446</v>
      </c>
      <c r="E51" s="11">
        <f>SUBTOTAL(9,E52:E56)</f>
        <v>0</v>
      </c>
      <c r="F51" s="11">
        <f>SUBTOTAL(9,F52:F56)</f>
        <v>0</v>
      </c>
      <c r="G51" s="11">
        <f>SUBTOTAL(9,G52:G56)</f>
        <v>0</v>
      </c>
      <c r="H51" s="11">
        <f>SUBTOTAL(9,H52:H56)</f>
        <v>0</v>
      </c>
      <c r="I51" s="11">
        <f t="shared" ref="I51:N51" si="21">SUBTOTAL(9,I52:I56)</f>
        <v>0</v>
      </c>
      <c r="J51" s="11">
        <f t="shared" si="21"/>
        <v>0</v>
      </c>
      <c r="K51" s="11">
        <f t="shared" si="21"/>
        <v>0</v>
      </c>
      <c r="L51" s="11">
        <f t="shared" si="21"/>
        <v>0</v>
      </c>
      <c r="M51" s="11">
        <f t="shared" si="21"/>
        <v>0</v>
      </c>
      <c r="N51" s="11">
        <f t="shared" si="21"/>
        <v>0</v>
      </c>
      <c r="O51" s="11">
        <f>SUBTOTAL(9,O52:O56)</f>
        <v>0</v>
      </c>
    </row>
    <row r="52" spans="1:15" s="57" customFormat="1" ht="25.5" hidden="1">
      <c r="A52" s="50">
        <f t="shared" si="16"/>
        <v>3</v>
      </c>
      <c r="B52" s="150"/>
      <c r="C52" s="260" t="s">
        <v>153</v>
      </c>
      <c r="D52" s="60" t="s">
        <v>37</v>
      </c>
      <c r="E52" s="52">
        <f t="shared" ref="E52:O59" si="22">SUMIF($C$99:$C$1640,$C52,E$99:E$1640)</f>
        <v>0</v>
      </c>
      <c r="F52" s="52">
        <f t="shared" si="22"/>
        <v>0</v>
      </c>
      <c r="G52" s="52">
        <f t="shared" si="22"/>
        <v>0</v>
      </c>
      <c r="H52" s="52">
        <f t="shared" si="22"/>
        <v>0</v>
      </c>
      <c r="I52" s="52">
        <f t="shared" si="22"/>
        <v>0</v>
      </c>
      <c r="J52" s="52">
        <f t="shared" si="22"/>
        <v>0</v>
      </c>
      <c r="K52" s="52">
        <f t="shared" si="22"/>
        <v>0</v>
      </c>
      <c r="L52" s="52">
        <f t="shared" si="22"/>
        <v>0</v>
      </c>
      <c r="M52" s="52">
        <f t="shared" si="22"/>
        <v>0</v>
      </c>
      <c r="N52" s="52">
        <f t="shared" si="22"/>
        <v>0</v>
      </c>
      <c r="O52" s="52">
        <f t="shared" si="22"/>
        <v>0</v>
      </c>
    </row>
    <row r="53" spans="1:15" s="57" customFormat="1" ht="25.5" hidden="1">
      <c r="A53" s="50">
        <f t="shared" si="16"/>
        <v>3</v>
      </c>
      <c r="B53" s="150"/>
      <c r="C53" s="260" t="s">
        <v>154</v>
      </c>
      <c r="D53" s="60" t="s">
        <v>38</v>
      </c>
      <c r="E53" s="52">
        <f t="shared" si="22"/>
        <v>0</v>
      </c>
      <c r="F53" s="52">
        <f t="shared" si="22"/>
        <v>0</v>
      </c>
      <c r="G53" s="52">
        <f t="shared" si="22"/>
        <v>0</v>
      </c>
      <c r="H53" s="52">
        <f t="shared" si="22"/>
        <v>0</v>
      </c>
      <c r="I53" s="52">
        <f t="shared" si="22"/>
        <v>0</v>
      </c>
      <c r="J53" s="52">
        <f t="shared" si="22"/>
        <v>0</v>
      </c>
      <c r="K53" s="52">
        <f t="shared" si="22"/>
        <v>0</v>
      </c>
      <c r="L53" s="52">
        <f t="shared" si="22"/>
        <v>0</v>
      </c>
      <c r="M53" s="52">
        <f t="shared" si="22"/>
        <v>0</v>
      </c>
      <c r="N53" s="52">
        <f t="shared" si="22"/>
        <v>0</v>
      </c>
      <c r="O53" s="52">
        <f t="shared" si="22"/>
        <v>0</v>
      </c>
    </row>
    <row r="54" spans="1:15" s="57" customFormat="1" hidden="1">
      <c r="A54" s="50">
        <f t="shared" si="16"/>
        <v>3</v>
      </c>
      <c r="B54" s="150"/>
      <c r="C54" s="260" t="s">
        <v>155</v>
      </c>
      <c r="D54" s="60" t="s">
        <v>39</v>
      </c>
      <c r="E54" s="52">
        <f t="shared" si="22"/>
        <v>0</v>
      </c>
      <c r="F54" s="52">
        <f t="shared" si="22"/>
        <v>0</v>
      </c>
      <c r="G54" s="52">
        <f t="shared" si="22"/>
        <v>0</v>
      </c>
      <c r="H54" s="52">
        <f t="shared" si="22"/>
        <v>0</v>
      </c>
      <c r="I54" s="52">
        <f t="shared" si="22"/>
        <v>0</v>
      </c>
      <c r="J54" s="52">
        <f t="shared" si="22"/>
        <v>0</v>
      </c>
      <c r="K54" s="52">
        <f t="shared" si="22"/>
        <v>0</v>
      </c>
      <c r="L54" s="52">
        <f t="shared" si="22"/>
        <v>0</v>
      </c>
      <c r="M54" s="52">
        <f t="shared" si="22"/>
        <v>0</v>
      </c>
      <c r="N54" s="52">
        <f t="shared" si="22"/>
        <v>0</v>
      </c>
      <c r="O54" s="52">
        <f t="shared" si="22"/>
        <v>0</v>
      </c>
    </row>
    <row r="55" spans="1:15" s="57" customFormat="1" ht="25.5" hidden="1">
      <c r="A55" s="50">
        <f t="shared" si="16"/>
        <v>3</v>
      </c>
      <c r="B55" s="150"/>
      <c r="C55" s="260" t="s">
        <v>156</v>
      </c>
      <c r="D55" s="60" t="s">
        <v>40</v>
      </c>
      <c r="E55" s="52">
        <f t="shared" si="22"/>
        <v>0</v>
      </c>
      <c r="F55" s="52">
        <f t="shared" si="22"/>
        <v>0</v>
      </c>
      <c r="G55" s="52">
        <f t="shared" si="22"/>
        <v>0</v>
      </c>
      <c r="H55" s="52">
        <f t="shared" si="22"/>
        <v>0</v>
      </c>
      <c r="I55" s="52">
        <f t="shared" si="22"/>
        <v>0</v>
      </c>
      <c r="J55" s="52">
        <f t="shared" si="22"/>
        <v>0</v>
      </c>
      <c r="K55" s="52">
        <f t="shared" si="22"/>
        <v>0</v>
      </c>
      <c r="L55" s="52">
        <f t="shared" si="22"/>
        <v>0</v>
      </c>
      <c r="M55" s="52">
        <f t="shared" si="22"/>
        <v>0</v>
      </c>
      <c r="N55" s="52">
        <f t="shared" si="22"/>
        <v>0</v>
      </c>
      <c r="O55" s="52">
        <f t="shared" si="22"/>
        <v>0</v>
      </c>
    </row>
    <row r="56" spans="1:15" s="57" customFormat="1" ht="25.5" hidden="1">
      <c r="A56" s="50">
        <f t="shared" si="16"/>
        <v>3</v>
      </c>
      <c r="B56" s="150"/>
      <c r="C56" s="260" t="s">
        <v>157</v>
      </c>
      <c r="D56" s="60" t="s">
        <v>41</v>
      </c>
      <c r="E56" s="52">
        <f t="shared" si="22"/>
        <v>0</v>
      </c>
      <c r="F56" s="52">
        <f t="shared" si="22"/>
        <v>0</v>
      </c>
      <c r="G56" s="52">
        <f t="shared" si="22"/>
        <v>0</v>
      </c>
      <c r="H56" s="52">
        <f t="shared" si="22"/>
        <v>0</v>
      </c>
      <c r="I56" s="52">
        <f t="shared" si="22"/>
        <v>0</v>
      </c>
      <c r="J56" s="52">
        <f t="shared" si="22"/>
        <v>0</v>
      </c>
      <c r="K56" s="52">
        <f t="shared" si="22"/>
        <v>0</v>
      </c>
      <c r="L56" s="52">
        <f t="shared" si="22"/>
        <v>0</v>
      </c>
      <c r="M56" s="52">
        <f t="shared" si="22"/>
        <v>0</v>
      </c>
      <c r="N56" s="52">
        <f t="shared" si="22"/>
        <v>0</v>
      </c>
      <c r="O56" s="52">
        <f t="shared" si="22"/>
        <v>0</v>
      </c>
    </row>
    <row r="57" spans="1:15" s="57" customFormat="1" hidden="1">
      <c r="A57" s="50">
        <f t="shared" si="16"/>
        <v>3</v>
      </c>
      <c r="B57" s="150"/>
      <c r="C57" s="160" t="s">
        <v>158</v>
      </c>
      <c r="D57" s="60" t="s">
        <v>4</v>
      </c>
      <c r="E57" s="52">
        <f t="shared" si="22"/>
        <v>0</v>
      </c>
      <c r="F57" s="52">
        <f t="shared" si="22"/>
        <v>0</v>
      </c>
      <c r="G57" s="52">
        <f t="shared" si="22"/>
        <v>0</v>
      </c>
      <c r="H57" s="52">
        <f t="shared" si="22"/>
        <v>0</v>
      </c>
      <c r="I57" s="52">
        <f t="shared" si="22"/>
        <v>0</v>
      </c>
      <c r="J57" s="52">
        <f t="shared" si="22"/>
        <v>0</v>
      </c>
      <c r="K57" s="52">
        <f t="shared" si="22"/>
        <v>0</v>
      </c>
      <c r="L57" s="52">
        <f t="shared" si="22"/>
        <v>0</v>
      </c>
      <c r="M57" s="52">
        <f t="shared" si="22"/>
        <v>0</v>
      </c>
      <c r="N57" s="52">
        <f t="shared" si="22"/>
        <v>0</v>
      </c>
      <c r="O57" s="52">
        <f t="shared" si="22"/>
        <v>0</v>
      </c>
    </row>
    <row r="58" spans="1:15" s="57" customFormat="1" hidden="1">
      <c r="A58" s="50">
        <f t="shared" si="16"/>
        <v>3</v>
      </c>
      <c r="B58" s="150"/>
      <c r="C58" s="159" t="s">
        <v>19</v>
      </c>
      <c r="D58" s="59" t="s">
        <v>5</v>
      </c>
      <c r="E58" s="52">
        <f t="shared" si="22"/>
        <v>0</v>
      </c>
      <c r="F58" s="52">
        <f t="shared" si="22"/>
        <v>0</v>
      </c>
      <c r="G58" s="52">
        <f t="shared" si="22"/>
        <v>0</v>
      </c>
      <c r="H58" s="52">
        <f t="shared" si="22"/>
        <v>0</v>
      </c>
      <c r="I58" s="52">
        <f t="shared" si="22"/>
        <v>0</v>
      </c>
      <c r="J58" s="52">
        <f t="shared" si="22"/>
        <v>0</v>
      </c>
      <c r="K58" s="52">
        <f t="shared" si="22"/>
        <v>0</v>
      </c>
      <c r="L58" s="52">
        <f t="shared" si="22"/>
        <v>0</v>
      </c>
      <c r="M58" s="52">
        <f t="shared" si="22"/>
        <v>0</v>
      </c>
      <c r="N58" s="52">
        <f t="shared" si="22"/>
        <v>0</v>
      </c>
      <c r="O58" s="52">
        <f t="shared" si="22"/>
        <v>0</v>
      </c>
    </row>
    <row r="59" spans="1:15" s="57" customFormat="1" hidden="1">
      <c r="A59" s="50">
        <f t="shared" si="16"/>
        <v>3</v>
      </c>
      <c r="B59" s="150"/>
      <c r="C59" s="162" t="s">
        <v>450</v>
      </c>
      <c r="D59" s="118" t="s">
        <v>173</v>
      </c>
      <c r="E59" s="52">
        <f t="shared" si="22"/>
        <v>0</v>
      </c>
      <c r="F59" s="52">
        <f t="shared" si="22"/>
        <v>0</v>
      </c>
      <c r="G59" s="52">
        <f t="shared" si="22"/>
        <v>0</v>
      </c>
      <c r="H59" s="52">
        <f t="shared" si="22"/>
        <v>0</v>
      </c>
      <c r="I59" s="52">
        <f t="shared" si="22"/>
        <v>0</v>
      </c>
      <c r="J59" s="52">
        <f t="shared" si="22"/>
        <v>0</v>
      </c>
      <c r="K59" s="52">
        <f t="shared" si="22"/>
        <v>0</v>
      </c>
      <c r="L59" s="52">
        <f t="shared" si="22"/>
        <v>0</v>
      </c>
      <c r="M59" s="52">
        <f t="shared" si="22"/>
        <v>0</v>
      </c>
      <c r="N59" s="52">
        <f t="shared" si="22"/>
        <v>0</v>
      </c>
      <c r="O59" s="52">
        <f t="shared" si="22"/>
        <v>0</v>
      </c>
    </row>
    <row r="60" spans="1:15" s="57" customFormat="1" hidden="1">
      <c r="A60" s="50">
        <f t="shared" si="16"/>
        <v>3</v>
      </c>
      <c r="B60" s="150"/>
      <c r="C60" s="163" t="s">
        <v>33</v>
      </c>
      <c r="D60" s="136"/>
      <c r="E60" s="11">
        <f>SUBTOTAL(9,E61:E62)</f>
        <v>0</v>
      </c>
      <c r="F60" s="11">
        <f>SUBTOTAL(9,F61:F62)</f>
        <v>0</v>
      </c>
      <c r="G60" s="11">
        <f>SUBTOTAL(9,G61:G62)</f>
        <v>0</v>
      </c>
      <c r="H60" s="11">
        <f>SUBTOTAL(9,H61:H62)</f>
        <v>0</v>
      </c>
      <c r="I60" s="11">
        <f t="shared" ref="I60:N60" si="23">SUBTOTAL(9,I61:I62)</f>
        <v>0</v>
      </c>
      <c r="J60" s="11">
        <f t="shared" si="23"/>
        <v>0</v>
      </c>
      <c r="K60" s="11">
        <f t="shared" si="23"/>
        <v>0</v>
      </c>
      <c r="L60" s="11">
        <f t="shared" si="23"/>
        <v>0</v>
      </c>
      <c r="M60" s="11">
        <f t="shared" si="23"/>
        <v>0</v>
      </c>
      <c r="N60" s="11">
        <f t="shared" si="23"/>
        <v>0</v>
      </c>
      <c r="O60" s="11">
        <f>SUBTOTAL(9,O61:O62)</f>
        <v>0</v>
      </c>
    </row>
    <row r="61" spans="1:15" s="57" customFormat="1" hidden="1">
      <c r="A61" s="50">
        <f t="shared" si="16"/>
        <v>3</v>
      </c>
      <c r="B61" s="150"/>
      <c r="C61" s="164" t="s">
        <v>82</v>
      </c>
      <c r="D61" s="136"/>
      <c r="E61" s="52">
        <f t="shared" ref="E61:O71" si="24">SUMIF($C$99:$C$1640,$C61,E$99:E$1640)</f>
        <v>0</v>
      </c>
      <c r="F61" s="52">
        <f t="shared" si="24"/>
        <v>0</v>
      </c>
      <c r="G61" s="52">
        <f t="shared" si="24"/>
        <v>0</v>
      </c>
      <c r="H61" s="52">
        <f t="shared" si="24"/>
        <v>0</v>
      </c>
      <c r="I61" s="52">
        <f t="shared" si="24"/>
        <v>0</v>
      </c>
      <c r="J61" s="52">
        <f t="shared" si="24"/>
        <v>0</v>
      </c>
      <c r="K61" s="52">
        <f t="shared" si="24"/>
        <v>0</v>
      </c>
      <c r="L61" s="52">
        <f t="shared" si="24"/>
        <v>0</v>
      </c>
      <c r="M61" s="52">
        <f t="shared" si="24"/>
        <v>0</v>
      </c>
      <c r="N61" s="52">
        <f t="shared" si="24"/>
        <v>0</v>
      </c>
      <c r="O61" s="52">
        <f t="shared" si="24"/>
        <v>0</v>
      </c>
    </row>
    <row r="62" spans="1:15" s="57" customFormat="1" hidden="1">
      <c r="A62" s="50">
        <f t="shared" si="16"/>
        <v>3</v>
      </c>
      <c r="B62" s="150"/>
      <c r="C62" s="164" t="s">
        <v>83</v>
      </c>
      <c r="D62" s="136"/>
      <c r="E62" s="52">
        <f t="shared" si="24"/>
        <v>0</v>
      </c>
      <c r="F62" s="52">
        <f t="shared" si="24"/>
        <v>0</v>
      </c>
      <c r="G62" s="52">
        <f t="shared" si="24"/>
        <v>0</v>
      </c>
      <c r="H62" s="52">
        <f t="shared" si="24"/>
        <v>0</v>
      </c>
      <c r="I62" s="52">
        <f t="shared" si="24"/>
        <v>0</v>
      </c>
      <c r="J62" s="52">
        <f t="shared" si="24"/>
        <v>0</v>
      </c>
      <c r="K62" s="52">
        <f t="shared" si="24"/>
        <v>0</v>
      </c>
      <c r="L62" s="52">
        <f t="shared" si="24"/>
        <v>0</v>
      </c>
      <c r="M62" s="52">
        <f t="shared" si="24"/>
        <v>0</v>
      </c>
      <c r="N62" s="52">
        <f t="shared" si="24"/>
        <v>0</v>
      </c>
      <c r="O62" s="52">
        <f t="shared" si="24"/>
        <v>0</v>
      </c>
    </row>
    <row r="63" spans="1:15" s="57" customFormat="1" hidden="1">
      <c r="A63" s="50">
        <f t="shared" si="16"/>
        <v>3</v>
      </c>
      <c r="B63" s="153"/>
      <c r="C63" s="163" t="s">
        <v>22</v>
      </c>
      <c r="D63" s="137" t="s">
        <v>11</v>
      </c>
      <c r="E63" s="52">
        <f t="shared" si="24"/>
        <v>0</v>
      </c>
      <c r="F63" s="52">
        <f t="shared" si="24"/>
        <v>0</v>
      </c>
      <c r="G63" s="52">
        <f t="shared" si="24"/>
        <v>0</v>
      </c>
      <c r="H63" s="52">
        <f t="shared" si="24"/>
        <v>0</v>
      </c>
      <c r="I63" s="52">
        <f t="shared" si="24"/>
        <v>0</v>
      </c>
      <c r="J63" s="52">
        <f t="shared" si="24"/>
        <v>0</v>
      </c>
      <c r="K63" s="52">
        <f t="shared" si="24"/>
        <v>0</v>
      </c>
      <c r="L63" s="52">
        <f t="shared" si="24"/>
        <v>0</v>
      </c>
      <c r="M63" s="52">
        <f t="shared" si="24"/>
        <v>0</v>
      </c>
      <c r="N63" s="52">
        <f t="shared" si="24"/>
        <v>0</v>
      </c>
      <c r="O63" s="52">
        <f t="shared" si="24"/>
        <v>0</v>
      </c>
    </row>
    <row r="64" spans="1:15" hidden="1">
      <c r="A64" s="50">
        <f t="shared" si="16"/>
        <v>3</v>
      </c>
      <c r="B64" s="153"/>
      <c r="C64" s="163" t="s">
        <v>29</v>
      </c>
      <c r="D64" s="136" t="s">
        <v>6</v>
      </c>
      <c r="E64" s="52">
        <f t="shared" si="24"/>
        <v>0</v>
      </c>
      <c r="F64" s="52">
        <f t="shared" si="24"/>
        <v>0</v>
      </c>
      <c r="G64" s="52">
        <f t="shared" si="24"/>
        <v>0</v>
      </c>
      <c r="H64" s="52">
        <f t="shared" si="24"/>
        <v>0</v>
      </c>
      <c r="I64" s="52">
        <f t="shared" si="24"/>
        <v>0</v>
      </c>
      <c r="J64" s="52">
        <f t="shared" si="24"/>
        <v>0</v>
      </c>
      <c r="K64" s="52">
        <f t="shared" si="24"/>
        <v>0</v>
      </c>
      <c r="L64" s="52">
        <f t="shared" si="24"/>
        <v>0</v>
      </c>
      <c r="M64" s="52">
        <f t="shared" si="24"/>
        <v>0</v>
      </c>
      <c r="N64" s="52">
        <f t="shared" si="24"/>
        <v>0</v>
      </c>
      <c r="O64" s="52">
        <f t="shared" si="24"/>
        <v>0</v>
      </c>
    </row>
    <row r="65" spans="1:15" hidden="1">
      <c r="A65" s="50">
        <f t="shared" si="16"/>
        <v>3</v>
      </c>
      <c r="B65" s="153"/>
      <c r="C65" s="163" t="s">
        <v>20</v>
      </c>
      <c r="D65" s="136" t="s">
        <v>7</v>
      </c>
      <c r="E65" s="52">
        <f t="shared" si="24"/>
        <v>0</v>
      </c>
      <c r="F65" s="52">
        <f t="shared" si="24"/>
        <v>0</v>
      </c>
      <c r="G65" s="52">
        <f t="shared" si="24"/>
        <v>0</v>
      </c>
      <c r="H65" s="52">
        <f t="shared" si="24"/>
        <v>0</v>
      </c>
      <c r="I65" s="52">
        <f t="shared" si="24"/>
        <v>0</v>
      </c>
      <c r="J65" s="52">
        <f t="shared" si="24"/>
        <v>0</v>
      </c>
      <c r="K65" s="52">
        <f t="shared" si="24"/>
        <v>0</v>
      </c>
      <c r="L65" s="52">
        <f t="shared" si="24"/>
        <v>0</v>
      </c>
      <c r="M65" s="52">
        <f t="shared" si="24"/>
        <v>0</v>
      </c>
      <c r="N65" s="52">
        <f t="shared" si="24"/>
        <v>0</v>
      </c>
      <c r="O65" s="52">
        <f t="shared" si="24"/>
        <v>0</v>
      </c>
    </row>
    <row r="66" spans="1:15" hidden="1">
      <c r="A66" s="50">
        <f t="shared" si="16"/>
        <v>3</v>
      </c>
      <c r="B66" s="153"/>
      <c r="C66" s="163" t="s">
        <v>21</v>
      </c>
      <c r="D66" s="137" t="s">
        <v>8</v>
      </c>
      <c r="E66" s="52">
        <f t="shared" si="24"/>
        <v>0</v>
      </c>
      <c r="F66" s="52">
        <f t="shared" si="24"/>
        <v>0</v>
      </c>
      <c r="G66" s="52">
        <f t="shared" si="24"/>
        <v>0</v>
      </c>
      <c r="H66" s="52">
        <f t="shared" si="24"/>
        <v>0</v>
      </c>
      <c r="I66" s="52">
        <f t="shared" si="24"/>
        <v>0</v>
      </c>
      <c r="J66" s="52">
        <f t="shared" si="24"/>
        <v>0</v>
      </c>
      <c r="K66" s="52">
        <f t="shared" si="24"/>
        <v>0</v>
      </c>
      <c r="L66" s="52">
        <f t="shared" si="24"/>
        <v>0</v>
      </c>
      <c r="M66" s="52">
        <f t="shared" si="24"/>
        <v>0</v>
      </c>
      <c r="N66" s="52">
        <f t="shared" si="24"/>
        <v>0</v>
      </c>
      <c r="O66" s="52">
        <f t="shared" si="24"/>
        <v>0</v>
      </c>
    </row>
    <row r="67" spans="1:15" hidden="1">
      <c r="A67" s="50">
        <f t="shared" si="16"/>
        <v>3</v>
      </c>
      <c r="B67" s="153"/>
      <c r="C67" s="163" t="s">
        <v>526</v>
      </c>
      <c r="D67" s="137" t="s">
        <v>31</v>
      </c>
      <c r="E67" s="52">
        <f t="shared" si="24"/>
        <v>0</v>
      </c>
      <c r="F67" s="52">
        <f t="shared" si="24"/>
        <v>0</v>
      </c>
      <c r="G67" s="52">
        <f t="shared" si="24"/>
        <v>0</v>
      </c>
      <c r="H67" s="52">
        <f t="shared" si="24"/>
        <v>0</v>
      </c>
      <c r="I67" s="52">
        <f t="shared" si="24"/>
        <v>0</v>
      </c>
      <c r="J67" s="52">
        <f t="shared" si="24"/>
        <v>0</v>
      </c>
      <c r="K67" s="52">
        <f t="shared" si="24"/>
        <v>0</v>
      </c>
      <c r="L67" s="52">
        <f t="shared" si="24"/>
        <v>0</v>
      </c>
      <c r="M67" s="52">
        <f t="shared" si="24"/>
        <v>0</v>
      </c>
      <c r="N67" s="52">
        <f t="shared" si="24"/>
        <v>0</v>
      </c>
      <c r="O67" s="52">
        <f t="shared" si="24"/>
        <v>0</v>
      </c>
    </row>
    <row r="68" spans="1:15" ht="25.5" hidden="1">
      <c r="A68" s="50">
        <f t="shared" si="16"/>
        <v>3</v>
      </c>
      <c r="B68" s="153"/>
      <c r="C68" s="163" t="s">
        <v>527</v>
      </c>
      <c r="D68" s="136" t="s">
        <v>43</v>
      </c>
      <c r="E68" s="52">
        <f t="shared" si="24"/>
        <v>0</v>
      </c>
      <c r="F68" s="52">
        <f t="shared" si="24"/>
        <v>0</v>
      </c>
      <c r="G68" s="52">
        <f t="shared" si="24"/>
        <v>0</v>
      </c>
      <c r="H68" s="52">
        <f t="shared" si="24"/>
        <v>0</v>
      </c>
      <c r="I68" s="52">
        <f t="shared" si="24"/>
        <v>0</v>
      </c>
      <c r="J68" s="52">
        <f t="shared" si="24"/>
        <v>0</v>
      </c>
      <c r="K68" s="52">
        <f t="shared" si="24"/>
        <v>0</v>
      </c>
      <c r="L68" s="52">
        <f t="shared" si="24"/>
        <v>0</v>
      </c>
      <c r="M68" s="52">
        <f t="shared" si="24"/>
        <v>0</v>
      </c>
      <c r="N68" s="52">
        <f t="shared" si="24"/>
        <v>0</v>
      </c>
      <c r="O68" s="52">
        <f t="shared" si="24"/>
        <v>0</v>
      </c>
    </row>
    <row r="69" spans="1:15" hidden="1">
      <c r="A69" s="50">
        <f t="shared" si="16"/>
        <v>3</v>
      </c>
      <c r="B69" s="153"/>
      <c r="C69" s="163" t="s">
        <v>558</v>
      </c>
      <c r="D69" s="137" t="s">
        <v>559</v>
      </c>
      <c r="E69" s="52">
        <f t="shared" si="24"/>
        <v>0</v>
      </c>
      <c r="F69" s="52">
        <f t="shared" si="24"/>
        <v>0</v>
      </c>
      <c r="G69" s="52">
        <f t="shared" si="24"/>
        <v>0</v>
      </c>
      <c r="H69" s="52">
        <f t="shared" si="24"/>
        <v>0</v>
      </c>
      <c r="I69" s="52">
        <f t="shared" si="24"/>
        <v>0</v>
      </c>
      <c r="J69" s="52">
        <f t="shared" si="24"/>
        <v>0</v>
      </c>
      <c r="K69" s="52">
        <f t="shared" si="24"/>
        <v>0</v>
      </c>
      <c r="L69" s="52">
        <f t="shared" si="24"/>
        <v>0</v>
      </c>
      <c r="M69" s="52">
        <f t="shared" si="24"/>
        <v>0</v>
      </c>
      <c r="N69" s="52">
        <f t="shared" si="24"/>
        <v>0</v>
      </c>
      <c r="O69" s="52">
        <f t="shared" si="24"/>
        <v>0</v>
      </c>
    </row>
    <row r="70" spans="1:15" ht="25.5" hidden="1">
      <c r="A70" s="50">
        <f t="shared" si="16"/>
        <v>3</v>
      </c>
      <c r="B70" s="153"/>
      <c r="C70" s="163" t="s">
        <v>528</v>
      </c>
      <c r="D70" s="136" t="s">
        <v>9</v>
      </c>
      <c r="E70" s="52">
        <f t="shared" si="24"/>
        <v>0</v>
      </c>
      <c r="F70" s="52">
        <f t="shared" si="24"/>
        <v>0</v>
      </c>
      <c r="G70" s="52">
        <f t="shared" si="24"/>
        <v>0</v>
      </c>
      <c r="H70" s="52">
        <f t="shared" si="24"/>
        <v>0</v>
      </c>
      <c r="I70" s="52">
        <f t="shared" si="24"/>
        <v>0</v>
      </c>
      <c r="J70" s="52">
        <f t="shared" si="24"/>
        <v>0</v>
      </c>
      <c r="K70" s="52">
        <f t="shared" si="24"/>
        <v>0</v>
      </c>
      <c r="L70" s="52">
        <f t="shared" si="24"/>
        <v>0</v>
      </c>
      <c r="M70" s="52">
        <f t="shared" si="24"/>
        <v>0</v>
      </c>
      <c r="N70" s="52">
        <f t="shared" si="24"/>
        <v>0</v>
      </c>
      <c r="O70" s="52">
        <f t="shared" si="24"/>
        <v>0</v>
      </c>
    </row>
    <row r="71" spans="1:15" ht="25.5">
      <c r="A71" s="50">
        <f t="shared" si="16"/>
        <v>2</v>
      </c>
      <c r="B71" s="153"/>
      <c r="C71" s="163" t="s">
        <v>30</v>
      </c>
      <c r="D71" s="136" t="s">
        <v>10</v>
      </c>
      <c r="E71" s="52">
        <f t="shared" si="24"/>
        <v>59736</v>
      </c>
      <c r="F71" s="52">
        <f t="shared" si="24"/>
        <v>63565</v>
      </c>
      <c r="G71" s="52">
        <f t="shared" si="24"/>
        <v>58000</v>
      </c>
      <c r="H71" s="52">
        <f t="shared" si="24"/>
        <v>58000</v>
      </c>
      <c r="I71" s="52">
        <f t="shared" si="24"/>
        <v>0</v>
      </c>
      <c r="J71" s="52">
        <f t="shared" si="24"/>
        <v>58000</v>
      </c>
      <c r="K71" s="52">
        <f t="shared" si="24"/>
        <v>58000</v>
      </c>
      <c r="L71" s="52">
        <f t="shared" si="24"/>
        <v>0</v>
      </c>
      <c r="M71" s="52">
        <f t="shared" si="24"/>
        <v>58000</v>
      </c>
      <c r="N71" s="52">
        <f t="shared" si="24"/>
        <v>0</v>
      </c>
      <c r="O71" s="52">
        <f t="shared" si="24"/>
        <v>58000</v>
      </c>
    </row>
    <row r="72" spans="1:15" hidden="1">
      <c r="A72" s="50">
        <f t="shared" si="16"/>
        <v>3</v>
      </c>
      <c r="B72" s="153"/>
      <c r="C72" s="165" t="s">
        <v>451</v>
      </c>
      <c r="D72" s="138" t="s">
        <v>93</v>
      </c>
      <c r="E72" s="61">
        <f>SUBTOTAL(9,E73:E74)</f>
        <v>0</v>
      </c>
      <c r="F72" s="61">
        <f>SUBTOTAL(9,F73:F74)</f>
        <v>0</v>
      </c>
      <c r="G72" s="61">
        <f>SUBTOTAL(9,G73:G74)</f>
        <v>0</v>
      </c>
      <c r="H72" s="61">
        <f>SUBTOTAL(9,H73:H74)</f>
        <v>0</v>
      </c>
      <c r="I72" s="61">
        <f t="shared" ref="I72:N72" si="25">SUBTOTAL(9,I73:I74)</f>
        <v>0</v>
      </c>
      <c r="J72" s="61">
        <f t="shared" si="25"/>
        <v>0</v>
      </c>
      <c r="K72" s="61">
        <f t="shared" si="25"/>
        <v>0</v>
      </c>
      <c r="L72" s="61">
        <f t="shared" si="25"/>
        <v>0</v>
      </c>
      <c r="M72" s="61">
        <f t="shared" si="25"/>
        <v>0</v>
      </c>
      <c r="N72" s="61">
        <f t="shared" si="25"/>
        <v>0</v>
      </c>
      <c r="O72" s="61">
        <f>SUBTOTAL(9,O73:O74)</f>
        <v>0</v>
      </c>
    </row>
    <row r="73" spans="1:15" hidden="1">
      <c r="A73" s="50">
        <f t="shared" si="16"/>
        <v>3</v>
      </c>
      <c r="B73" s="153"/>
      <c r="C73" s="166" t="s">
        <v>452</v>
      </c>
      <c r="D73" s="138" t="s">
        <v>453</v>
      </c>
      <c r="E73" s="52">
        <f t="shared" ref="E73:O74" si="26">SUMIF($C$99:$C$1640,$C73,E$99:E$1640)</f>
        <v>0</v>
      </c>
      <c r="F73" s="52">
        <f t="shared" si="26"/>
        <v>0</v>
      </c>
      <c r="G73" s="52">
        <f t="shared" si="26"/>
        <v>0</v>
      </c>
      <c r="H73" s="52">
        <f t="shared" si="26"/>
        <v>0</v>
      </c>
      <c r="I73" s="52">
        <f t="shared" si="26"/>
        <v>0</v>
      </c>
      <c r="J73" s="52">
        <f t="shared" si="26"/>
        <v>0</v>
      </c>
      <c r="K73" s="52">
        <f t="shared" si="26"/>
        <v>0</v>
      </c>
      <c r="L73" s="52">
        <f t="shared" si="26"/>
        <v>0</v>
      </c>
      <c r="M73" s="52">
        <f t="shared" si="26"/>
        <v>0</v>
      </c>
      <c r="N73" s="52">
        <f t="shared" si="26"/>
        <v>0</v>
      </c>
      <c r="O73" s="52">
        <f t="shared" si="26"/>
        <v>0</v>
      </c>
    </row>
    <row r="74" spans="1:15" hidden="1">
      <c r="A74" s="50">
        <f t="shared" si="16"/>
        <v>3</v>
      </c>
      <c r="B74" s="153"/>
      <c r="C74" s="166" t="s">
        <v>454</v>
      </c>
      <c r="D74" s="138" t="s">
        <v>455</v>
      </c>
      <c r="E74" s="52">
        <f t="shared" si="26"/>
        <v>0</v>
      </c>
      <c r="F74" s="52">
        <f t="shared" si="26"/>
        <v>0</v>
      </c>
      <c r="G74" s="52">
        <f t="shared" si="26"/>
        <v>0</v>
      </c>
      <c r="H74" s="52">
        <f t="shared" si="26"/>
        <v>0</v>
      </c>
      <c r="I74" s="52">
        <f t="shared" si="26"/>
        <v>0</v>
      </c>
      <c r="J74" s="52">
        <f t="shared" si="26"/>
        <v>0</v>
      </c>
      <c r="K74" s="52">
        <f t="shared" si="26"/>
        <v>0</v>
      </c>
      <c r="L74" s="52">
        <f t="shared" si="26"/>
        <v>0</v>
      </c>
      <c r="M74" s="52">
        <f t="shared" si="26"/>
        <v>0</v>
      </c>
      <c r="N74" s="52">
        <f t="shared" si="26"/>
        <v>0</v>
      </c>
      <c r="O74" s="52">
        <f t="shared" si="26"/>
        <v>0</v>
      </c>
    </row>
    <row r="75" spans="1:15" hidden="1">
      <c r="A75" s="50">
        <f t="shared" si="16"/>
        <v>3</v>
      </c>
      <c r="B75" s="156"/>
      <c r="C75" s="158" t="s">
        <v>32</v>
      </c>
      <c r="D75" s="136"/>
      <c r="E75" s="11">
        <f>SUBTOTAL(9,E76:E80)</f>
        <v>0</v>
      </c>
      <c r="F75" s="11">
        <f>SUBTOTAL(9,F76:F80)</f>
        <v>0</v>
      </c>
      <c r="G75" s="11">
        <f>SUBTOTAL(9,G76:G80)</f>
        <v>0</v>
      </c>
      <c r="H75" s="11">
        <f>SUBTOTAL(9,H76:H80)</f>
        <v>0</v>
      </c>
      <c r="I75" s="11">
        <f t="shared" ref="I75:N75" si="27">SUBTOTAL(9,I76:I80)</f>
        <v>0</v>
      </c>
      <c r="J75" s="11">
        <f t="shared" si="27"/>
        <v>0</v>
      </c>
      <c r="K75" s="11">
        <f t="shared" si="27"/>
        <v>0</v>
      </c>
      <c r="L75" s="11">
        <f t="shared" si="27"/>
        <v>0</v>
      </c>
      <c r="M75" s="11">
        <f t="shared" si="27"/>
        <v>0</v>
      </c>
      <c r="N75" s="11">
        <f t="shared" si="27"/>
        <v>0</v>
      </c>
      <c r="O75" s="11">
        <f>SUBTOTAL(9,O76:O80)</f>
        <v>0</v>
      </c>
    </row>
    <row r="76" spans="1:15" hidden="1">
      <c r="A76" s="50">
        <f t="shared" si="16"/>
        <v>3</v>
      </c>
      <c r="B76" s="153"/>
      <c r="C76" s="163" t="s">
        <v>70</v>
      </c>
      <c r="D76" s="137" t="s">
        <v>71</v>
      </c>
      <c r="E76" s="52">
        <f t="shared" ref="E76:O80" si="28">SUMIF($C$99:$C$1640,$C76,E$99:E$1640)</f>
        <v>0</v>
      </c>
      <c r="F76" s="52">
        <f t="shared" si="28"/>
        <v>0</v>
      </c>
      <c r="G76" s="52">
        <f t="shared" si="28"/>
        <v>0</v>
      </c>
      <c r="H76" s="52">
        <f t="shared" si="28"/>
        <v>0</v>
      </c>
      <c r="I76" s="52">
        <f t="shared" si="28"/>
        <v>0</v>
      </c>
      <c r="J76" s="52">
        <f t="shared" si="28"/>
        <v>0</v>
      </c>
      <c r="K76" s="52">
        <f t="shared" si="28"/>
        <v>0</v>
      </c>
      <c r="L76" s="52">
        <f t="shared" si="28"/>
        <v>0</v>
      </c>
      <c r="M76" s="52">
        <f t="shared" si="28"/>
        <v>0</v>
      </c>
      <c r="N76" s="52">
        <f t="shared" si="28"/>
        <v>0</v>
      </c>
      <c r="O76" s="52">
        <f t="shared" si="28"/>
        <v>0</v>
      </c>
    </row>
    <row r="77" spans="1:15" hidden="1">
      <c r="A77" s="50">
        <f t="shared" si="16"/>
        <v>3</v>
      </c>
      <c r="B77" s="153"/>
      <c r="C77" s="163" t="s">
        <v>72</v>
      </c>
      <c r="D77" s="137" t="s">
        <v>73</v>
      </c>
      <c r="E77" s="52">
        <f t="shared" si="28"/>
        <v>0</v>
      </c>
      <c r="F77" s="52">
        <f t="shared" si="28"/>
        <v>0</v>
      </c>
      <c r="G77" s="52">
        <f t="shared" si="28"/>
        <v>0</v>
      </c>
      <c r="H77" s="52">
        <f t="shared" si="28"/>
        <v>0</v>
      </c>
      <c r="I77" s="52">
        <f t="shared" si="28"/>
        <v>0</v>
      </c>
      <c r="J77" s="52">
        <f t="shared" si="28"/>
        <v>0</v>
      </c>
      <c r="K77" s="52">
        <f t="shared" si="28"/>
        <v>0</v>
      </c>
      <c r="L77" s="52">
        <f t="shared" si="28"/>
        <v>0</v>
      </c>
      <c r="M77" s="52">
        <f t="shared" si="28"/>
        <v>0</v>
      </c>
      <c r="N77" s="52">
        <f t="shared" si="28"/>
        <v>0</v>
      </c>
      <c r="O77" s="52">
        <f t="shared" si="28"/>
        <v>0</v>
      </c>
    </row>
    <row r="78" spans="1:15" hidden="1">
      <c r="A78" s="50">
        <f t="shared" si="16"/>
        <v>3</v>
      </c>
      <c r="B78" s="153"/>
      <c r="C78" s="163" t="s">
        <v>74</v>
      </c>
      <c r="D78" s="137" t="s">
        <v>75</v>
      </c>
      <c r="E78" s="52">
        <f t="shared" si="28"/>
        <v>0</v>
      </c>
      <c r="F78" s="52">
        <f t="shared" si="28"/>
        <v>0</v>
      </c>
      <c r="G78" s="52">
        <f t="shared" si="28"/>
        <v>0</v>
      </c>
      <c r="H78" s="52">
        <f t="shared" si="28"/>
        <v>0</v>
      </c>
      <c r="I78" s="52">
        <f t="shared" si="28"/>
        <v>0</v>
      </c>
      <c r="J78" s="52">
        <f t="shared" si="28"/>
        <v>0</v>
      </c>
      <c r="K78" s="52">
        <f t="shared" si="28"/>
        <v>0</v>
      </c>
      <c r="L78" s="52">
        <f t="shared" si="28"/>
        <v>0</v>
      </c>
      <c r="M78" s="52">
        <f t="shared" si="28"/>
        <v>0</v>
      </c>
      <c r="N78" s="52">
        <f t="shared" si="28"/>
        <v>0</v>
      </c>
      <c r="O78" s="52">
        <f t="shared" si="28"/>
        <v>0</v>
      </c>
    </row>
    <row r="79" spans="1:15" hidden="1">
      <c r="A79" s="50">
        <f t="shared" si="16"/>
        <v>3</v>
      </c>
      <c r="B79" s="153"/>
      <c r="C79" s="163" t="s">
        <v>76</v>
      </c>
      <c r="D79" s="137" t="s">
        <v>77</v>
      </c>
      <c r="E79" s="52">
        <f t="shared" si="28"/>
        <v>0</v>
      </c>
      <c r="F79" s="52">
        <f t="shared" si="28"/>
        <v>0</v>
      </c>
      <c r="G79" s="52">
        <f t="shared" si="28"/>
        <v>0</v>
      </c>
      <c r="H79" s="52">
        <f t="shared" si="28"/>
        <v>0</v>
      </c>
      <c r="I79" s="52">
        <f t="shared" si="28"/>
        <v>0</v>
      </c>
      <c r="J79" s="52">
        <f t="shared" si="28"/>
        <v>0</v>
      </c>
      <c r="K79" s="52">
        <f t="shared" si="28"/>
        <v>0</v>
      </c>
      <c r="L79" s="52">
        <f t="shared" si="28"/>
        <v>0</v>
      </c>
      <c r="M79" s="52">
        <f t="shared" si="28"/>
        <v>0</v>
      </c>
      <c r="N79" s="52">
        <f t="shared" si="28"/>
        <v>0</v>
      </c>
      <c r="O79" s="52">
        <f t="shared" si="28"/>
        <v>0</v>
      </c>
    </row>
    <row r="80" spans="1:15" hidden="1">
      <c r="A80" s="50">
        <f t="shared" si="16"/>
        <v>3</v>
      </c>
      <c r="B80" s="153"/>
      <c r="C80" s="163" t="s">
        <v>12</v>
      </c>
      <c r="D80" s="137" t="s">
        <v>28</v>
      </c>
      <c r="E80" s="52">
        <f t="shared" si="28"/>
        <v>0</v>
      </c>
      <c r="F80" s="52">
        <f t="shared" si="28"/>
        <v>0</v>
      </c>
      <c r="G80" s="52">
        <f t="shared" si="28"/>
        <v>0</v>
      </c>
      <c r="H80" s="52">
        <f t="shared" si="28"/>
        <v>0</v>
      </c>
      <c r="I80" s="52">
        <f t="shared" si="28"/>
        <v>0</v>
      </c>
      <c r="J80" s="52">
        <f t="shared" si="28"/>
        <v>0</v>
      </c>
      <c r="K80" s="52">
        <f t="shared" si="28"/>
        <v>0</v>
      </c>
      <c r="L80" s="52">
        <f t="shared" si="28"/>
        <v>0</v>
      </c>
      <c r="M80" s="52">
        <f t="shared" si="28"/>
        <v>0</v>
      </c>
      <c r="N80" s="52">
        <f t="shared" si="28"/>
        <v>0</v>
      </c>
      <c r="O80" s="52">
        <f t="shared" si="28"/>
        <v>0</v>
      </c>
    </row>
    <row r="81" spans="1:15" ht="25.5" hidden="1">
      <c r="A81" s="50">
        <f t="shared" si="16"/>
        <v>3</v>
      </c>
      <c r="B81" s="156"/>
      <c r="C81" s="158" t="s">
        <v>23</v>
      </c>
      <c r="D81" s="137"/>
      <c r="E81" s="11">
        <f>SUBTOTAL(9,E82:E84)</f>
        <v>0</v>
      </c>
      <c r="F81" s="11">
        <f>SUBTOTAL(9,F82:F84)</f>
        <v>0</v>
      </c>
      <c r="G81" s="11">
        <f>SUBTOTAL(9,G82:G84)</f>
        <v>0</v>
      </c>
      <c r="H81" s="11">
        <f>SUBTOTAL(9,H82:H84)</f>
        <v>0</v>
      </c>
      <c r="I81" s="11">
        <f t="shared" ref="I81:N81" si="29">SUBTOTAL(9,I82:I84)</f>
        <v>0</v>
      </c>
      <c r="J81" s="11">
        <f t="shared" si="29"/>
        <v>0</v>
      </c>
      <c r="K81" s="11">
        <f t="shared" si="29"/>
        <v>0</v>
      </c>
      <c r="L81" s="11">
        <f t="shared" si="29"/>
        <v>0</v>
      </c>
      <c r="M81" s="11">
        <f t="shared" si="29"/>
        <v>0</v>
      </c>
      <c r="N81" s="11">
        <f t="shared" si="29"/>
        <v>0</v>
      </c>
      <c r="O81" s="11">
        <f>SUBTOTAL(9,O82:O84)</f>
        <v>0</v>
      </c>
    </row>
    <row r="82" spans="1:15" hidden="1">
      <c r="A82" s="50">
        <f t="shared" si="16"/>
        <v>3</v>
      </c>
      <c r="B82" s="156"/>
      <c r="C82" s="163" t="s">
        <v>90</v>
      </c>
      <c r="D82" s="137" t="s">
        <v>87</v>
      </c>
      <c r="E82" s="52">
        <f t="shared" ref="E82:O85" si="30">SUMIF($C$99:$C$1640,$C82,E$99:E$1640)</f>
        <v>0</v>
      </c>
      <c r="F82" s="52">
        <f t="shared" si="30"/>
        <v>0</v>
      </c>
      <c r="G82" s="52">
        <f t="shared" si="30"/>
        <v>0</v>
      </c>
      <c r="H82" s="52">
        <f t="shared" si="30"/>
        <v>0</v>
      </c>
      <c r="I82" s="52">
        <f t="shared" si="30"/>
        <v>0</v>
      </c>
      <c r="J82" s="52">
        <f t="shared" si="30"/>
        <v>0</v>
      </c>
      <c r="K82" s="52">
        <f t="shared" si="30"/>
        <v>0</v>
      </c>
      <c r="L82" s="52">
        <f t="shared" si="30"/>
        <v>0</v>
      </c>
      <c r="M82" s="52">
        <f t="shared" si="30"/>
        <v>0</v>
      </c>
      <c r="N82" s="52">
        <f t="shared" si="30"/>
        <v>0</v>
      </c>
      <c r="O82" s="52">
        <f t="shared" si="30"/>
        <v>0</v>
      </c>
    </row>
    <row r="83" spans="1:15" hidden="1">
      <c r="A83" s="50">
        <f t="shared" si="16"/>
        <v>3</v>
      </c>
      <c r="B83" s="156"/>
      <c r="C83" s="163" t="s">
        <v>92</v>
      </c>
      <c r="D83" s="137" t="s">
        <v>89</v>
      </c>
      <c r="E83" s="52">
        <f t="shared" si="30"/>
        <v>0</v>
      </c>
      <c r="F83" s="52">
        <f t="shared" si="30"/>
        <v>0</v>
      </c>
      <c r="G83" s="52">
        <f t="shared" si="30"/>
        <v>0</v>
      </c>
      <c r="H83" s="52">
        <f t="shared" si="30"/>
        <v>0</v>
      </c>
      <c r="I83" s="52">
        <f t="shared" si="30"/>
        <v>0</v>
      </c>
      <c r="J83" s="52">
        <f t="shared" si="30"/>
        <v>0</v>
      </c>
      <c r="K83" s="52">
        <f t="shared" si="30"/>
        <v>0</v>
      </c>
      <c r="L83" s="52">
        <f t="shared" si="30"/>
        <v>0</v>
      </c>
      <c r="M83" s="52">
        <f t="shared" si="30"/>
        <v>0</v>
      </c>
      <c r="N83" s="52">
        <f t="shared" si="30"/>
        <v>0</v>
      </c>
      <c r="O83" s="52">
        <f t="shared" si="30"/>
        <v>0</v>
      </c>
    </row>
    <row r="84" spans="1:15" hidden="1">
      <c r="A84" s="50">
        <f t="shared" si="16"/>
        <v>3</v>
      </c>
      <c r="B84" s="156"/>
      <c r="C84" s="163" t="s">
        <v>91</v>
      </c>
      <c r="D84" s="137" t="s">
        <v>88</v>
      </c>
      <c r="E84" s="52">
        <f t="shared" si="30"/>
        <v>0</v>
      </c>
      <c r="F84" s="52">
        <f t="shared" si="30"/>
        <v>0</v>
      </c>
      <c r="G84" s="52">
        <f t="shared" si="30"/>
        <v>0</v>
      </c>
      <c r="H84" s="52">
        <f t="shared" si="30"/>
        <v>0</v>
      </c>
      <c r="I84" s="52">
        <f t="shared" si="30"/>
        <v>0</v>
      </c>
      <c r="J84" s="52">
        <f t="shared" si="30"/>
        <v>0</v>
      </c>
      <c r="K84" s="52">
        <f t="shared" si="30"/>
        <v>0</v>
      </c>
      <c r="L84" s="52">
        <f t="shared" si="30"/>
        <v>0</v>
      </c>
      <c r="M84" s="52">
        <f t="shared" si="30"/>
        <v>0</v>
      </c>
      <c r="N84" s="52">
        <f t="shared" si="30"/>
        <v>0</v>
      </c>
      <c r="O84" s="52">
        <f t="shared" si="30"/>
        <v>0</v>
      </c>
    </row>
    <row r="85" spans="1:15" hidden="1">
      <c r="A85" s="50">
        <f t="shared" si="16"/>
        <v>3</v>
      </c>
      <c r="B85" s="145" t="s">
        <v>148</v>
      </c>
      <c r="C85" s="157" t="s">
        <v>24</v>
      </c>
      <c r="D85" s="137" t="s">
        <v>13</v>
      </c>
      <c r="E85" s="52">
        <f t="shared" si="30"/>
        <v>0</v>
      </c>
      <c r="F85" s="52">
        <f t="shared" si="30"/>
        <v>0</v>
      </c>
      <c r="G85" s="52">
        <f t="shared" si="30"/>
        <v>0</v>
      </c>
      <c r="H85" s="52">
        <f t="shared" si="30"/>
        <v>0</v>
      </c>
      <c r="I85" s="52">
        <f t="shared" si="30"/>
        <v>0</v>
      </c>
      <c r="J85" s="52">
        <f t="shared" si="30"/>
        <v>0</v>
      </c>
      <c r="K85" s="52">
        <f t="shared" si="30"/>
        <v>0</v>
      </c>
      <c r="L85" s="52">
        <f t="shared" si="30"/>
        <v>0</v>
      </c>
      <c r="M85" s="52">
        <f t="shared" si="30"/>
        <v>0</v>
      </c>
      <c r="N85" s="52">
        <f t="shared" si="30"/>
        <v>0</v>
      </c>
      <c r="O85" s="52">
        <f t="shared" si="30"/>
        <v>0</v>
      </c>
    </row>
    <row r="86" spans="1:15">
      <c r="A86" s="55">
        <v>1</v>
      </c>
      <c r="B86" s="153"/>
      <c r="C86" s="155"/>
      <c r="D86" s="137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spans="1:15">
      <c r="A87" s="55">
        <v>1</v>
      </c>
      <c r="B87" s="153"/>
      <c r="C87" s="157" t="s">
        <v>36</v>
      </c>
      <c r="D87" s="137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spans="1:15">
      <c r="A88" s="50">
        <f t="shared" ref="A88:A97" si="31">IF(MAX(E88:P88)=0,IF(MIN(E88:P88)=0,3,2),2)</f>
        <v>2</v>
      </c>
      <c r="B88" s="153"/>
      <c r="C88" s="155" t="s">
        <v>78</v>
      </c>
      <c r="D88" s="137"/>
      <c r="E88" s="62">
        <f>E90+E96</f>
        <v>10</v>
      </c>
      <c r="F88" s="62">
        <f t="shared" ref="F88:O88" si="32">F90+F96</f>
        <v>10</v>
      </c>
      <c r="G88" s="62">
        <f t="shared" si="32"/>
        <v>10</v>
      </c>
      <c r="H88" s="62">
        <f t="shared" si="32"/>
        <v>10</v>
      </c>
      <c r="I88" s="62">
        <f t="shared" si="32"/>
        <v>0</v>
      </c>
      <c r="J88" s="62">
        <f t="shared" si="32"/>
        <v>10</v>
      </c>
      <c r="K88" s="62">
        <f t="shared" si="32"/>
        <v>10</v>
      </c>
      <c r="L88" s="62">
        <f t="shared" si="32"/>
        <v>0</v>
      </c>
      <c r="M88" s="62">
        <f t="shared" si="32"/>
        <v>10</v>
      </c>
      <c r="N88" s="62">
        <f t="shared" si="32"/>
        <v>0</v>
      </c>
      <c r="O88" s="62">
        <f t="shared" si="32"/>
        <v>10</v>
      </c>
    </row>
    <row r="89" spans="1:15">
      <c r="A89" s="50">
        <f t="shared" si="31"/>
        <v>2</v>
      </c>
      <c r="B89" s="153"/>
      <c r="C89" s="155" t="s">
        <v>79</v>
      </c>
      <c r="D89" s="137"/>
      <c r="E89" s="62">
        <f>E93+E97</f>
        <v>10</v>
      </c>
      <c r="F89" s="62">
        <f t="shared" ref="F89:O89" si="33">F93+F97</f>
        <v>10</v>
      </c>
      <c r="G89" s="62">
        <f t="shared" si="33"/>
        <v>10</v>
      </c>
      <c r="H89" s="62">
        <f t="shared" si="33"/>
        <v>10</v>
      </c>
      <c r="I89" s="62">
        <f t="shared" si="33"/>
        <v>0</v>
      </c>
      <c r="J89" s="62">
        <f t="shared" si="33"/>
        <v>10</v>
      </c>
      <c r="K89" s="62">
        <f t="shared" si="33"/>
        <v>10</v>
      </c>
      <c r="L89" s="62">
        <f t="shared" si="33"/>
        <v>0</v>
      </c>
      <c r="M89" s="62">
        <f t="shared" si="33"/>
        <v>10</v>
      </c>
      <c r="N89" s="62">
        <f t="shared" si="33"/>
        <v>0</v>
      </c>
      <c r="O89" s="62">
        <f t="shared" si="33"/>
        <v>10</v>
      </c>
    </row>
    <row r="90" spans="1:15">
      <c r="A90" s="50">
        <f t="shared" si="31"/>
        <v>2</v>
      </c>
      <c r="B90" s="153"/>
      <c r="C90" s="155" t="s">
        <v>34</v>
      </c>
      <c r="D90" s="137"/>
      <c r="E90" s="62">
        <f>SUM(E91:E92)</f>
        <v>10</v>
      </c>
      <c r="F90" s="62">
        <f>SUM(F91:F92)</f>
        <v>10</v>
      </c>
      <c r="G90" s="62">
        <f>SUM(G91:G92)</f>
        <v>10</v>
      </c>
      <c r="H90" s="62">
        <f>SUM(H91:H92)</f>
        <v>10</v>
      </c>
      <c r="I90" s="62">
        <f t="shared" ref="I90:N90" si="34">SUM(I91:I92)</f>
        <v>0</v>
      </c>
      <c r="J90" s="62">
        <f t="shared" si="34"/>
        <v>10</v>
      </c>
      <c r="K90" s="62">
        <f t="shared" si="34"/>
        <v>10</v>
      </c>
      <c r="L90" s="62">
        <f t="shared" si="34"/>
        <v>0</v>
      </c>
      <c r="M90" s="62">
        <f t="shared" si="34"/>
        <v>10</v>
      </c>
      <c r="N90" s="62">
        <f t="shared" si="34"/>
        <v>0</v>
      </c>
      <c r="O90" s="62">
        <f>SUM(O91:O92)</f>
        <v>10</v>
      </c>
    </row>
    <row r="91" spans="1:15">
      <c r="A91" s="50">
        <f t="shared" si="31"/>
        <v>2</v>
      </c>
      <c r="B91" s="153"/>
      <c r="C91" s="167" t="s">
        <v>80</v>
      </c>
      <c r="D91" s="137"/>
      <c r="E91" s="52">
        <f t="shared" ref="E91:O92" si="35">SUMIF($C$99:$C$1640,$C91,E$99:E$1640)</f>
        <v>1</v>
      </c>
      <c r="F91" s="52">
        <f t="shared" si="35"/>
        <v>1</v>
      </c>
      <c r="G91" s="52">
        <f t="shared" si="35"/>
        <v>1</v>
      </c>
      <c r="H91" s="52">
        <f t="shared" si="35"/>
        <v>1</v>
      </c>
      <c r="I91" s="52">
        <f t="shared" si="35"/>
        <v>0</v>
      </c>
      <c r="J91" s="52">
        <f t="shared" si="35"/>
        <v>1</v>
      </c>
      <c r="K91" s="52">
        <f t="shared" si="35"/>
        <v>1</v>
      </c>
      <c r="L91" s="52">
        <f t="shared" si="35"/>
        <v>0</v>
      </c>
      <c r="M91" s="52">
        <f t="shared" si="35"/>
        <v>1</v>
      </c>
      <c r="N91" s="52">
        <f t="shared" si="35"/>
        <v>0</v>
      </c>
      <c r="O91" s="52">
        <f t="shared" si="35"/>
        <v>1</v>
      </c>
    </row>
    <row r="92" spans="1:15">
      <c r="A92" s="50">
        <f t="shared" si="31"/>
        <v>2</v>
      </c>
      <c r="B92" s="153"/>
      <c r="C92" s="167" t="s">
        <v>81</v>
      </c>
      <c r="D92" s="137"/>
      <c r="E92" s="52">
        <f t="shared" si="35"/>
        <v>9</v>
      </c>
      <c r="F92" s="52">
        <f t="shared" si="35"/>
        <v>9</v>
      </c>
      <c r="G92" s="52">
        <f t="shared" si="35"/>
        <v>9</v>
      </c>
      <c r="H92" s="52">
        <f t="shared" si="35"/>
        <v>9</v>
      </c>
      <c r="I92" s="52">
        <f t="shared" si="35"/>
        <v>0</v>
      </c>
      <c r="J92" s="52">
        <f t="shared" si="35"/>
        <v>9</v>
      </c>
      <c r="K92" s="52">
        <f t="shared" si="35"/>
        <v>9</v>
      </c>
      <c r="L92" s="52">
        <f t="shared" si="35"/>
        <v>0</v>
      </c>
      <c r="M92" s="52">
        <f t="shared" si="35"/>
        <v>9</v>
      </c>
      <c r="N92" s="52">
        <f t="shared" si="35"/>
        <v>0</v>
      </c>
      <c r="O92" s="52">
        <f t="shared" si="35"/>
        <v>9</v>
      </c>
    </row>
    <row r="93" spans="1:15">
      <c r="A93" s="50">
        <f t="shared" si="31"/>
        <v>2</v>
      </c>
      <c r="B93" s="153"/>
      <c r="C93" s="155" t="s">
        <v>35</v>
      </c>
      <c r="D93" s="137"/>
      <c r="E93" s="62">
        <f>SUM(E94:E95)</f>
        <v>10</v>
      </c>
      <c r="F93" s="62">
        <f>SUM(F94:F95)</f>
        <v>10</v>
      </c>
      <c r="G93" s="62">
        <f>SUM(G94:G95)</f>
        <v>10</v>
      </c>
      <c r="H93" s="62">
        <f>SUM(H94:H95)</f>
        <v>10</v>
      </c>
      <c r="I93" s="62">
        <f t="shared" ref="I93:N93" si="36">SUM(I94:I95)</f>
        <v>0</v>
      </c>
      <c r="J93" s="62">
        <f t="shared" si="36"/>
        <v>10</v>
      </c>
      <c r="K93" s="62">
        <f t="shared" si="36"/>
        <v>10</v>
      </c>
      <c r="L93" s="62">
        <f t="shared" si="36"/>
        <v>0</v>
      </c>
      <c r="M93" s="62">
        <f t="shared" si="36"/>
        <v>10</v>
      </c>
      <c r="N93" s="62">
        <f t="shared" si="36"/>
        <v>0</v>
      </c>
      <c r="O93" s="62">
        <f>SUM(O94:O95)</f>
        <v>10</v>
      </c>
    </row>
    <row r="94" spans="1:15">
      <c r="A94" s="50">
        <f t="shared" si="31"/>
        <v>2</v>
      </c>
      <c r="B94" s="153"/>
      <c r="C94" s="167" t="s">
        <v>84</v>
      </c>
      <c r="D94" s="137"/>
      <c r="E94" s="52">
        <f t="shared" ref="E94:O97" si="37">SUMIF($C$99:$C$1640,$C94,E$99:E$1640)</f>
        <v>1</v>
      </c>
      <c r="F94" s="52">
        <f t="shared" si="37"/>
        <v>1</v>
      </c>
      <c r="G94" s="52">
        <f t="shared" si="37"/>
        <v>1</v>
      </c>
      <c r="H94" s="52">
        <f t="shared" si="37"/>
        <v>1</v>
      </c>
      <c r="I94" s="52">
        <f t="shared" si="37"/>
        <v>0</v>
      </c>
      <c r="J94" s="52">
        <f t="shared" si="37"/>
        <v>1</v>
      </c>
      <c r="K94" s="52">
        <f t="shared" si="37"/>
        <v>1</v>
      </c>
      <c r="L94" s="52">
        <f t="shared" si="37"/>
        <v>0</v>
      </c>
      <c r="M94" s="52">
        <f t="shared" si="37"/>
        <v>1</v>
      </c>
      <c r="N94" s="52">
        <f t="shared" si="37"/>
        <v>0</v>
      </c>
      <c r="O94" s="52">
        <f t="shared" si="37"/>
        <v>1</v>
      </c>
    </row>
    <row r="95" spans="1:15">
      <c r="A95" s="50">
        <f t="shared" si="31"/>
        <v>2</v>
      </c>
      <c r="B95" s="153"/>
      <c r="C95" s="167" t="s">
        <v>85</v>
      </c>
      <c r="D95" s="137"/>
      <c r="E95" s="52">
        <f t="shared" si="37"/>
        <v>9</v>
      </c>
      <c r="F95" s="52">
        <f t="shared" si="37"/>
        <v>9</v>
      </c>
      <c r="G95" s="52">
        <f t="shared" si="37"/>
        <v>9</v>
      </c>
      <c r="H95" s="52">
        <f t="shared" si="37"/>
        <v>9</v>
      </c>
      <c r="I95" s="52">
        <f t="shared" si="37"/>
        <v>0</v>
      </c>
      <c r="J95" s="52">
        <f t="shared" si="37"/>
        <v>9</v>
      </c>
      <c r="K95" s="52">
        <f t="shared" si="37"/>
        <v>9</v>
      </c>
      <c r="L95" s="52">
        <f t="shared" si="37"/>
        <v>0</v>
      </c>
      <c r="M95" s="52">
        <f t="shared" si="37"/>
        <v>9</v>
      </c>
      <c r="N95" s="52">
        <f t="shared" si="37"/>
        <v>0</v>
      </c>
      <c r="O95" s="52">
        <f t="shared" si="37"/>
        <v>9</v>
      </c>
    </row>
    <row r="96" spans="1:15" hidden="1">
      <c r="A96" s="50">
        <f t="shared" si="31"/>
        <v>3</v>
      </c>
      <c r="B96" s="153"/>
      <c r="C96" s="168" t="s">
        <v>763</v>
      </c>
      <c r="D96" s="137"/>
      <c r="E96" s="52">
        <f t="shared" si="37"/>
        <v>0</v>
      </c>
      <c r="F96" s="52">
        <f t="shared" si="37"/>
        <v>0</v>
      </c>
      <c r="G96" s="52">
        <f t="shared" si="37"/>
        <v>0</v>
      </c>
      <c r="H96" s="52">
        <f t="shared" si="37"/>
        <v>0</v>
      </c>
      <c r="I96" s="52">
        <f t="shared" si="37"/>
        <v>0</v>
      </c>
      <c r="J96" s="52">
        <f t="shared" si="37"/>
        <v>0</v>
      </c>
      <c r="K96" s="52">
        <f t="shared" si="37"/>
        <v>0</v>
      </c>
      <c r="L96" s="52">
        <f t="shared" si="37"/>
        <v>0</v>
      </c>
      <c r="M96" s="52">
        <f t="shared" si="37"/>
        <v>0</v>
      </c>
      <c r="N96" s="52">
        <f t="shared" si="37"/>
        <v>0</v>
      </c>
      <c r="O96" s="52">
        <f t="shared" si="37"/>
        <v>0</v>
      </c>
    </row>
    <row r="97" spans="1:15" hidden="1">
      <c r="A97" s="50">
        <f t="shared" si="31"/>
        <v>3</v>
      </c>
      <c r="B97" s="153"/>
      <c r="C97" s="169" t="s">
        <v>764</v>
      </c>
      <c r="D97" s="137"/>
      <c r="E97" s="52">
        <f t="shared" si="37"/>
        <v>0</v>
      </c>
      <c r="F97" s="52">
        <f t="shared" si="37"/>
        <v>0</v>
      </c>
      <c r="G97" s="52">
        <f t="shared" si="37"/>
        <v>0</v>
      </c>
      <c r="H97" s="52">
        <f t="shared" si="37"/>
        <v>0</v>
      </c>
      <c r="I97" s="52">
        <f t="shared" si="37"/>
        <v>0</v>
      </c>
      <c r="J97" s="52">
        <f t="shared" si="37"/>
        <v>0</v>
      </c>
      <c r="K97" s="52">
        <f t="shared" si="37"/>
        <v>0</v>
      </c>
      <c r="L97" s="52">
        <f t="shared" si="37"/>
        <v>0</v>
      </c>
      <c r="M97" s="52">
        <f t="shared" si="37"/>
        <v>0</v>
      </c>
      <c r="N97" s="52">
        <f t="shared" si="37"/>
        <v>0</v>
      </c>
      <c r="O97" s="52">
        <f t="shared" si="37"/>
        <v>0</v>
      </c>
    </row>
    <row r="98" spans="1:15">
      <c r="A98" s="50">
        <v>1</v>
      </c>
      <c r="B98" s="170"/>
      <c r="C98" s="171"/>
      <c r="D98" s="139"/>
      <c r="E98" s="75">
        <f t="shared" ref="E98:O98" si="38">E14-E99</f>
        <v>0</v>
      </c>
      <c r="F98" s="75">
        <f t="shared" si="38"/>
        <v>0</v>
      </c>
      <c r="G98" s="75">
        <f t="shared" si="38"/>
        <v>0</v>
      </c>
      <c r="H98" s="75">
        <f t="shared" si="38"/>
        <v>0</v>
      </c>
      <c r="I98" s="75">
        <f t="shared" si="38"/>
        <v>0</v>
      </c>
      <c r="J98" s="75">
        <f t="shared" si="38"/>
        <v>0</v>
      </c>
      <c r="K98" s="75">
        <f t="shared" si="38"/>
        <v>0</v>
      </c>
      <c r="L98" s="75">
        <f t="shared" si="38"/>
        <v>0</v>
      </c>
      <c r="M98" s="75">
        <f t="shared" si="38"/>
        <v>0</v>
      </c>
      <c r="N98" s="75">
        <f t="shared" si="38"/>
        <v>0</v>
      </c>
      <c r="O98" s="75">
        <f t="shared" si="38"/>
        <v>0</v>
      </c>
    </row>
    <row r="99" spans="1:15">
      <c r="A99" s="12">
        <v>1</v>
      </c>
      <c r="B99" s="172"/>
      <c r="C99" s="156" t="s">
        <v>94</v>
      </c>
      <c r="D99" s="140"/>
      <c r="E99" s="76">
        <f>E101+E303+E626+E696+E763+E849+E979+E1241+E1628</f>
        <v>539525</v>
      </c>
      <c r="F99" s="76">
        <f>F101+F303+F626+F696+F763+F849+F979+F1241+F1628</f>
        <v>619624</v>
      </c>
      <c r="G99" s="76">
        <f>G101+G303+G626+G696+G763+G849+G979+G1241+G1628</f>
        <v>577800</v>
      </c>
      <c r="H99" s="76">
        <f>H101+H303+H626+H696+H763+H849+H979+H1241+H1628</f>
        <v>577800</v>
      </c>
      <c r="I99" s="76">
        <f t="shared" ref="I99:N99" si="39">I101+I303+I626+I696+I763+I849+I979+I1241+I1628</f>
        <v>0</v>
      </c>
      <c r="J99" s="76">
        <f t="shared" si="39"/>
        <v>577800</v>
      </c>
      <c r="K99" s="76">
        <f t="shared" si="39"/>
        <v>577800</v>
      </c>
      <c r="L99" s="76">
        <f t="shared" si="39"/>
        <v>0</v>
      </c>
      <c r="M99" s="76">
        <f t="shared" si="39"/>
        <v>577800</v>
      </c>
      <c r="N99" s="76">
        <f t="shared" si="39"/>
        <v>0</v>
      </c>
      <c r="O99" s="76">
        <f>O101+O303+O626+O696+O763+O849+O979+O1241+O1628</f>
        <v>577800</v>
      </c>
    </row>
    <row r="100" spans="1:15">
      <c r="A100" s="77">
        <f>A101</f>
        <v>2</v>
      </c>
      <c r="B100" s="172"/>
      <c r="C100" s="156"/>
      <c r="D100" s="140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</row>
    <row r="101" spans="1:15" s="57" customFormat="1">
      <c r="A101" s="55">
        <f>IF(ROUND(MAX(E101:P101),0)=0,IF(ROUND(MIN(E101:P101),0)=0,3,2),2)</f>
        <v>2</v>
      </c>
      <c r="B101" s="172"/>
      <c r="C101" s="173" t="s">
        <v>44</v>
      </c>
      <c r="D101" s="140"/>
      <c r="E101" s="78">
        <f>E104+E168+E236</f>
        <v>479789</v>
      </c>
      <c r="F101" s="78">
        <f>F104+F168+F236</f>
        <v>556059</v>
      </c>
      <c r="G101" s="78">
        <f>G104+G168+G236</f>
        <v>519800</v>
      </c>
      <c r="H101" s="78">
        <f>H104+H168+H236</f>
        <v>519800</v>
      </c>
      <c r="I101" s="78">
        <f t="shared" ref="I101:N101" si="40">I104+I168+I236</f>
        <v>0</v>
      </c>
      <c r="J101" s="78">
        <f t="shared" si="40"/>
        <v>519800</v>
      </c>
      <c r="K101" s="78">
        <f t="shared" si="40"/>
        <v>519800</v>
      </c>
      <c r="L101" s="78">
        <f t="shared" si="40"/>
        <v>0</v>
      </c>
      <c r="M101" s="78">
        <f t="shared" si="40"/>
        <v>519800</v>
      </c>
      <c r="N101" s="78">
        <f t="shared" si="40"/>
        <v>0</v>
      </c>
      <c r="O101" s="78">
        <f>O104+O168+O236</f>
        <v>519800</v>
      </c>
    </row>
    <row r="102" spans="1:15" s="57" customFormat="1">
      <c r="A102" s="77">
        <f>A103</f>
        <v>2</v>
      </c>
      <c r="B102" s="172"/>
      <c r="C102" s="156"/>
      <c r="D102" s="140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</row>
    <row r="103" spans="1:15" s="57" customFormat="1">
      <c r="A103" s="105">
        <f>MIN(A104:A165)</f>
        <v>2</v>
      </c>
      <c r="B103" s="172"/>
      <c r="C103" s="174" t="s">
        <v>45</v>
      </c>
      <c r="D103" s="140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</row>
    <row r="104" spans="1:15" s="57" customFormat="1">
      <c r="A104" s="50">
        <f t="shared" ref="A104:A157" si="41">IF(MAX(E104:P104)=0,IF(MIN(E104:P104)=0,3,2),2)</f>
        <v>2</v>
      </c>
      <c r="B104" s="145"/>
      <c r="C104" s="146" t="s">
        <v>25</v>
      </c>
      <c r="D104" s="56"/>
      <c r="E104" s="11">
        <f>SUBTOTAL(9,E105:E157)</f>
        <v>479789</v>
      </c>
      <c r="F104" s="11">
        <f>SUBTOTAL(9,F105:F157)</f>
        <v>556059</v>
      </c>
      <c r="G104" s="11">
        <f>SUBTOTAL(9,G105:G157)</f>
        <v>519800</v>
      </c>
      <c r="H104" s="11">
        <f>SUBTOTAL(9,H105:H157)</f>
        <v>519800</v>
      </c>
      <c r="I104" s="11">
        <f t="shared" ref="I104:N104" si="42">SUBTOTAL(9,I105:I157)</f>
        <v>0</v>
      </c>
      <c r="J104" s="11">
        <f t="shared" si="42"/>
        <v>519800</v>
      </c>
      <c r="K104" s="11">
        <f t="shared" si="42"/>
        <v>519800</v>
      </c>
      <c r="L104" s="11">
        <f t="shared" si="42"/>
        <v>0</v>
      </c>
      <c r="M104" s="11">
        <f t="shared" si="42"/>
        <v>519800</v>
      </c>
      <c r="N104" s="11">
        <f t="shared" si="42"/>
        <v>0</v>
      </c>
      <c r="O104" s="11">
        <f>SUBTOTAL(9,O105:O157)</f>
        <v>519800</v>
      </c>
    </row>
    <row r="105" spans="1:15" s="57" customFormat="1">
      <c r="A105" s="50">
        <f t="shared" si="41"/>
        <v>2</v>
      </c>
      <c r="B105" s="145" t="s">
        <v>14</v>
      </c>
      <c r="C105" s="146" t="s">
        <v>125</v>
      </c>
      <c r="D105" s="56"/>
      <c r="E105" s="11">
        <f>SUBTOTAL(9,E106:E127)</f>
        <v>479789</v>
      </c>
      <c r="F105" s="11">
        <f>SUBTOTAL(9,F106:F127)</f>
        <v>556059</v>
      </c>
      <c r="G105" s="11">
        <f>SUBTOTAL(9,G106:G127)</f>
        <v>519800</v>
      </c>
      <c r="H105" s="11">
        <f>SUBTOTAL(9,H106:H127)</f>
        <v>519800</v>
      </c>
      <c r="I105" s="11">
        <f t="shared" ref="I105:N105" si="43">SUBTOTAL(9,I106:I127)</f>
        <v>0</v>
      </c>
      <c r="J105" s="11">
        <f t="shared" si="43"/>
        <v>519800</v>
      </c>
      <c r="K105" s="11">
        <f t="shared" si="43"/>
        <v>519800</v>
      </c>
      <c r="L105" s="11">
        <f t="shared" si="43"/>
        <v>0</v>
      </c>
      <c r="M105" s="11">
        <f t="shared" si="43"/>
        <v>519800</v>
      </c>
      <c r="N105" s="11">
        <f t="shared" si="43"/>
        <v>0</v>
      </c>
      <c r="O105" s="11">
        <f>SUBTOTAL(9,O106:O127)</f>
        <v>519800</v>
      </c>
    </row>
    <row r="106" spans="1:15" s="57" customFormat="1">
      <c r="A106" s="50">
        <f t="shared" si="41"/>
        <v>2</v>
      </c>
      <c r="B106" s="147"/>
      <c r="C106" s="146" t="s">
        <v>126</v>
      </c>
      <c r="D106" s="56"/>
      <c r="E106" s="11">
        <f>SUBTOTAL(9,E107:E116)</f>
        <v>407374</v>
      </c>
      <c r="F106" s="11">
        <f>SUBTOTAL(9,F107:F116)</f>
        <v>542618</v>
      </c>
      <c r="G106" s="11">
        <f>SUBTOTAL(9,G107:G116)</f>
        <v>326800</v>
      </c>
      <c r="H106" s="11">
        <f>SUBTOTAL(9,H107:H116)</f>
        <v>326800</v>
      </c>
      <c r="I106" s="11">
        <f t="shared" ref="I106:N106" si="44">SUBTOTAL(9,I107:I116)</f>
        <v>0</v>
      </c>
      <c r="J106" s="11">
        <f t="shared" si="44"/>
        <v>326800</v>
      </c>
      <c r="K106" s="11">
        <f t="shared" si="44"/>
        <v>326800</v>
      </c>
      <c r="L106" s="11">
        <f t="shared" si="44"/>
        <v>0</v>
      </c>
      <c r="M106" s="11">
        <f t="shared" si="44"/>
        <v>326800</v>
      </c>
      <c r="N106" s="11">
        <f t="shared" si="44"/>
        <v>0</v>
      </c>
      <c r="O106" s="11">
        <f>SUBTOTAL(9,O107:O116)</f>
        <v>326800</v>
      </c>
    </row>
    <row r="107" spans="1:15" s="57" customFormat="1" ht="25.5">
      <c r="A107" s="50">
        <f t="shared" si="41"/>
        <v>2</v>
      </c>
      <c r="B107" s="148"/>
      <c r="C107" s="149" t="s">
        <v>127</v>
      </c>
      <c r="D107" s="58" t="s">
        <v>2</v>
      </c>
      <c r="E107" s="11">
        <f>SUBTOTAL(9,E108:E109)</f>
        <v>306857</v>
      </c>
      <c r="F107" s="11">
        <f>SUBTOTAL(9,F108:F109)</f>
        <v>412520</v>
      </c>
      <c r="G107" s="11">
        <f>SUBTOTAL(9,G108:G109)</f>
        <v>264600</v>
      </c>
      <c r="H107" s="11">
        <f>SUBTOTAL(9,H108:H109)</f>
        <v>264600</v>
      </c>
      <c r="I107" s="11">
        <f t="shared" ref="I107:N107" si="45">SUBTOTAL(9,I108:I109)</f>
        <v>0</v>
      </c>
      <c r="J107" s="11">
        <f t="shared" si="45"/>
        <v>264600</v>
      </c>
      <c r="K107" s="11">
        <f t="shared" si="45"/>
        <v>264600</v>
      </c>
      <c r="L107" s="11">
        <f t="shared" si="45"/>
        <v>0</v>
      </c>
      <c r="M107" s="11">
        <f t="shared" si="45"/>
        <v>264600</v>
      </c>
      <c r="N107" s="11">
        <f t="shared" si="45"/>
        <v>0</v>
      </c>
      <c r="O107" s="11">
        <f>SUBTOTAL(9,O108:O109)</f>
        <v>264600</v>
      </c>
    </row>
    <row r="108" spans="1:15" s="57" customFormat="1" ht="25.5">
      <c r="A108" s="50">
        <f t="shared" si="41"/>
        <v>2</v>
      </c>
      <c r="B108" s="148"/>
      <c r="C108" s="149" t="s">
        <v>303</v>
      </c>
      <c r="D108" s="58" t="s">
        <v>302</v>
      </c>
      <c r="E108" s="51">
        <v>21403</v>
      </c>
      <c r="F108" s="51">
        <v>25930</v>
      </c>
      <c r="G108" s="51">
        <v>17800</v>
      </c>
      <c r="H108" s="51">
        <f>G108</f>
        <v>17800</v>
      </c>
      <c r="I108" s="51"/>
      <c r="J108" s="52">
        <f>H108+I108</f>
        <v>17800</v>
      </c>
      <c r="K108" s="51">
        <f>J108</f>
        <v>17800</v>
      </c>
      <c r="L108" s="51"/>
      <c r="M108" s="52">
        <f>K108+L108</f>
        <v>17800</v>
      </c>
      <c r="N108" s="51"/>
      <c r="O108" s="52">
        <f>M108+N108</f>
        <v>17800</v>
      </c>
    </row>
    <row r="109" spans="1:15" s="57" customFormat="1" ht="25.5">
      <c r="A109" s="50">
        <f t="shared" si="41"/>
        <v>2</v>
      </c>
      <c r="B109" s="148"/>
      <c r="C109" s="149" t="s">
        <v>305</v>
      </c>
      <c r="D109" s="58" t="s">
        <v>304</v>
      </c>
      <c r="E109" s="51">
        <v>285454</v>
      </c>
      <c r="F109" s="51">
        <v>386590</v>
      </c>
      <c r="G109" s="51">
        <v>246800</v>
      </c>
      <c r="H109" s="51">
        <f t="shared" ref="H109:H110" si="46">G109</f>
        <v>246800</v>
      </c>
      <c r="I109" s="51"/>
      <c r="J109" s="52">
        <f>H109+I109</f>
        <v>246800</v>
      </c>
      <c r="K109" s="51">
        <f t="shared" ref="K109:K110" si="47">J109</f>
        <v>246800</v>
      </c>
      <c r="L109" s="51"/>
      <c r="M109" s="52">
        <f>K109+L109</f>
        <v>246800</v>
      </c>
      <c r="N109" s="51"/>
      <c r="O109" s="52">
        <f>M109+N109</f>
        <v>246800</v>
      </c>
    </row>
    <row r="110" spans="1:15" s="57" customFormat="1">
      <c r="A110" s="50">
        <f t="shared" si="41"/>
        <v>2</v>
      </c>
      <c r="B110" s="150"/>
      <c r="C110" s="151" t="s">
        <v>128</v>
      </c>
      <c r="D110" s="59" t="s">
        <v>3</v>
      </c>
      <c r="E110" s="51">
        <v>5228</v>
      </c>
      <c r="F110" s="51">
        <v>8325</v>
      </c>
      <c r="G110" s="51"/>
      <c r="H110" s="51">
        <f t="shared" si="46"/>
        <v>0</v>
      </c>
      <c r="I110" s="51"/>
      <c r="J110" s="52">
        <f>H110+I110</f>
        <v>0</v>
      </c>
      <c r="K110" s="51">
        <f t="shared" si="47"/>
        <v>0</v>
      </c>
      <c r="L110" s="51"/>
      <c r="M110" s="52">
        <f>K110+L110</f>
        <v>0</v>
      </c>
      <c r="N110" s="51"/>
      <c r="O110" s="52">
        <f>M110+N110</f>
        <v>0</v>
      </c>
    </row>
    <row r="111" spans="1:15" s="57" customFormat="1">
      <c r="A111" s="50">
        <f t="shared" si="41"/>
        <v>2</v>
      </c>
      <c r="B111" s="150"/>
      <c r="C111" s="152" t="s">
        <v>445</v>
      </c>
      <c r="D111" s="117" t="s">
        <v>446</v>
      </c>
      <c r="E111" s="11">
        <f>SUBTOTAL(9,E112:E115)</f>
        <v>95289</v>
      </c>
      <c r="F111" s="11">
        <f>SUBTOTAL(9,F112:F115)</f>
        <v>121773</v>
      </c>
      <c r="G111" s="11">
        <f>SUBTOTAL(9,G112:G115)</f>
        <v>62200</v>
      </c>
      <c r="H111" s="11">
        <f>SUBTOTAL(9,H112:H115)</f>
        <v>62200</v>
      </c>
      <c r="I111" s="11">
        <f t="shared" ref="I111:N111" si="48">SUBTOTAL(9,I112:I115)</f>
        <v>0</v>
      </c>
      <c r="J111" s="11">
        <f t="shared" si="48"/>
        <v>62200</v>
      </c>
      <c r="K111" s="11">
        <f t="shared" si="48"/>
        <v>62200</v>
      </c>
      <c r="L111" s="11">
        <f t="shared" si="48"/>
        <v>0</v>
      </c>
      <c r="M111" s="11">
        <f t="shared" si="48"/>
        <v>62200</v>
      </c>
      <c r="N111" s="11">
        <f t="shared" si="48"/>
        <v>0</v>
      </c>
      <c r="O111" s="11">
        <f>SUBTOTAL(9,O112:O115)</f>
        <v>62200</v>
      </c>
    </row>
    <row r="112" spans="1:15" s="57" customFormat="1" ht="25.5">
      <c r="A112" s="50">
        <f t="shared" si="41"/>
        <v>2</v>
      </c>
      <c r="B112" s="150"/>
      <c r="C112" s="149" t="s">
        <v>129</v>
      </c>
      <c r="D112" s="60" t="s">
        <v>37</v>
      </c>
      <c r="E112" s="51">
        <v>60482</v>
      </c>
      <c r="F112" s="51">
        <v>77243</v>
      </c>
      <c r="G112" s="51">
        <v>38900</v>
      </c>
      <c r="H112" s="51">
        <f>G112</f>
        <v>38900</v>
      </c>
      <c r="I112" s="51"/>
      <c r="J112" s="52">
        <f>H112+I112</f>
        <v>38900</v>
      </c>
      <c r="K112" s="51">
        <f>J112</f>
        <v>38900</v>
      </c>
      <c r="L112" s="51"/>
      <c r="M112" s="52">
        <f>K112+L112</f>
        <v>38900</v>
      </c>
      <c r="N112" s="51"/>
      <c r="O112" s="52">
        <f>M112+N112</f>
        <v>38900</v>
      </c>
    </row>
    <row r="113" spans="1:15" s="57" customFormat="1">
      <c r="A113" s="50">
        <f t="shared" si="41"/>
        <v>2</v>
      </c>
      <c r="B113" s="150"/>
      <c r="C113" s="149" t="s">
        <v>131</v>
      </c>
      <c r="D113" s="60" t="s">
        <v>39</v>
      </c>
      <c r="E113" s="51">
        <v>23593</v>
      </c>
      <c r="F113" s="51">
        <v>29817</v>
      </c>
      <c r="G113" s="51">
        <v>15800</v>
      </c>
      <c r="H113" s="51">
        <f t="shared" ref="H113:H114" si="49">G113</f>
        <v>15800</v>
      </c>
      <c r="I113" s="51"/>
      <c r="J113" s="52">
        <f>H113+I113</f>
        <v>15800</v>
      </c>
      <c r="K113" s="51">
        <f t="shared" ref="K113:K114" si="50">J113</f>
        <v>15800</v>
      </c>
      <c r="L113" s="51"/>
      <c r="M113" s="52">
        <f>K113+L113</f>
        <v>15800</v>
      </c>
      <c r="N113" s="51"/>
      <c r="O113" s="52">
        <f>M113+N113</f>
        <v>15800</v>
      </c>
    </row>
    <row r="114" spans="1:15" s="57" customFormat="1">
      <c r="A114" s="50">
        <f t="shared" si="41"/>
        <v>2</v>
      </c>
      <c r="B114" s="150"/>
      <c r="C114" s="149" t="s">
        <v>132</v>
      </c>
      <c r="D114" s="60" t="s">
        <v>40</v>
      </c>
      <c r="E114" s="51">
        <v>11214</v>
      </c>
      <c r="F114" s="51">
        <v>14713</v>
      </c>
      <c r="G114" s="51">
        <v>7500</v>
      </c>
      <c r="H114" s="51">
        <f t="shared" si="49"/>
        <v>7500</v>
      </c>
      <c r="I114" s="51"/>
      <c r="J114" s="52">
        <f>H114+I114</f>
        <v>7500</v>
      </c>
      <c r="K114" s="51">
        <f t="shared" si="50"/>
        <v>7500</v>
      </c>
      <c r="L114" s="51"/>
      <c r="M114" s="52">
        <f>K114+L114</f>
        <v>7500</v>
      </c>
      <c r="N114" s="51"/>
      <c r="O114" s="52">
        <f>M114+N114</f>
        <v>7500</v>
      </c>
    </row>
    <row r="115" spans="1:15" s="57" customFormat="1" ht="25.5" hidden="1">
      <c r="A115" s="50">
        <f t="shared" si="41"/>
        <v>3</v>
      </c>
      <c r="B115" s="150"/>
      <c r="C115" s="149" t="s">
        <v>133</v>
      </c>
      <c r="D115" s="60" t="s">
        <v>41</v>
      </c>
      <c r="E115" s="51"/>
      <c r="F115" s="51"/>
      <c r="G115" s="51"/>
      <c r="H115" s="51"/>
      <c r="I115" s="51"/>
      <c r="J115" s="52">
        <f>H115+I115</f>
        <v>0</v>
      </c>
      <c r="K115" s="51"/>
      <c r="L115" s="51"/>
      <c r="M115" s="52">
        <f>K115+L115</f>
        <v>0</v>
      </c>
      <c r="N115" s="51"/>
      <c r="O115" s="52">
        <f>M115+N115</f>
        <v>0</v>
      </c>
    </row>
    <row r="116" spans="1:15" s="57" customFormat="1" hidden="1">
      <c r="A116" s="50">
        <f t="shared" si="41"/>
        <v>3</v>
      </c>
      <c r="B116" s="150"/>
      <c r="C116" s="149" t="s">
        <v>447</v>
      </c>
      <c r="D116" s="60" t="s">
        <v>4</v>
      </c>
      <c r="E116" s="51"/>
      <c r="F116" s="51"/>
      <c r="G116" s="51"/>
      <c r="H116" s="51"/>
      <c r="I116" s="51"/>
      <c r="J116" s="52">
        <f>H116+I116</f>
        <v>0</v>
      </c>
      <c r="K116" s="51"/>
      <c r="L116" s="51"/>
      <c r="M116" s="52">
        <f>K116+L116</f>
        <v>0</v>
      </c>
      <c r="N116" s="51"/>
      <c r="O116" s="52">
        <f>M116+N116</f>
        <v>0</v>
      </c>
    </row>
    <row r="117" spans="1:15" s="57" customFormat="1">
      <c r="A117" s="50">
        <f t="shared" si="41"/>
        <v>2</v>
      </c>
      <c r="B117" s="147"/>
      <c r="C117" s="146" t="s">
        <v>134</v>
      </c>
      <c r="D117" s="56"/>
      <c r="E117" s="11">
        <f>SUBTOTAL(9,E118:E121)</f>
        <v>72415</v>
      </c>
      <c r="F117" s="11">
        <f>SUBTOTAL(9,F118:F121)</f>
        <v>13441</v>
      </c>
      <c r="G117" s="11">
        <f>SUBTOTAL(9,G118:G121)</f>
        <v>193000</v>
      </c>
      <c r="H117" s="11">
        <f>SUBTOTAL(9,H118:H121)</f>
        <v>193000</v>
      </c>
      <c r="I117" s="11">
        <f t="shared" ref="I117:N117" si="51">SUBTOTAL(9,I118:I121)</f>
        <v>0</v>
      </c>
      <c r="J117" s="11">
        <f t="shared" si="51"/>
        <v>193000</v>
      </c>
      <c r="K117" s="11">
        <f t="shared" si="51"/>
        <v>193000</v>
      </c>
      <c r="L117" s="11">
        <f t="shared" si="51"/>
        <v>0</v>
      </c>
      <c r="M117" s="11">
        <f t="shared" si="51"/>
        <v>193000</v>
      </c>
      <c r="N117" s="11">
        <f t="shared" si="51"/>
        <v>0</v>
      </c>
      <c r="O117" s="11">
        <f>SUBTOTAL(9,O118:O121)</f>
        <v>193000</v>
      </c>
    </row>
    <row r="118" spans="1:15" s="57" customFormat="1">
      <c r="A118" s="50">
        <f t="shared" si="41"/>
        <v>2</v>
      </c>
      <c r="B118" s="150"/>
      <c r="C118" s="151" t="s">
        <v>135</v>
      </c>
      <c r="D118" s="59" t="s">
        <v>5</v>
      </c>
      <c r="E118" s="51">
        <v>72415</v>
      </c>
      <c r="F118" s="51">
        <v>13441</v>
      </c>
      <c r="G118" s="51">
        <v>193000</v>
      </c>
      <c r="H118" s="51">
        <f>G118</f>
        <v>193000</v>
      </c>
      <c r="I118" s="51"/>
      <c r="J118" s="52">
        <f>H118+I118</f>
        <v>193000</v>
      </c>
      <c r="K118" s="51">
        <f>J118</f>
        <v>193000</v>
      </c>
      <c r="L118" s="51"/>
      <c r="M118" s="52">
        <f>K118+L118</f>
        <v>193000</v>
      </c>
      <c r="N118" s="51"/>
      <c r="O118" s="52">
        <f>M118+N118</f>
        <v>193000</v>
      </c>
    </row>
    <row r="119" spans="1:15" s="57" customFormat="1" hidden="1">
      <c r="A119" s="50">
        <f t="shared" si="41"/>
        <v>3</v>
      </c>
      <c r="B119" s="150"/>
      <c r="C119" s="154" t="s">
        <v>448</v>
      </c>
      <c r="D119" s="118" t="s">
        <v>173</v>
      </c>
      <c r="E119" s="51"/>
      <c r="F119" s="51"/>
      <c r="G119" s="51"/>
      <c r="H119" s="51"/>
      <c r="I119" s="51"/>
      <c r="J119" s="52">
        <f>H119+I119</f>
        <v>0</v>
      </c>
      <c r="K119" s="51"/>
      <c r="L119" s="51"/>
      <c r="M119" s="52">
        <f>K119+L119</f>
        <v>0</v>
      </c>
      <c r="N119" s="51"/>
      <c r="O119" s="52">
        <f>M119+N119</f>
        <v>0</v>
      </c>
    </row>
    <row r="120" spans="1:15" s="57" customFormat="1" hidden="1">
      <c r="A120" s="50">
        <f t="shared" si="41"/>
        <v>3</v>
      </c>
      <c r="B120" s="153"/>
      <c r="C120" s="155" t="s">
        <v>557</v>
      </c>
      <c r="D120" s="137" t="s">
        <v>8</v>
      </c>
      <c r="E120" s="51"/>
      <c r="F120" s="51"/>
      <c r="G120" s="51"/>
      <c r="H120" s="51"/>
      <c r="I120" s="51"/>
      <c r="J120" s="52">
        <f>H120+I120</f>
        <v>0</v>
      </c>
      <c r="K120" s="51"/>
      <c r="L120" s="51"/>
      <c r="M120" s="52">
        <f>K120+L120</f>
        <v>0</v>
      </c>
      <c r="N120" s="51"/>
      <c r="O120" s="52">
        <f>M120+N120</f>
        <v>0</v>
      </c>
    </row>
    <row r="121" spans="1:15" s="57" customFormat="1" ht="25.5" hidden="1">
      <c r="A121" s="50">
        <f t="shared" si="41"/>
        <v>3</v>
      </c>
      <c r="B121" s="153"/>
      <c r="C121" s="155" t="s">
        <v>139</v>
      </c>
      <c r="D121" s="136" t="s">
        <v>10</v>
      </c>
      <c r="E121" s="51"/>
      <c r="F121" s="51"/>
      <c r="G121" s="51"/>
      <c r="H121" s="51"/>
      <c r="I121" s="51"/>
      <c r="J121" s="52">
        <f>H121+I121</f>
        <v>0</v>
      </c>
      <c r="K121" s="51"/>
      <c r="L121" s="51"/>
      <c r="M121" s="52">
        <f>K121+L121</f>
        <v>0</v>
      </c>
      <c r="N121" s="51"/>
      <c r="O121" s="52">
        <f>M121+N121</f>
        <v>0</v>
      </c>
    </row>
    <row r="122" spans="1:15" s="57" customFormat="1" hidden="1">
      <c r="A122" s="50">
        <f t="shared" si="41"/>
        <v>3</v>
      </c>
      <c r="B122" s="156"/>
      <c r="C122" s="157" t="s">
        <v>140</v>
      </c>
      <c r="D122" s="136"/>
      <c r="E122" s="11">
        <f>SUBTOTAL(9,E123:E127)</f>
        <v>0</v>
      </c>
      <c r="F122" s="11">
        <f>SUBTOTAL(9,F123:F127)</f>
        <v>0</v>
      </c>
      <c r="G122" s="11">
        <f>SUBTOTAL(9,G123:G127)</f>
        <v>0</v>
      </c>
      <c r="H122" s="11">
        <f>SUBTOTAL(9,H123:H127)</f>
        <v>0</v>
      </c>
      <c r="I122" s="11">
        <f t="shared" ref="I122:N122" si="52">SUBTOTAL(9,I123:I127)</f>
        <v>0</v>
      </c>
      <c r="J122" s="11">
        <f t="shared" si="52"/>
        <v>0</v>
      </c>
      <c r="K122" s="11">
        <f t="shared" si="52"/>
        <v>0</v>
      </c>
      <c r="L122" s="11">
        <f t="shared" si="52"/>
        <v>0</v>
      </c>
      <c r="M122" s="11">
        <f t="shared" si="52"/>
        <v>0</v>
      </c>
      <c r="N122" s="11">
        <f t="shared" si="52"/>
        <v>0</v>
      </c>
      <c r="O122" s="11">
        <f>SUBTOTAL(9,O123:O127)</f>
        <v>0</v>
      </c>
    </row>
    <row r="123" spans="1:15" s="57" customFormat="1" hidden="1">
      <c r="A123" s="50">
        <f t="shared" si="41"/>
        <v>3</v>
      </c>
      <c r="B123" s="153"/>
      <c r="C123" s="155" t="s">
        <v>141</v>
      </c>
      <c r="D123" s="137" t="s">
        <v>71</v>
      </c>
      <c r="E123" s="51"/>
      <c r="F123" s="51"/>
      <c r="G123" s="51"/>
      <c r="H123" s="51"/>
      <c r="I123" s="51"/>
      <c r="J123" s="52">
        <f>H123+I123</f>
        <v>0</v>
      </c>
      <c r="K123" s="51"/>
      <c r="L123" s="51"/>
      <c r="M123" s="52">
        <f>K123+L123</f>
        <v>0</v>
      </c>
      <c r="N123" s="51"/>
      <c r="O123" s="52">
        <f>M123+N123</f>
        <v>0</v>
      </c>
    </row>
    <row r="124" spans="1:15" s="57" customFormat="1" hidden="1">
      <c r="A124" s="50">
        <f t="shared" si="41"/>
        <v>3</v>
      </c>
      <c r="B124" s="153"/>
      <c r="C124" s="155" t="s">
        <v>142</v>
      </c>
      <c r="D124" s="137" t="s">
        <v>73</v>
      </c>
      <c r="E124" s="51"/>
      <c r="F124" s="51"/>
      <c r="G124" s="51"/>
      <c r="H124" s="51"/>
      <c r="I124" s="51"/>
      <c r="J124" s="52">
        <f>H124+I124</f>
        <v>0</v>
      </c>
      <c r="K124" s="51"/>
      <c r="L124" s="51"/>
      <c r="M124" s="52">
        <f>K124+L124</f>
        <v>0</v>
      </c>
      <c r="N124" s="51"/>
      <c r="O124" s="52">
        <f>M124+N124</f>
        <v>0</v>
      </c>
    </row>
    <row r="125" spans="1:15" s="57" customFormat="1" hidden="1">
      <c r="A125" s="50">
        <f t="shared" si="41"/>
        <v>3</v>
      </c>
      <c r="B125" s="153"/>
      <c r="C125" s="155" t="s">
        <v>143</v>
      </c>
      <c r="D125" s="137" t="s">
        <v>75</v>
      </c>
      <c r="E125" s="51"/>
      <c r="F125" s="51"/>
      <c r="G125" s="51"/>
      <c r="H125" s="51"/>
      <c r="I125" s="51"/>
      <c r="J125" s="52">
        <f>H125+I125</f>
        <v>0</v>
      </c>
      <c r="K125" s="51"/>
      <c r="L125" s="51"/>
      <c r="M125" s="52">
        <f>K125+L125</f>
        <v>0</v>
      </c>
      <c r="N125" s="51"/>
      <c r="O125" s="52">
        <f>M125+N125</f>
        <v>0</v>
      </c>
    </row>
    <row r="126" spans="1:15" s="57" customFormat="1" hidden="1">
      <c r="A126" s="50">
        <f t="shared" si="41"/>
        <v>3</v>
      </c>
      <c r="B126" s="153"/>
      <c r="C126" s="155" t="s">
        <v>144</v>
      </c>
      <c r="D126" s="137" t="s">
        <v>77</v>
      </c>
      <c r="E126" s="51"/>
      <c r="F126" s="51"/>
      <c r="G126" s="51"/>
      <c r="H126" s="51"/>
      <c r="I126" s="51"/>
      <c r="J126" s="52">
        <f>H126+I126</f>
        <v>0</v>
      </c>
      <c r="K126" s="51"/>
      <c r="L126" s="51"/>
      <c r="M126" s="52">
        <f>K126+L126</f>
        <v>0</v>
      </c>
      <c r="N126" s="51"/>
      <c r="O126" s="52">
        <f>M126+N126</f>
        <v>0</v>
      </c>
    </row>
    <row r="127" spans="1:15" s="57" customFormat="1" hidden="1">
      <c r="A127" s="50">
        <f t="shared" si="41"/>
        <v>3</v>
      </c>
      <c r="B127" s="153"/>
      <c r="C127" s="155" t="s">
        <v>145</v>
      </c>
      <c r="D127" s="137" t="s">
        <v>28</v>
      </c>
      <c r="E127" s="51"/>
      <c r="F127" s="51"/>
      <c r="G127" s="51"/>
      <c r="H127" s="51"/>
      <c r="I127" s="51"/>
      <c r="J127" s="52">
        <f>H127+I127</f>
        <v>0</v>
      </c>
      <c r="K127" s="51"/>
      <c r="L127" s="51"/>
      <c r="M127" s="52">
        <f>K127+L127</f>
        <v>0</v>
      </c>
      <c r="N127" s="51"/>
      <c r="O127" s="52">
        <f>M127+N127</f>
        <v>0</v>
      </c>
    </row>
    <row r="128" spans="1:15" s="57" customFormat="1" hidden="1">
      <c r="A128" s="50">
        <f t="shared" si="41"/>
        <v>3</v>
      </c>
      <c r="B128" s="145" t="s">
        <v>146</v>
      </c>
      <c r="C128" s="157" t="s">
        <v>147</v>
      </c>
      <c r="D128" s="56"/>
      <c r="E128" s="11">
        <f>SUBTOTAL(9,E129:E157)</f>
        <v>0</v>
      </c>
      <c r="F128" s="11">
        <f>SUBTOTAL(9,F129:F157)</f>
        <v>0</v>
      </c>
      <c r="G128" s="11">
        <f>SUBTOTAL(9,G129:G157)</f>
        <v>0</v>
      </c>
      <c r="H128" s="11">
        <f>SUBTOTAL(9,H129:H157)</f>
        <v>0</v>
      </c>
      <c r="I128" s="11">
        <f t="shared" ref="I128:N128" si="53">SUBTOTAL(9,I129:I157)</f>
        <v>0</v>
      </c>
      <c r="J128" s="11">
        <f t="shared" si="53"/>
        <v>0</v>
      </c>
      <c r="K128" s="11">
        <f t="shared" si="53"/>
        <v>0</v>
      </c>
      <c r="L128" s="11">
        <f t="shared" si="53"/>
        <v>0</v>
      </c>
      <c r="M128" s="11">
        <f t="shared" si="53"/>
        <v>0</v>
      </c>
      <c r="N128" s="11">
        <f t="shared" si="53"/>
        <v>0</v>
      </c>
      <c r="O128" s="11">
        <f>SUBTOTAL(9,O129:O157)</f>
        <v>0</v>
      </c>
    </row>
    <row r="129" spans="1:15" s="57" customFormat="1" hidden="1">
      <c r="A129" s="50">
        <f t="shared" si="41"/>
        <v>3</v>
      </c>
      <c r="B129" s="156"/>
      <c r="C129" s="158" t="s">
        <v>26</v>
      </c>
      <c r="D129" s="56"/>
      <c r="E129" s="11">
        <f>SUBTOTAL(9,E130:E148)</f>
        <v>0</v>
      </c>
      <c r="F129" s="11">
        <f t="shared" ref="F129:O129" si="54">SUBTOTAL(9,F130:F148)</f>
        <v>0</v>
      </c>
      <c r="G129" s="11">
        <f t="shared" si="54"/>
        <v>0</v>
      </c>
      <c r="H129" s="11">
        <f t="shared" si="54"/>
        <v>0</v>
      </c>
      <c r="I129" s="11">
        <f t="shared" si="54"/>
        <v>0</v>
      </c>
      <c r="J129" s="11">
        <f t="shared" si="54"/>
        <v>0</v>
      </c>
      <c r="K129" s="11">
        <f t="shared" si="54"/>
        <v>0</v>
      </c>
      <c r="L129" s="11">
        <f t="shared" si="54"/>
        <v>0</v>
      </c>
      <c r="M129" s="11">
        <f t="shared" si="54"/>
        <v>0</v>
      </c>
      <c r="N129" s="11">
        <f t="shared" si="54"/>
        <v>0</v>
      </c>
      <c r="O129" s="11">
        <f t="shared" si="54"/>
        <v>0</v>
      </c>
    </row>
    <row r="130" spans="1:15" s="57" customFormat="1" hidden="1">
      <c r="A130" s="50">
        <f t="shared" si="41"/>
        <v>3</v>
      </c>
      <c r="B130" s="150"/>
      <c r="C130" s="161" t="s">
        <v>770</v>
      </c>
      <c r="D130" s="56"/>
      <c r="E130" s="11">
        <f>SUBTOTAL(9,E131:E140)</f>
        <v>0</v>
      </c>
      <c r="F130" s="11">
        <f t="shared" ref="F130:O130" si="55">SUBTOTAL(9,F131:F140)</f>
        <v>0</v>
      </c>
      <c r="G130" s="11">
        <f t="shared" si="55"/>
        <v>0</v>
      </c>
      <c r="H130" s="11">
        <f t="shared" si="55"/>
        <v>0</v>
      </c>
      <c r="I130" s="11">
        <f t="shared" si="55"/>
        <v>0</v>
      </c>
      <c r="J130" s="11">
        <f t="shared" si="55"/>
        <v>0</v>
      </c>
      <c r="K130" s="11">
        <f t="shared" si="55"/>
        <v>0</v>
      </c>
      <c r="L130" s="11">
        <f t="shared" si="55"/>
        <v>0</v>
      </c>
      <c r="M130" s="11">
        <f t="shared" si="55"/>
        <v>0</v>
      </c>
      <c r="N130" s="11">
        <f t="shared" si="55"/>
        <v>0</v>
      </c>
      <c r="O130" s="11">
        <f t="shared" si="55"/>
        <v>0</v>
      </c>
    </row>
    <row r="131" spans="1:15" s="57" customFormat="1" ht="25.5" hidden="1">
      <c r="A131" s="50">
        <f t="shared" si="41"/>
        <v>3</v>
      </c>
      <c r="B131" s="150"/>
      <c r="C131" s="160" t="s">
        <v>771</v>
      </c>
      <c r="D131" s="58" t="s">
        <v>2</v>
      </c>
      <c r="E131" s="11">
        <f>SUBTOTAL(9,E132:E133)</f>
        <v>0</v>
      </c>
      <c r="F131" s="11">
        <f t="shared" ref="F131:O131" si="56">SUBTOTAL(9,F132:F133)</f>
        <v>0</v>
      </c>
      <c r="G131" s="11">
        <f t="shared" si="56"/>
        <v>0</v>
      </c>
      <c r="H131" s="11">
        <f t="shared" si="56"/>
        <v>0</v>
      </c>
      <c r="I131" s="11">
        <f t="shared" si="56"/>
        <v>0</v>
      </c>
      <c r="J131" s="11">
        <f t="shared" si="56"/>
        <v>0</v>
      </c>
      <c r="K131" s="11">
        <f t="shared" si="56"/>
        <v>0</v>
      </c>
      <c r="L131" s="11">
        <f t="shared" si="56"/>
        <v>0</v>
      </c>
      <c r="M131" s="11">
        <f t="shared" si="56"/>
        <v>0</v>
      </c>
      <c r="N131" s="11">
        <f t="shared" si="56"/>
        <v>0</v>
      </c>
      <c r="O131" s="11">
        <f t="shared" si="56"/>
        <v>0</v>
      </c>
    </row>
    <row r="132" spans="1:15" s="57" customFormat="1" ht="25.5" hidden="1">
      <c r="A132" s="50">
        <f t="shared" si="41"/>
        <v>3</v>
      </c>
      <c r="B132" s="150"/>
      <c r="C132" s="260" t="s">
        <v>772</v>
      </c>
      <c r="D132" s="58" t="s">
        <v>302</v>
      </c>
      <c r="E132" s="51"/>
      <c r="F132" s="51"/>
      <c r="G132" s="51"/>
      <c r="H132" s="51"/>
      <c r="I132" s="51"/>
      <c r="J132" s="52">
        <f>H132+I132</f>
        <v>0</v>
      </c>
      <c r="K132" s="51"/>
      <c r="L132" s="51"/>
      <c r="M132" s="52">
        <f>K132+L132</f>
        <v>0</v>
      </c>
      <c r="N132" s="51"/>
      <c r="O132" s="52">
        <f>M132+N132</f>
        <v>0</v>
      </c>
    </row>
    <row r="133" spans="1:15" s="57" customFormat="1" ht="25.5" hidden="1">
      <c r="A133" s="50">
        <f t="shared" si="41"/>
        <v>3</v>
      </c>
      <c r="B133" s="150"/>
      <c r="C133" s="260" t="s">
        <v>773</v>
      </c>
      <c r="D133" s="58" t="s">
        <v>304</v>
      </c>
      <c r="E133" s="51"/>
      <c r="F133" s="51"/>
      <c r="G133" s="51"/>
      <c r="H133" s="51"/>
      <c r="I133" s="51"/>
      <c r="J133" s="52">
        <f>H133+I133</f>
        <v>0</v>
      </c>
      <c r="K133" s="51"/>
      <c r="L133" s="51"/>
      <c r="M133" s="52">
        <f>K133+L133</f>
        <v>0</v>
      </c>
      <c r="N133" s="51"/>
      <c r="O133" s="52">
        <f>M133+N133</f>
        <v>0</v>
      </c>
    </row>
    <row r="134" spans="1:15" s="57" customFormat="1" hidden="1">
      <c r="A134" s="50">
        <f t="shared" si="41"/>
        <v>3</v>
      </c>
      <c r="B134" s="150"/>
      <c r="C134" s="258" t="s">
        <v>42</v>
      </c>
      <c r="D134" s="59" t="s">
        <v>3</v>
      </c>
      <c r="E134" s="51"/>
      <c r="F134" s="51"/>
      <c r="G134" s="51"/>
      <c r="H134" s="51"/>
      <c r="I134" s="51"/>
      <c r="J134" s="52">
        <f>H134+I134</f>
        <v>0</v>
      </c>
      <c r="K134" s="51"/>
      <c r="L134" s="51"/>
      <c r="M134" s="52">
        <f>K134+L134</f>
        <v>0</v>
      </c>
      <c r="N134" s="51"/>
      <c r="O134" s="52">
        <f>M134+N134</f>
        <v>0</v>
      </c>
    </row>
    <row r="135" spans="1:15" s="57" customFormat="1" hidden="1">
      <c r="A135" s="50">
        <f t="shared" si="41"/>
        <v>3</v>
      </c>
      <c r="B135" s="150"/>
      <c r="C135" s="259" t="s">
        <v>449</v>
      </c>
      <c r="D135" s="117" t="s">
        <v>446</v>
      </c>
      <c r="E135" s="11">
        <f>SUBTOTAL(9,E136:E139)</f>
        <v>0</v>
      </c>
      <c r="F135" s="11">
        <f>SUBTOTAL(9,F136:F139)</f>
        <v>0</v>
      </c>
      <c r="G135" s="11">
        <f>SUBTOTAL(9,G136:G139)</f>
        <v>0</v>
      </c>
      <c r="H135" s="11">
        <f>SUBTOTAL(9,H136:H139)</f>
        <v>0</v>
      </c>
      <c r="I135" s="11">
        <f t="shared" ref="I135:N135" si="57">SUBTOTAL(9,I136:I139)</f>
        <v>0</v>
      </c>
      <c r="J135" s="11">
        <f t="shared" si="57"/>
        <v>0</v>
      </c>
      <c r="K135" s="11">
        <f t="shared" si="57"/>
        <v>0</v>
      </c>
      <c r="L135" s="11">
        <f t="shared" si="57"/>
        <v>0</v>
      </c>
      <c r="M135" s="11">
        <f t="shared" si="57"/>
        <v>0</v>
      </c>
      <c r="N135" s="11">
        <f t="shared" si="57"/>
        <v>0</v>
      </c>
      <c r="O135" s="11">
        <f>SUBTOTAL(9,O136:O139)</f>
        <v>0</v>
      </c>
    </row>
    <row r="136" spans="1:15" s="57" customFormat="1" ht="25.5" hidden="1">
      <c r="A136" s="50">
        <f t="shared" si="41"/>
        <v>3</v>
      </c>
      <c r="B136" s="150"/>
      <c r="C136" s="260" t="s">
        <v>153</v>
      </c>
      <c r="D136" s="60" t="s">
        <v>37</v>
      </c>
      <c r="E136" s="51"/>
      <c r="F136" s="51"/>
      <c r="G136" s="51"/>
      <c r="H136" s="51"/>
      <c r="I136" s="51"/>
      <c r="J136" s="52">
        <f t="shared" ref="J136:J148" si="58">H136+I136</f>
        <v>0</v>
      </c>
      <c r="K136" s="51"/>
      <c r="L136" s="51"/>
      <c r="M136" s="52">
        <f t="shared" ref="M136:M148" si="59">K136+L136</f>
        <v>0</v>
      </c>
      <c r="N136" s="51"/>
      <c r="O136" s="52">
        <f t="shared" ref="O136:O148" si="60">M136+N136</f>
        <v>0</v>
      </c>
    </row>
    <row r="137" spans="1:15" s="57" customFormat="1" hidden="1">
      <c r="A137" s="50">
        <f t="shared" si="41"/>
        <v>3</v>
      </c>
      <c r="B137" s="150"/>
      <c r="C137" s="260" t="s">
        <v>155</v>
      </c>
      <c r="D137" s="60" t="s">
        <v>39</v>
      </c>
      <c r="E137" s="51"/>
      <c r="F137" s="51"/>
      <c r="G137" s="51"/>
      <c r="H137" s="51"/>
      <c r="I137" s="51"/>
      <c r="J137" s="52">
        <f t="shared" si="58"/>
        <v>0</v>
      </c>
      <c r="K137" s="51"/>
      <c r="L137" s="51"/>
      <c r="M137" s="52">
        <f t="shared" si="59"/>
        <v>0</v>
      </c>
      <c r="N137" s="51"/>
      <c r="O137" s="52">
        <f t="shared" si="60"/>
        <v>0</v>
      </c>
    </row>
    <row r="138" spans="1:15" ht="25.5" hidden="1">
      <c r="A138" s="50">
        <f t="shared" si="41"/>
        <v>3</v>
      </c>
      <c r="B138" s="150"/>
      <c r="C138" s="260" t="s">
        <v>156</v>
      </c>
      <c r="D138" s="60" t="s">
        <v>40</v>
      </c>
      <c r="E138" s="51"/>
      <c r="F138" s="51"/>
      <c r="G138" s="51"/>
      <c r="H138" s="51"/>
      <c r="I138" s="51"/>
      <c r="J138" s="52">
        <f t="shared" si="58"/>
        <v>0</v>
      </c>
      <c r="K138" s="51"/>
      <c r="L138" s="51"/>
      <c r="M138" s="52">
        <f t="shared" si="59"/>
        <v>0</v>
      </c>
      <c r="N138" s="51"/>
      <c r="O138" s="52">
        <f t="shared" si="60"/>
        <v>0</v>
      </c>
    </row>
    <row r="139" spans="1:15" ht="25.5" hidden="1">
      <c r="A139" s="50">
        <f t="shared" si="41"/>
        <v>3</v>
      </c>
      <c r="B139" s="150"/>
      <c r="C139" s="260" t="s">
        <v>157</v>
      </c>
      <c r="D139" s="60" t="s">
        <v>41</v>
      </c>
      <c r="E139" s="51"/>
      <c r="F139" s="51"/>
      <c r="G139" s="51"/>
      <c r="H139" s="51"/>
      <c r="I139" s="51"/>
      <c r="J139" s="52">
        <f t="shared" si="58"/>
        <v>0</v>
      </c>
      <c r="K139" s="51"/>
      <c r="L139" s="51"/>
      <c r="M139" s="52">
        <f t="shared" si="59"/>
        <v>0</v>
      </c>
      <c r="N139" s="51"/>
      <c r="O139" s="52">
        <f t="shared" si="60"/>
        <v>0</v>
      </c>
    </row>
    <row r="140" spans="1:15" hidden="1">
      <c r="A140" s="50">
        <f t="shared" si="41"/>
        <v>3</v>
      </c>
      <c r="B140" s="150"/>
      <c r="C140" s="160" t="s">
        <v>158</v>
      </c>
      <c r="D140" s="60" t="s">
        <v>4</v>
      </c>
      <c r="E140" s="51"/>
      <c r="F140" s="51"/>
      <c r="G140" s="51"/>
      <c r="H140" s="51"/>
      <c r="I140" s="51"/>
      <c r="J140" s="52">
        <f t="shared" si="58"/>
        <v>0</v>
      </c>
      <c r="K140" s="51"/>
      <c r="L140" s="51"/>
      <c r="M140" s="52">
        <f t="shared" si="59"/>
        <v>0</v>
      </c>
      <c r="N140" s="51"/>
      <c r="O140" s="52">
        <f t="shared" si="60"/>
        <v>0</v>
      </c>
    </row>
    <row r="141" spans="1:15" hidden="1">
      <c r="A141" s="50">
        <f t="shared" si="41"/>
        <v>3</v>
      </c>
      <c r="B141" s="150"/>
      <c r="C141" s="159" t="s">
        <v>19</v>
      </c>
      <c r="D141" s="59" t="s">
        <v>5</v>
      </c>
      <c r="E141" s="51"/>
      <c r="F141" s="51"/>
      <c r="G141" s="51"/>
      <c r="H141" s="51"/>
      <c r="I141" s="51"/>
      <c r="J141" s="52">
        <f t="shared" si="58"/>
        <v>0</v>
      </c>
      <c r="K141" s="51"/>
      <c r="L141" s="51"/>
      <c r="M141" s="52">
        <f t="shared" si="59"/>
        <v>0</v>
      </c>
      <c r="N141" s="51"/>
      <c r="O141" s="52">
        <f t="shared" si="60"/>
        <v>0</v>
      </c>
    </row>
    <row r="142" spans="1:15" hidden="1">
      <c r="A142" s="50">
        <f t="shared" si="41"/>
        <v>3</v>
      </c>
      <c r="B142" s="150"/>
      <c r="C142" s="162" t="s">
        <v>450</v>
      </c>
      <c r="D142" s="118" t="s">
        <v>173</v>
      </c>
      <c r="E142" s="51"/>
      <c r="F142" s="51"/>
      <c r="G142" s="51"/>
      <c r="H142" s="51"/>
      <c r="I142" s="51"/>
      <c r="J142" s="52">
        <f t="shared" si="58"/>
        <v>0</v>
      </c>
      <c r="K142" s="51"/>
      <c r="L142" s="51"/>
      <c r="M142" s="52">
        <f t="shared" si="59"/>
        <v>0</v>
      </c>
      <c r="N142" s="51"/>
      <c r="O142" s="52">
        <f t="shared" si="60"/>
        <v>0</v>
      </c>
    </row>
    <row r="143" spans="1:15" hidden="1">
      <c r="A143" s="50">
        <f t="shared" si="41"/>
        <v>3</v>
      </c>
      <c r="B143" s="153"/>
      <c r="C143" s="163" t="s">
        <v>29</v>
      </c>
      <c r="D143" s="136" t="s">
        <v>6</v>
      </c>
      <c r="E143" s="51"/>
      <c r="F143" s="51"/>
      <c r="G143" s="51"/>
      <c r="H143" s="51"/>
      <c r="I143" s="51"/>
      <c r="J143" s="52">
        <f t="shared" si="58"/>
        <v>0</v>
      </c>
      <c r="K143" s="51"/>
      <c r="L143" s="51"/>
      <c r="M143" s="52">
        <f t="shared" si="59"/>
        <v>0</v>
      </c>
      <c r="N143" s="51"/>
      <c r="O143" s="52">
        <f t="shared" si="60"/>
        <v>0</v>
      </c>
    </row>
    <row r="144" spans="1:15" hidden="1">
      <c r="A144" s="50">
        <f t="shared" si="41"/>
        <v>3</v>
      </c>
      <c r="B144" s="153"/>
      <c r="C144" s="163" t="s">
        <v>21</v>
      </c>
      <c r="D144" s="137" t="s">
        <v>8</v>
      </c>
      <c r="E144" s="51"/>
      <c r="F144" s="51"/>
      <c r="G144" s="51"/>
      <c r="H144" s="51"/>
      <c r="I144" s="51"/>
      <c r="J144" s="52">
        <f>H144+I144</f>
        <v>0</v>
      </c>
      <c r="K144" s="51"/>
      <c r="L144" s="51"/>
      <c r="M144" s="52">
        <f>K144+L144</f>
        <v>0</v>
      </c>
      <c r="N144" s="51"/>
      <c r="O144" s="52">
        <f t="shared" si="60"/>
        <v>0</v>
      </c>
    </row>
    <row r="145" spans="1:15" hidden="1">
      <c r="A145" s="50">
        <f t="shared" si="41"/>
        <v>3</v>
      </c>
      <c r="B145" s="153"/>
      <c r="C145" s="163" t="s">
        <v>526</v>
      </c>
      <c r="D145" s="137" t="s">
        <v>31</v>
      </c>
      <c r="E145" s="51"/>
      <c r="F145" s="51"/>
      <c r="G145" s="51"/>
      <c r="H145" s="51"/>
      <c r="I145" s="51"/>
      <c r="J145" s="52">
        <f t="shared" si="58"/>
        <v>0</v>
      </c>
      <c r="K145" s="51"/>
      <c r="L145" s="51"/>
      <c r="M145" s="52">
        <f t="shared" si="59"/>
        <v>0</v>
      </c>
      <c r="N145" s="51"/>
      <c r="O145" s="52">
        <f t="shared" si="60"/>
        <v>0</v>
      </c>
    </row>
    <row r="146" spans="1:15" hidden="1">
      <c r="A146" s="50">
        <f t="shared" si="41"/>
        <v>3</v>
      </c>
      <c r="B146" s="153"/>
      <c r="C146" s="163" t="s">
        <v>558</v>
      </c>
      <c r="D146" s="137" t="s">
        <v>559</v>
      </c>
      <c r="E146" s="51"/>
      <c r="F146" s="51"/>
      <c r="G146" s="51"/>
      <c r="H146" s="51"/>
      <c r="I146" s="51"/>
      <c r="J146" s="52">
        <f>H146+I146</f>
        <v>0</v>
      </c>
      <c r="K146" s="51"/>
      <c r="L146" s="51"/>
      <c r="M146" s="52">
        <f>K146+L146</f>
        <v>0</v>
      </c>
      <c r="N146" s="51"/>
      <c r="O146" s="52">
        <f t="shared" si="60"/>
        <v>0</v>
      </c>
    </row>
    <row r="147" spans="1:15" ht="25.5" hidden="1">
      <c r="A147" s="50">
        <f t="shared" si="41"/>
        <v>3</v>
      </c>
      <c r="B147" s="153"/>
      <c r="C147" s="163" t="s">
        <v>528</v>
      </c>
      <c r="D147" s="136" t="s">
        <v>9</v>
      </c>
      <c r="E147" s="51"/>
      <c r="F147" s="51"/>
      <c r="G147" s="51"/>
      <c r="H147" s="51"/>
      <c r="I147" s="51"/>
      <c r="J147" s="52">
        <f t="shared" si="58"/>
        <v>0</v>
      </c>
      <c r="K147" s="51"/>
      <c r="L147" s="51"/>
      <c r="M147" s="52">
        <f t="shared" si="59"/>
        <v>0</v>
      </c>
      <c r="N147" s="51"/>
      <c r="O147" s="52">
        <f t="shared" si="60"/>
        <v>0</v>
      </c>
    </row>
    <row r="148" spans="1:15" ht="25.5" hidden="1">
      <c r="A148" s="50">
        <f t="shared" si="41"/>
        <v>3</v>
      </c>
      <c r="B148" s="153"/>
      <c r="C148" s="163" t="s">
        <v>30</v>
      </c>
      <c r="D148" s="136" t="s">
        <v>10</v>
      </c>
      <c r="E148" s="51"/>
      <c r="F148" s="51"/>
      <c r="G148" s="51"/>
      <c r="H148" s="51"/>
      <c r="I148" s="51"/>
      <c r="J148" s="52">
        <f t="shared" si="58"/>
        <v>0</v>
      </c>
      <c r="K148" s="51"/>
      <c r="L148" s="51"/>
      <c r="M148" s="52">
        <f t="shared" si="59"/>
        <v>0</v>
      </c>
      <c r="N148" s="51"/>
      <c r="O148" s="52">
        <f t="shared" si="60"/>
        <v>0</v>
      </c>
    </row>
    <row r="149" spans="1:15" hidden="1">
      <c r="A149" s="50">
        <f t="shared" si="41"/>
        <v>3</v>
      </c>
      <c r="B149" s="153"/>
      <c r="C149" s="165" t="s">
        <v>451</v>
      </c>
      <c r="D149" s="138" t="s">
        <v>93</v>
      </c>
      <c r="E149" s="11">
        <f>SUBTOTAL(9,E150:E151)</f>
        <v>0</v>
      </c>
      <c r="F149" s="11">
        <f>SUBTOTAL(9,F150:F151)</f>
        <v>0</v>
      </c>
      <c r="G149" s="11">
        <f>SUBTOTAL(9,G150:G151)</f>
        <v>0</v>
      </c>
      <c r="H149" s="11">
        <f>SUBTOTAL(9,H150:H151)</f>
        <v>0</v>
      </c>
      <c r="I149" s="11">
        <f t="shared" ref="I149:N149" si="61">SUBTOTAL(9,I150:I151)</f>
        <v>0</v>
      </c>
      <c r="J149" s="11">
        <f t="shared" si="61"/>
        <v>0</v>
      </c>
      <c r="K149" s="11">
        <f t="shared" si="61"/>
        <v>0</v>
      </c>
      <c r="L149" s="11">
        <f t="shared" si="61"/>
        <v>0</v>
      </c>
      <c r="M149" s="11">
        <f t="shared" si="61"/>
        <v>0</v>
      </c>
      <c r="N149" s="11">
        <f t="shared" si="61"/>
        <v>0</v>
      </c>
      <c r="O149" s="11">
        <f>SUBTOTAL(9,O150:O151)</f>
        <v>0</v>
      </c>
    </row>
    <row r="150" spans="1:15" hidden="1">
      <c r="A150" s="50">
        <f t="shared" si="41"/>
        <v>3</v>
      </c>
      <c r="B150" s="153"/>
      <c r="C150" s="166" t="s">
        <v>452</v>
      </c>
      <c r="D150" s="138" t="s">
        <v>453</v>
      </c>
      <c r="E150" s="51"/>
      <c r="F150" s="51"/>
      <c r="G150" s="51"/>
      <c r="H150" s="51"/>
      <c r="I150" s="51"/>
      <c r="J150" s="52">
        <f>H150+I150</f>
        <v>0</v>
      </c>
      <c r="K150" s="51"/>
      <c r="L150" s="51"/>
      <c r="M150" s="52">
        <f>K150+L150</f>
        <v>0</v>
      </c>
      <c r="N150" s="51"/>
      <c r="O150" s="52">
        <f>M150+N150</f>
        <v>0</v>
      </c>
    </row>
    <row r="151" spans="1:15" hidden="1">
      <c r="A151" s="50">
        <f t="shared" si="41"/>
        <v>3</v>
      </c>
      <c r="B151" s="153"/>
      <c r="C151" s="166" t="s">
        <v>454</v>
      </c>
      <c r="D151" s="138" t="s">
        <v>455</v>
      </c>
      <c r="E151" s="51"/>
      <c r="F151" s="51"/>
      <c r="G151" s="51"/>
      <c r="H151" s="51"/>
      <c r="I151" s="51"/>
      <c r="J151" s="52">
        <f>H151+I151</f>
        <v>0</v>
      </c>
      <c r="K151" s="51"/>
      <c r="L151" s="51"/>
      <c r="M151" s="52">
        <f>K151+L151</f>
        <v>0</v>
      </c>
      <c r="N151" s="51"/>
      <c r="O151" s="52">
        <f>M151+N151</f>
        <v>0</v>
      </c>
    </row>
    <row r="152" spans="1:15" hidden="1">
      <c r="A152" s="50">
        <f t="shared" si="41"/>
        <v>3</v>
      </c>
      <c r="B152" s="156"/>
      <c r="C152" s="158" t="s">
        <v>32</v>
      </c>
      <c r="D152" s="136"/>
      <c r="E152" s="11">
        <f>SUBTOTAL(9,E153:E157)</f>
        <v>0</v>
      </c>
      <c r="F152" s="11">
        <f>SUBTOTAL(9,F153:F157)</f>
        <v>0</v>
      </c>
      <c r="G152" s="11">
        <f>SUBTOTAL(9,G153:G157)</f>
        <v>0</v>
      </c>
      <c r="H152" s="11">
        <f>SUBTOTAL(9,H153:H157)</f>
        <v>0</v>
      </c>
      <c r="I152" s="11">
        <f t="shared" ref="I152:N152" si="62">SUBTOTAL(9,I153:I157)</f>
        <v>0</v>
      </c>
      <c r="J152" s="11">
        <f t="shared" si="62"/>
        <v>0</v>
      </c>
      <c r="K152" s="11">
        <f t="shared" si="62"/>
        <v>0</v>
      </c>
      <c r="L152" s="11">
        <f t="shared" si="62"/>
        <v>0</v>
      </c>
      <c r="M152" s="11">
        <f t="shared" si="62"/>
        <v>0</v>
      </c>
      <c r="N152" s="11">
        <f t="shared" si="62"/>
        <v>0</v>
      </c>
      <c r="O152" s="11">
        <f>SUBTOTAL(9,O153:O157)</f>
        <v>0</v>
      </c>
    </row>
    <row r="153" spans="1:15" hidden="1">
      <c r="A153" s="50">
        <f t="shared" si="41"/>
        <v>3</v>
      </c>
      <c r="B153" s="153"/>
      <c r="C153" s="163" t="s">
        <v>70</v>
      </c>
      <c r="D153" s="137" t="s">
        <v>71</v>
      </c>
      <c r="E153" s="51"/>
      <c r="F153" s="51"/>
      <c r="G153" s="51"/>
      <c r="H153" s="51"/>
      <c r="I153" s="51"/>
      <c r="J153" s="52">
        <f>H153+I153</f>
        <v>0</v>
      </c>
      <c r="K153" s="51"/>
      <c r="L153" s="51"/>
      <c r="M153" s="52">
        <f>K153+L153</f>
        <v>0</v>
      </c>
      <c r="N153" s="51"/>
      <c r="O153" s="52">
        <f>M153+N153</f>
        <v>0</v>
      </c>
    </row>
    <row r="154" spans="1:15" hidden="1">
      <c r="A154" s="50">
        <f t="shared" si="41"/>
        <v>3</v>
      </c>
      <c r="B154" s="153"/>
      <c r="C154" s="163" t="s">
        <v>72</v>
      </c>
      <c r="D154" s="137" t="s">
        <v>73</v>
      </c>
      <c r="E154" s="51"/>
      <c r="F154" s="51"/>
      <c r="G154" s="51"/>
      <c r="H154" s="51"/>
      <c r="I154" s="51"/>
      <c r="J154" s="52">
        <f>H154+I154</f>
        <v>0</v>
      </c>
      <c r="K154" s="51"/>
      <c r="L154" s="51"/>
      <c r="M154" s="52">
        <f>K154+L154</f>
        <v>0</v>
      </c>
      <c r="N154" s="51"/>
      <c r="O154" s="52">
        <f>M154+N154</f>
        <v>0</v>
      </c>
    </row>
    <row r="155" spans="1:15" hidden="1">
      <c r="A155" s="50">
        <f t="shared" si="41"/>
        <v>3</v>
      </c>
      <c r="B155" s="153"/>
      <c r="C155" s="163" t="s">
        <v>74</v>
      </c>
      <c r="D155" s="137" t="s">
        <v>75</v>
      </c>
      <c r="E155" s="51"/>
      <c r="F155" s="51"/>
      <c r="G155" s="51"/>
      <c r="H155" s="51"/>
      <c r="I155" s="51"/>
      <c r="J155" s="52">
        <f>H155+I155</f>
        <v>0</v>
      </c>
      <c r="K155" s="51"/>
      <c r="L155" s="51"/>
      <c r="M155" s="52">
        <f>K155+L155</f>
        <v>0</v>
      </c>
      <c r="N155" s="51"/>
      <c r="O155" s="52">
        <f>M155+N155</f>
        <v>0</v>
      </c>
    </row>
    <row r="156" spans="1:15" hidden="1">
      <c r="A156" s="50">
        <f t="shared" si="41"/>
        <v>3</v>
      </c>
      <c r="B156" s="153"/>
      <c r="C156" s="163" t="s">
        <v>76</v>
      </c>
      <c r="D156" s="137" t="s">
        <v>77</v>
      </c>
      <c r="E156" s="51"/>
      <c r="F156" s="51"/>
      <c r="G156" s="51"/>
      <c r="H156" s="51"/>
      <c r="I156" s="51"/>
      <c r="J156" s="52">
        <f>H156+I156</f>
        <v>0</v>
      </c>
      <c r="K156" s="51"/>
      <c r="L156" s="51"/>
      <c r="M156" s="52">
        <f>K156+L156</f>
        <v>0</v>
      </c>
      <c r="N156" s="51"/>
      <c r="O156" s="52">
        <f>M156+N156</f>
        <v>0</v>
      </c>
    </row>
    <row r="157" spans="1:15" hidden="1">
      <c r="A157" s="50">
        <f t="shared" si="41"/>
        <v>3</v>
      </c>
      <c r="B157" s="153"/>
      <c r="C157" s="163" t="s">
        <v>12</v>
      </c>
      <c r="D157" s="137" t="s">
        <v>28</v>
      </c>
      <c r="E157" s="51"/>
      <c r="F157" s="51"/>
      <c r="G157" s="51"/>
      <c r="H157" s="51"/>
      <c r="I157" s="51"/>
      <c r="J157" s="52">
        <f>H157+I157</f>
        <v>0</v>
      </c>
      <c r="K157" s="51"/>
      <c r="L157" s="51"/>
      <c r="M157" s="52">
        <f>K157+L157</f>
        <v>0</v>
      </c>
      <c r="N157" s="51"/>
      <c r="O157" s="52">
        <f>M157+N157</f>
        <v>0</v>
      </c>
    </row>
    <row r="158" spans="1:15">
      <c r="A158" s="77">
        <f>A159</f>
        <v>2</v>
      </c>
      <c r="B158" s="153"/>
      <c r="C158" s="155"/>
      <c r="D158" s="137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spans="1:15">
      <c r="A159" s="105">
        <f>MIN(A160:A165)</f>
        <v>2</v>
      </c>
      <c r="B159" s="153"/>
      <c r="C159" s="157" t="s">
        <v>36</v>
      </c>
      <c r="D159" s="137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spans="1:15">
      <c r="A160" s="50">
        <f t="shared" ref="A160:A165" si="63">IF(MAX(E160:P160)=0,IF(MIN(E160:P160)=0,3,2),2)</f>
        <v>2</v>
      </c>
      <c r="B160" s="153"/>
      <c r="C160" s="155" t="s">
        <v>34</v>
      </c>
      <c r="D160" s="137"/>
      <c r="E160" s="62">
        <f>SUM(E161:E162)</f>
        <v>10</v>
      </c>
      <c r="F160" s="62">
        <f>SUM(F161:F162)</f>
        <v>10</v>
      </c>
      <c r="G160" s="62">
        <f>SUM(G161:G162)</f>
        <v>10</v>
      </c>
      <c r="H160" s="62">
        <f>SUM(H161:H162)</f>
        <v>10</v>
      </c>
      <c r="I160" s="62">
        <f t="shared" ref="I160:N160" si="64">SUM(I161:I162)</f>
        <v>0</v>
      </c>
      <c r="J160" s="62">
        <f t="shared" si="64"/>
        <v>10</v>
      </c>
      <c r="K160" s="62">
        <f t="shared" si="64"/>
        <v>10</v>
      </c>
      <c r="L160" s="62">
        <f t="shared" si="64"/>
        <v>0</v>
      </c>
      <c r="M160" s="62">
        <f t="shared" si="64"/>
        <v>10</v>
      </c>
      <c r="N160" s="62">
        <f t="shared" si="64"/>
        <v>0</v>
      </c>
      <c r="O160" s="62">
        <f>SUM(O161:O162)</f>
        <v>10</v>
      </c>
    </row>
    <row r="161" spans="1:15" s="57" customFormat="1">
      <c r="A161" s="50">
        <f t="shared" si="63"/>
        <v>2</v>
      </c>
      <c r="B161" s="153"/>
      <c r="C161" s="167" t="s">
        <v>80</v>
      </c>
      <c r="D161" s="137"/>
      <c r="E161" s="51">
        <v>1</v>
      </c>
      <c r="F161" s="51">
        <v>1</v>
      </c>
      <c r="G161" s="51">
        <v>1</v>
      </c>
      <c r="H161" s="51">
        <f>G161</f>
        <v>1</v>
      </c>
      <c r="I161" s="51"/>
      <c r="J161" s="52">
        <f>H161+I161</f>
        <v>1</v>
      </c>
      <c r="K161" s="51">
        <f>J161</f>
        <v>1</v>
      </c>
      <c r="L161" s="51"/>
      <c r="M161" s="52">
        <f>K161+L161</f>
        <v>1</v>
      </c>
      <c r="N161" s="51"/>
      <c r="O161" s="52">
        <f>M161+N161</f>
        <v>1</v>
      </c>
    </row>
    <row r="162" spans="1:15" s="57" customFormat="1">
      <c r="A162" s="50">
        <f t="shared" si="63"/>
        <v>2</v>
      </c>
      <c r="B162" s="153"/>
      <c r="C162" s="167" t="s">
        <v>81</v>
      </c>
      <c r="D162" s="137"/>
      <c r="E162" s="51">
        <v>9</v>
      </c>
      <c r="F162" s="51">
        <v>9</v>
      </c>
      <c r="G162" s="51">
        <v>9</v>
      </c>
      <c r="H162" s="51">
        <f>G162</f>
        <v>9</v>
      </c>
      <c r="I162" s="51"/>
      <c r="J162" s="52">
        <f>H162+I162</f>
        <v>9</v>
      </c>
      <c r="K162" s="51">
        <f>J162</f>
        <v>9</v>
      </c>
      <c r="L162" s="51"/>
      <c r="M162" s="52">
        <f>K162+L162</f>
        <v>9</v>
      </c>
      <c r="N162" s="51"/>
      <c r="O162" s="52">
        <f>M162+N162</f>
        <v>9</v>
      </c>
    </row>
    <row r="163" spans="1:15" s="57" customFormat="1">
      <c r="A163" s="50">
        <f t="shared" si="63"/>
        <v>2</v>
      </c>
      <c r="B163" s="153"/>
      <c r="C163" s="155" t="s">
        <v>35</v>
      </c>
      <c r="D163" s="137"/>
      <c r="E163" s="62">
        <f>SUM(E164:E165)</f>
        <v>10</v>
      </c>
      <c r="F163" s="62">
        <f>SUM(F164:F165)</f>
        <v>10</v>
      </c>
      <c r="G163" s="62">
        <f>SUM(G164:G165)</f>
        <v>10</v>
      </c>
      <c r="H163" s="62">
        <f>SUM(H164:H165)</f>
        <v>10</v>
      </c>
      <c r="I163" s="62">
        <f t="shared" ref="I163:N163" si="65">SUM(I164:I165)</f>
        <v>0</v>
      </c>
      <c r="J163" s="62">
        <f t="shared" si="65"/>
        <v>10</v>
      </c>
      <c r="K163" s="62">
        <f t="shared" si="65"/>
        <v>10</v>
      </c>
      <c r="L163" s="62">
        <f t="shared" si="65"/>
        <v>0</v>
      </c>
      <c r="M163" s="62">
        <f t="shared" si="65"/>
        <v>10</v>
      </c>
      <c r="N163" s="62">
        <f t="shared" si="65"/>
        <v>0</v>
      </c>
      <c r="O163" s="62">
        <f>SUM(O164:O165)</f>
        <v>10</v>
      </c>
    </row>
    <row r="164" spans="1:15" s="57" customFormat="1">
      <c r="A164" s="50">
        <f t="shared" si="63"/>
        <v>2</v>
      </c>
      <c r="B164" s="153"/>
      <c r="C164" s="167" t="s">
        <v>84</v>
      </c>
      <c r="D164" s="137"/>
      <c r="E164" s="51">
        <v>1</v>
      </c>
      <c r="F164" s="51">
        <v>1</v>
      </c>
      <c r="G164" s="51">
        <v>1</v>
      </c>
      <c r="H164" s="51">
        <f>G164</f>
        <v>1</v>
      </c>
      <c r="I164" s="51"/>
      <c r="J164" s="52">
        <f>H164+I164</f>
        <v>1</v>
      </c>
      <c r="K164" s="51">
        <f>J164</f>
        <v>1</v>
      </c>
      <c r="L164" s="51"/>
      <c r="M164" s="52">
        <f>K164+L164</f>
        <v>1</v>
      </c>
      <c r="N164" s="51"/>
      <c r="O164" s="52">
        <f>M164+N164</f>
        <v>1</v>
      </c>
    </row>
    <row r="165" spans="1:15" s="57" customFormat="1">
      <c r="A165" s="50">
        <f t="shared" si="63"/>
        <v>2</v>
      </c>
      <c r="B165" s="153"/>
      <c r="C165" s="167" t="s">
        <v>85</v>
      </c>
      <c r="D165" s="137"/>
      <c r="E165" s="51">
        <v>9</v>
      </c>
      <c r="F165" s="51">
        <v>9</v>
      </c>
      <c r="G165" s="51">
        <v>9</v>
      </c>
      <c r="H165" s="51">
        <f>G165</f>
        <v>9</v>
      </c>
      <c r="I165" s="51"/>
      <c r="J165" s="52">
        <f>H165+I165</f>
        <v>9</v>
      </c>
      <c r="K165" s="51">
        <f>J165</f>
        <v>9</v>
      </c>
      <c r="L165" s="51"/>
      <c r="M165" s="52">
        <f>K165+L165</f>
        <v>9</v>
      </c>
      <c r="N165" s="51"/>
      <c r="O165" s="52">
        <f>M165+N165</f>
        <v>9</v>
      </c>
    </row>
    <row r="166" spans="1:15" s="57" customFormat="1" hidden="1">
      <c r="A166" s="77">
        <f>A167</f>
        <v>3</v>
      </c>
      <c r="B166" s="172"/>
      <c r="C166" s="156"/>
      <c r="D166" s="140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</row>
    <row r="167" spans="1:15" s="57" customFormat="1" hidden="1">
      <c r="A167" s="105">
        <f>MIN(A168:A233)</f>
        <v>3</v>
      </c>
      <c r="B167" s="172"/>
      <c r="C167" s="174" t="s">
        <v>46</v>
      </c>
      <c r="D167" s="140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</row>
    <row r="168" spans="1:15" s="57" customFormat="1" hidden="1">
      <c r="A168" s="50">
        <f t="shared" ref="A168:A225" si="66">IF(MAX(E168:P168)=0,IF(MIN(E168:P168)=0,3,2),2)</f>
        <v>3</v>
      </c>
      <c r="B168" s="145"/>
      <c r="C168" s="146" t="s">
        <v>25</v>
      </c>
      <c r="D168" s="56"/>
      <c r="E168" s="11">
        <f>SUBTOTAL(9,E169:E225)</f>
        <v>0</v>
      </c>
      <c r="F168" s="11">
        <f>SUBTOTAL(9,F169:F225)</f>
        <v>0</v>
      </c>
      <c r="G168" s="11">
        <f>SUBTOTAL(9,G169:G225)</f>
        <v>0</v>
      </c>
      <c r="H168" s="11">
        <f>SUBTOTAL(9,H169:H225)</f>
        <v>0</v>
      </c>
      <c r="I168" s="11">
        <f t="shared" ref="I168:N168" si="67">SUBTOTAL(9,I169:I225)</f>
        <v>0</v>
      </c>
      <c r="J168" s="11">
        <f t="shared" si="67"/>
        <v>0</v>
      </c>
      <c r="K168" s="11">
        <f t="shared" si="67"/>
        <v>0</v>
      </c>
      <c r="L168" s="11">
        <f t="shared" si="67"/>
        <v>0</v>
      </c>
      <c r="M168" s="11">
        <f t="shared" si="67"/>
        <v>0</v>
      </c>
      <c r="N168" s="11">
        <f t="shared" si="67"/>
        <v>0</v>
      </c>
      <c r="O168" s="11">
        <f>SUBTOTAL(9,O169:O225)</f>
        <v>0</v>
      </c>
    </row>
    <row r="169" spans="1:15" s="57" customFormat="1" hidden="1">
      <c r="A169" s="50">
        <f t="shared" si="66"/>
        <v>3</v>
      </c>
      <c r="B169" s="145" t="s">
        <v>14</v>
      </c>
      <c r="C169" s="146" t="s">
        <v>125</v>
      </c>
      <c r="D169" s="56"/>
      <c r="E169" s="11">
        <f>SUBTOTAL(9,E170:E191)</f>
        <v>0</v>
      </c>
      <c r="F169" s="11">
        <f>SUBTOTAL(9,F170:F191)</f>
        <v>0</v>
      </c>
      <c r="G169" s="11">
        <f>SUBTOTAL(9,G170:G191)</f>
        <v>0</v>
      </c>
      <c r="H169" s="11">
        <f>SUBTOTAL(9,H170:H191)</f>
        <v>0</v>
      </c>
      <c r="I169" s="11">
        <f t="shared" ref="I169:N169" si="68">SUBTOTAL(9,I170:I191)</f>
        <v>0</v>
      </c>
      <c r="J169" s="11">
        <f t="shared" si="68"/>
        <v>0</v>
      </c>
      <c r="K169" s="11">
        <f t="shared" si="68"/>
        <v>0</v>
      </c>
      <c r="L169" s="11">
        <f t="shared" si="68"/>
        <v>0</v>
      </c>
      <c r="M169" s="11">
        <f t="shared" si="68"/>
        <v>0</v>
      </c>
      <c r="N169" s="11">
        <f t="shared" si="68"/>
        <v>0</v>
      </c>
      <c r="O169" s="11">
        <f>SUBTOTAL(9,O170:O191)</f>
        <v>0</v>
      </c>
    </row>
    <row r="170" spans="1:15" s="57" customFormat="1" hidden="1">
      <c r="A170" s="50">
        <f t="shared" si="66"/>
        <v>3</v>
      </c>
      <c r="B170" s="147"/>
      <c r="C170" s="146" t="s">
        <v>126</v>
      </c>
      <c r="D170" s="56"/>
      <c r="E170" s="11">
        <f>SUBTOTAL(9,E171:E180)</f>
        <v>0</v>
      </c>
      <c r="F170" s="11">
        <f>SUBTOTAL(9,F171:F180)</f>
        <v>0</v>
      </c>
      <c r="G170" s="11">
        <f>SUBTOTAL(9,G171:G180)</f>
        <v>0</v>
      </c>
      <c r="H170" s="11">
        <f>SUBTOTAL(9,H171:H180)</f>
        <v>0</v>
      </c>
      <c r="I170" s="11">
        <f t="shared" ref="I170:N170" si="69">SUBTOTAL(9,I171:I180)</f>
        <v>0</v>
      </c>
      <c r="J170" s="11">
        <f t="shared" si="69"/>
        <v>0</v>
      </c>
      <c r="K170" s="11">
        <f t="shared" si="69"/>
        <v>0</v>
      </c>
      <c r="L170" s="11">
        <f t="shared" si="69"/>
        <v>0</v>
      </c>
      <c r="M170" s="11">
        <f t="shared" si="69"/>
        <v>0</v>
      </c>
      <c r="N170" s="11">
        <f t="shared" si="69"/>
        <v>0</v>
      </c>
      <c r="O170" s="11">
        <f>SUBTOTAL(9,O171:O180)</f>
        <v>0</v>
      </c>
    </row>
    <row r="171" spans="1:15" s="57" customFormat="1" ht="25.5" hidden="1">
      <c r="A171" s="50">
        <f t="shared" si="66"/>
        <v>3</v>
      </c>
      <c r="B171" s="148"/>
      <c r="C171" s="149" t="s">
        <v>127</v>
      </c>
      <c r="D171" s="58" t="s">
        <v>2</v>
      </c>
      <c r="E171" s="11">
        <f>SUBTOTAL(9,E172:E173)</f>
        <v>0</v>
      </c>
      <c r="F171" s="11">
        <f>SUBTOTAL(9,F172:F173)</f>
        <v>0</v>
      </c>
      <c r="G171" s="11">
        <f>SUBTOTAL(9,G172:G173)</f>
        <v>0</v>
      </c>
      <c r="H171" s="11">
        <f>SUBTOTAL(9,H172:H173)</f>
        <v>0</v>
      </c>
      <c r="I171" s="11">
        <f t="shared" ref="I171:N171" si="70">SUBTOTAL(9,I172:I173)</f>
        <v>0</v>
      </c>
      <c r="J171" s="11">
        <f t="shared" si="70"/>
        <v>0</v>
      </c>
      <c r="K171" s="11">
        <f t="shared" si="70"/>
        <v>0</v>
      </c>
      <c r="L171" s="11">
        <f t="shared" si="70"/>
        <v>0</v>
      </c>
      <c r="M171" s="11">
        <f t="shared" si="70"/>
        <v>0</v>
      </c>
      <c r="N171" s="11">
        <f t="shared" si="70"/>
        <v>0</v>
      </c>
      <c r="O171" s="11">
        <f>SUBTOTAL(9,O172:O173)</f>
        <v>0</v>
      </c>
    </row>
    <row r="172" spans="1:15" s="57" customFormat="1" ht="25.5" hidden="1">
      <c r="A172" s="50">
        <f t="shared" si="66"/>
        <v>3</v>
      </c>
      <c r="B172" s="148"/>
      <c r="C172" s="149" t="s">
        <v>303</v>
      </c>
      <c r="D172" s="58" t="s">
        <v>302</v>
      </c>
      <c r="E172" s="51"/>
      <c r="F172" s="51"/>
      <c r="G172" s="51"/>
      <c r="H172" s="51"/>
      <c r="I172" s="51"/>
      <c r="J172" s="52">
        <f>H172+I172</f>
        <v>0</v>
      </c>
      <c r="K172" s="51"/>
      <c r="L172" s="51"/>
      <c r="M172" s="52">
        <f>K172+L172</f>
        <v>0</v>
      </c>
      <c r="N172" s="51"/>
      <c r="O172" s="52">
        <f>M172+N172</f>
        <v>0</v>
      </c>
    </row>
    <row r="173" spans="1:15" s="57" customFormat="1" ht="25.5" hidden="1">
      <c r="A173" s="50">
        <f t="shared" si="66"/>
        <v>3</v>
      </c>
      <c r="B173" s="148"/>
      <c r="C173" s="149" t="s">
        <v>305</v>
      </c>
      <c r="D173" s="58" t="s">
        <v>304</v>
      </c>
      <c r="E173" s="51"/>
      <c r="F173" s="51"/>
      <c r="G173" s="51"/>
      <c r="H173" s="51"/>
      <c r="I173" s="51"/>
      <c r="J173" s="52">
        <f>H173+I173</f>
        <v>0</v>
      </c>
      <c r="K173" s="51"/>
      <c r="L173" s="51"/>
      <c r="M173" s="52">
        <f>K173+L173</f>
        <v>0</v>
      </c>
      <c r="N173" s="51"/>
      <c r="O173" s="52">
        <f>M173+N173</f>
        <v>0</v>
      </c>
    </row>
    <row r="174" spans="1:15" s="57" customFormat="1" hidden="1">
      <c r="A174" s="50">
        <f t="shared" si="66"/>
        <v>3</v>
      </c>
      <c r="B174" s="150"/>
      <c r="C174" s="151" t="s">
        <v>128</v>
      </c>
      <c r="D174" s="59" t="s">
        <v>3</v>
      </c>
      <c r="E174" s="51"/>
      <c r="F174" s="51"/>
      <c r="G174" s="51"/>
      <c r="H174" s="51"/>
      <c r="I174" s="51"/>
      <c r="J174" s="52">
        <f>H174+I174</f>
        <v>0</v>
      </c>
      <c r="K174" s="51"/>
      <c r="L174" s="51"/>
      <c r="M174" s="52">
        <f>K174+L174</f>
        <v>0</v>
      </c>
      <c r="N174" s="51"/>
      <c r="O174" s="52">
        <f>M174+N174</f>
        <v>0</v>
      </c>
    </row>
    <row r="175" spans="1:15" s="57" customFormat="1" hidden="1">
      <c r="A175" s="50">
        <f t="shared" si="66"/>
        <v>3</v>
      </c>
      <c r="B175" s="150"/>
      <c r="C175" s="152" t="s">
        <v>445</v>
      </c>
      <c r="D175" s="117" t="s">
        <v>446</v>
      </c>
      <c r="E175" s="11">
        <f>SUBTOTAL(9,E176:E179)</f>
        <v>0</v>
      </c>
      <c r="F175" s="11">
        <f>SUBTOTAL(9,F176:F179)</f>
        <v>0</v>
      </c>
      <c r="G175" s="11">
        <f>SUBTOTAL(9,G176:G179)</f>
        <v>0</v>
      </c>
      <c r="H175" s="11">
        <f>SUBTOTAL(9,H176:H179)</f>
        <v>0</v>
      </c>
      <c r="I175" s="11">
        <f t="shared" ref="I175:N175" si="71">SUBTOTAL(9,I176:I179)</f>
        <v>0</v>
      </c>
      <c r="J175" s="11">
        <f t="shared" si="71"/>
        <v>0</v>
      </c>
      <c r="K175" s="11">
        <f t="shared" si="71"/>
        <v>0</v>
      </c>
      <c r="L175" s="11">
        <f t="shared" si="71"/>
        <v>0</v>
      </c>
      <c r="M175" s="11">
        <f t="shared" si="71"/>
        <v>0</v>
      </c>
      <c r="N175" s="11">
        <f t="shared" si="71"/>
        <v>0</v>
      </c>
      <c r="O175" s="11">
        <f>SUBTOTAL(9,O176:O179)</f>
        <v>0</v>
      </c>
    </row>
    <row r="176" spans="1:15" s="57" customFormat="1" ht="25.5" hidden="1">
      <c r="A176" s="50">
        <f t="shared" si="66"/>
        <v>3</v>
      </c>
      <c r="B176" s="150"/>
      <c r="C176" s="149" t="s">
        <v>129</v>
      </c>
      <c r="D176" s="60" t="s">
        <v>37</v>
      </c>
      <c r="E176" s="51"/>
      <c r="F176" s="51"/>
      <c r="G176" s="51"/>
      <c r="H176" s="51"/>
      <c r="I176" s="51"/>
      <c r="J176" s="52">
        <f>H176+I176</f>
        <v>0</v>
      </c>
      <c r="K176" s="51"/>
      <c r="L176" s="51"/>
      <c r="M176" s="52">
        <f>K176+L176</f>
        <v>0</v>
      </c>
      <c r="N176" s="51"/>
      <c r="O176" s="52">
        <f>M176+N176</f>
        <v>0</v>
      </c>
    </row>
    <row r="177" spans="1:15" s="57" customFormat="1" hidden="1">
      <c r="A177" s="50">
        <f t="shared" si="66"/>
        <v>3</v>
      </c>
      <c r="B177" s="150"/>
      <c r="C177" s="149" t="s">
        <v>131</v>
      </c>
      <c r="D177" s="60" t="s">
        <v>39</v>
      </c>
      <c r="E177" s="51"/>
      <c r="F177" s="51"/>
      <c r="G177" s="51"/>
      <c r="H177" s="51"/>
      <c r="I177" s="51"/>
      <c r="J177" s="52">
        <f>H177+I177</f>
        <v>0</v>
      </c>
      <c r="K177" s="51"/>
      <c r="L177" s="51"/>
      <c r="M177" s="52">
        <f>K177+L177</f>
        <v>0</v>
      </c>
      <c r="N177" s="51"/>
      <c r="O177" s="52">
        <f>M177+N177</f>
        <v>0</v>
      </c>
    </row>
    <row r="178" spans="1:15" s="57" customFormat="1" hidden="1">
      <c r="A178" s="50">
        <f t="shared" si="66"/>
        <v>3</v>
      </c>
      <c r="B178" s="150"/>
      <c r="C178" s="149" t="s">
        <v>132</v>
      </c>
      <c r="D178" s="60" t="s">
        <v>40</v>
      </c>
      <c r="E178" s="51"/>
      <c r="F178" s="51"/>
      <c r="G178" s="51"/>
      <c r="H178" s="51"/>
      <c r="I178" s="51"/>
      <c r="J178" s="52">
        <f>H178+I178</f>
        <v>0</v>
      </c>
      <c r="K178" s="51"/>
      <c r="L178" s="51"/>
      <c r="M178" s="52">
        <f>K178+L178</f>
        <v>0</v>
      </c>
      <c r="N178" s="51"/>
      <c r="O178" s="52">
        <f>M178+N178</f>
        <v>0</v>
      </c>
    </row>
    <row r="179" spans="1:15" s="57" customFormat="1" ht="25.5" hidden="1">
      <c r="A179" s="50">
        <f t="shared" si="66"/>
        <v>3</v>
      </c>
      <c r="B179" s="150"/>
      <c r="C179" s="149" t="s">
        <v>133</v>
      </c>
      <c r="D179" s="60" t="s">
        <v>41</v>
      </c>
      <c r="E179" s="51"/>
      <c r="F179" s="51"/>
      <c r="G179" s="51"/>
      <c r="H179" s="51"/>
      <c r="I179" s="51"/>
      <c r="J179" s="52">
        <f>H179+I179</f>
        <v>0</v>
      </c>
      <c r="K179" s="51"/>
      <c r="L179" s="51"/>
      <c r="M179" s="52">
        <f>K179+L179</f>
        <v>0</v>
      </c>
      <c r="N179" s="51"/>
      <c r="O179" s="52">
        <f>M179+N179</f>
        <v>0</v>
      </c>
    </row>
    <row r="180" spans="1:15" s="57" customFormat="1" hidden="1">
      <c r="A180" s="50">
        <f t="shared" si="66"/>
        <v>3</v>
      </c>
      <c r="B180" s="150"/>
      <c r="C180" s="149" t="s">
        <v>447</v>
      </c>
      <c r="D180" s="60" t="s">
        <v>4</v>
      </c>
      <c r="E180" s="51"/>
      <c r="F180" s="51"/>
      <c r="G180" s="51"/>
      <c r="H180" s="51"/>
      <c r="I180" s="51"/>
      <c r="J180" s="52">
        <f>H180+I180</f>
        <v>0</v>
      </c>
      <c r="K180" s="51"/>
      <c r="L180" s="51"/>
      <c r="M180" s="52">
        <f>K180+L180</f>
        <v>0</v>
      </c>
      <c r="N180" s="51"/>
      <c r="O180" s="52">
        <f>M180+N180</f>
        <v>0</v>
      </c>
    </row>
    <row r="181" spans="1:15" s="57" customFormat="1" hidden="1">
      <c r="A181" s="50">
        <f t="shared" si="66"/>
        <v>3</v>
      </c>
      <c r="B181" s="147"/>
      <c r="C181" s="146" t="s">
        <v>134</v>
      </c>
      <c r="D181" s="56"/>
      <c r="E181" s="11">
        <f>SUBTOTAL(9,E182:E185)</f>
        <v>0</v>
      </c>
      <c r="F181" s="11">
        <f>SUBTOTAL(9,F182:F185)</f>
        <v>0</v>
      </c>
      <c r="G181" s="11">
        <f>SUBTOTAL(9,G182:G185)</f>
        <v>0</v>
      </c>
      <c r="H181" s="11">
        <f>SUBTOTAL(9,H182:H185)</f>
        <v>0</v>
      </c>
      <c r="I181" s="11">
        <f t="shared" ref="I181:N181" si="72">SUBTOTAL(9,I182:I185)</f>
        <v>0</v>
      </c>
      <c r="J181" s="11">
        <f t="shared" si="72"/>
        <v>0</v>
      </c>
      <c r="K181" s="11">
        <f t="shared" si="72"/>
        <v>0</v>
      </c>
      <c r="L181" s="11">
        <f t="shared" si="72"/>
        <v>0</v>
      </c>
      <c r="M181" s="11">
        <f t="shared" si="72"/>
        <v>0</v>
      </c>
      <c r="N181" s="11">
        <f t="shared" si="72"/>
        <v>0</v>
      </c>
      <c r="O181" s="11">
        <f>SUBTOTAL(9,O182:O185)</f>
        <v>0</v>
      </c>
    </row>
    <row r="182" spans="1:15" s="57" customFormat="1" hidden="1">
      <c r="A182" s="50">
        <f t="shared" si="66"/>
        <v>3</v>
      </c>
      <c r="B182" s="150"/>
      <c r="C182" s="151" t="s">
        <v>135</v>
      </c>
      <c r="D182" s="59" t="s">
        <v>5</v>
      </c>
      <c r="E182" s="51"/>
      <c r="F182" s="51"/>
      <c r="G182" s="51"/>
      <c r="H182" s="51"/>
      <c r="I182" s="51"/>
      <c r="J182" s="52">
        <f>H182+I182</f>
        <v>0</v>
      </c>
      <c r="K182" s="51"/>
      <c r="L182" s="51"/>
      <c r="M182" s="52">
        <f>K182+L182</f>
        <v>0</v>
      </c>
      <c r="N182" s="51"/>
      <c r="O182" s="52">
        <f>M182+N182</f>
        <v>0</v>
      </c>
    </row>
    <row r="183" spans="1:15" s="57" customFormat="1" hidden="1">
      <c r="A183" s="50">
        <f t="shared" si="66"/>
        <v>3</v>
      </c>
      <c r="B183" s="150"/>
      <c r="C183" s="154" t="s">
        <v>448</v>
      </c>
      <c r="D183" s="118" t="s">
        <v>173</v>
      </c>
      <c r="E183" s="51"/>
      <c r="F183" s="51"/>
      <c r="G183" s="51"/>
      <c r="H183" s="51"/>
      <c r="I183" s="51"/>
      <c r="J183" s="52">
        <f>H183+I183</f>
        <v>0</v>
      </c>
      <c r="K183" s="51"/>
      <c r="L183" s="51"/>
      <c r="M183" s="52">
        <f>K183+L183</f>
        <v>0</v>
      </c>
      <c r="N183" s="51"/>
      <c r="O183" s="52">
        <f>M183+N183</f>
        <v>0</v>
      </c>
    </row>
    <row r="184" spans="1:15" s="57" customFormat="1" hidden="1">
      <c r="A184" s="50">
        <f t="shared" si="66"/>
        <v>3</v>
      </c>
      <c r="B184" s="153"/>
      <c r="C184" s="155" t="s">
        <v>557</v>
      </c>
      <c r="D184" s="137" t="s">
        <v>8</v>
      </c>
      <c r="E184" s="51"/>
      <c r="F184" s="51"/>
      <c r="G184" s="51"/>
      <c r="H184" s="51"/>
      <c r="I184" s="51"/>
      <c r="J184" s="52">
        <f>H184+I184</f>
        <v>0</v>
      </c>
      <c r="K184" s="51"/>
      <c r="L184" s="51"/>
      <c r="M184" s="52">
        <f>K184+L184</f>
        <v>0</v>
      </c>
      <c r="N184" s="51"/>
      <c r="O184" s="52">
        <f>M184+N184</f>
        <v>0</v>
      </c>
    </row>
    <row r="185" spans="1:15" s="57" customFormat="1" ht="25.5" hidden="1">
      <c r="A185" s="50">
        <f t="shared" si="66"/>
        <v>3</v>
      </c>
      <c r="B185" s="153"/>
      <c r="C185" s="155" t="s">
        <v>139</v>
      </c>
      <c r="D185" s="136" t="s">
        <v>10</v>
      </c>
      <c r="E185" s="51"/>
      <c r="F185" s="51"/>
      <c r="G185" s="51"/>
      <c r="H185" s="51"/>
      <c r="I185" s="51"/>
      <c r="J185" s="52">
        <f>H185+I185</f>
        <v>0</v>
      </c>
      <c r="K185" s="51"/>
      <c r="L185" s="51"/>
      <c r="M185" s="52">
        <f>K185+L185</f>
        <v>0</v>
      </c>
      <c r="N185" s="51"/>
      <c r="O185" s="52">
        <f>M185+N185</f>
        <v>0</v>
      </c>
    </row>
    <row r="186" spans="1:15" s="57" customFormat="1" hidden="1">
      <c r="A186" s="50">
        <f t="shared" si="66"/>
        <v>3</v>
      </c>
      <c r="B186" s="156"/>
      <c r="C186" s="157" t="s">
        <v>140</v>
      </c>
      <c r="D186" s="136"/>
      <c r="E186" s="11">
        <f>SUBTOTAL(9,E187:E191)</f>
        <v>0</v>
      </c>
      <c r="F186" s="11">
        <f>SUBTOTAL(9,F187:F191)</f>
        <v>0</v>
      </c>
      <c r="G186" s="11">
        <f>SUBTOTAL(9,G187:G191)</f>
        <v>0</v>
      </c>
      <c r="H186" s="11">
        <f>SUBTOTAL(9,H187:H191)</f>
        <v>0</v>
      </c>
      <c r="I186" s="11">
        <f t="shared" ref="I186:N186" si="73">SUBTOTAL(9,I187:I191)</f>
        <v>0</v>
      </c>
      <c r="J186" s="11">
        <f t="shared" si="73"/>
        <v>0</v>
      </c>
      <c r="K186" s="11">
        <f t="shared" si="73"/>
        <v>0</v>
      </c>
      <c r="L186" s="11">
        <f t="shared" si="73"/>
        <v>0</v>
      </c>
      <c r="M186" s="11">
        <f t="shared" si="73"/>
        <v>0</v>
      </c>
      <c r="N186" s="11">
        <f t="shared" si="73"/>
        <v>0</v>
      </c>
      <c r="O186" s="11">
        <f>SUBTOTAL(9,O187:O191)</f>
        <v>0</v>
      </c>
    </row>
    <row r="187" spans="1:15" s="57" customFormat="1" hidden="1">
      <c r="A187" s="50">
        <f t="shared" si="66"/>
        <v>3</v>
      </c>
      <c r="B187" s="153"/>
      <c r="C187" s="155" t="s">
        <v>141</v>
      </c>
      <c r="D187" s="137" t="s">
        <v>71</v>
      </c>
      <c r="E187" s="51"/>
      <c r="F187" s="51"/>
      <c r="G187" s="51"/>
      <c r="H187" s="51"/>
      <c r="I187" s="51"/>
      <c r="J187" s="52">
        <f>H187+I187</f>
        <v>0</v>
      </c>
      <c r="K187" s="51"/>
      <c r="L187" s="51"/>
      <c r="M187" s="52">
        <f>K187+L187</f>
        <v>0</v>
      </c>
      <c r="N187" s="51"/>
      <c r="O187" s="52">
        <f>M187+N187</f>
        <v>0</v>
      </c>
    </row>
    <row r="188" spans="1:15" s="57" customFormat="1" hidden="1">
      <c r="A188" s="50">
        <f t="shared" si="66"/>
        <v>3</v>
      </c>
      <c r="B188" s="153"/>
      <c r="C188" s="155" t="s">
        <v>142</v>
      </c>
      <c r="D188" s="137" t="s">
        <v>73</v>
      </c>
      <c r="E188" s="51"/>
      <c r="F188" s="51"/>
      <c r="G188" s="51"/>
      <c r="H188" s="51"/>
      <c r="I188" s="51"/>
      <c r="J188" s="52">
        <f>H188+I188</f>
        <v>0</v>
      </c>
      <c r="K188" s="51"/>
      <c r="L188" s="51"/>
      <c r="M188" s="52">
        <f>K188+L188</f>
        <v>0</v>
      </c>
      <c r="N188" s="51"/>
      <c r="O188" s="52">
        <f>M188+N188</f>
        <v>0</v>
      </c>
    </row>
    <row r="189" spans="1:15" s="57" customFormat="1" hidden="1">
      <c r="A189" s="50">
        <f t="shared" si="66"/>
        <v>3</v>
      </c>
      <c r="B189" s="153"/>
      <c r="C189" s="155" t="s">
        <v>143</v>
      </c>
      <c r="D189" s="137" t="s">
        <v>75</v>
      </c>
      <c r="E189" s="51"/>
      <c r="F189" s="51"/>
      <c r="G189" s="51"/>
      <c r="H189" s="51"/>
      <c r="I189" s="51"/>
      <c r="J189" s="52">
        <f>H189+I189</f>
        <v>0</v>
      </c>
      <c r="K189" s="51"/>
      <c r="L189" s="51"/>
      <c r="M189" s="52">
        <f>K189+L189</f>
        <v>0</v>
      </c>
      <c r="N189" s="51"/>
      <c r="O189" s="52">
        <f>M189+N189</f>
        <v>0</v>
      </c>
    </row>
    <row r="190" spans="1:15" s="57" customFormat="1" hidden="1">
      <c r="A190" s="50">
        <f t="shared" si="66"/>
        <v>3</v>
      </c>
      <c r="B190" s="153"/>
      <c r="C190" s="155" t="s">
        <v>144</v>
      </c>
      <c r="D190" s="137" t="s">
        <v>77</v>
      </c>
      <c r="E190" s="51"/>
      <c r="F190" s="51"/>
      <c r="G190" s="51"/>
      <c r="H190" s="51"/>
      <c r="I190" s="51"/>
      <c r="J190" s="52">
        <f>H190+I190</f>
        <v>0</v>
      </c>
      <c r="K190" s="51"/>
      <c r="L190" s="51"/>
      <c r="M190" s="52">
        <f>K190+L190</f>
        <v>0</v>
      </c>
      <c r="N190" s="51"/>
      <c r="O190" s="52">
        <f>M190+N190</f>
        <v>0</v>
      </c>
    </row>
    <row r="191" spans="1:15" s="57" customFormat="1" hidden="1">
      <c r="A191" s="50">
        <f t="shared" si="66"/>
        <v>3</v>
      </c>
      <c r="B191" s="153"/>
      <c r="C191" s="155" t="s">
        <v>145</v>
      </c>
      <c r="D191" s="137" t="s">
        <v>28</v>
      </c>
      <c r="E191" s="51"/>
      <c r="F191" s="51"/>
      <c r="G191" s="51"/>
      <c r="H191" s="51"/>
      <c r="I191" s="51"/>
      <c r="J191" s="52">
        <f>H191+I191</f>
        <v>0</v>
      </c>
      <c r="K191" s="51"/>
      <c r="L191" s="51"/>
      <c r="M191" s="52">
        <f>K191+L191</f>
        <v>0</v>
      </c>
      <c r="N191" s="51"/>
      <c r="O191" s="52">
        <f>M191+N191</f>
        <v>0</v>
      </c>
    </row>
    <row r="192" spans="1:15" s="57" customFormat="1" hidden="1">
      <c r="A192" s="50">
        <f t="shared" si="66"/>
        <v>3</v>
      </c>
      <c r="B192" s="145" t="s">
        <v>146</v>
      </c>
      <c r="C192" s="157" t="s">
        <v>147</v>
      </c>
      <c r="D192" s="56"/>
      <c r="E192" s="11">
        <f>SUBTOTAL(9,E193:E225)</f>
        <v>0</v>
      </c>
      <c r="F192" s="11">
        <f>SUBTOTAL(9,F193:F225)</f>
        <v>0</v>
      </c>
      <c r="G192" s="11">
        <f>SUBTOTAL(9,G193:G225)</f>
        <v>0</v>
      </c>
      <c r="H192" s="11">
        <f>SUBTOTAL(9,H193:H225)</f>
        <v>0</v>
      </c>
      <c r="I192" s="11">
        <f t="shared" ref="I192:N192" si="74">SUBTOTAL(9,I193:I225)</f>
        <v>0</v>
      </c>
      <c r="J192" s="11">
        <f t="shared" si="74"/>
        <v>0</v>
      </c>
      <c r="K192" s="11">
        <f t="shared" si="74"/>
        <v>0</v>
      </c>
      <c r="L192" s="11">
        <f t="shared" si="74"/>
        <v>0</v>
      </c>
      <c r="M192" s="11">
        <f t="shared" si="74"/>
        <v>0</v>
      </c>
      <c r="N192" s="11">
        <f t="shared" si="74"/>
        <v>0</v>
      </c>
      <c r="O192" s="11">
        <f>SUBTOTAL(9,O193:O225)</f>
        <v>0</v>
      </c>
    </row>
    <row r="193" spans="1:15" s="57" customFormat="1" hidden="1">
      <c r="A193" s="50">
        <f t="shared" si="66"/>
        <v>3</v>
      </c>
      <c r="B193" s="156"/>
      <c r="C193" s="158" t="s">
        <v>26</v>
      </c>
      <c r="D193" s="56"/>
      <c r="E193" s="11">
        <f>SUBTOTAL(9,E194:E212)</f>
        <v>0</v>
      </c>
      <c r="F193" s="11">
        <f t="shared" ref="F193:O193" si="75">SUBTOTAL(9,F194:F212)</f>
        <v>0</v>
      </c>
      <c r="G193" s="11">
        <f t="shared" si="75"/>
        <v>0</v>
      </c>
      <c r="H193" s="11">
        <f t="shared" si="75"/>
        <v>0</v>
      </c>
      <c r="I193" s="11">
        <f t="shared" si="75"/>
        <v>0</v>
      </c>
      <c r="J193" s="11">
        <f t="shared" si="75"/>
        <v>0</v>
      </c>
      <c r="K193" s="11">
        <f t="shared" si="75"/>
        <v>0</v>
      </c>
      <c r="L193" s="11">
        <f t="shared" si="75"/>
        <v>0</v>
      </c>
      <c r="M193" s="11">
        <f t="shared" si="75"/>
        <v>0</v>
      </c>
      <c r="N193" s="11">
        <f t="shared" si="75"/>
        <v>0</v>
      </c>
      <c r="O193" s="11">
        <f t="shared" si="75"/>
        <v>0</v>
      </c>
    </row>
    <row r="194" spans="1:15" s="57" customFormat="1" hidden="1">
      <c r="A194" s="50">
        <f t="shared" si="66"/>
        <v>3</v>
      </c>
      <c r="B194" s="150"/>
      <c r="C194" s="161" t="s">
        <v>770</v>
      </c>
      <c r="D194" s="56"/>
      <c r="E194" s="11">
        <f>SUBTOTAL(9,E195:E204)</f>
        <v>0</v>
      </c>
      <c r="F194" s="11">
        <f t="shared" ref="F194:O194" si="76">SUBTOTAL(9,F195:F204)</f>
        <v>0</v>
      </c>
      <c r="G194" s="11">
        <f t="shared" si="76"/>
        <v>0</v>
      </c>
      <c r="H194" s="11">
        <f t="shared" si="76"/>
        <v>0</v>
      </c>
      <c r="I194" s="11">
        <f t="shared" si="76"/>
        <v>0</v>
      </c>
      <c r="J194" s="11">
        <f t="shared" si="76"/>
        <v>0</v>
      </c>
      <c r="K194" s="11">
        <f t="shared" si="76"/>
        <v>0</v>
      </c>
      <c r="L194" s="11">
        <f t="shared" si="76"/>
        <v>0</v>
      </c>
      <c r="M194" s="11">
        <f t="shared" si="76"/>
        <v>0</v>
      </c>
      <c r="N194" s="11">
        <f t="shared" si="76"/>
        <v>0</v>
      </c>
      <c r="O194" s="11">
        <f t="shared" si="76"/>
        <v>0</v>
      </c>
    </row>
    <row r="195" spans="1:15" s="57" customFormat="1" ht="25.5" hidden="1">
      <c r="A195" s="50">
        <f t="shared" si="66"/>
        <v>3</v>
      </c>
      <c r="B195" s="150"/>
      <c r="C195" s="160" t="s">
        <v>771</v>
      </c>
      <c r="D195" s="58" t="s">
        <v>2</v>
      </c>
      <c r="E195" s="11">
        <f>SUBTOTAL(9,E196:E197)</f>
        <v>0</v>
      </c>
      <c r="F195" s="11">
        <f t="shared" ref="F195:O195" si="77">SUBTOTAL(9,F196:F197)</f>
        <v>0</v>
      </c>
      <c r="G195" s="11">
        <f t="shared" si="77"/>
        <v>0</v>
      </c>
      <c r="H195" s="11">
        <f t="shared" si="77"/>
        <v>0</v>
      </c>
      <c r="I195" s="11">
        <f t="shared" si="77"/>
        <v>0</v>
      </c>
      <c r="J195" s="11">
        <f t="shared" si="77"/>
        <v>0</v>
      </c>
      <c r="K195" s="11">
        <f t="shared" si="77"/>
        <v>0</v>
      </c>
      <c r="L195" s="11">
        <f t="shared" si="77"/>
        <v>0</v>
      </c>
      <c r="M195" s="11">
        <f t="shared" si="77"/>
        <v>0</v>
      </c>
      <c r="N195" s="11">
        <f t="shared" si="77"/>
        <v>0</v>
      </c>
      <c r="O195" s="11">
        <f t="shared" si="77"/>
        <v>0</v>
      </c>
    </row>
    <row r="196" spans="1:15" s="57" customFormat="1" ht="25.5" hidden="1">
      <c r="A196" s="50">
        <f t="shared" si="66"/>
        <v>3</v>
      </c>
      <c r="B196" s="150"/>
      <c r="C196" s="260" t="s">
        <v>772</v>
      </c>
      <c r="D196" s="58" t="s">
        <v>302</v>
      </c>
      <c r="E196" s="51"/>
      <c r="F196" s="51"/>
      <c r="G196" s="51"/>
      <c r="H196" s="51"/>
      <c r="I196" s="51"/>
      <c r="J196" s="52">
        <f>H196+I196</f>
        <v>0</v>
      </c>
      <c r="K196" s="51"/>
      <c r="L196" s="51"/>
      <c r="M196" s="52">
        <f>K196+L196</f>
        <v>0</v>
      </c>
      <c r="N196" s="51"/>
      <c r="O196" s="52">
        <f>M196+N196</f>
        <v>0</v>
      </c>
    </row>
    <row r="197" spans="1:15" s="57" customFormat="1" ht="25.5" hidden="1">
      <c r="A197" s="50">
        <f t="shared" si="66"/>
        <v>3</v>
      </c>
      <c r="B197" s="150"/>
      <c r="C197" s="260" t="s">
        <v>773</v>
      </c>
      <c r="D197" s="58" t="s">
        <v>304</v>
      </c>
      <c r="E197" s="51"/>
      <c r="F197" s="51"/>
      <c r="G197" s="51"/>
      <c r="H197" s="51"/>
      <c r="I197" s="51"/>
      <c r="J197" s="52">
        <f>H197+I197</f>
        <v>0</v>
      </c>
      <c r="K197" s="51"/>
      <c r="L197" s="51"/>
      <c r="M197" s="52">
        <f>K197+L197</f>
        <v>0</v>
      </c>
      <c r="N197" s="51"/>
      <c r="O197" s="52">
        <f>M197+N197</f>
        <v>0</v>
      </c>
    </row>
    <row r="198" spans="1:15" hidden="1">
      <c r="A198" s="50">
        <f t="shared" si="66"/>
        <v>3</v>
      </c>
      <c r="B198" s="150"/>
      <c r="C198" s="258" t="s">
        <v>42</v>
      </c>
      <c r="D198" s="59" t="s">
        <v>3</v>
      </c>
      <c r="E198" s="51"/>
      <c r="F198" s="51"/>
      <c r="G198" s="51"/>
      <c r="H198" s="51"/>
      <c r="I198" s="51"/>
      <c r="J198" s="52">
        <f>H198+I198</f>
        <v>0</v>
      </c>
      <c r="K198" s="51"/>
      <c r="L198" s="51"/>
      <c r="M198" s="52">
        <f>K198+L198</f>
        <v>0</v>
      </c>
      <c r="N198" s="51"/>
      <c r="O198" s="52">
        <f>M198+N198</f>
        <v>0</v>
      </c>
    </row>
    <row r="199" spans="1:15" hidden="1">
      <c r="A199" s="50">
        <f t="shared" si="66"/>
        <v>3</v>
      </c>
      <c r="B199" s="150"/>
      <c r="C199" s="259" t="s">
        <v>449</v>
      </c>
      <c r="D199" s="117" t="s">
        <v>446</v>
      </c>
      <c r="E199" s="11">
        <f>SUBTOTAL(9,E200:E203)</f>
        <v>0</v>
      </c>
      <c r="F199" s="11">
        <f>SUBTOTAL(9,F200:F203)</f>
        <v>0</v>
      </c>
      <c r="G199" s="11">
        <f>SUBTOTAL(9,G200:G203)</f>
        <v>0</v>
      </c>
      <c r="H199" s="11">
        <f>SUBTOTAL(9,H200:H203)</f>
        <v>0</v>
      </c>
      <c r="I199" s="11">
        <f t="shared" ref="I199:N199" si="78">SUBTOTAL(9,I200:I203)</f>
        <v>0</v>
      </c>
      <c r="J199" s="11">
        <f t="shared" si="78"/>
        <v>0</v>
      </c>
      <c r="K199" s="11">
        <f t="shared" si="78"/>
        <v>0</v>
      </c>
      <c r="L199" s="11">
        <f t="shared" si="78"/>
        <v>0</v>
      </c>
      <c r="M199" s="11">
        <f t="shared" si="78"/>
        <v>0</v>
      </c>
      <c r="N199" s="11">
        <f t="shared" si="78"/>
        <v>0</v>
      </c>
      <c r="O199" s="11">
        <f>SUBTOTAL(9,O200:O203)</f>
        <v>0</v>
      </c>
    </row>
    <row r="200" spans="1:15" ht="25.5" hidden="1">
      <c r="A200" s="50">
        <f t="shared" si="66"/>
        <v>3</v>
      </c>
      <c r="B200" s="150"/>
      <c r="C200" s="260" t="s">
        <v>153</v>
      </c>
      <c r="D200" s="60" t="s">
        <v>37</v>
      </c>
      <c r="E200" s="51"/>
      <c r="F200" s="51"/>
      <c r="G200" s="51"/>
      <c r="H200" s="51"/>
      <c r="I200" s="51"/>
      <c r="J200" s="52">
        <f t="shared" ref="J200:J212" si="79">H200+I200</f>
        <v>0</v>
      </c>
      <c r="K200" s="51"/>
      <c r="L200" s="51"/>
      <c r="M200" s="52">
        <f t="shared" ref="M200:M212" si="80">K200+L200</f>
        <v>0</v>
      </c>
      <c r="N200" s="51"/>
      <c r="O200" s="52">
        <f t="shared" ref="O200:O212" si="81">M200+N200</f>
        <v>0</v>
      </c>
    </row>
    <row r="201" spans="1:15" hidden="1">
      <c r="A201" s="50">
        <f t="shared" si="66"/>
        <v>3</v>
      </c>
      <c r="B201" s="150"/>
      <c r="C201" s="260" t="s">
        <v>155</v>
      </c>
      <c r="D201" s="60" t="s">
        <v>39</v>
      </c>
      <c r="E201" s="51"/>
      <c r="F201" s="51"/>
      <c r="G201" s="51"/>
      <c r="H201" s="51"/>
      <c r="I201" s="51"/>
      <c r="J201" s="52">
        <f t="shared" si="79"/>
        <v>0</v>
      </c>
      <c r="K201" s="51"/>
      <c r="L201" s="51"/>
      <c r="M201" s="52">
        <f t="shared" si="80"/>
        <v>0</v>
      </c>
      <c r="N201" s="51"/>
      <c r="O201" s="52">
        <f t="shared" si="81"/>
        <v>0</v>
      </c>
    </row>
    <row r="202" spans="1:15" ht="25.5" hidden="1">
      <c r="A202" s="50">
        <f t="shared" si="66"/>
        <v>3</v>
      </c>
      <c r="B202" s="150"/>
      <c r="C202" s="260" t="s">
        <v>156</v>
      </c>
      <c r="D202" s="60" t="s">
        <v>40</v>
      </c>
      <c r="E202" s="51"/>
      <c r="F202" s="51"/>
      <c r="G202" s="51"/>
      <c r="H202" s="51"/>
      <c r="I202" s="51"/>
      <c r="J202" s="52">
        <f t="shared" si="79"/>
        <v>0</v>
      </c>
      <c r="K202" s="51"/>
      <c r="L202" s="51"/>
      <c r="M202" s="52">
        <f t="shared" si="80"/>
        <v>0</v>
      </c>
      <c r="N202" s="51"/>
      <c r="O202" s="52">
        <f t="shared" si="81"/>
        <v>0</v>
      </c>
    </row>
    <row r="203" spans="1:15" ht="25.5" hidden="1">
      <c r="A203" s="50">
        <f t="shared" si="66"/>
        <v>3</v>
      </c>
      <c r="B203" s="150"/>
      <c r="C203" s="260" t="s">
        <v>157</v>
      </c>
      <c r="D203" s="60" t="s">
        <v>41</v>
      </c>
      <c r="E203" s="51"/>
      <c r="F203" s="51"/>
      <c r="G203" s="51"/>
      <c r="H203" s="51"/>
      <c r="I203" s="51"/>
      <c r="J203" s="52">
        <f t="shared" si="79"/>
        <v>0</v>
      </c>
      <c r="K203" s="51"/>
      <c r="L203" s="51"/>
      <c r="M203" s="52">
        <f t="shared" si="80"/>
        <v>0</v>
      </c>
      <c r="N203" s="51"/>
      <c r="O203" s="52">
        <f t="shared" si="81"/>
        <v>0</v>
      </c>
    </row>
    <row r="204" spans="1:15" hidden="1">
      <c r="A204" s="50">
        <f t="shared" si="66"/>
        <v>3</v>
      </c>
      <c r="B204" s="150"/>
      <c r="C204" s="160" t="s">
        <v>158</v>
      </c>
      <c r="D204" s="60" t="s">
        <v>4</v>
      </c>
      <c r="E204" s="51"/>
      <c r="F204" s="51"/>
      <c r="G204" s="51"/>
      <c r="H204" s="51"/>
      <c r="I204" s="51"/>
      <c r="J204" s="52">
        <f t="shared" si="79"/>
        <v>0</v>
      </c>
      <c r="K204" s="51"/>
      <c r="L204" s="51"/>
      <c r="M204" s="52">
        <f t="shared" si="80"/>
        <v>0</v>
      </c>
      <c r="N204" s="51"/>
      <c r="O204" s="52">
        <f t="shared" si="81"/>
        <v>0</v>
      </c>
    </row>
    <row r="205" spans="1:15" hidden="1">
      <c r="A205" s="50">
        <f t="shared" si="66"/>
        <v>3</v>
      </c>
      <c r="B205" s="150"/>
      <c r="C205" s="159" t="s">
        <v>19</v>
      </c>
      <c r="D205" s="59" t="s">
        <v>5</v>
      </c>
      <c r="E205" s="51"/>
      <c r="F205" s="51"/>
      <c r="G205" s="51"/>
      <c r="H205" s="51"/>
      <c r="I205" s="51"/>
      <c r="J205" s="52">
        <f t="shared" si="79"/>
        <v>0</v>
      </c>
      <c r="K205" s="51"/>
      <c r="L205" s="51"/>
      <c r="M205" s="52">
        <f t="shared" si="80"/>
        <v>0</v>
      </c>
      <c r="N205" s="51"/>
      <c r="O205" s="52">
        <f t="shared" si="81"/>
        <v>0</v>
      </c>
    </row>
    <row r="206" spans="1:15" hidden="1">
      <c r="A206" s="50">
        <f t="shared" si="66"/>
        <v>3</v>
      </c>
      <c r="B206" s="150"/>
      <c r="C206" s="162" t="s">
        <v>450</v>
      </c>
      <c r="D206" s="118" t="s">
        <v>173</v>
      </c>
      <c r="E206" s="51"/>
      <c r="F206" s="51"/>
      <c r="G206" s="51"/>
      <c r="H206" s="51"/>
      <c r="I206" s="51"/>
      <c r="J206" s="52">
        <f t="shared" si="79"/>
        <v>0</v>
      </c>
      <c r="K206" s="51"/>
      <c r="L206" s="51"/>
      <c r="M206" s="52">
        <f t="shared" si="80"/>
        <v>0</v>
      </c>
      <c r="N206" s="51"/>
      <c r="O206" s="52">
        <f t="shared" si="81"/>
        <v>0</v>
      </c>
    </row>
    <row r="207" spans="1:15" hidden="1">
      <c r="A207" s="50">
        <f t="shared" si="66"/>
        <v>3</v>
      </c>
      <c r="B207" s="153"/>
      <c r="C207" s="163" t="s">
        <v>29</v>
      </c>
      <c r="D207" s="136" t="s">
        <v>6</v>
      </c>
      <c r="E207" s="51"/>
      <c r="F207" s="51"/>
      <c r="G207" s="51"/>
      <c r="H207" s="51"/>
      <c r="I207" s="51"/>
      <c r="J207" s="52">
        <f t="shared" si="79"/>
        <v>0</v>
      </c>
      <c r="K207" s="51"/>
      <c r="L207" s="51"/>
      <c r="M207" s="52">
        <f t="shared" si="80"/>
        <v>0</v>
      </c>
      <c r="N207" s="51"/>
      <c r="O207" s="52">
        <f t="shared" si="81"/>
        <v>0</v>
      </c>
    </row>
    <row r="208" spans="1:15" hidden="1">
      <c r="A208" s="50">
        <f t="shared" si="66"/>
        <v>3</v>
      </c>
      <c r="B208" s="153"/>
      <c r="C208" s="163" t="s">
        <v>21</v>
      </c>
      <c r="D208" s="137" t="s">
        <v>8</v>
      </c>
      <c r="E208" s="51"/>
      <c r="F208" s="51"/>
      <c r="G208" s="51"/>
      <c r="H208" s="51"/>
      <c r="I208" s="51"/>
      <c r="J208" s="52">
        <f>H208+I208</f>
        <v>0</v>
      </c>
      <c r="K208" s="51"/>
      <c r="L208" s="51"/>
      <c r="M208" s="52">
        <f>K208+L208</f>
        <v>0</v>
      </c>
      <c r="N208" s="51"/>
      <c r="O208" s="52">
        <f t="shared" si="81"/>
        <v>0</v>
      </c>
    </row>
    <row r="209" spans="1:15" hidden="1">
      <c r="A209" s="50">
        <f t="shared" si="66"/>
        <v>3</v>
      </c>
      <c r="B209" s="153"/>
      <c r="C209" s="163" t="s">
        <v>526</v>
      </c>
      <c r="D209" s="137" t="s">
        <v>31</v>
      </c>
      <c r="E209" s="51"/>
      <c r="F209" s="51"/>
      <c r="G209" s="51"/>
      <c r="H209" s="51"/>
      <c r="I209" s="51"/>
      <c r="J209" s="52">
        <f t="shared" si="79"/>
        <v>0</v>
      </c>
      <c r="K209" s="51"/>
      <c r="L209" s="51"/>
      <c r="M209" s="52">
        <f t="shared" si="80"/>
        <v>0</v>
      </c>
      <c r="N209" s="51"/>
      <c r="O209" s="52">
        <f t="shared" si="81"/>
        <v>0</v>
      </c>
    </row>
    <row r="210" spans="1:15" hidden="1">
      <c r="A210" s="50">
        <f t="shared" si="66"/>
        <v>3</v>
      </c>
      <c r="B210" s="153"/>
      <c r="C210" s="163" t="s">
        <v>558</v>
      </c>
      <c r="D210" s="137" t="s">
        <v>559</v>
      </c>
      <c r="E210" s="51"/>
      <c r="F210" s="51"/>
      <c r="G210" s="51"/>
      <c r="H210" s="51"/>
      <c r="I210" s="51"/>
      <c r="J210" s="52">
        <f t="shared" si="79"/>
        <v>0</v>
      </c>
      <c r="K210" s="51"/>
      <c r="L210" s="51"/>
      <c r="M210" s="52">
        <f t="shared" si="80"/>
        <v>0</v>
      </c>
      <c r="N210" s="51"/>
      <c r="O210" s="52">
        <f t="shared" si="81"/>
        <v>0</v>
      </c>
    </row>
    <row r="211" spans="1:15" ht="25.5" hidden="1">
      <c r="A211" s="50">
        <f t="shared" si="66"/>
        <v>3</v>
      </c>
      <c r="B211" s="153"/>
      <c r="C211" s="163" t="s">
        <v>528</v>
      </c>
      <c r="D211" s="136" t="s">
        <v>9</v>
      </c>
      <c r="E211" s="51"/>
      <c r="F211" s="51"/>
      <c r="G211" s="51"/>
      <c r="H211" s="51"/>
      <c r="I211" s="51"/>
      <c r="J211" s="52">
        <f t="shared" si="79"/>
        <v>0</v>
      </c>
      <c r="K211" s="51"/>
      <c r="L211" s="51"/>
      <c r="M211" s="52">
        <f t="shared" si="80"/>
        <v>0</v>
      </c>
      <c r="N211" s="51"/>
      <c r="O211" s="52">
        <f t="shared" si="81"/>
        <v>0</v>
      </c>
    </row>
    <row r="212" spans="1:15" ht="25.5" hidden="1">
      <c r="A212" s="50">
        <f t="shared" si="66"/>
        <v>3</v>
      </c>
      <c r="B212" s="153"/>
      <c r="C212" s="163" t="s">
        <v>30</v>
      </c>
      <c r="D212" s="136" t="s">
        <v>10</v>
      </c>
      <c r="E212" s="51"/>
      <c r="F212" s="51"/>
      <c r="G212" s="51"/>
      <c r="H212" s="51"/>
      <c r="I212" s="51"/>
      <c r="J212" s="52">
        <f t="shared" si="79"/>
        <v>0</v>
      </c>
      <c r="K212" s="51"/>
      <c r="L212" s="51"/>
      <c r="M212" s="52">
        <f t="shared" si="80"/>
        <v>0</v>
      </c>
      <c r="N212" s="51"/>
      <c r="O212" s="52">
        <f t="shared" si="81"/>
        <v>0</v>
      </c>
    </row>
    <row r="213" spans="1:15" hidden="1">
      <c r="A213" s="50">
        <f t="shared" si="66"/>
        <v>3</v>
      </c>
      <c r="B213" s="153"/>
      <c r="C213" s="165" t="s">
        <v>451</v>
      </c>
      <c r="D213" s="138" t="s">
        <v>93</v>
      </c>
      <c r="E213" s="11">
        <f>SUBTOTAL(9,E214:E215)</f>
        <v>0</v>
      </c>
      <c r="F213" s="11">
        <f>SUBTOTAL(9,F214:F215)</f>
        <v>0</v>
      </c>
      <c r="G213" s="11">
        <f>SUBTOTAL(9,G214:G215)</f>
        <v>0</v>
      </c>
      <c r="H213" s="11">
        <f>SUBTOTAL(9,H214:H215)</f>
        <v>0</v>
      </c>
      <c r="I213" s="11">
        <f t="shared" ref="I213:N213" si="82">SUBTOTAL(9,I214:I215)</f>
        <v>0</v>
      </c>
      <c r="J213" s="11">
        <f t="shared" si="82"/>
        <v>0</v>
      </c>
      <c r="K213" s="11">
        <f t="shared" si="82"/>
        <v>0</v>
      </c>
      <c r="L213" s="11">
        <f t="shared" si="82"/>
        <v>0</v>
      </c>
      <c r="M213" s="11">
        <f t="shared" si="82"/>
        <v>0</v>
      </c>
      <c r="N213" s="11">
        <f t="shared" si="82"/>
        <v>0</v>
      </c>
      <c r="O213" s="11">
        <f>SUBTOTAL(9,O214:O215)</f>
        <v>0</v>
      </c>
    </row>
    <row r="214" spans="1:15" hidden="1">
      <c r="A214" s="50">
        <f t="shared" si="66"/>
        <v>3</v>
      </c>
      <c r="B214" s="153"/>
      <c r="C214" s="166" t="s">
        <v>452</v>
      </c>
      <c r="D214" s="138" t="s">
        <v>453</v>
      </c>
      <c r="E214" s="51"/>
      <c r="F214" s="51"/>
      <c r="G214" s="51"/>
      <c r="H214" s="51"/>
      <c r="I214" s="51"/>
      <c r="J214" s="52">
        <f>H214+I214</f>
        <v>0</v>
      </c>
      <c r="K214" s="51"/>
      <c r="L214" s="51"/>
      <c r="M214" s="52">
        <f>K214+L214</f>
        <v>0</v>
      </c>
      <c r="N214" s="51"/>
      <c r="O214" s="52">
        <f>M214+N214</f>
        <v>0</v>
      </c>
    </row>
    <row r="215" spans="1:15" hidden="1">
      <c r="A215" s="50">
        <f t="shared" si="66"/>
        <v>3</v>
      </c>
      <c r="B215" s="153"/>
      <c r="C215" s="166" t="s">
        <v>454</v>
      </c>
      <c r="D215" s="138" t="s">
        <v>455</v>
      </c>
      <c r="E215" s="51"/>
      <c r="F215" s="51"/>
      <c r="G215" s="51"/>
      <c r="H215" s="51"/>
      <c r="I215" s="51"/>
      <c r="J215" s="52">
        <f>H215+I215</f>
        <v>0</v>
      </c>
      <c r="K215" s="51"/>
      <c r="L215" s="51"/>
      <c r="M215" s="52">
        <f>K215+L215</f>
        <v>0</v>
      </c>
      <c r="N215" s="51"/>
      <c r="O215" s="52">
        <f>M215+N215</f>
        <v>0</v>
      </c>
    </row>
    <row r="216" spans="1:15" hidden="1">
      <c r="A216" s="50">
        <f t="shared" si="66"/>
        <v>3</v>
      </c>
      <c r="B216" s="156"/>
      <c r="C216" s="158" t="s">
        <v>32</v>
      </c>
      <c r="D216" s="136"/>
      <c r="E216" s="11">
        <f>SUBTOTAL(9,E217:E221)</f>
        <v>0</v>
      </c>
      <c r="F216" s="11">
        <f>SUBTOTAL(9,F217:F221)</f>
        <v>0</v>
      </c>
      <c r="G216" s="11">
        <f>SUBTOTAL(9,G217:G221)</f>
        <v>0</v>
      </c>
      <c r="H216" s="11">
        <f>SUBTOTAL(9,H217:H221)</f>
        <v>0</v>
      </c>
      <c r="I216" s="11">
        <f t="shared" ref="I216:N216" si="83">SUBTOTAL(9,I217:I221)</f>
        <v>0</v>
      </c>
      <c r="J216" s="11">
        <f t="shared" si="83"/>
        <v>0</v>
      </c>
      <c r="K216" s="11">
        <f t="shared" si="83"/>
        <v>0</v>
      </c>
      <c r="L216" s="11">
        <f t="shared" si="83"/>
        <v>0</v>
      </c>
      <c r="M216" s="11">
        <f t="shared" si="83"/>
        <v>0</v>
      </c>
      <c r="N216" s="11">
        <f t="shared" si="83"/>
        <v>0</v>
      </c>
      <c r="O216" s="11">
        <f>SUBTOTAL(9,O217:O221)</f>
        <v>0</v>
      </c>
    </row>
    <row r="217" spans="1:15" hidden="1">
      <c r="A217" s="50">
        <f t="shared" si="66"/>
        <v>3</v>
      </c>
      <c r="B217" s="153"/>
      <c r="C217" s="163" t="s">
        <v>70</v>
      </c>
      <c r="D217" s="137" t="s">
        <v>71</v>
      </c>
      <c r="E217" s="51"/>
      <c r="F217" s="51"/>
      <c r="G217" s="51"/>
      <c r="H217" s="51"/>
      <c r="I217" s="51"/>
      <c r="J217" s="52">
        <f>H217+I217</f>
        <v>0</v>
      </c>
      <c r="K217" s="51"/>
      <c r="L217" s="51"/>
      <c r="M217" s="52">
        <f>K217+L217</f>
        <v>0</v>
      </c>
      <c r="N217" s="51"/>
      <c r="O217" s="52">
        <f>M217+N217</f>
        <v>0</v>
      </c>
    </row>
    <row r="218" spans="1:15" hidden="1">
      <c r="A218" s="50">
        <f t="shared" si="66"/>
        <v>3</v>
      </c>
      <c r="B218" s="153"/>
      <c r="C218" s="163" t="s">
        <v>72</v>
      </c>
      <c r="D218" s="137" t="s">
        <v>73</v>
      </c>
      <c r="E218" s="51"/>
      <c r="F218" s="51"/>
      <c r="G218" s="51"/>
      <c r="H218" s="51"/>
      <c r="I218" s="51"/>
      <c r="J218" s="52">
        <f>H218+I218</f>
        <v>0</v>
      </c>
      <c r="K218" s="51"/>
      <c r="L218" s="51"/>
      <c r="M218" s="52">
        <f>K218+L218</f>
        <v>0</v>
      </c>
      <c r="N218" s="51"/>
      <c r="O218" s="52">
        <f>M218+N218</f>
        <v>0</v>
      </c>
    </row>
    <row r="219" spans="1:15" hidden="1">
      <c r="A219" s="50">
        <f t="shared" si="66"/>
        <v>3</v>
      </c>
      <c r="B219" s="153"/>
      <c r="C219" s="163" t="s">
        <v>74</v>
      </c>
      <c r="D219" s="137" t="s">
        <v>75</v>
      </c>
      <c r="E219" s="51"/>
      <c r="F219" s="51"/>
      <c r="G219" s="51"/>
      <c r="H219" s="51"/>
      <c r="I219" s="51"/>
      <c r="J219" s="52">
        <f>H219+I219</f>
        <v>0</v>
      </c>
      <c r="K219" s="51"/>
      <c r="L219" s="51"/>
      <c r="M219" s="52">
        <f>K219+L219</f>
        <v>0</v>
      </c>
      <c r="N219" s="51"/>
      <c r="O219" s="52">
        <f>M219+N219</f>
        <v>0</v>
      </c>
    </row>
    <row r="220" spans="1:15" hidden="1">
      <c r="A220" s="50">
        <f t="shared" si="66"/>
        <v>3</v>
      </c>
      <c r="B220" s="153"/>
      <c r="C220" s="163" t="s">
        <v>76</v>
      </c>
      <c r="D220" s="137" t="s">
        <v>77</v>
      </c>
      <c r="E220" s="51"/>
      <c r="F220" s="51"/>
      <c r="G220" s="51"/>
      <c r="H220" s="51"/>
      <c r="I220" s="51"/>
      <c r="J220" s="52">
        <f>H220+I220</f>
        <v>0</v>
      </c>
      <c r="K220" s="51"/>
      <c r="L220" s="51"/>
      <c r="M220" s="52">
        <f>K220+L220</f>
        <v>0</v>
      </c>
      <c r="N220" s="51"/>
      <c r="O220" s="52">
        <f>M220+N220</f>
        <v>0</v>
      </c>
    </row>
    <row r="221" spans="1:15" hidden="1">
      <c r="A221" s="50">
        <f t="shared" si="66"/>
        <v>3</v>
      </c>
      <c r="B221" s="153"/>
      <c r="C221" s="163" t="s">
        <v>12</v>
      </c>
      <c r="D221" s="137" t="s">
        <v>28</v>
      </c>
      <c r="E221" s="51"/>
      <c r="F221" s="51"/>
      <c r="G221" s="51"/>
      <c r="H221" s="51"/>
      <c r="I221" s="51"/>
      <c r="J221" s="52">
        <f>H221+I221</f>
        <v>0</v>
      </c>
      <c r="K221" s="51"/>
      <c r="L221" s="51"/>
      <c r="M221" s="52">
        <f>K221+L221</f>
        <v>0</v>
      </c>
      <c r="N221" s="51"/>
      <c r="O221" s="52">
        <f>M221+N221</f>
        <v>0</v>
      </c>
    </row>
    <row r="222" spans="1:15" ht="25.5" hidden="1">
      <c r="A222" s="50">
        <f t="shared" si="66"/>
        <v>3</v>
      </c>
      <c r="B222" s="156"/>
      <c r="C222" s="158" t="s">
        <v>23</v>
      </c>
      <c r="D222" s="137"/>
      <c r="E222" s="11">
        <f>SUBTOTAL(9,E223:E225)</f>
        <v>0</v>
      </c>
      <c r="F222" s="11">
        <f>SUBTOTAL(9,F223:F225)</f>
        <v>0</v>
      </c>
      <c r="G222" s="11">
        <f>SUBTOTAL(9,G223:G225)</f>
        <v>0</v>
      </c>
      <c r="H222" s="11">
        <f>SUBTOTAL(9,H223:H225)</f>
        <v>0</v>
      </c>
      <c r="I222" s="11">
        <f t="shared" ref="I222:N222" si="84">SUBTOTAL(9,I223:I225)</f>
        <v>0</v>
      </c>
      <c r="J222" s="11">
        <f t="shared" si="84"/>
        <v>0</v>
      </c>
      <c r="K222" s="11">
        <f t="shared" si="84"/>
        <v>0</v>
      </c>
      <c r="L222" s="11">
        <f t="shared" si="84"/>
        <v>0</v>
      </c>
      <c r="M222" s="11">
        <f t="shared" si="84"/>
        <v>0</v>
      </c>
      <c r="N222" s="11">
        <f t="shared" si="84"/>
        <v>0</v>
      </c>
      <c r="O222" s="11">
        <f>SUBTOTAL(9,O223:O225)</f>
        <v>0</v>
      </c>
    </row>
    <row r="223" spans="1:15" hidden="1">
      <c r="A223" s="50">
        <f t="shared" si="66"/>
        <v>3</v>
      </c>
      <c r="B223" s="156"/>
      <c r="C223" s="163" t="s">
        <v>90</v>
      </c>
      <c r="D223" s="137" t="s">
        <v>87</v>
      </c>
      <c r="E223" s="51"/>
      <c r="F223" s="51"/>
      <c r="G223" s="51"/>
      <c r="H223" s="51"/>
      <c r="I223" s="51"/>
      <c r="J223" s="52">
        <f>H223+I223</f>
        <v>0</v>
      </c>
      <c r="K223" s="51"/>
      <c r="L223" s="51"/>
      <c r="M223" s="52">
        <f>K223+L223</f>
        <v>0</v>
      </c>
      <c r="N223" s="51"/>
      <c r="O223" s="52">
        <f>M223+N223</f>
        <v>0</v>
      </c>
    </row>
    <row r="224" spans="1:15" hidden="1">
      <c r="A224" s="50">
        <f t="shared" si="66"/>
        <v>3</v>
      </c>
      <c r="B224" s="156"/>
      <c r="C224" s="163" t="s">
        <v>92</v>
      </c>
      <c r="D224" s="137" t="s">
        <v>89</v>
      </c>
      <c r="E224" s="51"/>
      <c r="F224" s="51"/>
      <c r="G224" s="51"/>
      <c r="H224" s="51"/>
      <c r="I224" s="51"/>
      <c r="J224" s="52">
        <f>H224+I224</f>
        <v>0</v>
      </c>
      <c r="K224" s="51"/>
      <c r="L224" s="51"/>
      <c r="M224" s="52">
        <f>K224+L224</f>
        <v>0</v>
      </c>
      <c r="N224" s="51"/>
      <c r="O224" s="52">
        <f>M224+N224</f>
        <v>0</v>
      </c>
    </row>
    <row r="225" spans="1:15" s="57" customFormat="1" hidden="1">
      <c r="A225" s="50">
        <f t="shared" si="66"/>
        <v>3</v>
      </c>
      <c r="B225" s="156"/>
      <c r="C225" s="163" t="s">
        <v>91</v>
      </c>
      <c r="D225" s="137" t="s">
        <v>88</v>
      </c>
      <c r="E225" s="51"/>
      <c r="F225" s="51"/>
      <c r="G225" s="51"/>
      <c r="H225" s="51"/>
      <c r="I225" s="51"/>
      <c r="J225" s="52">
        <f>H225+I225</f>
        <v>0</v>
      </c>
      <c r="K225" s="51"/>
      <c r="L225" s="51"/>
      <c r="M225" s="52">
        <f>K225+L225</f>
        <v>0</v>
      </c>
      <c r="N225" s="51"/>
      <c r="O225" s="52">
        <f>M225+N225</f>
        <v>0</v>
      </c>
    </row>
    <row r="226" spans="1:15" s="57" customFormat="1" hidden="1">
      <c r="A226" s="77">
        <f>A227</f>
        <v>3</v>
      </c>
      <c r="B226" s="153"/>
      <c r="C226" s="155"/>
      <c r="D226" s="137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</row>
    <row r="227" spans="1:15" s="57" customFormat="1" hidden="1">
      <c r="A227" s="105">
        <f>MIN(A228:A233)</f>
        <v>3</v>
      </c>
      <c r="B227" s="153"/>
      <c r="C227" s="157" t="s">
        <v>36</v>
      </c>
      <c r="D227" s="137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</row>
    <row r="228" spans="1:15" s="57" customFormat="1" hidden="1">
      <c r="A228" s="50">
        <f t="shared" ref="A228:A233" si="85">IF(MAX(E228:P228)=0,IF(MIN(E228:P228)=0,3,2),2)</f>
        <v>3</v>
      </c>
      <c r="B228" s="153"/>
      <c r="C228" s="155" t="s">
        <v>34</v>
      </c>
      <c r="D228" s="137"/>
      <c r="E228" s="62">
        <f>SUM(E229:E230)</f>
        <v>0</v>
      </c>
      <c r="F228" s="62">
        <f>SUM(F229:F230)</f>
        <v>0</v>
      </c>
      <c r="G228" s="62">
        <f>SUM(G229:G230)</f>
        <v>0</v>
      </c>
      <c r="H228" s="62">
        <f>SUM(H229:H230)</f>
        <v>0</v>
      </c>
      <c r="I228" s="62">
        <f t="shared" ref="I228:N228" si="86">SUM(I229:I230)</f>
        <v>0</v>
      </c>
      <c r="J228" s="62">
        <f t="shared" si="86"/>
        <v>0</v>
      </c>
      <c r="K228" s="62">
        <f t="shared" si="86"/>
        <v>0</v>
      </c>
      <c r="L228" s="62">
        <f t="shared" si="86"/>
        <v>0</v>
      </c>
      <c r="M228" s="62">
        <f t="shared" si="86"/>
        <v>0</v>
      </c>
      <c r="N228" s="62">
        <f t="shared" si="86"/>
        <v>0</v>
      </c>
      <c r="O228" s="62">
        <f>SUM(O229:O230)</f>
        <v>0</v>
      </c>
    </row>
    <row r="229" spans="1:15" s="57" customFormat="1" hidden="1">
      <c r="A229" s="50">
        <f t="shared" si="85"/>
        <v>3</v>
      </c>
      <c r="B229" s="153"/>
      <c r="C229" s="167" t="s">
        <v>80</v>
      </c>
      <c r="D229" s="137"/>
      <c r="E229" s="51"/>
      <c r="F229" s="51"/>
      <c r="G229" s="51"/>
      <c r="H229" s="51"/>
      <c r="I229" s="51"/>
      <c r="J229" s="52">
        <f>H229+I229</f>
        <v>0</v>
      </c>
      <c r="K229" s="51"/>
      <c r="L229" s="51"/>
      <c r="M229" s="52">
        <f>K229+L229</f>
        <v>0</v>
      </c>
      <c r="N229" s="51"/>
      <c r="O229" s="52">
        <f>M229+N229</f>
        <v>0</v>
      </c>
    </row>
    <row r="230" spans="1:15" s="57" customFormat="1" hidden="1">
      <c r="A230" s="50">
        <f t="shared" si="85"/>
        <v>3</v>
      </c>
      <c r="B230" s="153"/>
      <c r="C230" s="167" t="s">
        <v>81</v>
      </c>
      <c r="D230" s="137"/>
      <c r="E230" s="51"/>
      <c r="F230" s="51"/>
      <c r="G230" s="51"/>
      <c r="H230" s="51"/>
      <c r="I230" s="51"/>
      <c r="J230" s="52">
        <f>H230+I230</f>
        <v>0</v>
      </c>
      <c r="K230" s="51"/>
      <c r="L230" s="51"/>
      <c r="M230" s="52">
        <f>K230+L230</f>
        <v>0</v>
      </c>
      <c r="N230" s="51"/>
      <c r="O230" s="52">
        <f>M230+N230</f>
        <v>0</v>
      </c>
    </row>
    <row r="231" spans="1:15" s="57" customFormat="1" hidden="1">
      <c r="A231" s="50">
        <f t="shared" si="85"/>
        <v>3</v>
      </c>
      <c r="B231" s="153"/>
      <c r="C231" s="155" t="s">
        <v>35</v>
      </c>
      <c r="D231" s="137"/>
      <c r="E231" s="62">
        <f>SUM(E232:E233)</f>
        <v>0</v>
      </c>
      <c r="F231" s="62">
        <f>SUM(F232:F233)</f>
        <v>0</v>
      </c>
      <c r="G231" s="62">
        <f>SUM(G232:G233)</f>
        <v>0</v>
      </c>
      <c r="H231" s="62">
        <f>SUM(H232:H233)</f>
        <v>0</v>
      </c>
      <c r="I231" s="62">
        <f t="shared" ref="I231:N231" si="87">SUM(I232:I233)</f>
        <v>0</v>
      </c>
      <c r="J231" s="62">
        <f t="shared" si="87"/>
        <v>0</v>
      </c>
      <c r="K231" s="62">
        <f t="shared" si="87"/>
        <v>0</v>
      </c>
      <c r="L231" s="62">
        <f t="shared" si="87"/>
        <v>0</v>
      </c>
      <c r="M231" s="62">
        <f t="shared" si="87"/>
        <v>0</v>
      </c>
      <c r="N231" s="62">
        <f t="shared" si="87"/>
        <v>0</v>
      </c>
      <c r="O231" s="62">
        <f>SUM(O232:O233)</f>
        <v>0</v>
      </c>
    </row>
    <row r="232" spans="1:15" s="57" customFormat="1" hidden="1">
      <c r="A232" s="50">
        <f t="shared" si="85"/>
        <v>3</v>
      </c>
      <c r="B232" s="153"/>
      <c r="C232" s="167" t="s">
        <v>84</v>
      </c>
      <c r="D232" s="137"/>
      <c r="E232" s="51"/>
      <c r="F232" s="51"/>
      <c r="G232" s="51"/>
      <c r="H232" s="51"/>
      <c r="I232" s="51"/>
      <c r="J232" s="52">
        <f>H232+I232</f>
        <v>0</v>
      </c>
      <c r="K232" s="51"/>
      <c r="L232" s="51"/>
      <c r="M232" s="52">
        <f>K232+L232</f>
        <v>0</v>
      </c>
      <c r="N232" s="51"/>
      <c r="O232" s="52">
        <f>M232+N232</f>
        <v>0</v>
      </c>
    </row>
    <row r="233" spans="1:15" s="57" customFormat="1" hidden="1">
      <c r="A233" s="50">
        <f t="shared" si="85"/>
        <v>3</v>
      </c>
      <c r="B233" s="153"/>
      <c r="C233" s="167" t="s">
        <v>85</v>
      </c>
      <c r="D233" s="137"/>
      <c r="E233" s="51"/>
      <c r="F233" s="51"/>
      <c r="G233" s="51"/>
      <c r="H233" s="51"/>
      <c r="I233" s="51"/>
      <c r="J233" s="52">
        <f>H233+I233</f>
        <v>0</v>
      </c>
      <c r="K233" s="51"/>
      <c r="L233" s="51"/>
      <c r="M233" s="52">
        <f>K233+L233</f>
        <v>0</v>
      </c>
      <c r="N233" s="51"/>
      <c r="O233" s="52">
        <f>M233+N233</f>
        <v>0</v>
      </c>
    </row>
    <row r="234" spans="1:15" s="57" customFormat="1" hidden="1">
      <c r="A234" s="77">
        <f>A235</f>
        <v>3</v>
      </c>
      <c r="B234" s="172"/>
      <c r="C234" s="156"/>
      <c r="D234" s="140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</row>
    <row r="235" spans="1:15" s="57" customFormat="1" hidden="1">
      <c r="A235" s="105">
        <f>MIN(A236:A301)</f>
        <v>3</v>
      </c>
      <c r="B235" s="172"/>
      <c r="C235" s="174" t="s">
        <v>47</v>
      </c>
      <c r="D235" s="140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</row>
    <row r="236" spans="1:15" s="57" customFormat="1" hidden="1">
      <c r="A236" s="50">
        <f t="shared" ref="A236:A289" si="88">IF(MAX(E236:P236)=0,IF(MIN(E236:P236)=0,3,2),2)</f>
        <v>3</v>
      </c>
      <c r="B236" s="145"/>
      <c r="C236" s="146" t="s">
        <v>25</v>
      </c>
      <c r="D236" s="56"/>
      <c r="E236" s="11">
        <f>SUBTOTAL(9,E237:E289)</f>
        <v>0</v>
      </c>
      <c r="F236" s="11">
        <f>SUBTOTAL(9,F237:F289)</f>
        <v>0</v>
      </c>
      <c r="G236" s="11">
        <f>SUBTOTAL(9,G237:G289)</f>
        <v>0</v>
      </c>
      <c r="H236" s="11">
        <f>SUBTOTAL(9,H237:H289)</f>
        <v>0</v>
      </c>
      <c r="I236" s="11">
        <f t="shared" ref="I236:N236" si="89">SUBTOTAL(9,I237:I289)</f>
        <v>0</v>
      </c>
      <c r="J236" s="11">
        <f t="shared" si="89"/>
        <v>0</v>
      </c>
      <c r="K236" s="11">
        <f t="shared" si="89"/>
        <v>0</v>
      </c>
      <c r="L236" s="11">
        <f t="shared" si="89"/>
        <v>0</v>
      </c>
      <c r="M236" s="11">
        <f t="shared" si="89"/>
        <v>0</v>
      </c>
      <c r="N236" s="11">
        <f t="shared" si="89"/>
        <v>0</v>
      </c>
      <c r="O236" s="11">
        <f>SUBTOTAL(9,O237:O289)</f>
        <v>0</v>
      </c>
    </row>
    <row r="237" spans="1:15" s="57" customFormat="1" hidden="1">
      <c r="A237" s="50">
        <f t="shared" si="88"/>
        <v>3</v>
      </c>
      <c r="B237" s="145" t="s">
        <v>14</v>
      </c>
      <c r="C237" s="146" t="s">
        <v>125</v>
      </c>
      <c r="D237" s="56"/>
      <c r="E237" s="11">
        <f>SUBTOTAL(9,E238:E259)</f>
        <v>0</v>
      </c>
      <c r="F237" s="11">
        <f>SUBTOTAL(9,F238:F259)</f>
        <v>0</v>
      </c>
      <c r="G237" s="11">
        <f>SUBTOTAL(9,G238:G259)</f>
        <v>0</v>
      </c>
      <c r="H237" s="11">
        <f>SUBTOTAL(9,H238:H259)</f>
        <v>0</v>
      </c>
      <c r="I237" s="11">
        <f t="shared" ref="I237:N237" si="90">SUBTOTAL(9,I238:I259)</f>
        <v>0</v>
      </c>
      <c r="J237" s="11">
        <f t="shared" si="90"/>
        <v>0</v>
      </c>
      <c r="K237" s="11">
        <f t="shared" si="90"/>
        <v>0</v>
      </c>
      <c r="L237" s="11">
        <f t="shared" si="90"/>
        <v>0</v>
      </c>
      <c r="M237" s="11">
        <f t="shared" si="90"/>
        <v>0</v>
      </c>
      <c r="N237" s="11">
        <f t="shared" si="90"/>
        <v>0</v>
      </c>
      <c r="O237" s="11">
        <f>SUBTOTAL(9,O238:O259)</f>
        <v>0</v>
      </c>
    </row>
    <row r="238" spans="1:15" s="57" customFormat="1" hidden="1">
      <c r="A238" s="50">
        <f t="shared" si="88"/>
        <v>3</v>
      </c>
      <c r="B238" s="147"/>
      <c r="C238" s="146" t="s">
        <v>126</v>
      </c>
      <c r="D238" s="56"/>
      <c r="E238" s="11">
        <f>SUBTOTAL(9,E239:E248)</f>
        <v>0</v>
      </c>
      <c r="F238" s="11">
        <f>SUBTOTAL(9,F239:F248)</f>
        <v>0</v>
      </c>
      <c r="G238" s="11">
        <f>SUBTOTAL(9,G239:G248)</f>
        <v>0</v>
      </c>
      <c r="H238" s="11">
        <f>SUBTOTAL(9,H239:H248)</f>
        <v>0</v>
      </c>
      <c r="I238" s="11">
        <f t="shared" ref="I238:N238" si="91">SUBTOTAL(9,I239:I248)</f>
        <v>0</v>
      </c>
      <c r="J238" s="11">
        <f t="shared" si="91"/>
        <v>0</v>
      </c>
      <c r="K238" s="11">
        <f t="shared" si="91"/>
        <v>0</v>
      </c>
      <c r="L238" s="11">
        <f t="shared" si="91"/>
        <v>0</v>
      </c>
      <c r="M238" s="11">
        <f t="shared" si="91"/>
        <v>0</v>
      </c>
      <c r="N238" s="11">
        <f t="shared" si="91"/>
        <v>0</v>
      </c>
      <c r="O238" s="11">
        <f>SUBTOTAL(9,O239:O248)</f>
        <v>0</v>
      </c>
    </row>
    <row r="239" spans="1:15" s="57" customFormat="1" ht="25.5" hidden="1">
      <c r="A239" s="50">
        <f t="shared" si="88"/>
        <v>3</v>
      </c>
      <c r="B239" s="148"/>
      <c r="C239" s="149" t="s">
        <v>127</v>
      </c>
      <c r="D239" s="58" t="s">
        <v>2</v>
      </c>
      <c r="E239" s="11">
        <f>SUBTOTAL(9,E240:E241)</f>
        <v>0</v>
      </c>
      <c r="F239" s="11">
        <f>SUBTOTAL(9,F240:F241)</f>
        <v>0</v>
      </c>
      <c r="G239" s="11">
        <f>SUBTOTAL(9,G240:G241)</f>
        <v>0</v>
      </c>
      <c r="H239" s="11">
        <f>SUBTOTAL(9,H240:H241)</f>
        <v>0</v>
      </c>
      <c r="I239" s="11">
        <f t="shared" ref="I239:N239" si="92">SUBTOTAL(9,I240:I241)</f>
        <v>0</v>
      </c>
      <c r="J239" s="11">
        <f t="shared" si="92"/>
        <v>0</v>
      </c>
      <c r="K239" s="11">
        <f t="shared" si="92"/>
        <v>0</v>
      </c>
      <c r="L239" s="11">
        <f t="shared" si="92"/>
        <v>0</v>
      </c>
      <c r="M239" s="11">
        <f t="shared" si="92"/>
        <v>0</v>
      </c>
      <c r="N239" s="11">
        <f t="shared" si="92"/>
        <v>0</v>
      </c>
      <c r="O239" s="11">
        <f>SUBTOTAL(9,O240:O241)</f>
        <v>0</v>
      </c>
    </row>
    <row r="240" spans="1:15" s="57" customFormat="1" ht="25.5" hidden="1">
      <c r="A240" s="50">
        <f t="shared" si="88"/>
        <v>3</v>
      </c>
      <c r="B240" s="148"/>
      <c r="C240" s="149" t="s">
        <v>303</v>
      </c>
      <c r="D240" s="58" t="s">
        <v>302</v>
      </c>
      <c r="E240" s="51"/>
      <c r="F240" s="51"/>
      <c r="G240" s="51"/>
      <c r="H240" s="51"/>
      <c r="I240" s="51"/>
      <c r="J240" s="52">
        <f>H240+I240</f>
        <v>0</v>
      </c>
      <c r="K240" s="51"/>
      <c r="L240" s="51"/>
      <c r="M240" s="52">
        <f>K240+L240</f>
        <v>0</v>
      </c>
      <c r="N240" s="51"/>
      <c r="O240" s="52">
        <f>M240+N240</f>
        <v>0</v>
      </c>
    </row>
    <row r="241" spans="1:15" s="57" customFormat="1" ht="25.5" hidden="1">
      <c r="A241" s="50">
        <f t="shared" si="88"/>
        <v>3</v>
      </c>
      <c r="B241" s="148"/>
      <c r="C241" s="149" t="s">
        <v>305</v>
      </c>
      <c r="D241" s="58" t="s">
        <v>304</v>
      </c>
      <c r="E241" s="51"/>
      <c r="F241" s="51"/>
      <c r="G241" s="51"/>
      <c r="H241" s="51"/>
      <c r="I241" s="51"/>
      <c r="J241" s="52">
        <f>H241+I241</f>
        <v>0</v>
      </c>
      <c r="K241" s="51"/>
      <c r="L241" s="51"/>
      <c r="M241" s="52">
        <f>K241+L241</f>
        <v>0</v>
      </c>
      <c r="N241" s="51"/>
      <c r="O241" s="52">
        <f>M241+N241</f>
        <v>0</v>
      </c>
    </row>
    <row r="242" spans="1:15" s="57" customFormat="1" hidden="1">
      <c r="A242" s="50">
        <f t="shared" si="88"/>
        <v>3</v>
      </c>
      <c r="B242" s="150"/>
      <c r="C242" s="151" t="s">
        <v>128</v>
      </c>
      <c r="D242" s="59" t="s">
        <v>3</v>
      </c>
      <c r="E242" s="51"/>
      <c r="F242" s="51"/>
      <c r="G242" s="51"/>
      <c r="H242" s="51"/>
      <c r="I242" s="51"/>
      <c r="J242" s="52">
        <f>H242+I242</f>
        <v>0</v>
      </c>
      <c r="K242" s="51"/>
      <c r="L242" s="51"/>
      <c r="M242" s="52">
        <f>K242+L242</f>
        <v>0</v>
      </c>
      <c r="N242" s="51"/>
      <c r="O242" s="52">
        <f>M242+N242</f>
        <v>0</v>
      </c>
    </row>
    <row r="243" spans="1:15" s="57" customFormat="1" hidden="1">
      <c r="A243" s="50">
        <f t="shared" si="88"/>
        <v>3</v>
      </c>
      <c r="B243" s="150"/>
      <c r="C243" s="152" t="s">
        <v>445</v>
      </c>
      <c r="D243" s="117" t="s">
        <v>446</v>
      </c>
      <c r="E243" s="11">
        <f>SUBTOTAL(9,E244:E247)</f>
        <v>0</v>
      </c>
      <c r="F243" s="11">
        <f>SUBTOTAL(9,F244:F247)</f>
        <v>0</v>
      </c>
      <c r="G243" s="11">
        <f>SUBTOTAL(9,G244:G247)</f>
        <v>0</v>
      </c>
      <c r="H243" s="11">
        <f>SUBTOTAL(9,H244:H247)</f>
        <v>0</v>
      </c>
      <c r="I243" s="11">
        <f t="shared" ref="I243:N243" si="93">SUBTOTAL(9,I244:I247)</f>
        <v>0</v>
      </c>
      <c r="J243" s="11">
        <f t="shared" si="93"/>
        <v>0</v>
      </c>
      <c r="K243" s="11">
        <f t="shared" si="93"/>
        <v>0</v>
      </c>
      <c r="L243" s="11">
        <f t="shared" si="93"/>
        <v>0</v>
      </c>
      <c r="M243" s="11">
        <f t="shared" si="93"/>
        <v>0</v>
      </c>
      <c r="N243" s="11">
        <f t="shared" si="93"/>
        <v>0</v>
      </c>
      <c r="O243" s="11">
        <f>SUBTOTAL(9,O244:O247)</f>
        <v>0</v>
      </c>
    </row>
    <row r="244" spans="1:15" s="57" customFormat="1" ht="25.5" hidden="1">
      <c r="A244" s="50">
        <f t="shared" si="88"/>
        <v>3</v>
      </c>
      <c r="B244" s="150"/>
      <c r="C244" s="149" t="s">
        <v>129</v>
      </c>
      <c r="D244" s="60" t="s">
        <v>37</v>
      </c>
      <c r="E244" s="51"/>
      <c r="F244" s="51"/>
      <c r="G244" s="51"/>
      <c r="H244" s="51"/>
      <c r="I244" s="51"/>
      <c r="J244" s="52">
        <f>H244+I244</f>
        <v>0</v>
      </c>
      <c r="K244" s="51"/>
      <c r="L244" s="51"/>
      <c r="M244" s="52">
        <f>K244+L244</f>
        <v>0</v>
      </c>
      <c r="N244" s="51"/>
      <c r="O244" s="52">
        <f>M244+N244</f>
        <v>0</v>
      </c>
    </row>
    <row r="245" spans="1:15" s="57" customFormat="1" hidden="1">
      <c r="A245" s="50">
        <f t="shared" si="88"/>
        <v>3</v>
      </c>
      <c r="B245" s="150"/>
      <c r="C245" s="149" t="s">
        <v>131</v>
      </c>
      <c r="D245" s="60" t="s">
        <v>39</v>
      </c>
      <c r="E245" s="51"/>
      <c r="F245" s="51"/>
      <c r="G245" s="51"/>
      <c r="H245" s="51"/>
      <c r="I245" s="51"/>
      <c r="J245" s="52">
        <f>H245+I245</f>
        <v>0</v>
      </c>
      <c r="K245" s="51"/>
      <c r="L245" s="51"/>
      <c r="M245" s="52">
        <f>K245+L245</f>
        <v>0</v>
      </c>
      <c r="N245" s="51"/>
      <c r="O245" s="52">
        <f>M245+N245</f>
        <v>0</v>
      </c>
    </row>
    <row r="246" spans="1:15" s="57" customFormat="1" hidden="1">
      <c r="A246" s="50">
        <f t="shared" si="88"/>
        <v>3</v>
      </c>
      <c r="B246" s="150"/>
      <c r="C246" s="149" t="s">
        <v>132</v>
      </c>
      <c r="D246" s="60" t="s">
        <v>40</v>
      </c>
      <c r="E246" s="51"/>
      <c r="F246" s="51"/>
      <c r="G246" s="51"/>
      <c r="H246" s="51"/>
      <c r="I246" s="51"/>
      <c r="J246" s="52">
        <f>H246+I246</f>
        <v>0</v>
      </c>
      <c r="K246" s="51"/>
      <c r="L246" s="51"/>
      <c r="M246" s="52">
        <f>K246+L246</f>
        <v>0</v>
      </c>
      <c r="N246" s="51"/>
      <c r="O246" s="52">
        <f>M246+N246</f>
        <v>0</v>
      </c>
    </row>
    <row r="247" spans="1:15" s="57" customFormat="1" ht="25.5" hidden="1">
      <c r="A247" s="50">
        <f t="shared" si="88"/>
        <v>3</v>
      </c>
      <c r="B247" s="150"/>
      <c r="C247" s="149" t="s">
        <v>133</v>
      </c>
      <c r="D247" s="60" t="s">
        <v>41</v>
      </c>
      <c r="E247" s="51"/>
      <c r="F247" s="51"/>
      <c r="G247" s="51"/>
      <c r="H247" s="51"/>
      <c r="I247" s="51"/>
      <c r="J247" s="52">
        <f>H247+I247</f>
        <v>0</v>
      </c>
      <c r="K247" s="51"/>
      <c r="L247" s="51"/>
      <c r="M247" s="52">
        <f>K247+L247</f>
        <v>0</v>
      </c>
      <c r="N247" s="51"/>
      <c r="O247" s="52">
        <f>M247+N247</f>
        <v>0</v>
      </c>
    </row>
    <row r="248" spans="1:15" s="57" customFormat="1" hidden="1">
      <c r="A248" s="50">
        <f t="shared" si="88"/>
        <v>3</v>
      </c>
      <c r="B248" s="150"/>
      <c r="C248" s="149" t="s">
        <v>447</v>
      </c>
      <c r="D248" s="60" t="s">
        <v>4</v>
      </c>
      <c r="E248" s="51"/>
      <c r="F248" s="51"/>
      <c r="G248" s="51"/>
      <c r="H248" s="51"/>
      <c r="I248" s="51"/>
      <c r="J248" s="52">
        <f>H248+I248</f>
        <v>0</v>
      </c>
      <c r="K248" s="51"/>
      <c r="L248" s="51"/>
      <c r="M248" s="52">
        <f>K248+L248</f>
        <v>0</v>
      </c>
      <c r="N248" s="51"/>
      <c r="O248" s="52">
        <f>M248+N248</f>
        <v>0</v>
      </c>
    </row>
    <row r="249" spans="1:15" s="57" customFormat="1" hidden="1">
      <c r="A249" s="50">
        <f t="shared" si="88"/>
        <v>3</v>
      </c>
      <c r="B249" s="147"/>
      <c r="C249" s="146" t="s">
        <v>134</v>
      </c>
      <c r="D249" s="56"/>
      <c r="E249" s="11">
        <f>SUBTOTAL(9,E250:E253)</f>
        <v>0</v>
      </c>
      <c r="F249" s="11">
        <f>SUBTOTAL(9,F250:F253)</f>
        <v>0</v>
      </c>
      <c r="G249" s="11">
        <f>SUBTOTAL(9,G250:G253)</f>
        <v>0</v>
      </c>
      <c r="H249" s="11">
        <f>SUBTOTAL(9,H250:H253)</f>
        <v>0</v>
      </c>
      <c r="I249" s="11">
        <f t="shared" ref="I249:N249" si="94">SUBTOTAL(9,I250:I253)</f>
        <v>0</v>
      </c>
      <c r="J249" s="11">
        <f t="shared" si="94"/>
        <v>0</v>
      </c>
      <c r="K249" s="11">
        <f t="shared" si="94"/>
        <v>0</v>
      </c>
      <c r="L249" s="11">
        <f t="shared" si="94"/>
        <v>0</v>
      </c>
      <c r="M249" s="11">
        <f t="shared" si="94"/>
        <v>0</v>
      </c>
      <c r="N249" s="11">
        <f t="shared" si="94"/>
        <v>0</v>
      </c>
      <c r="O249" s="11">
        <f>SUBTOTAL(9,O250:O253)</f>
        <v>0</v>
      </c>
    </row>
    <row r="250" spans="1:15" s="57" customFormat="1" hidden="1">
      <c r="A250" s="50">
        <f t="shared" si="88"/>
        <v>3</v>
      </c>
      <c r="B250" s="150"/>
      <c r="C250" s="151" t="s">
        <v>135</v>
      </c>
      <c r="D250" s="59" t="s">
        <v>5</v>
      </c>
      <c r="E250" s="51"/>
      <c r="F250" s="51"/>
      <c r="G250" s="51"/>
      <c r="H250" s="51"/>
      <c r="I250" s="51"/>
      <c r="J250" s="52">
        <f>H250+I250</f>
        <v>0</v>
      </c>
      <c r="K250" s="51"/>
      <c r="L250" s="51"/>
      <c r="M250" s="52">
        <f>K250+L250</f>
        <v>0</v>
      </c>
      <c r="N250" s="51"/>
      <c r="O250" s="52">
        <f>M250+N250</f>
        <v>0</v>
      </c>
    </row>
    <row r="251" spans="1:15" s="57" customFormat="1" hidden="1">
      <c r="A251" s="50">
        <f t="shared" si="88"/>
        <v>3</v>
      </c>
      <c r="B251" s="150"/>
      <c r="C251" s="154" t="s">
        <v>448</v>
      </c>
      <c r="D251" s="118" t="s">
        <v>173</v>
      </c>
      <c r="E251" s="51"/>
      <c r="F251" s="51"/>
      <c r="G251" s="51"/>
      <c r="H251" s="51"/>
      <c r="I251" s="51"/>
      <c r="J251" s="52">
        <f>H251+I251</f>
        <v>0</v>
      </c>
      <c r="K251" s="51"/>
      <c r="L251" s="51"/>
      <c r="M251" s="52">
        <f>K251+L251</f>
        <v>0</v>
      </c>
      <c r="N251" s="51"/>
      <c r="O251" s="52">
        <f>M251+N251</f>
        <v>0</v>
      </c>
    </row>
    <row r="252" spans="1:15" s="57" customFormat="1" hidden="1">
      <c r="A252" s="50">
        <f t="shared" si="88"/>
        <v>3</v>
      </c>
      <c r="B252" s="153"/>
      <c r="C252" s="155" t="s">
        <v>557</v>
      </c>
      <c r="D252" s="137" t="s">
        <v>8</v>
      </c>
      <c r="E252" s="51"/>
      <c r="F252" s="51"/>
      <c r="G252" s="51"/>
      <c r="H252" s="51"/>
      <c r="I252" s="51"/>
      <c r="J252" s="52">
        <f>H252+I252</f>
        <v>0</v>
      </c>
      <c r="K252" s="51"/>
      <c r="L252" s="51"/>
      <c r="M252" s="52">
        <f>K252+L252</f>
        <v>0</v>
      </c>
      <c r="N252" s="51"/>
      <c r="O252" s="52">
        <f>M252+N252</f>
        <v>0</v>
      </c>
    </row>
    <row r="253" spans="1:15" s="57" customFormat="1" ht="25.5" hidden="1">
      <c r="A253" s="50">
        <f t="shared" si="88"/>
        <v>3</v>
      </c>
      <c r="B253" s="153"/>
      <c r="C253" s="155" t="s">
        <v>139</v>
      </c>
      <c r="D253" s="136" t="s">
        <v>10</v>
      </c>
      <c r="E253" s="51"/>
      <c r="F253" s="51"/>
      <c r="G253" s="51"/>
      <c r="H253" s="51"/>
      <c r="I253" s="51"/>
      <c r="J253" s="52">
        <f>H253+I253</f>
        <v>0</v>
      </c>
      <c r="K253" s="51"/>
      <c r="L253" s="51"/>
      <c r="M253" s="52">
        <f>K253+L253</f>
        <v>0</v>
      </c>
      <c r="N253" s="51"/>
      <c r="O253" s="52">
        <f>M253+N253</f>
        <v>0</v>
      </c>
    </row>
    <row r="254" spans="1:15" s="57" customFormat="1" hidden="1">
      <c r="A254" s="50">
        <f t="shared" si="88"/>
        <v>3</v>
      </c>
      <c r="B254" s="156"/>
      <c r="C254" s="157" t="s">
        <v>140</v>
      </c>
      <c r="D254" s="136"/>
      <c r="E254" s="11">
        <f>SUBTOTAL(9,E255:E259)</f>
        <v>0</v>
      </c>
      <c r="F254" s="11">
        <f>SUBTOTAL(9,F255:F259)</f>
        <v>0</v>
      </c>
      <c r="G254" s="11">
        <f>SUBTOTAL(9,G255:G259)</f>
        <v>0</v>
      </c>
      <c r="H254" s="11">
        <f>SUBTOTAL(9,H255:H259)</f>
        <v>0</v>
      </c>
      <c r="I254" s="11">
        <f t="shared" ref="I254:N254" si="95">SUBTOTAL(9,I255:I259)</f>
        <v>0</v>
      </c>
      <c r="J254" s="11">
        <f t="shared" si="95"/>
        <v>0</v>
      </c>
      <c r="K254" s="11">
        <f t="shared" si="95"/>
        <v>0</v>
      </c>
      <c r="L254" s="11">
        <f t="shared" si="95"/>
        <v>0</v>
      </c>
      <c r="M254" s="11">
        <f t="shared" si="95"/>
        <v>0</v>
      </c>
      <c r="N254" s="11">
        <f t="shared" si="95"/>
        <v>0</v>
      </c>
      <c r="O254" s="11">
        <f>SUBTOTAL(9,O255:O259)</f>
        <v>0</v>
      </c>
    </row>
    <row r="255" spans="1:15" s="57" customFormat="1" hidden="1">
      <c r="A255" s="50">
        <f t="shared" si="88"/>
        <v>3</v>
      </c>
      <c r="B255" s="153"/>
      <c r="C255" s="155" t="s">
        <v>141</v>
      </c>
      <c r="D255" s="137" t="s">
        <v>71</v>
      </c>
      <c r="E255" s="51"/>
      <c r="F255" s="51"/>
      <c r="G255" s="51"/>
      <c r="H255" s="51"/>
      <c r="I255" s="51"/>
      <c r="J255" s="52">
        <f>H255+I255</f>
        <v>0</v>
      </c>
      <c r="K255" s="51"/>
      <c r="L255" s="51"/>
      <c r="M255" s="52">
        <f>K255+L255</f>
        <v>0</v>
      </c>
      <c r="N255" s="51"/>
      <c r="O255" s="52">
        <f>M255+N255</f>
        <v>0</v>
      </c>
    </row>
    <row r="256" spans="1:15" s="57" customFormat="1" hidden="1">
      <c r="A256" s="50">
        <f t="shared" si="88"/>
        <v>3</v>
      </c>
      <c r="B256" s="153"/>
      <c r="C256" s="155" t="s">
        <v>142</v>
      </c>
      <c r="D256" s="137" t="s">
        <v>73</v>
      </c>
      <c r="E256" s="51"/>
      <c r="F256" s="51"/>
      <c r="G256" s="51"/>
      <c r="H256" s="51"/>
      <c r="I256" s="51"/>
      <c r="J256" s="52">
        <f>H256+I256</f>
        <v>0</v>
      </c>
      <c r="K256" s="51"/>
      <c r="L256" s="51"/>
      <c r="M256" s="52">
        <f>K256+L256</f>
        <v>0</v>
      </c>
      <c r="N256" s="51"/>
      <c r="O256" s="52">
        <f>M256+N256</f>
        <v>0</v>
      </c>
    </row>
    <row r="257" spans="1:15" s="57" customFormat="1" hidden="1">
      <c r="A257" s="50">
        <f t="shared" si="88"/>
        <v>3</v>
      </c>
      <c r="B257" s="153"/>
      <c r="C257" s="155" t="s">
        <v>143</v>
      </c>
      <c r="D257" s="137" t="s">
        <v>75</v>
      </c>
      <c r="E257" s="51"/>
      <c r="F257" s="51"/>
      <c r="G257" s="51"/>
      <c r="H257" s="51"/>
      <c r="I257" s="51"/>
      <c r="J257" s="52">
        <f>H257+I257</f>
        <v>0</v>
      </c>
      <c r="K257" s="51"/>
      <c r="L257" s="51"/>
      <c r="M257" s="52">
        <f>K257+L257</f>
        <v>0</v>
      </c>
      <c r="N257" s="51"/>
      <c r="O257" s="52">
        <f>M257+N257</f>
        <v>0</v>
      </c>
    </row>
    <row r="258" spans="1:15" hidden="1">
      <c r="A258" s="50">
        <f t="shared" si="88"/>
        <v>3</v>
      </c>
      <c r="B258" s="153"/>
      <c r="C258" s="155" t="s">
        <v>144</v>
      </c>
      <c r="D258" s="137" t="s">
        <v>77</v>
      </c>
      <c r="E258" s="51"/>
      <c r="F258" s="51"/>
      <c r="G258" s="51"/>
      <c r="H258" s="51"/>
      <c r="I258" s="51"/>
      <c r="J258" s="52">
        <f>H258+I258</f>
        <v>0</v>
      </c>
      <c r="K258" s="51"/>
      <c r="L258" s="51"/>
      <c r="M258" s="52">
        <f>K258+L258</f>
        <v>0</v>
      </c>
      <c r="N258" s="51"/>
      <c r="O258" s="52">
        <f>M258+N258</f>
        <v>0</v>
      </c>
    </row>
    <row r="259" spans="1:15" hidden="1">
      <c r="A259" s="50">
        <f t="shared" si="88"/>
        <v>3</v>
      </c>
      <c r="B259" s="153"/>
      <c r="C259" s="155" t="s">
        <v>145</v>
      </c>
      <c r="D259" s="137" t="s">
        <v>28</v>
      </c>
      <c r="E259" s="51"/>
      <c r="F259" s="51"/>
      <c r="G259" s="51"/>
      <c r="H259" s="51"/>
      <c r="I259" s="51"/>
      <c r="J259" s="52">
        <f>H259+I259</f>
        <v>0</v>
      </c>
      <c r="K259" s="51"/>
      <c r="L259" s="51"/>
      <c r="M259" s="52">
        <f>K259+L259</f>
        <v>0</v>
      </c>
      <c r="N259" s="51"/>
      <c r="O259" s="52">
        <f>M259+N259</f>
        <v>0</v>
      </c>
    </row>
    <row r="260" spans="1:15" hidden="1">
      <c r="A260" s="50">
        <f t="shared" si="88"/>
        <v>3</v>
      </c>
      <c r="B260" s="145" t="s">
        <v>146</v>
      </c>
      <c r="C260" s="157" t="s">
        <v>147</v>
      </c>
      <c r="D260" s="56"/>
      <c r="E260" s="11">
        <f>SUBTOTAL(9,E261:E289)</f>
        <v>0</v>
      </c>
      <c r="F260" s="11">
        <f>SUBTOTAL(9,F261:F289)</f>
        <v>0</v>
      </c>
      <c r="G260" s="11">
        <f>SUBTOTAL(9,G261:G289)</f>
        <v>0</v>
      </c>
      <c r="H260" s="11">
        <f>SUBTOTAL(9,H261:H289)</f>
        <v>0</v>
      </c>
      <c r="I260" s="11">
        <f t="shared" ref="I260:N260" si="96">SUBTOTAL(9,I261:I289)</f>
        <v>0</v>
      </c>
      <c r="J260" s="11">
        <f t="shared" si="96"/>
        <v>0</v>
      </c>
      <c r="K260" s="11">
        <f t="shared" si="96"/>
        <v>0</v>
      </c>
      <c r="L260" s="11">
        <f t="shared" si="96"/>
        <v>0</v>
      </c>
      <c r="M260" s="11">
        <f t="shared" si="96"/>
        <v>0</v>
      </c>
      <c r="N260" s="11">
        <f t="shared" si="96"/>
        <v>0</v>
      </c>
      <c r="O260" s="11">
        <f>SUBTOTAL(9,O261:O289)</f>
        <v>0</v>
      </c>
    </row>
    <row r="261" spans="1:15" hidden="1">
      <c r="A261" s="50">
        <f t="shared" si="88"/>
        <v>3</v>
      </c>
      <c r="B261" s="156"/>
      <c r="C261" s="158" t="s">
        <v>26</v>
      </c>
      <c r="D261" s="56"/>
      <c r="E261" s="11">
        <f>SUBTOTAL(9,E262:E280)</f>
        <v>0</v>
      </c>
      <c r="F261" s="11">
        <f t="shared" ref="F261:O261" si="97">SUBTOTAL(9,F262:F280)</f>
        <v>0</v>
      </c>
      <c r="G261" s="11">
        <f t="shared" si="97"/>
        <v>0</v>
      </c>
      <c r="H261" s="11">
        <f t="shared" si="97"/>
        <v>0</v>
      </c>
      <c r="I261" s="11">
        <f t="shared" si="97"/>
        <v>0</v>
      </c>
      <c r="J261" s="11">
        <f t="shared" si="97"/>
        <v>0</v>
      </c>
      <c r="K261" s="11">
        <f t="shared" si="97"/>
        <v>0</v>
      </c>
      <c r="L261" s="11">
        <f t="shared" si="97"/>
        <v>0</v>
      </c>
      <c r="M261" s="11">
        <f t="shared" si="97"/>
        <v>0</v>
      </c>
      <c r="N261" s="11">
        <f t="shared" si="97"/>
        <v>0</v>
      </c>
      <c r="O261" s="11">
        <f t="shared" si="97"/>
        <v>0</v>
      </c>
    </row>
    <row r="262" spans="1:15" hidden="1">
      <c r="A262" s="50">
        <f t="shared" si="88"/>
        <v>3</v>
      </c>
      <c r="B262" s="150"/>
      <c r="C262" s="161" t="s">
        <v>770</v>
      </c>
      <c r="D262" s="56"/>
      <c r="E262" s="11">
        <f>SUBTOTAL(9,E263:E272)</f>
        <v>0</v>
      </c>
      <c r="F262" s="11">
        <f t="shared" ref="F262:O262" si="98">SUBTOTAL(9,F263:F272)</f>
        <v>0</v>
      </c>
      <c r="G262" s="11">
        <f t="shared" si="98"/>
        <v>0</v>
      </c>
      <c r="H262" s="11">
        <f t="shared" si="98"/>
        <v>0</v>
      </c>
      <c r="I262" s="11">
        <f t="shared" si="98"/>
        <v>0</v>
      </c>
      <c r="J262" s="11">
        <f t="shared" si="98"/>
        <v>0</v>
      </c>
      <c r="K262" s="11">
        <f t="shared" si="98"/>
        <v>0</v>
      </c>
      <c r="L262" s="11">
        <f t="shared" si="98"/>
        <v>0</v>
      </c>
      <c r="M262" s="11">
        <f t="shared" si="98"/>
        <v>0</v>
      </c>
      <c r="N262" s="11">
        <f t="shared" si="98"/>
        <v>0</v>
      </c>
      <c r="O262" s="11">
        <f t="shared" si="98"/>
        <v>0</v>
      </c>
    </row>
    <row r="263" spans="1:15" ht="25.5" hidden="1">
      <c r="A263" s="50">
        <f t="shared" si="88"/>
        <v>3</v>
      </c>
      <c r="B263" s="150"/>
      <c r="C263" s="160" t="s">
        <v>771</v>
      </c>
      <c r="D263" s="58" t="s">
        <v>2</v>
      </c>
      <c r="E263" s="11">
        <f>SUBTOTAL(9,E264:E265)</f>
        <v>0</v>
      </c>
      <c r="F263" s="11">
        <f t="shared" ref="F263:O263" si="99">SUBTOTAL(9,F264:F265)</f>
        <v>0</v>
      </c>
      <c r="G263" s="11">
        <f t="shared" si="99"/>
        <v>0</v>
      </c>
      <c r="H263" s="11">
        <f t="shared" si="99"/>
        <v>0</v>
      </c>
      <c r="I263" s="11">
        <f t="shared" si="99"/>
        <v>0</v>
      </c>
      <c r="J263" s="11">
        <f t="shared" si="99"/>
        <v>0</v>
      </c>
      <c r="K263" s="11">
        <f t="shared" si="99"/>
        <v>0</v>
      </c>
      <c r="L263" s="11">
        <f t="shared" si="99"/>
        <v>0</v>
      </c>
      <c r="M263" s="11">
        <f t="shared" si="99"/>
        <v>0</v>
      </c>
      <c r="N263" s="11">
        <f t="shared" si="99"/>
        <v>0</v>
      </c>
      <c r="O263" s="11">
        <f t="shared" si="99"/>
        <v>0</v>
      </c>
    </row>
    <row r="264" spans="1:15" ht="25.5" hidden="1">
      <c r="A264" s="50">
        <f t="shared" si="88"/>
        <v>3</v>
      </c>
      <c r="B264" s="150"/>
      <c r="C264" s="260" t="s">
        <v>772</v>
      </c>
      <c r="D264" s="58" t="s">
        <v>302</v>
      </c>
      <c r="E264" s="51"/>
      <c r="F264" s="51"/>
      <c r="G264" s="51"/>
      <c r="H264" s="51"/>
      <c r="I264" s="51"/>
      <c r="J264" s="52">
        <f>H264+I264</f>
        <v>0</v>
      </c>
      <c r="K264" s="51"/>
      <c r="L264" s="51"/>
      <c r="M264" s="52">
        <f>K264+L264</f>
        <v>0</v>
      </c>
      <c r="N264" s="51"/>
      <c r="O264" s="52">
        <f>M264+N264</f>
        <v>0</v>
      </c>
    </row>
    <row r="265" spans="1:15" ht="25.5" hidden="1">
      <c r="A265" s="50">
        <f t="shared" si="88"/>
        <v>3</v>
      </c>
      <c r="B265" s="150"/>
      <c r="C265" s="260" t="s">
        <v>773</v>
      </c>
      <c r="D265" s="58" t="s">
        <v>304</v>
      </c>
      <c r="E265" s="51"/>
      <c r="F265" s="51"/>
      <c r="G265" s="51"/>
      <c r="H265" s="51"/>
      <c r="I265" s="51"/>
      <c r="J265" s="52">
        <f>H265+I265</f>
        <v>0</v>
      </c>
      <c r="K265" s="51"/>
      <c r="L265" s="51"/>
      <c r="M265" s="52">
        <f>K265+L265</f>
        <v>0</v>
      </c>
      <c r="N265" s="51"/>
      <c r="O265" s="52">
        <f>M265+N265</f>
        <v>0</v>
      </c>
    </row>
    <row r="266" spans="1:15" hidden="1">
      <c r="A266" s="50">
        <f t="shared" si="88"/>
        <v>3</v>
      </c>
      <c r="B266" s="150"/>
      <c r="C266" s="258" t="s">
        <v>42</v>
      </c>
      <c r="D266" s="59" t="s">
        <v>3</v>
      </c>
      <c r="E266" s="51"/>
      <c r="F266" s="51"/>
      <c r="G266" s="51"/>
      <c r="H266" s="51"/>
      <c r="I266" s="51"/>
      <c r="J266" s="52">
        <f>H266+I266</f>
        <v>0</v>
      </c>
      <c r="K266" s="51"/>
      <c r="L266" s="51"/>
      <c r="M266" s="52">
        <f>K266+L266</f>
        <v>0</v>
      </c>
      <c r="N266" s="51"/>
      <c r="O266" s="52">
        <f>M266+N266</f>
        <v>0</v>
      </c>
    </row>
    <row r="267" spans="1:15" hidden="1">
      <c r="A267" s="50">
        <f t="shared" si="88"/>
        <v>3</v>
      </c>
      <c r="B267" s="150"/>
      <c r="C267" s="259" t="s">
        <v>449</v>
      </c>
      <c r="D267" s="117" t="s">
        <v>446</v>
      </c>
      <c r="E267" s="11">
        <f>SUBTOTAL(9,E268:E271)</f>
        <v>0</v>
      </c>
      <c r="F267" s="11">
        <f>SUBTOTAL(9,F268:F271)</f>
        <v>0</v>
      </c>
      <c r="G267" s="11">
        <f>SUBTOTAL(9,G268:G271)</f>
        <v>0</v>
      </c>
      <c r="H267" s="11">
        <f>SUBTOTAL(9,H268:H271)</f>
        <v>0</v>
      </c>
      <c r="I267" s="11">
        <f t="shared" ref="I267:N267" si="100">SUBTOTAL(9,I268:I271)</f>
        <v>0</v>
      </c>
      <c r="J267" s="11">
        <f t="shared" si="100"/>
        <v>0</v>
      </c>
      <c r="K267" s="11">
        <f t="shared" si="100"/>
        <v>0</v>
      </c>
      <c r="L267" s="11">
        <f t="shared" si="100"/>
        <v>0</v>
      </c>
      <c r="M267" s="11">
        <f t="shared" si="100"/>
        <v>0</v>
      </c>
      <c r="N267" s="11">
        <f t="shared" si="100"/>
        <v>0</v>
      </c>
      <c r="O267" s="11">
        <f>SUBTOTAL(9,O268:O271)</f>
        <v>0</v>
      </c>
    </row>
    <row r="268" spans="1:15" ht="25.5" hidden="1">
      <c r="A268" s="50">
        <f t="shared" si="88"/>
        <v>3</v>
      </c>
      <c r="B268" s="150"/>
      <c r="C268" s="260" t="s">
        <v>153</v>
      </c>
      <c r="D268" s="60" t="s">
        <v>37</v>
      </c>
      <c r="E268" s="51"/>
      <c r="F268" s="51"/>
      <c r="G268" s="51"/>
      <c r="H268" s="51"/>
      <c r="I268" s="51"/>
      <c r="J268" s="52">
        <f t="shared" ref="J268:J280" si="101">H268+I268</f>
        <v>0</v>
      </c>
      <c r="K268" s="51"/>
      <c r="L268" s="51"/>
      <c r="M268" s="52">
        <f t="shared" ref="M268:M280" si="102">K268+L268</f>
        <v>0</v>
      </c>
      <c r="N268" s="51"/>
      <c r="O268" s="52">
        <f t="shared" ref="O268:O280" si="103">M268+N268</f>
        <v>0</v>
      </c>
    </row>
    <row r="269" spans="1:15" hidden="1">
      <c r="A269" s="50">
        <f t="shared" si="88"/>
        <v>3</v>
      </c>
      <c r="B269" s="150"/>
      <c r="C269" s="260" t="s">
        <v>155</v>
      </c>
      <c r="D269" s="60" t="s">
        <v>39</v>
      </c>
      <c r="E269" s="51"/>
      <c r="F269" s="51"/>
      <c r="G269" s="51"/>
      <c r="H269" s="51"/>
      <c r="I269" s="51"/>
      <c r="J269" s="52">
        <f t="shared" si="101"/>
        <v>0</v>
      </c>
      <c r="K269" s="51"/>
      <c r="L269" s="51"/>
      <c r="M269" s="52">
        <f t="shared" si="102"/>
        <v>0</v>
      </c>
      <c r="N269" s="51"/>
      <c r="O269" s="52">
        <f t="shared" si="103"/>
        <v>0</v>
      </c>
    </row>
    <row r="270" spans="1:15" ht="25.5" hidden="1">
      <c r="A270" s="50">
        <f t="shared" si="88"/>
        <v>3</v>
      </c>
      <c r="B270" s="150"/>
      <c r="C270" s="260" t="s">
        <v>156</v>
      </c>
      <c r="D270" s="60" t="s">
        <v>40</v>
      </c>
      <c r="E270" s="51"/>
      <c r="F270" s="51"/>
      <c r="G270" s="51"/>
      <c r="H270" s="51"/>
      <c r="I270" s="51"/>
      <c r="J270" s="52">
        <f t="shared" si="101"/>
        <v>0</v>
      </c>
      <c r="K270" s="51"/>
      <c r="L270" s="51"/>
      <c r="M270" s="52">
        <f t="shared" si="102"/>
        <v>0</v>
      </c>
      <c r="N270" s="51"/>
      <c r="O270" s="52">
        <f t="shared" si="103"/>
        <v>0</v>
      </c>
    </row>
    <row r="271" spans="1:15" ht="25.5" hidden="1">
      <c r="A271" s="50">
        <f t="shared" si="88"/>
        <v>3</v>
      </c>
      <c r="B271" s="150"/>
      <c r="C271" s="260" t="s">
        <v>157</v>
      </c>
      <c r="D271" s="60" t="s">
        <v>41</v>
      </c>
      <c r="E271" s="51"/>
      <c r="F271" s="51"/>
      <c r="G271" s="51"/>
      <c r="H271" s="51"/>
      <c r="I271" s="51"/>
      <c r="J271" s="52">
        <f t="shared" si="101"/>
        <v>0</v>
      </c>
      <c r="K271" s="51"/>
      <c r="L271" s="51"/>
      <c r="M271" s="52">
        <f t="shared" si="102"/>
        <v>0</v>
      </c>
      <c r="N271" s="51"/>
      <c r="O271" s="52">
        <f t="shared" si="103"/>
        <v>0</v>
      </c>
    </row>
    <row r="272" spans="1:15" hidden="1">
      <c r="A272" s="50">
        <f t="shared" si="88"/>
        <v>3</v>
      </c>
      <c r="B272" s="150"/>
      <c r="C272" s="160" t="s">
        <v>158</v>
      </c>
      <c r="D272" s="60" t="s">
        <v>4</v>
      </c>
      <c r="E272" s="51"/>
      <c r="F272" s="51"/>
      <c r="G272" s="51"/>
      <c r="H272" s="51"/>
      <c r="I272" s="51"/>
      <c r="J272" s="52">
        <f t="shared" si="101"/>
        <v>0</v>
      </c>
      <c r="K272" s="51"/>
      <c r="L272" s="51"/>
      <c r="M272" s="52">
        <f t="shared" si="102"/>
        <v>0</v>
      </c>
      <c r="N272" s="51"/>
      <c r="O272" s="52">
        <f t="shared" si="103"/>
        <v>0</v>
      </c>
    </row>
    <row r="273" spans="1:15" hidden="1">
      <c r="A273" s="50">
        <f t="shared" si="88"/>
        <v>3</v>
      </c>
      <c r="B273" s="150"/>
      <c r="C273" s="159" t="s">
        <v>19</v>
      </c>
      <c r="D273" s="59" t="s">
        <v>5</v>
      </c>
      <c r="E273" s="51"/>
      <c r="F273" s="51"/>
      <c r="G273" s="51"/>
      <c r="H273" s="51"/>
      <c r="I273" s="51"/>
      <c r="J273" s="52">
        <f t="shared" si="101"/>
        <v>0</v>
      </c>
      <c r="K273" s="51"/>
      <c r="L273" s="51"/>
      <c r="M273" s="52">
        <f t="shared" si="102"/>
        <v>0</v>
      </c>
      <c r="N273" s="51"/>
      <c r="O273" s="52">
        <f t="shared" si="103"/>
        <v>0</v>
      </c>
    </row>
    <row r="274" spans="1:15" hidden="1">
      <c r="A274" s="50">
        <f t="shared" si="88"/>
        <v>3</v>
      </c>
      <c r="B274" s="150"/>
      <c r="C274" s="162" t="s">
        <v>450</v>
      </c>
      <c r="D274" s="118" t="s">
        <v>173</v>
      </c>
      <c r="E274" s="51"/>
      <c r="F274" s="51"/>
      <c r="G274" s="51"/>
      <c r="H274" s="51"/>
      <c r="I274" s="51"/>
      <c r="J274" s="52">
        <f t="shared" si="101"/>
        <v>0</v>
      </c>
      <c r="K274" s="51"/>
      <c r="L274" s="51"/>
      <c r="M274" s="52">
        <f t="shared" si="102"/>
        <v>0</v>
      </c>
      <c r="N274" s="51"/>
      <c r="O274" s="52">
        <f t="shared" si="103"/>
        <v>0</v>
      </c>
    </row>
    <row r="275" spans="1:15" hidden="1">
      <c r="A275" s="50">
        <f t="shared" si="88"/>
        <v>3</v>
      </c>
      <c r="B275" s="153"/>
      <c r="C275" s="163" t="s">
        <v>29</v>
      </c>
      <c r="D275" s="136" t="s">
        <v>6</v>
      </c>
      <c r="E275" s="51"/>
      <c r="F275" s="51"/>
      <c r="G275" s="51"/>
      <c r="H275" s="51"/>
      <c r="I275" s="51"/>
      <c r="J275" s="52">
        <f t="shared" si="101"/>
        <v>0</v>
      </c>
      <c r="K275" s="51"/>
      <c r="L275" s="51"/>
      <c r="M275" s="52">
        <f t="shared" si="102"/>
        <v>0</v>
      </c>
      <c r="N275" s="51"/>
      <c r="O275" s="52">
        <f t="shared" si="103"/>
        <v>0</v>
      </c>
    </row>
    <row r="276" spans="1:15" hidden="1">
      <c r="A276" s="50">
        <f t="shared" si="88"/>
        <v>3</v>
      </c>
      <c r="B276" s="153"/>
      <c r="C276" s="163" t="s">
        <v>21</v>
      </c>
      <c r="D276" s="137" t="s">
        <v>8</v>
      </c>
      <c r="E276" s="51"/>
      <c r="F276" s="51"/>
      <c r="G276" s="51"/>
      <c r="H276" s="51"/>
      <c r="I276" s="51"/>
      <c r="J276" s="52">
        <f>H276+I276</f>
        <v>0</v>
      </c>
      <c r="K276" s="51"/>
      <c r="L276" s="51"/>
      <c r="M276" s="52">
        <f>K276+L276</f>
        <v>0</v>
      </c>
      <c r="N276" s="51"/>
      <c r="O276" s="52">
        <f t="shared" si="103"/>
        <v>0</v>
      </c>
    </row>
    <row r="277" spans="1:15" hidden="1">
      <c r="A277" s="50">
        <f t="shared" si="88"/>
        <v>3</v>
      </c>
      <c r="B277" s="153"/>
      <c r="C277" s="163" t="s">
        <v>526</v>
      </c>
      <c r="D277" s="137" t="s">
        <v>31</v>
      </c>
      <c r="E277" s="51"/>
      <c r="F277" s="51"/>
      <c r="G277" s="51"/>
      <c r="H277" s="51"/>
      <c r="I277" s="51"/>
      <c r="J277" s="52">
        <f t="shared" si="101"/>
        <v>0</v>
      </c>
      <c r="K277" s="51"/>
      <c r="L277" s="51"/>
      <c r="M277" s="52">
        <f t="shared" si="102"/>
        <v>0</v>
      </c>
      <c r="N277" s="51"/>
      <c r="O277" s="52">
        <f t="shared" si="103"/>
        <v>0</v>
      </c>
    </row>
    <row r="278" spans="1:15" hidden="1">
      <c r="A278" s="50">
        <f t="shared" si="88"/>
        <v>3</v>
      </c>
      <c r="B278" s="153"/>
      <c r="C278" s="163" t="s">
        <v>558</v>
      </c>
      <c r="D278" s="137" t="s">
        <v>559</v>
      </c>
      <c r="E278" s="51"/>
      <c r="F278" s="51"/>
      <c r="G278" s="51"/>
      <c r="H278" s="51"/>
      <c r="I278" s="51"/>
      <c r="J278" s="52">
        <f t="shared" si="101"/>
        <v>0</v>
      </c>
      <c r="K278" s="51"/>
      <c r="L278" s="51"/>
      <c r="M278" s="52">
        <f t="shared" si="102"/>
        <v>0</v>
      </c>
      <c r="N278" s="51"/>
      <c r="O278" s="52">
        <f t="shared" si="103"/>
        <v>0</v>
      </c>
    </row>
    <row r="279" spans="1:15" ht="25.5" hidden="1">
      <c r="A279" s="50">
        <f t="shared" si="88"/>
        <v>3</v>
      </c>
      <c r="B279" s="153"/>
      <c r="C279" s="163" t="s">
        <v>528</v>
      </c>
      <c r="D279" s="136" t="s">
        <v>9</v>
      </c>
      <c r="E279" s="51"/>
      <c r="F279" s="51"/>
      <c r="G279" s="51"/>
      <c r="H279" s="51"/>
      <c r="I279" s="51"/>
      <c r="J279" s="52">
        <f t="shared" si="101"/>
        <v>0</v>
      </c>
      <c r="K279" s="51"/>
      <c r="L279" s="51"/>
      <c r="M279" s="52">
        <f t="shared" si="102"/>
        <v>0</v>
      </c>
      <c r="N279" s="51"/>
      <c r="O279" s="52">
        <f t="shared" si="103"/>
        <v>0</v>
      </c>
    </row>
    <row r="280" spans="1:15" ht="25.5" hidden="1">
      <c r="A280" s="50">
        <f t="shared" si="88"/>
        <v>3</v>
      </c>
      <c r="B280" s="153"/>
      <c r="C280" s="163" t="s">
        <v>30</v>
      </c>
      <c r="D280" s="136" t="s">
        <v>10</v>
      </c>
      <c r="E280" s="51"/>
      <c r="F280" s="51"/>
      <c r="G280" s="51"/>
      <c r="H280" s="51"/>
      <c r="I280" s="51"/>
      <c r="J280" s="52">
        <f t="shared" si="101"/>
        <v>0</v>
      </c>
      <c r="K280" s="51"/>
      <c r="L280" s="51"/>
      <c r="M280" s="52">
        <f t="shared" si="102"/>
        <v>0</v>
      </c>
      <c r="N280" s="51"/>
      <c r="O280" s="52">
        <f t="shared" si="103"/>
        <v>0</v>
      </c>
    </row>
    <row r="281" spans="1:15" hidden="1">
      <c r="A281" s="50">
        <f t="shared" si="88"/>
        <v>3</v>
      </c>
      <c r="B281" s="153"/>
      <c r="C281" s="165" t="s">
        <v>451</v>
      </c>
      <c r="D281" s="138" t="s">
        <v>93</v>
      </c>
      <c r="E281" s="11">
        <f>SUBTOTAL(9,E282:E283)</f>
        <v>0</v>
      </c>
      <c r="F281" s="11">
        <f>SUBTOTAL(9,F282:F283)</f>
        <v>0</v>
      </c>
      <c r="G281" s="11">
        <f>SUBTOTAL(9,G282:G283)</f>
        <v>0</v>
      </c>
      <c r="H281" s="11">
        <f>SUBTOTAL(9,H282:H283)</f>
        <v>0</v>
      </c>
      <c r="I281" s="11">
        <f t="shared" ref="I281:N281" si="104">SUBTOTAL(9,I282:I283)</f>
        <v>0</v>
      </c>
      <c r="J281" s="11">
        <f t="shared" si="104"/>
        <v>0</v>
      </c>
      <c r="K281" s="11">
        <f t="shared" si="104"/>
        <v>0</v>
      </c>
      <c r="L281" s="11">
        <f t="shared" si="104"/>
        <v>0</v>
      </c>
      <c r="M281" s="11">
        <f t="shared" si="104"/>
        <v>0</v>
      </c>
      <c r="N281" s="11">
        <f t="shared" si="104"/>
        <v>0</v>
      </c>
      <c r="O281" s="11">
        <f>SUBTOTAL(9,O282:O283)</f>
        <v>0</v>
      </c>
    </row>
    <row r="282" spans="1:15" hidden="1">
      <c r="A282" s="50">
        <f t="shared" si="88"/>
        <v>3</v>
      </c>
      <c r="B282" s="153"/>
      <c r="C282" s="166" t="s">
        <v>452</v>
      </c>
      <c r="D282" s="138" t="s">
        <v>453</v>
      </c>
      <c r="E282" s="51"/>
      <c r="F282" s="51"/>
      <c r="G282" s="51"/>
      <c r="H282" s="51"/>
      <c r="I282" s="51"/>
      <c r="J282" s="52">
        <f>H282+I282</f>
        <v>0</v>
      </c>
      <c r="K282" s="51"/>
      <c r="L282" s="51"/>
      <c r="M282" s="52">
        <f>K282+L282</f>
        <v>0</v>
      </c>
      <c r="N282" s="51"/>
      <c r="O282" s="52">
        <f>M282+N282</f>
        <v>0</v>
      </c>
    </row>
    <row r="283" spans="1:15" hidden="1">
      <c r="A283" s="50">
        <f t="shared" si="88"/>
        <v>3</v>
      </c>
      <c r="B283" s="153"/>
      <c r="C283" s="166" t="s">
        <v>454</v>
      </c>
      <c r="D283" s="138" t="s">
        <v>455</v>
      </c>
      <c r="E283" s="51"/>
      <c r="F283" s="51"/>
      <c r="G283" s="51"/>
      <c r="H283" s="51"/>
      <c r="I283" s="51"/>
      <c r="J283" s="52">
        <f>H283+I283</f>
        <v>0</v>
      </c>
      <c r="K283" s="51"/>
      <c r="L283" s="51"/>
      <c r="M283" s="52">
        <f>K283+L283</f>
        <v>0</v>
      </c>
      <c r="N283" s="51"/>
      <c r="O283" s="52">
        <f>M283+N283</f>
        <v>0</v>
      </c>
    </row>
    <row r="284" spans="1:15" hidden="1">
      <c r="A284" s="50">
        <f t="shared" si="88"/>
        <v>3</v>
      </c>
      <c r="B284" s="156"/>
      <c r="C284" s="158" t="s">
        <v>32</v>
      </c>
      <c r="D284" s="136"/>
      <c r="E284" s="11">
        <f>SUBTOTAL(9,E285:E289)</f>
        <v>0</v>
      </c>
      <c r="F284" s="11">
        <f>SUBTOTAL(9,F285:F289)</f>
        <v>0</v>
      </c>
      <c r="G284" s="11">
        <f>SUBTOTAL(9,G285:G289)</f>
        <v>0</v>
      </c>
      <c r="H284" s="11">
        <f>SUBTOTAL(9,H285:H289)</f>
        <v>0</v>
      </c>
      <c r="I284" s="11">
        <f t="shared" ref="I284:N284" si="105">SUBTOTAL(9,I285:I289)</f>
        <v>0</v>
      </c>
      <c r="J284" s="11">
        <f t="shared" si="105"/>
        <v>0</v>
      </c>
      <c r="K284" s="11">
        <f t="shared" si="105"/>
        <v>0</v>
      </c>
      <c r="L284" s="11">
        <f t="shared" si="105"/>
        <v>0</v>
      </c>
      <c r="M284" s="11">
        <f t="shared" si="105"/>
        <v>0</v>
      </c>
      <c r="N284" s="11">
        <f t="shared" si="105"/>
        <v>0</v>
      </c>
      <c r="O284" s="11">
        <f>SUBTOTAL(9,O285:O289)</f>
        <v>0</v>
      </c>
    </row>
    <row r="285" spans="1:15" hidden="1">
      <c r="A285" s="50">
        <f t="shared" si="88"/>
        <v>3</v>
      </c>
      <c r="B285" s="153"/>
      <c r="C285" s="163" t="s">
        <v>70</v>
      </c>
      <c r="D285" s="137" t="s">
        <v>71</v>
      </c>
      <c r="E285" s="51"/>
      <c r="F285" s="51"/>
      <c r="G285" s="51"/>
      <c r="H285" s="51"/>
      <c r="I285" s="51"/>
      <c r="J285" s="52">
        <f>H285+I285</f>
        <v>0</v>
      </c>
      <c r="K285" s="51"/>
      <c r="L285" s="51"/>
      <c r="M285" s="52">
        <f>K285+L285</f>
        <v>0</v>
      </c>
      <c r="N285" s="51"/>
      <c r="O285" s="52">
        <f>M285+N285</f>
        <v>0</v>
      </c>
    </row>
    <row r="286" spans="1:15" hidden="1">
      <c r="A286" s="50">
        <f t="shared" si="88"/>
        <v>3</v>
      </c>
      <c r="B286" s="153"/>
      <c r="C286" s="163" t="s">
        <v>72</v>
      </c>
      <c r="D286" s="137" t="s">
        <v>73</v>
      </c>
      <c r="E286" s="51"/>
      <c r="F286" s="51"/>
      <c r="G286" s="51"/>
      <c r="H286" s="51"/>
      <c r="I286" s="51"/>
      <c r="J286" s="52">
        <f>H286+I286</f>
        <v>0</v>
      </c>
      <c r="K286" s="51"/>
      <c r="L286" s="51"/>
      <c r="M286" s="52">
        <f>K286+L286</f>
        <v>0</v>
      </c>
      <c r="N286" s="51"/>
      <c r="O286" s="52">
        <f>M286+N286</f>
        <v>0</v>
      </c>
    </row>
    <row r="287" spans="1:15" s="57" customFormat="1" hidden="1">
      <c r="A287" s="50">
        <f t="shared" si="88"/>
        <v>3</v>
      </c>
      <c r="B287" s="153"/>
      <c r="C287" s="163" t="s">
        <v>74</v>
      </c>
      <c r="D287" s="137" t="s">
        <v>75</v>
      </c>
      <c r="E287" s="51"/>
      <c r="F287" s="51"/>
      <c r="G287" s="51"/>
      <c r="H287" s="51"/>
      <c r="I287" s="51"/>
      <c r="J287" s="52">
        <f>H287+I287</f>
        <v>0</v>
      </c>
      <c r="K287" s="51"/>
      <c r="L287" s="51"/>
      <c r="M287" s="52">
        <f>K287+L287</f>
        <v>0</v>
      </c>
      <c r="N287" s="51"/>
      <c r="O287" s="52">
        <f>M287+N287</f>
        <v>0</v>
      </c>
    </row>
    <row r="288" spans="1:15" s="57" customFormat="1" hidden="1">
      <c r="A288" s="50">
        <f t="shared" si="88"/>
        <v>3</v>
      </c>
      <c r="B288" s="153"/>
      <c r="C288" s="163" t="s">
        <v>76</v>
      </c>
      <c r="D288" s="137" t="s">
        <v>77</v>
      </c>
      <c r="E288" s="51"/>
      <c r="F288" s="51"/>
      <c r="G288" s="51"/>
      <c r="H288" s="51"/>
      <c r="I288" s="51"/>
      <c r="J288" s="52">
        <f>H288+I288</f>
        <v>0</v>
      </c>
      <c r="K288" s="51"/>
      <c r="L288" s="51"/>
      <c r="M288" s="52">
        <f>K288+L288</f>
        <v>0</v>
      </c>
      <c r="N288" s="51"/>
      <c r="O288" s="52">
        <f>M288+N288</f>
        <v>0</v>
      </c>
    </row>
    <row r="289" spans="1:15" s="57" customFormat="1" hidden="1">
      <c r="A289" s="50">
        <f t="shared" si="88"/>
        <v>3</v>
      </c>
      <c r="B289" s="153"/>
      <c r="C289" s="163" t="s">
        <v>12</v>
      </c>
      <c r="D289" s="137" t="s">
        <v>28</v>
      </c>
      <c r="E289" s="51"/>
      <c r="F289" s="51"/>
      <c r="G289" s="51"/>
      <c r="H289" s="51"/>
      <c r="I289" s="51"/>
      <c r="J289" s="52">
        <f>H289+I289</f>
        <v>0</v>
      </c>
      <c r="K289" s="51"/>
      <c r="L289" s="51"/>
      <c r="M289" s="52">
        <f>K289+L289</f>
        <v>0</v>
      </c>
      <c r="N289" s="51"/>
      <c r="O289" s="52">
        <f>M289+N289</f>
        <v>0</v>
      </c>
    </row>
    <row r="290" spans="1:15" s="57" customFormat="1" hidden="1">
      <c r="A290" s="77">
        <f>A291</f>
        <v>3</v>
      </c>
      <c r="B290" s="153"/>
      <c r="C290" s="155"/>
      <c r="D290" s="137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</row>
    <row r="291" spans="1:15" s="57" customFormat="1" hidden="1">
      <c r="A291" s="105">
        <f>MIN(A292:A301)</f>
        <v>3</v>
      </c>
      <c r="B291" s="153"/>
      <c r="C291" s="157" t="s">
        <v>36</v>
      </c>
      <c r="D291" s="137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</row>
    <row r="292" spans="1:15" s="57" customFormat="1" hidden="1">
      <c r="A292" s="50">
        <f t="shared" ref="A292:A301" si="106">IF(MAX(E292:P292)=0,IF(MIN(E292:P292)=0,3,2),2)</f>
        <v>3</v>
      </c>
      <c r="B292" s="153"/>
      <c r="C292" s="155" t="s">
        <v>78</v>
      </c>
      <c r="D292" s="137"/>
      <c r="E292" s="62">
        <f>E294+E300</f>
        <v>0</v>
      </c>
      <c r="F292" s="62">
        <f>F294+F300</f>
        <v>0</v>
      </c>
      <c r="G292" s="62">
        <f>G294+G300</f>
        <v>0</v>
      </c>
      <c r="H292" s="62">
        <f>H294+H300</f>
        <v>0</v>
      </c>
      <c r="I292" s="62">
        <f t="shared" ref="I292:N292" si="107">I294+I300</f>
        <v>0</v>
      </c>
      <c r="J292" s="62">
        <f t="shared" si="107"/>
        <v>0</v>
      </c>
      <c r="K292" s="62">
        <f t="shared" si="107"/>
        <v>0</v>
      </c>
      <c r="L292" s="62">
        <f t="shared" si="107"/>
        <v>0</v>
      </c>
      <c r="M292" s="62">
        <f t="shared" si="107"/>
        <v>0</v>
      </c>
      <c r="N292" s="62">
        <f t="shared" si="107"/>
        <v>0</v>
      </c>
      <c r="O292" s="62">
        <f>O294+O300</f>
        <v>0</v>
      </c>
    </row>
    <row r="293" spans="1:15" s="57" customFormat="1" hidden="1">
      <c r="A293" s="50">
        <f t="shared" si="106"/>
        <v>3</v>
      </c>
      <c r="B293" s="153"/>
      <c r="C293" s="155" t="s">
        <v>79</v>
      </c>
      <c r="D293" s="137"/>
      <c r="E293" s="62">
        <f>E297+E301</f>
        <v>0</v>
      </c>
      <c r="F293" s="62">
        <f>F297+F301</f>
        <v>0</v>
      </c>
      <c r="G293" s="62">
        <f>G297+G301</f>
        <v>0</v>
      </c>
      <c r="H293" s="62">
        <f>H297+H301</f>
        <v>0</v>
      </c>
      <c r="I293" s="62">
        <f t="shared" ref="I293:N293" si="108">I297+I301</f>
        <v>0</v>
      </c>
      <c r="J293" s="62">
        <f t="shared" si="108"/>
        <v>0</v>
      </c>
      <c r="K293" s="62">
        <f t="shared" si="108"/>
        <v>0</v>
      </c>
      <c r="L293" s="62">
        <f t="shared" si="108"/>
        <v>0</v>
      </c>
      <c r="M293" s="62">
        <f t="shared" si="108"/>
        <v>0</v>
      </c>
      <c r="N293" s="62">
        <f t="shared" si="108"/>
        <v>0</v>
      </c>
      <c r="O293" s="62">
        <f>O297+O301</f>
        <v>0</v>
      </c>
    </row>
    <row r="294" spans="1:15" s="57" customFormat="1" hidden="1">
      <c r="A294" s="50">
        <f t="shared" si="106"/>
        <v>3</v>
      </c>
      <c r="B294" s="153"/>
      <c r="C294" s="155" t="s">
        <v>34</v>
      </c>
      <c r="D294" s="137"/>
      <c r="E294" s="62">
        <f>SUM(E295:E296)</f>
        <v>0</v>
      </c>
      <c r="F294" s="62">
        <f>SUM(F295:F296)</f>
        <v>0</v>
      </c>
      <c r="G294" s="62">
        <f>SUM(G295:G296)</f>
        <v>0</v>
      </c>
      <c r="H294" s="62">
        <f>SUM(H295:H296)</f>
        <v>0</v>
      </c>
      <c r="I294" s="62">
        <f t="shared" ref="I294:N294" si="109">SUM(I295:I296)</f>
        <v>0</v>
      </c>
      <c r="J294" s="62">
        <f t="shared" si="109"/>
        <v>0</v>
      </c>
      <c r="K294" s="62">
        <f t="shared" si="109"/>
        <v>0</v>
      </c>
      <c r="L294" s="62">
        <f t="shared" si="109"/>
        <v>0</v>
      </c>
      <c r="M294" s="62">
        <f t="shared" si="109"/>
        <v>0</v>
      </c>
      <c r="N294" s="62">
        <f t="shared" si="109"/>
        <v>0</v>
      </c>
      <c r="O294" s="62">
        <f>SUM(O295:O296)</f>
        <v>0</v>
      </c>
    </row>
    <row r="295" spans="1:15" s="57" customFormat="1" hidden="1">
      <c r="A295" s="50">
        <f t="shared" si="106"/>
        <v>3</v>
      </c>
      <c r="B295" s="153"/>
      <c r="C295" s="167" t="s">
        <v>80</v>
      </c>
      <c r="D295" s="137"/>
      <c r="E295" s="51"/>
      <c r="F295" s="51"/>
      <c r="G295" s="51"/>
      <c r="H295" s="51"/>
      <c r="I295" s="51"/>
      <c r="J295" s="52">
        <f>H295+I295</f>
        <v>0</v>
      </c>
      <c r="K295" s="51"/>
      <c r="L295" s="51"/>
      <c r="M295" s="52">
        <f>K295+L295</f>
        <v>0</v>
      </c>
      <c r="N295" s="51"/>
      <c r="O295" s="52">
        <f>M295+N295</f>
        <v>0</v>
      </c>
    </row>
    <row r="296" spans="1:15" s="57" customFormat="1" hidden="1">
      <c r="A296" s="50">
        <f t="shared" si="106"/>
        <v>3</v>
      </c>
      <c r="B296" s="153"/>
      <c r="C296" s="167" t="s">
        <v>81</v>
      </c>
      <c r="D296" s="137"/>
      <c r="E296" s="51"/>
      <c r="F296" s="51"/>
      <c r="G296" s="51"/>
      <c r="H296" s="51"/>
      <c r="I296" s="51"/>
      <c r="J296" s="52">
        <f>H296+I296</f>
        <v>0</v>
      </c>
      <c r="K296" s="51"/>
      <c r="L296" s="51"/>
      <c r="M296" s="52">
        <f>K296+L296</f>
        <v>0</v>
      </c>
      <c r="N296" s="51"/>
      <c r="O296" s="52">
        <f>M296+N296</f>
        <v>0</v>
      </c>
    </row>
    <row r="297" spans="1:15" s="57" customFormat="1" hidden="1">
      <c r="A297" s="50">
        <f t="shared" si="106"/>
        <v>3</v>
      </c>
      <c r="B297" s="153"/>
      <c r="C297" s="155" t="s">
        <v>35</v>
      </c>
      <c r="D297" s="137"/>
      <c r="E297" s="62">
        <f>SUM(E298:E299)</f>
        <v>0</v>
      </c>
      <c r="F297" s="62">
        <f>SUM(F298:F299)</f>
        <v>0</v>
      </c>
      <c r="G297" s="62">
        <f>SUM(G298:G299)</f>
        <v>0</v>
      </c>
      <c r="H297" s="62">
        <f>SUM(H298:H299)</f>
        <v>0</v>
      </c>
      <c r="I297" s="62">
        <f t="shared" ref="I297:N297" si="110">SUM(I298:I299)</f>
        <v>0</v>
      </c>
      <c r="J297" s="62">
        <f t="shared" si="110"/>
        <v>0</v>
      </c>
      <c r="K297" s="62">
        <f t="shared" si="110"/>
        <v>0</v>
      </c>
      <c r="L297" s="62">
        <f t="shared" si="110"/>
        <v>0</v>
      </c>
      <c r="M297" s="62">
        <f t="shared" si="110"/>
        <v>0</v>
      </c>
      <c r="N297" s="62">
        <f t="shared" si="110"/>
        <v>0</v>
      </c>
      <c r="O297" s="62">
        <f>SUM(O298:O299)</f>
        <v>0</v>
      </c>
    </row>
    <row r="298" spans="1:15" s="57" customFormat="1" hidden="1">
      <c r="A298" s="50">
        <f t="shared" si="106"/>
        <v>3</v>
      </c>
      <c r="B298" s="153"/>
      <c r="C298" s="167" t="s">
        <v>84</v>
      </c>
      <c r="D298" s="137"/>
      <c r="E298" s="51"/>
      <c r="F298" s="51"/>
      <c r="G298" s="51"/>
      <c r="H298" s="51"/>
      <c r="I298" s="51"/>
      <c r="J298" s="52">
        <f>H298+I298</f>
        <v>0</v>
      </c>
      <c r="K298" s="51"/>
      <c r="L298" s="51"/>
      <c r="M298" s="52">
        <f>K298+L298</f>
        <v>0</v>
      </c>
      <c r="N298" s="51"/>
      <c r="O298" s="52">
        <f>M298+N298</f>
        <v>0</v>
      </c>
    </row>
    <row r="299" spans="1:15" s="57" customFormat="1" hidden="1">
      <c r="A299" s="50">
        <f t="shared" si="106"/>
        <v>3</v>
      </c>
      <c r="B299" s="153"/>
      <c r="C299" s="167" t="s">
        <v>85</v>
      </c>
      <c r="D299" s="137"/>
      <c r="E299" s="51"/>
      <c r="F299" s="51"/>
      <c r="G299" s="51"/>
      <c r="H299" s="51"/>
      <c r="I299" s="51"/>
      <c r="J299" s="52">
        <f>H299+I299</f>
        <v>0</v>
      </c>
      <c r="K299" s="51"/>
      <c r="L299" s="51"/>
      <c r="M299" s="52">
        <f>K299+L299</f>
        <v>0</v>
      </c>
      <c r="N299" s="51"/>
      <c r="O299" s="52">
        <f>M299+N299</f>
        <v>0</v>
      </c>
    </row>
    <row r="300" spans="1:15" s="57" customFormat="1" hidden="1">
      <c r="A300" s="50">
        <f t="shared" si="106"/>
        <v>3</v>
      </c>
      <c r="B300" s="153"/>
      <c r="C300" s="155" t="s">
        <v>763</v>
      </c>
      <c r="D300" s="137"/>
      <c r="E300" s="51"/>
      <c r="F300" s="51"/>
      <c r="G300" s="51"/>
      <c r="H300" s="51"/>
      <c r="I300" s="51"/>
      <c r="J300" s="52">
        <f>H300+I300</f>
        <v>0</v>
      </c>
      <c r="K300" s="51"/>
      <c r="L300" s="51"/>
      <c r="M300" s="52">
        <f>K300+L300</f>
        <v>0</v>
      </c>
      <c r="N300" s="51"/>
      <c r="O300" s="52">
        <f>M300+N300</f>
        <v>0</v>
      </c>
    </row>
    <row r="301" spans="1:15" s="57" customFormat="1" hidden="1">
      <c r="A301" s="50">
        <f t="shared" si="106"/>
        <v>3</v>
      </c>
      <c r="B301" s="153"/>
      <c r="C301" s="155" t="s">
        <v>764</v>
      </c>
      <c r="D301" s="137"/>
      <c r="E301" s="51"/>
      <c r="F301" s="51"/>
      <c r="G301" s="51"/>
      <c r="H301" s="51"/>
      <c r="I301" s="51"/>
      <c r="J301" s="52">
        <f>H301+I301</f>
        <v>0</v>
      </c>
      <c r="K301" s="51"/>
      <c r="L301" s="51"/>
      <c r="M301" s="52">
        <f>K301+L301</f>
        <v>0</v>
      </c>
      <c r="N301" s="51"/>
      <c r="O301" s="52">
        <f>M301+N301</f>
        <v>0</v>
      </c>
    </row>
    <row r="302" spans="1:15" s="57" customFormat="1" hidden="1">
      <c r="A302" s="77">
        <f>A303</f>
        <v>3</v>
      </c>
      <c r="B302" s="172"/>
      <c r="C302" s="156"/>
      <c r="D302" s="140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</row>
    <row r="303" spans="1:15" s="57" customFormat="1" hidden="1">
      <c r="A303" s="55">
        <f>IF(ROUND(MAX(E303:P303),0)=0,IF(ROUND(MIN(E303:P303),0)=0,3,2),2)</f>
        <v>3</v>
      </c>
      <c r="B303" s="172"/>
      <c r="C303" s="173" t="s">
        <v>48</v>
      </c>
      <c r="D303" s="140"/>
      <c r="E303" s="76">
        <f>E306+E370+E434+E498+E562</f>
        <v>0</v>
      </c>
      <c r="F303" s="76">
        <f>F306+F370+F434+F498+F562</f>
        <v>0</v>
      </c>
      <c r="G303" s="76">
        <f>G306+G370+G434+G498+G562</f>
        <v>0</v>
      </c>
      <c r="H303" s="76">
        <f>H306+H370+H434+H498+H562</f>
        <v>0</v>
      </c>
      <c r="I303" s="76">
        <f t="shared" ref="I303:N303" si="111">I306+I370+I434+I498+I562</f>
        <v>0</v>
      </c>
      <c r="J303" s="76">
        <f t="shared" si="111"/>
        <v>0</v>
      </c>
      <c r="K303" s="76">
        <f t="shared" si="111"/>
        <v>0</v>
      </c>
      <c r="L303" s="76">
        <f t="shared" si="111"/>
        <v>0</v>
      </c>
      <c r="M303" s="76">
        <f t="shared" si="111"/>
        <v>0</v>
      </c>
      <c r="N303" s="76">
        <f t="shared" si="111"/>
        <v>0</v>
      </c>
      <c r="O303" s="76">
        <f>O306+O370+O434+O498+O562</f>
        <v>0</v>
      </c>
    </row>
    <row r="304" spans="1:15" s="57" customFormat="1" hidden="1">
      <c r="A304" s="77">
        <f>A305</f>
        <v>3</v>
      </c>
      <c r="B304" s="172"/>
      <c r="C304" s="156"/>
      <c r="D304" s="140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</row>
    <row r="305" spans="1:15" s="57" customFormat="1" hidden="1">
      <c r="A305" s="105">
        <f>MIN(A306:A367)</f>
        <v>3</v>
      </c>
      <c r="B305" s="172"/>
      <c r="C305" s="174" t="s">
        <v>49</v>
      </c>
      <c r="D305" s="140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</row>
    <row r="306" spans="1:15" s="57" customFormat="1" hidden="1">
      <c r="A306" s="50">
        <f t="shared" ref="A306:A359" si="112">IF(MAX(E306:P306)=0,IF(MIN(E306:P306)=0,3,2),2)</f>
        <v>3</v>
      </c>
      <c r="B306" s="145"/>
      <c r="C306" s="146" t="s">
        <v>25</v>
      </c>
      <c r="D306" s="56"/>
      <c r="E306" s="11">
        <f>SUBTOTAL(9,E307:E359)</f>
        <v>0</v>
      </c>
      <c r="F306" s="11">
        <f>SUBTOTAL(9,F307:F359)</f>
        <v>0</v>
      </c>
      <c r="G306" s="11">
        <f>SUBTOTAL(9,G307:G359)</f>
        <v>0</v>
      </c>
      <c r="H306" s="11">
        <f>SUBTOTAL(9,H307:H359)</f>
        <v>0</v>
      </c>
      <c r="I306" s="11">
        <f t="shared" ref="I306:N306" si="113">SUBTOTAL(9,I307:I359)</f>
        <v>0</v>
      </c>
      <c r="J306" s="11">
        <f t="shared" si="113"/>
        <v>0</v>
      </c>
      <c r="K306" s="11">
        <f t="shared" si="113"/>
        <v>0</v>
      </c>
      <c r="L306" s="11">
        <f t="shared" si="113"/>
        <v>0</v>
      </c>
      <c r="M306" s="11">
        <f t="shared" si="113"/>
        <v>0</v>
      </c>
      <c r="N306" s="11">
        <f t="shared" si="113"/>
        <v>0</v>
      </c>
      <c r="O306" s="11">
        <f>SUBTOTAL(9,O307:O359)</f>
        <v>0</v>
      </c>
    </row>
    <row r="307" spans="1:15" s="57" customFormat="1" hidden="1">
      <c r="A307" s="50">
        <f t="shared" si="112"/>
        <v>3</v>
      </c>
      <c r="B307" s="145" t="s">
        <v>14</v>
      </c>
      <c r="C307" s="146" t="s">
        <v>125</v>
      </c>
      <c r="D307" s="56"/>
      <c r="E307" s="11">
        <f>SUBTOTAL(9,E308:E329)</f>
        <v>0</v>
      </c>
      <c r="F307" s="11">
        <f>SUBTOTAL(9,F308:F329)</f>
        <v>0</v>
      </c>
      <c r="G307" s="11">
        <f>SUBTOTAL(9,G308:G329)</f>
        <v>0</v>
      </c>
      <c r="H307" s="11">
        <f>SUBTOTAL(9,H308:H329)</f>
        <v>0</v>
      </c>
      <c r="I307" s="11">
        <f t="shared" ref="I307:N307" si="114">SUBTOTAL(9,I308:I329)</f>
        <v>0</v>
      </c>
      <c r="J307" s="11">
        <f t="shared" si="114"/>
        <v>0</v>
      </c>
      <c r="K307" s="11">
        <f t="shared" si="114"/>
        <v>0</v>
      </c>
      <c r="L307" s="11">
        <f t="shared" si="114"/>
        <v>0</v>
      </c>
      <c r="M307" s="11">
        <f t="shared" si="114"/>
        <v>0</v>
      </c>
      <c r="N307" s="11">
        <f t="shared" si="114"/>
        <v>0</v>
      </c>
      <c r="O307" s="11">
        <f>SUBTOTAL(9,O308:O329)</f>
        <v>0</v>
      </c>
    </row>
    <row r="308" spans="1:15" s="57" customFormat="1" hidden="1">
      <c r="A308" s="50">
        <f t="shared" si="112"/>
        <v>3</v>
      </c>
      <c r="B308" s="147"/>
      <c r="C308" s="146" t="s">
        <v>126</v>
      </c>
      <c r="D308" s="56"/>
      <c r="E308" s="11">
        <f>SUBTOTAL(9,E309:E318)</f>
        <v>0</v>
      </c>
      <c r="F308" s="11">
        <f>SUBTOTAL(9,F309:F318)</f>
        <v>0</v>
      </c>
      <c r="G308" s="11">
        <f>SUBTOTAL(9,G309:G318)</f>
        <v>0</v>
      </c>
      <c r="H308" s="11">
        <f>SUBTOTAL(9,H309:H318)</f>
        <v>0</v>
      </c>
      <c r="I308" s="11">
        <f t="shared" ref="I308:N308" si="115">SUBTOTAL(9,I309:I318)</f>
        <v>0</v>
      </c>
      <c r="J308" s="11">
        <f t="shared" si="115"/>
        <v>0</v>
      </c>
      <c r="K308" s="11">
        <f t="shared" si="115"/>
        <v>0</v>
      </c>
      <c r="L308" s="11">
        <f t="shared" si="115"/>
        <v>0</v>
      </c>
      <c r="M308" s="11">
        <f t="shared" si="115"/>
        <v>0</v>
      </c>
      <c r="N308" s="11">
        <f t="shared" si="115"/>
        <v>0</v>
      </c>
      <c r="O308" s="11">
        <f>SUBTOTAL(9,O309:O318)</f>
        <v>0</v>
      </c>
    </row>
    <row r="309" spans="1:15" s="57" customFormat="1" ht="25.5" hidden="1">
      <c r="A309" s="50">
        <f t="shared" si="112"/>
        <v>3</v>
      </c>
      <c r="B309" s="148"/>
      <c r="C309" s="149" t="s">
        <v>127</v>
      </c>
      <c r="D309" s="58" t="s">
        <v>2</v>
      </c>
      <c r="E309" s="11">
        <f>SUBTOTAL(9,E310:E311)</f>
        <v>0</v>
      </c>
      <c r="F309" s="11">
        <f>SUBTOTAL(9,F310:F311)</f>
        <v>0</v>
      </c>
      <c r="G309" s="11">
        <f>SUBTOTAL(9,G310:G311)</f>
        <v>0</v>
      </c>
      <c r="H309" s="11">
        <f>SUBTOTAL(9,H310:H311)</f>
        <v>0</v>
      </c>
      <c r="I309" s="11">
        <f t="shared" ref="I309:N309" si="116">SUBTOTAL(9,I310:I311)</f>
        <v>0</v>
      </c>
      <c r="J309" s="11">
        <f t="shared" si="116"/>
        <v>0</v>
      </c>
      <c r="K309" s="11">
        <f t="shared" si="116"/>
        <v>0</v>
      </c>
      <c r="L309" s="11">
        <f t="shared" si="116"/>
        <v>0</v>
      </c>
      <c r="M309" s="11">
        <f t="shared" si="116"/>
        <v>0</v>
      </c>
      <c r="N309" s="11">
        <f t="shared" si="116"/>
        <v>0</v>
      </c>
      <c r="O309" s="11">
        <f>SUBTOTAL(9,O310:O311)</f>
        <v>0</v>
      </c>
    </row>
    <row r="310" spans="1:15" s="57" customFormat="1" ht="25.5" hidden="1">
      <c r="A310" s="50">
        <f t="shared" si="112"/>
        <v>3</v>
      </c>
      <c r="B310" s="148"/>
      <c r="C310" s="149" t="s">
        <v>303</v>
      </c>
      <c r="D310" s="58" t="s">
        <v>302</v>
      </c>
      <c r="E310" s="51"/>
      <c r="F310" s="51"/>
      <c r="G310" s="51"/>
      <c r="H310" s="51"/>
      <c r="I310" s="51"/>
      <c r="J310" s="52">
        <f>H310+I310</f>
        <v>0</v>
      </c>
      <c r="K310" s="51"/>
      <c r="L310" s="51"/>
      <c r="M310" s="52">
        <f>K310+L310</f>
        <v>0</v>
      </c>
      <c r="N310" s="51"/>
      <c r="O310" s="52">
        <f>M310+N310</f>
        <v>0</v>
      </c>
    </row>
    <row r="311" spans="1:15" s="57" customFormat="1" ht="25.5" hidden="1">
      <c r="A311" s="50">
        <f t="shared" si="112"/>
        <v>3</v>
      </c>
      <c r="B311" s="148"/>
      <c r="C311" s="149" t="s">
        <v>305</v>
      </c>
      <c r="D311" s="58" t="s">
        <v>304</v>
      </c>
      <c r="E311" s="51"/>
      <c r="F311" s="51"/>
      <c r="G311" s="51"/>
      <c r="H311" s="51"/>
      <c r="I311" s="51"/>
      <c r="J311" s="52">
        <f>H311+I311</f>
        <v>0</v>
      </c>
      <c r="K311" s="51"/>
      <c r="L311" s="51"/>
      <c r="M311" s="52">
        <f>K311+L311</f>
        <v>0</v>
      </c>
      <c r="N311" s="51"/>
      <c r="O311" s="52">
        <f>M311+N311</f>
        <v>0</v>
      </c>
    </row>
    <row r="312" spans="1:15" s="57" customFormat="1" hidden="1">
      <c r="A312" s="50">
        <f t="shared" si="112"/>
        <v>3</v>
      </c>
      <c r="B312" s="150"/>
      <c r="C312" s="151" t="s">
        <v>128</v>
      </c>
      <c r="D312" s="59" t="s">
        <v>3</v>
      </c>
      <c r="E312" s="51"/>
      <c r="F312" s="51"/>
      <c r="G312" s="51"/>
      <c r="H312" s="51"/>
      <c r="I312" s="51"/>
      <c r="J312" s="52">
        <f>H312+I312</f>
        <v>0</v>
      </c>
      <c r="K312" s="51"/>
      <c r="L312" s="51"/>
      <c r="M312" s="52">
        <f>K312+L312</f>
        <v>0</v>
      </c>
      <c r="N312" s="51"/>
      <c r="O312" s="52">
        <f>M312+N312</f>
        <v>0</v>
      </c>
    </row>
    <row r="313" spans="1:15" s="57" customFormat="1" hidden="1">
      <c r="A313" s="50">
        <f t="shared" si="112"/>
        <v>3</v>
      </c>
      <c r="B313" s="150"/>
      <c r="C313" s="152" t="s">
        <v>445</v>
      </c>
      <c r="D313" s="117" t="s">
        <v>446</v>
      </c>
      <c r="E313" s="11">
        <f>SUBTOTAL(9,E314:E317)</f>
        <v>0</v>
      </c>
      <c r="F313" s="11">
        <f>SUBTOTAL(9,F314:F317)</f>
        <v>0</v>
      </c>
      <c r="G313" s="11">
        <f>SUBTOTAL(9,G314:G317)</f>
        <v>0</v>
      </c>
      <c r="H313" s="11">
        <f>SUBTOTAL(9,H314:H317)</f>
        <v>0</v>
      </c>
      <c r="I313" s="11">
        <f t="shared" ref="I313:N313" si="117">SUBTOTAL(9,I314:I317)</f>
        <v>0</v>
      </c>
      <c r="J313" s="11">
        <f t="shared" si="117"/>
        <v>0</v>
      </c>
      <c r="K313" s="11">
        <f t="shared" si="117"/>
        <v>0</v>
      </c>
      <c r="L313" s="11">
        <f t="shared" si="117"/>
        <v>0</v>
      </c>
      <c r="M313" s="11">
        <f t="shared" si="117"/>
        <v>0</v>
      </c>
      <c r="N313" s="11">
        <f t="shared" si="117"/>
        <v>0</v>
      </c>
      <c r="O313" s="11">
        <f>SUBTOTAL(9,O314:O317)</f>
        <v>0</v>
      </c>
    </row>
    <row r="314" spans="1:15" s="57" customFormat="1" ht="25.5" hidden="1">
      <c r="A314" s="50">
        <f t="shared" si="112"/>
        <v>3</v>
      </c>
      <c r="B314" s="150"/>
      <c r="C314" s="149" t="s">
        <v>129</v>
      </c>
      <c r="D314" s="60" t="s">
        <v>37</v>
      </c>
      <c r="E314" s="51"/>
      <c r="F314" s="51"/>
      <c r="G314" s="51"/>
      <c r="H314" s="51"/>
      <c r="I314" s="51"/>
      <c r="J314" s="52">
        <f>H314+I314</f>
        <v>0</v>
      </c>
      <c r="K314" s="51"/>
      <c r="L314" s="51"/>
      <c r="M314" s="52">
        <f>K314+L314</f>
        <v>0</v>
      </c>
      <c r="N314" s="51"/>
      <c r="O314" s="52">
        <f>M314+N314</f>
        <v>0</v>
      </c>
    </row>
    <row r="315" spans="1:15" s="57" customFormat="1" hidden="1">
      <c r="A315" s="50">
        <f t="shared" si="112"/>
        <v>3</v>
      </c>
      <c r="B315" s="150"/>
      <c r="C315" s="149" t="s">
        <v>131</v>
      </c>
      <c r="D315" s="60" t="s">
        <v>39</v>
      </c>
      <c r="E315" s="51"/>
      <c r="F315" s="51"/>
      <c r="G315" s="51"/>
      <c r="H315" s="51"/>
      <c r="I315" s="51"/>
      <c r="J315" s="52">
        <f>H315+I315</f>
        <v>0</v>
      </c>
      <c r="K315" s="51"/>
      <c r="L315" s="51"/>
      <c r="M315" s="52">
        <f>K315+L315</f>
        <v>0</v>
      </c>
      <c r="N315" s="51"/>
      <c r="O315" s="52">
        <f>M315+N315</f>
        <v>0</v>
      </c>
    </row>
    <row r="316" spans="1:15" s="57" customFormat="1" hidden="1">
      <c r="A316" s="50">
        <f t="shared" si="112"/>
        <v>3</v>
      </c>
      <c r="B316" s="150"/>
      <c r="C316" s="149" t="s">
        <v>132</v>
      </c>
      <c r="D316" s="60" t="s">
        <v>40</v>
      </c>
      <c r="E316" s="51"/>
      <c r="F316" s="51"/>
      <c r="G316" s="51"/>
      <c r="H316" s="51"/>
      <c r="I316" s="51"/>
      <c r="J316" s="52">
        <f>H316+I316</f>
        <v>0</v>
      </c>
      <c r="K316" s="51"/>
      <c r="L316" s="51"/>
      <c r="M316" s="52">
        <f>K316+L316</f>
        <v>0</v>
      </c>
      <c r="N316" s="51"/>
      <c r="O316" s="52">
        <f>M316+N316</f>
        <v>0</v>
      </c>
    </row>
    <row r="317" spans="1:15" s="57" customFormat="1" ht="25.5" hidden="1">
      <c r="A317" s="50">
        <f t="shared" si="112"/>
        <v>3</v>
      </c>
      <c r="B317" s="150"/>
      <c r="C317" s="149" t="s">
        <v>133</v>
      </c>
      <c r="D317" s="60" t="s">
        <v>41</v>
      </c>
      <c r="E317" s="51"/>
      <c r="F317" s="51"/>
      <c r="G317" s="51"/>
      <c r="H317" s="51"/>
      <c r="I317" s="51"/>
      <c r="J317" s="52">
        <f>H317+I317</f>
        <v>0</v>
      </c>
      <c r="K317" s="51"/>
      <c r="L317" s="51"/>
      <c r="M317" s="52">
        <f>K317+L317</f>
        <v>0</v>
      </c>
      <c r="N317" s="51"/>
      <c r="O317" s="52">
        <f>M317+N317</f>
        <v>0</v>
      </c>
    </row>
    <row r="318" spans="1:15" s="57" customFormat="1" hidden="1">
      <c r="A318" s="50">
        <f t="shared" si="112"/>
        <v>3</v>
      </c>
      <c r="B318" s="150"/>
      <c r="C318" s="149" t="s">
        <v>447</v>
      </c>
      <c r="D318" s="60" t="s">
        <v>4</v>
      </c>
      <c r="E318" s="51"/>
      <c r="F318" s="51"/>
      <c r="G318" s="51"/>
      <c r="H318" s="51"/>
      <c r="I318" s="51"/>
      <c r="J318" s="52">
        <f>H318+I318</f>
        <v>0</v>
      </c>
      <c r="K318" s="51"/>
      <c r="L318" s="51"/>
      <c r="M318" s="52">
        <f>K318+L318</f>
        <v>0</v>
      </c>
      <c r="N318" s="51"/>
      <c r="O318" s="52">
        <f>M318+N318</f>
        <v>0</v>
      </c>
    </row>
    <row r="319" spans="1:15" s="57" customFormat="1" hidden="1">
      <c r="A319" s="50">
        <f t="shared" si="112"/>
        <v>3</v>
      </c>
      <c r="B319" s="147"/>
      <c r="C319" s="146" t="s">
        <v>134</v>
      </c>
      <c r="D319" s="56"/>
      <c r="E319" s="11">
        <f>SUBTOTAL(9,E320:E323)</f>
        <v>0</v>
      </c>
      <c r="F319" s="11">
        <f>SUBTOTAL(9,F320:F323)</f>
        <v>0</v>
      </c>
      <c r="G319" s="11">
        <f>SUBTOTAL(9,G320:G323)</f>
        <v>0</v>
      </c>
      <c r="H319" s="11">
        <f>SUBTOTAL(9,H320:H323)</f>
        <v>0</v>
      </c>
      <c r="I319" s="11">
        <f t="shared" ref="I319:N319" si="118">SUBTOTAL(9,I320:I323)</f>
        <v>0</v>
      </c>
      <c r="J319" s="11">
        <f t="shared" si="118"/>
        <v>0</v>
      </c>
      <c r="K319" s="11">
        <f t="shared" si="118"/>
        <v>0</v>
      </c>
      <c r="L319" s="11">
        <f t="shared" si="118"/>
        <v>0</v>
      </c>
      <c r="M319" s="11">
        <f t="shared" si="118"/>
        <v>0</v>
      </c>
      <c r="N319" s="11">
        <f t="shared" si="118"/>
        <v>0</v>
      </c>
      <c r="O319" s="11">
        <f>SUBTOTAL(9,O320:O323)</f>
        <v>0</v>
      </c>
    </row>
    <row r="320" spans="1:15" s="57" customFormat="1" hidden="1">
      <c r="A320" s="50">
        <f t="shared" si="112"/>
        <v>3</v>
      </c>
      <c r="B320" s="150"/>
      <c r="C320" s="151" t="s">
        <v>135</v>
      </c>
      <c r="D320" s="59" t="s">
        <v>5</v>
      </c>
      <c r="E320" s="51"/>
      <c r="F320" s="51"/>
      <c r="G320" s="51"/>
      <c r="H320" s="51"/>
      <c r="I320" s="51"/>
      <c r="J320" s="52">
        <f>H320+I320</f>
        <v>0</v>
      </c>
      <c r="K320" s="51"/>
      <c r="L320" s="51"/>
      <c r="M320" s="52">
        <f>K320+L320</f>
        <v>0</v>
      </c>
      <c r="N320" s="51"/>
      <c r="O320" s="52">
        <f>M320+N320</f>
        <v>0</v>
      </c>
    </row>
    <row r="321" spans="1:15" s="57" customFormat="1" hidden="1">
      <c r="A321" s="50">
        <f t="shared" si="112"/>
        <v>3</v>
      </c>
      <c r="B321" s="150"/>
      <c r="C321" s="154" t="s">
        <v>448</v>
      </c>
      <c r="D321" s="118" t="s">
        <v>173</v>
      </c>
      <c r="E321" s="51"/>
      <c r="F321" s="51"/>
      <c r="G321" s="51"/>
      <c r="H321" s="51"/>
      <c r="I321" s="51"/>
      <c r="J321" s="52">
        <f>H321+I321</f>
        <v>0</v>
      </c>
      <c r="K321" s="51"/>
      <c r="L321" s="51"/>
      <c r="M321" s="52">
        <f>K321+L321</f>
        <v>0</v>
      </c>
      <c r="N321" s="51"/>
      <c r="O321" s="52">
        <f>M321+N321</f>
        <v>0</v>
      </c>
    </row>
    <row r="322" spans="1:15" s="57" customFormat="1" hidden="1">
      <c r="A322" s="50">
        <f t="shared" si="112"/>
        <v>3</v>
      </c>
      <c r="B322" s="153"/>
      <c r="C322" s="155" t="s">
        <v>557</v>
      </c>
      <c r="D322" s="137" t="s">
        <v>8</v>
      </c>
      <c r="E322" s="51"/>
      <c r="F322" s="51"/>
      <c r="G322" s="51"/>
      <c r="H322" s="51"/>
      <c r="I322" s="51"/>
      <c r="J322" s="52">
        <f>H322+I322</f>
        <v>0</v>
      </c>
      <c r="K322" s="51"/>
      <c r="L322" s="51"/>
      <c r="M322" s="52">
        <f>K322+L322</f>
        <v>0</v>
      </c>
      <c r="N322" s="51"/>
      <c r="O322" s="52">
        <f>M322+N322</f>
        <v>0</v>
      </c>
    </row>
    <row r="323" spans="1:15" s="57" customFormat="1" ht="25.5" hidden="1">
      <c r="A323" s="50">
        <f t="shared" si="112"/>
        <v>3</v>
      </c>
      <c r="B323" s="153"/>
      <c r="C323" s="155" t="s">
        <v>139</v>
      </c>
      <c r="D323" s="136" t="s">
        <v>10</v>
      </c>
      <c r="E323" s="51"/>
      <c r="F323" s="51"/>
      <c r="G323" s="51"/>
      <c r="H323" s="51"/>
      <c r="I323" s="51"/>
      <c r="J323" s="52">
        <f>H323+I323</f>
        <v>0</v>
      </c>
      <c r="K323" s="51"/>
      <c r="L323" s="51"/>
      <c r="M323" s="52">
        <f>K323+L323</f>
        <v>0</v>
      </c>
      <c r="N323" s="51"/>
      <c r="O323" s="52">
        <f>M323+N323</f>
        <v>0</v>
      </c>
    </row>
    <row r="324" spans="1:15" hidden="1">
      <c r="A324" s="50">
        <f t="shared" si="112"/>
        <v>3</v>
      </c>
      <c r="B324" s="156"/>
      <c r="C324" s="157" t="s">
        <v>140</v>
      </c>
      <c r="D324" s="136"/>
      <c r="E324" s="11">
        <f>SUBTOTAL(9,E325:E329)</f>
        <v>0</v>
      </c>
      <c r="F324" s="11">
        <f>SUBTOTAL(9,F325:F329)</f>
        <v>0</v>
      </c>
      <c r="G324" s="11">
        <f>SUBTOTAL(9,G325:G329)</f>
        <v>0</v>
      </c>
      <c r="H324" s="11">
        <f>SUBTOTAL(9,H325:H329)</f>
        <v>0</v>
      </c>
      <c r="I324" s="11">
        <f t="shared" ref="I324:N324" si="119">SUBTOTAL(9,I325:I329)</f>
        <v>0</v>
      </c>
      <c r="J324" s="11">
        <f t="shared" si="119"/>
        <v>0</v>
      </c>
      <c r="K324" s="11">
        <f t="shared" si="119"/>
        <v>0</v>
      </c>
      <c r="L324" s="11">
        <f t="shared" si="119"/>
        <v>0</v>
      </c>
      <c r="M324" s="11">
        <f t="shared" si="119"/>
        <v>0</v>
      </c>
      <c r="N324" s="11">
        <f t="shared" si="119"/>
        <v>0</v>
      </c>
      <c r="O324" s="11">
        <f>SUBTOTAL(9,O325:O329)</f>
        <v>0</v>
      </c>
    </row>
    <row r="325" spans="1:15" hidden="1">
      <c r="A325" s="50">
        <f t="shared" si="112"/>
        <v>3</v>
      </c>
      <c r="B325" s="153"/>
      <c r="C325" s="155" t="s">
        <v>141</v>
      </c>
      <c r="D325" s="137" t="s">
        <v>71</v>
      </c>
      <c r="E325" s="51"/>
      <c r="F325" s="51"/>
      <c r="G325" s="51"/>
      <c r="H325" s="51"/>
      <c r="I325" s="51"/>
      <c r="J325" s="52">
        <f>H325+I325</f>
        <v>0</v>
      </c>
      <c r="K325" s="51"/>
      <c r="L325" s="51"/>
      <c r="M325" s="52">
        <f>K325+L325</f>
        <v>0</v>
      </c>
      <c r="N325" s="51"/>
      <c r="O325" s="52">
        <f>M325+N325</f>
        <v>0</v>
      </c>
    </row>
    <row r="326" spans="1:15" hidden="1">
      <c r="A326" s="50">
        <f t="shared" si="112"/>
        <v>3</v>
      </c>
      <c r="B326" s="153"/>
      <c r="C326" s="155" t="s">
        <v>142</v>
      </c>
      <c r="D326" s="137" t="s">
        <v>73</v>
      </c>
      <c r="E326" s="51"/>
      <c r="F326" s="51"/>
      <c r="G326" s="51"/>
      <c r="H326" s="51"/>
      <c r="I326" s="51"/>
      <c r="J326" s="52">
        <f>H326+I326</f>
        <v>0</v>
      </c>
      <c r="K326" s="51"/>
      <c r="L326" s="51"/>
      <c r="M326" s="52">
        <f>K326+L326</f>
        <v>0</v>
      </c>
      <c r="N326" s="51"/>
      <c r="O326" s="52">
        <f>M326+N326</f>
        <v>0</v>
      </c>
    </row>
    <row r="327" spans="1:15" hidden="1">
      <c r="A327" s="50">
        <f t="shared" si="112"/>
        <v>3</v>
      </c>
      <c r="B327" s="153"/>
      <c r="C327" s="155" t="s">
        <v>143</v>
      </c>
      <c r="D327" s="137" t="s">
        <v>75</v>
      </c>
      <c r="E327" s="51"/>
      <c r="F327" s="51"/>
      <c r="G327" s="51"/>
      <c r="H327" s="51"/>
      <c r="I327" s="51"/>
      <c r="J327" s="52">
        <f>H327+I327</f>
        <v>0</v>
      </c>
      <c r="K327" s="51"/>
      <c r="L327" s="51"/>
      <c r="M327" s="52">
        <f>K327+L327</f>
        <v>0</v>
      </c>
      <c r="N327" s="51"/>
      <c r="O327" s="52">
        <f>M327+N327</f>
        <v>0</v>
      </c>
    </row>
    <row r="328" spans="1:15" hidden="1">
      <c r="A328" s="50">
        <f t="shared" si="112"/>
        <v>3</v>
      </c>
      <c r="B328" s="153"/>
      <c r="C328" s="155" t="s">
        <v>144</v>
      </c>
      <c r="D328" s="137" t="s">
        <v>77</v>
      </c>
      <c r="E328" s="51"/>
      <c r="F328" s="51"/>
      <c r="G328" s="51"/>
      <c r="H328" s="51"/>
      <c r="I328" s="51"/>
      <c r="J328" s="52">
        <f>H328+I328</f>
        <v>0</v>
      </c>
      <c r="K328" s="51"/>
      <c r="L328" s="51"/>
      <c r="M328" s="52">
        <f>K328+L328</f>
        <v>0</v>
      </c>
      <c r="N328" s="51"/>
      <c r="O328" s="52">
        <f>M328+N328</f>
        <v>0</v>
      </c>
    </row>
    <row r="329" spans="1:15" hidden="1">
      <c r="A329" s="50">
        <f t="shared" si="112"/>
        <v>3</v>
      </c>
      <c r="B329" s="153"/>
      <c r="C329" s="155" t="s">
        <v>145</v>
      </c>
      <c r="D329" s="137" t="s">
        <v>28</v>
      </c>
      <c r="E329" s="51"/>
      <c r="F329" s="51"/>
      <c r="G329" s="51"/>
      <c r="H329" s="51"/>
      <c r="I329" s="51"/>
      <c r="J329" s="52">
        <f>H329+I329</f>
        <v>0</v>
      </c>
      <c r="K329" s="51"/>
      <c r="L329" s="51"/>
      <c r="M329" s="52">
        <f>K329+L329</f>
        <v>0</v>
      </c>
      <c r="N329" s="51"/>
      <c r="O329" s="52">
        <f>M329+N329</f>
        <v>0</v>
      </c>
    </row>
    <row r="330" spans="1:15" hidden="1">
      <c r="A330" s="50">
        <f t="shared" si="112"/>
        <v>3</v>
      </c>
      <c r="B330" s="145" t="s">
        <v>146</v>
      </c>
      <c r="C330" s="157" t="s">
        <v>147</v>
      </c>
      <c r="D330" s="56"/>
      <c r="E330" s="11">
        <f>SUBTOTAL(9,E331:E359)</f>
        <v>0</v>
      </c>
      <c r="F330" s="11">
        <f>SUBTOTAL(9,F331:F359)</f>
        <v>0</v>
      </c>
      <c r="G330" s="11">
        <f>SUBTOTAL(9,G331:G359)</f>
        <v>0</v>
      </c>
      <c r="H330" s="11">
        <f>SUBTOTAL(9,H331:H359)</f>
        <v>0</v>
      </c>
      <c r="I330" s="11">
        <f t="shared" ref="I330:N330" si="120">SUBTOTAL(9,I331:I359)</f>
        <v>0</v>
      </c>
      <c r="J330" s="11">
        <f t="shared" si="120"/>
        <v>0</v>
      </c>
      <c r="K330" s="11">
        <f t="shared" si="120"/>
        <v>0</v>
      </c>
      <c r="L330" s="11">
        <f t="shared" si="120"/>
        <v>0</v>
      </c>
      <c r="M330" s="11">
        <f t="shared" si="120"/>
        <v>0</v>
      </c>
      <c r="N330" s="11">
        <f t="shared" si="120"/>
        <v>0</v>
      </c>
      <c r="O330" s="11">
        <f>SUBTOTAL(9,O331:O359)</f>
        <v>0</v>
      </c>
    </row>
    <row r="331" spans="1:15" hidden="1">
      <c r="A331" s="50">
        <f t="shared" si="112"/>
        <v>3</v>
      </c>
      <c r="B331" s="156"/>
      <c r="C331" s="158" t="s">
        <v>26</v>
      </c>
      <c r="D331" s="56"/>
      <c r="E331" s="11">
        <f>SUBTOTAL(9,E332:E350)</f>
        <v>0</v>
      </c>
      <c r="F331" s="11">
        <f t="shared" ref="F331:O331" si="121">SUBTOTAL(9,F332:F350)</f>
        <v>0</v>
      </c>
      <c r="G331" s="11">
        <f t="shared" si="121"/>
        <v>0</v>
      </c>
      <c r="H331" s="11">
        <f t="shared" si="121"/>
        <v>0</v>
      </c>
      <c r="I331" s="11">
        <f t="shared" si="121"/>
        <v>0</v>
      </c>
      <c r="J331" s="11">
        <f t="shared" si="121"/>
        <v>0</v>
      </c>
      <c r="K331" s="11">
        <f t="shared" si="121"/>
        <v>0</v>
      </c>
      <c r="L331" s="11">
        <f t="shared" si="121"/>
        <v>0</v>
      </c>
      <c r="M331" s="11">
        <f t="shared" si="121"/>
        <v>0</v>
      </c>
      <c r="N331" s="11">
        <f t="shared" si="121"/>
        <v>0</v>
      </c>
      <c r="O331" s="11">
        <f t="shared" si="121"/>
        <v>0</v>
      </c>
    </row>
    <row r="332" spans="1:15" hidden="1">
      <c r="A332" s="50">
        <f t="shared" si="112"/>
        <v>3</v>
      </c>
      <c r="B332" s="150"/>
      <c r="C332" s="161" t="s">
        <v>770</v>
      </c>
      <c r="D332" s="56"/>
      <c r="E332" s="11">
        <f>SUBTOTAL(9,E333:E342)</f>
        <v>0</v>
      </c>
      <c r="F332" s="11">
        <f t="shared" ref="F332:O332" si="122">SUBTOTAL(9,F333:F342)</f>
        <v>0</v>
      </c>
      <c r="G332" s="11">
        <f t="shared" si="122"/>
        <v>0</v>
      </c>
      <c r="H332" s="11">
        <f t="shared" si="122"/>
        <v>0</v>
      </c>
      <c r="I332" s="11">
        <f t="shared" si="122"/>
        <v>0</v>
      </c>
      <c r="J332" s="11">
        <f t="shared" si="122"/>
        <v>0</v>
      </c>
      <c r="K332" s="11">
        <f t="shared" si="122"/>
        <v>0</v>
      </c>
      <c r="L332" s="11">
        <f t="shared" si="122"/>
        <v>0</v>
      </c>
      <c r="M332" s="11">
        <f t="shared" si="122"/>
        <v>0</v>
      </c>
      <c r="N332" s="11">
        <f t="shared" si="122"/>
        <v>0</v>
      </c>
      <c r="O332" s="11">
        <f t="shared" si="122"/>
        <v>0</v>
      </c>
    </row>
    <row r="333" spans="1:15" ht="25.5" hidden="1">
      <c r="A333" s="50">
        <f t="shared" si="112"/>
        <v>3</v>
      </c>
      <c r="B333" s="150"/>
      <c r="C333" s="160" t="s">
        <v>771</v>
      </c>
      <c r="D333" s="58" t="s">
        <v>2</v>
      </c>
      <c r="E333" s="11">
        <f>SUBTOTAL(9,E334:E335)</f>
        <v>0</v>
      </c>
      <c r="F333" s="11">
        <f t="shared" ref="F333:O333" si="123">SUBTOTAL(9,F334:F335)</f>
        <v>0</v>
      </c>
      <c r="G333" s="11">
        <f t="shared" si="123"/>
        <v>0</v>
      </c>
      <c r="H333" s="11">
        <f t="shared" si="123"/>
        <v>0</v>
      </c>
      <c r="I333" s="11">
        <f t="shared" si="123"/>
        <v>0</v>
      </c>
      <c r="J333" s="11">
        <f t="shared" si="123"/>
        <v>0</v>
      </c>
      <c r="K333" s="11">
        <f t="shared" si="123"/>
        <v>0</v>
      </c>
      <c r="L333" s="11">
        <f t="shared" si="123"/>
        <v>0</v>
      </c>
      <c r="M333" s="11">
        <f t="shared" si="123"/>
        <v>0</v>
      </c>
      <c r="N333" s="11">
        <f t="shared" si="123"/>
        <v>0</v>
      </c>
      <c r="O333" s="11">
        <f t="shared" si="123"/>
        <v>0</v>
      </c>
    </row>
    <row r="334" spans="1:15" ht="25.5" hidden="1">
      <c r="A334" s="50">
        <f t="shared" si="112"/>
        <v>3</v>
      </c>
      <c r="B334" s="150"/>
      <c r="C334" s="260" t="s">
        <v>772</v>
      </c>
      <c r="D334" s="58" t="s">
        <v>302</v>
      </c>
      <c r="E334" s="51"/>
      <c r="F334" s="51"/>
      <c r="G334" s="51"/>
      <c r="H334" s="51"/>
      <c r="I334" s="51"/>
      <c r="J334" s="52">
        <f>H334+I334</f>
        <v>0</v>
      </c>
      <c r="K334" s="51"/>
      <c r="L334" s="51"/>
      <c r="M334" s="52">
        <f>K334+L334</f>
        <v>0</v>
      </c>
      <c r="N334" s="51"/>
      <c r="O334" s="52">
        <f>M334+N334</f>
        <v>0</v>
      </c>
    </row>
    <row r="335" spans="1:15" ht="25.5" hidden="1">
      <c r="A335" s="50">
        <f t="shared" si="112"/>
        <v>3</v>
      </c>
      <c r="B335" s="150"/>
      <c r="C335" s="260" t="s">
        <v>773</v>
      </c>
      <c r="D335" s="58" t="s">
        <v>304</v>
      </c>
      <c r="E335" s="51"/>
      <c r="F335" s="51"/>
      <c r="G335" s="51"/>
      <c r="H335" s="51"/>
      <c r="I335" s="51"/>
      <c r="J335" s="52">
        <f>H335+I335</f>
        <v>0</v>
      </c>
      <c r="K335" s="51"/>
      <c r="L335" s="51"/>
      <c r="M335" s="52">
        <f>K335+L335</f>
        <v>0</v>
      </c>
      <c r="N335" s="51"/>
      <c r="O335" s="52">
        <f>M335+N335</f>
        <v>0</v>
      </c>
    </row>
    <row r="336" spans="1:15" hidden="1">
      <c r="A336" s="50">
        <f t="shared" si="112"/>
        <v>3</v>
      </c>
      <c r="B336" s="150"/>
      <c r="C336" s="258" t="s">
        <v>42</v>
      </c>
      <c r="D336" s="59" t="s">
        <v>3</v>
      </c>
      <c r="E336" s="51"/>
      <c r="F336" s="51"/>
      <c r="G336" s="51"/>
      <c r="H336" s="51"/>
      <c r="I336" s="51"/>
      <c r="J336" s="52">
        <f>H336+I336</f>
        <v>0</v>
      </c>
      <c r="K336" s="51"/>
      <c r="L336" s="51"/>
      <c r="M336" s="52">
        <f>K336+L336</f>
        <v>0</v>
      </c>
      <c r="N336" s="51"/>
      <c r="O336" s="52">
        <f>M336+N336</f>
        <v>0</v>
      </c>
    </row>
    <row r="337" spans="1:15" hidden="1">
      <c r="A337" s="50">
        <f t="shared" si="112"/>
        <v>3</v>
      </c>
      <c r="B337" s="150"/>
      <c r="C337" s="259" t="s">
        <v>449</v>
      </c>
      <c r="D337" s="117" t="s">
        <v>446</v>
      </c>
      <c r="E337" s="11">
        <f>SUBTOTAL(9,E338:E341)</f>
        <v>0</v>
      </c>
      <c r="F337" s="11">
        <f>SUBTOTAL(9,F338:F341)</f>
        <v>0</v>
      </c>
      <c r="G337" s="11">
        <f>SUBTOTAL(9,G338:G341)</f>
        <v>0</v>
      </c>
      <c r="H337" s="11">
        <f>SUBTOTAL(9,H338:H341)</f>
        <v>0</v>
      </c>
      <c r="I337" s="11">
        <f t="shared" ref="I337:N337" si="124">SUBTOTAL(9,I338:I341)</f>
        <v>0</v>
      </c>
      <c r="J337" s="11">
        <f t="shared" si="124"/>
        <v>0</v>
      </c>
      <c r="K337" s="11">
        <f t="shared" si="124"/>
        <v>0</v>
      </c>
      <c r="L337" s="11">
        <f t="shared" si="124"/>
        <v>0</v>
      </c>
      <c r="M337" s="11">
        <f t="shared" si="124"/>
        <v>0</v>
      </c>
      <c r="N337" s="11">
        <f t="shared" si="124"/>
        <v>0</v>
      </c>
      <c r="O337" s="11">
        <f>SUBTOTAL(9,O338:O341)</f>
        <v>0</v>
      </c>
    </row>
    <row r="338" spans="1:15" ht="25.5" hidden="1">
      <c r="A338" s="50">
        <f t="shared" si="112"/>
        <v>3</v>
      </c>
      <c r="B338" s="150"/>
      <c r="C338" s="260" t="s">
        <v>153</v>
      </c>
      <c r="D338" s="60" t="s">
        <v>37</v>
      </c>
      <c r="E338" s="51"/>
      <c r="F338" s="51"/>
      <c r="G338" s="51"/>
      <c r="H338" s="51"/>
      <c r="I338" s="51"/>
      <c r="J338" s="52">
        <f t="shared" ref="J338:J350" si="125">H338+I338</f>
        <v>0</v>
      </c>
      <c r="K338" s="51"/>
      <c r="L338" s="51"/>
      <c r="M338" s="52">
        <f t="shared" ref="M338:M350" si="126">K338+L338</f>
        <v>0</v>
      </c>
      <c r="N338" s="51"/>
      <c r="O338" s="52">
        <f t="shared" ref="O338:O350" si="127">M338+N338</f>
        <v>0</v>
      </c>
    </row>
    <row r="339" spans="1:15" hidden="1">
      <c r="A339" s="50">
        <f t="shared" si="112"/>
        <v>3</v>
      </c>
      <c r="B339" s="150"/>
      <c r="C339" s="260" t="s">
        <v>155</v>
      </c>
      <c r="D339" s="60" t="s">
        <v>39</v>
      </c>
      <c r="E339" s="51"/>
      <c r="F339" s="51"/>
      <c r="G339" s="51"/>
      <c r="H339" s="51"/>
      <c r="I339" s="51"/>
      <c r="J339" s="52">
        <f t="shared" si="125"/>
        <v>0</v>
      </c>
      <c r="K339" s="51"/>
      <c r="L339" s="51"/>
      <c r="M339" s="52">
        <f t="shared" si="126"/>
        <v>0</v>
      </c>
      <c r="N339" s="51"/>
      <c r="O339" s="52">
        <f t="shared" si="127"/>
        <v>0</v>
      </c>
    </row>
    <row r="340" spans="1:15" ht="25.5" hidden="1">
      <c r="A340" s="50">
        <f t="shared" si="112"/>
        <v>3</v>
      </c>
      <c r="B340" s="150"/>
      <c r="C340" s="260" t="s">
        <v>156</v>
      </c>
      <c r="D340" s="60" t="s">
        <v>40</v>
      </c>
      <c r="E340" s="51"/>
      <c r="F340" s="51"/>
      <c r="G340" s="51"/>
      <c r="H340" s="51"/>
      <c r="I340" s="51"/>
      <c r="J340" s="52">
        <f t="shared" si="125"/>
        <v>0</v>
      </c>
      <c r="K340" s="51"/>
      <c r="L340" s="51"/>
      <c r="M340" s="52">
        <f t="shared" si="126"/>
        <v>0</v>
      </c>
      <c r="N340" s="51"/>
      <c r="O340" s="52">
        <f t="shared" si="127"/>
        <v>0</v>
      </c>
    </row>
    <row r="341" spans="1:15" ht="25.5" hidden="1">
      <c r="A341" s="50">
        <f t="shared" si="112"/>
        <v>3</v>
      </c>
      <c r="B341" s="150"/>
      <c r="C341" s="260" t="s">
        <v>157</v>
      </c>
      <c r="D341" s="60" t="s">
        <v>41</v>
      </c>
      <c r="E341" s="51"/>
      <c r="F341" s="51"/>
      <c r="G341" s="51"/>
      <c r="H341" s="51"/>
      <c r="I341" s="51"/>
      <c r="J341" s="52">
        <f t="shared" si="125"/>
        <v>0</v>
      </c>
      <c r="K341" s="51"/>
      <c r="L341" s="51"/>
      <c r="M341" s="52">
        <f t="shared" si="126"/>
        <v>0</v>
      </c>
      <c r="N341" s="51"/>
      <c r="O341" s="52">
        <f t="shared" si="127"/>
        <v>0</v>
      </c>
    </row>
    <row r="342" spans="1:15" hidden="1">
      <c r="A342" s="50">
        <f t="shared" si="112"/>
        <v>3</v>
      </c>
      <c r="B342" s="150"/>
      <c r="C342" s="160" t="s">
        <v>158</v>
      </c>
      <c r="D342" s="60" t="s">
        <v>4</v>
      </c>
      <c r="E342" s="51"/>
      <c r="F342" s="51"/>
      <c r="G342" s="51"/>
      <c r="H342" s="51"/>
      <c r="I342" s="51"/>
      <c r="J342" s="52">
        <f t="shared" si="125"/>
        <v>0</v>
      </c>
      <c r="K342" s="51"/>
      <c r="L342" s="51"/>
      <c r="M342" s="52">
        <f t="shared" si="126"/>
        <v>0</v>
      </c>
      <c r="N342" s="51"/>
      <c r="O342" s="52">
        <f t="shared" si="127"/>
        <v>0</v>
      </c>
    </row>
    <row r="343" spans="1:15" hidden="1">
      <c r="A343" s="50">
        <f t="shared" si="112"/>
        <v>3</v>
      </c>
      <c r="B343" s="150"/>
      <c r="C343" s="159" t="s">
        <v>19</v>
      </c>
      <c r="D343" s="59" t="s">
        <v>5</v>
      </c>
      <c r="E343" s="51"/>
      <c r="F343" s="51"/>
      <c r="G343" s="51"/>
      <c r="H343" s="51"/>
      <c r="I343" s="51"/>
      <c r="J343" s="52">
        <f t="shared" si="125"/>
        <v>0</v>
      </c>
      <c r="K343" s="51"/>
      <c r="L343" s="51"/>
      <c r="M343" s="52">
        <f t="shared" si="126"/>
        <v>0</v>
      </c>
      <c r="N343" s="51"/>
      <c r="O343" s="52">
        <f t="shared" si="127"/>
        <v>0</v>
      </c>
    </row>
    <row r="344" spans="1:15" hidden="1">
      <c r="A344" s="50">
        <f t="shared" si="112"/>
        <v>3</v>
      </c>
      <c r="B344" s="150"/>
      <c r="C344" s="162" t="s">
        <v>450</v>
      </c>
      <c r="D344" s="118" t="s">
        <v>173</v>
      </c>
      <c r="E344" s="51"/>
      <c r="F344" s="51"/>
      <c r="G344" s="51"/>
      <c r="H344" s="51"/>
      <c r="I344" s="51"/>
      <c r="J344" s="52">
        <f t="shared" si="125"/>
        <v>0</v>
      </c>
      <c r="K344" s="51"/>
      <c r="L344" s="51"/>
      <c r="M344" s="52">
        <f t="shared" si="126"/>
        <v>0</v>
      </c>
      <c r="N344" s="51"/>
      <c r="O344" s="52">
        <f t="shared" si="127"/>
        <v>0</v>
      </c>
    </row>
    <row r="345" spans="1:15" hidden="1">
      <c r="A345" s="50">
        <f t="shared" si="112"/>
        <v>3</v>
      </c>
      <c r="B345" s="153"/>
      <c r="C345" s="163" t="s">
        <v>29</v>
      </c>
      <c r="D345" s="136" t="s">
        <v>6</v>
      </c>
      <c r="E345" s="51"/>
      <c r="F345" s="51"/>
      <c r="G345" s="51"/>
      <c r="H345" s="51"/>
      <c r="I345" s="51"/>
      <c r="J345" s="52">
        <f t="shared" si="125"/>
        <v>0</v>
      </c>
      <c r="K345" s="51"/>
      <c r="L345" s="51"/>
      <c r="M345" s="52">
        <f t="shared" si="126"/>
        <v>0</v>
      </c>
      <c r="N345" s="51"/>
      <c r="O345" s="52">
        <f t="shared" si="127"/>
        <v>0</v>
      </c>
    </row>
    <row r="346" spans="1:15" hidden="1">
      <c r="A346" s="50">
        <f t="shared" si="112"/>
        <v>3</v>
      </c>
      <c r="B346" s="153"/>
      <c r="C346" s="163" t="s">
        <v>21</v>
      </c>
      <c r="D346" s="137" t="s">
        <v>8</v>
      </c>
      <c r="E346" s="51"/>
      <c r="F346" s="51"/>
      <c r="G346" s="51"/>
      <c r="H346" s="51"/>
      <c r="I346" s="51"/>
      <c r="J346" s="52">
        <f>H346+I346</f>
        <v>0</v>
      </c>
      <c r="K346" s="51"/>
      <c r="L346" s="51"/>
      <c r="M346" s="52">
        <f>K346+L346</f>
        <v>0</v>
      </c>
      <c r="N346" s="51"/>
      <c r="O346" s="52">
        <f t="shared" si="127"/>
        <v>0</v>
      </c>
    </row>
    <row r="347" spans="1:15" hidden="1">
      <c r="A347" s="50">
        <f t="shared" si="112"/>
        <v>3</v>
      </c>
      <c r="B347" s="153"/>
      <c r="C347" s="163" t="s">
        <v>526</v>
      </c>
      <c r="D347" s="137" t="s">
        <v>31</v>
      </c>
      <c r="E347" s="51"/>
      <c r="F347" s="51"/>
      <c r="G347" s="51"/>
      <c r="H347" s="51"/>
      <c r="I347" s="51"/>
      <c r="J347" s="52">
        <f t="shared" si="125"/>
        <v>0</v>
      </c>
      <c r="K347" s="51"/>
      <c r="L347" s="51"/>
      <c r="M347" s="52">
        <f t="shared" si="126"/>
        <v>0</v>
      </c>
      <c r="N347" s="51"/>
      <c r="O347" s="52">
        <f t="shared" si="127"/>
        <v>0</v>
      </c>
    </row>
    <row r="348" spans="1:15" hidden="1">
      <c r="A348" s="50">
        <f t="shared" si="112"/>
        <v>3</v>
      </c>
      <c r="B348" s="153"/>
      <c r="C348" s="163" t="s">
        <v>558</v>
      </c>
      <c r="D348" s="137" t="s">
        <v>559</v>
      </c>
      <c r="E348" s="51"/>
      <c r="F348" s="51"/>
      <c r="G348" s="51"/>
      <c r="H348" s="51"/>
      <c r="I348" s="51"/>
      <c r="J348" s="52">
        <f t="shared" si="125"/>
        <v>0</v>
      </c>
      <c r="K348" s="51"/>
      <c r="L348" s="51"/>
      <c r="M348" s="52">
        <f t="shared" si="126"/>
        <v>0</v>
      </c>
      <c r="N348" s="51"/>
      <c r="O348" s="52">
        <f t="shared" si="127"/>
        <v>0</v>
      </c>
    </row>
    <row r="349" spans="1:15" ht="25.5" hidden="1">
      <c r="A349" s="50">
        <f t="shared" si="112"/>
        <v>3</v>
      </c>
      <c r="B349" s="153"/>
      <c r="C349" s="163" t="s">
        <v>528</v>
      </c>
      <c r="D349" s="136" t="s">
        <v>9</v>
      </c>
      <c r="E349" s="51"/>
      <c r="F349" s="51"/>
      <c r="G349" s="51"/>
      <c r="H349" s="51"/>
      <c r="I349" s="51"/>
      <c r="J349" s="52">
        <f t="shared" si="125"/>
        <v>0</v>
      </c>
      <c r="K349" s="51"/>
      <c r="L349" s="51"/>
      <c r="M349" s="52">
        <f t="shared" si="126"/>
        <v>0</v>
      </c>
      <c r="N349" s="51"/>
      <c r="O349" s="52">
        <f t="shared" si="127"/>
        <v>0</v>
      </c>
    </row>
    <row r="350" spans="1:15" ht="25.5" hidden="1">
      <c r="A350" s="50">
        <f t="shared" si="112"/>
        <v>3</v>
      </c>
      <c r="B350" s="153"/>
      <c r="C350" s="163" t="s">
        <v>30</v>
      </c>
      <c r="D350" s="136" t="s">
        <v>10</v>
      </c>
      <c r="E350" s="51"/>
      <c r="F350" s="51"/>
      <c r="G350" s="51"/>
      <c r="H350" s="51"/>
      <c r="I350" s="51"/>
      <c r="J350" s="52">
        <f t="shared" si="125"/>
        <v>0</v>
      </c>
      <c r="K350" s="51"/>
      <c r="L350" s="51"/>
      <c r="M350" s="52">
        <f t="shared" si="126"/>
        <v>0</v>
      </c>
      <c r="N350" s="51"/>
      <c r="O350" s="52">
        <f t="shared" si="127"/>
        <v>0</v>
      </c>
    </row>
    <row r="351" spans="1:15" s="57" customFormat="1" hidden="1">
      <c r="A351" s="50">
        <f t="shared" si="112"/>
        <v>3</v>
      </c>
      <c r="B351" s="153"/>
      <c r="C351" s="165" t="s">
        <v>451</v>
      </c>
      <c r="D351" s="138" t="s">
        <v>93</v>
      </c>
      <c r="E351" s="11">
        <f>SUBTOTAL(9,E352:E353)</f>
        <v>0</v>
      </c>
      <c r="F351" s="11">
        <f>SUBTOTAL(9,F352:F353)</f>
        <v>0</v>
      </c>
      <c r="G351" s="11">
        <f>SUBTOTAL(9,G352:G353)</f>
        <v>0</v>
      </c>
      <c r="H351" s="11">
        <f>SUBTOTAL(9,H352:H353)</f>
        <v>0</v>
      </c>
      <c r="I351" s="11">
        <f t="shared" ref="I351:N351" si="128">SUBTOTAL(9,I352:I353)</f>
        <v>0</v>
      </c>
      <c r="J351" s="11">
        <f t="shared" si="128"/>
        <v>0</v>
      </c>
      <c r="K351" s="11">
        <f t="shared" si="128"/>
        <v>0</v>
      </c>
      <c r="L351" s="11">
        <f t="shared" si="128"/>
        <v>0</v>
      </c>
      <c r="M351" s="11">
        <f t="shared" si="128"/>
        <v>0</v>
      </c>
      <c r="N351" s="11">
        <f t="shared" si="128"/>
        <v>0</v>
      </c>
      <c r="O351" s="11">
        <f>SUBTOTAL(9,O352:O353)</f>
        <v>0</v>
      </c>
    </row>
    <row r="352" spans="1:15" s="57" customFormat="1" hidden="1">
      <c r="A352" s="50">
        <f t="shared" si="112"/>
        <v>3</v>
      </c>
      <c r="B352" s="153"/>
      <c r="C352" s="166" t="s">
        <v>452</v>
      </c>
      <c r="D352" s="138" t="s">
        <v>453</v>
      </c>
      <c r="E352" s="51"/>
      <c r="F352" s="51"/>
      <c r="G352" s="51"/>
      <c r="H352" s="51"/>
      <c r="I352" s="51"/>
      <c r="J352" s="52">
        <f>H352+I352</f>
        <v>0</v>
      </c>
      <c r="K352" s="51"/>
      <c r="L352" s="51"/>
      <c r="M352" s="52">
        <f>K352+L352</f>
        <v>0</v>
      </c>
      <c r="N352" s="51"/>
      <c r="O352" s="52">
        <f>M352+N352</f>
        <v>0</v>
      </c>
    </row>
    <row r="353" spans="1:15" s="57" customFormat="1" hidden="1">
      <c r="A353" s="50">
        <f t="shared" si="112"/>
        <v>3</v>
      </c>
      <c r="B353" s="153"/>
      <c r="C353" s="166" t="s">
        <v>454</v>
      </c>
      <c r="D353" s="138" t="s">
        <v>455</v>
      </c>
      <c r="E353" s="51"/>
      <c r="F353" s="51"/>
      <c r="G353" s="51"/>
      <c r="H353" s="51"/>
      <c r="I353" s="51"/>
      <c r="J353" s="52">
        <f>H353+I353</f>
        <v>0</v>
      </c>
      <c r="K353" s="51"/>
      <c r="L353" s="51"/>
      <c r="M353" s="52">
        <f>K353+L353</f>
        <v>0</v>
      </c>
      <c r="N353" s="51"/>
      <c r="O353" s="52">
        <f>M353+N353</f>
        <v>0</v>
      </c>
    </row>
    <row r="354" spans="1:15" s="57" customFormat="1" hidden="1">
      <c r="A354" s="50">
        <f t="shared" si="112"/>
        <v>3</v>
      </c>
      <c r="B354" s="156"/>
      <c r="C354" s="158" t="s">
        <v>32</v>
      </c>
      <c r="D354" s="136"/>
      <c r="E354" s="11">
        <f>SUBTOTAL(9,E355:E359)</f>
        <v>0</v>
      </c>
      <c r="F354" s="11">
        <f>SUBTOTAL(9,F355:F359)</f>
        <v>0</v>
      </c>
      <c r="G354" s="11">
        <f>SUBTOTAL(9,G355:G359)</f>
        <v>0</v>
      </c>
      <c r="H354" s="11">
        <f>SUBTOTAL(9,H355:H359)</f>
        <v>0</v>
      </c>
      <c r="I354" s="11">
        <f t="shared" ref="I354:N354" si="129">SUBTOTAL(9,I355:I359)</f>
        <v>0</v>
      </c>
      <c r="J354" s="11">
        <f t="shared" si="129"/>
        <v>0</v>
      </c>
      <c r="K354" s="11">
        <f t="shared" si="129"/>
        <v>0</v>
      </c>
      <c r="L354" s="11">
        <f t="shared" si="129"/>
        <v>0</v>
      </c>
      <c r="M354" s="11">
        <f t="shared" si="129"/>
        <v>0</v>
      </c>
      <c r="N354" s="11">
        <f t="shared" si="129"/>
        <v>0</v>
      </c>
      <c r="O354" s="11">
        <f>SUBTOTAL(9,O355:O359)</f>
        <v>0</v>
      </c>
    </row>
    <row r="355" spans="1:15" s="57" customFormat="1" hidden="1">
      <c r="A355" s="50">
        <f t="shared" si="112"/>
        <v>3</v>
      </c>
      <c r="B355" s="153"/>
      <c r="C355" s="163" t="s">
        <v>70</v>
      </c>
      <c r="D355" s="137" t="s">
        <v>71</v>
      </c>
      <c r="E355" s="51"/>
      <c r="F355" s="51"/>
      <c r="G355" s="51"/>
      <c r="H355" s="51"/>
      <c r="I355" s="51"/>
      <c r="J355" s="52">
        <f>H355+I355</f>
        <v>0</v>
      </c>
      <c r="K355" s="51"/>
      <c r="L355" s="51"/>
      <c r="M355" s="52">
        <f>K355+L355</f>
        <v>0</v>
      </c>
      <c r="N355" s="51"/>
      <c r="O355" s="52">
        <f>M355+N355</f>
        <v>0</v>
      </c>
    </row>
    <row r="356" spans="1:15" s="57" customFormat="1" hidden="1">
      <c r="A356" s="50">
        <f t="shared" si="112"/>
        <v>3</v>
      </c>
      <c r="B356" s="153"/>
      <c r="C356" s="163" t="s">
        <v>72</v>
      </c>
      <c r="D356" s="137" t="s">
        <v>73</v>
      </c>
      <c r="E356" s="51"/>
      <c r="F356" s="51"/>
      <c r="G356" s="51"/>
      <c r="H356" s="51"/>
      <c r="I356" s="51"/>
      <c r="J356" s="52">
        <f>H356+I356</f>
        <v>0</v>
      </c>
      <c r="K356" s="51"/>
      <c r="L356" s="51"/>
      <c r="M356" s="52">
        <f>K356+L356</f>
        <v>0</v>
      </c>
      <c r="N356" s="51"/>
      <c r="O356" s="52">
        <f>M356+N356</f>
        <v>0</v>
      </c>
    </row>
    <row r="357" spans="1:15" s="57" customFormat="1" hidden="1">
      <c r="A357" s="50">
        <f t="shared" si="112"/>
        <v>3</v>
      </c>
      <c r="B357" s="153"/>
      <c r="C357" s="163" t="s">
        <v>74</v>
      </c>
      <c r="D357" s="137" t="s">
        <v>75</v>
      </c>
      <c r="E357" s="51"/>
      <c r="F357" s="51"/>
      <c r="G357" s="51"/>
      <c r="H357" s="51"/>
      <c r="I357" s="51"/>
      <c r="J357" s="52">
        <f>H357+I357</f>
        <v>0</v>
      </c>
      <c r="K357" s="51"/>
      <c r="L357" s="51"/>
      <c r="M357" s="52">
        <f>K357+L357</f>
        <v>0</v>
      </c>
      <c r="N357" s="51"/>
      <c r="O357" s="52">
        <f>M357+N357</f>
        <v>0</v>
      </c>
    </row>
    <row r="358" spans="1:15" s="57" customFormat="1" hidden="1">
      <c r="A358" s="50">
        <f t="shared" si="112"/>
        <v>3</v>
      </c>
      <c r="B358" s="153"/>
      <c r="C358" s="163" t="s">
        <v>76</v>
      </c>
      <c r="D358" s="137" t="s">
        <v>77</v>
      </c>
      <c r="E358" s="51"/>
      <c r="F358" s="51"/>
      <c r="G358" s="51"/>
      <c r="H358" s="51"/>
      <c r="I358" s="51"/>
      <c r="J358" s="52">
        <f>H358+I358</f>
        <v>0</v>
      </c>
      <c r="K358" s="51"/>
      <c r="L358" s="51"/>
      <c r="M358" s="52">
        <f>K358+L358</f>
        <v>0</v>
      </c>
      <c r="N358" s="51"/>
      <c r="O358" s="52">
        <f>M358+N358</f>
        <v>0</v>
      </c>
    </row>
    <row r="359" spans="1:15" s="57" customFormat="1" hidden="1">
      <c r="A359" s="50">
        <f t="shared" si="112"/>
        <v>3</v>
      </c>
      <c r="B359" s="153"/>
      <c r="C359" s="163" t="s">
        <v>12</v>
      </c>
      <c r="D359" s="137" t="s">
        <v>28</v>
      </c>
      <c r="E359" s="51"/>
      <c r="F359" s="51"/>
      <c r="G359" s="51"/>
      <c r="H359" s="51"/>
      <c r="I359" s="51"/>
      <c r="J359" s="52">
        <f>H359+I359</f>
        <v>0</v>
      </c>
      <c r="K359" s="51"/>
      <c r="L359" s="51"/>
      <c r="M359" s="52">
        <f>K359+L359</f>
        <v>0</v>
      </c>
      <c r="N359" s="51"/>
      <c r="O359" s="52">
        <f>M359+N359</f>
        <v>0</v>
      </c>
    </row>
    <row r="360" spans="1:15" s="57" customFormat="1" hidden="1">
      <c r="A360" s="77">
        <f>A361</f>
        <v>3</v>
      </c>
      <c r="B360" s="153"/>
      <c r="C360" s="155"/>
      <c r="D360" s="137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</row>
    <row r="361" spans="1:15" s="57" customFormat="1" hidden="1">
      <c r="A361" s="105">
        <f>MIN(A362:A367)</f>
        <v>3</v>
      </c>
      <c r="B361" s="153"/>
      <c r="C361" s="157" t="s">
        <v>36</v>
      </c>
      <c r="D361" s="137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</row>
    <row r="362" spans="1:15" s="57" customFormat="1" hidden="1">
      <c r="A362" s="50">
        <f t="shared" ref="A362:A367" si="130">IF(MAX(E362:P362)=0,IF(MIN(E362:P362)=0,3,2),2)</f>
        <v>3</v>
      </c>
      <c r="B362" s="153"/>
      <c r="C362" s="155" t="s">
        <v>34</v>
      </c>
      <c r="D362" s="137"/>
      <c r="E362" s="62">
        <f>SUM(E363:E364)</f>
        <v>0</v>
      </c>
      <c r="F362" s="62">
        <f>SUM(F363:F364)</f>
        <v>0</v>
      </c>
      <c r="G362" s="62">
        <f>SUM(G363:G364)</f>
        <v>0</v>
      </c>
      <c r="H362" s="62">
        <f>SUM(H363:H364)</f>
        <v>0</v>
      </c>
      <c r="I362" s="62">
        <f t="shared" ref="I362:N362" si="131">SUM(I363:I364)</f>
        <v>0</v>
      </c>
      <c r="J362" s="62">
        <f t="shared" si="131"/>
        <v>0</v>
      </c>
      <c r="K362" s="62">
        <f t="shared" si="131"/>
        <v>0</v>
      </c>
      <c r="L362" s="62">
        <f t="shared" si="131"/>
        <v>0</v>
      </c>
      <c r="M362" s="62">
        <f t="shared" si="131"/>
        <v>0</v>
      </c>
      <c r="N362" s="62">
        <f t="shared" si="131"/>
        <v>0</v>
      </c>
      <c r="O362" s="62">
        <f>SUM(O363:O364)</f>
        <v>0</v>
      </c>
    </row>
    <row r="363" spans="1:15" s="57" customFormat="1" hidden="1">
      <c r="A363" s="50">
        <f t="shared" si="130"/>
        <v>3</v>
      </c>
      <c r="B363" s="153"/>
      <c r="C363" s="167" t="s">
        <v>80</v>
      </c>
      <c r="D363" s="137"/>
      <c r="E363" s="51"/>
      <c r="F363" s="51"/>
      <c r="G363" s="51"/>
      <c r="H363" s="51"/>
      <c r="I363" s="51"/>
      <c r="J363" s="52">
        <f>H363+I363</f>
        <v>0</v>
      </c>
      <c r="K363" s="51"/>
      <c r="L363" s="51"/>
      <c r="M363" s="52">
        <f>K363+L363</f>
        <v>0</v>
      </c>
      <c r="N363" s="51"/>
      <c r="O363" s="52">
        <f>M363+N363</f>
        <v>0</v>
      </c>
    </row>
    <row r="364" spans="1:15" s="57" customFormat="1" hidden="1">
      <c r="A364" s="50">
        <f t="shared" si="130"/>
        <v>3</v>
      </c>
      <c r="B364" s="153"/>
      <c r="C364" s="167" t="s">
        <v>81</v>
      </c>
      <c r="D364" s="137"/>
      <c r="E364" s="51"/>
      <c r="F364" s="51"/>
      <c r="G364" s="51"/>
      <c r="H364" s="51"/>
      <c r="I364" s="51"/>
      <c r="J364" s="52">
        <f>H364+I364</f>
        <v>0</v>
      </c>
      <c r="K364" s="51"/>
      <c r="L364" s="51"/>
      <c r="M364" s="52">
        <f>K364+L364</f>
        <v>0</v>
      </c>
      <c r="N364" s="51"/>
      <c r="O364" s="52">
        <f>M364+N364</f>
        <v>0</v>
      </c>
    </row>
    <row r="365" spans="1:15" s="57" customFormat="1" hidden="1">
      <c r="A365" s="50">
        <f t="shared" si="130"/>
        <v>3</v>
      </c>
      <c r="B365" s="153"/>
      <c r="C365" s="155" t="s">
        <v>35</v>
      </c>
      <c r="D365" s="137"/>
      <c r="E365" s="62">
        <f>SUM(E366:E367)</f>
        <v>0</v>
      </c>
      <c r="F365" s="62">
        <f>SUM(F366:F367)</f>
        <v>0</v>
      </c>
      <c r="G365" s="62">
        <f>SUM(G366:G367)</f>
        <v>0</v>
      </c>
      <c r="H365" s="62">
        <f>SUM(H366:H367)</f>
        <v>0</v>
      </c>
      <c r="I365" s="62">
        <f t="shared" ref="I365:N365" si="132">SUM(I366:I367)</f>
        <v>0</v>
      </c>
      <c r="J365" s="62">
        <f t="shared" si="132"/>
        <v>0</v>
      </c>
      <c r="K365" s="62">
        <f t="shared" si="132"/>
        <v>0</v>
      </c>
      <c r="L365" s="62">
        <f t="shared" si="132"/>
        <v>0</v>
      </c>
      <c r="M365" s="62">
        <f t="shared" si="132"/>
        <v>0</v>
      </c>
      <c r="N365" s="62">
        <f t="shared" si="132"/>
        <v>0</v>
      </c>
      <c r="O365" s="62">
        <f>SUM(O366:O367)</f>
        <v>0</v>
      </c>
    </row>
    <row r="366" spans="1:15" s="57" customFormat="1" hidden="1">
      <c r="A366" s="50">
        <f t="shared" si="130"/>
        <v>3</v>
      </c>
      <c r="B366" s="153"/>
      <c r="C366" s="167" t="s">
        <v>84</v>
      </c>
      <c r="D366" s="137"/>
      <c r="E366" s="51"/>
      <c r="F366" s="51"/>
      <c r="G366" s="51"/>
      <c r="H366" s="51"/>
      <c r="I366" s="51"/>
      <c r="J366" s="52">
        <f>H366+I366</f>
        <v>0</v>
      </c>
      <c r="K366" s="51"/>
      <c r="L366" s="51"/>
      <c r="M366" s="52">
        <f>K366+L366</f>
        <v>0</v>
      </c>
      <c r="N366" s="51"/>
      <c r="O366" s="52">
        <f>M366+N366</f>
        <v>0</v>
      </c>
    </row>
    <row r="367" spans="1:15" s="57" customFormat="1" hidden="1">
      <c r="A367" s="50">
        <f t="shared" si="130"/>
        <v>3</v>
      </c>
      <c r="B367" s="153"/>
      <c r="C367" s="167" t="s">
        <v>85</v>
      </c>
      <c r="D367" s="137"/>
      <c r="E367" s="51"/>
      <c r="F367" s="51"/>
      <c r="G367" s="51"/>
      <c r="H367" s="51"/>
      <c r="I367" s="51"/>
      <c r="J367" s="52">
        <f>H367+I367</f>
        <v>0</v>
      </c>
      <c r="K367" s="51"/>
      <c r="L367" s="51"/>
      <c r="M367" s="52">
        <f>K367+L367</f>
        <v>0</v>
      </c>
      <c r="N367" s="51"/>
      <c r="O367" s="52">
        <f>M367+N367</f>
        <v>0</v>
      </c>
    </row>
    <row r="368" spans="1:15" s="57" customFormat="1" hidden="1">
      <c r="A368" s="77">
        <f>A369</f>
        <v>3</v>
      </c>
      <c r="B368" s="172"/>
      <c r="C368" s="156"/>
      <c r="D368" s="140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</row>
    <row r="369" spans="1:15" s="57" customFormat="1" hidden="1">
      <c r="A369" s="105">
        <f>MIN(A370:A431)</f>
        <v>3</v>
      </c>
      <c r="B369" s="172"/>
      <c r="C369" s="174" t="s">
        <v>50</v>
      </c>
      <c r="D369" s="140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</row>
    <row r="370" spans="1:15" s="57" customFormat="1" hidden="1">
      <c r="A370" s="50">
        <f t="shared" ref="A370:A423" si="133">IF(MAX(E370:P370)=0,IF(MIN(E370:P370)=0,3,2),2)</f>
        <v>3</v>
      </c>
      <c r="B370" s="145"/>
      <c r="C370" s="146" t="s">
        <v>25</v>
      </c>
      <c r="D370" s="56"/>
      <c r="E370" s="11">
        <f>SUBTOTAL(9,E371:E423)</f>
        <v>0</v>
      </c>
      <c r="F370" s="11">
        <f>SUBTOTAL(9,F371:F423)</f>
        <v>0</v>
      </c>
      <c r="G370" s="11">
        <f>SUBTOTAL(9,G371:G423)</f>
        <v>0</v>
      </c>
      <c r="H370" s="11">
        <f>SUBTOTAL(9,H371:H423)</f>
        <v>0</v>
      </c>
      <c r="I370" s="11">
        <f t="shared" ref="I370:N370" si="134">SUBTOTAL(9,I371:I423)</f>
        <v>0</v>
      </c>
      <c r="J370" s="11">
        <f t="shared" si="134"/>
        <v>0</v>
      </c>
      <c r="K370" s="11">
        <f t="shared" si="134"/>
        <v>0</v>
      </c>
      <c r="L370" s="11">
        <f t="shared" si="134"/>
        <v>0</v>
      </c>
      <c r="M370" s="11">
        <f t="shared" si="134"/>
        <v>0</v>
      </c>
      <c r="N370" s="11">
        <f t="shared" si="134"/>
        <v>0</v>
      </c>
      <c r="O370" s="11">
        <f>SUBTOTAL(9,O371:O423)</f>
        <v>0</v>
      </c>
    </row>
    <row r="371" spans="1:15" s="57" customFormat="1" hidden="1">
      <c r="A371" s="50">
        <f t="shared" si="133"/>
        <v>3</v>
      </c>
      <c r="B371" s="145" t="s">
        <v>14</v>
      </c>
      <c r="C371" s="146" t="s">
        <v>125</v>
      </c>
      <c r="D371" s="56"/>
      <c r="E371" s="11">
        <f>SUBTOTAL(9,E372:E393)</f>
        <v>0</v>
      </c>
      <c r="F371" s="11">
        <f>SUBTOTAL(9,F372:F393)</f>
        <v>0</v>
      </c>
      <c r="G371" s="11">
        <f>SUBTOTAL(9,G372:G393)</f>
        <v>0</v>
      </c>
      <c r="H371" s="11">
        <f>SUBTOTAL(9,H372:H393)</f>
        <v>0</v>
      </c>
      <c r="I371" s="11">
        <f t="shared" ref="I371:N371" si="135">SUBTOTAL(9,I372:I393)</f>
        <v>0</v>
      </c>
      <c r="J371" s="11">
        <f t="shared" si="135"/>
        <v>0</v>
      </c>
      <c r="K371" s="11">
        <f t="shared" si="135"/>
        <v>0</v>
      </c>
      <c r="L371" s="11">
        <f t="shared" si="135"/>
        <v>0</v>
      </c>
      <c r="M371" s="11">
        <f t="shared" si="135"/>
        <v>0</v>
      </c>
      <c r="N371" s="11">
        <f t="shared" si="135"/>
        <v>0</v>
      </c>
      <c r="O371" s="11">
        <f>SUBTOTAL(9,O372:O393)</f>
        <v>0</v>
      </c>
    </row>
    <row r="372" spans="1:15" s="57" customFormat="1" hidden="1">
      <c r="A372" s="50">
        <f t="shared" si="133"/>
        <v>3</v>
      </c>
      <c r="B372" s="147"/>
      <c r="C372" s="146" t="s">
        <v>126</v>
      </c>
      <c r="D372" s="56"/>
      <c r="E372" s="11">
        <f>SUBTOTAL(9,E373:E382)</f>
        <v>0</v>
      </c>
      <c r="F372" s="11">
        <f>SUBTOTAL(9,F373:F382)</f>
        <v>0</v>
      </c>
      <c r="G372" s="11">
        <f>SUBTOTAL(9,G373:G382)</f>
        <v>0</v>
      </c>
      <c r="H372" s="11">
        <f>SUBTOTAL(9,H373:H382)</f>
        <v>0</v>
      </c>
      <c r="I372" s="11">
        <f t="shared" ref="I372:N372" si="136">SUBTOTAL(9,I373:I382)</f>
        <v>0</v>
      </c>
      <c r="J372" s="11">
        <f t="shared" si="136"/>
        <v>0</v>
      </c>
      <c r="K372" s="11">
        <f t="shared" si="136"/>
        <v>0</v>
      </c>
      <c r="L372" s="11">
        <f t="shared" si="136"/>
        <v>0</v>
      </c>
      <c r="M372" s="11">
        <f t="shared" si="136"/>
        <v>0</v>
      </c>
      <c r="N372" s="11">
        <f t="shared" si="136"/>
        <v>0</v>
      </c>
      <c r="O372" s="11">
        <f>SUBTOTAL(9,O373:O382)</f>
        <v>0</v>
      </c>
    </row>
    <row r="373" spans="1:15" s="57" customFormat="1" ht="25.5" hidden="1">
      <c r="A373" s="50">
        <f t="shared" si="133"/>
        <v>3</v>
      </c>
      <c r="B373" s="148"/>
      <c r="C373" s="149" t="s">
        <v>127</v>
      </c>
      <c r="D373" s="58" t="s">
        <v>2</v>
      </c>
      <c r="E373" s="11">
        <f>SUBTOTAL(9,E374:E375)</f>
        <v>0</v>
      </c>
      <c r="F373" s="11">
        <f>SUBTOTAL(9,F374:F375)</f>
        <v>0</v>
      </c>
      <c r="G373" s="11">
        <f>SUBTOTAL(9,G374:G375)</f>
        <v>0</v>
      </c>
      <c r="H373" s="11">
        <f>SUBTOTAL(9,H374:H375)</f>
        <v>0</v>
      </c>
      <c r="I373" s="11">
        <f t="shared" ref="I373:N373" si="137">SUBTOTAL(9,I374:I375)</f>
        <v>0</v>
      </c>
      <c r="J373" s="11">
        <f t="shared" si="137"/>
        <v>0</v>
      </c>
      <c r="K373" s="11">
        <f t="shared" si="137"/>
        <v>0</v>
      </c>
      <c r="L373" s="11">
        <f t="shared" si="137"/>
        <v>0</v>
      </c>
      <c r="M373" s="11">
        <f t="shared" si="137"/>
        <v>0</v>
      </c>
      <c r="N373" s="11">
        <f t="shared" si="137"/>
        <v>0</v>
      </c>
      <c r="O373" s="11">
        <f>SUBTOTAL(9,O374:O375)</f>
        <v>0</v>
      </c>
    </row>
    <row r="374" spans="1:15" s="57" customFormat="1" ht="25.5" hidden="1">
      <c r="A374" s="50">
        <f t="shared" si="133"/>
        <v>3</v>
      </c>
      <c r="B374" s="148"/>
      <c r="C374" s="149" t="s">
        <v>303</v>
      </c>
      <c r="D374" s="58" t="s">
        <v>302</v>
      </c>
      <c r="E374" s="51"/>
      <c r="F374" s="51"/>
      <c r="G374" s="51"/>
      <c r="H374" s="51"/>
      <c r="I374" s="51"/>
      <c r="J374" s="52">
        <f>H374+I374</f>
        <v>0</v>
      </c>
      <c r="K374" s="51"/>
      <c r="L374" s="51"/>
      <c r="M374" s="52">
        <f>K374+L374</f>
        <v>0</v>
      </c>
      <c r="N374" s="51"/>
      <c r="O374" s="52">
        <f>M374+N374</f>
        <v>0</v>
      </c>
    </row>
    <row r="375" spans="1:15" s="57" customFormat="1" ht="25.5" hidden="1">
      <c r="A375" s="50">
        <f t="shared" si="133"/>
        <v>3</v>
      </c>
      <c r="B375" s="148"/>
      <c r="C375" s="149" t="s">
        <v>305</v>
      </c>
      <c r="D375" s="58" t="s">
        <v>304</v>
      </c>
      <c r="E375" s="51"/>
      <c r="F375" s="51"/>
      <c r="G375" s="51"/>
      <c r="H375" s="51"/>
      <c r="I375" s="51"/>
      <c r="J375" s="52">
        <f>H375+I375</f>
        <v>0</v>
      </c>
      <c r="K375" s="51"/>
      <c r="L375" s="51"/>
      <c r="M375" s="52">
        <f>K375+L375</f>
        <v>0</v>
      </c>
      <c r="N375" s="51"/>
      <c r="O375" s="52">
        <f>M375+N375</f>
        <v>0</v>
      </c>
    </row>
    <row r="376" spans="1:15" s="57" customFormat="1" hidden="1">
      <c r="A376" s="50">
        <f t="shared" si="133"/>
        <v>3</v>
      </c>
      <c r="B376" s="150"/>
      <c r="C376" s="151" t="s">
        <v>128</v>
      </c>
      <c r="D376" s="59" t="s">
        <v>3</v>
      </c>
      <c r="E376" s="51"/>
      <c r="F376" s="51"/>
      <c r="G376" s="51"/>
      <c r="H376" s="51"/>
      <c r="I376" s="51"/>
      <c r="J376" s="52">
        <f>H376+I376</f>
        <v>0</v>
      </c>
      <c r="K376" s="51"/>
      <c r="L376" s="51"/>
      <c r="M376" s="52">
        <f>K376+L376</f>
        <v>0</v>
      </c>
      <c r="N376" s="51"/>
      <c r="O376" s="52">
        <f>M376+N376</f>
        <v>0</v>
      </c>
    </row>
    <row r="377" spans="1:15" s="57" customFormat="1" hidden="1">
      <c r="A377" s="50">
        <f t="shared" si="133"/>
        <v>3</v>
      </c>
      <c r="B377" s="150"/>
      <c r="C377" s="152" t="s">
        <v>445</v>
      </c>
      <c r="D377" s="117" t="s">
        <v>446</v>
      </c>
      <c r="E377" s="11">
        <f>SUBTOTAL(9,E378:E381)</f>
        <v>0</v>
      </c>
      <c r="F377" s="11">
        <f>SUBTOTAL(9,F378:F381)</f>
        <v>0</v>
      </c>
      <c r="G377" s="11">
        <f>SUBTOTAL(9,G378:G381)</f>
        <v>0</v>
      </c>
      <c r="H377" s="11">
        <f>SUBTOTAL(9,H378:H381)</f>
        <v>0</v>
      </c>
      <c r="I377" s="11">
        <f t="shared" ref="I377:N377" si="138">SUBTOTAL(9,I378:I381)</f>
        <v>0</v>
      </c>
      <c r="J377" s="11">
        <f t="shared" si="138"/>
        <v>0</v>
      </c>
      <c r="K377" s="11">
        <f t="shared" si="138"/>
        <v>0</v>
      </c>
      <c r="L377" s="11">
        <f t="shared" si="138"/>
        <v>0</v>
      </c>
      <c r="M377" s="11">
        <f t="shared" si="138"/>
        <v>0</v>
      </c>
      <c r="N377" s="11">
        <f t="shared" si="138"/>
        <v>0</v>
      </c>
      <c r="O377" s="11">
        <f>SUBTOTAL(9,O378:O381)</f>
        <v>0</v>
      </c>
    </row>
    <row r="378" spans="1:15" s="57" customFormat="1" ht="25.5" hidden="1">
      <c r="A378" s="50">
        <f t="shared" si="133"/>
        <v>3</v>
      </c>
      <c r="B378" s="150"/>
      <c r="C378" s="149" t="s">
        <v>129</v>
      </c>
      <c r="D378" s="60" t="s">
        <v>37</v>
      </c>
      <c r="E378" s="51"/>
      <c r="F378" s="51"/>
      <c r="G378" s="51"/>
      <c r="H378" s="51"/>
      <c r="I378" s="51"/>
      <c r="J378" s="52">
        <f>H378+I378</f>
        <v>0</v>
      </c>
      <c r="K378" s="51"/>
      <c r="L378" s="51"/>
      <c r="M378" s="52">
        <f>K378+L378</f>
        <v>0</v>
      </c>
      <c r="N378" s="51"/>
      <c r="O378" s="52">
        <f>M378+N378</f>
        <v>0</v>
      </c>
    </row>
    <row r="379" spans="1:15" s="57" customFormat="1" hidden="1">
      <c r="A379" s="50">
        <f t="shared" si="133"/>
        <v>3</v>
      </c>
      <c r="B379" s="150"/>
      <c r="C379" s="149" t="s">
        <v>131</v>
      </c>
      <c r="D379" s="60" t="s">
        <v>39</v>
      </c>
      <c r="E379" s="51"/>
      <c r="F379" s="51"/>
      <c r="G379" s="51"/>
      <c r="H379" s="51"/>
      <c r="I379" s="51"/>
      <c r="J379" s="52">
        <f>H379+I379</f>
        <v>0</v>
      </c>
      <c r="K379" s="51"/>
      <c r="L379" s="51"/>
      <c r="M379" s="52">
        <f>K379+L379</f>
        <v>0</v>
      </c>
      <c r="N379" s="51"/>
      <c r="O379" s="52">
        <f>M379+N379</f>
        <v>0</v>
      </c>
    </row>
    <row r="380" spans="1:15" s="57" customFormat="1" hidden="1">
      <c r="A380" s="50">
        <f t="shared" si="133"/>
        <v>3</v>
      </c>
      <c r="B380" s="150"/>
      <c r="C380" s="149" t="s">
        <v>132</v>
      </c>
      <c r="D380" s="60" t="s">
        <v>40</v>
      </c>
      <c r="E380" s="51"/>
      <c r="F380" s="51"/>
      <c r="G380" s="51"/>
      <c r="H380" s="51"/>
      <c r="I380" s="51"/>
      <c r="J380" s="52">
        <f>H380+I380</f>
        <v>0</v>
      </c>
      <c r="K380" s="51"/>
      <c r="L380" s="51"/>
      <c r="M380" s="52">
        <f>K380+L380</f>
        <v>0</v>
      </c>
      <c r="N380" s="51"/>
      <c r="O380" s="52">
        <f>M380+N380</f>
        <v>0</v>
      </c>
    </row>
    <row r="381" spans="1:15" s="57" customFormat="1" ht="25.5" hidden="1">
      <c r="A381" s="50">
        <f t="shared" si="133"/>
        <v>3</v>
      </c>
      <c r="B381" s="150"/>
      <c r="C381" s="149" t="s">
        <v>133</v>
      </c>
      <c r="D381" s="60" t="s">
        <v>41</v>
      </c>
      <c r="E381" s="51"/>
      <c r="F381" s="51"/>
      <c r="G381" s="51"/>
      <c r="H381" s="51"/>
      <c r="I381" s="51"/>
      <c r="J381" s="52">
        <f>H381+I381</f>
        <v>0</v>
      </c>
      <c r="K381" s="51"/>
      <c r="L381" s="51"/>
      <c r="M381" s="52">
        <f>K381+L381</f>
        <v>0</v>
      </c>
      <c r="N381" s="51"/>
      <c r="O381" s="52">
        <f>M381+N381</f>
        <v>0</v>
      </c>
    </row>
    <row r="382" spans="1:15" s="57" customFormat="1" hidden="1">
      <c r="A382" s="50">
        <f t="shared" si="133"/>
        <v>3</v>
      </c>
      <c r="B382" s="150"/>
      <c r="C382" s="149" t="s">
        <v>447</v>
      </c>
      <c r="D382" s="60" t="s">
        <v>4</v>
      </c>
      <c r="E382" s="51"/>
      <c r="F382" s="51"/>
      <c r="G382" s="51"/>
      <c r="H382" s="51"/>
      <c r="I382" s="51"/>
      <c r="J382" s="52">
        <f>H382+I382</f>
        <v>0</v>
      </c>
      <c r="K382" s="51"/>
      <c r="L382" s="51"/>
      <c r="M382" s="52">
        <f>K382+L382</f>
        <v>0</v>
      </c>
      <c r="N382" s="51"/>
      <c r="O382" s="52">
        <f>M382+N382</f>
        <v>0</v>
      </c>
    </row>
    <row r="383" spans="1:15" hidden="1">
      <c r="A383" s="50">
        <f t="shared" si="133"/>
        <v>3</v>
      </c>
      <c r="B383" s="147"/>
      <c r="C383" s="146" t="s">
        <v>134</v>
      </c>
      <c r="D383" s="56"/>
      <c r="E383" s="11">
        <f>SUBTOTAL(9,E384:E387)</f>
        <v>0</v>
      </c>
      <c r="F383" s="11">
        <f>SUBTOTAL(9,F384:F387)</f>
        <v>0</v>
      </c>
      <c r="G383" s="11">
        <f>SUBTOTAL(9,G384:G387)</f>
        <v>0</v>
      </c>
      <c r="H383" s="11">
        <f>SUBTOTAL(9,H384:H387)</f>
        <v>0</v>
      </c>
      <c r="I383" s="11">
        <f t="shared" ref="I383:N383" si="139">SUBTOTAL(9,I384:I387)</f>
        <v>0</v>
      </c>
      <c r="J383" s="11">
        <f t="shared" si="139"/>
        <v>0</v>
      </c>
      <c r="K383" s="11">
        <f t="shared" si="139"/>
        <v>0</v>
      </c>
      <c r="L383" s="11">
        <f t="shared" si="139"/>
        <v>0</v>
      </c>
      <c r="M383" s="11">
        <f t="shared" si="139"/>
        <v>0</v>
      </c>
      <c r="N383" s="11">
        <f t="shared" si="139"/>
        <v>0</v>
      </c>
      <c r="O383" s="11">
        <f>SUBTOTAL(9,O384:O387)</f>
        <v>0</v>
      </c>
    </row>
    <row r="384" spans="1:15" hidden="1">
      <c r="A384" s="50">
        <f t="shared" si="133"/>
        <v>3</v>
      </c>
      <c r="B384" s="150"/>
      <c r="C384" s="151" t="s">
        <v>135</v>
      </c>
      <c r="D384" s="59" t="s">
        <v>5</v>
      </c>
      <c r="E384" s="51"/>
      <c r="F384" s="51"/>
      <c r="G384" s="51"/>
      <c r="H384" s="51"/>
      <c r="I384" s="51"/>
      <c r="J384" s="52">
        <f>H384+I384</f>
        <v>0</v>
      </c>
      <c r="K384" s="51"/>
      <c r="L384" s="51"/>
      <c r="M384" s="52">
        <f>K384+L384</f>
        <v>0</v>
      </c>
      <c r="N384" s="51"/>
      <c r="O384" s="52">
        <f>M384+N384</f>
        <v>0</v>
      </c>
    </row>
    <row r="385" spans="1:15" hidden="1">
      <c r="A385" s="50">
        <f t="shared" si="133"/>
        <v>3</v>
      </c>
      <c r="B385" s="150"/>
      <c r="C385" s="154" t="s">
        <v>448</v>
      </c>
      <c r="D385" s="118" t="s">
        <v>173</v>
      </c>
      <c r="E385" s="51"/>
      <c r="F385" s="51"/>
      <c r="G385" s="51"/>
      <c r="H385" s="51"/>
      <c r="I385" s="51"/>
      <c r="J385" s="52">
        <f>H385+I385</f>
        <v>0</v>
      </c>
      <c r="K385" s="51"/>
      <c r="L385" s="51"/>
      <c r="M385" s="52">
        <f>K385+L385</f>
        <v>0</v>
      </c>
      <c r="N385" s="51"/>
      <c r="O385" s="52">
        <f>M385+N385</f>
        <v>0</v>
      </c>
    </row>
    <row r="386" spans="1:15" hidden="1">
      <c r="A386" s="50">
        <f t="shared" si="133"/>
        <v>3</v>
      </c>
      <c r="B386" s="153"/>
      <c r="C386" s="155" t="s">
        <v>557</v>
      </c>
      <c r="D386" s="137" t="s">
        <v>8</v>
      </c>
      <c r="E386" s="51"/>
      <c r="F386" s="51"/>
      <c r="G386" s="51"/>
      <c r="H386" s="51"/>
      <c r="I386" s="51"/>
      <c r="J386" s="52">
        <f>H386+I386</f>
        <v>0</v>
      </c>
      <c r="K386" s="51"/>
      <c r="L386" s="51"/>
      <c r="M386" s="52">
        <f>K386+L386</f>
        <v>0</v>
      </c>
      <c r="N386" s="51"/>
      <c r="O386" s="52">
        <f>M386+N386</f>
        <v>0</v>
      </c>
    </row>
    <row r="387" spans="1:15" ht="25.5" hidden="1">
      <c r="A387" s="50">
        <f t="shared" si="133"/>
        <v>3</v>
      </c>
      <c r="B387" s="153"/>
      <c r="C387" s="155" t="s">
        <v>139</v>
      </c>
      <c r="D387" s="136" t="s">
        <v>10</v>
      </c>
      <c r="E387" s="51"/>
      <c r="F387" s="51"/>
      <c r="G387" s="51"/>
      <c r="H387" s="51"/>
      <c r="I387" s="51"/>
      <c r="J387" s="52">
        <f>H387+I387</f>
        <v>0</v>
      </c>
      <c r="K387" s="51"/>
      <c r="L387" s="51"/>
      <c r="M387" s="52">
        <f>K387+L387</f>
        <v>0</v>
      </c>
      <c r="N387" s="51"/>
      <c r="O387" s="52">
        <f>M387+N387</f>
        <v>0</v>
      </c>
    </row>
    <row r="388" spans="1:15" hidden="1">
      <c r="A388" s="50">
        <f t="shared" si="133"/>
        <v>3</v>
      </c>
      <c r="B388" s="156"/>
      <c r="C388" s="157" t="s">
        <v>140</v>
      </c>
      <c r="D388" s="136"/>
      <c r="E388" s="11">
        <f>SUBTOTAL(9,E389:E393)</f>
        <v>0</v>
      </c>
      <c r="F388" s="11">
        <f>SUBTOTAL(9,F389:F393)</f>
        <v>0</v>
      </c>
      <c r="G388" s="11">
        <f>SUBTOTAL(9,G389:G393)</f>
        <v>0</v>
      </c>
      <c r="H388" s="11">
        <f>SUBTOTAL(9,H389:H393)</f>
        <v>0</v>
      </c>
      <c r="I388" s="11">
        <f t="shared" ref="I388:N388" si="140">SUBTOTAL(9,I389:I393)</f>
        <v>0</v>
      </c>
      <c r="J388" s="11">
        <f t="shared" si="140"/>
        <v>0</v>
      </c>
      <c r="K388" s="11">
        <f t="shared" si="140"/>
        <v>0</v>
      </c>
      <c r="L388" s="11">
        <f t="shared" si="140"/>
        <v>0</v>
      </c>
      <c r="M388" s="11">
        <f t="shared" si="140"/>
        <v>0</v>
      </c>
      <c r="N388" s="11">
        <f t="shared" si="140"/>
        <v>0</v>
      </c>
      <c r="O388" s="11">
        <f>SUBTOTAL(9,O389:O393)</f>
        <v>0</v>
      </c>
    </row>
    <row r="389" spans="1:15" hidden="1">
      <c r="A389" s="50">
        <f t="shared" si="133"/>
        <v>3</v>
      </c>
      <c r="B389" s="153"/>
      <c r="C389" s="155" t="s">
        <v>141</v>
      </c>
      <c r="D389" s="137" t="s">
        <v>71</v>
      </c>
      <c r="E389" s="51"/>
      <c r="F389" s="51"/>
      <c r="G389" s="51"/>
      <c r="H389" s="51"/>
      <c r="I389" s="51"/>
      <c r="J389" s="52">
        <f>H389+I389</f>
        <v>0</v>
      </c>
      <c r="K389" s="51"/>
      <c r="L389" s="51"/>
      <c r="M389" s="52">
        <f>K389+L389</f>
        <v>0</v>
      </c>
      <c r="N389" s="51"/>
      <c r="O389" s="52">
        <f>M389+N389</f>
        <v>0</v>
      </c>
    </row>
    <row r="390" spans="1:15" hidden="1">
      <c r="A390" s="50">
        <f t="shared" si="133"/>
        <v>3</v>
      </c>
      <c r="B390" s="153"/>
      <c r="C390" s="155" t="s">
        <v>142</v>
      </c>
      <c r="D390" s="137" t="s">
        <v>73</v>
      </c>
      <c r="E390" s="51"/>
      <c r="F390" s="51"/>
      <c r="G390" s="51"/>
      <c r="H390" s="51"/>
      <c r="I390" s="51"/>
      <c r="J390" s="52">
        <f>H390+I390</f>
        <v>0</v>
      </c>
      <c r="K390" s="51"/>
      <c r="L390" s="51"/>
      <c r="M390" s="52">
        <f>K390+L390</f>
        <v>0</v>
      </c>
      <c r="N390" s="51"/>
      <c r="O390" s="52">
        <f>M390+N390</f>
        <v>0</v>
      </c>
    </row>
    <row r="391" spans="1:15" hidden="1">
      <c r="A391" s="50">
        <f t="shared" si="133"/>
        <v>3</v>
      </c>
      <c r="B391" s="153"/>
      <c r="C391" s="155" t="s">
        <v>143</v>
      </c>
      <c r="D391" s="137" t="s">
        <v>75</v>
      </c>
      <c r="E391" s="51"/>
      <c r="F391" s="51"/>
      <c r="G391" s="51"/>
      <c r="H391" s="51"/>
      <c r="I391" s="51"/>
      <c r="J391" s="52">
        <f>H391+I391</f>
        <v>0</v>
      </c>
      <c r="K391" s="51"/>
      <c r="L391" s="51"/>
      <c r="M391" s="52">
        <f>K391+L391</f>
        <v>0</v>
      </c>
      <c r="N391" s="51"/>
      <c r="O391" s="52">
        <f>M391+N391</f>
        <v>0</v>
      </c>
    </row>
    <row r="392" spans="1:15" hidden="1">
      <c r="A392" s="50">
        <f t="shared" si="133"/>
        <v>3</v>
      </c>
      <c r="B392" s="153"/>
      <c r="C392" s="155" t="s">
        <v>144</v>
      </c>
      <c r="D392" s="137" t="s">
        <v>77</v>
      </c>
      <c r="E392" s="51"/>
      <c r="F392" s="51"/>
      <c r="G392" s="51"/>
      <c r="H392" s="51"/>
      <c r="I392" s="51"/>
      <c r="J392" s="52">
        <f>H392+I392</f>
        <v>0</v>
      </c>
      <c r="K392" s="51"/>
      <c r="L392" s="51"/>
      <c r="M392" s="52">
        <f>K392+L392</f>
        <v>0</v>
      </c>
      <c r="N392" s="51"/>
      <c r="O392" s="52">
        <f>M392+N392</f>
        <v>0</v>
      </c>
    </row>
    <row r="393" spans="1:15" hidden="1">
      <c r="A393" s="50">
        <f t="shared" si="133"/>
        <v>3</v>
      </c>
      <c r="B393" s="153"/>
      <c r="C393" s="155" t="s">
        <v>145</v>
      </c>
      <c r="D393" s="137" t="s">
        <v>28</v>
      </c>
      <c r="E393" s="51"/>
      <c r="F393" s="51"/>
      <c r="G393" s="51"/>
      <c r="H393" s="51"/>
      <c r="I393" s="51"/>
      <c r="J393" s="52">
        <f>H393+I393</f>
        <v>0</v>
      </c>
      <c r="K393" s="51"/>
      <c r="L393" s="51"/>
      <c r="M393" s="52">
        <f>K393+L393</f>
        <v>0</v>
      </c>
      <c r="N393" s="51"/>
      <c r="O393" s="52">
        <f>M393+N393</f>
        <v>0</v>
      </c>
    </row>
    <row r="394" spans="1:15" hidden="1">
      <c r="A394" s="50">
        <f t="shared" si="133"/>
        <v>3</v>
      </c>
      <c r="B394" s="145" t="s">
        <v>146</v>
      </c>
      <c r="C394" s="157" t="s">
        <v>147</v>
      </c>
      <c r="D394" s="56"/>
      <c r="E394" s="11">
        <f>SUBTOTAL(9,E395:E423)</f>
        <v>0</v>
      </c>
      <c r="F394" s="11">
        <f>SUBTOTAL(9,F395:F423)</f>
        <v>0</v>
      </c>
      <c r="G394" s="11">
        <f>SUBTOTAL(9,G395:G423)</f>
        <v>0</v>
      </c>
      <c r="H394" s="11">
        <f>SUBTOTAL(9,H395:H423)</f>
        <v>0</v>
      </c>
      <c r="I394" s="11">
        <f t="shared" ref="I394:N394" si="141">SUBTOTAL(9,I395:I423)</f>
        <v>0</v>
      </c>
      <c r="J394" s="11">
        <f t="shared" si="141"/>
        <v>0</v>
      </c>
      <c r="K394" s="11">
        <f t="shared" si="141"/>
        <v>0</v>
      </c>
      <c r="L394" s="11">
        <f t="shared" si="141"/>
        <v>0</v>
      </c>
      <c r="M394" s="11">
        <f t="shared" si="141"/>
        <v>0</v>
      </c>
      <c r="N394" s="11">
        <f t="shared" si="141"/>
        <v>0</v>
      </c>
      <c r="O394" s="11">
        <f>SUBTOTAL(9,O395:O423)</f>
        <v>0</v>
      </c>
    </row>
    <row r="395" spans="1:15" hidden="1">
      <c r="A395" s="50">
        <f t="shared" si="133"/>
        <v>3</v>
      </c>
      <c r="B395" s="156"/>
      <c r="C395" s="158" t="s">
        <v>26</v>
      </c>
      <c r="D395" s="56"/>
      <c r="E395" s="11">
        <f>SUBTOTAL(9,E396:E414)</f>
        <v>0</v>
      </c>
      <c r="F395" s="11">
        <f t="shared" ref="F395:O395" si="142">SUBTOTAL(9,F396:F414)</f>
        <v>0</v>
      </c>
      <c r="G395" s="11">
        <f t="shared" si="142"/>
        <v>0</v>
      </c>
      <c r="H395" s="11">
        <f t="shared" si="142"/>
        <v>0</v>
      </c>
      <c r="I395" s="11">
        <f t="shared" si="142"/>
        <v>0</v>
      </c>
      <c r="J395" s="11">
        <f t="shared" si="142"/>
        <v>0</v>
      </c>
      <c r="K395" s="11">
        <f t="shared" si="142"/>
        <v>0</v>
      </c>
      <c r="L395" s="11">
        <f t="shared" si="142"/>
        <v>0</v>
      </c>
      <c r="M395" s="11">
        <f t="shared" si="142"/>
        <v>0</v>
      </c>
      <c r="N395" s="11">
        <f t="shared" si="142"/>
        <v>0</v>
      </c>
      <c r="O395" s="11">
        <f t="shared" si="142"/>
        <v>0</v>
      </c>
    </row>
    <row r="396" spans="1:15" hidden="1">
      <c r="A396" s="50">
        <f t="shared" si="133"/>
        <v>3</v>
      </c>
      <c r="B396" s="150"/>
      <c r="C396" s="161" t="s">
        <v>770</v>
      </c>
      <c r="D396" s="56"/>
      <c r="E396" s="11">
        <f>SUBTOTAL(9,E397:E406)</f>
        <v>0</v>
      </c>
      <c r="F396" s="11">
        <f t="shared" ref="F396:O396" si="143">SUBTOTAL(9,F397:F406)</f>
        <v>0</v>
      </c>
      <c r="G396" s="11">
        <f t="shared" si="143"/>
        <v>0</v>
      </c>
      <c r="H396" s="11">
        <f t="shared" si="143"/>
        <v>0</v>
      </c>
      <c r="I396" s="11">
        <f t="shared" si="143"/>
        <v>0</v>
      </c>
      <c r="J396" s="11">
        <f t="shared" si="143"/>
        <v>0</v>
      </c>
      <c r="K396" s="11">
        <f t="shared" si="143"/>
        <v>0</v>
      </c>
      <c r="L396" s="11">
        <f t="shared" si="143"/>
        <v>0</v>
      </c>
      <c r="M396" s="11">
        <f t="shared" si="143"/>
        <v>0</v>
      </c>
      <c r="N396" s="11">
        <f t="shared" si="143"/>
        <v>0</v>
      </c>
      <c r="O396" s="11">
        <f t="shared" si="143"/>
        <v>0</v>
      </c>
    </row>
    <row r="397" spans="1:15" ht="25.5" hidden="1">
      <c r="A397" s="50">
        <f t="shared" si="133"/>
        <v>3</v>
      </c>
      <c r="B397" s="150"/>
      <c r="C397" s="160" t="s">
        <v>771</v>
      </c>
      <c r="D397" s="58" t="s">
        <v>2</v>
      </c>
      <c r="E397" s="11">
        <f>SUBTOTAL(9,E398:E399)</f>
        <v>0</v>
      </c>
      <c r="F397" s="11">
        <f t="shared" ref="F397:O397" si="144">SUBTOTAL(9,F398:F399)</f>
        <v>0</v>
      </c>
      <c r="G397" s="11">
        <f t="shared" si="144"/>
        <v>0</v>
      </c>
      <c r="H397" s="11">
        <f t="shared" si="144"/>
        <v>0</v>
      </c>
      <c r="I397" s="11">
        <f t="shared" si="144"/>
        <v>0</v>
      </c>
      <c r="J397" s="11">
        <f t="shared" si="144"/>
        <v>0</v>
      </c>
      <c r="K397" s="11">
        <f t="shared" si="144"/>
        <v>0</v>
      </c>
      <c r="L397" s="11">
        <f t="shared" si="144"/>
        <v>0</v>
      </c>
      <c r="M397" s="11">
        <f t="shared" si="144"/>
        <v>0</v>
      </c>
      <c r="N397" s="11">
        <f t="shared" si="144"/>
        <v>0</v>
      </c>
      <c r="O397" s="11">
        <f t="shared" si="144"/>
        <v>0</v>
      </c>
    </row>
    <row r="398" spans="1:15" ht="25.5" hidden="1">
      <c r="A398" s="50">
        <f t="shared" si="133"/>
        <v>3</v>
      </c>
      <c r="B398" s="150"/>
      <c r="C398" s="260" t="s">
        <v>772</v>
      </c>
      <c r="D398" s="58" t="s">
        <v>302</v>
      </c>
      <c r="E398" s="51"/>
      <c r="F398" s="51"/>
      <c r="G398" s="51"/>
      <c r="H398" s="51"/>
      <c r="I398" s="51"/>
      <c r="J398" s="52">
        <f>H398+I398</f>
        <v>0</v>
      </c>
      <c r="K398" s="51"/>
      <c r="L398" s="51"/>
      <c r="M398" s="52">
        <f>K398+L398</f>
        <v>0</v>
      </c>
      <c r="N398" s="51"/>
      <c r="O398" s="52">
        <f>M398+N398</f>
        <v>0</v>
      </c>
    </row>
    <row r="399" spans="1:15" ht="25.5" hidden="1">
      <c r="A399" s="50">
        <f t="shared" si="133"/>
        <v>3</v>
      </c>
      <c r="B399" s="150"/>
      <c r="C399" s="260" t="s">
        <v>773</v>
      </c>
      <c r="D399" s="58" t="s">
        <v>304</v>
      </c>
      <c r="E399" s="51"/>
      <c r="F399" s="51"/>
      <c r="G399" s="51"/>
      <c r="H399" s="51"/>
      <c r="I399" s="51"/>
      <c r="J399" s="52">
        <f>H399+I399</f>
        <v>0</v>
      </c>
      <c r="K399" s="51"/>
      <c r="L399" s="51"/>
      <c r="M399" s="52">
        <f>K399+L399</f>
        <v>0</v>
      </c>
      <c r="N399" s="51"/>
      <c r="O399" s="52">
        <f>M399+N399</f>
        <v>0</v>
      </c>
    </row>
    <row r="400" spans="1:15" hidden="1">
      <c r="A400" s="50">
        <f t="shared" si="133"/>
        <v>3</v>
      </c>
      <c r="B400" s="150"/>
      <c r="C400" s="258" t="s">
        <v>42</v>
      </c>
      <c r="D400" s="59" t="s">
        <v>3</v>
      </c>
      <c r="E400" s="51"/>
      <c r="F400" s="51"/>
      <c r="G400" s="51"/>
      <c r="H400" s="51"/>
      <c r="I400" s="51"/>
      <c r="J400" s="52">
        <f>H400+I400</f>
        <v>0</v>
      </c>
      <c r="K400" s="51"/>
      <c r="L400" s="51"/>
      <c r="M400" s="52">
        <f>K400+L400</f>
        <v>0</v>
      </c>
      <c r="N400" s="51"/>
      <c r="O400" s="52">
        <f>M400+N400</f>
        <v>0</v>
      </c>
    </row>
    <row r="401" spans="1:15" hidden="1">
      <c r="A401" s="50">
        <f t="shared" si="133"/>
        <v>3</v>
      </c>
      <c r="B401" s="150"/>
      <c r="C401" s="259" t="s">
        <v>449</v>
      </c>
      <c r="D401" s="117" t="s">
        <v>446</v>
      </c>
      <c r="E401" s="11">
        <f>SUBTOTAL(9,E402:E405)</f>
        <v>0</v>
      </c>
      <c r="F401" s="11">
        <f>SUBTOTAL(9,F402:F405)</f>
        <v>0</v>
      </c>
      <c r="G401" s="11">
        <f>SUBTOTAL(9,G402:G405)</f>
        <v>0</v>
      </c>
      <c r="H401" s="11">
        <f>SUBTOTAL(9,H402:H405)</f>
        <v>0</v>
      </c>
      <c r="I401" s="11">
        <f t="shared" ref="I401:N401" si="145">SUBTOTAL(9,I402:I405)</f>
        <v>0</v>
      </c>
      <c r="J401" s="11">
        <f t="shared" si="145"/>
        <v>0</v>
      </c>
      <c r="K401" s="11">
        <f t="shared" si="145"/>
        <v>0</v>
      </c>
      <c r="L401" s="11">
        <f t="shared" si="145"/>
        <v>0</v>
      </c>
      <c r="M401" s="11">
        <f t="shared" si="145"/>
        <v>0</v>
      </c>
      <c r="N401" s="11">
        <f t="shared" si="145"/>
        <v>0</v>
      </c>
      <c r="O401" s="11">
        <f>SUBTOTAL(9,O402:O405)</f>
        <v>0</v>
      </c>
    </row>
    <row r="402" spans="1:15" ht="25.5" hidden="1">
      <c r="A402" s="50">
        <f t="shared" si="133"/>
        <v>3</v>
      </c>
      <c r="B402" s="150"/>
      <c r="C402" s="260" t="s">
        <v>153</v>
      </c>
      <c r="D402" s="60" t="s">
        <v>37</v>
      </c>
      <c r="E402" s="51"/>
      <c r="F402" s="51"/>
      <c r="G402" s="51"/>
      <c r="H402" s="51"/>
      <c r="I402" s="51"/>
      <c r="J402" s="52">
        <f t="shared" ref="J402:J414" si="146">H402+I402</f>
        <v>0</v>
      </c>
      <c r="K402" s="51"/>
      <c r="L402" s="51"/>
      <c r="M402" s="52">
        <f t="shared" ref="M402:M414" si="147">K402+L402</f>
        <v>0</v>
      </c>
      <c r="N402" s="51"/>
      <c r="O402" s="52">
        <f t="shared" ref="O402:O414" si="148">M402+N402</f>
        <v>0</v>
      </c>
    </row>
    <row r="403" spans="1:15" hidden="1">
      <c r="A403" s="50">
        <f t="shared" si="133"/>
        <v>3</v>
      </c>
      <c r="B403" s="150"/>
      <c r="C403" s="260" t="s">
        <v>155</v>
      </c>
      <c r="D403" s="60" t="s">
        <v>39</v>
      </c>
      <c r="E403" s="51"/>
      <c r="F403" s="51"/>
      <c r="G403" s="51"/>
      <c r="H403" s="51"/>
      <c r="I403" s="51"/>
      <c r="J403" s="52">
        <f t="shared" si="146"/>
        <v>0</v>
      </c>
      <c r="K403" s="51"/>
      <c r="L403" s="51"/>
      <c r="M403" s="52">
        <f t="shared" si="147"/>
        <v>0</v>
      </c>
      <c r="N403" s="51"/>
      <c r="O403" s="52">
        <f t="shared" si="148"/>
        <v>0</v>
      </c>
    </row>
    <row r="404" spans="1:15" ht="25.5" hidden="1">
      <c r="A404" s="50">
        <f t="shared" si="133"/>
        <v>3</v>
      </c>
      <c r="B404" s="150"/>
      <c r="C404" s="260" t="s">
        <v>156</v>
      </c>
      <c r="D404" s="60" t="s">
        <v>40</v>
      </c>
      <c r="E404" s="51"/>
      <c r="F404" s="51"/>
      <c r="G404" s="51"/>
      <c r="H404" s="51"/>
      <c r="I404" s="51"/>
      <c r="J404" s="52">
        <f t="shared" si="146"/>
        <v>0</v>
      </c>
      <c r="K404" s="51"/>
      <c r="L404" s="51"/>
      <c r="M404" s="52">
        <f t="shared" si="147"/>
        <v>0</v>
      </c>
      <c r="N404" s="51"/>
      <c r="O404" s="52">
        <f t="shared" si="148"/>
        <v>0</v>
      </c>
    </row>
    <row r="405" spans="1:15" ht="25.5" hidden="1">
      <c r="A405" s="50">
        <f t="shared" si="133"/>
        <v>3</v>
      </c>
      <c r="B405" s="150"/>
      <c r="C405" s="260" t="s">
        <v>157</v>
      </c>
      <c r="D405" s="60" t="s">
        <v>41</v>
      </c>
      <c r="E405" s="51"/>
      <c r="F405" s="51"/>
      <c r="G405" s="51"/>
      <c r="H405" s="51"/>
      <c r="I405" s="51"/>
      <c r="J405" s="52">
        <f t="shared" si="146"/>
        <v>0</v>
      </c>
      <c r="K405" s="51"/>
      <c r="L405" s="51"/>
      <c r="M405" s="52">
        <f t="shared" si="147"/>
        <v>0</v>
      </c>
      <c r="N405" s="51"/>
      <c r="O405" s="52">
        <f t="shared" si="148"/>
        <v>0</v>
      </c>
    </row>
    <row r="406" spans="1:15" hidden="1">
      <c r="A406" s="50">
        <f t="shared" si="133"/>
        <v>3</v>
      </c>
      <c r="B406" s="150"/>
      <c r="C406" s="160" t="s">
        <v>158</v>
      </c>
      <c r="D406" s="60" t="s">
        <v>4</v>
      </c>
      <c r="E406" s="51"/>
      <c r="F406" s="51"/>
      <c r="G406" s="51"/>
      <c r="H406" s="51"/>
      <c r="I406" s="51"/>
      <c r="J406" s="52">
        <f t="shared" si="146"/>
        <v>0</v>
      </c>
      <c r="K406" s="51"/>
      <c r="L406" s="51"/>
      <c r="M406" s="52">
        <f t="shared" si="147"/>
        <v>0</v>
      </c>
      <c r="N406" s="51"/>
      <c r="O406" s="52">
        <f t="shared" si="148"/>
        <v>0</v>
      </c>
    </row>
    <row r="407" spans="1:15" hidden="1">
      <c r="A407" s="50">
        <f t="shared" si="133"/>
        <v>3</v>
      </c>
      <c r="B407" s="150"/>
      <c r="C407" s="159" t="s">
        <v>19</v>
      </c>
      <c r="D407" s="59" t="s">
        <v>5</v>
      </c>
      <c r="E407" s="51"/>
      <c r="F407" s="51"/>
      <c r="G407" s="51"/>
      <c r="H407" s="51"/>
      <c r="I407" s="51"/>
      <c r="J407" s="52">
        <f t="shared" si="146"/>
        <v>0</v>
      </c>
      <c r="K407" s="51"/>
      <c r="L407" s="51"/>
      <c r="M407" s="52">
        <f t="shared" si="147"/>
        <v>0</v>
      </c>
      <c r="N407" s="51"/>
      <c r="O407" s="52">
        <f t="shared" si="148"/>
        <v>0</v>
      </c>
    </row>
    <row r="408" spans="1:15" hidden="1">
      <c r="A408" s="50">
        <f t="shared" si="133"/>
        <v>3</v>
      </c>
      <c r="B408" s="150"/>
      <c r="C408" s="162" t="s">
        <v>450</v>
      </c>
      <c r="D408" s="118" t="s">
        <v>173</v>
      </c>
      <c r="E408" s="51"/>
      <c r="F408" s="51"/>
      <c r="G408" s="51"/>
      <c r="H408" s="51"/>
      <c r="I408" s="51"/>
      <c r="J408" s="52">
        <f t="shared" si="146"/>
        <v>0</v>
      </c>
      <c r="K408" s="51"/>
      <c r="L408" s="51"/>
      <c r="M408" s="52">
        <f t="shared" si="147"/>
        <v>0</v>
      </c>
      <c r="N408" s="51"/>
      <c r="O408" s="52">
        <f t="shared" si="148"/>
        <v>0</v>
      </c>
    </row>
    <row r="409" spans="1:15" s="57" customFormat="1" hidden="1">
      <c r="A409" s="50">
        <f t="shared" si="133"/>
        <v>3</v>
      </c>
      <c r="B409" s="153"/>
      <c r="C409" s="163" t="s">
        <v>29</v>
      </c>
      <c r="D409" s="136" t="s">
        <v>6</v>
      </c>
      <c r="E409" s="51"/>
      <c r="F409" s="51"/>
      <c r="G409" s="51"/>
      <c r="H409" s="51"/>
      <c r="I409" s="51"/>
      <c r="J409" s="52">
        <f t="shared" si="146"/>
        <v>0</v>
      </c>
      <c r="K409" s="51"/>
      <c r="L409" s="51"/>
      <c r="M409" s="52">
        <f t="shared" si="147"/>
        <v>0</v>
      </c>
      <c r="N409" s="51"/>
      <c r="O409" s="52">
        <f t="shared" si="148"/>
        <v>0</v>
      </c>
    </row>
    <row r="410" spans="1:15" s="57" customFormat="1" hidden="1">
      <c r="A410" s="50">
        <f t="shared" si="133"/>
        <v>3</v>
      </c>
      <c r="B410" s="153"/>
      <c r="C410" s="163" t="s">
        <v>21</v>
      </c>
      <c r="D410" s="137" t="s">
        <v>8</v>
      </c>
      <c r="E410" s="51"/>
      <c r="F410" s="51"/>
      <c r="G410" s="51"/>
      <c r="H410" s="51"/>
      <c r="I410" s="51"/>
      <c r="J410" s="52">
        <f>H410+I410</f>
        <v>0</v>
      </c>
      <c r="K410" s="51"/>
      <c r="L410" s="51"/>
      <c r="M410" s="52">
        <f>K410+L410</f>
        <v>0</v>
      </c>
      <c r="N410" s="51"/>
      <c r="O410" s="52">
        <f t="shared" si="148"/>
        <v>0</v>
      </c>
    </row>
    <row r="411" spans="1:15" s="57" customFormat="1" hidden="1">
      <c r="A411" s="50">
        <f t="shared" si="133"/>
        <v>3</v>
      </c>
      <c r="B411" s="153"/>
      <c r="C411" s="163" t="s">
        <v>526</v>
      </c>
      <c r="D411" s="137" t="s">
        <v>31</v>
      </c>
      <c r="E411" s="51"/>
      <c r="F411" s="51"/>
      <c r="G411" s="51"/>
      <c r="H411" s="51"/>
      <c r="I411" s="51"/>
      <c r="J411" s="52">
        <f t="shared" si="146"/>
        <v>0</v>
      </c>
      <c r="K411" s="51"/>
      <c r="L411" s="51"/>
      <c r="M411" s="52">
        <f t="shared" si="147"/>
        <v>0</v>
      </c>
      <c r="N411" s="51"/>
      <c r="O411" s="52">
        <f t="shared" si="148"/>
        <v>0</v>
      </c>
    </row>
    <row r="412" spans="1:15" s="57" customFormat="1" hidden="1">
      <c r="A412" s="50">
        <f t="shared" si="133"/>
        <v>3</v>
      </c>
      <c r="B412" s="153"/>
      <c r="C412" s="163" t="s">
        <v>558</v>
      </c>
      <c r="D412" s="137" t="s">
        <v>559</v>
      </c>
      <c r="E412" s="51"/>
      <c r="F412" s="51"/>
      <c r="G412" s="51"/>
      <c r="H412" s="51"/>
      <c r="I412" s="51"/>
      <c r="J412" s="52">
        <f t="shared" si="146"/>
        <v>0</v>
      </c>
      <c r="K412" s="51"/>
      <c r="L412" s="51"/>
      <c r="M412" s="52">
        <f t="shared" si="147"/>
        <v>0</v>
      </c>
      <c r="N412" s="51"/>
      <c r="O412" s="52">
        <f t="shared" si="148"/>
        <v>0</v>
      </c>
    </row>
    <row r="413" spans="1:15" s="57" customFormat="1" ht="25.5" hidden="1">
      <c r="A413" s="50">
        <f t="shared" si="133"/>
        <v>3</v>
      </c>
      <c r="B413" s="153"/>
      <c r="C413" s="163" t="s">
        <v>528</v>
      </c>
      <c r="D413" s="136" t="s">
        <v>9</v>
      </c>
      <c r="E413" s="51"/>
      <c r="F413" s="51"/>
      <c r="G413" s="51"/>
      <c r="H413" s="51"/>
      <c r="I413" s="51"/>
      <c r="J413" s="52">
        <f t="shared" si="146"/>
        <v>0</v>
      </c>
      <c r="K413" s="51"/>
      <c r="L413" s="51"/>
      <c r="M413" s="52">
        <f t="shared" si="147"/>
        <v>0</v>
      </c>
      <c r="N413" s="51"/>
      <c r="O413" s="52">
        <f t="shared" si="148"/>
        <v>0</v>
      </c>
    </row>
    <row r="414" spans="1:15" s="57" customFormat="1" ht="25.5" hidden="1">
      <c r="A414" s="50">
        <f t="shared" si="133"/>
        <v>3</v>
      </c>
      <c r="B414" s="153"/>
      <c r="C414" s="163" t="s">
        <v>30</v>
      </c>
      <c r="D414" s="136" t="s">
        <v>10</v>
      </c>
      <c r="E414" s="51"/>
      <c r="F414" s="51"/>
      <c r="G414" s="51"/>
      <c r="H414" s="51"/>
      <c r="I414" s="51"/>
      <c r="J414" s="52">
        <f t="shared" si="146"/>
        <v>0</v>
      </c>
      <c r="K414" s="51"/>
      <c r="L414" s="51"/>
      <c r="M414" s="52">
        <f t="shared" si="147"/>
        <v>0</v>
      </c>
      <c r="N414" s="51"/>
      <c r="O414" s="52">
        <f t="shared" si="148"/>
        <v>0</v>
      </c>
    </row>
    <row r="415" spans="1:15" s="57" customFormat="1" hidden="1">
      <c r="A415" s="50">
        <f t="shared" si="133"/>
        <v>3</v>
      </c>
      <c r="B415" s="153"/>
      <c r="C415" s="165" t="s">
        <v>451</v>
      </c>
      <c r="D415" s="138" t="s">
        <v>93</v>
      </c>
      <c r="E415" s="11">
        <f>SUBTOTAL(9,E416:E417)</f>
        <v>0</v>
      </c>
      <c r="F415" s="11">
        <f>SUBTOTAL(9,F416:F417)</f>
        <v>0</v>
      </c>
      <c r="G415" s="11">
        <f>SUBTOTAL(9,G416:G417)</f>
        <v>0</v>
      </c>
      <c r="H415" s="11">
        <f>SUBTOTAL(9,H416:H417)</f>
        <v>0</v>
      </c>
      <c r="I415" s="11">
        <f t="shared" ref="I415:N415" si="149">SUBTOTAL(9,I416:I417)</f>
        <v>0</v>
      </c>
      <c r="J415" s="11">
        <f t="shared" si="149"/>
        <v>0</v>
      </c>
      <c r="K415" s="11">
        <f t="shared" si="149"/>
        <v>0</v>
      </c>
      <c r="L415" s="11">
        <f t="shared" si="149"/>
        <v>0</v>
      </c>
      <c r="M415" s="11">
        <f t="shared" si="149"/>
        <v>0</v>
      </c>
      <c r="N415" s="11">
        <f t="shared" si="149"/>
        <v>0</v>
      </c>
      <c r="O415" s="11">
        <f>SUBTOTAL(9,O416:O417)</f>
        <v>0</v>
      </c>
    </row>
    <row r="416" spans="1:15" s="57" customFormat="1" hidden="1">
      <c r="A416" s="50">
        <f t="shared" si="133"/>
        <v>3</v>
      </c>
      <c r="B416" s="153"/>
      <c r="C416" s="166" t="s">
        <v>452</v>
      </c>
      <c r="D416" s="138" t="s">
        <v>453</v>
      </c>
      <c r="E416" s="51"/>
      <c r="F416" s="51"/>
      <c r="G416" s="51"/>
      <c r="H416" s="51"/>
      <c r="I416" s="51"/>
      <c r="J416" s="52">
        <f>H416+I416</f>
        <v>0</v>
      </c>
      <c r="K416" s="51"/>
      <c r="L416" s="51"/>
      <c r="M416" s="52">
        <f>K416+L416</f>
        <v>0</v>
      </c>
      <c r="N416" s="51"/>
      <c r="O416" s="52">
        <f>M416+N416</f>
        <v>0</v>
      </c>
    </row>
    <row r="417" spans="1:15" s="57" customFormat="1" hidden="1">
      <c r="A417" s="50">
        <f t="shared" si="133"/>
        <v>3</v>
      </c>
      <c r="B417" s="153"/>
      <c r="C417" s="166" t="s">
        <v>454</v>
      </c>
      <c r="D417" s="138" t="s">
        <v>455</v>
      </c>
      <c r="E417" s="51"/>
      <c r="F417" s="51"/>
      <c r="G417" s="51"/>
      <c r="H417" s="51"/>
      <c r="I417" s="51"/>
      <c r="J417" s="52">
        <f>H417+I417</f>
        <v>0</v>
      </c>
      <c r="K417" s="51"/>
      <c r="L417" s="51"/>
      <c r="M417" s="52">
        <f>K417+L417</f>
        <v>0</v>
      </c>
      <c r="N417" s="51"/>
      <c r="O417" s="52">
        <f>M417+N417</f>
        <v>0</v>
      </c>
    </row>
    <row r="418" spans="1:15" s="57" customFormat="1" hidden="1">
      <c r="A418" s="50">
        <f t="shared" si="133"/>
        <v>3</v>
      </c>
      <c r="B418" s="156"/>
      <c r="C418" s="158" t="s">
        <v>32</v>
      </c>
      <c r="D418" s="136"/>
      <c r="E418" s="11">
        <f>SUBTOTAL(9,E419:E423)</f>
        <v>0</v>
      </c>
      <c r="F418" s="11">
        <f>SUBTOTAL(9,F419:F423)</f>
        <v>0</v>
      </c>
      <c r="G418" s="11">
        <f>SUBTOTAL(9,G419:G423)</f>
        <v>0</v>
      </c>
      <c r="H418" s="11">
        <f>SUBTOTAL(9,H419:H423)</f>
        <v>0</v>
      </c>
      <c r="I418" s="11">
        <f t="shared" ref="I418:N418" si="150">SUBTOTAL(9,I419:I423)</f>
        <v>0</v>
      </c>
      <c r="J418" s="11">
        <f t="shared" si="150"/>
        <v>0</v>
      </c>
      <c r="K418" s="11">
        <f t="shared" si="150"/>
        <v>0</v>
      </c>
      <c r="L418" s="11">
        <f t="shared" si="150"/>
        <v>0</v>
      </c>
      <c r="M418" s="11">
        <f t="shared" si="150"/>
        <v>0</v>
      </c>
      <c r="N418" s="11">
        <f t="shared" si="150"/>
        <v>0</v>
      </c>
      <c r="O418" s="11">
        <f>SUBTOTAL(9,O419:O423)</f>
        <v>0</v>
      </c>
    </row>
    <row r="419" spans="1:15" s="57" customFormat="1" hidden="1">
      <c r="A419" s="50">
        <f t="shared" si="133"/>
        <v>3</v>
      </c>
      <c r="B419" s="153"/>
      <c r="C419" s="163" t="s">
        <v>70</v>
      </c>
      <c r="D419" s="137" t="s">
        <v>71</v>
      </c>
      <c r="E419" s="51"/>
      <c r="F419" s="51"/>
      <c r="G419" s="51"/>
      <c r="H419" s="51"/>
      <c r="I419" s="51"/>
      <c r="J419" s="52">
        <f>H419+I419</f>
        <v>0</v>
      </c>
      <c r="K419" s="51"/>
      <c r="L419" s="51"/>
      <c r="M419" s="52">
        <f>K419+L419</f>
        <v>0</v>
      </c>
      <c r="N419" s="51"/>
      <c r="O419" s="52">
        <f>M419+N419</f>
        <v>0</v>
      </c>
    </row>
    <row r="420" spans="1:15" s="57" customFormat="1" hidden="1">
      <c r="A420" s="50">
        <f t="shared" si="133"/>
        <v>3</v>
      </c>
      <c r="B420" s="153"/>
      <c r="C420" s="163" t="s">
        <v>72</v>
      </c>
      <c r="D420" s="137" t="s">
        <v>73</v>
      </c>
      <c r="E420" s="51"/>
      <c r="F420" s="51"/>
      <c r="G420" s="51"/>
      <c r="H420" s="51"/>
      <c r="I420" s="51"/>
      <c r="J420" s="52">
        <f>H420+I420</f>
        <v>0</v>
      </c>
      <c r="K420" s="51"/>
      <c r="L420" s="51"/>
      <c r="M420" s="52">
        <f>K420+L420</f>
        <v>0</v>
      </c>
      <c r="N420" s="51"/>
      <c r="O420" s="52">
        <f>M420+N420</f>
        <v>0</v>
      </c>
    </row>
    <row r="421" spans="1:15" s="57" customFormat="1" hidden="1">
      <c r="A421" s="50">
        <f t="shared" si="133"/>
        <v>3</v>
      </c>
      <c r="B421" s="153"/>
      <c r="C421" s="163" t="s">
        <v>74</v>
      </c>
      <c r="D421" s="137" t="s">
        <v>75</v>
      </c>
      <c r="E421" s="51"/>
      <c r="F421" s="51"/>
      <c r="G421" s="51"/>
      <c r="H421" s="51"/>
      <c r="I421" s="51"/>
      <c r="J421" s="52">
        <f>H421+I421</f>
        <v>0</v>
      </c>
      <c r="K421" s="51"/>
      <c r="L421" s="51"/>
      <c r="M421" s="52">
        <f>K421+L421</f>
        <v>0</v>
      </c>
      <c r="N421" s="51"/>
      <c r="O421" s="52">
        <f>M421+N421</f>
        <v>0</v>
      </c>
    </row>
    <row r="422" spans="1:15" s="57" customFormat="1" hidden="1">
      <c r="A422" s="50">
        <f t="shared" si="133"/>
        <v>3</v>
      </c>
      <c r="B422" s="153"/>
      <c r="C422" s="163" t="s">
        <v>76</v>
      </c>
      <c r="D422" s="137" t="s">
        <v>77</v>
      </c>
      <c r="E422" s="51"/>
      <c r="F422" s="51"/>
      <c r="G422" s="51"/>
      <c r="H422" s="51"/>
      <c r="I422" s="51"/>
      <c r="J422" s="52">
        <f>H422+I422</f>
        <v>0</v>
      </c>
      <c r="K422" s="51"/>
      <c r="L422" s="51"/>
      <c r="M422" s="52">
        <f>K422+L422</f>
        <v>0</v>
      </c>
      <c r="N422" s="51"/>
      <c r="O422" s="52">
        <f>M422+N422</f>
        <v>0</v>
      </c>
    </row>
    <row r="423" spans="1:15" s="57" customFormat="1" hidden="1">
      <c r="A423" s="50">
        <f t="shared" si="133"/>
        <v>3</v>
      </c>
      <c r="B423" s="153"/>
      <c r="C423" s="163" t="s">
        <v>12</v>
      </c>
      <c r="D423" s="137" t="s">
        <v>28</v>
      </c>
      <c r="E423" s="51"/>
      <c r="F423" s="51"/>
      <c r="G423" s="51"/>
      <c r="H423" s="51"/>
      <c r="I423" s="51"/>
      <c r="J423" s="52">
        <f>H423+I423</f>
        <v>0</v>
      </c>
      <c r="K423" s="51"/>
      <c r="L423" s="51"/>
      <c r="M423" s="52">
        <f>K423+L423</f>
        <v>0</v>
      </c>
      <c r="N423" s="51"/>
      <c r="O423" s="52">
        <f>M423+N423</f>
        <v>0</v>
      </c>
    </row>
    <row r="424" spans="1:15" s="57" customFormat="1" hidden="1">
      <c r="A424" s="77">
        <f>A425</f>
        <v>3</v>
      </c>
      <c r="B424" s="153"/>
      <c r="C424" s="155"/>
      <c r="D424" s="137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</row>
    <row r="425" spans="1:15" s="57" customFormat="1" hidden="1">
      <c r="A425" s="105">
        <f>MIN(A426:A431)</f>
        <v>3</v>
      </c>
      <c r="B425" s="153"/>
      <c r="C425" s="157" t="s">
        <v>36</v>
      </c>
      <c r="D425" s="137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</row>
    <row r="426" spans="1:15" s="57" customFormat="1" hidden="1">
      <c r="A426" s="50">
        <f t="shared" ref="A426:A431" si="151">IF(MAX(E426:P426)=0,IF(MIN(E426:P426)=0,3,2),2)</f>
        <v>3</v>
      </c>
      <c r="B426" s="153"/>
      <c r="C426" s="155" t="s">
        <v>34</v>
      </c>
      <c r="D426" s="137"/>
      <c r="E426" s="62">
        <f>SUM(E427:E428)</f>
        <v>0</v>
      </c>
      <c r="F426" s="62">
        <f>SUM(F427:F428)</f>
        <v>0</v>
      </c>
      <c r="G426" s="62">
        <f>SUM(G427:G428)</f>
        <v>0</v>
      </c>
      <c r="H426" s="62">
        <f>SUM(H427:H428)</f>
        <v>0</v>
      </c>
      <c r="I426" s="62">
        <f t="shared" ref="I426:N426" si="152">SUM(I427:I428)</f>
        <v>0</v>
      </c>
      <c r="J426" s="62">
        <f t="shared" si="152"/>
        <v>0</v>
      </c>
      <c r="K426" s="62">
        <f t="shared" si="152"/>
        <v>0</v>
      </c>
      <c r="L426" s="62">
        <f t="shared" si="152"/>
        <v>0</v>
      </c>
      <c r="M426" s="62">
        <f t="shared" si="152"/>
        <v>0</v>
      </c>
      <c r="N426" s="62">
        <f t="shared" si="152"/>
        <v>0</v>
      </c>
      <c r="O426" s="62">
        <f>SUM(O427:O428)</f>
        <v>0</v>
      </c>
    </row>
    <row r="427" spans="1:15" s="57" customFormat="1" hidden="1">
      <c r="A427" s="50">
        <f t="shared" si="151"/>
        <v>3</v>
      </c>
      <c r="B427" s="153"/>
      <c r="C427" s="167" t="s">
        <v>80</v>
      </c>
      <c r="D427" s="137"/>
      <c r="E427" s="51"/>
      <c r="F427" s="51"/>
      <c r="G427" s="51"/>
      <c r="H427" s="51"/>
      <c r="I427" s="51"/>
      <c r="J427" s="52">
        <f>H427+I427</f>
        <v>0</v>
      </c>
      <c r="K427" s="51"/>
      <c r="L427" s="51"/>
      <c r="M427" s="52">
        <f>K427+L427</f>
        <v>0</v>
      </c>
      <c r="N427" s="51"/>
      <c r="O427" s="52">
        <f>M427+N427</f>
        <v>0</v>
      </c>
    </row>
    <row r="428" spans="1:15" s="57" customFormat="1" hidden="1">
      <c r="A428" s="50">
        <f t="shared" si="151"/>
        <v>3</v>
      </c>
      <c r="B428" s="153"/>
      <c r="C428" s="167" t="s">
        <v>81</v>
      </c>
      <c r="D428" s="137"/>
      <c r="E428" s="51"/>
      <c r="F428" s="51"/>
      <c r="G428" s="51"/>
      <c r="H428" s="51"/>
      <c r="I428" s="51"/>
      <c r="J428" s="52">
        <f>H428+I428</f>
        <v>0</v>
      </c>
      <c r="K428" s="51"/>
      <c r="L428" s="51"/>
      <c r="M428" s="52">
        <f>K428+L428</f>
        <v>0</v>
      </c>
      <c r="N428" s="51"/>
      <c r="O428" s="52">
        <f>M428+N428</f>
        <v>0</v>
      </c>
    </row>
    <row r="429" spans="1:15" s="57" customFormat="1" hidden="1">
      <c r="A429" s="50">
        <f t="shared" si="151"/>
        <v>3</v>
      </c>
      <c r="B429" s="153"/>
      <c r="C429" s="155" t="s">
        <v>35</v>
      </c>
      <c r="D429" s="137"/>
      <c r="E429" s="62">
        <f>SUM(E430:E431)</f>
        <v>0</v>
      </c>
      <c r="F429" s="62">
        <f>SUM(F430:F431)</f>
        <v>0</v>
      </c>
      <c r="G429" s="62">
        <f>SUM(G430:G431)</f>
        <v>0</v>
      </c>
      <c r="H429" s="62">
        <f>SUM(H430:H431)</f>
        <v>0</v>
      </c>
      <c r="I429" s="62">
        <f t="shared" ref="I429:N429" si="153">SUM(I430:I431)</f>
        <v>0</v>
      </c>
      <c r="J429" s="62">
        <f t="shared" si="153"/>
        <v>0</v>
      </c>
      <c r="K429" s="62">
        <f t="shared" si="153"/>
        <v>0</v>
      </c>
      <c r="L429" s="62">
        <f t="shared" si="153"/>
        <v>0</v>
      </c>
      <c r="M429" s="62">
        <f t="shared" si="153"/>
        <v>0</v>
      </c>
      <c r="N429" s="62">
        <f t="shared" si="153"/>
        <v>0</v>
      </c>
      <c r="O429" s="62">
        <f>SUM(O430:O431)</f>
        <v>0</v>
      </c>
    </row>
    <row r="430" spans="1:15" s="57" customFormat="1" hidden="1">
      <c r="A430" s="50">
        <f t="shared" si="151"/>
        <v>3</v>
      </c>
      <c r="B430" s="153"/>
      <c r="C430" s="167" t="s">
        <v>84</v>
      </c>
      <c r="D430" s="137"/>
      <c r="E430" s="51"/>
      <c r="F430" s="51"/>
      <c r="G430" s="51"/>
      <c r="H430" s="51"/>
      <c r="I430" s="51"/>
      <c r="J430" s="52">
        <f>H430+I430</f>
        <v>0</v>
      </c>
      <c r="K430" s="51"/>
      <c r="L430" s="51"/>
      <c r="M430" s="52">
        <f>K430+L430</f>
        <v>0</v>
      </c>
      <c r="N430" s="51"/>
      <c r="O430" s="52">
        <f>M430+N430</f>
        <v>0</v>
      </c>
    </row>
    <row r="431" spans="1:15" s="57" customFormat="1" hidden="1">
      <c r="A431" s="50">
        <f t="shared" si="151"/>
        <v>3</v>
      </c>
      <c r="B431" s="153"/>
      <c r="C431" s="167" t="s">
        <v>85</v>
      </c>
      <c r="D431" s="137"/>
      <c r="E431" s="51"/>
      <c r="F431" s="51"/>
      <c r="G431" s="51"/>
      <c r="H431" s="51"/>
      <c r="I431" s="51"/>
      <c r="J431" s="52">
        <f>H431+I431</f>
        <v>0</v>
      </c>
      <c r="K431" s="51"/>
      <c r="L431" s="51"/>
      <c r="M431" s="52">
        <f>K431+L431</f>
        <v>0</v>
      </c>
      <c r="N431" s="51"/>
      <c r="O431" s="52">
        <f>M431+N431</f>
        <v>0</v>
      </c>
    </row>
    <row r="432" spans="1:15" s="57" customFormat="1" hidden="1">
      <c r="A432" s="77">
        <f>A433</f>
        <v>3</v>
      </c>
      <c r="B432" s="172"/>
      <c r="C432" s="156"/>
      <c r="D432" s="140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</row>
    <row r="433" spans="1:15" s="57" customFormat="1" hidden="1">
      <c r="A433" s="105">
        <f>MIN(A434:A495)</f>
        <v>3</v>
      </c>
      <c r="B433" s="172"/>
      <c r="C433" s="174" t="s">
        <v>51</v>
      </c>
      <c r="D433" s="140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</row>
    <row r="434" spans="1:15" s="57" customFormat="1" hidden="1">
      <c r="A434" s="50">
        <f t="shared" ref="A434:A487" si="154">IF(MAX(E434:P434)=0,IF(MIN(E434:P434)=0,3,2),2)</f>
        <v>3</v>
      </c>
      <c r="B434" s="145"/>
      <c r="C434" s="146" t="s">
        <v>25</v>
      </c>
      <c r="D434" s="56"/>
      <c r="E434" s="11">
        <f>SUBTOTAL(9,E435:E487)</f>
        <v>0</v>
      </c>
      <c r="F434" s="11">
        <f>SUBTOTAL(9,F435:F487)</f>
        <v>0</v>
      </c>
      <c r="G434" s="11">
        <f>SUBTOTAL(9,G435:G487)</f>
        <v>0</v>
      </c>
      <c r="H434" s="11">
        <f>SUBTOTAL(9,H435:H487)</f>
        <v>0</v>
      </c>
      <c r="I434" s="11">
        <f t="shared" ref="I434:N434" si="155">SUBTOTAL(9,I435:I487)</f>
        <v>0</v>
      </c>
      <c r="J434" s="11">
        <f t="shared" si="155"/>
        <v>0</v>
      </c>
      <c r="K434" s="11">
        <f t="shared" si="155"/>
        <v>0</v>
      </c>
      <c r="L434" s="11">
        <f t="shared" si="155"/>
        <v>0</v>
      </c>
      <c r="M434" s="11">
        <f t="shared" si="155"/>
        <v>0</v>
      </c>
      <c r="N434" s="11">
        <f t="shared" si="155"/>
        <v>0</v>
      </c>
      <c r="O434" s="11">
        <f>SUBTOTAL(9,O435:O487)</f>
        <v>0</v>
      </c>
    </row>
    <row r="435" spans="1:15" s="57" customFormat="1" hidden="1">
      <c r="A435" s="50">
        <f t="shared" si="154"/>
        <v>3</v>
      </c>
      <c r="B435" s="145" t="s">
        <v>14</v>
      </c>
      <c r="C435" s="146" t="s">
        <v>125</v>
      </c>
      <c r="D435" s="56"/>
      <c r="E435" s="11">
        <f>SUBTOTAL(9,E436:E457)</f>
        <v>0</v>
      </c>
      <c r="F435" s="11">
        <f>SUBTOTAL(9,F436:F457)</f>
        <v>0</v>
      </c>
      <c r="G435" s="11">
        <f>SUBTOTAL(9,G436:G457)</f>
        <v>0</v>
      </c>
      <c r="H435" s="11">
        <f>SUBTOTAL(9,H436:H457)</f>
        <v>0</v>
      </c>
      <c r="I435" s="11">
        <f t="shared" ref="I435:N435" si="156">SUBTOTAL(9,I436:I457)</f>
        <v>0</v>
      </c>
      <c r="J435" s="11">
        <f t="shared" si="156"/>
        <v>0</v>
      </c>
      <c r="K435" s="11">
        <f t="shared" si="156"/>
        <v>0</v>
      </c>
      <c r="L435" s="11">
        <f t="shared" si="156"/>
        <v>0</v>
      </c>
      <c r="M435" s="11">
        <f t="shared" si="156"/>
        <v>0</v>
      </c>
      <c r="N435" s="11">
        <f t="shared" si="156"/>
        <v>0</v>
      </c>
      <c r="O435" s="11">
        <f>SUBTOTAL(9,O436:O457)</f>
        <v>0</v>
      </c>
    </row>
    <row r="436" spans="1:15" s="57" customFormat="1" hidden="1">
      <c r="A436" s="50">
        <f t="shared" si="154"/>
        <v>3</v>
      </c>
      <c r="B436" s="147"/>
      <c r="C436" s="146" t="s">
        <v>126</v>
      </c>
      <c r="D436" s="56"/>
      <c r="E436" s="11">
        <f>SUBTOTAL(9,E437:E446)</f>
        <v>0</v>
      </c>
      <c r="F436" s="11">
        <f>SUBTOTAL(9,F437:F446)</f>
        <v>0</v>
      </c>
      <c r="G436" s="11">
        <f>SUBTOTAL(9,G437:G446)</f>
        <v>0</v>
      </c>
      <c r="H436" s="11">
        <f>SUBTOTAL(9,H437:H446)</f>
        <v>0</v>
      </c>
      <c r="I436" s="11">
        <f t="shared" ref="I436:N436" si="157">SUBTOTAL(9,I437:I446)</f>
        <v>0</v>
      </c>
      <c r="J436" s="11">
        <f t="shared" si="157"/>
        <v>0</v>
      </c>
      <c r="K436" s="11">
        <f t="shared" si="157"/>
        <v>0</v>
      </c>
      <c r="L436" s="11">
        <f t="shared" si="157"/>
        <v>0</v>
      </c>
      <c r="M436" s="11">
        <f t="shared" si="157"/>
        <v>0</v>
      </c>
      <c r="N436" s="11">
        <f t="shared" si="157"/>
        <v>0</v>
      </c>
      <c r="O436" s="11">
        <f>SUBTOTAL(9,O437:O446)</f>
        <v>0</v>
      </c>
    </row>
    <row r="437" spans="1:15" s="57" customFormat="1" ht="25.5" hidden="1">
      <c r="A437" s="50">
        <f t="shared" si="154"/>
        <v>3</v>
      </c>
      <c r="B437" s="148"/>
      <c r="C437" s="149" t="s">
        <v>127</v>
      </c>
      <c r="D437" s="58" t="s">
        <v>2</v>
      </c>
      <c r="E437" s="11">
        <f>SUBTOTAL(9,E438:E439)</f>
        <v>0</v>
      </c>
      <c r="F437" s="11">
        <f>SUBTOTAL(9,F438:F439)</f>
        <v>0</v>
      </c>
      <c r="G437" s="11">
        <f>SUBTOTAL(9,G438:G439)</f>
        <v>0</v>
      </c>
      <c r="H437" s="11">
        <f>SUBTOTAL(9,H438:H439)</f>
        <v>0</v>
      </c>
      <c r="I437" s="11">
        <f t="shared" ref="I437:N437" si="158">SUBTOTAL(9,I438:I439)</f>
        <v>0</v>
      </c>
      <c r="J437" s="11">
        <f t="shared" si="158"/>
        <v>0</v>
      </c>
      <c r="K437" s="11">
        <f t="shared" si="158"/>
        <v>0</v>
      </c>
      <c r="L437" s="11">
        <f t="shared" si="158"/>
        <v>0</v>
      </c>
      <c r="M437" s="11">
        <f t="shared" si="158"/>
        <v>0</v>
      </c>
      <c r="N437" s="11">
        <f t="shared" si="158"/>
        <v>0</v>
      </c>
      <c r="O437" s="11">
        <f>SUBTOTAL(9,O438:O439)</f>
        <v>0</v>
      </c>
    </row>
    <row r="438" spans="1:15" s="57" customFormat="1" ht="25.5" hidden="1">
      <c r="A438" s="50">
        <f t="shared" si="154"/>
        <v>3</v>
      </c>
      <c r="B438" s="148"/>
      <c r="C438" s="149" t="s">
        <v>303</v>
      </c>
      <c r="D438" s="58" t="s">
        <v>302</v>
      </c>
      <c r="E438" s="51"/>
      <c r="F438" s="51"/>
      <c r="G438" s="51"/>
      <c r="H438" s="51"/>
      <c r="I438" s="51"/>
      <c r="J438" s="52">
        <f>H438+I438</f>
        <v>0</v>
      </c>
      <c r="K438" s="51"/>
      <c r="L438" s="51"/>
      <c r="M438" s="52">
        <f>K438+L438</f>
        <v>0</v>
      </c>
      <c r="N438" s="51"/>
      <c r="O438" s="52">
        <f>M438+N438</f>
        <v>0</v>
      </c>
    </row>
    <row r="439" spans="1:15" s="57" customFormat="1" ht="25.5" hidden="1">
      <c r="A439" s="50">
        <f t="shared" si="154"/>
        <v>3</v>
      </c>
      <c r="B439" s="148"/>
      <c r="C439" s="149" t="s">
        <v>305</v>
      </c>
      <c r="D439" s="58" t="s">
        <v>304</v>
      </c>
      <c r="E439" s="51"/>
      <c r="F439" s="51"/>
      <c r="G439" s="51"/>
      <c r="H439" s="51"/>
      <c r="I439" s="51"/>
      <c r="J439" s="52">
        <f>H439+I439</f>
        <v>0</v>
      </c>
      <c r="K439" s="51"/>
      <c r="L439" s="51"/>
      <c r="M439" s="52">
        <f>K439+L439</f>
        <v>0</v>
      </c>
      <c r="N439" s="51"/>
      <c r="O439" s="52">
        <f>M439+N439</f>
        <v>0</v>
      </c>
    </row>
    <row r="440" spans="1:15" s="57" customFormat="1" hidden="1">
      <c r="A440" s="50">
        <f t="shared" si="154"/>
        <v>3</v>
      </c>
      <c r="B440" s="150"/>
      <c r="C440" s="151" t="s">
        <v>128</v>
      </c>
      <c r="D440" s="59" t="s">
        <v>3</v>
      </c>
      <c r="E440" s="51"/>
      <c r="F440" s="51"/>
      <c r="G440" s="51"/>
      <c r="H440" s="51"/>
      <c r="I440" s="51"/>
      <c r="J440" s="52">
        <f>H440+I440</f>
        <v>0</v>
      </c>
      <c r="K440" s="51"/>
      <c r="L440" s="51"/>
      <c r="M440" s="52">
        <f>K440+L440</f>
        <v>0</v>
      </c>
      <c r="N440" s="51"/>
      <c r="O440" s="52">
        <f>M440+N440</f>
        <v>0</v>
      </c>
    </row>
    <row r="441" spans="1:15" s="57" customFormat="1" hidden="1">
      <c r="A441" s="50">
        <f t="shared" si="154"/>
        <v>3</v>
      </c>
      <c r="B441" s="150"/>
      <c r="C441" s="152" t="s">
        <v>445</v>
      </c>
      <c r="D441" s="117" t="s">
        <v>446</v>
      </c>
      <c r="E441" s="11">
        <f>SUBTOTAL(9,E442:E445)</f>
        <v>0</v>
      </c>
      <c r="F441" s="11">
        <f>SUBTOTAL(9,F442:F445)</f>
        <v>0</v>
      </c>
      <c r="G441" s="11">
        <f>SUBTOTAL(9,G442:G445)</f>
        <v>0</v>
      </c>
      <c r="H441" s="11">
        <f>SUBTOTAL(9,H442:H445)</f>
        <v>0</v>
      </c>
      <c r="I441" s="11">
        <f t="shared" ref="I441:N441" si="159">SUBTOTAL(9,I442:I445)</f>
        <v>0</v>
      </c>
      <c r="J441" s="11">
        <f t="shared" si="159"/>
        <v>0</v>
      </c>
      <c r="K441" s="11">
        <f t="shared" si="159"/>
        <v>0</v>
      </c>
      <c r="L441" s="11">
        <f t="shared" si="159"/>
        <v>0</v>
      </c>
      <c r="M441" s="11">
        <f t="shared" si="159"/>
        <v>0</v>
      </c>
      <c r="N441" s="11">
        <f t="shared" si="159"/>
        <v>0</v>
      </c>
      <c r="O441" s="11">
        <f>SUBTOTAL(9,O442:O445)</f>
        <v>0</v>
      </c>
    </row>
    <row r="442" spans="1:15" s="57" customFormat="1" ht="25.5" hidden="1">
      <c r="A442" s="50">
        <f t="shared" si="154"/>
        <v>3</v>
      </c>
      <c r="B442" s="150"/>
      <c r="C442" s="149" t="s">
        <v>129</v>
      </c>
      <c r="D442" s="60" t="s">
        <v>37</v>
      </c>
      <c r="E442" s="51"/>
      <c r="F442" s="51"/>
      <c r="G442" s="51"/>
      <c r="H442" s="51"/>
      <c r="I442" s="51"/>
      <c r="J442" s="52">
        <f>H442+I442</f>
        <v>0</v>
      </c>
      <c r="K442" s="51"/>
      <c r="L442" s="51"/>
      <c r="M442" s="52">
        <f>K442+L442</f>
        <v>0</v>
      </c>
      <c r="N442" s="51"/>
      <c r="O442" s="52">
        <f>M442+N442</f>
        <v>0</v>
      </c>
    </row>
    <row r="443" spans="1:15" hidden="1">
      <c r="A443" s="50">
        <f t="shared" si="154"/>
        <v>3</v>
      </c>
      <c r="B443" s="150"/>
      <c r="C443" s="149" t="s">
        <v>131</v>
      </c>
      <c r="D443" s="60" t="s">
        <v>39</v>
      </c>
      <c r="E443" s="51"/>
      <c r="F443" s="51"/>
      <c r="G443" s="51"/>
      <c r="H443" s="51"/>
      <c r="I443" s="51"/>
      <c r="J443" s="52">
        <f>H443+I443</f>
        <v>0</v>
      </c>
      <c r="K443" s="51"/>
      <c r="L443" s="51"/>
      <c r="M443" s="52">
        <f>K443+L443</f>
        <v>0</v>
      </c>
      <c r="N443" s="51"/>
      <c r="O443" s="52">
        <f>M443+N443</f>
        <v>0</v>
      </c>
    </row>
    <row r="444" spans="1:15" hidden="1">
      <c r="A444" s="50">
        <f t="shared" si="154"/>
        <v>3</v>
      </c>
      <c r="B444" s="150"/>
      <c r="C444" s="149" t="s">
        <v>132</v>
      </c>
      <c r="D444" s="60" t="s">
        <v>40</v>
      </c>
      <c r="E444" s="51"/>
      <c r="F444" s="51"/>
      <c r="G444" s="51"/>
      <c r="H444" s="51"/>
      <c r="I444" s="51"/>
      <c r="J444" s="52">
        <f>H444+I444</f>
        <v>0</v>
      </c>
      <c r="K444" s="51"/>
      <c r="L444" s="51"/>
      <c r="M444" s="52">
        <f>K444+L444</f>
        <v>0</v>
      </c>
      <c r="N444" s="51"/>
      <c r="O444" s="52">
        <f>M444+N444</f>
        <v>0</v>
      </c>
    </row>
    <row r="445" spans="1:15" ht="25.5" hidden="1">
      <c r="A445" s="50">
        <f t="shared" si="154"/>
        <v>3</v>
      </c>
      <c r="B445" s="150"/>
      <c r="C445" s="149" t="s">
        <v>133</v>
      </c>
      <c r="D445" s="60" t="s">
        <v>41</v>
      </c>
      <c r="E445" s="51"/>
      <c r="F445" s="51"/>
      <c r="G445" s="51"/>
      <c r="H445" s="51"/>
      <c r="I445" s="51"/>
      <c r="J445" s="52">
        <f>H445+I445</f>
        <v>0</v>
      </c>
      <c r="K445" s="51"/>
      <c r="L445" s="51"/>
      <c r="M445" s="52">
        <f>K445+L445</f>
        <v>0</v>
      </c>
      <c r="N445" s="51"/>
      <c r="O445" s="52">
        <f>M445+N445</f>
        <v>0</v>
      </c>
    </row>
    <row r="446" spans="1:15" hidden="1">
      <c r="A446" s="50">
        <f t="shared" si="154"/>
        <v>3</v>
      </c>
      <c r="B446" s="150"/>
      <c r="C446" s="149" t="s">
        <v>447</v>
      </c>
      <c r="D446" s="60" t="s">
        <v>4</v>
      </c>
      <c r="E446" s="51"/>
      <c r="F446" s="51"/>
      <c r="G446" s="51"/>
      <c r="H446" s="51"/>
      <c r="I446" s="51"/>
      <c r="J446" s="52">
        <f>H446+I446</f>
        <v>0</v>
      </c>
      <c r="K446" s="51"/>
      <c r="L446" s="51"/>
      <c r="M446" s="52">
        <f>K446+L446</f>
        <v>0</v>
      </c>
      <c r="N446" s="51"/>
      <c r="O446" s="52">
        <f>M446+N446</f>
        <v>0</v>
      </c>
    </row>
    <row r="447" spans="1:15" hidden="1">
      <c r="A447" s="50">
        <f t="shared" si="154"/>
        <v>3</v>
      </c>
      <c r="B447" s="147"/>
      <c r="C447" s="146" t="s">
        <v>134</v>
      </c>
      <c r="D447" s="56"/>
      <c r="E447" s="11">
        <f>SUBTOTAL(9,E448:E451)</f>
        <v>0</v>
      </c>
      <c r="F447" s="11">
        <f>SUBTOTAL(9,F448:F451)</f>
        <v>0</v>
      </c>
      <c r="G447" s="11">
        <f>SUBTOTAL(9,G448:G451)</f>
        <v>0</v>
      </c>
      <c r="H447" s="11">
        <f>SUBTOTAL(9,H448:H451)</f>
        <v>0</v>
      </c>
      <c r="I447" s="11">
        <f t="shared" ref="I447:N447" si="160">SUBTOTAL(9,I448:I451)</f>
        <v>0</v>
      </c>
      <c r="J447" s="11">
        <f t="shared" si="160"/>
        <v>0</v>
      </c>
      <c r="K447" s="11">
        <f t="shared" si="160"/>
        <v>0</v>
      </c>
      <c r="L447" s="11">
        <f t="shared" si="160"/>
        <v>0</v>
      </c>
      <c r="M447" s="11">
        <f t="shared" si="160"/>
        <v>0</v>
      </c>
      <c r="N447" s="11">
        <f t="shared" si="160"/>
        <v>0</v>
      </c>
      <c r="O447" s="11">
        <f>SUBTOTAL(9,O448:O451)</f>
        <v>0</v>
      </c>
    </row>
    <row r="448" spans="1:15" hidden="1">
      <c r="A448" s="50">
        <f t="shared" si="154"/>
        <v>3</v>
      </c>
      <c r="B448" s="150"/>
      <c r="C448" s="151" t="s">
        <v>135</v>
      </c>
      <c r="D448" s="59" t="s">
        <v>5</v>
      </c>
      <c r="E448" s="51"/>
      <c r="F448" s="51"/>
      <c r="G448" s="51"/>
      <c r="H448" s="51"/>
      <c r="I448" s="51"/>
      <c r="J448" s="52">
        <f>H448+I448</f>
        <v>0</v>
      </c>
      <c r="K448" s="51"/>
      <c r="L448" s="51"/>
      <c r="M448" s="52">
        <f>K448+L448</f>
        <v>0</v>
      </c>
      <c r="N448" s="51"/>
      <c r="O448" s="52">
        <f>M448+N448</f>
        <v>0</v>
      </c>
    </row>
    <row r="449" spans="1:15" hidden="1">
      <c r="A449" s="50">
        <f t="shared" si="154"/>
        <v>3</v>
      </c>
      <c r="B449" s="150"/>
      <c r="C449" s="154" t="s">
        <v>448</v>
      </c>
      <c r="D449" s="118" t="s">
        <v>173</v>
      </c>
      <c r="E449" s="51"/>
      <c r="F449" s="51"/>
      <c r="G449" s="51"/>
      <c r="H449" s="51"/>
      <c r="I449" s="51"/>
      <c r="J449" s="52">
        <f>H449+I449</f>
        <v>0</v>
      </c>
      <c r="K449" s="51"/>
      <c r="L449" s="51"/>
      <c r="M449" s="52">
        <f>K449+L449</f>
        <v>0</v>
      </c>
      <c r="N449" s="51"/>
      <c r="O449" s="52">
        <f>M449+N449</f>
        <v>0</v>
      </c>
    </row>
    <row r="450" spans="1:15" hidden="1">
      <c r="A450" s="50">
        <f t="shared" si="154"/>
        <v>3</v>
      </c>
      <c r="B450" s="153"/>
      <c r="C450" s="155" t="s">
        <v>557</v>
      </c>
      <c r="D450" s="137" t="s">
        <v>8</v>
      </c>
      <c r="E450" s="51"/>
      <c r="F450" s="51"/>
      <c r="G450" s="51"/>
      <c r="H450" s="51"/>
      <c r="I450" s="51"/>
      <c r="J450" s="52">
        <f>H450+I450</f>
        <v>0</v>
      </c>
      <c r="K450" s="51"/>
      <c r="L450" s="51"/>
      <c r="M450" s="52">
        <f>K450+L450</f>
        <v>0</v>
      </c>
      <c r="N450" s="51"/>
      <c r="O450" s="52">
        <f>M450+N450</f>
        <v>0</v>
      </c>
    </row>
    <row r="451" spans="1:15" ht="25.5" hidden="1">
      <c r="A451" s="50">
        <f t="shared" si="154"/>
        <v>3</v>
      </c>
      <c r="B451" s="153"/>
      <c r="C451" s="155" t="s">
        <v>139</v>
      </c>
      <c r="D451" s="136" t="s">
        <v>10</v>
      </c>
      <c r="E451" s="51"/>
      <c r="F451" s="51"/>
      <c r="G451" s="51"/>
      <c r="H451" s="51"/>
      <c r="I451" s="51"/>
      <c r="J451" s="52">
        <f>H451+I451</f>
        <v>0</v>
      </c>
      <c r="K451" s="51"/>
      <c r="L451" s="51"/>
      <c r="M451" s="52">
        <f>K451+L451</f>
        <v>0</v>
      </c>
      <c r="N451" s="51"/>
      <c r="O451" s="52">
        <f>M451+N451</f>
        <v>0</v>
      </c>
    </row>
    <row r="452" spans="1:15" hidden="1">
      <c r="A452" s="50">
        <f t="shared" si="154"/>
        <v>3</v>
      </c>
      <c r="B452" s="156"/>
      <c r="C452" s="157" t="s">
        <v>140</v>
      </c>
      <c r="D452" s="136"/>
      <c r="E452" s="11">
        <f>SUBTOTAL(9,E453:E457)</f>
        <v>0</v>
      </c>
      <c r="F452" s="11">
        <f>SUBTOTAL(9,F453:F457)</f>
        <v>0</v>
      </c>
      <c r="G452" s="11">
        <f>SUBTOTAL(9,G453:G457)</f>
        <v>0</v>
      </c>
      <c r="H452" s="11">
        <f>SUBTOTAL(9,H453:H457)</f>
        <v>0</v>
      </c>
      <c r="I452" s="11">
        <f t="shared" ref="I452:N452" si="161">SUBTOTAL(9,I453:I457)</f>
        <v>0</v>
      </c>
      <c r="J452" s="11">
        <f t="shared" si="161"/>
        <v>0</v>
      </c>
      <c r="K452" s="11">
        <f t="shared" si="161"/>
        <v>0</v>
      </c>
      <c r="L452" s="11">
        <f t="shared" si="161"/>
        <v>0</v>
      </c>
      <c r="M452" s="11">
        <f t="shared" si="161"/>
        <v>0</v>
      </c>
      <c r="N452" s="11">
        <f t="shared" si="161"/>
        <v>0</v>
      </c>
      <c r="O452" s="11">
        <f>SUBTOTAL(9,O453:O457)</f>
        <v>0</v>
      </c>
    </row>
    <row r="453" spans="1:15" hidden="1">
      <c r="A453" s="50">
        <f t="shared" si="154"/>
        <v>3</v>
      </c>
      <c r="B453" s="153"/>
      <c r="C453" s="155" t="s">
        <v>141</v>
      </c>
      <c r="D453" s="137" t="s">
        <v>71</v>
      </c>
      <c r="E453" s="51"/>
      <c r="F453" s="51"/>
      <c r="G453" s="51"/>
      <c r="H453" s="51"/>
      <c r="I453" s="51"/>
      <c r="J453" s="52">
        <f>H453+I453</f>
        <v>0</v>
      </c>
      <c r="K453" s="51"/>
      <c r="L453" s="51"/>
      <c r="M453" s="52">
        <f>K453+L453</f>
        <v>0</v>
      </c>
      <c r="N453" s="51"/>
      <c r="O453" s="52">
        <f>M453+N453</f>
        <v>0</v>
      </c>
    </row>
    <row r="454" spans="1:15" hidden="1">
      <c r="A454" s="50">
        <f t="shared" si="154"/>
        <v>3</v>
      </c>
      <c r="B454" s="153"/>
      <c r="C454" s="155" t="s">
        <v>142</v>
      </c>
      <c r="D454" s="137" t="s">
        <v>73</v>
      </c>
      <c r="E454" s="51"/>
      <c r="F454" s="51"/>
      <c r="G454" s="51"/>
      <c r="H454" s="51"/>
      <c r="I454" s="51"/>
      <c r="J454" s="52">
        <f>H454+I454</f>
        <v>0</v>
      </c>
      <c r="K454" s="51"/>
      <c r="L454" s="51"/>
      <c r="M454" s="52">
        <f>K454+L454</f>
        <v>0</v>
      </c>
      <c r="N454" s="51"/>
      <c r="O454" s="52">
        <f>M454+N454</f>
        <v>0</v>
      </c>
    </row>
    <row r="455" spans="1:15" hidden="1">
      <c r="A455" s="50">
        <f t="shared" si="154"/>
        <v>3</v>
      </c>
      <c r="B455" s="153"/>
      <c r="C455" s="155" t="s">
        <v>143</v>
      </c>
      <c r="D455" s="137" t="s">
        <v>75</v>
      </c>
      <c r="E455" s="51"/>
      <c r="F455" s="51"/>
      <c r="G455" s="51"/>
      <c r="H455" s="51"/>
      <c r="I455" s="51"/>
      <c r="J455" s="52">
        <f>H455+I455</f>
        <v>0</v>
      </c>
      <c r="K455" s="51"/>
      <c r="L455" s="51"/>
      <c r="M455" s="52">
        <f>K455+L455</f>
        <v>0</v>
      </c>
      <c r="N455" s="51"/>
      <c r="O455" s="52">
        <f>M455+N455</f>
        <v>0</v>
      </c>
    </row>
    <row r="456" spans="1:15" hidden="1">
      <c r="A456" s="50">
        <f t="shared" si="154"/>
        <v>3</v>
      </c>
      <c r="B456" s="153"/>
      <c r="C456" s="155" t="s">
        <v>144</v>
      </c>
      <c r="D456" s="137" t="s">
        <v>77</v>
      </c>
      <c r="E456" s="51"/>
      <c r="F456" s="51"/>
      <c r="G456" s="51"/>
      <c r="H456" s="51"/>
      <c r="I456" s="51"/>
      <c r="J456" s="52">
        <f>H456+I456</f>
        <v>0</v>
      </c>
      <c r="K456" s="51"/>
      <c r="L456" s="51"/>
      <c r="M456" s="52">
        <f>K456+L456</f>
        <v>0</v>
      </c>
      <c r="N456" s="51"/>
      <c r="O456" s="52">
        <f>M456+N456</f>
        <v>0</v>
      </c>
    </row>
    <row r="457" spans="1:15" hidden="1">
      <c r="A457" s="50">
        <f t="shared" si="154"/>
        <v>3</v>
      </c>
      <c r="B457" s="153"/>
      <c r="C457" s="155" t="s">
        <v>145</v>
      </c>
      <c r="D457" s="137" t="s">
        <v>28</v>
      </c>
      <c r="E457" s="51"/>
      <c r="F457" s="51"/>
      <c r="G457" s="51"/>
      <c r="H457" s="51"/>
      <c r="I457" s="51"/>
      <c r="J457" s="52">
        <f>H457+I457</f>
        <v>0</v>
      </c>
      <c r="K457" s="51"/>
      <c r="L457" s="51"/>
      <c r="M457" s="52">
        <f>K457+L457</f>
        <v>0</v>
      </c>
      <c r="N457" s="51"/>
      <c r="O457" s="52">
        <f>M457+N457</f>
        <v>0</v>
      </c>
    </row>
    <row r="458" spans="1:15" hidden="1">
      <c r="A458" s="50">
        <f t="shared" si="154"/>
        <v>3</v>
      </c>
      <c r="B458" s="145" t="s">
        <v>146</v>
      </c>
      <c r="C458" s="157" t="s">
        <v>147</v>
      </c>
      <c r="D458" s="56"/>
      <c r="E458" s="11">
        <f>SUBTOTAL(9,E459:E487)</f>
        <v>0</v>
      </c>
      <c r="F458" s="11">
        <f>SUBTOTAL(9,F459:F487)</f>
        <v>0</v>
      </c>
      <c r="G458" s="11">
        <f>SUBTOTAL(9,G459:G487)</f>
        <v>0</v>
      </c>
      <c r="H458" s="11">
        <f>SUBTOTAL(9,H459:H487)</f>
        <v>0</v>
      </c>
      <c r="I458" s="11">
        <f t="shared" ref="I458:N458" si="162">SUBTOTAL(9,I459:I487)</f>
        <v>0</v>
      </c>
      <c r="J458" s="11">
        <f t="shared" si="162"/>
        <v>0</v>
      </c>
      <c r="K458" s="11">
        <f t="shared" si="162"/>
        <v>0</v>
      </c>
      <c r="L458" s="11">
        <f t="shared" si="162"/>
        <v>0</v>
      </c>
      <c r="M458" s="11">
        <f t="shared" si="162"/>
        <v>0</v>
      </c>
      <c r="N458" s="11">
        <f t="shared" si="162"/>
        <v>0</v>
      </c>
      <c r="O458" s="11">
        <f>SUBTOTAL(9,O459:O487)</f>
        <v>0</v>
      </c>
    </row>
    <row r="459" spans="1:15" hidden="1">
      <c r="A459" s="50">
        <f t="shared" si="154"/>
        <v>3</v>
      </c>
      <c r="B459" s="156"/>
      <c r="C459" s="158" t="s">
        <v>26</v>
      </c>
      <c r="D459" s="56"/>
      <c r="E459" s="11">
        <f>SUBTOTAL(9,E460:E478)</f>
        <v>0</v>
      </c>
      <c r="F459" s="11">
        <f t="shared" ref="F459:O459" si="163">SUBTOTAL(9,F460:F478)</f>
        <v>0</v>
      </c>
      <c r="G459" s="11">
        <f t="shared" si="163"/>
        <v>0</v>
      </c>
      <c r="H459" s="11">
        <f t="shared" si="163"/>
        <v>0</v>
      </c>
      <c r="I459" s="11">
        <f t="shared" si="163"/>
        <v>0</v>
      </c>
      <c r="J459" s="11">
        <f t="shared" si="163"/>
        <v>0</v>
      </c>
      <c r="K459" s="11">
        <f t="shared" si="163"/>
        <v>0</v>
      </c>
      <c r="L459" s="11">
        <f t="shared" si="163"/>
        <v>0</v>
      </c>
      <c r="M459" s="11">
        <f t="shared" si="163"/>
        <v>0</v>
      </c>
      <c r="N459" s="11">
        <f t="shared" si="163"/>
        <v>0</v>
      </c>
      <c r="O459" s="11">
        <f t="shared" si="163"/>
        <v>0</v>
      </c>
    </row>
    <row r="460" spans="1:15" hidden="1">
      <c r="A460" s="50">
        <f t="shared" si="154"/>
        <v>3</v>
      </c>
      <c r="B460" s="150"/>
      <c r="C460" s="161" t="s">
        <v>770</v>
      </c>
      <c r="D460" s="56"/>
      <c r="E460" s="11">
        <f>SUBTOTAL(9,E461:E470)</f>
        <v>0</v>
      </c>
      <c r="F460" s="11">
        <f t="shared" ref="F460:O460" si="164">SUBTOTAL(9,F461:F470)</f>
        <v>0</v>
      </c>
      <c r="G460" s="11">
        <f t="shared" si="164"/>
        <v>0</v>
      </c>
      <c r="H460" s="11">
        <f t="shared" si="164"/>
        <v>0</v>
      </c>
      <c r="I460" s="11">
        <f t="shared" si="164"/>
        <v>0</v>
      </c>
      <c r="J460" s="11">
        <f t="shared" si="164"/>
        <v>0</v>
      </c>
      <c r="K460" s="11">
        <f t="shared" si="164"/>
        <v>0</v>
      </c>
      <c r="L460" s="11">
        <f t="shared" si="164"/>
        <v>0</v>
      </c>
      <c r="M460" s="11">
        <f t="shared" si="164"/>
        <v>0</v>
      </c>
      <c r="N460" s="11">
        <f t="shared" si="164"/>
        <v>0</v>
      </c>
      <c r="O460" s="11">
        <f t="shared" si="164"/>
        <v>0</v>
      </c>
    </row>
    <row r="461" spans="1:15" ht="25.5" hidden="1">
      <c r="A461" s="50">
        <f t="shared" si="154"/>
        <v>3</v>
      </c>
      <c r="B461" s="150"/>
      <c r="C461" s="160" t="s">
        <v>771</v>
      </c>
      <c r="D461" s="58" t="s">
        <v>2</v>
      </c>
      <c r="E461" s="11">
        <f>SUBTOTAL(9,E462:E463)</f>
        <v>0</v>
      </c>
      <c r="F461" s="11">
        <f t="shared" ref="F461:O461" si="165">SUBTOTAL(9,F462:F463)</f>
        <v>0</v>
      </c>
      <c r="G461" s="11">
        <f t="shared" si="165"/>
        <v>0</v>
      </c>
      <c r="H461" s="11">
        <f t="shared" si="165"/>
        <v>0</v>
      </c>
      <c r="I461" s="11">
        <f t="shared" si="165"/>
        <v>0</v>
      </c>
      <c r="J461" s="11">
        <f t="shared" si="165"/>
        <v>0</v>
      </c>
      <c r="K461" s="11">
        <f t="shared" si="165"/>
        <v>0</v>
      </c>
      <c r="L461" s="11">
        <f t="shared" si="165"/>
        <v>0</v>
      </c>
      <c r="M461" s="11">
        <f t="shared" si="165"/>
        <v>0</v>
      </c>
      <c r="N461" s="11">
        <f t="shared" si="165"/>
        <v>0</v>
      </c>
      <c r="O461" s="11">
        <f t="shared" si="165"/>
        <v>0</v>
      </c>
    </row>
    <row r="462" spans="1:15" ht="25.5" hidden="1">
      <c r="A462" s="50">
        <f t="shared" si="154"/>
        <v>3</v>
      </c>
      <c r="B462" s="150"/>
      <c r="C462" s="260" t="s">
        <v>772</v>
      </c>
      <c r="D462" s="58" t="s">
        <v>302</v>
      </c>
      <c r="E462" s="51"/>
      <c r="F462" s="51"/>
      <c r="G462" s="51"/>
      <c r="H462" s="51"/>
      <c r="I462" s="51"/>
      <c r="J462" s="52">
        <f>H462+I462</f>
        <v>0</v>
      </c>
      <c r="K462" s="51"/>
      <c r="L462" s="51"/>
      <c r="M462" s="52">
        <f>K462+L462</f>
        <v>0</v>
      </c>
      <c r="N462" s="51"/>
      <c r="O462" s="52">
        <f>M462+N462</f>
        <v>0</v>
      </c>
    </row>
    <row r="463" spans="1:15" ht="25.5" hidden="1">
      <c r="A463" s="50">
        <f t="shared" si="154"/>
        <v>3</v>
      </c>
      <c r="B463" s="150"/>
      <c r="C463" s="260" t="s">
        <v>773</v>
      </c>
      <c r="D463" s="58" t="s">
        <v>304</v>
      </c>
      <c r="E463" s="51"/>
      <c r="F463" s="51"/>
      <c r="G463" s="51"/>
      <c r="H463" s="51"/>
      <c r="I463" s="51"/>
      <c r="J463" s="52">
        <f>H463+I463</f>
        <v>0</v>
      </c>
      <c r="K463" s="51"/>
      <c r="L463" s="51"/>
      <c r="M463" s="52">
        <f>K463+L463</f>
        <v>0</v>
      </c>
      <c r="N463" s="51"/>
      <c r="O463" s="52">
        <f>M463+N463</f>
        <v>0</v>
      </c>
    </row>
    <row r="464" spans="1:15" hidden="1">
      <c r="A464" s="50">
        <f t="shared" si="154"/>
        <v>3</v>
      </c>
      <c r="B464" s="150"/>
      <c r="C464" s="258" t="s">
        <v>42</v>
      </c>
      <c r="D464" s="59" t="s">
        <v>3</v>
      </c>
      <c r="E464" s="51"/>
      <c r="F464" s="51"/>
      <c r="G464" s="51"/>
      <c r="H464" s="51"/>
      <c r="I464" s="51"/>
      <c r="J464" s="52">
        <f>H464+I464</f>
        <v>0</v>
      </c>
      <c r="K464" s="51"/>
      <c r="L464" s="51"/>
      <c r="M464" s="52">
        <f>K464+L464</f>
        <v>0</v>
      </c>
      <c r="N464" s="51"/>
      <c r="O464" s="52">
        <f>M464+N464</f>
        <v>0</v>
      </c>
    </row>
    <row r="465" spans="1:15" hidden="1">
      <c r="A465" s="50">
        <f t="shared" si="154"/>
        <v>3</v>
      </c>
      <c r="B465" s="150"/>
      <c r="C465" s="259" t="s">
        <v>449</v>
      </c>
      <c r="D465" s="117" t="s">
        <v>446</v>
      </c>
      <c r="E465" s="11">
        <f>SUBTOTAL(9,E466:E469)</f>
        <v>0</v>
      </c>
      <c r="F465" s="11">
        <f>SUBTOTAL(9,F466:F469)</f>
        <v>0</v>
      </c>
      <c r="G465" s="11">
        <f>SUBTOTAL(9,G466:G469)</f>
        <v>0</v>
      </c>
      <c r="H465" s="11">
        <f>SUBTOTAL(9,H466:H469)</f>
        <v>0</v>
      </c>
      <c r="I465" s="11">
        <f t="shared" ref="I465:N465" si="166">SUBTOTAL(9,I466:I469)</f>
        <v>0</v>
      </c>
      <c r="J465" s="11">
        <f t="shared" si="166"/>
        <v>0</v>
      </c>
      <c r="K465" s="11">
        <f t="shared" si="166"/>
        <v>0</v>
      </c>
      <c r="L465" s="11">
        <f t="shared" si="166"/>
        <v>0</v>
      </c>
      <c r="M465" s="11">
        <f t="shared" si="166"/>
        <v>0</v>
      </c>
      <c r="N465" s="11">
        <f t="shared" si="166"/>
        <v>0</v>
      </c>
      <c r="O465" s="11">
        <f>SUBTOTAL(9,O466:O469)</f>
        <v>0</v>
      </c>
    </row>
    <row r="466" spans="1:15" ht="25.5" hidden="1">
      <c r="A466" s="50">
        <f t="shared" si="154"/>
        <v>3</v>
      </c>
      <c r="B466" s="150"/>
      <c r="C466" s="260" t="s">
        <v>153</v>
      </c>
      <c r="D466" s="60" t="s">
        <v>37</v>
      </c>
      <c r="E466" s="51"/>
      <c r="F466" s="51"/>
      <c r="G466" s="51"/>
      <c r="H466" s="51"/>
      <c r="I466" s="51"/>
      <c r="J466" s="52">
        <f t="shared" ref="J466:J478" si="167">H466+I466</f>
        <v>0</v>
      </c>
      <c r="K466" s="51"/>
      <c r="L466" s="51"/>
      <c r="M466" s="52">
        <f t="shared" ref="M466:M478" si="168">K466+L466</f>
        <v>0</v>
      </c>
      <c r="N466" s="51"/>
      <c r="O466" s="52">
        <f t="shared" ref="O466:O478" si="169">M466+N466</f>
        <v>0</v>
      </c>
    </row>
    <row r="467" spans="1:15" hidden="1">
      <c r="A467" s="50">
        <f t="shared" si="154"/>
        <v>3</v>
      </c>
      <c r="B467" s="150"/>
      <c r="C467" s="260" t="s">
        <v>155</v>
      </c>
      <c r="D467" s="60" t="s">
        <v>39</v>
      </c>
      <c r="E467" s="51"/>
      <c r="F467" s="51"/>
      <c r="G467" s="51"/>
      <c r="H467" s="51"/>
      <c r="I467" s="51"/>
      <c r="J467" s="52">
        <f t="shared" si="167"/>
        <v>0</v>
      </c>
      <c r="K467" s="51"/>
      <c r="L467" s="51"/>
      <c r="M467" s="52">
        <f t="shared" si="168"/>
        <v>0</v>
      </c>
      <c r="N467" s="51"/>
      <c r="O467" s="52">
        <f t="shared" si="169"/>
        <v>0</v>
      </c>
    </row>
    <row r="468" spans="1:15" ht="25.5" hidden="1">
      <c r="A468" s="50">
        <f t="shared" si="154"/>
        <v>3</v>
      </c>
      <c r="B468" s="150"/>
      <c r="C468" s="260" t="s">
        <v>156</v>
      </c>
      <c r="D468" s="60" t="s">
        <v>40</v>
      </c>
      <c r="E468" s="51"/>
      <c r="F468" s="51"/>
      <c r="G468" s="51"/>
      <c r="H468" s="51"/>
      <c r="I468" s="51"/>
      <c r="J468" s="52">
        <f t="shared" si="167"/>
        <v>0</v>
      </c>
      <c r="K468" s="51"/>
      <c r="L468" s="51"/>
      <c r="M468" s="52">
        <f t="shared" si="168"/>
        <v>0</v>
      </c>
      <c r="N468" s="51"/>
      <c r="O468" s="52">
        <f t="shared" si="169"/>
        <v>0</v>
      </c>
    </row>
    <row r="469" spans="1:15" s="57" customFormat="1" ht="25.5" hidden="1">
      <c r="A469" s="50">
        <f t="shared" si="154"/>
        <v>3</v>
      </c>
      <c r="B469" s="150"/>
      <c r="C469" s="260" t="s">
        <v>157</v>
      </c>
      <c r="D469" s="60" t="s">
        <v>41</v>
      </c>
      <c r="E469" s="51"/>
      <c r="F469" s="51"/>
      <c r="G469" s="51"/>
      <c r="H469" s="51"/>
      <c r="I469" s="51"/>
      <c r="J469" s="52">
        <f t="shared" si="167"/>
        <v>0</v>
      </c>
      <c r="K469" s="51"/>
      <c r="L469" s="51"/>
      <c r="M469" s="52">
        <f t="shared" si="168"/>
        <v>0</v>
      </c>
      <c r="N469" s="51"/>
      <c r="O469" s="52">
        <f t="shared" si="169"/>
        <v>0</v>
      </c>
    </row>
    <row r="470" spans="1:15" s="57" customFormat="1" hidden="1">
      <c r="A470" s="50">
        <f t="shared" si="154"/>
        <v>3</v>
      </c>
      <c r="B470" s="150"/>
      <c r="C470" s="160" t="s">
        <v>158</v>
      </c>
      <c r="D470" s="60" t="s">
        <v>4</v>
      </c>
      <c r="E470" s="51"/>
      <c r="F470" s="51"/>
      <c r="G470" s="51"/>
      <c r="H470" s="51"/>
      <c r="I470" s="51"/>
      <c r="J470" s="52">
        <f t="shared" si="167"/>
        <v>0</v>
      </c>
      <c r="K470" s="51"/>
      <c r="L470" s="51"/>
      <c r="M470" s="52">
        <f t="shared" si="168"/>
        <v>0</v>
      </c>
      <c r="N470" s="51"/>
      <c r="O470" s="52">
        <f t="shared" si="169"/>
        <v>0</v>
      </c>
    </row>
    <row r="471" spans="1:15" s="57" customFormat="1" hidden="1">
      <c r="A471" s="50">
        <f t="shared" si="154"/>
        <v>3</v>
      </c>
      <c r="B471" s="150"/>
      <c r="C471" s="159" t="s">
        <v>19</v>
      </c>
      <c r="D471" s="59" t="s">
        <v>5</v>
      </c>
      <c r="E471" s="51"/>
      <c r="F471" s="51"/>
      <c r="G471" s="51"/>
      <c r="H471" s="51"/>
      <c r="I471" s="51"/>
      <c r="J471" s="52">
        <f t="shared" si="167"/>
        <v>0</v>
      </c>
      <c r="K471" s="51"/>
      <c r="L471" s="51"/>
      <c r="M471" s="52">
        <f t="shared" si="168"/>
        <v>0</v>
      </c>
      <c r="N471" s="51"/>
      <c r="O471" s="52">
        <f t="shared" si="169"/>
        <v>0</v>
      </c>
    </row>
    <row r="472" spans="1:15" s="57" customFormat="1" hidden="1">
      <c r="A472" s="50">
        <f t="shared" si="154"/>
        <v>3</v>
      </c>
      <c r="B472" s="150"/>
      <c r="C472" s="162" t="s">
        <v>450</v>
      </c>
      <c r="D472" s="118" t="s">
        <v>173</v>
      </c>
      <c r="E472" s="51"/>
      <c r="F472" s="51"/>
      <c r="G472" s="51"/>
      <c r="H472" s="51"/>
      <c r="I472" s="51"/>
      <c r="J472" s="52">
        <f t="shared" si="167"/>
        <v>0</v>
      </c>
      <c r="K472" s="51"/>
      <c r="L472" s="51"/>
      <c r="M472" s="52">
        <f t="shared" si="168"/>
        <v>0</v>
      </c>
      <c r="N472" s="51"/>
      <c r="O472" s="52">
        <f t="shared" si="169"/>
        <v>0</v>
      </c>
    </row>
    <row r="473" spans="1:15" s="57" customFormat="1" hidden="1">
      <c r="A473" s="50">
        <f t="shared" si="154"/>
        <v>3</v>
      </c>
      <c r="B473" s="153"/>
      <c r="C473" s="163" t="s">
        <v>29</v>
      </c>
      <c r="D473" s="136" t="s">
        <v>6</v>
      </c>
      <c r="E473" s="51"/>
      <c r="F473" s="51"/>
      <c r="G473" s="51"/>
      <c r="H473" s="51"/>
      <c r="I473" s="51"/>
      <c r="J473" s="52">
        <f t="shared" si="167"/>
        <v>0</v>
      </c>
      <c r="K473" s="51"/>
      <c r="L473" s="51"/>
      <c r="M473" s="52">
        <f t="shared" si="168"/>
        <v>0</v>
      </c>
      <c r="N473" s="51"/>
      <c r="O473" s="52">
        <f t="shared" si="169"/>
        <v>0</v>
      </c>
    </row>
    <row r="474" spans="1:15" s="57" customFormat="1" hidden="1">
      <c r="A474" s="50">
        <f t="shared" si="154"/>
        <v>3</v>
      </c>
      <c r="B474" s="153"/>
      <c r="C474" s="163" t="s">
        <v>21</v>
      </c>
      <c r="D474" s="137" t="s">
        <v>8</v>
      </c>
      <c r="E474" s="51"/>
      <c r="F474" s="51"/>
      <c r="G474" s="51"/>
      <c r="H474" s="51"/>
      <c r="I474" s="51"/>
      <c r="J474" s="52">
        <f>H474+I474</f>
        <v>0</v>
      </c>
      <c r="K474" s="51"/>
      <c r="L474" s="51"/>
      <c r="M474" s="52">
        <f>K474+L474</f>
        <v>0</v>
      </c>
      <c r="N474" s="51"/>
      <c r="O474" s="52">
        <f t="shared" si="169"/>
        <v>0</v>
      </c>
    </row>
    <row r="475" spans="1:15" s="57" customFormat="1" hidden="1">
      <c r="A475" s="50">
        <f t="shared" si="154"/>
        <v>3</v>
      </c>
      <c r="B475" s="153"/>
      <c r="C475" s="163" t="s">
        <v>526</v>
      </c>
      <c r="D475" s="137" t="s">
        <v>31</v>
      </c>
      <c r="E475" s="51"/>
      <c r="F475" s="51"/>
      <c r="G475" s="51"/>
      <c r="H475" s="51"/>
      <c r="I475" s="51"/>
      <c r="J475" s="52">
        <f t="shared" si="167"/>
        <v>0</v>
      </c>
      <c r="K475" s="51"/>
      <c r="L475" s="51"/>
      <c r="M475" s="52">
        <f t="shared" si="168"/>
        <v>0</v>
      </c>
      <c r="N475" s="51"/>
      <c r="O475" s="52">
        <f t="shared" si="169"/>
        <v>0</v>
      </c>
    </row>
    <row r="476" spans="1:15" s="57" customFormat="1" hidden="1">
      <c r="A476" s="50">
        <f t="shared" si="154"/>
        <v>3</v>
      </c>
      <c r="B476" s="153"/>
      <c r="C476" s="163" t="s">
        <v>558</v>
      </c>
      <c r="D476" s="137" t="s">
        <v>559</v>
      </c>
      <c r="E476" s="51"/>
      <c r="F476" s="51"/>
      <c r="G476" s="51"/>
      <c r="H476" s="51"/>
      <c r="I476" s="51"/>
      <c r="J476" s="52">
        <f t="shared" si="167"/>
        <v>0</v>
      </c>
      <c r="K476" s="51"/>
      <c r="L476" s="51"/>
      <c r="M476" s="52">
        <f t="shared" si="168"/>
        <v>0</v>
      </c>
      <c r="N476" s="51"/>
      <c r="O476" s="52">
        <f t="shared" si="169"/>
        <v>0</v>
      </c>
    </row>
    <row r="477" spans="1:15" s="57" customFormat="1" ht="25.5" hidden="1">
      <c r="A477" s="50">
        <f t="shared" si="154"/>
        <v>3</v>
      </c>
      <c r="B477" s="153"/>
      <c r="C477" s="163" t="s">
        <v>528</v>
      </c>
      <c r="D477" s="136" t="s">
        <v>9</v>
      </c>
      <c r="E477" s="51"/>
      <c r="F477" s="51"/>
      <c r="G477" s="51"/>
      <c r="H477" s="51"/>
      <c r="I477" s="51"/>
      <c r="J477" s="52">
        <f t="shared" si="167"/>
        <v>0</v>
      </c>
      <c r="K477" s="51"/>
      <c r="L477" s="51"/>
      <c r="M477" s="52">
        <f t="shared" si="168"/>
        <v>0</v>
      </c>
      <c r="N477" s="51"/>
      <c r="O477" s="52">
        <f t="shared" si="169"/>
        <v>0</v>
      </c>
    </row>
    <row r="478" spans="1:15" s="57" customFormat="1" ht="25.5" hidden="1">
      <c r="A478" s="50">
        <f t="shared" si="154"/>
        <v>3</v>
      </c>
      <c r="B478" s="153"/>
      <c r="C478" s="163" t="s">
        <v>30</v>
      </c>
      <c r="D478" s="136" t="s">
        <v>10</v>
      </c>
      <c r="E478" s="51"/>
      <c r="F478" s="51"/>
      <c r="G478" s="51"/>
      <c r="H478" s="51"/>
      <c r="I478" s="51"/>
      <c r="J478" s="52">
        <f t="shared" si="167"/>
        <v>0</v>
      </c>
      <c r="K478" s="51"/>
      <c r="L478" s="51"/>
      <c r="M478" s="52">
        <f t="shared" si="168"/>
        <v>0</v>
      </c>
      <c r="N478" s="51"/>
      <c r="O478" s="52">
        <f t="shared" si="169"/>
        <v>0</v>
      </c>
    </row>
    <row r="479" spans="1:15" s="57" customFormat="1" hidden="1">
      <c r="A479" s="50">
        <f t="shared" si="154"/>
        <v>3</v>
      </c>
      <c r="B479" s="153"/>
      <c r="C479" s="165" t="s">
        <v>451</v>
      </c>
      <c r="D479" s="138" t="s">
        <v>93</v>
      </c>
      <c r="E479" s="11">
        <f>SUBTOTAL(9,E480:E481)</f>
        <v>0</v>
      </c>
      <c r="F479" s="11">
        <f>SUBTOTAL(9,F480:F481)</f>
        <v>0</v>
      </c>
      <c r="G479" s="11">
        <f>SUBTOTAL(9,G480:G481)</f>
        <v>0</v>
      </c>
      <c r="H479" s="11">
        <f>SUBTOTAL(9,H480:H481)</f>
        <v>0</v>
      </c>
      <c r="I479" s="11">
        <f t="shared" ref="I479:N479" si="170">SUBTOTAL(9,I480:I481)</f>
        <v>0</v>
      </c>
      <c r="J479" s="11">
        <f t="shared" si="170"/>
        <v>0</v>
      </c>
      <c r="K479" s="11">
        <f t="shared" si="170"/>
        <v>0</v>
      </c>
      <c r="L479" s="11">
        <f t="shared" si="170"/>
        <v>0</v>
      </c>
      <c r="M479" s="11">
        <f t="shared" si="170"/>
        <v>0</v>
      </c>
      <c r="N479" s="11">
        <f t="shared" si="170"/>
        <v>0</v>
      </c>
      <c r="O479" s="11">
        <f>SUBTOTAL(9,O480:O481)</f>
        <v>0</v>
      </c>
    </row>
    <row r="480" spans="1:15" s="57" customFormat="1" hidden="1">
      <c r="A480" s="50">
        <f t="shared" si="154"/>
        <v>3</v>
      </c>
      <c r="B480" s="153"/>
      <c r="C480" s="166" t="s">
        <v>452</v>
      </c>
      <c r="D480" s="138" t="s">
        <v>453</v>
      </c>
      <c r="E480" s="51"/>
      <c r="F480" s="51"/>
      <c r="G480" s="51"/>
      <c r="H480" s="51"/>
      <c r="I480" s="51"/>
      <c r="J480" s="52">
        <f>H480+I480</f>
        <v>0</v>
      </c>
      <c r="K480" s="51"/>
      <c r="L480" s="51"/>
      <c r="M480" s="52">
        <f>K480+L480</f>
        <v>0</v>
      </c>
      <c r="N480" s="51"/>
      <c r="O480" s="52">
        <f>M480+N480</f>
        <v>0</v>
      </c>
    </row>
    <row r="481" spans="1:15" s="57" customFormat="1" hidden="1">
      <c r="A481" s="50">
        <f t="shared" si="154"/>
        <v>3</v>
      </c>
      <c r="B481" s="153"/>
      <c r="C481" s="166" t="s">
        <v>454</v>
      </c>
      <c r="D481" s="138" t="s">
        <v>455</v>
      </c>
      <c r="E481" s="51"/>
      <c r="F481" s="51"/>
      <c r="G481" s="51"/>
      <c r="H481" s="51"/>
      <c r="I481" s="51"/>
      <c r="J481" s="52">
        <f>H481+I481</f>
        <v>0</v>
      </c>
      <c r="K481" s="51"/>
      <c r="L481" s="51"/>
      <c r="M481" s="52">
        <f>K481+L481</f>
        <v>0</v>
      </c>
      <c r="N481" s="51"/>
      <c r="O481" s="52">
        <f>M481+N481</f>
        <v>0</v>
      </c>
    </row>
    <row r="482" spans="1:15" s="57" customFormat="1" hidden="1">
      <c r="A482" s="50">
        <f t="shared" si="154"/>
        <v>3</v>
      </c>
      <c r="B482" s="156"/>
      <c r="C482" s="158" t="s">
        <v>32</v>
      </c>
      <c r="D482" s="136"/>
      <c r="E482" s="11">
        <f>SUBTOTAL(9,E483:E487)</f>
        <v>0</v>
      </c>
      <c r="F482" s="11">
        <f>SUBTOTAL(9,F483:F487)</f>
        <v>0</v>
      </c>
      <c r="G482" s="11">
        <f>SUBTOTAL(9,G483:G487)</f>
        <v>0</v>
      </c>
      <c r="H482" s="11">
        <f>SUBTOTAL(9,H483:H487)</f>
        <v>0</v>
      </c>
      <c r="I482" s="11">
        <f t="shared" ref="I482:N482" si="171">SUBTOTAL(9,I483:I487)</f>
        <v>0</v>
      </c>
      <c r="J482" s="11">
        <f t="shared" si="171"/>
        <v>0</v>
      </c>
      <c r="K482" s="11">
        <f t="shared" si="171"/>
        <v>0</v>
      </c>
      <c r="L482" s="11">
        <f t="shared" si="171"/>
        <v>0</v>
      </c>
      <c r="M482" s="11">
        <f t="shared" si="171"/>
        <v>0</v>
      </c>
      <c r="N482" s="11">
        <f t="shared" si="171"/>
        <v>0</v>
      </c>
      <c r="O482" s="11">
        <f>SUBTOTAL(9,O483:O487)</f>
        <v>0</v>
      </c>
    </row>
    <row r="483" spans="1:15" s="57" customFormat="1" hidden="1">
      <c r="A483" s="50">
        <f t="shared" si="154"/>
        <v>3</v>
      </c>
      <c r="B483" s="153"/>
      <c r="C483" s="163" t="s">
        <v>70</v>
      </c>
      <c r="D483" s="137" t="s">
        <v>71</v>
      </c>
      <c r="E483" s="51"/>
      <c r="F483" s="51"/>
      <c r="G483" s="51"/>
      <c r="H483" s="51"/>
      <c r="I483" s="51"/>
      <c r="J483" s="52">
        <f>H483+I483</f>
        <v>0</v>
      </c>
      <c r="K483" s="51"/>
      <c r="L483" s="51"/>
      <c r="M483" s="52">
        <f>K483+L483</f>
        <v>0</v>
      </c>
      <c r="N483" s="51"/>
      <c r="O483" s="52">
        <f>M483+N483</f>
        <v>0</v>
      </c>
    </row>
    <row r="484" spans="1:15" s="57" customFormat="1" hidden="1">
      <c r="A484" s="50">
        <f t="shared" si="154"/>
        <v>3</v>
      </c>
      <c r="B484" s="153"/>
      <c r="C484" s="163" t="s">
        <v>72</v>
      </c>
      <c r="D484" s="137" t="s">
        <v>73</v>
      </c>
      <c r="E484" s="51"/>
      <c r="F484" s="51"/>
      <c r="G484" s="51"/>
      <c r="H484" s="51"/>
      <c r="I484" s="51"/>
      <c r="J484" s="52">
        <f>H484+I484</f>
        <v>0</v>
      </c>
      <c r="K484" s="51"/>
      <c r="L484" s="51"/>
      <c r="M484" s="52">
        <f>K484+L484</f>
        <v>0</v>
      </c>
      <c r="N484" s="51"/>
      <c r="O484" s="52">
        <f>M484+N484</f>
        <v>0</v>
      </c>
    </row>
    <row r="485" spans="1:15" s="57" customFormat="1" hidden="1">
      <c r="A485" s="50">
        <f t="shared" si="154"/>
        <v>3</v>
      </c>
      <c r="B485" s="153"/>
      <c r="C485" s="163" t="s">
        <v>74</v>
      </c>
      <c r="D485" s="137" t="s">
        <v>75</v>
      </c>
      <c r="E485" s="51"/>
      <c r="F485" s="51"/>
      <c r="G485" s="51"/>
      <c r="H485" s="51"/>
      <c r="I485" s="51"/>
      <c r="J485" s="52">
        <f>H485+I485</f>
        <v>0</v>
      </c>
      <c r="K485" s="51"/>
      <c r="L485" s="51"/>
      <c r="M485" s="52">
        <f>K485+L485</f>
        <v>0</v>
      </c>
      <c r="N485" s="51"/>
      <c r="O485" s="52">
        <f>M485+N485</f>
        <v>0</v>
      </c>
    </row>
    <row r="486" spans="1:15" s="57" customFormat="1" hidden="1">
      <c r="A486" s="50">
        <f t="shared" si="154"/>
        <v>3</v>
      </c>
      <c r="B486" s="153"/>
      <c r="C486" s="163" t="s">
        <v>76</v>
      </c>
      <c r="D486" s="137" t="s">
        <v>77</v>
      </c>
      <c r="E486" s="51"/>
      <c r="F486" s="51"/>
      <c r="G486" s="51"/>
      <c r="H486" s="51"/>
      <c r="I486" s="51"/>
      <c r="J486" s="52">
        <f>H486+I486</f>
        <v>0</v>
      </c>
      <c r="K486" s="51"/>
      <c r="L486" s="51"/>
      <c r="M486" s="52">
        <f>K486+L486</f>
        <v>0</v>
      </c>
      <c r="N486" s="51"/>
      <c r="O486" s="52">
        <f>M486+N486</f>
        <v>0</v>
      </c>
    </row>
    <row r="487" spans="1:15" s="57" customFormat="1" hidden="1">
      <c r="A487" s="50">
        <f t="shared" si="154"/>
        <v>3</v>
      </c>
      <c r="B487" s="153"/>
      <c r="C487" s="163" t="s">
        <v>12</v>
      </c>
      <c r="D487" s="137" t="s">
        <v>28</v>
      </c>
      <c r="E487" s="51"/>
      <c r="F487" s="51"/>
      <c r="G487" s="51"/>
      <c r="H487" s="51"/>
      <c r="I487" s="51"/>
      <c r="J487" s="52">
        <f>H487+I487</f>
        <v>0</v>
      </c>
      <c r="K487" s="51"/>
      <c r="L487" s="51"/>
      <c r="M487" s="52">
        <f>K487+L487</f>
        <v>0</v>
      </c>
      <c r="N487" s="51"/>
      <c r="O487" s="52">
        <f>M487+N487</f>
        <v>0</v>
      </c>
    </row>
    <row r="488" spans="1:15" s="57" customFormat="1" hidden="1">
      <c r="A488" s="77">
        <f>A489</f>
        <v>3</v>
      </c>
      <c r="B488" s="153"/>
      <c r="C488" s="155"/>
      <c r="D488" s="137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</row>
    <row r="489" spans="1:15" s="57" customFormat="1" hidden="1">
      <c r="A489" s="105">
        <f>MIN(A490:A495)</f>
        <v>3</v>
      </c>
      <c r="B489" s="153"/>
      <c r="C489" s="157" t="s">
        <v>36</v>
      </c>
      <c r="D489" s="137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</row>
    <row r="490" spans="1:15" s="57" customFormat="1" hidden="1">
      <c r="A490" s="50">
        <f t="shared" ref="A490:A495" si="172">IF(MAX(E490:P490)=0,IF(MIN(E490:P490)=0,3,2),2)</f>
        <v>3</v>
      </c>
      <c r="B490" s="153"/>
      <c r="C490" s="155" t="s">
        <v>34</v>
      </c>
      <c r="D490" s="137"/>
      <c r="E490" s="62">
        <f>SUM(E491:E492)</f>
        <v>0</v>
      </c>
      <c r="F490" s="62">
        <f>SUM(F491:F492)</f>
        <v>0</v>
      </c>
      <c r="G490" s="62">
        <f>SUM(G491:G492)</f>
        <v>0</v>
      </c>
      <c r="H490" s="62">
        <f>SUM(H491:H492)</f>
        <v>0</v>
      </c>
      <c r="I490" s="62">
        <f t="shared" ref="I490:N490" si="173">SUM(I491:I492)</f>
        <v>0</v>
      </c>
      <c r="J490" s="62">
        <f t="shared" si="173"/>
        <v>0</v>
      </c>
      <c r="K490" s="62">
        <f t="shared" si="173"/>
        <v>0</v>
      </c>
      <c r="L490" s="62">
        <f t="shared" si="173"/>
        <v>0</v>
      </c>
      <c r="M490" s="62">
        <f t="shared" si="173"/>
        <v>0</v>
      </c>
      <c r="N490" s="62">
        <f t="shared" si="173"/>
        <v>0</v>
      </c>
      <c r="O490" s="62">
        <f>SUM(O491:O492)</f>
        <v>0</v>
      </c>
    </row>
    <row r="491" spans="1:15" s="57" customFormat="1" hidden="1">
      <c r="A491" s="50">
        <f t="shared" si="172"/>
        <v>3</v>
      </c>
      <c r="B491" s="153"/>
      <c r="C491" s="167" t="s">
        <v>80</v>
      </c>
      <c r="D491" s="137"/>
      <c r="E491" s="51"/>
      <c r="F491" s="51"/>
      <c r="G491" s="51"/>
      <c r="H491" s="51"/>
      <c r="I491" s="51"/>
      <c r="J491" s="52">
        <f>H491+I491</f>
        <v>0</v>
      </c>
      <c r="K491" s="51"/>
      <c r="L491" s="51"/>
      <c r="M491" s="52">
        <f>K491+L491</f>
        <v>0</v>
      </c>
      <c r="N491" s="51"/>
      <c r="O491" s="52">
        <f>M491+N491</f>
        <v>0</v>
      </c>
    </row>
    <row r="492" spans="1:15" s="57" customFormat="1" hidden="1">
      <c r="A492" s="50">
        <f t="shared" si="172"/>
        <v>3</v>
      </c>
      <c r="B492" s="153"/>
      <c r="C492" s="167" t="s">
        <v>81</v>
      </c>
      <c r="D492" s="137"/>
      <c r="E492" s="51"/>
      <c r="F492" s="51"/>
      <c r="G492" s="51"/>
      <c r="H492" s="51"/>
      <c r="I492" s="51"/>
      <c r="J492" s="52">
        <f>H492+I492</f>
        <v>0</v>
      </c>
      <c r="K492" s="51"/>
      <c r="L492" s="51"/>
      <c r="M492" s="52">
        <f>K492+L492</f>
        <v>0</v>
      </c>
      <c r="N492" s="51"/>
      <c r="O492" s="52">
        <f>M492+N492</f>
        <v>0</v>
      </c>
    </row>
    <row r="493" spans="1:15" s="57" customFormat="1" hidden="1">
      <c r="A493" s="50">
        <f t="shared" si="172"/>
        <v>3</v>
      </c>
      <c r="B493" s="153"/>
      <c r="C493" s="155" t="s">
        <v>35</v>
      </c>
      <c r="D493" s="137"/>
      <c r="E493" s="62">
        <f>SUM(E494:E495)</f>
        <v>0</v>
      </c>
      <c r="F493" s="62">
        <f>SUM(F494:F495)</f>
        <v>0</v>
      </c>
      <c r="G493" s="62">
        <f>SUM(G494:G495)</f>
        <v>0</v>
      </c>
      <c r="H493" s="62">
        <f>SUM(H494:H495)</f>
        <v>0</v>
      </c>
      <c r="I493" s="62">
        <f t="shared" ref="I493:N493" si="174">SUM(I494:I495)</f>
        <v>0</v>
      </c>
      <c r="J493" s="62">
        <f t="shared" si="174"/>
        <v>0</v>
      </c>
      <c r="K493" s="62">
        <f t="shared" si="174"/>
        <v>0</v>
      </c>
      <c r="L493" s="62">
        <f t="shared" si="174"/>
        <v>0</v>
      </c>
      <c r="M493" s="62">
        <f t="shared" si="174"/>
        <v>0</v>
      </c>
      <c r="N493" s="62">
        <f t="shared" si="174"/>
        <v>0</v>
      </c>
      <c r="O493" s="62">
        <f>SUM(O494:O495)</f>
        <v>0</v>
      </c>
    </row>
    <row r="494" spans="1:15" s="57" customFormat="1" hidden="1">
      <c r="A494" s="50">
        <f t="shared" si="172"/>
        <v>3</v>
      </c>
      <c r="B494" s="153"/>
      <c r="C494" s="167" t="s">
        <v>84</v>
      </c>
      <c r="D494" s="137"/>
      <c r="E494" s="51"/>
      <c r="F494" s="51"/>
      <c r="G494" s="51"/>
      <c r="H494" s="51"/>
      <c r="I494" s="51"/>
      <c r="J494" s="52">
        <f>H494+I494</f>
        <v>0</v>
      </c>
      <c r="K494" s="51"/>
      <c r="L494" s="51"/>
      <c r="M494" s="52">
        <f>K494+L494</f>
        <v>0</v>
      </c>
      <c r="N494" s="51"/>
      <c r="O494" s="52">
        <f>M494+N494</f>
        <v>0</v>
      </c>
    </row>
    <row r="495" spans="1:15" s="57" customFormat="1" hidden="1">
      <c r="A495" s="50">
        <f t="shared" si="172"/>
        <v>3</v>
      </c>
      <c r="B495" s="153"/>
      <c r="C495" s="167" t="s">
        <v>85</v>
      </c>
      <c r="D495" s="137"/>
      <c r="E495" s="51"/>
      <c r="F495" s="51"/>
      <c r="G495" s="51"/>
      <c r="H495" s="51"/>
      <c r="I495" s="51"/>
      <c r="J495" s="52">
        <f>H495+I495</f>
        <v>0</v>
      </c>
      <c r="K495" s="51"/>
      <c r="L495" s="51"/>
      <c r="M495" s="52">
        <f>K495+L495</f>
        <v>0</v>
      </c>
      <c r="N495" s="51"/>
      <c r="O495" s="52">
        <f>M495+N495</f>
        <v>0</v>
      </c>
    </row>
    <row r="496" spans="1:15" s="57" customFormat="1" hidden="1">
      <c r="A496" s="77">
        <f>A497</f>
        <v>3</v>
      </c>
      <c r="B496" s="172"/>
      <c r="C496" s="156"/>
      <c r="D496" s="140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</row>
    <row r="497" spans="1:15" s="57" customFormat="1" hidden="1">
      <c r="A497" s="105">
        <f>MIN(A498:A559)</f>
        <v>3</v>
      </c>
      <c r="B497" s="172"/>
      <c r="C497" s="174" t="s">
        <v>52</v>
      </c>
      <c r="D497" s="140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</row>
    <row r="498" spans="1:15" s="57" customFormat="1" hidden="1">
      <c r="A498" s="50">
        <f t="shared" ref="A498:A551" si="175">IF(MAX(E498:P498)=0,IF(MIN(E498:P498)=0,3,2),2)</f>
        <v>3</v>
      </c>
      <c r="B498" s="145"/>
      <c r="C498" s="146" t="s">
        <v>25</v>
      </c>
      <c r="D498" s="56"/>
      <c r="E498" s="11">
        <f>SUBTOTAL(9,E499:E551)</f>
        <v>0</v>
      </c>
      <c r="F498" s="11">
        <f>SUBTOTAL(9,F499:F551)</f>
        <v>0</v>
      </c>
      <c r="G498" s="11">
        <f>SUBTOTAL(9,G499:G551)</f>
        <v>0</v>
      </c>
      <c r="H498" s="11">
        <f>SUBTOTAL(9,H499:H551)</f>
        <v>0</v>
      </c>
      <c r="I498" s="11">
        <f t="shared" ref="I498:N498" si="176">SUBTOTAL(9,I499:I551)</f>
        <v>0</v>
      </c>
      <c r="J498" s="11">
        <f t="shared" si="176"/>
        <v>0</v>
      </c>
      <c r="K498" s="11">
        <f t="shared" si="176"/>
        <v>0</v>
      </c>
      <c r="L498" s="11">
        <f t="shared" si="176"/>
        <v>0</v>
      </c>
      <c r="M498" s="11">
        <f t="shared" si="176"/>
        <v>0</v>
      </c>
      <c r="N498" s="11">
        <f t="shared" si="176"/>
        <v>0</v>
      </c>
      <c r="O498" s="11">
        <f>SUBTOTAL(9,O499:O551)</f>
        <v>0</v>
      </c>
    </row>
    <row r="499" spans="1:15" s="57" customFormat="1" hidden="1">
      <c r="A499" s="50">
        <f t="shared" si="175"/>
        <v>3</v>
      </c>
      <c r="B499" s="145" t="s">
        <v>14</v>
      </c>
      <c r="C499" s="146" t="s">
        <v>125</v>
      </c>
      <c r="D499" s="56"/>
      <c r="E499" s="11">
        <f>SUBTOTAL(9,E500:E521)</f>
        <v>0</v>
      </c>
      <c r="F499" s="11">
        <f>SUBTOTAL(9,F500:F521)</f>
        <v>0</v>
      </c>
      <c r="G499" s="11">
        <f>SUBTOTAL(9,G500:G521)</f>
        <v>0</v>
      </c>
      <c r="H499" s="11">
        <f>SUBTOTAL(9,H500:H521)</f>
        <v>0</v>
      </c>
      <c r="I499" s="11">
        <f t="shared" ref="I499:N499" si="177">SUBTOTAL(9,I500:I521)</f>
        <v>0</v>
      </c>
      <c r="J499" s="11">
        <f t="shared" si="177"/>
        <v>0</v>
      </c>
      <c r="K499" s="11">
        <f t="shared" si="177"/>
        <v>0</v>
      </c>
      <c r="L499" s="11">
        <f t="shared" si="177"/>
        <v>0</v>
      </c>
      <c r="M499" s="11">
        <f t="shared" si="177"/>
        <v>0</v>
      </c>
      <c r="N499" s="11">
        <f t="shared" si="177"/>
        <v>0</v>
      </c>
      <c r="O499" s="11">
        <f>SUBTOTAL(9,O500:O521)</f>
        <v>0</v>
      </c>
    </row>
    <row r="500" spans="1:15" s="57" customFormat="1" hidden="1">
      <c r="A500" s="50">
        <f t="shared" si="175"/>
        <v>3</v>
      </c>
      <c r="B500" s="147"/>
      <c r="C500" s="146" t="s">
        <v>126</v>
      </c>
      <c r="D500" s="56"/>
      <c r="E500" s="11">
        <f>SUBTOTAL(9,E501:E510)</f>
        <v>0</v>
      </c>
      <c r="F500" s="11">
        <f>SUBTOTAL(9,F501:F510)</f>
        <v>0</v>
      </c>
      <c r="G500" s="11">
        <f>SUBTOTAL(9,G501:G510)</f>
        <v>0</v>
      </c>
      <c r="H500" s="11">
        <f>SUBTOTAL(9,H501:H510)</f>
        <v>0</v>
      </c>
      <c r="I500" s="11">
        <f t="shared" ref="I500:N500" si="178">SUBTOTAL(9,I501:I510)</f>
        <v>0</v>
      </c>
      <c r="J500" s="11">
        <f t="shared" si="178"/>
        <v>0</v>
      </c>
      <c r="K500" s="11">
        <f t="shared" si="178"/>
        <v>0</v>
      </c>
      <c r="L500" s="11">
        <f t="shared" si="178"/>
        <v>0</v>
      </c>
      <c r="M500" s="11">
        <f t="shared" si="178"/>
        <v>0</v>
      </c>
      <c r="N500" s="11">
        <f t="shared" si="178"/>
        <v>0</v>
      </c>
      <c r="O500" s="11">
        <f>SUBTOTAL(9,O501:O510)</f>
        <v>0</v>
      </c>
    </row>
    <row r="501" spans="1:15" s="57" customFormat="1" ht="25.5" hidden="1">
      <c r="A501" s="50">
        <f t="shared" si="175"/>
        <v>3</v>
      </c>
      <c r="B501" s="148"/>
      <c r="C501" s="149" t="s">
        <v>127</v>
      </c>
      <c r="D501" s="58" t="s">
        <v>2</v>
      </c>
      <c r="E501" s="11">
        <f>SUBTOTAL(9,E502:E503)</f>
        <v>0</v>
      </c>
      <c r="F501" s="11">
        <f>SUBTOTAL(9,F502:F503)</f>
        <v>0</v>
      </c>
      <c r="G501" s="11">
        <f>SUBTOTAL(9,G502:G503)</f>
        <v>0</v>
      </c>
      <c r="H501" s="11">
        <f>SUBTOTAL(9,H502:H503)</f>
        <v>0</v>
      </c>
      <c r="I501" s="11">
        <f t="shared" ref="I501:N501" si="179">SUBTOTAL(9,I502:I503)</f>
        <v>0</v>
      </c>
      <c r="J501" s="11">
        <f t="shared" si="179"/>
        <v>0</v>
      </c>
      <c r="K501" s="11">
        <f t="shared" si="179"/>
        <v>0</v>
      </c>
      <c r="L501" s="11">
        <f t="shared" si="179"/>
        <v>0</v>
      </c>
      <c r="M501" s="11">
        <f t="shared" si="179"/>
        <v>0</v>
      </c>
      <c r="N501" s="11">
        <f t="shared" si="179"/>
        <v>0</v>
      </c>
      <c r="O501" s="11">
        <f>SUBTOTAL(9,O502:O503)</f>
        <v>0</v>
      </c>
    </row>
    <row r="502" spans="1:15" s="57" customFormat="1" ht="25.5" hidden="1">
      <c r="A502" s="50">
        <f t="shared" si="175"/>
        <v>3</v>
      </c>
      <c r="B502" s="148"/>
      <c r="C502" s="149" t="s">
        <v>303</v>
      </c>
      <c r="D502" s="58" t="s">
        <v>302</v>
      </c>
      <c r="E502" s="51"/>
      <c r="F502" s="51"/>
      <c r="G502" s="51"/>
      <c r="H502" s="51"/>
      <c r="I502" s="51"/>
      <c r="J502" s="52">
        <f>H502+I502</f>
        <v>0</v>
      </c>
      <c r="K502" s="51"/>
      <c r="L502" s="51"/>
      <c r="M502" s="52">
        <f>K502+L502</f>
        <v>0</v>
      </c>
      <c r="N502" s="51"/>
      <c r="O502" s="52">
        <f>M502+N502</f>
        <v>0</v>
      </c>
    </row>
    <row r="503" spans="1:15" ht="25.5" hidden="1">
      <c r="A503" s="50">
        <f t="shared" si="175"/>
        <v>3</v>
      </c>
      <c r="B503" s="148"/>
      <c r="C503" s="149" t="s">
        <v>305</v>
      </c>
      <c r="D503" s="58" t="s">
        <v>304</v>
      </c>
      <c r="E503" s="51"/>
      <c r="F503" s="51"/>
      <c r="G503" s="51"/>
      <c r="H503" s="51"/>
      <c r="I503" s="51"/>
      <c r="J503" s="52">
        <f>H503+I503</f>
        <v>0</v>
      </c>
      <c r="K503" s="51"/>
      <c r="L503" s="51"/>
      <c r="M503" s="52">
        <f>K503+L503</f>
        <v>0</v>
      </c>
      <c r="N503" s="51"/>
      <c r="O503" s="52">
        <f>M503+N503</f>
        <v>0</v>
      </c>
    </row>
    <row r="504" spans="1:15" hidden="1">
      <c r="A504" s="50">
        <f t="shared" si="175"/>
        <v>3</v>
      </c>
      <c r="B504" s="150"/>
      <c r="C504" s="151" t="s">
        <v>128</v>
      </c>
      <c r="D504" s="59" t="s">
        <v>3</v>
      </c>
      <c r="E504" s="51"/>
      <c r="F504" s="51"/>
      <c r="G504" s="51"/>
      <c r="H504" s="51"/>
      <c r="I504" s="51"/>
      <c r="J504" s="52">
        <f>H504+I504</f>
        <v>0</v>
      </c>
      <c r="K504" s="51"/>
      <c r="L504" s="51"/>
      <c r="M504" s="52">
        <f>K504+L504</f>
        <v>0</v>
      </c>
      <c r="N504" s="51"/>
      <c r="O504" s="52">
        <f>M504+N504</f>
        <v>0</v>
      </c>
    </row>
    <row r="505" spans="1:15" hidden="1">
      <c r="A505" s="50">
        <f t="shared" si="175"/>
        <v>3</v>
      </c>
      <c r="B505" s="150"/>
      <c r="C505" s="152" t="s">
        <v>445</v>
      </c>
      <c r="D505" s="117" t="s">
        <v>446</v>
      </c>
      <c r="E505" s="11">
        <f>SUBTOTAL(9,E506:E509)</f>
        <v>0</v>
      </c>
      <c r="F505" s="11">
        <f>SUBTOTAL(9,F506:F509)</f>
        <v>0</v>
      </c>
      <c r="G505" s="11">
        <f>SUBTOTAL(9,G506:G509)</f>
        <v>0</v>
      </c>
      <c r="H505" s="11">
        <f>SUBTOTAL(9,H506:H509)</f>
        <v>0</v>
      </c>
      <c r="I505" s="11">
        <f t="shared" ref="I505:N505" si="180">SUBTOTAL(9,I506:I509)</f>
        <v>0</v>
      </c>
      <c r="J505" s="11">
        <f t="shared" si="180"/>
        <v>0</v>
      </c>
      <c r="K505" s="11">
        <f t="shared" si="180"/>
        <v>0</v>
      </c>
      <c r="L505" s="11">
        <f t="shared" si="180"/>
        <v>0</v>
      </c>
      <c r="M505" s="11">
        <f t="shared" si="180"/>
        <v>0</v>
      </c>
      <c r="N505" s="11">
        <f t="shared" si="180"/>
        <v>0</v>
      </c>
      <c r="O505" s="11">
        <f>SUBTOTAL(9,O506:O509)</f>
        <v>0</v>
      </c>
    </row>
    <row r="506" spans="1:15" ht="25.5" hidden="1">
      <c r="A506" s="50">
        <f t="shared" si="175"/>
        <v>3</v>
      </c>
      <c r="B506" s="150"/>
      <c r="C506" s="149" t="s">
        <v>129</v>
      </c>
      <c r="D506" s="60" t="s">
        <v>37</v>
      </c>
      <c r="E506" s="51"/>
      <c r="F506" s="51"/>
      <c r="G506" s="51"/>
      <c r="H506" s="51"/>
      <c r="I506" s="51"/>
      <c r="J506" s="52">
        <f>H506+I506</f>
        <v>0</v>
      </c>
      <c r="K506" s="51"/>
      <c r="L506" s="51"/>
      <c r="M506" s="52">
        <f>K506+L506</f>
        <v>0</v>
      </c>
      <c r="N506" s="51"/>
      <c r="O506" s="52">
        <f>M506+N506</f>
        <v>0</v>
      </c>
    </row>
    <row r="507" spans="1:15" hidden="1">
      <c r="A507" s="50">
        <f t="shared" si="175"/>
        <v>3</v>
      </c>
      <c r="B507" s="150"/>
      <c r="C507" s="149" t="s">
        <v>131</v>
      </c>
      <c r="D507" s="60" t="s">
        <v>39</v>
      </c>
      <c r="E507" s="51"/>
      <c r="F507" s="51"/>
      <c r="G507" s="51"/>
      <c r="H507" s="51"/>
      <c r="I507" s="51"/>
      <c r="J507" s="52">
        <f>H507+I507</f>
        <v>0</v>
      </c>
      <c r="K507" s="51"/>
      <c r="L507" s="51"/>
      <c r="M507" s="52">
        <f>K507+L507</f>
        <v>0</v>
      </c>
      <c r="N507" s="51"/>
      <c r="O507" s="52">
        <f>M507+N507</f>
        <v>0</v>
      </c>
    </row>
    <row r="508" spans="1:15" hidden="1">
      <c r="A508" s="50">
        <f t="shared" si="175"/>
        <v>3</v>
      </c>
      <c r="B508" s="150"/>
      <c r="C508" s="149" t="s">
        <v>132</v>
      </c>
      <c r="D508" s="60" t="s">
        <v>40</v>
      </c>
      <c r="E508" s="51"/>
      <c r="F508" s="51"/>
      <c r="G508" s="51"/>
      <c r="H508" s="51"/>
      <c r="I508" s="51"/>
      <c r="J508" s="52">
        <f>H508+I508</f>
        <v>0</v>
      </c>
      <c r="K508" s="51"/>
      <c r="L508" s="51"/>
      <c r="M508" s="52">
        <f>K508+L508</f>
        <v>0</v>
      </c>
      <c r="N508" s="51"/>
      <c r="O508" s="52">
        <f>M508+N508</f>
        <v>0</v>
      </c>
    </row>
    <row r="509" spans="1:15" ht="25.5" hidden="1">
      <c r="A509" s="50">
        <f t="shared" si="175"/>
        <v>3</v>
      </c>
      <c r="B509" s="150"/>
      <c r="C509" s="149" t="s">
        <v>133</v>
      </c>
      <c r="D509" s="60" t="s">
        <v>41</v>
      </c>
      <c r="E509" s="51"/>
      <c r="F509" s="51"/>
      <c r="G509" s="51"/>
      <c r="H509" s="51"/>
      <c r="I509" s="51"/>
      <c r="J509" s="52">
        <f>H509+I509</f>
        <v>0</v>
      </c>
      <c r="K509" s="51"/>
      <c r="L509" s="51"/>
      <c r="M509" s="52">
        <f>K509+L509</f>
        <v>0</v>
      </c>
      <c r="N509" s="51"/>
      <c r="O509" s="52">
        <f>M509+N509</f>
        <v>0</v>
      </c>
    </row>
    <row r="510" spans="1:15" hidden="1">
      <c r="A510" s="50">
        <f t="shared" si="175"/>
        <v>3</v>
      </c>
      <c r="B510" s="150"/>
      <c r="C510" s="149" t="s">
        <v>447</v>
      </c>
      <c r="D510" s="60" t="s">
        <v>4</v>
      </c>
      <c r="E510" s="51"/>
      <c r="F510" s="51"/>
      <c r="G510" s="51"/>
      <c r="H510" s="51"/>
      <c r="I510" s="51"/>
      <c r="J510" s="52">
        <f>H510+I510</f>
        <v>0</v>
      </c>
      <c r="K510" s="51"/>
      <c r="L510" s="51"/>
      <c r="M510" s="52">
        <f>K510+L510</f>
        <v>0</v>
      </c>
      <c r="N510" s="51"/>
      <c r="O510" s="52">
        <f>M510+N510</f>
        <v>0</v>
      </c>
    </row>
    <row r="511" spans="1:15" hidden="1">
      <c r="A511" s="50">
        <f t="shared" si="175"/>
        <v>3</v>
      </c>
      <c r="B511" s="147"/>
      <c r="C511" s="146" t="s">
        <v>134</v>
      </c>
      <c r="D511" s="56"/>
      <c r="E511" s="11">
        <f>SUBTOTAL(9,E512:E515)</f>
        <v>0</v>
      </c>
      <c r="F511" s="11">
        <f>SUBTOTAL(9,F512:F515)</f>
        <v>0</v>
      </c>
      <c r="G511" s="11">
        <f>SUBTOTAL(9,G512:G515)</f>
        <v>0</v>
      </c>
      <c r="H511" s="11">
        <f>SUBTOTAL(9,H512:H515)</f>
        <v>0</v>
      </c>
      <c r="I511" s="11">
        <f t="shared" ref="I511:N511" si="181">SUBTOTAL(9,I512:I515)</f>
        <v>0</v>
      </c>
      <c r="J511" s="11">
        <f t="shared" si="181"/>
        <v>0</v>
      </c>
      <c r="K511" s="11">
        <f t="shared" si="181"/>
        <v>0</v>
      </c>
      <c r="L511" s="11">
        <f t="shared" si="181"/>
        <v>0</v>
      </c>
      <c r="M511" s="11">
        <f t="shared" si="181"/>
        <v>0</v>
      </c>
      <c r="N511" s="11">
        <f t="shared" si="181"/>
        <v>0</v>
      </c>
      <c r="O511" s="11">
        <f>SUBTOTAL(9,O512:O515)</f>
        <v>0</v>
      </c>
    </row>
    <row r="512" spans="1:15" hidden="1">
      <c r="A512" s="50">
        <f t="shared" si="175"/>
        <v>3</v>
      </c>
      <c r="B512" s="150"/>
      <c r="C512" s="151" t="s">
        <v>135</v>
      </c>
      <c r="D512" s="59" t="s">
        <v>5</v>
      </c>
      <c r="E512" s="51"/>
      <c r="F512" s="51"/>
      <c r="G512" s="51"/>
      <c r="H512" s="51"/>
      <c r="I512" s="51"/>
      <c r="J512" s="52">
        <f>H512+I512</f>
        <v>0</v>
      </c>
      <c r="K512" s="51"/>
      <c r="L512" s="51"/>
      <c r="M512" s="52">
        <f>K512+L512</f>
        <v>0</v>
      </c>
      <c r="N512" s="51"/>
      <c r="O512" s="52">
        <f>M512+N512</f>
        <v>0</v>
      </c>
    </row>
    <row r="513" spans="1:15" hidden="1">
      <c r="A513" s="50">
        <f t="shared" si="175"/>
        <v>3</v>
      </c>
      <c r="B513" s="150"/>
      <c r="C513" s="154" t="s">
        <v>448</v>
      </c>
      <c r="D513" s="118" t="s">
        <v>173</v>
      </c>
      <c r="E513" s="51"/>
      <c r="F513" s="51"/>
      <c r="G513" s="51"/>
      <c r="H513" s="51"/>
      <c r="I513" s="51"/>
      <c r="J513" s="52">
        <f>H513+I513</f>
        <v>0</v>
      </c>
      <c r="K513" s="51"/>
      <c r="L513" s="51"/>
      <c r="M513" s="52">
        <f>K513+L513</f>
        <v>0</v>
      </c>
      <c r="N513" s="51"/>
      <c r="O513" s="52">
        <f>M513+N513</f>
        <v>0</v>
      </c>
    </row>
    <row r="514" spans="1:15" hidden="1">
      <c r="A514" s="50">
        <f t="shared" si="175"/>
        <v>3</v>
      </c>
      <c r="B514" s="153"/>
      <c r="C514" s="155" t="s">
        <v>557</v>
      </c>
      <c r="D514" s="137" t="s">
        <v>8</v>
      </c>
      <c r="E514" s="51"/>
      <c r="F514" s="51"/>
      <c r="G514" s="51"/>
      <c r="H514" s="51"/>
      <c r="I514" s="51"/>
      <c r="J514" s="52">
        <f>H514+I514</f>
        <v>0</v>
      </c>
      <c r="K514" s="51"/>
      <c r="L514" s="51"/>
      <c r="M514" s="52">
        <f>K514+L514</f>
        <v>0</v>
      </c>
      <c r="N514" s="51"/>
      <c r="O514" s="52">
        <f>M514+N514</f>
        <v>0</v>
      </c>
    </row>
    <row r="515" spans="1:15" ht="25.5" hidden="1">
      <c r="A515" s="50">
        <f t="shared" si="175"/>
        <v>3</v>
      </c>
      <c r="B515" s="153"/>
      <c r="C515" s="155" t="s">
        <v>139</v>
      </c>
      <c r="D515" s="136" t="s">
        <v>10</v>
      </c>
      <c r="E515" s="51"/>
      <c r="F515" s="51"/>
      <c r="G515" s="51"/>
      <c r="H515" s="51"/>
      <c r="I515" s="51"/>
      <c r="J515" s="52">
        <f>H515+I515</f>
        <v>0</v>
      </c>
      <c r="K515" s="51"/>
      <c r="L515" s="51"/>
      <c r="M515" s="52">
        <f>K515+L515</f>
        <v>0</v>
      </c>
      <c r="N515" s="51"/>
      <c r="O515" s="52">
        <f>M515+N515</f>
        <v>0</v>
      </c>
    </row>
    <row r="516" spans="1:15" hidden="1">
      <c r="A516" s="50">
        <f t="shared" si="175"/>
        <v>3</v>
      </c>
      <c r="B516" s="156"/>
      <c r="C516" s="157" t="s">
        <v>140</v>
      </c>
      <c r="D516" s="136"/>
      <c r="E516" s="11">
        <f>SUBTOTAL(9,E517:E521)</f>
        <v>0</v>
      </c>
      <c r="F516" s="11">
        <f>SUBTOTAL(9,F517:F521)</f>
        <v>0</v>
      </c>
      <c r="G516" s="11">
        <f>SUBTOTAL(9,G517:G521)</f>
        <v>0</v>
      </c>
      <c r="H516" s="11">
        <f>SUBTOTAL(9,H517:H521)</f>
        <v>0</v>
      </c>
      <c r="I516" s="11">
        <f t="shared" ref="I516:N516" si="182">SUBTOTAL(9,I517:I521)</f>
        <v>0</v>
      </c>
      <c r="J516" s="11">
        <f t="shared" si="182"/>
        <v>0</v>
      </c>
      <c r="K516" s="11">
        <f t="shared" si="182"/>
        <v>0</v>
      </c>
      <c r="L516" s="11">
        <f t="shared" si="182"/>
        <v>0</v>
      </c>
      <c r="M516" s="11">
        <f t="shared" si="182"/>
        <v>0</v>
      </c>
      <c r="N516" s="11">
        <f t="shared" si="182"/>
        <v>0</v>
      </c>
      <c r="O516" s="11">
        <f>SUBTOTAL(9,O517:O521)</f>
        <v>0</v>
      </c>
    </row>
    <row r="517" spans="1:15" hidden="1">
      <c r="A517" s="50">
        <f t="shared" si="175"/>
        <v>3</v>
      </c>
      <c r="B517" s="153"/>
      <c r="C517" s="155" t="s">
        <v>141</v>
      </c>
      <c r="D517" s="137" t="s">
        <v>71</v>
      </c>
      <c r="E517" s="51"/>
      <c r="F517" s="51"/>
      <c r="G517" s="51"/>
      <c r="H517" s="51"/>
      <c r="I517" s="51"/>
      <c r="J517" s="52">
        <f>H517+I517</f>
        <v>0</v>
      </c>
      <c r="K517" s="51"/>
      <c r="L517" s="51"/>
      <c r="M517" s="52">
        <f>K517+L517</f>
        <v>0</v>
      </c>
      <c r="N517" s="51"/>
      <c r="O517" s="52">
        <f>M517+N517</f>
        <v>0</v>
      </c>
    </row>
    <row r="518" spans="1:15" hidden="1">
      <c r="A518" s="50">
        <f t="shared" si="175"/>
        <v>3</v>
      </c>
      <c r="B518" s="153"/>
      <c r="C518" s="155" t="s">
        <v>142</v>
      </c>
      <c r="D518" s="137" t="s">
        <v>73</v>
      </c>
      <c r="E518" s="51"/>
      <c r="F518" s="51"/>
      <c r="G518" s="51"/>
      <c r="H518" s="51"/>
      <c r="I518" s="51"/>
      <c r="J518" s="52">
        <f>H518+I518</f>
        <v>0</v>
      </c>
      <c r="K518" s="51"/>
      <c r="L518" s="51"/>
      <c r="M518" s="52">
        <f>K518+L518</f>
        <v>0</v>
      </c>
      <c r="N518" s="51"/>
      <c r="O518" s="52">
        <f>M518+N518</f>
        <v>0</v>
      </c>
    </row>
    <row r="519" spans="1:15" hidden="1">
      <c r="A519" s="50">
        <f t="shared" si="175"/>
        <v>3</v>
      </c>
      <c r="B519" s="153"/>
      <c r="C519" s="155" t="s">
        <v>143</v>
      </c>
      <c r="D519" s="137" t="s">
        <v>75</v>
      </c>
      <c r="E519" s="51"/>
      <c r="F519" s="51"/>
      <c r="G519" s="51"/>
      <c r="H519" s="51"/>
      <c r="I519" s="51"/>
      <c r="J519" s="52">
        <f>H519+I519</f>
        <v>0</v>
      </c>
      <c r="K519" s="51"/>
      <c r="L519" s="51"/>
      <c r="M519" s="52">
        <f>K519+L519</f>
        <v>0</v>
      </c>
      <c r="N519" s="51"/>
      <c r="O519" s="52">
        <f>M519+N519</f>
        <v>0</v>
      </c>
    </row>
    <row r="520" spans="1:15" hidden="1">
      <c r="A520" s="50">
        <f t="shared" si="175"/>
        <v>3</v>
      </c>
      <c r="B520" s="153"/>
      <c r="C520" s="155" t="s">
        <v>144</v>
      </c>
      <c r="D520" s="137" t="s">
        <v>77</v>
      </c>
      <c r="E520" s="51"/>
      <c r="F520" s="51"/>
      <c r="G520" s="51"/>
      <c r="H520" s="51"/>
      <c r="I520" s="51"/>
      <c r="J520" s="52">
        <f>H520+I520</f>
        <v>0</v>
      </c>
      <c r="K520" s="51"/>
      <c r="L520" s="51"/>
      <c r="M520" s="52">
        <f>K520+L520</f>
        <v>0</v>
      </c>
      <c r="N520" s="51"/>
      <c r="O520" s="52">
        <f>M520+N520</f>
        <v>0</v>
      </c>
    </row>
    <row r="521" spans="1:15" hidden="1">
      <c r="A521" s="50">
        <f t="shared" si="175"/>
        <v>3</v>
      </c>
      <c r="B521" s="153"/>
      <c r="C521" s="155" t="s">
        <v>145</v>
      </c>
      <c r="D521" s="137" t="s">
        <v>28</v>
      </c>
      <c r="E521" s="51"/>
      <c r="F521" s="51"/>
      <c r="G521" s="51"/>
      <c r="H521" s="51"/>
      <c r="I521" s="51"/>
      <c r="J521" s="52">
        <f>H521+I521</f>
        <v>0</v>
      </c>
      <c r="K521" s="51"/>
      <c r="L521" s="51"/>
      <c r="M521" s="52">
        <f>K521+L521</f>
        <v>0</v>
      </c>
      <c r="N521" s="51"/>
      <c r="O521" s="52">
        <f>M521+N521</f>
        <v>0</v>
      </c>
    </row>
    <row r="522" spans="1:15" hidden="1">
      <c r="A522" s="50">
        <f t="shared" si="175"/>
        <v>3</v>
      </c>
      <c r="B522" s="145" t="s">
        <v>146</v>
      </c>
      <c r="C522" s="157" t="s">
        <v>147</v>
      </c>
      <c r="D522" s="56"/>
      <c r="E522" s="11">
        <f>SUBTOTAL(9,E523:E551)</f>
        <v>0</v>
      </c>
      <c r="F522" s="11">
        <f>SUBTOTAL(9,F523:F551)</f>
        <v>0</v>
      </c>
      <c r="G522" s="11">
        <f>SUBTOTAL(9,G523:G551)</f>
        <v>0</v>
      </c>
      <c r="H522" s="11">
        <f>SUBTOTAL(9,H523:H551)</f>
        <v>0</v>
      </c>
      <c r="I522" s="11">
        <f t="shared" ref="I522:N522" si="183">SUBTOTAL(9,I523:I551)</f>
        <v>0</v>
      </c>
      <c r="J522" s="11">
        <f t="shared" si="183"/>
        <v>0</v>
      </c>
      <c r="K522" s="11">
        <f t="shared" si="183"/>
        <v>0</v>
      </c>
      <c r="L522" s="11">
        <f t="shared" si="183"/>
        <v>0</v>
      </c>
      <c r="M522" s="11">
        <f t="shared" si="183"/>
        <v>0</v>
      </c>
      <c r="N522" s="11">
        <f t="shared" si="183"/>
        <v>0</v>
      </c>
      <c r="O522" s="11">
        <f>SUBTOTAL(9,O523:O551)</f>
        <v>0</v>
      </c>
    </row>
    <row r="523" spans="1:15" hidden="1">
      <c r="A523" s="50">
        <f t="shared" si="175"/>
        <v>3</v>
      </c>
      <c r="B523" s="156"/>
      <c r="C523" s="158" t="s">
        <v>26</v>
      </c>
      <c r="D523" s="56"/>
      <c r="E523" s="11">
        <f>SUBTOTAL(9,E524:E542)</f>
        <v>0</v>
      </c>
      <c r="F523" s="11">
        <f t="shared" ref="F523:O523" si="184">SUBTOTAL(9,F524:F542)</f>
        <v>0</v>
      </c>
      <c r="G523" s="11">
        <f t="shared" si="184"/>
        <v>0</v>
      </c>
      <c r="H523" s="11">
        <f t="shared" si="184"/>
        <v>0</v>
      </c>
      <c r="I523" s="11">
        <f t="shared" si="184"/>
        <v>0</v>
      </c>
      <c r="J523" s="11">
        <f t="shared" si="184"/>
        <v>0</v>
      </c>
      <c r="K523" s="11">
        <f t="shared" si="184"/>
        <v>0</v>
      </c>
      <c r="L523" s="11">
        <f t="shared" si="184"/>
        <v>0</v>
      </c>
      <c r="M523" s="11">
        <f t="shared" si="184"/>
        <v>0</v>
      </c>
      <c r="N523" s="11">
        <f t="shared" si="184"/>
        <v>0</v>
      </c>
      <c r="O523" s="11">
        <f t="shared" si="184"/>
        <v>0</v>
      </c>
    </row>
    <row r="524" spans="1:15" hidden="1">
      <c r="A524" s="50">
        <f t="shared" si="175"/>
        <v>3</v>
      </c>
      <c r="B524" s="150"/>
      <c r="C524" s="161" t="s">
        <v>770</v>
      </c>
      <c r="D524" s="56"/>
      <c r="E524" s="11">
        <f>SUBTOTAL(9,E525:E534)</f>
        <v>0</v>
      </c>
      <c r="F524" s="11">
        <f t="shared" ref="F524:O524" si="185">SUBTOTAL(9,F525:F534)</f>
        <v>0</v>
      </c>
      <c r="G524" s="11">
        <f t="shared" si="185"/>
        <v>0</v>
      </c>
      <c r="H524" s="11">
        <f t="shared" si="185"/>
        <v>0</v>
      </c>
      <c r="I524" s="11">
        <f t="shared" si="185"/>
        <v>0</v>
      </c>
      <c r="J524" s="11">
        <f t="shared" si="185"/>
        <v>0</v>
      </c>
      <c r="K524" s="11">
        <f t="shared" si="185"/>
        <v>0</v>
      </c>
      <c r="L524" s="11">
        <f t="shared" si="185"/>
        <v>0</v>
      </c>
      <c r="M524" s="11">
        <f t="shared" si="185"/>
        <v>0</v>
      </c>
      <c r="N524" s="11">
        <f t="shared" si="185"/>
        <v>0</v>
      </c>
      <c r="O524" s="11">
        <f t="shared" si="185"/>
        <v>0</v>
      </c>
    </row>
    <row r="525" spans="1:15" ht="25.5" hidden="1">
      <c r="A525" s="50">
        <f t="shared" si="175"/>
        <v>3</v>
      </c>
      <c r="B525" s="150"/>
      <c r="C525" s="160" t="s">
        <v>771</v>
      </c>
      <c r="D525" s="58" t="s">
        <v>2</v>
      </c>
      <c r="E525" s="11">
        <f>SUBTOTAL(9,E526:E527)</f>
        <v>0</v>
      </c>
      <c r="F525" s="11">
        <f t="shared" ref="F525:O525" si="186">SUBTOTAL(9,F526:F527)</f>
        <v>0</v>
      </c>
      <c r="G525" s="11">
        <f t="shared" si="186"/>
        <v>0</v>
      </c>
      <c r="H525" s="11">
        <f t="shared" si="186"/>
        <v>0</v>
      </c>
      <c r="I525" s="11">
        <f t="shared" si="186"/>
        <v>0</v>
      </c>
      <c r="J525" s="11">
        <f t="shared" si="186"/>
        <v>0</v>
      </c>
      <c r="K525" s="11">
        <f t="shared" si="186"/>
        <v>0</v>
      </c>
      <c r="L525" s="11">
        <f t="shared" si="186"/>
        <v>0</v>
      </c>
      <c r="M525" s="11">
        <f t="shared" si="186"/>
        <v>0</v>
      </c>
      <c r="N525" s="11">
        <f t="shared" si="186"/>
        <v>0</v>
      </c>
      <c r="O525" s="11">
        <f t="shared" si="186"/>
        <v>0</v>
      </c>
    </row>
    <row r="526" spans="1:15" ht="25.5" hidden="1">
      <c r="A526" s="50">
        <f t="shared" si="175"/>
        <v>3</v>
      </c>
      <c r="B526" s="150"/>
      <c r="C526" s="260" t="s">
        <v>772</v>
      </c>
      <c r="D526" s="58" t="s">
        <v>302</v>
      </c>
      <c r="E526" s="51"/>
      <c r="F526" s="51"/>
      <c r="G526" s="51"/>
      <c r="H526" s="51"/>
      <c r="I526" s="51"/>
      <c r="J526" s="52">
        <f>H526+I526</f>
        <v>0</v>
      </c>
      <c r="K526" s="51"/>
      <c r="L526" s="51"/>
      <c r="M526" s="52">
        <f>K526+L526</f>
        <v>0</v>
      </c>
      <c r="N526" s="51"/>
      <c r="O526" s="52">
        <f>M526+N526</f>
        <v>0</v>
      </c>
    </row>
    <row r="527" spans="1:15" ht="25.5" hidden="1">
      <c r="A527" s="50">
        <f t="shared" si="175"/>
        <v>3</v>
      </c>
      <c r="B527" s="150"/>
      <c r="C527" s="260" t="s">
        <v>773</v>
      </c>
      <c r="D527" s="58" t="s">
        <v>304</v>
      </c>
      <c r="E527" s="51"/>
      <c r="F527" s="51"/>
      <c r="G527" s="51"/>
      <c r="H527" s="51"/>
      <c r="I527" s="51"/>
      <c r="J527" s="52">
        <f>H527+I527</f>
        <v>0</v>
      </c>
      <c r="K527" s="51"/>
      <c r="L527" s="51"/>
      <c r="M527" s="52">
        <f>K527+L527</f>
        <v>0</v>
      </c>
      <c r="N527" s="51"/>
      <c r="O527" s="52">
        <f>M527+N527</f>
        <v>0</v>
      </c>
    </row>
    <row r="528" spans="1:15" hidden="1">
      <c r="A528" s="50">
        <f t="shared" si="175"/>
        <v>3</v>
      </c>
      <c r="B528" s="150"/>
      <c r="C528" s="258" t="s">
        <v>42</v>
      </c>
      <c r="D528" s="59" t="s">
        <v>3</v>
      </c>
      <c r="E528" s="51"/>
      <c r="F528" s="51"/>
      <c r="G528" s="51"/>
      <c r="H528" s="51"/>
      <c r="I528" s="51"/>
      <c r="J528" s="52">
        <f>H528+I528</f>
        <v>0</v>
      </c>
      <c r="K528" s="51"/>
      <c r="L528" s="51"/>
      <c r="M528" s="52">
        <f>K528+L528</f>
        <v>0</v>
      </c>
      <c r="N528" s="51"/>
      <c r="O528" s="52">
        <f>M528+N528</f>
        <v>0</v>
      </c>
    </row>
    <row r="529" spans="1:15" s="57" customFormat="1" hidden="1">
      <c r="A529" s="50">
        <f t="shared" si="175"/>
        <v>3</v>
      </c>
      <c r="B529" s="150"/>
      <c r="C529" s="259" t="s">
        <v>449</v>
      </c>
      <c r="D529" s="117" t="s">
        <v>446</v>
      </c>
      <c r="E529" s="11">
        <f>SUBTOTAL(9,E530:E533)</f>
        <v>0</v>
      </c>
      <c r="F529" s="11">
        <f>SUBTOTAL(9,F530:F533)</f>
        <v>0</v>
      </c>
      <c r="G529" s="11">
        <f>SUBTOTAL(9,G530:G533)</f>
        <v>0</v>
      </c>
      <c r="H529" s="11">
        <f>SUBTOTAL(9,H530:H533)</f>
        <v>0</v>
      </c>
      <c r="I529" s="11">
        <f t="shared" ref="I529:N529" si="187">SUBTOTAL(9,I530:I533)</f>
        <v>0</v>
      </c>
      <c r="J529" s="11">
        <f t="shared" si="187"/>
        <v>0</v>
      </c>
      <c r="K529" s="11">
        <f t="shared" si="187"/>
        <v>0</v>
      </c>
      <c r="L529" s="11">
        <f t="shared" si="187"/>
        <v>0</v>
      </c>
      <c r="M529" s="11">
        <f t="shared" si="187"/>
        <v>0</v>
      </c>
      <c r="N529" s="11">
        <f t="shared" si="187"/>
        <v>0</v>
      </c>
      <c r="O529" s="11">
        <f>SUBTOTAL(9,O530:O533)</f>
        <v>0</v>
      </c>
    </row>
    <row r="530" spans="1:15" s="57" customFormat="1" ht="25.5" hidden="1">
      <c r="A530" s="50">
        <f t="shared" si="175"/>
        <v>3</v>
      </c>
      <c r="B530" s="150"/>
      <c r="C530" s="260" t="s">
        <v>153</v>
      </c>
      <c r="D530" s="60" t="s">
        <v>37</v>
      </c>
      <c r="E530" s="51"/>
      <c r="F530" s="51"/>
      <c r="G530" s="51"/>
      <c r="H530" s="51"/>
      <c r="I530" s="51"/>
      <c r="J530" s="52">
        <f t="shared" ref="J530:J542" si="188">H530+I530</f>
        <v>0</v>
      </c>
      <c r="K530" s="51"/>
      <c r="L530" s="51"/>
      <c r="M530" s="52">
        <f t="shared" ref="M530:M542" si="189">K530+L530</f>
        <v>0</v>
      </c>
      <c r="N530" s="51"/>
      <c r="O530" s="52">
        <f t="shared" ref="O530:O542" si="190">M530+N530</f>
        <v>0</v>
      </c>
    </row>
    <row r="531" spans="1:15" s="57" customFormat="1" hidden="1">
      <c r="A531" s="50">
        <f t="shared" si="175"/>
        <v>3</v>
      </c>
      <c r="B531" s="150"/>
      <c r="C531" s="260" t="s">
        <v>155</v>
      </c>
      <c r="D531" s="60" t="s">
        <v>39</v>
      </c>
      <c r="E531" s="51"/>
      <c r="F531" s="51"/>
      <c r="G531" s="51"/>
      <c r="H531" s="51"/>
      <c r="I531" s="51"/>
      <c r="J531" s="52">
        <f t="shared" si="188"/>
        <v>0</v>
      </c>
      <c r="K531" s="51"/>
      <c r="L531" s="51"/>
      <c r="M531" s="52">
        <f t="shared" si="189"/>
        <v>0</v>
      </c>
      <c r="N531" s="51"/>
      <c r="O531" s="52">
        <f t="shared" si="190"/>
        <v>0</v>
      </c>
    </row>
    <row r="532" spans="1:15" s="57" customFormat="1" ht="25.5" hidden="1">
      <c r="A532" s="50">
        <f t="shared" si="175"/>
        <v>3</v>
      </c>
      <c r="B532" s="150"/>
      <c r="C532" s="260" t="s">
        <v>156</v>
      </c>
      <c r="D532" s="60" t="s">
        <v>40</v>
      </c>
      <c r="E532" s="51"/>
      <c r="F532" s="51"/>
      <c r="G532" s="51"/>
      <c r="H532" s="51"/>
      <c r="I532" s="51"/>
      <c r="J532" s="52">
        <f t="shared" si="188"/>
        <v>0</v>
      </c>
      <c r="K532" s="51"/>
      <c r="L532" s="51"/>
      <c r="M532" s="52">
        <f t="shared" si="189"/>
        <v>0</v>
      </c>
      <c r="N532" s="51"/>
      <c r="O532" s="52">
        <f t="shared" si="190"/>
        <v>0</v>
      </c>
    </row>
    <row r="533" spans="1:15" s="57" customFormat="1" ht="25.5" hidden="1">
      <c r="A533" s="50">
        <f t="shared" si="175"/>
        <v>3</v>
      </c>
      <c r="B533" s="150"/>
      <c r="C533" s="260" t="s">
        <v>157</v>
      </c>
      <c r="D533" s="60" t="s">
        <v>41</v>
      </c>
      <c r="E533" s="51"/>
      <c r="F533" s="51"/>
      <c r="G533" s="51"/>
      <c r="H533" s="51"/>
      <c r="I533" s="51"/>
      <c r="J533" s="52">
        <f t="shared" si="188"/>
        <v>0</v>
      </c>
      <c r="K533" s="51"/>
      <c r="L533" s="51"/>
      <c r="M533" s="52">
        <f t="shared" si="189"/>
        <v>0</v>
      </c>
      <c r="N533" s="51"/>
      <c r="O533" s="52">
        <f t="shared" si="190"/>
        <v>0</v>
      </c>
    </row>
    <row r="534" spans="1:15" s="57" customFormat="1" hidden="1">
      <c r="A534" s="50">
        <f t="shared" si="175"/>
        <v>3</v>
      </c>
      <c r="B534" s="150"/>
      <c r="C534" s="160" t="s">
        <v>158</v>
      </c>
      <c r="D534" s="60" t="s">
        <v>4</v>
      </c>
      <c r="E534" s="51"/>
      <c r="F534" s="51"/>
      <c r="G534" s="51"/>
      <c r="H534" s="51"/>
      <c r="I534" s="51"/>
      <c r="J534" s="52">
        <f t="shared" si="188"/>
        <v>0</v>
      </c>
      <c r="K534" s="51"/>
      <c r="L534" s="51"/>
      <c r="M534" s="52">
        <f t="shared" si="189"/>
        <v>0</v>
      </c>
      <c r="N534" s="51"/>
      <c r="O534" s="52">
        <f t="shared" si="190"/>
        <v>0</v>
      </c>
    </row>
    <row r="535" spans="1:15" s="57" customFormat="1" hidden="1">
      <c r="A535" s="50">
        <f t="shared" si="175"/>
        <v>3</v>
      </c>
      <c r="B535" s="150"/>
      <c r="C535" s="159" t="s">
        <v>19</v>
      </c>
      <c r="D535" s="59" t="s">
        <v>5</v>
      </c>
      <c r="E535" s="51"/>
      <c r="F535" s="51"/>
      <c r="G535" s="51"/>
      <c r="H535" s="51"/>
      <c r="I535" s="51"/>
      <c r="J535" s="52">
        <f t="shared" si="188"/>
        <v>0</v>
      </c>
      <c r="K535" s="51"/>
      <c r="L535" s="51"/>
      <c r="M535" s="52">
        <f t="shared" si="189"/>
        <v>0</v>
      </c>
      <c r="N535" s="51"/>
      <c r="O535" s="52">
        <f t="shared" si="190"/>
        <v>0</v>
      </c>
    </row>
    <row r="536" spans="1:15" s="57" customFormat="1" hidden="1">
      <c r="A536" s="50">
        <f t="shared" si="175"/>
        <v>3</v>
      </c>
      <c r="B536" s="150"/>
      <c r="C536" s="162" t="s">
        <v>450</v>
      </c>
      <c r="D536" s="118" t="s">
        <v>173</v>
      </c>
      <c r="E536" s="51"/>
      <c r="F536" s="51"/>
      <c r="G536" s="51"/>
      <c r="H536" s="51"/>
      <c r="I536" s="51"/>
      <c r="J536" s="52">
        <f t="shared" si="188"/>
        <v>0</v>
      </c>
      <c r="K536" s="51"/>
      <c r="L536" s="51"/>
      <c r="M536" s="52">
        <f t="shared" si="189"/>
        <v>0</v>
      </c>
      <c r="N536" s="51"/>
      <c r="O536" s="52">
        <f t="shared" si="190"/>
        <v>0</v>
      </c>
    </row>
    <row r="537" spans="1:15" s="57" customFormat="1" hidden="1">
      <c r="A537" s="50">
        <f t="shared" si="175"/>
        <v>3</v>
      </c>
      <c r="B537" s="153"/>
      <c r="C537" s="163" t="s">
        <v>29</v>
      </c>
      <c r="D537" s="136" t="s">
        <v>6</v>
      </c>
      <c r="E537" s="51"/>
      <c r="F537" s="51"/>
      <c r="G537" s="51"/>
      <c r="H537" s="51"/>
      <c r="I537" s="51"/>
      <c r="J537" s="52">
        <f t="shared" si="188"/>
        <v>0</v>
      </c>
      <c r="K537" s="51"/>
      <c r="L537" s="51"/>
      <c r="M537" s="52">
        <f t="shared" si="189"/>
        <v>0</v>
      </c>
      <c r="N537" s="51"/>
      <c r="O537" s="52">
        <f t="shared" si="190"/>
        <v>0</v>
      </c>
    </row>
    <row r="538" spans="1:15" s="57" customFormat="1" hidden="1">
      <c r="A538" s="50">
        <f t="shared" si="175"/>
        <v>3</v>
      </c>
      <c r="B538" s="153"/>
      <c r="C538" s="163" t="s">
        <v>21</v>
      </c>
      <c r="D538" s="137" t="s">
        <v>8</v>
      </c>
      <c r="E538" s="51"/>
      <c r="F538" s="51"/>
      <c r="G538" s="51"/>
      <c r="H538" s="51"/>
      <c r="I538" s="51"/>
      <c r="J538" s="52">
        <f>H538+I538</f>
        <v>0</v>
      </c>
      <c r="K538" s="51"/>
      <c r="L538" s="51"/>
      <c r="M538" s="52">
        <f>K538+L538</f>
        <v>0</v>
      </c>
      <c r="N538" s="51"/>
      <c r="O538" s="52">
        <f t="shared" si="190"/>
        <v>0</v>
      </c>
    </row>
    <row r="539" spans="1:15" s="57" customFormat="1" hidden="1">
      <c r="A539" s="50">
        <f t="shared" si="175"/>
        <v>3</v>
      </c>
      <c r="B539" s="153"/>
      <c r="C539" s="163" t="s">
        <v>526</v>
      </c>
      <c r="D539" s="137" t="s">
        <v>31</v>
      </c>
      <c r="E539" s="51"/>
      <c r="F539" s="51"/>
      <c r="G539" s="51"/>
      <c r="H539" s="51"/>
      <c r="I539" s="51"/>
      <c r="J539" s="52">
        <f t="shared" si="188"/>
        <v>0</v>
      </c>
      <c r="K539" s="51"/>
      <c r="L539" s="51"/>
      <c r="M539" s="52">
        <f t="shared" si="189"/>
        <v>0</v>
      </c>
      <c r="N539" s="51"/>
      <c r="O539" s="52">
        <f t="shared" si="190"/>
        <v>0</v>
      </c>
    </row>
    <row r="540" spans="1:15" s="57" customFormat="1" hidden="1">
      <c r="A540" s="50">
        <f t="shared" si="175"/>
        <v>3</v>
      </c>
      <c r="B540" s="153"/>
      <c r="C540" s="163" t="s">
        <v>558</v>
      </c>
      <c r="D540" s="137" t="s">
        <v>559</v>
      </c>
      <c r="E540" s="51"/>
      <c r="F540" s="51"/>
      <c r="G540" s="51"/>
      <c r="H540" s="51"/>
      <c r="I540" s="51"/>
      <c r="J540" s="52">
        <f t="shared" si="188"/>
        <v>0</v>
      </c>
      <c r="K540" s="51"/>
      <c r="L540" s="51"/>
      <c r="M540" s="52">
        <f t="shared" si="189"/>
        <v>0</v>
      </c>
      <c r="N540" s="51"/>
      <c r="O540" s="52">
        <f t="shared" si="190"/>
        <v>0</v>
      </c>
    </row>
    <row r="541" spans="1:15" s="57" customFormat="1" ht="25.5" hidden="1">
      <c r="A541" s="50">
        <f t="shared" si="175"/>
        <v>3</v>
      </c>
      <c r="B541" s="153"/>
      <c r="C541" s="163" t="s">
        <v>528</v>
      </c>
      <c r="D541" s="136" t="s">
        <v>9</v>
      </c>
      <c r="E541" s="51"/>
      <c r="F541" s="51"/>
      <c r="G541" s="51"/>
      <c r="H541" s="51"/>
      <c r="I541" s="51"/>
      <c r="J541" s="52">
        <f t="shared" si="188"/>
        <v>0</v>
      </c>
      <c r="K541" s="51"/>
      <c r="L541" s="51"/>
      <c r="M541" s="52">
        <f t="shared" si="189"/>
        <v>0</v>
      </c>
      <c r="N541" s="51"/>
      <c r="O541" s="52">
        <f t="shared" si="190"/>
        <v>0</v>
      </c>
    </row>
    <row r="542" spans="1:15" s="57" customFormat="1" ht="25.5" hidden="1">
      <c r="A542" s="50">
        <f t="shared" si="175"/>
        <v>3</v>
      </c>
      <c r="B542" s="153"/>
      <c r="C542" s="163" t="s">
        <v>30</v>
      </c>
      <c r="D542" s="136" t="s">
        <v>10</v>
      </c>
      <c r="E542" s="51"/>
      <c r="F542" s="51"/>
      <c r="G542" s="51"/>
      <c r="H542" s="51"/>
      <c r="I542" s="51"/>
      <c r="J542" s="52">
        <f t="shared" si="188"/>
        <v>0</v>
      </c>
      <c r="K542" s="51"/>
      <c r="L542" s="51"/>
      <c r="M542" s="52">
        <f t="shared" si="189"/>
        <v>0</v>
      </c>
      <c r="N542" s="51"/>
      <c r="O542" s="52">
        <f t="shared" si="190"/>
        <v>0</v>
      </c>
    </row>
    <row r="543" spans="1:15" s="57" customFormat="1" hidden="1">
      <c r="A543" s="50">
        <f t="shared" si="175"/>
        <v>3</v>
      </c>
      <c r="B543" s="153"/>
      <c r="C543" s="165" t="s">
        <v>451</v>
      </c>
      <c r="D543" s="138" t="s">
        <v>93</v>
      </c>
      <c r="E543" s="11">
        <f>SUBTOTAL(9,E544:E545)</f>
        <v>0</v>
      </c>
      <c r="F543" s="11">
        <f>SUBTOTAL(9,F544:F545)</f>
        <v>0</v>
      </c>
      <c r="G543" s="11">
        <f>SUBTOTAL(9,G544:G545)</f>
        <v>0</v>
      </c>
      <c r="H543" s="11">
        <f>SUBTOTAL(9,H544:H545)</f>
        <v>0</v>
      </c>
      <c r="I543" s="11">
        <f t="shared" ref="I543:N543" si="191">SUBTOTAL(9,I544:I545)</f>
        <v>0</v>
      </c>
      <c r="J543" s="11">
        <f t="shared" si="191"/>
        <v>0</v>
      </c>
      <c r="K543" s="11">
        <f t="shared" si="191"/>
        <v>0</v>
      </c>
      <c r="L543" s="11">
        <f t="shared" si="191"/>
        <v>0</v>
      </c>
      <c r="M543" s="11">
        <f t="shared" si="191"/>
        <v>0</v>
      </c>
      <c r="N543" s="11">
        <f t="shared" si="191"/>
        <v>0</v>
      </c>
      <c r="O543" s="11">
        <f>SUBTOTAL(9,O544:O545)</f>
        <v>0</v>
      </c>
    </row>
    <row r="544" spans="1:15" s="57" customFormat="1" hidden="1">
      <c r="A544" s="50">
        <f t="shared" si="175"/>
        <v>3</v>
      </c>
      <c r="B544" s="153"/>
      <c r="C544" s="166" t="s">
        <v>452</v>
      </c>
      <c r="D544" s="138" t="s">
        <v>453</v>
      </c>
      <c r="E544" s="51"/>
      <c r="F544" s="51"/>
      <c r="G544" s="51"/>
      <c r="H544" s="51"/>
      <c r="I544" s="51"/>
      <c r="J544" s="52">
        <f>H544+I544</f>
        <v>0</v>
      </c>
      <c r="K544" s="51"/>
      <c r="L544" s="51"/>
      <c r="M544" s="52">
        <f>K544+L544</f>
        <v>0</v>
      </c>
      <c r="N544" s="51"/>
      <c r="O544" s="52">
        <f>M544+N544</f>
        <v>0</v>
      </c>
    </row>
    <row r="545" spans="1:15" s="57" customFormat="1" hidden="1">
      <c r="A545" s="50">
        <f t="shared" si="175"/>
        <v>3</v>
      </c>
      <c r="B545" s="153"/>
      <c r="C545" s="166" t="s">
        <v>454</v>
      </c>
      <c r="D545" s="138" t="s">
        <v>455</v>
      </c>
      <c r="E545" s="51"/>
      <c r="F545" s="51"/>
      <c r="G545" s="51"/>
      <c r="H545" s="51"/>
      <c r="I545" s="51"/>
      <c r="J545" s="52">
        <f>H545+I545</f>
        <v>0</v>
      </c>
      <c r="K545" s="51"/>
      <c r="L545" s="51"/>
      <c r="M545" s="52">
        <f>K545+L545</f>
        <v>0</v>
      </c>
      <c r="N545" s="51"/>
      <c r="O545" s="52">
        <f>M545+N545</f>
        <v>0</v>
      </c>
    </row>
    <row r="546" spans="1:15" s="57" customFormat="1" hidden="1">
      <c r="A546" s="50">
        <f t="shared" si="175"/>
        <v>3</v>
      </c>
      <c r="B546" s="156"/>
      <c r="C546" s="158" t="s">
        <v>32</v>
      </c>
      <c r="D546" s="136"/>
      <c r="E546" s="11">
        <f>SUBTOTAL(9,E547:E551)</f>
        <v>0</v>
      </c>
      <c r="F546" s="11">
        <f>SUBTOTAL(9,F547:F551)</f>
        <v>0</v>
      </c>
      <c r="G546" s="11">
        <f>SUBTOTAL(9,G547:G551)</f>
        <v>0</v>
      </c>
      <c r="H546" s="11">
        <f>SUBTOTAL(9,H547:H551)</f>
        <v>0</v>
      </c>
      <c r="I546" s="11">
        <f t="shared" ref="I546:N546" si="192">SUBTOTAL(9,I547:I551)</f>
        <v>0</v>
      </c>
      <c r="J546" s="11">
        <f t="shared" si="192"/>
        <v>0</v>
      </c>
      <c r="K546" s="11">
        <f t="shared" si="192"/>
        <v>0</v>
      </c>
      <c r="L546" s="11">
        <f t="shared" si="192"/>
        <v>0</v>
      </c>
      <c r="M546" s="11">
        <f t="shared" si="192"/>
        <v>0</v>
      </c>
      <c r="N546" s="11">
        <f t="shared" si="192"/>
        <v>0</v>
      </c>
      <c r="O546" s="11">
        <f>SUBTOTAL(9,O547:O551)</f>
        <v>0</v>
      </c>
    </row>
    <row r="547" spans="1:15" s="57" customFormat="1" hidden="1">
      <c r="A547" s="50">
        <f t="shared" si="175"/>
        <v>3</v>
      </c>
      <c r="B547" s="153"/>
      <c r="C547" s="163" t="s">
        <v>70</v>
      </c>
      <c r="D547" s="137" t="s">
        <v>71</v>
      </c>
      <c r="E547" s="51"/>
      <c r="F547" s="51"/>
      <c r="G547" s="51"/>
      <c r="H547" s="51"/>
      <c r="I547" s="51"/>
      <c r="J547" s="52">
        <f>H547+I547</f>
        <v>0</v>
      </c>
      <c r="K547" s="51"/>
      <c r="L547" s="51"/>
      <c r="M547" s="52">
        <f>K547+L547</f>
        <v>0</v>
      </c>
      <c r="N547" s="51"/>
      <c r="O547" s="52">
        <f>M547+N547</f>
        <v>0</v>
      </c>
    </row>
    <row r="548" spans="1:15" s="57" customFormat="1" hidden="1">
      <c r="A548" s="50">
        <f t="shared" si="175"/>
        <v>3</v>
      </c>
      <c r="B548" s="153"/>
      <c r="C548" s="163" t="s">
        <v>72</v>
      </c>
      <c r="D548" s="137" t="s">
        <v>73</v>
      </c>
      <c r="E548" s="51"/>
      <c r="F548" s="51"/>
      <c r="G548" s="51"/>
      <c r="H548" s="51"/>
      <c r="I548" s="51"/>
      <c r="J548" s="52">
        <f>H548+I548</f>
        <v>0</v>
      </c>
      <c r="K548" s="51"/>
      <c r="L548" s="51"/>
      <c r="M548" s="52">
        <f>K548+L548</f>
        <v>0</v>
      </c>
      <c r="N548" s="51"/>
      <c r="O548" s="52">
        <f>M548+N548</f>
        <v>0</v>
      </c>
    </row>
    <row r="549" spans="1:15" s="57" customFormat="1" hidden="1">
      <c r="A549" s="50">
        <f t="shared" si="175"/>
        <v>3</v>
      </c>
      <c r="B549" s="153"/>
      <c r="C549" s="163" t="s">
        <v>74</v>
      </c>
      <c r="D549" s="137" t="s">
        <v>75</v>
      </c>
      <c r="E549" s="51"/>
      <c r="F549" s="51"/>
      <c r="G549" s="51"/>
      <c r="H549" s="51"/>
      <c r="I549" s="51"/>
      <c r="J549" s="52">
        <f>H549+I549</f>
        <v>0</v>
      </c>
      <c r="K549" s="51"/>
      <c r="L549" s="51"/>
      <c r="M549" s="52">
        <f>K549+L549</f>
        <v>0</v>
      </c>
      <c r="N549" s="51"/>
      <c r="O549" s="52">
        <f>M549+N549</f>
        <v>0</v>
      </c>
    </row>
    <row r="550" spans="1:15" s="57" customFormat="1" hidden="1">
      <c r="A550" s="50">
        <f t="shared" si="175"/>
        <v>3</v>
      </c>
      <c r="B550" s="153"/>
      <c r="C550" s="163" t="s">
        <v>76</v>
      </c>
      <c r="D550" s="137" t="s">
        <v>77</v>
      </c>
      <c r="E550" s="51"/>
      <c r="F550" s="51"/>
      <c r="G550" s="51"/>
      <c r="H550" s="51"/>
      <c r="I550" s="51"/>
      <c r="J550" s="52">
        <f>H550+I550</f>
        <v>0</v>
      </c>
      <c r="K550" s="51"/>
      <c r="L550" s="51"/>
      <c r="M550" s="52">
        <f>K550+L550</f>
        <v>0</v>
      </c>
      <c r="N550" s="51"/>
      <c r="O550" s="52">
        <f>M550+N550</f>
        <v>0</v>
      </c>
    </row>
    <row r="551" spans="1:15" s="57" customFormat="1" hidden="1">
      <c r="A551" s="50">
        <f t="shared" si="175"/>
        <v>3</v>
      </c>
      <c r="B551" s="153"/>
      <c r="C551" s="163" t="s">
        <v>12</v>
      </c>
      <c r="D551" s="137" t="s">
        <v>28</v>
      </c>
      <c r="E551" s="51"/>
      <c r="F551" s="51"/>
      <c r="G551" s="51"/>
      <c r="H551" s="51"/>
      <c r="I551" s="51"/>
      <c r="J551" s="52">
        <f>H551+I551</f>
        <v>0</v>
      </c>
      <c r="K551" s="51"/>
      <c r="L551" s="51"/>
      <c r="M551" s="52">
        <f>K551+L551</f>
        <v>0</v>
      </c>
      <c r="N551" s="51"/>
      <c r="O551" s="52">
        <f>M551+N551</f>
        <v>0</v>
      </c>
    </row>
    <row r="552" spans="1:15" s="57" customFormat="1" hidden="1">
      <c r="A552" s="77">
        <f>A553</f>
        <v>3</v>
      </c>
      <c r="B552" s="153"/>
      <c r="C552" s="155"/>
      <c r="D552" s="137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</row>
    <row r="553" spans="1:15" s="57" customFormat="1" hidden="1">
      <c r="A553" s="105">
        <f>MIN(A554:A559)</f>
        <v>3</v>
      </c>
      <c r="B553" s="153"/>
      <c r="C553" s="157" t="s">
        <v>36</v>
      </c>
      <c r="D553" s="137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</row>
    <row r="554" spans="1:15" s="57" customFormat="1" hidden="1">
      <c r="A554" s="50">
        <f t="shared" ref="A554:A559" si="193">IF(MAX(E554:P554)=0,IF(MIN(E554:P554)=0,3,2),2)</f>
        <v>3</v>
      </c>
      <c r="B554" s="153"/>
      <c r="C554" s="155" t="s">
        <v>34</v>
      </c>
      <c r="D554" s="137"/>
      <c r="E554" s="62">
        <f>SUM(E555:E556)</f>
        <v>0</v>
      </c>
      <c r="F554" s="62">
        <f>SUM(F555:F556)</f>
        <v>0</v>
      </c>
      <c r="G554" s="62">
        <f>SUM(G555:G556)</f>
        <v>0</v>
      </c>
      <c r="H554" s="62">
        <f>SUM(H555:H556)</f>
        <v>0</v>
      </c>
      <c r="I554" s="62">
        <f t="shared" ref="I554:N554" si="194">SUM(I555:I556)</f>
        <v>0</v>
      </c>
      <c r="J554" s="62">
        <f t="shared" si="194"/>
        <v>0</v>
      </c>
      <c r="K554" s="62">
        <f t="shared" si="194"/>
        <v>0</v>
      </c>
      <c r="L554" s="62">
        <f t="shared" si="194"/>
        <v>0</v>
      </c>
      <c r="M554" s="62">
        <f t="shared" si="194"/>
        <v>0</v>
      </c>
      <c r="N554" s="62">
        <f t="shared" si="194"/>
        <v>0</v>
      </c>
      <c r="O554" s="62">
        <f>SUM(O555:O556)</f>
        <v>0</v>
      </c>
    </row>
    <row r="555" spans="1:15" s="57" customFormat="1" hidden="1">
      <c r="A555" s="50">
        <f t="shared" si="193"/>
        <v>3</v>
      </c>
      <c r="B555" s="153"/>
      <c r="C555" s="167" t="s">
        <v>80</v>
      </c>
      <c r="D555" s="137"/>
      <c r="E555" s="51"/>
      <c r="F555" s="51"/>
      <c r="G555" s="51"/>
      <c r="H555" s="51"/>
      <c r="I555" s="51"/>
      <c r="J555" s="52">
        <f>H555+I555</f>
        <v>0</v>
      </c>
      <c r="K555" s="51"/>
      <c r="L555" s="51"/>
      <c r="M555" s="52">
        <f>K555+L555</f>
        <v>0</v>
      </c>
      <c r="N555" s="51"/>
      <c r="O555" s="52">
        <f>M555+N555</f>
        <v>0</v>
      </c>
    </row>
    <row r="556" spans="1:15" s="57" customFormat="1" hidden="1">
      <c r="A556" s="50">
        <f t="shared" si="193"/>
        <v>3</v>
      </c>
      <c r="B556" s="153"/>
      <c r="C556" s="167" t="s">
        <v>81</v>
      </c>
      <c r="D556" s="137"/>
      <c r="E556" s="51"/>
      <c r="F556" s="51"/>
      <c r="G556" s="51"/>
      <c r="H556" s="51"/>
      <c r="I556" s="51"/>
      <c r="J556" s="52">
        <f>H556+I556</f>
        <v>0</v>
      </c>
      <c r="K556" s="51"/>
      <c r="L556" s="51"/>
      <c r="M556" s="52">
        <f>K556+L556</f>
        <v>0</v>
      </c>
      <c r="N556" s="51"/>
      <c r="O556" s="52">
        <f>M556+N556</f>
        <v>0</v>
      </c>
    </row>
    <row r="557" spans="1:15" s="57" customFormat="1" hidden="1">
      <c r="A557" s="50">
        <f t="shared" si="193"/>
        <v>3</v>
      </c>
      <c r="B557" s="153"/>
      <c r="C557" s="155" t="s">
        <v>35</v>
      </c>
      <c r="D557" s="137"/>
      <c r="E557" s="62">
        <f>SUM(E558:E559)</f>
        <v>0</v>
      </c>
      <c r="F557" s="62">
        <f>SUM(F558:F559)</f>
        <v>0</v>
      </c>
      <c r="G557" s="62">
        <f>SUM(G558:G559)</f>
        <v>0</v>
      </c>
      <c r="H557" s="62">
        <f>SUM(H558:H559)</f>
        <v>0</v>
      </c>
      <c r="I557" s="62">
        <f t="shared" ref="I557:N557" si="195">SUM(I558:I559)</f>
        <v>0</v>
      </c>
      <c r="J557" s="62">
        <f t="shared" si="195"/>
        <v>0</v>
      </c>
      <c r="K557" s="62">
        <f t="shared" si="195"/>
        <v>0</v>
      </c>
      <c r="L557" s="62">
        <f t="shared" si="195"/>
        <v>0</v>
      </c>
      <c r="M557" s="62">
        <f t="shared" si="195"/>
        <v>0</v>
      </c>
      <c r="N557" s="62">
        <f t="shared" si="195"/>
        <v>0</v>
      </c>
      <c r="O557" s="62">
        <f>SUM(O558:O559)</f>
        <v>0</v>
      </c>
    </row>
    <row r="558" spans="1:15" s="57" customFormat="1" hidden="1">
      <c r="A558" s="50">
        <f t="shared" si="193"/>
        <v>3</v>
      </c>
      <c r="B558" s="153"/>
      <c r="C558" s="167" t="s">
        <v>84</v>
      </c>
      <c r="D558" s="137"/>
      <c r="E558" s="51"/>
      <c r="F558" s="51"/>
      <c r="G558" s="51"/>
      <c r="H558" s="51"/>
      <c r="I558" s="51"/>
      <c r="J558" s="52">
        <f>H558+I558</f>
        <v>0</v>
      </c>
      <c r="K558" s="51"/>
      <c r="L558" s="51"/>
      <c r="M558" s="52">
        <f>K558+L558</f>
        <v>0</v>
      </c>
      <c r="N558" s="51"/>
      <c r="O558" s="52">
        <f>M558+N558</f>
        <v>0</v>
      </c>
    </row>
    <row r="559" spans="1:15" s="57" customFormat="1" hidden="1">
      <c r="A559" s="50">
        <f t="shared" si="193"/>
        <v>3</v>
      </c>
      <c r="B559" s="153"/>
      <c r="C559" s="167" t="s">
        <v>85</v>
      </c>
      <c r="D559" s="137"/>
      <c r="E559" s="51"/>
      <c r="F559" s="51"/>
      <c r="G559" s="51"/>
      <c r="H559" s="51"/>
      <c r="I559" s="51"/>
      <c r="J559" s="52">
        <f>H559+I559</f>
        <v>0</v>
      </c>
      <c r="K559" s="51"/>
      <c r="L559" s="51"/>
      <c r="M559" s="52">
        <f>K559+L559</f>
        <v>0</v>
      </c>
      <c r="N559" s="51"/>
      <c r="O559" s="52">
        <f>M559+N559</f>
        <v>0</v>
      </c>
    </row>
    <row r="560" spans="1:15" s="57" customFormat="1" hidden="1">
      <c r="A560" s="77">
        <f>A561</f>
        <v>3</v>
      </c>
      <c r="B560" s="172"/>
      <c r="C560" s="156"/>
      <c r="D560" s="140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</row>
    <row r="561" spans="1:15" s="57" customFormat="1" ht="25.5" hidden="1">
      <c r="A561" s="105">
        <f>MIN(A562:A623)</f>
        <v>3</v>
      </c>
      <c r="B561" s="172"/>
      <c r="C561" s="175" t="s">
        <v>300</v>
      </c>
      <c r="D561" s="140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</row>
    <row r="562" spans="1:15" s="57" customFormat="1" hidden="1">
      <c r="A562" s="50">
        <f t="shared" ref="A562:A615" si="196">IF(MAX(E562:P562)=0,IF(MIN(E562:P562)=0,3,2),2)</f>
        <v>3</v>
      </c>
      <c r="B562" s="145"/>
      <c r="C562" s="146" t="s">
        <v>25</v>
      </c>
      <c r="D562" s="56"/>
      <c r="E562" s="11">
        <f>SUBTOTAL(9,E563:E615)</f>
        <v>0</v>
      </c>
      <c r="F562" s="11">
        <f>SUBTOTAL(9,F563:F615)</f>
        <v>0</v>
      </c>
      <c r="G562" s="11">
        <f>SUBTOTAL(9,G563:G615)</f>
        <v>0</v>
      </c>
      <c r="H562" s="11">
        <f>SUBTOTAL(9,H563:H615)</f>
        <v>0</v>
      </c>
      <c r="I562" s="11">
        <f t="shared" ref="I562:N562" si="197">SUBTOTAL(9,I563:I615)</f>
        <v>0</v>
      </c>
      <c r="J562" s="11">
        <f t="shared" si="197"/>
        <v>0</v>
      </c>
      <c r="K562" s="11">
        <f t="shared" si="197"/>
        <v>0</v>
      </c>
      <c r="L562" s="11">
        <f t="shared" si="197"/>
        <v>0</v>
      </c>
      <c r="M562" s="11">
        <f t="shared" si="197"/>
        <v>0</v>
      </c>
      <c r="N562" s="11">
        <f t="shared" si="197"/>
        <v>0</v>
      </c>
      <c r="O562" s="11">
        <f>SUBTOTAL(9,O563:O615)</f>
        <v>0</v>
      </c>
    </row>
    <row r="563" spans="1:15" hidden="1">
      <c r="A563" s="50">
        <f t="shared" si="196"/>
        <v>3</v>
      </c>
      <c r="B563" s="145" t="s">
        <v>14</v>
      </c>
      <c r="C563" s="146" t="s">
        <v>125</v>
      </c>
      <c r="D563" s="56"/>
      <c r="E563" s="11">
        <f>SUBTOTAL(9,E564:E585)</f>
        <v>0</v>
      </c>
      <c r="F563" s="11">
        <f>SUBTOTAL(9,F564:F585)</f>
        <v>0</v>
      </c>
      <c r="G563" s="11">
        <f>SUBTOTAL(9,G564:G585)</f>
        <v>0</v>
      </c>
      <c r="H563" s="11">
        <f>SUBTOTAL(9,H564:H585)</f>
        <v>0</v>
      </c>
      <c r="I563" s="11">
        <f t="shared" ref="I563:N563" si="198">SUBTOTAL(9,I564:I585)</f>
        <v>0</v>
      </c>
      <c r="J563" s="11">
        <f t="shared" si="198"/>
        <v>0</v>
      </c>
      <c r="K563" s="11">
        <f t="shared" si="198"/>
        <v>0</v>
      </c>
      <c r="L563" s="11">
        <f t="shared" si="198"/>
        <v>0</v>
      </c>
      <c r="M563" s="11">
        <f t="shared" si="198"/>
        <v>0</v>
      </c>
      <c r="N563" s="11">
        <f t="shared" si="198"/>
        <v>0</v>
      </c>
      <c r="O563" s="11">
        <f>SUBTOTAL(9,O564:O585)</f>
        <v>0</v>
      </c>
    </row>
    <row r="564" spans="1:15" hidden="1">
      <c r="A564" s="50">
        <f t="shared" si="196"/>
        <v>3</v>
      </c>
      <c r="B564" s="147"/>
      <c r="C564" s="146" t="s">
        <v>126</v>
      </c>
      <c r="D564" s="56"/>
      <c r="E564" s="11">
        <f>SUBTOTAL(9,E565:E574)</f>
        <v>0</v>
      </c>
      <c r="F564" s="11">
        <f>SUBTOTAL(9,F565:F574)</f>
        <v>0</v>
      </c>
      <c r="G564" s="11">
        <f>SUBTOTAL(9,G565:G574)</f>
        <v>0</v>
      </c>
      <c r="H564" s="11">
        <f>SUBTOTAL(9,H565:H574)</f>
        <v>0</v>
      </c>
      <c r="I564" s="11">
        <f t="shared" ref="I564:N564" si="199">SUBTOTAL(9,I565:I574)</f>
        <v>0</v>
      </c>
      <c r="J564" s="11">
        <f t="shared" si="199"/>
        <v>0</v>
      </c>
      <c r="K564" s="11">
        <f t="shared" si="199"/>
        <v>0</v>
      </c>
      <c r="L564" s="11">
        <f t="shared" si="199"/>
        <v>0</v>
      </c>
      <c r="M564" s="11">
        <f t="shared" si="199"/>
        <v>0</v>
      </c>
      <c r="N564" s="11">
        <f t="shared" si="199"/>
        <v>0</v>
      </c>
      <c r="O564" s="11">
        <f>SUBTOTAL(9,O565:O574)</f>
        <v>0</v>
      </c>
    </row>
    <row r="565" spans="1:15" ht="25.5" hidden="1">
      <c r="A565" s="50">
        <f t="shared" si="196"/>
        <v>3</v>
      </c>
      <c r="B565" s="148"/>
      <c r="C565" s="149" t="s">
        <v>127</v>
      </c>
      <c r="D565" s="58" t="s">
        <v>2</v>
      </c>
      <c r="E565" s="11">
        <f>SUBTOTAL(9,E566:E567)</f>
        <v>0</v>
      </c>
      <c r="F565" s="11">
        <f>SUBTOTAL(9,F566:F567)</f>
        <v>0</v>
      </c>
      <c r="G565" s="11">
        <f>SUBTOTAL(9,G566:G567)</f>
        <v>0</v>
      </c>
      <c r="H565" s="11">
        <f>SUBTOTAL(9,H566:H567)</f>
        <v>0</v>
      </c>
      <c r="I565" s="11">
        <f t="shared" ref="I565:N565" si="200">SUBTOTAL(9,I566:I567)</f>
        <v>0</v>
      </c>
      <c r="J565" s="11">
        <f t="shared" si="200"/>
        <v>0</v>
      </c>
      <c r="K565" s="11">
        <f t="shared" si="200"/>
        <v>0</v>
      </c>
      <c r="L565" s="11">
        <f t="shared" si="200"/>
        <v>0</v>
      </c>
      <c r="M565" s="11">
        <f t="shared" si="200"/>
        <v>0</v>
      </c>
      <c r="N565" s="11">
        <f t="shared" si="200"/>
        <v>0</v>
      </c>
      <c r="O565" s="11">
        <f>SUBTOTAL(9,O566:O567)</f>
        <v>0</v>
      </c>
    </row>
    <row r="566" spans="1:15" ht="25.5" hidden="1">
      <c r="A566" s="50">
        <f t="shared" si="196"/>
        <v>3</v>
      </c>
      <c r="B566" s="148"/>
      <c r="C566" s="149" t="s">
        <v>303</v>
      </c>
      <c r="D566" s="58" t="s">
        <v>302</v>
      </c>
      <c r="E566" s="51"/>
      <c r="F566" s="51"/>
      <c r="G566" s="51"/>
      <c r="H566" s="51"/>
      <c r="I566" s="51"/>
      <c r="J566" s="52">
        <f>H566+I566</f>
        <v>0</v>
      </c>
      <c r="K566" s="51"/>
      <c r="L566" s="51"/>
      <c r="M566" s="52">
        <f>K566+L566</f>
        <v>0</v>
      </c>
      <c r="N566" s="51"/>
      <c r="O566" s="52">
        <f>M566+N566</f>
        <v>0</v>
      </c>
    </row>
    <row r="567" spans="1:15" ht="25.5" hidden="1">
      <c r="A567" s="50">
        <f t="shared" si="196"/>
        <v>3</v>
      </c>
      <c r="B567" s="148"/>
      <c r="C567" s="149" t="s">
        <v>305</v>
      </c>
      <c r="D567" s="58" t="s">
        <v>304</v>
      </c>
      <c r="E567" s="51"/>
      <c r="F567" s="51"/>
      <c r="G567" s="51"/>
      <c r="H567" s="51"/>
      <c r="I567" s="51"/>
      <c r="J567" s="52">
        <f>H567+I567</f>
        <v>0</v>
      </c>
      <c r="K567" s="51"/>
      <c r="L567" s="51"/>
      <c r="M567" s="52">
        <f>K567+L567</f>
        <v>0</v>
      </c>
      <c r="N567" s="51"/>
      <c r="O567" s="52">
        <f>M567+N567</f>
        <v>0</v>
      </c>
    </row>
    <row r="568" spans="1:15" hidden="1">
      <c r="A568" s="50">
        <f t="shared" si="196"/>
        <v>3</v>
      </c>
      <c r="B568" s="150"/>
      <c r="C568" s="151" t="s">
        <v>128</v>
      </c>
      <c r="D568" s="59" t="s">
        <v>3</v>
      </c>
      <c r="E568" s="51"/>
      <c r="F568" s="51"/>
      <c r="G568" s="51"/>
      <c r="H568" s="51"/>
      <c r="I568" s="51"/>
      <c r="J568" s="52">
        <f>H568+I568</f>
        <v>0</v>
      </c>
      <c r="K568" s="51"/>
      <c r="L568" s="51"/>
      <c r="M568" s="52">
        <f>K568+L568</f>
        <v>0</v>
      </c>
      <c r="N568" s="51"/>
      <c r="O568" s="52">
        <f>M568+N568</f>
        <v>0</v>
      </c>
    </row>
    <row r="569" spans="1:15" hidden="1">
      <c r="A569" s="50">
        <f t="shared" si="196"/>
        <v>3</v>
      </c>
      <c r="B569" s="150"/>
      <c r="C569" s="152" t="s">
        <v>445</v>
      </c>
      <c r="D569" s="117" t="s">
        <v>446</v>
      </c>
      <c r="E569" s="11">
        <f>SUBTOTAL(9,E570:E573)</f>
        <v>0</v>
      </c>
      <c r="F569" s="11">
        <f>SUBTOTAL(9,F570:F573)</f>
        <v>0</v>
      </c>
      <c r="G569" s="11">
        <f>SUBTOTAL(9,G570:G573)</f>
        <v>0</v>
      </c>
      <c r="H569" s="11">
        <f>SUBTOTAL(9,H570:H573)</f>
        <v>0</v>
      </c>
      <c r="I569" s="11">
        <f t="shared" ref="I569:N569" si="201">SUBTOTAL(9,I570:I573)</f>
        <v>0</v>
      </c>
      <c r="J569" s="11">
        <f t="shared" si="201"/>
        <v>0</v>
      </c>
      <c r="K569" s="11">
        <f t="shared" si="201"/>
        <v>0</v>
      </c>
      <c r="L569" s="11">
        <f t="shared" si="201"/>
        <v>0</v>
      </c>
      <c r="M569" s="11">
        <f t="shared" si="201"/>
        <v>0</v>
      </c>
      <c r="N569" s="11">
        <f t="shared" si="201"/>
        <v>0</v>
      </c>
      <c r="O569" s="11">
        <f>SUBTOTAL(9,O570:O573)</f>
        <v>0</v>
      </c>
    </row>
    <row r="570" spans="1:15" ht="25.5" hidden="1">
      <c r="A570" s="50">
        <f t="shared" si="196"/>
        <v>3</v>
      </c>
      <c r="B570" s="150"/>
      <c r="C570" s="149" t="s">
        <v>129</v>
      </c>
      <c r="D570" s="60" t="s">
        <v>37</v>
      </c>
      <c r="E570" s="51"/>
      <c r="F570" s="51"/>
      <c r="G570" s="51"/>
      <c r="H570" s="51"/>
      <c r="I570" s="51"/>
      <c r="J570" s="52">
        <f>H570+I570</f>
        <v>0</v>
      </c>
      <c r="K570" s="51"/>
      <c r="L570" s="51"/>
      <c r="M570" s="52">
        <f>K570+L570</f>
        <v>0</v>
      </c>
      <c r="N570" s="51"/>
      <c r="O570" s="52">
        <f>M570+N570</f>
        <v>0</v>
      </c>
    </row>
    <row r="571" spans="1:15" hidden="1">
      <c r="A571" s="50">
        <f t="shared" si="196"/>
        <v>3</v>
      </c>
      <c r="B571" s="150"/>
      <c r="C571" s="149" t="s">
        <v>131</v>
      </c>
      <c r="D571" s="60" t="s">
        <v>39</v>
      </c>
      <c r="E571" s="51"/>
      <c r="F571" s="51"/>
      <c r="G571" s="51"/>
      <c r="H571" s="51"/>
      <c r="I571" s="51"/>
      <c r="J571" s="52">
        <f>H571+I571</f>
        <v>0</v>
      </c>
      <c r="K571" s="51"/>
      <c r="L571" s="51"/>
      <c r="M571" s="52">
        <f>K571+L571</f>
        <v>0</v>
      </c>
      <c r="N571" s="51"/>
      <c r="O571" s="52">
        <f>M571+N571</f>
        <v>0</v>
      </c>
    </row>
    <row r="572" spans="1:15" hidden="1">
      <c r="A572" s="50">
        <f t="shared" si="196"/>
        <v>3</v>
      </c>
      <c r="B572" s="150"/>
      <c r="C572" s="149" t="s">
        <v>132</v>
      </c>
      <c r="D572" s="60" t="s">
        <v>40</v>
      </c>
      <c r="E572" s="51"/>
      <c r="F572" s="51"/>
      <c r="G572" s="51"/>
      <c r="H572" s="51"/>
      <c r="I572" s="51"/>
      <c r="J572" s="52">
        <f>H572+I572</f>
        <v>0</v>
      </c>
      <c r="K572" s="51"/>
      <c r="L572" s="51"/>
      <c r="M572" s="52">
        <f>K572+L572</f>
        <v>0</v>
      </c>
      <c r="N572" s="51"/>
      <c r="O572" s="52">
        <f>M572+N572</f>
        <v>0</v>
      </c>
    </row>
    <row r="573" spans="1:15" ht="25.5" hidden="1">
      <c r="A573" s="50">
        <f t="shared" si="196"/>
        <v>3</v>
      </c>
      <c r="B573" s="150"/>
      <c r="C573" s="149" t="s">
        <v>133</v>
      </c>
      <c r="D573" s="60" t="s">
        <v>41</v>
      </c>
      <c r="E573" s="51"/>
      <c r="F573" s="51"/>
      <c r="G573" s="51"/>
      <c r="H573" s="51"/>
      <c r="I573" s="51"/>
      <c r="J573" s="52">
        <f>H573+I573</f>
        <v>0</v>
      </c>
      <c r="K573" s="51"/>
      <c r="L573" s="51"/>
      <c r="M573" s="52">
        <f>K573+L573</f>
        <v>0</v>
      </c>
      <c r="N573" s="51"/>
      <c r="O573" s="52">
        <f>M573+N573</f>
        <v>0</v>
      </c>
    </row>
    <row r="574" spans="1:15" hidden="1">
      <c r="A574" s="50">
        <f t="shared" si="196"/>
        <v>3</v>
      </c>
      <c r="B574" s="150"/>
      <c r="C574" s="149" t="s">
        <v>447</v>
      </c>
      <c r="D574" s="60" t="s">
        <v>4</v>
      </c>
      <c r="E574" s="51"/>
      <c r="F574" s="51"/>
      <c r="G574" s="51"/>
      <c r="H574" s="51"/>
      <c r="I574" s="51"/>
      <c r="J574" s="52">
        <f>H574+I574</f>
        <v>0</v>
      </c>
      <c r="K574" s="51"/>
      <c r="L574" s="51"/>
      <c r="M574" s="52">
        <f>K574+L574</f>
        <v>0</v>
      </c>
      <c r="N574" s="51"/>
      <c r="O574" s="52">
        <f>M574+N574</f>
        <v>0</v>
      </c>
    </row>
    <row r="575" spans="1:15" hidden="1">
      <c r="A575" s="50">
        <f t="shared" si="196"/>
        <v>3</v>
      </c>
      <c r="B575" s="147"/>
      <c r="C575" s="146" t="s">
        <v>134</v>
      </c>
      <c r="D575" s="56"/>
      <c r="E575" s="11">
        <f>SUBTOTAL(9,E576:E579)</f>
        <v>0</v>
      </c>
      <c r="F575" s="11">
        <f>SUBTOTAL(9,F576:F579)</f>
        <v>0</v>
      </c>
      <c r="G575" s="11">
        <f>SUBTOTAL(9,G576:G579)</f>
        <v>0</v>
      </c>
      <c r="H575" s="11">
        <f>SUBTOTAL(9,H576:H579)</f>
        <v>0</v>
      </c>
      <c r="I575" s="11">
        <f t="shared" ref="I575:N575" si="202">SUBTOTAL(9,I576:I579)</f>
        <v>0</v>
      </c>
      <c r="J575" s="11">
        <f t="shared" si="202"/>
        <v>0</v>
      </c>
      <c r="K575" s="11">
        <f t="shared" si="202"/>
        <v>0</v>
      </c>
      <c r="L575" s="11">
        <f t="shared" si="202"/>
        <v>0</v>
      </c>
      <c r="M575" s="11">
        <f t="shared" si="202"/>
        <v>0</v>
      </c>
      <c r="N575" s="11">
        <f t="shared" si="202"/>
        <v>0</v>
      </c>
      <c r="O575" s="11">
        <f>SUBTOTAL(9,O576:O579)</f>
        <v>0</v>
      </c>
    </row>
    <row r="576" spans="1:15" hidden="1">
      <c r="A576" s="50">
        <f t="shared" si="196"/>
        <v>3</v>
      </c>
      <c r="B576" s="150"/>
      <c r="C576" s="151" t="s">
        <v>135</v>
      </c>
      <c r="D576" s="59" t="s">
        <v>5</v>
      </c>
      <c r="E576" s="51"/>
      <c r="F576" s="51"/>
      <c r="G576" s="51"/>
      <c r="H576" s="51"/>
      <c r="I576" s="51"/>
      <c r="J576" s="52">
        <f>H576+I576</f>
        <v>0</v>
      </c>
      <c r="K576" s="51"/>
      <c r="L576" s="51"/>
      <c r="M576" s="52">
        <f>K576+L576</f>
        <v>0</v>
      </c>
      <c r="N576" s="51"/>
      <c r="O576" s="52">
        <f>M576+N576</f>
        <v>0</v>
      </c>
    </row>
    <row r="577" spans="1:15" hidden="1">
      <c r="A577" s="50">
        <f t="shared" si="196"/>
        <v>3</v>
      </c>
      <c r="B577" s="150"/>
      <c r="C577" s="154" t="s">
        <v>448</v>
      </c>
      <c r="D577" s="118" t="s">
        <v>173</v>
      </c>
      <c r="E577" s="51"/>
      <c r="F577" s="51"/>
      <c r="G577" s="51"/>
      <c r="H577" s="51"/>
      <c r="I577" s="51"/>
      <c r="J577" s="52">
        <f>H577+I577</f>
        <v>0</v>
      </c>
      <c r="K577" s="51"/>
      <c r="L577" s="51"/>
      <c r="M577" s="52">
        <f>K577+L577</f>
        <v>0</v>
      </c>
      <c r="N577" s="51"/>
      <c r="O577" s="52">
        <f>M577+N577</f>
        <v>0</v>
      </c>
    </row>
    <row r="578" spans="1:15" hidden="1">
      <c r="A578" s="50">
        <f t="shared" si="196"/>
        <v>3</v>
      </c>
      <c r="B578" s="153"/>
      <c r="C578" s="155" t="s">
        <v>557</v>
      </c>
      <c r="D578" s="137" t="s">
        <v>8</v>
      </c>
      <c r="E578" s="51"/>
      <c r="F578" s="51"/>
      <c r="G578" s="51"/>
      <c r="H578" s="51"/>
      <c r="I578" s="51"/>
      <c r="J578" s="52">
        <f>H578+I578</f>
        <v>0</v>
      </c>
      <c r="K578" s="51"/>
      <c r="L578" s="51"/>
      <c r="M578" s="52">
        <f>K578+L578</f>
        <v>0</v>
      </c>
      <c r="N578" s="51"/>
      <c r="O578" s="52">
        <f>M578+N578</f>
        <v>0</v>
      </c>
    </row>
    <row r="579" spans="1:15" ht="25.5" hidden="1">
      <c r="A579" s="50">
        <f t="shared" si="196"/>
        <v>3</v>
      </c>
      <c r="B579" s="153"/>
      <c r="C579" s="155" t="s">
        <v>139</v>
      </c>
      <c r="D579" s="136" t="s">
        <v>10</v>
      </c>
      <c r="E579" s="51"/>
      <c r="F579" s="51"/>
      <c r="G579" s="51"/>
      <c r="H579" s="51"/>
      <c r="I579" s="51"/>
      <c r="J579" s="52">
        <f>H579+I579</f>
        <v>0</v>
      </c>
      <c r="K579" s="51"/>
      <c r="L579" s="51"/>
      <c r="M579" s="52">
        <f>K579+L579</f>
        <v>0</v>
      </c>
      <c r="N579" s="51"/>
      <c r="O579" s="52">
        <f>M579+N579</f>
        <v>0</v>
      </c>
    </row>
    <row r="580" spans="1:15" hidden="1">
      <c r="A580" s="50">
        <f t="shared" si="196"/>
        <v>3</v>
      </c>
      <c r="B580" s="156"/>
      <c r="C580" s="157" t="s">
        <v>140</v>
      </c>
      <c r="D580" s="136"/>
      <c r="E580" s="11">
        <f>SUBTOTAL(9,E581:E585)</f>
        <v>0</v>
      </c>
      <c r="F580" s="11">
        <f>SUBTOTAL(9,F581:F585)</f>
        <v>0</v>
      </c>
      <c r="G580" s="11">
        <f>SUBTOTAL(9,G581:G585)</f>
        <v>0</v>
      </c>
      <c r="H580" s="11">
        <f>SUBTOTAL(9,H581:H585)</f>
        <v>0</v>
      </c>
      <c r="I580" s="11">
        <f t="shared" ref="I580:N580" si="203">SUBTOTAL(9,I581:I585)</f>
        <v>0</v>
      </c>
      <c r="J580" s="11">
        <f t="shared" si="203"/>
        <v>0</v>
      </c>
      <c r="K580" s="11">
        <f t="shared" si="203"/>
        <v>0</v>
      </c>
      <c r="L580" s="11">
        <f t="shared" si="203"/>
        <v>0</v>
      </c>
      <c r="M580" s="11">
        <f t="shared" si="203"/>
        <v>0</v>
      </c>
      <c r="N580" s="11">
        <f t="shared" si="203"/>
        <v>0</v>
      </c>
      <c r="O580" s="11">
        <f>SUBTOTAL(9,O581:O585)</f>
        <v>0</v>
      </c>
    </row>
    <row r="581" spans="1:15" hidden="1">
      <c r="A581" s="50">
        <f t="shared" si="196"/>
        <v>3</v>
      </c>
      <c r="B581" s="153"/>
      <c r="C581" s="155" t="s">
        <v>141</v>
      </c>
      <c r="D581" s="137" t="s">
        <v>71</v>
      </c>
      <c r="E581" s="51"/>
      <c r="F581" s="51"/>
      <c r="G581" s="51"/>
      <c r="H581" s="51"/>
      <c r="I581" s="51"/>
      <c r="J581" s="52">
        <f>H581+I581</f>
        <v>0</v>
      </c>
      <c r="K581" s="51"/>
      <c r="L581" s="51"/>
      <c r="M581" s="52">
        <f>K581+L581</f>
        <v>0</v>
      </c>
      <c r="N581" s="51"/>
      <c r="O581" s="52">
        <f>M581+N581</f>
        <v>0</v>
      </c>
    </row>
    <row r="582" spans="1:15" hidden="1">
      <c r="A582" s="50">
        <f t="shared" si="196"/>
        <v>3</v>
      </c>
      <c r="B582" s="153"/>
      <c r="C582" s="155" t="s">
        <v>142</v>
      </c>
      <c r="D582" s="137" t="s">
        <v>73</v>
      </c>
      <c r="E582" s="51"/>
      <c r="F582" s="51"/>
      <c r="G582" s="51"/>
      <c r="H582" s="51"/>
      <c r="I582" s="51"/>
      <c r="J582" s="52">
        <f>H582+I582</f>
        <v>0</v>
      </c>
      <c r="K582" s="51"/>
      <c r="L582" s="51"/>
      <c r="M582" s="52">
        <f>K582+L582</f>
        <v>0</v>
      </c>
      <c r="N582" s="51"/>
      <c r="O582" s="52">
        <f>M582+N582</f>
        <v>0</v>
      </c>
    </row>
    <row r="583" spans="1:15" hidden="1">
      <c r="A583" s="50">
        <f t="shared" si="196"/>
        <v>3</v>
      </c>
      <c r="B583" s="153"/>
      <c r="C583" s="155" t="s">
        <v>143</v>
      </c>
      <c r="D583" s="137" t="s">
        <v>75</v>
      </c>
      <c r="E583" s="51"/>
      <c r="F583" s="51"/>
      <c r="G583" s="51"/>
      <c r="H583" s="51"/>
      <c r="I583" s="51"/>
      <c r="J583" s="52">
        <f>H583+I583</f>
        <v>0</v>
      </c>
      <c r="K583" s="51"/>
      <c r="L583" s="51"/>
      <c r="M583" s="52">
        <f>K583+L583</f>
        <v>0</v>
      </c>
      <c r="N583" s="51"/>
      <c r="O583" s="52">
        <f>M583+N583</f>
        <v>0</v>
      </c>
    </row>
    <row r="584" spans="1:15" hidden="1">
      <c r="A584" s="50">
        <f t="shared" si="196"/>
        <v>3</v>
      </c>
      <c r="B584" s="153"/>
      <c r="C584" s="155" t="s">
        <v>144</v>
      </c>
      <c r="D584" s="137" t="s">
        <v>77</v>
      </c>
      <c r="E584" s="51"/>
      <c r="F584" s="51"/>
      <c r="G584" s="51"/>
      <c r="H584" s="51"/>
      <c r="I584" s="51"/>
      <c r="J584" s="52">
        <f>H584+I584</f>
        <v>0</v>
      </c>
      <c r="K584" s="51"/>
      <c r="L584" s="51"/>
      <c r="M584" s="52">
        <f>K584+L584</f>
        <v>0</v>
      </c>
      <c r="N584" s="51"/>
      <c r="O584" s="52">
        <f>M584+N584</f>
        <v>0</v>
      </c>
    </row>
    <row r="585" spans="1:15" s="57" customFormat="1" hidden="1">
      <c r="A585" s="50">
        <f t="shared" si="196"/>
        <v>3</v>
      </c>
      <c r="B585" s="153"/>
      <c r="C585" s="155" t="s">
        <v>145</v>
      </c>
      <c r="D585" s="137" t="s">
        <v>28</v>
      </c>
      <c r="E585" s="51"/>
      <c r="F585" s="51"/>
      <c r="G585" s="51"/>
      <c r="H585" s="51"/>
      <c r="I585" s="51"/>
      <c r="J585" s="52">
        <f>H585+I585</f>
        <v>0</v>
      </c>
      <c r="K585" s="51"/>
      <c r="L585" s="51"/>
      <c r="M585" s="52">
        <f>K585+L585</f>
        <v>0</v>
      </c>
      <c r="N585" s="51"/>
      <c r="O585" s="52">
        <f>M585+N585</f>
        <v>0</v>
      </c>
    </row>
    <row r="586" spans="1:15" s="57" customFormat="1" hidden="1">
      <c r="A586" s="50">
        <f t="shared" si="196"/>
        <v>3</v>
      </c>
      <c r="B586" s="145" t="s">
        <v>146</v>
      </c>
      <c r="C586" s="157" t="s">
        <v>147</v>
      </c>
      <c r="D586" s="56"/>
      <c r="E586" s="11">
        <f>SUBTOTAL(9,E587:E615)</f>
        <v>0</v>
      </c>
      <c r="F586" s="11">
        <f>SUBTOTAL(9,F587:F615)</f>
        <v>0</v>
      </c>
      <c r="G586" s="11">
        <f>SUBTOTAL(9,G587:G615)</f>
        <v>0</v>
      </c>
      <c r="H586" s="11">
        <f>SUBTOTAL(9,H587:H615)</f>
        <v>0</v>
      </c>
      <c r="I586" s="11">
        <f t="shared" ref="I586:N586" si="204">SUBTOTAL(9,I587:I615)</f>
        <v>0</v>
      </c>
      <c r="J586" s="11">
        <f t="shared" si="204"/>
        <v>0</v>
      </c>
      <c r="K586" s="11">
        <f t="shared" si="204"/>
        <v>0</v>
      </c>
      <c r="L586" s="11">
        <f t="shared" si="204"/>
        <v>0</v>
      </c>
      <c r="M586" s="11">
        <f t="shared" si="204"/>
        <v>0</v>
      </c>
      <c r="N586" s="11">
        <f t="shared" si="204"/>
        <v>0</v>
      </c>
      <c r="O586" s="11">
        <f>SUBTOTAL(9,O587:O615)</f>
        <v>0</v>
      </c>
    </row>
    <row r="587" spans="1:15" s="57" customFormat="1" hidden="1">
      <c r="A587" s="50">
        <f t="shared" si="196"/>
        <v>3</v>
      </c>
      <c r="B587" s="156"/>
      <c r="C587" s="158" t="s">
        <v>26</v>
      </c>
      <c r="D587" s="56"/>
      <c r="E587" s="11">
        <f>SUBTOTAL(9,E588:E606)</f>
        <v>0</v>
      </c>
      <c r="F587" s="11">
        <f t="shared" ref="F587:O587" si="205">SUBTOTAL(9,F588:F606)</f>
        <v>0</v>
      </c>
      <c r="G587" s="11">
        <f t="shared" si="205"/>
        <v>0</v>
      </c>
      <c r="H587" s="11">
        <f t="shared" si="205"/>
        <v>0</v>
      </c>
      <c r="I587" s="11">
        <f t="shared" si="205"/>
        <v>0</v>
      </c>
      <c r="J587" s="11">
        <f t="shared" si="205"/>
        <v>0</v>
      </c>
      <c r="K587" s="11">
        <f t="shared" si="205"/>
        <v>0</v>
      </c>
      <c r="L587" s="11">
        <f t="shared" si="205"/>
        <v>0</v>
      </c>
      <c r="M587" s="11">
        <f t="shared" si="205"/>
        <v>0</v>
      </c>
      <c r="N587" s="11">
        <f t="shared" si="205"/>
        <v>0</v>
      </c>
      <c r="O587" s="11">
        <f t="shared" si="205"/>
        <v>0</v>
      </c>
    </row>
    <row r="588" spans="1:15" s="57" customFormat="1" hidden="1">
      <c r="A588" s="50">
        <f t="shared" si="196"/>
        <v>3</v>
      </c>
      <c r="B588" s="150"/>
      <c r="C588" s="161" t="s">
        <v>770</v>
      </c>
      <c r="D588" s="56"/>
      <c r="E588" s="11">
        <f>SUBTOTAL(9,E589:E598)</f>
        <v>0</v>
      </c>
      <c r="F588" s="11">
        <f t="shared" ref="F588:O588" si="206">SUBTOTAL(9,F589:F598)</f>
        <v>0</v>
      </c>
      <c r="G588" s="11">
        <f t="shared" si="206"/>
        <v>0</v>
      </c>
      <c r="H588" s="11">
        <f t="shared" si="206"/>
        <v>0</v>
      </c>
      <c r="I588" s="11">
        <f t="shared" si="206"/>
        <v>0</v>
      </c>
      <c r="J588" s="11">
        <f t="shared" si="206"/>
        <v>0</v>
      </c>
      <c r="K588" s="11">
        <f t="shared" si="206"/>
        <v>0</v>
      </c>
      <c r="L588" s="11">
        <f t="shared" si="206"/>
        <v>0</v>
      </c>
      <c r="M588" s="11">
        <f t="shared" si="206"/>
        <v>0</v>
      </c>
      <c r="N588" s="11">
        <f t="shared" si="206"/>
        <v>0</v>
      </c>
      <c r="O588" s="11">
        <f t="shared" si="206"/>
        <v>0</v>
      </c>
    </row>
    <row r="589" spans="1:15" s="57" customFormat="1" ht="25.5" hidden="1">
      <c r="A589" s="50">
        <f t="shared" si="196"/>
        <v>3</v>
      </c>
      <c r="B589" s="150"/>
      <c r="C589" s="160" t="s">
        <v>771</v>
      </c>
      <c r="D589" s="58" t="s">
        <v>2</v>
      </c>
      <c r="E589" s="11">
        <f>SUBTOTAL(9,E590:E591)</f>
        <v>0</v>
      </c>
      <c r="F589" s="11">
        <f t="shared" ref="F589:O589" si="207">SUBTOTAL(9,F590:F591)</f>
        <v>0</v>
      </c>
      <c r="G589" s="11">
        <f t="shared" si="207"/>
        <v>0</v>
      </c>
      <c r="H589" s="11">
        <f t="shared" si="207"/>
        <v>0</v>
      </c>
      <c r="I589" s="11">
        <f t="shared" si="207"/>
        <v>0</v>
      </c>
      <c r="J589" s="11">
        <f t="shared" si="207"/>
        <v>0</v>
      </c>
      <c r="K589" s="11">
        <f t="shared" si="207"/>
        <v>0</v>
      </c>
      <c r="L589" s="11">
        <f t="shared" si="207"/>
        <v>0</v>
      </c>
      <c r="M589" s="11">
        <f t="shared" si="207"/>
        <v>0</v>
      </c>
      <c r="N589" s="11">
        <f t="shared" si="207"/>
        <v>0</v>
      </c>
      <c r="O589" s="11">
        <f t="shared" si="207"/>
        <v>0</v>
      </c>
    </row>
    <row r="590" spans="1:15" s="57" customFormat="1" ht="25.5" hidden="1">
      <c r="A590" s="50">
        <f t="shared" si="196"/>
        <v>3</v>
      </c>
      <c r="B590" s="150"/>
      <c r="C590" s="260" t="s">
        <v>772</v>
      </c>
      <c r="D590" s="58" t="s">
        <v>302</v>
      </c>
      <c r="E590" s="51"/>
      <c r="F590" s="51"/>
      <c r="G590" s="51"/>
      <c r="H590" s="51"/>
      <c r="I590" s="51"/>
      <c r="J590" s="52">
        <f>H590+I590</f>
        <v>0</v>
      </c>
      <c r="K590" s="51"/>
      <c r="L590" s="51"/>
      <c r="M590" s="52">
        <f>K590+L590</f>
        <v>0</v>
      </c>
      <c r="N590" s="51"/>
      <c r="O590" s="52">
        <f>M590+N590</f>
        <v>0</v>
      </c>
    </row>
    <row r="591" spans="1:15" s="57" customFormat="1" ht="25.5" hidden="1">
      <c r="A591" s="50">
        <f t="shared" si="196"/>
        <v>3</v>
      </c>
      <c r="B591" s="150"/>
      <c r="C591" s="260" t="s">
        <v>773</v>
      </c>
      <c r="D591" s="58" t="s">
        <v>304</v>
      </c>
      <c r="E591" s="51"/>
      <c r="F591" s="51"/>
      <c r="G591" s="51"/>
      <c r="H591" s="51"/>
      <c r="I591" s="51"/>
      <c r="J591" s="52">
        <f>H591+I591</f>
        <v>0</v>
      </c>
      <c r="K591" s="51"/>
      <c r="L591" s="51"/>
      <c r="M591" s="52">
        <f>K591+L591</f>
        <v>0</v>
      </c>
      <c r="N591" s="51"/>
      <c r="O591" s="52">
        <f>M591+N591</f>
        <v>0</v>
      </c>
    </row>
    <row r="592" spans="1:15" s="57" customFormat="1" hidden="1">
      <c r="A592" s="50">
        <f t="shared" si="196"/>
        <v>3</v>
      </c>
      <c r="B592" s="150"/>
      <c r="C592" s="258" t="s">
        <v>42</v>
      </c>
      <c r="D592" s="59" t="s">
        <v>3</v>
      </c>
      <c r="E592" s="51"/>
      <c r="F592" s="51"/>
      <c r="G592" s="51"/>
      <c r="H592" s="51"/>
      <c r="I592" s="51"/>
      <c r="J592" s="52">
        <f>H592+I592</f>
        <v>0</v>
      </c>
      <c r="K592" s="51"/>
      <c r="L592" s="51"/>
      <c r="M592" s="52">
        <f>K592+L592</f>
        <v>0</v>
      </c>
      <c r="N592" s="51"/>
      <c r="O592" s="52">
        <f>M592+N592</f>
        <v>0</v>
      </c>
    </row>
    <row r="593" spans="1:15" s="57" customFormat="1" hidden="1">
      <c r="A593" s="50">
        <f t="shared" si="196"/>
        <v>3</v>
      </c>
      <c r="B593" s="150"/>
      <c r="C593" s="259" t="s">
        <v>449</v>
      </c>
      <c r="D593" s="117" t="s">
        <v>446</v>
      </c>
      <c r="E593" s="11">
        <f>SUBTOTAL(9,E594:E597)</f>
        <v>0</v>
      </c>
      <c r="F593" s="11">
        <f>SUBTOTAL(9,F594:F597)</f>
        <v>0</v>
      </c>
      <c r="G593" s="11">
        <f>SUBTOTAL(9,G594:G597)</f>
        <v>0</v>
      </c>
      <c r="H593" s="11">
        <f>SUBTOTAL(9,H594:H597)</f>
        <v>0</v>
      </c>
      <c r="I593" s="11">
        <f t="shared" ref="I593:N593" si="208">SUBTOTAL(9,I594:I597)</f>
        <v>0</v>
      </c>
      <c r="J593" s="11">
        <f t="shared" si="208"/>
        <v>0</v>
      </c>
      <c r="K593" s="11">
        <f t="shared" si="208"/>
        <v>0</v>
      </c>
      <c r="L593" s="11">
        <f t="shared" si="208"/>
        <v>0</v>
      </c>
      <c r="M593" s="11">
        <f t="shared" si="208"/>
        <v>0</v>
      </c>
      <c r="N593" s="11">
        <f t="shared" si="208"/>
        <v>0</v>
      </c>
      <c r="O593" s="11">
        <f>SUBTOTAL(9,O594:O597)</f>
        <v>0</v>
      </c>
    </row>
    <row r="594" spans="1:15" s="57" customFormat="1" ht="25.5" hidden="1">
      <c r="A594" s="50">
        <f t="shared" si="196"/>
        <v>3</v>
      </c>
      <c r="B594" s="150"/>
      <c r="C594" s="260" t="s">
        <v>153</v>
      </c>
      <c r="D594" s="60" t="s">
        <v>37</v>
      </c>
      <c r="E594" s="51"/>
      <c r="F594" s="51"/>
      <c r="G594" s="51"/>
      <c r="H594" s="51"/>
      <c r="I594" s="51"/>
      <c r="J594" s="52">
        <f t="shared" ref="J594:J606" si="209">H594+I594</f>
        <v>0</v>
      </c>
      <c r="K594" s="51"/>
      <c r="L594" s="51"/>
      <c r="M594" s="52">
        <f t="shared" ref="M594:M606" si="210">K594+L594</f>
        <v>0</v>
      </c>
      <c r="N594" s="51"/>
      <c r="O594" s="52">
        <f t="shared" ref="O594:O606" si="211">M594+N594</f>
        <v>0</v>
      </c>
    </row>
    <row r="595" spans="1:15" s="57" customFormat="1" hidden="1">
      <c r="A595" s="50">
        <f t="shared" si="196"/>
        <v>3</v>
      </c>
      <c r="B595" s="150"/>
      <c r="C595" s="260" t="s">
        <v>155</v>
      </c>
      <c r="D595" s="60" t="s">
        <v>39</v>
      </c>
      <c r="E595" s="51"/>
      <c r="F595" s="51"/>
      <c r="G595" s="51"/>
      <c r="H595" s="51"/>
      <c r="I595" s="51"/>
      <c r="J595" s="52">
        <f t="shared" si="209"/>
        <v>0</v>
      </c>
      <c r="K595" s="51"/>
      <c r="L595" s="51"/>
      <c r="M595" s="52">
        <f t="shared" si="210"/>
        <v>0</v>
      </c>
      <c r="N595" s="51"/>
      <c r="O595" s="52">
        <f t="shared" si="211"/>
        <v>0</v>
      </c>
    </row>
    <row r="596" spans="1:15" s="57" customFormat="1" ht="25.5" hidden="1">
      <c r="A596" s="50">
        <f t="shared" si="196"/>
        <v>3</v>
      </c>
      <c r="B596" s="150"/>
      <c r="C596" s="260" t="s">
        <v>156</v>
      </c>
      <c r="D596" s="60" t="s">
        <v>40</v>
      </c>
      <c r="E596" s="51"/>
      <c r="F596" s="51"/>
      <c r="G596" s="51"/>
      <c r="H596" s="51"/>
      <c r="I596" s="51"/>
      <c r="J596" s="52">
        <f t="shared" si="209"/>
        <v>0</v>
      </c>
      <c r="K596" s="51"/>
      <c r="L596" s="51"/>
      <c r="M596" s="52">
        <f t="shared" si="210"/>
        <v>0</v>
      </c>
      <c r="N596" s="51"/>
      <c r="O596" s="52">
        <f t="shared" si="211"/>
        <v>0</v>
      </c>
    </row>
    <row r="597" spans="1:15" s="57" customFormat="1" ht="25.5" hidden="1">
      <c r="A597" s="50">
        <f t="shared" si="196"/>
        <v>3</v>
      </c>
      <c r="B597" s="150"/>
      <c r="C597" s="260" t="s">
        <v>157</v>
      </c>
      <c r="D597" s="60" t="s">
        <v>41</v>
      </c>
      <c r="E597" s="51"/>
      <c r="F597" s="51"/>
      <c r="G597" s="51"/>
      <c r="H597" s="51"/>
      <c r="I597" s="51"/>
      <c r="J597" s="52">
        <f t="shared" si="209"/>
        <v>0</v>
      </c>
      <c r="K597" s="51"/>
      <c r="L597" s="51"/>
      <c r="M597" s="52">
        <f t="shared" si="210"/>
        <v>0</v>
      </c>
      <c r="N597" s="51"/>
      <c r="O597" s="52">
        <f t="shared" si="211"/>
        <v>0</v>
      </c>
    </row>
    <row r="598" spans="1:15" s="57" customFormat="1" hidden="1">
      <c r="A598" s="50">
        <f t="shared" si="196"/>
        <v>3</v>
      </c>
      <c r="B598" s="150"/>
      <c r="C598" s="160" t="s">
        <v>158</v>
      </c>
      <c r="D598" s="60" t="s">
        <v>4</v>
      </c>
      <c r="E598" s="51"/>
      <c r="F598" s="51"/>
      <c r="G598" s="51"/>
      <c r="H598" s="51"/>
      <c r="I598" s="51"/>
      <c r="J598" s="52">
        <f t="shared" si="209"/>
        <v>0</v>
      </c>
      <c r="K598" s="51"/>
      <c r="L598" s="51"/>
      <c r="M598" s="52">
        <f t="shared" si="210"/>
        <v>0</v>
      </c>
      <c r="N598" s="51"/>
      <c r="O598" s="52">
        <f t="shared" si="211"/>
        <v>0</v>
      </c>
    </row>
    <row r="599" spans="1:15" s="57" customFormat="1" hidden="1">
      <c r="A599" s="50">
        <f t="shared" si="196"/>
        <v>3</v>
      </c>
      <c r="B599" s="150"/>
      <c r="C599" s="159" t="s">
        <v>19</v>
      </c>
      <c r="D599" s="59" t="s">
        <v>5</v>
      </c>
      <c r="E599" s="51"/>
      <c r="F599" s="51"/>
      <c r="G599" s="51"/>
      <c r="H599" s="51"/>
      <c r="I599" s="51"/>
      <c r="J599" s="52">
        <f t="shared" si="209"/>
        <v>0</v>
      </c>
      <c r="K599" s="51"/>
      <c r="L599" s="51"/>
      <c r="M599" s="52">
        <f t="shared" si="210"/>
        <v>0</v>
      </c>
      <c r="N599" s="51"/>
      <c r="O599" s="52">
        <f t="shared" si="211"/>
        <v>0</v>
      </c>
    </row>
    <row r="600" spans="1:15" s="57" customFormat="1" hidden="1">
      <c r="A600" s="50">
        <f t="shared" si="196"/>
        <v>3</v>
      </c>
      <c r="B600" s="150"/>
      <c r="C600" s="162" t="s">
        <v>450</v>
      </c>
      <c r="D600" s="118" t="s">
        <v>173</v>
      </c>
      <c r="E600" s="51"/>
      <c r="F600" s="51"/>
      <c r="G600" s="51"/>
      <c r="H600" s="51"/>
      <c r="I600" s="51"/>
      <c r="J600" s="52">
        <f t="shared" si="209"/>
        <v>0</v>
      </c>
      <c r="K600" s="51"/>
      <c r="L600" s="51"/>
      <c r="M600" s="52">
        <f t="shared" si="210"/>
        <v>0</v>
      </c>
      <c r="N600" s="51"/>
      <c r="O600" s="52">
        <f t="shared" si="211"/>
        <v>0</v>
      </c>
    </row>
    <row r="601" spans="1:15" s="57" customFormat="1" hidden="1">
      <c r="A601" s="50">
        <f t="shared" si="196"/>
        <v>3</v>
      </c>
      <c r="B601" s="153"/>
      <c r="C601" s="163" t="s">
        <v>29</v>
      </c>
      <c r="D601" s="136" t="s">
        <v>6</v>
      </c>
      <c r="E601" s="51"/>
      <c r="F601" s="51"/>
      <c r="G601" s="51"/>
      <c r="H601" s="51"/>
      <c r="I601" s="51"/>
      <c r="J601" s="52">
        <f t="shared" si="209"/>
        <v>0</v>
      </c>
      <c r="K601" s="51"/>
      <c r="L601" s="51"/>
      <c r="M601" s="52">
        <f t="shared" si="210"/>
        <v>0</v>
      </c>
      <c r="N601" s="51"/>
      <c r="O601" s="52">
        <f t="shared" si="211"/>
        <v>0</v>
      </c>
    </row>
    <row r="602" spans="1:15" s="57" customFormat="1" hidden="1">
      <c r="A602" s="50">
        <f t="shared" si="196"/>
        <v>3</v>
      </c>
      <c r="B602" s="153"/>
      <c r="C602" s="163" t="s">
        <v>21</v>
      </c>
      <c r="D602" s="137" t="s">
        <v>8</v>
      </c>
      <c r="E602" s="51"/>
      <c r="F602" s="51"/>
      <c r="G602" s="51"/>
      <c r="H602" s="51"/>
      <c r="I602" s="51"/>
      <c r="J602" s="52">
        <f>H602+I602</f>
        <v>0</v>
      </c>
      <c r="K602" s="51"/>
      <c r="L602" s="51"/>
      <c r="M602" s="52">
        <f>K602+L602</f>
        <v>0</v>
      </c>
      <c r="N602" s="51"/>
      <c r="O602" s="52">
        <f t="shared" si="211"/>
        <v>0</v>
      </c>
    </row>
    <row r="603" spans="1:15" s="57" customFormat="1" hidden="1">
      <c r="A603" s="50">
        <f t="shared" si="196"/>
        <v>3</v>
      </c>
      <c r="B603" s="153"/>
      <c r="C603" s="163" t="s">
        <v>526</v>
      </c>
      <c r="D603" s="137" t="s">
        <v>31</v>
      </c>
      <c r="E603" s="51"/>
      <c r="F603" s="51"/>
      <c r="G603" s="51"/>
      <c r="H603" s="51"/>
      <c r="I603" s="51"/>
      <c r="J603" s="52">
        <f t="shared" si="209"/>
        <v>0</v>
      </c>
      <c r="K603" s="51"/>
      <c r="L603" s="51"/>
      <c r="M603" s="52">
        <f t="shared" si="210"/>
        <v>0</v>
      </c>
      <c r="N603" s="51"/>
      <c r="O603" s="52">
        <f t="shared" si="211"/>
        <v>0</v>
      </c>
    </row>
    <row r="604" spans="1:15" s="57" customFormat="1" hidden="1">
      <c r="A604" s="50">
        <f t="shared" si="196"/>
        <v>3</v>
      </c>
      <c r="B604" s="153"/>
      <c r="C604" s="163" t="s">
        <v>558</v>
      </c>
      <c r="D604" s="137" t="s">
        <v>559</v>
      </c>
      <c r="E604" s="51"/>
      <c r="F604" s="51"/>
      <c r="G604" s="51"/>
      <c r="H604" s="51"/>
      <c r="I604" s="51"/>
      <c r="J604" s="52">
        <f t="shared" si="209"/>
        <v>0</v>
      </c>
      <c r="K604" s="51"/>
      <c r="L604" s="51"/>
      <c r="M604" s="52">
        <f t="shared" si="210"/>
        <v>0</v>
      </c>
      <c r="N604" s="51"/>
      <c r="O604" s="52">
        <f t="shared" si="211"/>
        <v>0</v>
      </c>
    </row>
    <row r="605" spans="1:15" s="57" customFormat="1" ht="25.5" hidden="1">
      <c r="A605" s="50">
        <f t="shared" si="196"/>
        <v>3</v>
      </c>
      <c r="B605" s="153"/>
      <c r="C605" s="163" t="s">
        <v>528</v>
      </c>
      <c r="D605" s="136" t="s">
        <v>9</v>
      </c>
      <c r="E605" s="51"/>
      <c r="F605" s="51"/>
      <c r="G605" s="51"/>
      <c r="H605" s="51"/>
      <c r="I605" s="51"/>
      <c r="J605" s="52">
        <f t="shared" si="209"/>
        <v>0</v>
      </c>
      <c r="K605" s="51"/>
      <c r="L605" s="51"/>
      <c r="M605" s="52">
        <f t="shared" si="210"/>
        <v>0</v>
      </c>
      <c r="N605" s="51"/>
      <c r="O605" s="52">
        <f t="shared" si="211"/>
        <v>0</v>
      </c>
    </row>
    <row r="606" spans="1:15" s="57" customFormat="1" ht="25.5" hidden="1">
      <c r="A606" s="50">
        <f t="shared" si="196"/>
        <v>3</v>
      </c>
      <c r="B606" s="153"/>
      <c r="C606" s="163" t="s">
        <v>30</v>
      </c>
      <c r="D606" s="136" t="s">
        <v>10</v>
      </c>
      <c r="E606" s="51"/>
      <c r="F606" s="51"/>
      <c r="G606" s="51"/>
      <c r="H606" s="51"/>
      <c r="I606" s="51"/>
      <c r="J606" s="52">
        <f t="shared" si="209"/>
        <v>0</v>
      </c>
      <c r="K606" s="51"/>
      <c r="L606" s="51"/>
      <c r="M606" s="52">
        <f t="shared" si="210"/>
        <v>0</v>
      </c>
      <c r="N606" s="51"/>
      <c r="O606" s="52">
        <f t="shared" si="211"/>
        <v>0</v>
      </c>
    </row>
    <row r="607" spans="1:15" s="57" customFormat="1" hidden="1">
      <c r="A607" s="50">
        <f t="shared" si="196"/>
        <v>3</v>
      </c>
      <c r="B607" s="153"/>
      <c r="C607" s="165" t="s">
        <v>451</v>
      </c>
      <c r="D607" s="138" t="s">
        <v>93</v>
      </c>
      <c r="E607" s="11">
        <f>SUBTOTAL(9,E608:E609)</f>
        <v>0</v>
      </c>
      <c r="F607" s="11">
        <f>SUBTOTAL(9,F608:F609)</f>
        <v>0</v>
      </c>
      <c r="G607" s="11">
        <f>SUBTOTAL(9,G608:G609)</f>
        <v>0</v>
      </c>
      <c r="H607" s="11">
        <f>SUBTOTAL(9,H608:H609)</f>
        <v>0</v>
      </c>
      <c r="I607" s="11">
        <f t="shared" ref="I607:N607" si="212">SUBTOTAL(9,I608:I609)</f>
        <v>0</v>
      </c>
      <c r="J607" s="11">
        <f t="shared" si="212"/>
        <v>0</v>
      </c>
      <c r="K607" s="11">
        <f t="shared" si="212"/>
        <v>0</v>
      </c>
      <c r="L607" s="11">
        <f t="shared" si="212"/>
        <v>0</v>
      </c>
      <c r="M607" s="11">
        <f t="shared" si="212"/>
        <v>0</v>
      </c>
      <c r="N607" s="11">
        <f t="shared" si="212"/>
        <v>0</v>
      </c>
      <c r="O607" s="11">
        <f>SUBTOTAL(9,O608:O609)</f>
        <v>0</v>
      </c>
    </row>
    <row r="608" spans="1:15" s="57" customFormat="1" hidden="1">
      <c r="A608" s="50">
        <f t="shared" si="196"/>
        <v>3</v>
      </c>
      <c r="B608" s="153"/>
      <c r="C608" s="166" t="s">
        <v>452</v>
      </c>
      <c r="D608" s="138" t="s">
        <v>453</v>
      </c>
      <c r="E608" s="51"/>
      <c r="F608" s="51"/>
      <c r="G608" s="51"/>
      <c r="H608" s="51"/>
      <c r="I608" s="51"/>
      <c r="J608" s="52">
        <f>H608+I608</f>
        <v>0</v>
      </c>
      <c r="K608" s="51"/>
      <c r="L608" s="51"/>
      <c r="M608" s="52">
        <f>K608+L608</f>
        <v>0</v>
      </c>
      <c r="N608" s="51"/>
      <c r="O608" s="52">
        <f>M608+N608</f>
        <v>0</v>
      </c>
    </row>
    <row r="609" spans="1:15" s="57" customFormat="1" hidden="1">
      <c r="A609" s="50">
        <f t="shared" si="196"/>
        <v>3</v>
      </c>
      <c r="B609" s="153"/>
      <c r="C609" s="166" t="s">
        <v>454</v>
      </c>
      <c r="D609" s="138" t="s">
        <v>455</v>
      </c>
      <c r="E609" s="51"/>
      <c r="F609" s="51"/>
      <c r="G609" s="51"/>
      <c r="H609" s="51"/>
      <c r="I609" s="51"/>
      <c r="J609" s="52">
        <f>H609+I609</f>
        <v>0</v>
      </c>
      <c r="K609" s="51"/>
      <c r="L609" s="51"/>
      <c r="M609" s="52">
        <f>K609+L609</f>
        <v>0</v>
      </c>
      <c r="N609" s="51"/>
      <c r="O609" s="52">
        <f>M609+N609</f>
        <v>0</v>
      </c>
    </row>
    <row r="610" spans="1:15" s="57" customFormat="1" hidden="1">
      <c r="A610" s="50">
        <f t="shared" si="196"/>
        <v>3</v>
      </c>
      <c r="B610" s="156"/>
      <c r="C610" s="158" t="s">
        <v>32</v>
      </c>
      <c r="D610" s="136"/>
      <c r="E610" s="11">
        <f>SUBTOTAL(9,E611:E615)</f>
        <v>0</v>
      </c>
      <c r="F610" s="11">
        <f>SUBTOTAL(9,F611:F615)</f>
        <v>0</v>
      </c>
      <c r="G610" s="11">
        <f>SUBTOTAL(9,G611:G615)</f>
        <v>0</v>
      </c>
      <c r="H610" s="11">
        <f>SUBTOTAL(9,H611:H615)</f>
        <v>0</v>
      </c>
      <c r="I610" s="11">
        <f t="shared" ref="I610:N610" si="213">SUBTOTAL(9,I611:I615)</f>
        <v>0</v>
      </c>
      <c r="J610" s="11">
        <f t="shared" si="213"/>
        <v>0</v>
      </c>
      <c r="K610" s="11">
        <f t="shared" si="213"/>
        <v>0</v>
      </c>
      <c r="L610" s="11">
        <f t="shared" si="213"/>
        <v>0</v>
      </c>
      <c r="M610" s="11">
        <f t="shared" si="213"/>
        <v>0</v>
      </c>
      <c r="N610" s="11">
        <f t="shared" si="213"/>
        <v>0</v>
      </c>
      <c r="O610" s="11">
        <f>SUBTOTAL(9,O611:O615)</f>
        <v>0</v>
      </c>
    </row>
    <row r="611" spans="1:15" s="57" customFormat="1" hidden="1">
      <c r="A611" s="50">
        <f t="shared" si="196"/>
        <v>3</v>
      </c>
      <c r="B611" s="153"/>
      <c r="C611" s="163" t="s">
        <v>70</v>
      </c>
      <c r="D611" s="137" t="s">
        <v>71</v>
      </c>
      <c r="E611" s="51"/>
      <c r="F611" s="51"/>
      <c r="G611" s="51"/>
      <c r="H611" s="51"/>
      <c r="I611" s="51"/>
      <c r="J611" s="52">
        <f>H611+I611</f>
        <v>0</v>
      </c>
      <c r="K611" s="51"/>
      <c r="L611" s="51"/>
      <c r="M611" s="52">
        <f>K611+L611</f>
        <v>0</v>
      </c>
      <c r="N611" s="51"/>
      <c r="O611" s="52">
        <f>M611+N611</f>
        <v>0</v>
      </c>
    </row>
    <row r="612" spans="1:15" s="57" customFormat="1" hidden="1">
      <c r="A612" s="50">
        <f t="shared" si="196"/>
        <v>3</v>
      </c>
      <c r="B612" s="153"/>
      <c r="C612" s="163" t="s">
        <v>72</v>
      </c>
      <c r="D612" s="137" t="s">
        <v>73</v>
      </c>
      <c r="E612" s="51"/>
      <c r="F612" s="51"/>
      <c r="G612" s="51"/>
      <c r="H612" s="51"/>
      <c r="I612" s="51"/>
      <c r="J612" s="52">
        <f>H612+I612</f>
        <v>0</v>
      </c>
      <c r="K612" s="51"/>
      <c r="L612" s="51"/>
      <c r="M612" s="52">
        <f>K612+L612</f>
        <v>0</v>
      </c>
      <c r="N612" s="51"/>
      <c r="O612" s="52">
        <f>M612+N612</f>
        <v>0</v>
      </c>
    </row>
    <row r="613" spans="1:15" s="57" customFormat="1" hidden="1">
      <c r="A613" s="50">
        <f t="shared" si="196"/>
        <v>3</v>
      </c>
      <c r="B613" s="153"/>
      <c r="C613" s="163" t="s">
        <v>74</v>
      </c>
      <c r="D613" s="137" t="s">
        <v>75</v>
      </c>
      <c r="E613" s="51"/>
      <c r="F613" s="51"/>
      <c r="G613" s="51"/>
      <c r="H613" s="51"/>
      <c r="I613" s="51"/>
      <c r="J613" s="52">
        <f>H613+I613</f>
        <v>0</v>
      </c>
      <c r="K613" s="51"/>
      <c r="L613" s="51"/>
      <c r="M613" s="52">
        <f>K613+L613</f>
        <v>0</v>
      </c>
      <c r="N613" s="51"/>
      <c r="O613" s="52">
        <f>M613+N613</f>
        <v>0</v>
      </c>
    </row>
    <row r="614" spans="1:15" s="57" customFormat="1" hidden="1">
      <c r="A614" s="50">
        <f t="shared" si="196"/>
        <v>3</v>
      </c>
      <c r="B614" s="153"/>
      <c r="C614" s="163" t="s">
        <v>76</v>
      </c>
      <c r="D614" s="137" t="s">
        <v>77</v>
      </c>
      <c r="E614" s="51"/>
      <c r="F614" s="51"/>
      <c r="G614" s="51"/>
      <c r="H614" s="51"/>
      <c r="I614" s="51"/>
      <c r="J614" s="52">
        <f>H614+I614</f>
        <v>0</v>
      </c>
      <c r="K614" s="51"/>
      <c r="L614" s="51"/>
      <c r="M614" s="52">
        <f>K614+L614</f>
        <v>0</v>
      </c>
      <c r="N614" s="51"/>
      <c r="O614" s="52">
        <f>M614+N614</f>
        <v>0</v>
      </c>
    </row>
    <row r="615" spans="1:15" s="57" customFormat="1" hidden="1">
      <c r="A615" s="50">
        <f t="shared" si="196"/>
        <v>3</v>
      </c>
      <c r="B615" s="153"/>
      <c r="C615" s="163" t="s">
        <v>12</v>
      </c>
      <c r="D615" s="137" t="s">
        <v>28</v>
      </c>
      <c r="E615" s="51"/>
      <c r="F615" s="51"/>
      <c r="G615" s="51"/>
      <c r="H615" s="51"/>
      <c r="I615" s="51"/>
      <c r="J615" s="52">
        <f>H615+I615</f>
        <v>0</v>
      </c>
      <c r="K615" s="51"/>
      <c r="L615" s="51"/>
      <c r="M615" s="52">
        <f>K615+L615</f>
        <v>0</v>
      </c>
      <c r="N615" s="51"/>
      <c r="O615" s="52">
        <f>M615+N615</f>
        <v>0</v>
      </c>
    </row>
    <row r="616" spans="1:15" s="57" customFormat="1" hidden="1">
      <c r="A616" s="77">
        <f>A617</f>
        <v>3</v>
      </c>
      <c r="B616" s="153"/>
      <c r="C616" s="155"/>
      <c r="D616" s="137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</row>
    <row r="617" spans="1:15" s="57" customFormat="1" hidden="1">
      <c r="A617" s="105">
        <f>MIN(A618:A623)</f>
        <v>3</v>
      </c>
      <c r="B617" s="153"/>
      <c r="C617" s="157" t="s">
        <v>36</v>
      </c>
      <c r="D617" s="137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</row>
    <row r="618" spans="1:15" s="57" customFormat="1" hidden="1">
      <c r="A618" s="50">
        <f t="shared" ref="A618:A623" si="214">IF(MAX(E618:P618)=0,IF(MIN(E618:P618)=0,3,2),2)</f>
        <v>3</v>
      </c>
      <c r="B618" s="153"/>
      <c r="C618" s="155" t="s">
        <v>34</v>
      </c>
      <c r="D618" s="137"/>
      <c r="E618" s="62">
        <f>SUM(E619:E620)</f>
        <v>0</v>
      </c>
      <c r="F618" s="62">
        <f>SUM(F619:F620)</f>
        <v>0</v>
      </c>
      <c r="G618" s="62">
        <f>SUM(G619:G620)</f>
        <v>0</v>
      </c>
      <c r="H618" s="62">
        <f>SUM(H619:H620)</f>
        <v>0</v>
      </c>
      <c r="I618" s="62">
        <f t="shared" ref="I618:N618" si="215">SUM(I619:I620)</f>
        <v>0</v>
      </c>
      <c r="J618" s="62">
        <f t="shared" si="215"/>
        <v>0</v>
      </c>
      <c r="K618" s="62">
        <f t="shared" si="215"/>
        <v>0</v>
      </c>
      <c r="L618" s="62">
        <f t="shared" si="215"/>
        <v>0</v>
      </c>
      <c r="M618" s="62">
        <f t="shared" si="215"/>
        <v>0</v>
      </c>
      <c r="N618" s="62">
        <f t="shared" si="215"/>
        <v>0</v>
      </c>
      <c r="O618" s="62">
        <f>SUM(O619:O620)</f>
        <v>0</v>
      </c>
    </row>
    <row r="619" spans="1:15" s="57" customFormat="1" hidden="1">
      <c r="A619" s="50">
        <f t="shared" si="214"/>
        <v>3</v>
      </c>
      <c r="B619" s="153"/>
      <c r="C619" s="167" t="s">
        <v>80</v>
      </c>
      <c r="D619" s="137"/>
      <c r="E619" s="51"/>
      <c r="F619" s="51"/>
      <c r="G619" s="51"/>
      <c r="H619" s="51"/>
      <c r="I619" s="51"/>
      <c r="J619" s="52">
        <f>H619+I619</f>
        <v>0</v>
      </c>
      <c r="K619" s="51"/>
      <c r="L619" s="51"/>
      <c r="M619" s="52">
        <f>K619+L619</f>
        <v>0</v>
      </c>
      <c r="N619" s="51"/>
      <c r="O619" s="52">
        <f>M619+N619</f>
        <v>0</v>
      </c>
    </row>
    <row r="620" spans="1:15" s="57" customFormat="1" hidden="1">
      <c r="A620" s="50">
        <f t="shared" si="214"/>
        <v>3</v>
      </c>
      <c r="B620" s="153"/>
      <c r="C620" s="167" t="s">
        <v>81</v>
      </c>
      <c r="D620" s="137"/>
      <c r="E620" s="51"/>
      <c r="F620" s="51"/>
      <c r="G620" s="51"/>
      <c r="H620" s="51"/>
      <c r="I620" s="51"/>
      <c r="J620" s="52">
        <f>H620+I620</f>
        <v>0</v>
      </c>
      <c r="K620" s="51"/>
      <c r="L620" s="51"/>
      <c r="M620" s="52">
        <f>K620+L620</f>
        <v>0</v>
      </c>
      <c r="N620" s="51"/>
      <c r="O620" s="52">
        <f>M620+N620</f>
        <v>0</v>
      </c>
    </row>
    <row r="621" spans="1:15" s="57" customFormat="1" hidden="1">
      <c r="A621" s="50">
        <f t="shared" si="214"/>
        <v>3</v>
      </c>
      <c r="B621" s="153"/>
      <c r="C621" s="155" t="s">
        <v>35</v>
      </c>
      <c r="D621" s="137"/>
      <c r="E621" s="62">
        <f>SUM(E622:E623)</f>
        <v>0</v>
      </c>
      <c r="F621" s="62">
        <f>SUM(F622:F623)</f>
        <v>0</v>
      </c>
      <c r="G621" s="62">
        <f>SUM(G622:G623)</f>
        <v>0</v>
      </c>
      <c r="H621" s="62">
        <f>SUM(H622:H623)</f>
        <v>0</v>
      </c>
      <c r="I621" s="62">
        <f t="shared" ref="I621:N621" si="216">SUM(I622:I623)</f>
        <v>0</v>
      </c>
      <c r="J621" s="62">
        <f t="shared" si="216"/>
        <v>0</v>
      </c>
      <c r="K621" s="62">
        <f t="shared" si="216"/>
        <v>0</v>
      </c>
      <c r="L621" s="62">
        <f t="shared" si="216"/>
        <v>0</v>
      </c>
      <c r="M621" s="62">
        <f t="shared" si="216"/>
        <v>0</v>
      </c>
      <c r="N621" s="62">
        <f t="shared" si="216"/>
        <v>0</v>
      </c>
      <c r="O621" s="62">
        <f>SUM(O622:O623)</f>
        <v>0</v>
      </c>
    </row>
    <row r="622" spans="1:15" s="57" customFormat="1" hidden="1">
      <c r="A622" s="50">
        <f t="shared" si="214"/>
        <v>3</v>
      </c>
      <c r="B622" s="153"/>
      <c r="C622" s="167" t="s">
        <v>84</v>
      </c>
      <c r="D622" s="137"/>
      <c r="E622" s="51"/>
      <c r="F622" s="51"/>
      <c r="G622" s="51"/>
      <c r="H622" s="51"/>
      <c r="I622" s="51"/>
      <c r="J622" s="52">
        <f>H622+I622</f>
        <v>0</v>
      </c>
      <c r="K622" s="51"/>
      <c r="L622" s="51"/>
      <c r="M622" s="52">
        <f>K622+L622</f>
        <v>0</v>
      </c>
      <c r="N622" s="51"/>
      <c r="O622" s="52">
        <f>M622+N622</f>
        <v>0</v>
      </c>
    </row>
    <row r="623" spans="1:15" s="57" customFormat="1" hidden="1">
      <c r="A623" s="50">
        <f t="shared" si="214"/>
        <v>3</v>
      </c>
      <c r="B623" s="153"/>
      <c r="C623" s="167" t="s">
        <v>85</v>
      </c>
      <c r="D623" s="137"/>
      <c r="E623" s="51"/>
      <c r="F623" s="51"/>
      <c r="G623" s="51"/>
      <c r="H623" s="51"/>
      <c r="I623" s="51"/>
      <c r="J623" s="52">
        <f>H623+I623</f>
        <v>0</v>
      </c>
      <c r="K623" s="51"/>
      <c r="L623" s="51"/>
      <c r="M623" s="52">
        <f>K623+L623</f>
        <v>0</v>
      </c>
      <c r="N623" s="51"/>
      <c r="O623" s="52">
        <f>M623+N623</f>
        <v>0</v>
      </c>
    </row>
    <row r="624" spans="1:15" s="57" customFormat="1" hidden="1">
      <c r="A624" s="77">
        <f>A625</f>
        <v>3</v>
      </c>
      <c r="B624" s="172"/>
      <c r="C624" s="156"/>
      <c r="D624" s="140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</row>
    <row r="625" spans="1:15" hidden="1">
      <c r="A625" s="105">
        <f>MIN(A626:A693)</f>
        <v>3</v>
      </c>
      <c r="B625" s="172"/>
      <c r="C625" s="173" t="s">
        <v>53</v>
      </c>
      <c r="D625" s="140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</row>
    <row r="626" spans="1:15" hidden="1">
      <c r="A626" s="50">
        <f t="shared" ref="A626:A681" si="217">IF(MAX(E626:P626)=0,IF(MIN(E626:P626)=0,3,2),2)</f>
        <v>3</v>
      </c>
      <c r="B626" s="145"/>
      <c r="C626" s="146" t="s">
        <v>25</v>
      </c>
      <c r="D626" s="56"/>
      <c r="E626" s="11">
        <f>SUBTOTAL(9,E627:E681)</f>
        <v>0</v>
      </c>
      <c r="F626" s="11">
        <f>SUBTOTAL(9,F627:F681)</f>
        <v>0</v>
      </c>
      <c r="G626" s="11">
        <f>SUBTOTAL(9,G627:G681)</f>
        <v>0</v>
      </c>
      <c r="H626" s="11">
        <f>SUBTOTAL(9,H627:H681)</f>
        <v>0</v>
      </c>
      <c r="I626" s="11">
        <f t="shared" ref="I626:N626" si="218">SUBTOTAL(9,I627:I681)</f>
        <v>0</v>
      </c>
      <c r="J626" s="11">
        <f t="shared" si="218"/>
        <v>0</v>
      </c>
      <c r="K626" s="11">
        <f t="shared" si="218"/>
        <v>0</v>
      </c>
      <c r="L626" s="11">
        <f t="shared" si="218"/>
        <v>0</v>
      </c>
      <c r="M626" s="11">
        <f t="shared" si="218"/>
        <v>0</v>
      </c>
      <c r="N626" s="11">
        <f t="shared" si="218"/>
        <v>0</v>
      </c>
      <c r="O626" s="11">
        <f>SUBTOTAL(9,O627:O681)</f>
        <v>0</v>
      </c>
    </row>
    <row r="627" spans="1:15" hidden="1">
      <c r="A627" s="50">
        <f t="shared" si="217"/>
        <v>3</v>
      </c>
      <c r="B627" s="145" t="s">
        <v>14</v>
      </c>
      <c r="C627" s="146" t="s">
        <v>125</v>
      </c>
      <c r="D627" s="56"/>
      <c r="E627" s="11">
        <f>SUBTOTAL(9,E628:E650)</f>
        <v>0</v>
      </c>
      <c r="F627" s="11">
        <f>SUBTOTAL(9,F628:F650)</f>
        <v>0</v>
      </c>
      <c r="G627" s="11">
        <f>SUBTOTAL(9,G628:G650)</f>
        <v>0</v>
      </c>
      <c r="H627" s="11">
        <f>SUBTOTAL(9,H628:H650)</f>
        <v>0</v>
      </c>
      <c r="I627" s="11">
        <f t="shared" ref="I627:N627" si="219">SUBTOTAL(9,I628:I650)</f>
        <v>0</v>
      </c>
      <c r="J627" s="11">
        <f t="shared" si="219"/>
        <v>0</v>
      </c>
      <c r="K627" s="11">
        <f t="shared" si="219"/>
        <v>0</v>
      </c>
      <c r="L627" s="11">
        <f t="shared" si="219"/>
        <v>0</v>
      </c>
      <c r="M627" s="11">
        <f t="shared" si="219"/>
        <v>0</v>
      </c>
      <c r="N627" s="11">
        <f t="shared" si="219"/>
        <v>0</v>
      </c>
      <c r="O627" s="11">
        <f>SUBTOTAL(9,O628:O650)</f>
        <v>0</v>
      </c>
    </row>
    <row r="628" spans="1:15" hidden="1">
      <c r="A628" s="50">
        <f t="shared" si="217"/>
        <v>3</v>
      </c>
      <c r="B628" s="147"/>
      <c r="C628" s="146" t="s">
        <v>126</v>
      </c>
      <c r="D628" s="56"/>
      <c r="E628" s="11">
        <f>SUBTOTAL(9,E629:E639)</f>
        <v>0</v>
      </c>
      <c r="F628" s="11">
        <f>SUBTOTAL(9,F629:F639)</f>
        <v>0</v>
      </c>
      <c r="G628" s="11">
        <f>SUBTOTAL(9,G629:G639)</f>
        <v>0</v>
      </c>
      <c r="H628" s="11">
        <f>SUBTOTAL(9,H629:H639)</f>
        <v>0</v>
      </c>
      <c r="I628" s="11">
        <f t="shared" ref="I628:N628" si="220">SUBTOTAL(9,I629:I639)</f>
        <v>0</v>
      </c>
      <c r="J628" s="11">
        <f t="shared" si="220"/>
        <v>0</v>
      </c>
      <c r="K628" s="11">
        <f t="shared" si="220"/>
        <v>0</v>
      </c>
      <c r="L628" s="11">
        <f t="shared" si="220"/>
        <v>0</v>
      </c>
      <c r="M628" s="11">
        <f t="shared" si="220"/>
        <v>0</v>
      </c>
      <c r="N628" s="11">
        <f t="shared" si="220"/>
        <v>0</v>
      </c>
      <c r="O628" s="11">
        <f>SUBTOTAL(9,O629:O639)</f>
        <v>0</v>
      </c>
    </row>
    <row r="629" spans="1:15" ht="25.5" hidden="1">
      <c r="A629" s="50">
        <f t="shared" si="217"/>
        <v>3</v>
      </c>
      <c r="B629" s="148"/>
      <c r="C629" s="149" t="s">
        <v>127</v>
      </c>
      <c r="D629" s="58" t="s">
        <v>2</v>
      </c>
      <c r="E629" s="11">
        <f>SUBTOTAL(9,E630:E631)</f>
        <v>0</v>
      </c>
      <c r="F629" s="11">
        <f>SUBTOTAL(9,F630:F631)</f>
        <v>0</v>
      </c>
      <c r="G629" s="11">
        <f>SUBTOTAL(9,G630:G631)</f>
        <v>0</v>
      </c>
      <c r="H629" s="11">
        <f>SUBTOTAL(9,H630:H631)</f>
        <v>0</v>
      </c>
      <c r="I629" s="11">
        <f t="shared" ref="I629:N629" si="221">SUBTOTAL(9,I630:I631)</f>
        <v>0</v>
      </c>
      <c r="J629" s="11">
        <f t="shared" si="221"/>
        <v>0</v>
      </c>
      <c r="K629" s="11">
        <f t="shared" si="221"/>
        <v>0</v>
      </c>
      <c r="L629" s="11">
        <f t="shared" si="221"/>
        <v>0</v>
      </c>
      <c r="M629" s="11">
        <f t="shared" si="221"/>
        <v>0</v>
      </c>
      <c r="N629" s="11">
        <f t="shared" si="221"/>
        <v>0</v>
      </c>
      <c r="O629" s="11">
        <f>SUBTOTAL(9,O630:O631)</f>
        <v>0</v>
      </c>
    </row>
    <row r="630" spans="1:15" ht="25.5" hidden="1">
      <c r="A630" s="50">
        <f t="shared" si="217"/>
        <v>3</v>
      </c>
      <c r="B630" s="148"/>
      <c r="C630" s="149" t="s">
        <v>303</v>
      </c>
      <c r="D630" s="58" t="s">
        <v>302</v>
      </c>
      <c r="E630" s="51"/>
      <c r="F630" s="51"/>
      <c r="G630" s="51"/>
      <c r="H630" s="51"/>
      <c r="I630" s="51"/>
      <c r="J630" s="52">
        <f>H630+I630</f>
        <v>0</v>
      </c>
      <c r="K630" s="51"/>
      <c r="L630" s="51"/>
      <c r="M630" s="52">
        <f>K630+L630</f>
        <v>0</v>
      </c>
      <c r="N630" s="51"/>
      <c r="O630" s="52">
        <f>M630+N630</f>
        <v>0</v>
      </c>
    </row>
    <row r="631" spans="1:15" ht="25.5" hidden="1">
      <c r="A631" s="50">
        <f t="shared" si="217"/>
        <v>3</v>
      </c>
      <c r="B631" s="148"/>
      <c r="C631" s="149" t="s">
        <v>305</v>
      </c>
      <c r="D631" s="58" t="s">
        <v>304</v>
      </c>
      <c r="E631" s="51"/>
      <c r="F631" s="51"/>
      <c r="G631" s="51"/>
      <c r="H631" s="51"/>
      <c r="I631" s="51"/>
      <c r="J631" s="52">
        <f>H631+I631</f>
        <v>0</v>
      </c>
      <c r="K631" s="51"/>
      <c r="L631" s="51"/>
      <c r="M631" s="52">
        <f>K631+L631</f>
        <v>0</v>
      </c>
      <c r="N631" s="51"/>
      <c r="O631" s="52">
        <f>M631+N631</f>
        <v>0</v>
      </c>
    </row>
    <row r="632" spans="1:15" hidden="1">
      <c r="A632" s="50">
        <f t="shared" si="217"/>
        <v>3</v>
      </c>
      <c r="B632" s="150"/>
      <c r="C632" s="151" t="s">
        <v>128</v>
      </c>
      <c r="D632" s="59" t="s">
        <v>3</v>
      </c>
      <c r="E632" s="51"/>
      <c r="F632" s="51"/>
      <c r="G632" s="51"/>
      <c r="H632" s="51"/>
      <c r="I632" s="51"/>
      <c r="J632" s="52">
        <f>H632+I632</f>
        <v>0</v>
      </c>
      <c r="K632" s="51"/>
      <c r="L632" s="51"/>
      <c r="M632" s="52">
        <f>K632+L632</f>
        <v>0</v>
      </c>
      <c r="N632" s="51"/>
      <c r="O632" s="52">
        <f>M632+N632</f>
        <v>0</v>
      </c>
    </row>
    <row r="633" spans="1:15" hidden="1">
      <c r="A633" s="50">
        <f t="shared" si="217"/>
        <v>3</v>
      </c>
      <c r="B633" s="150"/>
      <c r="C633" s="152" t="s">
        <v>445</v>
      </c>
      <c r="D633" s="117" t="s">
        <v>446</v>
      </c>
      <c r="E633" s="11">
        <f>SUBTOTAL(9,E634:E638)</f>
        <v>0</v>
      </c>
      <c r="F633" s="11">
        <f>SUBTOTAL(9,F634:F638)</f>
        <v>0</v>
      </c>
      <c r="G633" s="11">
        <f>SUBTOTAL(9,G634:G638)</f>
        <v>0</v>
      </c>
      <c r="H633" s="11">
        <f>SUBTOTAL(9,H634:H638)</f>
        <v>0</v>
      </c>
      <c r="I633" s="11">
        <f t="shared" ref="I633:N633" si="222">SUBTOTAL(9,I634:I638)</f>
        <v>0</v>
      </c>
      <c r="J633" s="11">
        <f t="shared" si="222"/>
        <v>0</v>
      </c>
      <c r="K633" s="11">
        <f t="shared" si="222"/>
        <v>0</v>
      </c>
      <c r="L633" s="11">
        <f t="shared" si="222"/>
        <v>0</v>
      </c>
      <c r="M633" s="11">
        <f t="shared" si="222"/>
        <v>0</v>
      </c>
      <c r="N633" s="11">
        <f t="shared" si="222"/>
        <v>0</v>
      </c>
      <c r="O633" s="11">
        <f>SUBTOTAL(9,O634:O638)</f>
        <v>0</v>
      </c>
    </row>
    <row r="634" spans="1:15" ht="25.5" hidden="1">
      <c r="A634" s="50">
        <f t="shared" si="217"/>
        <v>3</v>
      </c>
      <c r="B634" s="150"/>
      <c r="C634" s="149" t="s">
        <v>129</v>
      </c>
      <c r="D634" s="60" t="s">
        <v>37</v>
      </c>
      <c r="E634" s="51"/>
      <c r="F634" s="51"/>
      <c r="G634" s="51"/>
      <c r="H634" s="51"/>
      <c r="I634" s="51"/>
      <c r="J634" s="52">
        <f t="shared" ref="J634:J639" si="223">H634+I634</f>
        <v>0</v>
      </c>
      <c r="K634" s="51"/>
      <c r="L634" s="51"/>
      <c r="M634" s="52">
        <f t="shared" ref="M634:M639" si="224">K634+L634</f>
        <v>0</v>
      </c>
      <c r="N634" s="51"/>
      <c r="O634" s="52">
        <f t="shared" ref="O634:O639" si="225">M634+N634</f>
        <v>0</v>
      </c>
    </row>
    <row r="635" spans="1:15" ht="25.5" hidden="1">
      <c r="A635" s="50">
        <f t="shared" si="217"/>
        <v>3</v>
      </c>
      <c r="B635" s="150"/>
      <c r="C635" s="149" t="s">
        <v>130</v>
      </c>
      <c r="D635" s="60" t="s">
        <v>38</v>
      </c>
      <c r="E635" s="51"/>
      <c r="F635" s="51"/>
      <c r="G635" s="51"/>
      <c r="H635" s="51"/>
      <c r="I635" s="51"/>
      <c r="J635" s="52">
        <f t="shared" si="223"/>
        <v>0</v>
      </c>
      <c r="K635" s="51"/>
      <c r="L635" s="51"/>
      <c r="M635" s="52">
        <f t="shared" si="224"/>
        <v>0</v>
      </c>
      <c r="N635" s="51"/>
      <c r="O635" s="52">
        <f t="shared" si="225"/>
        <v>0</v>
      </c>
    </row>
    <row r="636" spans="1:15" hidden="1">
      <c r="A636" s="50">
        <f t="shared" si="217"/>
        <v>3</v>
      </c>
      <c r="B636" s="150"/>
      <c r="C636" s="149" t="s">
        <v>131</v>
      </c>
      <c r="D636" s="60" t="s">
        <v>39</v>
      </c>
      <c r="E636" s="51"/>
      <c r="F636" s="51"/>
      <c r="G636" s="51"/>
      <c r="H636" s="51"/>
      <c r="I636" s="51"/>
      <c r="J636" s="52">
        <f t="shared" si="223"/>
        <v>0</v>
      </c>
      <c r="K636" s="51"/>
      <c r="L636" s="51"/>
      <c r="M636" s="52">
        <f t="shared" si="224"/>
        <v>0</v>
      </c>
      <c r="N636" s="51"/>
      <c r="O636" s="52">
        <f t="shared" si="225"/>
        <v>0</v>
      </c>
    </row>
    <row r="637" spans="1:15" hidden="1">
      <c r="A637" s="50">
        <f t="shared" si="217"/>
        <v>3</v>
      </c>
      <c r="B637" s="150"/>
      <c r="C637" s="149" t="s">
        <v>132</v>
      </c>
      <c r="D637" s="60" t="s">
        <v>40</v>
      </c>
      <c r="E637" s="51"/>
      <c r="F637" s="51"/>
      <c r="G637" s="51"/>
      <c r="H637" s="51"/>
      <c r="I637" s="51"/>
      <c r="J637" s="52">
        <f t="shared" si="223"/>
        <v>0</v>
      </c>
      <c r="K637" s="51"/>
      <c r="L637" s="51"/>
      <c r="M637" s="52">
        <f t="shared" si="224"/>
        <v>0</v>
      </c>
      <c r="N637" s="51"/>
      <c r="O637" s="52">
        <f t="shared" si="225"/>
        <v>0</v>
      </c>
    </row>
    <row r="638" spans="1:15" ht="25.5" hidden="1">
      <c r="A638" s="50">
        <f t="shared" si="217"/>
        <v>3</v>
      </c>
      <c r="B638" s="150"/>
      <c r="C638" s="149" t="s">
        <v>133</v>
      </c>
      <c r="D638" s="60" t="s">
        <v>41</v>
      </c>
      <c r="E638" s="51"/>
      <c r="F638" s="51"/>
      <c r="G638" s="51"/>
      <c r="H638" s="51"/>
      <c r="I638" s="51"/>
      <c r="J638" s="52">
        <f t="shared" si="223"/>
        <v>0</v>
      </c>
      <c r="K638" s="51"/>
      <c r="L638" s="51"/>
      <c r="M638" s="52">
        <f t="shared" si="224"/>
        <v>0</v>
      </c>
      <c r="N638" s="51"/>
      <c r="O638" s="52">
        <f t="shared" si="225"/>
        <v>0</v>
      </c>
    </row>
    <row r="639" spans="1:15" hidden="1">
      <c r="A639" s="50">
        <f t="shared" si="217"/>
        <v>3</v>
      </c>
      <c r="B639" s="150"/>
      <c r="C639" s="149" t="s">
        <v>447</v>
      </c>
      <c r="D639" s="60" t="s">
        <v>4</v>
      </c>
      <c r="E639" s="51"/>
      <c r="F639" s="51"/>
      <c r="G639" s="51"/>
      <c r="H639" s="51"/>
      <c r="I639" s="51"/>
      <c r="J639" s="52">
        <f t="shared" si="223"/>
        <v>0</v>
      </c>
      <c r="K639" s="51"/>
      <c r="L639" s="51"/>
      <c r="M639" s="52">
        <f t="shared" si="224"/>
        <v>0</v>
      </c>
      <c r="N639" s="51"/>
      <c r="O639" s="52">
        <f t="shared" si="225"/>
        <v>0</v>
      </c>
    </row>
    <row r="640" spans="1:15" hidden="1">
      <c r="A640" s="50">
        <f t="shared" si="217"/>
        <v>3</v>
      </c>
      <c r="B640" s="147"/>
      <c r="C640" s="146" t="s">
        <v>134</v>
      </c>
      <c r="D640" s="56"/>
      <c r="E640" s="11">
        <f>SUBTOTAL(9,E641:E644)</f>
        <v>0</v>
      </c>
      <c r="F640" s="11">
        <f>SUBTOTAL(9,F641:F644)</f>
        <v>0</v>
      </c>
      <c r="G640" s="11">
        <f>SUBTOTAL(9,G641:G644)</f>
        <v>0</v>
      </c>
      <c r="H640" s="11">
        <f>SUBTOTAL(9,H641:H644)</f>
        <v>0</v>
      </c>
      <c r="I640" s="11">
        <f t="shared" ref="I640:N640" si="226">SUBTOTAL(9,I641:I644)</f>
        <v>0</v>
      </c>
      <c r="J640" s="11">
        <f t="shared" si="226"/>
        <v>0</v>
      </c>
      <c r="K640" s="11">
        <f t="shared" si="226"/>
        <v>0</v>
      </c>
      <c r="L640" s="11">
        <f t="shared" si="226"/>
        <v>0</v>
      </c>
      <c r="M640" s="11">
        <f t="shared" si="226"/>
        <v>0</v>
      </c>
      <c r="N640" s="11">
        <f t="shared" si="226"/>
        <v>0</v>
      </c>
      <c r="O640" s="11">
        <f>SUBTOTAL(9,O641:O644)</f>
        <v>0</v>
      </c>
    </row>
    <row r="641" spans="1:15" hidden="1">
      <c r="A641" s="50">
        <f t="shared" si="217"/>
        <v>3</v>
      </c>
      <c r="B641" s="150"/>
      <c r="C641" s="151" t="s">
        <v>135</v>
      </c>
      <c r="D641" s="59" t="s">
        <v>5</v>
      </c>
      <c r="E641" s="51"/>
      <c r="F641" s="51"/>
      <c r="G641" s="51"/>
      <c r="H641" s="51"/>
      <c r="I641" s="51"/>
      <c r="J641" s="52">
        <f>H641+I641</f>
        <v>0</v>
      </c>
      <c r="K641" s="51"/>
      <c r="L641" s="51"/>
      <c r="M641" s="52">
        <f>K641+L641</f>
        <v>0</v>
      </c>
      <c r="N641" s="51"/>
      <c r="O641" s="52">
        <f>M641+N641</f>
        <v>0</v>
      </c>
    </row>
    <row r="642" spans="1:15" hidden="1">
      <c r="A642" s="50">
        <f t="shared" si="217"/>
        <v>3</v>
      </c>
      <c r="B642" s="153"/>
      <c r="C642" s="154" t="s">
        <v>448</v>
      </c>
      <c r="D642" s="118" t="s">
        <v>173</v>
      </c>
      <c r="E642" s="51"/>
      <c r="F642" s="51"/>
      <c r="G642" s="51"/>
      <c r="H642" s="51"/>
      <c r="I642" s="51"/>
      <c r="J642" s="52">
        <f>H642+I642</f>
        <v>0</v>
      </c>
      <c r="K642" s="51"/>
      <c r="L642" s="51"/>
      <c r="M642" s="52">
        <f>K642+L642</f>
        <v>0</v>
      </c>
      <c r="N642" s="51"/>
      <c r="O642" s="52">
        <f>M642+N642</f>
        <v>0</v>
      </c>
    </row>
    <row r="643" spans="1:15" hidden="1">
      <c r="A643" s="50">
        <f t="shared" si="217"/>
        <v>3</v>
      </c>
      <c r="B643" s="153"/>
      <c r="C643" s="155" t="s">
        <v>557</v>
      </c>
      <c r="D643" s="137" t="s">
        <v>8</v>
      </c>
      <c r="E643" s="51"/>
      <c r="F643" s="51"/>
      <c r="G643" s="51"/>
      <c r="H643" s="51"/>
      <c r="I643" s="51"/>
      <c r="J643" s="52">
        <f>H643+I643</f>
        <v>0</v>
      </c>
      <c r="K643" s="51"/>
      <c r="L643" s="51"/>
      <c r="M643" s="52">
        <f>K643+L643</f>
        <v>0</v>
      </c>
      <c r="N643" s="51"/>
      <c r="O643" s="52">
        <f>M643+N643</f>
        <v>0</v>
      </c>
    </row>
    <row r="644" spans="1:15" ht="25.5" hidden="1">
      <c r="A644" s="50">
        <f t="shared" si="217"/>
        <v>3</v>
      </c>
      <c r="B644" s="153"/>
      <c r="C644" s="155" t="s">
        <v>139</v>
      </c>
      <c r="D644" s="136" t="s">
        <v>10</v>
      </c>
      <c r="E644" s="51"/>
      <c r="F644" s="51"/>
      <c r="G644" s="51"/>
      <c r="H644" s="51"/>
      <c r="I644" s="51"/>
      <c r="J644" s="52">
        <f>H644+I644</f>
        <v>0</v>
      </c>
      <c r="K644" s="51"/>
      <c r="L644" s="51"/>
      <c r="M644" s="52">
        <f>K644+L644</f>
        <v>0</v>
      </c>
      <c r="N644" s="51"/>
      <c r="O644" s="52">
        <f>M644+N644</f>
        <v>0</v>
      </c>
    </row>
    <row r="645" spans="1:15" hidden="1">
      <c r="A645" s="50">
        <f t="shared" si="217"/>
        <v>3</v>
      </c>
      <c r="B645" s="156"/>
      <c r="C645" s="157" t="s">
        <v>140</v>
      </c>
      <c r="D645" s="136"/>
      <c r="E645" s="11">
        <f>SUBTOTAL(9,E646:E650)</f>
        <v>0</v>
      </c>
      <c r="F645" s="11">
        <f>SUBTOTAL(9,F646:F650)</f>
        <v>0</v>
      </c>
      <c r="G645" s="11">
        <f>SUBTOTAL(9,G646:G650)</f>
        <v>0</v>
      </c>
      <c r="H645" s="11">
        <f>SUBTOTAL(9,H646:H650)</f>
        <v>0</v>
      </c>
      <c r="I645" s="11">
        <f t="shared" ref="I645:N645" si="227">SUBTOTAL(9,I646:I650)</f>
        <v>0</v>
      </c>
      <c r="J645" s="11">
        <f t="shared" si="227"/>
        <v>0</v>
      </c>
      <c r="K645" s="11">
        <f t="shared" si="227"/>
        <v>0</v>
      </c>
      <c r="L645" s="11">
        <f t="shared" si="227"/>
        <v>0</v>
      </c>
      <c r="M645" s="11">
        <f t="shared" si="227"/>
        <v>0</v>
      </c>
      <c r="N645" s="11">
        <f t="shared" si="227"/>
        <v>0</v>
      </c>
      <c r="O645" s="11">
        <f>SUBTOTAL(9,O646:O650)</f>
        <v>0</v>
      </c>
    </row>
    <row r="646" spans="1:15" hidden="1">
      <c r="A646" s="50">
        <f t="shared" si="217"/>
        <v>3</v>
      </c>
      <c r="B646" s="153"/>
      <c r="C646" s="155" t="s">
        <v>141</v>
      </c>
      <c r="D646" s="137" t="s">
        <v>71</v>
      </c>
      <c r="E646" s="51"/>
      <c r="F646" s="51"/>
      <c r="G646" s="51"/>
      <c r="H646" s="51"/>
      <c r="I646" s="51"/>
      <c r="J646" s="52">
        <f>H646+I646</f>
        <v>0</v>
      </c>
      <c r="K646" s="51"/>
      <c r="L646" s="51"/>
      <c r="M646" s="52">
        <f>K646+L646</f>
        <v>0</v>
      </c>
      <c r="N646" s="51"/>
      <c r="O646" s="52">
        <f>M646+N646</f>
        <v>0</v>
      </c>
    </row>
    <row r="647" spans="1:15" hidden="1">
      <c r="A647" s="50">
        <f t="shared" si="217"/>
        <v>3</v>
      </c>
      <c r="B647" s="153"/>
      <c r="C647" s="155" t="s">
        <v>142</v>
      </c>
      <c r="D647" s="137" t="s">
        <v>73</v>
      </c>
      <c r="E647" s="51"/>
      <c r="F647" s="51"/>
      <c r="G647" s="51"/>
      <c r="H647" s="51"/>
      <c r="I647" s="51"/>
      <c r="J647" s="52">
        <f>H647+I647</f>
        <v>0</v>
      </c>
      <c r="K647" s="51"/>
      <c r="L647" s="51"/>
      <c r="M647" s="52">
        <f>K647+L647</f>
        <v>0</v>
      </c>
      <c r="N647" s="51"/>
      <c r="O647" s="52">
        <f>M647+N647</f>
        <v>0</v>
      </c>
    </row>
    <row r="648" spans="1:15" hidden="1">
      <c r="A648" s="50">
        <f t="shared" si="217"/>
        <v>3</v>
      </c>
      <c r="B648" s="153"/>
      <c r="C648" s="155" t="s">
        <v>143</v>
      </c>
      <c r="D648" s="137" t="s">
        <v>75</v>
      </c>
      <c r="E648" s="51"/>
      <c r="F648" s="51"/>
      <c r="G648" s="51"/>
      <c r="H648" s="51"/>
      <c r="I648" s="51"/>
      <c r="J648" s="52">
        <f>H648+I648</f>
        <v>0</v>
      </c>
      <c r="K648" s="51"/>
      <c r="L648" s="51"/>
      <c r="M648" s="52">
        <f>K648+L648</f>
        <v>0</v>
      </c>
      <c r="N648" s="51"/>
      <c r="O648" s="52">
        <f>M648+N648</f>
        <v>0</v>
      </c>
    </row>
    <row r="649" spans="1:15" hidden="1">
      <c r="A649" s="50">
        <f t="shared" si="217"/>
        <v>3</v>
      </c>
      <c r="B649" s="153"/>
      <c r="C649" s="155" t="s">
        <v>144</v>
      </c>
      <c r="D649" s="137" t="s">
        <v>77</v>
      </c>
      <c r="E649" s="51"/>
      <c r="F649" s="51"/>
      <c r="G649" s="51"/>
      <c r="H649" s="51"/>
      <c r="I649" s="51"/>
      <c r="J649" s="52">
        <f>H649+I649</f>
        <v>0</v>
      </c>
      <c r="K649" s="51"/>
      <c r="L649" s="51"/>
      <c r="M649" s="52">
        <f>K649+L649</f>
        <v>0</v>
      </c>
      <c r="N649" s="51"/>
      <c r="O649" s="52">
        <f>M649+N649</f>
        <v>0</v>
      </c>
    </row>
    <row r="650" spans="1:15" hidden="1">
      <c r="A650" s="50">
        <f t="shared" si="217"/>
        <v>3</v>
      </c>
      <c r="B650" s="153"/>
      <c r="C650" s="155" t="s">
        <v>145</v>
      </c>
      <c r="D650" s="137" t="s">
        <v>28</v>
      </c>
      <c r="E650" s="51"/>
      <c r="F650" s="51"/>
      <c r="G650" s="51"/>
      <c r="H650" s="51"/>
      <c r="I650" s="51"/>
      <c r="J650" s="52">
        <f>H650+I650</f>
        <v>0</v>
      </c>
      <c r="K650" s="51"/>
      <c r="L650" s="51"/>
      <c r="M650" s="52">
        <f>K650+L650</f>
        <v>0</v>
      </c>
      <c r="N650" s="51"/>
      <c r="O650" s="52">
        <f>M650+N650</f>
        <v>0</v>
      </c>
    </row>
    <row r="651" spans="1:15" s="57" customFormat="1" hidden="1">
      <c r="A651" s="50">
        <f t="shared" si="217"/>
        <v>3</v>
      </c>
      <c r="B651" s="145" t="s">
        <v>146</v>
      </c>
      <c r="C651" s="157" t="s">
        <v>147</v>
      </c>
      <c r="D651" s="56"/>
      <c r="E651" s="11">
        <f>SUBTOTAL(9,E652:E681)</f>
        <v>0</v>
      </c>
      <c r="F651" s="11">
        <f>SUBTOTAL(9,F652:F681)</f>
        <v>0</v>
      </c>
      <c r="G651" s="11">
        <f>SUBTOTAL(9,G652:G681)</f>
        <v>0</v>
      </c>
      <c r="H651" s="11">
        <f>SUBTOTAL(9,H652:H681)</f>
        <v>0</v>
      </c>
      <c r="I651" s="11">
        <f t="shared" ref="I651:N651" si="228">SUBTOTAL(9,I652:I681)</f>
        <v>0</v>
      </c>
      <c r="J651" s="11">
        <f t="shared" si="228"/>
        <v>0</v>
      </c>
      <c r="K651" s="11">
        <f t="shared" si="228"/>
        <v>0</v>
      </c>
      <c r="L651" s="11">
        <f t="shared" si="228"/>
        <v>0</v>
      </c>
      <c r="M651" s="11">
        <f t="shared" si="228"/>
        <v>0</v>
      </c>
      <c r="N651" s="11">
        <f t="shared" si="228"/>
        <v>0</v>
      </c>
      <c r="O651" s="11">
        <f>SUBTOTAL(9,O652:O681)</f>
        <v>0</v>
      </c>
    </row>
    <row r="652" spans="1:15" s="57" customFormat="1" hidden="1">
      <c r="A652" s="50">
        <f t="shared" si="217"/>
        <v>3</v>
      </c>
      <c r="B652" s="156"/>
      <c r="C652" s="158" t="s">
        <v>26</v>
      </c>
      <c r="D652" s="56"/>
      <c r="E652" s="11">
        <f>SUBTOTAL(9,E653:E672)</f>
        <v>0</v>
      </c>
      <c r="F652" s="11">
        <f t="shared" ref="F652:O652" si="229">SUBTOTAL(9,F653:F672)</f>
        <v>0</v>
      </c>
      <c r="G652" s="11">
        <f t="shared" si="229"/>
        <v>0</v>
      </c>
      <c r="H652" s="11">
        <f t="shared" si="229"/>
        <v>0</v>
      </c>
      <c r="I652" s="11">
        <f t="shared" si="229"/>
        <v>0</v>
      </c>
      <c r="J652" s="11">
        <f t="shared" si="229"/>
        <v>0</v>
      </c>
      <c r="K652" s="11">
        <f t="shared" si="229"/>
        <v>0</v>
      </c>
      <c r="L652" s="11">
        <f t="shared" si="229"/>
        <v>0</v>
      </c>
      <c r="M652" s="11">
        <f t="shared" si="229"/>
        <v>0</v>
      </c>
      <c r="N652" s="11">
        <f t="shared" si="229"/>
        <v>0</v>
      </c>
      <c r="O652" s="11">
        <f t="shared" si="229"/>
        <v>0</v>
      </c>
    </row>
    <row r="653" spans="1:15" s="57" customFormat="1" hidden="1">
      <c r="A653" s="50">
        <f t="shared" si="217"/>
        <v>3</v>
      </c>
      <c r="B653" s="150"/>
      <c r="C653" s="161" t="s">
        <v>770</v>
      </c>
      <c r="D653" s="56"/>
      <c r="E653" s="11">
        <f>SUBTOTAL(9,E654:E664)</f>
        <v>0</v>
      </c>
      <c r="F653" s="11">
        <f t="shared" ref="F653:O653" si="230">SUBTOTAL(9,F654:F664)</f>
        <v>0</v>
      </c>
      <c r="G653" s="11">
        <f t="shared" si="230"/>
        <v>0</v>
      </c>
      <c r="H653" s="11">
        <f t="shared" si="230"/>
        <v>0</v>
      </c>
      <c r="I653" s="11">
        <f t="shared" si="230"/>
        <v>0</v>
      </c>
      <c r="J653" s="11">
        <f t="shared" si="230"/>
        <v>0</v>
      </c>
      <c r="K653" s="11">
        <f t="shared" si="230"/>
        <v>0</v>
      </c>
      <c r="L653" s="11">
        <f t="shared" si="230"/>
        <v>0</v>
      </c>
      <c r="M653" s="11">
        <f t="shared" si="230"/>
        <v>0</v>
      </c>
      <c r="N653" s="11">
        <f t="shared" si="230"/>
        <v>0</v>
      </c>
      <c r="O653" s="11">
        <f t="shared" si="230"/>
        <v>0</v>
      </c>
    </row>
    <row r="654" spans="1:15" s="57" customFormat="1" ht="25.5" hidden="1">
      <c r="A654" s="50">
        <f t="shared" si="217"/>
        <v>3</v>
      </c>
      <c r="B654" s="150"/>
      <c r="C654" s="160" t="s">
        <v>771</v>
      </c>
      <c r="D654" s="58" t="s">
        <v>2</v>
      </c>
      <c r="E654" s="11">
        <f>SUBTOTAL(9,E655:E656)</f>
        <v>0</v>
      </c>
      <c r="F654" s="11">
        <f t="shared" ref="F654:O654" si="231">SUBTOTAL(9,F655:F656)</f>
        <v>0</v>
      </c>
      <c r="G654" s="11">
        <f t="shared" si="231"/>
        <v>0</v>
      </c>
      <c r="H654" s="11">
        <f t="shared" si="231"/>
        <v>0</v>
      </c>
      <c r="I654" s="11">
        <f t="shared" si="231"/>
        <v>0</v>
      </c>
      <c r="J654" s="11">
        <f t="shared" si="231"/>
        <v>0</v>
      </c>
      <c r="K654" s="11">
        <f t="shared" si="231"/>
        <v>0</v>
      </c>
      <c r="L654" s="11">
        <f t="shared" si="231"/>
        <v>0</v>
      </c>
      <c r="M654" s="11">
        <f t="shared" si="231"/>
        <v>0</v>
      </c>
      <c r="N654" s="11">
        <f t="shared" si="231"/>
        <v>0</v>
      </c>
      <c r="O654" s="11">
        <f t="shared" si="231"/>
        <v>0</v>
      </c>
    </row>
    <row r="655" spans="1:15" s="57" customFormat="1" ht="25.5" hidden="1">
      <c r="A655" s="50">
        <f t="shared" si="217"/>
        <v>3</v>
      </c>
      <c r="B655" s="150"/>
      <c r="C655" s="260" t="s">
        <v>772</v>
      </c>
      <c r="D655" s="58" t="s">
        <v>302</v>
      </c>
      <c r="E655" s="51"/>
      <c r="F655" s="51"/>
      <c r="G655" s="51"/>
      <c r="H655" s="51"/>
      <c r="I655" s="51"/>
      <c r="J655" s="52">
        <f>H655+I655</f>
        <v>0</v>
      </c>
      <c r="K655" s="51"/>
      <c r="L655" s="51"/>
      <c r="M655" s="52">
        <f>K655+L655</f>
        <v>0</v>
      </c>
      <c r="N655" s="51"/>
      <c r="O655" s="52">
        <f>M655+N655</f>
        <v>0</v>
      </c>
    </row>
    <row r="656" spans="1:15" s="57" customFormat="1" ht="25.5" hidden="1">
      <c r="A656" s="50">
        <f t="shared" si="217"/>
        <v>3</v>
      </c>
      <c r="B656" s="150"/>
      <c r="C656" s="260" t="s">
        <v>773</v>
      </c>
      <c r="D656" s="58" t="s">
        <v>304</v>
      </c>
      <c r="E656" s="51"/>
      <c r="F656" s="51"/>
      <c r="G656" s="51"/>
      <c r="H656" s="51"/>
      <c r="I656" s="51"/>
      <c r="J656" s="52">
        <f>H656+I656</f>
        <v>0</v>
      </c>
      <c r="K656" s="51"/>
      <c r="L656" s="51"/>
      <c r="M656" s="52">
        <f>K656+L656</f>
        <v>0</v>
      </c>
      <c r="N656" s="51"/>
      <c r="O656" s="52">
        <f>M656+N656</f>
        <v>0</v>
      </c>
    </row>
    <row r="657" spans="1:15" s="57" customFormat="1" hidden="1">
      <c r="A657" s="50">
        <f t="shared" si="217"/>
        <v>3</v>
      </c>
      <c r="B657" s="150"/>
      <c r="C657" s="258" t="s">
        <v>42</v>
      </c>
      <c r="D657" s="59" t="s">
        <v>3</v>
      </c>
      <c r="E657" s="51"/>
      <c r="F657" s="51"/>
      <c r="G657" s="51"/>
      <c r="H657" s="51"/>
      <c r="I657" s="51"/>
      <c r="J657" s="52">
        <f>H657+I657</f>
        <v>0</v>
      </c>
      <c r="K657" s="51"/>
      <c r="L657" s="51"/>
      <c r="M657" s="52">
        <f>K657+L657</f>
        <v>0</v>
      </c>
      <c r="N657" s="51"/>
      <c r="O657" s="52">
        <f>M657+N657</f>
        <v>0</v>
      </c>
    </row>
    <row r="658" spans="1:15" s="57" customFormat="1" hidden="1">
      <c r="A658" s="50">
        <f t="shared" si="217"/>
        <v>3</v>
      </c>
      <c r="B658" s="150"/>
      <c r="C658" s="259" t="s">
        <v>449</v>
      </c>
      <c r="D658" s="117" t="s">
        <v>446</v>
      </c>
      <c r="E658" s="11">
        <f>SUBTOTAL(9,E659:E663)</f>
        <v>0</v>
      </c>
      <c r="F658" s="11">
        <f>SUBTOTAL(9,F659:F663)</f>
        <v>0</v>
      </c>
      <c r="G658" s="11">
        <f>SUBTOTAL(9,G659:G663)</f>
        <v>0</v>
      </c>
      <c r="H658" s="11">
        <f>SUBTOTAL(9,H659:H663)</f>
        <v>0</v>
      </c>
      <c r="I658" s="11">
        <f t="shared" ref="I658:N658" si="232">SUBTOTAL(9,I659:I663)</f>
        <v>0</v>
      </c>
      <c r="J658" s="11">
        <f t="shared" si="232"/>
        <v>0</v>
      </c>
      <c r="K658" s="11">
        <f t="shared" si="232"/>
        <v>0</v>
      </c>
      <c r="L658" s="11">
        <f t="shared" si="232"/>
        <v>0</v>
      </c>
      <c r="M658" s="11">
        <f t="shared" si="232"/>
        <v>0</v>
      </c>
      <c r="N658" s="11">
        <f t="shared" si="232"/>
        <v>0</v>
      </c>
      <c r="O658" s="11">
        <f>SUBTOTAL(9,O659:O663)</f>
        <v>0</v>
      </c>
    </row>
    <row r="659" spans="1:15" s="57" customFormat="1" ht="25.5" hidden="1">
      <c r="A659" s="50">
        <f t="shared" si="217"/>
        <v>3</v>
      </c>
      <c r="B659" s="150"/>
      <c r="C659" s="260" t="s">
        <v>153</v>
      </c>
      <c r="D659" s="60" t="s">
        <v>37</v>
      </c>
      <c r="E659" s="51"/>
      <c r="F659" s="51"/>
      <c r="G659" s="51"/>
      <c r="H659" s="51"/>
      <c r="I659" s="51"/>
      <c r="J659" s="52">
        <f t="shared" ref="J659:J672" si="233">H659+I659</f>
        <v>0</v>
      </c>
      <c r="K659" s="51"/>
      <c r="L659" s="51"/>
      <c r="M659" s="52">
        <f t="shared" ref="M659:M672" si="234">K659+L659</f>
        <v>0</v>
      </c>
      <c r="N659" s="51"/>
      <c r="O659" s="52">
        <f t="shared" ref="O659:O672" si="235">M659+N659</f>
        <v>0</v>
      </c>
    </row>
    <row r="660" spans="1:15" s="57" customFormat="1" ht="25.5" hidden="1">
      <c r="A660" s="50">
        <f t="shared" si="217"/>
        <v>3</v>
      </c>
      <c r="B660" s="150"/>
      <c r="C660" s="260" t="s">
        <v>154</v>
      </c>
      <c r="D660" s="60" t="s">
        <v>38</v>
      </c>
      <c r="E660" s="51"/>
      <c r="F660" s="51"/>
      <c r="G660" s="51"/>
      <c r="H660" s="51"/>
      <c r="I660" s="51"/>
      <c r="J660" s="52">
        <f t="shared" si="233"/>
        <v>0</v>
      </c>
      <c r="K660" s="51"/>
      <c r="L660" s="51"/>
      <c r="M660" s="52">
        <f t="shared" si="234"/>
        <v>0</v>
      </c>
      <c r="N660" s="51"/>
      <c r="O660" s="52">
        <f t="shared" si="235"/>
        <v>0</v>
      </c>
    </row>
    <row r="661" spans="1:15" s="57" customFormat="1" hidden="1">
      <c r="A661" s="50">
        <f t="shared" si="217"/>
        <v>3</v>
      </c>
      <c r="B661" s="150"/>
      <c r="C661" s="260" t="s">
        <v>155</v>
      </c>
      <c r="D661" s="60" t="s">
        <v>39</v>
      </c>
      <c r="E661" s="51"/>
      <c r="F661" s="51"/>
      <c r="G661" s="51"/>
      <c r="H661" s="51"/>
      <c r="I661" s="51"/>
      <c r="J661" s="52">
        <f t="shared" si="233"/>
        <v>0</v>
      </c>
      <c r="K661" s="51"/>
      <c r="L661" s="51"/>
      <c r="M661" s="52">
        <f t="shared" si="234"/>
        <v>0</v>
      </c>
      <c r="N661" s="51"/>
      <c r="O661" s="52">
        <f t="shared" si="235"/>
        <v>0</v>
      </c>
    </row>
    <row r="662" spans="1:15" s="57" customFormat="1" ht="25.5" hidden="1">
      <c r="A662" s="50">
        <f t="shared" si="217"/>
        <v>3</v>
      </c>
      <c r="B662" s="150"/>
      <c r="C662" s="260" t="s">
        <v>156</v>
      </c>
      <c r="D662" s="60" t="s">
        <v>40</v>
      </c>
      <c r="E662" s="51"/>
      <c r="F662" s="51"/>
      <c r="G662" s="51"/>
      <c r="H662" s="51"/>
      <c r="I662" s="51"/>
      <c r="J662" s="52">
        <f t="shared" si="233"/>
        <v>0</v>
      </c>
      <c r="K662" s="51"/>
      <c r="L662" s="51"/>
      <c r="M662" s="52">
        <f t="shared" si="234"/>
        <v>0</v>
      </c>
      <c r="N662" s="51"/>
      <c r="O662" s="52">
        <f t="shared" si="235"/>
        <v>0</v>
      </c>
    </row>
    <row r="663" spans="1:15" s="57" customFormat="1" ht="25.5" hidden="1">
      <c r="A663" s="50">
        <f t="shared" si="217"/>
        <v>3</v>
      </c>
      <c r="B663" s="150"/>
      <c r="C663" s="260" t="s">
        <v>157</v>
      </c>
      <c r="D663" s="60" t="s">
        <v>41</v>
      </c>
      <c r="E663" s="51"/>
      <c r="F663" s="51"/>
      <c r="G663" s="51"/>
      <c r="H663" s="51"/>
      <c r="I663" s="51"/>
      <c r="J663" s="52">
        <f t="shared" si="233"/>
        <v>0</v>
      </c>
      <c r="K663" s="51"/>
      <c r="L663" s="51"/>
      <c r="M663" s="52">
        <f t="shared" si="234"/>
        <v>0</v>
      </c>
      <c r="N663" s="51"/>
      <c r="O663" s="52">
        <f t="shared" si="235"/>
        <v>0</v>
      </c>
    </row>
    <row r="664" spans="1:15" s="57" customFormat="1" hidden="1">
      <c r="A664" s="50">
        <f t="shared" si="217"/>
        <v>3</v>
      </c>
      <c r="B664" s="150"/>
      <c r="C664" s="160" t="s">
        <v>158</v>
      </c>
      <c r="D664" s="60" t="s">
        <v>4</v>
      </c>
      <c r="E664" s="51"/>
      <c r="F664" s="51"/>
      <c r="G664" s="51"/>
      <c r="H664" s="51"/>
      <c r="I664" s="51"/>
      <c r="J664" s="52">
        <f t="shared" si="233"/>
        <v>0</v>
      </c>
      <c r="K664" s="51"/>
      <c r="L664" s="51"/>
      <c r="M664" s="52">
        <f t="shared" si="234"/>
        <v>0</v>
      </c>
      <c r="N664" s="51"/>
      <c r="O664" s="52">
        <f t="shared" si="235"/>
        <v>0</v>
      </c>
    </row>
    <row r="665" spans="1:15" s="57" customFormat="1" hidden="1">
      <c r="A665" s="50">
        <f t="shared" si="217"/>
        <v>3</v>
      </c>
      <c r="B665" s="150"/>
      <c r="C665" s="159" t="s">
        <v>19</v>
      </c>
      <c r="D665" s="59" t="s">
        <v>5</v>
      </c>
      <c r="E665" s="51"/>
      <c r="F665" s="51"/>
      <c r="G665" s="51"/>
      <c r="H665" s="51"/>
      <c r="I665" s="51"/>
      <c r="J665" s="52">
        <f t="shared" si="233"/>
        <v>0</v>
      </c>
      <c r="K665" s="51"/>
      <c r="L665" s="51"/>
      <c r="M665" s="52">
        <f t="shared" si="234"/>
        <v>0</v>
      </c>
      <c r="N665" s="51"/>
      <c r="O665" s="52">
        <f t="shared" si="235"/>
        <v>0</v>
      </c>
    </row>
    <row r="666" spans="1:15" s="57" customFormat="1" hidden="1">
      <c r="A666" s="50">
        <f t="shared" si="217"/>
        <v>3</v>
      </c>
      <c r="B666" s="150"/>
      <c r="C666" s="162" t="s">
        <v>450</v>
      </c>
      <c r="D666" s="118" t="s">
        <v>173</v>
      </c>
      <c r="E666" s="51"/>
      <c r="F666" s="51"/>
      <c r="G666" s="51"/>
      <c r="H666" s="51"/>
      <c r="I666" s="51"/>
      <c r="J666" s="52">
        <f t="shared" si="233"/>
        <v>0</v>
      </c>
      <c r="K666" s="51"/>
      <c r="L666" s="51"/>
      <c r="M666" s="52">
        <f t="shared" si="234"/>
        <v>0</v>
      </c>
      <c r="N666" s="51"/>
      <c r="O666" s="52">
        <f t="shared" si="235"/>
        <v>0</v>
      </c>
    </row>
    <row r="667" spans="1:15" s="57" customFormat="1" hidden="1">
      <c r="A667" s="50">
        <f t="shared" si="217"/>
        <v>3</v>
      </c>
      <c r="B667" s="153"/>
      <c r="C667" s="163" t="s">
        <v>29</v>
      </c>
      <c r="D667" s="136" t="s">
        <v>6</v>
      </c>
      <c r="E667" s="51"/>
      <c r="F667" s="51"/>
      <c r="G667" s="51"/>
      <c r="H667" s="51"/>
      <c r="I667" s="51"/>
      <c r="J667" s="52">
        <f t="shared" si="233"/>
        <v>0</v>
      </c>
      <c r="K667" s="51"/>
      <c r="L667" s="51"/>
      <c r="M667" s="52">
        <f t="shared" si="234"/>
        <v>0</v>
      </c>
      <c r="N667" s="51"/>
      <c r="O667" s="52">
        <f t="shared" si="235"/>
        <v>0</v>
      </c>
    </row>
    <row r="668" spans="1:15" s="57" customFormat="1" hidden="1">
      <c r="A668" s="50">
        <f t="shared" si="217"/>
        <v>3</v>
      </c>
      <c r="B668" s="153"/>
      <c r="C668" s="163" t="s">
        <v>21</v>
      </c>
      <c r="D668" s="137" t="s">
        <v>8</v>
      </c>
      <c r="E668" s="51"/>
      <c r="F668" s="51"/>
      <c r="G668" s="51"/>
      <c r="H668" s="51"/>
      <c r="I668" s="51"/>
      <c r="J668" s="52">
        <f>H668+I668</f>
        <v>0</v>
      </c>
      <c r="K668" s="51"/>
      <c r="L668" s="51"/>
      <c r="M668" s="52">
        <f>K668+L668</f>
        <v>0</v>
      </c>
      <c r="N668" s="51"/>
      <c r="O668" s="52">
        <f t="shared" si="235"/>
        <v>0</v>
      </c>
    </row>
    <row r="669" spans="1:15" s="57" customFormat="1" hidden="1">
      <c r="A669" s="50">
        <f t="shared" si="217"/>
        <v>3</v>
      </c>
      <c r="B669" s="153"/>
      <c r="C669" s="163" t="s">
        <v>526</v>
      </c>
      <c r="D669" s="137" t="s">
        <v>31</v>
      </c>
      <c r="E669" s="51"/>
      <c r="F669" s="51"/>
      <c r="G669" s="51"/>
      <c r="H669" s="51"/>
      <c r="I669" s="51"/>
      <c r="J669" s="52">
        <f t="shared" si="233"/>
        <v>0</v>
      </c>
      <c r="K669" s="51"/>
      <c r="L669" s="51"/>
      <c r="M669" s="52">
        <f t="shared" si="234"/>
        <v>0</v>
      </c>
      <c r="N669" s="51"/>
      <c r="O669" s="52">
        <f t="shared" si="235"/>
        <v>0</v>
      </c>
    </row>
    <row r="670" spans="1:15" s="57" customFormat="1" hidden="1">
      <c r="A670" s="50">
        <f t="shared" si="217"/>
        <v>3</v>
      </c>
      <c r="B670" s="153"/>
      <c r="C670" s="163" t="s">
        <v>558</v>
      </c>
      <c r="D670" s="137" t="s">
        <v>559</v>
      </c>
      <c r="E670" s="51"/>
      <c r="F670" s="51"/>
      <c r="G670" s="51"/>
      <c r="H670" s="51"/>
      <c r="I670" s="51"/>
      <c r="J670" s="52">
        <f t="shared" si="233"/>
        <v>0</v>
      </c>
      <c r="K670" s="51"/>
      <c r="L670" s="51"/>
      <c r="M670" s="52">
        <f t="shared" si="234"/>
        <v>0</v>
      </c>
      <c r="N670" s="51"/>
      <c r="O670" s="52">
        <f t="shared" si="235"/>
        <v>0</v>
      </c>
    </row>
    <row r="671" spans="1:15" s="57" customFormat="1" ht="25.5" hidden="1">
      <c r="A671" s="50">
        <f t="shared" si="217"/>
        <v>3</v>
      </c>
      <c r="B671" s="153"/>
      <c r="C671" s="163" t="s">
        <v>528</v>
      </c>
      <c r="D671" s="136" t="s">
        <v>9</v>
      </c>
      <c r="E671" s="51"/>
      <c r="F671" s="51"/>
      <c r="G671" s="51"/>
      <c r="H671" s="51"/>
      <c r="I671" s="51"/>
      <c r="J671" s="52">
        <f t="shared" si="233"/>
        <v>0</v>
      </c>
      <c r="K671" s="51"/>
      <c r="L671" s="51"/>
      <c r="M671" s="52">
        <f t="shared" si="234"/>
        <v>0</v>
      </c>
      <c r="N671" s="51"/>
      <c r="O671" s="52">
        <f t="shared" si="235"/>
        <v>0</v>
      </c>
    </row>
    <row r="672" spans="1:15" s="57" customFormat="1" ht="25.5" hidden="1">
      <c r="A672" s="50">
        <f t="shared" si="217"/>
        <v>3</v>
      </c>
      <c r="B672" s="153"/>
      <c r="C672" s="163" t="s">
        <v>30</v>
      </c>
      <c r="D672" s="136" t="s">
        <v>10</v>
      </c>
      <c r="E672" s="51"/>
      <c r="F672" s="51"/>
      <c r="G672" s="51"/>
      <c r="H672" s="51"/>
      <c r="I672" s="51"/>
      <c r="J672" s="52">
        <f t="shared" si="233"/>
        <v>0</v>
      </c>
      <c r="K672" s="51"/>
      <c r="L672" s="51"/>
      <c r="M672" s="52">
        <f t="shared" si="234"/>
        <v>0</v>
      </c>
      <c r="N672" s="51"/>
      <c r="O672" s="52">
        <f t="shared" si="235"/>
        <v>0</v>
      </c>
    </row>
    <row r="673" spans="1:15" s="57" customFormat="1" hidden="1">
      <c r="A673" s="50">
        <f t="shared" si="217"/>
        <v>3</v>
      </c>
      <c r="B673" s="153"/>
      <c r="C673" s="165" t="s">
        <v>451</v>
      </c>
      <c r="D673" s="138" t="s">
        <v>93</v>
      </c>
      <c r="E673" s="11">
        <f>SUBTOTAL(9,E674:E675)</f>
        <v>0</v>
      </c>
      <c r="F673" s="11">
        <f>SUBTOTAL(9,F674:F675)</f>
        <v>0</v>
      </c>
      <c r="G673" s="11">
        <f>SUBTOTAL(9,G674:G675)</f>
        <v>0</v>
      </c>
      <c r="H673" s="11">
        <f>SUBTOTAL(9,H674:H675)</f>
        <v>0</v>
      </c>
      <c r="I673" s="11">
        <f t="shared" ref="I673:N673" si="236">SUBTOTAL(9,I674:I675)</f>
        <v>0</v>
      </c>
      <c r="J673" s="11">
        <f t="shared" si="236"/>
        <v>0</v>
      </c>
      <c r="K673" s="11">
        <f t="shared" si="236"/>
        <v>0</v>
      </c>
      <c r="L673" s="11">
        <f t="shared" si="236"/>
        <v>0</v>
      </c>
      <c r="M673" s="11">
        <f t="shared" si="236"/>
        <v>0</v>
      </c>
      <c r="N673" s="11">
        <f t="shared" si="236"/>
        <v>0</v>
      </c>
      <c r="O673" s="11">
        <f>SUBTOTAL(9,O674:O675)</f>
        <v>0</v>
      </c>
    </row>
    <row r="674" spans="1:15" s="57" customFormat="1" hidden="1">
      <c r="A674" s="50">
        <f t="shared" si="217"/>
        <v>3</v>
      </c>
      <c r="B674" s="153"/>
      <c r="C674" s="166" t="s">
        <v>452</v>
      </c>
      <c r="D674" s="138" t="s">
        <v>453</v>
      </c>
      <c r="E674" s="51"/>
      <c r="F674" s="51"/>
      <c r="G674" s="51"/>
      <c r="H674" s="51"/>
      <c r="I674" s="51"/>
      <c r="J674" s="52">
        <f>H674+I674</f>
        <v>0</v>
      </c>
      <c r="K674" s="51"/>
      <c r="L674" s="51"/>
      <c r="M674" s="52">
        <f>K674+L674</f>
        <v>0</v>
      </c>
      <c r="N674" s="51"/>
      <c r="O674" s="52">
        <f>M674+N674</f>
        <v>0</v>
      </c>
    </row>
    <row r="675" spans="1:15" s="57" customFormat="1" hidden="1">
      <c r="A675" s="50">
        <f t="shared" si="217"/>
        <v>3</v>
      </c>
      <c r="B675" s="153"/>
      <c r="C675" s="166" t="s">
        <v>454</v>
      </c>
      <c r="D675" s="138" t="s">
        <v>455</v>
      </c>
      <c r="E675" s="51"/>
      <c r="F675" s="51"/>
      <c r="G675" s="51"/>
      <c r="H675" s="51"/>
      <c r="I675" s="51"/>
      <c r="J675" s="52">
        <f>H675+I675</f>
        <v>0</v>
      </c>
      <c r="K675" s="51"/>
      <c r="L675" s="51"/>
      <c r="M675" s="52">
        <f>K675+L675</f>
        <v>0</v>
      </c>
      <c r="N675" s="51"/>
      <c r="O675" s="52">
        <f>M675+N675</f>
        <v>0</v>
      </c>
    </row>
    <row r="676" spans="1:15" s="57" customFormat="1" hidden="1">
      <c r="A676" s="50">
        <f t="shared" si="217"/>
        <v>3</v>
      </c>
      <c r="B676" s="156"/>
      <c r="C676" s="158" t="s">
        <v>32</v>
      </c>
      <c r="D676" s="136"/>
      <c r="E676" s="11">
        <f>SUBTOTAL(9,E677:E681)</f>
        <v>0</v>
      </c>
      <c r="F676" s="11">
        <f>SUBTOTAL(9,F677:F681)</f>
        <v>0</v>
      </c>
      <c r="G676" s="11">
        <f>SUBTOTAL(9,G677:G681)</f>
        <v>0</v>
      </c>
      <c r="H676" s="11">
        <f>SUBTOTAL(9,H677:H681)</f>
        <v>0</v>
      </c>
      <c r="I676" s="11">
        <f t="shared" ref="I676:N676" si="237">SUBTOTAL(9,I677:I681)</f>
        <v>0</v>
      </c>
      <c r="J676" s="11">
        <f t="shared" si="237"/>
        <v>0</v>
      </c>
      <c r="K676" s="11">
        <f t="shared" si="237"/>
        <v>0</v>
      </c>
      <c r="L676" s="11">
        <f t="shared" si="237"/>
        <v>0</v>
      </c>
      <c r="M676" s="11">
        <f t="shared" si="237"/>
        <v>0</v>
      </c>
      <c r="N676" s="11">
        <f t="shared" si="237"/>
        <v>0</v>
      </c>
      <c r="O676" s="11">
        <f>SUBTOTAL(9,O677:O681)</f>
        <v>0</v>
      </c>
    </row>
    <row r="677" spans="1:15" s="57" customFormat="1" hidden="1">
      <c r="A677" s="50">
        <f t="shared" si="217"/>
        <v>3</v>
      </c>
      <c r="B677" s="153"/>
      <c r="C677" s="163" t="s">
        <v>70</v>
      </c>
      <c r="D677" s="137" t="s">
        <v>71</v>
      </c>
      <c r="E677" s="51"/>
      <c r="F677" s="51"/>
      <c r="G677" s="51"/>
      <c r="H677" s="51"/>
      <c r="I677" s="51"/>
      <c r="J677" s="52">
        <f>H677+I677</f>
        <v>0</v>
      </c>
      <c r="K677" s="51"/>
      <c r="L677" s="51"/>
      <c r="M677" s="52">
        <f>K677+L677</f>
        <v>0</v>
      </c>
      <c r="N677" s="51"/>
      <c r="O677" s="52">
        <f>M677+N677</f>
        <v>0</v>
      </c>
    </row>
    <row r="678" spans="1:15" s="57" customFormat="1" hidden="1">
      <c r="A678" s="50">
        <f t="shared" si="217"/>
        <v>3</v>
      </c>
      <c r="B678" s="153"/>
      <c r="C678" s="163" t="s">
        <v>72</v>
      </c>
      <c r="D678" s="137" t="s">
        <v>73</v>
      </c>
      <c r="E678" s="51"/>
      <c r="F678" s="51"/>
      <c r="G678" s="51"/>
      <c r="H678" s="51"/>
      <c r="I678" s="51"/>
      <c r="J678" s="52">
        <f>H678+I678</f>
        <v>0</v>
      </c>
      <c r="K678" s="51"/>
      <c r="L678" s="51"/>
      <c r="M678" s="52">
        <f>K678+L678</f>
        <v>0</v>
      </c>
      <c r="N678" s="51"/>
      <c r="O678" s="52">
        <f>M678+N678</f>
        <v>0</v>
      </c>
    </row>
    <row r="679" spans="1:15" s="57" customFormat="1" hidden="1">
      <c r="A679" s="50">
        <f t="shared" si="217"/>
        <v>3</v>
      </c>
      <c r="B679" s="153"/>
      <c r="C679" s="163" t="s">
        <v>74</v>
      </c>
      <c r="D679" s="137" t="s">
        <v>75</v>
      </c>
      <c r="E679" s="51"/>
      <c r="F679" s="51"/>
      <c r="G679" s="51"/>
      <c r="H679" s="51"/>
      <c r="I679" s="51"/>
      <c r="J679" s="52">
        <f>H679+I679</f>
        <v>0</v>
      </c>
      <c r="K679" s="51"/>
      <c r="L679" s="51"/>
      <c r="M679" s="52">
        <f>K679+L679</f>
        <v>0</v>
      </c>
      <c r="N679" s="51"/>
      <c r="O679" s="52">
        <f>M679+N679</f>
        <v>0</v>
      </c>
    </row>
    <row r="680" spans="1:15" s="57" customFormat="1" hidden="1">
      <c r="A680" s="50">
        <f t="shared" si="217"/>
        <v>3</v>
      </c>
      <c r="B680" s="153"/>
      <c r="C680" s="163" t="s">
        <v>76</v>
      </c>
      <c r="D680" s="137" t="s">
        <v>77</v>
      </c>
      <c r="E680" s="51"/>
      <c r="F680" s="51"/>
      <c r="G680" s="51"/>
      <c r="H680" s="51"/>
      <c r="I680" s="51"/>
      <c r="J680" s="52">
        <f>H680+I680</f>
        <v>0</v>
      </c>
      <c r="K680" s="51"/>
      <c r="L680" s="51"/>
      <c r="M680" s="52">
        <f>K680+L680</f>
        <v>0</v>
      </c>
      <c r="N680" s="51"/>
      <c r="O680" s="52">
        <f>M680+N680</f>
        <v>0</v>
      </c>
    </row>
    <row r="681" spans="1:15" s="57" customFormat="1" hidden="1">
      <c r="A681" s="50">
        <f t="shared" si="217"/>
        <v>3</v>
      </c>
      <c r="B681" s="153"/>
      <c r="C681" s="163" t="s">
        <v>12</v>
      </c>
      <c r="D681" s="137" t="s">
        <v>28</v>
      </c>
      <c r="E681" s="51"/>
      <c r="F681" s="51"/>
      <c r="G681" s="51"/>
      <c r="H681" s="51"/>
      <c r="I681" s="51"/>
      <c r="J681" s="52">
        <f>H681+I681</f>
        <v>0</v>
      </c>
      <c r="K681" s="51"/>
      <c r="L681" s="51"/>
      <c r="M681" s="52">
        <f>K681+L681</f>
        <v>0</v>
      </c>
      <c r="N681" s="51"/>
      <c r="O681" s="52">
        <f>M681+N681</f>
        <v>0</v>
      </c>
    </row>
    <row r="682" spans="1:15" s="57" customFormat="1" hidden="1">
      <c r="A682" s="77">
        <f>A683</f>
        <v>3</v>
      </c>
      <c r="B682" s="153"/>
      <c r="C682" s="155"/>
      <c r="D682" s="137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</row>
    <row r="683" spans="1:15" s="57" customFormat="1" hidden="1">
      <c r="A683" s="105">
        <f>MIN(A684:A693)</f>
        <v>3</v>
      </c>
      <c r="B683" s="153"/>
      <c r="C683" s="157" t="s">
        <v>36</v>
      </c>
      <c r="D683" s="137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</row>
    <row r="684" spans="1:15" s="57" customFormat="1" hidden="1">
      <c r="A684" s="50">
        <f t="shared" ref="A684:A693" si="238">IF(MAX(E684:P684)=0,IF(MIN(E684:P684)=0,3,2),2)</f>
        <v>3</v>
      </c>
      <c r="B684" s="153"/>
      <c r="C684" s="155" t="s">
        <v>78</v>
      </c>
      <c r="D684" s="137"/>
      <c r="E684" s="62">
        <f>E686+E692</f>
        <v>0</v>
      </c>
      <c r="F684" s="62">
        <f>F686+F692</f>
        <v>0</v>
      </c>
      <c r="G684" s="62">
        <f>G686+G692</f>
        <v>0</v>
      </c>
      <c r="H684" s="62">
        <f>H686+H692</f>
        <v>0</v>
      </c>
      <c r="I684" s="62">
        <f t="shared" ref="I684:N684" si="239">I686+I692</f>
        <v>0</v>
      </c>
      <c r="J684" s="62">
        <f t="shared" si="239"/>
        <v>0</v>
      </c>
      <c r="K684" s="62">
        <f t="shared" si="239"/>
        <v>0</v>
      </c>
      <c r="L684" s="62">
        <f t="shared" si="239"/>
        <v>0</v>
      </c>
      <c r="M684" s="62">
        <f t="shared" si="239"/>
        <v>0</v>
      </c>
      <c r="N684" s="62">
        <f t="shared" si="239"/>
        <v>0</v>
      </c>
      <c r="O684" s="62">
        <f>O686+O692</f>
        <v>0</v>
      </c>
    </row>
    <row r="685" spans="1:15" s="57" customFormat="1" hidden="1">
      <c r="A685" s="50">
        <f t="shared" si="238"/>
        <v>3</v>
      </c>
      <c r="B685" s="153"/>
      <c r="C685" s="155" t="s">
        <v>79</v>
      </c>
      <c r="D685" s="137"/>
      <c r="E685" s="62">
        <f>E689+E693</f>
        <v>0</v>
      </c>
      <c r="F685" s="62">
        <f>F689+F693</f>
        <v>0</v>
      </c>
      <c r="G685" s="62">
        <f>G689+G693</f>
        <v>0</v>
      </c>
      <c r="H685" s="62">
        <f>H689+H693</f>
        <v>0</v>
      </c>
      <c r="I685" s="62">
        <f t="shared" ref="I685:N685" si="240">I689+I693</f>
        <v>0</v>
      </c>
      <c r="J685" s="62">
        <f t="shared" si="240"/>
        <v>0</v>
      </c>
      <c r="K685" s="62">
        <f t="shared" si="240"/>
        <v>0</v>
      </c>
      <c r="L685" s="62">
        <f t="shared" si="240"/>
        <v>0</v>
      </c>
      <c r="M685" s="62">
        <f t="shared" si="240"/>
        <v>0</v>
      </c>
      <c r="N685" s="62">
        <f t="shared" si="240"/>
        <v>0</v>
      </c>
      <c r="O685" s="62">
        <f>O689+O693</f>
        <v>0</v>
      </c>
    </row>
    <row r="686" spans="1:15" s="57" customFormat="1" hidden="1">
      <c r="A686" s="50">
        <f t="shared" si="238"/>
        <v>3</v>
      </c>
      <c r="B686" s="153"/>
      <c r="C686" s="155" t="s">
        <v>34</v>
      </c>
      <c r="D686" s="137"/>
      <c r="E686" s="62">
        <f>SUM(E687:E688)</f>
        <v>0</v>
      </c>
      <c r="F686" s="62">
        <f>SUM(F687:F688)</f>
        <v>0</v>
      </c>
      <c r="G686" s="62">
        <f>SUM(G687:G688)</f>
        <v>0</v>
      </c>
      <c r="H686" s="62">
        <f>SUM(H687:H688)</f>
        <v>0</v>
      </c>
      <c r="I686" s="62">
        <f t="shared" ref="I686:N686" si="241">SUM(I687:I688)</f>
        <v>0</v>
      </c>
      <c r="J686" s="62">
        <f t="shared" si="241"/>
        <v>0</v>
      </c>
      <c r="K686" s="62">
        <f t="shared" si="241"/>
        <v>0</v>
      </c>
      <c r="L686" s="62">
        <f t="shared" si="241"/>
        <v>0</v>
      </c>
      <c r="M686" s="62">
        <f t="shared" si="241"/>
        <v>0</v>
      </c>
      <c r="N686" s="62">
        <f t="shared" si="241"/>
        <v>0</v>
      </c>
      <c r="O686" s="62">
        <f>SUM(O687:O688)</f>
        <v>0</v>
      </c>
    </row>
    <row r="687" spans="1:15" s="57" customFormat="1" hidden="1">
      <c r="A687" s="50">
        <f t="shared" si="238"/>
        <v>3</v>
      </c>
      <c r="B687" s="153"/>
      <c r="C687" s="167" t="s">
        <v>80</v>
      </c>
      <c r="D687" s="137"/>
      <c r="E687" s="51"/>
      <c r="F687" s="51"/>
      <c r="G687" s="51"/>
      <c r="H687" s="51"/>
      <c r="I687" s="51"/>
      <c r="J687" s="52">
        <f>H687+I687</f>
        <v>0</v>
      </c>
      <c r="K687" s="51"/>
      <c r="L687" s="51"/>
      <c r="M687" s="52">
        <f>K687+L687</f>
        <v>0</v>
      </c>
      <c r="N687" s="51"/>
      <c r="O687" s="52">
        <f>M687+N687</f>
        <v>0</v>
      </c>
    </row>
    <row r="688" spans="1:15" s="57" customFormat="1" hidden="1">
      <c r="A688" s="50">
        <f t="shared" si="238"/>
        <v>3</v>
      </c>
      <c r="B688" s="153"/>
      <c r="C688" s="167" t="s">
        <v>81</v>
      </c>
      <c r="D688" s="137"/>
      <c r="E688" s="51"/>
      <c r="F688" s="51"/>
      <c r="G688" s="51"/>
      <c r="H688" s="51"/>
      <c r="I688" s="51"/>
      <c r="J688" s="52">
        <f>H688+I688</f>
        <v>0</v>
      </c>
      <c r="K688" s="51"/>
      <c r="L688" s="51"/>
      <c r="M688" s="52">
        <f>K688+L688</f>
        <v>0</v>
      </c>
      <c r="N688" s="51"/>
      <c r="O688" s="52">
        <f>M688+N688</f>
        <v>0</v>
      </c>
    </row>
    <row r="689" spans="1:15" s="57" customFormat="1" hidden="1">
      <c r="A689" s="50">
        <f t="shared" si="238"/>
        <v>3</v>
      </c>
      <c r="B689" s="153"/>
      <c r="C689" s="155" t="s">
        <v>35</v>
      </c>
      <c r="D689" s="137"/>
      <c r="E689" s="62">
        <f>SUM(E690:E691)</f>
        <v>0</v>
      </c>
      <c r="F689" s="62">
        <f>SUM(F690:F691)</f>
        <v>0</v>
      </c>
      <c r="G689" s="62">
        <f>SUM(G690:G691)</f>
        <v>0</v>
      </c>
      <c r="H689" s="62">
        <f>SUM(H690:H691)</f>
        <v>0</v>
      </c>
      <c r="I689" s="62">
        <f t="shared" ref="I689:N689" si="242">SUM(I690:I691)</f>
        <v>0</v>
      </c>
      <c r="J689" s="62">
        <f t="shared" si="242"/>
        <v>0</v>
      </c>
      <c r="K689" s="62">
        <f t="shared" si="242"/>
        <v>0</v>
      </c>
      <c r="L689" s="62">
        <f t="shared" si="242"/>
        <v>0</v>
      </c>
      <c r="M689" s="62">
        <f t="shared" si="242"/>
        <v>0</v>
      </c>
      <c r="N689" s="62">
        <f t="shared" si="242"/>
        <v>0</v>
      </c>
      <c r="O689" s="62">
        <f>SUM(O690:O691)</f>
        <v>0</v>
      </c>
    </row>
    <row r="690" spans="1:15" s="57" customFormat="1" hidden="1">
      <c r="A690" s="50">
        <f t="shared" si="238"/>
        <v>3</v>
      </c>
      <c r="B690" s="153"/>
      <c r="C690" s="167" t="s">
        <v>84</v>
      </c>
      <c r="D690" s="137"/>
      <c r="E690" s="51"/>
      <c r="F690" s="51"/>
      <c r="G690" s="51"/>
      <c r="H690" s="51"/>
      <c r="I690" s="51"/>
      <c r="J690" s="52">
        <f>H690+I690</f>
        <v>0</v>
      </c>
      <c r="K690" s="51"/>
      <c r="L690" s="51"/>
      <c r="M690" s="52">
        <f>K690+L690</f>
        <v>0</v>
      </c>
      <c r="N690" s="51"/>
      <c r="O690" s="52">
        <f>M690+N690</f>
        <v>0</v>
      </c>
    </row>
    <row r="691" spans="1:15" s="57" customFormat="1" hidden="1">
      <c r="A691" s="50">
        <f t="shared" si="238"/>
        <v>3</v>
      </c>
      <c r="B691" s="153"/>
      <c r="C691" s="167" t="s">
        <v>85</v>
      </c>
      <c r="D691" s="137"/>
      <c r="E691" s="51"/>
      <c r="F691" s="51"/>
      <c r="G691" s="51"/>
      <c r="H691" s="51"/>
      <c r="I691" s="51"/>
      <c r="J691" s="52">
        <f>H691+I691</f>
        <v>0</v>
      </c>
      <c r="K691" s="51"/>
      <c r="L691" s="51"/>
      <c r="M691" s="52">
        <f>K691+L691</f>
        <v>0</v>
      </c>
      <c r="N691" s="51"/>
      <c r="O691" s="52">
        <f>M691+N691</f>
        <v>0</v>
      </c>
    </row>
    <row r="692" spans="1:15" hidden="1">
      <c r="A692" s="50">
        <f t="shared" si="238"/>
        <v>3</v>
      </c>
      <c r="B692" s="153"/>
      <c r="C692" s="155" t="s">
        <v>763</v>
      </c>
      <c r="D692" s="137"/>
      <c r="E692" s="51"/>
      <c r="F692" s="51"/>
      <c r="G692" s="51"/>
      <c r="H692" s="51"/>
      <c r="I692" s="51"/>
      <c r="J692" s="52">
        <f>H692+I692</f>
        <v>0</v>
      </c>
      <c r="K692" s="51"/>
      <c r="L692" s="51"/>
      <c r="M692" s="52">
        <f>K692+L692</f>
        <v>0</v>
      </c>
      <c r="N692" s="51"/>
      <c r="O692" s="52">
        <f>M692+N692</f>
        <v>0</v>
      </c>
    </row>
    <row r="693" spans="1:15" hidden="1">
      <c r="A693" s="50">
        <f t="shared" si="238"/>
        <v>3</v>
      </c>
      <c r="B693" s="153"/>
      <c r="C693" s="155" t="s">
        <v>764</v>
      </c>
      <c r="D693" s="137"/>
      <c r="E693" s="51"/>
      <c r="F693" s="51"/>
      <c r="G693" s="51"/>
      <c r="H693" s="51"/>
      <c r="I693" s="51"/>
      <c r="J693" s="52">
        <f>H693+I693</f>
        <v>0</v>
      </c>
      <c r="K693" s="51"/>
      <c r="L693" s="51"/>
      <c r="M693" s="52">
        <f>K693+L693</f>
        <v>0</v>
      </c>
      <c r="N693" s="51"/>
      <c r="O693" s="52">
        <f>M693+N693</f>
        <v>0</v>
      </c>
    </row>
    <row r="694" spans="1:15" hidden="1">
      <c r="A694" s="77">
        <f>A695</f>
        <v>3</v>
      </c>
      <c r="B694" s="172"/>
      <c r="C694" s="156"/>
      <c r="D694" s="140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</row>
    <row r="695" spans="1:15" hidden="1">
      <c r="A695" s="105">
        <f>MIN(A696:A761)</f>
        <v>3</v>
      </c>
      <c r="B695" s="172"/>
      <c r="C695" s="173" t="s">
        <v>54</v>
      </c>
      <c r="D695" s="140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</row>
    <row r="696" spans="1:15" hidden="1">
      <c r="A696" s="50">
        <f t="shared" ref="A696:A753" si="243">IF(MAX(E696:P696)=0,IF(MIN(E696:P696)=0,3,2),2)</f>
        <v>3</v>
      </c>
      <c r="B696" s="145"/>
      <c r="C696" s="146" t="s">
        <v>25</v>
      </c>
      <c r="D696" s="56"/>
      <c r="E696" s="11">
        <f>SUBTOTAL(9,E697:E753)</f>
        <v>0</v>
      </c>
      <c r="F696" s="11">
        <f>SUBTOTAL(9,F697:F753)</f>
        <v>0</v>
      </c>
      <c r="G696" s="11">
        <f>SUBTOTAL(9,G697:G753)</f>
        <v>0</v>
      </c>
      <c r="H696" s="11">
        <f>SUBTOTAL(9,H697:H753)</f>
        <v>0</v>
      </c>
      <c r="I696" s="11">
        <f t="shared" ref="I696:N696" si="244">SUBTOTAL(9,I697:I753)</f>
        <v>0</v>
      </c>
      <c r="J696" s="11">
        <f t="shared" si="244"/>
        <v>0</v>
      </c>
      <c r="K696" s="11">
        <f t="shared" si="244"/>
        <v>0</v>
      </c>
      <c r="L696" s="11">
        <f t="shared" si="244"/>
        <v>0</v>
      </c>
      <c r="M696" s="11">
        <f t="shared" si="244"/>
        <v>0</v>
      </c>
      <c r="N696" s="11">
        <f t="shared" si="244"/>
        <v>0</v>
      </c>
      <c r="O696" s="11">
        <f>SUBTOTAL(9,O697:O753)</f>
        <v>0</v>
      </c>
    </row>
    <row r="697" spans="1:15" hidden="1">
      <c r="A697" s="50">
        <f t="shared" si="243"/>
        <v>3</v>
      </c>
      <c r="B697" s="145" t="s">
        <v>14</v>
      </c>
      <c r="C697" s="146" t="s">
        <v>125</v>
      </c>
      <c r="D697" s="56"/>
      <c r="E697" s="11">
        <f>SUBTOTAL(9,E698:E720)</f>
        <v>0</v>
      </c>
      <c r="F697" s="11">
        <f>SUBTOTAL(9,F698:F720)</f>
        <v>0</v>
      </c>
      <c r="G697" s="11">
        <f>SUBTOTAL(9,G698:G720)</f>
        <v>0</v>
      </c>
      <c r="H697" s="11">
        <f>SUBTOTAL(9,H698:H720)</f>
        <v>0</v>
      </c>
      <c r="I697" s="11">
        <f t="shared" ref="I697:N697" si="245">SUBTOTAL(9,I698:I720)</f>
        <v>0</v>
      </c>
      <c r="J697" s="11">
        <f t="shared" si="245"/>
        <v>0</v>
      </c>
      <c r="K697" s="11">
        <f t="shared" si="245"/>
        <v>0</v>
      </c>
      <c r="L697" s="11">
        <f t="shared" si="245"/>
        <v>0</v>
      </c>
      <c r="M697" s="11">
        <f t="shared" si="245"/>
        <v>0</v>
      </c>
      <c r="N697" s="11">
        <f t="shared" si="245"/>
        <v>0</v>
      </c>
      <c r="O697" s="11">
        <f>SUBTOTAL(9,O698:O720)</f>
        <v>0</v>
      </c>
    </row>
    <row r="698" spans="1:15" hidden="1">
      <c r="A698" s="50">
        <f t="shared" si="243"/>
        <v>3</v>
      </c>
      <c r="B698" s="147"/>
      <c r="C698" s="146" t="s">
        <v>126</v>
      </c>
      <c r="D698" s="56"/>
      <c r="E698" s="11">
        <f>SUBTOTAL(9,E699:E709)</f>
        <v>0</v>
      </c>
      <c r="F698" s="11">
        <f>SUBTOTAL(9,F699:F709)</f>
        <v>0</v>
      </c>
      <c r="G698" s="11">
        <f>SUBTOTAL(9,G699:G709)</f>
        <v>0</v>
      </c>
      <c r="H698" s="11">
        <f>SUBTOTAL(9,H699:H709)</f>
        <v>0</v>
      </c>
      <c r="I698" s="11">
        <f t="shared" ref="I698:N698" si="246">SUBTOTAL(9,I699:I709)</f>
        <v>0</v>
      </c>
      <c r="J698" s="11">
        <f t="shared" si="246"/>
        <v>0</v>
      </c>
      <c r="K698" s="11">
        <f t="shared" si="246"/>
        <v>0</v>
      </c>
      <c r="L698" s="11">
        <f t="shared" si="246"/>
        <v>0</v>
      </c>
      <c r="M698" s="11">
        <f t="shared" si="246"/>
        <v>0</v>
      </c>
      <c r="N698" s="11">
        <f t="shared" si="246"/>
        <v>0</v>
      </c>
      <c r="O698" s="11">
        <f>SUBTOTAL(9,O699:O709)</f>
        <v>0</v>
      </c>
    </row>
    <row r="699" spans="1:15" ht="25.5" hidden="1">
      <c r="A699" s="50">
        <f t="shared" si="243"/>
        <v>3</v>
      </c>
      <c r="B699" s="148"/>
      <c r="C699" s="149" t="s">
        <v>127</v>
      </c>
      <c r="D699" s="58" t="s">
        <v>2</v>
      </c>
      <c r="E699" s="11">
        <f>SUBTOTAL(9,E700:E701)</f>
        <v>0</v>
      </c>
      <c r="F699" s="11">
        <f>SUBTOTAL(9,F700:F701)</f>
        <v>0</v>
      </c>
      <c r="G699" s="11">
        <f>SUBTOTAL(9,G700:G701)</f>
        <v>0</v>
      </c>
      <c r="H699" s="11">
        <f>SUBTOTAL(9,H700:H701)</f>
        <v>0</v>
      </c>
      <c r="I699" s="11">
        <f t="shared" ref="I699:N699" si="247">SUBTOTAL(9,I700:I701)</f>
        <v>0</v>
      </c>
      <c r="J699" s="11">
        <f t="shared" si="247"/>
        <v>0</v>
      </c>
      <c r="K699" s="11">
        <f t="shared" si="247"/>
        <v>0</v>
      </c>
      <c r="L699" s="11">
        <f t="shared" si="247"/>
        <v>0</v>
      </c>
      <c r="M699" s="11">
        <f t="shared" si="247"/>
        <v>0</v>
      </c>
      <c r="N699" s="11">
        <f t="shared" si="247"/>
        <v>0</v>
      </c>
      <c r="O699" s="11">
        <f>SUBTOTAL(9,O700:O701)</f>
        <v>0</v>
      </c>
    </row>
    <row r="700" spans="1:15" ht="25.5" hidden="1">
      <c r="A700" s="50">
        <f t="shared" si="243"/>
        <v>3</v>
      </c>
      <c r="B700" s="148"/>
      <c r="C700" s="149" t="s">
        <v>303</v>
      </c>
      <c r="D700" s="58" t="s">
        <v>302</v>
      </c>
      <c r="E700" s="51"/>
      <c r="F700" s="51"/>
      <c r="G700" s="51"/>
      <c r="H700" s="51"/>
      <c r="I700" s="51"/>
      <c r="J700" s="52">
        <f>H700+I700</f>
        <v>0</v>
      </c>
      <c r="K700" s="51"/>
      <c r="L700" s="51"/>
      <c r="M700" s="52">
        <f>K700+L700</f>
        <v>0</v>
      </c>
      <c r="N700" s="51"/>
      <c r="O700" s="52">
        <f>M700+N700</f>
        <v>0</v>
      </c>
    </row>
    <row r="701" spans="1:15" ht="25.5" hidden="1">
      <c r="A701" s="50">
        <f t="shared" si="243"/>
        <v>3</v>
      </c>
      <c r="B701" s="148"/>
      <c r="C701" s="149" t="s">
        <v>305</v>
      </c>
      <c r="D701" s="58" t="s">
        <v>304</v>
      </c>
      <c r="E701" s="51"/>
      <c r="F701" s="51"/>
      <c r="G701" s="51"/>
      <c r="H701" s="51"/>
      <c r="I701" s="51"/>
      <c r="J701" s="52">
        <f>H701+I701</f>
        <v>0</v>
      </c>
      <c r="K701" s="51"/>
      <c r="L701" s="51"/>
      <c r="M701" s="52">
        <f>K701+L701</f>
        <v>0</v>
      </c>
      <c r="N701" s="51"/>
      <c r="O701" s="52">
        <f>M701+N701</f>
        <v>0</v>
      </c>
    </row>
    <row r="702" spans="1:15" hidden="1">
      <c r="A702" s="50">
        <f t="shared" si="243"/>
        <v>3</v>
      </c>
      <c r="B702" s="150"/>
      <c r="C702" s="151" t="s">
        <v>128</v>
      </c>
      <c r="D702" s="59" t="s">
        <v>3</v>
      </c>
      <c r="E702" s="51"/>
      <c r="F702" s="51"/>
      <c r="G702" s="51"/>
      <c r="H702" s="51"/>
      <c r="I702" s="51"/>
      <c r="J702" s="52">
        <f>H702+I702</f>
        <v>0</v>
      </c>
      <c r="K702" s="51"/>
      <c r="L702" s="51"/>
      <c r="M702" s="52">
        <f>K702+L702</f>
        <v>0</v>
      </c>
      <c r="N702" s="51"/>
      <c r="O702" s="52">
        <f>M702+N702</f>
        <v>0</v>
      </c>
    </row>
    <row r="703" spans="1:15" hidden="1">
      <c r="A703" s="50">
        <f t="shared" si="243"/>
        <v>3</v>
      </c>
      <c r="B703" s="150"/>
      <c r="C703" s="152" t="s">
        <v>445</v>
      </c>
      <c r="D703" s="117" t="s">
        <v>446</v>
      </c>
      <c r="E703" s="11">
        <f>SUBTOTAL(9,E704:E708)</f>
        <v>0</v>
      </c>
      <c r="F703" s="11">
        <f>SUBTOTAL(9,F704:F708)</f>
        <v>0</v>
      </c>
      <c r="G703" s="11">
        <f>SUBTOTAL(9,G704:G708)</f>
        <v>0</v>
      </c>
      <c r="H703" s="11">
        <f>SUBTOTAL(9,H704:H708)</f>
        <v>0</v>
      </c>
      <c r="I703" s="11">
        <f t="shared" ref="I703:N703" si="248">SUBTOTAL(9,I704:I708)</f>
        <v>0</v>
      </c>
      <c r="J703" s="11">
        <f t="shared" si="248"/>
        <v>0</v>
      </c>
      <c r="K703" s="11">
        <f t="shared" si="248"/>
        <v>0</v>
      </c>
      <c r="L703" s="11">
        <f t="shared" si="248"/>
        <v>0</v>
      </c>
      <c r="M703" s="11">
        <f t="shared" si="248"/>
        <v>0</v>
      </c>
      <c r="N703" s="11">
        <f t="shared" si="248"/>
        <v>0</v>
      </c>
      <c r="O703" s="11">
        <f>SUBTOTAL(9,O704:O708)</f>
        <v>0</v>
      </c>
    </row>
    <row r="704" spans="1:15" ht="25.5" hidden="1">
      <c r="A704" s="50">
        <f t="shared" si="243"/>
        <v>3</v>
      </c>
      <c r="B704" s="150"/>
      <c r="C704" s="149" t="s">
        <v>129</v>
      </c>
      <c r="D704" s="60" t="s">
        <v>37</v>
      </c>
      <c r="E704" s="51"/>
      <c r="F704" s="51"/>
      <c r="G704" s="51"/>
      <c r="H704" s="51"/>
      <c r="I704" s="51"/>
      <c r="J704" s="52">
        <f t="shared" ref="J704:J709" si="249">H704+I704</f>
        <v>0</v>
      </c>
      <c r="K704" s="51"/>
      <c r="L704" s="51"/>
      <c r="M704" s="52">
        <f t="shared" ref="M704:M709" si="250">K704+L704</f>
        <v>0</v>
      </c>
      <c r="N704" s="51"/>
      <c r="O704" s="52">
        <f t="shared" ref="O704:O709" si="251">M704+N704</f>
        <v>0</v>
      </c>
    </row>
    <row r="705" spans="1:15" ht="25.5" hidden="1">
      <c r="A705" s="50">
        <f t="shared" si="243"/>
        <v>3</v>
      </c>
      <c r="B705" s="150"/>
      <c r="C705" s="149" t="s">
        <v>130</v>
      </c>
      <c r="D705" s="60" t="s">
        <v>38</v>
      </c>
      <c r="E705" s="51"/>
      <c r="F705" s="51"/>
      <c r="G705" s="51"/>
      <c r="H705" s="51"/>
      <c r="I705" s="51"/>
      <c r="J705" s="52">
        <f t="shared" si="249"/>
        <v>0</v>
      </c>
      <c r="K705" s="51"/>
      <c r="L705" s="51"/>
      <c r="M705" s="52">
        <f t="shared" si="250"/>
        <v>0</v>
      </c>
      <c r="N705" s="51"/>
      <c r="O705" s="52">
        <f t="shared" si="251"/>
        <v>0</v>
      </c>
    </row>
    <row r="706" spans="1:15" hidden="1">
      <c r="A706" s="50">
        <f t="shared" si="243"/>
        <v>3</v>
      </c>
      <c r="B706" s="150"/>
      <c r="C706" s="149" t="s">
        <v>131</v>
      </c>
      <c r="D706" s="60" t="s">
        <v>39</v>
      </c>
      <c r="E706" s="51"/>
      <c r="F706" s="51"/>
      <c r="G706" s="51"/>
      <c r="H706" s="51"/>
      <c r="I706" s="51"/>
      <c r="J706" s="52">
        <f t="shared" si="249"/>
        <v>0</v>
      </c>
      <c r="K706" s="51"/>
      <c r="L706" s="51"/>
      <c r="M706" s="52">
        <f t="shared" si="250"/>
        <v>0</v>
      </c>
      <c r="N706" s="51"/>
      <c r="O706" s="52">
        <f t="shared" si="251"/>
        <v>0</v>
      </c>
    </row>
    <row r="707" spans="1:15" hidden="1">
      <c r="A707" s="50">
        <f t="shared" si="243"/>
        <v>3</v>
      </c>
      <c r="B707" s="150"/>
      <c r="C707" s="149" t="s">
        <v>132</v>
      </c>
      <c r="D707" s="60" t="s">
        <v>40</v>
      </c>
      <c r="E707" s="51"/>
      <c r="F707" s="51"/>
      <c r="G707" s="51"/>
      <c r="H707" s="51"/>
      <c r="I707" s="51"/>
      <c r="J707" s="52">
        <f t="shared" si="249"/>
        <v>0</v>
      </c>
      <c r="K707" s="51"/>
      <c r="L707" s="51"/>
      <c r="M707" s="52">
        <f t="shared" si="250"/>
        <v>0</v>
      </c>
      <c r="N707" s="51"/>
      <c r="O707" s="52">
        <f t="shared" si="251"/>
        <v>0</v>
      </c>
    </row>
    <row r="708" spans="1:15" ht="25.5" hidden="1">
      <c r="A708" s="50">
        <f t="shared" si="243"/>
        <v>3</v>
      </c>
      <c r="B708" s="150"/>
      <c r="C708" s="149" t="s">
        <v>133</v>
      </c>
      <c r="D708" s="60" t="s">
        <v>41</v>
      </c>
      <c r="E708" s="51"/>
      <c r="F708" s="51"/>
      <c r="G708" s="51"/>
      <c r="H708" s="51"/>
      <c r="I708" s="51"/>
      <c r="J708" s="52">
        <f t="shared" si="249"/>
        <v>0</v>
      </c>
      <c r="K708" s="51"/>
      <c r="L708" s="51"/>
      <c r="M708" s="52">
        <f t="shared" si="250"/>
        <v>0</v>
      </c>
      <c r="N708" s="51"/>
      <c r="O708" s="52">
        <f t="shared" si="251"/>
        <v>0</v>
      </c>
    </row>
    <row r="709" spans="1:15" hidden="1">
      <c r="A709" s="50">
        <f t="shared" si="243"/>
        <v>3</v>
      </c>
      <c r="B709" s="150"/>
      <c r="C709" s="149" t="s">
        <v>447</v>
      </c>
      <c r="D709" s="60" t="s">
        <v>4</v>
      </c>
      <c r="E709" s="51"/>
      <c r="F709" s="51"/>
      <c r="G709" s="51"/>
      <c r="H709" s="51"/>
      <c r="I709" s="51"/>
      <c r="J709" s="52">
        <f t="shared" si="249"/>
        <v>0</v>
      </c>
      <c r="K709" s="51"/>
      <c r="L709" s="51"/>
      <c r="M709" s="52">
        <f t="shared" si="250"/>
        <v>0</v>
      </c>
      <c r="N709" s="51"/>
      <c r="O709" s="52">
        <f t="shared" si="251"/>
        <v>0</v>
      </c>
    </row>
    <row r="710" spans="1:15" hidden="1">
      <c r="A710" s="50">
        <f t="shared" si="243"/>
        <v>3</v>
      </c>
      <c r="B710" s="147"/>
      <c r="C710" s="146" t="s">
        <v>134</v>
      </c>
      <c r="D710" s="56"/>
      <c r="E710" s="11">
        <f>SUBTOTAL(9,E711:E714)</f>
        <v>0</v>
      </c>
      <c r="F710" s="11">
        <f>SUBTOTAL(9,F711:F714)</f>
        <v>0</v>
      </c>
      <c r="G710" s="11">
        <f>SUBTOTAL(9,G711:G714)</f>
        <v>0</v>
      </c>
      <c r="H710" s="11">
        <f>SUBTOTAL(9,H711:H714)</f>
        <v>0</v>
      </c>
      <c r="I710" s="11">
        <f t="shared" ref="I710:N710" si="252">SUBTOTAL(9,I711:I714)</f>
        <v>0</v>
      </c>
      <c r="J710" s="11">
        <f t="shared" si="252"/>
        <v>0</v>
      </c>
      <c r="K710" s="11">
        <f t="shared" si="252"/>
        <v>0</v>
      </c>
      <c r="L710" s="11">
        <f t="shared" si="252"/>
        <v>0</v>
      </c>
      <c r="M710" s="11">
        <f t="shared" si="252"/>
        <v>0</v>
      </c>
      <c r="N710" s="11">
        <f t="shared" si="252"/>
        <v>0</v>
      </c>
      <c r="O710" s="11">
        <f>SUBTOTAL(9,O711:O714)</f>
        <v>0</v>
      </c>
    </row>
    <row r="711" spans="1:15" hidden="1">
      <c r="A711" s="50">
        <f t="shared" si="243"/>
        <v>3</v>
      </c>
      <c r="B711" s="150"/>
      <c r="C711" s="151" t="s">
        <v>135</v>
      </c>
      <c r="D711" s="59" t="s">
        <v>5</v>
      </c>
      <c r="E711" s="51"/>
      <c r="F711" s="51"/>
      <c r="G711" s="51"/>
      <c r="H711" s="51"/>
      <c r="I711" s="51"/>
      <c r="J711" s="52">
        <f>H711+I711</f>
        <v>0</v>
      </c>
      <c r="K711" s="51"/>
      <c r="L711" s="51"/>
      <c r="M711" s="52">
        <f>K711+L711</f>
        <v>0</v>
      </c>
      <c r="N711" s="51"/>
      <c r="O711" s="52">
        <f>M711+N711</f>
        <v>0</v>
      </c>
    </row>
    <row r="712" spans="1:15" hidden="1">
      <c r="A712" s="50">
        <f t="shared" si="243"/>
        <v>3</v>
      </c>
      <c r="B712" s="153"/>
      <c r="C712" s="154" t="s">
        <v>448</v>
      </c>
      <c r="D712" s="118" t="s">
        <v>173</v>
      </c>
      <c r="E712" s="51"/>
      <c r="F712" s="51"/>
      <c r="G712" s="51"/>
      <c r="H712" s="51"/>
      <c r="I712" s="51"/>
      <c r="J712" s="52">
        <f>H712+I712</f>
        <v>0</v>
      </c>
      <c r="K712" s="51"/>
      <c r="L712" s="51"/>
      <c r="M712" s="52">
        <f>K712+L712</f>
        <v>0</v>
      </c>
      <c r="N712" s="51"/>
      <c r="O712" s="52">
        <f>M712+N712</f>
        <v>0</v>
      </c>
    </row>
    <row r="713" spans="1:15" hidden="1">
      <c r="A713" s="50">
        <f t="shared" si="243"/>
        <v>3</v>
      </c>
      <c r="B713" s="153"/>
      <c r="C713" s="155" t="s">
        <v>557</v>
      </c>
      <c r="D713" s="137" t="s">
        <v>8</v>
      </c>
      <c r="E713" s="51"/>
      <c r="F713" s="51"/>
      <c r="G713" s="51"/>
      <c r="H713" s="51"/>
      <c r="I713" s="51"/>
      <c r="J713" s="52">
        <f>H713+I713</f>
        <v>0</v>
      </c>
      <c r="K713" s="51"/>
      <c r="L713" s="51"/>
      <c r="M713" s="52">
        <f>K713+L713</f>
        <v>0</v>
      </c>
      <c r="N713" s="51"/>
      <c r="O713" s="52">
        <f>M713+N713</f>
        <v>0</v>
      </c>
    </row>
    <row r="714" spans="1:15" ht="25.5" hidden="1">
      <c r="A714" s="50">
        <f t="shared" si="243"/>
        <v>3</v>
      </c>
      <c r="B714" s="153"/>
      <c r="C714" s="155" t="s">
        <v>139</v>
      </c>
      <c r="D714" s="136" t="s">
        <v>10</v>
      </c>
      <c r="E714" s="51"/>
      <c r="F714" s="51"/>
      <c r="G714" s="51"/>
      <c r="H714" s="51"/>
      <c r="I714" s="51"/>
      <c r="J714" s="52">
        <f>H714+I714</f>
        <v>0</v>
      </c>
      <c r="K714" s="51"/>
      <c r="L714" s="51"/>
      <c r="M714" s="52">
        <f>K714+L714</f>
        <v>0</v>
      </c>
      <c r="N714" s="51"/>
      <c r="O714" s="52">
        <f>M714+N714</f>
        <v>0</v>
      </c>
    </row>
    <row r="715" spans="1:15" hidden="1">
      <c r="A715" s="50">
        <f t="shared" si="243"/>
        <v>3</v>
      </c>
      <c r="B715" s="156"/>
      <c r="C715" s="157" t="s">
        <v>140</v>
      </c>
      <c r="D715" s="136"/>
      <c r="E715" s="11">
        <f>SUBTOTAL(9,E716:E720)</f>
        <v>0</v>
      </c>
      <c r="F715" s="11">
        <f>SUBTOTAL(9,F716:F720)</f>
        <v>0</v>
      </c>
      <c r="G715" s="11">
        <f>SUBTOTAL(9,G716:G720)</f>
        <v>0</v>
      </c>
      <c r="H715" s="11">
        <f>SUBTOTAL(9,H716:H720)</f>
        <v>0</v>
      </c>
      <c r="I715" s="11">
        <f t="shared" ref="I715:N715" si="253">SUBTOTAL(9,I716:I720)</f>
        <v>0</v>
      </c>
      <c r="J715" s="11">
        <f t="shared" si="253"/>
        <v>0</v>
      </c>
      <c r="K715" s="11">
        <f t="shared" si="253"/>
        <v>0</v>
      </c>
      <c r="L715" s="11">
        <f t="shared" si="253"/>
        <v>0</v>
      </c>
      <c r="M715" s="11">
        <f t="shared" si="253"/>
        <v>0</v>
      </c>
      <c r="N715" s="11">
        <f t="shared" si="253"/>
        <v>0</v>
      </c>
      <c r="O715" s="11">
        <f>SUBTOTAL(9,O716:O720)</f>
        <v>0</v>
      </c>
    </row>
    <row r="716" spans="1:15" hidden="1">
      <c r="A716" s="50">
        <f t="shared" si="243"/>
        <v>3</v>
      </c>
      <c r="B716" s="153"/>
      <c r="C716" s="155" t="s">
        <v>141</v>
      </c>
      <c r="D716" s="137" t="s">
        <v>71</v>
      </c>
      <c r="E716" s="51"/>
      <c r="F716" s="51"/>
      <c r="G716" s="51"/>
      <c r="H716" s="51"/>
      <c r="I716" s="51"/>
      <c r="J716" s="52">
        <f>H716+I716</f>
        <v>0</v>
      </c>
      <c r="K716" s="51"/>
      <c r="L716" s="51"/>
      <c r="M716" s="52">
        <f>K716+L716</f>
        <v>0</v>
      </c>
      <c r="N716" s="51"/>
      <c r="O716" s="52">
        <f>M716+N716</f>
        <v>0</v>
      </c>
    </row>
    <row r="717" spans="1:15" hidden="1">
      <c r="A717" s="50">
        <f t="shared" si="243"/>
        <v>3</v>
      </c>
      <c r="B717" s="153"/>
      <c r="C717" s="155" t="s">
        <v>142</v>
      </c>
      <c r="D717" s="137" t="s">
        <v>73</v>
      </c>
      <c r="E717" s="51"/>
      <c r="F717" s="51"/>
      <c r="G717" s="51"/>
      <c r="H717" s="51"/>
      <c r="I717" s="51"/>
      <c r="J717" s="52">
        <f>H717+I717</f>
        <v>0</v>
      </c>
      <c r="K717" s="51"/>
      <c r="L717" s="51"/>
      <c r="M717" s="52">
        <f>K717+L717</f>
        <v>0</v>
      </c>
      <c r="N717" s="51"/>
      <c r="O717" s="52">
        <f>M717+N717</f>
        <v>0</v>
      </c>
    </row>
    <row r="718" spans="1:15" s="57" customFormat="1" hidden="1">
      <c r="A718" s="50">
        <f t="shared" si="243"/>
        <v>3</v>
      </c>
      <c r="B718" s="153"/>
      <c r="C718" s="155" t="s">
        <v>143</v>
      </c>
      <c r="D718" s="137" t="s">
        <v>75</v>
      </c>
      <c r="E718" s="51"/>
      <c r="F718" s="51"/>
      <c r="G718" s="51"/>
      <c r="H718" s="51"/>
      <c r="I718" s="51"/>
      <c r="J718" s="52">
        <f>H718+I718</f>
        <v>0</v>
      </c>
      <c r="K718" s="51"/>
      <c r="L718" s="51"/>
      <c r="M718" s="52">
        <f>K718+L718</f>
        <v>0</v>
      </c>
      <c r="N718" s="51"/>
      <c r="O718" s="52">
        <f>M718+N718</f>
        <v>0</v>
      </c>
    </row>
    <row r="719" spans="1:15" s="57" customFormat="1" hidden="1">
      <c r="A719" s="50">
        <f t="shared" si="243"/>
        <v>3</v>
      </c>
      <c r="B719" s="153"/>
      <c r="C719" s="155" t="s">
        <v>144</v>
      </c>
      <c r="D719" s="137" t="s">
        <v>77</v>
      </c>
      <c r="E719" s="51"/>
      <c r="F719" s="51"/>
      <c r="G719" s="51"/>
      <c r="H719" s="51"/>
      <c r="I719" s="51"/>
      <c r="J719" s="52">
        <f>H719+I719</f>
        <v>0</v>
      </c>
      <c r="K719" s="51"/>
      <c r="L719" s="51"/>
      <c r="M719" s="52">
        <f>K719+L719</f>
        <v>0</v>
      </c>
      <c r="N719" s="51"/>
      <c r="O719" s="52">
        <f>M719+N719</f>
        <v>0</v>
      </c>
    </row>
    <row r="720" spans="1:15" s="57" customFormat="1" hidden="1">
      <c r="A720" s="50">
        <f t="shared" si="243"/>
        <v>3</v>
      </c>
      <c r="B720" s="153"/>
      <c r="C720" s="155" t="s">
        <v>145</v>
      </c>
      <c r="D720" s="137" t="s">
        <v>28</v>
      </c>
      <c r="E720" s="51"/>
      <c r="F720" s="51"/>
      <c r="G720" s="51"/>
      <c r="H720" s="51"/>
      <c r="I720" s="51"/>
      <c r="J720" s="52">
        <f>H720+I720</f>
        <v>0</v>
      </c>
      <c r="K720" s="51"/>
      <c r="L720" s="51"/>
      <c r="M720" s="52">
        <f>K720+L720</f>
        <v>0</v>
      </c>
      <c r="N720" s="51"/>
      <c r="O720" s="52">
        <f>M720+N720</f>
        <v>0</v>
      </c>
    </row>
    <row r="721" spans="1:15" s="57" customFormat="1" hidden="1">
      <c r="A721" s="50">
        <f t="shared" si="243"/>
        <v>3</v>
      </c>
      <c r="B721" s="145" t="s">
        <v>146</v>
      </c>
      <c r="C721" s="157" t="s">
        <v>147</v>
      </c>
      <c r="D721" s="56"/>
      <c r="E721" s="11">
        <f>SUBTOTAL(9,E722:E753)</f>
        <v>0</v>
      </c>
      <c r="F721" s="11">
        <f>SUBTOTAL(9,F722:F753)</f>
        <v>0</v>
      </c>
      <c r="G721" s="11">
        <f>SUBTOTAL(9,G722:G753)</f>
        <v>0</v>
      </c>
      <c r="H721" s="11">
        <f>SUBTOTAL(9,H722:H753)</f>
        <v>0</v>
      </c>
      <c r="I721" s="11">
        <f t="shared" ref="I721:N721" si="254">SUBTOTAL(9,I722:I753)</f>
        <v>0</v>
      </c>
      <c r="J721" s="11">
        <f t="shared" si="254"/>
        <v>0</v>
      </c>
      <c r="K721" s="11">
        <f t="shared" si="254"/>
        <v>0</v>
      </c>
      <c r="L721" s="11">
        <f t="shared" si="254"/>
        <v>0</v>
      </c>
      <c r="M721" s="11">
        <f t="shared" si="254"/>
        <v>0</v>
      </c>
      <c r="N721" s="11">
        <f t="shared" si="254"/>
        <v>0</v>
      </c>
      <c r="O721" s="11">
        <f>SUBTOTAL(9,O722:O753)</f>
        <v>0</v>
      </c>
    </row>
    <row r="722" spans="1:15" s="57" customFormat="1" hidden="1">
      <c r="A722" s="50">
        <f t="shared" si="243"/>
        <v>3</v>
      </c>
      <c r="B722" s="156"/>
      <c r="C722" s="158" t="s">
        <v>26</v>
      </c>
      <c r="D722" s="56"/>
      <c r="E722" s="11">
        <f>SUBTOTAL(9,E723:E744)</f>
        <v>0</v>
      </c>
      <c r="F722" s="11">
        <f t="shared" ref="F722:O722" si="255">SUBTOTAL(9,F723:F744)</f>
        <v>0</v>
      </c>
      <c r="G722" s="11">
        <f t="shared" si="255"/>
        <v>0</v>
      </c>
      <c r="H722" s="11">
        <f t="shared" si="255"/>
        <v>0</v>
      </c>
      <c r="I722" s="11">
        <f t="shared" si="255"/>
        <v>0</v>
      </c>
      <c r="J722" s="11">
        <f t="shared" si="255"/>
        <v>0</v>
      </c>
      <c r="K722" s="11">
        <f t="shared" si="255"/>
        <v>0</v>
      </c>
      <c r="L722" s="11">
        <f t="shared" si="255"/>
        <v>0</v>
      </c>
      <c r="M722" s="11">
        <f t="shared" si="255"/>
        <v>0</v>
      </c>
      <c r="N722" s="11">
        <f t="shared" si="255"/>
        <v>0</v>
      </c>
      <c r="O722" s="11">
        <f t="shared" si="255"/>
        <v>0</v>
      </c>
    </row>
    <row r="723" spans="1:15" s="57" customFormat="1" hidden="1">
      <c r="A723" s="50">
        <f t="shared" si="243"/>
        <v>3</v>
      </c>
      <c r="B723" s="150"/>
      <c r="C723" s="161" t="s">
        <v>770</v>
      </c>
      <c r="D723" s="56"/>
      <c r="E723" s="11">
        <f>SUBTOTAL(9,E724:E734)</f>
        <v>0</v>
      </c>
      <c r="F723" s="11">
        <f t="shared" ref="F723:O723" si="256">SUBTOTAL(9,F724:F734)</f>
        <v>0</v>
      </c>
      <c r="G723" s="11">
        <f t="shared" si="256"/>
        <v>0</v>
      </c>
      <c r="H723" s="11">
        <f t="shared" si="256"/>
        <v>0</v>
      </c>
      <c r="I723" s="11">
        <f t="shared" si="256"/>
        <v>0</v>
      </c>
      <c r="J723" s="11">
        <f t="shared" si="256"/>
        <v>0</v>
      </c>
      <c r="K723" s="11">
        <f t="shared" si="256"/>
        <v>0</v>
      </c>
      <c r="L723" s="11">
        <f t="shared" si="256"/>
        <v>0</v>
      </c>
      <c r="M723" s="11">
        <f t="shared" si="256"/>
        <v>0</v>
      </c>
      <c r="N723" s="11">
        <f t="shared" si="256"/>
        <v>0</v>
      </c>
      <c r="O723" s="11">
        <f t="shared" si="256"/>
        <v>0</v>
      </c>
    </row>
    <row r="724" spans="1:15" s="57" customFormat="1" ht="25.5" hidden="1">
      <c r="A724" s="50">
        <f t="shared" si="243"/>
        <v>3</v>
      </c>
      <c r="B724" s="150"/>
      <c r="C724" s="160" t="s">
        <v>771</v>
      </c>
      <c r="D724" s="58" t="s">
        <v>2</v>
      </c>
      <c r="E724" s="11">
        <f>SUBTOTAL(9,E725:E726)</f>
        <v>0</v>
      </c>
      <c r="F724" s="11">
        <f t="shared" ref="F724:O724" si="257">SUBTOTAL(9,F725:F726)</f>
        <v>0</v>
      </c>
      <c r="G724" s="11">
        <f t="shared" si="257"/>
        <v>0</v>
      </c>
      <c r="H724" s="11">
        <f t="shared" si="257"/>
        <v>0</v>
      </c>
      <c r="I724" s="11">
        <f t="shared" si="257"/>
        <v>0</v>
      </c>
      <c r="J724" s="11">
        <f t="shared" si="257"/>
        <v>0</v>
      </c>
      <c r="K724" s="11">
        <f t="shared" si="257"/>
        <v>0</v>
      </c>
      <c r="L724" s="11">
        <f t="shared" si="257"/>
        <v>0</v>
      </c>
      <c r="M724" s="11">
        <f t="shared" si="257"/>
        <v>0</v>
      </c>
      <c r="N724" s="11">
        <f t="shared" si="257"/>
        <v>0</v>
      </c>
      <c r="O724" s="11">
        <f t="shared" si="257"/>
        <v>0</v>
      </c>
    </row>
    <row r="725" spans="1:15" s="57" customFormat="1" ht="25.5" hidden="1">
      <c r="A725" s="50">
        <f t="shared" si="243"/>
        <v>3</v>
      </c>
      <c r="B725" s="150"/>
      <c r="C725" s="260" t="s">
        <v>772</v>
      </c>
      <c r="D725" s="58" t="s">
        <v>302</v>
      </c>
      <c r="E725" s="51"/>
      <c r="F725" s="51"/>
      <c r="G725" s="51"/>
      <c r="H725" s="51"/>
      <c r="I725" s="51"/>
      <c r="J725" s="52">
        <f>H725+I725</f>
        <v>0</v>
      </c>
      <c r="K725" s="51"/>
      <c r="L725" s="51"/>
      <c r="M725" s="52">
        <f>K725+L725</f>
        <v>0</v>
      </c>
      <c r="N725" s="51"/>
      <c r="O725" s="52">
        <f>M725+N725</f>
        <v>0</v>
      </c>
    </row>
    <row r="726" spans="1:15" s="57" customFormat="1" ht="25.5" hidden="1">
      <c r="A726" s="50">
        <f t="shared" si="243"/>
        <v>3</v>
      </c>
      <c r="B726" s="150"/>
      <c r="C726" s="260" t="s">
        <v>773</v>
      </c>
      <c r="D726" s="58" t="s">
        <v>304</v>
      </c>
      <c r="E726" s="51"/>
      <c r="F726" s="51"/>
      <c r="G726" s="51"/>
      <c r="H726" s="51"/>
      <c r="I726" s="51"/>
      <c r="J726" s="52">
        <f>H726+I726</f>
        <v>0</v>
      </c>
      <c r="K726" s="51"/>
      <c r="L726" s="51"/>
      <c r="M726" s="52">
        <f>K726+L726</f>
        <v>0</v>
      </c>
      <c r="N726" s="51"/>
      <c r="O726" s="52">
        <f>M726+N726</f>
        <v>0</v>
      </c>
    </row>
    <row r="727" spans="1:15" s="57" customFormat="1" hidden="1">
      <c r="A727" s="50">
        <f t="shared" si="243"/>
        <v>3</v>
      </c>
      <c r="B727" s="150"/>
      <c r="C727" s="258" t="s">
        <v>42</v>
      </c>
      <c r="D727" s="59" t="s">
        <v>3</v>
      </c>
      <c r="E727" s="51"/>
      <c r="F727" s="51"/>
      <c r="G727" s="51"/>
      <c r="H727" s="51"/>
      <c r="I727" s="51"/>
      <c r="J727" s="52">
        <f>H727+I727</f>
        <v>0</v>
      </c>
      <c r="K727" s="51"/>
      <c r="L727" s="51"/>
      <c r="M727" s="52">
        <f>K727+L727</f>
        <v>0</v>
      </c>
      <c r="N727" s="51"/>
      <c r="O727" s="52">
        <f>M727+N727</f>
        <v>0</v>
      </c>
    </row>
    <row r="728" spans="1:15" hidden="1">
      <c r="A728" s="50">
        <f t="shared" si="243"/>
        <v>3</v>
      </c>
      <c r="B728" s="150"/>
      <c r="C728" s="259" t="s">
        <v>449</v>
      </c>
      <c r="D728" s="117" t="s">
        <v>446</v>
      </c>
      <c r="E728" s="11">
        <f>SUBTOTAL(9,E729:E733)</f>
        <v>0</v>
      </c>
      <c r="F728" s="11">
        <f>SUBTOTAL(9,F729:F733)</f>
        <v>0</v>
      </c>
      <c r="G728" s="11">
        <f>SUBTOTAL(9,G729:G733)</f>
        <v>0</v>
      </c>
      <c r="H728" s="11">
        <f>SUBTOTAL(9,H729:H733)</f>
        <v>0</v>
      </c>
      <c r="I728" s="11">
        <f t="shared" ref="I728:N728" si="258">SUBTOTAL(9,I729:I733)</f>
        <v>0</v>
      </c>
      <c r="J728" s="11">
        <f t="shared" si="258"/>
        <v>0</v>
      </c>
      <c r="K728" s="11">
        <f t="shared" si="258"/>
        <v>0</v>
      </c>
      <c r="L728" s="11">
        <f t="shared" si="258"/>
        <v>0</v>
      </c>
      <c r="M728" s="11">
        <f t="shared" si="258"/>
        <v>0</v>
      </c>
      <c r="N728" s="11">
        <f t="shared" si="258"/>
        <v>0</v>
      </c>
      <c r="O728" s="11">
        <f>SUBTOTAL(9,O729:O733)</f>
        <v>0</v>
      </c>
    </row>
    <row r="729" spans="1:15" ht="25.5" hidden="1">
      <c r="A729" s="50">
        <f t="shared" si="243"/>
        <v>3</v>
      </c>
      <c r="B729" s="150"/>
      <c r="C729" s="260" t="s">
        <v>153</v>
      </c>
      <c r="D729" s="60" t="s">
        <v>37</v>
      </c>
      <c r="E729" s="51"/>
      <c r="F729" s="51"/>
      <c r="G729" s="51"/>
      <c r="H729" s="51"/>
      <c r="I729" s="51"/>
      <c r="J729" s="52">
        <f t="shared" ref="J729:J744" si="259">H729+I729</f>
        <v>0</v>
      </c>
      <c r="K729" s="51"/>
      <c r="L729" s="51"/>
      <c r="M729" s="52">
        <f t="shared" ref="M729:M744" si="260">K729+L729</f>
        <v>0</v>
      </c>
      <c r="N729" s="51"/>
      <c r="O729" s="52">
        <f t="shared" ref="O729:O744" si="261">M729+N729</f>
        <v>0</v>
      </c>
    </row>
    <row r="730" spans="1:15" ht="25.5" hidden="1">
      <c r="A730" s="50">
        <f t="shared" si="243"/>
        <v>3</v>
      </c>
      <c r="B730" s="150"/>
      <c r="C730" s="260" t="s">
        <v>154</v>
      </c>
      <c r="D730" s="60" t="s">
        <v>38</v>
      </c>
      <c r="E730" s="51"/>
      <c r="F730" s="51"/>
      <c r="G730" s="51"/>
      <c r="H730" s="51"/>
      <c r="I730" s="51"/>
      <c r="J730" s="52">
        <f t="shared" si="259"/>
        <v>0</v>
      </c>
      <c r="K730" s="51"/>
      <c r="L730" s="51"/>
      <c r="M730" s="52">
        <f t="shared" si="260"/>
        <v>0</v>
      </c>
      <c r="N730" s="51"/>
      <c r="O730" s="52">
        <f t="shared" si="261"/>
        <v>0</v>
      </c>
    </row>
    <row r="731" spans="1:15" s="57" customFormat="1" hidden="1">
      <c r="A731" s="50">
        <f t="shared" si="243"/>
        <v>3</v>
      </c>
      <c r="B731" s="150"/>
      <c r="C731" s="260" t="s">
        <v>155</v>
      </c>
      <c r="D731" s="60" t="s">
        <v>39</v>
      </c>
      <c r="E731" s="51"/>
      <c r="F731" s="51"/>
      <c r="G731" s="51"/>
      <c r="H731" s="51"/>
      <c r="I731" s="51"/>
      <c r="J731" s="52">
        <f t="shared" si="259"/>
        <v>0</v>
      </c>
      <c r="K731" s="51"/>
      <c r="L731" s="51"/>
      <c r="M731" s="52">
        <f t="shared" si="260"/>
        <v>0</v>
      </c>
      <c r="N731" s="51"/>
      <c r="O731" s="52">
        <f t="shared" si="261"/>
        <v>0</v>
      </c>
    </row>
    <row r="732" spans="1:15" s="57" customFormat="1" ht="25.5" hidden="1">
      <c r="A732" s="50">
        <f t="shared" si="243"/>
        <v>3</v>
      </c>
      <c r="B732" s="150"/>
      <c r="C732" s="260" t="s">
        <v>156</v>
      </c>
      <c r="D732" s="60" t="s">
        <v>40</v>
      </c>
      <c r="E732" s="51"/>
      <c r="F732" s="51"/>
      <c r="G732" s="51"/>
      <c r="H732" s="51"/>
      <c r="I732" s="51"/>
      <c r="J732" s="52">
        <f t="shared" si="259"/>
        <v>0</v>
      </c>
      <c r="K732" s="51"/>
      <c r="L732" s="51"/>
      <c r="M732" s="52">
        <f t="shared" si="260"/>
        <v>0</v>
      </c>
      <c r="N732" s="51"/>
      <c r="O732" s="52">
        <f t="shared" si="261"/>
        <v>0</v>
      </c>
    </row>
    <row r="733" spans="1:15" ht="25.5" hidden="1">
      <c r="A733" s="50">
        <f t="shared" si="243"/>
        <v>3</v>
      </c>
      <c r="B733" s="150"/>
      <c r="C733" s="260" t="s">
        <v>157</v>
      </c>
      <c r="D733" s="60" t="s">
        <v>41</v>
      </c>
      <c r="E733" s="51"/>
      <c r="F733" s="51"/>
      <c r="G733" s="51"/>
      <c r="H733" s="51"/>
      <c r="I733" s="51"/>
      <c r="J733" s="52">
        <f t="shared" si="259"/>
        <v>0</v>
      </c>
      <c r="K733" s="51"/>
      <c r="L733" s="51"/>
      <c r="M733" s="52">
        <f t="shared" si="260"/>
        <v>0</v>
      </c>
      <c r="N733" s="51"/>
      <c r="O733" s="52">
        <f t="shared" si="261"/>
        <v>0</v>
      </c>
    </row>
    <row r="734" spans="1:15" hidden="1">
      <c r="A734" s="50">
        <f t="shared" si="243"/>
        <v>3</v>
      </c>
      <c r="B734" s="150"/>
      <c r="C734" s="160" t="s">
        <v>158</v>
      </c>
      <c r="D734" s="60" t="s">
        <v>4</v>
      </c>
      <c r="E734" s="51"/>
      <c r="F734" s="51"/>
      <c r="G734" s="51"/>
      <c r="H734" s="51"/>
      <c r="I734" s="51"/>
      <c r="J734" s="52">
        <f t="shared" si="259"/>
        <v>0</v>
      </c>
      <c r="K734" s="51"/>
      <c r="L734" s="51"/>
      <c r="M734" s="52">
        <f t="shared" si="260"/>
        <v>0</v>
      </c>
      <c r="N734" s="51"/>
      <c r="O734" s="52">
        <f t="shared" si="261"/>
        <v>0</v>
      </c>
    </row>
    <row r="735" spans="1:15" hidden="1">
      <c r="A735" s="50">
        <f t="shared" si="243"/>
        <v>3</v>
      </c>
      <c r="B735" s="150"/>
      <c r="C735" s="159" t="s">
        <v>19</v>
      </c>
      <c r="D735" s="59" t="s">
        <v>5</v>
      </c>
      <c r="E735" s="51"/>
      <c r="F735" s="51"/>
      <c r="G735" s="51"/>
      <c r="H735" s="51"/>
      <c r="I735" s="51"/>
      <c r="J735" s="52">
        <f t="shared" si="259"/>
        <v>0</v>
      </c>
      <c r="K735" s="51"/>
      <c r="L735" s="51"/>
      <c r="M735" s="52">
        <f t="shared" si="260"/>
        <v>0</v>
      </c>
      <c r="N735" s="51"/>
      <c r="O735" s="52">
        <f t="shared" si="261"/>
        <v>0</v>
      </c>
    </row>
    <row r="736" spans="1:15" hidden="1">
      <c r="A736" s="50">
        <f t="shared" si="243"/>
        <v>3</v>
      </c>
      <c r="B736" s="150"/>
      <c r="C736" s="162" t="s">
        <v>450</v>
      </c>
      <c r="D736" s="118" t="s">
        <v>173</v>
      </c>
      <c r="E736" s="51"/>
      <c r="F736" s="51"/>
      <c r="G736" s="51"/>
      <c r="H736" s="51"/>
      <c r="I736" s="51"/>
      <c r="J736" s="52">
        <f t="shared" si="259"/>
        <v>0</v>
      </c>
      <c r="K736" s="51"/>
      <c r="L736" s="51"/>
      <c r="M736" s="52">
        <f t="shared" si="260"/>
        <v>0</v>
      </c>
      <c r="N736" s="51"/>
      <c r="O736" s="52">
        <f t="shared" si="261"/>
        <v>0</v>
      </c>
    </row>
    <row r="737" spans="1:15" hidden="1">
      <c r="A737" s="50">
        <f t="shared" si="243"/>
        <v>3</v>
      </c>
      <c r="B737" s="153"/>
      <c r="C737" s="163" t="s">
        <v>22</v>
      </c>
      <c r="D737" s="137" t="s">
        <v>11</v>
      </c>
      <c r="E737" s="51"/>
      <c r="F737" s="51"/>
      <c r="G737" s="51"/>
      <c r="H737" s="51"/>
      <c r="I737" s="51"/>
      <c r="J737" s="52">
        <f t="shared" si="259"/>
        <v>0</v>
      </c>
      <c r="K737" s="51"/>
      <c r="L737" s="51"/>
      <c r="M737" s="52">
        <f t="shared" si="260"/>
        <v>0</v>
      </c>
      <c r="N737" s="51"/>
      <c r="O737" s="52">
        <f t="shared" si="261"/>
        <v>0</v>
      </c>
    </row>
    <row r="738" spans="1:15" s="57" customFormat="1" hidden="1">
      <c r="A738" s="50">
        <f t="shared" si="243"/>
        <v>3</v>
      </c>
      <c r="B738" s="153"/>
      <c r="C738" s="163" t="s">
        <v>29</v>
      </c>
      <c r="D738" s="136" t="s">
        <v>6</v>
      </c>
      <c r="E738" s="51"/>
      <c r="F738" s="51"/>
      <c r="G738" s="51"/>
      <c r="H738" s="51"/>
      <c r="I738" s="51"/>
      <c r="J738" s="52">
        <f t="shared" si="259"/>
        <v>0</v>
      </c>
      <c r="K738" s="51"/>
      <c r="L738" s="51"/>
      <c r="M738" s="52">
        <f t="shared" si="260"/>
        <v>0</v>
      </c>
      <c r="N738" s="51"/>
      <c r="O738" s="52">
        <f t="shared" si="261"/>
        <v>0</v>
      </c>
    </row>
    <row r="739" spans="1:15" s="57" customFormat="1" hidden="1">
      <c r="A739" s="50">
        <f t="shared" si="243"/>
        <v>3</v>
      </c>
      <c r="B739" s="153"/>
      <c r="C739" s="163" t="s">
        <v>21</v>
      </c>
      <c r="D739" s="137" t="s">
        <v>8</v>
      </c>
      <c r="E739" s="51"/>
      <c r="F739" s="51"/>
      <c r="G739" s="51"/>
      <c r="H739" s="51"/>
      <c r="I739" s="51"/>
      <c r="J739" s="52">
        <f>H739+I739</f>
        <v>0</v>
      </c>
      <c r="K739" s="51"/>
      <c r="L739" s="51"/>
      <c r="M739" s="52">
        <f>K739+L739</f>
        <v>0</v>
      </c>
      <c r="N739" s="51"/>
      <c r="O739" s="52">
        <f t="shared" si="261"/>
        <v>0</v>
      </c>
    </row>
    <row r="740" spans="1:15" s="57" customFormat="1" hidden="1">
      <c r="A740" s="50">
        <f t="shared" si="243"/>
        <v>3</v>
      </c>
      <c r="B740" s="153"/>
      <c r="C740" s="163" t="s">
        <v>526</v>
      </c>
      <c r="D740" s="137" t="s">
        <v>31</v>
      </c>
      <c r="E740" s="51"/>
      <c r="F740" s="51"/>
      <c r="G740" s="51"/>
      <c r="H740" s="51"/>
      <c r="I740" s="51"/>
      <c r="J740" s="52">
        <f t="shared" si="259"/>
        <v>0</v>
      </c>
      <c r="K740" s="51"/>
      <c r="L740" s="51"/>
      <c r="M740" s="52">
        <f t="shared" si="260"/>
        <v>0</v>
      </c>
      <c r="N740" s="51"/>
      <c r="O740" s="52">
        <f t="shared" si="261"/>
        <v>0</v>
      </c>
    </row>
    <row r="741" spans="1:15" s="57" customFormat="1" ht="25.5" hidden="1">
      <c r="A741" s="50">
        <f t="shared" si="243"/>
        <v>3</v>
      </c>
      <c r="B741" s="153"/>
      <c r="C741" s="163" t="s">
        <v>527</v>
      </c>
      <c r="D741" s="136" t="s">
        <v>43</v>
      </c>
      <c r="E741" s="51"/>
      <c r="F741" s="51"/>
      <c r="G741" s="51"/>
      <c r="H741" s="51"/>
      <c r="I741" s="51"/>
      <c r="J741" s="52">
        <f t="shared" si="259"/>
        <v>0</v>
      </c>
      <c r="K741" s="51"/>
      <c r="L741" s="51"/>
      <c r="M741" s="52">
        <f t="shared" si="260"/>
        <v>0</v>
      </c>
      <c r="N741" s="51"/>
      <c r="O741" s="52">
        <f t="shared" si="261"/>
        <v>0</v>
      </c>
    </row>
    <row r="742" spans="1:15" s="57" customFormat="1" hidden="1">
      <c r="A742" s="50">
        <f t="shared" si="243"/>
        <v>3</v>
      </c>
      <c r="B742" s="153"/>
      <c r="C742" s="163" t="s">
        <v>558</v>
      </c>
      <c r="D742" s="137" t="s">
        <v>559</v>
      </c>
      <c r="E742" s="51"/>
      <c r="F742" s="51"/>
      <c r="G742" s="51"/>
      <c r="H742" s="51"/>
      <c r="I742" s="51"/>
      <c r="J742" s="52">
        <f t="shared" si="259"/>
        <v>0</v>
      </c>
      <c r="K742" s="51"/>
      <c r="L742" s="51"/>
      <c r="M742" s="52">
        <f t="shared" si="260"/>
        <v>0</v>
      </c>
      <c r="N742" s="51"/>
      <c r="O742" s="52">
        <f t="shared" si="261"/>
        <v>0</v>
      </c>
    </row>
    <row r="743" spans="1:15" s="57" customFormat="1" ht="25.5" hidden="1">
      <c r="A743" s="50">
        <f t="shared" si="243"/>
        <v>3</v>
      </c>
      <c r="B743" s="153"/>
      <c r="C743" s="163" t="s">
        <v>528</v>
      </c>
      <c r="D743" s="136" t="s">
        <v>9</v>
      </c>
      <c r="E743" s="51"/>
      <c r="F743" s="51"/>
      <c r="G743" s="51"/>
      <c r="H743" s="51"/>
      <c r="I743" s="51"/>
      <c r="J743" s="52">
        <f t="shared" si="259"/>
        <v>0</v>
      </c>
      <c r="K743" s="51"/>
      <c r="L743" s="51"/>
      <c r="M743" s="52">
        <f t="shared" si="260"/>
        <v>0</v>
      </c>
      <c r="N743" s="51"/>
      <c r="O743" s="52">
        <f t="shared" si="261"/>
        <v>0</v>
      </c>
    </row>
    <row r="744" spans="1:15" s="57" customFormat="1" ht="25.5" hidden="1">
      <c r="A744" s="50">
        <f t="shared" si="243"/>
        <v>3</v>
      </c>
      <c r="B744" s="153"/>
      <c r="C744" s="163" t="s">
        <v>30</v>
      </c>
      <c r="D744" s="136" t="s">
        <v>10</v>
      </c>
      <c r="E744" s="51"/>
      <c r="F744" s="51"/>
      <c r="G744" s="51"/>
      <c r="H744" s="51"/>
      <c r="I744" s="51"/>
      <c r="J744" s="52">
        <f t="shared" si="259"/>
        <v>0</v>
      </c>
      <c r="K744" s="51"/>
      <c r="L744" s="51"/>
      <c r="M744" s="52">
        <f t="shared" si="260"/>
        <v>0</v>
      </c>
      <c r="N744" s="51"/>
      <c r="O744" s="52">
        <f t="shared" si="261"/>
        <v>0</v>
      </c>
    </row>
    <row r="745" spans="1:15" s="57" customFormat="1" hidden="1">
      <c r="A745" s="50">
        <f t="shared" si="243"/>
        <v>3</v>
      </c>
      <c r="B745" s="153"/>
      <c r="C745" s="165" t="s">
        <v>451</v>
      </c>
      <c r="D745" s="138" t="s">
        <v>93</v>
      </c>
      <c r="E745" s="11">
        <f>SUBTOTAL(9,E746:E747)</f>
        <v>0</v>
      </c>
      <c r="F745" s="11">
        <f>SUBTOTAL(9,F746:F747)</f>
        <v>0</v>
      </c>
      <c r="G745" s="11">
        <f>SUBTOTAL(9,G746:G747)</f>
        <v>0</v>
      </c>
      <c r="H745" s="11">
        <f>SUBTOTAL(9,H746:H747)</f>
        <v>0</v>
      </c>
      <c r="I745" s="11">
        <f t="shared" ref="I745:N745" si="262">SUBTOTAL(9,I746:I747)</f>
        <v>0</v>
      </c>
      <c r="J745" s="11">
        <f t="shared" si="262"/>
        <v>0</v>
      </c>
      <c r="K745" s="11">
        <f t="shared" si="262"/>
        <v>0</v>
      </c>
      <c r="L745" s="11">
        <f t="shared" si="262"/>
        <v>0</v>
      </c>
      <c r="M745" s="11">
        <f t="shared" si="262"/>
        <v>0</v>
      </c>
      <c r="N745" s="11">
        <f t="shared" si="262"/>
        <v>0</v>
      </c>
      <c r="O745" s="11">
        <f>SUBTOTAL(9,O746:O747)</f>
        <v>0</v>
      </c>
    </row>
    <row r="746" spans="1:15" s="57" customFormat="1" hidden="1">
      <c r="A746" s="50">
        <f t="shared" si="243"/>
        <v>3</v>
      </c>
      <c r="B746" s="153"/>
      <c r="C746" s="166" t="s">
        <v>452</v>
      </c>
      <c r="D746" s="138" t="s">
        <v>453</v>
      </c>
      <c r="E746" s="51"/>
      <c r="F746" s="51"/>
      <c r="G746" s="51"/>
      <c r="H746" s="51"/>
      <c r="I746" s="51"/>
      <c r="J746" s="52">
        <f>H746+I746</f>
        <v>0</v>
      </c>
      <c r="K746" s="51"/>
      <c r="L746" s="51"/>
      <c r="M746" s="52">
        <f>K746+L746</f>
        <v>0</v>
      </c>
      <c r="N746" s="51"/>
      <c r="O746" s="52">
        <f>M746+N746</f>
        <v>0</v>
      </c>
    </row>
    <row r="747" spans="1:15" s="57" customFormat="1" hidden="1">
      <c r="A747" s="50">
        <f t="shared" si="243"/>
        <v>3</v>
      </c>
      <c r="B747" s="153"/>
      <c r="C747" s="166" t="s">
        <v>454</v>
      </c>
      <c r="D747" s="138" t="s">
        <v>455</v>
      </c>
      <c r="E747" s="51"/>
      <c r="F747" s="51"/>
      <c r="G747" s="51"/>
      <c r="H747" s="51"/>
      <c r="I747" s="51"/>
      <c r="J747" s="52">
        <f>H747+I747</f>
        <v>0</v>
      </c>
      <c r="K747" s="51"/>
      <c r="L747" s="51"/>
      <c r="M747" s="52">
        <f>K747+L747</f>
        <v>0</v>
      </c>
      <c r="N747" s="51"/>
      <c r="O747" s="52">
        <f>M747+N747</f>
        <v>0</v>
      </c>
    </row>
    <row r="748" spans="1:15" s="57" customFormat="1" hidden="1">
      <c r="A748" s="50">
        <f t="shared" si="243"/>
        <v>3</v>
      </c>
      <c r="B748" s="156"/>
      <c r="C748" s="158" t="s">
        <v>32</v>
      </c>
      <c r="D748" s="136"/>
      <c r="E748" s="11">
        <f>SUBTOTAL(9,E749:E753)</f>
        <v>0</v>
      </c>
      <c r="F748" s="11">
        <f>SUBTOTAL(9,F749:F753)</f>
        <v>0</v>
      </c>
      <c r="G748" s="11">
        <f>SUBTOTAL(9,G749:G753)</f>
        <v>0</v>
      </c>
      <c r="H748" s="11">
        <f>SUBTOTAL(9,H749:H753)</f>
        <v>0</v>
      </c>
      <c r="I748" s="11">
        <f t="shared" ref="I748:N748" si="263">SUBTOTAL(9,I749:I753)</f>
        <v>0</v>
      </c>
      <c r="J748" s="11">
        <f t="shared" si="263"/>
        <v>0</v>
      </c>
      <c r="K748" s="11">
        <f t="shared" si="263"/>
        <v>0</v>
      </c>
      <c r="L748" s="11">
        <f t="shared" si="263"/>
        <v>0</v>
      </c>
      <c r="M748" s="11">
        <f t="shared" si="263"/>
        <v>0</v>
      </c>
      <c r="N748" s="11">
        <f t="shared" si="263"/>
        <v>0</v>
      </c>
      <c r="O748" s="11">
        <f>SUBTOTAL(9,O749:O753)</f>
        <v>0</v>
      </c>
    </row>
    <row r="749" spans="1:15" s="57" customFormat="1" hidden="1">
      <c r="A749" s="50">
        <f t="shared" si="243"/>
        <v>3</v>
      </c>
      <c r="B749" s="153"/>
      <c r="C749" s="163" t="s">
        <v>70</v>
      </c>
      <c r="D749" s="137" t="s">
        <v>71</v>
      </c>
      <c r="E749" s="51"/>
      <c r="F749" s="51"/>
      <c r="G749" s="51"/>
      <c r="H749" s="51"/>
      <c r="I749" s="51"/>
      <c r="J749" s="52">
        <f>H749+I749</f>
        <v>0</v>
      </c>
      <c r="K749" s="51"/>
      <c r="L749" s="51"/>
      <c r="M749" s="52">
        <f>K749+L749</f>
        <v>0</v>
      </c>
      <c r="N749" s="51"/>
      <c r="O749" s="52">
        <f>M749+N749</f>
        <v>0</v>
      </c>
    </row>
    <row r="750" spans="1:15" s="57" customFormat="1" hidden="1">
      <c r="A750" s="50">
        <f t="shared" si="243"/>
        <v>3</v>
      </c>
      <c r="B750" s="153"/>
      <c r="C750" s="163" t="s">
        <v>72</v>
      </c>
      <c r="D750" s="137" t="s">
        <v>73</v>
      </c>
      <c r="E750" s="51"/>
      <c r="F750" s="51"/>
      <c r="G750" s="51"/>
      <c r="H750" s="51"/>
      <c r="I750" s="51"/>
      <c r="J750" s="52">
        <f>H750+I750</f>
        <v>0</v>
      </c>
      <c r="K750" s="51"/>
      <c r="L750" s="51"/>
      <c r="M750" s="52">
        <f>K750+L750</f>
        <v>0</v>
      </c>
      <c r="N750" s="51"/>
      <c r="O750" s="52">
        <f>M750+N750</f>
        <v>0</v>
      </c>
    </row>
    <row r="751" spans="1:15" s="57" customFormat="1" hidden="1">
      <c r="A751" s="50">
        <f t="shared" si="243"/>
        <v>3</v>
      </c>
      <c r="B751" s="153"/>
      <c r="C751" s="163" t="s">
        <v>74</v>
      </c>
      <c r="D751" s="137" t="s">
        <v>75</v>
      </c>
      <c r="E751" s="51"/>
      <c r="F751" s="51"/>
      <c r="G751" s="51"/>
      <c r="H751" s="51"/>
      <c r="I751" s="51"/>
      <c r="J751" s="52">
        <f>H751+I751</f>
        <v>0</v>
      </c>
      <c r="K751" s="51"/>
      <c r="L751" s="51"/>
      <c r="M751" s="52">
        <f>K751+L751</f>
        <v>0</v>
      </c>
      <c r="N751" s="51"/>
      <c r="O751" s="52">
        <f>M751+N751</f>
        <v>0</v>
      </c>
    </row>
    <row r="752" spans="1:15" s="57" customFormat="1" hidden="1">
      <c r="A752" s="50">
        <f t="shared" si="243"/>
        <v>3</v>
      </c>
      <c r="B752" s="153"/>
      <c r="C752" s="163" t="s">
        <v>76</v>
      </c>
      <c r="D752" s="137" t="s">
        <v>77</v>
      </c>
      <c r="E752" s="51"/>
      <c r="F752" s="51"/>
      <c r="G752" s="51"/>
      <c r="H752" s="51"/>
      <c r="I752" s="51"/>
      <c r="J752" s="52">
        <f>H752+I752</f>
        <v>0</v>
      </c>
      <c r="K752" s="51"/>
      <c r="L752" s="51"/>
      <c r="M752" s="52">
        <f>K752+L752</f>
        <v>0</v>
      </c>
      <c r="N752" s="51"/>
      <c r="O752" s="52">
        <f>M752+N752</f>
        <v>0</v>
      </c>
    </row>
    <row r="753" spans="1:15" s="57" customFormat="1" hidden="1">
      <c r="A753" s="50">
        <f t="shared" si="243"/>
        <v>3</v>
      </c>
      <c r="B753" s="153"/>
      <c r="C753" s="163" t="s">
        <v>12</v>
      </c>
      <c r="D753" s="137" t="s">
        <v>28</v>
      </c>
      <c r="E753" s="51"/>
      <c r="F753" s="51"/>
      <c r="G753" s="51"/>
      <c r="H753" s="51"/>
      <c r="I753" s="51"/>
      <c r="J753" s="52">
        <f>H753+I753</f>
        <v>0</v>
      </c>
      <c r="K753" s="51"/>
      <c r="L753" s="51"/>
      <c r="M753" s="52">
        <f>K753+L753</f>
        <v>0</v>
      </c>
      <c r="N753" s="51"/>
      <c r="O753" s="52">
        <f>M753+N753</f>
        <v>0</v>
      </c>
    </row>
    <row r="754" spans="1:15" s="57" customFormat="1" hidden="1">
      <c r="A754" s="77">
        <f>A755</f>
        <v>3</v>
      </c>
      <c r="B754" s="153"/>
      <c r="C754" s="155"/>
      <c r="D754" s="137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</row>
    <row r="755" spans="1:15" s="57" customFormat="1" hidden="1">
      <c r="A755" s="105">
        <f>MIN(A756:A761)</f>
        <v>3</v>
      </c>
      <c r="B755" s="153"/>
      <c r="C755" s="157" t="s">
        <v>36</v>
      </c>
      <c r="D755" s="137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</row>
    <row r="756" spans="1:15" s="57" customFormat="1" hidden="1">
      <c r="A756" s="50">
        <f t="shared" ref="A756:A761" si="264">IF(MAX(E756:P756)=0,IF(MIN(E756:P756)=0,3,2),2)</f>
        <v>3</v>
      </c>
      <c r="B756" s="153"/>
      <c r="C756" s="155" t="s">
        <v>34</v>
      </c>
      <c r="D756" s="137"/>
      <c r="E756" s="62">
        <f>SUM(E757:E758)</f>
        <v>0</v>
      </c>
      <c r="F756" s="62">
        <f>SUM(F757:F758)</f>
        <v>0</v>
      </c>
      <c r="G756" s="62">
        <f>SUM(G757:G758)</f>
        <v>0</v>
      </c>
      <c r="H756" s="62">
        <f>SUM(H757:H758)</f>
        <v>0</v>
      </c>
      <c r="I756" s="62">
        <f t="shared" ref="I756:N756" si="265">SUM(I757:I758)</f>
        <v>0</v>
      </c>
      <c r="J756" s="62">
        <f t="shared" si="265"/>
        <v>0</v>
      </c>
      <c r="K756" s="62">
        <f t="shared" si="265"/>
        <v>0</v>
      </c>
      <c r="L756" s="62">
        <f t="shared" si="265"/>
        <v>0</v>
      </c>
      <c r="M756" s="62">
        <f t="shared" si="265"/>
        <v>0</v>
      </c>
      <c r="N756" s="62">
        <f t="shared" si="265"/>
        <v>0</v>
      </c>
      <c r="O756" s="62">
        <f>SUM(O757:O758)</f>
        <v>0</v>
      </c>
    </row>
    <row r="757" spans="1:15" s="57" customFormat="1" hidden="1">
      <c r="A757" s="50">
        <f t="shared" si="264"/>
        <v>3</v>
      </c>
      <c r="B757" s="153"/>
      <c r="C757" s="167" t="s">
        <v>80</v>
      </c>
      <c r="D757" s="137"/>
      <c r="E757" s="51"/>
      <c r="F757" s="51"/>
      <c r="G757" s="51"/>
      <c r="H757" s="51"/>
      <c r="I757" s="51"/>
      <c r="J757" s="52">
        <f>H757+I757</f>
        <v>0</v>
      </c>
      <c r="K757" s="51"/>
      <c r="L757" s="51"/>
      <c r="M757" s="52">
        <f>K757+L757</f>
        <v>0</v>
      </c>
      <c r="N757" s="51"/>
      <c r="O757" s="52">
        <f>M757+N757</f>
        <v>0</v>
      </c>
    </row>
    <row r="758" spans="1:15" s="57" customFormat="1" hidden="1">
      <c r="A758" s="50">
        <f t="shared" si="264"/>
        <v>3</v>
      </c>
      <c r="B758" s="153"/>
      <c r="C758" s="167" t="s">
        <v>81</v>
      </c>
      <c r="D758" s="137"/>
      <c r="E758" s="51"/>
      <c r="F758" s="51"/>
      <c r="G758" s="51"/>
      <c r="H758" s="51"/>
      <c r="I758" s="51"/>
      <c r="J758" s="52">
        <f>H758+I758</f>
        <v>0</v>
      </c>
      <c r="K758" s="51"/>
      <c r="L758" s="51"/>
      <c r="M758" s="52">
        <f>K758+L758</f>
        <v>0</v>
      </c>
      <c r="N758" s="51"/>
      <c r="O758" s="52">
        <f>M758+N758</f>
        <v>0</v>
      </c>
    </row>
    <row r="759" spans="1:15" s="57" customFormat="1" hidden="1">
      <c r="A759" s="50">
        <f t="shared" si="264"/>
        <v>3</v>
      </c>
      <c r="B759" s="153"/>
      <c r="C759" s="155" t="s">
        <v>35</v>
      </c>
      <c r="D759" s="137"/>
      <c r="E759" s="62">
        <f>SUM(E760:E761)</f>
        <v>0</v>
      </c>
      <c r="F759" s="62">
        <f>SUM(F760:F761)</f>
        <v>0</v>
      </c>
      <c r="G759" s="62">
        <f>SUM(G760:G761)</f>
        <v>0</v>
      </c>
      <c r="H759" s="62">
        <f>SUM(H760:H761)</f>
        <v>0</v>
      </c>
      <c r="I759" s="62">
        <f t="shared" ref="I759:N759" si="266">SUM(I760:I761)</f>
        <v>0</v>
      </c>
      <c r="J759" s="62">
        <f t="shared" si="266"/>
        <v>0</v>
      </c>
      <c r="K759" s="62">
        <f t="shared" si="266"/>
        <v>0</v>
      </c>
      <c r="L759" s="62">
        <f t="shared" si="266"/>
        <v>0</v>
      </c>
      <c r="M759" s="62">
        <f t="shared" si="266"/>
        <v>0</v>
      </c>
      <c r="N759" s="62">
        <f t="shared" si="266"/>
        <v>0</v>
      </c>
      <c r="O759" s="62">
        <f>SUM(O760:O761)</f>
        <v>0</v>
      </c>
    </row>
    <row r="760" spans="1:15" s="57" customFormat="1" hidden="1">
      <c r="A760" s="50">
        <f t="shared" si="264"/>
        <v>3</v>
      </c>
      <c r="B760" s="153"/>
      <c r="C760" s="167" t="s">
        <v>84</v>
      </c>
      <c r="D760" s="137"/>
      <c r="E760" s="51"/>
      <c r="F760" s="51"/>
      <c r="G760" s="51"/>
      <c r="H760" s="51"/>
      <c r="I760" s="51"/>
      <c r="J760" s="52">
        <f>H760+I760</f>
        <v>0</v>
      </c>
      <c r="K760" s="51"/>
      <c r="L760" s="51"/>
      <c r="M760" s="52">
        <f>K760+L760</f>
        <v>0</v>
      </c>
      <c r="N760" s="51"/>
      <c r="O760" s="52">
        <f>M760+N760</f>
        <v>0</v>
      </c>
    </row>
    <row r="761" spans="1:15" s="57" customFormat="1" hidden="1">
      <c r="A761" s="50">
        <f t="shared" si="264"/>
        <v>3</v>
      </c>
      <c r="B761" s="153"/>
      <c r="C761" s="167" t="s">
        <v>85</v>
      </c>
      <c r="D761" s="137"/>
      <c r="E761" s="51"/>
      <c r="F761" s="51"/>
      <c r="G761" s="51"/>
      <c r="H761" s="51"/>
      <c r="I761" s="51"/>
      <c r="J761" s="52">
        <f>H761+I761</f>
        <v>0</v>
      </c>
      <c r="K761" s="51"/>
      <c r="L761" s="51"/>
      <c r="M761" s="52">
        <f>K761+L761</f>
        <v>0</v>
      </c>
      <c r="N761" s="51"/>
      <c r="O761" s="52">
        <f>M761+N761</f>
        <v>0</v>
      </c>
    </row>
    <row r="762" spans="1:15" s="57" customFormat="1" hidden="1">
      <c r="A762" s="77">
        <f>A763</f>
        <v>3</v>
      </c>
      <c r="B762" s="172"/>
      <c r="C762" s="156"/>
      <c r="D762" s="140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</row>
    <row r="763" spans="1:15" s="57" customFormat="1" hidden="1">
      <c r="A763" s="55">
        <f>IF(ROUND(MAX(E763:P763),0)=0,IF(ROUND(MIN(E763:P763),0)=0,3,2),2)</f>
        <v>3</v>
      </c>
      <c r="B763" s="172"/>
      <c r="C763" s="173" t="s">
        <v>55</v>
      </c>
      <c r="D763" s="140"/>
      <c r="E763" s="76">
        <f>E766+E776+E784</f>
        <v>0</v>
      </c>
      <c r="F763" s="76">
        <f>F766+F776+F784</f>
        <v>0</v>
      </c>
      <c r="G763" s="76">
        <f>G766+G776+G784</f>
        <v>0</v>
      </c>
      <c r="H763" s="76">
        <f>H766+H776+H784</f>
        <v>0</v>
      </c>
      <c r="I763" s="76">
        <f t="shared" ref="I763:N763" si="267">I766+I776+I784</f>
        <v>0</v>
      </c>
      <c r="J763" s="76">
        <f t="shared" si="267"/>
        <v>0</v>
      </c>
      <c r="K763" s="76">
        <f t="shared" si="267"/>
        <v>0</v>
      </c>
      <c r="L763" s="76">
        <f t="shared" si="267"/>
        <v>0</v>
      </c>
      <c r="M763" s="76">
        <f t="shared" si="267"/>
        <v>0</v>
      </c>
      <c r="N763" s="76">
        <f t="shared" si="267"/>
        <v>0</v>
      </c>
      <c r="O763" s="76">
        <f>O766+O776+O784</f>
        <v>0</v>
      </c>
    </row>
    <row r="764" spans="1:15" s="57" customFormat="1" hidden="1">
      <c r="A764" s="77">
        <f>A765</f>
        <v>3</v>
      </c>
      <c r="B764" s="172"/>
      <c r="C764" s="156"/>
      <c r="D764" s="140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</row>
    <row r="765" spans="1:15" s="57" customFormat="1" hidden="1">
      <c r="A765" s="105">
        <f>MIN(A766:A773)</f>
        <v>3</v>
      </c>
      <c r="B765" s="172"/>
      <c r="C765" s="174" t="s">
        <v>56</v>
      </c>
      <c r="D765" s="140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</row>
    <row r="766" spans="1:15" s="57" customFormat="1" hidden="1">
      <c r="A766" s="50">
        <f t="shared" ref="A766:A771" si="268">IF(MAX(E766:P766)=0,IF(MIN(E766:P766)=0,3,2),2)</f>
        <v>3</v>
      </c>
      <c r="B766" s="145"/>
      <c r="C766" s="146" t="s">
        <v>25</v>
      </c>
      <c r="D766" s="56"/>
      <c r="E766" s="11">
        <f>SUBTOTAL(9,E767:E773)</f>
        <v>0</v>
      </c>
      <c r="F766" s="11">
        <f>SUBTOTAL(9,F767:F773)</f>
        <v>0</v>
      </c>
      <c r="G766" s="11">
        <f>SUBTOTAL(9,G767:G773)</f>
        <v>0</v>
      </c>
      <c r="H766" s="11">
        <f>SUBTOTAL(9,H767:H773)</f>
        <v>0</v>
      </c>
      <c r="I766" s="11">
        <f t="shared" ref="I766:N766" si="269">SUBTOTAL(9,I767:I773)</f>
        <v>0</v>
      </c>
      <c r="J766" s="11">
        <f t="shared" si="269"/>
        <v>0</v>
      </c>
      <c r="K766" s="11">
        <f t="shared" si="269"/>
        <v>0</v>
      </c>
      <c r="L766" s="11">
        <f t="shared" si="269"/>
        <v>0</v>
      </c>
      <c r="M766" s="11">
        <f t="shared" si="269"/>
        <v>0</v>
      </c>
      <c r="N766" s="11">
        <f t="shared" si="269"/>
        <v>0</v>
      </c>
      <c r="O766" s="11">
        <f>SUBTOTAL(9,O767:O773)</f>
        <v>0</v>
      </c>
    </row>
    <row r="767" spans="1:15" s="57" customFormat="1" hidden="1">
      <c r="A767" s="50">
        <f t="shared" si="268"/>
        <v>3</v>
      </c>
      <c r="B767" s="145" t="s">
        <v>146</v>
      </c>
      <c r="C767" s="157" t="s">
        <v>147</v>
      </c>
      <c r="D767" s="56"/>
      <c r="E767" s="11">
        <f>SUBTOTAL(9,E768:E773)</f>
        <v>0</v>
      </c>
      <c r="F767" s="11">
        <f>SUBTOTAL(9,F768:F773)</f>
        <v>0</v>
      </c>
      <c r="G767" s="11">
        <f>SUBTOTAL(9,G768:G773)</f>
        <v>0</v>
      </c>
      <c r="H767" s="11">
        <f>SUBTOTAL(9,H768:H773)</f>
        <v>0</v>
      </c>
      <c r="I767" s="11">
        <f t="shared" ref="I767:N767" si="270">SUBTOTAL(9,I768:I773)</f>
        <v>0</v>
      </c>
      <c r="J767" s="11">
        <f t="shared" si="270"/>
        <v>0</v>
      </c>
      <c r="K767" s="11">
        <f t="shared" si="270"/>
        <v>0</v>
      </c>
      <c r="L767" s="11">
        <f t="shared" si="270"/>
        <v>0</v>
      </c>
      <c r="M767" s="11">
        <f t="shared" si="270"/>
        <v>0</v>
      </c>
      <c r="N767" s="11">
        <f t="shared" si="270"/>
        <v>0</v>
      </c>
      <c r="O767" s="11">
        <f>SUBTOTAL(9,O768:O773)</f>
        <v>0</v>
      </c>
    </row>
    <row r="768" spans="1:15" s="57" customFormat="1" hidden="1">
      <c r="A768" s="50">
        <f t="shared" si="268"/>
        <v>3</v>
      </c>
      <c r="B768" s="156"/>
      <c r="C768" s="158" t="s">
        <v>26</v>
      </c>
      <c r="D768" s="56"/>
      <c r="E768" s="11">
        <f>SUBTOTAL(9,E769:E771)</f>
        <v>0</v>
      </c>
      <c r="F768" s="11">
        <f>SUBTOTAL(9,F769:F771)</f>
        <v>0</v>
      </c>
      <c r="G768" s="11">
        <f>SUBTOTAL(9,G769:G771)</f>
        <v>0</v>
      </c>
      <c r="H768" s="11">
        <f>SUBTOTAL(9,H769:H771)</f>
        <v>0</v>
      </c>
      <c r="I768" s="11">
        <f t="shared" ref="I768:N768" si="271">SUBTOTAL(9,I769:I771)</f>
        <v>0</v>
      </c>
      <c r="J768" s="11">
        <f t="shared" si="271"/>
        <v>0</v>
      </c>
      <c r="K768" s="11">
        <f t="shared" si="271"/>
        <v>0</v>
      </c>
      <c r="L768" s="11">
        <f t="shared" si="271"/>
        <v>0</v>
      </c>
      <c r="M768" s="11">
        <f t="shared" si="271"/>
        <v>0</v>
      </c>
      <c r="N768" s="11">
        <f t="shared" si="271"/>
        <v>0</v>
      </c>
      <c r="O768" s="11">
        <f>SUBTOTAL(9,O769:O771)</f>
        <v>0</v>
      </c>
    </row>
    <row r="769" spans="1:15" s="57" customFormat="1" hidden="1">
      <c r="A769" s="50">
        <f t="shared" si="268"/>
        <v>3</v>
      </c>
      <c r="B769" s="150"/>
      <c r="C769" s="163" t="s">
        <v>20</v>
      </c>
      <c r="D769" s="59" t="s">
        <v>7</v>
      </c>
      <c r="E769" s="51"/>
      <c r="F769" s="51"/>
      <c r="G769" s="51"/>
      <c r="H769" s="51"/>
      <c r="I769" s="51"/>
      <c r="J769" s="52">
        <f>H769+I769</f>
        <v>0</v>
      </c>
      <c r="K769" s="51"/>
      <c r="L769" s="51"/>
      <c r="M769" s="52">
        <f>K769+L769</f>
        <v>0</v>
      </c>
      <c r="N769" s="51"/>
      <c r="O769" s="52">
        <f>M769+N769</f>
        <v>0</v>
      </c>
    </row>
    <row r="770" spans="1:15" s="57" customFormat="1" hidden="1">
      <c r="A770" s="50">
        <f t="shared" si="268"/>
        <v>3</v>
      </c>
      <c r="B770" s="153"/>
      <c r="C770" s="163" t="s">
        <v>19</v>
      </c>
      <c r="D770" s="136" t="s">
        <v>5</v>
      </c>
      <c r="E770" s="51"/>
      <c r="F770" s="51"/>
      <c r="G770" s="51"/>
      <c r="H770" s="51"/>
      <c r="I770" s="51"/>
      <c r="J770" s="52">
        <f>H770+I770</f>
        <v>0</v>
      </c>
      <c r="K770" s="51"/>
      <c r="L770" s="51"/>
      <c r="M770" s="52">
        <f>K770+L770</f>
        <v>0</v>
      </c>
      <c r="N770" s="51"/>
      <c r="O770" s="52">
        <f>M770+N770</f>
        <v>0</v>
      </c>
    </row>
    <row r="771" spans="1:15" hidden="1">
      <c r="A771" s="50">
        <f t="shared" si="268"/>
        <v>3</v>
      </c>
      <c r="B771" s="153"/>
      <c r="C771" s="162" t="s">
        <v>450</v>
      </c>
      <c r="D771" s="118" t="s">
        <v>173</v>
      </c>
      <c r="E771" s="51"/>
      <c r="F771" s="51"/>
      <c r="G771" s="51"/>
      <c r="H771" s="51"/>
      <c r="I771" s="51"/>
      <c r="J771" s="52">
        <f>H771+I771</f>
        <v>0</v>
      </c>
      <c r="K771" s="51"/>
      <c r="L771" s="51"/>
      <c r="M771" s="52">
        <f>K771+L771</f>
        <v>0</v>
      </c>
      <c r="N771" s="51"/>
      <c r="O771" s="52">
        <f>M771+N771</f>
        <v>0</v>
      </c>
    </row>
    <row r="772" spans="1:15" hidden="1">
      <c r="A772" s="77">
        <f>A773</f>
        <v>3</v>
      </c>
      <c r="B772" s="172"/>
      <c r="C772" s="158" t="s">
        <v>32</v>
      </c>
      <c r="D772" s="140"/>
      <c r="E772" s="11">
        <f>SUBTOTAL(9,E773:E773)</f>
        <v>0</v>
      </c>
      <c r="F772" s="11">
        <f>SUBTOTAL(9,F773:F773)</f>
        <v>0</v>
      </c>
      <c r="G772" s="11">
        <f t="shared" ref="G772:O772" si="272">SUBTOTAL(9,G773:G773)</f>
        <v>0</v>
      </c>
      <c r="H772" s="11">
        <f>SUBTOTAL(9,H773:H773)</f>
        <v>0</v>
      </c>
      <c r="I772" s="11">
        <f t="shared" si="272"/>
        <v>0</v>
      </c>
      <c r="J772" s="11">
        <f t="shared" si="272"/>
        <v>0</v>
      </c>
      <c r="K772" s="11">
        <f t="shared" si="272"/>
        <v>0</v>
      </c>
      <c r="L772" s="11">
        <f t="shared" si="272"/>
        <v>0</v>
      </c>
      <c r="M772" s="11">
        <f t="shared" si="272"/>
        <v>0</v>
      </c>
      <c r="N772" s="11">
        <f t="shared" si="272"/>
        <v>0</v>
      </c>
      <c r="O772" s="11">
        <f t="shared" si="272"/>
        <v>0</v>
      </c>
    </row>
    <row r="773" spans="1:15" hidden="1">
      <c r="A773" s="77">
        <f>A774</f>
        <v>3</v>
      </c>
      <c r="B773" s="172"/>
      <c r="C773" s="163" t="s">
        <v>12</v>
      </c>
      <c r="D773" s="137" t="s">
        <v>28</v>
      </c>
      <c r="E773" s="51"/>
      <c r="F773" s="51"/>
      <c r="G773" s="51"/>
      <c r="H773" s="51"/>
      <c r="I773" s="51"/>
      <c r="J773" s="52">
        <f>H773+I773</f>
        <v>0</v>
      </c>
      <c r="K773" s="51"/>
      <c r="L773" s="51"/>
      <c r="M773" s="52">
        <f>K773+L773</f>
        <v>0</v>
      </c>
      <c r="N773" s="51"/>
      <c r="O773" s="52">
        <f>M773+N773</f>
        <v>0</v>
      </c>
    </row>
    <row r="774" spans="1:15" hidden="1">
      <c r="A774" s="77">
        <f>A775</f>
        <v>3</v>
      </c>
      <c r="B774" s="172"/>
      <c r="C774" s="156"/>
      <c r="D774" s="140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</row>
    <row r="775" spans="1:15" hidden="1">
      <c r="A775" s="105">
        <f>MIN(A776:A781)</f>
        <v>3</v>
      </c>
      <c r="B775" s="172"/>
      <c r="C775" s="174" t="s">
        <v>57</v>
      </c>
      <c r="D775" s="140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</row>
    <row r="776" spans="1:15" hidden="1">
      <c r="A776" s="50">
        <f t="shared" ref="A776:A781" si="273">IF(MAX(E776:P776)=0,IF(MIN(E776:P776)=0,3,2),2)</f>
        <v>3</v>
      </c>
      <c r="B776" s="145"/>
      <c r="C776" s="146" t="s">
        <v>25</v>
      </c>
      <c r="D776" s="56"/>
      <c r="E776" s="11">
        <f>SUBTOTAL(9,E777:E781)</f>
        <v>0</v>
      </c>
      <c r="F776" s="11">
        <f>SUBTOTAL(9,F777:F781)</f>
        <v>0</v>
      </c>
      <c r="G776" s="11">
        <f>SUBTOTAL(9,G777:G781)</f>
        <v>0</v>
      </c>
      <c r="H776" s="11">
        <f>SUBTOTAL(9,H777:H781)</f>
        <v>0</v>
      </c>
      <c r="I776" s="11">
        <f t="shared" ref="I776:N776" si="274">SUBTOTAL(9,I777:I781)</f>
        <v>0</v>
      </c>
      <c r="J776" s="11">
        <f t="shared" si="274"/>
        <v>0</v>
      </c>
      <c r="K776" s="11">
        <f t="shared" si="274"/>
        <v>0</v>
      </c>
      <c r="L776" s="11">
        <f t="shared" si="274"/>
        <v>0</v>
      </c>
      <c r="M776" s="11">
        <f t="shared" si="274"/>
        <v>0</v>
      </c>
      <c r="N776" s="11">
        <f t="shared" si="274"/>
        <v>0</v>
      </c>
      <c r="O776" s="11">
        <f>SUBTOTAL(9,O777:O781)</f>
        <v>0</v>
      </c>
    </row>
    <row r="777" spans="1:15" hidden="1">
      <c r="A777" s="50">
        <f t="shared" si="273"/>
        <v>3</v>
      </c>
      <c r="B777" s="145" t="s">
        <v>146</v>
      </c>
      <c r="C777" s="157" t="s">
        <v>147</v>
      </c>
      <c r="D777" s="56"/>
      <c r="E777" s="11">
        <f>SUBTOTAL(9,E778:E781)</f>
        <v>0</v>
      </c>
      <c r="F777" s="11">
        <f>SUBTOTAL(9,F778:F781)</f>
        <v>0</v>
      </c>
      <c r="G777" s="11">
        <f>SUBTOTAL(9,G778:G781)</f>
        <v>0</v>
      </c>
      <c r="H777" s="11">
        <f>SUBTOTAL(9,H778:H781)</f>
        <v>0</v>
      </c>
      <c r="I777" s="11">
        <f t="shared" ref="I777:N777" si="275">SUBTOTAL(9,I778:I781)</f>
        <v>0</v>
      </c>
      <c r="J777" s="11">
        <f t="shared" si="275"/>
        <v>0</v>
      </c>
      <c r="K777" s="11">
        <f t="shared" si="275"/>
        <v>0</v>
      </c>
      <c r="L777" s="11">
        <f t="shared" si="275"/>
        <v>0</v>
      </c>
      <c r="M777" s="11">
        <f t="shared" si="275"/>
        <v>0</v>
      </c>
      <c r="N777" s="11">
        <f t="shared" si="275"/>
        <v>0</v>
      </c>
      <c r="O777" s="11">
        <f>SUBTOTAL(9,O778:O781)</f>
        <v>0</v>
      </c>
    </row>
    <row r="778" spans="1:15" hidden="1">
      <c r="A778" s="50">
        <f t="shared" si="273"/>
        <v>3</v>
      </c>
      <c r="B778" s="156"/>
      <c r="C778" s="158" t="s">
        <v>26</v>
      </c>
      <c r="D778" s="56"/>
      <c r="E778" s="11">
        <f>SUBTOTAL(9,E779:E781)</f>
        <v>0</v>
      </c>
      <c r="F778" s="11">
        <f>SUBTOTAL(9,F779:F781)</f>
        <v>0</v>
      </c>
      <c r="G778" s="11">
        <f>SUBTOTAL(9,G779:G781)</f>
        <v>0</v>
      </c>
      <c r="H778" s="11">
        <f>SUBTOTAL(9,H779:H781)</f>
        <v>0</v>
      </c>
      <c r="I778" s="11">
        <f t="shared" ref="I778:N778" si="276">SUBTOTAL(9,I779:I781)</f>
        <v>0</v>
      </c>
      <c r="J778" s="11">
        <f t="shared" si="276"/>
        <v>0</v>
      </c>
      <c r="K778" s="11">
        <f t="shared" si="276"/>
        <v>0</v>
      </c>
      <c r="L778" s="11">
        <f t="shared" si="276"/>
        <v>0</v>
      </c>
      <c r="M778" s="11">
        <f t="shared" si="276"/>
        <v>0</v>
      </c>
      <c r="N778" s="11">
        <f t="shared" si="276"/>
        <v>0</v>
      </c>
      <c r="O778" s="11">
        <f>SUBTOTAL(9,O779:O781)</f>
        <v>0</v>
      </c>
    </row>
    <row r="779" spans="1:15" hidden="1">
      <c r="A779" s="50">
        <f t="shared" si="273"/>
        <v>3</v>
      </c>
      <c r="B779" s="153"/>
      <c r="C779" s="163" t="s">
        <v>21</v>
      </c>
      <c r="D779" s="137" t="s">
        <v>8</v>
      </c>
      <c r="E779" s="51"/>
      <c r="F779" s="51"/>
      <c r="G779" s="51"/>
      <c r="H779" s="51"/>
      <c r="I779" s="51"/>
      <c r="J779" s="52">
        <f>H779+I779</f>
        <v>0</v>
      </c>
      <c r="K779" s="51"/>
      <c r="L779" s="51"/>
      <c r="M779" s="52">
        <f>K779+L779</f>
        <v>0</v>
      </c>
      <c r="N779" s="51"/>
      <c r="O779" s="52">
        <f>M779+N779</f>
        <v>0</v>
      </c>
    </row>
    <row r="780" spans="1:15" hidden="1">
      <c r="A780" s="50">
        <f t="shared" si="273"/>
        <v>3</v>
      </c>
      <c r="B780" s="153"/>
      <c r="C780" s="163" t="s">
        <v>19</v>
      </c>
      <c r="D780" s="136" t="s">
        <v>5</v>
      </c>
      <c r="E780" s="51"/>
      <c r="F780" s="51"/>
      <c r="G780" s="51"/>
      <c r="H780" s="51"/>
      <c r="I780" s="51"/>
      <c r="J780" s="52">
        <f>H780+I780</f>
        <v>0</v>
      </c>
      <c r="K780" s="51"/>
      <c r="L780" s="51"/>
      <c r="M780" s="52">
        <f>K780+L780</f>
        <v>0</v>
      </c>
      <c r="N780" s="51"/>
      <c r="O780" s="52">
        <f>M780+N780</f>
        <v>0</v>
      </c>
    </row>
    <row r="781" spans="1:15" hidden="1">
      <c r="A781" s="50">
        <f t="shared" si="273"/>
        <v>3</v>
      </c>
      <c r="B781" s="153"/>
      <c r="C781" s="162" t="s">
        <v>450</v>
      </c>
      <c r="D781" s="118" t="s">
        <v>173</v>
      </c>
      <c r="E781" s="51"/>
      <c r="F781" s="51"/>
      <c r="G781" s="51"/>
      <c r="H781" s="51"/>
      <c r="I781" s="51"/>
      <c r="J781" s="52">
        <f>H781+I781</f>
        <v>0</v>
      </c>
      <c r="K781" s="51"/>
      <c r="L781" s="51"/>
      <c r="M781" s="52">
        <f>K781+L781</f>
        <v>0</v>
      </c>
      <c r="N781" s="51"/>
      <c r="O781" s="52">
        <f>M781+N781</f>
        <v>0</v>
      </c>
    </row>
    <row r="782" spans="1:15" hidden="1">
      <c r="A782" s="77">
        <f>A783</f>
        <v>3</v>
      </c>
      <c r="B782" s="172"/>
      <c r="C782" s="156"/>
      <c r="D782" s="140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</row>
    <row r="783" spans="1:15" ht="25.5" hidden="1">
      <c r="A783" s="105">
        <f>MIN(A784:A847)</f>
        <v>3</v>
      </c>
      <c r="B783" s="172"/>
      <c r="C783" s="175" t="s">
        <v>774</v>
      </c>
      <c r="D783" s="140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</row>
    <row r="784" spans="1:15" hidden="1">
      <c r="A784" s="50">
        <f t="shared" ref="A784:A839" si="277">IF(MAX(E784:P784)=0,IF(MIN(E784:P784)=0,3,2),2)</f>
        <v>3</v>
      </c>
      <c r="B784" s="145"/>
      <c r="C784" s="146" t="s">
        <v>25</v>
      </c>
      <c r="D784" s="56"/>
      <c r="E784" s="11">
        <f>SUBTOTAL(9,E785:E839)</f>
        <v>0</v>
      </c>
      <c r="F784" s="11">
        <f>SUBTOTAL(9,F785:F839)</f>
        <v>0</v>
      </c>
      <c r="G784" s="11">
        <f>SUBTOTAL(9,G785:G839)</f>
        <v>0</v>
      </c>
      <c r="H784" s="11">
        <f>SUBTOTAL(9,H785:H839)</f>
        <v>0</v>
      </c>
      <c r="I784" s="11">
        <f t="shared" ref="I784:N784" si="278">SUBTOTAL(9,I785:I839)</f>
        <v>0</v>
      </c>
      <c r="J784" s="11">
        <f t="shared" si="278"/>
        <v>0</v>
      </c>
      <c r="K784" s="11">
        <f t="shared" si="278"/>
        <v>0</v>
      </c>
      <c r="L784" s="11">
        <f t="shared" si="278"/>
        <v>0</v>
      </c>
      <c r="M784" s="11">
        <f t="shared" si="278"/>
        <v>0</v>
      </c>
      <c r="N784" s="11">
        <f t="shared" si="278"/>
        <v>0</v>
      </c>
      <c r="O784" s="11">
        <f>SUBTOTAL(9,O785:O839)</f>
        <v>0</v>
      </c>
    </row>
    <row r="785" spans="1:15" hidden="1">
      <c r="A785" s="50">
        <f t="shared" si="277"/>
        <v>3</v>
      </c>
      <c r="B785" s="145" t="s">
        <v>14</v>
      </c>
      <c r="C785" s="146" t="s">
        <v>125</v>
      </c>
      <c r="D785" s="56"/>
      <c r="E785" s="11">
        <f>SUBTOTAL(9,E786:E808)</f>
        <v>0</v>
      </c>
      <c r="F785" s="11">
        <f>SUBTOTAL(9,F786:F808)</f>
        <v>0</v>
      </c>
      <c r="G785" s="11">
        <f>SUBTOTAL(9,G786:G808)</f>
        <v>0</v>
      </c>
      <c r="H785" s="11">
        <f>SUBTOTAL(9,H786:H808)</f>
        <v>0</v>
      </c>
      <c r="I785" s="11">
        <f t="shared" ref="I785:N785" si="279">SUBTOTAL(9,I786:I808)</f>
        <v>0</v>
      </c>
      <c r="J785" s="11">
        <f t="shared" si="279"/>
        <v>0</v>
      </c>
      <c r="K785" s="11">
        <f t="shared" si="279"/>
        <v>0</v>
      </c>
      <c r="L785" s="11">
        <f t="shared" si="279"/>
        <v>0</v>
      </c>
      <c r="M785" s="11">
        <f t="shared" si="279"/>
        <v>0</v>
      </c>
      <c r="N785" s="11">
        <f t="shared" si="279"/>
        <v>0</v>
      </c>
      <c r="O785" s="11">
        <f>SUBTOTAL(9,O786:O808)</f>
        <v>0</v>
      </c>
    </row>
    <row r="786" spans="1:15" hidden="1">
      <c r="A786" s="50">
        <f t="shared" si="277"/>
        <v>3</v>
      </c>
      <c r="B786" s="147"/>
      <c r="C786" s="146" t="s">
        <v>126</v>
      </c>
      <c r="D786" s="56"/>
      <c r="E786" s="11">
        <f>SUBTOTAL(9,E787:E797)</f>
        <v>0</v>
      </c>
      <c r="F786" s="11">
        <f>SUBTOTAL(9,F787:F797)</f>
        <v>0</v>
      </c>
      <c r="G786" s="11">
        <f>SUBTOTAL(9,G787:G797)</f>
        <v>0</v>
      </c>
      <c r="H786" s="11">
        <f>SUBTOTAL(9,H787:H797)</f>
        <v>0</v>
      </c>
      <c r="I786" s="11">
        <f t="shared" ref="I786:N786" si="280">SUBTOTAL(9,I787:I797)</f>
        <v>0</v>
      </c>
      <c r="J786" s="11">
        <f t="shared" si="280"/>
        <v>0</v>
      </c>
      <c r="K786" s="11">
        <f t="shared" si="280"/>
        <v>0</v>
      </c>
      <c r="L786" s="11">
        <f t="shared" si="280"/>
        <v>0</v>
      </c>
      <c r="M786" s="11">
        <f t="shared" si="280"/>
        <v>0</v>
      </c>
      <c r="N786" s="11">
        <f t="shared" si="280"/>
        <v>0</v>
      </c>
      <c r="O786" s="11">
        <f>SUBTOTAL(9,O787:O797)</f>
        <v>0</v>
      </c>
    </row>
    <row r="787" spans="1:15" ht="25.5" hidden="1">
      <c r="A787" s="50">
        <f t="shared" si="277"/>
        <v>3</v>
      </c>
      <c r="B787" s="148"/>
      <c r="C787" s="149" t="s">
        <v>127</v>
      </c>
      <c r="D787" s="58" t="s">
        <v>2</v>
      </c>
      <c r="E787" s="11">
        <f>SUBTOTAL(9,E788:E789)</f>
        <v>0</v>
      </c>
      <c r="F787" s="11">
        <f>SUBTOTAL(9,F788:F789)</f>
        <v>0</v>
      </c>
      <c r="G787" s="11">
        <f>SUBTOTAL(9,G788:G789)</f>
        <v>0</v>
      </c>
      <c r="H787" s="11">
        <f>SUBTOTAL(9,H788:H789)</f>
        <v>0</v>
      </c>
      <c r="I787" s="11">
        <f t="shared" ref="I787:N787" si="281">SUBTOTAL(9,I788:I789)</f>
        <v>0</v>
      </c>
      <c r="J787" s="11">
        <f t="shared" si="281"/>
        <v>0</v>
      </c>
      <c r="K787" s="11">
        <f t="shared" si="281"/>
        <v>0</v>
      </c>
      <c r="L787" s="11">
        <f t="shared" si="281"/>
        <v>0</v>
      </c>
      <c r="M787" s="11">
        <f t="shared" si="281"/>
        <v>0</v>
      </c>
      <c r="N787" s="11">
        <f t="shared" si="281"/>
        <v>0</v>
      </c>
      <c r="O787" s="11">
        <f>SUBTOTAL(9,O788:O789)</f>
        <v>0</v>
      </c>
    </row>
    <row r="788" spans="1:15" ht="25.5" hidden="1">
      <c r="A788" s="50">
        <f t="shared" si="277"/>
        <v>3</v>
      </c>
      <c r="B788" s="148"/>
      <c r="C788" s="149" t="s">
        <v>303</v>
      </c>
      <c r="D788" s="58" t="s">
        <v>302</v>
      </c>
      <c r="E788" s="51"/>
      <c r="F788" s="51"/>
      <c r="G788" s="51"/>
      <c r="H788" s="51"/>
      <c r="I788" s="51"/>
      <c r="J788" s="52">
        <f>H788+I788</f>
        <v>0</v>
      </c>
      <c r="K788" s="51"/>
      <c r="L788" s="51"/>
      <c r="M788" s="52">
        <f>K788+L788</f>
        <v>0</v>
      </c>
      <c r="N788" s="51"/>
      <c r="O788" s="52">
        <f>M788+N788</f>
        <v>0</v>
      </c>
    </row>
    <row r="789" spans="1:15" ht="25.5" hidden="1">
      <c r="A789" s="50">
        <f t="shared" si="277"/>
        <v>3</v>
      </c>
      <c r="B789" s="148"/>
      <c r="C789" s="149" t="s">
        <v>305</v>
      </c>
      <c r="D789" s="58" t="s">
        <v>304</v>
      </c>
      <c r="E789" s="51"/>
      <c r="F789" s="51"/>
      <c r="G789" s="51"/>
      <c r="H789" s="51"/>
      <c r="I789" s="51"/>
      <c r="J789" s="52">
        <f>H789+I789</f>
        <v>0</v>
      </c>
      <c r="K789" s="51"/>
      <c r="L789" s="51"/>
      <c r="M789" s="52">
        <f>K789+L789</f>
        <v>0</v>
      </c>
      <c r="N789" s="51"/>
      <c r="O789" s="52">
        <f>M789+N789</f>
        <v>0</v>
      </c>
    </row>
    <row r="790" spans="1:15" hidden="1">
      <c r="A790" s="50">
        <f t="shared" si="277"/>
        <v>3</v>
      </c>
      <c r="B790" s="150"/>
      <c r="C790" s="151" t="s">
        <v>128</v>
      </c>
      <c r="D790" s="59" t="s">
        <v>3</v>
      </c>
      <c r="E790" s="51"/>
      <c r="F790" s="51"/>
      <c r="G790" s="51"/>
      <c r="H790" s="51"/>
      <c r="I790" s="51"/>
      <c r="J790" s="52">
        <f>H790+I790</f>
        <v>0</v>
      </c>
      <c r="K790" s="51"/>
      <c r="L790" s="51"/>
      <c r="M790" s="52">
        <f>K790+L790</f>
        <v>0</v>
      </c>
      <c r="N790" s="51"/>
      <c r="O790" s="52">
        <f>M790+N790</f>
        <v>0</v>
      </c>
    </row>
    <row r="791" spans="1:15" hidden="1">
      <c r="A791" s="50">
        <f t="shared" si="277"/>
        <v>3</v>
      </c>
      <c r="B791" s="150"/>
      <c r="C791" s="152" t="s">
        <v>445</v>
      </c>
      <c r="D791" s="117" t="s">
        <v>446</v>
      </c>
      <c r="E791" s="11">
        <f>SUBTOTAL(9,E792:E796)</f>
        <v>0</v>
      </c>
      <c r="F791" s="11">
        <f>SUBTOTAL(9,F792:F796)</f>
        <v>0</v>
      </c>
      <c r="G791" s="11">
        <f>SUBTOTAL(9,G792:G796)</f>
        <v>0</v>
      </c>
      <c r="H791" s="11">
        <f>SUBTOTAL(9,H792:H796)</f>
        <v>0</v>
      </c>
      <c r="I791" s="11">
        <f t="shared" ref="I791:N791" si="282">SUBTOTAL(9,I792:I796)</f>
        <v>0</v>
      </c>
      <c r="J791" s="11">
        <f t="shared" si="282"/>
        <v>0</v>
      </c>
      <c r="K791" s="11">
        <f t="shared" si="282"/>
        <v>0</v>
      </c>
      <c r="L791" s="11">
        <f t="shared" si="282"/>
        <v>0</v>
      </c>
      <c r="M791" s="11">
        <f t="shared" si="282"/>
        <v>0</v>
      </c>
      <c r="N791" s="11">
        <f t="shared" si="282"/>
        <v>0</v>
      </c>
      <c r="O791" s="11">
        <f>SUBTOTAL(9,O792:O796)</f>
        <v>0</v>
      </c>
    </row>
    <row r="792" spans="1:15" ht="25.5" hidden="1">
      <c r="A792" s="50">
        <f t="shared" si="277"/>
        <v>3</v>
      </c>
      <c r="B792" s="150"/>
      <c r="C792" s="149" t="s">
        <v>129</v>
      </c>
      <c r="D792" s="60" t="s">
        <v>37</v>
      </c>
      <c r="E792" s="51"/>
      <c r="F792" s="51"/>
      <c r="G792" s="51"/>
      <c r="H792" s="51"/>
      <c r="I792" s="51"/>
      <c r="J792" s="52">
        <f t="shared" ref="J792:J797" si="283">H792+I792</f>
        <v>0</v>
      </c>
      <c r="K792" s="51"/>
      <c r="L792" s="51"/>
      <c r="M792" s="52">
        <f t="shared" ref="M792:M797" si="284">K792+L792</f>
        <v>0</v>
      </c>
      <c r="N792" s="51"/>
      <c r="O792" s="52">
        <f t="shared" ref="O792:O797" si="285">M792+N792</f>
        <v>0</v>
      </c>
    </row>
    <row r="793" spans="1:15" ht="25.5" hidden="1">
      <c r="A793" s="50">
        <f t="shared" si="277"/>
        <v>3</v>
      </c>
      <c r="B793" s="150"/>
      <c r="C793" s="149" t="s">
        <v>130</v>
      </c>
      <c r="D793" s="60" t="s">
        <v>38</v>
      </c>
      <c r="E793" s="51"/>
      <c r="F793" s="51"/>
      <c r="G793" s="51"/>
      <c r="H793" s="51"/>
      <c r="I793" s="51"/>
      <c r="J793" s="52">
        <f t="shared" si="283"/>
        <v>0</v>
      </c>
      <c r="K793" s="51"/>
      <c r="L793" s="51"/>
      <c r="M793" s="52">
        <f t="shared" si="284"/>
        <v>0</v>
      </c>
      <c r="N793" s="51"/>
      <c r="O793" s="52">
        <f t="shared" si="285"/>
        <v>0</v>
      </c>
    </row>
    <row r="794" spans="1:15" hidden="1">
      <c r="A794" s="50">
        <f t="shared" si="277"/>
        <v>3</v>
      </c>
      <c r="B794" s="150"/>
      <c r="C794" s="149" t="s">
        <v>131</v>
      </c>
      <c r="D794" s="60" t="s">
        <v>39</v>
      </c>
      <c r="E794" s="51"/>
      <c r="F794" s="51"/>
      <c r="G794" s="51"/>
      <c r="H794" s="51"/>
      <c r="I794" s="51"/>
      <c r="J794" s="52">
        <f t="shared" si="283"/>
        <v>0</v>
      </c>
      <c r="K794" s="51"/>
      <c r="L794" s="51"/>
      <c r="M794" s="52">
        <f t="shared" si="284"/>
        <v>0</v>
      </c>
      <c r="N794" s="51"/>
      <c r="O794" s="52">
        <f t="shared" si="285"/>
        <v>0</v>
      </c>
    </row>
    <row r="795" spans="1:15" hidden="1">
      <c r="A795" s="50">
        <f t="shared" si="277"/>
        <v>3</v>
      </c>
      <c r="B795" s="150"/>
      <c r="C795" s="149" t="s">
        <v>132</v>
      </c>
      <c r="D795" s="60" t="s">
        <v>40</v>
      </c>
      <c r="E795" s="51"/>
      <c r="F795" s="51"/>
      <c r="G795" s="51"/>
      <c r="H795" s="51"/>
      <c r="I795" s="51"/>
      <c r="J795" s="52">
        <f t="shared" si="283"/>
        <v>0</v>
      </c>
      <c r="K795" s="51"/>
      <c r="L795" s="51"/>
      <c r="M795" s="52">
        <f t="shared" si="284"/>
        <v>0</v>
      </c>
      <c r="N795" s="51"/>
      <c r="O795" s="52">
        <f t="shared" si="285"/>
        <v>0</v>
      </c>
    </row>
    <row r="796" spans="1:15" s="57" customFormat="1" ht="25.5" hidden="1">
      <c r="A796" s="50">
        <f t="shared" si="277"/>
        <v>3</v>
      </c>
      <c r="B796" s="150"/>
      <c r="C796" s="149" t="s">
        <v>133</v>
      </c>
      <c r="D796" s="60" t="s">
        <v>41</v>
      </c>
      <c r="E796" s="51"/>
      <c r="F796" s="51"/>
      <c r="G796" s="51"/>
      <c r="H796" s="51"/>
      <c r="I796" s="51"/>
      <c r="J796" s="52">
        <f t="shared" si="283"/>
        <v>0</v>
      </c>
      <c r="K796" s="51"/>
      <c r="L796" s="51"/>
      <c r="M796" s="52">
        <f t="shared" si="284"/>
        <v>0</v>
      </c>
      <c r="N796" s="51"/>
      <c r="O796" s="52">
        <f t="shared" si="285"/>
        <v>0</v>
      </c>
    </row>
    <row r="797" spans="1:15" s="57" customFormat="1" hidden="1">
      <c r="A797" s="50">
        <f t="shared" si="277"/>
        <v>3</v>
      </c>
      <c r="B797" s="150"/>
      <c r="C797" s="149" t="s">
        <v>447</v>
      </c>
      <c r="D797" s="60" t="s">
        <v>4</v>
      </c>
      <c r="E797" s="51"/>
      <c r="F797" s="51"/>
      <c r="G797" s="51"/>
      <c r="H797" s="51"/>
      <c r="I797" s="51"/>
      <c r="J797" s="52">
        <f t="shared" si="283"/>
        <v>0</v>
      </c>
      <c r="K797" s="51"/>
      <c r="L797" s="51"/>
      <c r="M797" s="52">
        <f t="shared" si="284"/>
        <v>0</v>
      </c>
      <c r="N797" s="51"/>
      <c r="O797" s="52">
        <f t="shared" si="285"/>
        <v>0</v>
      </c>
    </row>
    <row r="798" spans="1:15" s="57" customFormat="1" hidden="1">
      <c r="A798" s="50">
        <f t="shared" si="277"/>
        <v>3</v>
      </c>
      <c r="B798" s="147"/>
      <c r="C798" s="146" t="s">
        <v>134</v>
      </c>
      <c r="D798" s="56"/>
      <c r="E798" s="11">
        <f>SUBTOTAL(9,E799:E802)</f>
        <v>0</v>
      </c>
      <c r="F798" s="11">
        <f>SUBTOTAL(9,F799:F802)</f>
        <v>0</v>
      </c>
      <c r="G798" s="11">
        <f>SUBTOTAL(9,G799:G802)</f>
        <v>0</v>
      </c>
      <c r="H798" s="11">
        <f>SUBTOTAL(9,H799:H802)</f>
        <v>0</v>
      </c>
      <c r="I798" s="11">
        <f t="shared" ref="I798:N798" si="286">SUBTOTAL(9,I799:I802)</f>
        <v>0</v>
      </c>
      <c r="J798" s="11">
        <f t="shared" si="286"/>
        <v>0</v>
      </c>
      <c r="K798" s="11">
        <f t="shared" si="286"/>
        <v>0</v>
      </c>
      <c r="L798" s="11">
        <f t="shared" si="286"/>
        <v>0</v>
      </c>
      <c r="M798" s="11">
        <f t="shared" si="286"/>
        <v>0</v>
      </c>
      <c r="N798" s="11">
        <f t="shared" si="286"/>
        <v>0</v>
      </c>
      <c r="O798" s="11">
        <f>SUBTOTAL(9,O799:O802)</f>
        <v>0</v>
      </c>
    </row>
    <row r="799" spans="1:15" s="57" customFormat="1" hidden="1">
      <c r="A799" s="50">
        <f t="shared" si="277"/>
        <v>3</v>
      </c>
      <c r="B799" s="150"/>
      <c r="C799" s="151" t="s">
        <v>135</v>
      </c>
      <c r="D799" s="59" t="s">
        <v>5</v>
      </c>
      <c r="E799" s="51"/>
      <c r="F799" s="51"/>
      <c r="G799" s="51"/>
      <c r="H799" s="51"/>
      <c r="I799" s="51"/>
      <c r="J799" s="52">
        <f>H799+I799</f>
        <v>0</v>
      </c>
      <c r="K799" s="51"/>
      <c r="L799" s="51"/>
      <c r="M799" s="52">
        <f>K799+L799</f>
        <v>0</v>
      </c>
      <c r="N799" s="51"/>
      <c r="O799" s="52">
        <f>M799+N799</f>
        <v>0</v>
      </c>
    </row>
    <row r="800" spans="1:15" s="57" customFormat="1" hidden="1">
      <c r="A800" s="50">
        <f t="shared" si="277"/>
        <v>3</v>
      </c>
      <c r="B800" s="153"/>
      <c r="C800" s="154" t="s">
        <v>448</v>
      </c>
      <c r="D800" s="118" t="s">
        <v>173</v>
      </c>
      <c r="E800" s="51"/>
      <c r="F800" s="51"/>
      <c r="G800" s="51"/>
      <c r="H800" s="51"/>
      <c r="I800" s="51"/>
      <c r="J800" s="52">
        <f>H800+I800</f>
        <v>0</v>
      </c>
      <c r="K800" s="51"/>
      <c r="L800" s="51"/>
      <c r="M800" s="52">
        <f>K800+L800</f>
        <v>0</v>
      </c>
      <c r="N800" s="51"/>
      <c r="O800" s="52">
        <f>M800+N800</f>
        <v>0</v>
      </c>
    </row>
    <row r="801" spans="1:15" s="57" customFormat="1" hidden="1">
      <c r="A801" s="50">
        <f t="shared" si="277"/>
        <v>3</v>
      </c>
      <c r="B801" s="153"/>
      <c r="C801" s="155" t="s">
        <v>557</v>
      </c>
      <c r="D801" s="137" t="s">
        <v>8</v>
      </c>
      <c r="E801" s="51"/>
      <c r="F801" s="51"/>
      <c r="G801" s="51"/>
      <c r="H801" s="51"/>
      <c r="I801" s="51"/>
      <c r="J801" s="52">
        <f>H801+I801</f>
        <v>0</v>
      </c>
      <c r="K801" s="51"/>
      <c r="L801" s="51"/>
      <c r="M801" s="52">
        <f>K801+L801</f>
        <v>0</v>
      </c>
      <c r="N801" s="51"/>
      <c r="O801" s="52">
        <f>M801+N801</f>
        <v>0</v>
      </c>
    </row>
    <row r="802" spans="1:15" s="57" customFormat="1" ht="25.5" hidden="1">
      <c r="A802" s="50">
        <f t="shared" si="277"/>
        <v>3</v>
      </c>
      <c r="B802" s="153"/>
      <c r="C802" s="155" t="s">
        <v>139</v>
      </c>
      <c r="D802" s="136" t="s">
        <v>10</v>
      </c>
      <c r="E802" s="51"/>
      <c r="F802" s="51"/>
      <c r="G802" s="51"/>
      <c r="H802" s="51"/>
      <c r="I802" s="51"/>
      <c r="J802" s="52">
        <f>H802+I802</f>
        <v>0</v>
      </c>
      <c r="K802" s="51"/>
      <c r="L802" s="51"/>
      <c r="M802" s="52">
        <f>K802+L802</f>
        <v>0</v>
      </c>
      <c r="N802" s="51"/>
      <c r="O802" s="52">
        <f>M802+N802</f>
        <v>0</v>
      </c>
    </row>
    <row r="803" spans="1:15" s="57" customFormat="1" hidden="1">
      <c r="A803" s="50">
        <f t="shared" si="277"/>
        <v>3</v>
      </c>
      <c r="B803" s="156"/>
      <c r="C803" s="157" t="s">
        <v>140</v>
      </c>
      <c r="D803" s="136"/>
      <c r="E803" s="11">
        <f>SUBTOTAL(9,E804:E808)</f>
        <v>0</v>
      </c>
      <c r="F803" s="11">
        <f>SUBTOTAL(9,F804:F808)</f>
        <v>0</v>
      </c>
      <c r="G803" s="11">
        <f>SUBTOTAL(9,G804:G808)</f>
        <v>0</v>
      </c>
      <c r="H803" s="11">
        <f>SUBTOTAL(9,H804:H808)</f>
        <v>0</v>
      </c>
      <c r="I803" s="11">
        <f t="shared" ref="I803:N803" si="287">SUBTOTAL(9,I804:I808)</f>
        <v>0</v>
      </c>
      <c r="J803" s="11">
        <f t="shared" si="287"/>
        <v>0</v>
      </c>
      <c r="K803" s="11">
        <f t="shared" si="287"/>
        <v>0</v>
      </c>
      <c r="L803" s="11">
        <f t="shared" si="287"/>
        <v>0</v>
      </c>
      <c r="M803" s="11">
        <f t="shared" si="287"/>
        <v>0</v>
      </c>
      <c r="N803" s="11">
        <f t="shared" si="287"/>
        <v>0</v>
      </c>
      <c r="O803" s="11">
        <f>SUBTOTAL(9,O804:O808)</f>
        <v>0</v>
      </c>
    </row>
    <row r="804" spans="1:15" s="57" customFormat="1" hidden="1">
      <c r="A804" s="50">
        <f t="shared" si="277"/>
        <v>3</v>
      </c>
      <c r="B804" s="153"/>
      <c r="C804" s="155" t="s">
        <v>141</v>
      </c>
      <c r="D804" s="137" t="s">
        <v>71</v>
      </c>
      <c r="E804" s="51"/>
      <c r="F804" s="51"/>
      <c r="G804" s="51"/>
      <c r="H804" s="51"/>
      <c r="I804" s="51"/>
      <c r="J804" s="52">
        <f>H804+I804</f>
        <v>0</v>
      </c>
      <c r="K804" s="51"/>
      <c r="L804" s="51"/>
      <c r="M804" s="52">
        <f>K804+L804</f>
        <v>0</v>
      </c>
      <c r="N804" s="51"/>
      <c r="O804" s="52">
        <f>M804+N804</f>
        <v>0</v>
      </c>
    </row>
    <row r="805" spans="1:15" s="57" customFormat="1" hidden="1">
      <c r="A805" s="50">
        <f t="shared" si="277"/>
        <v>3</v>
      </c>
      <c r="B805" s="153"/>
      <c r="C805" s="155" t="s">
        <v>142</v>
      </c>
      <c r="D805" s="137" t="s">
        <v>73</v>
      </c>
      <c r="E805" s="51"/>
      <c r="F805" s="51"/>
      <c r="G805" s="51"/>
      <c r="H805" s="51"/>
      <c r="I805" s="51"/>
      <c r="J805" s="52">
        <f>H805+I805</f>
        <v>0</v>
      </c>
      <c r="K805" s="51"/>
      <c r="L805" s="51"/>
      <c r="M805" s="52">
        <f>K805+L805</f>
        <v>0</v>
      </c>
      <c r="N805" s="51"/>
      <c r="O805" s="52">
        <f>M805+N805</f>
        <v>0</v>
      </c>
    </row>
    <row r="806" spans="1:15" s="57" customFormat="1" hidden="1">
      <c r="A806" s="50">
        <f t="shared" si="277"/>
        <v>3</v>
      </c>
      <c r="B806" s="153"/>
      <c r="C806" s="155" t="s">
        <v>143</v>
      </c>
      <c r="D806" s="137" t="s">
        <v>75</v>
      </c>
      <c r="E806" s="51"/>
      <c r="F806" s="51"/>
      <c r="G806" s="51"/>
      <c r="H806" s="51"/>
      <c r="I806" s="51"/>
      <c r="J806" s="52">
        <f>H806+I806</f>
        <v>0</v>
      </c>
      <c r="K806" s="51"/>
      <c r="L806" s="51"/>
      <c r="M806" s="52">
        <f>K806+L806</f>
        <v>0</v>
      </c>
      <c r="N806" s="51"/>
      <c r="O806" s="52">
        <f>M806+N806</f>
        <v>0</v>
      </c>
    </row>
    <row r="807" spans="1:15" s="57" customFormat="1" hidden="1">
      <c r="A807" s="50">
        <f t="shared" si="277"/>
        <v>3</v>
      </c>
      <c r="B807" s="153"/>
      <c r="C807" s="155" t="s">
        <v>144</v>
      </c>
      <c r="D807" s="137" t="s">
        <v>77</v>
      </c>
      <c r="E807" s="51"/>
      <c r="F807" s="51"/>
      <c r="G807" s="51"/>
      <c r="H807" s="51"/>
      <c r="I807" s="51"/>
      <c r="J807" s="52">
        <f>H807+I807</f>
        <v>0</v>
      </c>
      <c r="K807" s="51"/>
      <c r="L807" s="51"/>
      <c r="M807" s="52">
        <f>K807+L807</f>
        <v>0</v>
      </c>
      <c r="N807" s="51"/>
      <c r="O807" s="52">
        <f>M807+N807</f>
        <v>0</v>
      </c>
    </row>
    <row r="808" spans="1:15" s="57" customFormat="1" hidden="1">
      <c r="A808" s="50">
        <f t="shared" si="277"/>
        <v>3</v>
      </c>
      <c r="B808" s="153"/>
      <c r="C808" s="155" t="s">
        <v>145</v>
      </c>
      <c r="D808" s="137" t="s">
        <v>28</v>
      </c>
      <c r="E808" s="51"/>
      <c r="F808" s="51"/>
      <c r="G808" s="51"/>
      <c r="H808" s="51"/>
      <c r="I808" s="51"/>
      <c r="J808" s="52">
        <f>H808+I808</f>
        <v>0</v>
      </c>
      <c r="K808" s="51"/>
      <c r="L808" s="51"/>
      <c r="M808" s="52">
        <f>K808+L808</f>
        <v>0</v>
      </c>
      <c r="N808" s="51"/>
      <c r="O808" s="52">
        <f>M808+N808</f>
        <v>0</v>
      </c>
    </row>
    <row r="809" spans="1:15" s="57" customFormat="1" hidden="1">
      <c r="A809" s="50">
        <f t="shared" si="277"/>
        <v>3</v>
      </c>
      <c r="B809" s="145" t="s">
        <v>146</v>
      </c>
      <c r="C809" s="157" t="s">
        <v>147</v>
      </c>
      <c r="D809" s="56"/>
      <c r="E809" s="11">
        <f>SUBTOTAL(9,E810:E839)</f>
        <v>0</v>
      </c>
      <c r="F809" s="11">
        <f>SUBTOTAL(9,F810:F839)</f>
        <v>0</v>
      </c>
      <c r="G809" s="11">
        <f>SUBTOTAL(9,G810:G839)</f>
        <v>0</v>
      </c>
      <c r="H809" s="11">
        <f>SUBTOTAL(9,H810:H839)</f>
        <v>0</v>
      </c>
      <c r="I809" s="11">
        <f t="shared" ref="I809:N809" si="288">SUBTOTAL(9,I810:I839)</f>
        <v>0</v>
      </c>
      <c r="J809" s="11">
        <f t="shared" si="288"/>
        <v>0</v>
      </c>
      <c r="K809" s="11">
        <f t="shared" si="288"/>
        <v>0</v>
      </c>
      <c r="L809" s="11">
        <f t="shared" si="288"/>
        <v>0</v>
      </c>
      <c r="M809" s="11">
        <f t="shared" si="288"/>
        <v>0</v>
      </c>
      <c r="N809" s="11">
        <f t="shared" si="288"/>
        <v>0</v>
      </c>
      <c r="O809" s="11">
        <f>SUBTOTAL(9,O810:O839)</f>
        <v>0</v>
      </c>
    </row>
    <row r="810" spans="1:15" s="57" customFormat="1" hidden="1">
      <c r="A810" s="50">
        <f t="shared" si="277"/>
        <v>3</v>
      </c>
      <c r="B810" s="156"/>
      <c r="C810" s="158" t="s">
        <v>26</v>
      </c>
      <c r="D810" s="56"/>
      <c r="E810" s="11">
        <f>SUBTOTAL(9,E811:E830)</f>
        <v>0</v>
      </c>
      <c r="F810" s="11">
        <f t="shared" ref="F810:O810" si="289">SUBTOTAL(9,F811:F830)</f>
        <v>0</v>
      </c>
      <c r="G810" s="11">
        <f t="shared" si="289"/>
        <v>0</v>
      </c>
      <c r="H810" s="11">
        <f t="shared" si="289"/>
        <v>0</v>
      </c>
      <c r="I810" s="11">
        <f t="shared" si="289"/>
        <v>0</v>
      </c>
      <c r="J810" s="11">
        <f t="shared" si="289"/>
        <v>0</v>
      </c>
      <c r="K810" s="11">
        <f t="shared" si="289"/>
        <v>0</v>
      </c>
      <c r="L810" s="11">
        <f t="shared" si="289"/>
        <v>0</v>
      </c>
      <c r="M810" s="11">
        <f t="shared" si="289"/>
        <v>0</v>
      </c>
      <c r="N810" s="11">
        <f t="shared" si="289"/>
        <v>0</v>
      </c>
      <c r="O810" s="11">
        <f t="shared" si="289"/>
        <v>0</v>
      </c>
    </row>
    <row r="811" spans="1:15" s="57" customFormat="1" hidden="1">
      <c r="A811" s="50">
        <f t="shared" si="277"/>
        <v>3</v>
      </c>
      <c r="B811" s="150"/>
      <c r="C811" s="161" t="s">
        <v>770</v>
      </c>
      <c r="D811" s="56"/>
      <c r="E811" s="11">
        <f>SUBTOTAL(9,E812:E822)</f>
        <v>0</v>
      </c>
      <c r="F811" s="11">
        <f t="shared" ref="F811:O811" si="290">SUBTOTAL(9,F812:F822)</f>
        <v>0</v>
      </c>
      <c r="G811" s="11">
        <f t="shared" si="290"/>
        <v>0</v>
      </c>
      <c r="H811" s="11">
        <f t="shared" si="290"/>
        <v>0</v>
      </c>
      <c r="I811" s="11">
        <f t="shared" si="290"/>
        <v>0</v>
      </c>
      <c r="J811" s="11">
        <f t="shared" si="290"/>
        <v>0</v>
      </c>
      <c r="K811" s="11">
        <f t="shared" si="290"/>
        <v>0</v>
      </c>
      <c r="L811" s="11">
        <f t="shared" si="290"/>
        <v>0</v>
      </c>
      <c r="M811" s="11">
        <f t="shared" si="290"/>
        <v>0</v>
      </c>
      <c r="N811" s="11">
        <f t="shared" si="290"/>
        <v>0</v>
      </c>
      <c r="O811" s="11">
        <f t="shared" si="290"/>
        <v>0</v>
      </c>
    </row>
    <row r="812" spans="1:15" s="57" customFormat="1" ht="25.5" hidden="1">
      <c r="A812" s="50">
        <f t="shared" si="277"/>
        <v>3</v>
      </c>
      <c r="B812" s="150"/>
      <c r="C812" s="160" t="s">
        <v>771</v>
      </c>
      <c r="D812" s="58" t="s">
        <v>2</v>
      </c>
      <c r="E812" s="11">
        <f>SUBTOTAL(9,E813:E814)</f>
        <v>0</v>
      </c>
      <c r="F812" s="11">
        <f t="shared" ref="F812:O812" si="291">SUBTOTAL(9,F813:F814)</f>
        <v>0</v>
      </c>
      <c r="G812" s="11">
        <f t="shared" si="291"/>
        <v>0</v>
      </c>
      <c r="H812" s="11">
        <f t="shared" si="291"/>
        <v>0</v>
      </c>
      <c r="I812" s="11">
        <f t="shared" si="291"/>
        <v>0</v>
      </c>
      <c r="J812" s="11">
        <f t="shared" si="291"/>
        <v>0</v>
      </c>
      <c r="K812" s="11">
        <f t="shared" si="291"/>
        <v>0</v>
      </c>
      <c r="L812" s="11">
        <f t="shared" si="291"/>
        <v>0</v>
      </c>
      <c r="M812" s="11">
        <f t="shared" si="291"/>
        <v>0</v>
      </c>
      <c r="N812" s="11">
        <f t="shared" si="291"/>
        <v>0</v>
      </c>
      <c r="O812" s="11">
        <f t="shared" si="291"/>
        <v>0</v>
      </c>
    </row>
    <row r="813" spans="1:15" s="57" customFormat="1" ht="25.5" hidden="1">
      <c r="A813" s="50">
        <f t="shared" si="277"/>
        <v>3</v>
      </c>
      <c r="B813" s="150"/>
      <c r="C813" s="260" t="s">
        <v>772</v>
      </c>
      <c r="D813" s="58" t="s">
        <v>302</v>
      </c>
      <c r="E813" s="51"/>
      <c r="F813" s="51"/>
      <c r="G813" s="51"/>
      <c r="H813" s="51"/>
      <c r="I813" s="51"/>
      <c r="J813" s="52">
        <f>H813+I813</f>
        <v>0</v>
      </c>
      <c r="K813" s="51"/>
      <c r="L813" s="51"/>
      <c r="M813" s="52">
        <f>K813+L813</f>
        <v>0</v>
      </c>
      <c r="N813" s="51"/>
      <c r="O813" s="52">
        <f>M813+N813</f>
        <v>0</v>
      </c>
    </row>
    <row r="814" spans="1:15" s="57" customFormat="1" ht="25.5" hidden="1">
      <c r="A814" s="50">
        <f t="shared" si="277"/>
        <v>3</v>
      </c>
      <c r="B814" s="150"/>
      <c r="C814" s="260" t="s">
        <v>773</v>
      </c>
      <c r="D814" s="58" t="s">
        <v>304</v>
      </c>
      <c r="E814" s="51"/>
      <c r="F814" s="51"/>
      <c r="G814" s="51"/>
      <c r="H814" s="51"/>
      <c r="I814" s="51"/>
      <c r="J814" s="52">
        <f>H814+I814</f>
        <v>0</v>
      </c>
      <c r="K814" s="51"/>
      <c r="L814" s="51"/>
      <c r="M814" s="52">
        <f>K814+L814</f>
        <v>0</v>
      </c>
      <c r="N814" s="51"/>
      <c r="O814" s="52">
        <f>M814+N814</f>
        <v>0</v>
      </c>
    </row>
    <row r="815" spans="1:15" s="57" customFormat="1" hidden="1">
      <c r="A815" s="50">
        <f t="shared" si="277"/>
        <v>3</v>
      </c>
      <c r="B815" s="150"/>
      <c r="C815" s="258" t="s">
        <v>42</v>
      </c>
      <c r="D815" s="59" t="s">
        <v>3</v>
      </c>
      <c r="E815" s="51"/>
      <c r="F815" s="51"/>
      <c r="G815" s="51"/>
      <c r="H815" s="51"/>
      <c r="I815" s="51"/>
      <c r="J815" s="52">
        <f>H815+I815</f>
        <v>0</v>
      </c>
      <c r="K815" s="51"/>
      <c r="L815" s="51"/>
      <c r="M815" s="52">
        <f>K815+L815</f>
        <v>0</v>
      </c>
      <c r="N815" s="51"/>
      <c r="O815" s="52">
        <f>M815+N815</f>
        <v>0</v>
      </c>
    </row>
    <row r="816" spans="1:15" s="57" customFormat="1" hidden="1">
      <c r="A816" s="50">
        <f t="shared" si="277"/>
        <v>3</v>
      </c>
      <c r="B816" s="150"/>
      <c r="C816" s="259" t="s">
        <v>449</v>
      </c>
      <c r="D816" s="117" t="s">
        <v>446</v>
      </c>
      <c r="E816" s="11">
        <f>SUBTOTAL(9,E817:E821)</f>
        <v>0</v>
      </c>
      <c r="F816" s="11">
        <f>SUBTOTAL(9,F817:F821)</f>
        <v>0</v>
      </c>
      <c r="G816" s="11">
        <f>SUBTOTAL(9,G817:G821)</f>
        <v>0</v>
      </c>
      <c r="H816" s="11">
        <f>SUBTOTAL(9,H817:H821)</f>
        <v>0</v>
      </c>
      <c r="I816" s="11">
        <f t="shared" ref="I816:N816" si="292">SUBTOTAL(9,I817:I821)</f>
        <v>0</v>
      </c>
      <c r="J816" s="11">
        <f t="shared" si="292"/>
        <v>0</v>
      </c>
      <c r="K816" s="11">
        <f t="shared" si="292"/>
        <v>0</v>
      </c>
      <c r="L816" s="11">
        <f t="shared" si="292"/>
        <v>0</v>
      </c>
      <c r="M816" s="11">
        <f t="shared" si="292"/>
        <v>0</v>
      </c>
      <c r="N816" s="11">
        <f t="shared" si="292"/>
        <v>0</v>
      </c>
      <c r="O816" s="11">
        <f>SUBTOTAL(9,O817:O821)</f>
        <v>0</v>
      </c>
    </row>
    <row r="817" spans="1:15" s="57" customFormat="1" ht="25.5" hidden="1">
      <c r="A817" s="50">
        <f t="shared" si="277"/>
        <v>3</v>
      </c>
      <c r="B817" s="150"/>
      <c r="C817" s="260" t="s">
        <v>153</v>
      </c>
      <c r="D817" s="60" t="s">
        <v>37</v>
      </c>
      <c r="E817" s="51"/>
      <c r="F817" s="51"/>
      <c r="G817" s="51"/>
      <c r="H817" s="51"/>
      <c r="I817" s="51"/>
      <c r="J817" s="52">
        <f t="shared" ref="J817:J830" si="293">H817+I817</f>
        <v>0</v>
      </c>
      <c r="K817" s="51"/>
      <c r="L817" s="51"/>
      <c r="M817" s="52">
        <f t="shared" ref="M817:M830" si="294">K817+L817</f>
        <v>0</v>
      </c>
      <c r="N817" s="51"/>
      <c r="O817" s="52">
        <f t="shared" ref="O817:O830" si="295">M817+N817</f>
        <v>0</v>
      </c>
    </row>
    <row r="818" spans="1:15" s="57" customFormat="1" ht="25.5" hidden="1">
      <c r="A818" s="50">
        <f t="shared" si="277"/>
        <v>3</v>
      </c>
      <c r="B818" s="150"/>
      <c r="C818" s="260" t="s">
        <v>154</v>
      </c>
      <c r="D818" s="60" t="s">
        <v>38</v>
      </c>
      <c r="E818" s="51"/>
      <c r="F818" s="51"/>
      <c r="G818" s="51"/>
      <c r="H818" s="51"/>
      <c r="I818" s="51"/>
      <c r="J818" s="52">
        <f t="shared" si="293"/>
        <v>0</v>
      </c>
      <c r="K818" s="51"/>
      <c r="L818" s="51"/>
      <c r="M818" s="52">
        <f t="shared" si="294"/>
        <v>0</v>
      </c>
      <c r="N818" s="51"/>
      <c r="O818" s="52">
        <f t="shared" si="295"/>
        <v>0</v>
      </c>
    </row>
    <row r="819" spans="1:15" s="57" customFormat="1" hidden="1">
      <c r="A819" s="50">
        <f t="shared" si="277"/>
        <v>3</v>
      </c>
      <c r="B819" s="150"/>
      <c r="C819" s="260" t="s">
        <v>155</v>
      </c>
      <c r="D819" s="60" t="s">
        <v>39</v>
      </c>
      <c r="E819" s="51"/>
      <c r="F819" s="51"/>
      <c r="G819" s="51"/>
      <c r="H819" s="51"/>
      <c r="I819" s="51"/>
      <c r="J819" s="52">
        <f t="shared" si="293"/>
        <v>0</v>
      </c>
      <c r="K819" s="51"/>
      <c r="L819" s="51"/>
      <c r="M819" s="52">
        <f t="shared" si="294"/>
        <v>0</v>
      </c>
      <c r="N819" s="51"/>
      <c r="O819" s="52">
        <f t="shared" si="295"/>
        <v>0</v>
      </c>
    </row>
    <row r="820" spans="1:15" s="57" customFormat="1" ht="25.5" hidden="1">
      <c r="A820" s="50">
        <f t="shared" si="277"/>
        <v>3</v>
      </c>
      <c r="B820" s="150"/>
      <c r="C820" s="260" t="s">
        <v>156</v>
      </c>
      <c r="D820" s="60" t="s">
        <v>40</v>
      </c>
      <c r="E820" s="51"/>
      <c r="F820" s="51"/>
      <c r="G820" s="51"/>
      <c r="H820" s="51"/>
      <c r="I820" s="51"/>
      <c r="J820" s="52">
        <f t="shared" si="293"/>
        <v>0</v>
      </c>
      <c r="K820" s="51"/>
      <c r="L820" s="51"/>
      <c r="M820" s="52">
        <f t="shared" si="294"/>
        <v>0</v>
      </c>
      <c r="N820" s="51"/>
      <c r="O820" s="52">
        <f t="shared" si="295"/>
        <v>0</v>
      </c>
    </row>
    <row r="821" spans="1:15" s="57" customFormat="1" ht="25.5" hidden="1">
      <c r="A821" s="50">
        <f t="shared" si="277"/>
        <v>3</v>
      </c>
      <c r="B821" s="150"/>
      <c r="C821" s="260" t="s">
        <v>157</v>
      </c>
      <c r="D821" s="60" t="s">
        <v>41</v>
      </c>
      <c r="E821" s="51"/>
      <c r="F821" s="51"/>
      <c r="G821" s="51"/>
      <c r="H821" s="51"/>
      <c r="I821" s="51"/>
      <c r="J821" s="52">
        <f t="shared" si="293"/>
        <v>0</v>
      </c>
      <c r="K821" s="51"/>
      <c r="L821" s="51"/>
      <c r="M821" s="52">
        <f t="shared" si="294"/>
        <v>0</v>
      </c>
      <c r="N821" s="51"/>
      <c r="O821" s="52">
        <f t="shared" si="295"/>
        <v>0</v>
      </c>
    </row>
    <row r="822" spans="1:15" s="57" customFormat="1" hidden="1">
      <c r="A822" s="50">
        <f t="shared" si="277"/>
        <v>3</v>
      </c>
      <c r="B822" s="150"/>
      <c r="C822" s="160" t="s">
        <v>158</v>
      </c>
      <c r="D822" s="60" t="s">
        <v>4</v>
      </c>
      <c r="E822" s="51"/>
      <c r="F822" s="51"/>
      <c r="G822" s="51"/>
      <c r="H822" s="51"/>
      <c r="I822" s="51"/>
      <c r="J822" s="52">
        <f t="shared" si="293"/>
        <v>0</v>
      </c>
      <c r="K822" s="51"/>
      <c r="L822" s="51"/>
      <c r="M822" s="52">
        <f t="shared" si="294"/>
        <v>0</v>
      </c>
      <c r="N822" s="51"/>
      <c r="O822" s="52">
        <f t="shared" si="295"/>
        <v>0</v>
      </c>
    </row>
    <row r="823" spans="1:15" s="57" customFormat="1" hidden="1">
      <c r="A823" s="50">
        <f t="shared" si="277"/>
        <v>3</v>
      </c>
      <c r="B823" s="150"/>
      <c r="C823" s="159" t="s">
        <v>19</v>
      </c>
      <c r="D823" s="59" t="s">
        <v>5</v>
      </c>
      <c r="E823" s="51"/>
      <c r="F823" s="51"/>
      <c r="G823" s="51"/>
      <c r="H823" s="51"/>
      <c r="I823" s="51"/>
      <c r="J823" s="52">
        <f t="shared" si="293"/>
        <v>0</v>
      </c>
      <c r="K823" s="51"/>
      <c r="L823" s="51"/>
      <c r="M823" s="52">
        <f t="shared" si="294"/>
        <v>0</v>
      </c>
      <c r="N823" s="51"/>
      <c r="O823" s="52">
        <f t="shared" si="295"/>
        <v>0</v>
      </c>
    </row>
    <row r="824" spans="1:15" s="57" customFormat="1" hidden="1">
      <c r="A824" s="50">
        <f t="shared" si="277"/>
        <v>3</v>
      </c>
      <c r="B824" s="150"/>
      <c r="C824" s="162" t="s">
        <v>450</v>
      </c>
      <c r="D824" s="118" t="s">
        <v>173</v>
      </c>
      <c r="E824" s="51"/>
      <c r="F824" s="51"/>
      <c r="G824" s="51"/>
      <c r="H824" s="51"/>
      <c r="I824" s="51"/>
      <c r="J824" s="52">
        <f t="shared" si="293"/>
        <v>0</v>
      </c>
      <c r="K824" s="51"/>
      <c r="L824" s="51"/>
      <c r="M824" s="52">
        <f t="shared" si="294"/>
        <v>0</v>
      </c>
      <c r="N824" s="51"/>
      <c r="O824" s="52">
        <f t="shared" si="295"/>
        <v>0</v>
      </c>
    </row>
    <row r="825" spans="1:15" s="57" customFormat="1" hidden="1">
      <c r="A825" s="50">
        <f t="shared" si="277"/>
        <v>3</v>
      </c>
      <c r="B825" s="153"/>
      <c r="C825" s="163" t="s">
        <v>29</v>
      </c>
      <c r="D825" s="136" t="s">
        <v>6</v>
      </c>
      <c r="E825" s="51"/>
      <c r="F825" s="51"/>
      <c r="G825" s="51"/>
      <c r="H825" s="51"/>
      <c r="I825" s="51"/>
      <c r="J825" s="52">
        <f t="shared" si="293"/>
        <v>0</v>
      </c>
      <c r="K825" s="51"/>
      <c r="L825" s="51"/>
      <c r="M825" s="52">
        <f t="shared" si="294"/>
        <v>0</v>
      </c>
      <c r="N825" s="51"/>
      <c r="O825" s="52">
        <f t="shared" si="295"/>
        <v>0</v>
      </c>
    </row>
    <row r="826" spans="1:15" s="57" customFormat="1" hidden="1">
      <c r="A826" s="50">
        <f t="shared" si="277"/>
        <v>3</v>
      </c>
      <c r="B826" s="153"/>
      <c r="C826" s="163" t="s">
        <v>21</v>
      </c>
      <c r="D826" s="137" t="s">
        <v>8</v>
      </c>
      <c r="E826" s="51"/>
      <c r="F826" s="51"/>
      <c r="G826" s="51"/>
      <c r="H826" s="51"/>
      <c r="I826" s="51"/>
      <c r="J826" s="52">
        <f>H826+I826</f>
        <v>0</v>
      </c>
      <c r="K826" s="51"/>
      <c r="L826" s="51"/>
      <c r="M826" s="52">
        <f>K826+L826</f>
        <v>0</v>
      </c>
      <c r="N826" s="51"/>
      <c r="O826" s="52">
        <f t="shared" si="295"/>
        <v>0</v>
      </c>
    </row>
    <row r="827" spans="1:15" s="57" customFormat="1" hidden="1">
      <c r="A827" s="50">
        <f t="shared" si="277"/>
        <v>3</v>
      </c>
      <c r="B827" s="153"/>
      <c r="C827" s="163" t="s">
        <v>526</v>
      </c>
      <c r="D827" s="137" t="s">
        <v>31</v>
      </c>
      <c r="E827" s="51"/>
      <c r="F827" s="51"/>
      <c r="G827" s="51"/>
      <c r="H827" s="51"/>
      <c r="I827" s="51"/>
      <c r="J827" s="52">
        <f t="shared" si="293"/>
        <v>0</v>
      </c>
      <c r="K827" s="51"/>
      <c r="L827" s="51"/>
      <c r="M827" s="52">
        <f t="shared" si="294"/>
        <v>0</v>
      </c>
      <c r="N827" s="51"/>
      <c r="O827" s="52">
        <f t="shared" si="295"/>
        <v>0</v>
      </c>
    </row>
    <row r="828" spans="1:15" s="57" customFormat="1" hidden="1">
      <c r="A828" s="50">
        <f t="shared" si="277"/>
        <v>3</v>
      </c>
      <c r="B828" s="153"/>
      <c r="C828" s="163" t="s">
        <v>558</v>
      </c>
      <c r="D828" s="137" t="s">
        <v>559</v>
      </c>
      <c r="E828" s="51"/>
      <c r="F828" s="51"/>
      <c r="G828" s="51"/>
      <c r="H828" s="51"/>
      <c r="I828" s="51"/>
      <c r="J828" s="52">
        <f t="shared" si="293"/>
        <v>0</v>
      </c>
      <c r="K828" s="51"/>
      <c r="L828" s="51"/>
      <c r="M828" s="52">
        <f t="shared" si="294"/>
        <v>0</v>
      </c>
      <c r="N828" s="51"/>
      <c r="O828" s="52">
        <f t="shared" si="295"/>
        <v>0</v>
      </c>
    </row>
    <row r="829" spans="1:15" s="57" customFormat="1" ht="25.5" hidden="1">
      <c r="A829" s="50">
        <f t="shared" si="277"/>
        <v>3</v>
      </c>
      <c r="B829" s="153"/>
      <c r="C829" s="163" t="s">
        <v>528</v>
      </c>
      <c r="D829" s="136" t="s">
        <v>9</v>
      </c>
      <c r="E829" s="51"/>
      <c r="F829" s="51"/>
      <c r="G829" s="51"/>
      <c r="H829" s="51"/>
      <c r="I829" s="51"/>
      <c r="J829" s="52">
        <f t="shared" si="293"/>
        <v>0</v>
      </c>
      <c r="K829" s="51"/>
      <c r="L829" s="51"/>
      <c r="M829" s="52">
        <f t="shared" si="294"/>
        <v>0</v>
      </c>
      <c r="N829" s="51"/>
      <c r="O829" s="52">
        <f t="shared" si="295"/>
        <v>0</v>
      </c>
    </row>
    <row r="830" spans="1:15" s="57" customFormat="1" ht="25.5" hidden="1">
      <c r="A830" s="50">
        <f t="shared" si="277"/>
        <v>3</v>
      </c>
      <c r="B830" s="153"/>
      <c r="C830" s="163" t="s">
        <v>30</v>
      </c>
      <c r="D830" s="136" t="s">
        <v>10</v>
      </c>
      <c r="E830" s="51"/>
      <c r="F830" s="51"/>
      <c r="G830" s="51"/>
      <c r="H830" s="51"/>
      <c r="I830" s="51"/>
      <c r="J830" s="52">
        <f t="shared" si="293"/>
        <v>0</v>
      </c>
      <c r="K830" s="51"/>
      <c r="L830" s="51"/>
      <c r="M830" s="52">
        <f t="shared" si="294"/>
        <v>0</v>
      </c>
      <c r="N830" s="51"/>
      <c r="O830" s="52">
        <f t="shared" si="295"/>
        <v>0</v>
      </c>
    </row>
    <row r="831" spans="1:15" s="57" customFormat="1" hidden="1">
      <c r="A831" s="50">
        <f t="shared" si="277"/>
        <v>3</v>
      </c>
      <c r="B831" s="153"/>
      <c r="C831" s="165" t="s">
        <v>451</v>
      </c>
      <c r="D831" s="138" t="s">
        <v>93</v>
      </c>
      <c r="E831" s="11">
        <f>SUBTOTAL(9,E832:E833)</f>
        <v>0</v>
      </c>
      <c r="F831" s="11">
        <f>SUBTOTAL(9,F832:F833)</f>
        <v>0</v>
      </c>
      <c r="G831" s="11">
        <f>SUBTOTAL(9,G832:G833)</f>
        <v>0</v>
      </c>
      <c r="H831" s="11">
        <f>SUBTOTAL(9,H832:H833)</f>
        <v>0</v>
      </c>
      <c r="I831" s="11">
        <f t="shared" ref="I831:N831" si="296">SUBTOTAL(9,I832:I833)</f>
        <v>0</v>
      </c>
      <c r="J831" s="11">
        <f t="shared" si="296"/>
        <v>0</v>
      </c>
      <c r="K831" s="11">
        <f t="shared" si="296"/>
        <v>0</v>
      </c>
      <c r="L831" s="11">
        <f t="shared" si="296"/>
        <v>0</v>
      </c>
      <c r="M831" s="11">
        <f t="shared" si="296"/>
        <v>0</v>
      </c>
      <c r="N831" s="11">
        <f t="shared" si="296"/>
        <v>0</v>
      </c>
      <c r="O831" s="11">
        <f>SUBTOTAL(9,O832:O833)</f>
        <v>0</v>
      </c>
    </row>
    <row r="832" spans="1:15" s="57" customFormat="1" hidden="1">
      <c r="A832" s="50">
        <f t="shared" si="277"/>
        <v>3</v>
      </c>
      <c r="B832" s="153"/>
      <c r="C832" s="166" t="s">
        <v>452</v>
      </c>
      <c r="D832" s="138" t="s">
        <v>453</v>
      </c>
      <c r="E832" s="51"/>
      <c r="F832" s="51"/>
      <c r="G832" s="51"/>
      <c r="H832" s="51"/>
      <c r="I832" s="51"/>
      <c r="J832" s="52">
        <f>H832+I832</f>
        <v>0</v>
      </c>
      <c r="K832" s="51"/>
      <c r="L832" s="51"/>
      <c r="M832" s="52">
        <f>K832+L832</f>
        <v>0</v>
      </c>
      <c r="N832" s="51"/>
      <c r="O832" s="52">
        <f>M832+N832</f>
        <v>0</v>
      </c>
    </row>
    <row r="833" spans="1:15" s="57" customFormat="1" hidden="1">
      <c r="A833" s="50">
        <f t="shared" si="277"/>
        <v>3</v>
      </c>
      <c r="B833" s="153"/>
      <c r="C833" s="166" t="s">
        <v>454</v>
      </c>
      <c r="D833" s="138" t="s">
        <v>455</v>
      </c>
      <c r="E833" s="51"/>
      <c r="F833" s="51"/>
      <c r="G833" s="51"/>
      <c r="H833" s="51"/>
      <c r="I833" s="51"/>
      <c r="J833" s="52">
        <f>H833+I833</f>
        <v>0</v>
      </c>
      <c r="K833" s="51"/>
      <c r="L833" s="51"/>
      <c r="M833" s="52">
        <f>K833+L833</f>
        <v>0</v>
      </c>
      <c r="N833" s="51"/>
      <c r="O833" s="52">
        <f>M833+N833</f>
        <v>0</v>
      </c>
    </row>
    <row r="834" spans="1:15" s="57" customFormat="1" hidden="1">
      <c r="A834" s="50">
        <f t="shared" si="277"/>
        <v>3</v>
      </c>
      <c r="B834" s="156"/>
      <c r="C834" s="158" t="s">
        <v>32</v>
      </c>
      <c r="D834" s="136"/>
      <c r="E834" s="11">
        <f>SUBTOTAL(9,E835:E839)</f>
        <v>0</v>
      </c>
      <c r="F834" s="11">
        <f>SUBTOTAL(9,F835:F839)</f>
        <v>0</v>
      </c>
      <c r="G834" s="11">
        <f>SUBTOTAL(9,G835:G839)</f>
        <v>0</v>
      </c>
      <c r="H834" s="11">
        <f>SUBTOTAL(9,H835:H839)</f>
        <v>0</v>
      </c>
      <c r="I834" s="11">
        <f t="shared" ref="I834:N834" si="297">SUBTOTAL(9,I835:I839)</f>
        <v>0</v>
      </c>
      <c r="J834" s="11">
        <f t="shared" si="297"/>
        <v>0</v>
      </c>
      <c r="K834" s="11">
        <f t="shared" si="297"/>
        <v>0</v>
      </c>
      <c r="L834" s="11">
        <f t="shared" si="297"/>
        <v>0</v>
      </c>
      <c r="M834" s="11">
        <f t="shared" si="297"/>
        <v>0</v>
      </c>
      <c r="N834" s="11">
        <f t="shared" si="297"/>
        <v>0</v>
      </c>
      <c r="O834" s="11">
        <f>SUBTOTAL(9,O835:O839)</f>
        <v>0</v>
      </c>
    </row>
    <row r="835" spans="1:15" hidden="1">
      <c r="A835" s="50">
        <f t="shared" si="277"/>
        <v>3</v>
      </c>
      <c r="B835" s="153"/>
      <c r="C835" s="163" t="s">
        <v>70</v>
      </c>
      <c r="D835" s="137" t="s">
        <v>71</v>
      </c>
      <c r="E835" s="51"/>
      <c r="F835" s="51"/>
      <c r="G835" s="51"/>
      <c r="H835" s="51"/>
      <c r="I835" s="51"/>
      <c r="J835" s="52">
        <f>H835+I835</f>
        <v>0</v>
      </c>
      <c r="K835" s="51"/>
      <c r="L835" s="51"/>
      <c r="M835" s="52">
        <f>K835+L835</f>
        <v>0</v>
      </c>
      <c r="N835" s="51"/>
      <c r="O835" s="52">
        <f>M835+N835</f>
        <v>0</v>
      </c>
    </row>
    <row r="836" spans="1:15" hidden="1">
      <c r="A836" s="50">
        <f t="shared" si="277"/>
        <v>3</v>
      </c>
      <c r="B836" s="153"/>
      <c r="C836" s="163" t="s">
        <v>72</v>
      </c>
      <c r="D836" s="137" t="s">
        <v>73</v>
      </c>
      <c r="E836" s="51"/>
      <c r="F836" s="51"/>
      <c r="G836" s="51"/>
      <c r="H836" s="51"/>
      <c r="I836" s="51"/>
      <c r="J836" s="52">
        <f>H836+I836</f>
        <v>0</v>
      </c>
      <c r="K836" s="51"/>
      <c r="L836" s="51"/>
      <c r="M836" s="52">
        <f>K836+L836</f>
        <v>0</v>
      </c>
      <c r="N836" s="51"/>
      <c r="O836" s="52">
        <f>M836+N836</f>
        <v>0</v>
      </c>
    </row>
    <row r="837" spans="1:15" hidden="1">
      <c r="A837" s="50">
        <f t="shared" si="277"/>
        <v>3</v>
      </c>
      <c r="B837" s="153"/>
      <c r="C837" s="163" t="s">
        <v>74</v>
      </c>
      <c r="D837" s="137" t="s">
        <v>75</v>
      </c>
      <c r="E837" s="51"/>
      <c r="F837" s="51"/>
      <c r="G837" s="51"/>
      <c r="H837" s="51"/>
      <c r="I837" s="51"/>
      <c r="J837" s="52">
        <f>H837+I837</f>
        <v>0</v>
      </c>
      <c r="K837" s="51"/>
      <c r="L837" s="51"/>
      <c r="M837" s="52">
        <f>K837+L837</f>
        <v>0</v>
      </c>
      <c r="N837" s="51"/>
      <c r="O837" s="52">
        <f>M837+N837</f>
        <v>0</v>
      </c>
    </row>
    <row r="838" spans="1:15" hidden="1">
      <c r="A838" s="50">
        <f t="shared" si="277"/>
        <v>3</v>
      </c>
      <c r="B838" s="153"/>
      <c r="C838" s="163" t="s">
        <v>76</v>
      </c>
      <c r="D838" s="137" t="s">
        <v>77</v>
      </c>
      <c r="E838" s="51"/>
      <c r="F838" s="51"/>
      <c r="G838" s="51"/>
      <c r="H838" s="51"/>
      <c r="I838" s="51"/>
      <c r="J838" s="52">
        <f>H838+I838</f>
        <v>0</v>
      </c>
      <c r="K838" s="51"/>
      <c r="L838" s="51"/>
      <c r="M838" s="52">
        <f>K838+L838</f>
        <v>0</v>
      </c>
      <c r="N838" s="51"/>
      <c r="O838" s="52">
        <f>M838+N838</f>
        <v>0</v>
      </c>
    </row>
    <row r="839" spans="1:15" hidden="1">
      <c r="A839" s="50">
        <f t="shared" si="277"/>
        <v>3</v>
      </c>
      <c r="B839" s="153"/>
      <c r="C839" s="163" t="s">
        <v>12</v>
      </c>
      <c r="D839" s="137" t="s">
        <v>28</v>
      </c>
      <c r="E839" s="51"/>
      <c r="F839" s="51"/>
      <c r="G839" s="51"/>
      <c r="H839" s="51"/>
      <c r="I839" s="51"/>
      <c r="J839" s="52">
        <f>H839+I839</f>
        <v>0</v>
      </c>
      <c r="K839" s="51"/>
      <c r="L839" s="51"/>
      <c r="M839" s="52">
        <f>K839+L839</f>
        <v>0</v>
      </c>
      <c r="N839" s="51"/>
      <c r="O839" s="52">
        <f>M839+N839</f>
        <v>0</v>
      </c>
    </row>
    <row r="840" spans="1:15" hidden="1">
      <c r="A840" s="77">
        <f>A841</f>
        <v>3</v>
      </c>
      <c r="B840" s="153"/>
      <c r="C840" s="155"/>
      <c r="D840" s="137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</row>
    <row r="841" spans="1:15" hidden="1">
      <c r="A841" s="105">
        <f>MIN(A842:A847)</f>
        <v>3</v>
      </c>
      <c r="B841" s="153"/>
      <c r="C841" s="157" t="s">
        <v>36</v>
      </c>
      <c r="D841" s="137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</row>
    <row r="842" spans="1:15" hidden="1">
      <c r="A842" s="50">
        <f t="shared" ref="A842:A847" si="298">IF(MAX(E842:P842)=0,IF(MIN(E842:P842)=0,3,2),2)</f>
        <v>3</v>
      </c>
      <c r="B842" s="153"/>
      <c r="C842" s="155" t="s">
        <v>34</v>
      </c>
      <c r="D842" s="137"/>
      <c r="E842" s="62">
        <f>SUM(E843:E844)</f>
        <v>0</v>
      </c>
      <c r="F842" s="62">
        <f>SUM(F843:F844)</f>
        <v>0</v>
      </c>
      <c r="G842" s="62">
        <f>SUM(G843:G844)</f>
        <v>0</v>
      </c>
      <c r="H842" s="62">
        <f>SUM(H843:H844)</f>
        <v>0</v>
      </c>
      <c r="I842" s="62">
        <f t="shared" ref="I842:N842" si="299">SUM(I843:I844)</f>
        <v>0</v>
      </c>
      <c r="J842" s="62">
        <f t="shared" si="299"/>
        <v>0</v>
      </c>
      <c r="K842" s="62">
        <f t="shared" si="299"/>
        <v>0</v>
      </c>
      <c r="L842" s="62">
        <f t="shared" si="299"/>
        <v>0</v>
      </c>
      <c r="M842" s="62">
        <f t="shared" si="299"/>
        <v>0</v>
      </c>
      <c r="N842" s="62">
        <f t="shared" si="299"/>
        <v>0</v>
      </c>
      <c r="O842" s="62">
        <f>SUM(O843:O844)</f>
        <v>0</v>
      </c>
    </row>
    <row r="843" spans="1:15" hidden="1">
      <c r="A843" s="50">
        <f t="shared" si="298"/>
        <v>3</v>
      </c>
      <c r="B843" s="153"/>
      <c r="C843" s="167" t="s">
        <v>80</v>
      </c>
      <c r="D843" s="137"/>
      <c r="E843" s="51"/>
      <c r="F843" s="51"/>
      <c r="G843" s="51"/>
      <c r="H843" s="51"/>
      <c r="I843" s="51"/>
      <c r="J843" s="52">
        <f>H843+I843</f>
        <v>0</v>
      </c>
      <c r="K843" s="51"/>
      <c r="L843" s="51"/>
      <c r="M843" s="52">
        <f>K843+L843</f>
        <v>0</v>
      </c>
      <c r="N843" s="51"/>
      <c r="O843" s="52">
        <f>M843+N843</f>
        <v>0</v>
      </c>
    </row>
    <row r="844" spans="1:15" hidden="1">
      <c r="A844" s="50">
        <f t="shared" si="298"/>
        <v>3</v>
      </c>
      <c r="B844" s="153"/>
      <c r="C844" s="167" t="s">
        <v>81</v>
      </c>
      <c r="D844" s="137"/>
      <c r="E844" s="51"/>
      <c r="F844" s="51"/>
      <c r="G844" s="51"/>
      <c r="H844" s="51"/>
      <c r="I844" s="51"/>
      <c r="J844" s="52">
        <f>H844+I844</f>
        <v>0</v>
      </c>
      <c r="K844" s="51"/>
      <c r="L844" s="51"/>
      <c r="M844" s="52">
        <f>K844+L844</f>
        <v>0</v>
      </c>
      <c r="N844" s="51"/>
      <c r="O844" s="52">
        <f>M844+N844</f>
        <v>0</v>
      </c>
    </row>
    <row r="845" spans="1:15" hidden="1">
      <c r="A845" s="50">
        <f t="shared" si="298"/>
        <v>3</v>
      </c>
      <c r="B845" s="153"/>
      <c r="C845" s="155" t="s">
        <v>35</v>
      </c>
      <c r="D845" s="137"/>
      <c r="E845" s="62">
        <f>SUM(E846:E847)</f>
        <v>0</v>
      </c>
      <c r="F845" s="62">
        <f>SUM(F846:F847)</f>
        <v>0</v>
      </c>
      <c r="G845" s="62">
        <f>SUM(G846:G847)</f>
        <v>0</v>
      </c>
      <c r="H845" s="62">
        <f>SUM(H846:H847)</f>
        <v>0</v>
      </c>
      <c r="I845" s="62">
        <f t="shared" ref="I845:N845" si="300">SUM(I846:I847)</f>
        <v>0</v>
      </c>
      <c r="J845" s="62">
        <f t="shared" si="300"/>
        <v>0</v>
      </c>
      <c r="K845" s="62">
        <f t="shared" si="300"/>
        <v>0</v>
      </c>
      <c r="L845" s="62">
        <f t="shared" si="300"/>
        <v>0</v>
      </c>
      <c r="M845" s="62">
        <f t="shared" si="300"/>
        <v>0</v>
      </c>
      <c r="N845" s="62">
        <f t="shared" si="300"/>
        <v>0</v>
      </c>
      <c r="O845" s="62">
        <f>SUM(O846:O847)</f>
        <v>0</v>
      </c>
    </row>
    <row r="846" spans="1:15" hidden="1">
      <c r="A846" s="50">
        <f t="shared" si="298"/>
        <v>3</v>
      </c>
      <c r="B846" s="153"/>
      <c r="C846" s="167" t="s">
        <v>84</v>
      </c>
      <c r="D846" s="137"/>
      <c r="E846" s="51"/>
      <c r="F846" s="51"/>
      <c r="G846" s="51"/>
      <c r="H846" s="51"/>
      <c r="I846" s="51"/>
      <c r="J846" s="52">
        <f>H846+I846</f>
        <v>0</v>
      </c>
      <c r="K846" s="51"/>
      <c r="L846" s="51"/>
      <c r="M846" s="52">
        <f>K846+L846</f>
        <v>0</v>
      </c>
      <c r="N846" s="51"/>
      <c r="O846" s="52">
        <f>M846+N846</f>
        <v>0</v>
      </c>
    </row>
    <row r="847" spans="1:15" hidden="1">
      <c r="A847" s="50">
        <f t="shared" si="298"/>
        <v>3</v>
      </c>
      <c r="B847" s="153"/>
      <c r="C847" s="167" t="s">
        <v>85</v>
      </c>
      <c r="D847" s="137"/>
      <c r="E847" s="51"/>
      <c r="F847" s="51"/>
      <c r="G847" s="51"/>
      <c r="H847" s="51"/>
      <c r="I847" s="51"/>
      <c r="J847" s="52">
        <f>H847+I847</f>
        <v>0</v>
      </c>
      <c r="K847" s="51"/>
      <c r="L847" s="51"/>
      <c r="M847" s="52">
        <f>K847+L847</f>
        <v>0</v>
      </c>
      <c r="N847" s="51"/>
      <c r="O847" s="52">
        <f>M847+N847</f>
        <v>0</v>
      </c>
    </row>
    <row r="848" spans="1:15" hidden="1">
      <c r="A848" s="77">
        <f>A849</f>
        <v>3</v>
      </c>
      <c r="B848" s="172"/>
      <c r="C848" s="156"/>
      <c r="D848" s="140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</row>
    <row r="849" spans="1:15" ht="25.5" hidden="1">
      <c r="A849" s="55">
        <f>IF(ROUND(MAX(E849:P849),0)=0,IF(ROUND(MIN(E849:P849),0)=0,3,2),2)</f>
        <v>3</v>
      </c>
      <c r="B849" s="172"/>
      <c r="C849" s="176" t="s">
        <v>761</v>
      </c>
      <c r="D849" s="140"/>
      <c r="E849" s="76">
        <f>E852+E916</f>
        <v>0</v>
      </c>
      <c r="F849" s="76">
        <f>F852+F916</f>
        <v>0</v>
      </c>
      <c r="G849" s="76">
        <f>G852+G916</f>
        <v>0</v>
      </c>
      <c r="H849" s="76">
        <f>H852+H916</f>
        <v>0</v>
      </c>
      <c r="I849" s="76">
        <f t="shared" ref="I849:N849" si="301">I852+I916</f>
        <v>0</v>
      </c>
      <c r="J849" s="76">
        <f t="shared" si="301"/>
        <v>0</v>
      </c>
      <c r="K849" s="76">
        <f t="shared" si="301"/>
        <v>0</v>
      </c>
      <c r="L849" s="76">
        <f t="shared" si="301"/>
        <v>0</v>
      </c>
      <c r="M849" s="76">
        <f t="shared" si="301"/>
        <v>0</v>
      </c>
      <c r="N849" s="76">
        <f t="shared" si="301"/>
        <v>0</v>
      </c>
      <c r="O849" s="76">
        <f>O852+O916</f>
        <v>0</v>
      </c>
    </row>
    <row r="850" spans="1:15" hidden="1">
      <c r="A850" s="77">
        <f>A851</f>
        <v>3</v>
      </c>
      <c r="B850" s="172"/>
      <c r="C850" s="156"/>
      <c r="D850" s="140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</row>
    <row r="851" spans="1:15" ht="25.5" hidden="1">
      <c r="A851" s="105">
        <f>MIN(A852:A913)</f>
        <v>3</v>
      </c>
      <c r="B851" s="172"/>
      <c r="C851" s="175" t="s">
        <v>762</v>
      </c>
      <c r="D851" s="140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</row>
    <row r="852" spans="1:15" hidden="1">
      <c r="A852" s="50">
        <f t="shared" ref="A852:A905" si="302">IF(MAX(E852:P852)=0,IF(MIN(E852:P852)=0,3,2),2)</f>
        <v>3</v>
      </c>
      <c r="B852" s="145"/>
      <c r="C852" s="146" t="s">
        <v>25</v>
      </c>
      <c r="D852" s="56"/>
      <c r="E852" s="11">
        <f>SUBTOTAL(9,E853:E905)</f>
        <v>0</v>
      </c>
      <c r="F852" s="11">
        <f>SUBTOTAL(9,F853:F905)</f>
        <v>0</v>
      </c>
      <c r="G852" s="11">
        <f>SUBTOTAL(9,G853:G905)</f>
        <v>0</v>
      </c>
      <c r="H852" s="11">
        <f>SUBTOTAL(9,H853:H905)</f>
        <v>0</v>
      </c>
      <c r="I852" s="11">
        <f t="shared" ref="I852:N852" si="303">SUBTOTAL(9,I853:I905)</f>
        <v>0</v>
      </c>
      <c r="J852" s="11">
        <f t="shared" si="303"/>
        <v>0</v>
      </c>
      <c r="K852" s="11">
        <f t="shared" si="303"/>
        <v>0</v>
      </c>
      <c r="L852" s="11">
        <f t="shared" si="303"/>
        <v>0</v>
      </c>
      <c r="M852" s="11">
        <f t="shared" si="303"/>
        <v>0</v>
      </c>
      <c r="N852" s="11">
        <f t="shared" si="303"/>
        <v>0</v>
      </c>
      <c r="O852" s="11">
        <f>SUBTOTAL(9,O853:O905)</f>
        <v>0</v>
      </c>
    </row>
    <row r="853" spans="1:15" hidden="1">
      <c r="A853" s="50">
        <f t="shared" si="302"/>
        <v>3</v>
      </c>
      <c r="B853" s="145" t="s">
        <v>14</v>
      </c>
      <c r="C853" s="146" t="s">
        <v>125</v>
      </c>
      <c r="D853" s="56"/>
      <c r="E853" s="11">
        <f>SUBTOTAL(9,E854:E875)</f>
        <v>0</v>
      </c>
      <c r="F853" s="11">
        <f>SUBTOTAL(9,F854:F875)</f>
        <v>0</v>
      </c>
      <c r="G853" s="11">
        <f>SUBTOTAL(9,G854:G875)</f>
        <v>0</v>
      </c>
      <c r="H853" s="11">
        <f>SUBTOTAL(9,H854:H875)</f>
        <v>0</v>
      </c>
      <c r="I853" s="11">
        <f t="shared" ref="I853:N853" si="304">SUBTOTAL(9,I854:I875)</f>
        <v>0</v>
      </c>
      <c r="J853" s="11">
        <f t="shared" si="304"/>
        <v>0</v>
      </c>
      <c r="K853" s="11">
        <f t="shared" si="304"/>
        <v>0</v>
      </c>
      <c r="L853" s="11">
        <f t="shared" si="304"/>
        <v>0</v>
      </c>
      <c r="M853" s="11">
        <f t="shared" si="304"/>
        <v>0</v>
      </c>
      <c r="N853" s="11">
        <f t="shared" si="304"/>
        <v>0</v>
      </c>
      <c r="O853" s="11">
        <f>SUBTOTAL(9,O854:O875)</f>
        <v>0</v>
      </c>
    </row>
    <row r="854" spans="1:15" hidden="1">
      <c r="A854" s="50">
        <f t="shared" si="302"/>
        <v>3</v>
      </c>
      <c r="B854" s="147"/>
      <c r="C854" s="146" t="s">
        <v>126</v>
      </c>
      <c r="D854" s="56"/>
      <c r="E854" s="11">
        <f>SUBTOTAL(9,E855:E864)</f>
        <v>0</v>
      </c>
      <c r="F854" s="11">
        <f>SUBTOTAL(9,F855:F864)</f>
        <v>0</v>
      </c>
      <c r="G854" s="11">
        <f>SUBTOTAL(9,G855:G864)</f>
        <v>0</v>
      </c>
      <c r="H854" s="11">
        <f>SUBTOTAL(9,H855:H864)</f>
        <v>0</v>
      </c>
      <c r="I854" s="11">
        <f t="shared" ref="I854:N854" si="305">SUBTOTAL(9,I855:I864)</f>
        <v>0</v>
      </c>
      <c r="J854" s="11">
        <f t="shared" si="305"/>
        <v>0</v>
      </c>
      <c r="K854" s="11">
        <f t="shared" si="305"/>
        <v>0</v>
      </c>
      <c r="L854" s="11">
        <f t="shared" si="305"/>
        <v>0</v>
      </c>
      <c r="M854" s="11">
        <f t="shared" si="305"/>
        <v>0</v>
      </c>
      <c r="N854" s="11">
        <f t="shared" si="305"/>
        <v>0</v>
      </c>
      <c r="O854" s="11">
        <f>SUBTOTAL(9,O855:O864)</f>
        <v>0</v>
      </c>
    </row>
    <row r="855" spans="1:15" ht="25.5" hidden="1">
      <c r="A855" s="50">
        <f t="shared" si="302"/>
        <v>3</v>
      </c>
      <c r="B855" s="148"/>
      <c r="C855" s="149" t="s">
        <v>127</v>
      </c>
      <c r="D855" s="58" t="s">
        <v>2</v>
      </c>
      <c r="E855" s="11">
        <f>SUBTOTAL(9,E856:E857)</f>
        <v>0</v>
      </c>
      <c r="F855" s="11">
        <f>SUBTOTAL(9,F856:F857)</f>
        <v>0</v>
      </c>
      <c r="G855" s="11">
        <f>SUBTOTAL(9,G856:G857)</f>
        <v>0</v>
      </c>
      <c r="H855" s="11">
        <f>SUBTOTAL(9,H856:H857)</f>
        <v>0</v>
      </c>
      <c r="I855" s="11">
        <f t="shared" ref="I855:N855" si="306">SUBTOTAL(9,I856:I857)</f>
        <v>0</v>
      </c>
      <c r="J855" s="11">
        <f t="shared" si="306"/>
        <v>0</v>
      </c>
      <c r="K855" s="11">
        <f t="shared" si="306"/>
        <v>0</v>
      </c>
      <c r="L855" s="11">
        <f t="shared" si="306"/>
        <v>0</v>
      </c>
      <c r="M855" s="11">
        <f t="shared" si="306"/>
        <v>0</v>
      </c>
      <c r="N855" s="11">
        <f t="shared" si="306"/>
        <v>0</v>
      </c>
      <c r="O855" s="11">
        <f>SUBTOTAL(9,O856:O857)</f>
        <v>0</v>
      </c>
    </row>
    <row r="856" spans="1:15" s="57" customFormat="1" ht="25.5" hidden="1">
      <c r="A856" s="50">
        <f t="shared" si="302"/>
        <v>3</v>
      </c>
      <c r="B856" s="148"/>
      <c r="C856" s="149" t="s">
        <v>303</v>
      </c>
      <c r="D856" s="58" t="s">
        <v>302</v>
      </c>
      <c r="E856" s="51"/>
      <c r="F856" s="51"/>
      <c r="G856" s="51"/>
      <c r="H856" s="51"/>
      <c r="I856" s="51"/>
      <c r="J856" s="52">
        <f>H856+I856</f>
        <v>0</v>
      </c>
      <c r="K856" s="51"/>
      <c r="L856" s="51"/>
      <c r="M856" s="52">
        <f>K856+L856</f>
        <v>0</v>
      </c>
      <c r="N856" s="51"/>
      <c r="O856" s="52">
        <f>M856+N856</f>
        <v>0</v>
      </c>
    </row>
    <row r="857" spans="1:15" s="57" customFormat="1" ht="25.5" hidden="1">
      <c r="A857" s="50">
        <f t="shared" si="302"/>
        <v>3</v>
      </c>
      <c r="B857" s="148"/>
      <c r="C857" s="149" t="s">
        <v>305</v>
      </c>
      <c r="D857" s="58" t="s">
        <v>304</v>
      </c>
      <c r="E857" s="51"/>
      <c r="F857" s="51"/>
      <c r="G857" s="51"/>
      <c r="H857" s="51"/>
      <c r="I857" s="51"/>
      <c r="J857" s="52">
        <f>H857+I857</f>
        <v>0</v>
      </c>
      <c r="K857" s="51"/>
      <c r="L857" s="51"/>
      <c r="M857" s="52">
        <f>K857+L857</f>
        <v>0</v>
      </c>
      <c r="N857" s="51"/>
      <c r="O857" s="52">
        <f>M857+N857</f>
        <v>0</v>
      </c>
    </row>
    <row r="858" spans="1:15" s="57" customFormat="1" hidden="1">
      <c r="A858" s="50">
        <f t="shared" si="302"/>
        <v>3</v>
      </c>
      <c r="B858" s="150"/>
      <c r="C858" s="151" t="s">
        <v>128</v>
      </c>
      <c r="D858" s="59" t="s">
        <v>3</v>
      </c>
      <c r="E858" s="51"/>
      <c r="F858" s="51"/>
      <c r="G858" s="51"/>
      <c r="H858" s="51"/>
      <c r="I858" s="51"/>
      <c r="J858" s="52">
        <f>H858+I858</f>
        <v>0</v>
      </c>
      <c r="K858" s="51"/>
      <c r="L858" s="51"/>
      <c r="M858" s="52">
        <f>K858+L858</f>
        <v>0</v>
      </c>
      <c r="N858" s="51"/>
      <c r="O858" s="52">
        <f>M858+N858</f>
        <v>0</v>
      </c>
    </row>
    <row r="859" spans="1:15" s="57" customFormat="1" hidden="1">
      <c r="A859" s="50">
        <f t="shared" si="302"/>
        <v>3</v>
      </c>
      <c r="B859" s="150"/>
      <c r="C859" s="152" t="s">
        <v>445</v>
      </c>
      <c r="D859" s="117" t="s">
        <v>446</v>
      </c>
      <c r="E859" s="11">
        <f>SUBTOTAL(9,E860:E863)</f>
        <v>0</v>
      </c>
      <c r="F859" s="11">
        <f>SUBTOTAL(9,F860:F863)</f>
        <v>0</v>
      </c>
      <c r="G859" s="11">
        <f>SUBTOTAL(9,G860:G863)</f>
        <v>0</v>
      </c>
      <c r="H859" s="11">
        <f>SUBTOTAL(9,H860:H863)</f>
        <v>0</v>
      </c>
      <c r="I859" s="11">
        <f t="shared" ref="I859:N859" si="307">SUBTOTAL(9,I860:I863)</f>
        <v>0</v>
      </c>
      <c r="J859" s="11">
        <f t="shared" si="307"/>
        <v>0</v>
      </c>
      <c r="K859" s="11">
        <f t="shared" si="307"/>
        <v>0</v>
      </c>
      <c r="L859" s="11">
        <f t="shared" si="307"/>
        <v>0</v>
      </c>
      <c r="M859" s="11">
        <f t="shared" si="307"/>
        <v>0</v>
      </c>
      <c r="N859" s="11">
        <f t="shared" si="307"/>
        <v>0</v>
      </c>
      <c r="O859" s="11">
        <f>SUBTOTAL(9,O860:O863)</f>
        <v>0</v>
      </c>
    </row>
    <row r="860" spans="1:15" s="57" customFormat="1" ht="25.5" hidden="1">
      <c r="A860" s="50">
        <f t="shared" si="302"/>
        <v>3</v>
      </c>
      <c r="B860" s="150"/>
      <c r="C860" s="149" t="s">
        <v>129</v>
      </c>
      <c r="D860" s="60" t="s">
        <v>37</v>
      </c>
      <c r="E860" s="51"/>
      <c r="F860" s="51"/>
      <c r="G860" s="51"/>
      <c r="H860" s="51"/>
      <c r="I860" s="51"/>
      <c r="J860" s="52">
        <f>H860+I860</f>
        <v>0</v>
      </c>
      <c r="K860" s="51"/>
      <c r="L860" s="51"/>
      <c r="M860" s="52">
        <f>K860+L860</f>
        <v>0</v>
      </c>
      <c r="N860" s="51"/>
      <c r="O860" s="52">
        <f>M860+N860</f>
        <v>0</v>
      </c>
    </row>
    <row r="861" spans="1:15" s="57" customFormat="1" hidden="1">
      <c r="A861" s="50">
        <f t="shared" si="302"/>
        <v>3</v>
      </c>
      <c r="B861" s="150"/>
      <c r="C861" s="149" t="s">
        <v>131</v>
      </c>
      <c r="D861" s="60" t="s">
        <v>39</v>
      </c>
      <c r="E861" s="51"/>
      <c r="F861" s="51"/>
      <c r="G861" s="51"/>
      <c r="H861" s="51"/>
      <c r="I861" s="51"/>
      <c r="J861" s="52">
        <f>H861+I861</f>
        <v>0</v>
      </c>
      <c r="K861" s="51"/>
      <c r="L861" s="51"/>
      <c r="M861" s="52">
        <f>K861+L861</f>
        <v>0</v>
      </c>
      <c r="N861" s="51"/>
      <c r="O861" s="52">
        <f>M861+N861</f>
        <v>0</v>
      </c>
    </row>
    <row r="862" spans="1:15" s="57" customFormat="1" hidden="1">
      <c r="A862" s="50">
        <f t="shared" si="302"/>
        <v>3</v>
      </c>
      <c r="B862" s="150"/>
      <c r="C862" s="149" t="s">
        <v>132</v>
      </c>
      <c r="D862" s="60" t="s">
        <v>40</v>
      </c>
      <c r="E862" s="51"/>
      <c r="F862" s="51"/>
      <c r="G862" s="51"/>
      <c r="H862" s="51"/>
      <c r="I862" s="51"/>
      <c r="J862" s="52">
        <f>H862+I862</f>
        <v>0</v>
      </c>
      <c r="K862" s="51"/>
      <c r="L862" s="51"/>
      <c r="M862" s="52">
        <f>K862+L862</f>
        <v>0</v>
      </c>
      <c r="N862" s="51"/>
      <c r="O862" s="52">
        <f>M862+N862</f>
        <v>0</v>
      </c>
    </row>
    <row r="863" spans="1:15" s="57" customFormat="1" ht="25.5" hidden="1">
      <c r="A863" s="50">
        <f t="shared" si="302"/>
        <v>3</v>
      </c>
      <c r="B863" s="150"/>
      <c r="C863" s="149" t="s">
        <v>133</v>
      </c>
      <c r="D863" s="60" t="s">
        <v>41</v>
      </c>
      <c r="E863" s="51"/>
      <c r="F863" s="51"/>
      <c r="G863" s="51"/>
      <c r="H863" s="51"/>
      <c r="I863" s="51"/>
      <c r="J863" s="52">
        <f>H863+I863</f>
        <v>0</v>
      </c>
      <c r="K863" s="51"/>
      <c r="L863" s="51"/>
      <c r="M863" s="52">
        <f>K863+L863</f>
        <v>0</v>
      </c>
      <c r="N863" s="51"/>
      <c r="O863" s="52">
        <f>M863+N863</f>
        <v>0</v>
      </c>
    </row>
    <row r="864" spans="1:15" s="57" customFormat="1" hidden="1">
      <c r="A864" s="50">
        <f t="shared" si="302"/>
        <v>3</v>
      </c>
      <c r="B864" s="150"/>
      <c r="C864" s="149" t="s">
        <v>447</v>
      </c>
      <c r="D864" s="60" t="s">
        <v>4</v>
      </c>
      <c r="E864" s="51"/>
      <c r="F864" s="51"/>
      <c r="G864" s="51"/>
      <c r="H864" s="51"/>
      <c r="I864" s="51"/>
      <c r="J864" s="52">
        <f>H864+I864</f>
        <v>0</v>
      </c>
      <c r="K864" s="51"/>
      <c r="L864" s="51"/>
      <c r="M864" s="52">
        <f>K864+L864</f>
        <v>0</v>
      </c>
      <c r="N864" s="51"/>
      <c r="O864" s="52">
        <f>M864+N864</f>
        <v>0</v>
      </c>
    </row>
    <row r="865" spans="1:15" s="57" customFormat="1" hidden="1">
      <c r="A865" s="50">
        <f t="shared" si="302"/>
        <v>3</v>
      </c>
      <c r="B865" s="147"/>
      <c r="C865" s="146" t="s">
        <v>134</v>
      </c>
      <c r="D865" s="56"/>
      <c r="E865" s="11">
        <f>SUBTOTAL(9,E866:E869)</f>
        <v>0</v>
      </c>
      <c r="F865" s="11">
        <f>SUBTOTAL(9,F866:F869)</f>
        <v>0</v>
      </c>
      <c r="G865" s="11">
        <f>SUBTOTAL(9,G866:G869)</f>
        <v>0</v>
      </c>
      <c r="H865" s="11">
        <f>SUBTOTAL(9,H866:H869)</f>
        <v>0</v>
      </c>
      <c r="I865" s="11">
        <f t="shared" ref="I865:N865" si="308">SUBTOTAL(9,I866:I869)</f>
        <v>0</v>
      </c>
      <c r="J865" s="11">
        <f t="shared" si="308"/>
        <v>0</v>
      </c>
      <c r="K865" s="11">
        <f t="shared" si="308"/>
        <v>0</v>
      </c>
      <c r="L865" s="11">
        <f t="shared" si="308"/>
        <v>0</v>
      </c>
      <c r="M865" s="11">
        <f t="shared" si="308"/>
        <v>0</v>
      </c>
      <c r="N865" s="11">
        <f t="shared" si="308"/>
        <v>0</v>
      </c>
      <c r="O865" s="11">
        <f>SUBTOTAL(9,O866:O869)</f>
        <v>0</v>
      </c>
    </row>
    <row r="866" spans="1:15" s="57" customFormat="1" hidden="1">
      <c r="A866" s="50">
        <f t="shared" si="302"/>
        <v>3</v>
      </c>
      <c r="B866" s="150"/>
      <c r="C866" s="151" t="s">
        <v>135</v>
      </c>
      <c r="D866" s="59" t="s">
        <v>5</v>
      </c>
      <c r="E866" s="51"/>
      <c r="F866" s="51"/>
      <c r="G866" s="51"/>
      <c r="H866" s="51"/>
      <c r="I866" s="51"/>
      <c r="J866" s="52">
        <f>H866+I866</f>
        <v>0</v>
      </c>
      <c r="K866" s="51"/>
      <c r="L866" s="51"/>
      <c r="M866" s="52">
        <f>K866+L866</f>
        <v>0</v>
      </c>
      <c r="N866" s="51"/>
      <c r="O866" s="52">
        <f>M866+N866</f>
        <v>0</v>
      </c>
    </row>
    <row r="867" spans="1:15" s="57" customFormat="1" hidden="1">
      <c r="A867" s="50">
        <f t="shared" si="302"/>
        <v>3</v>
      </c>
      <c r="B867" s="150"/>
      <c r="C867" s="154" t="s">
        <v>448</v>
      </c>
      <c r="D867" s="118" t="s">
        <v>173</v>
      </c>
      <c r="E867" s="51"/>
      <c r="F867" s="51"/>
      <c r="G867" s="51"/>
      <c r="H867" s="51"/>
      <c r="I867" s="51"/>
      <c r="J867" s="52">
        <f>H867+I867</f>
        <v>0</v>
      </c>
      <c r="K867" s="51"/>
      <c r="L867" s="51"/>
      <c r="M867" s="52">
        <f>K867+L867</f>
        <v>0</v>
      </c>
      <c r="N867" s="51"/>
      <c r="O867" s="52">
        <f>M867+N867</f>
        <v>0</v>
      </c>
    </row>
    <row r="868" spans="1:15" s="57" customFormat="1" hidden="1">
      <c r="A868" s="50">
        <f t="shared" si="302"/>
        <v>3</v>
      </c>
      <c r="B868" s="153"/>
      <c r="C868" s="155" t="s">
        <v>557</v>
      </c>
      <c r="D868" s="137" t="s">
        <v>8</v>
      </c>
      <c r="E868" s="51"/>
      <c r="F868" s="51"/>
      <c r="G868" s="51"/>
      <c r="H868" s="51"/>
      <c r="I868" s="51"/>
      <c r="J868" s="52">
        <f>H868+I868</f>
        <v>0</v>
      </c>
      <c r="K868" s="51"/>
      <c r="L868" s="51"/>
      <c r="M868" s="52">
        <f>K868+L868</f>
        <v>0</v>
      </c>
      <c r="N868" s="51"/>
      <c r="O868" s="52">
        <f>M868+N868</f>
        <v>0</v>
      </c>
    </row>
    <row r="869" spans="1:15" s="57" customFormat="1" ht="25.5" hidden="1">
      <c r="A869" s="50">
        <f t="shared" si="302"/>
        <v>3</v>
      </c>
      <c r="B869" s="153"/>
      <c r="C869" s="155" t="s">
        <v>139</v>
      </c>
      <c r="D869" s="136" t="s">
        <v>10</v>
      </c>
      <c r="E869" s="51"/>
      <c r="F869" s="51"/>
      <c r="G869" s="51"/>
      <c r="H869" s="51"/>
      <c r="I869" s="51"/>
      <c r="J869" s="52">
        <f>H869+I869</f>
        <v>0</v>
      </c>
      <c r="K869" s="51"/>
      <c r="L869" s="51"/>
      <c r="M869" s="52">
        <f>K869+L869</f>
        <v>0</v>
      </c>
      <c r="N869" s="51"/>
      <c r="O869" s="52">
        <f>M869+N869</f>
        <v>0</v>
      </c>
    </row>
    <row r="870" spans="1:15" s="57" customFormat="1" hidden="1">
      <c r="A870" s="50">
        <f t="shared" si="302"/>
        <v>3</v>
      </c>
      <c r="B870" s="156"/>
      <c r="C870" s="157" t="s">
        <v>140</v>
      </c>
      <c r="D870" s="136"/>
      <c r="E870" s="11">
        <f>SUBTOTAL(9,E871:E875)</f>
        <v>0</v>
      </c>
      <c r="F870" s="11">
        <f>SUBTOTAL(9,F871:F875)</f>
        <v>0</v>
      </c>
      <c r="G870" s="11">
        <f>SUBTOTAL(9,G871:G875)</f>
        <v>0</v>
      </c>
      <c r="H870" s="11">
        <f>SUBTOTAL(9,H871:H875)</f>
        <v>0</v>
      </c>
      <c r="I870" s="11">
        <f t="shared" ref="I870:N870" si="309">SUBTOTAL(9,I871:I875)</f>
        <v>0</v>
      </c>
      <c r="J870" s="11">
        <f t="shared" si="309"/>
        <v>0</v>
      </c>
      <c r="K870" s="11">
        <f t="shared" si="309"/>
        <v>0</v>
      </c>
      <c r="L870" s="11">
        <f t="shared" si="309"/>
        <v>0</v>
      </c>
      <c r="M870" s="11">
        <f t="shared" si="309"/>
        <v>0</v>
      </c>
      <c r="N870" s="11">
        <f t="shared" si="309"/>
        <v>0</v>
      </c>
      <c r="O870" s="11">
        <f>SUBTOTAL(9,O871:O875)</f>
        <v>0</v>
      </c>
    </row>
    <row r="871" spans="1:15" s="57" customFormat="1" hidden="1">
      <c r="A871" s="50">
        <f t="shared" si="302"/>
        <v>3</v>
      </c>
      <c r="B871" s="153"/>
      <c r="C871" s="155" t="s">
        <v>141</v>
      </c>
      <c r="D871" s="137" t="s">
        <v>71</v>
      </c>
      <c r="E871" s="51"/>
      <c r="F871" s="51"/>
      <c r="G871" s="51"/>
      <c r="H871" s="51"/>
      <c r="I871" s="51"/>
      <c r="J871" s="52">
        <f>H871+I871</f>
        <v>0</v>
      </c>
      <c r="K871" s="51"/>
      <c r="L871" s="51"/>
      <c r="M871" s="52">
        <f>K871+L871</f>
        <v>0</v>
      </c>
      <c r="N871" s="51"/>
      <c r="O871" s="52">
        <f>M871+N871</f>
        <v>0</v>
      </c>
    </row>
    <row r="872" spans="1:15" s="57" customFormat="1" hidden="1">
      <c r="A872" s="50">
        <f t="shared" si="302"/>
        <v>3</v>
      </c>
      <c r="B872" s="153"/>
      <c r="C872" s="155" t="s">
        <v>142</v>
      </c>
      <c r="D872" s="137" t="s">
        <v>73</v>
      </c>
      <c r="E872" s="51"/>
      <c r="F872" s="51"/>
      <c r="G872" s="51"/>
      <c r="H872" s="51"/>
      <c r="I872" s="51"/>
      <c r="J872" s="52">
        <f>H872+I872</f>
        <v>0</v>
      </c>
      <c r="K872" s="51"/>
      <c r="L872" s="51"/>
      <c r="M872" s="52">
        <f>K872+L872</f>
        <v>0</v>
      </c>
      <c r="N872" s="51"/>
      <c r="O872" s="52">
        <f>M872+N872</f>
        <v>0</v>
      </c>
    </row>
    <row r="873" spans="1:15" s="57" customFormat="1" hidden="1">
      <c r="A873" s="50">
        <f t="shared" si="302"/>
        <v>3</v>
      </c>
      <c r="B873" s="153"/>
      <c r="C873" s="155" t="s">
        <v>143</v>
      </c>
      <c r="D873" s="137" t="s">
        <v>75</v>
      </c>
      <c r="E873" s="51"/>
      <c r="F873" s="51"/>
      <c r="G873" s="51"/>
      <c r="H873" s="51"/>
      <c r="I873" s="51"/>
      <c r="J873" s="52">
        <f>H873+I873</f>
        <v>0</v>
      </c>
      <c r="K873" s="51"/>
      <c r="L873" s="51"/>
      <c r="M873" s="52">
        <f>K873+L873</f>
        <v>0</v>
      </c>
      <c r="N873" s="51"/>
      <c r="O873" s="52">
        <f>M873+N873</f>
        <v>0</v>
      </c>
    </row>
    <row r="874" spans="1:15" s="57" customFormat="1" hidden="1">
      <c r="A874" s="50">
        <f t="shared" si="302"/>
        <v>3</v>
      </c>
      <c r="B874" s="153"/>
      <c r="C874" s="155" t="s">
        <v>144</v>
      </c>
      <c r="D874" s="137" t="s">
        <v>77</v>
      </c>
      <c r="E874" s="51"/>
      <c r="F874" s="51"/>
      <c r="G874" s="51"/>
      <c r="H874" s="51"/>
      <c r="I874" s="51"/>
      <c r="J874" s="52">
        <f>H874+I874</f>
        <v>0</v>
      </c>
      <c r="K874" s="51"/>
      <c r="L874" s="51"/>
      <c r="M874" s="52">
        <f>K874+L874</f>
        <v>0</v>
      </c>
      <c r="N874" s="51"/>
      <c r="O874" s="52">
        <f>M874+N874</f>
        <v>0</v>
      </c>
    </row>
    <row r="875" spans="1:15" s="57" customFormat="1" hidden="1">
      <c r="A875" s="50">
        <f t="shared" si="302"/>
        <v>3</v>
      </c>
      <c r="B875" s="153"/>
      <c r="C875" s="155" t="s">
        <v>145</v>
      </c>
      <c r="D875" s="137" t="s">
        <v>28</v>
      </c>
      <c r="E875" s="51"/>
      <c r="F875" s="51"/>
      <c r="G875" s="51"/>
      <c r="H875" s="51"/>
      <c r="I875" s="51"/>
      <c r="J875" s="52">
        <f>H875+I875</f>
        <v>0</v>
      </c>
      <c r="K875" s="51"/>
      <c r="L875" s="51"/>
      <c r="M875" s="52">
        <f>K875+L875</f>
        <v>0</v>
      </c>
      <c r="N875" s="51"/>
      <c r="O875" s="52">
        <f>M875+N875</f>
        <v>0</v>
      </c>
    </row>
    <row r="876" spans="1:15" s="57" customFormat="1" hidden="1">
      <c r="A876" s="50">
        <f t="shared" si="302"/>
        <v>3</v>
      </c>
      <c r="B876" s="145" t="s">
        <v>146</v>
      </c>
      <c r="C876" s="157" t="s">
        <v>147</v>
      </c>
      <c r="D876" s="56"/>
      <c r="E876" s="11">
        <f>SUBTOTAL(9,E877:E905)</f>
        <v>0</v>
      </c>
      <c r="F876" s="11">
        <f>SUBTOTAL(9,F877:F905)</f>
        <v>0</v>
      </c>
      <c r="G876" s="11">
        <f>SUBTOTAL(9,G877:G905)</f>
        <v>0</v>
      </c>
      <c r="H876" s="11">
        <f>SUBTOTAL(9,H877:H905)</f>
        <v>0</v>
      </c>
      <c r="I876" s="11">
        <f t="shared" ref="I876:N876" si="310">SUBTOTAL(9,I877:I905)</f>
        <v>0</v>
      </c>
      <c r="J876" s="11">
        <f t="shared" si="310"/>
        <v>0</v>
      </c>
      <c r="K876" s="11">
        <f t="shared" si="310"/>
        <v>0</v>
      </c>
      <c r="L876" s="11">
        <f t="shared" si="310"/>
        <v>0</v>
      </c>
      <c r="M876" s="11">
        <f t="shared" si="310"/>
        <v>0</v>
      </c>
      <c r="N876" s="11">
        <f t="shared" si="310"/>
        <v>0</v>
      </c>
      <c r="O876" s="11">
        <f>SUBTOTAL(9,O877:O905)</f>
        <v>0</v>
      </c>
    </row>
    <row r="877" spans="1:15" s="57" customFormat="1" hidden="1">
      <c r="A877" s="50">
        <f t="shared" si="302"/>
        <v>3</v>
      </c>
      <c r="B877" s="156"/>
      <c r="C877" s="158" t="s">
        <v>26</v>
      </c>
      <c r="D877" s="56"/>
      <c r="E877" s="11">
        <f>SUBTOTAL(9,E878:E896)</f>
        <v>0</v>
      </c>
      <c r="F877" s="11">
        <f t="shared" ref="F877:O877" si="311">SUBTOTAL(9,F878:F896)</f>
        <v>0</v>
      </c>
      <c r="G877" s="11">
        <f t="shared" si="311"/>
        <v>0</v>
      </c>
      <c r="H877" s="11">
        <f t="shared" si="311"/>
        <v>0</v>
      </c>
      <c r="I877" s="11">
        <f t="shared" si="311"/>
        <v>0</v>
      </c>
      <c r="J877" s="11">
        <f t="shared" si="311"/>
        <v>0</v>
      </c>
      <c r="K877" s="11">
        <f t="shared" si="311"/>
        <v>0</v>
      </c>
      <c r="L877" s="11">
        <f t="shared" si="311"/>
        <v>0</v>
      </c>
      <c r="M877" s="11">
        <f t="shared" si="311"/>
        <v>0</v>
      </c>
      <c r="N877" s="11">
        <f t="shared" si="311"/>
        <v>0</v>
      </c>
      <c r="O877" s="11">
        <f t="shared" si="311"/>
        <v>0</v>
      </c>
    </row>
    <row r="878" spans="1:15" s="57" customFormat="1" hidden="1">
      <c r="A878" s="50">
        <f t="shared" si="302"/>
        <v>3</v>
      </c>
      <c r="B878" s="150"/>
      <c r="C878" s="161" t="s">
        <v>770</v>
      </c>
      <c r="D878" s="56"/>
      <c r="E878" s="11">
        <f>SUBTOTAL(9,E879:E888)</f>
        <v>0</v>
      </c>
      <c r="F878" s="11">
        <f t="shared" ref="F878:O878" si="312">SUBTOTAL(9,F879:F888)</f>
        <v>0</v>
      </c>
      <c r="G878" s="11">
        <f t="shared" si="312"/>
        <v>0</v>
      </c>
      <c r="H878" s="11">
        <f t="shared" si="312"/>
        <v>0</v>
      </c>
      <c r="I878" s="11">
        <f t="shared" si="312"/>
        <v>0</v>
      </c>
      <c r="J878" s="11">
        <f t="shared" si="312"/>
        <v>0</v>
      </c>
      <c r="K878" s="11">
        <f t="shared" si="312"/>
        <v>0</v>
      </c>
      <c r="L878" s="11">
        <f t="shared" si="312"/>
        <v>0</v>
      </c>
      <c r="M878" s="11">
        <f t="shared" si="312"/>
        <v>0</v>
      </c>
      <c r="N878" s="11">
        <f t="shared" si="312"/>
        <v>0</v>
      </c>
      <c r="O878" s="11">
        <f t="shared" si="312"/>
        <v>0</v>
      </c>
    </row>
    <row r="879" spans="1:15" s="57" customFormat="1" ht="25.5" hidden="1">
      <c r="A879" s="50">
        <f t="shared" si="302"/>
        <v>3</v>
      </c>
      <c r="B879" s="150"/>
      <c r="C879" s="160" t="s">
        <v>771</v>
      </c>
      <c r="D879" s="58" t="s">
        <v>2</v>
      </c>
      <c r="E879" s="11">
        <f>SUBTOTAL(9,E880:E881)</f>
        <v>0</v>
      </c>
      <c r="F879" s="11">
        <f t="shared" ref="F879:O879" si="313">SUBTOTAL(9,F880:F881)</f>
        <v>0</v>
      </c>
      <c r="G879" s="11">
        <f t="shared" si="313"/>
        <v>0</v>
      </c>
      <c r="H879" s="11">
        <f t="shared" si="313"/>
        <v>0</v>
      </c>
      <c r="I879" s="11">
        <f t="shared" si="313"/>
        <v>0</v>
      </c>
      <c r="J879" s="11">
        <f t="shared" si="313"/>
        <v>0</v>
      </c>
      <c r="K879" s="11">
        <f t="shared" si="313"/>
        <v>0</v>
      </c>
      <c r="L879" s="11">
        <f t="shared" si="313"/>
        <v>0</v>
      </c>
      <c r="M879" s="11">
        <f t="shared" si="313"/>
        <v>0</v>
      </c>
      <c r="N879" s="11">
        <f t="shared" si="313"/>
        <v>0</v>
      </c>
      <c r="O879" s="11">
        <f t="shared" si="313"/>
        <v>0</v>
      </c>
    </row>
    <row r="880" spans="1:15" s="57" customFormat="1" ht="25.5" hidden="1">
      <c r="A880" s="50">
        <f t="shared" si="302"/>
        <v>3</v>
      </c>
      <c r="B880" s="150"/>
      <c r="C880" s="260" t="s">
        <v>772</v>
      </c>
      <c r="D880" s="58" t="s">
        <v>302</v>
      </c>
      <c r="E880" s="51"/>
      <c r="F880" s="51"/>
      <c r="G880" s="51"/>
      <c r="H880" s="51"/>
      <c r="I880" s="51"/>
      <c r="J880" s="52">
        <f>H880+I880</f>
        <v>0</v>
      </c>
      <c r="K880" s="51"/>
      <c r="L880" s="51"/>
      <c r="M880" s="52">
        <f>K880+L880</f>
        <v>0</v>
      </c>
      <c r="N880" s="51"/>
      <c r="O880" s="52">
        <f>M880+N880</f>
        <v>0</v>
      </c>
    </row>
    <row r="881" spans="1:15" s="57" customFormat="1" ht="25.5" hidden="1">
      <c r="A881" s="50">
        <f t="shared" si="302"/>
        <v>3</v>
      </c>
      <c r="B881" s="150"/>
      <c r="C881" s="260" t="s">
        <v>773</v>
      </c>
      <c r="D881" s="58" t="s">
        <v>304</v>
      </c>
      <c r="E881" s="51"/>
      <c r="F881" s="51"/>
      <c r="G881" s="51"/>
      <c r="H881" s="51"/>
      <c r="I881" s="51"/>
      <c r="J881" s="52">
        <f>H881+I881</f>
        <v>0</v>
      </c>
      <c r="K881" s="51"/>
      <c r="L881" s="51"/>
      <c r="M881" s="52">
        <f>K881+L881</f>
        <v>0</v>
      </c>
      <c r="N881" s="51"/>
      <c r="O881" s="52">
        <f>M881+N881</f>
        <v>0</v>
      </c>
    </row>
    <row r="882" spans="1:15" s="57" customFormat="1" hidden="1">
      <c r="A882" s="50">
        <f t="shared" si="302"/>
        <v>3</v>
      </c>
      <c r="B882" s="150"/>
      <c r="C882" s="258" t="s">
        <v>42</v>
      </c>
      <c r="D882" s="59" t="s">
        <v>3</v>
      </c>
      <c r="E882" s="51"/>
      <c r="F882" s="51"/>
      <c r="G882" s="51"/>
      <c r="H882" s="51"/>
      <c r="I882" s="51"/>
      <c r="J882" s="52">
        <f>H882+I882</f>
        <v>0</v>
      </c>
      <c r="K882" s="51"/>
      <c r="L882" s="51"/>
      <c r="M882" s="52">
        <f>K882+L882</f>
        <v>0</v>
      </c>
      <c r="N882" s="51"/>
      <c r="O882" s="52">
        <f>M882+N882</f>
        <v>0</v>
      </c>
    </row>
    <row r="883" spans="1:15" s="57" customFormat="1" hidden="1">
      <c r="A883" s="50">
        <f t="shared" si="302"/>
        <v>3</v>
      </c>
      <c r="B883" s="150"/>
      <c r="C883" s="259" t="s">
        <v>449</v>
      </c>
      <c r="D883" s="117" t="s">
        <v>446</v>
      </c>
      <c r="E883" s="11">
        <f>SUBTOTAL(9,E884:E887)</f>
        <v>0</v>
      </c>
      <c r="F883" s="11">
        <f>SUBTOTAL(9,F884:F887)</f>
        <v>0</v>
      </c>
      <c r="G883" s="11">
        <f>SUBTOTAL(9,G884:G887)</f>
        <v>0</v>
      </c>
      <c r="H883" s="11">
        <f>SUBTOTAL(9,H884:H887)</f>
        <v>0</v>
      </c>
      <c r="I883" s="11">
        <f t="shared" ref="I883:N883" si="314">SUBTOTAL(9,I884:I887)</f>
        <v>0</v>
      </c>
      <c r="J883" s="11">
        <f t="shared" si="314"/>
        <v>0</v>
      </c>
      <c r="K883" s="11">
        <f t="shared" si="314"/>
        <v>0</v>
      </c>
      <c r="L883" s="11">
        <f t="shared" si="314"/>
        <v>0</v>
      </c>
      <c r="M883" s="11">
        <f t="shared" si="314"/>
        <v>0</v>
      </c>
      <c r="N883" s="11">
        <f t="shared" si="314"/>
        <v>0</v>
      </c>
      <c r="O883" s="11">
        <f>SUBTOTAL(9,O884:O887)</f>
        <v>0</v>
      </c>
    </row>
    <row r="884" spans="1:15" s="57" customFormat="1" ht="25.5" hidden="1">
      <c r="A884" s="50">
        <f t="shared" si="302"/>
        <v>3</v>
      </c>
      <c r="B884" s="150"/>
      <c r="C884" s="260" t="s">
        <v>153</v>
      </c>
      <c r="D884" s="60" t="s">
        <v>37</v>
      </c>
      <c r="E884" s="51"/>
      <c r="F884" s="51"/>
      <c r="G884" s="51"/>
      <c r="H884" s="51"/>
      <c r="I884" s="51"/>
      <c r="J884" s="52">
        <f t="shared" ref="J884:J896" si="315">H884+I884</f>
        <v>0</v>
      </c>
      <c r="K884" s="51"/>
      <c r="L884" s="51"/>
      <c r="M884" s="52">
        <f t="shared" ref="M884:M896" si="316">K884+L884</f>
        <v>0</v>
      </c>
      <c r="N884" s="51"/>
      <c r="O884" s="52">
        <f t="shared" ref="O884:O896" si="317">M884+N884</f>
        <v>0</v>
      </c>
    </row>
    <row r="885" spans="1:15" s="57" customFormat="1" hidden="1">
      <c r="A885" s="50">
        <f t="shared" si="302"/>
        <v>3</v>
      </c>
      <c r="B885" s="150"/>
      <c r="C885" s="260" t="s">
        <v>155</v>
      </c>
      <c r="D885" s="60" t="s">
        <v>39</v>
      </c>
      <c r="E885" s="51"/>
      <c r="F885" s="51"/>
      <c r="G885" s="51"/>
      <c r="H885" s="51"/>
      <c r="I885" s="51"/>
      <c r="J885" s="52">
        <f t="shared" si="315"/>
        <v>0</v>
      </c>
      <c r="K885" s="51"/>
      <c r="L885" s="51"/>
      <c r="M885" s="52">
        <f t="shared" si="316"/>
        <v>0</v>
      </c>
      <c r="N885" s="51"/>
      <c r="O885" s="52">
        <f t="shared" si="317"/>
        <v>0</v>
      </c>
    </row>
    <row r="886" spans="1:15" s="57" customFormat="1" ht="25.5" hidden="1">
      <c r="A886" s="50">
        <f t="shared" si="302"/>
        <v>3</v>
      </c>
      <c r="B886" s="150"/>
      <c r="C886" s="260" t="s">
        <v>156</v>
      </c>
      <c r="D886" s="60" t="s">
        <v>40</v>
      </c>
      <c r="E886" s="51"/>
      <c r="F886" s="51"/>
      <c r="G886" s="51"/>
      <c r="H886" s="51"/>
      <c r="I886" s="51"/>
      <c r="J886" s="52">
        <f t="shared" si="315"/>
        <v>0</v>
      </c>
      <c r="K886" s="51"/>
      <c r="L886" s="51"/>
      <c r="M886" s="52">
        <f t="shared" si="316"/>
        <v>0</v>
      </c>
      <c r="N886" s="51"/>
      <c r="O886" s="52">
        <f t="shared" si="317"/>
        <v>0</v>
      </c>
    </row>
    <row r="887" spans="1:15" s="57" customFormat="1" ht="25.5" hidden="1">
      <c r="A887" s="50">
        <f t="shared" si="302"/>
        <v>3</v>
      </c>
      <c r="B887" s="150"/>
      <c r="C887" s="260" t="s">
        <v>157</v>
      </c>
      <c r="D887" s="60" t="s">
        <v>41</v>
      </c>
      <c r="E887" s="51"/>
      <c r="F887" s="51"/>
      <c r="G887" s="51"/>
      <c r="H887" s="51"/>
      <c r="I887" s="51"/>
      <c r="J887" s="52">
        <f t="shared" si="315"/>
        <v>0</v>
      </c>
      <c r="K887" s="51"/>
      <c r="L887" s="51"/>
      <c r="M887" s="52">
        <f t="shared" si="316"/>
        <v>0</v>
      </c>
      <c r="N887" s="51"/>
      <c r="O887" s="52">
        <f t="shared" si="317"/>
        <v>0</v>
      </c>
    </row>
    <row r="888" spans="1:15" s="57" customFormat="1" hidden="1">
      <c r="A888" s="50">
        <f t="shared" si="302"/>
        <v>3</v>
      </c>
      <c r="B888" s="150"/>
      <c r="C888" s="160" t="s">
        <v>158</v>
      </c>
      <c r="D888" s="60" t="s">
        <v>4</v>
      </c>
      <c r="E888" s="51"/>
      <c r="F888" s="51"/>
      <c r="G888" s="51"/>
      <c r="H888" s="51"/>
      <c r="I888" s="51"/>
      <c r="J888" s="52">
        <f t="shared" si="315"/>
        <v>0</v>
      </c>
      <c r="K888" s="51"/>
      <c r="L888" s="51"/>
      <c r="M888" s="52">
        <f t="shared" si="316"/>
        <v>0</v>
      </c>
      <c r="N888" s="51"/>
      <c r="O888" s="52">
        <f t="shared" si="317"/>
        <v>0</v>
      </c>
    </row>
    <row r="889" spans="1:15" s="57" customFormat="1" hidden="1">
      <c r="A889" s="50">
        <f t="shared" si="302"/>
        <v>3</v>
      </c>
      <c r="B889" s="150"/>
      <c r="C889" s="159" t="s">
        <v>19</v>
      </c>
      <c r="D889" s="59" t="s">
        <v>5</v>
      </c>
      <c r="E889" s="51"/>
      <c r="F889" s="51"/>
      <c r="G889" s="51"/>
      <c r="H889" s="51"/>
      <c r="I889" s="51"/>
      <c r="J889" s="52">
        <f t="shared" si="315"/>
        <v>0</v>
      </c>
      <c r="K889" s="51"/>
      <c r="L889" s="51"/>
      <c r="M889" s="52">
        <f t="shared" si="316"/>
        <v>0</v>
      </c>
      <c r="N889" s="51"/>
      <c r="O889" s="52">
        <f t="shared" si="317"/>
        <v>0</v>
      </c>
    </row>
    <row r="890" spans="1:15" s="57" customFormat="1" hidden="1">
      <c r="A890" s="50">
        <f t="shared" si="302"/>
        <v>3</v>
      </c>
      <c r="B890" s="150"/>
      <c r="C890" s="162" t="s">
        <v>450</v>
      </c>
      <c r="D890" s="118" t="s">
        <v>173</v>
      </c>
      <c r="E890" s="51"/>
      <c r="F890" s="51"/>
      <c r="G890" s="51"/>
      <c r="H890" s="51"/>
      <c r="I890" s="51"/>
      <c r="J890" s="52">
        <f t="shared" si="315"/>
        <v>0</v>
      </c>
      <c r="K890" s="51"/>
      <c r="L890" s="51"/>
      <c r="M890" s="52">
        <f t="shared" si="316"/>
        <v>0</v>
      </c>
      <c r="N890" s="51"/>
      <c r="O890" s="52">
        <f t="shared" si="317"/>
        <v>0</v>
      </c>
    </row>
    <row r="891" spans="1:15" s="57" customFormat="1" hidden="1">
      <c r="A891" s="50">
        <f t="shared" si="302"/>
        <v>3</v>
      </c>
      <c r="B891" s="153"/>
      <c r="C891" s="163" t="s">
        <v>29</v>
      </c>
      <c r="D891" s="136" t="s">
        <v>6</v>
      </c>
      <c r="E891" s="51"/>
      <c r="F891" s="51"/>
      <c r="G891" s="51"/>
      <c r="H891" s="51"/>
      <c r="I891" s="51"/>
      <c r="J891" s="52">
        <f t="shared" si="315"/>
        <v>0</v>
      </c>
      <c r="K891" s="51"/>
      <c r="L891" s="51"/>
      <c r="M891" s="52">
        <f t="shared" si="316"/>
        <v>0</v>
      </c>
      <c r="N891" s="51"/>
      <c r="O891" s="52">
        <f t="shared" si="317"/>
        <v>0</v>
      </c>
    </row>
    <row r="892" spans="1:15" s="57" customFormat="1" hidden="1">
      <c r="A892" s="50">
        <f t="shared" si="302"/>
        <v>3</v>
      </c>
      <c r="B892" s="153"/>
      <c r="C892" s="163" t="s">
        <v>21</v>
      </c>
      <c r="D892" s="137" t="s">
        <v>8</v>
      </c>
      <c r="E892" s="51"/>
      <c r="F892" s="51"/>
      <c r="G892" s="51"/>
      <c r="H892" s="51"/>
      <c r="I892" s="51"/>
      <c r="J892" s="52">
        <f>H892+I892</f>
        <v>0</v>
      </c>
      <c r="K892" s="51"/>
      <c r="L892" s="51"/>
      <c r="M892" s="52">
        <f>K892+L892</f>
        <v>0</v>
      </c>
      <c r="N892" s="51"/>
      <c r="O892" s="52">
        <f t="shared" si="317"/>
        <v>0</v>
      </c>
    </row>
    <row r="893" spans="1:15" s="57" customFormat="1" hidden="1">
      <c r="A893" s="50">
        <f t="shared" si="302"/>
        <v>3</v>
      </c>
      <c r="B893" s="153"/>
      <c r="C893" s="163" t="s">
        <v>526</v>
      </c>
      <c r="D893" s="137" t="s">
        <v>31</v>
      </c>
      <c r="E893" s="51"/>
      <c r="F893" s="51"/>
      <c r="G893" s="51"/>
      <c r="H893" s="51"/>
      <c r="I893" s="51"/>
      <c r="J893" s="52">
        <f t="shared" si="315"/>
        <v>0</v>
      </c>
      <c r="K893" s="51"/>
      <c r="L893" s="51"/>
      <c r="M893" s="52">
        <f t="shared" si="316"/>
        <v>0</v>
      </c>
      <c r="N893" s="51"/>
      <c r="O893" s="52">
        <f t="shared" si="317"/>
        <v>0</v>
      </c>
    </row>
    <row r="894" spans="1:15" s="57" customFormat="1" hidden="1">
      <c r="A894" s="50">
        <f t="shared" si="302"/>
        <v>3</v>
      </c>
      <c r="B894" s="153"/>
      <c r="C894" s="163" t="s">
        <v>558</v>
      </c>
      <c r="D894" s="137" t="s">
        <v>559</v>
      </c>
      <c r="E894" s="51"/>
      <c r="F894" s="51"/>
      <c r="G894" s="51"/>
      <c r="H894" s="51"/>
      <c r="I894" s="51"/>
      <c r="J894" s="52">
        <f t="shared" si="315"/>
        <v>0</v>
      </c>
      <c r="K894" s="51"/>
      <c r="L894" s="51"/>
      <c r="M894" s="52">
        <f t="shared" si="316"/>
        <v>0</v>
      </c>
      <c r="N894" s="51"/>
      <c r="O894" s="52">
        <f t="shared" si="317"/>
        <v>0</v>
      </c>
    </row>
    <row r="895" spans="1:15" ht="25.5" hidden="1">
      <c r="A895" s="50">
        <f t="shared" si="302"/>
        <v>3</v>
      </c>
      <c r="B895" s="153"/>
      <c r="C895" s="163" t="s">
        <v>528</v>
      </c>
      <c r="D895" s="136" t="s">
        <v>9</v>
      </c>
      <c r="E895" s="51"/>
      <c r="F895" s="51"/>
      <c r="G895" s="51"/>
      <c r="H895" s="51"/>
      <c r="I895" s="51"/>
      <c r="J895" s="52">
        <f t="shared" si="315"/>
        <v>0</v>
      </c>
      <c r="K895" s="51"/>
      <c r="L895" s="51"/>
      <c r="M895" s="52">
        <f t="shared" si="316"/>
        <v>0</v>
      </c>
      <c r="N895" s="51"/>
      <c r="O895" s="52">
        <f t="shared" si="317"/>
        <v>0</v>
      </c>
    </row>
    <row r="896" spans="1:15" ht="25.5" hidden="1">
      <c r="A896" s="50">
        <f t="shared" si="302"/>
        <v>3</v>
      </c>
      <c r="B896" s="153"/>
      <c r="C896" s="163" t="s">
        <v>30</v>
      </c>
      <c r="D896" s="136" t="s">
        <v>10</v>
      </c>
      <c r="E896" s="51"/>
      <c r="F896" s="51"/>
      <c r="G896" s="51"/>
      <c r="H896" s="51"/>
      <c r="I896" s="51"/>
      <c r="J896" s="52">
        <f t="shared" si="315"/>
        <v>0</v>
      </c>
      <c r="K896" s="51"/>
      <c r="L896" s="51"/>
      <c r="M896" s="52">
        <f t="shared" si="316"/>
        <v>0</v>
      </c>
      <c r="N896" s="51"/>
      <c r="O896" s="52">
        <f t="shared" si="317"/>
        <v>0</v>
      </c>
    </row>
    <row r="897" spans="1:15" hidden="1">
      <c r="A897" s="50">
        <f t="shared" si="302"/>
        <v>3</v>
      </c>
      <c r="B897" s="153"/>
      <c r="C897" s="165" t="s">
        <v>451</v>
      </c>
      <c r="D897" s="138" t="s">
        <v>93</v>
      </c>
      <c r="E897" s="11">
        <f>SUBTOTAL(9,E898:E899)</f>
        <v>0</v>
      </c>
      <c r="F897" s="11">
        <f>SUBTOTAL(9,F898:F899)</f>
        <v>0</v>
      </c>
      <c r="G897" s="11">
        <f>SUBTOTAL(9,G898:G899)</f>
        <v>0</v>
      </c>
      <c r="H897" s="11">
        <f>SUBTOTAL(9,H898:H899)</f>
        <v>0</v>
      </c>
      <c r="I897" s="11">
        <f t="shared" ref="I897:N897" si="318">SUBTOTAL(9,I898:I899)</f>
        <v>0</v>
      </c>
      <c r="J897" s="11">
        <f t="shared" si="318"/>
        <v>0</v>
      </c>
      <c r="K897" s="11">
        <f t="shared" si="318"/>
        <v>0</v>
      </c>
      <c r="L897" s="11">
        <f t="shared" si="318"/>
        <v>0</v>
      </c>
      <c r="M897" s="11">
        <f t="shared" si="318"/>
        <v>0</v>
      </c>
      <c r="N897" s="11">
        <f t="shared" si="318"/>
        <v>0</v>
      </c>
      <c r="O897" s="11">
        <f>SUBTOTAL(9,O898:O899)</f>
        <v>0</v>
      </c>
    </row>
    <row r="898" spans="1:15" hidden="1">
      <c r="A898" s="50">
        <f t="shared" si="302"/>
        <v>3</v>
      </c>
      <c r="B898" s="153"/>
      <c r="C898" s="166" t="s">
        <v>452</v>
      </c>
      <c r="D898" s="138" t="s">
        <v>453</v>
      </c>
      <c r="E898" s="51"/>
      <c r="F898" s="51"/>
      <c r="G898" s="51"/>
      <c r="H898" s="51"/>
      <c r="I898" s="51"/>
      <c r="J898" s="52">
        <f>H898+I898</f>
        <v>0</v>
      </c>
      <c r="K898" s="51"/>
      <c r="L898" s="51"/>
      <c r="M898" s="52">
        <f>K898+L898</f>
        <v>0</v>
      </c>
      <c r="N898" s="51"/>
      <c r="O898" s="52">
        <f>M898+N898</f>
        <v>0</v>
      </c>
    </row>
    <row r="899" spans="1:15" hidden="1">
      <c r="A899" s="50">
        <f t="shared" si="302"/>
        <v>3</v>
      </c>
      <c r="B899" s="153"/>
      <c r="C899" s="166" t="s">
        <v>454</v>
      </c>
      <c r="D899" s="138" t="s">
        <v>455</v>
      </c>
      <c r="E899" s="51"/>
      <c r="F899" s="51"/>
      <c r="G899" s="51"/>
      <c r="H899" s="51"/>
      <c r="I899" s="51"/>
      <c r="J899" s="52">
        <f>H899+I899</f>
        <v>0</v>
      </c>
      <c r="K899" s="51"/>
      <c r="L899" s="51"/>
      <c r="M899" s="52">
        <f>K899+L899</f>
        <v>0</v>
      </c>
      <c r="N899" s="51"/>
      <c r="O899" s="52">
        <f>M899+N899</f>
        <v>0</v>
      </c>
    </row>
    <row r="900" spans="1:15" hidden="1">
      <c r="A900" s="50">
        <f t="shared" si="302"/>
        <v>3</v>
      </c>
      <c r="B900" s="156"/>
      <c r="C900" s="158" t="s">
        <v>32</v>
      </c>
      <c r="D900" s="136"/>
      <c r="E900" s="11">
        <f>SUBTOTAL(9,E901:E905)</f>
        <v>0</v>
      </c>
      <c r="F900" s="11">
        <f>SUBTOTAL(9,F901:F905)</f>
        <v>0</v>
      </c>
      <c r="G900" s="11">
        <f>SUBTOTAL(9,G901:G905)</f>
        <v>0</v>
      </c>
      <c r="H900" s="11">
        <f>SUBTOTAL(9,H901:H905)</f>
        <v>0</v>
      </c>
      <c r="I900" s="11">
        <f t="shared" ref="I900:N900" si="319">SUBTOTAL(9,I901:I905)</f>
        <v>0</v>
      </c>
      <c r="J900" s="11">
        <f t="shared" si="319"/>
        <v>0</v>
      </c>
      <c r="K900" s="11">
        <f t="shared" si="319"/>
        <v>0</v>
      </c>
      <c r="L900" s="11">
        <f t="shared" si="319"/>
        <v>0</v>
      </c>
      <c r="M900" s="11">
        <f t="shared" si="319"/>
        <v>0</v>
      </c>
      <c r="N900" s="11">
        <f t="shared" si="319"/>
        <v>0</v>
      </c>
      <c r="O900" s="11">
        <f>SUBTOTAL(9,O901:O905)</f>
        <v>0</v>
      </c>
    </row>
    <row r="901" spans="1:15" hidden="1">
      <c r="A901" s="50">
        <f t="shared" si="302"/>
        <v>3</v>
      </c>
      <c r="B901" s="153"/>
      <c r="C901" s="163" t="s">
        <v>70</v>
      </c>
      <c r="D901" s="137" t="s">
        <v>71</v>
      </c>
      <c r="E901" s="51"/>
      <c r="F901" s="51"/>
      <c r="G901" s="51"/>
      <c r="H901" s="51"/>
      <c r="I901" s="51"/>
      <c r="J901" s="52">
        <f>H901+I901</f>
        <v>0</v>
      </c>
      <c r="K901" s="51"/>
      <c r="L901" s="51"/>
      <c r="M901" s="52">
        <f>K901+L901</f>
        <v>0</v>
      </c>
      <c r="N901" s="51"/>
      <c r="O901" s="52">
        <f>M901+N901</f>
        <v>0</v>
      </c>
    </row>
    <row r="902" spans="1:15" hidden="1">
      <c r="A902" s="50">
        <f t="shared" si="302"/>
        <v>3</v>
      </c>
      <c r="B902" s="153"/>
      <c r="C902" s="163" t="s">
        <v>72</v>
      </c>
      <c r="D902" s="137" t="s">
        <v>73</v>
      </c>
      <c r="E902" s="51"/>
      <c r="F902" s="51"/>
      <c r="G902" s="51"/>
      <c r="H902" s="51"/>
      <c r="I902" s="51"/>
      <c r="J902" s="52">
        <f>H902+I902</f>
        <v>0</v>
      </c>
      <c r="K902" s="51"/>
      <c r="L902" s="51"/>
      <c r="M902" s="52">
        <f>K902+L902</f>
        <v>0</v>
      </c>
      <c r="N902" s="51"/>
      <c r="O902" s="52">
        <f>M902+N902</f>
        <v>0</v>
      </c>
    </row>
    <row r="903" spans="1:15" hidden="1">
      <c r="A903" s="50">
        <f t="shared" si="302"/>
        <v>3</v>
      </c>
      <c r="B903" s="153"/>
      <c r="C903" s="163" t="s">
        <v>74</v>
      </c>
      <c r="D903" s="137" t="s">
        <v>75</v>
      </c>
      <c r="E903" s="51"/>
      <c r="F903" s="51"/>
      <c r="G903" s="51"/>
      <c r="H903" s="51"/>
      <c r="I903" s="51"/>
      <c r="J903" s="52">
        <f>H903+I903</f>
        <v>0</v>
      </c>
      <c r="K903" s="51"/>
      <c r="L903" s="51"/>
      <c r="M903" s="52">
        <f>K903+L903</f>
        <v>0</v>
      </c>
      <c r="N903" s="51"/>
      <c r="O903" s="52">
        <f>M903+N903</f>
        <v>0</v>
      </c>
    </row>
    <row r="904" spans="1:15" hidden="1">
      <c r="A904" s="50">
        <f t="shared" si="302"/>
        <v>3</v>
      </c>
      <c r="B904" s="153"/>
      <c r="C904" s="163" t="s">
        <v>76</v>
      </c>
      <c r="D904" s="137" t="s">
        <v>77</v>
      </c>
      <c r="E904" s="51"/>
      <c r="F904" s="51"/>
      <c r="G904" s="51"/>
      <c r="H904" s="51"/>
      <c r="I904" s="51"/>
      <c r="J904" s="52">
        <f>H904+I904</f>
        <v>0</v>
      </c>
      <c r="K904" s="51"/>
      <c r="L904" s="51"/>
      <c r="M904" s="52">
        <f>K904+L904</f>
        <v>0</v>
      </c>
      <c r="N904" s="51"/>
      <c r="O904" s="52">
        <f>M904+N904</f>
        <v>0</v>
      </c>
    </row>
    <row r="905" spans="1:15" hidden="1">
      <c r="A905" s="50">
        <f t="shared" si="302"/>
        <v>3</v>
      </c>
      <c r="B905" s="153"/>
      <c r="C905" s="163" t="s">
        <v>12</v>
      </c>
      <c r="D905" s="137" t="s">
        <v>28</v>
      </c>
      <c r="E905" s="51"/>
      <c r="F905" s="51"/>
      <c r="G905" s="51"/>
      <c r="H905" s="51"/>
      <c r="I905" s="51"/>
      <c r="J905" s="52">
        <f>H905+I905</f>
        <v>0</v>
      </c>
      <c r="K905" s="51"/>
      <c r="L905" s="51"/>
      <c r="M905" s="52">
        <f>K905+L905</f>
        <v>0</v>
      </c>
      <c r="N905" s="51"/>
      <c r="O905" s="52">
        <f>M905+N905</f>
        <v>0</v>
      </c>
    </row>
    <row r="906" spans="1:15" hidden="1">
      <c r="A906" s="77">
        <f>A907</f>
        <v>3</v>
      </c>
      <c r="B906" s="153"/>
      <c r="C906" s="155"/>
      <c r="D906" s="137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</row>
    <row r="907" spans="1:15" hidden="1">
      <c r="A907" s="105">
        <f>MIN(A908:A913)</f>
        <v>3</v>
      </c>
      <c r="B907" s="153"/>
      <c r="C907" s="157" t="s">
        <v>36</v>
      </c>
      <c r="D907" s="137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</row>
    <row r="908" spans="1:15" hidden="1">
      <c r="A908" s="50">
        <f t="shared" ref="A908:A913" si="320">IF(MAX(E908:P908)=0,IF(MIN(E908:P908)=0,3,2),2)</f>
        <v>3</v>
      </c>
      <c r="B908" s="153"/>
      <c r="C908" s="155" t="s">
        <v>34</v>
      </c>
      <c r="D908" s="137"/>
      <c r="E908" s="62">
        <f>SUM(E909:E910)</f>
        <v>0</v>
      </c>
      <c r="F908" s="62">
        <f>SUM(F909:F910)</f>
        <v>0</v>
      </c>
      <c r="G908" s="62">
        <f>SUM(G909:G910)</f>
        <v>0</v>
      </c>
      <c r="H908" s="62">
        <f>SUM(H909:H910)</f>
        <v>0</v>
      </c>
      <c r="I908" s="62">
        <f t="shared" ref="I908:N908" si="321">SUM(I909:I910)</f>
        <v>0</v>
      </c>
      <c r="J908" s="62">
        <f t="shared" si="321"/>
        <v>0</v>
      </c>
      <c r="K908" s="62">
        <f t="shared" si="321"/>
        <v>0</v>
      </c>
      <c r="L908" s="62">
        <f t="shared" si="321"/>
        <v>0</v>
      </c>
      <c r="M908" s="62">
        <f t="shared" si="321"/>
        <v>0</v>
      </c>
      <c r="N908" s="62">
        <f t="shared" si="321"/>
        <v>0</v>
      </c>
      <c r="O908" s="62">
        <f>SUM(O909:O910)</f>
        <v>0</v>
      </c>
    </row>
    <row r="909" spans="1:15" hidden="1">
      <c r="A909" s="50">
        <f t="shared" si="320"/>
        <v>3</v>
      </c>
      <c r="B909" s="153"/>
      <c r="C909" s="167" t="s">
        <v>80</v>
      </c>
      <c r="D909" s="137"/>
      <c r="E909" s="51"/>
      <c r="F909" s="51"/>
      <c r="G909" s="51"/>
      <c r="H909" s="51"/>
      <c r="I909" s="51"/>
      <c r="J909" s="52">
        <f>H909+I909</f>
        <v>0</v>
      </c>
      <c r="K909" s="51"/>
      <c r="L909" s="51"/>
      <c r="M909" s="52">
        <f>K909+L909</f>
        <v>0</v>
      </c>
      <c r="N909" s="51"/>
      <c r="O909" s="52">
        <f>M909+N909</f>
        <v>0</v>
      </c>
    </row>
    <row r="910" spans="1:15" hidden="1">
      <c r="A910" s="50">
        <f t="shared" si="320"/>
        <v>3</v>
      </c>
      <c r="B910" s="153"/>
      <c r="C910" s="167" t="s">
        <v>81</v>
      </c>
      <c r="D910" s="137"/>
      <c r="E910" s="51"/>
      <c r="F910" s="51"/>
      <c r="G910" s="51"/>
      <c r="H910" s="51"/>
      <c r="I910" s="51"/>
      <c r="J910" s="52">
        <f>H910+I910</f>
        <v>0</v>
      </c>
      <c r="K910" s="51"/>
      <c r="L910" s="51"/>
      <c r="M910" s="52">
        <f>K910+L910</f>
        <v>0</v>
      </c>
      <c r="N910" s="51"/>
      <c r="O910" s="52">
        <f>M910+N910</f>
        <v>0</v>
      </c>
    </row>
    <row r="911" spans="1:15" hidden="1">
      <c r="A911" s="50">
        <f t="shared" si="320"/>
        <v>3</v>
      </c>
      <c r="B911" s="153"/>
      <c r="C911" s="155" t="s">
        <v>35</v>
      </c>
      <c r="D911" s="137"/>
      <c r="E911" s="62">
        <f>SUM(E912:E913)</f>
        <v>0</v>
      </c>
      <c r="F911" s="62">
        <f>SUM(F912:F913)</f>
        <v>0</v>
      </c>
      <c r="G911" s="62">
        <f>SUM(G912:G913)</f>
        <v>0</v>
      </c>
      <c r="H911" s="62">
        <f>SUM(H912:H913)</f>
        <v>0</v>
      </c>
      <c r="I911" s="62">
        <f t="shared" ref="I911:N911" si="322">SUM(I912:I913)</f>
        <v>0</v>
      </c>
      <c r="J911" s="62">
        <f t="shared" si="322"/>
        <v>0</v>
      </c>
      <c r="K911" s="62">
        <f t="shared" si="322"/>
        <v>0</v>
      </c>
      <c r="L911" s="62">
        <f t="shared" si="322"/>
        <v>0</v>
      </c>
      <c r="M911" s="62">
        <f t="shared" si="322"/>
        <v>0</v>
      </c>
      <c r="N911" s="62">
        <f t="shared" si="322"/>
        <v>0</v>
      </c>
      <c r="O911" s="62">
        <f>SUM(O912:O913)</f>
        <v>0</v>
      </c>
    </row>
    <row r="912" spans="1:15" hidden="1">
      <c r="A912" s="50">
        <f t="shared" si="320"/>
        <v>3</v>
      </c>
      <c r="B912" s="153"/>
      <c r="C912" s="167" t="s">
        <v>84</v>
      </c>
      <c r="D912" s="137"/>
      <c r="E912" s="51"/>
      <c r="F912" s="51"/>
      <c r="G912" s="51"/>
      <c r="H912" s="51"/>
      <c r="I912" s="51"/>
      <c r="J912" s="52">
        <f>H912+I912</f>
        <v>0</v>
      </c>
      <c r="K912" s="51"/>
      <c r="L912" s="51"/>
      <c r="M912" s="52">
        <f>K912+L912</f>
        <v>0</v>
      </c>
      <c r="N912" s="51"/>
      <c r="O912" s="52">
        <f>M912+N912</f>
        <v>0</v>
      </c>
    </row>
    <row r="913" spans="1:15" hidden="1">
      <c r="A913" s="50">
        <f t="shared" si="320"/>
        <v>3</v>
      </c>
      <c r="B913" s="153"/>
      <c r="C913" s="167" t="s">
        <v>85</v>
      </c>
      <c r="D913" s="137"/>
      <c r="E913" s="51"/>
      <c r="F913" s="51"/>
      <c r="G913" s="51"/>
      <c r="H913" s="51"/>
      <c r="I913" s="51"/>
      <c r="J913" s="52">
        <f>H913+I913</f>
        <v>0</v>
      </c>
      <c r="K913" s="51"/>
      <c r="L913" s="51"/>
      <c r="M913" s="52">
        <f>K913+L913</f>
        <v>0</v>
      </c>
      <c r="N913" s="51"/>
      <c r="O913" s="52">
        <f>M913+N913</f>
        <v>0</v>
      </c>
    </row>
    <row r="914" spans="1:15" hidden="1">
      <c r="A914" s="77">
        <f>A915</f>
        <v>3</v>
      </c>
      <c r="B914" s="172"/>
      <c r="C914" s="156"/>
      <c r="D914" s="140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</row>
    <row r="915" spans="1:15" hidden="1">
      <c r="A915" s="105">
        <f>MIN(A916:A977)</f>
        <v>3</v>
      </c>
      <c r="B915" s="172"/>
      <c r="C915" s="174" t="s">
        <v>58</v>
      </c>
      <c r="D915" s="140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</row>
    <row r="916" spans="1:15" hidden="1">
      <c r="A916" s="50">
        <f t="shared" ref="A916:A969" si="323">IF(MAX(E916:P916)=0,IF(MIN(E916:P916)=0,3,2),2)</f>
        <v>3</v>
      </c>
      <c r="B916" s="145"/>
      <c r="C916" s="146" t="s">
        <v>25</v>
      </c>
      <c r="D916" s="56"/>
      <c r="E916" s="11">
        <f>SUBTOTAL(9,E917:E969)</f>
        <v>0</v>
      </c>
      <c r="F916" s="11">
        <f>SUBTOTAL(9,F917:F969)</f>
        <v>0</v>
      </c>
      <c r="G916" s="11">
        <f>SUBTOTAL(9,G917:G969)</f>
        <v>0</v>
      </c>
      <c r="H916" s="11">
        <f>SUBTOTAL(9,H917:H969)</f>
        <v>0</v>
      </c>
      <c r="I916" s="11">
        <f t="shared" ref="I916:N916" si="324">SUBTOTAL(9,I917:I969)</f>
        <v>0</v>
      </c>
      <c r="J916" s="11">
        <f t="shared" si="324"/>
        <v>0</v>
      </c>
      <c r="K916" s="11">
        <f t="shared" si="324"/>
        <v>0</v>
      </c>
      <c r="L916" s="11">
        <f t="shared" si="324"/>
        <v>0</v>
      </c>
      <c r="M916" s="11">
        <f t="shared" si="324"/>
        <v>0</v>
      </c>
      <c r="N916" s="11">
        <f t="shared" si="324"/>
        <v>0</v>
      </c>
      <c r="O916" s="11">
        <f>SUBTOTAL(9,O917:O969)</f>
        <v>0</v>
      </c>
    </row>
    <row r="917" spans="1:15" hidden="1">
      <c r="A917" s="50">
        <f t="shared" si="323"/>
        <v>3</v>
      </c>
      <c r="B917" s="145" t="s">
        <v>14</v>
      </c>
      <c r="C917" s="146" t="s">
        <v>125</v>
      </c>
      <c r="D917" s="56"/>
      <c r="E917" s="11">
        <f>SUBTOTAL(9,E918:E939)</f>
        <v>0</v>
      </c>
      <c r="F917" s="11">
        <f>SUBTOTAL(9,F918:F939)</f>
        <v>0</v>
      </c>
      <c r="G917" s="11">
        <f>SUBTOTAL(9,G918:G939)</f>
        <v>0</v>
      </c>
      <c r="H917" s="11">
        <f>SUBTOTAL(9,H918:H939)</f>
        <v>0</v>
      </c>
      <c r="I917" s="11">
        <f t="shared" ref="I917:N917" si="325">SUBTOTAL(9,I918:I939)</f>
        <v>0</v>
      </c>
      <c r="J917" s="11">
        <f t="shared" si="325"/>
        <v>0</v>
      </c>
      <c r="K917" s="11">
        <f t="shared" si="325"/>
        <v>0</v>
      </c>
      <c r="L917" s="11">
        <f t="shared" si="325"/>
        <v>0</v>
      </c>
      <c r="M917" s="11">
        <f t="shared" si="325"/>
        <v>0</v>
      </c>
      <c r="N917" s="11">
        <f t="shared" si="325"/>
        <v>0</v>
      </c>
      <c r="O917" s="11">
        <f>SUBTOTAL(9,O918:O939)</f>
        <v>0</v>
      </c>
    </row>
    <row r="918" spans="1:15" s="57" customFormat="1" hidden="1">
      <c r="A918" s="50">
        <f t="shared" si="323"/>
        <v>3</v>
      </c>
      <c r="B918" s="147"/>
      <c r="C918" s="146" t="s">
        <v>126</v>
      </c>
      <c r="D918" s="56"/>
      <c r="E918" s="11">
        <f>SUBTOTAL(9,E919:E928)</f>
        <v>0</v>
      </c>
      <c r="F918" s="11">
        <f>SUBTOTAL(9,F919:F928)</f>
        <v>0</v>
      </c>
      <c r="G918" s="11">
        <f>SUBTOTAL(9,G919:G928)</f>
        <v>0</v>
      </c>
      <c r="H918" s="11">
        <f>SUBTOTAL(9,H919:H928)</f>
        <v>0</v>
      </c>
      <c r="I918" s="11">
        <f t="shared" ref="I918:N918" si="326">SUBTOTAL(9,I919:I928)</f>
        <v>0</v>
      </c>
      <c r="J918" s="11">
        <f t="shared" si="326"/>
        <v>0</v>
      </c>
      <c r="K918" s="11">
        <f t="shared" si="326"/>
        <v>0</v>
      </c>
      <c r="L918" s="11">
        <f t="shared" si="326"/>
        <v>0</v>
      </c>
      <c r="M918" s="11">
        <f t="shared" si="326"/>
        <v>0</v>
      </c>
      <c r="N918" s="11">
        <f t="shared" si="326"/>
        <v>0</v>
      </c>
      <c r="O918" s="11">
        <f>SUBTOTAL(9,O919:O928)</f>
        <v>0</v>
      </c>
    </row>
    <row r="919" spans="1:15" s="57" customFormat="1" ht="25.5" hidden="1">
      <c r="A919" s="50">
        <f t="shared" si="323"/>
        <v>3</v>
      </c>
      <c r="B919" s="148"/>
      <c r="C919" s="149" t="s">
        <v>127</v>
      </c>
      <c r="D919" s="58" t="s">
        <v>2</v>
      </c>
      <c r="E919" s="11">
        <f>SUBTOTAL(9,E920:E921)</f>
        <v>0</v>
      </c>
      <c r="F919" s="11">
        <f>SUBTOTAL(9,F920:F921)</f>
        <v>0</v>
      </c>
      <c r="G919" s="11">
        <f>SUBTOTAL(9,G920:G921)</f>
        <v>0</v>
      </c>
      <c r="H919" s="11">
        <f>SUBTOTAL(9,H920:H921)</f>
        <v>0</v>
      </c>
      <c r="I919" s="11">
        <f t="shared" ref="I919:N919" si="327">SUBTOTAL(9,I920:I921)</f>
        <v>0</v>
      </c>
      <c r="J919" s="11">
        <f t="shared" si="327"/>
        <v>0</v>
      </c>
      <c r="K919" s="11">
        <f t="shared" si="327"/>
        <v>0</v>
      </c>
      <c r="L919" s="11">
        <f t="shared" si="327"/>
        <v>0</v>
      </c>
      <c r="M919" s="11">
        <f t="shared" si="327"/>
        <v>0</v>
      </c>
      <c r="N919" s="11">
        <f t="shared" si="327"/>
        <v>0</v>
      </c>
      <c r="O919" s="11">
        <f>SUBTOTAL(9,O920:O921)</f>
        <v>0</v>
      </c>
    </row>
    <row r="920" spans="1:15" s="57" customFormat="1" ht="25.5" hidden="1">
      <c r="A920" s="50">
        <f t="shared" si="323"/>
        <v>3</v>
      </c>
      <c r="B920" s="148"/>
      <c r="C920" s="149" t="s">
        <v>303</v>
      </c>
      <c r="D920" s="58" t="s">
        <v>302</v>
      </c>
      <c r="E920" s="51"/>
      <c r="F920" s="51"/>
      <c r="G920" s="51"/>
      <c r="H920" s="51"/>
      <c r="I920" s="51"/>
      <c r="J920" s="52">
        <f>H920+I920</f>
        <v>0</v>
      </c>
      <c r="K920" s="51"/>
      <c r="L920" s="51"/>
      <c r="M920" s="52">
        <f>K920+L920</f>
        <v>0</v>
      </c>
      <c r="N920" s="51"/>
      <c r="O920" s="52">
        <f>M920+N920</f>
        <v>0</v>
      </c>
    </row>
    <row r="921" spans="1:15" s="57" customFormat="1" ht="25.5" hidden="1">
      <c r="A921" s="50">
        <f t="shared" si="323"/>
        <v>3</v>
      </c>
      <c r="B921" s="148"/>
      <c r="C921" s="149" t="s">
        <v>305</v>
      </c>
      <c r="D921" s="58" t="s">
        <v>304</v>
      </c>
      <c r="E921" s="51"/>
      <c r="F921" s="51"/>
      <c r="G921" s="51"/>
      <c r="H921" s="51"/>
      <c r="I921" s="51"/>
      <c r="J921" s="52">
        <f>H921+I921</f>
        <v>0</v>
      </c>
      <c r="K921" s="51"/>
      <c r="L921" s="51"/>
      <c r="M921" s="52">
        <f>K921+L921</f>
        <v>0</v>
      </c>
      <c r="N921" s="51"/>
      <c r="O921" s="52">
        <f>M921+N921</f>
        <v>0</v>
      </c>
    </row>
    <row r="922" spans="1:15" s="57" customFormat="1" hidden="1">
      <c r="A922" s="50">
        <f t="shared" si="323"/>
        <v>3</v>
      </c>
      <c r="B922" s="150"/>
      <c r="C922" s="151" t="s">
        <v>128</v>
      </c>
      <c r="D922" s="59" t="s">
        <v>3</v>
      </c>
      <c r="E922" s="51"/>
      <c r="F922" s="51"/>
      <c r="G922" s="51"/>
      <c r="H922" s="51"/>
      <c r="I922" s="51"/>
      <c r="J922" s="52">
        <f>H922+I922</f>
        <v>0</v>
      </c>
      <c r="K922" s="51"/>
      <c r="L922" s="51"/>
      <c r="M922" s="52">
        <f>K922+L922</f>
        <v>0</v>
      </c>
      <c r="N922" s="51"/>
      <c r="O922" s="52">
        <f>M922+N922</f>
        <v>0</v>
      </c>
    </row>
    <row r="923" spans="1:15" s="57" customFormat="1" hidden="1">
      <c r="A923" s="50">
        <f t="shared" si="323"/>
        <v>3</v>
      </c>
      <c r="B923" s="150"/>
      <c r="C923" s="152" t="s">
        <v>445</v>
      </c>
      <c r="D923" s="117" t="s">
        <v>446</v>
      </c>
      <c r="E923" s="11">
        <f>SUBTOTAL(9,E924:E927)</f>
        <v>0</v>
      </c>
      <c r="F923" s="11">
        <f>SUBTOTAL(9,F924:F927)</f>
        <v>0</v>
      </c>
      <c r="G923" s="11">
        <f>SUBTOTAL(9,G924:G927)</f>
        <v>0</v>
      </c>
      <c r="H923" s="11">
        <f>SUBTOTAL(9,H924:H927)</f>
        <v>0</v>
      </c>
      <c r="I923" s="11">
        <f t="shared" ref="I923:N923" si="328">SUBTOTAL(9,I924:I927)</f>
        <v>0</v>
      </c>
      <c r="J923" s="11">
        <f t="shared" si="328"/>
        <v>0</v>
      </c>
      <c r="K923" s="11">
        <f t="shared" si="328"/>
        <v>0</v>
      </c>
      <c r="L923" s="11">
        <f t="shared" si="328"/>
        <v>0</v>
      </c>
      <c r="M923" s="11">
        <f t="shared" si="328"/>
        <v>0</v>
      </c>
      <c r="N923" s="11">
        <f t="shared" si="328"/>
        <v>0</v>
      </c>
      <c r="O923" s="11">
        <f>SUBTOTAL(9,O924:O927)</f>
        <v>0</v>
      </c>
    </row>
    <row r="924" spans="1:15" s="57" customFormat="1" ht="25.5" hidden="1">
      <c r="A924" s="50">
        <f t="shared" si="323"/>
        <v>3</v>
      </c>
      <c r="B924" s="150"/>
      <c r="C924" s="149" t="s">
        <v>129</v>
      </c>
      <c r="D924" s="60" t="s">
        <v>37</v>
      </c>
      <c r="E924" s="51"/>
      <c r="F924" s="51"/>
      <c r="G924" s="51"/>
      <c r="H924" s="51"/>
      <c r="I924" s="51"/>
      <c r="J924" s="52">
        <f>H924+I924</f>
        <v>0</v>
      </c>
      <c r="K924" s="51"/>
      <c r="L924" s="51"/>
      <c r="M924" s="52">
        <f>K924+L924</f>
        <v>0</v>
      </c>
      <c r="N924" s="51"/>
      <c r="O924" s="52">
        <f>M924+N924</f>
        <v>0</v>
      </c>
    </row>
    <row r="925" spans="1:15" s="57" customFormat="1" hidden="1">
      <c r="A925" s="50">
        <f t="shared" si="323"/>
        <v>3</v>
      </c>
      <c r="B925" s="150"/>
      <c r="C925" s="149" t="s">
        <v>131</v>
      </c>
      <c r="D925" s="60" t="s">
        <v>39</v>
      </c>
      <c r="E925" s="51"/>
      <c r="F925" s="51"/>
      <c r="G925" s="51"/>
      <c r="H925" s="51"/>
      <c r="I925" s="51"/>
      <c r="J925" s="52">
        <f>H925+I925</f>
        <v>0</v>
      </c>
      <c r="K925" s="51"/>
      <c r="L925" s="51"/>
      <c r="M925" s="52">
        <f>K925+L925</f>
        <v>0</v>
      </c>
      <c r="N925" s="51"/>
      <c r="O925" s="52">
        <f>M925+N925</f>
        <v>0</v>
      </c>
    </row>
    <row r="926" spans="1:15" s="57" customFormat="1" hidden="1">
      <c r="A926" s="50">
        <f t="shared" si="323"/>
        <v>3</v>
      </c>
      <c r="B926" s="150"/>
      <c r="C926" s="149" t="s">
        <v>132</v>
      </c>
      <c r="D926" s="60" t="s">
        <v>40</v>
      </c>
      <c r="E926" s="51"/>
      <c r="F926" s="51"/>
      <c r="G926" s="51"/>
      <c r="H926" s="51"/>
      <c r="I926" s="51"/>
      <c r="J926" s="52">
        <f>H926+I926</f>
        <v>0</v>
      </c>
      <c r="K926" s="51"/>
      <c r="L926" s="51"/>
      <c r="M926" s="52">
        <f>K926+L926</f>
        <v>0</v>
      </c>
      <c r="N926" s="51"/>
      <c r="O926" s="52">
        <f>M926+N926</f>
        <v>0</v>
      </c>
    </row>
    <row r="927" spans="1:15" s="57" customFormat="1" ht="25.5" hidden="1">
      <c r="A927" s="50">
        <f t="shared" si="323"/>
        <v>3</v>
      </c>
      <c r="B927" s="150"/>
      <c r="C927" s="149" t="s">
        <v>133</v>
      </c>
      <c r="D927" s="60" t="s">
        <v>41</v>
      </c>
      <c r="E927" s="51"/>
      <c r="F927" s="51"/>
      <c r="G927" s="51"/>
      <c r="H927" s="51"/>
      <c r="I927" s="51"/>
      <c r="J927" s="52">
        <f>H927+I927</f>
        <v>0</v>
      </c>
      <c r="K927" s="51"/>
      <c r="L927" s="51"/>
      <c r="M927" s="52">
        <f>K927+L927</f>
        <v>0</v>
      </c>
      <c r="N927" s="51"/>
      <c r="O927" s="52">
        <f>M927+N927</f>
        <v>0</v>
      </c>
    </row>
    <row r="928" spans="1:15" s="57" customFormat="1" hidden="1">
      <c r="A928" s="50">
        <f t="shared" si="323"/>
        <v>3</v>
      </c>
      <c r="B928" s="150"/>
      <c r="C928" s="149" t="s">
        <v>447</v>
      </c>
      <c r="D928" s="60" t="s">
        <v>4</v>
      </c>
      <c r="E928" s="51"/>
      <c r="F928" s="51"/>
      <c r="G928" s="51"/>
      <c r="H928" s="51"/>
      <c r="I928" s="51"/>
      <c r="J928" s="52">
        <f>H928+I928</f>
        <v>0</v>
      </c>
      <c r="K928" s="51"/>
      <c r="L928" s="51"/>
      <c r="M928" s="52">
        <f>K928+L928</f>
        <v>0</v>
      </c>
      <c r="N928" s="51"/>
      <c r="O928" s="52">
        <f>M928+N928</f>
        <v>0</v>
      </c>
    </row>
    <row r="929" spans="1:15" s="57" customFormat="1" hidden="1">
      <c r="A929" s="50">
        <f t="shared" si="323"/>
        <v>3</v>
      </c>
      <c r="B929" s="147"/>
      <c r="C929" s="146" t="s">
        <v>134</v>
      </c>
      <c r="D929" s="56"/>
      <c r="E929" s="11">
        <f>SUBTOTAL(9,E930:E933)</f>
        <v>0</v>
      </c>
      <c r="F929" s="11">
        <f>SUBTOTAL(9,F930:F933)</f>
        <v>0</v>
      </c>
      <c r="G929" s="11">
        <f>SUBTOTAL(9,G930:G933)</f>
        <v>0</v>
      </c>
      <c r="H929" s="11">
        <f>SUBTOTAL(9,H930:H933)</f>
        <v>0</v>
      </c>
      <c r="I929" s="11">
        <f t="shared" ref="I929:N929" si="329">SUBTOTAL(9,I930:I933)</f>
        <v>0</v>
      </c>
      <c r="J929" s="11">
        <f t="shared" si="329"/>
        <v>0</v>
      </c>
      <c r="K929" s="11">
        <f t="shared" si="329"/>
        <v>0</v>
      </c>
      <c r="L929" s="11">
        <f t="shared" si="329"/>
        <v>0</v>
      </c>
      <c r="M929" s="11">
        <f t="shared" si="329"/>
        <v>0</v>
      </c>
      <c r="N929" s="11">
        <f t="shared" si="329"/>
        <v>0</v>
      </c>
      <c r="O929" s="11">
        <f>SUBTOTAL(9,O930:O933)</f>
        <v>0</v>
      </c>
    </row>
    <row r="930" spans="1:15" s="57" customFormat="1" hidden="1">
      <c r="A930" s="50">
        <f t="shared" si="323"/>
        <v>3</v>
      </c>
      <c r="B930" s="150"/>
      <c r="C930" s="151" t="s">
        <v>135</v>
      </c>
      <c r="D930" s="59" t="s">
        <v>5</v>
      </c>
      <c r="E930" s="51"/>
      <c r="F930" s="51"/>
      <c r="G930" s="51"/>
      <c r="H930" s="51"/>
      <c r="I930" s="51"/>
      <c r="J930" s="52">
        <f>H930+I930</f>
        <v>0</v>
      </c>
      <c r="K930" s="51"/>
      <c r="L930" s="51"/>
      <c r="M930" s="52">
        <f>K930+L930</f>
        <v>0</v>
      </c>
      <c r="N930" s="51"/>
      <c r="O930" s="52">
        <f>M930+N930</f>
        <v>0</v>
      </c>
    </row>
    <row r="931" spans="1:15" s="57" customFormat="1" hidden="1">
      <c r="A931" s="50">
        <f t="shared" si="323"/>
        <v>3</v>
      </c>
      <c r="B931" s="150"/>
      <c r="C931" s="154" t="s">
        <v>448</v>
      </c>
      <c r="D931" s="118" t="s">
        <v>173</v>
      </c>
      <c r="E931" s="51"/>
      <c r="F931" s="51"/>
      <c r="G931" s="51"/>
      <c r="H931" s="51"/>
      <c r="I931" s="51"/>
      <c r="J931" s="52">
        <f>H931+I931</f>
        <v>0</v>
      </c>
      <c r="K931" s="51"/>
      <c r="L931" s="51"/>
      <c r="M931" s="52">
        <f>K931+L931</f>
        <v>0</v>
      </c>
      <c r="N931" s="51"/>
      <c r="O931" s="52">
        <f>M931+N931</f>
        <v>0</v>
      </c>
    </row>
    <row r="932" spans="1:15" s="57" customFormat="1" hidden="1">
      <c r="A932" s="50">
        <f t="shared" si="323"/>
        <v>3</v>
      </c>
      <c r="B932" s="153"/>
      <c r="C932" s="155" t="s">
        <v>557</v>
      </c>
      <c r="D932" s="137" t="s">
        <v>8</v>
      </c>
      <c r="E932" s="51"/>
      <c r="F932" s="51"/>
      <c r="G932" s="51"/>
      <c r="H932" s="51"/>
      <c r="I932" s="51"/>
      <c r="J932" s="52">
        <f>H932+I932</f>
        <v>0</v>
      </c>
      <c r="K932" s="51"/>
      <c r="L932" s="51"/>
      <c r="M932" s="52">
        <f>K932+L932</f>
        <v>0</v>
      </c>
      <c r="N932" s="51"/>
      <c r="O932" s="52">
        <f>M932+N932</f>
        <v>0</v>
      </c>
    </row>
    <row r="933" spans="1:15" s="57" customFormat="1" ht="25.5" hidden="1">
      <c r="A933" s="50">
        <f t="shared" si="323"/>
        <v>3</v>
      </c>
      <c r="B933" s="153"/>
      <c r="C933" s="155" t="s">
        <v>139</v>
      </c>
      <c r="D933" s="136" t="s">
        <v>10</v>
      </c>
      <c r="E933" s="51"/>
      <c r="F933" s="51"/>
      <c r="G933" s="51"/>
      <c r="H933" s="51"/>
      <c r="I933" s="51"/>
      <c r="J933" s="52">
        <f>H933+I933</f>
        <v>0</v>
      </c>
      <c r="K933" s="51"/>
      <c r="L933" s="51"/>
      <c r="M933" s="52">
        <f>K933+L933</f>
        <v>0</v>
      </c>
      <c r="N933" s="51"/>
      <c r="O933" s="52">
        <f>M933+N933</f>
        <v>0</v>
      </c>
    </row>
    <row r="934" spans="1:15" s="57" customFormat="1" hidden="1">
      <c r="A934" s="50">
        <f t="shared" si="323"/>
        <v>3</v>
      </c>
      <c r="B934" s="156"/>
      <c r="C934" s="157" t="s">
        <v>140</v>
      </c>
      <c r="D934" s="136"/>
      <c r="E934" s="11">
        <f>SUBTOTAL(9,E935:E939)</f>
        <v>0</v>
      </c>
      <c r="F934" s="11">
        <f>SUBTOTAL(9,F935:F939)</f>
        <v>0</v>
      </c>
      <c r="G934" s="11">
        <f>SUBTOTAL(9,G935:G939)</f>
        <v>0</v>
      </c>
      <c r="H934" s="11">
        <f>SUBTOTAL(9,H935:H939)</f>
        <v>0</v>
      </c>
      <c r="I934" s="11">
        <f t="shared" ref="I934:N934" si="330">SUBTOTAL(9,I935:I939)</f>
        <v>0</v>
      </c>
      <c r="J934" s="11">
        <f t="shared" si="330"/>
        <v>0</v>
      </c>
      <c r="K934" s="11">
        <f t="shared" si="330"/>
        <v>0</v>
      </c>
      <c r="L934" s="11">
        <f t="shared" si="330"/>
        <v>0</v>
      </c>
      <c r="M934" s="11">
        <f t="shared" si="330"/>
        <v>0</v>
      </c>
      <c r="N934" s="11">
        <f t="shared" si="330"/>
        <v>0</v>
      </c>
      <c r="O934" s="11">
        <f>SUBTOTAL(9,O935:O939)</f>
        <v>0</v>
      </c>
    </row>
    <row r="935" spans="1:15" s="57" customFormat="1" hidden="1">
      <c r="A935" s="50">
        <f t="shared" si="323"/>
        <v>3</v>
      </c>
      <c r="B935" s="153"/>
      <c r="C935" s="155" t="s">
        <v>141</v>
      </c>
      <c r="D935" s="137" t="s">
        <v>71</v>
      </c>
      <c r="E935" s="51"/>
      <c r="F935" s="51"/>
      <c r="G935" s="51"/>
      <c r="H935" s="51"/>
      <c r="I935" s="51"/>
      <c r="J935" s="52">
        <f>H935+I935</f>
        <v>0</v>
      </c>
      <c r="K935" s="51"/>
      <c r="L935" s="51"/>
      <c r="M935" s="52">
        <f>K935+L935</f>
        <v>0</v>
      </c>
      <c r="N935" s="51"/>
      <c r="O935" s="52">
        <f>M935+N935</f>
        <v>0</v>
      </c>
    </row>
    <row r="936" spans="1:15" s="57" customFormat="1" hidden="1">
      <c r="A936" s="50">
        <f t="shared" si="323"/>
        <v>3</v>
      </c>
      <c r="B936" s="153"/>
      <c r="C936" s="155" t="s">
        <v>142</v>
      </c>
      <c r="D936" s="137" t="s">
        <v>73</v>
      </c>
      <c r="E936" s="51"/>
      <c r="F936" s="51"/>
      <c r="G936" s="51"/>
      <c r="H936" s="51"/>
      <c r="I936" s="51"/>
      <c r="J936" s="52">
        <f>H936+I936</f>
        <v>0</v>
      </c>
      <c r="K936" s="51"/>
      <c r="L936" s="51"/>
      <c r="M936" s="52">
        <f>K936+L936</f>
        <v>0</v>
      </c>
      <c r="N936" s="51"/>
      <c r="O936" s="52">
        <f>M936+N936</f>
        <v>0</v>
      </c>
    </row>
    <row r="937" spans="1:15" s="57" customFormat="1" hidden="1">
      <c r="A937" s="50">
        <f t="shared" si="323"/>
        <v>3</v>
      </c>
      <c r="B937" s="153"/>
      <c r="C937" s="155" t="s">
        <v>143</v>
      </c>
      <c r="D937" s="137" t="s">
        <v>75</v>
      </c>
      <c r="E937" s="51"/>
      <c r="F937" s="51"/>
      <c r="G937" s="51"/>
      <c r="H937" s="51"/>
      <c r="I937" s="51"/>
      <c r="J937" s="52">
        <f>H937+I937</f>
        <v>0</v>
      </c>
      <c r="K937" s="51"/>
      <c r="L937" s="51"/>
      <c r="M937" s="52">
        <f>K937+L937</f>
        <v>0</v>
      </c>
      <c r="N937" s="51"/>
      <c r="O937" s="52">
        <f>M937+N937</f>
        <v>0</v>
      </c>
    </row>
    <row r="938" spans="1:15" s="57" customFormat="1" hidden="1">
      <c r="A938" s="50">
        <f t="shared" si="323"/>
        <v>3</v>
      </c>
      <c r="B938" s="153"/>
      <c r="C938" s="155" t="s">
        <v>144</v>
      </c>
      <c r="D938" s="137" t="s">
        <v>77</v>
      </c>
      <c r="E938" s="51"/>
      <c r="F938" s="51"/>
      <c r="G938" s="51"/>
      <c r="H938" s="51"/>
      <c r="I938" s="51"/>
      <c r="J938" s="52">
        <f>H938+I938</f>
        <v>0</v>
      </c>
      <c r="K938" s="51"/>
      <c r="L938" s="51"/>
      <c r="M938" s="52">
        <f>K938+L938</f>
        <v>0</v>
      </c>
      <c r="N938" s="51"/>
      <c r="O938" s="52">
        <f>M938+N938</f>
        <v>0</v>
      </c>
    </row>
    <row r="939" spans="1:15" s="57" customFormat="1" hidden="1">
      <c r="A939" s="50">
        <f t="shared" si="323"/>
        <v>3</v>
      </c>
      <c r="B939" s="153"/>
      <c r="C939" s="155" t="s">
        <v>145</v>
      </c>
      <c r="D939" s="137" t="s">
        <v>28</v>
      </c>
      <c r="E939" s="51"/>
      <c r="F939" s="51"/>
      <c r="G939" s="51"/>
      <c r="H939" s="51"/>
      <c r="I939" s="51"/>
      <c r="J939" s="52">
        <f>H939+I939</f>
        <v>0</v>
      </c>
      <c r="K939" s="51"/>
      <c r="L939" s="51"/>
      <c r="M939" s="52">
        <f>K939+L939</f>
        <v>0</v>
      </c>
      <c r="N939" s="51"/>
      <c r="O939" s="52">
        <f>M939+N939</f>
        <v>0</v>
      </c>
    </row>
    <row r="940" spans="1:15" s="57" customFormat="1" hidden="1">
      <c r="A940" s="50">
        <f t="shared" si="323"/>
        <v>3</v>
      </c>
      <c r="B940" s="145" t="s">
        <v>146</v>
      </c>
      <c r="C940" s="157" t="s">
        <v>147</v>
      </c>
      <c r="D940" s="56"/>
      <c r="E940" s="11">
        <f>SUBTOTAL(9,E941:E969)</f>
        <v>0</v>
      </c>
      <c r="F940" s="11">
        <f>SUBTOTAL(9,F941:F969)</f>
        <v>0</v>
      </c>
      <c r="G940" s="11">
        <f>SUBTOTAL(9,G941:G969)</f>
        <v>0</v>
      </c>
      <c r="H940" s="11">
        <f>SUBTOTAL(9,H941:H969)</f>
        <v>0</v>
      </c>
      <c r="I940" s="11">
        <f t="shared" ref="I940:N940" si="331">SUBTOTAL(9,I941:I969)</f>
        <v>0</v>
      </c>
      <c r="J940" s="11">
        <f t="shared" si="331"/>
        <v>0</v>
      </c>
      <c r="K940" s="11">
        <f t="shared" si="331"/>
        <v>0</v>
      </c>
      <c r="L940" s="11">
        <f t="shared" si="331"/>
        <v>0</v>
      </c>
      <c r="M940" s="11">
        <f t="shared" si="331"/>
        <v>0</v>
      </c>
      <c r="N940" s="11">
        <f t="shared" si="331"/>
        <v>0</v>
      </c>
      <c r="O940" s="11">
        <f>SUBTOTAL(9,O941:O969)</f>
        <v>0</v>
      </c>
    </row>
    <row r="941" spans="1:15" s="57" customFormat="1" hidden="1">
      <c r="A941" s="50">
        <f t="shared" si="323"/>
        <v>3</v>
      </c>
      <c r="B941" s="156"/>
      <c r="C941" s="158" t="s">
        <v>26</v>
      </c>
      <c r="D941" s="56"/>
      <c r="E941" s="11">
        <f>SUBTOTAL(9,E942:E960)</f>
        <v>0</v>
      </c>
      <c r="F941" s="11">
        <f t="shared" ref="F941:O941" si="332">SUBTOTAL(9,F942:F960)</f>
        <v>0</v>
      </c>
      <c r="G941" s="11">
        <f t="shared" si="332"/>
        <v>0</v>
      </c>
      <c r="H941" s="11">
        <f t="shared" si="332"/>
        <v>0</v>
      </c>
      <c r="I941" s="11">
        <f t="shared" si="332"/>
        <v>0</v>
      </c>
      <c r="J941" s="11">
        <f t="shared" si="332"/>
        <v>0</v>
      </c>
      <c r="K941" s="11">
        <f t="shared" si="332"/>
        <v>0</v>
      </c>
      <c r="L941" s="11">
        <f t="shared" si="332"/>
        <v>0</v>
      </c>
      <c r="M941" s="11">
        <f t="shared" si="332"/>
        <v>0</v>
      </c>
      <c r="N941" s="11">
        <f t="shared" si="332"/>
        <v>0</v>
      </c>
      <c r="O941" s="11">
        <f t="shared" si="332"/>
        <v>0</v>
      </c>
    </row>
    <row r="942" spans="1:15" s="57" customFormat="1" hidden="1">
      <c r="A942" s="50">
        <f t="shared" si="323"/>
        <v>3</v>
      </c>
      <c r="B942" s="150"/>
      <c r="C942" s="161" t="s">
        <v>770</v>
      </c>
      <c r="D942" s="56"/>
      <c r="E942" s="11">
        <f>SUBTOTAL(9,E943:E952)</f>
        <v>0</v>
      </c>
      <c r="F942" s="11">
        <f t="shared" ref="F942:O942" si="333">SUBTOTAL(9,F943:F952)</f>
        <v>0</v>
      </c>
      <c r="G942" s="11">
        <f t="shared" si="333"/>
        <v>0</v>
      </c>
      <c r="H942" s="11">
        <f t="shared" si="333"/>
        <v>0</v>
      </c>
      <c r="I942" s="11">
        <f t="shared" si="333"/>
        <v>0</v>
      </c>
      <c r="J942" s="11">
        <f t="shared" si="333"/>
        <v>0</v>
      </c>
      <c r="K942" s="11">
        <f t="shared" si="333"/>
        <v>0</v>
      </c>
      <c r="L942" s="11">
        <f t="shared" si="333"/>
        <v>0</v>
      </c>
      <c r="M942" s="11">
        <f t="shared" si="333"/>
        <v>0</v>
      </c>
      <c r="N942" s="11">
        <f t="shared" si="333"/>
        <v>0</v>
      </c>
      <c r="O942" s="11">
        <f t="shared" si="333"/>
        <v>0</v>
      </c>
    </row>
    <row r="943" spans="1:15" s="57" customFormat="1" ht="25.5" hidden="1">
      <c r="A943" s="50">
        <f t="shared" si="323"/>
        <v>3</v>
      </c>
      <c r="B943" s="150"/>
      <c r="C943" s="160" t="s">
        <v>771</v>
      </c>
      <c r="D943" s="58" t="s">
        <v>2</v>
      </c>
      <c r="E943" s="11">
        <f>SUBTOTAL(9,E944:E945)</f>
        <v>0</v>
      </c>
      <c r="F943" s="11">
        <f t="shared" ref="F943:O943" si="334">SUBTOTAL(9,F944:F945)</f>
        <v>0</v>
      </c>
      <c r="G943" s="11">
        <f t="shared" si="334"/>
        <v>0</v>
      </c>
      <c r="H943" s="11">
        <f t="shared" si="334"/>
        <v>0</v>
      </c>
      <c r="I943" s="11">
        <f t="shared" si="334"/>
        <v>0</v>
      </c>
      <c r="J943" s="11">
        <f t="shared" si="334"/>
        <v>0</v>
      </c>
      <c r="K943" s="11">
        <f t="shared" si="334"/>
        <v>0</v>
      </c>
      <c r="L943" s="11">
        <f t="shared" si="334"/>
        <v>0</v>
      </c>
      <c r="M943" s="11">
        <f t="shared" si="334"/>
        <v>0</v>
      </c>
      <c r="N943" s="11">
        <f t="shared" si="334"/>
        <v>0</v>
      </c>
      <c r="O943" s="11">
        <f t="shared" si="334"/>
        <v>0</v>
      </c>
    </row>
    <row r="944" spans="1:15" s="57" customFormat="1" ht="25.5" hidden="1">
      <c r="A944" s="50">
        <f t="shared" si="323"/>
        <v>3</v>
      </c>
      <c r="B944" s="150"/>
      <c r="C944" s="260" t="s">
        <v>772</v>
      </c>
      <c r="D944" s="58" t="s">
        <v>302</v>
      </c>
      <c r="E944" s="51"/>
      <c r="F944" s="51"/>
      <c r="G944" s="51"/>
      <c r="H944" s="51"/>
      <c r="I944" s="51"/>
      <c r="J944" s="52">
        <f>H944+I944</f>
        <v>0</v>
      </c>
      <c r="K944" s="51"/>
      <c r="L944" s="51"/>
      <c r="M944" s="52">
        <f>K944+L944</f>
        <v>0</v>
      </c>
      <c r="N944" s="51"/>
      <c r="O944" s="52">
        <f>M944+N944</f>
        <v>0</v>
      </c>
    </row>
    <row r="945" spans="1:15" s="57" customFormat="1" ht="25.5" hidden="1">
      <c r="A945" s="50">
        <f t="shared" si="323"/>
        <v>3</v>
      </c>
      <c r="B945" s="150"/>
      <c r="C945" s="260" t="s">
        <v>773</v>
      </c>
      <c r="D945" s="58" t="s">
        <v>304</v>
      </c>
      <c r="E945" s="51"/>
      <c r="F945" s="51"/>
      <c r="G945" s="51"/>
      <c r="H945" s="51"/>
      <c r="I945" s="51"/>
      <c r="J945" s="52">
        <f>H945+I945</f>
        <v>0</v>
      </c>
      <c r="K945" s="51"/>
      <c r="L945" s="51"/>
      <c r="M945" s="52">
        <f>K945+L945</f>
        <v>0</v>
      </c>
      <c r="N945" s="51"/>
      <c r="O945" s="52">
        <f>M945+N945</f>
        <v>0</v>
      </c>
    </row>
    <row r="946" spans="1:15" s="57" customFormat="1" hidden="1">
      <c r="A946" s="50">
        <f t="shared" si="323"/>
        <v>3</v>
      </c>
      <c r="B946" s="150"/>
      <c r="C946" s="258" t="s">
        <v>42</v>
      </c>
      <c r="D946" s="59" t="s">
        <v>3</v>
      </c>
      <c r="E946" s="51"/>
      <c r="F946" s="51"/>
      <c r="G946" s="51"/>
      <c r="H946" s="51"/>
      <c r="I946" s="51"/>
      <c r="J946" s="52">
        <f>H946+I946</f>
        <v>0</v>
      </c>
      <c r="K946" s="51"/>
      <c r="L946" s="51"/>
      <c r="M946" s="52">
        <f>K946+L946</f>
        <v>0</v>
      </c>
      <c r="N946" s="51"/>
      <c r="O946" s="52">
        <f>M946+N946</f>
        <v>0</v>
      </c>
    </row>
    <row r="947" spans="1:15" s="57" customFormat="1" hidden="1">
      <c r="A947" s="50">
        <f t="shared" si="323"/>
        <v>3</v>
      </c>
      <c r="B947" s="150"/>
      <c r="C947" s="259" t="s">
        <v>449</v>
      </c>
      <c r="D947" s="117" t="s">
        <v>446</v>
      </c>
      <c r="E947" s="11">
        <f>SUBTOTAL(9,E948:E951)</f>
        <v>0</v>
      </c>
      <c r="F947" s="11">
        <f>SUBTOTAL(9,F948:F951)</f>
        <v>0</v>
      </c>
      <c r="G947" s="11">
        <f>SUBTOTAL(9,G948:G951)</f>
        <v>0</v>
      </c>
      <c r="H947" s="11">
        <f>SUBTOTAL(9,H948:H951)</f>
        <v>0</v>
      </c>
      <c r="I947" s="11">
        <f t="shared" ref="I947:N947" si="335">SUBTOTAL(9,I948:I951)</f>
        <v>0</v>
      </c>
      <c r="J947" s="11">
        <f t="shared" si="335"/>
        <v>0</v>
      </c>
      <c r="K947" s="11">
        <f t="shared" si="335"/>
        <v>0</v>
      </c>
      <c r="L947" s="11">
        <f t="shared" si="335"/>
        <v>0</v>
      </c>
      <c r="M947" s="11">
        <f t="shared" si="335"/>
        <v>0</v>
      </c>
      <c r="N947" s="11">
        <f t="shared" si="335"/>
        <v>0</v>
      </c>
      <c r="O947" s="11">
        <f>SUBTOTAL(9,O948:O951)</f>
        <v>0</v>
      </c>
    </row>
    <row r="948" spans="1:15" s="57" customFormat="1" ht="25.5" hidden="1">
      <c r="A948" s="50">
        <f t="shared" si="323"/>
        <v>3</v>
      </c>
      <c r="B948" s="150"/>
      <c r="C948" s="260" t="s">
        <v>153</v>
      </c>
      <c r="D948" s="60" t="s">
        <v>37</v>
      </c>
      <c r="E948" s="51"/>
      <c r="F948" s="51"/>
      <c r="G948" s="51"/>
      <c r="H948" s="51"/>
      <c r="I948" s="51"/>
      <c r="J948" s="52">
        <f t="shared" ref="J948:J960" si="336">H948+I948</f>
        <v>0</v>
      </c>
      <c r="K948" s="51"/>
      <c r="L948" s="51"/>
      <c r="M948" s="52">
        <f t="shared" ref="M948:M960" si="337">K948+L948</f>
        <v>0</v>
      </c>
      <c r="N948" s="51"/>
      <c r="O948" s="52">
        <f t="shared" ref="O948:O960" si="338">M948+N948</f>
        <v>0</v>
      </c>
    </row>
    <row r="949" spans="1:15" s="57" customFormat="1" hidden="1">
      <c r="A949" s="50">
        <f t="shared" si="323"/>
        <v>3</v>
      </c>
      <c r="B949" s="150"/>
      <c r="C949" s="260" t="s">
        <v>155</v>
      </c>
      <c r="D949" s="60" t="s">
        <v>39</v>
      </c>
      <c r="E949" s="51"/>
      <c r="F949" s="51"/>
      <c r="G949" s="51"/>
      <c r="H949" s="51"/>
      <c r="I949" s="51"/>
      <c r="J949" s="52">
        <f t="shared" si="336"/>
        <v>0</v>
      </c>
      <c r="K949" s="51"/>
      <c r="L949" s="51"/>
      <c r="M949" s="52">
        <f t="shared" si="337"/>
        <v>0</v>
      </c>
      <c r="N949" s="51"/>
      <c r="O949" s="52">
        <f t="shared" si="338"/>
        <v>0</v>
      </c>
    </row>
    <row r="950" spans="1:15" s="57" customFormat="1" ht="25.5" hidden="1">
      <c r="A950" s="50">
        <f t="shared" si="323"/>
        <v>3</v>
      </c>
      <c r="B950" s="150"/>
      <c r="C950" s="260" t="s">
        <v>156</v>
      </c>
      <c r="D950" s="60" t="s">
        <v>40</v>
      </c>
      <c r="E950" s="51"/>
      <c r="F950" s="51"/>
      <c r="G950" s="51"/>
      <c r="H950" s="51"/>
      <c r="I950" s="51"/>
      <c r="J950" s="52">
        <f t="shared" si="336"/>
        <v>0</v>
      </c>
      <c r="K950" s="51"/>
      <c r="L950" s="51"/>
      <c r="M950" s="52">
        <f t="shared" si="337"/>
        <v>0</v>
      </c>
      <c r="N950" s="51"/>
      <c r="O950" s="52">
        <f t="shared" si="338"/>
        <v>0</v>
      </c>
    </row>
    <row r="951" spans="1:15" s="57" customFormat="1" ht="25.5" hidden="1">
      <c r="A951" s="50">
        <f t="shared" si="323"/>
        <v>3</v>
      </c>
      <c r="B951" s="150"/>
      <c r="C951" s="260" t="s">
        <v>157</v>
      </c>
      <c r="D951" s="60" t="s">
        <v>41</v>
      </c>
      <c r="E951" s="51"/>
      <c r="F951" s="51"/>
      <c r="G951" s="51"/>
      <c r="H951" s="51"/>
      <c r="I951" s="51"/>
      <c r="J951" s="52">
        <f t="shared" si="336"/>
        <v>0</v>
      </c>
      <c r="K951" s="51"/>
      <c r="L951" s="51"/>
      <c r="M951" s="52">
        <f t="shared" si="337"/>
        <v>0</v>
      </c>
      <c r="N951" s="51"/>
      <c r="O951" s="52">
        <f t="shared" si="338"/>
        <v>0</v>
      </c>
    </row>
    <row r="952" spans="1:15" s="57" customFormat="1" hidden="1">
      <c r="A952" s="50">
        <f t="shared" si="323"/>
        <v>3</v>
      </c>
      <c r="B952" s="150"/>
      <c r="C952" s="160" t="s">
        <v>158</v>
      </c>
      <c r="D952" s="60" t="s">
        <v>4</v>
      </c>
      <c r="E952" s="51"/>
      <c r="F952" s="51"/>
      <c r="G952" s="51"/>
      <c r="H952" s="51"/>
      <c r="I952" s="51"/>
      <c r="J952" s="52">
        <f t="shared" si="336"/>
        <v>0</v>
      </c>
      <c r="K952" s="51"/>
      <c r="L952" s="51"/>
      <c r="M952" s="52">
        <f t="shared" si="337"/>
        <v>0</v>
      </c>
      <c r="N952" s="51"/>
      <c r="O952" s="52">
        <f t="shared" si="338"/>
        <v>0</v>
      </c>
    </row>
    <row r="953" spans="1:15" s="57" customFormat="1" hidden="1">
      <c r="A953" s="50">
        <f t="shared" si="323"/>
        <v>3</v>
      </c>
      <c r="B953" s="150"/>
      <c r="C953" s="159" t="s">
        <v>19</v>
      </c>
      <c r="D953" s="59" t="s">
        <v>5</v>
      </c>
      <c r="E953" s="51"/>
      <c r="F953" s="51"/>
      <c r="G953" s="51"/>
      <c r="H953" s="51"/>
      <c r="I953" s="51"/>
      <c r="J953" s="52">
        <f t="shared" si="336"/>
        <v>0</v>
      </c>
      <c r="K953" s="51"/>
      <c r="L953" s="51"/>
      <c r="M953" s="52">
        <f t="shared" si="337"/>
        <v>0</v>
      </c>
      <c r="N953" s="51"/>
      <c r="O953" s="52">
        <f t="shared" si="338"/>
        <v>0</v>
      </c>
    </row>
    <row r="954" spans="1:15" s="57" customFormat="1" hidden="1">
      <c r="A954" s="50">
        <f t="shared" si="323"/>
        <v>3</v>
      </c>
      <c r="B954" s="150"/>
      <c r="C954" s="162" t="s">
        <v>450</v>
      </c>
      <c r="D954" s="118" t="s">
        <v>173</v>
      </c>
      <c r="E954" s="51"/>
      <c r="F954" s="51"/>
      <c r="G954" s="51"/>
      <c r="H954" s="51"/>
      <c r="I954" s="51"/>
      <c r="J954" s="52">
        <f t="shared" si="336"/>
        <v>0</v>
      </c>
      <c r="K954" s="51"/>
      <c r="L954" s="51"/>
      <c r="M954" s="52">
        <f t="shared" si="337"/>
        <v>0</v>
      </c>
      <c r="N954" s="51"/>
      <c r="O954" s="52">
        <f t="shared" si="338"/>
        <v>0</v>
      </c>
    </row>
    <row r="955" spans="1:15" hidden="1">
      <c r="A955" s="50">
        <f t="shared" si="323"/>
        <v>3</v>
      </c>
      <c r="B955" s="153"/>
      <c r="C955" s="163" t="s">
        <v>29</v>
      </c>
      <c r="D955" s="136" t="s">
        <v>6</v>
      </c>
      <c r="E955" s="51"/>
      <c r="F955" s="51"/>
      <c r="G955" s="51"/>
      <c r="H955" s="51"/>
      <c r="I955" s="51"/>
      <c r="J955" s="52">
        <f t="shared" si="336"/>
        <v>0</v>
      </c>
      <c r="K955" s="51"/>
      <c r="L955" s="51"/>
      <c r="M955" s="52">
        <f t="shared" si="337"/>
        <v>0</v>
      </c>
      <c r="N955" s="51"/>
      <c r="O955" s="52">
        <f t="shared" si="338"/>
        <v>0</v>
      </c>
    </row>
    <row r="956" spans="1:15" hidden="1">
      <c r="A956" s="50">
        <f t="shared" si="323"/>
        <v>3</v>
      </c>
      <c r="B956" s="153"/>
      <c r="C956" s="163" t="s">
        <v>21</v>
      </c>
      <c r="D956" s="137" t="s">
        <v>8</v>
      </c>
      <c r="E956" s="51"/>
      <c r="F956" s="51"/>
      <c r="G956" s="51"/>
      <c r="H956" s="51"/>
      <c r="I956" s="51"/>
      <c r="J956" s="52">
        <f>H956+I956</f>
        <v>0</v>
      </c>
      <c r="K956" s="51"/>
      <c r="L956" s="51"/>
      <c r="M956" s="52">
        <f>K956+L956</f>
        <v>0</v>
      </c>
      <c r="N956" s="51"/>
      <c r="O956" s="52">
        <f t="shared" si="338"/>
        <v>0</v>
      </c>
    </row>
    <row r="957" spans="1:15" hidden="1">
      <c r="A957" s="50">
        <f t="shared" si="323"/>
        <v>3</v>
      </c>
      <c r="B957" s="153"/>
      <c r="C957" s="163" t="s">
        <v>526</v>
      </c>
      <c r="D957" s="137" t="s">
        <v>31</v>
      </c>
      <c r="E957" s="51"/>
      <c r="F957" s="51"/>
      <c r="G957" s="51"/>
      <c r="H957" s="51"/>
      <c r="I957" s="51"/>
      <c r="J957" s="52">
        <f t="shared" si="336"/>
        <v>0</v>
      </c>
      <c r="K957" s="51"/>
      <c r="L957" s="51"/>
      <c r="M957" s="52">
        <f t="shared" si="337"/>
        <v>0</v>
      </c>
      <c r="N957" s="51"/>
      <c r="O957" s="52">
        <f t="shared" si="338"/>
        <v>0</v>
      </c>
    </row>
    <row r="958" spans="1:15" hidden="1">
      <c r="A958" s="50">
        <f t="shared" si="323"/>
        <v>3</v>
      </c>
      <c r="B958" s="153"/>
      <c r="C958" s="163" t="s">
        <v>558</v>
      </c>
      <c r="D958" s="137" t="s">
        <v>559</v>
      </c>
      <c r="E958" s="51"/>
      <c r="F958" s="51"/>
      <c r="G958" s="51"/>
      <c r="H958" s="51"/>
      <c r="I958" s="51"/>
      <c r="J958" s="52">
        <f t="shared" si="336"/>
        <v>0</v>
      </c>
      <c r="K958" s="51"/>
      <c r="L958" s="51"/>
      <c r="M958" s="52">
        <f t="shared" si="337"/>
        <v>0</v>
      </c>
      <c r="N958" s="51"/>
      <c r="O958" s="52">
        <f t="shared" si="338"/>
        <v>0</v>
      </c>
    </row>
    <row r="959" spans="1:15" ht="25.5" hidden="1">
      <c r="A959" s="50">
        <f t="shared" si="323"/>
        <v>3</v>
      </c>
      <c r="B959" s="153"/>
      <c r="C959" s="163" t="s">
        <v>528</v>
      </c>
      <c r="D959" s="136" t="s">
        <v>9</v>
      </c>
      <c r="E959" s="51"/>
      <c r="F959" s="51"/>
      <c r="G959" s="51"/>
      <c r="H959" s="51"/>
      <c r="I959" s="51"/>
      <c r="J959" s="52">
        <f t="shared" si="336"/>
        <v>0</v>
      </c>
      <c r="K959" s="51"/>
      <c r="L959" s="51"/>
      <c r="M959" s="52">
        <f t="shared" si="337"/>
        <v>0</v>
      </c>
      <c r="N959" s="51"/>
      <c r="O959" s="52">
        <f t="shared" si="338"/>
        <v>0</v>
      </c>
    </row>
    <row r="960" spans="1:15" ht="25.5" hidden="1">
      <c r="A960" s="50">
        <f t="shared" si="323"/>
        <v>3</v>
      </c>
      <c r="B960" s="153"/>
      <c r="C960" s="163" t="s">
        <v>30</v>
      </c>
      <c r="D960" s="136" t="s">
        <v>10</v>
      </c>
      <c r="E960" s="51"/>
      <c r="F960" s="51"/>
      <c r="G960" s="51"/>
      <c r="H960" s="51"/>
      <c r="I960" s="51"/>
      <c r="J960" s="52">
        <f t="shared" si="336"/>
        <v>0</v>
      </c>
      <c r="K960" s="51"/>
      <c r="L960" s="51"/>
      <c r="M960" s="52">
        <f t="shared" si="337"/>
        <v>0</v>
      </c>
      <c r="N960" s="51"/>
      <c r="O960" s="52">
        <f t="shared" si="338"/>
        <v>0</v>
      </c>
    </row>
    <row r="961" spans="1:15" hidden="1">
      <c r="A961" s="50">
        <f t="shared" si="323"/>
        <v>3</v>
      </c>
      <c r="B961" s="153"/>
      <c r="C961" s="165" t="s">
        <v>451</v>
      </c>
      <c r="D961" s="138" t="s">
        <v>93</v>
      </c>
      <c r="E961" s="11">
        <f>SUBTOTAL(9,E962:E963)</f>
        <v>0</v>
      </c>
      <c r="F961" s="11">
        <f>SUBTOTAL(9,F962:F963)</f>
        <v>0</v>
      </c>
      <c r="G961" s="11">
        <f>SUBTOTAL(9,G962:G963)</f>
        <v>0</v>
      </c>
      <c r="H961" s="11">
        <f>SUBTOTAL(9,H962:H963)</f>
        <v>0</v>
      </c>
      <c r="I961" s="11">
        <f t="shared" ref="I961:N961" si="339">SUBTOTAL(9,I962:I963)</f>
        <v>0</v>
      </c>
      <c r="J961" s="11">
        <f t="shared" si="339"/>
        <v>0</v>
      </c>
      <c r="K961" s="11">
        <f t="shared" si="339"/>
        <v>0</v>
      </c>
      <c r="L961" s="11">
        <f t="shared" si="339"/>
        <v>0</v>
      </c>
      <c r="M961" s="11">
        <f t="shared" si="339"/>
        <v>0</v>
      </c>
      <c r="N961" s="11">
        <f t="shared" si="339"/>
        <v>0</v>
      </c>
      <c r="O961" s="11">
        <f>SUBTOTAL(9,O962:O963)</f>
        <v>0</v>
      </c>
    </row>
    <row r="962" spans="1:15" hidden="1">
      <c r="A962" s="50">
        <f t="shared" si="323"/>
        <v>3</v>
      </c>
      <c r="B962" s="153"/>
      <c r="C962" s="166" t="s">
        <v>452</v>
      </c>
      <c r="D962" s="138" t="s">
        <v>453</v>
      </c>
      <c r="E962" s="51"/>
      <c r="F962" s="51"/>
      <c r="G962" s="51"/>
      <c r="H962" s="51"/>
      <c r="I962" s="51"/>
      <c r="J962" s="52">
        <f>H962+I962</f>
        <v>0</v>
      </c>
      <c r="K962" s="51"/>
      <c r="L962" s="51"/>
      <c r="M962" s="52">
        <f>K962+L962</f>
        <v>0</v>
      </c>
      <c r="N962" s="51"/>
      <c r="O962" s="52">
        <f>M962+N962</f>
        <v>0</v>
      </c>
    </row>
    <row r="963" spans="1:15" hidden="1">
      <c r="A963" s="50">
        <f t="shared" si="323"/>
        <v>3</v>
      </c>
      <c r="B963" s="153"/>
      <c r="C963" s="166" t="s">
        <v>454</v>
      </c>
      <c r="D963" s="138" t="s">
        <v>455</v>
      </c>
      <c r="E963" s="51"/>
      <c r="F963" s="51"/>
      <c r="G963" s="51"/>
      <c r="H963" s="51"/>
      <c r="I963" s="51"/>
      <c r="J963" s="52">
        <f>H963+I963</f>
        <v>0</v>
      </c>
      <c r="K963" s="51"/>
      <c r="L963" s="51"/>
      <c r="M963" s="52">
        <f>K963+L963</f>
        <v>0</v>
      </c>
      <c r="N963" s="51"/>
      <c r="O963" s="52">
        <f>M963+N963</f>
        <v>0</v>
      </c>
    </row>
    <row r="964" spans="1:15" hidden="1">
      <c r="A964" s="50">
        <f t="shared" si="323"/>
        <v>3</v>
      </c>
      <c r="B964" s="156"/>
      <c r="C964" s="158" t="s">
        <v>32</v>
      </c>
      <c r="D964" s="136"/>
      <c r="E964" s="11">
        <f>SUBTOTAL(9,E965:E969)</f>
        <v>0</v>
      </c>
      <c r="F964" s="11">
        <f>SUBTOTAL(9,F965:F969)</f>
        <v>0</v>
      </c>
      <c r="G964" s="11">
        <f>SUBTOTAL(9,G965:G969)</f>
        <v>0</v>
      </c>
      <c r="H964" s="11">
        <f>SUBTOTAL(9,H965:H969)</f>
        <v>0</v>
      </c>
      <c r="I964" s="11">
        <f t="shared" ref="I964:N964" si="340">SUBTOTAL(9,I965:I969)</f>
        <v>0</v>
      </c>
      <c r="J964" s="11">
        <f t="shared" si="340"/>
        <v>0</v>
      </c>
      <c r="K964" s="11">
        <f t="shared" si="340"/>
        <v>0</v>
      </c>
      <c r="L964" s="11">
        <f t="shared" si="340"/>
        <v>0</v>
      </c>
      <c r="M964" s="11">
        <f t="shared" si="340"/>
        <v>0</v>
      </c>
      <c r="N964" s="11">
        <f t="shared" si="340"/>
        <v>0</v>
      </c>
      <c r="O964" s="11">
        <f>SUBTOTAL(9,O965:O969)</f>
        <v>0</v>
      </c>
    </row>
    <row r="965" spans="1:15" hidden="1">
      <c r="A965" s="50">
        <f t="shared" si="323"/>
        <v>3</v>
      </c>
      <c r="B965" s="153"/>
      <c r="C965" s="163" t="s">
        <v>70</v>
      </c>
      <c r="D965" s="137" t="s">
        <v>71</v>
      </c>
      <c r="E965" s="51"/>
      <c r="F965" s="51"/>
      <c r="G965" s="51"/>
      <c r="H965" s="51"/>
      <c r="I965" s="51"/>
      <c r="J965" s="52">
        <f>H965+I965</f>
        <v>0</v>
      </c>
      <c r="K965" s="51"/>
      <c r="L965" s="51"/>
      <c r="M965" s="52">
        <f>K965+L965</f>
        <v>0</v>
      </c>
      <c r="N965" s="51"/>
      <c r="O965" s="52">
        <f>M965+N965</f>
        <v>0</v>
      </c>
    </row>
    <row r="966" spans="1:15" hidden="1">
      <c r="A966" s="50">
        <f t="shared" si="323"/>
        <v>3</v>
      </c>
      <c r="B966" s="153"/>
      <c r="C966" s="163" t="s">
        <v>72</v>
      </c>
      <c r="D966" s="137" t="s">
        <v>73</v>
      </c>
      <c r="E966" s="51"/>
      <c r="F966" s="51"/>
      <c r="G966" s="51"/>
      <c r="H966" s="51"/>
      <c r="I966" s="51"/>
      <c r="J966" s="52">
        <f>H966+I966</f>
        <v>0</v>
      </c>
      <c r="K966" s="51"/>
      <c r="L966" s="51"/>
      <c r="M966" s="52">
        <f>K966+L966</f>
        <v>0</v>
      </c>
      <c r="N966" s="51"/>
      <c r="O966" s="52">
        <f>M966+N966</f>
        <v>0</v>
      </c>
    </row>
    <row r="967" spans="1:15" hidden="1">
      <c r="A967" s="50">
        <f t="shared" si="323"/>
        <v>3</v>
      </c>
      <c r="B967" s="153"/>
      <c r="C967" s="163" t="s">
        <v>74</v>
      </c>
      <c r="D967" s="137" t="s">
        <v>75</v>
      </c>
      <c r="E967" s="51"/>
      <c r="F967" s="51"/>
      <c r="G967" s="51"/>
      <c r="H967" s="51"/>
      <c r="I967" s="51"/>
      <c r="J967" s="52">
        <f>H967+I967</f>
        <v>0</v>
      </c>
      <c r="K967" s="51"/>
      <c r="L967" s="51"/>
      <c r="M967" s="52">
        <f>K967+L967</f>
        <v>0</v>
      </c>
      <c r="N967" s="51"/>
      <c r="O967" s="52">
        <f>M967+N967</f>
        <v>0</v>
      </c>
    </row>
    <row r="968" spans="1:15" hidden="1">
      <c r="A968" s="50">
        <f t="shared" si="323"/>
        <v>3</v>
      </c>
      <c r="B968" s="153"/>
      <c r="C968" s="163" t="s">
        <v>76</v>
      </c>
      <c r="D968" s="137" t="s">
        <v>77</v>
      </c>
      <c r="E968" s="51"/>
      <c r="F968" s="51"/>
      <c r="G968" s="51"/>
      <c r="H968" s="51"/>
      <c r="I968" s="51"/>
      <c r="J968" s="52">
        <f>H968+I968</f>
        <v>0</v>
      </c>
      <c r="K968" s="51"/>
      <c r="L968" s="51"/>
      <c r="M968" s="52">
        <f>K968+L968</f>
        <v>0</v>
      </c>
      <c r="N968" s="51"/>
      <c r="O968" s="52">
        <f>M968+N968</f>
        <v>0</v>
      </c>
    </row>
    <row r="969" spans="1:15" hidden="1">
      <c r="A969" s="50">
        <f t="shared" si="323"/>
        <v>3</v>
      </c>
      <c r="B969" s="153"/>
      <c r="C969" s="163" t="s">
        <v>12</v>
      </c>
      <c r="D969" s="137" t="s">
        <v>28</v>
      </c>
      <c r="E969" s="51"/>
      <c r="F969" s="51"/>
      <c r="G969" s="51"/>
      <c r="H969" s="51"/>
      <c r="I969" s="51"/>
      <c r="J969" s="52">
        <f>H969+I969</f>
        <v>0</v>
      </c>
      <c r="K969" s="51"/>
      <c r="L969" s="51"/>
      <c r="M969" s="52">
        <f>K969+L969</f>
        <v>0</v>
      </c>
      <c r="N969" s="51"/>
      <c r="O969" s="52">
        <f>M969+N969</f>
        <v>0</v>
      </c>
    </row>
    <row r="970" spans="1:15" hidden="1">
      <c r="A970" s="77">
        <f>A971</f>
        <v>3</v>
      </c>
      <c r="B970" s="153"/>
      <c r="C970" s="155"/>
      <c r="D970" s="137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</row>
    <row r="971" spans="1:15" hidden="1">
      <c r="A971" s="105">
        <f>MIN(A972:A977)</f>
        <v>3</v>
      </c>
      <c r="B971" s="153"/>
      <c r="C971" s="157" t="s">
        <v>36</v>
      </c>
      <c r="D971" s="137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</row>
    <row r="972" spans="1:15" hidden="1">
      <c r="A972" s="50">
        <f t="shared" ref="A972:A977" si="341">IF(MAX(E972:P972)=0,IF(MIN(E972:P972)=0,3,2),2)</f>
        <v>3</v>
      </c>
      <c r="B972" s="153"/>
      <c r="C972" s="155" t="s">
        <v>34</v>
      </c>
      <c r="D972" s="137"/>
      <c r="E972" s="62">
        <f>SUM(E973:E974)</f>
        <v>0</v>
      </c>
      <c r="F972" s="62">
        <f>SUM(F973:F974)</f>
        <v>0</v>
      </c>
      <c r="G972" s="62">
        <f>SUM(G973:G974)</f>
        <v>0</v>
      </c>
      <c r="H972" s="62">
        <f>SUM(H973:H974)</f>
        <v>0</v>
      </c>
      <c r="I972" s="62">
        <f t="shared" ref="I972:N972" si="342">SUM(I973:I974)</f>
        <v>0</v>
      </c>
      <c r="J972" s="62">
        <f t="shared" si="342"/>
        <v>0</v>
      </c>
      <c r="K972" s="62">
        <f t="shared" si="342"/>
        <v>0</v>
      </c>
      <c r="L972" s="62">
        <f t="shared" si="342"/>
        <v>0</v>
      </c>
      <c r="M972" s="62">
        <f t="shared" si="342"/>
        <v>0</v>
      </c>
      <c r="N972" s="62">
        <f t="shared" si="342"/>
        <v>0</v>
      </c>
      <c r="O972" s="62">
        <f>SUM(O973:O974)</f>
        <v>0</v>
      </c>
    </row>
    <row r="973" spans="1:15" hidden="1">
      <c r="A973" s="50">
        <f t="shared" si="341"/>
        <v>3</v>
      </c>
      <c r="B973" s="153"/>
      <c r="C973" s="167" t="s">
        <v>80</v>
      </c>
      <c r="D973" s="137"/>
      <c r="E973" s="51"/>
      <c r="F973" s="51"/>
      <c r="G973" s="51"/>
      <c r="H973" s="51"/>
      <c r="I973" s="51"/>
      <c r="J973" s="52">
        <f>H973+I973</f>
        <v>0</v>
      </c>
      <c r="K973" s="51"/>
      <c r="L973" s="51"/>
      <c r="M973" s="52">
        <f>K973+L973</f>
        <v>0</v>
      </c>
      <c r="N973" s="51"/>
      <c r="O973" s="52">
        <f>M973+N973</f>
        <v>0</v>
      </c>
    </row>
    <row r="974" spans="1:15" hidden="1">
      <c r="A974" s="50">
        <f t="shared" si="341"/>
        <v>3</v>
      </c>
      <c r="B974" s="153"/>
      <c r="C974" s="167" t="s">
        <v>81</v>
      </c>
      <c r="D974" s="137"/>
      <c r="E974" s="51"/>
      <c r="F974" s="51"/>
      <c r="G974" s="51"/>
      <c r="H974" s="51"/>
      <c r="I974" s="51"/>
      <c r="J974" s="52">
        <f>H974+I974</f>
        <v>0</v>
      </c>
      <c r="K974" s="51"/>
      <c r="L974" s="51"/>
      <c r="M974" s="52">
        <f>K974+L974</f>
        <v>0</v>
      </c>
      <c r="N974" s="51"/>
      <c r="O974" s="52">
        <f>M974+N974</f>
        <v>0</v>
      </c>
    </row>
    <row r="975" spans="1:15" hidden="1">
      <c r="A975" s="50">
        <f t="shared" si="341"/>
        <v>3</v>
      </c>
      <c r="B975" s="153"/>
      <c r="C975" s="155" t="s">
        <v>35</v>
      </c>
      <c r="D975" s="137"/>
      <c r="E975" s="62">
        <f>SUM(E976:E977)</f>
        <v>0</v>
      </c>
      <c r="F975" s="62">
        <f>SUM(F976:F977)</f>
        <v>0</v>
      </c>
      <c r="G975" s="62">
        <f>SUM(G976:G977)</f>
        <v>0</v>
      </c>
      <c r="H975" s="62">
        <f>SUM(H976:H977)</f>
        <v>0</v>
      </c>
      <c r="I975" s="62">
        <f t="shared" ref="I975:N975" si="343">SUM(I976:I977)</f>
        <v>0</v>
      </c>
      <c r="J975" s="62">
        <f t="shared" si="343"/>
        <v>0</v>
      </c>
      <c r="K975" s="62">
        <f t="shared" si="343"/>
        <v>0</v>
      </c>
      <c r="L975" s="62">
        <f t="shared" si="343"/>
        <v>0</v>
      </c>
      <c r="M975" s="62">
        <f t="shared" si="343"/>
        <v>0</v>
      </c>
      <c r="N975" s="62">
        <f t="shared" si="343"/>
        <v>0</v>
      </c>
      <c r="O975" s="62">
        <f>SUM(O976:O977)</f>
        <v>0</v>
      </c>
    </row>
    <row r="976" spans="1:15" hidden="1">
      <c r="A976" s="50">
        <f t="shared" si="341"/>
        <v>3</v>
      </c>
      <c r="B976" s="153"/>
      <c r="C976" s="167" t="s">
        <v>84</v>
      </c>
      <c r="D976" s="137"/>
      <c r="E976" s="51"/>
      <c r="F976" s="51"/>
      <c r="G976" s="51"/>
      <c r="H976" s="51"/>
      <c r="I976" s="51"/>
      <c r="J976" s="52">
        <f>H976+I976</f>
        <v>0</v>
      </c>
      <c r="K976" s="51"/>
      <c r="L976" s="51"/>
      <c r="M976" s="52">
        <f>K976+L976</f>
        <v>0</v>
      </c>
      <c r="N976" s="51"/>
      <c r="O976" s="52">
        <f>M976+N976</f>
        <v>0</v>
      </c>
    </row>
    <row r="977" spans="1:15" hidden="1">
      <c r="A977" s="50">
        <f t="shared" si="341"/>
        <v>3</v>
      </c>
      <c r="B977" s="153"/>
      <c r="C977" s="167" t="s">
        <v>85</v>
      </c>
      <c r="D977" s="137"/>
      <c r="E977" s="51"/>
      <c r="F977" s="51"/>
      <c r="G977" s="51"/>
      <c r="H977" s="51"/>
      <c r="I977" s="51"/>
      <c r="J977" s="52">
        <f>H977+I977</f>
        <v>0</v>
      </c>
      <c r="K977" s="51"/>
      <c r="L977" s="51"/>
      <c r="M977" s="52">
        <f>K977+L977</f>
        <v>0</v>
      </c>
      <c r="N977" s="51"/>
      <c r="O977" s="52">
        <f>M977+N977</f>
        <v>0</v>
      </c>
    </row>
    <row r="978" spans="1:15" s="57" customFormat="1">
      <c r="A978" s="77">
        <f>A979</f>
        <v>2</v>
      </c>
      <c r="B978" s="172"/>
      <c r="C978" s="156"/>
      <c r="D978" s="140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</row>
    <row r="979" spans="1:15" s="57" customFormat="1">
      <c r="A979" s="55">
        <f>IF(ROUND(MAX(E979:P979),0)=0,IF(ROUND(MIN(E979:P979),0)=0,3,2),2)</f>
        <v>2</v>
      </c>
      <c r="B979" s="172"/>
      <c r="C979" s="173" t="s">
        <v>552</v>
      </c>
      <c r="D979" s="140"/>
      <c r="E979" s="76">
        <f>E982+E1046+E1110+E1178</f>
        <v>59736</v>
      </c>
      <c r="F979" s="76">
        <f>F982+F1046+F1110+F1178</f>
        <v>63565</v>
      </c>
      <c r="G979" s="76">
        <f>G982+G1046+G1110+G1178</f>
        <v>58000</v>
      </c>
      <c r="H979" s="76">
        <f>H982+H1046+H1110+H1178</f>
        <v>58000</v>
      </c>
      <c r="I979" s="76">
        <f t="shared" ref="I979:N979" si="344">I982+I1046+I1110+I1178</f>
        <v>0</v>
      </c>
      <c r="J979" s="76">
        <f t="shared" si="344"/>
        <v>58000</v>
      </c>
      <c r="K979" s="76">
        <f t="shared" si="344"/>
        <v>58000</v>
      </c>
      <c r="L979" s="76">
        <f t="shared" si="344"/>
        <v>0</v>
      </c>
      <c r="M979" s="76">
        <f t="shared" si="344"/>
        <v>58000</v>
      </c>
      <c r="N979" s="76">
        <f t="shared" si="344"/>
        <v>0</v>
      </c>
      <c r="O979" s="76">
        <f>O982+O1046+O1110+O1178</f>
        <v>58000</v>
      </c>
    </row>
    <row r="980" spans="1:15" s="57" customFormat="1" hidden="1">
      <c r="A980" s="77">
        <f>A981</f>
        <v>3</v>
      </c>
      <c r="B980" s="172"/>
      <c r="C980" s="156"/>
      <c r="D980" s="140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</row>
    <row r="981" spans="1:15" s="57" customFormat="1" hidden="1">
      <c r="A981" s="105">
        <f>MIN(A982:A1043)</f>
        <v>3</v>
      </c>
      <c r="B981" s="172"/>
      <c r="C981" s="174" t="s">
        <v>775</v>
      </c>
      <c r="D981" s="140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</row>
    <row r="982" spans="1:15" s="57" customFormat="1" hidden="1">
      <c r="A982" s="50">
        <f t="shared" ref="A982:A1035" si="345">IF(MAX(E982:P982)=0,IF(MIN(E982:P982)=0,3,2),2)</f>
        <v>3</v>
      </c>
      <c r="B982" s="145"/>
      <c r="C982" s="146" t="s">
        <v>25</v>
      </c>
      <c r="D982" s="56"/>
      <c r="E982" s="11">
        <f>SUBTOTAL(9,E983:E1035)</f>
        <v>0</v>
      </c>
      <c r="F982" s="11">
        <f>SUBTOTAL(9,F983:F1035)</f>
        <v>0</v>
      </c>
      <c r="G982" s="11">
        <f>SUBTOTAL(9,G983:G1035)</f>
        <v>0</v>
      </c>
      <c r="H982" s="11">
        <f>SUBTOTAL(9,H983:H1035)</f>
        <v>0</v>
      </c>
      <c r="I982" s="11">
        <f t="shared" ref="I982:N982" si="346">SUBTOTAL(9,I983:I1035)</f>
        <v>0</v>
      </c>
      <c r="J982" s="11">
        <f t="shared" si="346"/>
        <v>0</v>
      </c>
      <c r="K982" s="11">
        <f t="shared" si="346"/>
        <v>0</v>
      </c>
      <c r="L982" s="11">
        <f t="shared" si="346"/>
        <v>0</v>
      </c>
      <c r="M982" s="11">
        <f t="shared" si="346"/>
        <v>0</v>
      </c>
      <c r="N982" s="11">
        <f t="shared" si="346"/>
        <v>0</v>
      </c>
      <c r="O982" s="11">
        <f>SUBTOTAL(9,O983:O1035)</f>
        <v>0</v>
      </c>
    </row>
    <row r="983" spans="1:15" s="57" customFormat="1" hidden="1">
      <c r="A983" s="50">
        <f t="shared" si="345"/>
        <v>3</v>
      </c>
      <c r="B983" s="145" t="s">
        <v>14</v>
      </c>
      <c r="C983" s="146" t="s">
        <v>125</v>
      </c>
      <c r="D983" s="56"/>
      <c r="E983" s="11">
        <f>SUBTOTAL(9,E984:E1005)</f>
        <v>0</v>
      </c>
      <c r="F983" s="11">
        <f>SUBTOTAL(9,F984:F1005)</f>
        <v>0</v>
      </c>
      <c r="G983" s="11">
        <f>SUBTOTAL(9,G984:G1005)</f>
        <v>0</v>
      </c>
      <c r="H983" s="11">
        <f>SUBTOTAL(9,H984:H1005)</f>
        <v>0</v>
      </c>
      <c r="I983" s="11">
        <f t="shared" ref="I983:N983" si="347">SUBTOTAL(9,I984:I1005)</f>
        <v>0</v>
      </c>
      <c r="J983" s="11">
        <f t="shared" si="347"/>
        <v>0</v>
      </c>
      <c r="K983" s="11">
        <f t="shared" si="347"/>
        <v>0</v>
      </c>
      <c r="L983" s="11">
        <f t="shared" si="347"/>
        <v>0</v>
      </c>
      <c r="M983" s="11">
        <f t="shared" si="347"/>
        <v>0</v>
      </c>
      <c r="N983" s="11">
        <f t="shared" si="347"/>
        <v>0</v>
      </c>
      <c r="O983" s="11">
        <f>SUBTOTAL(9,O984:O1005)</f>
        <v>0</v>
      </c>
    </row>
    <row r="984" spans="1:15" s="57" customFormat="1" hidden="1">
      <c r="A984" s="50">
        <f t="shared" si="345"/>
        <v>3</v>
      </c>
      <c r="B984" s="147"/>
      <c r="C984" s="146" t="s">
        <v>126</v>
      </c>
      <c r="D984" s="56"/>
      <c r="E984" s="11">
        <f>SUBTOTAL(9,E985:E994)</f>
        <v>0</v>
      </c>
      <c r="F984" s="11">
        <f>SUBTOTAL(9,F985:F994)</f>
        <v>0</v>
      </c>
      <c r="G984" s="11">
        <f>SUBTOTAL(9,G985:G994)</f>
        <v>0</v>
      </c>
      <c r="H984" s="11">
        <f>SUBTOTAL(9,H985:H994)</f>
        <v>0</v>
      </c>
      <c r="I984" s="11">
        <f t="shared" ref="I984:N984" si="348">SUBTOTAL(9,I985:I994)</f>
        <v>0</v>
      </c>
      <c r="J984" s="11">
        <f t="shared" si="348"/>
        <v>0</v>
      </c>
      <c r="K984" s="11">
        <f t="shared" si="348"/>
        <v>0</v>
      </c>
      <c r="L984" s="11">
        <f t="shared" si="348"/>
        <v>0</v>
      </c>
      <c r="M984" s="11">
        <f t="shared" si="348"/>
        <v>0</v>
      </c>
      <c r="N984" s="11">
        <f t="shared" si="348"/>
        <v>0</v>
      </c>
      <c r="O984" s="11">
        <f>SUBTOTAL(9,O985:O994)</f>
        <v>0</v>
      </c>
    </row>
    <row r="985" spans="1:15" s="57" customFormat="1" ht="25.5" hidden="1">
      <c r="A985" s="50">
        <f t="shared" si="345"/>
        <v>3</v>
      </c>
      <c r="B985" s="148"/>
      <c r="C985" s="149" t="s">
        <v>127</v>
      </c>
      <c r="D985" s="58" t="s">
        <v>2</v>
      </c>
      <c r="E985" s="11">
        <f>SUBTOTAL(9,E986:E987)</f>
        <v>0</v>
      </c>
      <c r="F985" s="11">
        <f>SUBTOTAL(9,F986:F987)</f>
        <v>0</v>
      </c>
      <c r="G985" s="11">
        <f>SUBTOTAL(9,G986:G987)</f>
        <v>0</v>
      </c>
      <c r="H985" s="11">
        <f>SUBTOTAL(9,H986:H987)</f>
        <v>0</v>
      </c>
      <c r="I985" s="11">
        <f t="shared" ref="I985:N985" si="349">SUBTOTAL(9,I986:I987)</f>
        <v>0</v>
      </c>
      <c r="J985" s="11">
        <f t="shared" si="349"/>
        <v>0</v>
      </c>
      <c r="K985" s="11">
        <f t="shared" si="349"/>
        <v>0</v>
      </c>
      <c r="L985" s="11">
        <f t="shared" si="349"/>
        <v>0</v>
      </c>
      <c r="M985" s="11">
        <f t="shared" si="349"/>
        <v>0</v>
      </c>
      <c r="N985" s="11">
        <f t="shared" si="349"/>
        <v>0</v>
      </c>
      <c r="O985" s="11">
        <f>SUBTOTAL(9,O986:O987)</f>
        <v>0</v>
      </c>
    </row>
    <row r="986" spans="1:15" s="57" customFormat="1" ht="25.5" hidden="1">
      <c r="A986" s="50">
        <f t="shared" si="345"/>
        <v>3</v>
      </c>
      <c r="B986" s="148"/>
      <c r="C986" s="149" t="s">
        <v>303</v>
      </c>
      <c r="D986" s="58" t="s">
        <v>302</v>
      </c>
      <c r="E986" s="51"/>
      <c r="F986" s="51"/>
      <c r="G986" s="51"/>
      <c r="H986" s="51"/>
      <c r="I986" s="51"/>
      <c r="J986" s="52">
        <f>H986+I986</f>
        <v>0</v>
      </c>
      <c r="K986" s="51"/>
      <c r="L986" s="51"/>
      <c r="M986" s="52">
        <f>K986+L986</f>
        <v>0</v>
      </c>
      <c r="N986" s="51"/>
      <c r="O986" s="52">
        <f>M986+N986</f>
        <v>0</v>
      </c>
    </row>
    <row r="987" spans="1:15" s="57" customFormat="1" ht="25.5" hidden="1">
      <c r="A987" s="50">
        <f t="shared" si="345"/>
        <v>3</v>
      </c>
      <c r="B987" s="148"/>
      <c r="C987" s="149" t="s">
        <v>305</v>
      </c>
      <c r="D987" s="58" t="s">
        <v>304</v>
      </c>
      <c r="E987" s="51"/>
      <c r="F987" s="51"/>
      <c r="G987" s="51"/>
      <c r="H987" s="51"/>
      <c r="I987" s="51"/>
      <c r="J987" s="52">
        <f>H987+I987</f>
        <v>0</v>
      </c>
      <c r="K987" s="51"/>
      <c r="L987" s="51"/>
      <c r="M987" s="52">
        <f>K987+L987</f>
        <v>0</v>
      </c>
      <c r="N987" s="51"/>
      <c r="O987" s="52">
        <f>M987+N987</f>
        <v>0</v>
      </c>
    </row>
    <row r="988" spans="1:15" s="57" customFormat="1" hidden="1">
      <c r="A988" s="50">
        <f t="shared" si="345"/>
        <v>3</v>
      </c>
      <c r="B988" s="150"/>
      <c r="C988" s="151" t="s">
        <v>128</v>
      </c>
      <c r="D988" s="59" t="s">
        <v>3</v>
      </c>
      <c r="E988" s="51"/>
      <c r="F988" s="51"/>
      <c r="G988" s="51"/>
      <c r="H988" s="51"/>
      <c r="I988" s="51"/>
      <c r="J988" s="52">
        <f>H988+I988</f>
        <v>0</v>
      </c>
      <c r="K988" s="51"/>
      <c r="L988" s="51"/>
      <c r="M988" s="52">
        <f>K988+L988</f>
        <v>0</v>
      </c>
      <c r="N988" s="51"/>
      <c r="O988" s="52">
        <f>M988+N988</f>
        <v>0</v>
      </c>
    </row>
    <row r="989" spans="1:15" s="57" customFormat="1" hidden="1">
      <c r="A989" s="50">
        <f t="shared" si="345"/>
        <v>3</v>
      </c>
      <c r="B989" s="150"/>
      <c r="C989" s="152" t="s">
        <v>445</v>
      </c>
      <c r="D989" s="117" t="s">
        <v>446</v>
      </c>
      <c r="E989" s="11">
        <f>SUBTOTAL(9,E990:E993)</f>
        <v>0</v>
      </c>
      <c r="F989" s="11">
        <f>SUBTOTAL(9,F990:F993)</f>
        <v>0</v>
      </c>
      <c r="G989" s="11">
        <f>SUBTOTAL(9,G990:G993)</f>
        <v>0</v>
      </c>
      <c r="H989" s="11">
        <f>SUBTOTAL(9,H990:H993)</f>
        <v>0</v>
      </c>
      <c r="I989" s="11">
        <f t="shared" ref="I989:N989" si="350">SUBTOTAL(9,I990:I993)</f>
        <v>0</v>
      </c>
      <c r="J989" s="11">
        <f t="shared" si="350"/>
        <v>0</v>
      </c>
      <c r="K989" s="11">
        <f t="shared" si="350"/>
        <v>0</v>
      </c>
      <c r="L989" s="11">
        <f t="shared" si="350"/>
        <v>0</v>
      </c>
      <c r="M989" s="11">
        <f t="shared" si="350"/>
        <v>0</v>
      </c>
      <c r="N989" s="11">
        <f t="shared" si="350"/>
        <v>0</v>
      </c>
      <c r="O989" s="11">
        <f>SUBTOTAL(9,O990:O993)</f>
        <v>0</v>
      </c>
    </row>
    <row r="990" spans="1:15" s="57" customFormat="1" ht="25.5" hidden="1">
      <c r="A990" s="50">
        <f t="shared" si="345"/>
        <v>3</v>
      </c>
      <c r="B990" s="150"/>
      <c r="C990" s="149" t="s">
        <v>129</v>
      </c>
      <c r="D990" s="60" t="s">
        <v>37</v>
      </c>
      <c r="E990" s="51"/>
      <c r="F990" s="51"/>
      <c r="G990" s="51"/>
      <c r="H990" s="51"/>
      <c r="I990" s="51"/>
      <c r="J990" s="52">
        <f>H990+I990</f>
        <v>0</v>
      </c>
      <c r="K990" s="51"/>
      <c r="L990" s="51"/>
      <c r="M990" s="52">
        <f>K990+L990</f>
        <v>0</v>
      </c>
      <c r="N990" s="51"/>
      <c r="O990" s="52">
        <f>M990+N990</f>
        <v>0</v>
      </c>
    </row>
    <row r="991" spans="1:15" s="57" customFormat="1" hidden="1">
      <c r="A991" s="50">
        <f t="shared" si="345"/>
        <v>3</v>
      </c>
      <c r="B991" s="150"/>
      <c r="C991" s="149" t="s">
        <v>131</v>
      </c>
      <c r="D991" s="60" t="s">
        <v>39</v>
      </c>
      <c r="E991" s="51"/>
      <c r="F991" s="51"/>
      <c r="G991" s="51"/>
      <c r="H991" s="51"/>
      <c r="I991" s="51"/>
      <c r="J991" s="52">
        <f>H991+I991</f>
        <v>0</v>
      </c>
      <c r="K991" s="51"/>
      <c r="L991" s="51"/>
      <c r="M991" s="52">
        <f>K991+L991</f>
        <v>0</v>
      </c>
      <c r="N991" s="51"/>
      <c r="O991" s="52">
        <f>M991+N991</f>
        <v>0</v>
      </c>
    </row>
    <row r="992" spans="1:15" s="57" customFormat="1" hidden="1">
      <c r="A992" s="50">
        <f t="shared" si="345"/>
        <v>3</v>
      </c>
      <c r="B992" s="150"/>
      <c r="C992" s="149" t="s">
        <v>132</v>
      </c>
      <c r="D992" s="60" t="s">
        <v>40</v>
      </c>
      <c r="E992" s="51"/>
      <c r="F992" s="51"/>
      <c r="G992" s="51"/>
      <c r="H992" s="51"/>
      <c r="I992" s="51"/>
      <c r="J992" s="52">
        <f>H992+I992</f>
        <v>0</v>
      </c>
      <c r="K992" s="51"/>
      <c r="L992" s="51"/>
      <c r="M992" s="52">
        <f>K992+L992</f>
        <v>0</v>
      </c>
      <c r="N992" s="51"/>
      <c r="O992" s="52">
        <f>M992+N992</f>
        <v>0</v>
      </c>
    </row>
    <row r="993" spans="1:15" s="57" customFormat="1" ht="25.5" hidden="1">
      <c r="A993" s="50">
        <f t="shared" si="345"/>
        <v>3</v>
      </c>
      <c r="B993" s="150"/>
      <c r="C993" s="149" t="s">
        <v>133</v>
      </c>
      <c r="D993" s="60" t="s">
        <v>41</v>
      </c>
      <c r="E993" s="51"/>
      <c r="F993" s="51"/>
      <c r="G993" s="51"/>
      <c r="H993" s="51"/>
      <c r="I993" s="51"/>
      <c r="J993" s="52">
        <f>H993+I993</f>
        <v>0</v>
      </c>
      <c r="K993" s="51"/>
      <c r="L993" s="51"/>
      <c r="M993" s="52">
        <f>K993+L993</f>
        <v>0</v>
      </c>
      <c r="N993" s="51"/>
      <c r="O993" s="52">
        <f>M993+N993</f>
        <v>0</v>
      </c>
    </row>
    <row r="994" spans="1:15" s="57" customFormat="1" hidden="1">
      <c r="A994" s="50">
        <f t="shared" si="345"/>
        <v>3</v>
      </c>
      <c r="B994" s="150"/>
      <c r="C994" s="149" t="s">
        <v>447</v>
      </c>
      <c r="D994" s="60" t="s">
        <v>4</v>
      </c>
      <c r="E994" s="51"/>
      <c r="F994" s="51"/>
      <c r="G994" s="51"/>
      <c r="H994" s="51"/>
      <c r="I994" s="51"/>
      <c r="J994" s="52">
        <f>H994+I994</f>
        <v>0</v>
      </c>
      <c r="K994" s="51"/>
      <c r="L994" s="51"/>
      <c r="M994" s="52">
        <f>K994+L994</f>
        <v>0</v>
      </c>
      <c r="N994" s="51"/>
      <c r="O994" s="52">
        <f>M994+N994</f>
        <v>0</v>
      </c>
    </row>
    <row r="995" spans="1:15" s="57" customFormat="1" hidden="1">
      <c r="A995" s="50">
        <f t="shared" si="345"/>
        <v>3</v>
      </c>
      <c r="B995" s="147"/>
      <c r="C995" s="146" t="s">
        <v>134</v>
      </c>
      <c r="D995" s="56"/>
      <c r="E995" s="11">
        <f>SUBTOTAL(9,E996:E999)</f>
        <v>0</v>
      </c>
      <c r="F995" s="11">
        <f>SUBTOTAL(9,F996:F999)</f>
        <v>0</v>
      </c>
      <c r="G995" s="11">
        <f>SUBTOTAL(9,G996:G999)</f>
        <v>0</v>
      </c>
      <c r="H995" s="11">
        <f>SUBTOTAL(9,H996:H999)</f>
        <v>0</v>
      </c>
      <c r="I995" s="11">
        <f t="shared" ref="I995:N995" si="351">SUBTOTAL(9,I996:I999)</f>
        <v>0</v>
      </c>
      <c r="J995" s="11">
        <f t="shared" si="351"/>
        <v>0</v>
      </c>
      <c r="K995" s="11">
        <f t="shared" si="351"/>
        <v>0</v>
      </c>
      <c r="L995" s="11">
        <f t="shared" si="351"/>
        <v>0</v>
      </c>
      <c r="M995" s="11">
        <f t="shared" si="351"/>
        <v>0</v>
      </c>
      <c r="N995" s="11">
        <f t="shared" si="351"/>
        <v>0</v>
      </c>
      <c r="O995" s="11">
        <f>SUBTOTAL(9,O996:O999)</f>
        <v>0</v>
      </c>
    </row>
    <row r="996" spans="1:15" s="57" customFormat="1" hidden="1">
      <c r="A996" s="50">
        <f t="shared" si="345"/>
        <v>3</v>
      </c>
      <c r="B996" s="150"/>
      <c r="C996" s="151" t="s">
        <v>135</v>
      </c>
      <c r="D996" s="59" t="s">
        <v>5</v>
      </c>
      <c r="E996" s="51"/>
      <c r="F996" s="51"/>
      <c r="G996" s="51"/>
      <c r="H996" s="51"/>
      <c r="I996" s="51"/>
      <c r="J996" s="52">
        <f>H996+I996</f>
        <v>0</v>
      </c>
      <c r="K996" s="51"/>
      <c r="L996" s="51"/>
      <c r="M996" s="52">
        <f>K996+L996</f>
        <v>0</v>
      </c>
      <c r="N996" s="51"/>
      <c r="O996" s="52">
        <f>M996+N996</f>
        <v>0</v>
      </c>
    </row>
    <row r="997" spans="1:15" s="57" customFormat="1" hidden="1">
      <c r="A997" s="50">
        <f t="shared" si="345"/>
        <v>3</v>
      </c>
      <c r="B997" s="150"/>
      <c r="C997" s="154" t="s">
        <v>448</v>
      </c>
      <c r="D997" s="118" t="s">
        <v>173</v>
      </c>
      <c r="E997" s="51"/>
      <c r="F997" s="51"/>
      <c r="G997" s="51"/>
      <c r="H997" s="51"/>
      <c r="I997" s="51"/>
      <c r="J997" s="52">
        <f>H997+I997</f>
        <v>0</v>
      </c>
      <c r="K997" s="51"/>
      <c r="L997" s="51"/>
      <c r="M997" s="52">
        <f>K997+L997</f>
        <v>0</v>
      </c>
      <c r="N997" s="51"/>
      <c r="O997" s="52">
        <f>M997+N997</f>
        <v>0</v>
      </c>
    </row>
    <row r="998" spans="1:15" s="57" customFormat="1" hidden="1">
      <c r="A998" s="50">
        <f t="shared" si="345"/>
        <v>3</v>
      </c>
      <c r="B998" s="153"/>
      <c r="C998" s="155" t="s">
        <v>557</v>
      </c>
      <c r="D998" s="137" t="s">
        <v>8</v>
      </c>
      <c r="E998" s="51"/>
      <c r="F998" s="51"/>
      <c r="G998" s="51"/>
      <c r="H998" s="51"/>
      <c r="I998" s="51"/>
      <c r="J998" s="52">
        <f>H998+I998</f>
        <v>0</v>
      </c>
      <c r="K998" s="51"/>
      <c r="L998" s="51"/>
      <c r="M998" s="52">
        <f>K998+L998</f>
        <v>0</v>
      </c>
      <c r="N998" s="51"/>
      <c r="O998" s="52">
        <f>M998+N998</f>
        <v>0</v>
      </c>
    </row>
    <row r="999" spans="1:15" s="57" customFormat="1" ht="25.5" hidden="1">
      <c r="A999" s="50">
        <f t="shared" si="345"/>
        <v>3</v>
      </c>
      <c r="B999" s="153"/>
      <c r="C999" s="155" t="s">
        <v>139</v>
      </c>
      <c r="D999" s="136" t="s">
        <v>10</v>
      </c>
      <c r="E999" s="51"/>
      <c r="F999" s="51"/>
      <c r="G999" s="51"/>
      <c r="H999" s="51"/>
      <c r="I999" s="51"/>
      <c r="J999" s="52">
        <f>H999+I999</f>
        <v>0</v>
      </c>
      <c r="K999" s="51"/>
      <c r="L999" s="51"/>
      <c r="M999" s="52">
        <f>K999+L999</f>
        <v>0</v>
      </c>
      <c r="N999" s="51"/>
      <c r="O999" s="52">
        <f>M999+N999</f>
        <v>0</v>
      </c>
    </row>
    <row r="1000" spans="1:15" s="57" customFormat="1" hidden="1">
      <c r="A1000" s="50">
        <f t="shared" si="345"/>
        <v>3</v>
      </c>
      <c r="B1000" s="156"/>
      <c r="C1000" s="157" t="s">
        <v>140</v>
      </c>
      <c r="D1000" s="136"/>
      <c r="E1000" s="11">
        <f>SUBTOTAL(9,E1001:E1005)</f>
        <v>0</v>
      </c>
      <c r="F1000" s="11">
        <f>SUBTOTAL(9,F1001:F1005)</f>
        <v>0</v>
      </c>
      <c r="G1000" s="11">
        <f>SUBTOTAL(9,G1001:G1005)</f>
        <v>0</v>
      </c>
      <c r="H1000" s="11">
        <f>SUBTOTAL(9,H1001:H1005)</f>
        <v>0</v>
      </c>
      <c r="I1000" s="11">
        <f t="shared" ref="I1000:N1000" si="352">SUBTOTAL(9,I1001:I1005)</f>
        <v>0</v>
      </c>
      <c r="J1000" s="11">
        <f t="shared" si="352"/>
        <v>0</v>
      </c>
      <c r="K1000" s="11">
        <f t="shared" si="352"/>
        <v>0</v>
      </c>
      <c r="L1000" s="11">
        <f t="shared" si="352"/>
        <v>0</v>
      </c>
      <c r="M1000" s="11">
        <f t="shared" si="352"/>
        <v>0</v>
      </c>
      <c r="N1000" s="11">
        <f t="shared" si="352"/>
        <v>0</v>
      </c>
      <c r="O1000" s="11">
        <f>SUBTOTAL(9,O1001:O1005)</f>
        <v>0</v>
      </c>
    </row>
    <row r="1001" spans="1:15" s="57" customFormat="1" hidden="1">
      <c r="A1001" s="50">
        <f t="shared" si="345"/>
        <v>3</v>
      </c>
      <c r="B1001" s="153"/>
      <c r="C1001" s="155" t="s">
        <v>141</v>
      </c>
      <c r="D1001" s="137" t="s">
        <v>71</v>
      </c>
      <c r="E1001" s="51"/>
      <c r="F1001" s="51"/>
      <c r="G1001" s="51"/>
      <c r="H1001" s="51"/>
      <c r="I1001" s="51"/>
      <c r="J1001" s="52">
        <f>H1001+I1001</f>
        <v>0</v>
      </c>
      <c r="K1001" s="51"/>
      <c r="L1001" s="51"/>
      <c r="M1001" s="52">
        <f>K1001+L1001</f>
        <v>0</v>
      </c>
      <c r="N1001" s="51"/>
      <c r="O1001" s="52">
        <f>M1001+N1001</f>
        <v>0</v>
      </c>
    </row>
    <row r="1002" spans="1:15" s="57" customFormat="1" hidden="1">
      <c r="A1002" s="50">
        <f t="shared" si="345"/>
        <v>3</v>
      </c>
      <c r="B1002" s="153"/>
      <c r="C1002" s="155" t="s">
        <v>142</v>
      </c>
      <c r="D1002" s="137" t="s">
        <v>73</v>
      </c>
      <c r="E1002" s="51"/>
      <c r="F1002" s="51"/>
      <c r="G1002" s="51"/>
      <c r="H1002" s="51"/>
      <c r="I1002" s="51"/>
      <c r="J1002" s="52">
        <f>H1002+I1002</f>
        <v>0</v>
      </c>
      <c r="K1002" s="51"/>
      <c r="L1002" s="51"/>
      <c r="M1002" s="52">
        <f>K1002+L1002</f>
        <v>0</v>
      </c>
      <c r="N1002" s="51"/>
      <c r="O1002" s="52">
        <f>M1002+N1002</f>
        <v>0</v>
      </c>
    </row>
    <row r="1003" spans="1:15" s="57" customFormat="1" hidden="1">
      <c r="A1003" s="50">
        <f t="shared" si="345"/>
        <v>3</v>
      </c>
      <c r="B1003" s="153"/>
      <c r="C1003" s="155" t="s">
        <v>143</v>
      </c>
      <c r="D1003" s="137" t="s">
        <v>75</v>
      </c>
      <c r="E1003" s="51"/>
      <c r="F1003" s="51"/>
      <c r="G1003" s="51"/>
      <c r="H1003" s="51"/>
      <c r="I1003" s="51"/>
      <c r="J1003" s="52">
        <f>H1003+I1003</f>
        <v>0</v>
      </c>
      <c r="K1003" s="51"/>
      <c r="L1003" s="51"/>
      <c r="M1003" s="52">
        <f>K1003+L1003</f>
        <v>0</v>
      </c>
      <c r="N1003" s="51"/>
      <c r="O1003" s="52">
        <f>M1003+N1003</f>
        <v>0</v>
      </c>
    </row>
    <row r="1004" spans="1:15" s="57" customFormat="1" hidden="1">
      <c r="A1004" s="50">
        <f t="shared" si="345"/>
        <v>3</v>
      </c>
      <c r="B1004" s="153"/>
      <c r="C1004" s="155" t="s">
        <v>144</v>
      </c>
      <c r="D1004" s="137" t="s">
        <v>77</v>
      </c>
      <c r="E1004" s="51"/>
      <c r="F1004" s="51"/>
      <c r="G1004" s="51"/>
      <c r="H1004" s="51"/>
      <c r="I1004" s="51"/>
      <c r="J1004" s="52">
        <f>H1004+I1004</f>
        <v>0</v>
      </c>
      <c r="K1004" s="51"/>
      <c r="L1004" s="51"/>
      <c r="M1004" s="52">
        <f>K1004+L1004</f>
        <v>0</v>
      </c>
      <c r="N1004" s="51"/>
      <c r="O1004" s="52">
        <f>M1004+N1004</f>
        <v>0</v>
      </c>
    </row>
    <row r="1005" spans="1:15" s="57" customFormat="1" hidden="1">
      <c r="A1005" s="50">
        <f t="shared" si="345"/>
        <v>3</v>
      </c>
      <c r="B1005" s="153"/>
      <c r="C1005" s="155" t="s">
        <v>145</v>
      </c>
      <c r="D1005" s="137" t="s">
        <v>28</v>
      </c>
      <c r="E1005" s="51"/>
      <c r="F1005" s="51"/>
      <c r="G1005" s="51"/>
      <c r="H1005" s="51"/>
      <c r="I1005" s="51"/>
      <c r="J1005" s="52">
        <f>H1005+I1005</f>
        <v>0</v>
      </c>
      <c r="K1005" s="51"/>
      <c r="L1005" s="51"/>
      <c r="M1005" s="52">
        <f>K1005+L1005</f>
        <v>0</v>
      </c>
      <c r="N1005" s="51"/>
      <c r="O1005" s="52">
        <f>M1005+N1005</f>
        <v>0</v>
      </c>
    </row>
    <row r="1006" spans="1:15" s="57" customFormat="1" hidden="1">
      <c r="A1006" s="50">
        <f t="shared" si="345"/>
        <v>3</v>
      </c>
      <c r="B1006" s="145" t="s">
        <v>146</v>
      </c>
      <c r="C1006" s="157" t="s">
        <v>147</v>
      </c>
      <c r="D1006" s="56"/>
      <c r="E1006" s="11">
        <f>SUBTOTAL(9,E1007:E1035)</f>
        <v>0</v>
      </c>
      <c r="F1006" s="11">
        <f>SUBTOTAL(9,F1007:F1035)</f>
        <v>0</v>
      </c>
      <c r="G1006" s="11">
        <f>SUBTOTAL(9,G1007:G1035)</f>
        <v>0</v>
      </c>
      <c r="H1006" s="11">
        <f>SUBTOTAL(9,H1007:H1035)</f>
        <v>0</v>
      </c>
      <c r="I1006" s="11">
        <f t="shared" ref="I1006:N1006" si="353">SUBTOTAL(9,I1007:I1035)</f>
        <v>0</v>
      </c>
      <c r="J1006" s="11">
        <f t="shared" si="353"/>
        <v>0</v>
      </c>
      <c r="K1006" s="11">
        <f t="shared" si="353"/>
        <v>0</v>
      </c>
      <c r="L1006" s="11">
        <f t="shared" si="353"/>
        <v>0</v>
      </c>
      <c r="M1006" s="11">
        <f t="shared" si="353"/>
        <v>0</v>
      </c>
      <c r="N1006" s="11">
        <f t="shared" si="353"/>
        <v>0</v>
      </c>
      <c r="O1006" s="11">
        <f>SUBTOTAL(9,O1007:O1035)</f>
        <v>0</v>
      </c>
    </row>
    <row r="1007" spans="1:15" s="57" customFormat="1" hidden="1">
      <c r="A1007" s="50">
        <f t="shared" si="345"/>
        <v>3</v>
      </c>
      <c r="B1007" s="156"/>
      <c r="C1007" s="158" t="s">
        <v>26</v>
      </c>
      <c r="D1007" s="56"/>
      <c r="E1007" s="11">
        <f>SUBTOTAL(9,E1008:E1026)</f>
        <v>0</v>
      </c>
      <c r="F1007" s="11">
        <f t="shared" ref="F1007:O1007" si="354">SUBTOTAL(9,F1008:F1026)</f>
        <v>0</v>
      </c>
      <c r="G1007" s="11">
        <f t="shared" si="354"/>
        <v>0</v>
      </c>
      <c r="H1007" s="11">
        <f t="shared" si="354"/>
        <v>0</v>
      </c>
      <c r="I1007" s="11">
        <f t="shared" si="354"/>
        <v>0</v>
      </c>
      <c r="J1007" s="11">
        <f t="shared" si="354"/>
        <v>0</v>
      </c>
      <c r="K1007" s="11">
        <f t="shared" si="354"/>
        <v>0</v>
      </c>
      <c r="L1007" s="11">
        <f t="shared" si="354"/>
        <v>0</v>
      </c>
      <c r="M1007" s="11">
        <f t="shared" si="354"/>
        <v>0</v>
      </c>
      <c r="N1007" s="11">
        <f t="shared" si="354"/>
        <v>0</v>
      </c>
      <c r="O1007" s="11">
        <f t="shared" si="354"/>
        <v>0</v>
      </c>
    </row>
    <row r="1008" spans="1:15" s="57" customFormat="1" hidden="1">
      <c r="A1008" s="50">
        <f t="shared" si="345"/>
        <v>3</v>
      </c>
      <c r="B1008" s="150"/>
      <c r="C1008" s="161" t="s">
        <v>770</v>
      </c>
      <c r="D1008" s="56"/>
      <c r="E1008" s="11">
        <f>SUBTOTAL(9,E1009:E1018)</f>
        <v>0</v>
      </c>
      <c r="F1008" s="11">
        <f t="shared" ref="F1008:O1008" si="355">SUBTOTAL(9,F1009:F1018)</f>
        <v>0</v>
      </c>
      <c r="G1008" s="11">
        <f t="shared" si="355"/>
        <v>0</v>
      </c>
      <c r="H1008" s="11">
        <f t="shared" si="355"/>
        <v>0</v>
      </c>
      <c r="I1008" s="11">
        <f t="shared" si="355"/>
        <v>0</v>
      </c>
      <c r="J1008" s="11">
        <f t="shared" si="355"/>
        <v>0</v>
      </c>
      <c r="K1008" s="11">
        <f t="shared" si="355"/>
        <v>0</v>
      </c>
      <c r="L1008" s="11">
        <f t="shared" si="355"/>
        <v>0</v>
      </c>
      <c r="M1008" s="11">
        <f t="shared" si="355"/>
        <v>0</v>
      </c>
      <c r="N1008" s="11">
        <f t="shared" si="355"/>
        <v>0</v>
      </c>
      <c r="O1008" s="11">
        <f t="shared" si="355"/>
        <v>0</v>
      </c>
    </row>
    <row r="1009" spans="1:15" s="57" customFormat="1" ht="25.5" hidden="1">
      <c r="A1009" s="50">
        <f t="shared" si="345"/>
        <v>3</v>
      </c>
      <c r="B1009" s="150"/>
      <c r="C1009" s="160" t="s">
        <v>771</v>
      </c>
      <c r="D1009" s="58" t="s">
        <v>2</v>
      </c>
      <c r="E1009" s="11">
        <f>SUBTOTAL(9,E1010:E1011)</f>
        <v>0</v>
      </c>
      <c r="F1009" s="11">
        <f t="shared" ref="F1009:O1009" si="356">SUBTOTAL(9,F1010:F1011)</f>
        <v>0</v>
      </c>
      <c r="G1009" s="11">
        <f t="shared" si="356"/>
        <v>0</v>
      </c>
      <c r="H1009" s="11">
        <f t="shared" si="356"/>
        <v>0</v>
      </c>
      <c r="I1009" s="11">
        <f t="shared" si="356"/>
        <v>0</v>
      </c>
      <c r="J1009" s="11">
        <f t="shared" si="356"/>
        <v>0</v>
      </c>
      <c r="K1009" s="11">
        <f t="shared" si="356"/>
        <v>0</v>
      </c>
      <c r="L1009" s="11">
        <f t="shared" si="356"/>
        <v>0</v>
      </c>
      <c r="M1009" s="11">
        <f t="shared" si="356"/>
        <v>0</v>
      </c>
      <c r="N1009" s="11">
        <f t="shared" si="356"/>
        <v>0</v>
      </c>
      <c r="O1009" s="11">
        <f t="shared" si="356"/>
        <v>0</v>
      </c>
    </row>
    <row r="1010" spans="1:15" s="57" customFormat="1" ht="25.5" hidden="1">
      <c r="A1010" s="50">
        <f t="shared" si="345"/>
        <v>3</v>
      </c>
      <c r="B1010" s="150"/>
      <c r="C1010" s="260" t="s">
        <v>772</v>
      </c>
      <c r="D1010" s="58" t="s">
        <v>302</v>
      </c>
      <c r="E1010" s="51"/>
      <c r="F1010" s="51"/>
      <c r="G1010" s="51"/>
      <c r="H1010" s="51"/>
      <c r="I1010" s="51"/>
      <c r="J1010" s="52">
        <f>H1010+I1010</f>
        <v>0</v>
      </c>
      <c r="K1010" s="51"/>
      <c r="L1010" s="51"/>
      <c r="M1010" s="52">
        <f>K1010+L1010</f>
        <v>0</v>
      </c>
      <c r="N1010" s="51"/>
      <c r="O1010" s="52">
        <f>M1010+N1010</f>
        <v>0</v>
      </c>
    </row>
    <row r="1011" spans="1:15" s="57" customFormat="1" ht="25.5" hidden="1">
      <c r="A1011" s="50">
        <f t="shared" si="345"/>
        <v>3</v>
      </c>
      <c r="B1011" s="150"/>
      <c r="C1011" s="260" t="s">
        <v>773</v>
      </c>
      <c r="D1011" s="58" t="s">
        <v>304</v>
      </c>
      <c r="E1011" s="51"/>
      <c r="F1011" s="51"/>
      <c r="G1011" s="51"/>
      <c r="H1011" s="51"/>
      <c r="I1011" s="51"/>
      <c r="J1011" s="52">
        <f>H1011+I1011</f>
        <v>0</v>
      </c>
      <c r="K1011" s="51"/>
      <c r="L1011" s="51"/>
      <c r="M1011" s="52">
        <f>K1011+L1011</f>
        <v>0</v>
      </c>
      <c r="N1011" s="51"/>
      <c r="O1011" s="52">
        <f>M1011+N1011</f>
        <v>0</v>
      </c>
    </row>
    <row r="1012" spans="1:15" s="57" customFormat="1" hidden="1">
      <c r="A1012" s="50">
        <f t="shared" si="345"/>
        <v>3</v>
      </c>
      <c r="B1012" s="150"/>
      <c r="C1012" s="258" t="s">
        <v>42</v>
      </c>
      <c r="D1012" s="59" t="s">
        <v>3</v>
      </c>
      <c r="E1012" s="51"/>
      <c r="F1012" s="51"/>
      <c r="G1012" s="51"/>
      <c r="H1012" s="51"/>
      <c r="I1012" s="51"/>
      <c r="J1012" s="52">
        <f>H1012+I1012</f>
        <v>0</v>
      </c>
      <c r="K1012" s="51"/>
      <c r="L1012" s="51"/>
      <c r="M1012" s="52">
        <f>K1012+L1012</f>
        <v>0</v>
      </c>
      <c r="N1012" s="51"/>
      <c r="O1012" s="52">
        <f>M1012+N1012</f>
        <v>0</v>
      </c>
    </row>
    <row r="1013" spans="1:15" s="57" customFormat="1" hidden="1">
      <c r="A1013" s="50">
        <f t="shared" si="345"/>
        <v>3</v>
      </c>
      <c r="B1013" s="150"/>
      <c r="C1013" s="259" t="s">
        <v>449</v>
      </c>
      <c r="D1013" s="117" t="s">
        <v>446</v>
      </c>
      <c r="E1013" s="11">
        <f>SUBTOTAL(9,E1014:E1017)</f>
        <v>0</v>
      </c>
      <c r="F1013" s="11">
        <f>SUBTOTAL(9,F1014:F1017)</f>
        <v>0</v>
      </c>
      <c r="G1013" s="11">
        <f>SUBTOTAL(9,G1014:G1017)</f>
        <v>0</v>
      </c>
      <c r="H1013" s="11">
        <f>SUBTOTAL(9,H1014:H1017)</f>
        <v>0</v>
      </c>
      <c r="I1013" s="11">
        <f t="shared" ref="I1013:N1013" si="357">SUBTOTAL(9,I1014:I1017)</f>
        <v>0</v>
      </c>
      <c r="J1013" s="11">
        <f t="shared" si="357"/>
        <v>0</v>
      </c>
      <c r="K1013" s="11">
        <f t="shared" si="357"/>
        <v>0</v>
      </c>
      <c r="L1013" s="11">
        <f t="shared" si="357"/>
        <v>0</v>
      </c>
      <c r="M1013" s="11">
        <f t="shared" si="357"/>
        <v>0</v>
      </c>
      <c r="N1013" s="11">
        <f t="shared" si="357"/>
        <v>0</v>
      </c>
      <c r="O1013" s="11">
        <f>SUBTOTAL(9,O1014:O1017)</f>
        <v>0</v>
      </c>
    </row>
    <row r="1014" spans="1:15" s="57" customFormat="1" ht="25.5" hidden="1">
      <c r="A1014" s="50">
        <f t="shared" si="345"/>
        <v>3</v>
      </c>
      <c r="B1014" s="150"/>
      <c r="C1014" s="260" t="s">
        <v>153</v>
      </c>
      <c r="D1014" s="60" t="s">
        <v>37</v>
      </c>
      <c r="E1014" s="51"/>
      <c r="F1014" s="51"/>
      <c r="G1014" s="51"/>
      <c r="H1014" s="51"/>
      <c r="I1014" s="51"/>
      <c r="J1014" s="52">
        <f t="shared" ref="J1014:J1026" si="358">H1014+I1014</f>
        <v>0</v>
      </c>
      <c r="K1014" s="51"/>
      <c r="L1014" s="51"/>
      <c r="M1014" s="52">
        <f t="shared" ref="M1014:M1026" si="359">K1014+L1014</f>
        <v>0</v>
      </c>
      <c r="N1014" s="51"/>
      <c r="O1014" s="52">
        <f t="shared" ref="O1014:O1026" si="360">M1014+N1014</f>
        <v>0</v>
      </c>
    </row>
    <row r="1015" spans="1:15" hidden="1">
      <c r="A1015" s="50">
        <f t="shared" si="345"/>
        <v>3</v>
      </c>
      <c r="B1015" s="150"/>
      <c r="C1015" s="260" t="s">
        <v>155</v>
      </c>
      <c r="D1015" s="60" t="s">
        <v>39</v>
      </c>
      <c r="E1015" s="51"/>
      <c r="F1015" s="51"/>
      <c r="G1015" s="51"/>
      <c r="H1015" s="51"/>
      <c r="I1015" s="51"/>
      <c r="J1015" s="52">
        <f t="shared" si="358"/>
        <v>0</v>
      </c>
      <c r="K1015" s="51"/>
      <c r="L1015" s="51"/>
      <c r="M1015" s="52">
        <f t="shared" si="359"/>
        <v>0</v>
      </c>
      <c r="N1015" s="51"/>
      <c r="O1015" s="52">
        <f t="shared" si="360"/>
        <v>0</v>
      </c>
    </row>
    <row r="1016" spans="1:15" ht="25.5" hidden="1">
      <c r="A1016" s="50">
        <f t="shared" si="345"/>
        <v>3</v>
      </c>
      <c r="B1016" s="150"/>
      <c r="C1016" s="260" t="s">
        <v>156</v>
      </c>
      <c r="D1016" s="60" t="s">
        <v>40</v>
      </c>
      <c r="E1016" s="51"/>
      <c r="F1016" s="51"/>
      <c r="G1016" s="51"/>
      <c r="H1016" s="51"/>
      <c r="I1016" s="51"/>
      <c r="J1016" s="52">
        <f t="shared" si="358"/>
        <v>0</v>
      </c>
      <c r="K1016" s="51"/>
      <c r="L1016" s="51"/>
      <c r="M1016" s="52">
        <f t="shared" si="359"/>
        <v>0</v>
      </c>
      <c r="N1016" s="51"/>
      <c r="O1016" s="52">
        <f t="shared" si="360"/>
        <v>0</v>
      </c>
    </row>
    <row r="1017" spans="1:15" ht="25.5" hidden="1">
      <c r="A1017" s="50">
        <f t="shared" si="345"/>
        <v>3</v>
      </c>
      <c r="B1017" s="150"/>
      <c r="C1017" s="260" t="s">
        <v>157</v>
      </c>
      <c r="D1017" s="60" t="s">
        <v>41</v>
      </c>
      <c r="E1017" s="51"/>
      <c r="F1017" s="51"/>
      <c r="G1017" s="51"/>
      <c r="H1017" s="51"/>
      <c r="I1017" s="51"/>
      <c r="J1017" s="52">
        <f t="shared" si="358"/>
        <v>0</v>
      </c>
      <c r="K1017" s="51"/>
      <c r="L1017" s="51"/>
      <c r="M1017" s="52">
        <f t="shared" si="359"/>
        <v>0</v>
      </c>
      <c r="N1017" s="51"/>
      <c r="O1017" s="52">
        <f t="shared" si="360"/>
        <v>0</v>
      </c>
    </row>
    <row r="1018" spans="1:15" hidden="1">
      <c r="A1018" s="50">
        <f t="shared" si="345"/>
        <v>3</v>
      </c>
      <c r="B1018" s="150"/>
      <c r="C1018" s="160" t="s">
        <v>158</v>
      </c>
      <c r="D1018" s="60" t="s">
        <v>4</v>
      </c>
      <c r="E1018" s="51"/>
      <c r="F1018" s="51"/>
      <c r="G1018" s="51"/>
      <c r="H1018" s="51"/>
      <c r="I1018" s="51"/>
      <c r="J1018" s="52">
        <f t="shared" si="358"/>
        <v>0</v>
      </c>
      <c r="K1018" s="51"/>
      <c r="L1018" s="51"/>
      <c r="M1018" s="52">
        <f t="shared" si="359"/>
        <v>0</v>
      </c>
      <c r="N1018" s="51"/>
      <c r="O1018" s="52">
        <f t="shared" si="360"/>
        <v>0</v>
      </c>
    </row>
    <row r="1019" spans="1:15" hidden="1">
      <c r="A1019" s="50">
        <f t="shared" si="345"/>
        <v>3</v>
      </c>
      <c r="B1019" s="150"/>
      <c r="C1019" s="159" t="s">
        <v>19</v>
      </c>
      <c r="D1019" s="59" t="s">
        <v>5</v>
      </c>
      <c r="E1019" s="51"/>
      <c r="F1019" s="51"/>
      <c r="G1019" s="51"/>
      <c r="H1019" s="51"/>
      <c r="I1019" s="51"/>
      <c r="J1019" s="52">
        <f t="shared" si="358"/>
        <v>0</v>
      </c>
      <c r="K1019" s="51"/>
      <c r="L1019" s="51"/>
      <c r="M1019" s="52">
        <f t="shared" si="359"/>
        <v>0</v>
      </c>
      <c r="N1019" s="51"/>
      <c r="O1019" s="52">
        <f t="shared" si="360"/>
        <v>0</v>
      </c>
    </row>
    <row r="1020" spans="1:15" hidden="1">
      <c r="A1020" s="50">
        <f t="shared" si="345"/>
        <v>3</v>
      </c>
      <c r="B1020" s="150"/>
      <c r="C1020" s="162" t="s">
        <v>450</v>
      </c>
      <c r="D1020" s="118" t="s">
        <v>173</v>
      </c>
      <c r="E1020" s="51"/>
      <c r="F1020" s="51"/>
      <c r="G1020" s="51"/>
      <c r="H1020" s="51"/>
      <c r="I1020" s="51"/>
      <c r="J1020" s="52">
        <f t="shared" si="358"/>
        <v>0</v>
      </c>
      <c r="K1020" s="51"/>
      <c r="L1020" s="51"/>
      <c r="M1020" s="52">
        <f t="shared" si="359"/>
        <v>0</v>
      </c>
      <c r="N1020" s="51"/>
      <c r="O1020" s="52">
        <f t="shared" si="360"/>
        <v>0</v>
      </c>
    </row>
    <row r="1021" spans="1:15" hidden="1">
      <c r="A1021" s="50">
        <f t="shared" si="345"/>
        <v>3</v>
      </c>
      <c r="B1021" s="153"/>
      <c r="C1021" s="163" t="s">
        <v>29</v>
      </c>
      <c r="D1021" s="136" t="s">
        <v>6</v>
      </c>
      <c r="E1021" s="51"/>
      <c r="F1021" s="51"/>
      <c r="G1021" s="51"/>
      <c r="H1021" s="51"/>
      <c r="I1021" s="51"/>
      <c r="J1021" s="52">
        <f t="shared" si="358"/>
        <v>0</v>
      </c>
      <c r="K1021" s="51"/>
      <c r="L1021" s="51"/>
      <c r="M1021" s="52">
        <f t="shared" si="359"/>
        <v>0</v>
      </c>
      <c r="N1021" s="51"/>
      <c r="O1021" s="52">
        <f t="shared" si="360"/>
        <v>0</v>
      </c>
    </row>
    <row r="1022" spans="1:15" hidden="1">
      <c r="A1022" s="50">
        <f t="shared" si="345"/>
        <v>3</v>
      </c>
      <c r="B1022" s="153"/>
      <c r="C1022" s="163" t="s">
        <v>21</v>
      </c>
      <c r="D1022" s="137" t="s">
        <v>8</v>
      </c>
      <c r="E1022" s="51"/>
      <c r="F1022" s="51"/>
      <c r="G1022" s="51"/>
      <c r="H1022" s="51"/>
      <c r="I1022" s="51"/>
      <c r="J1022" s="52">
        <f>H1022+I1022</f>
        <v>0</v>
      </c>
      <c r="K1022" s="51"/>
      <c r="L1022" s="51"/>
      <c r="M1022" s="52">
        <f>K1022+L1022</f>
        <v>0</v>
      </c>
      <c r="N1022" s="51"/>
      <c r="O1022" s="52">
        <f t="shared" si="360"/>
        <v>0</v>
      </c>
    </row>
    <row r="1023" spans="1:15" hidden="1">
      <c r="A1023" s="50">
        <f t="shared" si="345"/>
        <v>3</v>
      </c>
      <c r="B1023" s="153"/>
      <c r="C1023" s="163" t="s">
        <v>526</v>
      </c>
      <c r="D1023" s="137" t="s">
        <v>31</v>
      </c>
      <c r="E1023" s="51"/>
      <c r="F1023" s="51"/>
      <c r="G1023" s="51"/>
      <c r="H1023" s="51"/>
      <c r="I1023" s="51"/>
      <c r="J1023" s="52">
        <f t="shared" si="358"/>
        <v>0</v>
      </c>
      <c r="K1023" s="51"/>
      <c r="L1023" s="51"/>
      <c r="M1023" s="52">
        <f t="shared" si="359"/>
        <v>0</v>
      </c>
      <c r="N1023" s="51"/>
      <c r="O1023" s="52">
        <f t="shared" si="360"/>
        <v>0</v>
      </c>
    </row>
    <row r="1024" spans="1:15" hidden="1">
      <c r="A1024" s="50">
        <f t="shared" si="345"/>
        <v>3</v>
      </c>
      <c r="B1024" s="153"/>
      <c r="C1024" s="163" t="s">
        <v>558</v>
      </c>
      <c r="D1024" s="137" t="s">
        <v>559</v>
      </c>
      <c r="E1024" s="51"/>
      <c r="F1024" s="51"/>
      <c r="G1024" s="51"/>
      <c r="H1024" s="51"/>
      <c r="I1024" s="51"/>
      <c r="J1024" s="52">
        <f t="shared" si="358"/>
        <v>0</v>
      </c>
      <c r="K1024" s="51"/>
      <c r="L1024" s="51"/>
      <c r="M1024" s="52">
        <f t="shared" si="359"/>
        <v>0</v>
      </c>
      <c r="N1024" s="51"/>
      <c r="O1024" s="52">
        <f t="shared" si="360"/>
        <v>0</v>
      </c>
    </row>
    <row r="1025" spans="1:15" ht="25.5" hidden="1">
      <c r="A1025" s="50">
        <f t="shared" si="345"/>
        <v>3</v>
      </c>
      <c r="B1025" s="153"/>
      <c r="C1025" s="163" t="s">
        <v>528</v>
      </c>
      <c r="D1025" s="136" t="s">
        <v>9</v>
      </c>
      <c r="E1025" s="51"/>
      <c r="F1025" s="51"/>
      <c r="G1025" s="51"/>
      <c r="H1025" s="51"/>
      <c r="I1025" s="51"/>
      <c r="J1025" s="52">
        <f t="shared" si="358"/>
        <v>0</v>
      </c>
      <c r="K1025" s="51"/>
      <c r="L1025" s="51"/>
      <c r="M1025" s="52">
        <f t="shared" si="359"/>
        <v>0</v>
      </c>
      <c r="N1025" s="51"/>
      <c r="O1025" s="52">
        <f t="shared" si="360"/>
        <v>0</v>
      </c>
    </row>
    <row r="1026" spans="1:15" ht="25.5" hidden="1">
      <c r="A1026" s="50">
        <f t="shared" si="345"/>
        <v>3</v>
      </c>
      <c r="B1026" s="153"/>
      <c r="C1026" s="163" t="s">
        <v>30</v>
      </c>
      <c r="D1026" s="136" t="s">
        <v>10</v>
      </c>
      <c r="E1026" s="51"/>
      <c r="F1026" s="51"/>
      <c r="G1026" s="51"/>
      <c r="H1026" s="51"/>
      <c r="I1026" s="51"/>
      <c r="J1026" s="52">
        <f t="shared" si="358"/>
        <v>0</v>
      </c>
      <c r="K1026" s="51"/>
      <c r="L1026" s="51"/>
      <c r="M1026" s="52">
        <f t="shared" si="359"/>
        <v>0</v>
      </c>
      <c r="N1026" s="51"/>
      <c r="O1026" s="52">
        <f t="shared" si="360"/>
        <v>0</v>
      </c>
    </row>
    <row r="1027" spans="1:15" hidden="1">
      <c r="A1027" s="50">
        <f t="shared" si="345"/>
        <v>3</v>
      </c>
      <c r="B1027" s="153"/>
      <c r="C1027" s="165" t="s">
        <v>451</v>
      </c>
      <c r="D1027" s="138" t="s">
        <v>93</v>
      </c>
      <c r="E1027" s="11">
        <f>SUBTOTAL(9,E1028:E1029)</f>
        <v>0</v>
      </c>
      <c r="F1027" s="11">
        <f>SUBTOTAL(9,F1028:F1029)</f>
        <v>0</v>
      </c>
      <c r="G1027" s="11">
        <f>SUBTOTAL(9,G1028:G1029)</f>
        <v>0</v>
      </c>
      <c r="H1027" s="11">
        <f>SUBTOTAL(9,H1028:H1029)</f>
        <v>0</v>
      </c>
      <c r="I1027" s="11">
        <f t="shared" ref="I1027:N1027" si="361">SUBTOTAL(9,I1028:I1029)</f>
        <v>0</v>
      </c>
      <c r="J1027" s="11">
        <f t="shared" si="361"/>
        <v>0</v>
      </c>
      <c r="K1027" s="11">
        <f t="shared" si="361"/>
        <v>0</v>
      </c>
      <c r="L1027" s="11">
        <f t="shared" si="361"/>
        <v>0</v>
      </c>
      <c r="M1027" s="11">
        <f t="shared" si="361"/>
        <v>0</v>
      </c>
      <c r="N1027" s="11">
        <f t="shared" si="361"/>
        <v>0</v>
      </c>
      <c r="O1027" s="11">
        <f>SUBTOTAL(9,O1028:O1029)</f>
        <v>0</v>
      </c>
    </row>
    <row r="1028" spans="1:15" hidden="1">
      <c r="A1028" s="50">
        <f t="shared" si="345"/>
        <v>3</v>
      </c>
      <c r="B1028" s="153"/>
      <c r="C1028" s="166" t="s">
        <v>452</v>
      </c>
      <c r="D1028" s="138" t="s">
        <v>453</v>
      </c>
      <c r="E1028" s="51"/>
      <c r="F1028" s="51"/>
      <c r="G1028" s="51"/>
      <c r="H1028" s="51"/>
      <c r="I1028" s="51"/>
      <c r="J1028" s="52">
        <f>H1028+I1028</f>
        <v>0</v>
      </c>
      <c r="K1028" s="51"/>
      <c r="L1028" s="51"/>
      <c r="M1028" s="52">
        <f>K1028+L1028</f>
        <v>0</v>
      </c>
      <c r="N1028" s="51"/>
      <c r="O1028" s="52">
        <f>M1028+N1028</f>
        <v>0</v>
      </c>
    </row>
    <row r="1029" spans="1:15" hidden="1">
      <c r="A1029" s="50">
        <f t="shared" si="345"/>
        <v>3</v>
      </c>
      <c r="B1029" s="153"/>
      <c r="C1029" s="166" t="s">
        <v>454</v>
      </c>
      <c r="D1029" s="138" t="s">
        <v>455</v>
      </c>
      <c r="E1029" s="51"/>
      <c r="F1029" s="51"/>
      <c r="G1029" s="51"/>
      <c r="H1029" s="51"/>
      <c r="I1029" s="51"/>
      <c r="J1029" s="52">
        <f>H1029+I1029</f>
        <v>0</v>
      </c>
      <c r="K1029" s="51"/>
      <c r="L1029" s="51"/>
      <c r="M1029" s="52">
        <f>K1029+L1029</f>
        <v>0</v>
      </c>
      <c r="N1029" s="51"/>
      <c r="O1029" s="52">
        <f>M1029+N1029</f>
        <v>0</v>
      </c>
    </row>
    <row r="1030" spans="1:15" hidden="1">
      <c r="A1030" s="50">
        <f t="shared" si="345"/>
        <v>3</v>
      </c>
      <c r="B1030" s="156"/>
      <c r="C1030" s="158" t="s">
        <v>32</v>
      </c>
      <c r="D1030" s="136"/>
      <c r="E1030" s="11">
        <f>SUBTOTAL(9,E1031:E1035)</f>
        <v>0</v>
      </c>
      <c r="F1030" s="11">
        <f>SUBTOTAL(9,F1031:F1035)</f>
        <v>0</v>
      </c>
      <c r="G1030" s="11">
        <f>SUBTOTAL(9,G1031:G1035)</f>
        <v>0</v>
      </c>
      <c r="H1030" s="11">
        <f>SUBTOTAL(9,H1031:H1035)</f>
        <v>0</v>
      </c>
      <c r="I1030" s="11">
        <f t="shared" ref="I1030:N1030" si="362">SUBTOTAL(9,I1031:I1035)</f>
        <v>0</v>
      </c>
      <c r="J1030" s="11">
        <f t="shared" si="362"/>
        <v>0</v>
      </c>
      <c r="K1030" s="11">
        <f t="shared" si="362"/>
        <v>0</v>
      </c>
      <c r="L1030" s="11">
        <f t="shared" si="362"/>
        <v>0</v>
      </c>
      <c r="M1030" s="11">
        <f t="shared" si="362"/>
        <v>0</v>
      </c>
      <c r="N1030" s="11">
        <f t="shared" si="362"/>
        <v>0</v>
      </c>
      <c r="O1030" s="11">
        <f>SUBTOTAL(9,O1031:O1035)</f>
        <v>0</v>
      </c>
    </row>
    <row r="1031" spans="1:15" hidden="1">
      <c r="A1031" s="50">
        <f t="shared" si="345"/>
        <v>3</v>
      </c>
      <c r="B1031" s="153"/>
      <c r="C1031" s="163" t="s">
        <v>70</v>
      </c>
      <c r="D1031" s="137" t="s">
        <v>71</v>
      </c>
      <c r="E1031" s="51"/>
      <c r="F1031" s="51"/>
      <c r="G1031" s="51"/>
      <c r="H1031" s="51"/>
      <c r="I1031" s="51"/>
      <c r="J1031" s="52">
        <f>H1031+I1031</f>
        <v>0</v>
      </c>
      <c r="K1031" s="51"/>
      <c r="L1031" s="51"/>
      <c r="M1031" s="52">
        <f>K1031+L1031</f>
        <v>0</v>
      </c>
      <c r="N1031" s="51"/>
      <c r="O1031" s="52">
        <f>M1031+N1031</f>
        <v>0</v>
      </c>
    </row>
    <row r="1032" spans="1:15" hidden="1">
      <c r="A1032" s="50">
        <f t="shared" si="345"/>
        <v>3</v>
      </c>
      <c r="B1032" s="153"/>
      <c r="C1032" s="163" t="s">
        <v>72</v>
      </c>
      <c r="D1032" s="137" t="s">
        <v>73</v>
      </c>
      <c r="E1032" s="51"/>
      <c r="F1032" s="51"/>
      <c r="G1032" s="51"/>
      <c r="H1032" s="51"/>
      <c r="I1032" s="51"/>
      <c r="J1032" s="52">
        <f>H1032+I1032</f>
        <v>0</v>
      </c>
      <c r="K1032" s="51"/>
      <c r="L1032" s="51"/>
      <c r="M1032" s="52">
        <f>K1032+L1032</f>
        <v>0</v>
      </c>
      <c r="N1032" s="51"/>
      <c r="O1032" s="52">
        <f>M1032+N1032</f>
        <v>0</v>
      </c>
    </row>
    <row r="1033" spans="1:15" hidden="1">
      <c r="A1033" s="50">
        <f t="shared" si="345"/>
        <v>3</v>
      </c>
      <c r="B1033" s="153"/>
      <c r="C1033" s="163" t="s">
        <v>74</v>
      </c>
      <c r="D1033" s="137" t="s">
        <v>75</v>
      </c>
      <c r="E1033" s="51"/>
      <c r="F1033" s="51"/>
      <c r="G1033" s="51"/>
      <c r="H1033" s="51"/>
      <c r="I1033" s="51"/>
      <c r="J1033" s="52">
        <f>H1033+I1033</f>
        <v>0</v>
      </c>
      <c r="K1033" s="51"/>
      <c r="L1033" s="51"/>
      <c r="M1033" s="52">
        <f>K1033+L1033</f>
        <v>0</v>
      </c>
      <c r="N1033" s="51"/>
      <c r="O1033" s="52">
        <f>M1033+N1033</f>
        <v>0</v>
      </c>
    </row>
    <row r="1034" spans="1:15" hidden="1">
      <c r="A1034" s="50">
        <f t="shared" si="345"/>
        <v>3</v>
      </c>
      <c r="B1034" s="153"/>
      <c r="C1034" s="163" t="s">
        <v>76</v>
      </c>
      <c r="D1034" s="137" t="s">
        <v>77</v>
      </c>
      <c r="E1034" s="51"/>
      <c r="F1034" s="51"/>
      <c r="G1034" s="51"/>
      <c r="H1034" s="51"/>
      <c r="I1034" s="51"/>
      <c r="J1034" s="52">
        <f>H1034+I1034</f>
        <v>0</v>
      </c>
      <c r="K1034" s="51"/>
      <c r="L1034" s="51"/>
      <c r="M1034" s="52">
        <f>K1034+L1034</f>
        <v>0</v>
      </c>
      <c r="N1034" s="51"/>
      <c r="O1034" s="52">
        <f>M1034+N1034</f>
        <v>0</v>
      </c>
    </row>
    <row r="1035" spans="1:15" hidden="1">
      <c r="A1035" s="50">
        <f t="shared" si="345"/>
        <v>3</v>
      </c>
      <c r="B1035" s="153"/>
      <c r="C1035" s="163" t="s">
        <v>12</v>
      </c>
      <c r="D1035" s="137" t="s">
        <v>28</v>
      </c>
      <c r="E1035" s="51"/>
      <c r="F1035" s="51"/>
      <c r="G1035" s="51"/>
      <c r="H1035" s="51"/>
      <c r="I1035" s="51"/>
      <c r="J1035" s="52">
        <f>H1035+I1035</f>
        <v>0</v>
      </c>
      <c r="K1035" s="51"/>
      <c r="L1035" s="51"/>
      <c r="M1035" s="52">
        <f>K1035+L1035</f>
        <v>0</v>
      </c>
      <c r="N1035" s="51"/>
      <c r="O1035" s="52">
        <f>M1035+N1035</f>
        <v>0</v>
      </c>
    </row>
    <row r="1036" spans="1:15" hidden="1">
      <c r="A1036" s="77">
        <f>A1037</f>
        <v>3</v>
      </c>
      <c r="B1036" s="153"/>
      <c r="C1036" s="155"/>
      <c r="D1036" s="137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</row>
    <row r="1037" spans="1:15" hidden="1">
      <c r="A1037" s="105">
        <f>MIN(A1038:A1043)</f>
        <v>3</v>
      </c>
      <c r="B1037" s="153"/>
      <c r="C1037" s="157" t="s">
        <v>36</v>
      </c>
      <c r="D1037" s="137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</row>
    <row r="1038" spans="1:15" hidden="1">
      <c r="A1038" s="50">
        <f t="shared" ref="A1038:A1043" si="363">IF(MAX(E1038:P1038)=0,IF(MIN(E1038:P1038)=0,3,2),2)</f>
        <v>3</v>
      </c>
      <c r="B1038" s="153"/>
      <c r="C1038" s="155" t="s">
        <v>34</v>
      </c>
      <c r="D1038" s="137"/>
      <c r="E1038" s="62">
        <f>SUM(E1039:E1040)</f>
        <v>0</v>
      </c>
      <c r="F1038" s="62">
        <f>SUM(F1039:F1040)</f>
        <v>0</v>
      </c>
      <c r="G1038" s="62">
        <f>SUM(G1039:G1040)</f>
        <v>0</v>
      </c>
      <c r="H1038" s="62">
        <f>SUM(H1039:H1040)</f>
        <v>0</v>
      </c>
      <c r="I1038" s="62">
        <f t="shared" ref="I1038:N1038" si="364">SUM(I1039:I1040)</f>
        <v>0</v>
      </c>
      <c r="J1038" s="62">
        <f t="shared" si="364"/>
        <v>0</v>
      </c>
      <c r="K1038" s="62">
        <f t="shared" si="364"/>
        <v>0</v>
      </c>
      <c r="L1038" s="62">
        <f t="shared" si="364"/>
        <v>0</v>
      </c>
      <c r="M1038" s="62">
        <f t="shared" si="364"/>
        <v>0</v>
      </c>
      <c r="N1038" s="62">
        <f t="shared" si="364"/>
        <v>0</v>
      </c>
      <c r="O1038" s="62">
        <f>SUM(O1039:O1040)</f>
        <v>0</v>
      </c>
    </row>
    <row r="1039" spans="1:15" s="57" customFormat="1" hidden="1">
      <c r="A1039" s="50">
        <f t="shared" si="363"/>
        <v>3</v>
      </c>
      <c r="B1039" s="153"/>
      <c r="C1039" s="167" t="s">
        <v>80</v>
      </c>
      <c r="D1039" s="137"/>
      <c r="E1039" s="51"/>
      <c r="F1039" s="51"/>
      <c r="G1039" s="51"/>
      <c r="H1039" s="51"/>
      <c r="I1039" s="51"/>
      <c r="J1039" s="52">
        <f>H1039+I1039</f>
        <v>0</v>
      </c>
      <c r="K1039" s="51"/>
      <c r="L1039" s="51"/>
      <c r="M1039" s="52">
        <f>K1039+L1039</f>
        <v>0</v>
      </c>
      <c r="N1039" s="51"/>
      <c r="O1039" s="52">
        <f>M1039+N1039</f>
        <v>0</v>
      </c>
    </row>
    <row r="1040" spans="1:15" s="57" customFormat="1" hidden="1">
      <c r="A1040" s="50">
        <f t="shared" si="363"/>
        <v>3</v>
      </c>
      <c r="B1040" s="153"/>
      <c r="C1040" s="167" t="s">
        <v>81</v>
      </c>
      <c r="D1040" s="137"/>
      <c r="E1040" s="51"/>
      <c r="F1040" s="51"/>
      <c r="G1040" s="51"/>
      <c r="H1040" s="51"/>
      <c r="I1040" s="51"/>
      <c r="J1040" s="52">
        <f>H1040+I1040</f>
        <v>0</v>
      </c>
      <c r="K1040" s="51"/>
      <c r="L1040" s="51"/>
      <c r="M1040" s="52">
        <f>K1040+L1040</f>
        <v>0</v>
      </c>
      <c r="N1040" s="51"/>
      <c r="O1040" s="52">
        <f>M1040+N1040</f>
        <v>0</v>
      </c>
    </row>
    <row r="1041" spans="1:15" s="57" customFormat="1" hidden="1">
      <c r="A1041" s="50">
        <f t="shared" si="363"/>
        <v>3</v>
      </c>
      <c r="B1041" s="153"/>
      <c r="C1041" s="155" t="s">
        <v>35</v>
      </c>
      <c r="D1041" s="137"/>
      <c r="E1041" s="62">
        <f>SUM(E1042:E1043)</f>
        <v>0</v>
      </c>
      <c r="F1041" s="62">
        <f>SUM(F1042:F1043)</f>
        <v>0</v>
      </c>
      <c r="G1041" s="62">
        <f>SUM(G1042:G1043)</f>
        <v>0</v>
      </c>
      <c r="H1041" s="62">
        <f>SUM(H1042:H1043)</f>
        <v>0</v>
      </c>
      <c r="I1041" s="62">
        <f t="shared" ref="I1041:N1041" si="365">SUM(I1042:I1043)</f>
        <v>0</v>
      </c>
      <c r="J1041" s="62">
        <f t="shared" si="365"/>
        <v>0</v>
      </c>
      <c r="K1041" s="62">
        <f t="shared" si="365"/>
        <v>0</v>
      </c>
      <c r="L1041" s="62">
        <f t="shared" si="365"/>
        <v>0</v>
      </c>
      <c r="M1041" s="62">
        <f t="shared" si="365"/>
        <v>0</v>
      </c>
      <c r="N1041" s="62">
        <f t="shared" si="365"/>
        <v>0</v>
      </c>
      <c r="O1041" s="62">
        <f>SUM(O1042:O1043)</f>
        <v>0</v>
      </c>
    </row>
    <row r="1042" spans="1:15" s="57" customFormat="1" hidden="1">
      <c r="A1042" s="50">
        <f t="shared" si="363"/>
        <v>3</v>
      </c>
      <c r="B1042" s="153"/>
      <c r="C1042" s="167" t="s">
        <v>84</v>
      </c>
      <c r="D1042" s="137"/>
      <c r="E1042" s="51"/>
      <c r="F1042" s="51"/>
      <c r="G1042" s="51"/>
      <c r="H1042" s="51"/>
      <c r="I1042" s="51"/>
      <c r="J1042" s="52">
        <f>H1042+I1042</f>
        <v>0</v>
      </c>
      <c r="K1042" s="51"/>
      <c r="L1042" s="51"/>
      <c r="M1042" s="52">
        <f>K1042+L1042</f>
        <v>0</v>
      </c>
      <c r="N1042" s="51"/>
      <c r="O1042" s="52">
        <f>M1042+N1042</f>
        <v>0</v>
      </c>
    </row>
    <row r="1043" spans="1:15" s="57" customFormat="1" hidden="1">
      <c r="A1043" s="50">
        <f t="shared" si="363"/>
        <v>3</v>
      </c>
      <c r="B1043" s="153"/>
      <c r="C1043" s="167" t="s">
        <v>85</v>
      </c>
      <c r="D1043" s="137"/>
      <c r="E1043" s="51"/>
      <c r="F1043" s="51"/>
      <c r="G1043" s="51"/>
      <c r="H1043" s="51"/>
      <c r="I1043" s="51"/>
      <c r="J1043" s="52">
        <f>H1043+I1043</f>
        <v>0</v>
      </c>
      <c r="K1043" s="51"/>
      <c r="L1043" s="51"/>
      <c r="M1043" s="52">
        <f>K1043+L1043</f>
        <v>0</v>
      </c>
      <c r="N1043" s="51"/>
      <c r="O1043" s="52">
        <f>M1043+N1043</f>
        <v>0</v>
      </c>
    </row>
    <row r="1044" spans="1:15" s="57" customFormat="1" hidden="1">
      <c r="A1044" s="77">
        <f>A1045</f>
        <v>3</v>
      </c>
      <c r="B1044" s="172"/>
      <c r="C1044" s="156"/>
      <c r="D1044" s="140"/>
      <c r="E1044" s="76"/>
      <c r="F1044" s="76"/>
      <c r="G1044" s="76"/>
      <c r="H1044" s="76"/>
      <c r="I1044" s="76"/>
      <c r="J1044" s="76"/>
      <c r="K1044" s="76"/>
      <c r="L1044" s="76"/>
      <c r="M1044" s="76"/>
      <c r="N1044" s="76"/>
      <c r="O1044" s="76"/>
    </row>
    <row r="1045" spans="1:15" s="57" customFormat="1" hidden="1">
      <c r="A1045" s="105">
        <f>MIN(A1046:A1107)</f>
        <v>3</v>
      </c>
      <c r="B1045" s="172"/>
      <c r="C1045" s="174" t="s">
        <v>59</v>
      </c>
      <c r="D1045" s="140"/>
      <c r="E1045" s="76"/>
      <c r="F1045" s="76"/>
      <c r="G1045" s="76"/>
      <c r="H1045" s="76"/>
      <c r="I1045" s="76"/>
      <c r="J1045" s="76"/>
      <c r="K1045" s="76"/>
      <c r="L1045" s="76"/>
      <c r="M1045" s="76"/>
      <c r="N1045" s="76"/>
      <c r="O1045" s="76"/>
    </row>
    <row r="1046" spans="1:15" s="57" customFormat="1" hidden="1">
      <c r="A1046" s="50">
        <f t="shared" ref="A1046:A1099" si="366">IF(MAX(E1046:P1046)=0,IF(MIN(E1046:P1046)=0,3,2),2)</f>
        <v>3</v>
      </c>
      <c r="B1046" s="145"/>
      <c r="C1046" s="146" t="s">
        <v>25</v>
      </c>
      <c r="D1046" s="56"/>
      <c r="E1046" s="11">
        <f>SUBTOTAL(9,E1047:E1099)</f>
        <v>0</v>
      </c>
      <c r="F1046" s="11">
        <f>SUBTOTAL(9,F1047:F1099)</f>
        <v>0</v>
      </c>
      <c r="G1046" s="11">
        <f>SUBTOTAL(9,G1047:G1099)</f>
        <v>0</v>
      </c>
      <c r="H1046" s="11">
        <f>SUBTOTAL(9,H1047:H1099)</f>
        <v>0</v>
      </c>
      <c r="I1046" s="11">
        <f t="shared" ref="I1046:N1046" si="367">SUBTOTAL(9,I1047:I1099)</f>
        <v>0</v>
      </c>
      <c r="J1046" s="11">
        <f t="shared" si="367"/>
        <v>0</v>
      </c>
      <c r="K1046" s="11">
        <f t="shared" si="367"/>
        <v>0</v>
      </c>
      <c r="L1046" s="11">
        <f t="shared" si="367"/>
        <v>0</v>
      </c>
      <c r="M1046" s="11">
        <f t="shared" si="367"/>
        <v>0</v>
      </c>
      <c r="N1046" s="11">
        <f t="shared" si="367"/>
        <v>0</v>
      </c>
      <c r="O1046" s="11">
        <f>SUBTOTAL(9,O1047:O1099)</f>
        <v>0</v>
      </c>
    </row>
    <row r="1047" spans="1:15" s="57" customFormat="1" hidden="1">
      <c r="A1047" s="50">
        <f t="shared" si="366"/>
        <v>3</v>
      </c>
      <c r="B1047" s="145" t="s">
        <v>14</v>
      </c>
      <c r="C1047" s="146" t="s">
        <v>125</v>
      </c>
      <c r="D1047" s="56"/>
      <c r="E1047" s="11">
        <f>SUBTOTAL(9,E1048:E1069)</f>
        <v>0</v>
      </c>
      <c r="F1047" s="11">
        <f>SUBTOTAL(9,F1048:F1069)</f>
        <v>0</v>
      </c>
      <c r="G1047" s="11">
        <f>SUBTOTAL(9,G1048:G1069)</f>
        <v>0</v>
      </c>
      <c r="H1047" s="11">
        <f>SUBTOTAL(9,H1048:H1069)</f>
        <v>0</v>
      </c>
      <c r="I1047" s="11">
        <f t="shared" ref="I1047:N1047" si="368">SUBTOTAL(9,I1048:I1069)</f>
        <v>0</v>
      </c>
      <c r="J1047" s="11">
        <f t="shared" si="368"/>
        <v>0</v>
      </c>
      <c r="K1047" s="11">
        <f t="shared" si="368"/>
        <v>0</v>
      </c>
      <c r="L1047" s="11">
        <f t="shared" si="368"/>
        <v>0</v>
      </c>
      <c r="M1047" s="11">
        <f t="shared" si="368"/>
        <v>0</v>
      </c>
      <c r="N1047" s="11">
        <f t="shared" si="368"/>
        <v>0</v>
      </c>
      <c r="O1047" s="11">
        <f>SUBTOTAL(9,O1048:O1069)</f>
        <v>0</v>
      </c>
    </row>
    <row r="1048" spans="1:15" s="57" customFormat="1" hidden="1">
      <c r="A1048" s="50">
        <f t="shared" si="366"/>
        <v>3</v>
      </c>
      <c r="B1048" s="147"/>
      <c r="C1048" s="146" t="s">
        <v>126</v>
      </c>
      <c r="D1048" s="56"/>
      <c r="E1048" s="11">
        <f>SUBTOTAL(9,E1049:E1058)</f>
        <v>0</v>
      </c>
      <c r="F1048" s="11">
        <f>SUBTOTAL(9,F1049:F1058)</f>
        <v>0</v>
      </c>
      <c r="G1048" s="11">
        <f>SUBTOTAL(9,G1049:G1058)</f>
        <v>0</v>
      </c>
      <c r="H1048" s="11">
        <f>SUBTOTAL(9,H1049:H1058)</f>
        <v>0</v>
      </c>
      <c r="I1048" s="11">
        <f t="shared" ref="I1048:N1048" si="369">SUBTOTAL(9,I1049:I1058)</f>
        <v>0</v>
      </c>
      <c r="J1048" s="11">
        <f t="shared" si="369"/>
        <v>0</v>
      </c>
      <c r="K1048" s="11">
        <f t="shared" si="369"/>
        <v>0</v>
      </c>
      <c r="L1048" s="11">
        <f t="shared" si="369"/>
        <v>0</v>
      </c>
      <c r="M1048" s="11">
        <f t="shared" si="369"/>
        <v>0</v>
      </c>
      <c r="N1048" s="11">
        <f t="shared" si="369"/>
        <v>0</v>
      </c>
      <c r="O1048" s="11">
        <f>SUBTOTAL(9,O1049:O1058)</f>
        <v>0</v>
      </c>
    </row>
    <row r="1049" spans="1:15" s="57" customFormat="1" ht="25.5" hidden="1">
      <c r="A1049" s="50">
        <f t="shared" si="366"/>
        <v>3</v>
      </c>
      <c r="B1049" s="148"/>
      <c r="C1049" s="149" t="s">
        <v>127</v>
      </c>
      <c r="D1049" s="58" t="s">
        <v>2</v>
      </c>
      <c r="E1049" s="11">
        <f>SUBTOTAL(9,E1050:E1051)</f>
        <v>0</v>
      </c>
      <c r="F1049" s="11">
        <f>SUBTOTAL(9,F1050:F1051)</f>
        <v>0</v>
      </c>
      <c r="G1049" s="11">
        <f>SUBTOTAL(9,G1050:G1051)</f>
        <v>0</v>
      </c>
      <c r="H1049" s="11">
        <f>SUBTOTAL(9,H1050:H1051)</f>
        <v>0</v>
      </c>
      <c r="I1049" s="11">
        <f t="shared" ref="I1049:N1049" si="370">SUBTOTAL(9,I1050:I1051)</f>
        <v>0</v>
      </c>
      <c r="J1049" s="11">
        <f t="shared" si="370"/>
        <v>0</v>
      </c>
      <c r="K1049" s="11">
        <f t="shared" si="370"/>
        <v>0</v>
      </c>
      <c r="L1049" s="11">
        <f t="shared" si="370"/>
        <v>0</v>
      </c>
      <c r="M1049" s="11">
        <f t="shared" si="370"/>
        <v>0</v>
      </c>
      <c r="N1049" s="11">
        <f t="shared" si="370"/>
        <v>0</v>
      </c>
      <c r="O1049" s="11">
        <f>SUBTOTAL(9,O1050:O1051)</f>
        <v>0</v>
      </c>
    </row>
    <row r="1050" spans="1:15" s="57" customFormat="1" ht="25.5" hidden="1">
      <c r="A1050" s="50">
        <f t="shared" si="366"/>
        <v>3</v>
      </c>
      <c r="B1050" s="148"/>
      <c r="C1050" s="149" t="s">
        <v>303</v>
      </c>
      <c r="D1050" s="58" t="s">
        <v>302</v>
      </c>
      <c r="E1050" s="51"/>
      <c r="F1050" s="51"/>
      <c r="G1050" s="51"/>
      <c r="H1050" s="51"/>
      <c r="I1050" s="51"/>
      <c r="J1050" s="52">
        <f>H1050+I1050</f>
        <v>0</v>
      </c>
      <c r="K1050" s="51"/>
      <c r="L1050" s="51"/>
      <c r="M1050" s="52">
        <f>K1050+L1050</f>
        <v>0</v>
      </c>
      <c r="N1050" s="51"/>
      <c r="O1050" s="52">
        <f>M1050+N1050</f>
        <v>0</v>
      </c>
    </row>
    <row r="1051" spans="1:15" s="57" customFormat="1" ht="25.5" hidden="1">
      <c r="A1051" s="50">
        <f t="shared" si="366"/>
        <v>3</v>
      </c>
      <c r="B1051" s="148"/>
      <c r="C1051" s="149" t="s">
        <v>305</v>
      </c>
      <c r="D1051" s="58" t="s">
        <v>304</v>
      </c>
      <c r="E1051" s="51"/>
      <c r="F1051" s="51"/>
      <c r="G1051" s="51"/>
      <c r="H1051" s="51"/>
      <c r="I1051" s="51"/>
      <c r="J1051" s="52">
        <f>H1051+I1051</f>
        <v>0</v>
      </c>
      <c r="K1051" s="51"/>
      <c r="L1051" s="51"/>
      <c r="M1051" s="52">
        <f>K1051+L1051</f>
        <v>0</v>
      </c>
      <c r="N1051" s="51"/>
      <c r="O1051" s="52">
        <f>M1051+N1051</f>
        <v>0</v>
      </c>
    </row>
    <row r="1052" spans="1:15" s="57" customFormat="1" hidden="1">
      <c r="A1052" s="50">
        <f t="shared" si="366"/>
        <v>3</v>
      </c>
      <c r="B1052" s="150"/>
      <c r="C1052" s="151" t="s">
        <v>128</v>
      </c>
      <c r="D1052" s="59" t="s">
        <v>3</v>
      </c>
      <c r="E1052" s="51"/>
      <c r="F1052" s="51"/>
      <c r="G1052" s="51"/>
      <c r="H1052" s="51"/>
      <c r="I1052" s="51"/>
      <c r="J1052" s="52">
        <f>H1052+I1052</f>
        <v>0</v>
      </c>
      <c r="K1052" s="51"/>
      <c r="L1052" s="51"/>
      <c r="M1052" s="52">
        <f>K1052+L1052</f>
        <v>0</v>
      </c>
      <c r="N1052" s="51"/>
      <c r="O1052" s="52">
        <f>M1052+N1052</f>
        <v>0</v>
      </c>
    </row>
    <row r="1053" spans="1:15" s="57" customFormat="1" hidden="1">
      <c r="A1053" s="50">
        <f t="shared" si="366"/>
        <v>3</v>
      </c>
      <c r="B1053" s="150"/>
      <c r="C1053" s="152" t="s">
        <v>445</v>
      </c>
      <c r="D1053" s="117" t="s">
        <v>446</v>
      </c>
      <c r="E1053" s="11">
        <f>SUBTOTAL(9,E1054:E1057)</f>
        <v>0</v>
      </c>
      <c r="F1053" s="11">
        <f>SUBTOTAL(9,F1054:F1057)</f>
        <v>0</v>
      </c>
      <c r="G1053" s="11">
        <f>SUBTOTAL(9,G1054:G1057)</f>
        <v>0</v>
      </c>
      <c r="H1053" s="11">
        <f>SUBTOTAL(9,H1054:H1057)</f>
        <v>0</v>
      </c>
      <c r="I1053" s="11">
        <f t="shared" ref="I1053:N1053" si="371">SUBTOTAL(9,I1054:I1057)</f>
        <v>0</v>
      </c>
      <c r="J1053" s="11">
        <f t="shared" si="371"/>
        <v>0</v>
      </c>
      <c r="K1053" s="11">
        <f t="shared" si="371"/>
        <v>0</v>
      </c>
      <c r="L1053" s="11">
        <f t="shared" si="371"/>
        <v>0</v>
      </c>
      <c r="M1053" s="11">
        <f t="shared" si="371"/>
        <v>0</v>
      </c>
      <c r="N1053" s="11">
        <f t="shared" si="371"/>
        <v>0</v>
      </c>
      <c r="O1053" s="11">
        <f>SUBTOTAL(9,O1054:O1057)</f>
        <v>0</v>
      </c>
    </row>
    <row r="1054" spans="1:15" s="57" customFormat="1" ht="25.5" hidden="1">
      <c r="A1054" s="50">
        <f t="shared" si="366"/>
        <v>3</v>
      </c>
      <c r="B1054" s="150"/>
      <c r="C1054" s="149" t="s">
        <v>129</v>
      </c>
      <c r="D1054" s="60" t="s">
        <v>37</v>
      </c>
      <c r="E1054" s="51"/>
      <c r="F1054" s="51"/>
      <c r="G1054" s="51"/>
      <c r="H1054" s="51"/>
      <c r="I1054" s="51"/>
      <c r="J1054" s="52">
        <f>H1054+I1054</f>
        <v>0</v>
      </c>
      <c r="K1054" s="51"/>
      <c r="L1054" s="51"/>
      <c r="M1054" s="52">
        <f>K1054+L1054</f>
        <v>0</v>
      </c>
      <c r="N1054" s="51"/>
      <c r="O1054" s="52">
        <f>M1054+N1054</f>
        <v>0</v>
      </c>
    </row>
    <row r="1055" spans="1:15" s="57" customFormat="1" hidden="1">
      <c r="A1055" s="50">
        <f t="shared" si="366"/>
        <v>3</v>
      </c>
      <c r="B1055" s="150"/>
      <c r="C1055" s="149" t="s">
        <v>131</v>
      </c>
      <c r="D1055" s="60" t="s">
        <v>39</v>
      </c>
      <c r="E1055" s="51"/>
      <c r="F1055" s="51"/>
      <c r="G1055" s="51"/>
      <c r="H1055" s="51"/>
      <c r="I1055" s="51"/>
      <c r="J1055" s="52">
        <f>H1055+I1055</f>
        <v>0</v>
      </c>
      <c r="K1055" s="51"/>
      <c r="L1055" s="51"/>
      <c r="M1055" s="52">
        <f>K1055+L1055</f>
        <v>0</v>
      </c>
      <c r="N1055" s="51"/>
      <c r="O1055" s="52">
        <f>M1055+N1055</f>
        <v>0</v>
      </c>
    </row>
    <row r="1056" spans="1:15" s="57" customFormat="1" hidden="1">
      <c r="A1056" s="50">
        <f t="shared" si="366"/>
        <v>3</v>
      </c>
      <c r="B1056" s="150"/>
      <c r="C1056" s="149" t="s">
        <v>132</v>
      </c>
      <c r="D1056" s="60" t="s">
        <v>40</v>
      </c>
      <c r="E1056" s="51"/>
      <c r="F1056" s="51"/>
      <c r="G1056" s="51"/>
      <c r="H1056" s="51"/>
      <c r="I1056" s="51"/>
      <c r="J1056" s="52">
        <f>H1056+I1056</f>
        <v>0</v>
      </c>
      <c r="K1056" s="51"/>
      <c r="L1056" s="51"/>
      <c r="M1056" s="52">
        <f>K1056+L1056</f>
        <v>0</v>
      </c>
      <c r="N1056" s="51"/>
      <c r="O1056" s="52">
        <f>M1056+N1056</f>
        <v>0</v>
      </c>
    </row>
    <row r="1057" spans="1:15" s="57" customFormat="1" ht="25.5" hidden="1">
      <c r="A1057" s="50">
        <f t="shared" si="366"/>
        <v>3</v>
      </c>
      <c r="B1057" s="150"/>
      <c r="C1057" s="149" t="s">
        <v>133</v>
      </c>
      <c r="D1057" s="60" t="s">
        <v>41</v>
      </c>
      <c r="E1057" s="51"/>
      <c r="F1057" s="51"/>
      <c r="G1057" s="51"/>
      <c r="H1057" s="51"/>
      <c r="I1057" s="51"/>
      <c r="J1057" s="52">
        <f>H1057+I1057</f>
        <v>0</v>
      </c>
      <c r="K1057" s="51"/>
      <c r="L1057" s="51"/>
      <c r="M1057" s="52">
        <f>K1057+L1057</f>
        <v>0</v>
      </c>
      <c r="N1057" s="51"/>
      <c r="O1057" s="52">
        <f>M1057+N1057</f>
        <v>0</v>
      </c>
    </row>
    <row r="1058" spans="1:15" s="57" customFormat="1" hidden="1">
      <c r="A1058" s="50">
        <f t="shared" si="366"/>
        <v>3</v>
      </c>
      <c r="B1058" s="150"/>
      <c r="C1058" s="149" t="s">
        <v>447</v>
      </c>
      <c r="D1058" s="60" t="s">
        <v>4</v>
      </c>
      <c r="E1058" s="51"/>
      <c r="F1058" s="51"/>
      <c r="G1058" s="51"/>
      <c r="H1058" s="51"/>
      <c r="I1058" s="51"/>
      <c r="J1058" s="52">
        <f>H1058+I1058</f>
        <v>0</v>
      </c>
      <c r="K1058" s="51"/>
      <c r="L1058" s="51"/>
      <c r="M1058" s="52">
        <f>K1058+L1058</f>
        <v>0</v>
      </c>
      <c r="N1058" s="51"/>
      <c r="O1058" s="52">
        <f>M1058+N1058</f>
        <v>0</v>
      </c>
    </row>
    <row r="1059" spans="1:15" s="57" customFormat="1" hidden="1">
      <c r="A1059" s="50">
        <f t="shared" si="366"/>
        <v>3</v>
      </c>
      <c r="B1059" s="147"/>
      <c r="C1059" s="146" t="s">
        <v>134</v>
      </c>
      <c r="D1059" s="56"/>
      <c r="E1059" s="11">
        <f>SUBTOTAL(9,E1060:E1063)</f>
        <v>0</v>
      </c>
      <c r="F1059" s="11">
        <f>SUBTOTAL(9,F1060:F1063)</f>
        <v>0</v>
      </c>
      <c r="G1059" s="11">
        <f>SUBTOTAL(9,G1060:G1063)</f>
        <v>0</v>
      </c>
      <c r="H1059" s="11">
        <f>SUBTOTAL(9,H1060:H1063)</f>
        <v>0</v>
      </c>
      <c r="I1059" s="11">
        <f t="shared" ref="I1059:N1059" si="372">SUBTOTAL(9,I1060:I1063)</f>
        <v>0</v>
      </c>
      <c r="J1059" s="11">
        <f t="shared" si="372"/>
        <v>0</v>
      </c>
      <c r="K1059" s="11">
        <f t="shared" si="372"/>
        <v>0</v>
      </c>
      <c r="L1059" s="11">
        <f t="shared" si="372"/>
        <v>0</v>
      </c>
      <c r="M1059" s="11">
        <f t="shared" si="372"/>
        <v>0</v>
      </c>
      <c r="N1059" s="11">
        <f t="shared" si="372"/>
        <v>0</v>
      </c>
      <c r="O1059" s="11">
        <f>SUBTOTAL(9,O1060:O1063)</f>
        <v>0</v>
      </c>
    </row>
    <row r="1060" spans="1:15" s="57" customFormat="1" hidden="1">
      <c r="A1060" s="50">
        <f t="shared" si="366"/>
        <v>3</v>
      </c>
      <c r="B1060" s="150"/>
      <c r="C1060" s="151" t="s">
        <v>135</v>
      </c>
      <c r="D1060" s="59" t="s">
        <v>5</v>
      </c>
      <c r="E1060" s="51"/>
      <c r="F1060" s="51"/>
      <c r="G1060" s="51"/>
      <c r="H1060" s="51"/>
      <c r="I1060" s="51"/>
      <c r="J1060" s="52">
        <f>H1060+I1060</f>
        <v>0</v>
      </c>
      <c r="K1060" s="51"/>
      <c r="L1060" s="51"/>
      <c r="M1060" s="52">
        <f>K1060+L1060</f>
        <v>0</v>
      </c>
      <c r="N1060" s="51"/>
      <c r="O1060" s="52">
        <f>M1060+N1060</f>
        <v>0</v>
      </c>
    </row>
    <row r="1061" spans="1:15" s="57" customFormat="1" hidden="1">
      <c r="A1061" s="50">
        <f t="shared" si="366"/>
        <v>3</v>
      </c>
      <c r="B1061" s="150"/>
      <c r="C1061" s="154" t="s">
        <v>448</v>
      </c>
      <c r="D1061" s="118" t="s">
        <v>173</v>
      </c>
      <c r="E1061" s="51"/>
      <c r="F1061" s="51"/>
      <c r="G1061" s="51"/>
      <c r="H1061" s="51"/>
      <c r="I1061" s="51"/>
      <c r="J1061" s="52">
        <f>H1061+I1061</f>
        <v>0</v>
      </c>
      <c r="K1061" s="51"/>
      <c r="L1061" s="51"/>
      <c r="M1061" s="52">
        <f>K1061+L1061</f>
        <v>0</v>
      </c>
      <c r="N1061" s="51"/>
      <c r="O1061" s="52">
        <f>M1061+N1061</f>
        <v>0</v>
      </c>
    </row>
    <row r="1062" spans="1:15" s="57" customFormat="1" hidden="1">
      <c r="A1062" s="50">
        <f t="shared" si="366"/>
        <v>3</v>
      </c>
      <c r="B1062" s="153"/>
      <c r="C1062" s="155" t="s">
        <v>557</v>
      </c>
      <c r="D1062" s="137" t="s">
        <v>8</v>
      </c>
      <c r="E1062" s="51"/>
      <c r="F1062" s="51"/>
      <c r="G1062" s="51"/>
      <c r="H1062" s="51"/>
      <c r="I1062" s="51"/>
      <c r="J1062" s="52">
        <f>H1062+I1062</f>
        <v>0</v>
      </c>
      <c r="K1062" s="51"/>
      <c r="L1062" s="51"/>
      <c r="M1062" s="52">
        <f>K1062+L1062</f>
        <v>0</v>
      </c>
      <c r="N1062" s="51"/>
      <c r="O1062" s="52">
        <f>M1062+N1062</f>
        <v>0</v>
      </c>
    </row>
    <row r="1063" spans="1:15" s="57" customFormat="1" ht="25.5" hidden="1">
      <c r="A1063" s="50">
        <f t="shared" si="366"/>
        <v>3</v>
      </c>
      <c r="B1063" s="153"/>
      <c r="C1063" s="155" t="s">
        <v>139</v>
      </c>
      <c r="D1063" s="136" t="s">
        <v>10</v>
      </c>
      <c r="E1063" s="51"/>
      <c r="F1063" s="51"/>
      <c r="G1063" s="51"/>
      <c r="H1063" s="51"/>
      <c r="I1063" s="51"/>
      <c r="J1063" s="52">
        <f>H1063+I1063</f>
        <v>0</v>
      </c>
      <c r="K1063" s="51"/>
      <c r="L1063" s="51"/>
      <c r="M1063" s="52">
        <f>K1063+L1063</f>
        <v>0</v>
      </c>
      <c r="N1063" s="51"/>
      <c r="O1063" s="52">
        <f>M1063+N1063</f>
        <v>0</v>
      </c>
    </row>
    <row r="1064" spans="1:15" s="57" customFormat="1" hidden="1">
      <c r="A1064" s="50">
        <f t="shared" si="366"/>
        <v>3</v>
      </c>
      <c r="B1064" s="156"/>
      <c r="C1064" s="157" t="s">
        <v>140</v>
      </c>
      <c r="D1064" s="136"/>
      <c r="E1064" s="11">
        <f>SUBTOTAL(9,E1065:E1069)</f>
        <v>0</v>
      </c>
      <c r="F1064" s="11">
        <f>SUBTOTAL(9,F1065:F1069)</f>
        <v>0</v>
      </c>
      <c r="G1064" s="11">
        <f>SUBTOTAL(9,G1065:G1069)</f>
        <v>0</v>
      </c>
      <c r="H1064" s="11">
        <f>SUBTOTAL(9,H1065:H1069)</f>
        <v>0</v>
      </c>
      <c r="I1064" s="11">
        <f t="shared" ref="I1064:N1064" si="373">SUBTOTAL(9,I1065:I1069)</f>
        <v>0</v>
      </c>
      <c r="J1064" s="11">
        <f t="shared" si="373"/>
        <v>0</v>
      </c>
      <c r="K1064" s="11">
        <f t="shared" si="373"/>
        <v>0</v>
      </c>
      <c r="L1064" s="11">
        <f t="shared" si="373"/>
        <v>0</v>
      </c>
      <c r="M1064" s="11">
        <f t="shared" si="373"/>
        <v>0</v>
      </c>
      <c r="N1064" s="11">
        <f t="shared" si="373"/>
        <v>0</v>
      </c>
      <c r="O1064" s="11">
        <f>SUBTOTAL(9,O1065:O1069)</f>
        <v>0</v>
      </c>
    </row>
    <row r="1065" spans="1:15" s="57" customFormat="1" hidden="1">
      <c r="A1065" s="50">
        <f t="shared" si="366"/>
        <v>3</v>
      </c>
      <c r="B1065" s="153"/>
      <c r="C1065" s="155" t="s">
        <v>141</v>
      </c>
      <c r="D1065" s="137" t="s">
        <v>71</v>
      </c>
      <c r="E1065" s="51"/>
      <c r="F1065" s="51"/>
      <c r="G1065" s="51"/>
      <c r="H1065" s="51"/>
      <c r="I1065" s="51"/>
      <c r="J1065" s="52">
        <f>H1065+I1065</f>
        <v>0</v>
      </c>
      <c r="K1065" s="51"/>
      <c r="L1065" s="51"/>
      <c r="M1065" s="52">
        <f>K1065+L1065</f>
        <v>0</v>
      </c>
      <c r="N1065" s="51"/>
      <c r="O1065" s="52">
        <f>M1065+N1065</f>
        <v>0</v>
      </c>
    </row>
    <row r="1066" spans="1:15" s="57" customFormat="1" hidden="1">
      <c r="A1066" s="50">
        <f t="shared" si="366"/>
        <v>3</v>
      </c>
      <c r="B1066" s="153"/>
      <c r="C1066" s="155" t="s">
        <v>142</v>
      </c>
      <c r="D1066" s="137" t="s">
        <v>73</v>
      </c>
      <c r="E1066" s="51"/>
      <c r="F1066" s="51"/>
      <c r="G1066" s="51"/>
      <c r="H1066" s="51"/>
      <c r="I1066" s="51"/>
      <c r="J1066" s="52">
        <f>H1066+I1066</f>
        <v>0</v>
      </c>
      <c r="K1066" s="51"/>
      <c r="L1066" s="51"/>
      <c r="M1066" s="52">
        <f>K1066+L1066</f>
        <v>0</v>
      </c>
      <c r="N1066" s="51"/>
      <c r="O1066" s="52">
        <f>M1066+N1066</f>
        <v>0</v>
      </c>
    </row>
    <row r="1067" spans="1:15" s="57" customFormat="1" hidden="1">
      <c r="A1067" s="50">
        <f t="shared" si="366"/>
        <v>3</v>
      </c>
      <c r="B1067" s="153"/>
      <c r="C1067" s="155" t="s">
        <v>143</v>
      </c>
      <c r="D1067" s="137" t="s">
        <v>75</v>
      </c>
      <c r="E1067" s="51"/>
      <c r="F1067" s="51"/>
      <c r="G1067" s="51"/>
      <c r="H1067" s="51"/>
      <c r="I1067" s="51"/>
      <c r="J1067" s="52">
        <f>H1067+I1067</f>
        <v>0</v>
      </c>
      <c r="K1067" s="51"/>
      <c r="L1067" s="51"/>
      <c r="M1067" s="52">
        <f>K1067+L1067</f>
        <v>0</v>
      </c>
      <c r="N1067" s="51"/>
      <c r="O1067" s="52">
        <f>M1067+N1067</f>
        <v>0</v>
      </c>
    </row>
    <row r="1068" spans="1:15" s="57" customFormat="1" hidden="1">
      <c r="A1068" s="50">
        <f t="shared" si="366"/>
        <v>3</v>
      </c>
      <c r="B1068" s="153"/>
      <c r="C1068" s="155" t="s">
        <v>144</v>
      </c>
      <c r="D1068" s="137" t="s">
        <v>77</v>
      </c>
      <c r="E1068" s="51"/>
      <c r="F1068" s="51"/>
      <c r="G1068" s="51"/>
      <c r="H1068" s="51"/>
      <c r="I1068" s="51"/>
      <c r="J1068" s="52">
        <f>H1068+I1068</f>
        <v>0</v>
      </c>
      <c r="K1068" s="51"/>
      <c r="L1068" s="51"/>
      <c r="M1068" s="52">
        <f>K1068+L1068</f>
        <v>0</v>
      </c>
      <c r="N1068" s="51"/>
      <c r="O1068" s="52">
        <f>M1068+N1068</f>
        <v>0</v>
      </c>
    </row>
    <row r="1069" spans="1:15" s="57" customFormat="1" hidden="1">
      <c r="A1069" s="50">
        <f t="shared" si="366"/>
        <v>3</v>
      </c>
      <c r="B1069" s="153"/>
      <c r="C1069" s="155" t="s">
        <v>145</v>
      </c>
      <c r="D1069" s="137" t="s">
        <v>28</v>
      </c>
      <c r="E1069" s="51"/>
      <c r="F1069" s="51"/>
      <c r="G1069" s="51"/>
      <c r="H1069" s="51"/>
      <c r="I1069" s="51"/>
      <c r="J1069" s="52">
        <f>H1069+I1069</f>
        <v>0</v>
      </c>
      <c r="K1069" s="51"/>
      <c r="L1069" s="51"/>
      <c r="M1069" s="52">
        <f>K1069+L1069</f>
        <v>0</v>
      </c>
      <c r="N1069" s="51"/>
      <c r="O1069" s="52">
        <f>M1069+N1069</f>
        <v>0</v>
      </c>
    </row>
    <row r="1070" spans="1:15" s="57" customFormat="1" hidden="1">
      <c r="A1070" s="50">
        <f t="shared" si="366"/>
        <v>3</v>
      </c>
      <c r="B1070" s="145" t="s">
        <v>146</v>
      </c>
      <c r="C1070" s="157" t="s">
        <v>147</v>
      </c>
      <c r="D1070" s="56"/>
      <c r="E1070" s="11">
        <f>SUBTOTAL(9,E1071:E1099)</f>
        <v>0</v>
      </c>
      <c r="F1070" s="11">
        <f>SUBTOTAL(9,F1071:F1099)</f>
        <v>0</v>
      </c>
      <c r="G1070" s="11">
        <f>SUBTOTAL(9,G1071:G1099)</f>
        <v>0</v>
      </c>
      <c r="H1070" s="11">
        <f>SUBTOTAL(9,H1071:H1099)</f>
        <v>0</v>
      </c>
      <c r="I1070" s="11">
        <f t="shared" ref="I1070:N1070" si="374">SUBTOTAL(9,I1071:I1099)</f>
        <v>0</v>
      </c>
      <c r="J1070" s="11">
        <f t="shared" si="374"/>
        <v>0</v>
      </c>
      <c r="K1070" s="11">
        <f t="shared" si="374"/>
        <v>0</v>
      </c>
      <c r="L1070" s="11">
        <f t="shared" si="374"/>
        <v>0</v>
      </c>
      <c r="M1070" s="11">
        <f t="shared" si="374"/>
        <v>0</v>
      </c>
      <c r="N1070" s="11">
        <f t="shared" si="374"/>
        <v>0</v>
      </c>
      <c r="O1070" s="11">
        <f>SUBTOTAL(9,O1071:O1099)</f>
        <v>0</v>
      </c>
    </row>
    <row r="1071" spans="1:15" s="57" customFormat="1" hidden="1">
      <c r="A1071" s="50">
        <f t="shared" si="366"/>
        <v>3</v>
      </c>
      <c r="B1071" s="156"/>
      <c r="C1071" s="158" t="s">
        <v>26</v>
      </c>
      <c r="D1071" s="56"/>
      <c r="E1071" s="11">
        <f>SUBTOTAL(9,E1072:E1090)</f>
        <v>0</v>
      </c>
      <c r="F1071" s="11">
        <f t="shared" ref="F1071:O1071" si="375">SUBTOTAL(9,F1072:F1090)</f>
        <v>0</v>
      </c>
      <c r="G1071" s="11">
        <f t="shared" si="375"/>
        <v>0</v>
      </c>
      <c r="H1071" s="11">
        <f t="shared" si="375"/>
        <v>0</v>
      </c>
      <c r="I1071" s="11">
        <f t="shared" si="375"/>
        <v>0</v>
      </c>
      <c r="J1071" s="11">
        <f t="shared" si="375"/>
        <v>0</v>
      </c>
      <c r="K1071" s="11">
        <f t="shared" si="375"/>
        <v>0</v>
      </c>
      <c r="L1071" s="11">
        <f t="shared" si="375"/>
        <v>0</v>
      </c>
      <c r="M1071" s="11">
        <f t="shared" si="375"/>
        <v>0</v>
      </c>
      <c r="N1071" s="11">
        <f t="shared" si="375"/>
        <v>0</v>
      </c>
      <c r="O1071" s="11">
        <f t="shared" si="375"/>
        <v>0</v>
      </c>
    </row>
    <row r="1072" spans="1:15" s="57" customFormat="1" hidden="1">
      <c r="A1072" s="50">
        <f t="shared" si="366"/>
        <v>3</v>
      </c>
      <c r="B1072" s="150"/>
      <c r="C1072" s="161" t="s">
        <v>770</v>
      </c>
      <c r="D1072" s="56"/>
      <c r="E1072" s="11">
        <f>SUBTOTAL(9,E1073:E1082)</f>
        <v>0</v>
      </c>
      <c r="F1072" s="11">
        <f t="shared" ref="F1072:O1072" si="376">SUBTOTAL(9,F1073:F1082)</f>
        <v>0</v>
      </c>
      <c r="G1072" s="11">
        <f t="shared" si="376"/>
        <v>0</v>
      </c>
      <c r="H1072" s="11">
        <f t="shared" si="376"/>
        <v>0</v>
      </c>
      <c r="I1072" s="11">
        <f t="shared" si="376"/>
        <v>0</v>
      </c>
      <c r="J1072" s="11">
        <f t="shared" si="376"/>
        <v>0</v>
      </c>
      <c r="K1072" s="11">
        <f t="shared" si="376"/>
        <v>0</v>
      </c>
      <c r="L1072" s="11">
        <f t="shared" si="376"/>
        <v>0</v>
      </c>
      <c r="M1072" s="11">
        <f t="shared" si="376"/>
        <v>0</v>
      </c>
      <c r="N1072" s="11">
        <f t="shared" si="376"/>
        <v>0</v>
      </c>
      <c r="O1072" s="11">
        <f t="shared" si="376"/>
        <v>0</v>
      </c>
    </row>
    <row r="1073" spans="1:15" s="57" customFormat="1" ht="25.5" hidden="1">
      <c r="A1073" s="50">
        <f t="shared" si="366"/>
        <v>3</v>
      </c>
      <c r="B1073" s="150"/>
      <c r="C1073" s="160" t="s">
        <v>771</v>
      </c>
      <c r="D1073" s="58" t="s">
        <v>2</v>
      </c>
      <c r="E1073" s="11">
        <f>SUBTOTAL(9,E1074:E1075)</f>
        <v>0</v>
      </c>
      <c r="F1073" s="11">
        <f t="shared" ref="F1073:O1073" si="377">SUBTOTAL(9,F1074:F1075)</f>
        <v>0</v>
      </c>
      <c r="G1073" s="11">
        <f t="shared" si="377"/>
        <v>0</v>
      </c>
      <c r="H1073" s="11">
        <f t="shared" si="377"/>
        <v>0</v>
      </c>
      <c r="I1073" s="11">
        <f t="shared" si="377"/>
        <v>0</v>
      </c>
      <c r="J1073" s="11">
        <f t="shared" si="377"/>
        <v>0</v>
      </c>
      <c r="K1073" s="11">
        <f t="shared" si="377"/>
        <v>0</v>
      </c>
      <c r="L1073" s="11">
        <f t="shared" si="377"/>
        <v>0</v>
      </c>
      <c r="M1073" s="11">
        <f t="shared" si="377"/>
        <v>0</v>
      </c>
      <c r="N1073" s="11">
        <f t="shared" si="377"/>
        <v>0</v>
      </c>
      <c r="O1073" s="11">
        <f t="shared" si="377"/>
        <v>0</v>
      </c>
    </row>
    <row r="1074" spans="1:15" s="57" customFormat="1" ht="25.5" hidden="1">
      <c r="A1074" s="50">
        <f t="shared" si="366"/>
        <v>3</v>
      </c>
      <c r="B1074" s="150"/>
      <c r="C1074" s="260" t="s">
        <v>772</v>
      </c>
      <c r="D1074" s="58" t="s">
        <v>302</v>
      </c>
      <c r="E1074" s="51"/>
      <c r="F1074" s="51"/>
      <c r="G1074" s="51"/>
      <c r="H1074" s="51"/>
      <c r="I1074" s="51"/>
      <c r="J1074" s="52">
        <f>H1074+I1074</f>
        <v>0</v>
      </c>
      <c r="K1074" s="51"/>
      <c r="L1074" s="51"/>
      <c r="M1074" s="52">
        <f>K1074+L1074</f>
        <v>0</v>
      </c>
      <c r="N1074" s="51"/>
      <c r="O1074" s="52">
        <f>M1074+N1074</f>
        <v>0</v>
      </c>
    </row>
    <row r="1075" spans="1:15" s="57" customFormat="1" ht="25.5" hidden="1">
      <c r="A1075" s="50">
        <f t="shared" si="366"/>
        <v>3</v>
      </c>
      <c r="B1075" s="150"/>
      <c r="C1075" s="260" t="s">
        <v>773</v>
      </c>
      <c r="D1075" s="58" t="s">
        <v>304</v>
      </c>
      <c r="E1075" s="51"/>
      <c r="F1075" s="51"/>
      <c r="G1075" s="51"/>
      <c r="H1075" s="51"/>
      <c r="I1075" s="51"/>
      <c r="J1075" s="52">
        <f>H1075+I1075</f>
        <v>0</v>
      </c>
      <c r="K1075" s="51"/>
      <c r="L1075" s="51"/>
      <c r="M1075" s="52">
        <f>K1075+L1075</f>
        <v>0</v>
      </c>
      <c r="N1075" s="51"/>
      <c r="O1075" s="52">
        <f>M1075+N1075</f>
        <v>0</v>
      </c>
    </row>
    <row r="1076" spans="1:15" hidden="1">
      <c r="A1076" s="50">
        <f t="shared" si="366"/>
        <v>3</v>
      </c>
      <c r="B1076" s="150"/>
      <c r="C1076" s="258" t="s">
        <v>42</v>
      </c>
      <c r="D1076" s="59" t="s">
        <v>3</v>
      </c>
      <c r="E1076" s="51"/>
      <c r="F1076" s="51"/>
      <c r="G1076" s="51"/>
      <c r="H1076" s="51"/>
      <c r="I1076" s="51"/>
      <c r="J1076" s="52">
        <f>H1076+I1076</f>
        <v>0</v>
      </c>
      <c r="K1076" s="51"/>
      <c r="L1076" s="51"/>
      <c r="M1076" s="52">
        <f>K1076+L1076</f>
        <v>0</v>
      </c>
      <c r="N1076" s="51"/>
      <c r="O1076" s="52">
        <f>M1076+N1076</f>
        <v>0</v>
      </c>
    </row>
    <row r="1077" spans="1:15" hidden="1">
      <c r="A1077" s="50">
        <f t="shared" si="366"/>
        <v>3</v>
      </c>
      <c r="B1077" s="150"/>
      <c r="C1077" s="259" t="s">
        <v>449</v>
      </c>
      <c r="D1077" s="117" t="s">
        <v>446</v>
      </c>
      <c r="E1077" s="11">
        <f>SUBTOTAL(9,E1078:E1081)</f>
        <v>0</v>
      </c>
      <c r="F1077" s="11">
        <f>SUBTOTAL(9,F1078:F1081)</f>
        <v>0</v>
      </c>
      <c r="G1077" s="11">
        <f>SUBTOTAL(9,G1078:G1081)</f>
        <v>0</v>
      </c>
      <c r="H1077" s="11">
        <f>SUBTOTAL(9,H1078:H1081)</f>
        <v>0</v>
      </c>
      <c r="I1077" s="11">
        <f t="shared" ref="I1077:N1077" si="378">SUBTOTAL(9,I1078:I1081)</f>
        <v>0</v>
      </c>
      <c r="J1077" s="11">
        <f t="shared" si="378"/>
        <v>0</v>
      </c>
      <c r="K1077" s="11">
        <f t="shared" si="378"/>
        <v>0</v>
      </c>
      <c r="L1077" s="11">
        <f t="shared" si="378"/>
        <v>0</v>
      </c>
      <c r="M1077" s="11">
        <f t="shared" si="378"/>
        <v>0</v>
      </c>
      <c r="N1077" s="11">
        <f t="shared" si="378"/>
        <v>0</v>
      </c>
      <c r="O1077" s="11">
        <f>SUBTOTAL(9,O1078:O1081)</f>
        <v>0</v>
      </c>
    </row>
    <row r="1078" spans="1:15" ht="25.5" hidden="1">
      <c r="A1078" s="50">
        <f t="shared" si="366"/>
        <v>3</v>
      </c>
      <c r="B1078" s="150"/>
      <c r="C1078" s="260" t="s">
        <v>153</v>
      </c>
      <c r="D1078" s="60" t="s">
        <v>37</v>
      </c>
      <c r="E1078" s="51"/>
      <c r="F1078" s="51"/>
      <c r="G1078" s="51"/>
      <c r="H1078" s="51"/>
      <c r="I1078" s="51"/>
      <c r="J1078" s="52">
        <f t="shared" ref="J1078:J1090" si="379">H1078+I1078</f>
        <v>0</v>
      </c>
      <c r="K1078" s="51"/>
      <c r="L1078" s="51"/>
      <c r="M1078" s="52">
        <f t="shared" ref="M1078:M1090" si="380">K1078+L1078</f>
        <v>0</v>
      </c>
      <c r="N1078" s="51"/>
      <c r="O1078" s="52">
        <f t="shared" ref="O1078:O1090" si="381">M1078+N1078</f>
        <v>0</v>
      </c>
    </row>
    <row r="1079" spans="1:15" hidden="1">
      <c r="A1079" s="50">
        <f t="shared" si="366"/>
        <v>3</v>
      </c>
      <c r="B1079" s="150"/>
      <c r="C1079" s="260" t="s">
        <v>155</v>
      </c>
      <c r="D1079" s="60" t="s">
        <v>39</v>
      </c>
      <c r="E1079" s="51"/>
      <c r="F1079" s="51"/>
      <c r="G1079" s="51"/>
      <c r="H1079" s="51"/>
      <c r="I1079" s="51"/>
      <c r="J1079" s="52">
        <f t="shared" si="379"/>
        <v>0</v>
      </c>
      <c r="K1079" s="51"/>
      <c r="L1079" s="51"/>
      <c r="M1079" s="52">
        <f t="shared" si="380"/>
        <v>0</v>
      </c>
      <c r="N1079" s="51"/>
      <c r="O1079" s="52">
        <f t="shared" si="381"/>
        <v>0</v>
      </c>
    </row>
    <row r="1080" spans="1:15" ht="25.5" hidden="1">
      <c r="A1080" s="50">
        <f t="shared" si="366"/>
        <v>3</v>
      </c>
      <c r="B1080" s="150"/>
      <c r="C1080" s="260" t="s">
        <v>156</v>
      </c>
      <c r="D1080" s="60" t="s">
        <v>40</v>
      </c>
      <c r="E1080" s="51"/>
      <c r="F1080" s="51"/>
      <c r="G1080" s="51"/>
      <c r="H1080" s="51"/>
      <c r="I1080" s="51"/>
      <c r="J1080" s="52">
        <f t="shared" si="379"/>
        <v>0</v>
      </c>
      <c r="K1080" s="51"/>
      <c r="L1080" s="51"/>
      <c r="M1080" s="52">
        <f t="shared" si="380"/>
        <v>0</v>
      </c>
      <c r="N1080" s="51"/>
      <c r="O1080" s="52">
        <f t="shared" si="381"/>
        <v>0</v>
      </c>
    </row>
    <row r="1081" spans="1:15" ht="25.5" hidden="1">
      <c r="A1081" s="50">
        <f t="shared" si="366"/>
        <v>3</v>
      </c>
      <c r="B1081" s="150"/>
      <c r="C1081" s="260" t="s">
        <v>157</v>
      </c>
      <c r="D1081" s="60" t="s">
        <v>41</v>
      </c>
      <c r="E1081" s="51"/>
      <c r="F1081" s="51"/>
      <c r="G1081" s="51"/>
      <c r="H1081" s="51"/>
      <c r="I1081" s="51"/>
      <c r="J1081" s="52">
        <f t="shared" si="379"/>
        <v>0</v>
      </c>
      <c r="K1081" s="51"/>
      <c r="L1081" s="51"/>
      <c r="M1081" s="52">
        <f t="shared" si="380"/>
        <v>0</v>
      </c>
      <c r="N1081" s="51"/>
      <c r="O1081" s="52">
        <f t="shared" si="381"/>
        <v>0</v>
      </c>
    </row>
    <row r="1082" spans="1:15" hidden="1">
      <c r="A1082" s="50">
        <f t="shared" si="366"/>
        <v>3</v>
      </c>
      <c r="B1082" s="150"/>
      <c r="C1082" s="160" t="s">
        <v>158</v>
      </c>
      <c r="D1082" s="60" t="s">
        <v>4</v>
      </c>
      <c r="E1082" s="51"/>
      <c r="F1082" s="51"/>
      <c r="G1082" s="51"/>
      <c r="H1082" s="51"/>
      <c r="I1082" s="51"/>
      <c r="J1082" s="52">
        <f t="shared" si="379"/>
        <v>0</v>
      </c>
      <c r="K1082" s="51"/>
      <c r="L1082" s="51"/>
      <c r="M1082" s="52">
        <f t="shared" si="380"/>
        <v>0</v>
      </c>
      <c r="N1082" s="51"/>
      <c r="O1082" s="52">
        <f t="shared" si="381"/>
        <v>0</v>
      </c>
    </row>
    <row r="1083" spans="1:15" hidden="1">
      <c r="A1083" s="50">
        <f t="shared" si="366"/>
        <v>3</v>
      </c>
      <c r="B1083" s="150"/>
      <c r="C1083" s="159" t="s">
        <v>19</v>
      </c>
      <c r="D1083" s="59" t="s">
        <v>5</v>
      </c>
      <c r="E1083" s="51"/>
      <c r="F1083" s="51"/>
      <c r="G1083" s="51"/>
      <c r="H1083" s="51"/>
      <c r="I1083" s="51"/>
      <c r="J1083" s="52">
        <f t="shared" si="379"/>
        <v>0</v>
      </c>
      <c r="K1083" s="51"/>
      <c r="L1083" s="51"/>
      <c r="M1083" s="52">
        <f t="shared" si="380"/>
        <v>0</v>
      </c>
      <c r="N1083" s="51"/>
      <c r="O1083" s="52">
        <f t="shared" si="381"/>
        <v>0</v>
      </c>
    </row>
    <row r="1084" spans="1:15" hidden="1">
      <c r="A1084" s="50">
        <f t="shared" si="366"/>
        <v>3</v>
      </c>
      <c r="B1084" s="150"/>
      <c r="C1084" s="162" t="s">
        <v>450</v>
      </c>
      <c r="D1084" s="118" t="s">
        <v>173</v>
      </c>
      <c r="E1084" s="51"/>
      <c r="F1084" s="51"/>
      <c r="G1084" s="51"/>
      <c r="H1084" s="51"/>
      <c r="I1084" s="51"/>
      <c r="J1084" s="52">
        <f t="shared" si="379"/>
        <v>0</v>
      </c>
      <c r="K1084" s="51"/>
      <c r="L1084" s="51"/>
      <c r="M1084" s="52">
        <f t="shared" si="380"/>
        <v>0</v>
      </c>
      <c r="N1084" s="51"/>
      <c r="O1084" s="52">
        <f t="shared" si="381"/>
        <v>0</v>
      </c>
    </row>
    <row r="1085" spans="1:15" hidden="1">
      <c r="A1085" s="50">
        <f t="shared" si="366"/>
        <v>3</v>
      </c>
      <c r="B1085" s="153"/>
      <c r="C1085" s="163" t="s">
        <v>29</v>
      </c>
      <c r="D1085" s="136" t="s">
        <v>6</v>
      </c>
      <c r="E1085" s="51"/>
      <c r="F1085" s="51"/>
      <c r="G1085" s="51"/>
      <c r="H1085" s="51"/>
      <c r="I1085" s="51"/>
      <c r="J1085" s="52">
        <f t="shared" si="379"/>
        <v>0</v>
      </c>
      <c r="K1085" s="51"/>
      <c r="L1085" s="51"/>
      <c r="M1085" s="52">
        <f t="shared" si="380"/>
        <v>0</v>
      </c>
      <c r="N1085" s="51"/>
      <c r="O1085" s="52">
        <f t="shared" si="381"/>
        <v>0</v>
      </c>
    </row>
    <row r="1086" spans="1:15" hidden="1">
      <c r="A1086" s="50">
        <f t="shared" si="366"/>
        <v>3</v>
      </c>
      <c r="B1086" s="153"/>
      <c r="C1086" s="163" t="s">
        <v>21</v>
      </c>
      <c r="D1086" s="137" t="s">
        <v>8</v>
      </c>
      <c r="E1086" s="51"/>
      <c r="F1086" s="51"/>
      <c r="G1086" s="51"/>
      <c r="H1086" s="51"/>
      <c r="I1086" s="51"/>
      <c r="J1086" s="52">
        <f>H1086+I1086</f>
        <v>0</v>
      </c>
      <c r="K1086" s="51"/>
      <c r="L1086" s="51"/>
      <c r="M1086" s="52">
        <f>K1086+L1086</f>
        <v>0</v>
      </c>
      <c r="N1086" s="51"/>
      <c r="O1086" s="52">
        <f t="shared" si="381"/>
        <v>0</v>
      </c>
    </row>
    <row r="1087" spans="1:15" hidden="1">
      <c r="A1087" s="50">
        <f t="shared" si="366"/>
        <v>3</v>
      </c>
      <c r="B1087" s="153"/>
      <c r="C1087" s="163" t="s">
        <v>526</v>
      </c>
      <c r="D1087" s="137" t="s">
        <v>31</v>
      </c>
      <c r="E1087" s="51"/>
      <c r="F1087" s="51"/>
      <c r="G1087" s="51"/>
      <c r="H1087" s="51"/>
      <c r="I1087" s="51"/>
      <c r="J1087" s="52">
        <f t="shared" si="379"/>
        <v>0</v>
      </c>
      <c r="K1087" s="51"/>
      <c r="L1087" s="51"/>
      <c r="M1087" s="52">
        <f t="shared" si="380"/>
        <v>0</v>
      </c>
      <c r="N1087" s="51"/>
      <c r="O1087" s="52">
        <f t="shared" si="381"/>
        <v>0</v>
      </c>
    </row>
    <row r="1088" spans="1:15" hidden="1">
      <c r="A1088" s="50">
        <f t="shared" si="366"/>
        <v>3</v>
      </c>
      <c r="B1088" s="153"/>
      <c r="C1088" s="163" t="s">
        <v>558</v>
      </c>
      <c r="D1088" s="137" t="s">
        <v>559</v>
      </c>
      <c r="E1088" s="51"/>
      <c r="F1088" s="51"/>
      <c r="G1088" s="51"/>
      <c r="H1088" s="51"/>
      <c r="I1088" s="51"/>
      <c r="J1088" s="52">
        <f t="shared" si="379"/>
        <v>0</v>
      </c>
      <c r="K1088" s="51"/>
      <c r="L1088" s="51"/>
      <c r="M1088" s="52">
        <f t="shared" si="380"/>
        <v>0</v>
      </c>
      <c r="N1088" s="51"/>
      <c r="O1088" s="52">
        <f t="shared" si="381"/>
        <v>0</v>
      </c>
    </row>
    <row r="1089" spans="1:15" ht="25.5" hidden="1">
      <c r="A1089" s="50">
        <f t="shared" si="366"/>
        <v>3</v>
      </c>
      <c r="B1089" s="153"/>
      <c r="C1089" s="163" t="s">
        <v>528</v>
      </c>
      <c r="D1089" s="136" t="s">
        <v>9</v>
      </c>
      <c r="E1089" s="51"/>
      <c r="F1089" s="51"/>
      <c r="G1089" s="51"/>
      <c r="H1089" s="51"/>
      <c r="I1089" s="51"/>
      <c r="J1089" s="52">
        <f t="shared" si="379"/>
        <v>0</v>
      </c>
      <c r="K1089" s="51"/>
      <c r="L1089" s="51"/>
      <c r="M1089" s="52">
        <f t="shared" si="380"/>
        <v>0</v>
      </c>
      <c r="N1089" s="51"/>
      <c r="O1089" s="52">
        <f t="shared" si="381"/>
        <v>0</v>
      </c>
    </row>
    <row r="1090" spans="1:15" ht="25.5" hidden="1">
      <c r="A1090" s="50">
        <f t="shared" si="366"/>
        <v>3</v>
      </c>
      <c r="B1090" s="153"/>
      <c r="C1090" s="163" t="s">
        <v>30</v>
      </c>
      <c r="D1090" s="136" t="s">
        <v>10</v>
      </c>
      <c r="E1090" s="51"/>
      <c r="F1090" s="51"/>
      <c r="G1090" s="51"/>
      <c r="H1090" s="51"/>
      <c r="I1090" s="51"/>
      <c r="J1090" s="52">
        <f t="shared" si="379"/>
        <v>0</v>
      </c>
      <c r="K1090" s="51"/>
      <c r="L1090" s="51"/>
      <c r="M1090" s="52">
        <f t="shared" si="380"/>
        <v>0</v>
      </c>
      <c r="N1090" s="51"/>
      <c r="O1090" s="52">
        <f t="shared" si="381"/>
        <v>0</v>
      </c>
    </row>
    <row r="1091" spans="1:15" hidden="1">
      <c r="A1091" s="50">
        <f t="shared" si="366"/>
        <v>3</v>
      </c>
      <c r="B1091" s="153"/>
      <c r="C1091" s="165" t="s">
        <v>451</v>
      </c>
      <c r="D1091" s="138" t="s">
        <v>93</v>
      </c>
      <c r="E1091" s="11">
        <f>SUBTOTAL(9,E1092:E1093)</f>
        <v>0</v>
      </c>
      <c r="F1091" s="11">
        <f>SUBTOTAL(9,F1092:F1093)</f>
        <v>0</v>
      </c>
      <c r="G1091" s="11">
        <f>SUBTOTAL(9,G1092:G1093)</f>
        <v>0</v>
      </c>
      <c r="H1091" s="11">
        <f>SUBTOTAL(9,H1092:H1093)</f>
        <v>0</v>
      </c>
      <c r="I1091" s="11">
        <f t="shared" ref="I1091:N1091" si="382">SUBTOTAL(9,I1092:I1093)</f>
        <v>0</v>
      </c>
      <c r="J1091" s="11">
        <f t="shared" si="382"/>
        <v>0</v>
      </c>
      <c r="K1091" s="11">
        <f t="shared" si="382"/>
        <v>0</v>
      </c>
      <c r="L1091" s="11">
        <f t="shared" si="382"/>
        <v>0</v>
      </c>
      <c r="M1091" s="11">
        <f t="shared" si="382"/>
        <v>0</v>
      </c>
      <c r="N1091" s="11">
        <f t="shared" si="382"/>
        <v>0</v>
      </c>
      <c r="O1091" s="11">
        <f>SUBTOTAL(9,O1092:O1093)</f>
        <v>0</v>
      </c>
    </row>
    <row r="1092" spans="1:15" hidden="1">
      <c r="A1092" s="50">
        <f t="shared" si="366"/>
        <v>3</v>
      </c>
      <c r="B1092" s="153"/>
      <c r="C1092" s="166" t="s">
        <v>452</v>
      </c>
      <c r="D1092" s="138" t="s">
        <v>453</v>
      </c>
      <c r="E1092" s="51"/>
      <c r="F1092" s="51"/>
      <c r="G1092" s="51"/>
      <c r="H1092" s="51"/>
      <c r="I1092" s="51"/>
      <c r="J1092" s="52">
        <f>H1092+I1092</f>
        <v>0</v>
      </c>
      <c r="K1092" s="51"/>
      <c r="L1092" s="51"/>
      <c r="M1092" s="52">
        <f>K1092+L1092</f>
        <v>0</v>
      </c>
      <c r="N1092" s="51"/>
      <c r="O1092" s="52">
        <f>M1092+N1092</f>
        <v>0</v>
      </c>
    </row>
    <row r="1093" spans="1:15" hidden="1">
      <c r="A1093" s="50">
        <f t="shared" si="366"/>
        <v>3</v>
      </c>
      <c r="B1093" s="153"/>
      <c r="C1093" s="166" t="s">
        <v>454</v>
      </c>
      <c r="D1093" s="138" t="s">
        <v>455</v>
      </c>
      <c r="E1093" s="51"/>
      <c r="F1093" s="51"/>
      <c r="G1093" s="51"/>
      <c r="H1093" s="51"/>
      <c r="I1093" s="51"/>
      <c r="J1093" s="52">
        <f>H1093+I1093</f>
        <v>0</v>
      </c>
      <c r="K1093" s="51"/>
      <c r="L1093" s="51"/>
      <c r="M1093" s="52">
        <f>K1093+L1093</f>
        <v>0</v>
      </c>
      <c r="N1093" s="51"/>
      <c r="O1093" s="52">
        <f>M1093+N1093</f>
        <v>0</v>
      </c>
    </row>
    <row r="1094" spans="1:15" hidden="1">
      <c r="A1094" s="50">
        <f t="shared" si="366"/>
        <v>3</v>
      </c>
      <c r="B1094" s="156"/>
      <c r="C1094" s="158" t="s">
        <v>32</v>
      </c>
      <c r="D1094" s="136"/>
      <c r="E1094" s="11">
        <f>SUBTOTAL(9,E1095:E1099)</f>
        <v>0</v>
      </c>
      <c r="F1094" s="11">
        <f>SUBTOTAL(9,F1095:F1099)</f>
        <v>0</v>
      </c>
      <c r="G1094" s="11">
        <f>SUBTOTAL(9,G1095:G1099)</f>
        <v>0</v>
      </c>
      <c r="H1094" s="11">
        <f>SUBTOTAL(9,H1095:H1099)</f>
        <v>0</v>
      </c>
      <c r="I1094" s="11">
        <f t="shared" ref="I1094:N1094" si="383">SUBTOTAL(9,I1095:I1099)</f>
        <v>0</v>
      </c>
      <c r="J1094" s="11">
        <f t="shared" si="383"/>
        <v>0</v>
      </c>
      <c r="K1094" s="11">
        <f t="shared" si="383"/>
        <v>0</v>
      </c>
      <c r="L1094" s="11">
        <f t="shared" si="383"/>
        <v>0</v>
      </c>
      <c r="M1094" s="11">
        <f t="shared" si="383"/>
        <v>0</v>
      </c>
      <c r="N1094" s="11">
        <f t="shared" si="383"/>
        <v>0</v>
      </c>
      <c r="O1094" s="11">
        <f>SUBTOTAL(9,O1095:O1099)</f>
        <v>0</v>
      </c>
    </row>
    <row r="1095" spans="1:15" hidden="1">
      <c r="A1095" s="50">
        <f t="shared" si="366"/>
        <v>3</v>
      </c>
      <c r="B1095" s="153"/>
      <c r="C1095" s="163" t="s">
        <v>70</v>
      </c>
      <c r="D1095" s="137" t="s">
        <v>71</v>
      </c>
      <c r="E1095" s="51"/>
      <c r="F1095" s="51"/>
      <c r="G1095" s="51"/>
      <c r="H1095" s="51"/>
      <c r="I1095" s="51"/>
      <c r="J1095" s="52">
        <f>H1095+I1095</f>
        <v>0</v>
      </c>
      <c r="K1095" s="51"/>
      <c r="L1095" s="51"/>
      <c r="M1095" s="52">
        <f>K1095+L1095</f>
        <v>0</v>
      </c>
      <c r="N1095" s="51"/>
      <c r="O1095" s="52">
        <f>M1095+N1095</f>
        <v>0</v>
      </c>
    </row>
    <row r="1096" spans="1:15" hidden="1">
      <c r="A1096" s="50">
        <f t="shared" si="366"/>
        <v>3</v>
      </c>
      <c r="B1096" s="153"/>
      <c r="C1096" s="163" t="s">
        <v>72</v>
      </c>
      <c r="D1096" s="137" t="s">
        <v>73</v>
      </c>
      <c r="E1096" s="51"/>
      <c r="F1096" s="51"/>
      <c r="G1096" s="51"/>
      <c r="H1096" s="51"/>
      <c r="I1096" s="51"/>
      <c r="J1096" s="52">
        <f>H1096+I1096</f>
        <v>0</v>
      </c>
      <c r="K1096" s="51"/>
      <c r="L1096" s="51"/>
      <c r="M1096" s="52">
        <f>K1096+L1096</f>
        <v>0</v>
      </c>
      <c r="N1096" s="51"/>
      <c r="O1096" s="52">
        <f>M1096+N1096</f>
        <v>0</v>
      </c>
    </row>
    <row r="1097" spans="1:15" hidden="1">
      <c r="A1097" s="50">
        <f t="shared" si="366"/>
        <v>3</v>
      </c>
      <c r="B1097" s="153"/>
      <c r="C1097" s="163" t="s">
        <v>74</v>
      </c>
      <c r="D1097" s="137" t="s">
        <v>75</v>
      </c>
      <c r="E1097" s="51"/>
      <c r="F1097" s="51"/>
      <c r="G1097" s="51"/>
      <c r="H1097" s="51"/>
      <c r="I1097" s="51"/>
      <c r="J1097" s="52">
        <f>H1097+I1097</f>
        <v>0</v>
      </c>
      <c r="K1097" s="51"/>
      <c r="L1097" s="51"/>
      <c r="M1097" s="52">
        <f>K1097+L1097</f>
        <v>0</v>
      </c>
      <c r="N1097" s="51"/>
      <c r="O1097" s="52">
        <f>M1097+N1097</f>
        <v>0</v>
      </c>
    </row>
    <row r="1098" spans="1:15" hidden="1">
      <c r="A1098" s="50">
        <f t="shared" si="366"/>
        <v>3</v>
      </c>
      <c r="B1098" s="153"/>
      <c r="C1098" s="163" t="s">
        <v>76</v>
      </c>
      <c r="D1098" s="137" t="s">
        <v>77</v>
      </c>
      <c r="E1098" s="51"/>
      <c r="F1098" s="51"/>
      <c r="G1098" s="51"/>
      <c r="H1098" s="51"/>
      <c r="I1098" s="51"/>
      <c r="J1098" s="52">
        <f>H1098+I1098</f>
        <v>0</v>
      </c>
      <c r="K1098" s="51"/>
      <c r="L1098" s="51"/>
      <c r="M1098" s="52">
        <f>K1098+L1098</f>
        <v>0</v>
      </c>
      <c r="N1098" s="51"/>
      <c r="O1098" s="52">
        <f>M1098+N1098</f>
        <v>0</v>
      </c>
    </row>
    <row r="1099" spans="1:15" hidden="1">
      <c r="A1099" s="50">
        <f t="shared" si="366"/>
        <v>3</v>
      </c>
      <c r="B1099" s="153"/>
      <c r="C1099" s="163" t="s">
        <v>12</v>
      </c>
      <c r="D1099" s="137" t="s">
        <v>28</v>
      </c>
      <c r="E1099" s="51"/>
      <c r="F1099" s="51"/>
      <c r="G1099" s="51"/>
      <c r="H1099" s="51"/>
      <c r="I1099" s="51"/>
      <c r="J1099" s="52">
        <f>H1099+I1099</f>
        <v>0</v>
      </c>
      <c r="K1099" s="51"/>
      <c r="L1099" s="51"/>
      <c r="M1099" s="52">
        <f>K1099+L1099</f>
        <v>0</v>
      </c>
      <c r="N1099" s="51"/>
      <c r="O1099" s="52">
        <f>M1099+N1099</f>
        <v>0</v>
      </c>
    </row>
    <row r="1100" spans="1:15" hidden="1">
      <c r="A1100" s="77">
        <f>A1101</f>
        <v>3</v>
      </c>
      <c r="B1100" s="153"/>
      <c r="C1100" s="155"/>
      <c r="D1100" s="137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</row>
    <row r="1101" spans="1:15" hidden="1">
      <c r="A1101" s="105">
        <f>MIN(A1102:A1107)</f>
        <v>3</v>
      </c>
      <c r="B1101" s="153"/>
      <c r="C1101" s="157" t="s">
        <v>36</v>
      </c>
      <c r="D1101" s="137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</row>
    <row r="1102" spans="1:15" s="57" customFormat="1" hidden="1">
      <c r="A1102" s="50">
        <f t="shared" ref="A1102:A1107" si="384">IF(MAX(E1102:P1102)=0,IF(MIN(E1102:P1102)=0,3,2),2)</f>
        <v>3</v>
      </c>
      <c r="B1102" s="153"/>
      <c r="C1102" s="155" t="s">
        <v>34</v>
      </c>
      <c r="D1102" s="137"/>
      <c r="E1102" s="62">
        <f>SUM(E1103:E1104)</f>
        <v>0</v>
      </c>
      <c r="F1102" s="62">
        <f>SUM(F1103:F1104)</f>
        <v>0</v>
      </c>
      <c r="G1102" s="62">
        <f>SUM(G1103:G1104)</f>
        <v>0</v>
      </c>
      <c r="H1102" s="62">
        <f>SUM(H1103:H1104)</f>
        <v>0</v>
      </c>
      <c r="I1102" s="62">
        <f t="shared" ref="I1102:N1102" si="385">SUM(I1103:I1104)</f>
        <v>0</v>
      </c>
      <c r="J1102" s="62">
        <f t="shared" si="385"/>
        <v>0</v>
      </c>
      <c r="K1102" s="62">
        <f t="shared" si="385"/>
        <v>0</v>
      </c>
      <c r="L1102" s="62">
        <f t="shared" si="385"/>
        <v>0</v>
      </c>
      <c r="M1102" s="62">
        <f t="shared" si="385"/>
        <v>0</v>
      </c>
      <c r="N1102" s="62">
        <f t="shared" si="385"/>
        <v>0</v>
      </c>
      <c r="O1102" s="62">
        <f>SUM(O1103:O1104)</f>
        <v>0</v>
      </c>
    </row>
    <row r="1103" spans="1:15" s="57" customFormat="1" hidden="1">
      <c r="A1103" s="50">
        <f t="shared" si="384"/>
        <v>3</v>
      </c>
      <c r="B1103" s="153"/>
      <c r="C1103" s="167" t="s">
        <v>80</v>
      </c>
      <c r="D1103" s="137"/>
      <c r="E1103" s="51"/>
      <c r="F1103" s="51"/>
      <c r="G1103" s="51"/>
      <c r="H1103" s="51"/>
      <c r="I1103" s="51"/>
      <c r="J1103" s="52">
        <f>H1103+I1103</f>
        <v>0</v>
      </c>
      <c r="K1103" s="51"/>
      <c r="L1103" s="51"/>
      <c r="M1103" s="52">
        <f>K1103+L1103</f>
        <v>0</v>
      </c>
      <c r="N1103" s="51"/>
      <c r="O1103" s="52">
        <f>M1103+N1103</f>
        <v>0</v>
      </c>
    </row>
    <row r="1104" spans="1:15" s="57" customFormat="1" hidden="1">
      <c r="A1104" s="50">
        <f t="shared" si="384"/>
        <v>3</v>
      </c>
      <c r="B1104" s="153"/>
      <c r="C1104" s="167" t="s">
        <v>81</v>
      </c>
      <c r="D1104" s="137"/>
      <c r="E1104" s="51"/>
      <c r="F1104" s="51"/>
      <c r="G1104" s="51"/>
      <c r="H1104" s="51"/>
      <c r="I1104" s="51"/>
      <c r="J1104" s="52">
        <f>H1104+I1104</f>
        <v>0</v>
      </c>
      <c r="K1104" s="51"/>
      <c r="L1104" s="51"/>
      <c r="M1104" s="52">
        <f>K1104+L1104</f>
        <v>0</v>
      </c>
      <c r="N1104" s="51"/>
      <c r="O1104" s="52">
        <f>M1104+N1104</f>
        <v>0</v>
      </c>
    </row>
    <row r="1105" spans="1:15" s="57" customFormat="1" hidden="1">
      <c r="A1105" s="50">
        <f t="shared" si="384"/>
        <v>3</v>
      </c>
      <c r="B1105" s="153"/>
      <c r="C1105" s="155" t="s">
        <v>35</v>
      </c>
      <c r="D1105" s="137"/>
      <c r="E1105" s="62">
        <f>SUM(E1106:E1107)</f>
        <v>0</v>
      </c>
      <c r="F1105" s="62">
        <f>SUM(F1106:F1107)</f>
        <v>0</v>
      </c>
      <c r="G1105" s="62">
        <f>SUM(G1106:G1107)</f>
        <v>0</v>
      </c>
      <c r="H1105" s="62">
        <f>SUM(H1106:H1107)</f>
        <v>0</v>
      </c>
      <c r="I1105" s="62">
        <f t="shared" ref="I1105:N1105" si="386">SUM(I1106:I1107)</f>
        <v>0</v>
      </c>
      <c r="J1105" s="62">
        <f t="shared" si="386"/>
        <v>0</v>
      </c>
      <c r="K1105" s="62">
        <f t="shared" si="386"/>
        <v>0</v>
      </c>
      <c r="L1105" s="62">
        <f t="shared" si="386"/>
        <v>0</v>
      </c>
      <c r="M1105" s="62">
        <f t="shared" si="386"/>
        <v>0</v>
      </c>
      <c r="N1105" s="62">
        <f t="shared" si="386"/>
        <v>0</v>
      </c>
      <c r="O1105" s="62">
        <f>SUM(O1106:O1107)</f>
        <v>0</v>
      </c>
    </row>
    <row r="1106" spans="1:15" s="57" customFormat="1" hidden="1">
      <c r="A1106" s="50">
        <f t="shared" si="384"/>
        <v>3</v>
      </c>
      <c r="B1106" s="153"/>
      <c r="C1106" s="167" t="s">
        <v>84</v>
      </c>
      <c r="D1106" s="137"/>
      <c r="E1106" s="51"/>
      <c r="F1106" s="51"/>
      <c r="G1106" s="51"/>
      <c r="H1106" s="51"/>
      <c r="I1106" s="51"/>
      <c r="J1106" s="52">
        <f>H1106+I1106</f>
        <v>0</v>
      </c>
      <c r="K1106" s="51"/>
      <c r="L1106" s="51"/>
      <c r="M1106" s="52">
        <f>K1106+L1106</f>
        <v>0</v>
      </c>
      <c r="N1106" s="51"/>
      <c r="O1106" s="52">
        <f>M1106+N1106</f>
        <v>0</v>
      </c>
    </row>
    <row r="1107" spans="1:15" s="57" customFormat="1" hidden="1">
      <c r="A1107" s="50">
        <f t="shared" si="384"/>
        <v>3</v>
      </c>
      <c r="B1107" s="153"/>
      <c r="C1107" s="167" t="s">
        <v>85</v>
      </c>
      <c r="D1107" s="137"/>
      <c r="E1107" s="51"/>
      <c r="F1107" s="51"/>
      <c r="G1107" s="51"/>
      <c r="H1107" s="51"/>
      <c r="I1107" s="51"/>
      <c r="J1107" s="52">
        <f>H1107+I1107</f>
        <v>0</v>
      </c>
      <c r="K1107" s="51"/>
      <c r="L1107" s="51"/>
      <c r="M1107" s="52">
        <f>K1107+L1107</f>
        <v>0</v>
      </c>
      <c r="N1107" s="51"/>
      <c r="O1107" s="52">
        <f>M1107+N1107</f>
        <v>0</v>
      </c>
    </row>
    <row r="1108" spans="1:15" s="57" customFormat="1">
      <c r="A1108" s="77">
        <f>A1109</f>
        <v>2</v>
      </c>
      <c r="B1108" s="172"/>
      <c r="C1108" s="156"/>
      <c r="D1108" s="140"/>
      <c r="E1108" s="76"/>
      <c r="F1108" s="76"/>
      <c r="G1108" s="76"/>
      <c r="H1108" s="76"/>
      <c r="I1108" s="76"/>
      <c r="J1108" s="76"/>
      <c r="K1108" s="76"/>
      <c r="L1108" s="76"/>
      <c r="M1108" s="76"/>
      <c r="N1108" s="76"/>
      <c r="O1108" s="76"/>
    </row>
    <row r="1109" spans="1:15" s="57" customFormat="1">
      <c r="A1109" s="105">
        <f>MIN(A1110:A1175)</f>
        <v>2</v>
      </c>
      <c r="B1109" s="172"/>
      <c r="C1109" s="174" t="s">
        <v>60</v>
      </c>
      <c r="D1109" s="140"/>
      <c r="E1109" s="76"/>
      <c r="F1109" s="76"/>
      <c r="G1109" s="76"/>
      <c r="H1109" s="76"/>
      <c r="I1109" s="76"/>
      <c r="J1109" s="76"/>
      <c r="K1109" s="76"/>
      <c r="L1109" s="76"/>
      <c r="M1109" s="76"/>
      <c r="N1109" s="76"/>
      <c r="O1109" s="76"/>
    </row>
    <row r="1110" spans="1:15" s="57" customFormat="1">
      <c r="A1110" s="50">
        <f t="shared" ref="A1110:A1163" si="387">IF(MAX(E1110:P1110)=0,IF(MIN(E1110:P1110)=0,3,2),2)</f>
        <v>2</v>
      </c>
      <c r="B1110" s="145"/>
      <c r="C1110" s="146" t="s">
        <v>25</v>
      </c>
      <c r="D1110" s="56"/>
      <c r="E1110" s="11">
        <f>SUBTOTAL(9,E1111:E1163)</f>
        <v>59736</v>
      </c>
      <c r="F1110" s="11">
        <f>SUBTOTAL(9,F1111:F1163)</f>
        <v>63565</v>
      </c>
      <c r="G1110" s="11">
        <f>SUBTOTAL(9,G1111:G1163)</f>
        <v>58000</v>
      </c>
      <c r="H1110" s="11">
        <f>SUBTOTAL(9,H1111:H1163)</f>
        <v>58000</v>
      </c>
      <c r="I1110" s="11">
        <f t="shared" ref="I1110:N1110" si="388">SUBTOTAL(9,I1111:I1163)</f>
        <v>0</v>
      </c>
      <c r="J1110" s="11">
        <f t="shared" si="388"/>
        <v>58000</v>
      </c>
      <c r="K1110" s="11">
        <f t="shared" si="388"/>
        <v>58000</v>
      </c>
      <c r="L1110" s="11">
        <f t="shared" si="388"/>
        <v>0</v>
      </c>
      <c r="M1110" s="11">
        <f t="shared" si="388"/>
        <v>58000</v>
      </c>
      <c r="N1110" s="11">
        <f t="shared" si="388"/>
        <v>0</v>
      </c>
      <c r="O1110" s="11">
        <f>SUBTOTAL(9,O1111:O1163)</f>
        <v>58000</v>
      </c>
    </row>
    <row r="1111" spans="1:15" s="57" customFormat="1" hidden="1">
      <c r="A1111" s="50">
        <f t="shared" si="387"/>
        <v>3</v>
      </c>
      <c r="B1111" s="145" t="s">
        <v>14</v>
      </c>
      <c r="C1111" s="146" t="s">
        <v>125</v>
      </c>
      <c r="D1111" s="56"/>
      <c r="E1111" s="11">
        <f>SUBTOTAL(9,E1112:E1133)</f>
        <v>0</v>
      </c>
      <c r="F1111" s="11">
        <f>SUBTOTAL(9,F1112:F1133)</f>
        <v>0</v>
      </c>
      <c r="G1111" s="11">
        <f>SUBTOTAL(9,G1112:G1133)</f>
        <v>0</v>
      </c>
      <c r="H1111" s="11">
        <f>SUBTOTAL(9,H1112:H1133)</f>
        <v>0</v>
      </c>
      <c r="I1111" s="11">
        <f t="shared" ref="I1111:N1111" si="389">SUBTOTAL(9,I1112:I1133)</f>
        <v>0</v>
      </c>
      <c r="J1111" s="11">
        <f t="shared" si="389"/>
        <v>0</v>
      </c>
      <c r="K1111" s="11">
        <f t="shared" si="389"/>
        <v>0</v>
      </c>
      <c r="L1111" s="11">
        <f t="shared" si="389"/>
        <v>0</v>
      </c>
      <c r="M1111" s="11">
        <f t="shared" si="389"/>
        <v>0</v>
      </c>
      <c r="N1111" s="11">
        <f t="shared" si="389"/>
        <v>0</v>
      </c>
      <c r="O1111" s="11">
        <f>SUBTOTAL(9,O1112:O1133)</f>
        <v>0</v>
      </c>
    </row>
    <row r="1112" spans="1:15" s="57" customFormat="1" hidden="1">
      <c r="A1112" s="50">
        <f t="shared" si="387"/>
        <v>3</v>
      </c>
      <c r="B1112" s="147"/>
      <c r="C1112" s="146" t="s">
        <v>126</v>
      </c>
      <c r="D1112" s="56"/>
      <c r="E1112" s="11">
        <f>SUBTOTAL(9,E1113:E1122)</f>
        <v>0</v>
      </c>
      <c r="F1112" s="11">
        <f>SUBTOTAL(9,F1113:F1122)</f>
        <v>0</v>
      </c>
      <c r="G1112" s="11">
        <f>SUBTOTAL(9,G1113:G1122)</f>
        <v>0</v>
      </c>
      <c r="H1112" s="11">
        <f>SUBTOTAL(9,H1113:H1122)</f>
        <v>0</v>
      </c>
      <c r="I1112" s="11">
        <f t="shared" ref="I1112:N1112" si="390">SUBTOTAL(9,I1113:I1122)</f>
        <v>0</v>
      </c>
      <c r="J1112" s="11">
        <f t="shared" si="390"/>
        <v>0</v>
      </c>
      <c r="K1112" s="11">
        <f t="shared" si="390"/>
        <v>0</v>
      </c>
      <c r="L1112" s="11">
        <f t="shared" si="390"/>
        <v>0</v>
      </c>
      <c r="M1112" s="11">
        <f t="shared" si="390"/>
        <v>0</v>
      </c>
      <c r="N1112" s="11">
        <f t="shared" si="390"/>
        <v>0</v>
      </c>
      <c r="O1112" s="11">
        <f>SUBTOTAL(9,O1113:O1122)</f>
        <v>0</v>
      </c>
    </row>
    <row r="1113" spans="1:15" s="57" customFormat="1" ht="25.5" hidden="1">
      <c r="A1113" s="50">
        <f t="shared" si="387"/>
        <v>3</v>
      </c>
      <c r="B1113" s="148"/>
      <c r="C1113" s="149" t="s">
        <v>127</v>
      </c>
      <c r="D1113" s="58" t="s">
        <v>2</v>
      </c>
      <c r="E1113" s="11">
        <f>SUBTOTAL(9,E1114:E1115)</f>
        <v>0</v>
      </c>
      <c r="F1113" s="11">
        <f>SUBTOTAL(9,F1114:F1115)</f>
        <v>0</v>
      </c>
      <c r="G1113" s="11">
        <f>SUBTOTAL(9,G1114:G1115)</f>
        <v>0</v>
      </c>
      <c r="H1113" s="11">
        <f>SUBTOTAL(9,H1114:H1115)</f>
        <v>0</v>
      </c>
      <c r="I1113" s="11">
        <f t="shared" ref="I1113:N1113" si="391">SUBTOTAL(9,I1114:I1115)</f>
        <v>0</v>
      </c>
      <c r="J1113" s="11">
        <f t="shared" si="391"/>
        <v>0</v>
      </c>
      <c r="K1113" s="11">
        <f t="shared" si="391"/>
        <v>0</v>
      </c>
      <c r="L1113" s="11">
        <f t="shared" si="391"/>
        <v>0</v>
      </c>
      <c r="M1113" s="11">
        <f t="shared" si="391"/>
        <v>0</v>
      </c>
      <c r="N1113" s="11">
        <f t="shared" si="391"/>
        <v>0</v>
      </c>
      <c r="O1113" s="11">
        <f>SUBTOTAL(9,O1114:O1115)</f>
        <v>0</v>
      </c>
    </row>
    <row r="1114" spans="1:15" s="57" customFormat="1" ht="25.5" hidden="1">
      <c r="A1114" s="50">
        <f t="shared" si="387"/>
        <v>3</v>
      </c>
      <c r="B1114" s="148"/>
      <c r="C1114" s="149" t="s">
        <v>303</v>
      </c>
      <c r="D1114" s="58" t="s">
        <v>302</v>
      </c>
      <c r="E1114" s="51"/>
      <c r="F1114" s="51"/>
      <c r="G1114" s="51"/>
      <c r="H1114" s="51"/>
      <c r="I1114" s="51"/>
      <c r="J1114" s="52">
        <f>H1114+I1114</f>
        <v>0</v>
      </c>
      <c r="K1114" s="51"/>
      <c r="L1114" s="51"/>
      <c r="M1114" s="52">
        <f>K1114+L1114</f>
        <v>0</v>
      </c>
      <c r="N1114" s="51"/>
      <c r="O1114" s="52">
        <f>M1114+N1114</f>
        <v>0</v>
      </c>
    </row>
    <row r="1115" spans="1:15" s="57" customFormat="1" ht="25.5" hidden="1">
      <c r="A1115" s="50">
        <f t="shared" si="387"/>
        <v>3</v>
      </c>
      <c r="B1115" s="148"/>
      <c r="C1115" s="149" t="s">
        <v>305</v>
      </c>
      <c r="D1115" s="58" t="s">
        <v>304</v>
      </c>
      <c r="E1115" s="51"/>
      <c r="F1115" s="51"/>
      <c r="G1115" s="51"/>
      <c r="H1115" s="51"/>
      <c r="I1115" s="51"/>
      <c r="J1115" s="52">
        <f>H1115+I1115</f>
        <v>0</v>
      </c>
      <c r="K1115" s="51"/>
      <c r="L1115" s="51"/>
      <c r="M1115" s="52">
        <f>K1115+L1115</f>
        <v>0</v>
      </c>
      <c r="N1115" s="51"/>
      <c r="O1115" s="52">
        <f>M1115+N1115</f>
        <v>0</v>
      </c>
    </row>
    <row r="1116" spans="1:15" s="57" customFormat="1" hidden="1">
      <c r="A1116" s="50">
        <f t="shared" si="387"/>
        <v>3</v>
      </c>
      <c r="B1116" s="150"/>
      <c r="C1116" s="151" t="s">
        <v>128</v>
      </c>
      <c r="D1116" s="59" t="s">
        <v>3</v>
      </c>
      <c r="E1116" s="51"/>
      <c r="F1116" s="51"/>
      <c r="G1116" s="51"/>
      <c r="H1116" s="51"/>
      <c r="I1116" s="51"/>
      <c r="J1116" s="52">
        <f>H1116+I1116</f>
        <v>0</v>
      </c>
      <c r="K1116" s="51"/>
      <c r="L1116" s="51"/>
      <c r="M1116" s="52">
        <f>K1116+L1116</f>
        <v>0</v>
      </c>
      <c r="N1116" s="51"/>
      <c r="O1116" s="52">
        <f>M1116+N1116</f>
        <v>0</v>
      </c>
    </row>
    <row r="1117" spans="1:15" s="57" customFormat="1" hidden="1">
      <c r="A1117" s="50">
        <f t="shared" si="387"/>
        <v>3</v>
      </c>
      <c r="B1117" s="150"/>
      <c r="C1117" s="152" t="s">
        <v>445</v>
      </c>
      <c r="D1117" s="117" t="s">
        <v>446</v>
      </c>
      <c r="E1117" s="11">
        <f>SUBTOTAL(9,E1118:E1121)</f>
        <v>0</v>
      </c>
      <c r="F1117" s="11">
        <f>SUBTOTAL(9,F1118:F1121)</f>
        <v>0</v>
      </c>
      <c r="G1117" s="11">
        <f>SUBTOTAL(9,G1118:G1121)</f>
        <v>0</v>
      </c>
      <c r="H1117" s="11">
        <f>SUBTOTAL(9,H1118:H1121)</f>
        <v>0</v>
      </c>
      <c r="I1117" s="11">
        <f t="shared" ref="I1117:N1117" si="392">SUBTOTAL(9,I1118:I1121)</f>
        <v>0</v>
      </c>
      <c r="J1117" s="11">
        <f t="shared" si="392"/>
        <v>0</v>
      </c>
      <c r="K1117" s="11">
        <f t="shared" si="392"/>
        <v>0</v>
      </c>
      <c r="L1117" s="11">
        <f t="shared" si="392"/>
        <v>0</v>
      </c>
      <c r="M1117" s="11">
        <f t="shared" si="392"/>
        <v>0</v>
      </c>
      <c r="N1117" s="11">
        <f t="shared" si="392"/>
        <v>0</v>
      </c>
      <c r="O1117" s="11">
        <f>SUBTOTAL(9,O1118:O1121)</f>
        <v>0</v>
      </c>
    </row>
    <row r="1118" spans="1:15" s="57" customFormat="1" ht="25.5" hidden="1">
      <c r="A1118" s="50">
        <f t="shared" si="387"/>
        <v>3</v>
      </c>
      <c r="B1118" s="150"/>
      <c r="C1118" s="149" t="s">
        <v>129</v>
      </c>
      <c r="D1118" s="60" t="s">
        <v>37</v>
      </c>
      <c r="E1118" s="51"/>
      <c r="F1118" s="51"/>
      <c r="G1118" s="51"/>
      <c r="H1118" s="51"/>
      <c r="I1118" s="51"/>
      <c r="J1118" s="52">
        <f>H1118+I1118</f>
        <v>0</v>
      </c>
      <c r="K1118" s="51"/>
      <c r="L1118" s="51"/>
      <c r="M1118" s="52">
        <f>K1118+L1118</f>
        <v>0</v>
      </c>
      <c r="N1118" s="51"/>
      <c r="O1118" s="52">
        <f>M1118+N1118</f>
        <v>0</v>
      </c>
    </row>
    <row r="1119" spans="1:15" s="57" customFormat="1" hidden="1">
      <c r="A1119" s="50">
        <f t="shared" si="387"/>
        <v>3</v>
      </c>
      <c r="B1119" s="150"/>
      <c r="C1119" s="149" t="s">
        <v>131</v>
      </c>
      <c r="D1119" s="60" t="s">
        <v>39</v>
      </c>
      <c r="E1119" s="51"/>
      <c r="F1119" s="51"/>
      <c r="G1119" s="51"/>
      <c r="H1119" s="51"/>
      <c r="I1119" s="51"/>
      <c r="J1119" s="52">
        <f>H1119+I1119</f>
        <v>0</v>
      </c>
      <c r="K1119" s="51"/>
      <c r="L1119" s="51"/>
      <c r="M1119" s="52">
        <f>K1119+L1119</f>
        <v>0</v>
      </c>
      <c r="N1119" s="51"/>
      <c r="O1119" s="52">
        <f>M1119+N1119</f>
        <v>0</v>
      </c>
    </row>
    <row r="1120" spans="1:15" s="57" customFormat="1" hidden="1">
      <c r="A1120" s="50">
        <f t="shared" si="387"/>
        <v>3</v>
      </c>
      <c r="B1120" s="150"/>
      <c r="C1120" s="149" t="s">
        <v>132</v>
      </c>
      <c r="D1120" s="60" t="s">
        <v>40</v>
      </c>
      <c r="E1120" s="51"/>
      <c r="F1120" s="51"/>
      <c r="G1120" s="51"/>
      <c r="H1120" s="51"/>
      <c r="I1120" s="51"/>
      <c r="J1120" s="52">
        <f>H1120+I1120</f>
        <v>0</v>
      </c>
      <c r="K1120" s="51"/>
      <c r="L1120" s="51"/>
      <c r="M1120" s="52">
        <f>K1120+L1120</f>
        <v>0</v>
      </c>
      <c r="N1120" s="51"/>
      <c r="O1120" s="52">
        <f>M1120+N1120</f>
        <v>0</v>
      </c>
    </row>
    <row r="1121" spans="1:15" s="57" customFormat="1" ht="25.5" hidden="1">
      <c r="A1121" s="50">
        <f t="shared" si="387"/>
        <v>3</v>
      </c>
      <c r="B1121" s="150"/>
      <c r="C1121" s="149" t="s">
        <v>133</v>
      </c>
      <c r="D1121" s="60" t="s">
        <v>41</v>
      </c>
      <c r="E1121" s="51"/>
      <c r="F1121" s="51"/>
      <c r="G1121" s="51"/>
      <c r="H1121" s="51"/>
      <c r="I1121" s="51"/>
      <c r="J1121" s="52">
        <f>H1121+I1121</f>
        <v>0</v>
      </c>
      <c r="K1121" s="51"/>
      <c r="L1121" s="51"/>
      <c r="M1121" s="52">
        <f>K1121+L1121</f>
        <v>0</v>
      </c>
      <c r="N1121" s="51"/>
      <c r="O1121" s="52">
        <f>M1121+N1121</f>
        <v>0</v>
      </c>
    </row>
    <row r="1122" spans="1:15" s="57" customFormat="1" hidden="1">
      <c r="A1122" s="50">
        <f t="shared" si="387"/>
        <v>3</v>
      </c>
      <c r="B1122" s="150"/>
      <c r="C1122" s="149" t="s">
        <v>447</v>
      </c>
      <c r="D1122" s="60" t="s">
        <v>4</v>
      </c>
      <c r="E1122" s="51"/>
      <c r="F1122" s="51"/>
      <c r="G1122" s="51"/>
      <c r="H1122" s="51"/>
      <c r="I1122" s="51"/>
      <c r="J1122" s="52">
        <f>H1122+I1122</f>
        <v>0</v>
      </c>
      <c r="K1122" s="51"/>
      <c r="L1122" s="51"/>
      <c r="M1122" s="52">
        <f>K1122+L1122</f>
        <v>0</v>
      </c>
      <c r="N1122" s="51"/>
      <c r="O1122" s="52">
        <f>M1122+N1122</f>
        <v>0</v>
      </c>
    </row>
    <row r="1123" spans="1:15" s="57" customFormat="1" hidden="1">
      <c r="A1123" s="50">
        <f t="shared" si="387"/>
        <v>3</v>
      </c>
      <c r="B1123" s="147"/>
      <c r="C1123" s="146" t="s">
        <v>134</v>
      </c>
      <c r="D1123" s="56"/>
      <c r="E1123" s="11">
        <f>SUBTOTAL(9,E1124:E1127)</f>
        <v>0</v>
      </c>
      <c r="F1123" s="11">
        <f>SUBTOTAL(9,F1124:F1127)</f>
        <v>0</v>
      </c>
      <c r="G1123" s="11">
        <f>SUBTOTAL(9,G1124:G1127)</f>
        <v>0</v>
      </c>
      <c r="H1123" s="11">
        <f>SUBTOTAL(9,H1124:H1127)</f>
        <v>0</v>
      </c>
      <c r="I1123" s="11">
        <f t="shared" ref="I1123:N1123" si="393">SUBTOTAL(9,I1124:I1127)</f>
        <v>0</v>
      </c>
      <c r="J1123" s="11">
        <f t="shared" si="393"/>
        <v>0</v>
      </c>
      <c r="K1123" s="11">
        <f t="shared" si="393"/>
        <v>0</v>
      </c>
      <c r="L1123" s="11">
        <f t="shared" si="393"/>
        <v>0</v>
      </c>
      <c r="M1123" s="11">
        <f t="shared" si="393"/>
        <v>0</v>
      </c>
      <c r="N1123" s="11">
        <f t="shared" si="393"/>
        <v>0</v>
      </c>
      <c r="O1123" s="11">
        <f>SUBTOTAL(9,O1124:O1127)</f>
        <v>0</v>
      </c>
    </row>
    <row r="1124" spans="1:15" s="57" customFormat="1" hidden="1">
      <c r="A1124" s="50">
        <f t="shared" si="387"/>
        <v>3</v>
      </c>
      <c r="B1124" s="150"/>
      <c r="C1124" s="151" t="s">
        <v>135</v>
      </c>
      <c r="D1124" s="59" t="s">
        <v>5</v>
      </c>
      <c r="E1124" s="51"/>
      <c r="F1124" s="51"/>
      <c r="G1124" s="51"/>
      <c r="H1124" s="51"/>
      <c r="I1124" s="51"/>
      <c r="J1124" s="52">
        <f>H1124+I1124</f>
        <v>0</v>
      </c>
      <c r="K1124" s="51"/>
      <c r="L1124" s="51"/>
      <c r="M1124" s="52">
        <f>K1124+L1124</f>
        <v>0</v>
      </c>
      <c r="N1124" s="51"/>
      <c r="O1124" s="52">
        <f>M1124+N1124</f>
        <v>0</v>
      </c>
    </row>
    <row r="1125" spans="1:15" s="57" customFormat="1" hidden="1">
      <c r="A1125" s="50">
        <f t="shared" si="387"/>
        <v>3</v>
      </c>
      <c r="B1125" s="150"/>
      <c r="C1125" s="154" t="s">
        <v>448</v>
      </c>
      <c r="D1125" s="118" t="s">
        <v>173</v>
      </c>
      <c r="E1125" s="51"/>
      <c r="F1125" s="51"/>
      <c r="G1125" s="51"/>
      <c r="H1125" s="51"/>
      <c r="I1125" s="51"/>
      <c r="J1125" s="52">
        <f>H1125+I1125</f>
        <v>0</v>
      </c>
      <c r="K1125" s="51"/>
      <c r="L1125" s="51"/>
      <c r="M1125" s="52">
        <f>K1125+L1125</f>
        <v>0</v>
      </c>
      <c r="N1125" s="51"/>
      <c r="O1125" s="52">
        <f>M1125+N1125</f>
        <v>0</v>
      </c>
    </row>
    <row r="1126" spans="1:15" s="57" customFormat="1" hidden="1">
      <c r="A1126" s="50">
        <f t="shared" si="387"/>
        <v>3</v>
      </c>
      <c r="B1126" s="153"/>
      <c r="C1126" s="155" t="s">
        <v>557</v>
      </c>
      <c r="D1126" s="137" t="s">
        <v>8</v>
      </c>
      <c r="E1126" s="51"/>
      <c r="F1126" s="51"/>
      <c r="G1126" s="51"/>
      <c r="H1126" s="51"/>
      <c r="I1126" s="51"/>
      <c r="J1126" s="52">
        <f>H1126+I1126</f>
        <v>0</v>
      </c>
      <c r="K1126" s="51"/>
      <c r="L1126" s="51"/>
      <c r="M1126" s="52">
        <f>K1126+L1126</f>
        <v>0</v>
      </c>
      <c r="N1126" s="51"/>
      <c r="O1126" s="52">
        <f>M1126+N1126</f>
        <v>0</v>
      </c>
    </row>
    <row r="1127" spans="1:15" s="57" customFormat="1" ht="25.5" hidden="1">
      <c r="A1127" s="50">
        <f t="shared" si="387"/>
        <v>3</v>
      </c>
      <c r="B1127" s="153"/>
      <c r="C1127" s="155" t="s">
        <v>139</v>
      </c>
      <c r="D1127" s="136" t="s">
        <v>10</v>
      </c>
      <c r="E1127" s="51"/>
      <c r="F1127" s="51"/>
      <c r="G1127" s="51"/>
      <c r="H1127" s="51"/>
      <c r="I1127" s="51"/>
      <c r="J1127" s="52">
        <f>H1127+I1127</f>
        <v>0</v>
      </c>
      <c r="K1127" s="51"/>
      <c r="L1127" s="51"/>
      <c r="M1127" s="52">
        <f>K1127+L1127</f>
        <v>0</v>
      </c>
      <c r="N1127" s="51"/>
      <c r="O1127" s="52">
        <f>M1127+N1127</f>
        <v>0</v>
      </c>
    </row>
    <row r="1128" spans="1:15" s="57" customFormat="1" hidden="1">
      <c r="A1128" s="50">
        <f t="shared" si="387"/>
        <v>3</v>
      </c>
      <c r="B1128" s="156"/>
      <c r="C1128" s="157" t="s">
        <v>140</v>
      </c>
      <c r="D1128" s="136"/>
      <c r="E1128" s="11">
        <f>SUBTOTAL(9,E1129:E1133)</f>
        <v>0</v>
      </c>
      <c r="F1128" s="11">
        <f>SUBTOTAL(9,F1129:F1133)</f>
        <v>0</v>
      </c>
      <c r="G1128" s="11">
        <f>SUBTOTAL(9,G1129:G1133)</f>
        <v>0</v>
      </c>
      <c r="H1128" s="11">
        <f>SUBTOTAL(9,H1129:H1133)</f>
        <v>0</v>
      </c>
      <c r="I1128" s="11">
        <f t="shared" ref="I1128:N1128" si="394">SUBTOTAL(9,I1129:I1133)</f>
        <v>0</v>
      </c>
      <c r="J1128" s="11">
        <f t="shared" si="394"/>
        <v>0</v>
      </c>
      <c r="K1128" s="11">
        <f t="shared" si="394"/>
        <v>0</v>
      </c>
      <c r="L1128" s="11">
        <f t="shared" si="394"/>
        <v>0</v>
      </c>
      <c r="M1128" s="11">
        <f t="shared" si="394"/>
        <v>0</v>
      </c>
      <c r="N1128" s="11">
        <f t="shared" si="394"/>
        <v>0</v>
      </c>
      <c r="O1128" s="11">
        <f>SUBTOTAL(9,O1129:O1133)</f>
        <v>0</v>
      </c>
    </row>
    <row r="1129" spans="1:15" s="57" customFormat="1" hidden="1">
      <c r="A1129" s="50">
        <f t="shared" si="387"/>
        <v>3</v>
      </c>
      <c r="B1129" s="153"/>
      <c r="C1129" s="155" t="s">
        <v>141</v>
      </c>
      <c r="D1129" s="137" t="s">
        <v>71</v>
      </c>
      <c r="E1129" s="51"/>
      <c r="F1129" s="51"/>
      <c r="G1129" s="51"/>
      <c r="H1129" s="51"/>
      <c r="I1129" s="51"/>
      <c r="J1129" s="52">
        <f>H1129+I1129</f>
        <v>0</v>
      </c>
      <c r="K1129" s="51"/>
      <c r="L1129" s="51"/>
      <c r="M1129" s="52">
        <f>K1129+L1129</f>
        <v>0</v>
      </c>
      <c r="N1129" s="51"/>
      <c r="O1129" s="52">
        <f>M1129+N1129</f>
        <v>0</v>
      </c>
    </row>
    <row r="1130" spans="1:15" s="57" customFormat="1" hidden="1">
      <c r="A1130" s="50">
        <f t="shared" si="387"/>
        <v>3</v>
      </c>
      <c r="B1130" s="153"/>
      <c r="C1130" s="155" t="s">
        <v>142</v>
      </c>
      <c r="D1130" s="137" t="s">
        <v>73</v>
      </c>
      <c r="E1130" s="51"/>
      <c r="F1130" s="51"/>
      <c r="G1130" s="51"/>
      <c r="H1130" s="51"/>
      <c r="I1130" s="51"/>
      <c r="J1130" s="52">
        <f>H1130+I1130</f>
        <v>0</v>
      </c>
      <c r="K1130" s="51"/>
      <c r="L1130" s="51"/>
      <c r="M1130" s="52">
        <f>K1130+L1130</f>
        <v>0</v>
      </c>
      <c r="N1130" s="51"/>
      <c r="O1130" s="52">
        <f>M1130+N1130</f>
        <v>0</v>
      </c>
    </row>
    <row r="1131" spans="1:15" s="57" customFormat="1" hidden="1">
      <c r="A1131" s="50">
        <f t="shared" si="387"/>
        <v>3</v>
      </c>
      <c r="B1131" s="153"/>
      <c r="C1131" s="155" t="s">
        <v>143</v>
      </c>
      <c r="D1131" s="137" t="s">
        <v>75</v>
      </c>
      <c r="E1131" s="51"/>
      <c r="F1131" s="51"/>
      <c r="G1131" s="51"/>
      <c r="H1131" s="51"/>
      <c r="I1131" s="51"/>
      <c r="J1131" s="52">
        <f>H1131+I1131</f>
        <v>0</v>
      </c>
      <c r="K1131" s="51"/>
      <c r="L1131" s="51"/>
      <c r="M1131" s="52">
        <f>K1131+L1131</f>
        <v>0</v>
      </c>
      <c r="N1131" s="51"/>
      <c r="O1131" s="52">
        <f>M1131+N1131</f>
        <v>0</v>
      </c>
    </row>
    <row r="1132" spans="1:15" s="57" customFormat="1" hidden="1">
      <c r="A1132" s="50">
        <f t="shared" si="387"/>
        <v>3</v>
      </c>
      <c r="B1132" s="153"/>
      <c r="C1132" s="155" t="s">
        <v>144</v>
      </c>
      <c r="D1132" s="137" t="s">
        <v>77</v>
      </c>
      <c r="E1132" s="51"/>
      <c r="F1132" s="51"/>
      <c r="G1132" s="51"/>
      <c r="H1132" s="51"/>
      <c r="I1132" s="51"/>
      <c r="J1132" s="52">
        <f>H1132+I1132</f>
        <v>0</v>
      </c>
      <c r="K1132" s="51"/>
      <c r="L1132" s="51"/>
      <c r="M1132" s="52">
        <f>K1132+L1132</f>
        <v>0</v>
      </c>
      <c r="N1132" s="51"/>
      <c r="O1132" s="52">
        <f>M1132+N1132</f>
        <v>0</v>
      </c>
    </row>
    <row r="1133" spans="1:15" s="57" customFormat="1" hidden="1">
      <c r="A1133" s="50">
        <f t="shared" si="387"/>
        <v>3</v>
      </c>
      <c r="B1133" s="153"/>
      <c r="C1133" s="155" t="s">
        <v>145</v>
      </c>
      <c r="D1133" s="137" t="s">
        <v>28</v>
      </c>
      <c r="E1133" s="51"/>
      <c r="F1133" s="51"/>
      <c r="G1133" s="51"/>
      <c r="H1133" s="51"/>
      <c r="I1133" s="51"/>
      <c r="J1133" s="52">
        <f>H1133+I1133</f>
        <v>0</v>
      </c>
      <c r="K1133" s="51"/>
      <c r="L1133" s="51"/>
      <c r="M1133" s="52">
        <f>K1133+L1133</f>
        <v>0</v>
      </c>
      <c r="N1133" s="51"/>
      <c r="O1133" s="52">
        <f>M1133+N1133</f>
        <v>0</v>
      </c>
    </row>
    <row r="1134" spans="1:15" s="57" customFormat="1">
      <c r="A1134" s="50">
        <f t="shared" si="387"/>
        <v>2</v>
      </c>
      <c r="B1134" s="145" t="s">
        <v>146</v>
      </c>
      <c r="C1134" s="157" t="s">
        <v>147</v>
      </c>
      <c r="D1134" s="56"/>
      <c r="E1134" s="11">
        <f>SUBTOTAL(9,E1135:E1163)</f>
        <v>59736</v>
      </c>
      <c r="F1134" s="11">
        <f>SUBTOTAL(9,F1135:F1163)</f>
        <v>63565</v>
      </c>
      <c r="G1134" s="11">
        <f>SUBTOTAL(9,G1135:G1163)</f>
        <v>58000</v>
      </c>
      <c r="H1134" s="11">
        <f>SUBTOTAL(9,H1135:H1163)</f>
        <v>58000</v>
      </c>
      <c r="I1134" s="11">
        <f t="shared" ref="I1134:N1134" si="395">SUBTOTAL(9,I1135:I1163)</f>
        <v>0</v>
      </c>
      <c r="J1134" s="11">
        <f t="shared" si="395"/>
        <v>58000</v>
      </c>
      <c r="K1134" s="11">
        <f t="shared" si="395"/>
        <v>58000</v>
      </c>
      <c r="L1134" s="11">
        <f t="shared" si="395"/>
        <v>0</v>
      </c>
      <c r="M1134" s="11">
        <f t="shared" si="395"/>
        <v>58000</v>
      </c>
      <c r="N1134" s="11">
        <f t="shared" si="395"/>
        <v>0</v>
      </c>
      <c r="O1134" s="11">
        <f>SUBTOTAL(9,O1135:O1163)</f>
        <v>58000</v>
      </c>
    </row>
    <row r="1135" spans="1:15">
      <c r="A1135" s="50">
        <f t="shared" si="387"/>
        <v>2</v>
      </c>
      <c r="B1135" s="156"/>
      <c r="C1135" s="158" t="s">
        <v>26</v>
      </c>
      <c r="D1135" s="56"/>
      <c r="E1135" s="11">
        <f>SUBTOTAL(9,E1136:E1154)</f>
        <v>59736</v>
      </c>
      <c r="F1135" s="11">
        <f t="shared" ref="F1135:O1135" si="396">SUBTOTAL(9,F1136:F1154)</f>
        <v>63565</v>
      </c>
      <c r="G1135" s="11">
        <f t="shared" si="396"/>
        <v>58000</v>
      </c>
      <c r="H1135" s="11">
        <f t="shared" si="396"/>
        <v>58000</v>
      </c>
      <c r="I1135" s="11">
        <f t="shared" si="396"/>
        <v>0</v>
      </c>
      <c r="J1135" s="11">
        <f t="shared" si="396"/>
        <v>58000</v>
      </c>
      <c r="K1135" s="11">
        <f t="shared" si="396"/>
        <v>58000</v>
      </c>
      <c r="L1135" s="11">
        <f t="shared" si="396"/>
        <v>0</v>
      </c>
      <c r="M1135" s="11">
        <f t="shared" si="396"/>
        <v>58000</v>
      </c>
      <c r="N1135" s="11">
        <f t="shared" si="396"/>
        <v>0</v>
      </c>
      <c r="O1135" s="11">
        <f t="shared" si="396"/>
        <v>58000</v>
      </c>
    </row>
    <row r="1136" spans="1:15" hidden="1">
      <c r="A1136" s="50">
        <f t="shared" si="387"/>
        <v>3</v>
      </c>
      <c r="B1136" s="150"/>
      <c r="C1136" s="161" t="s">
        <v>770</v>
      </c>
      <c r="D1136" s="56"/>
      <c r="E1136" s="11">
        <f>SUBTOTAL(9,E1137:E1146)</f>
        <v>0</v>
      </c>
      <c r="F1136" s="11">
        <f t="shared" ref="F1136:O1136" si="397">SUBTOTAL(9,F1137:F1146)</f>
        <v>0</v>
      </c>
      <c r="G1136" s="11">
        <f t="shared" si="397"/>
        <v>0</v>
      </c>
      <c r="H1136" s="11">
        <f t="shared" si="397"/>
        <v>0</v>
      </c>
      <c r="I1136" s="11">
        <f t="shared" si="397"/>
        <v>0</v>
      </c>
      <c r="J1136" s="11">
        <f t="shared" si="397"/>
        <v>0</v>
      </c>
      <c r="K1136" s="11">
        <f t="shared" si="397"/>
        <v>0</v>
      </c>
      <c r="L1136" s="11">
        <f t="shared" si="397"/>
        <v>0</v>
      </c>
      <c r="M1136" s="11">
        <f t="shared" si="397"/>
        <v>0</v>
      </c>
      <c r="N1136" s="11">
        <f t="shared" si="397"/>
        <v>0</v>
      </c>
      <c r="O1136" s="11">
        <f t="shared" si="397"/>
        <v>0</v>
      </c>
    </row>
    <row r="1137" spans="1:15" ht="25.5" hidden="1">
      <c r="A1137" s="50">
        <f t="shared" si="387"/>
        <v>3</v>
      </c>
      <c r="B1137" s="150"/>
      <c r="C1137" s="160" t="s">
        <v>771</v>
      </c>
      <c r="D1137" s="58" t="s">
        <v>2</v>
      </c>
      <c r="E1137" s="11">
        <f>SUBTOTAL(9,E1138:E1139)</f>
        <v>0</v>
      </c>
      <c r="F1137" s="11">
        <f t="shared" ref="F1137:O1137" si="398">SUBTOTAL(9,F1138:F1139)</f>
        <v>0</v>
      </c>
      <c r="G1137" s="11">
        <f t="shared" si="398"/>
        <v>0</v>
      </c>
      <c r="H1137" s="11">
        <f t="shared" si="398"/>
        <v>0</v>
      </c>
      <c r="I1137" s="11">
        <f t="shared" si="398"/>
        <v>0</v>
      </c>
      <c r="J1137" s="11">
        <f t="shared" si="398"/>
        <v>0</v>
      </c>
      <c r="K1137" s="11">
        <f t="shared" si="398"/>
        <v>0</v>
      </c>
      <c r="L1137" s="11">
        <f t="shared" si="398"/>
        <v>0</v>
      </c>
      <c r="M1137" s="11">
        <f t="shared" si="398"/>
        <v>0</v>
      </c>
      <c r="N1137" s="11">
        <f t="shared" si="398"/>
        <v>0</v>
      </c>
      <c r="O1137" s="11">
        <f t="shared" si="398"/>
        <v>0</v>
      </c>
    </row>
    <row r="1138" spans="1:15" ht="25.5" hidden="1">
      <c r="A1138" s="50">
        <f t="shared" si="387"/>
        <v>3</v>
      </c>
      <c r="B1138" s="150"/>
      <c r="C1138" s="260" t="s">
        <v>772</v>
      </c>
      <c r="D1138" s="58" t="s">
        <v>302</v>
      </c>
      <c r="E1138" s="51"/>
      <c r="F1138" s="51"/>
      <c r="G1138" s="51"/>
      <c r="H1138" s="51"/>
      <c r="I1138" s="51"/>
      <c r="J1138" s="52">
        <f>H1138+I1138</f>
        <v>0</v>
      </c>
      <c r="K1138" s="51"/>
      <c r="L1138" s="51"/>
      <c r="M1138" s="52">
        <f>K1138+L1138</f>
        <v>0</v>
      </c>
      <c r="N1138" s="51"/>
      <c r="O1138" s="52">
        <f>M1138+N1138</f>
        <v>0</v>
      </c>
    </row>
    <row r="1139" spans="1:15" ht="25.5" hidden="1">
      <c r="A1139" s="50">
        <f t="shared" si="387"/>
        <v>3</v>
      </c>
      <c r="B1139" s="150"/>
      <c r="C1139" s="260" t="s">
        <v>773</v>
      </c>
      <c r="D1139" s="58" t="s">
        <v>304</v>
      </c>
      <c r="E1139" s="51"/>
      <c r="F1139" s="51"/>
      <c r="G1139" s="51"/>
      <c r="H1139" s="51"/>
      <c r="I1139" s="51"/>
      <c r="J1139" s="52">
        <f>H1139+I1139</f>
        <v>0</v>
      </c>
      <c r="K1139" s="51"/>
      <c r="L1139" s="51"/>
      <c r="M1139" s="52">
        <f>K1139+L1139</f>
        <v>0</v>
      </c>
      <c r="N1139" s="51"/>
      <c r="O1139" s="52">
        <f>M1139+N1139</f>
        <v>0</v>
      </c>
    </row>
    <row r="1140" spans="1:15" hidden="1">
      <c r="A1140" s="50">
        <f t="shared" si="387"/>
        <v>3</v>
      </c>
      <c r="B1140" s="150"/>
      <c r="C1140" s="258" t="s">
        <v>42</v>
      </c>
      <c r="D1140" s="59" t="s">
        <v>3</v>
      </c>
      <c r="E1140" s="51"/>
      <c r="F1140" s="51"/>
      <c r="G1140" s="51"/>
      <c r="H1140" s="51"/>
      <c r="I1140" s="51"/>
      <c r="J1140" s="52">
        <f>H1140+I1140</f>
        <v>0</v>
      </c>
      <c r="K1140" s="51"/>
      <c r="L1140" s="51"/>
      <c r="M1140" s="52">
        <f>K1140+L1140</f>
        <v>0</v>
      </c>
      <c r="N1140" s="51"/>
      <c r="O1140" s="52">
        <f>M1140+N1140</f>
        <v>0</v>
      </c>
    </row>
    <row r="1141" spans="1:15" hidden="1">
      <c r="A1141" s="50">
        <f t="shared" si="387"/>
        <v>3</v>
      </c>
      <c r="B1141" s="150"/>
      <c r="C1141" s="259" t="s">
        <v>449</v>
      </c>
      <c r="D1141" s="117" t="s">
        <v>446</v>
      </c>
      <c r="E1141" s="11">
        <f>SUBTOTAL(9,E1142:E1145)</f>
        <v>0</v>
      </c>
      <c r="F1141" s="11">
        <f>SUBTOTAL(9,F1142:F1145)</f>
        <v>0</v>
      </c>
      <c r="G1141" s="11">
        <f>SUBTOTAL(9,G1142:G1145)</f>
        <v>0</v>
      </c>
      <c r="H1141" s="11">
        <f>SUBTOTAL(9,H1142:H1145)</f>
        <v>0</v>
      </c>
      <c r="I1141" s="11">
        <f t="shared" ref="I1141:N1141" si="399">SUBTOTAL(9,I1142:I1145)</f>
        <v>0</v>
      </c>
      <c r="J1141" s="11">
        <f t="shared" si="399"/>
        <v>0</v>
      </c>
      <c r="K1141" s="11">
        <f t="shared" si="399"/>
        <v>0</v>
      </c>
      <c r="L1141" s="11">
        <f t="shared" si="399"/>
        <v>0</v>
      </c>
      <c r="M1141" s="11">
        <f t="shared" si="399"/>
        <v>0</v>
      </c>
      <c r="N1141" s="11">
        <f t="shared" si="399"/>
        <v>0</v>
      </c>
      <c r="O1141" s="11">
        <f>SUBTOTAL(9,O1142:O1145)</f>
        <v>0</v>
      </c>
    </row>
    <row r="1142" spans="1:15" ht="25.5" hidden="1">
      <c r="A1142" s="50">
        <f t="shared" si="387"/>
        <v>3</v>
      </c>
      <c r="B1142" s="150"/>
      <c r="C1142" s="260" t="s">
        <v>153</v>
      </c>
      <c r="D1142" s="60" t="s">
        <v>37</v>
      </c>
      <c r="E1142" s="51"/>
      <c r="F1142" s="51"/>
      <c r="G1142" s="51"/>
      <c r="H1142" s="51"/>
      <c r="I1142" s="51"/>
      <c r="J1142" s="52">
        <f t="shared" ref="J1142:J1154" si="400">H1142+I1142</f>
        <v>0</v>
      </c>
      <c r="K1142" s="51"/>
      <c r="L1142" s="51"/>
      <c r="M1142" s="52">
        <f t="shared" ref="M1142:M1154" si="401">K1142+L1142</f>
        <v>0</v>
      </c>
      <c r="N1142" s="51"/>
      <c r="O1142" s="52">
        <f t="shared" ref="O1142:O1154" si="402">M1142+N1142</f>
        <v>0</v>
      </c>
    </row>
    <row r="1143" spans="1:15" hidden="1">
      <c r="A1143" s="50">
        <f t="shared" si="387"/>
        <v>3</v>
      </c>
      <c r="B1143" s="150"/>
      <c r="C1143" s="260" t="s">
        <v>155</v>
      </c>
      <c r="D1143" s="60" t="s">
        <v>39</v>
      </c>
      <c r="E1143" s="51"/>
      <c r="F1143" s="51"/>
      <c r="G1143" s="51"/>
      <c r="H1143" s="51"/>
      <c r="I1143" s="51"/>
      <c r="J1143" s="52">
        <f t="shared" si="400"/>
        <v>0</v>
      </c>
      <c r="K1143" s="51"/>
      <c r="L1143" s="51"/>
      <c r="M1143" s="52">
        <f t="shared" si="401"/>
        <v>0</v>
      </c>
      <c r="N1143" s="51"/>
      <c r="O1143" s="52">
        <f t="shared" si="402"/>
        <v>0</v>
      </c>
    </row>
    <row r="1144" spans="1:15" ht="25.5" hidden="1">
      <c r="A1144" s="50">
        <f t="shared" si="387"/>
        <v>3</v>
      </c>
      <c r="B1144" s="150"/>
      <c r="C1144" s="260" t="s">
        <v>156</v>
      </c>
      <c r="D1144" s="60" t="s">
        <v>40</v>
      </c>
      <c r="E1144" s="51"/>
      <c r="F1144" s="51"/>
      <c r="G1144" s="51"/>
      <c r="H1144" s="51"/>
      <c r="I1144" s="51"/>
      <c r="J1144" s="52">
        <f t="shared" si="400"/>
        <v>0</v>
      </c>
      <c r="K1144" s="51"/>
      <c r="L1144" s="51"/>
      <c r="M1144" s="52">
        <f t="shared" si="401"/>
        <v>0</v>
      </c>
      <c r="N1144" s="51"/>
      <c r="O1144" s="52">
        <f t="shared" si="402"/>
        <v>0</v>
      </c>
    </row>
    <row r="1145" spans="1:15" ht="25.5" hidden="1">
      <c r="A1145" s="50">
        <f t="shared" si="387"/>
        <v>3</v>
      </c>
      <c r="B1145" s="150"/>
      <c r="C1145" s="260" t="s">
        <v>157</v>
      </c>
      <c r="D1145" s="60" t="s">
        <v>41</v>
      </c>
      <c r="E1145" s="51"/>
      <c r="F1145" s="51"/>
      <c r="G1145" s="51"/>
      <c r="H1145" s="51"/>
      <c r="I1145" s="51"/>
      <c r="J1145" s="52">
        <f t="shared" si="400"/>
        <v>0</v>
      </c>
      <c r="K1145" s="51"/>
      <c r="L1145" s="51"/>
      <c r="M1145" s="52">
        <f t="shared" si="401"/>
        <v>0</v>
      </c>
      <c r="N1145" s="51"/>
      <c r="O1145" s="52">
        <f t="shared" si="402"/>
        <v>0</v>
      </c>
    </row>
    <row r="1146" spans="1:15" hidden="1">
      <c r="A1146" s="50">
        <f t="shared" si="387"/>
        <v>3</v>
      </c>
      <c r="B1146" s="150"/>
      <c r="C1146" s="160" t="s">
        <v>158</v>
      </c>
      <c r="D1146" s="60" t="s">
        <v>4</v>
      </c>
      <c r="E1146" s="51"/>
      <c r="F1146" s="51"/>
      <c r="G1146" s="51"/>
      <c r="H1146" s="51"/>
      <c r="I1146" s="51"/>
      <c r="J1146" s="52">
        <f t="shared" si="400"/>
        <v>0</v>
      </c>
      <c r="K1146" s="51"/>
      <c r="L1146" s="51"/>
      <c r="M1146" s="52">
        <f t="shared" si="401"/>
        <v>0</v>
      </c>
      <c r="N1146" s="51"/>
      <c r="O1146" s="52">
        <f t="shared" si="402"/>
        <v>0</v>
      </c>
    </row>
    <row r="1147" spans="1:15" hidden="1">
      <c r="A1147" s="50">
        <f t="shared" si="387"/>
        <v>3</v>
      </c>
      <c r="B1147" s="150"/>
      <c r="C1147" s="159" t="s">
        <v>19</v>
      </c>
      <c r="D1147" s="59" t="s">
        <v>5</v>
      </c>
      <c r="E1147" s="51"/>
      <c r="F1147" s="51"/>
      <c r="G1147" s="51"/>
      <c r="H1147" s="51"/>
      <c r="I1147" s="51"/>
      <c r="J1147" s="52">
        <f t="shared" si="400"/>
        <v>0</v>
      </c>
      <c r="K1147" s="51"/>
      <c r="L1147" s="51"/>
      <c r="M1147" s="52">
        <f t="shared" si="401"/>
        <v>0</v>
      </c>
      <c r="N1147" s="51"/>
      <c r="O1147" s="52">
        <f t="shared" si="402"/>
        <v>0</v>
      </c>
    </row>
    <row r="1148" spans="1:15" hidden="1">
      <c r="A1148" s="50">
        <f t="shared" si="387"/>
        <v>3</v>
      </c>
      <c r="B1148" s="150"/>
      <c r="C1148" s="162" t="s">
        <v>450</v>
      </c>
      <c r="D1148" s="118" t="s">
        <v>173</v>
      </c>
      <c r="E1148" s="51"/>
      <c r="F1148" s="51"/>
      <c r="G1148" s="51"/>
      <c r="H1148" s="51"/>
      <c r="I1148" s="51"/>
      <c r="J1148" s="52">
        <f t="shared" si="400"/>
        <v>0</v>
      </c>
      <c r="K1148" s="51"/>
      <c r="L1148" s="51"/>
      <c r="M1148" s="52">
        <f t="shared" si="401"/>
        <v>0</v>
      </c>
      <c r="N1148" s="51"/>
      <c r="O1148" s="52">
        <f t="shared" si="402"/>
        <v>0</v>
      </c>
    </row>
    <row r="1149" spans="1:15" hidden="1">
      <c r="A1149" s="50">
        <f t="shared" si="387"/>
        <v>3</v>
      </c>
      <c r="B1149" s="153"/>
      <c r="C1149" s="163" t="s">
        <v>29</v>
      </c>
      <c r="D1149" s="136" t="s">
        <v>6</v>
      </c>
      <c r="E1149" s="51"/>
      <c r="F1149" s="51"/>
      <c r="G1149" s="51"/>
      <c r="H1149" s="51"/>
      <c r="I1149" s="51"/>
      <c r="J1149" s="52">
        <f t="shared" si="400"/>
        <v>0</v>
      </c>
      <c r="K1149" s="51"/>
      <c r="L1149" s="51"/>
      <c r="M1149" s="52">
        <f t="shared" si="401"/>
        <v>0</v>
      </c>
      <c r="N1149" s="51"/>
      <c r="O1149" s="52">
        <f t="shared" si="402"/>
        <v>0</v>
      </c>
    </row>
    <row r="1150" spans="1:15" hidden="1">
      <c r="A1150" s="50">
        <f t="shared" si="387"/>
        <v>3</v>
      </c>
      <c r="B1150" s="153"/>
      <c r="C1150" s="163" t="s">
        <v>21</v>
      </c>
      <c r="D1150" s="137" t="s">
        <v>8</v>
      </c>
      <c r="E1150" s="51"/>
      <c r="F1150" s="51"/>
      <c r="G1150" s="51"/>
      <c r="H1150" s="51"/>
      <c r="I1150" s="51"/>
      <c r="J1150" s="52">
        <f>H1150+I1150</f>
        <v>0</v>
      </c>
      <c r="K1150" s="51"/>
      <c r="L1150" s="51"/>
      <c r="M1150" s="52">
        <f>K1150+L1150</f>
        <v>0</v>
      </c>
      <c r="N1150" s="51"/>
      <c r="O1150" s="52">
        <f t="shared" si="402"/>
        <v>0</v>
      </c>
    </row>
    <row r="1151" spans="1:15" hidden="1">
      <c r="A1151" s="50">
        <f t="shared" si="387"/>
        <v>3</v>
      </c>
      <c r="B1151" s="153"/>
      <c r="C1151" s="163" t="s">
        <v>526</v>
      </c>
      <c r="D1151" s="137" t="s">
        <v>31</v>
      </c>
      <c r="E1151" s="51"/>
      <c r="F1151" s="51"/>
      <c r="G1151" s="51"/>
      <c r="H1151" s="51"/>
      <c r="I1151" s="51"/>
      <c r="J1151" s="52">
        <f t="shared" si="400"/>
        <v>0</v>
      </c>
      <c r="K1151" s="51"/>
      <c r="L1151" s="51"/>
      <c r="M1151" s="52">
        <f t="shared" si="401"/>
        <v>0</v>
      </c>
      <c r="N1151" s="51"/>
      <c r="O1151" s="52">
        <f t="shared" si="402"/>
        <v>0</v>
      </c>
    </row>
    <row r="1152" spans="1:15" hidden="1">
      <c r="A1152" s="50">
        <f t="shared" si="387"/>
        <v>3</v>
      </c>
      <c r="B1152" s="153"/>
      <c r="C1152" s="163" t="s">
        <v>558</v>
      </c>
      <c r="D1152" s="137" t="s">
        <v>559</v>
      </c>
      <c r="E1152" s="51"/>
      <c r="F1152" s="51"/>
      <c r="G1152" s="51"/>
      <c r="H1152" s="51"/>
      <c r="I1152" s="51"/>
      <c r="J1152" s="52">
        <f t="shared" si="400"/>
        <v>0</v>
      </c>
      <c r="K1152" s="51"/>
      <c r="L1152" s="51"/>
      <c r="M1152" s="52">
        <f t="shared" si="401"/>
        <v>0</v>
      </c>
      <c r="N1152" s="51"/>
      <c r="O1152" s="52">
        <f t="shared" si="402"/>
        <v>0</v>
      </c>
    </row>
    <row r="1153" spans="1:15" ht="25.5" hidden="1">
      <c r="A1153" s="50">
        <f t="shared" si="387"/>
        <v>3</v>
      </c>
      <c r="B1153" s="153"/>
      <c r="C1153" s="163" t="s">
        <v>528</v>
      </c>
      <c r="D1153" s="136" t="s">
        <v>9</v>
      </c>
      <c r="E1153" s="51"/>
      <c r="F1153" s="51"/>
      <c r="G1153" s="51"/>
      <c r="H1153" s="51"/>
      <c r="I1153" s="51"/>
      <c r="J1153" s="52">
        <f t="shared" si="400"/>
        <v>0</v>
      </c>
      <c r="K1153" s="51"/>
      <c r="L1153" s="51"/>
      <c r="M1153" s="52">
        <f t="shared" si="401"/>
        <v>0</v>
      </c>
      <c r="N1153" s="51"/>
      <c r="O1153" s="52">
        <f t="shared" si="402"/>
        <v>0</v>
      </c>
    </row>
    <row r="1154" spans="1:15" ht="25.5">
      <c r="A1154" s="50">
        <f t="shared" si="387"/>
        <v>2</v>
      </c>
      <c r="B1154" s="153"/>
      <c r="C1154" s="163" t="s">
        <v>30</v>
      </c>
      <c r="D1154" s="136" t="s">
        <v>10</v>
      </c>
      <c r="E1154" s="51">
        <v>59736</v>
      </c>
      <c r="F1154" s="51">
        <v>63565</v>
      </c>
      <c r="G1154" s="51">
        <v>58000</v>
      </c>
      <c r="H1154" s="51">
        <f>G1154</f>
        <v>58000</v>
      </c>
      <c r="I1154" s="51"/>
      <c r="J1154" s="52">
        <f t="shared" si="400"/>
        <v>58000</v>
      </c>
      <c r="K1154" s="51">
        <f>J1154</f>
        <v>58000</v>
      </c>
      <c r="L1154" s="51"/>
      <c r="M1154" s="52">
        <f t="shared" si="401"/>
        <v>58000</v>
      </c>
      <c r="N1154" s="51"/>
      <c r="O1154" s="52">
        <f t="shared" si="402"/>
        <v>58000</v>
      </c>
    </row>
    <row r="1155" spans="1:15" hidden="1">
      <c r="A1155" s="50">
        <f t="shared" si="387"/>
        <v>3</v>
      </c>
      <c r="B1155" s="153"/>
      <c r="C1155" s="165" t="s">
        <v>451</v>
      </c>
      <c r="D1155" s="138" t="s">
        <v>93</v>
      </c>
      <c r="E1155" s="11">
        <f>SUBTOTAL(9,E1156:E1157)</f>
        <v>0</v>
      </c>
      <c r="F1155" s="11">
        <f>SUBTOTAL(9,F1156:F1157)</f>
        <v>0</v>
      </c>
      <c r="G1155" s="11">
        <f>SUBTOTAL(9,G1156:G1157)</f>
        <v>0</v>
      </c>
      <c r="H1155" s="11">
        <f>SUBTOTAL(9,H1156:H1157)</f>
        <v>0</v>
      </c>
      <c r="I1155" s="11">
        <f t="shared" ref="I1155:N1155" si="403">SUBTOTAL(9,I1156:I1157)</f>
        <v>0</v>
      </c>
      <c r="J1155" s="11">
        <f t="shared" si="403"/>
        <v>0</v>
      </c>
      <c r="K1155" s="11">
        <f t="shared" si="403"/>
        <v>0</v>
      </c>
      <c r="L1155" s="11">
        <f t="shared" si="403"/>
        <v>0</v>
      </c>
      <c r="M1155" s="11">
        <f t="shared" si="403"/>
        <v>0</v>
      </c>
      <c r="N1155" s="11">
        <f t="shared" si="403"/>
        <v>0</v>
      </c>
      <c r="O1155" s="11">
        <f>SUBTOTAL(9,O1156:O1157)</f>
        <v>0</v>
      </c>
    </row>
    <row r="1156" spans="1:15" hidden="1">
      <c r="A1156" s="50">
        <f t="shared" si="387"/>
        <v>3</v>
      </c>
      <c r="B1156" s="153"/>
      <c r="C1156" s="166" t="s">
        <v>452</v>
      </c>
      <c r="D1156" s="138" t="s">
        <v>453</v>
      </c>
      <c r="E1156" s="51"/>
      <c r="F1156" s="51"/>
      <c r="G1156" s="51"/>
      <c r="H1156" s="51"/>
      <c r="I1156" s="51"/>
      <c r="J1156" s="52">
        <f>H1156+I1156</f>
        <v>0</v>
      </c>
      <c r="K1156" s="51"/>
      <c r="L1156" s="51"/>
      <c r="M1156" s="52">
        <f>K1156+L1156</f>
        <v>0</v>
      </c>
      <c r="N1156" s="51"/>
      <c r="O1156" s="52">
        <f>M1156+N1156</f>
        <v>0</v>
      </c>
    </row>
    <row r="1157" spans="1:15" hidden="1">
      <c r="A1157" s="50">
        <f t="shared" si="387"/>
        <v>3</v>
      </c>
      <c r="B1157" s="153"/>
      <c r="C1157" s="166" t="s">
        <v>454</v>
      </c>
      <c r="D1157" s="138" t="s">
        <v>455</v>
      </c>
      <c r="E1157" s="51"/>
      <c r="F1157" s="51"/>
      <c r="G1157" s="51"/>
      <c r="H1157" s="51"/>
      <c r="I1157" s="51"/>
      <c r="J1157" s="52">
        <f>H1157+I1157</f>
        <v>0</v>
      </c>
      <c r="K1157" s="51"/>
      <c r="L1157" s="51"/>
      <c r="M1157" s="52">
        <f>K1157+L1157</f>
        <v>0</v>
      </c>
      <c r="N1157" s="51"/>
      <c r="O1157" s="52">
        <f>M1157+N1157</f>
        <v>0</v>
      </c>
    </row>
    <row r="1158" spans="1:15" hidden="1">
      <c r="A1158" s="50">
        <f t="shared" si="387"/>
        <v>3</v>
      </c>
      <c r="B1158" s="156"/>
      <c r="C1158" s="158" t="s">
        <v>32</v>
      </c>
      <c r="D1158" s="136"/>
      <c r="E1158" s="11">
        <f>SUBTOTAL(9,E1159:E1163)</f>
        <v>0</v>
      </c>
      <c r="F1158" s="11">
        <f>SUBTOTAL(9,F1159:F1163)</f>
        <v>0</v>
      </c>
      <c r="G1158" s="11">
        <f>SUBTOTAL(9,G1159:G1163)</f>
        <v>0</v>
      </c>
      <c r="H1158" s="11">
        <f>SUBTOTAL(9,H1159:H1163)</f>
        <v>0</v>
      </c>
      <c r="I1158" s="11">
        <f t="shared" ref="I1158:N1158" si="404">SUBTOTAL(9,I1159:I1163)</f>
        <v>0</v>
      </c>
      <c r="J1158" s="11">
        <f t="shared" si="404"/>
        <v>0</v>
      </c>
      <c r="K1158" s="11">
        <f t="shared" si="404"/>
        <v>0</v>
      </c>
      <c r="L1158" s="11">
        <f t="shared" si="404"/>
        <v>0</v>
      </c>
      <c r="M1158" s="11">
        <f t="shared" si="404"/>
        <v>0</v>
      </c>
      <c r="N1158" s="11">
        <f t="shared" si="404"/>
        <v>0</v>
      </c>
      <c r="O1158" s="11">
        <f>SUBTOTAL(9,O1159:O1163)</f>
        <v>0</v>
      </c>
    </row>
    <row r="1159" spans="1:15" hidden="1">
      <c r="A1159" s="50">
        <f t="shared" si="387"/>
        <v>3</v>
      </c>
      <c r="B1159" s="153"/>
      <c r="C1159" s="163" t="s">
        <v>70</v>
      </c>
      <c r="D1159" s="137" t="s">
        <v>71</v>
      </c>
      <c r="E1159" s="51"/>
      <c r="F1159" s="51"/>
      <c r="G1159" s="51"/>
      <c r="H1159" s="51"/>
      <c r="I1159" s="51"/>
      <c r="J1159" s="52">
        <f>H1159+I1159</f>
        <v>0</v>
      </c>
      <c r="K1159" s="51"/>
      <c r="L1159" s="51"/>
      <c r="M1159" s="52">
        <f>K1159+L1159</f>
        <v>0</v>
      </c>
      <c r="N1159" s="51"/>
      <c r="O1159" s="52">
        <f>M1159+N1159</f>
        <v>0</v>
      </c>
    </row>
    <row r="1160" spans="1:15" hidden="1">
      <c r="A1160" s="50">
        <f t="shared" si="387"/>
        <v>3</v>
      </c>
      <c r="B1160" s="153"/>
      <c r="C1160" s="163" t="s">
        <v>72</v>
      </c>
      <c r="D1160" s="137" t="s">
        <v>73</v>
      </c>
      <c r="E1160" s="51"/>
      <c r="F1160" s="51"/>
      <c r="G1160" s="51"/>
      <c r="H1160" s="51"/>
      <c r="I1160" s="51"/>
      <c r="J1160" s="52">
        <f>H1160+I1160</f>
        <v>0</v>
      </c>
      <c r="K1160" s="51"/>
      <c r="L1160" s="51"/>
      <c r="M1160" s="52">
        <f>K1160+L1160</f>
        <v>0</v>
      </c>
      <c r="N1160" s="51"/>
      <c r="O1160" s="52">
        <f>M1160+N1160</f>
        <v>0</v>
      </c>
    </row>
    <row r="1161" spans="1:15" hidden="1">
      <c r="A1161" s="50">
        <f t="shared" si="387"/>
        <v>3</v>
      </c>
      <c r="B1161" s="153"/>
      <c r="C1161" s="163" t="s">
        <v>74</v>
      </c>
      <c r="D1161" s="137" t="s">
        <v>75</v>
      </c>
      <c r="E1161" s="51"/>
      <c r="F1161" s="51"/>
      <c r="G1161" s="51"/>
      <c r="H1161" s="51"/>
      <c r="I1161" s="51"/>
      <c r="J1161" s="52">
        <f>H1161+I1161</f>
        <v>0</v>
      </c>
      <c r="K1161" s="51"/>
      <c r="L1161" s="51"/>
      <c r="M1161" s="52">
        <f>K1161+L1161</f>
        <v>0</v>
      </c>
      <c r="N1161" s="51"/>
      <c r="O1161" s="52">
        <f>M1161+N1161</f>
        <v>0</v>
      </c>
    </row>
    <row r="1162" spans="1:15" hidden="1">
      <c r="A1162" s="50">
        <f t="shared" si="387"/>
        <v>3</v>
      </c>
      <c r="B1162" s="153"/>
      <c r="C1162" s="163" t="s">
        <v>76</v>
      </c>
      <c r="D1162" s="137" t="s">
        <v>77</v>
      </c>
      <c r="E1162" s="51"/>
      <c r="F1162" s="51"/>
      <c r="G1162" s="51"/>
      <c r="H1162" s="51"/>
      <c r="I1162" s="51"/>
      <c r="J1162" s="52">
        <f>H1162+I1162</f>
        <v>0</v>
      </c>
      <c r="K1162" s="51"/>
      <c r="L1162" s="51"/>
      <c r="M1162" s="52">
        <f>K1162+L1162</f>
        <v>0</v>
      </c>
      <c r="N1162" s="51"/>
      <c r="O1162" s="52">
        <f>M1162+N1162</f>
        <v>0</v>
      </c>
    </row>
    <row r="1163" spans="1:15" hidden="1">
      <c r="A1163" s="50">
        <f t="shared" si="387"/>
        <v>3</v>
      </c>
      <c r="B1163" s="153"/>
      <c r="C1163" s="163" t="s">
        <v>12</v>
      </c>
      <c r="D1163" s="137" t="s">
        <v>28</v>
      </c>
      <c r="E1163" s="51"/>
      <c r="F1163" s="51"/>
      <c r="G1163" s="51"/>
      <c r="H1163" s="51"/>
      <c r="I1163" s="51"/>
      <c r="J1163" s="52">
        <f>H1163+I1163</f>
        <v>0</v>
      </c>
      <c r="K1163" s="51"/>
      <c r="L1163" s="51"/>
      <c r="M1163" s="52">
        <f>K1163+L1163</f>
        <v>0</v>
      </c>
      <c r="N1163" s="51"/>
      <c r="O1163" s="52">
        <f>M1163+N1163</f>
        <v>0</v>
      </c>
    </row>
    <row r="1164" spans="1:15" s="57" customFormat="1" hidden="1">
      <c r="A1164" s="77">
        <f>A1165</f>
        <v>3</v>
      </c>
      <c r="B1164" s="153"/>
      <c r="C1164" s="155"/>
      <c r="D1164" s="137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</row>
    <row r="1165" spans="1:15" s="57" customFormat="1" hidden="1">
      <c r="A1165" s="105">
        <f>MIN(A1166:A1175)</f>
        <v>3</v>
      </c>
      <c r="B1165" s="153"/>
      <c r="C1165" s="157" t="s">
        <v>36</v>
      </c>
      <c r="D1165" s="137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</row>
    <row r="1166" spans="1:15" s="57" customFormat="1" hidden="1">
      <c r="A1166" s="50">
        <f t="shared" ref="A1166:A1175" si="405">IF(MAX(E1166:P1166)=0,IF(MIN(E1166:P1166)=0,3,2),2)</f>
        <v>3</v>
      </c>
      <c r="B1166" s="153"/>
      <c r="C1166" s="155" t="s">
        <v>78</v>
      </c>
      <c r="D1166" s="137"/>
      <c r="E1166" s="62">
        <f>E1168+E1174</f>
        <v>0</v>
      </c>
      <c r="F1166" s="62">
        <f>F1168+F1174</f>
        <v>0</v>
      </c>
      <c r="G1166" s="62">
        <f>G1168+G1174</f>
        <v>0</v>
      </c>
      <c r="H1166" s="62">
        <f>H1168+H1174</f>
        <v>0</v>
      </c>
      <c r="I1166" s="62">
        <f t="shared" ref="I1166:N1166" si="406">I1168+I1174</f>
        <v>0</v>
      </c>
      <c r="J1166" s="62">
        <f t="shared" si="406"/>
        <v>0</v>
      </c>
      <c r="K1166" s="62">
        <f t="shared" si="406"/>
        <v>0</v>
      </c>
      <c r="L1166" s="62">
        <f t="shared" si="406"/>
        <v>0</v>
      </c>
      <c r="M1166" s="62">
        <f t="shared" si="406"/>
        <v>0</v>
      </c>
      <c r="N1166" s="62">
        <f t="shared" si="406"/>
        <v>0</v>
      </c>
      <c r="O1166" s="62">
        <f>O1168+O1174</f>
        <v>0</v>
      </c>
    </row>
    <row r="1167" spans="1:15" s="57" customFormat="1" hidden="1">
      <c r="A1167" s="50">
        <f t="shared" si="405"/>
        <v>3</v>
      </c>
      <c r="B1167" s="153"/>
      <c r="C1167" s="155" t="s">
        <v>79</v>
      </c>
      <c r="D1167" s="137"/>
      <c r="E1167" s="62">
        <f>E1171+E1175</f>
        <v>0</v>
      </c>
      <c r="F1167" s="62">
        <f>F1171+F1175</f>
        <v>0</v>
      </c>
      <c r="G1167" s="62">
        <f>G1171+G1175</f>
        <v>0</v>
      </c>
      <c r="H1167" s="62">
        <f>H1171+H1175</f>
        <v>0</v>
      </c>
      <c r="I1167" s="62">
        <f t="shared" ref="I1167:N1167" si="407">I1171+I1175</f>
        <v>0</v>
      </c>
      <c r="J1167" s="62">
        <f t="shared" si="407"/>
        <v>0</v>
      </c>
      <c r="K1167" s="62">
        <f t="shared" si="407"/>
        <v>0</v>
      </c>
      <c r="L1167" s="62">
        <f t="shared" si="407"/>
        <v>0</v>
      </c>
      <c r="M1167" s="62">
        <f t="shared" si="407"/>
        <v>0</v>
      </c>
      <c r="N1167" s="62">
        <f t="shared" si="407"/>
        <v>0</v>
      </c>
      <c r="O1167" s="62">
        <f>O1171+O1175</f>
        <v>0</v>
      </c>
    </row>
    <row r="1168" spans="1:15" s="57" customFormat="1" hidden="1">
      <c r="A1168" s="50">
        <f t="shared" si="405"/>
        <v>3</v>
      </c>
      <c r="B1168" s="153"/>
      <c r="C1168" s="155" t="s">
        <v>34</v>
      </c>
      <c r="D1168" s="137"/>
      <c r="E1168" s="62">
        <f>SUM(E1169:E1170)</f>
        <v>0</v>
      </c>
      <c r="F1168" s="62">
        <f>SUM(F1169:F1170)</f>
        <v>0</v>
      </c>
      <c r="G1168" s="62">
        <f>SUM(G1169:G1170)</f>
        <v>0</v>
      </c>
      <c r="H1168" s="62">
        <f>SUM(H1169:H1170)</f>
        <v>0</v>
      </c>
      <c r="I1168" s="62">
        <f t="shared" ref="I1168:N1168" si="408">SUM(I1169:I1170)</f>
        <v>0</v>
      </c>
      <c r="J1168" s="62">
        <f t="shared" si="408"/>
        <v>0</v>
      </c>
      <c r="K1168" s="62">
        <f t="shared" si="408"/>
        <v>0</v>
      </c>
      <c r="L1168" s="62">
        <f t="shared" si="408"/>
        <v>0</v>
      </c>
      <c r="M1168" s="62">
        <f t="shared" si="408"/>
        <v>0</v>
      </c>
      <c r="N1168" s="62">
        <f t="shared" si="408"/>
        <v>0</v>
      </c>
      <c r="O1168" s="62">
        <f>SUM(O1169:O1170)</f>
        <v>0</v>
      </c>
    </row>
    <row r="1169" spans="1:15" s="57" customFormat="1" hidden="1">
      <c r="A1169" s="50">
        <f t="shared" si="405"/>
        <v>3</v>
      </c>
      <c r="B1169" s="153"/>
      <c r="C1169" s="167" t="s">
        <v>80</v>
      </c>
      <c r="D1169" s="137"/>
      <c r="E1169" s="51"/>
      <c r="F1169" s="51"/>
      <c r="G1169" s="51"/>
      <c r="H1169" s="51"/>
      <c r="I1169" s="51"/>
      <c r="J1169" s="52">
        <f>H1169+I1169</f>
        <v>0</v>
      </c>
      <c r="K1169" s="51"/>
      <c r="L1169" s="51"/>
      <c r="M1169" s="52">
        <f>K1169+L1169</f>
        <v>0</v>
      </c>
      <c r="N1169" s="51"/>
      <c r="O1169" s="52">
        <f>M1169+N1169</f>
        <v>0</v>
      </c>
    </row>
    <row r="1170" spans="1:15" s="57" customFormat="1" hidden="1">
      <c r="A1170" s="50">
        <f t="shared" si="405"/>
        <v>3</v>
      </c>
      <c r="B1170" s="153"/>
      <c r="C1170" s="167" t="s">
        <v>81</v>
      </c>
      <c r="D1170" s="137"/>
      <c r="E1170" s="51"/>
      <c r="F1170" s="51"/>
      <c r="G1170" s="51"/>
      <c r="H1170" s="51"/>
      <c r="I1170" s="51"/>
      <c r="J1170" s="52">
        <f>H1170+I1170</f>
        <v>0</v>
      </c>
      <c r="K1170" s="51"/>
      <c r="L1170" s="51"/>
      <c r="M1170" s="52">
        <f>K1170+L1170</f>
        <v>0</v>
      </c>
      <c r="N1170" s="51"/>
      <c r="O1170" s="52">
        <f>M1170+N1170</f>
        <v>0</v>
      </c>
    </row>
    <row r="1171" spans="1:15" s="57" customFormat="1" hidden="1">
      <c r="A1171" s="50">
        <f t="shared" si="405"/>
        <v>3</v>
      </c>
      <c r="B1171" s="153"/>
      <c r="C1171" s="155" t="s">
        <v>35</v>
      </c>
      <c r="D1171" s="137"/>
      <c r="E1171" s="62">
        <f>SUM(E1172:E1173)</f>
        <v>0</v>
      </c>
      <c r="F1171" s="62">
        <f>SUM(F1172:F1173)</f>
        <v>0</v>
      </c>
      <c r="G1171" s="62">
        <f>SUM(G1172:G1173)</f>
        <v>0</v>
      </c>
      <c r="H1171" s="62">
        <f>SUM(H1172:H1173)</f>
        <v>0</v>
      </c>
      <c r="I1171" s="62">
        <f t="shared" ref="I1171:N1171" si="409">SUM(I1172:I1173)</f>
        <v>0</v>
      </c>
      <c r="J1171" s="62">
        <f t="shared" si="409"/>
        <v>0</v>
      </c>
      <c r="K1171" s="62">
        <f t="shared" si="409"/>
        <v>0</v>
      </c>
      <c r="L1171" s="62">
        <f t="shared" si="409"/>
        <v>0</v>
      </c>
      <c r="M1171" s="62">
        <f t="shared" si="409"/>
        <v>0</v>
      </c>
      <c r="N1171" s="62">
        <f t="shared" si="409"/>
        <v>0</v>
      </c>
      <c r="O1171" s="62">
        <f>SUM(O1172:O1173)</f>
        <v>0</v>
      </c>
    </row>
    <row r="1172" spans="1:15" s="57" customFormat="1" hidden="1">
      <c r="A1172" s="50">
        <f t="shared" si="405"/>
        <v>3</v>
      </c>
      <c r="B1172" s="153"/>
      <c r="C1172" s="167" t="s">
        <v>84</v>
      </c>
      <c r="D1172" s="137"/>
      <c r="E1172" s="51"/>
      <c r="F1172" s="51"/>
      <c r="G1172" s="51"/>
      <c r="H1172" s="51"/>
      <c r="I1172" s="51"/>
      <c r="J1172" s="52">
        <f>H1172+I1172</f>
        <v>0</v>
      </c>
      <c r="K1172" s="51"/>
      <c r="L1172" s="51"/>
      <c r="M1172" s="52">
        <f>K1172+L1172</f>
        <v>0</v>
      </c>
      <c r="N1172" s="51"/>
      <c r="O1172" s="52">
        <f>M1172+N1172</f>
        <v>0</v>
      </c>
    </row>
    <row r="1173" spans="1:15" s="57" customFormat="1" hidden="1">
      <c r="A1173" s="50">
        <f t="shared" si="405"/>
        <v>3</v>
      </c>
      <c r="B1173" s="153"/>
      <c r="C1173" s="167" t="s">
        <v>85</v>
      </c>
      <c r="D1173" s="137"/>
      <c r="E1173" s="51"/>
      <c r="F1173" s="51"/>
      <c r="G1173" s="51"/>
      <c r="H1173" s="51"/>
      <c r="I1173" s="51"/>
      <c r="J1173" s="52">
        <f>H1173+I1173</f>
        <v>0</v>
      </c>
      <c r="K1173" s="51"/>
      <c r="L1173" s="51"/>
      <c r="M1173" s="52">
        <f>K1173+L1173</f>
        <v>0</v>
      </c>
      <c r="N1173" s="51"/>
      <c r="O1173" s="52">
        <f>M1173+N1173</f>
        <v>0</v>
      </c>
    </row>
    <row r="1174" spans="1:15" s="57" customFormat="1" hidden="1">
      <c r="A1174" s="50">
        <f t="shared" si="405"/>
        <v>3</v>
      </c>
      <c r="B1174" s="153"/>
      <c r="C1174" s="168" t="s">
        <v>763</v>
      </c>
      <c r="D1174" s="137"/>
      <c r="E1174" s="51"/>
      <c r="F1174" s="51"/>
      <c r="G1174" s="51"/>
      <c r="H1174" s="51"/>
      <c r="I1174" s="51"/>
      <c r="J1174" s="52">
        <f>H1174+I1174</f>
        <v>0</v>
      </c>
      <c r="K1174" s="51"/>
      <c r="L1174" s="51"/>
      <c r="M1174" s="52">
        <f>K1174+L1174</f>
        <v>0</v>
      </c>
      <c r="N1174" s="51"/>
      <c r="O1174" s="52">
        <f>M1174+N1174</f>
        <v>0</v>
      </c>
    </row>
    <row r="1175" spans="1:15" s="57" customFormat="1" hidden="1">
      <c r="A1175" s="50">
        <f t="shared" si="405"/>
        <v>3</v>
      </c>
      <c r="B1175" s="153"/>
      <c r="C1175" s="168" t="s">
        <v>764</v>
      </c>
      <c r="D1175" s="137"/>
      <c r="E1175" s="51"/>
      <c r="F1175" s="51"/>
      <c r="G1175" s="51"/>
      <c r="H1175" s="51"/>
      <c r="I1175" s="51"/>
      <c r="J1175" s="52">
        <f>H1175+I1175</f>
        <v>0</v>
      </c>
      <c r="K1175" s="51"/>
      <c r="L1175" s="51"/>
      <c r="M1175" s="52">
        <f>K1175+L1175</f>
        <v>0</v>
      </c>
      <c r="N1175" s="51"/>
      <c r="O1175" s="52">
        <f>M1175+N1175</f>
        <v>0</v>
      </c>
    </row>
    <row r="1176" spans="1:15" s="57" customFormat="1" hidden="1">
      <c r="A1176" s="77">
        <f>A1177</f>
        <v>3</v>
      </c>
      <c r="B1176" s="172"/>
      <c r="C1176" s="156"/>
      <c r="D1176" s="140"/>
      <c r="E1176" s="76"/>
      <c r="F1176" s="76"/>
      <c r="G1176" s="76"/>
      <c r="H1176" s="76"/>
      <c r="I1176" s="76"/>
      <c r="J1176" s="76"/>
      <c r="K1176" s="76"/>
      <c r="L1176" s="76"/>
      <c r="M1176" s="76"/>
      <c r="N1176" s="76"/>
      <c r="O1176" s="76"/>
    </row>
    <row r="1177" spans="1:15" s="57" customFormat="1" hidden="1">
      <c r="A1177" s="105">
        <f>MIN(A1178:A1239)</f>
        <v>3</v>
      </c>
      <c r="B1177" s="172"/>
      <c r="C1177" s="174" t="s">
        <v>61</v>
      </c>
      <c r="D1177" s="140"/>
      <c r="E1177" s="76"/>
      <c r="F1177" s="76"/>
      <c r="G1177" s="76"/>
      <c r="H1177" s="76"/>
      <c r="I1177" s="76"/>
      <c r="J1177" s="76"/>
      <c r="K1177" s="76"/>
      <c r="L1177" s="76"/>
      <c r="M1177" s="76"/>
      <c r="N1177" s="76"/>
      <c r="O1177" s="76"/>
    </row>
    <row r="1178" spans="1:15" s="57" customFormat="1" hidden="1">
      <c r="A1178" s="50">
        <f t="shared" ref="A1178:A1231" si="410">IF(MAX(E1178:P1178)=0,IF(MIN(E1178:P1178)=0,3,2),2)</f>
        <v>3</v>
      </c>
      <c r="B1178" s="145"/>
      <c r="C1178" s="146" t="s">
        <v>25</v>
      </c>
      <c r="D1178" s="56"/>
      <c r="E1178" s="11">
        <f>SUBTOTAL(9,E1179:E1231)</f>
        <v>0</v>
      </c>
      <c r="F1178" s="11">
        <f>SUBTOTAL(9,F1179:F1231)</f>
        <v>0</v>
      </c>
      <c r="G1178" s="11">
        <f>SUBTOTAL(9,G1179:G1231)</f>
        <v>0</v>
      </c>
      <c r="H1178" s="11">
        <f>SUBTOTAL(9,H1179:H1231)</f>
        <v>0</v>
      </c>
      <c r="I1178" s="11">
        <f t="shared" ref="I1178:N1178" si="411">SUBTOTAL(9,I1179:I1231)</f>
        <v>0</v>
      </c>
      <c r="J1178" s="11">
        <f t="shared" si="411"/>
        <v>0</v>
      </c>
      <c r="K1178" s="11">
        <f t="shared" si="411"/>
        <v>0</v>
      </c>
      <c r="L1178" s="11">
        <f t="shared" si="411"/>
        <v>0</v>
      </c>
      <c r="M1178" s="11">
        <f t="shared" si="411"/>
        <v>0</v>
      </c>
      <c r="N1178" s="11">
        <f t="shared" si="411"/>
        <v>0</v>
      </c>
      <c r="O1178" s="11">
        <f>SUBTOTAL(9,O1179:O1231)</f>
        <v>0</v>
      </c>
    </row>
    <row r="1179" spans="1:15" s="57" customFormat="1" hidden="1">
      <c r="A1179" s="50">
        <f t="shared" si="410"/>
        <v>3</v>
      </c>
      <c r="B1179" s="145" t="s">
        <v>14</v>
      </c>
      <c r="C1179" s="146" t="s">
        <v>125</v>
      </c>
      <c r="D1179" s="56"/>
      <c r="E1179" s="11">
        <f>SUBTOTAL(9,E1180:E1201)</f>
        <v>0</v>
      </c>
      <c r="F1179" s="11">
        <f>SUBTOTAL(9,F1180:F1201)</f>
        <v>0</v>
      </c>
      <c r="G1179" s="11">
        <f>SUBTOTAL(9,G1180:G1201)</f>
        <v>0</v>
      </c>
      <c r="H1179" s="11">
        <f>SUBTOTAL(9,H1180:H1201)</f>
        <v>0</v>
      </c>
      <c r="I1179" s="11">
        <f t="shared" ref="I1179:N1179" si="412">SUBTOTAL(9,I1180:I1201)</f>
        <v>0</v>
      </c>
      <c r="J1179" s="11">
        <f t="shared" si="412"/>
        <v>0</v>
      </c>
      <c r="K1179" s="11">
        <f t="shared" si="412"/>
        <v>0</v>
      </c>
      <c r="L1179" s="11">
        <f t="shared" si="412"/>
        <v>0</v>
      </c>
      <c r="M1179" s="11">
        <f t="shared" si="412"/>
        <v>0</v>
      </c>
      <c r="N1179" s="11">
        <f t="shared" si="412"/>
        <v>0</v>
      </c>
      <c r="O1179" s="11">
        <f>SUBTOTAL(9,O1180:O1201)</f>
        <v>0</v>
      </c>
    </row>
    <row r="1180" spans="1:15" s="57" customFormat="1" hidden="1">
      <c r="A1180" s="50">
        <f t="shared" si="410"/>
        <v>3</v>
      </c>
      <c r="B1180" s="147"/>
      <c r="C1180" s="146" t="s">
        <v>126</v>
      </c>
      <c r="D1180" s="56"/>
      <c r="E1180" s="11">
        <f>SUBTOTAL(9,E1181:E1190)</f>
        <v>0</v>
      </c>
      <c r="F1180" s="11">
        <f>SUBTOTAL(9,F1181:F1190)</f>
        <v>0</v>
      </c>
      <c r="G1180" s="11">
        <f>SUBTOTAL(9,G1181:G1190)</f>
        <v>0</v>
      </c>
      <c r="H1180" s="11">
        <f>SUBTOTAL(9,H1181:H1190)</f>
        <v>0</v>
      </c>
      <c r="I1180" s="11">
        <f t="shared" ref="I1180:N1180" si="413">SUBTOTAL(9,I1181:I1190)</f>
        <v>0</v>
      </c>
      <c r="J1180" s="11">
        <f t="shared" si="413"/>
        <v>0</v>
      </c>
      <c r="K1180" s="11">
        <f t="shared" si="413"/>
        <v>0</v>
      </c>
      <c r="L1180" s="11">
        <f t="shared" si="413"/>
        <v>0</v>
      </c>
      <c r="M1180" s="11">
        <f t="shared" si="413"/>
        <v>0</v>
      </c>
      <c r="N1180" s="11">
        <f t="shared" si="413"/>
        <v>0</v>
      </c>
      <c r="O1180" s="11">
        <f>SUBTOTAL(9,O1181:O1190)</f>
        <v>0</v>
      </c>
    </row>
    <row r="1181" spans="1:15" s="57" customFormat="1" ht="25.5" hidden="1">
      <c r="A1181" s="50">
        <f t="shared" si="410"/>
        <v>3</v>
      </c>
      <c r="B1181" s="148"/>
      <c r="C1181" s="149" t="s">
        <v>127</v>
      </c>
      <c r="D1181" s="58" t="s">
        <v>2</v>
      </c>
      <c r="E1181" s="11">
        <f>SUBTOTAL(9,E1182:E1183)</f>
        <v>0</v>
      </c>
      <c r="F1181" s="11">
        <f>SUBTOTAL(9,F1182:F1183)</f>
        <v>0</v>
      </c>
      <c r="G1181" s="11">
        <f>SUBTOTAL(9,G1182:G1183)</f>
        <v>0</v>
      </c>
      <c r="H1181" s="11">
        <f>SUBTOTAL(9,H1182:H1183)</f>
        <v>0</v>
      </c>
      <c r="I1181" s="11">
        <f t="shared" ref="I1181:N1181" si="414">SUBTOTAL(9,I1182:I1183)</f>
        <v>0</v>
      </c>
      <c r="J1181" s="11">
        <f t="shared" si="414"/>
        <v>0</v>
      </c>
      <c r="K1181" s="11">
        <f t="shared" si="414"/>
        <v>0</v>
      </c>
      <c r="L1181" s="11">
        <f t="shared" si="414"/>
        <v>0</v>
      </c>
      <c r="M1181" s="11">
        <f t="shared" si="414"/>
        <v>0</v>
      </c>
      <c r="N1181" s="11">
        <f t="shared" si="414"/>
        <v>0</v>
      </c>
      <c r="O1181" s="11">
        <f>SUBTOTAL(9,O1182:O1183)</f>
        <v>0</v>
      </c>
    </row>
    <row r="1182" spans="1:15" s="57" customFormat="1" ht="25.5" hidden="1">
      <c r="A1182" s="50">
        <f t="shared" si="410"/>
        <v>3</v>
      </c>
      <c r="B1182" s="148"/>
      <c r="C1182" s="149" t="s">
        <v>303</v>
      </c>
      <c r="D1182" s="58" t="s">
        <v>302</v>
      </c>
      <c r="E1182" s="51"/>
      <c r="F1182" s="51"/>
      <c r="G1182" s="51"/>
      <c r="H1182" s="51"/>
      <c r="I1182" s="51"/>
      <c r="J1182" s="52">
        <f>H1182+I1182</f>
        <v>0</v>
      </c>
      <c r="K1182" s="51"/>
      <c r="L1182" s="51"/>
      <c r="M1182" s="52">
        <f>K1182+L1182</f>
        <v>0</v>
      </c>
      <c r="N1182" s="51"/>
      <c r="O1182" s="52">
        <f>M1182+N1182</f>
        <v>0</v>
      </c>
    </row>
    <row r="1183" spans="1:15" s="57" customFormat="1" ht="25.5" hidden="1">
      <c r="A1183" s="50">
        <f t="shared" si="410"/>
        <v>3</v>
      </c>
      <c r="B1183" s="148"/>
      <c r="C1183" s="149" t="s">
        <v>305</v>
      </c>
      <c r="D1183" s="58" t="s">
        <v>304</v>
      </c>
      <c r="E1183" s="51"/>
      <c r="F1183" s="51"/>
      <c r="G1183" s="51"/>
      <c r="H1183" s="51"/>
      <c r="I1183" s="51"/>
      <c r="J1183" s="52">
        <f>H1183+I1183</f>
        <v>0</v>
      </c>
      <c r="K1183" s="51"/>
      <c r="L1183" s="51"/>
      <c r="M1183" s="52">
        <f>K1183+L1183</f>
        <v>0</v>
      </c>
      <c r="N1183" s="51"/>
      <c r="O1183" s="52">
        <f>M1183+N1183</f>
        <v>0</v>
      </c>
    </row>
    <row r="1184" spans="1:15" s="57" customFormat="1" hidden="1">
      <c r="A1184" s="50">
        <f t="shared" si="410"/>
        <v>3</v>
      </c>
      <c r="B1184" s="150"/>
      <c r="C1184" s="151" t="s">
        <v>128</v>
      </c>
      <c r="D1184" s="59" t="s">
        <v>3</v>
      </c>
      <c r="E1184" s="51"/>
      <c r="F1184" s="51"/>
      <c r="G1184" s="51"/>
      <c r="H1184" s="51"/>
      <c r="I1184" s="51"/>
      <c r="J1184" s="52">
        <f>H1184+I1184</f>
        <v>0</v>
      </c>
      <c r="K1184" s="51"/>
      <c r="L1184" s="51"/>
      <c r="M1184" s="52">
        <f>K1184+L1184</f>
        <v>0</v>
      </c>
      <c r="N1184" s="51"/>
      <c r="O1184" s="52">
        <f>M1184+N1184</f>
        <v>0</v>
      </c>
    </row>
    <row r="1185" spans="1:15" s="57" customFormat="1" hidden="1">
      <c r="A1185" s="50">
        <f t="shared" si="410"/>
        <v>3</v>
      </c>
      <c r="B1185" s="150"/>
      <c r="C1185" s="152" t="s">
        <v>445</v>
      </c>
      <c r="D1185" s="117" t="s">
        <v>446</v>
      </c>
      <c r="E1185" s="11">
        <f>SUBTOTAL(9,E1186:E1189)</f>
        <v>0</v>
      </c>
      <c r="F1185" s="11">
        <f>SUBTOTAL(9,F1186:F1189)</f>
        <v>0</v>
      </c>
      <c r="G1185" s="11">
        <f>SUBTOTAL(9,G1186:G1189)</f>
        <v>0</v>
      </c>
      <c r="H1185" s="11">
        <f>SUBTOTAL(9,H1186:H1189)</f>
        <v>0</v>
      </c>
      <c r="I1185" s="11">
        <f t="shared" ref="I1185:N1185" si="415">SUBTOTAL(9,I1186:I1189)</f>
        <v>0</v>
      </c>
      <c r="J1185" s="11">
        <f t="shared" si="415"/>
        <v>0</v>
      </c>
      <c r="K1185" s="11">
        <f t="shared" si="415"/>
        <v>0</v>
      </c>
      <c r="L1185" s="11">
        <f t="shared" si="415"/>
        <v>0</v>
      </c>
      <c r="M1185" s="11">
        <f t="shared" si="415"/>
        <v>0</v>
      </c>
      <c r="N1185" s="11">
        <f t="shared" si="415"/>
        <v>0</v>
      </c>
      <c r="O1185" s="11">
        <f>SUBTOTAL(9,O1186:O1189)</f>
        <v>0</v>
      </c>
    </row>
    <row r="1186" spans="1:15" s="57" customFormat="1" ht="25.5" hidden="1">
      <c r="A1186" s="50">
        <f t="shared" si="410"/>
        <v>3</v>
      </c>
      <c r="B1186" s="150"/>
      <c r="C1186" s="149" t="s">
        <v>129</v>
      </c>
      <c r="D1186" s="60" t="s">
        <v>37</v>
      </c>
      <c r="E1186" s="51"/>
      <c r="F1186" s="51"/>
      <c r="G1186" s="51"/>
      <c r="H1186" s="51"/>
      <c r="I1186" s="51"/>
      <c r="J1186" s="52">
        <f>H1186+I1186</f>
        <v>0</v>
      </c>
      <c r="K1186" s="51"/>
      <c r="L1186" s="51"/>
      <c r="M1186" s="52">
        <f>K1186+L1186</f>
        <v>0</v>
      </c>
      <c r="N1186" s="51"/>
      <c r="O1186" s="52">
        <f>M1186+N1186</f>
        <v>0</v>
      </c>
    </row>
    <row r="1187" spans="1:15" s="57" customFormat="1" hidden="1">
      <c r="A1187" s="50">
        <f t="shared" si="410"/>
        <v>3</v>
      </c>
      <c r="B1187" s="150"/>
      <c r="C1187" s="149" t="s">
        <v>131</v>
      </c>
      <c r="D1187" s="60" t="s">
        <v>39</v>
      </c>
      <c r="E1187" s="51"/>
      <c r="F1187" s="51"/>
      <c r="G1187" s="51"/>
      <c r="H1187" s="51"/>
      <c r="I1187" s="51"/>
      <c r="J1187" s="52">
        <f>H1187+I1187</f>
        <v>0</v>
      </c>
      <c r="K1187" s="51"/>
      <c r="L1187" s="51"/>
      <c r="M1187" s="52">
        <f>K1187+L1187</f>
        <v>0</v>
      </c>
      <c r="N1187" s="51"/>
      <c r="O1187" s="52">
        <f>M1187+N1187</f>
        <v>0</v>
      </c>
    </row>
    <row r="1188" spans="1:15" s="57" customFormat="1" hidden="1">
      <c r="A1188" s="50">
        <f t="shared" si="410"/>
        <v>3</v>
      </c>
      <c r="B1188" s="150"/>
      <c r="C1188" s="149" t="s">
        <v>132</v>
      </c>
      <c r="D1188" s="60" t="s">
        <v>40</v>
      </c>
      <c r="E1188" s="51"/>
      <c r="F1188" s="51"/>
      <c r="G1188" s="51"/>
      <c r="H1188" s="51"/>
      <c r="I1188" s="51"/>
      <c r="J1188" s="52">
        <f>H1188+I1188</f>
        <v>0</v>
      </c>
      <c r="K1188" s="51"/>
      <c r="L1188" s="51"/>
      <c r="M1188" s="52">
        <f>K1188+L1188</f>
        <v>0</v>
      </c>
      <c r="N1188" s="51"/>
      <c r="O1188" s="52">
        <f>M1188+N1188</f>
        <v>0</v>
      </c>
    </row>
    <row r="1189" spans="1:15" s="57" customFormat="1" ht="25.5" hidden="1">
      <c r="A1189" s="50">
        <f t="shared" si="410"/>
        <v>3</v>
      </c>
      <c r="B1189" s="150"/>
      <c r="C1189" s="149" t="s">
        <v>133</v>
      </c>
      <c r="D1189" s="60" t="s">
        <v>41</v>
      </c>
      <c r="E1189" s="51"/>
      <c r="F1189" s="51"/>
      <c r="G1189" s="51"/>
      <c r="H1189" s="51"/>
      <c r="I1189" s="51"/>
      <c r="J1189" s="52">
        <f>H1189+I1189</f>
        <v>0</v>
      </c>
      <c r="K1189" s="51"/>
      <c r="L1189" s="51"/>
      <c r="M1189" s="52">
        <f>K1189+L1189</f>
        <v>0</v>
      </c>
      <c r="N1189" s="51"/>
      <c r="O1189" s="52">
        <f>M1189+N1189</f>
        <v>0</v>
      </c>
    </row>
    <row r="1190" spans="1:15" s="57" customFormat="1" hidden="1">
      <c r="A1190" s="50">
        <f t="shared" si="410"/>
        <v>3</v>
      </c>
      <c r="B1190" s="150"/>
      <c r="C1190" s="149" t="s">
        <v>447</v>
      </c>
      <c r="D1190" s="60" t="s">
        <v>4</v>
      </c>
      <c r="E1190" s="51"/>
      <c r="F1190" s="51"/>
      <c r="G1190" s="51"/>
      <c r="H1190" s="51"/>
      <c r="I1190" s="51"/>
      <c r="J1190" s="52">
        <f>H1190+I1190</f>
        <v>0</v>
      </c>
      <c r="K1190" s="51"/>
      <c r="L1190" s="51"/>
      <c r="M1190" s="52">
        <f>K1190+L1190</f>
        <v>0</v>
      </c>
      <c r="N1190" s="51"/>
      <c r="O1190" s="52">
        <f>M1190+N1190</f>
        <v>0</v>
      </c>
    </row>
    <row r="1191" spans="1:15" s="57" customFormat="1" hidden="1">
      <c r="A1191" s="50">
        <f t="shared" si="410"/>
        <v>3</v>
      </c>
      <c r="B1191" s="147"/>
      <c r="C1191" s="146" t="s">
        <v>134</v>
      </c>
      <c r="D1191" s="56"/>
      <c r="E1191" s="11">
        <f>SUBTOTAL(9,E1192:E1195)</f>
        <v>0</v>
      </c>
      <c r="F1191" s="11">
        <f>SUBTOTAL(9,F1192:F1195)</f>
        <v>0</v>
      </c>
      <c r="G1191" s="11">
        <f>SUBTOTAL(9,G1192:G1195)</f>
        <v>0</v>
      </c>
      <c r="H1191" s="11">
        <f>SUBTOTAL(9,H1192:H1195)</f>
        <v>0</v>
      </c>
      <c r="I1191" s="11">
        <f t="shared" ref="I1191:N1191" si="416">SUBTOTAL(9,I1192:I1195)</f>
        <v>0</v>
      </c>
      <c r="J1191" s="11">
        <f t="shared" si="416"/>
        <v>0</v>
      </c>
      <c r="K1191" s="11">
        <f t="shared" si="416"/>
        <v>0</v>
      </c>
      <c r="L1191" s="11">
        <f t="shared" si="416"/>
        <v>0</v>
      </c>
      <c r="M1191" s="11">
        <f t="shared" si="416"/>
        <v>0</v>
      </c>
      <c r="N1191" s="11">
        <f t="shared" si="416"/>
        <v>0</v>
      </c>
      <c r="O1191" s="11">
        <f>SUBTOTAL(9,O1192:O1195)</f>
        <v>0</v>
      </c>
    </row>
    <row r="1192" spans="1:15" s="57" customFormat="1" hidden="1">
      <c r="A1192" s="50">
        <f t="shared" si="410"/>
        <v>3</v>
      </c>
      <c r="B1192" s="150"/>
      <c r="C1192" s="151" t="s">
        <v>135</v>
      </c>
      <c r="D1192" s="59" t="s">
        <v>5</v>
      </c>
      <c r="E1192" s="51"/>
      <c r="F1192" s="51"/>
      <c r="G1192" s="51"/>
      <c r="H1192" s="51"/>
      <c r="I1192" s="51"/>
      <c r="J1192" s="52">
        <f>H1192+I1192</f>
        <v>0</v>
      </c>
      <c r="K1192" s="51"/>
      <c r="L1192" s="51"/>
      <c r="M1192" s="52">
        <f>K1192+L1192</f>
        <v>0</v>
      </c>
      <c r="N1192" s="51"/>
      <c r="O1192" s="52">
        <f>M1192+N1192</f>
        <v>0</v>
      </c>
    </row>
    <row r="1193" spans="1:15" s="57" customFormat="1" hidden="1">
      <c r="A1193" s="50">
        <f t="shared" si="410"/>
        <v>3</v>
      </c>
      <c r="B1193" s="150"/>
      <c r="C1193" s="154" t="s">
        <v>448</v>
      </c>
      <c r="D1193" s="118" t="s">
        <v>173</v>
      </c>
      <c r="E1193" s="51"/>
      <c r="F1193" s="51"/>
      <c r="G1193" s="51"/>
      <c r="H1193" s="51"/>
      <c r="I1193" s="51"/>
      <c r="J1193" s="52">
        <f>H1193+I1193</f>
        <v>0</v>
      </c>
      <c r="K1193" s="51"/>
      <c r="L1193" s="51"/>
      <c r="M1193" s="52">
        <f>K1193+L1193</f>
        <v>0</v>
      </c>
      <c r="N1193" s="51"/>
      <c r="O1193" s="52">
        <f>M1193+N1193</f>
        <v>0</v>
      </c>
    </row>
    <row r="1194" spans="1:15" s="57" customFormat="1" hidden="1">
      <c r="A1194" s="50">
        <f t="shared" si="410"/>
        <v>3</v>
      </c>
      <c r="B1194" s="153"/>
      <c r="C1194" s="155" t="s">
        <v>557</v>
      </c>
      <c r="D1194" s="137" t="s">
        <v>8</v>
      </c>
      <c r="E1194" s="51"/>
      <c r="F1194" s="51"/>
      <c r="G1194" s="51"/>
      <c r="H1194" s="51"/>
      <c r="I1194" s="51"/>
      <c r="J1194" s="52">
        <f>H1194+I1194</f>
        <v>0</v>
      </c>
      <c r="K1194" s="51"/>
      <c r="L1194" s="51"/>
      <c r="M1194" s="52">
        <f>K1194+L1194</f>
        <v>0</v>
      </c>
      <c r="N1194" s="51"/>
      <c r="O1194" s="52">
        <f>M1194+N1194</f>
        <v>0</v>
      </c>
    </row>
    <row r="1195" spans="1:15" s="57" customFormat="1" ht="25.5" hidden="1">
      <c r="A1195" s="50">
        <f t="shared" si="410"/>
        <v>3</v>
      </c>
      <c r="B1195" s="153"/>
      <c r="C1195" s="155" t="s">
        <v>139</v>
      </c>
      <c r="D1195" s="136" t="s">
        <v>10</v>
      </c>
      <c r="E1195" s="51"/>
      <c r="F1195" s="51"/>
      <c r="G1195" s="51"/>
      <c r="H1195" s="51"/>
      <c r="I1195" s="51"/>
      <c r="J1195" s="52">
        <f>H1195+I1195</f>
        <v>0</v>
      </c>
      <c r="K1195" s="51"/>
      <c r="L1195" s="51"/>
      <c r="M1195" s="52">
        <f>K1195+L1195</f>
        <v>0</v>
      </c>
      <c r="N1195" s="51"/>
      <c r="O1195" s="52">
        <f>M1195+N1195</f>
        <v>0</v>
      </c>
    </row>
    <row r="1196" spans="1:15" s="57" customFormat="1" hidden="1">
      <c r="A1196" s="50">
        <f t="shared" si="410"/>
        <v>3</v>
      </c>
      <c r="B1196" s="156"/>
      <c r="C1196" s="157" t="s">
        <v>140</v>
      </c>
      <c r="D1196" s="136"/>
      <c r="E1196" s="11">
        <f>SUBTOTAL(9,E1197:E1201)</f>
        <v>0</v>
      </c>
      <c r="F1196" s="11">
        <f>SUBTOTAL(9,F1197:F1201)</f>
        <v>0</v>
      </c>
      <c r="G1196" s="11">
        <f>SUBTOTAL(9,G1197:G1201)</f>
        <v>0</v>
      </c>
      <c r="H1196" s="11">
        <f>SUBTOTAL(9,H1197:H1201)</f>
        <v>0</v>
      </c>
      <c r="I1196" s="11">
        <f t="shared" ref="I1196:N1196" si="417">SUBTOTAL(9,I1197:I1201)</f>
        <v>0</v>
      </c>
      <c r="J1196" s="11">
        <f t="shared" si="417"/>
        <v>0</v>
      </c>
      <c r="K1196" s="11">
        <f t="shared" si="417"/>
        <v>0</v>
      </c>
      <c r="L1196" s="11">
        <f t="shared" si="417"/>
        <v>0</v>
      </c>
      <c r="M1196" s="11">
        <f t="shared" si="417"/>
        <v>0</v>
      </c>
      <c r="N1196" s="11">
        <f t="shared" si="417"/>
        <v>0</v>
      </c>
      <c r="O1196" s="11">
        <f>SUBTOTAL(9,O1197:O1201)</f>
        <v>0</v>
      </c>
    </row>
    <row r="1197" spans="1:15" hidden="1">
      <c r="A1197" s="50">
        <f t="shared" si="410"/>
        <v>3</v>
      </c>
      <c r="B1197" s="153"/>
      <c r="C1197" s="155" t="s">
        <v>141</v>
      </c>
      <c r="D1197" s="137" t="s">
        <v>71</v>
      </c>
      <c r="E1197" s="51"/>
      <c r="F1197" s="51"/>
      <c r="G1197" s="51"/>
      <c r="H1197" s="51"/>
      <c r="I1197" s="51"/>
      <c r="J1197" s="52">
        <f>H1197+I1197</f>
        <v>0</v>
      </c>
      <c r="K1197" s="51"/>
      <c r="L1197" s="51"/>
      <c r="M1197" s="52">
        <f>K1197+L1197</f>
        <v>0</v>
      </c>
      <c r="N1197" s="51"/>
      <c r="O1197" s="52">
        <f>M1197+N1197</f>
        <v>0</v>
      </c>
    </row>
    <row r="1198" spans="1:15" hidden="1">
      <c r="A1198" s="50">
        <f t="shared" si="410"/>
        <v>3</v>
      </c>
      <c r="B1198" s="153"/>
      <c r="C1198" s="155" t="s">
        <v>142</v>
      </c>
      <c r="D1198" s="137" t="s">
        <v>73</v>
      </c>
      <c r="E1198" s="51"/>
      <c r="F1198" s="51"/>
      <c r="G1198" s="51"/>
      <c r="H1198" s="51"/>
      <c r="I1198" s="51"/>
      <c r="J1198" s="52">
        <f>H1198+I1198</f>
        <v>0</v>
      </c>
      <c r="K1198" s="51"/>
      <c r="L1198" s="51"/>
      <c r="M1198" s="52">
        <f>K1198+L1198</f>
        <v>0</v>
      </c>
      <c r="N1198" s="51"/>
      <c r="O1198" s="52">
        <f>M1198+N1198</f>
        <v>0</v>
      </c>
    </row>
    <row r="1199" spans="1:15" hidden="1">
      <c r="A1199" s="50">
        <f t="shared" si="410"/>
        <v>3</v>
      </c>
      <c r="B1199" s="153"/>
      <c r="C1199" s="155" t="s">
        <v>143</v>
      </c>
      <c r="D1199" s="137" t="s">
        <v>75</v>
      </c>
      <c r="E1199" s="51"/>
      <c r="F1199" s="51"/>
      <c r="G1199" s="51"/>
      <c r="H1199" s="51"/>
      <c r="I1199" s="51"/>
      <c r="J1199" s="52">
        <f>H1199+I1199</f>
        <v>0</v>
      </c>
      <c r="K1199" s="51"/>
      <c r="L1199" s="51"/>
      <c r="M1199" s="52">
        <f>K1199+L1199</f>
        <v>0</v>
      </c>
      <c r="N1199" s="51"/>
      <c r="O1199" s="52">
        <f>M1199+N1199</f>
        <v>0</v>
      </c>
    </row>
    <row r="1200" spans="1:15" hidden="1">
      <c r="A1200" s="50">
        <f t="shared" si="410"/>
        <v>3</v>
      </c>
      <c r="B1200" s="153"/>
      <c r="C1200" s="155" t="s">
        <v>144</v>
      </c>
      <c r="D1200" s="137" t="s">
        <v>77</v>
      </c>
      <c r="E1200" s="51"/>
      <c r="F1200" s="51"/>
      <c r="G1200" s="51"/>
      <c r="H1200" s="51"/>
      <c r="I1200" s="51"/>
      <c r="J1200" s="52">
        <f>H1200+I1200</f>
        <v>0</v>
      </c>
      <c r="K1200" s="51"/>
      <c r="L1200" s="51"/>
      <c r="M1200" s="52">
        <f>K1200+L1200</f>
        <v>0</v>
      </c>
      <c r="N1200" s="51"/>
      <c r="O1200" s="52">
        <f>M1200+N1200</f>
        <v>0</v>
      </c>
    </row>
    <row r="1201" spans="1:15" hidden="1">
      <c r="A1201" s="50">
        <f t="shared" si="410"/>
        <v>3</v>
      </c>
      <c r="B1201" s="153"/>
      <c r="C1201" s="155" t="s">
        <v>145</v>
      </c>
      <c r="D1201" s="137" t="s">
        <v>28</v>
      </c>
      <c r="E1201" s="51"/>
      <c r="F1201" s="51"/>
      <c r="G1201" s="51"/>
      <c r="H1201" s="51"/>
      <c r="I1201" s="51"/>
      <c r="J1201" s="52">
        <f>H1201+I1201</f>
        <v>0</v>
      </c>
      <c r="K1201" s="51"/>
      <c r="L1201" s="51"/>
      <c r="M1201" s="52">
        <f>K1201+L1201</f>
        <v>0</v>
      </c>
      <c r="N1201" s="51"/>
      <c r="O1201" s="52">
        <f>M1201+N1201</f>
        <v>0</v>
      </c>
    </row>
    <row r="1202" spans="1:15" hidden="1">
      <c r="A1202" s="50">
        <f t="shared" si="410"/>
        <v>3</v>
      </c>
      <c r="B1202" s="145" t="s">
        <v>146</v>
      </c>
      <c r="C1202" s="157" t="s">
        <v>147</v>
      </c>
      <c r="D1202" s="56"/>
      <c r="E1202" s="11">
        <f>SUBTOTAL(9,E1203:E1231)</f>
        <v>0</v>
      </c>
      <c r="F1202" s="11">
        <f>SUBTOTAL(9,F1203:F1231)</f>
        <v>0</v>
      </c>
      <c r="G1202" s="11">
        <f>SUBTOTAL(9,G1203:G1231)</f>
        <v>0</v>
      </c>
      <c r="H1202" s="11">
        <f>SUBTOTAL(9,H1203:H1231)</f>
        <v>0</v>
      </c>
      <c r="I1202" s="11">
        <f t="shared" ref="I1202:N1202" si="418">SUBTOTAL(9,I1203:I1231)</f>
        <v>0</v>
      </c>
      <c r="J1202" s="11">
        <f t="shared" si="418"/>
        <v>0</v>
      </c>
      <c r="K1202" s="11">
        <f t="shared" si="418"/>
        <v>0</v>
      </c>
      <c r="L1202" s="11">
        <f t="shared" si="418"/>
        <v>0</v>
      </c>
      <c r="M1202" s="11">
        <f t="shared" si="418"/>
        <v>0</v>
      </c>
      <c r="N1202" s="11">
        <f t="shared" si="418"/>
        <v>0</v>
      </c>
      <c r="O1202" s="11">
        <f>SUBTOTAL(9,O1203:O1231)</f>
        <v>0</v>
      </c>
    </row>
    <row r="1203" spans="1:15" hidden="1">
      <c r="A1203" s="50">
        <f t="shared" si="410"/>
        <v>3</v>
      </c>
      <c r="B1203" s="156"/>
      <c r="C1203" s="158" t="s">
        <v>26</v>
      </c>
      <c r="D1203" s="56"/>
      <c r="E1203" s="11">
        <f>SUBTOTAL(9,E1204:E1222)</f>
        <v>0</v>
      </c>
      <c r="F1203" s="11">
        <f t="shared" ref="F1203:O1203" si="419">SUBTOTAL(9,F1204:F1222)</f>
        <v>0</v>
      </c>
      <c r="G1203" s="11">
        <f t="shared" si="419"/>
        <v>0</v>
      </c>
      <c r="H1203" s="11">
        <f t="shared" si="419"/>
        <v>0</v>
      </c>
      <c r="I1203" s="11">
        <f t="shared" si="419"/>
        <v>0</v>
      </c>
      <c r="J1203" s="11">
        <f t="shared" si="419"/>
        <v>0</v>
      </c>
      <c r="K1203" s="11">
        <f t="shared" si="419"/>
        <v>0</v>
      </c>
      <c r="L1203" s="11">
        <f t="shared" si="419"/>
        <v>0</v>
      </c>
      <c r="M1203" s="11">
        <f t="shared" si="419"/>
        <v>0</v>
      </c>
      <c r="N1203" s="11">
        <f t="shared" si="419"/>
        <v>0</v>
      </c>
      <c r="O1203" s="11">
        <f t="shared" si="419"/>
        <v>0</v>
      </c>
    </row>
    <row r="1204" spans="1:15" hidden="1">
      <c r="A1204" s="50">
        <f t="shared" si="410"/>
        <v>3</v>
      </c>
      <c r="B1204" s="150"/>
      <c r="C1204" s="161" t="s">
        <v>770</v>
      </c>
      <c r="D1204" s="56"/>
      <c r="E1204" s="11">
        <f>SUBTOTAL(9,E1205:E1214)</f>
        <v>0</v>
      </c>
      <c r="F1204" s="11">
        <f t="shared" ref="F1204:O1204" si="420">SUBTOTAL(9,F1205:F1214)</f>
        <v>0</v>
      </c>
      <c r="G1204" s="11">
        <f t="shared" si="420"/>
        <v>0</v>
      </c>
      <c r="H1204" s="11">
        <f t="shared" si="420"/>
        <v>0</v>
      </c>
      <c r="I1204" s="11">
        <f t="shared" si="420"/>
        <v>0</v>
      </c>
      <c r="J1204" s="11">
        <f t="shared" si="420"/>
        <v>0</v>
      </c>
      <c r="K1204" s="11">
        <f t="shared" si="420"/>
        <v>0</v>
      </c>
      <c r="L1204" s="11">
        <f t="shared" si="420"/>
        <v>0</v>
      </c>
      <c r="M1204" s="11">
        <f t="shared" si="420"/>
        <v>0</v>
      </c>
      <c r="N1204" s="11">
        <f t="shared" si="420"/>
        <v>0</v>
      </c>
      <c r="O1204" s="11">
        <f t="shared" si="420"/>
        <v>0</v>
      </c>
    </row>
    <row r="1205" spans="1:15" ht="25.5" hidden="1">
      <c r="A1205" s="50">
        <f t="shared" si="410"/>
        <v>3</v>
      </c>
      <c r="B1205" s="150"/>
      <c r="C1205" s="160" t="s">
        <v>771</v>
      </c>
      <c r="D1205" s="58" t="s">
        <v>2</v>
      </c>
      <c r="E1205" s="11">
        <f>SUBTOTAL(9,E1206:E1207)</f>
        <v>0</v>
      </c>
      <c r="F1205" s="11">
        <f t="shared" ref="F1205:O1205" si="421">SUBTOTAL(9,F1206:F1207)</f>
        <v>0</v>
      </c>
      <c r="G1205" s="11">
        <f t="shared" si="421"/>
        <v>0</v>
      </c>
      <c r="H1205" s="11">
        <f t="shared" si="421"/>
        <v>0</v>
      </c>
      <c r="I1205" s="11">
        <f t="shared" si="421"/>
        <v>0</v>
      </c>
      <c r="J1205" s="11">
        <f t="shared" si="421"/>
        <v>0</v>
      </c>
      <c r="K1205" s="11">
        <f t="shared" si="421"/>
        <v>0</v>
      </c>
      <c r="L1205" s="11">
        <f t="shared" si="421"/>
        <v>0</v>
      </c>
      <c r="M1205" s="11">
        <f t="shared" si="421"/>
        <v>0</v>
      </c>
      <c r="N1205" s="11">
        <f t="shared" si="421"/>
        <v>0</v>
      </c>
      <c r="O1205" s="11">
        <f t="shared" si="421"/>
        <v>0</v>
      </c>
    </row>
    <row r="1206" spans="1:15" ht="25.5" hidden="1">
      <c r="A1206" s="50">
        <f t="shared" si="410"/>
        <v>3</v>
      </c>
      <c r="B1206" s="150"/>
      <c r="C1206" s="260" t="s">
        <v>772</v>
      </c>
      <c r="D1206" s="58" t="s">
        <v>302</v>
      </c>
      <c r="E1206" s="51"/>
      <c r="F1206" s="51"/>
      <c r="G1206" s="51"/>
      <c r="H1206" s="51"/>
      <c r="I1206" s="51"/>
      <c r="J1206" s="52">
        <f>H1206+I1206</f>
        <v>0</v>
      </c>
      <c r="K1206" s="51"/>
      <c r="L1206" s="51"/>
      <c r="M1206" s="52">
        <f>K1206+L1206</f>
        <v>0</v>
      </c>
      <c r="N1206" s="51"/>
      <c r="O1206" s="52">
        <f>M1206+N1206</f>
        <v>0</v>
      </c>
    </row>
    <row r="1207" spans="1:15" ht="25.5" hidden="1">
      <c r="A1207" s="50">
        <f t="shared" si="410"/>
        <v>3</v>
      </c>
      <c r="B1207" s="150"/>
      <c r="C1207" s="260" t="s">
        <v>773</v>
      </c>
      <c r="D1207" s="58" t="s">
        <v>304</v>
      </c>
      <c r="E1207" s="51"/>
      <c r="F1207" s="51"/>
      <c r="G1207" s="51"/>
      <c r="H1207" s="51"/>
      <c r="I1207" s="51"/>
      <c r="J1207" s="52">
        <f>H1207+I1207</f>
        <v>0</v>
      </c>
      <c r="K1207" s="51"/>
      <c r="L1207" s="51"/>
      <c r="M1207" s="52">
        <f>K1207+L1207</f>
        <v>0</v>
      </c>
      <c r="N1207" s="51"/>
      <c r="O1207" s="52">
        <f>M1207+N1207</f>
        <v>0</v>
      </c>
    </row>
    <row r="1208" spans="1:15" hidden="1">
      <c r="A1208" s="50">
        <f t="shared" si="410"/>
        <v>3</v>
      </c>
      <c r="B1208" s="150"/>
      <c r="C1208" s="258" t="s">
        <v>42</v>
      </c>
      <c r="D1208" s="59" t="s">
        <v>3</v>
      </c>
      <c r="E1208" s="51"/>
      <c r="F1208" s="51"/>
      <c r="G1208" s="51"/>
      <c r="H1208" s="51"/>
      <c r="I1208" s="51"/>
      <c r="J1208" s="52">
        <f>H1208+I1208</f>
        <v>0</v>
      </c>
      <c r="K1208" s="51"/>
      <c r="L1208" s="51"/>
      <c r="M1208" s="52">
        <f>K1208+L1208</f>
        <v>0</v>
      </c>
      <c r="N1208" s="51"/>
      <c r="O1208" s="52">
        <f>M1208+N1208</f>
        <v>0</v>
      </c>
    </row>
    <row r="1209" spans="1:15" hidden="1">
      <c r="A1209" s="50">
        <f t="shared" si="410"/>
        <v>3</v>
      </c>
      <c r="B1209" s="150"/>
      <c r="C1209" s="259" t="s">
        <v>449</v>
      </c>
      <c r="D1209" s="117" t="s">
        <v>446</v>
      </c>
      <c r="E1209" s="11">
        <f>SUBTOTAL(9,E1210:E1213)</f>
        <v>0</v>
      </c>
      <c r="F1209" s="11">
        <f>SUBTOTAL(9,F1210:F1213)</f>
        <v>0</v>
      </c>
      <c r="G1209" s="11">
        <f>SUBTOTAL(9,G1210:G1213)</f>
        <v>0</v>
      </c>
      <c r="H1209" s="11">
        <f>SUBTOTAL(9,H1210:H1213)</f>
        <v>0</v>
      </c>
      <c r="I1209" s="11">
        <f t="shared" ref="I1209:N1209" si="422">SUBTOTAL(9,I1210:I1213)</f>
        <v>0</v>
      </c>
      <c r="J1209" s="11">
        <f t="shared" si="422"/>
        <v>0</v>
      </c>
      <c r="K1209" s="11">
        <f t="shared" si="422"/>
        <v>0</v>
      </c>
      <c r="L1209" s="11">
        <f t="shared" si="422"/>
        <v>0</v>
      </c>
      <c r="M1209" s="11">
        <f t="shared" si="422"/>
        <v>0</v>
      </c>
      <c r="N1209" s="11">
        <f t="shared" si="422"/>
        <v>0</v>
      </c>
      <c r="O1209" s="11">
        <f>SUBTOTAL(9,O1210:O1213)</f>
        <v>0</v>
      </c>
    </row>
    <row r="1210" spans="1:15" ht="25.5" hidden="1">
      <c r="A1210" s="50">
        <f t="shared" si="410"/>
        <v>3</v>
      </c>
      <c r="B1210" s="150"/>
      <c r="C1210" s="260" t="s">
        <v>153</v>
      </c>
      <c r="D1210" s="60" t="s">
        <v>37</v>
      </c>
      <c r="E1210" s="51"/>
      <c r="F1210" s="51"/>
      <c r="G1210" s="51"/>
      <c r="H1210" s="51"/>
      <c r="I1210" s="51"/>
      <c r="J1210" s="52">
        <f t="shared" ref="J1210:J1222" si="423">H1210+I1210</f>
        <v>0</v>
      </c>
      <c r="K1210" s="51"/>
      <c r="L1210" s="51"/>
      <c r="M1210" s="52">
        <f t="shared" ref="M1210:M1222" si="424">K1210+L1210</f>
        <v>0</v>
      </c>
      <c r="N1210" s="51"/>
      <c r="O1210" s="52">
        <f t="shared" ref="O1210:O1222" si="425">M1210+N1210</f>
        <v>0</v>
      </c>
    </row>
    <row r="1211" spans="1:15" hidden="1">
      <c r="A1211" s="50">
        <f t="shared" si="410"/>
        <v>3</v>
      </c>
      <c r="B1211" s="150"/>
      <c r="C1211" s="260" t="s">
        <v>155</v>
      </c>
      <c r="D1211" s="60" t="s">
        <v>39</v>
      </c>
      <c r="E1211" s="51"/>
      <c r="F1211" s="51"/>
      <c r="G1211" s="51"/>
      <c r="H1211" s="51"/>
      <c r="I1211" s="51"/>
      <c r="J1211" s="52">
        <f t="shared" si="423"/>
        <v>0</v>
      </c>
      <c r="K1211" s="51"/>
      <c r="L1211" s="51"/>
      <c r="M1211" s="52">
        <f t="shared" si="424"/>
        <v>0</v>
      </c>
      <c r="N1211" s="51"/>
      <c r="O1211" s="52">
        <f t="shared" si="425"/>
        <v>0</v>
      </c>
    </row>
    <row r="1212" spans="1:15" ht="25.5" hidden="1">
      <c r="A1212" s="50">
        <f t="shared" si="410"/>
        <v>3</v>
      </c>
      <c r="B1212" s="150"/>
      <c r="C1212" s="260" t="s">
        <v>156</v>
      </c>
      <c r="D1212" s="60" t="s">
        <v>40</v>
      </c>
      <c r="E1212" s="51"/>
      <c r="F1212" s="51"/>
      <c r="G1212" s="51"/>
      <c r="H1212" s="51"/>
      <c r="I1212" s="51"/>
      <c r="J1212" s="52">
        <f t="shared" si="423"/>
        <v>0</v>
      </c>
      <c r="K1212" s="51"/>
      <c r="L1212" s="51"/>
      <c r="M1212" s="52">
        <f t="shared" si="424"/>
        <v>0</v>
      </c>
      <c r="N1212" s="51"/>
      <c r="O1212" s="52">
        <f t="shared" si="425"/>
        <v>0</v>
      </c>
    </row>
    <row r="1213" spans="1:15" ht="25.5" hidden="1">
      <c r="A1213" s="50">
        <f t="shared" si="410"/>
        <v>3</v>
      </c>
      <c r="B1213" s="150"/>
      <c r="C1213" s="260" t="s">
        <v>157</v>
      </c>
      <c r="D1213" s="60" t="s">
        <v>41</v>
      </c>
      <c r="E1213" s="51"/>
      <c r="F1213" s="51"/>
      <c r="G1213" s="51"/>
      <c r="H1213" s="51"/>
      <c r="I1213" s="51"/>
      <c r="J1213" s="52">
        <f t="shared" si="423"/>
        <v>0</v>
      </c>
      <c r="K1213" s="51"/>
      <c r="L1213" s="51"/>
      <c r="M1213" s="52">
        <f t="shared" si="424"/>
        <v>0</v>
      </c>
      <c r="N1213" s="51"/>
      <c r="O1213" s="52">
        <f t="shared" si="425"/>
        <v>0</v>
      </c>
    </row>
    <row r="1214" spans="1:15" hidden="1">
      <c r="A1214" s="50">
        <f t="shared" si="410"/>
        <v>3</v>
      </c>
      <c r="B1214" s="150"/>
      <c r="C1214" s="160" t="s">
        <v>158</v>
      </c>
      <c r="D1214" s="60" t="s">
        <v>4</v>
      </c>
      <c r="E1214" s="51"/>
      <c r="F1214" s="51"/>
      <c r="G1214" s="51"/>
      <c r="H1214" s="51"/>
      <c r="I1214" s="51"/>
      <c r="J1214" s="52">
        <f t="shared" si="423"/>
        <v>0</v>
      </c>
      <c r="K1214" s="51"/>
      <c r="L1214" s="51"/>
      <c r="M1214" s="52">
        <f t="shared" si="424"/>
        <v>0</v>
      </c>
      <c r="N1214" s="51"/>
      <c r="O1214" s="52">
        <f t="shared" si="425"/>
        <v>0</v>
      </c>
    </row>
    <row r="1215" spans="1:15" hidden="1">
      <c r="A1215" s="50">
        <f t="shared" si="410"/>
        <v>3</v>
      </c>
      <c r="B1215" s="150"/>
      <c r="C1215" s="159" t="s">
        <v>19</v>
      </c>
      <c r="D1215" s="59" t="s">
        <v>5</v>
      </c>
      <c r="E1215" s="51"/>
      <c r="F1215" s="51"/>
      <c r="G1215" s="51"/>
      <c r="H1215" s="51"/>
      <c r="I1215" s="51"/>
      <c r="J1215" s="52">
        <f t="shared" si="423"/>
        <v>0</v>
      </c>
      <c r="K1215" s="51"/>
      <c r="L1215" s="51"/>
      <c r="M1215" s="52">
        <f t="shared" si="424"/>
        <v>0</v>
      </c>
      <c r="N1215" s="51"/>
      <c r="O1215" s="52">
        <f t="shared" si="425"/>
        <v>0</v>
      </c>
    </row>
    <row r="1216" spans="1:15" hidden="1">
      <c r="A1216" s="50">
        <f t="shared" si="410"/>
        <v>3</v>
      </c>
      <c r="B1216" s="150"/>
      <c r="C1216" s="162" t="s">
        <v>450</v>
      </c>
      <c r="D1216" s="118" t="s">
        <v>173</v>
      </c>
      <c r="E1216" s="51"/>
      <c r="F1216" s="51"/>
      <c r="G1216" s="51"/>
      <c r="H1216" s="51"/>
      <c r="I1216" s="51"/>
      <c r="J1216" s="52">
        <f t="shared" si="423"/>
        <v>0</v>
      </c>
      <c r="K1216" s="51"/>
      <c r="L1216" s="51"/>
      <c r="M1216" s="52">
        <f t="shared" si="424"/>
        <v>0</v>
      </c>
      <c r="N1216" s="51"/>
      <c r="O1216" s="52">
        <f t="shared" si="425"/>
        <v>0</v>
      </c>
    </row>
    <row r="1217" spans="1:15" hidden="1">
      <c r="A1217" s="50">
        <f t="shared" si="410"/>
        <v>3</v>
      </c>
      <c r="B1217" s="153"/>
      <c r="C1217" s="163" t="s">
        <v>29</v>
      </c>
      <c r="D1217" s="136" t="s">
        <v>6</v>
      </c>
      <c r="E1217" s="51"/>
      <c r="F1217" s="51"/>
      <c r="G1217" s="51"/>
      <c r="H1217" s="51"/>
      <c r="I1217" s="51"/>
      <c r="J1217" s="52">
        <f t="shared" si="423"/>
        <v>0</v>
      </c>
      <c r="K1217" s="51"/>
      <c r="L1217" s="51"/>
      <c r="M1217" s="52">
        <f t="shared" si="424"/>
        <v>0</v>
      </c>
      <c r="N1217" s="51"/>
      <c r="O1217" s="52">
        <f t="shared" si="425"/>
        <v>0</v>
      </c>
    </row>
    <row r="1218" spans="1:15" hidden="1">
      <c r="A1218" s="50">
        <f t="shared" si="410"/>
        <v>3</v>
      </c>
      <c r="B1218" s="153"/>
      <c r="C1218" s="163" t="s">
        <v>21</v>
      </c>
      <c r="D1218" s="137" t="s">
        <v>8</v>
      </c>
      <c r="E1218" s="51"/>
      <c r="F1218" s="51"/>
      <c r="G1218" s="51"/>
      <c r="H1218" s="51"/>
      <c r="I1218" s="51"/>
      <c r="J1218" s="52">
        <f>H1218+I1218</f>
        <v>0</v>
      </c>
      <c r="K1218" s="51"/>
      <c r="L1218" s="51"/>
      <c r="M1218" s="52">
        <f>K1218+L1218</f>
        <v>0</v>
      </c>
      <c r="N1218" s="51"/>
      <c r="O1218" s="52">
        <f t="shared" si="425"/>
        <v>0</v>
      </c>
    </row>
    <row r="1219" spans="1:15" hidden="1">
      <c r="A1219" s="50">
        <f t="shared" si="410"/>
        <v>3</v>
      </c>
      <c r="B1219" s="153"/>
      <c r="C1219" s="163" t="s">
        <v>526</v>
      </c>
      <c r="D1219" s="137" t="s">
        <v>31</v>
      </c>
      <c r="E1219" s="51"/>
      <c r="F1219" s="51"/>
      <c r="G1219" s="51"/>
      <c r="H1219" s="51"/>
      <c r="I1219" s="51"/>
      <c r="J1219" s="52">
        <f t="shared" si="423"/>
        <v>0</v>
      </c>
      <c r="K1219" s="51"/>
      <c r="L1219" s="51"/>
      <c r="M1219" s="52">
        <f t="shared" si="424"/>
        <v>0</v>
      </c>
      <c r="N1219" s="51"/>
      <c r="O1219" s="52">
        <f t="shared" si="425"/>
        <v>0</v>
      </c>
    </row>
    <row r="1220" spans="1:15" hidden="1">
      <c r="A1220" s="50">
        <f t="shared" si="410"/>
        <v>3</v>
      </c>
      <c r="B1220" s="153"/>
      <c r="C1220" s="163" t="s">
        <v>558</v>
      </c>
      <c r="D1220" s="137" t="s">
        <v>559</v>
      </c>
      <c r="E1220" s="51"/>
      <c r="F1220" s="51"/>
      <c r="G1220" s="51"/>
      <c r="H1220" s="51"/>
      <c r="I1220" s="51"/>
      <c r="J1220" s="52">
        <f t="shared" si="423"/>
        <v>0</v>
      </c>
      <c r="K1220" s="51"/>
      <c r="L1220" s="51"/>
      <c r="M1220" s="52">
        <f t="shared" si="424"/>
        <v>0</v>
      </c>
      <c r="N1220" s="51"/>
      <c r="O1220" s="52">
        <f t="shared" si="425"/>
        <v>0</v>
      </c>
    </row>
    <row r="1221" spans="1:15" ht="25.5" hidden="1">
      <c r="A1221" s="50">
        <f t="shared" si="410"/>
        <v>3</v>
      </c>
      <c r="B1221" s="153"/>
      <c r="C1221" s="163" t="s">
        <v>528</v>
      </c>
      <c r="D1221" s="136" t="s">
        <v>9</v>
      </c>
      <c r="E1221" s="51"/>
      <c r="F1221" s="51"/>
      <c r="G1221" s="51"/>
      <c r="H1221" s="51"/>
      <c r="I1221" s="51"/>
      <c r="J1221" s="52">
        <f t="shared" si="423"/>
        <v>0</v>
      </c>
      <c r="K1221" s="51"/>
      <c r="L1221" s="51"/>
      <c r="M1221" s="52">
        <f t="shared" si="424"/>
        <v>0</v>
      </c>
      <c r="N1221" s="51"/>
      <c r="O1221" s="52">
        <f t="shared" si="425"/>
        <v>0</v>
      </c>
    </row>
    <row r="1222" spans="1:15" ht="25.5" hidden="1">
      <c r="A1222" s="50">
        <f t="shared" si="410"/>
        <v>3</v>
      </c>
      <c r="B1222" s="153"/>
      <c r="C1222" s="163" t="s">
        <v>30</v>
      </c>
      <c r="D1222" s="136" t="s">
        <v>10</v>
      </c>
      <c r="E1222" s="51"/>
      <c r="F1222" s="51"/>
      <c r="G1222" s="51"/>
      <c r="H1222" s="51"/>
      <c r="I1222" s="51"/>
      <c r="J1222" s="52">
        <f t="shared" si="423"/>
        <v>0</v>
      </c>
      <c r="K1222" s="51"/>
      <c r="L1222" s="51"/>
      <c r="M1222" s="52">
        <f t="shared" si="424"/>
        <v>0</v>
      </c>
      <c r="N1222" s="51"/>
      <c r="O1222" s="52">
        <f t="shared" si="425"/>
        <v>0</v>
      </c>
    </row>
    <row r="1223" spans="1:15" hidden="1">
      <c r="A1223" s="50">
        <f t="shared" si="410"/>
        <v>3</v>
      </c>
      <c r="B1223" s="153"/>
      <c r="C1223" s="165" t="s">
        <v>451</v>
      </c>
      <c r="D1223" s="138" t="s">
        <v>93</v>
      </c>
      <c r="E1223" s="11">
        <f>SUBTOTAL(9,E1224:E1225)</f>
        <v>0</v>
      </c>
      <c r="F1223" s="11">
        <f>SUBTOTAL(9,F1224:F1225)</f>
        <v>0</v>
      </c>
      <c r="G1223" s="11">
        <f>SUBTOTAL(9,G1224:G1225)</f>
        <v>0</v>
      </c>
      <c r="H1223" s="11">
        <f>SUBTOTAL(9,H1224:H1225)</f>
        <v>0</v>
      </c>
      <c r="I1223" s="11">
        <f t="shared" ref="I1223:N1223" si="426">SUBTOTAL(9,I1224:I1225)</f>
        <v>0</v>
      </c>
      <c r="J1223" s="11">
        <f t="shared" si="426"/>
        <v>0</v>
      </c>
      <c r="K1223" s="11">
        <f t="shared" si="426"/>
        <v>0</v>
      </c>
      <c r="L1223" s="11">
        <f t="shared" si="426"/>
        <v>0</v>
      </c>
      <c r="M1223" s="11">
        <f t="shared" si="426"/>
        <v>0</v>
      </c>
      <c r="N1223" s="11">
        <f t="shared" si="426"/>
        <v>0</v>
      </c>
      <c r="O1223" s="11">
        <f>SUBTOTAL(9,O1224:O1225)</f>
        <v>0</v>
      </c>
    </row>
    <row r="1224" spans="1:15" s="57" customFormat="1" hidden="1">
      <c r="A1224" s="50">
        <f t="shared" si="410"/>
        <v>3</v>
      </c>
      <c r="B1224" s="153"/>
      <c r="C1224" s="166" t="s">
        <v>452</v>
      </c>
      <c r="D1224" s="138" t="s">
        <v>453</v>
      </c>
      <c r="E1224" s="51"/>
      <c r="F1224" s="51"/>
      <c r="G1224" s="51"/>
      <c r="H1224" s="51"/>
      <c r="I1224" s="51"/>
      <c r="J1224" s="52">
        <f>H1224+I1224</f>
        <v>0</v>
      </c>
      <c r="K1224" s="51"/>
      <c r="L1224" s="51"/>
      <c r="M1224" s="52">
        <f>K1224+L1224</f>
        <v>0</v>
      </c>
      <c r="N1224" s="51"/>
      <c r="O1224" s="52">
        <f>M1224+N1224</f>
        <v>0</v>
      </c>
    </row>
    <row r="1225" spans="1:15" s="57" customFormat="1" hidden="1">
      <c r="A1225" s="50">
        <f t="shared" si="410"/>
        <v>3</v>
      </c>
      <c r="B1225" s="153"/>
      <c r="C1225" s="166" t="s">
        <v>454</v>
      </c>
      <c r="D1225" s="138" t="s">
        <v>455</v>
      </c>
      <c r="E1225" s="51"/>
      <c r="F1225" s="51"/>
      <c r="G1225" s="51"/>
      <c r="H1225" s="51"/>
      <c r="I1225" s="51"/>
      <c r="J1225" s="52">
        <f>H1225+I1225</f>
        <v>0</v>
      </c>
      <c r="K1225" s="51"/>
      <c r="L1225" s="51"/>
      <c r="M1225" s="52">
        <f>K1225+L1225</f>
        <v>0</v>
      </c>
      <c r="N1225" s="51"/>
      <c r="O1225" s="52">
        <f>M1225+N1225</f>
        <v>0</v>
      </c>
    </row>
    <row r="1226" spans="1:15" s="57" customFormat="1" hidden="1">
      <c r="A1226" s="50">
        <f t="shared" si="410"/>
        <v>3</v>
      </c>
      <c r="B1226" s="156"/>
      <c r="C1226" s="158" t="s">
        <v>32</v>
      </c>
      <c r="D1226" s="136"/>
      <c r="E1226" s="11">
        <f>SUBTOTAL(9,E1227:E1231)</f>
        <v>0</v>
      </c>
      <c r="F1226" s="11">
        <f>SUBTOTAL(9,F1227:F1231)</f>
        <v>0</v>
      </c>
      <c r="G1226" s="11">
        <f>SUBTOTAL(9,G1227:G1231)</f>
        <v>0</v>
      </c>
      <c r="H1226" s="11">
        <f>SUBTOTAL(9,H1227:H1231)</f>
        <v>0</v>
      </c>
      <c r="I1226" s="11">
        <f t="shared" ref="I1226:N1226" si="427">SUBTOTAL(9,I1227:I1231)</f>
        <v>0</v>
      </c>
      <c r="J1226" s="11">
        <f t="shared" si="427"/>
        <v>0</v>
      </c>
      <c r="K1226" s="11">
        <f t="shared" si="427"/>
        <v>0</v>
      </c>
      <c r="L1226" s="11">
        <f t="shared" si="427"/>
        <v>0</v>
      </c>
      <c r="M1226" s="11">
        <f t="shared" si="427"/>
        <v>0</v>
      </c>
      <c r="N1226" s="11">
        <f t="shared" si="427"/>
        <v>0</v>
      </c>
      <c r="O1226" s="11">
        <f>SUBTOTAL(9,O1227:O1231)</f>
        <v>0</v>
      </c>
    </row>
    <row r="1227" spans="1:15" s="57" customFormat="1" hidden="1">
      <c r="A1227" s="50">
        <f t="shared" si="410"/>
        <v>3</v>
      </c>
      <c r="B1227" s="153"/>
      <c r="C1227" s="163" t="s">
        <v>70</v>
      </c>
      <c r="D1227" s="137" t="s">
        <v>71</v>
      </c>
      <c r="E1227" s="51"/>
      <c r="F1227" s="51"/>
      <c r="G1227" s="51"/>
      <c r="H1227" s="51"/>
      <c r="I1227" s="51"/>
      <c r="J1227" s="52">
        <f>H1227+I1227</f>
        <v>0</v>
      </c>
      <c r="K1227" s="51"/>
      <c r="L1227" s="51"/>
      <c r="M1227" s="52">
        <f>K1227+L1227</f>
        <v>0</v>
      </c>
      <c r="N1227" s="51"/>
      <c r="O1227" s="52">
        <f>M1227+N1227</f>
        <v>0</v>
      </c>
    </row>
    <row r="1228" spans="1:15" s="57" customFormat="1" hidden="1">
      <c r="A1228" s="50">
        <f t="shared" si="410"/>
        <v>3</v>
      </c>
      <c r="B1228" s="153"/>
      <c r="C1228" s="163" t="s">
        <v>72</v>
      </c>
      <c r="D1228" s="137" t="s">
        <v>73</v>
      </c>
      <c r="E1228" s="51"/>
      <c r="F1228" s="51"/>
      <c r="G1228" s="51"/>
      <c r="H1228" s="51"/>
      <c r="I1228" s="51"/>
      <c r="J1228" s="52">
        <f>H1228+I1228</f>
        <v>0</v>
      </c>
      <c r="K1228" s="51"/>
      <c r="L1228" s="51"/>
      <c r="M1228" s="52">
        <f>K1228+L1228</f>
        <v>0</v>
      </c>
      <c r="N1228" s="51"/>
      <c r="O1228" s="52">
        <f>M1228+N1228</f>
        <v>0</v>
      </c>
    </row>
    <row r="1229" spans="1:15" s="57" customFormat="1" hidden="1">
      <c r="A1229" s="50">
        <f t="shared" si="410"/>
        <v>3</v>
      </c>
      <c r="B1229" s="153"/>
      <c r="C1229" s="163" t="s">
        <v>74</v>
      </c>
      <c r="D1229" s="137" t="s">
        <v>75</v>
      </c>
      <c r="E1229" s="51"/>
      <c r="F1229" s="51"/>
      <c r="G1229" s="51"/>
      <c r="H1229" s="51"/>
      <c r="I1229" s="51"/>
      <c r="J1229" s="52">
        <f>H1229+I1229</f>
        <v>0</v>
      </c>
      <c r="K1229" s="51"/>
      <c r="L1229" s="51"/>
      <c r="M1229" s="52">
        <f>K1229+L1229</f>
        <v>0</v>
      </c>
      <c r="N1229" s="51"/>
      <c r="O1229" s="52">
        <f>M1229+N1229</f>
        <v>0</v>
      </c>
    </row>
    <row r="1230" spans="1:15" s="57" customFormat="1" hidden="1">
      <c r="A1230" s="50">
        <f t="shared" si="410"/>
        <v>3</v>
      </c>
      <c r="B1230" s="153"/>
      <c r="C1230" s="163" t="s">
        <v>76</v>
      </c>
      <c r="D1230" s="137" t="s">
        <v>77</v>
      </c>
      <c r="E1230" s="51"/>
      <c r="F1230" s="51"/>
      <c r="G1230" s="51"/>
      <c r="H1230" s="51"/>
      <c r="I1230" s="51"/>
      <c r="J1230" s="52">
        <f>H1230+I1230</f>
        <v>0</v>
      </c>
      <c r="K1230" s="51"/>
      <c r="L1230" s="51"/>
      <c r="M1230" s="52">
        <f>K1230+L1230</f>
        <v>0</v>
      </c>
      <c r="N1230" s="51"/>
      <c r="O1230" s="52">
        <f>M1230+N1230</f>
        <v>0</v>
      </c>
    </row>
    <row r="1231" spans="1:15" s="57" customFormat="1" hidden="1">
      <c r="A1231" s="50">
        <f t="shared" si="410"/>
        <v>3</v>
      </c>
      <c r="B1231" s="153"/>
      <c r="C1231" s="163" t="s">
        <v>12</v>
      </c>
      <c r="D1231" s="137" t="s">
        <v>28</v>
      </c>
      <c r="E1231" s="51"/>
      <c r="F1231" s="51"/>
      <c r="G1231" s="51"/>
      <c r="H1231" s="51"/>
      <c r="I1231" s="51"/>
      <c r="J1231" s="52">
        <f>H1231+I1231</f>
        <v>0</v>
      </c>
      <c r="K1231" s="51"/>
      <c r="L1231" s="51"/>
      <c r="M1231" s="52">
        <f>K1231+L1231</f>
        <v>0</v>
      </c>
      <c r="N1231" s="51"/>
      <c r="O1231" s="52">
        <f>M1231+N1231</f>
        <v>0</v>
      </c>
    </row>
    <row r="1232" spans="1:15" s="57" customFormat="1" hidden="1">
      <c r="A1232" s="77">
        <f>A1233</f>
        <v>3</v>
      </c>
      <c r="B1232" s="153"/>
      <c r="C1232" s="155"/>
      <c r="D1232" s="137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</row>
    <row r="1233" spans="1:15" s="57" customFormat="1" hidden="1">
      <c r="A1233" s="105">
        <f>MIN(A1234:A1239)</f>
        <v>3</v>
      </c>
      <c r="B1233" s="153"/>
      <c r="C1233" s="157" t="s">
        <v>36</v>
      </c>
      <c r="D1233" s="137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</row>
    <row r="1234" spans="1:15" s="57" customFormat="1" hidden="1">
      <c r="A1234" s="50">
        <f t="shared" ref="A1234:A1239" si="428">IF(MAX(E1234:P1234)=0,IF(MIN(E1234:P1234)=0,3,2),2)</f>
        <v>3</v>
      </c>
      <c r="B1234" s="153"/>
      <c r="C1234" s="155" t="s">
        <v>34</v>
      </c>
      <c r="D1234" s="137"/>
      <c r="E1234" s="62">
        <f>SUM(E1235:E1236)</f>
        <v>0</v>
      </c>
      <c r="F1234" s="62">
        <f>SUM(F1235:F1236)</f>
        <v>0</v>
      </c>
      <c r="G1234" s="62">
        <f>SUM(G1235:G1236)</f>
        <v>0</v>
      </c>
      <c r="H1234" s="62">
        <f>SUM(H1235:H1236)</f>
        <v>0</v>
      </c>
      <c r="I1234" s="62">
        <f t="shared" ref="I1234:N1234" si="429">SUM(I1235:I1236)</f>
        <v>0</v>
      </c>
      <c r="J1234" s="62">
        <f t="shared" si="429"/>
        <v>0</v>
      </c>
      <c r="K1234" s="62">
        <f t="shared" si="429"/>
        <v>0</v>
      </c>
      <c r="L1234" s="62">
        <f t="shared" si="429"/>
        <v>0</v>
      </c>
      <c r="M1234" s="62">
        <f t="shared" si="429"/>
        <v>0</v>
      </c>
      <c r="N1234" s="62">
        <f t="shared" si="429"/>
        <v>0</v>
      </c>
      <c r="O1234" s="62">
        <f>SUM(O1235:O1236)</f>
        <v>0</v>
      </c>
    </row>
    <row r="1235" spans="1:15" s="57" customFormat="1" hidden="1">
      <c r="A1235" s="50">
        <f t="shared" si="428"/>
        <v>3</v>
      </c>
      <c r="B1235" s="153"/>
      <c r="C1235" s="167" t="s">
        <v>80</v>
      </c>
      <c r="D1235" s="137"/>
      <c r="E1235" s="51"/>
      <c r="F1235" s="51"/>
      <c r="G1235" s="51"/>
      <c r="H1235" s="51"/>
      <c r="I1235" s="51"/>
      <c r="J1235" s="52">
        <f>H1235+I1235</f>
        <v>0</v>
      </c>
      <c r="K1235" s="51"/>
      <c r="L1235" s="51"/>
      <c r="M1235" s="52">
        <f>K1235+L1235</f>
        <v>0</v>
      </c>
      <c r="N1235" s="51"/>
      <c r="O1235" s="52">
        <f>M1235+N1235</f>
        <v>0</v>
      </c>
    </row>
    <row r="1236" spans="1:15" s="57" customFormat="1" hidden="1">
      <c r="A1236" s="50">
        <f t="shared" si="428"/>
        <v>3</v>
      </c>
      <c r="B1236" s="153"/>
      <c r="C1236" s="167" t="s">
        <v>81</v>
      </c>
      <c r="D1236" s="137"/>
      <c r="E1236" s="51"/>
      <c r="F1236" s="51"/>
      <c r="G1236" s="51"/>
      <c r="H1236" s="51"/>
      <c r="I1236" s="51"/>
      <c r="J1236" s="52">
        <f>H1236+I1236</f>
        <v>0</v>
      </c>
      <c r="K1236" s="51"/>
      <c r="L1236" s="51"/>
      <c r="M1236" s="52">
        <f>K1236+L1236</f>
        <v>0</v>
      </c>
      <c r="N1236" s="51"/>
      <c r="O1236" s="52">
        <f>M1236+N1236</f>
        <v>0</v>
      </c>
    </row>
    <row r="1237" spans="1:15" s="57" customFormat="1" hidden="1">
      <c r="A1237" s="50">
        <f t="shared" si="428"/>
        <v>3</v>
      </c>
      <c r="B1237" s="153"/>
      <c r="C1237" s="155" t="s">
        <v>35</v>
      </c>
      <c r="D1237" s="137"/>
      <c r="E1237" s="62">
        <f>SUM(E1238:E1239)</f>
        <v>0</v>
      </c>
      <c r="F1237" s="62">
        <f>SUM(F1238:F1239)</f>
        <v>0</v>
      </c>
      <c r="G1237" s="62">
        <f>SUM(G1238:G1239)</f>
        <v>0</v>
      </c>
      <c r="H1237" s="62">
        <f>SUM(H1238:H1239)</f>
        <v>0</v>
      </c>
      <c r="I1237" s="62">
        <f t="shared" ref="I1237:N1237" si="430">SUM(I1238:I1239)</f>
        <v>0</v>
      </c>
      <c r="J1237" s="62">
        <f t="shared" si="430"/>
        <v>0</v>
      </c>
      <c r="K1237" s="62">
        <f t="shared" si="430"/>
        <v>0</v>
      </c>
      <c r="L1237" s="62">
        <f t="shared" si="430"/>
        <v>0</v>
      </c>
      <c r="M1237" s="62">
        <f t="shared" si="430"/>
        <v>0</v>
      </c>
      <c r="N1237" s="62">
        <f t="shared" si="430"/>
        <v>0</v>
      </c>
      <c r="O1237" s="62">
        <f>SUM(O1238:O1239)</f>
        <v>0</v>
      </c>
    </row>
    <row r="1238" spans="1:15" s="57" customFormat="1" hidden="1">
      <c r="A1238" s="50">
        <f t="shared" si="428"/>
        <v>3</v>
      </c>
      <c r="B1238" s="153"/>
      <c r="C1238" s="167" t="s">
        <v>84</v>
      </c>
      <c r="D1238" s="137"/>
      <c r="E1238" s="51"/>
      <c r="F1238" s="51"/>
      <c r="G1238" s="51"/>
      <c r="H1238" s="51"/>
      <c r="I1238" s="51"/>
      <c r="J1238" s="52">
        <f>H1238+I1238</f>
        <v>0</v>
      </c>
      <c r="K1238" s="51"/>
      <c r="L1238" s="51"/>
      <c r="M1238" s="52">
        <f>K1238+L1238</f>
        <v>0</v>
      </c>
      <c r="N1238" s="51"/>
      <c r="O1238" s="52">
        <f>M1238+N1238</f>
        <v>0</v>
      </c>
    </row>
    <row r="1239" spans="1:15" s="57" customFormat="1" hidden="1">
      <c r="A1239" s="50">
        <f t="shared" si="428"/>
        <v>3</v>
      </c>
      <c r="B1239" s="153"/>
      <c r="C1239" s="167" t="s">
        <v>85</v>
      </c>
      <c r="D1239" s="137"/>
      <c r="E1239" s="51"/>
      <c r="F1239" s="51"/>
      <c r="G1239" s="51"/>
      <c r="H1239" s="51"/>
      <c r="I1239" s="51"/>
      <c r="J1239" s="52">
        <f>H1239+I1239</f>
        <v>0</v>
      </c>
      <c r="K1239" s="51"/>
      <c r="L1239" s="51"/>
      <c r="M1239" s="52">
        <f>K1239+L1239</f>
        <v>0</v>
      </c>
      <c r="N1239" s="51"/>
      <c r="O1239" s="52">
        <f>M1239+N1239</f>
        <v>0</v>
      </c>
    </row>
    <row r="1240" spans="1:15" s="57" customFormat="1" hidden="1">
      <c r="A1240" s="77">
        <f>A1241</f>
        <v>3</v>
      </c>
      <c r="B1240" s="172"/>
      <c r="C1240" s="156"/>
      <c r="D1240" s="140"/>
      <c r="E1240" s="76"/>
      <c r="F1240" s="76"/>
      <c r="G1240" s="76"/>
      <c r="H1240" s="76"/>
      <c r="I1240" s="76"/>
      <c r="J1240" s="76"/>
      <c r="K1240" s="76"/>
      <c r="L1240" s="76"/>
      <c r="M1240" s="76"/>
      <c r="N1240" s="76"/>
      <c r="O1240" s="76"/>
    </row>
    <row r="1241" spans="1:15" s="57" customFormat="1" hidden="1">
      <c r="A1241" s="55">
        <f>IF(ROUND(MAX(E1241:P1241),0)=0,IF(ROUND(MIN(E1241:P1241),0)=0,3,2),2)</f>
        <v>3</v>
      </c>
      <c r="B1241" s="172"/>
      <c r="C1241" s="173" t="s">
        <v>62</v>
      </c>
      <c r="D1241" s="140"/>
      <c r="E1241" s="76">
        <f>E1244+E1308+E1372+E1436+E1500+E1564</f>
        <v>0</v>
      </c>
      <c r="F1241" s="76">
        <f>F1244+F1308+F1372+F1436+F1500+F1564</f>
        <v>0</v>
      </c>
      <c r="G1241" s="76">
        <f>G1244+G1308+G1372+G1436+G1500+G1564</f>
        <v>0</v>
      </c>
      <c r="H1241" s="76">
        <f>H1244+H1308+H1372+H1436+H1500+H1564</f>
        <v>0</v>
      </c>
      <c r="I1241" s="76">
        <f t="shared" ref="I1241:N1241" si="431">I1244+I1308+I1372+I1436+I1500+I1564</f>
        <v>0</v>
      </c>
      <c r="J1241" s="76">
        <f t="shared" si="431"/>
        <v>0</v>
      </c>
      <c r="K1241" s="76">
        <f t="shared" si="431"/>
        <v>0</v>
      </c>
      <c r="L1241" s="76">
        <f t="shared" si="431"/>
        <v>0</v>
      </c>
      <c r="M1241" s="76">
        <f t="shared" si="431"/>
        <v>0</v>
      </c>
      <c r="N1241" s="76">
        <f t="shared" si="431"/>
        <v>0</v>
      </c>
      <c r="O1241" s="76">
        <f>O1244+O1308+O1372+O1436+O1500+O1564</f>
        <v>0</v>
      </c>
    </row>
    <row r="1242" spans="1:15" s="57" customFormat="1" hidden="1">
      <c r="A1242" s="77">
        <f>A1243</f>
        <v>3</v>
      </c>
      <c r="B1242" s="172"/>
      <c r="C1242" s="156"/>
      <c r="D1242" s="140"/>
      <c r="E1242" s="76"/>
      <c r="F1242" s="76"/>
      <c r="G1242" s="76"/>
      <c r="H1242" s="76"/>
      <c r="I1242" s="76"/>
      <c r="J1242" s="76"/>
      <c r="K1242" s="76"/>
      <c r="L1242" s="76"/>
      <c r="M1242" s="76"/>
      <c r="N1242" s="76"/>
      <c r="O1242" s="76"/>
    </row>
    <row r="1243" spans="1:15" s="57" customFormat="1" hidden="1">
      <c r="A1243" s="105">
        <f>MIN(A1244:A1305)</f>
        <v>3</v>
      </c>
      <c r="B1243" s="172"/>
      <c r="C1243" s="174" t="s">
        <v>63</v>
      </c>
      <c r="D1243" s="140"/>
      <c r="E1243" s="76"/>
      <c r="F1243" s="76"/>
      <c r="G1243" s="76"/>
      <c r="H1243" s="76"/>
      <c r="I1243" s="76"/>
      <c r="J1243" s="76"/>
      <c r="K1243" s="76"/>
      <c r="L1243" s="76"/>
      <c r="M1243" s="76"/>
      <c r="N1243" s="76"/>
      <c r="O1243" s="76"/>
    </row>
    <row r="1244" spans="1:15" s="57" customFormat="1" hidden="1">
      <c r="A1244" s="50">
        <f t="shared" ref="A1244:A1297" si="432">IF(MAX(E1244:P1244)=0,IF(MIN(E1244:P1244)=0,3,2),2)</f>
        <v>3</v>
      </c>
      <c r="B1244" s="145"/>
      <c r="C1244" s="146" t="s">
        <v>25</v>
      </c>
      <c r="D1244" s="56"/>
      <c r="E1244" s="11">
        <f>SUBTOTAL(9,E1245:E1297)</f>
        <v>0</v>
      </c>
      <c r="F1244" s="11">
        <f>SUBTOTAL(9,F1245:F1297)</f>
        <v>0</v>
      </c>
      <c r="G1244" s="11">
        <f>SUBTOTAL(9,G1245:G1297)</f>
        <v>0</v>
      </c>
      <c r="H1244" s="11">
        <f>SUBTOTAL(9,H1245:H1297)</f>
        <v>0</v>
      </c>
      <c r="I1244" s="11">
        <f t="shared" ref="I1244:N1244" si="433">SUBTOTAL(9,I1245:I1297)</f>
        <v>0</v>
      </c>
      <c r="J1244" s="11">
        <f t="shared" si="433"/>
        <v>0</v>
      </c>
      <c r="K1244" s="11">
        <f t="shared" si="433"/>
        <v>0</v>
      </c>
      <c r="L1244" s="11">
        <f t="shared" si="433"/>
        <v>0</v>
      </c>
      <c r="M1244" s="11">
        <f t="shared" si="433"/>
        <v>0</v>
      </c>
      <c r="N1244" s="11">
        <f t="shared" si="433"/>
        <v>0</v>
      </c>
      <c r="O1244" s="11">
        <f>SUBTOTAL(9,O1245:O1297)</f>
        <v>0</v>
      </c>
    </row>
    <row r="1245" spans="1:15" s="57" customFormat="1" hidden="1">
      <c r="A1245" s="50">
        <f t="shared" si="432"/>
        <v>3</v>
      </c>
      <c r="B1245" s="145" t="s">
        <v>14</v>
      </c>
      <c r="C1245" s="146" t="s">
        <v>125</v>
      </c>
      <c r="D1245" s="56"/>
      <c r="E1245" s="11">
        <f>SUBTOTAL(9,E1246:E1267)</f>
        <v>0</v>
      </c>
      <c r="F1245" s="11">
        <f>SUBTOTAL(9,F1246:F1267)</f>
        <v>0</v>
      </c>
      <c r="G1245" s="11">
        <f>SUBTOTAL(9,G1246:G1267)</f>
        <v>0</v>
      </c>
      <c r="H1245" s="11">
        <f>SUBTOTAL(9,H1246:H1267)</f>
        <v>0</v>
      </c>
      <c r="I1245" s="11">
        <f t="shared" ref="I1245:N1245" si="434">SUBTOTAL(9,I1246:I1267)</f>
        <v>0</v>
      </c>
      <c r="J1245" s="11">
        <f t="shared" si="434"/>
        <v>0</v>
      </c>
      <c r="K1245" s="11">
        <f t="shared" si="434"/>
        <v>0</v>
      </c>
      <c r="L1245" s="11">
        <f t="shared" si="434"/>
        <v>0</v>
      </c>
      <c r="M1245" s="11">
        <f t="shared" si="434"/>
        <v>0</v>
      </c>
      <c r="N1245" s="11">
        <f t="shared" si="434"/>
        <v>0</v>
      </c>
      <c r="O1245" s="11">
        <f>SUBTOTAL(9,O1246:O1267)</f>
        <v>0</v>
      </c>
    </row>
    <row r="1246" spans="1:15" s="57" customFormat="1" hidden="1">
      <c r="A1246" s="50">
        <f t="shared" si="432"/>
        <v>3</v>
      </c>
      <c r="B1246" s="147"/>
      <c r="C1246" s="146" t="s">
        <v>126</v>
      </c>
      <c r="D1246" s="56"/>
      <c r="E1246" s="11">
        <f>SUBTOTAL(9,E1247:E1256)</f>
        <v>0</v>
      </c>
      <c r="F1246" s="11">
        <f>SUBTOTAL(9,F1247:F1256)</f>
        <v>0</v>
      </c>
      <c r="G1246" s="11">
        <f>SUBTOTAL(9,G1247:G1256)</f>
        <v>0</v>
      </c>
      <c r="H1246" s="11">
        <f>SUBTOTAL(9,H1247:H1256)</f>
        <v>0</v>
      </c>
      <c r="I1246" s="11">
        <f t="shared" ref="I1246:N1246" si="435">SUBTOTAL(9,I1247:I1256)</f>
        <v>0</v>
      </c>
      <c r="J1246" s="11">
        <f t="shared" si="435"/>
        <v>0</v>
      </c>
      <c r="K1246" s="11">
        <f t="shared" si="435"/>
        <v>0</v>
      </c>
      <c r="L1246" s="11">
        <f t="shared" si="435"/>
        <v>0</v>
      </c>
      <c r="M1246" s="11">
        <f t="shared" si="435"/>
        <v>0</v>
      </c>
      <c r="N1246" s="11">
        <f t="shared" si="435"/>
        <v>0</v>
      </c>
      <c r="O1246" s="11">
        <f>SUBTOTAL(9,O1247:O1256)</f>
        <v>0</v>
      </c>
    </row>
    <row r="1247" spans="1:15" s="57" customFormat="1" ht="25.5" hidden="1">
      <c r="A1247" s="50">
        <f t="shared" si="432"/>
        <v>3</v>
      </c>
      <c r="B1247" s="148"/>
      <c r="C1247" s="149" t="s">
        <v>127</v>
      </c>
      <c r="D1247" s="58" t="s">
        <v>2</v>
      </c>
      <c r="E1247" s="11">
        <f>SUBTOTAL(9,E1248:E1249)</f>
        <v>0</v>
      </c>
      <c r="F1247" s="11">
        <f>SUBTOTAL(9,F1248:F1249)</f>
        <v>0</v>
      </c>
      <c r="G1247" s="11">
        <f>SUBTOTAL(9,G1248:G1249)</f>
        <v>0</v>
      </c>
      <c r="H1247" s="11">
        <f>SUBTOTAL(9,H1248:H1249)</f>
        <v>0</v>
      </c>
      <c r="I1247" s="11">
        <f t="shared" ref="I1247:N1247" si="436">SUBTOTAL(9,I1248:I1249)</f>
        <v>0</v>
      </c>
      <c r="J1247" s="11">
        <f t="shared" si="436"/>
        <v>0</v>
      </c>
      <c r="K1247" s="11">
        <f t="shared" si="436"/>
        <v>0</v>
      </c>
      <c r="L1247" s="11">
        <f t="shared" si="436"/>
        <v>0</v>
      </c>
      <c r="M1247" s="11">
        <f t="shared" si="436"/>
        <v>0</v>
      </c>
      <c r="N1247" s="11">
        <f t="shared" si="436"/>
        <v>0</v>
      </c>
      <c r="O1247" s="11">
        <f>SUBTOTAL(9,O1248:O1249)</f>
        <v>0</v>
      </c>
    </row>
    <row r="1248" spans="1:15" s="57" customFormat="1" ht="25.5" hidden="1">
      <c r="A1248" s="50">
        <f t="shared" si="432"/>
        <v>3</v>
      </c>
      <c r="B1248" s="148"/>
      <c r="C1248" s="149" t="s">
        <v>303</v>
      </c>
      <c r="D1248" s="58" t="s">
        <v>302</v>
      </c>
      <c r="E1248" s="51"/>
      <c r="F1248" s="51"/>
      <c r="G1248" s="51"/>
      <c r="H1248" s="51"/>
      <c r="I1248" s="51"/>
      <c r="J1248" s="52">
        <f>H1248+I1248</f>
        <v>0</v>
      </c>
      <c r="K1248" s="51"/>
      <c r="L1248" s="51"/>
      <c r="M1248" s="52">
        <f>K1248+L1248</f>
        <v>0</v>
      </c>
      <c r="N1248" s="51"/>
      <c r="O1248" s="52">
        <f>M1248+N1248</f>
        <v>0</v>
      </c>
    </row>
    <row r="1249" spans="1:15" s="57" customFormat="1" ht="25.5" hidden="1">
      <c r="A1249" s="50">
        <f t="shared" si="432"/>
        <v>3</v>
      </c>
      <c r="B1249" s="148"/>
      <c r="C1249" s="149" t="s">
        <v>305</v>
      </c>
      <c r="D1249" s="58" t="s">
        <v>304</v>
      </c>
      <c r="E1249" s="51"/>
      <c r="F1249" s="51"/>
      <c r="G1249" s="51"/>
      <c r="H1249" s="51"/>
      <c r="I1249" s="51"/>
      <c r="J1249" s="52">
        <f>H1249+I1249</f>
        <v>0</v>
      </c>
      <c r="K1249" s="51"/>
      <c r="L1249" s="51"/>
      <c r="M1249" s="52">
        <f>K1249+L1249</f>
        <v>0</v>
      </c>
      <c r="N1249" s="51"/>
      <c r="O1249" s="52">
        <f>M1249+N1249</f>
        <v>0</v>
      </c>
    </row>
    <row r="1250" spans="1:15" s="57" customFormat="1" hidden="1">
      <c r="A1250" s="50">
        <f t="shared" si="432"/>
        <v>3</v>
      </c>
      <c r="B1250" s="150"/>
      <c r="C1250" s="151" t="s">
        <v>128</v>
      </c>
      <c r="D1250" s="59" t="s">
        <v>3</v>
      </c>
      <c r="E1250" s="51"/>
      <c r="F1250" s="51"/>
      <c r="G1250" s="51"/>
      <c r="H1250" s="51"/>
      <c r="I1250" s="51"/>
      <c r="J1250" s="52">
        <f>H1250+I1250</f>
        <v>0</v>
      </c>
      <c r="K1250" s="51"/>
      <c r="L1250" s="51"/>
      <c r="M1250" s="52">
        <f>K1250+L1250</f>
        <v>0</v>
      </c>
      <c r="N1250" s="51"/>
      <c r="O1250" s="52">
        <f>M1250+N1250</f>
        <v>0</v>
      </c>
    </row>
    <row r="1251" spans="1:15" s="57" customFormat="1" hidden="1">
      <c r="A1251" s="50">
        <f t="shared" si="432"/>
        <v>3</v>
      </c>
      <c r="B1251" s="150"/>
      <c r="C1251" s="152" t="s">
        <v>445</v>
      </c>
      <c r="D1251" s="117" t="s">
        <v>446</v>
      </c>
      <c r="E1251" s="11">
        <f>SUBTOTAL(9,E1252:E1255)</f>
        <v>0</v>
      </c>
      <c r="F1251" s="11">
        <f>SUBTOTAL(9,F1252:F1255)</f>
        <v>0</v>
      </c>
      <c r="G1251" s="11">
        <f>SUBTOTAL(9,G1252:G1255)</f>
        <v>0</v>
      </c>
      <c r="H1251" s="11">
        <f>SUBTOTAL(9,H1252:H1255)</f>
        <v>0</v>
      </c>
      <c r="I1251" s="11">
        <f t="shared" ref="I1251:N1251" si="437">SUBTOTAL(9,I1252:I1255)</f>
        <v>0</v>
      </c>
      <c r="J1251" s="11">
        <f t="shared" si="437"/>
        <v>0</v>
      </c>
      <c r="K1251" s="11">
        <f t="shared" si="437"/>
        <v>0</v>
      </c>
      <c r="L1251" s="11">
        <f t="shared" si="437"/>
        <v>0</v>
      </c>
      <c r="M1251" s="11">
        <f t="shared" si="437"/>
        <v>0</v>
      </c>
      <c r="N1251" s="11">
        <f t="shared" si="437"/>
        <v>0</v>
      </c>
      <c r="O1251" s="11">
        <f>SUBTOTAL(9,O1252:O1255)</f>
        <v>0</v>
      </c>
    </row>
    <row r="1252" spans="1:15" s="57" customFormat="1" ht="25.5" hidden="1">
      <c r="A1252" s="50">
        <f t="shared" si="432"/>
        <v>3</v>
      </c>
      <c r="B1252" s="150"/>
      <c r="C1252" s="149" t="s">
        <v>129</v>
      </c>
      <c r="D1252" s="60" t="s">
        <v>37</v>
      </c>
      <c r="E1252" s="51"/>
      <c r="F1252" s="51"/>
      <c r="G1252" s="51"/>
      <c r="H1252" s="51"/>
      <c r="I1252" s="51"/>
      <c r="J1252" s="52">
        <f>H1252+I1252</f>
        <v>0</v>
      </c>
      <c r="K1252" s="51"/>
      <c r="L1252" s="51"/>
      <c r="M1252" s="52">
        <f>K1252+L1252</f>
        <v>0</v>
      </c>
      <c r="N1252" s="51"/>
      <c r="O1252" s="52">
        <f>M1252+N1252</f>
        <v>0</v>
      </c>
    </row>
    <row r="1253" spans="1:15" s="57" customFormat="1" hidden="1">
      <c r="A1253" s="50">
        <f t="shared" si="432"/>
        <v>3</v>
      </c>
      <c r="B1253" s="150"/>
      <c r="C1253" s="149" t="s">
        <v>131</v>
      </c>
      <c r="D1253" s="60" t="s">
        <v>39</v>
      </c>
      <c r="E1253" s="51"/>
      <c r="F1253" s="51"/>
      <c r="G1253" s="51"/>
      <c r="H1253" s="51"/>
      <c r="I1253" s="51"/>
      <c r="J1253" s="52">
        <f>H1253+I1253</f>
        <v>0</v>
      </c>
      <c r="K1253" s="51"/>
      <c r="L1253" s="51"/>
      <c r="M1253" s="52">
        <f>K1253+L1253</f>
        <v>0</v>
      </c>
      <c r="N1253" s="51"/>
      <c r="O1253" s="52">
        <f>M1253+N1253</f>
        <v>0</v>
      </c>
    </row>
    <row r="1254" spans="1:15" s="57" customFormat="1" hidden="1">
      <c r="A1254" s="50">
        <f t="shared" si="432"/>
        <v>3</v>
      </c>
      <c r="B1254" s="150"/>
      <c r="C1254" s="149" t="s">
        <v>132</v>
      </c>
      <c r="D1254" s="60" t="s">
        <v>40</v>
      </c>
      <c r="E1254" s="51"/>
      <c r="F1254" s="51"/>
      <c r="G1254" s="51"/>
      <c r="H1254" s="51"/>
      <c r="I1254" s="51"/>
      <c r="J1254" s="52">
        <f>H1254+I1254</f>
        <v>0</v>
      </c>
      <c r="K1254" s="51"/>
      <c r="L1254" s="51"/>
      <c r="M1254" s="52">
        <f>K1254+L1254</f>
        <v>0</v>
      </c>
      <c r="N1254" s="51"/>
      <c r="O1254" s="52">
        <f>M1254+N1254</f>
        <v>0</v>
      </c>
    </row>
    <row r="1255" spans="1:15" s="57" customFormat="1" ht="25.5" hidden="1">
      <c r="A1255" s="50">
        <f t="shared" si="432"/>
        <v>3</v>
      </c>
      <c r="B1255" s="150"/>
      <c r="C1255" s="149" t="s">
        <v>133</v>
      </c>
      <c r="D1255" s="60" t="s">
        <v>41</v>
      </c>
      <c r="E1255" s="51"/>
      <c r="F1255" s="51"/>
      <c r="G1255" s="51"/>
      <c r="H1255" s="51"/>
      <c r="I1255" s="51"/>
      <c r="J1255" s="52">
        <f>H1255+I1255</f>
        <v>0</v>
      </c>
      <c r="K1255" s="51"/>
      <c r="L1255" s="51"/>
      <c r="M1255" s="52">
        <f>K1255+L1255</f>
        <v>0</v>
      </c>
      <c r="N1255" s="51"/>
      <c r="O1255" s="52">
        <f>M1255+N1255</f>
        <v>0</v>
      </c>
    </row>
    <row r="1256" spans="1:15" hidden="1">
      <c r="A1256" s="50">
        <f t="shared" si="432"/>
        <v>3</v>
      </c>
      <c r="B1256" s="150"/>
      <c r="C1256" s="149" t="s">
        <v>447</v>
      </c>
      <c r="D1256" s="60" t="s">
        <v>4</v>
      </c>
      <c r="E1256" s="51"/>
      <c r="F1256" s="51"/>
      <c r="G1256" s="51"/>
      <c r="H1256" s="51"/>
      <c r="I1256" s="51"/>
      <c r="J1256" s="52">
        <f>H1256+I1256</f>
        <v>0</v>
      </c>
      <c r="K1256" s="51"/>
      <c r="L1256" s="51"/>
      <c r="M1256" s="52">
        <f>K1256+L1256</f>
        <v>0</v>
      </c>
      <c r="N1256" s="51"/>
      <c r="O1256" s="52">
        <f>M1256+N1256</f>
        <v>0</v>
      </c>
    </row>
    <row r="1257" spans="1:15" hidden="1">
      <c r="A1257" s="50">
        <f t="shared" si="432"/>
        <v>3</v>
      </c>
      <c r="B1257" s="147"/>
      <c r="C1257" s="146" t="s">
        <v>134</v>
      </c>
      <c r="D1257" s="56"/>
      <c r="E1257" s="11">
        <f>SUBTOTAL(9,E1258:E1261)</f>
        <v>0</v>
      </c>
      <c r="F1257" s="11">
        <f>SUBTOTAL(9,F1258:F1261)</f>
        <v>0</v>
      </c>
      <c r="G1257" s="11">
        <f>SUBTOTAL(9,G1258:G1261)</f>
        <v>0</v>
      </c>
      <c r="H1257" s="11">
        <f>SUBTOTAL(9,H1258:H1261)</f>
        <v>0</v>
      </c>
      <c r="I1257" s="11">
        <f t="shared" ref="I1257:N1257" si="438">SUBTOTAL(9,I1258:I1261)</f>
        <v>0</v>
      </c>
      <c r="J1257" s="11">
        <f t="shared" si="438"/>
        <v>0</v>
      </c>
      <c r="K1257" s="11">
        <f t="shared" si="438"/>
        <v>0</v>
      </c>
      <c r="L1257" s="11">
        <f t="shared" si="438"/>
        <v>0</v>
      </c>
      <c r="M1257" s="11">
        <f t="shared" si="438"/>
        <v>0</v>
      </c>
      <c r="N1257" s="11">
        <f t="shared" si="438"/>
        <v>0</v>
      </c>
      <c r="O1257" s="11">
        <f>SUBTOTAL(9,O1258:O1261)</f>
        <v>0</v>
      </c>
    </row>
    <row r="1258" spans="1:15" hidden="1">
      <c r="A1258" s="50">
        <f t="shared" si="432"/>
        <v>3</v>
      </c>
      <c r="B1258" s="150"/>
      <c r="C1258" s="151" t="s">
        <v>135</v>
      </c>
      <c r="D1258" s="59" t="s">
        <v>5</v>
      </c>
      <c r="E1258" s="51"/>
      <c r="F1258" s="51"/>
      <c r="G1258" s="51"/>
      <c r="H1258" s="51"/>
      <c r="I1258" s="51"/>
      <c r="J1258" s="52">
        <f>H1258+I1258</f>
        <v>0</v>
      </c>
      <c r="K1258" s="51"/>
      <c r="L1258" s="51"/>
      <c r="M1258" s="52">
        <f>K1258+L1258</f>
        <v>0</v>
      </c>
      <c r="N1258" s="51"/>
      <c r="O1258" s="52">
        <f>M1258+N1258</f>
        <v>0</v>
      </c>
    </row>
    <row r="1259" spans="1:15" hidden="1">
      <c r="A1259" s="50">
        <f t="shared" si="432"/>
        <v>3</v>
      </c>
      <c r="B1259" s="150"/>
      <c r="C1259" s="154" t="s">
        <v>448</v>
      </c>
      <c r="D1259" s="118" t="s">
        <v>173</v>
      </c>
      <c r="E1259" s="51"/>
      <c r="F1259" s="51"/>
      <c r="G1259" s="51"/>
      <c r="H1259" s="51"/>
      <c r="I1259" s="51"/>
      <c r="J1259" s="52">
        <f>H1259+I1259</f>
        <v>0</v>
      </c>
      <c r="K1259" s="51"/>
      <c r="L1259" s="51"/>
      <c r="M1259" s="52">
        <f>K1259+L1259</f>
        <v>0</v>
      </c>
      <c r="N1259" s="51"/>
      <c r="O1259" s="52">
        <f>M1259+N1259</f>
        <v>0</v>
      </c>
    </row>
    <row r="1260" spans="1:15" hidden="1">
      <c r="A1260" s="50">
        <f t="shared" si="432"/>
        <v>3</v>
      </c>
      <c r="B1260" s="153"/>
      <c r="C1260" s="155" t="s">
        <v>557</v>
      </c>
      <c r="D1260" s="137" t="s">
        <v>8</v>
      </c>
      <c r="E1260" s="51"/>
      <c r="F1260" s="51"/>
      <c r="G1260" s="51"/>
      <c r="H1260" s="51"/>
      <c r="I1260" s="51"/>
      <c r="J1260" s="52">
        <f>H1260+I1260</f>
        <v>0</v>
      </c>
      <c r="K1260" s="51"/>
      <c r="L1260" s="51"/>
      <c r="M1260" s="52">
        <f>K1260+L1260</f>
        <v>0</v>
      </c>
      <c r="N1260" s="51"/>
      <c r="O1260" s="52">
        <f>M1260+N1260</f>
        <v>0</v>
      </c>
    </row>
    <row r="1261" spans="1:15" ht="25.5" hidden="1">
      <c r="A1261" s="50">
        <f t="shared" si="432"/>
        <v>3</v>
      </c>
      <c r="B1261" s="153"/>
      <c r="C1261" s="155" t="s">
        <v>139</v>
      </c>
      <c r="D1261" s="136" t="s">
        <v>10</v>
      </c>
      <c r="E1261" s="51"/>
      <c r="F1261" s="51"/>
      <c r="G1261" s="51"/>
      <c r="H1261" s="51"/>
      <c r="I1261" s="51"/>
      <c r="J1261" s="52">
        <f>H1261+I1261</f>
        <v>0</v>
      </c>
      <c r="K1261" s="51"/>
      <c r="L1261" s="51"/>
      <c r="M1261" s="52">
        <f>K1261+L1261</f>
        <v>0</v>
      </c>
      <c r="N1261" s="51"/>
      <c r="O1261" s="52">
        <f>M1261+N1261</f>
        <v>0</v>
      </c>
    </row>
    <row r="1262" spans="1:15" hidden="1">
      <c r="A1262" s="50">
        <f t="shared" si="432"/>
        <v>3</v>
      </c>
      <c r="B1262" s="156"/>
      <c r="C1262" s="157" t="s">
        <v>140</v>
      </c>
      <c r="D1262" s="136"/>
      <c r="E1262" s="11">
        <f>SUBTOTAL(9,E1263:E1267)</f>
        <v>0</v>
      </c>
      <c r="F1262" s="11">
        <f>SUBTOTAL(9,F1263:F1267)</f>
        <v>0</v>
      </c>
      <c r="G1262" s="11">
        <f>SUBTOTAL(9,G1263:G1267)</f>
        <v>0</v>
      </c>
      <c r="H1262" s="11">
        <f>SUBTOTAL(9,H1263:H1267)</f>
        <v>0</v>
      </c>
      <c r="I1262" s="11">
        <f t="shared" ref="I1262:N1262" si="439">SUBTOTAL(9,I1263:I1267)</f>
        <v>0</v>
      </c>
      <c r="J1262" s="11">
        <f t="shared" si="439"/>
        <v>0</v>
      </c>
      <c r="K1262" s="11">
        <f t="shared" si="439"/>
        <v>0</v>
      </c>
      <c r="L1262" s="11">
        <f t="shared" si="439"/>
        <v>0</v>
      </c>
      <c r="M1262" s="11">
        <f t="shared" si="439"/>
        <v>0</v>
      </c>
      <c r="N1262" s="11">
        <f t="shared" si="439"/>
        <v>0</v>
      </c>
      <c r="O1262" s="11">
        <f>SUBTOTAL(9,O1263:O1267)</f>
        <v>0</v>
      </c>
    </row>
    <row r="1263" spans="1:15" hidden="1">
      <c r="A1263" s="50">
        <f t="shared" si="432"/>
        <v>3</v>
      </c>
      <c r="B1263" s="153"/>
      <c r="C1263" s="155" t="s">
        <v>141</v>
      </c>
      <c r="D1263" s="137" t="s">
        <v>71</v>
      </c>
      <c r="E1263" s="51"/>
      <c r="F1263" s="51"/>
      <c r="G1263" s="51"/>
      <c r="H1263" s="51"/>
      <c r="I1263" s="51"/>
      <c r="J1263" s="52">
        <f>H1263+I1263</f>
        <v>0</v>
      </c>
      <c r="K1263" s="51"/>
      <c r="L1263" s="51"/>
      <c r="M1263" s="52">
        <f>K1263+L1263</f>
        <v>0</v>
      </c>
      <c r="N1263" s="51"/>
      <c r="O1263" s="52">
        <f>M1263+N1263</f>
        <v>0</v>
      </c>
    </row>
    <row r="1264" spans="1:15" hidden="1">
      <c r="A1264" s="50">
        <f t="shared" si="432"/>
        <v>3</v>
      </c>
      <c r="B1264" s="153"/>
      <c r="C1264" s="155" t="s">
        <v>142</v>
      </c>
      <c r="D1264" s="137" t="s">
        <v>73</v>
      </c>
      <c r="E1264" s="51"/>
      <c r="F1264" s="51"/>
      <c r="G1264" s="51"/>
      <c r="H1264" s="51"/>
      <c r="I1264" s="51"/>
      <c r="J1264" s="52">
        <f>H1264+I1264</f>
        <v>0</v>
      </c>
      <c r="K1264" s="51"/>
      <c r="L1264" s="51"/>
      <c r="M1264" s="52">
        <f>K1264+L1264</f>
        <v>0</v>
      </c>
      <c r="N1264" s="51"/>
      <c r="O1264" s="52">
        <f>M1264+N1264</f>
        <v>0</v>
      </c>
    </row>
    <row r="1265" spans="1:15" hidden="1">
      <c r="A1265" s="50">
        <f t="shared" si="432"/>
        <v>3</v>
      </c>
      <c r="B1265" s="153"/>
      <c r="C1265" s="155" t="s">
        <v>143</v>
      </c>
      <c r="D1265" s="137" t="s">
        <v>75</v>
      </c>
      <c r="E1265" s="51"/>
      <c r="F1265" s="51"/>
      <c r="G1265" s="51"/>
      <c r="H1265" s="51"/>
      <c r="I1265" s="51"/>
      <c r="J1265" s="52">
        <f>H1265+I1265</f>
        <v>0</v>
      </c>
      <c r="K1265" s="51"/>
      <c r="L1265" s="51"/>
      <c r="M1265" s="52">
        <f>K1265+L1265</f>
        <v>0</v>
      </c>
      <c r="N1265" s="51"/>
      <c r="O1265" s="52">
        <f>M1265+N1265</f>
        <v>0</v>
      </c>
    </row>
    <row r="1266" spans="1:15" hidden="1">
      <c r="A1266" s="50">
        <f t="shared" si="432"/>
        <v>3</v>
      </c>
      <c r="B1266" s="153"/>
      <c r="C1266" s="155" t="s">
        <v>144</v>
      </c>
      <c r="D1266" s="137" t="s">
        <v>77</v>
      </c>
      <c r="E1266" s="51"/>
      <c r="F1266" s="51"/>
      <c r="G1266" s="51"/>
      <c r="H1266" s="51"/>
      <c r="I1266" s="51"/>
      <c r="J1266" s="52">
        <f>H1266+I1266</f>
        <v>0</v>
      </c>
      <c r="K1266" s="51"/>
      <c r="L1266" s="51"/>
      <c r="M1266" s="52">
        <f>K1266+L1266</f>
        <v>0</v>
      </c>
      <c r="N1266" s="51"/>
      <c r="O1266" s="52">
        <f>M1266+N1266</f>
        <v>0</v>
      </c>
    </row>
    <row r="1267" spans="1:15" hidden="1">
      <c r="A1267" s="50">
        <f t="shared" si="432"/>
        <v>3</v>
      </c>
      <c r="B1267" s="153"/>
      <c r="C1267" s="155" t="s">
        <v>145</v>
      </c>
      <c r="D1267" s="137" t="s">
        <v>28</v>
      </c>
      <c r="E1267" s="51"/>
      <c r="F1267" s="51"/>
      <c r="G1267" s="51"/>
      <c r="H1267" s="51"/>
      <c r="I1267" s="51"/>
      <c r="J1267" s="52">
        <f>H1267+I1267</f>
        <v>0</v>
      </c>
      <c r="K1267" s="51"/>
      <c r="L1267" s="51"/>
      <c r="M1267" s="52">
        <f>K1267+L1267</f>
        <v>0</v>
      </c>
      <c r="N1267" s="51"/>
      <c r="O1267" s="52">
        <f>M1267+N1267</f>
        <v>0</v>
      </c>
    </row>
    <row r="1268" spans="1:15" hidden="1">
      <c r="A1268" s="50">
        <f t="shared" si="432"/>
        <v>3</v>
      </c>
      <c r="B1268" s="145" t="s">
        <v>146</v>
      </c>
      <c r="C1268" s="157" t="s">
        <v>147</v>
      </c>
      <c r="D1268" s="56"/>
      <c r="E1268" s="11">
        <f>SUBTOTAL(9,E1269:E1297)</f>
        <v>0</v>
      </c>
      <c r="F1268" s="11">
        <f>SUBTOTAL(9,F1269:F1297)</f>
        <v>0</v>
      </c>
      <c r="G1268" s="11">
        <f>SUBTOTAL(9,G1269:G1297)</f>
        <v>0</v>
      </c>
      <c r="H1268" s="11">
        <f>SUBTOTAL(9,H1269:H1297)</f>
        <v>0</v>
      </c>
      <c r="I1268" s="11">
        <f t="shared" ref="I1268:N1268" si="440">SUBTOTAL(9,I1269:I1297)</f>
        <v>0</v>
      </c>
      <c r="J1268" s="11">
        <f t="shared" si="440"/>
        <v>0</v>
      </c>
      <c r="K1268" s="11">
        <f t="shared" si="440"/>
        <v>0</v>
      </c>
      <c r="L1268" s="11">
        <f t="shared" si="440"/>
        <v>0</v>
      </c>
      <c r="M1268" s="11">
        <f t="shared" si="440"/>
        <v>0</v>
      </c>
      <c r="N1268" s="11">
        <f t="shared" si="440"/>
        <v>0</v>
      </c>
      <c r="O1268" s="11">
        <f>SUBTOTAL(9,O1269:O1297)</f>
        <v>0</v>
      </c>
    </row>
    <row r="1269" spans="1:15" hidden="1">
      <c r="A1269" s="50">
        <f t="shared" si="432"/>
        <v>3</v>
      </c>
      <c r="B1269" s="156"/>
      <c r="C1269" s="158" t="s">
        <v>26</v>
      </c>
      <c r="D1269" s="56"/>
      <c r="E1269" s="11">
        <f>SUBTOTAL(9,E1270:E1288)</f>
        <v>0</v>
      </c>
      <c r="F1269" s="11">
        <f t="shared" ref="F1269:O1269" si="441">SUBTOTAL(9,F1270:F1288)</f>
        <v>0</v>
      </c>
      <c r="G1269" s="11">
        <f t="shared" si="441"/>
        <v>0</v>
      </c>
      <c r="H1269" s="11">
        <f t="shared" si="441"/>
        <v>0</v>
      </c>
      <c r="I1269" s="11">
        <f t="shared" si="441"/>
        <v>0</v>
      </c>
      <c r="J1269" s="11">
        <f t="shared" si="441"/>
        <v>0</v>
      </c>
      <c r="K1269" s="11">
        <f t="shared" si="441"/>
        <v>0</v>
      </c>
      <c r="L1269" s="11">
        <f t="shared" si="441"/>
        <v>0</v>
      </c>
      <c r="M1269" s="11">
        <f t="shared" si="441"/>
        <v>0</v>
      </c>
      <c r="N1269" s="11">
        <f t="shared" si="441"/>
        <v>0</v>
      </c>
      <c r="O1269" s="11">
        <f t="shared" si="441"/>
        <v>0</v>
      </c>
    </row>
    <row r="1270" spans="1:15" hidden="1">
      <c r="A1270" s="50">
        <f t="shared" si="432"/>
        <v>3</v>
      </c>
      <c r="B1270" s="150"/>
      <c r="C1270" s="161" t="s">
        <v>770</v>
      </c>
      <c r="D1270" s="56"/>
      <c r="E1270" s="11">
        <f>SUBTOTAL(9,E1271:E1280)</f>
        <v>0</v>
      </c>
      <c r="F1270" s="11">
        <f t="shared" ref="F1270:O1270" si="442">SUBTOTAL(9,F1271:F1280)</f>
        <v>0</v>
      </c>
      <c r="G1270" s="11">
        <f t="shared" si="442"/>
        <v>0</v>
      </c>
      <c r="H1270" s="11">
        <f t="shared" si="442"/>
        <v>0</v>
      </c>
      <c r="I1270" s="11">
        <f t="shared" si="442"/>
        <v>0</v>
      </c>
      <c r="J1270" s="11">
        <f t="shared" si="442"/>
        <v>0</v>
      </c>
      <c r="K1270" s="11">
        <f t="shared" si="442"/>
        <v>0</v>
      </c>
      <c r="L1270" s="11">
        <f t="shared" si="442"/>
        <v>0</v>
      </c>
      <c r="M1270" s="11">
        <f t="shared" si="442"/>
        <v>0</v>
      </c>
      <c r="N1270" s="11">
        <f t="shared" si="442"/>
        <v>0</v>
      </c>
      <c r="O1270" s="11">
        <f t="shared" si="442"/>
        <v>0</v>
      </c>
    </row>
    <row r="1271" spans="1:15" ht="25.5" hidden="1">
      <c r="A1271" s="50">
        <f t="shared" si="432"/>
        <v>3</v>
      </c>
      <c r="B1271" s="150"/>
      <c r="C1271" s="160" t="s">
        <v>771</v>
      </c>
      <c r="D1271" s="58" t="s">
        <v>2</v>
      </c>
      <c r="E1271" s="11">
        <f>SUBTOTAL(9,E1272:E1273)</f>
        <v>0</v>
      </c>
      <c r="F1271" s="11">
        <f t="shared" ref="F1271:O1271" si="443">SUBTOTAL(9,F1272:F1273)</f>
        <v>0</v>
      </c>
      <c r="G1271" s="11">
        <f t="shared" si="443"/>
        <v>0</v>
      </c>
      <c r="H1271" s="11">
        <f t="shared" si="443"/>
        <v>0</v>
      </c>
      <c r="I1271" s="11">
        <f t="shared" si="443"/>
        <v>0</v>
      </c>
      <c r="J1271" s="11">
        <f t="shared" si="443"/>
        <v>0</v>
      </c>
      <c r="K1271" s="11">
        <f t="shared" si="443"/>
        <v>0</v>
      </c>
      <c r="L1271" s="11">
        <f t="shared" si="443"/>
        <v>0</v>
      </c>
      <c r="M1271" s="11">
        <f t="shared" si="443"/>
        <v>0</v>
      </c>
      <c r="N1271" s="11">
        <f t="shared" si="443"/>
        <v>0</v>
      </c>
      <c r="O1271" s="11">
        <f t="shared" si="443"/>
        <v>0</v>
      </c>
    </row>
    <row r="1272" spans="1:15" ht="25.5" hidden="1">
      <c r="A1272" s="50">
        <f t="shared" si="432"/>
        <v>3</v>
      </c>
      <c r="B1272" s="150"/>
      <c r="C1272" s="260" t="s">
        <v>772</v>
      </c>
      <c r="D1272" s="58" t="s">
        <v>302</v>
      </c>
      <c r="E1272" s="51"/>
      <c r="F1272" s="51"/>
      <c r="G1272" s="51"/>
      <c r="H1272" s="51"/>
      <c r="I1272" s="51"/>
      <c r="J1272" s="52">
        <f>H1272+I1272</f>
        <v>0</v>
      </c>
      <c r="K1272" s="51"/>
      <c r="L1272" s="51"/>
      <c r="M1272" s="52">
        <f>K1272+L1272</f>
        <v>0</v>
      </c>
      <c r="N1272" s="51"/>
      <c r="O1272" s="52">
        <f>M1272+N1272</f>
        <v>0</v>
      </c>
    </row>
    <row r="1273" spans="1:15" ht="25.5" hidden="1">
      <c r="A1273" s="50">
        <f t="shared" si="432"/>
        <v>3</v>
      </c>
      <c r="B1273" s="150"/>
      <c r="C1273" s="260" t="s">
        <v>773</v>
      </c>
      <c r="D1273" s="58" t="s">
        <v>304</v>
      </c>
      <c r="E1273" s="51"/>
      <c r="F1273" s="51"/>
      <c r="G1273" s="51"/>
      <c r="H1273" s="51"/>
      <c r="I1273" s="51"/>
      <c r="J1273" s="52">
        <f>H1273+I1273</f>
        <v>0</v>
      </c>
      <c r="K1273" s="51"/>
      <c r="L1273" s="51"/>
      <c r="M1273" s="52">
        <f>K1273+L1273</f>
        <v>0</v>
      </c>
      <c r="N1273" s="51"/>
      <c r="O1273" s="52">
        <f>M1273+N1273</f>
        <v>0</v>
      </c>
    </row>
    <row r="1274" spans="1:15" hidden="1">
      <c r="A1274" s="50">
        <f t="shared" si="432"/>
        <v>3</v>
      </c>
      <c r="B1274" s="150"/>
      <c r="C1274" s="258" t="s">
        <v>42</v>
      </c>
      <c r="D1274" s="59" t="s">
        <v>3</v>
      </c>
      <c r="E1274" s="51"/>
      <c r="F1274" s="51"/>
      <c r="G1274" s="51"/>
      <c r="H1274" s="51"/>
      <c r="I1274" s="51"/>
      <c r="J1274" s="52">
        <f>H1274+I1274</f>
        <v>0</v>
      </c>
      <c r="K1274" s="51"/>
      <c r="L1274" s="51"/>
      <c r="M1274" s="52">
        <f>K1274+L1274</f>
        <v>0</v>
      </c>
      <c r="N1274" s="51"/>
      <c r="O1274" s="52">
        <f>M1274+N1274</f>
        <v>0</v>
      </c>
    </row>
    <row r="1275" spans="1:15" hidden="1">
      <c r="A1275" s="50">
        <f t="shared" si="432"/>
        <v>3</v>
      </c>
      <c r="B1275" s="150"/>
      <c r="C1275" s="259" t="s">
        <v>449</v>
      </c>
      <c r="D1275" s="117" t="s">
        <v>446</v>
      </c>
      <c r="E1275" s="11">
        <f>SUBTOTAL(9,E1276:E1279)</f>
        <v>0</v>
      </c>
      <c r="F1275" s="11">
        <f>SUBTOTAL(9,F1276:F1279)</f>
        <v>0</v>
      </c>
      <c r="G1275" s="11">
        <f>SUBTOTAL(9,G1276:G1279)</f>
        <v>0</v>
      </c>
      <c r="H1275" s="11">
        <f>SUBTOTAL(9,H1276:H1279)</f>
        <v>0</v>
      </c>
      <c r="I1275" s="11">
        <f t="shared" ref="I1275:N1275" si="444">SUBTOTAL(9,I1276:I1279)</f>
        <v>0</v>
      </c>
      <c r="J1275" s="11">
        <f t="shared" si="444"/>
        <v>0</v>
      </c>
      <c r="K1275" s="11">
        <f t="shared" si="444"/>
        <v>0</v>
      </c>
      <c r="L1275" s="11">
        <f t="shared" si="444"/>
        <v>0</v>
      </c>
      <c r="M1275" s="11">
        <f t="shared" si="444"/>
        <v>0</v>
      </c>
      <c r="N1275" s="11">
        <f t="shared" si="444"/>
        <v>0</v>
      </c>
      <c r="O1275" s="11">
        <f>SUBTOTAL(9,O1276:O1279)</f>
        <v>0</v>
      </c>
    </row>
    <row r="1276" spans="1:15" ht="25.5" hidden="1">
      <c r="A1276" s="50">
        <f t="shared" si="432"/>
        <v>3</v>
      </c>
      <c r="B1276" s="150"/>
      <c r="C1276" s="260" t="s">
        <v>153</v>
      </c>
      <c r="D1276" s="60" t="s">
        <v>37</v>
      </c>
      <c r="E1276" s="51"/>
      <c r="F1276" s="51"/>
      <c r="G1276" s="51"/>
      <c r="H1276" s="51"/>
      <c r="I1276" s="51"/>
      <c r="J1276" s="52">
        <f t="shared" ref="J1276:J1288" si="445">H1276+I1276</f>
        <v>0</v>
      </c>
      <c r="K1276" s="51"/>
      <c r="L1276" s="51"/>
      <c r="M1276" s="52">
        <f t="shared" ref="M1276:M1288" si="446">K1276+L1276</f>
        <v>0</v>
      </c>
      <c r="N1276" s="51"/>
      <c r="O1276" s="52">
        <f t="shared" ref="O1276:O1288" si="447">M1276+N1276</f>
        <v>0</v>
      </c>
    </row>
    <row r="1277" spans="1:15" hidden="1">
      <c r="A1277" s="50">
        <f t="shared" si="432"/>
        <v>3</v>
      </c>
      <c r="B1277" s="150"/>
      <c r="C1277" s="260" t="s">
        <v>155</v>
      </c>
      <c r="D1277" s="60" t="s">
        <v>39</v>
      </c>
      <c r="E1277" s="51"/>
      <c r="F1277" s="51"/>
      <c r="G1277" s="51"/>
      <c r="H1277" s="51"/>
      <c r="I1277" s="51"/>
      <c r="J1277" s="52">
        <f t="shared" si="445"/>
        <v>0</v>
      </c>
      <c r="K1277" s="51"/>
      <c r="L1277" s="51"/>
      <c r="M1277" s="52">
        <f t="shared" si="446"/>
        <v>0</v>
      </c>
      <c r="N1277" s="51"/>
      <c r="O1277" s="52">
        <f t="shared" si="447"/>
        <v>0</v>
      </c>
    </row>
    <row r="1278" spans="1:15" ht="25.5" hidden="1">
      <c r="A1278" s="50">
        <f t="shared" si="432"/>
        <v>3</v>
      </c>
      <c r="B1278" s="150"/>
      <c r="C1278" s="260" t="s">
        <v>156</v>
      </c>
      <c r="D1278" s="60" t="s">
        <v>40</v>
      </c>
      <c r="E1278" s="51"/>
      <c r="F1278" s="51"/>
      <c r="G1278" s="51"/>
      <c r="H1278" s="51"/>
      <c r="I1278" s="51"/>
      <c r="J1278" s="52">
        <f t="shared" si="445"/>
        <v>0</v>
      </c>
      <c r="K1278" s="51"/>
      <c r="L1278" s="51"/>
      <c r="M1278" s="52">
        <f t="shared" si="446"/>
        <v>0</v>
      </c>
      <c r="N1278" s="51"/>
      <c r="O1278" s="52">
        <f t="shared" si="447"/>
        <v>0</v>
      </c>
    </row>
    <row r="1279" spans="1:15" ht="25.5" hidden="1">
      <c r="A1279" s="50">
        <f t="shared" si="432"/>
        <v>3</v>
      </c>
      <c r="B1279" s="150"/>
      <c r="C1279" s="260" t="s">
        <v>157</v>
      </c>
      <c r="D1279" s="60" t="s">
        <v>41</v>
      </c>
      <c r="E1279" s="51"/>
      <c r="F1279" s="51"/>
      <c r="G1279" s="51"/>
      <c r="H1279" s="51"/>
      <c r="I1279" s="51"/>
      <c r="J1279" s="52">
        <f t="shared" si="445"/>
        <v>0</v>
      </c>
      <c r="K1279" s="51"/>
      <c r="L1279" s="51"/>
      <c r="M1279" s="52">
        <f t="shared" si="446"/>
        <v>0</v>
      </c>
      <c r="N1279" s="51"/>
      <c r="O1279" s="52">
        <f t="shared" si="447"/>
        <v>0</v>
      </c>
    </row>
    <row r="1280" spans="1:15" hidden="1">
      <c r="A1280" s="50">
        <f t="shared" si="432"/>
        <v>3</v>
      </c>
      <c r="B1280" s="150"/>
      <c r="C1280" s="160" t="s">
        <v>158</v>
      </c>
      <c r="D1280" s="60" t="s">
        <v>4</v>
      </c>
      <c r="E1280" s="51"/>
      <c r="F1280" s="51"/>
      <c r="G1280" s="51"/>
      <c r="H1280" s="51"/>
      <c r="I1280" s="51"/>
      <c r="J1280" s="52">
        <f t="shared" si="445"/>
        <v>0</v>
      </c>
      <c r="K1280" s="51"/>
      <c r="L1280" s="51"/>
      <c r="M1280" s="52">
        <f t="shared" si="446"/>
        <v>0</v>
      </c>
      <c r="N1280" s="51"/>
      <c r="O1280" s="52">
        <f t="shared" si="447"/>
        <v>0</v>
      </c>
    </row>
    <row r="1281" spans="1:15" hidden="1">
      <c r="A1281" s="50">
        <f t="shared" si="432"/>
        <v>3</v>
      </c>
      <c r="B1281" s="150"/>
      <c r="C1281" s="159" t="s">
        <v>19</v>
      </c>
      <c r="D1281" s="59" t="s">
        <v>5</v>
      </c>
      <c r="E1281" s="51"/>
      <c r="F1281" s="51"/>
      <c r="G1281" s="51"/>
      <c r="H1281" s="51"/>
      <c r="I1281" s="51"/>
      <c r="J1281" s="52">
        <f t="shared" si="445"/>
        <v>0</v>
      </c>
      <c r="K1281" s="51"/>
      <c r="L1281" s="51"/>
      <c r="M1281" s="52">
        <f t="shared" si="446"/>
        <v>0</v>
      </c>
      <c r="N1281" s="51"/>
      <c r="O1281" s="52">
        <f t="shared" si="447"/>
        <v>0</v>
      </c>
    </row>
    <row r="1282" spans="1:15" s="57" customFormat="1" hidden="1">
      <c r="A1282" s="50">
        <f t="shared" si="432"/>
        <v>3</v>
      </c>
      <c r="B1282" s="150"/>
      <c r="C1282" s="162" t="s">
        <v>450</v>
      </c>
      <c r="D1282" s="118" t="s">
        <v>173</v>
      </c>
      <c r="E1282" s="51"/>
      <c r="F1282" s="51"/>
      <c r="G1282" s="51"/>
      <c r="H1282" s="51"/>
      <c r="I1282" s="51"/>
      <c r="J1282" s="52">
        <f t="shared" si="445"/>
        <v>0</v>
      </c>
      <c r="K1282" s="51"/>
      <c r="L1282" s="51"/>
      <c r="M1282" s="52">
        <f t="shared" si="446"/>
        <v>0</v>
      </c>
      <c r="N1282" s="51"/>
      <c r="O1282" s="52">
        <f t="shared" si="447"/>
        <v>0</v>
      </c>
    </row>
    <row r="1283" spans="1:15" s="57" customFormat="1" hidden="1">
      <c r="A1283" s="50">
        <f t="shared" si="432"/>
        <v>3</v>
      </c>
      <c r="B1283" s="153"/>
      <c r="C1283" s="163" t="s">
        <v>29</v>
      </c>
      <c r="D1283" s="136" t="s">
        <v>6</v>
      </c>
      <c r="E1283" s="51"/>
      <c r="F1283" s="51"/>
      <c r="G1283" s="51"/>
      <c r="H1283" s="51"/>
      <c r="I1283" s="51"/>
      <c r="J1283" s="52">
        <f t="shared" si="445"/>
        <v>0</v>
      </c>
      <c r="K1283" s="51"/>
      <c r="L1283" s="51"/>
      <c r="M1283" s="52">
        <f t="shared" si="446"/>
        <v>0</v>
      </c>
      <c r="N1283" s="51"/>
      <c r="O1283" s="52">
        <f t="shared" si="447"/>
        <v>0</v>
      </c>
    </row>
    <row r="1284" spans="1:15" s="57" customFormat="1" hidden="1">
      <c r="A1284" s="50">
        <f t="shared" si="432"/>
        <v>3</v>
      </c>
      <c r="B1284" s="153"/>
      <c r="C1284" s="163" t="s">
        <v>21</v>
      </c>
      <c r="D1284" s="137" t="s">
        <v>8</v>
      </c>
      <c r="E1284" s="51"/>
      <c r="F1284" s="51"/>
      <c r="G1284" s="51"/>
      <c r="H1284" s="51"/>
      <c r="I1284" s="51"/>
      <c r="J1284" s="52">
        <f>H1284+I1284</f>
        <v>0</v>
      </c>
      <c r="K1284" s="51"/>
      <c r="L1284" s="51"/>
      <c r="M1284" s="52">
        <f>K1284+L1284</f>
        <v>0</v>
      </c>
      <c r="N1284" s="51"/>
      <c r="O1284" s="52">
        <f t="shared" si="447"/>
        <v>0</v>
      </c>
    </row>
    <row r="1285" spans="1:15" s="57" customFormat="1" hidden="1">
      <c r="A1285" s="50">
        <f t="shared" si="432"/>
        <v>3</v>
      </c>
      <c r="B1285" s="153"/>
      <c r="C1285" s="163" t="s">
        <v>526</v>
      </c>
      <c r="D1285" s="137" t="s">
        <v>31</v>
      </c>
      <c r="E1285" s="51"/>
      <c r="F1285" s="51"/>
      <c r="G1285" s="51"/>
      <c r="H1285" s="51"/>
      <c r="I1285" s="51"/>
      <c r="J1285" s="52">
        <f t="shared" si="445"/>
        <v>0</v>
      </c>
      <c r="K1285" s="51"/>
      <c r="L1285" s="51"/>
      <c r="M1285" s="52">
        <f t="shared" si="446"/>
        <v>0</v>
      </c>
      <c r="N1285" s="51"/>
      <c r="O1285" s="52">
        <f t="shared" si="447"/>
        <v>0</v>
      </c>
    </row>
    <row r="1286" spans="1:15" s="57" customFormat="1" hidden="1">
      <c r="A1286" s="50">
        <f t="shared" si="432"/>
        <v>3</v>
      </c>
      <c r="B1286" s="153"/>
      <c r="C1286" s="163" t="s">
        <v>558</v>
      </c>
      <c r="D1286" s="137" t="s">
        <v>559</v>
      </c>
      <c r="E1286" s="51"/>
      <c r="F1286" s="51"/>
      <c r="G1286" s="51"/>
      <c r="H1286" s="51"/>
      <c r="I1286" s="51"/>
      <c r="J1286" s="52">
        <f t="shared" si="445"/>
        <v>0</v>
      </c>
      <c r="K1286" s="51"/>
      <c r="L1286" s="51"/>
      <c r="M1286" s="52">
        <f t="shared" si="446"/>
        <v>0</v>
      </c>
      <c r="N1286" s="51"/>
      <c r="O1286" s="52">
        <f t="shared" si="447"/>
        <v>0</v>
      </c>
    </row>
    <row r="1287" spans="1:15" s="57" customFormat="1" ht="25.5" hidden="1">
      <c r="A1287" s="50">
        <f t="shared" si="432"/>
        <v>3</v>
      </c>
      <c r="B1287" s="153"/>
      <c r="C1287" s="163" t="s">
        <v>528</v>
      </c>
      <c r="D1287" s="136" t="s">
        <v>9</v>
      </c>
      <c r="E1287" s="51"/>
      <c r="F1287" s="51"/>
      <c r="G1287" s="51"/>
      <c r="H1287" s="51"/>
      <c r="I1287" s="51"/>
      <c r="J1287" s="52">
        <f t="shared" si="445"/>
        <v>0</v>
      </c>
      <c r="K1287" s="51"/>
      <c r="L1287" s="51"/>
      <c r="M1287" s="52">
        <f t="shared" si="446"/>
        <v>0</v>
      </c>
      <c r="N1287" s="51"/>
      <c r="O1287" s="52">
        <f t="shared" si="447"/>
        <v>0</v>
      </c>
    </row>
    <row r="1288" spans="1:15" s="57" customFormat="1" ht="25.5" hidden="1">
      <c r="A1288" s="50">
        <f t="shared" si="432"/>
        <v>3</v>
      </c>
      <c r="B1288" s="153"/>
      <c r="C1288" s="163" t="s">
        <v>30</v>
      </c>
      <c r="D1288" s="136" t="s">
        <v>10</v>
      </c>
      <c r="E1288" s="51"/>
      <c r="F1288" s="51"/>
      <c r="G1288" s="51"/>
      <c r="H1288" s="51"/>
      <c r="I1288" s="51"/>
      <c r="J1288" s="52">
        <f t="shared" si="445"/>
        <v>0</v>
      </c>
      <c r="K1288" s="51"/>
      <c r="L1288" s="51"/>
      <c r="M1288" s="52">
        <f t="shared" si="446"/>
        <v>0</v>
      </c>
      <c r="N1288" s="51"/>
      <c r="O1288" s="52">
        <f t="shared" si="447"/>
        <v>0</v>
      </c>
    </row>
    <row r="1289" spans="1:15" s="57" customFormat="1" hidden="1">
      <c r="A1289" s="50">
        <f t="shared" si="432"/>
        <v>3</v>
      </c>
      <c r="B1289" s="153"/>
      <c r="C1289" s="165" t="s">
        <v>451</v>
      </c>
      <c r="D1289" s="138" t="s">
        <v>93</v>
      </c>
      <c r="E1289" s="11">
        <f>SUBTOTAL(9,E1290:E1291)</f>
        <v>0</v>
      </c>
      <c r="F1289" s="11">
        <f>SUBTOTAL(9,F1290:F1291)</f>
        <v>0</v>
      </c>
      <c r="G1289" s="11">
        <f>SUBTOTAL(9,G1290:G1291)</f>
        <v>0</v>
      </c>
      <c r="H1289" s="11">
        <f>SUBTOTAL(9,H1290:H1291)</f>
        <v>0</v>
      </c>
      <c r="I1289" s="11">
        <f t="shared" ref="I1289:N1289" si="448">SUBTOTAL(9,I1290:I1291)</f>
        <v>0</v>
      </c>
      <c r="J1289" s="11">
        <f t="shared" si="448"/>
        <v>0</v>
      </c>
      <c r="K1289" s="11">
        <f t="shared" si="448"/>
        <v>0</v>
      </c>
      <c r="L1289" s="11">
        <f t="shared" si="448"/>
        <v>0</v>
      </c>
      <c r="M1289" s="11">
        <f t="shared" si="448"/>
        <v>0</v>
      </c>
      <c r="N1289" s="11">
        <f t="shared" si="448"/>
        <v>0</v>
      </c>
      <c r="O1289" s="11">
        <f>SUBTOTAL(9,O1290:O1291)</f>
        <v>0</v>
      </c>
    </row>
    <row r="1290" spans="1:15" s="57" customFormat="1" hidden="1">
      <c r="A1290" s="50">
        <f t="shared" si="432"/>
        <v>3</v>
      </c>
      <c r="B1290" s="153"/>
      <c r="C1290" s="166" t="s">
        <v>452</v>
      </c>
      <c r="D1290" s="138" t="s">
        <v>453</v>
      </c>
      <c r="E1290" s="51"/>
      <c r="F1290" s="51"/>
      <c r="G1290" s="51"/>
      <c r="H1290" s="51"/>
      <c r="I1290" s="51"/>
      <c r="J1290" s="52">
        <f>H1290+I1290</f>
        <v>0</v>
      </c>
      <c r="K1290" s="51"/>
      <c r="L1290" s="51"/>
      <c r="M1290" s="52">
        <f>K1290+L1290</f>
        <v>0</v>
      </c>
      <c r="N1290" s="51"/>
      <c r="O1290" s="52">
        <f>M1290+N1290</f>
        <v>0</v>
      </c>
    </row>
    <row r="1291" spans="1:15" s="57" customFormat="1" hidden="1">
      <c r="A1291" s="50">
        <f t="shared" si="432"/>
        <v>3</v>
      </c>
      <c r="B1291" s="153"/>
      <c r="C1291" s="166" t="s">
        <v>454</v>
      </c>
      <c r="D1291" s="138" t="s">
        <v>455</v>
      </c>
      <c r="E1291" s="51"/>
      <c r="F1291" s="51"/>
      <c r="G1291" s="51"/>
      <c r="H1291" s="51"/>
      <c r="I1291" s="51"/>
      <c r="J1291" s="52">
        <f>H1291+I1291</f>
        <v>0</v>
      </c>
      <c r="K1291" s="51"/>
      <c r="L1291" s="51"/>
      <c r="M1291" s="52">
        <f>K1291+L1291</f>
        <v>0</v>
      </c>
      <c r="N1291" s="51"/>
      <c r="O1291" s="52">
        <f>M1291+N1291</f>
        <v>0</v>
      </c>
    </row>
    <row r="1292" spans="1:15" s="57" customFormat="1" hidden="1">
      <c r="A1292" s="50">
        <f t="shared" si="432"/>
        <v>3</v>
      </c>
      <c r="B1292" s="156"/>
      <c r="C1292" s="158" t="s">
        <v>32</v>
      </c>
      <c r="D1292" s="136"/>
      <c r="E1292" s="11">
        <f>SUBTOTAL(9,E1293:E1297)</f>
        <v>0</v>
      </c>
      <c r="F1292" s="11">
        <f>SUBTOTAL(9,F1293:F1297)</f>
        <v>0</v>
      </c>
      <c r="G1292" s="11">
        <f>SUBTOTAL(9,G1293:G1297)</f>
        <v>0</v>
      </c>
      <c r="H1292" s="11">
        <f>SUBTOTAL(9,H1293:H1297)</f>
        <v>0</v>
      </c>
      <c r="I1292" s="11">
        <f t="shared" ref="I1292:N1292" si="449">SUBTOTAL(9,I1293:I1297)</f>
        <v>0</v>
      </c>
      <c r="J1292" s="11">
        <f t="shared" si="449"/>
        <v>0</v>
      </c>
      <c r="K1292" s="11">
        <f t="shared" si="449"/>
        <v>0</v>
      </c>
      <c r="L1292" s="11">
        <f t="shared" si="449"/>
        <v>0</v>
      </c>
      <c r="M1292" s="11">
        <f t="shared" si="449"/>
        <v>0</v>
      </c>
      <c r="N1292" s="11">
        <f t="shared" si="449"/>
        <v>0</v>
      </c>
      <c r="O1292" s="11">
        <f>SUBTOTAL(9,O1293:O1297)</f>
        <v>0</v>
      </c>
    </row>
    <row r="1293" spans="1:15" s="57" customFormat="1" hidden="1">
      <c r="A1293" s="50">
        <f t="shared" si="432"/>
        <v>3</v>
      </c>
      <c r="B1293" s="153"/>
      <c r="C1293" s="163" t="s">
        <v>70</v>
      </c>
      <c r="D1293" s="137" t="s">
        <v>71</v>
      </c>
      <c r="E1293" s="51"/>
      <c r="F1293" s="51"/>
      <c r="G1293" s="51"/>
      <c r="H1293" s="51"/>
      <c r="I1293" s="51"/>
      <c r="J1293" s="52">
        <f>H1293+I1293</f>
        <v>0</v>
      </c>
      <c r="K1293" s="51"/>
      <c r="L1293" s="51"/>
      <c r="M1293" s="52">
        <f>K1293+L1293</f>
        <v>0</v>
      </c>
      <c r="N1293" s="51"/>
      <c r="O1293" s="52">
        <f>M1293+N1293</f>
        <v>0</v>
      </c>
    </row>
    <row r="1294" spans="1:15" s="57" customFormat="1" hidden="1">
      <c r="A1294" s="50">
        <f t="shared" si="432"/>
        <v>3</v>
      </c>
      <c r="B1294" s="153"/>
      <c r="C1294" s="163" t="s">
        <v>72</v>
      </c>
      <c r="D1294" s="137" t="s">
        <v>73</v>
      </c>
      <c r="E1294" s="51"/>
      <c r="F1294" s="51"/>
      <c r="G1294" s="51"/>
      <c r="H1294" s="51"/>
      <c r="I1294" s="51"/>
      <c r="J1294" s="52">
        <f>H1294+I1294</f>
        <v>0</v>
      </c>
      <c r="K1294" s="51"/>
      <c r="L1294" s="51"/>
      <c r="M1294" s="52">
        <f>K1294+L1294</f>
        <v>0</v>
      </c>
      <c r="N1294" s="51"/>
      <c r="O1294" s="52">
        <f>M1294+N1294</f>
        <v>0</v>
      </c>
    </row>
    <row r="1295" spans="1:15" s="57" customFormat="1" hidden="1">
      <c r="A1295" s="50">
        <f t="shared" si="432"/>
        <v>3</v>
      </c>
      <c r="B1295" s="153"/>
      <c r="C1295" s="163" t="s">
        <v>74</v>
      </c>
      <c r="D1295" s="137" t="s">
        <v>75</v>
      </c>
      <c r="E1295" s="51"/>
      <c r="F1295" s="51"/>
      <c r="G1295" s="51"/>
      <c r="H1295" s="51"/>
      <c r="I1295" s="51"/>
      <c r="J1295" s="52">
        <f>H1295+I1295</f>
        <v>0</v>
      </c>
      <c r="K1295" s="51"/>
      <c r="L1295" s="51"/>
      <c r="M1295" s="52">
        <f>K1295+L1295</f>
        <v>0</v>
      </c>
      <c r="N1295" s="51"/>
      <c r="O1295" s="52">
        <f>M1295+N1295</f>
        <v>0</v>
      </c>
    </row>
    <row r="1296" spans="1:15" s="57" customFormat="1" hidden="1">
      <c r="A1296" s="50">
        <f t="shared" si="432"/>
        <v>3</v>
      </c>
      <c r="B1296" s="153"/>
      <c r="C1296" s="163" t="s">
        <v>76</v>
      </c>
      <c r="D1296" s="137" t="s">
        <v>77</v>
      </c>
      <c r="E1296" s="51"/>
      <c r="F1296" s="51"/>
      <c r="G1296" s="51"/>
      <c r="H1296" s="51"/>
      <c r="I1296" s="51"/>
      <c r="J1296" s="52">
        <f>H1296+I1296</f>
        <v>0</v>
      </c>
      <c r="K1296" s="51"/>
      <c r="L1296" s="51"/>
      <c r="M1296" s="52">
        <f>K1296+L1296</f>
        <v>0</v>
      </c>
      <c r="N1296" s="51"/>
      <c r="O1296" s="52">
        <f>M1296+N1296</f>
        <v>0</v>
      </c>
    </row>
    <row r="1297" spans="1:15" s="57" customFormat="1" hidden="1">
      <c r="A1297" s="50">
        <f t="shared" si="432"/>
        <v>3</v>
      </c>
      <c r="B1297" s="153"/>
      <c r="C1297" s="163" t="s">
        <v>12</v>
      </c>
      <c r="D1297" s="137" t="s">
        <v>28</v>
      </c>
      <c r="E1297" s="51"/>
      <c r="F1297" s="51"/>
      <c r="G1297" s="51"/>
      <c r="H1297" s="51"/>
      <c r="I1297" s="51"/>
      <c r="J1297" s="52">
        <f>H1297+I1297</f>
        <v>0</v>
      </c>
      <c r="K1297" s="51"/>
      <c r="L1297" s="51"/>
      <c r="M1297" s="52">
        <f>K1297+L1297</f>
        <v>0</v>
      </c>
      <c r="N1297" s="51"/>
      <c r="O1297" s="52">
        <f>M1297+N1297</f>
        <v>0</v>
      </c>
    </row>
    <row r="1298" spans="1:15" s="57" customFormat="1" hidden="1">
      <c r="A1298" s="77">
        <f>A1299</f>
        <v>3</v>
      </c>
      <c r="B1298" s="153"/>
      <c r="C1298" s="155"/>
      <c r="D1298" s="137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</row>
    <row r="1299" spans="1:15" s="57" customFormat="1" hidden="1">
      <c r="A1299" s="105">
        <f>MIN(A1300:A1305)</f>
        <v>3</v>
      </c>
      <c r="B1299" s="153"/>
      <c r="C1299" s="157" t="s">
        <v>36</v>
      </c>
      <c r="D1299" s="137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</row>
    <row r="1300" spans="1:15" s="57" customFormat="1" hidden="1">
      <c r="A1300" s="50">
        <f t="shared" ref="A1300:A1305" si="450">IF(MAX(E1300:P1300)=0,IF(MIN(E1300:P1300)=0,3,2),2)</f>
        <v>3</v>
      </c>
      <c r="B1300" s="153"/>
      <c r="C1300" s="155" t="s">
        <v>34</v>
      </c>
      <c r="D1300" s="137"/>
      <c r="E1300" s="62">
        <f>SUM(E1301:E1302)</f>
        <v>0</v>
      </c>
      <c r="F1300" s="62">
        <f>SUM(F1301:F1302)</f>
        <v>0</v>
      </c>
      <c r="G1300" s="62">
        <f>SUM(G1301:G1302)</f>
        <v>0</v>
      </c>
      <c r="H1300" s="62">
        <f>SUM(H1301:H1302)</f>
        <v>0</v>
      </c>
      <c r="I1300" s="62">
        <f t="shared" ref="I1300:N1300" si="451">SUM(I1301:I1302)</f>
        <v>0</v>
      </c>
      <c r="J1300" s="62">
        <f t="shared" si="451"/>
        <v>0</v>
      </c>
      <c r="K1300" s="62">
        <f t="shared" si="451"/>
        <v>0</v>
      </c>
      <c r="L1300" s="62">
        <f t="shared" si="451"/>
        <v>0</v>
      </c>
      <c r="M1300" s="62">
        <f t="shared" si="451"/>
        <v>0</v>
      </c>
      <c r="N1300" s="62">
        <f t="shared" si="451"/>
        <v>0</v>
      </c>
      <c r="O1300" s="62">
        <f>SUM(O1301:O1302)</f>
        <v>0</v>
      </c>
    </row>
    <row r="1301" spans="1:15" s="57" customFormat="1" hidden="1">
      <c r="A1301" s="50">
        <f t="shared" si="450"/>
        <v>3</v>
      </c>
      <c r="B1301" s="153"/>
      <c r="C1301" s="167" t="s">
        <v>80</v>
      </c>
      <c r="D1301" s="137"/>
      <c r="E1301" s="51"/>
      <c r="F1301" s="51"/>
      <c r="G1301" s="51"/>
      <c r="H1301" s="51"/>
      <c r="I1301" s="51"/>
      <c r="J1301" s="52">
        <f>H1301+I1301</f>
        <v>0</v>
      </c>
      <c r="K1301" s="51"/>
      <c r="L1301" s="51"/>
      <c r="M1301" s="52">
        <f>K1301+L1301</f>
        <v>0</v>
      </c>
      <c r="N1301" s="51"/>
      <c r="O1301" s="52">
        <f>M1301+N1301</f>
        <v>0</v>
      </c>
    </row>
    <row r="1302" spans="1:15" s="57" customFormat="1" hidden="1">
      <c r="A1302" s="50">
        <f t="shared" si="450"/>
        <v>3</v>
      </c>
      <c r="B1302" s="153"/>
      <c r="C1302" s="167" t="s">
        <v>81</v>
      </c>
      <c r="D1302" s="137"/>
      <c r="E1302" s="51"/>
      <c r="F1302" s="51"/>
      <c r="G1302" s="51"/>
      <c r="H1302" s="51"/>
      <c r="I1302" s="51"/>
      <c r="J1302" s="52">
        <f>H1302+I1302</f>
        <v>0</v>
      </c>
      <c r="K1302" s="51"/>
      <c r="L1302" s="51"/>
      <c r="M1302" s="52">
        <f>K1302+L1302</f>
        <v>0</v>
      </c>
      <c r="N1302" s="51"/>
      <c r="O1302" s="52">
        <f>M1302+N1302</f>
        <v>0</v>
      </c>
    </row>
    <row r="1303" spans="1:15" s="57" customFormat="1" hidden="1">
      <c r="A1303" s="50">
        <f t="shared" si="450"/>
        <v>3</v>
      </c>
      <c r="B1303" s="153"/>
      <c r="C1303" s="155" t="s">
        <v>35</v>
      </c>
      <c r="D1303" s="137"/>
      <c r="E1303" s="62">
        <f>SUM(E1304:E1305)</f>
        <v>0</v>
      </c>
      <c r="F1303" s="62">
        <f>SUM(F1304:F1305)</f>
        <v>0</v>
      </c>
      <c r="G1303" s="62">
        <f>SUM(G1304:G1305)</f>
        <v>0</v>
      </c>
      <c r="H1303" s="62">
        <f>SUM(H1304:H1305)</f>
        <v>0</v>
      </c>
      <c r="I1303" s="62">
        <f t="shared" ref="I1303:N1303" si="452">SUM(I1304:I1305)</f>
        <v>0</v>
      </c>
      <c r="J1303" s="62">
        <f t="shared" si="452"/>
        <v>0</v>
      </c>
      <c r="K1303" s="62">
        <f t="shared" si="452"/>
        <v>0</v>
      </c>
      <c r="L1303" s="62">
        <f t="shared" si="452"/>
        <v>0</v>
      </c>
      <c r="M1303" s="62">
        <f t="shared" si="452"/>
        <v>0</v>
      </c>
      <c r="N1303" s="62">
        <f t="shared" si="452"/>
        <v>0</v>
      </c>
      <c r="O1303" s="62">
        <f>SUM(O1304:O1305)</f>
        <v>0</v>
      </c>
    </row>
    <row r="1304" spans="1:15" s="57" customFormat="1" hidden="1">
      <c r="A1304" s="50">
        <f t="shared" si="450"/>
        <v>3</v>
      </c>
      <c r="B1304" s="153"/>
      <c r="C1304" s="167" t="s">
        <v>84</v>
      </c>
      <c r="D1304" s="137"/>
      <c r="E1304" s="51"/>
      <c r="F1304" s="51"/>
      <c r="G1304" s="51"/>
      <c r="H1304" s="51"/>
      <c r="I1304" s="51"/>
      <c r="J1304" s="52">
        <f>H1304+I1304</f>
        <v>0</v>
      </c>
      <c r="K1304" s="51"/>
      <c r="L1304" s="51"/>
      <c r="M1304" s="52">
        <f>K1304+L1304</f>
        <v>0</v>
      </c>
      <c r="N1304" s="51"/>
      <c r="O1304" s="52">
        <f>M1304+N1304</f>
        <v>0</v>
      </c>
    </row>
    <row r="1305" spans="1:15" s="57" customFormat="1" hidden="1">
      <c r="A1305" s="50">
        <f t="shared" si="450"/>
        <v>3</v>
      </c>
      <c r="B1305" s="153"/>
      <c r="C1305" s="167" t="s">
        <v>85</v>
      </c>
      <c r="D1305" s="137"/>
      <c r="E1305" s="51"/>
      <c r="F1305" s="51"/>
      <c r="G1305" s="51"/>
      <c r="H1305" s="51"/>
      <c r="I1305" s="51"/>
      <c r="J1305" s="52">
        <f>H1305+I1305</f>
        <v>0</v>
      </c>
      <c r="K1305" s="51"/>
      <c r="L1305" s="51"/>
      <c r="M1305" s="52">
        <f>K1305+L1305</f>
        <v>0</v>
      </c>
      <c r="N1305" s="51"/>
      <c r="O1305" s="52">
        <f>M1305+N1305</f>
        <v>0</v>
      </c>
    </row>
    <row r="1306" spans="1:15" s="57" customFormat="1" hidden="1">
      <c r="A1306" s="77">
        <f>A1307</f>
        <v>3</v>
      </c>
      <c r="B1306" s="172"/>
      <c r="C1306" s="156"/>
      <c r="D1306" s="140"/>
      <c r="E1306" s="76"/>
      <c r="F1306" s="76"/>
      <c r="G1306" s="76"/>
      <c r="H1306" s="76"/>
      <c r="I1306" s="76"/>
      <c r="J1306" s="76"/>
      <c r="K1306" s="76"/>
      <c r="L1306" s="76"/>
      <c r="M1306" s="76"/>
      <c r="N1306" s="76"/>
      <c r="O1306" s="76"/>
    </row>
    <row r="1307" spans="1:15" s="57" customFormat="1" hidden="1">
      <c r="A1307" s="105">
        <f>MIN(A1308:A1369)</f>
        <v>3</v>
      </c>
      <c r="B1307" s="172"/>
      <c r="C1307" s="174" t="s">
        <v>64</v>
      </c>
      <c r="D1307" s="140"/>
      <c r="E1307" s="76"/>
      <c r="F1307" s="76"/>
      <c r="G1307" s="76"/>
      <c r="H1307" s="76"/>
      <c r="I1307" s="76"/>
      <c r="J1307" s="76"/>
      <c r="K1307" s="76"/>
      <c r="L1307" s="76"/>
      <c r="M1307" s="76"/>
      <c r="N1307" s="76"/>
      <c r="O1307" s="76"/>
    </row>
    <row r="1308" spans="1:15" s="57" customFormat="1" hidden="1">
      <c r="A1308" s="50">
        <f t="shared" ref="A1308:A1361" si="453">IF(MAX(E1308:P1308)=0,IF(MIN(E1308:P1308)=0,3,2),2)</f>
        <v>3</v>
      </c>
      <c r="B1308" s="145"/>
      <c r="C1308" s="146" t="s">
        <v>25</v>
      </c>
      <c r="D1308" s="56"/>
      <c r="E1308" s="11">
        <f>SUBTOTAL(9,E1309:E1361)</f>
        <v>0</v>
      </c>
      <c r="F1308" s="11">
        <f>SUBTOTAL(9,F1309:F1361)</f>
        <v>0</v>
      </c>
      <c r="G1308" s="11">
        <f>SUBTOTAL(9,G1309:G1361)</f>
        <v>0</v>
      </c>
      <c r="H1308" s="11">
        <f>SUBTOTAL(9,H1309:H1361)</f>
        <v>0</v>
      </c>
      <c r="I1308" s="11">
        <f t="shared" ref="I1308:N1308" si="454">SUBTOTAL(9,I1309:I1361)</f>
        <v>0</v>
      </c>
      <c r="J1308" s="11">
        <f t="shared" si="454"/>
        <v>0</v>
      </c>
      <c r="K1308" s="11">
        <f t="shared" si="454"/>
        <v>0</v>
      </c>
      <c r="L1308" s="11">
        <f t="shared" si="454"/>
        <v>0</v>
      </c>
      <c r="M1308" s="11">
        <f t="shared" si="454"/>
        <v>0</v>
      </c>
      <c r="N1308" s="11">
        <f t="shared" si="454"/>
        <v>0</v>
      </c>
      <c r="O1308" s="11">
        <f>SUBTOTAL(9,O1309:O1361)</f>
        <v>0</v>
      </c>
    </row>
    <row r="1309" spans="1:15" s="57" customFormat="1" hidden="1">
      <c r="A1309" s="50">
        <f t="shared" si="453"/>
        <v>3</v>
      </c>
      <c r="B1309" s="145" t="s">
        <v>14</v>
      </c>
      <c r="C1309" s="146" t="s">
        <v>125</v>
      </c>
      <c r="D1309" s="56"/>
      <c r="E1309" s="11">
        <f>SUBTOTAL(9,E1310:E1331)</f>
        <v>0</v>
      </c>
      <c r="F1309" s="11">
        <f>SUBTOTAL(9,F1310:F1331)</f>
        <v>0</v>
      </c>
      <c r="G1309" s="11">
        <f>SUBTOTAL(9,G1310:G1331)</f>
        <v>0</v>
      </c>
      <c r="H1309" s="11">
        <f>SUBTOTAL(9,H1310:H1331)</f>
        <v>0</v>
      </c>
      <c r="I1309" s="11">
        <f t="shared" ref="I1309:N1309" si="455">SUBTOTAL(9,I1310:I1331)</f>
        <v>0</v>
      </c>
      <c r="J1309" s="11">
        <f t="shared" si="455"/>
        <v>0</v>
      </c>
      <c r="K1309" s="11">
        <f t="shared" si="455"/>
        <v>0</v>
      </c>
      <c r="L1309" s="11">
        <f t="shared" si="455"/>
        <v>0</v>
      </c>
      <c r="M1309" s="11">
        <f t="shared" si="455"/>
        <v>0</v>
      </c>
      <c r="N1309" s="11">
        <f t="shared" si="455"/>
        <v>0</v>
      </c>
      <c r="O1309" s="11">
        <f>SUBTOTAL(9,O1310:O1331)</f>
        <v>0</v>
      </c>
    </row>
    <row r="1310" spans="1:15" s="57" customFormat="1" hidden="1">
      <c r="A1310" s="50">
        <f t="shared" si="453"/>
        <v>3</v>
      </c>
      <c r="B1310" s="147"/>
      <c r="C1310" s="146" t="s">
        <v>126</v>
      </c>
      <c r="D1310" s="56"/>
      <c r="E1310" s="11">
        <f>SUBTOTAL(9,E1311:E1320)</f>
        <v>0</v>
      </c>
      <c r="F1310" s="11">
        <f>SUBTOTAL(9,F1311:F1320)</f>
        <v>0</v>
      </c>
      <c r="G1310" s="11">
        <f>SUBTOTAL(9,G1311:G1320)</f>
        <v>0</v>
      </c>
      <c r="H1310" s="11">
        <f>SUBTOTAL(9,H1311:H1320)</f>
        <v>0</v>
      </c>
      <c r="I1310" s="11">
        <f t="shared" ref="I1310:N1310" si="456">SUBTOTAL(9,I1311:I1320)</f>
        <v>0</v>
      </c>
      <c r="J1310" s="11">
        <f t="shared" si="456"/>
        <v>0</v>
      </c>
      <c r="K1310" s="11">
        <f t="shared" si="456"/>
        <v>0</v>
      </c>
      <c r="L1310" s="11">
        <f t="shared" si="456"/>
        <v>0</v>
      </c>
      <c r="M1310" s="11">
        <f t="shared" si="456"/>
        <v>0</v>
      </c>
      <c r="N1310" s="11">
        <f t="shared" si="456"/>
        <v>0</v>
      </c>
      <c r="O1310" s="11">
        <f>SUBTOTAL(9,O1311:O1320)</f>
        <v>0</v>
      </c>
    </row>
    <row r="1311" spans="1:15" s="57" customFormat="1" ht="25.5" hidden="1">
      <c r="A1311" s="50">
        <f t="shared" si="453"/>
        <v>3</v>
      </c>
      <c r="B1311" s="148"/>
      <c r="C1311" s="149" t="s">
        <v>127</v>
      </c>
      <c r="D1311" s="58" t="s">
        <v>2</v>
      </c>
      <c r="E1311" s="11">
        <f>SUBTOTAL(9,E1312:E1313)</f>
        <v>0</v>
      </c>
      <c r="F1311" s="11">
        <f>SUBTOTAL(9,F1312:F1313)</f>
        <v>0</v>
      </c>
      <c r="G1311" s="11">
        <f>SUBTOTAL(9,G1312:G1313)</f>
        <v>0</v>
      </c>
      <c r="H1311" s="11">
        <f>SUBTOTAL(9,H1312:H1313)</f>
        <v>0</v>
      </c>
      <c r="I1311" s="11">
        <f t="shared" ref="I1311:N1311" si="457">SUBTOTAL(9,I1312:I1313)</f>
        <v>0</v>
      </c>
      <c r="J1311" s="11">
        <f t="shared" si="457"/>
        <v>0</v>
      </c>
      <c r="K1311" s="11">
        <f t="shared" si="457"/>
        <v>0</v>
      </c>
      <c r="L1311" s="11">
        <f t="shared" si="457"/>
        <v>0</v>
      </c>
      <c r="M1311" s="11">
        <f t="shared" si="457"/>
        <v>0</v>
      </c>
      <c r="N1311" s="11">
        <f t="shared" si="457"/>
        <v>0</v>
      </c>
      <c r="O1311" s="11">
        <f>SUBTOTAL(9,O1312:O1313)</f>
        <v>0</v>
      </c>
    </row>
    <row r="1312" spans="1:15" s="57" customFormat="1" ht="25.5" hidden="1">
      <c r="A1312" s="50">
        <f t="shared" si="453"/>
        <v>3</v>
      </c>
      <c r="B1312" s="148"/>
      <c r="C1312" s="149" t="s">
        <v>303</v>
      </c>
      <c r="D1312" s="58" t="s">
        <v>302</v>
      </c>
      <c r="E1312" s="51"/>
      <c r="F1312" s="51"/>
      <c r="G1312" s="51"/>
      <c r="H1312" s="51"/>
      <c r="I1312" s="51"/>
      <c r="J1312" s="52">
        <f>H1312+I1312</f>
        <v>0</v>
      </c>
      <c r="K1312" s="51"/>
      <c r="L1312" s="51"/>
      <c r="M1312" s="52">
        <f>K1312+L1312</f>
        <v>0</v>
      </c>
      <c r="N1312" s="51"/>
      <c r="O1312" s="52">
        <f>M1312+N1312</f>
        <v>0</v>
      </c>
    </row>
    <row r="1313" spans="1:15" s="57" customFormat="1" ht="25.5" hidden="1">
      <c r="A1313" s="50">
        <f t="shared" si="453"/>
        <v>3</v>
      </c>
      <c r="B1313" s="148"/>
      <c r="C1313" s="149" t="s">
        <v>305</v>
      </c>
      <c r="D1313" s="58" t="s">
        <v>304</v>
      </c>
      <c r="E1313" s="51"/>
      <c r="F1313" s="51"/>
      <c r="G1313" s="51"/>
      <c r="H1313" s="51"/>
      <c r="I1313" s="51"/>
      <c r="J1313" s="52">
        <f>H1313+I1313</f>
        <v>0</v>
      </c>
      <c r="K1313" s="51"/>
      <c r="L1313" s="51"/>
      <c r="M1313" s="52">
        <f>K1313+L1313</f>
        <v>0</v>
      </c>
      <c r="N1313" s="51"/>
      <c r="O1313" s="52">
        <f>M1313+N1313</f>
        <v>0</v>
      </c>
    </row>
    <row r="1314" spans="1:15" s="57" customFormat="1" hidden="1">
      <c r="A1314" s="50">
        <f t="shared" si="453"/>
        <v>3</v>
      </c>
      <c r="B1314" s="150"/>
      <c r="C1314" s="151" t="s">
        <v>128</v>
      </c>
      <c r="D1314" s="59" t="s">
        <v>3</v>
      </c>
      <c r="E1314" s="51"/>
      <c r="F1314" s="51"/>
      <c r="G1314" s="51"/>
      <c r="H1314" s="51"/>
      <c r="I1314" s="51"/>
      <c r="J1314" s="52">
        <f>H1314+I1314</f>
        <v>0</v>
      </c>
      <c r="K1314" s="51"/>
      <c r="L1314" s="51"/>
      <c r="M1314" s="52">
        <f>K1314+L1314</f>
        <v>0</v>
      </c>
      <c r="N1314" s="51"/>
      <c r="O1314" s="52">
        <f>M1314+N1314</f>
        <v>0</v>
      </c>
    </row>
    <row r="1315" spans="1:15" s="57" customFormat="1" hidden="1">
      <c r="A1315" s="50">
        <f t="shared" si="453"/>
        <v>3</v>
      </c>
      <c r="B1315" s="150"/>
      <c r="C1315" s="152" t="s">
        <v>445</v>
      </c>
      <c r="D1315" s="117" t="s">
        <v>446</v>
      </c>
      <c r="E1315" s="11">
        <f>SUBTOTAL(9,E1316:E1319)</f>
        <v>0</v>
      </c>
      <c r="F1315" s="11">
        <f>SUBTOTAL(9,F1316:F1319)</f>
        <v>0</v>
      </c>
      <c r="G1315" s="11">
        <f>SUBTOTAL(9,G1316:G1319)</f>
        <v>0</v>
      </c>
      <c r="H1315" s="11">
        <f>SUBTOTAL(9,H1316:H1319)</f>
        <v>0</v>
      </c>
      <c r="I1315" s="11">
        <f t="shared" ref="I1315:N1315" si="458">SUBTOTAL(9,I1316:I1319)</f>
        <v>0</v>
      </c>
      <c r="J1315" s="11">
        <f t="shared" si="458"/>
        <v>0</v>
      </c>
      <c r="K1315" s="11">
        <f t="shared" si="458"/>
        <v>0</v>
      </c>
      <c r="L1315" s="11">
        <f t="shared" si="458"/>
        <v>0</v>
      </c>
      <c r="M1315" s="11">
        <f t="shared" si="458"/>
        <v>0</v>
      </c>
      <c r="N1315" s="11">
        <f t="shared" si="458"/>
        <v>0</v>
      </c>
      <c r="O1315" s="11">
        <f>SUBTOTAL(9,O1316:O1319)</f>
        <v>0</v>
      </c>
    </row>
    <row r="1316" spans="1:15" ht="25.5" hidden="1">
      <c r="A1316" s="50">
        <f t="shared" si="453"/>
        <v>3</v>
      </c>
      <c r="B1316" s="150"/>
      <c r="C1316" s="149" t="s">
        <v>129</v>
      </c>
      <c r="D1316" s="60" t="s">
        <v>37</v>
      </c>
      <c r="E1316" s="51"/>
      <c r="F1316" s="51"/>
      <c r="G1316" s="51"/>
      <c r="H1316" s="51"/>
      <c r="I1316" s="51"/>
      <c r="J1316" s="52">
        <f>H1316+I1316</f>
        <v>0</v>
      </c>
      <c r="K1316" s="51"/>
      <c r="L1316" s="51"/>
      <c r="M1316" s="52">
        <f>K1316+L1316</f>
        <v>0</v>
      </c>
      <c r="N1316" s="51"/>
      <c r="O1316" s="52">
        <f>M1316+N1316</f>
        <v>0</v>
      </c>
    </row>
    <row r="1317" spans="1:15" hidden="1">
      <c r="A1317" s="50">
        <f t="shared" si="453"/>
        <v>3</v>
      </c>
      <c r="B1317" s="150"/>
      <c r="C1317" s="149" t="s">
        <v>131</v>
      </c>
      <c r="D1317" s="60" t="s">
        <v>39</v>
      </c>
      <c r="E1317" s="51"/>
      <c r="F1317" s="51"/>
      <c r="G1317" s="51"/>
      <c r="H1317" s="51"/>
      <c r="I1317" s="51"/>
      <c r="J1317" s="52">
        <f>H1317+I1317</f>
        <v>0</v>
      </c>
      <c r="K1317" s="51"/>
      <c r="L1317" s="51"/>
      <c r="M1317" s="52">
        <f>K1317+L1317</f>
        <v>0</v>
      </c>
      <c r="N1317" s="51"/>
      <c r="O1317" s="52">
        <f>M1317+N1317</f>
        <v>0</v>
      </c>
    </row>
    <row r="1318" spans="1:15" hidden="1">
      <c r="A1318" s="50">
        <f t="shared" si="453"/>
        <v>3</v>
      </c>
      <c r="B1318" s="150"/>
      <c r="C1318" s="149" t="s">
        <v>132</v>
      </c>
      <c r="D1318" s="60" t="s">
        <v>40</v>
      </c>
      <c r="E1318" s="51"/>
      <c r="F1318" s="51"/>
      <c r="G1318" s="51"/>
      <c r="H1318" s="51"/>
      <c r="I1318" s="51"/>
      <c r="J1318" s="52">
        <f>H1318+I1318</f>
        <v>0</v>
      </c>
      <c r="K1318" s="51"/>
      <c r="L1318" s="51"/>
      <c r="M1318" s="52">
        <f>K1318+L1318</f>
        <v>0</v>
      </c>
      <c r="N1318" s="51"/>
      <c r="O1318" s="52">
        <f>M1318+N1318</f>
        <v>0</v>
      </c>
    </row>
    <row r="1319" spans="1:15" ht="25.5" hidden="1">
      <c r="A1319" s="50">
        <f t="shared" si="453"/>
        <v>3</v>
      </c>
      <c r="B1319" s="150"/>
      <c r="C1319" s="149" t="s">
        <v>133</v>
      </c>
      <c r="D1319" s="60" t="s">
        <v>41</v>
      </c>
      <c r="E1319" s="51"/>
      <c r="F1319" s="51"/>
      <c r="G1319" s="51"/>
      <c r="H1319" s="51"/>
      <c r="I1319" s="51"/>
      <c r="J1319" s="52">
        <f>H1319+I1319</f>
        <v>0</v>
      </c>
      <c r="K1319" s="51"/>
      <c r="L1319" s="51"/>
      <c r="M1319" s="52">
        <f>K1319+L1319</f>
        <v>0</v>
      </c>
      <c r="N1319" s="51"/>
      <c r="O1319" s="52">
        <f>M1319+N1319</f>
        <v>0</v>
      </c>
    </row>
    <row r="1320" spans="1:15" hidden="1">
      <c r="A1320" s="50">
        <f t="shared" si="453"/>
        <v>3</v>
      </c>
      <c r="B1320" s="150"/>
      <c r="C1320" s="149" t="s">
        <v>447</v>
      </c>
      <c r="D1320" s="60" t="s">
        <v>4</v>
      </c>
      <c r="E1320" s="51"/>
      <c r="F1320" s="51"/>
      <c r="G1320" s="51"/>
      <c r="H1320" s="51"/>
      <c r="I1320" s="51"/>
      <c r="J1320" s="52">
        <f>H1320+I1320</f>
        <v>0</v>
      </c>
      <c r="K1320" s="51"/>
      <c r="L1320" s="51"/>
      <c r="M1320" s="52">
        <f>K1320+L1320</f>
        <v>0</v>
      </c>
      <c r="N1320" s="51"/>
      <c r="O1320" s="52">
        <f>M1320+N1320</f>
        <v>0</v>
      </c>
    </row>
    <row r="1321" spans="1:15" hidden="1">
      <c r="A1321" s="50">
        <f t="shared" si="453"/>
        <v>3</v>
      </c>
      <c r="B1321" s="147"/>
      <c r="C1321" s="146" t="s">
        <v>134</v>
      </c>
      <c r="D1321" s="56"/>
      <c r="E1321" s="11">
        <f>SUBTOTAL(9,E1322:E1325)</f>
        <v>0</v>
      </c>
      <c r="F1321" s="11">
        <f>SUBTOTAL(9,F1322:F1325)</f>
        <v>0</v>
      </c>
      <c r="G1321" s="11">
        <f>SUBTOTAL(9,G1322:G1325)</f>
        <v>0</v>
      </c>
      <c r="H1321" s="11">
        <f>SUBTOTAL(9,H1322:H1325)</f>
        <v>0</v>
      </c>
      <c r="I1321" s="11">
        <f t="shared" ref="I1321:N1321" si="459">SUBTOTAL(9,I1322:I1325)</f>
        <v>0</v>
      </c>
      <c r="J1321" s="11">
        <f t="shared" si="459"/>
        <v>0</v>
      </c>
      <c r="K1321" s="11">
        <f t="shared" si="459"/>
        <v>0</v>
      </c>
      <c r="L1321" s="11">
        <f t="shared" si="459"/>
        <v>0</v>
      </c>
      <c r="M1321" s="11">
        <f t="shared" si="459"/>
        <v>0</v>
      </c>
      <c r="N1321" s="11">
        <f t="shared" si="459"/>
        <v>0</v>
      </c>
      <c r="O1321" s="11">
        <f>SUBTOTAL(9,O1322:O1325)</f>
        <v>0</v>
      </c>
    </row>
    <row r="1322" spans="1:15" hidden="1">
      <c r="A1322" s="50">
        <f t="shared" si="453"/>
        <v>3</v>
      </c>
      <c r="B1322" s="150"/>
      <c r="C1322" s="151" t="s">
        <v>135</v>
      </c>
      <c r="D1322" s="59" t="s">
        <v>5</v>
      </c>
      <c r="E1322" s="51"/>
      <c r="F1322" s="51"/>
      <c r="G1322" s="51"/>
      <c r="H1322" s="51"/>
      <c r="I1322" s="51"/>
      <c r="J1322" s="52">
        <f>H1322+I1322</f>
        <v>0</v>
      </c>
      <c r="K1322" s="51"/>
      <c r="L1322" s="51"/>
      <c r="M1322" s="52">
        <f>K1322+L1322</f>
        <v>0</v>
      </c>
      <c r="N1322" s="51"/>
      <c r="O1322" s="52">
        <f>M1322+N1322</f>
        <v>0</v>
      </c>
    </row>
    <row r="1323" spans="1:15" hidden="1">
      <c r="A1323" s="50">
        <f t="shared" si="453"/>
        <v>3</v>
      </c>
      <c r="B1323" s="150"/>
      <c r="C1323" s="154" t="s">
        <v>448</v>
      </c>
      <c r="D1323" s="118" t="s">
        <v>173</v>
      </c>
      <c r="E1323" s="51"/>
      <c r="F1323" s="51"/>
      <c r="G1323" s="51"/>
      <c r="H1323" s="51"/>
      <c r="I1323" s="51"/>
      <c r="J1323" s="52">
        <f>H1323+I1323</f>
        <v>0</v>
      </c>
      <c r="K1323" s="51"/>
      <c r="L1323" s="51"/>
      <c r="M1323" s="52">
        <f>K1323+L1323</f>
        <v>0</v>
      </c>
      <c r="N1323" s="51"/>
      <c r="O1323" s="52">
        <f>M1323+N1323</f>
        <v>0</v>
      </c>
    </row>
    <row r="1324" spans="1:15" hidden="1">
      <c r="A1324" s="50">
        <f t="shared" si="453"/>
        <v>3</v>
      </c>
      <c r="B1324" s="153"/>
      <c r="C1324" s="155" t="s">
        <v>557</v>
      </c>
      <c r="D1324" s="137" t="s">
        <v>8</v>
      </c>
      <c r="E1324" s="51"/>
      <c r="F1324" s="51"/>
      <c r="G1324" s="51"/>
      <c r="H1324" s="51"/>
      <c r="I1324" s="51"/>
      <c r="J1324" s="52">
        <f>H1324+I1324</f>
        <v>0</v>
      </c>
      <c r="K1324" s="51"/>
      <c r="L1324" s="51"/>
      <c r="M1324" s="52">
        <f>K1324+L1324</f>
        <v>0</v>
      </c>
      <c r="N1324" s="51"/>
      <c r="O1324" s="52">
        <f>M1324+N1324</f>
        <v>0</v>
      </c>
    </row>
    <row r="1325" spans="1:15" ht="25.5" hidden="1">
      <c r="A1325" s="50">
        <f t="shared" si="453"/>
        <v>3</v>
      </c>
      <c r="B1325" s="153"/>
      <c r="C1325" s="155" t="s">
        <v>139</v>
      </c>
      <c r="D1325" s="136" t="s">
        <v>10</v>
      </c>
      <c r="E1325" s="51"/>
      <c r="F1325" s="51"/>
      <c r="G1325" s="51"/>
      <c r="H1325" s="51"/>
      <c r="I1325" s="51"/>
      <c r="J1325" s="52">
        <f>H1325+I1325</f>
        <v>0</v>
      </c>
      <c r="K1325" s="51"/>
      <c r="L1325" s="51"/>
      <c r="M1325" s="52">
        <f>K1325+L1325</f>
        <v>0</v>
      </c>
      <c r="N1325" s="51"/>
      <c r="O1325" s="52">
        <f>M1325+N1325</f>
        <v>0</v>
      </c>
    </row>
    <row r="1326" spans="1:15" hidden="1">
      <c r="A1326" s="50">
        <f t="shared" si="453"/>
        <v>3</v>
      </c>
      <c r="B1326" s="156"/>
      <c r="C1326" s="157" t="s">
        <v>140</v>
      </c>
      <c r="D1326" s="136"/>
      <c r="E1326" s="11">
        <f>SUBTOTAL(9,E1327:E1331)</f>
        <v>0</v>
      </c>
      <c r="F1326" s="11">
        <f>SUBTOTAL(9,F1327:F1331)</f>
        <v>0</v>
      </c>
      <c r="G1326" s="11">
        <f>SUBTOTAL(9,G1327:G1331)</f>
        <v>0</v>
      </c>
      <c r="H1326" s="11">
        <f>SUBTOTAL(9,H1327:H1331)</f>
        <v>0</v>
      </c>
      <c r="I1326" s="11">
        <f t="shared" ref="I1326:N1326" si="460">SUBTOTAL(9,I1327:I1331)</f>
        <v>0</v>
      </c>
      <c r="J1326" s="11">
        <f t="shared" si="460"/>
        <v>0</v>
      </c>
      <c r="K1326" s="11">
        <f t="shared" si="460"/>
        <v>0</v>
      </c>
      <c r="L1326" s="11">
        <f t="shared" si="460"/>
        <v>0</v>
      </c>
      <c r="M1326" s="11">
        <f t="shared" si="460"/>
        <v>0</v>
      </c>
      <c r="N1326" s="11">
        <f t="shared" si="460"/>
        <v>0</v>
      </c>
      <c r="O1326" s="11">
        <f>SUBTOTAL(9,O1327:O1331)</f>
        <v>0</v>
      </c>
    </row>
    <row r="1327" spans="1:15" hidden="1">
      <c r="A1327" s="50">
        <f t="shared" si="453"/>
        <v>3</v>
      </c>
      <c r="B1327" s="153"/>
      <c r="C1327" s="155" t="s">
        <v>141</v>
      </c>
      <c r="D1327" s="137" t="s">
        <v>71</v>
      </c>
      <c r="E1327" s="51"/>
      <c r="F1327" s="51"/>
      <c r="G1327" s="51"/>
      <c r="H1327" s="51"/>
      <c r="I1327" s="51"/>
      <c r="J1327" s="52">
        <f>H1327+I1327</f>
        <v>0</v>
      </c>
      <c r="K1327" s="51"/>
      <c r="L1327" s="51"/>
      <c r="M1327" s="52">
        <f>K1327+L1327</f>
        <v>0</v>
      </c>
      <c r="N1327" s="51"/>
      <c r="O1327" s="52">
        <f>M1327+N1327</f>
        <v>0</v>
      </c>
    </row>
    <row r="1328" spans="1:15" hidden="1">
      <c r="A1328" s="50">
        <f t="shared" si="453"/>
        <v>3</v>
      </c>
      <c r="B1328" s="153"/>
      <c r="C1328" s="155" t="s">
        <v>142</v>
      </c>
      <c r="D1328" s="137" t="s">
        <v>73</v>
      </c>
      <c r="E1328" s="51"/>
      <c r="F1328" s="51"/>
      <c r="G1328" s="51"/>
      <c r="H1328" s="51"/>
      <c r="I1328" s="51"/>
      <c r="J1328" s="52">
        <f>H1328+I1328</f>
        <v>0</v>
      </c>
      <c r="K1328" s="51"/>
      <c r="L1328" s="51"/>
      <c r="M1328" s="52">
        <f>K1328+L1328</f>
        <v>0</v>
      </c>
      <c r="N1328" s="51"/>
      <c r="O1328" s="52">
        <f>M1328+N1328</f>
        <v>0</v>
      </c>
    </row>
    <row r="1329" spans="1:15" hidden="1">
      <c r="A1329" s="50">
        <f t="shared" si="453"/>
        <v>3</v>
      </c>
      <c r="B1329" s="153"/>
      <c r="C1329" s="155" t="s">
        <v>143</v>
      </c>
      <c r="D1329" s="137" t="s">
        <v>75</v>
      </c>
      <c r="E1329" s="51"/>
      <c r="F1329" s="51"/>
      <c r="G1329" s="51"/>
      <c r="H1329" s="51"/>
      <c r="I1329" s="51"/>
      <c r="J1329" s="52">
        <f>H1329+I1329</f>
        <v>0</v>
      </c>
      <c r="K1329" s="51"/>
      <c r="L1329" s="51"/>
      <c r="M1329" s="52">
        <f>K1329+L1329</f>
        <v>0</v>
      </c>
      <c r="N1329" s="51"/>
      <c r="O1329" s="52">
        <f>M1329+N1329</f>
        <v>0</v>
      </c>
    </row>
    <row r="1330" spans="1:15" hidden="1">
      <c r="A1330" s="50">
        <f t="shared" si="453"/>
        <v>3</v>
      </c>
      <c r="B1330" s="153"/>
      <c r="C1330" s="155" t="s">
        <v>144</v>
      </c>
      <c r="D1330" s="137" t="s">
        <v>77</v>
      </c>
      <c r="E1330" s="51"/>
      <c r="F1330" s="51"/>
      <c r="G1330" s="51"/>
      <c r="H1330" s="51"/>
      <c r="I1330" s="51"/>
      <c r="J1330" s="52">
        <f>H1330+I1330</f>
        <v>0</v>
      </c>
      <c r="K1330" s="51"/>
      <c r="L1330" s="51"/>
      <c r="M1330" s="52">
        <f>K1330+L1330</f>
        <v>0</v>
      </c>
      <c r="N1330" s="51"/>
      <c r="O1330" s="52">
        <f>M1330+N1330</f>
        <v>0</v>
      </c>
    </row>
    <row r="1331" spans="1:15" hidden="1">
      <c r="A1331" s="50">
        <f t="shared" si="453"/>
        <v>3</v>
      </c>
      <c r="B1331" s="153"/>
      <c r="C1331" s="155" t="s">
        <v>145</v>
      </c>
      <c r="D1331" s="137" t="s">
        <v>28</v>
      </c>
      <c r="E1331" s="51"/>
      <c r="F1331" s="51"/>
      <c r="G1331" s="51"/>
      <c r="H1331" s="51"/>
      <c r="I1331" s="51"/>
      <c r="J1331" s="52">
        <f>H1331+I1331</f>
        <v>0</v>
      </c>
      <c r="K1331" s="51"/>
      <c r="L1331" s="51"/>
      <c r="M1331" s="52">
        <f>K1331+L1331</f>
        <v>0</v>
      </c>
      <c r="N1331" s="51"/>
      <c r="O1331" s="52">
        <f>M1331+N1331</f>
        <v>0</v>
      </c>
    </row>
    <row r="1332" spans="1:15" hidden="1">
      <c r="A1332" s="50">
        <f t="shared" si="453"/>
        <v>3</v>
      </c>
      <c r="B1332" s="145" t="s">
        <v>146</v>
      </c>
      <c r="C1332" s="157" t="s">
        <v>147</v>
      </c>
      <c r="D1332" s="56"/>
      <c r="E1332" s="11">
        <f>SUBTOTAL(9,E1333:E1361)</f>
        <v>0</v>
      </c>
      <c r="F1332" s="11">
        <f>SUBTOTAL(9,F1333:F1361)</f>
        <v>0</v>
      </c>
      <c r="G1332" s="11">
        <f>SUBTOTAL(9,G1333:G1361)</f>
        <v>0</v>
      </c>
      <c r="H1332" s="11">
        <f>SUBTOTAL(9,H1333:H1361)</f>
        <v>0</v>
      </c>
      <c r="I1332" s="11">
        <f t="shared" ref="I1332:N1332" si="461">SUBTOTAL(9,I1333:I1361)</f>
        <v>0</v>
      </c>
      <c r="J1332" s="11">
        <f t="shared" si="461"/>
        <v>0</v>
      </c>
      <c r="K1332" s="11">
        <f t="shared" si="461"/>
        <v>0</v>
      </c>
      <c r="L1332" s="11">
        <f t="shared" si="461"/>
        <v>0</v>
      </c>
      <c r="M1332" s="11">
        <f t="shared" si="461"/>
        <v>0</v>
      </c>
      <c r="N1332" s="11">
        <f t="shared" si="461"/>
        <v>0</v>
      </c>
      <c r="O1332" s="11">
        <f>SUBTOTAL(9,O1333:O1361)</f>
        <v>0</v>
      </c>
    </row>
    <row r="1333" spans="1:15" hidden="1">
      <c r="A1333" s="50">
        <f t="shared" si="453"/>
        <v>3</v>
      </c>
      <c r="B1333" s="156"/>
      <c r="C1333" s="158" t="s">
        <v>26</v>
      </c>
      <c r="D1333" s="56"/>
      <c r="E1333" s="11">
        <f>SUBTOTAL(9,E1334:E1352)</f>
        <v>0</v>
      </c>
      <c r="F1333" s="11">
        <f t="shared" ref="F1333:O1333" si="462">SUBTOTAL(9,F1334:F1352)</f>
        <v>0</v>
      </c>
      <c r="G1333" s="11">
        <f t="shared" si="462"/>
        <v>0</v>
      </c>
      <c r="H1333" s="11">
        <f t="shared" si="462"/>
        <v>0</v>
      </c>
      <c r="I1333" s="11">
        <f t="shared" si="462"/>
        <v>0</v>
      </c>
      <c r="J1333" s="11">
        <f t="shared" si="462"/>
        <v>0</v>
      </c>
      <c r="K1333" s="11">
        <f t="shared" si="462"/>
        <v>0</v>
      </c>
      <c r="L1333" s="11">
        <f t="shared" si="462"/>
        <v>0</v>
      </c>
      <c r="M1333" s="11">
        <f t="shared" si="462"/>
        <v>0</v>
      </c>
      <c r="N1333" s="11">
        <f t="shared" si="462"/>
        <v>0</v>
      </c>
      <c r="O1333" s="11">
        <f t="shared" si="462"/>
        <v>0</v>
      </c>
    </row>
    <row r="1334" spans="1:15" hidden="1">
      <c r="A1334" s="50">
        <f t="shared" si="453"/>
        <v>3</v>
      </c>
      <c r="B1334" s="150"/>
      <c r="C1334" s="161" t="s">
        <v>770</v>
      </c>
      <c r="D1334" s="56"/>
      <c r="E1334" s="11">
        <f>SUBTOTAL(9,E1335:E1344)</f>
        <v>0</v>
      </c>
      <c r="F1334" s="11">
        <f t="shared" ref="F1334:O1334" si="463">SUBTOTAL(9,F1335:F1344)</f>
        <v>0</v>
      </c>
      <c r="G1334" s="11">
        <f t="shared" si="463"/>
        <v>0</v>
      </c>
      <c r="H1334" s="11">
        <f t="shared" si="463"/>
        <v>0</v>
      </c>
      <c r="I1334" s="11">
        <f t="shared" si="463"/>
        <v>0</v>
      </c>
      <c r="J1334" s="11">
        <f t="shared" si="463"/>
        <v>0</v>
      </c>
      <c r="K1334" s="11">
        <f t="shared" si="463"/>
        <v>0</v>
      </c>
      <c r="L1334" s="11">
        <f t="shared" si="463"/>
        <v>0</v>
      </c>
      <c r="M1334" s="11">
        <f t="shared" si="463"/>
        <v>0</v>
      </c>
      <c r="N1334" s="11">
        <f t="shared" si="463"/>
        <v>0</v>
      </c>
      <c r="O1334" s="11">
        <f t="shared" si="463"/>
        <v>0</v>
      </c>
    </row>
    <row r="1335" spans="1:15" ht="25.5" hidden="1">
      <c r="A1335" s="50">
        <f t="shared" si="453"/>
        <v>3</v>
      </c>
      <c r="B1335" s="150"/>
      <c r="C1335" s="160" t="s">
        <v>771</v>
      </c>
      <c r="D1335" s="58" t="s">
        <v>2</v>
      </c>
      <c r="E1335" s="11">
        <f>SUBTOTAL(9,E1336:E1337)</f>
        <v>0</v>
      </c>
      <c r="F1335" s="11">
        <f t="shared" ref="F1335:O1335" si="464">SUBTOTAL(9,F1336:F1337)</f>
        <v>0</v>
      </c>
      <c r="G1335" s="11">
        <f t="shared" si="464"/>
        <v>0</v>
      </c>
      <c r="H1335" s="11">
        <f t="shared" si="464"/>
        <v>0</v>
      </c>
      <c r="I1335" s="11">
        <f t="shared" si="464"/>
        <v>0</v>
      </c>
      <c r="J1335" s="11">
        <f t="shared" si="464"/>
        <v>0</v>
      </c>
      <c r="K1335" s="11">
        <f t="shared" si="464"/>
        <v>0</v>
      </c>
      <c r="L1335" s="11">
        <f t="shared" si="464"/>
        <v>0</v>
      </c>
      <c r="M1335" s="11">
        <f t="shared" si="464"/>
        <v>0</v>
      </c>
      <c r="N1335" s="11">
        <f t="shared" si="464"/>
        <v>0</v>
      </c>
      <c r="O1335" s="11">
        <f t="shared" si="464"/>
        <v>0</v>
      </c>
    </row>
    <row r="1336" spans="1:15" ht="25.5" hidden="1">
      <c r="A1336" s="50">
        <f t="shared" si="453"/>
        <v>3</v>
      </c>
      <c r="B1336" s="150"/>
      <c r="C1336" s="260" t="s">
        <v>772</v>
      </c>
      <c r="D1336" s="58" t="s">
        <v>302</v>
      </c>
      <c r="E1336" s="51"/>
      <c r="F1336" s="51"/>
      <c r="G1336" s="51"/>
      <c r="H1336" s="51"/>
      <c r="I1336" s="51"/>
      <c r="J1336" s="52">
        <f>H1336+I1336</f>
        <v>0</v>
      </c>
      <c r="K1336" s="51"/>
      <c r="L1336" s="51"/>
      <c r="M1336" s="52">
        <f>K1336+L1336</f>
        <v>0</v>
      </c>
      <c r="N1336" s="51"/>
      <c r="O1336" s="52">
        <f>M1336+N1336</f>
        <v>0</v>
      </c>
    </row>
    <row r="1337" spans="1:15" ht="25.5" hidden="1">
      <c r="A1337" s="50">
        <f t="shared" si="453"/>
        <v>3</v>
      </c>
      <c r="B1337" s="150"/>
      <c r="C1337" s="260" t="s">
        <v>773</v>
      </c>
      <c r="D1337" s="58" t="s">
        <v>304</v>
      </c>
      <c r="E1337" s="51"/>
      <c r="F1337" s="51"/>
      <c r="G1337" s="51"/>
      <c r="H1337" s="51"/>
      <c r="I1337" s="51"/>
      <c r="J1337" s="52">
        <f>H1337+I1337</f>
        <v>0</v>
      </c>
      <c r="K1337" s="51"/>
      <c r="L1337" s="51"/>
      <c r="M1337" s="52">
        <f>K1337+L1337</f>
        <v>0</v>
      </c>
      <c r="N1337" s="51"/>
      <c r="O1337" s="52">
        <f>M1337+N1337</f>
        <v>0</v>
      </c>
    </row>
    <row r="1338" spans="1:15" hidden="1">
      <c r="A1338" s="50">
        <f t="shared" si="453"/>
        <v>3</v>
      </c>
      <c r="B1338" s="150"/>
      <c r="C1338" s="258" t="s">
        <v>42</v>
      </c>
      <c r="D1338" s="59" t="s">
        <v>3</v>
      </c>
      <c r="E1338" s="51"/>
      <c r="F1338" s="51"/>
      <c r="G1338" s="51"/>
      <c r="H1338" s="51"/>
      <c r="I1338" s="51"/>
      <c r="J1338" s="52">
        <f>H1338+I1338</f>
        <v>0</v>
      </c>
      <c r="K1338" s="51"/>
      <c r="L1338" s="51"/>
      <c r="M1338" s="52">
        <f>K1338+L1338</f>
        <v>0</v>
      </c>
      <c r="N1338" s="51"/>
      <c r="O1338" s="52">
        <f>M1338+N1338</f>
        <v>0</v>
      </c>
    </row>
    <row r="1339" spans="1:15" hidden="1">
      <c r="A1339" s="50">
        <f t="shared" si="453"/>
        <v>3</v>
      </c>
      <c r="B1339" s="150"/>
      <c r="C1339" s="259" t="s">
        <v>449</v>
      </c>
      <c r="D1339" s="117" t="s">
        <v>446</v>
      </c>
      <c r="E1339" s="11">
        <f>SUBTOTAL(9,E1340:E1343)</f>
        <v>0</v>
      </c>
      <c r="F1339" s="11">
        <f>SUBTOTAL(9,F1340:F1343)</f>
        <v>0</v>
      </c>
      <c r="G1339" s="11">
        <f>SUBTOTAL(9,G1340:G1343)</f>
        <v>0</v>
      </c>
      <c r="H1339" s="11">
        <f>SUBTOTAL(9,H1340:H1343)</f>
        <v>0</v>
      </c>
      <c r="I1339" s="11">
        <f t="shared" ref="I1339:N1339" si="465">SUBTOTAL(9,I1340:I1343)</f>
        <v>0</v>
      </c>
      <c r="J1339" s="11">
        <f t="shared" si="465"/>
        <v>0</v>
      </c>
      <c r="K1339" s="11">
        <f t="shared" si="465"/>
        <v>0</v>
      </c>
      <c r="L1339" s="11">
        <f t="shared" si="465"/>
        <v>0</v>
      </c>
      <c r="M1339" s="11">
        <f t="shared" si="465"/>
        <v>0</v>
      </c>
      <c r="N1339" s="11">
        <f t="shared" si="465"/>
        <v>0</v>
      </c>
      <c r="O1339" s="11">
        <f>SUBTOTAL(9,O1340:O1343)</f>
        <v>0</v>
      </c>
    </row>
    <row r="1340" spans="1:15" ht="25.5" hidden="1">
      <c r="A1340" s="50">
        <f t="shared" si="453"/>
        <v>3</v>
      </c>
      <c r="B1340" s="150"/>
      <c r="C1340" s="260" t="s">
        <v>153</v>
      </c>
      <c r="D1340" s="60" t="s">
        <v>37</v>
      </c>
      <c r="E1340" s="51"/>
      <c r="F1340" s="51"/>
      <c r="G1340" s="51"/>
      <c r="H1340" s="51"/>
      <c r="I1340" s="51"/>
      <c r="J1340" s="52">
        <f t="shared" ref="J1340:J1352" si="466">H1340+I1340</f>
        <v>0</v>
      </c>
      <c r="K1340" s="51"/>
      <c r="L1340" s="51"/>
      <c r="M1340" s="52">
        <f t="shared" ref="M1340:M1352" si="467">K1340+L1340</f>
        <v>0</v>
      </c>
      <c r="N1340" s="51"/>
      <c r="O1340" s="52">
        <f t="shared" ref="O1340:O1352" si="468">M1340+N1340</f>
        <v>0</v>
      </c>
    </row>
    <row r="1341" spans="1:15" hidden="1">
      <c r="A1341" s="50">
        <f t="shared" si="453"/>
        <v>3</v>
      </c>
      <c r="B1341" s="150"/>
      <c r="C1341" s="260" t="s">
        <v>155</v>
      </c>
      <c r="D1341" s="60" t="s">
        <v>39</v>
      </c>
      <c r="E1341" s="51"/>
      <c r="F1341" s="51"/>
      <c r="G1341" s="51"/>
      <c r="H1341" s="51"/>
      <c r="I1341" s="51"/>
      <c r="J1341" s="52">
        <f t="shared" si="466"/>
        <v>0</v>
      </c>
      <c r="K1341" s="51"/>
      <c r="L1341" s="51"/>
      <c r="M1341" s="52">
        <f t="shared" si="467"/>
        <v>0</v>
      </c>
      <c r="N1341" s="51"/>
      <c r="O1341" s="52">
        <f t="shared" si="468"/>
        <v>0</v>
      </c>
    </row>
    <row r="1342" spans="1:15" s="57" customFormat="1" ht="25.5" hidden="1">
      <c r="A1342" s="50">
        <f t="shared" si="453"/>
        <v>3</v>
      </c>
      <c r="B1342" s="150"/>
      <c r="C1342" s="260" t="s">
        <v>156</v>
      </c>
      <c r="D1342" s="60" t="s">
        <v>40</v>
      </c>
      <c r="E1342" s="51"/>
      <c r="F1342" s="51"/>
      <c r="G1342" s="51"/>
      <c r="H1342" s="51"/>
      <c r="I1342" s="51"/>
      <c r="J1342" s="52">
        <f t="shared" si="466"/>
        <v>0</v>
      </c>
      <c r="K1342" s="51"/>
      <c r="L1342" s="51"/>
      <c r="M1342" s="52">
        <f t="shared" si="467"/>
        <v>0</v>
      </c>
      <c r="N1342" s="51"/>
      <c r="O1342" s="52">
        <f t="shared" si="468"/>
        <v>0</v>
      </c>
    </row>
    <row r="1343" spans="1:15" s="57" customFormat="1" ht="25.5" hidden="1">
      <c r="A1343" s="50">
        <f t="shared" si="453"/>
        <v>3</v>
      </c>
      <c r="B1343" s="150"/>
      <c r="C1343" s="260" t="s">
        <v>157</v>
      </c>
      <c r="D1343" s="60" t="s">
        <v>41</v>
      </c>
      <c r="E1343" s="51"/>
      <c r="F1343" s="51"/>
      <c r="G1343" s="51"/>
      <c r="H1343" s="51"/>
      <c r="I1343" s="51"/>
      <c r="J1343" s="52">
        <f t="shared" si="466"/>
        <v>0</v>
      </c>
      <c r="K1343" s="51"/>
      <c r="L1343" s="51"/>
      <c r="M1343" s="52">
        <f t="shared" si="467"/>
        <v>0</v>
      </c>
      <c r="N1343" s="51"/>
      <c r="O1343" s="52">
        <f t="shared" si="468"/>
        <v>0</v>
      </c>
    </row>
    <row r="1344" spans="1:15" s="57" customFormat="1" hidden="1">
      <c r="A1344" s="50">
        <f t="shared" si="453"/>
        <v>3</v>
      </c>
      <c r="B1344" s="150"/>
      <c r="C1344" s="160" t="s">
        <v>158</v>
      </c>
      <c r="D1344" s="60" t="s">
        <v>4</v>
      </c>
      <c r="E1344" s="51"/>
      <c r="F1344" s="51"/>
      <c r="G1344" s="51"/>
      <c r="H1344" s="51"/>
      <c r="I1344" s="51"/>
      <c r="J1344" s="52">
        <f t="shared" si="466"/>
        <v>0</v>
      </c>
      <c r="K1344" s="51"/>
      <c r="L1344" s="51"/>
      <c r="M1344" s="52">
        <f t="shared" si="467"/>
        <v>0</v>
      </c>
      <c r="N1344" s="51"/>
      <c r="O1344" s="52">
        <f t="shared" si="468"/>
        <v>0</v>
      </c>
    </row>
    <row r="1345" spans="1:15" s="57" customFormat="1" hidden="1">
      <c r="A1345" s="50">
        <f t="shared" si="453"/>
        <v>3</v>
      </c>
      <c r="B1345" s="150"/>
      <c r="C1345" s="159" t="s">
        <v>19</v>
      </c>
      <c r="D1345" s="59" t="s">
        <v>5</v>
      </c>
      <c r="E1345" s="51"/>
      <c r="F1345" s="51"/>
      <c r="G1345" s="51"/>
      <c r="H1345" s="51"/>
      <c r="I1345" s="51"/>
      <c r="J1345" s="52">
        <f t="shared" si="466"/>
        <v>0</v>
      </c>
      <c r="K1345" s="51"/>
      <c r="L1345" s="51"/>
      <c r="M1345" s="52">
        <f t="shared" si="467"/>
        <v>0</v>
      </c>
      <c r="N1345" s="51"/>
      <c r="O1345" s="52">
        <f t="shared" si="468"/>
        <v>0</v>
      </c>
    </row>
    <row r="1346" spans="1:15" s="57" customFormat="1" hidden="1">
      <c r="A1346" s="50">
        <f t="shared" si="453"/>
        <v>3</v>
      </c>
      <c r="B1346" s="150"/>
      <c r="C1346" s="162" t="s">
        <v>450</v>
      </c>
      <c r="D1346" s="118" t="s">
        <v>173</v>
      </c>
      <c r="E1346" s="51"/>
      <c r="F1346" s="51"/>
      <c r="G1346" s="51"/>
      <c r="H1346" s="51"/>
      <c r="I1346" s="51"/>
      <c r="J1346" s="52">
        <f t="shared" si="466"/>
        <v>0</v>
      </c>
      <c r="K1346" s="51"/>
      <c r="L1346" s="51"/>
      <c r="M1346" s="52">
        <f t="shared" si="467"/>
        <v>0</v>
      </c>
      <c r="N1346" s="51"/>
      <c r="O1346" s="52">
        <f t="shared" si="468"/>
        <v>0</v>
      </c>
    </row>
    <row r="1347" spans="1:15" s="57" customFormat="1" hidden="1">
      <c r="A1347" s="50">
        <f t="shared" si="453"/>
        <v>3</v>
      </c>
      <c r="B1347" s="153"/>
      <c r="C1347" s="163" t="s">
        <v>29</v>
      </c>
      <c r="D1347" s="136" t="s">
        <v>6</v>
      </c>
      <c r="E1347" s="51"/>
      <c r="F1347" s="51"/>
      <c r="G1347" s="51"/>
      <c r="H1347" s="51"/>
      <c r="I1347" s="51"/>
      <c r="J1347" s="52">
        <f t="shared" si="466"/>
        <v>0</v>
      </c>
      <c r="K1347" s="51"/>
      <c r="L1347" s="51"/>
      <c r="M1347" s="52">
        <f t="shared" si="467"/>
        <v>0</v>
      </c>
      <c r="N1347" s="51"/>
      <c r="O1347" s="52">
        <f t="shared" si="468"/>
        <v>0</v>
      </c>
    </row>
    <row r="1348" spans="1:15" s="57" customFormat="1" hidden="1">
      <c r="A1348" s="50">
        <f t="shared" si="453"/>
        <v>3</v>
      </c>
      <c r="B1348" s="153"/>
      <c r="C1348" s="163" t="s">
        <v>21</v>
      </c>
      <c r="D1348" s="137" t="s">
        <v>8</v>
      </c>
      <c r="E1348" s="51"/>
      <c r="F1348" s="51"/>
      <c r="G1348" s="51"/>
      <c r="H1348" s="51"/>
      <c r="I1348" s="51"/>
      <c r="J1348" s="52">
        <f>H1348+I1348</f>
        <v>0</v>
      </c>
      <c r="K1348" s="51"/>
      <c r="L1348" s="51"/>
      <c r="M1348" s="52">
        <f>K1348+L1348</f>
        <v>0</v>
      </c>
      <c r="N1348" s="51"/>
      <c r="O1348" s="52">
        <f t="shared" si="468"/>
        <v>0</v>
      </c>
    </row>
    <row r="1349" spans="1:15" s="57" customFormat="1" hidden="1">
      <c r="A1349" s="50">
        <f t="shared" si="453"/>
        <v>3</v>
      </c>
      <c r="B1349" s="153"/>
      <c r="C1349" s="163" t="s">
        <v>526</v>
      </c>
      <c r="D1349" s="137" t="s">
        <v>31</v>
      </c>
      <c r="E1349" s="51"/>
      <c r="F1349" s="51"/>
      <c r="G1349" s="51"/>
      <c r="H1349" s="51"/>
      <c r="I1349" s="51"/>
      <c r="J1349" s="52">
        <f t="shared" si="466"/>
        <v>0</v>
      </c>
      <c r="K1349" s="51"/>
      <c r="L1349" s="51"/>
      <c r="M1349" s="52">
        <f t="shared" si="467"/>
        <v>0</v>
      </c>
      <c r="N1349" s="51"/>
      <c r="O1349" s="52">
        <f t="shared" si="468"/>
        <v>0</v>
      </c>
    </row>
    <row r="1350" spans="1:15" s="57" customFormat="1" hidden="1">
      <c r="A1350" s="50">
        <f t="shared" si="453"/>
        <v>3</v>
      </c>
      <c r="B1350" s="153"/>
      <c r="C1350" s="163" t="s">
        <v>558</v>
      </c>
      <c r="D1350" s="137" t="s">
        <v>559</v>
      </c>
      <c r="E1350" s="51"/>
      <c r="F1350" s="51"/>
      <c r="G1350" s="51"/>
      <c r="H1350" s="51"/>
      <c r="I1350" s="51"/>
      <c r="J1350" s="52">
        <f t="shared" si="466"/>
        <v>0</v>
      </c>
      <c r="K1350" s="51"/>
      <c r="L1350" s="51"/>
      <c r="M1350" s="52">
        <f t="shared" si="467"/>
        <v>0</v>
      </c>
      <c r="N1350" s="51"/>
      <c r="O1350" s="52">
        <f t="shared" si="468"/>
        <v>0</v>
      </c>
    </row>
    <row r="1351" spans="1:15" s="57" customFormat="1" ht="25.5" hidden="1">
      <c r="A1351" s="50">
        <f t="shared" si="453"/>
        <v>3</v>
      </c>
      <c r="B1351" s="153"/>
      <c r="C1351" s="163" t="s">
        <v>528</v>
      </c>
      <c r="D1351" s="136" t="s">
        <v>9</v>
      </c>
      <c r="E1351" s="51"/>
      <c r="F1351" s="51"/>
      <c r="G1351" s="51"/>
      <c r="H1351" s="51"/>
      <c r="I1351" s="51"/>
      <c r="J1351" s="52">
        <f t="shared" si="466"/>
        <v>0</v>
      </c>
      <c r="K1351" s="51"/>
      <c r="L1351" s="51"/>
      <c r="M1351" s="52">
        <f t="shared" si="467"/>
        <v>0</v>
      </c>
      <c r="N1351" s="51"/>
      <c r="O1351" s="52">
        <f t="shared" si="468"/>
        <v>0</v>
      </c>
    </row>
    <row r="1352" spans="1:15" s="57" customFormat="1" ht="25.5" hidden="1">
      <c r="A1352" s="50">
        <f t="shared" si="453"/>
        <v>3</v>
      </c>
      <c r="B1352" s="153"/>
      <c r="C1352" s="163" t="s">
        <v>30</v>
      </c>
      <c r="D1352" s="136" t="s">
        <v>10</v>
      </c>
      <c r="E1352" s="51"/>
      <c r="F1352" s="51"/>
      <c r="G1352" s="51"/>
      <c r="H1352" s="51"/>
      <c r="I1352" s="51"/>
      <c r="J1352" s="52">
        <f t="shared" si="466"/>
        <v>0</v>
      </c>
      <c r="K1352" s="51"/>
      <c r="L1352" s="51"/>
      <c r="M1352" s="52">
        <f t="shared" si="467"/>
        <v>0</v>
      </c>
      <c r="N1352" s="51"/>
      <c r="O1352" s="52">
        <f t="shared" si="468"/>
        <v>0</v>
      </c>
    </row>
    <row r="1353" spans="1:15" s="57" customFormat="1" hidden="1">
      <c r="A1353" s="50">
        <f t="shared" si="453"/>
        <v>3</v>
      </c>
      <c r="B1353" s="153"/>
      <c r="C1353" s="165" t="s">
        <v>451</v>
      </c>
      <c r="D1353" s="138" t="s">
        <v>93</v>
      </c>
      <c r="E1353" s="11">
        <f>SUBTOTAL(9,E1354:E1355)</f>
        <v>0</v>
      </c>
      <c r="F1353" s="11">
        <f>SUBTOTAL(9,F1354:F1355)</f>
        <v>0</v>
      </c>
      <c r="G1353" s="11">
        <f>SUBTOTAL(9,G1354:G1355)</f>
        <v>0</v>
      </c>
      <c r="H1353" s="11">
        <f>SUBTOTAL(9,H1354:H1355)</f>
        <v>0</v>
      </c>
      <c r="I1353" s="11">
        <f t="shared" ref="I1353:N1353" si="469">SUBTOTAL(9,I1354:I1355)</f>
        <v>0</v>
      </c>
      <c r="J1353" s="11">
        <f t="shared" si="469"/>
        <v>0</v>
      </c>
      <c r="K1353" s="11">
        <f t="shared" si="469"/>
        <v>0</v>
      </c>
      <c r="L1353" s="11">
        <f t="shared" si="469"/>
        <v>0</v>
      </c>
      <c r="M1353" s="11">
        <f t="shared" si="469"/>
        <v>0</v>
      </c>
      <c r="N1353" s="11">
        <f t="shared" si="469"/>
        <v>0</v>
      </c>
      <c r="O1353" s="11">
        <f>SUBTOTAL(9,O1354:O1355)</f>
        <v>0</v>
      </c>
    </row>
    <row r="1354" spans="1:15" s="57" customFormat="1" hidden="1">
      <c r="A1354" s="50">
        <f t="shared" si="453"/>
        <v>3</v>
      </c>
      <c r="B1354" s="153"/>
      <c r="C1354" s="166" t="s">
        <v>452</v>
      </c>
      <c r="D1354" s="138" t="s">
        <v>453</v>
      </c>
      <c r="E1354" s="51"/>
      <c r="F1354" s="51"/>
      <c r="G1354" s="51"/>
      <c r="H1354" s="51"/>
      <c r="I1354" s="51"/>
      <c r="J1354" s="52">
        <f>H1354+I1354</f>
        <v>0</v>
      </c>
      <c r="K1354" s="51"/>
      <c r="L1354" s="51"/>
      <c r="M1354" s="52">
        <f>K1354+L1354</f>
        <v>0</v>
      </c>
      <c r="N1354" s="51"/>
      <c r="O1354" s="52">
        <f>M1354+N1354</f>
        <v>0</v>
      </c>
    </row>
    <row r="1355" spans="1:15" s="57" customFormat="1" hidden="1">
      <c r="A1355" s="50">
        <f t="shared" si="453"/>
        <v>3</v>
      </c>
      <c r="B1355" s="153"/>
      <c r="C1355" s="166" t="s">
        <v>454</v>
      </c>
      <c r="D1355" s="138" t="s">
        <v>455</v>
      </c>
      <c r="E1355" s="51"/>
      <c r="F1355" s="51"/>
      <c r="G1355" s="51"/>
      <c r="H1355" s="51"/>
      <c r="I1355" s="51"/>
      <c r="J1355" s="52">
        <f>H1355+I1355</f>
        <v>0</v>
      </c>
      <c r="K1355" s="51"/>
      <c r="L1355" s="51"/>
      <c r="M1355" s="52">
        <f>K1355+L1355</f>
        <v>0</v>
      </c>
      <c r="N1355" s="51"/>
      <c r="O1355" s="52">
        <f>M1355+N1355</f>
        <v>0</v>
      </c>
    </row>
    <row r="1356" spans="1:15" s="57" customFormat="1" hidden="1">
      <c r="A1356" s="50">
        <f t="shared" si="453"/>
        <v>3</v>
      </c>
      <c r="B1356" s="156"/>
      <c r="C1356" s="158" t="s">
        <v>32</v>
      </c>
      <c r="D1356" s="136"/>
      <c r="E1356" s="11">
        <f>SUBTOTAL(9,E1357:E1361)</f>
        <v>0</v>
      </c>
      <c r="F1356" s="11">
        <f>SUBTOTAL(9,F1357:F1361)</f>
        <v>0</v>
      </c>
      <c r="G1356" s="11">
        <f>SUBTOTAL(9,G1357:G1361)</f>
        <v>0</v>
      </c>
      <c r="H1356" s="11">
        <f>SUBTOTAL(9,H1357:H1361)</f>
        <v>0</v>
      </c>
      <c r="I1356" s="11">
        <f t="shared" ref="I1356:N1356" si="470">SUBTOTAL(9,I1357:I1361)</f>
        <v>0</v>
      </c>
      <c r="J1356" s="11">
        <f t="shared" si="470"/>
        <v>0</v>
      </c>
      <c r="K1356" s="11">
        <f t="shared" si="470"/>
        <v>0</v>
      </c>
      <c r="L1356" s="11">
        <f t="shared" si="470"/>
        <v>0</v>
      </c>
      <c r="M1356" s="11">
        <f t="shared" si="470"/>
        <v>0</v>
      </c>
      <c r="N1356" s="11">
        <f t="shared" si="470"/>
        <v>0</v>
      </c>
      <c r="O1356" s="11">
        <f>SUBTOTAL(9,O1357:O1361)</f>
        <v>0</v>
      </c>
    </row>
    <row r="1357" spans="1:15" s="57" customFormat="1" hidden="1">
      <c r="A1357" s="50">
        <f t="shared" si="453"/>
        <v>3</v>
      </c>
      <c r="B1357" s="153"/>
      <c r="C1357" s="163" t="s">
        <v>70</v>
      </c>
      <c r="D1357" s="137" t="s">
        <v>71</v>
      </c>
      <c r="E1357" s="51"/>
      <c r="F1357" s="51"/>
      <c r="G1357" s="51"/>
      <c r="H1357" s="51"/>
      <c r="I1357" s="51"/>
      <c r="J1357" s="52">
        <f>H1357+I1357</f>
        <v>0</v>
      </c>
      <c r="K1357" s="51"/>
      <c r="L1357" s="51"/>
      <c r="M1357" s="52">
        <f>K1357+L1357</f>
        <v>0</v>
      </c>
      <c r="N1357" s="51"/>
      <c r="O1357" s="52">
        <f>M1357+N1357</f>
        <v>0</v>
      </c>
    </row>
    <row r="1358" spans="1:15" s="57" customFormat="1" hidden="1">
      <c r="A1358" s="50">
        <f t="shared" si="453"/>
        <v>3</v>
      </c>
      <c r="B1358" s="153"/>
      <c r="C1358" s="163" t="s">
        <v>72</v>
      </c>
      <c r="D1358" s="137" t="s">
        <v>73</v>
      </c>
      <c r="E1358" s="51"/>
      <c r="F1358" s="51"/>
      <c r="G1358" s="51"/>
      <c r="H1358" s="51"/>
      <c r="I1358" s="51"/>
      <c r="J1358" s="52">
        <f>H1358+I1358</f>
        <v>0</v>
      </c>
      <c r="K1358" s="51"/>
      <c r="L1358" s="51"/>
      <c r="M1358" s="52">
        <f>K1358+L1358</f>
        <v>0</v>
      </c>
      <c r="N1358" s="51"/>
      <c r="O1358" s="52">
        <f>M1358+N1358</f>
        <v>0</v>
      </c>
    </row>
    <row r="1359" spans="1:15" s="57" customFormat="1" hidden="1">
      <c r="A1359" s="50">
        <f t="shared" si="453"/>
        <v>3</v>
      </c>
      <c r="B1359" s="153"/>
      <c r="C1359" s="163" t="s">
        <v>74</v>
      </c>
      <c r="D1359" s="137" t="s">
        <v>75</v>
      </c>
      <c r="E1359" s="51"/>
      <c r="F1359" s="51"/>
      <c r="G1359" s="51"/>
      <c r="H1359" s="51"/>
      <c r="I1359" s="51"/>
      <c r="J1359" s="52">
        <f>H1359+I1359</f>
        <v>0</v>
      </c>
      <c r="K1359" s="51"/>
      <c r="L1359" s="51"/>
      <c r="M1359" s="52">
        <f>K1359+L1359</f>
        <v>0</v>
      </c>
      <c r="N1359" s="51"/>
      <c r="O1359" s="52">
        <f>M1359+N1359</f>
        <v>0</v>
      </c>
    </row>
    <row r="1360" spans="1:15" s="57" customFormat="1" hidden="1">
      <c r="A1360" s="50">
        <f t="shared" si="453"/>
        <v>3</v>
      </c>
      <c r="B1360" s="153"/>
      <c r="C1360" s="163" t="s">
        <v>76</v>
      </c>
      <c r="D1360" s="137" t="s">
        <v>77</v>
      </c>
      <c r="E1360" s="51"/>
      <c r="F1360" s="51"/>
      <c r="G1360" s="51"/>
      <c r="H1360" s="51"/>
      <c r="I1360" s="51"/>
      <c r="J1360" s="52">
        <f>H1360+I1360</f>
        <v>0</v>
      </c>
      <c r="K1360" s="51"/>
      <c r="L1360" s="51"/>
      <c r="M1360" s="52">
        <f>K1360+L1360</f>
        <v>0</v>
      </c>
      <c r="N1360" s="51"/>
      <c r="O1360" s="52">
        <f>M1360+N1360</f>
        <v>0</v>
      </c>
    </row>
    <row r="1361" spans="1:15" s="57" customFormat="1" hidden="1">
      <c r="A1361" s="50">
        <f t="shared" si="453"/>
        <v>3</v>
      </c>
      <c r="B1361" s="153"/>
      <c r="C1361" s="163" t="s">
        <v>12</v>
      </c>
      <c r="D1361" s="137" t="s">
        <v>28</v>
      </c>
      <c r="E1361" s="51"/>
      <c r="F1361" s="51"/>
      <c r="G1361" s="51"/>
      <c r="H1361" s="51"/>
      <c r="I1361" s="51"/>
      <c r="J1361" s="52">
        <f>H1361+I1361</f>
        <v>0</v>
      </c>
      <c r="K1361" s="51"/>
      <c r="L1361" s="51"/>
      <c r="M1361" s="52">
        <f>K1361+L1361</f>
        <v>0</v>
      </c>
      <c r="N1361" s="51"/>
      <c r="O1361" s="52">
        <f>M1361+N1361</f>
        <v>0</v>
      </c>
    </row>
    <row r="1362" spans="1:15" s="57" customFormat="1" hidden="1">
      <c r="A1362" s="77">
        <f>A1363</f>
        <v>3</v>
      </c>
      <c r="B1362" s="153"/>
      <c r="C1362" s="155"/>
      <c r="D1362" s="137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</row>
    <row r="1363" spans="1:15" s="57" customFormat="1" hidden="1">
      <c r="A1363" s="105">
        <f>MIN(A1364:A1369)</f>
        <v>3</v>
      </c>
      <c r="B1363" s="153"/>
      <c r="C1363" s="157" t="s">
        <v>36</v>
      </c>
      <c r="D1363" s="137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</row>
    <row r="1364" spans="1:15" s="57" customFormat="1" hidden="1">
      <c r="A1364" s="50">
        <f t="shared" ref="A1364:A1369" si="471">IF(MAX(E1364:P1364)=0,IF(MIN(E1364:P1364)=0,3,2),2)</f>
        <v>3</v>
      </c>
      <c r="B1364" s="153"/>
      <c r="C1364" s="155" t="s">
        <v>34</v>
      </c>
      <c r="D1364" s="137"/>
      <c r="E1364" s="62">
        <f>SUM(E1365:E1366)</f>
        <v>0</v>
      </c>
      <c r="F1364" s="62">
        <f>SUM(F1365:F1366)</f>
        <v>0</v>
      </c>
      <c r="G1364" s="62">
        <f>SUM(G1365:G1366)</f>
        <v>0</v>
      </c>
      <c r="H1364" s="62">
        <f>SUM(H1365:H1366)</f>
        <v>0</v>
      </c>
      <c r="I1364" s="62">
        <f t="shared" ref="I1364:N1364" si="472">SUM(I1365:I1366)</f>
        <v>0</v>
      </c>
      <c r="J1364" s="62">
        <f t="shared" si="472"/>
        <v>0</v>
      </c>
      <c r="K1364" s="62">
        <f t="shared" si="472"/>
        <v>0</v>
      </c>
      <c r="L1364" s="62">
        <f t="shared" si="472"/>
        <v>0</v>
      </c>
      <c r="M1364" s="62">
        <f t="shared" si="472"/>
        <v>0</v>
      </c>
      <c r="N1364" s="62">
        <f t="shared" si="472"/>
        <v>0</v>
      </c>
      <c r="O1364" s="62">
        <f>SUM(O1365:O1366)</f>
        <v>0</v>
      </c>
    </row>
    <row r="1365" spans="1:15" s="57" customFormat="1" hidden="1">
      <c r="A1365" s="50">
        <f t="shared" si="471"/>
        <v>3</v>
      </c>
      <c r="B1365" s="153"/>
      <c r="C1365" s="167" t="s">
        <v>80</v>
      </c>
      <c r="D1365" s="137"/>
      <c r="E1365" s="51"/>
      <c r="F1365" s="51"/>
      <c r="G1365" s="51"/>
      <c r="H1365" s="51"/>
      <c r="I1365" s="51"/>
      <c r="J1365" s="52">
        <f>H1365+I1365</f>
        <v>0</v>
      </c>
      <c r="K1365" s="51"/>
      <c r="L1365" s="51"/>
      <c r="M1365" s="52">
        <f>K1365+L1365</f>
        <v>0</v>
      </c>
      <c r="N1365" s="51"/>
      <c r="O1365" s="52">
        <f>M1365+N1365</f>
        <v>0</v>
      </c>
    </row>
    <row r="1366" spans="1:15" s="57" customFormat="1" hidden="1">
      <c r="A1366" s="50">
        <f t="shared" si="471"/>
        <v>3</v>
      </c>
      <c r="B1366" s="153"/>
      <c r="C1366" s="167" t="s">
        <v>81</v>
      </c>
      <c r="D1366" s="137"/>
      <c r="E1366" s="51"/>
      <c r="F1366" s="51"/>
      <c r="G1366" s="51"/>
      <c r="H1366" s="51"/>
      <c r="I1366" s="51"/>
      <c r="J1366" s="52">
        <f>H1366+I1366</f>
        <v>0</v>
      </c>
      <c r="K1366" s="51"/>
      <c r="L1366" s="51"/>
      <c r="M1366" s="52">
        <f>K1366+L1366</f>
        <v>0</v>
      </c>
      <c r="N1366" s="51"/>
      <c r="O1366" s="52">
        <f>M1366+N1366</f>
        <v>0</v>
      </c>
    </row>
    <row r="1367" spans="1:15" s="57" customFormat="1" hidden="1">
      <c r="A1367" s="50">
        <f t="shared" si="471"/>
        <v>3</v>
      </c>
      <c r="B1367" s="153"/>
      <c r="C1367" s="155" t="s">
        <v>35</v>
      </c>
      <c r="D1367" s="137"/>
      <c r="E1367" s="62">
        <f>SUM(E1368:E1369)</f>
        <v>0</v>
      </c>
      <c r="F1367" s="62">
        <f>SUM(F1368:F1369)</f>
        <v>0</v>
      </c>
      <c r="G1367" s="62">
        <f>SUM(G1368:G1369)</f>
        <v>0</v>
      </c>
      <c r="H1367" s="62">
        <f>SUM(H1368:H1369)</f>
        <v>0</v>
      </c>
      <c r="I1367" s="62">
        <f t="shared" ref="I1367:N1367" si="473">SUM(I1368:I1369)</f>
        <v>0</v>
      </c>
      <c r="J1367" s="62">
        <f t="shared" si="473"/>
        <v>0</v>
      </c>
      <c r="K1367" s="62">
        <f t="shared" si="473"/>
        <v>0</v>
      </c>
      <c r="L1367" s="62">
        <f t="shared" si="473"/>
        <v>0</v>
      </c>
      <c r="M1367" s="62">
        <f t="shared" si="473"/>
        <v>0</v>
      </c>
      <c r="N1367" s="62">
        <f t="shared" si="473"/>
        <v>0</v>
      </c>
      <c r="O1367" s="62">
        <f>SUM(O1368:O1369)</f>
        <v>0</v>
      </c>
    </row>
    <row r="1368" spans="1:15" s="57" customFormat="1" hidden="1">
      <c r="A1368" s="50">
        <f t="shared" si="471"/>
        <v>3</v>
      </c>
      <c r="B1368" s="153"/>
      <c r="C1368" s="167" t="s">
        <v>84</v>
      </c>
      <c r="D1368" s="137"/>
      <c r="E1368" s="51"/>
      <c r="F1368" s="51"/>
      <c r="G1368" s="51"/>
      <c r="H1368" s="51"/>
      <c r="I1368" s="51"/>
      <c r="J1368" s="52">
        <f>H1368+I1368</f>
        <v>0</v>
      </c>
      <c r="K1368" s="51"/>
      <c r="L1368" s="51"/>
      <c r="M1368" s="52">
        <f>K1368+L1368</f>
        <v>0</v>
      </c>
      <c r="N1368" s="51"/>
      <c r="O1368" s="52">
        <f>M1368+N1368</f>
        <v>0</v>
      </c>
    </row>
    <row r="1369" spans="1:15" s="57" customFormat="1" hidden="1">
      <c r="A1369" s="50">
        <f t="shared" si="471"/>
        <v>3</v>
      </c>
      <c r="B1369" s="153"/>
      <c r="C1369" s="167" t="s">
        <v>85</v>
      </c>
      <c r="D1369" s="137"/>
      <c r="E1369" s="51"/>
      <c r="F1369" s="51"/>
      <c r="G1369" s="51"/>
      <c r="H1369" s="51"/>
      <c r="I1369" s="51"/>
      <c r="J1369" s="52">
        <f>H1369+I1369</f>
        <v>0</v>
      </c>
      <c r="K1369" s="51"/>
      <c r="L1369" s="51"/>
      <c r="M1369" s="52">
        <f>K1369+L1369</f>
        <v>0</v>
      </c>
      <c r="N1369" s="51"/>
      <c r="O1369" s="52">
        <f>M1369+N1369</f>
        <v>0</v>
      </c>
    </row>
    <row r="1370" spans="1:15" s="57" customFormat="1" hidden="1">
      <c r="A1370" s="77">
        <f>A1371</f>
        <v>3</v>
      </c>
      <c r="B1370" s="172"/>
      <c r="C1370" s="156"/>
      <c r="D1370" s="140"/>
      <c r="E1370" s="76"/>
      <c r="F1370" s="76"/>
      <c r="G1370" s="76"/>
      <c r="H1370" s="76"/>
      <c r="I1370" s="76"/>
      <c r="J1370" s="76"/>
      <c r="K1370" s="76"/>
      <c r="L1370" s="76"/>
      <c r="M1370" s="76"/>
      <c r="N1370" s="76"/>
      <c r="O1370" s="76"/>
    </row>
    <row r="1371" spans="1:15" s="57" customFormat="1" hidden="1">
      <c r="A1371" s="105">
        <f>MIN(A1372:A1433)</f>
        <v>3</v>
      </c>
      <c r="B1371" s="172"/>
      <c r="C1371" s="174" t="s">
        <v>65</v>
      </c>
      <c r="D1371" s="140"/>
      <c r="E1371" s="76"/>
      <c r="F1371" s="76"/>
      <c r="G1371" s="76"/>
      <c r="H1371" s="76"/>
      <c r="I1371" s="76"/>
      <c r="J1371" s="76"/>
      <c r="K1371" s="76"/>
      <c r="L1371" s="76"/>
      <c r="M1371" s="76"/>
      <c r="N1371" s="76"/>
      <c r="O1371" s="76"/>
    </row>
    <row r="1372" spans="1:15" s="57" customFormat="1" hidden="1">
      <c r="A1372" s="50">
        <f t="shared" ref="A1372:A1425" si="474">IF(MAX(E1372:P1372)=0,IF(MIN(E1372:P1372)=0,3,2),2)</f>
        <v>3</v>
      </c>
      <c r="B1372" s="145"/>
      <c r="C1372" s="146" t="s">
        <v>25</v>
      </c>
      <c r="D1372" s="56"/>
      <c r="E1372" s="11">
        <f>SUBTOTAL(9,E1373:E1425)</f>
        <v>0</v>
      </c>
      <c r="F1372" s="11">
        <f>SUBTOTAL(9,F1373:F1425)</f>
        <v>0</v>
      </c>
      <c r="G1372" s="11">
        <f>SUBTOTAL(9,G1373:G1425)</f>
        <v>0</v>
      </c>
      <c r="H1372" s="11">
        <f>SUBTOTAL(9,H1373:H1425)</f>
        <v>0</v>
      </c>
      <c r="I1372" s="11">
        <f t="shared" ref="I1372:N1372" si="475">SUBTOTAL(9,I1373:I1425)</f>
        <v>0</v>
      </c>
      <c r="J1372" s="11">
        <f t="shared" si="475"/>
        <v>0</v>
      </c>
      <c r="K1372" s="11">
        <f t="shared" si="475"/>
        <v>0</v>
      </c>
      <c r="L1372" s="11">
        <f t="shared" si="475"/>
        <v>0</v>
      </c>
      <c r="M1372" s="11">
        <f t="shared" si="475"/>
        <v>0</v>
      </c>
      <c r="N1372" s="11">
        <f t="shared" si="475"/>
        <v>0</v>
      </c>
      <c r="O1372" s="11">
        <f>SUBTOTAL(9,O1373:O1425)</f>
        <v>0</v>
      </c>
    </row>
    <row r="1373" spans="1:15" s="57" customFormat="1" hidden="1">
      <c r="A1373" s="50">
        <f t="shared" si="474"/>
        <v>3</v>
      </c>
      <c r="B1373" s="145" t="s">
        <v>14</v>
      </c>
      <c r="C1373" s="146" t="s">
        <v>125</v>
      </c>
      <c r="D1373" s="56"/>
      <c r="E1373" s="11">
        <f>SUBTOTAL(9,E1374:E1395)</f>
        <v>0</v>
      </c>
      <c r="F1373" s="11">
        <f>SUBTOTAL(9,F1374:F1395)</f>
        <v>0</v>
      </c>
      <c r="G1373" s="11">
        <f>SUBTOTAL(9,G1374:G1395)</f>
        <v>0</v>
      </c>
      <c r="H1373" s="11">
        <f>SUBTOTAL(9,H1374:H1395)</f>
        <v>0</v>
      </c>
      <c r="I1373" s="11">
        <f t="shared" ref="I1373:N1373" si="476">SUBTOTAL(9,I1374:I1395)</f>
        <v>0</v>
      </c>
      <c r="J1373" s="11">
        <f t="shared" si="476"/>
        <v>0</v>
      </c>
      <c r="K1373" s="11">
        <f t="shared" si="476"/>
        <v>0</v>
      </c>
      <c r="L1373" s="11">
        <f t="shared" si="476"/>
        <v>0</v>
      </c>
      <c r="M1373" s="11">
        <f t="shared" si="476"/>
        <v>0</v>
      </c>
      <c r="N1373" s="11">
        <f t="shared" si="476"/>
        <v>0</v>
      </c>
      <c r="O1373" s="11">
        <f>SUBTOTAL(9,O1374:O1395)</f>
        <v>0</v>
      </c>
    </row>
    <row r="1374" spans="1:15" s="57" customFormat="1" hidden="1">
      <c r="A1374" s="50">
        <f t="shared" si="474"/>
        <v>3</v>
      </c>
      <c r="B1374" s="147"/>
      <c r="C1374" s="146" t="s">
        <v>126</v>
      </c>
      <c r="D1374" s="56"/>
      <c r="E1374" s="11">
        <f>SUBTOTAL(9,E1375:E1384)</f>
        <v>0</v>
      </c>
      <c r="F1374" s="11">
        <f>SUBTOTAL(9,F1375:F1384)</f>
        <v>0</v>
      </c>
      <c r="G1374" s="11">
        <f>SUBTOTAL(9,G1375:G1384)</f>
        <v>0</v>
      </c>
      <c r="H1374" s="11">
        <f>SUBTOTAL(9,H1375:H1384)</f>
        <v>0</v>
      </c>
      <c r="I1374" s="11">
        <f t="shared" ref="I1374:N1374" si="477">SUBTOTAL(9,I1375:I1384)</f>
        <v>0</v>
      </c>
      <c r="J1374" s="11">
        <f t="shared" si="477"/>
        <v>0</v>
      </c>
      <c r="K1374" s="11">
        <f t="shared" si="477"/>
        <v>0</v>
      </c>
      <c r="L1374" s="11">
        <f t="shared" si="477"/>
        <v>0</v>
      </c>
      <c r="M1374" s="11">
        <f t="shared" si="477"/>
        <v>0</v>
      </c>
      <c r="N1374" s="11">
        <f t="shared" si="477"/>
        <v>0</v>
      </c>
      <c r="O1374" s="11">
        <f>SUBTOTAL(9,O1375:O1384)</f>
        <v>0</v>
      </c>
    </row>
    <row r="1375" spans="1:15" s="57" customFormat="1" ht="25.5" hidden="1">
      <c r="A1375" s="50">
        <f t="shared" si="474"/>
        <v>3</v>
      </c>
      <c r="B1375" s="148"/>
      <c r="C1375" s="149" t="s">
        <v>127</v>
      </c>
      <c r="D1375" s="58" t="s">
        <v>2</v>
      </c>
      <c r="E1375" s="11">
        <f>SUBTOTAL(9,E1376:E1377)</f>
        <v>0</v>
      </c>
      <c r="F1375" s="11">
        <f>SUBTOTAL(9,F1376:F1377)</f>
        <v>0</v>
      </c>
      <c r="G1375" s="11">
        <f>SUBTOTAL(9,G1376:G1377)</f>
        <v>0</v>
      </c>
      <c r="H1375" s="11">
        <f>SUBTOTAL(9,H1376:H1377)</f>
        <v>0</v>
      </c>
      <c r="I1375" s="11">
        <f t="shared" ref="I1375:N1375" si="478">SUBTOTAL(9,I1376:I1377)</f>
        <v>0</v>
      </c>
      <c r="J1375" s="11">
        <f t="shared" si="478"/>
        <v>0</v>
      </c>
      <c r="K1375" s="11">
        <f t="shared" si="478"/>
        <v>0</v>
      </c>
      <c r="L1375" s="11">
        <f t="shared" si="478"/>
        <v>0</v>
      </c>
      <c r="M1375" s="11">
        <f t="shared" si="478"/>
        <v>0</v>
      </c>
      <c r="N1375" s="11">
        <f t="shared" si="478"/>
        <v>0</v>
      </c>
      <c r="O1375" s="11">
        <f>SUBTOTAL(9,O1376:O1377)</f>
        <v>0</v>
      </c>
    </row>
    <row r="1376" spans="1:15" ht="25.5" hidden="1">
      <c r="A1376" s="50">
        <f t="shared" si="474"/>
        <v>3</v>
      </c>
      <c r="B1376" s="148"/>
      <c r="C1376" s="149" t="s">
        <v>303</v>
      </c>
      <c r="D1376" s="58" t="s">
        <v>302</v>
      </c>
      <c r="E1376" s="51"/>
      <c r="F1376" s="51"/>
      <c r="G1376" s="51"/>
      <c r="H1376" s="51"/>
      <c r="I1376" s="51"/>
      <c r="J1376" s="52">
        <f>H1376+I1376</f>
        <v>0</v>
      </c>
      <c r="K1376" s="51"/>
      <c r="L1376" s="51"/>
      <c r="M1376" s="52">
        <f>K1376+L1376</f>
        <v>0</v>
      </c>
      <c r="N1376" s="51"/>
      <c r="O1376" s="52">
        <f>M1376+N1376</f>
        <v>0</v>
      </c>
    </row>
    <row r="1377" spans="1:15" ht="25.5" hidden="1">
      <c r="A1377" s="50">
        <f t="shared" si="474"/>
        <v>3</v>
      </c>
      <c r="B1377" s="148"/>
      <c r="C1377" s="149" t="s">
        <v>305</v>
      </c>
      <c r="D1377" s="58" t="s">
        <v>304</v>
      </c>
      <c r="E1377" s="51"/>
      <c r="F1377" s="51"/>
      <c r="G1377" s="51"/>
      <c r="H1377" s="51"/>
      <c r="I1377" s="51"/>
      <c r="J1377" s="52">
        <f>H1377+I1377</f>
        <v>0</v>
      </c>
      <c r="K1377" s="51"/>
      <c r="L1377" s="51"/>
      <c r="M1377" s="52">
        <f>K1377+L1377</f>
        <v>0</v>
      </c>
      <c r="N1377" s="51"/>
      <c r="O1377" s="52">
        <f>M1377+N1377</f>
        <v>0</v>
      </c>
    </row>
    <row r="1378" spans="1:15" hidden="1">
      <c r="A1378" s="50">
        <f t="shared" si="474"/>
        <v>3</v>
      </c>
      <c r="B1378" s="150"/>
      <c r="C1378" s="151" t="s">
        <v>128</v>
      </c>
      <c r="D1378" s="59" t="s">
        <v>3</v>
      </c>
      <c r="E1378" s="51"/>
      <c r="F1378" s="51"/>
      <c r="G1378" s="51"/>
      <c r="H1378" s="51"/>
      <c r="I1378" s="51"/>
      <c r="J1378" s="52">
        <f>H1378+I1378</f>
        <v>0</v>
      </c>
      <c r="K1378" s="51"/>
      <c r="L1378" s="51"/>
      <c r="M1378" s="52">
        <f>K1378+L1378</f>
        <v>0</v>
      </c>
      <c r="N1378" s="51"/>
      <c r="O1378" s="52">
        <f>M1378+N1378</f>
        <v>0</v>
      </c>
    </row>
    <row r="1379" spans="1:15" hidden="1">
      <c r="A1379" s="50">
        <f t="shared" si="474"/>
        <v>3</v>
      </c>
      <c r="B1379" s="150"/>
      <c r="C1379" s="152" t="s">
        <v>445</v>
      </c>
      <c r="D1379" s="117" t="s">
        <v>446</v>
      </c>
      <c r="E1379" s="11">
        <f>SUBTOTAL(9,E1380:E1383)</f>
        <v>0</v>
      </c>
      <c r="F1379" s="11">
        <f>SUBTOTAL(9,F1380:F1383)</f>
        <v>0</v>
      </c>
      <c r="G1379" s="11">
        <f>SUBTOTAL(9,G1380:G1383)</f>
        <v>0</v>
      </c>
      <c r="H1379" s="11">
        <f>SUBTOTAL(9,H1380:H1383)</f>
        <v>0</v>
      </c>
      <c r="I1379" s="11">
        <f t="shared" ref="I1379:N1379" si="479">SUBTOTAL(9,I1380:I1383)</f>
        <v>0</v>
      </c>
      <c r="J1379" s="11">
        <f t="shared" si="479"/>
        <v>0</v>
      </c>
      <c r="K1379" s="11">
        <f t="shared" si="479"/>
        <v>0</v>
      </c>
      <c r="L1379" s="11">
        <f t="shared" si="479"/>
        <v>0</v>
      </c>
      <c r="M1379" s="11">
        <f t="shared" si="479"/>
        <v>0</v>
      </c>
      <c r="N1379" s="11">
        <f t="shared" si="479"/>
        <v>0</v>
      </c>
      <c r="O1379" s="11">
        <f>SUBTOTAL(9,O1380:O1383)</f>
        <v>0</v>
      </c>
    </row>
    <row r="1380" spans="1:15" ht="25.5" hidden="1">
      <c r="A1380" s="50">
        <f t="shared" si="474"/>
        <v>3</v>
      </c>
      <c r="B1380" s="150"/>
      <c r="C1380" s="149" t="s">
        <v>129</v>
      </c>
      <c r="D1380" s="60" t="s">
        <v>37</v>
      </c>
      <c r="E1380" s="51"/>
      <c r="F1380" s="51"/>
      <c r="G1380" s="51"/>
      <c r="H1380" s="51"/>
      <c r="I1380" s="51"/>
      <c r="J1380" s="52">
        <f>H1380+I1380</f>
        <v>0</v>
      </c>
      <c r="K1380" s="51"/>
      <c r="L1380" s="51"/>
      <c r="M1380" s="52">
        <f>K1380+L1380</f>
        <v>0</v>
      </c>
      <c r="N1380" s="51"/>
      <c r="O1380" s="52">
        <f>M1380+N1380</f>
        <v>0</v>
      </c>
    </row>
    <row r="1381" spans="1:15" hidden="1">
      <c r="A1381" s="50">
        <f t="shared" si="474"/>
        <v>3</v>
      </c>
      <c r="B1381" s="150"/>
      <c r="C1381" s="149" t="s">
        <v>131</v>
      </c>
      <c r="D1381" s="60" t="s">
        <v>39</v>
      </c>
      <c r="E1381" s="51"/>
      <c r="F1381" s="51"/>
      <c r="G1381" s="51"/>
      <c r="H1381" s="51"/>
      <c r="I1381" s="51"/>
      <c r="J1381" s="52">
        <f>H1381+I1381</f>
        <v>0</v>
      </c>
      <c r="K1381" s="51"/>
      <c r="L1381" s="51"/>
      <c r="M1381" s="52">
        <f>K1381+L1381</f>
        <v>0</v>
      </c>
      <c r="N1381" s="51"/>
      <c r="O1381" s="52">
        <f>M1381+N1381</f>
        <v>0</v>
      </c>
    </row>
    <row r="1382" spans="1:15" hidden="1">
      <c r="A1382" s="50">
        <f t="shared" si="474"/>
        <v>3</v>
      </c>
      <c r="B1382" s="150"/>
      <c r="C1382" s="149" t="s">
        <v>132</v>
      </c>
      <c r="D1382" s="60" t="s">
        <v>40</v>
      </c>
      <c r="E1382" s="51"/>
      <c r="F1382" s="51"/>
      <c r="G1382" s="51"/>
      <c r="H1382" s="51"/>
      <c r="I1382" s="51"/>
      <c r="J1382" s="52">
        <f>H1382+I1382</f>
        <v>0</v>
      </c>
      <c r="K1382" s="51"/>
      <c r="L1382" s="51"/>
      <c r="M1382" s="52">
        <f>K1382+L1382</f>
        <v>0</v>
      </c>
      <c r="N1382" s="51"/>
      <c r="O1382" s="52">
        <f>M1382+N1382</f>
        <v>0</v>
      </c>
    </row>
    <row r="1383" spans="1:15" ht="25.5" hidden="1">
      <c r="A1383" s="50">
        <f t="shared" si="474"/>
        <v>3</v>
      </c>
      <c r="B1383" s="150"/>
      <c r="C1383" s="149" t="s">
        <v>133</v>
      </c>
      <c r="D1383" s="60" t="s">
        <v>41</v>
      </c>
      <c r="E1383" s="51"/>
      <c r="F1383" s="51"/>
      <c r="G1383" s="51"/>
      <c r="H1383" s="51"/>
      <c r="I1383" s="51"/>
      <c r="J1383" s="52">
        <f>H1383+I1383</f>
        <v>0</v>
      </c>
      <c r="K1383" s="51"/>
      <c r="L1383" s="51"/>
      <c r="M1383" s="52">
        <f>K1383+L1383</f>
        <v>0</v>
      </c>
      <c r="N1383" s="51"/>
      <c r="O1383" s="52">
        <f>M1383+N1383</f>
        <v>0</v>
      </c>
    </row>
    <row r="1384" spans="1:15" hidden="1">
      <c r="A1384" s="50">
        <f t="shared" si="474"/>
        <v>3</v>
      </c>
      <c r="B1384" s="150"/>
      <c r="C1384" s="149" t="s">
        <v>447</v>
      </c>
      <c r="D1384" s="60" t="s">
        <v>4</v>
      </c>
      <c r="E1384" s="51"/>
      <c r="F1384" s="51"/>
      <c r="G1384" s="51"/>
      <c r="H1384" s="51"/>
      <c r="I1384" s="51"/>
      <c r="J1384" s="52">
        <f>H1384+I1384</f>
        <v>0</v>
      </c>
      <c r="K1384" s="51"/>
      <c r="L1384" s="51"/>
      <c r="M1384" s="52">
        <f>K1384+L1384</f>
        <v>0</v>
      </c>
      <c r="N1384" s="51"/>
      <c r="O1384" s="52">
        <f>M1384+N1384</f>
        <v>0</v>
      </c>
    </row>
    <row r="1385" spans="1:15" hidden="1">
      <c r="A1385" s="50">
        <f t="shared" si="474"/>
        <v>3</v>
      </c>
      <c r="B1385" s="147"/>
      <c r="C1385" s="146" t="s">
        <v>134</v>
      </c>
      <c r="D1385" s="56"/>
      <c r="E1385" s="11">
        <f>SUBTOTAL(9,E1386:E1389)</f>
        <v>0</v>
      </c>
      <c r="F1385" s="11">
        <f>SUBTOTAL(9,F1386:F1389)</f>
        <v>0</v>
      </c>
      <c r="G1385" s="11">
        <f>SUBTOTAL(9,G1386:G1389)</f>
        <v>0</v>
      </c>
      <c r="H1385" s="11">
        <f>SUBTOTAL(9,H1386:H1389)</f>
        <v>0</v>
      </c>
      <c r="I1385" s="11">
        <f t="shared" ref="I1385:N1385" si="480">SUBTOTAL(9,I1386:I1389)</f>
        <v>0</v>
      </c>
      <c r="J1385" s="11">
        <f t="shared" si="480"/>
        <v>0</v>
      </c>
      <c r="K1385" s="11">
        <f t="shared" si="480"/>
        <v>0</v>
      </c>
      <c r="L1385" s="11">
        <f t="shared" si="480"/>
        <v>0</v>
      </c>
      <c r="M1385" s="11">
        <f t="shared" si="480"/>
        <v>0</v>
      </c>
      <c r="N1385" s="11">
        <f t="shared" si="480"/>
        <v>0</v>
      </c>
      <c r="O1385" s="11">
        <f>SUBTOTAL(9,O1386:O1389)</f>
        <v>0</v>
      </c>
    </row>
    <row r="1386" spans="1:15" hidden="1">
      <c r="A1386" s="50">
        <f t="shared" si="474"/>
        <v>3</v>
      </c>
      <c r="B1386" s="150"/>
      <c r="C1386" s="151" t="s">
        <v>135</v>
      </c>
      <c r="D1386" s="59" t="s">
        <v>5</v>
      </c>
      <c r="E1386" s="51"/>
      <c r="F1386" s="51"/>
      <c r="G1386" s="51"/>
      <c r="H1386" s="51"/>
      <c r="I1386" s="51"/>
      <c r="J1386" s="52">
        <f>H1386+I1386</f>
        <v>0</v>
      </c>
      <c r="K1386" s="51"/>
      <c r="L1386" s="51"/>
      <c r="M1386" s="52">
        <f>K1386+L1386</f>
        <v>0</v>
      </c>
      <c r="N1386" s="51"/>
      <c r="O1386" s="52">
        <f>M1386+N1386</f>
        <v>0</v>
      </c>
    </row>
    <row r="1387" spans="1:15" hidden="1">
      <c r="A1387" s="50">
        <f t="shared" si="474"/>
        <v>3</v>
      </c>
      <c r="B1387" s="150"/>
      <c r="C1387" s="154" t="s">
        <v>448</v>
      </c>
      <c r="D1387" s="118" t="s">
        <v>173</v>
      </c>
      <c r="E1387" s="51"/>
      <c r="F1387" s="51"/>
      <c r="G1387" s="51"/>
      <c r="H1387" s="51"/>
      <c r="I1387" s="51"/>
      <c r="J1387" s="52">
        <f>H1387+I1387</f>
        <v>0</v>
      </c>
      <c r="K1387" s="51"/>
      <c r="L1387" s="51"/>
      <c r="M1387" s="52">
        <f>K1387+L1387</f>
        <v>0</v>
      </c>
      <c r="N1387" s="51"/>
      <c r="O1387" s="52">
        <f>M1387+N1387</f>
        <v>0</v>
      </c>
    </row>
    <row r="1388" spans="1:15" hidden="1">
      <c r="A1388" s="50">
        <f t="shared" si="474"/>
        <v>3</v>
      </c>
      <c r="B1388" s="153"/>
      <c r="C1388" s="155" t="s">
        <v>557</v>
      </c>
      <c r="D1388" s="137" t="s">
        <v>8</v>
      </c>
      <c r="E1388" s="51"/>
      <c r="F1388" s="51"/>
      <c r="G1388" s="51"/>
      <c r="H1388" s="51"/>
      <c r="I1388" s="51"/>
      <c r="J1388" s="52">
        <f>H1388+I1388</f>
        <v>0</v>
      </c>
      <c r="K1388" s="51"/>
      <c r="L1388" s="51"/>
      <c r="M1388" s="52">
        <f>K1388+L1388</f>
        <v>0</v>
      </c>
      <c r="N1388" s="51"/>
      <c r="O1388" s="52">
        <f>M1388+N1388</f>
        <v>0</v>
      </c>
    </row>
    <row r="1389" spans="1:15" ht="25.5" hidden="1">
      <c r="A1389" s="50">
        <f t="shared" si="474"/>
        <v>3</v>
      </c>
      <c r="B1389" s="153"/>
      <c r="C1389" s="155" t="s">
        <v>139</v>
      </c>
      <c r="D1389" s="136" t="s">
        <v>10</v>
      </c>
      <c r="E1389" s="51"/>
      <c r="F1389" s="51"/>
      <c r="G1389" s="51"/>
      <c r="H1389" s="51"/>
      <c r="I1389" s="51"/>
      <c r="J1389" s="52">
        <f>H1389+I1389</f>
        <v>0</v>
      </c>
      <c r="K1389" s="51"/>
      <c r="L1389" s="51"/>
      <c r="M1389" s="52">
        <f>K1389+L1389</f>
        <v>0</v>
      </c>
      <c r="N1389" s="51"/>
      <c r="O1389" s="52">
        <f>M1389+N1389</f>
        <v>0</v>
      </c>
    </row>
    <row r="1390" spans="1:15" hidden="1">
      <c r="A1390" s="50">
        <f t="shared" si="474"/>
        <v>3</v>
      </c>
      <c r="B1390" s="156"/>
      <c r="C1390" s="157" t="s">
        <v>140</v>
      </c>
      <c r="D1390" s="136"/>
      <c r="E1390" s="11">
        <f>SUBTOTAL(9,E1391:E1395)</f>
        <v>0</v>
      </c>
      <c r="F1390" s="11">
        <f>SUBTOTAL(9,F1391:F1395)</f>
        <v>0</v>
      </c>
      <c r="G1390" s="11">
        <f>SUBTOTAL(9,G1391:G1395)</f>
        <v>0</v>
      </c>
      <c r="H1390" s="11">
        <f>SUBTOTAL(9,H1391:H1395)</f>
        <v>0</v>
      </c>
      <c r="I1390" s="11">
        <f t="shared" ref="I1390:N1390" si="481">SUBTOTAL(9,I1391:I1395)</f>
        <v>0</v>
      </c>
      <c r="J1390" s="11">
        <f t="shared" si="481"/>
        <v>0</v>
      </c>
      <c r="K1390" s="11">
        <f t="shared" si="481"/>
        <v>0</v>
      </c>
      <c r="L1390" s="11">
        <f t="shared" si="481"/>
        <v>0</v>
      </c>
      <c r="M1390" s="11">
        <f t="shared" si="481"/>
        <v>0</v>
      </c>
      <c r="N1390" s="11">
        <f t="shared" si="481"/>
        <v>0</v>
      </c>
      <c r="O1390" s="11">
        <f>SUBTOTAL(9,O1391:O1395)</f>
        <v>0</v>
      </c>
    </row>
    <row r="1391" spans="1:15" hidden="1">
      <c r="A1391" s="50">
        <f t="shared" si="474"/>
        <v>3</v>
      </c>
      <c r="B1391" s="153"/>
      <c r="C1391" s="155" t="s">
        <v>141</v>
      </c>
      <c r="D1391" s="137" t="s">
        <v>71</v>
      </c>
      <c r="E1391" s="51"/>
      <c r="F1391" s="51"/>
      <c r="G1391" s="51"/>
      <c r="H1391" s="51"/>
      <c r="I1391" s="51"/>
      <c r="J1391" s="52">
        <f>H1391+I1391</f>
        <v>0</v>
      </c>
      <c r="K1391" s="51"/>
      <c r="L1391" s="51"/>
      <c r="M1391" s="52">
        <f>K1391+L1391</f>
        <v>0</v>
      </c>
      <c r="N1391" s="51"/>
      <c r="O1391" s="52">
        <f>M1391+N1391</f>
        <v>0</v>
      </c>
    </row>
    <row r="1392" spans="1:15" hidden="1">
      <c r="A1392" s="50">
        <f t="shared" si="474"/>
        <v>3</v>
      </c>
      <c r="B1392" s="153"/>
      <c r="C1392" s="155" t="s">
        <v>142</v>
      </c>
      <c r="D1392" s="137" t="s">
        <v>73</v>
      </c>
      <c r="E1392" s="51"/>
      <c r="F1392" s="51"/>
      <c r="G1392" s="51"/>
      <c r="H1392" s="51"/>
      <c r="I1392" s="51"/>
      <c r="J1392" s="52">
        <f>H1392+I1392</f>
        <v>0</v>
      </c>
      <c r="K1392" s="51"/>
      <c r="L1392" s="51"/>
      <c r="M1392" s="52">
        <f>K1392+L1392</f>
        <v>0</v>
      </c>
      <c r="N1392" s="51"/>
      <c r="O1392" s="52">
        <f>M1392+N1392</f>
        <v>0</v>
      </c>
    </row>
    <row r="1393" spans="1:15" hidden="1">
      <c r="A1393" s="50">
        <f t="shared" si="474"/>
        <v>3</v>
      </c>
      <c r="B1393" s="153"/>
      <c r="C1393" s="155" t="s">
        <v>143</v>
      </c>
      <c r="D1393" s="137" t="s">
        <v>75</v>
      </c>
      <c r="E1393" s="51"/>
      <c r="F1393" s="51"/>
      <c r="G1393" s="51"/>
      <c r="H1393" s="51"/>
      <c r="I1393" s="51"/>
      <c r="J1393" s="52">
        <f>H1393+I1393</f>
        <v>0</v>
      </c>
      <c r="K1393" s="51"/>
      <c r="L1393" s="51"/>
      <c r="M1393" s="52">
        <f>K1393+L1393</f>
        <v>0</v>
      </c>
      <c r="N1393" s="51"/>
      <c r="O1393" s="52">
        <f>M1393+N1393</f>
        <v>0</v>
      </c>
    </row>
    <row r="1394" spans="1:15" hidden="1">
      <c r="A1394" s="50">
        <f t="shared" si="474"/>
        <v>3</v>
      </c>
      <c r="B1394" s="153"/>
      <c r="C1394" s="155" t="s">
        <v>144</v>
      </c>
      <c r="D1394" s="137" t="s">
        <v>77</v>
      </c>
      <c r="E1394" s="51"/>
      <c r="F1394" s="51"/>
      <c r="G1394" s="51"/>
      <c r="H1394" s="51"/>
      <c r="I1394" s="51"/>
      <c r="J1394" s="52">
        <f>H1394+I1394</f>
        <v>0</v>
      </c>
      <c r="K1394" s="51"/>
      <c r="L1394" s="51"/>
      <c r="M1394" s="52">
        <f>K1394+L1394</f>
        <v>0</v>
      </c>
      <c r="N1394" s="51"/>
      <c r="O1394" s="52">
        <f>M1394+N1394</f>
        <v>0</v>
      </c>
    </row>
    <row r="1395" spans="1:15" hidden="1">
      <c r="A1395" s="50">
        <f t="shared" si="474"/>
        <v>3</v>
      </c>
      <c r="B1395" s="153"/>
      <c r="C1395" s="155" t="s">
        <v>145</v>
      </c>
      <c r="D1395" s="137" t="s">
        <v>28</v>
      </c>
      <c r="E1395" s="51"/>
      <c r="F1395" s="51"/>
      <c r="G1395" s="51"/>
      <c r="H1395" s="51"/>
      <c r="I1395" s="51"/>
      <c r="J1395" s="52">
        <f>H1395+I1395</f>
        <v>0</v>
      </c>
      <c r="K1395" s="51"/>
      <c r="L1395" s="51"/>
      <c r="M1395" s="52">
        <f>K1395+L1395</f>
        <v>0</v>
      </c>
      <c r="N1395" s="51"/>
      <c r="O1395" s="52">
        <f>M1395+N1395</f>
        <v>0</v>
      </c>
    </row>
    <row r="1396" spans="1:15" hidden="1">
      <c r="A1396" s="50">
        <f t="shared" si="474"/>
        <v>3</v>
      </c>
      <c r="B1396" s="145" t="s">
        <v>146</v>
      </c>
      <c r="C1396" s="157" t="s">
        <v>147</v>
      </c>
      <c r="D1396" s="56"/>
      <c r="E1396" s="11">
        <f>SUBTOTAL(9,E1397:E1425)</f>
        <v>0</v>
      </c>
      <c r="F1396" s="11">
        <f>SUBTOTAL(9,F1397:F1425)</f>
        <v>0</v>
      </c>
      <c r="G1396" s="11">
        <f>SUBTOTAL(9,G1397:G1425)</f>
        <v>0</v>
      </c>
      <c r="H1396" s="11">
        <f>SUBTOTAL(9,H1397:H1425)</f>
        <v>0</v>
      </c>
      <c r="I1396" s="11">
        <f t="shared" ref="I1396:N1396" si="482">SUBTOTAL(9,I1397:I1425)</f>
        <v>0</v>
      </c>
      <c r="J1396" s="11">
        <f t="shared" si="482"/>
        <v>0</v>
      </c>
      <c r="K1396" s="11">
        <f t="shared" si="482"/>
        <v>0</v>
      </c>
      <c r="L1396" s="11">
        <f t="shared" si="482"/>
        <v>0</v>
      </c>
      <c r="M1396" s="11">
        <f t="shared" si="482"/>
        <v>0</v>
      </c>
      <c r="N1396" s="11">
        <f t="shared" si="482"/>
        <v>0</v>
      </c>
      <c r="O1396" s="11">
        <f>SUBTOTAL(9,O1397:O1425)</f>
        <v>0</v>
      </c>
    </row>
    <row r="1397" spans="1:15" hidden="1">
      <c r="A1397" s="50">
        <f t="shared" si="474"/>
        <v>3</v>
      </c>
      <c r="B1397" s="156"/>
      <c r="C1397" s="158" t="s">
        <v>26</v>
      </c>
      <c r="D1397" s="56"/>
      <c r="E1397" s="11">
        <f>SUBTOTAL(9,E1398:E1416)</f>
        <v>0</v>
      </c>
      <c r="F1397" s="11">
        <f t="shared" ref="F1397:O1397" si="483">SUBTOTAL(9,F1398:F1416)</f>
        <v>0</v>
      </c>
      <c r="G1397" s="11">
        <f t="shared" si="483"/>
        <v>0</v>
      </c>
      <c r="H1397" s="11">
        <f t="shared" si="483"/>
        <v>0</v>
      </c>
      <c r="I1397" s="11">
        <f t="shared" si="483"/>
        <v>0</v>
      </c>
      <c r="J1397" s="11">
        <f t="shared" si="483"/>
        <v>0</v>
      </c>
      <c r="K1397" s="11">
        <f t="shared" si="483"/>
        <v>0</v>
      </c>
      <c r="L1397" s="11">
        <f t="shared" si="483"/>
        <v>0</v>
      </c>
      <c r="M1397" s="11">
        <f t="shared" si="483"/>
        <v>0</v>
      </c>
      <c r="N1397" s="11">
        <f t="shared" si="483"/>
        <v>0</v>
      </c>
      <c r="O1397" s="11">
        <f t="shared" si="483"/>
        <v>0</v>
      </c>
    </row>
    <row r="1398" spans="1:15" hidden="1">
      <c r="A1398" s="50">
        <f t="shared" si="474"/>
        <v>3</v>
      </c>
      <c r="B1398" s="150"/>
      <c r="C1398" s="161" t="s">
        <v>770</v>
      </c>
      <c r="D1398" s="56"/>
      <c r="E1398" s="11">
        <f>SUBTOTAL(9,E1399:E1408)</f>
        <v>0</v>
      </c>
      <c r="F1398" s="11">
        <f t="shared" ref="F1398:O1398" si="484">SUBTOTAL(9,F1399:F1408)</f>
        <v>0</v>
      </c>
      <c r="G1398" s="11">
        <f t="shared" si="484"/>
        <v>0</v>
      </c>
      <c r="H1398" s="11">
        <f t="shared" si="484"/>
        <v>0</v>
      </c>
      <c r="I1398" s="11">
        <f t="shared" si="484"/>
        <v>0</v>
      </c>
      <c r="J1398" s="11">
        <f t="shared" si="484"/>
        <v>0</v>
      </c>
      <c r="K1398" s="11">
        <f t="shared" si="484"/>
        <v>0</v>
      </c>
      <c r="L1398" s="11">
        <f t="shared" si="484"/>
        <v>0</v>
      </c>
      <c r="M1398" s="11">
        <f t="shared" si="484"/>
        <v>0</v>
      </c>
      <c r="N1398" s="11">
        <f t="shared" si="484"/>
        <v>0</v>
      </c>
      <c r="O1398" s="11">
        <f t="shared" si="484"/>
        <v>0</v>
      </c>
    </row>
    <row r="1399" spans="1:15" ht="25.5" hidden="1">
      <c r="A1399" s="50">
        <f t="shared" si="474"/>
        <v>3</v>
      </c>
      <c r="B1399" s="150"/>
      <c r="C1399" s="160" t="s">
        <v>771</v>
      </c>
      <c r="D1399" s="58" t="s">
        <v>2</v>
      </c>
      <c r="E1399" s="11">
        <f>SUBTOTAL(9,E1400:E1401)</f>
        <v>0</v>
      </c>
      <c r="F1399" s="11">
        <f t="shared" ref="F1399:O1399" si="485">SUBTOTAL(9,F1400:F1401)</f>
        <v>0</v>
      </c>
      <c r="G1399" s="11">
        <f t="shared" si="485"/>
        <v>0</v>
      </c>
      <c r="H1399" s="11">
        <f t="shared" si="485"/>
        <v>0</v>
      </c>
      <c r="I1399" s="11">
        <f t="shared" si="485"/>
        <v>0</v>
      </c>
      <c r="J1399" s="11">
        <f t="shared" si="485"/>
        <v>0</v>
      </c>
      <c r="K1399" s="11">
        <f t="shared" si="485"/>
        <v>0</v>
      </c>
      <c r="L1399" s="11">
        <f t="shared" si="485"/>
        <v>0</v>
      </c>
      <c r="M1399" s="11">
        <f t="shared" si="485"/>
        <v>0</v>
      </c>
      <c r="N1399" s="11">
        <f t="shared" si="485"/>
        <v>0</v>
      </c>
      <c r="O1399" s="11">
        <f t="shared" si="485"/>
        <v>0</v>
      </c>
    </row>
    <row r="1400" spans="1:15" ht="25.5" hidden="1">
      <c r="A1400" s="50">
        <f t="shared" si="474"/>
        <v>3</v>
      </c>
      <c r="B1400" s="150"/>
      <c r="C1400" s="260" t="s">
        <v>772</v>
      </c>
      <c r="D1400" s="58" t="s">
        <v>302</v>
      </c>
      <c r="E1400" s="51"/>
      <c r="F1400" s="51"/>
      <c r="G1400" s="51"/>
      <c r="H1400" s="51"/>
      <c r="I1400" s="51"/>
      <c r="J1400" s="52">
        <f>H1400+I1400</f>
        <v>0</v>
      </c>
      <c r="K1400" s="51"/>
      <c r="L1400" s="51"/>
      <c r="M1400" s="52">
        <f>K1400+L1400</f>
        <v>0</v>
      </c>
      <c r="N1400" s="51"/>
      <c r="O1400" s="52">
        <f>M1400+N1400</f>
        <v>0</v>
      </c>
    </row>
    <row r="1401" spans="1:15" ht="25.5" hidden="1">
      <c r="A1401" s="50">
        <f t="shared" si="474"/>
        <v>3</v>
      </c>
      <c r="B1401" s="150"/>
      <c r="C1401" s="260" t="s">
        <v>773</v>
      </c>
      <c r="D1401" s="58" t="s">
        <v>304</v>
      </c>
      <c r="E1401" s="51"/>
      <c r="F1401" s="51"/>
      <c r="G1401" s="51"/>
      <c r="H1401" s="51"/>
      <c r="I1401" s="51"/>
      <c r="J1401" s="52">
        <f>H1401+I1401</f>
        <v>0</v>
      </c>
      <c r="K1401" s="51"/>
      <c r="L1401" s="51"/>
      <c r="M1401" s="52">
        <f>K1401+L1401</f>
        <v>0</v>
      </c>
      <c r="N1401" s="51"/>
      <c r="O1401" s="52">
        <f>M1401+N1401</f>
        <v>0</v>
      </c>
    </row>
    <row r="1402" spans="1:15" s="57" customFormat="1" hidden="1">
      <c r="A1402" s="50">
        <f t="shared" si="474"/>
        <v>3</v>
      </c>
      <c r="B1402" s="150"/>
      <c r="C1402" s="258" t="s">
        <v>42</v>
      </c>
      <c r="D1402" s="59" t="s">
        <v>3</v>
      </c>
      <c r="E1402" s="51"/>
      <c r="F1402" s="51"/>
      <c r="G1402" s="51"/>
      <c r="H1402" s="51"/>
      <c r="I1402" s="51"/>
      <c r="J1402" s="52">
        <f>H1402+I1402</f>
        <v>0</v>
      </c>
      <c r="K1402" s="51"/>
      <c r="L1402" s="51"/>
      <c r="M1402" s="52">
        <f>K1402+L1402</f>
        <v>0</v>
      </c>
      <c r="N1402" s="51"/>
      <c r="O1402" s="52">
        <f>M1402+N1402</f>
        <v>0</v>
      </c>
    </row>
    <row r="1403" spans="1:15" s="57" customFormat="1" hidden="1">
      <c r="A1403" s="50">
        <f t="shared" si="474"/>
        <v>3</v>
      </c>
      <c r="B1403" s="150"/>
      <c r="C1403" s="259" t="s">
        <v>449</v>
      </c>
      <c r="D1403" s="117" t="s">
        <v>446</v>
      </c>
      <c r="E1403" s="11">
        <f>SUBTOTAL(9,E1404:E1407)</f>
        <v>0</v>
      </c>
      <c r="F1403" s="11">
        <f>SUBTOTAL(9,F1404:F1407)</f>
        <v>0</v>
      </c>
      <c r="G1403" s="11">
        <f>SUBTOTAL(9,G1404:G1407)</f>
        <v>0</v>
      </c>
      <c r="H1403" s="11">
        <f>SUBTOTAL(9,H1404:H1407)</f>
        <v>0</v>
      </c>
      <c r="I1403" s="11">
        <f t="shared" ref="I1403:N1403" si="486">SUBTOTAL(9,I1404:I1407)</f>
        <v>0</v>
      </c>
      <c r="J1403" s="11">
        <f t="shared" si="486"/>
        <v>0</v>
      </c>
      <c r="K1403" s="11">
        <f t="shared" si="486"/>
        <v>0</v>
      </c>
      <c r="L1403" s="11">
        <f t="shared" si="486"/>
        <v>0</v>
      </c>
      <c r="M1403" s="11">
        <f t="shared" si="486"/>
        <v>0</v>
      </c>
      <c r="N1403" s="11">
        <f t="shared" si="486"/>
        <v>0</v>
      </c>
      <c r="O1403" s="11">
        <f>SUBTOTAL(9,O1404:O1407)</f>
        <v>0</v>
      </c>
    </row>
    <row r="1404" spans="1:15" s="57" customFormat="1" ht="25.5" hidden="1">
      <c r="A1404" s="50">
        <f t="shared" si="474"/>
        <v>3</v>
      </c>
      <c r="B1404" s="150"/>
      <c r="C1404" s="260" t="s">
        <v>153</v>
      </c>
      <c r="D1404" s="60" t="s">
        <v>37</v>
      </c>
      <c r="E1404" s="51"/>
      <c r="F1404" s="51"/>
      <c r="G1404" s="51"/>
      <c r="H1404" s="51"/>
      <c r="I1404" s="51"/>
      <c r="J1404" s="52">
        <f t="shared" ref="J1404:J1416" si="487">H1404+I1404</f>
        <v>0</v>
      </c>
      <c r="K1404" s="51"/>
      <c r="L1404" s="51"/>
      <c r="M1404" s="52">
        <f t="shared" ref="M1404:M1416" si="488">K1404+L1404</f>
        <v>0</v>
      </c>
      <c r="N1404" s="51"/>
      <c r="O1404" s="52">
        <f t="shared" ref="O1404:O1416" si="489">M1404+N1404</f>
        <v>0</v>
      </c>
    </row>
    <row r="1405" spans="1:15" s="57" customFormat="1" hidden="1">
      <c r="A1405" s="50">
        <f t="shared" si="474"/>
        <v>3</v>
      </c>
      <c r="B1405" s="150"/>
      <c r="C1405" s="260" t="s">
        <v>155</v>
      </c>
      <c r="D1405" s="60" t="s">
        <v>39</v>
      </c>
      <c r="E1405" s="51"/>
      <c r="F1405" s="51"/>
      <c r="G1405" s="51"/>
      <c r="H1405" s="51"/>
      <c r="I1405" s="51"/>
      <c r="J1405" s="52">
        <f t="shared" si="487"/>
        <v>0</v>
      </c>
      <c r="K1405" s="51"/>
      <c r="L1405" s="51"/>
      <c r="M1405" s="52">
        <f t="shared" si="488"/>
        <v>0</v>
      </c>
      <c r="N1405" s="51"/>
      <c r="O1405" s="52">
        <f t="shared" si="489"/>
        <v>0</v>
      </c>
    </row>
    <row r="1406" spans="1:15" s="57" customFormat="1" ht="25.5" hidden="1">
      <c r="A1406" s="50">
        <f t="shared" si="474"/>
        <v>3</v>
      </c>
      <c r="B1406" s="150"/>
      <c r="C1406" s="260" t="s">
        <v>156</v>
      </c>
      <c r="D1406" s="60" t="s">
        <v>40</v>
      </c>
      <c r="E1406" s="51"/>
      <c r="F1406" s="51"/>
      <c r="G1406" s="51"/>
      <c r="H1406" s="51"/>
      <c r="I1406" s="51"/>
      <c r="J1406" s="52">
        <f t="shared" si="487"/>
        <v>0</v>
      </c>
      <c r="K1406" s="51"/>
      <c r="L1406" s="51"/>
      <c r="M1406" s="52">
        <f t="shared" si="488"/>
        <v>0</v>
      </c>
      <c r="N1406" s="51"/>
      <c r="O1406" s="52">
        <f t="shared" si="489"/>
        <v>0</v>
      </c>
    </row>
    <row r="1407" spans="1:15" s="57" customFormat="1" ht="25.5" hidden="1">
      <c r="A1407" s="50">
        <f t="shared" si="474"/>
        <v>3</v>
      </c>
      <c r="B1407" s="150"/>
      <c r="C1407" s="260" t="s">
        <v>157</v>
      </c>
      <c r="D1407" s="60" t="s">
        <v>41</v>
      </c>
      <c r="E1407" s="51"/>
      <c r="F1407" s="51"/>
      <c r="G1407" s="51"/>
      <c r="H1407" s="51"/>
      <c r="I1407" s="51"/>
      <c r="J1407" s="52">
        <f t="shared" si="487"/>
        <v>0</v>
      </c>
      <c r="K1407" s="51"/>
      <c r="L1407" s="51"/>
      <c r="M1407" s="52">
        <f t="shared" si="488"/>
        <v>0</v>
      </c>
      <c r="N1407" s="51"/>
      <c r="O1407" s="52">
        <f t="shared" si="489"/>
        <v>0</v>
      </c>
    </row>
    <row r="1408" spans="1:15" s="57" customFormat="1" hidden="1">
      <c r="A1408" s="50">
        <f t="shared" si="474"/>
        <v>3</v>
      </c>
      <c r="B1408" s="150"/>
      <c r="C1408" s="160" t="s">
        <v>158</v>
      </c>
      <c r="D1408" s="60" t="s">
        <v>4</v>
      </c>
      <c r="E1408" s="51"/>
      <c r="F1408" s="51"/>
      <c r="G1408" s="51"/>
      <c r="H1408" s="51"/>
      <c r="I1408" s="51"/>
      <c r="J1408" s="52">
        <f t="shared" si="487"/>
        <v>0</v>
      </c>
      <c r="K1408" s="51"/>
      <c r="L1408" s="51"/>
      <c r="M1408" s="52">
        <f t="shared" si="488"/>
        <v>0</v>
      </c>
      <c r="N1408" s="51"/>
      <c r="O1408" s="52">
        <f t="shared" si="489"/>
        <v>0</v>
      </c>
    </row>
    <row r="1409" spans="1:15" s="57" customFormat="1" hidden="1">
      <c r="A1409" s="50">
        <f t="shared" si="474"/>
        <v>3</v>
      </c>
      <c r="B1409" s="150"/>
      <c r="C1409" s="159" t="s">
        <v>19</v>
      </c>
      <c r="D1409" s="59" t="s">
        <v>5</v>
      </c>
      <c r="E1409" s="51"/>
      <c r="F1409" s="51"/>
      <c r="G1409" s="51"/>
      <c r="H1409" s="51"/>
      <c r="I1409" s="51"/>
      <c r="J1409" s="52">
        <f t="shared" si="487"/>
        <v>0</v>
      </c>
      <c r="K1409" s="51"/>
      <c r="L1409" s="51"/>
      <c r="M1409" s="52">
        <f t="shared" si="488"/>
        <v>0</v>
      </c>
      <c r="N1409" s="51"/>
      <c r="O1409" s="52">
        <f t="shared" si="489"/>
        <v>0</v>
      </c>
    </row>
    <row r="1410" spans="1:15" s="57" customFormat="1" hidden="1">
      <c r="A1410" s="50">
        <f t="shared" si="474"/>
        <v>3</v>
      </c>
      <c r="B1410" s="150"/>
      <c r="C1410" s="162" t="s">
        <v>450</v>
      </c>
      <c r="D1410" s="118" t="s">
        <v>173</v>
      </c>
      <c r="E1410" s="51"/>
      <c r="F1410" s="51"/>
      <c r="G1410" s="51"/>
      <c r="H1410" s="51"/>
      <c r="I1410" s="51"/>
      <c r="J1410" s="52">
        <f t="shared" si="487"/>
        <v>0</v>
      </c>
      <c r="K1410" s="51"/>
      <c r="L1410" s="51"/>
      <c r="M1410" s="52">
        <f t="shared" si="488"/>
        <v>0</v>
      </c>
      <c r="N1410" s="51"/>
      <c r="O1410" s="52">
        <f t="shared" si="489"/>
        <v>0</v>
      </c>
    </row>
    <row r="1411" spans="1:15" s="57" customFormat="1" hidden="1">
      <c r="A1411" s="50">
        <f t="shared" si="474"/>
        <v>3</v>
      </c>
      <c r="B1411" s="153"/>
      <c r="C1411" s="163" t="s">
        <v>29</v>
      </c>
      <c r="D1411" s="136" t="s">
        <v>6</v>
      </c>
      <c r="E1411" s="51"/>
      <c r="F1411" s="51"/>
      <c r="G1411" s="51"/>
      <c r="H1411" s="51"/>
      <c r="I1411" s="51"/>
      <c r="J1411" s="52">
        <f t="shared" si="487"/>
        <v>0</v>
      </c>
      <c r="K1411" s="51"/>
      <c r="L1411" s="51"/>
      <c r="M1411" s="52">
        <f t="shared" si="488"/>
        <v>0</v>
      </c>
      <c r="N1411" s="51"/>
      <c r="O1411" s="52">
        <f t="shared" si="489"/>
        <v>0</v>
      </c>
    </row>
    <row r="1412" spans="1:15" s="57" customFormat="1" hidden="1">
      <c r="A1412" s="50">
        <f t="shared" si="474"/>
        <v>3</v>
      </c>
      <c r="B1412" s="153"/>
      <c r="C1412" s="163" t="s">
        <v>21</v>
      </c>
      <c r="D1412" s="137" t="s">
        <v>8</v>
      </c>
      <c r="E1412" s="51"/>
      <c r="F1412" s="51"/>
      <c r="G1412" s="51"/>
      <c r="H1412" s="51"/>
      <c r="I1412" s="51"/>
      <c r="J1412" s="52">
        <f>H1412+I1412</f>
        <v>0</v>
      </c>
      <c r="K1412" s="51"/>
      <c r="L1412" s="51"/>
      <c r="M1412" s="52">
        <f>K1412+L1412</f>
        <v>0</v>
      </c>
      <c r="N1412" s="51"/>
      <c r="O1412" s="52">
        <f t="shared" si="489"/>
        <v>0</v>
      </c>
    </row>
    <row r="1413" spans="1:15" s="57" customFormat="1" hidden="1">
      <c r="A1413" s="50">
        <f t="shared" si="474"/>
        <v>3</v>
      </c>
      <c r="B1413" s="153"/>
      <c r="C1413" s="163" t="s">
        <v>526</v>
      </c>
      <c r="D1413" s="137" t="s">
        <v>31</v>
      </c>
      <c r="E1413" s="51"/>
      <c r="F1413" s="51"/>
      <c r="G1413" s="51"/>
      <c r="H1413" s="51"/>
      <c r="I1413" s="51"/>
      <c r="J1413" s="52">
        <f t="shared" si="487"/>
        <v>0</v>
      </c>
      <c r="K1413" s="51"/>
      <c r="L1413" s="51"/>
      <c r="M1413" s="52">
        <f t="shared" si="488"/>
        <v>0</v>
      </c>
      <c r="N1413" s="51"/>
      <c r="O1413" s="52">
        <f t="shared" si="489"/>
        <v>0</v>
      </c>
    </row>
    <row r="1414" spans="1:15" s="57" customFormat="1" hidden="1">
      <c r="A1414" s="50">
        <f t="shared" si="474"/>
        <v>3</v>
      </c>
      <c r="B1414" s="153"/>
      <c r="C1414" s="163" t="s">
        <v>558</v>
      </c>
      <c r="D1414" s="137" t="s">
        <v>559</v>
      </c>
      <c r="E1414" s="51"/>
      <c r="F1414" s="51"/>
      <c r="G1414" s="51"/>
      <c r="H1414" s="51"/>
      <c r="I1414" s="51"/>
      <c r="J1414" s="52">
        <f t="shared" si="487"/>
        <v>0</v>
      </c>
      <c r="K1414" s="51"/>
      <c r="L1414" s="51"/>
      <c r="M1414" s="52">
        <f t="shared" si="488"/>
        <v>0</v>
      </c>
      <c r="N1414" s="51"/>
      <c r="O1414" s="52">
        <f t="shared" si="489"/>
        <v>0</v>
      </c>
    </row>
    <row r="1415" spans="1:15" s="57" customFormat="1" ht="25.5" hidden="1">
      <c r="A1415" s="50">
        <f t="shared" si="474"/>
        <v>3</v>
      </c>
      <c r="B1415" s="153"/>
      <c r="C1415" s="163" t="s">
        <v>528</v>
      </c>
      <c r="D1415" s="136" t="s">
        <v>9</v>
      </c>
      <c r="E1415" s="51"/>
      <c r="F1415" s="51"/>
      <c r="G1415" s="51"/>
      <c r="H1415" s="51"/>
      <c r="I1415" s="51"/>
      <c r="J1415" s="52">
        <f t="shared" si="487"/>
        <v>0</v>
      </c>
      <c r="K1415" s="51"/>
      <c r="L1415" s="51"/>
      <c r="M1415" s="52">
        <f t="shared" si="488"/>
        <v>0</v>
      </c>
      <c r="N1415" s="51"/>
      <c r="O1415" s="52">
        <f t="shared" si="489"/>
        <v>0</v>
      </c>
    </row>
    <row r="1416" spans="1:15" s="57" customFormat="1" ht="25.5" hidden="1">
      <c r="A1416" s="50">
        <f t="shared" si="474"/>
        <v>3</v>
      </c>
      <c r="B1416" s="153"/>
      <c r="C1416" s="163" t="s">
        <v>30</v>
      </c>
      <c r="D1416" s="136" t="s">
        <v>10</v>
      </c>
      <c r="E1416" s="51"/>
      <c r="F1416" s="51"/>
      <c r="G1416" s="51"/>
      <c r="H1416" s="51"/>
      <c r="I1416" s="51"/>
      <c r="J1416" s="52">
        <f t="shared" si="487"/>
        <v>0</v>
      </c>
      <c r="K1416" s="51"/>
      <c r="L1416" s="51"/>
      <c r="M1416" s="52">
        <f t="shared" si="488"/>
        <v>0</v>
      </c>
      <c r="N1416" s="51"/>
      <c r="O1416" s="52">
        <f t="shared" si="489"/>
        <v>0</v>
      </c>
    </row>
    <row r="1417" spans="1:15" s="57" customFormat="1" hidden="1">
      <c r="A1417" s="50">
        <f t="shared" si="474"/>
        <v>3</v>
      </c>
      <c r="B1417" s="153"/>
      <c r="C1417" s="165" t="s">
        <v>451</v>
      </c>
      <c r="D1417" s="138" t="s">
        <v>93</v>
      </c>
      <c r="E1417" s="11">
        <f>SUBTOTAL(9,E1418:E1419)</f>
        <v>0</v>
      </c>
      <c r="F1417" s="11">
        <f>SUBTOTAL(9,F1418:F1419)</f>
        <v>0</v>
      </c>
      <c r="G1417" s="11">
        <f>SUBTOTAL(9,G1418:G1419)</f>
        <v>0</v>
      </c>
      <c r="H1417" s="11">
        <f>SUBTOTAL(9,H1418:H1419)</f>
        <v>0</v>
      </c>
      <c r="I1417" s="11">
        <f t="shared" ref="I1417:N1417" si="490">SUBTOTAL(9,I1418:I1419)</f>
        <v>0</v>
      </c>
      <c r="J1417" s="11">
        <f t="shared" si="490"/>
        <v>0</v>
      </c>
      <c r="K1417" s="11">
        <f t="shared" si="490"/>
        <v>0</v>
      </c>
      <c r="L1417" s="11">
        <f t="shared" si="490"/>
        <v>0</v>
      </c>
      <c r="M1417" s="11">
        <f t="shared" si="490"/>
        <v>0</v>
      </c>
      <c r="N1417" s="11">
        <f t="shared" si="490"/>
        <v>0</v>
      </c>
      <c r="O1417" s="11">
        <f>SUBTOTAL(9,O1418:O1419)</f>
        <v>0</v>
      </c>
    </row>
    <row r="1418" spans="1:15" s="57" customFormat="1" hidden="1">
      <c r="A1418" s="50">
        <f t="shared" si="474"/>
        <v>3</v>
      </c>
      <c r="B1418" s="153"/>
      <c r="C1418" s="166" t="s">
        <v>452</v>
      </c>
      <c r="D1418" s="138" t="s">
        <v>453</v>
      </c>
      <c r="E1418" s="51"/>
      <c r="F1418" s="51"/>
      <c r="G1418" s="51"/>
      <c r="H1418" s="51"/>
      <c r="I1418" s="51"/>
      <c r="J1418" s="52">
        <f>H1418+I1418</f>
        <v>0</v>
      </c>
      <c r="K1418" s="51"/>
      <c r="L1418" s="51"/>
      <c r="M1418" s="52">
        <f>K1418+L1418</f>
        <v>0</v>
      </c>
      <c r="N1418" s="51"/>
      <c r="O1418" s="52">
        <f>M1418+N1418</f>
        <v>0</v>
      </c>
    </row>
    <row r="1419" spans="1:15" s="57" customFormat="1" hidden="1">
      <c r="A1419" s="50">
        <f t="shared" si="474"/>
        <v>3</v>
      </c>
      <c r="B1419" s="153"/>
      <c r="C1419" s="166" t="s">
        <v>454</v>
      </c>
      <c r="D1419" s="138" t="s">
        <v>455</v>
      </c>
      <c r="E1419" s="51"/>
      <c r="F1419" s="51"/>
      <c r="G1419" s="51"/>
      <c r="H1419" s="51"/>
      <c r="I1419" s="51"/>
      <c r="J1419" s="52">
        <f>H1419+I1419</f>
        <v>0</v>
      </c>
      <c r="K1419" s="51"/>
      <c r="L1419" s="51"/>
      <c r="M1419" s="52">
        <f>K1419+L1419</f>
        <v>0</v>
      </c>
      <c r="N1419" s="51"/>
      <c r="O1419" s="52">
        <f>M1419+N1419</f>
        <v>0</v>
      </c>
    </row>
    <row r="1420" spans="1:15" s="57" customFormat="1" hidden="1">
      <c r="A1420" s="50">
        <f t="shared" si="474"/>
        <v>3</v>
      </c>
      <c r="B1420" s="156"/>
      <c r="C1420" s="158" t="s">
        <v>32</v>
      </c>
      <c r="D1420" s="136"/>
      <c r="E1420" s="11">
        <f>SUBTOTAL(9,E1421:E1425)</f>
        <v>0</v>
      </c>
      <c r="F1420" s="11">
        <f>SUBTOTAL(9,F1421:F1425)</f>
        <v>0</v>
      </c>
      <c r="G1420" s="11">
        <f>SUBTOTAL(9,G1421:G1425)</f>
        <v>0</v>
      </c>
      <c r="H1420" s="11">
        <f>SUBTOTAL(9,H1421:H1425)</f>
        <v>0</v>
      </c>
      <c r="I1420" s="11">
        <f t="shared" ref="I1420:N1420" si="491">SUBTOTAL(9,I1421:I1425)</f>
        <v>0</v>
      </c>
      <c r="J1420" s="11">
        <f t="shared" si="491"/>
        <v>0</v>
      </c>
      <c r="K1420" s="11">
        <f t="shared" si="491"/>
        <v>0</v>
      </c>
      <c r="L1420" s="11">
        <f t="shared" si="491"/>
        <v>0</v>
      </c>
      <c r="M1420" s="11">
        <f t="shared" si="491"/>
        <v>0</v>
      </c>
      <c r="N1420" s="11">
        <f t="shared" si="491"/>
        <v>0</v>
      </c>
      <c r="O1420" s="11">
        <f>SUBTOTAL(9,O1421:O1425)</f>
        <v>0</v>
      </c>
    </row>
    <row r="1421" spans="1:15" s="57" customFormat="1" hidden="1">
      <c r="A1421" s="50">
        <f t="shared" si="474"/>
        <v>3</v>
      </c>
      <c r="B1421" s="153"/>
      <c r="C1421" s="163" t="s">
        <v>70</v>
      </c>
      <c r="D1421" s="137" t="s">
        <v>71</v>
      </c>
      <c r="E1421" s="51"/>
      <c r="F1421" s="51"/>
      <c r="G1421" s="51"/>
      <c r="H1421" s="51"/>
      <c r="I1421" s="51"/>
      <c r="J1421" s="52">
        <f>H1421+I1421</f>
        <v>0</v>
      </c>
      <c r="K1421" s="51"/>
      <c r="L1421" s="51"/>
      <c r="M1421" s="52">
        <f>K1421+L1421</f>
        <v>0</v>
      </c>
      <c r="N1421" s="51"/>
      <c r="O1421" s="52">
        <f>M1421+N1421</f>
        <v>0</v>
      </c>
    </row>
    <row r="1422" spans="1:15" s="57" customFormat="1" hidden="1">
      <c r="A1422" s="50">
        <f t="shared" si="474"/>
        <v>3</v>
      </c>
      <c r="B1422" s="153"/>
      <c r="C1422" s="163" t="s">
        <v>72</v>
      </c>
      <c r="D1422" s="137" t="s">
        <v>73</v>
      </c>
      <c r="E1422" s="51"/>
      <c r="F1422" s="51"/>
      <c r="G1422" s="51"/>
      <c r="H1422" s="51"/>
      <c r="I1422" s="51"/>
      <c r="J1422" s="52">
        <f>H1422+I1422</f>
        <v>0</v>
      </c>
      <c r="K1422" s="51"/>
      <c r="L1422" s="51"/>
      <c r="M1422" s="52">
        <f>K1422+L1422</f>
        <v>0</v>
      </c>
      <c r="N1422" s="51"/>
      <c r="O1422" s="52">
        <f>M1422+N1422</f>
        <v>0</v>
      </c>
    </row>
    <row r="1423" spans="1:15" s="57" customFormat="1" hidden="1">
      <c r="A1423" s="50">
        <f t="shared" si="474"/>
        <v>3</v>
      </c>
      <c r="B1423" s="153"/>
      <c r="C1423" s="163" t="s">
        <v>74</v>
      </c>
      <c r="D1423" s="137" t="s">
        <v>75</v>
      </c>
      <c r="E1423" s="51"/>
      <c r="F1423" s="51"/>
      <c r="G1423" s="51"/>
      <c r="H1423" s="51"/>
      <c r="I1423" s="51"/>
      <c r="J1423" s="52">
        <f>H1423+I1423</f>
        <v>0</v>
      </c>
      <c r="K1423" s="51"/>
      <c r="L1423" s="51"/>
      <c r="M1423" s="52">
        <f>K1423+L1423</f>
        <v>0</v>
      </c>
      <c r="N1423" s="51"/>
      <c r="O1423" s="52">
        <f>M1423+N1423</f>
        <v>0</v>
      </c>
    </row>
    <row r="1424" spans="1:15" s="57" customFormat="1" hidden="1">
      <c r="A1424" s="50">
        <f t="shared" si="474"/>
        <v>3</v>
      </c>
      <c r="B1424" s="153"/>
      <c r="C1424" s="163" t="s">
        <v>76</v>
      </c>
      <c r="D1424" s="137" t="s">
        <v>77</v>
      </c>
      <c r="E1424" s="51"/>
      <c r="F1424" s="51"/>
      <c r="G1424" s="51"/>
      <c r="H1424" s="51"/>
      <c r="I1424" s="51"/>
      <c r="J1424" s="52">
        <f>H1424+I1424</f>
        <v>0</v>
      </c>
      <c r="K1424" s="51"/>
      <c r="L1424" s="51"/>
      <c r="M1424" s="52">
        <f>K1424+L1424</f>
        <v>0</v>
      </c>
      <c r="N1424" s="51"/>
      <c r="O1424" s="52">
        <f>M1424+N1424</f>
        <v>0</v>
      </c>
    </row>
    <row r="1425" spans="1:15" s="57" customFormat="1" hidden="1">
      <c r="A1425" s="50">
        <f t="shared" si="474"/>
        <v>3</v>
      </c>
      <c r="B1425" s="153"/>
      <c r="C1425" s="163" t="s">
        <v>12</v>
      </c>
      <c r="D1425" s="137" t="s">
        <v>28</v>
      </c>
      <c r="E1425" s="51"/>
      <c r="F1425" s="51"/>
      <c r="G1425" s="51"/>
      <c r="H1425" s="51"/>
      <c r="I1425" s="51"/>
      <c r="J1425" s="52">
        <f>H1425+I1425</f>
        <v>0</v>
      </c>
      <c r="K1425" s="51"/>
      <c r="L1425" s="51"/>
      <c r="M1425" s="52">
        <f>K1425+L1425</f>
        <v>0</v>
      </c>
      <c r="N1425" s="51"/>
      <c r="O1425" s="52">
        <f>M1425+N1425</f>
        <v>0</v>
      </c>
    </row>
    <row r="1426" spans="1:15" s="57" customFormat="1" hidden="1">
      <c r="A1426" s="77">
        <f>A1427</f>
        <v>3</v>
      </c>
      <c r="B1426" s="153"/>
      <c r="C1426" s="155"/>
      <c r="D1426" s="137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</row>
    <row r="1427" spans="1:15" s="57" customFormat="1" hidden="1">
      <c r="A1427" s="105">
        <f>MIN(A1428:A1433)</f>
        <v>3</v>
      </c>
      <c r="B1427" s="153"/>
      <c r="C1427" s="157" t="s">
        <v>36</v>
      </c>
      <c r="D1427" s="137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</row>
    <row r="1428" spans="1:15" s="57" customFormat="1" hidden="1">
      <c r="A1428" s="50">
        <f t="shared" ref="A1428:A1433" si="492">IF(MAX(E1428:P1428)=0,IF(MIN(E1428:P1428)=0,3,2),2)</f>
        <v>3</v>
      </c>
      <c r="B1428" s="153"/>
      <c r="C1428" s="155" t="s">
        <v>34</v>
      </c>
      <c r="D1428" s="137"/>
      <c r="E1428" s="62">
        <f>SUM(E1429:E1430)</f>
        <v>0</v>
      </c>
      <c r="F1428" s="62">
        <f>SUM(F1429:F1430)</f>
        <v>0</v>
      </c>
      <c r="G1428" s="62">
        <f>SUM(G1429:G1430)</f>
        <v>0</v>
      </c>
      <c r="H1428" s="62">
        <f>SUM(H1429:H1430)</f>
        <v>0</v>
      </c>
      <c r="I1428" s="62">
        <f t="shared" ref="I1428:N1428" si="493">SUM(I1429:I1430)</f>
        <v>0</v>
      </c>
      <c r="J1428" s="62">
        <f t="shared" si="493"/>
        <v>0</v>
      </c>
      <c r="K1428" s="62">
        <f t="shared" si="493"/>
        <v>0</v>
      </c>
      <c r="L1428" s="62">
        <f t="shared" si="493"/>
        <v>0</v>
      </c>
      <c r="M1428" s="62">
        <f t="shared" si="493"/>
        <v>0</v>
      </c>
      <c r="N1428" s="62">
        <f t="shared" si="493"/>
        <v>0</v>
      </c>
      <c r="O1428" s="62">
        <f>SUM(O1429:O1430)</f>
        <v>0</v>
      </c>
    </row>
    <row r="1429" spans="1:15" s="57" customFormat="1" hidden="1">
      <c r="A1429" s="50">
        <f t="shared" si="492"/>
        <v>3</v>
      </c>
      <c r="B1429" s="153"/>
      <c r="C1429" s="167" t="s">
        <v>80</v>
      </c>
      <c r="D1429" s="137"/>
      <c r="E1429" s="51"/>
      <c r="F1429" s="51"/>
      <c r="G1429" s="51"/>
      <c r="H1429" s="51"/>
      <c r="I1429" s="51"/>
      <c r="J1429" s="52">
        <f>H1429+I1429</f>
        <v>0</v>
      </c>
      <c r="K1429" s="51"/>
      <c r="L1429" s="51"/>
      <c r="M1429" s="52">
        <f>K1429+L1429</f>
        <v>0</v>
      </c>
      <c r="N1429" s="51"/>
      <c r="O1429" s="52">
        <f>M1429+N1429</f>
        <v>0</v>
      </c>
    </row>
    <row r="1430" spans="1:15" s="57" customFormat="1" hidden="1">
      <c r="A1430" s="50">
        <f t="shared" si="492"/>
        <v>3</v>
      </c>
      <c r="B1430" s="153"/>
      <c r="C1430" s="167" t="s">
        <v>81</v>
      </c>
      <c r="D1430" s="137"/>
      <c r="E1430" s="51"/>
      <c r="F1430" s="51"/>
      <c r="G1430" s="51"/>
      <c r="H1430" s="51"/>
      <c r="I1430" s="51"/>
      <c r="J1430" s="52">
        <f>H1430+I1430</f>
        <v>0</v>
      </c>
      <c r="K1430" s="51"/>
      <c r="L1430" s="51"/>
      <c r="M1430" s="52">
        <f>K1430+L1430</f>
        <v>0</v>
      </c>
      <c r="N1430" s="51"/>
      <c r="O1430" s="52">
        <f>M1430+N1430</f>
        <v>0</v>
      </c>
    </row>
    <row r="1431" spans="1:15" s="57" customFormat="1" hidden="1">
      <c r="A1431" s="50">
        <f t="shared" si="492"/>
        <v>3</v>
      </c>
      <c r="B1431" s="153"/>
      <c r="C1431" s="155" t="s">
        <v>35</v>
      </c>
      <c r="D1431" s="137"/>
      <c r="E1431" s="62">
        <f>SUM(E1432:E1433)</f>
        <v>0</v>
      </c>
      <c r="F1431" s="62">
        <f>SUM(F1432:F1433)</f>
        <v>0</v>
      </c>
      <c r="G1431" s="62">
        <f>SUM(G1432:G1433)</f>
        <v>0</v>
      </c>
      <c r="H1431" s="62">
        <f>SUM(H1432:H1433)</f>
        <v>0</v>
      </c>
      <c r="I1431" s="62">
        <f t="shared" ref="I1431:N1431" si="494">SUM(I1432:I1433)</f>
        <v>0</v>
      </c>
      <c r="J1431" s="62">
        <f t="shared" si="494"/>
        <v>0</v>
      </c>
      <c r="K1431" s="62">
        <f t="shared" si="494"/>
        <v>0</v>
      </c>
      <c r="L1431" s="62">
        <f t="shared" si="494"/>
        <v>0</v>
      </c>
      <c r="M1431" s="62">
        <f t="shared" si="494"/>
        <v>0</v>
      </c>
      <c r="N1431" s="62">
        <f t="shared" si="494"/>
        <v>0</v>
      </c>
      <c r="O1431" s="62">
        <f>SUM(O1432:O1433)</f>
        <v>0</v>
      </c>
    </row>
    <row r="1432" spans="1:15" s="57" customFormat="1" hidden="1">
      <c r="A1432" s="50">
        <f t="shared" si="492"/>
        <v>3</v>
      </c>
      <c r="B1432" s="153"/>
      <c r="C1432" s="167" t="s">
        <v>84</v>
      </c>
      <c r="D1432" s="137"/>
      <c r="E1432" s="51"/>
      <c r="F1432" s="51"/>
      <c r="G1432" s="51"/>
      <c r="H1432" s="51"/>
      <c r="I1432" s="51"/>
      <c r="J1432" s="52">
        <f>H1432+I1432</f>
        <v>0</v>
      </c>
      <c r="K1432" s="51"/>
      <c r="L1432" s="51"/>
      <c r="M1432" s="52">
        <f>K1432+L1432</f>
        <v>0</v>
      </c>
      <c r="N1432" s="51"/>
      <c r="O1432" s="52">
        <f>M1432+N1432</f>
        <v>0</v>
      </c>
    </row>
    <row r="1433" spans="1:15" s="57" customFormat="1" hidden="1">
      <c r="A1433" s="50">
        <f t="shared" si="492"/>
        <v>3</v>
      </c>
      <c r="B1433" s="153"/>
      <c r="C1433" s="167" t="s">
        <v>85</v>
      </c>
      <c r="D1433" s="137"/>
      <c r="E1433" s="51"/>
      <c r="F1433" s="51"/>
      <c r="G1433" s="51"/>
      <c r="H1433" s="51"/>
      <c r="I1433" s="51"/>
      <c r="J1433" s="52">
        <f>H1433+I1433</f>
        <v>0</v>
      </c>
      <c r="K1433" s="51"/>
      <c r="L1433" s="51"/>
      <c r="M1433" s="52">
        <f>K1433+L1433</f>
        <v>0</v>
      </c>
      <c r="N1433" s="51"/>
      <c r="O1433" s="52">
        <f>M1433+N1433</f>
        <v>0</v>
      </c>
    </row>
    <row r="1434" spans="1:15" s="57" customFormat="1" hidden="1">
      <c r="A1434" s="77">
        <f>A1435</f>
        <v>3</v>
      </c>
      <c r="B1434" s="172"/>
      <c r="C1434" s="156"/>
      <c r="D1434" s="140"/>
      <c r="E1434" s="76"/>
      <c r="F1434" s="76"/>
      <c r="G1434" s="76"/>
      <c r="H1434" s="76"/>
      <c r="I1434" s="76"/>
      <c r="J1434" s="76"/>
      <c r="K1434" s="76"/>
      <c r="L1434" s="76"/>
      <c r="M1434" s="76"/>
      <c r="N1434" s="76"/>
      <c r="O1434" s="76"/>
    </row>
    <row r="1435" spans="1:15" s="57" customFormat="1" hidden="1">
      <c r="A1435" s="105">
        <f>MIN(A1436:A1497)</f>
        <v>3</v>
      </c>
      <c r="B1435" s="172"/>
      <c r="C1435" s="174" t="s">
        <v>66</v>
      </c>
      <c r="D1435" s="140"/>
      <c r="E1435" s="76"/>
      <c r="F1435" s="76"/>
      <c r="G1435" s="76"/>
      <c r="H1435" s="76"/>
      <c r="I1435" s="76"/>
      <c r="J1435" s="76"/>
      <c r="K1435" s="76"/>
      <c r="L1435" s="76"/>
      <c r="M1435" s="76"/>
      <c r="N1435" s="76"/>
      <c r="O1435" s="76"/>
    </row>
    <row r="1436" spans="1:15" hidden="1">
      <c r="A1436" s="50">
        <f t="shared" ref="A1436:A1489" si="495">IF(MAX(E1436:P1436)=0,IF(MIN(E1436:P1436)=0,3,2),2)</f>
        <v>3</v>
      </c>
      <c r="B1436" s="145"/>
      <c r="C1436" s="146" t="s">
        <v>25</v>
      </c>
      <c r="D1436" s="56"/>
      <c r="E1436" s="11">
        <f>SUBTOTAL(9,E1437:E1489)</f>
        <v>0</v>
      </c>
      <c r="F1436" s="11">
        <f>SUBTOTAL(9,F1437:F1489)</f>
        <v>0</v>
      </c>
      <c r="G1436" s="11">
        <f>SUBTOTAL(9,G1437:G1489)</f>
        <v>0</v>
      </c>
      <c r="H1436" s="11">
        <f>SUBTOTAL(9,H1437:H1489)</f>
        <v>0</v>
      </c>
      <c r="I1436" s="11">
        <f t="shared" ref="I1436:N1436" si="496">SUBTOTAL(9,I1437:I1489)</f>
        <v>0</v>
      </c>
      <c r="J1436" s="11">
        <f t="shared" si="496"/>
        <v>0</v>
      </c>
      <c r="K1436" s="11">
        <f t="shared" si="496"/>
        <v>0</v>
      </c>
      <c r="L1436" s="11">
        <f t="shared" si="496"/>
        <v>0</v>
      </c>
      <c r="M1436" s="11">
        <f t="shared" si="496"/>
        <v>0</v>
      </c>
      <c r="N1436" s="11">
        <f t="shared" si="496"/>
        <v>0</v>
      </c>
      <c r="O1436" s="11">
        <f>SUBTOTAL(9,O1437:O1489)</f>
        <v>0</v>
      </c>
    </row>
    <row r="1437" spans="1:15" hidden="1">
      <c r="A1437" s="50">
        <f t="shared" si="495"/>
        <v>3</v>
      </c>
      <c r="B1437" s="145" t="s">
        <v>14</v>
      </c>
      <c r="C1437" s="146" t="s">
        <v>125</v>
      </c>
      <c r="D1437" s="56"/>
      <c r="E1437" s="11">
        <f>SUBTOTAL(9,E1438:E1459)</f>
        <v>0</v>
      </c>
      <c r="F1437" s="11">
        <f>SUBTOTAL(9,F1438:F1459)</f>
        <v>0</v>
      </c>
      <c r="G1437" s="11">
        <f>SUBTOTAL(9,G1438:G1459)</f>
        <v>0</v>
      </c>
      <c r="H1437" s="11">
        <f>SUBTOTAL(9,H1438:H1459)</f>
        <v>0</v>
      </c>
      <c r="I1437" s="11">
        <f t="shared" ref="I1437:N1437" si="497">SUBTOTAL(9,I1438:I1459)</f>
        <v>0</v>
      </c>
      <c r="J1437" s="11">
        <f t="shared" si="497"/>
        <v>0</v>
      </c>
      <c r="K1437" s="11">
        <f t="shared" si="497"/>
        <v>0</v>
      </c>
      <c r="L1437" s="11">
        <f t="shared" si="497"/>
        <v>0</v>
      </c>
      <c r="M1437" s="11">
        <f t="shared" si="497"/>
        <v>0</v>
      </c>
      <c r="N1437" s="11">
        <f t="shared" si="497"/>
        <v>0</v>
      </c>
      <c r="O1437" s="11">
        <f>SUBTOTAL(9,O1438:O1459)</f>
        <v>0</v>
      </c>
    </row>
    <row r="1438" spans="1:15" hidden="1">
      <c r="A1438" s="50">
        <f t="shared" si="495"/>
        <v>3</v>
      </c>
      <c r="B1438" s="147"/>
      <c r="C1438" s="146" t="s">
        <v>126</v>
      </c>
      <c r="D1438" s="56"/>
      <c r="E1438" s="11">
        <f>SUBTOTAL(9,E1439:E1448)</f>
        <v>0</v>
      </c>
      <c r="F1438" s="11">
        <f>SUBTOTAL(9,F1439:F1448)</f>
        <v>0</v>
      </c>
      <c r="G1438" s="11">
        <f>SUBTOTAL(9,G1439:G1448)</f>
        <v>0</v>
      </c>
      <c r="H1438" s="11">
        <f>SUBTOTAL(9,H1439:H1448)</f>
        <v>0</v>
      </c>
      <c r="I1438" s="11">
        <f t="shared" ref="I1438:N1438" si="498">SUBTOTAL(9,I1439:I1448)</f>
        <v>0</v>
      </c>
      <c r="J1438" s="11">
        <f t="shared" si="498"/>
        <v>0</v>
      </c>
      <c r="K1438" s="11">
        <f t="shared" si="498"/>
        <v>0</v>
      </c>
      <c r="L1438" s="11">
        <f t="shared" si="498"/>
        <v>0</v>
      </c>
      <c r="M1438" s="11">
        <f t="shared" si="498"/>
        <v>0</v>
      </c>
      <c r="N1438" s="11">
        <f t="shared" si="498"/>
        <v>0</v>
      </c>
      <c r="O1438" s="11">
        <f>SUBTOTAL(9,O1439:O1448)</f>
        <v>0</v>
      </c>
    </row>
    <row r="1439" spans="1:15" ht="25.5" hidden="1">
      <c r="A1439" s="50">
        <f t="shared" si="495"/>
        <v>3</v>
      </c>
      <c r="B1439" s="148"/>
      <c r="C1439" s="149" t="s">
        <v>127</v>
      </c>
      <c r="D1439" s="58" t="s">
        <v>2</v>
      </c>
      <c r="E1439" s="11">
        <f>SUBTOTAL(9,E1440:E1441)</f>
        <v>0</v>
      </c>
      <c r="F1439" s="11">
        <f>SUBTOTAL(9,F1440:F1441)</f>
        <v>0</v>
      </c>
      <c r="G1439" s="11">
        <f>SUBTOTAL(9,G1440:G1441)</f>
        <v>0</v>
      </c>
      <c r="H1439" s="11">
        <f>SUBTOTAL(9,H1440:H1441)</f>
        <v>0</v>
      </c>
      <c r="I1439" s="11">
        <f t="shared" ref="I1439:N1439" si="499">SUBTOTAL(9,I1440:I1441)</f>
        <v>0</v>
      </c>
      <c r="J1439" s="11">
        <f t="shared" si="499"/>
        <v>0</v>
      </c>
      <c r="K1439" s="11">
        <f t="shared" si="499"/>
        <v>0</v>
      </c>
      <c r="L1439" s="11">
        <f t="shared" si="499"/>
        <v>0</v>
      </c>
      <c r="M1439" s="11">
        <f t="shared" si="499"/>
        <v>0</v>
      </c>
      <c r="N1439" s="11">
        <f t="shared" si="499"/>
        <v>0</v>
      </c>
      <c r="O1439" s="11">
        <f>SUBTOTAL(9,O1440:O1441)</f>
        <v>0</v>
      </c>
    </row>
    <row r="1440" spans="1:15" ht="25.5" hidden="1">
      <c r="A1440" s="50">
        <f t="shared" si="495"/>
        <v>3</v>
      </c>
      <c r="B1440" s="148"/>
      <c r="C1440" s="149" t="s">
        <v>303</v>
      </c>
      <c r="D1440" s="58" t="s">
        <v>302</v>
      </c>
      <c r="E1440" s="51"/>
      <c r="F1440" s="51"/>
      <c r="G1440" s="51"/>
      <c r="H1440" s="51"/>
      <c r="I1440" s="51"/>
      <c r="J1440" s="52">
        <f>H1440+I1440</f>
        <v>0</v>
      </c>
      <c r="K1440" s="51"/>
      <c r="L1440" s="51"/>
      <c r="M1440" s="52">
        <f>K1440+L1440</f>
        <v>0</v>
      </c>
      <c r="N1440" s="51"/>
      <c r="O1440" s="52">
        <f>M1440+N1440</f>
        <v>0</v>
      </c>
    </row>
    <row r="1441" spans="1:15" ht="25.5" hidden="1">
      <c r="A1441" s="50">
        <f t="shared" si="495"/>
        <v>3</v>
      </c>
      <c r="B1441" s="148"/>
      <c r="C1441" s="149" t="s">
        <v>305</v>
      </c>
      <c r="D1441" s="58" t="s">
        <v>304</v>
      </c>
      <c r="E1441" s="51"/>
      <c r="F1441" s="51"/>
      <c r="G1441" s="51"/>
      <c r="H1441" s="51"/>
      <c r="I1441" s="51"/>
      <c r="J1441" s="52">
        <f>H1441+I1441</f>
        <v>0</v>
      </c>
      <c r="K1441" s="51"/>
      <c r="L1441" s="51"/>
      <c r="M1441" s="52">
        <f>K1441+L1441</f>
        <v>0</v>
      </c>
      <c r="N1441" s="51"/>
      <c r="O1441" s="52">
        <f>M1441+N1441</f>
        <v>0</v>
      </c>
    </row>
    <row r="1442" spans="1:15" hidden="1">
      <c r="A1442" s="50">
        <f t="shared" si="495"/>
        <v>3</v>
      </c>
      <c r="B1442" s="150"/>
      <c r="C1442" s="151" t="s">
        <v>128</v>
      </c>
      <c r="D1442" s="59" t="s">
        <v>3</v>
      </c>
      <c r="E1442" s="51"/>
      <c r="F1442" s="51"/>
      <c r="G1442" s="51"/>
      <c r="H1442" s="51"/>
      <c r="I1442" s="51"/>
      <c r="J1442" s="52">
        <f>H1442+I1442</f>
        <v>0</v>
      </c>
      <c r="K1442" s="51"/>
      <c r="L1442" s="51"/>
      <c r="M1442" s="52">
        <f>K1442+L1442</f>
        <v>0</v>
      </c>
      <c r="N1442" s="51"/>
      <c r="O1442" s="52">
        <f>M1442+N1442</f>
        <v>0</v>
      </c>
    </row>
    <row r="1443" spans="1:15" hidden="1">
      <c r="A1443" s="50">
        <f t="shared" si="495"/>
        <v>3</v>
      </c>
      <c r="B1443" s="150"/>
      <c r="C1443" s="152" t="s">
        <v>445</v>
      </c>
      <c r="D1443" s="117" t="s">
        <v>446</v>
      </c>
      <c r="E1443" s="11">
        <f>SUBTOTAL(9,E1444:E1447)</f>
        <v>0</v>
      </c>
      <c r="F1443" s="11">
        <f>SUBTOTAL(9,F1444:F1447)</f>
        <v>0</v>
      </c>
      <c r="G1443" s="11">
        <f>SUBTOTAL(9,G1444:G1447)</f>
        <v>0</v>
      </c>
      <c r="H1443" s="11">
        <f>SUBTOTAL(9,H1444:H1447)</f>
        <v>0</v>
      </c>
      <c r="I1443" s="11">
        <f t="shared" ref="I1443:N1443" si="500">SUBTOTAL(9,I1444:I1447)</f>
        <v>0</v>
      </c>
      <c r="J1443" s="11">
        <f t="shared" si="500"/>
        <v>0</v>
      </c>
      <c r="K1443" s="11">
        <f t="shared" si="500"/>
        <v>0</v>
      </c>
      <c r="L1443" s="11">
        <f t="shared" si="500"/>
        <v>0</v>
      </c>
      <c r="M1443" s="11">
        <f t="shared" si="500"/>
        <v>0</v>
      </c>
      <c r="N1443" s="11">
        <f t="shared" si="500"/>
        <v>0</v>
      </c>
      <c r="O1443" s="11">
        <f>SUBTOTAL(9,O1444:O1447)</f>
        <v>0</v>
      </c>
    </row>
    <row r="1444" spans="1:15" ht="25.5" hidden="1">
      <c r="A1444" s="50">
        <f t="shared" si="495"/>
        <v>3</v>
      </c>
      <c r="B1444" s="150"/>
      <c r="C1444" s="149" t="s">
        <v>129</v>
      </c>
      <c r="D1444" s="60" t="s">
        <v>37</v>
      </c>
      <c r="E1444" s="51"/>
      <c r="F1444" s="51"/>
      <c r="G1444" s="51"/>
      <c r="H1444" s="51"/>
      <c r="I1444" s="51"/>
      <c r="J1444" s="52">
        <f>H1444+I1444</f>
        <v>0</v>
      </c>
      <c r="K1444" s="51"/>
      <c r="L1444" s="51"/>
      <c r="M1444" s="52">
        <f>K1444+L1444</f>
        <v>0</v>
      </c>
      <c r="N1444" s="51"/>
      <c r="O1444" s="52">
        <f>M1444+N1444</f>
        <v>0</v>
      </c>
    </row>
    <row r="1445" spans="1:15" hidden="1">
      <c r="A1445" s="50">
        <f t="shared" si="495"/>
        <v>3</v>
      </c>
      <c r="B1445" s="150"/>
      <c r="C1445" s="149" t="s">
        <v>131</v>
      </c>
      <c r="D1445" s="60" t="s">
        <v>39</v>
      </c>
      <c r="E1445" s="51"/>
      <c r="F1445" s="51"/>
      <c r="G1445" s="51"/>
      <c r="H1445" s="51"/>
      <c r="I1445" s="51"/>
      <c r="J1445" s="52">
        <f>H1445+I1445</f>
        <v>0</v>
      </c>
      <c r="K1445" s="51"/>
      <c r="L1445" s="51"/>
      <c r="M1445" s="52">
        <f>K1445+L1445</f>
        <v>0</v>
      </c>
      <c r="N1445" s="51"/>
      <c r="O1445" s="52">
        <f>M1445+N1445</f>
        <v>0</v>
      </c>
    </row>
    <row r="1446" spans="1:15" hidden="1">
      <c r="A1446" s="50">
        <f t="shared" si="495"/>
        <v>3</v>
      </c>
      <c r="B1446" s="150"/>
      <c r="C1446" s="149" t="s">
        <v>132</v>
      </c>
      <c r="D1446" s="60" t="s">
        <v>40</v>
      </c>
      <c r="E1446" s="51"/>
      <c r="F1446" s="51"/>
      <c r="G1446" s="51"/>
      <c r="H1446" s="51"/>
      <c r="I1446" s="51"/>
      <c r="J1446" s="52">
        <f>H1446+I1446</f>
        <v>0</v>
      </c>
      <c r="K1446" s="51"/>
      <c r="L1446" s="51"/>
      <c r="M1446" s="52">
        <f>K1446+L1446</f>
        <v>0</v>
      </c>
      <c r="N1446" s="51"/>
      <c r="O1446" s="52">
        <f>M1446+N1446</f>
        <v>0</v>
      </c>
    </row>
    <row r="1447" spans="1:15" ht="25.5" hidden="1">
      <c r="A1447" s="50">
        <f t="shared" si="495"/>
        <v>3</v>
      </c>
      <c r="B1447" s="150"/>
      <c r="C1447" s="149" t="s">
        <v>133</v>
      </c>
      <c r="D1447" s="60" t="s">
        <v>41</v>
      </c>
      <c r="E1447" s="51"/>
      <c r="F1447" s="51"/>
      <c r="G1447" s="51"/>
      <c r="H1447" s="51"/>
      <c r="I1447" s="51"/>
      <c r="J1447" s="52">
        <f>H1447+I1447</f>
        <v>0</v>
      </c>
      <c r="K1447" s="51"/>
      <c r="L1447" s="51"/>
      <c r="M1447" s="52">
        <f>K1447+L1447</f>
        <v>0</v>
      </c>
      <c r="N1447" s="51"/>
      <c r="O1447" s="52">
        <f>M1447+N1447</f>
        <v>0</v>
      </c>
    </row>
    <row r="1448" spans="1:15" hidden="1">
      <c r="A1448" s="50">
        <f t="shared" si="495"/>
        <v>3</v>
      </c>
      <c r="B1448" s="150"/>
      <c r="C1448" s="149" t="s">
        <v>447</v>
      </c>
      <c r="D1448" s="60" t="s">
        <v>4</v>
      </c>
      <c r="E1448" s="51"/>
      <c r="F1448" s="51"/>
      <c r="G1448" s="51"/>
      <c r="H1448" s="51"/>
      <c r="I1448" s="51"/>
      <c r="J1448" s="52">
        <f>H1448+I1448</f>
        <v>0</v>
      </c>
      <c r="K1448" s="51"/>
      <c r="L1448" s="51"/>
      <c r="M1448" s="52">
        <f>K1448+L1448</f>
        <v>0</v>
      </c>
      <c r="N1448" s="51"/>
      <c r="O1448" s="52">
        <f>M1448+N1448</f>
        <v>0</v>
      </c>
    </row>
    <row r="1449" spans="1:15" hidden="1">
      <c r="A1449" s="50">
        <f t="shared" si="495"/>
        <v>3</v>
      </c>
      <c r="B1449" s="147"/>
      <c r="C1449" s="146" t="s">
        <v>134</v>
      </c>
      <c r="D1449" s="56"/>
      <c r="E1449" s="11">
        <f>SUBTOTAL(9,E1450:E1453)</f>
        <v>0</v>
      </c>
      <c r="F1449" s="11">
        <f>SUBTOTAL(9,F1450:F1453)</f>
        <v>0</v>
      </c>
      <c r="G1449" s="11">
        <f>SUBTOTAL(9,G1450:G1453)</f>
        <v>0</v>
      </c>
      <c r="H1449" s="11">
        <f>SUBTOTAL(9,H1450:H1453)</f>
        <v>0</v>
      </c>
      <c r="I1449" s="11">
        <f t="shared" ref="I1449:N1449" si="501">SUBTOTAL(9,I1450:I1453)</f>
        <v>0</v>
      </c>
      <c r="J1449" s="11">
        <f t="shared" si="501"/>
        <v>0</v>
      </c>
      <c r="K1449" s="11">
        <f t="shared" si="501"/>
        <v>0</v>
      </c>
      <c r="L1449" s="11">
        <f t="shared" si="501"/>
        <v>0</v>
      </c>
      <c r="M1449" s="11">
        <f t="shared" si="501"/>
        <v>0</v>
      </c>
      <c r="N1449" s="11">
        <f t="shared" si="501"/>
        <v>0</v>
      </c>
      <c r="O1449" s="11">
        <f>SUBTOTAL(9,O1450:O1453)</f>
        <v>0</v>
      </c>
    </row>
    <row r="1450" spans="1:15" hidden="1">
      <c r="A1450" s="50">
        <f t="shared" si="495"/>
        <v>3</v>
      </c>
      <c r="B1450" s="150"/>
      <c r="C1450" s="151" t="s">
        <v>135</v>
      </c>
      <c r="D1450" s="59" t="s">
        <v>5</v>
      </c>
      <c r="E1450" s="51"/>
      <c r="F1450" s="51"/>
      <c r="G1450" s="51"/>
      <c r="H1450" s="51"/>
      <c r="I1450" s="51"/>
      <c r="J1450" s="52">
        <f>H1450+I1450</f>
        <v>0</v>
      </c>
      <c r="K1450" s="51"/>
      <c r="L1450" s="51"/>
      <c r="M1450" s="52">
        <f>K1450+L1450</f>
        <v>0</v>
      </c>
      <c r="N1450" s="51"/>
      <c r="O1450" s="52">
        <f>M1450+N1450</f>
        <v>0</v>
      </c>
    </row>
    <row r="1451" spans="1:15" hidden="1">
      <c r="A1451" s="50">
        <f t="shared" si="495"/>
        <v>3</v>
      </c>
      <c r="B1451" s="150"/>
      <c r="C1451" s="154" t="s">
        <v>448</v>
      </c>
      <c r="D1451" s="118" t="s">
        <v>173</v>
      </c>
      <c r="E1451" s="51"/>
      <c r="F1451" s="51"/>
      <c r="G1451" s="51"/>
      <c r="H1451" s="51"/>
      <c r="I1451" s="51"/>
      <c r="J1451" s="52">
        <f>H1451+I1451</f>
        <v>0</v>
      </c>
      <c r="K1451" s="51"/>
      <c r="L1451" s="51"/>
      <c r="M1451" s="52">
        <f>K1451+L1451</f>
        <v>0</v>
      </c>
      <c r="N1451" s="51"/>
      <c r="O1451" s="52">
        <f>M1451+N1451</f>
        <v>0</v>
      </c>
    </row>
    <row r="1452" spans="1:15" hidden="1">
      <c r="A1452" s="50">
        <f t="shared" si="495"/>
        <v>3</v>
      </c>
      <c r="B1452" s="153"/>
      <c r="C1452" s="155" t="s">
        <v>557</v>
      </c>
      <c r="D1452" s="137" t="s">
        <v>8</v>
      </c>
      <c r="E1452" s="51"/>
      <c r="F1452" s="51"/>
      <c r="G1452" s="51"/>
      <c r="H1452" s="51"/>
      <c r="I1452" s="51"/>
      <c r="J1452" s="52">
        <f>H1452+I1452</f>
        <v>0</v>
      </c>
      <c r="K1452" s="51"/>
      <c r="L1452" s="51"/>
      <c r="M1452" s="52">
        <f>K1452+L1452</f>
        <v>0</v>
      </c>
      <c r="N1452" s="51"/>
      <c r="O1452" s="52">
        <f>M1452+N1452</f>
        <v>0</v>
      </c>
    </row>
    <row r="1453" spans="1:15" ht="25.5" hidden="1">
      <c r="A1453" s="50">
        <f t="shared" si="495"/>
        <v>3</v>
      </c>
      <c r="B1453" s="153"/>
      <c r="C1453" s="155" t="s">
        <v>139</v>
      </c>
      <c r="D1453" s="136" t="s">
        <v>10</v>
      </c>
      <c r="E1453" s="51"/>
      <c r="F1453" s="51"/>
      <c r="G1453" s="51"/>
      <c r="H1453" s="51"/>
      <c r="I1453" s="51"/>
      <c r="J1453" s="52">
        <f>H1453+I1453</f>
        <v>0</v>
      </c>
      <c r="K1453" s="51"/>
      <c r="L1453" s="51"/>
      <c r="M1453" s="52">
        <f>K1453+L1453</f>
        <v>0</v>
      </c>
      <c r="N1453" s="51"/>
      <c r="O1453" s="52">
        <f>M1453+N1453</f>
        <v>0</v>
      </c>
    </row>
    <row r="1454" spans="1:15" hidden="1">
      <c r="A1454" s="50">
        <f t="shared" si="495"/>
        <v>3</v>
      </c>
      <c r="B1454" s="156"/>
      <c r="C1454" s="157" t="s">
        <v>140</v>
      </c>
      <c r="D1454" s="136"/>
      <c r="E1454" s="11">
        <f>SUBTOTAL(9,E1455:E1459)</f>
        <v>0</v>
      </c>
      <c r="F1454" s="11">
        <f>SUBTOTAL(9,F1455:F1459)</f>
        <v>0</v>
      </c>
      <c r="G1454" s="11">
        <f>SUBTOTAL(9,G1455:G1459)</f>
        <v>0</v>
      </c>
      <c r="H1454" s="11">
        <f>SUBTOTAL(9,H1455:H1459)</f>
        <v>0</v>
      </c>
      <c r="I1454" s="11">
        <f t="shared" ref="I1454:N1454" si="502">SUBTOTAL(9,I1455:I1459)</f>
        <v>0</v>
      </c>
      <c r="J1454" s="11">
        <f t="shared" si="502"/>
        <v>0</v>
      </c>
      <c r="K1454" s="11">
        <f t="shared" si="502"/>
        <v>0</v>
      </c>
      <c r="L1454" s="11">
        <f t="shared" si="502"/>
        <v>0</v>
      </c>
      <c r="M1454" s="11">
        <f t="shared" si="502"/>
        <v>0</v>
      </c>
      <c r="N1454" s="11">
        <f t="shared" si="502"/>
        <v>0</v>
      </c>
      <c r="O1454" s="11">
        <f>SUBTOTAL(9,O1455:O1459)</f>
        <v>0</v>
      </c>
    </row>
    <row r="1455" spans="1:15" hidden="1">
      <c r="A1455" s="50">
        <f t="shared" si="495"/>
        <v>3</v>
      </c>
      <c r="B1455" s="153"/>
      <c r="C1455" s="155" t="s">
        <v>141</v>
      </c>
      <c r="D1455" s="137" t="s">
        <v>71</v>
      </c>
      <c r="E1455" s="51"/>
      <c r="F1455" s="51"/>
      <c r="G1455" s="51"/>
      <c r="H1455" s="51"/>
      <c r="I1455" s="51"/>
      <c r="J1455" s="52">
        <f>H1455+I1455</f>
        <v>0</v>
      </c>
      <c r="K1455" s="51"/>
      <c r="L1455" s="51"/>
      <c r="M1455" s="52">
        <f>K1455+L1455</f>
        <v>0</v>
      </c>
      <c r="N1455" s="51"/>
      <c r="O1455" s="52">
        <f>M1455+N1455</f>
        <v>0</v>
      </c>
    </row>
    <row r="1456" spans="1:15" hidden="1">
      <c r="A1456" s="50">
        <f t="shared" si="495"/>
        <v>3</v>
      </c>
      <c r="B1456" s="153"/>
      <c r="C1456" s="155" t="s">
        <v>142</v>
      </c>
      <c r="D1456" s="137" t="s">
        <v>73</v>
      </c>
      <c r="E1456" s="51"/>
      <c r="F1456" s="51"/>
      <c r="G1456" s="51"/>
      <c r="H1456" s="51"/>
      <c r="I1456" s="51"/>
      <c r="J1456" s="52">
        <f>H1456+I1456</f>
        <v>0</v>
      </c>
      <c r="K1456" s="51"/>
      <c r="L1456" s="51"/>
      <c r="M1456" s="52">
        <f>K1456+L1456</f>
        <v>0</v>
      </c>
      <c r="N1456" s="51"/>
      <c r="O1456" s="52">
        <f>M1456+N1456</f>
        <v>0</v>
      </c>
    </row>
    <row r="1457" spans="1:15" hidden="1">
      <c r="A1457" s="50">
        <f t="shared" si="495"/>
        <v>3</v>
      </c>
      <c r="B1457" s="153"/>
      <c r="C1457" s="155" t="s">
        <v>143</v>
      </c>
      <c r="D1457" s="137" t="s">
        <v>75</v>
      </c>
      <c r="E1457" s="51"/>
      <c r="F1457" s="51"/>
      <c r="G1457" s="51"/>
      <c r="H1457" s="51"/>
      <c r="I1457" s="51"/>
      <c r="J1457" s="52">
        <f>H1457+I1457</f>
        <v>0</v>
      </c>
      <c r="K1457" s="51"/>
      <c r="L1457" s="51"/>
      <c r="M1457" s="52">
        <f>K1457+L1457</f>
        <v>0</v>
      </c>
      <c r="N1457" s="51"/>
      <c r="O1457" s="52">
        <f>M1457+N1457</f>
        <v>0</v>
      </c>
    </row>
    <row r="1458" spans="1:15" s="57" customFormat="1" hidden="1">
      <c r="A1458" s="50">
        <f t="shared" si="495"/>
        <v>3</v>
      </c>
      <c r="B1458" s="153"/>
      <c r="C1458" s="155" t="s">
        <v>144</v>
      </c>
      <c r="D1458" s="137" t="s">
        <v>77</v>
      </c>
      <c r="E1458" s="51"/>
      <c r="F1458" s="51"/>
      <c r="G1458" s="51"/>
      <c r="H1458" s="51"/>
      <c r="I1458" s="51"/>
      <c r="J1458" s="52">
        <f>H1458+I1458</f>
        <v>0</v>
      </c>
      <c r="K1458" s="51"/>
      <c r="L1458" s="51"/>
      <c r="M1458" s="52">
        <f>K1458+L1458</f>
        <v>0</v>
      </c>
      <c r="N1458" s="51"/>
      <c r="O1458" s="52">
        <f>M1458+N1458</f>
        <v>0</v>
      </c>
    </row>
    <row r="1459" spans="1:15" s="57" customFormat="1" hidden="1">
      <c r="A1459" s="50">
        <f t="shared" si="495"/>
        <v>3</v>
      </c>
      <c r="B1459" s="153"/>
      <c r="C1459" s="155" t="s">
        <v>145</v>
      </c>
      <c r="D1459" s="137" t="s">
        <v>28</v>
      </c>
      <c r="E1459" s="51"/>
      <c r="F1459" s="51"/>
      <c r="G1459" s="51"/>
      <c r="H1459" s="51"/>
      <c r="I1459" s="51"/>
      <c r="J1459" s="52">
        <f>H1459+I1459</f>
        <v>0</v>
      </c>
      <c r="K1459" s="51"/>
      <c r="L1459" s="51"/>
      <c r="M1459" s="52">
        <f>K1459+L1459</f>
        <v>0</v>
      </c>
      <c r="N1459" s="51"/>
      <c r="O1459" s="52">
        <f>M1459+N1459</f>
        <v>0</v>
      </c>
    </row>
    <row r="1460" spans="1:15" s="57" customFormat="1" hidden="1">
      <c r="A1460" s="50">
        <f t="shared" si="495"/>
        <v>3</v>
      </c>
      <c r="B1460" s="145" t="s">
        <v>146</v>
      </c>
      <c r="C1460" s="157" t="s">
        <v>147</v>
      </c>
      <c r="D1460" s="56"/>
      <c r="E1460" s="11">
        <f>SUBTOTAL(9,E1461:E1489)</f>
        <v>0</v>
      </c>
      <c r="F1460" s="11">
        <f>SUBTOTAL(9,F1461:F1489)</f>
        <v>0</v>
      </c>
      <c r="G1460" s="11">
        <f>SUBTOTAL(9,G1461:G1489)</f>
        <v>0</v>
      </c>
      <c r="H1460" s="11">
        <f>SUBTOTAL(9,H1461:H1489)</f>
        <v>0</v>
      </c>
      <c r="I1460" s="11">
        <f t="shared" ref="I1460:N1460" si="503">SUBTOTAL(9,I1461:I1489)</f>
        <v>0</v>
      </c>
      <c r="J1460" s="11">
        <f t="shared" si="503"/>
        <v>0</v>
      </c>
      <c r="K1460" s="11">
        <f t="shared" si="503"/>
        <v>0</v>
      </c>
      <c r="L1460" s="11">
        <f t="shared" si="503"/>
        <v>0</v>
      </c>
      <c r="M1460" s="11">
        <f t="shared" si="503"/>
        <v>0</v>
      </c>
      <c r="N1460" s="11">
        <f t="shared" si="503"/>
        <v>0</v>
      </c>
      <c r="O1460" s="11">
        <f>SUBTOTAL(9,O1461:O1489)</f>
        <v>0</v>
      </c>
    </row>
    <row r="1461" spans="1:15" s="57" customFormat="1" hidden="1">
      <c r="A1461" s="50">
        <f t="shared" si="495"/>
        <v>3</v>
      </c>
      <c r="B1461" s="156"/>
      <c r="C1461" s="158" t="s">
        <v>26</v>
      </c>
      <c r="D1461" s="56"/>
      <c r="E1461" s="11">
        <f>SUBTOTAL(9,E1462:E1480)</f>
        <v>0</v>
      </c>
      <c r="F1461" s="11">
        <f t="shared" ref="F1461:O1461" si="504">SUBTOTAL(9,F1462:F1480)</f>
        <v>0</v>
      </c>
      <c r="G1461" s="11">
        <f t="shared" si="504"/>
        <v>0</v>
      </c>
      <c r="H1461" s="11">
        <f t="shared" si="504"/>
        <v>0</v>
      </c>
      <c r="I1461" s="11">
        <f t="shared" si="504"/>
        <v>0</v>
      </c>
      <c r="J1461" s="11">
        <f t="shared" si="504"/>
        <v>0</v>
      </c>
      <c r="K1461" s="11">
        <f t="shared" si="504"/>
        <v>0</v>
      </c>
      <c r="L1461" s="11">
        <f t="shared" si="504"/>
        <v>0</v>
      </c>
      <c r="M1461" s="11">
        <f t="shared" si="504"/>
        <v>0</v>
      </c>
      <c r="N1461" s="11">
        <f t="shared" si="504"/>
        <v>0</v>
      </c>
      <c r="O1461" s="11">
        <f t="shared" si="504"/>
        <v>0</v>
      </c>
    </row>
    <row r="1462" spans="1:15" s="57" customFormat="1" hidden="1">
      <c r="A1462" s="50">
        <f t="shared" si="495"/>
        <v>3</v>
      </c>
      <c r="B1462" s="150"/>
      <c r="C1462" s="161" t="s">
        <v>770</v>
      </c>
      <c r="D1462" s="56"/>
      <c r="E1462" s="11">
        <f>SUBTOTAL(9,E1463:E1472)</f>
        <v>0</v>
      </c>
      <c r="F1462" s="11">
        <f t="shared" ref="F1462:O1462" si="505">SUBTOTAL(9,F1463:F1472)</f>
        <v>0</v>
      </c>
      <c r="G1462" s="11">
        <f t="shared" si="505"/>
        <v>0</v>
      </c>
      <c r="H1462" s="11">
        <f t="shared" si="505"/>
        <v>0</v>
      </c>
      <c r="I1462" s="11">
        <f t="shared" si="505"/>
        <v>0</v>
      </c>
      <c r="J1462" s="11">
        <f t="shared" si="505"/>
        <v>0</v>
      </c>
      <c r="K1462" s="11">
        <f t="shared" si="505"/>
        <v>0</v>
      </c>
      <c r="L1462" s="11">
        <f t="shared" si="505"/>
        <v>0</v>
      </c>
      <c r="M1462" s="11">
        <f t="shared" si="505"/>
        <v>0</v>
      </c>
      <c r="N1462" s="11">
        <f t="shared" si="505"/>
        <v>0</v>
      </c>
      <c r="O1462" s="11">
        <f t="shared" si="505"/>
        <v>0</v>
      </c>
    </row>
    <row r="1463" spans="1:15" s="57" customFormat="1" ht="25.5" hidden="1">
      <c r="A1463" s="50">
        <f t="shared" si="495"/>
        <v>3</v>
      </c>
      <c r="B1463" s="150"/>
      <c r="C1463" s="160" t="s">
        <v>771</v>
      </c>
      <c r="D1463" s="58" t="s">
        <v>2</v>
      </c>
      <c r="E1463" s="11">
        <f>SUBTOTAL(9,E1464:E1465)</f>
        <v>0</v>
      </c>
      <c r="F1463" s="11">
        <f t="shared" ref="F1463:O1463" si="506">SUBTOTAL(9,F1464:F1465)</f>
        <v>0</v>
      </c>
      <c r="G1463" s="11">
        <f t="shared" si="506"/>
        <v>0</v>
      </c>
      <c r="H1463" s="11">
        <f t="shared" si="506"/>
        <v>0</v>
      </c>
      <c r="I1463" s="11">
        <f t="shared" si="506"/>
        <v>0</v>
      </c>
      <c r="J1463" s="11">
        <f t="shared" si="506"/>
        <v>0</v>
      </c>
      <c r="K1463" s="11">
        <f t="shared" si="506"/>
        <v>0</v>
      </c>
      <c r="L1463" s="11">
        <f t="shared" si="506"/>
        <v>0</v>
      </c>
      <c r="M1463" s="11">
        <f t="shared" si="506"/>
        <v>0</v>
      </c>
      <c r="N1463" s="11">
        <f t="shared" si="506"/>
        <v>0</v>
      </c>
      <c r="O1463" s="11">
        <f t="shared" si="506"/>
        <v>0</v>
      </c>
    </row>
    <row r="1464" spans="1:15" s="57" customFormat="1" ht="25.5" hidden="1">
      <c r="A1464" s="50">
        <f t="shared" si="495"/>
        <v>3</v>
      </c>
      <c r="B1464" s="150"/>
      <c r="C1464" s="260" t="s">
        <v>772</v>
      </c>
      <c r="D1464" s="58" t="s">
        <v>302</v>
      </c>
      <c r="E1464" s="51"/>
      <c r="F1464" s="51"/>
      <c r="G1464" s="51"/>
      <c r="H1464" s="51"/>
      <c r="I1464" s="51"/>
      <c r="J1464" s="52">
        <f>H1464+I1464</f>
        <v>0</v>
      </c>
      <c r="K1464" s="51"/>
      <c r="L1464" s="51"/>
      <c r="M1464" s="52">
        <f>K1464+L1464</f>
        <v>0</v>
      </c>
      <c r="N1464" s="51"/>
      <c r="O1464" s="52">
        <f>M1464+N1464</f>
        <v>0</v>
      </c>
    </row>
    <row r="1465" spans="1:15" s="57" customFormat="1" ht="25.5" hidden="1">
      <c r="A1465" s="50">
        <f t="shared" si="495"/>
        <v>3</v>
      </c>
      <c r="B1465" s="150"/>
      <c r="C1465" s="260" t="s">
        <v>773</v>
      </c>
      <c r="D1465" s="58" t="s">
        <v>304</v>
      </c>
      <c r="E1465" s="51"/>
      <c r="F1465" s="51"/>
      <c r="G1465" s="51"/>
      <c r="H1465" s="51"/>
      <c r="I1465" s="51"/>
      <c r="J1465" s="52">
        <f>H1465+I1465</f>
        <v>0</v>
      </c>
      <c r="K1465" s="51"/>
      <c r="L1465" s="51"/>
      <c r="M1465" s="52">
        <f>K1465+L1465</f>
        <v>0</v>
      </c>
      <c r="N1465" s="51"/>
      <c r="O1465" s="52">
        <f>M1465+N1465</f>
        <v>0</v>
      </c>
    </row>
    <row r="1466" spans="1:15" s="57" customFormat="1" hidden="1">
      <c r="A1466" s="50">
        <f t="shared" si="495"/>
        <v>3</v>
      </c>
      <c r="B1466" s="150"/>
      <c r="C1466" s="258" t="s">
        <v>42</v>
      </c>
      <c r="D1466" s="59" t="s">
        <v>3</v>
      </c>
      <c r="E1466" s="51"/>
      <c r="F1466" s="51"/>
      <c r="G1466" s="51"/>
      <c r="H1466" s="51"/>
      <c r="I1466" s="51"/>
      <c r="J1466" s="52">
        <f>H1466+I1466</f>
        <v>0</v>
      </c>
      <c r="K1466" s="51"/>
      <c r="L1466" s="51"/>
      <c r="M1466" s="52">
        <f>K1466+L1466</f>
        <v>0</v>
      </c>
      <c r="N1466" s="51"/>
      <c r="O1466" s="52">
        <f>M1466+N1466</f>
        <v>0</v>
      </c>
    </row>
    <row r="1467" spans="1:15" s="57" customFormat="1" hidden="1">
      <c r="A1467" s="50">
        <f t="shared" si="495"/>
        <v>3</v>
      </c>
      <c r="B1467" s="150"/>
      <c r="C1467" s="259" t="s">
        <v>449</v>
      </c>
      <c r="D1467" s="117" t="s">
        <v>446</v>
      </c>
      <c r="E1467" s="11">
        <f>SUBTOTAL(9,E1468:E1471)</f>
        <v>0</v>
      </c>
      <c r="F1467" s="11">
        <f>SUBTOTAL(9,F1468:F1471)</f>
        <v>0</v>
      </c>
      <c r="G1467" s="11">
        <f>SUBTOTAL(9,G1468:G1471)</f>
        <v>0</v>
      </c>
      <c r="H1467" s="11">
        <f>SUBTOTAL(9,H1468:H1471)</f>
        <v>0</v>
      </c>
      <c r="I1467" s="11">
        <f t="shared" ref="I1467:N1467" si="507">SUBTOTAL(9,I1468:I1471)</f>
        <v>0</v>
      </c>
      <c r="J1467" s="11">
        <f t="shared" si="507"/>
        <v>0</v>
      </c>
      <c r="K1467" s="11">
        <f t="shared" si="507"/>
        <v>0</v>
      </c>
      <c r="L1467" s="11">
        <f t="shared" si="507"/>
        <v>0</v>
      </c>
      <c r="M1467" s="11">
        <f t="shared" si="507"/>
        <v>0</v>
      </c>
      <c r="N1467" s="11">
        <f t="shared" si="507"/>
        <v>0</v>
      </c>
      <c r="O1467" s="11">
        <f>SUBTOTAL(9,O1468:O1471)</f>
        <v>0</v>
      </c>
    </row>
    <row r="1468" spans="1:15" s="57" customFormat="1" ht="25.5" hidden="1">
      <c r="A1468" s="50">
        <f t="shared" si="495"/>
        <v>3</v>
      </c>
      <c r="B1468" s="150"/>
      <c r="C1468" s="260" t="s">
        <v>153</v>
      </c>
      <c r="D1468" s="60" t="s">
        <v>37</v>
      </c>
      <c r="E1468" s="51"/>
      <c r="F1468" s="51"/>
      <c r="G1468" s="51"/>
      <c r="H1468" s="51"/>
      <c r="I1468" s="51"/>
      <c r="J1468" s="52">
        <f t="shared" ref="J1468:J1480" si="508">H1468+I1468</f>
        <v>0</v>
      </c>
      <c r="K1468" s="51"/>
      <c r="L1468" s="51"/>
      <c r="M1468" s="52">
        <f t="shared" ref="M1468:M1480" si="509">K1468+L1468</f>
        <v>0</v>
      </c>
      <c r="N1468" s="51"/>
      <c r="O1468" s="52">
        <f t="shared" ref="O1468:O1480" si="510">M1468+N1468</f>
        <v>0</v>
      </c>
    </row>
    <row r="1469" spans="1:15" s="57" customFormat="1" hidden="1">
      <c r="A1469" s="50">
        <f t="shared" si="495"/>
        <v>3</v>
      </c>
      <c r="B1469" s="150"/>
      <c r="C1469" s="260" t="s">
        <v>155</v>
      </c>
      <c r="D1469" s="60" t="s">
        <v>39</v>
      </c>
      <c r="E1469" s="51"/>
      <c r="F1469" s="51"/>
      <c r="G1469" s="51"/>
      <c r="H1469" s="51"/>
      <c r="I1469" s="51"/>
      <c r="J1469" s="52">
        <f t="shared" si="508"/>
        <v>0</v>
      </c>
      <c r="K1469" s="51"/>
      <c r="L1469" s="51"/>
      <c r="M1469" s="52">
        <f t="shared" si="509"/>
        <v>0</v>
      </c>
      <c r="N1469" s="51"/>
      <c r="O1469" s="52">
        <f t="shared" si="510"/>
        <v>0</v>
      </c>
    </row>
    <row r="1470" spans="1:15" s="57" customFormat="1" ht="25.5" hidden="1">
      <c r="A1470" s="50">
        <f t="shared" si="495"/>
        <v>3</v>
      </c>
      <c r="B1470" s="150"/>
      <c r="C1470" s="260" t="s">
        <v>156</v>
      </c>
      <c r="D1470" s="60" t="s">
        <v>40</v>
      </c>
      <c r="E1470" s="51"/>
      <c r="F1470" s="51"/>
      <c r="G1470" s="51"/>
      <c r="H1470" s="51"/>
      <c r="I1470" s="51"/>
      <c r="J1470" s="52">
        <f t="shared" si="508"/>
        <v>0</v>
      </c>
      <c r="K1470" s="51"/>
      <c r="L1470" s="51"/>
      <c r="M1470" s="52">
        <f t="shared" si="509"/>
        <v>0</v>
      </c>
      <c r="N1470" s="51"/>
      <c r="O1470" s="52">
        <f t="shared" si="510"/>
        <v>0</v>
      </c>
    </row>
    <row r="1471" spans="1:15" s="57" customFormat="1" ht="25.5" hidden="1">
      <c r="A1471" s="50">
        <f t="shared" si="495"/>
        <v>3</v>
      </c>
      <c r="B1471" s="150"/>
      <c r="C1471" s="260" t="s">
        <v>157</v>
      </c>
      <c r="D1471" s="60" t="s">
        <v>41</v>
      </c>
      <c r="E1471" s="51"/>
      <c r="F1471" s="51"/>
      <c r="G1471" s="51"/>
      <c r="H1471" s="51"/>
      <c r="I1471" s="51"/>
      <c r="J1471" s="52">
        <f t="shared" si="508"/>
        <v>0</v>
      </c>
      <c r="K1471" s="51"/>
      <c r="L1471" s="51"/>
      <c r="M1471" s="52">
        <f t="shared" si="509"/>
        <v>0</v>
      </c>
      <c r="N1471" s="51"/>
      <c r="O1471" s="52">
        <f t="shared" si="510"/>
        <v>0</v>
      </c>
    </row>
    <row r="1472" spans="1:15" s="57" customFormat="1" hidden="1">
      <c r="A1472" s="50">
        <f t="shared" si="495"/>
        <v>3</v>
      </c>
      <c r="B1472" s="150"/>
      <c r="C1472" s="160" t="s">
        <v>158</v>
      </c>
      <c r="D1472" s="60" t="s">
        <v>4</v>
      </c>
      <c r="E1472" s="51"/>
      <c r="F1472" s="51"/>
      <c r="G1472" s="51"/>
      <c r="H1472" s="51"/>
      <c r="I1472" s="51"/>
      <c r="J1472" s="52">
        <f t="shared" si="508"/>
        <v>0</v>
      </c>
      <c r="K1472" s="51"/>
      <c r="L1472" s="51"/>
      <c r="M1472" s="52">
        <f t="shared" si="509"/>
        <v>0</v>
      </c>
      <c r="N1472" s="51"/>
      <c r="O1472" s="52">
        <f t="shared" si="510"/>
        <v>0</v>
      </c>
    </row>
    <row r="1473" spans="1:15" s="57" customFormat="1" hidden="1">
      <c r="A1473" s="50">
        <f t="shared" si="495"/>
        <v>3</v>
      </c>
      <c r="B1473" s="150"/>
      <c r="C1473" s="159" t="s">
        <v>19</v>
      </c>
      <c r="D1473" s="59" t="s">
        <v>5</v>
      </c>
      <c r="E1473" s="51"/>
      <c r="F1473" s="51"/>
      <c r="G1473" s="51"/>
      <c r="H1473" s="51"/>
      <c r="I1473" s="51"/>
      <c r="J1473" s="52">
        <f t="shared" si="508"/>
        <v>0</v>
      </c>
      <c r="K1473" s="51"/>
      <c r="L1473" s="51"/>
      <c r="M1473" s="52">
        <f t="shared" si="509"/>
        <v>0</v>
      </c>
      <c r="N1473" s="51"/>
      <c r="O1473" s="52">
        <f t="shared" si="510"/>
        <v>0</v>
      </c>
    </row>
    <row r="1474" spans="1:15" s="57" customFormat="1" hidden="1">
      <c r="A1474" s="50">
        <f t="shared" si="495"/>
        <v>3</v>
      </c>
      <c r="B1474" s="150"/>
      <c r="C1474" s="162" t="s">
        <v>450</v>
      </c>
      <c r="D1474" s="118" t="s">
        <v>173</v>
      </c>
      <c r="E1474" s="51"/>
      <c r="F1474" s="51"/>
      <c r="G1474" s="51"/>
      <c r="H1474" s="51"/>
      <c r="I1474" s="51"/>
      <c r="J1474" s="52">
        <f t="shared" si="508"/>
        <v>0</v>
      </c>
      <c r="K1474" s="51"/>
      <c r="L1474" s="51"/>
      <c r="M1474" s="52">
        <f t="shared" si="509"/>
        <v>0</v>
      </c>
      <c r="N1474" s="51"/>
      <c r="O1474" s="52">
        <f t="shared" si="510"/>
        <v>0</v>
      </c>
    </row>
    <row r="1475" spans="1:15" s="57" customFormat="1" hidden="1">
      <c r="A1475" s="50">
        <f t="shared" si="495"/>
        <v>3</v>
      </c>
      <c r="B1475" s="153"/>
      <c r="C1475" s="163" t="s">
        <v>29</v>
      </c>
      <c r="D1475" s="136" t="s">
        <v>6</v>
      </c>
      <c r="E1475" s="51"/>
      <c r="F1475" s="51"/>
      <c r="G1475" s="51"/>
      <c r="H1475" s="51"/>
      <c r="I1475" s="51"/>
      <c r="J1475" s="52">
        <f t="shared" si="508"/>
        <v>0</v>
      </c>
      <c r="K1475" s="51"/>
      <c r="L1475" s="51"/>
      <c r="M1475" s="52">
        <f t="shared" si="509"/>
        <v>0</v>
      </c>
      <c r="N1475" s="51"/>
      <c r="O1475" s="52">
        <f t="shared" si="510"/>
        <v>0</v>
      </c>
    </row>
    <row r="1476" spans="1:15" s="57" customFormat="1" hidden="1">
      <c r="A1476" s="50">
        <f t="shared" si="495"/>
        <v>3</v>
      </c>
      <c r="B1476" s="153"/>
      <c r="C1476" s="163" t="s">
        <v>21</v>
      </c>
      <c r="D1476" s="137" t="s">
        <v>8</v>
      </c>
      <c r="E1476" s="51"/>
      <c r="F1476" s="51"/>
      <c r="G1476" s="51"/>
      <c r="H1476" s="51"/>
      <c r="I1476" s="51"/>
      <c r="J1476" s="52">
        <f>H1476+I1476</f>
        <v>0</v>
      </c>
      <c r="K1476" s="51"/>
      <c r="L1476" s="51"/>
      <c r="M1476" s="52">
        <f>K1476+L1476</f>
        <v>0</v>
      </c>
      <c r="N1476" s="51"/>
      <c r="O1476" s="52">
        <f t="shared" si="510"/>
        <v>0</v>
      </c>
    </row>
    <row r="1477" spans="1:15" s="57" customFormat="1" hidden="1">
      <c r="A1477" s="50">
        <f t="shared" si="495"/>
        <v>3</v>
      </c>
      <c r="B1477" s="153"/>
      <c r="C1477" s="163" t="s">
        <v>526</v>
      </c>
      <c r="D1477" s="137" t="s">
        <v>31</v>
      </c>
      <c r="E1477" s="51"/>
      <c r="F1477" s="51"/>
      <c r="G1477" s="51"/>
      <c r="H1477" s="51"/>
      <c r="I1477" s="51"/>
      <c r="J1477" s="52">
        <f t="shared" si="508"/>
        <v>0</v>
      </c>
      <c r="K1477" s="51"/>
      <c r="L1477" s="51"/>
      <c r="M1477" s="52">
        <f t="shared" si="509"/>
        <v>0</v>
      </c>
      <c r="N1477" s="51"/>
      <c r="O1477" s="52">
        <f t="shared" si="510"/>
        <v>0</v>
      </c>
    </row>
    <row r="1478" spans="1:15" s="57" customFormat="1" hidden="1">
      <c r="A1478" s="50">
        <f t="shared" si="495"/>
        <v>3</v>
      </c>
      <c r="B1478" s="153"/>
      <c r="C1478" s="163" t="s">
        <v>558</v>
      </c>
      <c r="D1478" s="137" t="s">
        <v>559</v>
      </c>
      <c r="E1478" s="51"/>
      <c r="F1478" s="51"/>
      <c r="G1478" s="51"/>
      <c r="H1478" s="51"/>
      <c r="I1478" s="51"/>
      <c r="J1478" s="52">
        <f t="shared" si="508"/>
        <v>0</v>
      </c>
      <c r="K1478" s="51"/>
      <c r="L1478" s="51"/>
      <c r="M1478" s="52">
        <f t="shared" si="509"/>
        <v>0</v>
      </c>
      <c r="N1478" s="51"/>
      <c r="O1478" s="52">
        <f t="shared" si="510"/>
        <v>0</v>
      </c>
    </row>
    <row r="1479" spans="1:15" s="57" customFormat="1" ht="25.5" hidden="1">
      <c r="A1479" s="50">
        <f t="shared" si="495"/>
        <v>3</v>
      </c>
      <c r="B1479" s="153"/>
      <c r="C1479" s="163" t="s">
        <v>528</v>
      </c>
      <c r="D1479" s="136" t="s">
        <v>9</v>
      </c>
      <c r="E1479" s="51"/>
      <c r="F1479" s="51"/>
      <c r="G1479" s="51"/>
      <c r="H1479" s="51"/>
      <c r="I1479" s="51"/>
      <c r="J1479" s="52">
        <f t="shared" si="508"/>
        <v>0</v>
      </c>
      <c r="K1479" s="51"/>
      <c r="L1479" s="51"/>
      <c r="M1479" s="52">
        <f t="shared" si="509"/>
        <v>0</v>
      </c>
      <c r="N1479" s="51"/>
      <c r="O1479" s="52">
        <f t="shared" si="510"/>
        <v>0</v>
      </c>
    </row>
    <row r="1480" spans="1:15" s="57" customFormat="1" ht="25.5" hidden="1">
      <c r="A1480" s="50">
        <f t="shared" si="495"/>
        <v>3</v>
      </c>
      <c r="B1480" s="153"/>
      <c r="C1480" s="163" t="s">
        <v>30</v>
      </c>
      <c r="D1480" s="136" t="s">
        <v>10</v>
      </c>
      <c r="E1480" s="51"/>
      <c r="F1480" s="51"/>
      <c r="G1480" s="51"/>
      <c r="H1480" s="51"/>
      <c r="I1480" s="51"/>
      <c r="J1480" s="52">
        <f t="shared" si="508"/>
        <v>0</v>
      </c>
      <c r="K1480" s="51"/>
      <c r="L1480" s="51"/>
      <c r="M1480" s="52">
        <f t="shared" si="509"/>
        <v>0</v>
      </c>
      <c r="N1480" s="51"/>
      <c r="O1480" s="52">
        <f t="shared" si="510"/>
        <v>0</v>
      </c>
    </row>
    <row r="1481" spans="1:15" s="57" customFormat="1" hidden="1">
      <c r="A1481" s="50">
        <f t="shared" si="495"/>
        <v>3</v>
      </c>
      <c r="B1481" s="153"/>
      <c r="C1481" s="165" t="s">
        <v>451</v>
      </c>
      <c r="D1481" s="138" t="s">
        <v>93</v>
      </c>
      <c r="E1481" s="11">
        <f>SUBTOTAL(9,E1482:E1483)</f>
        <v>0</v>
      </c>
      <c r="F1481" s="11">
        <f>SUBTOTAL(9,F1482:F1483)</f>
        <v>0</v>
      </c>
      <c r="G1481" s="11">
        <f>SUBTOTAL(9,G1482:G1483)</f>
        <v>0</v>
      </c>
      <c r="H1481" s="11">
        <f>SUBTOTAL(9,H1482:H1483)</f>
        <v>0</v>
      </c>
      <c r="I1481" s="11">
        <f t="shared" ref="I1481:N1481" si="511">SUBTOTAL(9,I1482:I1483)</f>
        <v>0</v>
      </c>
      <c r="J1481" s="11">
        <f t="shared" si="511"/>
        <v>0</v>
      </c>
      <c r="K1481" s="11">
        <f t="shared" si="511"/>
        <v>0</v>
      </c>
      <c r="L1481" s="11">
        <f t="shared" si="511"/>
        <v>0</v>
      </c>
      <c r="M1481" s="11">
        <f t="shared" si="511"/>
        <v>0</v>
      </c>
      <c r="N1481" s="11">
        <f t="shared" si="511"/>
        <v>0</v>
      </c>
      <c r="O1481" s="11">
        <f>SUBTOTAL(9,O1482:O1483)</f>
        <v>0</v>
      </c>
    </row>
    <row r="1482" spans="1:15" s="57" customFormat="1" hidden="1">
      <c r="A1482" s="50">
        <f t="shared" si="495"/>
        <v>3</v>
      </c>
      <c r="B1482" s="153"/>
      <c r="C1482" s="166" t="s">
        <v>452</v>
      </c>
      <c r="D1482" s="138" t="s">
        <v>453</v>
      </c>
      <c r="E1482" s="51"/>
      <c r="F1482" s="51"/>
      <c r="G1482" s="51"/>
      <c r="H1482" s="51"/>
      <c r="I1482" s="51"/>
      <c r="J1482" s="52">
        <f>H1482+I1482</f>
        <v>0</v>
      </c>
      <c r="K1482" s="51"/>
      <c r="L1482" s="51"/>
      <c r="M1482" s="52">
        <f>K1482+L1482</f>
        <v>0</v>
      </c>
      <c r="N1482" s="51"/>
      <c r="O1482" s="52">
        <f>M1482+N1482</f>
        <v>0</v>
      </c>
    </row>
    <row r="1483" spans="1:15" s="57" customFormat="1" hidden="1">
      <c r="A1483" s="50">
        <f t="shared" si="495"/>
        <v>3</v>
      </c>
      <c r="B1483" s="153"/>
      <c r="C1483" s="166" t="s">
        <v>454</v>
      </c>
      <c r="D1483" s="138" t="s">
        <v>455</v>
      </c>
      <c r="E1483" s="51"/>
      <c r="F1483" s="51"/>
      <c r="G1483" s="51"/>
      <c r="H1483" s="51"/>
      <c r="I1483" s="51"/>
      <c r="J1483" s="52">
        <f>H1483+I1483</f>
        <v>0</v>
      </c>
      <c r="K1483" s="51"/>
      <c r="L1483" s="51"/>
      <c r="M1483" s="52">
        <f>K1483+L1483</f>
        <v>0</v>
      </c>
      <c r="N1483" s="51"/>
      <c r="O1483" s="52">
        <f>M1483+N1483</f>
        <v>0</v>
      </c>
    </row>
    <row r="1484" spans="1:15" s="57" customFormat="1" hidden="1">
      <c r="A1484" s="50">
        <f t="shared" si="495"/>
        <v>3</v>
      </c>
      <c r="B1484" s="156"/>
      <c r="C1484" s="158" t="s">
        <v>32</v>
      </c>
      <c r="D1484" s="136"/>
      <c r="E1484" s="11">
        <f>SUBTOTAL(9,E1485:E1489)</f>
        <v>0</v>
      </c>
      <c r="F1484" s="11">
        <f>SUBTOTAL(9,F1485:F1489)</f>
        <v>0</v>
      </c>
      <c r="G1484" s="11">
        <f>SUBTOTAL(9,G1485:G1489)</f>
        <v>0</v>
      </c>
      <c r="H1484" s="11">
        <f>SUBTOTAL(9,H1485:H1489)</f>
        <v>0</v>
      </c>
      <c r="I1484" s="11">
        <f t="shared" ref="I1484:N1484" si="512">SUBTOTAL(9,I1485:I1489)</f>
        <v>0</v>
      </c>
      <c r="J1484" s="11">
        <f t="shared" si="512"/>
        <v>0</v>
      </c>
      <c r="K1484" s="11">
        <f t="shared" si="512"/>
        <v>0</v>
      </c>
      <c r="L1484" s="11">
        <f t="shared" si="512"/>
        <v>0</v>
      </c>
      <c r="M1484" s="11">
        <f t="shared" si="512"/>
        <v>0</v>
      </c>
      <c r="N1484" s="11">
        <f t="shared" si="512"/>
        <v>0</v>
      </c>
      <c r="O1484" s="11">
        <f>SUBTOTAL(9,O1485:O1489)</f>
        <v>0</v>
      </c>
    </row>
    <row r="1485" spans="1:15" s="57" customFormat="1" hidden="1">
      <c r="A1485" s="50">
        <f t="shared" si="495"/>
        <v>3</v>
      </c>
      <c r="B1485" s="153"/>
      <c r="C1485" s="163" t="s">
        <v>70</v>
      </c>
      <c r="D1485" s="137" t="s">
        <v>71</v>
      </c>
      <c r="E1485" s="51"/>
      <c r="F1485" s="51"/>
      <c r="G1485" s="51"/>
      <c r="H1485" s="51"/>
      <c r="I1485" s="51"/>
      <c r="J1485" s="52">
        <f>H1485+I1485</f>
        <v>0</v>
      </c>
      <c r="K1485" s="51"/>
      <c r="L1485" s="51"/>
      <c r="M1485" s="52">
        <f>K1485+L1485</f>
        <v>0</v>
      </c>
      <c r="N1485" s="51"/>
      <c r="O1485" s="52">
        <f>M1485+N1485</f>
        <v>0</v>
      </c>
    </row>
    <row r="1486" spans="1:15" s="57" customFormat="1" hidden="1">
      <c r="A1486" s="50">
        <f t="shared" si="495"/>
        <v>3</v>
      </c>
      <c r="B1486" s="153"/>
      <c r="C1486" s="163" t="s">
        <v>72</v>
      </c>
      <c r="D1486" s="137" t="s">
        <v>73</v>
      </c>
      <c r="E1486" s="51"/>
      <c r="F1486" s="51"/>
      <c r="G1486" s="51"/>
      <c r="H1486" s="51"/>
      <c r="I1486" s="51"/>
      <c r="J1486" s="52">
        <f>H1486+I1486</f>
        <v>0</v>
      </c>
      <c r="K1486" s="51"/>
      <c r="L1486" s="51"/>
      <c r="M1486" s="52">
        <f>K1486+L1486</f>
        <v>0</v>
      </c>
      <c r="N1486" s="51"/>
      <c r="O1486" s="52">
        <f>M1486+N1486</f>
        <v>0</v>
      </c>
    </row>
    <row r="1487" spans="1:15" s="57" customFormat="1" hidden="1">
      <c r="A1487" s="50">
        <f t="shared" si="495"/>
        <v>3</v>
      </c>
      <c r="B1487" s="153"/>
      <c r="C1487" s="163" t="s">
        <v>74</v>
      </c>
      <c r="D1487" s="137" t="s">
        <v>75</v>
      </c>
      <c r="E1487" s="51"/>
      <c r="F1487" s="51"/>
      <c r="G1487" s="51"/>
      <c r="H1487" s="51"/>
      <c r="I1487" s="51"/>
      <c r="J1487" s="52">
        <f>H1487+I1487</f>
        <v>0</v>
      </c>
      <c r="K1487" s="51"/>
      <c r="L1487" s="51"/>
      <c r="M1487" s="52">
        <f>K1487+L1487</f>
        <v>0</v>
      </c>
      <c r="N1487" s="51"/>
      <c r="O1487" s="52">
        <f>M1487+N1487</f>
        <v>0</v>
      </c>
    </row>
    <row r="1488" spans="1:15" s="57" customFormat="1" hidden="1">
      <c r="A1488" s="50">
        <f t="shared" si="495"/>
        <v>3</v>
      </c>
      <c r="B1488" s="153"/>
      <c r="C1488" s="163" t="s">
        <v>76</v>
      </c>
      <c r="D1488" s="137" t="s">
        <v>77</v>
      </c>
      <c r="E1488" s="51"/>
      <c r="F1488" s="51"/>
      <c r="G1488" s="51"/>
      <c r="H1488" s="51"/>
      <c r="I1488" s="51"/>
      <c r="J1488" s="52">
        <f>H1488+I1488</f>
        <v>0</v>
      </c>
      <c r="K1488" s="51"/>
      <c r="L1488" s="51"/>
      <c r="M1488" s="52">
        <f>K1488+L1488</f>
        <v>0</v>
      </c>
      <c r="N1488" s="51"/>
      <c r="O1488" s="52">
        <f>M1488+N1488</f>
        <v>0</v>
      </c>
    </row>
    <row r="1489" spans="1:15" s="57" customFormat="1" hidden="1">
      <c r="A1489" s="50">
        <f t="shared" si="495"/>
        <v>3</v>
      </c>
      <c r="B1489" s="153"/>
      <c r="C1489" s="163" t="s">
        <v>12</v>
      </c>
      <c r="D1489" s="137" t="s">
        <v>28</v>
      </c>
      <c r="E1489" s="51"/>
      <c r="F1489" s="51"/>
      <c r="G1489" s="51"/>
      <c r="H1489" s="51"/>
      <c r="I1489" s="51"/>
      <c r="J1489" s="52">
        <f>H1489+I1489</f>
        <v>0</v>
      </c>
      <c r="K1489" s="51"/>
      <c r="L1489" s="51"/>
      <c r="M1489" s="52">
        <f>K1489+L1489</f>
        <v>0</v>
      </c>
      <c r="N1489" s="51"/>
      <c r="O1489" s="52">
        <f>M1489+N1489</f>
        <v>0</v>
      </c>
    </row>
    <row r="1490" spans="1:15" s="57" customFormat="1" hidden="1">
      <c r="A1490" s="77">
        <f>A1491</f>
        <v>3</v>
      </c>
      <c r="B1490" s="153"/>
      <c r="C1490" s="155"/>
      <c r="D1490" s="137"/>
      <c r="E1490" s="11"/>
      <c r="F1490" s="11"/>
      <c r="G1490" s="11"/>
      <c r="H1490" s="11"/>
      <c r="I1490" s="11"/>
      <c r="J1490" s="11"/>
      <c r="K1490" s="11"/>
      <c r="L1490" s="11"/>
      <c r="M1490" s="11"/>
      <c r="N1490" s="11"/>
      <c r="O1490" s="11"/>
    </row>
    <row r="1491" spans="1:15" s="57" customFormat="1" hidden="1">
      <c r="A1491" s="105">
        <f>MIN(A1492:A1497)</f>
        <v>3</v>
      </c>
      <c r="B1491" s="153"/>
      <c r="C1491" s="157" t="s">
        <v>36</v>
      </c>
      <c r="D1491" s="137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</row>
    <row r="1492" spans="1:15" s="57" customFormat="1" hidden="1">
      <c r="A1492" s="50">
        <f t="shared" ref="A1492:A1497" si="513">IF(MAX(E1492:P1492)=0,IF(MIN(E1492:P1492)=0,3,2),2)</f>
        <v>3</v>
      </c>
      <c r="B1492" s="153"/>
      <c r="C1492" s="155" t="s">
        <v>34</v>
      </c>
      <c r="D1492" s="137"/>
      <c r="E1492" s="62">
        <f>SUM(E1493:E1494)</f>
        <v>0</v>
      </c>
      <c r="F1492" s="62">
        <f>SUM(F1493:F1494)</f>
        <v>0</v>
      </c>
      <c r="G1492" s="62">
        <f>SUM(G1493:G1494)</f>
        <v>0</v>
      </c>
      <c r="H1492" s="62">
        <f>SUM(H1493:H1494)</f>
        <v>0</v>
      </c>
      <c r="I1492" s="62">
        <f t="shared" ref="I1492:N1492" si="514">SUM(I1493:I1494)</f>
        <v>0</v>
      </c>
      <c r="J1492" s="62">
        <f t="shared" si="514"/>
        <v>0</v>
      </c>
      <c r="K1492" s="62">
        <f t="shared" si="514"/>
        <v>0</v>
      </c>
      <c r="L1492" s="62">
        <f t="shared" si="514"/>
        <v>0</v>
      </c>
      <c r="M1492" s="62">
        <f t="shared" si="514"/>
        <v>0</v>
      </c>
      <c r="N1492" s="62">
        <f t="shared" si="514"/>
        <v>0</v>
      </c>
      <c r="O1492" s="62">
        <f>SUM(O1493:O1494)</f>
        <v>0</v>
      </c>
    </row>
    <row r="1493" spans="1:15" s="57" customFormat="1" hidden="1">
      <c r="A1493" s="50">
        <f t="shared" si="513"/>
        <v>3</v>
      </c>
      <c r="B1493" s="153"/>
      <c r="C1493" s="167" t="s">
        <v>80</v>
      </c>
      <c r="D1493" s="137"/>
      <c r="E1493" s="51"/>
      <c r="F1493" s="51"/>
      <c r="G1493" s="51"/>
      <c r="H1493" s="51"/>
      <c r="I1493" s="51"/>
      <c r="J1493" s="52">
        <f>H1493+I1493</f>
        <v>0</v>
      </c>
      <c r="K1493" s="51"/>
      <c r="L1493" s="51"/>
      <c r="M1493" s="52">
        <f>K1493+L1493</f>
        <v>0</v>
      </c>
      <c r="N1493" s="51"/>
      <c r="O1493" s="52">
        <f>M1493+N1493</f>
        <v>0</v>
      </c>
    </row>
    <row r="1494" spans="1:15" s="57" customFormat="1" hidden="1">
      <c r="A1494" s="50">
        <f t="shared" si="513"/>
        <v>3</v>
      </c>
      <c r="B1494" s="153"/>
      <c r="C1494" s="167" t="s">
        <v>81</v>
      </c>
      <c r="D1494" s="137"/>
      <c r="E1494" s="51"/>
      <c r="F1494" s="51"/>
      <c r="G1494" s="51"/>
      <c r="H1494" s="51"/>
      <c r="I1494" s="51"/>
      <c r="J1494" s="52">
        <f>H1494+I1494</f>
        <v>0</v>
      </c>
      <c r="K1494" s="51"/>
      <c r="L1494" s="51"/>
      <c r="M1494" s="52">
        <f>K1494+L1494</f>
        <v>0</v>
      </c>
      <c r="N1494" s="51"/>
      <c r="O1494" s="52">
        <f>M1494+N1494</f>
        <v>0</v>
      </c>
    </row>
    <row r="1495" spans="1:15" s="57" customFormat="1" hidden="1">
      <c r="A1495" s="50">
        <f t="shared" si="513"/>
        <v>3</v>
      </c>
      <c r="B1495" s="153"/>
      <c r="C1495" s="155" t="s">
        <v>35</v>
      </c>
      <c r="D1495" s="137"/>
      <c r="E1495" s="62">
        <f>SUM(E1496:E1497)</f>
        <v>0</v>
      </c>
      <c r="F1495" s="62">
        <f>SUM(F1496:F1497)</f>
        <v>0</v>
      </c>
      <c r="G1495" s="62">
        <f>SUM(G1496:G1497)</f>
        <v>0</v>
      </c>
      <c r="H1495" s="62">
        <f>SUM(H1496:H1497)</f>
        <v>0</v>
      </c>
      <c r="I1495" s="62">
        <f t="shared" ref="I1495:N1495" si="515">SUM(I1496:I1497)</f>
        <v>0</v>
      </c>
      <c r="J1495" s="62">
        <f t="shared" si="515"/>
        <v>0</v>
      </c>
      <c r="K1495" s="62">
        <f t="shared" si="515"/>
        <v>0</v>
      </c>
      <c r="L1495" s="62">
        <f t="shared" si="515"/>
        <v>0</v>
      </c>
      <c r="M1495" s="62">
        <f t="shared" si="515"/>
        <v>0</v>
      </c>
      <c r="N1495" s="62">
        <f t="shared" si="515"/>
        <v>0</v>
      </c>
      <c r="O1495" s="62">
        <f>SUM(O1496:O1497)</f>
        <v>0</v>
      </c>
    </row>
    <row r="1496" spans="1:15" hidden="1">
      <c r="A1496" s="50">
        <f t="shared" si="513"/>
        <v>3</v>
      </c>
      <c r="B1496" s="153"/>
      <c r="C1496" s="167" t="s">
        <v>84</v>
      </c>
      <c r="D1496" s="137"/>
      <c r="E1496" s="51"/>
      <c r="F1496" s="51"/>
      <c r="G1496" s="51"/>
      <c r="H1496" s="51"/>
      <c r="I1496" s="51"/>
      <c r="J1496" s="52">
        <f>H1496+I1496</f>
        <v>0</v>
      </c>
      <c r="K1496" s="51"/>
      <c r="L1496" s="51"/>
      <c r="M1496" s="52">
        <f>K1496+L1496</f>
        <v>0</v>
      </c>
      <c r="N1496" s="51"/>
      <c r="O1496" s="52">
        <f>M1496+N1496</f>
        <v>0</v>
      </c>
    </row>
    <row r="1497" spans="1:15" hidden="1">
      <c r="A1497" s="50">
        <f t="shared" si="513"/>
        <v>3</v>
      </c>
      <c r="B1497" s="153"/>
      <c r="C1497" s="167" t="s">
        <v>85</v>
      </c>
      <c r="D1497" s="137"/>
      <c r="E1497" s="51"/>
      <c r="F1497" s="51"/>
      <c r="G1497" s="51"/>
      <c r="H1497" s="51"/>
      <c r="I1497" s="51"/>
      <c r="J1497" s="52">
        <f>H1497+I1497</f>
        <v>0</v>
      </c>
      <c r="K1497" s="51"/>
      <c r="L1497" s="51"/>
      <c r="M1497" s="52">
        <f>K1497+L1497</f>
        <v>0</v>
      </c>
      <c r="N1497" s="51"/>
      <c r="O1497" s="52">
        <f>M1497+N1497</f>
        <v>0</v>
      </c>
    </row>
    <row r="1498" spans="1:15" hidden="1">
      <c r="A1498" s="77">
        <f>A1499</f>
        <v>3</v>
      </c>
      <c r="B1498" s="172"/>
      <c r="C1498" s="156"/>
      <c r="D1498" s="140"/>
      <c r="E1498" s="76"/>
      <c r="F1498" s="76"/>
      <c r="G1498" s="76"/>
      <c r="H1498" s="76"/>
      <c r="I1498" s="76"/>
      <c r="J1498" s="76"/>
      <c r="K1498" s="76"/>
      <c r="L1498" s="76"/>
      <c r="M1498" s="76"/>
      <c r="N1498" s="76"/>
      <c r="O1498" s="76"/>
    </row>
    <row r="1499" spans="1:15" hidden="1">
      <c r="A1499" s="105">
        <f>MIN(A1500:A1561)</f>
        <v>3</v>
      </c>
      <c r="B1499" s="172"/>
      <c r="C1499" s="174" t="s">
        <v>67</v>
      </c>
      <c r="D1499" s="140"/>
      <c r="E1499" s="76"/>
      <c r="F1499" s="76"/>
      <c r="G1499" s="76"/>
      <c r="H1499" s="76"/>
      <c r="I1499" s="76"/>
      <c r="J1499" s="76"/>
      <c r="K1499" s="76"/>
      <c r="L1499" s="76"/>
      <c r="M1499" s="76"/>
      <c r="N1499" s="76"/>
      <c r="O1499" s="76"/>
    </row>
    <row r="1500" spans="1:15" hidden="1">
      <c r="A1500" s="50">
        <f t="shared" ref="A1500:A1553" si="516">IF(MAX(E1500:P1500)=0,IF(MIN(E1500:P1500)=0,3,2),2)</f>
        <v>3</v>
      </c>
      <c r="B1500" s="145"/>
      <c r="C1500" s="146" t="s">
        <v>25</v>
      </c>
      <c r="D1500" s="56"/>
      <c r="E1500" s="11">
        <f>SUBTOTAL(9,E1501:E1553)</f>
        <v>0</v>
      </c>
      <c r="F1500" s="11">
        <f>SUBTOTAL(9,F1501:F1553)</f>
        <v>0</v>
      </c>
      <c r="G1500" s="11">
        <f>SUBTOTAL(9,G1501:G1553)</f>
        <v>0</v>
      </c>
      <c r="H1500" s="11">
        <f>SUBTOTAL(9,H1501:H1553)</f>
        <v>0</v>
      </c>
      <c r="I1500" s="11">
        <f t="shared" ref="I1500:N1500" si="517">SUBTOTAL(9,I1501:I1553)</f>
        <v>0</v>
      </c>
      <c r="J1500" s="11">
        <f t="shared" si="517"/>
        <v>0</v>
      </c>
      <c r="K1500" s="11">
        <f t="shared" si="517"/>
        <v>0</v>
      </c>
      <c r="L1500" s="11">
        <f t="shared" si="517"/>
        <v>0</v>
      </c>
      <c r="M1500" s="11">
        <f t="shared" si="517"/>
        <v>0</v>
      </c>
      <c r="N1500" s="11">
        <f t="shared" si="517"/>
        <v>0</v>
      </c>
      <c r="O1500" s="11">
        <f>SUBTOTAL(9,O1501:O1553)</f>
        <v>0</v>
      </c>
    </row>
    <row r="1501" spans="1:15" hidden="1">
      <c r="A1501" s="50">
        <f t="shared" si="516"/>
        <v>3</v>
      </c>
      <c r="B1501" s="145" t="s">
        <v>14</v>
      </c>
      <c r="C1501" s="146" t="s">
        <v>125</v>
      </c>
      <c r="D1501" s="56"/>
      <c r="E1501" s="11">
        <f>SUBTOTAL(9,E1502:E1523)</f>
        <v>0</v>
      </c>
      <c r="F1501" s="11">
        <f>SUBTOTAL(9,F1502:F1523)</f>
        <v>0</v>
      </c>
      <c r="G1501" s="11">
        <f>SUBTOTAL(9,G1502:G1523)</f>
        <v>0</v>
      </c>
      <c r="H1501" s="11">
        <f>SUBTOTAL(9,H1502:H1523)</f>
        <v>0</v>
      </c>
      <c r="I1501" s="11">
        <f t="shared" ref="I1501:N1501" si="518">SUBTOTAL(9,I1502:I1523)</f>
        <v>0</v>
      </c>
      <c r="J1501" s="11">
        <f t="shared" si="518"/>
        <v>0</v>
      </c>
      <c r="K1501" s="11">
        <f t="shared" si="518"/>
        <v>0</v>
      </c>
      <c r="L1501" s="11">
        <f t="shared" si="518"/>
        <v>0</v>
      </c>
      <c r="M1501" s="11">
        <f t="shared" si="518"/>
        <v>0</v>
      </c>
      <c r="N1501" s="11">
        <f t="shared" si="518"/>
        <v>0</v>
      </c>
      <c r="O1501" s="11">
        <f>SUBTOTAL(9,O1502:O1523)</f>
        <v>0</v>
      </c>
    </row>
    <row r="1502" spans="1:15" hidden="1">
      <c r="A1502" s="50">
        <f t="shared" si="516"/>
        <v>3</v>
      </c>
      <c r="B1502" s="147"/>
      <c r="C1502" s="146" t="s">
        <v>126</v>
      </c>
      <c r="D1502" s="56"/>
      <c r="E1502" s="11">
        <f>SUBTOTAL(9,E1503:E1512)</f>
        <v>0</v>
      </c>
      <c r="F1502" s="11">
        <f>SUBTOTAL(9,F1503:F1512)</f>
        <v>0</v>
      </c>
      <c r="G1502" s="11">
        <f>SUBTOTAL(9,G1503:G1512)</f>
        <v>0</v>
      </c>
      <c r="H1502" s="11">
        <f>SUBTOTAL(9,H1503:H1512)</f>
        <v>0</v>
      </c>
      <c r="I1502" s="11">
        <f t="shared" ref="I1502:N1502" si="519">SUBTOTAL(9,I1503:I1512)</f>
        <v>0</v>
      </c>
      <c r="J1502" s="11">
        <f t="shared" si="519"/>
        <v>0</v>
      </c>
      <c r="K1502" s="11">
        <f t="shared" si="519"/>
        <v>0</v>
      </c>
      <c r="L1502" s="11">
        <f t="shared" si="519"/>
        <v>0</v>
      </c>
      <c r="M1502" s="11">
        <f t="shared" si="519"/>
        <v>0</v>
      </c>
      <c r="N1502" s="11">
        <f t="shared" si="519"/>
        <v>0</v>
      </c>
      <c r="O1502" s="11">
        <f>SUBTOTAL(9,O1503:O1512)</f>
        <v>0</v>
      </c>
    </row>
    <row r="1503" spans="1:15" ht="25.5" hidden="1">
      <c r="A1503" s="50">
        <f t="shared" si="516"/>
        <v>3</v>
      </c>
      <c r="B1503" s="148"/>
      <c r="C1503" s="149" t="s">
        <v>127</v>
      </c>
      <c r="D1503" s="58" t="s">
        <v>2</v>
      </c>
      <c r="E1503" s="11">
        <f>SUBTOTAL(9,E1504:E1505)</f>
        <v>0</v>
      </c>
      <c r="F1503" s="11">
        <f>SUBTOTAL(9,F1504:F1505)</f>
        <v>0</v>
      </c>
      <c r="G1503" s="11">
        <f>SUBTOTAL(9,G1504:G1505)</f>
        <v>0</v>
      </c>
      <c r="H1503" s="11">
        <f>SUBTOTAL(9,H1504:H1505)</f>
        <v>0</v>
      </c>
      <c r="I1503" s="11">
        <f t="shared" ref="I1503:N1503" si="520">SUBTOTAL(9,I1504:I1505)</f>
        <v>0</v>
      </c>
      <c r="J1503" s="11">
        <f t="shared" si="520"/>
        <v>0</v>
      </c>
      <c r="K1503" s="11">
        <f t="shared" si="520"/>
        <v>0</v>
      </c>
      <c r="L1503" s="11">
        <f t="shared" si="520"/>
        <v>0</v>
      </c>
      <c r="M1503" s="11">
        <f t="shared" si="520"/>
        <v>0</v>
      </c>
      <c r="N1503" s="11">
        <f t="shared" si="520"/>
        <v>0</v>
      </c>
      <c r="O1503" s="11">
        <f>SUBTOTAL(9,O1504:O1505)</f>
        <v>0</v>
      </c>
    </row>
    <row r="1504" spans="1:15" ht="25.5" hidden="1">
      <c r="A1504" s="50">
        <f t="shared" si="516"/>
        <v>3</v>
      </c>
      <c r="B1504" s="148"/>
      <c r="C1504" s="149" t="s">
        <v>303</v>
      </c>
      <c r="D1504" s="58" t="s">
        <v>302</v>
      </c>
      <c r="E1504" s="51"/>
      <c r="F1504" s="51"/>
      <c r="G1504" s="51"/>
      <c r="H1504" s="51"/>
      <c r="I1504" s="51"/>
      <c r="J1504" s="52">
        <f>H1504+I1504</f>
        <v>0</v>
      </c>
      <c r="K1504" s="51"/>
      <c r="L1504" s="51"/>
      <c r="M1504" s="52">
        <f>K1504+L1504</f>
        <v>0</v>
      </c>
      <c r="N1504" s="51"/>
      <c r="O1504" s="52">
        <f>M1504+N1504</f>
        <v>0</v>
      </c>
    </row>
    <row r="1505" spans="1:15" ht="25.5" hidden="1">
      <c r="A1505" s="50">
        <f t="shared" si="516"/>
        <v>3</v>
      </c>
      <c r="B1505" s="148"/>
      <c r="C1505" s="149" t="s">
        <v>305</v>
      </c>
      <c r="D1505" s="58" t="s">
        <v>304</v>
      </c>
      <c r="E1505" s="51"/>
      <c r="F1505" s="51"/>
      <c r="G1505" s="51"/>
      <c r="H1505" s="51"/>
      <c r="I1505" s="51"/>
      <c r="J1505" s="52">
        <f>H1505+I1505</f>
        <v>0</v>
      </c>
      <c r="K1505" s="51"/>
      <c r="L1505" s="51"/>
      <c r="M1505" s="52">
        <f>K1505+L1505</f>
        <v>0</v>
      </c>
      <c r="N1505" s="51"/>
      <c r="O1505" s="52">
        <f>M1505+N1505</f>
        <v>0</v>
      </c>
    </row>
    <row r="1506" spans="1:15" hidden="1">
      <c r="A1506" s="50">
        <f t="shared" si="516"/>
        <v>3</v>
      </c>
      <c r="B1506" s="150"/>
      <c r="C1506" s="151" t="s">
        <v>128</v>
      </c>
      <c r="D1506" s="59" t="s">
        <v>3</v>
      </c>
      <c r="E1506" s="51"/>
      <c r="F1506" s="51"/>
      <c r="G1506" s="51"/>
      <c r="H1506" s="51"/>
      <c r="I1506" s="51"/>
      <c r="J1506" s="52">
        <f>H1506+I1506</f>
        <v>0</v>
      </c>
      <c r="K1506" s="51"/>
      <c r="L1506" s="51"/>
      <c r="M1506" s="52">
        <f>K1506+L1506</f>
        <v>0</v>
      </c>
      <c r="N1506" s="51"/>
      <c r="O1506" s="52">
        <f>M1506+N1506</f>
        <v>0</v>
      </c>
    </row>
    <row r="1507" spans="1:15" hidden="1">
      <c r="A1507" s="50">
        <f t="shared" si="516"/>
        <v>3</v>
      </c>
      <c r="B1507" s="150"/>
      <c r="C1507" s="152" t="s">
        <v>445</v>
      </c>
      <c r="D1507" s="117" t="s">
        <v>446</v>
      </c>
      <c r="E1507" s="11">
        <f>SUBTOTAL(9,E1508:E1511)</f>
        <v>0</v>
      </c>
      <c r="F1507" s="11">
        <f>SUBTOTAL(9,F1508:F1511)</f>
        <v>0</v>
      </c>
      <c r="G1507" s="11">
        <f>SUBTOTAL(9,G1508:G1511)</f>
        <v>0</v>
      </c>
      <c r="H1507" s="11">
        <f>SUBTOTAL(9,H1508:H1511)</f>
        <v>0</v>
      </c>
      <c r="I1507" s="11">
        <f t="shared" ref="I1507:N1507" si="521">SUBTOTAL(9,I1508:I1511)</f>
        <v>0</v>
      </c>
      <c r="J1507" s="11">
        <f t="shared" si="521"/>
        <v>0</v>
      </c>
      <c r="K1507" s="11">
        <f t="shared" si="521"/>
        <v>0</v>
      </c>
      <c r="L1507" s="11">
        <f t="shared" si="521"/>
        <v>0</v>
      </c>
      <c r="M1507" s="11">
        <f t="shared" si="521"/>
        <v>0</v>
      </c>
      <c r="N1507" s="11">
        <f t="shared" si="521"/>
        <v>0</v>
      </c>
      <c r="O1507" s="11">
        <f>SUBTOTAL(9,O1508:O1511)</f>
        <v>0</v>
      </c>
    </row>
    <row r="1508" spans="1:15" ht="25.5" hidden="1">
      <c r="A1508" s="50">
        <f t="shared" si="516"/>
        <v>3</v>
      </c>
      <c r="B1508" s="150"/>
      <c r="C1508" s="149" t="s">
        <v>129</v>
      </c>
      <c r="D1508" s="60" t="s">
        <v>37</v>
      </c>
      <c r="E1508" s="51"/>
      <c r="F1508" s="51"/>
      <c r="G1508" s="51"/>
      <c r="H1508" s="51"/>
      <c r="I1508" s="51"/>
      <c r="J1508" s="52">
        <f>H1508+I1508</f>
        <v>0</v>
      </c>
      <c r="K1508" s="51"/>
      <c r="L1508" s="51"/>
      <c r="M1508" s="52">
        <f>K1508+L1508</f>
        <v>0</v>
      </c>
      <c r="N1508" s="51"/>
      <c r="O1508" s="52">
        <f>M1508+N1508</f>
        <v>0</v>
      </c>
    </row>
    <row r="1509" spans="1:15" hidden="1">
      <c r="A1509" s="50">
        <f t="shared" si="516"/>
        <v>3</v>
      </c>
      <c r="B1509" s="150"/>
      <c r="C1509" s="149" t="s">
        <v>131</v>
      </c>
      <c r="D1509" s="60" t="s">
        <v>39</v>
      </c>
      <c r="E1509" s="51"/>
      <c r="F1509" s="51"/>
      <c r="G1509" s="51"/>
      <c r="H1509" s="51"/>
      <c r="I1509" s="51"/>
      <c r="J1509" s="52">
        <f>H1509+I1509</f>
        <v>0</v>
      </c>
      <c r="K1509" s="51"/>
      <c r="L1509" s="51"/>
      <c r="M1509" s="52">
        <f>K1509+L1509</f>
        <v>0</v>
      </c>
      <c r="N1509" s="51"/>
      <c r="O1509" s="52">
        <f>M1509+N1509</f>
        <v>0</v>
      </c>
    </row>
    <row r="1510" spans="1:15" hidden="1">
      <c r="A1510" s="50">
        <f t="shared" si="516"/>
        <v>3</v>
      </c>
      <c r="B1510" s="150"/>
      <c r="C1510" s="149" t="s">
        <v>132</v>
      </c>
      <c r="D1510" s="60" t="s">
        <v>40</v>
      </c>
      <c r="E1510" s="51"/>
      <c r="F1510" s="51"/>
      <c r="G1510" s="51"/>
      <c r="H1510" s="51"/>
      <c r="I1510" s="51"/>
      <c r="J1510" s="52">
        <f>H1510+I1510</f>
        <v>0</v>
      </c>
      <c r="K1510" s="51"/>
      <c r="L1510" s="51"/>
      <c r="M1510" s="52">
        <f>K1510+L1510</f>
        <v>0</v>
      </c>
      <c r="N1510" s="51"/>
      <c r="O1510" s="52">
        <f>M1510+N1510</f>
        <v>0</v>
      </c>
    </row>
    <row r="1511" spans="1:15" ht="25.5" hidden="1">
      <c r="A1511" s="50">
        <f t="shared" si="516"/>
        <v>3</v>
      </c>
      <c r="B1511" s="150"/>
      <c r="C1511" s="149" t="s">
        <v>133</v>
      </c>
      <c r="D1511" s="60" t="s">
        <v>41</v>
      </c>
      <c r="E1511" s="51"/>
      <c r="F1511" s="51"/>
      <c r="G1511" s="51"/>
      <c r="H1511" s="51"/>
      <c r="I1511" s="51"/>
      <c r="J1511" s="52">
        <f>H1511+I1511</f>
        <v>0</v>
      </c>
      <c r="K1511" s="51"/>
      <c r="L1511" s="51"/>
      <c r="M1511" s="52">
        <f>K1511+L1511</f>
        <v>0</v>
      </c>
      <c r="N1511" s="51"/>
      <c r="O1511" s="52">
        <f>M1511+N1511</f>
        <v>0</v>
      </c>
    </row>
    <row r="1512" spans="1:15" hidden="1">
      <c r="A1512" s="50">
        <f t="shared" si="516"/>
        <v>3</v>
      </c>
      <c r="B1512" s="150"/>
      <c r="C1512" s="149" t="s">
        <v>447</v>
      </c>
      <c r="D1512" s="60" t="s">
        <v>4</v>
      </c>
      <c r="E1512" s="51"/>
      <c r="F1512" s="51"/>
      <c r="G1512" s="51"/>
      <c r="H1512" s="51"/>
      <c r="I1512" s="51"/>
      <c r="J1512" s="52">
        <f>H1512+I1512</f>
        <v>0</v>
      </c>
      <c r="K1512" s="51"/>
      <c r="L1512" s="51"/>
      <c r="M1512" s="52">
        <f>K1512+L1512</f>
        <v>0</v>
      </c>
      <c r="N1512" s="51"/>
      <c r="O1512" s="52">
        <f>M1512+N1512</f>
        <v>0</v>
      </c>
    </row>
    <row r="1513" spans="1:15" hidden="1">
      <c r="A1513" s="50">
        <f t="shared" si="516"/>
        <v>3</v>
      </c>
      <c r="B1513" s="147"/>
      <c r="C1513" s="146" t="s">
        <v>134</v>
      </c>
      <c r="D1513" s="56"/>
      <c r="E1513" s="11">
        <f>SUBTOTAL(9,E1514:E1517)</f>
        <v>0</v>
      </c>
      <c r="F1513" s="11">
        <f>SUBTOTAL(9,F1514:F1517)</f>
        <v>0</v>
      </c>
      <c r="G1513" s="11">
        <f>SUBTOTAL(9,G1514:G1517)</f>
        <v>0</v>
      </c>
      <c r="H1513" s="11">
        <f>SUBTOTAL(9,H1514:H1517)</f>
        <v>0</v>
      </c>
      <c r="I1513" s="11">
        <f t="shared" ref="I1513:N1513" si="522">SUBTOTAL(9,I1514:I1517)</f>
        <v>0</v>
      </c>
      <c r="J1513" s="11">
        <f t="shared" si="522"/>
        <v>0</v>
      </c>
      <c r="K1513" s="11">
        <f t="shared" si="522"/>
        <v>0</v>
      </c>
      <c r="L1513" s="11">
        <f t="shared" si="522"/>
        <v>0</v>
      </c>
      <c r="M1513" s="11">
        <f t="shared" si="522"/>
        <v>0</v>
      </c>
      <c r="N1513" s="11">
        <f t="shared" si="522"/>
        <v>0</v>
      </c>
      <c r="O1513" s="11">
        <f>SUBTOTAL(9,O1514:O1517)</f>
        <v>0</v>
      </c>
    </row>
    <row r="1514" spans="1:15" hidden="1">
      <c r="A1514" s="50">
        <f t="shared" si="516"/>
        <v>3</v>
      </c>
      <c r="B1514" s="150"/>
      <c r="C1514" s="151" t="s">
        <v>135</v>
      </c>
      <c r="D1514" s="59" t="s">
        <v>5</v>
      </c>
      <c r="E1514" s="51"/>
      <c r="F1514" s="51"/>
      <c r="G1514" s="51"/>
      <c r="H1514" s="51"/>
      <c r="I1514" s="51"/>
      <c r="J1514" s="52">
        <f>H1514+I1514</f>
        <v>0</v>
      </c>
      <c r="K1514" s="51"/>
      <c r="L1514" s="51"/>
      <c r="M1514" s="52">
        <f>K1514+L1514</f>
        <v>0</v>
      </c>
      <c r="N1514" s="51"/>
      <c r="O1514" s="52">
        <f>M1514+N1514</f>
        <v>0</v>
      </c>
    </row>
    <row r="1515" spans="1:15" hidden="1">
      <c r="A1515" s="50">
        <f t="shared" si="516"/>
        <v>3</v>
      </c>
      <c r="B1515" s="150"/>
      <c r="C1515" s="154" t="s">
        <v>448</v>
      </c>
      <c r="D1515" s="118" t="s">
        <v>173</v>
      </c>
      <c r="E1515" s="51"/>
      <c r="F1515" s="51"/>
      <c r="G1515" s="51"/>
      <c r="H1515" s="51"/>
      <c r="I1515" s="51"/>
      <c r="J1515" s="52">
        <f>H1515+I1515</f>
        <v>0</v>
      </c>
      <c r="K1515" s="51"/>
      <c r="L1515" s="51"/>
      <c r="M1515" s="52">
        <f>K1515+L1515</f>
        <v>0</v>
      </c>
      <c r="N1515" s="51"/>
      <c r="O1515" s="52">
        <f>M1515+N1515</f>
        <v>0</v>
      </c>
    </row>
    <row r="1516" spans="1:15" hidden="1">
      <c r="A1516" s="50">
        <f t="shared" si="516"/>
        <v>3</v>
      </c>
      <c r="B1516" s="153"/>
      <c r="C1516" s="155" t="s">
        <v>557</v>
      </c>
      <c r="D1516" s="137" t="s">
        <v>8</v>
      </c>
      <c r="E1516" s="51"/>
      <c r="F1516" s="51"/>
      <c r="G1516" s="51"/>
      <c r="H1516" s="51"/>
      <c r="I1516" s="51"/>
      <c r="J1516" s="52">
        <f>H1516+I1516</f>
        <v>0</v>
      </c>
      <c r="K1516" s="51"/>
      <c r="L1516" s="51"/>
      <c r="M1516" s="52">
        <f>K1516+L1516</f>
        <v>0</v>
      </c>
      <c r="N1516" s="51"/>
      <c r="O1516" s="52">
        <f>M1516+N1516</f>
        <v>0</v>
      </c>
    </row>
    <row r="1517" spans="1:15" ht="25.5" hidden="1">
      <c r="A1517" s="50">
        <f t="shared" si="516"/>
        <v>3</v>
      </c>
      <c r="B1517" s="153"/>
      <c r="C1517" s="155" t="s">
        <v>139</v>
      </c>
      <c r="D1517" s="136" t="s">
        <v>10</v>
      </c>
      <c r="E1517" s="51"/>
      <c r="F1517" s="51"/>
      <c r="G1517" s="51"/>
      <c r="H1517" s="51"/>
      <c r="I1517" s="51"/>
      <c r="J1517" s="52">
        <f>H1517+I1517</f>
        <v>0</v>
      </c>
      <c r="K1517" s="51"/>
      <c r="L1517" s="51"/>
      <c r="M1517" s="52">
        <f>K1517+L1517</f>
        <v>0</v>
      </c>
      <c r="N1517" s="51"/>
      <c r="O1517" s="52">
        <f>M1517+N1517</f>
        <v>0</v>
      </c>
    </row>
    <row r="1518" spans="1:15" s="57" customFormat="1" hidden="1">
      <c r="A1518" s="50">
        <f t="shared" si="516"/>
        <v>3</v>
      </c>
      <c r="B1518" s="156"/>
      <c r="C1518" s="157" t="s">
        <v>140</v>
      </c>
      <c r="D1518" s="136"/>
      <c r="E1518" s="11">
        <f>SUBTOTAL(9,E1519:E1523)</f>
        <v>0</v>
      </c>
      <c r="F1518" s="11">
        <f>SUBTOTAL(9,F1519:F1523)</f>
        <v>0</v>
      </c>
      <c r="G1518" s="11">
        <f>SUBTOTAL(9,G1519:G1523)</f>
        <v>0</v>
      </c>
      <c r="H1518" s="11">
        <f>SUBTOTAL(9,H1519:H1523)</f>
        <v>0</v>
      </c>
      <c r="I1518" s="11">
        <f t="shared" ref="I1518:N1518" si="523">SUBTOTAL(9,I1519:I1523)</f>
        <v>0</v>
      </c>
      <c r="J1518" s="11">
        <f t="shared" si="523"/>
        <v>0</v>
      </c>
      <c r="K1518" s="11">
        <f t="shared" si="523"/>
        <v>0</v>
      </c>
      <c r="L1518" s="11">
        <f t="shared" si="523"/>
        <v>0</v>
      </c>
      <c r="M1518" s="11">
        <f t="shared" si="523"/>
        <v>0</v>
      </c>
      <c r="N1518" s="11">
        <f t="shared" si="523"/>
        <v>0</v>
      </c>
      <c r="O1518" s="11">
        <f>SUBTOTAL(9,O1519:O1523)</f>
        <v>0</v>
      </c>
    </row>
    <row r="1519" spans="1:15" s="57" customFormat="1" hidden="1">
      <c r="A1519" s="50">
        <f t="shared" si="516"/>
        <v>3</v>
      </c>
      <c r="B1519" s="153"/>
      <c r="C1519" s="155" t="s">
        <v>141</v>
      </c>
      <c r="D1519" s="137" t="s">
        <v>71</v>
      </c>
      <c r="E1519" s="51"/>
      <c r="F1519" s="51"/>
      <c r="G1519" s="51"/>
      <c r="H1519" s="51"/>
      <c r="I1519" s="51"/>
      <c r="J1519" s="52">
        <f>H1519+I1519</f>
        <v>0</v>
      </c>
      <c r="K1519" s="51"/>
      <c r="L1519" s="51"/>
      <c r="M1519" s="52">
        <f>K1519+L1519</f>
        <v>0</v>
      </c>
      <c r="N1519" s="51"/>
      <c r="O1519" s="52">
        <f>M1519+N1519</f>
        <v>0</v>
      </c>
    </row>
    <row r="1520" spans="1:15" s="57" customFormat="1" hidden="1">
      <c r="A1520" s="50">
        <f t="shared" si="516"/>
        <v>3</v>
      </c>
      <c r="B1520" s="153"/>
      <c r="C1520" s="155" t="s">
        <v>142</v>
      </c>
      <c r="D1520" s="137" t="s">
        <v>73</v>
      </c>
      <c r="E1520" s="51"/>
      <c r="F1520" s="51"/>
      <c r="G1520" s="51"/>
      <c r="H1520" s="51"/>
      <c r="I1520" s="51"/>
      <c r="J1520" s="52">
        <f>H1520+I1520</f>
        <v>0</v>
      </c>
      <c r="K1520" s="51"/>
      <c r="L1520" s="51"/>
      <c r="M1520" s="52">
        <f>K1520+L1520</f>
        <v>0</v>
      </c>
      <c r="N1520" s="51"/>
      <c r="O1520" s="52">
        <f>M1520+N1520</f>
        <v>0</v>
      </c>
    </row>
    <row r="1521" spans="1:15" s="57" customFormat="1" hidden="1">
      <c r="A1521" s="50">
        <f t="shared" si="516"/>
        <v>3</v>
      </c>
      <c r="B1521" s="153"/>
      <c r="C1521" s="155" t="s">
        <v>143</v>
      </c>
      <c r="D1521" s="137" t="s">
        <v>75</v>
      </c>
      <c r="E1521" s="51"/>
      <c r="F1521" s="51"/>
      <c r="G1521" s="51"/>
      <c r="H1521" s="51"/>
      <c r="I1521" s="51"/>
      <c r="J1521" s="52">
        <f>H1521+I1521</f>
        <v>0</v>
      </c>
      <c r="K1521" s="51"/>
      <c r="L1521" s="51"/>
      <c r="M1521" s="52">
        <f>K1521+L1521</f>
        <v>0</v>
      </c>
      <c r="N1521" s="51"/>
      <c r="O1521" s="52">
        <f>M1521+N1521</f>
        <v>0</v>
      </c>
    </row>
    <row r="1522" spans="1:15" s="57" customFormat="1" hidden="1">
      <c r="A1522" s="50">
        <f t="shared" si="516"/>
        <v>3</v>
      </c>
      <c r="B1522" s="153"/>
      <c r="C1522" s="155" t="s">
        <v>144</v>
      </c>
      <c r="D1522" s="137" t="s">
        <v>77</v>
      </c>
      <c r="E1522" s="51"/>
      <c r="F1522" s="51"/>
      <c r="G1522" s="51"/>
      <c r="H1522" s="51"/>
      <c r="I1522" s="51"/>
      <c r="J1522" s="52">
        <f>H1522+I1522</f>
        <v>0</v>
      </c>
      <c r="K1522" s="51"/>
      <c r="L1522" s="51"/>
      <c r="M1522" s="52">
        <f>K1522+L1522</f>
        <v>0</v>
      </c>
      <c r="N1522" s="51"/>
      <c r="O1522" s="52">
        <f>M1522+N1522</f>
        <v>0</v>
      </c>
    </row>
    <row r="1523" spans="1:15" s="57" customFormat="1" hidden="1">
      <c r="A1523" s="50">
        <f t="shared" si="516"/>
        <v>3</v>
      </c>
      <c r="B1523" s="153"/>
      <c r="C1523" s="155" t="s">
        <v>145</v>
      </c>
      <c r="D1523" s="137" t="s">
        <v>28</v>
      </c>
      <c r="E1523" s="51"/>
      <c r="F1523" s="51"/>
      <c r="G1523" s="51"/>
      <c r="H1523" s="51"/>
      <c r="I1523" s="51"/>
      <c r="J1523" s="52">
        <f>H1523+I1523</f>
        <v>0</v>
      </c>
      <c r="K1523" s="51"/>
      <c r="L1523" s="51"/>
      <c r="M1523" s="52">
        <f>K1523+L1523</f>
        <v>0</v>
      </c>
      <c r="N1523" s="51"/>
      <c r="O1523" s="52">
        <f>M1523+N1523</f>
        <v>0</v>
      </c>
    </row>
    <row r="1524" spans="1:15" s="57" customFormat="1" hidden="1">
      <c r="A1524" s="50">
        <f t="shared" si="516"/>
        <v>3</v>
      </c>
      <c r="B1524" s="145" t="s">
        <v>146</v>
      </c>
      <c r="C1524" s="157" t="s">
        <v>147</v>
      </c>
      <c r="D1524" s="56"/>
      <c r="E1524" s="11">
        <f>SUBTOTAL(9,E1525:E1553)</f>
        <v>0</v>
      </c>
      <c r="F1524" s="11">
        <f>SUBTOTAL(9,F1525:F1553)</f>
        <v>0</v>
      </c>
      <c r="G1524" s="11">
        <f>SUBTOTAL(9,G1525:G1553)</f>
        <v>0</v>
      </c>
      <c r="H1524" s="11">
        <f>SUBTOTAL(9,H1525:H1553)</f>
        <v>0</v>
      </c>
      <c r="I1524" s="11">
        <f t="shared" ref="I1524:N1524" si="524">SUBTOTAL(9,I1525:I1553)</f>
        <v>0</v>
      </c>
      <c r="J1524" s="11">
        <f t="shared" si="524"/>
        <v>0</v>
      </c>
      <c r="K1524" s="11">
        <f t="shared" si="524"/>
        <v>0</v>
      </c>
      <c r="L1524" s="11">
        <f t="shared" si="524"/>
        <v>0</v>
      </c>
      <c r="M1524" s="11">
        <f t="shared" si="524"/>
        <v>0</v>
      </c>
      <c r="N1524" s="11">
        <f t="shared" si="524"/>
        <v>0</v>
      </c>
      <c r="O1524" s="11">
        <f>SUBTOTAL(9,O1525:O1553)</f>
        <v>0</v>
      </c>
    </row>
    <row r="1525" spans="1:15" s="57" customFormat="1" hidden="1">
      <c r="A1525" s="50">
        <f t="shared" si="516"/>
        <v>3</v>
      </c>
      <c r="B1525" s="156"/>
      <c r="C1525" s="158" t="s">
        <v>26</v>
      </c>
      <c r="D1525" s="56"/>
      <c r="E1525" s="11">
        <f>SUBTOTAL(9,E1526:E1544)</f>
        <v>0</v>
      </c>
      <c r="F1525" s="11">
        <f t="shared" ref="F1525:O1525" si="525">SUBTOTAL(9,F1526:F1544)</f>
        <v>0</v>
      </c>
      <c r="G1525" s="11">
        <f t="shared" si="525"/>
        <v>0</v>
      </c>
      <c r="H1525" s="11">
        <f t="shared" si="525"/>
        <v>0</v>
      </c>
      <c r="I1525" s="11">
        <f t="shared" si="525"/>
        <v>0</v>
      </c>
      <c r="J1525" s="11">
        <f t="shared" si="525"/>
        <v>0</v>
      </c>
      <c r="K1525" s="11">
        <f t="shared" si="525"/>
        <v>0</v>
      </c>
      <c r="L1525" s="11">
        <f t="shared" si="525"/>
        <v>0</v>
      </c>
      <c r="M1525" s="11">
        <f t="shared" si="525"/>
        <v>0</v>
      </c>
      <c r="N1525" s="11">
        <f t="shared" si="525"/>
        <v>0</v>
      </c>
      <c r="O1525" s="11">
        <f t="shared" si="525"/>
        <v>0</v>
      </c>
    </row>
    <row r="1526" spans="1:15" s="57" customFormat="1" hidden="1">
      <c r="A1526" s="50">
        <f t="shared" si="516"/>
        <v>3</v>
      </c>
      <c r="B1526" s="150"/>
      <c r="C1526" s="161" t="s">
        <v>770</v>
      </c>
      <c r="D1526" s="56"/>
      <c r="E1526" s="11">
        <f>SUBTOTAL(9,E1527:E1536)</f>
        <v>0</v>
      </c>
      <c r="F1526" s="11">
        <f t="shared" ref="F1526:O1526" si="526">SUBTOTAL(9,F1527:F1536)</f>
        <v>0</v>
      </c>
      <c r="G1526" s="11">
        <f t="shared" si="526"/>
        <v>0</v>
      </c>
      <c r="H1526" s="11">
        <f t="shared" si="526"/>
        <v>0</v>
      </c>
      <c r="I1526" s="11">
        <f t="shared" si="526"/>
        <v>0</v>
      </c>
      <c r="J1526" s="11">
        <f t="shared" si="526"/>
        <v>0</v>
      </c>
      <c r="K1526" s="11">
        <f t="shared" si="526"/>
        <v>0</v>
      </c>
      <c r="L1526" s="11">
        <f t="shared" si="526"/>
        <v>0</v>
      </c>
      <c r="M1526" s="11">
        <f t="shared" si="526"/>
        <v>0</v>
      </c>
      <c r="N1526" s="11">
        <f t="shared" si="526"/>
        <v>0</v>
      </c>
      <c r="O1526" s="11">
        <f t="shared" si="526"/>
        <v>0</v>
      </c>
    </row>
    <row r="1527" spans="1:15" s="57" customFormat="1" ht="25.5" hidden="1">
      <c r="A1527" s="50">
        <f t="shared" si="516"/>
        <v>3</v>
      </c>
      <c r="B1527" s="150"/>
      <c r="C1527" s="160" t="s">
        <v>771</v>
      </c>
      <c r="D1527" s="58" t="s">
        <v>2</v>
      </c>
      <c r="E1527" s="11">
        <f>SUBTOTAL(9,E1528:E1529)</f>
        <v>0</v>
      </c>
      <c r="F1527" s="11">
        <f t="shared" ref="F1527:O1527" si="527">SUBTOTAL(9,F1528:F1529)</f>
        <v>0</v>
      </c>
      <c r="G1527" s="11">
        <f t="shared" si="527"/>
        <v>0</v>
      </c>
      <c r="H1527" s="11">
        <f t="shared" si="527"/>
        <v>0</v>
      </c>
      <c r="I1527" s="11">
        <f t="shared" si="527"/>
        <v>0</v>
      </c>
      <c r="J1527" s="11">
        <f t="shared" si="527"/>
        <v>0</v>
      </c>
      <c r="K1527" s="11">
        <f t="shared" si="527"/>
        <v>0</v>
      </c>
      <c r="L1527" s="11">
        <f t="shared" si="527"/>
        <v>0</v>
      </c>
      <c r="M1527" s="11">
        <f t="shared" si="527"/>
        <v>0</v>
      </c>
      <c r="N1527" s="11">
        <f t="shared" si="527"/>
        <v>0</v>
      </c>
      <c r="O1527" s="11">
        <f t="shared" si="527"/>
        <v>0</v>
      </c>
    </row>
    <row r="1528" spans="1:15" s="57" customFormat="1" ht="25.5" hidden="1">
      <c r="A1528" s="50">
        <f t="shared" si="516"/>
        <v>3</v>
      </c>
      <c r="B1528" s="150"/>
      <c r="C1528" s="260" t="s">
        <v>772</v>
      </c>
      <c r="D1528" s="58" t="s">
        <v>302</v>
      </c>
      <c r="E1528" s="51"/>
      <c r="F1528" s="51"/>
      <c r="G1528" s="51"/>
      <c r="H1528" s="51"/>
      <c r="I1528" s="51"/>
      <c r="J1528" s="52">
        <f>H1528+I1528</f>
        <v>0</v>
      </c>
      <c r="K1528" s="51"/>
      <c r="L1528" s="51"/>
      <c r="M1528" s="52">
        <f>K1528+L1528</f>
        <v>0</v>
      </c>
      <c r="N1528" s="51"/>
      <c r="O1528" s="52">
        <f>M1528+N1528</f>
        <v>0</v>
      </c>
    </row>
    <row r="1529" spans="1:15" s="57" customFormat="1" ht="25.5" hidden="1">
      <c r="A1529" s="50">
        <f t="shared" si="516"/>
        <v>3</v>
      </c>
      <c r="B1529" s="150"/>
      <c r="C1529" s="260" t="s">
        <v>773</v>
      </c>
      <c r="D1529" s="58" t="s">
        <v>304</v>
      </c>
      <c r="E1529" s="51"/>
      <c r="F1529" s="51"/>
      <c r="G1529" s="51"/>
      <c r="H1529" s="51"/>
      <c r="I1529" s="51"/>
      <c r="J1529" s="52">
        <f>H1529+I1529</f>
        <v>0</v>
      </c>
      <c r="K1529" s="51"/>
      <c r="L1529" s="51"/>
      <c r="M1529" s="52">
        <f>K1529+L1529</f>
        <v>0</v>
      </c>
      <c r="N1529" s="51"/>
      <c r="O1529" s="52">
        <f>M1529+N1529</f>
        <v>0</v>
      </c>
    </row>
    <row r="1530" spans="1:15" s="57" customFormat="1" hidden="1">
      <c r="A1530" s="50">
        <f t="shared" si="516"/>
        <v>3</v>
      </c>
      <c r="B1530" s="150"/>
      <c r="C1530" s="258" t="s">
        <v>42</v>
      </c>
      <c r="D1530" s="59" t="s">
        <v>3</v>
      </c>
      <c r="E1530" s="51"/>
      <c r="F1530" s="51"/>
      <c r="G1530" s="51"/>
      <c r="H1530" s="51"/>
      <c r="I1530" s="51"/>
      <c r="J1530" s="52">
        <f>H1530+I1530</f>
        <v>0</v>
      </c>
      <c r="K1530" s="51"/>
      <c r="L1530" s="51"/>
      <c r="M1530" s="52">
        <f>K1530+L1530</f>
        <v>0</v>
      </c>
      <c r="N1530" s="51"/>
      <c r="O1530" s="52">
        <f>M1530+N1530</f>
        <v>0</v>
      </c>
    </row>
    <row r="1531" spans="1:15" s="57" customFormat="1" hidden="1">
      <c r="A1531" s="50">
        <f t="shared" si="516"/>
        <v>3</v>
      </c>
      <c r="B1531" s="150"/>
      <c r="C1531" s="259" t="s">
        <v>449</v>
      </c>
      <c r="D1531" s="117" t="s">
        <v>446</v>
      </c>
      <c r="E1531" s="11">
        <f>SUBTOTAL(9,E1532:E1535)</f>
        <v>0</v>
      </c>
      <c r="F1531" s="11">
        <f>SUBTOTAL(9,F1532:F1535)</f>
        <v>0</v>
      </c>
      <c r="G1531" s="11">
        <f>SUBTOTAL(9,G1532:G1535)</f>
        <v>0</v>
      </c>
      <c r="H1531" s="11">
        <f>SUBTOTAL(9,H1532:H1535)</f>
        <v>0</v>
      </c>
      <c r="I1531" s="11">
        <f t="shared" ref="I1531:N1531" si="528">SUBTOTAL(9,I1532:I1535)</f>
        <v>0</v>
      </c>
      <c r="J1531" s="11">
        <f t="shared" si="528"/>
        <v>0</v>
      </c>
      <c r="K1531" s="11">
        <f t="shared" si="528"/>
        <v>0</v>
      </c>
      <c r="L1531" s="11">
        <f t="shared" si="528"/>
        <v>0</v>
      </c>
      <c r="M1531" s="11">
        <f t="shared" si="528"/>
        <v>0</v>
      </c>
      <c r="N1531" s="11">
        <f t="shared" si="528"/>
        <v>0</v>
      </c>
      <c r="O1531" s="11">
        <f>SUBTOTAL(9,O1532:O1535)</f>
        <v>0</v>
      </c>
    </row>
    <row r="1532" spans="1:15" ht="25.5" hidden="1">
      <c r="A1532" s="50">
        <f t="shared" si="516"/>
        <v>3</v>
      </c>
      <c r="B1532" s="150"/>
      <c r="C1532" s="260" t="s">
        <v>153</v>
      </c>
      <c r="D1532" s="60" t="s">
        <v>37</v>
      </c>
      <c r="E1532" s="51"/>
      <c r="F1532" s="51"/>
      <c r="G1532" s="51"/>
      <c r="H1532" s="51"/>
      <c r="I1532" s="51"/>
      <c r="J1532" s="52">
        <f t="shared" ref="J1532:J1544" si="529">H1532+I1532</f>
        <v>0</v>
      </c>
      <c r="K1532" s="51"/>
      <c r="L1532" s="51"/>
      <c r="M1532" s="52">
        <f t="shared" ref="M1532:M1544" si="530">K1532+L1532</f>
        <v>0</v>
      </c>
      <c r="N1532" s="51"/>
      <c r="O1532" s="52">
        <f t="shared" ref="O1532:O1544" si="531">M1532+N1532</f>
        <v>0</v>
      </c>
    </row>
    <row r="1533" spans="1:15" hidden="1">
      <c r="A1533" s="50">
        <f t="shared" si="516"/>
        <v>3</v>
      </c>
      <c r="B1533" s="150"/>
      <c r="C1533" s="260" t="s">
        <v>155</v>
      </c>
      <c r="D1533" s="60" t="s">
        <v>39</v>
      </c>
      <c r="E1533" s="51"/>
      <c r="F1533" s="51"/>
      <c r="G1533" s="51"/>
      <c r="H1533" s="51"/>
      <c r="I1533" s="51"/>
      <c r="J1533" s="52">
        <f t="shared" si="529"/>
        <v>0</v>
      </c>
      <c r="K1533" s="51"/>
      <c r="L1533" s="51"/>
      <c r="M1533" s="52">
        <f t="shared" si="530"/>
        <v>0</v>
      </c>
      <c r="N1533" s="51"/>
      <c r="O1533" s="52">
        <f t="shared" si="531"/>
        <v>0</v>
      </c>
    </row>
    <row r="1534" spans="1:15" ht="25.5" hidden="1">
      <c r="A1534" s="50">
        <f t="shared" si="516"/>
        <v>3</v>
      </c>
      <c r="B1534" s="150"/>
      <c r="C1534" s="260" t="s">
        <v>156</v>
      </c>
      <c r="D1534" s="60" t="s">
        <v>40</v>
      </c>
      <c r="E1534" s="51"/>
      <c r="F1534" s="51"/>
      <c r="G1534" s="51"/>
      <c r="H1534" s="51"/>
      <c r="I1534" s="51"/>
      <c r="J1534" s="52">
        <f t="shared" si="529"/>
        <v>0</v>
      </c>
      <c r="K1534" s="51"/>
      <c r="L1534" s="51"/>
      <c r="M1534" s="52">
        <f t="shared" si="530"/>
        <v>0</v>
      </c>
      <c r="N1534" s="51"/>
      <c r="O1534" s="52">
        <f t="shared" si="531"/>
        <v>0</v>
      </c>
    </row>
    <row r="1535" spans="1:15" ht="25.5" hidden="1">
      <c r="A1535" s="50">
        <f t="shared" si="516"/>
        <v>3</v>
      </c>
      <c r="B1535" s="150"/>
      <c r="C1535" s="260" t="s">
        <v>157</v>
      </c>
      <c r="D1535" s="60" t="s">
        <v>41</v>
      </c>
      <c r="E1535" s="51"/>
      <c r="F1535" s="51"/>
      <c r="G1535" s="51"/>
      <c r="H1535" s="51"/>
      <c r="I1535" s="51"/>
      <c r="J1535" s="52">
        <f t="shared" si="529"/>
        <v>0</v>
      </c>
      <c r="K1535" s="51"/>
      <c r="L1535" s="51"/>
      <c r="M1535" s="52">
        <f t="shared" si="530"/>
        <v>0</v>
      </c>
      <c r="N1535" s="51"/>
      <c r="O1535" s="52">
        <f t="shared" si="531"/>
        <v>0</v>
      </c>
    </row>
    <row r="1536" spans="1:15" hidden="1">
      <c r="A1536" s="50">
        <f t="shared" si="516"/>
        <v>3</v>
      </c>
      <c r="B1536" s="150"/>
      <c r="C1536" s="160" t="s">
        <v>158</v>
      </c>
      <c r="D1536" s="60" t="s">
        <v>4</v>
      </c>
      <c r="E1536" s="51"/>
      <c r="F1536" s="51"/>
      <c r="G1536" s="51"/>
      <c r="H1536" s="51"/>
      <c r="I1536" s="51"/>
      <c r="J1536" s="52">
        <f t="shared" si="529"/>
        <v>0</v>
      </c>
      <c r="K1536" s="51"/>
      <c r="L1536" s="51"/>
      <c r="M1536" s="52">
        <f t="shared" si="530"/>
        <v>0</v>
      </c>
      <c r="N1536" s="51"/>
      <c r="O1536" s="52">
        <f t="shared" si="531"/>
        <v>0</v>
      </c>
    </row>
    <row r="1537" spans="1:15" hidden="1">
      <c r="A1537" s="50">
        <f t="shared" si="516"/>
        <v>3</v>
      </c>
      <c r="B1537" s="150"/>
      <c r="C1537" s="159" t="s">
        <v>19</v>
      </c>
      <c r="D1537" s="59" t="s">
        <v>5</v>
      </c>
      <c r="E1537" s="51"/>
      <c r="F1537" s="51"/>
      <c r="G1537" s="51"/>
      <c r="H1537" s="51"/>
      <c r="I1537" s="51"/>
      <c r="J1537" s="52">
        <f t="shared" si="529"/>
        <v>0</v>
      </c>
      <c r="K1537" s="51"/>
      <c r="L1537" s="51"/>
      <c r="M1537" s="52">
        <f t="shared" si="530"/>
        <v>0</v>
      </c>
      <c r="N1537" s="51"/>
      <c r="O1537" s="52">
        <f t="shared" si="531"/>
        <v>0</v>
      </c>
    </row>
    <row r="1538" spans="1:15" hidden="1">
      <c r="A1538" s="50">
        <f t="shared" si="516"/>
        <v>3</v>
      </c>
      <c r="B1538" s="150"/>
      <c r="C1538" s="162" t="s">
        <v>450</v>
      </c>
      <c r="D1538" s="118" t="s">
        <v>173</v>
      </c>
      <c r="E1538" s="51"/>
      <c r="F1538" s="51"/>
      <c r="G1538" s="51"/>
      <c r="H1538" s="51"/>
      <c r="I1538" s="51"/>
      <c r="J1538" s="52">
        <f t="shared" si="529"/>
        <v>0</v>
      </c>
      <c r="K1538" s="51"/>
      <c r="L1538" s="51"/>
      <c r="M1538" s="52">
        <f t="shared" si="530"/>
        <v>0</v>
      </c>
      <c r="N1538" s="51"/>
      <c r="O1538" s="52">
        <f t="shared" si="531"/>
        <v>0</v>
      </c>
    </row>
    <row r="1539" spans="1:15" hidden="1">
      <c r="A1539" s="50">
        <f t="shared" si="516"/>
        <v>3</v>
      </c>
      <c r="B1539" s="153"/>
      <c r="C1539" s="163" t="s">
        <v>29</v>
      </c>
      <c r="D1539" s="136" t="s">
        <v>6</v>
      </c>
      <c r="E1539" s="51"/>
      <c r="F1539" s="51"/>
      <c r="G1539" s="51"/>
      <c r="H1539" s="51"/>
      <c r="I1539" s="51"/>
      <c r="J1539" s="52">
        <f t="shared" si="529"/>
        <v>0</v>
      </c>
      <c r="K1539" s="51"/>
      <c r="L1539" s="51"/>
      <c r="M1539" s="52">
        <f t="shared" si="530"/>
        <v>0</v>
      </c>
      <c r="N1539" s="51"/>
      <c r="O1539" s="52">
        <f t="shared" si="531"/>
        <v>0</v>
      </c>
    </row>
    <row r="1540" spans="1:15" hidden="1">
      <c r="A1540" s="50">
        <f t="shared" si="516"/>
        <v>3</v>
      </c>
      <c r="B1540" s="153"/>
      <c r="C1540" s="163" t="s">
        <v>21</v>
      </c>
      <c r="D1540" s="137" t="s">
        <v>8</v>
      </c>
      <c r="E1540" s="51"/>
      <c r="F1540" s="51"/>
      <c r="G1540" s="51"/>
      <c r="H1540" s="51"/>
      <c r="I1540" s="51"/>
      <c r="J1540" s="52">
        <f>H1540+I1540</f>
        <v>0</v>
      </c>
      <c r="K1540" s="51"/>
      <c r="L1540" s="51"/>
      <c r="M1540" s="52">
        <f>K1540+L1540</f>
        <v>0</v>
      </c>
      <c r="N1540" s="51"/>
      <c r="O1540" s="52">
        <f t="shared" si="531"/>
        <v>0</v>
      </c>
    </row>
    <row r="1541" spans="1:15" hidden="1">
      <c r="A1541" s="50">
        <f t="shared" si="516"/>
        <v>3</v>
      </c>
      <c r="B1541" s="153"/>
      <c r="C1541" s="163" t="s">
        <v>526</v>
      </c>
      <c r="D1541" s="137" t="s">
        <v>31</v>
      </c>
      <c r="E1541" s="51"/>
      <c r="F1541" s="51"/>
      <c r="G1541" s="51"/>
      <c r="H1541" s="51"/>
      <c r="I1541" s="51"/>
      <c r="J1541" s="52">
        <f t="shared" si="529"/>
        <v>0</v>
      </c>
      <c r="K1541" s="51"/>
      <c r="L1541" s="51"/>
      <c r="M1541" s="52">
        <f t="shared" si="530"/>
        <v>0</v>
      </c>
      <c r="N1541" s="51"/>
      <c r="O1541" s="52">
        <f t="shared" si="531"/>
        <v>0</v>
      </c>
    </row>
    <row r="1542" spans="1:15" hidden="1">
      <c r="A1542" s="50">
        <f t="shared" si="516"/>
        <v>3</v>
      </c>
      <c r="B1542" s="153"/>
      <c r="C1542" s="163" t="s">
        <v>558</v>
      </c>
      <c r="D1542" s="137" t="s">
        <v>559</v>
      </c>
      <c r="E1542" s="51"/>
      <c r="F1542" s="51"/>
      <c r="G1542" s="51"/>
      <c r="H1542" s="51"/>
      <c r="I1542" s="51"/>
      <c r="J1542" s="52">
        <f t="shared" si="529"/>
        <v>0</v>
      </c>
      <c r="K1542" s="51"/>
      <c r="L1542" s="51"/>
      <c r="M1542" s="52">
        <f t="shared" si="530"/>
        <v>0</v>
      </c>
      <c r="N1542" s="51"/>
      <c r="O1542" s="52">
        <f t="shared" si="531"/>
        <v>0</v>
      </c>
    </row>
    <row r="1543" spans="1:15" ht="25.5" hidden="1">
      <c r="A1543" s="50">
        <f t="shared" si="516"/>
        <v>3</v>
      </c>
      <c r="B1543" s="153"/>
      <c r="C1543" s="163" t="s">
        <v>528</v>
      </c>
      <c r="D1543" s="136" t="s">
        <v>9</v>
      </c>
      <c r="E1543" s="51"/>
      <c r="F1543" s="51"/>
      <c r="G1543" s="51"/>
      <c r="H1543" s="51"/>
      <c r="I1543" s="51"/>
      <c r="J1543" s="52">
        <f t="shared" si="529"/>
        <v>0</v>
      </c>
      <c r="K1543" s="51"/>
      <c r="L1543" s="51"/>
      <c r="M1543" s="52">
        <f t="shared" si="530"/>
        <v>0</v>
      </c>
      <c r="N1543" s="51"/>
      <c r="O1543" s="52">
        <f t="shared" si="531"/>
        <v>0</v>
      </c>
    </row>
    <row r="1544" spans="1:15" ht="25.5" hidden="1">
      <c r="A1544" s="50">
        <f t="shared" si="516"/>
        <v>3</v>
      </c>
      <c r="B1544" s="153"/>
      <c r="C1544" s="163" t="s">
        <v>30</v>
      </c>
      <c r="D1544" s="136" t="s">
        <v>10</v>
      </c>
      <c r="E1544" s="51"/>
      <c r="F1544" s="51"/>
      <c r="G1544" s="51"/>
      <c r="H1544" s="51"/>
      <c r="I1544" s="51"/>
      <c r="J1544" s="52">
        <f t="shared" si="529"/>
        <v>0</v>
      </c>
      <c r="K1544" s="51"/>
      <c r="L1544" s="51"/>
      <c r="M1544" s="52">
        <f t="shared" si="530"/>
        <v>0</v>
      </c>
      <c r="N1544" s="51"/>
      <c r="O1544" s="52">
        <f t="shared" si="531"/>
        <v>0</v>
      </c>
    </row>
    <row r="1545" spans="1:15" hidden="1">
      <c r="A1545" s="50">
        <f t="shared" si="516"/>
        <v>3</v>
      </c>
      <c r="B1545" s="153"/>
      <c r="C1545" s="165" t="s">
        <v>451</v>
      </c>
      <c r="D1545" s="138" t="s">
        <v>93</v>
      </c>
      <c r="E1545" s="11">
        <f>SUBTOTAL(9,E1546:E1547)</f>
        <v>0</v>
      </c>
      <c r="F1545" s="11">
        <f>SUBTOTAL(9,F1546:F1547)</f>
        <v>0</v>
      </c>
      <c r="G1545" s="11">
        <f>SUBTOTAL(9,G1546:G1547)</f>
        <v>0</v>
      </c>
      <c r="H1545" s="11">
        <f>SUBTOTAL(9,H1546:H1547)</f>
        <v>0</v>
      </c>
      <c r="I1545" s="11">
        <f t="shared" ref="I1545:N1545" si="532">SUBTOTAL(9,I1546:I1547)</f>
        <v>0</v>
      </c>
      <c r="J1545" s="11">
        <f t="shared" si="532"/>
        <v>0</v>
      </c>
      <c r="K1545" s="11">
        <f t="shared" si="532"/>
        <v>0</v>
      </c>
      <c r="L1545" s="11">
        <f t="shared" si="532"/>
        <v>0</v>
      </c>
      <c r="M1545" s="11">
        <f t="shared" si="532"/>
        <v>0</v>
      </c>
      <c r="N1545" s="11">
        <f t="shared" si="532"/>
        <v>0</v>
      </c>
      <c r="O1545" s="11">
        <f>SUBTOTAL(9,O1546:O1547)</f>
        <v>0</v>
      </c>
    </row>
    <row r="1546" spans="1:15" hidden="1">
      <c r="A1546" s="50">
        <f t="shared" si="516"/>
        <v>3</v>
      </c>
      <c r="B1546" s="153"/>
      <c r="C1546" s="166" t="s">
        <v>452</v>
      </c>
      <c r="D1546" s="138" t="s">
        <v>453</v>
      </c>
      <c r="E1546" s="51"/>
      <c r="F1546" s="51"/>
      <c r="G1546" s="51"/>
      <c r="H1546" s="51"/>
      <c r="I1546" s="51"/>
      <c r="J1546" s="52">
        <f>H1546+I1546</f>
        <v>0</v>
      </c>
      <c r="K1546" s="51"/>
      <c r="L1546" s="51"/>
      <c r="M1546" s="52">
        <f>K1546+L1546</f>
        <v>0</v>
      </c>
      <c r="N1546" s="51"/>
      <c r="O1546" s="52">
        <f>M1546+N1546</f>
        <v>0</v>
      </c>
    </row>
    <row r="1547" spans="1:15" hidden="1">
      <c r="A1547" s="50">
        <f t="shared" si="516"/>
        <v>3</v>
      </c>
      <c r="B1547" s="153"/>
      <c r="C1547" s="166" t="s">
        <v>454</v>
      </c>
      <c r="D1547" s="138" t="s">
        <v>455</v>
      </c>
      <c r="E1547" s="51"/>
      <c r="F1547" s="51"/>
      <c r="G1547" s="51"/>
      <c r="H1547" s="51"/>
      <c r="I1547" s="51"/>
      <c r="J1547" s="52">
        <f>H1547+I1547</f>
        <v>0</v>
      </c>
      <c r="K1547" s="51"/>
      <c r="L1547" s="51"/>
      <c r="M1547" s="52">
        <f>K1547+L1547</f>
        <v>0</v>
      </c>
      <c r="N1547" s="51"/>
      <c r="O1547" s="52">
        <f>M1547+N1547</f>
        <v>0</v>
      </c>
    </row>
    <row r="1548" spans="1:15" hidden="1">
      <c r="A1548" s="50">
        <f t="shared" si="516"/>
        <v>3</v>
      </c>
      <c r="B1548" s="156"/>
      <c r="C1548" s="158" t="s">
        <v>32</v>
      </c>
      <c r="D1548" s="136"/>
      <c r="E1548" s="11">
        <f>SUBTOTAL(9,E1549:E1553)</f>
        <v>0</v>
      </c>
      <c r="F1548" s="11">
        <f>SUBTOTAL(9,F1549:F1553)</f>
        <v>0</v>
      </c>
      <c r="G1548" s="11">
        <f>SUBTOTAL(9,G1549:G1553)</f>
        <v>0</v>
      </c>
      <c r="H1548" s="11">
        <f>SUBTOTAL(9,H1549:H1553)</f>
        <v>0</v>
      </c>
      <c r="I1548" s="11">
        <f t="shared" ref="I1548:N1548" si="533">SUBTOTAL(9,I1549:I1553)</f>
        <v>0</v>
      </c>
      <c r="J1548" s="11">
        <f t="shared" si="533"/>
        <v>0</v>
      </c>
      <c r="K1548" s="11">
        <f t="shared" si="533"/>
        <v>0</v>
      </c>
      <c r="L1548" s="11">
        <f t="shared" si="533"/>
        <v>0</v>
      </c>
      <c r="M1548" s="11">
        <f t="shared" si="533"/>
        <v>0</v>
      </c>
      <c r="N1548" s="11">
        <f t="shared" si="533"/>
        <v>0</v>
      </c>
      <c r="O1548" s="11">
        <f>SUBTOTAL(9,O1549:O1553)</f>
        <v>0</v>
      </c>
    </row>
    <row r="1549" spans="1:15" hidden="1">
      <c r="A1549" s="50">
        <f t="shared" si="516"/>
        <v>3</v>
      </c>
      <c r="B1549" s="153"/>
      <c r="C1549" s="163" t="s">
        <v>70</v>
      </c>
      <c r="D1549" s="137" t="s">
        <v>71</v>
      </c>
      <c r="E1549" s="51"/>
      <c r="F1549" s="51"/>
      <c r="G1549" s="51"/>
      <c r="H1549" s="51"/>
      <c r="I1549" s="51"/>
      <c r="J1549" s="52">
        <f>H1549+I1549</f>
        <v>0</v>
      </c>
      <c r="K1549" s="51"/>
      <c r="L1549" s="51"/>
      <c r="M1549" s="52">
        <f>K1549+L1549</f>
        <v>0</v>
      </c>
      <c r="N1549" s="51"/>
      <c r="O1549" s="52">
        <f>M1549+N1549</f>
        <v>0</v>
      </c>
    </row>
    <row r="1550" spans="1:15" hidden="1">
      <c r="A1550" s="50">
        <f t="shared" si="516"/>
        <v>3</v>
      </c>
      <c r="B1550" s="153"/>
      <c r="C1550" s="163" t="s">
        <v>72</v>
      </c>
      <c r="D1550" s="137" t="s">
        <v>73</v>
      </c>
      <c r="E1550" s="51"/>
      <c r="F1550" s="51"/>
      <c r="G1550" s="51"/>
      <c r="H1550" s="51"/>
      <c r="I1550" s="51"/>
      <c r="J1550" s="52">
        <f>H1550+I1550</f>
        <v>0</v>
      </c>
      <c r="K1550" s="51"/>
      <c r="L1550" s="51"/>
      <c r="M1550" s="52">
        <f>K1550+L1550</f>
        <v>0</v>
      </c>
      <c r="N1550" s="51"/>
      <c r="O1550" s="52">
        <f>M1550+N1550</f>
        <v>0</v>
      </c>
    </row>
    <row r="1551" spans="1:15" hidden="1">
      <c r="A1551" s="50">
        <f t="shared" si="516"/>
        <v>3</v>
      </c>
      <c r="B1551" s="153"/>
      <c r="C1551" s="163" t="s">
        <v>74</v>
      </c>
      <c r="D1551" s="137" t="s">
        <v>75</v>
      </c>
      <c r="E1551" s="51"/>
      <c r="F1551" s="51"/>
      <c r="G1551" s="51"/>
      <c r="H1551" s="51"/>
      <c r="I1551" s="51"/>
      <c r="J1551" s="52">
        <f>H1551+I1551</f>
        <v>0</v>
      </c>
      <c r="K1551" s="51"/>
      <c r="L1551" s="51"/>
      <c r="M1551" s="52">
        <f>K1551+L1551</f>
        <v>0</v>
      </c>
      <c r="N1551" s="51"/>
      <c r="O1551" s="52">
        <f>M1551+N1551</f>
        <v>0</v>
      </c>
    </row>
    <row r="1552" spans="1:15" hidden="1">
      <c r="A1552" s="50">
        <f t="shared" si="516"/>
        <v>3</v>
      </c>
      <c r="B1552" s="153"/>
      <c r="C1552" s="163" t="s">
        <v>76</v>
      </c>
      <c r="D1552" s="137" t="s">
        <v>77</v>
      </c>
      <c r="E1552" s="51"/>
      <c r="F1552" s="51"/>
      <c r="G1552" s="51"/>
      <c r="H1552" s="51"/>
      <c r="I1552" s="51"/>
      <c r="J1552" s="52">
        <f>H1552+I1552</f>
        <v>0</v>
      </c>
      <c r="K1552" s="51"/>
      <c r="L1552" s="51"/>
      <c r="M1552" s="52">
        <f>K1552+L1552</f>
        <v>0</v>
      </c>
      <c r="N1552" s="51"/>
      <c r="O1552" s="52">
        <f>M1552+N1552</f>
        <v>0</v>
      </c>
    </row>
    <row r="1553" spans="1:15" hidden="1">
      <c r="A1553" s="50">
        <f t="shared" si="516"/>
        <v>3</v>
      </c>
      <c r="B1553" s="153"/>
      <c r="C1553" s="163" t="s">
        <v>12</v>
      </c>
      <c r="D1553" s="137" t="s">
        <v>28</v>
      </c>
      <c r="E1553" s="51"/>
      <c r="F1553" s="51"/>
      <c r="G1553" s="51"/>
      <c r="H1553" s="51"/>
      <c r="I1553" s="51"/>
      <c r="J1553" s="52">
        <f>H1553+I1553</f>
        <v>0</v>
      </c>
      <c r="K1553" s="51"/>
      <c r="L1553" s="51"/>
      <c r="M1553" s="52">
        <f>K1553+L1553</f>
        <v>0</v>
      </c>
      <c r="N1553" s="51"/>
      <c r="O1553" s="52">
        <f>M1553+N1553</f>
        <v>0</v>
      </c>
    </row>
    <row r="1554" spans="1:15" hidden="1">
      <c r="A1554" s="77">
        <f>A1555</f>
        <v>3</v>
      </c>
      <c r="B1554" s="153"/>
      <c r="C1554" s="155"/>
      <c r="D1554" s="137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</row>
    <row r="1555" spans="1:15" hidden="1">
      <c r="A1555" s="105">
        <f>MIN(A1556:A1561)</f>
        <v>3</v>
      </c>
      <c r="B1555" s="153"/>
      <c r="C1555" s="157" t="s">
        <v>36</v>
      </c>
      <c r="D1555" s="137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</row>
    <row r="1556" spans="1:15" hidden="1">
      <c r="A1556" s="50">
        <f t="shared" ref="A1556:A1561" si="534">IF(MAX(E1556:P1556)=0,IF(MIN(E1556:P1556)=0,3,2),2)</f>
        <v>3</v>
      </c>
      <c r="B1556" s="153"/>
      <c r="C1556" s="155" t="s">
        <v>34</v>
      </c>
      <c r="D1556" s="137"/>
      <c r="E1556" s="62">
        <f>SUM(E1557:E1558)</f>
        <v>0</v>
      </c>
      <c r="F1556" s="62">
        <f>SUM(F1557:F1558)</f>
        <v>0</v>
      </c>
      <c r="G1556" s="62">
        <f>SUM(G1557:G1558)</f>
        <v>0</v>
      </c>
      <c r="H1556" s="62">
        <f>SUM(H1557:H1558)</f>
        <v>0</v>
      </c>
      <c r="I1556" s="62">
        <f t="shared" ref="I1556:N1556" si="535">SUM(I1557:I1558)</f>
        <v>0</v>
      </c>
      <c r="J1556" s="62">
        <f t="shared" si="535"/>
        <v>0</v>
      </c>
      <c r="K1556" s="62">
        <f t="shared" si="535"/>
        <v>0</v>
      </c>
      <c r="L1556" s="62">
        <f t="shared" si="535"/>
        <v>0</v>
      </c>
      <c r="M1556" s="62">
        <f t="shared" si="535"/>
        <v>0</v>
      </c>
      <c r="N1556" s="62">
        <f t="shared" si="535"/>
        <v>0</v>
      </c>
      <c r="O1556" s="62">
        <f>SUM(O1557:O1558)</f>
        <v>0</v>
      </c>
    </row>
    <row r="1557" spans="1:15" hidden="1">
      <c r="A1557" s="50">
        <f t="shared" si="534"/>
        <v>3</v>
      </c>
      <c r="B1557" s="153"/>
      <c r="C1557" s="167" t="s">
        <v>80</v>
      </c>
      <c r="D1557" s="137"/>
      <c r="E1557" s="51"/>
      <c r="F1557" s="51"/>
      <c r="G1557" s="51"/>
      <c r="H1557" s="51"/>
      <c r="I1557" s="51"/>
      <c r="J1557" s="52">
        <f>H1557+I1557</f>
        <v>0</v>
      </c>
      <c r="K1557" s="51"/>
      <c r="L1557" s="51"/>
      <c r="M1557" s="52">
        <f>K1557+L1557</f>
        <v>0</v>
      </c>
      <c r="N1557" s="51"/>
      <c r="O1557" s="52">
        <f>M1557+N1557</f>
        <v>0</v>
      </c>
    </row>
    <row r="1558" spans="1:15" hidden="1">
      <c r="A1558" s="50">
        <f t="shared" si="534"/>
        <v>3</v>
      </c>
      <c r="B1558" s="153"/>
      <c r="C1558" s="167" t="s">
        <v>81</v>
      </c>
      <c r="D1558" s="137"/>
      <c r="E1558" s="51"/>
      <c r="F1558" s="51"/>
      <c r="G1558" s="51"/>
      <c r="H1558" s="51"/>
      <c r="I1558" s="51"/>
      <c r="J1558" s="52">
        <f>H1558+I1558</f>
        <v>0</v>
      </c>
      <c r="K1558" s="51"/>
      <c r="L1558" s="51"/>
      <c r="M1558" s="52">
        <f>K1558+L1558</f>
        <v>0</v>
      </c>
      <c r="N1558" s="51"/>
      <c r="O1558" s="52">
        <f>M1558+N1558</f>
        <v>0</v>
      </c>
    </row>
    <row r="1559" spans="1:15" hidden="1">
      <c r="A1559" s="50">
        <f t="shared" si="534"/>
        <v>3</v>
      </c>
      <c r="B1559" s="153"/>
      <c r="C1559" s="155" t="s">
        <v>35</v>
      </c>
      <c r="D1559" s="137"/>
      <c r="E1559" s="62">
        <f>SUM(E1560:E1561)</f>
        <v>0</v>
      </c>
      <c r="F1559" s="62">
        <f>SUM(F1560:F1561)</f>
        <v>0</v>
      </c>
      <c r="G1559" s="62">
        <f>SUM(G1560:G1561)</f>
        <v>0</v>
      </c>
      <c r="H1559" s="62">
        <f>SUM(H1560:H1561)</f>
        <v>0</v>
      </c>
      <c r="I1559" s="62">
        <f t="shared" ref="I1559:N1559" si="536">SUM(I1560:I1561)</f>
        <v>0</v>
      </c>
      <c r="J1559" s="62">
        <f t="shared" si="536"/>
        <v>0</v>
      </c>
      <c r="K1559" s="62">
        <f t="shared" si="536"/>
        <v>0</v>
      </c>
      <c r="L1559" s="62">
        <f t="shared" si="536"/>
        <v>0</v>
      </c>
      <c r="M1559" s="62">
        <f t="shared" si="536"/>
        <v>0</v>
      </c>
      <c r="N1559" s="62">
        <f t="shared" si="536"/>
        <v>0</v>
      </c>
      <c r="O1559" s="62">
        <f>SUM(O1560:O1561)</f>
        <v>0</v>
      </c>
    </row>
    <row r="1560" spans="1:15" hidden="1">
      <c r="A1560" s="50">
        <f t="shared" si="534"/>
        <v>3</v>
      </c>
      <c r="B1560" s="153"/>
      <c r="C1560" s="167" t="s">
        <v>84</v>
      </c>
      <c r="D1560" s="137"/>
      <c r="E1560" s="51"/>
      <c r="F1560" s="51"/>
      <c r="G1560" s="51"/>
      <c r="H1560" s="51"/>
      <c r="I1560" s="51"/>
      <c r="J1560" s="52">
        <f>H1560+I1560</f>
        <v>0</v>
      </c>
      <c r="K1560" s="51"/>
      <c r="L1560" s="51"/>
      <c r="M1560" s="52">
        <f>K1560+L1560</f>
        <v>0</v>
      </c>
      <c r="N1560" s="51"/>
      <c r="O1560" s="52">
        <f>M1560+N1560</f>
        <v>0</v>
      </c>
    </row>
    <row r="1561" spans="1:15" hidden="1">
      <c r="A1561" s="50">
        <f t="shared" si="534"/>
        <v>3</v>
      </c>
      <c r="B1561" s="153"/>
      <c r="C1561" s="167" t="s">
        <v>85</v>
      </c>
      <c r="D1561" s="137"/>
      <c r="E1561" s="51"/>
      <c r="F1561" s="51"/>
      <c r="G1561" s="51"/>
      <c r="H1561" s="51"/>
      <c r="I1561" s="51"/>
      <c r="J1561" s="52">
        <f>H1561+I1561</f>
        <v>0</v>
      </c>
      <c r="K1561" s="51"/>
      <c r="L1561" s="51"/>
      <c r="M1561" s="52">
        <f>K1561+L1561</f>
        <v>0</v>
      </c>
      <c r="N1561" s="51"/>
      <c r="O1561" s="52">
        <f>M1561+N1561</f>
        <v>0</v>
      </c>
    </row>
    <row r="1562" spans="1:15" hidden="1">
      <c r="A1562" s="77">
        <f>A1563</f>
        <v>3</v>
      </c>
      <c r="B1562" s="172"/>
      <c r="C1562" s="156"/>
      <c r="D1562" s="140"/>
      <c r="E1562" s="76"/>
      <c r="F1562" s="76"/>
      <c r="G1562" s="76"/>
      <c r="H1562" s="76"/>
      <c r="I1562" s="76"/>
      <c r="J1562" s="76"/>
      <c r="K1562" s="76"/>
      <c r="L1562" s="76"/>
      <c r="M1562" s="76"/>
      <c r="N1562" s="76"/>
      <c r="O1562" s="76"/>
    </row>
    <row r="1563" spans="1:15" hidden="1">
      <c r="A1563" s="105">
        <f>MIN(A1564:A1625)</f>
        <v>3</v>
      </c>
      <c r="B1563" s="172"/>
      <c r="C1563" s="174" t="s">
        <v>68</v>
      </c>
      <c r="D1563" s="140"/>
      <c r="E1563" s="76"/>
      <c r="F1563" s="76"/>
      <c r="G1563" s="76"/>
      <c r="H1563" s="76"/>
      <c r="I1563" s="76"/>
      <c r="J1563" s="76"/>
      <c r="K1563" s="76"/>
      <c r="L1563" s="76"/>
      <c r="M1563" s="76"/>
      <c r="N1563" s="76"/>
      <c r="O1563" s="76"/>
    </row>
    <row r="1564" spans="1:15" hidden="1">
      <c r="A1564" s="50">
        <f t="shared" ref="A1564:A1617" si="537">IF(MAX(E1564:P1564)=0,IF(MIN(E1564:P1564)=0,3,2),2)</f>
        <v>3</v>
      </c>
      <c r="B1564" s="145"/>
      <c r="C1564" s="146" t="s">
        <v>25</v>
      </c>
      <c r="D1564" s="56"/>
      <c r="E1564" s="11">
        <f>SUBTOTAL(9,E1565:E1617)</f>
        <v>0</v>
      </c>
      <c r="F1564" s="11">
        <f>SUBTOTAL(9,F1565:F1617)</f>
        <v>0</v>
      </c>
      <c r="G1564" s="11">
        <f>SUBTOTAL(9,G1565:G1617)</f>
        <v>0</v>
      </c>
      <c r="H1564" s="11">
        <f>SUBTOTAL(9,H1565:H1617)</f>
        <v>0</v>
      </c>
      <c r="I1564" s="11">
        <f t="shared" ref="I1564:N1564" si="538">SUBTOTAL(9,I1565:I1617)</f>
        <v>0</v>
      </c>
      <c r="J1564" s="11">
        <f t="shared" si="538"/>
        <v>0</v>
      </c>
      <c r="K1564" s="11">
        <f t="shared" si="538"/>
        <v>0</v>
      </c>
      <c r="L1564" s="11">
        <f t="shared" si="538"/>
        <v>0</v>
      </c>
      <c r="M1564" s="11">
        <f t="shared" si="538"/>
        <v>0</v>
      </c>
      <c r="N1564" s="11">
        <f t="shared" si="538"/>
        <v>0</v>
      </c>
      <c r="O1564" s="11">
        <f>SUBTOTAL(9,O1565:O1617)</f>
        <v>0</v>
      </c>
    </row>
    <row r="1565" spans="1:15" hidden="1">
      <c r="A1565" s="50">
        <f t="shared" si="537"/>
        <v>3</v>
      </c>
      <c r="B1565" s="145" t="s">
        <v>14</v>
      </c>
      <c r="C1565" s="146" t="s">
        <v>125</v>
      </c>
      <c r="D1565" s="56"/>
      <c r="E1565" s="11">
        <f>SUBTOTAL(9,E1566:E1587)</f>
        <v>0</v>
      </c>
      <c r="F1565" s="11">
        <f>SUBTOTAL(9,F1566:F1587)</f>
        <v>0</v>
      </c>
      <c r="G1565" s="11">
        <f>SUBTOTAL(9,G1566:G1587)</f>
        <v>0</v>
      </c>
      <c r="H1565" s="11">
        <f>SUBTOTAL(9,H1566:H1587)</f>
        <v>0</v>
      </c>
      <c r="I1565" s="11">
        <f t="shared" ref="I1565:N1565" si="539">SUBTOTAL(9,I1566:I1587)</f>
        <v>0</v>
      </c>
      <c r="J1565" s="11">
        <f t="shared" si="539"/>
        <v>0</v>
      </c>
      <c r="K1565" s="11">
        <f t="shared" si="539"/>
        <v>0</v>
      </c>
      <c r="L1565" s="11">
        <f t="shared" si="539"/>
        <v>0</v>
      </c>
      <c r="M1565" s="11">
        <f t="shared" si="539"/>
        <v>0</v>
      </c>
      <c r="N1565" s="11">
        <f t="shared" si="539"/>
        <v>0</v>
      </c>
      <c r="O1565" s="11">
        <f>SUBTOTAL(9,O1566:O1587)</f>
        <v>0</v>
      </c>
    </row>
    <row r="1566" spans="1:15" hidden="1">
      <c r="A1566" s="50">
        <f t="shared" si="537"/>
        <v>3</v>
      </c>
      <c r="B1566" s="147"/>
      <c r="C1566" s="146" t="s">
        <v>126</v>
      </c>
      <c r="D1566" s="56"/>
      <c r="E1566" s="11">
        <f>SUBTOTAL(9,E1567:E1576)</f>
        <v>0</v>
      </c>
      <c r="F1566" s="11">
        <f>SUBTOTAL(9,F1567:F1576)</f>
        <v>0</v>
      </c>
      <c r="G1566" s="11">
        <f>SUBTOTAL(9,G1567:G1576)</f>
        <v>0</v>
      </c>
      <c r="H1566" s="11">
        <f>SUBTOTAL(9,H1567:H1576)</f>
        <v>0</v>
      </c>
      <c r="I1566" s="11">
        <f t="shared" ref="I1566:N1566" si="540">SUBTOTAL(9,I1567:I1576)</f>
        <v>0</v>
      </c>
      <c r="J1566" s="11">
        <f t="shared" si="540"/>
        <v>0</v>
      </c>
      <c r="K1566" s="11">
        <f t="shared" si="540"/>
        <v>0</v>
      </c>
      <c r="L1566" s="11">
        <f t="shared" si="540"/>
        <v>0</v>
      </c>
      <c r="M1566" s="11">
        <f t="shared" si="540"/>
        <v>0</v>
      </c>
      <c r="N1566" s="11">
        <f t="shared" si="540"/>
        <v>0</v>
      </c>
      <c r="O1566" s="11">
        <f>SUBTOTAL(9,O1567:O1576)</f>
        <v>0</v>
      </c>
    </row>
    <row r="1567" spans="1:15" ht="25.5" hidden="1">
      <c r="A1567" s="50">
        <f t="shared" si="537"/>
        <v>3</v>
      </c>
      <c r="B1567" s="148"/>
      <c r="C1567" s="149" t="s">
        <v>127</v>
      </c>
      <c r="D1567" s="58" t="s">
        <v>2</v>
      </c>
      <c r="E1567" s="11">
        <f>SUBTOTAL(9,E1568:E1569)</f>
        <v>0</v>
      </c>
      <c r="F1567" s="11">
        <f>SUBTOTAL(9,F1568:F1569)</f>
        <v>0</v>
      </c>
      <c r="G1567" s="11">
        <f>SUBTOTAL(9,G1568:G1569)</f>
        <v>0</v>
      </c>
      <c r="H1567" s="11">
        <f>SUBTOTAL(9,H1568:H1569)</f>
        <v>0</v>
      </c>
      <c r="I1567" s="11">
        <f t="shared" ref="I1567:N1567" si="541">SUBTOTAL(9,I1568:I1569)</f>
        <v>0</v>
      </c>
      <c r="J1567" s="11">
        <f t="shared" si="541"/>
        <v>0</v>
      </c>
      <c r="K1567" s="11">
        <f t="shared" si="541"/>
        <v>0</v>
      </c>
      <c r="L1567" s="11">
        <f t="shared" si="541"/>
        <v>0</v>
      </c>
      <c r="M1567" s="11">
        <f t="shared" si="541"/>
        <v>0</v>
      </c>
      <c r="N1567" s="11">
        <f t="shared" si="541"/>
        <v>0</v>
      </c>
      <c r="O1567" s="11">
        <f>SUBTOTAL(9,O1568:O1569)</f>
        <v>0</v>
      </c>
    </row>
    <row r="1568" spans="1:15" ht="25.5" hidden="1">
      <c r="A1568" s="50">
        <f t="shared" si="537"/>
        <v>3</v>
      </c>
      <c r="B1568" s="148"/>
      <c r="C1568" s="149" t="s">
        <v>303</v>
      </c>
      <c r="D1568" s="58" t="s">
        <v>302</v>
      </c>
      <c r="E1568" s="51"/>
      <c r="F1568" s="51"/>
      <c r="G1568" s="51"/>
      <c r="H1568" s="51"/>
      <c r="I1568" s="51"/>
      <c r="J1568" s="52">
        <f>H1568+I1568</f>
        <v>0</v>
      </c>
      <c r="K1568" s="51"/>
      <c r="L1568" s="51"/>
      <c r="M1568" s="52">
        <f>K1568+L1568</f>
        <v>0</v>
      </c>
      <c r="N1568" s="51"/>
      <c r="O1568" s="52">
        <f>M1568+N1568</f>
        <v>0</v>
      </c>
    </row>
    <row r="1569" spans="1:15" ht="25.5" hidden="1">
      <c r="A1569" s="50">
        <f t="shared" si="537"/>
        <v>3</v>
      </c>
      <c r="B1569" s="148"/>
      <c r="C1569" s="149" t="s">
        <v>305</v>
      </c>
      <c r="D1569" s="58" t="s">
        <v>304</v>
      </c>
      <c r="E1569" s="51"/>
      <c r="F1569" s="51"/>
      <c r="G1569" s="51"/>
      <c r="H1569" s="51"/>
      <c r="I1569" s="51"/>
      <c r="J1569" s="52">
        <f>H1569+I1569</f>
        <v>0</v>
      </c>
      <c r="K1569" s="51"/>
      <c r="L1569" s="51"/>
      <c r="M1569" s="52">
        <f>K1569+L1569</f>
        <v>0</v>
      </c>
      <c r="N1569" s="51"/>
      <c r="O1569" s="52">
        <f>M1569+N1569</f>
        <v>0</v>
      </c>
    </row>
    <row r="1570" spans="1:15" hidden="1">
      <c r="A1570" s="50">
        <f t="shared" si="537"/>
        <v>3</v>
      </c>
      <c r="B1570" s="150"/>
      <c r="C1570" s="151" t="s">
        <v>128</v>
      </c>
      <c r="D1570" s="59" t="s">
        <v>3</v>
      </c>
      <c r="E1570" s="51"/>
      <c r="F1570" s="51"/>
      <c r="G1570" s="51"/>
      <c r="H1570" s="51"/>
      <c r="I1570" s="51"/>
      <c r="J1570" s="52">
        <f>H1570+I1570</f>
        <v>0</v>
      </c>
      <c r="K1570" s="51"/>
      <c r="L1570" s="51"/>
      <c r="M1570" s="52">
        <f>K1570+L1570</f>
        <v>0</v>
      </c>
      <c r="N1570" s="51"/>
      <c r="O1570" s="52">
        <f>M1570+N1570</f>
        <v>0</v>
      </c>
    </row>
    <row r="1571" spans="1:15" hidden="1">
      <c r="A1571" s="50">
        <f t="shared" si="537"/>
        <v>3</v>
      </c>
      <c r="B1571" s="150"/>
      <c r="C1571" s="152" t="s">
        <v>445</v>
      </c>
      <c r="D1571" s="117" t="s">
        <v>446</v>
      </c>
      <c r="E1571" s="11">
        <f>SUBTOTAL(9,E1572:E1575)</f>
        <v>0</v>
      </c>
      <c r="F1571" s="11">
        <f>SUBTOTAL(9,F1572:F1575)</f>
        <v>0</v>
      </c>
      <c r="G1571" s="11">
        <f>SUBTOTAL(9,G1572:G1575)</f>
        <v>0</v>
      </c>
      <c r="H1571" s="11">
        <f>SUBTOTAL(9,H1572:H1575)</f>
        <v>0</v>
      </c>
      <c r="I1571" s="11">
        <f t="shared" ref="I1571:N1571" si="542">SUBTOTAL(9,I1572:I1575)</f>
        <v>0</v>
      </c>
      <c r="J1571" s="11">
        <f t="shared" si="542"/>
        <v>0</v>
      </c>
      <c r="K1571" s="11">
        <f t="shared" si="542"/>
        <v>0</v>
      </c>
      <c r="L1571" s="11">
        <f t="shared" si="542"/>
        <v>0</v>
      </c>
      <c r="M1571" s="11">
        <f t="shared" si="542"/>
        <v>0</v>
      </c>
      <c r="N1571" s="11">
        <f t="shared" si="542"/>
        <v>0</v>
      </c>
      <c r="O1571" s="11">
        <f>SUBTOTAL(9,O1572:O1575)</f>
        <v>0</v>
      </c>
    </row>
    <row r="1572" spans="1:15" ht="25.5" hidden="1">
      <c r="A1572" s="50">
        <f t="shared" si="537"/>
        <v>3</v>
      </c>
      <c r="B1572" s="150"/>
      <c r="C1572" s="149" t="s">
        <v>129</v>
      </c>
      <c r="D1572" s="60" t="s">
        <v>37</v>
      </c>
      <c r="E1572" s="51"/>
      <c r="F1572" s="51"/>
      <c r="G1572" s="51"/>
      <c r="H1572" s="51"/>
      <c r="I1572" s="51"/>
      <c r="J1572" s="52">
        <f>H1572+I1572</f>
        <v>0</v>
      </c>
      <c r="K1572" s="51"/>
      <c r="L1572" s="51"/>
      <c r="M1572" s="52">
        <f>K1572+L1572</f>
        <v>0</v>
      </c>
      <c r="N1572" s="51"/>
      <c r="O1572" s="52">
        <f>M1572+N1572</f>
        <v>0</v>
      </c>
    </row>
    <row r="1573" spans="1:15" hidden="1">
      <c r="A1573" s="50">
        <f t="shared" si="537"/>
        <v>3</v>
      </c>
      <c r="B1573" s="150"/>
      <c r="C1573" s="149" t="s">
        <v>131</v>
      </c>
      <c r="D1573" s="60" t="s">
        <v>39</v>
      </c>
      <c r="E1573" s="51"/>
      <c r="F1573" s="51"/>
      <c r="G1573" s="51"/>
      <c r="H1573" s="51"/>
      <c r="I1573" s="51"/>
      <c r="J1573" s="52">
        <f>H1573+I1573</f>
        <v>0</v>
      </c>
      <c r="K1573" s="51"/>
      <c r="L1573" s="51"/>
      <c r="M1573" s="52">
        <f>K1573+L1573</f>
        <v>0</v>
      </c>
      <c r="N1573" s="51"/>
      <c r="O1573" s="52">
        <f>M1573+N1573</f>
        <v>0</v>
      </c>
    </row>
    <row r="1574" spans="1:15" hidden="1">
      <c r="A1574" s="50">
        <f t="shared" si="537"/>
        <v>3</v>
      </c>
      <c r="B1574" s="150"/>
      <c r="C1574" s="149" t="s">
        <v>132</v>
      </c>
      <c r="D1574" s="60" t="s">
        <v>40</v>
      </c>
      <c r="E1574" s="51"/>
      <c r="F1574" s="51"/>
      <c r="G1574" s="51"/>
      <c r="H1574" s="51"/>
      <c r="I1574" s="51"/>
      <c r="J1574" s="52">
        <f>H1574+I1574</f>
        <v>0</v>
      </c>
      <c r="K1574" s="51"/>
      <c r="L1574" s="51"/>
      <c r="M1574" s="52">
        <f>K1574+L1574</f>
        <v>0</v>
      </c>
      <c r="N1574" s="51"/>
      <c r="O1574" s="52">
        <f>M1574+N1574</f>
        <v>0</v>
      </c>
    </row>
    <row r="1575" spans="1:15" ht="25.5" hidden="1">
      <c r="A1575" s="50">
        <f t="shared" si="537"/>
        <v>3</v>
      </c>
      <c r="B1575" s="150"/>
      <c r="C1575" s="149" t="s">
        <v>133</v>
      </c>
      <c r="D1575" s="60" t="s">
        <v>41</v>
      </c>
      <c r="E1575" s="51"/>
      <c r="F1575" s="51"/>
      <c r="G1575" s="51"/>
      <c r="H1575" s="51"/>
      <c r="I1575" s="51"/>
      <c r="J1575" s="52">
        <f>H1575+I1575</f>
        <v>0</v>
      </c>
      <c r="K1575" s="51"/>
      <c r="L1575" s="51"/>
      <c r="M1575" s="52">
        <f>K1575+L1575</f>
        <v>0</v>
      </c>
      <c r="N1575" s="51"/>
      <c r="O1575" s="52">
        <f>M1575+N1575</f>
        <v>0</v>
      </c>
    </row>
    <row r="1576" spans="1:15" hidden="1">
      <c r="A1576" s="50">
        <f t="shared" si="537"/>
        <v>3</v>
      </c>
      <c r="B1576" s="150"/>
      <c r="C1576" s="149" t="s">
        <v>447</v>
      </c>
      <c r="D1576" s="60" t="s">
        <v>4</v>
      </c>
      <c r="E1576" s="51"/>
      <c r="F1576" s="51"/>
      <c r="G1576" s="51"/>
      <c r="H1576" s="51"/>
      <c r="I1576" s="51"/>
      <c r="J1576" s="52">
        <f>H1576+I1576</f>
        <v>0</v>
      </c>
      <c r="K1576" s="51"/>
      <c r="L1576" s="51"/>
      <c r="M1576" s="52">
        <f>K1576+L1576</f>
        <v>0</v>
      </c>
      <c r="N1576" s="51"/>
      <c r="O1576" s="52">
        <f>M1576+N1576</f>
        <v>0</v>
      </c>
    </row>
    <row r="1577" spans="1:15" hidden="1">
      <c r="A1577" s="50">
        <f t="shared" si="537"/>
        <v>3</v>
      </c>
      <c r="B1577" s="147"/>
      <c r="C1577" s="146" t="s">
        <v>134</v>
      </c>
      <c r="D1577" s="56"/>
      <c r="E1577" s="11">
        <f>SUBTOTAL(9,E1578:E1581)</f>
        <v>0</v>
      </c>
      <c r="F1577" s="11">
        <f>SUBTOTAL(9,F1578:F1581)</f>
        <v>0</v>
      </c>
      <c r="G1577" s="11">
        <f>SUBTOTAL(9,G1578:G1581)</f>
        <v>0</v>
      </c>
      <c r="H1577" s="11">
        <f>SUBTOTAL(9,H1578:H1581)</f>
        <v>0</v>
      </c>
      <c r="I1577" s="11">
        <f t="shared" ref="I1577:N1577" si="543">SUBTOTAL(9,I1578:I1581)</f>
        <v>0</v>
      </c>
      <c r="J1577" s="11">
        <f t="shared" si="543"/>
        <v>0</v>
      </c>
      <c r="K1577" s="11">
        <f t="shared" si="543"/>
        <v>0</v>
      </c>
      <c r="L1577" s="11">
        <f t="shared" si="543"/>
        <v>0</v>
      </c>
      <c r="M1577" s="11">
        <f t="shared" si="543"/>
        <v>0</v>
      </c>
      <c r="N1577" s="11">
        <f t="shared" si="543"/>
        <v>0</v>
      </c>
      <c r="O1577" s="11">
        <f>SUBTOTAL(9,O1578:O1581)</f>
        <v>0</v>
      </c>
    </row>
    <row r="1578" spans="1:15" hidden="1">
      <c r="A1578" s="50">
        <f t="shared" si="537"/>
        <v>3</v>
      </c>
      <c r="B1578" s="150"/>
      <c r="C1578" s="151" t="s">
        <v>135</v>
      </c>
      <c r="D1578" s="59" t="s">
        <v>5</v>
      </c>
      <c r="E1578" s="51"/>
      <c r="F1578" s="51"/>
      <c r="G1578" s="51"/>
      <c r="H1578" s="51"/>
      <c r="I1578" s="51"/>
      <c r="J1578" s="52">
        <f>H1578+I1578</f>
        <v>0</v>
      </c>
      <c r="K1578" s="51"/>
      <c r="L1578" s="51"/>
      <c r="M1578" s="52">
        <f>K1578+L1578</f>
        <v>0</v>
      </c>
      <c r="N1578" s="51"/>
      <c r="O1578" s="52">
        <f>M1578+N1578</f>
        <v>0</v>
      </c>
    </row>
    <row r="1579" spans="1:15" hidden="1">
      <c r="A1579" s="50">
        <f t="shared" si="537"/>
        <v>3</v>
      </c>
      <c r="B1579" s="150"/>
      <c r="C1579" s="154" t="s">
        <v>448</v>
      </c>
      <c r="D1579" s="118" t="s">
        <v>173</v>
      </c>
      <c r="E1579" s="51"/>
      <c r="F1579" s="51"/>
      <c r="G1579" s="51"/>
      <c r="H1579" s="51"/>
      <c r="I1579" s="51"/>
      <c r="J1579" s="52">
        <f>H1579+I1579</f>
        <v>0</v>
      </c>
      <c r="K1579" s="51"/>
      <c r="L1579" s="51"/>
      <c r="M1579" s="52">
        <f>K1579+L1579</f>
        <v>0</v>
      </c>
      <c r="N1579" s="51"/>
      <c r="O1579" s="52">
        <f>M1579+N1579</f>
        <v>0</v>
      </c>
    </row>
    <row r="1580" spans="1:15" hidden="1">
      <c r="A1580" s="50">
        <f t="shared" si="537"/>
        <v>3</v>
      </c>
      <c r="B1580" s="153"/>
      <c r="C1580" s="155" t="s">
        <v>557</v>
      </c>
      <c r="D1580" s="137" t="s">
        <v>8</v>
      </c>
      <c r="E1580" s="51"/>
      <c r="F1580" s="51"/>
      <c r="G1580" s="51"/>
      <c r="H1580" s="51"/>
      <c r="I1580" s="51"/>
      <c r="J1580" s="52">
        <f>H1580+I1580</f>
        <v>0</v>
      </c>
      <c r="K1580" s="51"/>
      <c r="L1580" s="51"/>
      <c r="M1580" s="52">
        <f>K1580+L1580</f>
        <v>0</v>
      </c>
      <c r="N1580" s="51"/>
      <c r="O1580" s="52">
        <f>M1580+N1580</f>
        <v>0</v>
      </c>
    </row>
    <row r="1581" spans="1:15" ht="25.5" hidden="1">
      <c r="A1581" s="50">
        <f t="shared" si="537"/>
        <v>3</v>
      </c>
      <c r="B1581" s="153"/>
      <c r="C1581" s="155" t="s">
        <v>139</v>
      </c>
      <c r="D1581" s="136" t="s">
        <v>10</v>
      </c>
      <c r="E1581" s="51"/>
      <c r="F1581" s="51"/>
      <c r="G1581" s="51"/>
      <c r="H1581" s="51"/>
      <c r="I1581" s="51"/>
      <c r="J1581" s="52">
        <f>H1581+I1581</f>
        <v>0</v>
      </c>
      <c r="K1581" s="51"/>
      <c r="L1581" s="51"/>
      <c r="M1581" s="52">
        <f>K1581+L1581</f>
        <v>0</v>
      </c>
      <c r="N1581" s="51"/>
      <c r="O1581" s="52">
        <f>M1581+N1581</f>
        <v>0</v>
      </c>
    </row>
    <row r="1582" spans="1:15" hidden="1">
      <c r="A1582" s="50">
        <f t="shared" si="537"/>
        <v>3</v>
      </c>
      <c r="B1582" s="156"/>
      <c r="C1582" s="157" t="s">
        <v>140</v>
      </c>
      <c r="D1582" s="136"/>
      <c r="E1582" s="11">
        <f>SUBTOTAL(9,E1583:E1587)</f>
        <v>0</v>
      </c>
      <c r="F1582" s="11">
        <f>SUBTOTAL(9,F1583:F1587)</f>
        <v>0</v>
      </c>
      <c r="G1582" s="11">
        <f>SUBTOTAL(9,G1583:G1587)</f>
        <v>0</v>
      </c>
      <c r="H1582" s="11">
        <f>SUBTOTAL(9,H1583:H1587)</f>
        <v>0</v>
      </c>
      <c r="I1582" s="11">
        <f t="shared" ref="I1582:N1582" si="544">SUBTOTAL(9,I1583:I1587)</f>
        <v>0</v>
      </c>
      <c r="J1582" s="11">
        <f t="shared" si="544"/>
        <v>0</v>
      </c>
      <c r="K1582" s="11">
        <f t="shared" si="544"/>
        <v>0</v>
      </c>
      <c r="L1582" s="11">
        <f t="shared" si="544"/>
        <v>0</v>
      </c>
      <c r="M1582" s="11">
        <f t="shared" si="544"/>
        <v>0</v>
      </c>
      <c r="N1582" s="11">
        <f t="shared" si="544"/>
        <v>0</v>
      </c>
      <c r="O1582" s="11">
        <f>SUBTOTAL(9,O1583:O1587)</f>
        <v>0</v>
      </c>
    </row>
    <row r="1583" spans="1:15" hidden="1">
      <c r="A1583" s="50">
        <f t="shared" si="537"/>
        <v>3</v>
      </c>
      <c r="B1583" s="153"/>
      <c r="C1583" s="155" t="s">
        <v>141</v>
      </c>
      <c r="D1583" s="137" t="s">
        <v>71</v>
      </c>
      <c r="E1583" s="51"/>
      <c r="F1583" s="51"/>
      <c r="G1583" s="51"/>
      <c r="H1583" s="51"/>
      <c r="I1583" s="51"/>
      <c r="J1583" s="52">
        <f>H1583+I1583</f>
        <v>0</v>
      </c>
      <c r="K1583" s="51"/>
      <c r="L1583" s="51"/>
      <c r="M1583" s="52">
        <f>K1583+L1583</f>
        <v>0</v>
      </c>
      <c r="N1583" s="51"/>
      <c r="O1583" s="52">
        <f>M1583+N1583</f>
        <v>0</v>
      </c>
    </row>
    <row r="1584" spans="1:15" hidden="1">
      <c r="A1584" s="50">
        <f t="shared" si="537"/>
        <v>3</v>
      </c>
      <c r="B1584" s="153"/>
      <c r="C1584" s="155" t="s">
        <v>142</v>
      </c>
      <c r="D1584" s="137" t="s">
        <v>73</v>
      </c>
      <c r="E1584" s="51"/>
      <c r="F1584" s="51"/>
      <c r="G1584" s="51"/>
      <c r="H1584" s="51"/>
      <c r="I1584" s="51"/>
      <c r="J1584" s="52">
        <f>H1584+I1584</f>
        <v>0</v>
      </c>
      <c r="K1584" s="51"/>
      <c r="L1584" s="51"/>
      <c r="M1584" s="52">
        <f>K1584+L1584</f>
        <v>0</v>
      </c>
      <c r="N1584" s="51"/>
      <c r="O1584" s="52">
        <f>M1584+N1584</f>
        <v>0</v>
      </c>
    </row>
    <row r="1585" spans="1:15" hidden="1">
      <c r="A1585" s="50">
        <f t="shared" si="537"/>
        <v>3</v>
      </c>
      <c r="B1585" s="153"/>
      <c r="C1585" s="155" t="s">
        <v>143</v>
      </c>
      <c r="D1585" s="137" t="s">
        <v>75</v>
      </c>
      <c r="E1585" s="51"/>
      <c r="F1585" s="51"/>
      <c r="G1585" s="51"/>
      <c r="H1585" s="51"/>
      <c r="I1585" s="51"/>
      <c r="J1585" s="52">
        <f>H1585+I1585</f>
        <v>0</v>
      </c>
      <c r="K1585" s="51"/>
      <c r="L1585" s="51"/>
      <c r="M1585" s="52">
        <f>K1585+L1585</f>
        <v>0</v>
      </c>
      <c r="N1585" s="51"/>
      <c r="O1585" s="52">
        <f>M1585+N1585</f>
        <v>0</v>
      </c>
    </row>
    <row r="1586" spans="1:15" hidden="1">
      <c r="A1586" s="50">
        <f t="shared" si="537"/>
        <v>3</v>
      </c>
      <c r="B1586" s="153"/>
      <c r="C1586" s="155" t="s">
        <v>144</v>
      </c>
      <c r="D1586" s="137" t="s">
        <v>77</v>
      </c>
      <c r="E1586" s="51"/>
      <c r="F1586" s="51"/>
      <c r="G1586" s="51"/>
      <c r="H1586" s="51"/>
      <c r="I1586" s="51"/>
      <c r="J1586" s="52">
        <f>H1586+I1586</f>
        <v>0</v>
      </c>
      <c r="K1586" s="51"/>
      <c r="L1586" s="51"/>
      <c r="M1586" s="52">
        <f>K1586+L1586</f>
        <v>0</v>
      </c>
      <c r="N1586" s="51"/>
      <c r="O1586" s="52">
        <f>M1586+N1586</f>
        <v>0</v>
      </c>
    </row>
    <row r="1587" spans="1:15" hidden="1">
      <c r="A1587" s="50">
        <f t="shared" si="537"/>
        <v>3</v>
      </c>
      <c r="B1587" s="153"/>
      <c r="C1587" s="155" t="s">
        <v>145</v>
      </c>
      <c r="D1587" s="137" t="s">
        <v>28</v>
      </c>
      <c r="E1587" s="51"/>
      <c r="F1587" s="51"/>
      <c r="G1587" s="51"/>
      <c r="H1587" s="51"/>
      <c r="I1587" s="51"/>
      <c r="J1587" s="52">
        <f>H1587+I1587</f>
        <v>0</v>
      </c>
      <c r="K1587" s="51"/>
      <c r="L1587" s="51"/>
      <c r="M1587" s="52">
        <f>K1587+L1587</f>
        <v>0</v>
      </c>
      <c r="N1587" s="51"/>
      <c r="O1587" s="52">
        <f>M1587+N1587</f>
        <v>0</v>
      </c>
    </row>
    <row r="1588" spans="1:15" hidden="1">
      <c r="A1588" s="50">
        <f t="shared" si="537"/>
        <v>3</v>
      </c>
      <c r="B1588" s="145" t="s">
        <v>146</v>
      </c>
      <c r="C1588" s="157" t="s">
        <v>147</v>
      </c>
      <c r="D1588" s="56"/>
      <c r="E1588" s="11">
        <f>SUBTOTAL(9,E1589:E1617)</f>
        <v>0</v>
      </c>
      <c r="F1588" s="11">
        <f>SUBTOTAL(9,F1589:F1617)</f>
        <v>0</v>
      </c>
      <c r="G1588" s="11">
        <f>SUBTOTAL(9,G1589:G1617)</f>
        <v>0</v>
      </c>
      <c r="H1588" s="11">
        <f>SUBTOTAL(9,H1589:H1617)</f>
        <v>0</v>
      </c>
      <c r="I1588" s="11">
        <f t="shared" ref="I1588:N1588" si="545">SUBTOTAL(9,I1589:I1617)</f>
        <v>0</v>
      </c>
      <c r="J1588" s="11">
        <f t="shared" si="545"/>
        <v>0</v>
      </c>
      <c r="K1588" s="11">
        <f t="shared" si="545"/>
        <v>0</v>
      </c>
      <c r="L1588" s="11">
        <f t="shared" si="545"/>
        <v>0</v>
      </c>
      <c r="M1588" s="11">
        <f t="shared" si="545"/>
        <v>0</v>
      </c>
      <c r="N1588" s="11">
        <f t="shared" si="545"/>
        <v>0</v>
      </c>
      <c r="O1588" s="11">
        <f>SUBTOTAL(9,O1589:O1617)</f>
        <v>0</v>
      </c>
    </row>
    <row r="1589" spans="1:15" hidden="1">
      <c r="A1589" s="50">
        <f t="shared" si="537"/>
        <v>3</v>
      </c>
      <c r="B1589" s="156"/>
      <c r="C1589" s="158" t="s">
        <v>26</v>
      </c>
      <c r="D1589" s="56"/>
      <c r="E1589" s="11">
        <f>SUBTOTAL(9,E1590:E1608)</f>
        <v>0</v>
      </c>
      <c r="F1589" s="11">
        <f t="shared" ref="F1589:O1589" si="546">SUBTOTAL(9,F1590:F1608)</f>
        <v>0</v>
      </c>
      <c r="G1589" s="11">
        <f t="shared" si="546"/>
        <v>0</v>
      </c>
      <c r="H1589" s="11">
        <f t="shared" si="546"/>
        <v>0</v>
      </c>
      <c r="I1589" s="11">
        <f t="shared" si="546"/>
        <v>0</v>
      </c>
      <c r="J1589" s="11">
        <f t="shared" si="546"/>
        <v>0</v>
      </c>
      <c r="K1589" s="11">
        <f t="shared" si="546"/>
        <v>0</v>
      </c>
      <c r="L1589" s="11">
        <f t="shared" si="546"/>
        <v>0</v>
      </c>
      <c r="M1589" s="11">
        <f t="shared" si="546"/>
        <v>0</v>
      </c>
      <c r="N1589" s="11">
        <f t="shared" si="546"/>
        <v>0</v>
      </c>
      <c r="O1589" s="11">
        <f t="shared" si="546"/>
        <v>0</v>
      </c>
    </row>
    <row r="1590" spans="1:15" hidden="1">
      <c r="A1590" s="50">
        <f t="shared" si="537"/>
        <v>3</v>
      </c>
      <c r="B1590" s="150"/>
      <c r="C1590" s="161" t="s">
        <v>770</v>
      </c>
      <c r="D1590" s="56"/>
      <c r="E1590" s="11">
        <f>SUBTOTAL(9,E1591:E1600)</f>
        <v>0</v>
      </c>
      <c r="F1590" s="11">
        <f t="shared" ref="F1590:O1590" si="547">SUBTOTAL(9,F1591:F1600)</f>
        <v>0</v>
      </c>
      <c r="G1590" s="11">
        <f t="shared" si="547"/>
        <v>0</v>
      </c>
      <c r="H1590" s="11">
        <f t="shared" si="547"/>
        <v>0</v>
      </c>
      <c r="I1590" s="11">
        <f t="shared" si="547"/>
        <v>0</v>
      </c>
      <c r="J1590" s="11">
        <f t="shared" si="547"/>
        <v>0</v>
      </c>
      <c r="K1590" s="11">
        <f t="shared" si="547"/>
        <v>0</v>
      </c>
      <c r="L1590" s="11">
        <f t="shared" si="547"/>
        <v>0</v>
      </c>
      <c r="M1590" s="11">
        <f t="shared" si="547"/>
        <v>0</v>
      </c>
      <c r="N1590" s="11">
        <f t="shared" si="547"/>
        <v>0</v>
      </c>
      <c r="O1590" s="11">
        <f t="shared" si="547"/>
        <v>0</v>
      </c>
    </row>
    <row r="1591" spans="1:15" ht="25.5" hidden="1">
      <c r="A1591" s="50">
        <f t="shared" si="537"/>
        <v>3</v>
      </c>
      <c r="B1591" s="150"/>
      <c r="C1591" s="160" t="s">
        <v>771</v>
      </c>
      <c r="D1591" s="58" t="s">
        <v>2</v>
      </c>
      <c r="E1591" s="11">
        <f>SUBTOTAL(9,E1592:E1593)</f>
        <v>0</v>
      </c>
      <c r="F1591" s="11">
        <f t="shared" ref="F1591:O1591" si="548">SUBTOTAL(9,F1592:F1593)</f>
        <v>0</v>
      </c>
      <c r="G1591" s="11">
        <f t="shared" si="548"/>
        <v>0</v>
      </c>
      <c r="H1591" s="11">
        <f t="shared" si="548"/>
        <v>0</v>
      </c>
      <c r="I1591" s="11">
        <f t="shared" si="548"/>
        <v>0</v>
      </c>
      <c r="J1591" s="11">
        <f t="shared" si="548"/>
        <v>0</v>
      </c>
      <c r="K1591" s="11">
        <f t="shared" si="548"/>
        <v>0</v>
      </c>
      <c r="L1591" s="11">
        <f t="shared" si="548"/>
        <v>0</v>
      </c>
      <c r="M1591" s="11">
        <f t="shared" si="548"/>
        <v>0</v>
      </c>
      <c r="N1591" s="11">
        <f t="shared" si="548"/>
        <v>0</v>
      </c>
      <c r="O1591" s="11">
        <f t="shared" si="548"/>
        <v>0</v>
      </c>
    </row>
    <row r="1592" spans="1:15" ht="25.5" hidden="1">
      <c r="A1592" s="50">
        <f t="shared" si="537"/>
        <v>3</v>
      </c>
      <c r="B1592" s="150"/>
      <c r="C1592" s="260" t="s">
        <v>772</v>
      </c>
      <c r="D1592" s="58" t="s">
        <v>302</v>
      </c>
      <c r="E1592" s="51"/>
      <c r="F1592" s="51"/>
      <c r="G1592" s="51"/>
      <c r="H1592" s="51"/>
      <c r="I1592" s="51"/>
      <c r="J1592" s="52">
        <f>H1592+I1592</f>
        <v>0</v>
      </c>
      <c r="K1592" s="51"/>
      <c r="L1592" s="51"/>
      <c r="M1592" s="52">
        <f>K1592+L1592</f>
        <v>0</v>
      </c>
      <c r="N1592" s="51"/>
      <c r="O1592" s="52">
        <f>M1592+N1592</f>
        <v>0</v>
      </c>
    </row>
    <row r="1593" spans="1:15" ht="25.5" hidden="1">
      <c r="A1593" s="50">
        <f t="shared" si="537"/>
        <v>3</v>
      </c>
      <c r="B1593" s="150"/>
      <c r="C1593" s="260" t="s">
        <v>773</v>
      </c>
      <c r="D1593" s="58" t="s">
        <v>304</v>
      </c>
      <c r="E1593" s="51"/>
      <c r="F1593" s="51"/>
      <c r="G1593" s="51"/>
      <c r="H1593" s="51"/>
      <c r="I1593" s="51"/>
      <c r="J1593" s="52">
        <f>H1593+I1593</f>
        <v>0</v>
      </c>
      <c r="K1593" s="51"/>
      <c r="L1593" s="51"/>
      <c r="M1593" s="52">
        <f>K1593+L1593</f>
        <v>0</v>
      </c>
      <c r="N1593" s="51"/>
      <c r="O1593" s="52">
        <f>M1593+N1593</f>
        <v>0</v>
      </c>
    </row>
    <row r="1594" spans="1:15" hidden="1">
      <c r="A1594" s="50">
        <f t="shared" si="537"/>
        <v>3</v>
      </c>
      <c r="B1594" s="150"/>
      <c r="C1594" s="258" t="s">
        <v>42</v>
      </c>
      <c r="D1594" s="59" t="s">
        <v>3</v>
      </c>
      <c r="E1594" s="51"/>
      <c r="F1594" s="51"/>
      <c r="G1594" s="51"/>
      <c r="H1594" s="51"/>
      <c r="I1594" s="51"/>
      <c r="J1594" s="52">
        <f>H1594+I1594</f>
        <v>0</v>
      </c>
      <c r="K1594" s="51"/>
      <c r="L1594" s="51"/>
      <c r="M1594" s="52">
        <f>K1594+L1594</f>
        <v>0</v>
      </c>
      <c r="N1594" s="51"/>
      <c r="O1594" s="52">
        <f>M1594+N1594</f>
        <v>0</v>
      </c>
    </row>
    <row r="1595" spans="1:15" hidden="1">
      <c r="A1595" s="50">
        <f t="shared" si="537"/>
        <v>3</v>
      </c>
      <c r="B1595" s="150"/>
      <c r="C1595" s="259" t="s">
        <v>449</v>
      </c>
      <c r="D1595" s="117" t="s">
        <v>446</v>
      </c>
      <c r="E1595" s="11">
        <f>SUBTOTAL(9,E1596:E1599)</f>
        <v>0</v>
      </c>
      <c r="F1595" s="11">
        <f>SUBTOTAL(9,F1596:F1599)</f>
        <v>0</v>
      </c>
      <c r="G1595" s="11">
        <f>SUBTOTAL(9,G1596:G1599)</f>
        <v>0</v>
      </c>
      <c r="H1595" s="11">
        <f>SUBTOTAL(9,H1596:H1599)</f>
        <v>0</v>
      </c>
      <c r="I1595" s="11">
        <f t="shared" ref="I1595:N1595" si="549">SUBTOTAL(9,I1596:I1599)</f>
        <v>0</v>
      </c>
      <c r="J1595" s="11">
        <f t="shared" si="549"/>
        <v>0</v>
      </c>
      <c r="K1595" s="11">
        <f t="shared" si="549"/>
        <v>0</v>
      </c>
      <c r="L1595" s="11">
        <f t="shared" si="549"/>
        <v>0</v>
      </c>
      <c r="M1595" s="11">
        <f t="shared" si="549"/>
        <v>0</v>
      </c>
      <c r="N1595" s="11">
        <f t="shared" si="549"/>
        <v>0</v>
      </c>
      <c r="O1595" s="11">
        <f>SUBTOTAL(9,O1596:O1599)</f>
        <v>0</v>
      </c>
    </row>
    <row r="1596" spans="1:15" ht="25.5" hidden="1">
      <c r="A1596" s="50">
        <f t="shared" si="537"/>
        <v>3</v>
      </c>
      <c r="B1596" s="150"/>
      <c r="C1596" s="260" t="s">
        <v>153</v>
      </c>
      <c r="D1596" s="60" t="s">
        <v>37</v>
      </c>
      <c r="E1596" s="51"/>
      <c r="F1596" s="51"/>
      <c r="G1596" s="51"/>
      <c r="H1596" s="51"/>
      <c r="I1596" s="51"/>
      <c r="J1596" s="52">
        <f t="shared" ref="J1596:J1608" si="550">H1596+I1596</f>
        <v>0</v>
      </c>
      <c r="K1596" s="51"/>
      <c r="L1596" s="51"/>
      <c r="M1596" s="52">
        <f t="shared" ref="M1596:M1608" si="551">K1596+L1596</f>
        <v>0</v>
      </c>
      <c r="N1596" s="51"/>
      <c r="O1596" s="52">
        <f t="shared" ref="O1596:O1608" si="552">M1596+N1596</f>
        <v>0</v>
      </c>
    </row>
    <row r="1597" spans="1:15" hidden="1">
      <c r="A1597" s="50">
        <f t="shared" si="537"/>
        <v>3</v>
      </c>
      <c r="B1597" s="150"/>
      <c r="C1597" s="260" t="s">
        <v>155</v>
      </c>
      <c r="D1597" s="60" t="s">
        <v>39</v>
      </c>
      <c r="E1597" s="51"/>
      <c r="F1597" s="51"/>
      <c r="G1597" s="51"/>
      <c r="H1597" s="51"/>
      <c r="I1597" s="51"/>
      <c r="J1597" s="52">
        <f t="shared" si="550"/>
        <v>0</v>
      </c>
      <c r="K1597" s="51"/>
      <c r="L1597" s="51"/>
      <c r="M1597" s="52">
        <f t="shared" si="551"/>
        <v>0</v>
      </c>
      <c r="N1597" s="51"/>
      <c r="O1597" s="52">
        <f t="shared" si="552"/>
        <v>0</v>
      </c>
    </row>
    <row r="1598" spans="1:15" ht="25.5" hidden="1">
      <c r="A1598" s="50">
        <f t="shared" si="537"/>
        <v>3</v>
      </c>
      <c r="B1598" s="150"/>
      <c r="C1598" s="260" t="s">
        <v>156</v>
      </c>
      <c r="D1598" s="60" t="s">
        <v>40</v>
      </c>
      <c r="E1598" s="51"/>
      <c r="F1598" s="51"/>
      <c r="G1598" s="51"/>
      <c r="H1598" s="51"/>
      <c r="I1598" s="51"/>
      <c r="J1598" s="52">
        <f t="shared" si="550"/>
        <v>0</v>
      </c>
      <c r="K1598" s="51"/>
      <c r="L1598" s="51"/>
      <c r="M1598" s="52">
        <f t="shared" si="551"/>
        <v>0</v>
      </c>
      <c r="N1598" s="51"/>
      <c r="O1598" s="52">
        <f t="shared" si="552"/>
        <v>0</v>
      </c>
    </row>
    <row r="1599" spans="1:15" ht="25.5" hidden="1">
      <c r="A1599" s="50">
        <f t="shared" si="537"/>
        <v>3</v>
      </c>
      <c r="B1599" s="150"/>
      <c r="C1599" s="260" t="s">
        <v>157</v>
      </c>
      <c r="D1599" s="60" t="s">
        <v>41</v>
      </c>
      <c r="E1599" s="51"/>
      <c r="F1599" s="51"/>
      <c r="G1599" s="51"/>
      <c r="H1599" s="51"/>
      <c r="I1599" s="51"/>
      <c r="J1599" s="52">
        <f t="shared" si="550"/>
        <v>0</v>
      </c>
      <c r="K1599" s="51"/>
      <c r="L1599" s="51"/>
      <c r="M1599" s="52">
        <f t="shared" si="551"/>
        <v>0</v>
      </c>
      <c r="N1599" s="51"/>
      <c r="O1599" s="52">
        <f t="shared" si="552"/>
        <v>0</v>
      </c>
    </row>
    <row r="1600" spans="1:15" hidden="1">
      <c r="A1600" s="50">
        <f t="shared" si="537"/>
        <v>3</v>
      </c>
      <c r="B1600" s="150"/>
      <c r="C1600" s="160" t="s">
        <v>158</v>
      </c>
      <c r="D1600" s="60" t="s">
        <v>4</v>
      </c>
      <c r="E1600" s="51"/>
      <c r="F1600" s="51"/>
      <c r="G1600" s="51"/>
      <c r="H1600" s="51"/>
      <c r="I1600" s="51"/>
      <c r="J1600" s="52">
        <f t="shared" si="550"/>
        <v>0</v>
      </c>
      <c r="K1600" s="51"/>
      <c r="L1600" s="51"/>
      <c r="M1600" s="52">
        <f t="shared" si="551"/>
        <v>0</v>
      </c>
      <c r="N1600" s="51"/>
      <c r="O1600" s="52">
        <f t="shared" si="552"/>
        <v>0</v>
      </c>
    </row>
    <row r="1601" spans="1:15" hidden="1">
      <c r="A1601" s="50">
        <f t="shared" si="537"/>
        <v>3</v>
      </c>
      <c r="B1601" s="150"/>
      <c r="C1601" s="159" t="s">
        <v>19</v>
      </c>
      <c r="D1601" s="59" t="s">
        <v>5</v>
      </c>
      <c r="E1601" s="51"/>
      <c r="F1601" s="51"/>
      <c r="G1601" s="51"/>
      <c r="H1601" s="51"/>
      <c r="I1601" s="51"/>
      <c r="J1601" s="52">
        <f t="shared" si="550"/>
        <v>0</v>
      </c>
      <c r="K1601" s="51"/>
      <c r="L1601" s="51"/>
      <c r="M1601" s="52">
        <f t="shared" si="551"/>
        <v>0</v>
      </c>
      <c r="N1601" s="51"/>
      <c r="O1601" s="52">
        <f t="shared" si="552"/>
        <v>0</v>
      </c>
    </row>
    <row r="1602" spans="1:15" hidden="1">
      <c r="A1602" s="50">
        <f t="shared" si="537"/>
        <v>3</v>
      </c>
      <c r="B1602" s="150"/>
      <c r="C1602" s="162" t="s">
        <v>450</v>
      </c>
      <c r="D1602" s="118" t="s">
        <v>173</v>
      </c>
      <c r="E1602" s="51"/>
      <c r="F1602" s="51"/>
      <c r="G1602" s="51"/>
      <c r="H1602" s="51"/>
      <c r="I1602" s="51"/>
      <c r="J1602" s="52">
        <f t="shared" si="550"/>
        <v>0</v>
      </c>
      <c r="K1602" s="51"/>
      <c r="L1602" s="51"/>
      <c r="M1602" s="52">
        <f t="shared" si="551"/>
        <v>0</v>
      </c>
      <c r="N1602" s="51"/>
      <c r="O1602" s="52">
        <f t="shared" si="552"/>
        <v>0</v>
      </c>
    </row>
    <row r="1603" spans="1:15" hidden="1">
      <c r="A1603" s="50">
        <f t="shared" si="537"/>
        <v>3</v>
      </c>
      <c r="B1603" s="153"/>
      <c r="C1603" s="163" t="s">
        <v>29</v>
      </c>
      <c r="D1603" s="136" t="s">
        <v>6</v>
      </c>
      <c r="E1603" s="51"/>
      <c r="F1603" s="51"/>
      <c r="G1603" s="51"/>
      <c r="H1603" s="51"/>
      <c r="I1603" s="51"/>
      <c r="J1603" s="52">
        <f t="shared" si="550"/>
        <v>0</v>
      </c>
      <c r="K1603" s="51"/>
      <c r="L1603" s="51"/>
      <c r="M1603" s="52">
        <f t="shared" si="551"/>
        <v>0</v>
      </c>
      <c r="N1603" s="51"/>
      <c r="O1603" s="52">
        <f t="shared" si="552"/>
        <v>0</v>
      </c>
    </row>
    <row r="1604" spans="1:15" hidden="1">
      <c r="A1604" s="50">
        <f t="shared" si="537"/>
        <v>3</v>
      </c>
      <c r="B1604" s="153"/>
      <c r="C1604" s="163" t="s">
        <v>21</v>
      </c>
      <c r="D1604" s="137" t="s">
        <v>8</v>
      </c>
      <c r="E1604" s="51"/>
      <c r="F1604" s="51"/>
      <c r="G1604" s="51"/>
      <c r="H1604" s="51"/>
      <c r="I1604" s="51"/>
      <c r="J1604" s="52">
        <f>H1604+I1604</f>
        <v>0</v>
      </c>
      <c r="K1604" s="51"/>
      <c r="L1604" s="51"/>
      <c r="M1604" s="52">
        <f>K1604+L1604</f>
        <v>0</v>
      </c>
      <c r="N1604" s="51"/>
      <c r="O1604" s="52">
        <f t="shared" si="552"/>
        <v>0</v>
      </c>
    </row>
    <row r="1605" spans="1:15" hidden="1">
      <c r="A1605" s="50">
        <f t="shared" si="537"/>
        <v>3</v>
      </c>
      <c r="B1605" s="153"/>
      <c r="C1605" s="163" t="s">
        <v>526</v>
      </c>
      <c r="D1605" s="137" t="s">
        <v>31</v>
      </c>
      <c r="E1605" s="51"/>
      <c r="F1605" s="51"/>
      <c r="G1605" s="51"/>
      <c r="H1605" s="51"/>
      <c r="I1605" s="51"/>
      <c r="J1605" s="52">
        <f t="shared" si="550"/>
        <v>0</v>
      </c>
      <c r="K1605" s="51"/>
      <c r="L1605" s="51"/>
      <c r="M1605" s="52">
        <f t="shared" si="551"/>
        <v>0</v>
      </c>
      <c r="N1605" s="51"/>
      <c r="O1605" s="52">
        <f t="shared" si="552"/>
        <v>0</v>
      </c>
    </row>
    <row r="1606" spans="1:15" hidden="1">
      <c r="A1606" s="50">
        <f t="shared" si="537"/>
        <v>3</v>
      </c>
      <c r="B1606" s="153"/>
      <c r="C1606" s="163" t="s">
        <v>558</v>
      </c>
      <c r="D1606" s="137" t="s">
        <v>559</v>
      </c>
      <c r="E1606" s="51"/>
      <c r="F1606" s="51"/>
      <c r="G1606" s="51"/>
      <c r="H1606" s="51"/>
      <c r="I1606" s="51"/>
      <c r="J1606" s="52">
        <f t="shared" si="550"/>
        <v>0</v>
      </c>
      <c r="K1606" s="51"/>
      <c r="L1606" s="51"/>
      <c r="M1606" s="52">
        <f t="shared" si="551"/>
        <v>0</v>
      </c>
      <c r="N1606" s="51"/>
      <c r="O1606" s="52">
        <f t="shared" si="552"/>
        <v>0</v>
      </c>
    </row>
    <row r="1607" spans="1:15" ht="25.5" hidden="1">
      <c r="A1607" s="50">
        <f t="shared" si="537"/>
        <v>3</v>
      </c>
      <c r="B1607" s="153"/>
      <c r="C1607" s="163" t="s">
        <v>528</v>
      </c>
      <c r="D1607" s="136" t="s">
        <v>9</v>
      </c>
      <c r="E1607" s="51"/>
      <c r="F1607" s="51"/>
      <c r="G1607" s="51"/>
      <c r="H1607" s="51"/>
      <c r="I1607" s="51"/>
      <c r="J1607" s="52">
        <f t="shared" si="550"/>
        <v>0</v>
      </c>
      <c r="K1607" s="51"/>
      <c r="L1607" s="51"/>
      <c r="M1607" s="52">
        <f t="shared" si="551"/>
        <v>0</v>
      </c>
      <c r="N1607" s="51"/>
      <c r="O1607" s="52">
        <f t="shared" si="552"/>
        <v>0</v>
      </c>
    </row>
    <row r="1608" spans="1:15" ht="25.5" hidden="1">
      <c r="A1608" s="50">
        <f t="shared" si="537"/>
        <v>3</v>
      </c>
      <c r="B1608" s="153"/>
      <c r="C1608" s="163" t="s">
        <v>30</v>
      </c>
      <c r="D1608" s="136" t="s">
        <v>10</v>
      </c>
      <c r="E1608" s="51"/>
      <c r="F1608" s="51"/>
      <c r="G1608" s="51"/>
      <c r="H1608" s="51"/>
      <c r="I1608" s="51"/>
      <c r="J1608" s="52">
        <f t="shared" si="550"/>
        <v>0</v>
      </c>
      <c r="K1608" s="51"/>
      <c r="L1608" s="51"/>
      <c r="M1608" s="52">
        <f t="shared" si="551"/>
        <v>0</v>
      </c>
      <c r="N1608" s="51"/>
      <c r="O1608" s="52">
        <f t="shared" si="552"/>
        <v>0</v>
      </c>
    </row>
    <row r="1609" spans="1:15" hidden="1">
      <c r="A1609" s="50">
        <f t="shared" si="537"/>
        <v>3</v>
      </c>
      <c r="B1609" s="153"/>
      <c r="C1609" s="165" t="s">
        <v>451</v>
      </c>
      <c r="D1609" s="138" t="s">
        <v>93</v>
      </c>
      <c r="E1609" s="11">
        <f>SUBTOTAL(9,E1610:E1611)</f>
        <v>0</v>
      </c>
      <c r="F1609" s="11">
        <f>SUBTOTAL(9,F1610:F1611)</f>
        <v>0</v>
      </c>
      <c r="G1609" s="11">
        <f>SUBTOTAL(9,G1610:G1611)</f>
        <v>0</v>
      </c>
      <c r="H1609" s="11">
        <f>SUBTOTAL(9,H1610:H1611)</f>
        <v>0</v>
      </c>
      <c r="I1609" s="11">
        <f t="shared" ref="I1609:N1609" si="553">SUBTOTAL(9,I1610:I1611)</f>
        <v>0</v>
      </c>
      <c r="J1609" s="11">
        <f t="shared" si="553"/>
        <v>0</v>
      </c>
      <c r="K1609" s="11">
        <f t="shared" si="553"/>
        <v>0</v>
      </c>
      <c r="L1609" s="11">
        <f t="shared" si="553"/>
        <v>0</v>
      </c>
      <c r="M1609" s="11">
        <f t="shared" si="553"/>
        <v>0</v>
      </c>
      <c r="N1609" s="11">
        <f t="shared" si="553"/>
        <v>0</v>
      </c>
      <c r="O1609" s="11">
        <f>SUBTOTAL(9,O1610:O1611)</f>
        <v>0</v>
      </c>
    </row>
    <row r="1610" spans="1:15" hidden="1">
      <c r="A1610" s="50">
        <f t="shared" si="537"/>
        <v>3</v>
      </c>
      <c r="B1610" s="153"/>
      <c r="C1610" s="166" t="s">
        <v>452</v>
      </c>
      <c r="D1610" s="138" t="s">
        <v>453</v>
      </c>
      <c r="E1610" s="51"/>
      <c r="F1610" s="51"/>
      <c r="G1610" s="51"/>
      <c r="H1610" s="51"/>
      <c r="I1610" s="51"/>
      <c r="J1610" s="52">
        <f>H1610+I1610</f>
        <v>0</v>
      </c>
      <c r="K1610" s="51"/>
      <c r="L1610" s="51"/>
      <c r="M1610" s="52">
        <f>K1610+L1610</f>
        <v>0</v>
      </c>
      <c r="N1610" s="51"/>
      <c r="O1610" s="52">
        <f>M1610+N1610</f>
        <v>0</v>
      </c>
    </row>
    <row r="1611" spans="1:15" hidden="1">
      <c r="A1611" s="50">
        <f t="shared" si="537"/>
        <v>3</v>
      </c>
      <c r="B1611" s="153"/>
      <c r="C1611" s="166" t="s">
        <v>454</v>
      </c>
      <c r="D1611" s="138" t="s">
        <v>455</v>
      </c>
      <c r="E1611" s="51"/>
      <c r="F1611" s="51"/>
      <c r="G1611" s="51"/>
      <c r="H1611" s="51"/>
      <c r="I1611" s="51"/>
      <c r="J1611" s="52">
        <f>H1611+I1611</f>
        <v>0</v>
      </c>
      <c r="K1611" s="51"/>
      <c r="L1611" s="51"/>
      <c r="M1611" s="52">
        <f>K1611+L1611</f>
        <v>0</v>
      </c>
      <c r="N1611" s="51"/>
      <c r="O1611" s="52">
        <f>M1611+N1611</f>
        <v>0</v>
      </c>
    </row>
    <row r="1612" spans="1:15" hidden="1">
      <c r="A1612" s="50">
        <f t="shared" si="537"/>
        <v>3</v>
      </c>
      <c r="B1612" s="156"/>
      <c r="C1612" s="158" t="s">
        <v>32</v>
      </c>
      <c r="D1612" s="136"/>
      <c r="E1612" s="11">
        <f>SUBTOTAL(9,E1613:E1617)</f>
        <v>0</v>
      </c>
      <c r="F1612" s="11">
        <f>SUBTOTAL(9,F1613:F1617)</f>
        <v>0</v>
      </c>
      <c r="G1612" s="11">
        <f>SUBTOTAL(9,G1613:G1617)</f>
        <v>0</v>
      </c>
      <c r="H1612" s="11">
        <f>SUBTOTAL(9,H1613:H1617)</f>
        <v>0</v>
      </c>
      <c r="I1612" s="11">
        <f t="shared" ref="I1612:N1612" si="554">SUBTOTAL(9,I1613:I1617)</f>
        <v>0</v>
      </c>
      <c r="J1612" s="11">
        <f t="shared" si="554"/>
        <v>0</v>
      </c>
      <c r="K1612" s="11">
        <f t="shared" si="554"/>
        <v>0</v>
      </c>
      <c r="L1612" s="11">
        <f t="shared" si="554"/>
        <v>0</v>
      </c>
      <c r="M1612" s="11">
        <f t="shared" si="554"/>
        <v>0</v>
      </c>
      <c r="N1612" s="11">
        <f t="shared" si="554"/>
        <v>0</v>
      </c>
      <c r="O1612" s="11">
        <f>SUBTOTAL(9,O1613:O1617)</f>
        <v>0</v>
      </c>
    </row>
    <row r="1613" spans="1:15" hidden="1">
      <c r="A1613" s="50">
        <f t="shared" si="537"/>
        <v>3</v>
      </c>
      <c r="B1613" s="153"/>
      <c r="C1613" s="163" t="s">
        <v>70</v>
      </c>
      <c r="D1613" s="137" t="s">
        <v>71</v>
      </c>
      <c r="E1613" s="51"/>
      <c r="F1613" s="51"/>
      <c r="G1613" s="51"/>
      <c r="H1613" s="51"/>
      <c r="I1613" s="51"/>
      <c r="J1613" s="52">
        <f>H1613+I1613</f>
        <v>0</v>
      </c>
      <c r="K1613" s="51"/>
      <c r="L1613" s="51"/>
      <c r="M1613" s="52">
        <f>K1613+L1613</f>
        <v>0</v>
      </c>
      <c r="N1613" s="51"/>
      <c r="O1613" s="52">
        <f>M1613+N1613</f>
        <v>0</v>
      </c>
    </row>
    <row r="1614" spans="1:15" hidden="1">
      <c r="A1614" s="50">
        <f t="shared" si="537"/>
        <v>3</v>
      </c>
      <c r="B1614" s="153"/>
      <c r="C1614" s="163" t="s">
        <v>72</v>
      </c>
      <c r="D1614" s="137" t="s">
        <v>73</v>
      </c>
      <c r="E1614" s="51"/>
      <c r="F1614" s="51"/>
      <c r="G1614" s="51"/>
      <c r="H1614" s="51"/>
      <c r="I1614" s="51"/>
      <c r="J1614" s="52">
        <f>H1614+I1614</f>
        <v>0</v>
      </c>
      <c r="K1614" s="51"/>
      <c r="L1614" s="51"/>
      <c r="M1614" s="52">
        <f>K1614+L1614</f>
        <v>0</v>
      </c>
      <c r="N1614" s="51"/>
      <c r="O1614" s="52">
        <f>M1614+N1614</f>
        <v>0</v>
      </c>
    </row>
    <row r="1615" spans="1:15" hidden="1">
      <c r="A1615" s="50">
        <f t="shared" si="537"/>
        <v>3</v>
      </c>
      <c r="B1615" s="153"/>
      <c r="C1615" s="163" t="s">
        <v>74</v>
      </c>
      <c r="D1615" s="137" t="s">
        <v>75</v>
      </c>
      <c r="E1615" s="51"/>
      <c r="F1615" s="51"/>
      <c r="G1615" s="51"/>
      <c r="H1615" s="51"/>
      <c r="I1615" s="51"/>
      <c r="J1615" s="52">
        <f>H1615+I1615</f>
        <v>0</v>
      </c>
      <c r="K1615" s="51"/>
      <c r="L1615" s="51"/>
      <c r="M1615" s="52">
        <f>K1615+L1615</f>
        <v>0</v>
      </c>
      <c r="N1615" s="51"/>
      <c r="O1615" s="52">
        <f>M1615+N1615</f>
        <v>0</v>
      </c>
    </row>
    <row r="1616" spans="1:15" hidden="1">
      <c r="A1616" s="50">
        <f t="shared" si="537"/>
        <v>3</v>
      </c>
      <c r="B1616" s="153"/>
      <c r="C1616" s="163" t="s">
        <v>76</v>
      </c>
      <c r="D1616" s="137" t="s">
        <v>77</v>
      </c>
      <c r="E1616" s="51"/>
      <c r="F1616" s="51"/>
      <c r="G1616" s="51"/>
      <c r="H1616" s="51"/>
      <c r="I1616" s="51"/>
      <c r="J1616" s="52">
        <f>H1616+I1616</f>
        <v>0</v>
      </c>
      <c r="K1616" s="51"/>
      <c r="L1616" s="51"/>
      <c r="M1616" s="52">
        <f>K1616+L1616</f>
        <v>0</v>
      </c>
      <c r="N1616" s="51"/>
      <c r="O1616" s="52">
        <f>M1616+N1616</f>
        <v>0</v>
      </c>
    </row>
    <row r="1617" spans="1:15" hidden="1">
      <c r="A1617" s="50">
        <f t="shared" si="537"/>
        <v>3</v>
      </c>
      <c r="B1617" s="153"/>
      <c r="C1617" s="163" t="s">
        <v>12</v>
      </c>
      <c r="D1617" s="137" t="s">
        <v>28</v>
      </c>
      <c r="E1617" s="51"/>
      <c r="F1617" s="51"/>
      <c r="G1617" s="51"/>
      <c r="H1617" s="51"/>
      <c r="I1617" s="51"/>
      <c r="J1617" s="52">
        <f>H1617+I1617</f>
        <v>0</v>
      </c>
      <c r="K1617" s="51"/>
      <c r="L1617" s="51"/>
      <c r="M1617" s="52">
        <f>K1617+L1617</f>
        <v>0</v>
      </c>
      <c r="N1617" s="51"/>
      <c r="O1617" s="52">
        <f>M1617+N1617</f>
        <v>0</v>
      </c>
    </row>
    <row r="1618" spans="1:15" hidden="1">
      <c r="A1618" s="77">
        <f>A1619</f>
        <v>3</v>
      </c>
      <c r="B1618" s="153"/>
      <c r="C1618" s="155"/>
      <c r="D1618" s="137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</row>
    <row r="1619" spans="1:15" hidden="1">
      <c r="A1619" s="105">
        <f>MIN(A1620:A1625)</f>
        <v>3</v>
      </c>
      <c r="B1619" s="153"/>
      <c r="C1619" s="157" t="s">
        <v>36</v>
      </c>
      <c r="D1619" s="137"/>
      <c r="E1619" s="11"/>
      <c r="F1619" s="11"/>
      <c r="G1619" s="11"/>
      <c r="H1619" s="11"/>
      <c r="I1619" s="11"/>
      <c r="J1619" s="11"/>
      <c r="K1619" s="11"/>
      <c r="L1619" s="11"/>
      <c r="M1619" s="11"/>
      <c r="N1619" s="11"/>
      <c r="O1619" s="11"/>
    </row>
    <row r="1620" spans="1:15" hidden="1">
      <c r="A1620" s="50">
        <f t="shared" ref="A1620:A1625" si="555">IF(MAX(E1620:P1620)=0,IF(MIN(E1620:P1620)=0,3,2),2)</f>
        <v>3</v>
      </c>
      <c r="B1620" s="153"/>
      <c r="C1620" s="155" t="s">
        <v>34</v>
      </c>
      <c r="D1620" s="137"/>
      <c r="E1620" s="62">
        <f>SUM(E1621:E1622)</f>
        <v>0</v>
      </c>
      <c r="F1620" s="62">
        <f>SUM(F1621:F1622)</f>
        <v>0</v>
      </c>
      <c r="G1620" s="62">
        <f>SUM(G1621:G1622)</f>
        <v>0</v>
      </c>
      <c r="H1620" s="62">
        <f>SUM(H1621:H1622)</f>
        <v>0</v>
      </c>
      <c r="I1620" s="62">
        <f t="shared" ref="I1620:N1620" si="556">SUM(I1621:I1622)</f>
        <v>0</v>
      </c>
      <c r="J1620" s="62">
        <f t="shared" si="556"/>
        <v>0</v>
      </c>
      <c r="K1620" s="62">
        <f t="shared" si="556"/>
        <v>0</v>
      </c>
      <c r="L1620" s="62">
        <f t="shared" si="556"/>
        <v>0</v>
      </c>
      <c r="M1620" s="62">
        <f t="shared" si="556"/>
        <v>0</v>
      </c>
      <c r="N1620" s="62">
        <f t="shared" si="556"/>
        <v>0</v>
      </c>
      <c r="O1620" s="62">
        <f>SUM(O1621:O1622)</f>
        <v>0</v>
      </c>
    </row>
    <row r="1621" spans="1:15" hidden="1">
      <c r="A1621" s="50">
        <f t="shared" si="555"/>
        <v>3</v>
      </c>
      <c r="B1621" s="153"/>
      <c r="C1621" s="167" t="s">
        <v>80</v>
      </c>
      <c r="D1621" s="137"/>
      <c r="E1621" s="51"/>
      <c r="F1621" s="51"/>
      <c r="G1621" s="51"/>
      <c r="H1621" s="51"/>
      <c r="I1621" s="51"/>
      <c r="J1621" s="52">
        <f>H1621+I1621</f>
        <v>0</v>
      </c>
      <c r="K1621" s="51"/>
      <c r="L1621" s="51"/>
      <c r="M1621" s="52">
        <f>K1621+L1621</f>
        <v>0</v>
      </c>
      <c r="N1621" s="51"/>
      <c r="O1621" s="52">
        <f>M1621+N1621</f>
        <v>0</v>
      </c>
    </row>
    <row r="1622" spans="1:15" hidden="1">
      <c r="A1622" s="50">
        <f t="shared" si="555"/>
        <v>3</v>
      </c>
      <c r="B1622" s="153"/>
      <c r="C1622" s="167" t="s">
        <v>81</v>
      </c>
      <c r="D1622" s="137"/>
      <c r="E1622" s="51"/>
      <c r="F1622" s="51"/>
      <c r="G1622" s="51"/>
      <c r="H1622" s="51"/>
      <c r="I1622" s="51"/>
      <c r="J1622" s="52">
        <f>H1622+I1622</f>
        <v>0</v>
      </c>
      <c r="K1622" s="51"/>
      <c r="L1622" s="51"/>
      <c r="M1622" s="52">
        <f>K1622+L1622</f>
        <v>0</v>
      </c>
      <c r="N1622" s="51"/>
      <c r="O1622" s="52">
        <f>M1622+N1622</f>
        <v>0</v>
      </c>
    </row>
    <row r="1623" spans="1:15" hidden="1">
      <c r="A1623" s="50">
        <f t="shared" si="555"/>
        <v>3</v>
      </c>
      <c r="B1623" s="153"/>
      <c r="C1623" s="155" t="s">
        <v>35</v>
      </c>
      <c r="D1623" s="137"/>
      <c r="E1623" s="62">
        <f>SUM(E1624:E1625)</f>
        <v>0</v>
      </c>
      <c r="F1623" s="62">
        <f>SUM(F1624:F1625)</f>
        <v>0</v>
      </c>
      <c r="G1623" s="62">
        <f>SUM(G1624:G1625)</f>
        <v>0</v>
      </c>
      <c r="H1623" s="62">
        <f>SUM(H1624:H1625)</f>
        <v>0</v>
      </c>
      <c r="I1623" s="62">
        <f t="shared" ref="I1623:N1623" si="557">SUM(I1624:I1625)</f>
        <v>0</v>
      </c>
      <c r="J1623" s="62">
        <f t="shared" si="557"/>
        <v>0</v>
      </c>
      <c r="K1623" s="62">
        <f t="shared" si="557"/>
        <v>0</v>
      </c>
      <c r="L1623" s="62">
        <f t="shared" si="557"/>
        <v>0</v>
      </c>
      <c r="M1623" s="62">
        <f t="shared" si="557"/>
        <v>0</v>
      </c>
      <c r="N1623" s="62">
        <f t="shared" si="557"/>
        <v>0</v>
      </c>
      <c r="O1623" s="62">
        <f>SUM(O1624:O1625)</f>
        <v>0</v>
      </c>
    </row>
    <row r="1624" spans="1:15" hidden="1">
      <c r="A1624" s="50">
        <f t="shared" si="555"/>
        <v>3</v>
      </c>
      <c r="B1624" s="153"/>
      <c r="C1624" s="167" t="s">
        <v>84</v>
      </c>
      <c r="D1624" s="137"/>
      <c r="E1624" s="51"/>
      <c r="F1624" s="51"/>
      <c r="G1624" s="51"/>
      <c r="H1624" s="51"/>
      <c r="I1624" s="51"/>
      <c r="J1624" s="52">
        <f>H1624+I1624</f>
        <v>0</v>
      </c>
      <c r="K1624" s="51"/>
      <c r="L1624" s="51"/>
      <c r="M1624" s="52">
        <f>K1624+L1624</f>
        <v>0</v>
      </c>
      <c r="N1624" s="51"/>
      <c r="O1624" s="52">
        <f>M1624+N1624</f>
        <v>0</v>
      </c>
    </row>
    <row r="1625" spans="1:15" hidden="1">
      <c r="A1625" s="50">
        <f t="shared" si="555"/>
        <v>3</v>
      </c>
      <c r="B1625" s="153"/>
      <c r="C1625" s="167" t="s">
        <v>85</v>
      </c>
      <c r="D1625" s="137"/>
      <c r="E1625" s="51"/>
      <c r="F1625" s="51"/>
      <c r="G1625" s="51"/>
      <c r="H1625" s="51"/>
      <c r="I1625" s="51"/>
      <c r="J1625" s="52">
        <f>H1625+I1625</f>
        <v>0</v>
      </c>
      <c r="K1625" s="51"/>
      <c r="L1625" s="51"/>
      <c r="M1625" s="52">
        <f>K1625+L1625</f>
        <v>0</v>
      </c>
      <c r="N1625" s="51"/>
      <c r="O1625" s="52">
        <f>M1625+N1625</f>
        <v>0</v>
      </c>
    </row>
    <row r="1626" spans="1:15" hidden="1">
      <c r="A1626" s="77">
        <f>A1627</f>
        <v>3</v>
      </c>
      <c r="B1626" s="172"/>
      <c r="C1626" s="156"/>
      <c r="D1626" s="140"/>
      <c r="E1626" s="76"/>
      <c r="F1626" s="76"/>
      <c r="G1626" s="76"/>
      <c r="H1626" s="76"/>
      <c r="I1626" s="76"/>
      <c r="J1626" s="76"/>
      <c r="K1626" s="76"/>
      <c r="L1626" s="76"/>
      <c r="M1626" s="76"/>
      <c r="N1626" s="76"/>
      <c r="O1626" s="76"/>
    </row>
    <row r="1627" spans="1:15" hidden="1">
      <c r="A1627" s="105">
        <f>MIN(A1628:A1639)</f>
        <v>3</v>
      </c>
      <c r="B1627" s="172"/>
      <c r="C1627" s="173" t="s">
        <v>69</v>
      </c>
      <c r="D1627" s="140"/>
      <c r="E1627" s="76"/>
      <c r="F1627" s="76"/>
      <c r="G1627" s="76"/>
      <c r="H1627" s="76"/>
      <c r="I1627" s="76"/>
      <c r="J1627" s="76"/>
      <c r="K1627" s="76"/>
      <c r="L1627" s="76"/>
      <c r="M1627" s="76"/>
      <c r="N1627" s="76"/>
      <c r="O1627" s="76"/>
    </row>
    <row r="1628" spans="1:15" hidden="1">
      <c r="A1628" s="50">
        <f t="shared" ref="A1628:A1639" si="558">IF(MAX(E1628:P1628)=0,IF(MIN(E1628:P1628)=0,3,2),2)</f>
        <v>3</v>
      </c>
      <c r="B1628" s="145"/>
      <c r="C1628" s="146" t="s">
        <v>25</v>
      </c>
      <c r="D1628" s="56"/>
      <c r="E1628" s="11">
        <f>SUBTOTAL(9,E1629:E1639)</f>
        <v>0</v>
      </c>
      <c r="F1628" s="11">
        <f>SUBTOTAL(9,F1629:F1639)</f>
        <v>0</v>
      </c>
      <c r="G1628" s="11">
        <f>SUBTOTAL(9,G1629:G1639)</f>
        <v>0</v>
      </c>
      <c r="H1628" s="11">
        <f>SUBTOTAL(9,H1629:H1639)</f>
        <v>0</v>
      </c>
      <c r="I1628" s="11">
        <f t="shared" ref="I1628:N1628" si="559">SUBTOTAL(9,I1629:I1639)</f>
        <v>0</v>
      </c>
      <c r="J1628" s="11">
        <f t="shared" si="559"/>
        <v>0</v>
      </c>
      <c r="K1628" s="11">
        <f t="shared" si="559"/>
        <v>0</v>
      </c>
      <c r="L1628" s="11">
        <f t="shared" si="559"/>
        <v>0</v>
      </c>
      <c r="M1628" s="11">
        <f t="shared" si="559"/>
        <v>0</v>
      </c>
      <c r="N1628" s="11">
        <f t="shared" si="559"/>
        <v>0</v>
      </c>
      <c r="O1628" s="11">
        <f>SUBTOTAL(9,O1629:O1639)</f>
        <v>0</v>
      </c>
    </row>
    <row r="1629" spans="1:15" hidden="1">
      <c r="A1629" s="50">
        <f t="shared" si="558"/>
        <v>3</v>
      </c>
      <c r="B1629" s="145" t="s">
        <v>14</v>
      </c>
      <c r="C1629" s="146" t="s">
        <v>125</v>
      </c>
      <c r="D1629" s="56"/>
      <c r="E1629" s="11">
        <f>SUBTOTAL(9,E1630:E1633)</f>
        <v>0</v>
      </c>
      <c r="F1629" s="11">
        <f>SUBTOTAL(9,F1630:F1633)</f>
        <v>0</v>
      </c>
      <c r="G1629" s="11">
        <f>SUBTOTAL(9,G1630:G1633)</f>
        <v>0</v>
      </c>
      <c r="H1629" s="11">
        <f>SUBTOTAL(9,H1630:H1633)</f>
        <v>0</v>
      </c>
      <c r="I1629" s="11">
        <f t="shared" ref="I1629:N1629" si="560">SUBTOTAL(9,I1630:I1633)</f>
        <v>0</v>
      </c>
      <c r="J1629" s="11">
        <f t="shared" si="560"/>
        <v>0</v>
      </c>
      <c r="K1629" s="11">
        <f t="shared" si="560"/>
        <v>0</v>
      </c>
      <c r="L1629" s="11">
        <f t="shared" si="560"/>
        <v>0</v>
      </c>
      <c r="M1629" s="11">
        <f t="shared" si="560"/>
        <v>0</v>
      </c>
      <c r="N1629" s="11">
        <f t="shared" si="560"/>
        <v>0</v>
      </c>
      <c r="O1629" s="11">
        <f>SUBTOTAL(9,O1630:O1633)</f>
        <v>0</v>
      </c>
    </row>
    <row r="1630" spans="1:15" hidden="1">
      <c r="A1630" s="50">
        <f t="shared" si="558"/>
        <v>3</v>
      </c>
      <c r="B1630" s="147"/>
      <c r="C1630" s="146" t="s">
        <v>134</v>
      </c>
      <c r="D1630" s="56"/>
      <c r="E1630" s="11">
        <f>SUBTOTAL(9,E1631:E1633)</f>
        <v>0</v>
      </c>
      <c r="F1630" s="11">
        <f>SUBTOTAL(9,F1631:F1633)</f>
        <v>0</v>
      </c>
      <c r="G1630" s="11">
        <f>SUBTOTAL(9,G1631:G1633)</f>
        <v>0</v>
      </c>
      <c r="H1630" s="11">
        <f>SUBTOTAL(9,H1631:H1633)</f>
        <v>0</v>
      </c>
      <c r="I1630" s="11">
        <f t="shared" ref="I1630:N1630" si="561">SUBTOTAL(9,I1631:I1633)</f>
        <v>0</v>
      </c>
      <c r="J1630" s="11">
        <f t="shared" si="561"/>
        <v>0</v>
      </c>
      <c r="K1630" s="11">
        <f t="shared" si="561"/>
        <v>0</v>
      </c>
      <c r="L1630" s="11">
        <f t="shared" si="561"/>
        <v>0</v>
      </c>
      <c r="M1630" s="11">
        <f t="shared" si="561"/>
        <v>0</v>
      </c>
      <c r="N1630" s="11">
        <f t="shared" si="561"/>
        <v>0</v>
      </c>
      <c r="O1630" s="11">
        <f>SUBTOTAL(9,O1631:O1633)</f>
        <v>0</v>
      </c>
    </row>
    <row r="1631" spans="1:15" hidden="1">
      <c r="A1631" s="50">
        <f t="shared" si="558"/>
        <v>3</v>
      </c>
      <c r="B1631" s="153"/>
      <c r="C1631" s="155" t="s">
        <v>136</v>
      </c>
      <c r="D1631" s="136"/>
      <c r="E1631" s="11">
        <f>SUBTOTAL(9,E1632:E1633)</f>
        <v>0</v>
      </c>
      <c r="F1631" s="11">
        <f>SUBTOTAL(9,F1632:F1633)</f>
        <v>0</v>
      </c>
      <c r="G1631" s="11">
        <f>SUBTOTAL(9,G1632:G1633)</f>
        <v>0</v>
      </c>
      <c r="H1631" s="11">
        <f>SUBTOTAL(9,H1632:H1633)</f>
        <v>0</v>
      </c>
      <c r="I1631" s="11">
        <f t="shared" ref="I1631:N1631" si="562">SUBTOTAL(9,I1632:I1633)</f>
        <v>0</v>
      </c>
      <c r="J1631" s="11">
        <f t="shared" si="562"/>
        <v>0</v>
      </c>
      <c r="K1631" s="11">
        <f t="shared" si="562"/>
        <v>0</v>
      </c>
      <c r="L1631" s="11">
        <f t="shared" si="562"/>
        <v>0</v>
      </c>
      <c r="M1631" s="11">
        <f t="shared" si="562"/>
        <v>0</v>
      </c>
      <c r="N1631" s="11">
        <f t="shared" si="562"/>
        <v>0</v>
      </c>
      <c r="O1631" s="11">
        <f>SUBTOTAL(9,O1632:O1633)</f>
        <v>0</v>
      </c>
    </row>
    <row r="1632" spans="1:15" hidden="1">
      <c r="A1632" s="50">
        <f t="shared" si="558"/>
        <v>3</v>
      </c>
      <c r="B1632" s="153"/>
      <c r="C1632" s="155" t="s">
        <v>137</v>
      </c>
      <c r="D1632" s="136"/>
      <c r="E1632" s="51"/>
      <c r="F1632" s="51"/>
      <c r="G1632" s="51"/>
      <c r="H1632" s="51"/>
      <c r="I1632" s="51"/>
      <c r="J1632" s="52">
        <f>H1632+I1632</f>
        <v>0</v>
      </c>
      <c r="K1632" s="51"/>
      <c r="L1632" s="51"/>
      <c r="M1632" s="52">
        <f>K1632+L1632</f>
        <v>0</v>
      </c>
      <c r="N1632" s="51"/>
      <c r="O1632" s="52">
        <f>M1632+N1632</f>
        <v>0</v>
      </c>
    </row>
    <row r="1633" spans="1:15" hidden="1">
      <c r="A1633" s="50">
        <f t="shared" si="558"/>
        <v>3</v>
      </c>
      <c r="B1633" s="153"/>
      <c r="C1633" s="155" t="s">
        <v>138</v>
      </c>
      <c r="D1633" s="136"/>
      <c r="E1633" s="51"/>
      <c r="F1633" s="51"/>
      <c r="G1633" s="51"/>
      <c r="H1633" s="51"/>
      <c r="I1633" s="51"/>
      <c r="J1633" s="52">
        <f>H1633+I1633</f>
        <v>0</v>
      </c>
      <c r="K1633" s="51"/>
      <c r="L1633" s="51"/>
      <c r="M1633" s="52">
        <f>K1633+L1633</f>
        <v>0</v>
      </c>
      <c r="N1633" s="51"/>
      <c r="O1633" s="52">
        <f>M1633+N1633</f>
        <v>0</v>
      </c>
    </row>
    <row r="1634" spans="1:15" hidden="1">
      <c r="A1634" s="50">
        <f t="shared" si="558"/>
        <v>3</v>
      </c>
      <c r="B1634" s="145" t="s">
        <v>146</v>
      </c>
      <c r="C1634" s="157" t="s">
        <v>147</v>
      </c>
      <c r="D1634" s="56"/>
      <c r="E1634" s="11">
        <f>SUBTOTAL(9,E1635:E1638)</f>
        <v>0</v>
      </c>
      <c r="F1634" s="11">
        <f>SUBTOTAL(9,F1635:F1638)</f>
        <v>0</v>
      </c>
      <c r="G1634" s="11">
        <f>SUBTOTAL(9,G1635:G1638)</f>
        <v>0</v>
      </c>
      <c r="H1634" s="11">
        <f>SUBTOTAL(9,H1635:H1638)</f>
        <v>0</v>
      </c>
      <c r="I1634" s="11">
        <f t="shared" ref="I1634:N1634" si="563">SUBTOTAL(9,I1635:I1638)</f>
        <v>0</v>
      </c>
      <c r="J1634" s="11">
        <f t="shared" si="563"/>
        <v>0</v>
      </c>
      <c r="K1634" s="11">
        <f t="shared" si="563"/>
        <v>0</v>
      </c>
      <c r="L1634" s="11">
        <f t="shared" si="563"/>
        <v>0</v>
      </c>
      <c r="M1634" s="11">
        <f t="shared" si="563"/>
        <v>0</v>
      </c>
      <c r="N1634" s="11">
        <f t="shared" si="563"/>
        <v>0</v>
      </c>
      <c r="O1634" s="11">
        <f>SUBTOTAL(9,O1635:O1638)</f>
        <v>0</v>
      </c>
    </row>
    <row r="1635" spans="1:15" hidden="1">
      <c r="A1635" s="50">
        <f t="shared" si="558"/>
        <v>3</v>
      </c>
      <c r="B1635" s="156"/>
      <c r="C1635" s="158" t="s">
        <v>26</v>
      </c>
      <c r="D1635" s="56"/>
      <c r="E1635" s="11">
        <f>SUBTOTAL(9,E1636:E1638)</f>
        <v>0</v>
      </c>
      <c r="F1635" s="11">
        <f>SUBTOTAL(9,F1636:F1638)</f>
        <v>0</v>
      </c>
      <c r="G1635" s="11">
        <f>SUBTOTAL(9,G1636:G1638)</f>
        <v>0</v>
      </c>
      <c r="H1635" s="11">
        <f>SUBTOTAL(9,H1636:H1638)</f>
        <v>0</v>
      </c>
      <c r="I1635" s="11">
        <f t="shared" ref="I1635:N1635" si="564">SUBTOTAL(9,I1636:I1638)</f>
        <v>0</v>
      </c>
      <c r="J1635" s="11">
        <f t="shared" si="564"/>
        <v>0</v>
      </c>
      <c r="K1635" s="11">
        <f t="shared" si="564"/>
        <v>0</v>
      </c>
      <c r="L1635" s="11">
        <f t="shared" si="564"/>
        <v>0</v>
      </c>
      <c r="M1635" s="11">
        <f t="shared" si="564"/>
        <v>0</v>
      </c>
      <c r="N1635" s="11">
        <f t="shared" si="564"/>
        <v>0</v>
      </c>
      <c r="O1635" s="11">
        <f>SUBTOTAL(9,O1636:O1638)</f>
        <v>0</v>
      </c>
    </row>
    <row r="1636" spans="1:15" hidden="1">
      <c r="A1636" s="50">
        <f t="shared" si="558"/>
        <v>3</v>
      </c>
      <c r="B1636" s="150"/>
      <c r="C1636" s="163" t="s">
        <v>33</v>
      </c>
      <c r="D1636" s="136"/>
      <c r="E1636" s="11">
        <f>SUBTOTAL(9,E1637:E1638)</f>
        <v>0</v>
      </c>
      <c r="F1636" s="11">
        <f>SUBTOTAL(9,F1637:F1638)</f>
        <v>0</v>
      </c>
      <c r="G1636" s="11">
        <f>SUBTOTAL(9,G1637:G1638)</f>
        <v>0</v>
      </c>
      <c r="H1636" s="11">
        <f>SUBTOTAL(9,H1637:H1638)</f>
        <v>0</v>
      </c>
      <c r="I1636" s="11">
        <f t="shared" ref="I1636:N1636" si="565">SUBTOTAL(9,I1637:I1638)</f>
        <v>0</v>
      </c>
      <c r="J1636" s="11">
        <f t="shared" si="565"/>
        <v>0</v>
      </c>
      <c r="K1636" s="11">
        <f t="shared" si="565"/>
        <v>0</v>
      </c>
      <c r="L1636" s="11">
        <f t="shared" si="565"/>
        <v>0</v>
      </c>
      <c r="M1636" s="11">
        <f t="shared" si="565"/>
        <v>0</v>
      </c>
      <c r="N1636" s="11">
        <f t="shared" si="565"/>
        <v>0</v>
      </c>
      <c r="O1636" s="11">
        <f>SUBTOTAL(9,O1637:O1638)</f>
        <v>0</v>
      </c>
    </row>
    <row r="1637" spans="1:15" hidden="1">
      <c r="A1637" s="50">
        <f t="shared" si="558"/>
        <v>3</v>
      </c>
      <c r="B1637" s="150"/>
      <c r="C1637" s="164" t="s">
        <v>82</v>
      </c>
      <c r="D1637" s="136"/>
      <c r="E1637" s="51"/>
      <c r="F1637" s="51"/>
      <c r="G1637" s="51"/>
      <c r="H1637" s="51"/>
      <c r="I1637" s="51"/>
      <c r="J1637" s="52">
        <f>H1637+I1637</f>
        <v>0</v>
      </c>
      <c r="K1637" s="51"/>
      <c r="L1637" s="51"/>
      <c r="M1637" s="52">
        <f>K1637+L1637</f>
        <v>0</v>
      </c>
      <c r="N1637" s="51"/>
      <c r="O1637" s="52">
        <f>M1637+N1637</f>
        <v>0</v>
      </c>
    </row>
    <row r="1638" spans="1:15" hidden="1">
      <c r="A1638" s="50">
        <f t="shared" si="558"/>
        <v>3</v>
      </c>
      <c r="B1638" s="150"/>
      <c r="C1638" s="164" t="s">
        <v>83</v>
      </c>
      <c r="D1638" s="136"/>
      <c r="E1638" s="51"/>
      <c r="F1638" s="51"/>
      <c r="G1638" s="51"/>
      <c r="H1638" s="51"/>
      <c r="I1638" s="51"/>
      <c r="J1638" s="52">
        <f>H1638+I1638</f>
        <v>0</v>
      </c>
      <c r="K1638" s="51"/>
      <c r="L1638" s="51"/>
      <c r="M1638" s="52">
        <f>K1638+L1638</f>
        <v>0</v>
      </c>
      <c r="N1638" s="51"/>
      <c r="O1638" s="52">
        <f>M1638+N1638</f>
        <v>0</v>
      </c>
    </row>
    <row r="1639" spans="1:15" hidden="1">
      <c r="A1639" s="50">
        <f t="shared" si="558"/>
        <v>3</v>
      </c>
      <c r="B1639" s="145" t="s">
        <v>148</v>
      </c>
      <c r="C1639" s="157" t="s">
        <v>24</v>
      </c>
      <c r="D1639" s="137" t="s">
        <v>13</v>
      </c>
      <c r="E1639" s="51"/>
      <c r="F1639" s="51"/>
      <c r="G1639" s="51"/>
      <c r="H1639" s="51"/>
      <c r="I1639" s="51"/>
      <c r="J1639" s="52">
        <f>H1639+I1639</f>
        <v>0</v>
      </c>
      <c r="K1639" s="51"/>
      <c r="L1639" s="51"/>
      <c r="M1639" s="52">
        <f>K1639+L1639</f>
        <v>0</v>
      </c>
      <c r="N1639" s="51"/>
      <c r="O1639" s="52">
        <f>M1639+N1639</f>
        <v>0</v>
      </c>
    </row>
    <row r="1640" spans="1:15" ht="13.5" thickBot="1">
      <c r="A1640" s="16">
        <v>1</v>
      </c>
      <c r="B1640" s="79"/>
      <c r="C1640" s="79"/>
      <c r="D1640" s="135"/>
      <c r="E1640" s="80"/>
      <c r="F1640" s="80"/>
      <c r="G1640" s="80"/>
      <c r="H1640" s="80"/>
      <c r="I1640" s="80"/>
      <c r="J1640" s="80"/>
      <c r="K1640" s="80"/>
      <c r="L1640" s="80"/>
      <c r="M1640" s="80"/>
      <c r="N1640" s="80"/>
      <c r="O1640" s="80"/>
    </row>
    <row r="1641" spans="1:15">
      <c r="A1641" s="16">
        <v>1</v>
      </c>
      <c r="C1641" s="81"/>
      <c r="D1641" s="21"/>
    </row>
  </sheetData>
  <sheetProtection password="F284" sheet="1" objects="1" scenarios="1"/>
  <autoFilter ref="A1:A1641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59055118110236227" header="0.11811023622047245" footer="0.11811023622047245"/>
  <pageSetup paperSize="9" scale="50" pageOrder="overThenDown" orientation="landscape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276225</xdr:colOff>
                    <xdr:row>8</xdr:row>
                    <xdr:rowOff>19050</xdr:rowOff>
                  </from>
                  <to>
                    <xdr:col>2</xdr:col>
                    <xdr:colOff>1333500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4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3333750</xdr:colOff>
                    <xdr:row>8</xdr:row>
                    <xdr:rowOff>47625</xdr:rowOff>
                  </from>
                  <to>
                    <xdr:col>2</xdr:col>
                    <xdr:colOff>4400550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2" filterMode="1"/>
  <dimension ref="A1:O1641"/>
  <sheetViews>
    <sheetView zoomScaleNormal="100" workbookViewId="0">
      <pane xSplit="4" ySplit="13" topLeftCell="E1127" activePane="bottomRight" state="frozen"/>
      <selection activeCell="N12" sqref="N12"/>
      <selection pane="topRight" activeCell="N12" sqref="N12"/>
      <selection pane="bottomLeft" activeCell="N12" sqref="N12"/>
      <selection pane="bottomRight" activeCell="I1131" sqref="I1131"/>
    </sheetView>
  </sheetViews>
  <sheetFormatPr defaultColWidth="10.5703125" defaultRowHeight="12.75"/>
  <cols>
    <col min="1" max="1" width="3.42578125" style="16" hidden="1" customWidth="1"/>
    <col min="2" max="2" width="10.7109375" style="18" customWidth="1"/>
    <col min="3" max="3" width="67.7109375" style="16" customWidth="1"/>
    <col min="4" max="4" width="5.7109375" style="88" customWidth="1"/>
    <col min="5" max="15" width="14.7109375" style="16" customWidth="1"/>
    <col min="16" max="16" width="4.140625" style="16" customWidth="1"/>
    <col min="17" max="16384" width="10.5703125" style="16"/>
  </cols>
  <sheetData>
    <row r="1" spans="1:15">
      <c r="A1" s="12">
        <v>1</v>
      </c>
      <c r="B1" s="228" t="str">
        <f>P_Total!B1</f>
        <v>Приложение № 2</v>
      </c>
      <c r="C1" s="84"/>
      <c r="D1" s="85"/>
    </row>
    <row r="2" spans="1:15" ht="3" customHeight="1">
      <c r="A2" s="12">
        <v>1</v>
      </c>
      <c r="C2" s="86"/>
      <c r="D2" s="87"/>
    </row>
    <row r="3" spans="1:15" ht="3" customHeight="1">
      <c r="A3" s="12">
        <v>1</v>
      </c>
      <c r="C3" s="84"/>
    </row>
    <row r="4" spans="1:15" ht="38.25">
      <c r="A4" s="12">
        <v>1</v>
      </c>
      <c r="B4" s="256" t="s">
        <v>1203</v>
      </c>
      <c r="C4" s="123" t="s">
        <v>1204</v>
      </c>
    </row>
    <row r="5" spans="1:15" ht="38.25">
      <c r="A5" s="12">
        <v>1</v>
      </c>
      <c r="B5" s="256" t="s">
        <v>1194</v>
      </c>
      <c r="C5" s="123" t="s">
        <v>1195</v>
      </c>
    </row>
    <row r="6" spans="1:15" ht="13.5" thickBot="1">
      <c r="A6" s="12">
        <v>1</v>
      </c>
      <c r="C6" s="40"/>
      <c r="D6" s="40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>
      <c r="A7" s="12">
        <v>1</v>
      </c>
      <c r="B7" s="26" t="str">
        <f>IF(ISBLANK(P_Total!B7)," ",P_Total!B7)</f>
        <v xml:space="preserve"> </v>
      </c>
      <c r="C7" s="27" t="str">
        <f>IF(ISBLANK(P_Total!C7)," ",P_Total!C7)</f>
        <v xml:space="preserve"> </v>
      </c>
      <c r="D7" s="28" t="str">
        <f>IF(ISBLANK(P_Total!D7)," ",P_Total!D7)</f>
        <v xml:space="preserve"> </v>
      </c>
      <c r="E7" s="30" t="str">
        <f>IF(ISBLANK(P_Total!E7)," ",P_Total!E7)</f>
        <v xml:space="preserve"> </v>
      </c>
      <c r="F7" s="30" t="str">
        <f>IF(ISBLANK(P_Total!F7)," ",P_Total!F7)</f>
        <v xml:space="preserve"> </v>
      </c>
      <c r="G7" s="30" t="str">
        <f>IF(ISBLANK(P_Total!G7)," ",P_Total!G7)</f>
        <v xml:space="preserve"> </v>
      </c>
      <c r="H7" s="30" t="str">
        <f>IF(ISBLANK(P_Total!H7)," ",P_Total!H7)</f>
        <v xml:space="preserve"> </v>
      </c>
      <c r="I7" s="30" t="str">
        <f>IF(ISBLANK(P_Total!I7)," ",P_Total!I7)</f>
        <v xml:space="preserve"> </v>
      </c>
      <c r="J7" s="30" t="str">
        <f>IF(ISBLANK(P_Total!J7)," ",P_Total!J7)</f>
        <v xml:space="preserve"> </v>
      </c>
      <c r="K7" s="30" t="str">
        <f>IF(ISBLANK(P_Total!K7)," ",P_Total!K7)</f>
        <v xml:space="preserve"> </v>
      </c>
      <c r="L7" s="30" t="str">
        <f>IF(ISBLANK(P_Total!L7)," ",P_Total!L7)</f>
        <v xml:space="preserve"> </v>
      </c>
      <c r="M7" s="30" t="str">
        <f>IF(ISBLANK(P_Total!M7)," ",P_Total!M7)</f>
        <v xml:space="preserve"> </v>
      </c>
      <c r="N7" s="30" t="str">
        <f>IF(ISBLANK(P_Total!N7)," ",P_Total!N7)</f>
        <v xml:space="preserve"> </v>
      </c>
      <c r="O7" s="30" t="str">
        <f>IF(ISBLANK(P_Total!O7)," ",P_Total!O7)</f>
        <v xml:space="preserve"> </v>
      </c>
    </row>
    <row r="8" spans="1:15" ht="76.5">
      <c r="A8" s="12">
        <v>1</v>
      </c>
      <c r="B8" s="31"/>
      <c r="C8" s="32" t="str">
        <f>IF(ISBLANK(P_Total!C8)," ",P_Total!C8)</f>
        <v>П О К А З А Т Е Л И</v>
      </c>
      <c r="D8" s="89" t="str">
        <f>IF(ISBLANK(P_Total!D8)," ",P_Total!D8)</f>
        <v xml:space="preserve"> </v>
      </c>
      <c r="E8" s="33" t="str">
        <f>IF(ISBLANK(P_Total!E8)," ",P_Total!E8)</f>
        <v>Отчет</v>
      </c>
      <c r="F8" s="33" t="str">
        <f>IF(ISBLANK(P_Total!F8)," ",P_Total!F8)</f>
        <v>Отчет</v>
      </c>
      <c r="G8" s="33" t="str">
        <f>IF(ISBLANK(P_Total!G8)," ",P_Total!G8)</f>
        <v>Закон</v>
      </c>
      <c r="H8" s="33" t="str">
        <f>IF(ISBLANK(P_Total!H8)," ",P_Total!H8)</f>
        <v>Разходен таван съгласно
РМС 459/2023г.</v>
      </c>
      <c r="I8" s="33" t="str">
        <f>IF(ISBLANK(P_Total!I8)," ",P_Total!I8)</f>
        <v>Изменения в политиката, структурата и основните допускания
(+/-)</v>
      </c>
      <c r="J8" s="33" t="str">
        <f>IF(ISBLANK(P_Total!J8)," ",P_Total!J8)</f>
        <v>Проект</v>
      </c>
      <c r="K8" s="33" t="str">
        <f>IF(ISBLANK(P_Total!K8)," ",P_Total!K8)</f>
        <v>Разходен таван съгласно
РМС 459/2023г.</v>
      </c>
      <c r="L8" s="33" t="str">
        <f>IF(ISBLANK(P_Total!L8)," ",P_Total!L8)</f>
        <v>Изменения в политиката, структурата и основните допускания
(+/-)</v>
      </c>
      <c r="M8" s="33" t="str">
        <f>IF(ISBLANK(P_Total!M8)," ",P_Total!M8)</f>
        <v>Прогноза</v>
      </c>
      <c r="N8" s="33" t="str">
        <f>IF(ISBLANK(P_Total!N8)," ",P_Total!N8)</f>
        <v>Изменения в политиката, структурата и основните допускания
(+/-)</v>
      </c>
      <c r="O8" s="33" t="str">
        <f>IF(ISBLANK(P_Total!O8)," ",P_Total!O8)</f>
        <v>Прогноза</v>
      </c>
    </row>
    <row r="9" spans="1:15">
      <c r="A9" s="12">
        <v>1</v>
      </c>
      <c r="B9" s="31"/>
      <c r="C9" s="34" t="str">
        <f>IF(ISBLANK(P_Total!C9)," ",P_Total!C9)</f>
        <v xml:space="preserve"> </v>
      </c>
      <c r="D9" s="32" t="str">
        <f>IF(ISBLANK(P_Total!D9)," ",P_Total!D9)</f>
        <v xml:space="preserve"> </v>
      </c>
      <c r="E9" s="90" t="str">
        <f>IF(ISBLANK(P_Total!E9)," ",P_Total!E9)</f>
        <v>2021 г.</v>
      </c>
      <c r="F9" s="90" t="str">
        <f>IF(ISBLANK(P_Total!F9)," ",P_Total!F9)</f>
        <v>2022 г.</v>
      </c>
      <c r="G9" s="90" t="str">
        <f>IF(ISBLANK(P_Total!G9)," ",P_Total!G9)</f>
        <v>2023 г.</v>
      </c>
      <c r="H9" s="90" t="str">
        <f>IF(ISBLANK(P_Total!H9)," ",P_Total!H9)</f>
        <v>2024 г.</v>
      </c>
      <c r="I9" s="90" t="str">
        <f>IF(ISBLANK(P_Total!I9)," ",P_Total!I9)</f>
        <v>2024 г.</v>
      </c>
      <c r="J9" s="90" t="str">
        <f>IF(ISBLANK(P_Total!J9)," ",P_Total!J9)</f>
        <v>2024 г.</v>
      </c>
      <c r="K9" s="90" t="str">
        <f>IF(ISBLANK(P_Total!K9)," ",P_Total!K9)</f>
        <v>2025 г.</v>
      </c>
      <c r="L9" s="90" t="str">
        <f>IF(ISBLANK(P_Total!L9)," ",P_Total!L9)</f>
        <v>2025 г.</v>
      </c>
      <c r="M9" s="90" t="str">
        <f>IF(ISBLANK(P_Total!M9)," ",P_Total!M9)</f>
        <v>2025 г.</v>
      </c>
      <c r="N9" s="90" t="str">
        <f>IF(ISBLANK(P_Total!N9)," ",P_Total!N9)</f>
        <v>2026 г.</v>
      </c>
      <c r="O9" s="90" t="str">
        <f>IF(ISBLANK(P_Total!O9)," ",P_Total!O9)</f>
        <v>2026 г.</v>
      </c>
    </row>
    <row r="10" spans="1:15">
      <c r="A10" s="12">
        <v>1</v>
      </c>
      <c r="B10" s="31"/>
      <c r="C10" s="35" t="str">
        <f>IF(ISBLANK(P_Total!C10)," ",P_Total!C10)</f>
        <v xml:space="preserve"> (в лева)</v>
      </c>
      <c r="D10" s="32" t="str">
        <f>IF(ISBLANK(P_Total!D10)," ",P_Total!D10)</f>
        <v xml:space="preserve"> </v>
      </c>
      <c r="E10" s="36" t="str">
        <f>IF(ISBLANK(P_Total!E10)," ",P_Total!E10)</f>
        <v xml:space="preserve"> </v>
      </c>
      <c r="F10" s="36" t="str">
        <f>IF(ISBLANK(P_Total!F10)," ",P_Total!F10)</f>
        <v xml:space="preserve"> </v>
      </c>
      <c r="G10" s="36" t="str">
        <f>IF(ISBLANK(P_Total!G10)," ",P_Total!G10)</f>
        <v xml:space="preserve"> </v>
      </c>
      <c r="H10" s="36" t="str">
        <f>IF(ISBLANK(P_Total!H10)," ",P_Total!H10)</f>
        <v xml:space="preserve"> </v>
      </c>
      <c r="I10" s="36" t="str">
        <f>IF(ISBLANK(P_Total!I10)," ",P_Total!I10)</f>
        <v xml:space="preserve"> </v>
      </c>
      <c r="J10" s="36" t="str">
        <f>IF(ISBLANK(P_Total!J10)," ",P_Total!J10)</f>
        <v>(к.4+к.5)</v>
      </c>
      <c r="K10" s="36" t="str">
        <f>IF(ISBLANK(P_Total!K10)," ",P_Total!K10)</f>
        <v xml:space="preserve"> </v>
      </c>
      <c r="L10" s="36" t="str">
        <f>IF(ISBLANK(P_Total!L10)," ",P_Total!L10)</f>
        <v xml:space="preserve"> </v>
      </c>
      <c r="M10" s="36" t="str">
        <f>IF(ISBLANK(P_Total!M10)," ",P_Total!M10)</f>
        <v>(к.7+к.8)</v>
      </c>
      <c r="N10" s="36" t="str">
        <f>IF(ISBLANK(P_Total!N10)," ",P_Total!N10)</f>
        <v xml:space="preserve"> </v>
      </c>
      <c r="O10" s="36" t="str">
        <f>IF(ISBLANK(P_Total!O10)," ",P_Total!O10)</f>
        <v>(к.9+к.10)</v>
      </c>
    </row>
    <row r="11" spans="1:15" s="40" customFormat="1" ht="13.5" thickBot="1">
      <c r="A11" s="12">
        <v>1</v>
      </c>
      <c r="B11" s="37"/>
      <c r="C11" s="38" t="str">
        <f>IF(ISBLANK(P_Total!C11)," ",P_Total!C11)</f>
        <v xml:space="preserve"> </v>
      </c>
      <c r="D11" s="38" t="str">
        <f>IF(ISBLANK(P_Total!D11)," ",P_Total!D11)</f>
        <v xml:space="preserve"> </v>
      </c>
      <c r="E11" s="39" t="str">
        <f>IF(ISBLANK(P_Total!E11)," ",P_Total!E11)</f>
        <v xml:space="preserve"> </v>
      </c>
      <c r="F11" s="39" t="str">
        <f>IF(ISBLANK(P_Total!F11)," ",P_Total!F11)</f>
        <v xml:space="preserve"> </v>
      </c>
      <c r="G11" s="39" t="str">
        <f>IF(ISBLANK(P_Total!G11)," ",P_Total!G11)</f>
        <v xml:space="preserve"> </v>
      </c>
      <c r="H11" s="39" t="str">
        <f>IF(ISBLANK(P_Total!H11)," ",P_Total!H11)</f>
        <v xml:space="preserve"> </v>
      </c>
      <c r="I11" s="39" t="str">
        <f>IF(ISBLANK(P_Total!I11)," ",P_Total!I11)</f>
        <v xml:space="preserve"> </v>
      </c>
      <c r="J11" s="39" t="str">
        <f>IF(ISBLANK(P_Total!J11)," ",P_Total!J11)</f>
        <v xml:space="preserve"> </v>
      </c>
      <c r="K11" s="39" t="str">
        <f>IF(ISBLANK(P_Total!K11)," ",P_Total!K11)</f>
        <v xml:space="preserve"> </v>
      </c>
      <c r="L11" s="39" t="str">
        <f>IF(ISBLANK(P_Total!L11)," ",P_Total!L11)</f>
        <v xml:space="preserve"> </v>
      </c>
      <c r="M11" s="39" t="str">
        <f>IF(ISBLANK(P_Total!M11)," ",P_Total!M11)</f>
        <v xml:space="preserve"> </v>
      </c>
      <c r="N11" s="39" t="str">
        <f>IF(ISBLANK(P_Total!N11)," ",P_Total!N11)</f>
        <v xml:space="preserve"> </v>
      </c>
      <c r="O11" s="39" t="str">
        <f>IF(ISBLANK(P_Total!O11)," ",P_Total!O11)</f>
        <v xml:space="preserve"> </v>
      </c>
    </row>
    <row r="12" spans="1:15" ht="13.5" thickBot="1">
      <c r="A12" s="12">
        <v>1</v>
      </c>
      <c r="B12" s="41"/>
      <c r="C12" s="38" t="str">
        <f>IF(ISBLANK(P_Total!C12)," ",P_Total!C12)</f>
        <v xml:space="preserve"> A</v>
      </c>
      <c r="D12" s="38" t="str">
        <f>IF(ISBLANK(P_Total!D12)," ",P_Total!D12)</f>
        <v xml:space="preserve"> </v>
      </c>
      <c r="E12" s="42">
        <f>IF(ISBLANK(P_Total!E12)," ",P_Total!E12)</f>
        <v>1</v>
      </c>
      <c r="F12" s="42">
        <f>IF(ISBLANK(P_Total!F12)," ",P_Total!F12)</f>
        <v>2</v>
      </c>
      <c r="G12" s="42">
        <f>IF(ISBLANK(P_Total!G12)," ",P_Total!G12)</f>
        <v>3</v>
      </c>
      <c r="H12" s="42">
        <f>IF(ISBLANK(P_Total!H12)," ",P_Total!H12)</f>
        <v>4</v>
      </c>
      <c r="I12" s="42">
        <f>IF(ISBLANK(P_Total!I12)," ",P_Total!I12)</f>
        <v>5</v>
      </c>
      <c r="J12" s="42">
        <f>IF(ISBLANK(P_Total!J12)," ",P_Total!J12)</f>
        <v>6</v>
      </c>
      <c r="K12" s="42">
        <f>IF(ISBLANK(P_Total!K12)," ",P_Total!K12)</f>
        <v>7</v>
      </c>
      <c r="L12" s="42">
        <f>IF(ISBLANK(P_Total!L12)," ",P_Total!L12)</f>
        <v>8</v>
      </c>
      <c r="M12" s="42">
        <f>IF(ISBLANK(P_Total!M12)," ",P_Total!M12)</f>
        <v>9</v>
      </c>
      <c r="N12" s="42">
        <f>IF(ISBLANK(P_Total!N12)," ",P_Total!N12)</f>
        <v>10</v>
      </c>
      <c r="O12" s="42">
        <f>IF(ISBLANK(P_Total!O12)," ",P_Total!O12)</f>
        <v>11</v>
      </c>
    </row>
    <row r="13" spans="1:15">
      <c r="A13" s="12">
        <v>1</v>
      </c>
      <c r="B13" s="43"/>
      <c r="C13" s="44"/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5">
      <c r="A14" s="12">
        <v>1</v>
      </c>
      <c r="B14" s="141"/>
      <c r="C14" s="142" t="s">
        <v>314</v>
      </c>
      <c r="D14" s="53" t="s">
        <v>27</v>
      </c>
      <c r="E14" s="48">
        <f>E16</f>
        <v>8271393</v>
      </c>
      <c r="F14" s="48">
        <f>F16</f>
        <v>9458603</v>
      </c>
      <c r="G14" s="48">
        <f>G16</f>
        <v>11684800</v>
      </c>
      <c r="H14" s="48">
        <f>H16</f>
        <v>11422700</v>
      </c>
      <c r="I14" s="48">
        <f t="shared" ref="I14:N14" si="0">I16</f>
        <v>619300</v>
      </c>
      <c r="J14" s="48">
        <f t="shared" si="0"/>
        <v>12042000</v>
      </c>
      <c r="K14" s="48">
        <f t="shared" si="0"/>
        <v>11363700</v>
      </c>
      <c r="L14" s="48">
        <f t="shared" si="0"/>
        <v>1172600</v>
      </c>
      <c r="M14" s="48">
        <f t="shared" si="0"/>
        <v>12536300</v>
      </c>
      <c r="N14" s="48">
        <f t="shared" si="0"/>
        <v>0</v>
      </c>
      <c r="O14" s="48">
        <f>O16</f>
        <v>12536300</v>
      </c>
    </row>
    <row r="15" spans="1:15">
      <c r="A15" s="12">
        <v>1</v>
      </c>
      <c r="B15" s="143"/>
      <c r="C15" s="144"/>
      <c r="D15" s="54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s="57" customFormat="1">
      <c r="A16" s="55">
        <v>1</v>
      </c>
      <c r="B16" s="145"/>
      <c r="C16" s="146" t="s">
        <v>25</v>
      </c>
      <c r="D16" s="56"/>
      <c r="E16" s="11">
        <f>SUBTOTAL(9,E17:E85)</f>
        <v>8271393</v>
      </c>
      <c r="F16" s="11">
        <f>SUBTOTAL(9,F17:F85)</f>
        <v>9458603</v>
      </c>
      <c r="G16" s="11">
        <f>SUBTOTAL(9,G17:G85)</f>
        <v>11684800</v>
      </c>
      <c r="H16" s="11">
        <f>SUBTOTAL(9,H17:H85)</f>
        <v>11422700</v>
      </c>
      <c r="I16" s="11">
        <f t="shared" ref="I16:N16" si="1">SUBTOTAL(9,I17:I85)</f>
        <v>619300</v>
      </c>
      <c r="J16" s="11">
        <f t="shared" si="1"/>
        <v>12042000</v>
      </c>
      <c r="K16" s="11">
        <f t="shared" si="1"/>
        <v>11363700</v>
      </c>
      <c r="L16" s="11">
        <f t="shared" si="1"/>
        <v>1172600</v>
      </c>
      <c r="M16" s="11">
        <f t="shared" si="1"/>
        <v>12536300</v>
      </c>
      <c r="N16" s="11">
        <f t="shared" si="1"/>
        <v>0</v>
      </c>
      <c r="O16" s="11">
        <f>SUBTOTAL(9,O17:O85)</f>
        <v>12536300</v>
      </c>
    </row>
    <row r="17" spans="1:15" s="57" customFormat="1">
      <c r="A17" s="55">
        <v>1</v>
      </c>
      <c r="B17" s="145" t="s">
        <v>14</v>
      </c>
      <c r="C17" s="146" t="s">
        <v>125</v>
      </c>
      <c r="D17" s="56"/>
      <c r="E17" s="11">
        <f>SUBTOTAL(9,E18:E43)</f>
        <v>5253784</v>
      </c>
      <c r="F17" s="11">
        <f>SUBTOTAL(9,F18:F43)</f>
        <v>6221979</v>
      </c>
      <c r="G17" s="11">
        <f>SUBTOTAL(9,G18:G43)</f>
        <v>6522500</v>
      </c>
      <c r="H17" s="11">
        <f>SUBTOTAL(9,H18:H43)</f>
        <v>6522500</v>
      </c>
      <c r="I17" s="11">
        <f t="shared" ref="I17:N17" si="2">SUBTOTAL(9,I18:I43)</f>
        <v>513700</v>
      </c>
      <c r="J17" s="11">
        <f t="shared" si="2"/>
        <v>7036200</v>
      </c>
      <c r="K17" s="11">
        <f t="shared" si="2"/>
        <v>6517600</v>
      </c>
      <c r="L17" s="11">
        <f t="shared" si="2"/>
        <v>865000</v>
      </c>
      <c r="M17" s="11">
        <f t="shared" si="2"/>
        <v>7382600</v>
      </c>
      <c r="N17" s="11">
        <f t="shared" si="2"/>
        <v>0</v>
      </c>
      <c r="O17" s="11">
        <f>SUBTOTAL(9,O18:O43)</f>
        <v>7382600</v>
      </c>
    </row>
    <row r="18" spans="1:15" s="57" customFormat="1">
      <c r="A18" s="50">
        <f t="shared" ref="A18:A43" si="3">IF(MAX(E18:P18)=0,IF(MIN(E18:P18)=0,3,2),2)</f>
        <v>2</v>
      </c>
      <c r="B18" s="147"/>
      <c r="C18" s="146" t="s">
        <v>126</v>
      </c>
      <c r="D18" s="56"/>
      <c r="E18" s="11">
        <f>SUBTOTAL(9,E19:E29)</f>
        <v>4235933</v>
      </c>
      <c r="F18" s="11">
        <f>SUBTOTAL(9,F19:F29)</f>
        <v>4777466</v>
      </c>
      <c r="G18" s="11">
        <f>SUBTOTAL(9,G19:G29)</f>
        <v>4264100</v>
      </c>
      <c r="H18" s="11">
        <f>SUBTOTAL(9,H19:H29)</f>
        <v>4264100</v>
      </c>
      <c r="I18" s="11">
        <f t="shared" ref="I18:N18" si="4">SUBTOTAL(9,I19:I29)</f>
        <v>338800</v>
      </c>
      <c r="J18" s="11">
        <f t="shared" si="4"/>
        <v>4602900</v>
      </c>
      <c r="K18" s="11">
        <f t="shared" si="4"/>
        <v>4259200</v>
      </c>
      <c r="L18" s="11">
        <f t="shared" si="4"/>
        <v>236000</v>
      </c>
      <c r="M18" s="11">
        <f t="shared" si="4"/>
        <v>4495200</v>
      </c>
      <c r="N18" s="11">
        <f t="shared" si="4"/>
        <v>0</v>
      </c>
      <c r="O18" s="11">
        <f>SUBTOTAL(9,O19:O29)</f>
        <v>4495200</v>
      </c>
    </row>
    <row r="19" spans="1:15" s="57" customFormat="1" ht="25.5">
      <c r="A19" s="50">
        <f t="shared" si="3"/>
        <v>2</v>
      </c>
      <c r="B19" s="148"/>
      <c r="C19" s="149" t="s">
        <v>127</v>
      </c>
      <c r="D19" s="58" t="s">
        <v>2</v>
      </c>
      <c r="E19" s="11">
        <f>SUBTOTAL(9,E20:E21)</f>
        <v>3150187</v>
      </c>
      <c r="F19" s="11">
        <f>SUBTOTAL(9,F20:F21)</f>
        <v>3518552</v>
      </c>
      <c r="G19" s="11">
        <f>SUBTOTAL(9,G20:G21)</f>
        <v>3417100</v>
      </c>
      <c r="H19" s="11">
        <f>SUBTOTAL(9,H20:H21)</f>
        <v>3417100</v>
      </c>
      <c r="I19" s="11">
        <f t="shared" ref="I19:N19" si="5">SUBTOTAL(9,I20:I21)</f>
        <v>253700</v>
      </c>
      <c r="J19" s="11">
        <f t="shared" si="5"/>
        <v>3670800</v>
      </c>
      <c r="K19" s="11">
        <f t="shared" si="5"/>
        <v>3417100</v>
      </c>
      <c r="L19" s="11">
        <f t="shared" si="5"/>
        <v>182500</v>
      </c>
      <c r="M19" s="11">
        <f t="shared" si="5"/>
        <v>3599600</v>
      </c>
      <c r="N19" s="11">
        <f t="shared" si="5"/>
        <v>0</v>
      </c>
      <c r="O19" s="11">
        <f>SUBTOTAL(9,O20:O21)</f>
        <v>3599600</v>
      </c>
    </row>
    <row r="20" spans="1:15" s="57" customFormat="1" ht="25.5">
      <c r="A20" s="50">
        <f t="shared" si="3"/>
        <v>2</v>
      </c>
      <c r="B20" s="148"/>
      <c r="C20" s="149" t="s">
        <v>303</v>
      </c>
      <c r="D20" s="58" t="s">
        <v>302</v>
      </c>
      <c r="E20" s="52">
        <f t="shared" ref="E20:O22" si="6">SUMIF($C$99:$C$1640,$C20,E$99:E$1640)</f>
        <v>3034255</v>
      </c>
      <c r="F20" s="52">
        <f t="shared" si="6"/>
        <v>3373681</v>
      </c>
      <c r="G20" s="52">
        <f t="shared" si="6"/>
        <v>3179100</v>
      </c>
      <c r="H20" s="52">
        <f t="shared" si="6"/>
        <v>3179100</v>
      </c>
      <c r="I20" s="52">
        <f t="shared" si="6"/>
        <v>253700</v>
      </c>
      <c r="J20" s="52">
        <f t="shared" si="6"/>
        <v>3432800</v>
      </c>
      <c r="K20" s="52">
        <f t="shared" si="6"/>
        <v>3179100</v>
      </c>
      <c r="L20" s="52">
        <f t="shared" si="6"/>
        <v>182500</v>
      </c>
      <c r="M20" s="52">
        <f t="shared" si="6"/>
        <v>3361600</v>
      </c>
      <c r="N20" s="52">
        <f t="shared" si="6"/>
        <v>0</v>
      </c>
      <c r="O20" s="52">
        <f t="shared" si="6"/>
        <v>3361600</v>
      </c>
    </row>
    <row r="21" spans="1:15" s="57" customFormat="1" ht="25.5">
      <c r="A21" s="50">
        <f t="shared" si="3"/>
        <v>2</v>
      </c>
      <c r="B21" s="148"/>
      <c r="C21" s="149" t="s">
        <v>305</v>
      </c>
      <c r="D21" s="58" t="s">
        <v>304</v>
      </c>
      <c r="E21" s="52">
        <f t="shared" si="6"/>
        <v>115932</v>
      </c>
      <c r="F21" s="52">
        <f t="shared" si="6"/>
        <v>144871</v>
      </c>
      <c r="G21" s="52">
        <f t="shared" si="6"/>
        <v>238000</v>
      </c>
      <c r="H21" s="52">
        <f t="shared" si="6"/>
        <v>238000</v>
      </c>
      <c r="I21" s="52">
        <f t="shared" si="6"/>
        <v>0</v>
      </c>
      <c r="J21" s="52">
        <f t="shared" si="6"/>
        <v>238000</v>
      </c>
      <c r="K21" s="52">
        <f t="shared" si="6"/>
        <v>238000</v>
      </c>
      <c r="L21" s="52">
        <f t="shared" si="6"/>
        <v>0</v>
      </c>
      <c r="M21" s="52">
        <f t="shared" si="6"/>
        <v>238000</v>
      </c>
      <c r="N21" s="52">
        <f t="shared" si="6"/>
        <v>0</v>
      </c>
      <c r="O21" s="52">
        <f t="shared" si="6"/>
        <v>238000</v>
      </c>
    </row>
    <row r="22" spans="1:15" s="57" customFormat="1">
      <c r="A22" s="50">
        <f t="shared" si="3"/>
        <v>2</v>
      </c>
      <c r="B22" s="150"/>
      <c r="C22" s="151" t="s">
        <v>128</v>
      </c>
      <c r="D22" s="59" t="s">
        <v>3</v>
      </c>
      <c r="E22" s="52">
        <f t="shared" si="6"/>
        <v>426279</v>
      </c>
      <c r="F22" s="52">
        <f t="shared" si="6"/>
        <v>527495</v>
      </c>
      <c r="G22" s="52">
        <f t="shared" si="6"/>
        <v>292700</v>
      </c>
      <c r="H22" s="52">
        <f t="shared" si="6"/>
        <v>292700</v>
      </c>
      <c r="I22" s="52">
        <f t="shared" si="6"/>
        <v>26500</v>
      </c>
      <c r="J22" s="52">
        <f t="shared" si="6"/>
        <v>319200</v>
      </c>
      <c r="K22" s="52">
        <f t="shared" si="6"/>
        <v>295200</v>
      </c>
      <c r="L22" s="52">
        <f t="shared" si="6"/>
        <v>0</v>
      </c>
      <c r="M22" s="52">
        <f t="shared" si="6"/>
        <v>295200</v>
      </c>
      <c r="N22" s="52">
        <f t="shared" si="6"/>
        <v>0</v>
      </c>
      <c r="O22" s="52">
        <f t="shared" si="6"/>
        <v>295200</v>
      </c>
    </row>
    <row r="23" spans="1:15" s="57" customFormat="1">
      <c r="A23" s="50">
        <f t="shared" si="3"/>
        <v>2</v>
      </c>
      <c r="B23" s="150"/>
      <c r="C23" s="152" t="s">
        <v>445</v>
      </c>
      <c r="D23" s="117" t="s">
        <v>446</v>
      </c>
      <c r="E23" s="11">
        <f>SUBTOTAL(9,E24:E28)</f>
        <v>659467</v>
      </c>
      <c r="F23" s="11">
        <f>SUBTOTAL(9,F24:F28)</f>
        <v>731419</v>
      </c>
      <c r="G23" s="11">
        <f>SUBTOTAL(9,G24:G28)</f>
        <v>554300</v>
      </c>
      <c r="H23" s="11">
        <f>SUBTOTAL(9,H24:H28)</f>
        <v>554300</v>
      </c>
      <c r="I23" s="11">
        <f t="shared" ref="I23:N23" si="7">SUBTOTAL(9,I24:I28)</f>
        <v>58600</v>
      </c>
      <c r="J23" s="11">
        <f t="shared" si="7"/>
        <v>612900</v>
      </c>
      <c r="K23" s="11">
        <f t="shared" si="7"/>
        <v>546900</v>
      </c>
      <c r="L23" s="11">
        <f t="shared" si="7"/>
        <v>53500</v>
      </c>
      <c r="M23" s="11">
        <f t="shared" si="7"/>
        <v>600400</v>
      </c>
      <c r="N23" s="11">
        <f t="shared" si="7"/>
        <v>0</v>
      </c>
      <c r="O23" s="11">
        <f>SUBTOTAL(9,O24:O28)</f>
        <v>600400</v>
      </c>
    </row>
    <row r="24" spans="1:15" s="57" customFormat="1" ht="25.5">
      <c r="A24" s="50">
        <f t="shared" si="3"/>
        <v>2</v>
      </c>
      <c r="B24" s="150"/>
      <c r="C24" s="149" t="s">
        <v>129</v>
      </c>
      <c r="D24" s="60" t="s">
        <v>37</v>
      </c>
      <c r="E24" s="52">
        <f t="shared" ref="E24:O29" si="8">SUMIF($C$99:$C$1640,$C24,E$99:E$1640)</f>
        <v>407610</v>
      </c>
      <c r="F24" s="52">
        <f t="shared" si="8"/>
        <v>448144</v>
      </c>
      <c r="G24" s="52">
        <f t="shared" si="8"/>
        <v>357200</v>
      </c>
      <c r="H24" s="52">
        <f t="shared" si="8"/>
        <v>357200</v>
      </c>
      <c r="I24" s="52">
        <f t="shared" si="8"/>
        <v>36000</v>
      </c>
      <c r="J24" s="52">
        <f t="shared" si="8"/>
        <v>393200</v>
      </c>
      <c r="K24" s="52">
        <f t="shared" si="8"/>
        <v>352700</v>
      </c>
      <c r="L24" s="52">
        <f t="shared" si="8"/>
        <v>32900</v>
      </c>
      <c r="M24" s="52">
        <f t="shared" si="8"/>
        <v>385600</v>
      </c>
      <c r="N24" s="52">
        <f t="shared" si="8"/>
        <v>0</v>
      </c>
      <c r="O24" s="52">
        <f t="shared" si="8"/>
        <v>385600</v>
      </c>
    </row>
    <row r="25" spans="1:15" s="57" customFormat="1" ht="25.5">
      <c r="A25" s="50">
        <f t="shared" si="3"/>
        <v>2</v>
      </c>
      <c r="B25" s="150"/>
      <c r="C25" s="149" t="s">
        <v>130</v>
      </c>
      <c r="D25" s="60" t="s">
        <v>38</v>
      </c>
      <c r="E25" s="52">
        <f t="shared" si="8"/>
        <v>384</v>
      </c>
      <c r="F25" s="52">
        <f t="shared" si="8"/>
        <v>77</v>
      </c>
      <c r="G25" s="52">
        <f t="shared" si="8"/>
        <v>0</v>
      </c>
      <c r="H25" s="52">
        <f t="shared" si="8"/>
        <v>0</v>
      </c>
      <c r="I25" s="52">
        <f t="shared" si="8"/>
        <v>0</v>
      </c>
      <c r="J25" s="52">
        <f t="shared" si="8"/>
        <v>0</v>
      </c>
      <c r="K25" s="52">
        <f t="shared" si="8"/>
        <v>0</v>
      </c>
      <c r="L25" s="52">
        <f t="shared" si="8"/>
        <v>0</v>
      </c>
      <c r="M25" s="52">
        <f t="shared" si="8"/>
        <v>0</v>
      </c>
      <c r="N25" s="52">
        <f t="shared" si="8"/>
        <v>0</v>
      </c>
      <c r="O25" s="52">
        <f t="shared" si="8"/>
        <v>0</v>
      </c>
    </row>
    <row r="26" spans="1:15" s="57" customFormat="1">
      <c r="A26" s="50">
        <f t="shared" si="3"/>
        <v>2</v>
      </c>
      <c r="B26" s="150"/>
      <c r="C26" s="149" t="s">
        <v>131</v>
      </c>
      <c r="D26" s="60" t="s">
        <v>39</v>
      </c>
      <c r="E26" s="52">
        <f t="shared" si="8"/>
        <v>168898</v>
      </c>
      <c r="F26" s="52">
        <f t="shared" si="8"/>
        <v>187754</v>
      </c>
      <c r="G26" s="52">
        <f t="shared" si="8"/>
        <v>139500</v>
      </c>
      <c r="H26" s="52">
        <f t="shared" si="8"/>
        <v>139500</v>
      </c>
      <c r="I26" s="52">
        <f t="shared" si="8"/>
        <v>14300</v>
      </c>
      <c r="J26" s="52">
        <f t="shared" si="8"/>
        <v>153800</v>
      </c>
      <c r="K26" s="52">
        <f t="shared" si="8"/>
        <v>137800</v>
      </c>
      <c r="L26" s="52">
        <f t="shared" si="8"/>
        <v>13000</v>
      </c>
      <c r="M26" s="52">
        <f t="shared" si="8"/>
        <v>150800</v>
      </c>
      <c r="N26" s="52">
        <f t="shared" si="8"/>
        <v>0</v>
      </c>
      <c r="O26" s="52">
        <f t="shared" si="8"/>
        <v>150800</v>
      </c>
    </row>
    <row r="27" spans="1:15" s="57" customFormat="1">
      <c r="A27" s="50">
        <f t="shared" si="3"/>
        <v>2</v>
      </c>
      <c r="B27" s="150"/>
      <c r="C27" s="149" t="s">
        <v>132</v>
      </c>
      <c r="D27" s="60" t="s">
        <v>40</v>
      </c>
      <c r="E27" s="52">
        <f t="shared" si="8"/>
        <v>82575</v>
      </c>
      <c r="F27" s="52">
        <f t="shared" si="8"/>
        <v>95444</v>
      </c>
      <c r="G27" s="52">
        <f t="shared" si="8"/>
        <v>57600</v>
      </c>
      <c r="H27" s="52">
        <f t="shared" si="8"/>
        <v>57600</v>
      </c>
      <c r="I27" s="52">
        <f t="shared" si="8"/>
        <v>8300</v>
      </c>
      <c r="J27" s="52">
        <f t="shared" si="8"/>
        <v>65900</v>
      </c>
      <c r="K27" s="52">
        <f t="shared" si="8"/>
        <v>56400</v>
      </c>
      <c r="L27" s="52">
        <f t="shared" si="8"/>
        <v>7600</v>
      </c>
      <c r="M27" s="52">
        <f t="shared" si="8"/>
        <v>64000</v>
      </c>
      <c r="N27" s="52">
        <f t="shared" si="8"/>
        <v>0</v>
      </c>
      <c r="O27" s="52">
        <f t="shared" si="8"/>
        <v>64000</v>
      </c>
    </row>
    <row r="28" spans="1:15" s="57" customFormat="1" ht="25.5" hidden="1">
      <c r="A28" s="50">
        <f t="shared" si="3"/>
        <v>3</v>
      </c>
      <c r="B28" s="150"/>
      <c r="C28" s="149" t="s">
        <v>133</v>
      </c>
      <c r="D28" s="60" t="s">
        <v>41</v>
      </c>
      <c r="E28" s="52">
        <f t="shared" si="8"/>
        <v>0</v>
      </c>
      <c r="F28" s="52">
        <f t="shared" si="8"/>
        <v>0</v>
      </c>
      <c r="G28" s="52">
        <f t="shared" si="8"/>
        <v>0</v>
      </c>
      <c r="H28" s="52">
        <f t="shared" si="8"/>
        <v>0</v>
      </c>
      <c r="I28" s="52">
        <f t="shared" si="8"/>
        <v>0</v>
      </c>
      <c r="J28" s="52">
        <f t="shared" si="8"/>
        <v>0</v>
      </c>
      <c r="K28" s="52">
        <f t="shared" si="8"/>
        <v>0</v>
      </c>
      <c r="L28" s="52">
        <f t="shared" si="8"/>
        <v>0</v>
      </c>
      <c r="M28" s="52">
        <f t="shared" si="8"/>
        <v>0</v>
      </c>
      <c r="N28" s="52">
        <f t="shared" si="8"/>
        <v>0</v>
      </c>
      <c r="O28" s="52">
        <f t="shared" si="8"/>
        <v>0</v>
      </c>
    </row>
    <row r="29" spans="1:15" s="57" customFormat="1" hidden="1">
      <c r="A29" s="50">
        <f t="shared" si="3"/>
        <v>3</v>
      </c>
      <c r="B29" s="150"/>
      <c r="C29" s="149" t="s">
        <v>447</v>
      </c>
      <c r="D29" s="60" t="s">
        <v>4</v>
      </c>
      <c r="E29" s="52">
        <f t="shared" si="8"/>
        <v>0</v>
      </c>
      <c r="F29" s="52">
        <f t="shared" si="8"/>
        <v>0</v>
      </c>
      <c r="G29" s="52">
        <f t="shared" si="8"/>
        <v>0</v>
      </c>
      <c r="H29" s="52">
        <f t="shared" si="8"/>
        <v>0</v>
      </c>
      <c r="I29" s="52">
        <f t="shared" si="8"/>
        <v>0</v>
      </c>
      <c r="J29" s="52">
        <f t="shared" si="8"/>
        <v>0</v>
      </c>
      <c r="K29" s="52">
        <f t="shared" si="8"/>
        <v>0</v>
      </c>
      <c r="L29" s="52">
        <f t="shared" si="8"/>
        <v>0</v>
      </c>
      <c r="M29" s="52">
        <f t="shared" si="8"/>
        <v>0</v>
      </c>
      <c r="N29" s="52">
        <f t="shared" si="8"/>
        <v>0</v>
      </c>
      <c r="O29" s="52">
        <f t="shared" si="8"/>
        <v>0</v>
      </c>
    </row>
    <row r="30" spans="1:15" s="57" customFormat="1">
      <c r="A30" s="50">
        <f t="shared" si="3"/>
        <v>2</v>
      </c>
      <c r="B30" s="147"/>
      <c r="C30" s="146" t="s">
        <v>134</v>
      </c>
      <c r="D30" s="56"/>
      <c r="E30" s="11">
        <f>SUBTOTAL(9,E31:E37)</f>
        <v>1016752</v>
      </c>
      <c r="F30" s="11">
        <f>SUBTOTAL(9,F31:F37)</f>
        <v>1177457</v>
      </c>
      <c r="G30" s="11">
        <f>SUBTOTAL(9,G31:G37)</f>
        <v>2258400</v>
      </c>
      <c r="H30" s="11">
        <f>SUBTOTAL(9,H31:H37)</f>
        <v>2258400</v>
      </c>
      <c r="I30" s="11">
        <f t="shared" ref="I30:N30" si="9">SUBTOTAL(9,I31:I37)</f>
        <v>174900</v>
      </c>
      <c r="J30" s="11">
        <f t="shared" si="9"/>
        <v>2433300</v>
      </c>
      <c r="K30" s="11">
        <f t="shared" si="9"/>
        <v>2258400</v>
      </c>
      <c r="L30" s="11">
        <f t="shared" si="9"/>
        <v>629000</v>
      </c>
      <c r="M30" s="11">
        <f t="shared" si="9"/>
        <v>2887400</v>
      </c>
      <c r="N30" s="11">
        <f t="shared" si="9"/>
        <v>0</v>
      </c>
      <c r="O30" s="11">
        <f>SUBTOTAL(9,O31:O37)</f>
        <v>2887400</v>
      </c>
    </row>
    <row r="31" spans="1:15" s="57" customFormat="1">
      <c r="A31" s="50">
        <f t="shared" si="3"/>
        <v>2</v>
      </c>
      <c r="B31" s="150"/>
      <c r="C31" s="151" t="s">
        <v>135</v>
      </c>
      <c r="D31" s="59" t="s">
        <v>5</v>
      </c>
      <c r="E31" s="52">
        <f t="shared" ref="E31:O32" si="10">SUMIF($C$99:$C$1640,$C31,E$99:E$1640)</f>
        <v>988477</v>
      </c>
      <c r="F31" s="52">
        <f t="shared" si="10"/>
        <v>1149855</v>
      </c>
      <c r="G31" s="52">
        <f t="shared" si="10"/>
        <v>2213700</v>
      </c>
      <c r="H31" s="52">
        <f t="shared" si="10"/>
        <v>2213700</v>
      </c>
      <c r="I31" s="52">
        <f t="shared" si="10"/>
        <v>174900</v>
      </c>
      <c r="J31" s="52">
        <f t="shared" si="10"/>
        <v>2388600</v>
      </c>
      <c r="K31" s="52">
        <f t="shared" si="10"/>
        <v>2213700</v>
      </c>
      <c r="L31" s="52">
        <f t="shared" si="10"/>
        <v>629000</v>
      </c>
      <c r="M31" s="52">
        <f t="shared" si="10"/>
        <v>2842700</v>
      </c>
      <c r="N31" s="52">
        <f t="shared" si="10"/>
        <v>0</v>
      </c>
      <c r="O31" s="52">
        <f t="shared" si="10"/>
        <v>2842700</v>
      </c>
    </row>
    <row r="32" spans="1:15" s="57" customFormat="1">
      <c r="A32" s="50">
        <f t="shared" si="3"/>
        <v>2</v>
      </c>
      <c r="B32" s="153"/>
      <c r="C32" s="154" t="s">
        <v>448</v>
      </c>
      <c r="D32" s="118" t="s">
        <v>173</v>
      </c>
      <c r="E32" s="52">
        <f t="shared" si="10"/>
        <v>19263</v>
      </c>
      <c r="F32" s="52">
        <f t="shared" si="10"/>
        <v>18988</v>
      </c>
      <c r="G32" s="52">
        <f t="shared" si="10"/>
        <v>30400</v>
      </c>
      <c r="H32" s="52">
        <f t="shared" si="10"/>
        <v>30400</v>
      </c>
      <c r="I32" s="52">
        <f t="shared" si="10"/>
        <v>0</v>
      </c>
      <c r="J32" s="52">
        <f t="shared" si="10"/>
        <v>30400</v>
      </c>
      <c r="K32" s="52">
        <f t="shared" si="10"/>
        <v>30400</v>
      </c>
      <c r="L32" s="52">
        <f t="shared" si="10"/>
        <v>0</v>
      </c>
      <c r="M32" s="52">
        <f t="shared" si="10"/>
        <v>30400</v>
      </c>
      <c r="N32" s="52">
        <f t="shared" si="10"/>
        <v>0</v>
      </c>
      <c r="O32" s="52">
        <f t="shared" si="10"/>
        <v>30400</v>
      </c>
    </row>
    <row r="33" spans="1:15" s="57" customFormat="1" hidden="1">
      <c r="A33" s="50">
        <f t="shared" si="3"/>
        <v>3</v>
      </c>
      <c r="B33" s="153"/>
      <c r="C33" s="155" t="s">
        <v>136</v>
      </c>
      <c r="D33" s="136"/>
      <c r="E33" s="11">
        <f>SUBTOTAL(9,E34:E35)</f>
        <v>0</v>
      </c>
      <c r="F33" s="11">
        <f>SUBTOTAL(9,F34:F35)</f>
        <v>0</v>
      </c>
      <c r="G33" s="11">
        <f>SUBTOTAL(9,G34:G35)</f>
        <v>0</v>
      </c>
      <c r="H33" s="11">
        <f>SUBTOTAL(9,H34:H35)</f>
        <v>0</v>
      </c>
      <c r="I33" s="11">
        <f t="shared" ref="I33:N33" si="11">SUBTOTAL(9,I34:I35)</f>
        <v>0</v>
      </c>
      <c r="J33" s="11">
        <f t="shared" si="11"/>
        <v>0</v>
      </c>
      <c r="K33" s="11">
        <f t="shared" si="11"/>
        <v>0</v>
      </c>
      <c r="L33" s="11">
        <f t="shared" si="11"/>
        <v>0</v>
      </c>
      <c r="M33" s="11">
        <f t="shared" si="11"/>
        <v>0</v>
      </c>
      <c r="N33" s="11">
        <f t="shared" si="11"/>
        <v>0</v>
      </c>
      <c r="O33" s="11">
        <f>SUBTOTAL(9,O34:O35)</f>
        <v>0</v>
      </c>
    </row>
    <row r="34" spans="1:15" s="57" customFormat="1" hidden="1">
      <c r="A34" s="50">
        <f t="shared" si="3"/>
        <v>3</v>
      </c>
      <c r="B34" s="153"/>
      <c r="C34" s="155" t="s">
        <v>137</v>
      </c>
      <c r="D34" s="136"/>
      <c r="E34" s="52">
        <f t="shared" ref="E34:O37" si="12">SUMIF($C$99:$C$1640,$C34,E$99:E$1640)</f>
        <v>0</v>
      </c>
      <c r="F34" s="52">
        <f t="shared" si="12"/>
        <v>0</v>
      </c>
      <c r="G34" s="52">
        <f t="shared" si="12"/>
        <v>0</v>
      </c>
      <c r="H34" s="52">
        <f t="shared" si="12"/>
        <v>0</v>
      </c>
      <c r="I34" s="52">
        <f t="shared" si="12"/>
        <v>0</v>
      </c>
      <c r="J34" s="52">
        <f t="shared" si="12"/>
        <v>0</v>
      </c>
      <c r="K34" s="52">
        <f t="shared" si="12"/>
        <v>0</v>
      </c>
      <c r="L34" s="52">
        <f t="shared" si="12"/>
        <v>0</v>
      </c>
      <c r="M34" s="52">
        <f t="shared" si="12"/>
        <v>0</v>
      </c>
      <c r="N34" s="52">
        <f t="shared" si="12"/>
        <v>0</v>
      </c>
      <c r="O34" s="52">
        <f t="shared" si="12"/>
        <v>0</v>
      </c>
    </row>
    <row r="35" spans="1:15" s="57" customFormat="1" hidden="1">
      <c r="A35" s="50">
        <f t="shared" si="3"/>
        <v>3</v>
      </c>
      <c r="B35" s="153"/>
      <c r="C35" s="155" t="s">
        <v>138</v>
      </c>
      <c r="D35" s="136"/>
      <c r="E35" s="52">
        <f t="shared" si="12"/>
        <v>0</v>
      </c>
      <c r="F35" s="52">
        <f t="shared" si="12"/>
        <v>0</v>
      </c>
      <c r="G35" s="52">
        <f t="shared" si="12"/>
        <v>0</v>
      </c>
      <c r="H35" s="52">
        <f t="shared" si="12"/>
        <v>0</v>
      </c>
      <c r="I35" s="52">
        <f t="shared" si="12"/>
        <v>0</v>
      </c>
      <c r="J35" s="52">
        <f t="shared" si="12"/>
        <v>0</v>
      </c>
      <c r="K35" s="52">
        <f t="shared" si="12"/>
        <v>0</v>
      </c>
      <c r="L35" s="52">
        <f t="shared" si="12"/>
        <v>0</v>
      </c>
      <c r="M35" s="52">
        <f t="shared" si="12"/>
        <v>0</v>
      </c>
      <c r="N35" s="52">
        <f t="shared" si="12"/>
        <v>0</v>
      </c>
      <c r="O35" s="52">
        <f t="shared" si="12"/>
        <v>0</v>
      </c>
    </row>
    <row r="36" spans="1:15" s="57" customFormat="1" hidden="1">
      <c r="A36" s="50">
        <f t="shared" si="3"/>
        <v>3</v>
      </c>
      <c r="B36" s="153"/>
      <c r="C36" s="155" t="s">
        <v>557</v>
      </c>
      <c r="D36" s="137" t="s">
        <v>8</v>
      </c>
      <c r="E36" s="52">
        <f t="shared" si="12"/>
        <v>0</v>
      </c>
      <c r="F36" s="52">
        <f t="shared" si="12"/>
        <v>0</v>
      </c>
      <c r="G36" s="52">
        <f t="shared" si="12"/>
        <v>0</v>
      </c>
      <c r="H36" s="52">
        <f t="shared" si="12"/>
        <v>0</v>
      </c>
      <c r="I36" s="52">
        <f t="shared" si="12"/>
        <v>0</v>
      </c>
      <c r="J36" s="52">
        <f t="shared" si="12"/>
        <v>0</v>
      </c>
      <c r="K36" s="52">
        <f t="shared" si="12"/>
        <v>0</v>
      </c>
      <c r="L36" s="52">
        <f t="shared" si="12"/>
        <v>0</v>
      </c>
      <c r="M36" s="52">
        <f t="shared" si="12"/>
        <v>0</v>
      </c>
      <c r="N36" s="52">
        <f t="shared" si="12"/>
        <v>0</v>
      </c>
      <c r="O36" s="52">
        <f t="shared" si="12"/>
        <v>0</v>
      </c>
    </row>
    <row r="37" spans="1:15" s="57" customFormat="1" ht="25.5">
      <c r="A37" s="50">
        <f t="shared" si="3"/>
        <v>2</v>
      </c>
      <c r="B37" s="153"/>
      <c r="C37" s="155" t="s">
        <v>139</v>
      </c>
      <c r="D37" s="136" t="s">
        <v>10</v>
      </c>
      <c r="E37" s="52">
        <f t="shared" si="12"/>
        <v>9012</v>
      </c>
      <c r="F37" s="52">
        <f t="shared" si="12"/>
        <v>8614</v>
      </c>
      <c r="G37" s="52">
        <f t="shared" si="12"/>
        <v>14300</v>
      </c>
      <c r="H37" s="52">
        <f t="shared" si="12"/>
        <v>14300</v>
      </c>
      <c r="I37" s="52">
        <f t="shared" si="12"/>
        <v>0</v>
      </c>
      <c r="J37" s="52">
        <f t="shared" si="12"/>
        <v>14300</v>
      </c>
      <c r="K37" s="52">
        <f t="shared" si="12"/>
        <v>14300</v>
      </c>
      <c r="L37" s="52">
        <f t="shared" si="12"/>
        <v>0</v>
      </c>
      <c r="M37" s="52">
        <f t="shared" si="12"/>
        <v>14300</v>
      </c>
      <c r="N37" s="52">
        <f t="shared" si="12"/>
        <v>0</v>
      </c>
      <c r="O37" s="52">
        <f t="shared" si="12"/>
        <v>14300</v>
      </c>
    </row>
    <row r="38" spans="1:15" s="57" customFormat="1">
      <c r="A38" s="50">
        <f t="shared" si="3"/>
        <v>2</v>
      </c>
      <c r="B38" s="156"/>
      <c r="C38" s="157" t="s">
        <v>140</v>
      </c>
      <c r="D38" s="136"/>
      <c r="E38" s="11">
        <f>SUBTOTAL(9,E39:E43)</f>
        <v>1099</v>
      </c>
      <c r="F38" s="11">
        <f>SUBTOTAL(9,F39:F43)</f>
        <v>267056</v>
      </c>
      <c r="G38" s="11">
        <f>SUBTOTAL(9,G39:G43)</f>
        <v>0</v>
      </c>
      <c r="H38" s="11">
        <f>SUBTOTAL(9,H39:H43)</f>
        <v>0</v>
      </c>
      <c r="I38" s="11">
        <f t="shared" ref="I38:N38" si="13">SUBTOTAL(9,I39:I43)</f>
        <v>0</v>
      </c>
      <c r="J38" s="11">
        <f t="shared" si="13"/>
        <v>0</v>
      </c>
      <c r="K38" s="11">
        <f t="shared" si="13"/>
        <v>0</v>
      </c>
      <c r="L38" s="11">
        <f t="shared" si="13"/>
        <v>0</v>
      </c>
      <c r="M38" s="11">
        <f t="shared" si="13"/>
        <v>0</v>
      </c>
      <c r="N38" s="11">
        <f t="shared" si="13"/>
        <v>0</v>
      </c>
      <c r="O38" s="11">
        <f>SUBTOTAL(9,O39:O43)</f>
        <v>0</v>
      </c>
    </row>
    <row r="39" spans="1:15" s="57" customFormat="1">
      <c r="A39" s="50">
        <f t="shared" si="3"/>
        <v>2</v>
      </c>
      <c r="B39" s="153"/>
      <c r="C39" s="155" t="s">
        <v>141</v>
      </c>
      <c r="D39" s="137" t="s">
        <v>71</v>
      </c>
      <c r="E39" s="52">
        <f t="shared" ref="E39:O43" si="14">SUMIF($C$99:$C$1640,$C39,E$99:E$1640)</f>
        <v>-99761</v>
      </c>
      <c r="F39" s="52">
        <f t="shared" si="14"/>
        <v>56147</v>
      </c>
      <c r="G39" s="52">
        <f t="shared" si="14"/>
        <v>53000</v>
      </c>
      <c r="H39" s="52">
        <f t="shared" si="14"/>
        <v>53000</v>
      </c>
      <c r="I39" s="52">
        <f t="shared" si="14"/>
        <v>-53000</v>
      </c>
      <c r="J39" s="52">
        <f t="shared" si="14"/>
        <v>0</v>
      </c>
      <c r="K39" s="52">
        <f t="shared" si="14"/>
        <v>0</v>
      </c>
      <c r="L39" s="52">
        <f t="shared" si="14"/>
        <v>0</v>
      </c>
      <c r="M39" s="52">
        <f t="shared" si="14"/>
        <v>0</v>
      </c>
      <c r="N39" s="52">
        <f t="shared" si="14"/>
        <v>0</v>
      </c>
      <c r="O39" s="52">
        <f t="shared" si="14"/>
        <v>0</v>
      </c>
    </row>
    <row r="40" spans="1:15" s="57" customFormat="1">
      <c r="A40" s="50">
        <f t="shared" si="3"/>
        <v>2</v>
      </c>
      <c r="B40" s="153"/>
      <c r="C40" s="155" t="s">
        <v>142</v>
      </c>
      <c r="D40" s="137" t="s">
        <v>73</v>
      </c>
      <c r="E40" s="52">
        <f t="shared" si="14"/>
        <v>99454</v>
      </c>
      <c r="F40" s="52">
        <f t="shared" si="14"/>
        <v>177647</v>
      </c>
      <c r="G40" s="52">
        <f t="shared" si="14"/>
        <v>-53000</v>
      </c>
      <c r="H40" s="52">
        <f t="shared" si="14"/>
        <v>-53000</v>
      </c>
      <c r="I40" s="52">
        <f t="shared" si="14"/>
        <v>53000</v>
      </c>
      <c r="J40" s="52">
        <f t="shared" si="14"/>
        <v>0</v>
      </c>
      <c r="K40" s="52">
        <f t="shared" si="14"/>
        <v>0</v>
      </c>
      <c r="L40" s="52">
        <f t="shared" si="14"/>
        <v>0</v>
      </c>
      <c r="M40" s="52">
        <f t="shared" si="14"/>
        <v>0</v>
      </c>
      <c r="N40" s="52">
        <f t="shared" si="14"/>
        <v>0</v>
      </c>
      <c r="O40" s="52">
        <f t="shared" si="14"/>
        <v>0</v>
      </c>
    </row>
    <row r="41" spans="1:15" s="57" customFormat="1">
      <c r="A41" s="50">
        <f t="shared" si="3"/>
        <v>2</v>
      </c>
      <c r="B41" s="153"/>
      <c r="C41" s="155" t="s">
        <v>143</v>
      </c>
      <c r="D41" s="137" t="s">
        <v>75</v>
      </c>
      <c r="E41" s="52">
        <f t="shared" si="14"/>
        <v>1406</v>
      </c>
      <c r="F41" s="52">
        <f t="shared" si="14"/>
        <v>33262</v>
      </c>
      <c r="G41" s="52">
        <f t="shared" si="14"/>
        <v>0</v>
      </c>
      <c r="H41" s="52">
        <f t="shared" si="14"/>
        <v>0</v>
      </c>
      <c r="I41" s="52">
        <f t="shared" si="14"/>
        <v>0</v>
      </c>
      <c r="J41" s="52">
        <f t="shared" si="14"/>
        <v>0</v>
      </c>
      <c r="K41" s="52">
        <f t="shared" si="14"/>
        <v>0</v>
      </c>
      <c r="L41" s="52">
        <f t="shared" si="14"/>
        <v>0</v>
      </c>
      <c r="M41" s="52">
        <f t="shared" si="14"/>
        <v>0</v>
      </c>
      <c r="N41" s="52">
        <f t="shared" si="14"/>
        <v>0</v>
      </c>
      <c r="O41" s="52">
        <f t="shared" si="14"/>
        <v>0</v>
      </c>
    </row>
    <row r="42" spans="1:15" s="57" customFormat="1" hidden="1">
      <c r="A42" s="50">
        <f t="shared" si="3"/>
        <v>3</v>
      </c>
      <c r="B42" s="153"/>
      <c r="C42" s="155" t="s">
        <v>144</v>
      </c>
      <c r="D42" s="137" t="s">
        <v>77</v>
      </c>
      <c r="E42" s="52">
        <f t="shared" si="14"/>
        <v>0</v>
      </c>
      <c r="F42" s="52">
        <f t="shared" si="14"/>
        <v>0</v>
      </c>
      <c r="G42" s="52">
        <f t="shared" si="14"/>
        <v>0</v>
      </c>
      <c r="H42" s="52">
        <f t="shared" si="14"/>
        <v>0</v>
      </c>
      <c r="I42" s="52">
        <f t="shared" si="14"/>
        <v>0</v>
      </c>
      <c r="J42" s="52">
        <f t="shared" si="14"/>
        <v>0</v>
      </c>
      <c r="K42" s="52">
        <f t="shared" si="14"/>
        <v>0</v>
      </c>
      <c r="L42" s="52">
        <f t="shared" si="14"/>
        <v>0</v>
      </c>
      <c r="M42" s="52">
        <f t="shared" si="14"/>
        <v>0</v>
      </c>
      <c r="N42" s="52">
        <f t="shared" si="14"/>
        <v>0</v>
      </c>
      <c r="O42" s="52">
        <f t="shared" si="14"/>
        <v>0</v>
      </c>
    </row>
    <row r="43" spans="1:15" s="57" customFormat="1" hidden="1">
      <c r="A43" s="50">
        <f t="shared" si="3"/>
        <v>3</v>
      </c>
      <c r="B43" s="153"/>
      <c r="C43" s="155" t="s">
        <v>145</v>
      </c>
      <c r="D43" s="137" t="s">
        <v>28</v>
      </c>
      <c r="E43" s="52">
        <f t="shared" si="14"/>
        <v>0</v>
      </c>
      <c r="F43" s="52">
        <f t="shared" si="14"/>
        <v>0</v>
      </c>
      <c r="G43" s="52">
        <f t="shared" si="14"/>
        <v>0</v>
      </c>
      <c r="H43" s="52">
        <f t="shared" si="14"/>
        <v>0</v>
      </c>
      <c r="I43" s="52">
        <f t="shared" si="14"/>
        <v>0</v>
      </c>
      <c r="J43" s="52">
        <f t="shared" si="14"/>
        <v>0</v>
      </c>
      <c r="K43" s="52">
        <f t="shared" si="14"/>
        <v>0</v>
      </c>
      <c r="L43" s="52">
        <f t="shared" si="14"/>
        <v>0</v>
      </c>
      <c r="M43" s="52">
        <f t="shared" si="14"/>
        <v>0</v>
      </c>
      <c r="N43" s="52">
        <f t="shared" si="14"/>
        <v>0</v>
      </c>
      <c r="O43" s="52">
        <f t="shared" si="14"/>
        <v>0</v>
      </c>
    </row>
    <row r="44" spans="1:15" s="57" customFormat="1">
      <c r="A44" s="55">
        <v>1</v>
      </c>
      <c r="B44" s="145" t="s">
        <v>146</v>
      </c>
      <c r="C44" s="157" t="s">
        <v>147</v>
      </c>
      <c r="D44" s="56"/>
      <c r="E44" s="11">
        <f>SUBTOTAL(9,E45:E84)</f>
        <v>3017609</v>
      </c>
      <c r="F44" s="11">
        <f>SUBTOTAL(9,F45:F84)</f>
        <v>3236624</v>
      </c>
      <c r="G44" s="11">
        <f>SUBTOTAL(9,G45:G84)</f>
        <v>5162300</v>
      </c>
      <c r="H44" s="11">
        <f>SUBTOTAL(9,H45:H84)</f>
        <v>4900200</v>
      </c>
      <c r="I44" s="11">
        <f t="shared" ref="I44:N44" si="15">SUBTOTAL(9,I45:I84)</f>
        <v>105600</v>
      </c>
      <c r="J44" s="11">
        <f t="shared" si="15"/>
        <v>5005800</v>
      </c>
      <c r="K44" s="11">
        <f t="shared" si="15"/>
        <v>4846100</v>
      </c>
      <c r="L44" s="11">
        <f t="shared" si="15"/>
        <v>307600</v>
      </c>
      <c r="M44" s="11">
        <f t="shared" si="15"/>
        <v>5153700</v>
      </c>
      <c r="N44" s="11">
        <f t="shared" si="15"/>
        <v>0</v>
      </c>
      <c r="O44" s="11">
        <f>SUBTOTAL(9,O45:O84)</f>
        <v>5153700</v>
      </c>
    </row>
    <row r="45" spans="1:15" s="57" customFormat="1">
      <c r="A45" s="50">
        <f t="shared" ref="A45:A85" si="16">IF(MAX(E45:P45)=0,IF(MIN(E45:P45)=0,3,2),2)</f>
        <v>2</v>
      </c>
      <c r="B45" s="156"/>
      <c r="C45" s="158" t="s">
        <v>26</v>
      </c>
      <c r="D45" s="56"/>
      <c r="E45" s="11">
        <f>SUBTOTAL(9,E46:E71)</f>
        <v>3017609</v>
      </c>
      <c r="F45" s="11">
        <f t="shared" ref="F45:O45" si="17">SUBTOTAL(9,F46:F71)</f>
        <v>3236624</v>
      </c>
      <c r="G45" s="11">
        <f t="shared" si="17"/>
        <v>5162300</v>
      </c>
      <c r="H45" s="11">
        <f t="shared" si="17"/>
        <v>4900200</v>
      </c>
      <c r="I45" s="11">
        <f t="shared" si="17"/>
        <v>105600</v>
      </c>
      <c r="J45" s="11">
        <f t="shared" si="17"/>
        <v>5005800</v>
      </c>
      <c r="K45" s="11">
        <f t="shared" si="17"/>
        <v>4846100</v>
      </c>
      <c r="L45" s="11">
        <f t="shared" si="17"/>
        <v>307600</v>
      </c>
      <c r="M45" s="11">
        <f t="shared" si="17"/>
        <v>5153700</v>
      </c>
      <c r="N45" s="11">
        <f t="shared" si="17"/>
        <v>0</v>
      </c>
      <c r="O45" s="11">
        <f t="shared" si="17"/>
        <v>5153700</v>
      </c>
    </row>
    <row r="46" spans="1:15" s="57" customFormat="1" hidden="1">
      <c r="A46" s="50">
        <f t="shared" si="16"/>
        <v>3</v>
      </c>
      <c r="B46" s="147"/>
      <c r="C46" s="161" t="s">
        <v>770</v>
      </c>
      <c r="D46" s="56"/>
      <c r="E46" s="11">
        <f>SUBTOTAL(9,E47:E57)</f>
        <v>0</v>
      </c>
      <c r="F46" s="11">
        <f>SUBTOTAL(9,F47:F57)</f>
        <v>0</v>
      </c>
      <c r="G46" s="11">
        <f>SUBTOTAL(9,G47:G57)</f>
        <v>0</v>
      </c>
      <c r="H46" s="11">
        <f>SUBTOTAL(9,H47:H57)</f>
        <v>0</v>
      </c>
      <c r="I46" s="11">
        <f t="shared" ref="I46:N46" si="18">SUBTOTAL(9,I47:I57)</f>
        <v>0</v>
      </c>
      <c r="J46" s="11">
        <f t="shared" si="18"/>
        <v>0</v>
      </c>
      <c r="K46" s="11">
        <f t="shared" si="18"/>
        <v>0</v>
      </c>
      <c r="L46" s="11">
        <f t="shared" si="18"/>
        <v>0</v>
      </c>
      <c r="M46" s="11">
        <f t="shared" si="18"/>
        <v>0</v>
      </c>
      <c r="N46" s="11">
        <f t="shared" si="18"/>
        <v>0</v>
      </c>
      <c r="O46" s="11">
        <f>SUBTOTAL(9,O47:O57)</f>
        <v>0</v>
      </c>
    </row>
    <row r="47" spans="1:15" s="57" customFormat="1" ht="25.5" hidden="1">
      <c r="A47" s="50">
        <f t="shared" si="16"/>
        <v>3</v>
      </c>
      <c r="B47" s="148"/>
      <c r="C47" s="160" t="s">
        <v>771</v>
      </c>
      <c r="D47" s="58" t="s">
        <v>2</v>
      </c>
      <c r="E47" s="11">
        <f>SUBTOTAL(9,E48:E49)</f>
        <v>0</v>
      </c>
      <c r="F47" s="11">
        <f>SUBTOTAL(9,F48:F49)</f>
        <v>0</v>
      </c>
      <c r="G47" s="11">
        <f>SUBTOTAL(9,G48:G49)</f>
        <v>0</v>
      </c>
      <c r="H47" s="11">
        <f>SUBTOTAL(9,H48:H49)</f>
        <v>0</v>
      </c>
      <c r="I47" s="11">
        <f t="shared" ref="I47:N47" si="19">SUBTOTAL(9,I48:I49)</f>
        <v>0</v>
      </c>
      <c r="J47" s="11">
        <f t="shared" si="19"/>
        <v>0</v>
      </c>
      <c r="K47" s="11">
        <f t="shared" si="19"/>
        <v>0</v>
      </c>
      <c r="L47" s="11">
        <f t="shared" si="19"/>
        <v>0</v>
      </c>
      <c r="M47" s="11">
        <f t="shared" si="19"/>
        <v>0</v>
      </c>
      <c r="N47" s="11">
        <f t="shared" si="19"/>
        <v>0</v>
      </c>
      <c r="O47" s="11">
        <f>SUBTOTAL(9,O48:O49)</f>
        <v>0</v>
      </c>
    </row>
    <row r="48" spans="1:15" s="57" customFormat="1" ht="25.5" hidden="1">
      <c r="A48" s="50">
        <f t="shared" si="16"/>
        <v>3</v>
      </c>
      <c r="B48" s="148"/>
      <c r="C48" s="260" t="s">
        <v>772</v>
      </c>
      <c r="D48" s="58" t="s">
        <v>302</v>
      </c>
      <c r="E48" s="52">
        <f t="shared" ref="E48:O50" si="20">SUMIF($C$99:$C$1640,$C48,E$99:E$1640)</f>
        <v>0</v>
      </c>
      <c r="F48" s="52">
        <f t="shared" si="20"/>
        <v>0</v>
      </c>
      <c r="G48" s="52">
        <f t="shared" si="20"/>
        <v>0</v>
      </c>
      <c r="H48" s="52">
        <f t="shared" si="20"/>
        <v>0</v>
      </c>
      <c r="I48" s="52">
        <f t="shared" si="20"/>
        <v>0</v>
      </c>
      <c r="J48" s="52">
        <f t="shared" si="20"/>
        <v>0</v>
      </c>
      <c r="K48" s="52">
        <f t="shared" si="20"/>
        <v>0</v>
      </c>
      <c r="L48" s="52">
        <f t="shared" si="20"/>
        <v>0</v>
      </c>
      <c r="M48" s="52">
        <f t="shared" si="20"/>
        <v>0</v>
      </c>
      <c r="N48" s="52">
        <f t="shared" si="20"/>
        <v>0</v>
      </c>
      <c r="O48" s="52">
        <f t="shared" si="20"/>
        <v>0</v>
      </c>
    </row>
    <row r="49" spans="1:15" s="57" customFormat="1" ht="25.5" hidden="1">
      <c r="A49" s="50">
        <f t="shared" si="16"/>
        <v>3</v>
      </c>
      <c r="B49" s="148"/>
      <c r="C49" s="260" t="s">
        <v>773</v>
      </c>
      <c r="D49" s="58" t="s">
        <v>304</v>
      </c>
      <c r="E49" s="52">
        <f t="shared" si="20"/>
        <v>0</v>
      </c>
      <c r="F49" s="52">
        <f t="shared" si="20"/>
        <v>0</v>
      </c>
      <c r="G49" s="52">
        <f t="shared" si="20"/>
        <v>0</v>
      </c>
      <c r="H49" s="52">
        <f t="shared" si="20"/>
        <v>0</v>
      </c>
      <c r="I49" s="52">
        <f t="shared" si="20"/>
        <v>0</v>
      </c>
      <c r="J49" s="52">
        <f t="shared" si="20"/>
        <v>0</v>
      </c>
      <c r="K49" s="52">
        <f t="shared" si="20"/>
        <v>0</v>
      </c>
      <c r="L49" s="52">
        <f t="shared" si="20"/>
        <v>0</v>
      </c>
      <c r="M49" s="52">
        <f t="shared" si="20"/>
        <v>0</v>
      </c>
      <c r="N49" s="52">
        <f t="shared" si="20"/>
        <v>0</v>
      </c>
      <c r="O49" s="52">
        <f t="shared" si="20"/>
        <v>0</v>
      </c>
    </row>
    <row r="50" spans="1:15" s="57" customFormat="1" hidden="1">
      <c r="A50" s="50">
        <f t="shared" si="16"/>
        <v>3</v>
      </c>
      <c r="B50" s="150"/>
      <c r="C50" s="258" t="s">
        <v>42</v>
      </c>
      <c r="D50" s="59" t="s">
        <v>3</v>
      </c>
      <c r="E50" s="52">
        <f t="shared" si="20"/>
        <v>0</v>
      </c>
      <c r="F50" s="52">
        <f t="shared" si="20"/>
        <v>0</v>
      </c>
      <c r="G50" s="52">
        <f t="shared" si="20"/>
        <v>0</v>
      </c>
      <c r="H50" s="52">
        <f t="shared" si="20"/>
        <v>0</v>
      </c>
      <c r="I50" s="52">
        <f t="shared" si="20"/>
        <v>0</v>
      </c>
      <c r="J50" s="52">
        <f t="shared" si="20"/>
        <v>0</v>
      </c>
      <c r="K50" s="52">
        <f t="shared" si="20"/>
        <v>0</v>
      </c>
      <c r="L50" s="52">
        <f t="shared" si="20"/>
        <v>0</v>
      </c>
      <c r="M50" s="52">
        <f t="shared" si="20"/>
        <v>0</v>
      </c>
      <c r="N50" s="52">
        <f t="shared" si="20"/>
        <v>0</v>
      </c>
      <c r="O50" s="52">
        <f t="shared" si="20"/>
        <v>0</v>
      </c>
    </row>
    <row r="51" spans="1:15" s="57" customFormat="1" hidden="1">
      <c r="A51" s="50">
        <f t="shared" si="16"/>
        <v>3</v>
      </c>
      <c r="B51" s="150"/>
      <c r="C51" s="259" t="s">
        <v>449</v>
      </c>
      <c r="D51" s="117" t="s">
        <v>446</v>
      </c>
      <c r="E51" s="11">
        <f>SUBTOTAL(9,E52:E56)</f>
        <v>0</v>
      </c>
      <c r="F51" s="11">
        <f>SUBTOTAL(9,F52:F56)</f>
        <v>0</v>
      </c>
      <c r="G51" s="11">
        <f>SUBTOTAL(9,G52:G56)</f>
        <v>0</v>
      </c>
      <c r="H51" s="11">
        <f>SUBTOTAL(9,H52:H56)</f>
        <v>0</v>
      </c>
      <c r="I51" s="11">
        <f t="shared" ref="I51:N51" si="21">SUBTOTAL(9,I52:I56)</f>
        <v>0</v>
      </c>
      <c r="J51" s="11">
        <f t="shared" si="21"/>
        <v>0</v>
      </c>
      <c r="K51" s="11">
        <f t="shared" si="21"/>
        <v>0</v>
      </c>
      <c r="L51" s="11">
        <f t="shared" si="21"/>
        <v>0</v>
      </c>
      <c r="M51" s="11">
        <f t="shared" si="21"/>
        <v>0</v>
      </c>
      <c r="N51" s="11">
        <f t="shared" si="21"/>
        <v>0</v>
      </c>
      <c r="O51" s="11">
        <f>SUBTOTAL(9,O52:O56)</f>
        <v>0</v>
      </c>
    </row>
    <row r="52" spans="1:15" s="57" customFormat="1" ht="25.5" hidden="1">
      <c r="A52" s="50">
        <f t="shared" si="16"/>
        <v>3</v>
      </c>
      <c r="B52" s="150"/>
      <c r="C52" s="260" t="s">
        <v>153</v>
      </c>
      <c r="D52" s="60" t="s">
        <v>37</v>
      </c>
      <c r="E52" s="52">
        <f t="shared" ref="E52:O59" si="22">SUMIF($C$99:$C$1640,$C52,E$99:E$1640)</f>
        <v>0</v>
      </c>
      <c r="F52" s="52">
        <f t="shared" si="22"/>
        <v>0</v>
      </c>
      <c r="G52" s="52">
        <f t="shared" si="22"/>
        <v>0</v>
      </c>
      <c r="H52" s="52">
        <f t="shared" si="22"/>
        <v>0</v>
      </c>
      <c r="I52" s="52">
        <f t="shared" si="22"/>
        <v>0</v>
      </c>
      <c r="J52" s="52">
        <f t="shared" si="22"/>
        <v>0</v>
      </c>
      <c r="K52" s="52">
        <f t="shared" si="22"/>
        <v>0</v>
      </c>
      <c r="L52" s="52">
        <f t="shared" si="22"/>
        <v>0</v>
      </c>
      <c r="M52" s="52">
        <f t="shared" si="22"/>
        <v>0</v>
      </c>
      <c r="N52" s="52">
        <f t="shared" si="22"/>
        <v>0</v>
      </c>
      <c r="O52" s="52">
        <f t="shared" si="22"/>
        <v>0</v>
      </c>
    </row>
    <row r="53" spans="1:15" s="57" customFormat="1" ht="25.5" hidden="1">
      <c r="A53" s="50">
        <f t="shared" si="16"/>
        <v>3</v>
      </c>
      <c r="B53" s="150"/>
      <c r="C53" s="260" t="s">
        <v>154</v>
      </c>
      <c r="D53" s="60" t="s">
        <v>38</v>
      </c>
      <c r="E53" s="52">
        <f t="shared" si="22"/>
        <v>0</v>
      </c>
      <c r="F53" s="52">
        <f t="shared" si="22"/>
        <v>0</v>
      </c>
      <c r="G53" s="52">
        <f t="shared" si="22"/>
        <v>0</v>
      </c>
      <c r="H53" s="52">
        <f t="shared" si="22"/>
        <v>0</v>
      </c>
      <c r="I53" s="52">
        <f t="shared" si="22"/>
        <v>0</v>
      </c>
      <c r="J53" s="52">
        <f t="shared" si="22"/>
        <v>0</v>
      </c>
      <c r="K53" s="52">
        <f t="shared" si="22"/>
        <v>0</v>
      </c>
      <c r="L53" s="52">
        <f t="shared" si="22"/>
        <v>0</v>
      </c>
      <c r="M53" s="52">
        <f t="shared" si="22"/>
        <v>0</v>
      </c>
      <c r="N53" s="52">
        <f t="shared" si="22"/>
        <v>0</v>
      </c>
      <c r="O53" s="52">
        <f t="shared" si="22"/>
        <v>0</v>
      </c>
    </row>
    <row r="54" spans="1:15" s="57" customFormat="1" hidden="1">
      <c r="A54" s="50">
        <f t="shared" si="16"/>
        <v>3</v>
      </c>
      <c r="B54" s="150"/>
      <c r="C54" s="260" t="s">
        <v>155</v>
      </c>
      <c r="D54" s="60" t="s">
        <v>39</v>
      </c>
      <c r="E54" s="52">
        <f t="shared" si="22"/>
        <v>0</v>
      </c>
      <c r="F54" s="52">
        <f t="shared" si="22"/>
        <v>0</v>
      </c>
      <c r="G54" s="52">
        <f t="shared" si="22"/>
        <v>0</v>
      </c>
      <c r="H54" s="52">
        <f t="shared" si="22"/>
        <v>0</v>
      </c>
      <c r="I54" s="52">
        <f t="shared" si="22"/>
        <v>0</v>
      </c>
      <c r="J54" s="52">
        <f t="shared" si="22"/>
        <v>0</v>
      </c>
      <c r="K54" s="52">
        <f t="shared" si="22"/>
        <v>0</v>
      </c>
      <c r="L54" s="52">
        <f t="shared" si="22"/>
        <v>0</v>
      </c>
      <c r="M54" s="52">
        <f t="shared" si="22"/>
        <v>0</v>
      </c>
      <c r="N54" s="52">
        <f t="shared" si="22"/>
        <v>0</v>
      </c>
      <c r="O54" s="52">
        <f t="shared" si="22"/>
        <v>0</v>
      </c>
    </row>
    <row r="55" spans="1:15" s="57" customFormat="1" ht="25.5" hidden="1">
      <c r="A55" s="50">
        <f t="shared" si="16"/>
        <v>3</v>
      </c>
      <c r="B55" s="150"/>
      <c r="C55" s="260" t="s">
        <v>156</v>
      </c>
      <c r="D55" s="60" t="s">
        <v>40</v>
      </c>
      <c r="E55" s="52">
        <f t="shared" si="22"/>
        <v>0</v>
      </c>
      <c r="F55" s="52">
        <f t="shared" si="22"/>
        <v>0</v>
      </c>
      <c r="G55" s="52">
        <f t="shared" si="22"/>
        <v>0</v>
      </c>
      <c r="H55" s="52">
        <f t="shared" si="22"/>
        <v>0</v>
      </c>
      <c r="I55" s="52">
        <f t="shared" si="22"/>
        <v>0</v>
      </c>
      <c r="J55" s="52">
        <f t="shared" si="22"/>
        <v>0</v>
      </c>
      <c r="K55" s="52">
        <f t="shared" si="22"/>
        <v>0</v>
      </c>
      <c r="L55" s="52">
        <f t="shared" si="22"/>
        <v>0</v>
      </c>
      <c r="M55" s="52">
        <f t="shared" si="22"/>
        <v>0</v>
      </c>
      <c r="N55" s="52">
        <f t="shared" si="22"/>
        <v>0</v>
      </c>
      <c r="O55" s="52">
        <f t="shared" si="22"/>
        <v>0</v>
      </c>
    </row>
    <row r="56" spans="1:15" s="57" customFormat="1" ht="25.5" hidden="1">
      <c r="A56" s="50">
        <f t="shared" si="16"/>
        <v>3</v>
      </c>
      <c r="B56" s="150"/>
      <c r="C56" s="260" t="s">
        <v>157</v>
      </c>
      <c r="D56" s="60" t="s">
        <v>41</v>
      </c>
      <c r="E56" s="52">
        <f t="shared" si="22"/>
        <v>0</v>
      </c>
      <c r="F56" s="52">
        <f t="shared" si="22"/>
        <v>0</v>
      </c>
      <c r="G56" s="52">
        <f t="shared" si="22"/>
        <v>0</v>
      </c>
      <c r="H56" s="52">
        <f t="shared" si="22"/>
        <v>0</v>
      </c>
      <c r="I56" s="52">
        <f t="shared" si="22"/>
        <v>0</v>
      </c>
      <c r="J56" s="52">
        <f t="shared" si="22"/>
        <v>0</v>
      </c>
      <c r="K56" s="52">
        <f t="shared" si="22"/>
        <v>0</v>
      </c>
      <c r="L56" s="52">
        <f t="shared" si="22"/>
        <v>0</v>
      </c>
      <c r="M56" s="52">
        <f t="shared" si="22"/>
        <v>0</v>
      </c>
      <c r="N56" s="52">
        <f t="shared" si="22"/>
        <v>0</v>
      </c>
      <c r="O56" s="52">
        <f t="shared" si="22"/>
        <v>0</v>
      </c>
    </row>
    <row r="57" spans="1:15" s="57" customFormat="1" hidden="1">
      <c r="A57" s="50">
        <f t="shared" si="16"/>
        <v>3</v>
      </c>
      <c r="B57" s="150"/>
      <c r="C57" s="160" t="s">
        <v>158</v>
      </c>
      <c r="D57" s="60" t="s">
        <v>4</v>
      </c>
      <c r="E57" s="52">
        <f t="shared" si="22"/>
        <v>0</v>
      </c>
      <c r="F57" s="52">
        <f t="shared" si="22"/>
        <v>0</v>
      </c>
      <c r="G57" s="52">
        <f t="shared" si="22"/>
        <v>0</v>
      </c>
      <c r="H57" s="52">
        <f t="shared" si="22"/>
        <v>0</v>
      </c>
      <c r="I57" s="52">
        <f t="shared" si="22"/>
        <v>0</v>
      </c>
      <c r="J57" s="52">
        <f t="shared" si="22"/>
        <v>0</v>
      </c>
      <c r="K57" s="52">
        <f t="shared" si="22"/>
        <v>0</v>
      </c>
      <c r="L57" s="52">
        <f t="shared" si="22"/>
        <v>0</v>
      </c>
      <c r="M57" s="52">
        <f t="shared" si="22"/>
        <v>0</v>
      </c>
      <c r="N57" s="52">
        <f t="shared" si="22"/>
        <v>0</v>
      </c>
      <c r="O57" s="52">
        <f t="shared" si="22"/>
        <v>0</v>
      </c>
    </row>
    <row r="58" spans="1:15" s="57" customFormat="1">
      <c r="A58" s="50">
        <f t="shared" si="16"/>
        <v>2</v>
      </c>
      <c r="B58" s="150"/>
      <c r="C58" s="159" t="s">
        <v>19</v>
      </c>
      <c r="D58" s="59" t="s">
        <v>5</v>
      </c>
      <c r="E58" s="52">
        <f t="shared" si="22"/>
        <v>61200</v>
      </c>
      <c r="F58" s="52">
        <f t="shared" si="22"/>
        <v>101404</v>
      </c>
      <c r="G58" s="52">
        <f t="shared" si="22"/>
        <v>2745000</v>
      </c>
      <c r="H58" s="52">
        <f t="shared" si="22"/>
        <v>2745000</v>
      </c>
      <c r="I58" s="52">
        <f t="shared" si="22"/>
        <v>0</v>
      </c>
      <c r="J58" s="52">
        <f t="shared" si="22"/>
        <v>2745000</v>
      </c>
      <c r="K58" s="52">
        <f t="shared" si="22"/>
        <v>2745000</v>
      </c>
      <c r="L58" s="52">
        <f t="shared" si="22"/>
        <v>0</v>
      </c>
      <c r="M58" s="52">
        <f t="shared" si="22"/>
        <v>2745000</v>
      </c>
      <c r="N58" s="52">
        <f t="shared" si="22"/>
        <v>0</v>
      </c>
      <c r="O58" s="52">
        <f t="shared" si="22"/>
        <v>2745000</v>
      </c>
    </row>
    <row r="59" spans="1:15" s="57" customFormat="1" hidden="1">
      <c r="A59" s="50">
        <f t="shared" si="16"/>
        <v>3</v>
      </c>
      <c r="B59" s="150"/>
      <c r="C59" s="162" t="s">
        <v>450</v>
      </c>
      <c r="D59" s="118" t="s">
        <v>173</v>
      </c>
      <c r="E59" s="52">
        <f t="shared" si="22"/>
        <v>0</v>
      </c>
      <c r="F59" s="52">
        <f t="shared" si="22"/>
        <v>0</v>
      </c>
      <c r="G59" s="52">
        <f t="shared" si="22"/>
        <v>0</v>
      </c>
      <c r="H59" s="52">
        <f t="shared" si="22"/>
        <v>0</v>
      </c>
      <c r="I59" s="52">
        <f t="shared" si="22"/>
        <v>0</v>
      </c>
      <c r="J59" s="52">
        <f t="shared" si="22"/>
        <v>0</v>
      </c>
      <c r="K59" s="52">
        <f t="shared" si="22"/>
        <v>0</v>
      </c>
      <c r="L59" s="52">
        <f t="shared" si="22"/>
        <v>0</v>
      </c>
      <c r="M59" s="52">
        <f t="shared" si="22"/>
        <v>0</v>
      </c>
      <c r="N59" s="52">
        <f t="shared" si="22"/>
        <v>0</v>
      </c>
      <c r="O59" s="52">
        <f t="shared" si="22"/>
        <v>0</v>
      </c>
    </row>
    <row r="60" spans="1:15" s="57" customFormat="1" hidden="1">
      <c r="A60" s="50">
        <f t="shared" si="16"/>
        <v>3</v>
      </c>
      <c r="B60" s="150"/>
      <c r="C60" s="163" t="s">
        <v>33</v>
      </c>
      <c r="D60" s="136"/>
      <c r="E60" s="11">
        <f>SUBTOTAL(9,E61:E62)</f>
        <v>0</v>
      </c>
      <c r="F60" s="11">
        <f>SUBTOTAL(9,F61:F62)</f>
        <v>0</v>
      </c>
      <c r="G60" s="11">
        <f>SUBTOTAL(9,G61:G62)</f>
        <v>0</v>
      </c>
      <c r="H60" s="11">
        <f>SUBTOTAL(9,H61:H62)</f>
        <v>0</v>
      </c>
      <c r="I60" s="11">
        <f t="shared" ref="I60:N60" si="23">SUBTOTAL(9,I61:I62)</f>
        <v>0</v>
      </c>
      <c r="J60" s="11">
        <f t="shared" si="23"/>
        <v>0</v>
      </c>
      <c r="K60" s="11">
        <f t="shared" si="23"/>
        <v>0</v>
      </c>
      <c r="L60" s="11">
        <f t="shared" si="23"/>
        <v>0</v>
      </c>
      <c r="M60" s="11">
        <f t="shared" si="23"/>
        <v>0</v>
      </c>
      <c r="N60" s="11">
        <f t="shared" si="23"/>
        <v>0</v>
      </c>
      <c r="O60" s="11">
        <f>SUBTOTAL(9,O61:O62)</f>
        <v>0</v>
      </c>
    </row>
    <row r="61" spans="1:15" s="57" customFormat="1" hidden="1">
      <c r="A61" s="50">
        <f t="shared" si="16"/>
        <v>3</v>
      </c>
      <c r="B61" s="150"/>
      <c r="C61" s="164" t="s">
        <v>82</v>
      </c>
      <c r="D61" s="136"/>
      <c r="E61" s="52">
        <f t="shared" ref="E61:O71" si="24">SUMIF($C$99:$C$1640,$C61,E$99:E$1640)</f>
        <v>0</v>
      </c>
      <c r="F61" s="52">
        <f t="shared" si="24"/>
        <v>0</v>
      </c>
      <c r="G61" s="52">
        <f t="shared" si="24"/>
        <v>0</v>
      </c>
      <c r="H61" s="52">
        <f t="shared" si="24"/>
        <v>0</v>
      </c>
      <c r="I61" s="52">
        <f t="shared" si="24"/>
        <v>0</v>
      </c>
      <c r="J61" s="52">
        <f t="shared" si="24"/>
        <v>0</v>
      </c>
      <c r="K61" s="52">
        <f t="shared" si="24"/>
        <v>0</v>
      </c>
      <c r="L61" s="52">
        <f t="shared" si="24"/>
        <v>0</v>
      </c>
      <c r="M61" s="52">
        <f t="shared" si="24"/>
        <v>0</v>
      </c>
      <c r="N61" s="52">
        <f t="shared" si="24"/>
        <v>0</v>
      </c>
      <c r="O61" s="52">
        <f t="shared" si="24"/>
        <v>0</v>
      </c>
    </row>
    <row r="62" spans="1:15" s="57" customFormat="1" hidden="1">
      <c r="A62" s="50">
        <f t="shared" si="16"/>
        <v>3</v>
      </c>
      <c r="B62" s="150"/>
      <c r="C62" s="164" t="s">
        <v>83</v>
      </c>
      <c r="D62" s="136"/>
      <c r="E62" s="52">
        <f t="shared" si="24"/>
        <v>0</v>
      </c>
      <c r="F62" s="52">
        <f t="shared" si="24"/>
        <v>0</v>
      </c>
      <c r="G62" s="52">
        <f t="shared" si="24"/>
        <v>0</v>
      </c>
      <c r="H62" s="52">
        <f t="shared" si="24"/>
        <v>0</v>
      </c>
      <c r="I62" s="52">
        <f t="shared" si="24"/>
        <v>0</v>
      </c>
      <c r="J62" s="52">
        <f t="shared" si="24"/>
        <v>0</v>
      </c>
      <c r="K62" s="52">
        <f t="shared" si="24"/>
        <v>0</v>
      </c>
      <c r="L62" s="52">
        <f t="shared" si="24"/>
        <v>0</v>
      </c>
      <c r="M62" s="52">
        <f t="shared" si="24"/>
        <v>0</v>
      </c>
      <c r="N62" s="52">
        <f t="shared" si="24"/>
        <v>0</v>
      </c>
      <c r="O62" s="52">
        <f t="shared" si="24"/>
        <v>0</v>
      </c>
    </row>
    <row r="63" spans="1:15" s="57" customFormat="1" hidden="1">
      <c r="A63" s="50">
        <f t="shared" si="16"/>
        <v>3</v>
      </c>
      <c r="B63" s="153"/>
      <c r="C63" s="163" t="s">
        <v>22</v>
      </c>
      <c r="D63" s="137" t="s">
        <v>11</v>
      </c>
      <c r="E63" s="52">
        <f t="shared" si="24"/>
        <v>0</v>
      </c>
      <c r="F63" s="52">
        <f t="shared" si="24"/>
        <v>0</v>
      </c>
      <c r="G63" s="52">
        <f t="shared" si="24"/>
        <v>0</v>
      </c>
      <c r="H63" s="52">
        <f t="shared" si="24"/>
        <v>0</v>
      </c>
      <c r="I63" s="52">
        <f t="shared" si="24"/>
        <v>0</v>
      </c>
      <c r="J63" s="52">
        <f t="shared" si="24"/>
        <v>0</v>
      </c>
      <c r="K63" s="52">
        <f t="shared" si="24"/>
        <v>0</v>
      </c>
      <c r="L63" s="52">
        <f t="shared" si="24"/>
        <v>0</v>
      </c>
      <c r="M63" s="52">
        <f t="shared" si="24"/>
        <v>0</v>
      </c>
      <c r="N63" s="52">
        <f t="shared" si="24"/>
        <v>0</v>
      </c>
      <c r="O63" s="52">
        <f t="shared" si="24"/>
        <v>0</v>
      </c>
    </row>
    <row r="64" spans="1:15" hidden="1">
      <c r="A64" s="50">
        <f t="shared" si="16"/>
        <v>3</v>
      </c>
      <c r="B64" s="153"/>
      <c r="C64" s="163" t="s">
        <v>29</v>
      </c>
      <c r="D64" s="136" t="s">
        <v>6</v>
      </c>
      <c r="E64" s="52">
        <f t="shared" si="24"/>
        <v>0</v>
      </c>
      <c r="F64" s="52">
        <f t="shared" si="24"/>
        <v>0</v>
      </c>
      <c r="G64" s="52">
        <f t="shared" si="24"/>
        <v>0</v>
      </c>
      <c r="H64" s="52">
        <f t="shared" si="24"/>
        <v>0</v>
      </c>
      <c r="I64" s="52">
        <f t="shared" si="24"/>
        <v>0</v>
      </c>
      <c r="J64" s="52">
        <f t="shared" si="24"/>
        <v>0</v>
      </c>
      <c r="K64" s="52">
        <f t="shared" si="24"/>
        <v>0</v>
      </c>
      <c r="L64" s="52">
        <f t="shared" si="24"/>
        <v>0</v>
      </c>
      <c r="M64" s="52">
        <f t="shared" si="24"/>
        <v>0</v>
      </c>
      <c r="N64" s="52">
        <f t="shared" si="24"/>
        <v>0</v>
      </c>
      <c r="O64" s="52">
        <f t="shared" si="24"/>
        <v>0</v>
      </c>
    </row>
    <row r="65" spans="1:15" hidden="1">
      <c r="A65" s="50">
        <f t="shared" si="16"/>
        <v>3</v>
      </c>
      <c r="B65" s="153"/>
      <c r="C65" s="163" t="s">
        <v>20</v>
      </c>
      <c r="D65" s="136" t="s">
        <v>7</v>
      </c>
      <c r="E65" s="52">
        <f t="shared" si="24"/>
        <v>0</v>
      </c>
      <c r="F65" s="52">
        <f t="shared" si="24"/>
        <v>0</v>
      </c>
      <c r="G65" s="52">
        <f t="shared" si="24"/>
        <v>0</v>
      </c>
      <c r="H65" s="52">
        <f t="shared" si="24"/>
        <v>0</v>
      </c>
      <c r="I65" s="52">
        <f t="shared" si="24"/>
        <v>0</v>
      </c>
      <c r="J65" s="52">
        <f t="shared" si="24"/>
        <v>0</v>
      </c>
      <c r="K65" s="52">
        <f t="shared" si="24"/>
        <v>0</v>
      </c>
      <c r="L65" s="52">
        <f t="shared" si="24"/>
        <v>0</v>
      </c>
      <c r="M65" s="52">
        <f t="shared" si="24"/>
        <v>0</v>
      </c>
      <c r="N65" s="52">
        <f t="shared" si="24"/>
        <v>0</v>
      </c>
      <c r="O65" s="52">
        <f t="shared" si="24"/>
        <v>0</v>
      </c>
    </row>
    <row r="66" spans="1:15">
      <c r="A66" s="50">
        <f t="shared" si="16"/>
        <v>2</v>
      </c>
      <c r="B66" s="153"/>
      <c r="C66" s="163" t="s">
        <v>21</v>
      </c>
      <c r="D66" s="137" t="s">
        <v>8</v>
      </c>
      <c r="E66" s="52">
        <f t="shared" si="24"/>
        <v>882950</v>
      </c>
      <c r="F66" s="52">
        <f t="shared" si="24"/>
        <v>990100</v>
      </c>
      <c r="G66" s="52">
        <f t="shared" si="24"/>
        <v>666600</v>
      </c>
      <c r="H66" s="52">
        <f t="shared" si="24"/>
        <v>404500</v>
      </c>
      <c r="I66" s="52">
        <f t="shared" si="24"/>
        <v>-94400</v>
      </c>
      <c r="J66" s="52">
        <f t="shared" si="24"/>
        <v>310100</v>
      </c>
      <c r="K66" s="52">
        <f t="shared" si="24"/>
        <v>350400</v>
      </c>
      <c r="L66" s="52">
        <f t="shared" si="24"/>
        <v>-92400</v>
      </c>
      <c r="M66" s="52">
        <f t="shared" si="24"/>
        <v>258000</v>
      </c>
      <c r="N66" s="52">
        <f t="shared" si="24"/>
        <v>0</v>
      </c>
      <c r="O66" s="52">
        <f t="shared" si="24"/>
        <v>258000</v>
      </c>
    </row>
    <row r="67" spans="1:15">
      <c r="A67" s="50">
        <f t="shared" si="16"/>
        <v>2</v>
      </c>
      <c r="B67" s="153"/>
      <c r="C67" s="163" t="s">
        <v>526</v>
      </c>
      <c r="D67" s="137" t="s">
        <v>31</v>
      </c>
      <c r="E67" s="52">
        <f t="shared" si="24"/>
        <v>78419</v>
      </c>
      <c r="F67" s="52">
        <f t="shared" si="24"/>
        <v>152796</v>
      </c>
      <c r="G67" s="52">
        <f t="shared" si="24"/>
        <v>1250000</v>
      </c>
      <c r="H67" s="52">
        <f t="shared" si="24"/>
        <v>1250000</v>
      </c>
      <c r="I67" s="52">
        <f t="shared" si="24"/>
        <v>0</v>
      </c>
      <c r="J67" s="52">
        <f t="shared" si="24"/>
        <v>1250000</v>
      </c>
      <c r="K67" s="52">
        <f t="shared" si="24"/>
        <v>1250000</v>
      </c>
      <c r="L67" s="52">
        <f t="shared" si="24"/>
        <v>0</v>
      </c>
      <c r="M67" s="52">
        <f t="shared" si="24"/>
        <v>1250000</v>
      </c>
      <c r="N67" s="52">
        <f t="shared" si="24"/>
        <v>0</v>
      </c>
      <c r="O67" s="52">
        <f t="shared" si="24"/>
        <v>1250000</v>
      </c>
    </row>
    <row r="68" spans="1:15" ht="25.5" hidden="1">
      <c r="A68" s="50">
        <f t="shared" si="16"/>
        <v>3</v>
      </c>
      <c r="B68" s="153"/>
      <c r="C68" s="163" t="s">
        <v>527</v>
      </c>
      <c r="D68" s="136" t="s">
        <v>43</v>
      </c>
      <c r="E68" s="52">
        <f t="shared" si="24"/>
        <v>0</v>
      </c>
      <c r="F68" s="52">
        <f t="shared" si="24"/>
        <v>0</v>
      </c>
      <c r="G68" s="52">
        <f t="shared" si="24"/>
        <v>0</v>
      </c>
      <c r="H68" s="52">
        <f t="shared" si="24"/>
        <v>0</v>
      </c>
      <c r="I68" s="52">
        <f t="shared" si="24"/>
        <v>0</v>
      </c>
      <c r="J68" s="52">
        <f t="shared" si="24"/>
        <v>0</v>
      </c>
      <c r="K68" s="52">
        <f t="shared" si="24"/>
        <v>0</v>
      </c>
      <c r="L68" s="52">
        <f t="shared" si="24"/>
        <v>0</v>
      </c>
      <c r="M68" s="52">
        <f t="shared" si="24"/>
        <v>0</v>
      </c>
      <c r="N68" s="52">
        <f t="shared" si="24"/>
        <v>0</v>
      </c>
      <c r="O68" s="52">
        <f t="shared" si="24"/>
        <v>0</v>
      </c>
    </row>
    <row r="69" spans="1:15" hidden="1">
      <c r="A69" s="50">
        <f t="shared" si="16"/>
        <v>3</v>
      </c>
      <c r="B69" s="153"/>
      <c r="C69" s="163" t="s">
        <v>558</v>
      </c>
      <c r="D69" s="137" t="s">
        <v>559</v>
      </c>
      <c r="E69" s="52">
        <f t="shared" si="24"/>
        <v>0</v>
      </c>
      <c r="F69" s="52">
        <f t="shared" si="24"/>
        <v>0</v>
      </c>
      <c r="G69" s="52">
        <f t="shared" si="24"/>
        <v>0</v>
      </c>
      <c r="H69" s="52">
        <f t="shared" si="24"/>
        <v>0</v>
      </c>
      <c r="I69" s="52">
        <f t="shared" si="24"/>
        <v>0</v>
      </c>
      <c r="J69" s="52">
        <f t="shared" si="24"/>
        <v>0</v>
      </c>
      <c r="K69" s="52">
        <f t="shared" si="24"/>
        <v>0</v>
      </c>
      <c r="L69" s="52">
        <f t="shared" si="24"/>
        <v>0</v>
      </c>
      <c r="M69" s="52">
        <f t="shared" si="24"/>
        <v>0</v>
      </c>
      <c r="N69" s="52">
        <f t="shared" si="24"/>
        <v>0</v>
      </c>
      <c r="O69" s="52">
        <f t="shared" si="24"/>
        <v>0</v>
      </c>
    </row>
    <row r="70" spans="1:15" ht="25.5">
      <c r="A70" s="50">
        <f t="shared" si="16"/>
        <v>2</v>
      </c>
      <c r="B70" s="153"/>
      <c r="C70" s="163" t="s">
        <v>528</v>
      </c>
      <c r="D70" s="136" t="s">
        <v>9</v>
      </c>
      <c r="E70" s="52">
        <f t="shared" si="24"/>
        <v>1992238</v>
      </c>
      <c r="F70" s="52">
        <f t="shared" si="24"/>
        <v>1988684</v>
      </c>
      <c r="G70" s="52">
        <f t="shared" si="24"/>
        <v>498000</v>
      </c>
      <c r="H70" s="52">
        <f t="shared" si="24"/>
        <v>498000</v>
      </c>
      <c r="I70" s="52">
        <f t="shared" si="24"/>
        <v>200000</v>
      </c>
      <c r="J70" s="52">
        <f t="shared" si="24"/>
        <v>698000</v>
      </c>
      <c r="K70" s="52">
        <f t="shared" si="24"/>
        <v>498000</v>
      </c>
      <c r="L70" s="52">
        <f t="shared" si="24"/>
        <v>400000</v>
      </c>
      <c r="M70" s="52">
        <f t="shared" si="24"/>
        <v>898000</v>
      </c>
      <c r="N70" s="52">
        <f t="shared" si="24"/>
        <v>0</v>
      </c>
      <c r="O70" s="52">
        <f t="shared" si="24"/>
        <v>898000</v>
      </c>
    </row>
    <row r="71" spans="1:15" ht="25.5">
      <c r="A71" s="50">
        <f t="shared" si="16"/>
        <v>2</v>
      </c>
      <c r="B71" s="153"/>
      <c r="C71" s="163" t="s">
        <v>30</v>
      </c>
      <c r="D71" s="136" t="s">
        <v>10</v>
      </c>
      <c r="E71" s="52">
        <f t="shared" si="24"/>
        <v>2802</v>
      </c>
      <c r="F71" s="52">
        <f t="shared" si="24"/>
        <v>3640</v>
      </c>
      <c r="G71" s="52">
        <f t="shared" si="24"/>
        <v>2700</v>
      </c>
      <c r="H71" s="52">
        <f t="shared" si="24"/>
        <v>2700</v>
      </c>
      <c r="I71" s="52">
        <f t="shared" si="24"/>
        <v>0</v>
      </c>
      <c r="J71" s="52">
        <f t="shared" si="24"/>
        <v>2700</v>
      </c>
      <c r="K71" s="52">
        <f t="shared" si="24"/>
        <v>2700</v>
      </c>
      <c r="L71" s="52">
        <f t="shared" si="24"/>
        <v>0</v>
      </c>
      <c r="M71" s="52">
        <f t="shared" si="24"/>
        <v>2700</v>
      </c>
      <c r="N71" s="52">
        <f t="shared" si="24"/>
        <v>0</v>
      </c>
      <c r="O71" s="52">
        <f t="shared" si="24"/>
        <v>2700</v>
      </c>
    </row>
    <row r="72" spans="1:15" hidden="1">
      <c r="A72" s="50">
        <f t="shared" si="16"/>
        <v>3</v>
      </c>
      <c r="B72" s="153"/>
      <c r="C72" s="165" t="s">
        <v>451</v>
      </c>
      <c r="D72" s="138" t="s">
        <v>93</v>
      </c>
      <c r="E72" s="61">
        <f>SUBTOTAL(9,E73:E74)</f>
        <v>0</v>
      </c>
      <c r="F72" s="61">
        <f>SUBTOTAL(9,F73:F74)</f>
        <v>0</v>
      </c>
      <c r="G72" s="61">
        <f>SUBTOTAL(9,G73:G74)</f>
        <v>0</v>
      </c>
      <c r="H72" s="61">
        <f>SUBTOTAL(9,H73:H74)</f>
        <v>0</v>
      </c>
      <c r="I72" s="61">
        <f t="shared" ref="I72:N72" si="25">SUBTOTAL(9,I73:I74)</f>
        <v>0</v>
      </c>
      <c r="J72" s="61">
        <f t="shared" si="25"/>
        <v>0</v>
      </c>
      <c r="K72" s="61">
        <f t="shared" si="25"/>
        <v>0</v>
      </c>
      <c r="L72" s="61">
        <f t="shared" si="25"/>
        <v>0</v>
      </c>
      <c r="M72" s="61">
        <f t="shared" si="25"/>
        <v>0</v>
      </c>
      <c r="N72" s="61">
        <f t="shared" si="25"/>
        <v>0</v>
      </c>
      <c r="O72" s="61">
        <f>SUBTOTAL(9,O73:O74)</f>
        <v>0</v>
      </c>
    </row>
    <row r="73" spans="1:15" hidden="1">
      <c r="A73" s="50">
        <f t="shared" si="16"/>
        <v>3</v>
      </c>
      <c r="B73" s="153"/>
      <c r="C73" s="166" t="s">
        <v>452</v>
      </c>
      <c r="D73" s="138" t="s">
        <v>453</v>
      </c>
      <c r="E73" s="52">
        <f t="shared" ref="E73:O74" si="26">SUMIF($C$99:$C$1640,$C73,E$99:E$1640)</f>
        <v>0</v>
      </c>
      <c r="F73" s="52">
        <f t="shared" si="26"/>
        <v>0</v>
      </c>
      <c r="G73" s="52">
        <f t="shared" si="26"/>
        <v>0</v>
      </c>
      <c r="H73" s="52">
        <f t="shared" si="26"/>
        <v>0</v>
      </c>
      <c r="I73" s="52">
        <f t="shared" si="26"/>
        <v>0</v>
      </c>
      <c r="J73" s="52">
        <f t="shared" si="26"/>
        <v>0</v>
      </c>
      <c r="K73" s="52">
        <f t="shared" si="26"/>
        <v>0</v>
      </c>
      <c r="L73" s="52">
        <f t="shared" si="26"/>
        <v>0</v>
      </c>
      <c r="M73" s="52">
        <f t="shared" si="26"/>
        <v>0</v>
      </c>
      <c r="N73" s="52">
        <f t="shared" si="26"/>
        <v>0</v>
      </c>
      <c r="O73" s="52">
        <f t="shared" si="26"/>
        <v>0</v>
      </c>
    </row>
    <row r="74" spans="1:15" hidden="1">
      <c r="A74" s="50">
        <f t="shared" si="16"/>
        <v>3</v>
      </c>
      <c r="B74" s="153"/>
      <c r="C74" s="166" t="s">
        <v>454</v>
      </c>
      <c r="D74" s="138" t="s">
        <v>455</v>
      </c>
      <c r="E74" s="52">
        <f t="shared" si="26"/>
        <v>0</v>
      </c>
      <c r="F74" s="52">
        <f t="shared" si="26"/>
        <v>0</v>
      </c>
      <c r="G74" s="52">
        <f t="shared" si="26"/>
        <v>0</v>
      </c>
      <c r="H74" s="52">
        <f t="shared" si="26"/>
        <v>0</v>
      </c>
      <c r="I74" s="52">
        <f t="shared" si="26"/>
        <v>0</v>
      </c>
      <c r="J74" s="52">
        <f t="shared" si="26"/>
        <v>0</v>
      </c>
      <c r="K74" s="52">
        <f t="shared" si="26"/>
        <v>0</v>
      </c>
      <c r="L74" s="52">
        <f t="shared" si="26"/>
        <v>0</v>
      </c>
      <c r="M74" s="52">
        <f t="shared" si="26"/>
        <v>0</v>
      </c>
      <c r="N74" s="52">
        <f t="shared" si="26"/>
        <v>0</v>
      </c>
      <c r="O74" s="52">
        <f t="shared" si="26"/>
        <v>0</v>
      </c>
    </row>
    <row r="75" spans="1:15" hidden="1">
      <c r="A75" s="50">
        <f t="shared" si="16"/>
        <v>3</v>
      </c>
      <c r="B75" s="156"/>
      <c r="C75" s="158" t="s">
        <v>32</v>
      </c>
      <c r="D75" s="136"/>
      <c r="E75" s="11">
        <f>SUBTOTAL(9,E76:E80)</f>
        <v>0</v>
      </c>
      <c r="F75" s="11">
        <f>SUBTOTAL(9,F76:F80)</f>
        <v>0</v>
      </c>
      <c r="G75" s="11">
        <f>SUBTOTAL(9,G76:G80)</f>
        <v>0</v>
      </c>
      <c r="H75" s="11">
        <f>SUBTOTAL(9,H76:H80)</f>
        <v>0</v>
      </c>
      <c r="I75" s="11">
        <f t="shared" ref="I75:N75" si="27">SUBTOTAL(9,I76:I80)</f>
        <v>0</v>
      </c>
      <c r="J75" s="11">
        <f t="shared" si="27"/>
        <v>0</v>
      </c>
      <c r="K75" s="11">
        <f t="shared" si="27"/>
        <v>0</v>
      </c>
      <c r="L75" s="11">
        <f t="shared" si="27"/>
        <v>0</v>
      </c>
      <c r="M75" s="11">
        <f t="shared" si="27"/>
        <v>0</v>
      </c>
      <c r="N75" s="11">
        <f t="shared" si="27"/>
        <v>0</v>
      </c>
      <c r="O75" s="11">
        <f>SUBTOTAL(9,O76:O80)</f>
        <v>0</v>
      </c>
    </row>
    <row r="76" spans="1:15" hidden="1">
      <c r="A76" s="50">
        <f t="shared" si="16"/>
        <v>3</v>
      </c>
      <c r="B76" s="153"/>
      <c r="C76" s="163" t="s">
        <v>70</v>
      </c>
      <c r="D76" s="137" t="s">
        <v>71</v>
      </c>
      <c r="E76" s="52">
        <f t="shared" ref="E76:O80" si="28">SUMIF($C$99:$C$1640,$C76,E$99:E$1640)</f>
        <v>0</v>
      </c>
      <c r="F76" s="52">
        <f t="shared" si="28"/>
        <v>0</v>
      </c>
      <c r="G76" s="52">
        <f t="shared" si="28"/>
        <v>0</v>
      </c>
      <c r="H76" s="52">
        <f t="shared" si="28"/>
        <v>0</v>
      </c>
      <c r="I76" s="52">
        <f t="shared" si="28"/>
        <v>0</v>
      </c>
      <c r="J76" s="52">
        <f t="shared" si="28"/>
        <v>0</v>
      </c>
      <c r="K76" s="52">
        <f t="shared" si="28"/>
        <v>0</v>
      </c>
      <c r="L76" s="52">
        <f t="shared" si="28"/>
        <v>0</v>
      </c>
      <c r="M76" s="52">
        <f t="shared" si="28"/>
        <v>0</v>
      </c>
      <c r="N76" s="52">
        <f t="shared" si="28"/>
        <v>0</v>
      </c>
      <c r="O76" s="52">
        <f t="shared" si="28"/>
        <v>0</v>
      </c>
    </row>
    <row r="77" spans="1:15" hidden="1">
      <c r="A77" s="50">
        <f t="shared" si="16"/>
        <v>3</v>
      </c>
      <c r="B77" s="153"/>
      <c r="C77" s="163" t="s">
        <v>72</v>
      </c>
      <c r="D77" s="137" t="s">
        <v>73</v>
      </c>
      <c r="E77" s="52">
        <f t="shared" si="28"/>
        <v>0</v>
      </c>
      <c r="F77" s="52">
        <f t="shared" si="28"/>
        <v>0</v>
      </c>
      <c r="G77" s="52">
        <f t="shared" si="28"/>
        <v>0</v>
      </c>
      <c r="H77" s="52">
        <f t="shared" si="28"/>
        <v>0</v>
      </c>
      <c r="I77" s="52">
        <f t="shared" si="28"/>
        <v>0</v>
      </c>
      <c r="J77" s="52">
        <f t="shared" si="28"/>
        <v>0</v>
      </c>
      <c r="K77" s="52">
        <f t="shared" si="28"/>
        <v>0</v>
      </c>
      <c r="L77" s="52">
        <f t="shared" si="28"/>
        <v>0</v>
      </c>
      <c r="M77" s="52">
        <f t="shared" si="28"/>
        <v>0</v>
      </c>
      <c r="N77" s="52">
        <f t="shared" si="28"/>
        <v>0</v>
      </c>
      <c r="O77" s="52">
        <f t="shared" si="28"/>
        <v>0</v>
      </c>
    </row>
    <row r="78" spans="1:15" hidden="1">
      <c r="A78" s="50">
        <f t="shared" si="16"/>
        <v>3</v>
      </c>
      <c r="B78" s="153"/>
      <c r="C78" s="163" t="s">
        <v>74</v>
      </c>
      <c r="D78" s="137" t="s">
        <v>75</v>
      </c>
      <c r="E78" s="52">
        <f t="shared" si="28"/>
        <v>0</v>
      </c>
      <c r="F78" s="52">
        <f t="shared" si="28"/>
        <v>0</v>
      </c>
      <c r="G78" s="52">
        <f t="shared" si="28"/>
        <v>0</v>
      </c>
      <c r="H78" s="52">
        <f t="shared" si="28"/>
        <v>0</v>
      </c>
      <c r="I78" s="52">
        <f t="shared" si="28"/>
        <v>0</v>
      </c>
      <c r="J78" s="52">
        <f t="shared" si="28"/>
        <v>0</v>
      </c>
      <c r="K78" s="52">
        <f t="shared" si="28"/>
        <v>0</v>
      </c>
      <c r="L78" s="52">
        <f t="shared" si="28"/>
        <v>0</v>
      </c>
      <c r="M78" s="52">
        <f t="shared" si="28"/>
        <v>0</v>
      </c>
      <c r="N78" s="52">
        <f t="shared" si="28"/>
        <v>0</v>
      </c>
      <c r="O78" s="52">
        <f t="shared" si="28"/>
        <v>0</v>
      </c>
    </row>
    <row r="79" spans="1:15" hidden="1">
      <c r="A79" s="50">
        <f t="shared" si="16"/>
        <v>3</v>
      </c>
      <c r="B79" s="153"/>
      <c r="C79" s="163" t="s">
        <v>76</v>
      </c>
      <c r="D79" s="137" t="s">
        <v>77</v>
      </c>
      <c r="E79" s="52">
        <f t="shared" si="28"/>
        <v>0</v>
      </c>
      <c r="F79" s="52">
        <f t="shared" si="28"/>
        <v>0</v>
      </c>
      <c r="G79" s="52">
        <f t="shared" si="28"/>
        <v>0</v>
      </c>
      <c r="H79" s="52">
        <f t="shared" si="28"/>
        <v>0</v>
      </c>
      <c r="I79" s="52">
        <f t="shared" si="28"/>
        <v>0</v>
      </c>
      <c r="J79" s="52">
        <f t="shared" si="28"/>
        <v>0</v>
      </c>
      <c r="K79" s="52">
        <f t="shared" si="28"/>
        <v>0</v>
      </c>
      <c r="L79" s="52">
        <f t="shared" si="28"/>
        <v>0</v>
      </c>
      <c r="M79" s="52">
        <f t="shared" si="28"/>
        <v>0</v>
      </c>
      <c r="N79" s="52">
        <f t="shared" si="28"/>
        <v>0</v>
      </c>
      <c r="O79" s="52">
        <f t="shared" si="28"/>
        <v>0</v>
      </c>
    </row>
    <row r="80" spans="1:15" hidden="1">
      <c r="A80" s="50">
        <f t="shared" si="16"/>
        <v>3</v>
      </c>
      <c r="B80" s="153"/>
      <c r="C80" s="163" t="s">
        <v>12</v>
      </c>
      <c r="D80" s="137" t="s">
        <v>28</v>
      </c>
      <c r="E80" s="52">
        <f t="shared" si="28"/>
        <v>0</v>
      </c>
      <c r="F80" s="52">
        <f t="shared" si="28"/>
        <v>0</v>
      </c>
      <c r="G80" s="52">
        <f t="shared" si="28"/>
        <v>0</v>
      </c>
      <c r="H80" s="52">
        <f t="shared" si="28"/>
        <v>0</v>
      </c>
      <c r="I80" s="52">
        <f t="shared" si="28"/>
        <v>0</v>
      </c>
      <c r="J80" s="52">
        <f t="shared" si="28"/>
        <v>0</v>
      </c>
      <c r="K80" s="52">
        <f t="shared" si="28"/>
        <v>0</v>
      </c>
      <c r="L80" s="52">
        <f t="shared" si="28"/>
        <v>0</v>
      </c>
      <c r="M80" s="52">
        <f t="shared" si="28"/>
        <v>0</v>
      </c>
      <c r="N80" s="52">
        <f t="shared" si="28"/>
        <v>0</v>
      </c>
      <c r="O80" s="52">
        <f t="shared" si="28"/>
        <v>0</v>
      </c>
    </row>
    <row r="81" spans="1:15" ht="25.5" hidden="1">
      <c r="A81" s="50">
        <f t="shared" si="16"/>
        <v>3</v>
      </c>
      <c r="B81" s="156"/>
      <c r="C81" s="158" t="s">
        <v>23</v>
      </c>
      <c r="D81" s="137"/>
      <c r="E81" s="11">
        <f>SUBTOTAL(9,E82:E84)</f>
        <v>0</v>
      </c>
      <c r="F81" s="11">
        <f>SUBTOTAL(9,F82:F84)</f>
        <v>0</v>
      </c>
      <c r="G81" s="11">
        <f>SUBTOTAL(9,G82:G84)</f>
        <v>0</v>
      </c>
      <c r="H81" s="11">
        <f>SUBTOTAL(9,H82:H84)</f>
        <v>0</v>
      </c>
      <c r="I81" s="11">
        <f t="shared" ref="I81:N81" si="29">SUBTOTAL(9,I82:I84)</f>
        <v>0</v>
      </c>
      <c r="J81" s="11">
        <f t="shared" si="29"/>
        <v>0</v>
      </c>
      <c r="K81" s="11">
        <f t="shared" si="29"/>
        <v>0</v>
      </c>
      <c r="L81" s="11">
        <f t="shared" si="29"/>
        <v>0</v>
      </c>
      <c r="M81" s="11">
        <f t="shared" si="29"/>
        <v>0</v>
      </c>
      <c r="N81" s="11">
        <f t="shared" si="29"/>
        <v>0</v>
      </c>
      <c r="O81" s="11">
        <f>SUBTOTAL(9,O82:O84)</f>
        <v>0</v>
      </c>
    </row>
    <row r="82" spans="1:15" hidden="1">
      <c r="A82" s="50">
        <f t="shared" si="16"/>
        <v>3</v>
      </c>
      <c r="B82" s="156"/>
      <c r="C82" s="163" t="s">
        <v>90</v>
      </c>
      <c r="D82" s="137" t="s">
        <v>87</v>
      </c>
      <c r="E82" s="52">
        <f t="shared" ref="E82:O85" si="30">SUMIF($C$99:$C$1640,$C82,E$99:E$1640)</f>
        <v>0</v>
      </c>
      <c r="F82" s="52">
        <f t="shared" si="30"/>
        <v>0</v>
      </c>
      <c r="G82" s="52">
        <f t="shared" si="30"/>
        <v>0</v>
      </c>
      <c r="H82" s="52">
        <f t="shared" si="30"/>
        <v>0</v>
      </c>
      <c r="I82" s="52">
        <f t="shared" si="30"/>
        <v>0</v>
      </c>
      <c r="J82" s="52">
        <f t="shared" si="30"/>
        <v>0</v>
      </c>
      <c r="K82" s="52">
        <f t="shared" si="30"/>
        <v>0</v>
      </c>
      <c r="L82" s="52">
        <f t="shared" si="30"/>
        <v>0</v>
      </c>
      <c r="M82" s="52">
        <f t="shared" si="30"/>
        <v>0</v>
      </c>
      <c r="N82" s="52">
        <f t="shared" si="30"/>
        <v>0</v>
      </c>
      <c r="O82" s="52">
        <f t="shared" si="30"/>
        <v>0</v>
      </c>
    </row>
    <row r="83" spans="1:15" hidden="1">
      <c r="A83" s="50">
        <f t="shared" si="16"/>
        <v>3</v>
      </c>
      <c r="B83" s="156"/>
      <c r="C83" s="163" t="s">
        <v>92</v>
      </c>
      <c r="D83" s="137" t="s">
        <v>89</v>
      </c>
      <c r="E83" s="52">
        <f t="shared" si="30"/>
        <v>0</v>
      </c>
      <c r="F83" s="52">
        <f t="shared" si="30"/>
        <v>0</v>
      </c>
      <c r="G83" s="52">
        <f t="shared" si="30"/>
        <v>0</v>
      </c>
      <c r="H83" s="52">
        <f t="shared" si="30"/>
        <v>0</v>
      </c>
      <c r="I83" s="52">
        <f t="shared" si="30"/>
        <v>0</v>
      </c>
      <c r="J83" s="52">
        <f t="shared" si="30"/>
        <v>0</v>
      </c>
      <c r="K83" s="52">
        <f t="shared" si="30"/>
        <v>0</v>
      </c>
      <c r="L83" s="52">
        <f t="shared" si="30"/>
        <v>0</v>
      </c>
      <c r="M83" s="52">
        <f t="shared" si="30"/>
        <v>0</v>
      </c>
      <c r="N83" s="52">
        <f t="shared" si="30"/>
        <v>0</v>
      </c>
      <c r="O83" s="52">
        <f t="shared" si="30"/>
        <v>0</v>
      </c>
    </row>
    <row r="84" spans="1:15" hidden="1">
      <c r="A84" s="50">
        <f t="shared" si="16"/>
        <v>3</v>
      </c>
      <c r="B84" s="156"/>
      <c r="C84" s="163" t="s">
        <v>91</v>
      </c>
      <c r="D84" s="137" t="s">
        <v>88</v>
      </c>
      <c r="E84" s="52">
        <f t="shared" si="30"/>
        <v>0</v>
      </c>
      <c r="F84" s="52">
        <f t="shared" si="30"/>
        <v>0</v>
      </c>
      <c r="G84" s="52">
        <f t="shared" si="30"/>
        <v>0</v>
      </c>
      <c r="H84" s="52">
        <f t="shared" si="30"/>
        <v>0</v>
      </c>
      <c r="I84" s="52">
        <f t="shared" si="30"/>
        <v>0</v>
      </c>
      <c r="J84" s="52">
        <f t="shared" si="30"/>
        <v>0</v>
      </c>
      <c r="K84" s="52">
        <f t="shared" si="30"/>
        <v>0</v>
      </c>
      <c r="L84" s="52">
        <f t="shared" si="30"/>
        <v>0</v>
      </c>
      <c r="M84" s="52">
        <f t="shared" si="30"/>
        <v>0</v>
      </c>
      <c r="N84" s="52">
        <f t="shared" si="30"/>
        <v>0</v>
      </c>
      <c r="O84" s="52">
        <f t="shared" si="30"/>
        <v>0</v>
      </c>
    </row>
    <row r="85" spans="1:15" hidden="1">
      <c r="A85" s="50">
        <f t="shared" si="16"/>
        <v>3</v>
      </c>
      <c r="B85" s="145" t="s">
        <v>148</v>
      </c>
      <c r="C85" s="157" t="s">
        <v>24</v>
      </c>
      <c r="D85" s="137" t="s">
        <v>13</v>
      </c>
      <c r="E85" s="52">
        <f t="shared" si="30"/>
        <v>0</v>
      </c>
      <c r="F85" s="52">
        <f t="shared" si="30"/>
        <v>0</v>
      </c>
      <c r="G85" s="52">
        <f t="shared" si="30"/>
        <v>0</v>
      </c>
      <c r="H85" s="52">
        <f t="shared" si="30"/>
        <v>0</v>
      </c>
      <c r="I85" s="52">
        <f t="shared" si="30"/>
        <v>0</v>
      </c>
      <c r="J85" s="52">
        <f t="shared" si="30"/>
        <v>0</v>
      </c>
      <c r="K85" s="52">
        <f t="shared" si="30"/>
        <v>0</v>
      </c>
      <c r="L85" s="52">
        <f t="shared" si="30"/>
        <v>0</v>
      </c>
      <c r="M85" s="52">
        <f t="shared" si="30"/>
        <v>0</v>
      </c>
      <c r="N85" s="52">
        <f t="shared" si="30"/>
        <v>0</v>
      </c>
      <c r="O85" s="52">
        <f t="shared" si="30"/>
        <v>0</v>
      </c>
    </row>
    <row r="86" spans="1:15">
      <c r="A86" s="55">
        <v>1</v>
      </c>
      <c r="B86" s="153"/>
      <c r="C86" s="155"/>
      <c r="D86" s="137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spans="1:15">
      <c r="A87" s="55">
        <v>1</v>
      </c>
      <c r="B87" s="153"/>
      <c r="C87" s="157" t="s">
        <v>36</v>
      </c>
      <c r="D87" s="137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spans="1:15">
      <c r="A88" s="50">
        <f t="shared" ref="A88:A97" si="31">IF(MAX(E88:P88)=0,IF(MIN(E88:P88)=0,3,2),2)</f>
        <v>2</v>
      </c>
      <c r="B88" s="153"/>
      <c r="C88" s="155" t="s">
        <v>78</v>
      </c>
      <c r="D88" s="137"/>
      <c r="E88" s="62">
        <f>E90+E96</f>
        <v>213</v>
      </c>
      <c r="F88" s="62">
        <f t="shared" ref="F88:O88" si="32">F90+F96</f>
        <v>213</v>
      </c>
      <c r="G88" s="62">
        <f t="shared" si="32"/>
        <v>213</v>
      </c>
      <c r="H88" s="62">
        <f t="shared" si="32"/>
        <v>213</v>
      </c>
      <c r="I88" s="62">
        <f t="shared" si="32"/>
        <v>0</v>
      </c>
      <c r="J88" s="62">
        <f t="shared" si="32"/>
        <v>213</v>
      </c>
      <c r="K88" s="62">
        <f t="shared" si="32"/>
        <v>213</v>
      </c>
      <c r="L88" s="62">
        <f t="shared" si="32"/>
        <v>0</v>
      </c>
      <c r="M88" s="62">
        <f t="shared" si="32"/>
        <v>213</v>
      </c>
      <c r="N88" s="62">
        <f t="shared" si="32"/>
        <v>0</v>
      </c>
      <c r="O88" s="62">
        <f t="shared" si="32"/>
        <v>213</v>
      </c>
    </row>
    <row r="89" spans="1:15">
      <c r="A89" s="50">
        <f t="shared" si="31"/>
        <v>2</v>
      </c>
      <c r="B89" s="153"/>
      <c r="C89" s="155" t="s">
        <v>79</v>
      </c>
      <c r="D89" s="137"/>
      <c r="E89" s="62">
        <f>E93+E97</f>
        <v>213</v>
      </c>
      <c r="F89" s="62">
        <f t="shared" ref="F89:O89" si="33">F93+F97</f>
        <v>213</v>
      </c>
      <c r="G89" s="62">
        <f t="shared" si="33"/>
        <v>213</v>
      </c>
      <c r="H89" s="62">
        <f t="shared" si="33"/>
        <v>213</v>
      </c>
      <c r="I89" s="62">
        <f t="shared" si="33"/>
        <v>0</v>
      </c>
      <c r="J89" s="62">
        <f t="shared" si="33"/>
        <v>213</v>
      </c>
      <c r="K89" s="62">
        <f t="shared" si="33"/>
        <v>213</v>
      </c>
      <c r="L89" s="62">
        <f t="shared" si="33"/>
        <v>0</v>
      </c>
      <c r="M89" s="62">
        <f t="shared" si="33"/>
        <v>213</v>
      </c>
      <c r="N89" s="62">
        <f t="shared" si="33"/>
        <v>0</v>
      </c>
      <c r="O89" s="62">
        <f t="shared" si="33"/>
        <v>213</v>
      </c>
    </row>
    <row r="90" spans="1:15">
      <c r="A90" s="50">
        <f t="shared" si="31"/>
        <v>2</v>
      </c>
      <c r="B90" s="153"/>
      <c r="C90" s="155" t="s">
        <v>34</v>
      </c>
      <c r="D90" s="137"/>
      <c r="E90" s="62">
        <f>SUM(E91:E92)</f>
        <v>7</v>
      </c>
      <c r="F90" s="62">
        <f>SUM(F91:F92)</f>
        <v>7</v>
      </c>
      <c r="G90" s="62">
        <f>SUM(G91:G92)</f>
        <v>7</v>
      </c>
      <c r="H90" s="62">
        <f>SUM(H91:H92)</f>
        <v>7</v>
      </c>
      <c r="I90" s="62">
        <f t="shared" ref="I90:N90" si="34">SUM(I91:I92)</f>
        <v>0</v>
      </c>
      <c r="J90" s="62">
        <f t="shared" si="34"/>
        <v>7</v>
      </c>
      <c r="K90" s="62">
        <f t="shared" si="34"/>
        <v>7</v>
      </c>
      <c r="L90" s="62">
        <f t="shared" si="34"/>
        <v>0</v>
      </c>
      <c r="M90" s="62">
        <f t="shared" si="34"/>
        <v>7</v>
      </c>
      <c r="N90" s="62">
        <f t="shared" si="34"/>
        <v>0</v>
      </c>
      <c r="O90" s="62">
        <f>SUM(O91:O92)</f>
        <v>7</v>
      </c>
    </row>
    <row r="91" spans="1:15">
      <c r="A91" s="50">
        <f t="shared" si="31"/>
        <v>2</v>
      </c>
      <c r="B91" s="153"/>
      <c r="C91" s="167" t="s">
        <v>80</v>
      </c>
      <c r="D91" s="137"/>
      <c r="E91" s="52">
        <f t="shared" ref="E91:O92" si="35">SUMIF($C$99:$C$1640,$C91,E$99:E$1640)</f>
        <v>2</v>
      </c>
      <c r="F91" s="52">
        <f t="shared" si="35"/>
        <v>2</v>
      </c>
      <c r="G91" s="52">
        <f t="shared" si="35"/>
        <v>2</v>
      </c>
      <c r="H91" s="52">
        <f t="shared" si="35"/>
        <v>2</v>
      </c>
      <c r="I91" s="52">
        <f t="shared" si="35"/>
        <v>0</v>
      </c>
      <c r="J91" s="52">
        <f t="shared" si="35"/>
        <v>2</v>
      </c>
      <c r="K91" s="52">
        <f t="shared" si="35"/>
        <v>2</v>
      </c>
      <c r="L91" s="52">
        <f t="shared" si="35"/>
        <v>0</v>
      </c>
      <c r="M91" s="52">
        <f t="shared" si="35"/>
        <v>2</v>
      </c>
      <c r="N91" s="52">
        <f t="shared" si="35"/>
        <v>0</v>
      </c>
      <c r="O91" s="52">
        <f t="shared" si="35"/>
        <v>2</v>
      </c>
    </row>
    <row r="92" spans="1:15">
      <c r="A92" s="50">
        <f t="shared" si="31"/>
        <v>2</v>
      </c>
      <c r="B92" s="153"/>
      <c r="C92" s="167" t="s">
        <v>81</v>
      </c>
      <c r="D92" s="137"/>
      <c r="E92" s="52">
        <f t="shared" si="35"/>
        <v>5</v>
      </c>
      <c r="F92" s="52">
        <f t="shared" si="35"/>
        <v>5</v>
      </c>
      <c r="G92" s="52">
        <f t="shared" si="35"/>
        <v>5</v>
      </c>
      <c r="H92" s="52">
        <f t="shared" si="35"/>
        <v>5</v>
      </c>
      <c r="I92" s="52">
        <f t="shared" si="35"/>
        <v>0</v>
      </c>
      <c r="J92" s="52">
        <f t="shared" si="35"/>
        <v>5</v>
      </c>
      <c r="K92" s="52">
        <f t="shared" si="35"/>
        <v>5</v>
      </c>
      <c r="L92" s="52">
        <f t="shared" si="35"/>
        <v>0</v>
      </c>
      <c r="M92" s="52">
        <f t="shared" si="35"/>
        <v>5</v>
      </c>
      <c r="N92" s="52">
        <f t="shared" si="35"/>
        <v>0</v>
      </c>
      <c r="O92" s="52">
        <f t="shared" si="35"/>
        <v>5</v>
      </c>
    </row>
    <row r="93" spans="1:15">
      <c r="A93" s="50">
        <f t="shared" si="31"/>
        <v>2</v>
      </c>
      <c r="B93" s="153"/>
      <c r="C93" s="155" t="s">
        <v>35</v>
      </c>
      <c r="D93" s="137"/>
      <c r="E93" s="62">
        <f>SUM(E94:E95)</f>
        <v>7</v>
      </c>
      <c r="F93" s="62">
        <f>SUM(F94:F95)</f>
        <v>7</v>
      </c>
      <c r="G93" s="62">
        <f>SUM(G94:G95)</f>
        <v>7</v>
      </c>
      <c r="H93" s="62">
        <f>SUM(H94:H95)</f>
        <v>7</v>
      </c>
      <c r="I93" s="62">
        <f t="shared" ref="I93:N93" si="36">SUM(I94:I95)</f>
        <v>0</v>
      </c>
      <c r="J93" s="62">
        <f t="shared" si="36"/>
        <v>7</v>
      </c>
      <c r="K93" s="62">
        <f t="shared" si="36"/>
        <v>7</v>
      </c>
      <c r="L93" s="62">
        <f t="shared" si="36"/>
        <v>0</v>
      </c>
      <c r="M93" s="62">
        <f t="shared" si="36"/>
        <v>7</v>
      </c>
      <c r="N93" s="62">
        <f t="shared" si="36"/>
        <v>0</v>
      </c>
      <c r="O93" s="62">
        <f>SUM(O94:O95)</f>
        <v>7</v>
      </c>
    </row>
    <row r="94" spans="1:15">
      <c r="A94" s="50">
        <f t="shared" si="31"/>
        <v>2</v>
      </c>
      <c r="B94" s="153"/>
      <c r="C94" s="167" t="s">
        <v>84</v>
      </c>
      <c r="D94" s="137"/>
      <c r="E94" s="52">
        <f t="shared" ref="E94:O97" si="37">SUMIF($C$99:$C$1640,$C94,E$99:E$1640)</f>
        <v>2</v>
      </c>
      <c r="F94" s="52">
        <f t="shared" si="37"/>
        <v>2</v>
      </c>
      <c r="G94" s="52">
        <f t="shared" si="37"/>
        <v>2</v>
      </c>
      <c r="H94" s="52">
        <f t="shared" si="37"/>
        <v>2</v>
      </c>
      <c r="I94" s="52">
        <f t="shared" si="37"/>
        <v>0</v>
      </c>
      <c r="J94" s="52">
        <f t="shared" si="37"/>
        <v>2</v>
      </c>
      <c r="K94" s="52">
        <f t="shared" si="37"/>
        <v>2</v>
      </c>
      <c r="L94" s="52">
        <f t="shared" si="37"/>
        <v>0</v>
      </c>
      <c r="M94" s="52">
        <f t="shared" si="37"/>
        <v>2</v>
      </c>
      <c r="N94" s="52">
        <f t="shared" si="37"/>
        <v>0</v>
      </c>
      <c r="O94" s="52">
        <f t="shared" si="37"/>
        <v>2</v>
      </c>
    </row>
    <row r="95" spans="1:15">
      <c r="A95" s="50">
        <f t="shared" si="31"/>
        <v>2</v>
      </c>
      <c r="B95" s="153"/>
      <c r="C95" s="167" t="s">
        <v>85</v>
      </c>
      <c r="D95" s="137"/>
      <c r="E95" s="52">
        <f t="shared" si="37"/>
        <v>5</v>
      </c>
      <c r="F95" s="52">
        <f t="shared" si="37"/>
        <v>5</v>
      </c>
      <c r="G95" s="52">
        <f t="shared" si="37"/>
        <v>5</v>
      </c>
      <c r="H95" s="52">
        <f t="shared" si="37"/>
        <v>5</v>
      </c>
      <c r="I95" s="52">
        <f t="shared" si="37"/>
        <v>0</v>
      </c>
      <c r="J95" s="52">
        <f t="shared" si="37"/>
        <v>5</v>
      </c>
      <c r="K95" s="52">
        <f t="shared" si="37"/>
        <v>5</v>
      </c>
      <c r="L95" s="52">
        <f t="shared" si="37"/>
        <v>0</v>
      </c>
      <c r="M95" s="52">
        <f t="shared" si="37"/>
        <v>5</v>
      </c>
      <c r="N95" s="52">
        <f t="shared" si="37"/>
        <v>0</v>
      </c>
      <c r="O95" s="52">
        <f t="shared" si="37"/>
        <v>5</v>
      </c>
    </row>
    <row r="96" spans="1:15">
      <c r="A96" s="50">
        <f t="shared" si="31"/>
        <v>2</v>
      </c>
      <c r="B96" s="153"/>
      <c r="C96" s="168" t="s">
        <v>763</v>
      </c>
      <c r="D96" s="137"/>
      <c r="E96" s="52">
        <f t="shared" si="37"/>
        <v>206</v>
      </c>
      <c r="F96" s="52">
        <f t="shared" si="37"/>
        <v>206</v>
      </c>
      <c r="G96" s="52">
        <f t="shared" si="37"/>
        <v>206</v>
      </c>
      <c r="H96" s="52">
        <f t="shared" si="37"/>
        <v>206</v>
      </c>
      <c r="I96" s="52">
        <f t="shared" si="37"/>
        <v>0</v>
      </c>
      <c r="J96" s="52">
        <f t="shared" si="37"/>
        <v>206</v>
      </c>
      <c r="K96" s="52">
        <f t="shared" si="37"/>
        <v>206</v>
      </c>
      <c r="L96" s="52">
        <f t="shared" si="37"/>
        <v>0</v>
      </c>
      <c r="M96" s="52">
        <f t="shared" si="37"/>
        <v>206</v>
      </c>
      <c r="N96" s="52">
        <f t="shared" si="37"/>
        <v>0</v>
      </c>
      <c r="O96" s="52">
        <f t="shared" si="37"/>
        <v>206</v>
      </c>
    </row>
    <row r="97" spans="1:15">
      <c r="A97" s="50">
        <f t="shared" si="31"/>
        <v>2</v>
      </c>
      <c r="B97" s="153"/>
      <c r="C97" s="169" t="s">
        <v>764</v>
      </c>
      <c r="D97" s="137"/>
      <c r="E97" s="52">
        <f t="shared" si="37"/>
        <v>206</v>
      </c>
      <c r="F97" s="52">
        <f t="shared" si="37"/>
        <v>206</v>
      </c>
      <c r="G97" s="52">
        <f t="shared" si="37"/>
        <v>206</v>
      </c>
      <c r="H97" s="52">
        <f t="shared" si="37"/>
        <v>206</v>
      </c>
      <c r="I97" s="52">
        <f t="shared" si="37"/>
        <v>0</v>
      </c>
      <c r="J97" s="52">
        <f t="shared" si="37"/>
        <v>206</v>
      </c>
      <c r="K97" s="52">
        <f t="shared" si="37"/>
        <v>206</v>
      </c>
      <c r="L97" s="52">
        <f t="shared" si="37"/>
        <v>0</v>
      </c>
      <c r="M97" s="52">
        <f t="shared" si="37"/>
        <v>206</v>
      </c>
      <c r="N97" s="52">
        <f t="shared" si="37"/>
        <v>0</v>
      </c>
      <c r="O97" s="52">
        <f t="shared" si="37"/>
        <v>206</v>
      </c>
    </row>
    <row r="98" spans="1:15">
      <c r="A98" s="50">
        <v>1</v>
      </c>
      <c r="B98" s="170"/>
      <c r="C98" s="171"/>
      <c r="D98" s="139"/>
      <c r="E98" s="75">
        <f t="shared" ref="E98:O98" si="38">E14-E99</f>
        <v>0</v>
      </c>
      <c r="F98" s="75">
        <f t="shared" si="38"/>
        <v>0</v>
      </c>
      <c r="G98" s="75">
        <f t="shared" si="38"/>
        <v>0</v>
      </c>
      <c r="H98" s="75">
        <f t="shared" si="38"/>
        <v>0</v>
      </c>
      <c r="I98" s="75">
        <f t="shared" si="38"/>
        <v>0</v>
      </c>
      <c r="J98" s="75">
        <f t="shared" si="38"/>
        <v>0</v>
      </c>
      <c r="K98" s="75">
        <f t="shared" si="38"/>
        <v>0</v>
      </c>
      <c r="L98" s="75">
        <f t="shared" si="38"/>
        <v>0</v>
      </c>
      <c r="M98" s="75">
        <f t="shared" si="38"/>
        <v>0</v>
      </c>
      <c r="N98" s="75">
        <f t="shared" si="38"/>
        <v>0</v>
      </c>
      <c r="O98" s="75">
        <f t="shared" si="38"/>
        <v>0</v>
      </c>
    </row>
    <row r="99" spans="1:15">
      <c r="A99" s="12">
        <v>1</v>
      </c>
      <c r="B99" s="172"/>
      <c r="C99" s="156" t="s">
        <v>94</v>
      </c>
      <c r="D99" s="140"/>
      <c r="E99" s="76">
        <f>E101+E303+E626+E696+E763+E849+E979+E1241+E1628</f>
        <v>8271393</v>
      </c>
      <c r="F99" s="76">
        <f>F101+F303+F626+F696+F763+F849+F979+F1241+F1628</f>
        <v>9458603</v>
      </c>
      <c r="G99" s="76">
        <f>G101+G303+G626+G696+G763+G849+G979+G1241+G1628</f>
        <v>11684800</v>
      </c>
      <c r="H99" s="76">
        <f>H101+H303+H626+H696+H763+H849+H979+H1241+H1628</f>
        <v>11422700</v>
      </c>
      <c r="I99" s="76">
        <f t="shared" ref="I99:N99" si="39">I101+I303+I626+I696+I763+I849+I979+I1241+I1628</f>
        <v>619300</v>
      </c>
      <c r="J99" s="76">
        <f t="shared" si="39"/>
        <v>12042000</v>
      </c>
      <c r="K99" s="76">
        <f t="shared" si="39"/>
        <v>11363700</v>
      </c>
      <c r="L99" s="76">
        <f t="shared" si="39"/>
        <v>1172600</v>
      </c>
      <c r="M99" s="76">
        <f t="shared" si="39"/>
        <v>12536300</v>
      </c>
      <c r="N99" s="76">
        <f t="shared" si="39"/>
        <v>0</v>
      </c>
      <c r="O99" s="76">
        <f>O101+O303+O626+O696+O763+O849+O979+O1241+O1628</f>
        <v>12536300</v>
      </c>
    </row>
    <row r="100" spans="1:15">
      <c r="A100" s="77">
        <f>A101</f>
        <v>2</v>
      </c>
      <c r="B100" s="172"/>
      <c r="C100" s="156"/>
      <c r="D100" s="140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</row>
    <row r="101" spans="1:15" s="57" customFormat="1">
      <c r="A101" s="55">
        <f>IF(ROUND(MAX(E101:P101),0)=0,IF(ROUND(MIN(E101:P101),0)=0,3,2),2)</f>
        <v>2</v>
      </c>
      <c r="B101" s="172"/>
      <c r="C101" s="173" t="s">
        <v>44</v>
      </c>
      <c r="D101" s="140"/>
      <c r="E101" s="78">
        <f>E104+E168+E236</f>
        <v>179576</v>
      </c>
      <c r="F101" s="78">
        <f>F104+F168+F236</f>
        <v>218747</v>
      </c>
      <c r="G101" s="78">
        <f>G104+G168+G236</f>
        <v>517800</v>
      </c>
      <c r="H101" s="78">
        <f>H104+H168+H236</f>
        <v>517800</v>
      </c>
      <c r="I101" s="78">
        <f t="shared" ref="I101:N101" si="40">I104+I168+I236</f>
        <v>31600</v>
      </c>
      <c r="J101" s="78">
        <f t="shared" si="40"/>
        <v>549400</v>
      </c>
      <c r="K101" s="78">
        <f t="shared" si="40"/>
        <v>512900</v>
      </c>
      <c r="L101" s="78">
        <f t="shared" si="40"/>
        <v>-71200</v>
      </c>
      <c r="M101" s="78">
        <f t="shared" si="40"/>
        <v>441700</v>
      </c>
      <c r="N101" s="78">
        <f t="shared" si="40"/>
        <v>0</v>
      </c>
      <c r="O101" s="78">
        <f>O104+O168+O236</f>
        <v>441700</v>
      </c>
    </row>
    <row r="102" spans="1:15" s="57" customFormat="1">
      <c r="A102" s="77">
        <f>A103</f>
        <v>2</v>
      </c>
      <c r="B102" s="172"/>
      <c r="C102" s="156"/>
      <c r="D102" s="140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</row>
    <row r="103" spans="1:15" s="57" customFormat="1">
      <c r="A103" s="105">
        <f>MIN(A104:A165)</f>
        <v>2</v>
      </c>
      <c r="B103" s="172"/>
      <c r="C103" s="174" t="s">
        <v>45</v>
      </c>
      <c r="D103" s="140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</row>
    <row r="104" spans="1:15" s="57" customFormat="1">
      <c r="A104" s="50">
        <f t="shared" ref="A104:A157" si="41">IF(MAX(E104:P104)=0,IF(MIN(E104:P104)=0,3,2),2)</f>
        <v>2</v>
      </c>
      <c r="B104" s="145"/>
      <c r="C104" s="146" t="s">
        <v>25</v>
      </c>
      <c r="D104" s="56"/>
      <c r="E104" s="11">
        <f>SUBTOTAL(9,E105:E157)</f>
        <v>179576</v>
      </c>
      <c r="F104" s="11">
        <f>SUBTOTAL(9,F105:F157)</f>
        <v>218747</v>
      </c>
      <c r="G104" s="11">
        <f>SUBTOTAL(9,G105:G157)</f>
        <v>517800</v>
      </c>
      <c r="H104" s="11">
        <f>SUBTOTAL(9,H105:H157)</f>
        <v>517800</v>
      </c>
      <c r="I104" s="11">
        <f t="shared" ref="I104:N104" si="42">SUBTOTAL(9,I105:I157)</f>
        <v>31600</v>
      </c>
      <c r="J104" s="11">
        <f t="shared" si="42"/>
        <v>549400</v>
      </c>
      <c r="K104" s="11">
        <f t="shared" si="42"/>
        <v>512900</v>
      </c>
      <c r="L104" s="11">
        <f t="shared" si="42"/>
        <v>-71200</v>
      </c>
      <c r="M104" s="11">
        <f t="shared" si="42"/>
        <v>441700</v>
      </c>
      <c r="N104" s="11">
        <f t="shared" si="42"/>
        <v>0</v>
      </c>
      <c r="O104" s="11">
        <f>SUBTOTAL(9,O105:O157)</f>
        <v>441700</v>
      </c>
    </row>
    <row r="105" spans="1:15" s="57" customFormat="1">
      <c r="A105" s="50">
        <f t="shared" si="41"/>
        <v>2</v>
      </c>
      <c r="B105" s="145" t="s">
        <v>14</v>
      </c>
      <c r="C105" s="146" t="s">
        <v>125</v>
      </c>
      <c r="D105" s="56"/>
      <c r="E105" s="11">
        <f>SUBTOTAL(9,E106:E127)</f>
        <v>179576</v>
      </c>
      <c r="F105" s="11">
        <f>SUBTOTAL(9,F106:F127)</f>
        <v>218747</v>
      </c>
      <c r="G105" s="11">
        <f>SUBTOTAL(9,G106:G127)</f>
        <v>517800</v>
      </c>
      <c r="H105" s="11">
        <f>SUBTOTAL(9,H106:H127)</f>
        <v>517800</v>
      </c>
      <c r="I105" s="11">
        <f t="shared" ref="I105:N105" si="43">SUBTOTAL(9,I106:I127)</f>
        <v>31600</v>
      </c>
      <c r="J105" s="11">
        <f t="shared" si="43"/>
        <v>549400</v>
      </c>
      <c r="K105" s="11">
        <f t="shared" si="43"/>
        <v>512900</v>
      </c>
      <c r="L105" s="11">
        <f t="shared" si="43"/>
        <v>-71200</v>
      </c>
      <c r="M105" s="11">
        <f t="shared" si="43"/>
        <v>441700</v>
      </c>
      <c r="N105" s="11">
        <f t="shared" si="43"/>
        <v>0</v>
      </c>
      <c r="O105" s="11">
        <f>SUBTOTAL(9,O106:O127)</f>
        <v>441700</v>
      </c>
    </row>
    <row r="106" spans="1:15" s="57" customFormat="1">
      <c r="A106" s="50">
        <f t="shared" si="41"/>
        <v>2</v>
      </c>
      <c r="B106" s="147"/>
      <c r="C106" s="146" t="s">
        <v>126</v>
      </c>
      <c r="D106" s="56"/>
      <c r="E106" s="11">
        <f>SUBTOTAL(9,E107:E116)</f>
        <v>178150</v>
      </c>
      <c r="F106" s="11">
        <f>SUBTOTAL(9,F107:F116)</f>
        <v>218320</v>
      </c>
      <c r="G106" s="11">
        <f>SUBTOTAL(9,G107:G116)</f>
        <v>490300</v>
      </c>
      <c r="H106" s="11">
        <f>SUBTOTAL(9,H107:H116)</f>
        <v>490300</v>
      </c>
      <c r="I106" s="11">
        <f t="shared" ref="I106:N106" si="44">SUBTOTAL(9,I107:I116)</f>
        <v>31600</v>
      </c>
      <c r="J106" s="11">
        <f t="shared" si="44"/>
        <v>521900</v>
      </c>
      <c r="K106" s="11">
        <f t="shared" si="44"/>
        <v>485400</v>
      </c>
      <c r="L106" s="11">
        <f t="shared" si="44"/>
        <v>-71200</v>
      </c>
      <c r="M106" s="11">
        <f t="shared" si="44"/>
        <v>414200</v>
      </c>
      <c r="N106" s="11">
        <f t="shared" si="44"/>
        <v>0</v>
      </c>
      <c r="O106" s="11">
        <f>SUBTOTAL(9,O107:O116)</f>
        <v>414200</v>
      </c>
    </row>
    <row r="107" spans="1:15" s="57" customFormat="1" ht="25.5">
      <c r="A107" s="50">
        <f t="shared" si="41"/>
        <v>2</v>
      </c>
      <c r="B107" s="148"/>
      <c r="C107" s="149" t="s">
        <v>127</v>
      </c>
      <c r="D107" s="58" t="s">
        <v>2</v>
      </c>
      <c r="E107" s="11">
        <f>SUBTOTAL(9,E108:E109)</f>
        <v>132410</v>
      </c>
      <c r="F107" s="11">
        <f>SUBTOTAL(9,F108:F109)</f>
        <v>167853</v>
      </c>
      <c r="G107" s="11">
        <f>SUBTOTAL(9,G108:G109)</f>
        <v>411100</v>
      </c>
      <c r="H107" s="11">
        <f>SUBTOTAL(9,H108:H109)</f>
        <v>411100</v>
      </c>
      <c r="I107" s="11">
        <f t="shared" ref="I107:N107" si="45">SUBTOTAL(9,I108:I109)</f>
        <v>0</v>
      </c>
      <c r="J107" s="11">
        <f t="shared" si="45"/>
        <v>411100</v>
      </c>
      <c r="K107" s="11">
        <f t="shared" si="45"/>
        <v>411100</v>
      </c>
      <c r="L107" s="11">
        <f t="shared" si="45"/>
        <v>-71200</v>
      </c>
      <c r="M107" s="11">
        <f t="shared" si="45"/>
        <v>339900</v>
      </c>
      <c r="N107" s="11">
        <f t="shared" si="45"/>
        <v>0</v>
      </c>
      <c r="O107" s="11">
        <f>SUBTOTAL(9,O108:O109)</f>
        <v>339900</v>
      </c>
    </row>
    <row r="108" spans="1:15" s="57" customFormat="1" ht="25.5">
      <c r="A108" s="50">
        <f t="shared" si="41"/>
        <v>2</v>
      </c>
      <c r="B108" s="148"/>
      <c r="C108" s="149" t="s">
        <v>303</v>
      </c>
      <c r="D108" s="58" t="s">
        <v>302</v>
      </c>
      <c r="E108" s="51">
        <v>16478</v>
      </c>
      <c r="F108" s="51">
        <v>22982</v>
      </c>
      <c r="G108" s="51">
        <v>173100</v>
      </c>
      <c r="H108" s="51">
        <f>G108</f>
        <v>173100</v>
      </c>
      <c r="I108" s="51"/>
      <c r="J108" s="52">
        <f>H108+I108</f>
        <v>173100</v>
      </c>
      <c r="K108" s="51">
        <f>J108</f>
        <v>173100</v>
      </c>
      <c r="L108" s="51">
        <v>-71200</v>
      </c>
      <c r="M108" s="52">
        <f>K108+L108</f>
        <v>101900</v>
      </c>
      <c r="N108" s="51"/>
      <c r="O108" s="52">
        <f>M108+N108</f>
        <v>101900</v>
      </c>
    </row>
    <row r="109" spans="1:15" s="57" customFormat="1" ht="25.5">
      <c r="A109" s="50">
        <f t="shared" si="41"/>
        <v>2</v>
      </c>
      <c r="B109" s="148"/>
      <c r="C109" s="149" t="s">
        <v>305</v>
      </c>
      <c r="D109" s="58" t="s">
        <v>304</v>
      </c>
      <c r="E109" s="51">
        <v>115932</v>
      </c>
      <c r="F109" s="51">
        <v>144871</v>
      </c>
      <c r="G109" s="51">
        <v>238000</v>
      </c>
      <c r="H109" s="51">
        <f t="shared" ref="H109:H110" si="46">G109</f>
        <v>238000</v>
      </c>
      <c r="I109" s="51"/>
      <c r="J109" s="52">
        <f>H109+I109</f>
        <v>238000</v>
      </c>
      <c r="K109" s="51">
        <f t="shared" ref="K109" si="47">J109</f>
        <v>238000</v>
      </c>
      <c r="L109" s="51"/>
      <c r="M109" s="52">
        <f>K109+L109</f>
        <v>238000</v>
      </c>
      <c r="N109" s="51"/>
      <c r="O109" s="52">
        <f>M109+N109</f>
        <v>238000</v>
      </c>
    </row>
    <row r="110" spans="1:15" s="57" customFormat="1">
      <c r="A110" s="50">
        <f t="shared" si="41"/>
        <v>2</v>
      </c>
      <c r="B110" s="150"/>
      <c r="C110" s="151" t="s">
        <v>128</v>
      </c>
      <c r="D110" s="59" t="s">
        <v>3</v>
      </c>
      <c r="E110" s="51">
        <v>5311</v>
      </c>
      <c r="F110" s="51">
        <v>3527</v>
      </c>
      <c r="G110" s="51">
        <v>46300</v>
      </c>
      <c r="H110" s="51">
        <f t="shared" si="46"/>
        <v>46300</v>
      </c>
      <c r="I110" s="51">
        <v>26500</v>
      </c>
      <c r="J110" s="52">
        <f>H110+I110</f>
        <v>72800</v>
      </c>
      <c r="K110" s="51">
        <f>J110-24000</f>
        <v>48800</v>
      </c>
      <c r="L110" s="51"/>
      <c r="M110" s="52">
        <f>K110+L110</f>
        <v>48800</v>
      </c>
      <c r="N110" s="51"/>
      <c r="O110" s="52">
        <f>M110+N110</f>
        <v>48800</v>
      </c>
    </row>
    <row r="111" spans="1:15" s="57" customFormat="1">
      <c r="A111" s="50">
        <f t="shared" si="41"/>
        <v>2</v>
      </c>
      <c r="B111" s="150"/>
      <c r="C111" s="152" t="s">
        <v>445</v>
      </c>
      <c r="D111" s="117" t="s">
        <v>446</v>
      </c>
      <c r="E111" s="11">
        <f>SUBTOTAL(9,E112:E115)</f>
        <v>40429</v>
      </c>
      <c r="F111" s="11">
        <f>SUBTOTAL(9,F112:F115)</f>
        <v>46940</v>
      </c>
      <c r="G111" s="11">
        <f>SUBTOTAL(9,G112:G115)</f>
        <v>32900</v>
      </c>
      <c r="H111" s="11">
        <f>SUBTOTAL(9,H112:H115)</f>
        <v>32900</v>
      </c>
      <c r="I111" s="11">
        <f t="shared" ref="I111:N111" si="48">SUBTOTAL(9,I112:I115)</f>
        <v>5100</v>
      </c>
      <c r="J111" s="11">
        <f t="shared" si="48"/>
        <v>38000</v>
      </c>
      <c r="K111" s="11">
        <f t="shared" si="48"/>
        <v>25500</v>
      </c>
      <c r="L111" s="11">
        <f t="shared" si="48"/>
        <v>0</v>
      </c>
      <c r="M111" s="11">
        <f t="shared" si="48"/>
        <v>25500</v>
      </c>
      <c r="N111" s="11">
        <f t="shared" si="48"/>
        <v>0</v>
      </c>
      <c r="O111" s="11">
        <f>SUBTOTAL(9,O112:O115)</f>
        <v>25500</v>
      </c>
    </row>
    <row r="112" spans="1:15" s="57" customFormat="1" ht="25.5">
      <c r="A112" s="50">
        <f t="shared" si="41"/>
        <v>2</v>
      </c>
      <c r="B112" s="150"/>
      <c r="C112" s="149" t="s">
        <v>129</v>
      </c>
      <c r="D112" s="60" t="s">
        <v>37</v>
      </c>
      <c r="E112" s="51">
        <v>24408</v>
      </c>
      <c r="F112" s="51">
        <v>28328</v>
      </c>
      <c r="G112" s="51">
        <v>18500</v>
      </c>
      <c r="H112" s="51">
        <f>G112</f>
        <v>18500</v>
      </c>
      <c r="I112" s="51">
        <v>3100</v>
      </c>
      <c r="J112" s="52">
        <f>H112+I112</f>
        <v>21600</v>
      </c>
      <c r="K112" s="51">
        <f>J112-7600</f>
        <v>14000</v>
      </c>
      <c r="L112" s="51"/>
      <c r="M112" s="52">
        <f>K112+L112</f>
        <v>14000</v>
      </c>
      <c r="N112" s="51"/>
      <c r="O112" s="52">
        <f>M112+N112</f>
        <v>14000</v>
      </c>
    </row>
    <row r="113" spans="1:15" s="57" customFormat="1">
      <c r="A113" s="50">
        <f t="shared" si="41"/>
        <v>2</v>
      </c>
      <c r="B113" s="150"/>
      <c r="C113" s="149" t="s">
        <v>131</v>
      </c>
      <c r="D113" s="60" t="s">
        <v>39</v>
      </c>
      <c r="E113" s="51">
        <v>9965</v>
      </c>
      <c r="F113" s="51">
        <v>11555</v>
      </c>
      <c r="G113" s="51">
        <v>8400</v>
      </c>
      <c r="H113" s="51">
        <f t="shared" ref="H113:H114" si="49">G113</f>
        <v>8400</v>
      </c>
      <c r="I113" s="51">
        <v>1300</v>
      </c>
      <c r="J113" s="52">
        <f>H113+I113</f>
        <v>9700</v>
      </c>
      <c r="K113" s="51">
        <f>J113-3000</f>
        <v>6700</v>
      </c>
      <c r="L113" s="51"/>
      <c r="M113" s="52">
        <f>K113+L113</f>
        <v>6700</v>
      </c>
      <c r="N113" s="51"/>
      <c r="O113" s="52">
        <f>M113+N113</f>
        <v>6700</v>
      </c>
    </row>
    <row r="114" spans="1:15" s="57" customFormat="1">
      <c r="A114" s="50">
        <f t="shared" si="41"/>
        <v>2</v>
      </c>
      <c r="B114" s="150"/>
      <c r="C114" s="149" t="s">
        <v>132</v>
      </c>
      <c r="D114" s="60" t="s">
        <v>40</v>
      </c>
      <c r="E114" s="51">
        <v>6056</v>
      </c>
      <c r="F114" s="51">
        <v>7057</v>
      </c>
      <c r="G114" s="51">
        <v>6000</v>
      </c>
      <c r="H114" s="51">
        <f t="shared" si="49"/>
        <v>6000</v>
      </c>
      <c r="I114" s="51">
        <v>700</v>
      </c>
      <c r="J114" s="52">
        <f>H114+I114</f>
        <v>6700</v>
      </c>
      <c r="K114" s="51">
        <f>J114-1900</f>
        <v>4800</v>
      </c>
      <c r="L114" s="51"/>
      <c r="M114" s="52">
        <f>K114+L114</f>
        <v>4800</v>
      </c>
      <c r="N114" s="51"/>
      <c r="O114" s="52">
        <f>M114+N114</f>
        <v>4800</v>
      </c>
    </row>
    <row r="115" spans="1:15" s="57" customFormat="1" ht="25.5" hidden="1">
      <c r="A115" s="50">
        <f t="shared" si="41"/>
        <v>3</v>
      </c>
      <c r="B115" s="150"/>
      <c r="C115" s="149" t="s">
        <v>133</v>
      </c>
      <c r="D115" s="60" t="s">
        <v>41</v>
      </c>
      <c r="E115" s="51"/>
      <c r="F115" s="51"/>
      <c r="G115" s="51"/>
      <c r="H115" s="51"/>
      <c r="I115" s="51"/>
      <c r="J115" s="52">
        <f>H115+I115</f>
        <v>0</v>
      </c>
      <c r="K115" s="51"/>
      <c r="L115" s="51"/>
      <c r="M115" s="52">
        <f>K115+L115</f>
        <v>0</v>
      </c>
      <c r="N115" s="51"/>
      <c r="O115" s="52">
        <f>M115+N115</f>
        <v>0</v>
      </c>
    </row>
    <row r="116" spans="1:15" s="57" customFormat="1" hidden="1">
      <c r="A116" s="50">
        <f t="shared" si="41"/>
        <v>3</v>
      </c>
      <c r="B116" s="150"/>
      <c r="C116" s="149" t="s">
        <v>447</v>
      </c>
      <c r="D116" s="60" t="s">
        <v>4</v>
      </c>
      <c r="E116" s="51"/>
      <c r="F116" s="51"/>
      <c r="G116" s="51"/>
      <c r="H116" s="51"/>
      <c r="I116" s="51"/>
      <c r="J116" s="52">
        <f>H116+I116</f>
        <v>0</v>
      </c>
      <c r="K116" s="51"/>
      <c r="L116" s="51"/>
      <c r="M116" s="52">
        <f>K116+L116</f>
        <v>0</v>
      </c>
      <c r="N116" s="51"/>
      <c r="O116" s="52">
        <f>M116+N116</f>
        <v>0</v>
      </c>
    </row>
    <row r="117" spans="1:15" s="57" customFormat="1">
      <c r="A117" s="50">
        <f t="shared" si="41"/>
        <v>2</v>
      </c>
      <c r="B117" s="147"/>
      <c r="C117" s="146" t="s">
        <v>134</v>
      </c>
      <c r="D117" s="56"/>
      <c r="E117" s="11">
        <f>SUBTOTAL(9,E118:E121)</f>
        <v>1426</v>
      </c>
      <c r="F117" s="11">
        <f>SUBTOTAL(9,F118:F121)</f>
        <v>427</v>
      </c>
      <c r="G117" s="11">
        <f>SUBTOTAL(9,G118:G121)</f>
        <v>27500</v>
      </c>
      <c r="H117" s="11">
        <f>SUBTOTAL(9,H118:H121)</f>
        <v>27500</v>
      </c>
      <c r="I117" s="11">
        <f t="shared" ref="I117:N117" si="50">SUBTOTAL(9,I118:I121)</f>
        <v>0</v>
      </c>
      <c r="J117" s="11">
        <f t="shared" si="50"/>
        <v>27500</v>
      </c>
      <c r="K117" s="11">
        <f t="shared" si="50"/>
        <v>27500</v>
      </c>
      <c r="L117" s="11">
        <f t="shared" si="50"/>
        <v>0</v>
      </c>
      <c r="M117" s="11">
        <f t="shared" si="50"/>
        <v>27500</v>
      </c>
      <c r="N117" s="11">
        <f t="shared" si="50"/>
        <v>0</v>
      </c>
      <c r="O117" s="11">
        <f>SUBTOTAL(9,O118:O121)</f>
        <v>27500</v>
      </c>
    </row>
    <row r="118" spans="1:15" s="57" customFormat="1">
      <c r="A118" s="50">
        <f t="shared" si="41"/>
        <v>2</v>
      </c>
      <c r="B118" s="150"/>
      <c r="C118" s="151" t="s">
        <v>135</v>
      </c>
      <c r="D118" s="59" t="s">
        <v>5</v>
      </c>
      <c r="E118" s="51">
        <v>1426</v>
      </c>
      <c r="F118" s="51">
        <v>427</v>
      </c>
      <c r="G118" s="51">
        <v>27500</v>
      </c>
      <c r="H118" s="51">
        <f>G118</f>
        <v>27500</v>
      </c>
      <c r="I118" s="51"/>
      <c r="J118" s="52">
        <f>H118+I118</f>
        <v>27500</v>
      </c>
      <c r="K118" s="51">
        <f>J118</f>
        <v>27500</v>
      </c>
      <c r="L118" s="51"/>
      <c r="M118" s="52">
        <f>K118+L118</f>
        <v>27500</v>
      </c>
      <c r="N118" s="51"/>
      <c r="O118" s="52">
        <f>M118+N118</f>
        <v>27500</v>
      </c>
    </row>
    <row r="119" spans="1:15" s="57" customFormat="1" hidden="1">
      <c r="A119" s="50">
        <f t="shared" si="41"/>
        <v>3</v>
      </c>
      <c r="B119" s="150"/>
      <c r="C119" s="154" t="s">
        <v>448</v>
      </c>
      <c r="D119" s="118" t="s">
        <v>173</v>
      </c>
      <c r="E119" s="51"/>
      <c r="F119" s="51"/>
      <c r="G119" s="51"/>
      <c r="H119" s="51"/>
      <c r="I119" s="51"/>
      <c r="J119" s="52">
        <f>H119+I119</f>
        <v>0</v>
      </c>
      <c r="K119" s="51"/>
      <c r="L119" s="51"/>
      <c r="M119" s="52">
        <f>K119+L119</f>
        <v>0</v>
      </c>
      <c r="N119" s="51"/>
      <c r="O119" s="52">
        <f>M119+N119</f>
        <v>0</v>
      </c>
    </row>
    <row r="120" spans="1:15" s="57" customFormat="1" hidden="1">
      <c r="A120" s="50">
        <f t="shared" si="41"/>
        <v>3</v>
      </c>
      <c r="B120" s="153"/>
      <c r="C120" s="155" t="s">
        <v>557</v>
      </c>
      <c r="D120" s="137" t="s">
        <v>8</v>
      </c>
      <c r="E120" s="51"/>
      <c r="F120" s="51"/>
      <c r="G120" s="51"/>
      <c r="H120" s="51"/>
      <c r="I120" s="51"/>
      <c r="J120" s="52">
        <f>H120+I120</f>
        <v>0</v>
      </c>
      <c r="K120" s="51"/>
      <c r="L120" s="51"/>
      <c r="M120" s="52">
        <f>K120+L120</f>
        <v>0</v>
      </c>
      <c r="N120" s="51"/>
      <c r="O120" s="52">
        <f>M120+N120</f>
        <v>0</v>
      </c>
    </row>
    <row r="121" spans="1:15" s="57" customFormat="1" ht="25.5" hidden="1">
      <c r="A121" s="50">
        <f t="shared" si="41"/>
        <v>3</v>
      </c>
      <c r="B121" s="153"/>
      <c r="C121" s="155" t="s">
        <v>139</v>
      </c>
      <c r="D121" s="136" t="s">
        <v>10</v>
      </c>
      <c r="E121" s="51"/>
      <c r="F121" s="51"/>
      <c r="G121" s="51"/>
      <c r="H121" s="51"/>
      <c r="I121" s="51"/>
      <c r="J121" s="52">
        <f>H121+I121</f>
        <v>0</v>
      </c>
      <c r="K121" s="51"/>
      <c r="L121" s="51"/>
      <c r="M121" s="52">
        <f>K121+L121</f>
        <v>0</v>
      </c>
      <c r="N121" s="51"/>
      <c r="O121" s="52">
        <f>M121+N121</f>
        <v>0</v>
      </c>
    </row>
    <row r="122" spans="1:15" s="57" customFormat="1" hidden="1">
      <c r="A122" s="50">
        <f t="shared" si="41"/>
        <v>3</v>
      </c>
      <c r="B122" s="156"/>
      <c r="C122" s="157" t="s">
        <v>140</v>
      </c>
      <c r="D122" s="136"/>
      <c r="E122" s="11">
        <f>SUBTOTAL(9,E123:E127)</f>
        <v>0</v>
      </c>
      <c r="F122" s="11">
        <f>SUBTOTAL(9,F123:F127)</f>
        <v>0</v>
      </c>
      <c r="G122" s="11">
        <f>SUBTOTAL(9,G123:G127)</f>
        <v>0</v>
      </c>
      <c r="H122" s="11">
        <f>SUBTOTAL(9,H123:H127)</f>
        <v>0</v>
      </c>
      <c r="I122" s="11">
        <f t="shared" ref="I122:N122" si="51">SUBTOTAL(9,I123:I127)</f>
        <v>0</v>
      </c>
      <c r="J122" s="11">
        <f t="shared" si="51"/>
        <v>0</v>
      </c>
      <c r="K122" s="11">
        <f t="shared" si="51"/>
        <v>0</v>
      </c>
      <c r="L122" s="11">
        <f t="shared" si="51"/>
        <v>0</v>
      </c>
      <c r="M122" s="11">
        <f t="shared" si="51"/>
        <v>0</v>
      </c>
      <c r="N122" s="11">
        <f t="shared" si="51"/>
        <v>0</v>
      </c>
      <c r="O122" s="11">
        <f>SUBTOTAL(9,O123:O127)</f>
        <v>0</v>
      </c>
    </row>
    <row r="123" spans="1:15" s="57" customFormat="1" hidden="1">
      <c r="A123" s="50">
        <f t="shared" si="41"/>
        <v>3</v>
      </c>
      <c r="B123" s="153"/>
      <c r="C123" s="155" t="s">
        <v>141</v>
      </c>
      <c r="D123" s="137" t="s">
        <v>71</v>
      </c>
      <c r="E123" s="51"/>
      <c r="F123" s="51"/>
      <c r="G123" s="51"/>
      <c r="H123" s="51"/>
      <c r="I123" s="51"/>
      <c r="J123" s="52">
        <f>H123+I123</f>
        <v>0</v>
      </c>
      <c r="K123" s="51"/>
      <c r="L123" s="51"/>
      <c r="M123" s="52">
        <f>K123+L123</f>
        <v>0</v>
      </c>
      <c r="N123" s="51"/>
      <c r="O123" s="52">
        <f>M123+N123</f>
        <v>0</v>
      </c>
    </row>
    <row r="124" spans="1:15" s="57" customFormat="1" hidden="1">
      <c r="A124" s="50">
        <f t="shared" si="41"/>
        <v>3</v>
      </c>
      <c r="B124" s="153"/>
      <c r="C124" s="155" t="s">
        <v>142</v>
      </c>
      <c r="D124" s="137" t="s">
        <v>73</v>
      </c>
      <c r="E124" s="51"/>
      <c r="F124" s="51"/>
      <c r="G124" s="51"/>
      <c r="H124" s="51"/>
      <c r="I124" s="51"/>
      <c r="J124" s="52">
        <f>H124+I124</f>
        <v>0</v>
      </c>
      <c r="K124" s="51"/>
      <c r="L124" s="51"/>
      <c r="M124" s="52">
        <f>K124+L124</f>
        <v>0</v>
      </c>
      <c r="N124" s="51"/>
      <c r="O124" s="52">
        <f>M124+N124</f>
        <v>0</v>
      </c>
    </row>
    <row r="125" spans="1:15" s="57" customFormat="1" hidden="1">
      <c r="A125" s="50">
        <f t="shared" si="41"/>
        <v>3</v>
      </c>
      <c r="B125" s="153"/>
      <c r="C125" s="155" t="s">
        <v>143</v>
      </c>
      <c r="D125" s="137" t="s">
        <v>75</v>
      </c>
      <c r="E125" s="51"/>
      <c r="F125" s="51"/>
      <c r="G125" s="51"/>
      <c r="H125" s="51"/>
      <c r="I125" s="51"/>
      <c r="J125" s="52">
        <f>H125+I125</f>
        <v>0</v>
      </c>
      <c r="K125" s="51"/>
      <c r="L125" s="51"/>
      <c r="M125" s="52">
        <f>K125+L125</f>
        <v>0</v>
      </c>
      <c r="N125" s="51"/>
      <c r="O125" s="52">
        <f>M125+N125</f>
        <v>0</v>
      </c>
    </row>
    <row r="126" spans="1:15" s="57" customFormat="1" hidden="1">
      <c r="A126" s="50">
        <f t="shared" si="41"/>
        <v>3</v>
      </c>
      <c r="B126" s="153"/>
      <c r="C126" s="155" t="s">
        <v>144</v>
      </c>
      <c r="D126" s="137" t="s">
        <v>77</v>
      </c>
      <c r="E126" s="51"/>
      <c r="F126" s="51"/>
      <c r="G126" s="51"/>
      <c r="H126" s="51"/>
      <c r="I126" s="51"/>
      <c r="J126" s="52">
        <f>H126+I126</f>
        <v>0</v>
      </c>
      <c r="K126" s="51"/>
      <c r="L126" s="51"/>
      <c r="M126" s="52">
        <f>K126+L126</f>
        <v>0</v>
      </c>
      <c r="N126" s="51"/>
      <c r="O126" s="52">
        <f>M126+N126</f>
        <v>0</v>
      </c>
    </row>
    <row r="127" spans="1:15" s="57" customFormat="1" hidden="1">
      <c r="A127" s="50">
        <f t="shared" si="41"/>
        <v>3</v>
      </c>
      <c r="B127" s="153"/>
      <c r="C127" s="155" t="s">
        <v>145</v>
      </c>
      <c r="D127" s="137" t="s">
        <v>28</v>
      </c>
      <c r="E127" s="51"/>
      <c r="F127" s="51"/>
      <c r="G127" s="51"/>
      <c r="H127" s="51"/>
      <c r="I127" s="51"/>
      <c r="J127" s="52">
        <f>H127+I127</f>
        <v>0</v>
      </c>
      <c r="K127" s="51"/>
      <c r="L127" s="51"/>
      <c r="M127" s="52">
        <f>K127+L127</f>
        <v>0</v>
      </c>
      <c r="N127" s="51"/>
      <c r="O127" s="52">
        <f>M127+N127</f>
        <v>0</v>
      </c>
    </row>
    <row r="128" spans="1:15" s="57" customFormat="1" hidden="1">
      <c r="A128" s="50">
        <f t="shared" si="41"/>
        <v>3</v>
      </c>
      <c r="B128" s="145" t="s">
        <v>146</v>
      </c>
      <c r="C128" s="157" t="s">
        <v>147</v>
      </c>
      <c r="D128" s="56"/>
      <c r="E128" s="11">
        <f>SUBTOTAL(9,E129:E157)</f>
        <v>0</v>
      </c>
      <c r="F128" s="11">
        <f>SUBTOTAL(9,F129:F157)</f>
        <v>0</v>
      </c>
      <c r="G128" s="11">
        <f>SUBTOTAL(9,G129:G157)</f>
        <v>0</v>
      </c>
      <c r="H128" s="11">
        <f>SUBTOTAL(9,H129:H157)</f>
        <v>0</v>
      </c>
      <c r="I128" s="11">
        <f t="shared" ref="I128:N128" si="52">SUBTOTAL(9,I129:I157)</f>
        <v>0</v>
      </c>
      <c r="J128" s="11">
        <f t="shared" si="52"/>
        <v>0</v>
      </c>
      <c r="K128" s="11">
        <f t="shared" si="52"/>
        <v>0</v>
      </c>
      <c r="L128" s="11">
        <f t="shared" si="52"/>
        <v>0</v>
      </c>
      <c r="M128" s="11">
        <f t="shared" si="52"/>
        <v>0</v>
      </c>
      <c r="N128" s="11">
        <f t="shared" si="52"/>
        <v>0</v>
      </c>
      <c r="O128" s="11">
        <f>SUBTOTAL(9,O129:O157)</f>
        <v>0</v>
      </c>
    </row>
    <row r="129" spans="1:15" s="57" customFormat="1" hidden="1">
      <c r="A129" s="50">
        <f t="shared" si="41"/>
        <v>3</v>
      </c>
      <c r="B129" s="156"/>
      <c r="C129" s="158" t="s">
        <v>26</v>
      </c>
      <c r="D129" s="56"/>
      <c r="E129" s="11">
        <f>SUBTOTAL(9,E130:E148)</f>
        <v>0</v>
      </c>
      <c r="F129" s="11">
        <f t="shared" ref="F129:O129" si="53">SUBTOTAL(9,F130:F148)</f>
        <v>0</v>
      </c>
      <c r="G129" s="11">
        <f t="shared" si="53"/>
        <v>0</v>
      </c>
      <c r="H129" s="11">
        <f t="shared" si="53"/>
        <v>0</v>
      </c>
      <c r="I129" s="11">
        <f t="shared" si="53"/>
        <v>0</v>
      </c>
      <c r="J129" s="11">
        <f t="shared" si="53"/>
        <v>0</v>
      </c>
      <c r="K129" s="11">
        <f t="shared" si="53"/>
        <v>0</v>
      </c>
      <c r="L129" s="11">
        <f t="shared" si="53"/>
        <v>0</v>
      </c>
      <c r="M129" s="11">
        <f t="shared" si="53"/>
        <v>0</v>
      </c>
      <c r="N129" s="11">
        <f t="shared" si="53"/>
        <v>0</v>
      </c>
      <c r="O129" s="11">
        <f t="shared" si="53"/>
        <v>0</v>
      </c>
    </row>
    <row r="130" spans="1:15" s="57" customFormat="1" hidden="1">
      <c r="A130" s="50">
        <f t="shared" si="41"/>
        <v>3</v>
      </c>
      <c r="B130" s="150"/>
      <c r="C130" s="161" t="s">
        <v>770</v>
      </c>
      <c r="D130" s="56"/>
      <c r="E130" s="11">
        <f>SUBTOTAL(9,E131:E140)</f>
        <v>0</v>
      </c>
      <c r="F130" s="11">
        <f t="shared" ref="F130:O130" si="54">SUBTOTAL(9,F131:F140)</f>
        <v>0</v>
      </c>
      <c r="G130" s="11">
        <f t="shared" si="54"/>
        <v>0</v>
      </c>
      <c r="H130" s="11">
        <f t="shared" si="54"/>
        <v>0</v>
      </c>
      <c r="I130" s="11">
        <f t="shared" si="54"/>
        <v>0</v>
      </c>
      <c r="J130" s="11">
        <f t="shared" si="54"/>
        <v>0</v>
      </c>
      <c r="K130" s="11">
        <f t="shared" si="54"/>
        <v>0</v>
      </c>
      <c r="L130" s="11">
        <f t="shared" si="54"/>
        <v>0</v>
      </c>
      <c r="M130" s="11">
        <f t="shared" si="54"/>
        <v>0</v>
      </c>
      <c r="N130" s="11">
        <f t="shared" si="54"/>
        <v>0</v>
      </c>
      <c r="O130" s="11">
        <f t="shared" si="54"/>
        <v>0</v>
      </c>
    </row>
    <row r="131" spans="1:15" s="57" customFormat="1" ht="25.5" hidden="1">
      <c r="A131" s="50">
        <f t="shared" si="41"/>
        <v>3</v>
      </c>
      <c r="B131" s="150"/>
      <c r="C131" s="160" t="s">
        <v>771</v>
      </c>
      <c r="D131" s="58" t="s">
        <v>2</v>
      </c>
      <c r="E131" s="11">
        <f>SUBTOTAL(9,E132:E133)</f>
        <v>0</v>
      </c>
      <c r="F131" s="11">
        <f t="shared" ref="F131:O131" si="55">SUBTOTAL(9,F132:F133)</f>
        <v>0</v>
      </c>
      <c r="G131" s="11">
        <f t="shared" si="55"/>
        <v>0</v>
      </c>
      <c r="H131" s="11">
        <f t="shared" si="55"/>
        <v>0</v>
      </c>
      <c r="I131" s="11">
        <f t="shared" si="55"/>
        <v>0</v>
      </c>
      <c r="J131" s="11">
        <f t="shared" si="55"/>
        <v>0</v>
      </c>
      <c r="K131" s="11">
        <f t="shared" si="55"/>
        <v>0</v>
      </c>
      <c r="L131" s="11">
        <f t="shared" si="55"/>
        <v>0</v>
      </c>
      <c r="M131" s="11">
        <f t="shared" si="55"/>
        <v>0</v>
      </c>
      <c r="N131" s="11">
        <f t="shared" si="55"/>
        <v>0</v>
      </c>
      <c r="O131" s="11">
        <f t="shared" si="55"/>
        <v>0</v>
      </c>
    </row>
    <row r="132" spans="1:15" s="57" customFormat="1" ht="25.5" hidden="1">
      <c r="A132" s="50">
        <f t="shared" si="41"/>
        <v>3</v>
      </c>
      <c r="B132" s="150"/>
      <c r="C132" s="260" t="s">
        <v>772</v>
      </c>
      <c r="D132" s="58" t="s">
        <v>302</v>
      </c>
      <c r="E132" s="51"/>
      <c r="F132" s="51"/>
      <c r="G132" s="51"/>
      <c r="H132" s="51"/>
      <c r="I132" s="51"/>
      <c r="J132" s="52">
        <f>H132+I132</f>
        <v>0</v>
      </c>
      <c r="K132" s="51"/>
      <c r="L132" s="51"/>
      <c r="M132" s="52">
        <f>K132+L132</f>
        <v>0</v>
      </c>
      <c r="N132" s="51"/>
      <c r="O132" s="52">
        <f>M132+N132</f>
        <v>0</v>
      </c>
    </row>
    <row r="133" spans="1:15" s="57" customFormat="1" ht="25.5" hidden="1">
      <c r="A133" s="50">
        <f t="shared" si="41"/>
        <v>3</v>
      </c>
      <c r="B133" s="150"/>
      <c r="C133" s="260" t="s">
        <v>773</v>
      </c>
      <c r="D133" s="58" t="s">
        <v>304</v>
      </c>
      <c r="E133" s="51"/>
      <c r="F133" s="51"/>
      <c r="G133" s="51"/>
      <c r="H133" s="51"/>
      <c r="I133" s="51"/>
      <c r="J133" s="52">
        <f>H133+I133</f>
        <v>0</v>
      </c>
      <c r="K133" s="51"/>
      <c r="L133" s="51"/>
      <c r="M133" s="52">
        <f>K133+L133</f>
        <v>0</v>
      </c>
      <c r="N133" s="51"/>
      <c r="O133" s="52">
        <f>M133+N133</f>
        <v>0</v>
      </c>
    </row>
    <row r="134" spans="1:15" s="57" customFormat="1" hidden="1">
      <c r="A134" s="50">
        <f t="shared" si="41"/>
        <v>3</v>
      </c>
      <c r="B134" s="150"/>
      <c r="C134" s="258" t="s">
        <v>42</v>
      </c>
      <c r="D134" s="59" t="s">
        <v>3</v>
      </c>
      <c r="E134" s="51"/>
      <c r="F134" s="51"/>
      <c r="G134" s="51"/>
      <c r="H134" s="51"/>
      <c r="I134" s="51"/>
      <c r="J134" s="52">
        <f>H134+I134</f>
        <v>0</v>
      </c>
      <c r="K134" s="51"/>
      <c r="L134" s="51"/>
      <c r="M134" s="52">
        <f>K134+L134</f>
        <v>0</v>
      </c>
      <c r="N134" s="51"/>
      <c r="O134" s="52">
        <f>M134+N134</f>
        <v>0</v>
      </c>
    </row>
    <row r="135" spans="1:15" s="57" customFormat="1" hidden="1">
      <c r="A135" s="50">
        <f t="shared" si="41"/>
        <v>3</v>
      </c>
      <c r="B135" s="150"/>
      <c r="C135" s="259" t="s">
        <v>449</v>
      </c>
      <c r="D135" s="117" t="s">
        <v>446</v>
      </c>
      <c r="E135" s="11">
        <f>SUBTOTAL(9,E136:E139)</f>
        <v>0</v>
      </c>
      <c r="F135" s="11">
        <f>SUBTOTAL(9,F136:F139)</f>
        <v>0</v>
      </c>
      <c r="G135" s="11">
        <f>SUBTOTAL(9,G136:G139)</f>
        <v>0</v>
      </c>
      <c r="H135" s="11">
        <f>SUBTOTAL(9,H136:H139)</f>
        <v>0</v>
      </c>
      <c r="I135" s="11">
        <f t="shared" ref="I135:N135" si="56">SUBTOTAL(9,I136:I139)</f>
        <v>0</v>
      </c>
      <c r="J135" s="11">
        <f t="shared" si="56"/>
        <v>0</v>
      </c>
      <c r="K135" s="11">
        <f t="shared" si="56"/>
        <v>0</v>
      </c>
      <c r="L135" s="11">
        <f t="shared" si="56"/>
        <v>0</v>
      </c>
      <c r="M135" s="11">
        <f t="shared" si="56"/>
        <v>0</v>
      </c>
      <c r="N135" s="11">
        <f t="shared" si="56"/>
        <v>0</v>
      </c>
      <c r="O135" s="11">
        <f>SUBTOTAL(9,O136:O139)</f>
        <v>0</v>
      </c>
    </row>
    <row r="136" spans="1:15" s="57" customFormat="1" ht="25.5" hidden="1">
      <c r="A136" s="50">
        <f t="shared" si="41"/>
        <v>3</v>
      </c>
      <c r="B136" s="150"/>
      <c r="C136" s="260" t="s">
        <v>153</v>
      </c>
      <c r="D136" s="60" t="s">
        <v>37</v>
      </c>
      <c r="E136" s="51"/>
      <c r="F136" s="51"/>
      <c r="G136" s="51"/>
      <c r="H136" s="51"/>
      <c r="I136" s="51"/>
      <c r="J136" s="52">
        <f t="shared" ref="J136:J148" si="57">H136+I136</f>
        <v>0</v>
      </c>
      <c r="K136" s="51"/>
      <c r="L136" s="51"/>
      <c r="M136" s="52">
        <f t="shared" ref="M136:M148" si="58">K136+L136</f>
        <v>0</v>
      </c>
      <c r="N136" s="51"/>
      <c r="O136" s="52">
        <f t="shared" ref="O136:O148" si="59">M136+N136</f>
        <v>0</v>
      </c>
    </row>
    <row r="137" spans="1:15" s="57" customFormat="1" hidden="1">
      <c r="A137" s="50">
        <f t="shared" si="41"/>
        <v>3</v>
      </c>
      <c r="B137" s="150"/>
      <c r="C137" s="260" t="s">
        <v>155</v>
      </c>
      <c r="D137" s="60" t="s">
        <v>39</v>
      </c>
      <c r="E137" s="51"/>
      <c r="F137" s="51"/>
      <c r="G137" s="51"/>
      <c r="H137" s="51"/>
      <c r="I137" s="51"/>
      <c r="J137" s="52">
        <f t="shared" si="57"/>
        <v>0</v>
      </c>
      <c r="K137" s="51"/>
      <c r="L137" s="51"/>
      <c r="M137" s="52">
        <f t="shared" si="58"/>
        <v>0</v>
      </c>
      <c r="N137" s="51"/>
      <c r="O137" s="52">
        <f t="shared" si="59"/>
        <v>0</v>
      </c>
    </row>
    <row r="138" spans="1:15" ht="25.5" hidden="1">
      <c r="A138" s="50">
        <f t="shared" si="41"/>
        <v>3</v>
      </c>
      <c r="B138" s="150"/>
      <c r="C138" s="260" t="s">
        <v>156</v>
      </c>
      <c r="D138" s="60" t="s">
        <v>40</v>
      </c>
      <c r="E138" s="51"/>
      <c r="F138" s="51"/>
      <c r="G138" s="51"/>
      <c r="H138" s="51"/>
      <c r="I138" s="51"/>
      <c r="J138" s="52">
        <f t="shared" si="57"/>
        <v>0</v>
      </c>
      <c r="K138" s="51"/>
      <c r="L138" s="51"/>
      <c r="M138" s="52">
        <f t="shared" si="58"/>
        <v>0</v>
      </c>
      <c r="N138" s="51"/>
      <c r="O138" s="52">
        <f t="shared" si="59"/>
        <v>0</v>
      </c>
    </row>
    <row r="139" spans="1:15" ht="25.5" hidden="1">
      <c r="A139" s="50">
        <f t="shared" si="41"/>
        <v>3</v>
      </c>
      <c r="B139" s="150"/>
      <c r="C139" s="260" t="s">
        <v>157</v>
      </c>
      <c r="D139" s="60" t="s">
        <v>41</v>
      </c>
      <c r="E139" s="51"/>
      <c r="F139" s="51"/>
      <c r="G139" s="51"/>
      <c r="H139" s="51"/>
      <c r="I139" s="51"/>
      <c r="J139" s="52">
        <f t="shared" si="57"/>
        <v>0</v>
      </c>
      <c r="K139" s="51"/>
      <c r="L139" s="51"/>
      <c r="M139" s="52">
        <f t="shared" si="58"/>
        <v>0</v>
      </c>
      <c r="N139" s="51"/>
      <c r="O139" s="52">
        <f t="shared" si="59"/>
        <v>0</v>
      </c>
    </row>
    <row r="140" spans="1:15" hidden="1">
      <c r="A140" s="50">
        <f t="shared" si="41"/>
        <v>3</v>
      </c>
      <c r="B140" s="150"/>
      <c r="C140" s="160" t="s">
        <v>158</v>
      </c>
      <c r="D140" s="60" t="s">
        <v>4</v>
      </c>
      <c r="E140" s="51"/>
      <c r="F140" s="51"/>
      <c r="G140" s="51"/>
      <c r="H140" s="51"/>
      <c r="I140" s="51"/>
      <c r="J140" s="52">
        <f t="shared" si="57"/>
        <v>0</v>
      </c>
      <c r="K140" s="51"/>
      <c r="L140" s="51"/>
      <c r="M140" s="52">
        <f t="shared" si="58"/>
        <v>0</v>
      </c>
      <c r="N140" s="51"/>
      <c r="O140" s="52">
        <f t="shared" si="59"/>
        <v>0</v>
      </c>
    </row>
    <row r="141" spans="1:15" hidden="1">
      <c r="A141" s="50">
        <f t="shared" si="41"/>
        <v>3</v>
      </c>
      <c r="B141" s="150"/>
      <c r="C141" s="159" t="s">
        <v>19</v>
      </c>
      <c r="D141" s="59" t="s">
        <v>5</v>
      </c>
      <c r="E141" s="51"/>
      <c r="F141" s="51"/>
      <c r="G141" s="51"/>
      <c r="H141" s="51"/>
      <c r="I141" s="51"/>
      <c r="J141" s="52">
        <f t="shared" si="57"/>
        <v>0</v>
      </c>
      <c r="K141" s="51"/>
      <c r="L141" s="51"/>
      <c r="M141" s="52">
        <f t="shared" si="58"/>
        <v>0</v>
      </c>
      <c r="N141" s="51"/>
      <c r="O141" s="52">
        <f t="shared" si="59"/>
        <v>0</v>
      </c>
    </row>
    <row r="142" spans="1:15" hidden="1">
      <c r="A142" s="50">
        <f t="shared" si="41"/>
        <v>3</v>
      </c>
      <c r="B142" s="150"/>
      <c r="C142" s="162" t="s">
        <v>450</v>
      </c>
      <c r="D142" s="118" t="s">
        <v>173</v>
      </c>
      <c r="E142" s="51"/>
      <c r="F142" s="51"/>
      <c r="G142" s="51"/>
      <c r="H142" s="51"/>
      <c r="I142" s="51"/>
      <c r="J142" s="52">
        <f t="shared" si="57"/>
        <v>0</v>
      </c>
      <c r="K142" s="51"/>
      <c r="L142" s="51"/>
      <c r="M142" s="52">
        <f t="shared" si="58"/>
        <v>0</v>
      </c>
      <c r="N142" s="51"/>
      <c r="O142" s="52">
        <f t="shared" si="59"/>
        <v>0</v>
      </c>
    </row>
    <row r="143" spans="1:15" hidden="1">
      <c r="A143" s="50">
        <f t="shared" si="41"/>
        <v>3</v>
      </c>
      <c r="B143" s="153"/>
      <c r="C143" s="163" t="s">
        <v>29</v>
      </c>
      <c r="D143" s="136" t="s">
        <v>6</v>
      </c>
      <c r="E143" s="51"/>
      <c r="F143" s="51"/>
      <c r="G143" s="51"/>
      <c r="H143" s="51"/>
      <c r="I143" s="51"/>
      <c r="J143" s="52">
        <f t="shared" si="57"/>
        <v>0</v>
      </c>
      <c r="K143" s="51"/>
      <c r="L143" s="51"/>
      <c r="M143" s="52">
        <f t="shared" si="58"/>
        <v>0</v>
      </c>
      <c r="N143" s="51"/>
      <c r="O143" s="52">
        <f t="shared" si="59"/>
        <v>0</v>
      </c>
    </row>
    <row r="144" spans="1:15" hidden="1">
      <c r="A144" s="50">
        <f t="shared" si="41"/>
        <v>3</v>
      </c>
      <c r="B144" s="153"/>
      <c r="C144" s="163" t="s">
        <v>21</v>
      </c>
      <c r="D144" s="137" t="s">
        <v>8</v>
      </c>
      <c r="E144" s="51"/>
      <c r="F144" s="51"/>
      <c r="G144" s="51"/>
      <c r="H144" s="51"/>
      <c r="I144" s="51"/>
      <c r="J144" s="52">
        <f>H144+I144</f>
        <v>0</v>
      </c>
      <c r="K144" s="51"/>
      <c r="L144" s="51"/>
      <c r="M144" s="52">
        <f>K144+L144</f>
        <v>0</v>
      </c>
      <c r="N144" s="51"/>
      <c r="O144" s="52">
        <f t="shared" si="59"/>
        <v>0</v>
      </c>
    </row>
    <row r="145" spans="1:15" hidden="1">
      <c r="A145" s="50">
        <f t="shared" si="41"/>
        <v>3</v>
      </c>
      <c r="B145" s="153"/>
      <c r="C145" s="163" t="s">
        <v>526</v>
      </c>
      <c r="D145" s="137" t="s">
        <v>31</v>
      </c>
      <c r="E145" s="51"/>
      <c r="F145" s="51"/>
      <c r="G145" s="51"/>
      <c r="H145" s="51"/>
      <c r="I145" s="51"/>
      <c r="J145" s="52">
        <f t="shared" si="57"/>
        <v>0</v>
      </c>
      <c r="K145" s="51"/>
      <c r="L145" s="51"/>
      <c r="M145" s="52">
        <f t="shared" si="58"/>
        <v>0</v>
      </c>
      <c r="N145" s="51"/>
      <c r="O145" s="52">
        <f t="shared" si="59"/>
        <v>0</v>
      </c>
    </row>
    <row r="146" spans="1:15" hidden="1">
      <c r="A146" s="50">
        <f t="shared" si="41"/>
        <v>3</v>
      </c>
      <c r="B146" s="153"/>
      <c r="C146" s="163" t="s">
        <v>558</v>
      </c>
      <c r="D146" s="137" t="s">
        <v>559</v>
      </c>
      <c r="E146" s="51"/>
      <c r="F146" s="51"/>
      <c r="G146" s="51"/>
      <c r="H146" s="51"/>
      <c r="I146" s="51"/>
      <c r="J146" s="52">
        <f>H146+I146</f>
        <v>0</v>
      </c>
      <c r="K146" s="51"/>
      <c r="L146" s="51"/>
      <c r="M146" s="52">
        <f>K146+L146</f>
        <v>0</v>
      </c>
      <c r="N146" s="51"/>
      <c r="O146" s="52">
        <f t="shared" si="59"/>
        <v>0</v>
      </c>
    </row>
    <row r="147" spans="1:15" ht="25.5" hidden="1">
      <c r="A147" s="50">
        <f t="shared" si="41"/>
        <v>3</v>
      </c>
      <c r="B147" s="153"/>
      <c r="C147" s="163" t="s">
        <v>528</v>
      </c>
      <c r="D147" s="136" t="s">
        <v>9</v>
      </c>
      <c r="E147" s="51"/>
      <c r="F147" s="51"/>
      <c r="G147" s="51"/>
      <c r="H147" s="51"/>
      <c r="I147" s="51"/>
      <c r="J147" s="52">
        <f t="shared" si="57"/>
        <v>0</v>
      </c>
      <c r="K147" s="51"/>
      <c r="L147" s="51"/>
      <c r="M147" s="52">
        <f t="shared" si="58"/>
        <v>0</v>
      </c>
      <c r="N147" s="51"/>
      <c r="O147" s="52">
        <f t="shared" si="59"/>
        <v>0</v>
      </c>
    </row>
    <row r="148" spans="1:15" ht="25.5" hidden="1">
      <c r="A148" s="50">
        <f t="shared" si="41"/>
        <v>3</v>
      </c>
      <c r="B148" s="153"/>
      <c r="C148" s="163" t="s">
        <v>30</v>
      </c>
      <c r="D148" s="136" t="s">
        <v>10</v>
      </c>
      <c r="E148" s="51"/>
      <c r="F148" s="51"/>
      <c r="G148" s="51"/>
      <c r="H148" s="51"/>
      <c r="I148" s="51"/>
      <c r="J148" s="52">
        <f t="shared" si="57"/>
        <v>0</v>
      </c>
      <c r="K148" s="51"/>
      <c r="L148" s="51"/>
      <c r="M148" s="52">
        <f t="shared" si="58"/>
        <v>0</v>
      </c>
      <c r="N148" s="51"/>
      <c r="O148" s="52">
        <f t="shared" si="59"/>
        <v>0</v>
      </c>
    </row>
    <row r="149" spans="1:15" hidden="1">
      <c r="A149" s="50">
        <f t="shared" si="41"/>
        <v>3</v>
      </c>
      <c r="B149" s="153"/>
      <c r="C149" s="165" t="s">
        <v>451</v>
      </c>
      <c r="D149" s="138" t="s">
        <v>93</v>
      </c>
      <c r="E149" s="11">
        <f>SUBTOTAL(9,E150:E151)</f>
        <v>0</v>
      </c>
      <c r="F149" s="11">
        <f>SUBTOTAL(9,F150:F151)</f>
        <v>0</v>
      </c>
      <c r="G149" s="11">
        <f>SUBTOTAL(9,G150:G151)</f>
        <v>0</v>
      </c>
      <c r="H149" s="11">
        <f>SUBTOTAL(9,H150:H151)</f>
        <v>0</v>
      </c>
      <c r="I149" s="11">
        <f t="shared" ref="I149:N149" si="60">SUBTOTAL(9,I150:I151)</f>
        <v>0</v>
      </c>
      <c r="J149" s="11">
        <f t="shared" si="60"/>
        <v>0</v>
      </c>
      <c r="K149" s="11">
        <f t="shared" si="60"/>
        <v>0</v>
      </c>
      <c r="L149" s="11">
        <f t="shared" si="60"/>
        <v>0</v>
      </c>
      <c r="M149" s="11">
        <f t="shared" si="60"/>
        <v>0</v>
      </c>
      <c r="N149" s="11">
        <f t="shared" si="60"/>
        <v>0</v>
      </c>
      <c r="O149" s="11">
        <f>SUBTOTAL(9,O150:O151)</f>
        <v>0</v>
      </c>
    </row>
    <row r="150" spans="1:15" hidden="1">
      <c r="A150" s="50">
        <f t="shared" si="41"/>
        <v>3</v>
      </c>
      <c r="B150" s="153"/>
      <c r="C150" s="166" t="s">
        <v>452</v>
      </c>
      <c r="D150" s="138" t="s">
        <v>453</v>
      </c>
      <c r="E150" s="51"/>
      <c r="F150" s="51"/>
      <c r="G150" s="51"/>
      <c r="H150" s="51"/>
      <c r="I150" s="51"/>
      <c r="J150" s="52">
        <f>H150+I150</f>
        <v>0</v>
      </c>
      <c r="K150" s="51"/>
      <c r="L150" s="51"/>
      <c r="M150" s="52">
        <f>K150+L150</f>
        <v>0</v>
      </c>
      <c r="N150" s="51"/>
      <c r="O150" s="52">
        <f>M150+N150</f>
        <v>0</v>
      </c>
    </row>
    <row r="151" spans="1:15" hidden="1">
      <c r="A151" s="50">
        <f t="shared" si="41"/>
        <v>3</v>
      </c>
      <c r="B151" s="153"/>
      <c r="C151" s="166" t="s">
        <v>454</v>
      </c>
      <c r="D151" s="138" t="s">
        <v>455</v>
      </c>
      <c r="E151" s="51"/>
      <c r="F151" s="51"/>
      <c r="G151" s="51"/>
      <c r="H151" s="51"/>
      <c r="I151" s="51"/>
      <c r="J151" s="52">
        <f>H151+I151</f>
        <v>0</v>
      </c>
      <c r="K151" s="51"/>
      <c r="L151" s="51"/>
      <c r="M151" s="52">
        <f>K151+L151</f>
        <v>0</v>
      </c>
      <c r="N151" s="51"/>
      <c r="O151" s="52">
        <f>M151+N151</f>
        <v>0</v>
      </c>
    </row>
    <row r="152" spans="1:15" hidden="1">
      <c r="A152" s="50">
        <f t="shared" si="41"/>
        <v>3</v>
      </c>
      <c r="B152" s="156"/>
      <c r="C152" s="158" t="s">
        <v>32</v>
      </c>
      <c r="D152" s="136"/>
      <c r="E152" s="11">
        <f>SUBTOTAL(9,E153:E157)</f>
        <v>0</v>
      </c>
      <c r="F152" s="11">
        <f>SUBTOTAL(9,F153:F157)</f>
        <v>0</v>
      </c>
      <c r="G152" s="11">
        <f>SUBTOTAL(9,G153:G157)</f>
        <v>0</v>
      </c>
      <c r="H152" s="11">
        <f>SUBTOTAL(9,H153:H157)</f>
        <v>0</v>
      </c>
      <c r="I152" s="11">
        <f t="shared" ref="I152:N152" si="61">SUBTOTAL(9,I153:I157)</f>
        <v>0</v>
      </c>
      <c r="J152" s="11">
        <f t="shared" si="61"/>
        <v>0</v>
      </c>
      <c r="K152" s="11">
        <f t="shared" si="61"/>
        <v>0</v>
      </c>
      <c r="L152" s="11">
        <f t="shared" si="61"/>
        <v>0</v>
      </c>
      <c r="M152" s="11">
        <f t="shared" si="61"/>
        <v>0</v>
      </c>
      <c r="N152" s="11">
        <f t="shared" si="61"/>
        <v>0</v>
      </c>
      <c r="O152" s="11">
        <f>SUBTOTAL(9,O153:O157)</f>
        <v>0</v>
      </c>
    </row>
    <row r="153" spans="1:15" hidden="1">
      <c r="A153" s="50">
        <f t="shared" si="41"/>
        <v>3</v>
      </c>
      <c r="B153" s="153"/>
      <c r="C153" s="163" t="s">
        <v>70</v>
      </c>
      <c r="D153" s="137" t="s">
        <v>71</v>
      </c>
      <c r="E153" s="51"/>
      <c r="F153" s="51"/>
      <c r="G153" s="51"/>
      <c r="H153" s="51"/>
      <c r="I153" s="51"/>
      <c r="J153" s="52">
        <f>H153+I153</f>
        <v>0</v>
      </c>
      <c r="K153" s="51"/>
      <c r="L153" s="51"/>
      <c r="M153" s="52">
        <f>K153+L153</f>
        <v>0</v>
      </c>
      <c r="N153" s="51"/>
      <c r="O153" s="52">
        <f>M153+N153</f>
        <v>0</v>
      </c>
    </row>
    <row r="154" spans="1:15" hidden="1">
      <c r="A154" s="50">
        <f t="shared" si="41"/>
        <v>3</v>
      </c>
      <c r="B154" s="153"/>
      <c r="C154" s="163" t="s">
        <v>72</v>
      </c>
      <c r="D154" s="137" t="s">
        <v>73</v>
      </c>
      <c r="E154" s="51"/>
      <c r="F154" s="51"/>
      <c r="G154" s="51"/>
      <c r="H154" s="51"/>
      <c r="I154" s="51"/>
      <c r="J154" s="52">
        <f>H154+I154</f>
        <v>0</v>
      </c>
      <c r="K154" s="51"/>
      <c r="L154" s="51"/>
      <c r="M154" s="52">
        <f>K154+L154</f>
        <v>0</v>
      </c>
      <c r="N154" s="51"/>
      <c r="O154" s="52">
        <f>M154+N154</f>
        <v>0</v>
      </c>
    </row>
    <row r="155" spans="1:15" hidden="1">
      <c r="A155" s="50">
        <f t="shared" si="41"/>
        <v>3</v>
      </c>
      <c r="B155" s="153"/>
      <c r="C155" s="163" t="s">
        <v>74</v>
      </c>
      <c r="D155" s="137" t="s">
        <v>75</v>
      </c>
      <c r="E155" s="51"/>
      <c r="F155" s="51"/>
      <c r="G155" s="51"/>
      <c r="H155" s="51"/>
      <c r="I155" s="51"/>
      <c r="J155" s="52">
        <f>H155+I155</f>
        <v>0</v>
      </c>
      <c r="K155" s="51"/>
      <c r="L155" s="51"/>
      <c r="M155" s="52">
        <f>K155+L155</f>
        <v>0</v>
      </c>
      <c r="N155" s="51"/>
      <c r="O155" s="52">
        <f>M155+N155</f>
        <v>0</v>
      </c>
    </row>
    <row r="156" spans="1:15" hidden="1">
      <c r="A156" s="50">
        <f t="shared" si="41"/>
        <v>3</v>
      </c>
      <c r="B156" s="153"/>
      <c r="C156" s="163" t="s">
        <v>76</v>
      </c>
      <c r="D156" s="137" t="s">
        <v>77</v>
      </c>
      <c r="E156" s="51"/>
      <c r="F156" s="51"/>
      <c r="G156" s="51"/>
      <c r="H156" s="51"/>
      <c r="I156" s="51"/>
      <c r="J156" s="52">
        <f>H156+I156</f>
        <v>0</v>
      </c>
      <c r="K156" s="51"/>
      <c r="L156" s="51"/>
      <c r="M156" s="52">
        <f>K156+L156</f>
        <v>0</v>
      </c>
      <c r="N156" s="51"/>
      <c r="O156" s="52">
        <f>M156+N156</f>
        <v>0</v>
      </c>
    </row>
    <row r="157" spans="1:15" hidden="1">
      <c r="A157" s="50">
        <f t="shared" si="41"/>
        <v>3</v>
      </c>
      <c r="B157" s="153"/>
      <c r="C157" s="163" t="s">
        <v>12</v>
      </c>
      <c r="D157" s="137" t="s">
        <v>28</v>
      </c>
      <c r="E157" s="51"/>
      <c r="F157" s="51"/>
      <c r="G157" s="51"/>
      <c r="H157" s="51"/>
      <c r="I157" s="51"/>
      <c r="J157" s="52">
        <f>H157+I157</f>
        <v>0</v>
      </c>
      <c r="K157" s="51"/>
      <c r="L157" s="51"/>
      <c r="M157" s="52">
        <f>K157+L157</f>
        <v>0</v>
      </c>
      <c r="N157" s="51"/>
      <c r="O157" s="52">
        <f>M157+N157</f>
        <v>0</v>
      </c>
    </row>
    <row r="158" spans="1:15">
      <c r="A158" s="77">
        <f>A159</f>
        <v>2</v>
      </c>
      <c r="B158" s="153"/>
      <c r="C158" s="155"/>
      <c r="D158" s="137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spans="1:15">
      <c r="A159" s="105">
        <f>MIN(A160:A165)</f>
        <v>2</v>
      </c>
      <c r="B159" s="153"/>
      <c r="C159" s="157" t="s">
        <v>36</v>
      </c>
      <c r="D159" s="137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spans="1:15">
      <c r="A160" s="50">
        <f t="shared" ref="A160:A165" si="62">IF(MAX(E160:P160)=0,IF(MIN(E160:P160)=0,3,2),2)</f>
        <v>2</v>
      </c>
      <c r="B160" s="153"/>
      <c r="C160" s="155" t="s">
        <v>34</v>
      </c>
      <c r="D160" s="137"/>
      <c r="E160" s="62">
        <f>SUM(E161:E162)</f>
        <v>7</v>
      </c>
      <c r="F160" s="62">
        <f>SUM(F161:F162)</f>
        <v>7</v>
      </c>
      <c r="G160" s="62">
        <f>SUM(G161:G162)</f>
        <v>7</v>
      </c>
      <c r="H160" s="62">
        <f>SUM(H161:H162)</f>
        <v>7</v>
      </c>
      <c r="I160" s="62">
        <f t="shared" ref="I160:N160" si="63">SUM(I161:I162)</f>
        <v>0</v>
      </c>
      <c r="J160" s="62">
        <f t="shared" si="63"/>
        <v>7</v>
      </c>
      <c r="K160" s="62">
        <f t="shared" si="63"/>
        <v>7</v>
      </c>
      <c r="L160" s="62">
        <f t="shared" si="63"/>
        <v>0</v>
      </c>
      <c r="M160" s="62">
        <f t="shared" si="63"/>
        <v>7</v>
      </c>
      <c r="N160" s="62">
        <f t="shared" si="63"/>
        <v>0</v>
      </c>
      <c r="O160" s="62">
        <f>SUM(O161:O162)</f>
        <v>7</v>
      </c>
    </row>
    <row r="161" spans="1:15" s="57" customFormat="1">
      <c r="A161" s="50">
        <f t="shared" si="62"/>
        <v>2</v>
      </c>
      <c r="B161" s="153"/>
      <c r="C161" s="167" t="s">
        <v>80</v>
      </c>
      <c r="D161" s="137"/>
      <c r="E161" s="51">
        <v>2</v>
      </c>
      <c r="F161" s="51">
        <v>2</v>
      </c>
      <c r="G161" s="51">
        <v>2</v>
      </c>
      <c r="H161" s="51">
        <f>G161</f>
        <v>2</v>
      </c>
      <c r="I161" s="51"/>
      <c r="J161" s="52">
        <f>H161+I161</f>
        <v>2</v>
      </c>
      <c r="K161" s="51">
        <f>J161</f>
        <v>2</v>
      </c>
      <c r="L161" s="51"/>
      <c r="M161" s="52">
        <f>K161+L161</f>
        <v>2</v>
      </c>
      <c r="N161" s="51"/>
      <c r="O161" s="52">
        <f>M161+N161</f>
        <v>2</v>
      </c>
    </row>
    <row r="162" spans="1:15" s="57" customFormat="1">
      <c r="A162" s="50">
        <f t="shared" si="62"/>
        <v>2</v>
      </c>
      <c r="B162" s="153"/>
      <c r="C162" s="167" t="s">
        <v>81</v>
      </c>
      <c r="D162" s="137"/>
      <c r="E162" s="51">
        <v>5</v>
      </c>
      <c r="F162" s="51">
        <v>5</v>
      </c>
      <c r="G162" s="51">
        <v>5</v>
      </c>
      <c r="H162" s="51">
        <f>G162</f>
        <v>5</v>
      </c>
      <c r="I162" s="51"/>
      <c r="J162" s="52">
        <f>H162+I162</f>
        <v>5</v>
      </c>
      <c r="K162" s="51">
        <f>J162</f>
        <v>5</v>
      </c>
      <c r="L162" s="51"/>
      <c r="M162" s="52">
        <f>K162+L162</f>
        <v>5</v>
      </c>
      <c r="N162" s="51"/>
      <c r="O162" s="52">
        <f>M162+N162</f>
        <v>5</v>
      </c>
    </row>
    <row r="163" spans="1:15" s="57" customFormat="1">
      <c r="A163" s="50">
        <f t="shared" si="62"/>
        <v>2</v>
      </c>
      <c r="B163" s="153"/>
      <c r="C163" s="155" t="s">
        <v>35</v>
      </c>
      <c r="D163" s="137"/>
      <c r="E163" s="62">
        <f>SUM(E164:E165)</f>
        <v>7</v>
      </c>
      <c r="F163" s="62">
        <f>SUM(F164:F165)</f>
        <v>7</v>
      </c>
      <c r="G163" s="62">
        <f>SUM(G164:G165)</f>
        <v>7</v>
      </c>
      <c r="H163" s="62">
        <f>SUM(H164:H165)</f>
        <v>7</v>
      </c>
      <c r="I163" s="62">
        <f t="shared" ref="I163:N163" si="64">SUM(I164:I165)</f>
        <v>0</v>
      </c>
      <c r="J163" s="62">
        <f t="shared" si="64"/>
        <v>7</v>
      </c>
      <c r="K163" s="62">
        <f t="shared" si="64"/>
        <v>7</v>
      </c>
      <c r="L163" s="62">
        <f t="shared" si="64"/>
        <v>0</v>
      </c>
      <c r="M163" s="62">
        <f t="shared" si="64"/>
        <v>7</v>
      </c>
      <c r="N163" s="62">
        <f t="shared" si="64"/>
        <v>0</v>
      </c>
      <c r="O163" s="62">
        <f>SUM(O164:O165)</f>
        <v>7</v>
      </c>
    </row>
    <row r="164" spans="1:15" s="57" customFormat="1">
      <c r="A164" s="50">
        <f t="shared" si="62"/>
        <v>2</v>
      </c>
      <c r="B164" s="153"/>
      <c r="C164" s="167" t="s">
        <v>84</v>
      </c>
      <c r="D164" s="137"/>
      <c r="E164" s="51">
        <v>2</v>
      </c>
      <c r="F164" s="51">
        <v>2</v>
      </c>
      <c r="G164" s="51">
        <v>2</v>
      </c>
      <c r="H164" s="51">
        <f>G164</f>
        <v>2</v>
      </c>
      <c r="I164" s="51"/>
      <c r="J164" s="52">
        <f>H164+I164</f>
        <v>2</v>
      </c>
      <c r="K164" s="51">
        <f>J164</f>
        <v>2</v>
      </c>
      <c r="L164" s="51"/>
      <c r="M164" s="52">
        <f>K164+L164</f>
        <v>2</v>
      </c>
      <c r="N164" s="51"/>
      <c r="O164" s="52">
        <f>M164+N164</f>
        <v>2</v>
      </c>
    </row>
    <row r="165" spans="1:15" s="57" customFormat="1">
      <c r="A165" s="50">
        <f t="shared" si="62"/>
        <v>2</v>
      </c>
      <c r="B165" s="153"/>
      <c r="C165" s="167" t="s">
        <v>85</v>
      </c>
      <c r="D165" s="137"/>
      <c r="E165" s="51">
        <v>5</v>
      </c>
      <c r="F165" s="51">
        <v>5</v>
      </c>
      <c r="G165" s="51">
        <v>5</v>
      </c>
      <c r="H165" s="51">
        <f>G165</f>
        <v>5</v>
      </c>
      <c r="I165" s="51"/>
      <c r="J165" s="52">
        <f>H165+I165</f>
        <v>5</v>
      </c>
      <c r="K165" s="51">
        <f>J165</f>
        <v>5</v>
      </c>
      <c r="L165" s="51"/>
      <c r="M165" s="52">
        <f>K165+L165</f>
        <v>5</v>
      </c>
      <c r="N165" s="51"/>
      <c r="O165" s="52">
        <f>M165+N165</f>
        <v>5</v>
      </c>
    </row>
    <row r="166" spans="1:15" s="57" customFormat="1" hidden="1">
      <c r="A166" s="77">
        <f>A167</f>
        <v>3</v>
      </c>
      <c r="B166" s="172"/>
      <c r="C166" s="156"/>
      <c r="D166" s="140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</row>
    <row r="167" spans="1:15" s="57" customFormat="1" hidden="1">
      <c r="A167" s="105">
        <f>MIN(A168:A233)</f>
        <v>3</v>
      </c>
      <c r="B167" s="172"/>
      <c r="C167" s="174" t="s">
        <v>46</v>
      </c>
      <c r="D167" s="140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</row>
    <row r="168" spans="1:15" s="57" customFormat="1" hidden="1">
      <c r="A168" s="50">
        <f t="shared" ref="A168:A225" si="65">IF(MAX(E168:P168)=0,IF(MIN(E168:P168)=0,3,2),2)</f>
        <v>3</v>
      </c>
      <c r="B168" s="145"/>
      <c r="C168" s="146" t="s">
        <v>25</v>
      </c>
      <c r="D168" s="56"/>
      <c r="E168" s="11">
        <f>SUBTOTAL(9,E169:E225)</f>
        <v>0</v>
      </c>
      <c r="F168" s="11">
        <f>SUBTOTAL(9,F169:F225)</f>
        <v>0</v>
      </c>
      <c r="G168" s="11">
        <f>SUBTOTAL(9,G169:G225)</f>
        <v>0</v>
      </c>
      <c r="H168" s="11">
        <f>SUBTOTAL(9,H169:H225)</f>
        <v>0</v>
      </c>
      <c r="I168" s="11">
        <f t="shared" ref="I168:N168" si="66">SUBTOTAL(9,I169:I225)</f>
        <v>0</v>
      </c>
      <c r="J168" s="11">
        <f t="shared" si="66"/>
        <v>0</v>
      </c>
      <c r="K168" s="11">
        <f t="shared" si="66"/>
        <v>0</v>
      </c>
      <c r="L168" s="11">
        <f t="shared" si="66"/>
        <v>0</v>
      </c>
      <c r="M168" s="11">
        <f t="shared" si="66"/>
        <v>0</v>
      </c>
      <c r="N168" s="11">
        <f t="shared" si="66"/>
        <v>0</v>
      </c>
      <c r="O168" s="11">
        <f>SUBTOTAL(9,O169:O225)</f>
        <v>0</v>
      </c>
    </row>
    <row r="169" spans="1:15" s="57" customFormat="1" hidden="1">
      <c r="A169" s="50">
        <f t="shared" si="65"/>
        <v>3</v>
      </c>
      <c r="B169" s="145" t="s">
        <v>14</v>
      </c>
      <c r="C169" s="146" t="s">
        <v>125</v>
      </c>
      <c r="D169" s="56"/>
      <c r="E169" s="11">
        <f>SUBTOTAL(9,E170:E191)</f>
        <v>0</v>
      </c>
      <c r="F169" s="11">
        <f>SUBTOTAL(9,F170:F191)</f>
        <v>0</v>
      </c>
      <c r="G169" s="11">
        <f>SUBTOTAL(9,G170:G191)</f>
        <v>0</v>
      </c>
      <c r="H169" s="11">
        <f>SUBTOTAL(9,H170:H191)</f>
        <v>0</v>
      </c>
      <c r="I169" s="11">
        <f t="shared" ref="I169:N169" si="67">SUBTOTAL(9,I170:I191)</f>
        <v>0</v>
      </c>
      <c r="J169" s="11">
        <f t="shared" si="67"/>
        <v>0</v>
      </c>
      <c r="K169" s="11">
        <f t="shared" si="67"/>
        <v>0</v>
      </c>
      <c r="L169" s="11">
        <f t="shared" si="67"/>
        <v>0</v>
      </c>
      <c r="M169" s="11">
        <f t="shared" si="67"/>
        <v>0</v>
      </c>
      <c r="N169" s="11">
        <f t="shared" si="67"/>
        <v>0</v>
      </c>
      <c r="O169" s="11">
        <f>SUBTOTAL(9,O170:O191)</f>
        <v>0</v>
      </c>
    </row>
    <row r="170" spans="1:15" s="57" customFormat="1" hidden="1">
      <c r="A170" s="50">
        <f t="shared" si="65"/>
        <v>3</v>
      </c>
      <c r="B170" s="147"/>
      <c r="C170" s="146" t="s">
        <v>126</v>
      </c>
      <c r="D170" s="56"/>
      <c r="E170" s="11">
        <f>SUBTOTAL(9,E171:E180)</f>
        <v>0</v>
      </c>
      <c r="F170" s="11">
        <f>SUBTOTAL(9,F171:F180)</f>
        <v>0</v>
      </c>
      <c r="G170" s="11">
        <f>SUBTOTAL(9,G171:G180)</f>
        <v>0</v>
      </c>
      <c r="H170" s="11">
        <f>SUBTOTAL(9,H171:H180)</f>
        <v>0</v>
      </c>
      <c r="I170" s="11">
        <f t="shared" ref="I170:N170" si="68">SUBTOTAL(9,I171:I180)</f>
        <v>0</v>
      </c>
      <c r="J170" s="11">
        <f t="shared" si="68"/>
        <v>0</v>
      </c>
      <c r="K170" s="11">
        <f t="shared" si="68"/>
        <v>0</v>
      </c>
      <c r="L170" s="11">
        <f t="shared" si="68"/>
        <v>0</v>
      </c>
      <c r="M170" s="11">
        <f t="shared" si="68"/>
        <v>0</v>
      </c>
      <c r="N170" s="11">
        <f t="shared" si="68"/>
        <v>0</v>
      </c>
      <c r="O170" s="11">
        <f>SUBTOTAL(9,O171:O180)</f>
        <v>0</v>
      </c>
    </row>
    <row r="171" spans="1:15" s="57" customFormat="1" ht="25.5" hidden="1">
      <c r="A171" s="50">
        <f t="shared" si="65"/>
        <v>3</v>
      </c>
      <c r="B171" s="148"/>
      <c r="C171" s="149" t="s">
        <v>127</v>
      </c>
      <c r="D171" s="58" t="s">
        <v>2</v>
      </c>
      <c r="E171" s="11">
        <f>SUBTOTAL(9,E172:E173)</f>
        <v>0</v>
      </c>
      <c r="F171" s="11">
        <f>SUBTOTAL(9,F172:F173)</f>
        <v>0</v>
      </c>
      <c r="G171" s="11">
        <f>SUBTOTAL(9,G172:G173)</f>
        <v>0</v>
      </c>
      <c r="H171" s="11">
        <f>SUBTOTAL(9,H172:H173)</f>
        <v>0</v>
      </c>
      <c r="I171" s="11">
        <f t="shared" ref="I171:N171" si="69">SUBTOTAL(9,I172:I173)</f>
        <v>0</v>
      </c>
      <c r="J171" s="11">
        <f t="shared" si="69"/>
        <v>0</v>
      </c>
      <c r="K171" s="11">
        <f t="shared" si="69"/>
        <v>0</v>
      </c>
      <c r="L171" s="11">
        <f t="shared" si="69"/>
        <v>0</v>
      </c>
      <c r="M171" s="11">
        <f t="shared" si="69"/>
        <v>0</v>
      </c>
      <c r="N171" s="11">
        <f t="shared" si="69"/>
        <v>0</v>
      </c>
      <c r="O171" s="11">
        <f>SUBTOTAL(9,O172:O173)</f>
        <v>0</v>
      </c>
    </row>
    <row r="172" spans="1:15" s="57" customFormat="1" ht="25.5" hidden="1">
      <c r="A172" s="50">
        <f t="shared" si="65"/>
        <v>3</v>
      </c>
      <c r="B172" s="148"/>
      <c r="C172" s="149" t="s">
        <v>303</v>
      </c>
      <c r="D172" s="58" t="s">
        <v>302</v>
      </c>
      <c r="E172" s="51"/>
      <c r="F172" s="51"/>
      <c r="G172" s="51"/>
      <c r="H172" s="51"/>
      <c r="I172" s="51"/>
      <c r="J172" s="52">
        <f>H172+I172</f>
        <v>0</v>
      </c>
      <c r="K172" s="51"/>
      <c r="L172" s="51"/>
      <c r="M172" s="52">
        <f>K172+L172</f>
        <v>0</v>
      </c>
      <c r="N172" s="51"/>
      <c r="O172" s="52">
        <f>M172+N172</f>
        <v>0</v>
      </c>
    </row>
    <row r="173" spans="1:15" s="57" customFormat="1" ht="25.5" hidden="1">
      <c r="A173" s="50">
        <f t="shared" si="65"/>
        <v>3</v>
      </c>
      <c r="B173" s="148"/>
      <c r="C173" s="149" t="s">
        <v>305</v>
      </c>
      <c r="D173" s="58" t="s">
        <v>304</v>
      </c>
      <c r="E173" s="51"/>
      <c r="F173" s="51"/>
      <c r="G173" s="51"/>
      <c r="H173" s="51"/>
      <c r="I173" s="51"/>
      <c r="J173" s="52">
        <f>H173+I173</f>
        <v>0</v>
      </c>
      <c r="K173" s="51"/>
      <c r="L173" s="51"/>
      <c r="M173" s="52">
        <f>K173+L173</f>
        <v>0</v>
      </c>
      <c r="N173" s="51"/>
      <c r="O173" s="52">
        <f>M173+N173</f>
        <v>0</v>
      </c>
    </row>
    <row r="174" spans="1:15" s="57" customFormat="1" hidden="1">
      <c r="A174" s="50">
        <f t="shared" si="65"/>
        <v>3</v>
      </c>
      <c r="B174" s="150"/>
      <c r="C174" s="151" t="s">
        <v>128</v>
      </c>
      <c r="D174" s="59" t="s">
        <v>3</v>
      </c>
      <c r="E174" s="51"/>
      <c r="F174" s="51"/>
      <c r="G174" s="51"/>
      <c r="H174" s="51"/>
      <c r="I174" s="51"/>
      <c r="J174" s="52">
        <f>H174+I174</f>
        <v>0</v>
      </c>
      <c r="K174" s="51"/>
      <c r="L174" s="51"/>
      <c r="M174" s="52">
        <f>K174+L174</f>
        <v>0</v>
      </c>
      <c r="N174" s="51"/>
      <c r="O174" s="52">
        <f>M174+N174</f>
        <v>0</v>
      </c>
    </row>
    <row r="175" spans="1:15" s="57" customFormat="1" hidden="1">
      <c r="A175" s="50">
        <f t="shared" si="65"/>
        <v>3</v>
      </c>
      <c r="B175" s="150"/>
      <c r="C175" s="152" t="s">
        <v>445</v>
      </c>
      <c r="D175" s="117" t="s">
        <v>446</v>
      </c>
      <c r="E175" s="11">
        <f>SUBTOTAL(9,E176:E179)</f>
        <v>0</v>
      </c>
      <c r="F175" s="11">
        <f>SUBTOTAL(9,F176:F179)</f>
        <v>0</v>
      </c>
      <c r="G175" s="11">
        <f>SUBTOTAL(9,G176:G179)</f>
        <v>0</v>
      </c>
      <c r="H175" s="11">
        <f>SUBTOTAL(9,H176:H179)</f>
        <v>0</v>
      </c>
      <c r="I175" s="11">
        <f t="shared" ref="I175:N175" si="70">SUBTOTAL(9,I176:I179)</f>
        <v>0</v>
      </c>
      <c r="J175" s="11">
        <f t="shared" si="70"/>
        <v>0</v>
      </c>
      <c r="K175" s="11">
        <f t="shared" si="70"/>
        <v>0</v>
      </c>
      <c r="L175" s="11">
        <f t="shared" si="70"/>
        <v>0</v>
      </c>
      <c r="M175" s="11">
        <f t="shared" si="70"/>
        <v>0</v>
      </c>
      <c r="N175" s="11">
        <f t="shared" si="70"/>
        <v>0</v>
      </c>
      <c r="O175" s="11">
        <f>SUBTOTAL(9,O176:O179)</f>
        <v>0</v>
      </c>
    </row>
    <row r="176" spans="1:15" s="57" customFormat="1" ht="25.5" hidden="1">
      <c r="A176" s="50">
        <f t="shared" si="65"/>
        <v>3</v>
      </c>
      <c r="B176" s="150"/>
      <c r="C176" s="149" t="s">
        <v>129</v>
      </c>
      <c r="D176" s="60" t="s">
        <v>37</v>
      </c>
      <c r="E176" s="51"/>
      <c r="F176" s="51"/>
      <c r="G176" s="51"/>
      <c r="H176" s="51"/>
      <c r="I176" s="51"/>
      <c r="J176" s="52">
        <f>H176+I176</f>
        <v>0</v>
      </c>
      <c r="K176" s="51"/>
      <c r="L176" s="51"/>
      <c r="M176" s="52">
        <f>K176+L176</f>
        <v>0</v>
      </c>
      <c r="N176" s="51"/>
      <c r="O176" s="52">
        <f>M176+N176</f>
        <v>0</v>
      </c>
    </row>
    <row r="177" spans="1:15" s="57" customFormat="1" hidden="1">
      <c r="A177" s="50">
        <f t="shared" si="65"/>
        <v>3</v>
      </c>
      <c r="B177" s="150"/>
      <c r="C177" s="149" t="s">
        <v>131</v>
      </c>
      <c r="D177" s="60" t="s">
        <v>39</v>
      </c>
      <c r="E177" s="51"/>
      <c r="F177" s="51"/>
      <c r="G177" s="51"/>
      <c r="H177" s="51"/>
      <c r="I177" s="51"/>
      <c r="J177" s="52">
        <f>H177+I177</f>
        <v>0</v>
      </c>
      <c r="K177" s="51"/>
      <c r="L177" s="51"/>
      <c r="M177" s="52">
        <f>K177+L177</f>
        <v>0</v>
      </c>
      <c r="N177" s="51"/>
      <c r="O177" s="52">
        <f>M177+N177</f>
        <v>0</v>
      </c>
    </row>
    <row r="178" spans="1:15" s="57" customFormat="1" hidden="1">
      <c r="A178" s="50">
        <f t="shared" si="65"/>
        <v>3</v>
      </c>
      <c r="B178" s="150"/>
      <c r="C178" s="149" t="s">
        <v>132</v>
      </c>
      <c r="D178" s="60" t="s">
        <v>40</v>
      </c>
      <c r="E178" s="51"/>
      <c r="F178" s="51"/>
      <c r="G178" s="51"/>
      <c r="H178" s="51"/>
      <c r="I178" s="51"/>
      <c r="J178" s="52">
        <f>H178+I178</f>
        <v>0</v>
      </c>
      <c r="K178" s="51"/>
      <c r="L178" s="51"/>
      <c r="M178" s="52">
        <f>K178+L178</f>
        <v>0</v>
      </c>
      <c r="N178" s="51"/>
      <c r="O178" s="52">
        <f>M178+N178</f>
        <v>0</v>
      </c>
    </row>
    <row r="179" spans="1:15" s="57" customFormat="1" ht="25.5" hidden="1">
      <c r="A179" s="50">
        <f t="shared" si="65"/>
        <v>3</v>
      </c>
      <c r="B179" s="150"/>
      <c r="C179" s="149" t="s">
        <v>133</v>
      </c>
      <c r="D179" s="60" t="s">
        <v>41</v>
      </c>
      <c r="E179" s="51"/>
      <c r="F179" s="51"/>
      <c r="G179" s="51"/>
      <c r="H179" s="51"/>
      <c r="I179" s="51"/>
      <c r="J179" s="52">
        <f>H179+I179</f>
        <v>0</v>
      </c>
      <c r="K179" s="51"/>
      <c r="L179" s="51"/>
      <c r="M179" s="52">
        <f>K179+L179</f>
        <v>0</v>
      </c>
      <c r="N179" s="51"/>
      <c r="O179" s="52">
        <f>M179+N179</f>
        <v>0</v>
      </c>
    </row>
    <row r="180" spans="1:15" s="57" customFormat="1" hidden="1">
      <c r="A180" s="50">
        <f t="shared" si="65"/>
        <v>3</v>
      </c>
      <c r="B180" s="150"/>
      <c r="C180" s="149" t="s">
        <v>447</v>
      </c>
      <c r="D180" s="60" t="s">
        <v>4</v>
      </c>
      <c r="E180" s="51"/>
      <c r="F180" s="51"/>
      <c r="G180" s="51"/>
      <c r="H180" s="51"/>
      <c r="I180" s="51"/>
      <c r="J180" s="52">
        <f>H180+I180</f>
        <v>0</v>
      </c>
      <c r="K180" s="51"/>
      <c r="L180" s="51"/>
      <c r="M180" s="52">
        <f>K180+L180</f>
        <v>0</v>
      </c>
      <c r="N180" s="51"/>
      <c r="O180" s="52">
        <f>M180+N180</f>
        <v>0</v>
      </c>
    </row>
    <row r="181" spans="1:15" s="57" customFormat="1" hidden="1">
      <c r="A181" s="50">
        <f t="shared" si="65"/>
        <v>3</v>
      </c>
      <c r="B181" s="147"/>
      <c r="C181" s="146" t="s">
        <v>134</v>
      </c>
      <c r="D181" s="56"/>
      <c r="E181" s="11">
        <f>SUBTOTAL(9,E182:E185)</f>
        <v>0</v>
      </c>
      <c r="F181" s="11">
        <f>SUBTOTAL(9,F182:F185)</f>
        <v>0</v>
      </c>
      <c r="G181" s="11">
        <f>SUBTOTAL(9,G182:G185)</f>
        <v>0</v>
      </c>
      <c r="H181" s="11">
        <f>SUBTOTAL(9,H182:H185)</f>
        <v>0</v>
      </c>
      <c r="I181" s="11">
        <f t="shared" ref="I181:N181" si="71">SUBTOTAL(9,I182:I185)</f>
        <v>0</v>
      </c>
      <c r="J181" s="11">
        <f t="shared" si="71"/>
        <v>0</v>
      </c>
      <c r="K181" s="11">
        <f t="shared" si="71"/>
        <v>0</v>
      </c>
      <c r="L181" s="11">
        <f t="shared" si="71"/>
        <v>0</v>
      </c>
      <c r="M181" s="11">
        <f t="shared" si="71"/>
        <v>0</v>
      </c>
      <c r="N181" s="11">
        <f t="shared" si="71"/>
        <v>0</v>
      </c>
      <c r="O181" s="11">
        <f>SUBTOTAL(9,O182:O185)</f>
        <v>0</v>
      </c>
    </row>
    <row r="182" spans="1:15" s="57" customFormat="1" hidden="1">
      <c r="A182" s="50">
        <f t="shared" si="65"/>
        <v>3</v>
      </c>
      <c r="B182" s="150"/>
      <c r="C182" s="151" t="s">
        <v>135</v>
      </c>
      <c r="D182" s="59" t="s">
        <v>5</v>
      </c>
      <c r="E182" s="51"/>
      <c r="F182" s="51"/>
      <c r="G182" s="51"/>
      <c r="H182" s="51"/>
      <c r="I182" s="51"/>
      <c r="J182" s="52">
        <f>H182+I182</f>
        <v>0</v>
      </c>
      <c r="K182" s="51"/>
      <c r="L182" s="51"/>
      <c r="M182" s="52">
        <f>K182+L182</f>
        <v>0</v>
      </c>
      <c r="N182" s="51"/>
      <c r="O182" s="52">
        <f>M182+N182</f>
        <v>0</v>
      </c>
    </row>
    <row r="183" spans="1:15" s="57" customFormat="1" hidden="1">
      <c r="A183" s="50">
        <f t="shared" si="65"/>
        <v>3</v>
      </c>
      <c r="B183" s="150"/>
      <c r="C183" s="154" t="s">
        <v>448</v>
      </c>
      <c r="D183" s="118" t="s">
        <v>173</v>
      </c>
      <c r="E183" s="51"/>
      <c r="F183" s="51"/>
      <c r="G183" s="51"/>
      <c r="H183" s="51"/>
      <c r="I183" s="51"/>
      <c r="J183" s="52">
        <f>H183+I183</f>
        <v>0</v>
      </c>
      <c r="K183" s="51"/>
      <c r="L183" s="51"/>
      <c r="M183" s="52">
        <f>K183+L183</f>
        <v>0</v>
      </c>
      <c r="N183" s="51"/>
      <c r="O183" s="52">
        <f>M183+N183</f>
        <v>0</v>
      </c>
    </row>
    <row r="184" spans="1:15" s="57" customFormat="1" hidden="1">
      <c r="A184" s="50">
        <f t="shared" si="65"/>
        <v>3</v>
      </c>
      <c r="B184" s="153"/>
      <c r="C184" s="155" t="s">
        <v>557</v>
      </c>
      <c r="D184" s="137" t="s">
        <v>8</v>
      </c>
      <c r="E184" s="51"/>
      <c r="F184" s="51"/>
      <c r="G184" s="51"/>
      <c r="H184" s="51"/>
      <c r="I184" s="51"/>
      <c r="J184" s="52">
        <f>H184+I184</f>
        <v>0</v>
      </c>
      <c r="K184" s="51"/>
      <c r="L184" s="51"/>
      <c r="M184" s="52">
        <f>K184+L184</f>
        <v>0</v>
      </c>
      <c r="N184" s="51"/>
      <c r="O184" s="52">
        <f>M184+N184</f>
        <v>0</v>
      </c>
    </row>
    <row r="185" spans="1:15" s="57" customFormat="1" ht="25.5" hidden="1">
      <c r="A185" s="50">
        <f t="shared" si="65"/>
        <v>3</v>
      </c>
      <c r="B185" s="153"/>
      <c r="C185" s="155" t="s">
        <v>139</v>
      </c>
      <c r="D185" s="136" t="s">
        <v>10</v>
      </c>
      <c r="E185" s="51"/>
      <c r="F185" s="51"/>
      <c r="G185" s="51"/>
      <c r="H185" s="51"/>
      <c r="I185" s="51"/>
      <c r="J185" s="52">
        <f>H185+I185</f>
        <v>0</v>
      </c>
      <c r="K185" s="51"/>
      <c r="L185" s="51"/>
      <c r="M185" s="52">
        <f>K185+L185</f>
        <v>0</v>
      </c>
      <c r="N185" s="51"/>
      <c r="O185" s="52">
        <f>M185+N185</f>
        <v>0</v>
      </c>
    </row>
    <row r="186" spans="1:15" s="57" customFormat="1" hidden="1">
      <c r="A186" s="50">
        <f t="shared" si="65"/>
        <v>3</v>
      </c>
      <c r="B186" s="156"/>
      <c r="C186" s="157" t="s">
        <v>140</v>
      </c>
      <c r="D186" s="136"/>
      <c r="E186" s="11">
        <f>SUBTOTAL(9,E187:E191)</f>
        <v>0</v>
      </c>
      <c r="F186" s="11">
        <f>SUBTOTAL(9,F187:F191)</f>
        <v>0</v>
      </c>
      <c r="G186" s="11">
        <f>SUBTOTAL(9,G187:G191)</f>
        <v>0</v>
      </c>
      <c r="H186" s="11">
        <f>SUBTOTAL(9,H187:H191)</f>
        <v>0</v>
      </c>
      <c r="I186" s="11">
        <f t="shared" ref="I186:N186" si="72">SUBTOTAL(9,I187:I191)</f>
        <v>0</v>
      </c>
      <c r="J186" s="11">
        <f t="shared" si="72"/>
        <v>0</v>
      </c>
      <c r="K186" s="11">
        <f t="shared" si="72"/>
        <v>0</v>
      </c>
      <c r="L186" s="11">
        <f t="shared" si="72"/>
        <v>0</v>
      </c>
      <c r="M186" s="11">
        <f t="shared" si="72"/>
        <v>0</v>
      </c>
      <c r="N186" s="11">
        <f t="shared" si="72"/>
        <v>0</v>
      </c>
      <c r="O186" s="11">
        <f>SUBTOTAL(9,O187:O191)</f>
        <v>0</v>
      </c>
    </row>
    <row r="187" spans="1:15" s="57" customFormat="1" hidden="1">
      <c r="A187" s="50">
        <f t="shared" si="65"/>
        <v>3</v>
      </c>
      <c r="B187" s="153"/>
      <c r="C187" s="155" t="s">
        <v>141</v>
      </c>
      <c r="D187" s="137" t="s">
        <v>71</v>
      </c>
      <c r="E187" s="51"/>
      <c r="F187" s="51"/>
      <c r="G187" s="51"/>
      <c r="H187" s="51"/>
      <c r="I187" s="51"/>
      <c r="J187" s="52">
        <f>H187+I187</f>
        <v>0</v>
      </c>
      <c r="K187" s="51"/>
      <c r="L187" s="51"/>
      <c r="M187" s="52">
        <f>K187+L187</f>
        <v>0</v>
      </c>
      <c r="N187" s="51"/>
      <c r="O187" s="52">
        <f>M187+N187</f>
        <v>0</v>
      </c>
    </row>
    <row r="188" spans="1:15" s="57" customFormat="1" hidden="1">
      <c r="A188" s="50">
        <f t="shared" si="65"/>
        <v>3</v>
      </c>
      <c r="B188" s="153"/>
      <c r="C188" s="155" t="s">
        <v>142</v>
      </c>
      <c r="D188" s="137" t="s">
        <v>73</v>
      </c>
      <c r="E188" s="51"/>
      <c r="F188" s="51"/>
      <c r="G188" s="51"/>
      <c r="H188" s="51"/>
      <c r="I188" s="51"/>
      <c r="J188" s="52">
        <f>H188+I188</f>
        <v>0</v>
      </c>
      <c r="K188" s="51"/>
      <c r="L188" s="51"/>
      <c r="M188" s="52">
        <f>K188+L188</f>
        <v>0</v>
      </c>
      <c r="N188" s="51"/>
      <c r="O188" s="52">
        <f>M188+N188</f>
        <v>0</v>
      </c>
    </row>
    <row r="189" spans="1:15" s="57" customFormat="1" hidden="1">
      <c r="A189" s="50">
        <f t="shared" si="65"/>
        <v>3</v>
      </c>
      <c r="B189" s="153"/>
      <c r="C189" s="155" t="s">
        <v>143</v>
      </c>
      <c r="D189" s="137" t="s">
        <v>75</v>
      </c>
      <c r="E189" s="51"/>
      <c r="F189" s="51"/>
      <c r="G189" s="51"/>
      <c r="H189" s="51"/>
      <c r="I189" s="51"/>
      <c r="J189" s="52">
        <f>H189+I189</f>
        <v>0</v>
      </c>
      <c r="K189" s="51"/>
      <c r="L189" s="51"/>
      <c r="M189" s="52">
        <f>K189+L189</f>
        <v>0</v>
      </c>
      <c r="N189" s="51"/>
      <c r="O189" s="52">
        <f>M189+N189</f>
        <v>0</v>
      </c>
    </row>
    <row r="190" spans="1:15" s="57" customFormat="1" hidden="1">
      <c r="A190" s="50">
        <f t="shared" si="65"/>
        <v>3</v>
      </c>
      <c r="B190" s="153"/>
      <c r="C190" s="155" t="s">
        <v>144</v>
      </c>
      <c r="D190" s="137" t="s">
        <v>77</v>
      </c>
      <c r="E190" s="51"/>
      <c r="F190" s="51"/>
      <c r="G190" s="51"/>
      <c r="H190" s="51"/>
      <c r="I190" s="51"/>
      <c r="J190" s="52">
        <f>H190+I190</f>
        <v>0</v>
      </c>
      <c r="K190" s="51"/>
      <c r="L190" s="51"/>
      <c r="M190" s="52">
        <f>K190+L190</f>
        <v>0</v>
      </c>
      <c r="N190" s="51"/>
      <c r="O190" s="52">
        <f>M190+N190</f>
        <v>0</v>
      </c>
    </row>
    <row r="191" spans="1:15" s="57" customFormat="1" hidden="1">
      <c r="A191" s="50">
        <f t="shared" si="65"/>
        <v>3</v>
      </c>
      <c r="B191" s="153"/>
      <c r="C191" s="155" t="s">
        <v>145</v>
      </c>
      <c r="D191" s="137" t="s">
        <v>28</v>
      </c>
      <c r="E191" s="51"/>
      <c r="F191" s="51"/>
      <c r="G191" s="51"/>
      <c r="H191" s="51"/>
      <c r="I191" s="51"/>
      <c r="J191" s="52">
        <f>H191+I191</f>
        <v>0</v>
      </c>
      <c r="K191" s="51"/>
      <c r="L191" s="51"/>
      <c r="M191" s="52">
        <f>K191+L191</f>
        <v>0</v>
      </c>
      <c r="N191" s="51"/>
      <c r="O191" s="52">
        <f>M191+N191</f>
        <v>0</v>
      </c>
    </row>
    <row r="192" spans="1:15" s="57" customFormat="1" hidden="1">
      <c r="A192" s="50">
        <f t="shared" si="65"/>
        <v>3</v>
      </c>
      <c r="B192" s="145" t="s">
        <v>146</v>
      </c>
      <c r="C192" s="157" t="s">
        <v>147</v>
      </c>
      <c r="D192" s="56"/>
      <c r="E192" s="11">
        <f>SUBTOTAL(9,E193:E225)</f>
        <v>0</v>
      </c>
      <c r="F192" s="11">
        <f>SUBTOTAL(9,F193:F225)</f>
        <v>0</v>
      </c>
      <c r="G192" s="11">
        <f>SUBTOTAL(9,G193:G225)</f>
        <v>0</v>
      </c>
      <c r="H192" s="11">
        <f>SUBTOTAL(9,H193:H225)</f>
        <v>0</v>
      </c>
      <c r="I192" s="11">
        <f t="shared" ref="I192:N192" si="73">SUBTOTAL(9,I193:I225)</f>
        <v>0</v>
      </c>
      <c r="J192" s="11">
        <f t="shared" si="73"/>
        <v>0</v>
      </c>
      <c r="K192" s="11">
        <f t="shared" si="73"/>
        <v>0</v>
      </c>
      <c r="L192" s="11">
        <f t="shared" si="73"/>
        <v>0</v>
      </c>
      <c r="M192" s="11">
        <f t="shared" si="73"/>
        <v>0</v>
      </c>
      <c r="N192" s="11">
        <f t="shared" si="73"/>
        <v>0</v>
      </c>
      <c r="O192" s="11">
        <f>SUBTOTAL(9,O193:O225)</f>
        <v>0</v>
      </c>
    </row>
    <row r="193" spans="1:15" s="57" customFormat="1" hidden="1">
      <c r="A193" s="50">
        <f t="shared" si="65"/>
        <v>3</v>
      </c>
      <c r="B193" s="156"/>
      <c r="C193" s="158" t="s">
        <v>26</v>
      </c>
      <c r="D193" s="56"/>
      <c r="E193" s="11">
        <f>SUBTOTAL(9,E194:E212)</f>
        <v>0</v>
      </c>
      <c r="F193" s="11">
        <f t="shared" ref="F193:O193" si="74">SUBTOTAL(9,F194:F212)</f>
        <v>0</v>
      </c>
      <c r="G193" s="11">
        <f t="shared" si="74"/>
        <v>0</v>
      </c>
      <c r="H193" s="11">
        <f t="shared" si="74"/>
        <v>0</v>
      </c>
      <c r="I193" s="11">
        <f t="shared" si="74"/>
        <v>0</v>
      </c>
      <c r="J193" s="11">
        <f t="shared" si="74"/>
        <v>0</v>
      </c>
      <c r="K193" s="11">
        <f t="shared" si="74"/>
        <v>0</v>
      </c>
      <c r="L193" s="11">
        <f t="shared" si="74"/>
        <v>0</v>
      </c>
      <c r="M193" s="11">
        <f t="shared" si="74"/>
        <v>0</v>
      </c>
      <c r="N193" s="11">
        <f t="shared" si="74"/>
        <v>0</v>
      </c>
      <c r="O193" s="11">
        <f t="shared" si="74"/>
        <v>0</v>
      </c>
    </row>
    <row r="194" spans="1:15" s="57" customFormat="1" hidden="1">
      <c r="A194" s="50">
        <f t="shared" si="65"/>
        <v>3</v>
      </c>
      <c r="B194" s="150"/>
      <c r="C194" s="161" t="s">
        <v>770</v>
      </c>
      <c r="D194" s="56"/>
      <c r="E194" s="11">
        <f>SUBTOTAL(9,E195:E204)</f>
        <v>0</v>
      </c>
      <c r="F194" s="11">
        <f t="shared" ref="F194:O194" si="75">SUBTOTAL(9,F195:F204)</f>
        <v>0</v>
      </c>
      <c r="G194" s="11">
        <f t="shared" si="75"/>
        <v>0</v>
      </c>
      <c r="H194" s="11">
        <f t="shared" si="75"/>
        <v>0</v>
      </c>
      <c r="I194" s="11">
        <f t="shared" si="75"/>
        <v>0</v>
      </c>
      <c r="J194" s="11">
        <f t="shared" si="75"/>
        <v>0</v>
      </c>
      <c r="K194" s="11">
        <f t="shared" si="75"/>
        <v>0</v>
      </c>
      <c r="L194" s="11">
        <f t="shared" si="75"/>
        <v>0</v>
      </c>
      <c r="M194" s="11">
        <f t="shared" si="75"/>
        <v>0</v>
      </c>
      <c r="N194" s="11">
        <f t="shared" si="75"/>
        <v>0</v>
      </c>
      <c r="O194" s="11">
        <f t="shared" si="75"/>
        <v>0</v>
      </c>
    </row>
    <row r="195" spans="1:15" s="57" customFormat="1" ht="25.5" hidden="1">
      <c r="A195" s="50">
        <f t="shared" si="65"/>
        <v>3</v>
      </c>
      <c r="B195" s="150"/>
      <c r="C195" s="160" t="s">
        <v>771</v>
      </c>
      <c r="D195" s="58" t="s">
        <v>2</v>
      </c>
      <c r="E195" s="11">
        <f>SUBTOTAL(9,E196:E197)</f>
        <v>0</v>
      </c>
      <c r="F195" s="11">
        <f t="shared" ref="F195:O195" si="76">SUBTOTAL(9,F196:F197)</f>
        <v>0</v>
      </c>
      <c r="G195" s="11">
        <f t="shared" si="76"/>
        <v>0</v>
      </c>
      <c r="H195" s="11">
        <f t="shared" si="76"/>
        <v>0</v>
      </c>
      <c r="I195" s="11">
        <f t="shared" si="76"/>
        <v>0</v>
      </c>
      <c r="J195" s="11">
        <f t="shared" si="76"/>
        <v>0</v>
      </c>
      <c r="K195" s="11">
        <f t="shared" si="76"/>
        <v>0</v>
      </c>
      <c r="L195" s="11">
        <f t="shared" si="76"/>
        <v>0</v>
      </c>
      <c r="M195" s="11">
        <f t="shared" si="76"/>
        <v>0</v>
      </c>
      <c r="N195" s="11">
        <f t="shared" si="76"/>
        <v>0</v>
      </c>
      <c r="O195" s="11">
        <f t="shared" si="76"/>
        <v>0</v>
      </c>
    </row>
    <row r="196" spans="1:15" s="57" customFormat="1" ht="25.5" hidden="1">
      <c r="A196" s="50">
        <f t="shared" si="65"/>
        <v>3</v>
      </c>
      <c r="B196" s="150"/>
      <c r="C196" s="260" t="s">
        <v>772</v>
      </c>
      <c r="D196" s="58" t="s">
        <v>302</v>
      </c>
      <c r="E196" s="51"/>
      <c r="F196" s="51"/>
      <c r="G196" s="51"/>
      <c r="H196" s="51"/>
      <c r="I196" s="51"/>
      <c r="J196" s="52">
        <f>H196+I196</f>
        <v>0</v>
      </c>
      <c r="K196" s="51"/>
      <c r="L196" s="51"/>
      <c r="M196" s="52">
        <f>K196+L196</f>
        <v>0</v>
      </c>
      <c r="N196" s="51"/>
      <c r="O196" s="52">
        <f>M196+N196</f>
        <v>0</v>
      </c>
    </row>
    <row r="197" spans="1:15" s="57" customFormat="1" ht="25.5" hidden="1">
      <c r="A197" s="50">
        <f t="shared" si="65"/>
        <v>3</v>
      </c>
      <c r="B197" s="150"/>
      <c r="C197" s="260" t="s">
        <v>773</v>
      </c>
      <c r="D197" s="58" t="s">
        <v>304</v>
      </c>
      <c r="E197" s="51"/>
      <c r="F197" s="51"/>
      <c r="G197" s="51"/>
      <c r="H197" s="51"/>
      <c r="I197" s="51"/>
      <c r="J197" s="52">
        <f>H197+I197</f>
        <v>0</v>
      </c>
      <c r="K197" s="51"/>
      <c r="L197" s="51"/>
      <c r="M197" s="52">
        <f>K197+L197</f>
        <v>0</v>
      </c>
      <c r="N197" s="51"/>
      <c r="O197" s="52">
        <f>M197+N197</f>
        <v>0</v>
      </c>
    </row>
    <row r="198" spans="1:15" hidden="1">
      <c r="A198" s="50">
        <f t="shared" si="65"/>
        <v>3</v>
      </c>
      <c r="B198" s="150"/>
      <c r="C198" s="258" t="s">
        <v>42</v>
      </c>
      <c r="D198" s="59" t="s">
        <v>3</v>
      </c>
      <c r="E198" s="51"/>
      <c r="F198" s="51"/>
      <c r="G198" s="51"/>
      <c r="H198" s="51"/>
      <c r="I198" s="51"/>
      <c r="J198" s="52">
        <f>H198+I198</f>
        <v>0</v>
      </c>
      <c r="K198" s="51"/>
      <c r="L198" s="51"/>
      <c r="M198" s="52">
        <f>K198+L198</f>
        <v>0</v>
      </c>
      <c r="N198" s="51"/>
      <c r="O198" s="52">
        <f>M198+N198</f>
        <v>0</v>
      </c>
    </row>
    <row r="199" spans="1:15" hidden="1">
      <c r="A199" s="50">
        <f t="shared" si="65"/>
        <v>3</v>
      </c>
      <c r="B199" s="150"/>
      <c r="C199" s="259" t="s">
        <v>449</v>
      </c>
      <c r="D199" s="117" t="s">
        <v>446</v>
      </c>
      <c r="E199" s="11">
        <f>SUBTOTAL(9,E200:E203)</f>
        <v>0</v>
      </c>
      <c r="F199" s="11">
        <f>SUBTOTAL(9,F200:F203)</f>
        <v>0</v>
      </c>
      <c r="G199" s="11">
        <f>SUBTOTAL(9,G200:G203)</f>
        <v>0</v>
      </c>
      <c r="H199" s="11">
        <f>SUBTOTAL(9,H200:H203)</f>
        <v>0</v>
      </c>
      <c r="I199" s="11">
        <f t="shared" ref="I199:N199" si="77">SUBTOTAL(9,I200:I203)</f>
        <v>0</v>
      </c>
      <c r="J199" s="11">
        <f t="shared" si="77"/>
        <v>0</v>
      </c>
      <c r="K199" s="11">
        <f t="shared" si="77"/>
        <v>0</v>
      </c>
      <c r="L199" s="11">
        <f t="shared" si="77"/>
        <v>0</v>
      </c>
      <c r="M199" s="11">
        <f t="shared" si="77"/>
        <v>0</v>
      </c>
      <c r="N199" s="11">
        <f t="shared" si="77"/>
        <v>0</v>
      </c>
      <c r="O199" s="11">
        <f>SUBTOTAL(9,O200:O203)</f>
        <v>0</v>
      </c>
    </row>
    <row r="200" spans="1:15" ht="25.5" hidden="1">
      <c r="A200" s="50">
        <f t="shared" si="65"/>
        <v>3</v>
      </c>
      <c r="B200" s="150"/>
      <c r="C200" s="260" t="s">
        <v>153</v>
      </c>
      <c r="D200" s="60" t="s">
        <v>37</v>
      </c>
      <c r="E200" s="51"/>
      <c r="F200" s="51"/>
      <c r="G200" s="51"/>
      <c r="H200" s="51"/>
      <c r="I200" s="51"/>
      <c r="J200" s="52">
        <f t="shared" ref="J200:J212" si="78">H200+I200</f>
        <v>0</v>
      </c>
      <c r="K200" s="51"/>
      <c r="L200" s="51"/>
      <c r="M200" s="52">
        <f t="shared" ref="M200:M212" si="79">K200+L200</f>
        <v>0</v>
      </c>
      <c r="N200" s="51"/>
      <c r="O200" s="52">
        <f t="shared" ref="O200:O212" si="80">M200+N200</f>
        <v>0</v>
      </c>
    </row>
    <row r="201" spans="1:15" hidden="1">
      <c r="A201" s="50">
        <f t="shared" si="65"/>
        <v>3</v>
      </c>
      <c r="B201" s="150"/>
      <c r="C201" s="260" t="s">
        <v>155</v>
      </c>
      <c r="D201" s="60" t="s">
        <v>39</v>
      </c>
      <c r="E201" s="51"/>
      <c r="F201" s="51"/>
      <c r="G201" s="51"/>
      <c r="H201" s="51"/>
      <c r="I201" s="51"/>
      <c r="J201" s="52">
        <f t="shared" si="78"/>
        <v>0</v>
      </c>
      <c r="K201" s="51"/>
      <c r="L201" s="51"/>
      <c r="M201" s="52">
        <f t="shared" si="79"/>
        <v>0</v>
      </c>
      <c r="N201" s="51"/>
      <c r="O201" s="52">
        <f t="shared" si="80"/>
        <v>0</v>
      </c>
    </row>
    <row r="202" spans="1:15" ht="25.5" hidden="1">
      <c r="A202" s="50">
        <f t="shared" si="65"/>
        <v>3</v>
      </c>
      <c r="B202" s="150"/>
      <c r="C202" s="260" t="s">
        <v>156</v>
      </c>
      <c r="D202" s="60" t="s">
        <v>40</v>
      </c>
      <c r="E202" s="51"/>
      <c r="F202" s="51"/>
      <c r="G202" s="51"/>
      <c r="H202" s="51"/>
      <c r="I202" s="51"/>
      <c r="J202" s="52">
        <f t="shared" si="78"/>
        <v>0</v>
      </c>
      <c r="K202" s="51"/>
      <c r="L202" s="51"/>
      <c r="M202" s="52">
        <f t="shared" si="79"/>
        <v>0</v>
      </c>
      <c r="N202" s="51"/>
      <c r="O202" s="52">
        <f t="shared" si="80"/>
        <v>0</v>
      </c>
    </row>
    <row r="203" spans="1:15" ht="25.5" hidden="1">
      <c r="A203" s="50">
        <f t="shared" si="65"/>
        <v>3</v>
      </c>
      <c r="B203" s="150"/>
      <c r="C203" s="260" t="s">
        <v>157</v>
      </c>
      <c r="D203" s="60" t="s">
        <v>41</v>
      </c>
      <c r="E203" s="51"/>
      <c r="F203" s="51"/>
      <c r="G203" s="51"/>
      <c r="H203" s="51"/>
      <c r="I203" s="51"/>
      <c r="J203" s="52">
        <f t="shared" si="78"/>
        <v>0</v>
      </c>
      <c r="K203" s="51"/>
      <c r="L203" s="51"/>
      <c r="M203" s="52">
        <f t="shared" si="79"/>
        <v>0</v>
      </c>
      <c r="N203" s="51"/>
      <c r="O203" s="52">
        <f t="shared" si="80"/>
        <v>0</v>
      </c>
    </row>
    <row r="204" spans="1:15" hidden="1">
      <c r="A204" s="50">
        <f t="shared" si="65"/>
        <v>3</v>
      </c>
      <c r="B204" s="150"/>
      <c r="C204" s="160" t="s">
        <v>158</v>
      </c>
      <c r="D204" s="60" t="s">
        <v>4</v>
      </c>
      <c r="E204" s="51"/>
      <c r="F204" s="51"/>
      <c r="G204" s="51"/>
      <c r="H204" s="51"/>
      <c r="I204" s="51"/>
      <c r="J204" s="52">
        <f t="shared" si="78"/>
        <v>0</v>
      </c>
      <c r="K204" s="51"/>
      <c r="L204" s="51"/>
      <c r="M204" s="52">
        <f t="shared" si="79"/>
        <v>0</v>
      </c>
      <c r="N204" s="51"/>
      <c r="O204" s="52">
        <f t="shared" si="80"/>
        <v>0</v>
      </c>
    </row>
    <row r="205" spans="1:15" hidden="1">
      <c r="A205" s="50">
        <f t="shared" si="65"/>
        <v>3</v>
      </c>
      <c r="B205" s="150"/>
      <c r="C205" s="159" t="s">
        <v>19</v>
      </c>
      <c r="D205" s="59" t="s">
        <v>5</v>
      </c>
      <c r="E205" s="51"/>
      <c r="F205" s="51"/>
      <c r="G205" s="51"/>
      <c r="H205" s="51"/>
      <c r="I205" s="51"/>
      <c r="J205" s="52">
        <f t="shared" si="78"/>
        <v>0</v>
      </c>
      <c r="K205" s="51"/>
      <c r="L205" s="51"/>
      <c r="M205" s="52">
        <f t="shared" si="79"/>
        <v>0</v>
      </c>
      <c r="N205" s="51"/>
      <c r="O205" s="52">
        <f t="shared" si="80"/>
        <v>0</v>
      </c>
    </row>
    <row r="206" spans="1:15" hidden="1">
      <c r="A206" s="50">
        <f t="shared" si="65"/>
        <v>3</v>
      </c>
      <c r="B206" s="150"/>
      <c r="C206" s="162" t="s">
        <v>450</v>
      </c>
      <c r="D206" s="118" t="s">
        <v>173</v>
      </c>
      <c r="E206" s="51"/>
      <c r="F206" s="51"/>
      <c r="G206" s="51"/>
      <c r="H206" s="51"/>
      <c r="I206" s="51"/>
      <c r="J206" s="52">
        <f t="shared" si="78"/>
        <v>0</v>
      </c>
      <c r="K206" s="51"/>
      <c r="L206" s="51"/>
      <c r="M206" s="52">
        <f t="shared" si="79"/>
        <v>0</v>
      </c>
      <c r="N206" s="51"/>
      <c r="O206" s="52">
        <f t="shared" si="80"/>
        <v>0</v>
      </c>
    </row>
    <row r="207" spans="1:15" hidden="1">
      <c r="A207" s="50">
        <f t="shared" si="65"/>
        <v>3</v>
      </c>
      <c r="B207" s="153"/>
      <c r="C207" s="163" t="s">
        <v>29</v>
      </c>
      <c r="D207" s="136" t="s">
        <v>6</v>
      </c>
      <c r="E207" s="51"/>
      <c r="F207" s="51"/>
      <c r="G207" s="51"/>
      <c r="H207" s="51"/>
      <c r="I207" s="51"/>
      <c r="J207" s="52">
        <f t="shared" si="78"/>
        <v>0</v>
      </c>
      <c r="K207" s="51"/>
      <c r="L207" s="51"/>
      <c r="M207" s="52">
        <f t="shared" si="79"/>
        <v>0</v>
      </c>
      <c r="N207" s="51"/>
      <c r="O207" s="52">
        <f t="shared" si="80"/>
        <v>0</v>
      </c>
    </row>
    <row r="208" spans="1:15" hidden="1">
      <c r="A208" s="50">
        <f t="shared" si="65"/>
        <v>3</v>
      </c>
      <c r="B208" s="153"/>
      <c r="C208" s="163" t="s">
        <v>21</v>
      </c>
      <c r="D208" s="137" t="s">
        <v>8</v>
      </c>
      <c r="E208" s="51"/>
      <c r="F208" s="51"/>
      <c r="G208" s="51"/>
      <c r="H208" s="51"/>
      <c r="I208" s="51"/>
      <c r="J208" s="52">
        <f>H208+I208</f>
        <v>0</v>
      </c>
      <c r="K208" s="51"/>
      <c r="L208" s="51"/>
      <c r="M208" s="52">
        <f>K208+L208</f>
        <v>0</v>
      </c>
      <c r="N208" s="51"/>
      <c r="O208" s="52">
        <f t="shared" si="80"/>
        <v>0</v>
      </c>
    </row>
    <row r="209" spans="1:15" hidden="1">
      <c r="A209" s="50">
        <f t="shared" si="65"/>
        <v>3</v>
      </c>
      <c r="B209" s="153"/>
      <c r="C209" s="163" t="s">
        <v>526</v>
      </c>
      <c r="D209" s="137" t="s">
        <v>31</v>
      </c>
      <c r="E209" s="51"/>
      <c r="F209" s="51"/>
      <c r="G209" s="51"/>
      <c r="H209" s="51"/>
      <c r="I209" s="51"/>
      <c r="J209" s="52">
        <f t="shared" si="78"/>
        <v>0</v>
      </c>
      <c r="K209" s="51"/>
      <c r="L209" s="51"/>
      <c r="M209" s="52">
        <f t="shared" si="79"/>
        <v>0</v>
      </c>
      <c r="N209" s="51"/>
      <c r="O209" s="52">
        <f t="shared" si="80"/>
        <v>0</v>
      </c>
    </row>
    <row r="210" spans="1:15" hidden="1">
      <c r="A210" s="50">
        <f t="shared" si="65"/>
        <v>3</v>
      </c>
      <c r="B210" s="153"/>
      <c r="C210" s="163" t="s">
        <v>558</v>
      </c>
      <c r="D210" s="137" t="s">
        <v>559</v>
      </c>
      <c r="E210" s="51"/>
      <c r="F210" s="51"/>
      <c r="G210" s="51"/>
      <c r="H210" s="51"/>
      <c r="I210" s="51"/>
      <c r="J210" s="52">
        <f t="shared" si="78"/>
        <v>0</v>
      </c>
      <c r="K210" s="51"/>
      <c r="L210" s="51"/>
      <c r="M210" s="52">
        <f t="shared" si="79"/>
        <v>0</v>
      </c>
      <c r="N210" s="51"/>
      <c r="O210" s="52">
        <f t="shared" si="80"/>
        <v>0</v>
      </c>
    </row>
    <row r="211" spans="1:15" ht="25.5" hidden="1">
      <c r="A211" s="50">
        <f t="shared" si="65"/>
        <v>3</v>
      </c>
      <c r="B211" s="153"/>
      <c r="C211" s="163" t="s">
        <v>528</v>
      </c>
      <c r="D211" s="136" t="s">
        <v>9</v>
      </c>
      <c r="E211" s="51"/>
      <c r="F211" s="51"/>
      <c r="G211" s="51"/>
      <c r="H211" s="51"/>
      <c r="I211" s="51"/>
      <c r="J211" s="52">
        <f t="shared" si="78"/>
        <v>0</v>
      </c>
      <c r="K211" s="51"/>
      <c r="L211" s="51"/>
      <c r="M211" s="52">
        <f t="shared" si="79"/>
        <v>0</v>
      </c>
      <c r="N211" s="51"/>
      <c r="O211" s="52">
        <f t="shared" si="80"/>
        <v>0</v>
      </c>
    </row>
    <row r="212" spans="1:15" ht="25.5" hidden="1">
      <c r="A212" s="50">
        <f t="shared" si="65"/>
        <v>3</v>
      </c>
      <c r="B212" s="153"/>
      <c r="C212" s="163" t="s">
        <v>30</v>
      </c>
      <c r="D212" s="136" t="s">
        <v>10</v>
      </c>
      <c r="E212" s="51"/>
      <c r="F212" s="51"/>
      <c r="G212" s="51"/>
      <c r="H212" s="51"/>
      <c r="I212" s="51"/>
      <c r="J212" s="52">
        <f t="shared" si="78"/>
        <v>0</v>
      </c>
      <c r="K212" s="51"/>
      <c r="L212" s="51"/>
      <c r="M212" s="52">
        <f t="shared" si="79"/>
        <v>0</v>
      </c>
      <c r="N212" s="51"/>
      <c r="O212" s="52">
        <f t="shared" si="80"/>
        <v>0</v>
      </c>
    </row>
    <row r="213" spans="1:15" hidden="1">
      <c r="A213" s="50">
        <f t="shared" si="65"/>
        <v>3</v>
      </c>
      <c r="B213" s="153"/>
      <c r="C213" s="165" t="s">
        <v>451</v>
      </c>
      <c r="D213" s="138" t="s">
        <v>93</v>
      </c>
      <c r="E213" s="11">
        <f>SUBTOTAL(9,E214:E215)</f>
        <v>0</v>
      </c>
      <c r="F213" s="11">
        <f>SUBTOTAL(9,F214:F215)</f>
        <v>0</v>
      </c>
      <c r="G213" s="11">
        <f>SUBTOTAL(9,G214:G215)</f>
        <v>0</v>
      </c>
      <c r="H213" s="11">
        <f>SUBTOTAL(9,H214:H215)</f>
        <v>0</v>
      </c>
      <c r="I213" s="11">
        <f t="shared" ref="I213:N213" si="81">SUBTOTAL(9,I214:I215)</f>
        <v>0</v>
      </c>
      <c r="J213" s="11">
        <f t="shared" si="81"/>
        <v>0</v>
      </c>
      <c r="K213" s="11">
        <f t="shared" si="81"/>
        <v>0</v>
      </c>
      <c r="L213" s="11">
        <f t="shared" si="81"/>
        <v>0</v>
      </c>
      <c r="M213" s="11">
        <f t="shared" si="81"/>
        <v>0</v>
      </c>
      <c r="N213" s="11">
        <f t="shared" si="81"/>
        <v>0</v>
      </c>
      <c r="O213" s="11">
        <f>SUBTOTAL(9,O214:O215)</f>
        <v>0</v>
      </c>
    </row>
    <row r="214" spans="1:15" hidden="1">
      <c r="A214" s="50">
        <f t="shared" si="65"/>
        <v>3</v>
      </c>
      <c r="B214" s="153"/>
      <c r="C214" s="166" t="s">
        <v>452</v>
      </c>
      <c r="D214" s="138" t="s">
        <v>453</v>
      </c>
      <c r="E214" s="51"/>
      <c r="F214" s="51"/>
      <c r="G214" s="51"/>
      <c r="H214" s="51"/>
      <c r="I214" s="51"/>
      <c r="J214" s="52">
        <f>H214+I214</f>
        <v>0</v>
      </c>
      <c r="K214" s="51"/>
      <c r="L214" s="51"/>
      <c r="M214" s="52">
        <f>K214+L214</f>
        <v>0</v>
      </c>
      <c r="N214" s="51"/>
      <c r="O214" s="52">
        <f>M214+N214</f>
        <v>0</v>
      </c>
    </row>
    <row r="215" spans="1:15" hidden="1">
      <c r="A215" s="50">
        <f t="shared" si="65"/>
        <v>3</v>
      </c>
      <c r="B215" s="153"/>
      <c r="C215" s="166" t="s">
        <v>454</v>
      </c>
      <c r="D215" s="138" t="s">
        <v>455</v>
      </c>
      <c r="E215" s="51"/>
      <c r="F215" s="51"/>
      <c r="G215" s="51"/>
      <c r="H215" s="51"/>
      <c r="I215" s="51"/>
      <c r="J215" s="52">
        <f>H215+I215</f>
        <v>0</v>
      </c>
      <c r="K215" s="51"/>
      <c r="L215" s="51"/>
      <c r="M215" s="52">
        <f>K215+L215</f>
        <v>0</v>
      </c>
      <c r="N215" s="51"/>
      <c r="O215" s="52">
        <f>M215+N215</f>
        <v>0</v>
      </c>
    </row>
    <row r="216" spans="1:15" hidden="1">
      <c r="A216" s="50">
        <f t="shared" si="65"/>
        <v>3</v>
      </c>
      <c r="B216" s="156"/>
      <c r="C216" s="158" t="s">
        <v>32</v>
      </c>
      <c r="D216" s="136"/>
      <c r="E216" s="11">
        <f>SUBTOTAL(9,E217:E221)</f>
        <v>0</v>
      </c>
      <c r="F216" s="11">
        <f>SUBTOTAL(9,F217:F221)</f>
        <v>0</v>
      </c>
      <c r="G216" s="11">
        <f>SUBTOTAL(9,G217:G221)</f>
        <v>0</v>
      </c>
      <c r="H216" s="11">
        <f>SUBTOTAL(9,H217:H221)</f>
        <v>0</v>
      </c>
      <c r="I216" s="11">
        <f t="shared" ref="I216:N216" si="82">SUBTOTAL(9,I217:I221)</f>
        <v>0</v>
      </c>
      <c r="J216" s="11">
        <f t="shared" si="82"/>
        <v>0</v>
      </c>
      <c r="K216" s="11">
        <f t="shared" si="82"/>
        <v>0</v>
      </c>
      <c r="L216" s="11">
        <f t="shared" si="82"/>
        <v>0</v>
      </c>
      <c r="M216" s="11">
        <f t="shared" si="82"/>
        <v>0</v>
      </c>
      <c r="N216" s="11">
        <f t="shared" si="82"/>
        <v>0</v>
      </c>
      <c r="O216" s="11">
        <f>SUBTOTAL(9,O217:O221)</f>
        <v>0</v>
      </c>
    </row>
    <row r="217" spans="1:15" hidden="1">
      <c r="A217" s="50">
        <f t="shared" si="65"/>
        <v>3</v>
      </c>
      <c r="B217" s="153"/>
      <c r="C217" s="163" t="s">
        <v>70</v>
      </c>
      <c r="D217" s="137" t="s">
        <v>71</v>
      </c>
      <c r="E217" s="51"/>
      <c r="F217" s="51"/>
      <c r="G217" s="51"/>
      <c r="H217" s="51"/>
      <c r="I217" s="51"/>
      <c r="J217" s="52">
        <f>H217+I217</f>
        <v>0</v>
      </c>
      <c r="K217" s="51"/>
      <c r="L217" s="51"/>
      <c r="M217" s="52">
        <f>K217+L217</f>
        <v>0</v>
      </c>
      <c r="N217" s="51"/>
      <c r="O217" s="52">
        <f>M217+N217</f>
        <v>0</v>
      </c>
    </row>
    <row r="218" spans="1:15" hidden="1">
      <c r="A218" s="50">
        <f t="shared" si="65"/>
        <v>3</v>
      </c>
      <c r="B218" s="153"/>
      <c r="C218" s="163" t="s">
        <v>72</v>
      </c>
      <c r="D218" s="137" t="s">
        <v>73</v>
      </c>
      <c r="E218" s="51"/>
      <c r="F218" s="51"/>
      <c r="G218" s="51"/>
      <c r="H218" s="51"/>
      <c r="I218" s="51"/>
      <c r="J218" s="52">
        <f>H218+I218</f>
        <v>0</v>
      </c>
      <c r="K218" s="51"/>
      <c r="L218" s="51"/>
      <c r="M218" s="52">
        <f>K218+L218</f>
        <v>0</v>
      </c>
      <c r="N218" s="51"/>
      <c r="O218" s="52">
        <f>M218+N218</f>
        <v>0</v>
      </c>
    </row>
    <row r="219" spans="1:15" hidden="1">
      <c r="A219" s="50">
        <f t="shared" si="65"/>
        <v>3</v>
      </c>
      <c r="B219" s="153"/>
      <c r="C219" s="163" t="s">
        <v>74</v>
      </c>
      <c r="D219" s="137" t="s">
        <v>75</v>
      </c>
      <c r="E219" s="51"/>
      <c r="F219" s="51"/>
      <c r="G219" s="51"/>
      <c r="H219" s="51"/>
      <c r="I219" s="51"/>
      <c r="J219" s="52">
        <f>H219+I219</f>
        <v>0</v>
      </c>
      <c r="K219" s="51"/>
      <c r="L219" s="51"/>
      <c r="M219" s="52">
        <f>K219+L219</f>
        <v>0</v>
      </c>
      <c r="N219" s="51"/>
      <c r="O219" s="52">
        <f>M219+N219</f>
        <v>0</v>
      </c>
    </row>
    <row r="220" spans="1:15" hidden="1">
      <c r="A220" s="50">
        <f t="shared" si="65"/>
        <v>3</v>
      </c>
      <c r="B220" s="153"/>
      <c r="C220" s="163" t="s">
        <v>76</v>
      </c>
      <c r="D220" s="137" t="s">
        <v>77</v>
      </c>
      <c r="E220" s="51"/>
      <c r="F220" s="51"/>
      <c r="G220" s="51"/>
      <c r="H220" s="51"/>
      <c r="I220" s="51"/>
      <c r="J220" s="52">
        <f>H220+I220</f>
        <v>0</v>
      </c>
      <c r="K220" s="51"/>
      <c r="L220" s="51"/>
      <c r="M220" s="52">
        <f>K220+L220</f>
        <v>0</v>
      </c>
      <c r="N220" s="51"/>
      <c r="O220" s="52">
        <f>M220+N220</f>
        <v>0</v>
      </c>
    </row>
    <row r="221" spans="1:15" hidden="1">
      <c r="A221" s="50">
        <f t="shared" si="65"/>
        <v>3</v>
      </c>
      <c r="B221" s="153"/>
      <c r="C221" s="163" t="s">
        <v>12</v>
      </c>
      <c r="D221" s="137" t="s">
        <v>28</v>
      </c>
      <c r="E221" s="51"/>
      <c r="F221" s="51"/>
      <c r="G221" s="51"/>
      <c r="H221" s="51"/>
      <c r="I221" s="51"/>
      <c r="J221" s="52">
        <f>H221+I221</f>
        <v>0</v>
      </c>
      <c r="K221" s="51"/>
      <c r="L221" s="51"/>
      <c r="M221" s="52">
        <f>K221+L221</f>
        <v>0</v>
      </c>
      <c r="N221" s="51"/>
      <c r="O221" s="52">
        <f>M221+N221</f>
        <v>0</v>
      </c>
    </row>
    <row r="222" spans="1:15" ht="25.5" hidden="1">
      <c r="A222" s="50">
        <f t="shared" si="65"/>
        <v>3</v>
      </c>
      <c r="B222" s="156"/>
      <c r="C222" s="158" t="s">
        <v>23</v>
      </c>
      <c r="D222" s="137"/>
      <c r="E222" s="11">
        <f>SUBTOTAL(9,E223:E225)</f>
        <v>0</v>
      </c>
      <c r="F222" s="11">
        <f>SUBTOTAL(9,F223:F225)</f>
        <v>0</v>
      </c>
      <c r="G222" s="11">
        <f>SUBTOTAL(9,G223:G225)</f>
        <v>0</v>
      </c>
      <c r="H222" s="11">
        <f>SUBTOTAL(9,H223:H225)</f>
        <v>0</v>
      </c>
      <c r="I222" s="11">
        <f t="shared" ref="I222:N222" si="83">SUBTOTAL(9,I223:I225)</f>
        <v>0</v>
      </c>
      <c r="J222" s="11">
        <f t="shared" si="83"/>
        <v>0</v>
      </c>
      <c r="K222" s="11">
        <f t="shared" si="83"/>
        <v>0</v>
      </c>
      <c r="L222" s="11">
        <f t="shared" si="83"/>
        <v>0</v>
      </c>
      <c r="M222" s="11">
        <f t="shared" si="83"/>
        <v>0</v>
      </c>
      <c r="N222" s="11">
        <f t="shared" si="83"/>
        <v>0</v>
      </c>
      <c r="O222" s="11">
        <f>SUBTOTAL(9,O223:O225)</f>
        <v>0</v>
      </c>
    </row>
    <row r="223" spans="1:15" hidden="1">
      <c r="A223" s="50">
        <f t="shared" si="65"/>
        <v>3</v>
      </c>
      <c r="B223" s="156"/>
      <c r="C223" s="163" t="s">
        <v>90</v>
      </c>
      <c r="D223" s="137" t="s">
        <v>87</v>
      </c>
      <c r="E223" s="51"/>
      <c r="F223" s="51"/>
      <c r="G223" s="51"/>
      <c r="H223" s="51"/>
      <c r="I223" s="51"/>
      <c r="J223" s="52">
        <f>H223+I223</f>
        <v>0</v>
      </c>
      <c r="K223" s="51"/>
      <c r="L223" s="51"/>
      <c r="M223" s="52">
        <f>K223+L223</f>
        <v>0</v>
      </c>
      <c r="N223" s="51"/>
      <c r="O223" s="52">
        <f>M223+N223</f>
        <v>0</v>
      </c>
    </row>
    <row r="224" spans="1:15" hidden="1">
      <c r="A224" s="50">
        <f t="shared" si="65"/>
        <v>3</v>
      </c>
      <c r="B224" s="156"/>
      <c r="C224" s="163" t="s">
        <v>92</v>
      </c>
      <c r="D224" s="137" t="s">
        <v>89</v>
      </c>
      <c r="E224" s="51"/>
      <c r="F224" s="51"/>
      <c r="G224" s="51"/>
      <c r="H224" s="51"/>
      <c r="I224" s="51"/>
      <c r="J224" s="52">
        <f>H224+I224</f>
        <v>0</v>
      </c>
      <c r="K224" s="51"/>
      <c r="L224" s="51"/>
      <c r="M224" s="52">
        <f>K224+L224</f>
        <v>0</v>
      </c>
      <c r="N224" s="51"/>
      <c r="O224" s="52">
        <f>M224+N224</f>
        <v>0</v>
      </c>
    </row>
    <row r="225" spans="1:15" s="57" customFormat="1" hidden="1">
      <c r="A225" s="50">
        <f t="shared" si="65"/>
        <v>3</v>
      </c>
      <c r="B225" s="156"/>
      <c r="C225" s="163" t="s">
        <v>91</v>
      </c>
      <c r="D225" s="137" t="s">
        <v>88</v>
      </c>
      <c r="E225" s="51"/>
      <c r="F225" s="51"/>
      <c r="G225" s="51"/>
      <c r="H225" s="51"/>
      <c r="I225" s="51"/>
      <c r="J225" s="52">
        <f>H225+I225</f>
        <v>0</v>
      </c>
      <c r="K225" s="51"/>
      <c r="L225" s="51"/>
      <c r="M225" s="52">
        <f>K225+L225</f>
        <v>0</v>
      </c>
      <c r="N225" s="51"/>
      <c r="O225" s="52">
        <f>M225+N225</f>
        <v>0</v>
      </c>
    </row>
    <row r="226" spans="1:15" s="57" customFormat="1" hidden="1">
      <c r="A226" s="77">
        <f>A227</f>
        <v>3</v>
      </c>
      <c r="B226" s="153"/>
      <c r="C226" s="155"/>
      <c r="D226" s="137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</row>
    <row r="227" spans="1:15" s="57" customFormat="1" hidden="1">
      <c r="A227" s="105">
        <f>MIN(A228:A233)</f>
        <v>3</v>
      </c>
      <c r="B227" s="153"/>
      <c r="C227" s="157" t="s">
        <v>36</v>
      </c>
      <c r="D227" s="137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</row>
    <row r="228" spans="1:15" s="57" customFormat="1" hidden="1">
      <c r="A228" s="50">
        <f t="shared" ref="A228:A233" si="84">IF(MAX(E228:P228)=0,IF(MIN(E228:P228)=0,3,2),2)</f>
        <v>3</v>
      </c>
      <c r="B228" s="153"/>
      <c r="C228" s="155" t="s">
        <v>34</v>
      </c>
      <c r="D228" s="137"/>
      <c r="E228" s="62">
        <f>SUM(E229:E230)</f>
        <v>0</v>
      </c>
      <c r="F228" s="62">
        <f>SUM(F229:F230)</f>
        <v>0</v>
      </c>
      <c r="G228" s="62">
        <f>SUM(G229:G230)</f>
        <v>0</v>
      </c>
      <c r="H228" s="62">
        <f>SUM(H229:H230)</f>
        <v>0</v>
      </c>
      <c r="I228" s="62">
        <f t="shared" ref="I228:N228" si="85">SUM(I229:I230)</f>
        <v>0</v>
      </c>
      <c r="J228" s="62">
        <f t="shared" si="85"/>
        <v>0</v>
      </c>
      <c r="K228" s="62">
        <f t="shared" si="85"/>
        <v>0</v>
      </c>
      <c r="L228" s="62">
        <f t="shared" si="85"/>
        <v>0</v>
      </c>
      <c r="M228" s="62">
        <f t="shared" si="85"/>
        <v>0</v>
      </c>
      <c r="N228" s="62">
        <f t="shared" si="85"/>
        <v>0</v>
      </c>
      <c r="O228" s="62">
        <f>SUM(O229:O230)</f>
        <v>0</v>
      </c>
    </row>
    <row r="229" spans="1:15" s="57" customFormat="1" hidden="1">
      <c r="A229" s="50">
        <f t="shared" si="84"/>
        <v>3</v>
      </c>
      <c r="B229" s="153"/>
      <c r="C229" s="167" t="s">
        <v>80</v>
      </c>
      <c r="D229" s="137"/>
      <c r="E229" s="51"/>
      <c r="F229" s="51"/>
      <c r="G229" s="51"/>
      <c r="H229" s="51"/>
      <c r="I229" s="51"/>
      <c r="J229" s="52">
        <f>H229+I229</f>
        <v>0</v>
      </c>
      <c r="K229" s="51"/>
      <c r="L229" s="51"/>
      <c r="M229" s="52">
        <f>K229+L229</f>
        <v>0</v>
      </c>
      <c r="N229" s="51"/>
      <c r="O229" s="52">
        <f>M229+N229</f>
        <v>0</v>
      </c>
    </row>
    <row r="230" spans="1:15" s="57" customFormat="1" hidden="1">
      <c r="A230" s="50">
        <f t="shared" si="84"/>
        <v>3</v>
      </c>
      <c r="B230" s="153"/>
      <c r="C230" s="167" t="s">
        <v>81</v>
      </c>
      <c r="D230" s="137"/>
      <c r="E230" s="51"/>
      <c r="F230" s="51"/>
      <c r="G230" s="51"/>
      <c r="H230" s="51"/>
      <c r="I230" s="51"/>
      <c r="J230" s="52">
        <f>H230+I230</f>
        <v>0</v>
      </c>
      <c r="K230" s="51"/>
      <c r="L230" s="51"/>
      <c r="M230" s="52">
        <f>K230+L230</f>
        <v>0</v>
      </c>
      <c r="N230" s="51"/>
      <c r="O230" s="52">
        <f>M230+N230</f>
        <v>0</v>
      </c>
    </row>
    <row r="231" spans="1:15" s="57" customFormat="1" hidden="1">
      <c r="A231" s="50">
        <f t="shared" si="84"/>
        <v>3</v>
      </c>
      <c r="B231" s="153"/>
      <c r="C231" s="155" t="s">
        <v>35</v>
      </c>
      <c r="D231" s="137"/>
      <c r="E231" s="62">
        <f>SUM(E232:E233)</f>
        <v>0</v>
      </c>
      <c r="F231" s="62">
        <f>SUM(F232:F233)</f>
        <v>0</v>
      </c>
      <c r="G231" s="62">
        <f>SUM(G232:G233)</f>
        <v>0</v>
      </c>
      <c r="H231" s="62">
        <f>SUM(H232:H233)</f>
        <v>0</v>
      </c>
      <c r="I231" s="62">
        <f t="shared" ref="I231:N231" si="86">SUM(I232:I233)</f>
        <v>0</v>
      </c>
      <c r="J231" s="62">
        <f t="shared" si="86"/>
        <v>0</v>
      </c>
      <c r="K231" s="62">
        <f t="shared" si="86"/>
        <v>0</v>
      </c>
      <c r="L231" s="62">
        <f t="shared" si="86"/>
        <v>0</v>
      </c>
      <c r="M231" s="62">
        <f t="shared" si="86"/>
        <v>0</v>
      </c>
      <c r="N231" s="62">
        <f t="shared" si="86"/>
        <v>0</v>
      </c>
      <c r="O231" s="62">
        <f>SUM(O232:O233)</f>
        <v>0</v>
      </c>
    </row>
    <row r="232" spans="1:15" s="57" customFormat="1" hidden="1">
      <c r="A232" s="50">
        <f t="shared" si="84"/>
        <v>3</v>
      </c>
      <c r="B232" s="153"/>
      <c r="C232" s="167" t="s">
        <v>84</v>
      </c>
      <c r="D232" s="137"/>
      <c r="E232" s="51"/>
      <c r="F232" s="51"/>
      <c r="G232" s="51"/>
      <c r="H232" s="51"/>
      <c r="I232" s="51"/>
      <c r="J232" s="52">
        <f>H232+I232</f>
        <v>0</v>
      </c>
      <c r="K232" s="51"/>
      <c r="L232" s="51"/>
      <c r="M232" s="52">
        <f>K232+L232</f>
        <v>0</v>
      </c>
      <c r="N232" s="51"/>
      <c r="O232" s="52">
        <f>M232+N232</f>
        <v>0</v>
      </c>
    </row>
    <row r="233" spans="1:15" s="57" customFormat="1" hidden="1">
      <c r="A233" s="50">
        <f t="shared" si="84"/>
        <v>3</v>
      </c>
      <c r="B233" s="153"/>
      <c r="C233" s="167" t="s">
        <v>85</v>
      </c>
      <c r="D233" s="137"/>
      <c r="E233" s="51"/>
      <c r="F233" s="51"/>
      <c r="G233" s="51"/>
      <c r="H233" s="51"/>
      <c r="I233" s="51"/>
      <c r="J233" s="52">
        <f>H233+I233</f>
        <v>0</v>
      </c>
      <c r="K233" s="51"/>
      <c r="L233" s="51"/>
      <c r="M233" s="52">
        <f>K233+L233</f>
        <v>0</v>
      </c>
      <c r="N233" s="51"/>
      <c r="O233" s="52">
        <f>M233+N233</f>
        <v>0</v>
      </c>
    </row>
    <row r="234" spans="1:15" s="57" customFormat="1" hidden="1">
      <c r="A234" s="77">
        <f>A235</f>
        <v>3</v>
      </c>
      <c r="B234" s="172"/>
      <c r="C234" s="156"/>
      <c r="D234" s="140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</row>
    <row r="235" spans="1:15" s="57" customFormat="1" hidden="1">
      <c r="A235" s="105">
        <f>MIN(A236:A301)</f>
        <v>3</v>
      </c>
      <c r="B235" s="172"/>
      <c r="C235" s="174" t="s">
        <v>47</v>
      </c>
      <c r="D235" s="140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</row>
    <row r="236" spans="1:15" s="57" customFormat="1" hidden="1">
      <c r="A236" s="50">
        <f t="shared" ref="A236:A289" si="87">IF(MAX(E236:P236)=0,IF(MIN(E236:P236)=0,3,2),2)</f>
        <v>3</v>
      </c>
      <c r="B236" s="145"/>
      <c r="C236" s="146" t="s">
        <v>25</v>
      </c>
      <c r="D236" s="56"/>
      <c r="E236" s="11">
        <f>SUBTOTAL(9,E237:E289)</f>
        <v>0</v>
      </c>
      <c r="F236" s="11">
        <f>SUBTOTAL(9,F237:F289)</f>
        <v>0</v>
      </c>
      <c r="G236" s="11">
        <f>SUBTOTAL(9,G237:G289)</f>
        <v>0</v>
      </c>
      <c r="H236" s="11">
        <f>SUBTOTAL(9,H237:H289)</f>
        <v>0</v>
      </c>
      <c r="I236" s="11">
        <f t="shared" ref="I236:N236" si="88">SUBTOTAL(9,I237:I289)</f>
        <v>0</v>
      </c>
      <c r="J236" s="11">
        <f t="shared" si="88"/>
        <v>0</v>
      </c>
      <c r="K236" s="11">
        <f t="shared" si="88"/>
        <v>0</v>
      </c>
      <c r="L236" s="11">
        <f t="shared" si="88"/>
        <v>0</v>
      </c>
      <c r="M236" s="11">
        <f t="shared" si="88"/>
        <v>0</v>
      </c>
      <c r="N236" s="11">
        <f t="shared" si="88"/>
        <v>0</v>
      </c>
      <c r="O236" s="11">
        <f>SUBTOTAL(9,O237:O289)</f>
        <v>0</v>
      </c>
    </row>
    <row r="237" spans="1:15" s="57" customFormat="1" hidden="1">
      <c r="A237" s="50">
        <f t="shared" si="87"/>
        <v>3</v>
      </c>
      <c r="B237" s="145" t="s">
        <v>14</v>
      </c>
      <c r="C237" s="146" t="s">
        <v>125</v>
      </c>
      <c r="D237" s="56"/>
      <c r="E237" s="11">
        <f>SUBTOTAL(9,E238:E259)</f>
        <v>0</v>
      </c>
      <c r="F237" s="11">
        <f>SUBTOTAL(9,F238:F259)</f>
        <v>0</v>
      </c>
      <c r="G237" s="11">
        <f>SUBTOTAL(9,G238:G259)</f>
        <v>0</v>
      </c>
      <c r="H237" s="11">
        <f>SUBTOTAL(9,H238:H259)</f>
        <v>0</v>
      </c>
      <c r="I237" s="11">
        <f t="shared" ref="I237:N237" si="89">SUBTOTAL(9,I238:I259)</f>
        <v>0</v>
      </c>
      <c r="J237" s="11">
        <f t="shared" si="89"/>
        <v>0</v>
      </c>
      <c r="K237" s="11">
        <f t="shared" si="89"/>
        <v>0</v>
      </c>
      <c r="L237" s="11">
        <f t="shared" si="89"/>
        <v>0</v>
      </c>
      <c r="M237" s="11">
        <f t="shared" si="89"/>
        <v>0</v>
      </c>
      <c r="N237" s="11">
        <f t="shared" si="89"/>
        <v>0</v>
      </c>
      <c r="O237" s="11">
        <f>SUBTOTAL(9,O238:O259)</f>
        <v>0</v>
      </c>
    </row>
    <row r="238" spans="1:15" s="57" customFormat="1" hidden="1">
      <c r="A238" s="50">
        <f t="shared" si="87"/>
        <v>3</v>
      </c>
      <c r="B238" s="147"/>
      <c r="C238" s="146" t="s">
        <v>126</v>
      </c>
      <c r="D238" s="56"/>
      <c r="E238" s="11">
        <f>SUBTOTAL(9,E239:E248)</f>
        <v>0</v>
      </c>
      <c r="F238" s="11">
        <f>SUBTOTAL(9,F239:F248)</f>
        <v>0</v>
      </c>
      <c r="G238" s="11">
        <f>SUBTOTAL(9,G239:G248)</f>
        <v>0</v>
      </c>
      <c r="H238" s="11">
        <f>SUBTOTAL(9,H239:H248)</f>
        <v>0</v>
      </c>
      <c r="I238" s="11">
        <f t="shared" ref="I238:N238" si="90">SUBTOTAL(9,I239:I248)</f>
        <v>0</v>
      </c>
      <c r="J238" s="11">
        <f t="shared" si="90"/>
        <v>0</v>
      </c>
      <c r="K238" s="11">
        <f t="shared" si="90"/>
        <v>0</v>
      </c>
      <c r="L238" s="11">
        <f t="shared" si="90"/>
        <v>0</v>
      </c>
      <c r="M238" s="11">
        <f t="shared" si="90"/>
        <v>0</v>
      </c>
      <c r="N238" s="11">
        <f t="shared" si="90"/>
        <v>0</v>
      </c>
      <c r="O238" s="11">
        <f>SUBTOTAL(9,O239:O248)</f>
        <v>0</v>
      </c>
    </row>
    <row r="239" spans="1:15" s="57" customFormat="1" ht="25.5" hidden="1">
      <c r="A239" s="50">
        <f t="shared" si="87"/>
        <v>3</v>
      </c>
      <c r="B239" s="148"/>
      <c r="C239" s="149" t="s">
        <v>127</v>
      </c>
      <c r="D239" s="58" t="s">
        <v>2</v>
      </c>
      <c r="E239" s="11">
        <f>SUBTOTAL(9,E240:E241)</f>
        <v>0</v>
      </c>
      <c r="F239" s="11">
        <f>SUBTOTAL(9,F240:F241)</f>
        <v>0</v>
      </c>
      <c r="G239" s="11">
        <f>SUBTOTAL(9,G240:G241)</f>
        <v>0</v>
      </c>
      <c r="H239" s="11">
        <f>SUBTOTAL(9,H240:H241)</f>
        <v>0</v>
      </c>
      <c r="I239" s="11">
        <f t="shared" ref="I239:N239" si="91">SUBTOTAL(9,I240:I241)</f>
        <v>0</v>
      </c>
      <c r="J239" s="11">
        <f t="shared" si="91"/>
        <v>0</v>
      </c>
      <c r="K239" s="11">
        <f t="shared" si="91"/>
        <v>0</v>
      </c>
      <c r="L239" s="11">
        <f t="shared" si="91"/>
        <v>0</v>
      </c>
      <c r="M239" s="11">
        <f t="shared" si="91"/>
        <v>0</v>
      </c>
      <c r="N239" s="11">
        <f t="shared" si="91"/>
        <v>0</v>
      </c>
      <c r="O239" s="11">
        <f>SUBTOTAL(9,O240:O241)</f>
        <v>0</v>
      </c>
    </row>
    <row r="240" spans="1:15" s="57" customFormat="1" ht="25.5" hidden="1">
      <c r="A240" s="50">
        <f t="shared" si="87"/>
        <v>3</v>
      </c>
      <c r="B240" s="148"/>
      <c r="C240" s="149" t="s">
        <v>303</v>
      </c>
      <c r="D240" s="58" t="s">
        <v>302</v>
      </c>
      <c r="E240" s="51"/>
      <c r="F240" s="51"/>
      <c r="G240" s="51"/>
      <c r="H240" s="51"/>
      <c r="I240" s="51"/>
      <c r="J240" s="52">
        <f>H240+I240</f>
        <v>0</v>
      </c>
      <c r="K240" s="51"/>
      <c r="L240" s="51"/>
      <c r="M240" s="52">
        <f>K240+L240</f>
        <v>0</v>
      </c>
      <c r="N240" s="51"/>
      <c r="O240" s="52">
        <f>M240+N240</f>
        <v>0</v>
      </c>
    </row>
    <row r="241" spans="1:15" s="57" customFormat="1" ht="25.5" hidden="1">
      <c r="A241" s="50">
        <f t="shared" si="87"/>
        <v>3</v>
      </c>
      <c r="B241" s="148"/>
      <c r="C241" s="149" t="s">
        <v>305</v>
      </c>
      <c r="D241" s="58" t="s">
        <v>304</v>
      </c>
      <c r="E241" s="51"/>
      <c r="F241" s="51"/>
      <c r="G241" s="51"/>
      <c r="H241" s="51"/>
      <c r="I241" s="51"/>
      <c r="J241" s="52">
        <f>H241+I241</f>
        <v>0</v>
      </c>
      <c r="K241" s="51"/>
      <c r="L241" s="51"/>
      <c r="M241" s="52">
        <f>K241+L241</f>
        <v>0</v>
      </c>
      <c r="N241" s="51"/>
      <c r="O241" s="52">
        <f>M241+N241</f>
        <v>0</v>
      </c>
    </row>
    <row r="242" spans="1:15" s="57" customFormat="1" hidden="1">
      <c r="A242" s="50">
        <f t="shared" si="87"/>
        <v>3</v>
      </c>
      <c r="B242" s="150"/>
      <c r="C242" s="151" t="s">
        <v>128</v>
      </c>
      <c r="D242" s="59" t="s">
        <v>3</v>
      </c>
      <c r="E242" s="51"/>
      <c r="F242" s="51"/>
      <c r="G242" s="51"/>
      <c r="H242" s="51"/>
      <c r="I242" s="51"/>
      <c r="J242" s="52">
        <f>H242+I242</f>
        <v>0</v>
      </c>
      <c r="K242" s="51"/>
      <c r="L242" s="51"/>
      <c r="M242" s="52">
        <f>K242+L242</f>
        <v>0</v>
      </c>
      <c r="N242" s="51"/>
      <c r="O242" s="52">
        <f>M242+N242</f>
        <v>0</v>
      </c>
    </row>
    <row r="243" spans="1:15" s="57" customFormat="1" hidden="1">
      <c r="A243" s="50">
        <f t="shared" si="87"/>
        <v>3</v>
      </c>
      <c r="B243" s="150"/>
      <c r="C243" s="152" t="s">
        <v>445</v>
      </c>
      <c r="D243" s="117" t="s">
        <v>446</v>
      </c>
      <c r="E243" s="11">
        <f>SUBTOTAL(9,E244:E247)</f>
        <v>0</v>
      </c>
      <c r="F243" s="11">
        <f>SUBTOTAL(9,F244:F247)</f>
        <v>0</v>
      </c>
      <c r="G243" s="11">
        <f>SUBTOTAL(9,G244:G247)</f>
        <v>0</v>
      </c>
      <c r="H243" s="11">
        <f>SUBTOTAL(9,H244:H247)</f>
        <v>0</v>
      </c>
      <c r="I243" s="11">
        <f t="shared" ref="I243:N243" si="92">SUBTOTAL(9,I244:I247)</f>
        <v>0</v>
      </c>
      <c r="J243" s="11">
        <f t="shared" si="92"/>
        <v>0</v>
      </c>
      <c r="K243" s="11">
        <f t="shared" si="92"/>
        <v>0</v>
      </c>
      <c r="L243" s="11">
        <f t="shared" si="92"/>
        <v>0</v>
      </c>
      <c r="M243" s="11">
        <f t="shared" si="92"/>
        <v>0</v>
      </c>
      <c r="N243" s="11">
        <f t="shared" si="92"/>
        <v>0</v>
      </c>
      <c r="O243" s="11">
        <f>SUBTOTAL(9,O244:O247)</f>
        <v>0</v>
      </c>
    </row>
    <row r="244" spans="1:15" s="57" customFormat="1" ht="25.5" hidden="1">
      <c r="A244" s="50">
        <f t="shared" si="87"/>
        <v>3</v>
      </c>
      <c r="B244" s="150"/>
      <c r="C244" s="149" t="s">
        <v>129</v>
      </c>
      <c r="D244" s="60" t="s">
        <v>37</v>
      </c>
      <c r="E244" s="51"/>
      <c r="F244" s="51"/>
      <c r="G244" s="51"/>
      <c r="H244" s="51"/>
      <c r="I244" s="51"/>
      <c r="J244" s="52">
        <f>H244+I244</f>
        <v>0</v>
      </c>
      <c r="K244" s="51"/>
      <c r="L244" s="51"/>
      <c r="M244" s="52">
        <f>K244+L244</f>
        <v>0</v>
      </c>
      <c r="N244" s="51"/>
      <c r="O244" s="52">
        <f>M244+N244</f>
        <v>0</v>
      </c>
    </row>
    <row r="245" spans="1:15" s="57" customFormat="1" hidden="1">
      <c r="A245" s="50">
        <f t="shared" si="87"/>
        <v>3</v>
      </c>
      <c r="B245" s="150"/>
      <c r="C245" s="149" t="s">
        <v>131</v>
      </c>
      <c r="D245" s="60" t="s">
        <v>39</v>
      </c>
      <c r="E245" s="51"/>
      <c r="F245" s="51"/>
      <c r="G245" s="51"/>
      <c r="H245" s="51"/>
      <c r="I245" s="51"/>
      <c r="J245" s="52">
        <f>H245+I245</f>
        <v>0</v>
      </c>
      <c r="K245" s="51"/>
      <c r="L245" s="51"/>
      <c r="M245" s="52">
        <f>K245+L245</f>
        <v>0</v>
      </c>
      <c r="N245" s="51"/>
      <c r="O245" s="52">
        <f>M245+N245</f>
        <v>0</v>
      </c>
    </row>
    <row r="246" spans="1:15" s="57" customFormat="1" hidden="1">
      <c r="A246" s="50">
        <f t="shared" si="87"/>
        <v>3</v>
      </c>
      <c r="B246" s="150"/>
      <c r="C246" s="149" t="s">
        <v>132</v>
      </c>
      <c r="D246" s="60" t="s">
        <v>40</v>
      </c>
      <c r="E246" s="51"/>
      <c r="F246" s="51"/>
      <c r="G246" s="51"/>
      <c r="H246" s="51"/>
      <c r="I246" s="51"/>
      <c r="J246" s="52">
        <f>H246+I246</f>
        <v>0</v>
      </c>
      <c r="K246" s="51"/>
      <c r="L246" s="51"/>
      <c r="M246" s="52">
        <f>K246+L246</f>
        <v>0</v>
      </c>
      <c r="N246" s="51"/>
      <c r="O246" s="52">
        <f>M246+N246</f>
        <v>0</v>
      </c>
    </row>
    <row r="247" spans="1:15" s="57" customFormat="1" ht="25.5" hidden="1">
      <c r="A247" s="50">
        <f t="shared" si="87"/>
        <v>3</v>
      </c>
      <c r="B247" s="150"/>
      <c r="C247" s="149" t="s">
        <v>133</v>
      </c>
      <c r="D247" s="60" t="s">
        <v>41</v>
      </c>
      <c r="E247" s="51"/>
      <c r="F247" s="51"/>
      <c r="G247" s="51"/>
      <c r="H247" s="51"/>
      <c r="I247" s="51"/>
      <c r="J247" s="52">
        <f>H247+I247</f>
        <v>0</v>
      </c>
      <c r="K247" s="51"/>
      <c r="L247" s="51"/>
      <c r="M247" s="52">
        <f>K247+L247</f>
        <v>0</v>
      </c>
      <c r="N247" s="51"/>
      <c r="O247" s="52">
        <f>M247+N247</f>
        <v>0</v>
      </c>
    </row>
    <row r="248" spans="1:15" s="57" customFormat="1" hidden="1">
      <c r="A248" s="50">
        <f t="shared" si="87"/>
        <v>3</v>
      </c>
      <c r="B248" s="150"/>
      <c r="C248" s="149" t="s">
        <v>447</v>
      </c>
      <c r="D248" s="60" t="s">
        <v>4</v>
      </c>
      <c r="E248" s="51"/>
      <c r="F248" s="51"/>
      <c r="G248" s="51"/>
      <c r="H248" s="51"/>
      <c r="I248" s="51"/>
      <c r="J248" s="52">
        <f>H248+I248</f>
        <v>0</v>
      </c>
      <c r="K248" s="51"/>
      <c r="L248" s="51"/>
      <c r="M248" s="52">
        <f>K248+L248</f>
        <v>0</v>
      </c>
      <c r="N248" s="51"/>
      <c r="O248" s="52">
        <f>M248+N248</f>
        <v>0</v>
      </c>
    </row>
    <row r="249" spans="1:15" s="57" customFormat="1" hidden="1">
      <c r="A249" s="50">
        <f t="shared" si="87"/>
        <v>3</v>
      </c>
      <c r="B249" s="147"/>
      <c r="C249" s="146" t="s">
        <v>134</v>
      </c>
      <c r="D249" s="56"/>
      <c r="E249" s="11">
        <f>SUBTOTAL(9,E250:E253)</f>
        <v>0</v>
      </c>
      <c r="F249" s="11">
        <f>SUBTOTAL(9,F250:F253)</f>
        <v>0</v>
      </c>
      <c r="G249" s="11">
        <f>SUBTOTAL(9,G250:G253)</f>
        <v>0</v>
      </c>
      <c r="H249" s="11">
        <f>SUBTOTAL(9,H250:H253)</f>
        <v>0</v>
      </c>
      <c r="I249" s="11">
        <f t="shared" ref="I249:N249" si="93">SUBTOTAL(9,I250:I253)</f>
        <v>0</v>
      </c>
      <c r="J249" s="11">
        <f t="shared" si="93"/>
        <v>0</v>
      </c>
      <c r="K249" s="11">
        <f t="shared" si="93"/>
        <v>0</v>
      </c>
      <c r="L249" s="11">
        <f t="shared" si="93"/>
        <v>0</v>
      </c>
      <c r="M249" s="11">
        <f t="shared" si="93"/>
        <v>0</v>
      </c>
      <c r="N249" s="11">
        <f t="shared" si="93"/>
        <v>0</v>
      </c>
      <c r="O249" s="11">
        <f>SUBTOTAL(9,O250:O253)</f>
        <v>0</v>
      </c>
    </row>
    <row r="250" spans="1:15" s="57" customFormat="1" hidden="1">
      <c r="A250" s="50">
        <f t="shared" si="87"/>
        <v>3</v>
      </c>
      <c r="B250" s="150"/>
      <c r="C250" s="151" t="s">
        <v>135</v>
      </c>
      <c r="D250" s="59" t="s">
        <v>5</v>
      </c>
      <c r="E250" s="51"/>
      <c r="F250" s="51"/>
      <c r="G250" s="51"/>
      <c r="H250" s="51"/>
      <c r="I250" s="51"/>
      <c r="J250" s="52">
        <f>H250+I250</f>
        <v>0</v>
      </c>
      <c r="K250" s="51"/>
      <c r="L250" s="51"/>
      <c r="M250" s="52">
        <f>K250+L250</f>
        <v>0</v>
      </c>
      <c r="N250" s="51"/>
      <c r="O250" s="52">
        <f>M250+N250</f>
        <v>0</v>
      </c>
    </row>
    <row r="251" spans="1:15" s="57" customFormat="1" hidden="1">
      <c r="A251" s="50">
        <f t="shared" si="87"/>
        <v>3</v>
      </c>
      <c r="B251" s="150"/>
      <c r="C251" s="154" t="s">
        <v>448</v>
      </c>
      <c r="D251" s="118" t="s">
        <v>173</v>
      </c>
      <c r="E251" s="51"/>
      <c r="F251" s="51"/>
      <c r="G251" s="51"/>
      <c r="H251" s="51"/>
      <c r="I251" s="51"/>
      <c r="J251" s="52">
        <f>H251+I251</f>
        <v>0</v>
      </c>
      <c r="K251" s="51"/>
      <c r="L251" s="51"/>
      <c r="M251" s="52">
        <f>K251+L251</f>
        <v>0</v>
      </c>
      <c r="N251" s="51"/>
      <c r="O251" s="52">
        <f>M251+N251</f>
        <v>0</v>
      </c>
    </row>
    <row r="252" spans="1:15" s="57" customFormat="1" hidden="1">
      <c r="A252" s="50">
        <f t="shared" si="87"/>
        <v>3</v>
      </c>
      <c r="B252" s="153"/>
      <c r="C252" s="155" t="s">
        <v>557</v>
      </c>
      <c r="D252" s="137" t="s">
        <v>8</v>
      </c>
      <c r="E252" s="51"/>
      <c r="F252" s="51"/>
      <c r="G252" s="51"/>
      <c r="H252" s="51"/>
      <c r="I252" s="51"/>
      <c r="J252" s="52">
        <f>H252+I252</f>
        <v>0</v>
      </c>
      <c r="K252" s="51"/>
      <c r="L252" s="51"/>
      <c r="M252" s="52">
        <f>K252+L252</f>
        <v>0</v>
      </c>
      <c r="N252" s="51"/>
      <c r="O252" s="52">
        <f>M252+N252</f>
        <v>0</v>
      </c>
    </row>
    <row r="253" spans="1:15" s="57" customFormat="1" ht="25.5" hidden="1">
      <c r="A253" s="50">
        <f t="shared" si="87"/>
        <v>3</v>
      </c>
      <c r="B253" s="153"/>
      <c r="C253" s="155" t="s">
        <v>139</v>
      </c>
      <c r="D253" s="136" t="s">
        <v>10</v>
      </c>
      <c r="E253" s="51"/>
      <c r="F253" s="51"/>
      <c r="G253" s="51"/>
      <c r="H253" s="51"/>
      <c r="I253" s="51"/>
      <c r="J253" s="52">
        <f>H253+I253</f>
        <v>0</v>
      </c>
      <c r="K253" s="51"/>
      <c r="L253" s="51"/>
      <c r="M253" s="52">
        <f>K253+L253</f>
        <v>0</v>
      </c>
      <c r="N253" s="51"/>
      <c r="O253" s="52">
        <f>M253+N253</f>
        <v>0</v>
      </c>
    </row>
    <row r="254" spans="1:15" s="57" customFormat="1" hidden="1">
      <c r="A254" s="50">
        <f t="shared" si="87"/>
        <v>3</v>
      </c>
      <c r="B254" s="156"/>
      <c r="C254" s="157" t="s">
        <v>140</v>
      </c>
      <c r="D254" s="136"/>
      <c r="E254" s="11">
        <f>SUBTOTAL(9,E255:E259)</f>
        <v>0</v>
      </c>
      <c r="F254" s="11">
        <f>SUBTOTAL(9,F255:F259)</f>
        <v>0</v>
      </c>
      <c r="G254" s="11">
        <f>SUBTOTAL(9,G255:G259)</f>
        <v>0</v>
      </c>
      <c r="H254" s="11">
        <f>SUBTOTAL(9,H255:H259)</f>
        <v>0</v>
      </c>
      <c r="I254" s="11">
        <f t="shared" ref="I254:N254" si="94">SUBTOTAL(9,I255:I259)</f>
        <v>0</v>
      </c>
      <c r="J254" s="11">
        <f t="shared" si="94"/>
        <v>0</v>
      </c>
      <c r="K254" s="11">
        <f t="shared" si="94"/>
        <v>0</v>
      </c>
      <c r="L254" s="11">
        <f t="shared" si="94"/>
        <v>0</v>
      </c>
      <c r="M254" s="11">
        <f t="shared" si="94"/>
        <v>0</v>
      </c>
      <c r="N254" s="11">
        <f t="shared" si="94"/>
        <v>0</v>
      </c>
      <c r="O254" s="11">
        <f>SUBTOTAL(9,O255:O259)</f>
        <v>0</v>
      </c>
    </row>
    <row r="255" spans="1:15" s="57" customFormat="1" hidden="1">
      <c r="A255" s="50">
        <f t="shared" si="87"/>
        <v>3</v>
      </c>
      <c r="B255" s="153"/>
      <c r="C255" s="155" t="s">
        <v>141</v>
      </c>
      <c r="D255" s="137" t="s">
        <v>71</v>
      </c>
      <c r="E255" s="51"/>
      <c r="F255" s="51"/>
      <c r="G255" s="51"/>
      <c r="H255" s="51"/>
      <c r="I255" s="51"/>
      <c r="J255" s="52">
        <f>H255+I255</f>
        <v>0</v>
      </c>
      <c r="K255" s="51"/>
      <c r="L255" s="51"/>
      <c r="M255" s="52">
        <f>K255+L255</f>
        <v>0</v>
      </c>
      <c r="N255" s="51"/>
      <c r="O255" s="52">
        <f>M255+N255</f>
        <v>0</v>
      </c>
    </row>
    <row r="256" spans="1:15" s="57" customFormat="1" hidden="1">
      <c r="A256" s="50">
        <f t="shared" si="87"/>
        <v>3</v>
      </c>
      <c r="B256" s="153"/>
      <c r="C256" s="155" t="s">
        <v>142</v>
      </c>
      <c r="D256" s="137" t="s">
        <v>73</v>
      </c>
      <c r="E256" s="51"/>
      <c r="F256" s="51"/>
      <c r="G256" s="51"/>
      <c r="H256" s="51"/>
      <c r="I256" s="51"/>
      <c r="J256" s="52">
        <f>H256+I256</f>
        <v>0</v>
      </c>
      <c r="K256" s="51"/>
      <c r="L256" s="51"/>
      <c r="M256" s="52">
        <f>K256+L256</f>
        <v>0</v>
      </c>
      <c r="N256" s="51"/>
      <c r="O256" s="52">
        <f>M256+N256</f>
        <v>0</v>
      </c>
    </row>
    <row r="257" spans="1:15" s="57" customFormat="1" hidden="1">
      <c r="A257" s="50">
        <f t="shared" si="87"/>
        <v>3</v>
      </c>
      <c r="B257" s="153"/>
      <c r="C257" s="155" t="s">
        <v>143</v>
      </c>
      <c r="D257" s="137" t="s">
        <v>75</v>
      </c>
      <c r="E257" s="51"/>
      <c r="F257" s="51"/>
      <c r="G257" s="51"/>
      <c r="H257" s="51"/>
      <c r="I257" s="51"/>
      <c r="J257" s="52">
        <f>H257+I257</f>
        <v>0</v>
      </c>
      <c r="K257" s="51"/>
      <c r="L257" s="51"/>
      <c r="M257" s="52">
        <f>K257+L257</f>
        <v>0</v>
      </c>
      <c r="N257" s="51"/>
      <c r="O257" s="52">
        <f>M257+N257</f>
        <v>0</v>
      </c>
    </row>
    <row r="258" spans="1:15" hidden="1">
      <c r="A258" s="50">
        <f t="shared" si="87"/>
        <v>3</v>
      </c>
      <c r="B258" s="153"/>
      <c r="C258" s="155" t="s">
        <v>144</v>
      </c>
      <c r="D258" s="137" t="s">
        <v>77</v>
      </c>
      <c r="E258" s="51"/>
      <c r="F258" s="51"/>
      <c r="G258" s="51"/>
      <c r="H258" s="51"/>
      <c r="I258" s="51"/>
      <c r="J258" s="52">
        <f>H258+I258</f>
        <v>0</v>
      </c>
      <c r="K258" s="51"/>
      <c r="L258" s="51"/>
      <c r="M258" s="52">
        <f>K258+L258</f>
        <v>0</v>
      </c>
      <c r="N258" s="51"/>
      <c r="O258" s="52">
        <f>M258+N258</f>
        <v>0</v>
      </c>
    </row>
    <row r="259" spans="1:15" hidden="1">
      <c r="A259" s="50">
        <f t="shared" si="87"/>
        <v>3</v>
      </c>
      <c r="B259" s="153"/>
      <c r="C259" s="155" t="s">
        <v>145</v>
      </c>
      <c r="D259" s="137" t="s">
        <v>28</v>
      </c>
      <c r="E259" s="51"/>
      <c r="F259" s="51"/>
      <c r="G259" s="51"/>
      <c r="H259" s="51"/>
      <c r="I259" s="51"/>
      <c r="J259" s="52">
        <f>H259+I259</f>
        <v>0</v>
      </c>
      <c r="K259" s="51"/>
      <c r="L259" s="51"/>
      <c r="M259" s="52">
        <f>K259+L259</f>
        <v>0</v>
      </c>
      <c r="N259" s="51"/>
      <c r="O259" s="52">
        <f>M259+N259</f>
        <v>0</v>
      </c>
    </row>
    <row r="260" spans="1:15" hidden="1">
      <c r="A260" s="50">
        <f t="shared" si="87"/>
        <v>3</v>
      </c>
      <c r="B260" s="145" t="s">
        <v>146</v>
      </c>
      <c r="C260" s="157" t="s">
        <v>147</v>
      </c>
      <c r="D260" s="56"/>
      <c r="E260" s="11">
        <f>SUBTOTAL(9,E261:E289)</f>
        <v>0</v>
      </c>
      <c r="F260" s="11">
        <f>SUBTOTAL(9,F261:F289)</f>
        <v>0</v>
      </c>
      <c r="G260" s="11">
        <f>SUBTOTAL(9,G261:G289)</f>
        <v>0</v>
      </c>
      <c r="H260" s="11">
        <f>SUBTOTAL(9,H261:H289)</f>
        <v>0</v>
      </c>
      <c r="I260" s="11">
        <f t="shared" ref="I260:N260" si="95">SUBTOTAL(9,I261:I289)</f>
        <v>0</v>
      </c>
      <c r="J260" s="11">
        <f t="shared" si="95"/>
        <v>0</v>
      </c>
      <c r="K260" s="11">
        <f t="shared" si="95"/>
        <v>0</v>
      </c>
      <c r="L260" s="11">
        <f t="shared" si="95"/>
        <v>0</v>
      </c>
      <c r="M260" s="11">
        <f t="shared" si="95"/>
        <v>0</v>
      </c>
      <c r="N260" s="11">
        <f t="shared" si="95"/>
        <v>0</v>
      </c>
      <c r="O260" s="11">
        <f>SUBTOTAL(9,O261:O289)</f>
        <v>0</v>
      </c>
    </row>
    <row r="261" spans="1:15" hidden="1">
      <c r="A261" s="50">
        <f t="shared" si="87"/>
        <v>3</v>
      </c>
      <c r="B261" s="156"/>
      <c r="C261" s="158" t="s">
        <v>26</v>
      </c>
      <c r="D261" s="56"/>
      <c r="E261" s="11">
        <f>SUBTOTAL(9,E262:E280)</f>
        <v>0</v>
      </c>
      <c r="F261" s="11">
        <f t="shared" ref="F261:O261" si="96">SUBTOTAL(9,F262:F280)</f>
        <v>0</v>
      </c>
      <c r="G261" s="11">
        <f t="shared" si="96"/>
        <v>0</v>
      </c>
      <c r="H261" s="11">
        <f t="shared" si="96"/>
        <v>0</v>
      </c>
      <c r="I261" s="11">
        <f t="shared" si="96"/>
        <v>0</v>
      </c>
      <c r="J261" s="11">
        <f t="shared" si="96"/>
        <v>0</v>
      </c>
      <c r="K261" s="11">
        <f t="shared" si="96"/>
        <v>0</v>
      </c>
      <c r="L261" s="11">
        <f t="shared" si="96"/>
        <v>0</v>
      </c>
      <c r="M261" s="11">
        <f t="shared" si="96"/>
        <v>0</v>
      </c>
      <c r="N261" s="11">
        <f t="shared" si="96"/>
        <v>0</v>
      </c>
      <c r="O261" s="11">
        <f t="shared" si="96"/>
        <v>0</v>
      </c>
    </row>
    <row r="262" spans="1:15" hidden="1">
      <c r="A262" s="50">
        <f t="shared" si="87"/>
        <v>3</v>
      </c>
      <c r="B262" s="150"/>
      <c r="C262" s="161" t="s">
        <v>770</v>
      </c>
      <c r="D262" s="56"/>
      <c r="E262" s="11">
        <f>SUBTOTAL(9,E263:E272)</f>
        <v>0</v>
      </c>
      <c r="F262" s="11">
        <f t="shared" ref="F262:O262" si="97">SUBTOTAL(9,F263:F272)</f>
        <v>0</v>
      </c>
      <c r="G262" s="11">
        <f t="shared" si="97"/>
        <v>0</v>
      </c>
      <c r="H262" s="11">
        <f t="shared" si="97"/>
        <v>0</v>
      </c>
      <c r="I262" s="11">
        <f t="shared" si="97"/>
        <v>0</v>
      </c>
      <c r="J262" s="11">
        <f t="shared" si="97"/>
        <v>0</v>
      </c>
      <c r="K262" s="11">
        <f t="shared" si="97"/>
        <v>0</v>
      </c>
      <c r="L262" s="11">
        <f t="shared" si="97"/>
        <v>0</v>
      </c>
      <c r="M262" s="11">
        <f t="shared" si="97"/>
        <v>0</v>
      </c>
      <c r="N262" s="11">
        <f t="shared" si="97"/>
        <v>0</v>
      </c>
      <c r="O262" s="11">
        <f t="shared" si="97"/>
        <v>0</v>
      </c>
    </row>
    <row r="263" spans="1:15" ht="25.5" hidden="1">
      <c r="A263" s="50">
        <f t="shared" si="87"/>
        <v>3</v>
      </c>
      <c r="B263" s="150"/>
      <c r="C263" s="160" t="s">
        <v>771</v>
      </c>
      <c r="D263" s="58" t="s">
        <v>2</v>
      </c>
      <c r="E263" s="11">
        <f>SUBTOTAL(9,E264:E265)</f>
        <v>0</v>
      </c>
      <c r="F263" s="11">
        <f t="shared" ref="F263:O263" si="98">SUBTOTAL(9,F264:F265)</f>
        <v>0</v>
      </c>
      <c r="G263" s="11">
        <f t="shared" si="98"/>
        <v>0</v>
      </c>
      <c r="H263" s="11">
        <f t="shared" si="98"/>
        <v>0</v>
      </c>
      <c r="I263" s="11">
        <f t="shared" si="98"/>
        <v>0</v>
      </c>
      <c r="J263" s="11">
        <f t="shared" si="98"/>
        <v>0</v>
      </c>
      <c r="K263" s="11">
        <f t="shared" si="98"/>
        <v>0</v>
      </c>
      <c r="L263" s="11">
        <f t="shared" si="98"/>
        <v>0</v>
      </c>
      <c r="M263" s="11">
        <f t="shared" si="98"/>
        <v>0</v>
      </c>
      <c r="N263" s="11">
        <f t="shared" si="98"/>
        <v>0</v>
      </c>
      <c r="O263" s="11">
        <f t="shared" si="98"/>
        <v>0</v>
      </c>
    </row>
    <row r="264" spans="1:15" ht="25.5" hidden="1">
      <c r="A264" s="50">
        <f t="shared" si="87"/>
        <v>3</v>
      </c>
      <c r="B264" s="150"/>
      <c r="C264" s="260" t="s">
        <v>772</v>
      </c>
      <c r="D264" s="58" t="s">
        <v>302</v>
      </c>
      <c r="E264" s="51"/>
      <c r="F264" s="51"/>
      <c r="G264" s="51"/>
      <c r="H264" s="51"/>
      <c r="I264" s="51"/>
      <c r="J264" s="52">
        <f>H264+I264</f>
        <v>0</v>
      </c>
      <c r="K264" s="51"/>
      <c r="L264" s="51"/>
      <c r="M264" s="52">
        <f>K264+L264</f>
        <v>0</v>
      </c>
      <c r="N264" s="51"/>
      <c r="O264" s="52">
        <f>M264+N264</f>
        <v>0</v>
      </c>
    </row>
    <row r="265" spans="1:15" ht="25.5" hidden="1">
      <c r="A265" s="50">
        <f t="shared" si="87"/>
        <v>3</v>
      </c>
      <c r="B265" s="150"/>
      <c r="C265" s="260" t="s">
        <v>773</v>
      </c>
      <c r="D265" s="58" t="s">
        <v>304</v>
      </c>
      <c r="E265" s="51"/>
      <c r="F265" s="51"/>
      <c r="G265" s="51"/>
      <c r="H265" s="51"/>
      <c r="I265" s="51"/>
      <c r="J265" s="52">
        <f>H265+I265</f>
        <v>0</v>
      </c>
      <c r="K265" s="51"/>
      <c r="L265" s="51"/>
      <c r="M265" s="52">
        <f>K265+L265</f>
        <v>0</v>
      </c>
      <c r="N265" s="51"/>
      <c r="O265" s="52">
        <f>M265+N265</f>
        <v>0</v>
      </c>
    </row>
    <row r="266" spans="1:15" hidden="1">
      <c r="A266" s="50">
        <f t="shared" si="87"/>
        <v>3</v>
      </c>
      <c r="B266" s="150"/>
      <c r="C266" s="258" t="s">
        <v>42</v>
      </c>
      <c r="D266" s="59" t="s">
        <v>3</v>
      </c>
      <c r="E266" s="51"/>
      <c r="F266" s="51"/>
      <c r="G266" s="51"/>
      <c r="H266" s="51"/>
      <c r="I266" s="51"/>
      <c r="J266" s="52">
        <f>H266+I266</f>
        <v>0</v>
      </c>
      <c r="K266" s="51"/>
      <c r="L266" s="51"/>
      <c r="M266" s="52">
        <f>K266+L266</f>
        <v>0</v>
      </c>
      <c r="N266" s="51"/>
      <c r="O266" s="52">
        <f>M266+N266</f>
        <v>0</v>
      </c>
    </row>
    <row r="267" spans="1:15" hidden="1">
      <c r="A267" s="50">
        <f t="shared" si="87"/>
        <v>3</v>
      </c>
      <c r="B267" s="150"/>
      <c r="C267" s="259" t="s">
        <v>449</v>
      </c>
      <c r="D267" s="117" t="s">
        <v>446</v>
      </c>
      <c r="E267" s="11">
        <f>SUBTOTAL(9,E268:E271)</f>
        <v>0</v>
      </c>
      <c r="F267" s="11">
        <f>SUBTOTAL(9,F268:F271)</f>
        <v>0</v>
      </c>
      <c r="G267" s="11">
        <f>SUBTOTAL(9,G268:G271)</f>
        <v>0</v>
      </c>
      <c r="H267" s="11">
        <f>SUBTOTAL(9,H268:H271)</f>
        <v>0</v>
      </c>
      <c r="I267" s="11">
        <f t="shared" ref="I267:N267" si="99">SUBTOTAL(9,I268:I271)</f>
        <v>0</v>
      </c>
      <c r="J267" s="11">
        <f t="shared" si="99"/>
        <v>0</v>
      </c>
      <c r="K267" s="11">
        <f t="shared" si="99"/>
        <v>0</v>
      </c>
      <c r="L267" s="11">
        <f t="shared" si="99"/>
        <v>0</v>
      </c>
      <c r="M267" s="11">
        <f t="shared" si="99"/>
        <v>0</v>
      </c>
      <c r="N267" s="11">
        <f t="shared" si="99"/>
        <v>0</v>
      </c>
      <c r="O267" s="11">
        <f>SUBTOTAL(9,O268:O271)</f>
        <v>0</v>
      </c>
    </row>
    <row r="268" spans="1:15" ht="25.5" hidden="1">
      <c r="A268" s="50">
        <f t="shared" si="87"/>
        <v>3</v>
      </c>
      <c r="B268" s="150"/>
      <c r="C268" s="260" t="s">
        <v>153</v>
      </c>
      <c r="D268" s="60" t="s">
        <v>37</v>
      </c>
      <c r="E268" s="51"/>
      <c r="F268" s="51"/>
      <c r="G268" s="51"/>
      <c r="H268" s="51"/>
      <c r="I268" s="51"/>
      <c r="J268" s="52">
        <f t="shared" ref="J268:J280" si="100">H268+I268</f>
        <v>0</v>
      </c>
      <c r="K268" s="51"/>
      <c r="L268" s="51"/>
      <c r="M268" s="52">
        <f t="shared" ref="M268:M280" si="101">K268+L268</f>
        <v>0</v>
      </c>
      <c r="N268" s="51"/>
      <c r="O268" s="52">
        <f t="shared" ref="O268:O280" si="102">M268+N268</f>
        <v>0</v>
      </c>
    </row>
    <row r="269" spans="1:15" hidden="1">
      <c r="A269" s="50">
        <f t="shared" si="87"/>
        <v>3</v>
      </c>
      <c r="B269" s="150"/>
      <c r="C269" s="260" t="s">
        <v>155</v>
      </c>
      <c r="D269" s="60" t="s">
        <v>39</v>
      </c>
      <c r="E269" s="51"/>
      <c r="F269" s="51"/>
      <c r="G269" s="51"/>
      <c r="H269" s="51"/>
      <c r="I269" s="51"/>
      <c r="J269" s="52">
        <f t="shared" si="100"/>
        <v>0</v>
      </c>
      <c r="K269" s="51"/>
      <c r="L269" s="51"/>
      <c r="M269" s="52">
        <f t="shared" si="101"/>
        <v>0</v>
      </c>
      <c r="N269" s="51"/>
      <c r="O269" s="52">
        <f t="shared" si="102"/>
        <v>0</v>
      </c>
    </row>
    <row r="270" spans="1:15" ht="25.5" hidden="1">
      <c r="A270" s="50">
        <f t="shared" si="87"/>
        <v>3</v>
      </c>
      <c r="B270" s="150"/>
      <c r="C270" s="260" t="s">
        <v>156</v>
      </c>
      <c r="D270" s="60" t="s">
        <v>40</v>
      </c>
      <c r="E270" s="51"/>
      <c r="F270" s="51"/>
      <c r="G270" s="51"/>
      <c r="H270" s="51"/>
      <c r="I270" s="51"/>
      <c r="J270" s="52">
        <f t="shared" si="100"/>
        <v>0</v>
      </c>
      <c r="K270" s="51"/>
      <c r="L270" s="51"/>
      <c r="M270" s="52">
        <f t="shared" si="101"/>
        <v>0</v>
      </c>
      <c r="N270" s="51"/>
      <c r="O270" s="52">
        <f t="shared" si="102"/>
        <v>0</v>
      </c>
    </row>
    <row r="271" spans="1:15" ht="25.5" hidden="1">
      <c r="A271" s="50">
        <f t="shared" si="87"/>
        <v>3</v>
      </c>
      <c r="B271" s="150"/>
      <c r="C271" s="260" t="s">
        <v>157</v>
      </c>
      <c r="D271" s="60" t="s">
        <v>41</v>
      </c>
      <c r="E271" s="51"/>
      <c r="F271" s="51"/>
      <c r="G271" s="51"/>
      <c r="H271" s="51"/>
      <c r="I271" s="51"/>
      <c r="J271" s="52">
        <f t="shared" si="100"/>
        <v>0</v>
      </c>
      <c r="K271" s="51"/>
      <c r="L271" s="51"/>
      <c r="M271" s="52">
        <f t="shared" si="101"/>
        <v>0</v>
      </c>
      <c r="N271" s="51"/>
      <c r="O271" s="52">
        <f t="shared" si="102"/>
        <v>0</v>
      </c>
    </row>
    <row r="272" spans="1:15" hidden="1">
      <c r="A272" s="50">
        <f t="shared" si="87"/>
        <v>3</v>
      </c>
      <c r="B272" s="150"/>
      <c r="C272" s="160" t="s">
        <v>158</v>
      </c>
      <c r="D272" s="60" t="s">
        <v>4</v>
      </c>
      <c r="E272" s="51"/>
      <c r="F272" s="51"/>
      <c r="G272" s="51"/>
      <c r="H272" s="51"/>
      <c r="I272" s="51"/>
      <c r="J272" s="52">
        <f t="shared" si="100"/>
        <v>0</v>
      </c>
      <c r="K272" s="51"/>
      <c r="L272" s="51"/>
      <c r="M272" s="52">
        <f t="shared" si="101"/>
        <v>0</v>
      </c>
      <c r="N272" s="51"/>
      <c r="O272" s="52">
        <f t="shared" si="102"/>
        <v>0</v>
      </c>
    </row>
    <row r="273" spans="1:15" hidden="1">
      <c r="A273" s="50">
        <f t="shared" si="87"/>
        <v>3</v>
      </c>
      <c r="B273" s="150"/>
      <c r="C273" s="159" t="s">
        <v>19</v>
      </c>
      <c r="D273" s="59" t="s">
        <v>5</v>
      </c>
      <c r="E273" s="51"/>
      <c r="F273" s="51"/>
      <c r="G273" s="51"/>
      <c r="H273" s="51"/>
      <c r="I273" s="51"/>
      <c r="J273" s="52">
        <f t="shared" si="100"/>
        <v>0</v>
      </c>
      <c r="K273" s="51"/>
      <c r="L273" s="51"/>
      <c r="M273" s="52">
        <f t="shared" si="101"/>
        <v>0</v>
      </c>
      <c r="N273" s="51"/>
      <c r="O273" s="52">
        <f t="shared" si="102"/>
        <v>0</v>
      </c>
    </row>
    <row r="274" spans="1:15" hidden="1">
      <c r="A274" s="50">
        <f t="shared" si="87"/>
        <v>3</v>
      </c>
      <c r="B274" s="150"/>
      <c r="C274" s="162" t="s">
        <v>450</v>
      </c>
      <c r="D274" s="118" t="s">
        <v>173</v>
      </c>
      <c r="E274" s="51"/>
      <c r="F274" s="51"/>
      <c r="G274" s="51"/>
      <c r="H274" s="51"/>
      <c r="I274" s="51"/>
      <c r="J274" s="52">
        <f t="shared" si="100"/>
        <v>0</v>
      </c>
      <c r="K274" s="51"/>
      <c r="L274" s="51"/>
      <c r="M274" s="52">
        <f t="shared" si="101"/>
        <v>0</v>
      </c>
      <c r="N274" s="51"/>
      <c r="O274" s="52">
        <f t="shared" si="102"/>
        <v>0</v>
      </c>
    </row>
    <row r="275" spans="1:15" hidden="1">
      <c r="A275" s="50">
        <f t="shared" si="87"/>
        <v>3</v>
      </c>
      <c r="B275" s="153"/>
      <c r="C275" s="163" t="s">
        <v>29</v>
      </c>
      <c r="D275" s="136" t="s">
        <v>6</v>
      </c>
      <c r="E275" s="51"/>
      <c r="F275" s="51"/>
      <c r="G275" s="51"/>
      <c r="H275" s="51"/>
      <c r="I275" s="51"/>
      <c r="J275" s="52">
        <f t="shared" si="100"/>
        <v>0</v>
      </c>
      <c r="K275" s="51"/>
      <c r="L275" s="51"/>
      <c r="M275" s="52">
        <f t="shared" si="101"/>
        <v>0</v>
      </c>
      <c r="N275" s="51"/>
      <c r="O275" s="52">
        <f t="shared" si="102"/>
        <v>0</v>
      </c>
    </row>
    <row r="276" spans="1:15" hidden="1">
      <c r="A276" s="50">
        <f t="shared" si="87"/>
        <v>3</v>
      </c>
      <c r="B276" s="153"/>
      <c r="C276" s="163" t="s">
        <v>21</v>
      </c>
      <c r="D276" s="137" t="s">
        <v>8</v>
      </c>
      <c r="E276" s="51"/>
      <c r="F276" s="51"/>
      <c r="G276" s="51"/>
      <c r="H276" s="51"/>
      <c r="I276" s="51"/>
      <c r="J276" s="52">
        <f>H276+I276</f>
        <v>0</v>
      </c>
      <c r="K276" s="51"/>
      <c r="L276" s="51"/>
      <c r="M276" s="52">
        <f>K276+L276</f>
        <v>0</v>
      </c>
      <c r="N276" s="51"/>
      <c r="O276" s="52">
        <f t="shared" si="102"/>
        <v>0</v>
      </c>
    </row>
    <row r="277" spans="1:15" hidden="1">
      <c r="A277" s="50">
        <f t="shared" si="87"/>
        <v>3</v>
      </c>
      <c r="B277" s="153"/>
      <c r="C277" s="163" t="s">
        <v>526</v>
      </c>
      <c r="D277" s="137" t="s">
        <v>31</v>
      </c>
      <c r="E277" s="51"/>
      <c r="F277" s="51"/>
      <c r="G277" s="51"/>
      <c r="H277" s="51"/>
      <c r="I277" s="51"/>
      <c r="J277" s="52">
        <f t="shared" si="100"/>
        <v>0</v>
      </c>
      <c r="K277" s="51"/>
      <c r="L277" s="51"/>
      <c r="M277" s="52">
        <f t="shared" si="101"/>
        <v>0</v>
      </c>
      <c r="N277" s="51"/>
      <c r="O277" s="52">
        <f t="shared" si="102"/>
        <v>0</v>
      </c>
    </row>
    <row r="278" spans="1:15" hidden="1">
      <c r="A278" s="50">
        <f t="shared" si="87"/>
        <v>3</v>
      </c>
      <c r="B278" s="153"/>
      <c r="C278" s="163" t="s">
        <v>558</v>
      </c>
      <c r="D278" s="137" t="s">
        <v>559</v>
      </c>
      <c r="E278" s="51"/>
      <c r="F278" s="51"/>
      <c r="G278" s="51"/>
      <c r="H278" s="51"/>
      <c r="I278" s="51"/>
      <c r="J278" s="52">
        <f t="shared" si="100"/>
        <v>0</v>
      </c>
      <c r="K278" s="51"/>
      <c r="L278" s="51"/>
      <c r="M278" s="52">
        <f t="shared" si="101"/>
        <v>0</v>
      </c>
      <c r="N278" s="51"/>
      <c r="O278" s="52">
        <f t="shared" si="102"/>
        <v>0</v>
      </c>
    </row>
    <row r="279" spans="1:15" ht="25.5" hidden="1">
      <c r="A279" s="50">
        <f t="shared" si="87"/>
        <v>3</v>
      </c>
      <c r="B279" s="153"/>
      <c r="C279" s="163" t="s">
        <v>528</v>
      </c>
      <c r="D279" s="136" t="s">
        <v>9</v>
      </c>
      <c r="E279" s="51"/>
      <c r="F279" s="51"/>
      <c r="G279" s="51"/>
      <c r="H279" s="51"/>
      <c r="I279" s="51"/>
      <c r="J279" s="52">
        <f t="shared" si="100"/>
        <v>0</v>
      </c>
      <c r="K279" s="51"/>
      <c r="L279" s="51"/>
      <c r="M279" s="52">
        <f t="shared" si="101"/>
        <v>0</v>
      </c>
      <c r="N279" s="51"/>
      <c r="O279" s="52">
        <f t="shared" si="102"/>
        <v>0</v>
      </c>
    </row>
    <row r="280" spans="1:15" ht="25.5" hidden="1">
      <c r="A280" s="50">
        <f t="shared" si="87"/>
        <v>3</v>
      </c>
      <c r="B280" s="153"/>
      <c r="C280" s="163" t="s">
        <v>30</v>
      </c>
      <c r="D280" s="136" t="s">
        <v>10</v>
      </c>
      <c r="E280" s="51"/>
      <c r="F280" s="51"/>
      <c r="G280" s="51"/>
      <c r="H280" s="51"/>
      <c r="I280" s="51"/>
      <c r="J280" s="52">
        <f t="shared" si="100"/>
        <v>0</v>
      </c>
      <c r="K280" s="51"/>
      <c r="L280" s="51"/>
      <c r="M280" s="52">
        <f t="shared" si="101"/>
        <v>0</v>
      </c>
      <c r="N280" s="51"/>
      <c r="O280" s="52">
        <f t="shared" si="102"/>
        <v>0</v>
      </c>
    </row>
    <row r="281" spans="1:15" hidden="1">
      <c r="A281" s="50">
        <f t="shared" si="87"/>
        <v>3</v>
      </c>
      <c r="B281" s="153"/>
      <c r="C281" s="165" t="s">
        <v>451</v>
      </c>
      <c r="D281" s="138" t="s">
        <v>93</v>
      </c>
      <c r="E281" s="11">
        <f>SUBTOTAL(9,E282:E283)</f>
        <v>0</v>
      </c>
      <c r="F281" s="11">
        <f>SUBTOTAL(9,F282:F283)</f>
        <v>0</v>
      </c>
      <c r="G281" s="11">
        <f>SUBTOTAL(9,G282:G283)</f>
        <v>0</v>
      </c>
      <c r="H281" s="11">
        <f>SUBTOTAL(9,H282:H283)</f>
        <v>0</v>
      </c>
      <c r="I281" s="11">
        <f t="shared" ref="I281:N281" si="103">SUBTOTAL(9,I282:I283)</f>
        <v>0</v>
      </c>
      <c r="J281" s="11">
        <f t="shared" si="103"/>
        <v>0</v>
      </c>
      <c r="K281" s="11">
        <f t="shared" si="103"/>
        <v>0</v>
      </c>
      <c r="L281" s="11">
        <f t="shared" si="103"/>
        <v>0</v>
      </c>
      <c r="M281" s="11">
        <f t="shared" si="103"/>
        <v>0</v>
      </c>
      <c r="N281" s="11">
        <f t="shared" si="103"/>
        <v>0</v>
      </c>
      <c r="O281" s="11">
        <f>SUBTOTAL(9,O282:O283)</f>
        <v>0</v>
      </c>
    </row>
    <row r="282" spans="1:15" hidden="1">
      <c r="A282" s="50">
        <f t="shared" si="87"/>
        <v>3</v>
      </c>
      <c r="B282" s="153"/>
      <c r="C282" s="166" t="s">
        <v>452</v>
      </c>
      <c r="D282" s="138" t="s">
        <v>453</v>
      </c>
      <c r="E282" s="51"/>
      <c r="F282" s="51"/>
      <c r="G282" s="51"/>
      <c r="H282" s="51"/>
      <c r="I282" s="51"/>
      <c r="J282" s="52">
        <f>H282+I282</f>
        <v>0</v>
      </c>
      <c r="K282" s="51"/>
      <c r="L282" s="51"/>
      <c r="M282" s="52">
        <f>K282+L282</f>
        <v>0</v>
      </c>
      <c r="N282" s="51"/>
      <c r="O282" s="52">
        <f>M282+N282</f>
        <v>0</v>
      </c>
    </row>
    <row r="283" spans="1:15" hidden="1">
      <c r="A283" s="50">
        <f t="shared" si="87"/>
        <v>3</v>
      </c>
      <c r="B283" s="153"/>
      <c r="C283" s="166" t="s">
        <v>454</v>
      </c>
      <c r="D283" s="138" t="s">
        <v>455</v>
      </c>
      <c r="E283" s="51"/>
      <c r="F283" s="51"/>
      <c r="G283" s="51"/>
      <c r="H283" s="51"/>
      <c r="I283" s="51"/>
      <c r="J283" s="52">
        <f>H283+I283</f>
        <v>0</v>
      </c>
      <c r="K283" s="51"/>
      <c r="L283" s="51"/>
      <c r="M283" s="52">
        <f>K283+L283</f>
        <v>0</v>
      </c>
      <c r="N283" s="51"/>
      <c r="O283" s="52">
        <f>M283+N283</f>
        <v>0</v>
      </c>
    </row>
    <row r="284" spans="1:15" hidden="1">
      <c r="A284" s="50">
        <f t="shared" si="87"/>
        <v>3</v>
      </c>
      <c r="B284" s="156"/>
      <c r="C284" s="158" t="s">
        <v>32</v>
      </c>
      <c r="D284" s="136"/>
      <c r="E284" s="11">
        <f>SUBTOTAL(9,E285:E289)</f>
        <v>0</v>
      </c>
      <c r="F284" s="11">
        <f>SUBTOTAL(9,F285:F289)</f>
        <v>0</v>
      </c>
      <c r="G284" s="11">
        <f>SUBTOTAL(9,G285:G289)</f>
        <v>0</v>
      </c>
      <c r="H284" s="11">
        <f>SUBTOTAL(9,H285:H289)</f>
        <v>0</v>
      </c>
      <c r="I284" s="11">
        <f t="shared" ref="I284:N284" si="104">SUBTOTAL(9,I285:I289)</f>
        <v>0</v>
      </c>
      <c r="J284" s="11">
        <f t="shared" si="104"/>
        <v>0</v>
      </c>
      <c r="K284" s="11">
        <f t="shared" si="104"/>
        <v>0</v>
      </c>
      <c r="L284" s="11">
        <f t="shared" si="104"/>
        <v>0</v>
      </c>
      <c r="M284" s="11">
        <f t="shared" si="104"/>
        <v>0</v>
      </c>
      <c r="N284" s="11">
        <f t="shared" si="104"/>
        <v>0</v>
      </c>
      <c r="O284" s="11">
        <f>SUBTOTAL(9,O285:O289)</f>
        <v>0</v>
      </c>
    </row>
    <row r="285" spans="1:15" hidden="1">
      <c r="A285" s="50">
        <f t="shared" si="87"/>
        <v>3</v>
      </c>
      <c r="B285" s="153"/>
      <c r="C285" s="163" t="s">
        <v>70</v>
      </c>
      <c r="D285" s="137" t="s">
        <v>71</v>
      </c>
      <c r="E285" s="51"/>
      <c r="F285" s="51"/>
      <c r="G285" s="51"/>
      <c r="H285" s="51"/>
      <c r="I285" s="51"/>
      <c r="J285" s="52">
        <f>H285+I285</f>
        <v>0</v>
      </c>
      <c r="K285" s="51"/>
      <c r="L285" s="51"/>
      <c r="M285" s="52">
        <f>K285+L285</f>
        <v>0</v>
      </c>
      <c r="N285" s="51"/>
      <c r="O285" s="52">
        <f>M285+N285</f>
        <v>0</v>
      </c>
    </row>
    <row r="286" spans="1:15" hidden="1">
      <c r="A286" s="50">
        <f t="shared" si="87"/>
        <v>3</v>
      </c>
      <c r="B286" s="153"/>
      <c r="C286" s="163" t="s">
        <v>72</v>
      </c>
      <c r="D286" s="137" t="s">
        <v>73</v>
      </c>
      <c r="E286" s="51"/>
      <c r="F286" s="51"/>
      <c r="G286" s="51"/>
      <c r="H286" s="51"/>
      <c r="I286" s="51"/>
      <c r="J286" s="52">
        <f>H286+I286</f>
        <v>0</v>
      </c>
      <c r="K286" s="51"/>
      <c r="L286" s="51"/>
      <c r="M286" s="52">
        <f>K286+L286</f>
        <v>0</v>
      </c>
      <c r="N286" s="51"/>
      <c r="O286" s="52">
        <f>M286+N286</f>
        <v>0</v>
      </c>
    </row>
    <row r="287" spans="1:15" s="57" customFormat="1" hidden="1">
      <c r="A287" s="50">
        <f t="shared" si="87"/>
        <v>3</v>
      </c>
      <c r="B287" s="153"/>
      <c r="C287" s="163" t="s">
        <v>74</v>
      </c>
      <c r="D287" s="137" t="s">
        <v>75</v>
      </c>
      <c r="E287" s="51"/>
      <c r="F287" s="51"/>
      <c r="G287" s="51"/>
      <c r="H287" s="51"/>
      <c r="I287" s="51"/>
      <c r="J287" s="52">
        <f>H287+I287</f>
        <v>0</v>
      </c>
      <c r="K287" s="51"/>
      <c r="L287" s="51"/>
      <c r="M287" s="52">
        <f>K287+L287</f>
        <v>0</v>
      </c>
      <c r="N287" s="51"/>
      <c r="O287" s="52">
        <f>M287+N287</f>
        <v>0</v>
      </c>
    </row>
    <row r="288" spans="1:15" s="57" customFormat="1" hidden="1">
      <c r="A288" s="50">
        <f t="shared" si="87"/>
        <v>3</v>
      </c>
      <c r="B288" s="153"/>
      <c r="C288" s="163" t="s">
        <v>76</v>
      </c>
      <c r="D288" s="137" t="s">
        <v>77</v>
      </c>
      <c r="E288" s="51"/>
      <c r="F288" s="51"/>
      <c r="G288" s="51"/>
      <c r="H288" s="51"/>
      <c r="I288" s="51"/>
      <c r="J288" s="52">
        <f>H288+I288</f>
        <v>0</v>
      </c>
      <c r="K288" s="51"/>
      <c r="L288" s="51"/>
      <c r="M288" s="52">
        <f>K288+L288</f>
        <v>0</v>
      </c>
      <c r="N288" s="51"/>
      <c r="O288" s="52">
        <f>M288+N288</f>
        <v>0</v>
      </c>
    </row>
    <row r="289" spans="1:15" s="57" customFormat="1" hidden="1">
      <c r="A289" s="50">
        <f t="shared" si="87"/>
        <v>3</v>
      </c>
      <c r="B289" s="153"/>
      <c r="C289" s="163" t="s">
        <v>12</v>
      </c>
      <c r="D289" s="137" t="s">
        <v>28</v>
      </c>
      <c r="E289" s="51"/>
      <c r="F289" s="51"/>
      <c r="G289" s="51"/>
      <c r="H289" s="51"/>
      <c r="I289" s="51"/>
      <c r="J289" s="52">
        <f>H289+I289</f>
        <v>0</v>
      </c>
      <c r="K289" s="51"/>
      <c r="L289" s="51"/>
      <c r="M289" s="52">
        <f>K289+L289</f>
        <v>0</v>
      </c>
      <c r="N289" s="51"/>
      <c r="O289" s="52">
        <f>M289+N289</f>
        <v>0</v>
      </c>
    </row>
    <row r="290" spans="1:15" s="57" customFormat="1" hidden="1">
      <c r="A290" s="77">
        <f>A291</f>
        <v>3</v>
      </c>
      <c r="B290" s="153"/>
      <c r="C290" s="155"/>
      <c r="D290" s="137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</row>
    <row r="291" spans="1:15" s="57" customFormat="1" hidden="1">
      <c r="A291" s="105">
        <f>MIN(A292:A301)</f>
        <v>3</v>
      </c>
      <c r="B291" s="153"/>
      <c r="C291" s="157" t="s">
        <v>36</v>
      </c>
      <c r="D291" s="137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</row>
    <row r="292" spans="1:15" s="57" customFormat="1" hidden="1">
      <c r="A292" s="50">
        <f t="shared" ref="A292:A301" si="105">IF(MAX(E292:P292)=0,IF(MIN(E292:P292)=0,3,2),2)</f>
        <v>3</v>
      </c>
      <c r="B292" s="153"/>
      <c r="C292" s="155" t="s">
        <v>78</v>
      </c>
      <c r="D292" s="137"/>
      <c r="E292" s="62">
        <f>E294+E300</f>
        <v>0</v>
      </c>
      <c r="F292" s="62">
        <f>F294+F300</f>
        <v>0</v>
      </c>
      <c r="G292" s="62">
        <f>G294+G300</f>
        <v>0</v>
      </c>
      <c r="H292" s="62">
        <f>H294+H300</f>
        <v>0</v>
      </c>
      <c r="I292" s="62">
        <f t="shared" ref="I292:N292" si="106">I294+I300</f>
        <v>0</v>
      </c>
      <c r="J292" s="62">
        <f t="shared" si="106"/>
        <v>0</v>
      </c>
      <c r="K292" s="62">
        <f t="shared" si="106"/>
        <v>0</v>
      </c>
      <c r="L292" s="62">
        <f t="shared" si="106"/>
        <v>0</v>
      </c>
      <c r="M292" s="62">
        <f t="shared" si="106"/>
        <v>0</v>
      </c>
      <c r="N292" s="62">
        <f t="shared" si="106"/>
        <v>0</v>
      </c>
      <c r="O292" s="62">
        <f>O294+O300</f>
        <v>0</v>
      </c>
    </row>
    <row r="293" spans="1:15" s="57" customFormat="1" hidden="1">
      <c r="A293" s="50">
        <f t="shared" si="105"/>
        <v>3</v>
      </c>
      <c r="B293" s="153"/>
      <c r="C293" s="155" t="s">
        <v>79</v>
      </c>
      <c r="D293" s="137"/>
      <c r="E293" s="62">
        <f>E297+E301</f>
        <v>0</v>
      </c>
      <c r="F293" s="62">
        <f>F297+F301</f>
        <v>0</v>
      </c>
      <c r="G293" s="62">
        <f>G297+G301</f>
        <v>0</v>
      </c>
      <c r="H293" s="62">
        <f>H297+H301</f>
        <v>0</v>
      </c>
      <c r="I293" s="62">
        <f t="shared" ref="I293:N293" si="107">I297+I301</f>
        <v>0</v>
      </c>
      <c r="J293" s="62">
        <f t="shared" si="107"/>
        <v>0</v>
      </c>
      <c r="K293" s="62">
        <f t="shared" si="107"/>
        <v>0</v>
      </c>
      <c r="L293" s="62">
        <f t="shared" si="107"/>
        <v>0</v>
      </c>
      <c r="M293" s="62">
        <f t="shared" si="107"/>
        <v>0</v>
      </c>
      <c r="N293" s="62">
        <f t="shared" si="107"/>
        <v>0</v>
      </c>
      <c r="O293" s="62">
        <f>O297+O301</f>
        <v>0</v>
      </c>
    </row>
    <row r="294" spans="1:15" s="57" customFormat="1" hidden="1">
      <c r="A294" s="50">
        <f t="shared" si="105"/>
        <v>3</v>
      </c>
      <c r="B294" s="153"/>
      <c r="C294" s="155" t="s">
        <v>34</v>
      </c>
      <c r="D294" s="137"/>
      <c r="E294" s="62">
        <f>SUM(E295:E296)</f>
        <v>0</v>
      </c>
      <c r="F294" s="62">
        <f>SUM(F295:F296)</f>
        <v>0</v>
      </c>
      <c r="G294" s="62">
        <f>SUM(G295:G296)</f>
        <v>0</v>
      </c>
      <c r="H294" s="62">
        <f>SUM(H295:H296)</f>
        <v>0</v>
      </c>
      <c r="I294" s="62">
        <f t="shared" ref="I294:N294" si="108">SUM(I295:I296)</f>
        <v>0</v>
      </c>
      <c r="J294" s="62">
        <f t="shared" si="108"/>
        <v>0</v>
      </c>
      <c r="K294" s="62">
        <f t="shared" si="108"/>
        <v>0</v>
      </c>
      <c r="L294" s="62">
        <f t="shared" si="108"/>
        <v>0</v>
      </c>
      <c r="M294" s="62">
        <f t="shared" si="108"/>
        <v>0</v>
      </c>
      <c r="N294" s="62">
        <f t="shared" si="108"/>
        <v>0</v>
      </c>
      <c r="O294" s="62">
        <f>SUM(O295:O296)</f>
        <v>0</v>
      </c>
    </row>
    <row r="295" spans="1:15" s="57" customFormat="1" hidden="1">
      <c r="A295" s="50">
        <f t="shared" si="105"/>
        <v>3</v>
      </c>
      <c r="B295" s="153"/>
      <c r="C295" s="167" t="s">
        <v>80</v>
      </c>
      <c r="D295" s="137"/>
      <c r="E295" s="51"/>
      <c r="F295" s="51"/>
      <c r="G295" s="51"/>
      <c r="H295" s="51"/>
      <c r="I295" s="51"/>
      <c r="J295" s="52">
        <f>H295+I295</f>
        <v>0</v>
      </c>
      <c r="K295" s="51"/>
      <c r="L295" s="51"/>
      <c r="M295" s="52">
        <f>K295+L295</f>
        <v>0</v>
      </c>
      <c r="N295" s="51"/>
      <c r="O295" s="52">
        <f>M295+N295</f>
        <v>0</v>
      </c>
    </row>
    <row r="296" spans="1:15" s="57" customFormat="1" hidden="1">
      <c r="A296" s="50">
        <f t="shared" si="105"/>
        <v>3</v>
      </c>
      <c r="B296" s="153"/>
      <c r="C296" s="167" t="s">
        <v>81</v>
      </c>
      <c r="D296" s="137"/>
      <c r="E296" s="51"/>
      <c r="F296" s="51"/>
      <c r="G296" s="51"/>
      <c r="H296" s="51"/>
      <c r="I296" s="51"/>
      <c r="J296" s="52">
        <f>H296+I296</f>
        <v>0</v>
      </c>
      <c r="K296" s="51"/>
      <c r="L296" s="51"/>
      <c r="M296" s="52">
        <f>K296+L296</f>
        <v>0</v>
      </c>
      <c r="N296" s="51"/>
      <c r="O296" s="52">
        <f>M296+N296</f>
        <v>0</v>
      </c>
    </row>
    <row r="297" spans="1:15" s="57" customFormat="1" hidden="1">
      <c r="A297" s="50">
        <f t="shared" si="105"/>
        <v>3</v>
      </c>
      <c r="B297" s="153"/>
      <c r="C297" s="155" t="s">
        <v>35</v>
      </c>
      <c r="D297" s="137"/>
      <c r="E297" s="62">
        <f>SUM(E298:E299)</f>
        <v>0</v>
      </c>
      <c r="F297" s="62">
        <f>SUM(F298:F299)</f>
        <v>0</v>
      </c>
      <c r="G297" s="62">
        <f>SUM(G298:G299)</f>
        <v>0</v>
      </c>
      <c r="H297" s="62">
        <f>SUM(H298:H299)</f>
        <v>0</v>
      </c>
      <c r="I297" s="62">
        <f t="shared" ref="I297:N297" si="109">SUM(I298:I299)</f>
        <v>0</v>
      </c>
      <c r="J297" s="62">
        <f t="shared" si="109"/>
        <v>0</v>
      </c>
      <c r="K297" s="62">
        <f t="shared" si="109"/>
        <v>0</v>
      </c>
      <c r="L297" s="62">
        <f t="shared" si="109"/>
        <v>0</v>
      </c>
      <c r="M297" s="62">
        <f t="shared" si="109"/>
        <v>0</v>
      </c>
      <c r="N297" s="62">
        <f t="shared" si="109"/>
        <v>0</v>
      </c>
      <c r="O297" s="62">
        <f>SUM(O298:O299)</f>
        <v>0</v>
      </c>
    </row>
    <row r="298" spans="1:15" s="57" customFormat="1" hidden="1">
      <c r="A298" s="50">
        <f t="shared" si="105"/>
        <v>3</v>
      </c>
      <c r="B298" s="153"/>
      <c r="C298" s="167" t="s">
        <v>84</v>
      </c>
      <c r="D298" s="137"/>
      <c r="E298" s="51"/>
      <c r="F298" s="51"/>
      <c r="G298" s="51"/>
      <c r="H298" s="51"/>
      <c r="I298" s="51"/>
      <c r="J298" s="52">
        <f>H298+I298</f>
        <v>0</v>
      </c>
      <c r="K298" s="51"/>
      <c r="L298" s="51"/>
      <c r="M298" s="52">
        <f>K298+L298</f>
        <v>0</v>
      </c>
      <c r="N298" s="51"/>
      <c r="O298" s="52">
        <f>M298+N298</f>
        <v>0</v>
      </c>
    </row>
    <row r="299" spans="1:15" s="57" customFormat="1" hidden="1">
      <c r="A299" s="50">
        <f t="shared" si="105"/>
        <v>3</v>
      </c>
      <c r="B299" s="153"/>
      <c r="C299" s="167" t="s">
        <v>85</v>
      </c>
      <c r="D299" s="137"/>
      <c r="E299" s="51"/>
      <c r="F299" s="51"/>
      <c r="G299" s="51"/>
      <c r="H299" s="51"/>
      <c r="I299" s="51"/>
      <c r="J299" s="52">
        <f>H299+I299</f>
        <v>0</v>
      </c>
      <c r="K299" s="51"/>
      <c r="L299" s="51"/>
      <c r="M299" s="52">
        <f>K299+L299</f>
        <v>0</v>
      </c>
      <c r="N299" s="51"/>
      <c r="O299" s="52">
        <f>M299+N299</f>
        <v>0</v>
      </c>
    </row>
    <row r="300" spans="1:15" s="57" customFormat="1" hidden="1">
      <c r="A300" s="50">
        <f t="shared" si="105"/>
        <v>3</v>
      </c>
      <c r="B300" s="153"/>
      <c r="C300" s="155" t="s">
        <v>763</v>
      </c>
      <c r="D300" s="137"/>
      <c r="E300" s="51"/>
      <c r="F300" s="51"/>
      <c r="G300" s="51"/>
      <c r="H300" s="51"/>
      <c r="I300" s="51"/>
      <c r="J300" s="52">
        <f>H300+I300</f>
        <v>0</v>
      </c>
      <c r="K300" s="51"/>
      <c r="L300" s="51"/>
      <c r="M300" s="52">
        <f>K300+L300</f>
        <v>0</v>
      </c>
      <c r="N300" s="51"/>
      <c r="O300" s="52">
        <f>M300+N300</f>
        <v>0</v>
      </c>
    </row>
    <row r="301" spans="1:15" s="57" customFormat="1" hidden="1">
      <c r="A301" s="50">
        <f t="shared" si="105"/>
        <v>3</v>
      </c>
      <c r="B301" s="153"/>
      <c r="C301" s="155" t="s">
        <v>764</v>
      </c>
      <c r="D301" s="137"/>
      <c r="E301" s="51"/>
      <c r="F301" s="51"/>
      <c r="G301" s="51"/>
      <c r="H301" s="51"/>
      <c r="I301" s="51"/>
      <c r="J301" s="52">
        <f>H301+I301</f>
        <v>0</v>
      </c>
      <c r="K301" s="51"/>
      <c r="L301" s="51"/>
      <c r="M301" s="52">
        <f>K301+L301</f>
        <v>0</v>
      </c>
      <c r="N301" s="51"/>
      <c r="O301" s="52">
        <f>M301+N301</f>
        <v>0</v>
      </c>
    </row>
    <row r="302" spans="1:15" s="57" customFormat="1" hidden="1">
      <c r="A302" s="77">
        <f>A303</f>
        <v>3</v>
      </c>
      <c r="B302" s="172"/>
      <c r="C302" s="156"/>
      <c r="D302" s="140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</row>
    <row r="303" spans="1:15" s="57" customFormat="1" hidden="1">
      <c r="A303" s="55">
        <f>IF(ROUND(MAX(E303:P303),0)=0,IF(ROUND(MIN(E303:P303),0)=0,3,2),2)</f>
        <v>3</v>
      </c>
      <c r="B303" s="172"/>
      <c r="C303" s="173" t="s">
        <v>48</v>
      </c>
      <c r="D303" s="140"/>
      <c r="E303" s="76">
        <f>E306+E370+E434+E498+E562</f>
        <v>0</v>
      </c>
      <c r="F303" s="76">
        <f>F306+F370+F434+F498+F562</f>
        <v>0</v>
      </c>
      <c r="G303" s="76">
        <f>G306+G370+G434+G498+G562</f>
        <v>0</v>
      </c>
      <c r="H303" s="76">
        <f>H306+H370+H434+H498+H562</f>
        <v>0</v>
      </c>
      <c r="I303" s="76">
        <f t="shared" ref="I303:N303" si="110">I306+I370+I434+I498+I562</f>
        <v>0</v>
      </c>
      <c r="J303" s="76">
        <f t="shared" si="110"/>
        <v>0</v>
      </c>
      <c r="K303" s="76">
        <f t="shared" si="110"/>
        <v>0</v>
      </c>
      <c r="L303" s="76">
        <f t="shared" si="110"/>
        <v>0</v>
      </c>
      <c r="M303" s="76">
        <f t="shared" si="110"/>
        <v>0</v>
      </c>
      <c r="N303" s="76">
        <f t="shared" si="110"/>
        <v>0</v>
      </c>
      <c r="O303" s="76">
        <f>O306+O370+O434+O498+O562</f>
        <v>0</v>
      </c>
    </row>
    <row r="304" spans="1:15" s="57" customFormat="1" hidden="1">
      <c r="A304" s="77">
        <f>A305</f>
        <v>3</v>
      </c>
      <c r="B304" s="172"/>
      <c r="C304" s="156"/>
      <c r="D304" s="140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</row>
    <row r="305" spans="1:15" s="57" customFormat="1" hidden="1">
      <c r="A305" s="105">
        <f>MIN(A306:A367)</f>
        <v>3</v>
      </c>
      <c r="B305" s="172"/>
      <c r="C305" s="174" t="s">
        <v>49</v>
      </c>
      <c r="D305" s="140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</row>
    <row r="306" spans="1:15" s="57" customFormat="1" hidden="1">
      <c r="A306" s="50">
        <f t="shared" ref="A306:A359" si="111">IF(MAX(E306:P306)=0,IF(MIN(E306:P306)=0,3,2),2)</f>
        <v>3</v>
      </c>
      <c r="B306" s="145"/>
      <c r="C306" s="146" t="s">
        <v>25</v>
      </c>
      <c r="D306" s="56"/>
      <c r="E306" s="11">
        <f>SUBTOTAL(9,E307:E359)</f>
        <v>0</v>
      </c>
      <c r="F306" s="11">
        <f>SUBTOTAL(9,F307:F359)</f>
        <v>0</v>
      </c>
      <c r="G306" s="11">
        <f>SUBTOTAL(9,G307:G359)</f>
        <v>0</v>
      </c>
      <c r="H306" s="11">
        <f>SUBTOTAL(9,H307:H359)</f>
        <v>0</v>
      </c>
      <c r="I306" s="11">
        <f t="shared" ref="I306:N306" si="112">SUBTOTAL(9,I307:I359)</f>
        <v>0</v>
      </c>
      <c r="J306" s="11">
        <f t="shared" si="112"/>
        <v>0</v>
      </c>
      <c r="K306" s="11">
        <f t="shared" si="112"/>
        <v>0</v>
      </c>
      <c r="L306" s="11">
        <f t="shared" si="112"/>
        <v>0</v>
      </c>
      <c r="M306" s="11">
        <f t="shared" si="112"/>
        <v>0</v>
      </c>
      <c r="N306" s="11">
        <f t="shared" si="112"/>
        <v>0</v>
      </c>
      <c r="O306" s="11">
        <f>SUBTOTAL(9,O307:O359)</f>
        <v>0</v>
      </c>
    </row>
    <row r="307" spans="1:15" s="57" customFormat="1" hidden="1">
      <c r="A307" s="50">
        <f t="shared" si="111"/>
        <v>3</v>
      </c>
      <c r="B307" s="145" t="s">
        <v>14</v>
      </c>
      <c r="C307" s="146" t="s">
        <v>125</v>
      </c>
      <c r="D307" s="56"/>
      <c r="E307" s="11">
        <f>SUBTOTAL(9,E308:E329)</f>
        <v>0</v>
      </c>
      <c r="F307" s="11">
        <f>SUBTOTAL(9,F308:F329)</f>
        <v>0</v>
      </c>
      <c r="G307" s="11">
        <f>SUBTOTAL(9,G308:G329)</f>
        <v>0</v>
      </c>
      <c r="H307" s="11">
        <f>SUBTOTAL(9,H308:H329)</f>
        <v>0</v>
      </c>
      <c r="I307" s="11">
        <f t="shared" ref="I307:N307" si="113">SUBTOTAL(9,I308:I329)</f>
        <v>0</v>
      </c>
      <c r="J307" s="11">
        <f t="shared" si="113"/>
        <v>0</v>
      </c>
      <c r="K307" s="11">
        <f t="shared" si="113"/>
        <v>0</v>
      </c>
      <c r="L307" s="11">
        <f t="shared" si="113"/>
        <v>0</v>
      </c>
      <c r="M307" s="11">
        <f t="shared" si="113"/>
        <v>0</v>
      </c>
      <c r="N307" s="11">
        <f t="shared" si="113"/>
        <v>0</v>
      </c>
      <c r="O307" s="11">
        <f>SUBTOTAL(9,O308:O329)</f>
        <v>0</v>
      </c>
    </row>
    <row r="308" spans="1:15" s="57" customFormat="1" hidden="1">
      <c r="A308" s="50">
        <f t="shared" si="111"/>
        <v>3</v>
      </c>
      <c r="B308" s="147"/>
      <c r="C308" s="146" t="s">
        <v>126</v>
      </c>
      <c r="D308" s="56"/>
      <c r="E308" s="11">
        <f>SUBTOTAL(9,E309:E318)</f>
        <v>0</v>
      </c>
      <c r="F308" s="11">
        <f>SUBTOTAL(9,F309:F318)</f>
        <v>0</v>
      </c>
      <c r="G308" s="11">
        <f>SUBTOTAL(9,G309:G318)</f>
        <v>0</v>
      </c>
      <c r="H308" s="11">
        <f>SUBTOTAL(9,H309:H318)</f>
        <v>0</v>
      </c>
      <c r="I308" s="11">
        <f t="shared" ref="I308:N308" si="114">SUBTOTAL(9,I309:I318)</f>
        <v>0</v>
      </c>
      <c r="J308" s="11">
        <f t="shared" si="114"/>
        <v>0</v>
      </c>
      <c r="K308" s="11">
        <f t="shared" si="114"/>
        <v>0</v>
      </c>
      <c r="L308" s="11">
        <f t="shared" si="114"/>
        <v>0</v>
      </c>
      <c r="M308" s="11">
        <f t="shared" si="114"/>
        <v>0</v>
      </c>
      <c r="N308" s="11">
        <f t="shared" si="114"/>
        <v>0</v>
      </c>
      <c r="O308" s="11">
        <f>SUBTOTAL(9,O309:O318)</f>
        <v>0</v>
      </c>
    </row>
    <row r="309" spans="1:15" s="57" customFormat="1" ht="25.5" hidden="1">
      <c r="A309" s="50">
        <f t="shared" si="111"/>
        <v>3</v>
      </c>
      <c r="B309" s="148"/>
      <c r="C309" s="149" t="s">
        <v>127</v>
      </c>
      <c r="D309" s="58" t="s">
        <v>2</v>
      </c>
      <c r="E309" s="11">
        <f>SUBTOTAL(9,E310:E311)</f>
        <v>0</v>
      </c>
      <c r="F309" s="11">
        <f>SUBTOTAL(9,F310:F311)</f>
        <v>0</v>
      </c>
      <c r="G309" s="11">
        <f>SUBTOTAL(9,G310:G311)</f>
        <v>0</v>
      </c>
      <c r="H309" s="11">
        <f>SUBTOTAL(9,H310:H311)</f>
        <v>0</v>
      </c>
      <c r="I309" s="11">
        <f t="shared" ref="I309:N309" si="115">SUBTOTAL(9,I310:I311)</f>
        <v>0</v>
      </c>
      <c r="J309" s="11">
        <f t="shared" si="115"/>
        <v>0</v>
      </c>
      <c r="K309" s="11">
        <f t="shared" si="115"/>
        <v>0</v>
      </c>
      <c r="L309" s="11">
        <f t="shared" si="115"/>
        <v>0</v>
      </c>
      <c r="M309" s="11">
        <f t="shared" si="115"/>
        <v>0</v>
      </c>
      <c r="N309" s="11">
        <f t="shared" si="115"/>
        <v>0</v>
      </c>
      <c r="O309" s="11">
        <f>SUBTOTAL(9,O310:O311)</f>
        <v>0</v>
      </c>
    </row>
    <row r="310" spans="1:15" s="57" customFormat="1" ht="25.5" hidden="1">
      <c r="A310" s="50">
        <f t="shared" si="111"/>
        <v>3</v>
      </c>
      <c r="B310" s="148"/>
      <c r="C310" s="149" t="s">
        <v>303</v>
      </c>
      <c r="D310" s="58" t="s">
        <v>302</v>
      </c>
      <c r="E310" s="51"/>
      <c r="F310" s="51"/>
      <c r="G310" s="51"/>
      <c r="H310" s="51"/>
      <c r="I310" s="51"/>
      <c r="J310" s="52">
        <f>H310+I310</f>
        <v>0</v>
      </c>
      <c r="K310" s="51"/>
      <c r="L310" s="51"/>
      <c r="M310" s="52">
        <f>K310+L310</f>
        <v>0</v>
      </c>
      <c r="N310" s="51"/>
      <c r="O310" s="52">
        <f>M310+N310</f>
        <v>0</v>
      </c>
    </row>
    <row r="311" spans="1:15" s="57" customFormat="1" ht="25.5" hidden="1">
      <c r="A311" s="50">
        <f t="shared" si="111"/>
        <v>3</v>
      </c>
      <c r="B311" s="148"/>
      <c r="C311" s="149" t="s">
        <v>305</v>
      </c>
      <c r="D311" s="58" t="s">
        <v>304</v>
      </c>
      <c r="E311" s="51"/>
      <c r="F311" s="51"/>
      <c r="G311" s="51"/>
      <c r="H311" s="51"/>
      <c r="I311" s="51"/>
      <c r="J311" s="52">
        <f>H311+I311</f>
        <v>0</v>
      </c>
      <c r="K311" s="51"/>
      <c r="L311" s="51"/>
      <c r="M311" s="52">
        <f>K311+L311</f>
        <v>0</v>
      </c>
      <c r="N311" s="51"/>
      <c r="O311" s="52">
        <f>M311+N311</f>
        <v>0</v>
      </c>
    </row>
    <row r="312" spans="1:15" s="57" customFormat="1" hidden="1">
      <c r="A312" s="50">
        <f t="shared" si="111"/>
        <v>3</v>
      </c>
      <c r="B312" s="150"/>
      <c r="C312" s="151" t="s">
        <v>128</v>
      </c>
      <c r="D312" s="59" t="s">
        <v>3</v>
      </c>
      <c r="E312" s="51"/>
      <c r="F312" s="51"/>
      <c r="G312" s="51"/>
      <c r="H312" s="51"/>
      <c r="I312" s="51"/>
      <c r="J312" s="52">
        <f>H312+I312</f>
        <v>0</v>
      </c>
      <c r="K312" s="51"/>
      <c r="L312" s="51"/>
      <c r="M312" s="52">
        <f>K312+L312</f>
        <v>0</v>
      </c>
      <c r="N312" s="51"/>
      <c r="O312" s="52">
        <f>M312+N312</f>
        <v>0</v>
      </c>
    </row>
    <row r="313" spans="1:15" s="57" customFormat="1" hidden="1">
      <c r="A313" s="50">
        <f t="shared" si="111"/>
        <v>3</v>
      </c>
      <c r="B313" s="150"/>
      <c r="C313" s="152" t="s">
        <v>445</v>
      </c>
      <c r="D313" s="117" t="s">
        <v>446</v>
      </c>
      <c r="E313" s="11">
        <f>SUBTOTAL(9,E314:E317)</f>
        <v>0</v>
      </c>
      <c r="F313" s="11">
        <f>SUBTOTAL(9,F314:F317)</f>
        <v>0</v>
      </c>
      <c r="G313" s="11">
        <f>SUBTOTAL(9,G314:G317)</f>
        <v>0</v>
      </c>
      <c r="H313" s="11">
        <f>SUBTOTAL(9,H314:H317)</f>
        <v>0</v>
      </c>
      <c r="I313" s="11">
        <f t="shared" ref="I313:N313" si="116">SUBTOTAL(9,I314:I317)</f>
        <v>0</v>
      </c>
      <c r="J313" s="11">
        <f t="shared" si="116"/>
        <v>0</v>
      </c>
      <c r="K313" s="11">
        <f t="shared" si="116"/>
        <v>0</v>
      </c>
      <c r="L313" s="11">
        <f t="shared" si="116"/>
        <v>0</v>
      </c>
      <c r="M313" s="11">
        <f t="shared" si="116"/>
        <v>0</v>
      </c>
      <c r="N313" s="11">
        <f t="shared" si="116"/>
        <v>0</v>
      </c>
      <c r="O313" s="11">
        <f>SUBTOTAL(9,O314:O317)</f>
        <v>0</v>
      </c>
    </row>
    <row r="314" spans="1:15" s="57" customFormat="1" ht="25.5" hidden="1">
      <c r="A314" s="50">
        <f t="shared" si="111"/>
        <v>3</v>
      </c>
      <c r="B314" s="150"/>
      <c r="C314" s="149" t="s">
        <v>129</v>
      </c>
      <c r="D314" s="60" t="s">
        <v>37</v>
      </c>
      <c r="E314" s="51"/>
      <c r="F314" s="51"/>
      <c r="G314" s="51"/>
      <c r="H314" s="51"/>
      <c r="I314" s="51"/>
      <c r="J314" s="52">
        <f>H314+I314</f>
        <v>0</v>
      </c>
      <c r="K314" s="51"/>
      <c r="L314" s="51"/>
      <c r="M314" s="52">
        <f>K314+L314</f>
        <v>0</v>
      </c>
      <c r="N314" s="51"/>
      <c r="O314" s="52">
        <f>M314+N314</f>
        <v>0</v>
      </c>
    </row>
    <row r="315" spans="1:15" s="57" customFormat="1" hidden="1">
      <c r="A315" s="50">
        <f t="shared" si="111"/>
        <v>3</v>
      </c>
      <c r="B315" s="150"/>
      <c r="C315" s="149" t="s">
        <v>131</v>
      </c>
      <c r="D315" s="60" t="s">
        <v>39</v>
      </c>
      <c r="E315" s="51"/>
      <c r="F315" s="51"/>
      <c r="G315" s="51"/>
      <c r="H315" s="51"/>
      <c r="I315" s="51"/>
      <c r="J315" s="52">
        <f>H315+I315</f>
        <v>0</v>
      </c>
      <c r="K315" s="51"/>
      <c r="L315" s="51"/>
      <c r="M315" s="52">
        <f>K315+L315</f>
        <v>0</v>
      </c>
      <c r="N315" s="51"/>
      <c r="O315" s="52">
        <f>M315+N315</f>
        <v>0</v>
      </c>
    </row>
    <row r="316" spans="1:15" s="57" customFormat="1" hidden="1">
      <c r="A316" s="50">
        <f t="shared" si="111"/>
        <v>3</v>
      </c>
      <c r="B316" s="150"/>
      <c r="C316" s="149" t="s">
        <v>132</v>
      </c>
      <c r="D316" s="60" t="s">
        <v>40</v>
      </c>
      <c r="E316" s="51"/>
      <c r="F316" s="51"/>
      <c r="G316" s="51"/>
      <c r="H316" s="51"/>
      <c r="I316" s="51"/>
      <c r="J316" s="52">
        <f>H316+I316</f>
        <v>0</v>
      </c>
      <c r="K316" s="51"/>
      <c r="L316" s="51"/>
      <c r="M316" s="52">
        <f>K316+L316</f>
        <v>0</v>
      </c>
      <c r="N316" s="51"/>
      <c r="O316" s="52">
        <f>M316+N316</f>
        <v>0</v>
      </c>
    </row>
    <row r="317" spans="1:15" s="57" customFormat="1" ht="25.5" hidden="1">
      <c r="A317" s="50">
        <f t="shared" si="111"/>
        <v>3</v>
      </c>
      <c r="B317" s="150"/>
      <c r="C317" s="149" t="s">
        <v>133</v>
      </c>
      <c r="D317" s="60" t="s">
        <v>41</v>
      </c>
      <c r="E317" s="51"/>
      <c r="F317" s="51"/>
      <c r="G317" s="51"/>
      <c r="H317" s="51"/>
      <c r="I317" s="51"/>
      <c r="J317" s="52">
        <f>H317+I317</f>
        <v>0</v>
      </c>
      <c r="K317" s="51"/>
      <c r="L317" s="51"/>
      <c r="M317" s="52">
        <f>K317+L317</f>
        <v>0</v>
      </c>
      <c r="N317" s="51"/>
      <c r="O317" s="52">
        <f>M317+N317</f>
        <v>0</v>
      </c>
    </row>
    <row r="318" spans="1:15" s="57" customFormat="1" hidden="1">
      <c r="A318" s="50">
        <f t="shared" si="111"/>
        <v>3</v>
      </c>
      <c r="B318" s="150"/>
      <c r="C318" s="149" t="s">
        <v>447</v>
      </c>
      <c r="D318" s="60" t="s">
        <v>4</v>
      </c>
      <c r="E318" s="51"/>
      <c r="F318" s="51"/>
      <c r="G318" s="51"/>
      <c r="H318" s="51"/>
      <c r="I318" s="51"/>
      <c r="J318" s="52">
        <f>H318+I318</f>
        <v>0</v>
      </c>
      <c r="K318" s="51"/>
      <c r="L318" s="51"/>
      <c r="M318" s="52">
        <f>K318+L318</f>
        <v>0</v>
      </c>
      <c r="N318" s="51"/>
      <c r="O318" s="52">
        <f>M318+N318</f>
        <v>0</v>
      </c>
    </row>
    <row r="319" spans="1:15" s="57" customFormat="1" hidden="1">
      <c r="A319" s="50">
        <f t="shared" si="111"/>
        <v>3</v>
      </c>
      <c r="B319" s="147"/>
      <c r="C319" s="146" t="s">
        <v>134</v>
      </c>
      <c r="D319" s="56"/>
      <c r="E319" s="11">
        <f>SUBTOTAL(9,E320:E323)</f>
        <v>0</v>
      </c>
      <c r="F319" s="11">
        <f>SUBTOTAL(9,F320:F323)</f>
        <v>0</v>
      </c>
      <c r="G319" s="11">
        <f>SUBTOTAL(9,G320:G323)</f>
        <v>0</v>
      </c>
      <c r="H319" s="11">
        <f>SUBTOTAL(9,H320:H323)</f>
        <v>0</v>
      </c>
      <c r="I319" s="11">
        <f t="shared" ref="I319:N319" si="117">SUBTOTAL(9,I320:I323)</f>
        <v>0</v>
      </c>
      <c r="J319" s="11">
        <f t="shared" si="117"/>
        <v>0</v>
      </c>
      <c r="K319" s="11">
        <f t="shared" si="117"/>
        <v>0</v>
      </c>
      <c r="L319" s="11">
        <f t="shared" si="117"/>
        <v>0</v>
      </c>
      <c r="M319" s="11">
        <f t="shared" si="117"/>
        <v>0</v>
      </c>
      <c r="N319" s="11">
        <f t="shared" si="117"/>
        <v>0</v>
      </c>
      <c r="O319" s="11">
        <f>SUBTOTAL(9,O320:O323)</f>
        <v>0</v>
      </c>
    </row>
    <row r="320" spans="1:15" s="57" customFormat="1" hidden="1">
      <c r="A320" s="50">
        <f t="shared" si="111"/>
        <v>3</v>
      </c>
      <c r="B320" s="150"/>
      <c r="C320" s="151" t="s">
        <v>135</v>
      </c>
      <c r="D320" s="59" t="s">
        <v>5</v>
      </c>
      <c r="E320" s="51"/>
      <c r="F320" s="51"/>
      <c r="G320" s="51"/>
      <c r="H320" s="51"/>
      <c r="I320" s="51"/>
      <c r="J320" s="52">
        <f>H320+I320</f>
        <v>0</v>
      </c>
      <c r="K320" s="51"/>
      <c r="L320" s="51"/>
      <c r="M320" s="52">
        <f>K320+L320</f>
        <v>0</v>
      </c>
      <c r="N320" s="51"/>
      <c r="O320" s="52">
        <f>M320+N320</f>
        <v>0</v>
      </c>
    </row>
    <row r="321" spans="1:15" s="57" customFormat="1" hidden="1">
      <c r="A321" s="50">
        <f t="shared" si="111"/>
        <v>3</v>
      </c>
      <c r="B321" s="150"/>
      <c r="C321" s="154" t="s">
        <v>448</v>
      </c>
      <c r="D321" s="118" t="s">
        <v>173</v>
      </c>
      <c r="E321" s="51"/>
      <c r="F321" s="51"/>
      <c r="G321" s="51"/>
      <c r="H321" s="51"/>
      <c r="I321" s="51"/>
      <c r="J321" s="52">
        <f>H321+I321</f>
        <v>0</v>
      </c>
      <c r="K321" s="51"/>
      <c r="L321" s="51"/>
      <c r="M321" s="52">
        <f>K321+L321</f>
        <v>0</v>
      </c>
      <c r="N321" s="51"/>
      <c r="O321" s="52">
        <f>M321+N321</f>
        <v>0</v>
      </c>
    </row>
    <row r="322" spans="1:15" s="57" customFormat="1" hidden="1">
      <c r="A322" s="50">
        <f t="shared" si="111"/>
        <v>3</v>
      </c>
      <c r="B322" s="153"/>
      <c r="C322" s="155" t="s">
        <v>557</v>
      </c>
      <c r="D322" s="137" t="s">
        <v>8</v>
      </c>
      <c r="E322" s="51"/>
      <c r="F322" s="51"/>
      <c r="G322" s="51"/>
      <c r="H322" s="51"/>
      <c r="I322" s="51"/>
      <c r="J322" s="52">
        <f>H322+I322</f>
        <v>0</v>
      </c>
      <c r="K322" s="51"/>
      <c r="L322" s="51"/>
      <c r="M322" s="52">
        <f>K322+L322</f>
        <v>0</v>
      </c>
      <c r="N322" s="51"/>
      <c r="O322" s="52">
        <f>M322+N322</f>
        <v>0</v>
      </c>
    </row>
    <row r="323" spans="1:15" s="57" customFormat="1" ht="25.5" hidden="1">
      <c r="A323" s="50">
        <f t="shared" si="111"/>
        <v>3</v>
      </c>
      <c r="B323" s="153"/>
      <c r="C323" s="155" t="s">
        <v>139</v>
      </c>
      <c r="D323" s="136" t="s">
        <v>10</v>
      </c>
      <c r="E323" s="51"/>
      <c r="F323" s="51"/>
      <c r="G323" s="51"/>
      <c r="H323" s="51"/>
      <c r="I323" s="51"/>
      <c r="J323" s="52">
        <f>H323+I323</f>
        <v>0</v>
      </c>
      <c r="K323" s="51"/>
      <c r="L323" s="51"/>
      <c r="M323" s="52">
        <f>K323+L323</f>
        <v>0</v>
      </c>
      <c r="N323" s="51"/>
      <c r="O323" s="52">
        <f>M323+N323</f>
        <v>0</v>
      </c>
    </row>
    <row r="324" spans="1:15" hidden="1">
      <c r="A324" s="50">
        <f t="shared" si="111"/>
        <v>3</v>
      </c>
      <c r="B324" s="156"/>
      <c r="C324" s="157" t="s">
        <v>140</v>
      </c>
      <c r="D324" s="136"/>
      <c r="E324" s="11">
        <f>SUBTOTAL(9,E325:E329)</f>
        <v>0</v>
      </c>
      <c r="F324" s="11">
        <f>SUBTOTAL(9,F325:F329)</f>
        <v>0</v>
      </c>
      <c r="G324" s="11">
        <f>SUBTOTAL(9,G325:G329)</f>
        <v>0</v>
      </c>
      <c r="H324" s="11">
        <f>SUBTOTAL(9,H325:H329)</f>
        <v>0</v>
      </c>
      <c r="I324" s="11">
        <f t="shared" ref="I324:N324" si="118">SUBTOTAL(9,I325:I329)</f>
        <v>0</v>
      </c>
      <c r="J324" s="11">
        <f t="shared" si="118"/>
        <v>0</v>
      </c>
      <c r="K324" s="11">
        <f t="shared" si="118"/>
        <v>0</v>
      </c>
      <c r="L324" s="11">
        <f t="shared" si="118"/>
        <v>0</v>
      </c>
      <c r="M324" s="11">
        <f t="shared" si="118"/>
        <v>0</v>
      </c>
      <c r="N324" s="11">
        <f t="shared" si="118"/>
        <v>0</v>
      </c>
      <c r="O324" s="11">
        <f>SUBTOTAL(9,O325:O329)</f>
        <v>0</v>
      </c>
    </row>
    <row r="325" spans="1:15" hidden="1">
      <c r="A325" s="50">
        <f t="shared" si="111"/>
        <v>3</v>
      </c>
      <c r="B325" s="153"/>
      <c r="C325" s="155" t="s">
        <v>141</v>
      </c>
      <c r="D325" s="137" t="s">
        <v>71</v>
      </c>
      <c r="E325" s="51"/>
      <c r="F325" s="51"/>
      <c r="G325" s="51"/>
      <c r="H325" s="51"/>
      <c r="I325" s="51"/>
      <c r="J325" s="52">
        <f>H325+I325</f>
        <v>0</v>
      </c>
      <c r="K325" s="51"/>
      <c r="L325" s="51"/>
      <c r="M325" s="52">
        <f>K325+L325</f>
        <v>0</v>
      </c>
      <c r="N325" s="51"/>
      <c r="O325" s="52">
        <f>M325+N325</f>
        <v>0</v>
      </c>
    </row>
    <row r="326" spans="1:15" hidden="1">
      <c r="A326" s="50">
        <f t="shared" si="111"/>
        <v>3</v>
      </c>
      <c r="B326" s="153"/>
      <c r="C326" s="155" t="s">
        <v>142</v>
      </c>
      <c r="D326" s="137" t="s">
        <v>73</v>
      </c>
      <c r="E326" s="51"/>
      <c r="F326" s="51"/>
      <c r="G326" s="51"/>
      <c r="H326" s="51"/>
      <c r="I326" s="51"/>
      <c r="J326" s="52">
        <f>H326+I326</f>
        <v>0</v>
      </c>
      <c r="K326" s="51"/>
      <c r="L326" s="51"/>
      <c r="M326" s="52">
        <f>K326+L326</f>
        <v>0</v>
      </c>
      <c r="N326" s="51"/>
      <c r="O326" s="52">
        <f>M326+N326</f>
        <v>0</v>
      </c>
    </row>
    <row r="327" spans="1:15" hidden="1">
      <c r="A327" s="50">
        <f t="shared" si="111"/>
        <v>3</v>
      </c>
      <c r="B327" s="153"/>
      <c r="C327" s="155" t="s">
        <v>143</v>
      </c>
      <c r="D327" s="137" t="s">
        <v>75</v>
      </c>
      <c r="E327" s="51"/>
      <c r="F327" s="51"/>
      <c r="G327" s="51"/>
      <c r="H327" s="51"/>
      <c r="I327" s="51"/>
      <c r="J327" s="52">
        <f>H327+I327</f>
        <v>0</v>
      </c>
      <c r="K327" s="51"/>
      <c r="L327" s="51"/>
      <c r="M327" s="52">
        <f>K327+L327</f>
        <v>0</v>
      </c>
      <c r="N327" s="51"/>
      <c r="O327" s="52">
        <f>M327+N327</f>
        <v>0</v>
      </c>
    </row>
    <row r="328" spans="1:15" hidden="1">
      <c r="A328" s="50">
        <f t="shared" si="111"/>
        <v>3</v>
      </c>
      <c r="B328" s="153"/>
      <c r="C328" s="155" t="s">
        <v>144</v>
      </c>
      <c r="D328" s="137" t="s">
        <v>77</v>
      </c>
      <c r="E328" s="51"/>
      <c r="F328" s="51"/>
      <c r="G328" s="51"/>
      <c r="H328" s="51"/>
      <c r="I328" s="51"/>
      <c r="J328" s="52">
        <f>H328+I328</f>
        <v>0</v>
      </c>
      <c r="K328" s="51"/>
      <c r="L328" s="51"/>
      <c r="M328" s="52">
        <f>K328+L328</f>
        <v>0</v>
      </c>
      <c r="N328" s="51"/>
      <c r="O328" s="52">
        <f>M328+N328</f>
        <v>0</v>
      </c>
    </row>
    <row r="329" spans="1:15" hidden="1">
      <c r="A329" s="50">
        <f t="shared" si="111"/>
        <v>3</v>
      </c>
      <c r="B329" s="153"/>
      <c r="C329" s="155" t="s">
        <v>145</v>
      </c>
      <c r="D329" s="137" t="s">
        <v>28</v>
      </c>
      <c r="E329" s="51"/>
      <c r="F329" s="51"/>
      <c r="G329" s="51"/>
      <c r="H329" s="51"/>
      <c r="I329" s="51"/>
      <c r="J329" s="52">
        <f>H329+I329</f>
        <v>0</v>
      </c>
      <c r="K329" s="51"/>
      <c r="L329" s="51"/>
      <c r="M329" s="52">
        <f>K329+L329</f>
        <v>0</v>
      </c>
      <c r="N329" s="51"/>
      <c r="O329" s="52">
        <f>M329+N329</f>
        <v>0</v>
      </c>
    </row>
    <row r="330" spans="1:15" hidden="1">
      <c r="A330" s="50">
        <f t="shared" si="111"/>
        <v>3</v>
      </c>
      <c r="B330" s="145" t="s">
        <v>146</v>
      </c>
      <c r="C330" s="157" t="s">
        <v>147</v>
      </c>
      <c r="D330" s="56"/>
      <c r="E330" s="11">
        <f>SUBTOTAL(9,E331:E359)</f>
        <v>0</v>
      </c>
      <c r="F330" s="11">
        <f>SUBTOTAL(9,F331:F359)</f>
        <v>0</v>
      </c>
      <c r="G330" s="11">
        <f>SUBTOTAL(9,G331:G359)</f>
        <v>0</v>
      </c>
      <c r="H330" s="11">
        <f>SUBTOTAL(9,H331:H359)</f>
        <v>0</v>
      </c>
      <c r="I330" s="11">
        <f t="shared" ref="I330:N330" si="119">SUBTOTAL(9,I331:I359)</f>
        <v>0</v>
      </c>
      <c r="J330" s="11">
        <f t="shared" si="119"/>
        <v>0</v>
      </c>
      <c r="K330" s="11">
        <f t="shared" si="119"/>
        <v>0</v>
      </c>
      <c r="L330" s="11">
        <f t="shared" si="119"/>
        <v>0</v>
      </c>
      <c r="M330" s="11">
        <f t="shared" si="119"/>
        <v>0</v>
      </c>
      <c r="N330" s="11">
        <f t="shared" si="119"/>
        <v>0</v>
      </c>
      <c r="O330" s="11">
        <f>SUBTOTAL(9,O331:O359)</f>
        <v>0</v>
      </c>
    </row>
    <row r="331" spans="1:15" hidden="1">
      <c r="A331" s="50">
        <f t="shared" si="111"/>
        <v>3</v>
      </c>
      <c r="B331" s="156"/>
      <c r="C331" s="158" t="s">
        <v>26</v>
      </c>
      <c r="D331" s="56"/>
      <c r="E331" s="11">
        <f>SUBTOTAL(9,E332:E350)</f>
        <v>0</v>
      </c>
      <c r="F331" s="11">
        <f t="shared" ref="F331:O331" si="120">SUBTOTAL(9,F332:F350)</f>
        <v>0</v>
      </c>
      <c r="G331" s="11">
        <f t="shared" si="120"/>
        <v>0</v>
      </c>
      <c r="H331" s="11">
        <f t="shared" si="120"/>
        <v>0</v>
      </c>
      <c r="I331" s="11">
        <f t="shared" si="120"/>
        <v>0</v>
      </c>
      <c r="J331" s="11">
        <f t="shared" si="120"/>
        <v>0</v>
      </c>
      <c r="K331" s="11">
        <f t="shared" si="120"/>
        <v>0</v>
      </c>
      <c r="L331" s="11">
        <f t="shared" si="120"/>
        <v>0</v>
      </c>
      <c r="M331" s="11">
        <f t="shared" si="120"/>
        <v>0</v>
      </c>
      <c r="N331" s="11">
        <f t="shared" si="120"/>
        <v>0</v>
      </c>
      <c r="O331" s="11">
        <f t="shared" si="120"/>
        <v>0</v>
      </c>
    </row>
    <row r="332" spans="1:15" hidden="1">
      <c r="A332" s="50">
        <f t="shared" si="111"/>
        <v>3</v>
      </c>
      <c r="B332" s="150"/>
      <c r="C332" s="161" t="s">
        <v>770</v>
      </c>
      <c r="D332" s="56"/>
      <c r="E332" s="11">
        <f>SUBTOTAL(9,E333:E342)</f>
        <v>0</v>
      </c>
      <c r="F332" s="11">
        <f t="shared" ref="F332:O332" si="121">SUBTOTAL(9,F333:F342)</f>
        <v>0</v>
      </c>
      <c r="G332" s="11">
        <f t="shared" si="121"/>
        <v>0</v>
      </c>
      <c r="H332" s="11">
        <f t="shared" si="121"/>
        <v>0</v>
      </c>
      <c r="I332" s="11">
        <f t="shared" si="121"/>
        <v>0</v>
      </c>
      <c r="J332" s="11">
        <f t="shared" si="121"/>
        <v>0</v>
      </c>
      <c r="K332" s="11">
        <f t="shared" si="121"/>
        <v>0</v>
      </c>
      <c r="L332" s="11">
        <f t="shared" si="121"/>
        <v>0</v>
      </c>
      <c r="M332" s="11">
        <f t="shared" si="121"/>
        <v>0</v>
      </c>
      <c r="N332" s="11">
        <f t="shared" si="121"/>
        <v>0</v>
      </c>
      <c r="O332" s="11">
        <f t="shared" si="121"/>
        <v>0</v>
      </c>
    </row>
    <row r="333" spans="1:15" ht="25.5" hidden="1">
      <c r="A333" s="50">
        <f t="shared" si="111"/>
        <v>3</v>
      </c>
      <c r="B333" s="150"/>
      <c r="C333" s="160" t="s">
        <v>771</v>
      </c>
      <c r="D333" s="58" t="s">
        <v>2</v>
      </c>
      <c r="E333" s="11">
        <f>SUBTOTAL(9,E334:E335)</f>
        <v>0</v>
      </c>
      <c r="F333" s="11">
        <f t="shared" ref="F333:O333" si="122">SUBTOTAL(9,F334:F335)</f>
        <v>0</v>
      </c>
      <c r="G333" s="11">
        <f t="shared" si="122"/>
        <v>0</v>
      </c>
      <c r="H333" s="11">
        <f t="shared" si="122"/>
        <v>0</v>
      </c>
      <c r="I333" s="11">
        <f t="shared" si="122"/>
        <v>0</v>
      </c>
      <c r="J333" s="11">
        <f t="shared" si="122"/>
        <v>0</v>
      </c>
      <c r="K333" s="11">
        <f t="shared" si="122"/>
        <v>0</v>
      </c>
      <c r="L333" s="11">
        <f t="shared" si="122"/>
        <v>0</v>
      </c>
      <c r="M333" s="11">
        <f t="shared" si="122"/>
        <v>0</v>
      </c>
      <c r="N333" s="11">
        <f t="shared" si="122"/>
        <v>0</v>
      </c>
      <c r="O333" s="11">
        <f t="shared" si="122"/>
        <v>0</v>
      </c>
    </row>
    <row r="334" spans="1:15" ht="25.5" hidden="1">
      <c r="A334" s="50">
        <f t="shared" si="111"/>
        <v>3</v>
      </c>
      <c r="B334" s="150"/>
      <c r="C334" s="260" t="s">
        <v>772</v>
      </c>
      <c r="D334" s="58" t="s">
        <v>302</v>
      </c>
      <c r="E334" s="51"/>
      <c r="F334" s="51"/>
      <c r="G334" s="51"/>
      <c r="H334" s="51"/>
      <c r="I334" s="51"/>
      <c r="J334" s="52">
        <f>H334+I334</f>
        <v>0</v>
      </c>
      <c r="K334" s="51"/>
      <c r="L334" s="51"/>
      <c r="M334" s="52">
        <f>K334+L334</f>
        <v>0</v>
      </c>
      <c r="N334" s="51"/>
      <c r="O334" s="52">
        <f>M334+N334</f>
        <v>0</v>
      </c>
    </row>
    <row r="335" spans="1:15" ht="25.5" hidden="1">
      <c r="A335" s="50">
        <f t="shared" si="111"/>
        <v>3</v>
      </c>
      <c r="B335" s="150"/>
      <c r="C335" s="260" t="s">
        <v>773</v>
      </c>
      <c r="D335" s="58" t="s">
        <v>304</v>
      </c>
      <c r="E335" s="51"/>
      <c r="F335" s="51"/>
      <c r="G335" s="51"/>
      <c r="H335" s="51"/>
      <c r="I335" s="51"/>
      <c r="J335" s="52">
        <f>H335+I335</f>
        <v>0</v>
      </c>
      <c r="K335" s="51"/>
      <c r="L335" s="51"/>
      <c r="M335" s="52">
        <f>K335+L335</f>
        <v>0</v>
      </c>
      <c r="N335" s="51"/>
      <c r="O335" s="52">
        <f>M335+N335</f>
        <v>0</v>
      </c>
    </row>
    <row r="336" spans="1:15" hidden="1">
      <c r="A336" s="50">
        <f t="shared" si="111"/>
        <v>3</v>
      </c>
      <c r="B336" s="150"/>
      <c r="C336" s="258" t="s">
        <v>42</v>
      </c>
      <c r="D336" s="59" t="s">
        <v>3</v>
      </c>
      <c r="E336" s="51"/>
      <c r="F336" s="51"/>
      <c r="G336" s="51"/>
      <c r="H336" s="51"/>
      <c r="I336" s="51"/>
      <c r="J336" s="52">
        <f>H336+I336</f>
        <v>0</v>
      </c>
      <c r="K336" s="51"/>
      <c r="L336" s="51"/>
      <c r="M336" s="52">
        <f>K336+L336</f>
        <v>0</v>
      </c>
      <c r="N336" s="51"/>
      <c r="O336" s="52">
        <f>M336+N336</f>
        <v>0</v>
      </c>
    </row>
    <row r="337" spans="1:15" hidden="1">
      <c r="A337" s="50">
        <f t="shared" si="111"/>
        <v>3</v>
      </c>
      <c r="B337" s="150"/>
      <c r="C337" s="259" t="s">
        <v>449</v>
      </c>
      <c r="D337" s="117" t="s">
        <v>446</v>
      </c>
      <c r="E337" s="11">
        <f>SUBTOTAL(9,E338:E341)</f>
        <v>0</v>
      </c>
      <c r="F337" s="11">
        <f>SUBTOTAL(9,F338:F341)</f>
        <v>0</v>
      </c>
      <c r="G337" s="11">
        <f>SUBTOTAL(9,G338:G341)</f>
        <v>0</v>
      </c>
      <c r="H337" s="11">
        <f>SUBTOTAL(9,H338:H341)</f>
        <v>0</v>
      </c>
      <c r="I337" s="11">
        <f t="shared" ref="I337:N337" si="123">SUBTOTAL(9,I338:I341)</f>
        <v>0</v>
      </c>
      <c r="J337" s="11">
        <f t="shared" si="123"/>
        <v>0</v>
      </c>
      <c r="K337" s="11">
        <f t="shared" si="123"/>
        <v>0</v>
      </c>
      <c r="L337" s="11">
        <f t="shared" si="123"/>
        <v>0</v>
      </c>
      <c r="M337" s="11">
        <f t="shared" si="123"/>
        <v>0</v>
      </c>
      <c r="N337" s="11">
        <f t="shared" si="123"/>
        <v>0</v>
      </c>
      <c r="O337" s="11">
        <f>SUBTOTAL(9,O338:O341)</f>
        <v>0</v>
      </c>
    </row>
    <row r="338" spans="1:15" ht="25.5" hidden="1">
      <c r="A338" s="50">
        <f t="shared" si="111"/>
        <v>3</v>
      </c>
      <c r="B338" s="150"/>
      <c r="C338" s="260" t="s">
        <v>153</v>
      </c>
      <c r="D338" s="60" t="s">
        <v>37</v>
      </c>
      <c r="E338" s="51"/>
      <c r="F338" s="51"/>
      <c r="G338" s="51"/>
      <c r="H338" s="51"/>
      <c r="I338" s="51"/>
      <c r="J338" s="52">
        <f t="shared" ref="J338:J350" si="124">H338+I338</f>
        <v>0</v>
      </c>
      <c r="K338" s="51"/>
      <c r="L338" s="51"/>
      <c r="M338" s="52">
        <f t="shared" ref="M338:M350" si="125">K338+L338</f>
        <v>0</v>
      </c>
      <c r="N338" s="51"/>
      <c r="O338" s="52">
        <f t="shared" ref="O338:O350" si="126">M338+N338</f>
        <v>0</v>
      </c>
    </row>
    <row r="339" spans="1:15" hidden="1">
      <c r="A339" s="50">
        <f t="shared" si="111"/>
        <v>3</v>
      </c>
      <c r="B339" s="150"/>
      <c r="C339" s="260" t="s">
        <v>155</v>
      </c>
      <c r="D339" s="60" t="s">
        <v>39</v>
      </c>
      <c r="E339" s="51"/>
      <c r="F339" s="51"/>
      <c r="G339" s="51"/>
      <c r="H339" s="51"/>
      <c r="I339" s="51"/>
      <c r="J339" s="52">
        <f t="shared" si="124"/>
        <v>0</v>
      </c>
      <c r="K339" s="51"/>
      <c r="L339" s="51"/>
      <c r="M339" s="52">
        <f t="shared" si="125"/>
        <v>0</v>
      </c>
      <c r="N339" s="51"/>
      <c r="O339" s="52">
        <f t="shared" si="126"/>
        <v>0</v>
      </c>
    </row>
    <row r="340" spans="1:15" ht="25.5" hidden="1">
      <c r="A340" s="50">
        <f t="shared" si="111"/>
        <v>3</v>
      </c>
      <c r="B340" s="150"/>
      <c r="C340" s="260" t="s">
        <v>156</v>
      </c>
      <c r="D340" s="60" t="s">
        <v>40</v>
      </c>
      <c r="E340" s="51"/>
      <c r="F340" s="51"/>
      <c r="G340" s="51"/>
      <c r="H340" s="51"/>
      <c r="I340" s="51"/>
      <c r="J340" s="52">
        <f t="shared" si="124"/>
        <v>0</v>
      </c>
      <c r="K340" s="51"/>
      <c r="L340" s="51"/>
      <c r="M340" s="52">
        <f t="shared" si="125"/>
        <v>0</v>
      </c>
      <c r="N340" s="51"/>
      <c r="O340" s="52">
        <f t="shared" si="126"/>
        <v>0</v>
      </c>
    </row>
    <row r="341" spans="1:15" ht="25.5" hidden="1">
      <c r="A341" s="50">
        <f t="shared" si="111"/>
        <v>3</v>
      </c>
      <c r="B341" s="150"/>
      <c r="C341" s="260" t="s">
        <v>157</v>
      </c>
      <c r="D341" s="60" t="s">
        <v>41</v>
      </c>
      <c r="E341" s="51"/>
      <c r="F341" s="51"/>
      <c r="G341" s="51"/>
      <c r="H341" s="51"/>
      <c r="I341" s="51"/>
      <c r="J341" s="52">
        <f t="shared" si="124"/>
        <v>0</v>
      </c>
      <c r="K341" s="51"/>
      <c r="L341" s="51"/>
      <c r="M341" s="52">
        <f t="shared" si="125"/>
        <v>0</v>
      </c>
      <c r="N341" s="51"/>
      <c r="O341" s="52">
        <f t="shared" si="126"/>
        <v>0</v>
      </c>
    </row>
    <row r="342" spans="1:15" hidden="1">
      <c r="A342" s="50">
        <f t="shared" si="111"/>
        <v>3</v>
      </c>
      <c r="B342" s="150"/>
      <c r="C342" s="160" t="s">
        <v>158</v>
      </c>
      <c r="D342" s="60" t="s">
        <v>4</v>
      </c>
      <c r="E342" s="51"/>
      <c r="F342" s="51"/>
      <c r="G342" s="51"/>
      <c r="H342" s="51"/>
      <c r="I342" s="51"/>
      <c r="J342" s="52">
        <f t="shared" si="124"/>
        <v>0</v>
      </c>
      <c r="K342" s="51"/>
      <c r="L342" s="51"/>
      <c r="M342" s="52">
        <f t="shared" si="125"/>
        <v>0</v>
      </c>
      <c r="N342" s="51"/>
      <c r="O342" s="52">
        <f t="shared" si="126"/>
        <v>0</v>
      </c>
    </row>
    <row r="343" spans="1:15" hidden="1">
      <c r="A343" s="50">
        <f t="shared" si="111"/>
        <v>3</v>
      </c>
      <c r="B343" s="150"/>
      <c r="C343" s="159" t="s">
        <v>19</v>
      </c>
      <c r="D343" s="59" t="s">
        <v>5</v>
      </c>
      <c r="E343" s="51"/>
      <c r="F343" s="51"/>
      <c r="G343" s="51"/>
      <c r="H343" s="51"/>
      <c r="I343" s="51"/>
      <c r="J343" s="52">
        <f t="shared" si="124"/>
        <v>0</v>
      </c>
      <c r="K343" s="51"/>
      <c r="L343" s="51"/>
      <c r="M343" s="52">
        <f t="shared" si="125"/>
        <v>0</v>
      </c>
      <c r="N343" s="51"/>
      <c r="O343" s="52">
        <f t="shared" si="126"/>
        <v>0</v>
      </c>
    </row>
    <row r="344" spans="1:15" hidden="1">
      <c r="A344" s="50">
        <f t="shared" si="111"/>
        <v>3</v>
      </c>
      <c r="B344" s="150"/>
      <c r="C344" s="162" t="s">
        <v>450</v>
      </c>
      <c r="D344" s="118" t="s">
        <v>173</v>
      </c>
      <c r="E344" s="51"/>
      <c r="F344" s="51"/>
      <c r="G344" s="51"/>
      <c r="H344" s="51"/>
      <c r="I344" s="51"/>
      <c r="J344" s="52">
        <f t="shared" si="124"/>
        <v>0</v>
      </c>
      <c r="K344" s="51"/>
      <c r="L344" s="51"/>
      <c r="M344" s="52">
        <f t="shared" si="125"/>
        <v>0</v>
      </c>
      <c r="N344" s="51"/>
      <c r="O344" s="52">
        <f t="shared" si="126"/>
        <v>0</v>
      </c>
    </row>
    <row r="345" spans="1:15" hidden="1">
      <c r="A345" s="50">
        <f t="shared" si="111"/>
        <v>3</v>
      </c>
      <c r="B345" s="153"/>
      <c r="C345" s="163" t="s">
        <v>29</v>
      </c>
      <c r="D345" s="136" t="s">
        <v>6</v>
      </c>
      <c r="E345" s="51"/>
      <c r="F345" s="51"/>
      <c r="G345" s="51"/>
      <c r="H345" s="51"/>
      <c r="I345" s="51"/>
      <c r="J345" s="52">
        <f t="shared" si="124"/>
        <v>0</v>
      </c>
      <c r="K345" s="51"/>
      <c r="L345" s="51"/>
      <c r="M345" s="52">
        <f t="shared" si="125"/>
        <v>0</v>
      </c>
      <c r="N345" s="51"/>
      <c r="O345" s="52">
        <f t="shared" si="126"/>
        <v>0</v>
      </c>
    </row>
    <row r="346" spans="1:15" hidden="1">
      <c r="A346" s="50">
        <f t="shared" si="111"/>
        <v>3</v>
      </c>
      <c r="B346" s="153"/>
      <c r="C346" s="163" t="s">
        <v>21</v>
      </c>
      <c r="D346" s="137" t="s">
        <v>8</v>
      </c>
      <c r="E346" s="51"/>
      <c r="F346" s="51"/>
      <c r="G346" s="51"/>
      <c r="H346" s="51"/>
      <c r="I346" s="51"/>
      <c r="J346" s="52">
        <f>H346+I346</f>
        <v>0</v>
      </c>
      <c r="K346" s="51"/>
      <c r="L346" s="51"/>
      <c r="M346" s="52">
        <f>K346+L346</f>
        <v>0</v>
      </c>
      <c r="N346" s="51"/>
      <c r="O346" s="52">
        <f t="shared" si="126"/>
        <v>0</v>
      </c>
    </row>
    <row r="347" spans="1:15" hidden="1">
      <c r="A347" s="50">
        <f t="shared" si="111"/>
        <v>3</v>
      </c>
      <c r="B347" s="153"/>
      <c r="C347" s="163" t="s">
        <v>526</v>
      </c>
      <c r="D347" s="137" t="s">
        <v>31</v>
      </c>
      <c r="E347" s="51"/>
      <c r="F347" s="51"/>
      <c r="G347" s="51"/>
      <c r="H347" s="51"/>
      <c r="I347" s="51"/>
      <c r="J347" s="52">
        <f t="shared" si="124"/>
        <v>0</v>
      </c>
      <c r="K347" s="51"/>
      <c r="L347" s="51"/>
      <c r="M347" s="52">
        <f t="shared" si="125"/>
        <v>0</v>
      </c>
      <c r="N347" s="51"/>
      <c r="O347" s="52">
        <f t="shared" si="126"/>
        <v>0</v>
      </c>
    </row>
    <row r="348" spans="1:15" hidden="1">
      <c r="A348" s="50">
        <f t="shared" si="111"/>
        <v>3</v>
      </c>
      <c r="B348" s="153"/>
      <c r="C348" s="163" t="s">
        <v>558</v>
      </c>
      <c r="D348" s="137" t="s">
        <v>559</v>
      </c>
      <c r="E348" s="51"/>
      <c r="F348" s="51"/>
      <c r="G348" s="51"/>
      <c r="H348" s="51"/>
      <c r="I348" s="51"/>
      <c r="J348" s="52">
        <f t="shared" si="124"/>
        <v>0</v>
      </c>
      <c r="K348" s="51"/>
      <c r="L348" s="51"/>
      <c r="M348" s="52">
        <f t="shared" si="125"/>
        <v>0</v>
      </c>
      <c r="N348" s="51"/>
      <c r="O348" s="52">
        <f t="shared" si="126"/>
        <v>0</v>
      </c>
    </row>
    <row r="349" spans="1:15" ht="25.5" hidden="1">
      <c r="A349" s="50">
        <f t="shared" si="111"/>
        <v>3</v>
      </c>
      <c r="B349" s="153"/>
      <c r="C349" s="163" t="s">
        <v>528</v>
      </c>
      <c r="D349" s="136" t="s">
        <v>9</v>
      </c>
      <c r="E349" s="51"/>
      <c r="F349" s="51"/>
      <c r="G349" s="51"/>
      <c r="H349" s="51"/>
      <c r="I349" s="51"/>
      <c r="J349" s="52">
        <f t="shared" si="124"/>
        <v>0</v>
      </c>
      <c r="K349" s="51"/>
      <c r="L349" s="51"/>
      <c r="M349" s="52">
        <f t="shared" si="125"/>
        <v>0</v>
      </c>
      <c r="N349" s="51"/>
      <c r="O349" s="52">
        <f t="shared" si="126"/>
        <v>0</v>
      </c>
    </row>
    <row r="350" spans="1:15" ht="25.5" hidden="1">
      <c r="A350" s="50">
        <f t="shared" si="111"/>
        <v>3</v>
      </c>
      <c r="B350" s="153"/>
      <c r="C350" s="163" t="s">
        <v>30</v>
      </c>
      <c r="D350" s="136" t="s">
        <v>10</v>
      </c>
      <c r="E350" s="51"/>
      <c r="F350" s="51"/>
      <c r="G350" s="51"/>
      <c r="H350" s="51"/>
      <c r="I350" s="51"/>
      <c r="J350" s="52">
        <f t="shared" si="124"/>
        <v>0</v>
      </c>
      <c r="K350" s="51"/>
      <c r="L350" s="51"/>
      <c r="M350" s="52">
        <f t="shared" si="125"/>
        <v>0</v>
      </c>
      <c r="N350" s="51"/>
      <c r="O350" s="52">
        <f t="shared" si="126"/>
        <v>0</v>
      </c>
    </row>
    <row r="351" spans="1:15" s="57" customFormat="1" hidden="1">
      <c r="A351" s="50">
        <f t="shared" si="111"/>
        <v>3</v>
      </c>
      <c r="B351" s="153"/>
      <c r="C351" s="165" t="s">
        <v>451</v>
      </c>
      <c r="D351" s="138" t="s">
        <v>93</v>
      </c>
      <c r="E351" s="11">
        <f>SUBTOTAL(9,E352:E353)</f>
        <v>0</v>
      </c>
      <c r="F351" s="11">
        <f>SUBTOTAL(9,F352:F353)</f>
        <v>0</v>
      </c>
      <c r="G351" s="11">
        <f>SUBTOTAL(9,G352:G353)</f>
        <v>0</v>
      </c>
      <c r="H351" s="11">
        <f>SUBTOTAL(9,H352:H353)</f>
        <v>0</v>
      </c>
      <c r="I351" s="11">
        <f t="shared" ref="I351:N351" si="127">SUBTOTAL(9,I352:I353)</f>
        <v>0</v>
      </c>
      <c r="J351" s="11">
        <f t="shared" si="127"/>
        <v>0</v>
      </c>
      <c r="K351" s="11">
        <f t="shared" si="127"/>
        <v>0</v>
      </c>
      <c r="L351" s="11">
        <f t="shared" si="127"/>
        <v>0</v>
      </c>
      <c r="M351" s="11">
        <f t="shared" si="127"/>
        <v>0</v>
      </c>
      <c r="N351" s="11">
        <f t="shared" si="127"/>
        <v>0</v>
      </c>
      <c r="O351" s="11">
        <f>SUBTOTAL(9,O352:O353)</f>
        <v>0</v>
      </c>
    </row>
    <row r="352" spans="1:15" s="57" customFormat="1" hidden="1">
      <c r="A352" s="50">
        <f t="shared" si="111"/>
        <v>3</v>
      </c>
      <c r="B352" s="153"/>
      <c r="C352" s="166" t="s">
        <v>452</v>
      </c>
      <c r="D352" s="138" t="s">
        <v>453</v>
      </c>
      <c r="E352" s="51"/>
      <c r="F352" s="51"/>
      <c r="G352" s="51"/>
      <c r="H352" s="51"/>
      <c r="I352" s="51"/>
      <c r="J352" s="52">
        <f>H352+I352</f>
        <v>0</v>
      </c>
      <c r="K352" s="51"/>
      <c r="L352" s="51"/>
      <c r="M352" s="52">
        <f>K352+L352</f>
        <v>0</v>
      </c>
      <c r="N352" s="51"/>
      <c r="O352" s="52">
        <f>M352+N352</f>
        <v>0</v>
      </c>
    </row>
    <row r="353" spans="1:15" s="57" customFormat="1" hidden="1">
      <c r="A353" s="50">
        <f t="shared" si="111"/>
        <v>3</v>
      </c>
      <c r="B353" s="153"/>
      <c r="C353" s="166" t="s">
        <v>454</v>
      </c>
      <c r="D353" s="138" t="s">
        <v>455</v>
      </c>
      <c r="E353" s="51"/>
      <c r="F353" s="51"/>
      <c r="G353" s="51"/>
      <c r="H353" s="51"/>
      <c r="I353" s="51"/>
      <c r="J353" s="52">
        <f>H353+I353</f>
        <v>0</v>
      </c>
      <c r="K353" s="51"/>
      <c r="L353" s="51"/>
      <c r="M353" s="52">
        <f>K353+L353</f>
        <v>0</v>
      </c>
      <c r="N353" s="51"/>
      <c r="O353" s="52">
        <f>M353+N353</f>
        <v>0</v>
      </c>
    </row>
    <row r="354" spans="1:15" s="57" customFormat="1" hidden="1">
      <c r="A354" s="50">
        <f t="shared" si="111"/>
        <v>3</v>
      </c>
      <c r="B354" s="156"/>
      <c r="C354" s="158" t="s">
        <v>32</v>
      </c>
      <c r="D354" s="136"/>
      <c r="E354" s="11">
        <f>SUBTOTAL(9,E355:E359)</f>
        <v>0</v>
      </c>
      <c r="F354" s="11">
        <f>SUBTOTAL(9,F355:F359)</f>
        <v>0</v>
      </c>
      <c r="G354" s="11">
        <f>SUBTOTAL(9,G355:G359)</f>
        <v>0</v>
      </c>
      <c r="H354" s="11">
        <f>SUBTOTAL(9,H355:H359)</f>
        <v>0</v>
      </c>
      <c r="I354" s="11">
        <f t="shared" ref="I354:N354" si="128">SUBTOTAL(9,I355:I359)</f>
        <v>0</v>
      </c>
      <c r="J354" s="11">
        <f t="shared" si="128"/>
        <v>0</v>
      </c>
      <c r="K354" s="11">
        <f t="shared" si="128"/>
        <v>0</v>
      </c>
      <c r="L354" s="11">
        <f t="shared" si="128"/>
        <v>0</v>
      </c>
      <c r="M354" s="11">
        <f t="shared" si="128"/>
        <v>0</v>
      </c>
      <c r="N354" s="11">
        <f t="shared" si="128"/>
        <v>0</v>
      </c>
      <c r="O354" s="11">
        <f>SUBTOTAL(9,O355:O359)</f>
        <v>0</v>
      </c>
    </row>
    <row r="355" spans="1:15" s="57" customFormat="1" hidden="1">
      <c r="A355" s="50">
        <f t="shared" si="111"/>
        <v>3</v>
      </c>
      <c r="B355" s="153"/>
      <c r="C355" s="163" t="s">
        <v>70</v>
      </c>
      <c r="D355" s="137" t="s">
        <v>71</v>
      </c>
      <c r="E355" s="51"/>
      <c r="F355" s="51"/>
      <c r="G355" s="51"/>
      <c r="H355" s="51"/>
      <c r="I355" s="51"/>
      <c r="J355" s="52">
        <f>H355+I355</f>
        <v>0</v>
      </c>
      <c r="K355" s="51"/>
      <c r="L355" s="51"/>
      <c r="M355" s="52">
        <f>K355+L355</f>
        <v>0</v>
      </c>
      <c r="N355" s="51"/>
      <c r="O355" s="52">
        <f>M355+N355</f>
        <v>0</v>
      </c>
    </row>
    <row r="356" spans="1:15" s="57" customFormat="1" hidden="1">
      <c r="A356" s="50">
        <f t="shared" si="111"/>
        <v>3</v>
      </c>
      <c r="B356" s="153"/>
      <c r="C356" s="163" t="s">
        <v>72</v>
      </c>
      <c r="D356" s="137" t="s">
        <v>73</v>
      </c>
      <c r="E356" s="51"/>
      <c r="F356" s="51"/>
      <c r="G356" s="51"/>
      <c r="H356" s="51"/>
      <c r="I356" s="51"/>
      <c r="J356" s="52">
        <f>H356+I356</f>
        <v>0</v>
      </c>
      <c r="K356" s="51"/>
      <c r="L356" s="51"/>
      <c r="M356" s="52">
        <f>K356+L356</f>
        <v>0</v>
      </c>
      <c r="N356" s="51"/>
      <c r="O356" s="52">
        <f>M356+N356</f>
        <v>0</v>
      </c>
    </row>
    <row r="357" spans="1:15" s="57" customFormat="1" hidden="1">
      <c r="A357" s="50">
        <f t="shared" si="111"/>
        <v>3</v>
      </c>
      <c r="B357" s="153"/>
      <c r="C357" s="163" t="s">
        <v>74</v>
      </c>
      <c r="D357" s="137" t="s">
        <v>75</v>
      </c>
      <c r="E357" s="51"/>
      <c r="F357" s="51"/>
      <c r="G357" s="51"/>
      <c r="H357" s="51"/>
      <c r="I357" s="51"/>
      <c r="J357" s="52">
        <f>H357+I357</f>
        <v>0</v>
      </c>
      <c r="K357" s="51"/>
      <c r="L357" s="51"/>
      <c r="M357" s="52">
        <f>K357+L357</f>
        <v>0</v>
      </c>
      <c r="N357" s="51"/>
      <c r="O357" s="52">
        <f>M357+N357</f>
        <v>0</v>
      </c>
    </row>
    <row r="358" spans="1:15" s="57" customFormat="1" hidden="1">
      <c r="A358" s="50">
        <f t="shared" si="111"/>
        <v>3</v>
      </c>
      <c r="B358" s="153"/>
      <c r="C358" s="163" t="s">
        <v>76</v>
      </c>
      <c r="D358" s="137" t="s">
        <v>77</v>
      </c>
      <c r="E358" s="51"/>
      <c r="F358" s="51"/>
      <c r="G358" s="51"/>
      <c r="H358" s="51"/>
      <c r="I358" s="51"/>
      <c r="J358" s="52">
        <f>H358+I358</f>
        <v>0</v>
      </c>
      <c r="K358" s="51"/>
      <c r="L358" s="51"/>
      <c r="M358" s="52">
        <f>K358+L358</f>
        <v>0</v>
      </c>
      <c r="N358" s="51"/>
      <c r="O358" s="52">
        <f>M358+N358</f>
        <v>0</v>
      </c>
    </row>
    <row r="359" spans="1:15" s="57" customFormat="1" hidden="1">
      <c r="A359" s="50">
        <f t="shared" si="111"/>
        <v>3</v>
      </c>
      <c r="B359" s="153"/>
      <c r="C359" s="163" t="s">
        <v>12</v>
      </c>
      <c r="D359" s="137" t="s">
        <v>28</v>
      </c>
      <c r="E359" s="51"/>
      <c r="F359" s="51"/>
      <c r="G359" s="51"/>
      <c r="H359" s="51"/>
      <c r="I359" s="51"/>
      <c r="J359" s="52">
        <f>H359+I359</f>
        <v>0</v>
      </c>
      <c r="K359" s="51"/>
      <c r="L359" s="51"/>
      <c r="M359" s="52">
        <f>K359+L359</f>
        <v>0</v>
      </c>
      <c r="N359" s="51"/>
      <c r="O359" s="52">
        <f>M359+N359</f>
        <v>0</v>
      </c>
    </row>
    <row r="360" spans="1:15" s="57" customFormat="1" hidden="1">
      <c r="A360" s="77">
        <f>A361</f>
        <v>3</v>
      </c>
      <c r="B360" s="153"/>
      <c r="C360" s="155"/>
      <c r="D360" s="137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</row>
    <row r="361" spans="1:15" s="57" customFormat="1" hidden="1">
      <c r="A361" s="105">
        <f>MIN(A362:A367)</f>
        <v>3</v>
      </c>
      <c r="B361" s="153"/>
      <c r="C361" s="157" t="s">
        <v>36</v>
      </c>
      <c r="D361" s="137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</row>
    <row r="362" spans="1:15" s="57" customFormat="1" hidden="1">
      <c r="A362" s="50">
        <f t="shared" ref="A362:A367" si="129">IF(MAX(E362:P362)=0,IF(MIN(E362:P362)=0,3,2),2)</f>
        <v>3</v>
      </c>
      <c r="B362" s="153"/>
      <c r="C362" s="155" t="s">
        <v>34</v>
      </c>
      <c r="D362" s="137"/>
      <c r="E362" s="62">
        <f>SUM(E363:E364)</f>
        <v>0</v>
      </c>
      <c r="F362" s="62">
        <f>SUM(F363:F364)</f>
        <v>0</v>
      </c>
      <c r="G362" s="62">
        <f>SUM(G363:G364)</f>
        <v>0</v>
      </c>
      <c r="H362" s="62">
        <f>SUM(H363:H364)</f>
        <v>0</v>
      </c>
      <c r="I362" s="62">
        <f t="shared" ref="I362:N362" si="130">SUM(I363:I364)</f>
        <v>0</v>
      </c>
      <c r="J362" s="62">
        <f t="shared" si="130"/>
        <v>0</v>
      </c>
      <c r="K362" s="62">
        <f t="shared" si="130"/>
        <v>0</v>
      </c>
      <c r="L362" s="62">
        <f t="shared" si="130"/>
        <v>0</v>
      </c>
      <c r="M362" s="62">
        <f t="shared" si="130"/>
        <v>0</v>
      </c>
      <c r="N362" s="62">
        <f t="shared" si="130"/>
        <v>0</v>
      </c>
      <c r="O362" s="62">
        <f>SUM(O363:O364)</f>
        <v>0</v>
      </c>
    </row>
    <row r="363" spans="1:15" s="57" customFormat="1" hidden="1">
      <c r="A363" s="50">
        <f t="shared" si="129"/>
        <v>3</v>
      </c>
      <c r="B363" s="153"/>
      <c r="C363" s="167" t="s">
        <v>80</v>
      </c>
      <c r="D363" s="137"/>
      <c r="E363" s="51"/>
      <c r="F363" s="51"/>
      <c r="G363" s="51"/>
      <c r="H363" s="51"/>
      <c r="I363" s="51"/>
      <c r="J363" s="52">
        <f>H363+I363</f>
        <v>0</v>
      </c>
      <c r="K363" s="51"/>
      <c r="L363" s="51"/>
      <c r="M363" s="52">
        <f>K363+L363</f>
        <v>0</v>
      </c>
      <c r="N363" s="51"/>
      <c r="O363" s="52">
        <f>M363+N363</f>
        <v>0</v>
      </c>
    </row>
    <row r="364" spans="1:15" s="57" customFormat="1" hidden="1">
      <c r="A364" s="50">
        <f t="shared" si="129"/>
        <v>3</v>
      </c>
      <c r="B364" s="153"/>
      <c r="C364" s="167" t="s">
        <v>81</v>
      </c>
      <c r="D364" s="137"/>
      <c r="E364" s="51"/>
      <c r="F364" s="51"/>
      <c r="G364" s="51"/>
      <c r="H364" s="51"/>
      <c r="I364" s="51"/>
      <c r="J364" s="52">
        <f>H364+I364</f>
        <v>0</v>
      </c>
      <c r="K364" s="51"/>
      <c r="L364" s="51"/>
      <c r="M364" s="52">
        <f>K364+L364</f>
        <v>0</v>
      </c>
      <c r="N364" s="51"/>
      <c r="O364" s="52">
        <f>M364+N364</f>
        <v>0</v>
      </c>
    </row>
    <row r="365" spans="1:15" s="57" customFormat="1" hidden="1">
      <c r="A365" s="50">
        <f t="shared" si="129"/>
        <v>3</v>
      </c>
      <c r="B365" s="153"/>
      <c r="C365" s="155" t="s">
        <v>35</v>
      </c>
      <c r="D365" s="137"/>
      <c r="E365" s="62">
        <f>SUM(E366:E367)</f>
        <v>0</v>
      </c>
      <c r="F365" s="62">
        <f>SUM(F366:F367)</f>
        <v>0</v>
      </c>
      <c r="G365" s="62">
        <f>SUM(G366:G367)</f>
        <v>0</v>
      </c>
      <c r="H365" s="62">
        <f>SUM(H366:H367)</f>
        <v>0</v>
      </c>
      <c r="I365" s="62">
        <f t="shared" ref="I365:N365" si="131">SUM(I366:I367)</f>
        <v>0</v>
      </c>
      <c r="J365" s="62">
        <f t="shared" si="131"/>
        <v>0</v>
      </c>
      <c r="K365" s="62">
        <f t="shared" si="131"/>
        <v>0</v>
      </c>
      <c r="L365" s="62">
        <f t="shared" si="131"/>
        <v>0</v>
      </c>
      <c r="M365" s="62">
        <f t="shared" si="131"/>
        <v>0</v>
      </c>
      <c r="N365" s="62">
        <f t="shared" si="131"/>
        <v>0</v>
      </c>
      <c r="O365" s="62">
        <f>SUM(O366:O367)</f>
        <v>0</v>
      </c>
    </row>
    <row r="366" spans="1:15" s="57" customFormat="1" hidden="1">
      <c r="A366" s="50">
        <f t="shared" si="129"/>
        <v>3</v>
      </c>
      <c r="B366" s="153"/>
      <c r="C366" s="167" t="s">
        <v>84</v>
      </c>
      <c r="D366" s="137"/>
      <c r="E366" s="51"/>
      <c r="F366" s="51"/>
      <c r="G366" s="51"/>
      <c r="H366" s="51"/>
      <c r="I366" s="51"/>
      <c r="J366" s="52">
        <f>H366+I366</f>
        <v>0</v>
      </c>
      <c r="K366" s="51"/>
      <c r="L366" s="51"/>
      <c r="M366" s="52">
        <f>K366+L366</f>
        <v>0</v>
      </c>
      <c r="N366" s="51"/>
      <c r="O366" s="52">
        <f>M366+N366</f>
        <v>0</v>
      </c>
    </row>
    <row r="367" spans="1:15" s="57" customFormat="1" hidden="1">
      <c r="A367" s="50">
        <f t="shared" si="129"/>
        <v>3</v>
      </c>
      <c r="B367" s="153"/>
      <c r="C367" s="167" t="s">
        <v>85</v>
      </c>
      <c r="D367" s="137"/>
      <c r="E367" s="51"/>
      <c r="F367" s="51"/>
      <c r="G367" s="51"/>
      <c r="H367" s="51"/>
      <c r="I367" s="51"/>
      <c r="J367" s="52">
        <f>H367+I367</f>
        <v>0</v>
      </c>
      <c r="K367" s="51"/>
      <c r="L367" s="51"/>
      <c r="M367" s="52">
        <f>K367+L367</f>
        <v>0</v>
      </c>
      <c r="N367" s="51"/>
      <c r="O367" s="52">
        <f>M367+N367</f>
        <v>0</v>
      </c>
    </row>
    <row r="368" spans="1:15" s="57" customFormat="1" hidden="1">
      <c r="A368" s="77">
        <f>A369</f>
        <v>3</v>
      </c>
      <c r="B368" s="172"/>
      <c r="C368" s="156"/>
      <c r="D368" s="140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</row>
    <row r="369" spans="1:15" s="57" customFormat="1" hidden="1">
      <c r="A369" s="105">
        <f>MIN(A370:A431)</f>
        <v>3</v>
      </c>
      <c r="B369" s="172"/>
      <c r="C369" s="174" t="s">
        <v>50</v>
      </c>
      <c r="D369" s="140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</row>
    <row r="370" spans="1:15" s="57" customFormat="1" hidden="1">
      <c r="A370" s="50">
        <f t="shared" ref="A370:A423" si="132">IF(MAX(E370:P370)=0,IF(MIN(E370:P370)=0,3,2),2)</f>
        <v>3</v>
      </c>
      <c r="B370" s="145"/>
      <c r="C370" s="146" t="s">
        <v>25</v>
      </c>
      <c r="D370" s="56"/>
      <c r="E370" s="11">
        <f>SUBTOTAL(9,E371:E423)</f>
        <v>0</v>
      </c>
      <c r="F370" s="11">
        <f>SUBTOTAL(9,F371:F423)</f>
        <v>0</v>
      </c>
      <c r="G370" s="11">
        <f>SUBTOTAL(9,G371:G423)</f>
        <v>0</v>
      </c>
      <c r="H370" s="11">
        <f>SUBTOTAL(9,H371:H423)</f>
        <v>0</v>
      </c>
      <c r="I370" s="11">
        <f t="shared" ref="I370:N370" si="133">SUBTOTAL(9,I371:I423)</f>
        <v>0</v>
      </c>
      <c r="J370" s="11">
        <f t="shared" si="133"/>
        <v>0</v>
      </c>
      <c r="K370" s="11">
        <f t="shared" si="133"/>
        <v>0</v>
      </c>
      <c r="L370" s="11">
        <f t="shared" si="133"/>
        <v>0</v>
      </c>
      <c r="M370" s="11">
        <f t="shared" si="133"/>
        <v>0</v>
      </c>
      <c r="N370" s="11">
        <f t="shared" si="133"/>
        <v>0</v>
      </c>
      <c r="O370" s="11">
        <f>SUBTOTAL(9,O371:O423)</f>
        <v>0</v>
      </c>
    </row>
    <row r="371" spans="1:15" s="57" customFormat="1" hidden="1">
      <c r="A371" s="50">
        <f t="shared" si="132"/>
        <v>3</v>
      </c>
      <c r="B371" s="145" t="s">
        <v>14</v>
      </c>
      <c r="C371" s="146" t="s">
        <v>125</v>
      </c>
      <c r="D371" s="56"/>
      <c r="E371" s="11">
        <f>SUBTOTAL(9,E372:E393)</f>
        <v>0</v>
      </c>
      <c r="F371" s="11">
        <f>SUBTOTAL(9,F372:F393)</f>
        <v>0</v>
      </c>
      <c r="G371" s="11">
        <f>SUBTOTAL(9,G372:G393)</f>
        <v>0</v>
      </c>
      <c r="H371" s="11">
        <f>SUBTOTAL(9,H372:H393)</f>
        <v>0</v>
      </c>
      <c r="I371" s="11">
        <f t="shared" ref="I371:N371" si="134">SUBTOTAL(9,I372:I393)</f>
        <v>0</v>
      </c>
      <c r="J371" s="11">
        <f t="shared" si="134"/>
        <v>0</v>
      </c>
      <c r="K371" s="11">
        <f t="shared" si="134"/>
        <v>0</v>
      </c>
      <c r="L371" s="11">
        <f t="shared" si="134"/>
        <v>0</v>
      </c>
      <c r="M371" s="11">
        <f t="shared" si="134"/>
        <v>0</v>
      </c>
      <c r="N371" s="11">
        <f t="shared" si="134"/>
        <v>0</v>
      </c>
      <c r="O371" s="11">
        <f>SUBTOTAL(9,O372:O393)</f>
        <v>0</v>
      </c>
    </row>
    <row r="372" spans="1:15" s="57" customFormat="1" hidden="1">
      <c r="A372" s="50">
        <f t="shared" si="132"/>
        <v>3</v>
      </c>
      <c r="B372" s="147"/>
      <c r="C372" s="146" t="s">
        <v>126</v>
      </c>
      <c r="D372" s="56"/>
      <c r="E372" s="11">
        <f>SUBTOTAL(9,E373:E382)</f>
        <v>0</v>
      </c>
      <c r="F372" s="11">
        <f>SUBTOTAL(9,F373:F382)</f>
        <v>0</v>
      </c>
      <c r="G372" s="11">
        <f>SUBTOTAL(9,G373:G382)</f>
        <v>0</v>
      </c>
      <c r="H372" s="11">
        <f>SUBTOTAL(9,H373:H382)</f>
        <v>0</v>
      </c>
      <c r="I372" s="11">
        <f t="shared" ref="I372:N372" si="135">SUBTOTAL(9,I373:I382)</f>
        <v>0</v>
      </c>
      <c r="J372" s="11">
        <f t="shared" si="135"/>
        <v>0</v>
      </c>
      <c r="K372" s="11">
        <f t="shared" si="135"/>
        <v>0</v>
      </c>
      <c r="L372" s="11">
        <f t="shared" si="135"/>
        <v>0</v>
      </c>
      <c r="M372" s="11">
        <f t="shared" si="135"/>
        <v>0</v>
      </c>
      <c r="N372" s="11">
        <f t="shared" si="135"/>
        <v>0</v>
      </c>
      <c r="O372" s="11">
        <f>SUBTOTAL(9,O373:O382)</f>
        <v>0</v>
      </c>
    </row>
    <row r="373" spans="1:15" s="57" customFormat="1" ht="25.5" hidden="1">
      <c r="A373" s="50">
        <f t="shared" si="132"/>
        <v>3</v>
      </c>
      <c r="B373" s="148"/>
      <c r="C373" s="149" t="s">
        <v>127</v>
      </c>
      <c r="D373" s="58" t="s">
        <v>2</v>
      </c>
      <c r="E373" s="11">
        <f>SUBTOTAL(9,E374:E375)</f>
        <v>0</v>
      </c>
      <c r="F373" s="11">
        <f>SUBTOTAL(9,F374:F375)</f>
        <v>0</v>
      </c>
      <c r="G373" s="11">
        <f>SUBTOTAL(9,G374:G375)</f>
        <v>0</v>
      </c>
      <c r="H373" s="11">
        <f>SUBTOTAL(9,H374:H375)</f>
        <v>0</v>
      </c>
      <c r="I373" s="11">
        <f t="shared" ref="I373:N373" si="136">SUBTOTAL(9,I374:I375)</f>
        <v>0</v>
      </c>
      <c r="J373" s="11">
        <f t="shared" si="136"/>
        <v>0</v>
      </c>
      <c r="K373" s="11">
        <f t="shared" si="136"/>
        <v>0</v>
      </c>
      <c r="L373" s="11">
        <f t="shared" si="136"/>
        <v>0</v>
      </c>
      <c r="M373" s="11">
        <f t="shared" si="136"/>
        <v>0</v>
      </c>
      <c r="N373" s="11">
        <f t="shared" si="136"/>
        <v>0</v>
      </c>
      <c r="O373" s="11">
        <f>SUBTOTAL(9,O374:O375)</f>
        <v>0</v>
      </c>
    </row>
    <row r="374" spans="1:15" s="57" customFormat="1" ht="25.5" hidden="1">
      <c r="A374" s="50">
        <f t="shared" si="132"/>
        <v>3</v>
      </c>
      <c r="B374" s="148"/>
      <c r="C374" s="149" t="s">
        <v>303</v>
      </c>
      <c r="D374" s="58" t="s">
        <v>302</v>
      </c>
      <c r="E374" s="51"/>
      <c r="F374" s="51"/>
      <c r="G374" s="51"/>
      <c r="H374" s="51"/>
      <c r="I374" s="51"/>
      <c r="J374" s="52">
        <f>H374+I374</f>
        <v>0</v>
      </c>
      <c r="K374" s="51"/>
      <c r="L374" s="51"/>
      <c r="M374" s="52">
        <f>K374+L374</f>
        <v>0</v>
      </c>
      <c r="N374" s="51"/>
      <c r="O374" s="52">
        <f>M374+N374</f>
        <v>0</v>
      </c>
    </row>
    <row r="375" spans="1:15" s="57" customFormat="1" ht="25.5" hidden="1">
      <c r="A375" s="50">
        <f t="shared" si="132"/>
        <v>3</v>
      </c>
      <c r="B375" s="148"/>
      <c r="C375" s="149" t="s">
        <v>305</v>
      </c>
      <c r="D375" s="58" t="s">
        <v>304</v>
      </c>
      <c r="E375" s="51"/>
      <c r="F375" s="51"/>
      <c r="G375" s="51"/>
      <c r="H375" s="51"/>
      <c r="I375" s="51"/>
      <c r="J375" s="52">
        <f>H375+I375</f>
        <v>0</v>
      </c>
      <c r="K375" s="51"/>
      <c r="L375" s="51"/>
      <c r="M375" s="52">
        <f>K375+L375</f>
        <v>0</v>
      </c>
      <c r="N375" s="51"/>
      <c r="O375" s="52">
        <f>M375+N375</f>
        <v>0</v>
      </c>
    </row>
    <row r="376" spans="1:15" s="57" customFormat="1" hidden="1">
      <c r="A376" s="50">
        <f t="shared" si="132"/>
        <v>3</v>
      </c>
      <c r="B376" s="150"/>
      <c r="C376" s="151" t="s">
        <v>128</v>
      </c>
      <c r="D376" s="59" t="s">
        <v>3</v>
      </c>
      <c r="E376" s="51"/>
      <c r="F376" s="51"/>
      <c r="G376" s="51"/>
      <c r="H376" s="51"/>
      <c r="I376" s="51"/>
      <c r="J376" s="52">
        <f>H376+I376</f>
        <v>0</v>
      </c>
      <c r="K376" s="51"/>
      <c r="L376" s="51"/>
      <c r="M376" s="52">
        <f>K376+L376</f>
        <v>0</v>
      </c>
      <c r="N376" s="51"/>
      <c r="O376" s="52">
        <f>M376+N376</f>
        <v>0</v>
      </c>
    </row>
    <row r="377" spans="1:15" s="57" customFormat="1" hidden="1">
      <c r="A377" s="50">
        <f t="shared" si="132"/>
        <v>3</v>
      </c>
      <c r="B377" s="150"/>
      <c r="C377" s="152" t="s">
        <v>445</v>
      </c>
      <c r="D377" s="117" t="s">
        <v>446</v>
      </c>
      <c r="E377" s="11">
        <f>SUBTOTAL(9,E378:E381)</f>
        <v>0</v>
      </c>
      <c r="F377" s="11">
        <f>SUBTOTAL(9,F378:F381)</f>
        <v>0</v>
      </c>
      <c r="G377" s="11">
        <f>SUBTOTAL(9,G378:G381)</f>
        <v>0</v>
      </c>
      <c r="H377" s="11">
        <f>SUBTOTAL(9,H378:H381)</f>
        <v>0</v>
      </c>
      <c r="I377" s="11">
        <f t="shared" ref="I377:N377" si="137">SUBTOTAL(9,I378:I381)</f>
        <v>0</v>
      </c>
      <c r="J377" s="11">
        <f t="shared" si="137"/>
        <v>0</v>
      </c>
      <c r="K377" s="11">
        <f t="shared" si="137"/>
        <v>0</v>
      </c>
      <c r="L377" s="11">
        <f t="shared" si="137"/>
        <v>0</v>
      </c>
      <c r="M377" s="11">
        <f t="shared" si="137"/>
        <v>0</v>
      </c>
      <c r="N377" s="11">
        <f t="shared" si="137"/>
        <v>0</v>
      </c>
      <c r="O377" s="11">
        <f>SUBTOTAL(9,O378:O381)</f>
        <v>0</v>
      </c>
    </row>
    <row r="378" spans="1:15" s="57" customFormat="1" ht="25.5" hidden="1">
      <c r="A378" s="50">
        <f t="shared" si="132"/>
        <v>3</v>
      </c>
      <c r="B378" s="150"/>
      <c r="C378" s="149" t="s">
        <v>129</v>
      </c>
      <c r="D378" s="60" t="s">
        <v>37</v>
      </c>
      <c r="E378" s="51"/>
      <c r="F378" s="51"/>
      <c r="G378" s="51"/>
      <c r="H378" s="51"/>
      <c r="I378" s="51"/>
      <c r="J378" s="52">
        <f>H378+I378</f>
        <v>0</v>
      </c>
      <c r="K378" s="51"/>
      <c r="L378" s="51"/>
      <c r="M378" s="52">
        <f>K378+L378</f>
        <v>0</v>
      </c>
      <c r="N378" s="51"/>
      <c r="O378" s="52">
        <f>M378+N378</f>
        <v>0</v>
      </c>
    </row>
    <row r="379" spans="1:15" s="57" customFormat="1" hidden="1">
      <c r="A379" s="50">
        <f t="shared" si="132"/>
        <v>3</v>
      </c>
      <c r="B379" s="150"/>
      <c r="C379" s="149" t="s">
        <v>131</v>
      </c>
      <c r="D379" s="60" t="s">
        <v>39</v>
      </c>
      <c r="E379" s="51"/>
      <c r="F379" s="51"/>
      <c r="G379" s="51"/>
      <c r="H379" s="51"/>
      <c r="I379" s="51"/>
      <c r="J379" s="52">
        <f>H379+I379</f>
        <v>0</v>
      </c>
      <c r="K379" s="51"/>
      <c r="L379" s="51"/>
      <c r="M379" s="52">
        <f>K379+L379</f>
        <v>0</v>
      </c>
      <c r="N379" s="51"/>
      <c r="O379" s="52">
        <f>M379+N379</f>
        <v>0</v>
      </c>
    </row>
    <row r="380" spans="1:15" s="57" customFormat="1" hidden="1">
      <c r="A380" s="50">
        <f t="shared" si="132"/>
        <v>3</v>
      </c>
      <c r="B380" s="150"/>
      <c r="C380" s="149" t="s">
        <v>132</v>
      </c>
      <c r="D380" s="60" t="s">
        <v>40</v>
      </c>
      <c r="E380" s="51"/>
      <c r="F380" s="51"/>
      <c r="G380" s="51"/>
      <c r="H380" s="51"/>
      <c r="I380" s="51"/>
      <c r="J380" s="52">
        <f>H380+I380</f>
        <v>0</v>
      </c>
      <c r="K380" s="51"/>
      <c r="L380" s="51"/>
      <c r="M380" s="52">
        <f>K380+L380</f>
        <v>0</v>
      </c>
      <c r="N380" s="51"/>
      <c r="O380" s="52">
        <f>M380+N380</f>
        <v>0</v>
      </c>
    </row>
    <row r="381" spans="1:15" s="57" customFormat="1" ht="25.5" hidden="1">
      <c r="A381" s="50">
        <f t="shared" si="132"/>
        <v>3</v>
      </c>
      <c r="B381" s="150"/>
      <c r="C381" s="149" t="s">
        <v>133</v>
      </c>
      <c r="D381" s="60" t="s">
        <v>41</v>
      </c>
      <c r="E381" s="51"/>
      <c r="F381" s="51"/>
      <c r="G381" s="51"/>
      <c r="H381" s="51"/>
      <c r="I381" s="51"/>
      <c r="J381" s="52">
        <f>H381+I381</f>
        <v>0</v>
      </c>
      <c r="K381" s="51"/>
      <c r="L381" s="51"/>
      <c r="M381" s="52">
        <f>K381+L381</f>
        <v>0</v>
      </c>
      <c r="N381" s="51"/>
      <c r="O381" s="52">
        <f>M381+N381</f>
        <v>0</v>
      </c>
    </row>
    <row r="382" spans="1:15" s="57" customFormat="1" hidden="1">
      <c r="A382" s="50">
        <f t="shared" si="132"/>
        <v>3</v>
      </c>
      <c r="B382" s="150"/>
      <c r="C382" s="149" t="s">
        <v>447</v>
      </c>
      <c r="D382" s="60" t="s">
        <v>4</v>
      </c>
      <c r="E382" s="51"/>
      <c r="F382" s="51"/>
      <c r="G382" s="51"/>
      <c r="H382" s="51"/>
      <c r="I382" s="51"/>
      <c r="J382" s="52">
        <f>H382+I382</f>
        <v>0</v>
      </c>
      <c r="K382" s="51"/>
      <c r="L382" s="51"/>
      <c r="M382" s="52">
        <f>K382+L382</f>
        <v>0</v>
      </c>
      <c r="N382" s="51"/>
      <c r="O382" s="52">
        <f>M382+N382</f>
        <v>0</v>
      </c>
    </row>
    <row r="383" spans="1:15" hidden="1">
      <c r="A383" s="50">
        <f t="shared" si="132"/>
        <v>3</v>
      </c>
      <c r="B383" s="147"/>
      <c r="C383" s="146" t="s">
        <v>134</v>
      </c>
      <c r="D383" s="56"/>
      <c r="E383" s="11">
        <f>SUBTOTAL(9,E384:E387)</f>
        <v>0</v>
      </c>
      <c r="F383" s="11">
        <f>SUBTOTAL(9,F384:F387)</f>
        <v>0</v>
      </c>
      <c r="G383" s="11">
        <f>SUBTOTAL(9,G384:G387)</f>
        <v>0</v>
      </c>
      <c r="H383" s="11">
        <f>SUBTOTAL(9,H384:H387)</f>
        <v>0</v>
      </c>
      <c r="I383" s="11">
        <f t="shared" ref="I383:N383" si="138">SUBTOTAL(9,I384:I387)</f>
        <v>0</v>
      </c>
      <c r="J383" s="11">
        <f t="shared" si="138"/>
        <v>0</v>
      </c>
      <c r="K383" s="11">
        <f t="shared" si="138"/>
        <v>0</v>
      </c>
      <c r="L383" s="11">
        <f t="shared" si="138"/>
        <v>0</v>
      </c>
      <c r="M383" s="11">
        <f t="shared" si="138"/>
        <v>0</v>
      </c>
      <c r="N383" s="11">
        <f t="shared" si="138"/>
        <v>0</v>
      </c>
      <c r="O383" s="11">
        <f>SUBTOTAL(9,O384:O387)</f>
        <v>0</v>
      </c>
    </row>
    <row r="384" spans="1:15" hidden="1">
      <c r="A384" s="50">
        <f t="shared" si="132"/>
        <v>3</v>
      </c>
      <c r="B384" s="150"/>
      <c r="C384" s="151" t="s">
        <v>135</v>
      </c>
      <c r="D384" s="59" t="s">
        <v>5</v>
      </c>
      <c r="E384" s="51"/>
      <c r="F384" s="51"/>
      <c r="G384" s="51"/>
      <c r="H384" s="51"/>
      <c r="I384" s="51"/>
      <c r="J384" s="52">
        <f>H384+I384</f>
        <v>0</v>
      </c>
      <c r="K384" s="51"/>
      <c r="L384" s="51"/>
      <c r="M384" s="52">
        <f>K384+L384</f>
        <v>0</v>
      </c>
      <c r="N384" s="51"/>
      <c r="O384" s="52">
        <f>M384+N384</f>
        <v>0</v>
      </c>
    </row>
    <row r="385" spans="1:15" hidden="1">
      <c r="A385" s="50">
        <f t="shared" si="132"/>
        <v>3</v>
      </c>
      <c r="B385" s="150"/>
      <c r="C385" s="154" t="s">
        <v>448</v>
      </c>
      <c r="D385" s="118" t="s">
        <v>173</v>
      </c>
      <c r="E385" s="51"/>
      <c r="F385" s="51"/>
      <c r="G385" s="51"/>
      <c r="H385" s="51"/>
      <c r="I385" s="51"/>
      <c r="J385" s="52">
        <f>H385+I385</f>
        <v>0</v>
      </c>
      <c r="K385" s="51"/>
      <c r="L385" s="51"/>
      <c r="M385" s="52">
        <f>K385+L385</f>
        <v>0</v>
      </c>
      <c r="N385" s="51"/>
      <c r="O385" s="52">
        <f>M385+N385</f>
        <v>0</v>
      </c>
    </row>
    <row r="386" spans="1:15" hidden="1">
      <c r="A386" s="50">
        <f t="shared" si="132"/>
        <v>3</v>
      </c>
      <c r="B386" s="153"/>
      <c r="C386" s="155" t="s">
        <v>557</v>
      </c>
      <c r="D386" s="137" t="s">
        <v>8</v>
      </c>
      <c r="E386" s="51"/>
      <c r="F386" s="51"/>
      <c r="G386" s="51"/>
      <c r="H386" s="51"/>
      <c r="I386" s="51"/>
      <c r="J386" s="52">
        <f>H386+I386</f>
        <v>0</v>
      </c>
      <c r="K386" s="51"/>
      <c r="L386" s="51"/>
      <c r="M386" s="52">
        <f>K386+L386</f>
        <v>0</v>
      </c>
      <c r="N386" s="51"/>
      <c r="O386" s="52">
        <f>M386+N386</f>
        <v>0</v>
      </c>
    </row>
    <row r="387" spans="1:15" ht="25.5" hidden="1">
      <c r="A387" s="50">
        <f t="shared" si="132"/>
        <v>3</v>
      </c>
      <c r="B387" s="153"/>
      <c r="C387" s="155" t="s">
        <v>139</v>
      </c>
      <c r="D387" s="136" t="s">
        <v>10</v>
      </c>
      <c r="E387" s="51"/>
      <c r="F387" s="51"/>
      <c r="G387" s="51"/>
      <c r="H387" s="51"/>
      <c r="I387" s="51"/>
      <c r="J387" s="52">
        <f>H387+I387</f>
        <v>0</v>
      </c>
      <c r="K387" s="51"/>
      <c r="L387" s="51"/>
      <c r="M387" s="52">
        <f>K387+L387</f>
        <v>0</v>
      </c>
      <c r="N387" s="51"/>
      <c r="O387" s="52">
        <f>M387+N387</f>
        <v>0</v>
      </c>
    </row>
    <row r="388" spans="1:15" hidden="1">
      <c r="A388" s="50">
        <f t="shared" si="132"/>
        <v>3</v>
      </c>
      <c r="B388" s="156"/>
      <c r="C388" s="157" t="s">
        <v>140</v>
      </c>
      <c r="D388" s="136"/>
      <c r="E388" s="11">
        <f>SUBTOTAL(9,E389:E393)</f>
        <v>0</v>
      </c>
      <c r="F388" s="11">
        <f>SUBTOTAL(9,F389:F393)</f>
        <v>0</v>
      </c>
      <c r="G388" s="11">
        <f>SUBTOTAL(9,G389:G393)</f>
        <v>0</v>
      </c>
      <c r="H388" s="11">
        <f>SUBTOTAL(9,H389:H393)</f>
        <v>0</v>
      </c>
      <c r="I388" s="11">
        <f t="shared" ref="I388:N388" si="139">SUBTOTAL(9,I389:I393)</f>
        <v>0</v>
      </c>
      <c r="J388" s="11">
        <f t="shared" si="139"/>
        <v>0</v>
      </c>
      <c r="K388" s="11">
        <f t="shared" si="139"/>
        <v>0</v>
      </c>
      <c r="L388" s="11">
        <f t="shared" si="139"/>
        <v>0</v>
      </c>
      <c r="M388" s="11">
        <f t="shared" si="139"/>
        <v>0</v>
      </c>
      <c r="N388" s="11">
        <f t="shared" si="139"/>
        <v>0</v>
      </c>
      <c r="O388" s="11">
        <f>SUBTOTAL(9,O389:O393)</f>
        <v>0</v>
      </c>
    </row>
    <row r="389" spans="1:15" hidden="1">
      <c r="A389" s="50">
        <f t="shared" si="132"/>
        <v>3</v>
      </c>
      <c r="B389" s="153"/>
      <c r="C389" s="155" t="s">
        <v>141</v>
      </c>
      <c r="D389" s="137" t="s">
        <v>71</v>
      </c>
      <c r="E389" s="51"/>
      <c r="F389" s="51"/>
      <c r="G389" s="51"/>
      <c r="H389" s="51"/>
      <c r="I389" s="51"/>
      <c r="J389" s="52">
        <f>H389+I389</f>
        <v>0</v>
      </c>
      <c r="K389" s="51"/>
      <c r="L389" s="51"/>
      <c r="M389" s="52">
        <f>K389+L389</f>
        <v>0</v>
      </c>
      <c r="N389" s="51"/>
      <c r="O389" s="52">
        <f>M389+N389</f>
        <v>0</v>
      </c>
    </row>
    <row r="390" spans="1:15" hidden="1">
      <c r="A390" s="50">
        <f t="shared" si="132"/>
        <v>3</v>
      </c>
      <c r="B390" s="153"/>
      <c r="C390" s="155" t="s">
        <v>142</v>
      </c>
      <c r="D390" s="137" t="s">
        <v>73</v>
      </c>
      <c r="E390" s="51"/>
      <c r="F390" s="51"/>
      <c r="G390" s="51"/>
      <c r="H390" s="51"/>
      <c r="I390" s="51"/>
      <c r="J390" s="52">
        <f>H390+I390</f>
        <v>0</v>
      </c>
      <c r="K390" s="51"/>
      <c r="L390" s="51"/>
      <c r="M390" s="52">
        <f>K390+L390</f>
        <v>0</v>
      </c>
      <c r="N390" s="51"/>
      <c r="O390" s="52">
        <f>M390+N390</f>
        <v>0</v>
      </c>
    </row>
    <row r="391" spans="1:15" hidden="1">
      <c r="A391" s="50">
        <f t="shared" si="132"/>
        <v>3</v>
      </c>
      <c r="B391" s="153"/>
      <c r="C391" s="155" t="s">
        <v>143</v>
      </c>
      <c r="D391" s="137" t="s">
        <v>75</v>
      </c>
      <c r="E391" s="51"/>
      <c r="F391" s="51"/>
      <c r="G391" s="51"/>
      <c r="H391" s="51"/>
      <c r="I391" s="51"/>
      <c r="J391" s="52">
        <f>H391+I391</f>
        <v>0</v>
      </c>
      <c r="K391" s="51"/>
      <c r="L391" s="51"/>
      <c r="M391" s="52">
        <f>K391+L391</f>
        <v>0</v>
      </c>
      <c r="N391" s="51"/>
      <c r="O391" s="52">
        <f>M391+N391</f>
        <v>0</v>
      </c>
    </row>
    <row r="392" spans="1:15" hidden="1">
      <c r="A392" s="50">
        <f t="shared" si="132"/>
        <v>3</v>
      </c>
      <c r="B392" s="153"/>
      <c r="C392" s="155" t="s">
        <v>144</v>
      </c>
      <c r="D392" s="137" t="s">
        <v>77</v>
      </c>
      <c r="E392" s="51"/>
      <c r="F392" s="51"/>
      <c r="G392" s="51"/>
      <c r="H392" s="51"/>
      <c r="I392" s="51"/>
      <c r="J392" s="52">
        <f>H392+I392</f>
        <v>0</v>
      </c>
      <c r="K392" s="51"/>
      <c r="L392" s="51"/>
      <c r="M392" s="52">
        <f>K392+L392</f>
        <v>0</v>
      </c>
      <c r="N392" s="51"/>
      <c r="O392" s="52">
        <f>M392+N392</f>
        <v>0</v>
      </c>
    </row>
    <row r="393" spans="1:15" hidden="1">
      <c r="A393" s="50">
        <f t="shared" si="132"/>
        <v>3</v>
      </c>
      <c r="B393" s="153"/>
      <c r="C393" s="155" t="s">
        <v>145</v>
      </c>
      <c r="D393" s="137" t="s">
        <v>28</v>
      </c>
      <c r="E393" s="51"/>
      <c r="F393" s="51"/>
      <c r="G393" s="51"/>
      <c r="H393" s="51"/>
      <c r="I393" s="51"/>
      <c r="J393" s="52">
        <f>H393+I393</f>
        <v>0</v>
      </c>
      <c r="K393" s="51"/>
      <c r="L393" s="51"/>
      <c r="M393" s="52">
        <f>K393+L393</f>
        <v>0</v>
      </c>
      <c r="N393" s="51"/>
      <c r="O393" s="52">
        <f>M393+N393</f>
        <v>0</v>
      </c>
    </row>
    <row r="394" spans="1:15" hidden="1">
      <c r="A394" s="50">
        <f t="shared" si="132"/>
        <v>3</v>
      </c>
      <c r="B394" s="145" t="s">
        <v>146</v>
      </c>
      <c r="C394" s="157" t="s">
        <v>147</v>
      </c>
      <c r="D394" s="56"/>
      <c r="E394" s="11">
        <f>SUBTOTAL(9,E395:E423)</f>
        <v>0</v>
      </c>
      <c r="F394" s="11">
        <f>SUBTOTAL(9,F395:F423)</f>
        <v>0</v>
      </c>
      <c r="G394" s="11">
        <f>SUBTOTAL(9,G395:G423)</f>
        <v>0</v>
      </c>
      <c r="H394" s="11">
        <f>SUBTOTAL(9,H395:H423)</f>
        <v>0</v>
      </c>
      <c r="I394" s="11">
        <f t="shared" ref="I394:N394" si="140">SUBTOTAL(9,I395:I423)</f>
        <v>0</v>
      </c>
      <c r="J394" s="11">
        <f t="shared" si="140"/>
        <v>0</v>
      </c>
      <c r="K394" s="11">
        <f t="shared" si="140"/>
        <v>0</v>
      </c>
      <c r="L394" s="11">
        <f t="shared" si="140"/>
        <v>0</v>
      </c>
      <c r="M394" s="11">
        <f t="shared" si="140"/>
        <v>0</v>
      </c>
      <c r="N394" s="11">
        <f t="shared" si="140"/>
        <v>0</v>
      </c>
      <c r="O394" s="11">
        <f>SUBTOTAL(9,O395:O423)</f>
        <v>0</v>
      </c>
    </row>
    <row r="395" spans="1:15" hidden="1">
      <c r="A395" s="50">
        <f t="shared" si="132"/>
        <v>3</v>
      </c>
      <c r="B395" s="156"/>
      <c r="C395" s="158" t="s">
        <v>26</v>
      </c>
      <c r="D395" s="56"/>
      <c r="E395" s="11">
        <f>SUBTOTAL(9,E396:E414)</f>
        <v>0</v>
      </c>
      <c r="F395" s="11">
        <f t="shared" ref="F395:O395" si="141">SUBTOTAL(9,F396:F414)</f>
        <v>0</v>
      </c>
      <c r="G395" s="11">
        <f t="shared" si="141"/>
        <v>0</v>
      </c>
      <c r="H395" s="11">
        <f t="shared" si="141"/>
        <v>0</v>
      </c>
      <c r="I395" s="11">
        <f t="shared" si="141"/>
        <v>0</v>
      </c>
      <c r="J395" s="11">
        <f t="shared" si="141"/>
        <v>0</v>
      </c>
      <c r="K395" s="11">
        <f t="shared" si="141"/>
        <v>0</v>
      </c>
      <c r="L395" s="11">
        <f t="shared" si="141"/>
        <v>0</v>
      </c>
      <c r="M395" s="11">
        <f t="shared" si="141"/>
        <v>0</v>
      </c>
      <c r="N395" s="11">
        <f t="shared" si="141"/>
        <v>0</v>
      </c>
      <c r="O395" s="11">
        <f t="shared" si="141"/>
        <v>0</v>
      </c>
    </row>
    <row r="396" spans="1:15" hidden="1">
      <c r="A396" s="50">
        <f t="shared" si="132"/>
        <v>3</v>
      </c>
      <c r="B396" s="150"/>
      <c r="C396" s="161" t="s">
        <v>770</v>
      </c>
      <c r="D396" s="56"/>
      <c r="E396" s="11">
        <f>SUBTOTAL(9,E397:E406)</f>
        <v>0</v>
      </c>
      <c r="F396" s="11">
        <f t="shared" ref="F396:O396" si="142">SUBTOTAL(9,F397:F406)</f>
        <v>0</v>
      </c>
      <c r="G396" s="11">
        <f t="shared" si="142"/>
        <v>0</v>
      </c>
      <c r="H396" s="11">
        <f t="shared" si="142"/>
        <v>0</v>
      </c>
      <c r="I396" s="11">
        <f t="shared" si="142"/>
        <v>0</v>
      </c>
      <c r="J396" s="11">
        <f t="shared" si="142"/>
        <v>0</v>
      </c>
      <c r="K396" s="11">
        <f t="shared" si="142"/>
        <v>0</v>
      </c>
      <c r="L396" s="11">
        <f t="shared" si="142"/>
        <v>0</v>
      </c>
      <c r="M396" s="11">
        <f t="shared" si="142"/>
        <v>0</v>
      </c>
      <c r="N396" s="11">
        <f t="shared" si="142"/>
        <v>0</v>
      </c>
      <c r="O396" s="11">
        <f t="shared" si="142"/>
        <v>0</v>
      </c>
    </row>
    <row r="397" spans="1:15" ht="25.5" hidden="1">
      <c r="A397" s="50">
        <f t="shared" si="132"/>
        <v>3</v>
      </c>
      <c r="B397" s="150"/>
      <c r="C397" s="160" t="s">
        <v>771</v>
      </c>
      <c r="D397" s="58" t="s">
        <v>2</v>
      </c>
      <c r="E397" s="11">
        <f>SUBTOTAL(9,E398:E399)</f>
        <v>0</v>
      </c>
      <c r="F397" s="11">
        <f t="shared" ref="F397:O397" si="143">SUBTOTAL(9,F398:F399)</f>
        <v>0</v>
      </c>
      <c r="G397" s="11">
        <f t="shared" si="143"/>
        <v>0</v>
      </c>
      <c r="H397" s="11">
        <f t="shared" si="143"/>
        <v>0</v>
      </c>
      <c r="I397" s="11">
        <f t="shared" si="143"/>
        <v>0</v>
      </c>
      <c r="J397" s="11">
        <f t="shared" si="143"/>
        <v>0</v>
      </c>
      <c r="K397" s="11">
        <f t="shared" si="143"/>
        <v>0</v>
      </c>
      <c r="L397" s="11">
        <f t="shared" si="143"/>
        <v>0</v>
      </c>
      <c r="M397" s="11">
        <f t="shared" si="143"/>
        <v>0</v>
      </c>
      <c r="N397" s="11">
        <f t="shared" si="143"/>
        <v>0</v>
      </c>
      <c r="O397" s="11">
        <f t="shared" si="143"/>
        <v>0</v>
      </c>
    </row>
    <row r="398" spans="1:15" ht="25.5" hidden="1">
      <c r="A398" s="50">
        <f t="shared" si="132"/>
        <v>3</v>
      </c>
      <c r="B398" s="150"/>
      <c r="C398" s="260" t="s">
        <v>772</v>
      </c>
      <c r="D398" s="58" t="s">
        <v>302</v>
      </c>
      <c r="E398" s="51"/>
      <c r="F398" s="51"/>
      <c r="G398" s="51"/>
      <c r="H398" s="51"/>
      <c r="I398" s="51"/>
      <c r="J398" s="52">
        <f>H398+I398</f>
        <v>0</v>
      </c>
      <c r="K398" s="51"/>
      <c r="L398" s="51"/>
      <c r="M398" s="52">
        <f>K398+L398</f>
        <v>0</v>
      </c>
      <c r="N398" s="51"/>
      <c r="O398" s="52">
        <f>M398+N398</f>
        <v>0</v>
      </c>
    </row>
    <row r="399" spans="1:15" ht="25.5" hidden="1">
      <c r="A399" s="50">
        <f t="shared" si="132"/>
        <v>3</v>
      </c>
      <c r="B399" s="150"/>
      <c r="C399" s="260" t="s">
        <v>773</v>
      </c>
      <c r="D399" s="58" t="s">
        <v>304</v>
      </c>
      <c r="E399" s="51"/>
      <c r="F399" s="51"/>
      <c r="G399" s="51"/>
      <c r="H399" s="51"/>
      <c r="I399" s="51"/>
      <c r="J399" s="52">
        <f>H399+I399</f>
        <v>0</v>
      </c>
      <c r="K399" s="51"/>
      <c r="L399" s="51"/>
      <c r="M399" s="52">
        <f>K399+L399</f>
        <v>0</v>
      </c>
      <c r="N399" s="51"/>
      <c r="O399" s="52">
        <f>M399+N399</f>
        <v>0</v>
      </c>
    </row>
    <row r="400" spans="1:15" hidden="1">
      <c r="A400" s="50">
        <f t="shared" si="132"/>
        <v>3</v>
      </c>
      <c r="B400" s="150"/>
      <c r="C400" s="258" t="s">
        <v>42</v>
      </c>
      <c r="D400" s="59" t="s">
        <v>3</v>
      </c>
      <c r="E400" s="51"/>
      <c r="F400" s="51"/>
      <c r="G400" s="51"/>
      <c r="H400" s="51"/>
      <c r="I400" s="51"/>
      <c r="J400" s="52">
        <f>H400+I400</f>
        <v>0</v>
      </c>
      <c r="K400" s="51"/>
      <c r="L400" s="51"/>
      <c r="M400" s="52">
        <f>K400+L400</f>
        <v>0</v>
      </c>
      <c r="N400" s="51"/>
      <c r="O400" s="52">
        <f>M400+N400</f>
        <v>0</v>
      </c>
    </row>
    <row r="401" spans="1:15" hidden="1">
      <c r="A401" s="50">
        <f t="shared" si="132"/>
        <v>3</v>
      </c>
      <c r="B401" s="150"/>
      <c r="C401" s="259" t="s">
        <v>449</v>
      </c>
      <c r="D401" s="117" t="s">
        <v>446</v>
      </c>
      <c r="E401" s="11">
        <f>SUBTOTAL(9,E402:E405)</f>
        <v>0</v>
      </c>
      <c r="F401" s="11">
        <f>SUBTOTAL(9,F402:F405)</f>
        <v>0</v>
      </c>
      <c r="G401" s="11">
        <f>SUBTOTAL(9,G402:G405)</f>
        <v>0</v>
      </c>
      <c r="H401" s="11">
        <f>SUBTOTAL(9,H402:H405)</f>
        <v>0</v>
      </c>
      <c r="I401" s="11">
        <f t="shared" ref="I401:N401" si="144">SUBTOTAL(9,I402:I405)</f>
        <v>0</v>
      </c>
      <c r="J401" s="11">
        <f t="shared" si="144"/>
        <v>0</v>
      </c>
      <c r="K401" s="11">
        <f t="shared" si="144"/>
        <v>0</v>
      </c>
      <c r="L401" s="11">
        <f t="shared" si="144"/>
        <v>0</v>
      </c>
      <c r="M401" s="11">
        <f t="shared" si="144"/>
        <v>0</v>
      </c>
      <c r="N401" s="11">
        <f t="shared" si="144"/>
        <v>0</v>
      </c>
      <c r="O401" s="11">
        <f>SUBTOTAL(9,O402:O405)</f>
        <v>0</v>
      </c>
    </row>
    <row r="402" spans="1:15" ht="25.5" hidden="1">
      <c r="A402" s="50">
        <f t="shared" si="132"/>
        <v>3</v>
      </c>
      <c r="B402" s="150"/>
      <c r="C402" s="260" t="s">
        <v>153</v>
      </c>
      <c r="D402" s="60" t="s">
        <v>37</v>
      </c>
      <c r="E402" s="51"/>
      <c r="F402" s="51"/>
      <c r="G402" s="51"/>
      <c r="H402" s="51"/>
      <c r="I402" s="51"/>
      <c r="J402" s="52">
        <f t="shared" ref="J402:J414" si="145">H402+I402</f>
        <v>0</v>
      </c>
      <c r="K402" s="51"/>
      <c r="L402" s="51"/>
      <c r="M402" s="52">
        <f t="shared" ref="M402:M414" si="146">K402+L402</f>
        <v>0</v>
      </c>
      <c r="N402" s="51"/>
      <c r="O402" s="52">
        <f t="shared" ref="O402:O414" si="147">M402+N402</f>
        <v>0</v>
      </c>
    </row>
    <row r="403" spans="1:15" hidden="1">
      <c r="A403" s="50">
        <f t="shared" si="132"/>
        <v>3</v>
      </c>
      <c r="B403" s="150"/>
      <c r="C403" s="260" t="s">
        <v>155</v>
      </c>
      <c r="D403" s="60" t="s">
        <v>39</v>
      </c>
      <c r="E403" s="51"/>
      <c r="F403" s="51"/>
      <c r="G403" s="51"/>
      <c r="H403" s="51"/>
      <c r="I403" s="51"/>
      <c r="J403" s="52">
        <f t="shared" si="145"/>
        <v>0</v>
      </c>
      <c r="K403" s="51"/>
      <c r="L403" s="51"/>
      <c r="M403" s="52">
        <f t="shared" si="146"/>
        <v>0</v>
      </c>
      <c r="N403" s="51"/>
      <c r="O403" s="52">
        <f t="shared" si="147"/>
        <v>0</v>
      </c>
    </row>
    <row r="404" spans="1:15" ht="25.5" hidden="1">
      <c r="A404" s="50">
        <f t="shared" si="132"/>
        <v>3</v>
      </c>
      <c r="B404" s="150"/>
      <c r="C404" s="260" t="s">
        <v>156</v>
      </c>
      <c r="D404" s="60" t="s">
        <v>40</v>
      </c>
      <c r="E404" s="51"/>
      <c r="F404" s="51"/>
      <c r="G404" s="51"/>
      <c r="H404" s="51"/>
      <c r="I404" s="51"/>
      <c r="J404" s="52">
        <f t="shared" si="145"/>
        <v>0</v>
      </c>
      <c r="K404" s="51"/>
      <c r="L404" s="51"/>
      <c r="M404" s="52">
        <f t="shared" si="146"/>
        <v>0</v>
      </c>
      <c r="N404" s="51"/>
      <c r="O404" s="52">
        <f t="shared" si="147"/>
        <v>0</v>
      </c>
    </row>
    <row r="405" spans="1:15" ht="25.5" hidden="1">
      <c r="A405" s="50">
        <f t="shared" si="132"/>
        <v>3</v>
      </c>
      <c r="B405" s="150"/>
      <c r="C405" s="260" t="s">
        <v>157</v>
      </c>
      <c r="D405" s="60" t="s">
        <v>41</v>
      </c>
      <c r="E405" s="51"/>
      <c r="F405" s="51"/>
      <c r="G405" s="51"/>
      <c r="H405" s="51"/>
      <c r="I405" s="51"/>
      <c r="J405" s="52">
        <f t="shared" si="145"/>
        <v>0</v>
      </c>
      <c r="K405" s="51"/>
      <c r="L405" s="51"/>
      <c r="M405" s="52">
        <f t="shared" si="146"/>
        <v>0</v>
      </c>
      <c r="N405" s="51"/>
      <c r="O405" s="52">
        <f t="shared" si="147"/>
        <v>0</v>
      </c>
    </row>
    <row r="406" spans="1:15" hidden="1">
      <c r="A406" s="50">
        <f t="shared" si="132"/>
        <v>3</v>
      </c>
      <c r="B406" s="150"/>
      <c r="C406" s="160" t="s">
        <v>158</v>
      </c>
      <c r="D406" s="60" t="s">
        <v>4</v>
      </c>
      <c r="E406" s="51"/>
      <c r="F406" s="51"/>
      <c r="G406" s="51"/>
      <c r="H406" s="51"/>
      <c r="I406" s="51"/>
      <c r="J406" s="52">
        <f t="shared" si="145"/>
        <v>0</v>
      </c>
      <c r="K406" s="51"/>
      <c r="L406" s="51"/>
      <c r="M406" s="52">
        <f t="shared" si="146"/>
        <v>0</v>
      </c>
      <c r="N406" s="51"/>
      <c r="O406" s="52">
        <f t="shared" si="147"/>
        <v>0</v>
      </c>
    </row>
    <row r="407" spans="1:15" hidden="1">
      <c r="A407" s="50">
        <f t="shared" si="132"/>
        <v>3</v>
      </c>
      <c r="B407" s="150"/>
      <c r="C407" s="159" t="s">
        <v>19</v>
      </c>
      <c r="D407" s="59" t="s">
        <v>5</v>
      </c>
      <c r="E407" s="51"/>
      <c r="F407" s="51"/>
      <c r="G407" s="51"/>
      <c r="H407" s="51"/>
      <c r="I407" s="51"/>
      <c r="J407" s="52">
        <f t="shared" si="145"/>
        <v>0</v>
      </c>
      <c r="K407" s="51"/>
      <c r="L407" s="51"/>
      <c r="M407" s="52">
        <f t="shared" si="146"/>
        <v>0</v>
      </c>
      <c r="N407" s="51"/>
      <c r="O407" s="52">
        <f t="shared" si="147"/>
        <v>0</v>
      </c>
    </row>
    <row r="408" spans="1:15" hidden="1">
      <c r="A408" s="50">
        <f t="shared" si="132"/>
        <v>3</v>
      </c>
      <c r="B408" s="150"/>
      <c r="C408" s="162" t="s">
        <v>450</v>
      </c>
      <c r="D408" s="118" t="s">
        <v>173</v>
      </c>
      <c r="E408" s="51"/>
      <c r="F408" s="51"/>
      <c r="G408" s="51"/>
      <c r="H408" s="51"/>
      <c r="I408" s="51"/>
      <c r="J408" s="52">
        <f t="shared" si="145"/>
        <v>0</v>
      </c>
      <c r="K408" s="51"/>
      <c r="L408" s="51"/>
      <c r="M408" s="52">
        <f t="shared" si="146"/>
        <v>0</v>
      </c>
      <c r="N408" s="51"/>
      <c r="O408" s="52">
        <f t="shared" si="147"/>
        <v>0</v>
      </c>
    </row>
    <row r="409" spans="1:15" s="57" customFormat="1" hidden="1">
      <c r="A409" s="50">
        <f t="shared" si="132"/>
        <v>3</v>
      </c>
      <c r="B409" s="153"/>
      <c r="C409" s="163" t="s">
        <v>29</v>
      </c>
      <c r="D409" s="136" t="s">
        <v>6</v>
      </c>
      <c r="E409" s="51"/>
      <c r="F409" s="51"/>
      <c r="G409" s="51"/>
      <c r="H409" s="51"/>
      <c r="I409" s="51"/>
      <c r="J409" s="52">
        <f t="shared" si="145"/>
        <v>0</v>
      </c>
      <c r="K409" s="51"/>
      <c r="L409" s="51"/>
      <c r="M409" s="52">
        <f t="shared" si="146"/>
        <v>0</v>
      </c>
      <c r="N409" s="51"/>
      <c r="O409" s="52">
        <f t="shared" si="147"/>
        <v>0</v>
      </c>
    </row>
    <row r="410" spans="1:15" s="57" customFormat="1" hidden="1">
      <c r="A410" s="50">
        <f t="shared" si="132"/>
        <v>3</v>
      </c>
      <c r="B410" s="153"/>
      <c r="C410" s="163" t="s">
        <v>21</v>
      </c>
      <c r="D410" s="137" t="s">
        <v>8</v>
      </c>
      <c r="E410" s="51"/>
      <c r="F410" s="51"/>
      <c r="G410" s="51"/>
      <c r="H410" s="51"/>
      <c r="I410" s="51"/>
      <c r="J410" s="52">
        <f>H410+I410</f>
        <v>0</v>
      </c>
      <c r="K410" s="51"/>
      <c r="L410" s="51"/>
      <c r="M410" s="52">
        <f>K410+L410</f>
        <v>0</v>
      </c>
      <c r="N410" s="51"/>
      <c r="O410" s="52">
        <f t="shared" si="147"/>
        <v>0</v>
      </c>
    </row>
    <row r="411" spans="1:15" s="57" customFormat="1" hidden="1">
      <c r="A411" s="50">
        <f t="shared" si="132"/>
        <v>3</v>
      </c>
      <c r="B411" s="153"/>
      <c r="C411" s="163" t="s">
        <v>526</v>
      </c>
      <c r="D411" s="137" t="s">
        <v>31</v>
      </c>
      <c r="E411" s="51"/>
      <c r="F411" s="51"/>
      <c r="G411" s="51"/>
      <c r="H411" s="51"/>
      <c r="I411" s="51"/>
      <c r="J411" s="52">
        <f t="shared" si="145"/>
        <v>0</v>
      </c>
      <c r="K411" s="51"/>
      <c r="L411" s="51"/>
      <c r="M411" s="52">
        <f t="shared" si="146"/>
        <v>0</v>
      </c>
      <c r="N411" s="51"/>
      <c r="O411" s="52">
        <f t="shared" si="147"/>
        <v>0</v>
      </c>
    </row>
    <row r="412" spans="1:15" s="57" customFormat="1" hidden="1">
      <c r="A412" s="50">
        <f t="shared" si="132"/>
        <v>3</v>
      </c>
      <c r="B412" s="153"/>
      <c r="C412" s="163" t="s">
        <v>558</v>
      </c>
      <c r="D412" s="137" t="s">
        <v>559</v>
      </c>
      <c r="E412" s="51"/>
      <c r="F412" s="51"/>
      <c r="G412" s="51"/>
      <c r="H412" s="51"/>
      <c r="I412" s="51"/>
      <c r="J412" s="52">
        <f t="shared" si="145"/>
        <v>0</v>
      </c>
      <c r="K412" s="51"/>
      <c r="L412" s="51"/>
      <c r="M412" s="52">
        <f t="shared" si="146"/>
        <v>0</v>
      </c>
      <c r="N412" s="51"/>
      <c r="O412" s="52">
        <f t="shared" si="147"/>
        <v>0</v>
      </c>
    </row>
    <row r="413" spans="1:15" s="57" customFormat="1" ht="25.5" hidden="1">
      <c r="A413" s="50">
        <f t="shared" si="132"/>
        <v>3</v>
      </c>
      <c r="B413" s="153"/>
      <c r="C413" s="163" t="s">
        <v>528</v>
      </c>
      <c r="D413" s="136" t="s">
        <v>9</v>
      </c>
      <c r="E413" s="51"/>
      <c r="F413" s="51"/>
      <c r="G413" s="51"/>
      <c r="H413" s="51"/>
      <c r="I413" s="51"/>
      <c r="J413" s="52">
        <f t="shared" si="145"/>
        <v>0</v>
      </c>
      <c r="K413" s="51"/>
      <c r="L413" s="51"/>
      <c r="M413" s="52">
        <f t="shared" si="146"/>
        <v>0</v>
      </c>
      <c r="N413" s="51"/>
      <c r="O413" s="52">
        <f t="shared" si="147"/>
        <v>0</v>
      </c>
    </row>
    <row r="414" spans="1:15" s="57" customFormat="1" ht="25.5" hidden="1">
      <c r="A414" s="50">
        <f t="shared" si="132"/>
        <v>3</v>
      </c>
      <c r="B414" s="153"/>
      <c r="C414" s="163" t="s">
        <v>30</v>
      </c>
      <c r="D414" s="136" t="s">
        <v>10</v>
      </c>
      <c r="E414" s="51"/>
      <c r="F414" s="51"/>
      <c r="G414" s="51"/>
      <c r="H414" s="51"/>
      <c r="I414" s="51"/>
      <c r="J414" s="52">
        <f t="shared" si="145"/>
        <v>0</v>
      </c>
      <c r="K414" s="51"/>
      <c r="L414" s="51"/>
      <c r="M414" s="52">
        <f t="shared" si="146"/>
        <v>0</v>
      </c>
      <c r="N414" s="51"/>
      <c r="O414" s="52">
        <f t="shared" si="147"/>
        <v>0</v>
      </c>
    </row>
    <row r="415" spans="1:15" s="57" customFormat="1" hidden="1">
      <c r="A415" s="50">
        <f t="shared" si="132"/>
        <v>3</v>
      </c>
      <c r="B415" s="153"/>
      <c r="C415" s="165" t="s">
        <v>451</v>
      </c>
      <c r="D415" s="138" t="s">
        <v>93</v>
      </c>
      <c r="E415" s="11">
        <f>SUBTOTAL(9,E416:E417)</f>
        <v>0</v>
      </c>
      <c r="F415" s="11">
        <f>SUBTOTAL(9,F416:F417)</f>
        <v>0</v>
      </c>
      <c r="G415" s="11">
        <f>SUBTOTAL(9,G416:G417)</f>
        <v>0</v>
      </c>
      <c r="H415" s="11">
        <f>SUBTOTAL(9,H416:H417)</f>
        <v>0</v>
      </c>
      <c r="I415" s="11">
        <f t="shared" ref="I415:N415" si="148">SUBTOTAL(9,I416:I417)</f>
        <v>0</v>
      </c>
      <c r="J415" s="11">
        <f t="shared" si="148"/>
        <v>0</v>
      </c>
      <c r="K415" s="11">
        <f t="shared" si="148"/>
        <v>0</v>
      </c>
      <c r="L415" s="11">
        <f t="shared" si="148"/>
        <v>0</v>
      </c>
      <c r="M415" s="11">
        <f t="shared" si="148"/>
        <v>0</v>
      </c>
      <c r="N415" s="11">
        <f t="shared" si="148"/>
        <v>0</v>
      </c>
      <c r="O415" s="11">
        <f>SUBTOTAL(9,O416:O417)</f>
        <v>0</v>
      </c>
    </row>
    <row r="416" spans="1:15" s="57" customFormat="1" hidden="1">
      <c r="A416" s="50">
        <f t="shared" si="132"/>
        <v>3</v>
      </c>
      <c r="B416" s="153"/>
      <c r="C416" s="166" t="s">
        <v>452</v>
      </c>
      <c r="D416" s="138" t="s">
        <v>453</v>
      </c>
      <c r="E416" s="51"/>
      <c r="F416" s="51"/>
      <c r="G416" s="51"/>
      <c r="H416" s="51"/>
      <c r="I416" s="51"/>
      <c r="J416" s="52">
        <f>H416+I416</f>
        <v>0</v>
      </c>
      <c r="K416" s="51"/>
      <c r="L416" s="51"/>
      <c r="M416" s="52">
        <f>K416+L416</f>
        <v>0</v>
      </c>
      <c r="N416" s="51"/>
      <c r="O416" s="52">
        <f>M416+N416</f>
        <v>0</v>
      </c>
    </row>
    <row r="417" spans="1:15" s="57" customFormat="1" hidden="1">
      <c r="A417" s="50">
        <f t="shared" si="132"/>
        <v>3</v>
      </c>
      <c r="B417" s="153"/>
      <c r="C417" s="166" t="s">
        <v>454</v>
      </c>
      <c r="D417" s="138" t="s">
        <v>455</v>
      </c>
      <c r="E417" s="51"/>
      <c r="F417" s="51"/>
      <c r="G417" s="51"/>
      <c r="H417" s="51"/>
      <c r="I417" s="51"/>
      <c r="J417" s="52">
        <f>H417+I417</f>
        <v>0</v>
      </c>
      <c r="K417" s="51"/>
      <c r="L417" s="51"/>
      <c r="M417" s="52">
        <f>K417+L417</f>
        <v>0</v>
      </c>
      <c r="N417" s="51"/>
      <c r="O417" s="52">
        <f>M417+N417</f>
        <v>0</v>
      </c>
    </row>
    <row r="418" spans="1:15" s="57" customFormat="1" hidden="1">
      <c r="A418" s="50">
        <f t="shared" si="132"/>
        <v>3</v>
      </c>
      <c r="B418" s="156"/>
      <c r="C418" s="158" t="s">
        <v>32</v>
      </c>
      <c r="D418" s="136"/>
      <c r="E418" s="11">
        <f>SUBTOTAL(9,E419:E423)</f>
        <v>0</v>
      </c>
      <c r="F418" s="11">
        <f>SUBTOTAL(9,F419:F423)</f>
        <v>0</v>
      </c>
      <c r="G418" s="11">
        <f>SUBTOTAL(9,G419:G423)</f>
        <v>0</v>
      </c>
      <c r="H418" s="11">
        <f>SUBTOTAL(9,H419:H423)</f>
        <v>0</v>
      </c>
      <c r="I418" s="11">
        <f t="shared" ref="I418:N418" si="149">SUBTOTAL(9,I419:I423)</f>
        <v>0</v>
      </c>
      <c r="J418" s="11">
        <f t="shared" si="149"/>
        <v>0</v>
      </c>
      <c r="K418" s="11">
        <f t="shared" si="149"/>
        <v>0</v>
      </c>
      <c r="L418" s="11">
        <f t="shared" si="149"/>
        <v>0</v>
      </c>
      <c r="M418" s="11">
        <f t="shared" si="149"/>
        <v>0</v>
      </c>
      <c r="N418" s="11">
        <f t="shared" si="149"/>
        <v>0</v>
      </c>
      <c r="O418" s="11">
        <f>SUBTOTAL(9,O419:O423)</f>
        <v>0</v>
      </c>
    </row>
    <row r="419" spans="1:15" s="57" customFormat="1" hidden="1">
      <c r="A419" s="50">
        <f t="shared" si="132"/>
        <v>3</v>
      </c>
      <c r="B419" s="153"/>
      <c r="C419" s="163" t="s">
        <v>70</v>
      </c>
      <c r="D419" s="137" t="s">
        <v>71</v>
      </c>
      <c r="E419" s="51"/>
      <c r="F419" s="51"/>
      <c r="G419" s="51"/>
      <c r="H419" s="51"/>
      <c r="I419" s="51"/>
      <c r="J419" s="52">
        <f>H419+I419</f>
        <v>0</v>
      </c>
      <c r="K419" s="51"/>
      <c r="L419" s="51"/>
      <c r="M419" s="52">
        <f>K419+L419</f>
        <v>0</v>
      </c>
      <c r="N419" s="51"/>
      <c r="O419" s="52">
        <f>M419+N419</f>
        <v>0</v>
      </c>
    </row>
    <row r="420" spans="1:15" s="57" customFormat="1" hidden="1">
      <c r="A420" s="50">
        <f t="shared" si="132"/>
        <v>3</v>
      </c>
      <c r="B420" s="153"/>
      <c r="C420" s="163" t="s">
        <v>72</v>
      </c>
      <c r="D420" s="137" t="s">
        <v>73</v>
      </c>
      <c r="E420" s="51"/>
      <c r="F420" s="51"/>
      <c r="G420" s="51"/>
      <c r="H420" s="51"/>
      <c r="I420" s="51"/>
      <c r="J420" s="52">
        <f>H420+I420</f>
        <v>0</v>
      </c>
      <c r="K420" s="51"/>
      <c r="L420" s="51"/>
      <c r="M420" s="52">
        <f>K420+L420</f>
        <v>0</v>
      </c>
      <c r="N420" s="51"/>
      <c r="O420" s="52">
        <f>M420+N420</f>
        <v>0</v>
      </c>
    </row>
    <row r="421" spans="1:15" s="57" customFormat="1" hidden="1">
      <c r="A421" s="50">
        <f t="shared" si="132"/>
        <v>3</v>
      </c>
      <c r="B421" s="153"/>
      <c r="C421" s="163" t="s">
        <v>74</v>
      </c>
      <c r="D421" s="137" t="s">
        <v>75</v>
      </c>
      <c r="E421" s="51"/>
      <c r="F421" s="51"/>
      <c r="G421" s="51"/>
      <c r="H421" s="51"/>
      <c r="I421" s="51"/>
      <c r="J421" s="52">
        <f>H421+I421</f>
        <v>0</v>
      </c>
      <c r="K421" s="51"/>
      <c r="L421" s="51"/>
      <c r="M421" s="52">
        <f>K421+L421</f>
        <v>0</v>
      </c>
      <c r="N421" s="51"/>
      <c r="O421" s="52">
        <f>M421+N421</f>
        <v>0</v>
      </c>
    </row>
    <row r="422" spans="1:15" s="57" customFormat="1" hidden="1">
      <c r="A422" s="50">
        <f t="shared" si="132"/>
        <v>3</v>
      </c>
      <c r="B422" s="153"/>
      <c r="C422" s="163" t="s">
        <v>76</v>
      </c>
      <c r="D422" s="137" t="s">
        <v>77</v>
      </c>
      <c r="E422" s="51"/>
      <c r="F422" s="51"/>
      <c r="G422" s="51"/>
      <c r="H422" s="51"/>
      <c r="I422" s="51"/>
      <c r="J422" s="52">
        <f>H422+I422</f>
        <v>0</v>
      </c>
      <c r="K422" s="51"/>
      <c r="L422" s="51"/>
      <c r="M422" s="52">
        <f>K422+L422</f>
        <v>0</v>
      </c>
      <c r="N422" s="51"/>
      <c r="O422" s="52">
        <f>M422+N422</f>
        <v>0</v>
      </c>
    </row>
    <row r="423" spans="1:15" s="57" customFormat="1" hidden="1">
      <c r="A423" s="50">
        <f t="shared" si="132"/>
        <v>3</v>
      </c>
      <c r="B423" s="153"/>
      <c r="C423" s="163" t="s">
        <v>12</v>
      </c>
      <c r="D423" s="137" t="s">
        <v>28</v>
      </c>
      <c r="E423" s="51"/>
      <c r="F423" s="51"/>
      <c r="G423" s="51"/>
      <c r="H423" s="51"/>
      <c r="I423" s="51"/>
      <c r="J423" s="52">
        <f>H423+I423</f>
        <v>0</v>
      </c>
      <c r="K423" s="51"/>
      <c r="L423" s="51"/>
      <c r="M423" s="52">
        <f>K423+L423</f>
        <v>0</v>
      </c>
      <c r="N423" s="51"/>
      <c r="O423" s="52">
        <f>M423+N423</f>
        <v>0</v>
      </c>
    </row>
    <row r="424" spans="1:15" s="57" customFormat="1" hidden="1">
      <c r="A424" s="77">
        <f>A425</f>
        <v>3</v>
      </c>
      <c r="B424" s="153"/>
      <c r="C424" s="155"/>
      <c r="D424" s="137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</row>
    <row r="425" spans="1:15" s="57" customFormat="1" hidden="1">
      <c r="A425" s="105">
        <f>MIN(A426:A431)</f>
        <v>3</v>
      </c>
      <c r="B425" s="153"/>
      <c r="C425" s="157" t="s">
        <v>36</v>
      </c>
      <c r="D425" s="137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</row>
    <row r="426" spans="1:15" s="57" customFormat="1" hidden="1">
      <c r="A426" s="50">
        <f t="shared" ref="A426:A431" si="150">IF(MAX(E426:P426)=0,IF(MIN(E426:P426)=0,3,2),2)</f>
        <v>3</v>
      </c>
      <c r="B426" s="153"/>
      <c r="C426" s="155" t="s">
        <v>34</v>
      </c>
      <c r="D426" s="137"/>
      <c r="E426" s="62">
        <f>SUM(E427:E428)</f>
        <v>0</v>
      </c>
      <c r="F426" s="62">
        <f>SUM(F427:F428)</f>
        <v>0</v>
      </c>
      <c r="G426" s="62">
        <f>SUM(G427:G428)</f>
        <v>0</v>
      </c>
      <c r="H426" s="62">
        <f>SUM(H427:H428)</f>
        <v>0</v>
      </c>
      <c r="I426" s="62">
        <f t="shared" ref="I426:N426" si="151">SUM(I427:I428)</f>
        <v>0</v>
      </c>
      <c r="J426" s="62">
        <f t="shared" si="151"/>
        <v>0</v>
      </c>
      <c r="K426" s="62">
        <f t="shared" si="151"/>
        <v>0</v>
      </c>
      <c r="L426" s="62">
        <f t="shared" si="151"/>
        <v>0</v>
      </c>
      <c r="M426" s="62">
        <f t="shared" si="151"/>
        <v>0</v>
      </c>
      <c r="N426" s="62">
        <f t="shared" si="151"/>
        <v>0</v>
      </c>
      <c r="O426" s="62">
        <f>SUM(O427:O428)</f>
        <v>0</v>
      </c>
    </row>
    <row r="427" spans="1:15" s="57" customFormat="1" hidden="1">
      <c r="A427" s="50">
        <f t="shared" si="150"/>
        <v>3</v>
      </c>
      <c r="B427" s="153"/>
      <c r="C427" s="167" t="s">
        <v>80</v>
      </c>
      <c r="D427" s="137"/>
      <c r="E427" s="51"/>
      <c r="F427" s="51"/>
      <c r="G427" s="51"/>
      <c r="H427" s="51"/>
      <c r="I427" s="51"/>
      <c r="J427" s="52">
        <f>H427+I427</f>
        <v>0</v>
      </c>
      <c r="K427" s="51"/>
      <c r="L427" s="51"/>
      <c r="M427" s="52">
        <f>K427+L427</f>
        <v>0</v>
      </c>
      <c r="N427" s="51"/>
      <c r="O427" s="52">
        <f>M427+N427</f>
        <v>0</v>
      </c>
    </row>
    <row r="428" spans="1:15" s="57" customFormat="1" hidden="1">
      <c r="A428" s="50">
        <f t="shared" si="150"/>
        <v>3</v>
      </c>
      <c r="B428" s="153"/>
      <c r="C428" s="167" t="s">
        <v>81</v>
      </c>
      <c r="D428" s="137"/>
      <c r="E428" s="51"/>
      <c r="F428" s="51"/>
      <c r="G428" s="51"/>
      <c r="H428" s="51"/>
      <c r="I428" s="51"/>
      <c r="J428" s="52">
        <f>H428+I428</f>
        <v>0</v>
      </c>
      <c r="K428" s="51"/>
      <c r="L428" s="51"/>
      <c r="M428" s="52">
        <f>K428+L428</f>
        <v>0</v>
      </c>
      <c r="N428" s="51"/>
      <c r="O428" s="52">
        <f>M428+N428</f>
        <v>0</v>
      </c>
    </row>
    <row r="429" spans="1:15" s="57" customFormat="1" hidden="1">
      <c r="A429" s="50">
        <f t="shared" si="150"/>
        <v>3</v>
      </c>
      <c r="B429" s="153"/>
      <c r="C429" s="155" t="s">
        <v>35</v>
      </c>
      <c r="D429" s="137"/>
      <c r="E429" s="62">
        <f>SUM(E430:E431)</f>
        <v>0</v>
      </c>
      <c r="F429" s="62">
        <f>SUM(F430:F431)</f>
        <v>0</v>
      </c>
      <c r="G429" s="62">
        <f>SUM(G430:G431)</f>
        <v>0</v>
      </c>
      <c r="H429" s="62">
        <f>SUM(H430:H431)</f>
        <v>0</v>
      </c>
      <c r="I429" s="62">
        <f t="shared" ref="I429:N429" si="152">SUM(I430:I431)</f>
        <v>0</v>
      </c>
      <c r="J429" s="62">
        <f t="shared" si="152"/>
        <v>0</v>
      </c>
      <c r="K429" s="62">
        <f t="shared" si="152"/>
        <v>0</v>
      </c>
      <c r="L429" s="62">
        <f t="shared" si="152"/>
        <v>0</v>
      </c>
      <c r="M429" s="62">
        <f t="shared" si="152"/>
        <v>0</v>
      </c>
      <c r="N429" s="62">
        <f t="shared" si="152"/>
        <v>0</v>
      </c>
      <c r="O429" s="62">
        <f>SUM(O430:O431)</f>
        <v>0</v>
      </c>
    </row>
    <row r="430" spans="1:15" s="57" customFormat="1" hidden="1">
      <c r="A430" s="50">
        <f t="shared" si="150"/>
        <v>3</v>
      </c>
      <c r="B430" s="153"/>
      <c r="C430" s="167" t="s">
        <v>84</v>
      </c>
      <c r="D430" s="137"/>
      <c r="E430" s="51"/>
      <c r="F430" s="51"/>
      <c r="G430" s="51"/>
      <c r="H430" s="51"/>
      <c r="I430" s="51"/>
      <c r="J430" s="52">
        <f>H430+I430</f>
        <v>0</v>
      </c>
      <c r="K430" s="51"/>
      <c r="L430" s="51"/>
      <c r="M430" s="52">
        <f>K430+L430</f>
        <v>0</v>
      </c>
      <c r="N430" s="51"/>
      <c r="O430" s="52">
        <f>M430+N430</f>
        <v>0</v>
      </c>
    </row>
    <row r="431" spans="1:15" s="57" customFormat="1" hidden="1">
      <c r="A431" s="50">
        <f t="shared" si="150"/>
        <v>3</v>
      </c>
      <c r="B431" s="153"/>
      <c r="C431" s="167" t="s">
        <v>85</v>
      </c>
      <c r="D431" s="137"/>
      <c r="E431" s="51"/>
      <c r="F431" s="51"/>
      <c r="G431" s="51"/>
      <c r="H431" s="51"/>
      <c r="I431" s="51"/>
      <c r="J431" s="52">
        <f>H431+I431</f>
        <v>0</v>
      </c>
      <c r="K431" s="51"/>
      <c r="L431" s="51"/>
      <c r="M431" s="52">
        <f>K431+L431</f>
        <v>0</v>
      </c>
      <c r="N431" s="51"/>
      <c r="O431" s="52">
        <f>M431+N431</f>
        <v>0</v>
      </c>
    </row>
    <row r="432" spans="1:15" s="57" customFormat="1" hidden="1">
      <c r="A432" s="77">
        <f>A433</f>
        <v>3</v>
      </c>
      <c r="B432" s="172"/>
      <c r="C432" s="156"/>
      <c r="D432" s="140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</row>
    <row r="433" spans="1:15" s="57" customFormat="1" hidden="1">
      <c r="A433" s="105">
        <f>MIN(A434:A495)</f>
        <v>3</v>
      </c>
      <c r="B433" s="172"/>
      <c r="C433" s="174" t="s">
        <v>51</v>
      </c>
      <c r="D433" s="140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</row>
    <row r="434" spans="1:15" s="57" customFormat="1" hidden="1">
      <c r="A434" s="50">
        <f t="shared" ref="A434:A487" si="153">IF(MAX(E434:P434)=0,IF(MIN(E434:P434)=0,3,2),2)</f>
        <v>3</v>
      </c>
      <c r="B434" s="145"/>
      <c r="C434" s="146" t="s">
        <v>25</v>
      </c>
      <c r="D434" s="56"/>
      <c r="E434" s="11">
        <f>SUBTOTAL(9,E435:E487)</f>
        <v>0</v>
      </c>
      <c r="F434" s="11">
        <f>SUBTOTAL(9,F435:F487)</f>
        <v>0</v>
      </c>
      <c r="G434" s="11">
        <f>SUBTOTAL(9,G435:G487)</f>
        <v>0</v>
      </c>
      <c r="H434" s="11">
        <f>SUBTOTAL(9,H435:H487)</f>
        <v>0</v>
      </c>
      <c r="I434" s="11">
        <f t="shared" ref="I434:N434" si="154">SUBTOTAL(9,I435:I487)</f>
        <v>0</v>
      </c>
      <c r="J434" s="11">
        <f t="shared" si="154"/>
        <v>0</v>
      </c>
      <c r="K434" s="11">
        <f t="shared" si="154"/>
        <v>0</v>
      </c>
      <c r="L434" s="11">
        <f t="shared" si="154"/>
        <v>0</v>
      </c>
      <c r="M434" s="11">
        <f t="shared" si="154"/>
        <v>0</v>
      </c>
      <c r="N434" s="11">
        <f t="shared" si="154"/>
        <v>0</v>
      </c>
      <c r="O434" s="11">
        <f>SUBTOTAL(9,O435:O487)</f>
        <v>0</v>
      </c>
    </row>
    <row r="435" spans="1:15" s="57" customFormat="1" hidden="1">
      <c r="A435" s="50">
        <f t="shared" si="153"/>
        <v>3</v>
      </c>
      <c r="B435" s="145" t="s">
        <v>14</v>
      </c>
      <c r="C435" s="146" t="s">
        <v>125</v>
      </c>
      <c r="D435" s="56"/>
      <c r="E435" s="11">
        <f>SUBTOTAL(9,E436:E457)</f>
        <v>0</v>
      </c>
      <c r="F435" s="11">
        <f>SUBTOTAL(9,F436:F457)</f>
        <v>0</v>
      </c>
      <c r="G435" s="11">
        <f>SUBTOTAL(9,G436:G457)</f>
        <v>0</v>
      </c>
      <c r="H435" s="11">
        <f>SUBTOTAL(9,H436:H457)</f>
        <v>0</v>
      </c>
      <c r="I435" s="11">
        <f t="shared" ref="I435:N435" si="155">SUBTOTAL(9,I436:I457)</f>
        <v>0</v>
      </c>
      <c r="J435" s="11">
        <f t="shared" si="155"/>
        <v>0</v>
      </c>
      <c r="K435" s="11">
        <f t="shared" si="155"/>
        <v>0</v>
      </c>
      <c r="L435" s="11">
        <f t="shared" si="155"/>
        <v>0</v>
      </c>
      <c r="M435" s="11">
        <f t="shared" si="155"/>
        <v>0</v>
      </c>
      <c r="N435" s="11">
        <f t="shared" si="155"/>
        <v>0</v>
      </c>
      <c r="O435" s="11">
        <f>SUBTOTAL(9,O436:O457)</f>
        <v>0</v>
      </c>
    </row>
    <row r="436" spans="1:15" s="57" customFormat="1" hidden="1">
      <c r="A436" s="50">
        <f t="shared" si="153"/>
        <v>3</v>
      </c>
      <c r="B436" s="147"/>
      <c r="C436" s="146" t="s">
        <v>126</v>
      </c>
      <c r="D436" s="56"/>
      <c r="E436" s="11">
        <f>SUBTOTAL(9,E437:E446)</f>
        <v>0</v>
      </c>
      <c r="F436" s="11">
        <f>SUBTOTAL(9,F437:F446)</f>
        <v>0</v>
      </c>
      <c r="G436" s="11">
        <f>SUBTOTAL(9,G437:G446)</f>
        <v>0</v>
      </c>
      <c r="H436" s="11">
        <f>SUBTOTAL(9,H437:H446)</f>
        <v>0</v>
      </c>
      <c r="I436" s="11">
        <f t="shared" ref="I436:N436" si="156">SUBTOTAL(9,I437:I446)</f>
        <v>0</v>
      </c>
      <c r="J436" s="11">
        <f t="shared" si="156"/>
        <v>0</v>
      </c>
      <c r="K436" s="11">
        <f t="shared" si="156"/>
        <v>0</v>
      </c>
      <c r="L436" s="11">
        <f t="shared" si="156"/>
        <v>0</v>
      </c>
      <c r="M436" s="11">
        <f t="shared" si="156"/>
        <v>0</v>
      </c>
      <c r="N436" s="11">
        <f t="shared" si="156"/>
        <v>0</v>
      </c>
      <c r="O436" s="11">
        <f>SUBTOTAL(9,O437:O446)</f>
        <v>0</v>
      </c>
    </row>
    <row r="437" spans="1:15" s="57" customFormat="1" ht="25.5" hidden="1">
      <c r="A437" s="50">
        <f t="shared" si="153"/>
        <v>3</v>
      </c>
      <c r="B437" s="148"/>
      <c r="C437" s="149" t="s">
        <v>127</v>
      </c>
      <c r="D437" s="58" t="s">
        <v>2</v>
      </c>
      <c r="E437" s="11">
        <f>SUBTOTAL(9,E438:E439)</f>
        <v>0</v>
      </c>
      <c r="F437" s="11">
        <f>SUBTOTAL(9,F438:F439)</f>
        <v>0</v>
      </c>
      <c r="G437" s="11">
        <f>SUBTOTAL(9,G438:G439)</f>
        <v>0</v>
      </c>
      <c r="H437" s="11">
        <f>SUBTOTAL(9,H438:H439)</f>
        <v>0</v>
      </c>
      <c r="I437" s="11">
        <f t="shared" ref="I437:N437" si="157">SUBTOTAL(9,I438:I439)</f>
        <v>0</v>
      </c>
      <c r="J437" s="11">
        <f t="shared" si="157"/>
        <v>0</v>
      </c>
      <c r="K437" s="11">
        <f t="shared" si="157"/>
        <v>0</v>
      </c>
      <c r="L437" s="11">
        <f t="shared" si="157"/>
        <v>0</v>
      </c>
      <c r="M437" s="11">
        <f t="shared" si="157"/>
        <v>0</v>
      </c>
      <c r="N437" s="11">
        <f t="shared" si="157"/>
        <v>0</v>
      </c>
      <c r="O437" s="11">
        <f>SUBTOTAL(9,O438:O439)</f>
        <v>0</v>
      </c>
    </row>
    <row r="438" spans="1:15" s="57" customFormat="1" ht="25.5" hidden="1">
      <c r="A438" s="50">
        <f t="shared" si="153"/>
        <v>3</v>
      </c>
      <c r="B438" s="148"/>
      <c r="C438" s="149" t="s">
        <v>303</v>
      </c>
      <c r="D438" s="58" t="s">
        <v>302</v>
      </c>
      <c r="E438" s="51"/>
      <c r="F438" s="51"/>
      <c r="G438" s="51"/>
      <c r="H438" s="51"/>
      <c r="I438" s="51"/>
      <c r="J438" s="52">
        <f>H438+I438</f>
        <v>0</v>
      </c>
      <c r="K438" s="51"/>
      <c r="L438" s="51"/>
      <c r="M438" s="52">
        <f>K438+L438</f>
        <v>0</v>
      </c>
      <c r="N438" s="51"/>
      <c r="O438" s="52">
        <f>M438+N438</f>
        <v>0</v>
      </c>
    </row>
    <row r="439" spans="1:15" s="57" customFormat="1" ht="25.5" hidden="1">
      <c r="A439" s="50">
        <f t="shared" si="153"/>
        <v>3</v>
      </c>
      <c r="B439" s="148"/>
      <c r="C439" s="149" t="s">
        <v>305</v>
      </c>
      <c r="D439" s="58" t="s">
        <v>304</v>
      </c>
      <c r="E439" s="51"/>
      <c r="F439" s="51"/>
      <c r="G439" s="51"/>
      <c r="H439" s="51"/>
      <c r="I439" s="51"/>
      <c r="J439" s="52">
        <f>H439+I439</f>
        <v>0</v>
      </c>
      <c r="K439" s="51"/>
      <c r="L439" s="51"/>
      <c r="M439" s="52">
        <f>K439+L439</f>
        <v>0</v>
      </c>
      <c r="N439" s="51"/>
      <c r="O439" s="52">
        <f>M439+N439</f>
        <v>0</v>
      </c>
    </row>
    <row r="440" spans="1:15" s="57" customFormat="1" hidden="1">
      <c r="A440" s="50">
        <f t="shared" si="153"/>
        <v>3</v>
      </c>
      <c r="B440" s="150"/>
      <c r="C440" s="151" t="s">
        <v>128</v>
      </c>
      <c r="D440" s="59" t="s">
        <v>3</v>
      </c>
      <c r="E440" s="51"/>
      <c r="F440" s="51"/>
      <c r="G440" s="51"/>
      <c r="H440" s="51"/>
      <c r="I440" s="51"/>
      <c r="J440" s="52">
        <f>H440+I440</f>
        <v>0</v>
      </c>
      <c r="K440" s="51"/>
      <c r="L440" s="51"/>
      <c r="M440" s="52">
        <f>K440+L440</f>
        <v>0</v>
      </c>
      <c r="N440" s="51"/>
      <c r="O440" s="52">
        <f>M440+N440</f>
        <v>0</v>
      </c>
    </row>
    <row r="441" spans="1:15" s="57" customFormat="1" hidden="1">
      <c r="A441" s="50">
        <f t="shared" si="153"/>
        <v>3</v>
      </c>
      <c r="B441" s="150"/>
      <c r="C441" s="152" t="s">
        <v>445</v>
      </c>
      <c r="D441" s="117" t="s">
        <v>446</v>
      </c>
      <c r="E441" s="11">
        <f>SUBTOTAL(9,E442:E445)</f>
        <v>0</v>
      </c>
      <c r="F441" s="11">
        <f>SUBTOTAL(9,F442:F445)</f>
        <v>0</v>
      </c>
      <c r="G441" s="11">
        <f>SUBTOTAL(9,G442:G445)</f>
        <v>0</v>
      </c>
      <c r="H441" s="11">
        <f>SUBTOTAL(9,H442:H445)</f>
        <v>0</v>
      </c>
      <c r="I441" s="11">
        <f t="shared" ref="I441:N441" si="158">SUBTOTAL(9,I442:I445)</f>
        <v>0</v>
      </c>
      <c r="J441" s="11">
        <f t="shared" si="158"/>
        <v>0</v>
      </c>
      <c r="K441" s="11">
        <f t="shared" si="158"/>
        <v>0</v>
      </c>
      <c r="L441" s="11">
        <f t="shared" si="158"/>
        <v>0</v>
      </c>
      <c r="M441" s="11">
        <f t="shared" si="158"/>
        <v>0</v>
      </c>
      <c r="N441" s="11">
        <f t="shared" si="158"/>
        <v>0</v>
      </c>
      <c r="O441" s="11">
        <f>SUBTOTAL(9,O442:O445)</f>
        <v>0</v>
      </c>
    </row>
    <row r="442" spans="1:15" s="57" customFormat="1" ht="25.5" hidden="1">
      <c r="A442" s="50">
        <f t="shared" si="153"/>
        <v>3</v>
      </c>
      <c r="B442" s="150"/>
      <c r="C442" s="149" t="s">
        <v>129</v>
      </c>
      <c r="D442" s="60" t="s">
        <v>37</v>
      </c>
      <c r="E442" s="51"/>
      <c r="F442" s="51"/>
      <c r="G442" s="51"/>
      <c r="H442" s="51"/>
      <c r="I442" s="51"/>
      <c r="J442" s="52">
        <f>H442+I442</f>
        <v>0</v>
      </c>
      <c r="K442" s="51"/>
      <c r="L442" s="51"/>
      <c r="M442" s="52">
        <f>K442+L442</f>
        <v>0</v>
      </c>
      <c r="N442" s="51"/>
      <c r="O442" s="52">
        <f>M442+N442</f>
        <v>0</v>
      </c>
    </row>
    <row r="443" spans="1:15" hidden="1">
      <c r="A443" s="50">
        <f t="shared" si="153"/>
        <v>3</v>
      </c>
      <c r="B443" s="150"/>
      <c r="C443" s="149" t="s">
        <v>131</v>
      </c>
      <c r="D443" s="60" t="s">
        <v>39</v>
      </c>
      <c r="E443" s="51"/>
      <c r="F443" s="51"/>
      <c r="G443" s="51"/>
      <c r="H443" s="51"/>
      <c r="I443" s="51"/>
      <c r="J443" s="52">
        <f>H443+I443</f>
        <v>0</v>
      </c>
      <c r="K443" s="51"/>
      <c r="L443" s="51"/>
      <c r="M443" s="52">
        <f>K443+L443</f>
        <v>0</v>
      </c>
      <c r="N443" s="51"/>
      <c r="O443" s="52">
        <f>M443+N443</f>
        <v>0</v>
      </c>
    </row>
    <row r="444" spans="1:15" hidden="1">
      <c r="A444" s="50">
        <f t="shared" si="153"/>
        <v>3</v>
      </c>
      <c r="B444" s="150"/>
      <c r="C444" s="149" t="s">
        <v>132</v>
      </c>
      <c r="D444" s="60" t="s">
        <v>40</v>
      </c>
      <c r="E444" s="51"/>
      <c r="F444" s="51"/>
      <c r="G444" s="51"/>
      <c r="H444" s="51"/>
      <c r="I444" s="51"/>
      <c r="J444" s="52">
        <f>H444+I444</f>
        <v>0</v>
      </c>
      <c r="K444" s="51"/>
      <c r="L444" s="51"/>
      <c r="M444" s="52">
        <f>K444+L444</f>
        <v>0</v>
      </c>
      <c r="N444" s="51"/>
      <c r="O444" s="52">
        <f>M444+N444</f>
        <v>0</v>
      </c>
    </row>
    <row r="445" spans="1:15" ht="25.5" hidden="1">
      <c r="A445" s="50">
        <f t="shared" si="153"/>
        <v>3</v>
      </c>
      <c r="B445" s="150"/>
      <c r="C445" s="149" t="s">
        <v>133</v>
      </c>
      <c r="D445" s="60" t="s">
        <v>41</v>
      </c>
      <c r="E445" s="51"/>
      <c r="F445" s="51"/>
      <c r="G445" s="51"/>
      <c r="H445" s="51"/>
      <c r="I445" s="51"/>
      <c r="J445" s="52">
        <f>H445+I445</f>
        <v>0</v>
      </c>
      <c r="K445" s="51"/>
      <c r="L445" s="51"/>
      <c r="M445" s="52">
        <f>K445+L445</f>
        <v>0</v>
      </c>
      <c r="N445" s="51"/>
      <c r="O445" s="52">
        <f>M445+N445</f>
        <v>0</v>
      </c>
    </row>
    <row r="446" spans="1:15" hidden="1">
      <c r="A446" s="50">
        <f t="shared" si="153"/>
        <v>3</v>
      </c>
      <c r="B446" s="150"/>
      <c r="C446" s="149" t="s">
        <v>447</v>
      </c>
      <c r="D446" s="60" t="s">
        <v>4</v>
      </c>
      <c r="E446" s="51"/>
      <c r="F446" s="51"/>
      <c r="G446" s="51"/>
      <c r="H446" s="51"/>
      <c r="I446" s="51"/>
      <c r="J446" s="52">
        <f>H446+I446</f>
        <v>0</v>
      </c>
      <c r="K446" s="51"/>
      <c r="L446" s="51"/>
      <c r="M446" s="52">
        <f>K446+L446</f>
        <v>0</v>
      </c>
      <c r="N446" s="51"/>
      <c r="O446" s="52">
        <f>M446+N446</f>
        <v>0</v>
      </c>
    </row>
    <row r="447" spans="1:15" hidden="1">
      <c r="A447" s="50">
        <f t="shared" si="153"/>
        <v>3</v>
      </c>
      <c r="B447" s="147"/>
      <c r="C447" s="146" t="s">
        <v>134</v>
      </c>
      <c r="D447" s="56"/>
      <c r="E447" s="11">
        <f>SUBTOTAL(9,E448:E451)</f>
        <v>0</v>
      </c>
      <c r="F447" s="11">
        <f>SUBTOTAL(9,F448:F451)</f>
        <v>0</v>
      </c>
      <c r="G447" s="11">
        <f>SUBTOTAL(9,G448:G451)</f>
        <v>0</v>
      </c>
      <c r="H447" s="11">
        <f>SUBTOTAL(9,H448:H451)</f>
        <v>0</v>
      </c>
      <c r="I447" s="11">
        <f t="shared" ref="I447:N447" si="159">SUBTOTAL(9,I448:I451)</f>
        <v>0</v>
      </c>
      <c r="J447" s="11">
        <f t="shared" si="159"/>
        <v>0</v>
      </c>
      <c r="K447" s="11">
        <f t="shared" si="159"/>
        <v>0</v>
      </c>
      <c r="L447" s="11">
        <f t="shared" si="159"/>
        <v>0</v>
      </c>
      <c r="M447" s="11">
        <f t="shared" si="159"/>
        <v>0</v>
      </c>
      <c r="N447" s="11">
        <f t="shared" si="159"/>
        <v>0</v>
      </c>
      <c r="O447" s="11">
        <f>SUBTOTAL(9,O448:O451)</f>
        <v>0</v>
      </c>
    </row>
    <row r="448" spans="1:15" hidden="1">
      <c r="A448" s="50">
        <f t="shared" si="153"/>
        <v>3</v>
      </c>
      <c r="B448" s="150"/>
      <c r="C448" s="151" t="s">
        <v>135</v>
      </c>
      <c r="D448" s="59" t="s">
        <v>5</v>
      </c>
      <c r="E448" s="51"/>
      <c r="F448" s="51"/>
      <c r="G448" s="51"/>
      <c r="H448" s="51"/>
      <c r="I448" s="51"/>
      <c r="J448" s="52">
        <f>H448+I448</f>
        <v>0</v>
      </c>
      <c r="K448" s="51"/>
      <c r="L448" s="51"/>
      <c r="M448" s="52">
        <f>K448+L448</f>
        <v>0</v>
      </c>
      <c r="N448" s="51"/>
      <c r="O448" s="52">
        <f>M448+N448</f>
        <v>0</v>
      </c>
    </row>
    <row r="449" spans="1:15" hidden="1">
      <c r="A449" s="50">
        <f t="shared" si="153"/>
        <v>3</v>
      </c>
      <c r="B449" s="150"/>
      <c r="C449" s="154" t="s">
        <v>448</v>
      </c>
      <c r="D449" s="118" t="s">
        <v>173</v>
      </c>
      <c r="E449" s="51"/>
      <c r="F449" s="51"/>
      <c r="G449" s="51"/>
      <c r="H449" s="51"/>
      <c r="I449" s="51"/>
      <c r="J449" s="52">
        <f>H449+I449</f>
        <v>0</v>
      </c>
      <c r="K449" s="51"/>
      <c r="L449" s="51"/>
      <c r="M449" s="52">
        <f>K449+L449</f>
        <v>0</v>
      </c>
      <c r="N449" s="51"/>
      <c r="O449" s="52">
        <f>M449+N449</f>
        <v>0</v>
      </c>
    </row>
    <row r="450" spans="1:15" hidden="1">
      <c r="A450" s="50">
        <f t="shared" si="153"/>
        <v>3</v>
      </c>
      <c r="B450" s="153"/>
      <c r="C450" s="155" t="s">
        <v>557</v>
      </c>
      <c r="D450" s="137" t="s">
        <v>8</v>
      </c>
      <c r="E450" s="51"/>
      <c r="F450" s="51"/>
      <c r="G450" s="51"/>
      <c r="H450" s="51"/>
      <c r="I450" s="51"/>
      <c r="J450" s="52">
        <f>H450+I450</f>
        <v>0</v>
      </c>
      <c r="K450" s="51"/>
      <c r="L450" s="51"/>
      <c r="M450" s="52">
        <f>K450+L450</f>
        <v>0</v>
      </c>
      <c r="N450" s="51"/>
      <c r="O450" s="52">
        <f>M450+N450</f>
        <v>0</v>
      </c>
    </row>
    <row r="451" spans="1:15" ht="25.5" hidden="1">
      <c r="A451" s="50">
        <f t="shared" si="153"/>
        <v>3</v>
      </c>
      <c r="B451" s="153"/>
      <c r="C451" s="155" t="s">
        <v>139</v>
      </c>
      <c r="D451" s="136" t="s">
        <v>10</v>
      </c>
      <c r="E451" s="51"/>
      <c r="F451" s="51"/>
      <c r="G451" s="51"/>
      <c r="H451" s="51"/>
      <c r="I451" s="51"/>
      <c r="J451" s="52">
        <f>H451+I451</f>
        <v>0</v>
      </c>
      <c r="K451" s="51"/>
      <c r="L451" s="51"/>
      <c r="M451" s="52">
        <f>K451+L451</f>
        <v>0</v>
      </c>
      <c r="N451" s="51"/>
      <c r="O451" s="52">
        <f>M451+N451</f>
        <v>0</v>
      </c>
    </row>
    <row r="452" spans="1:15" hidden="1">
      <c r="A452" s="50">
        <f t="shared" si="153"/>
        <v>3</v>
      </c>
      <c r="B452" s="156"/>
      <c r="C452" s="157" t="s">
        <v>140</v>
      </c>
      <c r="D452" s="136"/>
      <c r="E452" s="11">
        <f>SUBTOTAL(9,E453:E457)</f>
        <v>0</v>
      </c>
      <c r="F452" s="11">
        <f>SUBTOTAL(9,F453:F457)</f>
        <v>0</v>
      </c>
      <c r="G452" s="11">
        <f>SUBTOTAL(9,G453:G457)</f>
        <v>0</v>
      </c>
      <c r="H452" s="11">
        <f>SUBTOTAL(9,H453:H457)</f>
        <v>0</v>
      </c>
      <c r="I452" s="11">
        <f t="shared" ref="I452:N452" si="160">SUBTOTAL(9,I453:I457)</f>
        <v>0</v>
      </c>
      <c r="J452" s="11">
        <f t="shared" si="160"/>
        <v>0</v>
      </c>
      <c r="K452" s="11">
        <f t="shared" si="160"/>
        <v>0</v>
      </c>
      <c r="L452" s="11">
        <f t="shared" si="160"/>
        <v>0</v>
      </c>
      <c r="M452" s="11">
        <f t="shared" si="160"/>
        <v>0</v>
      </c>
      <c r="N452" s="11">
        <f t="shared" si="160"/>
        <v>0</v>
      </c>
      <c r="O452" s="11">
        <f>SUBTOTAL(9,O453:O457)</f>
        <v>0</v>
      </c>
    </row>
    <row r="453" spans="1:15" hidden="1">
      <c r="A453" s="50">
        <f t="shared" si="153"/>
        <v>3</v>
      </c>
      <c r="B453" s="153"/>
      <c r="C453" s="155" t="s">
        <v>141</v>
      </c>
      <c r="D453" s="137" t="s">
        <v>71</v>
      </c>
      <c r="E453" s="51"/>
      <c r="F453" s="51"/>
      <c r="G453" s="51"/>
      <c r="H453" s="51"/>
      <c r="I453" s="51"/>
      <c r="J453" s="52">
        <f>H453+I453</f>
        <v>0</v>
      </c>
      <c r="K453" s="51"/>
      <c r="L453" s="51"/>
      <c r="M453" s="52">
        <f>K453+L453</f>
        <v>0</v>
      </c>
      <c r="N453" s="51"/>
      <c r="O453" s="52">
        <f>M453+N453</f>
        <v>0</v>
      </c>
    </row>
    <row r="454" spans="1:15" hidden="1">
      <c r="A454" s="50">
        <f t="shared" si="153"/>
        <v>3</v>
      </c>
      <c r="B454" s="153"/>
      <c r="C454" s="155" t="s">
        <v>142</v>
      </c>
      <c r="D454" s="137" t="s">
        <v>73</v>
      </c>
      <c r="E454" s="51"/>
      <c r="F454" s="51"/>
      <c r="G454" s="51"/>
      <c r="H454" s="51"/>
      <c r="I454" s="51"/>
      <c r="J454" s="52">
        <f>H454+I454</f>
        <v>0</v>
      </c>
      <c r="K454" s="51"/>
      <c r="L454" s="51"/>
      <c r="M454" s="52">
        <f>K454+L454</f>
        <v>0</v>
      </c>
      <c r="N454" s="51"/>
      <c r="O454" s="52">
        <f>M454+N454</f>
        <v>0</v>
      </c>
    </row>
    <row r="455" spans="1:15" hidden="1">
      <c r="A455" s="50">
        <f t="shared" si="153"/>
        <v>3</v>
      </c>
      <c r="B455" s="153"/>
      <c r="C455" s="155" t="s">
        <v>143</v>
      </c>
      <c r="D455" s="137" t="s">
        <v>75</v>
      </c>
      <c r="E455" s="51"/>
      <c r="F455" s="51"/>
      <c r="G455" s="51"/>
      <c r="H455" s="51"/>
      <c r="I455" s="51"/>
      <c r="J455" s="52">
        <f>H455+I455</f>
        <v>0</v>
      </c>
      <c r="K455" s="51"/>
      <c r="L455" s="51"/>
      <c r="M455" s="52">
        <f>K455+L455</f>
        <v>0</v>
      </c>
      <c r="N455" s="51"/>
      <c r="O455" s="52">
        <f>M455+N455</f>
        <v>0</v>
      </c>
    </row>
    <row r="456" spans="1:15" hidden="1">
      <c r="A456" s="50">
        <f t="shared" si="153"/>
        <v>3</v>
      </c>
      <c r="B456" s="153"/>
      <c r="C456" s="155" t="s">
        <v>144</v>
      </c>
      <c r="D456" s="137" t="s">
        <v>77</v>
      </c>
      <c r="E456" s="51"/>
      <c r="F456" s="51"/>
      <c r="G456" s="51"/>
      <c r="H456" s="51"/>
      <c r="I456" s="51"/>
      <c r="J456" s="52">
        <f>H456+I456</f>
        <v>0</v>
      </c>
      <c r="K456" s="51"/>
      <c r="L456" s="51"/>
      <c r="M456" s="52">
        <f>K456+L456</f>
        <v>0</v>
      </c>
      <c r="N456" s="51"/>
      <c r="O456" s="52">
        <f>M456+N456</f>
        <v>0</v>
      </c>
    </row>
    <row r="457" spans="1:15" hidden="1">
      <c r="A457" s="50">
        <f t="shared" si="153"/>
        <v>3</v>
      </c>
      <c r="B457" s="153"/>
      <c r="C457" s="155" t="s">
        <v>145</v>
      </c>
      <c r="D457" s="137" t="s">
        <v>28</v>
      </c>
      <c r="E457" s="51"/>
      <c r="F457" s="51"/>
      <c r="G457" s="51"/>
      <c r="H457" s="51"/>
      <c r="I457" s="51"/>
      <c r="J457" s="52">
        <f>H457+I457</f>
        <v>0</v>
      </c>
      <c r="K457" s="51"/>
      <c r="L457" s="51"/>
      <c r="M457" s="52">
        <f>K457+L457</f>
        <v>0</v>
      </c>
      <c r="N457" s="51"/>
      <c r="O457" s="52">
        <f>M457+N457</f>
        <v>0</v>
      </c>
    </row>
    <row r="458" spans="1:15" hidden="1">
      <c r="A458" s="50">
        <f t="shared" si="153"/>
        <v>3</v>
      </c>
      <c r="B458" s="145" t="s">
        <v>146</v>
      </c>
      <c r="C458" s="157" t="s">
        <v>147</v>
      </c>
      <c r="D458" s="56"/>
      <c r="E458" s="11">
        <f>SUBTOTAL(9,E459:E487)</f>
        <v>0</v>
      </c>
      <c r="F458" s="11">
        <f>SUBTOTAL(9,F459:F487)</f>
        <v>0</v>
      </c>
      <c r="G458" s="11">
        <f>SUBTOTAL(9,G459:G487)</f>
        <v>0</v>
      </c>
      <c r="H458" s="11">
        <f>SUBTOTAL(9,H459:H487)</f>
        <v>0</v>
      </c>
      <c r="I458" s="11">
        <f t="shared" ref="I458:N458" si="161">SUBTOTAL(9,I459:I487)</f>
        <v>0</v>
      </c>
      <c r="J458" s="11">
        <f t="shared" si="161"/>
        <v>0</v>
      </c>
      <c r="K458" s="11">
        <f t="shared" si="161"/>
        <v>0</v>
      </c>
      <c r="L458" s="11">
        <f t="shared" si="161"/>
        <v>0</v>
      </c>
      <c r="M458" s="11">
        <f t="shared" si="161"/>
        <v>0</v>
      </c>
      <c r="N458" s="11">
        <f t="shared" si="161"/>
        <v>0</v>
      </c>
      <c r="O458" s="11">
        <f>SUBTOTAL(9,O459:O487)</f>
        <v>0</v>
      </c>
    </row>
    <row r="459" spans="1:15" hidden="1">
      <c r="A459" s="50">
        <f t="shared" si="153"/>
        <v>3</v>
      </c>
      <c r="B459" s="156"/>
      <c r="C459" s="158" t="s">
        <v>26</v>
      </c>
      <c r="D459" s="56"/>
      <c r="E459" s="11">
        <f>SUBTOTAL(9,E460:E478)</f>
        <v>0</v>
      </c>
      <c r="F459" s="11">
        <f t="shared" ref="F459:O459" si="162">SUBTOTAL(9,F460:F478)</f>
        <v>0</v>
      </c>
      <c r="G459" s="11">
        <f t="shared" si="162"/>
        <v>0</v>
      </c>
      <c r="H459" s="11">
        <f t="shared" si="162"/>
        <v>0</v>
      </c>
      <c r="I459" s="11">
        <f t="shared" si="162"/>
        <v>0</v>
      </c>
      <c r="J459" s="11">
        <f t="shared" si="162"/>
        <v>0</v>
      </c>
      <c r="K459" s="11">
        <f t="shared" si="162"/>
        <v>0</v>
      </c>
      <c r="L459" s="11">
        <f t="shared" si="162"/>
        <v>0</v>
      </c>
      <c r="M459" s="11">
        <f t="shared" si="162"/>
        <v>0</v>
      </c>
      <c r="N459" s="11">
        <f t="shared" si="162"/>
        <v>0</v>
      </c>
      <c r="O459" s="11">
        <f t="shared" si="162"/>
        <v>0</v>
      </c>
    </row>
    <row r="460" spans="1:15" hidden="1">
      <c r="A460" s="50">
        <f t="shared" si="153"/>
        <v>3</v>
      </c>
      <c r="B460" s="150"/>
      <c r="C460" s="161" t="s">
        <v>770</v>
      </c>
      <c r="D460" s="56"/>
      <c r="E460" s="11">
        <f>SUBTOTAL(9,E461:E470)</f>
        <v>0</v>
      </c>
      <c r="F460" s="11">
        <f t="shared" ref="F460:O460" si="163">SUBTOTAL(9,F461:F470)</f>
        <v>0</v>
      </c>
      <c r="G460" s="11">
        <f t="shared" si="163"/>
        <v>0</v>
      </c>
      <c r="H460" s="11">
        <f t="shared" si="163"/>
        <v>0</v>
      </c>
      <c r="I460" s="11">
        <f t="shared" si="163"/>
        <v>0</v>
      </c>
      <c r="J460" s="11">
        <f t="shared" si="163"/>
        <v>0</v>
      </c>
      <c r="K460" s="11">
        <f t="shared" si="163"/>
        <v>0</v>
      </c>
      <c r="L460" s="11">
        <f t="shared" si="163"/>
        <v>0</v>
      </c>
      <c r="M460" s="11">
        <f t="shared" si="163"/>
        <v>0</v>
      </c>
      <c r="N460" s="11">
        <f t="shared" si="163"/>
        <v>0</v>
      </c>
      <c r="O460" s="11">
        <f t="shared" si="163"/>
        <v>0</v>
      </c>
    </row>
    <row r="461" spans="1:15" ht="25.5" hidden="1">
      <c r="A461" s="50">
        <f t="shared" si="153"/>
        <v>3</v>
      </c>
      <c r="B461" s="150"/>
      <c r="C461" s="160" t="s">
        <v>771</v>
      </c>
      <c r="D461" s="58" t="s">
        <v>2</v>
      </c>
      <c r="E461" s="11">
        <f>SUBTOTAL(9,E462:E463)</f>
        <v>0</v>
      </c>
      <c r="F461" s="11">
        <f t="shared" ref="F461:O461" si="164">SUBTOTAL(9,F462:F463)</f>
        <v>0</v>
      </c>
      <c r="G461" s="11">
        <f t="shared" si="164"/>
        <v>0</v>
      </c>
      <c r="H461" s="11">
        <f t="shared" si="164"/>
        <v>0</v>
      </c>
      <c r="I461" s="11">
        <f t="shared" si="164"/>
        <v>0</v>
      </c>
      <c r="J461" s="11">
        <f t="shared" si="164"/>
        <v>0</v>
      </c>
      <c r="K461" s="11">
        <f t="shared" si="164"/>
        <v>0</v>
      </c>
      <c r="L461" s="11">
        <f t="shared" si="164"/>
        <v>0</v>
      </c>
      <c r="M461" s="11">
        <f t="shared" si="164"/>
        <v>0</v>
      </c>
      <c r="N461" s="11">
        <f t="shared" si="164"/>
        <v>0</v>
      </c>
      <c r="O461" s="11">
        <f t="shared" si="164"/>
        <v>0</v>
      </c>
    </row>
    <row r="462" spans="1:15" ht="25.5" hidden="1">
      <c r="A462" s="50">
        <f t="shared" si="153"/>
        <v>3</v>
      </c>
      <c r="B462" s="150"/>
      <c r="C462" s="260" t="s">
        <v>772</v>
      </c>
      <c r="D462" s="58" t="s">
        <v>302</v>
      </c>
      <c r="E462" s="51"/>
      <c r="F462" s="51"/>
      <c r="G462" s="51"/>
      <c r="H462" s="51"/>
      <c r="I462" s="51"/>
      <c r="J462" s="52">
        <f>H462+I462</f>
        <v>0</v>
      </c>
      <c r="K462" s="51"/>
      <c r="L462" s="51"/>
      <c r="M462" s="52">
        <f>K462+L462</f>
        <v>0</v>
      </c>
      <c r="N462" s="51"/>
      <c r="O462" s="52">
        <f>M462+N462</f>
        <v>0</v>
      </c>
    </row>
    <row r="463" spans="1:15" ht="25.5" hidden="1">
      <c r="A463" s="50">
        <f t="shared" si="153"/>
        <v>3</v>
      </c>
      <c r="B463" s="150"/>
      <c r="C463" s="260" t="s">
        <v>773</v>
      </c>
      <c r="D463" s="58" t="s">
        <v>304</v>
      </c>
      <c r="E463" s="51"/>
      <c r="F463" s="51"/>
      <c r="G463" s="51"/>
      <c r="H463" s="51"/>
      <c r="I463" s="51"/>
      <c r="J463" s="52">
        <f>H463+I463</f>
        <v>0</v>
      </c>
      <c r="K463" s="51"/>
      <c r="L463" s="51"/>
      <c r="M463" s="52">
        <f>K463+L463</f>
        <v>0</v>
      </c>
      <c r="N463" s="51"/>
      <c r="O463" s="52">
        <f>M463+N463</f>
        <v>0</v>
      </c>
    </row>
    <row r="464" spans="1:15" hidden="1">
      <c r="A464" s="50">
        <f t="shared" si="153"/>
        <v>3</v>
      </c>
      <c r="B464" s="150"/>
      <c r="C464" s="258" t="s">
        <v>42</v>
      </c>
      <c r="D464" s="59" t="s">
        <v>3</v>
      </c>
      <c r="E464" s="51"/>
      <c r="F464" s="51"/>
      <c r="G464" s="51"/>
      <c r="H464" s="51"/>
      <c r="I464" s="51"/>
      <c r="J464" s="52">
        <f>H464+I464</f>
        <v>0</v>
      </c>
      <c r="K464" s="51"/>
      <c r="L464" s="51"/>
      <c r="M464" s="52">
        <f>K464+L464</f>
        <v>0</v>
      </c>
      <c r="N464" s="51"/>
      <c r="O464" s="52">
        <f>M464+N464</f>
        <v>0</v>
      </c>
    </row>
    <row r="465" spans="1:15" hidden="1">
      <c r="A465" s="50">
        <f t="shared" si="153"/>
        <v>3</v>
      </c>
      <c r="B465" s="150"/>
      <c r="C465" s="259" t="s">
        <v>449</v>
      </c>
      <c r="D465" s="117" t="s">
        <v>446</v>
      </c>
      <c r="E465" s="11">
        <f>SUBTOTAL(9,E466:E469)</f>
        <v>0</v>
      </c>
      <c r="F465" s="11">
        <f>SUBTOTAL(9,F466:F469)</f>
        <v>0</v>
      </c>
      <c r="G465" s="11">
        <f>SUBTOTAL(9,G466:G469)</f>
        <v>0</v>
      </c>
      <c r="H465" s="11">
        <f>SUBTOTAL(9,H466:H469)</f>
        <v>0</v>
      </c>
      <c r="I465" s="11">
        <f t="shared" ref="I465:N465" si="165">SUBTOTAL(9,I466:I469)</f>
        <v>0</v>
      </c>
      <c r="J465" s="11">
        <f t="shared" si="165"/>
        <v>0</v>
      </c>
      <c r="K465" s="11">
        <f t="shared" si="165"/>
        <v>0</v>
      </c>
      <c r="L465" s="11">
        <f t="shared" si="165"/>
        <v>0</v>
      </c>
      <c r="M465" s="11">
        <f t="shared" si="165"/>
        <v>0</v>
      </c>
      <c r="N465" s="11">
        <f t="shared" si="165"/>
        <v>0</v>
      </c>
      <c r="O465" s="11">
        <f>SUBTOTAL(9,O466:O469)</f>
        <v>0</v>
      </c>
    </row>
    <row r="466" spans="1:15" ht="25.5" hidden="1">
      <c r="A466" s="50">
        <f t="shared" si="153"/>
        <v>3</v>
      </c>
      <c r="B466" s="150"/>
      <c r="C466" s="260" t="s">
        <v>153</v>
      </c>
      <c r="D466" s="60" t="s">
        <v>37</v>
      </c>
      <c r="E466" s="51"/>
      <c r="F466" s="51"/>
      <c r="G466" s="51"/>
      <c r="H466" s="51"/>
      <c r="I466" s="51"/>
      <c r="J466" s="52">
        <f t="shared" ref="J466:J478" si="166">H466+I466</f>
        <v>0</v>
      </c>
      <c r="K466" s="51"/>
      <c r="L466" s="51"/>
      <c r="M466" s="52">
        <f t="shared" ref="M466:M478" si="167">K466+L466</f>
        <v>0</v>
      </c>
      <c r="N466" s="51"/>
      <c r="O466" s="52">
        <f t="shared" ref="O466:O478" si="168">M466+N466</f>
        <v>0</v>
      </c>
    </row>
    <row r="467" spans="1:15" hidden="1">
      <c r="A467" s="50">
        <f t="shared" si="153"/>
        <v>3</v>
      </c>
      <c r="B467" s="150"/>
      <c r="C467" s="260" t="s">
        <v>155</v>
      </c>
      <c r="D467" s="60" t="s">
        <v>39</v>
      </c>
      <c r="E467" s="51"/>
      <c r="F467" s="51"/>
      <c r="G467" s="51"/>
      <c r="H467" s="51"/>
      <c r="I467" s="51"/>
      <c r="J467" s="52">
        <f t="shared" si="166"/>
        <v>0</v>
      </c>
      <c r="K467" s="51"/>
      <c r="L467" s="51"/>
      <c r="M467" s="52">
        <f t="shared" si="167"/>
        <v>0</v>
      </c>
      <c r="N467" s="51"/>
      <c r="O467" s="52">
        <f t="shared" si="168"/>
        <v>0</v>
      </c>
    </row>
    <row r="468" spans="1:15" ht="25.5" hidden="1">
      <c r="A468" s="50">
        <f t="shared" si="153"/>
        <v>3</v>
      </c>
      <c r="B468" s="150"/>
      <c r="C468" s="260" t="s">
        <v>156</v>
      </c>
      <c r="D468" s="60" t="s">
        <v>40</v>
      </c>
      <c r="E468" s="51"/>
      <c r="F468" s="51"/>
      <c r="G468" s="51"/>
      <c r="H468" s="51"/>
      <c r="I468" s="51"/>
      <c r="J468" s="52">
        <f t="shared" si="166"/>
        <v>0</v>
      </c>
      <c r="K468" s="51"/>
      <c r="L468" s="51"/>
      <c r="M468" s="52">
        <f t="shared" si="167"/>
        <v>0</v>
      </c>
      <c r="N468" s="51"/>
      <c r="O468" s="52">
        <f t="shared" si="168"/>
        <v>0</v>
      </c>
    </row>
    <row r="469" spans="1:15" s="57" customFormat="1" ht="25.5" hidden="1">
      <c r="A469" s="50">
        <f t="shared" si="153"/>
        <v>3</v>
      </c>
      <c r="B469" s="150"/>
      <c r="C469" s="260" t="s">
        <v>157</v>
      </c>
      <c r="D469" s="60" t="s">
        <v>41</v>
      </c>
      <c r="E469" s="51"/>
      <c r="F469" s="51"/>
      <c r="G469" s="51"/>
      <c r="H469" s="51"/>
      <c r="I469" s="51"/>
      <c r="J469" s="52">
        <f t="shared" si="166"/>
        <v>0</v>
      </c>
      <c r="K469" s="51"/>
      <c r="L469" s="51"/>
      <c r="M469" s="52">
        <f t="shared" si="167"/>
        <v>0</v>
      </c>
      <c r="N469" s="51"/>
      <c r="O469" s="52">
        <f t="shared" si="168"/>
        <v>0</v>
      </c>
    </row>
    <row r="470" spans="1:15" s="57" customFormat="1" hidden="1">
      <c r="A470" s="50">
        <f t="shared" si="153"/>
        <v>3</v>
      </c>
      <c r="B470" s="150"/>
      <c r="C470" s="160" t="s">
        <v>158</v>
      </c>
      <c r="D470" s="60" t="s">
        <v>4</v>
      </c>
      <c r="E470" s="51"/>
      <c r="F470" s="51"/>
      <c r="G470" s="51"/>
      <c r="H470" s="51"/>
      <c r="I470" s="51"/>
      <c r="J470" s="52">
        <f t="shared" si="166"/>
        <v>0</v>
      </c>
      <c r="K470" s="51"/>
      <c r="L470" s="51"/>
      <c r="M470" s="52">
        <f t="shared" si="167"/>
        <v>0</v>
      </c>
      <c r="N470" s="51"/>
      <c r="O470" s="52">
        <f t="shared" si="168"/>
        <v>0</v>
      </c>
    </row>
    <row r="471" spans="1:15" s="57" customFormat="1" hidden="1">
      <c r="A471" s="50">
        <f t="shared" si="153"/>
        <v>3</v>
      </c>
      <c r="B471" s="150"/>
      <c r="C471" s="159" t="s">
        <v>19</v>
      </c>
      <c r="D471" s="59" t="s">
        <v>5</v>
      </c>
      <c r="E471" s="51"/>
      <c r="F471" s="51"/>
      <c r="G471" s="51"/>
      <c r="H471" s="51"/>
      <c r="I471" s="51"/>
      <c r="J471" s="52">
        <f t="shared" si="166"/>
        <v>0</v>
      </c>
      <c r="K471" s="51"/>
      <c r="L471" s="51"/>
      <c r="M471" s="52">
        <f t="shared" si="167"/>
        <v>0</v>
      </c>
      <c r="N471" s="51"/>
      <c r="O471" s="52">
        <f t="shared" si="168"/>
        <v>0</v>
      </c>
    </row>
    <row r="472" spans="1:15" s="57" customFormat="1" hidden="1">
      <c r="A472" s="50">
        <f t="shared" si="153"/>
        <v>3</v>
      </c>
      <c r="B472" s="150"/>
      <c r="C472" s="162" t="s">
        <v>450</v>
      </c>
      <c r="D472" s="118" t="s">
        <v>173</v>
      </c>
      <c r="E472" s="51"/>
      <c r="F472" s="51"/>
      <c r="G472" s="51"/>
      <c r="H472" s="51"/>
      <c r="I472" s="51"/>
      <c r="J472" s="52">
        <f t="shared" si="166"/>
        <v>0</v>
      </c>
      <c r="K472" s="51"/>
      <c r="L472" s="51"/>
      <c r="M472" s="52">
        <f t="shared" si="167"/>
        <v>0</v>
      </c>
      <c r="N472" s="51"/>
      <c r="O472" s="52">
        <f t="shared" si="168"/>
        <v>0</v>
      </c>
    </row>
    <row r="473" spans="1:15" s="57" customFormat="1" hidden="1">
      <c r="A473" s="50">
        <f t="shared" si="153"/>
        <v>3</v>
      </c>
      <c r="B473" s="153"/>
      <c r="C473" s="163" t="s">
        <v>29</v>
      </c>
      <c r="D473" s="136" t="s">
        <v>6</v>
      </c>
      <c r="E473" s="51"/>
      <c r="F473" s="51"/>
      <c r="G473" s="51"/>
      <c r="H473" s="51"/>
      <c r="I473" s="51"/>
      <c r="J473" s="52">
        <f t="shared" si="166"/>
        <v>0</v>
      </c>
      <c r="K473" s="51"/>
      <c r="L473" s="51"/>
      <c r="M473" s="52">
        <f t="shared" si="167"/>
        <v>0</v>
      </c>
      <c r="N473" s="51"/>
      <c r="O473" s="52">
        <f t="shared" si="168"/>
        <v>0</v>
      </c>
    </row>
    <row r="474" spans="1:15" s="57" customFormat="1" hidden="1">
      <c r="A474" s="50">
        <f t="shared" si="153"/>
        <v>3</v>
      </c>
      <c r="B474" s="153"/>
      <c r="C474" s="163" t="s">
        <v>21</v>
      </c>
      <c r="D474" s="137" t="s">
        <v>8</v>
      </c>
      <c r="E474" s="51"/>
      <c r="F474" s="51"/>
      <c r="G474" s="51"/>
      <c r="H474" s="51"/>
      <c r="I474" s="51"/>
      <c r="J474" s="52">
        <f>H474+I474</f>
        <v>0</v>
      </c>
      <c r="K474" s="51"/>
      <c r="L474" s="51"/>
      <c r="M474" s="52">
        <f>K474+L474</f>
        <v>0</v>
      </c>
      <c r="N474" s="51"/>
      <c r="O474" s="52">
        <f t="shared" si="168"/>
        <v>0</v>
      </c>
    </row>
    <row r="475" spans="1:15" s="57" customFormat="1" hidden="1">
      <c r="A475" s="50">
        <f t="shared" si="153"/>
        <v>3</v>
      </c>
      <c r="B475" s="153"/>
      <c r="C475" s="163" t="s">
        <v>526</v>
      </c>
      <c r="D475" s="137" t="s">
        <v>31</v>
      </c>
      <c r="E475" s="51"/>
      <c r="F475" s="51"/>
      <c r="G475" s="51"/>
      <c r="H475" s="51"/>
      <c r="I475" s="51"/>
      <c r="J475" s="52">
        <f t="shared" si="166"/>
        <v>0</v>
      </c>
      <c r="K475" s="51"/>
      <c r="L475" s="51"/>
      <c r="M475" s="52">
        <f t="shared" si="167"/>
        <v>0</v>
      </c>
      <c r="N475" s="51"/>
      <c r="O475" s="52">
        <f t="shared" si="168"/>
        <v>0</v>
      </c>
    </row>
    <row r="476" spans="1:15" s="57" customFormat="1" hidden="1">
      <c r="A476" s="50">
        <f t="shared" si="153"/>
        <v>3</v>
      </c>
      <c r="B476" s="153"/>
      <c r="C476" s="163" t="s">
        <v>558</v>
      </c>
      <c r="D476" s="137" t="s">
        <v>559</v>
      </c>
      <c r="E476" s="51"/>
      <c r="F476" s="51"/>
      <c r="G476" s="51"/>
      <c r="H476" s="51"/>
      <c r="I476" s="51"/>
      <c r="J476" s="52">
        <f t="shared" si="166"/>
        <v>0</v>
      </c>
      <c r="K476" s="51"/>
      <c r="L476" s="51"/>
      <c r="M476" s="52">
        <f t="shared" si="167"/>
        <v>0</v>
      </c>
      <c r="N476" s="51"/>
      <c r="O476" s="52">
        <f t="shared" si="168"/>
        <v>0</v>
      </c>
    </row>
    <row r="477" spans="1:15" s="57" customFormat="1" ht="25.5" hidden="1">
      <c r="A477" s="50">
        <f t="shared" si="153"/>
        <v>3</v>
      </c>
      <c r="B477" s="153"/>
      <c r="C477" s="163" t="s">
        <v>528</v>
      </c>
      <c r="D477" s="136" t="s">
        <v>9</v>
      </c>
      <c r="E477" s="51"/>
      <c r="F477" s="51"/>
      <c r="G477" s="51"/>
      <c r="H477" s="51"/>
      <c r="I477" s="51"/>
      <c r="J477" s="52">
        <f t="shared" si="166"/>
        <v>0</v>
      </c>
      <c r="K477" s="51"/>
      <c r="L477" s="51"/>
      <c r="M477" s="52">
        <f t="shared" si="167"/>
        <v>0</v>
      </c>
      <c r="N477" s="51"/>
      <c r="O477" s="52">
        <f t="shared" si="168"/>
        <v>0</v>
      </c>
    </row>
    <row r="478" spans="1:15" s="57" customFormat="1" ht="25.5" hidden="1">
      <c r="A478" s="50">
        <f t="shared" si="153"/>
        <v>3</v>
      </c>
      <c r="B478" s="153"/>
      <c r="C478" s="163" t="s">
        <v>30</v>
      </c>
      <c r="D478" s="136" t="s">
        <v>10</v>
      </c>
      <c r="E478" s="51"/>
      <c r="F478" s="51"/>
      <c r="G478" s="51"/>
      <c r="H478" s="51"/>
      <c r="I478" s="51"/>
      <c r="J478" s="52">
        <f t="shared" si="166"/>
        <v>0</v>
      </c>
      <c r="K478" s="51"/>
      <c r="L478" s="51"/>
      <c r="M478" s="52">
        <f t="shared" si="167"/>
        <v>0</v>
      </c>
      <c r="N478" s="51"/>
      <c r="O478" s="52">
        <f t="shared" si="168"/>
        <v>0</v>
      </c>
    </row>
    <row r="479" spans="1:15" s="57" customFormat="1" hidden="1">
      <c r="A479" s="50">
        <f t="shared" si="153"/>
        <v>3</v>
      </c>
      <c r="B479" s="153"/>
      <c r="C479" s="165" t="s">
        <v>451</v>
      </c>
      <c r="D479" s="138" t="s">
        <v>93</v>
      </c>
      <c r="E479" s="11">
        <f>SUBTOTAL(9,E480:E481)</f>
        <v>0</v>
      </c>
      <c r="F479" s="11">
        <f>SUBTOTAL(9,F480:F481)</f>
        <v>0</v>
      </c>
      <c r="G479" s="11">
        <f>SUBTOTAL(9,G480:G481)</f>
        <v>0</v>
      </c>
      <c r="H479" s="11">
        <f>SUBTOTAL(9,H480:H481)</f>
        <v>0</v>
      </c>
      <c r="I479" s="11">
        <f t="shared" ref="I479:N479" si="169">SUBTOTAL(9,I480:I481)</f>
        <v>0</v>
      </c>
      <c r="J479" s="11">
        <f t="shared" si="169"/>
        <v>0</v>
      </c>
      <c r="K479" s="11">
        <f t="shared" si="169"/>
        <v>0</v>
      </c>
      <c r="L479" s="11">
        <f t="shared" si="169"/>
        <v>0</v>
      </c>
      <c r="M479" s="11">
        <f t="shared" si="169"/>
        <v>0</v>
      </c>
      <c r="N479" s="11">
        <f t="shared" si="169"/>
        <v>0</v>
      </c>
      <c r="O479" s="11">
        <f>SUBTOTAL(9,O480:O481)</f>
        <v>0</v>
      </c>
    </row>
    <row r="480" spans="1:15" s="57" customFormat="1" hidden="1">
      <c r="A480" s="50">
        <f t="shared" si="153"/>
        <v>3</v>
      </c>
      <c r="B480" s="153"/>
      <c r="C480" s="166" t="s">
        <v>452</v>
      </c>
      <c r="D480" s="138" t="s">
        <v>453</v>
      </c>
      <c r="E480" s="51"/>
      <c r="F480" s="51"/>
      <c r="G480" s="51"/>
      <c r="H480" s="51"/>
      <c r="I480" s="51"/>
      <c r="J480" s="52">
        <f>H480+I480</f>
        <v>0</v>
      </c>
      <c r="K480" s="51"/>
      <c r="L480" s="51"/>
      <c r="M480" s="52">
        <f>K480+L480</f>
        <v>0</v>
      </c>
      <c r="N480" s="51"/>
      <c r="O480" s="52">
        <f>M480+N480</f>
        <v>0</v>
      </c>
    </row>
    <row r="481" spans="1:15" s="57" customFormat="1" hidden="1">
      <c r="A481" s="50">
        <f t="shared" si="153"/>
        <v>3</v>
      </c>
      <c r="B481" s="153"/>
      <c r="C481" s="166" t="s">
        <v>454</v>
      </c>
      <c r="D481" s="138" t="s">
        <v>455</v>
      </c>
      <c r="E481" s="51"/>
      <c r="F481" s="51"/>
      <c r="G481" s="51"/>
      <c r="H481" s="51"/>
      <c r="I481" s="51"/>
      <c r="J481" s="52">
        <f>H481+I481</f>
        <v>0</v>
      </c>
      <c r="K481" s="51"/>
      <c r="L481" s="51"/>
      <c r="M481" s="52">
        <f>K481+L481</f>
        <v>0</v>
      </c>
      <c r="N481" s="51"/>
      <c r="O481" s="52">
        <f>M481+N481</f>
        <v>0</v>
      </c>
    </row>
    <row r="482" spans="1:15" s="57" customFormat="1" hidden="1">
      <c r="A482" s="50">
        <f t="shared" si="153"/>
        <v>3</v>
      </c>
      <c r="B482" s="156"/>
      <c r="C482" s="158" t="s">
        <v>32</v>
      </c>
      <c r="D482" s="136"/>
      <c r="E482" s="11">
        <f>SUBTOTAL(9,E483:E487)</f>
        <v>0</v>
      </c>
      <c r="F482" s="11">
        <f>SUBTOTAL(9,F483:F487)</f>
        <v>0</v>
      </c>
      <c r="G482" s="11">
        <f>SUBTOTAL(9,G483:G487)</f>
        <v>0</v>
      </c>
      <c r="H482" s="11">
        <f>SUBTOTAL(9,H483:H487)</f>
        <v>0</v>
      </c>
      <c r="I482" s="11">
        <f t="shared" ref="I482:N482" si="170">SUBTOTAL(9,I483:I487)</f>
        <v>0</v>
      </c>
      <c r="J482" s="11">
        <f t="shared" si="170"/>
        <v>0</v>
      </c>
      <c r="K482" s="11">
        <f t="shared" si="170"/>
        <v>0</v>
      </c>
      <c r="L482" s="11">
        <f t="shared" si="170"/>
        <v>0</v>
      </c>
      <c r="M482" s="11">
        <f t="shared" si="170"/>
        <v>0</v>
      </c>
      <c r="N482" s="11">
        <f t="shared" si="170"/>
        <v>0</v>
      </c>
      <c r="O482" s="11">
        <f>SUBTOTAL(9,O483:O487)</f>
        <v>0</v>
      </c>
    </row>
    <row r="483" spans="1:15" s="57" customFormat="1" hidden="1">
      <c r="A483" s="50">
        <f t="shared" si="153"/>
        <v>3</v>
      </c>
      <c r="B483" s="153"/>
      <c r="C483" s="163" t="s">
        <v>70</v>
      </c>
      <c r="D483" s="137" t="s">
        <v>71</v>
      </c>
      <c r="E483" s="51"/>
      <c r="F483" s="51"/>
      <c r="G483" s="51"/>
      <c r="H483" s="51"/>
      <c r="I483" s="51"/>
      <c r="J483" s="52">
        <f>H483+I483</f>
        <v>0</v>
      </c>
      <c r="K483" s="51"/>
      <c r="L483" s="51"/>
      <c r="M483" s="52">
        <f>K483+L483</f>
        <v>0</v>
      </c>
      <c r="N483" s="51"/>
      <c r="O483" s="52">
        <f>M483+N483</f>
        <v>0</v>
      </c>
    </row>
    <row r="484" spans="1:15" s="57" customFormat="1" hidden="1">
      <c r="A484" s="50">
        <f t="shared" si="153"/>
        <v>3</v>
      </c>
      <c r="B484" s="153"/>
      <c r="C484" s="163" t="s">
        <v>72</v>
      </c>
      <c r="D484" s="137" t="s">
        <v>73</v>
      </c>
      <c r="E484" s="51"/>
      <c r="F484" s="51"/>
      <c r="G484" s="51"/>
      <c r="H484" s="51"/>
      <c r="I484" s="51"/>
      <c r="J484" s="52">
        <f>H484+I484</f>
        <v>0</v>
      </c>
      <c r="K484" s="51"/>
      <c r="L484" s="51"/>
      <c r="M484" s="52">
        <f>K484+L484</f>
        <v>0</v>
      </c>
      <c r="N484" s="51"/>
      <c r="O484" s="52">
        <f>M484+N484</f>
        <v>0</v>
      </c>
    </row>
    <row r="485" spans="1:15" s="57" customFormat="1" hidden="1">
      <c r="A485" s="50">
        <f t="shared" si="153"/>
        <v>3</v>
      </c>
      <c r="B485" s="153"/>
      <c r="C485" s="163" t="s">
        <v>74</v>
      </c>
      <c r="D485" s="137" t="s">
        <v>75</v>
      </c>
      <c r="E485" s="51"/>
      <c r="F485" s="51"/>
      <c r="G485" s="51"/>
      <c r="H485" s="51"/>
      <c r="I485" s="51"/>
      <c r="J485" s="52">
        <f>H485+I485</f>
        <v>0</v>
      </c>
      <c r="K485" s="51"/>
      <c r="L485" s="51"/>
      <c r="M485" s="52">
        <f>K485+L485</f>
        <v>0</v>
      </c>
      <c r="N485" s="51"/>
      <c r="O485" s="52">
        <f>M485+N485</f>
        <v>0</v>
      </c>
    </row>
    <row r="486" spans="1:15" s="57" customFormat="1" hidden="1">
      <c r="A486" s="50">
        <f t="shared" si="153"/>
        <v>3</v>
      </c>
      <c r="B486" s="153"/>
      <c r="C486" s="163" t="s">
        <v>76</v>
      </c>
      <c r="D486" s="137" t="s">
        <v>77</v>
      </c>
      <c r="E486" s="51"/>
      <c r="F486" s="51"/>
      <c r="G486" s="51"/>
      <c r="H486" s="51"/>
      <c r="I486" s="51"/>
      <c r="J486" s="52">
        <f>H486+I486</f>
        <v>0</v>
      </c>
      <c r="K486" s="51"/>
      <c r="L486" s="51"/>
      <c r="M486" s="52">
        <f>K486+L486</f>
        <v>0</v>
      </c>
      <c r="N486" s="51"/>
      <c r="O486" s="52">
        <f>M486+N486</f>
        <v>0</v>
      </c>
    </row>
    <row r="487" spans="1:15" s="57" customFormat="1" hidden="1">
      <c r="A487" s="50">
        <f t="shared" si="153"/>
        <v>3</v>
      </c>
      <c r="B487" s="153"/>
      <c r="C487" s="163" t="s">
        <v>12</v>
      </c>
      <c r="D487" s="137" t="s">
        <v>28</v>
      </c>
      <c r="E487" s="51"/>
      <c r="F487" s="51"/>
      <c r="G487" s="51"/>
      <c r="H487" s="51"/>
      <c r="I487" s="51"/>
      <c r="J487" s="52">
        <f>H487+I487</f>
        <v>0</v>
      </c>
      <c r="K487" s="51"/>
      <c r="L487" s="51"/>
      <c r="M487" s="52">
        <f>K487+L487</f>
        <v>0</v>
      </c>
      <c r="N487" s="51"/>
      <c r="O487" s="52">
        <f>M487+N487</f>
        <v>0</v>
      </c>
    </row>
    <row r="488" spans="1:15" s="57" customFormat="1" hidden="1">
      <c r="A488" s="77">
        <f>A489</f>
        <v>3</v>
      </c>
      <c r="B488" s="153"/>
      <c r="C488" s="155"/>
      <c r="D488" s="137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</row>
    <row r="489" spans="1:15" s="57" customFormat="1" hidden="1">
      <c r="A489" s="105">
        <f>MIN(A490:A495)</f>
        <v>3</v>
      </c>
      <c r="B489" s="153"/>
      <c r="C489" s="157" t="s">
        <v>36</v>
      </c>
      <c r="D489" s="137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</row>
    <row r="490" spans="1:15" s="57" customFormat="1" hidden="1">
      <c r="A490" s="50">
        <f t="shared" ref="A490:A495" si="171">IF(MAX(E490:P490)=0,IF(MIN(E490:P490)=0,3,2),2)</f>
        <v>3</v>
      </c>
      <c r="B490" s="153"/>
      <c r="C490" s="155" t="s">
        <v>34</v>
      </c>
      <c r="D490" s="137"/>
      <c r="E490" s="62">
        <f>SUM(E491:E492)</f>
        <v>0</v>
      </c>
      <c r="F490" s="62">
        <f>SUM(F491:F492)</f>
        <v>0</v>
      </c>
      <c r="G490" s="62">
        <f>SUM(G491:G492)</f>
        <v>0</v>
      </c>
      <c r="H490" s="62">
        <f>SUM(H491:H492)</f>
        <v>0</v>
      </c>
      <c r="I490" s="62">
        <f t="shared" ref="I490:N490" si="172">SUM(I491:I492)</f>
        <v>0</v>
      </c>
      <c r="J490" s="62">
        <f t="shared" si="172"/>
        <v>0</v>
      </c>
      <c r="K490" s="62">
        <f t="shared" si="172"/>
        <v>0</v>
      </c>
      <c r="L490" s="62">
        <f t="shared" si="172"/>
        <v>0</v>
      </c>
      <c r="M490" s="62">
        <f t="shared" si="172"/>
        <v>0</v>
      </c>
      <c r="N490" s="62">
        <f t="shared" si="172"/>
        <v>0</v>
      </c>
      <c r="O490" s="62">
        <f>SUM(O491:O492)</f>
        <v>0</v>
      </c>
    </row>
    <row r="491" spans="1:15" s="57" customFormat="1" hidden="1">
      <c r="A491" s="50">
        <f t="shared" si="171"/>
        <v>3</v>
      </c>
      <c r="B491" s="153"/>
      <c r="C491" s="167" t="s">
        <v>80</v>
      </c>
      <c r="D491" s="137"/>
      <c r="E491" s="51"/>
      <c r="F491" s="51"/>
      <c r="G491" s="51"/>
      <c r="H491" s="51"/>
      <c r="I491" s="51"/>
      <c r="J491" s="52">
        <f>H491+I491</f>
        <v>0</v>
      </c>
      <c r="K491" s="51"/>
      <c r="L491" s="51"/>
      <c r="M491" s="52">
        <f>K491+L491</f>
        <v>0</v>
      </c>
      <c r="N491" s="51"/>
      <c r="O491" s="52">
        <f>M491+N491</f>
        <v>0</v>
      </c>
    </row>
    <row r="492" spans="1:15" s="57" customFormat="1" hidden="1">
      <c r="A492" s="50">
        <f t="shared" si="171"/>
        <v>3</v>
      </c>
      <c r="B492" s="153"/>
      <c r="C492" s="167" t="s">
        <v>81</v>
      </c>
      <c r="D492" s="137"/>
      <c r="E492" s="51"/>
      <c r="F492" s="51"/>
      <c r="G492" s="51"/>
      <c r="H492" s="51"/>
      <c r="I492" s="51"/>
      <c r="J492" s="52">
        <f>H492+I492</f>
        <v>0</v>
      </c>
      <c r="K492" s="51"/>
      <c r="L492" s="51"/>
      <c r="M492" s="52">
        <f>K492+L492</f>
        <v>0</v>
      </c>
      <c r="N492" s="51"/>
      <c r="O492" s="52">
        <f>M492+N492</f>
        <v>0</v>
      </c>
    </row>
    <row r="493" spans="1:15" s="57" customFormat="1" hidden="1">
      <c r="A493" s="50">
        <f t="shared" si="171"/>
        <v>3</v>
      </c>
      <c r="B493" s="153"/>
      <c r="C493" s="155" t="s">
        <v>35</v>
      </c>
      <c r="D493" s="137"/>
      <c r="E493" s="62">
        <f>SUM(E494:E495)</f>
        <v>0</v>
      </c>
      <c r="F493" s="62">
        <f>SUM(F494:F495)</f>
        <v>0</v>
      </c>
      <c r="G493" s="62">
        <f>SUM(G494:G495)</f>
        <v>0</v>
      </c>
      <c r="H493" s="62">
        <f>SUM(H494:H495)</f>
        <v>0</v>
      </c>
      <c r="I493" s="62">
        <f t="shared" ref="I493:N493" si="173">SUM(I494:I495)</f>
        <v>0</v>
      </c>
      <c r="J493" s="62">
        <f t="shared" si="173"/>
        <v>0</v>
      </c>
      <c r="K493" s="62">
        <f t="shared" si="173"/>
        <v>0</v>
      </c>
      <c r="L493" s="62">
        <f t="shared" si="173"/>
        <v>0</v>
      </c>
      <c r="M493" s="62">
        <f t="shared" si="173"/>
        <v>0</v>
      </c>
      <c r="N493" s="62">
        <f t="shared" si="173"/>
        <v>0</v>
      </c>
      <c r="O493" s="62">
        <f>SUM(O494:O495)</f>
        <v>0</v>
      </c>
    </row>
    <row r="494" spans="1:15" s="57" customFormat="1" hidden="1">
      <c r="A494" s="50">
        <f t="shared" si="171"/>
        <v>3</v>
      </c>
      <c r="B494" s="153"/>
      <c r="C494" s="167" t="s">
        <v>84</v>
      </c>
      <c r="D494" s="137"/>
      <c r="E494" s="51"/>
      <c r="F494" s="51"/>
      <c r="G494" s="51"/>
      <c r="H494" s="51"/>
      <c r="I494" s="51"/>
      <c r="J494" s="52">
        <f>H494+I494</f>
        <v>0</v>
      </c>
      <c r="K494" s="51"/>
      <c r="L494" s="51"/>
      <c r="M494" s="52">
        <f>K494+L494</f>
        <v>0</v>
      </c>
      <c r="N494" s="51"/>
      <c r="O494" s="52">
        <f>M494+N494</f>
        <v>0</v>
      </c>
    </row>
    <row r="495" spans="1:15" s="57" customFormat="1" hidden="1">
      <c r="A495" s="50">
        <f t="shared" si="171"/>
        <v>3</v>
      </c>
      <c r="B495" s="153"/>
      <c r="C495" s="167" t="s">
        <v>85</v>
      </c>
      <c r="D495" s="137"/>
      <c r="E495" s="51"/>
      <c r="F495" s="51"/>
      <c r="G495" s="51"/>
      <c r="H495" s="51"/>
      <c r="I495" s="51"/>
      <c r="J495" s="52">
        <f>H495+I495</f>
        <v>0</v>
      </c>
      <c r="K495" s="51"/>
      <c r="L495" s="51"/>
      <c r="M495" s="52">
        <f>K495+L495</f>
        <v>0</v>
      </c>
      <c r="N495" s="51"/>
      <c r="O495" s="52">
        <f>M495+N495</f>
        <v>0</v>
      </c>
    </row>
    <row r="496" spans="1:15" s="57" customFormat="1" hidden="1">
      <c r="A496" s="77">
        <f>A497</f>
        <v>3</v>
      </c>
      <c r="B496" s="172"/>
      <c r="C496" s="156"/>
      <c r="D496" s="140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</row>
    <row r="497" spans="1:15" s="57" customFormat="1" hidden="1">
      <c r="A497" s="105">
        <f>MIN(A498:A559)</f>
        <v>3</v>
      </c>
      <c r="B497" s="172"/>
      <c r="C497" s="174" t="s">
        <v>52</v>
      </c>
      <c r="D497" s="140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</row>
    <row r="498" spans="1:15" s="57" customFormat="1" hidden="1">
      <c r="A498" s="50">
        <f t="shared" ref="A498:A551" si="174">IF(MAX(E498:P498)=0,IF(MIN(E498:P498)=0,3,2),2)</f>
        <v>3</v>
      </c>
      <c r="B498" s="145"/>
      <c r="C498" s="146" t="s">
        <v>25</v>
      </c>
      <c r="D498" s="56"/>
      <c r="E498" s="11">
        <f>SUBTOTAL(9,E499:E551)</f>
        <v>0</v>
      </c>
      <c r="F498" s="11">
        <f>SUBTOTAL(9,F499:F551)</f>
        <v>0</v>
      </c>
      <c r="G498" s="11">
        <f>SUBTOTAL(9,G499:G551)</f>
        <v>0</v>
      </c>
      <c r="H498" s="11">
        <f>SUBTOTAL(9,H499:H551)</f>
        <v>0</v>
      </c>
      <c r="I498" s="11">
        <f t="shared" ref="I498:N498" si="175">SUBTOTAL(9,I499:I551)</f>
        <v>0</v>
      </c>
      <c r="J498" s="11">
        <f t="shared" si="175"/>
        <v>0</v>
      </c>
      <c r="K498" s="11">
        <f t="shared" si="175"/>
        <v>0</v>
      </c>
      <c r="L498" s="11">
        <f t="shared" si="175"/>
        <v>0</v>
      </c>
      <c r="M498" s="11">
        <f t="shared" si="175"/>
        <v>0</v>
      </c>
      <c r="N498" s="11">
        <f t="shared" si="175"/>
        <v>0</v>
      </c>
      <c r="O498" s="11">
        <f>SUBTOTAL(9,O499:O551)</f>
        <v>0</v>
      </c>
    </row>
    <row r="499" spans="1:15" s="57" customFormat="1" hidden="1">
      <c r="A499" s="50">
        <f t="shared" si="174"/>
        <v>3</v>
      </c>
      <c r="B499" s="145" t="s">
        <v>14</v>
      </c>
      <c r="C499" s="146" t="s">
        <v>125</v>
      </c>
      <c r="D499" s="56"/>
      <c r="E499" s="11">
        <f>SUBTOTAL(9,E500:E521)</f>
        <v>0</v>
      </c>
      <c r="F499" s="11">
        <f>SUBTOTAL(9,F500:F521)</f>
        <v>0</v>
      </c>
      <c r="G499" s="11">
        <f>SUBTOTAL(9,G500:G521)</f>
        <v>0</v>
      </c>
      <c r="H499" s="11">
        <f>SUBTOTAL(9,H500:H521)</f>
        <v>0</v>
      </c>
      <c r="I499" s="11">
        <f t="shared" ref="I499:N499" si="176">SUBTOTAL(9,I500:I521)</f>
        <v>0</v>
      </c>
      <c r="J499" s="11">
        <f t="shared" si="176"/>
        <v>0</v>
      </c>
      <c r="K499" s="11">
        <f t="shared" si="176"/>
        <v>0</v>
      </c>
      <c r="L499" s="11">
        <f t="shared" si="176"/>
        <v>0</v>
      </c>
      <c r="M499" s="11">
        <f t="shared" si="176"/>
        <v>0</v>
      </c>
      <c r="N499" s="11">
        <f t="shared" si="176"/>
        <v>0</v>
      </c>
      <c r="O499" s="11">
        <f>SUBTOTAL(9,O500:O521)</f>
        <v>0</v>
      </c>
    </row>
    <row r="500" spans="1:15" s="57" customFormat="1" hidden="1">
      <c r="A500" s="50">
        <f t="shared" si="174"/>
        <v>3</v>
      </c>
      <c r="B500" s="147"/>
      <c r="C500" s="146" t="s">
        <v>126</v>
      </c>
      <c r="D500" s="56"/>
      <c r="E500" s="11">
        <f>SUBTOTAL(9,E501:E510)</f>
        <v>0</v>
      </c>
      <c r="F500" s="11">
        <f>SUBTOTAL(9,F501:F510)</f>
        <v>0</v>
      </c>
      <c r="G500" s="11">
        <f>SUBTOTAL(9,G501:G510)</f>
        <v>0</v>
      </c>
      <c r="H500" s="11">
        <f>SUBTOTAL(9,H501:H510)</f>
        <v>0</v>
      </c>
      <c r="I500" s="11">
        <f t="shared" ref="I500:N500" si="177">SUBTOTAL(9,I501:I510)</f>
        <v>0</v>
      </c>
      <c r="J500" s="11">
        <f t="shared" si="177"/>
        <v>0</v>
      </c>
      <c r="K500" s="11">
        <f t="shared" si="177"/>
        <v>0</v>
      </c>
      <c r="L500" s="11">
        <f t="shared" si="177"/>
        <v>0</v>
      </c>
      <c r="M500" s="11">
        <f t="shared" si="177"/>
        <v>0</v>
      </c>
      <c r="N500" s="11">
        <f t="shared" si="177"/>
        <v>0</v>
      </c>
      <c r="O500" s="11">
        <f>SUBTOTAL(9,O501:O510)</f>
        <v>0</v>
      </c>
    </row>
    <row r="501" spans="1:15" s="57" customFormat="1" ht="25.5" hidden="1">
      <c r="A501" s="50">
        <f t="shared" si="174"/>
        <v>3</v>
      </c>
      <c r="B501" s="148"/>
      <c r="C501" s="149" t="s">
        <v>127</v>
      </c>
      <c r="D501" s="58" t="s">
        <v>2</v>
      </c>
      <c r="E501" s="11">
        <f>SUBTOTAL(9,E502:E503)</f>
        <v>0</v>
      </c>
      <c r="F501" s="11">
        <f>SUBTOTAL(9,F502:F503)</f>
        <v>0</v>
      </c>
      <c r="G501" s="11">
        <f>SUBTOTAL(9,G502:G503)</f>
        <v>0</v>
      </c>
      <c r="H501" s="11">
        <f>SUBTOTAL(9,H502:H503)</f>
        <v>0</v>
      </c>
      <c r="I501" s="11">
        <f t="shared" ref="I501:N501" si="178">SUBTOTAL(9,I502:I503)</f>
        <v>0</v>
      </c>
      <c r="J501" s="11">
        <f t="shared" si="178"/>
        <v>0</v>
      </c>
      <c r="K501" s="11">
        <f t="shared" si="178"/>
        <v>0</v>
      </c>
      <c r="L501" s="11">
        <f t="shared" si="178"/>
        <v>0</v>
      </c>
      <c r="M501" s="11">
        <f t="shared" si="178"/>
        <v>0</v>
      </c>
      <c r="N501" s="11">
        <f t="shared" si="178"/>
        <v>0</v>
      </c>
      <c r="O501" s="11">
        <f>SUBTOTAL(9,O502:O503)</f>
        <v>0</v>
      </c>
    </row>
    <row r="502" spans="1:15" s="57" customFormat="1" ht="25.5" hidden="1">
      <c r="A502" s="50">
        <f t="shared" si="174"/>
        <v>3</v>
      </c>
      <c r="B502" s="148"/>
      <c r="C502" s="149" t="s">
        <v>303</v>
      </c>
      <c r="D502" s="58" t="s">
        <v>302</v>
      </c>
      <c r="E502" s="51"/>
      <c r="F502" s="51"/>
      <c r="G502" s="51"/>
      <c r="H502" s="51"/>
      <c r="I502" s="51"/>
      <c r="J502" s="52">
        <f>H502+I502</f>
        <v>0</v>
      </c>
      <c r="K502" s="51"/>
      <c r="L502" s="51"/>
      <c r="M502" s="52">
        <f>K502+L502</f>
        <v>0</v>
      </c>
      <c r="N502" s="51"/>
      <c r="O502" s="52">
        <f>M502+N502</f>
        <v>0</v>
      </c>
    </row>
    <row r="503" spans="1:15" ht="25.5" hidden="1">
      <c r="A503" s="50">
        <f t="shared" si="174"/>
        <v>3</v>
      </c>
      <c r="B503" s="148"/>
      <c r="C503" s="149" t="s">
        <v>305</v>
      </c>
      <c r="D503" s="58" t="s">
        <v>304</v>
      </c>
      <c r="E503" s="51"/>
      <c r="F503" s="51"/>
      <c r="G503" s="51"/>
      <c r="H503" s="51"/>
      <c r="I503" s="51"/>
      <c r="J503" s="52">
        <f>H503+I503</f>
        <v>0</v>
      </c>
      <c r="K503" s="51"/>
      <c r="L503" s="51"/>
      <c r="M503" s="52">
        <f>K503+L503</f>
        <v>0</v>
      </c>
      <c r="N503" s="51"/>
      <c r="O503" s="52">
        <f>M503+N503</f>
        <v>0</v>
      </c>
    </row>
    <row r="504" spans="1:15" hidden="1">
      <c r="A504" s="50">
        <f t="shared" si="174"/>
        <v>3</v>
      </c>
      <c r="B504" s="150"/>
      <c r="C504" s="151" t="s">
        <v>128</v>
      </c>
      <c r="D504" s="59" t="s">
        <v>3</v>
      </c>
      <c r="E504" s="51"/>
      <c r="F504" s="51"/>
      <c r="G504" s="51"/>
      <c r="H504" s="51"/>
      <c r="I504" s="51"/>
      <c r="J504" s="52">
        <f>H504+I504</f>
        <v>0</v>
      </c>
      <c r="K504" s="51"/>
      <c r="L504" s="51"/>
      <c r="M504" s="52">
        <f>K504+L504</f>
        <v>0</v>
      </c>
      <c r="N504" s="51"/>
      <c r="O504" s="52">
        <f>M504+N504</f>
        <v>0</v>
      </c>
    </row>
    <row r="505" spans="1:15" hidden="1">
      <c r="A505" s="50">
        <f t="shared" si="174"/>
        <v>3</v>
      </c>
      <c r="B505" s="150"/>
      <c r="C505" s="152" t="s">
        <v>445</v>
      </c>
      <c r="D505" s="117" t="s">
        <v>446</v>
      </c>
      <c r="E505" s="11">
        <f>SUBTOTAL(9,E506:E509)</f>
        <v>0</v>
      </c>
      <c r="F505" s="11">
        <f>SUBTOTAL(9,F506:F509)</f>
        <v>0</v>
      </c>
      <c r="G505" s="11">
        <f>SUBTOTAL(9,G506:G509)</f>
        <v>0</v>
      </c>
      <c r="H505" s="11">
        <f>SUBTOTAL(9,H506:H509)</f>
        <v>0</v>
      </c>
      <c r="I505" s="11">
        <f t="shared" ref="I505:N505" si="179">SUBTOTAL(9,I506:I509)</f>
        <v>0</v>
      </c>
      <c r="J505" s="11">
        <f t="shared" si="179"/>
        <v>0</v>
      </c>
      <c r="K505" s="11">
        <f t="shared" si="179"/>
        <v>0</v>
      </c>
      <c r="L505" s="11">
        <f t="shared" si="179"/>
        <v>0</v>
      </c>
      <c r="M505" s="11">
        <f t="shared" si="179"/>
        <v>0</v>
      </c>
      <c r="N505" s="11">
        <f t="shared" si="179"/>
        <v>0</v>
      </c>
      <c r="O505" s="11">
        <f>SUBTOTAL(9,O506:O509)</f>
        <v>0</v>
      </c>
    </row>
    <row r="506" spans="1:15" ht="25.5" hidden="1">
      <c r="A506" s="50">
        <f t="shared" si="174"/>
        <v>3</v>
      </c>
      <c r="B506" s="150"/>
      <c r="C506" s="149" t="s">
        <v>129</v>
      </c>
      <c r="D506" s="60" t="s">
        <v>37</v>
      </c>
      <c r="E506" s="51"/>
      <c r="F506" s="51"/>
      <c r="G506" s="51"/>
      <c r="H506" s="51"/>
      <c r="I506" s="51"/>
      <c r="J506" s="52">
        <f>H506+I506</f>
        <v>0</v>
      </c>
      <c r="K506" s="51"/>
      <c r="L506" s="51"/>
      <c r="M506" s="52">
        <f>K506+L506</f>
        <v>0</v>
      </c>
      <c r="N506" s="51"/>
      <c r="O506" s="52">
        <f>M506+N506</f>
        <v>0</v>
      </c>
    </row>
    <row r="507" spans="1:15" hidden="1">
      <c r="A507" s="50">
        <f t="shared" si="174"/>
        <v>3</v>
      </c>
      <c r="B507" s="150"/>
      <c r="C507" s="149" t="s">
        <v>131</v>
      </c>
      <c r="D507" s="60" t="s">
        <v>39</v>
      </c>
      <c r="E507" s="51"/>
      <c r="F507" s="51"/>
      <c r="G507" s="51"/>
      <c r="H507" s="51"/>
      <c r="I507" s="51"/>
      <c r="J507" s="52">
        <f>H507+I507</f>
        <v>0</v>
      </c>
      <c r="K507" s="51"/>
      <c r="L507" s="51"/>
      <c r="M507" s="52">
        <f>K507+L507</f>
        <v>0</v>
      </c>
      <c r="N507" s="51"/>
      <c r="O507" s="52">
        <f>M507+N507</f>
        <v>0</v>
      </c>
    </row>
    <row r="508" spans="1:15" hidden="1">
      <c r="A508" s="50">
        <f t="shared" si="174"/>
        <v>3</v>
      </c>
      <c r="B508" s="150"/>
      <c r="C508" s="149" t="s">
        <v>132</v>
      </c>
      <c r="D508" s="60" t="s">
        <v>40</v>
      </c>
      <c r="E508" s="51"/>
      <c r="F508" s="51"/>
      <c r="G508" s="51"/>
      <c r="H508" s="51"/>
      <c r="I508" s="51"/>
      <c r="J508" s="52">
        <f>H508+I508</f>
        <v>0</v>
      </c>
      <c r="K508" s="51"/>
      <c r="L508" s="51"/>
      <c r="M508" s="52">
        <f>K508+L508</f>
        <v>0</v>
      </c>
      <c r="N508" s="51"/>
      <c r="O508" s="52">
        <f>M508+N508</f>
        <v>0</v>
      </c>
    </row>
    <row r="509" spans="1:15" ht="25.5" hidden="1">
      <c r="A509" s="50">
        <f t="shared" si="174"/>
        <v>3</v>
      </c>
      <c r="B509" s="150"/>
      <c r="C509" s="149" t="s">
        <v>133</v>
      </c>
      <c r="D509" s="60" t="s">
        <v>41</v>
      </c>
      <c r="E509" s="51"/>
      <c r="F509" s="51"/>
      <c r="G509" s="51"/>
      <c r="H509" s="51"/>
      <c r="I509" s="51"/>
      <c r="J509" s="52">
        <f>H509+I509</f>
        <v>0</v>
      </c>
      <c r="K509" s="51"/>
      <c r="L509" s="51"/>
      <c r="M509" s="52">
        <f>K509+L509</f>
        <v>0</v>
      </c>
      <c r="N509" s="51"/>
      <c r="O509" s="52">
        <f>M509+N509</f>
        <v>0</v>
      </c>
    </row>
    <row r="510" spans="1:15" hidden="1">
      <c r="A510" s="50">
        <f t="shared" si="174"/>
        <v>3</v>
      </c>
      <c r="B510" s="150"/>
      <c r="C510" s="149" t="s">
        <v>447</v>
      </c>
      <c r="D510" s="60" t="s">
        <v>4</v>
      </c>
      <c r="E510" s="51"/>
      <c r="F510" s="51"/>
      <c r="G510" s="51"/>
      <c r="H510" s="51"/>
      <c r="I510" s="51"/>
      <c r="J510" s="52">
        <f>H510+I510</f>
        <v>0</v>
      </c>
      <c r="K510" s="51"/>
      <c r="L510" s="51"/>
      <c r="M510" s="52">
        <f>K510+L510</f>
        <v>0</v>
      </c>
      <c r="N510" s="51"/>
      <c r="O510" s="52">
        <f>M510+N510</f>
        <v>0</v>
      </c>
    </row>
    <row r="511" spans="1:15" hidden="1">
      <c r="A511" s="50">
        <f t="shared" si="174"/>
        <v>3</v>
      </c>
      <c r="B511" s="147"/>
      <c r="C511" s="146" t="s">
        <v>134</v>
      </c>
      <c r="D511" s="56"/>
      <c r="E511" s="11">
        <f>SUBTOTAL(9,E512:E515)</f>
        <v>0</v>
      </c>
      <c r="F511" s="11">
        <f>SUBTOTAL(9,F512:F515)</f>
        <v>0</v>
      </c>
      <c r="G511" s="11">
        <f>SUBTOTAL(9,G512:G515)</f>
        <v>0</v>
      </c>
      <c r="H511" s="11">
        <f>SUBTOTAL(9,H512:H515)</f>
        <v>0</v>
      </c>
      <c r="I511" s="11">
        <f t="shared" ref="I511:N511" si="180">SUBTOTAL(9,I512:I515)</f>
        <v>0</v>
      </c>
      <c r="J511" s="11">
        <f t="shared" si="180"/>
        <v>0</v>
      </c>
      <c r="K511" s="11">
        <f t="shared" si="180"/>
        <v>0</v>
      </c>
      <c r="L511" s="11">
        <f t="shared" si="180"/>
        <v>0</v>
      </c>
      <c r="M511" s="11">
        <f t="shared" si="180"/>
        <v>0</v>
      </c>
      <c r="N511" s="11">
        <f t="shared" si="180"/>
        <v>0</v>
      </c>
      <c r="O511" s="11">
        <f>SUBTOTAL(9,O512:O515)</f>
        <v>0</v>
      </c>
    </row>
    <row r="512" spans="1:15" hidden="1">
      <c r="A512" s="50">
        <f t="shared" si="174"/>
        <v>3</v>
      </c>
      <c r="B512" s="150"/>
      <c r="C512" s="151" t="s">
        <v>135</v>
      </c>
      <c r="D512" s="59" t="s">
        <v>5</v>
      </c>
      <c r="E512" s="51"/>
      <c r="F512" s="51"/>
      <c r="G512" s="51"/>
      <c r="H512" s="51"/>
      <c r="I512" s="51"/>
      <c r="J512" s="52">
        <f>H512+I512</f>
        <v>0</v>
      </c>
      <c r="K512" s="51"/>
      <c r="L512" s="51"/>
      <c r="M512" s="52">
        <f>K512+L512</f>
        <v>0</v>
      </c>
      <c r="N512" s="51"/>
      <c r="O512" s="52">
        <f>M512+N512</f>
        <v>0</v>
      </c>
    </row>
    <row r="513" spans="1:15" hidden="1">
      <c r="A513" s="50">
        <f t="shared" si="174"/>
        <v>3</v>
      </c>
      <c r="B513" s="150"/>
      <c r="C513" s="154" t="s">
        <v>448</v>
      </c>
      <c r="D513" s="118" t="s">
        <v>173</v>
      </c>
      <c r="E513" s="51"/>
      <c r="F513" s="51"/>
      <c r="G513" s="51"/>
      <c r="H513" s="51"/>
      <c r="I513" s="51"/>
      <c r="J513" s="52">
        <f>H513+I513</f>
        <v>0</v>
      </c>
      <c r="K513" s="51"/>
      <c r="L513" s="51"/>
      <c r="M513" s="52">
        <f>K513+L513</f>
        <v>0</v>
      </c>
      <c r="N513" s="51"/>
      <c r="O513" s="52">
        <f>M513+N513</f>
        <v>0</v>
      </c>
    </row>
    <row r="514" spans="1:15" hidden="1">
      <c r="A514" s="50">
        <f t="shared" si="174"/>
        <v>3</v>
      </c>
      <c r="B514" s="153"/>
      <c r="C514" s="155" t="s">
        <v>557</v>
      </c>
      <c r="D514" s="137" t="s">
        <v>8</v>
      </c>
      <c r="E514" s="51"/>
      <c r="F514" s="51"/>
      <c r="G514" s="51"/>
      <c r="H514" s="51"/>
      <c r="I514" s="51"/>
      <c r="J514" s="52">
        <f>H514+I514</f>
        <v>0</v>
      </c>
      <c r="K514" s="51"/>
      <c r="L514" s="51"/>
      <c r="M514" s="52">
        <f>K514+L514</f>
        <v>0</v>
      </c>
      <c r="N514" s="51"/>
      <c r="O514" s="52">
        <f>M514+N514</f>
        <v>0</v>
      </c>
    </row>
    <row r="515" spans="1:15" ht="25.5" hidden="1">
      <c r="A515" s="50">
        <f t="shared" si="174"/>
        <v>3</v>
      </c>
      <c r="B515" s="153"/>
      <c r="C515" s="155" t="s">
        <v>139</v>
      </c>
      <c r="D515" s="136" t="s">
        <v>10</v>
      </c>
      <c r="E515" s="51"/>
      <c r="F515" s="51"/>
      <c r="G515" s="51"/>
      <c r="H515" s="51"/>
      <c r="I515" s="51"/>
      <c r="J515" s="52">
        <f>H515+I515</f>
        <v>0</v>
      </c>
      <c r="K515" s="51"/>
      <c r="L515" s="51"/>
      <c r="M515" s="52">
        <f>K515+L515</f>
        <v>0</v>
      </c>
      <c r="N515" s="51"/>
      <c r="O515" s="52">
        <f>M515+N515</f>
        <v>0</v>
      </c>
    </row>
    <row r="516" spans="1:15" hidden="1">
      <c r="A516" s="50">
        <f t="shared" si="174"/>
        <v>3</v>
      </c>
      <c r="B516" s="156"/>
      <c r="C516" s="157" t="s">
        <v>140</v>
      </c>
      <c r="D516" s="136"/>
      <c r="E516" s="11">
        <f>SUBTOTAL(9,E517:E521)</f>
        <v>0</v>
      </c>
      <c r="F516" s="11">
        <f>SUBTOTAL(9,F517:F521)</f>
        <v>0</v>
      </c>
      <c r="G516" s="11">
        <f>SUBTOTAL(9,G517:G521)</f>
        <v>0</v>
      </c>
      <c r="H516" s="11">
        <f>SUBTOTAL(9,H517:H521)</f>
        <v>0</v>
      </c>
      <c r="I516" s="11">
        <f t="shared" ref="I516:N516" si="181">SUBTOTAL(9,I517:I521)</f>
        <v>0</v>
      </c>
      <c r="J516" s="11">
        <f t="shared" si="181"/>
        <v>0</v>
      </c>
      <c r="K516" s="11">
        <f t="shared" si="181"/>
        <v>0</v>
      </c>
      <c r="L516" s="11">
        <f t="shared" si="181"/>
        <v>0</v>
      </c>
      <c r="M516" s="11">
        <f t="shared" si="181"/>
        <v>0</v>
      </c>
      <c r="N516" s="11">
        <f t="shared" si="181"/>
        <v>0</v>
      </c>
      <c r="O516" s="11">
        <f>SUBTOTAL(9,O517:O521)</f>
        <v>0</v>
      </c>
    </row>
    <row r="517" spans="1:15" hidden="1">
      <c r="A517" s="50">
        <f t="shared" si="174"/>
        <v>3</v>
      </c>
      <c r="B517" s="153"/>
      <c r="C517" s="155" t="s">
        <v>141</v>
      </c>
      <c r="D517" s="137" t="s">
        <v>71</v>
      </c>
      <c r="E517" s="51"/>
      <c r="F517" s="51"/>
      <c r="G517" s="51"/>
      <c r="H517" s="51"/>
      <c r="I517" s="51"/>
      <c r="J517" s="52">
        <f>H517+I517</f>
        <v>0</v>
      </c>
      <c r="K517" s="51"/>
      <c r="L517" s="51"/>
      <c r="M517" s="52">
        <f>K517+L517</f>
        <v>0</v>
      </c>
      <c r="N517" s="51"/>
      <c r="O517" s="52">
        <f>M517+N517</f>
        <v>0</v>
      </c>
    </row>
    <row r="518" spans="1:15" hidden="1">
      <c r="A518" s="50">
        <f t="shared" si="174"/>
        <v>3</v>
      </c>
      <c r="B518" s="153"/>
      <c r="C518" s="155" t="s">
        <v>142</v>
      </c>
      <c r="D518" s="137" t="s">
        <v>73</v>
      </c>
      <c r="E518" s="51"/>
      <c r="F518" s="51"/>
      <c r="G518" s="51"/>
      <c r="H518" s="51"/>
      <c r="I518" s="51"/>
      <c r="J518" s="52">
        <f>H518+I518</f>
        <v>0</v>
      </c>
      <c r="K518" s="51"/>
      <c r="L518" s="51"/>
      <c r="M518" s="52">
        <f>K518+L518</f>
        <v>0</v>
      </c>
      <c r="N518" s="51"/>
      <c r="O518" s="52">
        <f>M518+N518</f>
        <v>0</v>
      </c>
    </row>
    <row r="519" spans="1:15" hidden="1">
      <c r="A519" s="50">
        <f t="shared" si="174"/>
        <v>3</v>
      </c>
      <c r="B519" s="153"/>
      <c r="C519" s="155" t="s">
        <v>143</v>
      </c>
      <c r="D519" s="137" t="s">
        <v>75</v>
      </c>
      <c r="E519" s="51"/>
      <c r="F519" s="51"/>
      <c r="G519" s="51"/>
      <c r="H519" s="51"/>
      <c r="I519" s="51"/>
      <c r="J519" s="52">
        <f>H519+I519</f>
        <v>0</v>
      </c>
      <c r="K519" s="51"/>
      <c r="L519" s="51"/>
      <c r="M519" s="52">
        <f>K519+L519</f>
        <v>0</v>
      </c>
      <c r="N519" s="51"/>
      <c r="O519" s="52">
        <f>M519+N519</f>
        <v>0</v>
      </c>
    </row>
    <row r="520" spans="1:15" hidden="1">
      <c r="A520" s="50">
        <f t="shared" si="174"/>
        <v>3</v>
      </c>
      <c r="B520" s="153"/>
      <c r="C520" s="155" t="s">
        <v>144</v>
      </c>
      <c r="D520" s="137" t="s">
        <v>77</v>
      </c>
      <c r="E520" s="51"/>
      <c r="F520" s="51"/>
      <c r="G520" s="51"/>
      <c r="H520" s="51"/>
      <c r="I520" s="51"/>
      <c r="J520" s="52">
        <f>H520+I520</f>
        <v>0</v>
      </c>
      <c r="K520" s="51"/>
      <c r="L520" s="51"/>
      <c r="M520" s="52">
        <f>K520+L520</f>
        <v>0</v>
      </c>
      <c r="N520" s="51"/>
      <c r="O520" s="52">
        <f>M520+N520</f>
        <v>0</v>
      </c>
    </row>
    <row r="521" spans="1:15" hidden="1">
      <c r="A521" s="50">
        <f t="shared" si="174"/>
        <v>3</v>
      </c>
      <c r="B521" s="153"/>
      <c r="C521" s="155" t="s">
        <v>145</v>
      </c>
      <c r="D521" s="137" t="s">
        <v>28</v>
      </c>
      <c r="E521" s="51"/>
      <c r="F521" s="51"/>
      <c r="G521" s="51"/>
      <c r="H521" s="51"/>
      <c r="I521" s="51"/>
      <c r="J521" s="52">
        <f>H521+I521</f>
        <v>0</v>
      </c>
      <c r="K521" s="51"/>
      <c r="L521" s="51"/>
      <c r="M521" s="52">
        <f>K521+L521</f>
        <v>0</v>
      </c>
      <c r="N521" s="51"/>
      <c r="O521" s="52">
        <f>M521+N521</f>
        <v>0</v>
      </c>
    </row>
    <row r="522" spans="1:15" hidden="1">
      <c r="A522" s="50">
        <f t="shared" si="174"/>
        <v>3</v>
      </c>
      <c r="B522" s="145" t="s">
        <v>146</v>
      </c>
      <c r="C522" s="157" t="s">
        <v>147</v>
      </c>
      <c r="D522" s="56"/>
      <c r="E522" s="11">
        <f>SUBTOTAL(9,E523:E551)</f>
        <v>0</v>
      </c>
      <c r="F522" s="11">
        <f>SUBTOTAL(9,F523:F551)</f>
        <v>0</v>
      </c>
      <c r="G522" s="11">
        <f>SUBTOTAL(9,G523:G551)</f>
        <v>0</v>
      </c>
      <c r="H522" s="11">
        <f>SUBTOTAL(9,H523:H551)</f>
        <v>0</v>
      </c>
      <c r="I522" s="11">
        <f t="shared" ref="I522:N522" si="182">SUBTOTAL(9,I523:I551)</f>
        <v>0</v>
      </c>
      <c r="J522" s="11">
        <f t="shared" si="182"/>
        <v>0</v>
      </c>
      <c r="K522" s="11">
        <f t="shared" si="182"/>
        <v>0</v>
      </c>
      <c r="L522" s="11">
        <f t="shared" si="182"/>
        <v>0</v>
      </c>
      <c r="M522" s="11">
        <f t="shared" si="182"/>
        <v>0</v>
      </c>
      <c r="N522" s="11">
        <f t="shared" si="182"/>
        <v>0</v>
      </c>
      <c r="O522" s="11">
        <f>SUBTOTAL(9,O523:O551)</f>
        <v>0</v>
      </c>
    </row>
    <row r="523" spans="1:15" hidden="1">
      <c r="A523" s="50">
        <f t="shared" si="174"/>
        <v>3</v>
      </c>
      <c r="B523" s="156"/>
      <c r="C523" s="158" t="s">
        <v>26</v>
      </c>
      <c r="D523" s="56"/>
      <c r="E523" s="11">
        <f>SUBTOTAL(9,E524:E542)</f>
        <v>0</v>
      </c>
      <c r="F523" s="11">
        <f t="shared" ref="F523:O523" si="183">SUBTOTAL(9,F524:F542)</f>
        <v>0</v>
      </c>
      <c r="G523" s="11">
        <f t="shared" si="183"/>
        <v>0</v>
      </c>
      <c r="H523" s="11">
        <f t="shared" si="183"/>
        <v>0</v>
      </c>
      <c r="I523" s="11">
        <f t="shared" si="183"/>
        <v>0</v>
      </c>
      <c r="J523" s="11">
        <f t="shared" si="183"/>
        <v>0</v>
      </c>
      <c r="K523" s="11">
        <f t="shared" si="183"/>
        <v>0</v>
      </c>
      <c r="L523" s="11">
        <f t="shared" si="183"/>
        <v>0</v>
      </c>
      <c r="M523" s="11">
        <f t="shared" si="183"/>
        <v>0</v>
      </c>
      <c r="N523" s="11">
        <f t="shared" si="183"/>
        <v>0</v>
      </c>
      <c r="O523" s="11">
        <f t="shared" si="183"/>
        <v>0</v>
      </c>
    </row>
    <row r="524" spans="1:15" hidden="1">
      <c r="A524" s="50">
        <f t="shared" si="174"/>
        <v>3</v>
      </c>
      <c r="B524" s="150"/>
      <c r="C524" s="161" t="s">
        <v>770</v>
      </c>
      <c r="D524" s="56"/>
      <c r="E524" s="11">
        <f>SUBTOTAL(9,E525:E534)</f>
        <v>0</v>
      </c>
      <c r="F524" s="11">
        <f t="shared" ref="F524:O524" si="184">SUBTOTAL(9,F525:F534)</f>
        <v>0</v>
      </c>
      <c r="G524" s="11">
        <f t="shared" si="184"/>
        <v>0</v>
      </c>
      <c r="H524" s="11">
        <f t="shared" si="184"/>
        <v>0</v>
      </c>
      <c r="I524" s="11">
        <f t="shared" si="184"/>
        <v>0</v>
      </c>
      <c r="J524" s="11">
        <f t="shared" si="184"/>
        <v>0</v>
      </c>
      <c r="K524" s="11">
        <f t="shared" si="184"/>
        <v>0</v>
      </c>
      <c r="L524" s="11">
        <f t="shared" si="184"/>
        <v>0</v>
      </c>
      <c r="M524" s="11">
        <f t="shared" si="184"/>
        <v>0</v>
      </c>
      <c r="N524" s="11">
        <f t="shared" si="184"/>
        <v>0</v>
      </c>
      <c r="O524" s="11">
        <f t="shared" si="184"/>
        <v>0</v>
      </c>
    </row>
    <row r="525" spans="1:15" ht="25.5" hidden="1">
      <c r="A525" s="50">
        <f t="shared" si="174"/>
        <v>3</v>
      </c>
      <c r="B525" s="150"/>
      <c r="C525" s="160" t="s">
        <v>771</v>
      </c>
      <c r="D525" s="58" t="s">
        <v>2</v>
      </c>
      <c r="E525" s="11">
        <f>SUBTOTAL(9,E526:E527)</f>
        <v>0</v>
      </c>
      <c r="F525" s="11">
        <f t="shared" ref="F525:O525" si="185">SUBTOTAL(9,F526:F527)</f>
        <v>0</v>
      </c>
      <c r="G525" s="11">
        <f t="shared" si="185"/>
        <v>0</v>
      </c>
      <c r="H525" s="11">
        <f t="shared" si="185"/>
        <v>0</v>
      </c>
      <c r="I525" s="11">
        <f t="shared" si="185"/>
        <v>0</v>
      </c>
      <c r="J525" s="11">
        <f t="shared" si="185"/>
        <v>0</v>
      </c>
      <c r="K525" s="11">
        <f t="shared" si="185"/>
        <v>0</v>
      </c>
      <c r="L525" s="11">
        <f t="shared" si="185"/>
        <v>0</v>
      </c>
      <c r="M525" s="11">
        <f t="shared" si="185"/>
        <v>0</v>
      </c>
      <c r="N525" s="11">
        <f t="shared" si="185"/>
        <v>0</v>
      </c>
      <c r="O525" s="11">
        <f t="shared" si="185"/>
        <v>0</v>
      </c>
    </row>
    <row r="526" spans="1:15" ht="25.5" hidden="1">
      <c r="A526" s="50">
        <f t="shared" si="174"/>
        <v>3</v>
      </c>
      <c r="B526" s="150"/>
      <c r="C526" s="260" t="s">
        <v>772</v>
      </c>
      <c r="D526" s="58" t="s">
        <v>302</v>
      </c>
      <c r="E526" s="51"/>
      <c r="F526" s="51"/>
      <c r="G526" s="51"/>
      <c r="H526" s="51"/>
      <c r="I526" s="51"/>
      <c r="J526" s="52">
        <f>H526+I526</f>
        <v>0</v>
      </c>
      <c r="K526" s="51"/>
      <c r="L526" s="51"/>
      <c r="M526" s="52">
        <f>K526+L526</f>
        <v>0</v>
      </c>
      <c r="N526" s="51"/>
      <c r="O526" s="52">
        <f>M526+N526</f>
        <v>0</v>
      </c>
    </row>
    <row r="527" spans="1:15" ht="25.5" hidden="1">
      <c r="A527" s="50">
        <f t="shared" si="174"/>
        <v>3</v>
      </c>
      <c r="B527" s="150"/>
      <c r="C527" s="260" t="s">
        <v>773</v>
      </c>
      <c r="D527" s="58" t="s">
        <v>304</v>
      </c>
      <c r="E527" s="51"/>
      <c r="F527" s="51"/>
      <c r="G527" s="51"/>
      <c r="H527" s="51"/>
      <c r="I527" s="51"/>
      <c r="J527" s="52">
        <f>H527+I527</f>
        <v>0</v>
      </c>
      <c r="K527" s="51"/>
      <c r="L527" s="51"/>
      <c r="M527" s="52">
        <f>K527+L527</f>
        <v>0</v>
      </c>
      <c r="N527" s="51"/>
      <c r="O527" s="52">
        <f>M527+N527</f>
        <v>0</v>
      </c>
    </row>
    <row r="528" spans="1:15" hidden="1">
      <c r="A528" s="50">
        <f t="shared" si="174"/>
        <v>3</v>
      </c>
      <c r="B528" s="150"/>
      <c r="C528" s="258" t="s">
        <v>42</v>
      </c>
      <c r="D528" s="59" t="s">
        <v>3</v>
      </c>
      <c r="E528" s="51"/>
      <c r="F528" s="51"/>
      <c r="G528" s="51"/>
      <c r="H528" s="51"/>
      <c r="I528" s="51"/>
      <c r="J528" s="52">
        <f>H528+I528</f>
        <v>0</v>
      </c>
      <c r="K528" s="51"/>
      <c r="L528" s="51"/>
      <c r="M528" s="52">
        <f>K528+L528</f>
        <v>0</v>
      </c>
      <c r="N528" s="51"/>
      <c r="O528" s="52">
        <f>M528+N528</f>
        <v>0</v>
      </c>
    </row>
    <row r="529" spans="1:15" s="57" customFormat="1" hidden="1">
      <c r="A529" s="50">
        <f t="shared" si="174"/>
        <v>3</v>
      </c>
      <c r="B529" s="150"/>
      <c r="C529" s="259" t="s">
        <v>449</v>
      </c>
      <c r="D529" s="117" t="s">
        <v>446</v>
      </c>
      <c r="E529" s="11">
        <f>SUBTOTAL(9,E530:E533)</f>
        <v>0</v>
      </c>
      <c r="F529" s="11">
        <f>SUBTOTAL(9,F530:F533)</f>
        <v>0</v>
      </c>
      <c r="G529" s="11">
        <f>SUBTOTAL(9,G530:G533)</f>
        <v>0</v>
      </c>
      <c r="H529" s="11">
        <f>SUBTOTAL(9,H530:H533)</f>
        <v>0</v>
      </c>
      <c r="I529" s="11">
        <f t="shared" ref="I529:N529" si="186">SUBTOTAL(9,I530:I533)</f>
        <v>0</v>
      </c>
      <c r="J529" s="11">
        <f t="shared" si="186"/>
        <v>0</v>
      </c>
      <c r="K529" s="11">
        <f t="shared" si="186"/>
        <v>0</v>
      </c>
      <c r="L529" s="11">
        <f t="shared" si="186"/>
        <v>0</v>
      </c>
      <c r="M529" s="11">
        <f t="shared" si="186"/>
        <v>0</v>
      </c>
      <c r="N529" s="11">
        <f t="shared" si="186"/>
        <v>0</v>
      </c>
      <c r="O529" s="11">
        <f>SUBTOTAL(9,O530:O533)</f>
        <v>0</v>
      </c>
    </row>
    <row r="530" spans="1:15" s="57" customFormat="1" ht="25.5" hidden="1">
      <c r="A530" s="50">
        <f t="shared" si="174"/>
        <v>3</v>
      </c>
      <c r="B530" s="150"/>
      <c r="C530" s="260" t="s">
        <v>153</v>
      </c>
      <c r="D530" s="60" t="s">
        <v>37</v>
      </c>
      <c r="E530" s="51"/>
      <c r="F530" s="51"/>
      <c r="G530" s="51"/>
      <c r="H530" s="51"/>
      <c r="I530" s="51"/>
      <c r="J530" s="52">
        <f t="shared" ref="J530:J542" si="187">H530+I530</f>
        <v>0</v>
      </c>
      <c r="K530" s="51"/>
      <c r="L530" s="51"/>
      <c r="M530" s="52">
        <f t="shared" ref="M530:M542" si="188">K530+L530</f>
        <v>0</v>
      </c>
      <c r="N530" s="51"/>
      <c r="O530" s="52">
        <f t="shared" ref="O530:O542" si="189">M530+N530</f>
        <v>0</v>
      </c>
    </row>
    <row r="531" spans="1:15" s="57" customFormat="1" hidden="1">
      <c r="A531" s="50">
        <f t="shared" si="174"/>
        <v>3</v>
      </c>
      <c r="B531" s="150"/>
      <c r="C531" s="260" t="s">
        <v>155</v>
      </c>
      <c r="D531" s="60" t="s">
        <v>39</v>
      </c>
      <c r="E531" s="51"/>
      <c r="F531" s="51"/>
      <c r="G531" s="51"/>
      <c r="H531" s="51"/>
      <c r="I531" s="51"/>
      <c r="J531" s="52">
        <f t="shared" si="187"/>
        <v>0</v>
      </c>
      <c r="K531" s="51"/>
      <c r="L531" s="51"/>
      <c r="M531" s="52">
        <f t="shared" si="188"/>
        <v>0</v>
      </c>
      <c r="N531" s="51"/>
      <c r="O531" s="52">
        <f t="shared" si="189"/>
        <v>0</v>
      </c>
    </row>
    <row r="532" spans="1:15" s="57" customFormat="1" ht="25.5" hidden="1">
      <c r="A532" s="50">
        <f t="shared" si="174"/>
        <v>3</v>
      </c>
      <c r="B532" s="150"/>
      <c r="C532" s="260" t="s">
        <v>156</v>
      </c>
      <c r="D532" s="60" t="s">
        <v>40</v>
      </c>
      <c r="E532" s="51"/>
      <c r="F532" s="51"/>
      <c r="G532" s="51"/>
      <c r="H532" s="51"/>
      <c r="I532" s="51"/>
      <c r="J532" s="52">
        <f t="shared" si="187"/>
        <v>0</v>
      </c>
      <c r="K532" s="51"/>
      <c r="L532" s="51"/>
      <c r="M532" s="52">
        <f t="shared" si="188"/>
        <v>0</v>
      </c>
      <c r="N532" s="51"/>
      <c r="O532" s="52">
        <f t="shared" si="189"/>
        <v>0</v>
      </c>
    </row>
    <row r="533" spans="1:15" s="57" customFormat="1" ht="25.5" hidden="1">
      <c r="A533" s="50">
        <f t="shared" si="174"/>
        <v>3</v>
      </c>
      <c r="B533" s="150"/>
      <c r="C533" s="260" t="s">
        <v>157</v>
      </c>
      <c r="D533" s="60" t="s">
        <v>41</v>
      </c>
      <c r="E533" s="51"/>
      <c r="F533" s="51"/>
      <c r="G533" s="51"/>
      <c r="H533" s="51"/>
      <c r="I533" s="51"/>
      <c r="J533" s="52">
        <f t="shared" si="187"/>
        <v>0</v>
      </c>
      <c r="K533" s="51"/>
      <c r="L533" s="51"/>
      <c r="M533" s="52">
        <f t="shared" si="188"/>
        <v>0</v>
      </c>
      <c r="N533" s="51"/>
      <c r="O533" s="52">
        <f t="shared" si="189"/>
        <v>0</v>
      </c>
    </row>
    <row r="534" spans="1:15" s="57" customFormat="1" hidden="1">
      <c r="A534" s="50">
        <f t="shared" si="174"/>
        <v>3</v>
      </c>
      <c r="B534" s="150"/>
      <c r="C534" s="160" t="s">
        <v>158</v>
      </c>
      <c r="D534" s="60" t="s">
        <v>4</v>
      </c>
      <c r="E534" s="51"/>
      <c r="F534" s="51"/>
      <c r="G534" s="51"/>
      <c r="H534" s="51"/>
      <c r="I534" s="51"/>
      <c r="J534" s="52">
        <f t="shared" si="187"/>
        <v>0</v>
      </c>
      <c r="K534" s="51"/>
      <c r="L534" s="51"/>
      <c r="M534" s="52">
        <f t="shared" si="188"/>
        <v>0</v>
      </c>
      <c r="N534" s="51"/>
      <c r="O534" s="52">
        <f t="shared" si="189"/>
        <v>0</v>
      </c>
    </row>
    <row r="535" spans="1:15" s="57" customFormat="1" hidden="1">
      <c r="A535" s="50">
        <f t="shared" si="174"/>
        <v>3</v>
      </c>
      <c r="B535" s="150"/>
      <c r="C535" s="159" t="s">
        <v>19</v>
      </c>
      <c r="D535" s="59" t="s">
        <v>5</v>
      </c>
      <c r="E535" s="51"/>
      <c r="F535" s="51"/>
      <c r="G535" s="51"/>
      <c r="H535" s="51"/>
      <c r="I535" s="51"/>
      <c r="J535" s="52">
        <f t="shared" si="187"/>
        <v>0</v>
      </c>
      <c r="K535" s="51"/>
      <c r="L535" s="51"/>
      <c r="M535" s="52">
        <f t="shared" si="188"/>
        <v>0</v>
      </c>
      <c r="N535" s="51"/>
      <c r="O535" s="52">
        <f t="shared" si="189"/>
        <v>0</v>
      </c>
    </row>
    <row r="536" spans="1:15" s="57" customFormat="1" hidden="1">
      <c r="A536" s="50">
        <f t="shared" si="174"/>
        <v>3</v>
      </c>
      <c r="B536" s="150"/>
      <c r="C536" s="162" t="s">
        <v>450</v>
      </c>
      <c r="D536" s="118" t="s">
        <v>173</v>
      </c>
      <c r="E536" s="51"/>
      <c r="F536" s="51"/>
      <c r="G536" s="51"/>
      <c r="H536" s="51"/>
      <c r="I536" s="51"/>
      <c r="J536" s="52">
        <f t="shared" si="187"/>
        <v>0</v>
      </c>
      <c r="K536" s="51"/>
      <c r="L536" s="51"/>
      <c r="M536" s="52">
        <f t="shared" si="188"/>
        <v>0</v>
      </c>
      <c r="N536" s="51"/>
      <c r="O536" s="52">
        <f t="shared" si="189"/>
        <v>0</v>
      </c>
    </row>
    <row r="537" spans="1:15" s="57" customFormat="1" hidden="1">
      <c r="A537" s="50">
        <f t="shared" si="174"/>
        <v>3</v>
      </c>
      <c r="B537" s="153"/>
      <c r="C537" s="163" t="s">
        <v>29</v>
      </c>
      <c r="D537" s="136" t="s">
        <v>6</v>
      </c>
      <c r="E537" s="51"/>
      <c r="F537" s="51"/>
      <c r="G537" s="51"/>
      <c r="H537" s="51"/>
      <c r="I537" s="51"/>
      <c r="J537" s="52">
        <f t="shared" si="187"/>
        <v>0</v>
      </c>
      <c r="K537" s="51"/>
      <c r="L537" s="51"/>
      <c r="M537" s="52">
        <f t="shared" si="188"/>
        <v>0</v>
      </c>
      <c r="N537" s="51"/>
      <c r="O537" s="52">
        <f t="shared" si="189"/>
        <v>0</v>
      </c>
    </row>
    <row r="538" spans="1:15" s="57" customFormat="1" hidden="1">
      <c r="A538" s="50">
        <f t="shared" si="174"/>
        <v>3</v>
      </c>
      <c r="B538" s="153"/>
      <c r="C538" s="163" t="s">
        <v>21</v>
      </c>
      <c r="D538" s="137" t="s">
        <v>8</v>
      </c>
      <c r="E538" s="51"/>
      <c r="F538" s="51"/>
      <c r="G538" s="51"/>
      <c r="H538" s="51"/>
      <c r="I538" s="51"/>
      <c r="J538" s="52">
        <f>H538+I538</f>
        <v>0</v>
      </c>
      <c r="K538" s="51"/>
      <c r="L538" s="51"/>
      <c r="M538" s="52">
        <f>K538+L538</f>
        <v>0</v>
      </c>
      <c r="N538" s="51"/>
      <c r="O538" s="52">
        <f t="shared" si="189"/>
        <v>0</v>
      </c>
    </row>
    <row r="539" spans="1:15" s="57" customFormat="1" hidden="1">
      <c r="A539" s="50">
        <f t="shared" si="174"/>
        <v>3</v>
      </c>
      <c r="B539" s="153"/>
      <c r="C539" s="163" t="s">
        <v>526</v>
      </c>
      <c r="D539" s="137" t="s">
        <v>31</v>
      </c>
      <c r="E539" s="51"/>
      <c r="F539" s="51"/>
      <c r="G539" s="51"/>
      <c r="H539" s="51"/>
      <c r="I539" s="51"/>
      <c r="J539" s="52">
        <f t="shared" si="187"/>
        <v>0</v>
      </c>
      <c r="K539" s="51"/>
      <c r="L539" s="51"/>
      <c r="M539" s="52">
        <f t="shared" si="188"/>
        <v>0</v>
      </c>
      <c r="N539" s="51"/>
      <c r="O539" s="52">
        <f t="shared" si="189"/>
        <v>0</v>
      </c>
    </row>
    <row r="540" spans="1:15" s="57" customFormat="1" hidden="1">
      <c r="A540" s="50">
        <f t="shared" si="174"/>
        <v>3</v>
      </c>
      <c r="B540" s="153"/>
      <c r="C540" s="163" t="s">
        <v>558</v>
      </c>
      <c r="D540" s="137" t="s">
        <v>559</v>
      </c>
      <c r="E540" s="51"/>
      <c r="F540" s="51"/>
      <c r="G540" s="51"/>
      <c r="H540" s="51"/>
      <c r="I540" s="51"/>
      <c r="J540" s="52">
        <f t="shared" si="187"/>
        <v>0</v>
      </c>
      <c r="K540" s="51"/>
      <c r="L540" s="51"/>
      <c r="M540" s="52">
        <f t="shared" si="188"/>
        <v>0</v>
      </c>
      <c r="N540" s="51"/>
      <c r="O540" s="52">
        <f t="shared" si="189"/>
        <v>0</v>
      </c>
    </row>
    <row r="541" spans="1:15" s="57" customFormat="1" ht="25.5" hidden="1">
      <c r="A541" s="50">
        <f t="shared" si="174"/>
        <v>3</v>
      </c>
      <c r="B541" s="153"/>
      <c r="C541" s="163" t="s">
        <v>528</v>
      </c>
      <c r="D541" s="136" t="s">
        <v>9</v>
      </c>
      <c r="E541" s="51"/>
      <c r="F541" s="51"/>
      <c r="G541" s="51"/>
      <c r="H541" s="51"/>
      <c r="I541" s="51"/>
      <c r="J541" s="52">
        <f t="shared" si="187"/>
        <v>0</v>
      </c>
      <c r="K541" s="51"/>
      <c r="L541" s="51"/>
      <c r="M541" s="52">
        <f t="shared" si="188"/>
        <v>0</v>
      </c>
      <c r="N541" s="51"/>
      <c r="O541" s="52">
        <f t="shared" si="189"/>
        <v>0</v>
      </c>
    </row>
    <row r="542" spans="1:15" s="57" customFormat="1" ht="25.5" hidden="1">
      <c r="A542" s="50">
        <f t="shared" si="174"/>
        <v>3</v>
      </c>
      <c r="B542" s="153"/>
      <c r="C542" s="163" t="s">
        <v>30</v>
      </c>
      <c r="D542" s="136" t="s">
        <v>10</v>
      </c>
      <c r="E542" s="51"/>
      <c r="F542" s="51"/>
      <c r="G542" s="51"/>
      <c r="H542" s="51"/>
      <c r="I542" s="51"/>
      <c r="J542" s="52">
        <f t="shared" si="187"/>
        <v>0</v>
      </c>
      <c r="K542" s="51"/>
      <c r="L542" s="51"/>
      <c r="M542" s="52">
        <f t="shared" si="188"/>
        <v>0</v>
      </c>
      <c r="N542" s="51"/>
      <c r="O542" s="52">
        <f t="shared" si="189"/>
        <v>0</v>
      </c>
    </row>
    <row r="543" spans="1:15" s="57" customFormat="1" hidden="1">
      <c r="A543" s="50">
        <f t="shared" si="174"/>
        <v>3</v>
      </c>
      <c r="B543" s="153"/>
      <c r="C543" s="165" t="s">
        <v>451</v>
      </c>
      <c r="D543" s="138" t="s">
        <v>93</v>
      </c>
      <c r="E543" s="11">
        <f>SUBTOTAL(9,E544:E545)</f>
        <v>0</v>
      </c>
      <c r="F543" s="11">
        <f>SUBTOTAL(9,F544:F545)</f>
        <v>0</v>
      </c>
      <c r="G543" s="11">
        <f>SUBTOTAL(9,G544:G545)</f>
        <v>0</v>
      </c>
      <c r="H543" s="11">
        <f>SUBTOTAL(9,H544:H545)</f>
        <v>0</v>
      </c>
      <c r="I543" s="11">
        <f t="shared" ref="I543:N543" si="190">SUBTOTAL(9,I544:I545)</f>
        <v>0</v>
      </c>
      <c r="J543" s="11">
        <f t="shared" si="190"/>
        <v>0</v>
      </c>
      <c r="K543" s="11">
        <f t="shared" si="190"/>
        <v>0</v>
      </c>
      <c r="L543" s="11">
        <f t="shared" si="190"/>
        <v>0</v>
      </c>
      <c r="M543" s="11">
        <f t="shared" si="190"/>
        <v>0</v>
      </c>
      <c r="N543" s="11">
        <f t="shared" si="190"/>
        <v>0</v>
      </c>
      <c r="O543" s="11">
        <f>SUBTOTAL(9,O544:O545)</f>
        <v>0</v>
      </c>
    </row>
    <row r="544" spans="1:15" s="57" customFormat="1" hidden="1">
      <c r="A544" s="50">
        <f t="shared" si="174"/>
        <v>3</v>
      </c>
      <c r="B544" s="153"/>
      <c r="C544" s="166" t="s">
        <v>452</v>
      </c>
      <c r="D544" s="138" t="s">
        <v>453</v>
      </c>
      <c r="E544" s="51"/>
      <c r="F544" s="51"/>
      <c r="G544" s="51"/>
      <c r="H544" s="51"/>
      <c r="I544" s="51"/>
      <c r="J544" s="52">
        <f>H544+I544</f>
        <v>0</v>
      </c>
      <c r="K544" s="51"/>
      <c r="L544" s="51"/>
      <c r="M544" s="52">
        <f>K544+L544</f>
        <v>0</v>
      </c>
      <c r="N544" s="51"/>
      <c r="O544" s="52">
        <f>M544+N544</f>
        <v>0</v>
      </c>
    </row>
    <row r="545" spans="1:15" s="57" customFormat="1" hidden="1">
      <c r="A545" s="50">
        <f t="shared" si="174"/>
        <v>3</v>
      </c>
      <c r="B545" s="153"/>
      <c r="C545" s="166" t="s">
        <v>454</v>
      </c>
      <c r="D545" s="138" t="s">
        <v>455</v>
      </c>
      <c r="E545" s="51"/>
      <c r="F545" s="51"/>
      <c r="G545" s="51"/>
      <c r="H545" s="51"/>
      <c r="I545" s="51"/>
      <c r="J545" s="52">
        <f>H545+I545</f>
        <v>0</v>
      </c>
      <c r="K545" s="51"/>
      <c r="L545" s="51"/>
      <c r="M545" s="52">
        <f>K545+L545</f>
        <v>0</v>
      </c>
      <c r="N545" s="51"/>
      <c r="O545" s="52">
        <f>M545+N545</f>
        <v>0</v>
      </c>
    </row>
    <row r="546" spans="1:15" s="57" customFormat="1" hidden="1">
      <c r="A546" s="50">
        <f t="shared" si="174"/>
        <v>3</v>
      </c>
      <c r="B546" s="156"/>
      <c r="C546" s="158" t="s">
        <v>32</v>
      </c>
      <c r="D546" s="136"/>
      <c r="E546" s="11">
        <f>SUBTOTAL(9,E547:E551)</f>
        <v>0</v>
      </c>
      <c r="F546" s="11">
        <f>SUBTOTAL(9,F547:F551)</f>
        <v>0</v>
      </c>
      <c r="G546" s="11">
        <f>SUBTOTAL(9,G547:G551)</f>
        <v>0</v>
      </c>
      <c r="H546" s="11">
        <f>SUBTOTAL(9,H547:H551)</f>
        <v>0</v>
      </c>
      <c r="I546" s="11">
        <f t="shared" ref="I546:N546" si="191">SUBTOTAL(9,I547:I551)</f>
        <v>0</v>
      </c>
      <c r="J546" s="11">
        <f t="shared" si="191"/>
        <v>0</v>
      </c>
      <c r="K546" s="11">
        <f t="shared" si="191"/>
        <v>0</v>
      </c>
      <c r="L546" s="11">
        <f t="shared" si="191"/>
        <v>0</v>
      </c>
      <c r="M546" s="11">
        <f t="shared" si="191"/>
        <v>0</v>
      </c>
      <c r="N546" s="11">
        <f t="shared" si="191"/>
        <v>0</v>
      </c>
      <c r="O546" s="11">
        <f>SUBTOTAL(9,O547:O551)</f>
        <v>0</v>
      </c>
    </row>
    <row r="547" spans="1:15" s="57" customFormat="1" hidden="1">
      <c r="A547" s="50">
        <f t="shared" si="174"/>
        <v>3</v>
      </c>
      <c r="B547" s="153"/>
      <c r="C547" s="163" t="s">
        <v>70</v>
      </c>
      <c r="D547" s="137" t="s">
        <v>71</v>
      </c>
      <c r="E547" s="51"/>
      <c r="F547" s="51"/>
      <c r="G547" s="51"/>
      <c r="H547" s="51"/>
      <c r="I547" s="51"/>
      <c r="J547" s="52">
        <f>H547+I547</f>
        <v>0</v>
      </c>
      <c r="K547" s="51"/>
      <c r="L547" s="51"/>
      <c r="M547" s="52">
        <f>K547+L547</f>
        <v>0</v>
      </c>
      <c r="N547" s="51"/>
      <c r="O547" s="52">
        <f>M547+N547</f>
        <v>0</v>
      </c>
    </row>
    <row r="548" spans="1:15" s="57" customFormat="1" hidden="1">
      <c r="A548" s="50">
        <f t="shared" si="174"/>
        <v>3</v>
      </c>
      <c r="B548" s="153"/>
      <c r="C548" s="163" t="s">
        <v>72</v>
      </c>
      <c r="D548" s="137" t="s">
        <v>73</v>
      </c>
      <c r="E548" s="51"/>
      <c r="F548" s="51"/>
      <c r="G548" s="51"/>
      <c r="H548" s="51"/>
      <c r="I548" s="51"/>
      <c r="J548" s="52">
        <f>H548+I548</f>
        <v>0</v>
      </c>
      <c r="K548" s="51"/>
      <c r="L548" s="51"/>
      <c r="M548" s="52">
        <f>K548+L548</f>
        <v>0</v>
      </c>
      <c r="N548" s="51"/>
      <c r="O548" s="52">
        <f>M548+N548</f>
        <v>0</v>
      </c>
    </row>
    <row r="549" spans="1:15" s="57" customFormat="1" hidden="1">
      <c r="A549" s="50">
        <f t="shared" si="174"/>
        <v>3</v>
      </c>
      <c r="B549" s="153"/>
      <c r="C549" s="163" t="s">
        <v>74</v>
      </c>
      <c r="D549" s="137" t="s">
        <v>75</v>
      </c>
      <c r="E549" s="51"/>
      <c r="F549" s="51"/>
      <c r="G549" s="51"/>
      <c r="H549" s="51"/>
      <c r="I549" s="51"/>
      <c r="J549" s="52">
        <f>H549+I549</f>
        <v>0</v>
      </c>
      <c r="K549" s="51"/>
      <c r="L549" s="51"/>
      <c r="M549" s="52">
        <f>K549+L549</f>
        <v>0</v>
      </c>
      <c r="N549" s="51"/>
      <c r="O549" s="52">
        <f>M549+N549</f>
        <v>0</v>
      </c>
    </row>
    <row r="550" spans="1:15" s="57" customFormat="1" hidden="1">
      <c r="A550" s="50">
        <f t="shared" si="174"/>
        <v>3</v>
      </c>
      <c r="B550" s="153"/>
      <c r="C550" s="163" t="s">
        <v>76</v>
      </c>
      <c r="D550" s="137" t="s">
        <v>77</v>
      </c>
      <c r="E550" s="51"/>
      <c r="F550" s="51"/>
      <c r="G550" s="51"/>
      <c r="H550" s="51"/>
      <c r="I550" s="51"/>
      <c r="J550" s="52">
        <f>H550+I550</f>
        <v>0</v>
      </c>
      <c r="K550" s="51"/>
      <c r="L550" s="51"/>
      <c r="M550" s="52">
        <f>K550+L550</f>
        <v>0</v>
      </c>
      <c r="N550" s="51"/>
      <c r="O550" s="52">
        <f>M550+N550</f>
        <v>0</v>
      </c>
    </row>
    <row r="551" spans="1:15" s="57" customFormat="1" hidden="1">
      <c r="A551" s="50">
        <f t="shared" si="174"/>
        <v>3</v>
      </c>
      <c r="B551" s="153"/>
      <c r="C551" s="163" t="s">
        <v>12</v>
      </c>
      <c r="D551" s="137" t="s">
        <v>28</v>
      </c>
      <c r="E551" s="51"/>
      <c r="F551" s="51"/>
      <c r="G551" s="51"/>
      <c r="H551" s="51"/>
      <c r="I551" s="51"/>
      <c r="J551" s="52">
        <f>H551+I551</f>
        <v>0</v>
      </c>
      <c r="K551" s="51"/>
      <c r="L551" s="51"/>
      <c r="M551" s="52">
        <f>K551+L551</f>
        <v>0</v>
      </c>
      <c r="N551" s="51"/>
      <c r="O551" s="52">
        <f>M551+N551</f>
        <v>0</v>
      </c>
    </row>
    <row r="552" spans="1:15" s="57" customFormat="1" hidden="1">
      <c r="A552" s="77">
        <f>A553</f>
        <v>3</v>
      </c>
      <c r="B552" s="153"/>
      <c r="C552" s="155"/>
      <c r="D552" s="137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</row>
    <row r="553" spans="1:15" s="57" customFormat="1" hidden="1">
      <c r="A553" s="105">
        <f>MIN(A554:A559)</f>
        <v>3</v>
      </c>
      <c r="B553" s="153"/>
      <c r="C553" s="157" t="s">
        <v>36</v>
      </c>
      <c r="D553" s="137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</row>
    <row r="554" spans="1:15" s="57" customFormat="1" hidden="1">
      <c r="A554" s="50">
        <f t="shared" ref="A554:A559" si="192">IF(MAX(E554:P554)=0,IF(MIN(E554:P554)=0,3,2),2)</f>
        <v>3</v>
      </c>
      <c r="B554" s="153"/>
      <c r="C554" s="155" t="s">
        <v>34</v>
      </c>
      <c r="D554" s="137"/>
      <c r="E554" s="62">
        <f>SUM(E555:E556)</f>
        <v>0</v>
      </c>
      <c r="F554" s="62">
        <f>SUM(F555:F556)</f>
        <v>0</v>
      </c>
      <c r="G554" s="62">
        <f>SUM(G555:G556)</f>
        <v>0</v>
      </c>
      <c r="H554" s="62">
        <f>SUM(H555:H556)</f>
        <v>0</v>
      </c>
      <c r="I554" s="62">
        <f t="shared" ref="I554:N554" si="193">SUM(I555:I556)</f>
        <v>0</v>
      </c>
      <c r="J554" s="62">
        <f t="shared" si="193"/>
        <v>0</v>
      </c>
      <c r="K554" s="62">
        <f t="shared" si="193"/>
        <v>0</v>
      </c>
      <c r="L554" s="62">
        <f t="shared" si="193"/>
        <v>0</v>
      </c>
      <c r="M554" s="62">
        <f t="shared" si="193"/>
        <v>0</v>
      </c>
      <c r="N554" s="62">
        <f t="shared" si="193"/>
        <v>0</v>
      </c>
      <c r="O554" s="62">
        <f>SUM(O555:O556)</f>
        <v>0</v>
      </c>
    </row>
    <row r="555" spans="1:15" s="57" customFormat="1" hidden="1">
      <c r="A555" s="50">
        <f t="shared" si="192"/>
        <v>3</v>
      </c>
      <c r="B555" s="153"/>
      <c r="C555" s="167" t="s">
        <v>80</v>
      </c>
      <c r="D555" s="137"/>
      <c r="E555" s="51"/>
      <c r="F555" s="51"/>
      <c r="G555" s="51"/>
      <c r="H555" s="51"/>
      <c r="I555" s="51"/>
      <c r="J555" s="52">
        <f>H555+I555</f>
        <v>0</v>
      </c>
      <c r="K555" s="51"/>
      <c r="L555" s="51"/>
      <c r="M555" s="52">
        <f>K555+L555</f>
        <v>0</v>
      </c>
      <c r="N555" s="51"/>
      <c r="O555" s="52">
        <f>M555+N555</f>
        <v>0</v>
      </c>
    </row>
    <row r="556" spans="1:15" s="57" customFormat="1" hidden="1">
      <c r="A556" s="50">
        <f t="shared" si="192"/>
        <v>3</v>
      </c>
      <c r="B556" s="153"/>
      <c r="C556" s="167" t="s">
        <v>81</v>
      </c>
      <c r="D556" s="137"/>
      <c r="E556" s="51"/>
      <c r="F556" s="51"/>
      <c r="G556" s="51"/>
      <c r="H556" s="51"/>
      <c r="I556" s="51"/>
      <c r="J556" s="52">
        <f>H556+I556</f>
        <v>0</v>
      </c>
      <c r="K556" s="51"/>
      <c r="L556" s="51"/>
      <c r="M556" s="52">
        <f>K556+L556</f>
        <v>0</v>
      </c>
      <c r="N556" s="51"/>
      <c r="O556" s="52">
        <f>M556+N556</f>
        <v>0</v>
      </c>
    </row>
    <row r="557" spans="1:15" s="57" customFormat="1" hidden="1">
      <c r="A557" s="50">
        <f t="shared" si="192"/>
        <v>3</v>
      </c>
      <c r="B557" s="153"/>
      <c r="C557" s="155" t="s">
        <v>35</v>
      </c>
      <c r="D557" s="137"/>
      <c r="E557" s="62">
        <f>SUM(E558:E559)</f>
        <v>0</v>
      </c>
      <c r="F557" s="62">
        <f>SUM(F558:F559)</f>
        <v>0</v>
      </c>
      <c r="G557" s="62">
        <f>SUM(G558:G559)</f>
        <v>0</v>
      </c>
      <c r="H557" s="62">
        <f>SUM(H558:H559)</f>
        <v>0</v>
      </c>
      <c r="I557" s="62">
        <f t="shared" ref="I557:N557" si="194">SUM(I558:I559)</f>
        <v>0</v>
      </c>
      <c r="J557" s="62">
        <f t="shared" si="194"/>
        <v>0</v>
      </c>
      <c r="K557" s="62">
        <f t="shared" si="194"/>
        <v>0</v>
      </c>
      <c r="L557" s="62">
        <f t="shared" si="194"/>
        <v>0</v>
      </c>
      <c r="M557" s="62">
        <f t="shared" si="194"/>
        <v>0</v>
      </c>
      <c r="N557" s="62">
        <f t="shared" si="194"/>
        <v>0</v>
      </c>
      <c r="O557" s="62">
        <f>SUM(O558:O559)</f>
        <v>0</v>
      </c>
    </row>
    <row r="558" spans="1:15" s="57" customFormat="1" hidden="1">
      <c r="A558" s="50">
        <f t="shared" si="192"/>
        <v>3</v>
      </c>
      <c r="B558" s="153"/>
      <c r="C558" s="167" t="s">
        <v>84</v>
      </c>
      <c r="D558" s="137"/>
      <c r="E558" s="51"/>
      <c r="F558" s="51"/>
      <c r="G558" s="51"/>
      <c r="H558" s="51"/>
      <c r="I558" s="51"/>
      <c r="J558" s="52">
        <f>H558+I558</f>
        <v>0</v>
      </c>
      <c r="K558" s="51"/>
      <c r="L558" s="51"/>
      <c r="M558" s="52">
        <f>K558+L558</f>
        <v>0</v>
      </c>
      <c r="N558" s="51"/>
      <c r="O558" s="52">
        <f>M558+N558</f>
        <v>0</v>
      </c>
    </row>
    <row r="559" spans="1:15" s="57" customFormat="1" hidden="1">
      <c r="A559" s="50">
        <f t="shared" si="192"/>
        <v>3</v>
      </c>
      <c r="B559" s="153"/>
      <c r="C559" s="167" t="s">
        <v>85</v>
      </c>
      <c r="D559" s="137"/>
      <c r="E559" s="51"/>
      <c r="F559" s="51"/>
      <c r="G559" s="51"/>
      <c r="H559" s="51"/>
      <c r="I559" s="51"/>
      <c r="J559" s="52">
        <f>H559+I559</f>
        <v>0</v>
      </c>
      <c r="K559" s="51"/>
      <c r="L559" s="51"/>
      <c r="M559" s="52">
        <f>K559+L559</f>
        <v>0</v>
      </c>
      <c r="N559" s="51"/>
      <c r="O559" s="52">
        <f>M559+N559</f>
        <v>0</v>
      </c>
    </row>
    <row r="560" spans="1:15" s="57" customFormat="1" hidden="1">
      <c r="A560" s="77">
        <f>A561</f>
        <v>3</v>
      </c>
      <c r="B560" s="172"/>
      <c r="C560" s="156"/>
      <c r="D560" s="140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</row>
    <row r="561" spans="1:15" s="57" customFormat="1" ht="25.5" hidden="1">
      <c r="A561" s="105">
        <f>MIN(A562:A623)</f>
        <v>3</v>
      </c>
      <c r="B561" s="172"/>
      <c r="C561" s="175" t="s">
        <v>300</v>
      </c>
      <c r="D561" s="140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</row>
    <row r="562" spans="1:15" s="57" customFormat="1" hidden="1">
      <c r="A562" s="50">
        <f t="shared" ref="A562:A615" si="195">IF(MAX(E562:P562)=0,IF(MIN(E562:P562)=0,3,2),2)</f>
        <v>3</v>
      </c>
      <c r="B562" s="145"/>
      <c r="C562" s="146" t="s">
        <v>25</v>
      </c>
      <c r="D562" s="56"/>
      <c r="E562" s="11">
        <f>SUBTOTAL(9,E563:E615)</f>
        <v>0</v>
      </c>
      <c r="F562" s="11">
        <f>SUBTOTAL(9,F563:F615)</f>
        <v>0</v>
      </c>
      <c r="G562" s="11">
        <f>SUBTOTAL(9,G563:G615)</f>
        <v>0</v>
      </c>
      <c r="H562" s="11">
        <f>SUBTOTAL(9,H563:H615)</f>
        <v>0</v>
      </c>
      <c r="I562" s="11">
        <f t="shared" ref="I562:N562" si="196">SUBTOTAL(9,I563:I615)</f>
        <v>0</v>
      </c>
      <c r="J562" s="11">
        <f t="shared" si="196"/>
        <v>0</v>
      </c>
      <c r="K562" s="11">
        <f t="shared" si="196"/>
        <v>0</v>
      </c>
      <c r="L562" s="11">
        <f t="shared" si="196"/>
        <v>0</v>
      </c>
      <c r="M562" s="11">
        <f t="shared" si="196"/>
        <v>0</v>
      </c>
      <c r="N562" s="11">
        <f t="shared" si="196"/>
        <v>0</v>
      </c>
      <c r="O562" s="11">
        <f>SUBTOTAL(9,O563:O615)</f>
        <v>0</v>
      </c>
    </row>
    <row r="563" spans="1:15" hidden="1">
      <c r="A563" s="50">
        <f t="shared" si="195"/>
        <v>3</v>
      </c>
      <c r="B563" s="145" t="s">
        <v>14</v>
      </c>
      <c r="C563" s="146" t="s">
        <v>125</v>
      </c>
      <c r="D563" s="56"/>
      <c r="E563" s="11">
        <f>SUBTOTAL(9,E564:E585)</f>
        <v>0</v>
      </c>
      <c r="F563" s="11">
        <f>SUBTOTAL(9,F564:F585)</f>
        <v>0</v>
      </c>
      <c r="G563" s="11">
        <f>SUBTOTAL(9,G564:G585)</f>
        <v>0</v>
      </c>
      <c r="H563" s="11">
        <f>SUBTOTAL(9,H564:H585)</f>
        <v>0</v>
      </c>
      <c r="I563" s="11">
        <f t="shared" ref="I563:N563" si="197">SUBTOTAL(9,I564:I585)</f>
        <v>0</v>
      </c>
      <c r="J563" s="11">
        <f t="shared" si="197"/>
        <v>0</v>
      </c>
      <c r="K563" s="11">
        <f t="shared" si="197"/>
        <v>0</v>
      </c>
      <c r="L563" s="11">
        <f t="shared" si="197"/>
        <v>0</v>
      </c>
      <c r="M563" s="11">
        <f t="shared" si="197"/>
        <v>0</v>
      </c>
      <c r="N563" s="11">
        <f t="shared" si="197"/>
        <v>0</v>
      </c>
      <c r="O563" s="11">
        <f>SUBTOTAL(9,O564:O585)</f>
        <v>0</v>
      </c>
    </row>
    <row r="564" spans="1:15" hidden="1">
      <c r="A564" s="50">
        <f t="shared" si="195"/>
        <v>3</v>
      </c>
      <c r="B564" s="147"/>
      <c r="C564" s="146" t="s">
        <v>126</v>
      </c>
      <c r="D564" s="56"/>
      <c r="E564" s="11">
        <f>SUBTOTAL(9,E565:E574)</f>
        <v>0</v>
      </c>
      <c r="F564" s="11">
        <f>SUBTOTAL(9,F565:F574)</f>
        <v>0</v>
      </c>
      <c r="G564" s="11">
        <f>SUBTOTAL(9,G565:G574)</f>
        <v>0</v>
      </c>
      <c r="H564" s="11">
        <f>SUBTOTAL(9,H565:H574)</f>
        <v>0</v>
      </c>
      <c r="I564" s="11">
        <f t="shared" ref="I564:N564" si="198">SUBTOTAL(9,I565:I574)</f>
        <v>0</v>
      </c>
      <c r="J564" s="11">
        <f t="shared" si="198"/>
        <v>0</v>
      </c>
      <c r="K564" s="11">
        <f t="shared" si="198"/>
        <v>0</v>
      </c>
      <c r="L564" s="11">
        <f t="shared" si="198"/>
        <v>0</v>
      </c>
      <c r="M564" s="11">
        <f t="shared" si="198"/>
        <v>0</v>
      </c>
      <c r="N564" s="11">
        <f t="shared" si="198"/>
        <v>0</v>
      </c>
      <c r="O564" s="11">
        <f>SUBTOTAL(9,O565:O574)</f>
        <v>0</v>
      </c>
    </row>
    <row r="565" spans="1:15" ht="25.5" hidden="1">
      <c r="A565" s="50">
        <f t="shared" si="195"/>
        <v>3</v>
      </c>
      <c r="B565" s="148"/>
      <c r="C565" s="149" t="s">
        <v>127</v>
      </c>
      <c r="D565" s="58" t="s">
        <v>2</v>
      </c>
      <c r="E565" s="11">
        <f>SUBTOTAL(9,E566:E567)</f>
        <v>0</v>
      </c>
      <c r="F565" s="11">
        <f>SUBTOTAL(9,F566:F567)</f>
        <v>0</v>
      </c>
      <c r="G565" s="11">
        <f>SUBTOTAL(9,G566:G567)</f>
        <v>0</v>
      </c>
      <c r="H565" s="11">
        <f>SUBTOTAL(9,H566:H567)</f>
        <v>0</v>
      </c>
      <c r="I565" s="11">
        <f t="shared" ref="I565:N565" si="199">SUBTOTAL(9,I566:I567)</f>
        <v>0</v>
      </c>
      <c r="J565" s="11">
        <f t="shared" si="199"/>
        <v>0</v>
      </c>
      <c r="K565" s="11">
        <f t="shared" si="199"/>
        <v>0</v>
      </c>
      <c r="L565" s="11">
        <f t="shared" si="199"/>
        <v>0</v>
      </c>
      <c r="M565" s="11">
        <f t="shared" si="199"/>
        <v>0</v>
      </c>
      <c r="N565" s="11">
        <f t="shared" si="199"/>
        <v>0</v>
      </c>
      <c r="O565" s="11">
        <f>SUBTOTAL(9,O566:O567)</f>
        <v>0</v>
      </c>
    </row>
    <row r="566" spans="1:15" ht="25.5" hidden="1">
      <c r="A566" s="50">
        <f t="shared" si="195"/>
        <v>3</v>
      </c>
      <c r="B566" s="148"/>
      <c r="C566" s="149" t="s">
        <v>303</v>
      </c>
      <c r="D566" s="58" t="s">
        <v>302</v>
      </c>
      <c r="E566" s="51"/>
      <c r="F566" s="51"/>
      <c r="G566" s="51"/>
      <c r="H566" s="51"/>
      <c r="I566" s="51"/>
      <c r="J566" s="52">
        <f>H566+I566</f>
        <v>0</v>
      </c>
      <c r="K566" s="51"/>
      <c r="L566" s="51"/>
      <c r="M566" s="52">
        <f>K566+L566</f>
        <v>0</v>
      </c>
      <c r="N566" s="51"/>
      <c r="O566" s="52">
        <f>M566+N566</f>
        <v>0</v>
      </c>
    </row>
    <row r="567" spans="1:15" ht="25.5" hidden="1">
      <c r="A567" s="50">
        <f t="shared" si="195"/>
        <v>3</v>
      </c>
      <c r="B567" s="148"/>
      <c r="C567" s="149" t="s">
        <v>305</v>
      </c>
      <c r="D567" s="58" t="s">
        <v>304</v>
      </c>
      <c r="E567" s="51"/>
      <c r="F567" s="51"/>
      <c r="G567" s="51"/>
      <c r="H567" s="51"/>
      <c r="I567" s="51"/>
      <c r="J567" s="52">
        <f>H567+I567</f>
        <v>0</v>
      </c>
      <c r="K567" s="51"/>
      <c r="L567" s="51"/>
      <c r="M567" s="52">
        <f>K567+L567</f>
        <v>0</v>
      </c>
      <c r="N567" s="51"/>
      <c r="O567" s="52">
        <f>M567+N567</f>
        <v>0</v>
      </c>
    </row>
    <row r="568" spans="1:15" hidden="1">
      <c r="A568" s="50">
        <f t="shared" si="195"/>
        <v>3</v>
      </c>
      <c r="B568" s="150"/>
      <c r="C568" s="151" t="s">
        <v>128</v>
      </c>
      <c r="D568" s="59" t="s">
        <v>3</v>
      </c>
      <c r="E568" s="51"/>
      <c r="F568" s="51"/>
      <c r="G568" s="51"/>
      <c r="H568" s="51"/>
      <c r="I568" s="51"/>
      <c r="J568" s="52">
        <f>H568+I568</f>
        <v>0</v>
      </c>
      <c r="K568" s="51"/>
      <c r="L568" s="51"/>
      <c r="M568" s="52">
        <f>K568+L568</f>
        <v>0</v>
      </c>
      <c r="N568" s="51"/>
      <c r="O568" s="52">
        <f>M568+N568</f>
        <v>0</v>
      </c>
    </row>
    <row r="569" spans="1:15" hidden="1">
      <c r="A569" s="50">
        <f t="shared" si="195"/>
        <v>3</v>
      </c>
      <c r="B569" s="150"/>
      <c r="C569" s="152" t="s">
        <v>445</v>
      </c>
      <c r="D569" s="117" t="s">
        <v>446</v>
      </c>
      <c r="E569" s="11">
        <f>SUBTOTAL(9,E570:E573)</f>
        <v>0</v>
      </c>
      <c r="F569" s="11">
        <f>SUBTOTAL(9,F570:F573)</f>
        <v>0</v>
      </c>
      <c r="G569" s="11">
        <f>SUBTOTAL(9,G570:G573)</f>
        <v>0</v>
      </c>
      <c r="H569" s="11">
        <f>SUBTOTAL(9,H570:H573)</f>
        <v>0</v>
      </c>
      <c r="I569" s="11">
        <f t="shared" ref="I569:N569" si="200">SUBTOTAL(9,I570:I573)</f>
        <v>0</v>
      </c>
      <c r="J569" s="11">
        <f t="shared" si="200"/>
        <v>0</v>
      </c>
      <c r="K569" s="11">
        <f t="shared" si="200"/>
        <v>0</v>
      </c>
      <c r="L569" s="11">
        <f t="shared" si="200"/>
        <v>0</v>
      </c>
      <c r="M569" s="11">
        <f t="shared" si="200"/>
        <v>0</v>
      </c>
      <c r="N569" s="11">
        <f t="shared" si="200"/>
        <v>0</v>
      </c>
      <c r="O569" s="11">
        <f>SUBTOTAL(9,O570:O573)</f>
        <v>0</v>
      </c>
    </row>
    <row r="570" spans="1:15" ht="25.5" hidden="1">
      <c r="A570" s="50">
        <f t="shared" si="195"/>
        <v>3</v>
      </c>
      <c r="B570" s="150"/>
      <c r="C570" s="149" t="s">
        <v>129</v>
      </c>
      <c r="D570" s="60" t="s">
        <v>37</v>
      </c>
      <c r="E570" s="51"/>
      <c r="F570" s="51"/>
      <c r="G570" s="51"/>
      <c r="H570" s="51"/>
      <c r="I570" s="51"/>
      <c r="J570" s="52">
        <f>H570+I570</f>
        <v>0</v>
      </c>
      <c r="K570" s="51"/>
      <c r="L570" s="51"/>
      <c r="M570" s="52">
        <f>K570+L570</f>
        <v>0</v>
      </c>
      <c r="N570" s="51"/>
      <c r="O570" s="52">
        <f>M570+N570</f>
        <v>0</v>
      </c>
    </row>
    <row r="571" spans="1:15" hidden="1">
      <c r="A571" s="50">
        <f t="shared" si="195"/>
        <v>3</v>
      </c>
      <c r="B571" s="150"/>
      <c r="C571" s="149" t="s">
        <v>131</v>
      </c>
      <c r="D571" s="60" t="s">
        <v>39</v>
      </c>
      <c r="E571" s="51"/>
      <c r="F571" s="51"/>
      <c r="G571" s="51"/>
      <c r="H571" s="51"/>
      <c r="I571" s="51"/>
      <c r="J571" s="52">
        <f>H571+I571</f>
        <v>0</v>
      </c>
      <c r="K571" s="51"/>
      <c r="L571" s="51"/>
      <c r="M571" s="52">
        <f>K571+L571</f>
        <v>0</v>
      </c>
      <c r="N571" s="51"/>
      <c r="O571" s="52">
        <f>M571+N571</f>
        <v>0</v>
      </c>
    </row>
    <row r="572" spans="1:15" hidden="1">
      <c r="A572" s="50">
        <f t="shared" si="195"/>
        <v>3</v>
      </c>
      <c r="B572" s="150"/>
      <c r="C572" s="149" t="s">
        <v>132</v>
      </c>
      <c r="D572" s="60" t="s">
        <v>40</v>
      </c>
      <c r="E572" s="51"/>
      <c r="F572" s="51"/>
      <c r="G572" s="51"/>
      <c r="H572" s="51"/>
      <c r="I572" s="51"/>
      <c r="J572" s="52">
        <f>H572+I572</f>
        <v>0</v>
      </c>
      <c r="K572" s="51"/>
      <c r="L572" s="51"/>
      <c r="M572" s="52">
        <f>K572+L572</f>
        <v>0</v>
      </c>
      <c r="N572" s="51"/>
      <c r="O572" s="52">
        <f>M572+N572</f>
        <v>0</v>
      </c>
    </row>
    <row r="573" spans="1:15" ht="25.5" hidden="1">
      <c r="A573" s="50">
        <f t="shared" si="195"/>
        <v>3</v>
      </c>
      <c r="B573" s="150"/>
      <c r="C573" s="149" t="s">
        <v>133</v>
      </c>
      <c r="D573" s="60" t="s">
        <v>41</v>
      </c>
      <c r="E573" s="51"/>
      <c r="F573" s="51"/>
      <c r="G573" s="51"/>
      <c r="H573" s="51"/>
      <c r="I573" s="51"/>
      <c r="J573" s="52">
        <f>H573+I573</f>
        <v>0</v>
      </c>
      <c r="K573" s="51"/>
      <c r="L573" s="51"/>
      <c r="M573" s="52">
        <f>K573+L573</f>
        <v>0</v>
      </c>
      <c r="N573" s="51"/>
      <c r="O573" s="52">
        <f>M573+N573</f>
        <v>0</v>
      </c>
    </row>
    <row r="574" spans="1:15" hidden="1">
      <c r="A574" s="50">
        <f t="shared" si="195"/>
        <v>3</v>
      </c>
      <c r="B574" s="150"/>
      <c r="C574" s="149" t="s">
        <v>447</v>
      </c>
      <c r="D574" s="60" t="s">
        <v>4</v>
      </c>
      <c r="E574" s="51"/>
      <c r="F574" s="51"/>
      <c r="G574" s="51"/>
      <c r="H574" s="51"/>
      <c r="I574" s="51"/>
      <c r="J574" s="52">
        <f>H574+I574</f>
        <v>0</v>
      </c>
      <c r="K574" s="51"/>
      <c r="L574" s="51"/>
      <c r="M574" s="52">
        <f>K574+L574</f>
        <v>0</v>
      </c>
      <c r="N574" s="51"/>
      <c r="O574" s="52">
        <f>M574+N574</f>
        <v>0</v>
      </c>
    </row>
    <row r="575" spans="1:15" hidden="1">
      <c r="A575" s="50">
        <f t="shared" si="195"/>
        <v>3</v>
      </c>
      <c r="B575" s="147"/>
      <c r="C575" s="146" t="s">
        <v>134</v>
      </c>
      <c r="D575" s="56"/>
      <c r="E575" s="11">
        <f>SUBTOTAL(9,E576:E579)</f>
        <v>0</v>
      </c>
      <c r="F575" s="11">
        <f>SUBTOTAL(9,F576:F579)</f>
        <v>0</v>
      </c>
      <c r="G575" s="11">
        <f>SUBTOTAL(9,G576:G579)</f>
        <v>0</v>
      </c>
      <c r="H575" s="11">
        <f>SUBTOTAL(9,H576:H579)</f>
        <v>0</v>
      </c>
      <c r="I575" s="11">
        <f t="shared" ref="I575:N575" si="201">SUBTOTAL(9,I576:I579)</f>
        <v>0</v>
      </c>
      <c r="J575" s="11">
        <f t="shared" si="201"/>
        <v>0</v>
      </c>
      <c r="K575" s="11">
        <f t="shared" si="201"/>
        <v>0</v>
      </c>
      <c r="L575" s="11">
        <f t="shared" si="201"/>
        <v>0</v>
      </c>
      <c r="M575" s="11">
        <f t="shared" si="201"/>
        <v>0</v>
      </c>
      <c r="N575" s="11">
        <f t="shared" si="201"/>
        <v>0</v>
      </c>
      <c r="O575" s="11">
        <f>SUBTOTAL(9,O576:O579)</f>
        <v>0</v>
      </c>
    </row>
    <row r="576" spans="1:15" hidden="1">
      <c r="A576" s="50">
        <f t="shared" si="195"/>
        <v>3</v>
      </c>
      <c r="B576" s="150"/>
      <c r="C576" s="151" t="s">
        <v>135</v>
      </c>
      <c r="D576" s="59" t="s">
        <v>5</v>
      </c>
      <c r="E576" s="51"/>
      <c r="F576" s="51"/>
      <c r="G576" s="51"/>
      <c r="H576" s="51"/>
      <c r="I576" s="51"/>
      <c r="J576" s="52">
        <f>H576+I576</f>
        <v>0</v>
      </c>
      <c r="K576" s="51"/>
      <c r="L576" s="51"/>
      <c r="M576" s="52">
        <f>K576+L576</f>
        <v>0</v>
      </c>
      <c r="N576" s="51"/>
      <c r="O576" s="52">
        <f>M576+N576</f>
        <v>0</v>
      </c>
    </row>
    <row r="577" spans="1:15" hidden="1">
      <c r="A577" s="50">
        <f t="shared" si="195"/>
        <v>3</v>
      </c>
      <c r="B577" s="150"/>
      <c r="C577" s="154" t="s">
        <v>448</v>
      </c>
      <c r="D577" s="118" t="s">
        <v>173</v>
      </c>
      <c r="E577" s="51"/>
      <c r="F577" s="51"/>
      <c r="G577" s="51"/>
      <c r="H577" s="51"/>
      <c r="I577" s="51"/>
      <c r="J577" s="52">
        <f>H577+I577</f>
        <v>0</v>
      </c>
      <c r="K577" s="51"/>
      <c r="L577" s="51"/>
      <c r="M577" s="52">
        <f>K577+L577</f>
        <v>0</v>
      </c>
      <c r="N577" s="51"/>
      <c r="O577" s="52">
        <f>M577+N577</f>
        <v>0</v>
      </c>
    </row>
    <row r="578" spans="1:15" hidden="1">
      <c r="A578" s="50">
        <f t="shared" si="195"/>
        <v>3</v>
      </c>
      <c r="B578" s="153"/>
      <c r="C578" s="155" t="s">
        <v>557</v>
      </c>
      <c r="D578" s="137" t="s">
        <v>8</v>
      </c>
      <c r="E578" s="51"/>
      <c r="F578" s="51"/>
      <c r="G578" s="51"/>
      <c r="H578" s="51"/>
      <c r="I578" s="51"/>
      <c r="J578" s="52">
        <f>H578+I578</f>
        <v>0</v>
      </c>
      <c r="K578" s="51"/>
      <c r="L578" s="51"/>
      <c r="M578" s="52">
        <f>K578+L578</f>
        <v>0</v>
      </c>
      <c r="N578" s="51"/>
      <c r="O578" s="52">
        <f>M578+N578</f>
        <v>0</v>
      </c>
    </row>
    <row r="579" spans="1:15" ht="25.5" hidden="1">
      <c r="A579" s="50">
        <f t="shared" si="195"/>
        <v>3</v>
      </c>
      <c r="B579" s="153"/>
      <c r="C579" s="155" t="s">
        <v>139</v>
      </c>
      <c r="D579" s="136" t="s">
        <v>10</v>
      </c>
      <c r="E579" s="51"/>
      <c r="F579" s="51"/>
      <c r="G579" s="51"/>
      <c r="H579" s="51"/>
      <c r="I579" s="51"/>
      <c r="J579" s="52">
        <f>H579+I579</f>
        <v>0</v>
      </c>
      <c r="K579" s="51"/>
      <c r="L579" s="51"/>
      <c r="M579" s="52">
        <f>K579+L579</f>
        <v>0</v>
      </c>
      <c r="N579" s="51"/>
      <c r="O579" s="52">
        <f>M579+N579</f>
        <v>0</v>
      </c>
    </row>
    <row r="580" spans="1:15" hidden="1">
      <c r="A580" s="50">
        <f t="shared" si="195"/>
        <v>3</v>
      </c>
      <c r="B580" s="156"/>
      <c r="C580" s="157" t="s">
        <v>140</v>
      </c>
      <c r="D580" s="136"/>
      <c r="E580" s="11">
        <f>SUBTOTAL(9,E581:E585)</f>
        <v>0</v>
      </c>
      <c r="F580" s="11">
        <f>SUBTOTAL(9,F581:F585)</f>
        <v>0</v>
      </c>
      <c r="G580" s="11">
        <f>SUBTOTAL(9,G581:G585)</f>
        <v>0</v>
      </c>
      <c r="H580" s="11">
        <f>SUBTOTAL(9,H581:H585)</f>
        <v>0</v>
      </c>
      <c r="I580" s="11">
        <f t="shared" ref="I580:N580" si="202">SUBTOTAL(9,I581:I585)</f>
        <v>0</v>
      </c>
      <c r="J580" s="11">
        <f t="shared" si="202"/>
        <v>0</v>
      </c>
      <c r="K580" s="11">
        <f t="shared" si="202"/>
        <v>0</v>
      </c>
      <c r="L580" s="11">
        <f t="shared" si="202"/>
        <v>0</v>
      </c>
      <c r="M580" s="11">
        <f t="shared" si="202"/>
        <v>0</v>
      </c>
      <c r="N580" s="11">
        <f t="shared" si="202"/>
        <v>0</v>
      </c>
      <c r="O580" s="11">
        <f>SUBTOTAL(9,O581:O585)</f>
        <v>0</v>
      </c>
    </row>
    <row r="581" spans="1:15" hidden="1">
      <c r="A581" s="50">
        <f t="shared" si="195"/>
        <v>3</v>
      </c>
      <c r="B581" s="153"/>
      <c r="C581" s="155" t="s">
        <v>141</v>
      </c>
      <c r="D581" s="137" t="s">
        <v>71</v>
      </c>
      <c r="E581" s="51"/>
      <c r="F581" s="51"/>
      <c r="G581" s="51"/>
      <c r="H581" s="51"/>
      <c r="I581" s="51"/>
      <c r="J581" s="52">
        <f>H581+I581</f>
        <v>0</v>
      </c>
      <c r="K581" s="51"/>
      <c r="L581" s="51"/>
      <c r="M581" s="52">
        <f>K581+L581</f>
        <v>0</v>
      </c>
      <c r="N581" s="51"/>
      <c r="O581" s="52">
        <f>M581+N581</f>
        <v>0</v>
      </c>
    </row>
    <row r="582" spans="1:15" hidden="1">
      <c r="A582" s="50">
        <f t="shared" si="195"/>
        <v>3</v>
      </c>
      <c r="B582" s="153"/>
      <c r="C582" s="155" t="s">
        <v>142</v>
      </c>
      <c r="D582" s="137" t="s">
        <v>73</v>
      </c>
      <c r="E582" s="51"/>
      <c r="F582" s="51"/>
      <c r="G582" s="51"/>
      <c r="H582" s="51"/>
      <c r="I582" s="51"/>
      <c r="J582" s="52">
        <f>H582+I582</f>
        <v>0</v>
      </c>
      <c r="K582" s="51"/>
      <c r="L582" s="51"/>
      <c r="M582" s="52">
        <f>K582+L582</f>
        <v>0</v>
      </c>
      <c r="N582" s="51"/>
      <c r="O582" s="52">
        <f>M582+N582</f>
        <v>0</v>
      </c>
    </row>
    <row r="583" spans="1:15" hidden="1">
      <c r="A583" s="50">
        <f t="shared" si="195"/>
        <v>3</v>
      </c>
      <c r="B583" s="153"/>
      <c r="C583" s="155" t="s">
        <v>143</v>
      </c>
      <c r="D583" s="137" t="s">
        <v>75</v>
      </c>
      <c r="E583" s="51"/>
      <c r="F583" s="51"/>
      <c r="G583" s="51"/>
      <c r="H583" s="51"/>
      <c r="I583" s="51"/>
      <c r="J583" s="52">
        <f>H583+I583</f>
        <v>0</v>
      </c>
      <c r="K583" s="51"/>
      <c r="L583" s="51"/>
      <c r="M583" s="52">
        <f>K583+L583</f>
        <v>0</v>
      </c>
      <c r="N583" s="51"/>
      <c r="O583" s="52">
        <f>M583+N583</f>
        <v>0</v>
      </c>
    </row>
    <row r="584" spans="1:15" hidden="1">
      <c r="A584" s="50">
        <f t="shared" si="195"/>
        <v>3</v>
      </c>
      <c r="B584" s="153"/>
      <c r="C584" s="155" t="s">
        <v>144</v>
      </c>
      <c r="D584" s="137" t="s">
        <v>77</v>
      </c>
      <c r="E584" s="51"/>
      <c r="F584" s="51"/>
      <c r="G584" s="51"/>
      <c r="H584" s="51"/>
      <c r="I584" s="51"/>
      <c r="J584" s="52">
        <f>H584+I584</f>
        <v>0</v>
      </c>
      <c r="K584" s="51"/>
      <c r="L584" s="51"/>
      <c r="M584" s="52">
        <f>K584+L584</f>
        <v>0</v>
      </c>
      <c r="N584" s="51"/>
      <c r="O584" s="52">
        <f>M584+N584</f>
        <v>0</v>
      </c>
    </row>
    <row r="585" spans="1:15" s="57" customFormat="1" hidden="1">
      <c r="A585" s="50">
        <f t="shared" si="195"/>
        <v>3</v>
      </c>
      <c r="B585" s="153"/>
      <c r="C585" s="155" t="s">
        <v>145</v>
      </c>
      <c r="D585" s="137" t="s">
        <v>28</v>
      </c>
      <c r="E585" s="51"/>
      <c r="F585" s="51"/>
      <c r="G585" s="51"/>
      <c r="H585" s="51"/>
      <c r="I585" s="51"/>
      <c r="J585" s="52">
        <f>H585+I585</f>
        <v>0</v>
      </c>
      <c r="K585" s="51"/>
      <c r="L585" s="51"/>
      <c r="M585" s="52">
        <f>K585+L585</f>
        <v>0</v>
      </c>
      <c r="N585" s="51"/>
      <c r="O585" s="52">
        <f>M585+N585</f>
        <v>0</v>
      </c>
    </row>
    <row r="586" spans="1:15" s="57" customFormat="1" hidden="1">
      <c r="A586" s="50">
        <f t="shared" si="195"/>
        <v>3</v>
      </c>
      <c r="B586" s="145" t="s">
        <v>146</v>
      </c>
      <c r="C586" s="157" t="s">
        <v>147</v>
      </c>
      <c r="D586" s="56"/>
      <c r="E586" s="11">
        <f>SUBTOTAL(9,E587:E615)</f>
        <v>0</v>
      </c>
      <c r="F586" s="11">
        <f>SUBTOTAL(9,F587:F615)</f>
        <v>0</v>
      </c>
      <c r="G586" s="11">
        <f>SUBTOTAL(9,G587:G615)</f>
        <v>0</v>
      </c>
      <c r="H586" s="11">
        <f>SUBTOTAL(9,H587:H615)</f>
        <v>0</v>
      </c>
      <c r="I586" s="11">
        <f t="shared" ref="I586:N586" si="203">SUBTOTAL(9,I587:I615)</f>
        <v>0</v>
      </c>
      <c r="J586" s="11">
        <f t="shared" si="203"/>
        <v>0</v>
      </c>
      <c r="K586" s="11">
        <f t="shared" si="203"/>
        <v>0</v>
      </c>
      <c r="L586" s="11">
        <f t="shared" si="203"/>
        <v>0</v>
      </c>
      <c r="M586" s="11">
        <f t="shared" si="203"/>
        <v>0</v>
      </c>
      <c r="N586" s="11">
        <f t="shared" si="203"/>
        <v>0</v>
      </c>
      <c r="O586" s="11">
        <f>SUBTOTAL(9,O587:O615)</f>
        <v>0</v>
      </c>
    </row>
    <row r="587" spans="1:15" s="57" customFormat="1" hidden="1">
      <c r="A587" s="50">
        <f t="shared" si="195"/>
        <v>3</v>
      </c>
      <c r="B587" s="156"/>
      <c r="C587" s="158" t="s">
        <v>26</v>
      </c>
      <c r="D587" s="56"/>
      <c r="E587" s="11">
        <f>SUBTOTAL(9,E588:E606)</f>
        <v>0</v>
      </c>
      <c r="F587" s="11">
        <f t="shared" ref="F587:O587" si="204">SUBTOTAL(9,F588:F606)</f>
        <v>0</v>
      </c>
      <c r="G587" s="11">
        <f t="shared" si="204"/>
        <v>0</v>
      </c>
      <c r="H587" s="11">
        <f t="shared" si="204"/>
        <v>0</v>
      </c>
      <c r="I587" s="11">
        <f t="shared" si="204"/>
        <v>0</v>
      </c>
      <c r="J587" s="11">
        <f t="shared" si="204"/>
        <v>0</v>
      </c>
      <c r="K587" s="11">
        <f t="shared" si="204"/>
        <v>0</v>
      </c>
      <c r="L587" s="11">
        <f t="shared" si="204"/>
        <v>0</v>
      </c>
      <c r="M587" s="11">
        <f t="shared" si="204"/>
        <v>0</v>
      </c>
      <c r="N587" s="11">
        <f t="shared" si="204"/>
        <v>0</v>
      </c>
      <c r="O587" s="11">
        <f t="shared" si="204"/>
        <v>0</v>
      </c>
    </row>
    <row r="588" spans="1:15" s="57" customFormat="1" hidden="1">
      <c r="A588" s="50">
        <f t="shared" si="195"/>
        <v>3</v>
      </c>
      <c r="B588" s="150"/>
      <c r="C588" s="161" t="s">
        <v>770</v>
      </c>
      <c r="D588" s="56"/>
      <c r="E588" s="11">
        <f>SUBTOTAL(9,E589:E598)</f>
        <v>0</v>
      </c>
      <c r="F588" s="11">
        <f t="shared" ref="F588:O588" si="205">SUBTOTAL(9,F589:F598)</f>
        <v>0</v>
      </c>
      <c r="G588" s="11">
        <f t="shared" si="205"/>
        <v>0</v>
      </c>
      <c r="H588" s="11">
        <f t="shared" si="205"/>
        <v>0</v>
      </c>
      <c r="I588" s="11">
        <f t="shared" si="205"/>
        <v>0</v>
      </c>
      <c r="J588" s="11">
        <f t="shared" si="205"/>
        <v>0</v>
      </c>
      <c r="K588" s="11">
        <f t="shared" si="205"/>
        <v>0</v>
      </c>
      <c r="L588" s="11">
        <f t="shared" si="205"/>
        <v>0</v>
      </c>
      <c r="M588" s="11">
        <f t="shared" si="205"/>
        <v>0</v>
      </c>
      <c r="N588" s="11">
        <f t="shared" si="205"/>
        <v>0</v>
      </c>
      <c r="O588" s="11">
        <f t="shared" si="205"/>
        <v>0</v>
      </c>
    </row>
    <row r="589" spans="1:15" s="57" customFormat="1" ht="25.5" hidden="1">
      <c r="A589" s="50">
        <f t="shared" si="195"/>
        <v>3</v>
      </c>
      <c r="B589" s="150"/>
      <c r="C589" s="160" t="s">
        <v>771</v>
      </c>
      <c r="D589" s="58" t="s">
        <v>2</v>
      </c>
      <c r="E589" s="11">
        <f>SUBTOTAL(9,E590:E591)</f>
        <v>0</v>
      </c>
      <c r="F589" s="11">
        <f t="shared" ref="F589:O589" si="206">SUBTOTAL(9,F590:F591)</f>
        <v>0</v>
      </c>
      <c r="G589" s="11">
        <f t="shared" si="206"/>
        <v>0</v>
      </c>
      <c r="H589" s="11">
        <f t="shared" si="206"/>
        <v>0</v>
      </c>
      <c r="I589" s="11">
        <f t="shared" si="206"/>
        <v>0</v>
      </c>
      <c r="J589" s="11">
        <f t="shared" si="206"/>
        <v>0</v>
      </c>
      <c r="K589" s="11">
        <f t="shared" si="206"/>
        <v>0</v>
      </c>
      <c r="L589" s="11">
        <f t="shared" si="206"/>
        <v>0</v>
      </c>
      <c r="M589" s="11">
        <f t="shared" si="206"/>
        <v>0</v>
      </c>
      <c r="N589" s="11">
        <f t="shared" si="206"/>
        <v>0</v>
      </c>
      <c r="O589" s="11">
        <f t="shared" si="206"/>
        <v>0</v>
      </c>
    </row>
    <row r="590" spans="1:15" s="57" customFormat="1" ht="25.5" hidden="1">
      <c r="A590" s="50">
        <f t="shared" si="195"/>
        <v>3</v>
      </c>
      <c r="B590" s="150"/>
      <c r="C590" s="260" t="s">
        <v>772</v>
      </c>
      <c r="D590" s="58" t="s">
        <v>302</v>
      </c>
      <c r="E590" s="51"/>
      <c r="F590" s="51"/>
      <c r="G590" s="51"/>
      <c r="H590" s="51"/>
      <c r="I590" s="51"/>
      <c r="J590" s="52">
        <f>H590+I590</f>
        <v>0</v>
      </c>
      <c r="K590" s="51"/>
      <c r="L590" s="51"/>
      <c r="M590" s="52">
        <f>K590+L590</f>
        <v>0</v>
      </c>
      <c r="N590" s="51"/>
      <c r="O590" s="52">
        <f>M590+N590</f>
        <v>0</v>
      </c>
    </row>
    <row r="591" spans="1:15" s="57" customFormat="1" ht="25.5" hidden="1">
      <c r="A591" s="50">
        <f t="shared" si="195"/>
        <v>3</v>
      </c>
      <c r="B591" s="150"/>
      <c r="C591" s="260" t="s">
        <v>773</v>
      </c>
      <c r="D591" s="58" t="s">
        <v>304</v>
      </c>
      <c r="E591" s="51"/>
      <c r="F591" s="51"/>
      <c r="G591" s="51"/>
      <c r="H591" s="51"/>
      <c r="I591" s="51"/>
      <c r="J591" s="52">
        <f>H591+I591</f>
        <v>0</v>
      </c>
      <c r="K591" s="51"/>
      <c r="L591" s="51"/>
      <c r="M591" s="52">
        <f>K591+L591</f>
        <v>0</v>
      </c>
      <c r="N591" s="51"/>
      <c r="O591" s="52">
        <f>M591+N591</f>
        <v>0</v>
      </c>
    </row>
    <row r="592" spans="1:15" s="57" customFormat="1" hidden="1">
      <c r="A592" s="50">
        <f t="shared" si="195"/>
        <v>3</v>
      </c>
      <c r="B592" s="150"/>
      <c r="C592" s="258" t="s">
        <v>42</v>
      </c>
      <c r="D592" s="59" t="s">
        <v>3</v>
      </c>
      <c r="E592" s="51"/>
      <c r="F592" s="51"/>
      <c r="G592" s="51"/>
      <c r="H592" s="51"/>
      <c r="I592" s="51"/>
      <c r="J592" s="52">
        <f>H592+I592</f>
        <v>0</v>
      </c>
      <c r="K592" s="51"/>
      <c r="L592" s="51"/>
      <c r="M592" s="52">
        <f>K592+L592</f>
        <v>0</v>
      </c>
      <c r="N592" s="51"/>
      <c r="O592" s="52">
        <f>M592+N592</f>
        <v>0</v>
      </c>
    </row>
    <row r="593" spans="1:15" s="57" customFormat="1" hidden="1">
      <c r="A593" s="50">
        <f t="shared" si="195"/>
        <v>3</v>
      </c>
      <c r="B593" s="150"/>
      <c r="C593" s="259" t="s">
        <v>449</v>
      </c>
      <c r="D593" s="117" t="s">
        <v>446</v>
      </c>
      <c r="E593" s="11">
        <f>SUBTOTAL(9,E594:E597)</f>
        <v>0</v>
      </c>
      <c r="F593" s="11">
        <f>SUBTOTAL(9,F594:F597)</f>
        <v>0</v>
      </c>
      <c r="G593" s="11">
        <f>SUBTOTAL(9,G594:G597)</f>
        <v>0</v>
      </c>
      <c r="H593" s="11">
        <f>SUBTOTAL(9,H594:H597)</f>
        <v>0</v>
      </c>
      <c r="I593" s="11">
        <f t="shared" ref="I593:N593" si="207">SUBTOTAL(9,I594:I597)</f>
        <v>0</v>
      </c>
      <c r="J593" s="11">
        <f t="shared" si="207"/>
        <v>0</v>
      </c>
      <c r="K593" s="11">
        <f t="shared" si="207"/>
        <v>0</v>
      </c>
      <c r="L593" s="11">
        <f t="shared" si="207"/>
        <v>0</v>
      </c>
      <c r="M593" s="11">
        <f t="shared" si="207"/>
        <v>0</v>
      </c>
      <c r="N593" s="11">
        <f t="shared" si="207"/>
        <v>0</v>
      </c>
      <c r="O593" s="11">
        <f>SUBTOTAL(9,O594:O597)</f>
        <v>0</v>
      </c>
    </row>
    <row r="594" spans="1:15" s="57" customFormat="1" ht="25.5" hidden="1">
      <c r="A594" s="50">
        <f t="shared" si="195"/>
        <v>3</v>
      </c>
      <c r="B594" s="150"/>
      <c r="C594" s="260" t="s">
        <v>153</v>
      </c>
      <c r="D594" s="60" t="s">
        <v>37</v>
      </c>
      <c r="E594" s="51"/>
      <c r="F594" s="51"/>
      <c r="G594" s="51"/>
      <c r="H594" s="51"/>
      <c r="I594" s="51"/>
      <c r="J594" s="52">
        <f t="shared" ref="J594:J606" si="208">H594+I594</f>
        <v>0</v>
      </c>
      <c r="K594" s="51"/>
      <c r="L594" s="51"/>
      <c r="M594" s="52">
        <f t="shared" ref="M594:M606" si="209">K594+L594</f>
        <v>0</v>
      </c>
      <c r="N594" s="51"/>
      <c r="O594" s="52">
        <f t="shared" ref="O594:O606" si="210">M594+N594</f>
        <v>0</v>
      </c>
    </row>
    <row r="595" spans="1:15" s="57" customFormat="1" hidden="1">
      <c r="A595" s="50">
        <f t="shared" si="195"/>
        <v>3</v>
      </c>
      <c r="B595" s="150"/>
      <c r="C595" s="260" t="s">
        <v>155</v>
      </c>
      <c r="D595" s="60" t="s">
        <v>39</v>
      </c>
      <c r="E595" s="51"/>
      <c r="F595" s="51"/>
      <c r="G595" s="51"/>
      <c r="H595" s="51"/>
      <c r="I595" s="51"/>
      <c r="J595" s="52">
        <f t="shared" si="208"/>
        <v>0</v>
      </c>
      <c r="K595" s="51"/>
      <c r="L595" s="51"/>
      <c r="M595" s="52">
        <f t="shared" si="209"/>
        <v>0</v>
      </c>
      <c r="N595" s="51"/>
      <c r="O595" s="52">
        <f t="shared" si="210"/>
        <v>0</v>
      </c>
    </row>
    <row r="596" spans="1:15" s="57" customFormat="1" ht="25.5" hidden="1">
      <c r="A596" s="50">
        <f t="shared" si="195"/>
        <v>3</v>
      </c>
      <c r="B596" s="150"/>
      <c r="C596" s="260" t="s">
        <v>156</v>
      </c>
      <c r="D596" s="60" t="s">
        <v>40</v>
      </c>
      <c r="E596" s="51"/>
      <c r="F596" s="51"/>
      <c r="G596" s="51"/>
      <c r="H596" s="51"/>
      <c r="I596" s="51"/>
      <c r="J596" s="52">
        <f t="shared" si="208"/>
        <v>0</v>
      </c>
      <c r="K596" s="51"/>
      <c r="L596" s="51"/>
      <c r="M596" s="52">
        <f t="shared" si="209"/>
        <v>0</v>
      </c>
      <c r="N596" s="51"/>
      <c r="O596" s="52">
        <f t="shared" si="210"/>
        <v>0</v>
      </c>
    </row>
    <row r="597" spans="1:15" s="57" customFormat="1" ht="25.5" hidden="1">
      <c r="A597" s="50">
        <f t="shared" si="195"/>
        <v>3</v>
      </c>
      <c r="B597" s="150"/>
      <c r="C597" s="260" t="s">
        <v>157</v>
      </c>
      <c r="D597" s="60" t="s">
        <v>41</v>
      </c>
      <c r="E597" s="51"/>
      <c r="F597" s="51"/>
      <c r="G597" s="51"/>
      <c r="H597" s="51"/>
      <c r="I597" s="51"/>
      <c r="J597" s="52">
        <f t="shared" si="208"/>
        <v>0</v>
      </c>
      <c r="K597" s="51"/>
      <c r="L597" s="51"/>
      <c r="M597" s="52">
        <f t="shared" si="209"/>
        <v>0</v>
      </c>
      <c r="N597" s="51"/>
      <c r="O597" s="52">
        <f t="shared" si="210"/>
        <v>0</v>
      </c>
    </row>
    <row r="598" spans="1:15" s="57" customFormat="1" hidden="1">
      <c r="A598" s="50">
        <f t="shared" si="195"/>
        <v>3</v>
      </c>
      <c r="B598" s="150"/>
      <c r="C598" s="160" t="s">
        <v>158</v>
      </c>
      <c r="D598" s="60" t="s">
        <v>4</v>
      </c>
      <c r="E598" s="51"/>
      <c r="F598" s="51"/>
      <c r="G598" s="51"/>
      <c r="H598" s="51"/>
      <c r="I598" s="51"/>
      <c r="J598" s="52">
        <f t="shared" si="208"/>
        <v>0</v>
      </c>
      <c r="K598" s="51"/>
      <c r="L598" s="51"/>
      <c r="M598" s="52">
        <f t="shared" si="209"/>
        <v>0</v>
      </c>
      <c r="N598" s="51"/>
      <c r="O598" s="52">
        <f t="shared" si="210"/>
        <v>0</v>
      </c>
    </row>
    <row r="599" spans="1:15" s="57" customFormat="1" hidden="1">
      <c r="A599" s="50">
        <f t="shared" si="195"/>
        <v>3</v>
      </c>
      <c r="B599" s="150"/>
      <c r="C599" s="159" t="s">
        <v>19</v>
      </c>
      <c r="D599" s="59" t="s">
        <v>5</v>
      </c>
      <c r="E599" s="51"/>
      <c r="F599" s="51"/>
      <c r="G599" s="51"/>
      <c r="H599" s="51"/>
      <c r="I599" s="51"/>
      <c r="J599" s="52">
        <f t="shared" si="208"/>
        <v>0</v>
      </c>
      <c r="K599" s="51"/>
      <c r="L599" s="51"/>
      <c r="M599" s="52">
        <f t="shared" si="209"/>
        <v>0</v>
      </c>
      <c r="N599" s="51"/>
      <c r="O599" s="52">
        <f t="shared" si="210"/>
        <v>0</v>
      </c>
    </row>
    <row r="600" spans="1:15" s="57" customFormat="1" hidden="1">
      <c r="A600" s="50">
        <f t="shared" si="195"/>
        <v>3</v>
      </c>
      <c r="B600" s="150"/>
      <c r="C600" s="162" t="s">
        <v>450</v>
      </c>
      <c r="D600" s="118" t="s">
        <v>173</v>
      </c>
      <c r="E600" s="51"/>
      <c r="F600" s="51"/>
      <c r="G600" s="51"/>
      <c r="H600" s="51"/>
      <c r="I600" s="51"/>
      <c r="J600" s="52">
        <f t="shared" si="208"/>
        <v>0</v>
      </c>
      <c r="K600" s="51"/>
      <c r="L600" s="51"/>
      <c r="M600" s="52">
        <f t="shared" si="209"/>
        <v>0</v>
      </c>
      <c r="N600" s="51"/>
      <c r="O600" s="52">
        <f t="shared" si="210"/>
        <v>0</v>
      </c>
    </row>
    <row r="601" spans="1:15" s="57" customFormat="1" hidden="1">
      <c r="A601" s="50">
        <f t="shared" si="195"/>
        <v>3</v>
      </c>
      <c r="B601" s="153"/>
      <c r="C601" s="163" t="s">
        <v>29</v>
      </c>
      <c r="D601" s="136" t="s">
        <v>6</v>
      </c>
      <c r="E601" s="51"/>
      <c r="F601" s="51"/>
      <c r="G601" s="51"/>
      <c r="H601" s="51"/>
      <c r="I601" s="51"/>
      <c r="J601" s="52">
        <f t="shared" si="208"/>
        <v>0</v>
      </c>
      <c r="K601" s="51"/>
      <c r="L601" s="51"/>
      <c r="M601" s="52">
        <f t="shared" si="209"/>
        <v>0</v>
      </c>
      <c r="N601" s="51"/>
      <c r="O601" s="52">
        <f t="shared" si="210"/>
        <v>0</v>
      </c>
    </row>
    <row r="602" spans="1:15" s="57" customFormat="1" hidden="1">
      <c r="A602" s="50">
        <f t="shared" si="195"/>
        <v>3</v>
      </c>
      <c r="B602" s="153"/>
      <c r="C602" s="163" t="s">
        <v>21</v>
      </c>
      <c r="D602" s="137" t="s">
        <v>8</v>
      </c>
      <c r="E602" s="51"/>
      <c r="F602" s="51"/>
      <c r="G602" s="51"/>
      <c r="H602" s="51"/>
      <c r="I602" s="51"/>
      <c r="J602" s="52">
        <f>H602+I602</f>
        <v>0</v>
      </c>
      <c r="K602" s="51"/>
      <c r="L602" s="51"/>
      <c r="M602" s="52">
        <f>K602+L602</f>
        <v>0</v>
      </c>
      <c r="N602" s="51"/>
      <c r="O602" s="52">
        <f t="shared" si="210"/>
        <v>0</v>
      </c>
    </row>
    <row r="603" spans="1:15" s="57" customFormat="1" hidden="1">
      <c r="A603" s="50">
        <f t="shared" si="195"/>
        <v>3</v>
      </c>
      <c r="B603" s="153"/>
      <c r="C603" s="163" t="s">
        <v>526</v>
      </c>
      <c r="D603" s="137" t="s">
        <v>31</v>
      </c>
      <c r="E603" s="51"/>
      <c r="F603" s="51"/>
      <c r="G603" s="51"/>
      <c r="H603" s="51"/>
      <c r="I603" s="51"/>
      <c r="J603" s="52">
        <f t="shared" si="208"/>
        <v>0</v>
      </c>
      <c r="K603" s="51"/>
      <c r="L603" s="51"/>
      <c r="M603" s="52">
        <f t="shared" si="209"/>
        <v>0</v>
      </c>
      <c r="N603" s="51"/>
      <c r="O603" s="52">
        <f t="shared" si="210"/>
        <v>0</v>
      </c>
    </row>
    <row r="604" spans="1:15" s="57" customFormat="1" hidden="1">
      <c r="A604" s="50">
        <f t="shared" si="195"/>
        <v>3</v>
      </c>
      <c r="B604" s="153"/>
      <c r="C604" s="163" t="s">
        <v>558</v>
      </c>
      <c r="D604" s="137" t="s">
        <v>559</v>
      </c>
      <c r="E604" s="51"/>
      <c r="F604" s="51"/>
      <c r="G604" s="51"/>
      <c r="H604" s="51"/>
      <c r="I604" s="51"/>
      <c r="J604" s="52">
        <f t="shared" si="208"/>
        <v>0</v>
      </c>
      <c r="K604" s="51"/>
      <c r="L604" s="51"/>
      <c r="M604" s="52">
        <f t="shared" si="209"/>
        <v>0</v>
      </c>
      <c r="N604" s="51"/>
      <c r="O604" s="52">
        <f t="shared" si="210"/>
        <v>0</v>
      </c>
    </row>
    <row r="605" spans="1:15" s="57" customFormat="1" ht="25.5" hidden="1">
      <c r="A605" s="50">
        <f t="shared" si="195"/>
        <v>3</v>
      </c>
      <c r="B605" s="153"/>
      <c r="C605" s="163" t="s">
        <v>528</v>
      </c>
      <c r="D605" s="136" t="s">
        <v>9</v>
      </c>
      <c r="E605" s="51"/>
      <c r="F605" s="51"/>
      <c r="G605" s="51"/>
      <c r="H605" s="51"/>
      <c r="I605" s="51"/>
      <c r="J605" s="52">
        <f t="shared" si="208"/>
        <v>0</v>
      </c>
      <c r="K605" s="51"/>
      <c r="L605" s="51"/>
      <c r="M605" s="52">
        <f t="shared" si="209"/>
        <v>0</v>
      </c>
      <c r="N605" s="51"/>
      <c r="O605" s="52">
        <f t="shared" si="210"/>
        <v>0</v>
      </c>
    </row>
    <row r="606" spans="1:15" s="57" customFormat="1" ht="25.5" hidden="1">
      <c r="A606" s="50">
        <f t="shared" si="195"/>
        <v>3</v>
      </c>
      <c r="B606" s="153"/>
      <c r="C606" s="163" t="s">
        <v>30</v>
      </c>
      <c r="D606" s="136" t="s">
        <v>10</v>
      </c>
      <c r="E606" s="51"/>
      <c r="F606" s="51"/>
      <c r="G606" s="51"/>
      <c r="H606" s="51"/>
      <c r="I606" s="51"/>
      <c r="J606" s="52">
        <f t="shared" si="208"/>
        <v>0</v>
      </c>
      <c r="K606" s="51"/>
      <c r="L606" s="51"/>
      <c r="M606" s="52">
        <f t="shared" si="209"/>
        <v>0</v>
      </c>
      <c r="N606" s="51"/>
      <c r="O606" s="52">
        <f t="shared" si="210"/>
        <v>0</v>
      </c>
    </row>
    <row r="607" spans="1:15" s="57" customFormat="1" hidden="1">
      <c r="A607" s="50">
        <f t="shared" si="195"/>
        <v>3</v>
      </c>
      <c r="B607" s="153"/>
      <c r="C607" s="165" t="s">
        <v>451</v>
      </c>
      <c r="D607" s="138" t="s">
        <v>93</v>
      </c>
      <c r="E607" s="11">
        <f>SUBTOTAL(9,E608:E609)</f>
        <v>0</v>
      </c>
      <c r="F607" s="11">
        <f>SUBTOTAL(9,F608:F609)</f>
        <v>0</v>
      </c>
      <c r="G607" s="11">
        <f>SUBTOTAL(9,G608:G609)</f>
        <v>0</v>
      </c>
      <c r="H607" s="11">
        <f>SUBTOTAL(9,H608:H609)</f>
        <v>0</v>
      </c>
      <c r="I607" s="11">
        <f t="shared" ref="I607:N607" si="211">SUBTOTAL(9,I608:I609)</f>
        <v>0</v>
      </c>
      <c r="J607" s="11">
        <f t="shared" si="211"/>
        <v>0</v>
      </c>
      <c r="K607" s="11">
        <f t="shared" si="211"/>
        <v>0</v>
      </c>
      <c r="L607" s="11">
        <f t="shared" si="211"/>
        <v>0</v>
      </c>
      <c r="M607" s="11">
        <f t="shared" si="211"/>
        <v>0</v>
      </c>
      <c r="N607" s="11">
        <f t="shared" si="211"/>
        <v>0</v>
      </c>
      <c r="O607" s="11">
        <f>SUBTOTAL(9,O608:O609)</f>
        <v>0</v>
      </c>
    </row>
    <row r="608" spans="1:15" s="57" customFormat="1" hidden="1">
      <c r="A608" s="50">
        <f t="shared" si="195"/>
        <v>3</v>
      </c>
      <c r="B608" s="153"/>
      <c r="C608" s="166" t="s">
        <v>452</v>
      </c>
      <c r="D608" s="138" t="s">
        <v>453</v>
      </c>
      <c r="E608" s="51"/>
      <c r="F608" s="51"/>
      <c r="G608" s="51"/>
      <c r="H608" s="51"/>
      <c r="I608" s="51"/>
      <c r="J608" s="52">
        <f>H608+I608</f>
        <v>0</v>
      </c>
      <c r="K608" s="51"/>
      <c r="L608" s="51"/>
      <c r="M608" s="52">
        <f>K608+L608</f>
        <v>0</v>
      </c>
      <c r="N608" s="51"/>
      <c r="O608" s="52">
        <f>M608+N608</f>
        <v>0</v>
      </c>
    </row>
    <row r="609" spans="1:15" s="57" customFormat="1" hidden="1">
      <c r="A609" s="50">
        <f t="shared" si="195"/>
        <v>3</v>
      </c>
      <c r="B609" s="153"/>
      <c r="C609" s="166" t="s">
        <v>454</v>
      </c>
      <c r="D609" s="138" t="s">
        <v>455</v>
      </c>
      <c r="E609" s="51"/>
      <c r="F609" s="51"/>
      <c r="G609" s="51"/>
      <c r="H609" s="51"/>
      <c r="I609" s="51"/>
      <c r="J609" s="52">
        <f>H609+I609</f>
        <v>0</v>
      </c>
      <c r="K609" s="51"/>
      <c r="L609" s="51"/>
      <c r="M609" s="52">
        <f>K609+L609</f>
        <v>0</v>
      </c>
      <c r="N609" s="51"/>
      <c r="O609" s="52">
        <f>M609+N609</f>
        <v>0</v>
      </c>
    </row>
    <row r="610" spans="1:15" s="57" customFormat="1" hidden="1">
      <c r="A610" s="50">
        <f t="shared" si="195"/>
        <v>3</v>
      </c>
      <c r="B610" s="156"/>
      <c r="C610" s="158" t="s">
        <v>32</v>
      </c>
      <c r="D610" s="136"/>
      <c r="E610" s="11">
        <f>SUBTOTAL(9,E611:E615)</f>
        <v>0</v>
      </c>
      <c r="F610" s="11">
        <f>SUBTOTAL(9,F611:F615)</f>
        <v>0</v>
      </c>
      <c r="G610" s="11">
        <f>SUBTOTAL(9,G611:G615)</f>
        <v>0</v>
      </c>
      <c r="H610" s="11">
        <f>SUBTOTAL(9,H611:H615)</f>
        <v>0</v>
      </c>
      <c r="I610" s="11">
        <f t="shared" ref="I610:N610" si="212">SUBTOTAL(9,I611:I615)</f>
        <v>0</v>
      </c>
      <c r="J610" s="11">
        <f t="shared" si="212"/>
        <v>0</v>
      </c>
      <c r="K610" s="11">
        <f t="shared" si="212"/>
        <v>0</v>
      </c>
      <c r="L610" s="11">
        <f t="shared" si="212"/>
        <v>0</v>
      </c>
      <c r="M610" s="11">
        <f t="shared" si="212"/>
        <v>0</v>
      </c>
      <c r="N610" s="11">
        <f t="shared" si="212"/>
        <v>0</v>
      </c>
      <c r="O610" s="11">
        <f>SUBTOTAL(9,O611:O615)</f>
        <v>0</v>
      </c>
    </row>
    <row r="611" spans="1:15" s="57" customFormat="1" hidden="1">
      <c r="A611" s="50">
        <f t="shared" si="195"/>
        <v>3</v>
      </c>
      <c r="B611" s="153"/>
      <c r="C611" s="163" t="s">
        <v>70</v>
      </c>
      <c r="D611" s="137" t="s">
        <v>71</v>
      </c>
      <c r="E611" s="51"/>
      <c r="F611" s="51"/>
      <c r="G611" s="51"/>
      <c r="H611" s="51"/>
      <c r="I611" s="51"/>
      <c r="J611" s="52">
        <f>H611+I611</f>
        <v>0</v>
      </c>
      <c r="K611" s="51"/>
      <c r="L611" s="51"/>
      <c r="M611" s="52">
        <f>K611+L611</f>
        <v>0</v>
      </c>
      <c r="N611" s="51"/>
      <c r="O611" s="52">
        <f>M611+N611</f>
        <v>0</v>
      </c>
    </row>
    <row r="612" spans="1:15" s="57" customFormat="1" hidden="1">
      <c r="A612" s="50">
        <f t="shared" si="195"/>
        <v>3</v>
      </c>
      <c r="B612" s="153"/>
      <c r="C612" s="163" t="s">
        <v>72</v>
      </c>
      <c r="D612" s="137" t="s">
        <v>73</v>
      </c>
      <c r="E612" s="51"/>
      <c r="F612" s="51"/>
      <c r="G612" s="51"/>
      <c r="H612" s="51"/>
      <c r="I612" s="51"/>
      <c r="J612" s="52">
        <f>H612+I612</f>
        <v>0</v>
      </c>
      <c r="K612" s="51"/>
      <c r="L612" s="51"/>
      <c r="M612" s="52">
        <f>K612+L612</f>
        <v>0</v>
      </c>
      <c r="N612" s="51"/>
      <c r="O612" s="52">
        <f>M612+N612</f>
        <v>0</v>
      </c>
    </row>
    <row r="613" spans="1:15" s="57" customFormat="1" hidden="1">
      <c r="A613" s="50">
        <f t="shared" si="195"/>
        <v>3</v>
      </c>
      <c r="B613" s="153"/>
      <c r="C613" s="163" t="s">
        <v>74</v>
      </c>
      <c r="D613" s="137" t="s">
        <v>75</v>
      </c>
      <c r="E613" s="51"/>
      <c r="F613" s="51"/>
      <c r="G613" s="51"/>
      <c r="H613" s="51"/>
      <c r="I613" s="51"/>
      <c r="J613" s="52">
        <f>H613+I613</f>
        <v>0</v>
      </c>
      <c r="K613" s="51"/>
      <c r="L613" s="51"/>
      <c r="M613" s="52">
        <f>K613+L613</f>
        <v>0</v>
      </c>
      <c r="N613" s="51"/>
      <c r="O613" s="52">
        <f>M613+N613</f>
        <v>0</v>
      </c>
    </row>
    <row r="614" spans="1:15" s="57" customFormat="1" hidden="1">
      <c r="A614" s="50">
        <f t="shared" si="195"/>
        <v>3</v>
      </c>
      <c r="B614" s="153"/>
      <c r="C614" s="163" t="s">
        <v>76</v>
      </c>
      <c r="D614" s="137" t="s">
        <v>77</v>
      </c>
      <c r="E614" s="51"/>
      <c r="F614" s="51"/>
      <c r="G614" s="51"/>
      <c r="H614" s="51"/>
      <c r="I614" s="51"/>
      <c r="J614" s="52">
        <f>H614+I614</f>
        <v>0</v>
      </c>
      <c r="K614" s="51"/>
      <c r="L614" s="51"/>
      <c r="M614" s="52">
        <f>K614+L614</f>
        <v>0</v>
      </c>
      <c r="N614" s="51"/>
      <c r="O614" s="52">
        <f>M614+N614</f>
        <v>0</v>
      </c>
    </row>
    <row r="615" spans="1:15" s="57" customFormat="1" hidden="1">
      <c r="A615" s="50">
        <f t="shared" si="195"/>
        <v>3</v>
      </c>
      <c r="B615" s="153"/>
      <c r="C615" s="163" t="s">
        <v>12</v>
      </c>
      <c r="D615" s="137" t="s">
        <v>28</v>
      </c>
      <c r="E615" s="51"/>
      <c r="F615" s="51"/>
      <c r="G615" s="51"/>
      <c r="H615" s="51"/>
      <c r="I615" s="51"/>
      <c r="J615" s="52">
        <f>H615+I615</f>
        <v>0</v>
      </c>
      <c r="K615" s="51"/>
      <c r="L615" s="51"/>
      <c r="M615" s="52">
        <f>K615+L615</f>
        <v>0</v>
      </c>
      <c r="N615" s="51"/>
      <c r="O615" s="52">
        <f>M615+N615</f>
        <v>0</v>
      </c>
    </row>
    <row r="616" spans="1:15" s="57" customFormat="1" hidden="1">
      <c r="A616" s="77">
        <f>A617</f>
        <v>3</v>
      </c>
      <c r="B616" s="153"/>
      <c r="C616" s="155"/>
      <c r="D616" s="137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</row>
    <row r="617" spans="1:15" s="57" customFormat="1" hidden="1">
      <c r="A617" s="105">
        <f>MIN(A618:A623)</f>
        <v>3</v>
      </c>
      <c r="B617" s="153"/>
      <c r="C617" s="157" t="s">
        <v>36</v>
      </c>
      <c r="D617" s="137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</row>
    <row r="618" spans="1:15" s="57" customFormat="1" hidden="1">
      <c r="A618" s="50">
        <f t="shared" ref="A618:A623" si="213">IF(MAX(E618:P618)=0,IF(MIN(E618:P618)=0,3,2),2)</f>
        <v>3</v>
      </c>
      <c r="B618" s="153"/>
      <c r="C618" s="155" t="s">
        <v>34</v>
      </c>
      <c r="D618" s="137"/>
      <c r="E618" s="62">
        <f>SUM(E619:E620)</f>
        <v>0</v>
      </c>
      <c r="F618" s="62">
        <f>SUM(F619:F620)</f>
        <v>0</v>
      </c>
      <c r="G618" s="62">
        <f>SUM(G619:G620)</f>
        <v>0</v>
      </c>
      <c r="H618" s="62">
        <f>SUM(H619:H620)</f>
        <v>0</v>
      </c>
      <c r="I618" s="62">
        <f t="shared" ref="I618:N618" si="214">SUM(I619:I620)</f>
        <v>0</v>
      </c>
      <c r="J618" s="62">
        <f t="shared" si="214"/>
        <v>0</v>
      </c>
      <c r="K618" s="62">
        <f t="shared" si="214"/>
        <v>0</v>
      </c>
      <c r="L618" s="62">
        <f t="shared" si="214"/>
        <v>0</v>
      </c>
      <c r="M618" s="62">
        <f t="shared" si="214"/>
        <v>0</v>
      </c>
      <c r="N618" s="62">
        <f t="shared" si="214"/>
        <v>0</v>
      </c>
      <c r="O618" s="62">
        <f>SUM(O619:O620)</f>
        <v>0</v>
      </c>
    </row>
    <row r="619" spans="1:15" s="57" customFormat="1" hidden="1">
      <c r="A619" s="50">
        <f t="shared" si="213"/>
        <v>3</v>
      </c>
      <c r="B619" s="153"/>
      <c r="C619" s="167" t="s">
        <v>80</v>
      </c>
      <c r="D619" s="137"/>
      <c r="E619" s="51"/>
      <c r="F619" s="51"/>
      <c r="G619" s="51"/>
      <c r="H619" s="51"/>
      <c r="I619" s="51"/>
      <c r="J619" s="52">
        <f>H619+I619</f>
        <v>0</v>
      </c>
      <c r="K619" s="51"/>
      <c r="L619" s="51"/>
      <c r="M619" s="52">
        <f>K619+L619</f>
        <v>0</v>
      </c>
      <c r="N619" s="51"/>
      <c r="O619" s="52">
        <f>M619+N619</f>
        <v>0</v>
      </c>
    </row>
    <row r="620" spans="1:15" s="57" customFormat="1" hidden="1">
      <c r="A620" s="50">
        <f t="shared" si="213"/>
        <v>3</v>
      </c>
      <c r="B620" s="153"/>
      <c r="C620" s="167" t="s">
        <v>81</v>
      </c>
      <c r="D620" s="137"/>
      <c r="E620" s="51"/>
      <c r="F620" s="51"/>
      <c r="G620" s="51"/>
      <c r="H620" s="51"/>
      <c r="I620" s="51"/>
      <c r="J620" s="52">
        <f>H620+I620</f>
        <v>0</v>
      </c>
      <c r="K620" s="51"/>
      <c r="L620" s="51"/>
      <c r="M620" s="52">
        <f>K620+L620</f>
        <v>0</v>
      </c>
      <c r="N620" s="51"/>
      <c r="O620" s="52">
        <f>M620+N620</f>
        <v>0</v>
      </c>
    </row>
    <row r="621" spans="1:15" s="57" customFormat="1" hidden="1">
      <c r="A621" s="50">
        <f t="shared" si="213"/>
        <v>3</v>
      </c>
      <c r="B621" s="153"/>
      <c r="C621" s="155" t="s">
        <v>35</v>
      </c>
      <c r="D621" s="137"/>
      <c r="E621" s="62">
        <f>SUM(E622:E623)</f>
        <v>0</v>
      </c>
      <c r="F621" s="62">
        <f>SUM(F622:F623)</f>
        <v>0</v>
      </c>
      <c r="G621" s="62">
        <f>SUM(G622:G623)</f>
        <v>0</v>
      </c>
      <c r="H621" s="62">
        <f>SUM(H622:H623)</f>
        <v>0</v>
      </c>
      <c r="I621" s="62">
        <f t="shared" ref="I621:N621" si="215">SUM(I622:I623)</f>
        <v>0</v>
      </c>
      <c r="J621" s="62">
        <f t="shared" si="215"/>
        <v>0</v>
      </c>
      <c r="K621" s="62">
        <f t="shared" si="215"/>
        <v>0</v>
      </c>
      <c r="L621" s="62">
        <f t="shared" si="215"/>
        <v>0</v>
      </c>
      <c r="M621" s="62">
        <f t="shared" si="215"/>
        <v>0</v>
      </c>
      <c r="N621" s="62">
        <f t="shared" si="215"/>
        <v>0</v>
      </c>
      <c r="O621" s="62">
        <f>SUM(O622:O623)</f>
        <v>0</v>
      </c>
    </row>
    <row r="622" spans="1:15" s="57" customFormat="1" hidden="1">
      <c r="A622" s="50">
        <f t="shared" si="213"/>
        <v>3</v>
      </c>
      <c r="B622" s="153"/>
      <c r="C622" s="167" t="s">
        <v>84</v>
      </c>
      <c r="D622" s="137"/>
      <c r="E622" s="51"/>
      <c r="F622" s="51"/>
      <c r="G622" s="51"/>
      <c r="H622" s="51"/>
      <c r="I622" s="51"/>
      <c r="J622" s="52">
        <f>H622+I622</f>
        <v>0</v>
      </c>
      <c r="K622" s="51"/>
      <c r="L622" s="51"/>
      <c r="M622" s="52">
        <f>K622+L622</f>
        <v>0</v>
      </c>
      <c r="N622" s="51"/>
      <c r="O622" s="52">
        <f>M622+N622</f>
        <v>0</v>
      </c>
    </row>
    <row r="623" spans="1:15" s="57" customFormat="1" hidden="1">
      <c r="A623" s="50">
        <f t="shared" si="213"/>
        <v>3</v>
      </c>
      <c r="B623" s="153"/>
      <c r="C623" s="167" t="s">
        <v>85</v>
      </c>
      <c r="D623" s="137"/>
      <c r="E623" s="51"/>
      <c r="F623" s="51"/>
      <c r="G623" s="51"/>
      <c r="H623" s="51"/>
      <c r="I623" s="51"/>
      <c r="J623" s="52">
        <f>H623+I623</f>
        <v>0</v>
      </c>
      <c r="K623" s="51"/>
      <c r="L623" s="51"/>
      <c r="M623" s="52">
        <f>K623+L623</f>
        <v>0</v>
      </c>
      <c r="N623" s="51"/>
      <c r="O623" s="52">
        <f>M623+N623</f>
        <v>0</v>
      </c>
    </row>
    <row r="624" spans="1:15" s="57" customFormat="1" hidden="1">
      <c r="A624" s="77">
        <f>A625</f>
        <v>3</v>
      </c>
      <c r="B624" s="172"/>
      <c r="C624" s="156"/>
      <c r="D624" s="140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</row>
    <row r="625" spans="1:15" hidden="1">
      <c r="A625" s="105">
        <f>MIN(A626:A693)</f>
        <v>3</v>
      </c>
      <c r="B625" s="172"/>
      <c r="C625" s="173" t="s">
        <v>53</v>
      </c>
      <c r="D625" s="140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</row>
    <row r="626" spans="1:15" hidden="1">
      <c r="A626" s="50">
        <f t="shared" ref="A626:A681" si="216">IF(MAX(E626:P626)=0,IF(MIN(E626:P626)=0,3,2),2)</f>
        <v>3</v>
      </c>
      <c r="B626" s="145"/>
      <c r="C626" s="146" t="s">
        <v>25</v>
      </c>
      <c r="D626" s="56"/>
      <c r="E626" s="11">
        <f>SUBTOTAL(9,E627:E681)</f>
        <v>0</v>
      </c>
      <c r="F626" s="11">
        <f>SUBTOTAL(9,F627:F681)</f>
        <v>0</v>
      </c>
      <c r="G626" s="11">
        <f>SUBTOTAL(9,G627:G681)</f>
        <v>0</v>
      </c>
      <c r="H626" s="11">
        <f>SUBTOTAL(9,H627:H681)</f>
        <v>0</v>
      </c>
      <c r="I626" s="11">
        <f t="shared" ref="I626:N626" si="217">SUBTOTAL(9,I627:I681)</f>
        <v>0</v>
      </c>
      <c r="J626" s="11">
        <f t="shared" si="217"/>
        <v>0</v>
      </c>
      <c r="K626" s="11">
        <f t="shared" si="217"/>
        <v>0</v>
      </c>
      <c r="L626" s="11">
        <f t="shared" si="217"/>
        <v>0</v>
      </c>
      <c r="M626" s="11">
        <f t="shared" si="217"/>
        <v>0</v>
      </c>
      <c r="N626" s="11">
        <f t="shared" si="217"/>
        <v>0</v>
      </c>
      <c r="O626" s="11">
        <f>SUBTOTAL(9,O627:O681)</f>
        <v>0</v>
      </c>
    </row>
    <row r="627" spans="1:15" hidden="1">
      <c r="A627" s="50">
        <f t="shared" si="216"/>
        <v>3</v>
      </c>
      <c r="B627" s="145" t="s">
        <v>14</v>
      </c>
      <c r="C627" s="146" t="s">
        <v>125</v>
      </c>
      <c r="D627" s="56"/>
      <c r="E627" s="11">
        <f>SUBTOTAL(9,E628:E650)</f>
        <v>0</v>
      </c>
      <c r="F627" s="11">
        <f>SUBTOTAL(9,F628:F650)</f>
        <v>0</v>
      </c>
      <c r="G627" s="11">
        <f>SUBTOTAL(9,G628:G650)</f>
        <v>0</v>
      </c>
      <c r="H627" s="11">
        <f>SUBTOTAL(9,H628:H650)</f>
        <v>0</v>
      </c>
      <c r="I627" s="11">
        <f t="shared" ref="I627:N627" si="218">SUBTOTAL(9,I628:I650)</f>
        <v>0</v>
      </c>
      <c r="J627" s="11">
        <f t="shared" si="218"/>
        <v>0</v>
      </c>
      <c r="K627" s="11">
        <f t="shared" si="218"/>
        <v>0</v>
      </c>
      <c r="L627" s="11">
        <f t="shared" si="218"/>
        <v>0</v>
      </c>
      <c r="M627" s="11">
        <f t="shared" si="218"/>
        <v>0</v>
      </c>
      <c r="N627" s="11">
        <f t="shared" si="218"/>
        <v>0</v>
      </c>
      <c r="O627" s="11">
        <f>SUBTOTAL(9,O628:O650)</f>
        <v>0</v>
      </c>
    </row>
    <row r="628" spans="1:15" hidden="1">
      <c r="A628" s="50">
        <f t="shared" si="216"/>
        <v>3</v>
      </c>
      <c r="B628" s="147"/>
      <c r="C628" s="146" t="s">
        <v>126</v>
      </c>
      <c r="D628" s="56"/>
      <c r="E628" s="11">
        <f>SUBTOTAL(9,E629:E639)</f>
        <v>0</v>
      </c>
      <c r="F628" s="11">
        <f>SUBTOTAL(9,F629:F639)</f>
        <v>0</v>
      </c>
      <c r="G628" s="11">
        <f>SUBTOTAL(9,G629:G639)</f>
        <v>0</v>
      </c>
      <c r="H628" s="11">
        <f>SUBTOTAL(9,H629:H639)</f>
        <v>0</v>
      </c>
      <c r="I628" s="11">
        <f t="shared" ref="I628:N628" si="219">SUBTOTAL(9,I629:I639)</f>
        <v>0</v>
      </c>
      <c r="J628" s="11">
        <f t="shared" si="219"/>
        <v>0</v>
      </c>
      <c r="K628" s="11">
        <f t="shared" si="219"/>
        <v>0</v>
      </c>
      <c r="L628" s="11">
        <f t="shared" si="219"/>
        <v>0</v>
      </c>
      <c r="M628" s="11">
        <f t="shared" si="219"/>
        <v>0</v>
      </c>
      <c r="N628" s="11">
        <f t="shared" si="219"/>
        <v>0</v>
      </c>
      <c r="O628" s="11">
        <f>SUBTOTAL(9,O629:O639)</f>
        <v>0</v>
      </c>
    </row>
    <row r="629" spans="1:15" ht="25.5" hidden="1">
      <c r="A629" s="50">
        <f t="shared" si="216"/>
        <v>3</v>
      </c>
      <c r="B629" s="148"/>
      <c r="C629" s="149" t="s">
        <v>127</v>
      </c>
      <c r="D629" s="58" t="s">
        <v>2</v>
      </c>
      <c r="E629" s="11">
        <f>SUBTOTAL(9,E630:E631)</f>
        <v>0</v>
      </c>
      <c r="F629" s="11">
        <f>SUBTOTAL(9,F630:F631)</f>
        <v>0</v>
      </c>
      <c r="G629" s="11">
        <f>SUBTOTAL(9,G630:G631)</f>
        <v>0</v>
      </c>
      <c r="H629" s="11">
        <f>SUBTOTAL(9,H630:H631)</f>
        <v>0</v>
      </c>
      <c r="I629" s="11">
        <f t="shared" ref="I629:N629" si="220">SUBTOTAL(9,I630:I631)</f>
        <v>0</v>
      </c>
      <c r="J629" s="11">
        <f t="shared" si="220"/>
        <v>0</v>
      </c>
      <c r="K629" s="11">
        <f t="shared" si="220"/>
        <v>0</v>
      </c>
      <c r="L629" s="11">
        <f t="shared" si="220"/>
        <v>0</v>
      </c>
      <c r="M629" s="11">
        <f t="shared" si="220"/>
        <v>0</v>
      </c>
      <c r="N629" s="11">
        <f t="shared" si="220"/>
        <v>0</v>
      </c>
      <c r="O629" s="11">
        <f>SUBTOTAL(9,O630:O631)</f>
        <v>0</v>
      </c>
    </row>
    <row r="630" spans="1:15" ht="25.5" hidden="1">
      <c r="A630" s="50">
        <f t="shared" si="216"/>
        <v>3</v>
      </c>
      <c r="B630" s="148"/>
      <c r="C630" s="149" t="s">
        <v>303</v>
      </c>
      <c r="D630" s="58" t="s">
        <v>302</v>
      </c>
      <c r="E630" s="51"/>
      <c r="F630" s="51"/>
      <c r="G630" s="51"/>
      <c r="H630" s="51"/>
      <c r="I630" s="51"/>
      <c r="J630" s="52">
        <f>H630+I630</f>
        <v>0</v>
      </c>
      <c r="K630" s="51"/>
      <c r="L630" s="51"/>
      <c r="M630" s="52">
        <f>K630+L630</f>
        <v>0</v>
      </c>
      <c r="N630" s="51"/>
      <c r="O630" s="52">
        <f>M630+N630</f>
        <v>0</v>
      </c>
    </row>
    <row r="631" spans="1:15" ht="25.5" hidden="1">
      <c r="A631" s="50">
        <f t="shared" si="216"/>
        <v>3</v>
      </c>
      <c r="B631" s="148"/>
      <c r="C631" s="149" t="s">
        <v>305</v>
      </c>
      <c r="D631" s="58" t="s">
        <v>304</v>
      </c>
      <c r="E631" s="51"/>
      <c r="F631" s="51"/>
      <c r="G631" s="51"/>
      <c r="H631" s="51"/>
      <c r="I631" s="51"/>
      <c r="J631" s="52">
        <f>H631+I631</f>
        <v>0</v>
      </c>
      <c r="K631" s="51"/>
      <c r="L631" s="51"/>
      <c r="M631" s="52">
        <f>K631+L631</f>
        <v>0</v>
      </c>
      <c r="N631" s="51"/>
      <c r="O631" s="52">
        <f>M631+N631</f>
        <v>0</v>
      </c>
    </row>
    <row r="632" spans="1:15" hidden="1">
      <c r="A632" s="50">
        <f t="shared" si="216"/>
        <v>3</v>
      </c>
      <c r="B632" s="150"/>
      <c r="C632" s="151" t="s">
        <v>128</v>
      </c>
      <c r="D632" s="59" t="s">
        <v>3</v>
      </c>
      <c r="E632" s="51"/>
      <c r="F632" s="51"/>
      <c r="G632" s="51"/>
      <c r="H632" s="51"/>
      <c r="I632" s="51"/>
      <c r="J632" s="52">
        <f>H632+I632</f>
        <v>0</v>
      </c>
      <c r="K632" s="51"/>
      <c r="L632" s="51"/>
      <c r="M632" s="52">
        <f>K632+L632</f>
        <v>0</v>
      </c>
      <c r="N632" s="51"/>
      <c r="O632" s="52">
        <f>M632+N632</f>
        <v>0</v>
      </c>
    </row>
    <row r="633" spans="1:15" hidden="1">
      <c r="A633" s="50">
        <f t="shared" si="216"/>
        <v>3</v>
      </c>
      <c r="B633" s="150"/>
      <c r="C633" s="152" t="s">
        <v>445</v>
      </c>
      <c r="D633" s="117" t="s">
        <v>446</v>
      </c>
      <c r="E633" s="11">
        <f>SUBTOTAL(9,E634:E638)</f>
        <v>0</v>
      </c>
      <c r="F633" s="11">
        <f>SUBTOTAL(9,F634:F638)</f>
        <v>0</v>
      </c>
      <c r="G633" s="11">
        <f>SUBTOTAL(9,G634:G638)</f>
        <v>0</v>
      </c>
      <c r="H633" s="11">
        <f>SUBTOTAL(9,H634:H638)</f>
        <v>0</v>
      </c>
      <c r="I633" s="11">
        <f t="shared" ref="I633:N633" si="221">SUBTOTAL(9,I634:I638)</f>
        <v>0</v>
      </c>
      <c r="J633" s="11">
        <f t="shared" si="221"/>
        <v>0</v>
      </c>
      <c r="K633" s="11">
        <f t="shared" si="221"/>
        <v>0</v>
      </c>
      <c r="L633" s="11">
        <f t="shared" si="221"/>
        <v>0</v>
      </c>
      <c r="M633" s="11">
        <f t="shared" si="221"/>
        <v>0</v>
      </c>
      <c r="N633" s="11">
        <f t="shared" si="221"/>
        <v>0</v>
      </c>
      <c r="O633" s="11">
        <f>SUBTOTAL(9,O634:O638)</f>
        <v>0</v>
      </c>
    </row>
    <row r="634" spans="1:15" ht="25.5" hidden="1">
      <c r="A634" s="50">
        <f t="shared" si="216"/>
        <v>3</v>
      </c>
      <c r="B634" s="150"/>
      <c r="C634" s="149" t="s">
        <v>129</v>
      </c>
      <c r="D634" s="60" t="s">
        <v>37</v>
      </c>
      <c r="E634" s="51"/>
      <c r="F634" s="51"/>
      <c r="G634" s="51"/>
      <c r="H634" s="51"/>
      <c r="I634" s="51"/>
      <c r="J634" s="52">
        <f t="shared" ref="J634:J639" si="222">H634+I634</f>
        <v>0</v>
      </c>
      <c r="K634" s="51"/>
      <c r="L634" s="51"/>
      <c r="M634" s="52">
        <f t="shared" ref="M634:M639" si="223">K634+L634</f>
        <v>0</v>
      </c>
      <c r="N634" s="51"/>
      <c r="O634" s="52">
        <f t="shared" ref="O634:O639" si="224">M634+N634</f>
        <v>0</v>
      </c>
    </row>
    <row r="635" spans="1:15" ht="25.5" hidden="1">
      <c r="A635" s="50">
        <f t="shared" si="216"/>
        <v>3</v>
      </c>
      <c r="B635" s="150"/>
      <c r="C635" s="149" t="s">
        <v>130</v>
      </c>
      <c r="D635" s="60" t="s">
        <v>38</v>
      </c>
      <c r="E635" s="51"/>
      <c r="F635" s="51"/>
      <c r="G635" s="51"/>
      <c r="H635" s="51"/>
      <c r="I635" s="51"/>
      <c r="J635" s="52">
        <f t="shared" si="222"/>
        <v>0</v>
      </c>
      <c r="K635" s="51"/>
      <c r="L635" s="51"/>
      <c r="M635" s="52">
        <f t="shared" si="223"/>
        <v>0</v>
      </c>
      <c r="N635" s="51"/>
      <c r="O635" s="52">
        <f t="shared" si="224"/>
        <v>0</v>
      </c>
    </row>
    <row r="636" spans="1:15" hidden="1">
      <c r="A636" s="50">
        <f t="shared" si="216"/>
        <v>3</v>
      </c>
      <c r="B636" s="150"/>
      <c r="C636" s="149" t="s">
        <v>131</v>
      </c>
      <c r="D636" s="60" t="s">
        <v>39</v>
      </c>
      <c r="E636" s="51"/>
      <c r="F636" s="51"/>
      <c r="G636" s="51"/>
      <c r="H636" s="51"/>
      <c r="I636" s="51"/>
      <c r="J636" s="52">
        <f t="shared" si="222"/>
        <v>0</v>
      </c>
      <c r="K636" s="51"/>
      <c r="L636" s="51"/>
      <c r="M636" s="52">
        <f t="shared" si="223"/>
        <v>0</v>
      </c>
      <c r="N636" s="51"/>
      <c r="O636" s="52">
        <f t="shared" si="224"/>
        <v>0</v>
      </c>
    </row>
    <row r="637" spans="1:15" hidden="1">
      <c r="A637" s="50">
        <f t="shared" si="216"/>
        <v>3</v>
      </c>
      <c r="B637" s="150"/>
      <c r="C637" s="149" t="s">
        <v>132</v>
      </c>
      <c r="D637" s="60" t="s">
        <v>40</v>
      </c>
      <c r="E637" s="51"/>
      <c r="F637" s="51"/>
      <c r="G637" s="51"/>
      <c r="H637" s="51"/>
      <c r="I637" s="51"/>
      <c r="J637" s="52">
        <f t="shared" si="222"/>
        <v>0</v>
      </c>
      <c r="K637" s="51"/>
      <c r="L637" s="51"/>
      <c r="M637" s="52">
        <f t="shared" si="223"/>
        <v>0</v>
      </c>
      <c r="N637" s="51"/>
      <c r="O637" s="52">
        <f t="shared" si="224"/>
        <v>0</v>
      </c>
    </row>
    <row r="638" spans="1:15" ht="25.5" hidden="1">
      <c r="A638" s="50">
        <f t="shared" si="216"/>
        <v>3</v>
      </c>
      <c r="B638" s="150"/>
      <c r="C638" s="149" t="s">
        <v>133</v>
      </c>
      <c r="D638" s="60" t="s">
        <v>41</v>
      </c>
      <c r="E638" s="51"/>
      <c r="F638" s="51"/>
      <c r="G638" s="51"/>
      <c r="H638" s="51"/>
      <c r="I638" s="51"/>
      <c r="J638" s="52">
        <f t="shared" si="222"/>
        <v>0</v>
      </c>
      <c r="K638" s="51"/>
      <c r="L638" s="51"/>
      <c r="M638" s="52">
        <f t="shared" si="223"/>
        <v>0</v>
      </c>
      <c r="N638" s="51"/>
      <c r="O638" s="52">
        <f t="shared" si="224"/>
        <v>0</v>
      </c>
    </row>
    <row r="639" spans="1:15" hidden="1">
      <c r="A639" s="50">
        <f t="shared" si="216"/>
        <v>3</v>
      </c>
      <c r="B639" s="150"/>
      <c r="C639" s="149" t="s">
        <v>447</v>
      </c>
      <c r="D639" s="60" t="s">
        <v>4</v>
      </c>
      <c r="E639" s="51"/>
      <c r="F639" s="51"/>
      <c r="G639" s="51"/>
      <c r="H639" s="51"/>
      <c r="I639" s="51"/>
      <c r="J639" s="52">
        <f t="shared" si="222"/>
        <v>0</v>
      </c>
      <c r="K639" s="51"/>
      <c r="L639" s="51"/>
      <c r="M639" s="52">
        <f t="shared" si="223"/>
        <v>0</v>
      </c>
      <c r="N639" s="51"/>
      <c r="O639" s="52">
        <f t="shared" si="224"/>
        <v>0</v>
      </c>
    </row>
    <row r="640" spans="1:15" hidden="1">
      <c r="A640" s="50">
        <f t="shared" si="216"/>
        <v>3</v>
      </c>
      <c r="B640" s="147"/>
      <c r="C640" s="146" t="s">
        <v>134</v>
      </c>
      <c r="D640" s="56"/>
      <c r="E640" s="11">
        <f>SUBTOTAL(9,E641:E644)</f>
        <v>0</v>
      </c>
      <c r="F640" s="11">
        <f>SUBTOTAL(9,F641:F644)</f>
        <v>0</v>
      </c>
      <c r="G640" s="11">
        <f>SUBTOTAL(9,G641:G644)</f>
        <v>0</v>
      </c>
      <c r="H640" s="11">
        <f>SUBTOTAL(9,H641:H644)</f>
        <v>0</v>
      </c>
      <c r="I640" s="11">
        <f t="shared" ref="I640:N640" si="225">SUBTOTAL(9,I641:I644)</f>
        <v>0</v>
      </c>
      <c r="J640" s="11">
        <f t="shared" si="225"/>
        <v>0</v>
      </c>
      <c r="K640" s="11">
        <f t="shared" si="225"/>
        <v>0</v>
      </c>
      <c r="L640" s="11">
        <f t="shared" si="225"/>
        <v>0</v>
      </c>
      <c r="M640" s="11">
        <f t="shared" si="225"/>
        <v>0</v>
      </c>
      <c r="N640" s="11">
        <f t="shared" si="225"/>
        <v>0</v>
      </c>
      <c r="O640" s="11">
        <f>SUBTOTAL(9,O641:O644)</f>
        <v>0</v>
      </c>
    </row>
    <row r="641" spans="1:15" hidden="1">
      <c r="A641" s="50">
        <f t="shared" si="216"/>
        <v>3</v>
      </c>
      <c r="B641" s="150"/>
      <c r="C641" s="151" t="s">
        <v>135</v>
      </c>
      <c r="D641" s="59" t="s">
        <v>5</v>
      </c>
      <c r="E641" s="51"/>
      <c r="F641" s="51"/>
      <c r="G641" s="51"/>
      <c r="H641" s="51"/>
      <c r="I641" s="51"/>
      <c r="J641" s="52">
        <f>H641+I641</f>
        <v>0</v>
      </c>
      <c r="K641" s="51"/>
      <c r="L641" s="51"/>
      <c r="M641" s="52">
        <f>K641+L641</f>
        <v>0</v>
      </c>
      <c r="N641" s="51"/>
      <c r="O641" s="52">
        <f>M641+N641</f>
        <v>0</v>
      </c>
    </row>
    <row r="642" spans="1:15" hidden="1">
      <c r="A642" s="50">
        <f t="shared" si="216"/>
        <v>3</v>
      </c>
      <c r="B642" s="153"/>
      <c r="C642" s="154" t="s">
        <v>448</v>
      </c>
      <c r="D642" s="118" t="s">
        <v>173</v>
      </c>
      <c r="E642" s="51"/>
      <c r="F642" s="51"/>
      <c r="G642" s="51"/>
      <c r="H642" s="51"/>
      <c r="I642" s="51"/>
      <c r="J642" s="52">
        <f>H642+I642</f>
        <v>0</v>
      </c>
      <c r="K642" s="51"/>
      <c r="L642" s="51"/>
      <c r="M642" s="52">
        <f>K642+L642</f>
        <v>0</v>
      </c>
      <c r="N642" s="51"/>
      <c r="O642" s="52">
        <f>M642+N642</f>
        <v>0</v>
      </c>
    </row>
    <row r="643" spans="1:15" hidden="1">
      <c r="A643" s="50">
        <f t="shared" si="216"/>
        <v>3</v>
      </c>
      <c r="B643" s="153"/>
      <c r="C643" s="155" t="s">
        <v>557</v>
      </c>
      <c r="D643" s="137" t="s">
        <v>8</v>
      </c>
      <c r="E643" s="51"/>
      <c r="F643" s="51"/>
      <c r="G643" s="51"/>
      <c r="H643" s="51"/>
      <c r="I643" s="51"/>
      <c r="J643" s="52">
        <f>H643+I643</f>
        <v>0</v>
      </c>
      <c r="K643" s="51"/>
      <c r="L643" s="51"/>
      <c r="M643" s="52">
        <f>K643+L643</f>
        <v>0</v>
      </c>
      <c r="N643" s="51"/>
      <c r="O643" s="52">
        <f>M643+N643</f>
        <v>0</v>
      </c>
    </row>
    <row r="644" spans="1:15" ht="25.5" hidden="1">
      <c r="A644" s="50">
        <f t="shared" si="216"/>
        <v>3</v>
      </c>
      <c r="B644" s="153"/>
      <c r="C644" s="155" t="s">
        <v>139</v>
      </c>
      <c r="D644" s="136" t="s">
        <v>10</v>
      </c>
      <c r="E644" s="51"/>
      <c r="F644" s="51"/>
      <c r="G644" s="51"/>
      <c r="H644" s="51"/>
      <c r="I644" s="51"/>
      <c r="J644" s="52">
        <f>H644+I644</f>
        <v>0</v>
      </c>
      <c r="K644" s="51"/>
      <c r="L644" s="51"/>
      <c r="M644" s="52">
        <f>K644+L644</f>
        <v>0</v>
      </c>
      <c r="N644" s="51"/>
      <c r="O644" s="52">
        <f>M644+N644</f>
        <v>0</v>
      </c>
    </row>
    <row r="645" spans="1:15" hidden="1">
      <c r="A645" s="50">
        <f t="shared" si="216"/>
        <v>3</v>
      </c>
      <c r="B645" s="156"/>
      <c r="C645" s="157" t="s">
        <v>140</v>
      </c>
      <c r="D645" s="136"/>
      <c r="E645" s="11">
        <f>SUBTOTAL(9,E646:E650)</f>
        <v>0</v>
      </c>
      <c r="F645" s="11">
        <f>SUBTOTAL(9,F646:F650)</f>
        <v>0</v>
      </c>
      <c r="G645" s="11">
        <f>SUBTOTAL(9,G646:G650)</f>
        <v>0</v>
      </c>
      <c r="H645" s="11">
        <f>SUBTOTAL(9,H646:H650)</f>
        <v>0</v>
      </c>
      <c r="I645" s="11">
        <f t="shared" ref="I645:N645" si="226">SUBTOTAL(9,I646:I650)</f>
        <v>0</v>
      </c>
      <c r="J645" s="11">
        <f t="shared" si="226"/>
        <v>0</v>
      </c>
      <c r="K645" s="11">
        <f t="shared" si="226"/>
        <v>0</v>
      </c>
      <c r="L645" s="11">
        <f t="shared" si="226"/>
        <v>0</v>
      </c>
      <c r="M645" s="11">
        <f t="shared" si="226"/>
        <v>0</v>
      </c>
      <c r="N645" s="11">
        <f t="shared" si="226"/>
        <v>0</v>
      </c>
      <c r="O645" s="11">
        <f>SUBTOTAL(9,O646:O650)</f>
        <v>0</v>
      </c>
    </row>
    <row r="646" spans="1:15" hidden="1">
      <c r="A646" s="50">
        <f t="shared" si="216"/>
        <v>3</v>
      </c>
      <c r="B646" s="153"/>
      <c r="C646" s="155" t="s">
        <v>141</v>
      </c>
      <c r="D646" s="137" t="s">
        <v>71</v>
      </c>
      <c r="E646" s="51"/>
      <c r="F646" s="51"/>
      <c r="G646" s="51"/>
      <c r="H646" s="51"/>
      <c r="I646" s="51"/>
      <c r="J646" s="52">
        <f>H646+I646</f>
        <v>0</v>
      </c>
      <c r="K646" s="51"/>
      <c r="L646" s="51"/>
      <c r="M646" s="52">
        <f>K646+L646</f>
        <v>0</v>
      </c>
      <c r="N646" s="51"/>
      <c r="O646" s="52">
        <f>M646+N646</f>
        <v>0</v>
      </c>
    </row>
    <row r="647" spans="1:15" hidden="1">
      <c r="A647" s="50">
        <f t="shared" si="216"/>
        <v>3</v>
      </c>
      <c r="B647" s="153"/>
      <c r="C647" s="155" t="s">
        <v>142</v>
      </c>
      <c r="D647" s="137" t="s">
        <v>73</v>
      </c>
      <c r="E647" s="51"/>
      <c r="F647" s="51"/>
      <c r="G647" s="51"/>
      <c r="H647" s="51"/>
      <c r="I647" s="51"/>
      <c r="J647" s="52">
        <f>H647+I647</f>
        <v>0</v>
      </c>
      <c r="K647" s="51"/>
      <c r="L647" s="51"/>
      <c r="M647" s="52">
        <f>K647+L647</f>
        <v>0</v>
      </c>
      <c r="N647" s="51"/>
      <c r="O647" s="52">
        <f>M647+N647</f>
        <v>0</v>
      </c>
    </row>
    <row r="648" spans="1:15" hidden="1">
      <c r="A648" s="50">
        <f t="shared" si="216"/>
        <v>3</v>
      </c>
      <c r="B648" s="153"/>
      <c r="C648" s="155" t="s">
        <v>143</v>
      </c>
      <c r="D648" s="137" t="s">
        <v>75</v>
      </c>
      <c r="E648" s="51"/>
      <c r="F648" s="51"/>
      <c r="G648" s="51"/>
      <c r="H648" s="51"/>
      <c r="I648" s="51"/>
      <c r="J648" s="52">
        <f>H648+I648</f>
        <v>0</v>
      </c>
      <c r="K648" s="51"/>
      <c r="L648" s="51"/>
      <c r="M648" s="52">
        <f>K648+L648</f>
        <v>0</v>
      </c>
      <c r="N648" s="51"/>
      <c r="O648" s="52">
        <f>M648+N648</f>
        <v>0</v>
      </c>
    </row>
    <row r="649" spans="1:15" hidden="1">
      <c r="A649" s="50">
        <f t="shared" si="216"/>
        <v>3</v>
      </c>
      <c r="B649" s="153"/>
      <c r="C649" s="155" t="s">
        <v>144</v>
      </c>
      <c r="D649" s="137" t="s">
        <v>77</v>
      </c>
      <c r="E649" s="51"/>
      <c r="F649" s="51"/>
      <c r="G649" s="51"/>
      <c r="H649" s="51"/>
      <c r="I649" s="51"/>
      <c r="J649" s="52">
        <f>H649+I649</f>
        <v>0</v>
      </c>
      <c r="K649" s="51"/>
      <c r="L649" s="51"/>
      <c r="M649" s="52">
        <f>K649+L649</f>
        <v>0</v>
      </c>
      <c r="N649" s="51"/>
      <c r="O649" s="52">
        <f>M649+N649</f>
        <v>0</v>
      </c>
    </row>
    <row r="650" spans="1:15" hidden="1">
      <c r="A650" s="50">
        <f t="shared" si="216"/>
        <v>3</v>
      </c>
      <c r="B650" s="153"/>
      <c r="C650" s="155" t="s">
        <v>145</v>
      </c>
      <c r="D650" s="137" t="s">
        <v>28</v>
      </c>
      <c r="E650" s="51"/>
      <c r="F650" s="51"/>
      <c r="G650" s="51"/>
      <c r="H650" s="51"/>
      <c r="I650" s="51"/>
      <c r="J650" s="52">
        <f>H650+I650</f>
        <v>0</v>
      </c>
      <c r="K650" s="51"/>
      <c r="L650" s="51"/>
      <c r="M650" s="52">
        <f>K650+L650</f>
        <v>0</v>
      </c>
      <c r="N650" s="51"/>
      <c r="O650" s="52">
        <f>M650+N650</f>
        <v>0</v>
      </c>
    </row>
    <row r="651" spans="1:15" s="57" customFormat="1" hidden="1">
      <c r="A651" s="50">
        <f t="shared" si="216"/>
        <v>3</v>
      </c>
      <c r="B651" s="145" t="s">
        <v>146</v>
      </c>
      <c r="C651" s="157" t="s">
        <v>147</v>
      </c>
      <c r="D651" s="56"/>
      <c r="E651" s="11">
        <f>SUBTOTAL(9,E652:E681)</f>
        <v>0</v>
      </c>
      <c r="F651" s="11">
        <f>SUBTOTAL(9,F652:F681)</f>
        <v>0</v>
      </c>
      <c r="G651" s="11">
        <f>SUBTOTAL(9,G652:G681)</f>
        <v>0</v>
      </c>
      <c r="H651" s="11">
        <f>SUBTOTAL(9,H652:H681)</f>
        <v>0</v>
      </c>
      <c r="I651" s="11">
        <f t="shared" ref="I651:N651" si="227">SUBTOTAL(9,I652:I681)</f>
        <v>0</v>
      </c>
      <c r="J651" s="11">
        <f t="shared" si="227"/>
        <v>0</v>
      </c>
      <c r="K651" s="11">
        <f t="shared" si="227"/>
        <v>0</v>
      </c>
      <c r="L651" s="11">
        <f t="shared" si="227"/>
        <v>0</v>
      </c>
      <c r="M651" s="11">
        <f t="shared" si="227"/>
        <v>0</v>
      </c>
      <c r="N651" s="11">
        <f t="shared" si="227"/>
        <v>0</v>
      </c>
      <c r="O651" s="11">
        <f>SUBTOTAL(9,O652:O681)</f>
        <v>0</v>
      </c>
    </row>
    <row r="652" spans="1:15" s="57" customFormat="1" hidden="1">
      <c r="A652" s="50">
        <f t="shared" si="216"/>
        <v>3</v>
      </c>
      <c r="B652" s="156"/>
      <c r="C652" s="158" t="s">
        <v>26</v>
      </c>
      <c r="D652" s="56"/>
      <c r="E652" s="11">
        <f>SUBTOTAL(9,E653:E672)</f>
        <v>0</v>
      </c>
      <c r="F652" s="11">
        <f t="shared" ref="F652:O652" si="228">SUBTOTAL(9,F653:F672)</f>
        <v>0</v>
      </c>
      <c r="G652" s="11">
        <f t="shared" si="228"/>
        <v>0</v>
      </c>
      <c r="H652" s="11">
        <f t="shared" si="228"/>
        <v>0</v>
      </c>
      <c r="I652" s="11">
        <f t="shared" si="228"/>
        <v>0</v>
      </c>
      <c r="J652" s="11">
        <f t="shared" si="228"/>
        <v>0</v>
      </c>
      <c r="K652" s="11">
        <f t="shared" si="228"/>
        <v>0</v>
      </c>
      <c r="L652" s="11">
        <f t="shared" si="228"/>
        <v>0</v>
      </c>
      <c r="M652" s="11">
        <f t="shared" si="228"/>
        <v>0</v>
      </c>
      <c r="N652" s="11">
        <f t="shared" si="228"/>
        <v>0</v>
      </c>
      <c r="O652" s="11">
        <f t="shared" si="228"/>
        <v>0</v>
      </c>
    </row>
    <row r="653" spans="1:15" s="57" customFormat="1" hidden="1">
      <c r="A653" s="50">
        <f t="shared" si="216"/>
        <v>3</v>
      </c>
      <c r="B653" s="150"/>
      <c r="C653" s="161" t="s">
        <v>770</v>
      </c>
      <c r="D653" s="56"/>
      <c r="E653" s="11">
        <f>SUBTOTAL(9,E654:E664)</f>
        <v>0</v>
      </c>
      <c r="F653" s="11">
        <f t="shared" ref="F653:O653" si="229">SUBTOTAL(9,F654:F664)</f>
        <v>0</v>
      </c>
      <c r="G653" s="11">
        <f t="shared" si="229"/>
        <v>0</v>
      </c>
      <c r="H653" s="11">
        <f t="shared" si="229"/>
        <v>0</v>
      </c>
      <c r="I653" s="11">
        <f t="shared" si="229"/>
        <v>0</v>
      </c>
      <c r="J653" s="11">
        <f t="shared" si="229"/>
        <v>0</v>
      </c>
      <c r="K653" s="11">
        <f t="shared" si="229"/>
        <v>0</v>
      </c>
      <c r="L653" s="11">
        <f t="shared" si="229"/>
        <v>0</v>
      </c>
      <c r="M653" s="11">
        <f t="shared" si="229"/>
        <v>0</v>
      </c>
      <c r="N653" s="11">
        <f t="shared" si="229"/>
        <v>0</v>
      </c>
      <c r="O653" s="11">
        <f t="shared" si="229"/>
        <v>0</v>
      </c>
    </row>
    <row r="654" spans="1:15" s="57" customFormat="1" ht="25.5" hidden="1">
      <c r="A654" s="50">
        <f t="shared" si="216"/>
        <v>3</v>
      </c>
      <c r="B654" s="150"/>
      <c r="C654" s="160" t="s">
        <v>771</v>
      </c>
      <c r="D654" s="58" t="s">
        <v>2</v>
      </c>
      <c r="E654" s="11">
        <f>SUBTOTAL(9,E655:E656)</f>
        <v>0</v>
      </c>
      <c r="F654" s="11">
        <f t="shared" ref="F654:O654" si="230">SUBTOTAL(9,F655:F656)</f>
        <v>0</v>
      </c>
      <c r="G654" s="11">
        <f t="shared" si="230"/>
        <v>0</v>
      </c>
      <c r="H654" s="11">
        <f t="shared" si="230"/>
        <v>0</v>
      </c>
      <c r="I654" s="11">
        <f t="shared" si="230"/>
        <v>0</v>
      </c>
      <c r="J654" s="11">
        <f t="shared" si="230"/>
        <v>0</v>
      </c>
      <c r="K654" s="11">
        <f t="shared" si="230"/>
        <v>0</v>
      </c>
      <c r="L654" s="11">
        <f t="shared" si="230"/>
        <v>0</v>
      </c>
      <c r="M654" s="11">
        <f t="shared" si="230"/>
        <v>0</v>
      </c>
      <c r="N654" s="11">
        <f t="shared" si="230"/>
        <v>0</v>
      </c>
      <c r="O654" s="11">
        <f t="shared" si="230"/>
        <v>0</v>
      </c>
    </row>
    <row r="655" spans="1:15" s="57" customFormat="1" ht="25.5" hidden="1">
      <c r="A655" s="50">
        <f t="shared" si="216"/>
        <v>3</v>
      </c>
      <c r="B655" s="150"/>
      <c r="C655" s="260" t="s">
        <v>772</v>
      </c>
      <c r="D655" s="58" t="s">
        <v>302</v>
      </c>
      <c r="E655" s="51"/>
      <c r="F655" s="51"/>
      <c r="G655" s="51"/>
      <c r="H655" s="51"/>
      <c r="I655" s="51"/>
      <c r="J655" s="52">
        <f>H655+I655</f>
        <v>0</v>
      </c>
      <c r="K655" s="51"/>
      <c r="L655" s="51"/>
      <c r="M655" s="52">
        <f>K655+L655</f>
        <v>0</v>
      </c>
      <c r="N655" s="51"/>
      <c r="O655" s="52">
        <f>M655+N655</f>
        <v>0</v>
      </c>
    </row>
    <row r="656" spans="1:15" s="57" customFormat="1" ht="25.5" hidden="1">
      <c r="A656" s="50">
        <f t="shared" si="216"/>
        <v>3</v>
      </c>
      <c r="B656" s="150"/>
      <c r="C656" s="260" t="s">
        <v>773</v>
      </c>
      <c r="D656" s="58" t="s">
        <v>304</v>
      </c>
      <c r="E656" s="51"/>
      <c r="F656" s="51"/>
      <c r="G656" s="51"/>
      <c r="H656" s="51"/>
      <c r="I656" s="51"/>
      <c r="J656" s="52">
        <f>H656+I656</f>
        <v>0</v>
      </c>
      <c r="K656" s="51"/>
      <c r="L656" s="51"/>
      <c r="M656" s="52">
        <f>K656+L656</f>
        <v>0</v>
      </c>
      <c r="N656" s="51"/>
      <c r="O656" s="52">
        <f>M656+N656</f>
        <v>0</v>
      </c>
    </row>
    <row r="657" spans="1:15" s="57" customFormat="1" hidden="1">
      <c r="A657" s="50">
        <f t="shared" si="216"/>
        <v>3</v>
      </c>
      <c r="B657" s="150"/>
      <c r="C657" s="258" t="s">
        <v>42</v>
      </c>
      <c r="D657" s="59" t="s">
        <v>3</v>
      </c>
      <c r="E657" s="51"/>
      <c r="F657" s="51"/>
      <c r="G657" s="51"/>
      <c r="H657" s="51"/>
      <c r="I657" s="51"/>
      <c r="J657" s="52">
        <f>H657+I657</f>
        <v>0</v>
      </c>
      <c r="K657" s="51"/>
      <c r="L657" s="51"/>
      <c r="M657" s="52">
        <f>K657+L657</f>
        <v>0</v>
      </c>
      <c r="N657" s="51"/>
      <c r="O657" s="52">
        <f>M657+N657</f>
        <v>0</v>
      </c>
    </row>
    <row r="658" spans="1:15" s="57" customFormat="1" hidden="1">
      <c r="A658" s="50">
        <f t="shared" si="216"/>
        <v>3</v>
      </c>
      <c r="B658" s="150"/>
      <c r="C658" s="259" t="s">
        <v>449</v>
      </c>
      <c r="D658" s="117" t="s">
        <v>446</v>
      </c>
      <c r="E658" s="11">
        <f>SUBTOTAL(9,E659:E663)</f>
        <v>0</v>
      </c>
      <c r="F658" s="11">
        <f>SUBTOTAL(9,F659:F663)</f>
        <v>0</v>
      </c>
      <c r="G658" s="11">
        <f>SUBTOTAL(9,G659:G663)</f>
        <v>0</v>
      </c>
      <c r="H658" s="11">
        <f>SUBTOTAL(9,H659:H663)</f>
        <v>0</v>
      </c>
      <c r="I658" s="11">
        <f t="shared" ref="I658:N658" si="231">SUBTOTAL(9,I659:I663)</f>
        <v>0</v>
      </c>
      <c r="J658" s="11">
        <f t="shared" si="231"/>
        <v>0</v>
      </c>
      <c r="K658" s="11">
        <f t="shared" si="231"/>
        <v>0</v>
      </c>
      <c r="L658" s="11">
        <f t="shared" si="231"/>
        <v>0</v>
      </c>
      <c r="M658" s="11">
        <f t="shared" si="231"/>
        <v>0</v>
      </c>
      <c r="N658" s="11">
        <f t="shared" si="231"/>
        <v>0</v>
      </c>
      <c r="O658" s="11">
        <f>SUBTOTAL(9,O659:O663)</f>
        <v>0</v>
      </c>
    </row>
    <row r="659" spans="1:15" s="57" customFormat="1" ht="25.5" hidden="1">
      <c r="A659" s="50">
        <f t="shared" si="216"/>
        <v>3</v>
      </c>
      <c r="B659" s="150"/>
      <c r="C659" s="260" t="s">
        <v>153</v>
      </c>
      <c r="D659" s="60" t="s">
        <v>37</v>
      </c>
      <c r="E659" s="51"/>
      <c r="F659" s="51"/>
      <c r="G659" s="51"/>
      <c r="H659" s="51"/>
      <c r="I659" s="51"/>
      <c r="J659" s="52">
        <f t="shared" ref="J659:J672" si="232">H659+I659</f>
        <v>0</v>
      </c>
      <c r="K659" s="51"/>
      <c r="L659" s="51"/>
      <c r="M659" s="52">
        <f t="shared" ref="M659:M672" si="233">K659+L659</f>
        <v>0</v>
      </c>
      <c r="N659" s="51"/>
      <c r="O659" s="52">
        <f t="shared" ref="O659:O672" si="234">M659+N659</f>
        <v>0</v>
      </c>
    </row>
    <row r="660" spans="1:15" s="57" customFormat="1" ht="25.5" hidden="1">
      <c r="A660" s="50">
        <f t="shared" si="216"/>
        <v>3</v>
      </c>
      <c r="B660" s="150"/>
      <c r="C660" s="260" t="s">
        <v>154</v>
      </c>
      <c r="D660" s="60" t="s">
        <v>38</v>
      </c>
      <c r="E660" s="51"/>
      <c r="F660" s="51"/>
      <c r="G660" s="51"/>
      <c r="H660" s="51"/>
      <c r="I660" s="51"/>
      <c r="J660" s="52">
        <f t="shared" si="232"/>
        <v>0</v>
      </c>
      <c r="K660" s="51"/>
      <c r="L660" s="51"/>
      <c r="M660" s="52">
        <f t="shared" si="233"/>
        <v>0</v>
      </c>
      <c r="N660" s="51"/>
      <c r="O660" s="52">
        <f t="shared" si="234"/>
        <v>0</v>
      </c>
    </row>
    <row r="661" spans="1:15" s="57" customFormat="1" hidden="1">
      <c r="A661" s="50">
        <f t="shared" si="216"/>
        <v>3</v>
      </c>
      <c r="B661" s="150"/>
      <c r="C661" s="260" t="s">
        <v>155</v>
      </c>
      <c r="D661" s="60" t="s">
        <v>39</v>
      </c>
      <c r="E661" s="51"/>
      <c r="F661" s="51"/>
      <c r="G661" s="51"/>
      <c r="H661" s="51"/>
      <c r="I661" s="51"/>
      <c r="J661" s="52">
        <f t="shared" si="232"/>
        <v>0</v>
      </c>
      <c r="K661" s="51"/>
      <c r="L661" s="51"/>
      <c r="M661" s="52">
        <f t="shared" si="233"/>
        <v>0</v>
      </c>
      <c r="N661" s="51"/>
      <c r="O661" s="52">
        <f t="shared" si="234"/>
        <v>0</v>
      </c>
    </row>
    <row r="662" spans="1:15" s="57" customFormat="1" ht="25.5" hidden="1">
      <c r="A662" s="50">
        <f t="shared" si="216"/>
        <v>3</v>
      </c>
      <c r="B662" s="150"/>
      <c r="C662" s="260" t="s">
        <v>156</v>
      </c>
      <c r="D662" s="60" t="s">
        <v>40</v>
      </c>
      <c r="E662" s="51"/>
      <c r="F662" s="51"/>
      <c r="G662" s="51"/>
      <c r="H662" s="51"/>
      <c r="I662" s="51"/>
      <c r="J662" s="52">
        <f t="shared" si="232"/>
        <v>0</v>
      </c>
      <c r="K662" s="51"/>
      <c r="L662" s="51"/>
      <c r="M662" s="52">
        <f t="shared" si="233"/>
        <v>0</v>
      </c>
      <c r="N662" s="51"/>
      <c r="O662" s="52">
        <f t="shared" si="234"/>
        <v>0</v>
      </c>
    </row>
    <row r="663" spans="1:15" s="57" customFormat="1" ht="25.5" hidden="1">
      <c r="A663" s="50">
        <f t="shared" si="216"/>
        <v>3</v>
      </c>
      <c r="B663" s="150"/>
      <c r="C663" s="260" t="s">
        <v>157</v>
      </c>
      <c r="D663" s="60" t="s">
        <v>41</v>
      </c>
      <c r="E663" s="51"/>
      <c r="F663" s="51"/>
      <c r="G663" s="51"/>
      <c r="H663" s="51"/>
      <c r="I663" s="51"/>
      <c r="J663" s="52">
        <f t="shared" si="232"/>
        <v>0</v>
      </c>
      <c r="K663" s="51"/>
      <c r="L663" s="51"/>
      <c r="M663" s="52">
        <f t="shared" si="233"/>
        <v>0</v>
      </c>
      <c r="N663" s="51"/>
      <c r="O663" s="52">
        <f t="shared" si="234"/>
        <v>0</v>
      </c>
    </row>
    <row r="664" spans="1:15" s="57" customFormat="1" hidden="1">
      <c r="A664" s="50">
        <f t="shared" si="216"/>
        <v>3</v>
      </c>
      <c r="B664" s="150"/>
      <c r="C664" s="160" t="s">
        <v>158</v>
      </c>
      <c r="D664" s="60" t="s">
        <v>4</v>
      </c>
      <c r="E664" s="51"/>
      <c r="F664" s="51"/>
      <c r="G664" s="51"/>
      <c r="H664" s="51"/>
      <c r="I664" s="51"/>
      <c r="J664" s="52">
        <f t="shared" si="232"/>
        <v>0</v>
      </c>
      <c r="K664" s="51"/>
      <c r="L664" s="51"/>
      <c r="M664" s="52">
        <f t="shared" si="233"/>
        <v>0</v>
      </c>
      <c r="N664" s="51"/>
      <c r="O664" s="52">
        <f t="shared" si="234"/>
        <v>0</v>
      </c>
    </row>
    <row r="665" spans="1:15" s="57" customFormat="1" hidden="1">
      <c r="A665" s="50">
        <f t="shared" si="216"/>
        <v>3</v>
      </c>
      <c r="B665" s="150"/>
      <c r="C665" s="159" t="s">
        <v>19</v>
      </c>
      <c r="D665" s="59" t="s">
        <v>5</v>
      </c>
      <c r="E665" s="51"/>
      <c r="F665" s="51"/>
      <c r="G665" s="51"/>
      <c r="H665" s="51"/>
      <c r="I665" s="51"/>
      <c r="J665" s="52">
        <f t="shared" si="232"/>
        <v>0</v>
      </c>
      <c r="K665" s="51"/>
      <c r="L665" s="51"/>
      <c r="M665" s="52">
        <f t="shared" si="233"/>
        <v>0</v>
      </c>
      <c r="N665" s="51"/>
      <c r="O665" s="52">
        <f t="shared" si="234"/>
        <v>0</v>
      </c>
    </row>
    <row r="666" spans="1:15" s="57" customFormat="1" hidden="1">
      <c r="A666" s="50">
        <f t="shared" si="216"/>
        <v>3</v>
      </c>
      <c r="B666" s="150"/>
      <c r="C666" s="162" t="s">
        <v>450</v>
      </c>
      <c r="D666" s="118" t="s">
        <v>173</v>
      </c>
      <c r="E666" s="51"/>
      <c r="F666" s="51"/>
      <c r="G666" s="51"/>
      <c r="H666" s="51"/>
      <c r="I666" s="51"/>
      <c r="J666" s="52">
        <f t="shared" si="232"/>
        <v>0</v>
      </c>
      <c r="K666" s="51"/>
      <c r="L666" s="51"/>
      <c r="M666" s="52">
        <f t="shared" si="233"/>
        <v>0</v>
      </c>
      <c r="N666" s="51"/>
      <c r="O666" s="52">
        <f t="shared" si="234"/>
        <v>0</v>
      </c>
    </row>
    <row r="667" spans="1:15" s="57" customFormat="1" hidden="1">
      <c r="A667" s="50">
        <f t="shared" si="216"/>
        <v>3</v>
      </c>
      <c r="B667" s="153"/>
      <c r="C667" s="163" t="s">
        <v>29</v>
      </c>
      <c r="D667" s="136" t="s">
        <v>6</v>
      </c>
      <c r="E667" s="51"/>
      <c r="F667" s="51"/>
      <c r="G667" s="51"/>
      <c r="H667" s="51"/>
      <c r="I667" s="51"/>
      <c r="J667" s="52">
        <f t="shared" si="232"/>
        <v>0</v>
      </c>
      <c r="K667" s="51"/>
      <c r="L667" s="51"/>
      <c r="M667" s="52">
        <f t="shared" si="233"/>
        <v>0</v>
      </c>
      <c r="N667" s="51"/>
      <c r="O667" s="52">
        <f t="shared" si="234"/>
        <v>0</v>
      </c>
    </row>
    <row r="668" spans="1:15" s="57" customFormat="1" hidden="1">
      <c r="A668" s="50">
        <f t="shared" si="216"/>
        <v>3</v>
      </c>
      <c r="B668" s="153"/>
      <c r="C668" s="163" t="s">
        <v>21</v>
      </c>
      <c r="D668" s="137" t="s">
        <v>8</v>
      </c>
      <c r="E668" s="51"/>
      <c r="F668" s="51"/>
      <c r="G668" s="51"/>
      <c r="H668" s="51"/>
      <c r="I668" s="51"/>
      <c r="J668" s="52">
        <f>H668+I668</f>
        <v>0</v>
      </c>
      <c r="K668" s="51"/>
      <c r="L668" s="51"/>
      <c r="M668" s="52">
        <f>K668+L668</f>
        <v>0</v>
      </c>
      <c r="N668" s="51"/>
      <c r="O668" s="52">
        <f t="shared" si="234"/>
        <v>0</v>
      </c>
    </row>
    <row r="669" spans="1:15" s="57" customFormat="1" hidden="1">
      <c r="A669" s="50">
        <f t="shared" si="216"/>
        <v>3</v>
      </c>
      <c r="B669" s="153"/>
      <c r="C669" s="163" t="s">
        <v>526</v>
      </c>
      <c r="D669" s="137" t="s">
        <v>31</v>
      </c>
      <c r="E669" s="51"/>
      <c r="F669" s="51"/>
      <c r="G669" s="51"/>
      <c r="H669" s="51"/>
      <c r="I669" s="51"/>
      <c r="J669" s="52">
        <f t="shared" si="232"/>
        <v>0</v>
      </c>
      <c r="K669" s="51"/>
      <c r="L669" s="51"/>
      <c r="M669" s="52">
        <f t="shared" si="233"/>
        <v>0</v>
      </c>
      <c r="N669" s="51"/>
      <c r="O669" s="52">
        <f t="shared" si="234"/>
        <v>0</v>
      </c>
    </row>
    <row r="670" spans="1:15" s="57" customFormat="1" hidden="1">
      <c r="A670" s="50">
        <f t="shared" si="216"/>
        <v>3</v>
      </c>
      <c r="B670" s="153"/>
      <c r="C670" s="163" t="s">
        <v>558</v>
      </c>
      <c r="D670" s="137" t="s">
        <v>559</v>
      </c>
      <c r="E670" s="51"/>
      <c r="F670" s="51"/>
      <c r="G670" s="51"/>
      <c r="H670" s="51"/>
      <c r="I670" s="51"/>
      <c r="J670" s="52">
        <f t="shared" si="232"/>
        <v>0</v>
      </c>
      <c r="K670" s="51"/>
      <c r="L670" s="51"/>
      <c r="M670" s="52">
        <f t="shared" si="233"/>
        <v>0</v>
      </c>
      <c r="N670" s="51"/>
      <c r="O670" s="52">
        <f t="shared" si="234"/>
        <v>0</v>
      </c>
    </row>
    <row r="671" spans="1:15" s="57" customFormat="1" ht="25.5" hidden="1">
      <c r="A671" s="50">
        <f t="shared" si="216"/>
        <v>3</v>
      </c>
      <c r="B671" s="153"/>
      <c r="C671" s="163" t="s">
        <v>528</v>
      </c>
      <c r="D671" s="136" t="s">
        <v>9</v>
      </c>
      <c r="E671" s="51"/>
      <c r="F671" s="51"/>
      <c r="G671" s="51"/>
      <c r="H671" s="51"/>
      <c r="I671" s="51"/>
      <c r="J671" s="52">
        <f t="shared" si="232"/>
        <v>0</v>
      </c>
      <c r="K671" s="51"/>
      <c r="L671" s="51"/>
      <c r="M671" s="52">
        <f t="shared" si="233"/>
        <v>0</v>
      </c>
      <c r="N671" s="51"/>
      <c r="O671" s="52">
        <f t="shared" si="234"/>
        <v>0</v>
      </c>
    </row>
    <row r="672" spans="1:15" s="57" customFormat="1" ht="25.5" hidden="1">
      <c r="A672" s="50">
        <f t="shared" si="216"/>
        <v>3</v>
      </c>
      <c r="B672" s="153"/>
      <c r="C672" s="163" t="s">
        <v>30</v>
      </c>
      <c r="D672" s="136" t="s">
        <v>10</v>
      </c>
      <c r="E672" s="51"/>
      <c r="F672" s="51"/>
      <c r="G672" s="51"/>
      <c r="H672" s="51"/>
      <c r="I672" s="51"/>
      <c r="J672" s="52">
        <f t="shared" si="232"/>
        <v>0</v>
      </c>
      <c r="K672" s="51"/>
      <c r="L672" s="51"/>
      <c r="M672" s="52">
        <f t="shared" si="233"/>
        <v>0</v>
      </c>
      <c r="N672" s="51"/>
      <c r="O672" s="52">
        <f t="shared" si="234"/>
        <v>0</v>
      </c>
    </row>
    <row r="673" spans="1:15" s="57" customFormat="1" hidden="1">
      <c r="A673" s="50">
        <f t="shared" si="216"/>
        <v>3</v>
      </c>
      <c r="B673" s="153"/>
      <c r="C673" s="165" t="s">
        <v>451</v>
      </c>
      <c r="D673" s="138" t="s">
        <v>93</v>
      </c>
      <c r="E673" s="11">
        <f>SUBTOTAL(9,E674:E675)</f>
        <v>0</v>
      </c>
      <c r="F673" s="11">
        <f>SUBTOTAL(9,F674:F675)</f>
        <v>0</v>
      </c>
      <c r="G673" s="11">
        <f>SUBTOTAL(9,G674:G675)</f>
        <v>0</v>
      </c>
      <c r="H673" s="11">
        <f>SUBTOTAL(9,H674:H675)</f>
        <v>0</v>
      </c>
      <c r="I673" s="11">
        <f t="shared" ref="I673:N673" si="235">SUBTOTAL(9,I674:I675)</f>
        <v>0</v>
      </c>
      <c r="J673" s="11">
        <f t="shared" si="235"/>
        <v>0</v>
      </c>
      <c r="K673" s="11">
        <f t="shared" si="235"/>
        <v>0</v>
      </c>
      <c r="L673" s="11">
        <f t="shared" si="235"/>
        <v>0</v>
      </c>
      <c r="M673" s="11">
        <f t="shared" si="235"/>
        <v>0</v>
      </c>
      <c r="N673" s="11">
        <f t="shared" si="235"/>
        <v>0</v>
      </c>
      <c r="O673" s="11">
        <f>SUBTOTAL(9,O674:O675)</f>
        <v>0</v>
      </c>
    </row>
    <row r="674" spans="1:15" s="57" customFormat="1" hidden="1">
      <c r="A674" s="50">
        <f t="shared" si="216"/>
        <v>3</v>
      </c>
      <c r="B674" s="153"/>
      <c r="C674" s="166" t="s">
        <v>452</v>
      </c>
      <c r="D674" s="138" t="s">
        <v>453</v>
      </c>
      <c r="E674" s="51"/>
      <c r="F674" s="51"/>
      <c r="G674" s="51"/>
      <c r="H674" s="51"/>
      <c r="I674" s="51"/>
      <c r="J674" s="52">
        <f>H674+I674</f>
        <v>0</v>
      </c>
      <c r="K674" s="51"/>
      <c r="L674" s="51"/>
      <c r="M674" s="52">
        <f>K674+L674</f>
        <v>0</v>
      </c>
      <c r="N674" s="51"/>
      <c r="O674" s="52">
        <f>M674+N674</f>
        <v>0</v>
      </c>
    </row>
    <row r="675" spans="1:15" s="57" customFormat="1" hidden="1">
      <c r="A675" s="50">
        <f t="shared" si="216"/>
        <v>3</v>
      </c>
      <c r="B675" s="153"/>
      <c r="C675" s="166" t="s">
        <v>454</v>
      </c>
      <c r="D675" s="138" t="s">
        <v>455</v>
      </c>
      <c r="E675" s="51"/>
      <c r="F675" s="51"/>
      <c r="G675" s="51"/>
      <c r="H675" s="51"/>
      <c r="I675" s="51"/>
      <c r="J675" s="52">
        <f>H675+I675</f>
        <v>0</v>
      </c>
      <c r="K675" s="51"/>
      <c r="L675" s="51"/>
      <c r="M675" s="52">
        <f>K675+L675</f>
        <v>0</v>
      </c>
      <c r="N675" s="51"/>
      <c r="O675" s="52">
        <f>M675+N675</f>
        <v>0</v>
      </c>
    </row>
    <row r="676" spans="1:15" s="57" customFormat="1" hidden="1">
      <c r="A676" s="50">
        <f t="shared" si="216"/>
        <v>3</v>
      </c>
      <c r="B676" s="156"/>
      <c r="C676" s="158" t="s">
        <v>32</v>
      </c>
      <c r="D676" s="136"/>
      <c r="E676" s="11">
        <f>SUBTOTAL(9,E677:E681)</f>
        <v>0</v>
      </c>
      <c r="F676" s="11">
        <f>SUBTOTAL(9,F677:F681)</f>
        <v>0</v>
      </c>
      <c r="G676" s="11">
        <f>SUBTOTAL(9,G677:G681)</f>
        <v>0</v>
      </c>
      <c r="H676" s="11">
        <f>SUBTOTAL(9,H677:H681)</f>
        <v>0</v>
      </c>
      <c r="I676" s="11">
        <f t="shared" ref="I676:N676" si="236">SUBTOTAL(9,I677:I681)</f>
        <v>0</v>
      </c>
      <c r="J676" s="11">
        <f t="shared" si="236"/>
        <v>0</v>
      </c>
      <c r="K676" s="11">
        <f t="shared" si="236"/>
        <v>0</v>
      </c>
      <c r="L676" s="11">
        <f t="shared" si="236"/>
        <v>0</v>
      </c>
      <c r="M676" s="11">
        <f t="shared" si="236"/>
        <v>0</v>
      </c>
      <c r="N676" s="11">
        <f t="shared" si="236"/>
        <v>0</v>
      </c>
      <c r="O676" s="11">
        <f>SUBTOTAL(9,O677:O681)</f>
        <v>0</v>
      </c>
    </row>
    <row r="677" spans="1:15" s="57" customFormat="1" hidden="1">
      <c r="A677" s="50">
        <f t="shared" si="216"/>
        <v>3</v>
      </c>
      <c r="B677" s="153"/>
      <c r="C677" s="163" t="s">
        <v>70</v>
      </c>
      <c r="D677" s="137" t="s">
        <v>71</v>
      </c>
      <c r="E677" s="51"/>
      <c r="F677" s="51"/>
      <c r="G677" s="51"/>
      <c r="H677" s="51"/>
      <c r="I677" s="51"/>
      <c r="J677" s="52">
        <f>H677+I677</f>
        <v>0</v>
      </c>
      <c r="K677" s="51"/>
      <c r="L677" s="51"/>
      <c r="M677" s="52">
        <f>K677+L677</f>
        <v>0</v>
      </c>
      <c r="N677" s="51"/>
      <c r="O677" s="52">
        <f>M677+N677</f>
        <v>0</v>
      </c>
    </row>
    <row r="678" spans="1:15" s="57" customFormat="1" hidden="1">
      <c r="A678" s="50">
        <f t="shared" si="216"/>
        <v>3</v>
      </c>
      <c r="B678" s="153"/>
      <c r="C678" s="163" t="s">
        <v>72</v>
      </c>
      <c r="D678" s="137" t="s">
        <v>73</v>
      </c>
      <c r="E678" s="51"/>
      <c r="F678" s="51"/>
      <c r="G678" s="51"/>
      <c r="H678" s="51"/>
      <c r="I678" s="51"/>
      <c r="J678" s="52">
        <f>H678+I678</f>
        <v>0</v>
      </c>
      <c r="K678" s="51"/>
      <c r="L678" s="51"/>
      <c r="M678" s="52">
        <f>K678+L678</f>
        <v>0</v>
      </c>
      <c r="N678" s="51"/>
      <c r="O678" s="52">
        <f>M678+N678</f>
        <v>0</v>
      </c>
    </row>
    <row r="679" spans="1:15" s="57" customFormat="1" hidden="1">
      <c r="A679" s="50">
        <f t="shared" si="216"/>
        <v>3</v>
      </c>
      <c r="B679" s="153"/>
      <c r="C679" s="163" t="s">
        <v>74</v>
      </c>
      <c r="D679" s="137" t="s">
        <v>75</v>
      </c>
      <c r="E679" s="51"/>
      <c r="F679" s="51"/>
      <c r="G679" s="51"/>
      <c r="H679" s="51"/>
      <c r="I679" s="51"/>
      <c r="J679" s="52">
        <f>H679+I679</f>
        <v>0</v>
      </c>
      <c r="K679" s="51"/>
      <c r="L679" s="51"/>
      <c r="M679" s="52">
        <f>K679+L679</f>
        <v>0</v>
      </c>
      <c r="N679" s="51"/>
      <c r="O679" s="52">
        <f>M679+N679</f>
        <v>0</v>
      </c>
    </row>
    <row r="680" spans="1:15" s="57" customFormat="1" hidden="1">
      <c r="A680" s="50">
        <f t="shared" si="216"/>
        <v>3</v>
      </c>
      <c r="B680" s="153"/>
      <c r="C680" s="163" t="s">
        <v>76</v>
      </c>
      <c r="D680" s="137" t="s">
        <v>77</v>
      </c>
      <c r="E680" s="51"/>
      <c r="F680" s="51"/>
      <c r="G680" s="51"/>
      <c r="H680" s="51"/>
      <c r="I680" s="51"/>
      <c r="J680" s="52">
        <f>H680+I680</f>
        <v>0</v>
      </c>
      <c r="K680" s="51"/>
      <c r="L680" s="51"/>
      <c r="M680" s="52">
        <f>K680+L680</f>
        <v>0</v>
      </c>
      <c r="N680" s="51"/>
      <c r="O680" s="52">
        <f>M680+N680</f>
        <v>0</v>
      </c>
    </row>
    <row r="681" spans="1:15" s="57" customFormat="1" hidden="1">
      <c r="A681" s="50">
        <f t="shared" si="216"/>
        <v>3</v>
      </c>
      <c r="B681" s="153"/>
      <c r="C681" s="163" t="s">
        <v>12</v>
      </c>
      <c r="D681" s="137" t="s">
        <v>28</v>
      </c>
      <c r="E681" s="51"/>
      <c r="F681" s="51"/>
      <c r="G681" s="51"/>
      <c r="H681" s="51"/>
      <c r="I681" s="51"/>
      <c r="J681" s="52">
        <f>H681+I681</f>
        <v>0</v>
      </c>
      <c r="K681" s="51"/>
      <c r="L681" s="51"/>
      <c r="M681" s="52">
        <f>K681+L681</f>
        <v>0</v>
      </c>
      <c r="N681" s="51"/>
      <c r="O681" s="52">
        <f>M681+N681</f>
        <v>0</v>
      </c>
    </row>
    <row r="682" spans="1:15" s="57" customFormat="1" hidden="1">
      <c r="A682" s="77">
        <f>A683</f>
        <v>3</v>
      </c>
      <c r="B682" s="153"/>
      <c r="C682" s="155"/>
      <c r="D682" s="137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</row>
    <row r="683" spans="1:15" s="57" customFormat="1" hidden="1">
      <c r="A683" s="105">
        <f>MIN(A684:A693)</f>
        <v>3</v>
      </c>
      <c r="B683" s="153"/>
      <c r="C683" s="157" t="s">
        <v>36</v>
      </c>
      <c r="D683" s="137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</row>
    <row r="684" spans="1:15" s="57" customFormat="1" hidden="1">
      <c r="A684" s="50">
        <f t="shared" ref="A684:A693" si="237">IF(MAX(E684:P684)=0,IF(MIN(E684:P684)=0,3,2),2)</f>
        <v>3</v>
      </c>
      <c r="B684" s="153"/>
      <c r="C684" s="155" t="s">
        <v>78</v>
      </c>
      <c r="D684" s="137"/>
      <c r="E684" s="62">
        <f>E686+E692</f>
        <v>0</v>
      </c>
      <c r="F684" s="62">
        <f>F686+F692</f>
        <v>0</v>
      </c>
      <c r="G684" s="62">
        <f>G686+G692</f>
        <v>0</v>
      </c>
      <c r="H684" s="62">
        <f>H686+H692</f>
        <v>0</v>
      </c>
      <c r="I684" s="62">
        <f t="shared" ref="I684:N684" si="238">I686+I692</f>
        <v>0</v>
      </c>
      <c r="J684" s="62">
        <f t="shared" si="238"/>
        <v>0</v>
      </c>
      <c r="K684" s="62">
        <f t="shared" si="238"/>
        <v>0</v>
      </c>
      <c r="L684" s="62">
        <f t="shared" si="238"/>
        <v>0</v>
      </c>
      <c r="M684" s="62">
        <f t="shared" si="238"/>
        <v>0</v>
      </c>
      <c r="N684" s="62">
        <f t="shared" si="238"/>
        <v>0</v>
      </c>
      <c r="O684" s="62">
        <f>O686+O692</f>
        <v>0</v>
      </c>
    </row>
    <row r="685" spans="1:15" s="57" customFormat="1" hidden="1">
      <c r="A685" s="50">
        <f t="shared" si="237"/>
        <v>3</v>
      </c>
      <c r="B685" s="153"/>
      <c r="C685" s="155" t="s">
        <v>79</v>
      </c>
      <c r="D685" s="137"/>
      <c r="E685" s="62">
        <f>E689+E693</f>
        <v>0</v>
      </c>
      <c r="F685" s="62">
        <f>F689+F693</f>
        <v>0</v>
      </c>
      <c r="G685" s="62">
        <f>G689+G693</f>
        <v>0</v>
      </c>
      <c r="H685" s="62">
        <f>H689+H693</f>
        <v>0</v>
      </c>
      <c r="I685" s="62">
        <f t="shared" ref="I685:N685" si="239">I689+I693</f>
        <v>0</v>
      </c>
      <c r="J685" s="62">
        <f t="shared" si="239"/>
        <v>0</v>
      </c>
      <c r="K685" s="62">
        <f t="shared" si="239"/>
        <v>0</v>
      </c>
      <c r="L685" s="62">
        <f t="shared" si="239"/>
        <v>0</v>
      </c>
      <c r="M685" s="62">
        <f t="shared" si="239"/>
        <v>0</v>
      </c>
      <c r="N685" s="62">
        <f t="shared" si="239"/>
        <v>0</v>
      </c>
      <c r="O685" s="62">
        <f>O689+O693</f>
        <v>0</v>
      </c>
    </row>
    <row r="686" spans="1:15" s="57" customFormat="1" hidden="1">
      <c r="A686" s="50">
        <f t="shared" si="237"/>
        <v>3</v>
      </c>
      <c r="B686" s="153"/>
      <c r="C686" s="155" t="s">
        <v>34</v>
      </c>
      <c r="D686" s="137"/>
      <c r="E686" s="62">
        <f>SUM(E687:E688)</f>
        <v>0</v>
      </c>
      <c r="F686" s="62">
        <f>SUM(F687:F688)</f>
        <v>0</v>
      </c>
      <c r="G686" s="62">
        <f>SUM(G687:G688)</f>
        <v>0</v>
      </c>
      <c r="H686" s="62">
        <f>SUM(H687:H688)</f>
        <v>0</v>
      </c>
      <c r="I686" s="62">
        <f t="shared" ref="I686:N686" si="240">SUM(I687:I688)</f>
        <v>0</v>
      </c>
      <c r="J686" s="62">
        <f t="shared" si="240"/>
        <v>0</v>
      </c>
      <c r="K686" s="62">
        <f t="shared" si="240"/>
        <v>0</v>
      </c>
      <c r="L686" s="62">
        <f t="shared" si="240"/>
        <v>0</v>
      </c>
      <c r="M686" s="62">
        <f t="shared" si="240"/>
        <v>0</v>
      </c>
      <c r="N686" s="62">
        <f t="shared" si="240"/>
        <v>0</v>
      </c>
      <c r="O686" s="62">
        <f>SUM(O687:O688)</f>
        <v>0</v>
      </c>
    </row>
    <row r="687" spans="1:15" s="57" customFormat="1" hidden="1">
      <c r="A687" s="50">
        <f t="shared" si="237"/>
        <v>3</v>
      </c>
      <c r="B687" s="153"/>
      <c r="C687" s="167" t="s">
        <v>80</v>
      </c>
      <c r="D687" s="137"/>
      <c r="E687" s="51"/>
      <c r="F687" s="51"/>
      <c r="G687" s="51"/>
      <c r="H687" s="51"/>
      <c r="I687" s="51"/>
      <c r="J687" s="52">
        <f>H687+I687</f>
        <v>0</v>
      </c>
      <c r="K687" s="51"/>
      <c r="L687" s="51"/>
      <c r="M687" s="52">
        <f>K687+L687</f>
        <v>0</v>
      </c>
      <c r="N687" s="51"/>
      <c r="O687" s="52">
        <f>M687+N687</f>
        <v>0</v>
      </c>
    </row>
    <row r="688" spans="1:15" s="57" customFormat="1" hidden="1">
      <c r="A688" s="50">
        <f t="shared" si="237"/>
        <v>3</v>
      </c>
      <c r="B688" s="153"/>
      <c r="C688" s="167" t="s">
        <v>81</v>
      </c>
      <c r="D688" s="137"/>
      <c r="E688" s="51"/>
      <c r="F688" s="51"/>
      <c r="G688" s="51"/>
      <c r="H688" s="51"/>
      <c r="I688" s="51"/>
      <c r="J688" s="52">
        <f>H688+I688</f>
        <v>0</v>
      </c>
      <c r="K688" s="51"/>
      <c r="L688" s="51"/>
      <c r="M688" s="52">
        <f>K688+L688</f>
        <v>0</v>
      </c>
      <c r="N688" s="51"/>
      <c r="O688" s="52">
        <f>M688+N688</f>
        <v>0</v>
      </c>
    </row>
    <row r="689" spans="1:15" s="57" customFormat="1" hidden="1">
      <c r="A689" s="50">
        <f t="shared" si="237"/>
        <v>3</v>
      </c>
      <c r="B689" s="153"/>
      <c r="C689" s="155" t="s">
        <v>35</v>
      </c>
      <c r="D689" s="137"/>
      <c r="E689" s="62">
        <f>SUM(E690:E691)</f>
        <v>0</v>
      </c>
      <c r="F689" s="62">
        <f>SUM(F690:F691)</f>
        <v>0</v>
      </c>
      <c r="G689" s="62">
        <f>SUM(G690:G691)</f>
        <v>0</v>
      </c>
      <c r="H689" s="62">
        <f>SUM(H690:H691)</f>
        <v>0</v>
      </c>
      <c r="I689" s="62">
        <f t="shared" ref="I689:N689" si="241">SUM(I690:I691)</f>
        <v>0</v>
      </c>
      <c r="J689" s="62">
        <f t="shared" si="241"/>
        <v>0</v>
      </c>
      <c r="K689" s="62">
        <f t="shared" si="241"/>
        <v>0</v>
      </c>
      <c r="L689" s="62">
        <f t="shared" si="241"/>
        <v>0</v>
      </c>
      <c r="M689" s="62">
        <f t="shared" si="241"/>
        <v>0</v>
      </c>
      <c r="N689" s="62">
        <f t="shared" si="241"/>
        <v>0</v>
      </c>
      <c r="O689" s="62">
        <f>SUM(O690:O691)</f>
        <v>0</v>
      </c>
    </row>
    <row r="690" spans="1:15" s="57" customFormat="1" hidden="1">
      <c r="A690" s="50">
        <f t="shared" si="237"/>
        <v>3</v>
      </c>
      <c r="B690" s="153"/>
      <c r="C690" s="167" t="s">
        <v>84</v>
      </c>
      <c r="D690" s="137"/>
      <c r="E690" s="51"/>
      <c r="F690" s="51"/>
      <c r="G690" s="51"/>
      <c r="H690" s="51"/>
      <c r="I690" s="51"/>
      <c r="J690" s="52">
        <f>H690+I690</f>
        <v>0</v>
      </c>
      <c r="K690" s="51"/>
      <c r="L690" s="51"/>
      <c r="M690" s="52">
        <f>K690+L690</f>
        <v>0</v>
      </c>
      <c r="N690" s="51"/>
      <c r="O690" s="52">
        <f>M690+N690</f>
        <v>0</v>
      </c>
    </row>
    <row r="691" spans="1:15" s="57" customFormat="1" hidden="1">
      <c r="A691" s="50">
        <f t="shared" si="237"/>
        <v>3</v>
      </c>
      <c r="B691" s="153"/>
      <c r="C691" s="167" t="s">
        <v>85</v>
      </c>
      <c r="D691" s="137"/>
      <c r="E691" s="51"/>
      <c r="F691" s="51"/>
      <c r="G691" s="51"/>
      <c r="H691" s="51"/>
      <c r="I691" s="51"/>
      <c r="J691" s="52">
        <f>H691+I691</f>
        <v>0</v>
      </c>
      <c r="K691" s="51"/>
      <c r="L691" s="51"/>
      <c r="M691" s="52">
        <f>K691+L691</f>
        <v>0</v>
      </c>
      <c r="N691" s="51"/>
      <c r="O691" s="52">
        <f>M691+N691</f>
        <v>0</v>
      </c>
    </row>
    <row r="692" spans="1:15" hidden="1">
      <c r="A692" s="50">
        <f t="shared" si="237"/>
        <v>3</v>
      </c>
      <c r="B692" s="153"/>
      <c r="C692" s="155" t="s">
        <v>763</v>
      </c>
      <c r="D692" s="137"/>
      <c r="E692" s="51"/>
      <c r="F692" s="51"/>
      <c r="G692" s="51"/>
      <c r="H692" s="51"/>
      <c r="I692" s="51"/>
      <c r="J692" s="52">
        <f>H692+I692</f>
        <v>0</v>
      </c>
      <c r="K692" s="51"/>
      <c r="L692" s="51"/>
      <c r="M692" s="52">
        <f>K692+L692</f>
        <v>0</v>
      </c>
      <c r="N692" s="51"/>
      <c r="O692" s="52">
        <f>M692+N692</f>
        <v>0</v>
      </c>
    </row>
    <row r="693" spans="1:15" hidden="1">
      <c r="A693" s="50">
        <f t="shared" si="237"/>
        <v>3</v>
      </c>
      <c r="B693" s="153"/>
      <c r="C693" s="155" t="s">
        <v>764</v>
      </c>
      <c r="D693" s="137"/>
      <c r="E693" s="51"/>
      <c r="F693" s="51"/>
      <c r="G693" s="51"/>
      <c r="H693" s="51"/>
      <c r="I693" s="51"/>
      <c r="J693" s="52">
        <f>H693+I693</f>
        <v>0</v>
      </c>
      <c r="K693" s="51"/>
      <c r="L693" s="51"/>
      <c r="M693" s="52">
        <f>K693+L693</f>
        <v>0</v>
      </c>
      <c r="N693" s="51"/>
      <c r="O693" s="52">
        <f>M693+N693</f>
        <v>0</v>
      </c>
    </row>
    <row r="694" spans="1:15" hidden="1">
      <c r="A694" s="77">
        <f>A695</f>
        <v>3</v>
      </c>
      <c r="B694" s="172"/>
      <c r="C694" s="156"/>
      <c r="D694" s="140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</row>
    <row r="695" spans="1:15" hidden="1">
      <c r="A695" s="105">
        <f>MIN(A696:A761)</f>
        <v>3</v>
      </c>
      <c r="B695" s="172"/>
      <c r="C695" s="173" t="s">
        <v>54</v>
      </c>
      <c r="D695" s="140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</row>
    <row r="696" spans="1:15" hidden="1">
      <c r="A696" s="50">
        <f t="shared" ref="A696:A753" si="242">IF(MAX(E696:P696)=0,IF(MIN(E696:P696)=0,3,2),2)</f>
        <v>3</v>
      </c>
      <c r="B696" s="145"/>
      <c r="C696" s="146" t="s">
        <v>25</v>
      </c>
      <c r="D696" s="56"/>
      <c r="E696" s="11">
        <f>SUBTOTAL(9,E697:E753)</f>
        <v>0</v>
      </c>
      <c r="F696" s="11">
        <f>SUBTOTAL(9,F697:F753)</f>
        <v>0</v>
      </c>
      <c r="G696" s="11">
        <f>SUBTOTAL(9,G697:G753)</f>
        <v>0</v>
      </c>
      <c r="H696" s="11">
        <f>SUBTOTAL(9,H697:H753)</f>
        <v>0</v>
      </c>
      <c r="I696" s="11">
        <f t="shared" ref="I696:N696" si="243">SUBTOTAL(9,I697:I753)</f>
        <v>0</v>
      </c>
      <c r="J696" s="11">
        <f t="shared" si="243"/>
        <v>0</v>
      </c>
      <c r="K696" s="11">
        <f t="shared" si="243"/>
        <v>0</v>
      </c>
      <c r="L696" s="11">
        <f t="shared" si="243"/>
        <v>0</v>
      </c>
      <c r="M696" s="11">
        <f t="shared" si="243"/>
        <v>0</v>
      </c>
      <c r="N696" s="11">
        <f t="shared" si="243"/>
        <v>0</v>
      </c>
      <c r="O696" s="11">
        <f>SUBTOTAL(9,O697:O753)</f>
        <v>0</v>
      </c>
    </row>
    <row r="697" spans="1:15" hidden="1">
      <c r="A697" s="50">
        <f t="shared" si="242"/>
        <v>3</v>
      </c>
      <c r="B697" s="145" t="s">
        <v>14</v>
      </c>
      <c r="C697" s="146" t="s">
        <v>125</v>
      </c>
      <c r="D697" s="56"/>
      <c r="E697" s="11">
        <f>SUBTOTAL(9,E698:E720)</f>
        <v>0</v>
      </c>
      <c r="F697" s="11">
        <f>SUBTOTAL(9,F698:F720)</f>
        <v>0</v>
      </c>
      <c r="G697" s="11">
        <f>SUBTOTAL(9,G698:G720)</f>
        <v>0</v>
      </c>
      <c r="H697" s="11">
        <f>SUBTOTAL(9,H698:H720)</f>
        <v>0</v>
      </c>
      <c r="I697" s="11">
        <f t="shared" ref="I697:N697" si="244">SUBTOTAL(9,I698:I720)</f>
        <v>0</v>
      </c>
      <c r="J697" s="11">
        <f t="shared" si="244"/>
        <v>0</v>
      </c>
      <c r="K697" s="11">
        <f t="shared" si="244"/>
        <v>0</v>
      </c>
      <c r="L697" s="11">
        <f t="shared" si="244"/>
        <v>0</v>
      </c>
      <c r="M697" s="11">
        <f t="shared" si="244"/>
        <v>0</v>
      </c>
      <c r="N697" s="11">
        <f t="shared" si="244"/>
        <v>0</v>
      </c>
      <c r="O697" s="11">
        <f>SUBTOTAL(9,O698:O720)</f>
        <v>0</v>
      </c>
    </row>
    <row r="698" spans="1:15" hidden="1">
      <c r="A698" s="50">
        <f t="shared" si="242"/>
        <v>3</v>
      </c>
      <c r="B698" s="147"/>
      <c r="C698" s="146" t="s">
        <v>126</v>
      </c>
      <c r="D698" s="56"/>
      <c r="E698" s="11">
        <f>SUBTOTAL(9,E699:E709)</f>
        <v>0</v>
      </c>
      <c r="F698" s="11">
        <f>SUBTOTAL(9,F699:F709)</f>
        <v>0</v>
      </c>
      <c r="G698" s="11">
        <f>SUBTOTAL(9,G699:G709)</f>
        <v>0</v>
      </c>
      <c r="H698" s="11">
        <f>SUBTOTAL(9,H699:H709)</f>
        <v>0</v>
      </c>
      <c r="I698" s="11">
        <f t="shared" ref="I698:N698" si="245">SUBTOTAL(9,I699:I709)</f>
        <v>0</v>
      </c>
      <c r="J698" s="11">
        <f t="shared" si="245"/>
        <v>0</v>
      </c>
      <c r="K698" s="11">
        <f t="shared" si="245"/>
        <v>0</v>
      </c>
      <c r="L698" s="11">
        <f t="shared" si="245"/>
        <v>0</v>
      </c>
      <c r="M698" s="11">
        <f t="shared" si="245"/>
        <v>0</v>
      </c>
      <c r="N698" s="11">
        <f t="shared" si="245"/>
        <v>0</v>
      </c>
      <c r="O698" s="11">
        <f>SUBTOTAL(9,O699:O709)</f>
        <v>0</v>
      </c>
    </row>
    <row r="699" spans="1:15" ht="25.5" hidden="1">
      <c r="A699" s="50">
        <f t="shared" si="242"/>
        <v>3</v>
      </c>
      <c r="B699" s="148"/>
      <c r="C699" s="149" t="s">
        <v>127</v>
      </c>
      <c r="D699" s="58" t="s">
        <v>2</v>
      </c>
      <c r="E699" s="11">
        <f>SUBTOTAL(9,E700:E701)</f>
        <v>0</v>
      </c>
      <c r="F699" s="11">
        <f>SUBTOTAL(9,F700:F701)</f>
        <v>0</v>
      </c>
      <c r="G699" s="11">
        <f>SUBTOTAL(9,G700:G701)</f>
        <v>0</v>
      </c>
      <c r="H699" s="11">
        <f>SUBTOTAL(9,H700:H701)</f>
        <v>0</v>
      </c>
      <c r="I699" s="11">
        <f t="shared" ref="I699:N699" si="246">SUBTOTAL(9,I700:I701)</f>
        <v>0</v>
      </c>
      <c r="J699" s="11">
        <f t="shared" si="246"/>
        <v>0</v>
      </c>
      <c r="K699" s="11">
        <f t="shared" si="246"/>
        <v>0</v>
      </c>
      <c r="L699" s="11">
        <f t="shared" si="246"/>
        <v>0</v>
      </c>
      <c r="M699" s="11">
        <f t="shared" si="246"/>
        <v>0</v>
      </c>
      <c r="N699" s="11">
        <f t="shared" si="246"/>
        <v>0</v>
      </c>
      <c r="O699" s="11">
        <f>SUBTOTAL(9,O700:O701)</f>
        <v>0</v>
      </c>
    </row>
    <row r="700" spans="1:15" ht="25.5" hidden="1">
      <c r="A700" s="50">
        <f t="shared" si="242"/>
        <v>3</v>
      </c>
      <c r="B700" s="148"/>
      <c r="C700" s="149" t="s">
        <v>303</v>
      </c>
      <c r="D700" s="58" t="s">
        <v>302</v>
      </c>
      <c r="E700" s="51"/>
      <c r="F700" s="51"/>
      <c r="G700" s="51"/>
      <c r="H700" s="51"/>
      <c r="I700" s="51"/>
      <c r="J700" s="52">
        <f>H700+I700</f>
        <v>0</v>
      </c>
      <c r="K700" s="51"/>
      <c r="L700" s="51"/>
      <c r="M700" s="52">
        <f>K700+L700</f>
        <v>0</v>
      </c>
      <c r="N700" s="51"/>
      <c r="O700" s="52">
        <f>M700+N700</f>
        <v>0</v>
      </c>
    </row>
    <row r="701" spans="1:15" ht="25.5" hidden="1">
      <c r="A701" s="50">
        <f t="shared" si="242"/>
        <v>3</v>
      </c>
      <c r="B701" s="148"/>
      <c r="C701" s="149" t="s">
        <v>305</v>
      </c>
      <c r="D701" s="58" t="s">
        <v>304</v>
      </c>
      <c r="E701" s="51"/>
      <c r="F701" s="51"/>
      <c r="G701" s="51"/>
      <c r="H701" s="51"/>
      <c r="I701" s="51"/>
      <c r="J701" s="52">
        <f>H701+I701</f>
        <v>0</v>
      </c>
      <c r="K701" s="51"/>
      <c r="L701" s="51"/>
      <c r="M701" s="52">
        <f>K701+L701</f>
        <v>0</v>
      </c>
      <c r="N701" s="51"/>
      <c r="O701" s="52">
        <f>M701+N701</f>
        <v>0</v>
      </c>
    </row>
    <row r="702" spans="1:15" hidden="1">
      <c r="A702" s="50">
        <f t="shared" si="242"/>
        <v>3</v>
      </c>
      <c r="B702" s="150"/>
      <c r="C702" s="151" t="s">
        <v>128</v>
      </c>
      <c r="D702" s="59" t="s">
        <v>3</v>
      </c>
      <c r="E702" s="51"/>
      <c r="F702" s="51"/>
      <c r="G702" s="51"/>
      <c r="H702" s="51"/>
      <c r="I702" s="51"/>
      <c r="J702" s="52">
        <f>H702+I702</f>
        <v>0</v>
      </c>
      <c r="K702" s="51"/>
      <c r="L702" s="51"/>
      <c r="M702" s="52">
        <f>K702+L702</f>
        <v>0</v>
      </c>
      <c r="N702" s="51"/>
      <c r="O702" s="52">
        <f>M702+N702</f>
        <v>0</v>
      </c>
    </row>
    <row r="703" spans="1:15" hidden="1">
      <c r="A703" s="50">
        <f t="shared" si="242"/>
        <v>3</v>
      </c>
      <c r="B703" s="150"/>
      <c r="C703" s="152" t="s">
        <v>445</v>
      </c>
      <c r="D703" s="117" t="s">
        <v>446</v>
      </c>
      <c r="E703" s="11">
        <f>SUBTOTAL(9,E704:E708)</f>
        <v>0</v>
      </c>
      <c r="F703" s="11">
        <f>SUBTOTAL(9,F704:F708)</f>
        <v>0</v>
      </c>
      <c r="G703" s="11">
        <f>SUBTOTAL(9,G704:G708)</f>
        <v>0</v>
      </c>
      <c r="H703" s="11">
        <f>SUBTOTAL(9,H704:H708)</f>
        <v>0</v>
      </c>
      <c r="I703" s="11">
        <f t="shared" ref="I703:N703" si="247">SUBTOTAL(9,I704:I708)</f>
        <v>0</v>
      </c>
      <c r="J703" s="11">
        <f t="shared" si="247"/>
        <v>0</v>
      </c>
      <c r="K703" s="11">
        <f t="shared" si="247"/>
        <v>0</v>
      </c>
      <c r="L703" s="11">
        <f t="shared" si="247"/>
        <v>0</v>
      </c>
      <c r="M703" s="11">
        <f t="shared" si="247"/>
        <v>0</v>
      </c>
      <c r="N703" s="11">
        <f t="shared" si="247"/>
        <v>0</v>
      </c>
      <c r="O703" s="11">
        <f>SUBTOTAL(9,O704:O708)</f>
        <v>0</v>
      </c>
    </row>
    <row r="704" spans="1:15" ht="25.5" hidden="1">
      <c r="A704" s="50">
        <f t="shared" si="242"/>
        <v>3</v>
      </c>
      <c r="B704" s="150"/>
      <c r="C704" s="149" t="s">
        <v>129</v>
      </c>
      <c r="D704" s="60" t="s">
        <v>37</v>
      </c>
      <c r="E704" s="51"/>
      <c r="F704" s="51"/>
      <c r="G704" s="51"/>
      <c r="H704" s="51"/>
      <c r="I704" s="51"/>
      <c r="J704" s="52">
        <f t="shared" ref="J704:J709" si="248">H704+I704</f>
        <v>0</v>
      </c>
      <c r="K704" s="51"/>
      <c r="L704" s="51"/>
      <c r="M704" s="52">
        <f t="shared" ref="M704:M709" si="249">K704+L704</f>
        <v>0</v>
      </c>
      <c r="N704" s="51"/>
      <c r="O704" s="52">
        <f t="shared" ref="O704:O709" si="250">M704+N704</f>
        <v>0</v>
      </c>
    </row>
    <row r="705" spans="1:15" ht="25.5" hidden="1">
      <c r="A705" s="50">
        <f t="shared" si="242"/>
        <v>3</v>
      </c>
      <c r="B705" s="150"/>
      <c r="C705" s="149" t="s">
        <v>130</v>
      </c>
      <c r="D705" s="60" t="s">
        <v>38</v>
      </c>
      <c r="E705" s="51"/>
      <c r="F705" s="51"/>
      <c r="G705" s="51"/>
      <c r="H705" s="51"/>
      <c r="I705" s="51"/>
      <c r="J705" s="52">
        <f t="shared" si="248"/>
        <v>0</v>
      </c>
      <c r="K705" s="51"/>
      <c r="L705" s="51"/>
      <c r="M705" s="52">
        <f t="shared" si="249"/>
        <v>0</v>
      </c>
      <c r="N705" s="51"/>
      <c r="O705" s="52">
        <f t="shared" si="250"/>
        <v>0</v>
      </c>
    </row>
    <row r="706" spans="1:15" hidden="1">
      <c r="A706" s="50">
        <f t="shared" si="242"/>
        <v>3</v>
      </c>
      <c r="B706" s="150"/>
      <c r="C706" s="149" t="s">
        <v>131</v>
      </c>
      <c r="D706" s="60" t="s">
        <v>39</v>
      </c>
      <c r="E706" s="51"/>
      <c r="F706" s="51"/>
      <c r="G706" s="51"/>
      <c r="H706" s="51"/>
      <c r="I706" s="51"/>
      <c r="J706" s="52">
        <f t="shared" si="248"/>
        <v>0</v>
      </c>
      <c r="K706" s="51"/>
      <c r="L706" s="51"/>
      <c r="M706" s="52">
        <f t="shared" si="249"/>
        <v>0</v>
      </c>
      <c r="N706" s="51"/>
      <c r="O706" s="52">
        <f t="shared" si="250"/>
        <v>0</v>
      </c>
    </row>
    <row r="707" spans="1:15" hidden="1">
      <c r="A707" s="50">
        <f t="shared" si="242"/>
        <v>3</v>
      </c>
      <c r="B707" s="150"/>
      <c r="C707" s="149" t="s">
        <v>132</v>
      </c>
      <c r="D707" s="60" t="s">
        <v>40</v>
      </c>
      <c r="E707" s="51"/>
      <c r="F707" s="51"/>
      <c r="G707" s="51"/>
      <c r="H707" s="51"/>
      <c r="I707" s="51"/>
      <c r="J707" s="52">
        <f t="shared" si="248"/>
        <v>0</v>
      </c>
      <c r="K707" s="51"/>
      <c r="L707" s="51"/>
      <c r="M707" s="52">
        <f t="shared" si="249"/>
        <v>0</v>
      </c>
      <c r="N707" s="51"/>
      <c r="O707" s="52">
        <f t="shared" si="250"/>
        <v>0</v>
      </c>
    </row>
    <row r="708" spans="1:15" ht="25.5" hidden="1">
      <c r="A708" s="50">
        <f t="shared" si="242"/>
        <v>3</v>
      </c>
      <c r="B708" s="150"/>
      <c r="C708" s="149" t="s">
        <v>133</v>
      </c>
      <c r="D708" s="60" t="s">
        <v>41</v>
      </c>
      <c r="E708" s="51"/>
      <c r="F708" s="51"/>
      <c r="G708" s="51"/>
      <c r="H708" s="51"/>
      <c r="I708" s="51"/>
      <c r="J708" s="52">
        <f t="shared" si="248"/>
        <v>0</v>
      </c>
      <c r="K708" s="51"/>
      <c r="L708" s="51"/>
      <c r="M708" s="52">
        <f t="shared" si="249"/>
        <v>0</v>
      </c>
      <c r="N708" s="51"/>
      <c r="O708" s="52">
        <f t="shared" si="250"/>
        <v>0</v>
      </c>
    </row>
    <row r="709" spans="1:15" hidden="1">
      <c r="A709" s="50">
        <f t="shared" si="242"/>
        <v>3</v>
      </c>
      <c r="B709" s="150"/>
      <c r="C709" s="149" t="s">
        <v>447</v>
      </c>
      <c r="D709" s="60" t="s">
        <v>4</v>
      </c>
      <c r="E709" s="51"/>
      <c r="F709" s="51"/>
      <c r="G709" s="51"/>
      <c r="H709" s="51"/>
      <c r="I709" s="51"/>
      <c r="J709" s="52">
        <f t="shared" si="248"/>
        <v>0</v>
      </c>
      <c r="K709" s="51"/>
      <c r="L709" s="51"/>
      <c r="M709" s="52">
        <f t="shared" si="249"/>
        <v>0</v>
      </c>
      <c r="N709" s="51"/>
      <c r="O709" s="52">
        <f t="shared" si="250"/>
        <v>0</v>
      </c>
    </row>
    <row r="710" spans="1:15" hidden="1">
      <c r="A710" s="50">
        <f t="shared" si="242"/>
        <v>3</v>
      </c>
      <c r="B710" s="147"/>
      <c r="C710" s="146" t="s">
        <v>134</v>
      </c>
      <c r="D710" s="56"/>
      <c r="E710" s="11">
        <f>SUBTOTAL(9,E711:E714)</f>
        <v>0</v>
      </c>
      <c r="F710" s="11">
        <f>SUBTOTAL(9,F711:F714)</f>
        <v>0</v>
      </c>
      <c r="G710" s="11">
        <f>SUBTOTAL(9,G711:G714)</f>
        <v>0</v>
      </c>
      <c r="H710" s="11">
        <f>SUBTOTAL(9,H711:H714)</f>
        <v>0</v>
      </c>
      <c r="I710" s="11">
        <f t="shared" ref="I710:N710" si="251">SUBTOTAL(9,I711:I714)</f>
        <v>0</v>
      </c>
      <c r="J710" s="11">
        <f t="shared" si="251"/>
        <v>0</v>
      </c>
      <c r="K710" s="11">
        <f t="shared" si="251"/>
        <v>0</v>
      </c>
      <c r="L710" s="11">
        <f t="shared" si="251"/>
        <v>0</v>
      </c>
      <c r="M710" s="11">
        <f t="shared" si="251"/>
        <v>0</v>
      </c>
      <c r="N710" s="11">
        <f t="shared" si="251"/>
        <v>0</v>
      </c>
      <c r="O710" s="11">
        <f>SUBTOTAL(9,O711:O714)</f>
        <v>0</v>
      </c>
    </row>
    <row r="711" spans="1:15" hidden="1">
      <c r="A711" s="50">
        <f t="shared" si="242"/>
        <v>3</v>
      </c>
      <c r="B711" s="150"/>
      <c r="C711" s="151" t="s">
        <v>135</v>
      </c>
      <c r="D711" s="59" t="s">
        <v>5</v>
      </c>
      <c r="E711" s="51"/>
      <c r="F711" s="51"/>
      <c r="G711" s="51"/>
      <c r="H711" s="51"/>
      <c r="I711" s="51"/>
      <c r="J711" s="52">
        <f>H711+I711</f>
        <v>0</v>
      </c>
      <c r="K711" s="51"/>
      <c r="L711" s="51"/>
      <c r="M711" s="52">
        <f>K711+L711</f>
        <v>0</v>
      </c>
      <c r="N711" s="51"/>
      <c r="O711" s="52">
        <f>M711+N711</f>
        <v>0</v>
      </c>
    </row>
    <row r="712" spans="1:15" hidden="1">
      <c r="A712" s="50">
        <f t="shared" si="242"/>
        <v>3</v>
      </c>
      <c r="B712" s="153"/>
      <c r="C712" s="154" t="s">
        <v>448</v>
      </c>
      <c r="D712" s="118" t="s">
        <v>173</v>
      </c>
      <c r="E712" s="51"/>
      <c r="F712" s="51"/>
      <c r="G712" s="51"/>
      <c r="H712" s="51"/>
      <c r="I712" s="51"/>
      <c r="J712" s="52">
        <f>H712+I712</f>
        <v>0</v>
      </c>
      <c r="K712" s="51"/>
      <c r="L712" s="51"/>
      <c r="M712" s="52">
        <f>K712+L712</f>
        <v>0</v>
      </c>
      <c r="N712" s="51"/>
      <c r="O712" s="52">
        <f>M712+N712</f>
        <v>0</v>
      </c>
    </row>
    <row r="713" spans="1:15" hidden="1">
      <c r="A713" s="50">
        <f t="shared" si="242"/>
        <v>3</v>
      </c>
      <c r="B713" s="153"/>
      <c r="C713" s="155" t="s">
        <v>557</v>
      </c>
      <c r="D713" s="137" t="s">
        <v>8</v>
      </c>
      <c r="E713" s="51"/>
      <c r="F713" s="51"/>
      <c r="G713" s="51"/>
      <c r="H713" s="51"/>
      <c r="I713" s="51"/>
      <c r="J713" s="52">
        <f>H713+I713</f>
        <v>0</v>
      </c>
      <c r="K713" s="51"/>
      <c r="L713" s="51"/>
      <c r="M713" s="52">
        <f>K713+L713</f>
        <v>0</v>
      </c>
      <c r="N713" s="51"/>
      <c r="O713" s="52">
        <f>M713+N713</f>
        <v>0</v>
      </c>
    </row>
    <row r="714" spans="1:15" ht="25.5" hidden="1">
      <c r="A714" s="50">
        <f t="shared" si="242"/>
        <v>3</v>
      </c>
      <c r="B714" s="153"/>
      <c r="C714" s="155" t="s">
        <v>139</v>
      </c>
      <c r="D714" s="136" t="s">
        <v>10</v>
      </c>
      <c r="E714" s="51"/>
      <c r="F714" s="51"/>
      <c r="G714" s="51"/>
      <c r="H714" s="51"/>
      <c r="I714" s="51"/>
      <c r="J714" s="52">
        <f>H714+I714</f>
        <v>0</v>
      </c>
      <c r="K714" s="51"/>
      <c r="L714" s="51"/>
      <c r="M714" s="52">
        <f>K714+L714</f>
        <v>0</v>
      </c>
      <c r="N714" s="51"/>
      <c r="O714" s="52">
        <f>M714+N714</f>
        <v>0</v>
      </c>
    </row>
    <row r="715" spans="1:15" hidden="1">
      <c r="A715" s="50">
        <f t="shared" si="242"/>
        <v>3</v>
      </c>
      <c r="B715" s="156"/>
      <c r="C715" s="157" t="s">
        <v>140</v>
      </c>
      <c r="D715" s="136"/>
      <c r="E715" s="11">
        <f>SUBTOTAL(9,E716:E720)</f>
        <v>0</v>
      </c>
      <c r="F715" s="11">
        <f>SUBTOTAL(9,F716:F720)</f>
        <v>0</v>
      </c>
      <c r="G715" s="11">
        <f>SUBTOTAL(9,G716:G720)</f>
        <v>0</v>
      </c>
      <c r="H715" s="11">
        <f>SUBTOTAL(9,H716:H720)</f>
        <v>0</v>
      </c>
      <c r="I715" s="11">
        <f t="shared" ref="I715:N715" si="252">SUBTOTAL(9,I716:I720)</f>
        <v>0</v>
      </c>
      <c r="J715" s="11">
        <f t="shared" si="252"/>
        <v>0</v>
      </c>
      <c r="K715" s="11">
        <f t="shared" si="252"/>
        <v>0</v>
      </c>
      <c r="L715" s="11">
        <f t="shared" si="252"/>
        <v>0</v>
      </c>
      <c r="M715" s="11">
        <f t="shared" si="252"/>
        <v>0</v>
      </c>
      <c r="N715" s="11">
        <f t="shared" si="252"/>
        <v>0</v>
      </c>
      <c r="O715" s="11">
        <f>SUBTOTAL(9,O716:O720)</f>
        <v>0</v>
      </c>
    </row>
    <row r="716" spans="1:15" hidden="1">
      <c r="A716" s="50">
        <f t="shared" si="242"/>
        <v>3</v>
      </c>
      <c r="B716" s="153"/>
      <c r="C716" s="155" t="s">
        <v>141</v>
      </c>
      <c r="D716" s="137" t="s">
        <v>71</v>
      </c>
      <c r="E716" s="51"/>
      <c r="F716" s="51"/>
      <c r="G716" s="51"/>
      <c r="H716" s="51"/>
      <c r="I716" s="51"/>
      <c r="J716" s="52">
        <f>H716+I716</f>
        <v>0</v>
      </c>
      <c r="K716" s="51"/>
      <c r="L716" s="51"/>
      <c r="M716" s="52">
        <f>K716+L716</f>
        <v>0</v>
      </c>
      <c r="N716" s="51"/>
      <c r="O716" s="52">
        <f>M716+N716</f>
        <v>0</v>
      </c>
    </row>
    <row r="717" spans="1:15" hidden="1">
      <c r="A717" s="50">
        <f t="shared" si="242"/>
        <v>3</v>
      </c>
      <c r="B717" s="153"/>
      <c r="C717" s="155" t="s">
        <v>142</v>
      </c>
      <c r="D717" s="137" t="s">
        <v>73</v>
      </c>
      <c r="E717" s="51"/>
      <c r="F717" s="51"/>
      <c r="G717" s="51"/>
      <c r="H717" s="51"/>
      <c r="I717" s="51"/>
      <c r="J717" s="52">
        <f>H717+I717</f>
        <v>0</v>
      </c>
      <c r="K717" s="51"/>
      <c r="L717" s="51"/>
      <c r="M717" s="52">
        <f>K717+L717</f>
        <v>0</v>
      </c>
      <c r="N717" s="51"/>
      <c r="O717" s="52">
        <f>M717+N717</f>
        <v>0</v>
      </c>
    </row>
    <row r="718" spans="1:15" s="57" customFormat="1" hidden="1">
      <c r="A718" s="50">
        <f t="shared" si="242"/>
        <v>3</v>
      </c>
      <c r="B718" s="153"/>
      <c r="C718" s="155" t="s">
        <v>143</v>
      </c>
      <c r="D718" s="137" t="s">
        <v>75</v>
      </c>
      <c r="E718" s="51"/>
      <c r="F718" s="51"/>
      <c r="G718" s="51"/>
      <c r="H718" s="51"/>
      <c r="I718" s="51"/>
      <c r="J718" s="52">
        <f>H718+I718</f>
        <v>0</v>
      </c>
      <c r="K718" s="51"/>
      <c r="L718" s="51"/>
      <c r="M718" s="52">
        <f>K718+L718</f>
        <v>0</v>
      </c>
      <c r="N718" s="51"/>
      <c r="O718" s="52">
        <f>M718+N718</f>
        <v>0</v>
      </c>
    </row>
    <row r="719" spans="1:15" s="57" customFormat="1" hidden="1">
      <c r="A719" s="50">
        <f t="shared" si="242"/>
        <v>3</v>
      </c>
      <c r="B719" s="153"/>
      <c r="C719" s="155" t="s">
        <v>144</v>
      </c>
      <c r="D719" s="137" t="s">
        <v>77</v>
      </c>
      <c r="E719" s="51"/>
      <c r="F719" s="51"/>
      <c r="G719" s="51"/>
      <c r="H719" s="51"/>
      <c r="I719" s="51"/>
      <c r="J719" s="52">
        <f>H719+I719</f>
        <v>0</v>
      </c>
      <c r="K719" s="51"/>
      <c r="L719" s="51"/>
      <c r="M719" s="52">
        <f>K719+L719</f>
        <v>0</v>
      </c>
      <c r="N719" s="51"/>
      <c r="O719" s="52">
        <f>M719+N719</f>
        <v>0</v>
      </c>
    </row>
    <row r="720" spans="1:15" s="57" customFormat="1" hidden="1">
      <c r="A720" s="50">
        <f t="shared" si="242"/>
        <v>3</v>
      </c>
      <c r="B720" s="153"/>
      <c r="C720" s="155" t="s">
        <v>145</v>
      </c>
      <c r="D720" s="137" t="s">
        <v>28</v>
      </c>
      <c r="E720" s="51"/>
      <c r="F720" s="51"/>
      <c r="G720" s="51"/>
      <c r="H720" s="51"/>
      <c r="I720" s="51"/>
      <c r="J720" s="52">
        <f>H720+I720</f>
        <v>0</v>
      </c>
      <c r="K720" s="51"/>
      <c r="L720" s="51"/>
      <c r="M720" s="52">
        <f>K720+L720</f>
        <v>0</v>
      </c>
      <c r="N720" s="51"/>
      <c r="O720" s="52">
        <f>M720+N720</f>
        <v>0</v>
      </c>
    </row>
    <row r="721" spans="1:15" s="57" customFormat="1" hidden="1">
      <c r="A721" s="50">
        <f t="shared" si="242"/>
        <v>3</v>
      </c>
      <c r="B721" s="145" t="s">
        <v>146</v>
      </c>
      <c r="C721" s="157" t="s">
        <v>147</v>
      </c>
      <c r="D721" s="56"/>
      <c r="E721" s="11">
        <f>SUBTOTAL(9,E722:E753)</f>
        <v>0</v>
      </c>
      <c r="F721" s="11">
        <f>SUBTOTAL(9,F722:F753)</f>
        <v>0</v>
      </c>
      <c r="G721" s="11">
        <f>SUBTOTAL(9,G722:G753)</f>
        <v>0</v>
      </c>
      <c r="H721" s="11">
        <f>SUBTOTAL(9,H722:H753)</f>
        <v>0</v>
      </c>
      <c r="I721" s="11">
        <f t="shared" ref="I721:N721" si="253">SUBTOTAL(9,I722:I753)</f>
        <v>0</v>
      </c>
      <c r="J721" s="11">
        <f t="shared" si="253"/>
        <v>0</v>
      </c>
      <c r="K721" s="11">
        <f t="shared" si="253"/>
        <v>0</v>
      </c>
      <c r="L721" s="11">
        <f t="shared" si="253"/>
        <v>0</v>
      </c>
      <c r="M721" s="11">
        <f t="shared" si="253"/>
        <v>0</v>
      </c>
      <c r="N721" s="11">
        <f t="shared" si="253"/>
        <v>0</v>
      </c>
      <c r="O721" s="11">
        <f>SUBTOTAL(9,O722:O753)</f>
        <v>0</v>
      </c>
    </row>
    <row r="722" spans="1:15" s="57" customFormat="1" hidden="1">
      <c r="A722" s="50">
        <f t="shared" si="242"/>
        <v>3</v>
      </c>
      <c r="B722" s="156"/>
      <c r="C722" s="158" t="s">
        <v>26</v>
      </c>
      <c r="D722" s="56"/>
      <c r="E722" s="11">
        <f>SUBTOTAL(9,E723:E744)</f>
        <v>0</v>
      </c>
      <c r="F722" s="11">
        <f t="shared" ref="F722:O722" si="254">SUBTOTAL(9,F723:F744)</f>
        <v>0</v>
      </c>
      <c r="G722" s="11">
        <f t="shared" si="254"/>
        <v>0</v>
      </c>
      <c r="H722" s="11">
        <f t="shared" si="254"/>
        <v>0</v>
      </c>
      <c r="I722" s="11">
        <f t="shared" si="254"/>
        <v>0</v>
      </c>
      <c r="J722" s="11">
        <f t="shared" si="254"/>
        <v>0</v>
      </c>
      <c r="K722" s="11">
        <f t="shared" si="254"/>
        <v>0</v>
      </c>
      <c r="L722" s="11">
        <f t="shared" si="254"/>
        <v>0</v>
      </c>
      <c r="M722" s="11">
        <f t="shared" si="254"/>
        <v>0</v>
      </c>
      <c r="N722" s="11">
        <f t="shared" si="254"/>
        <v>0</v>
      </c>
      <c r="O722" s="11">
        <f t="shared" si="254"/>
        <v>0</v>
      </c>
    </row>
    <row r="723" spans="1:15" s="57" customFormat="1" hidden="1">
      <c r="A723" s="50">
        <f t="shared" si="242"/>
        <v>3</v>
      </c>
      <c r="B723" s="150"/>
      <c r="C723" s="161" t="s">
        <v>770</v>
      </c>
      <c r="D723" s="56"/>
      <c r="E723" s="11">
        <f>SUBTOTAL(9,E724:E734)</f>
        <v>0</v>
      </c>
      <c r="F723" s="11">
        <f t="shared" ref="F723:O723" si="255">SUBTOTAL(9,F724:F734)</f>
        <v>0</v>
      </c>
      <c r="G723" s="11">
        <f t="shared" si="255"/>
        <v>0</v>
      </c>
      <c r="H723" s="11">
        <f t="shared" si="255"/>
        <v>0</v>
      </c>
      <c r="I723" s="11">
        <f t="shared" si="255"/>
        <v>0</v>
      </c>
      <c r="J723" s="11">
        <f t="shared" si="255"/>
        <v>0</v>
      </c>
      <c r="K723" s="11">
        <f t="shared" si="255"/>
        <v>0</v>
      </c>
      <c r="L723" s="11">
        <f t="shared" si="255"/>
        <v>0</v>
      </c>
      <c r="M723" s="11">
        <f t="shared" si="255"/>
        <v>0</v>
      </c>
      <c r="N723" s="11">
        <f t="shared" si="255"/>
        <v>0</v>
      </c>
      <c r="O723" s="11">
        <f t="shared" si="255"/>
        <v>0</v>
      </c>
    </row>
    <row r="724" spans="1:15" s="57" customFormat="1" ht="25.5" hidden="1">
      <c r="A724" s="50">
        <f t="shared" si="242"/>
        <v>3</v>
      </c>
      <c r="B724" s="150"/>
      <c r="C724" s="160" t="s">
        <v>771</v>
      </c>
      <c r="D724" s="58" t="s">
        <v>2</v>
      </c>
      <c r="E724" s="11">
        <f>SUBTOTAL(9,E725:E726)</f>
        <v>0</v>
      </c>
      <c r="F724" s="11">
        <f t="shared" ref="F724:O724" si="256">SUBTOTAL(9,F725:F726)</f>
        <v>0</v>
      </c>
      <c r="G724" s="11">
        <f t="shared" si="256"/>
        <v>0</v>
      </c>
      <c r="H724" s="11">
        <f t="shared" si="256"/>
        <v>0</v>
      </c>
      <c r="I724" s="11">
        <f t="shared" si="256"/>
        <v>0</v>
      </c>
      <c r="J724" s="11">
        <f t="shared" si="256"/>
        <v>0</v>
      </c>
      <c r="K724" s="11">
        <f t="shared" si="256"/>
        <v>0</v>
      </c>
      <c r="L724" s="11">
        <f t="shared" si="256"/>
        <v>0</v>
      </c>
      <c r="M724" s="11">
        <f t="shared" si="256"/>
        <v>0</v>
      </c>
      <c r="N724" s="11">
        <f t="shared" si="256"/>
        <v>0</v>
      </c>
      <c r="O724" s="11">
        <f t="shared" si="256"/>
        <v>0</v>
      </c>
    </row>
    <row r="725" spans="1:15" s="57" customFormat="1" ht="25.5" hidden="1">
      <c r="A725" s="50">
        <f t="shared" si="242"/>
        <v>3</v>
      </c>
      <c r="B725" s="150"/>
      <c r="C725" s="260" t="s">
        <v>772</v>
      </c>
      <c r="D725" s="58" t="s">
        <v>302</v>
      </c>
      <c r="E725" s="51"/>
      <c r="F725" s="51"/>
      <c r="G725" s="51"/>
      <c r="H725" s="51"/>
      <c r="I725" s="51"/>
      <c r="J725" s="52">
        <f>H725+I725</f>
        <v>0</v>
      </c>
      <c r="K725" s="51"/>
      <c r="L725" s="51"/>
      <c r="M725" s="52">
        <f>K725+L725</f>
        <v>0</v>
      </c>
      <c r="N725" s="51"/>
      <c r="O725" s="52">
        <f>M725+N725</f>
        <v>0</v>
      </c>
    </row>
    <row r="726" spans="1:15" s="57" customFormat="1" ht="25.5" hidden="1">
      <c r="A726" s="50">
        <f t="shared" si="242"/>
        <v>3</v>
      </c>
      <c r="B726" s="150"/>
      <c r="C726" s="260" t="s">
        <v>773</v>
      </c>
      <c r="D726" s="58" t="s">
        <v>304</v>
      </c>
      <c r="E726" s="51"/>
      <c r="F726" s="51"/>
      <c r="G726" s="51"/>
      <c r="H726" s="51"/>
      <c r="I726" s="51"/>
      <c r="J726" s="52">
        <f>H726+I726</f>
        <v>0</v>
      </c>
      <c r="K726" s="51"/>
      <c r="L726" s="51"/>
      <c r="M726" s="52">
        <f>K726+L726</f>
        <v>0</v>
      </c>
      <c r="N726" s="51"/>
      <c r="O726" s="52">
        <f>M726+N726</f>
        <v>0</v>
      </c>
    </row>
    <row r="727" spans="1:15" s="57" customFormat="1" hidden="1">
      <c r="A727" s="50">
        <f t="shared" si="242"/>
        <v>3</v>
      </c>
      <c r="B727" s="150"/>
      <c r="C727" s="258" t="s">
        <v>42</v>
      </c>
      <c r="D727" s="59" t="s">
        <v>3</v>
      </c>
      <c r="E727" s="51"/>
      <c r="F727" s="51"/>
      <c r="G727" s="51"/>
      <c r="H727" s="51"/>
      <c r="I727" s="51"/>
      <c r="J727" s="52">
        <f>H727+I727</f>
        <v>0</v>
      </c>
      <c r="K727" s="51"/>
      <c r="L727" s="51"/>
      <c r="M727" s="52">
        <f>K727+L727</f>
        <v>0</v>
      </c>
      <c r="N727" s="51"/>
      <c r="O727" s="52">
        <f>M727+N727</f>
        <v>0</v>
      </c>
    </row>
    <row r="728" spans="1:15" hidden="1">
      <c r="A728" s="50">
        <f t="shared" si="242"/>
        <v>3</v>
      </c>
      <c r="B728" s="150"/>
      <c r="C728" s="259" t="s">
        <v>449</v>
      </c>
      <c r="D728" s="117" t="s">
        <v>446</v>
      </c>
      <c r="E728" s="11">
        <f>SUBTOTAL(9,E729:E733)</f>
        <v>0</v>
      </c>
      <c r="F728" s="11">
        <f>SUBTOTAL(9,F729:F733)</f>
        <v>0</v>
      </c>
      <c r="G728" s="11">
        <f>SUBTOTAL(9,G729:G733)</f>
        <v>0</v>
      </c>
      <c r="H728" s="11">
        <f>SUBTOTAL(9,H729:H733)</f>
        <v>0</v>
      </c>
      <c r="I728" s="11">
        <f t="shared" ref="I728:N728" si="257">SUBTOTAL(9,I729:I733)</f>
        <v>0</v>
      </c>
      <c r="J728" s="11">
        <f t="shared" si="257"/>
        <v>0</v>
      </c>
      <c r="K728" s="11">
        <f t="shared" si="257"/>
        <v>0</v>
      </c>
      <c r="L728" s="11">
        <f t="shared" si="257"/>
        <v>0</v>
      </c>
      <c r="M728" s="11">
        <f t="shared" si="257"/>
        <v>0</v>
      </c>
      <c r="N728" s="11">
        <f t="shared" si="257"/>
        <v>0</v>
      </c>
      <c r="O728" s="11">
        <f>SUBTOTAL(9,O729:O733)</f>
        <v>0</v>
      </c>
    </row>
    <row r="729" spans="1:15" ht="25.5" hidden="1">
      <c r="A729" s="50">
        <f t="shared" si="242"/>
        <v>3</v>
      </c>
      <c r="B729" s="150"/>
      <c r="C729" s="260" t="s">
        <v>153</v>
      </c>
      <c r="D729" s="60" t="s">
        <v>37</v>
      </c>
      <c r="E729" s="51"/>
      <c r="F729" s="51"/>
      <c r="G729" s="51"/>
      <c r="H729" s="51"/>
      <c r="I729" s="51"/>
      <c r="J729" s="52">
        <f t="shared" ref="J729:J744" si="258">H729+I729</f>
        <v>0</v>
      </c>
      <c r="K729" s="51"/>
      <c r="L729" s="51"/>
      <c r="M729" s="52">
        <f t="shared" ref="M729:M744" si="259">K729+L729</f>
        <v>0</v>
      </c>
      <c r="N729" s="51"/>
      <c r="O729" s="52">
        <f t="shared" ref="O729:O744" si="260">M729+N729</f>
        <v>0</v>
      </c>
    </row>
    <row r="730" spans="1:15" ht="25.5" hidden="1">
      <c r="A730" s="50">
        <f t="shared" si="242"/>
        <v>3</v>
      </c>
      <c r="B730" s="150"/>
      <c r="C730" s="260" t="s">
        <v>154</v>
      </c>
      <c r="D730" s="60" t="s">
        <v>38</v>
      </c>
      <c r="E730" s="51"/>
      <c r="F730" s="51"/>
      <c r="G730" s="51"/>
      <c r="H730" s="51"/>
      <c r="I730" s="51"/>
      <c r="J730" s="52">
        <f t="shared" si="258"/>
        <v>0</v>
      </c>
      <c r="K730" s="51"/>
      <c r="L730" s="51"/>
      <c r="M730" s="52">
        <f t="shared" si="259"/>
        <v>0</v>
      </c>
      <c r="N730" s="51"/>
      <c r="O730" s="52">
        <f t="shared" si="260"/>
        <v>0</v>
      </c>
    </row>
    <row r="731" spans="1:15" s="57" customFormat="1" hidden="1">
      <c r="A731" s="50">
        <f t="shared" si="242"/>
        <v>3</v>
      </c>
      <c r="B731" s="150"/>
      <c r="C731" s="260" t="s">
        <v>155</v>
      </c>
      <c r="D731" s="60" t="s">
        <v>39</v>
      </c>
      <c r="E731" s="51"/>
      <c r="F731" s="51"/>
      <c r="G731" s="51"/>
      <c r="H731" s="51"/>
      <c r="I731" s="51"/>
      <c r="J731" s="52">
        <f t="shared" si="258"/>
        <v>0</v>
      </c>
      <c r="K731" s="51"/>
      <c r="L731" s="51"/>
      <c r="M731" s="52">
        <f t="shared" si="259"/>
        <v>0</v>
      </c>
      <c r="N731" s="51"/>
      <c r="O731" s="52">
        <f t="shared" si="260"/>
        <v>0</v>
      </c>
    </row>
    <row r="732" spans="1:15" s="57" customFormat="1" ht="25.5" hidden="1">
      <c r="A732" s="50">
        <f t="shared" si="242"/>
        <v>3</v>
      </c>
      <c r="B732" s="150"/>
      <c r="C732" s="260" t="s">
        <v>156</v>
      </c>
      <c r="D732" s="60" t="s">
        <v>40</v>
      </c>
      <c r="E732" s="51"/>
      <c r="F732" s="51"/>
      <c r="G732" s="51"/>
      <c r="H732" s="51"/>
      <c r="I732" s="51"/>
      <c r="J732" s="52">
        <f t="shared" si="258"/>
        <v>0</v>
      </c>
      <c r="K732" s="51"/>
      <c r="L732" s="51"/>
      <c r="M732" s="52">
        <f t="shared" si="259"/>
        <v>0</v>
      </c>
      <c r="N732" s="51"/>
      <c r="O732" s="52">
        <f t="shared" si="260"/>
        <v>0</v>
      </c>
    </row>
    <row r="733" spans="1:15" ht="25.5" hidden="1">
      <c r="A733" s="50">
        <f t="shared" si="242"/>
        <v>3</v>
      </c>
      <c r="B733" s="150"/>
      <c r="C733" s="260" t="s">
        <v>157</v>
      </c>
      <c r="D733" s="60" t="s">
        <v>41</v>
      </c>
      <c r="E733" s="51"/>
      <c r="F733" s="51"/>
      <c r="G733" s="51"/>
      <c r="H733" s="51"/>
      <c r="I733" s="51"/>
      <c r="J733" s="52">
        <f t="shared" si="258"/>
        <v>0</v>
      </c>
      <c r="K733" s="51"/>
      <c r="L733" s="51"/>
      <c r="M733" s="52">
        <f t="shared" si="259"/>
        <v>0</v>
      </c>
      <c r="N733" s="51"/>
      <c r="O733" s="52">
        <f t="shared" si="260"/>
        <v>0</v>
      </c>
    </row>
    <row r="734" spans="1:15" hidden="1">
      <c r="A734" s="50">
        <f t="shared" si="242"/>
        <v>3</v>
      </c>
      <c r="B734" s="150"/>
      <c r="C734" s="160" t="s">
        <v>158</v>
      </c>
      <c r="D734" s="60" t="s">
        <v>4</v>
      </c>
      <c r="E734" s="51"/>
      <c r="F734" s="51"/>
      <c r="G734" s="51"/>
      <c r="H734" s="51"/>
      <c r="I734" s="51"/>
      <c r="J734" s="52">
        <f t="shared" si="258"/>
        <v>0</v>
      </c>
      <c r="K734" s="51"/>
      <c r="L734" s="51"/>
      <c r="M734" s="52">
        <f t="shared" si="259"/>
        <v>0</v>
      </c>
      <c r="N734" s="51"/>
      <c r="O734" s="52">
        <f t="shared" si="260"/>
        <v>0</v>
      </c>
    </row>
    <row r="735" spans="1:15" hidden="1">
      <c r="A735" s="50">
        <f t="shared" si="242"/>
        <v>3</v>
      </c>
      <c r="B735" s="150"/>
      <c r="C735" s="159" t="s">
        <v>19</v>
      </c>
      <c r="D735" s="59" t="s">
        <v>5</v>
      </c>
      <c r="E735" s="51"/>
      <c r="F735" s="51"/>
      <c r="G735" s="51"/>
      <c r="H735" s="51"/>
      <c r="I735" s="51"/>
      <c r="J735" s="52">
        <f t="shared" si="258"/>
        <v>0</v>
      </c>
      <c r="K735" s="51"/>
      <c r="L735" s="51"/>
      <c r="M735" s="52">
        <f t="shared" si="259"/>
        <v>0</v>
      </c>
      <c r="N735" s="51"/>
      <c r="O735" s="52">
        <f t="shared" si="260"/>
        <v>0</v>
      </c>
    </row>
    <row r="736" spans="1:15" hidden="1">
      <c r="A736" s="50">
        <f t="shared" si="242"/>
        <v>3</v>
      </c>
      <c r="B736" s="150"/>
      <c r="C736" s="162" t="s">
        <v>450</v>
      </c>
      <c r="D736" s="118" t="s">
        <v>173</v>
      </c>
      <c r="E736" s="51"/>
      <c r="F736" s="51"/>
      <c r="G736" s="51"/>
      <c r="H736" s="51"/>
      <c r="I736" s="51"/>
      <c r="J736" s="52">
        <f t="shared" si="258"/>
        <v>0</v>
      </c>
      <c r="K736" s="51"/>
      <c r="L736" s="51"/>
      <c r="M736" s="52">
        <f t="shared" si="259"/>
        <v>0</v>
      </c>
      <c r="N736" s="51"/>
      <c r="O736" s="52">
        <f t="shared" si="260"/>
        <v>0</v>
      </c>
    </row>
    <row r="737" spans="1:15" hidden="1">
      <c r="A737" s="50">
        <f t="shared" si="242"/>
        <v>3</v>
      </c>
      <c r="B737" s="153"/>
      <c r="C737" s="163" t="s">
        <v>22</v>
      </c>
      <c r="D737" s="137" t="s">
        <v>11</v>
      </c>
      <c r="E737" s="51"/>
      <c r="F737" s="51"/>
      <c r="G737" s="51"/>
      <c r="H737" s="51"/>
      <c r="I737" s="51"/>
      <c r="J737" s="52">
        <f t="shared" si="258"/>
        <v>0</v>
      </c>
      <c r="K737" s="51"/>
      <c r="L737" s="51"/>
      <c r="M737" s="52">
        <f t="shared" si="259"/>
        <v>0</v>
      </c>
      <c r="N737" s="51"/>
      <c r="O737" s="52">
        <f t="shared" si="260"/>
        <v>0</v>
      </c>
    </row>
    <row r="738" spans="1:15" s="57" customFormat="1" hidden="1">
      <c r="A738" s="50">
        <f t="shared" si="242"/>
        <v>3</v>
      </c>
      <c r="B738" s="153"/>
      <c r="C738" s="163" t="s">
        <v>29</v>
      </c>
      <c r="D738" s="136" t="s">
        <v>6</v>
      </c>
      <c r="E738" s="51"/>
      <c r="F738" s="51"/>
      <c r="G738" s="51"/>
      <c r="H738" s="51"/>
      <c r="I738" s="51"/>
      <c r="J738" s="52">
        <f t="shared" si="258"/>
        <v>0</v>
      </c>
      <c r="K738" s="51"/>
      <c r="L738" s="51"/>
      <c r="M738" s="52">
        <f t="shared" si="259"/>
        <v>0</v>
      </c>
      <c r="N738" s="51"/>
      <c r="O738" s="52">
        <f t="shared" si="260"/>
        <v>0</v>
      </c>
    </row>
    <row r="739" spans="1:15" s="57" customFormat="1" hidden="1">
      <c r="A739" s="50">
        <f t="shared" si="242"/>
        <v>3</v>
      </c>
      <c r="B739" s="153"/>
      <c r="C739" s="163" t="s">
        <v>21</v>
      </c>
      <c r="D739" s="137" t="s">
        <v>8</v>
      </c>
      <c r="E739" s="51"/>
      <c r="F739" s="51"/>
      <c r="G739" s="51"/>
      <c r="H739" s="51"/>
      <c r="I739" s="51"/>
      <c r="J739" s="52">
        <f>H739+I739</f>
        <v>0</v>
      </c>
      <c r="K739" s="51"/>
      <c r="L739" s="51"/>
      <c r="M739" s="52">
        <f>K739+L739</f>
        <v>0</v>
      </c>
      <c r="N739" s="51"/>
      <c r="O739" s="52">
        <f t="shared" si="260"/>
        <v>0</v>
      </c>
    </row>
    <row r="740" spans="1:15" s="57" customFormat="1" hidden="1">
      <c r="A740" s="50">
        <f t="shared" si="242"/>
        <v>3</v>
      </c>
      <c r="B740" s="153"/>
      <c r="C740" s="163" t="s">
        <v>526</v>
      </c>
      <c r="D740" s="137" t="s">
        <v>31</v>
      </c>
      <c r="E740" s="51"/>
      <c r="F740" s="51"/>
      <c r="G740" s="51"/>
      <c r="H740" s="51"/>
      <c r="I740" s="51"/>
      <c r="J740" s="52">
        <f t="shared" si="258"/>
        <v>0</v>
      </c>
      <c r="K740" s="51"/>
      <c r="L740" s="51"/>
      <c r="M740" s="52">
        <f t="shared" si="259"/>
        <v>0</v>
      </c>
      <c r="N740" s="51"/>
      <c r="O740" s="52">
        <f t="shared" si="260"/>
        <v>0</v>
      </c>
    </row>
    <row r="741" spans="1:15" s="57" customFormat="1" ht="25.5" hidden="1">
      <c r="A741" s="50">
        <f t="shared" si="242"/>
        <v>3</v>
      </c>
      <c r="B741" s="153"/>
      <c r="C741" s="163" t="s">
        <v>527</v>
      </c>
      <c r="D741" s="136" t="s">
        <v>43</v>
      </c>
      <c r="E741" s="51"/>
      <c r="F741" s="51"/>
      <c r="G741" s="51"/>
      <c r="H741" s="51"/>
      <c r="I741" s="51"/>
      <c r="J741" s="52">
        <f t="shared" si="258"/>
        <v>0</v>
      </c>
      <c r="K741" s="51"/>
      <c r="L741" s="51"/>
      <c r="M741" s="52">
        <f t="shared" si="259"/>
        <v>0</v>
      </c>
      <c r="N741" s="51"/>
      <c r="O741" s="52">
        <f t="shared" si="260"/>
        <v>0</v>
      </c>
    </row>
    <row r="742" spans="1:15" s="57" customFormat="1" hidden="1">
      <c r="A742" s="50">
        <f t="shared" si="242"/>
        <v>3</v>
      </c>
      <c r="B742" s="153"/>
      <c r="C742" s="163" t="s">
        <v>558</v>
      </c>
      <c r="D742" s="137" t="s">
        <v>559</v>
      </c>
      <c r="E742" s="51"/>
      <c r="F742" s="51"/>
      <c r="G742" s="51"/>
      <c r="H742" s="51"/>
      <c r="I742" s="51"/>
      <c r="J742" s="52">
        <f t="shared" si="258"/>
        <v>0</v>
      </c>
      <c r="K742" s="51"/>
      <c r="L742" s="51"/>
      <c r="M742" s="52">
        <f t="shared" si="259"/>
        <v>0</v>
      </c>
      <c r="N742" s="51"/>
      <c r="O742" s="52">
        <f t="shared" si="260"/>
        <v>0</v>
      </c>
    </row>
    <row r="743" spans="1:15" s="57" customFormat="1" ht="25.5" hidden="1">
      <c r="A743" s="50">
        <f t="shared" si="242"/>
        <v>3</v>
      </c>
      <c r="B743" s="153"/>
      <c r="C743" s="163" t="s">
        <v>528</v>
      </c>
      <c r="D743" s="136" t="s">
        <v>9</v>
      </c>
      <c r="E743" s="51"/>
      <c r="F743" s="51"/>
      <c r="G743" s="51"/>
      <c r="H743" s="51"/>
      <c r="I743" s="51"/>
      <c r="J743" s="52">
        <f t="shared" si="258"/>
        <v>0</v>
      </c>
      <c r="K743" s="51"/>
      <c r="L743" s="51"/>
      <c r="M743" s="52">
        <f t="shared" si="259"/>
        <v>0</v>
      </c>
      <c r="N743" s="51"/>
      <c r="O743" s="52">
        <f t="shared" si="260"/>
        <v>0</v>
      </c>
    </row>
    <row r="744" spans="1:15" s="57" customFormat="1" ht="25.5" hidden="1">
      <c r="A744" s="50">
        <f t="shared" si="242"/>
        <v>3</v>
      </c>
      <c r="B744" s="153"/>
      <c r="C744" s="163" t="s">
        <v>30</v>
      </c>
      <c r="D744" s="136" t="s">
        <v>10</v>
      </c>
      <c r="E744" s="51"/>
      <c r="F744" s="51"/>
      <c r="G744" s="51"/>
      <c r="H744" s="51"/>
      <c r="I744" s="51"/>
      <c r="J744" s="52">
        <f t="shared" si="258"/>
        <v>0</v>
      </c>
      <c r="K744" s="51"/>
      <c r="L744" s="51"/>
      <c r="M744" s="52">
        <f t="shared" si="259"/>
        <v>0</v>
      </c>
      <c r="N744" s="51"/>
      <c r="O744" s="52">
        <f t="shared" si="260"/>
        <v>0</v>
      </c>
    </row>
    <row r="745" spans="1:15" s="57" customFormat="1" hidden="1">
      <c r="A745" s="50">
        <f t="shared" si="242"/>
        <v>3</v>
      </c>
      <c r="B745" s="153"/>
      <c r="C745" s="165" t="s">
        <v>451</v>
      </c>
      <c r="D745" s="138" t="s">
        <v>93</v>
      </c>
      <c r="E745" s="11">
        <f>SUBTOTAL(9,E746:E747)</f>
        <v>0</v>
      </c>
      <c r="F745" s="11">
        <f>SUBTOTAL(9,F746:F747)</f>
        <v>0</v>
      </c>
      <c r="G745" s="11">
        <f>SUBTOTAL(9,G746:G747)</f>
        <v>0</v>
      </c>
      <c r="H745" s="11">
        <f>SUBTOTAL(9,H746:H747)</f>
        <v>0</v>
      </c>
      <c r="I745" s="11">
        <f t="shared" ref="I745:N745" si="261">SUBTOTAL(9,I746:I747)</f>
        <v>0</v>
      </c>
      <c r="J745" s="11">
        <f t="shared" si="261"/>
        <v>0</v>
      </c>
      <c r="K745" s="11">
        <f t="shared" si="261"/>
        <v>0</v>
      </c>
      <c r="L745" s="11">
        <f t="shared" si="261"/>
        <v>0</v>
      </c>
      <c r="M745" s="11">
        <f t="shared" si="261"/>
        <v>0</v>
      </c>
      <c r="N745" s="11">
        <f t="shared" si="261"/>
        <v>0</v>
      </c>
      <c r="O745" s="11">
        <f>SUBTOTAL(9,O746:O747)</f>
        <v>0</v>
      </c>
    </row>
    <row r="746" spans="1:15" s="57" customFormat="1" hidden="1">
      <c r="A746" s="50">
        <f t="shared" si="242"/>
        <v>3</v>
      </c>
      <c r="B746" s="153"/>
      <c r="C746" s="166" t="s">
        <v>452</v>
      </c>
      <c r="D746" s="138" t="s">
        <v>453</v>
      </c>
      <c r="E746" s="51"/>
      <c r="F746" s="51"/>
      <c r="G746" s="51"/>
      <c r="H746" s="51"/>
      <c r="I746" s="51"/>
      <c r="J746" s="52">
        <f>H746+I746</f>
        <v>0</v>
      </c>
      <c r="K746" s="51"/>
      <c r="L746" s="51"/>
      <c r="M746" s="52">
        <f>K746+L746</f>
        <v>0</v>
      </c>
      <c r="N746" s="51"/>
      <c r="O746" s="52">
        <f>M746+N746</f>
        <v>0</v>
      </c>
    </row>
    <row r="747" spans="1:15" s="57" customFormat="1" hidden="1">
      <c r="A747" s="50">
        <f t="shared" si="242"/>
        <v>3</v>
      </c>
      <c r="B747" s="153"/>
      <c r="C747" s="166" t="s">
        <v>454</v>
      </c>
      <c r="D747" s="138" t="s">
        <v>455</v>
      </c>
      <c r="E747" s="51"/>
      <c r="F747" s="51"/>
      <c r="G747" s="51"/>
      <c r="H747" s="51"/>
      <c r="I747" s="51"/>
      <c r="J747" s="52">
        <f>H747+I747</f>
        <v>0</v>
      </c>
      <c r="K747" s="51"/>
      <c r="L747" s="51"/>
      <c r="M747" s="52">
        <f>K747+L747</f>
        <v>0</v>
      </c>
      <c r="N747" s="51"/>
      <c r="O747" s="52">
        <f>M747+N747</f>
        <v>0</v>
      </c>
    </row>
    <row r="748" spans="1:15" s="57" customFormat="1" hidden="1">
      <c r="A748" s="50">
        <f t="shared" si="242"/>
        <v>3</v>
      </c>
      <c r="B748" s="156"/>
      <c r="C748" s="158" t="s">
        <v>32</v>
      </c>
      <c r="D748" s="136"/>
      <c r="E748" s="11">
        <f>SUBTOTAL(9,E749:E753)</f>
        <v>0</v>
      </c>
      <c r="F748" s="11">
        <f>SUBTOTAL(9,F749:F753)</f>
        <v>0</v>
      </c>
      <c r="G748" s="11">
        <f>SUBTOTAL(9,G749:G753)</f>
        <v>0</v>
      </c>
      <c r="H748" s="11">
        <f>SUBTOTAL(9,H749:H753)</f>
        <v>0</v>
      </c>
      <c r="I748" s="11">
        <f t="shared" ref="I748:N748" si="262">SUBTOTAL(9,I749:I753)</f>
        <v>0</v>
      </c>
      <c r="J748" s="11">
        <f t="shared" si="262"/>
        <v>0</v>
      </c>
      <c r="K748" s="11">
        <f t="shared" si="262"/>
        <v>0</v>
      </c>
      <c r="L748" s="11">
        <f t="shared" si="262"/>
        <v>0</v>
      </c>
      <c r="M748" s="11">
        <f t="shared" si="262"/>
        <v>0</v>
      </c>
      <c r="N748" s="11">
        <f t="shared" si="262"/>
        <v>0</v>
      </c>
      <c r="O748" s="11">
        <f>SUBTOTAL(9,O749:O753)</f>
        <v>0</v>
      </c>
    </row>
    <row r="749" spans="1:15" s="57" customFormat="1" hidden="1">
      <c r="A749" s="50">
        <f t="shared" si="242"/>
        <v>3</v>
      </c>
      <c r="B749" s="153"/>
      <c r="C749" s="163" t="s">
        <v>70</v>
      </c>
      <c r="D749" s="137" t="s">
        <v>71</v>
      </c>
      <c r="E749" s="51"/>
      <c r="F749" s="51"/>
      <c r="G749" s="51"/>
      <c r="H749" s="51"/>
      <c r="I749" s="51"/>
      <c r="J749" s="52">
        <f>H749+I749</f>
        <v>0</v>
      </c>
      <c r="K749" s="51"/>
      <c r="L749" s="51"/>
      <c r="M749" s="52">
        <f>K749+L749</f>
        <v>0</v>
      </c>
      <c r="N749" s="51"/>
      <c r="O749" s="52">
        <f>M749+N749</f>
        <v>0</v>
      </c>
    </row>
    <row r="750" spans="1:15" s="57" customFormat="1" hidden="1">
      <c r="A750" s="50">
        <f t="shared" si="242"/>
        <v>3</v>
      </c>
      <c r="B750" s="153"/>
      <c r="C750" s="163" t="s">
        <v>72</v>
      </c>
      <c r="D750" s="137" t="s">
        <v>73</v>
      </c>
      <c r="E750" s="51"/>
      <c r="F750" s="51"/>
      <c r="G750" s="51"/>
      <c r="H750" s="51"/>
      <c r="I750" s="51"/>
      <c r="J750" s="52">
        <f>H750+I750</f>
        <v>0</v>
      </c>
      <c r="K750" s="51"/>
      <c r="L750" s="51"/>
      <c r="M750" s="52">
        <f>K750+L750</f>
        <v>0</v>
      </c>
      <c r="N750" s="51"/>
      <c r="O750" s="52">
        <f>M750+N750</f>
        <v>0</v>
      </c>
    </row>
    <row r="751" spans="1:15" s="57" customFormat="1" hidden="1">
      <c r="A751" s="50">
        <f t="shared" si="242"/>
        <v>3</v>
      </c>
      <c r="B751" s="153"/>
      <c r="C751" s="163" t="s">
        <v>74</v>
      </c>
      <c r="D751" s="137" t="s">
        <v>75</v>
      </c>
      <c r="E751" s="51"/>
      <c r="F751" s="51"/>
      <c r="G751" s="51"/>
      <c r="H751" s="51"/>
      <c r="I751" s="51"/>
      <c r="J751" s="52">
        <f>H751+I751</f>
        <v>0</v>
      </c>
      <c r="K751" s="51"/>
      <c r="L751" s="51"/>
      <c r="M751" s="52">
        <f>K751+L751</f>
        <v>0</v>
      </c>
      <c r="N751" s="51"/>
      <c r="O751" s="52">
        <f>M751+N751</f>
        <v>0</v>
      </c>
    </row>
    <row r="752" spans="1:15" s="57" customFormat="1" hidden="1">
      <c r="A752" s="50">
        <f t="shared" si="242"/>
        <v>3</v>
      </c>
      <c r="B752" s="153"/>
      <c r="C752" s="163" t="s">
        <v>76</v>
      </c>
      <c r="D752" s="137" t="s">
        <v>77</v>
      </c>
      <c r="E752" s="51"/>
      <c r="F752" s="51"/>
      <c r="G752" s="51"/>
      <c r="H752" s="51"/>
      <c r="I752" s="51"/>
      <c r="J752" s="52">
        <f>H752+I752</f>
        <v>0</v>
      </c>
      <c r="K752" s="51"/>
      <c r="L752" s="51"/>
      <c r="M752" s="52">
        <f>K752+L752</f>
        <v>0</v>
      </c>
      <c r="N752" s="51"/>
      <c r="O752" s="52">
        <f>M752+N752</f>
        <v>0</v>
      </c>
    </row>
    <row r="753" spans="1:15" s="57" customFormat="1" hidden="1">
      <c r="A753" s="50">
        <f t="shared" si="242"/>
        <v>3</v>
      </c>
      <c r="B753" s="153"/>
      <c r="C753" s="163" t="s">
        <v>12</v>
      </c>
      <c r="D753" s="137" t="s">
        <v>28</v>
      </c>
      <c r="E753" s="51"/>
      <c r="F753" s="51"/>
      <c r="G753" s="51"/>
      <c r="H753" s="51"/>
      <c r="I753" s="51"/>
      <c r="J753" s="52">
        <f>H753+I753</f>
        <v>0</v>
      </c>
      <c r="K753" s="51"/>
      <c r="L753" s="51"/>
      <c r="M753" s="52">
        <f>K753+L753</f>
        <v>0</v>
      </c>
      <c r="N753" s="51"/>
      <c r="O753" s="52">
        <f>M753+N753</f>
        <v>0</v>
      </c>
    </row>
    <row r="754" spans="1:15" s="57" customFormat="1" hidden="1">
      <c r="A754" s="77">
        <f>A755</f>
        <v>3</v>
      </c>
      <c r="B754" s="153"/>
      <c r="C754" s="155"/>
      <c r="D754" s="137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</row>
    <row r="755" spans="1:15" s="57" customFormat="1" hidden="1">
      <c r="A755" s="105">
        <f>MIN(A756:A761)</f>
        <v>3</v>
      </c>
      <c r="B755" s="153"/>
      <c r="C755" s="157" t="s">
        <v>36</v>
      </c>
      <c r="D755" s="137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</row>
    <row r="756" spans="1:15" s="57" customFormat="1" hidden="1">
      <c r="A756" s="50">
        <f t="shared" ref="A756:A761" si="263">IF(MAX(E756:P756)=0,IF(MIN(E756:P756)=0,3,2),2)</f>
        <v>3</v>
      </c>
      <c r="B756" s="153"/>
      <c r="C756" s="155" t="s">
        <v>34</v>
      </c>
      <c r="D756" s="137"/>
      <c r="E756" s="62">
        <f>SUM(E757:E758)</f>
        <v>0</v>
      </c>
      <c r="F756" s="62">
        <f>SUM(F757:F758)</f>
        <v>0</v>
      </c>
      <c r="G756" s="62">
        <f>SUM(G757:G758)</f>
        <v>0</v>
      </c>
      <c r="H756" s="62">
        <f>SUM(H757:H758)</f>
        <v>0</v>
      </c>
      <c r="I756" s="62">
        <f t="shared" ref="I756:N756" si="264">SUM(I757:I758)</f>
        <v>0</v>
      </c>
      <c r="J756" s="62">
        <f t="shared" si="264"/>
        <v>0</v>
      </c>
      <c r="K756" s="62">
        <f t="shared" si="264"/>
        <v>0</v>
      </c>
      <c r="L756" s="62">
        <f t="shared" si="264"/>
        <v>0</v>
      </c>
      <c r="M756" s="62">
        <f t="shared" si="264"/>
        <v>0</v>
      </c>
      <c r="N756" s="62">
        <f t="shared" si="264"/>
        <v>0</v>
      </c>
      <c r="O756" s="62">
        <f>SUM(O757:O758)</f>
        <v>0</v>
      </c>
    </row>
    <row r="757" spans="1:15" s="57" customFormat="1" hidden="1">
      <c r="A757" s="50">
        <f t="shared" si="263"/>
        <v>3</v>
      </c>
      <c r="B757" s="153"/>
      <c r="C757" s="167" t="s">
        <v>80</v>
      </c>
      <c r="D757" s="137"/>
      <c r="E757" s="51"/>
      <c r="F757" s="51"/>
      <c r="G757" s="51"/>
      <c r="H757" s="51"/>
      <c r="I757" s="51"/>
      <c r="J757" s="52">
        <f>H757+I757</f>
        <v>0</v>
      </c>
      <c r="K757" s="51"/>
      <c r="L757" s="51"/>
      <c r="M757" s="52">
        <f>K757+L757</f>
        <v>0</v>
      </c>
      <c r="N757" s="51"/>
      <c r="O757" s="52">
        <f>M757+N757</f>
        <v>0</v>
      </c>
    </row>
    <row r="758" spans="1:15" s="57" customFormat="1" hidden="1">
      <c r="A758" s="50">
        <f t="shared" si="263"/>
        <v>3</v>
      </c>
      <c r="B758" s="153"/>
      <c r="C758" s="167" t="s">
        <v>81</v>
      </c>
      <c r="D758" s="137"/>
      <c r="E758" s="51"/>
      <c r="F758" s="51"/>
      <c r="G758" s="51"/>
      <c r="H758" s="51"/>
      <c r="I758" s="51"/>
      <c r="J758" s="52">
        <f>H758+I758</f>
        <v>0</v>
      </c>
      <c r="K758" s="51"/>
      <c r="L758" s="51"/>
      <c r="M758" s="52">
        <f>K758+L758</f>
        <v>0</v>
      </c>
      <c r="N758" s="51"/>
      <c r="O758" s="52">
        <f>M758+N758</f>
        <v>0</v>
      </c>
    </row>
    <row r="759" spans="1:15" s="57" customFormat="1" hidden="1">
      <c r="A759" s="50">
        <f t="shared" si="263"/>
        <v>3</v>
      </c>
      <c r="B759" s="153"/>
      <c r="C759" s="155" t="s">
        <v>35</v>
      </c>
      <c r="D759" s="137"/>
      <c r="E759" s="62">
        <f>SUM(E760:E761)</f>
        <v>0</v>
      </c>
      <c r="F759" s="62">
        <f>SUM(F760:F761)</f>
        <v>0</v>
      </c>
      <c r="G759" s="62">
        <f>SUM(G760:G761)</f>
        <v>0</v>
      </c>
      <c r="H759" s="62">
        <f>SUM(H760:H761)</f>
        <v>0</v>
      </c>
      <c r="I759" s="62">
        <f t="shared" ref="I759:N759" si="265">SUM(I760:I761)</f>
        <v>0</v>
      </c>
      <c r="J759" s="62">
        <f t="shared" si="265"/>
        <v>0</v>
      </c>
      <c r="K759" s="62">
        <f t="shared" si="265"/>
        <v>0</v>
      </c>
      <c r="L759" s="62">
        <f t="shared" si="265"/>
        <v>0</v>
      </c>
      <c r="M759" s="62">
        <f t="shared" si="265"/>
        <v>0</v>
      </c>
      <c r="N759" s="62">
        <f t="shared" si="265"/>
        <v>0</v>
      </c>
      <c r="O759" s="62">
        <f>SUM(O760:O761)</f>
        <v>0</v>
      </c>
    </row>
    <row r="760" spans="1:15" s="57" customFormat="1" hidden="1">
      <c r="A760" s="50">
        <f t="shared" si="263"/>
        <v>3</v>
      </c>
      <c r="B760" s="153"/>
      <c r="C760" s="167" t="s">
        <v>84</v>
      </c>
      <c r="D760" s="137"/>
      <c r="E760" s="51"/>
      <c r="F760" s="51"/>
      <c r="G760" s="51"/>
      <c r="H760" s="51"/>
      <c r="I760" s="51"/>
      <c r="J760" s="52">
        <f>H760+I760</f>
        <v>0</v>
      </c>
      <c r="K760" s="51"/>
      <c r="L760" s="51"/>
      <c r="M760" s="52">
        <f>K760+L760</f>
        <v>0</v>
      </c>
      <c r="N760" s="51"/>
      <c r="O760" s="52">
        <f>M760+N760</f>
        <v>0</v>
      </c>
    </row>
    <row r="761" spans="1:15" s="57" customFormat="1" hidden="1">
      <c r="A761" s="50">
        <f t="shared" si="263"/>
        <v>3</v>
      </c>
      <c r="B761" s="153"/>
      <c r="C761" s="167" t="s">
        <v>85</v>
      </c>
      <c r="D761" s="137"/>
      <c r="E761" s="51"/>
      <c r="F761" s="51"/>
      <c r="G761" s="51"/>
      <c r="H761" s="51"/>
      <c r="I761" s="51"/>
      <c r="J761" s="52">
        <f>H761+I761</f>
        <v>0</v>
      </c>
      <c r="K761" s="51"/>
      <c r="L761" s="51"/>
      <c r="M761" s="52">
        <f>K761+L761</f>
        <v>0</v>
      </c>
      <c r="N761" s="51"/>
      <c r="O761" s="52">
        <f>M761+N761</f>
        <v>0</v>
      </c>
    </row>
    <row r="762" spans="1:15" s="57" customFormat="1">
      <c r="A762" s="77">
        <f>A763</f>
        <v>2</v>
      </c>
      <c r="B762" s="172"/>
      <c r="C762" s="156"/>
      <c r="D762" s="140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</row>
    <row r="763" spans="1:15" s="57" customFormat="1">
      <c r="A763" s="55">
        <f>IF(ROUND(MAX(E763:P763),0)=0,IF(ROUND(MIN(E763:P763),0)=0,3,2),2)</f>
        <v>2</v>
      </c>
      <c r="B763" s="172"/>
      <c r="C763" s="173" t="s">
        <v>55</v>
      </c>
      <c r="D763" s="140"/>
      <c r="E763" s="76">
        <f>E766+E776+E784</f>
        <v>592522</v>
      </c>
      <c r="F763" s="76">
        <f>F766+F776+F784</f>
        <v>1904</v>
      </c>
      <c r="G763" s="76">
        <f>G766+G776+G784</f>
        <v>666600</v>
      </c>
      <c r="H763" s="76">
        <f>H766+H776+H784</f>
        <v>404500</v>
      </c>
      <c r="I763" s="76">
        <f t="shared" ref="I763:N763" si="266">I766+I776+I784</f>
        <v>-94400</v>
      </c>
      <c r="J763" s="76">
        <f t="shared" si="266"/>
        <v>310100</v>
      </c>
      <c r="K763" s="76">
        <f t="shared" si="266"/>
        <v>350400</v>
      </c>
      <c r="L763" s="76">
        <f t="shared" si="266"/>
        <v>-92400</v>
      </c>
      <c r="M763" s="76">
        <f t="shared" si="266"/>
        <v>258000</v>
      </c>
      <c r="N763" s="76">
        <f t="shared" si="266"/>
        <v>0</v>
      </c>
      <c r="O763" s="76">
        <f>O766+O776+O784</f>
        <v>258000</v>
      </c>
    </row>
    <row r="764" spans="1:15" s="57" customFormat="1">
      <c r="A764" s="77">
        <f>A765</f>
        <v>2</v>
      </c>
      <c r="B764" s="172"/>
      <c r="C764" s="156"/>
      <c r="D764" s="140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</row>
    <row r="765" spans="1:15" s="57" customFormat="1">
      <c r="A765" s="105">
        <f>MIN(A766:A773)</f>
        <v>2</v>
      </c>
      <c r="B765" s="172"/>
      <c r="C765" s="174" t="s">
        <v>56</v>
      </c>
      <c r="D765" s="140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</row>
    <row r="766" spans="1:15" s="57" customFormat="1" hidden="1">
      <c r="A766" s="50">
        <f t="shared" ref="A766:A771" si="267">IF(MAX(E766:P766)=0,IF(MIN(E766:P766)=0,3,2),2)</f>
        <v>3</v>
      </c>
      <c r="B766" s="145"/>
      <c r="C766" s="146" t="s">
        <v>25</v>
      </c>
      <c r="D766" s="56"/>
      <c r="E766" s="11">
        <f>SUBTOTAL(9,E767:E773)</f>
        <v>0</v>
      </c>
      <c r="F766" s="11">
        <f>SUBTOTAL(9,F767:F773)</f>
        <v>0</v>
      </c>
      <c r="G766" s="11">
        <f>SUBTOTAL(9,G767:G773)</f>
        <v>0</v>
      </c>
      <c r="H766" s="11">
        <f>SUBTOTAL(9,H767:H773)</f>
        <v>0</v>
      </c>
      <c r="I766" s="11">
        <f t="shared" ref="I766:N766" si="268">SUBTOTAL(9,I767:I773)</f>
        <v>0</v>
      </c>
      <c r="J766" s="11">
        <f t="shared" si="268"/>
        <v>0</v>
      </c>
      <c r="K766" s="11">
        <f t="shared" si="268"/>
        <v>0</v>
      </c>
      <c r="L766" s="11">
        <f t="shared" si="268"/>
        <v>0</v>
      </c>
      <c r="M766" s="11">
        <f t="shared" si="268"/>
        <v>0</v>
      </c>
      <c r="N766" s="11">
        <f t="shared" si="268"/>
        <v>0</v>
      </c>
      <c r="O766" s="11">
        <f>SUBTOTAL(9,O767:O773)</f>
        <v>0</v>
      </c>
    </row>
    <row r="767" spans="1:15" s="57" customFormat="1" hidden="1">
      <c r="A767" s="50">
        <f t="shared" si="267"/>
        <v>3</v>
      </c>
      <c r="B767" s="145" t="s">
        <v>146</v>
      </c>
      <c r="C767" s="157" t="s">
        <v>147</v>
      </c>
      <c r="D767" s="56"/>
      <c r="E767" s="11">
        <f>SUBTOTAL(9,E768:E773)</f>
        <v>0</v>
      </c>
      <c r="F767" s="11">
        <f>SUBTOTAL(9,F768:F773)</f>
        <v>0</v>
      </c>
      <c r="G767" s="11">
        <f>SUBTOTAL(9,G768:G773)</f>
        <v>0</v>
      </c>
      <c r="H767" s="11">
        <f>SUBTOTAL(9,H768:H773)</f>
        <v>0</v>
      </c>
      <c r="I767" s="11">
        <f t="shared" ref="I767:N767" si="269">SUBTOTAL(9,I768:I773)</f>
        <v>0</v>
      </c>
      <c r="J767" s="11">
        <f t="shared" si="269"/>
        <v>0</v>
      </c>
      <c r="K767" s="11">
        <f t="shared" si="269"/>
        <v>0</v>
      </c>
      <c r="L767" s="11">
        <f t="shared" si="269"/>
        <v>0</v>
      </c>
      <c r="M767" s="11">
        <f t="shared" si="269"/>
        <v>0</v>
      </c>
      <c r="N767" s="11">
        <f t="shared" si="269"/>
        <v>0</v>
      </c>
      <c r="O767" s="11">
        <f>SUBTOTAL(9,O768:O773)</f>
        <v>0</v>
      </c>
    </row>
    <row r="768" spans="1:15" s="57" customFormat="1" hidden="1">
      <c r="A768" s="50">
        <f t="shared" si="267"/>
        <v>3</v>
      </c>
      <c r="B768" s="156"/>
      <c r="C768" s="158" t="s">
        <v>26</v>
      </c>
      <c r="D768" s="56"/>
      <c r="E768" s="11">
        <f>SUBTOTAL(9,E769:E771)</f>
        <v>0</v>
      </c>
      <c r="F768" s="11">
        <f>SUBTOTAL(9,F769:F771)</f>
        <v>0</v>
      </c>
      <c r="G768" s="11">
        <f>SUBTOTAL(9,G769:G771)</f>
        <v>0</v>
      </c>
      <c r="H768" s="11">
        <f>SUBTOTAL(9,H769:H771)</f>
        <v>0</v>
      </c>
      <c r="I768" s="11">
        <f t="shared" ref="I768:N768" si="270">SUBTOTAL(9,I769:I771)</f>
        <v>0</v>
      </c>
      <c r="J768" s="11">
        <f t="shared" si="270"/>
        <v>0</v>
      </c>
      <c r="K768" s="11">
        <f t="shared" si="270"/>
        <v>0</v>
      </c>
      <c r="L768" s="11">
        <f t="shared" si="270"/>
        <v>0</v>
      </c>
      <c r="M768" s="11">
        <f t="shared" si="270"/>
        <v>0</v>
      </c>
      <c r="N768" s="11">
        <f t="shared" si="270"/>
        <v>0</v>
      </c>
      <c r="O768" s="11">
        <f>SUBTOTAL(9,O769:O771)</f>
        <v>0</v>
      </c>
    </row>
    <row r="769" spans="1:15" s="57" customFormat="1" hidden="1">
      <c r="A769" s="50">
        <f t="shared" si="267"/>
        <v>3</v>
      </c>
      <c r="B769" s="150"/>
      <c r="C769" s="163" t="s">
        <v>20</v>
      </c>
      <c r="D769" s="59" t="s">
        <v>7</v>
      </c>
      <c r="E769" s="51"/>
      <c r="F769" s="51"/>
      <c r="G769" s="51"/>
      <c r="H769" s="51"/>
      <c r="I769" s="51"/>
      <c r="J769" s="52">
        <f>H769+I769</f>
        <v>0</v>
      </c>
      <c r="K769" s="51"/>
      <c r="L769" s="51"/>
      <c r="M769" s="52">
        <f>K769+L769</f>
        <v>0</v>
      </c>
      <c r="N769" s="51"/>
      <c r="O769" s="52">
        <f>M769+N769</f>
        <v>0</v>
      </c>
    </row>
    <row r="770" spans="1:15" s="57" customFormat="1" hidden="1">
      <c r="A770" s="50">
        <f t="shared" si="267"/>
        <v>3</v>
      </c>
      <c r="B770" s="153"/>
      <c r="C770" s="163" t="s">
        <v>19</v>
      </c>
      <c r="D770" s="136" t="s">
        <v>5</v>
      </c>
      <c r="E770" s="51"/>
      <c r="F770" s="51"/>
      <c r="G770" s="51"/>
      <c r="H770" s="51"/>
      <c r="I770" s="51"/>
      <c r="J770" s="52">
        <f>H770+I770</f>
        <v>0</v>
      </c>
      <c r="K770" s="51"/>
      <c r="L770" s="51"/>
      <c r="M770" s="52">
        <f>K770+L770</f>
        <v>0</v>
      </c>
      <c r="N770" s="51"/>
      <c r="O770" s="52">
        <f>M770+N770</f>
        <v>0</v>
      </c>
    </row>
    <row r="771" spans="1:15" hidden="1">
      <c r="A771" s="50">
        <f t="shared" si="267"/>
        <v>3</v>
      </c>
      <c r="B771" s="153"/>
      <c r="C771" s="162" t="s">
        <v>450</v>
      </c>
      <c r="D771" s="118" t="s">
        <v>173</v>
      </c>
      <c r="E771" s="51"/>
      <c r="F771" s="51"/>
      <c r="G771" s="51"/>
      <c r="H771" s="51"/>
      <c r="I771" s="51"/>
      <c r="J771" s="52">
        <f>H771+I771</f>
        <v>0</v>
      </c>
      <c r="K771" s="51"/>
      <c r="L771" s="51"/>
      <c r="M771" s="52">
        <f>K771+L771</f>
        <v>0</v>
      </c>
      <c r="N771" s="51"/>
      <c r="O771" s="52">
        <f>M771+N771</f>
        <v>0</v>
      </c>
    </row>
    <row r="772" spans="1:15">
      <c r="A772" s="77">
        <f>A773</f>
        <v>2</v>
      </c>
      <c r="B772" s="172"/>
      <c r="C772" s="158" t="s">
        <v>32</v>
      </c>
      <c r="D772" s="140"/>
      <c r="E772" s="11">
        <f>SUBTOTAL(9,E773:E773)</f>
        <v>0</v>
      </c>
      <c r="F772" s="11">
        <f>SUBTOTAL(9,F773:F773)</f>
        <v>0</v>
      </c>
      <c r="G772" s="11">
        <f t="shared" ref="G772:O772" si="271">SUBTOTAL(9,G773:G773)</f>
        <v>0</v>
      </c>
      <c r="H772" s="11">
        <f>SUBTOTAL(9,H773:H773)</f>
        <v>0</v>
      </c>
      <c r="I772" s="11">
        <f t="shared" si="271"/>
        <v>0</v>
      </c>
      <c r="J772" s="11">
        <f t="shared" si="271"/>
        <v>0</v>
      </c>
      <c r="K772" s="11">
        <f t="shared" si="271"/>
        <v>0</v>
      </c>
      <c r="L772" s="11">
        <f t="shared" si="271"/>
        <v>0</v>
      </c>
      <c r="M772" s="11">
        <f t="shared" si="271"/>
        <v>0</v>
      </c>
      <c r="N772" s="11">
        <f t="shared" si="271"/>
        <v>0</v>
      </c>
      <c r="O772" s="11">
        <f t="shared" si="271"/>
        <v>0</v>
      </c>
    </row>
    <row r="773" spans="1:15">
      <c r="A773" s="77">
        <f>A774</f>
        <v>2</v>
      </c>
      <c r="B773" s="172"/>
      <c r="C773" s="163" t="s">
        <v>12</v>
      </c>
      <c r="D773" s="137" t="s">
        <v>28</v>
      </c>
      <c r="E773" s="51"/>
      <c r="F773" s="51"/>
      <c r="G773" s="51"/>
      <c r="H773" s="51"/>
      <c r="I773" s="51"/>
      <c r="J773" s="52">
        <f>H773+I773</f>
        <v>0</v>
      </c>
      <c r="K773" s="51"/>
      <c r="L773" s="51"/>
      <c r="M773" s="52">
        <f>K773+L773</f>
        <v>0</v>
      </c>
      <c r="N773" s="51"/>
      <c r="O773" s="52">
        <f>M773+N773</f>
        <v>0</v>
      </c>
    </row>
    <row r="774" spans="1:15">
      <c r="A774" s="77">
        <f>A775</f>
        <v>2</v>
      </c>
      <c r="B774" s="172"/>
      <c r="C774" s="156"/>
      <c r="D774" s="140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</row>
    <row r="775" spans="1:15">
      <c r="A775" s="105">
        <f>MIN(A776:A781)</f>
        <v>2</v>
      </c>
      <c r="B775" s="172"/>
      <c r="C775" s="174" t="s">
        <v>57</v>
      </c>
      <c r="D775" s="140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</row>
    <row r="776" spans="1:15">
      <c r="A776" s="50">
        <f t="shared" ref="A776:A781" si="272">IF(MAX(E776:P776)=0,IF(MIN(E776:P776)=0,3,2),2)</f>
        <v>2</v>
      </c>
      <c r="B776" s="145"/>
      <c r="C776" s="146" t="s">
        <v>25</v>
      </c>
      <c r="D776" s="56"/>
      <c r="E776" s="11">
        <f>SUBTOTAL(9,E777:E781)</f>
        <v>583000</v>
      </c>
      <c r="F776" s="11">
        <f>SUBTOTAL(9,F777:F781)</f>
        <v>0</v>
      </c>
      <c r="G776" s="11">
        <f>SUBTOTAL(9,G777:G781)</f>
        <v>666600</v>
      </c>
      <c r="H776" s="11">
        <f>SUBTOTAL(9,H777:H781)</f>
        <v>404500</v>
      </c>
      <c r="I776" s="11">
        <f t="shared" ref="I776:N776" si="273">SUBTOTAL(9,I777:I781)</f>
        <v>-94400</v>
      </c>
      <c r="J776" s="11">
        <f t="shared" si="273"/>
        <v>310100</v>
      </c>
      <c r="K776" s="11">
        <f t="shared" si="273"/>
        <v>350400</v>
      </c>
      <c r="L776" s="11">
        <f t="shared" si="273"/>
        <v>-92400</v>
      </c>
      <c r="M776" s="11">
        <f t="shared" si="273"/>
        <v>258000</v>
      </c>
      <c r="N776" s="11">
        <f t="shared" si="273"/>
        <v>0</v>
      </c>
      <c r="O776" s="11">
        <f>SUBTOTAL(9,O777:O781)</f>
        <v>258000</v>
      </c>
    </row>
    <row r="777" spans="1:15">
      <c r="A777" s="50">
        <f t="shared" si="272"/>
        <v>2</v>
      </c>
      <c r="B777" s="145" t="s">
        <v>146</v>
      </c>
      <c r="C777" s="157" t="s">
        <v>147</v>
      </c>
      <c r="D777" s="56"/>
      <c r="E777" s="11">
        <f>SUBTOTAL(9,E778:E781)</f>
        <v>583000</v>
      </c>
      <c r="F777" s="11">
        <f>SUBTOTAL(9,F778:F781)</f>
        <v>0</v>
      </c>
      <c r="G777" s="11">
        <f>SUBTOTAL(9,G778:G781)</f>
        <v>666600</v>
      </c>
      <c r="H777" s="11">
        <f>SUBTOTAL(9,H778:H781)</f>
        <v>404500</v>
      </c>
      <c r="I777" s="11">
        <f t="shared" ref="I777:N777" si="274">SUBTOTAL(9,I778:I781)</f>
        <v>-94400</v>
      </c>
      <c r="J777" s="11">
        <f t="shared" si="274"/>
        <v>310100</v>
      </c>
      <c r="K777" s="11">
        <f t="shared" si="274"/>
        <v>350400</v>
      </c>
      <c r="L777" s="11">
        <f t="shared" si="274"/>
        <v>-92400</v>
      </c>
      <c r="M777" s="11">
        <f t="shared" si="274"/>
        <v>258000</v>
      </c>
      <c r="N777" s="11">
        <f t="shared" si="274"/>
        <v>0</v>
      </c>
      <c r="O777" s="11">
        <f>SUBTOTAL(9,O778:O781)</f>
        <v>258000</v>
      </c>
    </row>
    <row r="778" spans="1:15">
      <c r="A778" s="50">
        <f t="shared" si="272"/>
        <v>2</v>
      </c>
      <c r="B778" s="156"/>
      <c r="C778" s="158" t="s">
        <v>26</v>
      </c>
      <c r="D778" s="56"/>
      <c r="E778" s="11">
        <f>SUBTOTAL(9,E779:E781)</f>
        <v>583000</v>
      </c>
      <c r="F778" s="11">
        <f>SUBTOTAL(9,F779:F781)</f>
        <v>0</v>
      </c>
      <c r="G778" s="11">
        <f>SUBTOTAL(9,G779:G781)</f>
        <v>666600</v>
      </c>
      <c r="H778" s="11">
        <f>SUBTOTAL(9,H779:H781)</f>
        <v>404500</v>
      </c>
      <c r="I778" s="11">
        <f t="shared" ref="I778:N778" si="275">SUBTOTAL(9,I779:I781)</f>
        <v>-94400</v>
      </c>
      <c r="J778" s="11">
        <f t="shared" si="275"/>
        <v>310100</v>
      </c>
      <c r="K778" s="11">
        <f t="shared" si="275"/>
        <v>350400</v>
      </c>
      <c r="L778" s="11">
        <f t="shared" si="275"/>
        <v>-92400</v>
      </c>
      <c r="M778" s="11">
        <f t="shared" si="275"/>
        <v>258000</v>
      </c>
      <c r="N778" s="11">
        <f t="shared" si="275"/>
        <v>0</v>
      </c>
      <c r="O778" s="11">
        <f>SUBTOTAL(9,O779:O781)</f>
        <v>258000</v>
      </c>
    </row>
    <row r="779" spans="1:15">
      <c r="A779" s="50">
        <f t="shared" si="272"/>
        <v>2</v>
      </c>
      <c r="B779" s="153"/>
      <c r="C779" s="163" t="s">
        <v>21</v>
      </c>
      <c r="D779" s="137" t="s">
        <v>8</v>
      </c>
      <c r="E779" s="51">
        <v>583000</v>
      </c>
      <c r="F779" s="51"/>
      <c r="G779" s="51">
        <v>666600</v>
      </c>
      <c r="H779" s="51">
        <v>404500</v>
      </c>
      <c r="I779" s="51">
        <v>-94400</v>
      </c>
      <c r="J779" s="52">
        <f>H779+I779</f>
        <v>310100</v>
      </c>
      <c r="K779" s="51">
        <v>350400</v>
      </c>
      <c r="L779" s="51">
        <v>-92400</v>
      </c>
      <c r="M779" s="52">
        <f>K779+L779</f>
        <v>258000</v>
      </c>
      <c r="N779" s="51"/>
      <c r="O779" s="52">
        <f>M779+N779</f>
        <v>258000</v>
      </c>
    </row>
    <row r="780" spans="1:15" hidden="1">
      <c r="A780" s="50">
        <f t="shared" si="272"/>
        <v>3</v>
      </c>
      <c r="B780" s="153"/>
      <c r="C780" s="163" t="s">
        <v>19</v>
      </c>
      <c r="D780" s="136" t="s">
        <v>5</v>
      </c>
      <c r="E780" s="51"/>
      <c r="F780" s="51"/>
      <c r="G780" s="51"/>
      <c r="H780" s="51"/>
      <c r="I780" s="51"/>
      <c r="J780" s="52">
        <f>H780+I780</f>
        <v>0</v>
      </c>
      <c r="K780" s="51"/>
      <c r="L780" s="51"/>
      <c r="M780" s="52">
        <f>K780+L780</f>
        <v>0</v>
      </c>
      <c r="N780" s="51"/>
      <c r="O780" s="52">
        <f>M780+N780</f>
        <v>0</v>
      </c>
    </row>
    <row r="781" spans="1:15" hidden="1">
      <c r="A781" s="50">
        <f t="shared" si="272"/>
        <v>3</v>
      </c>
      <c r="B781" s="153"/>
      <c r="C781" s="162" t="s">
        <v>450</v>
      </c>
      <c r="D781" s="118" t="s">
        <v>173</v>
      </c>
      <c r="E781" s="51"/>
      <c r="F781" s="51"/>
      <c r="G781" s="51"/>
      <c r="H781" s="51"/>
      <c r="I781" s="51"/>
      <c r="J781" s="52">
        <f>H781+I781</f>
        <v>0</v>
      </c>
      <c r="K781" s="51"/>
      <c r="L781" s="51"/>
      <c r="M781" s="52">
        <f>K781+L781</f>
        <v>0</v>
      </c>
      <c r="N781" s="51"/>
      <c r="O781" s="52">
        <f>M781+N781</f>
        <v>0</v>
      </c>
    </row>
    <row r="782" spans="1:15">
      <c r="A782" s="77">
        <f>A783</f>
        <v>2</v>
      </c>
      <c r="B782" s="172"/>
      <c r="C782" s="156"/>
      <c r="D782" s="140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</row>
    <row r="783" spans="1:15" ht="25.5">
      <c r="A783" s="105">
        <f>MIN(A784:A847)</f>
        <v>2</v>
      </c>
      <c r="B783" s="172"/>
      <c r="C783" s="175" t="s">
        <v>774</v>
      </c>
      <c r="D783" s="140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</row>
    <row r="784" spans="1:15">
      <c r="A784" s="50">
        <f t="shared" ref="A784:A839" si="276">IF(MAX(E784:P784)=0,IF(MIN(E784:P784)=0,3,2),2)</f>
        <v>2</v>
      </c>
      <c r="B784" s="145"/>
      <c r="C784" s="146" t="s">
        <v>25</v>
      </c>
      <c r="D784" s="56"/>
      <c r="E784" s="11">
        <f>SUBTOTAL(9,E785:E839)</f>
        <v>9522</v>
      </c>
      <c r="F784" s="11">
        <f>SUBTOTAL(9,F785:F839)</f>
        <v>1904</v>
      </c>
      <c r="G784" s="11">
        <f>SUBTOTAL(9,G785:G839)</f>
        <v>0</v>
      </c>
      <c r="H784" s="11">
        <f>SUBTOTAL(9,H785:H839)</f>
        <v>0</v>
      </c>
      <c r="I784" s="11">
        <f t="shared" ref="I784:N784" si="277">SUBTOTAL(9,I785:I839)</f>
        <v>0</v>
      </c>
      <c r="J784" s="11">
        <f t="shared" si="277"/>
        <v>0</v>
      </c>
      <c r="K784" s="11">
        <f t="shared" si="277"/>
        <v>0</v>
      </c>
      <c r="L784" s="11">
        <f t="shared" si="277"/>
        <v>0</v>
      </c>
      <c r="M784" s="11">
        <f t="shared" si="277"/>
        <v>0</v>
      </c>
      <c r="N784" s="11">
        <f t="shared" si="277"/>
        <v>0</v>
      </c>
      <c r="O784" s="11">
        <f>SUBTOTAL(9,O785:O839)</f>
        <v>0</v>
      </c>
    </row>
    <row r="785" spans="1:15">
      <c r="A785" s="50">
        <f t="shared" si="276"/>
        <v>2</v>
      </c>
      <c r="B785" s="145" t="s">
        <v>14</v>
      </c>
      <c r="C785" s="146" t="s">
        <v>125</v>
      </c>
      <c r="D785" s="56"/>
      <c r="E785" s="11">
        <f>SUBTOTAL(9,E786:E808)</f>
        <v>9522</v>
      </c>
      <c r="F785" s="11">
        <f>SUBTOTAL(9,F786:F808)</f>
        <v>1904</v>
      </c>
      <c r="G785" s="11">
        <f>SUBTOTAL(9,G786:G808)</f>
        <v>0</v>
      </c>
      <c r="H785" s="11">
        <f>SUBTOTAL(9,H786:H808)</f>
        <v>0</v>
      </c>
      <c r="I785" s="11">
        <f t="shared" ref="I785:N785" si="278">SUBTOTAL(9,I786:I808)</f>
        <v>0</v>
      </c>
      <c r="J785" s="11">
        <f t="shared" si="278"/>
        <v>0</v>
      </c>
      <c r="K785" s="11">
        <f t="shared" si="278"/>
        <v>0</v>
      </c>
      <c r="L785" s="11">
        <f t="shared" si="278"/>
        <v>0</v>
      </c>
      <c r="M785" s="11">
        <f t="shared" si="278"/>
        <v>0</v>
      </c>
      <c r="N785" s="11">
        <f t="shared" si="278"/>
        <v>0</v>
      </c>
      <c r="O785" s="11">
        <f>SUBTOTAL(9,O786:O808)</f>
        <v>0</v>
      </c>
    </row>
    <row r="786" spans="1:15">
      <c r="A786" s="50">
        <f t="shared" si="276"/>
        <v>2</v>
      </c>
      <c r="B786" s="147"/>
      <c r="C786" s="146" t="s">
        <v>126</v>
      </c>
      <c r="D786" s="56"/>
      <c r="E786" s="11">
        <f>SUBTOTAL(9,E787:E797)</f>
        <v>9522</v>
      </c>
      <c r="F786" s="11">
        <f>SUBTOTAL(9,F787:F797)</f>
        <v>1904</v>
      </c>
      <c r="G786" s="11">
        <f>SUBTOTAL(9,G787:G797)</f>
        <v>0</v>
      </c>
      <c r="H786" s="11">
        <f>SUBTOTAL(9,H787:H797)</f>
        <v>0</v>
      </c>
      <c r="I786" s="11">
        <f t="shared" ref="I786:N786" si="279">SUBTOTAL(9,I787:I797)</f>
        <v>0</v>
      </c>
      <c r="J786" s="11">
        <f t="shared" si="279"/>
        <v>0</v>
      </c>
      <c r="K786" s="11">
        <f t="shared" si="279"/>
        <v>0</v>
      </c>
      <c r="L786" s="11">
        <f t="shared" si="279"/>
        <v>0</v>
      </c>
      <c r="M786" s="11">
        <f t="shared" si="279"/>
        <v>0</v>
      </c>
      <c r="N786" s="11">
        <f t="shared" si="279"/>
        <v>0</v>
      </c>
      <c r="O786" s="11">
        <f>SUBTOTAL(9,O787:O797)</f>
        <v>0</v>
      </c>
    </row>
    <row r="787" spans="1:15" ht="25.5" hidden="1">
      <c r="A787" s="50">
        <f t="shared" si="276"/>
        <v>3</v>
      </c>
      <c r="B787" s="148"/>
      <c r="C787" s="149" t="s">
        <v>127</v>
      </c>
      <c r="D787" s="58" t="s">
        <v>2</v>
      </c>
      <c r="E787" s="11">
        <f>SUBTOTAL(9,E788:E789)</f>
        <v>0</v>
      </c>
      <c r="F787" s="11">
        <f>SUBTOTAL(9,F788:F789)</f>
        <v>0</v>
      </c>
      <c r="G787" s="11">
        <f>SUBTOTAL(9,G788:G789)</f>
        <v>0</v>
      </c>
      <c r="H787" s="11">
        <f>SUBTOTAL(9,H788:H789)</f>
        <v>0</v>
      </c>
      <c r="I787" s="11">
        <f t="shared" ref="I787:N787" si="280">SUBTOTAL(9,I788:I789)</f>
        <v>0</v>
      </c>
      <c r="J787" s="11">
        <f t="shared" si="280"/>
        <v>0</v>
      </c>
      <c r="K787" s="11">
        <f t="shared" si="280"/>
        <v>0</v>
      </c>
      <c r="L787" s="11">
        <f t="shared" si="280"/>
        <v>0</v>
      </c>
      <c r="M787" s="11">
        <f t="shared" si="280"/>
        <v>0</v>
      </c>
      <c r="N787" s="11">
        <f t="shared" si="280"/>
        <v>0</v>
      </c>
      <c r="O787" s="11">
        <f>SUBTOTAL(9,O788:O789)</f>
        <v>0</v>
      </c>
    </row>
    <row r="788" spans="1:15" ht="25.5" hidden="1">
      <c r="A788" s="50">
        <f t="shared" si="276"/>
        <v>3</v>
      </c>
      <c r="B788" s="148"/>
      <c r="C788" s="149" t="s">
        <v>303</v>
      </c>
      <c r="D788" s="58" t="s">
        <v>302</v>
      </c>
      <c r="E788" s="51"/>
      <c r="F788" s="51"/>
      <c r="G788" s="51"/>
      <c r="H788" s="51"/>
      <c r="I788" s="51"/>
      <c r="J788" s="52">
        <f>H788+I788</f>
        <v>0</v>
      </c>
      <c r="K788" s="51"/>
      <c r="L788" s="51"/>
      <c r="M788" s="52">
        <f>K788+L788</f>
        <v>0</v>
      </c>
      <c r="N788" s="51"/>
      <c r="O788" s="52">
        <f>M788+N788</f>
        <v>0</v>
      </c>
    </row>
    <row r="789" spans="1:15" ht="25.5" hidden="1">
      <c r="A789" s="50">
        <f t="shared" si="276"/>
        <v>3</v>
      </c>
      <c r="B789" s="148"/>
      <c r="C789" s="149" t="s">
        <v>305</v>
      </c>
      <c r="D789" s="58" t="s">
        <v>304</v>
      </c>
      <c r="E789" s="51"/>
      <c r="F789" s="51"/>
      <c r="G789" s="51"/>
      <c r="H789" s="51"/>
      <c r="I789" s="51"/>
      <c r="J789" s="52">
        <f>H789+I789</f>
        <v>0</v>
      </c>
      <c r="K789" s="51"/>
      <c r="L789" s="51"/>
      <c r="M789" s="52">
        <f>K789+L789</f>
        <v>0</v>
      </c>
      <c r="N789" s="51"/>
      <c r="O789" s="52">
        <f>M789+N789</f>
        <v>0</v>
      </c>
    </row>
    <row r="790" spans="1:15">
      <c r="A790" s="50">
        <f t="shared" si="276"/>
        <v>2</v>
      </c>
      <c r="B790" s="150"/>
      <c r="C790" s="151" t="s">
        <v>128</v>
      </c>
      <c r="D790" s="59" t="s">
        <v>3</v>
      </c>
      <c r="E790" s="51">
        <v>8000</v>
      </c>
      <c r="F790" s="51">
        <v>1599</v>
      </c>
      <c r="G790" s="51"/>
      <c r="H790" s="51">
        <f>G790</f>
        <v>0</v>
      </c>
      <c r="I790" s="51"/>
      <c r="J790" s="52">
        <f>H790+I790</f>
        <v>0</v>
      </c>
      <c r="K790" s="51"/>
      <c r="L790" s="51"/>
      <c r="M790" s="52">
        <f>K790+L790</f>
        <v>0</v>
      </c>
      <c r="N790" s="51"/>
      <c r="O790" s="52">
        <f>M790+N790</f>
        <v>0</v>
      </c>
    </row>
    <row r="791" spans="1:15">
      <c r="A791" s="50">
        <f t="shared" si="276"/>
        <v>2</v>
      </c>
      <c r="B791" s="150"/>
      <c r="C791" s="152" t="s">
        <v>445</v>
      </c>
      <c r="D791" s="117" t="s">
        <v>446</v>
      </c>
      <c r="E791" s="11">
        <f>SUBTOTAL(9,E792:E796)</f>
        <v>1522</v>
      </c>
      <c r="F791" s="11">
        <f>SUBTOTAL(9,F792:F796)</f>
        <v>305</v>
      </c>
      <c r="G791" s="11">
        <f>SUBTOTAL(9,G792:G796)</f>
        <v>0</v>
      </c>
      <c r="H791" s="11">
        <f>SUBTOTAL(9,H792:H796)</f>
        <v>0</v>
      </c>
      <c r="I791" s="11">
        <f t="shared" ref="I791:N791" si="281">SUBTOTAL(9,I792:I796)</f>
        <v>0</v>
      </c>
      <c r="J791" s="11">
        <f t="shared" si="281"/>
        <v>0</v>
      </c>
      <c r="K791" s="11">
        <f t="shared" si="281"/>
        <v>0</v>
      </c>
      <c r="L791" s="11">
        <f t="shared" si="281"/>
        <v>0</v>
      </c>
      <c r="M791" s="11">
        <f t="shared" si="281"/>
        <v>0</v>
      </c>
      <c r="N791" s="11">
        <f t="shared" si="281"/>
        <v>0</v>
      </c>
      <c r="O791" s="11">
        <f>SUBTOTAL(9,O792:O796)</f>
        <v>0</v>
      </c>
    </row>
    <row r="792" spans="1:15" ht="25.5">
      <c r="A792" s="50">
        <f t="shared" si="276"/>
        <v>2</v>
      </c>
      <c r="B792" s="150"/>
      <c r="C792" s="149" t="s">
        <v>129</v>
      </c>
      <c r="D792" s="60" t="s">
        <v>37</v>
      </c>
      <c r="E792" s="51">
        <v>914</v>
      </c>
      <c r="F792" s="51">
        <v>183</v>
      </c>
      <c r="G792" s="51"/>
      <c r="H792" s="51">
        <f>G792</f>
        <v>0</v>
      </c>
      <c r="I792" s="51"/>
      <c r="J792" s="52">
        <f t="shared" ref="J792:J797" si="282">H792+I792</f>
        <v>0</v>
      </c>
      <c r="K792" s="51"/>
      <c r="L792" s="51"/>
      <c r="M792" s="52">
        <f t="shared" ref="M792:M797" si="283">K792+L792</f>
        <v>0</v>
      </c>
      <c r="N792" s="51"/>
      <c r="O792" s="52">
        <f t="shared" ref="O792:O797" si="284">M792+N792</f>
        <v>0</v>
      </c>
    </row>
    <row r="793" spans="1:15" ht="25.5">
      <c r="A793" s="50">
        <f t="shared" si="276"/>
        <v>2</v>
      </c>
      <c r="B793" s="150"/>
      <c r="C793" s="149" t="s">
        <v>130</v>
      </c>
      <c r="D793" s="60" t="s">
        <v>38</v>
      </c>
      <c r="E793" s="51">
        <v>384</v>
      </c>
      <c r="F793" s="51">
        <v>77</v>
      </c>
      <c r="G793" s="51"/>
      <c r="H793" s="51">
        <f t="shared" ref="H793:H794" si="285">G793</f>
        <v>0</v>
      </c>
      <c r="I793" s="51"/>
      <c r="J793" s="52">
        <f t="shared" si="282"/>
        <v>0</v>
      </c>
      <c r="K793" s="51"/>
      <c r="L793" s="51"/>
      <c r="M793" s="52">
        <f t="shared" si="283"/>
        <v>0</v>
      </c>
      <c r="N793" s="51"/>
      <c r="O793" s="52">
        <f t="shared" si="284"/>
        <v>0</v>
      </c>
    </row>
    <row r="794" spans="1:15">
      <c r="A794" s="50">
        <f t="shared" si="276"/>
        <v>2</v>
      </c>
      <c r="B794" s="150"/>
      <c r="C794" s="149" t="s">
        <v>131</v>
      </c>
      <c r="D794" s="60" t="s">
        <v>39</v>
      </c>
      <c r="E794" s="51">
        <v>224</v>
      </c>
      <c r="F794" s="51">
        <v>45</v>
      </c>
      <c r="G794" s="51"/>
      <c r="H794" s="51">
        <f t="shared" si="285"/>
        <v>0</v>
      </c>
      <c r="I794" s="51"/>
      <c r="J794" s="52">
        <f t="shared" si="282"/>
        <v>0</v>
      </c>
      <c r="K794" s="51"/>
      <c r="L794" s="51"/>
      <c r="M794" s="52">
        <f t="shared" si="283"/>
        <v>0</v>
      </c>
      <c r="N794" s="51"/>
      <c r="O794" s="52">
        <f t="shared" si="284"/>
        <v>0</v>
      </c>
    </row>
    <row r="795" spans="1:15" hidden="1">
      <c r="A795" s="50">
        <f t="shared" si="276"/>
        <v>3</v>
      </c>
      <c r="B795" s="150"/>
      <c r="C795" s="149" t="s">
        <v>132</v>
      </c>
      <c r="D795" s="60" t="s">
        <v>40</v>
      </c>
      <c r="E795" s="51"/>
      <c r="F795" s="51"/>
      <c r="G795" s="51"/>
      <c r="H795" s="51"/>
      <c r="I795" s="51"/>
      <c r="J795" s="52">
        <f t="shared" si="282"/>
        <v>0</v>
      </c>
      <c r="K795" s="51"/>
      <c r="L795" s="51"/>
      <c r="M795" s="52">
        <f t="shared" si="283"/>
        <v>0</v>
      </c>
      <c r="N795" s="51"/>
      <c r="O795" s="52">
        <f t="shared" si="284"/>
        <v>0</v>
      </c>
    </row>
    <row r="796" spans="1:15" s="57" customFormat="1" ht="25.5" hidden="1">
      <c r="A796" s="50">
        <f t="shared" si="276"/>
        <v>3</v>
      </c>
      <c r="B796" s="150"/>
      <c r="C796" s="149" t="s">
        <v>133</v>
      </c>
      <c r="D796" s="60" t="s">
        <v>41</v>
      </c>
      <c r="E796" s="51"/>
      <c r="F796" s="51"/>
      <c r="G796" s="51"/>
      <c r="H796" s="51"/>
      <c r="I796" s="51"/>
      <c r="J796" s="52">
        <f t="shared" si="282"/>
        <v>0</v>
      </c>
      <c r="K796" s="51"/>
      <c r="L796" s="51"/>
      <c r="M796" s="52">
        <f t="shared" si="283"/>
        <v>0</v>
      </c>
      <c r="N796" s="51"/>
      <c r="O796" s="52">
        <f t="shared" si="284"/>
        <v>0</v>
      </c>
    </row>
    <row r="797" spans="1:15" s="57" customFormat="1" hidden="1">
      <c r="A797" s="50">
        <f t="shared" si="276"/>
        <v>3</v>
      </c>
      <c r="B797" s="150"/>
      <c r="C797" s="149" t="s">
        <v>447</v>
      </c>
      <c r="D797" s="60" t="s">
        <v>4</v>
      </c>
      <c r="E797" s="51"/>
      <c r="F797" s="51"/>
      <c r="G797" s="51"/>
      <c r="H797" s="51"/>
      <c r="I797" s="51"/>
      <c r="J797" s="52">
        <f t="shared" si="282"/>
        <v>0</v>
      </c>
      <c r="K797" s="51"/>
      <c r="L797" s="51"/>
      <c r="M797" s="52">
        <f t="shared" si="283"/>
        <v>0</v>
      </c>
      <c r="N797" s="51"/>
      <c r="O797" s="52">
        <f t="shared" si="284"/>
        <v>0</v>
      </c>
    </row>
    <row r="798" spans="1:15" s="57" customFormat="1" hidden="1">
      <c r="A798" s="50">
        <f t="shared" si="276"/>
        <v>3</v>
      </c>
      <c r="B798" s="147"/>
      <c r="C798" s="146" t="s">
        <v>134</v>
      </c>
      <c r="D798" s="56"/>
      <c r="E798" s="11">
        <f>SUBTOTAL(9,E799:E802)</f>
        <v>0</v>
      </c>
      <c r="F798" s="11">
        <f>SUBTOTAL(9,F799:F802)</f>
        <v>0</v>
      </c>
      <c r="G798" s="11">
        <f>SUBTOTAL(9,G799:G802)</f>
        <v>0</v>
      </c>
      <c r="H798" s="11">
        <f>SUBTOTAL(9,H799:H802)</f>
        <v>0</v>
      </c>
      <c r="I798" s="11">
        <f t="shared" ref="I798:N798" si="286">SUBTOTAL(9,I799:I802)</f>
        <v>0</v>
      </c>
      <c r="J798" s="11">
        <f t="shared" si="286"/>
        <v>0</v>
      </c>
      <c r="K798" s="11">
        <f t="shared" si="286"/>
        <v>0</v>
      </c>
      <c r="L798" s="11">
        <f t="shared" si="286"/>
        <v>0</v>
      </c>
      <c r="M798" s="11">
        <f t="shared" si="286"/>
        <v>0</v>
      </c>
      <c r="N798" s="11">
        <f t="shared" si="286"/>
        <v>0</v>
      </c>
      <c r="O798" s="11">
        <f>SUBTOTAL(9,O799:O802)</f>
        <v>0</v>
      </c>
    </row>
    <row r="799" spans="1:15" s="57" customFormat="1" hidden="1">
      <c r="A799" s="50">
        <f t="shared" si="276"/>
        <v>3</v>
      </c>
      <c r="B799" s="150"/>
      <c r="C799" s="151" t="s">
        <v>135</v>
      </c>
      <c r="D799" s="59" t="s">
        <v>5</v>
      </c>
      <c r="E799" s="51"/>
      <c r="F799" s="51"/>
      <c r="G799" s="51"/>
      <c r="H799" s="51"/>
      <c r="I799" s="51"/>
      <c r="J799" s="52">
        <f>H799+I799</f>
        <v>0</v>
      </c>
      <c r="K799" s="51"/>
      <c r="L799" s="51"/>
      <c r="M799" s="52">
        <f>K799+L799</f>
        <v>0</v>
      </c>
      <c r="N799" s="51"/>
      <c r="O799" s="52">
        <f>M799+N799</f>
        <v>0</v>
      </c>
    </row>
    <row r="800" spans="1:15" s="57" customFormat="1" hidden="1">
      <c r="A800" s="50">
        <f t="shared" si="276"/>
        <v>3</v>
      </c>
      <c r="B800" s="153"/>
      <c r="C800" s="154" t="s">
        <v>448</v>
      </c>
      <c r="D800" s="118" t="s">
        <v>173</v>
      </c>
      <c r="E800" s="51"/>
      <c r="F800" s="51"/>
      <c r="G800" s="51"/>
      <c r="H800" s="51"/>
      <c r="I800" s="51"/>
      <c r="J800" s="52">
        <f>H800+I800</f>
        <v>0</v>
      </c>
      <c r="K800" s="51"/>
      <c r="L800" s="51"/>
      <c r="M800" s="52">
        <f>K800+L800</f>
        <v>0</v>
      </c>
      <c r="N800" s="51"/>
      <c r="O800" s="52">
        <f>M800+N800</f>
        <v>0</v>
      </c>
    </row>
    <row r="801" spans="1:15" s="57" customFormat="1" hidden="1">
      <c r="A801" s="50">
        <f t="shared" si="276"/>
        <v>3</v>
      </c>
      <c r="B801" s="153"/>
      <c r="C801" s="155" t="s">
        <v>557</v>
      </c>
      <c r="D801" s="137" t="s">
        <v>8</v>
      </c>
      <c r="E801" s="51"/>
      <c r="F801" s="51"/>
      <c r="G801" s="51"/>
      <c r="H801" s="51"/>
      <c r="I801" s="51"/>
      <c r="J801" s="52">
        <f>H801+I801</f>
        <v>0</v>
      </c>
      <c r="K801" s="51"/>
      <c r="L801" s="51"/>
      <c r="M801" s="52">
        <f>K801+L801</f>
        <v>0</v>
      </c>
      <c r="N801" s="51"/>
      <c r="O801" s="52">
        <f>M801+N801</f>
        <v>0</v>
      </c>
    </row>
    <row r="802" spans="1:15" s="57" customFormat="1" ht="25.5" hidden="1">
      <c r="A802" s="50">
        <f t="shared" si="276"/>
        <v>3</v>
      </c>
      <c r="B802" s="153"/>
      <c r="C802" s="155" t="s">
        <v>139</v>
      </c>
      <c r="D802" s="136" t="s">
        <v>10</v>
      </c>
      <c r="E802" s="51"/>
      <c r="F802" s="51"/>
      <c r="G802" s="51"/>
      <c r="H802" s="51"/>
      <c r="I802" s="51"/>
      <c r="J802" s="52">
        <f>H802+I802</f>
        <v>0</v>
      </c>
      <c r="K802" s="51"/>
      <c r="L802" s="51"/>
      <c r="M802" s="52">
        <f>K802+L802</f>
        <v>0</v>
      </c>
      <c r="N802" s="51"/>
      <c r="O802" s="52">
        <f>M802+N802</f>
        <v>0</v>
      </c>
    </row>
    <row r="803" spans="1:15" s="57" customFormat="1" hidden="1">
      <c r="A803" s="50">
        <f t="shared" si="276"/>
        <v>3</v>
      </c>
      <c r="B803" s="156"/>
      <c r="C803" s="157" t="s">
        <v>140</v>
      </c>
      <c r="D803" s="136"/>
      <c r="E803" s="11">
        <f>SUBTOTAL(9,E804:E808)</f>
        <v>0</v>
      </c>
      <c r="F803" s="11">
        <f>SUBTOTAL(9,F804:F808)</f>
        <v>0</v>
      </c>
      <c r="G803" s="11">
        <f>SUBTOTAL(9,G804:G808)</f>
        <v>0</v>
      </c>
      <c r="H803" s="11">
        <f>SUBTOTAL(9,H804:H808)</f>
        <v>0</v>
      </c>
      <c r="I803" s="11">
        <f t="shared" ref="I803:N803" si="287">SUBTOTAL(9,I804:I808)</f>
        <v>0</v>
      </c>
      <c r="J803" s="11">
        <f t="shared" si="287"/>
        <v>0</v>
      </c>
      <c r="K803" s="11">
        <f t="shared" si="287"/>
        <v>0</v>
      </c>
      <c r="L803" s="11">
        <f t="shared" si="287"/>
        <v>0</v>
      </c>
      <c r="M803" s="11">
        <f t="shared" si="287"/>
        <v>0</v>
      </c>
      <c r="N803" s="11">
        <f t="shared" si="287"/>
        <v>0</v>
      </c>
      <c r="O803" s="11">
        <f>SUBTOTAL(9,O804:O808)</f>
        <v>0</v>
      </c>
    </row>
    <row r="804" spans="1:15" s="57" customFormat="1" hidden="1">
      <c r="A804" s="50">
        <f t="shared" si="276"/>
        <v>3</v>
      </c>
      <c r="B804" s="153"/>
      <c r="C804" s="155" t="s">
        <v>141</v>
      </c>
      <c r="D804" s="137" t="s">
        <v>71</v>
      </c>
      <c r="E804" s="51"/>
      <c r="F804" s="51"/>
      <c r="G804" s="51"/>
      <c r="H804" s="51"/>
      <c r="I804" s="51"/>
      <c r="J804" s="52">
        <f>H804+I804</f>
        <v>0</v>
      </c>
      <c r="K804" s="51"/>
      <c r="L804" s="51"/>
      <c r="M804" s="52">
        <f>K804+L804</f>
        <v>0</v>
      </c>
      <c r="N804" s="51"/>
      <c r="O804" s="52">
        <f>M804+N804</f>
        <v>0</v>
      </c>
    </row>
    <row r="805" spans="1:15" s="57" customFormat="1" hidden="1">
      <c r="A805" s="50">
        <f t="shared" si="276"/>
        <v>3</v>
      </c>
      <c r="B805" s="153"/>
      <c r="C805" s="155" t="s">
        <v>142</v>
      </c>
      <c r="D805" s="137" t="s">
        <v>73</v>
      </c>
      <c r="E805" s="51"/>
      <c r="F805" s="51"/>
      <c r="G805" s="51"/>
      <c r="H805" s="51"/>
      <c r="I805" s="51"/>
      <c r="J805" s="52">
        <f>H805+I805</f>
        <v>0</v>
      </c>
      <c r="K805" s="51"/>
      <c r="L805" s="51"/>
      <c r="M805" s="52">
        <f>K805+L805</f>
        <v>0</v>
      </c>
      <c r="N805" s="51"/>
      <c r="O805" s="52">
        <f>M805+N805</f>
        <v>0</v>
      </c>
    </row>
    <row r="806" spans="1:15" s="57" customFormat="1" hidden="1">
      <c r="A806" s="50">
        <f t="shared" si="276"/>
        <v>3</v>
      </c>
      <c r="B806" s="153"/>
      <c r="C806" s="155" t="s">
        <v>143</v>
      </c>
      <c r="D806" s="137" t="s">
        <v>75</v>
      </c>
      <c r="E806" s="51"/>
      <c r="F806" s="51"/>
      <c r="G806" s="51"/>
      <c r="H806" s="51"/>
      <c r="I806" s="51"/>
      <c r="J806" s="52">
        <f>H806+I806</f>
        <v>0</v>
      </c>
      <c r="K806" s="51"/>
      <c r="L806" s="51"/>
      <c r="M806" s="52">
        <f>K806+L806</f>
        <v>0</v>
      </c>
      <c r="N806" s="51"/>
      <c r="O806" s="52">
        <f>M806+N806</f>
        <v>0</v>
      </c>
    </row>
    <row r="807" spans="1:15" s="57" customFormat="1" hidden="1">
      <c r="A807" s="50">
        <f t="shared" si="276"/>
        <v>3</v>
      </c>
      <c r="B807" s="153"/>
      <c r="C807" s="155" t="s">
        <v>144</v>
      </c>
      <c r="D807" s="137" t="s">
        <v>77</v>
      </c>
      <c r="E807" s="51"/>
      <c r="F807" s="51"/>
      <c r="G807" s="51"/>
      <c r="H807" s="51"/>
      <c r="I807" s="51"/>
      <c r="J807" s="52">
        <f>H807+I807</f>
        <v>0</v>
      </c>
      <c r="K807" s="51"/>
      <c r="L807" s="51"/>
      <c r="M807" s="52">
        <f>K807+L807</f>
        <v>0</v>
      </c>
      <c r="N807" s="51"/>
      <c r="O807" s="52">
        <f>M807+N807</f>
        <v>0</v>
      </c>
    </row>
    <row r="808" spans="1:15" s="57" customFormat="1" hidden="1">
      <c r="A808" s="50">
        <f t="shared" si="276"/>
        <v>3</v>
      </c>
      <c r="B808" s="153"/>
      <c r="C808" s="155" t="s">
        <v>145</v>
      </c>
      <c r="D808" s="137" t="s">
        <v>28</v>
      </c>
      <c r="E808" s="51"/>
      <c r="F808" s="51"/>
      <c r="G808" s="51"/>
      <c r="H808" s="51"/>
      <c r="I808" s="51"/>
      <c r="J808" s="52">
        <f>H808+I808</f>
        <v>0</v>
      </c>
      <c r="K808" s="51"/>
      <c r="L808" s="51"/>
      <c r="M808" s="52">
        <f>K808+L808</f>
        <v>0</v>
      </c>
      <c r="N808" s="51"/>
      <c r="O808" s="52">
        <f>M808+N808</f>
        <v>0</v>
      </c>
    </row>
    <row r="809" spans="1:15" s="57" customFormat="1" hidden="1">
      <c r="A809" s="50">
        <f t="shared" si="276"/>
        <v>3</v>
      </c>
      <c r="B809" s="145" t="s">
        <v>146</v>
      </c>
      <c r="C809" s="157" t="s">
        <v>147</v>
      </c>
      <c r="D809" s="56"/>
      <c r="E809" s="11">
        <f>SUBTOTAL(9,E810:E839)</f>
        <v>0</v>
      </c>
      <c r="F809" s="11">
        <f>SUBTOTAL(9,F810:F839)</f>
        <v>0</v>
      </c>
      <c r="G809" s="11">
        <f>SUBTOTAL(9,G810:G839)</f>
        <v>0</v>
      </c>
      <c r="H809" s="11">
        <f>SUBTOTAL(9,H810:H839)</f>
        <v>0</v>
      </c>
      <c r="I809" s="11">
        <f t="shared" ref="I809:N809" si="288">SUBTOTAL(9,I810:I839)</f>
        <v>0</v>
      </c>
      <c r="J809" s="11">
        <f t="shared" si="288"/>
        <v>0</v>
      </c>
      <c r="K809" s="11">
        <f t="shared" si="288"/>
        <v>0</v>
      </c>
      <c r="L809" s="11">
        <f t="shared" si="288"/>
        <v>0</v>
      </c>
      <c r="M809" s="11">
        <f t="shared" si="288"/>
        <v>0</v>
      </c>
      <c r="N809" s="11">
        <f t="shared" si="288"/>
        <v>0</v>
      </c>
      <c r="O809" s="11">
        <f>SUBTOTAL(9,O810:O839)</f>
        <v>0</v>
      </c>
    </row>
    <row r="810" spans="1:15" s="57" customFormat="1" hidden="1">
      <c r="A810" s="50">
        <f t="shared" si="276"/>
        <v>3</v>
      </c>
      <c r="B810" s="156"/>
      <c r="C810" s="158" t="s">
        <v>26</v>
      </c>
      <c r="D810" s="56"/>
      <c r="E810" s="11">
        <f>SUBTOTAL(9,E811:E830)</f>
        <v>0</v>
      </c>
      <c r="F810" s="11">
        <f t="shared" ref="F810:O810" si="289">SUBTOTAL(9,F811:F830)</f>
        <v>0</v>
      </c>
      <c r="G810" s="11">
        <f t="shared" si="289"/>
        <v>0</v>
      </c>
      <c r="H810" s="11">
        <f t="shared" si="289"/>
        <v>0</v>
      </c>
      <c r="I810" s="11">
        <f t="shared" si="289"/>
        <v>0</v>
      </c>
      <c r="J810" s="11">
        <f t="shared" si="289"/>
        <v>0</v>
      </c>
      <c r="K810" s="11">
        <f t="shared" si="289"/>
        <v>0</v>
      </c>
      <c r="L810" s="11">
        <f t="shared" si="289"/>
        <v>0</v>
      </c>
      <c r="M810" s="11">
        <f t="shared" si="289"/>
        <v>0</v>
      </c>
      <c r="N810" s="11">
        <f t="shared" si="289"/>
        <v>0</v>
      </c>
      <c r="O810" s="11">
        <f t="shared" si="289"/>
        <v>0</v>
      </c>
    </row>
    <row r="811" spans="1:15" s="57" customFormat="1" hidden="1">
      <c r="A811" s="50">
        <f t="shared" si="276"/>
        <v>3</v>
      </c>
      <c r="B811" s="150"/>
      <c r="C811" s="161" t="s">
        <v>770</v>
      </c>
      <c r="D811" s="56"/>
      <c r="E811" s="11">
        <f>SUBTOTAL(9,E812:E822)</f>
        <v>0</v>
      </c>
      <c r="F811" s="11">
        <f t="shared" ref="F811:O811" si="290">SUBTOTAL(9,F812:F822)</f>
        <v>0</v>
      </c>
      <c r="G811" s="11">
        <f t="shared" si="290"/>
        <v>0</v>
      </c>
      <c r="H811" s="11">
        <f t="shared" si="290"/>
        <v>0</v>
      </c>
      <c r="I811" s="11">
        <f t="shared" si="290"/>
        <v>0</v>
      </c>
      <c r="J811" s="11">
        <f t="shared" si="290"/>
        <v>0</v>
      </c>
      <c r="K811" s="11">
        <f t="shared" si="290"/>
        <v>0</v>
      </c>
      <c r="L811" s="11">
        <f t="shared" si="290"/>
        <v>0</v>
      </c>
      <c r="M811" s="11">
        <f t="shared" si="290"/>
        <v>0</v>
      </c>
      <c r="N811" s="11">
        <f t="shared" si="290"/>
        <v>0</v>
      </c>
      <c r="O811" s="11">
        <f t="shared" si="290"/>
        <v>0</v>
      </c>
    </row>
    <row r="812" spans="1:15" s="57" customFormat="1" ht="25.5" hidden="1">
      <c r="A812" s="50">
        <f t="shared" si="276"/>
        <v>3</v>
      </c>
      <c r="B812" s="150"/>
      <c r="C812" s="160" t="s">
        <v>771</v>
      </c>
      <c r="D812" s="58" t="s">
        <v>2</v>
      </c>
      <c r="E812" s="11">
        <f>SUBTOTAL(9,E813:E814)</f>
        <v>0</v>
      </c>
      <c r="F812" s="11">
        <f t="shared" ref="F812:O812" si="291">SUBTOTAL(9,F813:F814)</f>
        <v>0</v>
      </c>
      <c r="G812" s="11">
        <f t="shared" si="291"/>
        <v>0</v>
      </c>
      <c r="H812" s="11">
        <f t="shared" si="291"/>
        <v>0</v>
      </c>
      <c r="I812" s="11">
        <f t="shared" si="291"/>
        <v>0</v>
      </c>
      <c r="J812" s="11">
        <f t="shared" si="291"/>
        <v>0</v>
      </c>
      <c r="K812" s="11">
        <f t="shared" si="291"/>
        <v>0</v>
      </c>
      <c r="L812" s="11">
        <f t="shared" si="291"/>
        <v>0</v>
      </c>
      <c r="M812" s="11">
        <f t="shared" si="291"/>
        <v>0</v>
      </c>
      <c r="N812" s="11">
        <f t="shared" si="291"/>
        <v>0</v>
      </c>
      <c r="O812" s="11">
        <f t="shared" si="291"/>
        <v>0</v>
      </c>
    </row>
    <row r="813" spans="1:15" s="57" customFormat="1" ht="25.5" hidden="1">
      <c r="A813" s="50">
        <f t="shared" si="276"/>
        <v>3</v>
      </c>
      <c r="B813" s="150"/>
      <c r="C813" s="260" t="s">
        <v>772</v>
      </c>
      <c r="D813" s="58" t="s">
        <v>302</v>
      </c>
      <c r="E813" s="51"/>
      <c r="F813" s="51"/>
      <c r="G813" s="51"/>
      <c r="H813" s="51"/>
      <c r="I813" s="51"/>
      <c r="J813" s="52">
        <f>H813+I813</f>
        <v>0</v>
      </c>
      <c r="K813" s="51"/>
      <c r="L813" s="51"/>
      <c r="M813" s="52">
        <f>K813+L813</f>
        <v>0</v>
      </c>
      <c r="N813" s="51"/>
      <c r="O813" s="52">
        <f>M813+N813</f>
        <v>0</v>
      </c>
    </row>
    <row r="814" spans="1:15" s="57" customFormat="1" ht="25.5" hidden="1">
      <c r="A814" s="50">
        <f t="shared" si="276"/>
        <v>3</v>
      </c>
      <c r="B814" s="150"/>
      <c r="C814" s="260" t="s">
        <v>773</v>
      </c>
      <c r="D814" s="58" t="s">
        <v>304</v>
      </c>
      <c r="E814" s="51"/>
      <c r="F814" s="51"/>
      <c r="G814" s="51"/>
      <c r="H814" s="51"/>
      <c r="I814" s="51"/>
      <c r="J814" s="52">
        <f>H814+I814</f>
        <v>0</v>
      </c>
      <c r="K814" s="51"/>
      <c r="L814" s="51"/>
      <c r="M814" s="52">
        <f>K814+L814</f>
        <v>0</v>
      </c>
      <c r="N814" s="51"/>
      <c r="O814" s="52">
        <f>M814+N814</f>
        <v>0</v>
      </c>
    </row>
    <row r="815" spans="1:15" s="57" customFormat="1" hidden="1">
      <c r="A815" s="50">
        <f t="shared" si="276"/>
        <v>3</v>
      </c>
      <c r="B815" s="150"/>
      <c r="C815" s="258" t="s">
        <v>42</v>
      </c>
      <c r="D815" s="59" t="s">
        <v>3</v>
      </c>
      <c r="E815" s="51"/>
      <c r="F815" s="51"/>
      <c r="G815" s="51"/>
      <c r="H815" s="51"/>
      <c r="I815" s="51"/>
      <c r="J815" s="52">
        <f>H815+I815</f>
        <v>0</v>
      </c>
      <c r="K815" s="51"/>
      <c r="L815" s="51"/>
      <c r="M815" s="52">
        <f>K815+L815</f>
        <v>0</v>
      </c>
      <c r="N815" s="51"/>
      <c r="O815" s="52">
        <f>M815+N815</f>
        <v>0</v>
      </c>
    </row>
    <row r="816" spans="1:15" s="57" customFormat="1" hidden="1">
      <c r="A816" s="50">
        <f t="shared" si="276"/>
        <v>3</v>
      </c>
      <c r="B816" s="150"/>
      <c r="C816" s="259" t="s">
        <v>449</v>
      </c>
      <c r="D816" s="117" t="s">
        <v>446</v>
      </c>
      <c r="E816" s="11">
        <f>SUBTOTAL(9,E817:E821)</f>
        <v>0</v>
      </c>
      <c r="F816" s="11">
        <f>SUBTOTAL(9,F817:F821)</f>
        <v>0</v>
      </c>
      <c r="G816" s="11">
        <f>SUBTOTAL(9,G817:G821)</f>
        <v>0</v>
      </c>
      <c r="H816" s="11">
        <f>SUBTOTAL(9,H817:H821)</f>
        <v>0</v>
      </c>
      <c r="I816" s="11">
        <f t="shared" ref="I816:N816" si="292">SUBTOTAL(9,I817:I821)</f>
        <v>0</v>
      </c>
      <c r="J816" s="11">
        <f t="shared" si="292"/>
        <v>0</v>
      </c>
      <c r="K816" s="11">
        <f t="shared" si="292"/>
        <v>0</v>
      </c>
      <c r="L816" s="11">
        <f t="shared" si="292"/>
        <v>0</v>
      </c>
      <c r="M816" s="11">
        <f t="shared" si="292"/>
        <v>0</v>
      </c>
      <c r="N816" s="11">
        <f t="shared" si="292"/>
        <v>0</v>
      </c>
      <c r="O816" s="11">
        <f>SUBTOTAL(9,O817:O821)</f>
        <v>0</v>
      </c>
    </row>
    <row r="817" spans="1:15" s="57" customFormat="1" ht="25.5" hidden="1">
      <c r="A817" s="50">
        <f t="shared" si="276"/>
        <v>3</v>
      </c>
      <c r="B817" s="150"/>
      <c r="C817" s="260" t="s">
        <v>153</v>
      </c>
      <c r="D817" s="60" t="s">
        <v>37</v>
      </c>
      <c r="E817" s="51"/>
      <c r="F817" s="51"/>
      <c r="G817" s="51"/>
      <c r="H817" s="51"/>
      <c r="I817" s="51"/>
      <c r="J817" s="52">
        <f t="shared" ref="J817:J830" si="293">H817+I817</f>
        <v>0</v>
      </c>
      <c r="K817" s="51"/>
      <c r="L817" s="51"/>
      <c r="M817" s="52">
        <f t="shared" ref="M817:M830" si="294">K817+L817</f>
        <v>0</v>
      </c>
      <c r="N817" s="51"/>
      <c r="O817" s="52">
        <f t="shared" ref="O817:O830" si="295">M817+N817</f>
        <v>0</v>
      </c>
    </row>
    <row r="818" spans="1:15" s="57" customFormat="1" ht="25.5" hidden="1">
      <c r="A818" s="50">
        <f t="shared" si="276"/>
        <v>3</v>
      </c>
      <c r="B818" s="150"/>
      <c r="C818" s="260" t="s">
        <v>154</v>
      </c>
      <c r="D818" s="60" t="s">
        <v>38</v>
      </c>
      <c r="E818" s="51"/>
      <c r="F818" s="51"/>
      <c r="G818" s="51"/>
      <c r="H818" s="51"/>
      <c r="I818" s="51"/>
      <c r="J818" s="52">
        <f t="shared" si="293"/>
        <v>0</v>
      </c>
      <c r="K818" s="51"/>
      <c r="L818" s="51"/>
      <c r="M818" s="52">
        <f t="shared" si="294"/>
        <v>0</v>
      </c>
      <c r="N818" s="51"/>
      <c r="O818" s="52">
        <f t="shared" si="295"/>
        <v>0</v>
      </c>
    </row>
    <row r="819" spans="1:15" s="57" customFormat="1" hidden="1">
      <c r="A819" s="50">
        <f t="shared" si="276"/>
        <v>3</v>
      </c>
      <c r="B819" s="150"/>
      <c r="C819" s="260" t="s">
        <v>155</v>
      </c>
      <c r="D819" s="60" t="s">
        <v>39</v>
      </c>
      <c r="E819" s="51"/>
      <c r="F819" s="51"/>
      <c r="G819" s="51"/>
      <c r="H819" s="51"/>
      <c r="I819" s="51"/>
      <c r="J819" s="52">
        <f t="shared" si="293"/>
        <v>0</v>
      </c>
      <c r="K819" s="51"/>
      <c r="L819" s="51"/>
      <c r="M819" s="52">
        <f t="shared" si="294"/>
        <v>0</v>
      </c>
      <c r="N819" s="51"/>
      <c r="O819" s="52">
        <f t="shared" si="295"/>
        <v>0</v>
      </c>
    </row>
    <row r="820" spans="1:15" s="57" customFormat="1" ht="25.5" hidden="1">
      <c r="A820" s="50">
        <f t="shared" si="276"/>
        <v>3</v>
      </c>
      <c r="B820" s="150"/>
      <c r="C820" s="260" t="s">
        <v>156</v>
      </c>
      <c r="D820" s="60" t="s">
        <v>40</v>
      </c>
      <c r="E820" s="51"/>
      <c r="F820" s="51"/>
      <c r="G820" s="51"/>
      <c r="H820" s="51"/>
      <c r="I820" s="51"/>
      <c r="J820" s="52">
        <f t="shared" si="293"/>
        <v>0</v>
      </c>
      <c r="K820" s="51"/>
      <c r="L820" s="51"/>
      <c r="M820" s="52">
        <f t="shared" si="294"/>
        <v>0</v>
      </c>
      <c r="N820" s="51"/>
      <c r="O820" s="52">
        <f t="shared" si="295"/>
        <v>0</v>
      </c>
    </row>
    <row r="821" spans="1:15" s="57" customFormat="1" ht="25.5" hidden="1">
      <c r="A821" s="50">
        <f t="shared" si="276"/>
        <v>3</v>
      </c>
      <c r="B821" s="150"/>
      <c r="C821" s="260" t="s">
        <v>157</v>
      </c>
      <c r="D821" s="60" t="s">
        <v>41</v>
      </c>
      <c r="E821" s="51"/>
      <c r="F821" s="51"/>
      <c r="G821" s="51"/>
      <c r="H821" s="51"/>
      <c r="I821" s="51"/>
      <c r="J821" s="52">
        <f t="shared" si="293"/>
        <v>0</v>
      </c>
      <c r="K821" s="51"/>
      <c r="L821" s="51"/>
      <c r="M821" s="52">
        <f t="shared" si="294"/>
        <v>0</v>
      </c>
      <c r="N821" s="51"/>
      <c r="O821" s="52">
        <f t="shared" si="295"/>
        <v>0</v>
      </c>
    </row>
    <row r="822" spans="1:15" s="57" customFormat="1" hidden="1">
      <c r="A822" s="50">
        <f t="shared" si="276"/>
        <v>3</v>
      </c>
      <c r="B822" s="150"/>
      <c r="C822" s="160" t="s">
        <v>158</v>
      </c>
      <c r="D822" s="60" t="s">
        <v>4</v>
      </c>
      <c r="E822" s="51"/>
      <c r="F822" s="51"/>
      <c r="G822" s="51"/>
      <c r="H822" s="51"/>
      <c r="I822" s="51"/>
      <c r="J822" s="52">
        <f t="shared" si="293"/>
        <v>0</v>
      </c>
      <c r="K822" s="51"/>
      <c r="L822" s="51"/>
      <c r="M822" s="52">
        <f t="shared" si="294"/>
        <v>0</v>
      </c>
      <c r="N822" s="51"/>
      <c r="O822" s="52">
        <f t="shared" si="295"/>
        <v>0</v>
      </c>
    </row>
    <row r="823" spans="1:15" s="57" customFormat="1" hidden="1">
      <c r="A823" s="50">
        <f t="shared" si="276"/>
        <v>3</v>
      </c>
      <c r="B823" s="150"/>
      <c r="C823" s="159" t="s">
        <v>19</v>
      </c>
      <c r="D823" s="59" t="s">
        <v>5</v>
      </c>
      <c r="E823" s="51"/>
      <c r="F823" s="51"/>
      <c r="G823" s="51"/>
      <c r="H823" s="51"/>
      <c r="I823" s="51"/>
      <c r="J823" s="52">
        <f t="shared" si="293"/>
        <v>0</v>
      </c>
      <c r="K823" s="51"/>
      <c r="L823" s="51"/>
      <c r="M823" s="52">
        <f t="shared" si="294"/>
        <v>0</v>
      </c>
      <c r="N823" s="51"/>
      <c r="O823" s="52">
        <f t="shared" si="295"/>
        <v>0</v>
      </c>
    </row>
    <row r="824" spans="1:15" s="57" customFormat="1" hidden="1">
      <c r="A824" s="50">
        <f t="shared" si="276"/>
        <v>3</v>
      </c>
      <c r="B824" s="150"/>
      <c r="C824" s="162" t="s">
        <v>450</v>
      </c>
      <c r="D824" s="118" t="s">
        <v>173</v>
      </c>
      <c r="E824" s="51"/>
      <c r="F824" s="51"/>
      <c r="G824" s="51"/>
      <c r="H824" s="51"/>
      <c r="I824" s="51"/>
      <c r="J824" s="52">
        <f t="shared" si="293"/>
        <v>0</v>
      </c>
      <c r="K824" s="51"/>
      <c r="L824" s="51"/>
      <c r="M824" s="52">
        <f t="shared" si="294"/>
        <v>0</v>
      </c>
      <c r="N824" s="51"/>
      <c r="O824" s="52">
        <f t="shared" si="295"/>
        <v>0</v>
      </c>
    </row>
    <row r="825" spans="1:15" s="57" customFormat="1" hidden="1">
      <c r="A825" s="50">
        <f t="shared" si="276"/>
        <v>3</v>
      </c>
      <c r="B825" s="153"/>
      <c r="C825" s="163" t="s">
        <v>29</v>
      </c>
      <c r="D825" s="136" t="s">
        <v>6</v>
      </c>
      <c r="E825" s="51"/>
      <c r="F825" s="51"/>
      <c r="G825" s="51"/>
      <c r="H825" s="51"/>
      <c r="I825" s="51"/>
      <c r="J825" s="52">
        <f t="shared" si="293"/>
        <v>0</v>
      </c>
      <c r="K825" s="51"/>
      <c r="L825" s="51"/>
      <c r="M825" s="52">
        <f t="shared" si="294"/>
        <v>0</v>
      </c>
      <c r="N825" s="51"/>
      <c r="O825" s="52">
        <f t="shared" si="295"/>
        <v>0</v>
      </c>
    </row>
    <row r="826" spans="1:15" s="57" customFormat="1" hidden="1">
      <c r="A826" s="50">
        <f t="shared" si="276"/>
        <v>3</v>
      </c>
      <c r="B826" s="153"/>
      <c r="C826" s="163" t="s">
        <v>21</v>
      </c>
      <c r="D826" s="137" t="s">
        <v>8</v>
      </c>
      <c r="E826" s="51"/>
      <c r="F826" s="51"/>
      <c r="G826" s="51"/>
      <c r="H826" s="51"/>
      <c r="I826" s="51"/>
      <c r="J826" s="52">
        <f>H826+I826</f>
        <v>0</v>
      </c>
      <c r="K826" s="51"/>
      <c r="L826" s="51"/>
      <c r="M826" s="52">
        <f>K826+L826</f>
        <v>0</v>
      </c>
      <c r="N826" s="51"/>
      <c r="O826" s="52">
        <f t="shared" si="295"/>
        <v>0</v>
      </c>
    </row>
    <row r="827" spans="1:15" s="57" customFormat="1" hidden="1">
      <c r="A827" s="50">
        <f t="shared" si="276"/>
        <v>3</v>
      </c>
      <c r="B827" s="153"/>
      <c r="C827" s="163" t="s">
        <v>526</v>
      </c>
      <c r="D827" s="137" t="s">
        <v>31</v>
      </c>
      <c r="E827" s="51"/>
      <c r="F827" s="51"/>
      <c r="G827" s="51"/>
      <c r="H827" s="51"/>
      <c r="I827" s="51"/>
      <c r="J827" s="52">
        <f t="shared" si="293"/>
        <v>0</v>
      </c>
      <c r="K827" s="51"/>
      <c r="L827" s="51"/>
      <c r="M827" s="52">
        <f t="shared" si="294"/>
        <v>0</v>
      </c>
      <c r="N827" s="51"/>
      <c r="O827" s="52">
        <f t="shared" si="295"/>
        <v>0</v>
      </c>
    </row>
    <row r="828" spans="1:15" s="57" customFormat="1" hidden="1">
      <c r="A828" s="50">
        <f t="shared" si="276"/>
        <v>3</v>
      </c>
      <c r="B828" s="153"/>
      <c r="C828" s="163" t="s">
        <v>558</v>
      </c>
      <c r="D828" s="137" t="s">
        <v>559</v>
      </c>
      <c r="E828" s="51"/>
      <c r="F828" s="51"/>
      <c r="G828" s="51"/>
      <c r="H828" s="51"/>
      <c r="I828" s="51"/>
      <c r="J828" s="52">
        <f t="shared" si="293"/>
        <v>0</v>
      </c>
      <c r="K828" s="51"/>
      <c r="L828" s="51"/>
      <c r="M828" s="52">
        <f t="shared" si="294"/>
        <v>0</v>
      </c>
      <c r="N828" s="51"/>
      <c r="O828" s="52">
        <f t="shared" si="295"/>
        <v>0</v>
      </c>
    </row>
    <row r="829" spans="1:15" s="57" customFormat="1" ht="25.5" hidden="1">
      <c r="A829" s="50">
        <f t="shared" si="276"/>
        <v>3</v>
      </c>
      <c r="B829" s="153"/>
      <c r="C829" s="163" t="s">
        <v>528</v>
      </c>
      <c r="D829" s="136" t="s">
        <v>9</v>
      </c>
      <c r="E829" s="51"/>
      <c r="F829" s="51"/>
      <c r="G829" s="51"/>
      <c r="H829" s="51"/>
      <c r="I829" s="51"/>
      <c r="J829" s="52">
        <f t="shared" si="293"/>
        <v>0</v>
      </c>
      <c r="K829" s="51"/>
      <c r="L829" s="51"/>
      <c r="M829" s="52">
        <f t="shared" si="294"/>
        <v>0</v>
      </c>
      <c r="N829" s="51"/>
      <c r="O829" s="52">
        <f t="shared" si="295"/>
        <v>0</v>
      </c>
    </row>
    <row r="830" spans="1:15" s="57" customFormat="1" ht="25.5" hidden="1">
      <c r="A830" s="50">
        <f t="shared" si="276"/>
        <v>3</v>
      </c>
      <c r="B830" s="153"/>
      <c r="C830" s="163" t="s">
        <v>30</v>
      </c>
      <c r="D830" s="136" t="s">
        <v>10</v>
      </c>
      <c r="E830" s="51"/>
      <c r="F830" s="51"/>
      <c r="G830" s="51"/>
      <c r="H830" s="51"/>
      <c r="I830" s="51"/>
      <c r="J830" s="52">
        <f t="shared" si="293"/>
        <v>0</v>
      </c>
      <c r="K830" s="51"/>
      <c r="L830" s="51"/>
      <c r="M830" s="52">
        <f t="shared" si="294"/>
        <v>0</v>
      </c>
      <c r="N830" s="51"/>
      <c r="O830" s="52">
        <f t="shared" si="295"/>
        <v>0</v>
      </c>
    </row>
    <row r="831" spans="1:15" s="57" customFormat="1" hidden="1">
      <c r="A831" s="50">
        <f t="shared" si="276"/>
        <v>3</v>
      </c>
      <c r="B831" s="153"/>
      <c r="C831" s="165" t="s">
        <v>451</v>
      </c>
      <c r="D831" s="138" t="s">
        <v>93</v>
      </c>
      <c r="E831" s="11">
        <f>SUBTOTAL(9,E832:E833)</f>
        <v>0</v>
      </c>
      <c r="F831" s="11">
        <f>SUBTOTAL(9,F832:F833)</f>
        <v>0</v>
      </c>
      <c r="G831" s="11">
        <f>SUBTOTAL(9,G832:G833)</f>
        <v>0</v>
      </c>
      <c r="H831" s="11">
        <f>SUBTOTAL(9,H832:H833)</f>
        <v>0</v>
      </c>
      <c r="I831" s="11">
        <f t="shared" ref="I831:N831" si="296">SUBTOTAL(9,I832:I833)</f>
        <v>0</v>
      </c>
      <c r="J831" s="11">
        <f t="shared" si="296"/>
        <v>0</v>
      </c>
      <c r="K831" s="11">
        <f t="shared" si="296"/>
        <v>0</v>
      </c>
      <c r="L831" s="11">
        <f t="shared" si="296"/>
        <v>0</v>
      </c>
      <c r="M831" s="11">
        <f t="shared" si="296"/>
        <v>0</v>
      </c>
      <c r="N831" s="11">
        <f t="shared" si="296"/>
        <v>0</v>
      </c>
      <c r="O831" s="11">
        <f>SUBTOTAL(9,O832:O833)</f>
        <v>0</v>
      </c>
    </row>
    <row r="832" spans="1:15" s="57" customFormat="1" hidden="1">
      <c r="A832" s="50">
        <f t="shared" si="276"/>
        <v>3</v>
      </c>
      <c r="B832" s="153"/>
      <c r="C832" s="166" t="s">
        <v>452</v>
      </c>
      <c r="D832" s="138" t="s">
        <v>453</v>
      </c>
      <c r="E832" s="51"/>
      <c r="F832" s="51"/>
      <c r="G832" s="51"/>
      <c r="H832" s="51"/>
      <c r="I832" s="51"/>
      <c r="J832" s="52">
        <f>H832+I832</f>
        <v>0</v>
      </c>
      <c r="K832" s="51"/>
      <c r="L832" s="51"/>
      <c r="M832" s="52">
        <f>K832+L832</f>
        <v>0</v>
      </c>
      <c r="N832" s="51"/>
      <c r="O832" s="52">
        <f>M832+N832</f>
        <v>0</v>
      </c>
    </row>
    <row r="833" spans="1:15" s="57" customFormat="1" hidden="1">
      <c r="A833" s="50">
        <f t="shared" si="276"/>
        <v>3</v>
      </c>
      <c r="B833" s="153"/>
      <c r="C833" s="166" t="s">
        <v>454</v>
      </c>
      <c r="D833" s="138" t="s">
        <v>455</v>
      </c>
      <c r="E833" s="51"/>
      <c r="F833" s="51"/>
      <c r="G833" s="51"/>
      <c r="H833" s="51"/>
      <c r="I833" s="51"/>
      <c r="J833" s="52">
        <f>H833+I833</f>
        <v>0</v>
      </c>
      <c r="K833" s="51"/>
      <c r="L833" s="51"/>
      <c r="M833" s="52">
        <f>K833+L833</f>
        <v>0</v>
      </c>
      <c r="N833" s="51"/>
      <c r="O833" s="52">
        <f>M833+N833</f>
        <v>0</v>
      </c>
    </row>
    <row r="834" spans="1:15" s="57" customFormat="1" hidden="1">
      <c r="A834" s="50">
        <f t="shared" si="276"/>
        <v>3</v>
      </c>
      <c r="B834" s="156"/>
      <c r="C834" s="158" t="s">
        <v>32</v>
      </c>
      <c r="D834" s="136"/>
      <c r="E834" s="11">
        <f>SUBTOTAL(9,E835:E839)</f>
        <v>0</v>
      </c>
      <c r="F834" s="11">
        <f>SUBTOTAL(9,F835:F839)</f>
        <v>0</v>
      </c>
      <c r="G834" s="11">
        <f>SUBTOTAL(9,G835:G839)</f>
        <v>0</v>
      </c>
      <c r="H834" s="11">
        <f>SUBTOTAL(9,H835:H839)</f>
        <v>0</v>
      </c>
      <c r="I834" s="11">
        <f t="shared" ref="I834:N834" si="297">SUBTOTAL(9,I835:I839)</f>
        <v>0</v>
      </c>
      <c r="J834" s="11">
        <f t="shared" si="297"/>
        <v>0</v>
      </c>
      <c r="K834" s="11">
        <f t="shared" si="297"/>
        <v>0</v>
      </c>
      <c r="L834" s="11">
        <f t="shared" si="297"/>
        <v>0</v>
      </c>
      <c r="M834" s="11">
        <f t="shared" si="297"/>
        <v>0</v>
      </c>
      <c r="N834" s="11">
        <f t="shared" si="297"/>
        <v>0</v>
      </c>
      <c r="O834" s="11">
        <f>SUBTOTAL(9,O835:O839)</f>
        <v>0</v>
      </c>
    </row>
    <row r="835" spans="1:15" hidden="1">
      <c r="A835" s="50">
        <f t="shared" si="276"/>
        <v>3</v>
      </c>
      <c r="B835" s="153"/>
      <c r="C835" s="163" t="s">
        <v>70</v>
      </c>
      <c r="D835" s="137" t="s">
        <v>71</v>
      </c>
      <c r="E835" s="51"/>
      <c r="F835" s="51"/>
      <c r="G835" s="51"/>
      <c r="H835" s="51"/>
      <c r="I835" s="51"/>
      <c r="J835" s="52">
        <f>H835+I835</f>
        <v>0</v>
      </c>
      <c r="K835" s="51"/>
      <c r="L835" s="51"/>
      <c r="M835" s="52">
        <f>K835+L835</f>
        <v>0</v>
      </c>
      <c r="N835" s="51"/>
      <c r="O835" s="52">
        <f>M835+N835</f>
        <v>0</v>
      </c>
    </row>
    <row r="836" spans="1:15" hidden="1">
      <c r="A836" s="50">
        <f t="shared" si="276"/>
        <v>3</v>
      </c>
      <c r="B836" s="153"/>
      <c r="C836" s="163" t="s">
        <v>72</v>
      </c>
      <c r="D836" s="137" t="s">
        <v>73</v>
      </c>
      <c r="E836" s="51"/>
      <c r="F836" s="51"/>
      <c r="G836" s="51"/>
      <c r="H836" s="51"/>
      <c r="I836" s="51"/>
      <c r="J836" s="52">
        <f>H836+I836</f>
        <v>0</v>
      </c>
      <c r="K836" s="51"/>
      <c r="L836" s="51"/>
      <c r="M836" s="52">
        <f>K836+L836</f>
        <v>0</v>
      </c>
      <c r="N836" s="51"/>
      <c r="O836" s="52">
        <f>M836+N836</f>
        <v>0</v>
      </c>
    </row>
    <row r="837" spans="1:15" hidden="1">
      <c r="A837" s="50">
        <f t="shared" si="276"/>
        <v>3</v>
      </c>
      <c r="B837" s="153"/>
      <c r="C837" s="163" t="s">
        <v>74</v>
      </c>
      <c r="D837" s="137" t="s">
        <v>75</v>
      </c>
      <c r="E837" s="51"/>
      <c r="F837" s="51"/>
      <c r="G837" s="51"/>
      <c r="H837" s="51"/>
      <c r="I837" s="51"/>
      <c r="J837" s="52">
        <f>H837+I837</f>
        <v>0</v>
      </c>
      <c r="K837" s="51"/>
      <c r="L837" s="51"/>
      <c r="M837" s="52">
        <f>K837+L837</f>
        <v>0</v>
      </c>
      <c r="N837" s="51"/>
      <c r="O837" s="52">
        <f>M837+N837</f>
        <v>0</v>
      </c>
    </row>
    <row r="838" spans="1:15" hidden="1">
      <c r="A838" s="50">
        <f t="shared" si="276"/>
        <v>3</v>
      </c>
      <c r="B838" s="153"/>
      <c r="C838" s="163" t="s">
        <v>76</v>
      </c>
      <c r="D838" s="137" t="s">
        <v>77</v>
      </c>
      <c r="E838" s="51"/>
      <c r="F838" s="51"/>
      <c r="G838" s="51"/>
      <c r="H838" s="51"/>
      <c r="I838" s="51"/>
      <c r="J838" s="52">
        <f>H838+I838</f>
        <v>0</v>
      </c>
      <c r="K838" s="51"/>
      <c r="L838" s="51"/>
      <c r="M838" s="52">
        <f>K838+L838</f>
        <v>0</v>
      </c>
      <c r="N838" s="51"/>
      <c r="O838" s="52">
        <f>M838+N838</f>
        <v>0</v>
      </c>
    </row>
    <row r="839" spans="1:15" hidden="1">
      <c r="A839" s="50">
        <f t="shared" si="276"/>
        <v>3</v>
      </c>
      <c r="B839" s="153"/>
      <c r="C839" s="163" t="s">
        <v>12</v>
      </c>
      <c r="D839" s="137" t="s">
        <v>28</v>
      </c>
      <c r="E839" s="51"/>
      <c r="F839" s="51"/>
      <c r="G839" s="51"/>
      <c r="H839" s="51"/>
      <c r="I839" s="51"/>
      <c r="J839" s="52">
        <f>H839+I839</f>
        <v>0</v>
      </c>
      <c r="K839" s="51"/>
      <c r="L839" s="51"/>
      <c r="M839" s="52">
        <f>K839+L839</f>
        <v>0</v>
      </c>
      <c r="N839" s="51"/>
      <c r="O839" s="52">
        <f>M839+N839</f>
        <v>0</v>
      </c>
    </row>
    <row r="840" spans="1:15" hidden="1">
      <c r="A840" s="77">
        <f>A841</f>
        <v>3</v>
      </c>
      <c r="B840" s="153"/>
      <c r="C840" s="155"/>
      <c r="D840" s="137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</row>
    <row r="841" spans="1:15" hidden="1">
      <c r="A841" s="105">
        <f>MIN(A842:A847)</f>
        <v>3</v>
      </c>
      <c r="B841" s="153"/>
      <c r="C841" s="157" t="s">
        <v>36</v>
      </c>
      <c r="D841" s="137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</row>
    <row r="842" spans="1:15" hidden="1">
      <c r="A842" s="50">
        <f t="shared" ref="A842:A847" si="298">IF(MAX(E842:P842)=0,IF(MIN(E842:P842)=0,3,2),2)</f>
        <v>3</v>
      </c>
      <c r="B842" s="153"/>
      <c r="C842" s="155" t="s">
        <v>34</v>
      </c>
      <c r="D842" s="137"/>
      <c r="E842" s="62">
        <f>SUM(E843:E844)</f>
        <v>0</v>
      </c>
      <c r="F842" s="62">
        <f>SUM(F843:F844)</f>
        <v>0</v>
      </c>
      <c r="G842" s="62">
        <f>SUM(G843:G844)</f>
        <v>0</v>
      </c>
      <c r="H842" s="62">
        <f>SUM(H843:H844)</f>
        <v>0</v>
      </c>
      <c r="I842" s="62">
        <f t="shared" ref="I842:N842" si="299">SUM(I843:I844)</f>
        <v>0</v>
      </c>
      <c r="J842" s="62">
        <f t="shared" si="299"/>
        <v>0</v>
      </c>
      <c r="K842" s="62">
        <f t="shared" si="299"/>
        <v>0</v>
      </c>
      <c r="L842" s="62">
        <f t="shared" si="299"/>
        <v>0</v>
      </c>
      <c r="M842" s="62">
        <f t="shared" si="299"/>
        <v>0</v>
      </c>
      <c r="N842" s="62">
        <f t="shared" si="299"/>
        <v>0</v>
      </c>
      <c r="O842" s="62">
        <f>SUM(O843:O844)</f>
        <v>0</v>
      </c>
    </row>
    <row r="843" spans="1:15" hidden="1">
      <c r="A843" s="50">
        <f t="shared" si="298"/>
        <v>3</v>
      </c>
      <c r="B843" s="153"/>
      <c r="C843" s="167" t="s">
        <v>80</v>
      </c>
      <c r="D843" s="137"/>
      <c r="E843" s="51"/>
      <c r="F843" s="51"/>
      <c r="G843" s="51"/>
      <c r="H843" s="51"/>
      <c r="I843" s="51"/>
      <c r="J843" s="52">
        <f>H843+I843</f>
        <v>0</v>
      </c>
      <c r="K843" s="51"/>
      <c r="L843" s="51"/>
      <c r="M843" s="52">
        <f>K843+L843</f>
        <v>0</v>
      </c>
      <c r="N843" s="51"/>
      <c r="O843" s="52">
        <f>M843+N843</f>
        <v>0</v>
      </c>
    </row>
    <row r="844" spans="1:15" hidden="1">
      <c r="A844" s="50">
        <f t="shared" si="298"/>
        <v>3</v>
      </c>
      <c r="B844" s="153"/>
      <c r="C844" s="167" t="s">
        <v>81</v>
      </c>
      <c r="D844" s="137"/>
      <c r="E844" s="51"/>
      <c r="F844" s="51"/>
      <c r="G844" s="51"/>
      <c r="H844" s="51"/>
      <c r="I844" s="51"/>
      <c r="J844" s="52">
        <f>H844+I844</f>
        <v>0</v>
      </c>
      <c r="K844" s="51"/>
      <c r="L844" s="51"/>
      <c r="M844" s="52">
        <f>K844+L844</f>
        <v>0</v>
      </c>
      <c r="N844" s="51"/>
      <c r="O844" s="52">
        <f>M844+N844</f>
        <v>0</v>
      </c>
    </row>
    <row r="845" spans="1:15" hidden="1">
      <c r="A845" s="50">
        <f t="shared" si="298"/>
        <v>3</v>
      </c>
      <c r="B845" s="153"/>
      <c r="C845" s="155" t="s">
        <v>35</v>
      </c>
      <c r="D845" s="137"/>
      <c r="E845" s="62">
        <f>SUM(E846:E847)</f>
        <v>0</v>
      </c>
      <c r="F845" s="62">
        <f>SUM(F846:F847)</f>
        <v>0</v>
      </c>
      <c r="G845" s="62">
        <f>SUM(G846:G847)</f>
        <v>0</v>
      </c>
      <c r="H845" s="62">
        <f>SUM(H846:H847)</f>
        <v>0</v>
      </c>
      <c r="I845" s="62">
        <f t="shared" ref="I845:N845" si="300">SUM(I846:I847)</f>
        <v>0</v>
      </c>
      <c r="J845" s="62">
        <f t="shared" si="300"/>
        <v>0</v>
      </c>
      <c r="K845" s="62">
        <f t="shared" si="300"/>
        <v>0</v>
      </c>
      <c r="L845" s="62">
        <f t="shared" si="300"/>
        <v>0</v>
      </c>
      <c r="M845" s="62">
        <f t="shared" si="300"/>
        <v>0</v>
      </c>
      <c r="N845" s="62">
        <f t="shared" si="300"/>
        <v>0</v>
      </c>
      <c r="O845" s="62">
        <f>SUM(O846:O847)</f>
        <v>0</v>
      </c>
    </row>
    <row r="846" spans="1:15" hidden="1">
      <c r="A846" s="50">
        <f t="shared" si="298"/>
        <v>3</v>
      </c>
      <c r="B846" s="153"/>
      <c r="C846" s="167" t="s">
        <v>84</v>
      </c>
      <c r="D846" s="137"/>
      <c r="E846" s="51"/>
      <c r="F846" s="51"/>
      <c r="G846" s="51"/>
      <c r="H846" s="51"/>
      <c r="I846" s="51"/>
      <c r="J846" s="52">
        <f>H846+I846</f>
        <v>0</v>
      </c>
      <c r="K846" s="51"/>
      <c r="L846" s="51"/>
      <c r="M846" s="52">
        <f>K846+L846</f>
        <v>0</v>
      </c>
      <c r="N846" s="51"/>
      <c r="O846" s="52">
        <f>M846+N846</f>
        <v>0</v>
      </c>
    </row>
    <row r="847" spans="1:15" hidden="1">
      <c r="A847" s="50">
        <f t="shared" si="298"/>
        <v>3</v>
      </c>
      <c r="B847" s="153"/>
      <c r="C847" s="167" t="s">
        <v>85</v>
      </c>
      <c r="D847" s="137"/>
      <c r="E847" s="51"/>
      <c r="F847" s="51"/>
      <c r="G847" s="51"/>
      <c r="H847" s="51"/>
      <c r="I847" s="51"/>
      <c r="J847" s="52">
        <f>H847+I847</f>
        <v>0</v>
      </c>
      <c r="K847" s="51"/>
      <c r="L847" s="51"/>
      <c r="M847" s="52">
        <f>K847+L847</f>
        <v>0</v>
      </c>
      <c r="N847" s="51"/>
      <c r="O847" s="52">
        <f>M847+N847</f>
        <v>0</v>
      </c>
    </row>
    <row r="848" spans="1:15" hidden="1">
      <c r="A848" s="77">
        <f>A849</f>
        <v>3</v>
      </c>
      <c r="B848" s="172"/>
      <c r="C848" s="156"/>
      <c r="D848" s="140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</row>
    <row r="849" spans="1:15" ht="25.5" hidden="1">
      <c r="A849" s="55">
        <f>IF(ROUND(MAX(E849:P849),0)=0,IF(ROUND(MIN(E849:P849),0)=0,3,2),2)</f>
        <v>3</v>
      </c>
      <c r="B849" s="172"/>
      <c r="C849" s="176" t="s">
        <v>761</v>
      </c>
      <c r="D849" s="140"/>
      <c r="E849" s="76">
        <f>E852+E916</f>
        <v>0</v>
      </c>
      <c r="F849" s="76">
        <f>F852+F916</f>
        <v>0</v>
      </c>
      <c r="G849" s="76">
        <f>G852+G916</f>
        <v>0</v>
      </c>
      <c r="H849" s="76">
        <f>H852+H916</f>
        <v>0</v>
      </c>
      <c r="I849" s="76">
        <f t="shared" ref="I849:N849" si="301">I852+I916</f>
        <v>0</v>
      </c>
      <c r="J849" s="76">
        <f t="shared" si="301"/>
        <v>0</v>
      </c>
      <c r="K849" s="76">
        <f t="shared" si="301"/>
        <v>0</v>
      </c>
      <c r="L849" s="76">
        <f t="shared" si="301"/>
        <v>0</v>
      </c>
      <c r="M849" s="76">
        <f t="shared" si="301"/>
        <v>0</v>
      </c>
      <c r="N849" s="76">
        <f t="shared" si="301"/>
        <v>0</v>
      </c>
      <c r="O849" s="76">
        <f>O852+O916</f>
        <v>0</v>
      </c>
    </row>
    <row r="850" spans="1:15" hidden="1">
      <c r="A850" s="77">
        <f>A851</f>
        <v>3</v>
      </c>
      <c r="B850" s="172"/>
      <c r="C850" s="156"/>
      <c r="D850" s="140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</row>
    <row r="851" spans="1:15" ht="25.5" hidden="1">
      <c r="A851" s="105">
        <f>MIN(A852:A913)</f>
        <v>3</v>
      </c>
      <c r="B851" s="172"/>
      <c r="C851" s="175" t="s">
        <v>762</v>
      </c>
      <c r="D851" s="140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</row>
    <row r="852" spans="1:15" hidden="1">
      <c r="A852" s="50">
        <f t="shared" ref="A852:A905" si="302">IF(MAX(E852:P852)=0,IF(MIN(E852:P852)=0,3,2),2)</f>
        <v>3</v>
      </c>
      <c r="B852" s="145"/>
      <c r="C852" s="146" t="s">
        <v>25</v>
      </c>
      <c r="D852" s="56"/>
      <c r="E852" s="11">
        <f>SUBTOTAL(9,E853:E905)</f>
        <v>0</v>
      </c>
      <c r="F852" s="11">
        <f>SUBTOTAL(9,F853:F905)</f>
        <v>0</v>
      </c>
      <c r="G852" s="11">
        <f>SUBTOTAL(9,G853:G905)</f>
        <v>0</v>
      </c>
      <c r="H852" s="11">
        <f>SUBTOTAL(9,H853:H905)</f>
        <v>0</v>
      </c>
      <c r="I852" s="11">
        <f t="shared" ref="I852:N852" si="303">SUBTOTAL(9,I853:I905)</f>
        <v>0</v>
      </c>
      <c r="J852" s="11">
        <f t="shared" si="303"/>
        <v>0</v>
      </c>
      <c r="K852" s="11">
        <f t="shared" si="303"/>
        <v>0</v>
      </c>
      <c r="L852" s="11">
        <f t="shared" si="303"/>
        <v>0</v>
      </c>
      <c r="M852" s="11">
        <f t="shared" si="303"/>
        <v>0</v>
      </c>
      <c r="N852" s="11">
        <f t="shared" si="303"/>
        <v>0</v>
      </c>
      <c r="O852" s="11">
        <f>SUBTOTAL(9,O853:O905)</f>
        <v>0</v>
      </c>
    </row>
    <row r="853" spans="1:15" hidden="1">
      <c r="A853" s="50">
        <f t="shared" si="302"/>
        <v>3</v>
      </c>
      <c r="B853" s="145" t="s">
        <v>14</v>
      </c>
      <c r="C853" s="146" t="s">
        <v>125</v>
      </c>
      <c r="D853" s="56"/>
      <c r="E853" s="11">
        <f>SUBTOTAL(9,E854:E875)</f>
        <v>0</v>
      </c>
      <c r="F853" s="11">
        <f>SUBTOTAL(9,F854:F875)</f>
        <v>0</v>
      </c>
      <c r="G853" s="11">
        <f>SUBTOTAL(9,G854:G875)</f>
        <v>0</v>
      </c>
      <c r="H853" s="11">
        <f>SUBTOTAL(9,H854:H875)</f>
        <v>0</v>
      </c>
      <c r="I853" s="11">
        <f t="shared" ref="I853:N853" si="304">SUBTOTAL(9,I854:I875)</f>
        <v>0</v>
      </c>
      <c r="J853" s="11">
        <f t="shared" si="304"/>
        <v>0</v>
      </c>
      <c r="K853" s="11">
        <f t="shared" si="304"/>
        <v>0</v>
      </c>
      <c r="L853" s="11">
        <f t="shared" si="304"/>
        <v>0</v>
      </c>
      <c r="M853" s="11">
        <f t="shared" si="304"/>
        <v>0</v>
      </c>
      <c r="N853" s="11">
        <f t="shared" si="304"/>
        <v>0</v>
      </c>
      <c r="O853" s="11">
        <f>SUBTOTAL(9,O854:O875)</f>
        <v>0</v>
      </c>
    </row>
    <row r="854" spans="1:15" hidden="1">
      <c r="A854" s="50">
        <f t="shared" si="302"/>
        <v>3</v>
      </c>
      <c r="B854" s="147"/>
      <c r="C854" s="146" t="s">
        <v>126</v>
      </c>
      <c r="D854" s="56"/>
      <c r="E854" s="11">
        <f>SUBTOTAL(9,E855:E864)</f>
        <v>0</v>
      </c>
      <c r="F854" s="11">
        <f>SUBTOTAL(9,F855:F864)</f>
        <v>0</v>
      </c>
      <c r="G854" s="11">
        <f>SUBTOTAL(9,G855:G864)</f>
        <v>0</v>
      </c>
      <c r="H854" s="11">
        <f>SUBTOTAL(9,H855:H864)</f>
        <v>0</v>
      </c>
      <c r="I854" s="11">
        <f t="shared" ref="I854:N854" si="305">SUBTOTAL(9,I855:I864)</f>
        <v>0</v>
      </c>
      <c r="J854" s="11">
        <f t="shared" si="305"/>
        <v>0</v>
      </c>
      <c r="K854" s="11">
        <f t="shared" si="305"/>
        <v>0</v>
      </c>
      <c r="L854" s="11">
        <f t="shared" si="305"/>
        <v>0</v>
      </c>
      <c r="M854" s="11">
        <f t="shared" si="305"/>
        <v>0</v>
      </c>
      <c r="N854" s="11">
        <f t="shared" si="305"/>
        <v>0</v>
      </c>
      <c r="O854" s="11">
        <f>SUBTOTAL(9,O855:O864)</f>
        <v>0</v>
      </c>
    </row>
    <row r="855" spans="1:15" ht="25.5" hidden="1">
      <c r="A855" s="50">
        <f t="shared" si="302"/>
        <v>3</v>
      </c>
      <c r="B855" s="148"/>
      <c r="C855" s="149" t="s">
        <v>127</v>
      </c>
      <c r="D855" s="58" t="s">
        <v>2</v>
      </c>
      <c r="E855" s="11">
        <f>SUBTOTAL(9,E856:E857)</f>
        <v>0</v>
      </c>
      <c r="F855" s="11">
        <f>SUBTOTAL(9,F856:F857)</f>
        <v>0</v>
      </c>
      <c r="G855" s="11">
        <f>SUBTOTAL(9,G856:G857)</f>
        <v>0</v>
      </c>
      <c r="H855" s="11">
        <f>SUBTOTAL(9,H856:H857)</f>
        <v>0</v>
      </c>
      <c r="I855" s="11">
        <f t="shared" ref="I855:N855" si="306">SUBTOTAL(9,I856:I857)</f>
        <v>0</v>
      </c>
      <c r="J855" s="11">
        <f t="shared" si="306"/>
        <v>0</v>
      </c>
      <c r="K855" s="11">
        <f t="shared" si="306"/>
        <v>0</v>
      </c>
      <c r="L855" s="11">
        <f t="shared" si="306"/>
        <v>0</v>
      </c>
      <c r="M855" s="11">
        <f t="shared" si="306"/>
        <v>0</v>
      </c>
      <c r="N855" s="11">
        <f t="shared" si="306"/>
        <v>0</v>
      </c>
      <c r="O855" s="11">
        <f>SUBTOTAL(9,O856:O857)</f>
        <v>0</v>
      </c>
    </row>
    <row r="856" spans="1:15" s="57" customFormat="1" ht="25.5" hidden="1">
      <c r="A856" s="50">
        <f t="shared" si="302"/>
        <v>3</v>
      </c>
      <c r="B856" s="148"/>
      <c r="C856" s="149" t="s">
        <v>303</v>
      </c>
      <c r="D856" s="58" t="s">
        <v>302</v>
      </c>
      <c r="E856" s="51"/>
      <c r="F856" s="51"/>
      <c r="G856" s="51"/>
      <c r="H856" s="51"/>
      <c r="I856" s="51"/>
      <c r="J856" s="52">
        <f>H856+I856</f>
        <v>0</v>
      </c>
      <c r="K856" s="51"/>
      <c r="L856" s="51"/>
      <c r="M856" s="52">
        <f>K856+L856</f>
        <v>0</v>
      </c>
      <c r="N856" s="51"/>
      <c r="O856" s="52">
        <f>M856+N856</f>
        <v>0</v>
      </c>
    </row>
    <row r="857" spans="1:15" s="57" customFormat="1" ht="25.5" hidden="1">
      <c r="A857" s="50">
        <f t="shared" si="302"/>
        <v>3</v>
      </c>
      <c r="B857" s="148"/>
      <c r="C857" s="149" t="s">
        <v>305</v>
      </c>
      <c r="D857" s="58" t="s">
        <v>304</v>
      </c>
      <c r="E857" s="51"/>
      <c r="F857" s="51"/>
      <c r="G857" s="51"/>
      <c r="H857" s="51"/>
      <c r="I857" s="51"/>
      <c r="J857" s="52">
        <f>H857+I857</f>
        <v>0</v>
      </c>
      <c r="K857" s="51"/>
      <c r="L857" s="51"/>
      <c r="M857" s="52">
        <f>K857+L857</f>
        <v>0</v>
      </c>
      <c r="N857" s="51"/>
      <c r="O857" s="52">
        <f>M857+N857</f>
        <v>0</v>
      </c>
    </row>
    <row r="858" spans="1:15" s="57" customFormat="1" hidden="1">
      <c r="A858" s="50">
        <f t="shared" si="302"/>
        <v>3</v>
      </c>
      <c r="B858" s="150"/>
      <c r="C858" s="151" t="s">
        <v>128</v>
      </c>
      <c r="D858" s="59" t="s">
        <v>3</v>
      </c>
      <c r="E858" s="51"/>
      <c r="F858" s="51"/>
      <c r="G858" s="51"/>
      <c r="H858" s="51"/>
      <c r="I858" s="51"/>
      <c r="J858" s="52">
        <f>H858+I858</f>
        <v>0</v>
      </c>
      <c r="K858" s="51"/>
      <c r="L858" s="51"/>
      <c r="M858" s="52">
        <f>K858+L858</f>
        <v>0</v>
      </c>
      <c r="N858" s="51"/>
      <c r="O858" s="52">
        <f>M858+N858</f>
        <v>0</v>
      </c>
    </row>
    <row r="859" spans="1:15" s="57" customFormat="1" hidden="1">
      <c r="A859" s="50">
        <f t="shared" si="302"/>
        <v>3</v>
      </c>
      <c r="B859" s="150"/>
      <c r="C859" s="152" t="s">
        <v>445</v>
      </c>
      <c r="D859" s="117" t="s">
        <v>446</v>
      </c>
      <c r="E859" s="11">
        <f>SUBTOTAL(9,E860:E863)</f>
        <v>0</v>
      </c>
      <c r="F859" s="11">
        <f>SUBTOTAL(9,F860:F863)</f>
        <v>0</v>
      </c>
      <c r="G859" s="11">
        <f>SUBTOTAL(9,G860:G863)</f>
        <v>0</v>
      </c>
      <c r="H859" s="11">
        <f>SUBTOTAL(9,H860:H863)</f>
        <v>0</v>
      </c>
      <c r="I859" s="11">
        <f t="shared" ref="I859:N859" si="307">SUBTOTAL(9,I860:I863)</f>
        <v>0</v>
      </c>
      <c r="J859" s="11">
        <f t="shared" si="307"/>
        <v>0</v>
      </c>
      <c r="K859" s="11">
        <f t="shared" si="307"/>
        <v>0</v>
      </c>
      <c r="L859" s="11">
        <f t="shared" si="307"/>
        <v>0</v>
      </c>
      <c r="M859" s="11">
        <f t="shared" si="307"/>
        <v>0</v>
      </c>
      <c r="N859" s="11">
        <f t="shared" si="307"/>
        <v>0</v>
      </c>
      <c r="O859" s="11">
        <f>SUBTOTAL(9,O860:O863)</f>
        <v>0</v>
      </c>
    </row>
    <row r="860" spans="1:15" s="57" customFormat="1" ht="25.5" hidden="1">
      <c r="A860" s="50">
        <f t="shared" si="302"/>
        <v>3</v>
      </c>
      <c r="B860" s="150"/>
      <c r="C860" s="149" t="s">
        <v>129</v>
      </c>
      <c r="D860" s="60" t="s">
        <v>37</v>
      </c>
      <c r="E860" s="51"/>
      <c r="F860" s="51"/>
      <c r="G860" s="51"/>
      <c r="H860" s="51"/>
      <c r="I860" s="51"/>
      <c r="J860" s="52">
        <f>H860+I860</f>
        <v>0</v>
      </c>
      <c r="K860" s="51"/>
      <c r="L860" s="51"/>
      <c r="M860" s="52">
        <f>K860+L860</f>
        <v>0</v>
      </c>
      <c r="N860" s="51"/>
      <c r="O860" s="52">
        <f>M860+N860</f>
        <v>0</v>
      </c>
    </row>
    <row r="861" spans="1:15" s="57" customFormat="1" hidden="1">
      <c r="A861" s="50">
        <f t="shared" si="302"/>
        <v>3</v>
      </c>
      <c r="B861" s="150"/>
      <c r="C861" s="149" t="s">
        <v>131</v>
      </c>
      <c r="D861" s="60" t="s">
        <v>39</v>
      </c>
      <c r="E861" s="51"/>
      <c r="F861" s="51"/>
      <c r="G861" s="51"/>
      <c r="H861" s="51"/>
      <c r="I861" s="51"/>
      <c r="J861" s="52">
        <f>H861+I861</f>
        <v>0</v>
      </c>
      <c r="K861" s="51"/>
      <c r="L861" s="51"/>
      <c r="M861" s="52">
        <f>K861+L861</f>
        <v>0</v>
      </c>
      <c r="N861" s="51"/>
      <c r="O861" s="52">
        <f>M861+N861</f>
        <v>0</v>
      </c>
    </row>
    <row r="862" spans="1:15" s="57" customFormat="1" hidden="1">
      <c r="A862" s="50">
        <f t="shared" si="302"/>
        <v>3</v>
      </c>
      <c r="B862" s="150"/>
      <c r="C862" s="149" t="s">
        <v>132</v>
      </c>
      <c r="D862" s="60" t="s">
        <v>40</v>
      </c>
      <c r="E862" s="51"/>
      <c r="F862" s="51"/>
      <c r="G862" s="51"/>
      <c r="H862" s="51"/>
      <c r="I862" s="51"/>
      <c r="J862" s="52">
        <f>H862+I862</f>
        <v>0</v>
      </c>
      <c r="K862" s="51"/>
      <c r="L862" s="51"/>
      <c r="M862" s="52">
        <f>K862+L862</f>
        <v>0</v>
      </c>
      <c r="N862" s="51"/>
      <c r="O862" s="52">
        <f>M862+N862</f>
        <v>0</v>
      </c>
    </row>
    <row r="863" spans="1:15" s="57" customFormat="1" ht="25.5" hidden="1">
      <c r="A863" s="50">
        <f t="shared" si="302"/>
        <v>3</v>
      </c>
      <c r="B863" s="150"/>
      <c r="C863" s="149" t="s">
        <v>133</v>
      </c>
      <c r="D863" s="60" t="s">
        <v>41</v>
      </c>
      <c r="E863" s="51"/>
      <c r="F863" s="51"/>
      <c r="G863" s="51"/>
      <c r="H863" s="51"/>
      <c r="I863" s="51"/>
      <c r="J863" s="52">
        <f>H863+I863</f>
        <v>0</v>
      </c>
      <c r="K863" s="51"/>
      <c r="L863" s="51"/>
      <c r="M863" s="52">
        <f>K863+L863</f>
        <v>0</v>
      </c>
      <c r="N863" s="51"/>
      <c r="O863" s="52">
        <f>M863+N863</f>
        <v>0</v>
      </c>
    </row>
    <row r="864" spans="1:15" s="57" customFormat="1" hidden="1">
      <c r="A864" s="50">
        <f t="shared" si="302"/>
        <v>3</v>
      </c>
      <c r="B864" s="150"/>
      <c r="C864" s="149" t="s">
        <v>447</v>
      </c>
      <c r="D864" s="60" t="s">
        <v>4</v>
      </c>
      <c r="E864" s="51"/>
      <c r="F864" s="51"/>
      <c r="G864" s="51"/>
      <c r="H864" s="51"/>
      <c r="I864" s="51"/>
      <c r="J864" s="52">
        <f>H864+I864</f>
        <v>0</v>
      </c>
      <c r="K864" s="51"/>
      <c r="L864" s="51"/>
      <c r="M864" s="52">
        <f>K864+L864</f>
        <v>0</v>
      </c>
      <c r="N864" s="51"/>
      <c r="O864" s="52">
        <f>M864+N864</f>
        <v>0</v>
      </c>
    </row>
    <row r="865" spans="1:15" s="57" customFormat="1" hidden="1">
      <c r="A865" s="50">
        <f t="shared" si="302"/>
        <v>3</v>
      </c>
      <c r="B865" s="147"/>
      <c r="C865" s="146" t="s">
        <v>134</v>
      </c>
      <c r="D865" s="56"/>
      <c r="E865" s="11">
        <f>SUBTOTAL(9,E866:E869)</f>
        <v>0</v>
      </c>
      <c r="F865" s="11">
        <f>SUBTOTAL(9,F866:F869)</f>
        <v>0</v>
      </c>
      <c r="G865" s="11">
        <f>SUBTOTAL(9,G866:G869)</f>
        <v>0</v>
      </c>
      <c r="H865" s="11">
        <f>SUBTOTAL(9,H866:H869)</f>
        <v>0</v>
      </c>
      <c r="I865" s="11">
        <f t="shared" ref="I865:N865" si="308">SUBTOTAL(9,I866:I869)</f>
        <v>0</v>
      </c>
      <c r="J865" s="11">
        <f t="shared" si="308"/>
        <v>0</v>
      </c>
      <c r="K865" s="11">
        <f t="shared" si="308"/>
        <v>0</v>
      </c>
      <c r="L865" s="11">
        <f t="shared" si="308"/>
        <v>0</v>
      </c>
      <c r="M865" s="11">
        <f t="shared" si="308"/>
        <v>0</v>
      </c>
      <c r="N865" s="11">
        <f t="shared" si="308"/>
        <v>0</v>
      </c>
      <c r="O865" s="11">
        <f>SUBTOTAL(9,O866:O869)</f>
        <v>0</v>
      </c>
    </row>
    <row r="866" spans="1:15" s="57" customFormat="1" hidden="1">
      <c r="A866" s="50">
        <f t="shared" si="302"/>
        <v>3</v>
      </c>
      <c r="B866" s="150"/>
      <c r="C866" s="151" t="s">
        <v>135</v>
      </c>
      <c r="D866" s="59" t="s">
        <v>5</v>
      </c>
      <c r="E866" s="51"/>
      <c r="F866" s="51"/>
      <c r="G866" s="51"/>
      <c r="H866" s="51"/>
      <c r="I866" s="51"/>
      <c r="J866" s="52">
        <f>H866+I866</f>
        <v>0</v>
      </c>
      <c r="K866" s="51"/>
      <c r="L866" s="51"/>
      <c r="M866" s="52">
        <f>K866+L866</f>
        <v>0</v>
      </c>
      <c r="N866" s="51"/>
      <c r="O866" s="52">
        <f>M866+N866</f>
        <v>0</v>
      </c>
    </row>
    <row r="867" spans="1:15" s="57" customFormat="1" hidden="1">
      <c r="A867" s="50">
        <f t="shared" si="302"/>
        <v>3</v>
      </c>
      <c r="B867" s="150"/>
      <c r="C867" s="154" t="s">
        <v>448</v>
      </c>
      <c r="D867" s="118" t="s">
        <v>173</v>
      </c>
      <c r="E867" s="51"/>
      <c r="F867" s="51"/>
      <c r="G867" s="51"/>
      <c r="H867" s="51"/>
      <c r="I867" s="51"/>
      <c r="J867" s="52">
        <f>H867+I867</f>
        <v>0</v>
      </c>
      <c r="K867" s="51"/>
      <c r="L867" s="51"/>
      <c r="M867" s="52">
        <f>K867+L867</f>
        <v>0</v>
      </c>
      <c r="N867" s="51"/>
      <c r="O867" s="52">
        <f>M867+N867</f>
        <v>0</v>
      </c>
    </row>
    <row r="868" spans="1:15" s="57" customFormat="1" hidden="1">
      <c r="A868" s="50">
        <f t="shared" si="302"/>
        <v>3</v>
      </c>
      <c r="B868" s="153"/>
      <c r="C868" s="155" t="s">
        <v>557</v>
      </c>
      <c r="D868" s="137" t="s">
        <v>8</v>
      </c>
      <c r="E868" s="51"/>
      <c r="F868" s="51"/>
      <c r="G868" s="51"/>
      <c r="H868" s="51"/>
      <c r="I868" s="51"/>
      <c r="J868" s="52">
        <f>H868+I868</f>
        <v>0</v>
      </c>
      <c r="K868" s="51"/>
      <c r="L868" s="51"/>
      <c r="M868" s="52">
        <f>K868+L868</f>
        <v>0</v>
      </c>
      <c r="N868" s="51"/>
      <c r="O868" s="52">
        <f>M868+N868</f>
        <v>0</v>
      </c>
    </row>
    <row r="869" spans="1:15" s="57" customFormat="1" ht="25.5" hidden="1">
      <c r="A869" s="50">
        <f t="shared" si="302"/>
        <v>3</v>
      </c>
      <c r="B869" s="153"/>
      <c r="C869" s="155" t="s">
        <v>139</v>
      </c>
      <c r="D869" s="136" t="s">
        <v>10</v>
      </c>
      <c r="E869" s="51"/>
      <c r="F869" s="51"/>
      <c r="G869" s="51"/>
      <c r="H869" s="51"/>
      <c r="I869" s="51"/>
      <c r="J869" s="52">
        <f>H869+I869</f>
        <v>0</v>
      </c>
      <c r="K869" s="51"/>
      <c r="L869" s="51"/>
      <c r="M869" s="52">
        <f>K869+L869</f>
        <v>0</v>
      </c>
      <c r="N869" s="51"/>
      <c r="O869" s="52">
        <f>M869+N869</f>
        <v>0</v>
      </c>
    </row>
    <row r="870" spans="1:15" s="57" customFormat="1" hidden="1">
      <c r="A870" s="50">
        <f t="shared" si="302"/>
        <v>3</v>
      </c>
      <c r="B870" s="156"/>
      <c r="C870" s="157" t="s">
        <v>140</v>
      </c>
      <c r="D870" s="136"/>
      <c r="E870" s="11">
        <f>SUBTOTAL(9,E871:E875)</f>
        <v>0</v>
      </c>
      <c r="F870" s="11">
        <f>SUBTOTAL(9,F871:F875)</f>
        <v>0</v>
      </c>
      <c r="G870" s="11">
        <f>SUBTOTAL(9,G871:G875)</f>
        <v>0</v>
      </c>
      <c r="H870" s="11">
        <f>SUBTOTAL(9,H871:H875)</f>
        <v>0</v>
      </c>
      <c r="I870" s="11">
        <f t="shared" ref="I870:N870" si="309">SUBTOTAL(9,I871:I875)</f>
        <v>0</v>
      </c>
      <c r="J870" s="11">
        <f t="shared" si="309"/>
        <v>0</v>
      </c>
      <c r="K870" s="11">
        <f t="shared" si="309"/>
        <v>0</v>
      </c>
      <c r="L870" s="11">
        <f t="shared" si="309"/>
        <v>0</v>
      </c>
      <c r="M870" s="11">
        <f t="shared" si="309"/>
        <v>0</v>
      </c>
      <c r="N870" s="11">
        <f t="shared" si="309"/>
        <v>0</v>
      </c>
      <c r="O870" s="11">
        <f>SUBTOTAL(9,O871:O875)</f>
        <v>0</v>
      </c>
    </row>
    <row r="871" spans="1:15" s="57" customFormat="1" hidden="1">
      <c r="A871" s="50">
        <f t="shared" si="302"/>
        <v>3</v>
      </c>
      <c r="B871" s="153"/>
      <c r="C871" s="155" t="s">
        <v>141</v>
      </c>
      <c r="D871" s="137" t="s">
        <v>71</v>
      </c>
      <c r="E871" s="51"/>
      <c r="F871" s="51"/>
      <c r="G871" s="51"/>
      <c r="H871" s="51"/>
      <c r="I871" s="51"/>
      <c r="J871" s="52">
        <f>H871+I871</f>
        <v>0</v>
      </c>
      <c r="K871" s="51"/>
      <c r="L871" s="51"/>
      <c r="M871" s="52">
        <f>K871+L871</f>
        <v>0</v>
      </c>
      <c r="N871" s="51"/>
      <c r="O871" s="52">
        <f>M871+N871</f>
        <v>0</v>
      </c>
    </row>
    <row r="872" spans="1:15" s="57" customFormat="1" hidden="1">
      <c r="A872" s="50">
        <f t="shared" si="302"/>
        <v>3</v>
      </c>
      <c r="B872" s="153"/>
      <c r="C872" s="155" t="s">
        <v>142</v>
      </c>
      <c r="D872" s="137" t="s">
        <v>73</v>
      </c>
      <c r="E872" s="51"/>
      <c r="F872" s="51"/>
      <c r="G872" s="51"/>
      <c r="H872" s="51"/>
      <c r="I872" s="51"/>
      <c r="J872" s="52">
        <f>H872+I872</f>
        <v>0</v>
      </c>
      <c r="K872" s="51"/>
      <c r="L872" s="51"/>
      <c r="M872" s="52">
        <f>K872+L872</f>
        <v>0</v>
      </c>
      <c r="N872" s="51"/>
      <c r="O872" s="52">
        <f>M872+N872</f>
        <v>0</v>
      </c>
    </row>
    <row r="873" spans="1:15" s="57" customFormat="1" hidden="1">
      <c r="A873" s="50">
        <f t="shared" si="302"/>
        <v>3</v>
      </c>
      <c r="B873" s="153"/>
      <c r="C873" s="155" t="s">
        <v>143</v>
      </c>
      <c r="D873" s="137" t="s">
        <v>75</v>
      </c>
      <c r="E873" s="51"/>
      <c r="F873" s="51"/>
      <c r="G873" s="51"/>
      <c r="H873" s="51"/>
      <c r="I873" s="51"/>
      <c r="J873" s="52">
        <f>H873+I873</f>
        <v>0</v>
      </c>
      <c r="K873" s="51"/>
      <c r="L873" s="51"/>
      <c r="M873" s="52">
        <f>K873+L873</f>
        <v>0</v>
      </c>
      <c r="N873" s="51"/>
      <c r="O873" s="52">
        <f>M873+N873</f>
        <v>0</v>
      </c>
    </row>
    <row r="874" spans="1:15" s="57" customFormat="1" hidden="1">
      <c r="A874" s="50">
        <f t="shared" si="302"/>
        <v>3</v>
      </c>
      <c r="B874" s="153"/>
      <c r="C874" s="155" t="s">
        <v>144</v>
      </c>
      <c r="D874" s="137" t="s">
        <v>77</v>
      </c>
      <c r="E874" s="51"/>
      <c r="F874" s="51"/>
      <c r="G874" s="51"/>
      <c r="H874" s="51"/>
      <c r="I874" s="51"/>
      <c r="J874" s="52">
        <f>H874+I874</f>
        <v>0</v>
      </c>
      <c r="K874" s="51"/>
      <c r="L874" s="51"/>
      <c r="M874" s="52">
        <f>K874+L874</f>
        <v>0</v>
      </c>
      <c r="N874" s="51"/>
      <c r="O874" s="52">
        <f>M874+N874</f>
        <v>0</v>
      </c>
    </row>
    <row r="875" spans="1:15" s="57" customFormat="1" hidden="1">
      <c r="A875" s="50">
        <f t="shared" si="302"/>
        <v>3</v>
      </c>
      <c r="B875" s="153"/>
      <c r="C875" s="155" t="s">
        <v>145</v>
      </c>
      <c r="D875" s="137" t="s">
        <v>28</v>
      </c>
      <c r="E875" s="51"/>
      <c r="F875" s="51"/>
      <c r="G875" s="51"/>
      <c r="H875" s="51"/>
      <c r="I875" s="51"/>
      <c r="J875" s="52">
        <f>H875+I875</f>
        <v>0</v>
      </c>
      <c r="K875" s="51"/>
      <c r="L875" s="51"/>
      <c r="M875" s="52">
        <f>K875+L875</f>
        <v>0</v>
      </c>
      <c r="N875" s="51"/>
      <c r="O875" s="52">
        <f>M875+N875</f>
        <v>0</v>
      </c>
    </row>
    <row r="876" spans="1:15" s="57" customFormat="1" hidden="1">
      <c r="A876" s="50">
        <f t="shared" si="302"/>
        <v>3</v>
      </c>
      <c r="B876" s="145" t="s">
        <v>146</v>
      </c>
      <c r="C876" s="157" t="s">
        <v>147</v>
      </c>
      <c r="D876" s="56"/>
      <c r="E876" s="11">
        <f>SUBTOTAL(9,E877:E905)</f>
        <v>0</v>
      </c>
      <c r="F876" s="11">
        <f>SUBTOTAL(9,F877:F905)</f>
        <v>0</v>
      </c>
      <c r="G876" s="11">
        <f>SUBTOTAL(9,G877:G905)</f>
        <v>0</v>
      </c>
      <c r="H876" s="11">
        <f>SUBTOTAL(9,H877:H905)</f>
        <v>0</v>
      </c>
      <c r="I876" s="11">
        <f t="shared" ref="I876:N876" si="310">SUBTOTAL(9,I877:I905)</f>
        <v>0</v>
      </c>
      <c r="J876" s="11">
        <f t="shared" si="310"/>
        <v>0</v>
      </c>
      <c r="K876" s="11">
        <f t="shared" si="310"/>
        <v>0</v>
      </c>
      <c r="L876" s="11">
        <f t="shared" si="310"/>
        <v>0</v>
      </c>
      <c r="M876" s="11">
        <f t="shared" si="310"/>
        <v>0</v>
      </c>
      <c r="N876" s="11">
        <f t="shared" si="310"/>
        <v>0</v>
      </c>
      <c r="O876" s="11">
        <f>SUBTOTAL(9,O877:O905)</f>
        <v>0</v>
      </c>
    </row>
    <row r="877" spans="1:15" s="57" customFormat="1" hidden="1">
      <c r="A877" s="50">
        <f t="shared" si="302"/>
        <v>3</v>
      </c>
      <c r="B877" s="156"/>
      <c r="C877" s="158" t="s">
        <v>26</v>
      </c>
      <c r="D877" s="56"/>
      <c r="E877" s="11">
        <f>SUBTOTAL(9,E878:E896)</f>
        <v>0</v>
      </c>
      <c r="F877" s="11">
        <f t="shared" ref="F877:O877" si="311">SUBTOTAL(9,F878:F896)</f>
        <v>0</v>
      </c>
      <c r="G877" s="11">
        <f t="shared" si="311"/>
        <v>0</v>
      </c>
      <c r="H877" s="11">
        <f t="shared" si="311"/>
        <v>0</v>
      </c>
      <c r="I877" s="11">
        <f t="shared" si="311"/>
        <v>0</v>
      </c>
      <c r="J877" s="11">
        <f t="shared" si="311"/>
        <v>0</v>
      </c>
      <c r="K877" s="11">
        <f t="shared" si="311"/>
        <v>0</v>
      </c>
      <c r="L877" s="11">
        <f t="shared" si="311"/>
        <v>0</v>
      </c>
      <c r="M877" s="11">
        <f t="shared" si="311"/>
        <v>0</v>
      </c>
      <c r="N877" s="11">
        <f t="shared" si="311"/>
        <v>0</v>
      </c>
      <c r="O877" s="11">
        <f t="shared" si="311"/>
        <v>0</v>
      </c>
    </row>
    <row r="878" spans="1:15" s="57" customFormat="1" hidden="1">
      <c r="A878" s="50">
        <f t="shared" si="302"/>
        <v>3</v>
      </c>
      <c r="B878" s="150"/>
      <c r="C878" s="161" t="s">
        <v>770</v>
      </c>
      <c r="D878" s="56"/>
      <c r="E878" s="11">
        <f>SUBTOTAL(9,E879:E888)</f>
        <v>0</v>
      </c>
      <c r="F878" s="11">
        <f t="shared" ref="F878:O878" si="312">SUBTOTAL(9,F879:F888)</f>
        <v>0</v>
      </c>
      <c r="G878" s="11">
        <f t="shared" si="312"/>
        <v>0</v>
      </c>
      <c r="H878" s="11">
        <f t="shared" si="312"/>
        <v>0</v>
      </c>
      <c r="I878" s="11">
        <f t="shared" si="312"/>
        <v>0</v>
      </c>
      <c r="J878" s="11">
        <f t="shared" si="312"/>
        <v>0</v>
      </c>
      <c r="K878" s="11">
        <f t="shared" si="312"/>
        <v>0</v>
      </c>
      <c r="L878" s="11">
        <f t="shared" si="312"/>
        <v>0</v>
      </c>
      <c r="M878" s="11">
        <f t="shared" si="312"/>
        <v>0</v>
      </c>
      <c r="N878" s="11">
        <f t="shared" si="312"/>
        <v>0</v>
      </c>
      <c r="O878" s="11">
        <f t="shared" si="312"/>
        <v>0</v>
      </c>
    </row>
    <row r="879" spans="1:15" s="57" customFormat="1" ht="25.5" hidden="1">
      <c r="A879" s="50">
        <f t="shared" si="302"/>
        <v>3</v>
      </c>
      <c r="B879" s="150"/>
      <c r="C879" s="160" t="s">
        <v>771</v>
      </c>
      <c r="D879" s="58" t="s">
        <v>2</v>
      </c>
      <c r="E879" s="11">
        <f>SUBTOTAL(9,E880:E881)</f>
        <v>0</v>
      </c>
      <c r="F879" s="11">
        <f t="shared" ref="F879:O879" si="313">SUBTOTAL(9,F880:F881)</f>
        <v>0</v>
      </c>
      <c r="G879" s="11">
        <f t="shared" si="313"/>
        <v>0</v>
      </c>
      <c r="H879" s="11">
        <f t="shared" si="313"/>
        <v>0</v>
      </c>
      <c r="I879" s="11">
        <f t="shared" si="313"/>
        <v>0</v>
      </c>
      <c r="J879" s="11">
        <f t="shared" si="313"/>
        <v>0</v>
      </c>
      <c r="K879" s="11">
        <f t="shared" si="313"/>
        <v>0</v>
      </c>
      <c r="L879" s="11">
        <f t="shared" si="313"/>
        <v>0</v>
      </c>
      <c r="M879" s="11">
        <f t="shared" si="313"/>
        <v>0</v>
      </c>
      <c r="N879" s="11">
        <f t="shared" si="313"/>
        <v>0</v>
      </c>
      <c r="O879" s="11">
        <f t="shared" si="313"/>
        <v>0</v>
      </c>
    </row>
    <row r="880" spans="1:15" s="57" customFormat="1" ht="25.5" hidden="1">
      <c r="A880" s="50">
        <f t="shared" si="302"/>
        <v>3</v>
      </c>
      <c r="B880" s="150"/>
      <c r="C880" s="260" t="s">
        <v>772</v>
      </c>
      <c r="D880" s="58" t="s">
        <v>302</v>
      </c>
      <c r="E880" s="51"/>
      <c r="F880" s="51"/>
      <c r="G880" s="51"/>
      <c r="H880" s="51"/>
      <c r="I880" s="51"/>
      <c r="J880" s="52">
        <f>H880+I880</f>
        <v>0</v>
      </c>
      <c r="K880" s="51"/>
      <c r="L880" s="51"/>
      <c r="M880" s="52">
        <f>K880+L880</f>
        <v>0</v>
      </c>
      <c r="N880" s="51"/>
      <c r="O880" s="52">
        <f>M880+N880</f>
        <v>0</v>
      </c>
    </row>
    <row r="881" spans="1:15" s="57" customFormat="1" ht="25.5" hidden="1">
      <c r="A881" s="50">
        <f t="shared" si="302"/>
        <v>3</v>
      </c>
      <c r="B881" s="150"/>
      <c r="C881" s="260" t="s">
        <v>773</v>
      </c>
      <c r="D881" s="58" t="s">
        <v>304</v>
      </c>
      <c r="E881" s="51"/>
      <c r="F881" s="51"/>
      <c r="G881" s="51"/>
      <c r="H881" s="51"/>
      <c r="I881" s="51"/>
      <c r="J881" s="52">
        <f>H881+I881</f>
        <v>0</v>
      </c>
      <c r="K881" s="51"/>
      <c r="L881" s="51"/>
      <c r="M881" s="52">
        <f>K881+L881</f>
        <v>0</v>
      </c>
      <c r="N881" s="51"/>
      <c r="O881" s="52">
        <f>M881+N881</f>
        <v>0</v>
      </c>
    </row>
    <row r="882" spans="1:15" s="57" customFormat="1" hidden="1">
      <c r="A882" s="50">
        <f t="shared" si="302"/>
        <v>3</v>
      </c>
      <c r="B882" s="150"/>
      <c r="C882" s="258" t="s">
        <v>42</v>
      </c>
      <c r="D882" s="59" t="s">
        <v>3</v>
      </c>
      <c r="E882" s="51"/>
      <c r="F882" s="51"/>
      <c r="G882" s="51"/>
      <c r="H882" s="51"/>
      <c r="I882" s="51"/>
      <c r="J882" s="52">
        <f>H882+I882</f>
        <v>0</v>
      </c>
      <c r="K882" s="51"/>
      <c r="L882" s="51"/>
      <c r="M882" s="52">
        <f>K882+L882</f>
        <v>0</v>
      </c>
      <c r="N882" s="51"/>
      <c r="O882" s="52">
        <f>M882+N882</f>
        <v>0</v>
      </c>
    </row>
    <row r="883" spans="1:15" s="57" customFormat="1" hidden="1">
      <c r="A883" s="50">
        <f t="shared" si="302"/>
        <v>3</v>
      </c>
      <c r="B883" s="150"/>
      <c r="C883" s="259" t="s">
        <v>449</v>
      </c>
      <c r="D883" s="117" t="s">
        <v>446</v>
      </c>
      <c r="E883" s="11">
        <f>SUBTOTAL(9,E884:E887)</f>
        <v>0</v>
      </c>
      <c r="F883" s="11">
        <f>SUBTOTAL(9,F884:F887)</f>
        <v>0</v>
      </c>
      <c r="G883" s="11">
        <f>SUBTOTAL(9,G884:G887)</f>
        <v>0</v>
      </c>
      <c r="H883" s="11">
        <f>SUBTOTAL(9,H884:H887)</f>
        <v>0</v>
      </c>
      <c r="I883" s="11">
        <f t="shared" ref="I883:N883" si="314">SUBTOTAL(9,I884:I887)</f>
        <v>0</v>
      </c>
      <c r="J883" s="11">
        <f t="shared" si="314"/>
        <v>0</v>
      </c>
      <c r="K883" s="11">
        <f t="shared" si="314"/>
        <v>0</v>
      </c>
      <c r="L883" s="11">
        <f t="shared" si="314"/>
        <v>0</v>
      </c>
      <c r="M883" s="11">
        <f t="shared" si="314"/>
        <v>0</v>
      </c>
      <c r="N883" s="11">
        <f t="shared" si="314"/>
        <v>0</v>
      </c>
      <c r="O883" s="11">
        <f>SUBTOTAL(9,O884:O887)</f>
        <v>0</v>
      </c>
    </row>
    <row r="884" spans="1:15" s="57" customFormat="1" ht="25.5" hidden="1">
      <c r="A884" s="50">
        <f t="shared" si="302"/>
        <v>3</v>
      </c>
      <c r="B884" s="150"/>
      <c r="C884" s="260" t="s">
        <v>153</v>
      </c>
      <c r="D884" s="60" t="s">
        <v>37</v>
      </c>
      <c r="E884" s="51"/>
      <c r="F884" s="51"/>
      <c r="G884" s="51"/>
      <c r="H884" s="51"/>
      <c r="I884" s="51"/>
      <c r="J884" s="52">
        <f t="shared" ref="J884:J896" si="315">H884+I884</f>
        <v>0</v>
      </c>
      <c r="K884" s="51"/>
      <c r="L884" s="51"/>
      <c r="M884" s="52">
        <f t="shared" ref="M884:M896" si="316">K884+L884</f>
        <v>0</v>
      </c>
      <c r="N884" s="51"/>
      <c r="O884" s="52">
        <f t="shared" ref="O884:O896" si="317">M884+N884</f>
        <v>0</v>
      </c>
    </row>
    <row r="885" spans="1:15" s="57" customFormat="1" hidden="1">
      <c r="A885" s="50">
        <f t="shared" si="302"/>
        <v>3</v>
      </c>
      <c r="B885" s="150"/>
      <c r="C885" s="260" t="s">
        <v>155</v>
      </c>
      <c r="D885" s="60" t="s">
        <v>39</v>
      </c>
      <c r="E885" s="51"/>
      <c r="F885" s="51"/>
      <c r="G885" s="51"/>
      <c r="H885" s="51"/>
      <c r="I885" s="51"/>
      <c r="J885" s="52">
        <f t="shared" si="315"/>
        <v>0</v>
      </c>
      <c r="K885" s="51"/>
      <c r="L885" s="51"/>
      <c r="M885" s="52">
        <f t="shared" si="316"/>
        <v>0</v>
      </c>
      <c r="N885" s="51"/>
      <c r="O885" s="52">
        <f t="shared" si="317"/>
        <v>0</v>
      </c>
    </row>
    <row r="886" spans="1:15" s="57" customFormat="1" ht="25.5" hidden="1">
      <c r="A886" s="50">
        <f t="shared" si="302"/>
        <v>3</v>
      </c>
      <c r="B886" s="150"/>
      <c r="C886" s="260" t="s">
        <v>156</v>
      </c>
      <c r="D886" s="60" t="s">
        <v>40</v>
      </c>
      <c r="E886" s="51"/>
      <c r="F886" s="51"/>
      <c r="G886" s="51"/>
      <c r="H886" s="51"/>
      <c r="I886" s="51"/>
      <c r="J886" s="52">
        <f t="shared" si="315"/>
        <v>0</v>
      </c>
      <c r="K886" s="51"/>
      <c r="L886" s="51"/>
      <c r="M886" s="52">
        <f t="shared" si="316"/>
        <v>0</v>
      </c>
      <c r="N886" s="51"/>
      <c r="O886" s="52">
        <f t="shared" si="317"/>
        <v>0</v>
      </c>
    </row>
    <row r="887" spans="1:15" s="57" customFormat="1" ht="25.5" hidden="1">
      <c r="A887" s="50">
        <f t="shared" si="302"/>
        <v>3</v>
      </c>
      <c r="B887" s="150"/>
      <c r="C887" s="260" t="s">
        <v>157</v>
      </c>
      <c r="D887" s="60" t="s">
        <v>41</v>
      </c>
      <c r="E887" s="51"/>
      <c r="F887" s="51"/>
      <c r="G887" s="51"/>
      <c r="H887" s="51"/>
      <c r="I887" s="51"/>
      <c r="J887" s="52">
        <f t="shared" si="315"/>
        <v>0</v>
      </c>
      <c r="K887" s="51"/>
      <c r="L887" s="51"/>
      <c r="M887" s="52">
        <f t="shared" si="316"/>
        <v>0</v>
      </c>
      <c r="N887" s="51"/>
      <c r="O887" s="52">
        <f t="shared" si="317"/>
        <v>0</v>
      </c>
    </row>
    <row r="888" spans="1:15" s="57" customFormat="1" hidden="1">
      <c r="A888" s="50">
        <f t="shared" si="302"/>
        <v>3</v>
      </c>
      <c r="B888" s="150"/>
      <c r="C888" s="160" t="s">
        <v>158</v>
      </c>
      <c r="D888" s="60" t="s">
        <v>4</v>
      </c>
      <c r="E888" s="51"/>
      <c r="F888" s="51"/>
      <c r="G888" s="51"/>
      <c r="H888" s="51"/>
      <c r="I888" s="51"/>
      <c r="J888" s="52">
        <f t="shared" si="315"/>
        <v>0</v>
      </c>
      <c r="K888" s="51"/>
      <c r="L888" s="51"/>
      <c r="M888" s="52">
        <f t="shared" si="316"/>
        <v>0</v>
      </c>
      <c r="N888" s="51"/>
      <c r="O888" s="52">
        <f t="shared" si="317"/>
        <v>0</v>
      </c>
    </row>
    <row r="889" spans="1:15" s="57" customFormat="1" hidden="1">
      <c r="A889" s="50">
        <f t="shared" si="302"/>
        <v>3</v>
      </c>
      <c r="B889" s="150"/>
      <c r="C889" s="159" t="s">
        <v>19</v>
      </c>
      <c r="D889" s="59" t="s">
        <v>5</v>
      </c>
      <c r="E889" s="51"/>
      <c r="F889" s="51"/>
      <c r="G889" s="51"/>
      <c r="H889" s="51"/>
      <c r="I889" s="51"/>
      <c r="J889" s="52">
        <f t="shared" si="315"/>
        <v>0</v>
      </c>
      <c r="K889" s="51"/>
      <c r="L889" s="51"/>
      <c r="M889" s="52">
        <f t="shared" si="316"/>
        <v>0</v>
      </c>
      <c r="N889" s="51"/>
      <c r="O889" s="52">
        <f t="shared" si="317"/>
        <v>0</v>
      </c>
    </row>
    <row r="890" spans="1:15" s="57" customFormat="1" hidden="1">
      <c r="A890" s="50">
        <f t="shared" si="302"/>
        <v>3</v>
      </c>
      <c r="B890" s="150"/>
      <c r="C890" s="162" t="s">
        <v>450</v>
      </c>
      <c r="D890" s="118" t="s">
        <v>173</v>
      </c>
      <c r="E890" s="51"/>
      <c r="F890" s="51"/>
      <c r="G890" s="51"/>
      <c r="H890" s="51"/>
      <c r="I890" s="51"/>
      <c r="J890" s="52">
        <f t="shared" si="315"/>
        <v>0</v>
      </c>
      <c r="K890" s="51"/>
      <c r="L890" s="51"/>
      <c r="M890" s="52">
        <f t="shared" si="316"/>
        <v>0</v>
      </c>
      <c r="N890" s="51"/>
      <c r="O890" s="52">
        <f t="shared" si="317"/>
        <v>0</v>
      </c>
    </row>
    <row r="891" spans="1:15" s="57" customFormat="1" hidden="1">
      <c r="A891" s="50">
        <f t="shared" si="302"/>
        <v>3</v>
      </c>
      <c r="B891" s="153"/>
      <c r="C891" s="163" t="s">
        <v>29</v>
      </c>
      <c r="D891" s="136" t="s">
        <v>6</v>
      </c>
      <c r="E891" s="51"/>
      <c r="F891" s="51"/>
      <c r="G891" s="51"/>
      <c r="H891" s="51"/>
      <c r="I891" s="51"/>
      <c r="J891" s="52">
        <f t="shared" si="315"/>
        <v>0</v>
      </c>
      <c r="K891" s="51"/>
      <c r="L891" s="51"/>
      <c r="M891" s="52">
        <f t="shared" si="316"/>
        <v>0</v>
      </c>
      <c r="N891" s="51"/>
      <c r="O891" s="52">
        <f t="shared" si="317"/>
        <v>0</v>
      </c>
    </row>
    <row r="892" spans="1:15" s="57" customFormat="1" hidden="1">
      <c r="A892" s="50">
        <f t="shared" si="302"/>
        <v>3</v>
      </c>
      <c r="B892" s="153"/>
      <c r="C892" s="163" t="s">
        <v>21</v>
      </c>
      <c r="D892" s="137" t="s">
        <v>8</v>
      </c>
      <c r="E892" s="51"/>
      <c r="F892" s="51"/>
      <c r="G892" s="51"/>
      <c r="H892" s="51"/>
      <c r="I892" s="51"/>
      <c r="J892" s="52">
        <f>H892+I892</f>
        <v>0</v>
      </c>
      <c r="K892" s="51"/>
      <c r="L892" s="51"/>
      <c r="M892" s="52">
        <f>K892+L892</f>
        <v>0</v>
      </c>
      <c r="N892" s="51"/>
      <c r="O892" s="52">
        <f t="shared" si="317"/>
        <v>0</v>
      </c>
    </row>
    <row r="893" spans="1:15" s="57" customFormat="1" hidden="1">
      <c r="A893" s="50">
        <f t="shared" si="302"/>
        <v>3</v>
      </c>
      <c r="B893" s="153"/>
      <c r="C893" s="163" t="s">
        <v>526</v>
      </c>
      <c r="D893" s="137" t="s">
        <v>31</v>
      </c>
      <c r="E893" s="51"/>
      <c r="F893" s="51"/>
      <c r="G893" s="51"/>
      <c r="H893" s="51"/>
      <c r="I893" s="51"/>
      <c r="J893" s="52">
        <f t="shared" si="315"/>
        <v>0</v>
      </c>
      <c r="K893" s="51"/>
      <c r="L893" s="51"/>
      <c r="M893" s="52">
        <f t="shared" si="316"/>
        <v>0</v>
      </c>
      <c r="N893" s="51"/>
      <c r="O893" s="52">
        <f t="shared" si="317"/>
        <v>0</v>
      </c>
    </row>
    <row r="894" spans="1:15" s="57" customFormat="1" hidden="1">
      <c r="A894" s="50">
        <f t="shared" si="302"/>
        <v>3</v>
      </c>
      <c r="B894" s="153"/>
      <c r="C894" s="163" t="s">
        <v>558</v>
      </c>
      <c r="D894" s="137" t="s">
        <v>559</v>
      </c>
      <c r="E894" s="51"/>
      <c r="F894" s="51"/>
      <c r="G894" s="51"/>
      <c r="H894" s="51"/>
      <c r="I894" s="51"/>
      <c r="J894" s="52">
        <f t="shared" si="315"/>
        <v>0</v>
      </c>
      <c r="K894" s="51"/>
      <c r="L894" s="51"/>
      <c r="M894" s="52">
        <f t="shared" si="316"/>
        <v>0</v>
      </c>
      <c r="N894" s="51"/>
      <c r="O894" s="52">
        <f t="shared" si="317"/>
        <v>0</v>
      </c>
    </row>
    <row r="895" spans="1:15" ht="25.5" hidden="1">
      <c r="A895" s="50">
        <f t="shared" si="302"/>
        <v>3</v>
      </c>
      <c r="B895" s="153"/>
      <c r="C895" s="163" t="s">
        <v>528</v>
      </c>
      <c r="D895" s="136" t="s">
        <v>9</v>
      </c>
      <c r="E895" s="51"/>
      <c r="F895" s="51"/>
      <c r="G895" s="51"/>
      <c r="H895" s="51"/>
      <c r="I895" s="51"/>
      <c r="J895" s="52">
        <f t="shared" si="315"/>
        <v>0</v>
      </c>
      <c r="K895" s="51"/>
      <c r="L895" s="51"/>
      <c r="M895" s="52">
        <f t="shared" si="316"/>
        <v>0</v>
      </c>
      <c r="N895" s="51"/>
      <c r="O895" s="52">
        <f t="shared" si="317"/>
        <v>0</v>
      </c>
    </row>
    <row r="896" spans="1:15" ht="25.5" hidden="1">
      <c r="A896" s="50">
        <f t="shared" si="302"/>
        <v>3</v>
      </c>
      <c r="B896" s="153"/>
      <c r="C896" s="163" t="s">
        <v>30</v>
      </c>
      <c r="D896" s="136" t="s">
        <v>10</v>
      </c>
      <c r="E896" s="51"/>
      <c r="F896" s="51"/>
      <c r="G896" s="51"/>
      <c r="H896" s="51"/>
      <c r="I896" s="51"/>
      <c r="J896" s="52">
        <f t="shared" si="315"/>
        <v>0</v>
      </c>
      <c r="K896" s="51"/>
      <c r="L896" s="51"/>
      <c r="M896" s="52">
        <f t="shared" si="316"/>
        <v>0</v>
      </c>
      <c r="N896" s="51"/>
      <c r="O896" s="52">
        <f t="shared" si="317"/>
        <v>0</v>
      </c>
    </row>
    <row r="897" spans="1:15" hidden="1">
      <c r="A897" s="50">
        <f t="shared" si="302"/>
        <v>3</v>
      </c>
      <c r="B897" s="153"/>
      <c r="C897" s="165" t="s">
        <v>451</v>
      </c>
      <c r="D897" s="138" t="s">
        <v>93</v>
      </c>
      <c r="E897" s="11">
        <f>SUBTOTAL(9,E898:E899)</f>
        <v>0</v>
      </c>
      <c r="F897" s="11">
        <f>SUBTOTAL(9,F898:F899)</f>
        <v>0</v>
      </c>
      <c r="G897" s="11">
        <f>SUBTOTAL(9,G898:G899)</f>
        <v>0</v>
      </c>
      <c r="H897" s="11">
        <f>SUBTOTAL(9,H898:H899)</f>
        <v>0</v>
      </c>
      <c r="I897" s="11">
        <f t="shared" ref="I897:N897" si="318">SUBTOTAL(9,I898:I899)</f>
        <v>0</v>
      </c>
      <c r="J897" s="11">
        <f t="shared" si="318"/>
        <v>0</v>
      </c>
      <c r="K897" s="11">
        <f t="shared" si="318"/>
        <v>0</v>
      </c>
      <c r="L897" s="11">
        <f t="shared" si="318"/>
        <v>0</v>
      </c>
      <c r="M897" s="11">
        <f t="shared" si="318"/>
        <v>0</v>
      </c>
      <c r="N897" s="11">
        <f t="shared" si="318"/>
        <v>0</v>
      </c>
      <c r="O897" s="11">
        <f>SUBTOTAL(9,O898:O899)</f>
        <v>0</v>
      </c>
    </row>
    <row r="898" spans="1:15" hidden="1">
      <c r="A898" s="50">
        <f t="shared" si="302"/>
        <v>3</v>
      </c>
      <c r="B898" s="153"/>
      <c r="C898" s="166" t="s">
        <v>452</v>
      </c>
      <c r="D898" s="138" t="s">
        <v>453</v>
      </c>
      <c r="E898" s="51"/>
      <c r="F898" s="51"/>
      <c r="G898" s="51"/>
      <c r="H898" s="51"/>
      <c r="I898" s="51"/>
      <c r="J898" s="52">
        <f>H898+I898</f>
        <v>0</v>
      </c>
      <c r="K898" s="51"/>
      <c r="L898" s="51"/>
      <c r="M898" s="52">
        <f>K898+L898</f>
        <v>0</v>
      </c>
      <c r="N898" s="51"/>
      <c r="O898" s="52">
        <f>M898+N898</f>
        <v>0</v>
      </c>
    </row>
    <row r="899" spans="1:15" hidden="1">
      <c r="A899" s="50">
        <f t="shared" si="302"/>
        <v>3</v>
      </c>
      <c r="B899" s="153"/>
      <c r="C899" s="166" t="s">
        <v>454</v>
      </c>
      <c r="D899" s="138" t="s">
        <v>455</v>
      </c>
      <c r="E899" s="51"/>
      <c r="F899" s="51"/>
      <c r="G899" s="51"/>
      <c r="H899" s="51"/>
      <c r="I899" s="51"/>
      <c r="J899" s="52">
        <f>H899+I899</f>
        <v>0</v>
      </c>
      <c r="K899" s="51"/>
      <c r="L899" s="51"/>
      <c r="M899" s="52">
        <f>K899+L899</f>
        <v>0</v>
      </c>
      <c r="N899" s="51"/>
      <c r="O899" s="52">
        <f>M899+N899</f>
        <v>0</v>
      </c>
    </row>
    <row r="900" spans="1:15" hidden="1">
      <c r="A900" s="50">
        <f t="shared" si="302"/>
        <v>3</v>
      </c>
      <c r="B900" s="156"/>
      <c r="C900" s="158" t="s">
        <v>32</v>
      </c>
      <c r="D900" s="136"/>
      <c r="E900" s="11">
        <f>SUBTOTAL(9,E901:E905)</f>
        <v>0</v>
      </c>
      <c r="F900" s="11">
        <f>SUBTOTAL(9,F901:F905)</f>
        <v>0</v>
      </c>
      <c r="G900" s="11">
        <f>SUBTOTAL(9,G901:G905)</f>
        <v>0</v>
      </c>
      <c r="H900" s="11">
        <f>SUBTOTAL(9,H901:H905)</f>
        <v>0</v>
      </c>
      <c r="I900" s="11">
        <f t="shared" ref="I900:N900" si="319">SUBTOTAL(9,I901:I905)</f>
        <v>0</v>
      </c>
      <c r="J900" s="11">
        <f t="shared" si="319"/>
        <v>0</v>
      </c>
      <c r="K900" s="11">
        <f t="shared" si="319"/>
        <v>0</v>
      </c>
      <c r="L900" s="11">
        <f t="shared" si="319"/>
        <v>0</v>
      </c>
      <c r="M900" s="11">
        <f t="shared" si="319"/>
        <v>0</v>
      </c>
      <c r="N900" s="11">
        <f t="shared" si="319"/>
        <v>0</v>
      </c>
      <c r="O900" s="11">
        <f>SUBTOTAL(9,O901:O905)</f>
        <v>0</v>
      </c>
    </row>
    <row r="901" spans="1:15" hidden="1">
      <c r="A901" s="50">
        <f t="shared" si="302"/>
        <v>3</v>
      </c>
      <c r="B901" s="153"/>
      <c r="C901" s="163" t="s">
        <v>70</v>
      </c>
      <c r="D901" s="137" t="s">
        <v>71</v>
      </c>
      <c r="E901" s="51"/>
      <c r="F901" s="51"/>
      <c r="G901" s="51"/>
      <c r="H901" s="51"/>
      <c r="I901" s="51"/>
      <c r="J901" s="52">
        <f>H901+I901</f>
        <v>0</v>
      </c>
      <c r="K901" s="51"/>
      <c r="L901" s="51"/>
      <c r="M901" s="52">
        <f>K901+L901</f>
        <v>0</v>
      </c>
      <c r="N901" s="51"/>
      <c r="O901" s="52">
        <f>M901+N901</f>
        <v>0</v>
      </c>
    </row>
    <row r="902" spans="1:15" hidden="1">
      <c r="A902" s="50">
        <f t="shared" si="302"/>
        <v>3</v>
      </c>
      <c r="B902" s="153"/>
      <c r="C902" s="163" t="s">
        <v>72</v>
      </c>
      <c r="D902" s="137" t="s">
        <v>73</v>
      </c>
      <c r="E902" s="51"/>
      <c r="F902" s="51"/>
      <c r="G902" s="51"/>
      <c r="H902" s="51"/>
      <c r="I902" s="51"/>
      <c r="J902" s="52">
        <f>H902+I902</f>
        <v>0</v>
      </c>
      <c r="K902" s="51"/>
      <c r="L902" s="51"/>
      <c r="M902" s="52">
        <f>K902+L902</f>
        <v>0</v>
      </c>
      <c r="N902" s="51"/>
      <c r="O902" s="52">
        <f>M902+N902</f>
        <v>0</v>
      </c>
    </row>
    <row r="903" spans="1:15" hidden="1">
      <c r="A903" s="50">
        <f t="shared" si="302"/>
        <v>3</v>
      </c>
      <c r="B903" s="153"/>
      <c r="C903" s="163" t="s">
        <v>74</v>
      </c>
      <c r="D903" s="137" t="s">
        <v>75</v>
      </c>
      <c r="E903" s="51"/>
      <c r="F903" s="51"/>
      <c r="G903" s="51"/>
      <c r="H903" s="51"/>
      <c r="I903" s="51"/>
      <c r="J903" s="52">
        <f>H903+I903</f>
        <v>0</v>
      </c>
      <c r="K903" s="51"/>
      <c r="L903" s="51"/>
      <c r="M903" s="52">
        <f>K903+L903</f>
        <v>0</v>
      </c>
      <c r="N903" s="51"/>
      <c r="O903" s="52">
        <f>M903+N903</f>
        <v>0</v>
      </c>
    </row>
    <row r="904" spans="1:15" hidden="1">
      <c r="A904" s="50">
        <f t="shared" si="302"/>
        <v>3</v>
      </c>
      <c r="B904" s="153"/>
      <c r="C904" s="163" t="s">
        <v>76</v>
      </c>
      <c r="D904" s="137" t="s">
        <v>77</v>
      </c>
      <c r="E904" s="51"/>
      <c r="F904" s="51"/>
      <c r="G904" s="51"/>
      <c r="H904" s="51"/>
      <c r="I904" s="51"/>
      <c r="J904" s="52">
        <f>H904+I904</f>
        <v>0</v>
      </c>
      <c r="K904" s="51"/>
      <c r="L904" s="51"/>
      <c r="M904" s="52">
        <f>K904+L904</f>
        <v>0</v>
      </c>
      <c r="N904" s="51"/>
      <c r="O904" s="52">
        <f>M904+N904</f>
        <v>0</v>
      </c>
    </row>
    <row r="905" spans="1:15" hidden="1">
      <c r="A905" s="50">
        <f t="shared" si="302"/>
        <v>3</v>
      </c>
      <c r="B905" s="153"/>
      <c r="C905" s="163" t="s">
        <v>12</v>
      </c>
      <c r="D905" s="137" t="s">
        <v>28</v>
      </c>
      <c r="E905" s="51"/>
      <c r="F905" s="51"/>
      <c r="G905" s="51"/>
      <c r="H905" s="51"/>
      <c r="I905" s="51"/>
      <c r="J905" s="52">
        <f>H905+I905</f>
        <v>0</v>
      </c>
      <c r="K905" s="51"/>
      <c r="L905" s="51"/>
      <c r="M905" s="52">
        <f>K905+L905</f>
        <v>0</v>
      </c>
      <c r="N905" s="51"/>
      <c r="O905" s="52">
        <f>M905+N905</f>
        <v>0</v>
      </c>
    </row>
    <row r="906" spans="1:15" hidden="1">
      <c r="A906" s="77">
        <f>A907</f>
        <v>3</v>
      </c>
      <c r="B906" s="153"/>
      <c r="C906" s="155"/>
      <c r="D906" s="137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</row>
    <row r="907" spans="1:15" hidden="1">
      <c r="A907" s="105">
        <f>MIN(A908:A913)</f>
        <v>3</v>
      </c>
      <c r="B907" s="153"/>
      <c r="C907" s="157" t="s">
        <v>36</v>
      </c>
      <c r="D907" s="137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</row>
    <row r="908" spans="1:15" hidden="1">
      <c r="A908" s="50">
        <f t="shared" ref="A908:A913" si="320">IF(MAX(E908:P908)=0,IF(MIN(E908:P908)=0,3,2),2)</f>
        <v>3</v>
      </c>
      <c r="B908" s="153"/>
      <c r="C908" s="155" t="s">
        <v>34</v>
      </c>
      <c r="D908" s="137"/>
      <c r="E908" s="62">
        <f>SUM(E909:E910)</f>
        <v>0</v>
      </c>
      <c r="F908" s="62">
        <f>SUM(F909:F910)</f>
        <v>0</v>
      </c>
      <c r="G908" s="62">
        <f>SUM(G909:G910)</f>
        <v>0</v>
      </c>
      <c r="H908" s="62">
        <f>SUM(H909:H910)</f>
        <v>0</v>
      </c>
      <c r="I908" s="62">
        <f t="shared" ref="I908:N908" si="321">SUM(I909:I910)</f>
        <v>0</v>
      </c>
      <c r="J908" s="62">
        <f t="shared" si="321"/>
        <v>0</v>
      </c>
      <c r="K908" s="62">
        <f t="shared" si="321"/>
        <v>0</v>
      </c>
      <c r="L908" s="62">
        <f t="shared" si="321"/>
        <v>0</v>
      </c>
      <c r="M908" s="62">
        <f t="shared" si="321"/>
        <v>0</v>
      </c>
      <c r="N908" s="62">
        <f t="shared" si="321"/>
        <v>0</v>
      </c>
      <c r="O908" s="62">
        <f>SUM(O909:O910)</f>
        <v>0</v>
      </c>
    </row>
    <row r="909" spans="1:15" hidden="1">
      <c r="A909" s="50">
        <f t="shared" si="320"/>
        <v>3</v>
      </c>
      <c r="B909" s="153"/>
      <c r="C909" s="167" t="s">
        <v>80</v>
      </c>
      <c r="D909" s="137"/>
      <c r="E909" s="51"/>
      <c r="F909" s="51"/>
      <c r="G909" s="51"/>
      <c r="H909" s="51"/>
      <c r="I909" s="51"/>
      <c r="J909" s="52">
        <f>H909+I909</f>
        <v>0</v>
      </c>
      <c r="K909" s="51"/>
      <c r="L909" s="51"/>
      <c r="M909" s="52">
        <f>K909+L909</f>
        <v>0</v>
      </c>
      <c r="N909" s="51"/>
      <c r="O909" s="52">
        <f>M909+N909</f>
        <v>0</v>
      </c>
    </row>
    <row r="910" spans="1:15" hidden="1">
      <c r="A910" s="50">
        <f t="shared" si="320"/>
        <v>3</v>
      </c>
      <c r="B910" s="153"/>
      <c r="C910" s="167" t="s">
        <v>81</v>
      </c>
      <c r="D910" s="137"/>
      <c r="E910" s="51"/>
      <c r="F910" s="51"/>
      <c r="G910" s="51"/>
      <c r="H910" s="51"/>
      <c r="I910" s="51"/>
      <c r="J910" s="52">
        <f>H910+I910</f>
        <v>0</v>
      </c>
      <c r="K910" s="51"/>
      <c r="L910" s="51"/>
      <c r="M910" s="52">
        <f>K910+L910</f>
        <v>0</v>
      </c>
      <c r="N910" s="51"/>
      <c r="O910" s="52">
        <f>M910+N910</f>
        <v>0</v>
      </c>
    </row>
    <row r="911" spans="1:15" hidden="1">
      <c r="A911" s="50">
        <f t="shared" si="320"/>
        <v>3</v>
      </c>
      <c r="B911" s="153"/>
      <c r="C911" s="155" t="s">
        <v>35</v>
      </c>
      <c r="D911" s="137"/>
      <c r="E911" s="62">
        <f>SUM(E912:E913)</f>
        <v>0</v>
      </c>
      <c r="F911" s="62">
        <f>SUM(F912:F913)</f>
        <v>0</v>
      </c>
      <c r="G911" s="62">
        <f>SUM(G912:G913)</f>
        <v>0</v>
      </c>
      <c r="H911" s="62">
        <f>SUM(H912:H913)</f>
        <v>0</v>
      </c>
      <c r="I911" s="62">
        <f t="shared" ref="I911:N911" si="322">SUM(I912:I913)</f>
        <v>0</v>
      </c>
      <c r="J911" s="62">
        <f t="shared" si="322"/>
        <v>0</v>
      </c>
      <c r="K911" s="62">
        <f t="shared" si="322"/>
        <v>0</v>
      </c>
      <c r="L911" s="62">
        <f t="shared" si="322"/>
        <v>0</v>
      </c>
      <c r="M911" s="62">
        <f t="shared" si="322"/>
        <v>0</v>
      </c>
      <c r="N911" s="62">
        <f t="shared" si="322"/>
        <v>0</v>
      </c>
      <c r="O911" s="62">
        <f>SUM(O912:O913)</f>
        <v>0</v>
      </c>
    </row>
    <row r="912" spans="1:15" hidden="1">
      <c r="A912" s="50">
        <f t="shared" si="320"/>
        <v>3</v>
      </c>
      <c r="B912" s="153"/>
      <c r="C912" s="167" t="s">
        <v>84</v>
      </c>
      <c r="D912" s="137"/>
      <c r="E912" s="51"/>
      <c r="F912" s="51"/>
      <c r="G912" s="51"/>
      <c r="H912" s="51"/>
      <c r="I912" s="51"/>
      <c r="J912" s="52">
        <f>H912+I912</f>
        <v>0</v>
      </c>
      <c r="K912" s="51"/>
      <c r="L912" s="51"/>
      <c r="M912" s="52">
        <f>K912+L912</f>
        <v>0</v>
      </c>
      <c r="N912" s="51"/>
      <c r="O912" s="52">
        <f>M912+N912</f>
        <v>0</v>
      </c>
    </row>
    <row r="913" spans="1:15" hidden="1">
      <c r="A913" s="50">
        <f t="shared" si="320"/>
        <v>3</v>
      </c>
      <c r="B913" s="153"/>
      <c r="C913" s="167" t="s">
        <v>85</v>
      </c>
      <c r="D913" s="137"/>
      <c r="E913" s="51"/>
      <c r="F913" s="51"/>
      <c r="G913" s="51"/>
      <c r="H913" s="51"/>
      <c r="I913" s="51"/>
      <c r="J913" s="52">
        <f>H913+I913</f>
        <v>0</v>
      </c>
      <c r="K913" s="51"/>
      <c r="L913" s="51"/>
      <c r="M913" s="52">
        <f>K913+L913</f>
        <v>0</v>
      </c>
      <c r="N913" s="51"/>
      <c r="O913" s="52">
        <f>M913+N913</f>
        <v>0</v>
      </c>
    </row>
    <row r="914" spans="1:15" hidden="1">
      <c r="A914" s="77">
        <f>A915</f>
        <v>3</v>
      </c>
      <c r="B914" s="172"/>
      <c r="C914" s="156"/>
      <c r="D914" s="140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</row>
    <row r="915" spans="1:15" hidden="1">
      <c r="A915" s="105">
        <f>MIN(A916:A977)</f>
        <v>3</v>
      </c>
      <c r="B915" s="172"/>
      <c r="C915" s="174" t="s">
        <v>58</v>
      </c>
      <c r="D915" s="140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</row>
    <row r="916" spans="1:15" hidden="1">
      <c r="A916" s="50">
        <f t="shared" ref="A916:A969" si="323">IF(MAX(E916:P916)=0,IF(MIN(E916:P916)=0,3,2),2)</f>
        <v>3</v>
      </c>
      <c r="B916" s="145"/>
      <c r="C916" s="146" t="s">
        <v>25</v>
      </c>
      <c r="D916" s="56"/>
      <c r="E916" s="11">
        <f>SUBTOTAL(9,E917:E969)</f>
        <v>0</v>
      </c>
      <c r="F916" s="11">
        <f>SUBTOTAL(9,F917:F969)</f>
        <v>0</v>
      </c>
      <c r="G916" s="11">
        <f>SUBTOTAL(9,G917:G969)</f>
        <v>0</v>
      </c>
      <c r="H916" s="11">
        <f>SUBTOTAL(9,H917:H969)</f>
        <v>0</v>
      </c>
      <c r="I916" s="11">
        <f t="shared" ref="I916:N916" si="324">SUBTOTAL(9,I917:I969)</f>
        <v>0</v>
      </c>
      <c r="J916" s="11">
        <f t="shared" si="324"/>
        <v>0</v>
      </c>
      <c r="K916" s="11">
        <f t="shared" si="324"/>
        <v>0</v>
      </c>
      <c r="L916" s="11">
        <f t="shared" si="324"/>
        <v>0</v>
      </c>
      <c r="M916" s="11">
        <f t="shared" si="324"/>
        <v>0</v>
      </c>
      <c r="N916" s="11">
        <f t="shared" si="324"/>
        <v>0</v>
      </c>
      <c r="O916" s="11">
        <f>SUBTOTAL(9,O917:O969)</f>
        <v>0</v>
      </c>
    </row>
    <row r="917" spans="1:15" hidden="1">
      <c r="A917" s="50">
        <f t="shared" si="323"/>
        <v>3</v>
      </c>
      <c r="B917" s="145" t="s">
        <v>14</v>
      </c>
      <c r="C917" s="146" t="s">
        <v>125</v>
      </c>
      <c r="D917" s="56"/>
      <c r="E917" s="11">
        <f>SUBTOTAL(9,E918:E939)</f>
        <v>0</v>
      </c>
      <c r="F917" s="11">
        <f>SUBTOTAL(9,F918:F939)</f>
        <v>0</v>
      </c>
      <c r="G917" s="11">
        <f>SUBTOTAL(9,G918:G939)</f>
        <v>0</v>
      </c>
      <c r="H917" s="11">
        <f>SUBTOTAL(9,H918:H939)</f>
        <v>0</v>
      </c>
      <c r="I917" s="11">
        <f t="shared" ref="I917:N917" si="325">SUBTOTAL(9,I918:I939)</f>
        <v>0</v>
      </c>
      <c r="J917" s="11">
        <f t="shared" si="325"/>
        <v>0</v>
      </c>
      <c r="K917" s="11">
        <f t="shared" si="325"/>
        <v>0</v>
      </c>
      <c r="L917" s="11">
        <f t="shared" si="325"/>
        <v>0</v>
      </c>
      <c r="M917" s="11">
        <f t="shared" si="325"/>
        <v>0</v>
      </c>
      <c r="N917" s="11">
        <f t="shared" si="325"/>
        <v>0</v>
      </c>
      <c r="O917" s="11">
        <f>SUBTOTAL(9,O918:O939)</f>
        <v>0</v>
      </c>
    </row>
    <row r="918" spans="1:15" s="57" customFormat="1" hidden="1">
      <c r="A918" s="50">
        <f t="shared" si="323"/>
        <v>3</v>
      </c>
      <c r="B918" s="147"/>
      <c r="C918" s="146" t="s">
        <v>126</v>
      </c>
      <c r="D918" s="56"/>
      <c r="E918" s="11">
        <f>SUBTOTAL(9,E919:E928)</f>
        <v>0</v>
      </c>
      <c r="F918" s="11">
        <f>SUBTOTAL(9,F919:F928)</f>
        <v>0</v>
      </c>
      <c r="G918" s="11">
        <f>SUBTOTAL(9,G919:G928)</f>
        <v>0</v>
      </c>
      <c r="H918" s="11">
        <f>SUBTOTAL(9,H919:H928)</f>
        <v>0</v>
      </c>
      <c r="I918" s="11">
        <f t="shared" ref="I918:N918" si="326">SUBTOTAL(9,I919:I928)</f>
        <v>0</v>
      </c>
      <c r="J918" s="11">
        <f t="shared" si="326"/>
        <v>0</v>
      </c>
      <c r="K918" s="11">
        <f t="shared" si="326"/>
        <v>0</v>
      </c>
      <c r="L918" s="11">
        <f t="shared" si="326"/>
        <v>0</v>
      </c>
      <c r="M918" s="11">
        <f t="shared" si="326"/>
        <v>0</v>
      </c>
      <c r="N918" s="11">
        <f t="shared" si="326"/>
        <v>0</v>
      </c>
      <c r="O918" s="11">
        <f>SUBTOTAL(9,O919:O928)</f>
        <v>0</v>
      </c>
    </row>
    <row r="919" spans="1:15" s="57" customFormat="1" ht="25.5" hidden="1">
      <c r="A919" s="50">
        <f t="shared" si="323"/>
        <v>3</v>
      </c>
      <c r="B919" s="148"/>
      <c r="C919" s="149" t="s">
        <v>127</v>
      </c>
      <c r="D919" s="58" t="s">
        <v>2</v>
      </c>
      <c r="E919" s="11">
        <f>SUBTOTAL(9,E920:E921)</f>
        <v>0</v>
      </c>
      <c r="F919" s="11">
        <f>SUBTOTAL(9,F920:F921)</f>
        <v>0</v>
      </c>
      <c r="G919" s="11">
        <f>SUBTOTAL(9,G920:G921)</f>
        <v>0</v>
      </c>
      <c r="H919" s="11">
        <f>SUBTOTAL(9,H920:H921)</f>
        <v>0</v>
      </c>
      <c r="I919" s="11">
        <f t="shared" ref="I919:N919" si="327">SUBTOTAL(9,I920:I921)</f>
        <v>0</v>
      </c>
      <c r="J919" s="11">
        <f t="shared" si="327"/>
        <v>0</v>
      </c>
      <c r="K919" s="11">
        <f t="shared" si="327"/>
        <v>0</v>
      </c>
      <c r="L919" s="11">
        <f t="shared" si="327"/>
        <v>0</v>
      </c>
      <c r="M919" s="11">
        <f t="shared" si="327"/>
        <v>0</v>
      </c>
      <c r="N919" s="11">
        <f t="shared" si="327"/>
        <v>0</v>
      </c>
      <c r="O919" s="11">
        <f>SUBTOTAL(9,O920:O921)</f>
        <v>0</v>
      </c>
    </row>
    <row r="920" spans="1:15" s="57" customFormat="1" ht="25.5" hidden="1">
      <c r="A920" s="50">
        <f t="shared" si="323"/>
        <v>3</v>
      </c>
      <c r="B920" s="148"/>
      <c r="C920" s="149" t="s">
        <v>303</v>
      </c>
      <c r="D920" s="58" t="s">
        <v>302</v>
      </c>
      <c r="E920" s="51"/>
      <c r="F920" s="51"/>
      <c r="G920" s="51"/>
      <c r="H920" s="51"/>
      <c r="I920" s="51"/>
      <c r="J920" s="52">
        <f>H920+I920</f>
        <v>0</v>
      </c>
      <c r="K920" s="51"/>
      <c r="L920" s="51"/>
      <c r="M920" s="52">
        <f>K920+L920</f>
        <v>0</v>
      </c>
      <c r="N920" s="51"/>
      <c r="O920" s="52">
        <f>M920+N920</f>
        <v>0</v>
      </c>
    </row>
    <row r="921" spans="1:15" s="57" customFormat="1" ht="25.5" hidden="1">
      <c r="A921" s="50">
        <f t="shared" si="323"/>
        <v>3</v>
      </c>
      <c r="B921" s="148"/>
      <c r="C921" s="149" t="s">
        <v>305</v>
      </c>
      <c r="D921" s="58" t="s">
        <v>304</v>
      </c>
      <c r="E921" s="51"/>
      <c r="F921" s="51"/>
      <c r="G921" s="51"/>
      <c r="H921" s="51"/>
      <c r="I921" s="51"/>
      <c r="J921" s="52">
        <f>H921+I921</f>
        <v>0</v>
      </c>
      <c r="K921" s="51"/>
      <c r="L921" s="51"/>
      <c r="M921" s="52">
        <f>K921+L921</f>
        <v>0</v>
      </c>
      <c r="N921" s="51"/>
      <c r="O921" s="52">
        <f>M921+N921</f>
        <v>0</v>
      </c>
    </row>
    <row r="922" spans="1:15" s="57" customFormat="1" hidden="1">
      <c r="A922" s="50">
        <f t="shared" si="323"/>
        <v>3</v>
      </c>
      <c r="B922" s="150"/>
      <c r="C922" s="151" t="s">
        <v>128</v>
      </c>
      <c r="D922" s="59" t="s">
        <v>3</v>
      </c>
      <c r="E922" s="51"/>
      <c r="F922" s="51"/>
      <c r="G922" s="51"/>
      <c r="H922" s="51"/>
      <c r="I922" s="51"/>
      <c r="J922" s="52">
        <f>H922+I922</f>
        <v>0</v>
      </c>
      <c r="K922" s="51"/>
      <c r="L922" s="51"/>
      <c r="M922" s="52">
        <f>K922+L922</f>
        <v>0</v>
      </c>
      <c r="N922" s="51"/>
      <c r="O922" s="52">
        <f>M922+N922</f>
        <v>0</v>
      </c>
    </row>
    <row r="923" spans="1:15" s="57" customFormat="1" hidden="1">
      <c r="A923" s="50">
        <f t="shared" si="323"/>
        <v>3</v>
      </c>
      <c r="B923" s="150"/>
      <c r="C923" s="152" t="s">
        <v>445</v>
      </c>
      <c r="D923" s="117" t="s">
        <v>446</v>
      </c>
      <c r="E923" s="11">
        <f>SUBTOTAL(9,E924:E927)</f>
        <v>0</v>
      </c>
      <c r="F923" s="11">
        <f>SUBTOTAL(9,F924:F927)</f>
        <v>0</v>
      </c>
      <c r="G923" s="11">
        <f>SUBTOTAL(9,G924:G927)</f>
        <v>0</v>
      </c>
      <c r="H923" s="11">
        <f>SUBTOTAL(9,H924:H927)</f>
        <v>0</v>
      </c>
      <c r="I923" s="11">
        <f t="shared" ref="I923:N923" si="328">SUBTOTAL(9,I924:I927)</f>
        <v>0</v>
      </c>
      <c r="J923" s="11">
        <f t="shared" si="328"/>
        <v>0</v>
      </c>
      <c r="K923" s="11">
        <f t="shared" si="328"/>
        <v>0</v>
      </c>
      <c r="L923" s="11">
        <f t="shared" si="328"/>
        <v>0</v>
      </c>
      <c r="M923" s="11">
        <f t="shared" si="328"/>
        <v>0</v>
      </c>
      <c r="N923" s="11">
        <f t="shared" si="328"/>
        <v>0</v>
      </c>
      <c r="O923" s="11">
        <f>SUBTOTAL(9,O924:O927)</f>
        <v>0</v>
      </c>
    </row>
    <row r="924" spans="1:15" s="57" customFormat="1" ht="25.5" hidden="1">
      <c r="A924" s="50">
        <f t="shared" si="323"/>
        <v>3</v>
      </c>
      <c r="B924" s="150"/>
      <c r="C924" s="149" t="s">
        <v>129</v>
      </c>
      <c r="D924" s="60" t="s">
        <v>37</v>
      </c>
      <c r="E924" s="51"/>
      <c r="F924" s="51"/>
      <c r="G924" s="51"/>
      <c r="H924" s="51"/>
      <c r="I924" s="51"/>
      <c r="J924" s="52">
        <f>H924+I924</f>
        <v>0</v>
      </c>
      <c r="K924" s="51"/>
      <c r="L924" s="51"/>
      <c r="M924" s="52">
        <f>K924+L924</f>
        <v>0</v>
      </c>
      <c r="N924" s="51"/>
      <c r="O924" s="52">
        <f>M924+N924</f>
        <v>0</v>
      </c>
    </row>
    <row r="925" spans="1:15" s="57" customFormat="1" hidden="1">
      <c r="A925" s="50">
        <f t="shared" si="323"/>
        <v>3</v>
      </c>
      <c r="B925" s="150"/>
      <c r="C925" s="149" t="s">
        <v>131</v>
      </c>
      <c r="D925" s="60" t="s">
        <v>39</v>
      </c>
      <c r="E925" s="51"/>
      <c r="F925" s="51"/>
      <c r="G925" s="51"/>
      <c r="H925" s="51"/>
      <c r="I925" s="51"/>
      <c r="J925" s="52">
        <f>H925+I925</f>
        <v>0</v>
      </c>
      <c r="K925" s="51"/>
      <c r="L925" s="51"/>
      <c r="M925" s="52">
        <f>K925+L925</f>
        <v>0</v>
      </c>
      <c r="N925" s="51"/>
      <c r="O925" s="52">
        <f>M925+N925</f>
        <v>0</v>
      </c>
    </row>
    <row r="926" spans="1:15" s="57" customFormat="1" hidden="1">
      <c r="A926" s="50">
        <f t="shared" si="323"/>
        <v>3</v>
      </c>
      <c r="B926" s="150"/>
      <c r="C926" s="149" t="s">
        <v>132</v>
      </c>
      <c r="D926" s="60" t="s">
        <v>40</v>
      </c>
      <c r="E926" s="51"/>
      <c r="F926" s="51"/>
      <c r="G926" s="51"/>
      <c r="H926" s="51"/>
      <c r="I926" s="51"/>
      <c r="J926" s="52">
        <f>H926+I926</f>
        <v>0</v>
      </c>
      <c r="K926" s="51"/>
      <c r="L926" s="51"/>
      <c r="M926" s="52">
        <f>K926+L926</f>
        <v>0</v>
      </c>
      <c r="N926" s="51"/>
      <c r="O926" s="52">
        <f>M926+N926</f>
        <v>0</v>
      </c>
    </row>
    <row r="927" spans="1:15" s="57" customFormat="1" ht="25.5" hidden="1">
      <c r="A927" s="50">
        <f t="shared" si="323"/>
        <v>3</v>
      </c>
      <c r="B927" s="150"/>
      <c r="C927" s="149" t="s">
        <v>133</v>
      </c>
      <c r="D927" s="60" t="s">
        <v>41</v>
      </c>
      <c r="E927" s="51"/>
      <c r="F927" s="51"/>
      <c r="G927" s="51"/>
      <c r="H927" s="51"/>
      <c r="I927" s="51"/>
      <c r="J927" s="52">
        <f>H927+I927</f>
        <v>0</v>
      </c>
      <c r="K927" s="51"/>
      <c r="L927" s="51"/>
      <c r="M927" s="52">
        <f>K927+L927</f>
        <v>0</v>
      </c>
      <c r="N927" s="51"/>
      <c r="O927" s="52">
        <f>M927+N927</f>
        <v>0</v>
      </c>
    </row>
    <row r="928" spans="1:15" s="57" customFormat="1" hidden="1">
      <c r="A928" s="50">
        <f t="shared" si="323"/>
        <v>3</v>
      </c>
      <c r="B928" s="150"/>
      <c r="C928" s="149" t="s">
        <v>447</v>
      </c>
      <c r="D928" s="60" t="s">
        <v>4</v>
      </c>
      <c r="E928" s="51"/>
      <c r="F928" s="51"/>
      <c r="G928" s="51"/>
      <c r="H928" s="51"/>
      <c r="I928" s="51"/>
      <c r="J928" s="52">
        <f>H928+I928</f>
        <v>0</v>
      </c>
      <c r="K928" s="51"/>
      <c r="L928" s="51"/>
      <c r="M928" s="52">
        <f>K928+L928</f>
        <v>0</v>
      </c>
      <c r="N928" s="51"/>
      <c r="O928" s="52">
        <f>M928+N928</f>
        <v>0</v>
      </c>
    </row>
    <row r="929" spans="1:15" s="57" customFormat="1" hidden="1">
      <c r="A929" s="50">
        <f t="shared" si="323"/>
        <v>3</v>
      </c>
      <c r="B929" s="147"/>
      <c r="C929" s="146" t="s">
        <v>134</v>
      </c>
      <c r="D929" s="56"/>
      <c r="E929" s="11">
        <f>SUBTOTAL(9,E930:E933)</f>
        <v>0</v>
      </c>
      <c r="F929" s="11">
        <f>SUBTOTAL(9,F930:F933)</f>
        <v>0</v>
      </c>
      <c r="G929" s="11">
        <f>SUBTOTAL(9,G930:G933)</f>
        <v>0</v>
      </c>
      <c r="H929" s="11">
        <f>SUBTOTAL(9,H930:H933)</f>
        <v>0</v>
      </c>
      <c r="I929" s="11">
        <f t="shared" ref="I929:N929" si="329">SUBTOTAL(9,I930:I933)</f>
        <v>0</v>
      </c>
      <c r="J929" s="11">
        <f t="shared" si="329"/>
        <v>0</v>
      </c>
      <c r="K929" s="11">
        <f t="shared" si="329"/>
        <v>0</v>
      </c>
      <c r="L929" s="11">
        <f t="shared" si="329"/>
        <v>0</v>
      </c>
      <c r="M929" s="11">
        <f t="shared" si="329"/>
        <v>0</v>
      </c>
      <c r="N929" s="11">
        <f t="shared" si="329"/>
        <v>0</v>
      </c>
      <c r="O929" s="11">
        <f>SUBTOTAL(9,O930:O933)</f>
        <v>0</v>
      </c>
    </row>
    <row r="930" spans="1:15" s="57" customFormat="1" hidden="1">
      <c r="A930" s="50">
        <f t="shared" si="323"/>
        <v>3</v>
      </c>
      <c r="B930" s="150"/>
      <c r="C930" s="151" t="s">
        <v>135</v>
      </c>
      <c r="D930" s="59" t="s">
        <v>5</v>
      </c>
      <c r="E930" s="51"/>
      <c r="F930" s="51"/>
      <c r="G930" s="51"/>
      <c r="H930" s="51"/>
      <c r="I930" s="51"/>
      <c r="J930" s="52">
        <f>H930+I930</f>
        <v>0</v>
      </c>
      <c r="K930" s="51"/>
      <c r="L930" s="51"/>
      <c r="M930" s="52">
        <f>K930+L930</f>
        <v>0</v>
      </c>
      <c r="N930" s="51"/>
      <c r="O930" s="52">
        <f>M930+N930</f>
        <v>0</v>
      </c>
    </row>
    <row r="931" spans="1:15" s="57" customFormat="1" hidden="1">
      <c r="A931" s="50">
        <f t="shared" si="323"/>
        <v>3</v>
      </c>
      <c r="B931" s="150"/>
      <c r="C931" s="154" t="s">
        <v>448</v>
      </c>
      <c r="D931" s="118" t="s">
        <v>173</v>
      </c>
      <c r="E931" s="51"/>
      <c r="F931" s="51"/>
      <c r="G931" s="51"/>
      <c r="H931" s="51"/>
      <c r="I931" s="51"/>
      <c r="J931" s="52">
        <f>H931+I931</f>
        <v>0</v>
      </c>
      <c r="K931" s="51"/>
      <c r="L931" s="51"/>
      <c r="M931" s="52">
        <f>K931+L931</f>
        <v>0</v>
      </c>
      <c r="N931" s="51"/>
      <c r="O931" s="52">
        <f>M931+N931</f>
        <v>0</v>
      </c>
    </row>
    <row r="932" spans="1:15" s="57" customFormat="1" hidden="1">
      <c r="A932" s="50">
        <f t="shared" si="323"/>
        <v>3</v>
      </c>
      <c r="B932" s="153"/>
      <c r="C932" s="155" t="s">
        <v>557</v>
      </c>
      <c r="D932" s="137" t="s">
        <v>8</v>
      </c>
      <c r="E932" s="51"/>
      <c r="F932" s="51"/>
      <c r="G932" s="51"/>
      <c r="H932" s="51"/>
      <c r="I932" s="51"/>
      <c r="J932" s="52">
        <f>H932+I932</f>
        <v>0</v>
      </c>
      <c r="K932" s="51"/>
      <c r="L932" s="51"/>
      <c r="M932" s="52">
        <f>K932+L932</f>
        <v>0</v>
      </c>
      <c r="N932" s="51"/>
      <c r="O932" s="52">
        <f>M932+N932</f>
        <v>0</v>
      </c>
    </row>
    <row r="933" spans="1:15" s="57" customFormat="1" ht="25.5" hidden="1">
      <c r="A933" s="50">
        <f t="shared" si="323"/>
        <v>3</v>
      </c>
      <c r="B933" s="153"/>
      <c r="C933" s="155" t="s">
        <v>139</v>
      </c>
      <c r="D933" s="136" t="s">
        <v>10</v>
      </c>
      <c r="E933" s="51"/>
      <c r="F933" s="51"/>
      <c r="G933" s="51"/>
      <c r="H933" s="51"/>
      <c r="I933" s="51"/>
      <c r="J933" s="52">
        <f>H933+I933</f>
        <v>0</v>
      </c>
      <c r="K933" s="51"/>
      <c r="L933" s="51"/>
      <c r="M933" s="52">
        <f>K933+L933</f>
        <v>0</v>
      </c>
      <c r="N933" s="51"/>
      <c r="O933" s="52">
        <f>M933+N933</f>
        <v>0</v>
      </c>
    </row>
    <row r="934" spans="1:15" s="57" customFormat="1" hidden="1">
      <c r="A934" s="50">
        <f t="shared" si="323"/>
        <v>3</v>
      </c>
      <c r="B934" s="156"/>
      <c r="C934" s="157" t="s">
        <v>140</v>
      </c>
      <c r="D934" s="136"/>
      <c r="E934" s="11">
        <f>SUBTOTAL(9,E935:E939)</f>
        <v>0</v>
      </c>
      <c r="F934" s="11">
        <f>SUBTOTAL(9,F935:F939)</f>
        <v>0</v>
      </c>
      <c r="G934" s="11">
        <f>SUBTOTAL(9,G935:G939)</f>
        <v>0</v>
      </c>
      <c r="H934" s="11">
        <f>SUBTOTAL(9,H935:H939)</f>
        <v>0</v>
      </c>
      <c r="I934" s="11">
        <f t="shared" ref="I934:N934" si="330">SUBTOTAL(9,I935:I939)</f>
        <v>0</v>
      </c>
      <c r="J934" s="11">
        <f t="shared" si="330"/>
        <v>0</v>
      </c>
      <c r="K934" s="11">
        <f t="shared" si="330"/>
        <v>0</v>
      </c>
      <c r="L934" s="11">
        <f t="shared" si="330"/>
        <v>0</v>
      </c>
      <c r="M934" s="11">
        <f t="shared" si="330"/>
        <v>0</v>
      </c>
      <c r="N934" s="11">
        <f t="shared" si="330"/>
        <v>0</v>
      </c>
      <c r="O934" s="11">
        <f>SUBTOTAL(9,O935:O939)</f>
        <v>0</v>
      </c>
    </row>
    <row r="935" spans="1:15" s="57" customFormat="1" hidden="1">
      <c r="A935" s="50">
        <f t="shared" si="323"/>
        <v>3</v>
      </c>
      <c r="B935" s="153"/>
      <c r="C935" s="155" t="s">
        <v>141</v>
      </c>
      <c r="D935" s="137" t="s">
        <v>71</v>
      </c>
      <c r="E935" s="51"/>
      <c r="F935" s="51"/>
      <c r="G935" s="51"/>
      <c r="H935" s="51"/>
      <c r="I935" s="51"/>
      <c r="J935" s="52">
        <f>H935+I935</f>
        <v>0</v>
      </c>
      <c r="K935" s="51"/>
      <c r="L935" s="51"/>
      <c r="M935" s="52">
        <f>K935+L935</f>
        <v>0</v>
      </c>
      <c r="N935" s="51"/>
      <c r="O935" s="52">
        <f>M935+N935</f>
        <v>0</v>
      </c>
    </row>
    <row r="936" spans="1:15" s="57" customFormat="1" hidden="1">
      <c r="A936" s="50">
        <f t="shared" si="323"/>
        <v>3</v>
      </c>
      <c r="B936" s="153"/>
      <c r="C936" s="155" t="s">
        <v>142</v>
      </c>
      <c r="D936" s="137" t="s">
        <v>73</v>
      </c>
      <c r="E936" s="51"/>
      <c r="F936" s="51"/>
      <c r="G936" s="51"/>
      <c r="H936" s="51"/>
      <c r="I936" s="51"/>
      <c r="J936" s="52">
        <f>H936+I936</f>
        <v>0</v>
      </c>
      <c r="K936" s="51"/>
      <c r="L936" s="51"/>
      <c r="M936" s="52">
        <f>K936+L936</f>
        <v>0</v>
      </c>
      <c r="N936" s="51"/>
      <c r="O936" s="52">
        <f>M936+N936</f>
        <v>0</v>
      </c>
    </row>
    <row r="937" spans="1:15" s="57" customFormat="1" hidden="1">
      <c r="A937" s="50">
        <f t="shared" si="323"/>
        <v>3</v>
      </c>
      <c r="B937" s="153"/>
      <c r="C937" s="155" t="s">
        <v>143</v>
      </c>
      <c r="D937" s="137" t="s">
        <v>75</v>
      </c>
      <c r="E937" s="51"/>
      <c r="F937" s="51"/>
      <c r="G937" s="51"/>
      <c r="H937" s="51"/>
      <c r="I937" s="51"/>
      <c r="J937" s="52">
        <f>H937+I937</f>
        <v>0</v>
      </c>
      <c r="K937" s="51"/>
      <c r="L937" s="51"/>
      <c r="M937" s="52">
        <f>K937+L937</f>
        <v>0</v>
      </c>
      <c r="N937" s="51"/>
      <c r="O937" s="52">
        <f>M937+N937</f>
        <v>0</v>
      </c>
    </row>
    <row r="938" spans="1:15" s="57" customFormat="1" hidden="1">
      <c r="A938" s="50">
        <f t="shared" si="323"/>
        <v>3</v>
      </c>
      <c r="B938" s="153"/>
      <c r="C938" s="155" t="s">
        <v>144</v>
      </c>
      <c r="D938" s="137" t="s">
        <v>77</v>
      </c>
      <c r="E938" s="51"/>
      <c r="F938" s="51"/>
      <c r="G938" s="51"/>
      <c r="H938" s="51"/>
      <c r="I938" s="51"/>
      <c r="J938" s="52">
        <f>H938+I938</f>
        <v>0</v>
      </c>
      <c r="K938" s="51"/>
      <c r="L938" s="51"/>
      <c r="M938" s="52">
        <f>K938+L938</f>
        <v>0</v>
      </c>
      <c r="N938" s="51"/>
      <c r="O938" s="52">
        <f>M938+N938</f>
        <v>0</v>
      </c>
    </row>
    <row r="939" spans="1:15" s="57" customFormat="1" hidden="1">
      <c r="A939" s="50">
        <f t="shared" si="323"/>
        <v>3</v>
      </c>
      <c r="B939" s="153"/>
      <c r="C939" s="155" t="s">
        <v>145</v>
      </c>
      <c r="D939" s="137" t="s">
        <v>28</v>
      </c>
      <c r="E939" s="51"/>
      <c r="F939" s="51"/>
      <c r="G939" s="51"/>
      <c r="H939" s="51"/>
      <c r="I939" s="51"/>
      <c r="J939" s="52">
        <f>H939+I939</f>
        <v>0</v>
      </c>
      <c r="K939" s="51"/>
      <c r="L939" s="51"/>
      <c r="M939" s="52">
        <f>K939+L939</f>
        <v>0</v>
      </c>
      <c r="N939" s="51"/>
      <c r="O939" s="52">
        <f>M939+N939</f>
        <v>0</v>
      </c>
    </row>
    <row r="940" spans="1:15" s="57" customFormat="1" hidden="1">
      <c r="A940" s="50">
        <f t="shared" si="323"/>
        <v>3</v>
      </c>
      <c r="B940" s="145" t="s">
        <v>146</v>
      </c>
      <c r="C940" s="157" t="s">
        <v>147</v>
      </c>
      <c r="D940" s="56"/>
      <c r="E940" s="11">
        <f>SUBTOTAL(9,E941:E969)</f>
        <v>0</v>
      </c>
      <c r="F940" s="11">
        <f>SUBTOTAL(9,F941:F969)</f>
        <v>0</v>
      </c>
      <c r="G940" s="11">
        <f>SUBTOTAL(9,G941:G969)</f>
        <v>0</v>
      </c>
      <c r="H940" s="11">
        <f>SUBTOTAL(9,H941:H969)</f>
        <v>0</v>
      </c>
      <c r="I940" s="11">
        <f t="shared" ref="I940:N940" si="331">SUBTOTAL(9,I941:I969)</f>
        <v>0</v>
      </c>
      <c r="J940" s="11">
        <f t="shared" si="331"/>
        <v>0</v>
      </c>
      <c r="K940" s="11">
        <f t="shared" si="331"/>
        <v>0</v>
      </c>
      <c r="L940" s="11">
        <f t="shared" si="331"/>
        <v>0</v>
      </c>
      <c r="M940" s="11">
        <f t="shared" si="331"/>
        <v>0</v>
      </c>
      <c r="N940" s="11">
        <f t="shared" si="331"/>
        <v>0</v>
      </c>
      <c r="O940" s="11">
        <f>SUBTOTAL(9,O941:O969)</f>
        <v>0</v>
      </c>
    </row>
    <row r="941" spans="1:15" s="57" customFormat="1" hidden="1">
      <c r="A941" s="50">
        <f t="shared" si="323"/>
        <v>3</v>
      </c>
      <c r="B941" s="156"/>
      <c r="C941" s="158" t="s">
        <v>26</v>
      </c>
      <c r="D941" s="56"/>
      <c r="E941" s="11">
        <f>SUBTOTAL(9,E942:E960)</f>
        <v>0</v>
      </c>
      <c r="F941" s="11">
        <f t="shared" ref="F941:O941" si="332">SUBTOTAL(9,F942:F960)</f>
        <v>0</v>
      </c>
      <c r="G941" s="11">
        <f t="shared" si="332"/>
        <v>0</v>
      </c>
      <c r="H941" s="11">
        <f t="shared" si="332"/>
        <v>0</v>
      </c>
      <c r="I941" s="11">
        <f t="shared" si="332"/>
        <v>0</v>
      </c>
      <c r="J941" s="11">
        <f t="shared" si="332"/>
        <v>0</v>
      </c>
      <c r="K941" s="11">
        <f t="shared" si="332"/>
        <v>0</v>
      </c>
      <c r="L941" s="11">
        <f t="shared" si="332"/>
        <v>0</v>
      </c>
      <c r="M941" s="11">
        <f t="shared" si="332"/>
        <v>0</v>
      </c>
      <c r="N941" s="11">
        <f t="shared" si="332"/>
        <v>0</v>
      </c>
      <c r="O941" s="11">
        <f t="shared" si="332"/>
        <v>0</v>
      </c>
    </row>
    <row r="942" spans="1:15" s="57" customFormat="1" hidden="1">
      <c r="A942" s="50">
        <f t="shared" si="323"/>
        <v>3</v>
      </c>
      <c r="B942" s="150"/>
      <c r="C942" s="161" t="s">
        <v>770</v>
      </c>
      <c r="D942" s="56"/>
      <c r="E942" s="11">
        <f>SUBTOTAL(9,E943:E952)</f>
        <v>0</v>
      </c>
      <c r="F942" s="11">
        <f t="shared" ref="F942:O942" si="333">SUBTOTAL(9,F943:F952)</f>
        <v>0</v>
      </c>
      <c r="G942" s="11">
        <f t="shared" si="333"/>
        <v>0</v>
      </c>
      <c r="H942" s="11">
        <f t="shared" si="333"/>
        <v>0</v>
      </c>
      <c r="I942" s="11">
        <f t="shared" si="333"/>
        <v>0</v>
      </c>
      <c r="J942" s="11">
        <f t="shared" si="333"/>
        <v>0</v>
      </c>
      <c r="K942" s="11">
        <f t="shared" si="333"/>
        <v>0</v>
      </c>
      <c r="L942" s="11">
        <f t="shared" si="333"/>
        <v>0</v>
      </c>
      <c r="M942" s="11">
        <f t="shared" si="333"/>
        <v>0</v>
      </c>
      <c r="N942" s="11">
        <f t="shared" si="333"/>
        <v>0</v>
      </c>
      <c r="O942" s="11">
        <f t="shared" si="333"/>
        <v>0</v>
      </c>
    </row>
    <row r="943" spans="1:15" s="57" customFormat="1" ht="25.5" hidden="1">
      <c r="A943" s="50">
        <f t="shared" si="323"/>
        <v>3</v>
      </c>
      <c r="B943" s="150"/>
      <c r="C943" s="160" t="s">
        <v>771</v>
      </c>
      <c r="D943" s="58" t="s">
        <v>2</v>
      </c>
      <c r="E943" s="11">
        <f>SUBTOTAL(9,E944:E945)</f>
        <v>0</v>
      </c>
      <c r="F943" s="11">
        <f t="shared" ref="F943:O943" si="334">SUBTOTAL(9,F944:F945)</f>
        <v>0</v>
      </c>
      <c r="G943" s="11">
        <f t="shared" si="334"/>
        <v>0</v>
      </c>
      <c r="H943" s="11">
        <f t="shared" si="334"/>
        <v>0</v>
      </c>
      <c r="I943" s="11">
        <f t="shared" si="334"/>
        <v>0</v>
      </c>
      <c r="J943" s="11">
        <f t="shared" si="334"/>
        <v>0</v>
      </c>
      <c r="K943" s="11">
        <f t="shared" si="334"/>
        <v>0</v>
      </c>
      <c r="L943" s="11">
        <f t="shared" si="334"/>
        <v>0</v>
      </c>
      <c r="M943" s="11">
        <f t="shared" si="334"/>
        <v>0</v>
      </c>
      <c r="N943" s="11">
        <f t="shared" si="334"/>
        <v>0</v>
      </c>
      <c r="O943" s="11">
        <f t="shared" si="334"/>
        <v>0</v>
      </c>
    </row>
    <row r="944" spans="1:15" s="57" customFormat="1" ht="25.5" hidden="1">
      <c r="A944" s="50">
        <f t="shared" si="323"/>
        <v>3</v>
      </c>
      <c r="B944" s="150"/>
      <c r="C944" s="260" t="s">
        <v>772</v>
      </c>
      <c r="D944" s="58" t="s">
        <v>302</v>
      </c>
      <c r="E944" s="51"/>
      <c r="F944" s="51"/>
      <c r="G944" s="51"/>
      <c r="H944" s="51"/>
      <c r="I944" s="51"/>
      <c r="J944" s="52">
        <f>H944+I944</f>
        <v>0</v>
      </c>
      <c r="K944" s="51"/>
      <c r="L944" s="51"/>
      <c r="M944" s="52">
        <f>K944+L944</f>
        <v>0</v>
      </c>
      <c r="N944" s="51"/>
      <c r="O944" s="52">
        <f>M944+N944</f>
        <v>0</v>
      </c>
    </row>
    <row r="945" spans="1:15" s="57" customFormat="1" ht="25.5" hidden="1">
      <c r="A945" s="50">
        <f t="shared" si="323"/>
        <v>3</v>
      </c>
      <c r="B945" s="150"/>
      <c r="C945" s="260" t="s">
        <v>773</v>
      </c>
      <c r="D945" s="58" t="s">
        <v>304</v>
      </c>
      <c r="E945" s="51"/>
      <c r="F945" s="51"/>
      <c r="G945" s="51"/>
      <c r="H945" s="51"/>
      <c r="I945" s="51"/>
      <c r="J945" s="52">
        <f>H945+I945</f>
        <v>0</v>
      </c>
      <c r="K945" s="51"/>
      <c r="L945" s="51"/>
      <c r="M945" s="52">
        <f>K945+L945</f>
        <v>0</v>
      </c>
      <c r="N945" s="51"/>
      <c r="O945" s="52">
        <f>M945+N945</f>
        <v>0</v>
      </c>
    </row>
    <row r="946" spans="1:15" s="57" customFormat="1" hidden="1">
      <c r="A946" s="50">
        <f t="shared" si="323"/>
        <v>3</v>
      </c>
      <c r="B946" s="150"/>
      <c r="C946" s="258" t="s">
        <v>42</v>
      </c>
      <c r="D946" s="59" t="s">
        <v>3</v>
      </c>
      <c r="E946" s="51"/>
      <c r="F946" s="51"/>
      <c r="G946" s="51"/>
      <c r="H946" s="51"/>
      <c r="I946" s="51"/>
      <c r="J946" s="52">
        <f>H946+I946</f>
        <v>0</v>
      </c>
      <c r="K946" s="51"/>
      <c r="L946" s="51"/>
      <c r="M946" s="52">
        <f>K946+L946</f>
        <v>0</v>
      </c>
      <c r="N946" s="51"/>
      <c r="O946" s="52">
        <f>M946+N946</f>
        <v>0</v>
      </c>
    </row>
    <row r="947" spans="1:15" s="57" customFormat="1" hidden="1">
      <c r="A947" s="50">
        <f t="shared" si="323"/>
        <v>3</v>
      </c>
      <c r="B947" s="150"/>
      <c r="C947" s="259" t="s">
        <v>449</v>
      </c>
      <c r="D947" s="117" t="s">
        <v>446</v>
      </c>
      <c r="E947" s="11">
        <f>SUBTOTAL(9,E948:E951)</f>
        <v>0</v>
      </c>
      <c r="F947" s="11">
        <f>SUBTOTAL(9,F948:F951)</f>
        <v>0</v>
      </c>
      <c r="G947" s="11">
        <f>SUBTOTAL(9,G948:G951)</f>
        <v>0</v>
      </c>
      <c r="H947" s="11">
        <f>SUBTOTAL(9,H948:H951)</f>
        <v>0</v>
      </c>
      <c r="I947" s="11">
        <f t="shared" ref="I947:N947" si="335">SUBTOTAL(9,I948:I951)</f>
        <v>0</v>
      </c>
      <c r="J947" s="11">
        <f t="shared" si="335"/>
        <v>0</v>
      </c>
      <c r="K947" s="11">
        <f t="shared" si="335"/>
        <v>0</v>
      </c>
      <c r="L947" s="11">
        <f t="shared" si="335"/>
        <v>0</v>
      </c>
      <c r="M947" s="11">
        <f t="shared" si="335"/>
        <v>0</v>
      </c>
      <c r="N947" s="11">
        <f t="shared" si="335"/>
        <v>0</v>
      </c>
      <c r="O947" s="11">
        <f>SUBTOTAL(9,O948:O951)</f>
        <v>0</v>
      </c>
    </row>
    <row r="948" spans="1:15" s="57" customFormat="1" ht="25.5" hidden="1">
      <c r="A948" s="50">
        <f t="shared" si="323"/>
        <v>3</v>
      </c>
      <c r="B948" s="150"/>
      <c r="C948" s="260" t="s">
        <v>153</v>
      </c>
      <c r="D948" s="60" t="s">
        <v>37</v>
      </c>
      <c r="E948" s="51"/>
      <c r="F948" s="51"/>
      <c r="G948" s="51"/>
      <c r="H948" s="51"/>
      <c r="I948" s="51"/>
      <c r="J948" s="52">
        <f t="shared" ref="J948:J960" si="336">H948+I948</f>
        <v>0</v>
      </c>
      <c r="K948" s="51"/>
      <c r="L948" s="51"/>
      <c r="M948" s="52">
        <f t="shared" ref="M948:M960" si="337">K948+L948</f>
        <v>0</v>
      </c>
      <c r="N948" s="51"/>
      <c r="O948" s="52">
        <f t="shared" ref="O948:O960" si="338">M948+N948</f>
        <v>0</v>
      </c>
    </row>
    <row r="949" spans="1:15" s="57" customFormat="1" hidden="1">
      <c r="A949" s="50">
        <f t="shared" si="323"/>
        <v>3</v>
      </c>
      <c r="B949" s="150"/>
      <c r="C949" s="260" t="s">
        <v>155</v>
      </c>
      <c r="D949" s="60" t="s">
        <v>39</v>
      </c>
      <c r="E949" s="51"/>
      <c r="F949" s="51"/>
      <c r="G949" s="51"/>
      <c r="H949" s="51"/>
      <c r="I949" s="51"/>
      <c r="J949" s="52">
        <f t="shared" si="336"/>
        <v>0</v>
      </c>
      <c r="K949" s="51"/>
      <c r="L949" s="51"/>
      <c r="M949" s="52">
        <f t="shared" si="337"/>
        <v>0</v>
      </c>
      <c r="N949" s="51"/>
      <c r="O949" s="52">
        <f t="shared" si="338"/>
        <v>0</v>
      </c>
    </row>
    <row r="950" spans="1:15" s="57" customFormat="1" ht="25.5" hidden="1">
      <c r="A950" s="50">
        <f t="shared" si="323"/>
        <v>3</v>
      </c>
      <c r="B950" s="150"/>
      <c r="C950" s="260" t="s">
        <v>156</v>
      </c>
      <c r="D950" s="60" t="s">
        <v>40</v>
      </c>
      <c r="E950" s="51"/>
      <c r="F950" s="51"/>
      <c r="G950" s="51"/>
      <c r="H950" s="51"/>
      <c r="I950" s="51"/>
      <c r="J950" s="52">
        <f t="shared" si="336"/>
        <v>0</v>
      </c>
      <c r="K950" s="51"/>
      <c r="L950" s="51"/>
      <c r="M950" s="52">
        <f t="shared" si="337"/>
        <v>0</v>
      </c>
      <c r="N950" s="51"/>
      <c r="O950" s="52">
        <f t="shared" si="338"/>
        <v>0</v>
      </c>
    </row>
    <row r="951" spans="1:15" s="57" customFormat="1" ht="25.5" hidden="1">
      <c r="A951" s="50">
        <f t="shared" si="323"/>
        <v>3</v>
      </c>
      <c r="B951" s="150"/>
      <c r="C951" s="260" t="s">
        <v>157</v>
      </c>
      <c r="D951" s="60" t="s">
        <v>41</v>
      </c>
      <c r="E951" s="51"/>
      <c r="F951" s="51"/>
      <c r="G951" s="51"/>
      <c r="H951" s="51"/>
      <c r="I951" s="51"/>
      <c r="J951" s="52">
        <f t="shared" si="336"/>
        <v>0</v>
      </c>
      <c r="K951" s="51"/>
      <c r="L951" s="51"/>
      <c r="M951" s="52">
        <f t="shared" si="337"/>
        <v>0</v>
      </c>
      <c r="N951" s="51"/>
      <c r="O951" s="52">
        <f t="shared" si="338"/>
        <v>0</v>
      </c>
    </row>
    <row r="952" spans="1:15" s="57" customFormat="1" hidden="1">
      <c r="A952" s="50">
        <f t="shared" si="323"/>
        <v>3</v>
      </c>
      <c r="B952" s="150"/>
      <c r="C952" s="160" t="s">
        <v>158</v>
      </c>
      <c r="D952" s="60" t="s">
        <v>4</v>
      </c>
      <c r="E952" s="51"/>
      <c r="F952" s="51"/>
      <c r="G952" s="51"/>
      <c r="H952" s="51"/>
      <c r="I952" s="51"/>
      <c r="J952" s="52">
        <f t="shared" si="336"/>
        <v>0</v>
      </c>
      <c r="K952" s="51"/>
      <c r="L952" s="51"/>
      <c r="M952" s="52">
        <f t="shared" si="337"/>
        <v>0</v>
      </c>
      <c r="N952" s="51"/>
      <c r="O952" s="52">
        <f t="shared" si="338"/>
        <v>0</v>
      </c>
    </row>
    <row r="953" spans="1:15" s="57" customFormat="1" hidden="1">
      <c r="A953" s="50">
        <f t="shared" si="323"/>
        <v>3</v>
      </c>
      <c r="B953" s="150"/>
      <c r="C953" s="159" t="s">
        <v>19</v>
      </c>
      <c r="D953" s="59" t="s">
        <v>5</v>
      </c>
      <c r="E953" s="51"/>
      <c r="F953" s="51"/>
      <c r="G953" s="51"/>
      <c r="H953" s="51"/>
      <c r="I953" s="51"/>
      <c r="J953" s="52">
        <f t="shared" si="336"/>
        <v>0</v>
      </c>
      <c r="K953" s="51"/>
      <c r="L953" s="51"/>
      <c r="M953" s="52">
        <f t="shared" si="337"/>
        <v>0</v>
      </c>
      <c r="N953" s="51"/>
      <c r="O953" s="52">
        <f t="shared" si="338"/>
        <v>0</v>
      </c>
    </row>
    <row r="954" spans="1:15" s="57" customFormat="1" hidden="1">
      <c r="A954" s="50">
        <f t="shared" si="323"/>
        <v>3</v>
      </c>
      <c r="B954" s="150"/>
      <c r="C954" s="162" t="s">
        <v>450</v>
      </c>
      <c r="D954" s="118" t="s">
        <v>173</v>
      </c>
      <c r="E954" s="51"/>
      <c r="F954" s="51"/>
      <c r="G954" s="51"/>
      <c r="H954" s="51"/>
      <c r="I954" s="51"/>
      <c r="J954" s="52">
        <f t="shared" si="336"/>
        <v>0</v>
      </c>
      <c r="K954" s="51"/>
      <c r="L954" s="51"/>
      <c r="M954" s="52">
        <f t="shared" si="337"/>
        <v>0</v>
      </c>
      <c r="N954" s="51"/>
      <c r="O954" s="52">
        <f t="shared" si="338"/>
        <v>0</v>
      </c>
    </row>
    <row r="955" spans="1:15" hidden="1">
      <c r="A955" s="50">
        <f t="shared" si="323"/>
        <v>3</v>
      </c>
      <c r="B955" s="153"/>
      <c r="C955" s="163" t="s">
        <v>29</v>
      </c>
      <c r="D955" s="136" t="s">
        <v>6</v>
      </c>
      <c r="E955" s="51"/>
      <c r="F955" s="51"/>
      <c r="G955" s="51"/>
      <c r="H955" s="51"/>
      <c r="I955" s="51"/>
      <c r="J955" s="52">
        <f t="shared" si="336"/>
        <v>0</v>
      </c>
      <c r="K955" s="51"/>
      <c r="L955" s="51"/>
      <c r="M955" s="52">
        <f t="shared" si="337"/>
        <v>0</v>
      </c>
      <c r="N955" s="51"/>
      <c r="O955" s="52">
        <f t="shared" si="338"/>
        <v>0</v>
      </c>
    </row>
    <row r="956" spans="1:15" hidden="1">
      <c r="A956" s="50">
        <f t="shared" si="323"/>
        <v>3</v>
      </c>
      <c r="B956" s="153"/>
      <c r="C956" s="163" t="s">
        <v>21</v>
      </c>
      <c r="D956" s="137" t="s">
        <v>8</v>
      </c>
      <c r="E956" s="51"/>
      <c r="F956" s="51"/>
      <c r="G956" s="51"/>
      <c r="H956" s="51"/>
      <c r="I956" s="51"/>
      <c r="J956" s="52">
        <f>H956+I956</f>
        <v>0</v>
      </c>
      <c r="K956" s="51"/>
      <c r="L956" s="51"/>
      <c r="M956" s="52">
        <f>K956+L956</f>
        <v>0</v>
      </c>
      <c r="N956" s="51"/>
      <c r="O956" s="52">
        <f t="shared" si="338"/>
        <v>0</v>
      </c>
    </row>
    <row r="957" spans="1:15" hidden="1">
      <c r="A957" s="50">
        <f t="shared" si="323"/>
        <v>3</v>
      </c>
      <c r="B957" s="153"/>
      <c r="C957" s="163" t="s">
        <v>526</v>
      </c>
      <c r="D957" s="137" t="s">
        <v>31</v>
      </c>
      <c r="E957" s="51"/>
      <c r="F957" s="51"/>
      <c r="G957" s="51"/>
      <c r="H957" s="51"/>
      <c r="I957" s="51"/>
      <c r="J957" s="52">
        <f t="shared" si="336"/>
        <v>0</v>
      </c>
      <c r="K957" s="51"/>
      <c r="L957" s="51"/>
      <c r="M957" s="52">
        <f t="shared" si="337"/>
        <v>0</v>
      </c>
      <c r="N957" s="51"/>
      <c r="O957" s="52">
        <f t="shared" si="338"/>
        <v>0</v>
      </c>
    </row>
    <row r="958" spans="1:15" hidden="1">
      <c r="A958" s="50">
        <f t="shared" si="323"/>
        <v>3</v>
      </c>
      <c r="B958" s="153"/>
      <c r="C958" s="163" t="s">
        <v>558</v>
      </c>
      <c r="D958" s="137" t="s">
        <v>559</v>
      </c>
      <c r="E958" s="51"/>
      <c r="F958" s="51"/>
      <c r="G958" s="51"/>
      <c r="H958" s="51"/>
      <c r="I958" s="51"/>
      <c r="J958" s="52">
        <f t="shared" si="336"/>
        <v>0</v>
      </c>
      <c r="K958" s="51"/>
      <c r="L958" s="51"/>
      <c r="M958" s="52">
        <f t="shared" si="337"/>
        <v>0</v>
      </c>
      <c r="N958" s="51"/>
      <c r="O958" s="52">
        <f t="shared" si="338"/>
        <v>0</v>
      </c>
    </row>
    <row r="959" spans="1:15" ht="25.5" hidden="1">
      <c r="A959" s="50">
        <f t="shared" si="323"/>
        <v>3</v>
      </c>
      <c r="B959" s="153"/>
      <c r="C959" s="163" t="s">
        <v>528</v>
      </c>
      <c r="D959" s="136" t="s">
        <v>9</v>
      </c>
      <c r="E959" s="51"/>
      <c r="F959" s="51"/>
      <c r="G959" s="51"/>
      <c r="H959" s="51"/>
      <c r="I959" s="51"/>
      <c r="J959" s="52">
        <f t="shared" si="336"/>
        <v>0</v>
      </c>
      <c r="K959" s="51"/>
      <c r="L959" s="51"/>
      <c r="M959" s="52">
        <f t="shared" si="337"/>
        <v>0</v>
      </c>
      <c r="N959" s="51"/>
      <c r="O959" s="52">
        <f t="shared" si="338"/>
        <v>0</v>
      </c>
    </row>
    <row r="960" spans="1:15" ht="25.5" hidden="1">
      <c r="A960" s="50">
        <f t="shared" si="323"/>
        <v>3</v>
      </c>
      <c r="B960" s="153"/>
      <c r="C960" s="163" t="s">
        <v>30</v>
      </c>
      <c r="D960" s="136" t="s">
        <v>10</v>
      </c>
      <c r="E960" s="51"/>
      <c r="F960" s="51"/>
      <c r="G960" s="51"/>
      <c r="H960" s="51"/>
      <c r="I960" s="51"/>
      <c r="J960" s="52">
        <f t="shared" si="336"/>
        <v>0</v>
      </c>
      <c r="K960" s="51"/>
      <c r="L960" s="51"/>
      <c r="M960" s="52">
        <f t="shared" si="337"/>
        <v>0</v>
      </c>
      <c r="N960" s="51"/>
      <c r="O960" s="52">
        <f t="shared" si="338"/>
        <v>0</v>
      </c>
    </row>
    <row r="961" spans="1:15" hidden="1">
      <c r="A961" s="50">
        <f t="shared" si="323"/>
        <v>3</v>
      </c>
      <c r="B961" s="153"/>
      <c r="C961" s="165" t="s">
        <v>451</v>
      </c>
      <c r="D961" s="138" t="s">
        <v>93</v>
      </c>
      <c r="E961" s="11">
        <f>SUBTOTAL(9,E962:E963)</f>
        <v>0</v>
      </c>
      <c r="F961" s="11">
        <f>SUBTOTAL(9,F962:F963)</f>
        <v>0</v>
      </c>
      <c r="G961" s="11">
        <f>SUBTOTAL(9,G962:G963)</f>
        <v>0</v>
      </c>
      <c r="H961" s="11">
        <f>SUBTOTAL(9,H962:H963)</f>
        <v>0</v>
      </c>
      <c r="I961" s="11">
        <f t="shared" ref="I961:N961" si="339">SUBTOTAL(9,I962:I963)</f>
        <v>0</v>
      </c>
      <c r="J961" s="11">
        <f t="shared" si="339"/>
        <v>0</v>
      </c>
      <c r="K961" s="11">
        <f t="shared" si="339"/>
        <v>0</v>
      </c>
      <c r="L961" s="11">
        <f t="shared" si="339"/>
        <v>0</v>
      </c>
      <c r="M961" s="11">
        <f t="shared" si="339"/>
        <v>0</v>
      </c>
      <c r="N961" s="11">
        <f t="shared" si="339"/>
        <v>0</v>
      </c>
      <c r="O961" s="11">
        <f>SUBTOTAL(9,O962:O963)</f>
        <v>0</v>
      </c>
    </row>
    <row r="962" spans="1:15" hidden="1">
      <c r="A962" s="50">
        <f t="shared" si="323"/>
        <v>3</v>
      </c>
      <c r="B962" s="153"/>
      <c r="C962" s="166" t="s">
        <v>452</v>
      </c>
      <c r="D962" s="138" t="s">
        <v>453</v>
      </c>
      <c r="E962" s="51"/>
      <c r="F962" s="51"/>
      <c r="G962" s="51"/>
      <c r="H962" s="51"/>
      <c r="I962" s="51"/>
      <c r="J962" s="52">
        <f>H962+I962</f>
        <v>0</v>
      </c>
      <c r="K962" s="51"/>
      <c r="L962" s="51"/>
      <c r="M962" s="52">
        <f>K962+L962</f>
        <v>0</v>
      </c>
      <c r="N962" s="51"/>
      <c r="O962" s="52">
        <f>M962+N962</f>
        <v>0</v>
      </c>
    </row>
    <row r="963" spans="1:15" hidden="1">
      <c r="A963" s="50">
        <f t="shared" si="323"/>
        <v>3</v>
      </c>
      <c r="B963" s="153"/>
      <c r="C963" s="166" t="s">
        <v>454</v>
      </c>
      <c r="D963" s="138" t="s">
        <v>455</v>
      </c>
      <c r="E963" s="51"/>
      <c r="F963" s="51"/>
      <c r="G963" s="51"/>
      <c r="H963" s="51"/>
      <c r="I963" s="51"/>
      <c r="J963" s="52">
        <f>H963+I963</f>
        <v>0</v>
      </c>
      <c r="K963" s="51"/>
      <c r="L963" s="51"/>
      <c r="M963" s="52">
        <f>K963+L963</f>
        <v>0</v>
      </c>
      <c r="N963" s="51"/>
      <c r="O963" s="52">
        <f>M963+N963</f>
        <v>0</v>
      </c>
    </row>
    <row r="964" spans="1:15" hidden="1">
      <c r="A964" s="50">
        <f t="shared" si="323"/>
        <v>3</v>
      </c>
      <c r="B964" s="156"/>
      <c r="C964" s="158" t="s">
        <v>32</v>
      </c>
      <c r="D964" s="136"/>
      <c r="E964" s="11">
        <f>SUBTOTAL(9,E965:E969)</f>
        <v>0</v>
      </c>
      <c r="F964" s="11">
        <f>SUBTOTAL(9,F965:F969)</f>
        <v>0</v>
      </c>
      <c r="G964" s="11">
        <f>SUBTOTAL(9,G965:G969)</f>
        <v>0</v>
      </c>
      <c r="H964" s="11">
        <f>SUBTOTAL(9,H965:H969)</f>
        <v>0</v>
      </c>
      <c r="I964" s="11">
        <f t="shared" ref="I964:N964" si="340">SUBTOTAL(9,I965:I969)</f>
        <v>0</v>
      </c>
      <c r="J964" s="11">
        <f t="shared" si="340"/>
        <v>0</v>
      </c>
      <c r="K964" s="11">
        <f t="shared" si="340"/>
        <v>0</v>
      </c>
      <c r="L964" s="11">
        <f t="shared" si="340"/>
        <v>0</v>
      </c>
      <c r="M964" s="11">
        <f t="shared" si="340"/>
        <v>0</v>
      </c>
      <c r="N964" s="11">
        <f t="shared" si="340"/>
        <v>0</v>
      </c>
      <c r="O964" s="11">
        <f>SUBTOTAL(9,O965:O969)</f>
        <v>0</v>
      </c>
    </row>
    <row r="965" spans="1:15" hidden="1">
      <c r="A965" s="50">
        <f t="shared" si="323"/>
        <v>3</v>
      </c>
      <c r="B965" s="153"/>
      <c r="C965" s="163" t="s">
        <v>70</v>
      </c>
      <c r="D965" s="137" t="s">
        <v>71</v>
      </c>
      <c r="E965" s="51"/>
      <c r="F965" s="51"/>
      <c r="G965" s="51"/>
      <c r="H965" s="51"/>
      <c r="I965" s="51"/>
      <c r="J965" s="52">
        <f>H965+I965</f>
        <v>0</v>
      </c>
      <c r="K965" s="51"/>
      <c r="L965" s="51"/>
      <c r="M965" s="52">
        <f>K965+L965</f>
        <v>0</v>
      </c>
      <c r="N965" s="51"/>
      <c r="O965" s="52">
        <f>M965+N965</f>
        <v>0</v>
      </c>
    </row>
    <row r="966" spans="1:15" hidden="1">
      <c r="A966" s="50">
        <f t="shared" si="323"/>
        <v>3</v>
      </c>
      <c r="B966" s="153"/>
      <c r="C966" s="163" t="s">
        <v>72</v>
      </c>
      <c r="D966" s="137" t="s">
        <v>73</v>
      </c>
      <c r="E966" s="51"/>
      <c r="F966" s="51"/>
      <c r="G966" s="51"/>
      <c r="H966" s="51"/>
      <c r="I966" s="51"/>
      <c r="J966" s="52">
        <f>H966+I966</f>
        <v>0</v>
      </c>
      <c r="K966" s="51"/>
      <c r="L966" s="51"/>
      <c r="M966" s="52">
        <f>K966+L966</f>
        <v>0</v>
      </c>
      <c r="N966" s="51"/>
      <c r="O966" s="52">
        <f>M966+N966</f>
        <v>0</v>
      </c>
    </row>
    <row r="967" spans="1:15" hidden="1">
      <c r="A967" s="50">
        <f t="shared" si="323"/>
        <v>3</v>
      </c>
      <c r="B967" s="153"/>
      <c r="C967" s="163" t="s">
        <v>74</v>
      </c>
      <c r="D967" s="137" t="s">
        <v>75</v>
      </c>
      <c r="E967" s="51"/>
      <c r="F967" s="51"/>
      <c r="G967" s="51"/>
      <c r="H967" s="51"/>
      <c r="I967" s="51"/>
      <c r="J967" s="52">
        <f>H967+I967</f>
        <v>0</v>
      </c>
      <c r="K967" s="51"/>
      <c r="L967" s="51"/>
      <c r="M967" s="52">
        <f>K967+L967</f>
        <v>0</v>
      </c>
      <c r="N967" s="51"/>
      <c r="O967" s="52">
        <f>M967+N967</f>
        <v>0</v>
      </c>
    </row>
    <row r="968" spans="1:15" hidden="1">
      <c r="A968" s="50">
        <f t="shared" si="323"/>
        <v>3</v>
      </c>
      <c r="B968" s="153"/>
      <c r="C968" s="163" t="s">
        <v>76</v>
      </c>
      <c r="D968" s="137" t="s">
        <v>77</v>
      </c>
      <c r="E968" s="51"/>
      <c r="F968" s="51"/>
      <c r="G968" s="51"/>
      <c r="H968" s="51"/>
      <c r="I968" s="51"/>
      <c r="J968" s="52">
        <f>H968+I968</f>
        <v>0</v>
      </c>
      <c r="K968" s="51"/>
      <c r="L968" s="51"/>
      <c r="M968" s="52">
        <f>K968+L968</f>
        <v>0</v>
      </c>
      <c r="N968" s="51"/>
      <c r="O968" s="52">
        <f>M968+N968</f>
        <v>0</v>
      </c>
    </row>
    <row r="969" spans="1:15" hidden="1">
      <c r="A969" s="50">
        <f t="shared" si="323"/>
        <v>3</v>
      </c>
      <c r="B969" s="153"/>
      <c r="C969" s="163" t="s">
        <v>12</v>
      </c>
      <c r="D969" s="137" t="s">
        <v>28</v>
      </c>
      <c r="E969" s="51"/>
      <c r="F969" s="51"/>
      <c r="G969" s="51"/>
      <c r="H969" s="51"/>
      <c r="I969" s="51"/>
      <c r="J969" s="52">
        <f>H969+I969</f>
        <v>0</v>
      </c>
      <c r="K969" s="51"/>
      <c r="L969" s="51"/>
      <c r="M969" s="52">
        <f>K969+L969</f>
        <v>0</v>
      </c>
      <c r="N969" s="51"/>
      <c r="O969" s="52">
        <f>M969+N969</f>
        <v>0</v>
      </c>
    </row>
    <row r="970" spans="1:15" hidden="1">
      <c r="A970" s="77">
        <f>A971</f>
        <v>3</v>
      </c>
      <c r="B970" s="153"/>
      <c r="C970" s="155"/>
      <c r="D970" s="137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</row>
    <row r="971" spans="1:15" hidden="1">
      <c r="A971" s="105">
        <f>MIN(A972:A977)</f>
        <v>3</v>
      </c>
      <c r="B971" s="153"/>
      <c r="C971" s="157" t="s">
        <v>36</v>
      </c>
      <c r="D971" s="137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</row>
    <row r="972" spans="1:15" hidden="1">
      <c r="A972" s="50">
        <f t="shared" ref="A972:A977" si="341">IF(MAX(E972:P972)=0,IF(MIN(E972:P972)=0,3,2),2)</f>
        <v>3</v>
      </c>
      <c r="B972" s="153"/>
      <c r="C972" s="155" t="s">
        <v>34</v>
      </c>
      <c r="D972" s="137"/>
      <c r="E972" s="62">
        <f>SUM(E973:E974)</f>
        <v>0</v>
      </c>
      <c r="F972" s="62">
        <f>SUM(F973:F974)</f>
        <v>0</v>
      </c>
      <c r="G972" s="62">
        <f>SUM(G973:G974)</f>
        <v>0</v>
      </c>
      <c r="H972" s="62">
        <f>SUM(H973:H974)</f>
        <v>0</v>
      </c>
      <c r="I972" s="62">
        <f t="shared" ref="I972:N972" si="342">SUM(I973:I974)</f>
        <v>0</v>
      </c>
      <c r="J972" s="62">
        <f t="shared" si="342"/>
        <v>0</v>
      </c>
      <c r="K972" s="62">
        <f t="shared" si="342"/>
        <v>0</v>
      </c>
      <c r="L972" s="62">
        <f t="shared" si="342"/>
        <v>0</v>
      </c>
      <c r="M972" s="62">
        <f t="shared" si="342"/>
        <v>0</v>
      </c>
      <c r="N972" s="62">
        <f t="shared" si="342"/>
        <v>0</v>
      </c>
      <c r="O972" s="62">
        <f>SUM(O973:O974)</f>
        <v>0</v>
      </c>
    </row>
    <row r="973" spans="1:15" hidden="1">
      <c r="A973" s="50">
        <f t="shared" si="341"/>
        <v>3</v>
      </c>
      <c r="B973" s="153"/>
      <c r="C973" s="167" t="s">
        <v>80</v>
      </c>
      <c r="D973" s="137"/>
      <c r="E973" s="51"/>
      <c r="F973" s="51"/>
      <c r="G973" s="51"/>
      <c r="H973" s="51"/>
      <c r="I973" s="51"/>
      <c r="J973" s="52">
        <f>H973+I973</f>
        <v>0</v>
      </c>
      <c r="K973" s="51"/>
      <c r="L973" s="51"/>
      <c r="M973" s="52">
        <f>K973+L973</f>
        <v>0</v>
      </c>
      <c r="N973" s="51"/>
      <c r="O973" s="52">
        <f>M973+N973</f>
        <v>0</v>
      </c>
    </row>
    <row r="974" spans="1:15" hidden="1">
      <c r="A974" s="50">
        <f t="shared" si="341"/>
        <v>3</v>
      </c>
      <c r="B974" s="153"/>
      <c r="C974" s="167" t="s">
        <v>81</v>
      </c>
      <c r="D974" s="137"/>
      <c r="E974" s="51"/>
      <c r="F974" s="51"/>
      <c r="G974" s="51"/>
      <c r="H974" s="51"/>
      <c r="I974" s="51"/>
      <c r="J974" s="52">
        <f>H974+I974</f>
        <v>0</v>
      </c>
      <c r="K974" s="51"/>
      <c r="L974" s="51"/>
      <c r="M974" s="52">
        <f>K974+L974</f>
        <v>0</v>
      </c>
      <c r="N974" s="51"/>
      <c r="O974" s="52">
        <f>M974+N974</f>
        <v>0</v>
      </c>
    </row>
    <row r="975" spans="1:15" hidden="1">
      <c r="A975" s="50">
        <f t="shared" si="341"/>
        <v>3</v>
      </c>
      <c r="B975" s="153"/>
      <c r="C975" s="155" t="s">
        <v>35</v>
      </c>
      <c r="D975" s="137"/>
      <c r="E975" s="62">
        <f>SUM(E976:E977)</f>
        <v>0</v>
      </c>
      <c r="F975" s="62">
        <f>SUM(F976:F977)</f>
        <v>0</v>
      </c>
      <c r="G975" s="62">
        <f>SUM(G976:G977)</f>
        <v>0</v>
      </c>
      <c r="H975" s="62">
        <f>SUM(H976:H977)</f>
        <v>0</v>
      </c>
      <c r="I975" s="62">
        <f t="shared" ref="I975:N975" si="343">SUM(I976:I977)</f>
        <v>0</v>
      </c>
      <c r="J975" s="62">
        <f t="shared" si="343"/>
        <v>0</v>
      </c>
      <c r="K975" s="62">
        <f t="shared" si="343"/>
        <v>0</v>
      </c>
      <c r="L975" s="62">
        <f t="shared" si="343"/>
        <v>0</v>
      </c>
      <c r="M975" s="62">
        <f t="shared" si="343"/>
        <v>0</v>
      </c>
      <c r="N975" s="62">
        <f t="shared" si="343"/>
        <v>0</v>
      </c>
      <c r="O975" s="62">
        <f>SUM(O976:O977)</f>
        <v>0</v>
      </c>
    </row>
    <row r="976" spans="1:15" hidden="1">
      <c r="A976" s="50">
        <f t="shared" si="341"/>
        <v>3</v>
      </c>
      <c r="B976" s="153"/>
      <c r="C976" s="167" t="s">
        <v>84</v>
      </c>
      <c r="D976" s="137"/>
      <c r="E976" s="51"/>
      <c r="F976" s="51"/>
      <c r="G976" s="51"/>
      <c r="H976" s="51"/>
      <c r="I976" s="51"/>
      <c r="J976" s="52">
        <f>H976+I976</f>
        <v>0</v>
      </c>
      <c r="K976" s="51"/>
      <c r="L976" s="51"/>
      <c r="M976" s="52">
        <f>K976+L976</f>
        <v>0</v>
      </c>
      <c r="N976" s="51"/>
      <c r="O976" s="52">
        <f>M976+N976</f>
        <v>0</v>
      </c>
    </row>
    <row r="977" spans="1:15" hidden="1">
      <c r="A977" s="50">
        <f t="shared" si="341"/>
        <v>3</v>
      </c>
      <c r="B977" s="153"/>
      <c r="C977" s="167" t="s">
        <v>85</v>
      </c>
      <c r="D977" s="137"/>
      <c r="E977" s="51"/>
      <c r="F977" s="51"/>
      <c r="G977" s="51"/>
      <c r="H977" s="51"/>
      <c r="I977" s="51"/>
      <c r="J977" s="52">
        <f>H977+I977</f>
        <v>0</v>
      </c>
      <c r="K977" s="51"/>
      <c r="L977" s="51"/>
      <c r="M977" s="52">
        <f>K977+L977</f>
        <v>0</v>
      </c>
      <c r="N977" s="51"/>
      <c r="O977" s="52">
        <f>M977+N977</f>
        <v>0</v>
      </c>
    </row>
    <row r="978" spans="1:15" s="57" customFormat="1">
      <c r="A978" s="77">
        <f>A979</f>
        <v>2</v>
      </c>
      <c r="B978" s="172"/>
      <c r="C978" s="156"/>
      <c r="D978" s="140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</row>
    <row r="979" spans="1:15" s="57" customFormat="1">
      <c r="A979" s="55">
        <f>IF(ROUND(MAX(E979:P979),0)=0,IF(ROUND(MIN(E979:P979),0)=0,3,2),2)</f>
        <v>2</v>
      </c>
      <c r="B979" s="172"/>
      <c r="C979" s="173" t="s">
        <v>552</v>
      </c>
      <c r="D979" s="140"/>
      <c r="E979" s="76">
        <f>E982+E1046+E1110+E1178</f>
        <v>7499295</v>
      </c>
      <c r="F979" s="76">
        <f>F982+F1046+F1110+F1178</f>
        <v>9237952</v>
      </c>
      <c r="G979" s="76">
        <f>G982+G1046+G1110+G1178</f>
        <v>10500400</v>
      </c>
      <c r="H979" s="76">
        <f>H982+H1046+H1110+H1178</f>
        <v>10500400</v>
      </c>
      <c r="I979" s="76">
        <f t="shared" ref="I979:N979" si="344">I982+I1046+I1110+I1178</f>
        <v>682100</v>
      </c>
      <c r="J979" s="76">
        <f t="shared" si="344"/>
        <v>11182500</v>
      </c>
      <c r="K979" s="76">
        <f t="shared" si="344"/>
        <v>10500400</v>
      </c>
      <c r="L979" s="76">
        <f t="shared" si="344"/>
        <v>1336200</v>
      </c>
      <c r="M979" s="76">
        <f t="shared" si="344"/>
        <v>11836600</v>
      </c>
      <c r="N979" s="76">
        <f t="shared" si="344"/>
        <v>0</v>
      </c>
      <c r="O979" s="76">
        <f>O982+O1046+O1110+O1178</f>
        <v>11836600</v>
      </c>
    </row>
    <row r="980" spans="1:15" s="57" customFormat="1" hidden="1">
      <c r="A980" s="77">
        <f>A981</f>
        <v>3</v>
      </c>
      <c r="B980" s="172"/>
      <c r="C980" s="156"/>
      <c r="D980" s="140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</row>
    <row r="981" spans="1:15" s="57" customFormat="1" hidden="1">
      <c r="A981" s="105">
        <f>MIN(A982:A1043)</f>
        <v>3</v>
      </c>
      <c r="B981" s="172"/>
      <c r="C981" s="174" t="s">
        <v>775</v>
      </c>
      <c r="D981" s="140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</row>
    <row r="982" spans="1:15" s="57" customFormat="1" hidden="1">
      <c r="A982" s="50">
        <f t="shared" ref="A982:A1035" si="345">IF(MAX(E982:P982)=0,IF(MIN(E982:P982)=0,3,2),2)</f>
        <v>3</v>
      </c>
      <c r="B982" s="145"/>
      <c r="C982" s="146" t="s">
        <v>25</v>
      </c>
      <c r="D982" s="56"/>
      <c r="E982" s="11">
        <f>SUBTOTAL(9,E983:E1035)</f>
        <v>0</v>
      </c>
      <c r="F982" s="11">
        <f>SUBTOTAL(9,F983:F1035)</f>
        <v>0</v>
      </c>
      <c r="G982" s="11">
        <f>SUBTOTAL(9,G983:G1035)</f>
        <v>0</v>
      </c>
      <c r="H982" s="11">
        <f>SUBTOTAL(9,H983:H1035)</f>
        <v>0</v>
      </c>
      <c r="I982" s="11">
        <f t="shared" ref="I982:N982" si="346">SUBTOTAL(9,I983:I1035)</f>
        <v>0</v>
      </c>
      <c r="J982" s="11">
        <f t="shared" si="346"/>
        <v>0</v>
      </c>
      <c r="K982" s="11">
        <f t="shared" si="346"/>
        <v>0</v>
      </c>
      <c r="L982" s="11">
        <f t="shared" si="346"/>
        <v>0</v>
      </c>
      <c r="M982" s="11">
        <f t="shared" si="346"/>
        <v>0</v>
      </c>
      <c r="N982" s="11">
        <f t="shared" si="346"/>
        <v>0</v>
      </c>
      <c r="O982" s="11">
        <f>SUBTOTAL(9,O983:O1035)</f>
        <v>0</v>
      </c>
    </row>
    <row r="983" spans="1:15" s="57" customFormat="1" hidden="1">
      <c r="A983" s="50">
        <f t="shared" si="345"/>
        <v>3</v>
      </c>
      <c r="B983" s="145" t="s">
        <v>14</v>
      </c>
      <c r="C983" s="146" t="s">
        <v>125</v>
      </c>
      <c r="D983" s="56"/>
      <c r="E983" s="11">
        <f>SUBTOTAL(9,E984:E1005)</f>
        <v>0</v>
      </c>
      <c r="F983" s="11">
        <f>SUBTOTAL(9,F984:F1005)</f>
        <v>0</v>
      </c>
      <c r="G983" s="11">
        <f>SUBTOTAL(9,G984:G1005)</f>
        <v>0</v>
      </c>
      <c r="H983" s="11">
        <f>SUBTOTAL(9,H984:H1005)</f>
        <v>0</v>
      </c>
      <c r="I983" s="11">
        <f t="shared" ref="I983:N983" si="347">SUBTOTAL(9,I984:I1005)</f>
        <v>0</v>
      </c>
      <c r="J983" s="11">
        <f t="shared" si="347"/>
        <v>0</v>
      </c>
      <c r="K983" s="11">
        <f t="shared" si="347"/>
        <v>0</v>
      </c>
      <c r="L983" s="11">
        <f t="shared" si="347"/>
        <v>0</v>
      </c>
      <c r="M983" s="11">
        <f t="shared" si="347"/>
        <v>0</v>
      </c>
      <c r="N983" s="11">
        <f t="shared" si="347"/>
        <v>0</v>
      </c>
      <c r="O983" s="11">
        <f>SUBTOTAL(9,O984:O1005)</f>
        <v>0</v>
      </c>
    </row>
    <row r="984" spans="1:15" s="57" customFormat="1" hidden="1">
      <c r="A984" s="50">
        <f t="shared" si="345"/>
        <v>3</v>
      </c>
      <c r="B984" s="147"/>
      <c r="C984" s="146" t="s">
        <v>126</v>
      </c>
      <c r="D984" s="56"/>
      <c r="E984" s="11">
        <f>SUBTOTAL(9,E985:E994)</f>
        <v>0</v>
      </c>
      <c r="F984" s="11">
        <f>SUBTOTAL(9,F985:F994)</f>
        <v>0</v>
      </c>
      <c r="G984" s="11">
        <f>SUBTOTAL(9,G985:G994)</f>
        <v>0</v>
      </c>
      <c r="H984" s="11">
        <f>SUBTOTAL(9,H985:H994)</f>
        <v>0</v>
      </c>
      <c r="I984" s="11">
        <f t="shared" ref="I984:N984" si="348">SUBTOTAL(9,I985:I994)</f>
        <v>0</v>
      </c>
      <c r="J984" s="11">
        <f t="shared" si="348"/>
        <v>0</v>
      </c>
      <c r="K984" s="11">
        <f t="shared" si="348"/>
        <v>0</v>
      </c>
      <c r="L984" s="11">
        <f t="shared" si="348"/>
        <v>0</v>
      </c>
      <c r="M984" s="11">
        <f t="shared" si="348"/>
        <v>0</v>
      </c>
      <c r="N984" s="11">
        <f t="shared" si="348"/>
        <v>0</v>
      </c>
      <c r="O984" s="11">
        <f>SUBTOTAL(9,O985:O994)</f>
        <v>0</v>
      </c>
    </row>
    <row r="985" spans="1:15" s="57" customFormat="1" ht="25.5" hidden="1">
      <c r="A985" s="50">
        <f t="shared" si="345"/>
        <v>3</v>
      </c>
      <c r="B985" s="148"/>
      <c r="C985" s="149" t="s">
        <v>127</v>
      </c>
      <c r="D985" s="58" t="s">
        <v>2</v>
      </c>
      <c r="E985" s="11">
        <f>SUBTOTAL(9,E986:E987)</f>
        <v>0</v>
      </c>
      <c r="F985" s="11">
        <f>SUBTOTAL(9,F986:F987)</f>
        <v>0</v>
      </c>
      <c r="G985" s="11">
        <f>SUBTOTAL(9,G986:G987)</f>
        <v>0</v>
      </c>
      <c r="H985" s="11">
        <f>SUBTOTAL(9,H986:H987)</f>
        <v>0</v>
      </c>
      <c r="I985" s="11">
        <f t="shared" ref="I985:N985" si="349">SUBTOTAL(9,I986:I987)</f>
        <v>0</v>
      </c>
      <c r="J985" s="11">
        <f t="shared" si="349"/>
        <v>0</v>
      </c>
      <c r="K985" s="11">
        <f t="shared" si="349"/>
        <v>0</v>
      </c>
      <c r="L985" s="11">
        <f t="shared" si="349"/>
        <v>0</v>
      </c>
      <c r="M985" s="11">
        <f t="shared" si="349"/>
        <v>0</v>
      </c>
      <c r="N985" s="11">
        <f t="shared" si="349"/>
        <v>0</v>
      </c>
      <c r="O985" s="11">
        <f>SUBTOTAL(9,O986:O987)</f>
        <v>0</v>
      </c>
    </row>
    <row r="986" spans="1:15" s="57" customFormat="1" ht="25.5" hidden="1">
      <c r="A986" s="50">
        <f t="shared" si="345"/>
        <v>3</v>
      </c>
      <c r="B986" s="148"/>
      <c r="C986" s="149" t="s">
        <v>303</v>
      </c>
      <c r="D986" s="58" t="s">
        <v>302</v>
      </c>
      <c r="E986" s="51"/>
      <c r="F986" s="51"/>
      <c r="G986" s="51"/>
      <c r="H986" s="51"/>
      <c r="I986" s="51"/>
      <c r="J986" s="52">
        <f>H986+I986</f>
        <v>0</v>
      </c>
      <c r="K986" s="51"/>
      <c r="L986" s="51"/>
      <c r="M986" s="52">
        <f>K986+L986</f>
        <v>0</v>
      </c>
      <c r="N986" s="51"/>
      <c r="O986" s="52">
        <f>M986+N986</f>
        <v>0</v>
      </c>
    </row>
    <row r="987" spans="1:15" s="57" customFormat="1" ht="25.5" hidden="1">
      <c r="A987" s="50">
        <f t="shared" si="345"/>
        <v>3</v>
      </c>
      <c r="B987" s="148"/>
      <c r="C987" s="149" t="s">
        <v>305</v>
      </c>
      <c r="D987" s="58" t="s">
        <v>304</v>
      </c>
      <c r="E987" s="51"/>
      <c r="F987" s="51"/>
      <c r="G987" s="51"/>
      <c r="H987" s="51"/>
      <c r="I987" s="51"/>
      <c r="J987" s="52">
        <f>H987+I987</f>
        <v>0</v>
      </c>
      <c r="K987" s="51"/>
      <c r="L987" s="51"/>
      <c r="M987" s="52">
        <f>K987+L987</f>
        <v>0</v>
      </c>
      <c r="N987" s="51"/>
      <c r="O987" s="52">
        <f>M987+N987</f>
        <v>0</v>
      </c>
    </row>
    <row r="988" spans="1:15" s="57" customFormat="1" hidden="1">
      <c r="A988" s="50">
        <f t="shared" si="345"/>
        <v>3</v>
      </c>
      <c r="B988" s="150"/>
      <c r="C988" s="151" t="s">
        <v>128</v>
      </c>
      <c r="D988" s="59" t="s">
        <v>3</v>
      </c>
      <c r="E988" s="51"/>
      <c r="F988" s="51"/>
      <c r="G988" s="51"/>
      <c r="H988" s="51"/>
      <c r="I988" s="51"/>
      <c r="J988" s="52">
        <f>H988+I988</f>
        <v>0</v>
      </c>
      <c r="K988" s="51"/>
      <c r="L988" s="51"/>
      <c r="M988" s="52">
        <f>K988+L988</f>
        <v>0</v>
      </c>
      <c r="N988" s="51"/>
      <c r="O988" s="52">
        <f>M988+N988</f>
        <v>0</v>
      </c>
    </row>
    <row r="989" spans="1:15" s="57" customFormat="1" hidden="1">
      <c r="A989" s="50">
        <f t="shared" si="345"/>
        <v>3</v>
      </c>
      <c r="B989" s="150"/>
      <c r="C989" s="152" t="s">
        <v>445</v>
      </c>
      <c r="D989" s="117" t="s">
        <v>446</v>
      </c>
      <c r="E989" s="11">
        <f>SUBTOTAL(9,E990:E993)</f>
        <v>0</v>
      </c>
      <c r="F989" s="11">
        <f>SUBTOTAL(9,F990:F993)</f>
        <v>0</v>
      </c>
      <c r="G989" s="11">
        <f>SUBTOTAL(9,G990:G993)</f>
        <v>0</v>
      </c>
      <c r="H989" s="11">
        <f>SUBTOTAL(9,H990:H993)</f>
        <v>0</v>
      </c>
      <c r="I989" s="11">
        <f t="shared" ref="I989:N989" si="350">SUBTOTAL(9,I990:I993)</f>
        <v>0</v>
      </c>
      <c r="J989" s="11">
        <f t="shared" si="350"/>
        <v>0</v>
      </c>
      <c r="K989" s="11">
        <f t="shared" si="350"/>
        <v>0</v>
      </c>
      <c r="L989" s="11">
        <f t="shared" si="350"/>
        <v>0</v>
      </c>
      <c r="M989" s="11">
        <f t="shared" si="350"/>
        <v>0</v>
      </c>
      <c r="N989" s="11">
        <f t="shared" si="350"/>
        <v>0</v>
      </c>
      <c r="O989" s="11">
        <f>SUBTOTAL(9,O990:O993)</f>
        <v>0</v>
      </c>
    </row>
    <row r="990" spans="1:15" s="57" customFormat="1" ht="25.5" hidden="1">
      <c r="A990" s="50">
        <f t="shared" si="345"/>
        <v>3</v>
      </c>
      <c r="B990" s="150"/>
      <c r="C990" s="149" t="s">
        <v>129</v>
      </c>
      <c r="D990" s="60" t="s">
        <v>37</v>
      </c>
      <c r="E990" s="51"/>
      <c r="F990" s="51"/>
      <c r="G990" s="51"/>
      <c r="H990" s="51"/>
      <c r="I990" s="51"/>
      <c r="J990" s="52">
        <f>H990+I990</f>
        <v>0</v>
      </c>
      <c r="K990" s="51"/>
      <c r="L990" s="51"/>
      <c r="M990" s="52">
        <f>K990+L990</f>
        <v>0</v>
      </c>
      <c r="N990" s="51"/>
      <c r="O990" s="52">
        <f>M990+N990</f>
        <v>0</v>
      </c>
    </row>
    <row r="991" spans="1:15" s="57" customFormat="1" hidden="1">
      <c r="A991" s="50">
        <f t="shared" si="345"/>
        <v>3</v>
      </c>
      <c r="B991" s="150"/>
      <c r="C991" s="149" t="s">
        <v>131</v>
      </c>
      <c r="D991" s="60" t="s">
        <v>39</v>
      </c>
      <c r="E991" s="51"/>
      <c r="F991" s="51"/>
      <c r="G991" s="51"/>
      <c r="H991" s="51"/>
      <c r="I991" s="51"/>
      <c r="J991" s="52">
        <f>H991+I991</f>
        <v>0</v>
      </c>
      <c r="K991" s="51"/>
      <c r="L991" s="51"/>
      <c r="M991" s="52">
        <f>K991+L991</f>
        <v>0</v>
      </c>
      <c r="N991" s="51"/>
      <c r="O991" s="52">
        <f>M991+N991</f>
        <v>0</v>
      </c>
    </row>
    <row r="992" spans="1:15" s="57" customFormat="1" hidden="1">
      <c r="A992" s="50">
        <f t="shared" si="345"/>
        <v>3</v>
      </c>
      <c r="B992" s="150"/>
      <c r="C992" s="149" t="s">
        <v>132</v>
      </c>
      <c r="D992" s="60" t="s">
        <v>40</v>
      </c>
      <c r="E992" s="51"/>
      <c r="F992" s="51"/>
      <c r="G992" s="51"/>
      <c r="H992" s="51"/>
      <c r="I992" s="51"/>
      <c r="J992" s="52">
        <f>H992+I992</f>
        <v>0</v>
      </c>
      <c r="K992" s="51"/>
      <c r="L992" s="51"/>
      <c r="M992" s="52">
        <f>K992+L992</f>
        <v>0</v>
      </c>
      <c r="N992" s="51"/>
      <c r="O992" s="52">
        <f>M992+N992</f>
        <v>0</v>
      </c>
    </row>
    <row r="993" spans="1:15" s="57" customFormat="1" ht="25.5" hidden="1">
      <c r="A993" s="50">
        <f t="shared" si="345"/>
        <v>3</v>
      </c>
      <c r="B993" s="150"/>
      <c r="C993" s="149" t="s">
        <v>133</v>
      </c>
      <c r="D993" s="60" t="s">
        <v>41</v>
      </c>
      <c r="E993" s="51"/>
      <c r="F993" s="51"/>
      <c r="G993" s="51"/>
      <c r="H993" s="51"/>
      <c r="I993" s="51"/>
      <c r="J993" s="52">
        <f>H993+I993</f>
        <v>0</v>
      </c>
      <c r="K993" s="51"/>
      <c r="L993" s="51"/>
      <c r="M993" s="52">
        <f>K993+L993</f>
        <v>0</v>
      </c>
      <c r="N993" s="51"/>
      <c r="O993" s="52">
        <f>M993+N993</f>
        <v>0</v>
      </c>
    </row>
    <row r="994" spans="1:15" s="57" customFormat="1" hidden="1">
      <c r="A994" s="50">
        <f t="shared" si="345"/>
        <v>3</v>
      </c>
      <c r="B994" s="150"/>
      <c r="C994" s="149" t="s">
        <v>447</v>
      </c>
      <c r="D994" s="60" t="s">
        <v>4</v>
      </c>
      <c r="E994" s="51"/>
      <c r="F994" s="51"/>
      <c r="G994" s="51"/>
      <c r="H994" s="51"/>
      <c r="I994" s="51"/>
      <c r="J994" s="52">
        <f>H994+I994</f>
        <v>0</v>
      </c>
      <c r="K994" s="51"/>
      <c r="L994" s="51"/>
      <c r="M994" s="52">
        <f>K994+L994</f>
        <v>0</v>
      </c>
      <c r="N994" s="51"/>
      <c r="O994" s="52">
        <f>M994+N994</f>
        <v>0</v>
      </c>
    </row>
    <row r="995" spans="1:15" s="57" customFormat="1" hidden="1">
      <c r="A995" s="50">
        <f t="shared" si="345"/>
        <v>3</v>
      </c>
      <c r="B995" s="147"/>
      <c r="C995" s="146" t="s">
        <v>134</v>
      </c>
      <c r="D995" s="56"/>
      <c r="E995" s="11">
        <f>SUBTOTAL(9,E996:E999)</f>
        <v>0</v>
      </c>
      <c r="F995" s="11">
        <f>SUBTOTAL(9,F996:F999)</f>
        <v>0</v>
      </c>
      <c r="G995" s="11">
        <f>SUBTOTAL(9,G996:G999)</f>
        <v>0</v>
      </c>
      <c r="H995" s="11">
        <f>SUBTOTAL(9,H996:H999)</f>
        <v>0</v>
      </c>
      <c r="I995" s="11">
        <f t="shared" ref="I995:N995" si="351">SUBTOTAL(9,I996:I999)</f>
        <v>0</v>
      </c>
      <c r="J995" s="11">
        <f t="shared" si="351"/>
        <v>0</v>
      </c>
      <c r="K995" s="11">
        <f t="shared" si="351"/>
        <v>0</v>
      </c>
      <c r="L995" s="11">
        <f t="shared" si="351"/>
        <v>0</v>
      </c>
      <c r="M995" s="11">
        <f t="shared" si="351"/>
        <v>0</v>
      </c>
      <c r="N995" s="11">
        <f t="shared" si="351"/>
        <v>0</v>
      </c>
      <c r="O995" s="11">
        <f>SUBTOTAL(9,O996:O999)</f>
        <v>0</v>
      </c>
    </row>
    <row r="996" spans="1:15" s="57" customFormat="1" hidden="1">
      <c r="A996" s="50">
        <f t="shared" si="345"/>
        <v>3</v>
      </c>
      <c r="B996" s="150"/>
      <c r="C996" s="151" t="s">
        <v>135</v>
      </c>
      <c r="D996" s="59" t="s">
        <v>5</v>
      </c>
      <c r="E996" s="51"/>
      <c r="F996" s="51"/>
      <c r="G996" s="51"/>
      <c r="H996" s="51"/>
      <c r="I996" s="51"/>
      <c r="J996" s="52">
        <f>H996+I996</f>
        <v>0</v>
      </c>
      <c r="K996" s="51"/>
      <c r="L996" s="51"/>
      <c r="M996" s="52">
        <f>K996+L996</f>
        <v>0</v>
      </c>
      <c r="N996" s="51"/>
      <c r="O996" s="52">
        <f>M996+N996</f>
        <v>0</v>
      </c>
    </row>
    <row r="997" spans="1:15" s="57" customFormat="1" hidden="1">
      <c r="A997" s="50">
        <f t="shared" si="345"/>
        <v>3</v>
      </c>
      <c r="B997" s="150"/>
      <c r="C997" s="154" t="s">
        <v>448</v>
      </c>
      <c r="D997" s="118" t="s">
        <v>173</v>
      </c>
      <c r="E997" s="51"/>
      <c r="F997" s="51"/>
      <c r="G997" s="51"/>
      <c r="H997" s="51"/>
      <c r="I997" s="51"/>
      <c r="J997" s="52">
        <f>H997+I997</f>
        <v>0</v>
      </c>
      <c r="K997" s="51"/>
      <c r="L997" s="51"/>
      <c r="M997" s="52">
        <f>K997+L997</f>
        <v>0</v>
      </c>
      <c r="N997" s="51"/>
      <c r="O997" s="52">
        <f>M997+N997</f>
        <v>0</v>
      </c>
    </row>
    <row r="998" spans="1:15" s="57" customFormat="1" hidden="1">
      <c r="A998" s="50">
        <f t="shared" si="345"/>
        <v>3</v>
      </c>
      <c r="B998" s="153"/>
      <c r="C998" s="155" t="s">
        <v>557</v>
      </c>
      <c r="D998" s="137" t="s">
        <v>8</v>
      </c>
      <c r="E998" s="51"/>
      <c r="F998" s="51"/>
      <c r="G998" s="51"/>
      <c r="H998" s="51"/>
      <c r="I998" s="51"/>
      <c r="J998" s="52">
        <f>H998+I998</f>
        <v>0</v>
      </c>
      <c r="K998" s="51"/>
      <c r="L998" s="51"/>
      <c r="M998" s="52">
        <f>K998+L998</f>
        <v>0</v>
      </c>
      <c r="N998" s="51"/>
      <c r="O998" s="52">
        <f>M998+N998</f>
        <v>0</v>
      </c>
    </row>
    <row r="999" spans="1:15" s="57" customFormat="1" ht="25.5" hidden="1">
      <c r="A999" s="50">
        <f t="shared" si="345"/>
        <v>3</v>
      </c>
      <c r="B999" s="153"/>
      <c r="C999" s="155" t="s">
        <v>139</v>
      </c>
      <c r="D999" s="136" t="s">
        <v>10</v>
      </c>
      <c r="E999" s="51"/>
      <c r="F999" s="51"/>
      <c r="G999" s="51"/>
      <c r="H999" s="51"/>
      <c r="I999" s="51"/>
      <c r="J999" s="52">
        <f>H999+I999</f>
        <v>0</v>
      </c>
      <c r="K999" s="51"/>
      <c r="L999" s="51"/>
      <c r="M999" s="52">
        <f>K999+L999</f>
        <v>0</v>
      </c>
      <c r="N999" s="51"/>
      <c r="O999" s="52">
        <f>M999+N999</f>
        <v>0</v>
      </c>
    </row>
    <row r="1000" spans="1:15" s="57" customFormat="1" hidden="1">
      <c r="A1000" s="50">
        <f t="shared" si="345"/>
        <v>3</v>
      </c>
      <c r="B1000" s="156"/>
      <c r="C1000" s="157" t="s">
        <v>140</v>
      </c>
      <c r="D1000" s="136"/>
      <c r="E1000" s="11">
        <f>SUBTOTAL(9,E1001:E1005)</f>
        <v>0</v>
      </c>
      <c r="F1000" s="11">
        <f>SUBTOTAL(9,F1001:F1005)</f>
        <v>0</v>
      </c>
      <c r="G1000" s="11">
        <f>SUBTOTAL(9,G1001:G1005)</f>
        <v>0</v>
      </c>
      <c r="H1000" s="11">
        <f>SUBTOTAL(9,H1001:H1005)</f>
        <v>0</v>
      </c>
      <c r="I1000" s="11">
        <f t="shared" ref="I1000:N1000" si="352">SUBTOTAL(9,I1001:I1005)</f>
        <v>0</v>
      </c>
      <c r="J1000" s="11">
        <f t="shared" si="352"/>
        <v>0</v>
      </c>
      <c r="K1000" s="11">
        <f t="shared" si="352"/>
        <v>0</v>
      </c>
      <c r="L1000" s="11">
        <f t="shared" si="352"/>
        <v>0</v>
      </c>
      <c r="M1000" s="11">
        <f t="shared" si="352"/>
        <v>0</v>
      </c>
      <c r="N1000" s="11">
        <f t="shared" si="352"/>
        <v>0</v>
      </c>
      <c r="O1000" s="11">
        <f>SUBTOTAL(9,O1001:O1005)</f>
        <v>0</v>
      </c>
    </row>
    <row r="1001" spans="1:15" s="57" customFormat="1" hidden="1">
      <c r="A1001" s="50">
        <f t="shared" si="345"/>
        <v>3</v>
      </c>
      <c r="B1001" s="153"/>
      <c r="C1001" s="155" t="s">
        <v>141</v>
      </c>
      <c r="D1001" s="137" t="s">
        <v>71</v>
      </c>
      <c r="E1001" s="51"/>
      <c r="F1001" s="51"/>
      <c r="G1001" s="51"/>
      <c r="H1001" s="51"/>
      <c r="I1001" s="51"/>
      <c r="J1001" s="52">
        <f>H1001+I1001</f>
        <v>0</v>
      </c>
      <c r="K1001" s="51"/>
      <c r="L1001" s="51"/>
      <c r="M1001" s="52">
        <f>K1001+L1001</f>
        <v>0</v>
      </c>
      <c r="N1001" s="51"/>
      <c r="O1001" s="52">
        <f>M1001+N1001</f>
        <v>0</v>
      </c>
    </row>
    <row r="1002" spans="1:15" s="57" customFormat="1" hidden="1">
      <c r="A1002" s="50">
        <f t="shared" si="345"/>
        <v>3</v>
      </c>
      <c r="B1002" s="153"/>
      <c r="C1002" s="155" t="s">
        <v>142</v>
      </c>
      <c r="D1002" s="137" t="s">
        <v>73</v>
      </c>
      <c r="E1002" s="51"/>
      <c r="F1002" s="51"/>
      <c r="G1002" s="51"/>
      <c r="H1002" s="51"/>
      <c r="I1002" s="51"/>
      <c r="J1002" s="52">
        <f>H1002+I1002</f>
        <v>0</v>
      </c>
      <c r="K1002" s="51"/>
      <c r="L1002" s="51"/>
      <c r="M1002" s="52">
        <f>K1002+L1002</f>
        <v>0</v>
      </c>
      <c r="N1002" s="51"/>
      <c r="O1002" s="52">
        <f>M1002+N1002</f>
        <v>0</v>
      </c>
    </row>
    <row r="1003" spans="1:15" s="57" customFormat="1" hidden="1">
      <c r="A1003" s="50">
        <f t="shared" si="345"/>
        <v>3</v>
      </c>
      <c r="B1003" s="153"/>
      <c r="C1003" s="155" t="s">
        <v>143</v>
      </c>
      <c r="D1003" s="137" t="s">
        <v>75</v>
      </c>
      <c r="E1003" s="51"/>
      <c r="F1003" s="51"/>
      <c r="G1003" s="51"/>
      <c r="H1003" s="51"/>
      <c r="I1003" s="51"/>
      <c r="J1003" s="52">
        <f>H1003+I1003</f>
        <v>0</v>
      </c>
      <c r="K1003" s="51"/>
      <c r="L1003" s="51"/>
      <c r="M1003" s="52">
        <f>K1003+L1003</f>
        <v>0</v>
      </c>
      <c r="N1003" s="51"/>
      <c r="O1003" s="52">
        <f>M1003+N1003</f>
        <v>0</v>
      </c>
    </row>
    <row r="1004" spans="1:15" s="57" customFormat="1" hidden="1">
      <c r="A1004" s="50">
        <f t="shared" si="345"/>
        <v>3</v>
      </c>
      <c r="B1004" s="153"/>
      <c r="C1004" s="155" t="s">
        <v>144</v>
      </c>
      <c r="D1004" s="137" t="s">
        <v>77</v>
      </c>
      <c r="E1004" s="51"/>
      <c r="F1004" s="51"/>
      <c r="G1004" s="51"/>
      <c r="H1004" s="51"/>
      <c r="I1004" s="51"/>
      <c r="J1004" s="52">
        <f>H1004+I1004</f>
        <v>0</v>
      </c>
      <c r="K1004" s="51"/>
      <c r="L1004" s="51"/>
      <c r="M1004" s="52">
        <f>K1004+L1004</f>
        <v>0</v>
      </c>
      <c r="N1004" s="51"/>
      <c r="O1004" s="52">
        <f>M1004+N1004</f>
        <v>0</v>
      </c>
    </row>
    <row r="1005" spans="1:15" s="57" customFormat="1" hidden="1">
      <c r="A1005" s="50">
        <f t="shared" si="345"/>
        <v>3</v>
      </c>
      <c r="B1005" s="153"/>
      <c r="C1005" s="155" t="s">
        <v>145</v>
      </c>
      <c r="D1005" s="137" t="s">
        <v>28</v>
      </c>
      <c r="E1005" s="51"/>
      <c r="F1005" s="51"/>
      <c r="G1005" s="51"/>
      <c r="H1005" s="51"/>
      <c r="I1005" s="51"/>
      <c r="J1005" s="52">
        <f>H1005+I1005</f>
        <v>0</v>
      </c>
      <c r="K1005" s="51"/>
      <c r="L1005" s="51"/>
      <c r="M1005" s="52">
        <f>K1005+L1005</f>
        <v>0</v>
      </c>
      <c r="N1005" s="51"/>
      <c r="O1005" s="52">
        <f>M1005+N1005</f>
        <v>0</v>
      </c>
    </row>
    <row r="1006" spans="1:15" s="57" customFormat="1" hidden="1">
      <c r="A1006" s="50">
        <f t="shared" si="345"/>
        <v>3</v>
      </c>
      <c r="B1006" s="145" t="s">
        <v>146</v>
      </c>
      <c r="C1006" s="157" t="s">
        <v>147</v>
      </c>
      <c r="D1006" s="56"/>
      <c r="E1006" s="11">
        <f>SUBTOTAL(9,E1007:E1035)</f>
        <v>0</v>
      </c>
      <c r="F1006" s="11">
        <f>SUBTOTAL(9,F1007:F1035)</f>
        <v>0</v>
      </c>
      <c r="G1006" s="11">
        <f>SUBTOTAL(9,G1007:G1035)</f>
        <v>0</v>
      </c>
      <c r="H1006" s="11">
        <f>SUBTOTAL(9,H1007:H1035)</f>
        <v>0</v>
      </c>
      <c r="I1006" s="11">
        <f t="shared" ref="I1006:N1006" si="353">SUBTOTAL(9,I1007:I1035)</f>
        <v>0</v>
      </c>
      <c r="J1006" s="11">
        <f t="shared" si="353"/>
        <v>0</v>
      </c>
      <c r="K1006" s="11">
        <f t="shared" si="353"/>
        <v>0</v>
      </c>
      <c r="L1006" s="11">
        <f t="shared" si="353"/>
        <v>0</v>
      </c>
      <c r="M1006" s="11">
        <f t="shared" si="353"/>
        <v>0</v>
      </c>
      <c r="N1006" s="11">
        <f t="shared" si="353"/>
        <v>0</v>
      </c>
      <c r="O1006" s="11">
        <f>SUBTOTAL(9,O1007:O1035)</f>
        <v>0</v>
      </c>
    </row>
    <row r="1007" spans="1:15" s="57" customFormat="1" hidden="1">
      <c r="A1007" s="50">
        <f t="shared" si="345"/>
        <v>3</v>
      </c>
      <c r="B1007" s="156"/>
      <c r="C1007" s="158" t="s">
        <v>26</v>
      </c>
      <c r="D1007" s="56"/>
      <c r="E1007" s="11">
        <f>SUBTOTAL(9,E1008:E1026)</f>
        <v>0</v>
      </c>
      <c r="F1007" s="11">
        <f t="shared" ref="F1007:O1007" si="354">SUBTOTAL(9,F1008:F1026)</f>
        <v>0</v>
      </c>
      <c r="G1007" s="11">
        <f t="shared" si="354"/>
        <v>0</v>
      </c>
      <c r="H1007" s="11">
        <f t="shared" si="354"/>
        <v>0</v>
      </c>
      <c r="I1007" s="11">
        <f t="shared" si="354"/>
        <v>0</v>
      </c>
      <c r="J1007" s="11">
        <f t="shared" si="354"/>
        <v>0</v>
      </c>
      <c r="K1007" s="11">
        <f t="shared" si="354"/>
        <v>0</v>
      </c>
      <c r="L1007" s="11">
        <f t="shared" si="354"/>
        <v>0</v>
      </c>
      <c r="M1007" s="11">
        <f t="shared" si="354"/>
        <v>0</v>
      </c>
      <c r="N1007" s="11">
        <f t="shared" si="354"/>
        <v>0</v>
      </c>
      <c r="O1007" s="11">
        <f t="shared" si="354"/>
        <v>0</v>
      </c>
    </row>
    <row r="1008" spans="1:15" s="57" customFormat="1" hidden="1">
      <c r="A1008" s="50">
        <f t="shared" si="345"/>
        <v>3</v>
      </c>
      <c r="B1008" s="150"/>
      <c r="C1008" s="161" t="s">
        <v>770</v>
      </c>
      <c r="D1008" s="56"/>
      <c r="E1008" s="11">
        <f>SUBTOTAL(9,E1009:E1018)</f>
        <v>0</v>
      </c>
      <c r="F1008" s="11">
        <f t="shared" ref="F1008:O1008" si="355">SUBTOTAL(9,F1009:F1018)</f>
        <v>0</v>
      </c>
      <c r="G1008" s="11">
        <f t="shared" si="355"/>
        <v>0</v>
      </c>
      <c r="H1008" s="11">
        <f t="shared" si="355"/>
        <v>0</v>
      </c>
      <c r="I1008" s="11">
        <f t="shared" si="355"/>
        <v>0</v>
      </c>
      <c r="J1008" s="11">
        <f t="shared" si="355"/>
        <v>0</v>
      </c>
      <c r="K1008" s="11">
        <f t="shared" si="355"/>
        <v>0</v>
      </c>
      <c r="L1008" s="11">
        <f t="shared" si="355"/>
        <v>0</v>
      </c>
      <c r="M1008" s="11">
        <f t="shared" si="355"/>
        <v>0</v>
      </c>
      <c r="N1008" s="11">
        <f t="shared" si="355"/>
        <v>0</v>
      </c>
      <c r="O1008" s="11">
        <f t="shared" si="355"/>
        <v>0</v>
      </c>
    </row>
    <row r="1009" spans="1:15" s="57" customFormat="1" ht="25.5" hidden="1">
      <c r="A1009" s="50">
        <f t="shared" si="345"/>
        <v>3</v>
      </c>
      <c r="B1009" s="150"/>
      <c r="C1009" s="160" t="s">
        <v>771</v>
      </c>
      <c r="D1009" s="58" t="s">
        <v>2</v>
      </c>
      <c r="E1009" s="11">
        <f>SUBTOTAL(9,E1010:E1011)</f>
        <v>0</v>
      </c>
      <c r="F1009" s="11">
        <f t="shared" ref="F1009:O1009" si="356">SUBTOTAL(9,F1010:F1011)</f>
        <v>0</v>
      </c>
      <c r="G1009" s="11">
        <f t="shared" si="356"/>
        <v>0</v>
      </c>
      <c r="H1009" s="11">
        <f t="shared" si="356"/>
        <v>0</v>
      </c>
      <c r="I1009" s="11">
        <f t="shared" si="356"/>
        <v>0</v>
      </c>
      <c r="J1009" s="11">
        <f t="shared" si="356"/>
        <v>0</v>
      </c>
      <c r="K1009" s="11">
        <f t="shared" si="356"/>
        <v>0</v>
      </c>
      <c r="L1009" s="11">
        <f t="shared" si="356"/>
        <v>0</v>
      </c>
      <c r="M1009" s="11">
        <f t="shared" si="356"/>
        <v>0</v>
      </c>
      <c r="N1009" s="11">
        <f t="shared" si="356"/>
        <v>0</v>
      </c>
      <c r="O1009" s="11">
        <f t="shared" si="356"/>
        <v>0</v>
      </c>
    </row>
    <row r="1010" spans="1:15" s="57" customFormat="1" ht="25.5" hidden="1">
      <c r="A1010" s="50">
        <f t="shared" si="345"/>
        <v>3</v>
      </c>
      <c r="B1010" s="150"/>
      <c r="C1010" s="260" t="s">
        <v>772</v>
      </c>
      <c r="D1010" s="58" t="s">
        <v>302</v>
      </c>
      <c r="E1010" s="51"/>
      <c r="F1010" s="51"/>
      <c r="G1010" s="51"/>
      <c r="H1010" s="51"/>
      <c r="I1010" s="51"/>
      <c r="J1010" s="52">
        <f>H1010+I1010</f>
        <v>0</v>
      </c>
      <c r="K1010" s="51"/>
      <c r="L1010" s="51"/>
      <c r="M1010" s="52">
        <f>K1010+L1010</f>
        <v>0</v>
      </c>
      <c r="N1010" s="51"/>
      <c r="O1010" s="52">
        <f>M1010+N1010</f>
        <v>0</v>
      </c>
    </row>
    <row r="1011" spans="1:15" s="57" customFormat="1" ht="25.5" hidden="1">
      <c r="A1011" s="50">
        <f t="shared" si="345"/>
        <v>3</v>
      </c>
      <c r="B1011" s="150"/>
      <c r="C1011" s="260" t="s">
        <v>773</v>
      </c>
      <c r="D1011" s="58" t="s">
        <v>304</v>
      </c>
      <c r="E1011" s="51"/>
      <c r="F1011" s="51"/>
      <c r="G1011" s="51"/>
      <c r="H1011" s="51"/>
      <c r="I1011" s="51"/>
      <c r="J1011" s="52">
        <f>H1011+I1011</f>
        <v>0</v>
      </c>
      <c r="K1011" s="51"/>
      <c r="L1011" s="51"/>
      <c r="M1011" s="52">
        <f>K1011+L1011</f>
        <v>0</v>
      </c>
      <c r="N1011" s="51"/>
      <c r="O1011" s="52">
        <f>M1011+N1011</f>
        <v>0</v>
      </c>
    </row>
    <row r="1012" spans="1:15" s="57" customFormat="1" hidden="1">
      <c r="A1012" s="50">
        <f t="shared" si="345"/>
        <v>3</v>
      </c>
      <c r="B1012" s="150"/>
      <c r="C1012" s="258" t="s">
        <v>42</v>
      </c>
      <c r="D1012" s="59" t="s">
        <v>3</v>
      </c>
      <c r="E1012" s="51"/>
      <c r="F1012" s="51"/>
      <c r="G1012" s="51"/>
      <c r="H1012" s="51"/>
      <c r="I1012" s="51"/>
      <c r="J1012" s="52">
        <f>H1012+I1012</f>
        <v>0</v>
      </c>
      <c r="K1012" s="51"/>
      <c r="L1012" s="51"/>
      <c r="M1012" s="52">
        <f>K1012+L1012</f>
        <v>0</v>
      </c>
      <c r="N1012" s="51"/>
      <c r="O1012" s="52">
        <f>M1012+N1012</f>
        <v>0</v>
      </c>
    </row>
    <row r="1013" spans="1:15" s="57" customFormat="1" hidden="1">
      <c r="A1013" s="50">
        <f t="shared" si="345"/>
        <v>3</v>
      </c>
      <c r="B1013" s="150"/>
      <c r="C1013" s="259" t="s">
        <v>449</v>
      </c>
      <c r="D1013" s="117" t="s">
        <v>446</v>
      </c>
      <c r="E1013" s="11">
        <f>SUBTOTAL(9,E1014:E1017)</f>
        <v>0</v>
      </c>
      <c r="F1013" s="11">
        <f>SUBTOTAL(9,F1014:F1017)</f>
        <v>0</v>
      </c>
      <c r="G1013" s="11">
        <f>SUBTOTAL(9,G1014:G1017)</f>
        <v>0</v>
      </c>
      <c r="H1013" s="11">
        <f>SUBTOTAL(9,H1014:H1017)</f>
        <v>0</v>
      </c>
      <c r="I1013" s="11">
        <f t="shared" ref="I1013:N1013" si="357">SUBTOTAL(9,I1014:I1017)</f>
        <v>0</v>
      </c>
      <c r="J1013" s="11">
        <f t="shared" si="357"/>
        <v>0</v>
      </c>
      <c r="K1013" s="11">
        <f t="shared" si="357"/>
        <v>0</v>
      </c>
      <c r="L1013" s="11">
        <f t="shared" si="357"/>
        <v>0</v>
      </c>
      <c r="M1013" s="11">
        <f t="shared" si="357"/>
        <v>0</v>
      </c>
      <c r="N1013" s="11">
        <f t="shared" si="357"/>
        <v>0</v>
      </c>
      <c r="O1013" s="11">
        <f>SUBTOTAL(9,O1014:O1017)</f>
        <v>0</v>
      </c>
    </row>
    <row r="1014" spans="1:15" s="57" customFormat="1" ht="25.5" hidden="1">
      <c r="A1014" s="50">
        <f t="shared" si="345"/>
        <v>3</v>
      </c>
      <c r="B1014" s="150"/>
      <c r="C1014" s="260" t="s">
        <v>153</v>
      </c>
      <c r="D1014" s="60" t="s">
        <v>37</v>
      </c>
      <c r="E1014" s="51"/>
      <c r="F1014" s="51"/>
      <c r="G1014" s="51"/>
      <c r="H1014" s="51"/>
      <c r="I1014" s="51"/>
      <c r="J1014" s="52">
        <f t="shared" ref="J1014:J1026" si="358">H1014+I1014</f>
        <v>0</v>
      </c>
      <c r="K1014" s="51"/>
      <c r="L1014" s="51"/>
      <c r="M1014" s="52">
        <f t="shared" ref="M1014:M1026" si="359">K1014+L1014</f>
        <v>0</v>
      </c>
      <c r="N1014" s="51"/>
      <c r="O1014" s="52">
        <f t="shared" ref="O1014:O1026" si="360">M1014+N1014</f>
        <v>0</v>
      </c>
    </row>
    <row r="1015" spans="1:15" hidden="1">
      <c r="A1015" s="50">
        <f t="shared" si="345"/>
        <v>3</v>
      </c>
      <c r="B1015" s="150"/>
      <c r="C1015" s="260" t="s">
        <v>155</v>
      </c>
      <c r="D1015" s="60" t="s">
        <v>39</v>
      </c>
      <c r="E1015" s="51"/>
      <c r="F1015" s="51"/>
      <c r="G1015" s="51"/>
      <c r="H1015" s="51"/>
      <c r="I1015" s="51"/>
      <c r="J1015" s="52">
        <f t="shared" si="358"/>
        <v>0</v>
      </c>
      <c r="K1015" s="51"/>
      <c r="L1015" s="51"/>
      <c r="M1015" s="52">
        <f t="shared" si="359"/>
        <v>0</v>
      </c>
      <c r="N1015" s="51"/>
      <c r="O1015" s="52">
        <f t="shared" si="360"/>
        <v>0</v>
      </c>
    </row>
    <row r="1016" spans="1:15" ht="25.5" hidden="1">
      <c r="A1016" s="50">
        <f t="shared" si="345"/>
        <v>3</v>
      </c>
      <c r="B1016" s="150"/>
      <c r="C1016" s="260" t="s">
        <v>156</v>
      </c>
      <c r="D1016" s="60" t="s">
        <v>40</v>
      </c>
      <c r="E1016" s="51"/>
      <c r="F1016" s="51"/>
      <c r="G1016" s="51"/>
      <c r="H1016" s="51"/>
      <c r="I1016" s="51"/>
      <c r="J1016" s="52">
        <f t="shared" si="358"/>
        <v>0</v>
      </c>
      <c r="K1016" s="51"/>
      <c r="L1016" s="51"/>
      <c r="M1016" s="52">
        <f t="shared" si="359"/>
        <v>0</v>
      </c>
      <c r="N1016" s="51"/>
      <c r="O1016" s="52">
        <f t="shared" si="360"/>
        <v>0</v>
      </c>
    </row>
    <row r="1017" spans="1:15" ht="25.5" hidden="1">
      <c r="A1017" s="50">
        <f t="shared" si="345"/>
        <v>3</v>
      </c>
      <c r="B1017" s="150"/>
      <c r="C1017" s="260" t="s">
        <v>157</v>
      </c>
      <c r="D1017" s="60" t="s">
        <v>41</v>
      </c>
      <c r="E1017" s="51"/>
      <c r="F1017" s="51"/>
      <c r="G1017" s="51"/>
      <c r="H1017" s="51"/>
      <c r="I1017" s="51"/>
      <c r="J1017" s="52">
        <f t="shared" si="358"/>
        <v>0</v>
      </c>
      <c r="K1017" s="51"/>
      <c r="L1017" s="51"/>
      <c r="M1017" s="52">
        <f t="shared" si="359"/>
        <v>0</v>
      </c>
      <c r="N1017" s="51"/>
      <c r="O1017" s="52">
        <f t="shared" si="360"/>
        <v>0</v>
      </c>
    </row>
    <row r="1018" spans="1:15" hidden="1">
      <c r="A1018" s="50">
        <f t="shared" si="345"/>
        <v>3</v>
      </c>
      <c r="B1018" s="150"/>
      <c r="C1018" s="160" t="s">
        <v>158</v>
      </c>
      <c r="D1018" s="60" t="s">
        <v>4</v>
      </c>
      <c r="E1018" s="51"/>
      <c r="F1018" s="51"/>
      <c r="G1018" s="51"/>
      <c r="H1018" s="51"/>
      <c r="I1018" s="51"/>
      <c r="J1018" s="52">
        <f t="shared" si="358"/>
        <v>0</v>
      </c>
      <c r="K1018" s="51"/>
      <c r="L1018" s="51"/>
      <c r="M1018" s="52">
        <f t="shared" si="359"/>
        <v>0</v>
      </c>
      <c r="N1018" s="51"/>
      <c r="O1018" s="52">
        <f t="shared" si="360"/>
        <v>0</v>
      </c>
    </row>
    <row r="1019" spans="1:15" hidden="1">
      <c r="A1019" s="50">
        <f t="shared" si="345"/>
        <v>3</v>
      </c>
      <c r="B1019" s="150"/>
      <c r="C1019" s="159" t="s">
        <v>19</v>
      </c>
      <c r="D1019" s="59" t="s">
        <v>5</v>
      </c>
      <c r="E1019" s="51"/>
      <c r="F1019" s="51"/>
      <c r="G1019" s="51"/>
      <c r="H1019" s="51"/>
      <c r="I1019" s="51"/>
      <c r="J1019" s="52">
        <f t="shared" si="358"/>
        <v>0</v>
      </c>
      <c r="K1019" s="51"/>
      <c r="L1019" s="51"/>
      <c r="M1019" s="52">
        <f t="shared" si="359"/>
        <v>0</v>
      </c>
      <c r="N1019" s="51"/>
      <c r="O1019" s="52">
        <f t="shared" si="360"/>
        <v>0</v>
      </c>
    </row>
    <row r="1020" spans="1:15" hidden="1">
      <c r="A1020" s="50">
        <f t="shared" si="345"/>
        <v>3</v>
      </c>
      <c r="B1020" s="150"/>
      <c r="C1020" s="162" t="s">
        <v>450</v>
      </c>
      <c r="D1020" s="118" t="s">
        <v>173</v>
      </c>
      <c r="E1020" s="51"/>
      <c r="F1020" s="51"/>
      <c r="G1020" s="51"/>
      <c r="H1020" s="51"/>
      <c r="I1020" s="51"/>
      <c r="J1020" s="52">
        <f t="shared" si="358"/>
        <v>0</v>
      </c>
      <c r="K1020" s="51"/>
      <c r="L1020" s="51"/>
      <c r="M1020" s="52">
        <f t="shared" si="359"/>
        <v>0</v>
      </c>
      <c r="N1020" s="51"/>
      <c r="O1020" s="52">
        <f t="shared" si="360"/>
        <v>0</v>
      </c>
    </row>
    <row r="1021" spans="1:15" hidden="1">
      <c r="A1021" s="50">
        <f t="shared" si="345"/>
        <v>3</v>
      </c>
      <c r="B1021" s="153"/>
      <c r="C1021" s="163" t="s">
        <v>29</v>
      </c>
      <c r="D1021" s="136" t="s">
        <v>6</v>
      </c>
      <c r="E1021" s="51"/>
      <c r="F1021" s="51"/>
      <c r="G1021" s="51"/>
      <c r="H1021" s="51"/>
      <c r="I1021" s="51"/>
      <c r="J1021" s="52">
        <f t="shared" si="358"/>
        <v>0</v>
      </c>
      <c r="K1021" s="51"/>
      <c r="L1021" s="51"/>
      <c r="M1021" s="52">
        <f t="shared" si="359"/>
        <v>0</v>
      </c>
      <c r="N1021" s="51"/>
      <c r="O1021" s="52">
        <f t="shared" si="360"/>
        <v>0</v>
      </c>
    </row>
    <row r="1022" spans="1:15" hidden="1">
      <c r="A1022" s="50">
        <f t="shared" si="345"/>
        <v>3</v>
      </c>
      <c r="B1022" s="153"/>
      <c r="C1022" s="163" t="s">
        <v>21</v>
      </c>
      <c r="D1022" s="137" t="s">
        <v>8</v>
      </c>
      <c r="E1022" s="51"/>
      <c r="F1022" s="51"/>
      <c r="G1022" s="51"/>
      <c r="H1022" s="51"/>
      <c r="I1022" s="51"/>
      <c r="J1022" s="52">
        <f>H1022+I1022</f>
        <v>0</v>
      </c>
      <c r="K1022" s="51"/>
      <c r="L1022" s="51"/>
      <c r="M1022" s="52">
        <f>K1022+L1022</f>
        <v>0</v>
      </c>
      <c r="N1022" s="51"/>
      <c r="O1022" s="52">
        <f t="shared" si="360"/>
        <v>0</v>
      </c>
    </row>
    <row r="1023" spans="1:15" hidden="1">
      <c r="A1023" s="50">
        <f t="shared" si="345"/>
        <v>3</v>
      </c>
      <c r="B1023" s="153"/>
      <c r="C1023" s="163" t="s">
        <v>526</v>
      </c>
      <c r="D1023" s="137" t="s">
        <v>31</v>
      </c>
      <c r="E1023" s="51"/>
      <c r="F1023" s="51"/>
      <c r="G1023" s="51"/>
      <c r="H1023" s="51"/>
      <c r="I1023" s="51"/>
      <c r="J1023" s="52">
        <f t="shared" si="358"/>
        <v>0</v>
      </c>
      <c r="K1023" s="51"/>
      <c r="L1023" s="51"/>
      <c r="M1023" s="52">
        <f t="shared" si="359"/>
        <v>0</v>
      </c>
      <c r="N1023" s="51"/>
      <c r="O1023" s="52">
        <f t="shared" si="360"/>
        <v>0</v>
      </c>
    </row>
    <row r="1024" spans="1:15" hidden="1">
      <c r="A1024" s="50">
        <f t="shared" si="345"/>
        <v>3</v>
      </c>
      <c r="B1024" s="153"/>
      <c r="C1024" s="163" t="s">
        <v>558</v>
      </c>
      <c r="D1024" s="137" t="s">
        <v>559</v>
      </c>
      <c r="E1024" s="51"/>
      <c r="F1024" s="51"/>
      <c r="G1024" s="51"/>
      <c r="H1024" s="51"/>
      <c r="I1024" s="51"/>
      <c r="J1024" s="52">
        <f t="shared" si="358"/>
        <v>0</v>
      </c>
      <c r="K1024" s="51"/>
      <c r="L1024" s="51"/>
      <c r="M1024" s="52">
        <f t="shared" si="359"/>
        <v>0</v>
      </c>
      <c r="N1024" s="51"/>
      <c r="O1024" s="52">
        <f t="shared" si="360"/>
        <v>0</v>
      </c>
    </row>
    <row r="1025" spans="1:15" ht="25.5" hidden="1">
      <c r="A1025" s="50">
        <f t="shared" si="345"/>
        <v>3</v>
      </c>
      <c r="B1025" s="153"/>
      <c r="C1025" s="163" t="s">
        <v>528</v>
      </c>
      <c r="D1025" s="136" t="s">
        <v>9</v>
      </c>
      <c r="E1025" s="51"/>
      <c r="F1025" s="51"/>
      <c r="G1025" s="51"/>
      <c r="H1025" s="51"/>
      <c r="I1025" s="51"/>
      <c r="J1025" s="52">
        <f t="shared" si="358"/>
        <v>0</v>
      </c>
      <c r="K1025" s="51"/>
      <c r="L1025" s="51"/>
      <c r="M1025" s="52">
        <f t="shared" si="359"/>
        <v>0</v>
      </c>
      <c r="N1025" s="51"/>
      <c r="O1025" s="52">
        <f t="shared" si="360"/>
        <v>0</v>
      </c>
    </row>
    <row r="1026" spans="1:15" ht="25.5" hidden="1">
      <c r="A1026" s="50">
        <f t="shared" si="345"/>
        <v>3</v>
      </c>
      <c r="B1026" s="153"/>
      <c r="C1026" s="163" t="s">
        <v>30</v>
      </c>
      <c r="D1026" s="136" t="s">
        <v>10</v>
      </c>
      <c r="E1026" s="51"/>
      <c r="F1026" s="51"/>
      <c r="G1026" s="51"/>
      <c r="H1026" s="51"/>
      <c r="I1026" s="51"/>
      <c r="J1026" s="52">
        <f t="shared" si="358"/>
        <v>0</v>
      </c>
      <c r="K1026" s="51"/>
      <c r="L1026" s="51"/>
      <c r="M1026" s="52">
        <f t="shared" si="359"/>
        <v>0</v>
      </c>
      <c r="N1026" s="51"/>
      <c r="O1026" s="52">
        <f t="shared" si="360"/>
        <v>0</v>
      </c>
    </row>
    <row r="1027" spans="1:15" hidden="1">
      <c r="A1027" s="50">
        <f t="shared" si="345"/>
        <v>3</v>
      </c>
      <c r="B1027" s="153"/>
      <c r="C1027" s="165" t="s">
        <v>451</v>
      </c>
      <c r="D1027" s="138" t="s">
        <v>93</v>
      </c>
      <c r="E1027" s="11">
        <f>SUBTOTAL(9,E1028:E1029)</f>
        <v>0</v>
      </c>
      <c r="F1027" s="11">
        <f>SUBTOTAL(9,F1028:F1029)</f>
        <v>0</v>
      </c>
      <c r="G1027" s="11">
        <f>SUBTOTAL(9,G1028:G1029)</f>
        <v>0</v>
      </c>
      <c r="H1027" s="11">
        <f>SUBTOTAL(9,H1028:H1029)</f>
        <v>0</v>
      </c>
      <c r="I1027" s="11">
        <f t="shared" ref="I1027:N1027" si="361">SUBTOTAL(9,I1028:I1029)</f>
        <v>0</v>
      </c>
      <c r="J1027" s="11">
        <f t="shared" si="361"/>
        <v>0</v>
      </c>
      <c r="K1027" s="11">
        <f t="shared" si="361"/>
        <v>0</v>
      </c>
      <c r="L1027" s="11">
        <f t="shared" si="361"/>
        <v>0</v>
      </c>
      <c r="M1027" s="11">
        <f t="shared" si="361"/>
        <v>0</v>
      </c>
      <c r="N1027" s="11">
        <f t="shared" si="361"/>
        <v>0</v>
      </c>
      <c r="O1027" s="11">
        <f>SUBTOTAL(9,O1028:O1029)</f>
        <v>0</v>
      </c>
    </row>
    <row r="1028" spans="1:15" hidden="1">
      <c r="A1028" s="50">
        <f t="shared" si="345"/>
        <v>3</v>
      </c>
      <c r="B1028" s="153"/>
      <c r="C1028" s="166" t="s">
        <v>452</v>
      </c>
      <c r="D1028" s="138" t="s">
        <v>453</v>
      </c>
      <c r="E1028" s="51"/>
      <c r="F1028" s="51"/>
      <c r="G1028" s="51"/>
      <c r="H1028" s="51"/>
      <c r="I1028" s="51"/>
      <c r="J1028" s="52">
        <f>H1028+I1028</f>
        <v>0</v>
      </c>
      <c r="K1028" s="51"/>
      <c r="L1028" s="51"/>
      <c r="M1028" s="52">
        <f>K1028+L1028</f>
        <v>0</v>
      </c>
      <c r="N1028" s="51"/>
      <c r="O1028" s="52">
        <f>M1028+N1028</f>
        <v>0</v>
      </c>
    </row>
    <row r="1029" spans="1:15" hidden="1">
      <c r="A1029" s="50">
        <f t="shared" si="345"/>
        <v>3</v>
      </c>
      <c r="B1029" s="153"/>
      <c r="C1029" s="166" t="s">
        <v>454</v>
      </c>
      <c r="D1029" s="138" t="s">
        <v>455</v>
      </c>
      <c r="E1029" s="51"/>
      <c r="F1029" s="51"/>
      <c r="G1029" s="51"/>
      <c r="H1029" s="51"/>
      <c r="I1029" s="51"/>
      <c r="J1029" s="52">
        <f>H1029+I1029</f>
        <v>0</v>
      </c>
      <c r="K1029" s="51"/>
      <c r="L1029" s="51"/>
      <c r="M1029" s="52">
        <f>K1029+L1029</f>
        <v>0</v>
      </c>
      <c r="N1029" s="51"/>
      <c r="O1029" s="52">
        <f>M1029+N1029</f>
        <v>0</v>
      </c>
    </row>
    <row r="1030" spans="1:15" hidden="1">
      <c r="A1030" s="50">
        <f t="shared" si="345"/>
        <v>3</v>
      </c>
      <c r="B1030" s="156"/>
      <c r="C1030" s="158" t="s">
        <v>32</v>
      </c>
      <c r="D1030" s="136"/>
      <c r="E1030" s="11">
        <f>SUBTOTAL(9,E1031:E1035)</f>
        <v>0</v>
      </c>
      <c r="F1030" s="11">
        <f>SUBTOTAL(9,F1031:F1035)</f>
        <v>0</v>
      </c>
      <c r="G1030" s="11">
        <f>SUBTOTAL(9,G1031:G1035)</f>
        <v>0</v>
      </c>
      <c r="H1030" s="11">
        <f>SUBTOTAL(9,H1031:H1035)</f>
        <v>0</v>
      </c>
      <c r="I1030" s="11">
        <f t="shared" ref="I1030:N1030" si="362">SUBTOTAL(9,I1031:I1035)</f>
        <v>0</v>
      </c>
      <c r="J1030" s="11">
        <f t="shared" si="362"/>
        <v>0</v>
      </c>
      <c r="K1030" s="11">
        <f t="shared" si="362"/>
        <v>0</v>
      </c>
      <c r="L1030" s="11">
        <f t="shared" si="362"/>
        <v>0</v>
      </c>
      <c r="M1030" s="11">
        <f t="shared" si="362"/>
        <v>0</v>
      </c>
      <c r="N1030" s="11">
        <f t="shared" si="362"/>
        <v>0</v>
      </c>
      <c r="O1030" s="11">
        <f>SUBTOTAL(9,O1031:O1035)</f>
        <v>0</v>
      </c>
    </row>
    <row r="1031" spans="1:15" hidden="1">
      <c r="A1031" s="50">
        <f t="shared" si="345"/>
        <v>3</v>
      </c>
      <c r="B1031" s="153"/>
      <c r="C1031" s="163" t="s">
        <v>70</v>
      </c>
      <c r="D1031" s="137" t="s">
        <v>71</v>
      </c>
      <c r="E1031" s="51"/>
      <c r="F1031" s="51"/>
      <c r="G1031" s="51"/>
      <c r="H1031" s="51"/>
      <c r="I1031" s="51"/>
      <c r="J1031" s="52">
        <f>H1031+I1031</f>
        <v>0</v>
      </c>
      <c r="K1031" s="51"/>
      <c r="L1031" s="51"/>
      <c r="M1031" s="52">
        <f>K1031+L1031</f>
        <v>0</v>
      </c>
      <c r="N1031" s="51"/>
      <c r="O1031" s="52">
        <f>M1031+N1031</f>
        <v>0</v>
      </c>
    </row>
    <row r="1032" spans="1:15" hidden="1">
      <c r="A1032" s="50">
        <f t="shared" si="345"/>
        <v>3</v>
      </c>
      <c r="B1032" s="153"/>
      <c r="C1032" s="163" t="s">
        <v>72</v>
      </c>
      <c r="D1032" s="137" t="s">
        <v>73</v>
      </c>
      <c r="E1032" s="51"/>
      <c r="F1032" s="51"/>
      <c r="G1032" s="51"/>
      <c r="H1032" s="51"/>
      <c r="I1032" s="51"/>
      <c r="J1032" s="52">
        <f>H1032+I1032</f>
        <v>0</v>
      </c>
      <c r="K1032" s="51"/>
      <c r="L1032" s="51"/>
      <c r="M1032" s="52">
        <f>K1032+L1032</f>
        <v>0</v>
      </c>
      <c r="N1032" s="51"/>
      <c r="O1032" s="52">
        <f>M1032+N1032</f>
        <v>0</v>
      </c>
    </row>
    <row r="1033" spans="1:15" hidden="1">
      <c r="A1033" s="50">
        <f t="shared" si="345"/>
        <v>3</v>
      </c>
      <c r="B1033" s="153"/>
      <c r="C1033" s="163" t="s">
        <v>74</v>
      </c>
      <c r="D1033" s="137" t="s">
        <v>75</v>
      </c>
      <c r="E1033" s="51"/>
      <c r="F1033" s="51"/>
      <c r="G1033" s="51"/>
      <c r="H1033" s="51"/>
      <c r="I1033" s="51"/>
      <c r="J1033" s="52">
        <f>H1033+I1033</f>
        <v>0</v>
      </c>
      <c r="K1033" s="51"/>
      <c r="L1033" s="51"/>
      <c r="M1033" s="52">
        <f>K1033+L1033</f>
        <v>0</v>
      </c>
      <c r="N1033" s="51"/>
      <c r="O1033" s="52">
        <f>M1033+N1033</f>
        <v>0</v>
      </c>
    </row>
    <row r="1034" spans="1:15" hidden="1">
      <c r="A1034" s="50">
        <f t="shared" si="345"/>
        <v>3</v>
      </c>
      <c r="B1034" s="153"/>
      <c r="C1034" s="163" t="s">
        <v>76</v>
      </c>
      <c r="D1034" s="137" t="s">
        <v>77</v>
      </c>
      <c r="E1034" s="51"/>
      <c r="F1034" s="51"/>
      <c r="G1034" s="51"/>
      <c r="H1034" s="51"/>
      <c r="I1034" s="51"/>
      <c r="J1034" s="52">
        <f>H1034+I1034</f>
        <v>0</v>
      </c>
      <c r="K1034" s="51"/>
      <c r="L1034" s="51"/>
      <c r="M1034" s="52">
        <f>K1034+L1034</f>
        <v>0</v>
      </c>
      <c r="N1034" s="51"/>
      <c r="O1034" s="52">
        <f>M1034+N1034</f>
        <v>0</v>
      </c>
    </row>
    <row r="1035" spans="1:15" hidden="1">
      <c r="A1035" s="50">
        <f t="shared" si="345"/>
        <v>3</v>
      </c>
      <c r="B1035" s="153"/>
      <c r="C1035" s="163" t="s">
        <v>12</v>
      </c>
      <c r="D1035" s="137" t="s">
        <v>28</v>
      </c>
      <c r="E1035" s="51"/>
      <c r="F1035" s="51"/>
      <c r="G1035" s="51"/>
      <c r="H1035" s="51"/>
      <c r="I1035" s="51"/>
      <c r="J1035" s="52">
        <f>H1035+I1035</f>
        <v>0</v>
      </c>
      <c r="K1035" s="51"/>
      <c r="L1035" s="51"/>
      <c r="M1035" s="52">
        <f>K1035+L1035</f>
        <v>0</v>
      </c>
      <c r="N1035" s="51"/>
      <c r="O1035" s="52">
        <f>M1035+N1035</f>
        <v>0</v>
      </c>
    </row>
    <row r="1036" spans="1:15" hidden="1">
      <c r="A1036" s="77">
        <f>A1037</f>
        <v>3</v>
      </c>
      <c r="B1036" s="153"/>
      <c r="C1036" s="155"/>
      <c r="D1036" s="137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</row>
    <row r="1037" spans="1:15" hidden="1">
      <c r="A1037" s="105">
        <f>MIN(A1038:A1043)</f>
        <v>3</v>
      </c>
      <c r="B1037" s="153"/>
      <c r="C1037" s="157" t="s">
        <v>36</v>
      </c>
      <c r="D1037" s="137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</row>
    <row r="1038" spans="1:15" hidden="1">
      <c r="A1038" s="50">
        <f t="shared" ref="A1038:A1043" si="363">IF(MAX(E1038:P1038)=0,IF(MIN(E1038:P1038)=0,3,2),2)</f>
        <v>3</v>
      </c>
      <c r="B1038" s="153"/>
      <c r="C1038" s="155" t="s">
        <v>34</v>
      </c>
      <c r="D1038" s="137"/>
      <c r="E1038" s="62">
        <f>SUM(E1039:E1040)</f>
        <v>0</v>
      </c>
      <c r="F1038" s="62">
        <f>SUM(F1039:F1040)</f>
        <v>0</v>
      </c>
      <c r="G1038" s="62">
        <f>SUM(G1039:G1040)</f>
        <v>0</v>
      </c>
      <c r="H1038" s="62">
        <f>SUM(H1039:H1040)</f>
        <v>0</v>
      </c>
      <c r="I1038" s="62">
        <f t="shared" ref="I1038:N1038" si="364">SUM(I1039:I1040)</f>
        <v>0</v>
      </c>
      <c r="J1038" s="62">
        <f t="shared" si="364"/>
        <v>0</v>
      </c>
      <c r="K1038" s="62">
        <f t="shared" si="364"/>
        <v>0</v>
      </c>
      <c r="L1038" s="62">
        <f t="shared" si="364"/>
        <v>0</v>
      </c>
      <c r="M1038" s="62">
        <f t="shared" si="364"/>
        <v>0</v>
      </c>
      <c r="N1038" s="62">
        <f t="shared" si="364"/>
        <v>0</v>
      </c>
      <c r="O1038" s="62">
        <f>SUM(O1039:O1040)</f>
        <v>0</v>
      </c>
    </row>
    <row r="1039" spans="1:15" s="57" customFormat="1" hidden="1">
      <c r="A1039" s="50">
        <f t="shared" si="363"/>
        <v>3</v>
      </c>
      <c r="B1039" s="153"/>
      <c r="C1039" s="167" t="s">
        <v>80</v>
      </c>
      <c r="D1039" s="137"/>
      <c r="E1039" s="51"/>
      <c r="F1039" s="51"/>
      <c r="G1039" s="51"/>
      <c r="H1039" s="51"/>
      <c r="I1039" s="51"/>
      <c r="J1039" s="52">
        <f>H1039+I1039</f>
        <v>0</v>
      </c>
      <c r="K1039" s="51"/>
      <c r="L1039" s="51"/>
      <c r="M1039" s="52">
        <f>K1039+L1039</f>
        <v>0</v>
      </c>
      <c r="N1039" s="51"/>
      <c r="O1039" s="52">
        <f>M1039+N1039</f>
        <v>0</v>
      </c>
    </row>
    <row r="1040" spans="1:15" s="57" customFormat="1" hidden="1">
      <c r="A1040" s="50">
        <f t="shared" si="363"/>
        <v>3</v>
      </c>
      <c r="B1040" s="153"/>
      <c r="C1040" s="167" t="s">
        <v>81</v>
      </c>
      <c r="D1040" s="137"/>
      <c r="E1040" s="51"/>
      <c r="F1040" s="51"/>
      <c r="G1040" s="51"/>
      <c r="H1040" s="51"/>
      <c r="I1040" s="51"/>
      <c r="J1040" s="52">
        <f>H1040+I1040</f>
        <v>0</v>
      </c>
      <c r="K1040" s="51"/>
      <c r="L1040" s="51"/>
      <c r="M1040" s="52">
        <f>K1040+L1040</f>
        <v>0</v>
      </c>
      <c r="N1040" s="51"/>
      <c r="O1040" s="52">
        <f>M1040+N1040</f>
        <v>0</v>
      </c>
    </row>
    <row r="1041" spans="1:15" s="57" customFormat="1" hidden="1">
      <c r="A1041" s="50">
        <f t="shared" si="363"/>
        <v>3</v>
      </c>
      <c r="B1041" s="153"/>
      <c r="C1041" s="155" t="s">
        <v>35</v>
      </c>
      <c r="D1041" s="137"/>
      <c r="E1041" s="62">
        <f>SUM(E1042:E1043)</f>
        <v>0</v>
      </c>
      <c r="F1041" s="62">
        <f>SUM(F1042:F1043)</f>
        <v>0</v>
      </c>
      <c r="G1041" s="62">
        <f>SUM(G1042:G1043)</f>
        <v>0</v>
      </c>
      <c r="H1041" s="62">
        <f>SUM(H1042:H1043)</f>
        <v>0</v>
      </c>
      <c r="I1041" s="62">
        <f t="shared" ref="I1041:N1041" si="365">SUM(I1042:I1043)</f>
        <v>0</v>
      </c>
      <c r="J1041" s="62">
        <f t="shared" si="365"/>
        <v>0</v>
      </c>
      <c r="K1041" s="62">
        <f t="shared" si="365"/>
        <v>0</v>
      </c>
      <c r="L1041" s="62">
        <f t="shared" si="365"/>
        <v>0</v>
      </c>
      <c r="M1041" s="62">
        <f t="shared" si="365"/>
        <v>0</v>
      </c>
      <c r="N1041" s="62">
        <f t="shared" si="365"/>
        <v>0</v>
      </c>
      <c r="O1041" s="62">
        <f>SUM(O1042:O1043)</f>
        <v>0</v>
      </c>
    </row>
    <row r="1042" spans="1:15" s="57" customFormat="1" hidden="1">
      <c r="A1042" s="50">
        <f t="shared" si="363"/>
        <v>3</v>
      </c>
      <c r="B1042" s="153"/>
      <c r="C1042" s="167" t="s">
        <v>84</v>
      </c>
      <c r="D1042" s="137"/>
      <c r="E1042" s="51"/>
      <c r="F1042" s="51"/>
      <c r="G1042" s="51"/>
      <c r="H1042" s="51"/>
      <c r="I1042" s="51"/>
      <c r="J1042" s="52">
        <f>H1042+I1042</f>
        <v>0</v>
      </c>
      <c r="K1042" s="51"/>
      <c r="L1042" s="51"/>
      <c r="M1042" s="52">
        <f>K1042+L1042</f>
        <v>0</v>
      </c>
      <c r="N1042" s="51"/>
      <c r="O1042" s="52">
        <f>M1042+N1042</f>
        <v>0</v>
      </c>
    </row>
    <row r="1043" spans="1:15" s="57" customFormat="1" hidden="1">
      <c r="A1043" s="50">
        <f t="shared" si="363"/>
        <v>3</v>
      </c>
      <c r="B1043" s="153"/>
      <c r="C1043" s="167" t="s">
        <v>85</v>
      </c>
      <c r="D1043" s="137"/>
      <c r="E1043" s="51"/>
      <c r="F1043" s="51"/>
      <c r="G1043" s="51"/>
      <c r="H1043" s="51"/>
      <c r="I1043" s="51"/>
      <c r="J1043" s="52">
        <f>H1043+I1043</f>
        <v>0</v>
      </c>
      <c r="K1043" s="51"/>
      <c r="L1043" s="51"/>
      <c r="M1043" s="52">
        <f>K1043+L1043</f>
        <v>0</v>
      </c>
      <c r="N1043" s="51"/>
      <c r="O1043" s="52">
        <f>M1043+N1043</f>
        <v>0</v>
      </c>
    </row>
    <row r="1044" spans="1:15" s="57" customFormat="1" hidden="1">
      <c r="A1044" s="77">
        <f>A1045</f>
        <v>3</v>
      </c>
      <c r="B1044" s="172"/>
      <c r="C1044" s="156"/>
      <c r="D1044" s="140"/>
      <c r="E1044" s="76"/>
      <c r="F1044" s="76"/>
      <c r="G1044" s="76"/>
      <c r="H1044" s="76"/>
      <c r="I1044" s="76"/>
      <c r="J1044" s="76"/>
      <c r="K1044" s="76"/>
      <c r="L1044" s="76"/>
      <c r="M1044" s="76"/>
      <c r="N1044" s="76"/>
      <c r="O1044" s="76"/>
    </row>
    <row r="1045" spans="1:15" s="57" customFormat="1" hidden="1">
      <c r="A1045" s="105">
        <f>MIN(A1046:A1107)</f>
        <v>3</v>
      </c>
      <c r="B1045" s="172"/>
      <c r="C1045" s="174" t="s">
        <v>59</v>
      </c>
      <c r="D1045" s="140"/>
      <c r="E1045" s="76"/>
      <c r="F1045" s="76"/>
      <c r="G1045" s="76"/>
      <c r="H1045" s="76"/>
      <c r="I1045" s="76"/>
      <c r="J1045" s="76"/>
      <c r="K1045" s="76"/>
      <c r="L1045" s="76"/>
      <c r="M1045" s="76"/>
      <c r="N1045" s="76"/>
      <c r="O1045" s="76"/>
    </row>
    <row r="1046" spans="1:15" s="57" customFormat="1" hidden="1">
      <c r="A1046" s="50">
        <f t="shared" ref="A1046:A1099" si="366">IF(MAX(E1046:P1046)=0,IF(MIN(E1046:P1046)=0,3,2),2)</f>
        <v>3</v>
      </c>
      <c r="B1046" s="145"/>
      <c r="C1046" s="146" t="s">
        <v>25</v>
      </c>
      <c r="D1046" s="56"/>
      <c r="E1046" s="11">
        <f>SUBTOTAL(9,E1047:E1099)</f>
        <v>0</v>
      </c>
      <c r="F1046" s="11">
        <f>SUBTOTAL(9,F1047:F1099)</f>
        <v>0</v>
      </c>
      <c r="G1046" s="11">
        <f>SUBTOTAL(9,G1047:G1099)</f>
        <v>0</v>
      </c>
      <c r="H1046" s="11">
        <f>SUBTOTAL(9,H1047:H1099)</f>
        <v>0</v>
      </c>
      <c r="I1046" s="11">
        <f t="shared" ref="I1046:N1046" si="367">SUBTOTAL(9,I1047:I1099)</f>
        <v>0</v>
      </c>
      <c r="J1046" s="11">
        <f t="shared" si="367"/>
        <v>0</v>
      </c>
      <c r="K1046" s="11">
        <f t="shared" si="367"/>
        <v>0</v>
      </c>
      <c r="L1046" s="11">
        <f t="shared" si="367"/>
        <v>0</v>
      </c>
      <c r="M1046" s="11">
        <f t="shared" si="367"/>
        <v>0</v>
      </c>
      <c r="N1046" s="11">
        <f t="shared" si="367"/>
        <v>0</v>
      </c>
      <c r="O1046" s="11">
        <f>SUBTOTAL(9,O1047:O1099)</f>
        <v>0</v>
      </c>
    </row>
    <row r="1047" spans="1:15" s="57" customFormat="1" hidden="1">
      <c r="A1047" s="50">
        <f t="shared" si="366"/>
        <v>3</v>
      </c>
      <c r="B1047" s="145" t="s">
        <v>14</v>
      </c>
      <c r="C1047" s="146" t="s">
        <v>125</v>
      </c>
      <c r="D1047" s="56"/>
      <c r="E1047" s="11">
        <f>SUBTOTAL(9,E1048:E1069)</f>
        <v>0</v>
      </c>
      <c r="F1047" s="11">
        <f>SUBTOTAL(9,F1048:F1069)</f>
        <v>0</v>
      </c>
      <c r="G1047" s="11">
        <f>SUBTOTAL(9,G1048:G1069)</f>
        <v>0</v>
      </c>
      <c r="H1047" s="11">
        <f>SUBTOTAL(9,H1048:H1069)</f>
        <v>0</v>
      </c>
      <c r="I1047" s="11">
        <f t="shared" ref="I1047:N1047" si="368">SUBTOTAL(9,I1048:I1069)</f>
        <v>0</v>
      </c>
      <c r="J1047" s="11">
        <f t="shared" si="368"/>
        <v>0</v>
      </c>
      <c r="K1047" s="11">
        <f t="shared" si="368"/>
        <v>0</v>
      </c>
      <c r="L1047" s="11">
        <f t="shared" si="368"/>
        <v>0</v>
      </c>
      <c r="M1047" s="11">
        <f t="shared" si="368"/>
        <v>0</v>
      </c>
      <c r="N1047" s="11">
        <f t="shared" si="368"/>
        <v>0</v>
      </c>
      <c r="O1047" s="11">
        <f>SUBTOTAL(9,O1048:O1069)</f>
        <v>0</v>
      </c>
    </row>
    <row r="1048" spans="1:15" s="57" customFormat="1" hidden="1">
      <c r="A1048" s="50">
        <f t="shared" si="366"/>
        <v>3</v>
      </c>
      <c r="B1048" s="147"/>
      <c r="C1048" s="146" t="s">
        <v>126</v>
      </c>
      <c r="D1048" s="56"/>
      <c r="E1048" s="11">
        <f>SUBTOTAL(9,E1049:E1058)</f>
        <v>0</v>
      </c>
      <c r="F1048" s="11">
        <f>SUBTOTAL(9,F1049:F1058)</f>
        <v>0</v>
      </c>
      <c r="G1048" s="11">
        <f>SUBTOTAL(9,G1049:G1058)</f>
        <v>0</v>
      </c>
      <c r="H1048" s="11">
        <f>SUBTOTAL(9,H1049:H1058)</f>
        <v>0</v>
      </c>
      <c r="I1048" s="11">
        <f t="shared" ref="I1048:N1048" si="369">SUBTOTAL(9,I1049:I1058)</f>
        <v>0</v>
      </c>
      <c r="J1048" s="11">
        <f t="shared" si="369"/>
        <v>0</v>
      </c>
      <c r="K1048" s="11">
        <f t="shared" si="369"/>
        <v>0</v>
      </c>
      <c r="L1048" s="11">
        <f t="shared" si="369"/>
        <v>0</v>
      </c>
      <c r="M1048" s="11">
        <f t="shared" si="369"/>
        <v>0</v>
      </c>
      <c r="N1048" s="11">
        <f t="shared" si="369"/>
        <v>0</v>
      </c>
      <c r="O1048" s="11">
        <f>SUBTOTAL(9,O1049:O1058)</f>
        <v>0</v>
      </c>
    </row>
    <row r="1049" spans="1:15" s="57" customFormat="1" ht="25.5" hidden="1">
      <c r="A1049" s="50">
        <f t="shared" si="366"/>
        <v>3</v>
      </c>
      <c r="B1049" s="148"/>
      <c r="C1049" s="149" t="s">
        <v>127</v>
      </c>
      <c r="D1049" s="58" t="s">
        <v>2</v>
      </c>
      <c r="E1049" s="11">
        <f>SUBTOTAL(9,E1050:E1051)</f>
        <v>0</v>
      </c>
      <c r="F1049" s="11">
        <f>SUBTOTAL(9,F1050:F1051)</f>
        <v>0</v>
      </c>
      <c r="G1049" s="11">
        <f>SUBTOTAL(9,G1050:G1051)</f>
        <v>0</v>
      </c>
      <c r="H1049" s="11">
        <f>SUBTOTAL(9,H1050:H1051)</f>
        <v>0</v>
      </c>
      <c r="I1049" s="11">
        <f t="shared" ref="I1049:N1049" si="370">SUBTOTAL(9,I1050:I1051)</f>
        <v>0</v>
      </c>
      <c r="J1049" s="11">
        <f t="shared" si="370"/>
        <v>0</v>
      </c>
      <c r="K1049" s="11">
        <f t="shared" si="370"/>
        <v>0</v>
      </c>
      <c r="L1049" s="11">
        <f t="shared" si="370"/>
        <v>0</v>
      </c>
      <c r="M1049" s="11">
        <f t="shared" si="370"/>
        <v>0</v>
      </c>
      <c r="N1049" s="11">
        <f t="shared" si="370"/>
        <v>0</v>
      </c>
      <c r="O1049" s="11">
        <f>SUBTOTAL(9,O1050:O1051)</f>
        <v>0</v>
      </c>
    </row>
    <row r="1050" spans="1:15" s="57" customFormat="1" ht="25.5" hidden="1">
      <c r="A1050" s="50">
        <f t="shared" si="366"/>
        <v>3</v>
      </c>
      <c r="B1050" s="148"/>
      <c r="C1050" s="149" t="s">
        <v>303</v>
      </c>
      <c r="D1050" s="58" t="s">
        <v>302</v>
      </c>
      <c r="E1050" s="51"/>
      <c r="F1050" s="51"/>
      <c r="G1050" s="51"/>
      <c r="H1050" s="51"/>
      <c r="I1050" s="51"/>
      <c r="J1050" s="52">
        <f>H1050+I1050</f>
        <v>0</v>
      </c>
      <c r="K1050" s="51"/>
      <c r="L1050" s="51"/>
      <c r="M1050" s="52">
        <f>K1050+L1050</f>
        <v>0</v>
      </c>
      <c r="N1050" s="51"/>
      <c r="O1050" s="52">
        <f>M1050+N1050</f>
        <v>0</v>
      </c>
    </row>
    <row r="1051" spans="1:15" s="57" customFormat="1" ht="25.5" hidden="1">
      <c r="A1051" s="50">
        <f t="shared" si="366"/>
        <v>3</v>
      </c>
      <c r="B1051" s="148"/>
      <c r="C1051" s="149" t="s">
        <v>305</v>
      </c>
      <c r="D1051" s="58" t="s">
        <v>304</v>
      </c>
      <c r="E1051" s="51"/>
      <c r="F1051" s="51"/>
      <c r="G1051" s="51"/>
      <c r="H1051" s="51"/>
      <c r="I1051" s="51"/>
      <c r="J1051" s="52">
        <f>H1051+I1051</f>
        <v>0</v>
      </c>
      <c r="K1051" s="51"/>
      <c r="L1051" s="51"/>
      <c r="M1051" s="52">
        <f>K1051+L1051</f>
        <v>0</v>
      </c>
      <c r="N1051" s="51"/>
      <c r="O1051" s="52">
        <f>M1051+N1051</f>
        <v>0</v>
      </c>
    </row>
    <row r="1052" spans="1:15" s="57" customFormat="1" hidden="1">
      <c r="A1052" s="50">
        <f t="shared" si="366"/>
        <v>3</v>
      </c>
      <c r="B1052" s="150"/>
      <c r="C1052" s="151" t="s">
        <v>128</v>
      </c>
      <c r="D1052" s="59" t="s">
        <v>3</v>
      </c>
      <c r="E1052" s="51"/>
      <c r="F1052" s="51"/>
      <c r="G1052" s="51"/>
      <c r="H1052" s="51"/>
      <c r="I1052" s="51"/>
      <c r="J1052" s="52">
        <f>H1052+I1052</f>
        <v>0</v>
      </c>
      <c r="K1052" s="51"/>
      <c r="L1052" s="51"/>
      <c r="M1052" s="52">
        <f>K1052+L1052</f>
        <v>0</v>
      </c>
      <c r="N1052" s="51"/>
      <c r="O1052" s="52">
        <f>M1052+N1052</f>
        <v>0</v>
      </c>
    </row>
    <row r="1053" spans="1:15" s="57" customFormat="1" hidden="1">
      <c r="A1053" s="50">
        <f t="shared" si="366"/>
        <v>3</v>
      </c>
      <c r="B1053" s="150"/>
      <c r="C1053" s="152" t="s">
        <v>445</v>
      </c>
      <c r="D1053" s="117" t="s">
        <v>446</v>
      </c>
      <c r="E1053" s="11">
        <f>SUBTOTAL(9,E1054:E1057)</f>
        <v>0</v>
      </c>
      <c r="F1053" s="11">
        <f>SUBTOTAL(9,F1054:F1057)</f>
        <v>0</v>
      </c>
      <c r="G1053" s="11">
        <f>SUBTOTAL(9,G1054:G1057)</f>
        <v>0</v>
      </c>
      <c r="H1053" s="11">
        <f>SUBTOTAL(9,H1054:H1057)</f>
        <v>0</v>
      </c>
      <c r="I1053" s="11">
        <f t="shared" ref="I1053:N1053" si="371">SUBTOTAL(9,I1054:I1057)</f>
        <v>0</v>
      </c>
      <c r="J1053" s="11">
        <f t="shared" si="371"/>
        <v>0</v>
      </c>
      <c r="K1053" s="11">
        <f t="shared" si="371"/>
        <v>0</v>
      </c>
      <c r="L1053" s="11">
        <f t="shared" si="371"/>
        <v>0</v>
      </c>
      <c r="M1053" s="11">
        <f t="shared" si="371"/>
        <v>0</v>
      </c>
      <c r="N1053" s="11">
        <f t="shared" si="371"/>
        <v>0</v>
      </c>
      <c r="O1053" s="11">
        <f>SUBTOTAL(9,O1054:O1057)</f>
        <v>0</v>
      </c>
    </row>
    <row r="1054" spans="1:15" s="57" customFormat="1" ht="25.5" hidden="1">
      <c r="A1054" s="50">
        <f t="shared" si="366"/>
        <v>3</v>
      </c>
      <c r="B1054" s="150"/>
      <c r="C1054" s="149" t="s">
        <v>129</v>
      </c>
      <c r="D1054" s="60" t="s">
        <v>37</v>
      </c>
      <c r="E1054" s="51"/>
      <c r="F1054" s="51"/>
      <c r="G1054" s="51"/>
      <c r="H1054" s="51"/>
      <c r="I1054" s="51"/>
      <c r="J1054" s="52">
        <f>H1054+I1054</f>
        <v>0</v>
      </c>
      <c r="K1054" s="51"/>
      <c r="L1054" s="51"/>
      <c r="M1054" s="52">
        <f>K1054+L1054</f>
        <v>0</v>
      </c>
      <c r="N1054" s="51"/>
      <c r="O1054" s="52">
        <f>M1054+N1054</f>
        <v>0</v>
      </c>
    </row>
    <row r="1055" spans="1:15" s="57" customFormat="1" hidden="1">
      <c r="A1055" s="50">
        <f t="shared" si="366"/>
        <v>3</v>
      </c>
      <c r="B1055" s="150"/>
      <c r="C1055" s="149" t="s">
        <v>131</v>
      </c>
      <c r="D1055" s="60" t="s">
        <v>39</v>
      </c>
      <c r="E1055" s="51"/>
      <c r="F1055" s="51"/>
      <c r="G1055" s="51"/>
      <c r="H1055" s="51"/>
      <c r="I1055" s="51"/>
      <c r="J1055" s="52">
        <f>H1055+I1055</f>
        <v>0</v>
      </c>
      <c r="K1055" s="51"/>
      <c r="L1055" s="51"/>
      <c r="M1055" s="52">
        <f>K1055+L1055</f>
        <v>0</v>
      </c>
      <c r="N1055" s="51"/>
      <c r="O1055" s="52">
        <f>M1055+N1055</f>
        <v>0</v>
      </c>
    </row>
    <row r="1056" spans="1:15" s="57" customFormat="1" hidden="1">
      <c r="A1056" s="50">
        <f t="shared" si="366"/>
        <v>3</v>
      </c>
      <c r="B1056" s="150"/>
      <c r="C1056" s="149" t="s">
        <v>132</v>
      </c>
      <c r="D1056" s="60" t="s">
        <v>40</v>
      </c>
      <c r="E1056" s="51"/>
      <c r="F1056" s="51"/>
      <c r="G1056" s="51"/>
      <c r="H1056" s="51"/>
      <c r="I1056" s="51"/>
      <c r="J1056" s="52">
        <f>H1056+I1056</f>
        <v>0</v>
      </c>
      <c r="K1056" s="51"/>
      <c r="L1056" s="51"/>
      <c r="M1056" s="52">
        <f>K1056+L1056</f>
        <v>0</v>
      </c>
      <c r="N1056" s="51"/>
      <c r="O1056" s="52">
        <f>M1056+N1056</f>
        <v>0</v>
      </c>
    </row>
    <row r="1057" spans="1:15" s="57" customFormat="1" ht="25.5" hidden="1">
      <c r="A1057" s="50">
        <f t="shared" si="366"/>
        <v>3</v>
      </c>
      <c r="B1057" s="150"/>
      <c r="C1057" s="149" t="s">
        <v>133</v>
      </c>
      <c r="D1057" s="60" t="s">
        <v>41</v>
      </c>
      <c r="E1057" s="51"/>
      <c r="F1057" s="51"/>
      <c r="G1057" s="51"/>
      <c r="H1057" s="51"/>
      <c r="I1057" s="51"/>
      <c r="J1057" s="52">
        <f>H1057+I1057</f>
        <v>0</v>
      </c>
      <c r="K1057" s="51"/>
      <c r="L1057" s="51"/>
      <c r="M1057" s="52">
        <f>K1057+L1057</f>
        <v>0</v>
      </c>
      <c r="N1057" s="51"/>
      <c r="O1057" s="52">
        <f>M1057+N1057</f>
        <v>0</v>
      </c>
    </row>
    <row r="1058" spans="1:15" s="57" customFormat="1" hidden="1">
      <c r="A1058" s="50">
        <f t="shared" si="366"/>
        <v>3</v>
      </c>
      <c r="B1058" s="150"/>
      <c r="C1058" s="149" t="s">
        <v>447</v>
      </c>
      <c r="D1058" s="60" t="s">
        <v>4</v>
      </c>
      <c r="E1058" s="51"/>
      <c r="F1058" s="51"/>
      <c r="G1058" s="51"/>
      <c r="H1058" s="51"/>
      <c r="I1058" s="51"/>
      <c r="J1058" s="52">
        <f>H1058+I1058</f>
        <v>0</v>
      </c>
      <c r="K1058" s="51"/>
      <c r="L1058" s="51"/>
      <c r="M1058" s="52">
        <f>K1058+L1058</f>
        <v>0</v>
      </c>
      <c r="N1058" s="51"/>
      <c r="O1058" s="52">
        <f>M1058+N1058</f>
        <v>0</v>
      </c>
    </row>
    <row r="1059" spans="1:15" s="57" customFormat="1" hidden="1">
      <c r="A1059" s="50">
        <f t="shared" si="366"/>
        <v>3</v>
      </c>
      <c r="B1059" s="147"/>
      <c r="C1059" s="146" t="s">
        <v>134</v>
      </c>
      <c r="D1059" s="56"/>
      <c r="E1059" s="11">
        <f>SUBTOTAL(9,E1060:E1063)</f>
        <v>0</v>
      </c>
      <c r="F1059" s="11">
        <f>SUBTOTAL(9,F1060:F1063)</f>
        <v>0</v>
      </c>
      <c r="G1059" s="11">
        <f>SUBTOTAL(9,G1060:G1063)</f>
        <v>0</v>
      </c>
      <c r="H1059" s="11">
        <f>SUBTOTAL(9,H1060:H1063)</f>
        <v>0</v>
      </c>
      <c r="I1059" s="11">
        <f t="shared" ref="I1059:N1059" si="372">SUBTOTAL(9,I1060:I1063)</f>
        <v>0</v>
      </c>
      <c r="J1059" s="11">
        <f t="shared" si="372"/>
        <v>0</v>
      </c>
      <c r="K1059" s="11">
        <f t="shared" si="372"/>
        <v>0</v>
      </c>
      <c r="L1059" s="11">
        <f t="shared" si="372"/>
        <v>0</v>
      </c>
      <c r="M1059" s="11">
        <f t="shared" si="372"/>
        <v>0</v>
      </c>
      <c r="N1059" s="11">
        <f t="shared" si="372"/>
        <v>0</v>
      </c>
      <c r="O1059" s="11">
        <f>SUBTOTAL(9,O1060:O1063)</f>
        <v>0</v>
      </c>
    </row>
    <row r="1060" spans="1:15" s="57" customFormat="1" hidden="1">
      <c r="A1060" s="50">
        <f t="shared" si="366"/>
        <v>3</v>
      </c>
      <c r="B1060" s="150"/>
      <c r="C1060" s="151" t="s">
        <v>135</v>
      </c>
      <c r="D1060" s="59" t="s">
        <v>5</v>
      </c>
      <c r="E1060" s="51"/>
      <c r="F1060" s="51"/>
      <c r="G1060" s="51"/>
      <c r="H1060" s="51"/>
      <c r="I1060" s="51"/>
      <c r="J1060" s="52">
        <f>H1060+I1060</f>
        <v>0</v>
      </c>
      <c r="K1060" s="51"/>
      <c r="L1060" s="51"/>
      <c r="M1060" s="52">
        <f>K1060+L1060</f>
        <v>0</v>
      </c>
      <c r="N1060" s="51"/>
      <c r="O1060" s="52">
        <f>M1060+N1060</f>
        <v>0</v>
      </c>
    </row>
    <row r="1061" spans="1:15" s="57" customFormat="1" hidden="1">
      <c r="A1061" s="50">
        <f t="shared" si="366"/>
        <v>3</v>
      </c>
      <c r="B1061" s="150"/>
      <c r="C1061" s="154" t="s">
        <v>448</v>
      </c>
      <c r="D1061" s="118" t="s">
        <v>173</v>
      </c>
      <c r="E1061" s="51"/>
      <c r="F1061" s="51"/>
      <c r="G1061" s="51"/>
      <c r="H1061" s="51"/>
      <c r="I1061" s="51"/>
      <c r="J1061" s="52">
        <f>H1061+I1061</f>
        <v>0</v>
      </c>
      <c r="K1061" s="51"/>
      <c r="L1061" s="51"/>
      <c r="M1061" s="52">
        <f>K1061+L1061</f>
        <v>0</v>
      </c>
      <c r="N1061" s="51"/>
      <c r="O1061" s="52">
        <f>M1061+N1061</f>
        <v>0</v>
      </c>
    </row>
    <row r="1062" spans="1:15" s="57" customFormat="1" hidden="1">
      <c r="A1062" s="50">
        <f t="shared" si="366"/>
        <v>3</v>
      </c>
      <c r="B1062" s="153"/>
      <c r="C1062" s="155" t="s">
        <v>557</v>
      </c>
      <c r="D1062" s="137" t="s">
        <v>8</v>
      </c>
      <c r="E1062" s="51"/>
      <c r="F1062" s="51"/>
      <c r="G1062" s="51"/>
      <c r="H1062" s="51"/>
      <c r="I1062" s="51"/>
      <c r="J1062" s="52">
        <f>H1062+I1062</f>
        <v>0</v>
      </c>
      <c r="K1062" s="51"/>
      <c r="L1062" s="51"/>
      <c r="M1062" s="52">
        <f>K1062+L1062</f>
        <v>0</v>
      </c>
      <c r="N1062" s="51"/>
      <c r="O1062" s="52">
        <f>M1062+N1062</f>
        <v>0</v>
      </c>
    </row>
    <row r="1063" spans="1:15" s="57" customFormat="1" ht="25.5" hidden="1">
      <c r="A1063" s="50">
        <f t="shared" si="366"/>
        <v>3</v>
      </c>
      <c r="B1063" s="153"/>
      <c r="C1063" s="155" t="s">
        <v>139</v>
      </c>
      <c r="D1063" s="136" t="s">
        <v>10</v>
      </c>
      <c r="E1063" s="51"/>
      <c r="F1063" s="51"/>
      <c r="G1063" s="51"/>
      <c r="H1063" s="51"/>
      <c r="I1063" s="51"/>
      <c r="J1063" s="52">
        <f>H1063+I1063</f>
        <v>0</v>
      </c>
      <c r="K1063" s="51"/>
      <c r="L1063" s="51"/>
      <c r="M1063" s="52">
        <f>K1063+L1063</f>
        <v>0</v>
      </c>
      <c r="N1063" s="51"/>
      <c r="O1063" s="52">
        <f>M1063+N1063</f>
        <v>0</v>
      </c>
    </row>
    <row r="1064" spans="1:15" s="57" customFormat="1" hidden="1">
      <c r="A1064" s="50">
        <f t="shared" si="366"/>
        <v>3</v>
      </c>
      <c r="B1064" s="156"/>
      <c r="C1064" s="157" t="s">
        <v>140</v>
      </c>
      <c r="D1064" s="136"/>
      <c r="E1064" s="11">
        <f>SUBTOTAL(9,E1065:E1069)</f>
        <v>0</v>
      </c>
      <c r="F1064" s="11">
        <f>SUBTOTAL(9,F1065:F1069)</f>
        <v>0</v>
      </c>
      <c r="G1064" s="11">
        <f>SUBTOTAL(9,G1065:G1069)</f>
        <v>0</v>
      </c>
      <c r="H1064" s="11">
        <f>SUBTOTAL(9,H1065:H1069)</f>
        <v>0</v>
      </c>
      <c r="I1064" s="11">
        <f t="shared" ref="I1064:N1064" si="373">SUBTOTAL(9,I1065:I1069)</f>
        <v>0</v>
      </c>
      <c r="J1064" s="11">
        <f t="shared" si="373"/>
        <v>0</v>
      </c>
      <c r="K1064" s="11">
        <f t="shared" si="373"/>
        <v>0</v>
      </c>
      <c r="L1064" s="11">
        <f t="shared" si="373"/>
        <v>0</v>
      </c>
      <c r="M1064" s="11">
        <f t="shared" si="373"/>
        <v>0</v>
      </c>
      <c r="N1064" s="11">
        <f t="shared" si="373"/>
        <v>0</v>
      </c>
      <c r="O1064" s="11">
        <f>SUBTOTAL(9,O1065:O1069)</f>
        <v>0</v>
      </c>
    </row>
    <row r="1065" spans="1:15" s="57" customFormat="1" hidden="1">
      <c r="A1065" s="50">
        <f t="shared" si="366"/>
        <v>3</v>
      </c>
      <c r="B1065" s="153"/>
      <c r="C1065" s="155" t="s">
        <v>141</v>
      </c>
      <c r="D1065" s="137" t="s">
        <v>71</v>
      </c>
      <c r="E1065" s="51"/>
      <c r="F1065" s="51"/>
      <c r="G1065" s="51"/>
      <c r="H1065" s="51"/>
      <c r="I1065" s="51"/>
      <c r="J1065" s="52">
        <f>H1065+I1065</f>
        <v>0</v>
      </c>
      <c r="K1065" s="51"/>
      <c r="L1065" s="51"/>
      <c r="M1065" s="52">
        <f>K1065+L1065</f>
        <v>0</v>
      </c>
      <c r="N1065" s="51"/>
      <c r="O1065" s="52">
        <f>M1065+N1065</f>
        <v>0</v>
      </c>
    </row>
    <row r="1066" spans="1:15" s="57" customFormat="1" hidden="1">
      <c r="A1066" s="50">
        <f t="shared" si="366"/>
        <v>3</v>
      </c>
      <c r="B1066" s="153"/>
      <c r="C1066" s="155" t="s">
        <v>142</v>
      </c>
      <c r="D1066" s="137" t="s">
        <v>73</v>
      </c>
      <c r="E1066" s="51"/>
      <c r="F1066" s="51"/>
      <c r="G1066" s="51"/>
      <c r="H1066" s="51"/>
      <c r="I1066" s="51"/>
      <c r="J1066" s="52">
        <f>H1066+I1066</f>
        <v>0</v>
      </c>
      <c r="K1066" s="51"/>
      <c r="L1066" s="51"/>
      <c r="M1066" s="52">
        <f>K1066+L1066</f>
        <v>0</v>
      </c>
      <c r="N1066" s="51"/>
      <c r="O1066" s="52">
        <f>M1066+N1066</f>
        <v>0</v>
      </c>
    </row>
    <row r="1067" spans="1:15" s="57" customFormat="1" hidden="1">
      <c r="A1067" s="50">
        <f t="shared" si="366"/>
        <v>3</v>
      </c>
      <c r="B1067" s="153"/>
      <c r="C1067" s="155" t="s">
        <v>143</v>
      </c>
      <c r="D1067" s="137" t="s">
        <v>75</v>
      </c>
      <c r="E1067" s="51"/>
      <c r="F1067" s="51"/>
      <c r="G1067" s="51"/>
      <c r="H1067" s="51"/>
      <c r="I1067" s="51"/>
      <c r="J1067" s="52">
        <f>H1067+I1067</f>
        <v>0</v>
      </c>
      <c r="K1067" s="51"/>
      <c r="L1067" s="51"/>
      <c r="M1067" s="52">
        <f>K1067+L1067</f>
        <v>0</v>
      </c>
      <c r="N1067" s="51"/>
      <c r="O1067" s="52">
        <f>M1067+N1067</f>
        <v>0</v>
      </c>
    </row>
    <row r="1068" spans="1:15" s="57" customFormat="1" hidden="1">
      <c r="A1068" s="50">
        <f t="shared" si="366"/>
        <v>3</v>
      </c>
      <c r="B1068" s="153"/>
      <c r="C1068" s="155" t="s">
        <v>144</v>
      </c>
      <c r="D1068" s="137" t="s">
        <v>77</v>
      </c>
      <c r="E1068" s="51"/>
      <c r="F1068" s="51"/>
      <c r="G1068" s="51"/>
      <c r="H1068" s="51"/>
      <c r="I1068" s="51"/>
      <c r="J1068" s="52">
        <f>H1068+I1068</f>
        <v>0</v>
      </c>
      <c r="K1068" s="51"/>
      <c r="L1068" s="51"/>
      <c r="M1068" s="52">
        <f>K1068+L1068</f>
        <v>0</v>
      </c>
      <c r="N1068" s="51"/>
      <c r="O1068" s="52">
        <f>M1068+N1068</f>
        <v>0</v>
      </c>
    </row>
    <row r="1069" spans="1:15" s="57" customFormat="1" hidden="1">
      <c r="A1069" s="50">
        <f t="shared" si="366"/>
        <v>3</v>
      </c>
      <c r="B1069" s="153"/>
      <c r="C1069" s="155" t="s">
        <v>145</v>
      </c>
      <c r="D1069" s="137" t="s">
        <v>28</v>
      </c>
      <c r="E1069" s="51"/>
      <c r="F1069" s="51"/>
      <c r="G1069" s="51"/>
      <c r="H1069" s="51"/>
      <c r="I1069" s="51"/>
      <c r="J1069" s="52">
        <f>H1069+I1069</f>
        <v>0</v>
      </c>
      <c r="K1069" s="51"/>
      <c r="L1069" s="51"/>
      <c r="M1069" s="52">
        <f>K1069+L1069</f>
        <v>0</v>
      </c>
      <c r="N1069" s="51"/>
      <c r="O1069" s="52">
        <f>M1069+N1069</f>
        <v>0</v>
      </c>
    </row>
    <row r="1070" spans="1:15" s="57" customFormat="1" hidden="1">
      <c r="A1070" s="50">
        <f t="shared" si="366"/>
        <v>3</v>
      </c>
      <c r="B1070" s="145" t="s">
        <v>146</v>
      </c>
      <c r="C1070" s="157" t="s">
        <v>147</v>
      </c>
      <c r="D1070" s="56"/>
      <c r="E1070" s="11">
        <f>SUBTOTAL(9,E1071:E1099)</f>
        <v>0</v>
      </c>
      <c r="F1070" s="11">
        <f>SUBTOTAL(9,F1071:F1099)</f>
        <v>0</v>
      </c>
      <c r="G1070" s="11">
        <f>SUBTOTAL(9,G1071:G1099)</f>
        <v>0</v>
      </c>
      <c r="H1070" s="11">
        <f>SUBTOTAL(9,H1071:H1099)</f>
        <v>0</v>
      </c>
      <c r="I1070" s="11">
        <f t="shared" ref="I1070:N1070" si="374">SUBTOTAL(9,I1071:I1099)</f>
        <v>0</v>
      </c>
      <c r="J1070" s="11">
        <f t="shared" si="374"/>
        <v>0</v>
      </c>
      <c r="K1070" s="11">
        <f t="shared" si="374"/>
        <v>0</v>
      </c>
      <c r="L1070" s="11">
        <f t="shared" si="374"/>
        <v>0</v>
      </c>
      <c r="M1070" s="11">
        <f t="shared" si="374"/>
        <v>0</v>
      </c>
      <c r="N1070" s="11">
        <f t="shared" si="374"/>
        <v>0</v>
      </c>
      <c r="O1070" s="11">
        <f>SUBTOTAL(9,O1071:O1099)</f>
        <v>0</v>
      </c>
    </row>
    <row r="1071" spans="1:15" s="57" customFormat="1" hidden="1">
      <c r="A1071" s="50">
        <f t="shared" si="366"/>
        <v>3</v>
      </c>
      <c r="B1071" s="156"/>
      <c r="C1071" s="158" t="s">
        <v>26</v>
      </c>
      <c r="D1071" s="56"/>
      <c r="E1071" s="11">
        <f>SUBTOTAL(9,E1072:E1090)</f>
        <v>0</v>
      </c>
      <c r="F1071" s="11">
        <f t="shared" ref="F1071:O1071" si="375">SUBTOTAL(9,F1072:F1090)</f>
        <v>0</v>
      </c>
      <c r="G1071" s="11">
        <f t="shared" si="375"/>
        <v>0</v>
      </c>
      <c r="H1071" s="11">
        <f t="shared" si="375"/>
        <v>0</v>
      </c>
      <c r="I1071" s="11">
        <f t="shared" si="375"/>
        <v>0</v>
      </c>
      <c r="J1071" s="11">
        <f t="shared" si="375"/>
        <v>0</v>
      </c>
      <c r="K1071" s="11">
        <f t="shared" si="375"/>
        <v>0</v>
      </c>
      <c r="L1071" s="11">
        <f t="shared" si="375"/>
        <v>0</v>
      </c>
      <c r="M1071" s="11">
        <f t="shared" si="375"/>
        <v>0</v>
      </c>
      <c r="N1071" s="11">
        <f t="shared" si="375"/>
        <v>0</v>
      </c>
      <c r="O1071" s="11">
        <f t="shared" si="375"/>
        <v>0</v>
      </c>
    </row>
    <row r="1072" spans="1:15" s="57" customFormat="1" hidden="1">
      <c r="A1072" s="50">
        <f t="shared" si="366"/>
        <v>3</v>
      </c>
      <c r="B1072" s="150"/>
      <c r="C1072" s="161" t="s">
        <v>770</v>
      </c>
      <c r="D1072" s="56"/>
      <c r="E1072" s="11">
        <f>SUBTOTAL(9,E1073:E1082)</f>
        <v>0</v>
      </c>
      <c r="F1072" s="11">
        <f t="shared" ref="F1072:O1072" si="376">SUBTOTAL(9,F1073:F1082)</f>
        <v>0</v>
      </c>
      <c r="G1072" s="11">
        <f t="shared" si="376"/>
        <v>0</v>
      </c>
      <c r="H1072" s="11">
        <f t="shared" si="376"/>
        <v>0</v>
      </c>
      <c r="I1072" s="11">
        <f t="shared" si="376"/>
        <v>0</v>
      </c>
      <c r="J1072" s="11">
        <f t="shared" si="376"/>
        <v>0</v>
      </c>
      <c r="K1072" s="11">
        <f t="shared" si="376"/>
        <v>0</v>
      </c>
      <c r="L1072" s="11">
        <f t="shared" si="376"/>
        <v>0</v>
      </c>
      <c r="M1072" s="11">
        <f t="shared" si="376"/>
        <v>0</v>
      </c>
      <c r="N1072" s="11">
        <f t="shared" si="376"/>
        <v>0</v>
      </c>
      <c r="O1072" s="11">
        <f t="shared" si="376"/>
        <v>0</v>
      </c>
    </row>
    <row r="1073" spans="1:15" s="57" customFormat="1" ht="25.5" hidden="1">
      <c r="A1073" s="50">
        <f t="shared" si="366"/>
        <v>3</v>
      </c>
      <c r="B1073" s="150"/>
      <c r="C1073" s="160" t="s">
        <v>771</v>
      </c>
      <c r="D1073" s="58" t="s">
        <v>2</v>
      </c>
      <c r="E1073" s="11">
        <f>SUBTOTAL(9,E1074:E1075)</f>
        <v>0</v>
      </c>
      <c r="F1073" s="11">
        <f t="shared" ref="F1073:O1073" si="377">SUBTOTAL(9,F1074:F1075)</f>
        <v>0</v>
      </c>
      <c r="G1073" s="11">
        <f t="shared" si="377"/>
        <v>0</v>
      </c>
      <c r="H1073" s="11">
        <f t="shared" si="377"/>
        <v>0</v>
      </c>
      <c r="I1073" s="11">
        <f t="shared" si="377"/>
        <v>0</v>
      </c>
      <c r="J1073" s="11">
        <f t="shared" si="377"/>
        <v>0</v>
      </c>
      <c r="K1073" s="11">
        <f t="shared" si="377"/>
        <v>0</v>
      </c>
      <c r="L1073" s="11">
        <f t="shared" si="377"/>
        <v>0</v>
      </c>
      <c r="M1073" s="11">
        <f t="shared" si="377"/>
        <v>0</v>
      </c>
      <c r="N1073" s="11">
        <f t="shared" si="377"/>
        <v>0</v>
      </c>
      <c r="O1073" s="11">
        <f t="shared" si="377"/>
        <v>0</v>
      </c>
    </row>
    <row r="1074" spans="1:15" s="57" customFormat="1" ht="25.5" hidden="1">
      <c r="A1074" s="50">
        <f t="shared" si="366"/>
        <v>3</v>
      </c>
      <c r="B1074" s="150"/>
      <c r="C1074" s="260" t="s">
        <v>772</v>
      </c>
      <c r="D1074" s="58" t="s">
        <v>302</v>
      </c>
      <c r="E1074" s="51"/>
      <c r="F1074" s="51"/>
      <c r="G1074" s="51"/>
      <c r="H1074" s="51"/>
      <c r="I1074" s="51"/>
      <c r="J1074" s="52">
        <f>H1074+I1074</f>
        <v>0</v>
      </c>
      <c r="K1074" s="51"/>
      <c r="L1074" s="51"/>
      <c r="M1074" s="52">
        <f>K1074+L1074</f>
        <v>0</v>
      </c>
      <c r="N1074" s="51"/>
      <c r="O1074" s="52">
        <f>M1074+N1074</f>
        <v>0</v>
      </c>
    </row>
    <row r="1075" spans="1:15" s="57" customFormat="1" ht="25.5" hidden="1">
      <c r="A1075" s="50">
        <f t="shared" si="366"/>
        <v>3</v>
      </c>
      <c r="B1075" s="150"/>
      <c r="C1075" s="260" t="s">
        <v>773</v>
      </c>
      <c r="D1075" s="58" t="s">
        <v>304</v>
      </c>
      <c r="E1075" s="51"/>
      <c r="F1075" s="51"/>
      <c r="G1075" s="51"/>
      <c r="H1075" s="51"/>
      <c r="I1075" s="51"/>
      <c r="J1075" s="52">
        <f>H1075+I1075</f>
        <v>0</v>
      </c>
      <c r="K1075" s="51"/>
      <c r="L1075" s="51"/>
      <c r="M1075" s="52">
        <f>K1075+L1075</f>
        <v>0</v>
      </c>
      <c r="N1075" s="51"/>
      <c r="O1075" s="52">
        <f>M1075+N1075</f>
        <v>0</v>
      </c>
    </row>
    <row r="1076" spans="1:15" hidden="1">
      <c r="A1076" s="50">
        <f t="shared" si="366"/>
        <v>3</v>
      </c>
      <c r="B1076" s="150"/>
      <c r="C1076" s="258" t="s">
        <v>42</v>
      </c>
      <c r="D1076" s="59" t="s">
        <v>3</v>
      </c>
      <c r="E1076" s="51"/>
      <c r="F1076" s="51"/>
      <c r="G1076" s="51"/>
      <c r="H1076" s="51"/>
      <c r="I1076" s="51"/>
      <c r="J1076" s="52">
        <f>H1076+I1076</f>
        <v>0</v>
      </c>
      <c r="K1076" s="51"/>
      <c r="L1076" s="51"/>
      <c r="M1076" s="52">
        <f>K1076+L1076</f>
        <v>0</v>
      </c>
      <c r="N1076" s="51"/>
      <c r="O1076" s="52">
        <f>M1076+N1076</f>
        <v>0</v>
      </c>
    </row>
    <row r="1077" spans="1:15" hidden="1">
      <c r="A1077" s="50">
        <f t="shared" si="366"/>
        <v>3</v>
      </c>
      <c r="B1077" s="150"/>
      <c r="C1077" s="259" t="s">
        <v>449</v>
      </c>
      <c r="D1077" s="117" t="s">
        <v>446</v>
      </c>
      <c r="E1077" s="11">
        <f>SUBTOTAL(9,E1078:E1081)</f>
        <v>0</v>
      </c>
      <c r="F1077" s="11">
        <f>SUBTOTAL(9,F1078:F1081)</f>
        <v>0</v>
      </c>
      <c r="G1077" s="11">
        <f>SUBTOTAL(9,G1078:G1081)</f>
        <v>0</v>
      </c>
      <c r="H1077" s="11">
        <f>SUBTOTAL(9,H1078:H1081)</f>
        <v>0</v>
      </c>
      <c r="I1077" s="11">
        <f t="shared" ref="I1077:N1077" si="378">SUBTOTAL(9,I1078:I1081)</f>
        <v>0</v>
      </c>
      <c r="J1077" s="11">
        <f t="shared" si="378"/>
        <v>0</v>
      </c>
      <c r="K1077" s="11">
        <f t="shared" si="378"/>
        <v>0</v>
      </c>
      <c r="L1077" s="11">
        <f t="shared" si="378"/>
        <v>0</v>
      </c>
      <c r="M1077" s="11">
        <f t="shared" si="378"/>
        <v>0</v>
      </c>
      <c r="N1077" s="11">
        <f t="shared" si="378"/>
        <v>0</v>
      </c>
      <c r="O1077" s="11">
        <f>SUBTOTAL(9,O1078:O1081)</f>
        <v>0</v>
      </c>
    </row>
    <row r="1078" spans="1:15" ht="25.5" hidden="1">
      <c r="A1078" s="50">
        <f t="shared" si="366"/>
        <v>3</v>
      </c>
      <c r="B1078" s="150"/>
      <c r="C1078" s="260" t="s">
        <v>153</v>
      </c>
      <c r="D1078" s="60" t="s">
        <v>37</v>
      </c>
      <c r="E1078" s="51"/>
      <c r="F1078" s="51"/>
      <c r="G1078" s="51"/>
      <c r="H1078" s="51"/>
      <c r="I1078" s="51"/>
      <c r="J1078" s="52">
        <f t="shared" ref="J1078:J1090" si="379">H1078+I1078</f>
        <v>0</v>
      </c>
      <c r="K1078" s="51"/>
      <c r="L1078" s="51"/>
      <c r="M1078" s="52">
        <f t="shared" ref="M1078:M1090" si="380">K1078+L1078</f>
        <v>0</v>
      </c>
      <c r="N1078" s="51"/>
      <c r="O1078" s="52">
        <f t="shared" ref="O1078:O1090" si="381">M1078+N1078</f>
        <v>0</v>
      </c>
    </row>
    <row r="1079" spans="1:15" hidden="1">
      <c r="A1079" s="50">
        <f t="shared" si="366"/>
        <v>3</v>
      </c>
      <c r="B1079" s="150"/>
      <c r="C1079" s="260" t="s">
        <v>155</v>
      </c>
      <c r="D1079" s="60" t="s">
        <v>39</v>
      </c>
      <c r="E1079" s="51"/>
      <c r="F1079" s="51"/>
      <c r="G1079" s="51"/>
      <c r="H1079" s="51"/>
      <c r="I1079" s="51"/>
      <c r="J1079" s="52">
        <f t="shared" si="379"/>
        <v>0</v>
      </c>
      <c r="K1079" s="51"/>
      <c r="L1079" s="51"/>
      <c r="M1079" s="52">
        <f t="shared" si="380"/>
        <v>0</v>
      </c>
      <c r="N1079" s="51"/>
      <c r="O1079" s="52">
        <f t="shared" si="381"/>
        <v>0</v>
      </c>
    </row>
    <row r="1080" spans="1:15" ht="25.5" hidden="1">
      <c r="A1080" s="50">
        <f t="shared" si="366"/>
        <v>3</v>
      </c>
      <c r="B1080" s="150"/>
      <c r="C1080" s="260" t="s">
        <v>156</v>
      </c>
      <c r="D1080" s="60" t="s">
        <v>40</v>
      </c>
      <c r="E1080" s="51"/>
      <c r="F1080" s="51"/>
      <c r="G1080" s="51"/>
      <c r="H1080" s="51"/>
      <c r="I1080" s="51"/>
      <c r="J1080" s="52">
        <f t="shared" si="379"/>
        <v>0</v>
      </c>
      <c r="K1080" s="51"/>
      <c r="L1080" s="51"/>
      <c r="M1080" s="52">
        <f t="shared" si="380"/>
        <v>0</v>
      </c>
      <c r="N1080" s="51"/>
      <c r="O1080" s="52">
        <f t="shared" si="381"/>
        <v>0</v>
      </c>
    </row>
    <row r="1081" spans="1:15" ht="25.5" hidden="1">
      <c r="A1081" s="50">
        <f t="shared" si="366"/>
        <v>3</v>
      </c>
      <c r="B1081" s="150"/>
      <c r="C1081" s="260" t="s">
        <v>157</v>
      </c>
      <c r="D1081" s="60" t="s">
        <v>41</v>
      </c>
      <c r="E1081" s="51"/>
      <c r="F1081" s="51"/>
      <c r="G1081" s="51"/>
      <c r="H1081" s="51"/>
      <c r="I1081" s="51"/>
      <c r="J1081" s="52">
        <f t="shared" si="379"/>
        <v>0</v>
      </c>
      <c r="K1081" s="51"/>
      <c r="L1081" s="51"/>
      <c r="M1081" s="52">
        <f t="shared" si="380"/>
        <v>0</v>
      </c>
      <c r="N1081" s="51"/>
      <c r="O1081" s="52">
        <f t="shared" si="381"/>
        <v>0</v>
      </c>
    </row>
    <row r="1082" spans="1:15" hidden="1">
      <c r="A1082" s="50">
        <f t="shared" si="366"/>
        <v>3</v>
      </c>
      <c r="B1082" s="150"/>
      <c r="C1082" s="160" t="s">
        <v>158</v>
      </c>
      <c r="D1082" s="60" t="s">
        <v>4</v>
      </c>
      <c r="E1082" s="51"/>
      <c r="F1082" s="51"/>
      <c r="G1082" s="51"/>
      <c r="H1082" s="51"/>
      <c r="I1082" s="51"/>
      <c r="J1082" s="52">
        <f t="shared" si="379"/>
        <v>0</v>
      </c>
      <c r="K1082" s="51"/>
      <c r="L1082" s="51"/>
      <c r="M1082" s="52">
        <f t="shared" si="380"/>
        <v>0</v>
      </c>
      <c r="N1082" s="51"/>
      <c r="O1082" s="52">
        <f t="shared" si="381"/>
        <v>0</v>
      </c>
    </row>
    <row r="1083" spans="1:15" hidden="1">
      <c r="A1083" s="50">
        <f t="shared" si="366"/>
        <v>3</v>
      </c>
      <c r="B1083" s="150"/>
      <c r="C1083" s="159" t="s">
        <v>19</v>
      </c>
      <c r="D1083" s="59" t="s">
        <v>5</v>
      </c>
      <c r="E1083" s="51"/>
      <c r="F1083" s="51"/>
      <c r="G1083" s="51"/>
      <c r="H1083" s="51"/>
      <c r="I1083" s="51"/>
      <c r="J1083" s="52">
        <f t="shared" si="379"/>
        <v>0</v>
      </c>
      <c r="K1083" s="51"/>
      <c r="L1083" s="51"/>
      <c r="M1083" s="52">
        <f t="shared" si="380"/>
        <v>0</v>
      </c>
      <c r="N1083" s="51"/>
      <c r="O1083" s="52">
        <f t="shared" si="381"/>
        <v>0</v>
      </c>
    </row>
    <row r="1084" spans="1:15" hidden="1">
      <c r="A1084" s="50">
        <f t="shared" si="366"/>
        <v>3</v>
      </c>
      <c r="B1084" s="150"/>
      <c r="C1084" s="162" t="s">
        <v>450</v>
      </c>
      <c r="D1084" s="118" t="s">
        <v>173</v>
      </c>
      <c r="E1084" s="51"/>
      <c r="F1084" s="51"/>
      <c r="G1084" s="51"/>
      <c r="H1084" s="51"/>
      <c r="I1084" s="51"/>
      <c r="J1084" s="52">
        <f t="shared" si="379"/>
        <v>0</v>
      </c>
      <c r="K1084" s="51"/>
      <c r="L1084" s="51"/>
      <c r="M1084" s="52">
        <f t="shared" si="380"/>
        <v>0</v>
      </c>
      <c r="N1084" s="51"/>
      <c r="O1084" s="52">
        <f t="shared" si="381"/>
        <v>0</v>
      </c>
    </row>
    <row r="1085" spans="1:15" hidden="1">
      <c r="A1085" s="50">
        <f t="shared" si="366"/>
        <v>3</v>
      </c>
      <c r="B1085" s="153"/>
      <c r="C1085" s="163" t="s">
        <v>29</v>
      </c>
      <c r="D1085" s="136" t="s">
        <v>6</v>
      </c>
      <c r="E1085" s="51"/>
      <c r="F1085" s="51"/>
      <c r="G1085" s="51"/>
      <c r="H1085" s="51"/>
      <c r="I1085" s="51"/>
      <c r="J1085" s="52">
        <f t="shared" si="379"/>
        <v>0</v>
      </c>
      <c r="K1085" s="51"/>
      <c r="L1085" s="51"/>
      <c r="M1085" s="52">
        <f t="shared" si="380"/>
        <v>0</v>
      </c>
      <c r="N1085" s="51"/>
      <c r="O1085" s="52">
        <f t="shared" si="381"/>
        <v>0</v>
      </c>
    </row>
    <row r="1086" spans="1:15" hidden="1">
      <c r="A1086" s="50">
        <f t="shared" si="366"/>
        <v>3</v>
      </c>
      <c r="B1086" s="153"/>
      <c r="C1086" s="163" t="s">
        <v>21</v>
      </c>
      <c r="D1086" s="137" t="s">
        <v>8</v>
      </c>
      <c r="E1086" s="51"/>
      <c r="F1086" s="51"/>
      <c r="G1086" s="51"/>
      <c r="H1086" s="51"/>
      <c r="I1086" s="51"/>
      <c r="J1086" s="52">
        <f>H1086+I1086</f>
        <v>0</v>
      </c>
      <c r="K1086" s="51"/>
      <c r="L1086" s="51"/>
      <c r="M1086" s="52">
        <f>K1086+L1086</f>
        <v>0</v>
      </c>
      <c r="N1086" s="51"/>
      <c r="O1086" s="52">
        <f t="shared" si="381"/>
        <v>0</v>
      </c>
    </row>
    <row r="1087" spans="1:15" hidden="1">
      <c r="A1087" s="50">
        <f t="shared" si="366"/>
        <v>3</v>
      </c>
      <c r="B1087" s="153"/>
      <c r="C1087" s="163" t="s">
        <v>526</v>
      </c>
      <c r="D1087" s="137" t="s">
        <v>31</v>
      </c>
      <c r="E1087" s="51"/>
      <c r="F1087" s="51"/>
      <c r="G1087" s="51"/>
      <c r="H1087" s="51"/>
      <c r="I1087" s="51"/>
      <c r="J1087" s="52">
        <f t="shared" si="379"/>
        <v>0</v>
      </c>
      <c r="K1087" s="51"/>
      <c r="L1087" s="51"/>
      <c r="M1087" s="52">
        <f t="shared" si="380"/>
        <v>0</v>
      </c>
      <c r="N1087" s="51"/>
      <c r="O1087" s="52">
        <f t="shared" si="381"/>
        <v>0</v>
      </c>
    </row>
    <row r="1088" spans="1:15" hidden="1">
      <c r="A1088" s="50">
        <f t="shared" si="366"/>
        <v>3</v>
      </c>
      <c r="B1088" s="153"/>
      <c r="C1088" s="163" t="s">
        <v>558</v>
      </c>
      <c r="D1088" s="137" t="s">
        <v>559</v>
      </c>
      <c r="E1088" s="51"/>
      <c r="F1088" s="51"/>
      <c r="G1088" s="51"/>
      <c r="H1088" s="51"/>
      <c r="I1088" s="51"/>
      <c r="J1088" s="52">
        <f t="shared" si="379"/>
        <v>0</v>
      </c>
      <c r="K1088" s="51"/>
      <c r="L1088" s="51"/>
      <c r="M1088" s="52">
        <f t="shared" si="380"/>
        <v>0</v>
      </c>
      <c r="N1088" s="51"/>
      <c r="O1088" s="52">
        <f t="shared" si="381"/>
        <v>0</v>
      </c>
    </row>
    <row r="1089" spans="1:15" ht="25.5" hidden="1">
      <c r="A1089" s="50">
        <f t="shared" si="366"/>
        <v>3</v>
      </c>
      <c r="B1089" s="153"/>
      <c r="C1089" s="163" t="s">
        <v>528</v>
      </c>
      <c r="D1089" s="136" t="s">
        <v>9</v>
      </c>
      <c r="E1089" s="51"/>
      <c r="F1089" s="51"/>
      <c r="G1089" s="51"/>
      <c r="H1089" s="51"/>
      <c r="I1089" s="51"/>
      <c r="J1089" s="52">
        <f t="shared" si="379"/>
        <v>0</v>
      </c>
      <c r="K1089" s="51"/>
      <c r="L1089" s="51"/>
      <c r="M1089" s="52">
        <f t="shared" si="380"/>
        <v>0</v>
      </c>
      <c r="N1089" s="51"/>
      <c r="O1089" s="52">
        <f t="shared" si="381"/>
        <v>0</v>
      </c>
    </row>
    <row r="1090" spans="1:15" ht="25.5" hidden="1">
      <c r="A1090" s="50">
        <f t="shared" si="366"/>
        <v>3</v>
      </c>
      <c r="B1090" s="153"/>
      <c r="C1090" s="163" t="s">
        <v>30</v>
      </c>
      <c r="D1090" s="136" t="s">
        <v>10</v>
      </c>
      <c r="E1090" s="51"/>
      <c r="F1090" s="51"/>
      <c r="G1090" s="51"/>
      <c r="H1090" s="51"/>
      <c r="I1090" s="51"/>
      <c r="J1090" s="52">
        <f t="shared" si="379"/>
        <v>0</v>
      </c>
      <c r="K1090" s="51"/>
      <c r="L1090" s="51"/>
      <c r="M1090" s="52">
        <f t="shared" si="380"/>
        <v>0</v>
      </c>
      <c r="N1090" s="51"/>
      <c r="O1090" s="52">
        <f t="shared" si="381"/>
        <v>0</v>
      </c>
    </row>
    <row r="1091" spans="1:15" hidden="1">
      <c r="A1091" s="50">
        <f t="shared" si="366"/>
        <v>3</v>
      </c>
      <c r="B1091" s="153"/>
      <c r="C1091" s="165" t="s">
        <v>451</v>
      </c>
      <c r="D1091" s="138" t="s">
        <v>93</v>
      </c>
      <c r="E1091" s="11">
        <f>SUBTOTAL(9,E1092:E1093)</f>
        <v>0</v>
      </c>
      <c r="F1091" s="11">
        <f>SUBTOTAL(9,F1092:F1093)</f>
        <v>0</v>
      </c>
      <c r="G1091" s="11">
        <f>SUBTOTAL(9,G1092:G1093)</f>
        <v>0</v>
      </c>
      <c r="H1091" s="11">
        <f>SUBTOTAL(9,H1092:H1093)</f>
        <v>0</v>
      </c>
      <c r="I1091" s="11">
        <f t="shared" ref="I1091:N1091" si="382">SUBTOTAL(9,I1092:I1093)</f>
        <v>0</v>
      </c>
      <c r="J1091" s="11">
        <f t="shared" si="382"/>
        <v>0</v>
      </c>
      <c r="K1091" s="11">
        <f t="shared" si="382"/>
        <v>0</v>
      </c>
      <c r="L1091" s="11">
        <f t="shared" si="382"/>
        <v>0</v>
      </c>
      <c r="M1091" s="11">
        <f t="shared" si="382"/>
        <v>0</v>
      </c>
      <c r="N1091" s="11">
        <f t="shared" si="382"/>
        <v>0</v>
      </c>
      <c r="O1091" s="11">
        <f>SUBTOTAL(9,O1092:O1093)</f>
        <v>0</v>
      </c>
    </row>
    <row r="1092" spans="1:15" hidden="1">
      <c r="A1092" s="50">
        <f t="shared" si="366"/>
        <v>3</v>
      </c>
      <c r="B1092" s="153"/>
      <c r="C1092" s="166" t="s">
        <v>452</v>
      </c>
      <c r="D1092" s="138" t="s">
        <v>453</v>
      </c>
      <c r="E1092" s="51"/>
      <c r="F1092" s="51"/>
      <c r="G1092" s="51"/>
      <c r="H1092" s="51"/>
      <c r="I1092" s="51"/>
      <c r="J1092" s="52">
        <f>H1092+I1092</f>
        <v>0</v>
      </c>
      <c r="K1092" s="51"/>
      <c r="L1092" s="51"/>
      <c r="M1092" s="52">
        <f>K1092+L1092</f>
        <v>0</v>
      </c>
      <c r="N1092" s="51"/>
      <c r="O1092" s="52">
        <f>M1092+N1092</f>
        <v>0</v>
      </c>
    </row>
    <row r="1093" spans="1:15" hidden="1">
      <c r="A1093" s="50">
        <f t="shared" si="366"/>
        <v>3</v>
      </c>
      <c r="B1093" s="153"/>
      <c r="C1093" s="166" t="s">
        <v>454</v>
      </c>
      <c r="D1093" s="138" t="s">
        <v>455</v>
      </c>
      <c r="E1093" s="51"/>
      <c r="F1093" s="51"/>
      <c r="G1093" s="51"/>
      <c r="H1093" s="51"/>
      <c r="I1093" s="51"/>
      <c r="J1093" s="52">
        <f>H1093+I1093</f>
        <v>0</v>
      </c>
      <c r="K1093" s="51"/>
      <c r="L1093" s="51"/>
      <c r="M1093" s="52">
        <f>K1093+L1093</f>
        <v>0</v>
      </c>
      <c r="N1093" s="51"/>
      <c r="O1093" s="52">
        <f>M1093+N1093</f>
        <v>0</v>
      </c>
    </row>
    <row r="1094" spans="1:15" hidden="1">
      <c r="A1094" s="50">
        <f t="shared" si="366"/>
        <v>3</v>
      </c>
      <c r="B1094" s="156"/>
      <c r="C1094" s="158" t="s">
        <v>32</v>
      </c>
      <c r="D1094" s="136"/>
      <c r="E1094" s="11">
        <f>SUBTOTAL(9,E1095:E1099)</f>
        <v>0</v>
      </c>
      <c r="F1094" s="11">
        <f>SUBTOTAL(9,F1095:F1099)</f>
        <v>0</v>
      </c>
      <c r="G1094" s="11">
        <f>SUBTOTAL(9,G1095:G1099)</f>
        <v>0</v>
      </c>
      <c r="H1094" s="11">
        <f>SUBTOTAL(9,H1095:H1099)</f>
        <v>0</v>
      </c>
      <c r="I1094" s="11">
        <f t="shared" ref="I1094:N1094" si="383">SUBTOTAL(9,I1095:I1099)</f>
        <v>0</v>
      </c>
      <c r="J1094" s="11">
        <f t="shared" si="383"/>
        <v>0</v>
      </c>
      <c r="K1094" s="11">
        <f t="shared" si="383"/>
        <v>0</v>
      </c>
      <c r="L1094" s="11">
        <f t="shared" si="383"/>
        <v>0</v>
      </c>
      <c r="M1094" s="11">
        <f t="shared" si="383"/>
        <v>0</v>
      </c>
      <c r="N1094" s="11">
        <f t="shared" si="383"/>
        <v>0</v>
      </c>
      <c r="O1094" s="11">
        <f>SUBTOTAL(9,O1095:O1099)</f>
        <v>0</v>
      </c>
    </row>
    <row r="1095" spans="1:15" hidden="1">
      <c r="A1095" s="50">
        <f t="shared" si="366"/>
        <v>3</v>
      </c>
      <c r="B1095" s="153"/>
      <c r="C1095" s="163" t="s">
        <v>70</v>
      </c>
      <c r="D1095" s="137" t="s">
        <v>71</v>
      </c>
      <c r="E1095" s="51"/>
      <c r="F1095" s="51"/>
      <c r="G1095" s="51"/>
      <c r="H1095" s="51"/>
      <c r="I1095" s="51"/>
      <c r="J1095" s="52">
        <f>H1095+I1095</f>
        <v>0</v>
      </c>
      <c r="K1095" s="51"/>
      <c r="L1095" s="51"/>
      <c r="M1095" s="52">
        <f>K1095+L1095</f>
        <v>0</v>
      </c>
      <c r="N1095" s="51"/>
      <c r="O1095" s="52">
        <f>M1095+N1095</f>
        <v>0</v>
      </c>
    </row>
    <row r="1096" spans="1:15" hidden="1">
      <c r="A1096" s="50">
        <f t="shared" si="366"/>
        <v>3</v>
      </c>
      <c r="B1096" s="153"/>
      <c r="C1096" s="163" t="s">
        <v>72</v>
      </c>
      <c r="D1096" s="137" t="s">
        <v>73</v>
      </c>
      <c r="E1096" s="51"/>
      <c r="F1096" s="51"/>
      <c r="G1096" s="51"/>
      <c r="H1096" s="51"/>
      <c r="I1096" s="51"/>
      <c r="J1096" s="52">
        <f>H1096+I1096</f>
        <v>0</v>
      </c>
      <c r="K1096" s="51"/>
      <c r="L1096" s="51"/>
      <c r="M1096" s="52">
        <f>K1096+L1096</f>
        <v>0</v>
      </c>
      <c r="N1096" s="51"/>
      <c r="O1096" s="52">
        <f>M1096+N1096</f>
        <v>0</v>
      </c>
    </row>
    <row r="1097" spans="1:15" hidden="1">
      <c r="A1097" s="50">
        <f t="shared" si="366"/>
        <v>3</v>
      </c>
      <c r="B1097" s="153"/>
      <c r="C1097" s="163" t="s">
        <v>74</v>
      </c>
      <c r="D1097" s="137" t="s">
        <v>75</v>
      </c>
      <c r="E1097" s="51"/>
      <c r="F1097" s="51"/>
      <c r="G1097" s="51"/>
      <c r="H1097" s="51"/>
      <c r="I1097" s="51"/>
      <c r="J1097" s="52">
        <f>H1097+I1097</f>
        <v>0</v>
      </c>
      <c r="K1097" s="51"/>
      <c r="L1097" s="51"/>
      <c r="M1097" s="52">
        <f>K1097+L1097</f>
        <v>0</v>
      </c>
      <c r="N1097" s="51"/>
      <c r="O1097" s="52">
        <f>M1097+N1097</f>
        <v>0</v>
      </c>
    </row>
    <row r="1098" spans="1:15" hidden="1">
      <c r="A1098" s="50">
        <f t="shared" si="366"/>
        <v>3</v>
      </c>
      <c r="B1098" s="153"/>
      <c r="C1098" s="163" t="s">
        <v>76</v>
      </c>
      <c r="D1098" s="137" t="s">
        <v>77</v>
      </c>
      <c r="E1098" s="51"/>
      <c r="F1098" s="51"/>
      <c r="G1098" s="51"/>
      <c r="H1098" s="51"/>
      <c r="I1098" s="51"/>
      <c r="J1098" s="52">
        <f>H1098+I1098</f>
        <v>0</v>
      </c>
      <c r="K1098" s="51"/>
      <c r="L1098" s="51"/>
      <c r="M1098" s="52">
        <f>K1098+L1098</f>
        <v>0</v>
      </c>
      <c r="N1098" s="51"/>
      <c r="O1098" s="52">
        <f>M1098+N1098</f>
        <v>0</v>
      </c>
    </row>
    <row r="1099" spans="1:15" hidden="1">
      <c r="A1099" s="50">
        <f t="shared" si="366"/>
        <v>3</v>
      </c>
      <c r="B1099" s="153"/>
      <c r="C1099" s="163" t="s">
        <v>12</v>
      </c>
      <c r="D1099" s="137" t="s">
        <v>28</v>
      </c>
      <c r="E1099" s="51"/>
      <c r="F1099" s="51"/>
      <c r="G1099" s="51"/>
      <c r="H1099" s="51"/>
      <c r="I1099" s="51"/>
      <c r="J1099" s="52">
        <f>H1099+I1099</f>
        <v>0</v>
      </c>
      <c r="K1099" s="51"/>
      <c r="L1099" s="51"/>
      <c r="M1099" s="52">
        <f>K1099+L1099</f>
        <v>0</v>
      </c>
      <c r="N1099" s="51"/>
      <c r="O1099" s="52">
        <f>M1099+N1099</f>
        <v>0</v>
      </c>
    </row>
    <row r="1100" spans="1:15" hidden="1">
      <c r="A1100" s="77">
        <f>A1101</f>
        <v>3</v>
      </c>
      <c r="B1100" s="153"/>
      <c r="C1100" s="155"/>
      <c r="D1100" s="137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</row>
    <row r="1101" spans="1:15" hidden="1">
      <c r="A1101" s="105">
        <f>MIN(A1102:A1107)</f>
        <v>3</v>
      </c>
      <c r="B1101" s="153"/>
      <c r="C1101" s="157" t="s">
        <v>36</v>
      </c>
      <c r="D1101" s="137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</row>
    <row r="1102" spans="1:15" s="57" customFormat="1" hidden="1">
      <c r="A1102" s="50">
        <f t="shared" ref="A1102:A1107" si="384">IF(MAX(E1102:P1102)=0,IF(MIN(E1102:P1102)=0,3,2),2)</f>
        <v>3</v>
      </c>
      <c r="B1102" s="153"/>
      <c r="C1102" s="155" t="s">
        <v>34</v>
      </c>
      <c r="D1102" s="137"/>
      <c r="E1102" s="62">
        <f>SUM(E1103:E1104)</f>
        <v>0</v>
      </c>
      <c r="F1102" s="62">
        <f>SUM(F1103:F1104)</f>
        <v>0</v>
      </c>
      <c r="G1102" s="62">
        <f>SUM(G1103:G1104)</f>
        <v>0</v>
      </c>
      <c r="H1102" s="62">
        <f>SUM(H1103:H1104)</f>
        <v>0</v>
      </c>
      <c r="I1102" s="62">
        <f t="shared" ref="I1102:N1102" si="385">SUM(I1103:I1104)</f>
        <v>0</v>
      </c>
      <c r="J1102" s="62">
        <f t="shared" si="385"/>
        <v>0</v>
      </c>
      <c r="K1102" s="62">
        <f t="shared" si="385"/>
        <v>0</v>
      </c>
      <c r="L1102" s="62">
        <f t="shared" si="385"/>
        <v>0</v>
      </c>
      <c r="M1102" s="62">
        <f t="shared" si="385"/>
        <v>0</v>
      </c>
      <c r="N1102" s="62">
        <f t="shared" si="385"/>
        <v>0</v>
      </c>
      <c r="O1102" s="62">
        <f>SUM(O1103:O1104)</f>
        <v>0</v>
      </c>
    </row>
    <row r="1103" spans="1:15" s="57" customFormat="1" hidden="1">
      <c r="A1103" s="50">
        <f t="shared" si="384"/>
        <v>3</v>
      </c>
      <c r="B1103" s="153"/>
      <c r="C1103" s="167" t="s">
        <v>80</v>
      </c>
      <c r="D1103" s="137"/>
      <c r="E1103" s="51"/>
      <c r="F1103" s="51"/>
      <c r="G1103" s="51"/>
      <c r="H1103" s="51"/>
      <c r="I1103" s="51"/>
      <c r="J1103" s="52">
        <f>H1103+I1103</f>
        <v>0</v>
      </c>
      <c r="K1103" s="51"/>
      <c r="L1103" s="51"/>
      <c r="M1103" s="52">
        <f>K1103+L1103</f>
        <v>0</v>
      </c>
      <c r="N1103" s="51"/>
      <c r="O1103" s="52">
        <f>M1103+N1103</f>
        <v>0</v>
      </c>
    </row>
    <row r="1104" spans="1:15" s="57" customFormat="1" hidden="1">
      <c r="A1104" s="50">
        <f t="shared" si="384"/>
        <v>3</v>
      </c>
      <c r="B1104" s="153"/>
      <c r="C1104" s="167" t="s">
        <v>81</v>
      </c>
      <c r="D1104" s="137"/>
      <c r="E1104" s="51"/>
      <c r="F1104" s="51"/>
      <c r="G1104" s="51"/>
      <c r="H1104" s="51"/>
      <c r="I1104" s="51"/>
      <c r="J1104" s="52">
        <f>H1104+I1104</f>
        <v>0</v>
      </c>
      <c r="K1104" s="51"/>
      <c r="L1104" s="51"/>
      <c r="M1104" s="52">
        <f>K1104+L1104</f>
        <v>0</v>
      </c>
      <c r="N1104" s="51"/>
      <c r="O1104" s="52">
        <f>M1104+N1104</f>
        <v>0</v>
      </c>
    </row>
    <row r="1105" spans="1:15" s="57" customFormat="1" hidden="1">
      <c r="A1105" s="50">
        <f t="shared" si="384"/>
        <v>3</v>
      </c>
      <c r="B1105" s="153"/>
      <c r="C1105" s="155" t="s">
        <v>35</v>
      </c>
      <c r="D1105" s="137"/>
      <c r="E1105" s="62">
        <f>SUM(E1106:E1107)</f>
        <v>0</v>
      </c>
      <c r="F1105" s="62">
        <f>SUM(F1106:F1107)</f>
        <v>0</v>
      </c>
      <c r="G1105" s="62">
        <f>SUM(G1106:G1107)</f>
        <v>0</v>
      </c>
      <c r="H1105" s="62">
        <f>SUM(H1106:H1107)</f>
        <v>0</v>
      </c>
      <c r="I1105" s="62">
        <f t="shared" ref="I1105:N1105" si="386">SUM(I1106:I1107)</f>
        <v>0</v>
      </c>
      <c r="J1105" s="62">
        <f t="shared" si="386"/>
        <v>0</v>
      </c>
      <c r="K1105" s="62">
        <f t="shared" si="386"/>
        <v>0</v>
      </c>
      <c r="L1105" s="62">
        <f t="shared" si="386"/>
        <v>0</v>
      </c>
      <c r="M1105" s="62">
        <f t="shared" si="386"/>
        <v>0</v>
      </c>
      <c r="N1105" s="62">
        <f t="shared" si="386"/>
        <v>0</v>
      </c>
      <c r="O1105" s="62">
        <f>SUM(O1106:O1107)</f>
        <v>0</v>
      </c>
    </row>
    <row r="1106" spans="1:15" s="57" customFormat="1" hidden="1">
      <c r="A1106" s="50">
        <f t="shared" si="384"/>
        <v>3</v>
      </c>
      <c r="B1106" s="153"/>
      <c r="C1106" s="167" t="s">
        <v>84</v>
      </c>
      <c r="D1106" s="137"/>
      <c r="E1106" s="51"/>
      <c r="F1106" s="51"/>
      <c r="G1106" s="51"/>
      <c r="H1106" s="51"/>
      <c r="I1106" s="51"/>
      <c r="J1106" s="52">
        <f>H1106+I1106</f>
        <v>0</v>
      </c>
      <c r="K1106" s="51"/>
      <c r="L1106" s="51"/>
      <c r="M1106" s="52">
        <f>K1106+L1106</f>
        <v>0</v>
      </c>
      <c r="N1106" s="51"/>
      <c r="O1106" s="52">
        <f>M1106+N1106</f>
        <v>0</v>
      </c>
    </row>
    <row r="1107" spans="1:15" s="57" customFormat="1" hidden="1">
      <c r="A1107" s="50">
        <f t="shared" si="384"/>
        <v>3</v>
      </c>
      <c r="B1107" s="153"/>
      <c r="C1107" s="167" t="s">
        <v>85</v>
      </c>
      <c r="D1107" s="137"/>
      <c r="E1107" s="51"/>
      <c r="F1107" s="51"/>
      <c r="G1107" s="51"/>
      <c r="H1107" s="51"/>
      <c r="I1107" s="51"/>
      <c r="J1107" s="52">
        <f>H1107+I1107</f>
        <v>0</v>
      </c>
      <c r="K1107" s="51"/>
      <c r="L1107" s="51"/>
      <c r="M1107" s="52">
        <f>K1107+L1107</f>
        <v>0</v>
      </c>
      <c r="N1107" s="51"/>
      <c r="O1107" s="52">
        <f>M1107+N1107</f>
        <v>0</v>
      </c>
    </row>
    <row r="1108" spans="1:15" s="57" customFormat="1">
      <c r="A1108" s="77">
        <f>A1109</f>
        <v>2</v>
      </c>
      <c r="B1108" s="172"/>
      <c r="C1108" s="156"/>
      <c r="D1108" s="140"/>
      <c r="E1108" s="76"/>
      <c r="F1108" s="76"/>
      <c r="G1108" s="76"/>
      <c r="H1108" s="76"/>
      <c r="I1108" s="76"/>
      <c r="J1108" s="76"/>
      <c r="K1108" s="76"/>
      <c r="L1108" s="76"/>
      <c r="M1108" s="76"/>
      <c r="N1108" s="76"/>
      <c r="O1108" s="76"/>
    </row>
    <row r="1109" spans="1:15" s="57" customFormat="1">
      <c r="A1109" s="105">
        <f>MIN(A1110:A1175)</f>
        <v>2</v>
      </c>
      <c r="B1109" s="172"/>
      <c r="C1109" s="174" t="s">
        <v>60</v>
      </c>
      <c r="D1109" s="140"/>
      <c r="E1109" s="76"/>
      <c r="F1109" s="76"/>
      <c r="G1109" s="76"/>
      <c r="H1109" s="76"/>
      <c r="I1109" s="76"/>
      <c r="J1109" s="76"/>
      <c r="K1109" s="76"/>
      <c r="L1109" s="76"/>
      <c r="M1109" s="76"/>
      <c r="N1109" s="76"/>
      <c r="O1109" s="76"/>
    </row>
    <row r="1110" spans="1:15" s="57" customFormat="1">
      <c r="A1110" s="50">
        <f t="shared" ref="A1110:A1163" si="387">IF(MAX(E1110:P1110)=0,IF(MIN(E1110:P1110)=0,3,2),2)</f>
        <v>2</v>
      </c>
      <c r="B1110" s="145"/>
      <c r="C1110" s="146" t="s">
        <v>25</v>
      </c>
      <c r="D1110" s="56"/>
      <c r="E1110" s="11">
        <f>SUBTOTAL(9,E1111:E1163)</f>
        <v>7499295</v>
      </c>
      <c r="F1110" s="11">
        <f>SUBTOTAL(9,F1111:F1163)</f>
        <v>9237952</v>
      </c>
      <c r="G1110" s="11">
        <f>SUBTOTAL(9,G1111:G1163)</f>
        <v>10500400</v>
      </c>
      <c r="H1110" s="11">
        <f>SUBTOTAL(9,H1111:H1163)</f>
        <v>10500400</v>
      </c>
      <c r="I1110" s="11">
        <f t="shared" ref="I1110:N1110" si="388">SUBTOTAL(9,I1111:I1163)</f>
        <v>682100</v>
      </c>
      <c r="J1110" s="11">
        <f t="shared" si="388"/>
        <v>11182500</v>
      </c>
      <c r="K1110" s="11">
        <f t="shared" si="388"/>
        <v>10500400</v>
      </c>
      <c r="L1110" s="11">
        <f t="shared" si="388"/>
        <v>1336200</v>
      </c>
      <c r="M1110" s="11">
        <f t="shared" si="388"/>
        <v>11836600</v>
      </c>
      <c r="N1110" s="11">
        <f t="shared" si="388"/>
        <v>0</v>
      </c>
      <c r="O1110" s="11">
        <f>SUBTOTAL(9,O1111:O1163)</f>
        <v>11836600</v>
      </c>
    </row>
    <row r="1111" spans="1:15" s="57" customFormat="1">
      <c r="A1111" s="50">
        <f t="shared" si="387"/>
        <v>2</v>
      </c>
      <c r="B1111" s="145" t="s">
        <v>14</v>
      </c>
      <c r="C1111" s="146" t="s">
        <v>125</v>
      </c>
      <c r="D1111" s="56"/>
      <c r="E1111" s="11">
        <f>SUBTOTAL(9,E1112:E1133)</f>
        <v>5064686</v>
      </c>
      <c r="F1111" s="11">
        <f>SUBTOTAL(9,F1112:F1133)</f>
        <v>6001328</v>
      </c>
      <c r="G1111" s="11">
        <f>SUBTOTAL(9,G1112:G1133)</f>
        <v>6004700</v>
      </c>
      <c r="H1111" s="11">
        <f>SUBTOTAL(9,H1112:H1133)</f>
        <v>6004700</v>
      </c>
      <c r="I1111" s="11">
        <f t="shared" ref="I1111:N1111" si="389">SUBTOTAL(9,I1112:I1133)</f>
        <v>482100</v>
      </c>
      <c r="J1111" s="11">
        <f t="shared" si="389"/>
        <v>6486800</v>
      </c>
      <c r="K1111" s="11">
        <f t="shared" si="389"/>
        <v>6004700</v>
      </c>
      <c r="L1111" s="11">
        <f t="shared" si="389"/>
        <v>936200</v>
      </c>
      <c r="M1111" s="11">
        <f t="shared" si="389"/>
        <v>6940900</v>
      </c>
      <c r="N1111" s="11">
        <f t="shared" si="389"/>
        <v>0</v>
      </c>
      <c r="O1111" s="11">
        <f>SUBTOTAL(9,O1112:O1133)</f>
        <v>6940900</v>
      </c>
    </row>
    <row r="1112" spans="1:15" s="57" customFormat="1">
      <c r="A1112" s="50">
        <f t="shared" si="387"/>
        <v>2</v>
      </c>
      <c r="B1112" s="147"/>
      <c r="C1112" s="146" t="s">
        <v>126</v>
      </c>
      <c r="D1112" s="56"/>
      <c r="E1112" s="11">
        <f>SUBTOTAL(9,E1113:E1122)</f>
        <v>4048261</v>
      </c>
      <c r="F1112" s="11">
        <f>SUBTOTAL(9,F1113:F1122)</f>
        <v>4557242</v>
      </c>
      <c r="G1112" s="11">
        <f>SUBTOTAL(9,G1113:G1122)</f>
        <v>3773800</v>
      </c>
      <c r="H1112" s="11">
        <f>SUBTOTAL(9,H1113:H1122)</f>
        <v>3773800</v>
      </c>
      <c r="I1112" s="11">
        <f t="shared" ref="I1112:N1112" si="390">SUBTOTAL(9,I1113:I1122)</f>
        <v>307200</v>
      </c>
      <c r="J1112" s="11">
        <f t="shared" si="390"/>
        <v>4081000</v>
      </c>
      <c r="K1112" s="11">
        <f t="shared" si="390"/>
        <v>3773800</v>
      </c>
      <c r="L1112" s="11">
        <f t="shared" si="390"/>
        <v>307200</v>
      </c>
      <c r="M1112" s="11">
        <f t="shared" si="390"/>
        <v>4081000</v>
      </c>
      <c r="N1112" s="11">
        <f t="shared" si="390"/>
        <v>0</v>
      </c>
      <c r="O1112" s="11">
        <f>SUBTOTAL(9,O1113:O1122)</f>
        <v>4081000</v>
      </c>
    </row>
    <row r="1113" spans="1:15" s="57" customFormat="1" ht="25.5">
      <c r="A1113" s="50">
        <f t="shared" si="387"/>
        <v>2</v>
      </c>
      <c r="B1113" s="148"/>
      <c r="C1113" s="149" t="s">
        <v>127</v>
      </c>
      <c r="D1113" s="58" t="s">
        <v>2</v>
      </c>
      <c r="E1113" s="11">
        <f>SUBTOTAL(9,E1114:E1115)</f>
        <v>3017777</v>
      </c>
      <c r="F1113" s="11">
        <f>SUBTOTAL(9,F1114:F1115)</f>
        <v>3350699</v>
      </c>
      <c r="G1113" s="11">
        <f>SUBTOTAL(9,G1114:G1115)</f>
        <v>3006000</v>
      </c>
      <c r="H1113" s="11">
        <f>SUBTOTAL(9,H1114:H1115)</f>
        <v>3006000</v>
      </c>
      <c r="I1113" s="11">
        <f t="shared" ref="I1113:N1113" si="391">SUBTOTAL(9,I1114:I1115)</f>
        <v>253700</v>
      </c>
      <c r="J1113" s="11">
        <f t="shared" si="391"/>
        <v>3259700</v>
      </c>
      <c r="K1113" s="11">
        <f t="shared" si="391"/>
        <v>3006000</v>
      </c>
      <c r="L1113" s="11">
        <f t="shared" si="391"/>
        <v>253700</v>
      </c>
      <c r="M1113" s="11">
        <f t="shared" si="391"/>
        <v>3259700</v>
      </c>
      <c r="N1113" s="11">
        <f t="shared" si="391"/>
        <v>0</v>
      </c>
      <c r="O1113" s="11">
        <f>SUBTOTAL(9,O1114:O1115)</f>
        <v>3259700</v>
      </c>
    </row>
    <row r="1114" spans="1:15" s="57" customFormat="1" ht="25.5">
      <c r="A1114" s="50">
        <f t="shared" si="387"/>
        <v>2</v>
      </c>
      <c r="B1114" s="148"/>
      <c r="C1114" s="149" t="s">
        <v>303</v>
      </c>
      <c r="D1114" s="58" t="s">
        <v>302</v>
      </c>
      <c r="E1114" s="51">
        <v>3017777</v>
      </c>
      <c r="F1114" s="51">
        <v>3350699</v>
      </c>
      <c r="G1114" s="51">
        <v>3006000</v>
      </c>
      <c r="H1114" s="51">
        <f>G1114</f>
        <v>3006000</v>
      </c>
      <c r="I1114" s="51">
        <f>26500+227200</f>
        <v>253700</v>
      </c>
      <c r="J1114" s="52">
        <f>H1114+I1114</f>
        <v>3259700</v>
      </c>
      <c r="K1114" s="51">
        <f>H1114</f>
        <v>3006000</v>
      </c>
      <c r="L1114" s="51">
        <v>253700</v>
      </c>
      <c r="M1114" s="52">
        <f>K1114+L1114</f>
        <v>3259700</v>
      </c>
      <c r="N1114" s="51"/>
      <c r="O1114" s="52">
        <f>M1114+N1114</f>
        <v>3259700</v>
      </c>
    </row>
    <row r="1115" spans="1:15" s="57" customFormat="1" ht="25.5" hidden="1">
      <c r="A1115" s="50">
        <f t="shared" si="387"/>
        <v>3</v>
      </c>
      <c r="B1115" s="148"/>
      <c r="C1115" s="149" t="s">
        <v>305</v>
      </c>
      <c r="D1115" s="58" t="s">
        <v>304</v>
      </c>
      <c r="E1115" s="51"/>
      <c r="F1115" s="51"/>
      <c r="G1115" s="51"/>
      <c r="H1115" s="51"/>
      <c r="I1115" s="51"/>
      <c r="J1115" s="52">
        <f>H1115+I1115</f>
        <v>0</v>
      </c>
      <c r="K1115" s="51"/>
      <c r="L1115" s="51"/>
      <c r="M1115" s="52">
        <f>K1115+L1115</f>
        <v>0</v>
      </c>
      <c r="N1115" s="51"/>
      <c r="O1115" s="52">
        <f>M1115+N1115</f>
        <v>0</v>
      </c>
    </row>
    <row r="1116" spans="1:15" s="57" customFormat="1">
      <c r="A1116" s="50">
        <f t="shared" si="387"/>
        <v>2</v>
      </c>
      <c r="B1116" s="150"/>
      <c r="C1116" s="151" t="s">
        <v>128</v>
      </c>
      <c r="D1116" s="59" t="s">
        <v>3</v>
      </c>
      <c r="E1116" s="51">
        <v>412968</v>
      </c>
      <c r="F1116" s="51">
        <v>522369</v>
      </c>
      <c r="G1116" s="51">
        <v>246400</v>
      </c>
      <c r="H1116" s="51">
        <f>G1116</f>
        <v>246400</v>
      </c>
      <c r="I1116" s="51"/>
      <c r="J1116" s="52">
        <f>H1116+I1116</f>
        <v>246400</v>
      </c>
      <c r="K1116" s="51">
        <f>H1116</f>
        <v>246400</v>
      </c>
      <c r="L1116" s="51"/>
      <c r="M1116" s="52">
        <f>K1116+L1116</f>
        <v>246400</v>
      </c>
      <c r="N1116" s="51"/>
      <c r="O1116" s="52">
        <f>M1116+N1116</f>
        <v>246400</v>
      </c>
    </row>
    <row r="1117" spans="1:15" s="57" customFormat="1">
      <c r="A1117" s="50">
        <f t="shared" si="387"/>
        <v>2</v>
      </c>
      <c r="B1117" s="150"/>
      <c r="C1117" s="152" t="s">
        <v>445</v>
      </c>
      <c r="D1117" s="117" t="s">
        <v>446</v>
      </c>
      <c r="E1117" s="11">
        <f>SUBTOTAL(9,E1118:E1121)</f>
        <v>617516</v>
      </c>
      <c r="F1117" s="11">
        <f>SUBTOTAL(9,F1118:F1121)</f>
        <v>684174</v>
      </c>
      <c r="G1117" s="11">
        <f>SUBTOTAL(9,G1118:G1121)</f>
        <v>521400</v>
      </c>
      <c r="H1117" s="11">
        <f>SUBTOTAL(9,H1118:H1121)</f>
        <v>521400</v>
      </c>
      <c r="I1117" s="11">
        <f t="shared" ref="I1117:N1117" si="392">SUBTOTAL(9,I1118:I1121)</f>
        <v>53500</v>
      </c>
      <c r="J1117" s="11">
        <f t="shared" si="392"/>
        <v>574900</v>
      </c>
      <c r="K1117" s="11">
        <f t="shared" si="392"/>
        <v>521400</v>
      </c>
      <c r="L1117" s="11">
        <f t="shared" si="392"/>
        <v>53500</v>
      </c>
      <c r="M1117" s="11">
        <f t="shared" si="392"/>
        <v>574900</v>
      </c>
      <c r="N1117" s="11">
        <f t="shared" si="392"/>
        <v>0</v>
      </c>
      <c r="O1117" s="11">
        <f>SUBTOTAL(9,O1118:O1121)</f>
        <v>574900</v>
      </c>
    </row>
    <row r="1118" spans="1:15" s="57" customFormat="1" ht="25.5">
      <c r="A1118" s="50">
        <f t="shared" si="387"/>
        <v>2</v>
      </c>
      <c r="B1118" s="150"/>
      <c r="C1118" s="149" t="s">
        <v>129</v>
      </c>
      <c r="D1118" s="60" t="s">
        <v>37</v>
      </c>
      <c r="E1118" s="51">
        <v>382288</v>
      </c>
      <c r="F1118" s="51">
        <v>419633</v>
      </c>
      <c r="G1118" s="51">
        <v>338700</v>
      </c>
      <c r="H1118" s="51">
        <f>G1118</f>
        <v>338700</v>
      </c>
      <c r="I1118" s="51">
        <f>3100+3400+26400</f>
        <v>32900</v>
      </c>
      <c r="J1118" s="52">
        <f>H1118+I1118</f>
        <v>371600</v>
      </c>
      <c r="K1118" s="51">
        <f>H1118</f>
        <v>338700</v>
      </c>
      <c r="L1118" s="51">
        <v>32900</v>
      </c>
      <c r="M1118" s="52">
        <f>K1118+L1118</f>
        <v>371600</v>
      </c>
      <c r="N1118" s="51"/>
      <c r="O1118" s="52">
        <f>M1118+N1118</f>
        <v>371600</v>
      </c>
    </row>
    <row r="1119" spans="1:15" s="57" customFormat="1">
      <c r="A1119" s="50">
        <f t="shared" si="387"/>
        <v>2</v>
      </c>
      <c r="B1119" s="150"/>
      <c r="C1119" s="149" t="s">
        <v>131</v>
      </c>
      <c r="D1119" s="60" t="s">
        <v>39</v>
      </c>
      <c r="E1119" s="51">
        <v>158709</v>
      </c>
      <c r="F1119" s="51">
        <v>176154</v>
      </c>
      <c r="G1119" s="51">
        <v>131100</v>
      </c>
      <c r="H1119" s="51">
        <f>G1119</f>
        <v>131100</v>
      </c>
      <c r="I1119" s="51">
        <f>1300+800+10900</f>
        <v>13000</v>
      </c>
      <c r="J1119" s="52">
        <f>H1119+I1119</f>
        <v>144100</v>
      </c>
      <c r="K1119" s="51">
        <f t="shared" ref="K1119:K1120" si="393">H1119</f>
        <v>131100</v>
      </c>
      <c r="L1119" s="51">
        <v>13000</v>
      </c>
      <c r="M1119" s="52">
        <f>K1119+L1119</f>
        <v>144100</v>
      </c>
      <c r="N1119" s="51"/>
      <c r="O1119" s="52">
        <f>M1119+N1119</f>
        <v>144100</v>
      </c>
    </row>
    <row r="1120" spans="1:15" s="57" customFormat="1">
      <c r="A1120" s="50">
        <f t="shared" si="387"/>
        <v>2</v>
      </c>
      <c r="B1120" s="150"/>
      <c r="C1120" s="149" t="s">
        <v>132</v>
      </c>
      <c r="D1120" s="60" t="s">
        <v>40</v>
      </c>
      <c r="E1120" s="51">
        <v>76519</v>
      </c>
      <c r="F1120" s="51">
        <v>88387</v>
      </c>
      <c r="G1120" s="51">
        <v>51600</v>
      </c>
      <c r="H1120" s="51">
        <f>G1120</f>
        <v>51600</v>
      </c>
      <c r="I1120" s="51">
        <f>700+500+6400</f>
        <v>7600</v>
      </c>
      <c r="J1120" s="52">
        <f>H1120+I1120</f>
        <v>59200</v>
      </c>
      <c r="K1120" s="51">
        <f t="shared" si="393"/>
        <v>51600</v>
      </c>
      <c r="L1120" s="51">
        <v>7600</v>
      </c>
      <c r="M1120" s="52">
        <f>K1120+L1120</f>
        <v>59200</v>
      </c>
      <c r="N1120" s="51"/>
      <c r="O1120" s="52">
        <f>M1120+N1120</f>
        <v>59200</v>
      </c>
    </row>
    <row r="1121" spans="1:15" s="57" customFormat="1" ht="25.5" hidden="1">
      <c r="A1121" s="50">
        <f t="shared" si="387"/>
        <v>3</v>
      </c>
      <c r="B1121" s="150"/>
      <c r="C1121" s="149" t="s">
        <v>133</v>
      </c>
      <c r="D1121" s="60" t="s">
        <v>41</v>
      </c>
      <c r="E1121" s="51"/>
      <c r="F1121" s="51"/>
      <c r="G1121" s="51"/>
      <c r="H1121" s="51"/>
      <c r="I1121" s="51"/>
      <c r="J1121" s="52">
        <f>H1121+I1121</f>
        <v>0</v>
      </c>
      <c r="K1121" s="51"/>
      <c r="L1121" s="51"/>
      <c r="M1121" s="52">
        <f>K1121+L1121</f>
        <v>0</v>
      </c>
      <c r="N1121" s="51"/>
      <c r="O1121" s="52">
        <f>M1121+N1121</f>
        <v>0</v>
      </c>
    </row>
    <row r="1122" spans="1:15" s="57" customFormat="1" hidden="1">
      <c r="A1122" s="50">
        <f t="shared" si="387"/>
        <v>3</v>
      </c>
      <c r="B1122" s="150"/>
      <c r="C1122" s="149" t="s">
        <v>447</v>
      </c>
      <c r="D1122" s="60" t="s">
        <v>4</v>
      </c>
      <c r="E1122" s="51"/>
      <c r="F1122" s="51"/>
      <c r="G1122" s="51"/>
      <c r="H1122" s="51"/>
      <c r="I1122" s="51"/>
      <c r="J1122" s="52">
        <f>H1122+I1122</f>
        <v>0</v>
      </c>
      <c r="K1122" s="51"/>
      <c r="L1122" s="51"/>
      <c r="M1122" s="52">
        <f>K1122+L1122</f>
        <v>0</v>
      </c>
      <c r="N1122" s="51"/>
      <c r="O1122" s="52">
        <f>M1122+N1122</f>
        <v>0</v>
      </c>
    </row>
    <row r="1123" spans="1:15" s="57" customFormat="1">
      <c r="A1123" s="50">
        <f t="shared" si="387"/>
        <v>2</v>
      </c>
      <c r="B1123" s="147"/>
      <c r="C1123" s="146" t="s">
        <v>134</v>
      </c>
      <c r="D1123" s="56"/>
      <c r="E1123" s="11">
        <f>SUBTOTAL(9,E1124:E1127)</f>
        <v>1015326</v>
      </c>
      <c r="F1123" s="11">
        <f>SUBTOTAL(9,F1124:F1127)</f>
        <v>1177030</v>
      </c>
      <c r="G1123" s="11">
        <f>SUBTOTAL(9,G1124:G1127)</f>
        <v>2230900</v>
      </c>
      <c r="H1123" s="11">
        <f>SUBTOTAL(9,H1124:H1127)</f>
        <v>2230900</v>
      </c>
      <c r="I1123" s="11">
        <f t="shared" ref="I1123:N1123" si="394">SUBTOTAL(9,I1124:I1127)</f>
        <v>174900</v>
      </c>
      <c r="J1123" s="11">
        <f t="shared" si="394"/>
        <v>2405800</v>
      </c>
      <c r="K1123" s="11">
        <f t="shared" si="394"/>
        <v>2230900</v>
      </c>
      <c r="L1123" s="11">
        <f t="shared" si="394"/>
        <v>629000</v>
      </c>
      <c r="M1123" s="11">
        <f t="shared" si="394"/>
        <v>2859900</v>
      </c>
      <c r="N1123" s="11">
        <f t="shared" si="394"/>
        <v>0</v>
      </c>
      <c r="O1123" s="11">
        <f>SUBTOTAL(9,O1124:O1127)</f>
        <v>2859900</v>
      </c>
    </row>
    <row r="1124" spans="1:15" s="57" customFormat="1">
      <c r="A1124" s="50">
        <f t="shared" si="387"/>
        <v>2</v>
      </c>
      <c r="B1124" s="150"/>
      <c r="C1124" s="151" t="s">
        <v>135</v>
      </c>
      <c r="D1124" s="59" t="s">
        <v>5</v>
      </c>
      <c r="E1124" s="51">
        <v>987051</v>
      </c>
      <c r="F1124" s="51">
        <v>1149428</v>
      </c>
      <c r="G1124" s="51">
        <v>2186200</v>
      </c>
      <c r="H1124" s="51">
        <f>G1124</f>
        <v>2186200</v>
      </c>
      <c r="I1124" s="51">
        <v>174900</v>
      </c>
      <c r="J1124" s="52">
        <f>H1124+I1124</f>
        <v>2361100</v>
      </c>
      <c r="K1124" s="51">
        <f>H1124</f>
        <v>2186200</v>
      </c>
      <c r="L1124" s="51">
        <v>629000</v>
      </c>
      <c r="M1124" s="52">
        <f>K1124+L1124</f>
        <v>2815200</v>
      </c>
      <c r="N1124" s="51"/>
      <c r="O1124" s="52">
        <f>M1124+N1124</f>
        <v>2815200</v>
      </c>
    </row>
    <row r="1125" spans="1:15" s="57" customFormat="1">
      <c r="A1125" s="50">
        <f t="shared" si="387"/>
        <v>2</v>
      </c>
      <c r="B1125" s="150"/>
      <c r="C1125" s="154" t="s">
        <v>448</v>
      </c>
      <c r="D1125" s="118" t="s">
        <v>173</v>
      </c>
      <c r="E1125" s="51">
        <v>19263</v>
      </c>
      <c r="F1125" s="51">
        <v>18988</v>
      </c>
      <c r="G1125" s="51">
        <v>30400</v>
      </c>
      <c r="H1125" s="51">
        <f>G1125</f>
        <v>30400</v>
      </c>
      <c r="I1125" s="51"/>
      <c r="J1125" s="52">
        <f>H1125+I1125</f>
        <v>30400</v>
      </c>
      <c r="K1125" s="51">
        <f>H1125</f>
        <v>30400</v>
      </c>
      <c r="L1125" s="51"/>
      <c r="M1125" s="52">
        <f>K1125+L1125</f>
        <v>30400</v>
      </c>
      <c r="N1125" s="51"/>
      <c r="O1125" s="52">
        <f>M1125+N1125</f>
        <v>30400</v>
      </c>
    </row>
    <row r="1126" spans="1:15" s="57" customFormat="1" hidden="1">
      <c r="A1126" s="50">
        <f t="shared" si="387"/>
        <v>3</v>
      </c>
      <c r="B1126" s="153"/>
      <c r="C1126" s="155" t="s">
        <v>557</v>
      </c>
      <c r="D1126" s="137" t="s">
        <v>8</v>
      </c>
      <c r="E1126" s="51"/>
      <c r="F1126" s="51"/>
      <c r="G1126" s="51"/>
      <c r="H1126" s="51"/>
      <c r="I1126" s="51"/>
      <c r="J1126" s="52">
        <f>H1126+I1126</f>
        <v>0</v>
      </c>
      <c r="K1126" s="51"/>
      <c r="L1126" s="51"/>
      <c r="M1126" s="52">
        <f>K1126+L1126</f>
        <v>0</v>
      </c>
      <c r="N1126" s="51"/>
      <c r="O1126" s="52">
        <f>M1126+N1126</f>
        <v>0</v>
      </c>
    </row>
    <row r="1127" spans="1:15" s="57" customFormat="1" ht="25.5">
      <c r="A1127" s="50">
        <f t="shared" si="387"/>
        <v>2</v>
      </c>
      <c r="B1127" s="153"/>
      <c r="C1127" s="155" t="s">
        <v>139</v>
      </c>
      <c r="D1127" s="136" t="s">
        <v>10</v>
      </c>
      <c r="E1127" s="51">
        <v>9012</v>
      </c>
      <c r="F1127" s="51">
        <v>8614</v>
      </c>
      <c r="G1127" s="51">
        <v>14300</v>
      </c>
      <c r="H1127" s="51">
        <f>G1127</f>
        <v>14300</v>
      </c>
      <c r="I1127" s="51"/>
      <c r="J1127" s="52">
        <f>H1127+I1127</f>
        <v>14300</v>
      </c>
      <c r="K1127" s="51">
        <f>H1127</f>
        <v>14300</v>
      </c>
      <c r="L1127" s="51"/>
      <c r="M1127" s="52">
        <f>K1127+L1127</f>
        <v>14300</v>
      </c>
      <c r="N1127" s="51"/>
      <c r="O1127" s="52">
        <f>M1127+N1127</f>
        <v>14300</v>
      </c>
    </row>
    <row r="1128" spans="1:15" s="57" customFormat="1">
      <c r="A1128" s="50">
        <f t="shared" si="387"/>
        <v>2</v>
      </c>
      <c r="B1128" s="156"/>
      <c r="C1128" s="157" t="s">
        <v>140</v>
      </c>
      <c r="D1128" s="136"/>
      <c r="E1128" s="11">
        <f>SUBTOTAL(9,E1129:E1133)</f>
        <v>1099</v>
      </c>
      <c r="F1128" s="11">
        <f>SUBTOTAL(9,F1129:F1133)</f>
        <v>267056</v>
      </c>
      <c r="G1128" s="11">
        <f>SUBTOTAL(9,G1129:G1133)</f>
        <v>0</v>
      </c>
      <c r="H1128" s="11">
        <f>SUBTOTAL(9,H1129:H1133)</f>
        <v>0</v>
      </c>
      <c r="I1128" s="11">
        <f t="shared" ref="I1128:N1128" si="395">SUBTOTAL(9,I1129:I1133)</f>
        <v>0</v>
      </c>
      <c r="J1128" s="11">
        <f t="shared" si="395"/>
        <v>0</v>
      </c>
      <c r="K1128" s="11">
        <f t="shared" si="395"/>
        <v>0</v>
      </c>
      <c r="L1128" s="11">
        <f t="shared" si="395"/>
        <v>0</v>
      </c>
      <c r="M1128" s="11">
        <f t="shared" si="395"/>
        <v>0</v>
      </c>
      <c r="N1128" s="11">
        <f t="shared" si="395"/>
        <v>0</v>
      </c>
      <c r="O1128" s="11">
        <f>SUBTOTAL(9,O1129:O1133)</f>
        <v>0</v>
      </c>
    </row>
    <row r="1129" spans="1:15" s="57" customFormat="1">
      <c r="A1129" s="50">
        <f t="shared" si="387"/>
        <v>2</v>
      </c>
      <c r="B1129" s="153"/>
      <c r="C1129" s="155" t="s">
        <v>141</v>
      </c>
      <c r="D1129" s="137" t="s">
        <v>71</v>
      </c>
      <c r="E1129" s="51">
        <v>-99761</v>
      </c>
      <c r="F1129" s="51">
        <v>56147</v>
      </c>
      <c r="G1129" s="51">
        <v>53000</v>
      </c>
      <c r="H1129" s="51">
        <f>G1129</f>
        <v>53000</v>
      </c>
      <c r="I1129" s="51">
        <v>-53000</v>
      </c>
      <c r="J1129" s="52">
        <f>H1129+I1129</f>
        <v>0</v>
      </c>
      <c r="K1129" s="51">
        <f>J1129</f>
        <v>0</v>
      </c>
      <c r="L1129" s="51"/>
      <c r="M1129" s="52">
        <f>K1129+L1129</f>
        <v>0</v>
      </c>
      <c r="N1129" s="51"/>
      <c r="O1129" s="52">
        <f>M1129+N1129</f>
        <v>0</v>
      </c>
    </row>
    <row r="1130" spans="1:15" s="57" customFormat="1">
      <c r="A1130" s="50">
        <f t="shared" si="387"/>
        <v>2</v>
      </c>
      <c r="B1130" s="153"/>
      <c r="C1130" s="155" t="s">
        <v>142</v>
      </c>
      <c r="D1130" s="137" t="s">
        <v>73</v>
      </c>
      <c r="E1130" s="51">
        <v>99454</v>
      </c>
      <c r="F1130" s="51">
        <v>177647</v>
      </c>
      <c r="G1130" s="51">
        <v>-53000</v>
      </c>
      <c r="H1130" s="51">
        <f t="shared" ref="H1130:H1131" si="396">G1130</f>
        <v>-53000</v>
      </c>
      <c r="I1130" s="51">
        <v>53000</v>
      </c>
      <c r="J1130" s="52">
        <f>H1130+I1130</f>
        <v>0</v>
      </c>
      <c r="K1130" s="51">
        <f t="shared" ref="K1130:K1131" si="397">J1130</f>
        <v>0</v>
      </c>
      <c r="L1130" s="51"/>
      <c r="M1130" s="52">
        <f>K1130+L1130</f>
        <v>0</v>
      </c>
      <c r="N1130" s="51"/>
      <c r="O1130" s="52">
        <f>M1130+N1130</f>
        <v>0</v>
      </c>
    </row>
    <row r="1131" spans="1:15" s="57" customFormat="1">
      <c r="A1131" s="50">
        <f t="shared" si="387"/>
        <v>2</v>
      </c>
      <c r="B1131" s="153"/>
      <c r="C1131" s="155" t="s">
        <v>143</v>
      </c>
      <c r="D1131" s="137" t="s">
        <v>75</v>
      </c>
      <c r="E1131" s="51">
        <v>1406</v>
      </c>
      <c r="F1131" s="51">
        <v>33262</v>
      </c>
      <c r="G1131" s="51"/>
      <c r="H1131" s="51">
        <f t="shared" si="396"/>
        <v>0</v>
      </c>
      <c r="I1131" s="51"/>
      <c r="J1131" s="52">
        <f>H1131+I1131</f>
        <v>0</v>
      </c>
      <c r="K1131" s="51">
        <f t="shared" si="397"/>
        <v>0</v>
      </c>
      <c r="L1131" s="51"/>
      <c r="M1131" s="52">
        <f>K1131+L1131</f>
        <v>0</v>
      </c>
      <c r="N1131" s="51"/>
      <c r="O1131" s="52">
        <f>M1131+N1131</f>
        <v>0</v>
      </c>
    </row>
    <row r="1132" spans="1:15" s="57" customFormat="1" hidden="1">
      <c r="A1132" s="50">
        <f t="shared" si="387"/>
        <v>3</v>
      </c>
      <c r="B1132" s="153"/>
      <c r="C1132" s="155" t="s">
        <v>144</v>
      </c>
      <c r="D1132" s="137" t="s">
        <v>77</v>
      </c>
      <c r="E1132" s="51"/>
      <c r="F1132" s="51"/>
      <c r="G1132" s="51"/>
      <c r="H1132" s="51"/>
      <c r="I1132" s="51"/>
      <c r="J1132" s="52">
        <f>H1132+I1132</f>
        <v>0</v>
      </c>
      <c r="K1132" s="51"/>
      <c r="L1132" s="51"/>
      <c r="M1132" s="52">
        <f>K1132+L1132</f>
        <v>0</v>
      </c>
      <c r="N1132" s="51"/>
      <c r="O1132" s="52">
        <f>M1132+N1132</f>
        <v>0</v>
      </c>
    </row>
    <row r="1133" spans="1:15" s="57" customFormat="1" hidden="1">
      <c r="A1133" s="50">
        <f t="shared" si="387"/>
        <v>3</v>
      </c>
      <c r="B1133" s="153"/>
      <c r="C1133" s="155" t="s">
        <v>145</v>
      </c>
      <c r="D1133" s="137" t="s">
        <v>28</v>
      </c>
      <c r="E1133" s="51"/>
      <c r="F1133" s="51"/>
      <c r="G1133" s="51"/>
      <c r="H1133" s="51"/>
      <c r="I1133" s="51"/>
      <c r="J1133" s="52">
        <f>H1133+I1133</f>
        <v>0</v>
      </c>
      <c r="K1133" s="51"/>
      <c r="L1133" s="51"/>
      <c r="M1133" s="52">
        <f>K1133+L1133</f>
        <v>0</v>
      </c>
      <c r="N1133" s="51"/>
      <c r="O1133" s="52">
        <f>M1133+N1133</f>
        <v>0</v>
      </c>
    </row>
    <row r="1134" spans="1:15" s="57" customFormat="1">
      <c r="A1134" s="50">
        <f t="shared" si="387"/>
        <v>2</v>
      </c>
      <c r="B1134" s="145" t="s">
        <v>146</v>
      </c>
      <c r="C1134" s="157" t="s">
        <v>147</v>
      </c>
      <c r="D1134" s="56"/>
      <c r="E1134" s="11">
        <f>SUBTOTAL(9,E1135:E1163)</f>
        <v>2434609</v>
      </c>
      <c r="F1134" s="11">
        <f>SUBTOTAL(9,F1135:F1163)</f>
        <v>3236624</v>
      </c>
      <c r="G1134" s="11">
        <f>SUBTOTAL(9,G1135:G1163)</f>
        <v>4495700</v>
      </c>
      <c r="H1134" s="11">
        <f>SUBTOTAL(9,H1135:H1163)</f>
        <v>4495700</v>
      </c>
      <c r="I1134" s="11">
        <f t="shared" ref="I1134:N1134" si="398">SUBTOTAL(9,I1135:I1163)</f>
        <v>200000</v>
      </c>
      <c r="J1134" s="11">
        <f t="shared" si="398"/>
        <v>4695700</v>
      </c>
      <c r="K1134" s="11">
        <f t="shared" si="398"/>
        <v>4495700</v>
      </c>
      <c r="L1134" s="11">
        <f t="shared" si="398"/>
        <v>400000</v>
      </c>
      <c r="M1134" s="11">
        <f t="shared" si="398"/>
        <v>4895700</v>
      </c>
      <c r="N1134" s="11">
        <f t="shared" si="398"/>
        <v>0</v>
      </c>
      <c r="O1134" s="11">
        <f>SUBTOTAL(9,O1135:O1163)</f>
        <v>4895700</v>
      </c>
    </row>
    <row r="1135" spans="1:15">
      <c r="A1135" s="50">
        <f t="shared" si="387"/>
        <v>2</v>
      </c>
      <c r="B1135" s="156"/>
      <c r="C1135" s="158" t="s">
        <v>26</v>
      </c>
      <c r="D1135" s="56"/>
      <c r="E1135" s="11">
        <f>SUBTOTAL(9,E1136:E1154)</f>
        <v>2434609</v>
      </c>
      <c r="F1135" s="11">
        <f t="shared" ref="F1135:O1135" si="399">SUBTOTAL(9,F1136:F1154)</f>
        <v>3236624</v>
      </c>
      <c r="G1135" s="11">
        <f t="shared" si="399"/>
        <v>4495700</v>
      </c>
      <c r="H1135" s="11">
        <f t="shared" si="399"/>
        <v>4495700</v>
      </c>
      <c r="I1135" s="11">
        <f t="shared" si="399"/>
        <v>200000</v>
      </c>
      <c r="J1135" s="11">
        <f t="shared" si="399"/>
        <v>4695700</v>
      </c>
      <c r="K1135" s="11">
        <f t="shared" si="399"/>
        <v>4495700</v>
      </c>
      <c r="L1135" s="11">
        <f t="shared" si="399"/>
        <v>400000</v>
      </c>
      <c r="M1135" s="11">
        <f t="shared" si="399"/>
        <v>4895700</v>
      </c>
      <c r="N1135" s="11">
        <f t="shared" si="399"/>
        <v>0</v>
      </c>
      <c r="O1135" s="11">
        <f t="shared" si="399"/>
        <v>4895700</v>
      </c>
    </row>
    <row r="1136" spans="1:15" hidden="1">
      <c r="A1136" s="50">
        <f t="shared" si="387"/>
        <v>3</v>
      </c>
      <c r="B1136" s="150"/>
      <c r="C1136" s="161" t="s">
        <v>770</v>
      </c>
      <c r="D1136" s="56"/>
      <c r="E1136" s="11">
        <f>SUBTOTAL(9,E1137:E1146)</f>
        <v>0</v>
      </c>
      <c r="F1136" s="11">
        <f t="shared" ref="F1136:O1136" si="400">SUBTOTAL(9,F1137:F1146)</f>
        <v>0</v>
      </c>
      <c r="G1136" s="11">
        <f t="shared" si="400"/>
        <v>0</v>
      </c>
      <c r="H1136" s="11">
        <f t="shared" si="400"/>
        <v>0</v>
      </c>
      <c r="I1136" s="11">
        <f t="shared" si="400"/>
        <v>0</v>
      </c>
      <c r="J1136" s="11">
        <f t="shared" si="400"/>
        <v>0</v>
      </c>
      <c r="K1136" s="11">
        <f t="shared" si="400"/>
        <v>0</v>
      </c>
      <c r="L1136" s="11">
        <f t="shared" si="400"/>
        <v>0</v>
      </c>
      <c r="M1136" s="11">
        <f t="shared" si="400"/>
        <v>0</v>
      </c>
      <c r="N1136" s="11">
        <f t="shared" si="400"/>
        <v>0</v>
      </c>
      <c r="O1136" s="11">
        <f t="shared" si="400"/>
        <v>0</v>
      </c>
    </row>
    <row r="1137" spans="1:15" ht="25.5" hidden="1">
      <c r="A1137" s="50">
        <f t="shared" si="387"/>
        <v>3</v>
      </c>
      <c r="B1137" s="150"/>
      <c r="C1137" s="160" t="s">
        <v>771</v>
      </c>
      <c r="D1137" s="58" t="s">
        <v>2</v>
      </c>
      <c r="E1137" s="11">
        <f>SUBTOTAL(9,E1138:E1139)</f>
        <v>0</v>
      </c>
      <c r="F1137" s="11">
        <f t="shared" ref="F1137:O1137" si="401">SUBTOTAL(9,F1138:F1139)</f>
        <v>0</v>
      </c>
      <c r="G1137" s="11">
        <f t="shared" si="401"/>
        <v>0</v>
      </c>
      <c r="H1137" s="11">
        <f t="shared" si="401"/>
        <v>0</v>
      </c>
      <c r="I1137" s="11">
        <f t="shared" si="401"/>
        <v>0</v>
      </c>
      <c r="J1137" s="11">
        <f t="shared" si="401"/>
        <v>0</v>
      </c>
      <c r="K1137" s="11">
        <f t="shared" si="401"/>
        <v>0</v>
      </c>
      <c r="L1137" s="11">
        <f t="shared" si="401"/>
        <v>0</v>
      </c>
      <c r="M1137" s="11">
        <f t="shared" si="401"/>
        <v>0</v>
      </c>
      <c r="N1137" s="11">
        <f t="shared" si="401"/>
        <v>0</v>
      </c>
      <c r="O1137" s="11">
        <f t="shared" si="401"/>
        <v>0</v>
      </c>
    </row>
    <row r="1138" spans="1:15" ht="25.5" hidden="1">
      <c r="A1138" s="50">
        <f t="shared" si="387"/>
        <v>3</v>
      </c>
      <c r="B1138" s="150"/>
      <c r="C1138" s="260" t="s">
        <v>772</v>
      </c>
      <c r="D1138" s="58" t="s">
        <v>302</v>
      </c>
      <c r="E1138" s="51"/>
      <c r="F1138" s="51"/>
      <c r="G1138" s="51"/>
      <c r="H1138" s="51"/>
      <c r="I1138" s="51"/>
      <c r="J1138" s="52">
        <f>H1138+I1138</f>
        <v>0</v>
      </c>
      <c r="K1138" s="51"/>
      <c r="L1138" s="51"/>
      <c r="M1138" s="52">
        <f>K1138+L1138</f>
        <v>0</v>
      </c>
      <c r="N1138" s="51"/>
      <c r="O1138" s="52">
        <f>M1138+N1138</f>
        <v>0</v>
      </c>
    </row>
    <row r="1139" spans="1:15" ht="25.5" hidden="1">
      <c r="A1139" s="50">
        <f t="shared" si="387"/>
        <v>3</v>
      </c>
      <c r="B1139" s="150"/>
      <c r="C1139" s="260" t="s">
        <v>773</v>
      </c>
      <c r="D1139" s="58" t="s">
        <v>304</v>
      </c>
      <c r="E1139" s="51"/>
      <c r="F1139" s="51"/>
      <c r="G1139" s="51"/>
      <c r="H1139" s="51"/>
      <c r="I1139" s="51"/>
      <c r="J1139" s="52">
        <f>H1139+I1139</f>
        <v>0</v>
      </c>
      <c r="K1139" s="51"/>
      <c r="L1139" s="51"/>
      <c r="M1139" s="52">
        <f>K1139+L1139</f>
        <v>0</v>
      </c>
      <c r="N1139" s="51"/>
      <c r="O1139" s="52">
        <f>M1139+N1139</f>
        <v>0</v>
      </c>
    </row>
    <row r="1140" spans="1:15" hidden="1">
      <c r="A1140" s="50">
        <f t="shared" si="387"/>
        <v>3</v>
      </c>
      <c r="B1140" s="150"/>
      <c r="C1140" s="258" t="s">
        <v>42</v>
      </c>
      <c r="D1140" s="59" t="s">
        <v>3</v>
      </c>
      <c r="E1140" s="51"/>
      <c r="F1140" s="51"/>
      <c r="G1140" s="51"/>
      <c r="H1140" s="51"/>
      <c r="I1140" s="51"/>
      <c r="J1140" s="52">
        <f>H1140+I1140</f>
        <v>0</v>
      </c>
      <c r="K1140" s="51"/>
      <c r="L1140" s="51"/>
      <c r="M1140" s="52">
        <f>K1140+L1140</f>
        <v>0</v>
      </c>
      <c r="N1140" s="51"/>
      <c r="O1140" s="52">
        <f>M1140+N1140</f>
        <v>0</v>
      </c>
    </row>
    <row r="1141" spans="1:15" hidden="1">
      <c r="A1141" s="50">
        <f t="shared" si="387"/>
        <v>3</v>
      </c>
      <c r="B1141" s="150"/>
      <c r="C1141" s="259" t="s">
        <v>449</v>
      </c>
      <c r="D1141" s="117" t="s">
        <v>446</v>
      </c>
      <c r="E1141" s="11">
        <f>SUBTOTAL(9,E1142:E1145)</f>
        <v>0</v>
      </c>
      <c r="F1141" s="11">
        <f>SUBTOTAL(9,F1142:F1145)</f>
        <v>0</v>
      </c>
      <c r="G1141" s="11">
        <f>SUBTOTAL(9,G1142:G1145)</f>
        <v>0</v>
      </c>
      <c r="H1141" s="11">
        <f>SUBTOTAL(9,H1142:H1145)</f>
        <v>0</v>
      </c>
      <c r="I1141" s="11">
        <f t="shared" ref="I1141:N1141" si="402">SUBTOTAL(9,I1142:I1145)</f>
        <v>0</v>
      </c>
      <c r="J1141" s="11">
        <f t="shared" si="402"/>
        <v>0</v>
      </c>
      <c r="K1141" s="11">
        <f t="shared" si="402"/>
        <v>0</v>
      </c>
      <c r="L1141" s="11">
        <f t="shared" si="402"/>
        <v>0</v>
      </c>
      <c r="M1141" s="11">
        <f t="shared" si="402"/>
        <v>0</v>
      </c>
      <c r="N1141" s="11">
        <f t="shared" si="402"/>
        <v>0</v>
      </c>
      <c r="O1141" s="11">
        <f>SUBTOTAL(9,O1142:O1145)</f>
        <v>0</v>
      </c>
    </row>
    <row r="1142" spans="1:15" ht="25.5" hidden="1">
      <c r="A1142" s="50">
        <f t="shared" si="387"/>
        <v>3</v>
      </c>
      <c r="B1142" s="150"/>
      <c r="C1142" s="260" t="s">
        <v>153</v>
      </c>
      <c r="D1142" s="60" t="s">
        <v>37</v>
      </c>
      <c r="E1142" s="51"/>
      <c r="F1142" s="51"/>
      <c r="G1142" s="51"/>
      <c r="H1142" s="51"/>
      <c r="I1142" s="51"/>
      <c r="J1142" s="52">
        <f t="shared" ref="J1142:J1154" si="403">H1142+I1142</f>
        <v>0</v>
      </c>
      <c r="K1142" s="51"/>
      <c r="L1142" s="51"/>
      <c r="M1142" s="52">
        <f t="shared" ref="M1142:M1154" si="404">K1142+L1142</f>
        <v>0</v>
      </c>
      <c r="N1142" s="51"/>
      <c r="O1142" s="52">
        <f t="shared" ref="O1142:O1154" si="405">M1142+N1142</f>
        <v>0</v>
      </c>
    </row>
    <row r="1143" spans="1:15" hidden="1">
      <c r="A1143" s="50">
        <f t="shared" si="387"/>
        <v>3</v>
      </c>
      <c r="B1143" s="150"/>
      <c r="C1143" s="260" t="s">
        <v>155</v>
      </c>
      <c r="D1143" s="60" t="s">
        <v>39</v>
      </c>
      <c r="E1143" s="51"/>
      <c r="F1143" s="51"/>
      <c r="G1143" s="51"/>
      <c r="H1143" s="51"/>
      <c r="I1143" s="51"/>
      <c r="J1143" s="52">
        <f t="shared" si="403"/>
        <v>0</v>
      </c>
      <c r="K1143" s="51"/>
      <c r="L1143" s="51"/>
      <c r="M1143" s="52">
        <f t="shared" si="404"/>
        <v>0</v>
      </c>
      <c r="N1143" s="51"/>
      <c r="O1143" s="52">
        <f t="shared" si="405"/>
        <v>0</v>
      </c>
    </row>
    <row r="1144" spans="1:15" ht="25.5" hidden="1">
      <c r="A1144" s="50">
        <f t="shared" si="387"/>
        <v>3</v>
      </c>
      <c r="B1144" s="150"/>
      <c r="C1144" s="260" t="s">
        <v>156</v>
      </c>
      <c r="D1144" s="60" t="s">
        <v>40</v>
      </c>
      <c r="E1144" s="51"/>
      <c r="F1144" s="51"/>
      <c r="G1144" s="51"/>
      <c r="H1144" s="51"/>
      <c r="I1144" s="51"/>
      <c r="J1144" s="52">
        <f t="shared" si="403"/>
        <v>0</v>
      </c>
      <c r="K1144" s="51"/>
      <c r="L1144" s="51"/>
      <c r="M1144" s="52">
        <f t="shared" si="404"/>
        <v>0</v>
      </c>
      <c r="N1144" s="51"/>
      <c r="O1144" s="52">
        <f t="shared" si="405"/>
        <v>0</v>
      </c>
    </row>
    <row r="1145" spans="1:15" ht="25.5" hidden="1">
      <c r="A1145" s="50">
        <f t="shared" si="387"/>
        <v>3</v>
      </c>
      <c r="B1145" s="150"/>
      <c r="C1145" s="260" t="s">
        <v>157</v>
      </c>
      <c r="D1145" s="60" t="s">
        <v>41</v>
      </c>
      <c r="E1145" s="51"/>
      <c r="F1145" s="51"/>
      <c r="G1145" s="51"/>
      <c r="H1145" s="51"/>
      <c r="I1145" s="51"/>
      <c r="J1145" s="52">
        <f t="shared" si="403"/>
        <v>0</v>
      </c>
      <c r="K1145" s="51"/>
      <c r="L1145" s="51"/>
      <c r="M1145" s="52">
        <f t="shared" si="404"/>
        <v>0</v>
      </c>
      <c r="N1145" s="51"/>
      <c r="O1145" s="52">
        <f t="shared" si="405"/>
        <v>0</v>
      </c>
    </row>
    <row r="1146" spans="1:15" hidden="1">
      <c r="A1146" s="50">
        <f t="shared" si="387"/>
        <v>3</v>
      </c>
      <c r="B1146" s="150"/>
      <c r="C1146" s="160" t="s">
        <v>158</v>
      </c>
      <c r="D1146" s="60" t="s">
        <v>4</v>
      </c>
      <c r="E1146" s="51"/>
      <c r="F1146" s="51"/>
      <c r="G1146" s="51"/>
      <c r="H1146" s="51"/>
      <c r="I1146" s="51"/>
      <c r="J1146" s="52">
        <f t="shared" si="403"/>
        <v>0</v>
      </c>
      <c r="K1146" s="51"/>
      <c r="L1146" s="51"/>
      <c r="M1146" s="52">
        <f t="shared" si="404"/>
        <v>0</v>
      </c>
      <c r="N1146" s="51"/>
      <c r="O1146" s="52">
        <f t="shared" si="405"/>
        <v>0</v>
      </c>
    </row>
    <row r="1147" spans="1:15">
      <c r="A1147" s="50">
        <f t="shared" si="387"/>
        <v>2</v>
      </c>
      <c r="B1147" s="150"/>
      <c r="C1147" s="159" t="s">
        <v>19</v>
      </c>
      <c r="D1147" s="59" t="s">
        <v>5</v>
      </c>
      <c r="E1147" s="51">
        <v>61200</v>
      </c>
      <c r="F1147" s="51">
        <v>101404</v>
      </c>
      <c r="G1147" s="51">
        <v>2745000</v>
      </c>
      <c r="H1147" s="51">
        <f>G1147</f>
        <v>2745000</v>
      </c>
      <c r="I1147" s="51"/>
      <c r="J1147" s="52">
        <f t="shared" si="403"/>
        <v>2745000</v>
      </c>
      <c r="K1147" s="51">
        <f>H1147</f>
        <v>2745000</v>
      </c>
      <c r="L1147" s="51"/>
      <c r="M1147" s="52">
        <f t="shared" si="404"/>
        <v>2745000</v>
      </c>
      <c r="N1147" s="51"/>
      <c r="O1147" s="52">
        <f t="shared" si="405"/>
        <v>2745000</v>
      </c>
    </row>
    <row r="1148" spans="1:15" hidden="1">
      <c r="A1148" s="50">
        <f t="shared" si="387"/>
        <v>3</v>
      </c>
      <c r="B1148" s="150"/>
      <c r="C1148" s="162" t="s">
        <v>450</v>
      </c>
      <c r="D1148" s="118" t="s">
        <v>173</v>
      </c>
      <c r="E1148" s="51"/>
      <c r="F1148" s="51"/>
      <c r="G1148" s="51"/>
      <c r="H1148" s="51"/>
      <c r="I1148" s="51"/>
      <c r="J1148" s="52">
        <f t="shared" si="403"/>
        <v>0</v>
      </c>
      <c r="K1148" s="51"/>
      <c r="L1148" s="51"/>
      <c r="M1148" s="52">
        <f t="shared" si="404"/>
        <v>0</v>
      </c>
      <c r="N1148" s="51"/>
      <c r="O1148" s="52">
        <f t="shared" si="405"/>
        <v>0</v>
      </c>
    </row>
    <row r="1149" spans="1:15" hidden="1">
      <c r="A1149" s="50">
        <f t="shared" si="387"/>
        <v>3</v>
      </c>
      <c r="B1149" s="153"/>
      <c r="C1149" s="163" t="s">
        <v>29</v>
      </c>
      <c r="D1149" s="136" t="s">
        <v>6</v>
      </c>
      <c r="E1149" s="51"/>
      <c r="F1149" s="51"/>
      <c r="G1149" s="51"/>
      <c r="H1149" s="51"/>
      <c r="I1149" s="51"/>
      <c r="J1149" s="52">
        <f t="shared" si="403"/>
        <v>0</v>
      </c>
      <c r="K1149" s="51"/>
      <c r="L1149" s="51"/>
      <c r="M1149" s="52">
        <f t="shared" si="404"/>
        <v>0</v>
      </c>
      <c r="N1149" s="51"/>
      <c r="O1149" s="52">
        <f t="shared" si="405"/>
        <v>0</v>
      </c>
    </row>
    <row r="1150" spans="1:15">
      <c r="A1150" s="50">
        <f t="shared" si="387"/>
        <v>2</v>
      </c>
      <c r="B1150" s="153"/>
      <c r="C1150" s="163" t="s">
        <v>21</v>
      </c>
      <c r="D1150" s="137" t="s">
        <v>8</v>
      </c>
      <c r="E1150" s="51">
        <v>299950</v>
      </c>
      <c r="F1150" s="51">
        <v>990100</v>
      </c>
      <c r="G1150" s="51"/>
      <c r="H1150" s="51">
        <f t="shared" ref="H1150:H1151" si="406">G1150</f>
        <v>0</v>
      </c>
      <c r="I1150" s="51"/>
      <c r="J1150" s="52">
        <f>H1150+I1150</f>
        <v>0</v>
      </c>
      <c r="K1150" s="51">
        <f t="shared" ref="K1150:K1151" si="407">H1150</f>
        <v>0</v>
      </c>
      <c r="L1150" s="51"/>
      <c r="M1150" s="52">
        <f>K1150+L1150</f>
        <v>0</v>
      </c>
      <c r="N1150" s="51"/>
      <c r="O1150" s="52">
        <f t="shared" si="405"/>
        <v>0</v>
      </c>
    </row>
    <row r="1151" spans="1:15">
      <c r="A1151" s="50">
        <f t="shared" si="387"/>
        <v>2</v>
      </c>
      <c r="B1151" s="153"/>
      <c r="C1151" s="163" t="s">
        <v>526</v>
      </c>
      <c r="D1151" s="137" t="s">
        <v>31</v>
      </c>
      <c r="E1151" s="51">
        <v>78419</v>
      </c>
      <c r="F1151" s="51">
        <v>152796</v>
      </c>
      <c r="G1151" s="51">
        <v>1250000</v>
      </c>
      <c r="H1151" s="51">
        <f t="shared" si="406"/>
        <v>1250000</v>
      </c>
      <c r="I1151" s="51"/>
      <c r="J1151" s="52">
        <f t="shared" si="403"/>
        <v>1250000</v>
      </c>
      <c r="K1151" s="51">
        <f t="shared" si="407"/>
        <v>1250000</v>
      </c>
      <c r="L1151" s="51"/>
      <c r="M1151" s="52">
        <f t="shared" si="404"/>
        <v>1250000</v>
      </c>
      <c r="N1151" s="51"/>
      <c r="O1151" s="52">
        <f t="shared" si="405"/>
        <v>1250000</v>
      </c>
    </row>
    <row r="1152" spans="1:15" hidden="1">
      <c r="A1152" s="50">
        <f t="shared" si="387"/>
        <v>3</v>
      </c>
      <c r="B1152" s="153"/>
      <c r="C1152" s="163" t="s">
        <v>558</v>
      </c>
      <c r="D1152" s="137" t="s">
        <v>559</v>
      </c>
      <c r="E1152" s="51"/>
      <c r="F1152" s="51"/>
      <c r="G1152" s="51"/>
      <c r="H1152" s="51"/>
      <c r="I1152" s="51"/>
      <c r="J1152" s="52">
        <f t="shared" si="403"/>
        <v>0</v>
      </c>
      <c r="K1152" s="51"/>
      <c r="L1152" s="51"/>
      <c r="M1152" s="52">
        <f t="shared" si="404"/>
        <v>0</v>
      </c>
      <c r="N1152" s="51"/>
      <c r="O1152" s="52">
        <f t="shared" si="405"/>
        <v>0</v>
      </c>
    </row>
    <row r="1153" spans="1:15" ht="25.5">
      <c r="A1153" s="50">
        <f t="shared" si="387"/>
        <v>2</v>
      </c>
      <c r="B1153" s="153"/>
      <c r="C1153" s="163" t="s">
        <v>528</v>
      </c>
      <c r="D1153" s="136" t="s">
        <v>9</v>
      </c>
      <c r="E1153" s="51">
        <v>1992238</v>
      </c>
      <c r="F1153" s="51">
        <v>1988684</v>
      </c>
      <c r="G1153" s="51">
        <v>498000</v>
      </c>
      <c r="H1153" s="51">
        <f t="shared" ref="H1153:H1154" si="408">G1153</f>
        <v>498000</v>
      </c>
      <c r="I1153" s="51">
        <v>200000</v>
      </c>
      <c r="J1153" s="52">
        <f t="shared" si="403"/>
        <v>698000</v>
      </c>
      <c r="K1153" s="51">
        <f t="shared" ref="K1153:K1154" si="409">H1153</f>
        <v>498000</v>
      </c>
      <c r="L1153" s="51">
        <v>400000</v>
      </c>
      <c r="M1153" s="52">
        <f t="shared" si="404"/>
        <v>898000</v>
      </c>
      <c r="N1153" s="51"/>
      <c r="O1153" s="52">
        <f t="shared" si="405"/>
        <v>898000</v>
      </c>
    </row>
    <row r="1154" spans="1:15" ht="25.5">
      <c r="A1154" s="50">
        <f t="shared" si="387"/>
        <v>2</v>
      </c>
      <c r="B1154" s="153"/>
      <c r="C1154" s="163" t="s">
        <v>30</v>
      </c>
      <c r="D1154" s="136" t="s">
        <v>10</v>
      </c>
      <c r="E1154" s="51">
        <v>2802</v>
      </c>
      <c r="F1154" s="51">
        <v>3640</v>
      </c>
      <c r="G1154" s="51">
        <v>2700</v>
      </c>
      <c r="H1154" s="51">
        <f t="shared" si="408"/>
        <v>2700</v>
      </c>
      <c r="I1154" s="51"/>
      <c r="J1154" s="52">
        <f t="shared" si="403"/>
        <v>2700</v>
      </c>
      <c r="K1154" s="51">
        <f t="shared" si="409"/>
        <v>2700</v>
      </c>
      <c r="L1154" s="51"/>
      <c r="M1154" s="52">
        <f t="shared" si="404"/>
        <v>2700</v>
      </c>
      <c r="N1154" s="51"/>
      <c r="O1154" s="52">
        <f t="shared" si="405"/>
        <v>2700</v>
      </c>
    </row>
    <row r="1155" spans="1:15" hidden="1">
      <c r="A1155" s="50">
        <f t="shared" si="387"/>
        <v>3</v>
      </c>
      <c r="B1155" s="153"/>
      <c r="C1155" s="165" t="s">
        <v>451</v>
      </c>
      <c r="D1155" s="138" t="s">
        <v>93</v>
      </c>
      <c r="E1155" s="11">
        <f>SUBTOTAL(9,E1156:E1157)</f>
        <v>0</v>
      </c>
      <c r="F1155" s="11">
        <f>SUBTOTAL(9,F1156:F1157)</f>
        <v>0</v>
      </c>
      <c r="G1155" s="11">
        <f>SUBTOTAL(9,G1156:G1157)</f>
        <v>0</v>
      </c>
      <c r="H1155" s="11">
        <f>SUBTOTAL(9,H1156:H1157)</f>
        <v>0</v>
      </c>
      <c r="I1155" s="11">
        <f t="shared" ref="I1155:N1155" si="410">SUBTOTAL(9,I1156:I1157)</f>
        <v>0</v>
      </c>
      <c r="J1155" s="11">
        <f t="shared" si="410"/>
        <v>0</v>
      </c>
      <c r="K1155" s="11">
        <f t="shared" si="410"/>
        <v>0</v>
      </c>
      <c r="L1155" s="11">
        <f t="shared" si="410"/>
        <v>0</v>
      </c>
      <c r="M1155" s="11">
        <f t="shared" si="410"/>
        <v>0</v>
      </c>
      <c r="N1155" s="11">
        <f t="shared" si="410"/>
        <v>0</v>
      </c>
      <c r="O1155" s="11">
        <f>SUBTOTAL(9,O1156:O1157)</f>
        <v>0</v>
      </c>
    </row>
    <row r="1156" spans="1:15" hidden="1">
      <c r="A1156" s="50">
        <f t="shared" si="387"/>
        <v>3</v>
      </c>
      <c r="B1156" s="153"/>
      <c r="C1156" s="166" t="s">
        <v>452</v>
      </c>
      <c r="D1156" s="138" t="s">
        <v>453</v>
      </c>
      <c r="E1156" s="51"/>
      <c r="F1156" s="51"/>
      <c r="G1156" s="51"/>
      <c r="H1156" s="51"/>
      <c r="I1156" s="51"/>
      <c r="J1156" s="52">
        <f>H1156+I1156</f>
        <v>0</v>
      </c>
      <c r="K1156" s="51"/>
      <c r="L1156" s="51"/>
      <c r="M1156" s="52">
        <f>K1156+L1156</f>
        <v>0</v>
      </c>
      <c r="N1156" s="51"/>
      <c r="O1156" s="52">
        <f>M1156+N1156</f>
        <v>0</v>
      </c>
    </row>
    <row r="1157" spans="1:15" hidden="1">
      <c r="A1157" s="50">
        <f t="shared" si="387"/>
        <v>3</v>
      </c>
      <c r="B1157" s="153"/>
      <c r="C1157" s="166" t="s">
        <v>454</v>
      </c>
      <c r="D1157" s="138" t="s">
        <v>455</v>
      </c>
      <c r="E1157" s="51"/>
      <c r="F1157" s="51"/>
      <c r="G1157" s="51"/>
      <c r="H1157" s="51"/>
      <c r="I1157" s="51"/>
      <c r="J1157" s="52">
        <f>H1157+I1157</f>
        <v>0</v>
      </c>
      <c r="K1157" s="51"/>
      <c r="L1157" s="51"/>
      <c r="M1157" s="52">
        <f>K1157+L1157</f>
        <v>0</v>
      </c>
      <c r="N1157" s="51"/>
      <c r="O1157" s="52">
        <f>M1157+N1157</f>
        <v>0</v>
      </c>
    </row>
    <row r="1158" spans="1:15" hidden="1">
      <c r="A1158" s="50">
        <f t="shared" si="387"/>
        <v>3</v>
      </c>
      <c r="B1158" s="156"/>
      <c r="C1158" s="158" t="s">
        <v>32</v>
      </c>
      <c r="D1158" s="136"/>
      <c r="E1158" s="11">
        <f>SUBTOTAL(9,E1159:E1163)</f>
        <v>0</v>
      </c>
      <c r="F1158" s="11">
        <f>SUBTOTAL(9,F1159:F1163)</f>
        <v>0</v>
      </c>
      <c r="G1158" s="11">
        <f>SUBTOTAL(9,G1159:G1163)</f>
        <v>0</v>
      </c>
      <c r="H1158" s="11">
        <f>SUBTOTAL(9,H1159:H1163)</f>
        <v>0</v>
      </c>
      <c r="I1158" s="11">
        <f t="shared" ref="I1158:N1158" si="411">SUBTOTAL(9,I1159:I1163)</f>
        <v>0</v>
      </c>
      <c r="J1158" s="11">
        <f t="shared" si="411"/>
        <v>0</v>
      </c>
      <c r="K1158" s="11">
        <f t="shared" si="411"/>
        <v>0</v>
      </c>
      <c r="L1158" s="11">
        <f t="shared" si="411"/>
        <v>0</v>
      </c>
      <c r="M1158" s="11">
        <f t="shared" si="411"/>
        <v>0</v>
      </c>
      <c r="N1158" s="11">
        <f t="shared" si="411"/>
        <v>0</v>
      </c>
      <c r="O1158" s="11">
        <f>SUBTOTAL(9,O1159:O1163)</f>
        <v>0</v>
      </c>
    </row>
    <row r="1159" spans="1:15" hidden="1">
      <c r="A1159" s="50">
        <f t="shared" si="387"/>
        <v>3</v>
      </c>
      <c r="B1159" s="153"/>
      <c r="C1159" s="163" t="s">
        <v>70</v>
      </c>
      <c r="D1159" s="137" t="s">
        <v>71</v>
      </c>
      <c r="E1159" s="51"/>
      <c r="F1159" s="51"/>
      <c r="G1159" s="51"/>
      <c r="H1159" s="51"/>
      <c r="I1159" s="51"/>
      <c r="J1159" s="52">
        <f>H1159+I1159</f>
        <v>0</v>
      </c>
      <c r="K1159" s="51"/>
      <c r="L1159" s="51"/>
      <c r="M1159" s="52">
        <f>K1159+L1159</f>
        <v>0</v>
      </c>
      <c r="N1159" s="51"/>
      <c r="O1159" s="52">
        <f>M1159+N1159</f>
        <v>0</v>
      </c>
    </row>
    <row r="1160" spans="1:15" hidden="1">
      <c r="A1160" s="50">
        <f t="shared" si="387"/>
        <v>3</v>
      </c>
      <c r="B1160" s="153"/>
      <c r="C1160" s="163" t="s">
        <v>72</v>
      </c>
      <c r="D1160" s="137" t="s">
        <v>73</v>
      </c>
      <c r="E1160" s="51"/>
      <c r="F1160" s="51"/>
      <c r="G1160" s="51"/>
      <c r="H1160" s="51"/>
      <c r="I1160" s="51"/>
      <c r="J1160" s="52">
        <f>H1160+I1160</f>
        <v>0</v>
      </c>
      <c r="K1160" s="51"/>
      <c r="L1160" s="51"/>
      <c r="M1160" s="52">
        <f>K1160+L1160</f>
        <v>0</v>
      </c>
      <c r="N1160" s="51"/>
      <c r="O1160" s="52">
        <f>M1160+N1160</f>
        <v>0</v>
      </c>
    </row>
    <row r="1161" spans="1:15" hidden="1">
      <c r="A1161" s="50">
        <f t="shared" si="387"/>
        <v>3</v>
      </c>
      <c r="B1161" s="153"/>
      <c r="C1161" s="163" t="s">
        <v>74</v>
      </c>
      <c r="D1161" s="137" t="s">
        <v>75</v>
      </c>
      <c r="E1161" s="51"/>
      <c r="F1161" s="51"/>
      <c r="G1161" s="51"/>
      <c r="H1161" s="51"/>
      <c r="I1161" s="51"/>
      <c r="J1161" s="52">
        <f>H1161+I1161</f>
        <v>0</v>
      </c>
      <c r="K1161" s="51"/>
      <c r="L1161" s="51"/>
      <c r="M1161" s="52">
        <f>K1161+L1161</f>
        <v>0</v>
      </c>
      <c r="N1161" s="51"/>
      <c r="O1161" s="52">
        <f>M1161+N1161</f>
        <v>0</v>
      </c>
    </row>
    <row r="1162" spans="1:15" hidden="1">
      <c r="A1162" s="50">
        <f t="shared" si="387"/>
        <v>3</v>
      </c>
      <c r="B1162" s="153"/>
      <c r="C1162" s="163" t="s">
        <v>76</v>
      </c>
      <c r="D1162" s="137" t="s">
        <v>77</v>
      </c>
      <c r="E1162" s="51"/>
      <c r="F1162" s="51"/>
      <c r="G1162" s="51"/>
      <c r="H1162" s="51"/>
      <c r="I1162" s="51"/>
      <c r="J1162" s="52">
        <f>H1162+I1162</f>
        <v>0</v>
      </c>
      <c r="K1162" s="51"/>
      <c r="L1162" s="51"/>
      <c r="M1162" s="52">
        <f>K1162+L1162</f>
        <v>0</v>
      </c>
      <c r="N1162" s="51"/>
      <c r="O1162" s="52">
        <f>M1162+N1162</f>
        <v>0</v>
      </c>
    </row>
    <row r="1163" spans="1:15" hidden="1">
      <c r="A1163" s="50">
        <f t="shared" si="387"/>
        <v>3</v>
      </c>
      <c r="B1163" s="153"/>
      <c r="C1163" s="163" t="s">
        <v>12</v>
      </c>
      <c r="D1163" s="137" t="s">
        <v>28</v>
      </c>
      <c r="E1163" s="51"/>
      <c r="F1163" s="51"/>
      <c r="G1163" s="51"/>
      <c r="H1163" s="51"/>
      <c r="I1163" s="51"/>
      <c r="J1163" s="52">
        <f>H1163+I1163</f>
        <v>0</v>
      </c>
      <c r="K1163" s="51"/>
      <c r="L1163" s="51"/>
      <c r="M1163" s="52">
        <f>K1163+L1163</f>
        <v>0</v>
      </c>
      <c r="N1163" s="51"/>
      <c r="O1163" s="52">
        <f>M1163+N1163</f>
        <v>0</v>
      </c>
    </row>
    <row r="1164" spans="1:15" s="57" customFormat="1">
      <c r="A1164" s="77">
        <f>A1165</f>
        <v>2</v>
      </c>
      <c r="B1164" s="153"/>
      <c r="C1164" s="155"/>
      <c r="D1164" s="137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</row>
    <row r="1165" spans="1:15" s="57" customFormat="1">
      <c r="A1165" s="105">
        <f>MIN(A1166:A1175)</f>
        <v>2</v>
      </c>
      <c r="B1165" s="153"/>
      <c r="C1165" s="157" t="s">
        <v>36</v>
      </c>
      <c r="D1165" s="137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</row>
    <row r="1166" spans="1:15" s="57" customFormat="1">
      <c r="A1166" s="50">
        <f t="shared" ref="A1166:A1175" si="412">IF(MAX(E1166:P1166)=0,IF(MIN(E1166:P1166)=0,3,2),2)</f>
        <v>2</v>
      </c>
      <c r="B1166" s="153"/>
      <c r="C1166" s="155" t="s">
        <v>78</v>
      </c>
      <c r="D1166" s="137"/>
      <c r="E1166" s="62">
        <f>E1168+E1174</f>
        <v>206</v>
      </c>
      <c r="F1166" s="62">
        <f>F1168+F1174</f>
        <v>206</v>
      </c>
      <c r="G1166" s="62">
        <f>G1168+G1174</f>
        <v>206</v>
      </c>
      <c r="H1166" s="62">
        <f>H1168+H1174</f>
        <v>206</v>
      </c>
      <c r="I1166" s="62">
        <f t="shared" ref="I1166:N1166" si="413">I1168+I1174</f>
        <v>0</v>
      </c>
      <c r="J1166" s="62">
        <f t="shared" si="413"/>
        <v>206</v>
      </c>
      <c r="K1166" s="62">
        <f t="shared" si="413"/>
        <v>206</v>
      </c>
      <c r="L1166" s="62">
        <f t="shared" si="413"/>
        <v>0</v>
      </c>
      <c r="M1166" s="62">
        <f t="shared" si="413"/>
        <v>206</v>
      </c>
      <c r="N1166" s="62">
        <f t="shared" si="413"/>
        <v>0</v>
      </c>
      <c r="O1166" s="62">
        <f>O1168+O1174</f>
        <v>206</v>
      </c>
    </row>
    <row r="1167" spans="1:15" s="57" customFormat="1">
      <c r="A1167" s="50">
        <f t="shared" si="412"/>
        <v>2</v>
      </c>
      <c r="B1167" s="153"/>
      <c r="C1167" s="155" t="s">
        <v>79</v>
      </c>
      <c r="D1167" s="137"/>
      <c r="E1167" s="62">
        <f>E1171+E1175</f>
        <v>206</v>
      </c>
      <c r="F1167" s="62">
        <f>F1171+F1175</f>
        <v>206</v>
      </c>
      <c r="G1167" s="62">
        <f>G1171+G1175</f>
        <v>206</v>
      </c>
      <c r="H1167" s="62">
        <f>H1171+H1175</f>
        <v>206</v>
      </c>
      <c r="I1167" s="62">
        <f t="shared" ref="I1167:N1167" si="414">I1171+I1175</f>
        <v>0</v>
      </c>
      <c r="J1167" s="62">
        <f t="shared" si="414"/>
        <v>206</v>
      </c>
      <c r="K1167" s="62">
        <f t="shared" si="414"/>
        <v>206</v>
      </c>
      <c r="L1167" s="62">
        <f t="shared" si="414"/>
        <v>0</v>
      </c>
      <c r="M1167" s="62">
        <f t="shared" si="414"/>
        <v>206</v>
      </c>
      <c r="N1167" s="62">
        <f t="shared" si="414"/>
        <v>0</v>
      </c>
      <c r="O1167" s="62">
        <f>O1171+O1175</f>
        <v>206</v>
      </c>
    </row>
    <row r="1168" spans="1:15" s="57" customFormat="1" hidden="1">
      <c r="A1168" s="50">
        <f t="shared" si="412"/>
        <v>3</v>
      </c>
      <c r="B1168" s="153"/>
      <c r="C1168" s="155" t="s">
        <v>34</v>
      </c>
      <c r="D1168" s="137"/>
      <c r="E1168" s="62">
        <f>SUM(E1169:E1170)</f>
        <v>0</v>
      </c>
      <c r="F1168" s="62">
        <f>SUM(F1169:F1170)</f>
        <v>0</v>
      </c>
      <c r="G1168" s="62">
        <f>SUM(G1169:G1170)</f>
        <v>0</v>
      </c>
      <c r="H1168" s="62">
        <f>SUM(H1169:H1170)</f>
        <v>0</v>
      </c>
      <c r="I1168" s="62">
        <f t="shared" ref="I1168:N1168" si="415">SUM(I1169:I1170)</f>
        <v>0</v>
      </c>
      <c r="J1168" s="62">
        <f t="shared" si="415"/>
        <v>0</v>
      </c>
      <c r="K1168" s="62">
        <f t="shared" si="415"/>
        <v>0</v>
      </c>
      <c r="L1168" s="62">
        <f t="shared" si="415"/>
        <v>0</v>
      </c>
      <c r="M1168" s="62">
        <f t="shared" si="415"/>
        <v>0</v>
      </c>
      <c r="N1168" s="62">
        <f t="shared" si="415"/>
        <v>0</v>
      </c>
      <c r="O1168" s="62">
        <f>SUM(O1169:O1170)</f>
        <v>0</v>
      </c>
    </row>
    <row r="1169" spans="1:15" s="57" customFormat="1" hidden="1">
      <c r="A1169" s="50">
        <f t="shared" si="412"/>
        <v>3</v>
      </c>
      <c r="B1169" s="153"/>
      <c r="C1169" s="167" t="s">
        <v>80</v>
      </c>
      <c r="D1169" s="137"/>
      <c r="E1169" s="51"/>
      <c r="F1169" s="51"/>
      <c r="G1169" s="51"/>
      <c r="H1169" s="51"/>
      <c r="I1169" s="51"/>
      <c r="J1169" s="52">
        <f>H1169+I1169</f>
        <v>0</v>
      </c>
      <c r="K1169" s="51"/>
      <c r="L1169" s="51"/>
      <c r="M1169" s="52">
        <f>K1169+L1169</f>
        <v>0</v>
      </c>
      <c r="N1169" s="51"/>
      <c r="O1169" s="52">
        <f>M1169+N1169</f>
        <v>0</v>
      </c>
    </row>
    <row r="1170" spans="1:15" s="57" customFormat="1" hidden="1">
      <c r="A1170" s="50">
        <f t="shared" si="412"/>
        <v>3</v>
      </c>
      <c r="B1170" s="153"/>
      <c r="C1170" s="167" t="s">
        <v>81</v>
      </c>
      <c r="D1170" s="137"/>
      <c r="E1170" s="51"/>
      <c r="F1170" s="51"/>
      <c r="G1170" s="51"/>
      <c r="H1170" s="51"/>
      <c r="I1170" s="51"/>
      <c r="J1170" s="52">
        <f>H1170+I1170</f>
        <v>0</v>
      </c>
      <c r="K1170" s="51"/>
      <c r="L1170" s="51"/>
      <c r="M1170" s="52">
        <f>K1170+L1170</f>
        <v>0</v>
      </c>
      <c r="N1170" s="51"/>
      <c r="O1170" s="52">
        <f>M1170+N1170</f>
        <v>0</v>
      </c>
    </row>
    <row r="1171" spans="1:15" s="57" customFormat="1" hidden="1">
      <c r="A1171" s="50">
        <f t="shared" si="412"/>
        <v>3</v>
      </c>
      <c r="B1171" s="153"/>
      <c r="C1171" s="155" t="s">
        <v>35</v>
      </c>
      <c r="D1171" s="137"/>
      <c r="E1171" s="62">
        <f>SUM(E1172:E1173)</f>
        <v>0</v>
      </c>
      <c r="F1171" s="62">
        <f>SUM(F1172:F1173)</f>
        <v>0</v>
      </c>
      <c r="G1171" s="62">
        <f>SUM(G1172:G1173)</f>
        <v>0</v>
      </c>
      <c r="H1171" s="62">
        <f>SUM(H1172:H1173)</f>
        <v>0</v>
      </c>
      <c r="I1171" s="62">
        <f t="shared" ref="I1171:N1171" si="416">SUM(I1172:I1173)</f>
        <v>0</v>
      </c>
      <c r="J1171" s="62">
        <f t="shared" si="416"/>
        <v>0</v>
      </c>
      <c r="K1171" s="62">
        <f t="shared" si="416"/>
        <v>0</v>
      </c>
      <c r="L1171" s="62">
        <f t="shared" si="416"/>
        <v>0</v>
      </c>
      <c r="M1171" s="62">
        <f t="shared" si="416"/>
        <v>0</v>
      </c>
      <c r="N1171" s="62">
        <f t="shared" si="416"/>
        <v>0</v>
      </c>
      <c r="O1171" s="62">
        <f>SUM(O1172:O1173)</f>
        <v>0</v>
      </c>
    </row>
    <row r="1172" spans="1:15" s="57" customFormat="1" hidden="1">
      <c r="A1172" s="50">
        <f t="shared" si="412"/>
        <v>3</v>
      </c>
      <c r="B1172" s="153"/>
      <c r="C1172" s="167" t="s">
        <v>84</v>
      </c>
      <c r="D1172" s="137"/>
      <c r="E1172" s="51"/>
      <c r="F1172" s="51"/>
      <c r="G1172" s="51"/>
      <c r="H1172" s="51"/>
      <c r="I1172" s="51"/>
      <c r="J1172" s="52">
        <f>H1172+I1172</f>
        <v>0</v>
      </c>
      <c r="K1172" s="51"/>
      <c r="L1172" s="51"/>
      <c r="M1172" s="52">
        <f>K1172+L1172</f>
        <v>0</v>
      </c>
      <c r="N1172" s="51"/>
      <c r="O1172" s="52">
        <f>M1172+N1172</f>
        <v>0</v>
      </c>
    </row>
    <row r="1173" spans="1:15" s="57" customFormat="1" hidden="1">
      <c r="A1173" s="50">
        <f t="shared" si="412"/>
        <v>3</v>
      </c>
      <c r="B1173" s="153"/>
      <c r="C1173" s="167" t="s">
        <v>85</v>
      </c>
      <c r="D1173" s="137"/>
      <c r="E1173" s="51"/>
      <c r="F1173" s="51"/>
      <c r="G1173" s="51"/>
      <c r="H1173" s="51"/>
      <c r="I1173" s="51"/>
      <c r="J1173" s="52">
        <f>H1173+I1173</f>
        <v>0</v>
      </c>
      <c r="K1173" s="51"/>
      <c r="L1173" s="51"/>
      <c r="M1173" s="52">
        <f>K1173+L1173</f>
        <v>0</v>
      </c>
      <c r="N1173" s="51"/>
      <c r="O1173" s="52">
        <f>M1173+N1173</f>
        <v>0</v>
      </c>
    </row>
    <row r="1174" spans="1:15" s="57" customFormat="1">
      <c r="A1174" s="50">
        <f t="shared" si="412"/>
        <v>2</v>
      </c>
      <c r="B1174" s="153"/>
      <c r="C1174" s="168" t="s">
        <v>763</v>
      </c>
      <c r="D1174" s="137"/>
      <c r="E1174" s="51">
        <v>206</v>
      </c>
      <c r="F1174" s="51">
        <v>206</v>
      </c>
      <c r="G1174" s="51">
        <v>206</v>
      </c>
      <c r="H1174" s="51">
        <f>G1174</f>
        <v>206</v>
      </c>
      <c r="I1174" s="51"/>
      <c r="J1174" s="52">
        <f>H1174+I1174</f>
        <v>206</v>
      </c>
      <c r="K1174" s="51">
        <f>J1174</f>
        <v>206</v>
      </c>
      <c r="L1174" s="51"/>
      <c r="M1174" s="52">
        <f>K1174+L1174</f>
        <v>206</v>
      </c>
      <c r="N1174" s="51"/>
      <c r="O1174" s="52">
        <f>M1174+N1174</f>
        <v>206</v>
      </c>
    </row>
    <row r="1175" spans="1:15" s="57" customFormat="1">
      <c r="A1175" s="50">
        <f t="shared" si="412"/>
        <v>2</v>
      </c>
      <c r="B1175" s="153"/>
      <c r="C1175" s="168" t="s">
        <v>764</v>
      </c>
      <c r="D1175" s="137"/>
      <c r="E1175" s="51">
        <v>206</v>
      </c>
      <c r="F1175" s="51">
        <v>206</v>
      </c>
      <c r="G1175" s="51">
        <v>206</v>
      </c>
      <c r="H1175" s="51">
        <f>G1175</f>
        <v>206</v>
      </c>
      <c r="I1175" s="51"/>
      <c r="J1175" s="52">
        <f>H1175+I1175</f>
        <v>206</v>
      </c>
      <c r="K1175" s="51">
        <f>J1175</f>
        <v>206</v>
      </c>
      <c r="L1175" s="51"/>
      <c r="M1175" s="52">
        <f>K1175+L1175</f>
        <v>206</v>
      </c>
      <c r="N1175" s="51"/>
      <c r="O1175" s="52">
        <f>M1175+N1175</f>
        <v>206</v>
      </c>
    </row>
    <row r="1176" spans="1:15" s="57" customFormat="1" hidden="1">
      <c r="A1176" s="77">
        <f>A1177</f>
        <v>3</v>
      </c>
      <c r="B1176" s="172"/>
      <c r="C1176" s="156"/>
      <c r="D1176" s="140"/>
      <c r="E1176" s="76"/>
      <c r="F1176" s="76"/>
      <c r="G1176" s="76"/>
      <c r="H1176" s="76"/>
      <c r="I1176" s="76"/>
      <c r="J1176" s="76"/>
      <c r="K1176" s="76"/>
      <c r="L1176" s="76"/>
      <c r="M1176" s="76"/>
      <c r="N1176" s="76"/>
      <c r="O1176" s="76"/>
    </row>
    <row r="1177" spans="1:15" s="57" customFormat="1" hidden="1">
      <c r="A1177" s="105">
        <f>MIN(A1178:A1239)</f>
        <v>3</v>
      </c>
      <c r="B1177" s="172"/>
      <c r="C1177" s="174" t="s">
        <v>61</v>
      </c>
      <c r="D1177" s="140"/>
      <c r="E1177" s="76"/>
      <c r="F1177" s="76"/>
      <c r="G1177" s="76"/>
      <c r="H1177" s="76"/>
      <c r="I1177" s="76"/>
      <c r="J1177" s="76"/>
      <c r="K1177" s="76"/>
      <c r="L1177" s="76"/>
      <c r="M1177" s="76"/>
      <c r="N1177" s="76"/>
      <c r="O1177" s="76"/>
    </row>
    <row r="1178" spans="1:15" s="57" customFormat="1" hidden="1">
      <c r="A1178" s="50">
        <f t="shared" ref="A1178:A1231" si="417">IF(MAX(E1178:P1178)=0,IF(MIN(E1178:P1178)=0,3,2),2)</f>
        <v>3</v>
      </c>
      <c r="B1178" s="145"/>
      <c r="C1178" s="146" t="s">
        <v>25</v>
      </c>
      <c r="D1178" s="56"/>
      <c r="E1178" s="11">
        <f>SUBTOTAL(9,E1179:E1231)</f>
        <v>0</v>
      </c>
      <c r="F1178" s="11">
        <f>SUBTOTAL(9,F1179:F1231)</f>
        <v>0</v>
      </c>
      <c r="G1178" s="11">
        <f>SUBTOTAL(9,G1179:G1231)</f>
        <v>0</v>
      </c>
      <c r="H1178" s="11">
        <f>SUBTOTAL(9,H1179:H1231)</f>
        <v>0</v>
      </c>
      <c r="I1178" s="11">
        <f t="shared" ref="I1178:N1178" si="418">SUBTOTAL(9,I1179:I1231)</f>
        <v>0</v>
      </c>
      <c r="J1178" s="11">
        <f t="shared" si="418"/>
        <v>0</v>
      </c>
      <c r="K1178" s="11">
        <f t="shared" si="418"/>
        <v>0</v>
      </c>
      <c r="L1178" s="11">
        <f t="shared" si="418"/>
        <v>0</v>
      </c>
      <c r="M1178" s="11">
        <f t="shared" si="418"/>
        <v>0</v>
      </c>
      <c r="N1178" s="11">
        <f t="shared" si="418"/>
        <v>0</v>
      </c>
      <c r="O1178" s="11">
        <f>SUBTOTAL(9,O1179:O1231)</f>
        <v>0</v>
      </c>
    </row>
    <row r="1179" spans="1:15" s="57" customFormat="1" hidden="1">
      <c r="A1179" s="50">
        <f t="shared" si="417"/>
        <v>3</v>
      </c>
      <c r="B1179" s="145" t="s">
        <v>14</v>
      </c>
      <c r="C1179" s="146" t="s">
        <v>125</v>
      </c>
      <c r="D1179" s="56"/>
      <c r="E1179" s="11">
        <f>SUBTOTAL(9,E1180:E1201)</f>
        <v>0</v>
      </c>
      <c r="F1179" s="11">
        <f>SUBTOTAL(9,F1180:F1201)</f>
        <v>0</v>
      </c>
      <c r="G1179" s="11">
        <f>SUBTOTAL(9,G1180:G1201)</f>
        <v>0</v>
      </c>
      <c r="H1179" s="11">
        <f>SUBTOTAL(9,H1180:H1201)</f>
        <v>0</v>
      </c>
      <c r="I1179" s="11">
        <f t="shared" ref="I1179:N1179" si="419">SUBTOTAL(9,I1180:I1201)</f>
        <v>0</v>
      </c>
      <c r="J1179" s="11">
        <f t="shared" si="419"/>
        <v>0</v>
      </c>
      <c r="K1179" s="11">
        <f t="shared" si="419"/>
        <v>0</v>
      </c>
      <c r="L1179" s="11">
        <f t="shared" si="419"/>
        <v>0</v>
      </c>
      <c r="M1179" s="11">
        <f t="shared" si="419"/>
        <v>0</v>
      </c>
      <c r="N1179" s="11">
        <f t="shared" si="419"/>
        <v>0</v>
      </c>
      <c r="O1179" s="11">
        <f>SUBTOTAL(9,O1180:O1201)</f>
        <v>0</v>
      </c>
    </row>
    <row r="1180" spans="1:15" s="57" customFormat="1" hidden="1">
      <c r="A1180" s="50">
        <f t="shared" si="417"/>
        <v>3</v>
      </c>
      <c r="B1180" s="147"/>
      <c r="C1180" s="146" t="s">
        <v>126</v>
      </c>
      <c r="D1180" s="56"/>
      <c r="E1180" s="11">
        <f>SUBTOTAL(9,E1181:E1190)</f>
        <v>0</v>
      </c>
      <c r="F1180" s="11">
        <f>SUBTOTAL(9,F1181:F1190)</f>
        <v>0</v>
      </c>
      <c r="G1180" s="11">
        <f>SUBTOTAL(9,G1181:G1190)</f>
        <v>0</v>
      </c>
      <c r="H1180" s="11">
        <f>SUBTOTAL(9,H1181:H1190)</f>
        <v>0</v>
      </c>
      <c r="I1180" s="11">
        <f t="shared" ref="I1180:N1180" si="420">SUBTOTAL(9,I1181:I1190)</f>
        <v>0</v>
      </c>
      <c r="J1180" s="11">
        <f t="shared" si="420"/>
        <v>0</v>
      </c>
      <c r="K1180" s="11">
        <f t="shared" si="420"/>
        <v>0</v>
      </c>
      <c r="L1180" s="11">
        <f t="shared" si="420"/>
        <v>0</v>
      </c>
      <c r="M1180" s="11">
        <f t="shared" si="420"/>
        <v>0</v>
      </c>
      <c r="N1180" s="11">
        <f t="shared" si="420"/>
        <v>0</v>
      </c>
      <c r="O1180" s="11">
        <f>SUBTOTAL(9,O1181:O1190)</f>
        <v>0</v>
      </c>
    </row>
    <row r="1181" spans="1:15" s="57" customFormat="1" ht="25.5" hidden="1">
      <c r="A1181" s="50">
        <f t="shared" si="417"/>
        <v>3</v>
      </c>
      <c r="B1181" s="148"/>
      <c r="C1181" s="149" t="s">
        <v>127</v>
      </c>
      <c r="D1181" s="58" t="s">
        <v>2</v>
      </c>
      <c r="E1181" s="11">
        <f>SUBTOTAL(9,E1182:E1183)</f>
        <v>0</v>
      </c>
      <c r="F1181" s="11">
        <f>SUBTOTAL(9,F1182:F1183)</f>
        <v>0</v>
      </c>
      <c r="G1181" s="11">
        <f>SUBTOTAL(9,G1182:G1183)</f>
        <v>0</v>
      </c>
      <c r="H1181" s="11">
        <f>SUBTOTAL(9,H1182:H1183)</f>
        <v>0</v>
      </c>
      <c r="I1181" s="11">
        <f t="shared" ref="I1181:N1181" si="421">SUBTOTAL(9,I1182:I1183)</f>
        <v>0</v>
      </c>
      <c r="J1181" s="11">
        <f t="shared" si="421"/>
        <v>0</v>
      </c>
      <c r="K1181" s="11">
        <f t="shared" si="421"/>
        <v>0</v>
      </c>
      <c r="L1181" s="11">
        <f t="shared" si="421"/>
        <v>0</v>
      </c>
      <c r="M1181" s="11">
        <f t="shared" si="421"/>
        <v>0</v>
      </c>
      <c r="N1181" s="11">
        <f t="shared" si="421"/>
        <v>0</v>
      </c>
      <c r="O1181" s="11">
        <f>SUBTOTAL(9,O1182:O1183)</f>
        <v>0</v>
      </c>
    </row>
    <row r="1182" spans="1:15" s="57" customFormat="1" ht="25.5" hidden="1">
      <c r="A1182" s="50">
        <f t="shared" si="417"/>
        <v>3</v>
      </c>
      <c r="B1182" s="148"/>
      <c r="C1182" s="149" t="s">
        <v>303</v>
      </c>
      <c r="D1182" s="58" t="s">
        <v>302</v>
      </c>
      <c r="E1182" s="51"/>
      <c r="F1182" s="51"/>
      <c r="G1182" s="51"/>
      <c r="H1182" s="51"/>
      <c r="I1182" s="51"/>
      <c r="J1182" s="52">
        <f>H1182+I1182</f>
        <v>0</v>
      </c>
      <c r="K1182" s="51"/>
      <c r="L1182" s="51"/>
      <c r="M1182" s="52">
        <f>K1182+L1182</f>
        <v>0</v>
      </c>
      <c r="N1182" s="51"/>
      <c r="O1182" s="52">
        <f>M1182+N1182</f>
        <v>0</v>
      </c>
    </row>
    <row r="1183" spans="1:15" s="57" customFormat="1" ht="25.5" hidden="1">
      <c r="A1183" s="50">
        <f t="shared" si="417"/>
        <v>3</v>
      </c>
      <c r="B1183" s="148"/>
      <c r="C1183" s="149" t="s">
        <v>305</v>
      </c>
      <c r="D1183" s="58" t="s">
        <v>304</v>
      </c>
      <c r="E1183" s="51"/>
      <c r="F1183" s="51"/>
      <c r="G1183" s="51"/>
      <c r="H1183" s="51"/>
      <c r="I1183" s="51"/>
      <c r="J1183" s="52">
        <f>H1183+I1183</f>
        <v>0</v>
      </c>
      <c r="K1183" s="51"/>
      <c r="L1183" s="51"/>
      <c r="M1183" s="52">
        <f>K1183+L1183</f>
        <v>0</v>
      </c>
      <c r="N1183" s="51"/>
      <c r="O1183" s="52">
        <f>M1183+N1183</f>
        <v>0</v>
      </c>
    </row>
    <row r="1184" spans="1:15" s="57" customFormat="1" hidden="1">
      <c r="A1184" s="50">
        <f t="shared" si="417"/>
        <v>3</v>
      </c>
      <c r="B1184" s="150"/>
      <c r="C1184" s="151" t="s">
        <v>128</v>
      </c>
      <c r="D1184" s="59" t="s">
        <v>3</v>
      </c>
      <c r="E1184" s="51"/>
      <c r="F1184" s="51"/>
      <c r="G1184" s="51"/>
      <c r="H1184" s="51"/>
      <c r="I1184" s="51"/>
      <c r="J1184" s="52">
        <f>H1184+I1184</f>
        <v>0</v>
      </c>
      <c r="K1184" s="51"/>
      <c r="L1184" s="51"/>
      <c r="M1184" s="52">
        <f>K1184+L1184</f>
        <v>0</v>
      </c>
      <c r="N1184" s="51"/>
      <c r="O1184" s="52">
        <f>M1184+N1184</f>
        <v>0</v>
      </c>
    </row>
    <row r="1185" spans="1:15" s="57" customFormat="1" hidden="1">
      <c r="A1185" s="50">
        <f t="shared" si="417"/>
        <v>3</v>
      </c>
      <c r="B1185" s="150"/>
      <c r="C1185" s="152" t="s">
        <v>445</v>
      </c>
      <c r="D1185" s="117" t="s">
        <v>446</v>
      </c>
      <c r="E1185" s="11">
        <f>SUBTOTAL(9,E1186:E1189)</f>
        <v>0</v>
      </c>
      <c r="F1185" s="11">
        <f>SUBTOTAL(9,F1186:F1189)</f>
        <v>0</v>
      </c>
      <c r="G1185" s="11">
        <f>SUBTOTAL(9,G1186:G1189)</f>
        <v>0</v>
      </c>
      <c r="H1185" s="11">
        <f>SUBTOTAL(9,H1186:H1189)</f>
        <v>0</v>
      </c>
      <c r="I1185" s="11">
        <f t="shared" ref="I1185:N1185" si="422">SUBTOTAL(9,I1186:I1189)</f>
        <v>0</v>
      </c>
      <c r="J1185" s="11">
        <f t="shared" si="422"/>
        <v>0</v>
      </c>
      <c r="K1185" s="11">
        <f t="shared" si="422"/>
        <v>0</v>
      </c>
      <c r="L1185" s="11">
        <f t="shared" si="422"/>
        <v>0</v>
      </c>
      <c r="M1185" s="11">
        <f t="shared" si="422"/>
        <v>0</v>
      </c>
      <c r="N1185" s="11">
        <f t="shared" si="422"/>
        <v>0</v>
      </c>
      <c r="O1185" s="11">
        <f>SUBTOTAL(9,O1186:O1189)</f>
        <v>0</v>
      </c>
    </row>
    <row r="1186" spans="1:15" s="57" customFormat="1" ht="25.5" hidden="1">
      <c r="A1186" s="50">
        <f t="shared" si="417"/>
        <v>3</v>
      </c>
      <c r="B1186" s="150"/>
      <c r="C1186" s="149" t="s">
        <v>129</v>
      </c>
      <c r="D1186" s="60" t="s">
        <v>37</v>
      </c>
      <c r="E1186" s="51"/>
      <c r="F1186" s="51"/>
      <c r="G1186" s="51"/>
      <c r="H1186" s="51"/>
      <c r="I1186" s="51"/>
      <c r="J1186" s="52">
        <f>H1186+I1186</f>
        <v>0</v>
      </c>
      <c r="K1186" s="51"/>
      <c r="L1186" s="51"/>
      <c r="M1186" s="52">
        <f>K1186+L1186</f>
        <v>0</v>
      </c>
      <c r="N1186" s="51"/>
      <c r="O1186" s="52">
        <f>M1186+N1186</f>
        <v>0</v>
      </c>
    </row>
    <row r="1187" spans="1:15" s="57" customFormat="1" hidden="1">
      <c r="A1187" s="50">
        <f t="shared" si="417"/>
        <v>3</v>
      </c>
      <c r="B1187" s="150"/>
      <c r="C1187" s="149" t="s">
        <v>131</v>
      </c>
      <c r="D1187" s="60" t="s">
        <v>39</v>
      </c>
      <c r="E1187" s="51"/>
      <c r="F1187" s="51"/>
      <c r="G1187" s="51"/>
      <c r="H1187" s="51"/>
      <c r="I1187" s="51"/>
      <c r="J1187" s="52">
        <f>H1187+I1187</f>
        <v>0</v>
      </c>
      <c r="K1187" s="51"/>
      <c r="L1187" s="51"/>
      <c r="M1187" s="52">
        <f>K1187+L1187</f>
        <v>0</v>
      </c>
      <c r="N1187" s="51"/>
      <c r="O1187" s="52">
        <f>M1187+N1187</f>
        <v>0</v>
      </c>
    </row>
    <row r="1188" spans="1:15" s="57" customFormat="1" hidden="1">
      <c r="A1188" s="50">
        <f t="shared" si="417"/>
        <v>3</v>
      </c>
      <c r="B1188" s="150"/>
      <c r="C1188" s="149" t="s">
        <v>132</v>
      </c>
      <c r="D1188" s="60" t="s">
        <v>40</v>
      </c>
      <c r="E1188" s="51"/>
      <c r="F1188" s="51"/>
      <c r="G1188" s="51"/>
      <c r="H1188" s="51"/>
      <c r="I1188" s="51"/>
      <c r="J1188" s="52">
        <f>H1188+I1188</f>
        <v>0</v>
      </c>
      <c r="K1188" s="51"/>
      <c r="L1188" s="51"/>
      <c r="M1188" s="52">
        <f>K1188+L1188</f>
        <v>0</v>
      </c>
      <c r="N1188" s="51"/>
      <c r="O1188" s="52">
        <f>M1188+N1188</f>
        <v>0</v>
      </c>
    </row>
    <row r="1189" spans="1:15" s="57" customFormat="1" ht="25.5" hidden="1">
      <c r="A1189" s="50">
        <f t="shared" si="417"/>
        <v>3</v>
      </c>
      <c r="B1189" s="150"/>
      <c r="C1189" s="149" t="s">
        <v>133</v>
      </c>
      <c r="D1189" s="60" t="s">
        <v>41</v>
      </c>
      <c r="E1189" s="51"/>
      <c r="F1189" s="51"/>
      <c r="G1189" s="51"/>
      <c r="H1189" s="51"/>
      <c r="I1189" s="51"/>
      <c r="J1189" s="52">
        <f>H1189+I1189</f>
        <v>0</v>
      </c>
      <c r="K1189" s="51"/>
      <c r="L1189" s="51"/>
      <c r="M1189" s="52">
        <f>K1189+L1189</f>
        <v>0</v>
      </c>
      <c r="N1189" s="51"/>
      <c r="O1189" s="52">
        <f>M1189+N1189</f>
        <v>0</v>
      </c>
    </row>
    <row r="1190" spans="1:15" s="57" customFormat="1" hidden="1">
      <c r="A1190" s="50">
        <f t="shared" si="417"/>
        <v>3</v>
      </c>
      <c r="B1190" s="150"/>
      <c r="C1190" s="149" t="s">
        <v>447</v>
      </c>
      <c r="D1190" s="60" t="s">
        <v>4</v>
      </c>
      <c r="E1190" s="51"/>
      <c r="F1190" s="51"/>
      <c r="G1190" s="51"/>
      <c r="H1190" s="51"/>
      <c r="I1190" s="51"/>
      <c r="J1190" s="52">
        <f>H1190+I1190</f>
        <v>0</v>
      </c>
      <c r="K1190" s="51"/>
      <c r="L1190" s="51"/>
      <c r="M1190" s="52">
        <f>K1190+L1190</f>
        <v>0</v>
      </c>
      <c r="N1190" s="51"/>
      <c r="O1190" s="52">
        <f>M1190+N1190</f>
        <v>0</v>
      </c>
    </row>
    <row r="1191" spans="1:15" s="57" customFormat="1" hidden="1">
      <c r="A1191" s="50">
        <f t="shared" si="417"/>
        <v>3</v>
      </c>
      <c r="B1191" s="147"/>
      <c r="C1191" s="146" t="s">
        <v>134</v>
      </c>
      <c r="D1191" s="56"/>
      <c r="E1191" s="11">
        <f>SUBTOTAL(9,E1192:E1195)</f>
        <v>0</v>
      </c>
      <c r="F1191" s="11">
        <f>SUBTOTAL(9,F1192:F1195)</f>
        <v>0</v>
      </c>
      <c r="G1191" s="11">
        <f>SUBTOTAL(9,G1192:G1195)</f>
        <v>0</v>
      </c>
      <c r="H1191" s="11">
        <f>SUBTOTAL(9,H1192:H1195)</f>
        <v>0</v>
      </c>
      <c r="I1191" s="11">
        <f t="shared" ref="I1191:N1191" si="423">SUBTOTAL(9,I1192:I1195)</f>
        <v>0</v>
      </c>
      <c r="J1191" s="11">
        <f t="shared" si="423"/>
        <v>0</v>
      </c>
      <c r="K1191" s="11">
        <f t="shared" si="423"/>
        <v>0</v>
      </c>
      <c r="L1191" s="11">
        <f t="shared" si="423"/>
        <v>0</v>
      </c>
      <c r="M1191" s="11">
        <f t="shared" si="423"/>
        <v>0</v>
      </c>
      <c r="N1191" s="11">
        <f t="shared" si="423"/>
        <v>0</v>
      </c>
      <c r="O1191" s="11">
        <f>SUBTOTAL(9,O1192:O1195)</f>
        <v>0</v>
      </c>
    </row>
    <row r="1192" spans="1:15" s="57" customFormat="1" hidden="1">
      <c r="A1192" s="50">
        <f t="shared" si="417"/>
        <v>3</v>
      </c>
      <c r="B1192" s="150"/>
      <c r="C1192" s="151" t="s">
        <v>135</v>
      </c>
      <c r="D1192" s="59" t="s">
        <v>5</v>
      </c>
      <c r="E1192" s="51"/>
      <c r="F1192" s="51"/>
      <c r="G1192" s="51"/>
      <c r="H1192" s="51"/>
      <c r="I1192" s="51"/>
      <c r="J1192" s="52">
        <f>H1192+I1192</f>
        <v>0</v>
      </c>
      <c r="K1192" s="51"/>
      <c r="L1192" s="51"/>
      <c r="M1192" s="52">
        <f>K1192+L1192</f>
        <v>0</v>
      </c>
      <c r="N1192" s="51"/>
      <c r="O1192" s="52">
        <f>M1192+N1192</f>
        <v>0</v>
      </c>
    </row>
    <row r="1193" spans="1:15" s="57" customFormat="1" hidden="1">
      <c r="A1193" s="50">
        <f t="shared" si="417"/>
        <v>3</v>
      </c>
      <c r="B1193" s="150"/>
      <c r="C1193" s="154" t="s">
        <v>448</v>
      </c>
      <c r="D1193" s="118" t="s">
        <v>173</v>
      </c>
      <c r="E1193" s="51"/>
      <c r="F1193" s="51"/>
      <c r="G1193" s="51"/>
      <c r="H1193" s="51"/>
      <c r="I1193" s="51"/>
      <c r="J1193" s="52">
        <f>H1193+I1193</f>
        <v>0</v>
      </c>
      <c r="K1193" s="51"/>
      <c r="L1193" s="51"/>
      <c r="M1193" s="52">
        <f>K1193+L1193</f>
        <v>0</v>
      </c>
      <c r="N1193" s="51"/>
      <c r="O1193" s="52">
        <f>M1193+N1193</f>
        <v>0</v>
      </c>
    </row>
    <row r="1194" spans="1:15" s="57" customFormat="1" hidden="1">
      <c r="A1194" s="50">
        <f t="shared" si="417"/>
        <v>3</v>
      </c>
      <c r="B1194" s="153"/>
      <c r="C1194" s="155" t="s">
        <v>557</v>
      </c>
      <c r="D1194" s="137" t="s">
        <v>8</v>
      </c>
      <c r="E1194" s="51"/>
      <c r="F1194" s="51"/>
      <c r="G1194" s="51"/>
      <c r="H1194" s="51"/>
      <c r="I1194" s="51"/>
      <c r="J1194" s="52">
        <f>H1194+I1194</f>
        <v>0</v>
      </c>
      <c r="K1194" s="51"/>
      <c r="L1194" s="51"/>
      <c r="M1194" s="52">
        <f>K1194+L1194</f>
        <v>0</v>
      </c>
      <c r="N1194" s="51"/>
      <c r="O1194" s="52">
        <f>M1194+N1194</f>
        <v>0</v>
      </c>
    </row>
    <row r="1195" spans="1:15" s="57" customFormat="1" ht="25.5" hidden="1">
      <c r="A1195" s="50">
        <f t="shared" si="417"/>
        <v>3</v>
      </c>
      <c r="B1195" s="153"/>
      <c r="C1195" s="155" t="s">
        <v>139</v>
      </c>
      <c r="D1195" s="136" t="s">
        <v>10</v>
      </c>
      <c r="E1195" s="51"/>
      <c r="F1195" s="51"/>
      <c r="G1195" s="51"/>
      <c r="H1195" s="51"/>
      <c r="I1195" s="51"/>
      <c r="J1195" s="52">
        <f>H1195+I1195</f>
        <v>0</v>
      </c>
      <c r="K1195" s="51"/>
      <c r="L1195" s="51"/>
      <c r="M1195" s="52">
        <f>K1195+L1195</f>
        <v>0</v>
      </c>
      <c r="N1195" s="51"/>
      <c r="O1195" s="52">
        <f>M1195+N1195</f>
        <v>0</v>
      </c>
    </row>
    <row r="1196" spans="1:15" s="57" customFormat="1" hidden="1">
      <c r="A1196" s="50">
        <f t="shared" si="417"/>
        <v>3</v>
      </c>
      <c r="B1196" s="156"/>
      <c r="C1196" s="157" t="s">
        <v>140</v>
      </c>
      <c r="D1196" s="136"/>
      <c r="E1196" s="11">
        <f>SUBTOTAL(9,E1197:E1201)</f>
        <v>0</v>
      </c>
      <c r="F1196" s="11">
        <f>SUBTOTAL(9,F1197:F1201)</f>
        <v>0</v>
      </c>
      <c r="G1196" s="11">
        <f>SUBTOTAL(9,G1197:G1201)</f>
        <v>0</v>
      </c>
      <c r="H1196" s="11">
        <f>SUBTOTAL(9,H1197:H1201)</f>
        <v>0</v>
      </c>
      <c r="I1196" s="11">
        <f t="shared" ref="I1196:N1196" si="424">SUBTOTAL(9,I1197:I1201)</f>
        <v>0</v>
      </c>
      <c r="J1196" s="11">
        <f t="shared" si="424"/>
        <v>0</v>
      </c>
      <c r="K1196" s="11">
        <f t="shared" si="424"/>
        <v>0</v>
      </c>
      <c r="L1196" s="11">
        <f t="shared" si="424"/>
        <v>0</v>
      </c>
      <c r="M1196" s="11">
        <f t="shared" si="424"/>
        <v>0</v>
      </c>
      <c r="N1196" s="11">
        <f t="shared" si="424"/>
        <v>0</v>
      </c>
      <c r="O1196" s="11">
        <f>SUBTOTAL(9,O1197:O1201)</f>
        <v>0</v>
      </c>
    </row>
    <row r="1197" spans="1:15" hidden="1">
      <c r="A1197" s="50">
        <f t="shared" si="417"/>
        <v>3</v>
      </c>
      <c r="B1197" s="153"/>
      <c r="C1197" s="155" t="s">
        <v>141</v>
      </c>
      <c r="D1197" s="137" t="s">
        <v>71</v>
      </c>
      <c r="E1197" s="51"/>
      <c r="F1197" s="51"/>
      <c r="G1197" s="51"/>
      <c r="H1197" s="51"/>
      <c r="I1197" s="51"/>
      <c r="J1197" s="52">
        <f>H1197+I1197</f>
        <v>0</v>
      </c>
      <c r="K1197" s="51"/>
      <c r="L1197" s="51"/>
      <c r="M1197" s="52">
        <f>K1197+L1197</f>
        <v>0</v>
      </c>
      <c r="N1197" s="51"/>
      <c r="O1197" s="52">
        <f>M1197+N1197</f>
        <v>0</v>
      </c>
    </row>
    <row r="1198" spans="1:15" hidden="1">
      <c r="A1198" s="50">
        <f t="shared" si="417"/>
        <v>3</v>
      </c>
      <c r="B1198" s="153"/>
      <c r="C1198" s="155" t="s">
        <v>142</v>
      </c>
      <c r="D1198" s="137" t="s">
        <v>73</v>
      </c>
      <c r="E1198" s="51"/>
      <c r="F1198" s="51"/>
      <c r="G1198" s="51"/>
      <c r="H1198" s="51"/>
      <c r="I1198" s="51"/>
      <c r="J1198" s="52">
        <f>H1198+I1198</f>
        <v>0</v>
      </c>
      <c r="K1198" s="51"/>
      <c r="L1198" s="51"/>
      <c r="M1198" s="52">
        <f>K1198+L1198</f>
        <v>0</v>
      </c>
      <c r="N1198" s="51"/>
      <c r="O1198" s="52">
        <f>M1198+N1198</f>
        <v>0</v>
      </c>
    </row>
    <row r="1199" spans="1:15" hidden="1">
      <c r="A1199" s="50">
        <f t="shared" si="417"/>
        <v>3</v>
      </c>
      <c r="B1199" s="153"/>
      <c r="C1199" s="155" t="s">
        <v>143</v>
      </c>
      <c r="D1199" s="137" t="s">
        <v>75</v>
      </c>
      <c r="E1199" s="51"/>
      <c r="F1199" s="51"/>
      <c r="G1199" s="51"/>
      <c r="H1199" s="51"/>
      <c r="I1199" s="51"/>
      <c r="J1199" s="52">
        <f>H1199+I1199</f>
        <v>0</v>
      </c>
      <c r="K1199" s="51"/>
      <c r="L1199" s="51"/>
      <c r="M1199" s="52">
        <f>K1199+L1199</f>
        <v>0</v>
      </c>
      <c r="N1199" s="51"/>
      <c r="O1199" s="52">
        <f>M1199+N1199</f>
        <v>0</v>
      </c>
    </row>
    <row r="1200" spans="1:15" hidden="1">
      <c r="A1200" s="50">
        <f t="shared" si="417"/>
        <v>3</v>
      </c>
      <c r="B1200" s="153"/>
      <c r="C1200" s="155" t="s">
        <v>144</v>
      </c>
      <c r="D1200" s="137" t="s">
        <v>77</v>
      </c>
      <c r="E1200" s="51"/>
      <c r="F1200" s="51"/>
      <c r="G1200" s="51"/>
      <c r="H1200" s="51"/>
      <c r="I1200" s="51"/>
      <c r="J1200" s="52">
        <f>H1200+I1200</f>
        <v>0</v>
      </c>
      <c r="K1200" s="51"/>
      <c r="L1200" s="51"/>
      <c r="M1200" s="52">
        <f>K1200+L1200</f>
        <v>0</v>
      </c>
      <c r="N1200" s="51"/>
      <c r="O1200" s="52">
        <f>M1200+N1200</f>
        <v>0</v>
      </c>
    </row>
    <row r="1201" spans="1:15" hidden="1">
      <c r="A1201" s="50">
        <f t="shared" si="417"/>
        <v>3</v>
      </c>
      <c r="B1201" s="153"/>
      <c r="C1201" s="155" t="s">
        <v>145</v>
      </c>
      <c r="D1201" s="137" t="s">
        <v>28</v>
      </c>
      <c r="E1201" s="51"/>
      <c r="F1201" s="51"/>
      <c r="G1201" s="51"/>
      <c r="H1201" s="51"/>
      <c r="I1201" s="51"/>
      <c r="J1201" s="52">
        <f>H1201+I1201</f>
        <v>0</v>
      </c>
      <c r="K1201" s="51"/>
      <c r="L1201" s="51"/>
      <c r="M1201" s="52">
        <f>K1201+L1201</f>
        <v>0</v>
      </c>
      <c r="N1201" s="51"/>
      <c r="O1201" s="52">
        <f>M1201+N1201</f>
        <v>0</v>
      </c>
    </row>
    <row r="1202" spans="1:15" hidden="1">
      <c r="A1202" s="50">
        <f t="shared" si="417"/>
        <v>3</v>
      </c>
      <c r="B1202" s="145" t="s">
        <v>146</v>
      </c>
      <c r="C1202" s="157" t="s">
        <v>147</v>
      </c>
      <c r="D1202" s="56"/>
      <c r="E1202" s="11">
        <f>SUBTOTAL(9,E1203:E1231)</f>
        <v>0</v>
      </c>
      <c r="F1202" s="11">
        <f>SUBTOTAL(9,F1203:F1231)</f>
        <v>0</v>
      </c>
      <c r="G1202" s="11">
        <f>SUBTOTAL(9,G1203:G1231)</f>
        <v>0</v>
      </c>
      <c r="H1202" s="11">
        <f>SUBTOTAL(9,H1203:H1231)</f>
        <v>0</v>
      </c>
      <c r="I1202" s="11">
        <f t="shared" ref="I1202:N1202" si="425">SUBTOTAL(9,I1203:I1231)</f>
        <v>0</v>
      </c>
      <c r="J1202" s="11">
        <f t="shared" si="425"/>
        <v>0</v>
      </c>
      <c r="K1202" s="11">
        <f t="shared" si="425"/>
        <v>0</v>
      </c>
      <c r="L1202" s="11">
        <f t="shared" si="425"/>
        <v>0</v>
      </c>
      <c r="M1202" s="11">
        <f t="shared" si="425"/>
        <v>0</v>
      </c>
      <c r="N1202" s="11">
        <f t="shared" si="425"/>
        <v>0</v>
      </c>
      <c r="O1202" s="11">
        <f>SUBTOTAL(9,O1203:O1231)</f>
        <v>0</v>
      </c>
    </row>
    <row r="1203" spans="1:15" hidden="1">
      <c r="A1203" s="50">
        <f t="shared" si="417"/>
        <v>3</v>
      </c>
      <c r="B1203" s="156"/>
      <c r="C1203" s="158" t="s">
        <v>26</v>
      </c>
      <c r="D1203" s="56"/>
      <c r="E1203" s="11">
        <f>SUBTOTAL(9,E1204:E1222)</f>
        <v>0</v>
      </c>
      <c r="F1203" s="11">
        <f t="shared" ref="F1203:O1203" si="426">SUBTOTAL(9,F1204:F1222)</f>
        <v>0</v>
      </c>
      <c r="G1203" s="11">
        <f t="shared" si="426"/>
        <v>0</v>
      </c>
      <c r="H1203" s="11">
        <f t="shared" si="426"/>
        <v>0</v>
      </c>
      <c r="I1203" s="11">
        <f t="shared" si="426"/>
        <v>0</v>
      </c>
      <c r="J1203" s="11">
        <f t="shared" si="426"/>
        <v>0</v>
      </c>
      <c r="K1203" s="11">
        <f t="shared" si="426"/>
        <v>0</v>
      </c>
      <c r="L1203" s="11">
        <f t="shared" si="426"/>
        <v>0</v>
      </c>
      <c r="M1203" s="11">
        <f t="shared" si="426"/>
        <v>0</v>
      </c>
      <c r="N1203" s="11">
        <f t="shared" si="426"/>
        <v>0</v>
      </c>
      <c r="O1203" s="11">
        <f t="shared" si="426"/>
        <v>0</v>
      </c>
    </row>
    <row r="1204" spans="1:15" hidden="1">
      <c r="A1204" s="50">
        <f t="shared" si="417"/>
        <v>3</v>
      </c>
      <c r="B1204" s="150"/>
      <c r="C1204" s="161" t="s">
        <v>770</v>
      </c>
      <c r="D1204" s="56"/>
      <c r="E1204" s="11">
        <f>SUBTOTAL(9,E1205:E1214)</f>
        <v>0</v>
      </c>
      <c r="F1204" s="11">
        <f t="shared" ref="F1204:O1204" si="427">SUBTOTAL(9,F1205:F1214)</f>
        <v>0</v>
      </c>
      <c r="G1204" s="11">
        <f t="shared" si="427"/>
        <v>0</v>
      </c>
      <c r="H1204" s="11">
        <f t="shared" si="427"/>
        <v>0</v>
      </c>
      <c r="I1204" s="11">
        <f t="shared" si="427"/>
        <v>0</v>
      </c>
      <c r="J1204" s="11">
        <f t="shared" si="427"/>
        <v>0</v>
      </c>
      <c r="K1204" s="11">
        <f t="shared" si="427"/>
        <v>0</v>
      </c>
      <c r="L1204" s="11">
        <f t="shared" si="427"/>
        <v>0</v>
      </c>
      <c r="M1204" s="11">
        <f t="shared" si="427"/>
        <v>0</v>
      </c>
      <c r="N1204" s="11">
        <f t="shared" si="427"/>
        <v>0</v>
      </c>
      <c r="O1204" s="11">
        <f t="shared" si="427"/>
        <v>0</v>
      </c>
    </row>
    <row r="1205" spans="1:15" ht="25.5" hidden="1">
      <c r="A1205" s="50">
        <f t="shared" si="417"/>
        <v>3</v>
      </c>
      <c r="B1205" s="150"/>
      <c r="C1205" s="160" t="s">
        <v>771</v>
      </c>
      <c r="D1205" s="58" t="s">
        <v>2</v>
      </c>
      <c r="E1205" s="11">
        <f>SUBTOTAL(9,E1206:E1207)</f>
        <v>0</v>
      </c>
      <c r="F1205" s="11">
        <f t="shared" ref="F1205:O1205" si="428">SUBTOTAL(9,F1206:F1207)</f>
        <v>0</v>
      </c>
      <c r="G1205" s="11">
        <f t="shared" si="428"/>
        <v>0</v>
      </c>
      <c r="H1205" s="11">
        <f t="shared" si="428"/>
        <v>0</v>
      </c>
      <c r="I1205" s="11">
        <f t="shared" si="428"/>
        <v>0</v>
      </c>
      <c r="J1205" s="11">
        <f t="shared" si="428"/>
        <v>0</v>
      </c>
      <c r="K1205" s="11">
        <f t="shared" si="428"/>
        <v>0</v>
      </c>
      <c r="L1205" s="11">
        <f t="shared" si="428"/>
        <v>0</v>
      </c>
      <c r="M1205" s="11">
        <f t="shared" si="428"/>
        <v>0</v>
      </c>
      <c r="N1205" s="11">
        <f t="shared" si="428"/>
        <v>0</v>
      </c>
      <c r="O1205" s="11">
        <f t="shared" si="428"/>
        <v>0</v>
      </c>
    </row>
    <row r="1206" spans="1:15" ht="25.5" hidden="1">
      <c r="A1206" s="50">
        <f t="shared" si="417"/>
        <v>3</v>
      </c>
      <c r="B1206" s="150"/>
      <c r="C1206" s="260" t="s">
        <v>772</v>
      </c>
      <c r="D1206" s="58" t="s">
        <v>302</v>
      </c>
      <c r="E1206" s="51"/>
      <c r="F1206" s="51"/>
      <c r="G1206" s="51"/>
      <c r="H1206" s="51"/>
      <c r="I1206" s="51"/>
      <c r="J1206" s="52">
        <f>H1206+I1206</f>
        <v>0</v>
      </c>
      <c r="K1206" s="51"/>
      <c r="L1206" s="51"/>
      <c r="M1206" s="52">
        <f>K1206+L1206</f>
        <v>0</v>
      </c>
      <c r="N1206" s="51"/>
      <c r="O1206" s="52">
        <f>M1206+N1206</f>
        <v>0</v>
      </c>
    </row>
    <row r="1207" spans="1:15" ht="25.5" hidden="1">
      <c r="A1207" s="50">
        <f t="shared" si="417"/>
        <v>3</v>
      </c>
      <c r="B1207" s="150"/>
      <c r="C1207" s="260" t="s">
        <v>773</v>
      </c>
      <c r="D1207" s="58" t="s">
        <v>304</v>
      </c>
      <c r="E1207" s="51"/>
      <c r="F1207" s="51"/>
      <c r="G1207" s="51"/>
      <c r="H1207" s="51"/>
      <c r="I1207" s="51"/>
      <c r="J1207" s="52">
        <f>H1207+I1207</f>
        <v>0</v>
      </c>
      <c r="K1207" s="51"/>
      <c r="L1207" s="51"/>
      <c r="M1207" s="52">
        <f>K1207+L1207</f>
        <v>0</v>
      </c>
      <c r="N1207" s="51"/>
      <c r="O1207" s="52">
        <f>M1207+N1207</f>
        <v>0</v>
      </c>
    </row>
    <row r="1208" spans="1:15" hidden="1">
      <c r="A1208" s="50">
        <f t="shared" si="417"/>
        <v>3</v>
      </c>
      <c r="B1208" s="150"/>
      <c r="C1208" s="258" t="s">
        <v>42</v>
      </c>
      <c r="D1208" s="59" t="s">
        <v>3</v>
      </c>
      <c r="E1208" s="51"/>
      <c r="F1208" s="51"/>
      <c r="G1208" s="51"/>
      <c r="H1208" s="51"/>
      <c r="I1208" s="51"/>
      <c r="J1208" s="52">
        <f>H1208+I1208</f>
        <v>0</v>
      </c>
      <c r="K1208" s="51"/>
      <c r="L1208" s="51"/>
      <c r="M1208" s="52">
        <f>K1208+L1208</f>
        <v>0</v>
      </c>
      <c r="N1208" s="51"/>
      <c r="O1208" s="52">
        <f>M1208+N1208</f>
        <v>0</v>
      </c>
    </row>
    <row r="1209" spans="1:15" hidden="1">
      <c r="A1209" s="50">
        <f t="shared" si="417"/>
        <v>3</v>
      </c>
      <c r="B1209" s="150"/>
      <c r="C1209" s="259" t="s">
        <v>449</v>
      </c>
      <c r="D1209" s="117" t="s">
        <v>446</v>
      </c>
      <c r="E1209" s="11">
        <f>SUBTOTAL(9,E1210:E1213)</f>
        <v>0</v>
      </c>
      <c r="F1209" s="11">
        <f>SUBTOTAL(9,F1210:F1213)</f>
        <v>0</v>
      </c>
      <c r="G1209" s="11">
        <f>SUBTOTAL(9,G1210:G1213)</f>
        <v>0</v>
      </c>
      <c r="H1209" s="11">
        <f>SUBTOTAL(9,H1210:H1213)</f>
        <v>0</v>
      </c>
      <c r="I1209" s="11">
        <f t="shared" ref="I1209:N1209" si="429">SUBTOTAL(9,I1210:I1213)</f>
        <v>0</v>
      </c>
      <c r="J1209" s="11">
        <f t="shared" si="429"/>
        <v>0</v>
      </c>
      <c r="K1209" s="11">
        <f t="shared" si="429"/>
        <v>0</v>
      </c>
      <c r="L1209" s="11">
        <f t="shared" si="429"/>
        <v>0</v>
      </c>
      <c r="M1209" s="11">
        <f t="shared" si="429"/>
        <v>0</v>
      </c>
      <c r="N1209" s="11">
        <f t="shared" si="429"/>
        <v>0</v>
      </c>
      <c r="O1209" s="11">
        <f>SUBTOTAL(9,O1210:O1213)</f>
        <v>0</v>
      </c>
    </row>
    <row r="1210" spans="1:15" ht="25.5" hidden="1">
      <c r="A1210" s="50">
        <f t="shared" si="417"/>
        <v>3</v>
      </c>
      <c r="B1210" s="150"/>
      <c r="C1210" s="260" t="s">
        <v>153</v>
      </c>
      <c r="D1210" s="60" t="s">
        <v>37</v>
      </c>
      <c r="E1210" s="51"/>
      <c r="F1210" s="51"/>
      <c r="G1210" s="51"/>
      <c r="H1210" s="51"/>
      <c r="I1210" s="51"/>
      <c r="J1210" s="52">
        <f t="shared" ref="J1210:J1222" si="430">H1210+I1210</f>
        <v>0</v>
      </c>
      <c r="K1210" s="51"/>
      <c r="L1210" s="51"/>
      <c r="M1210" s="52">
        <f t="shared" ref="M1210:M1222" si="431">K1210+L1210</f>
        <v>0</v>
      </c>
      <c r="N1210" s="51"/>
      <c r="O1210" s="52">
        <f t="shared" ref="O1210:O1222" si="432">M1210+N1210</f>
        <v>0</v>
      </c>
    </row>
    <row r="1211" spans="1:15" hidden="1">
      <c r="A1211" s="50">
        <f t="shared" si="417"/>
        <v>3</v>
      </c>
      <c r="B1211" s="150"/>
      <c r="C1211" s="260" t="s">
        <v>155</v>
      </c>
      <c r="D1211" s="60" t="s">
        <v>39</v>
      </c>
      <c r="E1211" s="51"/>
      <c r="F1211" s="51"/>
      <c r="G1211" s="51"/>
      <c r="H1211" s="51"/>
      <c r="I1211" s="51"/>
      <c r="J1211" s="52">
        <f t="shared" si="430"/>
        <v>0</v>
      </c>
      <c r="K1211" s="51"/>
      <c r="L1211" s="51"/>
      <c r="M1211" s="52">
        <f t="shared" si="431"/>
        <v>0</v>
      </c>
      <c r="N1211" s="51"/>
      <c r="O1211" s="52">
        <f t="shared" si="432"/>
        <v>0</v>
      </c>
    </row>
    <row r="1212" spans="1:15" ht="25.5" hidden="1">
      <c r="A1212" s="50">
        <f t="shared" si="417"/>
        <v>3</v>
      </c>
      <c r="B1212" s="150"/>
      <c r="C1212" s="260" t="s">
        <v>156</v>
      </c>
      <c r="D1212" s="60" t="s">
        <v>40</v>
      </c>
      <c r="E1212" s="51"/>
      <c r="F1212" s="51"/>
      <c r="G1212" s="51"/>
      <c r="H1212" s="51"/>
      <c r="I1212" s="51"/>
      <c r="J1212" s="52">
        <f t="shared" si="430"/>
        <v>0</v>
      </c>
      <c r="K1212" s="51"/>
      <c r="L1212" s="51"/>
      <c r="M1212" s="52">
        <f t="shared" si="431"/>
        <v>0</v>
      </c>
      <c r="N1212" s="51"/>
      <c r="O1212" s="52">
        <f t="shared" si="432"/>
        <v>0</v>
      </c>
    </row>
    <row r="1213" spans="1:15" ht="25.5" hidden="1">
      <c r="A1213" s="50">
        <f t="shared" si="417"/>
        <v>3</v>
      </c>
      <c r="B1213" s="150"/>
      <c r="C1213" s="260" t="s">
        <v>157</v>
      </c>
      <c r="D1213" s="60" t="s">
        <v>41</v>
      </c>
      <c r="E1213" s="51"/>
      <c r="F1213" s="51"/>
      <c r="G1213" s="51"/>
      <c r="H1213" s="51"/>
      <c r="I1213" s="51"/>
      <c r="J1213" s="52">
        <f t="shared" si="430"/>
        <v>0</v>
      </c>
      <c r="K1213" s="51"/>
      <c r="L1213" s="51"/>
      <c r="M1213" s="52">
        <f t="shared" si="431"/>
        <v>0</v>
      </c>
      <c r="N1213" s="51"/>
      <c r="O1213" s="52">
        <f t="shared" si="432"/>
        <v>0</v>
      </c>
    </row>
    <row r="1214" spans="1:15" hidden="1">
      <c r="A1214" s="50">
        <f t="shared" si="417"/>
        <v>3</v>
      </c>
      <c r="B1214" s="150"/>
      <c r="C1214" s="160" t="s">
        <v>158</v>
      </c>
      <c r="D1214" s="60" t="s">
        <v>4</v>
      </c>
      <c r="E1214" s="51"/>
      <c r="F1214" s="51"/>
      <c r="G1214" s="51"/>
      <c r="H1214" s="51"/>
      <c r="I1214" s="51"/>
      <c r="J1214" s="52">
        <f t="shared" si="430"/>
        <v>0</v>
      </c>
      <c r="K1214" s="51"/>
      <c r="L1214" s="51"/>
      <c r="M1214" s="52">
        <f t="shared" si="431"/>
        <v>0</v>
      </c>
      <c r="N1214" s="51"/>
      <c r="O1214" s="52">
        <f t="shared" si="432"/>
        <v>0</v>
      </c>
    </row>
    <row r="1215" spans="1:15" hidden="1">
      <c r="A1215" s="50">
        <f t="shared" si="417"/>
        <v>3</v>
      </c>
      <c r="B1215" s="150"/>
      <c r="C1215" s="159" t="s">
        <v>19</v>
      </c>
      <c r="D1215" s="59" t="s">
        <v>5</v>
      </c>
      <c r="E1215" s="51"/>
      <c r="F1215" s="51"/>
      <c r="G1215" s="51"/>
      <c r="H1215" s="51"/>
      <c r="I1215" s="51"/>
      <c r="J1215" s="52">
        <f t="shared" si="430"/>
        <v>0</v>
      </c>
      <c r="K1215" s="51"/>
      <c r="L1215" s="51"/>
      <c r="M1215" s="52">
        <f t="shared" si="431"/>
        <v>0</v>
      </c>
      <c r="N1215" s="51"/>
      <c r="O1215" s="52">
        <f t="shared" si="432"/>
        <v>0</v>
      </c>
    </row>
    <row r="1216" spans="1:15" hidden="1">
      <c r="A1216" s="50">
        <f t="shared" si="417"/>
        <v>3</v>
      </c>
      <c r="B1216" s="150"/>
      <c r="C1216" s="162" t="s">
        <v>450</v>
      </c>
      <c r="D1216" s="118" t="s">
        <v>173</v>
      </c>
      <c r="E1216" s="51"/>
      <c r="F1216" s="51"/>
      <c r="G1216" s="51"/>
      <c r="H1216" s="51"/>
      <c r="I1216" s="51"/>
      <c r="J1216" s="52">
        <f t="shared" si="430"/>
        <v>0</v>
      </c>
      <c r="K1216" s="51"/>
      <c r="L1216" s="51"/>
      <c r="M1216" s="52">
        <f t="shared" si="431"/>
        <v>0</v>
      </c>
      <c r="N1216" s="51"/>
      <c r="O1216" s="52">
        <f t="shared" si="432"/>
        <v>0</v>
      </c>
    </row>
    <row r="1217" spans="1:15" hidden="1">
      <c r="A1217" s="50">
        <f t="shared" si="417"/>
        <v>3</v>
      </c>
      <c r="B1217" s="153"/>
      <c r="C1217" s="163" t="s">
        <v>29</v>
      </c>
      <c r="D1217" s="136" t="s">
        <v>6</v>
      </c>
      <c r="E1217" s="51"/>
      <c r="F1217" s="51"/>
      <c r="G1217" s="51"/>
      <c r="H1217" s="51"/>
      <c r="I1217" s="51"/>
      <c r="J1217" s="52">
        <f t="shared" si="430"/>
        <v>0</v>
      </c>
      <c r="K1217" s="51"/>
      <c r="L1217" s="51"/>
      <c r="M1217" s="52">
        <f t="shared" si="431"/>
        <v>0</v>
      </c>
      <c r="N1217" s="51"/>
      <c r="O1217" s="52">
        <f t="shared" si="432"/>
        <v>0</v>
      </c>
    </row>
    <row r="1218" spans="1:15" hidden="1">
      <c r="A1218" s="50">
        <f t="shared" si="417"/>
        <v>3</v>
      </c>
      <c r="B1218" s="153"/>
      <c r="C1218" s="163" t="s">
        <v>21</v>
      </c>
      <c r="D1218" s="137" t="s">
        <v>8</v>
      </c>
      <c r="E1218" s="51"/>
      <c r="F1218" s="51"/>
      <c r="G1218" s="51"/>
      <c r="H1218" s="51"/>
      <c r="I1218" s="51"/>
      <c r="J1218" s="52">
        <f>H1218+I1218</f>
        <v>0</v>
      </c>
      <c r="K1218" s="51"/>
      <c r="L1218" s="51"/>
      <c r="M1218" s="52">
        <f>K1218+L1218</f>
        <v>0</v>
      </c>
      <c r="N1218" s="51"/>
      <c r="O1218" s="52">
        <f t="shared" si="432"/>
        <v>0</v>
      </c>
    </row>
    <row r="1219" spans="1:15" hidden="1">
      <c r="A1219" s="50">
        <f t="shared" si="417"/>
        <v>3</v>
      </c>
      <c r="B1219" s="153"/>
      <c r="C1219" s="163" t="s">
        <v>526</v>
      </c>
      <c r="D1219" s="137" t="s">
        <v>31</v>
      </c>
      <c r="E1219" s="51"/>
      <c r="F1219" s="51"/>
      <c r="G1219" s="51"/>
      <c r="H1219" s="51"/>
      <c r="I1219" s="51"/>
      <c r="J1219" s="52">
        <f t="shared" si="430"/>
        <v>0</v>
      </c>
      <c r="K1219" s="51"/>
      <c r="L1219" s="51"/>
      <c r="M1219" s="52">
        <f t="shared" si="431"/>
        <v>0</v>
      </c>
      <c r="N1219" s="51"/>
      <c r="O1219" s="52">
        <f t="shared" si="432"/>
        <v>0</v>
      </c>
    </row>
    <row r="1220" spans="1:15" hidden="1">
      <c r="A1220" s="50">
        <f t="shared" si="417"/>
        <v>3</v>
      </c>
      <c r="B1220" s="153"/>
      <c r="C1220" s="163" t="s">
        <v>558</v>
      </c>
      <c r="D1220" s="137" t="s">
        <v>559</v>
      </c>
      <c r="E1220" s="51"/>
      <c r="F1220" s="51"/>
      <c r="G1220" s="51"/>
      <c r="H1220" s="51"/>
      <c r="I1220" s="51"/>
      <c r="J1220" s="52">
        <f t="shared" si="430"/>
        <v>0</v>
      </c>
      <c r="K1220" s="51"/>
      <c r="L1220" s="51"/>
      <c r="M1220" s="52">
        <f t="shared" si="431"/>
        <v>0</v>
      </c>
      <c r="N1220" s="51"/>
      <c r="O1220" s="52">
        <f t="shared" si="432"/>
        <v>0</v>
      </c>
    </row>
    <row r="1221" spans="1:15" ht="25.5" hidden="1">
      <c r="A1221" s="50">
        <f t="shared" si="417"/>
        <v>3</v>
      </c>
      <c r="B1221" s="153"/>
      <c r="C1221" s="163" t="s">
        <v>528</v>
      </c>
      <c r="D1221" s="136" t="s">
        <v>9</v>
      </c>
      <c r="E1221" s="51"/>
      <c r="F1221" s="51"/>
      <c r="G1221" s="51"/>
      <c r="H1221" s="51"/>
      <c r="I1221" s="51"/>
      <c r="J1221" s="52">
        <f t="shared" si="430"/>
        <v>0</v>
      </c>
      <c r="K1221" s="51"/>
      <c r="L1221" s="51"/>
      <c r="M1221" s="52">
        <f t="shared" si="431"/>
        <v>0</v>
      </c>
      <c r="N1221" s="51"/>
      <c r="O1221" s="52">
        <f t="shared" si="432"/>
        <v>0</v>
      </c>
    </row>
    <row r="1222" spans="1:15" ht="25.5" hidden="1">
      <c r="A1222" s="50">
        <f t="shared" si="417"/>
        <v>3</v>
      </c>
      <c r="B1222" s="153"/>
      <c r="C1222" s="163" t="s">
        <v>30</v>
      </c>
      <c r="D1222" s="136" t="s">
        <v>10</v>
      </c>
      <c r="E1222" s="51"/>
      <c r="F1222" s="51"/>
      <c r="G1222" s="51"/>
      <c r="H1222" s="51"/>
      <c r="I1222" s="51"/>
      <c r="J1222" s="52">
        <f t="shared" si="430"/>
        <v>0</v>
      </c>
      <c r="K1222" s="51"/>
      <c r="L1222" s="51"/>
      <c r="M1222" s="52">
        <f t="shared" si="431"/>
        <v>0</v>
      </c>
      <c r="N1222" s="51"/>
      <c r="O1222" s="52">
        <f t="shared" si="432"/>
        <v>0</v>
      </c>
    </row>
    <row r="1223" spans="1:15" hidden="1">
      <c r="A1223" s="50">
        <f t="shared" si="417"/>
        <v>3</v>
      </c>
      <c r="B1223" s="153"/>
      <c r="C1223" s="165" t="s">
        <v>451</v>
      </c>
      <c r="D1223" s="138" t="s">
        <v>93</v>
      </c>
      <c r="E1223" s="11">
        <f>SUBTOTAL(9,E1224:E1225)</f>
        <v>0</v>
      </c>
      <c r="F1223" s="11">
        <f>SUBTOTAL(9,F1224:F1225)</f>
        <v>0</v>
      </c>
      <c r="G1223" s="11">
        <f>SUBTOTAL(9,G1224:G1225)</f>
        <v>0</v>
      </c>
      <c r="H1223" s="11">
        <f>SUBTOTAL(9,H1224:H1225)</f>
        <v>0</v>
      </c>
      <c r="I1223" s="11">
        <f t="shared" ref="I1223:N1223" si="433">SUBTOTAL(9,I1224:I1225)</f>
        <v>0</v>
      </c>
      <c r="J1223" s="11">
        <f t="shared" si="433"/>
        <v>0</v>
      </c>
      <c r="K1223" s="11">
        <f t="shared" si="433"/>
        <v>0</v>
      </c>
      <c r="L1223" s="11">
        <f t="shared" si="433"/>
        <v>0</v>
      </c>
      <c r="M1223" s="11">
        <f t="shared" si="433"/>
        <v>0</v>
      </c>
      <c r="N1223" s="11">
        <f t="shared" si="433"/>
        <v>0</v>
      </c>
      <c r="O1223" s="11">
        <f>SUBTOTAL(9,O1224:O1225)</f>
        <v>0</v>
      </c>
    </row>
    <row r="1224" spans="1:15" s="57" customFormat="1" hidden="1">
      <c r="A1224" s="50">
        <f t="shared" si="417"/>
        <v>3</v>
      </c>
      <c r="B1224" s="153"/>
      <c r="C1224" s="166" t="s">
        <v>452</v>
      </c>
      <c r="D1224" s="138" t="s">
        <v>453</v>
      </c>
      <c r="E1224" s="51"/>
      <c r="F1224" s="51"/>
      <c r="G1224" s="51"/>
      <c r="H1224" s="51"/>
      <c r="I1224" s="51"/>
      <c r="J1224" s="52">
        <f>H1224+I1224</f>
        <v>0</v>
      </c>
      <c r="K1224" s="51"/>
      <c r="L1224" s="51"/>
      <c r="M1224" s="52">
        <f>K1224+L1224</f>
        <v>0</v>
      </c>
      <c r="N1224" s="51"/>
      <c r="O1224" s="52">
        <f>M1224+N1224</f>
        <v>0</v>
      </c>
    </row>
    <row r="1225" spans="1:15" s="57" customFormat="1" hidden="1">
      <c r="A1225" s="50">
        <f t="shared" si="417"/>
        <v>3</v>
      </c>
      <c r="B1225" s="153"/>
      <c r="C1225" s="166" t="s">
        <v>454</v>
      </c>
      <c r="D1225" s="138" t="s">
        <v>455</v>
      </c>
      <c r="E1225" s="51"/>
      <c r="F1225" s="51"/>
      <c r="G1225" s="51"/>
      <c r="H1225" s="51"/>
      <c r="I1225" s="51"/>
      <c r="J1225" s="52">
        <f>H1225+I1225</f>
        <v>0</v>
      </c>
      <c r="K1225" s="51"/>
      <c r="L1225" s="51"/>
      <c r="M1225" s="52">
        <f>K1225+L1225</f>
        <v>0</v>
      </c>
      <c r="N1225" s="51"/>
      <c r="O1225" s="52">
        <f>M1225+N1225</f>
        <v>0</v>
      </c>
    </row>
    <row r="1226" spans="1:15" s="57" customFormat="1" hidden="1">
      <c r="A1226" s="50">
        <f t="shared" si="417"/>
        <v>3</v>
      </c>
      <c r="B1226" s="156"/>
      <c r="C1226" s="158" t="s">
        <v>32</v>
      </c>
      <c r="D1226" s="136"/>
      <c r="E1226" s="11">
        <f>SUBTOTAL(9,E1227:E1231)</f>
        <v>0</v>
      </c>
      <c r="F1226" s="11">
        <f>SUBTOTAL(9,F1227:F1231)</f>
        <v>0</v>
      </c>
      <c r="G1226" s="11">
        <f>SUBTOTAL(9,G1227:G1231)</f>
        <v>0</v>
      </c>
      <c r="H1226" s="11">
        <f>SUBTOTAL(9,H1227:H1231)</f>
        <v>0</v>
      </c>
      <c r="I1226" s="11">
        <f t="shared" ref="I1226:N1226" si="434">SUBTOTAL(9,I1227:I1231)</f>
        <v>0</v>
      </c>
      <c r="J1226" s="11">
        <f t="shared" si="434"/>
        <v>0</v>
      </c>
      <c r="K1226" s="11">
        <f t="shared" si="434"/>
        <v>0</v>
      </c>
      <c r="L1226" s="11">
        <f t="shared" si="434"/>
        <v>0</v>
      </c>
      <c r="M1226" s="11">
        <f t="shared" si="434"/>
        <v>0</v>
      </c>
      <c r="N1226" s="11">
        <f t="shared" si="434"/>
        <v>0</v>
      </c>
      <c r="O1226" s="11">
        <f>SUBTOTAL(9,O1227:O1231)</f>
        <v>0</v>
      </c>
    </row>
    <row r="1227" spans="1:15" s="57" customFormat="1" hidden="1">
      <c r="A1227" s="50">
        <f t="shared" si="417"/>
        <v>3</v>
      </c>
      <c r="B1227" s="153"/>
      <c r="C1227" s="163" t="s">
        <v>70</v>
      </c>
      <c r="D1227" s="137" t="s">
        <v>71</v>
      </c>
      <c r="E1227" s="51"/>
      <c r="F1227" s="51"/>
      <c r="G1227" s="51"/>
      <c r="H1227" s="51"/>
      <c r="I1227" s="51"/>
      <c r="J1227" s="52">
        <f>H1227+I1227</f>
        <v>0</v>
      </c>
      <c r="K1227" s="51"/>
      <c r="L1227" s="51"/>
      <c r="M1227" s="52">
        <f>K1227+L1227</f>
        <v>0</v>
      </c>
      <c r="N1227" s="51"/>
      <c r="O1227" s="52">
        <f>M1227+N1227</f>
        <v>0</v>
      </c>
    </row>
    <row r="1228" spans="1:15" s="57" customFormat="1" hidden="1">
      <c r="A1228" s="50">
        <f t="shared" si="417"/>
        <v>3</v>
      </c>
      <c r="B1228" s="153"/>
      <c r="C1228" s="163" t="s">
        <v>72</v>
      </c>
      <c r="D1228" s="137" t="s">
        <v>73</v>
      </c>
      <c r="E1228" s="51"/>
      <c r="F1228" s="51"/>
      <c r="G1228" s="51"/>
      <c r="H1228" s="51"/>
      <c r="I1228" s="51"/>
      <c r="J1228" s="52">
        <f>H1228+I1228</f>
        <v>0</v>
      </c>
      <c r="K1228" s="51"/>
      <c r="L1228" s="51"/>
      <c r="M1228" s="52">
        <f>K1228+L1228</f>
        <v>0</v>
      </c>
      <c r="N1228" s="51"/>
      <c r="O1228" s="52">
        <f>M1228+N1228</f>
        <v>0</v>
      </c>
    </row>
    <row r="1229" spans="1:15" s="57" customFormat="1" hidden="1">
      <c r="A1229" s="50">
        <f t="shared" si="417"/>
        <v>3</v>
      </c>
      <c r="B1229" s="153"/>
      <c r="C1229" s="163" t="s">
        <v>74</v>
      </c>
      <c r="D1229" s="137" t="s">
        <v>75</v>
      </c>
      <c r="E1229" s="51"/>
      <c r="F1229" s="51"/>
      <c r="G1229" s="51"/>
      <c r="H1229" s="51"/>
      <c r="I1229" s="51"/>
      <c r="J1229" s="52">
        <f>H1229+I1229</f>
        <v>0</v>
      </c>
      <c r="K1229" s="51"/>
      <c r="L1229" s="51"/>
      <c r="M1229" s="52">
        <f>K1229+L1229</f>
        <v>0</v>
      </c>
      <c r="N1229" s="51"/>
      <c r="O1229" s="52">
        <f>M1229+N1229</f>
        <v>0</v>
      </c>
    </row>
    <row r="1230" spans="1:15" s="57" customFormat="1" hidden="1">
      <c r="A1230" s="50">
        <f t="shared" si="417"/>
        <v>3</v>
      </c>
      <c r="B1230" s="153"/>
      <c r="C1230" s="163" t="s">
        <v>76</v>
      </c>
      <c r="D1230" s="137" t="s">
        <v>77</v>
      </c>
      <c r="E1230" s="51"/>
      <c r="F1230" s="51"/>
      <c r="G1230" s="51"/>
      <c r="H1230" s="51"/>
      <c r="I1230" s="51"/>
      <c r="J1230" s="52">
        <f>H1230+I1230</f>
        <v>0</v>
      </c>
      <c r="K1230" s="51"/>
      <c r="L1230" s="51"/>
      <c r="M1230" s="52">
        <f>K1230+L1230</f>
        <v>0</v>
      </c>
      <c r="N1230" s="51"/>
      <c r="O1230" s="52">
        <f>M1230+N1230</f>
        <v>0</v>
      </c>
    </row>
    <row r="1231" spans="1:15" s="57" customFormat="1" hidden="1">
      <c r="A1231" s="50">
        <f t="shared" si="417"/>
        <v>3</v>
      </c>
      <c r="B1231" s="153"/>
      <c r="C1231" s="163" t="s">
        <v>12</v>
      </c>
      <c r="D1231" s="137" t="s">
        <v>28</v>
      </c>
      <c r="E1231" s="51"/>
      <c r="F1231" s="51"/>
      <c r="G1231" s="51"/>
      <c r="H1231" s="51"/>
      <c r="I1231" s="51"/>
      <c r="J1231" s="52">
        <f>H1231+I1231</f>
        <v>0</v>
      </c>
      <c r="K1231" s="51"/>
      <c r="L1231" s="51"/>
      <c r="M1231" s="52">
        <f>K1231+L1231</f>
        <v>0</v>
      </c>
      <c r="N1231" s="51"/>
      <c r="O1231" s="52">
        <f>M1231+N1231</f>
        <v>0</v>
      </c>
    </row>
    <row r="1232" spans="1:15" s="57" customFormat="1" hidden="1">
      <c r="A1232" s="77">
        <f>A1233</f>
        <v>3</v>
      </c>
      <c r="B1232" s="153"/>
      <c r="C1232" s="155"/>
      <c r="D1232" s="137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</row>
    <row r="1233" spans="1:15" s="57" customFormat="1" hidden="1">
      <c r="A1233" s="105">
        <f>MIN(A1234:A1239)</f>
        <v>3</v>
      </c>
      <c r="B1233" s="153"/>
      <c r="C1233" s="157" t="s">
        <v>36</v>
      </c>
      <c r="D1233" s="137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</row>
    <row r="1234" spans="1:15" s="57" customFormat="1" hidden="1">
      <c r="A1234" s="50">
        <f t="shared" ref="A1234:A1239" si="435">IF(MAX(E1234:P1234)=0,IF(MIN(E1234:P1234)=0,3,2),2)</f>
        <v>3</v>
      </c>
      <c r="B1234" s="153"/>
      <c r="C1234" s="155" t="s">
        <v>34</v>
      </c>
      <c r="D1234" s="137"/>
      <c r="E1234" s="62">
        <f>SUM(E1235:E1236)</f>
        <v>0</v>
      </c>
      <c r="F1234" s="62">
        <f>SUM(F1235:F1236)</f>
        <v>0</v>
      </c>
      <c r="G1234" s="62">
        <f>SUM(G1235:G1236)</f>
        <v>0</v>
      </c>
      <c r="H1234" s="62">
        <f>SUM(H1235:H1236)</f>
        <v>0</v>
      </c>
      <c r="I1234" s="62">
        <f t="shared" ref="I1234:N1234" si="436">SUM(I1235:I1236)</f>
        <v>0</v>
      </c>
      <c r="J1234" s="62">
        <f t="shared" si="436"/>
        <v>0</v>
      </c>
      <c r="K1234" s="62">
        <f t="shared" si="436"/>
        <v>0</v>
      </c>
      <c r="L1234" s="62">
        <f t="shared" si="436"/>
        <v>0</v>
      </c>
      <c r="M1234" s="62">
        <f t="shared" si="436"/>
        <v>0</v>
      </c>
      <c r="N1234" s="62">
        <f t="shared" si="436"/>
        <v>0</v>
      </c>
      <c r="O1234" s="62">
        <f>SUM(O1235:O1236)</f>
        <v>0</v>
      </c>
    </row>
    <row r="1235" spans="1:15" s="57" customFormat="1" hidden="1">
      <c r="A1235" s="50">
        <f t="shared" si="435"/>
        <v>3</v>
      </c>
      <c r="B1235" s="153"/>
      <c r="C1235" s="167" t="s">
        <v>80</v>
      </c>
      <c r="D1235" s="137"/>
      <c r="E1235" s="51"/>
      <c r="F1235" s="51"/>
      <c r="G1235" s="51"/>
      <c r="H1235" s="51"/>
      <c r="I1235" s="51"/>
      <c r="J1235" s="52">
        <f>H1235+I1235</f>
        <v>0</v>
      </c>
      <c r="K1235" s="51"/>
      <c r="L1235" s="51"/>
      <c r="M1235" s="52">
        <f>K1235+L1235</f>
        <v>0</v>
      </c>
      <c r="N1235" s="51"/>
      <c r="O1235" s="52">
        <f>M1235+N1235</f>
        <v>0</v>
      </c>
    </row>
    <row r="1236" spans="1:15" s="57" customFormat="1" hidden="1">
      <c r="A1236" s="50">
        <f t="shared" si="435"/>
        <v>3</v>
      </c>
      <c r="B1236" s="153"/>
      <c r="C1236" s="167" t="s">
        <v>81</v>
      </c>
      <c r="D1236" s="137"/>
      <c r="E1236" s="51"/>
      <c r="F1236" s="51"/>
      <c r="G1236" s="51"/>
      <c r="H1236" s="51"/>
      <c r="I1236" s="51"/>
      <c r="J1236" s="52">
        <f>H1236+I1236</f>
        <v>0</v>
      </c>
      <c r="K1236" s="51"/>
      <c r="L1236" s="51"/>
      <c r="M1236" s="52">
        <f>K1236+L1236</f>
        <v>0</v>
      </c>
      <c r="N1236" s="51"/>
      <c r="O1236" s="52">
        <f>M1236+N1236</f>
        <v>0</v>
      </c>
    </row>
    <row r="1237" spans="1:15" s="57" customFormat="1" hidden="1">
      <c r="A1237" s="50">
        <f t="shared" si="435"/>
        <v>3</v>
      </c>
      <c r="B1237" s="153"/>
      <c r="C1237" s="155" t="s">
        <v>35</v>
      </c>
      <c r="D1237" s="137"/>
      <c r="E1237" s="62">
        <f>SUM(E1238:E1239)</f>
        <v>0</v>
      </c>
      <c r="F1237" s="62">
        <f>SUM(F1238:F1239)</f>
        <v>0</v>
      </c>
      <c r="G1237" s="62">
        <f>SUM(G1238:G1239)</f>
        <v>0</v>
      </c>
      <c r="H1237" s="62">
        <f>SUM(H1238:H1239)</f>
        <v>0</v>
      </c>
      <c r="I1237" s="62">
        <f t="shared" ref="I1237:N1237" si="437">SUM(I1238:I1239)</f>
        <v>0</v>
      </c>
      <c r="J1237" s="62">
        <f t="shared" si="437"/>
        <v>0</v>
      </c>
      <c r="K1237" s="62">
        <f t="shared" si="437"/>
        <v>0</v>
      </c>
      <c r="L1237" s="62">
        <f t="shared" si="437"/>
        <v>0</v>
      </c>
      <c r="M1237" s="62">
        <f t="shared" si="437"/>
        <v>0</v>
      </c>
      <c r="N1237" s="62">
        <f t="shared" si="437"/>
        <v>0</v>
      </c>
      <c r="O1237" s="62">
        <f>SUM(O1238:O1239)</f>
        <v>0</v>
      </c>
    </row>
    <row r="1238" spans="1:15" s="57" customFormat="1" hidden="1">
      <c r="A1238" s="50">
        <f t="shared" si="435"/>
        <v>3</v>
      </c>
      <c r="B1238" s="153"/>
      <c r="C1238" s="167" t="s">
        <v>84</v>
      </c>
      <c r="D1238" s="137"/>
      <c r="E1238" s="51"/>
      <c r="F1238" s="51"/>
      <c r="G1238" s="51"/>
      <c r="H1238" s="51"/>
      <c r="I1238" s="51"/>
      <c r="J1238" s="52">
        <f>H1238+I1238</f>
        <v>0</v>
      </c>
      <c r="K1238" s="51"/>
      <c r="L1238" s="51"/>
      <c r="M1238" s="52">
        <f>K1238+L1238</f>
        <v>0</v>
      </c>
      <c r="N1238" s="51"/>
      <c r="O1238" s="52">
        <f>M1238+N1238</f>
        <v>0</v>
      </c>
    </row>
    <row r="1239" spans="1:15" s="57" customFormat="1" hidden="1">
      <c r="A1239" s="50">
        <f t="shared" si="435"/>
        <v>3</v>
      </c>
      <c r="B1239" s="153"/>
      <c r="C1239" s="167" t="s">
        <v>85</v>
      </c>
      <c r="D1239" s="137"/>
      <c r="E1239" s="51"/>
      <c r="F1239" s="51"/>
      <c r="G1239" s="51"/>
      <c r="H1239" s="51"/>
      <c r="I1239" s="51"/>
      <c r="J1239" s="52">
        <f>H1239+I1239</f>
        <v>0</v>
      </c>
      <c r="K1239" s="51"/>
      <c r="L1239" s="51"/>
      <c r="M1239" s="52">
        <f>K1239+L1239</f>
        <v>0</v>
      </c>
      <c r="N1239" s="51"/>
      <c r="O1239" s="52">
        <f>M1239+N1239</f>
        <v>0</v>
      </c>
    </row>
    <row r="1240" spans="1:15" s="57" customFormat="1" hidden="1">
      <c r="A1240" s="77">
        <f>A1241</f>
        <v>3</v>
      </c>
      <c r="B1240" s="172"/>
      <c r="C1240" s="156"/>
      <c r="D1240" s="140"/>
      <c r="E1240" s="76"/>
      <c r="F1240" s="76"/>
      <c r="G1240" s="76"/>
      <c r="H1240" s="76"/>
      <c r="I1240" s="76"/>
      <c r="J1240" s="76"/>
      <c r="K1240" s="76"/>
      <c r="L1240" s="76"/>
      <c r="M1240" s="76"/>
      <c r="N1240" s="76"/>
      <c r="O1240" s="76"/>
    </row>
    <row r="1241" spans="1:15" s="57" customFormat="1" hidden="1">
      <c r="A1241" s="55">
        <f>IF(ROUND(MAX(E1241:P1241),0)=0,IF(ROUND(MIN(E1241:P1241),0)=0,3,2),2)</f>
        <v>3</v>
      </c>
      <c r="B1241" s="172"/>
      <c r="C1241" s="173" t="s">
        <v>62</v>
      </c>
      <c r="D1241" s="140"/>
      <c r="E1241" s="76">
        <f>E1244+E1308+E1372+E1436+E1500+E1564</f>
        <v>0</v>
      </c>
      <c r="F1241" s="76">
        <f>F1244+F1308+F1372+F1436+F1500+F1564</f>
        <v>0</v>
      </c>
      <c r="G1241" s="76">
        <f>G1244+G1308+G1372+G1436+G1500+G1564</f>
        <v>0</v>
      </c>
      <c r="H1241" s="76">
        <f>H1244+H1308+H1372+H1436+H1500+H1564</f>
        <v>0</v>
      </c>
      <c r="I1241" s="76">
        <f t="shared" ref="I1241:N1241" si="438">I1244+I1308+I1372+I1436+I1500+I1564</f>
        <v>0</v>
      </c>
      <c r="J1241" s="76">
        <f t="shared" si="438"/>
        <v>0</v>
      </c>
      <c r="K1241" s="76">
        <f t="shared" si="438"/>
        <v>0</v>
      </c>
      <c r="L1241" s="76">
        <f t="shared" si="438"/>
        <v>0</v>
      </c>
      <c r="M1241" s="76">
        <f t="shared" si="438"/>
        <v>0</v>
      </c>
      <c r="N1241" s="76">
        <f t="shared" si="438"/>
        <v>0</v>
      </c>
      <c r="O1241" s="76">
        <f>O1244+O1308+O1372+O1436+O1500+O1564</f>
        <v>0</v>
      </c>
    </row>
    <row r="1242" spans="1:15" s="57" customFormat="1" hidden="1">
      <c r="A1242" s="77">
        <f>A1243</f>
        <v>3</v>
      </c>
      <c r="B1242" s="172"/>
      <c r="C1242" s="156"/>
      <c r="D1242" s="140"/>
      <c r="E1242" s="76"/>
      <c r="F1242" s="76"/>
      <c r="G1242" s="76"/>
      <c r="H1242" s="76"/>
      <c r="I1242" s="76"/>
      <c r="J1242" s="76"/>
      <c r="K1242" s="76"/>
      <c r="L1242" s="76"/>
      <c r="M1242" s="76"/>
      <c r="N1242" s="76"/>
      <c r="O1242" s="76"/>
    </row>
    <row r="1243" spans="1:15" s="57" customFormat="1" hidden="1">
      <c r="A1243" s="105">
        <f>MIN(A1244:A1305)</f>
        <v>3</v>
      </c>
      <c r="B1243" s="172"/>
      <c r="C1243" s="174" t="s">
        <v>63</v>
      </c>
      <c r="D1243" s="140"/>
      <c r="E1243" s="76"/>
      <c r="F1243" s="76"/>
      <c r="G1243" s="76"/>
      <c r="H1243" s="76"/>
      <c r="I1243" s="76"/>
      <c r="J1243" s="76"/>
      <c r="K1243" s="76"/>
      <c r="L1243" s="76"/>
      <c r="M1243" s="76"/>
      <c r="N1243" s="76"/>
      <c r="O1243" s="76"/>
    </row>
    <row r="1244" spans="1:15" s="57" customFormat="1" hidden="1">
      <c r="A1244" s="50">
        <f t="shared" ref="A1244:A1297" si="439">IF(MAX(E1244:P1244)=0,IF(MIN(E1244:P1244)=0,3,2),2)</f>
        <v>3</v>
      </c>
      <c r="B1244" s="145"/>
      <c r="C1244" s="146" t="s">
        <v>25</v>
      </c>
      <c r="D1244" s="56"/>
      <c r="E1244" s="11">
        <f>SUBTOTAL(9,E1245:E1297)</f>
        <v>0</v>
      </c>
      <c r="F1244" s="11">
        <f>SUBTOTAL(9,F1245:F1297)</f>
        <v>0</v>
      </c>
      <c r="G1244" s="11">
        <f>SUBTOTAL(9,G1245:G1297)</f>
        <v>0</v>
      </c>
      <c r="H1244" s="11">
        <f>SUBTOTAL(9,H1245:H1297)</f>
        <v>0</v>
      </c>
      <c r="I1244" s="11">
        <f t="shared" ref="I1244:N1244" si="440">SUBTOTAL(9,I1245:I1297)</f>
        <v>0</v>
      </c>
      <c r="J1244" s="11">
        <f t="shared" si="440"/>
        <v>0</v>
      </c>
      <c r="K1244" s="11">
        <f t="shared" si="440"/>
        <v>0</v>
      </c>
      <c r="L1244" s="11">
        <f t="shared" si="440"/>
        <v>0</v>
      </c>
      <c r="M1244" s="11">
        <f t="shared" si="440"/>
        <v>0</v>
      </c>
      <c r="N1244" s="11">
        <f t="shared" si="440"/>
        <v>0</v>
      </c>
      <c r="O1244" s="11">
        <f>SUBTOTAL(9,O1245:O1297)</f>
        <v>0</v>
      </c>
    </row>
    <row r="1245" spans="1:15" s="57" customFormat="1" hidden="1">
      <c r="A1245" s="50">
        <f t="shared" si="439"/>
        <v>3</v>
      </c>
      <c r="B1245" s="145" t="s">
        <v>14</v>
      </c>
      <c r="C1245" s="146" t="s">
        <v>125</v>
      </c>
      <c r="D1245" s="56"/>
      <c r="E1245" s="11">
        <f>SUBTOTAL(9,E1246:E1267)</f>
        <v>0</v>
      </c>
      <c r="F1245" s="11">
        <f>SUBTOTAL(9,F1246:F1267)</f>
        <v>0</v>
      </c>
      <c r="G1245" s="11">
        <f>SUBTOTAL(9,G1246:G1267)</f>
        <v>0</v>
      </c>
      <c r="H1245" s="11">
        <f>SUBTOTAL(9,H1246:H1267)</f>
        <v>0</v>
      </c>
      <c r="I1245" s="11">
        <f t="shared" ref="I1245:N1245" si="441">SUBTOTAL(9,I1246:I1267)</f>
        <v>0</v>
      </c>
      <c r="J1245" s="11">
        <f t="shared" si="441"/>
        <v>0</v>
      </c>
      <c r="K1245" s="11">
        <f t="shared" si="441"/>
        <v>0</v>
      </c>
      <c r="L1245" s="11">
        <f t="shared" si="441"/>
        <v>0</v>
      </c>
      <c r="M1245" s="11">
        <f t="shared" si="441"/>
        <v>0</v>
      </c>
      <c r="N1245" s="11">
        <f t="shared" si="441"/>
        <v>0</v>
      </c>
      <c r="O1245" s="11">
        <f>SUBTOTAL(9,O1246:O1267)</f>
        <v>0</v>
      </c>
    </row>
    <row r="1246" spans="1:15" s="57" customFormat="1" hidden="1">
      <c r="A1246" s="50">
        <f t="shared" si="439"/>
        <v>3</v>
      </c>
      <c r="B1246" s="147"/>
      <c r="C1246" s="146" t="s">
        <v>126</v>
      </c>
      <c r="D1246" s="56"/>
      <c r="E1246" s="11">
        <f>SUBTOTAL(9,E1247:E1256)</f>
        <v>0</v>
      </c>
      <c r="F1246" s="11">
        <f>SUBTOTAL(9,F1247:F1256)</f>
        <v>0</v>
      </c>
      <c r="G1246" s="11">
        <f>SUBTOTAL(9,G1247:G1256)</f>
        <v>0</v>
      </c>
      <c r="H1246" s="11">
        <f>SUBTOTAL(9,H1247:H1256)</f>
        <v>0</v>
      </c>
      <c r="I1246" s="11">
        <f t="shared" ref="I1246:N1246" si="442">SUBTOTAL(9,I1247:I1256)</f>
        <v>0</v>
      </c>
      <c r="J1246" s="11">
        <f t="shared" si="442"/>
        <v>0</v>
      </c>
      <c r="K1246" s="11">
        <f t="shared" si="442"/>
        <v>0</v>
      </c>
      <c r="L1246" s="11">
        <f t="shared" si="442"/>
        <v>0</v>
      </c>
      <c r="M1246" s="11">
        <f t="shared" si="442"/>
        <v>0</v>
      </c>
      <c r="N1246" s="11">
        <f t="shared" si="442"/>
        <v>0</v>
      </c>
      <c r="O1246" s="11">
        <f>SUBTOTAL(9,O1247:O1256)</f>
        <v>0</v>
      </c>
    </row>
    <row r="1247" spans="1:15" s="57" customFormat="1" ht="25.5" hidden="1">
      <c r="A1247" s="50">
        <f t="shared" si="439"/>
        <v>3</v>
      </c>
      <c r="B1247" s="148"/>
      <c r="C1247" s="149" t="s">
        <v>127</v>
      </c>
      <c r="D1247" s="58" t="s">
        <v>2</v>
      </c>
      <c r="E1247" s="11">
        <f>SUBTOTAL(9,E1248:E1249)</f>
        <v>0</v>
      </c>
      <c r="F1247" s="11">
        <f>SUBTOTAL(9,F1248:F1249)</f>
        <v>0</v>
      </c>
      <c r="G1247" s="11">
        <f>SUBTOTAL(9,G1248:G1249)</f>
        <v>0</v>
      </c>
      <c r="H1247" s="11">
        <f>SUBTOTAL(9,H1248:H1249)</f>
        <v>0</v>
      </c>
      <c r="I1247" s="11">
        <f t="shared" ref="I1247:N1247" si="443">SUBTOTAL(9,I1248:I1249)</f>
        <v>0</v>
      </c>
      <c r="J1247" s="11">
        <f t="shared" si="443"/>
        <v>0</v>
      </c>
      <c r="K1247" s="11">
        <f t="shared" si="443"/>
        <v>0</v>
      </c>
      <c r="L1247" s="11">
        <f t="shared" si="443"/>
        <v>0</v>
      </c>
      <c r="M1247" s="11">
        <f t="shared" si="443"/>
        <v>0</v>
      </c>
      <c r="N1247" s="11">
        <f t="shared" si="443"/>
        <v>0</v>
      </c>
      <c r="O1247" s="11">
        <f>SUBTOTAL(9,O1248:O1249)</f>
        <v>0</v>
      </c>
    </row>
    <row r="1248" spans="1:15" s="57" customFormat="1" ht="25.5" hidden="1">
      <c r="A1248" s="50">
        <f t="shared" si="439"/>
        <v>3</v>
      </c>
      <c r="B1248" s="148"/>
      <c r="C1248" s="149" t="s">
        <v>303</v>
      </c>
      <c r="D1248" s="58" t="s">
        <v>302</v>
      </c>
      <c r="E1248" s="51"/>
      <c r="F1248" s="51"/>
      <c r="G1248" s="51"/>
      <c r="H1248" s="51"/>
      <c r="I1248" s="51"/>
      <c r="J1248" s="52">
        <f>H1248+I1248</f>
        <v>0</v>
      </c>
      <c r="K1248" s="51"/>
      <c r="L1248" s="51"/>
      <c r="M1248" s="52">
        <f>K1248+L1248</f>
        <v>0</v>
      </c>
      <c r="N1248" s="51"/>
      <c r="O1248" s="52">
        <f>M1248+N1248</f>
        <v>0</v>
      </c>
    </row>
    <row r="1249" spans="1:15" s="57" customFormat="1" ht="25.5" hidden="1">
      <c r="A1249" s="50">
        <f t="shared" si="439"/>
        <v>3</v>
      </c>
      <c r="B1249" s="148"/>
      <c r="C1249" s="149" t="s">
        <v>305</v>
      </c>
      <c r="D1249" s="58" t="s">
        <v>304</v>
      </c>
      <c r="E1249" s="51"/>
      <c r="F1249" s="51"/>
      <c r="G1249" s="51"/>
      <c r="H1249" s="51"/>
      <c r="I1249" s="51"/>
      <c r="J1249" s="52">
        <f>H1249+I1249</f>
        <v>0</v>
      </c>
      <c r="K1249" s="51"/>
      <c r="L1249" s="51"/>
      <c r="M1249" s="52">
        <f>K1249+L1249</f>
        <v>0</v>
      </c>
      <c r="N1249" s="51"/>
      <c r="O1249" s="52">
        <f>M1249+N1249</f>
        <v>0</v>
      </c>
    </row>
    <row r="1250" spans="1:15" s="57" customFormat="1" hidden="1">
      <c r="A1250" s="50">
        <f t="shared" si="439"/>
        <v>3</v>
      </c>
      <c r="B1250" s="150"/>
      <c r="C1250" s="151" t="s">
        <v>128</v>
      </c>
      <c r="D1250" s="59" t="s">
        <v>3</v>
      </c>
      <c r="E1250" s="51"/>
      <c r="F1250" s="51"/>
      <c r="G1250" s="51"/>
      <c r="H1250" s="51"/>
      <c r="I1250" s="51"/>
      <c r="J1250" s="52">
        <f>H1250+I1250</f>
        <v>0</v>
      </c>
      <c r="K1250" s="51"/>
      <c r="L1250" s="51"/>
      <c r="M1250" s="52">
        <f>K1250+L1250</f>
        <v>0</v>
      </c>
      <c r="N1250" s="51"/>
      <c r="O1250" s="52">
        <f>M1250+N1250</f>
        <v>0</v>
      </c>
    </row>
    <row r="1251" spans="1:15" s="57" customFormat="1" hidden="1">
      <c r="A1251" s="50">
        <f t="shared" si="439"/>
        <v>3</v>
      </c>
      <c r="B1251" s="150"/>
      <c r="C1251" s="152" t="s">
        <v>445</v>
      </c>
      <c r="D1251" s="117" t="s">
        <v>446</v>
      </c>
      <c r="E1251" s="11">
        <f>SUBTOTAL(9,E1252:E1255)</f>
        <v>0</v>
      </c>
      <c r="F1251" s="11">
        <f>SUBTOTAL(9,F1252:F1255)</f>
        <v>0</v>
      </c>
      <c r="G1251" s="11">
        <f>SUBTOTAL(9,G1252:G1255)</f>
        <v>0</v>
      </c>
      <c r="H1251" s="11">
        <f>SUBTOTAL(9,H1252:H1255)</f>
        <v>0</v>
      </c>
      <c r="I1251" s="11">
        <f t="shared" ref="I1251:N1251" si="444">SUBTOTAL(9,I1252:I1255)</f>
        <v>0</v>
      </c>
      <c r="J1251" s="11">
        <f t="shared" si="444"/>
        <v>0</v>
      </c>
      <c r="K1251" s="11">
        <f t="shared" si="444"/>
        <v>0</v>
      </c>
      <c r="L1251" s="11">
        <f t="shared" si="444"/>
        <v>0</v>
      </c>
      <c r="M1251" s="11">
        <f t="shared" si="444"/>
        <v>0</v>
      </c>
      <c r="N1251" s="11">
        <f t="shared" si="444"/>
        <v>0</v>
      </c>
      <c r="O1251" s="11">
        <f>SUBTOTAL(9,O1252:O1255)</f>
        <v>0</v>
      </c>
    </row>
    <row r="1252" spans="1:15" s="57" customFormat="1" ht="25.5" hidden="1">
      <c r="A1252" s="50">
        <f t="shared" si="439"/>
        <v>3</v>
      </c>
      <c r="B1252" s="150"/>
      <c r="C1252" s="149" t="s">
        <v>129</v>
      </c>
      <c r="D1252" s="60" t="s">
        <v>37</v>
      </c>
      <c r="E1252" s="51"/>
      <c r="F1252" s="51"/>
      <c r="G1252" s="51"/>
      <c r="H1252" s="51"/>
      <c r="I1252" s="51"/>
      <c r="J1252" s="52">
        <f>H1252+I1252</f>
        <v>0</v>
      </c>
      <c r="K1252" s="51"/>
      <c r="L1252" s="51"/>
      <c r="M1252" s="52">
        <f>K1252+L1252</f>
        <v>0</v>
      </c>
      <c r="N1252" s="51"/>
      <c r="O1252" s="52">
        <f>M1252+N1252</f>
        <v>0</v>
      </c>
    </row>
    <row r="1253" spans="1:15" s="57" customFormat="1" hidden="1">
      <c r="A1253" s="50">
        <f t="shared" si="439"/>
        <v>3</v>
      </c>
      <c r="B1253" s="150"/>
      <c r="C1253" s="149" t="s">
        <v>131</v>
      </c>
      <c r="D1253" s="60" t="s">
        <v>39</v>
      </c>
      <c r="E1253" s="51"/>
      <c r="F1253" s="51"/>
      <c r="G1253" s="51"/>
      <c r="H1253" s="51"/>
      <c r="I1253" s="51"/>
      <c r="J1253" s="52">
        <f>H1253+I1253</f>
        <v>0</v>
      </c>
      <c r="K1253" s="51"/>
      <c r="L1253" s="51"/>
      <c r="M1253" s="52">
        <f>K1253+L1253</f>
        <v>0</v>
      </c>
      <c r="N1253" s="51"/>
      <c r="O1253" s="52">
        <f>M1253+N1253</f>
        <v>0</v>
      </c>
    </row>
    <row r="1254" spans="1:15" s="57" customFormat="1" hidden="1">
      <c r="A1254" s="50">
        <f t="shared" si="439"/>
        <v>3</v>
      </c>
      <c r="B1254" s="150"/>
      <c r="C1254" s="149" t="s">
        <v>132</v>
      </c>
      <c r="D1254" s="60" t="s">
        <v>40</v>
      </c>
      <c r="E1254" s="51"/>
      <c r="F1254" s="51"/>
      <c r="G1254" s="51"/>
      <c r="H1254" s="51"/>
      <c r="I1254" s="51"/>
      <c r="J1254" s="52">
        <f>H1254+I1254</f>
        <v>0</v>
      </c>
      <c r="K1254" s="51"/>
      <c r="L1254" s="51"/>
      <c r="M1254" s="52">
        <f>K1254+L1254</f>
        <v>0</v>
      </c>
      <c r="N1254" s="51"/>
      <c r="O1254" s="52">
        <f>M1254+N1254</f>
        <v>0</v>
      </c>
    </row>
    <row r="1255" spans="1:15" s="57" customFormat="1" ht="25.5" hidden="1">
      <c r="A1255" s="50">
        <f t="shared" si="439"/>
        <v>3</v>
      </c>
      <c r="B1255" s="150"/>
      <c r="C1255" s="149" t="s">
        <v>133</v>
      </c>
      <c r="D1255" s="60" t="s">
        <v>41</v>
      </c>
      <c r="E1255" s="51"/>
      <c r="F1255" s="51"/>
      <c r="G1255" s="51"/>
      <c r="H1255" s="51"/>
      <c r="I1255" s="51"/>
      <c r="J1255" s="52">
        <f>H1255+I1255</f>
        <v>0</v>
      </c>
      <c r="K1255" s="51"/>
      <c r="L1255" s="51"/>
      <c r="M1255" s="52">
        <f>K1255+L1255</f>
        <v>0</v>
      </c>
      <c r="N1255" s="51"/>
      <c r="O1255" s="52">
        <f>M1255+N1255</f>
        <v>0</v>
      </c>
    </row>
    <row r="1256" spans="1:15" hidden="1">
      <c r="A1256" s="50">
        <f t="shared" si="439"/>
        <v>3</v>
      </c>
      <c r="B1256" s="150"/>
      <c r="C1256" s="149" t="s">
        <v>447</v>
      </c>
      <c r="D1256" s="60" t="s">
        <v>4</v>
      </c>
      <c r="E1256" s="51"/>
      <c r="F1256" s="51"/>
      <c r="G1256" s="51"/>
      <c r="H1256" s="51"/>
      <c r="I1256" s="51"/>
      <c r="J1256" s="52">
        <f>H1256+I1256</f>
        <v>0</v>
      </c>
      <c r="K1256" s="51"/>
      <c r="L1256" s="51"/>
      <c r="M1256" s="52">
        <f>K1256+L1256</f>
        <v>0</v>
      </c>
      <c r="N1256" s="51"/>
      <c r="O1256" s="52">
        <f>M1256+N1256</f>
        <v>0</v>
      </c>
    </row>
    <row r="1257" spans="1:15" hidden="1">
      <c r="A1257" s="50">
        <f t="shared" si="439"/>
        <v>3</v>
      </c>
      <c r="B1257" s="147"/>
      <c r="C1257" s="146" t="s">
        <v>134</v>
      </c>
      <c r="D1257" s="56"/>
      <c r="E1257" s="11">
        <f>SUBTOTAL(9,E1258:E1261)</f>
        <v>0</v>
      </c>
      <c r="F1257" s="11">
        <f>SUBTOTAL(9,F1258:F1261)</f>
        <v>0</v>
      </c>
      <c r="G1257" s="11">
        <f>SUBTOTAL(9,G1258:G1261)</f>
        <v>0</v>
      </c>
      <c r="H1257" s="11">
        <f>SUBTOTAL(9,H1258:H1261)</f>
        <v>0</v>
      </c>
      <c r="I1257" s="11">
        <f t="shared" ref="I1257:N1257" si="445">SUBTOTAL(9,I1258:I1261)</f>
        <v>0</v>
      </c>
      <c r="J1257" s="11">
        <f t="shared" si="445"/>
        <v>0</v>
      </c>
      <c r="K1257" s="11">
        <f t="shared" si="445"/>
        <v>0</v>
      </c>
      <c r="L1257" s="11">
        <f t="shared" si="445"/>
        <v>0</v>
      </c>
      <c r="M1257" s="11">
        <f t="shared" si="445"/>
        <v>0</v>
      </c>
      <c r="N1257" s="11">
        <f t="shared" si="445"/>
        <v>0</v>
      </c>
      <c r="O1257" s="11">
        <f>SUBTOTAL(9,O1258:O1261)</f>
        <v>0</v>
      </c>
    </row>
    <row r="1258" spans="1:15" hidden="1">
      <c r="A1258" s="50">
        <f t="shared" si="439"/>
        <v>3</v>
      </c>
      <c r="B1258" s="150"/>
      <c r="C1258" s="151" t="s">
        <v>135</v>
      </c>
      <c r="D1258" s="59" t="s">
        <v>5</v>
      </c>
      <c r="E1258" s="51"/>
      <c r="F1258" s="51"/>
      <c r="G1258" s="51"/>
      <c r="H1258" s="51"/>
      <c r="I1258" s="51"/>
      <c r="J1258" s="52">
        <f>H1258+I1258</f>
        <v>0</v>
      </c>
      <c r="K1258" s="51"/>
      <c r="L1258" s="51"/>
      <c r="M1258" s="52">
        <f>K1258+L1258</f>
        <v>0</v>
      </c>
      <c r="N1258" s="51"/>
      <c r="O1258" s="52">
        <f>M1258+N1258</f>
        <v>0</v>
      </c>
    </row>
    <row r="1259" spans="1:15" hidden="1">
      <c r="A1259" s="50">
        <f t="shared" si="439"/>
        <v>3</v>
      </c>
      <c r="B1259" s="150"/>
      <c r="C1259" s="154" t="s">
        <v>448</v>
      </c>
      <c r="D1259" s="118" t="s">
        <v>173</v>
      </c>
      <c r="E1259" s="51"/>
      <c r="F1259" s="51"/>
      <c r="G1259" s="51"/>
      <c r="H1259" s="51"/>
      <c r="I1259" s="51"/>
      <c r="J1259" s="52">
        <f>H1259+I1259</f>
        <v>0</v>
      </c>
      <c r="K1259" s="51"/>
      <c r="L1259" s="51"/>
      <c r="M1259" s="52">
        <f>K1259+L1259</f>
        <v>0</v>
      </c>
      <c r="N1259" s="51"/>
      <c r="O1259" s="52">
        <f>M1259+N1259</f>
        <v>0</v>
      </c>
    </row>
    <row r="1260" spans="1:15" hidden="1">
      <c r="A1260" s="50">
        <f t="shared" si="439"/>
        <v>3</v>
      </c>
      <c r="B1260" s="153"/>
      <c r="C1260" s="155" t="s">
        <v>557</v>
      </c>
      <c r="D1260" s="137" t="s">
        <v>8</v>
      </c>
      <c r="E1260" s="51"/>
      <c r="F1260" s="51"/>
      <c r="G1260" s="51"/>
      <c r="H1260" s="51"/>
      <c r="I1260" s="51"/>
      <c r="J1260" s="52">
        <f>H1260+I1260</f>
        <v>0</v>
      </c>
      <c r="K1260" s="51"/>
      <c r="L1260" s="51"/>
      <c r="M1260" s="52">
        <f>K1260+L1260</f>
        <v>0</v>
      </c>
      <c r="N1260" s="51"/>
      <c r="O1260" s="52">
        <f>M1260+N1260</f>
        <v>0</v>
      </c>
    </row>
    <row r="1261" spans="1:15" ht="25.5" hidden="1">
      <c r="A1261" s="50">
        <f t="shared" si="439"/>
        <v>3</v>
      </c>
      <c r="B1261" s="153"/>
      <c r="C1261" s="155" t="s">
        <v>139</v>
      </c>
      <c r="D1261" s="136" t="s">
        <v>10</v>
      </c>
      <c r="E1261" s="51"/>
      <c r="F1261" s="51"/>
      <c r="G1261" s="51"/>
      <c r="H1261" s="51"/>
      <c r="I1261" s="51"/>
      <c r="J1261" s="52">
        <f>H1261+I1261</f>
        <v>0</v>
      </c>
      <c r="K1261" s="51"/>
      <c r="L1261" s="51"/>
      <c r="M1261" s="52">
        <f>K1261+L1261</f>
        <v>0</v>
      </c>
      <c r="N1261" s="51"/>
      <c r="O1261" s="52">
        <f>M1261+N1261</f>
        <v>0</v>
      </c>
    </row>
    <row r="1262" spans="1:15" hidden="1">
      <c r="A1262" s="50">
        <f t="shared" si="439"/>
        <v>3</v>
      </c>
      <c r="B1262" s="156"/>
      <c r="C1262" s="157" t="s">
        <v>140</v>
      </c>
      <c r="D1262" s="136"/>
      <c r="E1262" s="11">
        <f>SUBTOTAL(9,E1263:E1267)</f>
        <v>0</v>
      </c>
      <c r="F1262" s="11">
        <f>SUBTOTAL(9,F1263:F1267)</f>
        <v>0</v>
      </c>
      <c r="G1262" s="11">
        <f>SUBTOTAL(9,G1263:G1267)</f>
        <v>0</v>
      </c>
      <c r="H1262" s="11">
        <f>SUBTOTAL(9,H1263:H1267)</f>
        <v>0</v>
      </c>
      <c r="I1262" s="11">
        <f t="shared" ref="I1262:N1262" si="446">SUBTOTAL(9,I1263:I1267)</f>
        <v>0</v>
      </c>
      <c r="J1262" s="11">
        <f t="shared" si="446"/>
        <v>0</v>
      </c>
      <c r="K1262" s="11">
        <f t="shared" si="446"/>
        <v>0</v>
      </c>
      <c r="L1262" s="11">
        <f t="shared" si="446"/>
        <v>0</v>
      </c>
      <c r="M1262" s="11">
        <f t="shared" si="446"/>
        <v>0</v>
      </c>
      <c r="N1262" s="11">
        <f t="shared" si="446"/>
        <v>0</v>
      </c>
      <c r="O1262" s="11">
        <f>SUBTOTAL(9,O1263:O1267)</f>
        <v>0</v>
      </c>
    </row>
    <row r="1263" spans="1:15" hidden="1">
      <c r="A1263" s="50">
        <f t="shared" si="439"/>
        <v>3</v>
      </c>
      <c r="B1263" s="153"/>
      <c r="C1263" s="155" t="s">
        <v>141</v>
      </c>
      <c r="D1263" s="137" t="s">
        <v>71</v>
      </c>
      <c r="E1263" s="51"/>
      <c r="F1263" s="51"/>
      <c r="G1263" s="51"/>
      <c r="H1263" s="51"/>
      <c r="I1263" s="51"/>
      <c r="J1263" s="52">
        <f>H1263+I1263</f>
        <v>0</v>
      </c>
      <c r="K1263" s="51"/>
      <c r="L1263" s="51"/>
      <c r="M1263" s="52">
        <f>K1263+L1263</f>
        <v>0</v>
      </c>
      <c r="N1263" s="51"/>
      <c r="O1263" s="52">
        <f>M1263+N1263</f>
        <v>0</v>
      </c>
    </row>
    <row r="1264" spans="1:15" hidden="1">
      <c r="A1264" s="50">
        <f t="shared" si="439"/>
        <v>3</v>
      </c>
      <c r="B1264" s="153"/>
      <c r="C1264" s="155" t="s">
        <v>142</v>
      </c>
      <c r="D1264" s="137" t="s">
        <v>73</v>
      </c>
      <c r="E1264" s="51"/>
      <c r="F1264" s="51"/>
      <c r="G1264" s="51"/>
      <c r="H1264" s="51"/>
      <c r="I1264" s="51"/>
      <c r="J1264" s="52">
        <f>H1264+I1264</f>
        <v>0</v>
      </c>
      <c r="K1264" s="51"/>
      <c r="L1264" s="51"/>
      <c r="M1264" s="52">
        <f>K1264+L1264</f>
        <v>0</v>
      </c>
      <c r="N1264" s="51"/>
      <c r="O1264" s="52">
        <f>M1264+N1264</f>
        <v>0</v>
      </c>
    </row>
    <row r="1265" spans="1:15" hidden="1">
      <c r="A1265" s="50">
        <f t="shared" si="439"/>
        <v>3</v>
      </c>
      <c r="B1265" s="153"/>
      <c r="C1265" s="155" t="s">
        <v>143</v>
      </c>
      <c r="D1265" s="137" t="s">
        <v>75</v>
      </c>
      <c r="E1265" s="51"/>
      <c r="F1265" s="51"/>
      <c r="G1265" s="51"/>
      <c r="H1265" s="51"/>
      <c r="I1265" s="51"/>
      <c r="J1265" s="52">
        <f>H1265+I1265</f>
        <v>0</v>
      </c>
      <c r="K1265" s="51"/>
      <c r="L1265" s="51"/>
      <c r="M1265" s="52">
        <f>K1265+L1265</f>
        <v>0</v>
      </c>
      <c r="N1265" s="51"/>
      <c r="O1265" s="52">
        <f>M1265+N1265</f>
        <v>0</v>
      </c>
    </row>
    <row r="1266" spans="1:15" hidden="1">
      <c r="A1266" s="50">
        <f t="shared" si="439"/>
        <v>3</v>
      </c>
      <c r="B1266" s="153"/>
      <c r="C1266" s="155" t="s">
        <v>144</v>
      </c>
      <c r="D1266" s="137" t="s">
        <v>77</v>
      </c>
      <c r="E1266" s="51"/>
      <c r="F1266" s="51"/>
      <c r="G1266" s="51"/>
      <c r="H1266" s="51"/>
      <c r="I1266" s="51"/>
      <c r="J1266" s="52">
        <f>H1266+I1266</f>
        <v>0</v>
      </c>
      <c r="K1266" s="51"/>
      <c r="L1266" s="51"/>
      <c r="M1266" s="52">
        <f>K1266+L1266</f>
        <v>0</v>
      </c>
      <c r="N1266" s="51"/>
      <c r="O1266" s="52">
        <f>M1266+N1266</f>
        <v>0</v>
      </c>
    </row>
    <row r="1267" spans="1:15" hidden="1">
      <c r="A1267" s="50">
        <f t="shared" si="439"/>
        <v>3</v>
      </c>
      <c r="B1267" s="153"/>
      <c r="C1267" s="155" t="s">
        <v>145</v>
      </c>
      <c r="D1267" s="137" t="s">
        <v>28</v>
      </c>
      <c r="E1267" s="51"/>
      <c r="F1267" s="51"/>
      <c r="G1267" s="51"/>
      <c r="H1267" s="51"/>
      <c r="I1267" s="51"/>
      <c r="J1267" s="52">
        <f>H1267+I1267</f>
        <v>0</v>
      </c>
      <c r="K1267" s="51"/>
      <c r="L1267" s="51"/>
      <c r="M1267" s="52">
        <f>K1267+L1267</f>
        <v>0</v>
      </c>
      <c r="N1267" s="51"/>
      <c r="O1267" s="52">
        <f>M1267+N1267</f>
        <v>0</v>
      </c>
    </row>
    <row r="1268" spans="1:15" hidden="1">
      <c r="A1268" s="50">
        <f t="shared" si="439"/>
        <v>3</v>
      </c>
      <c r="B1268" s="145" t="s">
        <v>146</v>
      </c>
      <c r="C1268" s="157" t="s">
        <v>147</v>
      </c>
      <c r="D1268" s="56"/>
      <c r="E1268" s="11">
        <f>SUBTOTAL(9,E1269:E1297)</f>
        <v>0</v>
      </c>
      <c r="F1268" s="11">
        <f>SUBTOTAL(9,F1269:F1297)</f>
        <v>0</v>
      </c>
      <c r="G1268" s="11">
        <f>SUBTOTAL(9,G1269:G1297)</f>
        <v>0</v>
      </c>
      <c r="H1268" s="11">
        <f>SUBTOTAL(9,H1269:H1297)</f>
        <v>0</v>
      </c>
      <c r="I1268" s="11">
        <f t="shared" ref="I1268:N1268" si="447">SUBTOTAL(9,I1269:I1297)</f>
        <v>0</v>
      </c>
      <c r="J1268" s="11">
        <f t="shared" si="447"/>
        <v>0</v>
      </c>
      <c r="K1268" s="11">
        <f t="shared" si="447"/>
        <v>0</v>
      </c>
      <c r="L1268" s="11">
        <f t="shared" si="447"/>
        <v>0</v>
      </c>
      <c r="M1268" s="11">
        <f t="shared" si="447"/>
        <v>0</v>
      </c>
      <c r="N1268" s="11">
        <f t="shared" si="447"/>
        <v>0</v>
      </c>
      <c r="O1268" s="11">
        <f>SUBTOTAL(9,O1269:O1297)</f>
        <v>0</v>
      </c>
    </row>
    <row r="1269" spans="1:15" hidden="1">
      <c r="A1269" s="50">
        <f t="shared" si="439"/>
        <v>3</v>
      </c>
      <c r="B1269" s="156"/>
      <c r="C1269" s="158" t="s">
        <v>26</v>
      </c>
      <c r="D1269" s="56"/>
      <c r="E1269" s="11">
        <f>SUBTOTAL(9,E1270:E1288)</f>
        <v>0</v>
      </c>
      <c r="F1269" s="11">
        <f t="shared" ref="F1269:O1269" si="448">SUBTOTAL(9,F1270:F1288)</f>
        <v>0</v>
      </c>
      <c r="G1269" s="11">
        <f t="shared" si="448"/>
        <v>0</v>
      </c>
      <c r="H1269" s="11">
        <f t="shared" si="448"/>
        <v>0</v>
      </c>
      <c r="I1269" s="11">
        <f t="shared" si="448"/>
        <v>0</v>
      </c>
      <c r="J1269" s="11">
        <f t="shared" si="448"/>
        <v>0</v>
      </c>
      <c r="K1269" s="11">
        <f t="shared" si="448"/>
        <v>0</v>
      </c>
      <c r="L1269" s="11">
        <f t="shared" si="448"/>
        <v>0</v>
      </c>
      <c r="M1269" s="11">
        <f t="shared" si="448"/>
        <v>0</v>
      </c>
      <c r="N1269" s="11">
        <f t="shared" si="448"/>
        <v>0</v>
      </c>
      <c r="O1269" s="11">
        <f t="shared" si="448"/>
        <v>0</v>
      </c>
    </row>
    <row r="1270" spans="1:15" hidden="1">
      <c r="A1270" s="50">
        <f t="shared" si="439"/>
        <v>3</v>
      </c>
      <c r="B1270" s="150"/>
      <c r="C1270" s="161" t="s">
        <v>770</v>
      </c>
      <c r="D1270" s="56"/>
      <c r="E1270" s="11">
        <f>SUBTOTAL(9,E1271:E1280)</f>
        <v>0</v>
      </c>
      <c r="F1270" s="11">
        <f t="shared" ref="F1270:O1270" si="449">SUBTOTAL(9,F1271:F1280)</f>
        <v>0</v>
      </c>
      <c r="G1270" s="11">
        <f t="shared" si="449"/>
        <v>0</v>
      </c>
      <c r="H1270" s="11">
        <f t="shared" si="449"/>
        <v>0</v>
      </c>
      <c r="I1270" s="11">
        <f t="shared" si="449"/>
        <v>0</v>
      </c>
      <c r="J1270" s="11">
        <f t="shared" si="449"/>
        <v>0</v>
      </c>
      <c r="K1270" s="11">
        <f t="shared" si="449"/>
        <v>0</v>
      </c>
      <c r="L1270" s="11">
        <f t="shared" si="449"/>
        <v>0</v>
      </c>
      <c r="M1270" s="11">
        <f t="shared" si="449"/>
        <v>0</v>
      </c>
      <c r="N1270" s="11">
        <f t="shared" si="449"/>
        <v>0</v>
      </c>
      <c r="O1270" s="11">
        <f t="shared" si="449"/>
        <v>0</v>
      </c>
    </row>
    <row r="1271" spans="1:15" ht="25.5" hidden="1">
      <c r="A1271" s="50">
        <f t="shared" si="439"/>
        <v>3</v>
      </c>
      <c r="B1271" s="150"/>
      <c r="C1271" s="160" t="s">
        <v>771</v>
      </c>
      <c r="D1271" s="58" t="s">
        <v>2</v>
      </c>
      <c r="E1271" s="11">
        <f>SUBTOTAL(9,E1272:E1273)</f>
        <v>0</v>
      </c>
      <c r="F1271" s="11">
        <f t="shared" ref="F1271:O1271" si="450">SUBTOTAL(9,F1272:F1273)</f>
        <v>0</v>
      </c>
      <c r="G1271" s="11">
        <f t="shared" si="450"/>
        <v>0</v>
      </c>
      <c r="H1271" s="11">
        <f t="shared" si="450"/>
        <v>0</v>
      </c>
      <c r="I1271" s="11">
        <f t="shared" si="450"/>
        <v>0</v>
      </c>
      <c r="J1271" s="11">
        <f t="shared" si="450"/>
        <v>0</v>
      </c>
      <c r="K1271" s="11">
        <f t="shared" si="450"/>
        <v>0</v>
      </c>
      <c r="L1271" s="11">
        <f t="shared" si="450"/>
        <v>0</v>
      </c>
      <c r="M1271" s="11">
        <f t="shared" si="450"/>
        <v>0</v>
      </c>
      <c r="N1271" s="11">
        <f t="shared" si="450"/>
        <v>0</v>
      </c>
      <c r="O1271" s="11">
        <f t="shared" si="450"/>
        <v>0</v>
      </c>
    </row>
    <row r="1272" spans="1:15" ht="25.5" hidden="1">
      <c r="A1272" s="50">
        <f t="shared" si="439"/>
        <v>3</v>
      </c>
      <c r="B1272" s="150"/>
      <c r="C1272" s="260" t="s">
        <v>772</v>
      </c>
      <c r="D1272" s="58" t="s">
        <v>302</v>
      </c>
      <c r="E1272" s="51"/>
      <c r="F1272" s="51"/>
      <c r="G1272" s="51"/>
      <c r="H1272" s="51"/>
      <c r="I1272" s="51"/>
      <c r="J1272" s="52">
        <f>H1272+I1272</f>
        <v>0</v>
      </c>
      <c r="K1272" s="51"/>
      <c r="L1272" s="51"/>
      <c r="M1272" s="52">
        <f>K1272+L1272</f>
        <v>0</v>
      </c>
      <c r="N1272" s="51"/>
      <c r="O1272" s="52">
        <f>M1272+N1272</f>
        <v>0</v>
      </c>
    </row>
    <row r="1273" spans="1:15" ht="25.5" hidden="1">
      <c r="A1273" s="50">
        <f t="shared" si="439"/>
        <v>3</v>
      </c>
      <c r="B1273" s="150"/>
      <c r="C1273" s="260" t="s">
        <v>773</v>
      </c>
      <c r="D1273" s="58" t="s">
        <v>304</v>
      </c>
      <c r="E1273" s="51"/>
      <c r="F1273" s="51"/>
      <c r="G1273" s="51"/>
      <c r="H1273" s="51"/>
      <c r="I1273" s="51"/>
      <c r="J1273" s="52">
        <f>H1273+I1273</f>
        <v>0</v>
      </c>
      <c r="K1273" s="51"/>
      <c r="L1273" s="51"/>
      <c r="M1273" s="52">
        <f>K1273+L1273</f>
        <v>0</v>
      </c>
      <c r="N1273" s="51"/>
      <c r="O1273" s="52">
        <f>M1273+N1273</f>
        <v>0</v>
      </c>
    </row>
    <row r="1274" spans="1:15" hidden="1">
      <c r="A1274" s="50">
        <f t="shared" si="439"/>
        <v>3</v>
      </c>
      <c r="B1274" s="150"/>
      <c r="C1274" s="258" t="s">
        <v>42</v>
      </c>
      <c r="D1274" s="59" t="s">
        <v>3</v>
      </c>
      <c r="E1274" s="51"/>
      <c r="F1274" s="51"/>
      <c r="G1274" s="51"/>
      <c r="H1274" s="51"/>
      <c r="I1274" s="51"/>
      <c r="J1274" s="52">
        <f>H1274+I1274</f>
        <v>0</v>
      </c>
      <c r="K1274" s="51"/>
      <c r="L1274" s="51"/>
      <c r="M1274" s="52">
        <f>K1274+L1274</f>
        <v>0</v>
      </c>
      <c r="N1274" s="51"/>
      <c r="O1274" s="52">
        <f>M1274+N1274</f>
        <v>0</v>
      </c>
    </row>
    <row r="1275" spans="1:15" hidden="1">
      <c r="A1275" s="50">
        <f t="shared" si="439"/>
        <v>3</v>
      </c>
      <c r="B1275" s="150"/>
      <c r="C1275" s="259" t="s">
        <v>449</v>
      </c>
      <c r="D1275" s="117" t="s">
        <v>446</v>
      </c>
      <c r="E1275" s="11">
        <f>SUBTOTAL(9,E1276:E1279)</f>
        <v>0</v>
      </c>
      <c r="F1275" s="11">
        <f>SUBTOTAL(9,F1276:F1279)</f>
        <v>0</v>
      </c>
      <c r="G1275" s="11">
        <f>SUBTOTAL(9,G1276:G1279)</f>
        <v>0</v>
      </c>
      <c r="H1275" s="11">
        <f>SUBTOTAL(9,H1276:H1279)</f>
        <v>0</v>
      </c>
      <c r="I1275" s="11">
        <f t="shared" ref="I1275:N1275" si="451">SUBTOTAL(9,I1276:I1279)</f>
        <v>0</v>
      </c>
      <c r="J1275" s="11">
        <f t="shared" si="451"/>
        <v>0</v>
      </c>
      <c r="K1275" s="11">
        <f t="shared" si="451"/>
        <v>0</v>
      </c>
      <c r="L1275" s="11">
        <f t="shared" si="451"/>
        <v>0</v>
      </c>
      <c r="M1275" s="11">
        <f t="shared" si="451"/>
        <v>0</v>
      </c>
      <c r="N1275" s="11">
        <f t="shared" si="451"/>
        <v>0</v>
      </c>
      <c r="O1275" s="11">
        <f>SUBTOTAL(9,O1276:O1279)</f>
        <v>0</v>
      </c>
    </row>
    <row r="1276" spans="1:15" ht="25.5" hidden="1">
      <c r="A1276" s="50">
        <f t="shared" si="439"/>
        <v>3</v>
      </c>
      <c r="B1276" s="150"/>
      <c r="C1276" s="260" t="s">
        <v>153</v>
      </c>
      <c r="D1276" s="60" t="s">
        <v>37</v>
      </c>
      <c r="E1276" s="51"/>
      <c r="F1276" s="51"/>
      <c r="G1276" s="51"/>
      <c r="H1276" s="51"/>
      <c r="I1276" s="51"/>
      <c r="J1276" s="52">
        <f t="shared" ref="J1276:J1288" si="452">H1276+I1276</f>
        <v>0</v>
      </c>
      <c r="K1276" s="51"/>
      <c r="L1276" s="51"/>
      <c r="M1276" s="52">
        <f t="shared" ref="M1276:M1288" si="453">K1276+L1276</f>
        <v>0</v>
      </c>
      <c r="N1276" s="51"/>
      <c r="O1276" s="52">
        <f t="shared" ref="O1276:O1288" si="454">M1276+N1276</f>
        <v>0</v>
      </c>
    </row>
    <row r="1277" spans="1:15" hidden="1">
      <c r="A1277" s="50">
        <f t="shared" si="439"/>
        <v>3</v>
      </c>
      <c r="B1277" s="150"/>
      <c r="C1277" s="260" t="s">
        <v>155</v>
      </c>
      <c r="D1277" s="60" t="s">
        <v>39</v>
      </c>
      <c r="E1277" s="51"/>
      <c r="F1277" s="51"/>
      <c r="G1277" s="51"/>
      <c r="H1277" s="51"/>
      <c r="I1277" s="51"/>
      <c r="J1277" s="52">
        <f t="shared" si="452"/>
        <v>0</v>
      </c>
      <c r="K1277" s="51"/>
      <c r="L1277" s="51"/>
      <c r="M1277" s="52">
        <f t="shared" si="453"/>
        <v>0</v>
      </c>
      <c r="N1277" s="51"/>
      <c r="O1277" s="52">
        <f t="shared" si="454"/>
        <v>0</v>
      </c>
    </row>
    <row r="1278" spans="1:15" ht="25.5" hidden="1">
      <c r="A1278" s="50">
        <f t="shared" si="439"/>
        <v>3</v>
      </c>
      <c r="B1278" s="150"/>
      <c r="C1278" s="260" t="s">
        <v>156</v>
      </c>
      <c r="D1278" s="60" t="s">
        <v>40</v>
      </c>
      <c r="E1278" s="51"/>
      <c r="F1278" s="51"/>
      <c r="G1278" s="51"/>
      <c r="H1278" s="51"/>
      <c r="I1278" s="51"/>
      <c r="J1278" s="52">
        <f t="shared" si="452"/>
        <v>0</v>
      </c>
      <c r="K1278" s="51"/>
      <c r="L1278" s="51"/>
      <c r="M1278" s="52">
        <f t="shared" si="453"/>
        <v>0</v>
      </c>
      <c r="N1278" s="51"/>
      <c r="O1278" s="52">
        <f t="shared" si="454"/>
        <v>0</v>
      </c>
    </row>
    <row r="1279" spans="1:15" ht="25.5" hidden="1">
      <c r="A1279" s="50">
        <f t="shared" si="439"/>
        <v>3</v>
      </c>
      <c r="B1279" s="150"/>
      <c r="C1279" s="260" t="s">
        <v>157</v>
      </c>
      <c r="D1279" s="60" t="s">
        <v>41</v>
      </c>
      <c r="E1279" s="51"/>
      <c r="F1279" s="51"/>
      <c r="G1279" s="51"/>
      <c r="H1279" s="51"/>
      <c r="I1279" s="51"/>
      <c r="J1279" s="52">
        <f t="shared" si="452"/>
        <v>0</v>
      </c>
      <c r="K1279" s="51"/>
      <c r="L1279" s="51"/>
      <c r="M1279" s="52">
        <f t="shared" si="453"/>
        <v>0</v>
      </c>
      <c r="N1279" s="51"/>
      <c r="O1279" s="52">
        <f t="shared" si="454"/>
        <v>0</v>
      </c>
    </row>
    <row r="1280" spans="1:15" hidden="1">
      <c r="A1280" s="50">
        <f t="shared" si="439"/>
        <v>3</v>
      </c>
      <c r="B1280" s="150"/>
      <c r="C1280" s="160" t="s">
        <v>158</v>
      </c>
      <c r="D1280" s="60" t="s">
        <v>4</v>
      </c>
      <c r="E1280" s="51"/>
      <c r="F1280" s="51"/>
      <c r="G1280" s="51"/>
      <c r="H1280" s="51"/>
      <c r="I1280" s="51"/>
      <c r="J1280" s="52">
        <f t="shared" si="452"/>
        <v>0</v>
      </c>
      <c r="K1280" s="51"/>
      <c r="L1280" s="51"/>
      <c r="M1280" s="52">
        <f t="shared" si="453"/>
        <v>0</v>
      </c>
      <c r="N1280" s="51"/>
      <c r="O1280" s="52">
        <f t="shared" si="454"/>
        <v>0</v>
      </c>
    </row>
    <row r="1281" spans="1:15" hidden="1">
      <c r="A1281" s="50">
        <f t="shared" si="439"/>
        <v>3</v>
      </c>
      <c r="B1281" s="150"/>
      <c r="C1281" s="159" t="s">
        <v>19</v>
      </c>
      <c r="D1281" s="59" t="s">
        <v>5</v>
      </c>
      <c r="E1281" s="51"/>
      <c r="F1281" s="51"/>
      <c r="G1281" s="51"/>
      <c r="H1281" s="51"/>
      <c r="I1281" s="51"/>
      <c r="J1281" s="52">
        <f t="shared" si="452"/>
        <v>0</v>
      </c>
      <c r="K1281" s="51"/>
      <c r="L1281" s="51"/>
      <c r="M1281" s="52">
        <f t="shared" si="453"/>
        <v>0</v>
      </c>
      <c r="N1281" s="51"/>
      <c r="O1281" s="52">
        <f t="shared" si="454"/>
        <v>0</v>
      </c>
    </row>
    <row r="1282" spans="1:15" s="57" customFormat="1" hidden="1">
      <c r="A1282" s="50">
        <f t="shared" si="439"/>
        <v>3</v>
      </c>
      <c r="B1282" s="150"/>
      <c r="C1282" s="162" t="s">
        <v>450</v>
      </c>
      <c r="D1282" s="118" t="s">
        <v>173</v>
      </c>
      <c r="E1282" s="51"/>
      <c r="F1282" s="51"/>
      <c r="G1282" s="51"/>
      <c r="H1282" s="51"/>
      <c r="I1282" s="51"/>
      <c r="J1282" s="52">
        <f t="shared" si="452"/>
        <v>0</v>
      </c>
      <c r="K1282" s="51"/>
      <c r="L1282" s="51"/>
      <c r="M1282" s="52">
        <f t="shared" si="453"/>
        <v>0</v>
      </c>
      <c r="N1282" s="51"/>
      <c r="O1282" s="52">
        <f t="shared" si="454"/>
        <v>0</v>
      </c>
    </row>
    <row r="1283" spans="1:15" s="57" customFormat="1" hidden="1">
      <c r="A1283" s="50">
        <f t="shared" si="439"/>
        <v>3</v>
      </c>
      <c r="B1283" s="153"/>
      <c r="C1283" s="163" t="s">
        <v>29</v>
      </c>
      <c r="D1283" s="136" t="s">
        <v>6</v>
      </c>
      <c r="E1283" s="51"/>
      <c r="F1283" s="51"/>
      <c r="G1283" s="51"/>
      <c r="H1283" s="51"/>
      <c r="I1283" s="51"/>
      <c r="J1283" s="52">
        <f t="shared" si="452"/>
        <v>0</v>
      </c>
      <c r="K1283" s="51"/>
      <c r="L1283" s="51"/>
      <c r="M1283" s="52">
        <f t="shared" si="453"/>
        <v>0</v>
      </c>
      <c r="N1283" s="51"/>
      <c r="O1283" s="52">
        <f t="shared" si="454"/>
        <v>0</v>
      </c>
    </row>
    <row r="1284" spans="1:15" s="57" customFormat="1" hidden="1">
      <c r="A1284" s="50">
        <f t="shared" si="439"/>
        <v>3</v>
      </c>
      <c r="B1284" s="153"/>
      <c r="C1284" s="163" t="s">
        <v>21</v>
      </c>
      <c r="D1284" s="137" t="s">
        <v>8</v>
      </c>
      <c r="E1284" s="51"/>
      <c r="F1284" s="51"/>
      <c r="G1284" s="51"/>
      <c r="H1284" s="51"/>
      <c r="I1284" s="51"/>
      <c r="J1284" s="52">
        <f>H1284+I1284</f>
        <v>0</v>
      </c>
      <c r="K1284" s="51"/>
      <c r="L1284" s="51"/>
      <c r="M1284" s="52">
        <f>K1284+L1284</f>
        <v>0</v>
      </c>
      <c r="N1284" s="51"/>
      <c r="O1284" s="52">
        <f t="shared" si="454"/>
        <v>0</v>
      </c>
    </row>
    <row r="1285" spans="1:15" s="57" customFormat="1" hidden="1">
      <c r="A1285" s="50">
        <f t="shared" si="439"/>
        <v>3</v>
      </c>
      <c r="B1285" s="153"/>
      <c r="C1285" s="163" t="s">
        <v>526</v>
      </c>
      <c r="D1285" s="137" t="s">
        <v>31</v>
      </c>
      <c r="E1285" s="51"/>
      <c r="F1285" s="51"/>
      <c r="G1285" s="51"/>
      <c r="H1285" s="51"/>
      <c r="I1285" s="51"/>
      <c r="J1285" s="52">
        <f t="shared" si="452"/>
        <v>0</v>
      </c>
      <c r="K1285" s="51"/>
      <c r="L1285" s="51"/>
      <c r="M1285" s="52">
        <f t="shared" si="453"/>
        <v>0</v>
      </c>
      <c r="N1285" s="51"/>
      <c r="O1285" s="52">
        <f t="shared" si="454"/>
        <v>0</v>
      </c>
    </row>
    <row r="1286" spans="1:15" s="57" customFormat="1" hidden="1">
      <c r="A1286" s="50">
        <f t="shared" si="439"/>
        <v>3</v>
      </c>
      <c r="B1286" s="153"/>
      <c r="C1286" s="163" t="s">
        <v>558</v>
      </c>
      <c r="D1286" s="137" t="s">
        <v>559</v>
      </c>
      <c r="E1286" s="51"/>
      <c r="F1286" s="51"/>
      <c r="G1286" s="51"/>
      <c r="H1286" s="51"/>
      <c r="I1286" s="51"/>
      <c r="J1286" s="52">
        <f t="shared" si="452"/>
        <v>0</v>
      </c>
      <c r="K1286" s="51"/>
      <c r="L1286" s="51"/>
      <c r="M1286" s="52">
        <f t="shared" si="453"/>
        <v>0</v>
      </c>
      <c r="N1286" s="51"/>
      <c r="O1286" s="52">
        <f t="shared" si="454"/>
        <v>0</v>
      </c>
    </row>
    <row r="1287" spans="1:15" s="57" customFormat="1" ht="25.5" hidden="1">
      <c r="A1287" s="50">
        <f t="shared" si="439"/>
        <v>3</v>
      </c>
      <c r="B1287" s="153"/>
      <c r="C1287" s="163" t="s">
        <v>528</v>
      </c>
      <c r="D1287" s="136" t="s">
        <v>9</v>
      </c>
      <c r="E1287" s="51"/>
      <c r="F1287" s="51"/>
      <c r="G1287" s="51"/>
      <c r="H1287" s="51"/>
      <c r="I1287" s="51"/>
      <c r="J1287" s="52">
        <f t="shared" si="452"/>
        <v>0</v>
      </c>
      <c r="K1287" s="51"/>
      <c r="L1287" s="51"/>
      <c r="M1287" s="52">
        <f t="shared" si="453"/>
        <v>0</v>
      </c>
      <c r="N1287" s="51"/>
      <c r="O1287" s="52">
        <f t="shared" si="454"/>
        <v>0</v>
      </c>
    </row>
    <row r="1288" spans="1:15" s="57" customFormat="1" ht="25.5" hidden="1">
      <c r="A1288" s="50">
        <f t="shared" si="439"/>
        <v>3</v>
      </c>
      <c r="B1288" s="153"/>
      <c r="C1288" s="163" t="s">
        <v>30</v>
      </c>
      <c r="D1288" s="136" t="s">
        <v>10</v>
      </c>
      <c r="E1288" s="51"/>
      <c r="F1288" s="51"/>
      <c r="G1288" s="51"/>
      <c r="H1288" s="51"/>
      <c r="I1288" s="51"/>
      <c r="J1288" s="52">
        <f t="shared" si="452"/>
        <v>0</v>
      </c>
      <c r="K1288" s="51"/>
      <c r="L1288" s="51"/>
      <c r="M1288" s="52">
        <f t="shared" si="453"/>
        <v>0</v>
      </c>
      <c r="N1288" s="51"/>
      <c r="O1288" s="52">
        <f t="shared" si="454"/>
        <v>0</v>
      </c>
    </row>
    <row r="1289" spans="1:15" s="57" customFormat="1" hidden="1">
      <c r="A1289" s="50">
        <f t="shared" si="439"/>
        <v>3</v>
      </c>
      <c r="B1289" s="153"/>
      <c r="C1289" s="165" t="s">
        <v>451</v>
      </c>
      <c r="D1289" s="138" t="s">
        <v>93</v>
      </c>
      <c r="E1289" s="11">
        <f>SUBTOTAL(9,E1290:E1291)</f>
        <v>0</v>
      </c>
      <c r="F1289" s="11">
        <f>SUBTOTAL(9,F1290:F1291)</f>
        <v>0</v>
      </c>
      <c r="G1289" s="11">
        <f>SUBTOTAL(9,G1290:G1291)</f>
        <v>0</v>
      </c>
      <c r="H1289" s="11">
        <f>SUBTOTAL(9,H1290:H1291)</f>
        <v>0</v>
      </c>
      <c r="I1289" s="11">
        <f t="shared" ref="I1289:N1289" si="455">SUBTOTAL(9,I1290:I1291)</f>
        <v>0</v>
      </c>
      <c r="J1289" s="11">
        <f t="shared" si="455"/>
        <v>0</v>
      </c>
      <c r="K1289" s="11">
        <f t="shared" si="455"/>
        <v>0</v>
      </c>
      <c r="L1289" s="11">
        <f t="shared" si="455"/>
        <v>0</v>
      </c>
      <c r="M1289" s="11">
        <f t="shared" si="455"/>
        <v>0</v>
      </c>
      <c r="N1289" s="11">
        <f t="shared" si="455"/>
        <v>0</v>
      </c>
      <c r="O1289" s="11">
        <f>SUBTOTAL(9,O1290:O1291)</f>
        <v>0</v>
      </c>
    </row>
    <row r="1290" spans="1:15" s="57" customFormat="1" hidden="1">
      <c r="A1290" s="50">
        <f t="shared" si="439"/>
        <v>3</v>
      </c>
      <c r="B1290" s="153"/>
      <c r="C1290" s="166" t="s">
        <v>452</v>
      </c>
      <c r="D1290" s="138" t="s">
        <v>453</v>
      </c>
      <c r="E1290" s="51"/>
      <c r="F1290" s="51"/>
      <c r="G1290" s="51"/>
      <c r="H1290" s="51"/>
      <c r="I1290" s="51"/>
      <c r="J1290" s="52">
        <f>H1290+I1290</f>
        <v>0</v>
      </c>
      <c r="K1290" s="51"/>
      <c r="L1290" s="51"/>
      <c r="M1290" s="52">
        <f>K1290+L1290</f>
        <v>0</v>
      </c>
      <c r="N1290" s="51"/>
      <c r="O1290" s="52">
        <f>M1290+N1290</f>
        <v>0</v>
      </c>
    </row>
    <row r="1291" spans="1:15" s="57" customFormat="1" hidden="1">
      <c r="A1291" s="50">
        <f t="shared" si="439"/>
        <v>3</v>
      </c>
      <c r="B1291" s="153"/>
      <c r="C1291" s="166" t="s">
        <v>454</v>
      </c>
      <c r="D1291" s="138" t="s">
        <v>455</v>
      </c>
      <c r="E1291" s="51"/>
      <c r="F1291" s="51"/>
      <c r="G1291" s="51"/>
      <c r="H1291" s="51"/>
      <c r="I1291" s="51"/>
      <c r="J1291" s="52">
        <f>H1291+I1291</f>
        <v>0</v>
      </c>
      <c r="K1291" s="51"/>
      <c r="L1291" s="51"/>
      <c r="M1291" s="52">
        <f>K1291+L1291</f>
        <v>0</v>
      </c>
      <c r="N1291" s="51"/>
      <c r="O1291" s="52">
        <f>M1291+N1291</f>
        <v>0</v>
      </c>
    </row>
    <row r="1292" spans="1:15" s="57" customFormat="1" hidden="1">
      <c r="A1292" s="50">
        <f t="shared" si="439"/>
        <v>3</v>
      </c>
      <c r="B1292" s="156"/>
      <c r="C1292" s="158" t="s">
        <v>32</v>
      </c>
      <c r="D1292" s="136"/>
      <c r="E1292" s="11">
        <f>SUBTOTAL(9,E1293:E1297)</f>
        <v>0</v>
      </c>
      <c r="F1292" s="11">
        <f>SUBTOTAL(9,F1293:F1297)</f>
        <v>0</v>
      </c>
      <c r="G1292" s="11">
        <f>SUBTOTAL(9,G1293:G1297)</f>
        <v>0</v>
      </c>
      <c r="H1292" s="11">
        <f>SUBTOTAL(9,H1293:H1297)</f>
        <v>0</v>
      </c>
      <c r="I1292" s="11">
        <f t="shared" ref="I1292:N1292" si="456">SUBTOTAL(9,I1293:I1297)</f>
        <v>0</v>
      </c>
      <c r="J1292" s="11">
        <f t="shared" si="456"/>
        <v>0</v>
      </c>
      <c r="K1292" s="11">
        <f t="shared" si="456"/>
        <v>0</v>
      </c>
      <c r="L1292" s="11">
        <f t="shared" si="456"/>
        <v>0</v>
      </c>
      <c r="M1292" s="11">
        <f t="shared" si="456"/>
        <v>0</v>
      </c>
      <c r="N1292" s="11">
        <f t="shared" si="456"/>
        <v>0</v>
      </c>
      <c r="O1292" s="11">
        <f>SUBTOTAL(9,O1293:O1297)</f>
        <v>0</v>
      </c>
    </row>
    <row r="1293" spans="1:15" s="57" customFormat="1" hidden="1">
      <c r="A1293" s="50">
        <f t="shared" si="439"/>
        <v>3</v>
      </c>
      <c r="B1293" s="153"/>
      <c r="C1293" s="163" t="s">
        <v>70</v>
      </c>
      <c r="D1293" s="137" t="s">
        <v>71</v>
      </c>
      <c r="E1293" s="51"/>
      <c r="F1293" s="51"/>
      <c r="G1293" s="51"/>
      <c r="H1293" s="51"/>
      <c r="I1293" s="51"/>
      <c r="J1293" s="52">
        <f>H1293+I1293</f>
        <v>0</v>
      </c>
      <c r="K1293" s="51"/>
      <c r="L1293" s="51"/>
      <c r="M1293" s="52">
        <f>K1293+L1293</f>
        <v>0</v>
      </c>
      <c r="N1293" s="51"/>
      <c r="O1293" s="52">
        <f>M1293+N1293</f>
        <v>0</v>
      </c>
    </row>
    <row r="1294" spans="1:15" s="57" customFormat="1" hidden="1">
      <c r="A1294" s="50">
        <f t="shared" si="439"/>
        <v>3</v>
      </c>
      <c r="B1294" s="153"/>
      <c r="C1294" s="163" t="s">
        <v>72</v>
      </c>
      <c r="D1294" s="137" t="s">
        <v>73</v>
      </c>
      <c r="E1294" s="51"/>
      <c r="F1294" s="51"/>
      <c r="G1294" s="51"/>
      <c r="H1294" s="51"/>
      <c r="I1294" s="51"/>
      <c r="J1294" s="52">
        <f>H1294+I1294</f>
        <v>0</v>
      </c>
      <c r="K1294" s="51"/>
      <c r="L1294" s="51"/>
      <c r="M1294" s="52">
        <f>K1294+L1294</f>
        <v>0</v>
      </c>
      <c r="N1294" s="51"/>
      <c r="O1294" s="52">
        <f>M1294+N1294</f>
        <v>0</v>
      </c>
    </row>
    <row r="1295" spans="1:15" s="57" customFormat="1" hidden="1">
      <c r="A1295" s="50">
        <f t="shared" si="439"/>
        <v>3</v>
      </c>
      <c r="B1295" s="153"/>
      <c r="C1295" s="163" t="s">
        <v>74</v>
      </c>
      <c r="D1295" s="137" t="s">
        <v>75</v>
      </c>
      <c r="E1295" s="51"/>
      <c r="F1295" s="51"/>
      <c r="G1295" s="51"/>
      <c r="H1295" s="51"/>
      <c r="I1295" s="51"/>
      <c r="J1295" s="52">
        <f>H1295+I1295</f>
        <v>0</v>
      </c>
      <c r="K1295" s="51"/>
      <c r="L1295" s="51"/>
      <c r="M1295" s="52">
        <f>K1295+L1295</f>
        <v>0</v>
      </c>
      <c r="N1295" s="51"/>
      <c r="O1295" s="52">
        <f>M1295+N1295</f>
        <v>0</v>
      </c>
    </row>
    <row r="1296" spans="1:15" s="57" customFormat="1" hidden="1">
      <c r="A1296" s="50">
        <f t="shared" si="439"/>
        <v>3</v>
      </c>
      <c r="B1296" s="153"/>
      <c r="C1296" s="163" t="s">
        <v>76</v>
      </c>
      <c r="D1296" s="137" t="s">
        <v>77</v>
      </c>
      <c r="E1296" s="51"/>
      <c r="F1296" s="51"/>
      <c r="G1296" s="51"/>
      <c r="H1296" s="51"/>
      <c r="I1296" s="51"/>
      <c r="J1296" s="52">
        <f>H1296+I1296</f>
        <v>0</v>
      </c>
      <c r="K1296" s="51"/>
      <c r="L1296" s="51"/>
      <c r="M1296" s="52">
        <f>K1296+L1296</f>
        <v>0</v>
      </c>
      <c r="N1296" s="51"/>
      <c r="O1296" s="52">
        <f>M1296+N1296</f>
        <v>0</v>
      </c>
    </row>
    <row r="1297" spans="1:15" s="57" customFormat="1" hidden="1">
      <c r="A1297" s="50">
        <f t="shared" si="439"/>
        <v>3</v>
      </c>
      <c r="B1297" s="153"/>
      <c r="C1297" s="163" t="s">
        <v>12</v>
      </c>
      <c r="D1297" s="137" t="s">
        <v>28</v>
      </c>
      <c r="E1297" s="51"/>
      <c r="F1297" s="51"/>
      <c r="G1297" s="51"/>
      <c r="H1297" s="51"/>
      <c r="I1297" s="51"/>
      <c r="J1297" s="52">
        <f>H1297+I1297</f>
        <v>0</v>
      </c>
      <c r="K1297" s="51"/>
      <c r="L1297" s="51"/>
      <c r="M1297" s="52">
        <f>K1297+L1297</f>
        <v>0</v>
      </c>
      <c r="N1297" s="51"/>
      <c r="O1297" s="52">
        <f>M1297+N1297</f>
        <v>0</v>
      </c>
    </row>
    <row r="1298" spans="1:15" s="57" customFormat="1" hidden="1">
      <c r="A1298" s="77">
        <f>A1299</f>
        <v>3</v>
      </c>
      <c r="B1298" s="153"/>
      <c r="C1298" s="155"/>
      <c r="D1298" s="137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</row>
    <row r="1299" spans="1:15" s="57" customFormat="1" hidden="1">
      <c r="A1299" s="105">
        <f>MIN(A1300:A1305)</f>
        <v>3</v>
      </c>
      <c r="B1299" s="153"/>
      <c r="C1299" s="157" t="s">
        <v>36</v>
      </c>
      <c r="D1299" s="137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</row>
    <row r="1300" spans="1:15" s="57" customFormat="1" hidden="1">
      <c r="A1300" s="50">
        <f t="shared" ref="A1300:A1305" si="457">IF(MAX(E1300:P1300)=0,IF(MIN(E1300:P1300)=0,3,2),2)</f>
        <v>3</v>
      </c>
      <c r="B1300" s="153"/>
      <c r="C1300" s="155" t="s">
        <v>34</v>
      </c>
      <c r="D1300" s="137"/>
      <c r="E1300" s="62">
        <f>SUM(E1301:E1302)</f>
        <v>0</v>
      </c>
      <c r="F1300" s="62">
        <f>SUM(F1301:F1302)</f>
        <v>0</v>
      </c>
      <c r="G1300" s="62">
        <f>SUM(G1301:G1302)</f>
        <v>0</v>
      </c>
      <c r="H1300" s="62">
        <f>SUM(H1301:H1302)</f>
        <v>0</v>
      </c>
      <c r="I1300" s="62">
        <f t="shared" ref="I1300:N1300" si="458">SUM(I1301:I1302)</f>
        <v>0</v>
      </c>
      <c r="J1300" s="62">
        <f t="shared" si="458"/>
        <v>0</v>
      </c>
      <c r="K1300" s="62">
        <f t="shared" si="458"/>
        <v>0</v>
      </c>
      <c r="L1300" s="62">
        <f t="shared" si="458"/>
        <v>0</v>
      </c>
      <c r="M1300" s="62">
        <f t="shared" si="458"/>
        <v>0</v>
      </c>
      <c r="N1300" s="62">
        <f t="shared" si="458"/>
        <v>0</v>
      </c>
      <c r="O1300" s="62">
        <f>SUM(O1301:O1302)</f>
        <v>0</v>
      </c>
    </row>
    <row r="1301" spans="1:15" s="57" customFormat="1" hidden="1">
      <c r="A1301" s="50">
        <f t="shared" si="457"/>
        <v>3</v>
      </c>
      <c r="B1301" s="153"/>
      <c r="C1301" s="167" t="s">
        <v>80</v>
      </c>
      <c r="D1301" s="137"/>
      <c r="E1301" s="51"/>
      <c r="F1301" s="51"/>
      <c r="G1301" s="51"/>
      <c r="H1301" s="51"/>
      <c r="I1301" s="51"/>
      <c r="J1301" s="52">
        <f>H1301+I1301</f>
        <v>0</v>
      </c>
      <c r="K1301" s="51"/>
      <c r="L1301" s="51"/>
      <c r="M1301" s="52">
        <f>K1301+L1301</f>
        <v>0</v>
      </c>
      <c r="N1301" s="51"/>
      <c r="O1301" s="52">
        <f>M1301+N1301</f>
        <v>0</v>
      </c>
    </row>
    <row r="1302" spans="1:15" s="57" customFormat="1" hidden="1">
      <c r="A1302" s="50">
        <f t="shared" si="457"/>
        <v>3</v>
      </c>
      <c r="B1302" s="153"/>
      <c r="C1302" s="167" t="s">
        <v>81</v>
      </c>
      <c r="D1302" s="137"/>
      <c r="E1302" s="51"/>
      <c r="F1302" s="51"/>
      <c r="G1302" s="51"/>
      <c r="H1302" s="51"/>
      <c r="I1302" s="51"/>
      <c r="J1302" s="52">
        <f>H1302+I1302</f>
        <v>0</v>
      </c>
      <c r="K1302" s="51"/>
      <c r="L1302" s="51"/>
      <c r="M1302" s="52">
        <f>K1302+L1302</f>
        <v>0</v>
      </c>
      <c r="N1302" s="51"/>
      <c r="O1302" s="52">
        <f>M1302+N1302</f>
        <v>0</v>
      </c>
    </row>
    <row r="1303" spans="1:15" s="57" customFormat="1" hidden="1">
      <c r="A1303" s="50">
        <f t="shared" si="457"/>
        <v>3</v>
      </c>
      <c r="B1303" s="153"/>
      <c r="C1303" s="155" t="s">
        <v>35</v>
      </c>
      <c r="D1303" s="137"/>
      <c r="E1303" s="62">
        <f>SUM(E1304:E1305)</f>
        <v>0</v>
      </c>
      <c r="F1303" s="62">
        <f>SUM(F1304:F1305)</f>
        <v>0</v>
      </c>
      <c r="G1303" s="62">
        <f>SUM(G1304:G1305)</f>
        <v>0</v>
      </c>
      <c r="H1303" s="62">
        <f>SUM(H1304:H1305)</f>
        <v>0</v>
      </c>
      <c r="I1303" s="62">
        <f t="shared" ref="I1303:N1303" si="459">SUM(I1304:I1305)</f>
        <v>0</v>
      </c>
      <c r="J1303" s="62">
        <f t="shared" si="459"/>
        <v>0</v>
      </c>
      <c r="K1303" s="62">
        <f t="shared" si="459"/>
        <v>0</v>
      </c>
      <c r="L1303" s="62">
        <f t="shared" si="459"/>
        <v>0</v>
      </c>
      <c r="M1303" s="62">
        <f t="shared" si="459"/>
        <v>0</v>
      </c>
      <c r="N1303" s="62">
        <f t="shared" si="459"/>
        <v>0</v>
      </c>
      <c r="O1303" s="62">
        <f>SUM(O1304:O1305)</f>
        <v>0</v>
      </c>
    </row>
    <row r="1304" spans="1:15" s="57" customFormat="1" hidden="1">
      <c r="A1304" s="50">
        <f t="shared" si="457"/>
        <v>3</v>
      </c>
      <c r="B1304" s="153"/>
      <c r="C1304" s="167" t="s">
        <v>84</v>
      </c>
      <c r="D1304" s="137"/>
      <c r="E1304" s="51"/>
      <c r="F1304" s="51"/>
      <c r="G1304" s="51"/>
      <c r="H1304" s="51"/>
      <c r="I1304" s="51"/>
      <c r="J1304" s="52">
        <f>H1304+I1304</f>
        <v>0</v>
      </c>
      <c r="K1304" s="51"/>
      <c r="L1304" s="51"/>
      <c r="M1304" s="52">
        <f>K1304+L1304</f>
        <v>0</v>
      </c>
      <c r="N1304" s="51"/>
      <c r="O1304" s="52">
        <f>M1304+N1304</f>
        <v>0</v>
      </c>
    </row>
    <row r="1305" spans="1:15" s="57" customFormat="1" hidden="1">
      <c r="A1305" s="50">
        <f t="shared" si="457"/>
        <v>3</v>
      </c>
      <c r="B1305" s="153"/>
      <c r="C1305" s="167" t="s">
        <v>85</v>
      </c>
      <c r="D1305" s="137"/>
      <c r="E1305" s="51"/>
      <c r="F1305" s="51"/>
      <c r="G1305" s="51"/>
      <c r="H1305" s="51"/>
      <c r="I1305" s="51"/>
      <c r="J1305" s="52">
        <f>H1305+I1305</f>
        <v>0</v>
      </c>
      <c r="K1305" s="51"/>
      <c r="L1305" s="51"/>
      <c r="M1305" s="52">
        <f>K1305+L1305</f>
        <v>0</v>
      </c>
      <c r="N1305" s="51"/>
      <c r="O1305" s="52">
        <f>M1305+N1305</f>
        <v>0</v>
      </c>
    </row>
    <row r="1306" spans="1:15" s="57" customFormat="1" hidden="1">
      <c r="A1306" s="77">
        <f>A1307</f>
        <v>3</v>
      </c>
      <c r="B1306" s="172"/>
      <c r="C1306" s="156"/>
      <c r="D1306" s="140"/>
      <c r="E1306" s="76"/>
      <c r="F1306" s="76"/>
      <c r="G1306" s="76"/>
      <c r="H1306" s="76"/>
      <c r="I1306" s="76"/>
      <c r="J1306" s="76"/>
      <c r="K1306" s="76"/>
      <c r="L1306" s="76"/>
      <c r="M1306" s="76"/>
      <c r="N1306" s="76"/>
      <c r="O1306" s="76"/>
    </row>
    <row r="1307" spans="1:15" s="57" customFormat="1" hidden="1">
      <c r="A1307" s="105">
        <f>MIN(A1308:A1369)</f>
        <v>3</v>
      </c>
      <c r="B1307" s="172"/>
      <c r="C1307" s="174" t="s">
        <v>64</v>
      </c>
      <c r="D1307" s="140"/>
      <c r="E1307" s="76"/>
      <c r="F1307" s="76"/>
      <c r="G1307" s="76"/>
      <c r="H1307" s="76"/>
      <c r="I1307" s="76"/>
      <c r="J1307" s="76"/>
      <c r="K1307" s="76"/>
      <c r="L1307" s="76"/>
      <c r="M1307" s="76"/>
      <c r="N1307" s="76"/>
      <c r="O1307" s="76"/>
    </row>
    <row r="1308" spans="1:15" s="57" customFormat="1" hidden="1">
      <c r="A1308" s="50">
        <f t="shared" ref="A1308:A1361" si="460">IF(MAX(E1308:P1308)=0,IF(MIN(E1308:P1308)=0,3,2),2)</f>
        <v>3</v>
      </c>
      <c r="B1308" s="145"/>
      <c r="C1308" s="146" t="s">
        <v>25</v>
      </c>
      <c r="D1308" s="56"/>
      <c r="E1308" s="11">
        <f>SUBTOTAL(9,E1309:E1361)</f>
        <v>0</v>
      </c>
      <c r="F1308" s="11">
        <f>SUBTOTAL(9,F1309:F1361)</f>
        <v>0</v>
      </c>
      <c r="G1308" s="11">
        <f>SUBTOTAL(9,G1309:G1361)</f>
        <v>0</v>
      </c>
      <c r="H1308" s="11">
        <f>SUBTOTAL(9,H1309:H1361)</f>
        <v>0</v>
      </c>
      <c r="I1308" s="11">
        <f t="shared" ref="I1308:N1308" si="461">SUBTOTAL(9,I1309:I1361)</f>
        <v>0</v>
      </c>
      <c r="J1308" s="11">
        <f t="shared" si="461"/>
        <v>0</v>
      </c>
      <c r="K1308" s="11">
        <f t="shared" si="461"/>
        <v>0</v>
      </c>
      <c r="L1308" s="11">
        <f t="shared" si="461"/>
        <v>0</v>
      </c>
      <c r="M1308" s="11">
        <f t="shared" si="461"/>
        <v>0</v>
      </c>
      <c r="N1308" s="11">
        <f t="shared" si="461"/>
        <v>0</v>
      </c>
      <c r="O1308" s="11">
        <f>SUBTOTAL(9,O1309:O1361)</f>
        <v>0</v>
      </c>
    </row>
    <row r="1309" spans="1:15" s="57" customFormat="1" hidden="1">
      <c r="A1309" s="50">
        <f t="shared" si="460"/>
        <v>3</v>
      </c>
      <c r="B1309" s="145" t="s">
        <v>14</v>
      </c>
      <c r="C1309" s="146" t="s">
        <v>125</v>
      </c>
      <c r="D1309" s="56"/>
      <c r="E1309" s="11">
        <f>SUBTOTAL(9,E1310:E1331)</f>
        <v>0</v>
      </c>
      <c r="F1309" s="11">
        <f>SUBTOTAL(9,F1310:F1331)</f>
        <v>0</v>
      </c>
      <c r="G1309" s="11">
        <f>SUBTOTAL(9,G1310:G1331)</f>
        <v>0</v>
      </c>
      <c r="H1309" s="11">
        <f>SUBTOTAL(9,H1310:H1331)</f>
        <v>0</v>
      </c>
      <c r="I1309" s="11">
        <f t="shared" ref="I1309:N1309" si="462">SUBTOTAL(9,I1310:I1331)</f>
        <v>0</v>
      </c>
      <c r="J1309" s="11">
        <f t="shared" si="462"/>
        <v>0</v>
      </c>
      <c r="K1309" s="11">
        <f t="shared" si="462"/>
        <v>0</v>
      </c>
      <c r="L1309" s="11">
        <f t="shared" si="462"/>
        <v>0</v>
      </c>
      <c r="M1309" s="11">
        <f t="shared" si="462"/>
        <v>0</v>
      </c>
      <c r="N1309" s="11">
        <f t="shared" si="462"/>
        <v>0</v>
      </c>
      <c r="O1309" s="11">
        <f>SUBTOTAL(9,O1310:O1331)</f>
        <v>0</v>
      </c>
    </row>
    <row r="1310" spans="1:15" s="57" customFormat="1" hidden="1">
      <c r="A1310" s="50">
        <f t="shared" si="460"/>
        <v>3</v>
      </c>
      <c r="B1310" s="147"/>
      <c r="C1310" s="146" t="s">
        <v>126</v>
      </c>
      <c r="D1310" s="56"/>
      <c r="E1310" s="11">
        <f>SUBTOTAL(9,E1311:E1320)</f>
        <v>0</v>
      </c>
      <c r="F1310" s="11">
        <f>SUBTOTAL(9,F1311:F1320)</f>
        <v>0</v>
      </c>
      <c r="G1310" s="11">
        <f>SUBTOTAL(9,G1311:G1320)</f>
        <v>0</v>
      </c>
      <c r="H1310" s="11">
        <f>SUBTOTAL(9,H1311:H1320)</f>
        <v>0</v>
      </c>
      <c r="I1310" s="11">
        <f t="shared" ref="I1310:N1310" si="463">SUBTOTAL(9,I1311:I1320)</f>
        <v>0</v>
      </c>
      <c r="J1310" s="11">
        <f t="shared" si="463"/>
        <v>0</v>
      </c>
      <c r="K1310" s="11">
        <f t="shared" si="463"/>
        <v>0</v>
      </c>
      <c r="L1310" s="11">
        <f t="shared" si="463"/>
        <v>0</v>
      </c>
      <c r="M1310" s="11">
        <f t="shared" si="463"/>
        <v>0</v>
      </c>
      <c r="N1310" s="11">
        <f t="shared" si="463"/>
        <v>0</v>
      </c>
      <c r="O1310" s="11">
        <f>SUBTOTAL(9,O1311:O1320)</f>
        <v>0</v>
      </c>
    </row>
    <row r="1311" spans="1:15" s="57" customFormat="1" ht="25.5" hidden="1">
      <c r="A1311" s="50">
        <f t="shared" si="460"/>
        <v>3</v>
      </c>
      <c r="B1311" s="148"/>
      <c r="C1311" s="149" t="s">
        <v>127</v>
      </c>
      <c r="D1311" s="58" t="s">
        <v>2</v>
      </c>
      <c r="E1311" s="11">
        <f>SUBTOTAL(9,E1312:E1313)</f>
        <v>0</v>
      </c>
      <c r="F1311" s="11">
        <f>SUBTOTAL(9,F1312:F1313)</f>
        <v>0</v>
      </c>
      <c r="G1311" s="11">
        <f>SUBTOTAL(9,G1312:G1313)</f>
        <v>0</v>
      </c>
      <c r="H1311" s="11">
        <f>SUBTOTAL(9,H1312:H1313)</f>
        <v>0</v>
      </c>
      <c r="I1311" s="11">
        <f t="shared" ref="I1311:N1311" si="464">SUBTOTAL(9,I1312:I1313)</f>
        <v>0</v>
      </c>
      <c r="J1311" s="11">
        <f t="shared" si="464"/>
        <v>0</v>
      </c>
      <c r="K1311" s="11">
        <f t="shared" si="464"/>
        <v>0</v>
      </c>
      <c r="L1311" s="11">
        <f t="shared" si="464"/>
        <v>0</v>
      </c>
      <c r="M1311" s="11">
        <f t="shared" si="464"/>
        <v>0</v>
      </c>
      <c r="N1311" s="11">
        <f t="shared" si="464"/>
        <v>0</v>
      </c>
      <c r="O1311" s="11">
        <f>SUBTOTAL(9,O1312:O1313)</f>
        <v>0</v>
      </c>
    </row>
    <row r="1312" spans="1:15" s="57" customFormat="1" ht="25.5" hidden="1">
      <c r="A1312" s="50">
        <f t="shared" si="460"/>
        <v>3</v>
      </c>
      <c r="B1312" s="148"/>
      <c r="C1312" s="149" t="s">
        <v>303</v>
      </c>
      <c r="D1312" s="58" t="s">
        <v>302</v>
      </c>
      <c r="E1312" s="51"/>
      <c r="F1312" s="51"/>
      <c r="G1312" s="51"/>
      <c r="H1312" s="51"/>
      <c r="I1312" s="51"/>
      <c r="J1312" s="52">
        <f>H1312+I1312</f>
        <v>0</v>
      </c>
      <c r="K1312" s="51"/>
      <c r="L1312" s="51"/>
      <c r="M1312" s="52">
        <f>K1312+L1312</f>
        <v>0</v>
      </c>
      <c r="N1312" s="51"/>
      <c r="O1312" s="52">
        <f>M1312+N1312</f>
        <v>0</v>
      </c>
    </row>
    <row r="1313" spans="1:15" s="57" customFormat="1" ht="25.5" hidden="1">
      <c r="A1313" s="50">
        <f t="shared" si="460"/>
        <v>3</v>
      </c>
      <c r="B1313" s="148"/>
      <c r="C1313" s="149" t="s">
        <v>305</v>
      </c>
      <c r="D1313" s="58" t="s">
        <v>304</v>
      </c>
      <c r="E1313" s="51"/>
      <c r="F1313" s="51"/>
      <c r="G1313" s="51"/>
      <c r="H1313" s="51"/>
      <c r="I1313" s="51"/>
      <c r="J1313" s="52">
        <f>H1313+I1313</f>
        <v>0</v>
      </c>
      <c r="K1313" s="51"/>
      <c r="L1313" s="51"/>
      <c r="M1313" s="52">
        <f>K1313+L1313</f>
        <v>0</v>
      </c>
      <c r="N1313" s="51"/>
      <c r="O1313" s="52">
        <f>M1313+N1313</f>
        <v>0</v>
      </c>
    </row>
    <row r="1314" spans="1:15" s="57" customFormat="1" hidden="1">
      <c r="A1314" s="50">
        <f t="shared" si="460"/>
        <v>3</v>
      </c>
      <c r="B1314" s="150"/>
      <c r="C1314" s="151" t="s">
        <v>128</v>
      </c>
      <c r="D1314" s="59" t="s">
        <v>3</v>
      </c>
      <c r="E1314" s="51"/>
      <c r="F1314" s="51"/>
      <c r="G1314" s="51"/>
      <c r="H1314" s="51"/>
      <c r="I1314" s="51"/>
      <c r="J1314" s="52">
        <f>H1314+I1314</f>
        <v>0</v>
      </c>
      <c r="K1314" s="51"/>
      <c r="L1314" s="51"/>
      <c r="M1314" s="52">
        <f>K1314+L1314</f>
        <v>0</v>
      </c>
      <c r="N1314" s="51"/>
      <c r="O1314" s="52">
        <f>M1314+N1314</f>
        <v>0</v>
      </c>
    </row>
    <row r="1315" spans="1:15" s="57" customFormat="1" hidden="1">
      <c r="A1315" s="50">
        <f t="shared" si="460"/>
        <v>3</v>
      </c>
      <c r="B1315" s="150"/>
      <c r="C1315" s="152" t="s">
        <v>445</v>
      </c>
      <c r="D1315" s="117" t="s">
        <v>446</v>
      </c>
      <c r="E1315" s="11">
        <f>SUBTOTAL(9,E1316:E1319)</f>
        <v>0</v>
      </c>
      <c r="F1315" s="11">
        <f>SUBTOTAL(9,F1316:F1319)</f>
        <v>0</v>
      </c>
      <c r="G1315" s="11">
        <f>SUBTOTAL(9,G1316:G1319)</f>
        <v>0</v>
      </c>
      <c r="H1315" s="11">
        <f>SUBTOTAL(9,H1316:H1319)</f>
        <v>0</v>
      </c>
      <c r="I1315" s="11">
        <f t="shared" ref="I1315:N1315" si="465">SUBTOTAL(9,I1316:I1319)</f>
        <v>0</v>
      </c>
      <c r="J1315" s="11">
        <f t="shared" si="465"/>
        <v>0</v>
      </c>
      <c r="K1315" s="11">
        <f t="shared" si="465"/>
        <v>0</v>
      </c>
      <c r="L1315" s="11">
        <f t="shared" si="465"/>
        <v>0</v>
      </c>
      <c r="M1315" s="11">
        <f t="shared" si="465"/>
        <v>0</v>
      </c>
      <c r="N1315" s="11">
        <f t="shared" si="465"/>
        <v>0</v>
      </c>
      <c r="O1315" s="11">
        <f>SUBTOTAL(9,O1316:O1319)</f>
        <v>0</v>
      </c>
    </row>
    <row r="1316" spans="1:15" ht="25.5" hidden="1">
      <c r="A1316" s="50">
        <f t="shared" si="460"/>
        <v>3</v>
      </c>
      <c r="B1316" s="150"/>
      <c r="C1316" s="149" t="s">
        <v>129</v>
      </c>
      <c r="D1316" s="60" t="s">
        <v>37</v>
      </c>
      <c r="E1316" s="51"/>
      <c r="F1316" s="51"/>
      <c r="G1316" s="51"/>
      <c r="H1316" s="51"/>
      <c r="I1316" s="51"/>
      <c r="J1316" s="52">
        <f>H1316+I1316</f>
        <v>0</v>
      </c>
      <c r="K1316" s="51"/>
      <c r="L1316" s="51"/>
      <c r="M1316" s="52">
        <f>K1316+L1316</f>
        <v>0</v>
      </c>
      <c r="N1316" s="51"/>
      <c r="O1316" s="52">
        <f>M1316+N1316</f>
        <v>0</v>
      </c>
    </row>
    <row r="1317" spans="1:15" hidden="1">
      <c r="A1317" s="50">
        <f t="shared" si="460"/>
        <v>3</v>
      </c>
      <c r="B1317" s="150"/>
      <c r="C1317" s="149" t="s">
        <v>131</v>
      </c>
      <c r="D1317" s="60" t="s">
        <v>39</v>
      </c>
      <c r="E1317" s="51"/>
      <c r="F1317" s="51"/>
      <c r="G1317" s="51"/>
      <c r="H1317" s="51"/>
      <c r="I1317" s="51"/>
      <c r="J1317" s="52">
        <f>H1317+I1317</f>
        <v>0</v>
      </c>
      <c r="K1317" s="51"/>
      <c r="L1317" s="51"/>
      <c r="M1317" s="52">
        <f>K1317+L1317</f>
        <v>0</v>
      </c>
      <c r="N1317" s="51"/>
      <c r="O1317" s="52">
        <f>M1317+N1317</f>
        <v>0</v>
      </c>
    </row>
    <row r="1318" spans="1:15" hidden="1">
      <c r="A1318" s="50">
        <f t="shared" si="460"/>
        <v>3</v>
      </c>
      <c r="B1318" s="150"/>
      <c r="C1318" s="149" t="s">
        <v>132</v>
      </c>
      <c r="D1318" s="60" t="s">
        <v>40</v>
      </c>
      <c r="E1318" s="51"/>
      <c r="F1318" s="51"/>
      <c r="G1318" s="51"/>
      <c r="H1318" s="51"/>
      <c r="I1318" s="51"/>
      <c r="J1318" s="52">
        <f>H1318+I1318</f>
        <v>0</v>
      </c>
      <c r="K1318" s="51"/>
      <c r="L1318" s="51"/>
      <c r="M1318" s="52">
        <f>K1318+L1318</f>
        <v>0</v>
      </c>
      <c r="N1318" s="51"/>
      <c r="O1318" s="52">
        <f>M1318+N1318</f>
        <v>0</v>
      </c>
    </row>
    <row r="1319" spans="1:15" ht="25.5" hidden="1">
      <c r="A1319" s="50">
        <f t="shared" si="460"/>
        <v>3</v>
      </c>
      <c r="B1319" s="150"/>
      <c r="C1319" s="149" t="s">
        <v>133</v>
      </c>
      <c r="D1319" s="60" t="s">
        <v>41</v>
      </c>
      <c r="E1319" s="51"/>
      <c r="F1319" s="51"/>
      <c r="G1319" s="51"/>
      <c r="H1319" s="51"/>
      <c r="I1319" s="51"/>
      <c r="J1319" s="52">
        <f>H1319+I1319</f>
        <v>0</v>
      </c>
      <c r="K1319" s="51"/>
      <c r="L1319" s="51"/>
      <c r="M1319" s="52">
        <f>K1319+L1319</f>
        <v>0</v>
      </c>
      <c r="N1319" s="51"/>
      <c r="O1319" s="52">
        <f>M1319+N1319</f>
        <v>0</v>
      </c>
    </row>
    <row r="1320" spans="1:15" hidden="1">
      <c r="A1320" s="50">
        <f t="shared" si="460"/>
        <v>3</v>
      </c>
      <c r="B1320" s="150"/>
      <c r="C1320" s="149" t="s">
        <v>447</v>
      </c>
      <c r="D1320" s="60" t="s">
        <v>4</v>
      </c>
      <c r="E1320" s="51"/>
      <c r="F1320" s="51"/>
      <c r="G1320" s="51"/>
      <c r="H1320" s="51"/>
      <c r="I1320" s="51"/>
      <c r="J1320" s="52">
        <f>H1320+I1320</f>
        <v>0</v>
      </c>
      <c r="K1320" s="51"/>
      <c r="L1320" s="51"/>
      <c r="M1320" s="52">
        <f>K1320+L1320</f>
        <v>0</v>
      </c>
      <c r="N1320" s="51"/>
      <c r="O1320" s="52">
        <f>M1320+N1320</f>
        <v>0</v>
      </c>
    </row>
    <row r="1321" spans="1:15" hidden="1">
      <c r="A1321" s="50">
        <f t="shared" si="460"/>
        <v>3</v>
      </c>
      <c r="B1321" s="147"/>
      <c r="C1321" s="146" t="s">
        <v>134</v>
      </c>
      <c r="D1321" s="56"/>
      <c r="E1321" s="11">
        <f>SUBTOTAL(9,E1322:E1325)</f>
        <v>0</v>
      </c>
      <c r="F1321" s="11">
        <f>SUBTOTAL(9,F1322:F1325)</f>
        <v>0</v>
      </c>
      <c r="G1321" s="11">
        <f>SUBTOTAL(9,G1322:G1325)</f>
        <v>0</v>
      </c>
      <c r="H1321" s="11">
        <f>SUBTOTAL(9,H1322:H1325)</f>
        <v>0</v>
      </c>
      <c r="I1321" s="11">
        <f t="shared" ref="I1321:N1321" si="466">SUBTOTAL(9,I1322:I1325)</f>
        <v>0</v>
      </c>
      <c r="J1321" s="11">
        <f t="shared" si="466"/>
        <v>0</v>
      </c>
      <c r="K1321" s="11">
        <f t="shared" si="466"/>
        <v>0</v>
      </c>
      <c r="L1321" s="11">
        <f t="shared" si="466"/>
        <v>0</v>
      </c>
      <c r="M1321" s="11">
        <f t="shared" si="466"/>
        <v>0</v>
      </c>
      <c r="N1321" s="11">
        <f t="shared" si="466"/>
        <v>0</v>
      </c>
      <c r="O1321" s="11">
        <f>SUBTOTAL(9,O1322:O1325)</f>
        <v>0</v>
      </c>
    </row>
    <row r="1322" spans="1:15" hidden="1">
      <c r="A1322" s="50">
        <f t="shared" si="460"/>
        <v>3</v>
      </c>
      <c r="B1322" s="150"/>
      <c r="C1322" s="151" t="s">
        <v>135</v>
      </c>
      <c r="D1322" s="59" t="s">
        <v>5</v>
      </c>
      <c r="E1322" s="51"/>
      <c r="F1322" s="51"/>
      <c r="G1322" s="51"/>
      <c r="H1322" s="51"/>
      <c r="I1322" s="51"/>
      <c r="J1322" s="52">
        <f>H1322+I1322</f>
        <v>0</v>
      </c>
      <c r="K1322" s="51"/>
      <c r="L1322" s="51"/>
      <c r="M1322" s="52">
        <f>K1322+L1322</f>
        <v>0</v>
      </c>
      <c r="N1322" s="51"/>
      <c r="O1322" s="52">
        <f>M1322+N1322</f>
        <v>0</v>
      </c>
    </row>
    <row r="1323" spans="1:15" hidden="1">
      <c r="A1323" s="50">
        <f t="shared" si="460"/>
        <v>3</v>
      </c>
      <c r="B1323" s="150"/>
      <c r="C1323" s="154" t="s">
        <v>448</v>
      </c>
      <c r="D1323" s="118" t="s">
        <v>173</v>
      </c>
      <c r="E1323" s="51"/>
      <c r="F1323" s="51"/>
      <c r="G1323" s="51"/>
      <c r="H1323" s="51"/>
      <c r="I1323" s="51"/>
      <c r="J1323" s="52">
        <f>H1323+I1323</f>
        <v>0</v>
      </c>
      <c r="K1323" s="51"/>
      <c r="L1323" s="51"/>
      <c r="M1323" s="52">
        <f>K1323+L1323</f>
        <v>0</v>
      </c>
      <c r="N1323" s="51"/>
      <c r="O1323" s="52">
        <f>M1323+N1323</f>
        <v>0</v>
      </c>
    </row>
    <row r="1324" spans="1:15" hidden="1">
      <c r="A1324" s="50">
        <f t="shared" si="460"/>
        <v>3</v>
      </c>
      <c r="B1324" s="153"/>
      <c r="C1324" s="155" t="s">
        <v>557</v>
      </c>
      <c r="D1324" s="137" t="s">
        <v>8</v>
      </c>
      <c r="E1324" s="51"/>
      <c r="F1324" s="51"/>
      <c r="G1324" s="51"/>
      <c r="H1324" s="51"/>
      <c r="I1324" s="51"/>
      <c r="J1324" s="52">
        <f>H1324+I1324</f>
        <v>0</v>
      </c>
      <c r="K1324" s="51"/>
      <c r="L1324" s="51"/>
      <c r="M1324" s="52">
        <f>K1324+L1324</f>
        <v>0</v>
      </c>
      <c r="N1324" s="51"/>
      <c r="O1324" s="52">
        <f>M1324+N1324</f>
        <v>0</v>
      </c>
    </row>
    <row r="1325" spans="1:15" ht="25.5" hidden="1">
      <c r="A1325" s="50">
        <f t="shared" si="460"/>
        <v>3</v>
      </c>
      <c r="B1325" s="153"/>
      <c r="C1325" s="155" t="s">
        <v>139</v>
      </c>
      <c r="D1325" s="136" t="s">
        <v>10</v>
      </c>
      <c r="E1325" s="51"/>
      <c r="F1325" s="51"/>
      <c r="G1325" s="51"/>
      <c r="H1325" s="51"/>
      <c r="I1325" s="51"/>
      <c r="J1325" s="52">
        <f>H1325+I1325</f>
        <v>0</v>
      </c>
      <c r="K1325" s="51"/>
      <c r="L1325" s="51"/>
      <c r="M1325" s="52">
        <f>K1325+L1325</f>
        <v>0</v>
      </c>
      <c r="N1325" s="51"/>
      <c r="O1325" s="52">
        <f>M1325+N1325</f>
        <v>0</v>
      </c>
    </row>
    <row r="1326" spans="1:15" hidden="1">
      <c r="A1326" s="50">
        <f t="shared" si="460"/>
        <v>3</v>
      </c>
      <c r="B1326" s="156"/>
      <c r="C1326" s="157" t="s">
        <v>140</v>
      </c>
      <c r="D1326" s="136"/>
      <c r="E1326" s="11">
        <f>SUBTOTAL(9,E1327:E1331)</f>
        <v>0</v>
      </c>
      <c r="F1326" s="11">
        <f>SUBTOTAL(9,F1327:F1331)</f>
        <v>0</v>
      </c>
      <c r="G1326" s="11">
        <f>SUBTOTAL(9,G1327:G1331)</f>
        <v>0</v>
      </c>
      <c r="H1326" s="11">
        <f>SUBTOTAL(9,H1327:H1331)</f>
        <v>0</v>
      </c>
      <c r="I1326" s="11">
        <f t="shared" ref="I1326:N1326" si="467">SUBTOTAL(9,I1327:I1331)</f>
        <v>0</v>
      </c>
      <c r="J1326" s="11">
        <f t="shared" si="467"/>
        <v>0</v>
      </c>
      <c r="K1326" s="11">
        <f t="shared" si="467"/>
        <v>0</v>
      </c>
      <c r="L1326" s="11">
        <f t="shared" si="467"/>
        <v>0</v>
      </c>
      <c r="M1326" s="11">
        <f t="shared" si="467"/>
        <v>0</v>
      </c>
      <c r="N1326" s="11">
        <f t="shared" si="467"/>
        <v>0</v>
      </c>
      <c r="O1326" s="11">
        <f>SUBTOTAL(9,O1327:O1331)</f>
        <v>0</v>
      </c>
    </row>
    <row r="1327" spans="1:15" hidden="1">
      <c r="A1327" s="50">
        <f t="shared" si="460"/>
        <v>3</v>
      </c>
      <c r="B1327" s="153"/>
      <c r="C1327" s="155" t="s">
        <v>141</v>
      </c>
      <c r="D1327" s="137" t="s">
        <v>71</v>
      </c>
      <c r="E1327" s="51"/>
      <c r="F1327" s="51"/>
      <c r="G1327" s="51"/>
      <c r="H1327" s="51"/>
      <c r="I1327" s="51"/>
      <c r="J1327" s="52">
        <f>H1327+I1327</f>
        <v>0</v>
      </c>
      <c r="K1327" s="51"/>
      <c r="L1327" s="51"/>
      <c r="M1327" s="52">
        <f>K1327+L1327</f>
        <v>0</v>
      </c>
      <c r="N1327" s="51"/>
      <c r="O1327" s="52">
        <f>M1327+N1327</f>
        <v>0</v>
      </c>
    </row>
    <row r="1328" spans="1:15" hidden="1">
      <c r="A1328" s="50">
        <f t="shared" si="460"/>
        <v>3</v>
      </c>
      <c r="B1328" s="153"/>
      <c r="C1328" s="155" t="s">
        <v>142</v>
      </c>
      <c r="D1328" s="137" t="s">
        <v>73</v>
      </c>
      <c r="E1328" s="51"/>
      <c r="F1328" s="51"/>
      <c r="G1328" s="51"/>
      <c r="H1328" s="51"/>
      <c r="I1328" s="51"/>
      <c r="J1328" s="52">
        <f>H1328+I1328</f>
        <v>0</v>
      </c>
      <c r="K1328" s="51"/>
      <c r="L1328" s="51"/>
      <c r="M1328" s="52">
        <f>K1328+L1328</f>
        <v>0</v>
      </c>
      <c r="N1328" s="51"/>
      <c r="O1328" s="52">
        <f>M1328+N1328</f>
        <v>0</v>
      </c>
    </row>
    <row r="1329" spans="1:15" hidden="1">
      <c r="A1329" s="50">
        <f t="shared" si="460"/>
        <v>3</v>
      </c>
      <c r="B1329" s="153"/>
      <c r="C1329" s="155" t="s">
        <v>143</v>
      </c>
      <c r="D1329" s="137" t="s">
        <v>75</v>
      </c>
      <c r="E1329" s="51"/>
      <c r="F1329" s="51"/>
      <c r="G1329" s="51"/>
      <c r="H1329" s="51"/>
      <c r="I1329" s="51"/>
      <c r="J1329" s="52">
        <f>H1329+I1329</f>
        <v>0</v>
      </c>
      <c r="K1329" s="51"/>
      <c r="L1329" s="51"/>
      <c r="M1329" s="52">
        <f>K1329+L1329</f>
        <v>0</v>
      </c>
      <c r="N1329" s="51"/>
      <c r="O1329" s="52">
        <f>M1329+N1329</f>
        <v>0</v>
      </c>
    </row>
    <row r="1330" spans="1:15" hidden="1">
      <c r="A1330" s="50">
        <f t="shared" si="460"/>
        <v>3</v>
      </c>
      <c r="B1330" s="153"/>
      <c r="C1330" s="155" t="s">
        <v>144</v>
      </c>
      <c r="D1330" s="137" t="s">
        <v>77</v>
      </c>
      <c r="E1330" s="51"/>
      <c r="F1330" s="51"/>
      <c r="G1330" s="51"/>
      <c r="H1330" s="51"/>
      <c r="I1330" s="51"/>
      <c r="J1330" s="52">
        <f>H1330+I1330</f>
        <v>0</v>
      </c>
      <c r="K1330" s="51"/>
      <c r="L1330" s="51"/>
      <c r="M1330" s="52">
        <f>K1330+L1330</f>
        <v>0</v>
      </c>
      <c r="N1330" s="51"/>
      <c r="O1330" s="52">
        <f>M1330+N1330</f>
        <v>0</v>
      </c>
    </row>
    <row r="1331" spans="1:15" hidden="1">
      <c r="A1331" s="50">
        <f t="shared" si="460"/>
        <v>3</v>
      </c>
      <c r="B1331" s="153"/>
      <c r="C1331" s="155" t="s">
        <v>145</v>
      </c>
      <c r="D1331" s="137" t="s">
        <v>28</v>
      </c>
      <c r="E1331" s="51"/>
      <c r="F1331" s="51"/>
      <c r="G1331" s="51"/>
      <c r="H1331" s="51"/>
      <c r="I1331" s="51"/>
      <c r="J1331" s="52">
        <f>H1331+I1331</f>
        <v>0</v>
      </c>
      <c r="K1331" s="51"/>
      <c r="L1331" s="51"/>
      <c r="M1331" s="52">
        <f>K1331+L1331</f>
        <v>0</v>
      </c>
      <c r="N1331" s="51"/>
      <c r="O1331" s="52">
        <f>M1331+N1331</f>
        <v>0</v>
      </c>
    </row>
    <row r="1332" spans="1:15" hidden="1">
      <c r="A1332" s="50">
        <f t="shared" si="460"/>
        <v>3</v>
      </c>
      <c r="B1332" s="145" t="s">
        <v>146</v>
      </c>
      <c r="C1332" s="157" t="s">
        <v>147</v>
      </c>
      <c r="D1332" s="56"/>
      <c r="E1332" s="11">
        <f>SUBTOTAL(9,E1333:E1361)</f>
        <v>0</v>
      </c>
      <c r="F1332" s="11">
        <f>SUBTOTAL(9,F1333:F1361)</f>
        <v>0</v>
      </c>
      <c r="G1332" s="11">
        <f>SUBTOTAL(9,G1333:G1361)</f>
        <v>0</v>
      </c>
      <c r="H1332" s="11">
        <f>SUBTOTAL(9,H1333:H1361)</f>
        <v>0</v>
      </c>
      <c r="I1332" s="11">
        <f t="shared" ref="I1332:N1332" si="468">SUBTOTAL(9,I1333:I1361)</f>
        <v>0</v>
      </c>
      <c r="J1332" s="11">
        <f t="shared" si="468"/>
        <v>0</v>
      </c>
      <c r="K1332" s="11">
        <f t="shared" si="468"/>
        <v>0</v>
      </c>
      <c r="L1332" s="11">
        <f t="shared" si="468"/>
        <v>0</v>
      </c>
      <c r="M1332" s="11">
        <f t="shared" si="468"/>
        <v>0</v>
      </c>
      <c r="N1332" s="11">
        <f t="shared" si="468"/>
        <v>0</v>
      </c>
      <c r="O1332" s="11">
        <f>SUBTOTAL(9,O1333:O1361)</f>
        <v>0</v>
      </c>
    </row>
    <row r="1333" spans="1:15" hidden="1">
      <c r="A1333" s="50">
        <f t="shared" si="460"/>
        <v>3</v>
      </c>
      <c r="B1333" s="156"/>
      <c r="C1333" s="158" t="s">
        <v>26</v>
      </c>
      <c r="D1333" s="56"/>
      <c r="E1333" s="11">
        <f>SUBTOTAL(9,E1334:E1352)</f>
        <v>0</v>
      </c>
      <c r="F1333" s="11">
        <f t="shared" ref="F1333:O1333" si="469">SUBTOTAL(9,F1334:F1352)</f>
        <v>0</v>
      </c>
      <c r="G1333" s="11">
        <f t="shared" si="469"/>
        <v>0</v>
      </c>
      <c r="H1333" s="11">
        <f t="shared" si="469"/>
        <v>0</v>
      </c>
      <c r="I1333" s="11">
        <f t="shared" si="469"/>
        <v>0</v>
      </c>
      <c r="J1333" s="11">
        <f t="shared" si="469"/>
        <v>0</v>
      </c>
      <c r="K1333" s="11">
        <f t="shared" si="469"/>
        <v>0</v>
      </c>
      <c r="L1333" s="11">
        <f t="shared" si="469"/>
        <v>0</v>
      </c>
      <c r="M1333" s="11">
        <f t="shared" si="469"/>
        <v>0</v>
      </c>
      <c r="N1333" s="11">
        <f t="shared" si="469"/>
        <v>0</v>
      </c>
      <c r="O1333" s="11">
        <f t="shared" si="469"/>
        <v>0</v>
      </c>
    </row>
    <row r="1334" spans="1:15" hidden="1">
      <c r="A1334" s="50">
        <f t="shared" si="460"/>
        <v>3</v>
      </c>
      <c r="B1334" s="150"/>
      <c r="C1334" s="161" t="s">
        <v>770</v>
      </c>
      <c r="D1334" s="56"/>
      <c r="E1334" s="11">
        <f>SUBTOTAL(9,E1335:E1344)</f>
        <v>0</v>
      </c>
      <c r="F1334" s="11">
        <f t="shared" ref="F1334:O1334" si="470">SUBTOTAL(9,F1335:F1344)</f>
        <v>0</v>
      </c>
      <c r="G1334" s="11">
        <f t="shared" si="470"/>
        <v>0</v>
      </c>
      <c r="H1334" s="11">
        <f t="shared" si="470"/>
        <v>0</v>
      </c>
      <c r="I1334" s="11">
        <f t="shared" si="470"/>
        <v>0</v>
      </c>
      <c r="J1334" s="11">
        <f t="shared" si="470"/>
        <v>0</v>
      </c>
      <c r="K1334" s="11">
        <f t="shared" si="470"/>
        <v>0</v>
      </c>
      <c r="L1334" s="11">
        <f t="shared" si="470"/>
        <v>0</v>
      </c>
      <c r="M1334" s="11">
        <f t="shared" si="470"/>
        <v>0</v>
      </c>
      <c r="N1334" s="11">
        <f t="shared" si="470"/>
        <v>0</v>
      </c>
      <c r="O1334" s="11">
        <f t="shared" si="470"/>
        <v>0</v>
      </c>
    </row>
    <row r="1335" spans="1:15" ht="25.5" hidden="1">
      <c r="A1335" s="50">
        <f t="shared" si="460"/>
        <v>3</v>
      </c>
      <c r="B1335" s="150"/>
      <c r="C1335" s="160" t="s">
        <v>771</v>
      </c>
      <c r="D1335" s="58" t="s">
        <v>2</v>
      </c>
      <c r="E1335" s="11">
        <f>SUBTOTAL(9,E1336:E1337)</f>
        <v>0</v>
      </c>
      <c r="F1335" s="11">
        <f t="shared" ref="F1335:O1335" si="471">SUBTOTAL(9,F1336:F1337)</f>
        <v>0</v>
      </c>
      <c r="G1335" s="11">
        <f t="shared" si="471"/>
        <v>0</v>
      </c>
      <c r="H1335" s="11">
        <f t="shared" si="471"/>
        <v>0</v>
      </c>
      <c r="I1335" s="11">
        <f t="shared" si="471"/>
        <v>0</v>
      </c>
      <c r="J1335" s="11">
        <f t="shared" si="471"/>
        <v>0</v>
      </c>
      <c r="K1335" s="11">
        <f t="shared" si="471"/>
        <v>0</v>
      </c>
      <c r="L1335" s="11">
        <f t="shared" si="471"/>
        <v>0</v>
      </c>
      <c r="M1335" s="11">
        <f t="shared" si="471"/>
        <v>0</v>
      </c>
      <c r="N1335" s="11">
        <f t="shared" si="471"/>
        <v>0</v>
      </c>
      <c r="O1335" s="11">
        <f t="shared" si="471"/>
        <v>0</v>
      </c>
    </row>
    <row r="1336" spans="1:15" ht="25.5" hidden="1">
      <c r="A1336" s="50">
        <f t="shared" si="460"/>
        <v>3</v>
      </c>
      <c r="B1336" s="150"/>
      <c r="C1336" s="260" t="s">
        <v>772</v>
      </c>
      <c r="D1336" s="58" t="s">
        <v>302</v>
      </c>
      <c r="E1336" s="51"/>
      <c r="F1336" s="51"/>
      <c r="G1336" s="51"/>
      <c r="H1336" s="51"/>
      <c r="I1336" s="51"/>
      <c r="J1336" s="52">
        <f>H1336+I1336</f>
        <v>0</v>
      </c>
      <c r="K1336" s="51"/>
      <c r="L1336" s="51"/>
      <c r="M1336" s="52">
        <f>K1336+L1336</f>
        <v>0</v>
      </c>
      <c r="N1336" s="51"/>
      <c r="O1336" s="52">
        <f>M1336+N1336</f>
        <v>0</v>
      </c>
    </row>
    <row r="1337" spans="1:15" ht="25.5" hidden="1">
      <c r="A1337" s="50">
        <f t="shared" si="460"/>
        <v>3</v>
      </c>
      <c r="B1337" s="150"/>
      <c r="C1337" s="260" t="s">
        <v>773</v>
      </c>
      <c r="D1337" s="58" t="s">
        <v>304</v>
      </c>
      <c r="E1337" s="51"/>
      <c r="F1337" s="51"/>
      <c r="G1337" s="51"/>
      <c r="H1337" s="51"/>
      <c r="I1337" s="51"/>
      <c r="J1337" s="52">
        <f>H1337+I1337</f>
        <v>0</v>
      </c>
      <c r="K1337" s="51"/>
      <c r="L1337" s="51"/>
      <c r="M1337" s="52">
        <f>K1337+L1337</f>
        <v>0</v>
      </c>
      <c r="N1337" s="51"/>
      <c r="O1337" s="52">
        <f>M1337+N1337</f>
        <v>0</v>
      </c>
    </row>
    <row r="1338" spans="1:15" hidden="1">
      <c r="A1338" s="50">
        <f t="shared" si="460"/>
        <v>3</v>
      </c>
      <c r="B1338" s="150"/>
      <c r="C1338" s="258" t="s">
        <v>42</v>
      </c>
      <c r="D1338" s="59" t="s">
        <v>3</v>
      </c>
      <c r="E1338" s="51"/>
      <c r="F1338" s="51"/>
      <c r="G1338" s="51"/>
      <c r="H1338" s="51"/>
      <c r="I1338" s="51"/>
      <c r="J1338" s="52">
        <f>H1338+I1338</f>
        <v>0</v>
      </c>
      <c r="K1338" s="51"/>
      <c r="L1338" s="51"/>
      <c r="M1338" s="52">
        <f>K1338+L1338</f>
        <v>0</v>
      </c>
      <c r="N1338" s="51"/>
      <c r="O1338" s="52">
        <f>M1338+N1338</f>
        <v>0</v>
      </c>
    </row>
    <row r="1339" spans="1:15" hidden="1">
      <c r="A1339" s="50">
        <f t="shared" si="460"/>
        <v>3</v>
      </c>
      <c r="B1339" s="150"/>
      <c r="C1339" s="259" t="s">
        <v>449</v>
      </c>
      <c r="D1339" s="117" t="s">
        <v>446</v>
      </c>
      <c r="E1339" s="11">
        <f>SUBTOTAL(9,E1340:E1343)</f>
        <v>0</v>
      </c>
      <c r="F1339" s="11">
        <f>SUBTOTAL(9,F1340:F1343)</f>
        <v>0</v>
      </c>
      <c r="G1339" s="11">
        <f>SUBTOTAL(9,G1340:G1343)</f>
        <v>0</v>
      </c>
      <c r="H1339" s="11">
        <f>SUBTOTAL(9,H1340:H1343)</f>
        <v>0</v>
      </c>
      <c r="I1339" s="11">
        <f t="shared" ref="I1339:N1339" si="472">SUBTOTAL(9,I1340:I1343)</f>
        <v>0</v>
      </c>
      <c r="J1339" s="11">
        <f t="shared" si="472"/>
        <v>0</v>
      </c>
      <c r="K1339" s="11">
        <f t="shared" si="472"/>
        <v>0</v>
      </c>
      <c r="L1339" s="11">
        <f t="shared" si="472"/>
        <v>0</v>
      </c>
      <c r="M1339" s="11">
        <f t="shared" si="472"/>
        <v>0</v>
      </c>
      <c r="N1339" s="11">
        <f t="shared" si="472"/>
        <v>0</v>
      </c>
      <c r="O1339" s="11">
        <f>SUBTOTAL(9,O1340:O1343)</f>
        <v>0</v>
      </c>
    </row>
    <row r="1340" spans="1:15" ht="25.5" hidden="1">
      <c r="A1340" s="50">
        <f t="shared" si="460"/>
        <v>3</v>
      </c>
      <c r="B1340" s="150"/>
      <c r="C1340" s="260" t="s">
        <v>153</v>
      </c>
      <c r="D1340" s="60" t="s">
        <v>37</v>
      </c>
      <c r="E1340" s="51"/>
      <c r="F1340" s="51"/>
      <c r="G1340" s="51"/>
      <c r="H1340" s="51"/>
      <c r="I1340" s="51"/>
      <c r="J1340" s="52">
        <f t="shared" ref="J1340:J1352" si="473">H1340+I1340</f>
        <v>0</v>
      </c>
      <c r="K1340" s="51"/>
      <c r="L1340" s="51"/>
      <c r="M1340" s="52">
        <f t="shared" ref="M1340:M1352" si="474">K1340+L1340</f>
        <v>0</v>
      </c>
      <c r="N1340" s="51"/>
      <c r="O1340" s="52">
        <f t="shared" ref="O1340:O1352" si="475">M1340+N1340</f>
        <v>0</v>
      </c>
    </row>
    <row r="1341" spans="1:15" hidden="1">
      <c r="A1341" s="50">
        <f t="shared" si="460"/>
        <v>3</v>
      </c>
      <c r="B1341" s="150"/>
      <c r="C1341" s="260" t="s">
        <v>155</v>
      </c>
      <c r="D1341" s="60" t="s">
        <v>39</v>
      </c>
      <c r="E1341" s="51"/>
      <c r="F1341" s="51"/>
      <c r="G1341" s="51"/>
      <c r="H1341" s="51"/>
      <c r="I1341" s="51"/>
      <c r="J1341" s="52">
        <f t="shared" si="473"/>
        <v>0</v>
      </c>
      <c r="K1341" s="51"/>
      <c r="L1341" s="51"/>
      <c r="M1341" s="52">
        <f t="shared" si="474"/>
        <v>0</v>
      </c>
      <c r="N1341" s="51"/>
      <c r="O1341" s="52">
        <f t="shared" si="475"/>
        <v>0</v>
      </c>
    </row>
    <row r="1342" spans="1:15" s="57" customFormat="1" ht="25.5" hidden="1">
      <c r="A1342" s="50">
        <f t="shared" si="460"/>
        <v>3</v>
      </c>
      <c r="B1342" s="150"/>
      <c r="C1342" s="260" t="s">
        <v>156</v>
      </c>
      <c r="D1342" s="60" t="s">
        <v>40</v>
      </c>
      <c r="E1342" s="51"/>
      <c r="F1342" s="51"/>
      <c r="G1342" s="51"/>
      <c r="H1342" s="51"/>
      <c r="I1342" s="51"/>
      <c r="J1342" s="52">
        <f t="shared" si="473"/>
        <v>0</v>
      </c>
      <c r="K1342" s="51"/>
      <c r="L1342" s="51"/>
      <c r="M1342" s="52">
        <f t="shared" si="474"/>
        <v>0</v>
      </c>
      <c r="N1342" s="51"/>
      <c r="O1342" s="52">
        <f t="shared" si="475"/>
        <v>0</v>
      </c>
    </row>
    <row r="1343" spans="1:15" s="57" customFormat="1" ht="25.5" hidden="1">
      <c r="A1343" s="50">
        <f t="shared" si="460"/>
        <v>3</v>
      </c>
      <c r="B1343" s="150"/>
      <c r="C1343" s="260" t="s">
        <v>157</v>
      </c>
      <c r="D1343" s="60" t="s">
        <v>41</v>
      </c>
      <c r="E1343" s="51"/>
      <c r="F1343" s="51"/>
      <c r="G1343" s="51"/>
      <c r="H1343" s="51"/>
      <c r="I1343" s="51"/>
      <c r="J1343" s="52">
        <f t="shared" si="473"/>
        <v>0</v>
      </c>
      <c r="K1343" s="51"/>
      <c r="L1343" s="51"/>
      <c r="M1343" s="52">
        <f t="shared" si="474"/>
        <v>0</v>
      </c>
      <c r="N1343" s="51"/>
      <c r="O1343" s="52">
        <f t="shared" si="475"/>
        <v>0</v>
      </c>
    </row>
    <row r="1344" spans="1:15" s="57" customFormat="1" hidden="1">
      <c r="A1344" s="50">
        <f t="shared" si="460"/>
        <v>3</v>
      </c>
      <c r="B1344" s="150"/>
      <c r="C1344" s="160" t="s">
        <v>158</v>
      </c>
      <c r="D1344" s="60" t="s">
        <v>4</v>
      </c>
      <c r="E1344" s="51"/>
      <c r="F1344" s="51"/>
      <c r="G1344" s="51"/>
      <c r="H1344" s="51"/>
      <c r="I1344" s="51"/>
      <c r="J1344" s="52">
        <f t="shared" si="473"/>
        <v>0</v>
      </c>
      <c r="K1344" s="51"/>
      <c r="L1344" s="51"/>
      <c r="M1344" s="52">
        <f t="shared" si="474"/>
        <v>0</v>
      </c>
      <c r="N1344" s="51"/>
      <c r="O1344" s="52">
        <f t="shared" si="475"/>
        <v>0</v>
      </c>
    </row>
    <row r="1345" spans="1:15" s="57" customFormat="1" hidden="1">
      <c r="A1345" s="50">
        <f t="shared" si="460"/>
        <v>3</v>
      </c>
      <c r="B1345" s="150"/>
      <c r="C1345" s="159" t="s">
        <v>19</v>
      </c>
      <c r="D1345" s="59" t="s">
        <v>5</v>
      </c>
      <c r="E1345" s="51"/>
      <c r="F1345" s="51"/>
      <c r="G1345" s="51"/>
      <c r="H1345" s="51"/>
      <c r="I1345" s="51"/>
      <c r="J1345" s="52">
        <f t="shared" si="473"/>
        <v>0</v>
      </c>
      <c r="K1345" s="51"/>
      <c r="L1345" s="51"/>
      <c r="M1345" s="52">
        <f t="shared" si="474"/>
        <v>0</v>
      </c>
      <c r="N1345" s="51"/>
      <c r="O1345" s="52">
        <f t="shared" si="475"/>
        <v>0</v>
      </c>
    </row>
    <row r="1346" spans="1:15" s="57" customFormat="1" hidden="1">
      <c r="A1346" s="50">
        <f t="shared" si="460"/>
        <v>3</v>
      </c>
      <c r="B1346" s="150"/>
      <c r="C1346" s="162" t="s">
        <v>450</v>
      </c>
      <c r="D1346" s="118" t="s">
        <v>173</v>
      </c>
      <c r="E1346" s="51"/>
      <c r="F1346" s="51"/>
      <c r="G1346" s="51"/>
      <c r="H1346" s="51"/>
      <c r="I1346" s="51"/>
      <c r="J1346" s="52">
        <f t="shared" si="473"/>
        <v>0</v>
      </c>
      <c r="K1346" s="51"/>
      <c r="L1346" s="51"/>
      <c r="M1346" s="52">
        <f t="shared" si="474"/>
        <v>0</v>
      </c>
      <c r="N1346" s="51"/>
      <c r="O1346" s="52">
        <f t="shared" si="475"/>
        <v>0</v>
      </c>
    </row>
    <row r="1347" spans="1:15" s="57" customFormat="1" hidden="1">
      <c r="A1347" s="50">
        <f t="shared" si="460"/>
        <v>3</v>
      </c>
      <c r="B1347" s="153"/>
      <c r="C1347" s="163" t="s">
        <v>29</v>
      </c>
      <c r="D1347" s="136" t="s">
        <v>6</v>
      </c>
      <c r="E1347" s="51"/>
      <c r="F1347" s="51"/>
      <c r="G1347" s="51"/>
      <c r="H1347" s="51"/>
      <c r="I1347" s="51"/>
      <c r="J1347" s="52">
        <f t="shared" si="473"/>
        <v>0</v>
      </c>
      <c r="K1347" s="51"/>
      <c r="L1347" s="51"/>
      <c r="M1347" s="52">
        <f t="shared" si="474"/>
        <v>0</v>
      </c>
      <c r="N1347" s="51"/>
      <c r="O1347" s="52">
        <f t="shared" si="475"/>
        <v>0</v>
      </c>
    </row>
    <row r="1348" spans="1:15" s="57" customFormat="1" hidden="1">
      <c r="A1348" s="50">
        <f t="shared" si="460"/>
        <v>3</v>
      </c>
      <c r="B1348" s="153"/>
      <c r="C1348" s="163" t="s">
        <v>21</v>
      </c>
      <c r="D1348" s="137" t="s">
        <v>8</v>
      </c>
      <c r="E1348" s="51"/>
      <c r="F1348" s="51"/>
      <c r="G1348" s="51"/>
      <c r="H1348" s="51"/>
      <c r="I1348" s="51"/>
      <c r="J1348" s="52">
        <f>H1348+I1348</f>
        <v>0</v>
      </c>
      <c r="K1348" s="51"/>
      <c r="L1348" s="51"/>
      <c r="M1348" s="52">
        <f>K1348+L1348</f>
        <v>0</v>
      </c>
      <c r="N1348" s="51"/>
      <c r="O1348" s="52">
        <f t="shared" si="475"/>
        <v>0</v>
      </c>
    </row>
    <row r="1349" spans="1:15" s="57" customFormat="1" hidden="1">
      <c r="A1349" s="50">
        <f t="shared" si="460"/>
        <v>3</v>
      </c>
      <c r="B1349" s="153"/>
      <c r="C1349" s="163" t="s">
        <v>526</v>
      </c>
      <c r="D1349" s="137" t="s">
        <v>31</v>
      </c>
      <c r="E1349" s="51"/>
      <c r="F1349" s="51"/>
      <c r="G1349" s="51"/>
      <c r="H1349" s="51"/>
      <c r="I1349" s="51"/>
      <c r="J1349" s="52">
        <f t="shared" si="473"/>
        <v>0</v>
      </c>
      <c r="K1349" s="51"/>
      <c r="L1349" s="51"/>
      <c r="M1349" s="52">
        <f t="shared" si="474"/>
        <v>0</v>
      </c>
      <c r="N1349" s="51"/>
      <c r="O1349" s="52">
        <f t="shared" si="475"/>
        <v>0</v>
      </c>
    </row>
    <row r="1350" spans="1:15" s="57" customFormat="1" hidden="1">
      <c r="A1350" s="50">
        <f t="shared" si="460"/>
        <v>3</v>
      </c>
      <c r="B1350" s="153"/>
      <c r="C1350" s="163" t="s">
        <v>558</v>
      </c>
      <c r="D1350" s="137" t="s">
        <v>559</v>
      </c>
      <c r="E1350" s="51"/>
      <c r="F1350" s="51"/>
      <c r="G1350" s="51"/>
      <c r="H1350" s="51"/>
      <c r="I1350" s="51"/>
      <c r="J1350" s="52">
        <f t="shared" si="473"/>
        <v>0</v>
      </c>
      <c r="K1350" s="51"/>
      <c r="L1350" s="51"/>
      <c r="M1350" s="52">
        <f t="shared" si="474"/>
        <v>0</v>
      </c>
      <c r="N1350" s="51"/>
      <c r="O1350" s="52">
        <f t="shared" si="475"/>
        <v>0</v>
      </c>
    </row>
    <row r="1351" spans="1:15" s="57" customFormat="1" ht="25.5" hidden="1">
      <c r="A1351" s="50">
        <f t="shared" si="460"/>
        <v>3</v>
      </c>
      <c r="B1351" s="153"/>
      <c r="C1351" s="163" t="s">
        <v>528</v>
      </c>
      <c r="D1351" s="136" t="s">
        <v>9</v>
      </c>
      <c r="E1351" s="51"/>
      <c r="F1351" s="51"/>
      <c r="G1351" s="51"/>
      <c r="H1351" s="51"/>
      <c r="I1351" s="51"/>
      <c r="J1351" s="52">
        <f t="shared" si="473"/>
        <v>0</v>
      </c>
      <c r="K1351" s="51"/>
      <c r="L1351" s="51"/>
      <c r="M1351" s="52">
        <f t="shared" si="474"/>
        <v>0</v>
      </c>
      <c r="N1351" s="51"/>
      <c r="O1351" s="52">
        <f t="shared" si="475"/>
        <v>0</v>
      </c>
    </row>
    <row r="1352" spans="1:15" s="57" customFormat="1" ht="25.5" hidden="1">
      <c r="A1352" s="50">
        <f t="shared" si="460"/>
        <v>3</v>
      </c>
      <c r="B1352" s="153"/>
      <c r="C1352" s="163" t="s">
        <v>30</v>
      </c>
      <c r="D1352" s="136" t="s">
        <v>10</v>
      </c>
      <c r="E1352" s="51"/>
      <c r="F1352" s="51"/>
      <c r="G1352" s="51"/>
      <c r="H1352" s="51"/>
      <c r="I1352" s="51"/>
      <c r="J1352" s="52">
        <f t="shared" si="473"/>
        <v>0</v>
      </c>
      <c r="K1352" s="51"/>
      <c r="L1352" s="51"/>
      <c r="M1352" s="52">
        <f t="shared" si="474"/>
        <v>0</v>
      </c>
      <c r="N1352" s="51"/>
      <c r="O1352" s="52">
        <f t="shared" si="475"/>
        <v>0</v>
      </c>
    </row>
    <row r="1353" spans="1:15" s="57" customFormat="1" hidden="1">
      <c r="A1353" s="50">
        <f t="shared" si="460"/>
        <v>3</v>
      </c>
      <c r="B1353" s="153"/>
      <c r="C1353" s="165" t="s">
        <v>451</v>
      </c>
      <c r="D1353" s="138" t="s">
        <v>93</v>
      </c>
      <c r="E1353" s="11">
        <f>SUBTOTAL(9,E1354:E1355)</f>
        <v>0</v>
      </c>
      <c r="F1353" s="11">
        <f>SUBTOTAL(9,F1354:F1355)</f>
        <v>0</v>
      </c>
      <c r="G1353" s="11">
        <f>SUBTOTAL(9,G1354:G1355)</f>
        <v>0</v>
      </c>
      <c r="H1353" s="11">
        <f>SUBTOTAL(9,H1354:H1355)</f>
        <v>0</v>
      </c>
      <c r="I1353" s="11">
        <f t="shared" ref="I1353:N1353" si="476">SUBTOTAL(9,I1354:I1355)</f>
        <v>0</v>
      </c>
      <c r="J1353" s="11">
        <f t="shared" si="476"/>
        <v>0</v>
      </c>
      <c r="K1353" s="11">
        <f t="shared" si="476"/>
        <v>0</v>
      </c>
      <c r="L1353" s="11">
        <f t="shared" si="476"/>
        <v>0</v>
      </c>
      <c r="M1353" s="11">
        <f t="shared" si="476"/>
        <v>0</v>
      </c>
      <c r="N1353" s="11">
        <f t="shared" si="476"/>
        <v>0</v>
      </c>
      <c r="O1353" s="11">
        <f>SUBTOTAL(9,O1354:O1355)</f>
        <v>0</v>
      </c>
    </row>
    <row r="1354" spans="1:15" s="57" customFormat="1" hidden="1">
      <c r="A1354" s="50">
        <f t="shared" si="460"/>
        <v>3</v>
      </c>
      <c r="B1354" s="153"/>
      <c r="C1354" s="166" t="s">
        <v>452</v>
      </c>
      <c r="D1354" s="138" t="s">
        <v>453</v>
      </c>
      <c r="E1354" s="51"/>
      <c r="F1354" s="51"/>
      <c r="G1354" s="51"/>
      <c r="H1354" s="51"/>
      <c r="I1354" s="51"/>
      <c r="J1354" s="52">
        <f>H1354+I1354</f>
        <v>0</v>
      </c>
      <c r="K1354" s="51"/>
      <c r="L1354" s="51"/>
      <c r="M1354" s="52">
        <f>K1354+L1354</f>
        <v>0</v>
      </c>
      <c r="N1354" s="51"/>
      <c r="O1354" s="52">
        <f>M1354+N1354</f>
        <v>0</v>
      </c>
    </row>
    <row r="1355" spans="1:15" s="57" customFormat="1" hidden="1">
      <c r="A1355" s="50">
        <f t="shared" si="460"/>
        <v>3</v>
      </c>
      <c r="B1355" s="153"/>
      <c r="C1355" s="166" t="s">
        <v>454</v>
      </c>
      <c r="D1355" s="138" t="s">
        <v>455</v>
      </c>
      <c r="E1355" s="51"/>
      <c r="F1355" s="51"/>
      <c r="G1355" s="51"/>
      <c r="H1355" s="51"/>
      <c r="I1355" s="51"/>
      <c r="J1355" s="52">
        <f>H1355+I1355</f>
        <v>0</v>
      </c>
      <c r="K1355" s="51"/>
      <c r="L1355" s="51"/>
      <c r="M1355" s="52">
        <f>K1355+L1355</f>
        <v>0</v>
      </c>
      <c r="N1355" s="51"/>
      <c r="O1355" s="52">
        <f>M1355+N1355</f>
        <v>0</v>
      </c>
    </row>
    <row r="1356" spans="1:15" s="57" customFormat="1" hidden="1">
      <c r="A1356" s="50">
        <f t="shared" si="460"/>
        <v>3</v>
      </c>
      <c r="B1356" s="156"/>
      <c r="C1356" s="158" t="s">
        <v>32</v>
      </c>
      <c r="D1356" s="136"/>
      <c r="E1356" s="11">
        <f>SUBTOTAL(9,E1357:E1361)</f>
        <v>0</v>
      </c>
      <c r="F1356" s="11">
        <f>SUBTOTAL(9,F1357:F1361)</f>
        <v>0</v>
      </c>
      <c r="G1356" s="11">
        <f>SUBTOTAL(9,G1357:G1361)</f>
        <v>0</v>
      </c>
      <c r="H1356" s="11">
        <f>SUBTOTAL(9,H1357:H1361)</f>
        <v>0</v>
      </c>
      <c r="I1356" s="11">
        <f t="shared" ref="I1356:N1356" si="477">SUBTOTAL(9,I1357:I1361)</f>
        <v>0</v>
      </c>
      <c r="J1356" s="11">
        <f t="shared" si="477"/>
        <v>0</v>
      </c>
      <c r="K1356" s="11">
        <f t="shared" si="477"/>
        <v>0</v>
      </c>
      <c r="L1356" s="11">
        <f t="shared" si="477"/>
        <v>0</v>
      </c>
      <c r="M1356" s="11">
        <f t="shared" si="477"/>
        <v>0</v>
      </c>
      <c r="N1356" s="11">
        <f t="shared" si="477"/>
        <v>0</v>
      </c>
      <c r="O1356" s="11">
        <f>SUBTOTAL(9,O1357:O1361)</f>
        <v>0</v>
      </c>
    </row>
    <row r="1357" spans="1:15" s="57" customFormat="1" hidden="1">
      <c r="A1357" s="50">
        <f t="shared" si="460"/>
        <v>3</v>
      </c>
      <c r="B1357" s="153"/>
      <c r="C1357" s="163" t="s">
        <v>70</v>
      </c>
      <c r="D1357" s="137" t="s">
        <v>71</v>
      </c>
      <c r="E1357" s="51"/>
      <c r="F1357" s="51"/>
      <c r="G1357" s="51"/>
      <c r="H1357" s="51"/>
      <c r="I1357" s="51"/>
      <c r="J1357" s="52">
        <f>H1357+I1357</f>
        <v>0</v>
      </c>
      <c r="K1357" s="51"/>
      <c r="L1357" s="51"/>
      <c r="M1357" s="52">
        <f>K1357+L1357</f>
        <v>0</v>
      </c>
      <c r="N1357" s="51"/>
      <c r="O1357" s="52">
        <f>M1357+N1357</f>
        <v>0</v>
      </c>
    </row>
    <row r="1358" spans="1:15" s="57" customFormat="1" hidden="1">
      <c r="A1358" s="50">
        <f t="shared" si="460"/>
        <v>3</v>
      </c>
      <c r="B1358" s="153"/>
      <c r="C1358" s="163" t="s">
        <v>72</v>
      </c>
      <c r="D1358" s="137" t="s">
        <v>73</v>
      </c>
      <c r="E1358" s="51"/>
      <c r="F1358" s="51"/>
      <c r="G1358" s="51"/>
      <c r="H1358" s="51"/>
      <c r="I1358" s="51"/>
      <c r="J1358" s="52">
        <f>H1358+I1358</f>
        <v>0</v>
      </c>
      <c r="K1358" s="51"/>
      <c r="L1358" s="51"/>
      <c r="M1358" s="52">
        <f>K1358+L1358</f>
        <v>0</v>
      </c>
      <c r="N1358" s="51"/>
      <c r="O1358" s="52">
        <f>M1358+N1358</f>
        <v>0</v>
      </c>
    </row>
    <row r="1359" spans="1:15" s="57" customFormat="1" hidden="1">
      <c r="A1359" s="50">
        <f t="shared" si="460"/>
        <v>3</v>
      </c>
      <c r="B1359" s="153"/>
      <c r="C1359" s="163" t="s">
        <v>74</v>
      </c>
      <c r="D1359" s="137" t="s">
        <v>75</v>
      </c>
      <c r="E1359" s="51"/>
      <c r="F1359" s="51"/>
      <c r="G1359" s="51"/>
      <c r="H1359" s="51"/>
      <c r="I1359" s="51"/>
      <c r="J1359" s="52">
        <f>H1359+I1359</f>
        <v>0</v>
      </c>
      <c r="K1359" s="51"/>
      <c r="L1359" s="51"/>
      <c r="M1359" s="52">
        <f>K1359+L1359</f>
        <v>0</v>
      </c>
      <c r="N1359" s="51"/>
      <c r="O1359" s="52">
        <f>M1359+N1359</f>
        <v>0</v>
      </c>
    </row>
    <row r="1360" spans="1:15" s="57" customFormat="1" hidden="1">
      <c r="A1360" s="50">
        <f t="shared" si="460"/>
        <v>3</v>
      </c>
      <c r="B1360" s="153"/>
      <c r="C1360" s="163" t="s">
        <v>76</v>
      </c>
      <c r="D1360" s="137" t="s">
        <v>77</v>
      </c>
      <c r="E1360" s="51"/>
      <c r="F1360" s="51"/>
      <c r="G1360" s="51"/>
      <c r="H1360" s="51"/>
      <c r="I1360" s="51"/>
      <c r="J1360" s="52">
        <f>H1360+I1360</f>
        <v>0</v>
      </c>
      <c r="K1360" s="51"/>
      <c r="L1360" s="51"/>
      <c r="M1360" s="52">
        <f>K1360+L1360</f>
        <v>0</v>
      </c>
      <c r="N1360" s="51"/>
      <c r="O1360" s="52">
        <f>M1360+N1360</f>
        <v>0</v>
      </c>
    </row>
    <row r="1361" spans="1:15" s="57" customFormat="1" hidden="1">
      <c r="A1361" s="50">
        <f t="shared" si="460"/>
        <v>3</v>
      </c>
      <c r="B1361" s="153"/>
      <c r="C1361" s="163" t="s">
        <v>12</v>
      </c>
      <c r="D1361" s="137" t="s">
        <v>28</v>
      </c>
      <c r="E1361" s="51"/>
      <c r="F1361" s="51"/>
      <c r="G1361" s="51"/>
      <c r="H1361" s="51"/>
      <c r="I1361" s="51"/>
      <c r="J1361" s="52">
        <f>H1361+I1361</f>
        <v>0</v>
      </c>
      <c r="K1361" s="51"/>
      <c r="L1361" s="51"/>
      <c r="M1361" s="52">
        <f>K1361+L1361</f>
        <v>0</v>
      </c>
      <c r="N1361" s="51"/>
      <c r="O1361" s="52">
        <f>M1361+N1361</f>
        <v>0</v>
      </c>
    </row>
    <row r="1362" spans="1:15" s="57" customFormat="1" hidden="1">
      <c r="A1362" s="77">
        <f>A1363</f>
        <v>3</v>
      </c>
      <c r="B1362" s="153"/>
      <c r="C1362" s="155"/>
      <c r="D1362" s="137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</row>
    <row r="1363" spans="1:15" s="57" customFormat="1" hidden="1">
      <c r="A1363" s="105">
        <f>MIN(A1364:A1369)</f>
        <v>3</v>
      </c>
      <c r="B1363" s="153"/>
      <c r="C1363" s="157" t="s">
        <v>36</v>
      </c>
      <c r="D1363" s="137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</row>
    <row r="1364" spans="1:15" s="57" customFormat="1" hidden="1">
      <c r="A1364" s="50">
        <f t="shared" ref="A1364:A1369" si="478">IF(MAX(E1364:P1364)=0,IF(MIN(E1364:P1364)=0,3,2),2)</f>
        <v>3</v>
      </c>
      <c r="B1364" s="153"/>
      <c r="C1364" s="155" t="s">
        <v>34</v>
      </c>
      <c r="D1364" s="137"/>
      <c r="E1364" s="62">
        <f>SUM(E1365:E1366)</f>
        <v>0</v>
      </c>
      <c r="F1364" s="62">
        <f>SUM(F1365:F1366)</f>
        <v>0</v>
      </c>
      <c r="G1364" s="62">
        <f>SUM(G1365:G1366)</f>
        <v>0</v>
      </c>
      <c r="H1364" s="62">
        <f>SUM(H1365:H1366)</f>
        <v>0</v>
      </c>
      <c r="I1364" s="62">
        <f t="shared" ref="I1364:N1364" si="479">SUM(I1365:I1366)</f>
        <v>0</v>
      </c>
      <c r="J1364" s="62">
        <f t="shared" si="479"/>
        <v>0</v>
      </c>
      <c r="K1364" s="62">
        <f t="shared" si="479"/>
        <v>0</v>
      </c>
      <c r="L1364" s="62">
        <f t="shared" si="479"/>
        <v>0</v>
      </c>
      <c r="M1364" s="62">
        <f t="shared" si="479"/>
        <v>0</v>
      </c>
      <c r="N1364" s="62">
        <f t="shared" si="479"/>
        <v>0</v>
      </c>
      <c r="O1364" s="62">
        <f>SUM(O1365:O1366)</f>
        <v>0</v>
      </c>
    </row>
    <row r="1365" spans="1:15" s="57" customFormat="1" hidden="1">
      <c r="A1365" s="50">
        <f t="shared" si="478"/>
        <v>3</v>
      </c>
      <c r="B1365" s="153"/>
      <c r="C1365" s="167" t="s">
        <v>80</v>
      </c>
      <c r="D1365" s="137"/>
      <c r="E1365" s="51"/>
      <c r="F1365" s="51"/>
      <c r="G1365" s="51"/>
      <c r="H1365" s="51"/>
      <c r="I1365" s="51"/>
      <c r="J1365" s="52">
        <f>H1365+I1365</f>
        <v>0</v>
      </c>
      <c r="K1365" s="51"/>
      <c r="L1365" s="51"/>
      <c r="M1365" s="52">
        <f>K1365+L1365</f>
        <v>0</v>
      </c>
      <c r="N1365" s="51"/>
      <c r="O1365" s="52">
        <f>M1365+N1365</f>
        <v>0</v>
      </c>
    </row>
    <row r="1366" spans="1:15" s="57" customFormat="1" hidden="1">
      <c r="A1366" s="50">
        <f t="shared" si="478"/>
        <v>3</v>
      </c>
      <c r="B1366" s="153"/>
      <c r="C1366" s="167" t="s">
        <v>81</v>
      </c>
      <c r="D1366" s="137"/>
      <c r="E1366" s="51"/>
      <c r="F1366" s="51"/>
      <c r="G1366" s="51"/>
      <c r="H1366" s="51"/>
      <c r="I1366" s="51"/>
      <c r="J1366" s="52">
        <f>H1366+I1366</f>
        <v>0</v>
      </c>
      <c r="K1366" s="51"/>
      <c r="L1366" s="51"/>
      <c r="M1366" s="52">
        <f>K1366+L1366</f>
        <v>0</v>
      </c>
      <c r="N1366" s="51"/>
      <c r="O1366" s="52">
        <f>M1366+N1366</f>
        <v>0</v>
      </c>
    </row>
    <row r="1367" spans="1:15" s="57" customFormat="1" hidden="1">
      <c r="A1367" s="50">
        <f t="shared" si="478"/>
        <v>3</v>
      </c>
      <c r="B1367" s="153"/>
      <c r="C1367" s="155" t="s">
        <v>35</v>
      </c>
      <c r="D1367" s="137"/>
      <c r="E1367" s="62">
        <f>SUM(E1368:E1369)</f>
        <v>0</v>
      </c>
      <c r="F1367" s="62">
        <f>SUM(F1368:F1369)</f>
        <v>0</v>
      </c>
      <c r="G1367" s="62">
        <f>SUM(G1368:G1369)</f>
        <v>0</v>
      </c>
      <c r="H1367" s="62">
        <f>SUM(H1368:H1369)</f>
        <v>0</v>
      </c>
      <c r="I1367" s="62">
        <f t="shared" ref="I1367:N1367" si="480">SUM(I1368:I1369)</f>
        <v>0</v>
      </c>
      <c r="J1367" s="62">
        <f t="shared" si="480"/>
        <v>0</v>
      </c>
      <c r="K1367" s="62">
        <f t="shared" si="480"/>
        <v>0</v>
      </c>
      <c r="L1367" s="62">
        <f t="shared" si="480"/>
        <v>0</v>
      </c>
      <c r="M1367" s="62">
        <f t="shared" si="480"/>
        <v>0</v>
      </c>
      <c r="N1367" s="62">
        <f t="shared" si="480"/>
        <v>0</v>
      </c>
      <c r="O1367" s="62">
        <f>SUM(O1368:O1369)</f>
        <v>0</v>
      </c>
    </row>
    <row r="1368" spans="1:15" s="57" customFormat="1" hidden="1">
      <c r="A1368" s="50">
        <f t="shared" si="478"/>
        <v>3</v>
      </c>
      <c r="B1368" s="153"/>
      <c r="C1368" s="167" t="s">
        <v>84</v>
      </c>
      <c r="D1368" s="137"/>
      <c r="E1368" s="51"/>
      <c r="F1368" s="51"/>
      <c r="G1368" s="51"/>
      <c r="H1368" s="51"/>
      <c r="I1368" s="51"/>
      <c r="J1368" s="52">
        <f>H1368+I1368</f>
        <v>0</v>
      </c>
      <c r="K1368" s="51"/>
      <c r="L1368" s="51"/>
      <c r="M1368" s="52">
        <f>K1368+L1368</f>
        <v>0</v>
      </c>
      <c r="N1368" s="51"/>
      <c r="O1368" s="52">
        <f>M1368+N1368</f>
        <v>0</v>
      </c>
    </row>
    <row r="1369" spans="1:15" s="57" customFormat="1" hidden="1">
      <c r="A1369" s="50">
        <f t="shared" si="478"/>
        <v>3</v>
      </c>
      <c r="B1369" s="153"/>
      <c r="C1369" s="167" t="s">
        <v>85</v>
      </c>
      <c r="D1369" s="137"/>
      <c r="E1369" s="51"/>
      <c r="F1369" s="51"/>
      <c r="G1369" s="51"/>
      <c r="H1369" s="51"/>
      <c r="I1369" s="51"/>
      <c r="J1369" s="52">
        <f>H1369+I1369</f>
        <v>0</v>
      </c>
      <c r="K1369" s="51"/>
      <c r="L1369" s="51"/>
      <c r="M1369" s="52">
        <f>K1369+L1369</f>
        <v>0</v>
      </c>
      <c r="N1369" s="51"/>
      <c r="O1369" s="52">
        <f>M1369+N1369</f>
        <v>0</v>
      </c>
    </row>
    <row r="1370" spans="1:15" s="57" customFormat="1" hidden="1">
      <c r="A1370" s="77">
        <f>A1371</f>
        <v>3</v>
      </c>
      <c r="B1370" s="172"/>
      <c r="C1370" s="156"/>
      <c r="D1370" s="140"/>
      <c r="E1370" s="76"/>
      <c r="F1370" s="76"/>
      <c r="G1370" s="76"/>
      <c r="H1370" s="76"/>
      <c r="I1370" s="76"/>
      <c r="J1370" s="76"/>
      <c r="K1370" s="76"/>
      <c r="L1370" s="76"/>
      <c r="M1370" s="76"/>
      <c r="N1370" s="76"/>
      <c r="O1370" s="76"/>
    </row>
    <row r="1371" spans="1:15" s="57" customFormat="1" hidden="1">
      <c r="A1371" s="105">
        <f>MIN(A1372:A1433)</f>
        <v>3</v>
      </c>
      <c r="B1371" s="172"/>
      <c r="C1371" s="174" t="s">
        <v>65</v>
      </c>
      <c r="D1371" s="140"/>
      <c r="E1371" s="76"/>
      <c r="F1371" s="76"/>
      <c r="G1371" s="76"/>
      <c r="H1371" s="76"/>
      <c r="I1371" s="76"/>
      <c r="J1371" s="76"/>
      <c r="K1371" s="76"/>
      <c r="L1371" s="76"/>
      <c r="M1371" s="76"/>
      <c r="N1371" s="76"/>
      <c r="O1371" s="76"/>
    </row>
    <row r="1372" spans="1:15" s="57" customFormat="1" hidden="1">
      <c r="A1372" s="50">
        <f t="shared" ref="A1372:A1425" si="481">IF(MAX(E1372:P1372)=0,IF(MIN(E1372:P1372)=0,3,2),2)</f>
        <v>3</v>
      </c>
      <c r="B1372" s="145"/>
      <c r="C1372" s="146" t="s">
        <v>25</v>
      </c>
      <c r="D1372" s="56"/>
      <c r="E1372" s="11">
        <f>SUBTOTAL(9,E1373:E1425)</f>
        <v>0</v>
      </c>
      <c r="F1372" s="11">
        <f>SUBTOTAL(9,F1373:F1425)</f>
        <v>0</v>
      </c>
      <c r="G1372" s="11">
        <f>SUBTOTAL(9,G1373:G1425)</f>
        <v>0</v>
      </c>
      <c r="H1372" s="11">
        <f>SUBTOTAL(9,H1373:H1425)</f>
        <v>0</v>
      </c>
      <c r="I1372" s="11">
        <f t="shared" ref="I1372:N1372" si="482">SUBTOTAL(9,I1373:I1425)</f>
        <v>0</v>
      </c>
      <c r="J1372" s="11">
        <f t="shared" si="482"/>
        <v>0</v>
      </c>
      <c r="K1372" s="11">
        <f t="shared" si="482"/>
        <v>0</v>
      </c>
      <c r="L1372" s="11">
        <f t="shared" si="482"/>
        <v>0</v>
      </c>
      <c r="M1372" s="11">
        <f t="shared" si="482"/>
        <v>0</v>
      </c>
      <c r="N1372" s="11">
        <f t="shared" si="482"/>
        <v>0</v>
      </c>
      <c r="O1372" s="11">
        <f>SUBTOTAL(9,O1373:O1425)</f>
        <v>0</v>
      </c>
    </row>
    <row r="1373" spans="1:15" s="57" customFormat="1" hidden="1">
      <c r="A1373" s="50">
        <f t="shared" si="481"/>
        <v>3</v>
      </c>
      <c r="B1373" s="145" t="s">
        <v>14</v>
      </c>
      <c r="C1373" s="146" t="s">
        <v>125</v>
      </c>
      <c r="D1373" s="56"/>
      <c r="E1373" s="11">
        <f>SUBTOTAL(9,E1374:E1395)</f>
        <v>0</v>
      </c>
      <c r="F1373" s="11">
        <f>SUBTOTAL(9,F1374:F1395)</f>
        <v>0</v>
      </c>
      <c r="G1373" s="11">
        <f>SUBTOTAL(9,G1374:G1395)</f>
        <v>0</v>
      </c>
      <c r="H1373" s="11">
        <f>SUBTOTAL(9,H1374:H1395)</f>
        <v>0</v>
      </c>
      <c r="I1373" s="11">
        <f t="shared" ref="I1373:N1373" si="483">SUBTOTAL(9,I1374:I1395)</f>
        <v>0</v>
      </c>
      <c r="J1373" s="11">
        <f t="shared" si="483"/>
        <v>0</v>
      </c>
      <c r="K1373" s="11">
        <f t="shared" si="483"/>
        <v>0</v>
      </c>
      <c r="L1373" s="11">
        <f t="shared" si="483"/>
        <v>0</v>
      </c>
      <c r="M1373" s="11">
        <f t="shared" si="483"/>
        <v>0</v>
      </c>
      <c r="N1373" s="11">
        <f t="shared" si="483"/>
        <v>0</v>
      </c>
      <c r="O1373" s="11">
        <f>SUBTOTAL(9,O1374:O1395)</f>
        <v>0</v>
      </c>
    </row>
    <row r="1374" spans="1:15" s="57" customFormat="1" hidden="1">
      <c r="A1374" s="50">
        <f t="shared" si="481"/>
        <v>3</v>
      </c>
      <c r="B1374" s="147"/>
      <c r="C1374" s="146" t="s">
        <v>126</v>
      </c>
      <c r="D1374" s="56"/>
      <c r="E1374" s="11">
        <f>SUBTOTAL(9,E1375:E1384)</f>
        <v>0</v>
      </c>
      <c r="F1374" s="11">
        <f>SUBTOTAL(9,F1375:F1384)</f>
        <v>0</v>
      </c>
      <c r="G1374" s="11">
        <f>SUBTOTAL(9,G1375:G1384)</f>
        <v>0</v>
      </c>
      <c r="H1374" s="11">
        <f>SUBTOTAL(9,H1375:H1384)</f>
        <v>0</v>
      </c>
      <c r="I1374" s="11">
        <f t="shared" ref="I1374:N1374" si="484">SUBTOTAL(9,I1375:I1384)</f>
        <v>0</v>
      </c>
      <c r="J1374" s="11">
        <f t="shared" si="484"/>
        <v>0</v>
      </c>
      <c r="K1374" s="11">
        <f t="shared" si="484"/>
        <v>0</v>
      </c>
      <c r="L1374" s="11">
        <f t="shared" si="484"/>
        <v>0</v>
      </c>
      <c r="M1374" s="11">
        <f t="shared" si="484"/>
        <v>0</v>
      </c>
      <c r="N1374" s="11">
        <f t="shared" si="484"/>
        <v>0</v>
      </c>
      <c r="O1374" s="11">
        <f>SUBTOTAL(9,O1375:O1384)</f>
        <v>0</v>
      </c>
    </row>
    <row r="1375" spans="1:15" s="57" customFormat="1" ht="25.5" hidden="1">
      <c r="A1375" s="50">
        <f t="shared" si="481"/>
        <v>3</v>
      </c>
      <c r="B1375" s="148"/>
      <c r="C1375" s="149" t="s">
        <v>127</v>
      </c>
      <c r="D1375" s="58" t="s">
        <v>2</v>
      </c>
      <c r="E1375" s="11">
        <f>SUBTOTAL(9,E1376:E1377)</f>
        <v>0</v>
      </c>
      <c r="F1375" s="11">
        <f>SUBTOTAL(9,F1376:F1377)</f>
        <v>0</v>
      </c>
      <c r="G1375" s="11">
        <f>SUBTOTAL(9,G1376:G1377)</f>
        <v>0</v>
      </c>
      <c r="H1375" s="11">
        <f>SUBTOTAL(9,H1376:H1377)</f>
        <v>0</v>
      </c>
      <c r="I1375" s="11">
        <f t="shared" ref="I1375:N1375" si="485">SUBTOTAL(9,I1376:I1377)</f>
        <v>0</v>
      </c>
      <c r="J1375" s="11">
        <f t="shared" si="485"/>
        <v>0</v>
      </c>
      <c r="K1375" s="11">
        <f t="shared" si="485"/>
        <v>0</v>
      </c>
      <c r="L1375" s="11">
        <f t="shared" si="485"/>
        <v>0</v>
      </c>
      <c r="M1375" s="11">
        <f t="shared" si="485"/>
        <v>0</v>
      </c>
      <c r="N1375" s="11">
        <f t="shared" si="485"/>
        <v>0</v>
      </c>
      <c r="O1375" s="11">
        <f>SUBTOTAL(9,O1376:O1377)</f>
        <v>0</v>
      </c>
    </row>
    <row r="1376" spans="1:15" ht="25.5" hidden="1">
      <c r="A1376" s="50">
        <f t="shared" si="481"/>
        <v>3</v>
      </c>
      <c r="B1376" s="148"/>
      <c r="C1376" s="149" t="s">
        <v>303</v>
      </c>
      <c r="D1376" s="58" t="s">
        <v>302</v>
      </c>
      <c r="E1376" s="51"/>
      <c r="F1376" s="51"/>
      <c r="G1376" s="51"/>
      <c r="H1376" s="51"/>
      <c r="I1376" s="51"/>
      <c r="J1376" s="52">
        <f>H1376+I1376</f>
        <v>0</v>
      </c>
      <c r="K1376" s="51"/>
      <c r="L1376" s="51"/>
      <c r="M1376" s="52">
        <f>K1376+L1376</f>
        <v>0</v>
      </c>
      <c r="N1376" s="51"/>
      <c r="O1376" s="52">
        <f>M1376+N1376</f>
        <v>0</v>
      </c>
    </row>
    <row r="1377" spans="1:15" ht="25.5" hidden="1">
      <c r="A1377" s="50">
        <f t="shared" si="481"/>
        <v>3</v>
      </c>
      <c r="B1377" s="148"/>
      <c r="C1377" s="149" t="s">
        <v>305</v>
      </c>
      <c r="D1377" s="58" t="s">
        <v>304</v>
      </c>
      <c r="E1377" s="51"/>
      <c r="F1377" s="51"/>
      <c r="G1377" s="51"/>
      <c r="H1377" s="51"/>
      <c r="I1377" s="51"/>
      <c r="J1377" s="52">
        <f>H1377+I1377</f>
        <v>0</v>
      </c>
      <c r="K1377" s="51"/>
      <c r="L1377" s="51"/>
      <c r="M1377" s="52">
        <f>K1377+L1377</f>
        <v>0</v>
      </c>
      <c r="N1377" s="51"/>
      <c r="O1377" s="52">
        <f>M1377+N1377</f>
        <v>0</v>
      </c>
    </row>
    <row r="1378" spans="1:15" hidden="1">
      <c r="A1378" s="50">
        <f t="shared" si="481"/>
        <v>3</v>
      </c>
      <c r="B1378" s="150"/>
      <c r="C1378" s="151" t="s">
        <v>128</v>
      </c>
      <c r="D1378" s="59" t="s">
        <v>3</v>
      </c>
      <c r="E1378" s="51"/>
      <c r="F1378" s="51"/>
      <c r="G1378" s="51"/>
      <c r="H1378" s="51"/>
      <c r="I1378" s="51"/>
      <c r="J1378" s="52">
        <f>H1378+I1378</f>
        <v>0</v>
      </c>
      <c r="K1378" s="51"/>
      <c r="L1378" s="51"/>
      <c r="M1378" s="52">
        <f>K1378+L1378</f>
        <v>0</v>
      </c>
      <c r="N1378" s="51"/>
      <c r="O1378" s="52">
        <f>M1378+N1378</f>
        <v>0</v>
      </c>
    </row>
    <row r="1379" spans="1:15" hidden="1">
      <c r="A1379" s="50">
        <f t="shared" si="481"/>
        <v>3</v>
      </c>
      <c r="B1379" s="150"/>
      <c r="C1379" s="152" t="s">
        <v>445</v>
      </c>
      <c r="D1379" s="117" t="s">
        <v>446</v>
      </c>
      <c r="E1379" s="11">
        <f>SUBTOTAL(9,E1380:E1383)</f>
        <v>0</v>
      </c>
      <c r="F1379" s="11">
        <f>SUBTOTAL(9,F1380:F1383)</f>
        <v>0</v>
      </c>
      <c r="G1379" s="11">
        <f>SUBTOTAL(9,G1380:G1383)</f>
        <v>0</v>
      </c>
      <c r="H1379" s="11">
        <f>SUBTOTAL(9,H1380:H1383)</f>
        <v>0</v>
      </c>
      <c r="I1379" s="11">
        <f t="shared" ref="I1379:N1379" si="486">SUBTOTAL(9,I1380:I1383)</f>
        <v>0</v>
      </c>
      <c r="J1379" s="11">
        <f t="shared" si="486"/>
        <v>0</v>
      </c>
      <c r="K1379" s="11">
        <f t="shared" si="486"/>
        <v>0</v>
      </c>
      <c r="L1379" s="11">
        <f t="shared" si="486"/>
        <v>0</v>
      </c>
      <c r="M1379" s="11">
        <f t="shared" si="486"/>
        <v>0</v>
      </c>
      <c r="N1379" s="11">
        <f t="shared" si="486"/>
        <v>0</v>
      </c>
      <c r="O1379" s="11">
        <f>SUBTOTAL(9,O1380:O1383)</f>
        <v>0</v>
      </c>
    </row>
    <row r="1380" spans="1:15" ht="25.5" hidden="1">
      <c r="A1380" s="50">
        <f t="shared" si="481"/>
        <v>3</v>
      </c>
      <c r="B1380" s="150"/>
      <c r="C1380" s="149" t="s">
        <v>129</v>
      </c>
      <c r="D1380" s="60" t="s">
        <v>37</v>
      </c>
      <c r="E1380" s="51"/>
      <c r="F1380" s="51"/>
      <c r="G1380" s="51"/>
      <c r="H1380" s="51"/>
      <c r="I1380" s="51"/>
      <c r="J1380" s="52">
        <f>H1380+I1380</f>
        <v>0</v>
      </c>
      <c r="K1380" s="51"/>
      <c r="L1380" s="51"/>
      <c r="M1380" s="52">
        <f>K1380+L1380</f>
        <v>0</v>
      </c>
      <c r="N1380" s="51"/>
      <c r="O1380" s="52">
        <f>M1380+N1380</f>
        <v>0</v>
      </c>
    </row>
    <row r="1381" spans="1:15" hidden="1">
      <c r="A1381" s="50">
        <f t="shared" si="481"/>
        <v>3</v>
      </c>
      <c r="B1381" s="150"/>
      <c r="C1381" s="149" t="s">
        <v>131</v>
      </c>
      <c r="D1381" s="60" t="s">
        <v>39</v>
      </c>
      <c r="E1381" s="51"/>
      <c r="F1381" s="51"/>
      <c r="G1381" s="51"/>
      <c r="H1381" s="51"/>
      <c r="I1381" s="51"/>
      <c r="J1381" s="52">
        <f>H1381+I1381</f>
        <v>0</v>
      </c>
      <c r="K1381" s="51"/>
      <c r="L1381" s="51"/>
      <c r="M1381" s="52">
        <f>K1381+L1381</f>
        <v>0</v>
      </c>
      <c r="N1381" s="51"/>
      <c r="O1381" s="52">
        <f>M1381+N1381</f>
        <v>0</v>
      </c>
    </row>
    <row r="1382" spans="1:15" hidden="1">
      <c r="A1382" s="50">
        <f t="shared" si="481"/>
        <v>3</v>
      </c>
      <c r="B1382" s="150"/>
      <c r="C1382" s="149" t="s">
        <v>132</v>
      </c>
      <c r="D1382" s="60" t="s">
        <v>40</v>
      </c>
      <c r="E1382" s="51"/>
      <c r="F1382" s="51"/>
      <c r="G1382" s="51"/>
      <c r="H1382" s="51"/>
      <c r="I1382" s="51"/>
      <c r="J1382" s="52">
        <f>H1382+I1382</f>
        <v>0</v>
      </c>
      <c r="K1382" s="51"/>
      <c r="L1382" s="51"/>
      <c r="M1382" s="52">
        <f>K1382+L1382</f>
        <v>0</v>
      </c>
      <c r="N1382" s="51"/>
      <c r="O1382" s="52">
        <f>M1382+N1382</f>
        <v>0</v>
      </c>
    </row>
    <row r="1383" spans="1:15" ht="25.5" hidden="1">
      <c r="A1383" s="50">
        <f t="shared" si="481"/>
        <v>3</v>
      </c>
      <c r="B1383" s="150"/>
      <c r="C1383" s="149" t="s">
        <v>133</v>
      </c>
      <c r="D1383" s="60" t="s">
        <v>41</v>
      </c>
      <c r="E1383" s="51"/>
      <c r="F1383" s="51"/>
      <c r="G1383" s="51"/>
      <c r="H1383" s="51"/>
      <c r="I1383" s="51"/>
      <c r="J1383" s="52">
        <f>H1383+I1383</f>
        <v>0</v>
      </c>
      <c r="K1383" s="51"/>
      <c r="L1383" s="51"/>
      <c r="M1383" s="52">
        <f>K1383+L1383</f>
        <v>0</v>
      </c>
      <c r="N1383" s="51"/>
      <c r="O1383" s="52">
        <f>M1383+N1383</f>
        <v>0</v>
      </c>
    </row>
    <row r="1384" spans="1:15" hidden="1">
      <c r="A1384" s="50">
        <f t="shared" si="481"/>
        <v>3</v>
      </c>
      <c r="B1384" s="150"/>
      <c r="C1384" s="149" t="s">
        <v>447</v>
      </c>
      <c r="D1384" s="60" t="s">
        <v>4</v>
      </c>
      <c r="E1384" s="51"/>
      <c r="F1384" s="51"/>
      <c r="G1384" s="51"/>
      <c r="H1384" s="51"/>
      <c r="I1384" s="51"/>
      <c r="J1384" s="52">
        <f>H1384+I1384</f>
        <v>0</v>
      </c>
      <c r="K1384" s="51"/>
      <c r="L1384" s="51"/>
      <c r="M1384" s="52">
        <f>K1384+L1384</f>
        <v>0</v>
      </c>
      <c r="N1384" s="51"/>
      <c r="O1384" s="52">
        <f>M1384+N1384</f>
        <v>0</v>
      </c>
    </row>
    <row r="1385" spans="1:15" hidden="1">
      <c r="A1385" s="50">
        <f t="shared" si="481"/>
        <v>3</v>
      </c>
      <c r="B1385" s="147"/>
      <c r="C1385" s="146" t="s">
        <v>134</v>
      </c>
      <c r="D1385" s="56"/>
      <c r="E1385" s="11">
        <f>SUBTOTAL(9,E1386:E1389)</f>
        <v>0</v>
      </c>
      <c r="F1385" s="11">
        <f>SUBTOTAL(9,F1386:F1389)</f>
        <v>0</v>
      </c>
      <c r="G1385" s="11">
        <f>SUBTOTAL(9,G1386:G1389)</f>
        <v>0</v>
      </c>
      <c r="H1385" s="11">
        <f>SUBTOTAL(9,H1386:H1389)</f>
        <v>0</v>
      </c>
      <c r="I1385" s="11">
        <f t="shared" ref="I1385:N1385" si="487">SUBTOTAL(9,I1386:I1389)</f>
        <v>0</v>
      </c>
      <c r="J1385" s="11">
        <f t="shared" si="487"/>
        <v>0</v>
      </c>
      <c r="K1385" s="11">
        <f t="shared" si="487"/>
        <v>0</v>
      </c>
      <c r="L1385" s="11">
        <f t="shared" si="487"/>
        <v>0</v>
      </c>
      <c r="M1385" s="11">
        <f t="shared" si="487"/>
        <v>0</v>
      </c>
      <c r="N1385" s="11">
        <f t="shared" si="487"/>
        <v>0</v>
      </c>
      <c r="O1385" s="11">
        <f>SUBTOTAL(9,O1386:O1389)</f>
        <v>0</v>
      </c>
    </row>
    <row r="1386" spans="1:15" hidden="1">
      <c r="A1386" s="50">
        <f t="shared" si="481"/>
        <v>3</v>
      </c>
      <c r="B1386" s="150"/>
      <c r="C1386" s="151" t="s">
        <v>135</v>
      </c>
      <c r="D1386" s="59" t="s">
        <v>5</v>
      </c>
      <c r="E1386" s="51"/>
      <c r="F1386" s="51"/>
      <c r="G1386" s="51"/>
      <c r="H1386" s="51"/>
      <c r="I1386" s="51"/>
      <c r="J1386" s="52">
        <f>H1386+I1386</f>
        <v>0</v>
      </c>
      <c r="K1386" s="51"/>
      <c r="L1386" s="51"/>
      <c r="M1386" s="52">
        <f>K1386+L1386</f>
        <v>0</v>
      </c>
      <c r="N1386" s="51"/>
      <c r="O1386" s="52">
        <f>M1386+N1386</f>
        <v>0</v>
      </c>
    </row>
    <row r="1387" spans="1:15" hidden="1">
      <c r="A1387" s="50">
        <f t="shared" si="481"/>
        <v>3</v>
      </c>
      <c r="B1387" s="150"/>
      <c r="C1387" s="154" t="s">
        <v>448</v>
      </c>
      <c r="D1387" s="118" t="s">
        <v>173</v>
      </c>
      <c r="E1387" s="51"/>
      <c r="F1387" s="51"/>
      <c r="G1387" s="51"/>
      <c r="H1387" s="51"/>
      <c r="I1387" s="51"/>
      <c r="J1387" s="52">
        <f>H1387+I1387</f>
        <v>0</v>
      </c>
      <c r="K1387" s="51"/>
      <c r="L1387" s="51"/>
      <c r="M1387" s="52">
        <f>K1387+L1387</f>
        <v>0</v>
      </c>
      <c r="N1387" s="51"/>
      <c r="O1387" s="52">
        <f>M1387+N1387</f>
        <v>0</v>
      </c>
    </row>
    <row r="1388" spans="1:15" hidden="1">
      <c r="A1388" s="50">
        <f t="shared" si="481"/>
        <v>3</v>
      </c>
      <c r="B1388" s="153"/>
      <c r="C1388" s="155" t="s">
        <v>557</v>
      </c>
      <c r="D1388" s="137" t="s">
        <v>8</v>
      </c>
      <c r="E1388" s="51"/>
      <c r="F1388" s="51"/>
      <c r="G1388" s="51"/>
      <c r="H1388" s="51"/>
      <c r="I1388" s="51"/>
      <c r="J1388" s="52">
        <f>H1388+I1388</f>
        <v>0</v>
      </c>
      <c r="K1388" s="51"/>
      <c r="L1388" s="51"/>
      <c r="M1388" s="52">
        <f>K1388+L1388</f>
        <v>0</v>
      </c>
      <c r="N1388" s="51"/>
      <c r="O1388" s="52">
        <f>M1388+N1388</f>
        <v>0</v>
      </c>
    </row>
    <row r="1389" spans="1:15" ht="25.5" hidden="1">
      <c r="A1389" s="50">
        <f t="shared" si="481"/>
        <v>3</v>
      </c>
      <c r="B1389" s="153"/>
      <c r="C1389" s="155" t="s">
        <v>139</v>
      </c>
      <c r="D1389" s="136" t="s">
        <v>10</v>
      </c>
      <c r="E1389" s="51"/>
      <c r="F1389" s="51"/>
      <c r="G1389" s="51"/>
      <c r="H1389" s="51"/>
      <c r="I1389" s="51"/>
      <c r="J1389" s="52">
        <f>H1389+I1389</f>
        <v>0</v>
      </c>
      <c r="K1389" s="51"/>
      <c r="L1389" s="51"/>
      <c r="M1389" s="52">
        <f>K1389+L1389</f>
        <v>0</v>
      </c>
      <c r="N1389" s="51"/>
      <c r="O1389" s="52">
        <f>M1389+N1389</f>
        <v>0</v>
      </c>
    </row>
    <row r="1390" spans="1:15" hidden="1">
      <c r="A1390" s="50">
        <f t="shared" si="481"/>
        <v>3</v>
      </c>
      <c r="B1390" s="156"/>
      <c r="C1390" s="157" t="s">
        <v>140</v>
      </c>
      <c r="D1390" s="136"/>
      <c r="E1390" s="11">
        <f>SUBTOTAL(9,E1391:E1395)</f>
        <v>0</v>
      </c>
      <c r="F1390" s="11">
        <f>SUBTOTAL(9,F1391:F1395)</f>
        <v>0</v>
      </c>
      <c r="G1390" s="11">
        <f>SUBTOTAL(9,G1391:G1395)</f>
        <v>0</v>
      </c>
      <c r="H1390" s="11">
        <f>SUBTOTAL(9,H1391:H1395)</f>
        <v>0</v>
      </c>
      <c r="I1390" s="11">
        <f t="shared" ref="I1390:N1390" si="488">SUBTOTAL(9,I1391:I1395)</f>
        <v>0</v>
      </c>
      <c r="J1390" s="11">
        <f t="shared" si="488"/>
        <v>0</v>
      </c>
      <c r="K1390" s="11">
        <f t="shared" si="488"/>
        <v>0</v>
      </c>
      <c r="L1390" s="11">
        <f t="shared" si="488"/>
        <v>0</v>
      </c>
      <c r="M1390" s="11">
        <f t="shared" si="488"/>
        <v>0</v>
      </c>
      <c r="N1390" s="11">
        <f t="shared" si="488"/>
        <v>0</v>
      </c>
      <c r="O1390" s="11">
        <f>SUBTOTAL(9,O1391:O1395)</f>
        <v>0</v>
      </c>
    </row>
    <row r="1391" spans="1:15" hidden="1">
      <c r="A1391" s="50">
        <f t="shared" si="481"/>
        <v>3</v>
      </c>
      <c r="B1391" s="153"/>
      <c r="C1391" s="155" t="s">
        <v>141</v>
      </c>
      <c r="D1391" s="137" t="s">
        <v>71</v>
      </c>
      <c r="E1391" s="51"/>
      <c r="F1391" s="51"/>
      <c r="G1391" s="51"/>
      <c r="H1391" s="51"/>
      <c r="I1391" s="51"/>
      <c r="J1391" s="52">
        <f>H1391+I1391</f>
        <v>0</v>
      </c>
      <c r="K1391" s="51"/>
      <c r="L1391" s="51"/>
      <c r="M1391" s="52">
        <f>K1391+L1391</f>
        <v>0</v>
      </c>
      <c r="N1391" s="51"/>
      <c r="O1391" s="52">
        <f>M1391+N1391</f>
        <v>0</v>
      </c>
    </row>
    <row r="1392" spans="1:15" hidden="1">
      <c r="A1392" s="50">
        <f t="shared" si="481"/>
        <v>3</v>
      </c>
      <c r="B1392" s="153"/>
      <c r="C1392" s="155" t="s">
        <v>142</v>
      </c>
      <c r="D1392" s="137" t="s">
        <v>73</v>
      </c>
      <c r="E1392" s="51"/>
      <c r="F1392" s="51"/>
      <c r="G1392" s="51"/>
      <c r="H1392" s="51"/>
      <c r="I1392" s="51"/>
      <c r="J1392" s="52">
        <f>H1392+I1392</f>
        <v>0</v>
      </c>
      <c r="K1392" s="51"/>
      <c r="L1392" s="51"/>
      <c r="M1392" s="52">
        <f>K1392+L1392</f>
        <v>0</v>
      </c>
      <c r="N1392" s="51"/>
      <c r="O1392" s="52">
        <f>M1392+N1392</f>
        <v>0</v>
      </c>
    </row>
    <row r="1393" spans="1:15" hidden="1">
      <c r="A1393" s="50">
        <f t="shared" si="481"/>
        <v>3</v>
      </c>
      <c r="B1393" s="153"/>
      <c r="C1393" s="155" t="s">
        <v>143</v>
      </c>
      <c r="D1393" s="137" t="s">
        <v>75</v>
      </c>
      <c r="E1393" s="51"/>
      <c r="F1393" s="51"/>
      <c r="G1393" s="51"/>
      <c r="H1393" s="51"/>
      <c r="I1393" s="51"/>
      <c r="J1393" s="52">
        <f>H1393+I1393</f>
        <v>0</v>
      </c>
      <c r="K1393" s="51"/>
      <c r="L1393" s="51"/>
      <c r="M1393" s="52">
        <f>K1393+L1393</f>
        <v>0</v>
      </c>
      <c r="N1393" s="51"/>
      <c r="O1393" s="52">
        <f>M1393+N1393</f>
        <v>0</v>
      </c>
    </row>
    <row r="1394" spans="1:15" hidden="1">
      <c r="A1394" s="50">
        <f t="shared" si="481"/>
        <v>3</v>
      </c>
      <c r="B1394" s="153"/>
      <c r="C1394" s="155" t="s">
        <v>144</v>
      </c>
      <c r="D1394" s="137" t="s">
        <v>77</v>
      </c>
      <c r="E1394" s="51"/>
      <c r="F1394" s="51"/>
      <c r="G1394" s="51"/>
      <c r="H1394" s="51"/>
      <c r="I1394" s="51"/>
      <c r="J1394" s="52">
        <f>H1394+I1394</f>
        <v>0</v>
      </c>
      <c r="K1394" s="51"/>
      <c r="L1394" s="51"/>
      <c r="M1394" s="52">
        <f>K1394+L1394</f>
        <v>0</v>
      </c>
      <c r="N1394" s="51"/>
      <c r="O1394" s="52">
        <f>M1394+N1394</f>
        <v>0</v>
      </c>
    </row>
    <row r="1395" spans="1:15" hidden="1">
      <c r="A1395" s="50">
        <f t="shared" si="481"/>
        <v>3</v>
      </c>
      <c r="B1395" s="153"/>
      <c r="C1395" s="155" t="s">
        <v>145</v>
      </c>
      <c r="D1395" s="137" t="s">
        <v>28</v>
      </c>
      <c r="E1395" s="51"/>
      <c r="F1395" s="51"/>
      <c r="G1395" s="51"/>
      <c r="H1395" s="51"/>
      <c r="I1395" s="51"/>
      <c r="J1395" s="52">
        <f>H1395+I1395</f>
        <v>0</v>
      </c>
      <c r="K1395" s="51"/>
      <c r="L1395" s="51"/>
      <c r="M1395" s="52">
        <f>K1395+L1395</f>
        <v>0</v>
      </c>
      <c r="N1395" s="51"/>
      <c r="O1395" s="52">
        <f>M1395+N1395</f>
        <v>0</v>
      </c>
    </row>
    <row r="1396" spans="1:15" hidden="1">
      <c r="A1396" s="50">
        <f t="shared" si="481"/>
        <v>3</v>
      </c>
      <c r="B1396" s="145" t="s">
        <v>146</v>
      </c>
      <c r="C1396" s="157" t="s">
        <v>147</v>
      </c>
      <c r="D1396" s="56"/>
      <c r="E1396" s="11">
        <f>SUBTOTAL(9,E1397:E1425)</f>
        <v>0</v>
      </c>
      <c r="F1396" s="11">
        <f>SUBTOTAL(9,F1397:F1425)</f>
        <v>0</v>
      </c>
      <c r="G1396" s="11">
        <f>SUBTOTAL(9,G1397:G1425)</f>
        <v>0</v>
      </c>
      <c r="H1396" s="11">
        <f>SUBTOTAL(9,H1397:H1425)</f>
        <v>0</v>
      </c>
      <c r="I1396" s="11">
        <f t="shared" ref="I1396:N1396" si="489">SUBTOTAL(9,I1397:I1425)</f>
        <v>0</v>
      </c>
      <c r="J1396" s="11">
        <f t="shared" si="489"/>
        <v>0</v>
      </c>
      <c r="K1396" s="11">
        <f t="shared" si="489"/>
        <v>0</v>
      </c>
      <c r="L1396" s="11">
        <f t="shared" si="489"/>
        <v>0</v>
      </c>
      <c r="M1396" s="11">
        <f t="shared" si="489"/>
        <v>0</v>
      </c>
      <c r="N1396" s="11">
        <f t="shared" si="489"/>
        <v>0</v>
      </c>
      <c r="O1396" s="11">
        <f>SUBTOTAL(9,O1397:O1425)</f>
        <v>0</v>
      </c>
    </row>
    <row r="1397" spans="1:15" hidden="1">
      <c r="A1397" s="50">
        <f t="shared" si="481"/>
        <v>3</v>
      </c>
      <c r="B1397" s="156"/>
      <c r="C1397" s="158" t="s">
        <v>26</v>
      </c>
      <c r="D1397" s="56"/>
      <c r="E1397" s="11">
        <f>SUBTOTAL(9,E1398:E1416)</f>
        <v>0</v>
      </c>
      <c r="F1397" s="11">
        <f t="shared" ref="F1397:O1397" si="490">SUBTOTAL(9,F1398:F1416)</f>
        <v>0</v>
      </c>
      <c r="G1397" s="11">
        <f t="shared" si="490"/>
        <v>0</v>
      </c>
      <c r="H1397" s="11">
        <f t="shared" si="490"/>
        <v>0</v>
      </c>
      <c r="I1397" s="11">
        <f t="shared" si="490"/>
        <v>0</v>
      </c>
      <c r="J1397" s="11">
        <f t="shared" si="490"/>
        <v>0</v>
      </c>
      <c r="K1397" s="11">
        <f t="shared" si="490"/>
        <v>0</v>
      </c>
      <c r="L1397" s="11">
        <f t="shared" si="490"/>
        <v>0</v>
      </c>
      <c r="M1397" s="11">
        <f t="shared" si="490"/>
        <v>0</v>
      </c>
      <c r="N1397" s="11">
        <f t="shared" si="490"/>
        <v>0</v>
      </c>
      <c r="O1397" s="11">
        <f t="shared" si="490"/>
        <v>0</v>
      </c>
    </row>
    <row r="1398" spans="1:15" hidden="1">
      <c r="A1398" s="50">
        <f t="shared" si="481"/>
        <v>3</v>
      </c>
      <c r="B1398" s="150"/>
      <c r="C1398" s="161" t="s">
        <v>770</v>
      </c>
      <c r="D1398" s="56"/>
      <c r="E1398" s="11">
        <f>SUBTOTAL(9,E1399:E1408)</f>
        <v>0</v>
      </c>
      <c r="F1398" s="11">
        <f t="shared" ref="F1398:O1398" si="491">SUBTOTAL(9,F1399:F1408)</f>
        <v>0</v>
      </c>
      <c r="G1398" s="11">
        <f t="shared" si="491"/>
        <v>0</v>
      </c>
      <c r="H1398" s="11">
        <f t="shared" si="491"/>
        <v>0</v>
      </c>
      <c r="I1398" s="11">
        <f t="shared" si="491"/>
        <v>0</v>
      </c>
      <c r="J1398" s="11">
        <f t="shared" si="491"/>
        <v>0</v>
      </c>
      <c r="K1398" s="11">
        <f t="shared" si="491"/>
        <v>0</v>
      </c>
      <c r="L1398" s="11">
        <f t="shared" si="491"/>
        <v>0</v>
      </c>
      <c r="M1398" s="11">
        <f t="shared" si="491"/>
        <v>0</v>
      </c>
      <c r="N1398" s="11">
        <f t="shared" si="491"/>
        <v>0</v>
      </c>
      <c r="O1398" s="11">
        <f t="shared" si="491"/>
        <v>0</v>
      </c>
    </row>
    <row r="1399" spans="1:15" ht="25.5" hidden="1">
      <c r="A1399" s="50">
        <f t="shared" si="481"/>
        <v>3</v>
      </c>
      <c r="B1399" s="150"/>
      <c r="C1399" s="160" t="s">
        <v>771</v>
      </c>
      <c r="D1399" s="58" t="s">
        <v>2</v>
      </c>
      <c r="E1399" s="11">
        <f>SUBTOTAL(9,E1400:E1401)</f>
        <v>0</v>
      </c>
      <c r="F1399" s="11">
        <f t="shared" ref="F1399:O1399" si="492">SUBTOTAL(9,F1400:F1401)</f>
        <v>0</v>
      </c>
      <c r="G1399" s="11">
        <f t="shared" si="492"/>
        <v>0</v>
      </c>
      <c r="H1399" s="11">
        <f t="shared" si="492"/>
        <v>0</v>
      </c>
      <c r="I1399" s="11">
        <f t="shared" si="492"/>
        <v>0</v>
      </c>
      <c r="J1399" s="11">
        <f t="shared" si="492"/>
        <v>0</v>
      </c>
      <c r="K1399" s="11">
        <f t="shared" si="492"/>
        <v>0</v>
      </c>
      <c r="L1399" s="11">
        <f t="shared" si="492"/>
        <v>0</v>
      </c>
      <c r="M1399" s="11">
        <f t="shared" si="492"/>
        <v>0</v>
      </c>
      <c r="N1399" s="11">
        <f t="shared" si="492"/>
        <v>0</v>
      </c>
      <c r="O1399" s="11">
        <f t="shared" si="492"/>
        <v>0</v>
      </c>
    </row>
    <row r="1400" spans="1:15" ht="25.5" hidden="1">
      <c r="A1400" s="50">
        <f t="shared" si="481"/>
        <v>3</v>
      </c>
      <c r="B1400" s="150"/>
      <c r="C1400" s="260" t="s">
        <v>772</v>
      </c>
      <c r="D1400" s="58" t="s">
        <v>302</v>
      </c>
      <c r="E1400" s="51"/>
      <c r="F1400" s="51"/>
      <c r="G1400" s="51"/>
      <c r="H1400" s="51"/>
      <c r="I1400" s="51"/>
      <c r="J1400" s="52">
        <f>H1400+I1400</f>
        <v>0</v>
      </c>
      <c r="K1400" s="51"/>
      <c r="L1400" s="51"/>
      <c r="M1400" s="52">
        <f>K1400+L1400</f>
        <v>0</v>
      </c>
      <c r="N1400" s="51"/>
      <c r="O1400" s="52">
        <f>M1400+N1400</f>
        <v>0</v>
      </c>
    </row>
    <row r="1401" spans="1:15" ht="25.5" hidden="1">
      <c r="A1401" s="50">
        <f t="shared" si="481"/>
        <v>3</v>
      </c>
      <c r="B1401" s="150"/>
      <c r="C1401" s="260" t="s">
        <v>773</v>
      </c>
      <c r="D1401" s="58" t="s">
        <v>304</v>
      </c>
      <c r="E1401" s="51"/>
      <c r="F1401" s="51"/>
      <c r="G1401" s="51"/>
      <c r="H1401" s="51"/>
      <c r="I1401" s="51"/>
      <c r="J1401" s="52">
        <f>H1401+I1401</f>
        <v>0</v>
      </c>
      <c r="K1401" s="51"/>
      <c r="L1401" s="51"/>
      <c r="M1401" s="52">
        <f>K1401+L1401</f>
        <v>0</v>
      </c>
      <c r="N1401" s="51"/>
      <c r="O1401" s="52">
        <f>M1401+N1401</f>
        <v>0</v>
      </c>
    </row>
    <row r="1402" spans="1:15" s="57" customFormat="1" hidden="1">
      <c r="A1402" s="50">
        <f t="shared" si="481"/>
        <v>3</v>
      </c>
      <c r="B1402" s="150"/>
      <c r="C1402" s="258" t="s">
        <v>42</v>
      </c>
      <c r="D1402" s="59" t="s">
        <v>3</v>
      </c>
      <c r="E1402" s="51"/>
      <c r="F1402" s="51"/>
      <c r="G1402" s="51"/>
      <c r="H1402" s="51"/>
      <c r="I1402" s="51"/>
      <c r="J1402" s="52">
        <f>H1402+I1402</f>
        <v>0</v>
      </c>
      <c r="K1402" s="51"/>
      <c r="L1402" s="51"/>
      <c r="M1402" s="52">
        <f>K1402+L1402</f>
        <v>0</v>
      </c>
      <c r="N1402" s="51"/>
      <c r="O1402" s="52">
        <f>M1402+N1402</f>
        <v>0</v>
      </c>
    </row>
    <row r="1403" spans="1:15" s="57" customFormat="1" hidden="1">
      <c r="A1403" s="50">
        <f t="shared" si="481"/>
        <v>3</v>
      </c>
      <c r="B1403" s="150"/>
      <c r="C1403" s="259" t="s">
        <v>449</v>
      </c>
      <c r="D1403" s="117" t="s">
        <v>446</v>
      </c>
      <c r="E1403" s="11">
        <f>SUBTOTAL(9,E1404:E1407)</f>
        <v>0</v>
      </c>
      <c r="F1403" s="11">
        <f>SUBTOTAL(9,F1404:F1407)</f>
        <v>0</v>
      </c>
      <c r="G1403" s="11">
        <f>SUBTOTAL(9,G1404:G1407)</f>
        <v>0</v>
      </c>
      <c r="H1403" s="11">
        <f>SUBTOTAL(9,H1404:H1407)</f>
        <v>0</v>
      </c>
      <c r="I1403" s="11">
        <f t="shared" ref="I1403:N1403" si="493">SUBTOTAL(9,I1404:I1407)</f>
        <v>0</v>
      </c>
      <c r="J1403" s="11">
        <f t="shared" si="493"/>
        <v>0</v>
      </c>
      <c r="K1403" s="11">
        <f t="shared" si="493"/>
        <v>0</v>
      </c>
      <c r="L1403" s="11">
        <f t="shared" si="493"/>
        <v>0</v>
      </c>
      <c r="M1403" s="11">
        <f t="shared" si="493"/>
        <v>0</v>
      </c>
      <c r="N1403" s="11">
        <f t="shared" si="493"/>
        <v>0</v>
      </c>
      <c r="O1403" s="11">
        <f>SUBTOTAL(9,O1404:O1407)</f>
        <v>0</v>
      </c>
    </row>
    <row r="1404" spans="1:15" s="57" customFormat="1" ht="25.5" hidden="1">
      <c r="A1404" s="50">
        <f t="shared" si="481"/>
        <v>3</v>
      </c>
      <c r="B1404" s="150"/>
      <c r="C1404" s="260" t="s">
        <v>153</v>
      </c>
      <c r="D1404" s="60" t="s">
        <v>37</v>
      </c>
      <c r="E1404" s="51"/>
      <c r="F1404" s="51"/>
      <c r="G1404" s="51"/>
      <c r="H1404" s="51"/>
      <c r="I1404" s="51"/>
      <c r="J1404" s="52">
        <f t="shared" ref="J1404:J1416" si="494">H1404+I1404</f>
        <v>0</v>
      </c>
      <c r="K1404" s="51"/>
      <c r="L1404" s="51"/>
      <c r="M1404" s="52">
        <f t="shared" ref="M1404:M1416" si="495">K1404+L1404</f>
        <v>0</v>
      </c>
      <c r="N1404" s="51"/>
      <c r="O1404" s="52">
        <f t="shared" ref="O1404:O1416" si="496">M1404+N1404</f>
        <v>0</v>
      </c>
    </row>
    <row r="1405" spans="1:15" s="57" customFormat="1" hidden="1">
      <c r="A1405" s="50">
        <f t="shared" si="481"/>
        <v>3</v>
      </c>
      <c r="B1405" s="150"/>
      <c r="C1405" s="260" t="s">
        <v>155</v>
      </c>
      <c r="D1405" s="60" t="s">
        <v>39</v>
      </c>
      <c r="E1405" s="51"/>
      <c r="F1405" s="51"/>
      <c r="G1405" s="51"/>
      <c r="H1405" s="51"/>
      <c r="I1405" s="51"/>
      <c r="J1405" s="52">
        <f t="shared" si="494"/>
        <v>0</v>
      </c>
      <c r="K1405" s="51"/>
      <c r="L1405" s="51"/>
      <c r="M1405" s="52">
        <f t="shared" si="495"/>
        <v>0</v>
      </c>
      <c r="N1405" s="51"/>
      <c r="O1405" s="52">
        <f t="shared" si="496"/>
        <v>0</v>
      </c>
    </row>
    <row r="1406" spans="1:15" s="57" customFormat="1" ht="25.5" hidden="1">
      <c r="A1406" s="50">
        <f t="shared" si="481"/>
        <v>3</v>
      </c>
      <c r="B1406" s="150"/>
      <c r="C1406" s="260" t="s">
        <v>156</v>
      </c>
      <c r="D1406" s="60" t="s">
        <v>40</v>
      </c>
      <c r="E1406" s="51"/>
      <c r="F1406" s="51"/>
      <c r="G1406" s="51"/>
      <c r="H1406" s="51"/>
      <c r="I1406" s="51"/>
      <c r="J1406" s="52">
        <f t="shared" si="494"/>
        <v>0</v>
      </c>
      <c r="K1406" s="51"/>
      <c r="L1406" s="51"/>
      <c r="M1406" s="52">
        <f t="shared" si="495"/>
        <v>0</v>
      </c>
      <c r="N1406" s="51"/>
      <c r="O1406" s="52">
        <f t="shared" si="496"/>
        <v>0</v>
      </c>
    </row>
    <row r="1407" spans="1:15" s="57" customFormat="1" ht="25.5" hidden="1">
      <c r="A1407" s="50">
        <f t="shared" si="481"/>
        <v>3</v>
      </c>
      <c r="B1407" s="150"/>
      <c r="C1407" s="260" t="s">
        <v>157</v>
      </c>
      <c r="D1407" s="60" t="s">
        <v>41</v>
      </c>
      <c r="E1407" s="51"/>
      <c r="F1407" s="51"/>
      <c r="G1407" s="51"/>
      <c r="H1407" s="51"/>
      <c r="I1407" s="51"/>
      <c r="J1407" s="52">
        <f t="shared" si="494"/>
        <v>0</v>
      </c>
      <c r="K1407" s="51"/>
      <c r="L1407" s="51"/>
      <c r="M1407" s="52">
        <f t="shared" si="495"/>
        <v>0</v>
      </c>
      <c r="N1407" s="51"/>
      <c r="O1407" s="52">
        <f t="shared" si="496"/>
        <v>0</v>
      </c>
    </row>
    <row r="1408" spans="1:15" s="57" customFormat="1" hidden="1">
      <c r="A1408" s="50">
        <f t="shared" si="481"/>
        <v>3</v>
      </c>
      <c r="B1408" s="150"/>
      <c r="C1408" s="160" t="s">
        <v>158</v>
      </c>
      <c r="D1408" s="60" t="s">
        <v>4</v>
      </c>
      <c r="E1408" s="51"/>
      <c r="F1408" s="51"/>
      <c r="G1408" s="51"/>
      <c r="H1408" s="51"/>
      <c r="I1408" s="51"/>
      <c r="J1408" s="52">
        <f t="shared" si="494"/>
        <v>0</v>
      </c>
      <c r="K1408" s="51"/>
      <c r="L1408" s="51"/>
      <c r="M1408" s="52">
        <f t="shared" si="495"/>
        <v>0</v>
      </c>
      <c r="N1408" s="51"/>
      <c r="O1408" s="52">
        <f t="shared" si="496"/>
        <v>0</v>
      </c>
    </row>
    <row r="1409" spans="1:15" s="57" customFormat="1" hidden="1">
      <c r="A1409" s="50">
        <f t="shared" si="481"/>
        <v>3</v>
      </c>
      <c r="B1409" s="150"/>
      <c r="C1409" s="159" t="s">
        <v>19</v>
      </c>
      <c r="D1409" s="59" t="s">
        <v>5</v>
      </c>
      <c r="E1409" s="51"/>
      <c r="F1409" s="51"/>
      <c r="G1409" s="51"/>
      <c r="H1409" s="51"/>
      <c r="I1409" s="51"/>
      <c r="J1409" s="52">
        <f t="shared" si="494"/>
        <v>0</v>
      </c>
      <c r="K1409" s="51"/>
      <c r="L1409" s="51"/>
      <c r="M1409" s="52">
        <f t="shared" si="495"/>
        <v>0</v>
      </c>
      <c r="N1409" s="51"/>
      <c r="O1409" s="52">
        <f t="shared" si="496"/>
        <v>0</v>
      </c>
    </row>
    <row r="1410" spans="1:15" s="57" customFormat="1" hidden="1">
      <c r="A1410" s="50">
        <f t="shared" si="481"/>
        <v>3</v>
      </c>
      <c r="B1410" s="150"/>
      <c r="C1410" s="162" t="s">
        <v>450</v>
      </c>
      <c r="D1410" s="118" t="s">
        <v>173</v>
      </c>
      <c r="E1410" s="51"/>
      <c r="F1410" s="51"/>
      <c r="G1410" s="51"/>
      <c r="H1410" s="51"/>
      <c r="I1410" s="51"/>
      <c r="J1410" s="52">
        <f t="shared" si="494"/>
        <v>0</v>
      </c>
      <c r="K1410" s="51"/>
      <c r="L1410" s="51"/>
      <c r="M1410" s="52">
        <f t="shared" si="495"/>
        <v>0</v>
      </c>
      <c r="N1410" s="51"/>
      <c r="O1410" s="52">
        <f t="shared" si="496"/>
        <v>0</v>
      </c>
    </row>
    <row r="1411" spans="1:15" s="57" customFormat="1" hidden="1">
      <c r="A1411" s="50">
        <f t="shared" si="481"/>
        <v>3</v>
      </c>
      <c r="B1411" s="153"/>
      <c r="C1411" s="163" t="s">
        <v>29</v>
      </c>
      <c r="D1411" s="136" t="s">
        <v>6</v>
      </c>
      <c r="E1411" s="51"/>
      <c r="F1411" s="51"/>
      <c r="G1411" s="51"/>
      <c r="H1411" s="51"/>
      <c r="I1411" s="51"/>
      <c r="J1411" s="52">
        <f t="shared" si="494"/>
        <v>0</v>
      </c>
      <c r="K1411" s="51"/>
      <c r="L1411" s="51"/>
      <c r="M1411" s="52">
        <f t="shared" si="495"/>
        <v>0</v>
      </c>
      <c r="N1411" s="51"/>
      <c r="O1411" s="52">
        <f t="shared" si="496"/>
        <v>0</v>
      </c>
    </row>
    <row r="1412" spans="1:15" s="57" customFormat="1" hidden="1">
      <c r="A1412" s="50">
        <f t="shared" si="481"/>
        <v>3</v>
      </c>
      <c r="B1412" s="153"/>
      <c r="C1412" s="163" t="s">
        <v>21</v>
      </c>
      <c r="D1412" s="137" t="s">
        <v>8</v>
      </c>
      <c r="E1412" s="51"/>
      <c r="F1412" s="51"/>
      <c r="G1412" s="51"/>
      <c r="H1412" s="51"/>
      <c r="I1412" s="51"/>
      <c r="J1412" s="52">
        <f>H1412+I1412</f>
        <v>0</v>
      </c>
      <c r="K1412" s="51"/>
      <c r="L1412" s="51"/>
      <c r="M1412" s="52">
        <f>K1412+L1412</f>
        <v>0</v>
      </c>
      <c r="N1412" s="51"/>
      <c r="O1412" s="52">
        <f t="shared" si="496"/>
        <v>0</v>
      </c>
    </row>
    <row r="1413" spans="1:15" s="57" customFormat="1" hidden="1">
      <c r="A1413" s="50">
        <f t="shared" si="481"/>
        <v>3</v>
      </c>
      <c r="B1413" s="153"/>
      <c r="C1413" s="163" t="s">
        <v>526</v>
      </c>
      <c r="D1413" s="137" t="s">
        <v>31</v>
      </c>
      <c r="E1413" s="51"/>
      <c r="F1413" s="51"/>
      <c r="G1413" s="51"/>
      <c r="H1413" s="51"/>
      <c r="I1413" s="51"/>
      <c r="J1413" s="52">
        <f t="shared" si="494"/>
        <v>0</v>
      </c>
      <c r="K1413" s="51"/>
      <c r="L1413" s="51"/>
      <c r="M1413" s="52">
        <f t="shared" si="495"/>
        <v>0</v>
      </c>
      <c r="N1413" s="51"/>
      <c r="O1413" s="52">
        <f t="shared" si="496"/>
        <v>0</v>
      </c>
    </row>
    <row r="1414" spans="1:15" s="57" customFormat="1" hidden="1">
      <c r="A1414" s="50">
        <f t="shared" si="481"/>
        <v>3</v>
      </c>
      <c r="B1414" s="153"/>
      <c r="C1414" s="163" t="s">
        <v>558</v>
      </c>
      <c r="D1414" s="137" t="s">
        <v>559</v>
      </c>
      <c r="E1414" s="51"/>
      <c r="F1414" s="51"/>
      <c r="G1414" s="51"/>
      <c r="H1414" s="51"/>
      <c r="I1414" s="51"/>
      <c r="J1414" s="52">
        <f t="shared" si="494"/>
        <v>0</v>
      </c>
      <c r="K1414" s="51"/>
      <c r="L1414" s="51"/>
      <c r="M1414" s="52">
        <f t="shared" si="495"/>
        <v>0</v>
      </c>
      <c r="N1414" s="51"/>
      <c r="O1414" s="52">
        <f t="shared" si="496"/>
        <v>0</v>
      </c>
    </row>
    <row r="1415" spans="1:15" s="57" customFormat="1" ht="25.5" hidden="1">
      <c r="A1415" s="50">
        <f t="shared" si="481"/>
        <v>3</v>
      </c>
      <c r="B1415" s="153"/>
      <c r="C1415" s="163" t="s">
        <v>528</v>
      </c>
      <c r="D1415" s="136" t="s">
        <v>9</v>
      </c>
      <c r="E1415" s="51"/>
      <c r="F1415" s="51"/>
      <c r="G1415" s="51"/>
      <c r="H1415" s="51"/>
      <c r="I1415" s="51"/>
      <c r="J1415" s="52">
        <f t="shared" si="494"/>
        <v>0</v>
      </c>
      <c r="K1415" s="51"/>
      <c r="L1415" s="51"/>
      <c r="M1415" s="52">
        <f t="shared" si="495"/>
        <v>0</v>
      </c>
      <c r="N1415" s="51"/>
      <c r="O1415" s="52">
        <f t="shared" si="496"/>
        <v>0</v>
      </c>
    </row>
    <row r="1416" spans="1:15" s="57" customFormat="1" ht="25.5" hidden="1">
      <c r="A1416" s="50">
        <f t="shared" si="481"/>
        <v>3</v>
      </c>
      <c r="B1416" s="153"/>
      <c r="C1416" s="163" t="s">
        <v>30</v>
      </c>
      <c r="D1416" s="136" t="s">
        <v>10</v>
      </c>
      <c r="E1416" s="51"/>
      <c r="F1416" s="51"/>
      <c r="G1416" s="51"/>
      <c r="H1416" s="51"/>
      <c r="I1416" s="51"/>
      <c r="J1416" s="52">
        <f t="shared" si="494"/>
        <v>0</v>
      </c>
      <c r="K1416" s="51"/>
      <c r="L1416" s="51"/>
      <c r="M1416" s="52">
        <f t="shared" si="495"/>
        <v>0</v>
      </c>
      <c r="N1416" s="51"/>
      <c r="O1416" s="52">
        <f t="shared" si="496"/>
        <v>0</v>
      </c>
    </row>
    <row r="1417" spans="1:15" s="57" customFormat="1" hidden="1">
      <c r="A1417" s="50">
        <f t="shared" si="481"/>
        <v>3</v>
      </c>
      <c r="B1417" s="153"/>
      <c r="C1417" s="165" t="s">
        <v>451</v>
      </c>
      <c r="D1417" s="138" t="s">
        <v>93</v>
      </c>
      <c r="E1417" s="11">
        <f>SUBTOTAL(9,E1418:E1419)</f>
        <v>0</v>
      </c>
      <c r="F1417" s="11">
        <f>SUBTOTAL(9,F1418:F1419)</f>
        <v>0</v>
      </c>
      <c r="G1417" s="11">
        <f>SUBTOTAL(9,G1418:G1419)</f>
        <v>0</v>
      </c>
      <c r="H1417" s="11">
        <f>SUBTOTAL(9,H1418:H1419)</f>
        <v>0</v>
      </c>
      <c r="I1417" s="11">
        <f t="shared" ref="I1417:N1417" si="497">SUBTOTAL(9,I1418:I1419)</f>
        <v>0</v>
      </c>
      <c r="J1417" s="11">
        <f t="shared" si="497"/>
        <v>0</v>
      </c>
      <c r="K1417" s="11">
        <f t="shared" si="497"/>
        <v>0</v>
      </c>
      <c r="L1417" s="11">
        <f t="shared" si="497"/>
        <v>0</v>
      </c>
      <c r="M1417" s="11">
        <f t="shared" si="497"/>
        <v>0</v>
      </c>
      <c r="N1417" s="11">
        <f t="shared" si="497"/>
        <v>0</v>
      </c>
      <c r="O1417" s="11">
        <f>SUBTOTAL(9,O1418:O1419)</f>
        <v>0</v>
      </c>
    </row>
    <row r="1418" spans="1:15" s="57" customFormat="1" hidden="1">
      <c r="A1418" s="50">
        <f t="shared" si="481"/>
        <v>3</v>
      </c>
      <c r="B1418" s="153"/>
      <c r="C1418" s="166" t="s">
        <v>452</v>
      </c>
      <c r="D1418" s="138" t="s">
        <v>453</v>
      </c>
      <c r="E1418" s="51"/>
      <c r="F1418" s="51"/>
      <c r="G1418" s="51"/>
      <c r="H1418" s="51"/>
      <c r="I1418" s="51"/>
      <c r="J1418" s="52">
        <f>H1418+I1418</f>
        <v>0</v>
      </c>
      <c r="K1418" s="51"/>
      <c r="L1418" s="51"/>
      <c r="M1418" s="52">
        <f>K1418+L1418</f>
        <v>0</v>
      </c>
      <c r="N1418" s="51"/>
      <c r="O1418" s="52">
        <f>M1418+N1418</f>
        <v>0</v>
      </c>
    </row>
    <row r="1419" spans="1:15" s="57" customFormat="1" hidden="1">
      <c r="A1419" s="50">
        <f t="shared" si="481"/>
        <v>3</v>
      </c>
      <c r="B1419" s="153"/>
      <c r="C1419" s="166" t="s">
        <v>454</v>
      </c>
      <c r="D1419" s="138" t="s">
        <v>455</v>
      </c>
      <c r="E1419" s="51"/>
      <c r="F1419" s="51"/>
      <c r="G1419" s="51"/>
      <c r="H1419" s="51"/>
      <c r="I1419" s="51"/>
      <c r="J1419" s="52">
        <f>H1419+I1419</f>
        <v>0</v>
      </c>
      <c r="K1419" s="51"/>
      <c r="L1419" s="51"/>
      <c r="M1419" s="52">
        <f>K1419+L1419</f>
        <v>0</v>
      </c>
      <c r="N1419" s="51"/>
      <c r="O1419" s="52">
        <f>M1419+N1419</f>
        <v>0</v>
      </c>
    </row>
    <row r="1420" spans="1:15" s="57" customFormat="1" hidden="1">
      <c r="A1420" s="50">
        <f t="shared" si="481"/>
        <v>3</v>
      </c>
      <c r="B1420" s="156"/>
      <c r="C1420" s="158" t="s">
        <v>32</v>
      </c>
      <c r="D1420" s="136"/>
      <c r="E1420" s="11">
        <f>SUBTOTAL(9,E1421:E1425)</f>
        <v>0</v>
      </c>
      <c r="F1420" s="11">
        <f>SUBTOTAL(9,F1421:F1425)</f>
        <v>0</v>
      </c>
      <c r="G1420" s="11">
        <f>SUBTOTAL(9,G1421:G1425)</f>
        <v>0</v>
      </c>
      <c r="H1420" s="11">
        <f>SUBTOTAL(9,H1421:H1425)</f>
        <v>0</v>
      </c>
      <c r="I1420" s="11">
        <f t="shared" ref="I1420:N1420" si="498">SUBTOTAL(9,I1421:I1425)</f>
        <v>0</v>
      </c>
      <c r="J1420" s="11">
        <f t="shared" si="498"/>
        <v>0</v>
      </c>
      <c r="K1420" s="11">
        <f t="shared" si="498"/>
        <v>0</v>
      </c>
      <c r="L1420" s="11">
        <f t="shared" si="498"/>
        <v>0</v>
      </c>
      <c r="M1420" s="11">
        <f t="shared" si="498"/>
        <v>0</v>
      </c>
      <c r="N1420" s="11">
        <f t="shared" si="498"/>
        <v>0</v>
      </c>
      <c r="O1420" s="11">
        <f>SUBTOTAL(9,O1421:O1425)</f>
        <v>0</v>
      </c>
    </row>
    <row r="1421" spans="1:15" s="57" customFormat="1" hidden="1">
      <c r="A1421" s="50">
        <f t="shared" si="481"/>
        <v>3</v>
      </c>
      <c r="B1421" s="153"/>
      <c r="C1421" s="163" t="s">
        <v>70</v>
      </c>
      <c r="D1421" s="137" t="s">
        <v>71</v>
      </c>
      <c r="E1421" s="51"/>
      <c r="F1421" s="51"/>
      <c r="G1421" s="51"/>
      <c r="H1421" s="51"/>
      <c r="I1421" s="51"/>
      <c r="J1421" s="52">
        <f>H1421+I1421</f>
        <v>0</v>
      </c>
      <c r="K1421" s="51"/>
      <c r="L1421" s="51"/>
      <c r="M1421" s="52">
        <f>K1421+L1421</f>
        <v>0</v>
      </c>
      <c r="N1421" s="51"/>
      <c r="O1421" s="52">
        <f>M1421+N1421</f>
        <v>0</v>
      </c>
    </row>
    <row r="1422" spans="1:15" s="57" customFormat="1" hidden="1">
      <c r="A1422" s="50">
        <f t="shared" si="481"/>
        <v>3</v>
      </c>
      <c r="B1422" s="153"/>
      <c r="C1422" s="163" t="s">
        <v>72</v>
      </c>
      <c r="D1422" s="137" t="s">
        <v>73</v>
      </c>
      <c r="E1422" s="51"/>
      <c r="F1422" s="51"/>
      <c r="G1422" s="51"/>
      <c r="H1422" s="51"/>
      <c r="I1422" s="51"/>
      <c r="J1422" s="52">
        <f>H1422+I1422</f>
        <v>0</v>
      </c>
      <c r="K1422" s="51"/>
      <c r="L1422" s="51"/>
      <c r="M1422" s="52">
        <f>K1422+L1422</f>
        <v>0</v>
      </c>
      <c r="N1422" s="51"/>
      <c r="O1422" s="52">
        <f>M1422+N1422</f>
        <v>0</v>
      </c>
    </row>
    <row r="1423" spans="1:15" s="57" customFormat="1" hidden="1">
      <c r="A1423" s="50">
        <f t="shared" si="481"/>
        <v>3</v>
      </c>
      <c r="B1423" s="153"/>
      <c r="C1423" s="163" t="s">
        <v>74</v>
      </c>
      <c r="D1423" s="137" t="s">
        <v>75</v>
      </c>
      <c r="E1423" s="51"/>
      <c r="F1423" s="51"/>
      <c r="G1423" s="51"/>
      <c r="H1423" s="51"/>
      <c r="I1423" s="51"/>
      <c r="J1423" s="52">
        <f>H1423+I1423</f>
        <v>0</v>
      </c>
      <c r="K1423" s="51"/>
      <c r="L1423" s="51"/>
      <c r="M1423" s="52">
        <f>K1423+L1423</f>
        <v>0</v>
      </c>
      <c r="N1423" s="51"/>
      <c r="O1423" s="52">
        <f>M1423+N1423</f>
        <v>0</v>
      </c>
    </row>
    <row r="1424" spans="1:15" s="57" customFormat="1" hidden="1">
      <c r="A1424" s="50">
        <f t="shared" si="481"/>
        <v>3</v>
      </c>
      <c r="B1424" s="153"/>
      <c r="C1424" s="163" t="s">
        <v>76</v>
      </c>
      <c r="D1424" s="137" t="s">
        <v>77</v>
      </c>
      <c r="E1424" s="51"/>
      <c r="F1424" s="51"/>
      <c r="G1424" s="51"/>
      <c r="H1424" s="51"/>
      <c r="I1424" s="51"/>
      <c r="J1424" s="52">
        <f>H1424+I1424</f>
        <v>0</v>
      </c>
      <c r="K1424" s="51"/>
      <c r="L1424" s="51"/>
      <c r="M1424" s="52">
        <f>K1424+L1424</f>
        <v>0</v>
      </c>
      <c r="N1424" s="51"/>
      <c r="O1424" s="52">
        <f>M1424+N1424</f>
        <v>0</v>
      </c>
    </row>
    <row r="1425" spans="1:15" s="57" customFormat="1" hidden="1">
      <c r="A1425" s="50">
        <f t="shared" si="481"/>
        <v>3</v>
      </c>
      <c r="B1425" s="153"/>
      <c r="C1425" s="163" t="s">
        <v>12</v>
      </c>
      <c r="D1425" s="137" t="s">
        <v>28</v>
      </c>
      <c r="E1425" s="51"/>
      <c r="F1425" s="51"/>
      <c r="G1425" s="51"/>
      <c r="H1425" s="51"/>
      <c r="I1425" s="51"/>
      <c r="J1425" s="52">
        <f>H1425+I1425</f>
        <v>0</v>
      </c>
      <c r="K1425" s="51"/>
      <c r="L1425" s="51"/>
      <c r="M1425" s="52">
        <f>K1425+L1425</f>
        <v>0</v>
      </c>
      <c r="N1425" s="51"/>
      <c r="O1425" s="52">
        <f>M1425+N1425</f>
        <v>0</v>
      </c>
    </row>
    <row r="1426" spans="1:15" s="57" customFormat="1" hidden="1">
      <c r="A1426" s="77">
        <f>A1427</f>
        <v>3</v>
      </c>
      <c r="B1426" s="153"/>
      <c r="C1426" s="155"/>
      <c r="D1426" s="137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</row>
    <row r="1427" spans="1:15" s="57" customFormat="1" hidden="1">
      <c r="A1427" s="105">
        <f>MIN(A1428:A1433)</f>
        <v>3</v>
      </c>
      <c r="B1427" s="153"/>
      <c r="C1427" s="157" t="s">
        <v>36</v>
      </c>
      <c r="D1427" s="137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</row>
    <row r="1428" spans="1:15" s="57" customFormat="1" hidden="1">
      <c r="A1428" s="50">
        <f t="shared" ref="A1428:A1433" si="499">IF(MAX(E1428:P1428)=0,IF(MIN(E1428:P1428)=0,3,2),2)</f>
        <v>3</v>
      </c>
      <c r="B1428" s="153"/>
      <c r="C1428" s="155" t="s">
        <v>34</v>
      </c>
      <c r="D1428" s="137"/>
      <c r="E1428" s="62">
        <f>SUM(E1429:E1430)</f>
        <v>0</v>
      </c>
      <c r="F1428" s="62">
        <f>SUM(F1429:F1430)</f>
        <v>0</v>
      </c>
      <c r="G1428" s="62">
        <f>SUM(G1429:G1430)</f>
        <v>0</v>
      </c>
      <c r="H1428" s="62">
        <f>SUM(H1429:H1430)</f>
        <v>0</v>
      </c>
      <c r="I1428" s="62">
        <f t="shared" ref="I1428:N1428" si="500">SUM(I1429:I1430)</f>
        <v>0</v>
      </c>
      <c r="J1428" s="62">
        <f t="shared" si="500"/>
        <v>0</v>
      </c>
      <c r="K1428" s="62">
        <f t="shared" si="500"/>
        <v>0</v>
      </c>
      <c r="L1428" s="62">
        <f t="shared" si="500"/>
        <v>0</v>
      </c>
      <c r="M1428" s="62">
        <f t="shared" si="500"/>
        <v>0</v>
      </c>
      <c r="N1428" s="62">
        <f t="shared" si="500"/>
        <v>0</v>
      </c>
      <c r="O1428" s="62">
        <f>SUM(O1429:O1430)</f>
        <v>0</v>
      </c>
    </row>
    <row r="1429" spans="1:15" s="57" customFormat="1" hidden="1">
      <c r="A1429" s="50">
        <f t="shared" si="499"/>
        <v>3</v>
      </c>
      <c r="B1429" s="153"/>
      <c r="C1429" s="167" t="s">
        <v>80</v>
      </c>
      <c r="D1429" s="137"/>
      <c r="E1429" s="51"/>
      <c r="F1429" s="51"/>
      <c r="G1429" s="51"/>
      <c r="H1429" s="51"/>
      <c r="I1429" s="51"/>
      <c r="J1429" s="52">
        <f>H1429+I1429</f>
        <v>0</v>
      </c>
      <c r="K1429" s="51"/>
      <c r="L1429" s="51"/>
      <c r="M1429" s="52">
        <f>K1429+L1429</f>
        <v>0</v>
      </c>
      <c r="N1429" s="51"/>
      <c r="O1429" s="52">
        <f>M1429+N1429</f>
        <v>0</v>
      </c>
    </row>
    <row r="1430" spans="1:15" s="57" customFormat="1" hidden="1">
      <c r="A1430" s="50">
        <f t="shared" si="499"/>
        <v>3</v>
      </c>
      <c r="B1430" s="153"/>
      <c r="C1430" s="167" t="s">
        <v>81</v>
      </c>
      <c r="D1430" s="137"/>
      <c r="E1430" s="51"/>
      <c r="F1430" s="51"/>
      <c r="G1430" s="51"/>
      <c r="H1430" s="51"/>
      <c r="I1430" s="51"/>
      <c r="J1430" s="52">
        <f>H1430+I1430</f>
        <v>0</v>
      </c>
      <c r="K1430" s="51"/>
      <c r="L1430" s="51"/>
      <c r="M1430" s="52">
        <f>K1430+L1430</f>
        <v>0</v>
      </c>
      <c r="N1430" s="51"/>
      <c r="O1430" s="52">
        <f>M1430+N1430</f>
        <v>0</v>
      </c>
    </row>
    <row r="1431" spans="1:15" s="57" customFormat="1" hidden="1">
      <c r="A1431" s="50">
        <f t="shared" si="499"/>
        <v>3</v>
      </c>
      <c r="B1431" s="153"/>
      <c r="C1431" s="155" t="s">
        <v>35</v>
      </c>
      <c r="D1431" s="137"/>
      <c r="E1431" s="62">
        <f>SUM(E1432:E1433)</f>
        <v>0</v>
      </c>
      <c r="F1431" s="62">
        <f>SUM(F1432:F1433)</f>
        <v>0</v>
      </c>
      <c r="G1431" s="62">
        <f>SUM(G1432:G1433)</f>
        <v>0</v>
      </c>
      <c r="H1431" s="62">
        <f>SUM(H1432:H1433)</f>
        <v>0</v>
      </c>
      <c r="I1431" s="62">
        <f t="shared" ref="I1431:N1431" si="501">SUM(I1432:I1433)</f>
        <v>0</v>
      </c>
      <c r="J1431" s="62">
        <f t="shared" si="501"/>
        <v>0</v>
      </c>
      <c r="K1431" s="62">
        <f t="shared" si="501"/>
        <v>0</v>
      </c>
      <c r="L1431" s="62">
        <f t="shared" si="501"/>
        <v>0</v>
      </c>
      <c r="M1431" s="62">
        <f t="shared" si="501"/>
        <v>0</v>
      </c>
      <c r="N1431" s="62">
        <f t="shared" si="501"/>
        <v>0</v>
      </c>
      <c r="O1431" s="62">
        <f>SUM(O1432:O1433)</f>
        <v>0</v>
      </c>
    </row>
    <row r="1432" spans="1:15" s="57" customFormat="1" hidden="1">
      <c r="A1432" s="50">
        <f t="shared" si="499"/>
        <v>3</v>
      </c>
      <c r="B1432" s="153"/>
      <c r="C1432" s="167" t="s">
        <v>84</v>
      </c>
      <c r="D1432" s="137"/>
      <c r="E1432" s="51"/>
      <c r="F1432" s="51"/>
      <c r="G1432" s="51"/>
      <c r="H1432" s="51"/>
      <c r="I1432" s="51"/>
      <c r="J1432" s="52">
        <f>H1432+I1432</f>
        <v>0</v>
      </c>
      <c r="K1432" s="51"/>
      <c r="L1432" s="51"/>
      <c r="M1432" s="52">
        <f>K1432+L1432</f>
        <v>0</v>
      </c>
      <c r="N1432" s="51"/>
      <c r="O1432" s="52">
        <f>M1432+N1432</f>
        <v>0</v>
      </c>
    </row>
    <row r="1433" spans="1:15" s="57" customFormat="1" hidden="1">
      <c r="A1433" s="50">
        <f t="shared" si="499"/>
        <v>3</v>
      </c>
      <c r="B1433" s="153"/>
      <c r="C1433" s="167" t="s">
        <v>85</v>
      </c>
      <c r="D1433" s="137"/>
      <c r="E1433" s="51"/>
      <c r="F1433" s="51"/>
      <c r="G1433" s="51"/>
      <c r="H1433" s="51"/>
      <c r="I1433" s="51"/>
      <c r="J1433" s="52">
        <f>H1433+I1433</f>
        <v>0</v>
      </c>
      <c r="K1433" s="51"/>
      <c r="L1433" s="51"/>
      <c r="M1433" s="52">
        <f>K1433+L1433</f>
        <v>0</v>
      </c>
      <c r="N1433" s="51"/>
      <c r="O1433" s="52">
        <f>M1433+N1433</f>
        <v>0</v>
      </c>
    </row>
    <row r="1434" spans="1:15" s="57" customFormat="1" hidden="1">
      <c r="A1434" s="77">
        <f>A1435</f>
        <v>3</v>
      </c>
      <c r="B1434" s="172"/>
      <c r="C1434" s="156"/>
      <c r="D1434" s="140"/>
      <c r="E1434" s="76"/>
      <c r="F1434" s="76"/>
      <c r="G1434" s="76"/>
      <c r="H1434" s="76"/>
      <c r="I1434" s="76"/>
      <c r="J1434" s="76"/>
      <c r="K1434" s="76"/>
      <c r="L1434" s="76"/>
      <c r="M1434" s="76"/>
      <c r="N1434" s="76"/>
      <c r="O1434" s="76"/>
    </row>
    <row r="1435" spans="1:15" s="57" customFormat="1" hidden="1">
      <c r="A1435" s="105">
        <f>MIN(A1436:A1497)</f>
        <v>3</v>
      </c>
      <c r="B1435" s="172"/>
      <c r="C1435" s="174" t="s">
        <v>66</v>
      </c>
      <c r="D1435" s="140"/>
      <c r="E1435" s="76"/>
      <c r="F1435" s="76"/>
      <c r="G1435" s="76"/>
      <c r="H1435" s="76"/>
      <c r="I1435" s="76"/>
      <c r="J1435" s="76"/>
      <c r="K1435" s="76"/>
      <c r="L1435" s="76"/>
      <c r="M1435" s="76"/>
      <c r="N1435" s="76"/>
      <c r="O1435" s="76"/>
    </row>
    <row r="1436" spans="1:15" hidden="1">
      <c r="A1436" s="50">
        <f t="shared" ref="A1436:A1489" si="502">IF(MAX(E1436:P1436)=0,IF(MIN(E1436:P1436)=0,3,2),2)</f>
        <v>3</v>
      </c>
      <c r="B1436" s="145"/>
      <c r="C1436" s="146" t="s">
        <v>25</v>
      </c>
      <c r="D1436" s="56"/>
      <c r="E1436" s="11">
        <f>SUBTOTAL(9,E1437:E1489)</f>
        <v>0</v>
      </c>
      <c r="F1436" s="11">
        <f>SUBTOTAL(9,F1437:F1489)</f>
        <v>0</v>
      </c>
      <c r="G1436" s="11">
        <f>SUBTOTAL(9,G1437:G1489)</f>
        <v>0</v>
      </c>
      <c r="H1436" s="11">
        <f>SUBTOTAL(9,H1437:H1489)</f>
        <v>0</v>
      </c>
      <c r="I1436" s="11">
        <f t="shared" ref="I1436:N1436" si="503">SUBTOTAL(9,I1437:I1489)</f>
        <v>0</v>
      </c>
      <c r="J1436" s="11">
        <f t="shared" si="503"/>
        <v>0</v>
      </c>
      <c r="K1436" s="11">
        <f t="shared" si="503"/>
        <v>0</v>
      </c>
      <c r="L1436" s="11">
        <f t="shared" si="503"/>
        <v>0</v>
      </c>
      <c r="M1436" s="11">
        <f t="shared" si="503"/>
        <v>0</v>
      </c>
      <c r="N1436" s="11">
        <f t="shared" si="503"/>
        <v>0</v>
      </c>
      <c r="O1436" s="11">
        <f>SUBTOTAL(9,O1437:O1489)</f>
        <v>0</v>
      </c>
    </row>
    <row r="1437" spans="1:15" hidden="1">
      <c r="A1437" s="50">
        <f t="shared" si="502"/>
        <v>3</v>
      </c>
      <c r="B1437" s="145" t="s">
        <v>14</v>
      </c>
      <c r="C1437" s="146" t="s">
        <v>125</v>
      </c>
      <c r="D1437" s="56"/>
      <c r="E1437" s="11">
        <f>SUBTOTAL(9,E1438:E1459)</f>
        <v>0</v>
      </c>
      <c r="F1437" s="11">
        <f>SUBTOTAL(9,F1438:F1459)</f>
        <v>0</v>
      </c>
      <c r="G1437" s="11">
        <f>SUBTOTAL(9,G1438:G1459)</f>
        <v>0</v>
      </c>
      <c r="H1437" s="11">
        <f>SUBTOTAL(9,H1438:H1459)</f>
        <v>0</v>
      </c>
      <c r="I1437" s="11">
        <f t="shared" ref="I1437:N1437" si="504">SUBTOTAL(9,I1438:I1459)</f>
        <v>0</v>
      </c>
      <c r="J1437" s="11">
        <f t="shared" si="504"/>
        <v>0</v>
      </c>
      <c r="K1437" s="11">
        <f t="shared" si="504"/>
        <v>0</v>
      </c>
      <c r="L1437" s="11">
        <f t="shared" si="504"/>
        <v>0</v>
      </c>
      <c r="M1437" s="11">
        <f t="shared" si="504"/>
        <v>0</v>
      </c>
      <c r="N1437" s="11">
        <f t="shared" si="504"/>
        <v>0</v>
      </c>
      <c r="O1437" s="11">
        <f>SUBTOTAL(9,O1438:O1459)</f>
        <v>0</v>
      </c>
    </row>
    <row r="1438" spans="1:15" hidden="1">
      <c r="A1438" s="50">
        <f t="shared" si="502"/>
        <v>3</v>
      </c>
      <c r="B1438" s="147"/>
      <c r="C1438" s="146" t="s">
        <v>126</v>
      </c>
      <c r="D1438" s="56"/>
      <c r="E1438" s="11">
        <f>SUBTOTAL(9,E1439:E1448)</f>
        <v>0</v>
      </c>
      <c r="F1438" s="11">
        <f>SUBTOTAL(9,F1439:F1448)</f>
        <v>0</v>
      </c>
      <c r="G1438" s="11">
        <f>SUBTOTAL(9,G1439:G1448)</f>
        <v>0</v>
      </c>
      <c r="H1438" s="11">
        <f>SUBTOTAL(9,H1439:H1448)</f>
        <v>0</v>
      </c>
      <c r="I1438" s="11">
        <f t="shared" ref="I1438:N1438" si="505">SUBTOTAL(9,I1439:I1448)</f>
        <v>0</v>
      </c>
      <c r="J1438" s="11">
        <f t="shared" si="505"/>
        <v>0</v>
      </c>
      <c r="K1438" s="11">
        <f t="shared" si="505"/>
        <v>0</v>
      </c>
      <c r="L1438" s="11">
        <f t="shared" si="505"/>
        <v>0</v>
      </c>
      <c r="M1438" s="11">
        <f t="shared" si="505"/>
        <v>0</v>
      </c>
      <c r="N1438" s="11">
        <f t="shared" si="505"/>
        <v>0</v>
      </c>
      <c r="O1438" s="11">
        <f>SUBTOTAL(9,O1439:O1448)</f>
        <v>0</v>
      </c>
    </row>
    <row r="1439" spans="1:15" ht="25.5" hidden="1">
      <c r="A1439" s="50">
        <f t="shared" si="502"/>
        <v>3</v>
      </c>
      <c r="B1439" s="148"/>
      <c r="C1439" s="149" t="s">
        <v>127</v>
      </c>
      <c r="D1439" s="58" t="s">
        <v>2</v>
      </c>
      <c r="E1439" s="11">
        <f>SUBTOTAL(9,E1440:E1441)</f>
        <v>0</v>
      </c>
      <c r="F1439" s="11">
        <f>SUBTOTAL(9,F1440:F1441)</f>
        <v>0</v>
      </c>
      <c r="G1439" s="11">
        <f>SUBTOTAL(9,G1440:G1441)</f>
        <v>0</v>
      </c>
      <c r="H1439" s="11">
        <f>SUBTOTAL(9,H1440:H1441)</f>
        <v>0</v>
      </c>
      <c r="I1439" s="11">
        <f t="shared" ref="I1439:N1439" si="506">SUBTOTAL(9,I1440:I1441)</f>
        <v>0</v>
      </c>
      <c r="J1439" s="11">
        <f t="shared" si="506"/>
        <v>0</v>
      </c>
      <c r="K1439" s="11">
        <f t="shared" si="506"/>
        <v>0</v>
      </c>
      <c r="L1439" s="11">
        <f t="shared" si="506"/>
        <v>0</v>
      </c>
      <c r="M1439" s="11">
        <f t="shared" si="506"/>
        <v>0</v>
      </c>
      <c r="N1439" s="11">
        <f t="shared" si="506"/>
        <v>0</v>
      </c>
      <c r="O1439" s="11">
        <f>SUBTOTAL(9,O1440:O1441)</f>
        <v>0</v>
      </c>
    </row>
    <row r="1440" spans="1:15" ht="25.5" hidden="1">
      <c r="A1440" s="50">
        <f t="shared" si="502"/>
        <v>3</v>
      </c>
      <c r="B1440" s="148"/>
      <c r="C1440" s="149" t="s">
        <v>303</v>
      </c>
      <c r="D1440" s="58" t="s">
        <v>302</v>
      </c>
      <c r="E1440" s="51"/>
      <c r="F1440" s="51"/>
      <c r="G1440" s="51"/>
      <c r="H1440" s="51"/>
      <c r="I1440" s="51"/>
      <c r="J1440" s="52">
        <f>H1440+I1440</f>
        <v>0</v>
      </c>
      <c r="K1440" s="51"/>
      <c r="L1440" s="51"/>
      <c r="M1440" s="52">
        <f>K1440+L1440</f>
        <v>0</v>
      </c>
      <c r="N1440" s="51"/>
      <c r="O1440" s="52">
        <f>M1440+N1440</f>
        <v>0</v>
      </c>
    </row>
    <row r="1441" spans="1:15" ht="25.5" hidden="1">
      <c r="A1441" s="50">
        <f t="shared" si="502"/>
        <v>3</v>
      </c>
      <c r="B1441" s="148"/>
      <c r="C1441" s="149" t="s">
        <v>305</v>
      </c>
      <c r="D1441" s="58" t="s">
        <v>304</v>
      </c>
      <c r="E1441" s="51"/>
      <c r="F1441" s="51"/>
      <c r="G1441" s="51"/>
      <c r="H1441" s="51"/>
      <c r="I1441" s="51"/>
      <c r="J1441" s="52">
        <f>H1441+I1441</f>
        <v>0</v>
      </c>
      <c r="K1441" s="51"/>
      <c r="L1441" s="51"/>
      <c r="M1441" s="52">
        <f>K1441+L1441</f>
        <v>0</v>
      </c>
      <c r="N1441" s="51"/>
      <c r="O1441" s="52">
        <f>M1441+N1441</f>
        <v>0</v>
      </c>
    </row>
    <row r="1442" spans="1:15" hidden="1">
      <c r="A1442" s="50">
        <f t="shared" si="502"/>
        <v>3</v>
      </c>
      <c r="B1442" s="150"/>
      <c r="C1442" s="151" t="s">
        <v>128</v>
      </c>
      <c r="D1442" s="59" t="s">
        <v>3</v>
      </c>
      <c r="E1442" s="51"/>
      <c r="F1442" s="51"/>
      <c r="G1442" s="51"/>
      <c r="H1442" s="51"/>
      <c r="I1442" s="51"/>
      <c r="J1442" s="52">
        <f>H1442+I1442</f>
        <v>0</v>
      </c>
      <c r="K1442" s="51"/>
      <c r="L1442" s="51"/>
      <c r="M1442" s="52">
        <f>K1442+L1442</f>
        <v>0</v>
      </c>
      <c r="N1442" s="51"/>
      <c r="O1442" s="52">
        <f>M1442+N1442</f>
        <v>0</v>
      </c>
    </row>
    <row r="1443" spans="1:15" hidden="1">
      <c r="A1443" s="50">
        <f t="shared" si="502"/>
        <v>3</v>
      </c>
      <c r="B1443" s="150"/>
      <c r="C1443" s="152" t="s">
        <v>445</v>
      </c>
      <c r="D1443" s="117" t="s">
        <v>446</v>
      </c>
      <c r="E1443" s="11">
        <f>SUBTOTAL(9,E1444:E1447)</f>
        <v>0</v>
      </c>
      <c r="F1443" s="11">
        <f>SUBTOTAL(9,F1444:F1447)</f>
        <v>0</v>
      </c>
      <c r="G1443" s="11">
        <f>SUBTOTAL(9,G1444:G1447)</f>
        <v>0</v>
      </c>
      <c r="H1443" s="11">
        <f>SUBTOTAL(9,H1444:H1447)</f>
        <v>0</v>
      </c>
      <c r="I1443" s="11">
        <f t="shared" ref="I1443:N1443" si="507">SUBTOTAL(9,I1444:I1447)</f>
        <v>0</v>
      </c>
      <c r="J1443" s="11">
        <f t="shared" si="507"/>
        <v>0</v>
      </c>
      <c r="K1443" s="11">
        <f t="shared" si="507"/>
        <v>0</v>
      </c>
      <c r="L1443" s="11">
        <f t="shared" si="507"/>
        <v>0</v>
      </c>
      <c r="M1443" s="11">
        <f t="shared" si="507"/>
        <v>0</v>
      </c>
      <c r="N1443" s="11">
        <f t="shared" si="507"/>
        <v>0</v>
      </c>
      <c r="O1443" s="11">
        <f>SUBTOTAL(9,O1444:O1447)</f>
        <v>0</v>
      </c>
    </row>
    <row r="1444" spans="1:15" ht="25.5" hidden="1">
      <c r="A1444" s="50">
        <f t="shared" si="502"/>
        <v>3</v>
      </c>
      <c r="B1444" s="150"/>
      <c r="C1444" s="149" t="s">
        <v>129</v>
      </c>
      <c r="D1444" s="60" t="s">
        <v>37</v>
      </c>
      <c r="E1444" s="51"/>
      <c r="F1444" s="51"/>
      <c r="G1444" s="51"/>
      <c r="H1444" s="51"/>
      <c r="I1444" s="51"/>
      <c r="J1444" s="52">
        <f>H1444+I1444</f>
        <v>0</v>
      </c>
      <c r="K1444" s="51"/>
      <c r="L1444" s="51"/>
      <c r="M1444" s="52">
        <f>K1444+L1444</f>
        <v>0</v>
      </c>
      <c r="N1444" s="51"/>
      <c r="O1444" s="52">
        <f>M1444+N1444</f>
        <v>0</v>
      </c>
    </row>
    <row r="1445" spans="1:15" hidden="1">
      <c r="A1445" s="50">
        <f t="shared" si="502"/>
        <v>3</v>
      </c>
      <c r="B1445" s="150"/>
      <c r="C1445" s="149" t="s">
        <v>131</v>
      </c>
      <c r="D1445" s="60" t="s">
        <v>39</v>
      </c>
      <c r="E1445" s="51"/>
      <c r="F1445" s="51"/>
      <c r="G1445" s="51"/>
      <c r="H1445" s="51"/>
      <c r="I1445" s="51"/>
      <c r="J1445" s="52">
        <f>H1445+I1445</f>
        <v>0</v>
      </c>
      <c r="K1445" s="51"/>
      <c r="L1445" s="51"/>
      <c r="M1445" s="52">
        <f>K1445+L1445</f>
        <v>0</v>
      </c>
      <c r="N1445" s="51"/>
      <c r="O1445" s="52">
        <f>M1445+N1445</f>
        <v>0</v>
      </c>
    </row>
    <row r="1446" spans="1:15" hidden="1">
      <c r="A1446" s="50">
        <f t="shared" si="502"/>
        <v>3</v>
      </c>
      <c r="B1446" s="150"/>
      <c r="C1446" s="149" t="s">
        <v>132</v>
      </c>
      <c r="D1446" s="60" t="s">
        <v>40</v>
      </c>
      <c r="E1446" s="51"/>
      <c r="F1446" s="51"/>
      <c r="G1446" s="51"/>
      <c r="H1446" s="51"/>
      <c r="I1446" s="51"/>
      <c r="J1446" s="52">
        <f>H1446+I1446</f>
        <v>0</v>
      </c>
      <c r="K1446" s="51"/>
      <c r="L1446" s="51"/>
      <c r="M1446" s="52">
        <f>K1446+L1446</f>
        <v>0</v>
      </c>
      <c r="N1446" s="51"/>
      <c r="O1446" s="52">
        <f>M1446+N1446</f>
        <v>0</v>
      </c>
    </row>
    <row r="1447" spans="1:15" ht="25.5" hidden="1">
      <c r="A1447" s="50">
        <f t="shared" si="502"/>
        <v>3</v>
      </c>
      <c r="B1447" s="150"/>
      <c r="C1447" s="149" t="s">
        <v>133</v>
      </c>
      <c r="D1447" s="60" t="s">
        <v>41</v>
      </c>
      <c r="E1447" s="51"/>
      <c r="F1447" s="51"/>
      <c r="G1447" s="51"/>
      <c r="H1447" s="51"/>
      <c r="I1447" s="51"/>
      <c r="J1447" s="52">
        <f>H1447+I1447</f>
        <v>0</v>
      </c>
      <c r="K1447" s="51"/>
      <c r="L1447" s="51"/>
      <c r="M1447" s="52">
        <f>K1447+L1447</f>
        <v>0</v>
      </c>
      <c r="N1447" s="51"/>
      <c r="O1447" s="52">
        <f>M1447+N1447</f>
        <v>0</v>
      </c>
    </row>
    <row r="1448" spans="1:15" hidden="1">
      <c r="A1448" s="50">
        <f t="shared" si="502"/>
        <v>3</v>
      </c>
      <c r="B1448" s="150"/>
      <c r="C1448" s="149" t="s">
        <v>447</v>
      </c>
      <c r="D1448" s="60" t="s">
        <v>4</v>
      </c>
      <c r="E1448" s="51"/>
      <c r="F1448" s="51"/>
      <c r="G1448" s="51"/>
      <c r="H1448" s="51"/>
      <c r="I1448" s="51"/>
      <c r="J1448" s="52">
        <f>H1448+I1448</f>
        <v>0</v>
      </c>
      <c r="K1448" s="51"/>
      <c r="L1448" s="51"/>
      <c r="M1448" s="52">
        <f>K1448+L1448</f>
        <v>0</v>
      </c>
      <c r="N1448" s="51"/>
      <c r="O1448" s="52">
        <f>M1448+N1448</f>
        <v>0</v>
      </c>
    </row>
    <row r="1449" spans="1:15" hidden="1">
      <c r="A1449" s="50">
        <f t="shared" si="502"/>
        <v>3</v>
      </c>
      <c r="B1449" s="147"/>
      <c r="C1449" s="146" t="s">
        <v>134</v>
      </c>
      <c r="D1449" s="56"/>
      <c r="E1449" s="11">
        <f>SUBTOTAL(9,E1450:E1453)</f>
        <v>0</v>
      </c>
      <c r="F1449" s="11">
        <f>SUBTOTAL(9,F1450:F1453)</f>
        <v>0</v>
      </c>
      <c r="G1449" s="11">
        <f>SUBTOTAL(9,G1450:G1453)</f>
        <v>0</v>
      </c>
      <c r="H1449" s="11">
        <f>SUBTOTAL(9,H1450:H1453)</f>
        <v>0</v>
      </c>
      <c r="I1449" s="11">
        <f t="shared" ref="I1449:N1449" si="508">SUBTOTAL(9,I1450:I1453)</f>
        <v>0</v>
      </c>
      <c r="J1449" s="11">
        <f t="shared" si="508"/>
        <v>0</v>
      </c>
      <c r="K1449" s="11">
        <f t="shared" si="508"/>
        <v>0</v>
      </c>
      <c r="L1449" s="11">
        <f t="shared" si="508"/>
        <v>0</v>
      </c>
      <c r="M1449" s="11">
        <f t="shared" si="508"/>
        <v>0</v>
      </c>
      <c r="N1449" s="11">
        <f t="shared" si="508"/>
        <v>0</v>
      </c>
      <c r="O1449" s="11">
        <f>SUBTOTAL(9,O1450:O1453)</f>
        <v>0</v>
      </c>
    </row>
    <row r="1450" spans="1:15" hidden="1">
      <c r="A1450" s="50">
        <f t="shared" si="502"/>
        <v>3</v>
      </c>
      <c r="B1450" s="150"/>
      <c r="C1450" s="151" t="s">
        <v>135</v>
      </c>
      <c r="D1450" s="59" t="s">
        <v>5</v>
      </c>
      <c r="E1450" s="51"/>
      <c r="F1450" s="51"/>
      <c r="G1450" s="51"/>
      <c r="H1450" s="51"/>
      <c r="I1450" s="51"/>
      <c r="J1450" s="52">
        <f>H1450+I1450</f>
        <v>0</v>
      </c>
      <c r="K1450" s="51"/>
      <c r="L1450" s="51"/>
      <c r="M1450" s="52">
        <f>K1450+L1450</f>
        <v>0</v>
      </c>
      <c r="N1450" s="51"/>
      <c r="O1450" s="52">
        <f>M1450+N1450</f>
        <v>0</v>
      </c>
    </row>
    <row r="1451" spans="1:15" hidden="1">
      <c r="A1451" s="50">
        <f t="shared" si="502"/>
        <v>3</v>
      </c>
      <c r="B1451" s="150"/>
      <c r="C1451" s="154" t="s">
        <v>448</v>
      </c>
      <c r="D1451" s="118" t="s">
        <v>173</v>
      </c>
      <c r="E1451" s="51"/>
      <c r="F1451" s="51"/>
      <c r="G1451" s="51"/>
      <c r="H1451" s="51"/>
      <c r="I1451" s="51"/>
      <c r="J1451" s="52">
        <f>H1451+I1451</f>
        <v>0</v>
      </c>
      <c r="K1451" s="51"/>
      <c r="L1451" s="51"/>
      <c r="M1451" s="52">
        <f>K1451+L1451</f>
        <v>0</v>
      </c>
      <c r="N1451" s="51"/>
      <c r="O1451" s="52">
        <f>M1451+N1451</f>
        <v>0</v>
      </c>
    </row>
    <row r="1452" spans="1:15" hidden="1">
      <c r="A1452" s="50">
        <f t="shared" si="502"/>
        <v>3</v>
      </c>
      <c r="B1452" s="153"/>
      <c r="C1452" s="155" t="s">
        <v>557</v>
      </c>
      <c r="D1452" s="137" t="s">
        <v>8</v>
      </c>
      <c r="E1452" s="51"/>
      <c r="F1452" s="51"/>
      <c r="G1452" s="51"/>
      <c r="H1452" s="51"/>
      <c r="I1452" s="51"/>
      <c r="J1452" s="52">
        <f>H1452+I1452</f>
        <v>0</v>
      </c>
      <c r="K1452" s="51"/>
      <c r="L1452" s="51"/>
      <c r="M1452" s="52">
        <f>K1452+L1452</f>
        <v>0</v>
      </c>
      <c r="N1452" s="51"/>
      <c r="O1452" s="52">
        <f>M1452+N1452</f>
        <v>0</v>
      </c>
    </row>
    <row r="1453" spans="1:15" ht="25.5" hidden="1">
      <c r="A1453" s="50">
        <f t="shared" si="502"/>
        <v>3</v>
      </c>
      <c r="B1453" s="153"/>
      <c r="C1453" s="155" t="s">
        <v>139</v>
      </c>
      <c r="D1453" s="136" t="s">
        <v>10</v>
      </c>
      <c r="E1453" s="51"/>
      <c r="F1453" s="51"/>
      <c r="G1453" s="51"/>
      <c r="H1453" s="51"/>
      <c r="I1453" s="51"/>
      <c r="J1453" s="52">
        <f>H1453+I1453</f>
        <v>0</v>
      </c>
      <c r="K1453" s="51"/>
      <c r="L1453" s="51"/>
      <c r="M1453" s="52">
        <f>K1453+L1453</f>
        <v>0</v>
      </c>
      <c r="N1453" s="51"/>
      <c r="O1453" s="52">
        <f>M1453+N1453</f>
        <v>0</v>
      </c>
    </row>
    <row r="1454" spans="1:15" hidden="1">
      <c r="A1454" s="50">
        <f t="shared" si="502"/>
        <v>3</v>
      </c>
      <c r="B1454" s="156"/>
      <c r="C1454" s="157" t="s">
        <v>140</v>
      </c>
      <c r="D1454" s="136"/>
      <c r="E1454" s="11">
        <f>SUBTOTAL(9,E1455:E1459)</f>
        <v>0</v>
      </c>
      <c r="F1454" s="11">
        <f>SUBTOTAL(9,F1455:F1459)</f>
        <v>0</v>
      </c>
      <c r="G1454" s="11">
        <f>SUBTOTAL(9,G1455:G1459)</f>
        <v>0</v>
      </c>
      <c r="H1454" s="11">
        <f>SUBTOTAL(9,H1455:H1459)</f>
        <v>0</v>
      </c>
      <c r="I1454" s="11">
        <f t="shared" ref="I1454:N1454" si="509">SUBTOTAL(9,I1455:I1459)</f>
        <v>0</v>
      </c>
      <c r="J1454" s="11">
        <f t="shared" si="509"/>
        <v>0</v>
      </c>
      <c r="K1454" s="11">
        <f t="shared" si="509"/>
        <v>0</v>
      </c>
      <c r="L1454" s="11">
        <f t="shared" si="509"/>
        <v>0</v>
      </c>
      <c r="M1454" s="11">
        <f t="shared" si="509"/>
        <v>0</v>
      </c>
      <c r="N1454" s="11">
        <f t="shared" si="509"/>
        <v>0</v>
      </c>
      <c r="O1454" s="11">
        <f>SUBTOTAL(9,O1455:O1459)</f>
        <v>0</v>
      </c>
    </row>
    <row r="1455" spans="1:15" hidden="1">
      <c r="A1455" s="50">
        <f t="shared" si="502"/>
        <v>3</v>
      </c>
      <c r="B1455" s="153"/>
      <c r="C1455" s="155" t="s">
        <v>141</v>
      </c>
      <c r="D1455" s="137" t="s">
        <v>71</v>
      </c>
      <c r="E1455" s="51"/>
      <c r="F1455" s="51"/>
      <c r="G1455" s="51"/>
      <c r="H1455" s="51"/>
      <c r="I1455" s="51"/>
      <c r="J1455" s="52">
        <f>H1455+I1455</f>
        <v>0</v>
      </c>
      <c r="K1455" s="51"/>
      <c r="L1455" s="51"/>
      <c r="M1455" s="52">
        <f>K1455+L1455</f>
        <v>0</v>
      </c>
      <c r="N1455" s="51"/>
      <c r="O1455" s="52">
        <f>M1455+N1455</f>
        <v>0</v>
      </c>
    </row>
    <row r="1456" spans="1:15" hidden="1">
      <c r="A1456" s="50">
        <f t="shared" si="502"/>
        <v>3</v>
      </c>
      <c r="B1456" s="153"/>
      <c r="C1456" s="155" t="s">
        <v>142</v>
      </c>
      <c r="D1456" s="137" t="s">
        <v>73</v>
      </c>
      <c r="E1456" s="51"/>
      <c r="F1456" s="51"/>
      <c r="G1456" s="51"/>
      <c r="H1456" s="51"/>
      <c r="I1456" s="51"/>
      <c r="J1456" s="52">
        <f>H1456+I1456</f>
        <v>0</v>
      </c>
      <c r="K1456" s="51"/>
      <c r="L1456" s="51"/>
      <c r="M1456" s="52">
        <f>K1456+L1456</f>
        <v>0</v>
      </c>
      <c r="N1456" s="51"/>
      <c r="O1456" s="52">
        <f>M1456+N1456</f>
        <v>0</v>
      </c>
    </row>
    <row r="1457" spans="1:15" hidden="1">
      <c r="A1457" s="50">
        <f t="shared" si="502"/>
        <v>3</v>
      </c>
      <c r="B1457" s="153"/>
      <c r="C1457" s="155" t="s">
        <v>143</v>
      </c>
      <c r="D1457" s="137" t="s">
        <v>75</v>
      </c>
      <c r="E1457" s="51"/>
      <c r="F1457" s="51"/>
      <c r="G1457" s="51"/>
      <c r="H1457" s="51"/>
      <c r="I1457" s="51"/>
      <c r="J1457" s="52">
        <f>H1457+I1457</f>
        <v>0</v>
      </c>
      <c r="K1457" s="51"/>
      <c r="L1457" s="51"/>
      <c r="M1457" s="52">
        <f>K1457+L1457</f>
        <v>0</v>
      </c>
      <c r="N1457" s="51"/>
      <c r="O1457" s="52">
        <f>M1457+N1457</f>
        <v>0</v>
      </c>
    </row>
    <row r="1458" spans="1:15" s="57" customFormat="1" hidden="1">
      <c r="A1458" s="50">
        <f t="shared" si="502"/>
        <v>3</v>
      </c>
      <c r="B1458" s="153"/>
      <c r="C1458" s="155" t="s">
        <v>144</v>
      </c>
      <c r="D1458" s="137" t="s">
        <v>77</v>
      </c>
      <c r="E1458" s="51"/>
      <c r="F1458" s="51"/>
      <c r="G1458" s="51"/>
      <c r="H1458" s="51"/>
      <c r="I1458" s="51"/>
      <c r="J1458" s="52">
        <f>H1458+I1458</f>
        <v>0</v>
      </c>
      <c r="K1458" s="51"/>
      <c r="L1458" s="51"/>
      <c r="M1458" s="52">
        <f>K1458+L1458</f>
        <v>0</v>
      </c>
      <c r="N1458" s="51"/>
      <c r="O1458" s="52">
        <f>M1458+N1458</f>
        <v>0</v>
      </c>
    </row>
    <row r="1459" spans="1:15" s="57" customFormat="1" hidden="1">
      <c r="A1459" s="50">
        <f t="shared" si="502"/>
        <v>3</v>
      </c>
      <c r="B1459" s="153"/>
      <c r="C1459" s="155" t="s">
        <v>145</v>
      </c>
      <c r="D1459" s="137" t="s">
        <v>28</v>
      </c>
      <c r="E1459" s="51"/>
      <c r="F1459" s="51"/>
      <c r="G1459" s="51"/>
      <c r="H1459" s="51"/>
      <c r="I1459" s="51"/>
      <c r="J1459" s="52">
        <f>H1459+I1459</f>
        <v>0</v>
      </c>
      <c r="K1459" s="51"/>
      <c r="L1459" s="51"/>
      <c r="M1459" s="52">
        <f>K1459+L1459</f>
        <v>0</v>
      </c>
      <c r="N1459" s="51"/>
      <c r="O1459" s="52">
        <f>M1459+N1459</f>
        <v>0</v>
      </c>
    </row>
    <row r="1460" spans="1:15" s="57" customFormat="1" hidden="1">
      <c r="A1460" s="50">
        <f t="shared" si="502"/>
        <v>3</v>
      </c>
      <c r="B1460" s="145" t="s">
        <v>146</v>
      </c>
      <c r="C1460" s="157" t="s">
        <v>147</v>
      </c>
      <c r="D1460" s="56"/>
      <c r="E1460" s="11">
        <f>SUBTOTAL(9,E1461:E1489)</f>
        <v>0</v>
      </c>
      <c r="F1460" s="11">
        <f>SUBTOTAL(9,F1461:F1489)</f>
        <v>0</v>
      </c>
      <c r="G1460" s="11">
        <f>SUBTOTAL(9,G1461:G1489)</f>
        <v>0</v>
      </c>
      <c r="H1460" s="11">
        <f>SUBTOTAL(9,H1461:H1489)</f>
        <v>0</v>
      </c>
      <c r="I1460" s="11">
        <f t="shared" ref="I1460:N1460" si="510">SUBTOTAL(9,I1461:I1489)</f>
        <v>0</v>
      </c>
      <c r="J1460" s="11">
        <f t="shared" si="510"/>
        <v>0</v>
      </c>
      <c r="K1460" s="11">
        <f t="shared" si="510"/>
        <v>0</v>
      </c>
      <c r="L1460" s="11">
        <f t="shared" si="510"/>
        <v>0</v>
      </c>
      <c r="M1460" s="11">
        <f t="shared" si="510"/>
        <v>0</v>
      </c>
      <c r="N1460" s="11">
        <f t="shared" si="510"/>
        <v>0</v>
      </c>
      <c r="O1460" s="11">
        <f>SUBTOTAL(9,O1461:O1489)</f>
        <v>0</v>
      </c>
    </row>
    <row r="1461" spans="1:15" s="57" customFormat="1" hidden="1">
      <c r="A1461" s="50">
        <f t="shared" si="502"/>
        <v>3</v>
      </c>
      <c r="B1461" s="156"/>
      <c r="C1461" s="158" t="s">
        <v>26</v>
      </c>
      <c r="D1461" s="56"/>
      <c r="E1461" s="11">
        <f>SUBTOTAL(9,E1462:E1480)</f>
        <v>0</v>
      </c>
      <c r="F1461" s="11">
        <f t="shared" ref="F1461:O1461" si="511">SUBTOTAL(9,F1462:F1480)</f>
        <v>0</v>
      </c>
      <c r="G1461" s="11">
        <f t="shared" si="511"/>
        <v>0</v>
      </c>
      <c r="H1461" s="11">
        <f t="shared" si="511"/>
        <v>0</v>
      </c>
      <c r="I1461" s="11">
        <f t="shared" si="511"/>
        <v>0</v>
      </c>
      <c r="J1461" s="11">
        <f t="shared" si="511"/>
        <v>0</v>
      </c>
      <c r="K1461" s="11">
        <f t="shared" si="511"/>
        <v>0</v>
      </c>
      <c r="L1461" s="11">
        <f t="shared" si="511"/>
        <v>0</v>
      </c>
      <c r="M1461" s="11">
        <f t="shared" si="511"/>
        <v>0</v>
      </c>
      <c r="N1461" s="11">
        <f t="shared" si="511"/>
        <v>0</v>
      </c>
      <c r="O1461" s="11">
        <f t="shared" si="511"/>
        <v>0</v>
      </c>
    </row>
    <row r="1462" spans="1:15" s="57" customFormat="1" hidden="1">
      <c r="A1462" s="50">
        <f t="shared" si="502"/>
        <v>3</v>
      </c>
      <c r="B1462" s="150"/>
      <c r="C1462" s="161" t="s">
        <v>770</v>
      </c>
      <c r="D1462" s="56"/>
      <c r="E1462" s="11">
        <f>SUBTOTAL(9,E1463:E1472)</f>
        <v>0</v>
      </c>
      <c r="F1462" s="11">
        <f t="shared" ref="F1462:O1462" si="512">SUBTOTAL(9,F1463:F1472)</f>
        <v>0</v>
      </c>
      <c r="G1462" s="11">
        <f t="shared" si="512"/>
        <v>0</v>
      </c>
      <c r="H1462" s="11">
        <f t="shared" si="512"/>
        <v>0</v>
      </c>
      <c r="I1462" s="11">
        <f t="shared" si="512"/>
        <v>0</v>
      </c>
      <c r="J1462" s="11">
        <f t="shared" si="512"/>
        <v>0</v>
      </c>
      <c r="K1462" s="11">
        <f t="shared" si="512"/>
        <v>0</v>
      </c>
      <c r="L1462" s="11">
        <f t="shared" si="512"/>
        <v>0</v>
      </c>
      <c r="M1462" s="11">
        <f t="shared" si="512"/>
        <v>0</v>
      </c>
      <c r="N1462" s="11">
        <f t="shared" si="512"/>
        <v>0</v>
      </c>
      <c r="O1462" s="11">
        <f t="shared" si="512"/>
        <v>0</v>
      </c>
    </row>
    <row r="1463" spans="1:15" s="57" customFormat="1" ht="25.5" hidden="1">
      <c r="A1463" s="50">
        <f t="shared" si="502"/>
        <v>3</v>
      </c>
      <c r="B1463" s="150"/>
      <c r="C1463" s="160" t="s">
        <v>771</v>
      </c>
      <c r="D1463" s="58" t="s">
        <v>2</v>
      </c>
      <c r="E1463" s="11">
        <f>SUBTOTAL(9,E1464:E1465)</f>
        <v>0</v>
      </c>
      <c r="F1463" s="11">
        <f t="shared" ref="F1463:O1463" si="513">SUBTOTAL(9,F1464:F1465)</f>
        <v>0</v>
      </c>
      <c r="G1463" s="11">
        <f t="shared" si="513"/>
        <v>0</v>
      </c>
      <c r="H1463" s="11">
        <f t="shared" si="513"/>
        <v>0</v>
      </c>
      <c r="I1463" s="11">
        <f t="shared" si="513"/>
        <v>0</v>
      </c>
      <c r="J1463" s="11">
        <f t="shared" si="513"/>
        <v>0</v>
      </c>
      <c r="K1463" s="11">
        <f t="shared" si="513"/>
        <v>0</v>
      </c>
      <c r="L1463" s="11">
        <f t="shared" si="513"/>
        <v>0</v>
      </c>
      <c r="M1463" s="11">
        <f t="shared" si="513"/>
        <v>0</v>
      </c>
      <c r="N1463" s="11">
        <f t="shared" si="513"/>
        <v>0</v>
      </c>
      <c r="O1463" s="11">
        <f t="shared" si="513"/>
        <v>0</v>
      </c>
    </row>
    <row r="1464" spans="1:15" s="57" customFormat="1" ht="25.5" hidden="1">
      <c r="A1464" s="50">
        <f t="shared" si="502"/>
        <v>3</v>
      </c>
      <c r="B1464" s="150"/>
      <c r="C1464" s="260" t="s">
        <v>772</v>
      </c>
      <c r="D1464" s="58" t="s">
        <v>302</v>
      </c>
      <c r="E1464" s="51"/>
      <c r="F1464" s="51"/>
      <c r="G1464" s="51"/>
      <c r="H1464" s="51"/>
      <c r="I1464" s="51"/>
      <c r="J1464" s="52">
        <f>H1464+I1464</f>
        <v>0</v>
      </c>
      <c r="K1464" s="51"/>
      <c r="L1464" s="51"/>
      <c r="M1464" s="52">
        <f>K1464+L1464</f>
        <v>0</v>
      </c>
      <c r="N1464" s="51"/>
      <c r="O1464" s="52">
        <f>M1464+N1464</f>
        <v>0</v>
      </c>
    </row>
    <row r="1465" spans="1:15" s="57" customFormat="1" ht="25.5" hidden="1">
      <c r="A1465" s="50">
        <f t="shared" si="502"/>
        <v>3</v>
      </c>
      <c r="B1465" s="150"/>
      <c r="C1465" s="260" t="s">
        <v>773</v>
      </c>
      <c r="D1465" s="58" t="s">
        <v>304</v>
      </c>
      <c r="E1465" s="51"/>
      <c r="F1465" s="51"/>
      <c r="G1465" s="51"/>
      <c r="H1465" s="51"/>
      <c r="I1465" s="51"/>
      <c r="J1465" s="52">
        <f>H1465+I1465</f>
        <v>0</v>
      </c>
      <c r="K1465" s="51"/>
      <c r="L1465" s="51"/>
      <c r="M1465" s="52">
        <f>K1465+L1465</f>
        <v>0</v>
      </c>
      <c r="N1465" s="51"/>
      <c r="O1465" s="52">
        <f>M1465+N1465</f>
        <v>0</v>
      </c>
    </row>
    <row r="1466" spans="1:15" s="57" customFormat="1" hidden="1">
      <c r="A1466" s="50">
        <f t="shared" si="502"/>
        <v>3</v>
      </c>
      <c r="B1466" s="150"/>
      <c r="C1466" s="258" t="s">
        <v>42</v>
      </c>
      <c r="D1466" s="59" t="s">
        <v>3</v>
      </c>
      <c r="E1466" s="51"/>
      <c r="F1466" s="51"/>
      <c r="G1466" s="51"/>
      <c r="H1466" s="51"/>
      <c r="I1466" s="51"/>
      <c r="J1466" s="52">
        <f>H1466+I1466</f>
        <v>0</v>
      </c>
      <c r="K1466" s="51"/>
      <c r="L1466" s="51"/>
      <c r="M1466" s="52">
        <f>K1466+L1466</f>
        <v>0</v>
      </c>
      <c r="N1466" s="51"/>
      <c r="O1466" s="52">
        <f>M1466+N1466</f>
        <v>0</v>
      </c>
    </row>
    <row r="1467" spans="1:15" s="57" customFormat="1" hidden="1">
      <c r="A1467" s="50">
        <f t="shared" si="502"/>
        <v>3</v>
      </c>
      <c r="B1467" s="150"/>
      <c r="C1467" s="259" t="s">
        <v>449</v>
      </c>
      <c r="D1467" s="117" t="s">
        <v>446</v>
      </c>
      <c r="E1467" s="11">
        <f>SUBTOTAL(9,E1468:E1471)</f>
        <v>0</v>
      </c>
      <c r="F1467" s="11">
        <f>SUBTOTAL(9,F1468:F1471)</f>
        <v>0</v>
      </c>
      <c r="G1467" s="11">
        <f>SUBTOTAL(9,G1468:G1471)</f>
        <v>0</v>
      </c>
      <c r="H1467" s="11">
        <f>SUBTOTAL(9,H1468:H1471)</f>
        <v>0</v>
      </c>
      <c r="I1467" s="11">
        <f t="shared" ref="I1467:N1467" si="514">SUBTOTAL(9,I1468:I1471)</f>
        <v>0</v>
      </c>
      <c r="J1467" s="11">
        <f t="shared" si="514"/>
        <v>0</v>
      </c>
      <c r="K1467" s="11">
        <f t="shared" si="514"/>
        <v>0</v>
      </c>
      <c r="L1467" s="11">
        <f t="shared" si="514"/>
        <v>0</v>
      </c>
      <c r="M1467" s="11">
        <f t="shared" si="514"/>
        <v>0</v>
      </c>
      <c r="N1467" s="11">
        <f t="shared" si="514"/>
        <v>0</v>
      </c>
      <c r="O1467" s="11">
        <f>SUBTOTAL(9,O1468:O1471)</f>
        <v>0</v>
      </c>
    </row>
    <row r="1468" spans="1:15" s="57" customFormat="1" ht="25.5" hidden="1">
      <c r="A1468" s="50">
        <f t="shared" si="502"/>
        <v>3</v>
      </c>
      <c r="B1468" s="150"/>
      <c r="C1468" s="260" t="s">
        <v>153</v>
      </c>
      <c r="D1468" s="60" t="s">
        <v>37</v>
      </c>
      <c r="E1468" s="51"/>
      <c r="F1468" s="51"/>
      <c r="G1468" s="51"/>
      <c r="H1468" s="51"/>
      <c r="I1468" s="51"/>
      <c r="J1468" s="52">
        <f t="shared" ref="J1468:J1480" si="515">H1468+I1468</f>
        <v>0</v>
      </c>
      <c r="K1468" s="51"/>
      <c r="L1468" s="51"/>
      <c r="M1468" s="52">
        <f t="shared" ref="M1468:M1480" si="516">K1468+L1468</f>
        <v>0</v>
      </c>
      <c r="N1468" s="51"/>
      <c r="O1468" s="52">
        <f t="shared" ref="O1468:O1480" si="517">M1468+N1468</f>
        <v>0</v>
      </c>
    </row>
    <row r="1469" spans="1:15" s="57" customFormat="1" hidden="1">
      <c r="A1469" s="50">
        <f t="shared" si="502"/>
        <v>3</v>
      </c>
      <c r="B1469" s="150"/>
      <c r="C1469" s="260" t="s">
        <v>155</v>
      </c>
      <c r="D1469" s="60" t="s">
        <v>39</v>
      </c>
      <c r="E1469" s="51"/>
      <c r="F1469" s="51"/>
      <c r="G1469" s="51"/>
      <c r="H1469" s="51"/>
      <c r="I1469" s="51"/>
      <c r="J1469" s="52">
        <f t="shared" si="515"/>
        <v>0</v>
      </c>
      <c r="K1469" s="51"/>
      <c r="L1469" s="51"/>
      <c r="M1469" s="52">
        <f t="shared" si="516"/>
        <v>0</v>
      </c>
      <c r="N1469" s="51"/>
      <c r="O1469" s="52">
        <f t="shared" si="517"/>
        <v>0</v>
      </c>
    </row>
    <row r="1470" spans="1:15" s="57" customFormat="1" ht="25.5" hidden="1">
      <c r="A1470" s="50">
        <f t="shared" si="502"/>
        <v>3</v>
      </c>
      <c r="B1470" s="150"/>
      <c r="C1470" s="260" t="s">
        <v>156</v>
      </c>
      <c r="D1470" s="60" t="s">
        <v>40</v>
      </c>
      <c r="E1470" s="51"/>
      <c r="F1470" s="51"/>
      <c r="G1470" s="51"/>
      <c r="H1470" s="51"/>
      <c r="I1470" s="51"/>
      <c r="J1470" s="52">
        <f t="shared" si="515"/>
        <v>0</v>
      </c>
      <c r="K1470" s="51"/>
      <c r="L1470" s="51"/>
      <c r="M1470" s="52">
        <f t="shared" si="516"/>
        <v>0</v>
      </c>
      <c r="N1470" s="51"/>
      <c r="O1470" s="52">
        <f t="shared" si="517"/>
        <v>0</v>
      </c>
    </row>
    <row r="1471" spans="1:15" s="57" customFormat="1" ht="25.5" hidden="1">
      <c r="A1471" s="50">
        <f t="shared" si="502"/>
        <v>3</v>
      </c>
      <c r="B1471" s="150"/>
      <c r="C1471" s="260" t="s">
        <v>157</v>
      </c>
      <c r="D1471" s="60" t="s">
        <v>41</v>
      </c>
      <c r="E1471" s="51"/>
      <c r="F1471" s="51"/>
      <c r="G1471" s="51"/>
      <c r="H1471" s="51"/>
      <c r="I1471" s="51"/>
      <c r="J1471" s="52">
        <f t="shared" si="515"/>
        <v>0</v>
      </c>
      <c r="K1471" s="51"/>
      <c r="L1471" s="51"/>
      <c r="M1471" s="52">
        <f t="shared" si="516"/>
        <v>0</v>
      </c>
      <c r="N1471" s="51"/>
      <c r="O1471" s="52">
        <f t="shared" si="517"/>
        <v>0</v>
      </c>
    </row>
    <row r="1472" spans="1:15" s="57" customFormat="1" hidden="1">
      <c r="A1472" s="50">
        <f t="shared" si="502"/>
        <v>3</v>
      </c>
      <c r="B1472" s="150"/>
      <c r="C1472" s="160" t="s">
        <v>158</v>
      </c>
      <c r="D1472" s="60" t="s">
        <v>4</v>
      </c>
      <c r="E1472" s="51"/>
      <c r="F1472" s="51"/>
      <c r="G1472" s="51"/>
      <c r="H1472" s="51"/>
      <c r="I1472" s="51"/>
      <c r="J1472" s="52">
        <f t="shared" si="515"/>
        <v>0</v>
      </c>
      <c r="K1472" s="51"/>
      <c r="L1472" s="51"/>
      <c r="M1472" s="52">
        <f t="shared" si="516"/>
        <v>0</v>
      </c>
      <c r="N1472" s="51"/>
      <c r="O1472" s="52">
        <f t="shared" si="517"/>
        <v>0</v>
      </c>
    </row>
    <row r="1473" spans="1:15" s="57" customFormat="1" hidden="1">
      <c r="A1473" s="50">
        <f t="shared" si="502"/>
        <v>3</v>
      </c>
      <c r="B1473" s="150"/>
      <c r="C1473" s="159" t="s">
        <v>19</v>
      </c>
      <c r="D1473" s="59" t="s">
        <v>5</v>
      </c>
      <c r="E1473" s="51"/>
      <c r="F1473" s="51"/>
      <c r="G1473" s="51"/>
      <c r="H1473" s="51"/>
      <c r="I1473" s="51"/>
      <c r="J1473" s="52">
        <f t="shared" si="515"/>
        <v>0</v>
      </c>
      <c r="K1473" s="51"/>
      <c r="L1473" s="51"/>
      <c r="M1473" s="52">
        <f t="shared" si="516"/>
        <v>0</v>
      </c>
      <c r="N1473" s="51"/>
      <c r="O1473" s="52">
        <f t="shared" si="517"/>
        <v>0</v>
      </c>
    </row>
    <row r="1474" spans="1:15" s="57" customFormat="1" hidden="1">
      <c r="A1474" s="50">
        <f t="shared" si="502"/>
        <v>3</v>
      </c>
      <c r="B1474" s="150"/>
      <c r="C1474" s="162" t="s">
        <v>450</v>
      </c>
      <c r="D1474" s="118" t="s">
        <v>173</v>
      </c>
      <c r="E1474" s="51"/>
      <c r="F1474" s="51"/>
      <c r="G1474" s="51"/>
      <c r="H1474" s="51"/>
      <c r="I1474" s="51"/>
      <c r="J1474" s="52">
        <f t="shared" si="515"/>
        <v>0</v>
      </c>
      <c r="K1474" s="51"/>
      <c r="L1474" s="51"/>
      <c r="M1474" s="52">
        <f t="shared" si="516"/>
        <v>0</v>
      </c>
      <c r="N1474" s="51"/>
      <c r="O1474" s="52">
        <f t="shared" si="517"/>
        <v>0</v>
      </c>
    </row>
    <row r="1475" spans="1:15" s="57" customFormat="1" hidden="1">
      <c r="A1475" s="50">
        <f t="shared" si="502"/>
        <v>3</v>
      </c>
      <c r="B1475" s="153"/>
      <c r="C1475" s="163" t="s">
        <v>29</v>
      </c>
      <c r="D1475" s="136" t="s">
        <v>6</v>
      </c>
      <c r="E1475" s="51"/>
      <c r="F1475" s="51"/>
      <c r="G1475" s="51"/>
      <c r="H1475" s="51"/>
      <c r="I1475" s="51"/>
      <c r="J1475" s="52">
        <f t="shared" si="515"/>
        <v>0</v>
      </c>
      <c r="K1475" s="51"/>
      <c r="L1475" s="51"/>
      <c r="M1475" s="52">
        <f t="shared" si="516"/>
        <v>0</v>
      </c>
      <c r="N1475" s="51"/>
      <c r="O1475" s="52">
        <f t="shared" si="517"/>
        <v>0</v>
      </c>
    </row>
    <row r="1476" spans="1:15" s="57" customFormat="1" hidden="1">
      <c r="A1476" s="50">
        <f t="shared" si="502"/>
        <v>3</v>
      </c>
      <c r="B1476" s="153"/>
      <c r="C1476" s="163" t="s">
        <v>21</v>
      </c>
      <c r="D1476" s="137" t="s">
        <v>8</v>
      </c>
      <c r="E1476" s="51"/>
      <c r="F1476" s="51"/>
      <c r="G1476" s="51"/>
      <c r="H1476" s="51"/>
      <c r="I1476" s="51"/>
      <c r="J1476" s="52">
        <f>H1476+I1476</f>
        <v>0</v>
      </c>
      <c r="K1476" s="51"/>
      <c r="L1476" s="51"/>
      <c r="M1476" s="52">
        <f>K1476+L1476</f>
        <v>0</v>
      </c>
      <c r="N1476" s="51"/>
      <c r="O1476" s="52">
        <f t="shared" si="517"/>
        <v>0</v>
      </c>
    </row>
    <row r="1477" spans="1:15" s="57" customFormat="1" hidden="1">
      <c r="A1477" s="50">
        <f t="shared" si="502"/>
        <v>3</v>
      </c>
      <c r="B1477" s="153"/>
      <c r="C1477" s="163" t="s">
        <v>526</v>
      </c>
      <c r="D1477" s="137" t="s">
        <v>31</v>
      </c>
      <c r="E1477" s="51"/>
      <c r="F1477" s="51"/>
      <c r="G1477" s="51"/>
      <c r="H1477" s="51"/>
      <c r="I1477" s="51"/>
      <c r="J1477" s="52">
        <f t="shared" si="515"/>
        <v>0</v>
      </c>
      <c r="K1477" s="51"/>
      <c r="L1477" s="51"/>
      <c r="M1477" s="52">
        <f t="shared" si="516"/>
        <v>0</v>
      </c>
      <c r="N1477" s="51"/>
      <c r="O1477" s="52">
        <f t="shared" si="517"/>
        <v>0</v>
      </c>
    </row>
    <row r="1478" spans="1:15" s="57" customFormat="1" hidden="1">
      <c r="A1478" s="50">
        <f t="shared" si="502"/>
        <v>3</v>
      </c>
      <c r="B1478" s="153"/>
      <c r="C1478" s="163" t="s">
        <v>558</v>
      </c>
      <c r="D1478" s="137" t="s">
        <v>559</v>
      </c>
      <c r="E1478" s="51"/>
      <c r="F1478" s="51"/>
      <c r="G1478" s="51"/>
      <c r="H1478" s="51"/>
      <c r="I1478" s="51"/>
      <c r="J1478" s="52">
        <f t="shared" si="515"/>
        <v>0</v>
      </c>
      <c r="K1478" s="51"/>
      <c r="L1478" s="51"/>
      <c r="M1478" s="52">
        <f t="shared" si="516"/>
        <v>0</v>
      </c>
      <c r="N1478" s="51"/>
      <c r="O1478" s="52">
        <f t="shared" si="517"/>
        <v>0</v>
      </c>
    </row>
    <row r="1479" spans="1:15" s="57" customFormat="1" ht="25.5" hidden="1">
      <c r="A1479" s="50">
        <f t="shared" si="502"/>
        <v>3</v>
      </c>
      <c r="B1479" s="153"/>
      <c r="C1479" s="163" t="s">
        <v>528</v>
      </c>
      <c r="D1479" s="136" t="s">
        <v>9</v>
      </c>
      <c r="E1479" s="51"/>
      <c r="F1479" s="51"/>
      <c r="G1479" s="51"/>
      <c r="H1479" s="51"/>
      <c r="I1479" s="51"/>
      <c r="J1479" s="52">
        <f t="shared" si="515"/>
        <v>0</v>
      </c>
      <c r="K1479" s="51"/>
      <c r="L1479" s="51"/>
      <c r="M1479" s="52">
        <f t="shared" si="516"/>
        <v>0</v>
      </c>
      <c r="N1479" s="51"/>
      <c r="O1479" s="52">
        <f t="shared" si="517"/>
        <v>0</v>
      </c>
    </row>
    <row r="1480" spans="1:15" s="57" customFormat="1" ht="25.5" hidden="1">
      <c r="A1480" s="50">
        <f t="shared" si="502"/>
        <v>3</v>
      </c>
      <c r="B1480" s="153"/>
      <c r="C1480" s="163" t="s">
        <v>30</v>
      </c>
      <c r="D1480" s="136" t="s">
        <v>10</v>
      </c>
      <c r="E1480" s="51"/>
      <c r="F1480" s="51"/>
      <c r="G1480" s="51"/>
      <c r="H1480" s="51"/>
      <c r="I1480" s="51"/>
      <c r="J1480" s="52">
        <f t="shared" si="515"/>
        <v>0</v>
      </c>
      <c r="K1480" s="51"/>
      <c r="L1480" s="51"/>
      <c r="M1480" s="52">
        <f t="shared" si="516"/>
        <v>0</v>
      </c>
      <c r="N1480" s="51"/>
      <c r="O1480" s="52">
        <f t="shared" si="517"/>
        <v>0</v>
      </c>
    </row>
    <row r="1481" spans="1:15" s="57" customFormat="1" hidden="1">
      <c r="A1481" s="50">
        <f t="shared" si="502"/>
        <v>3</v>
      </c>
      <c r="B1481" s="153"/>
      <c r="C1481" s="165" t="s">
        <v>451</v>
      </c>
      <c r="D1481" s="138" t="s">
        <v>93</v>
      </c>
      <c r="E1481" s="11">
        <f>SUBTOTAL(9,E1482:E1483)</f>
        <v>0</v>
      </c>
      <c r="F1481" s="11">
        <f>SUBTOTAL(9,F1482:F1483)</f>
        <v>0</v>
      </c>
      <c r="G1481" s="11">
        <f>SUBTOTAL(9,G1482:G1483)</f>
        <v>0</v>
      </c>
      <c r="H1481" s="11">
        <f>SUBTOTAL(9,H1482:H1483)</f>
        <v>0</v>
      </c>
      <c r="I1481" s="11">
        <f t="shared" ref="I1481:N1481" si="518">SUBTOTAL(9,I1482:I1483)</f>
        <v>0</v>
      </c>
      <c r="J1481" s="11">
        <f t="shared" si="518"/>
        <v>0</v>
      </c>
      <c r="K1481" s="11">
        <f t="shared" si="518"/>
        <v>0</v>
      </c>
      <c r="L1481" s="11">
        <f t="shared" si="518"/>
        <v>0</v>
      </c>
      <c r="M1481" s="11">
        <f t="shared" si="518"/>
        <v>0</v>
      </c>
      <c r="N1481" s="11">
        <f t="shared" si="518"/>
        <v>0</v>
      </c>
      <c r="O1481" s="11">
        <f>SUBTOTAL(9,O1482:O1483)</f>
        <v>0</v>
      </c>
    </row>
    <row r="1482" spans="1:15" s="57" customFormat="1" hidden="1">
      <c r="A1482" s="50">
        <f t="shared" si="502"/>
        <v>3</v>
      </c>
      <c r="B1482" s="153"/>
      <c r="C1482" s="166" t="s">
        <v>452</v>
      </c>
      <c r="D1482" s="138" t="s">
        <v>453</v>
      </c>
      <c r="E1482" s="51"/>
      <c r="F1482" s="51"/>
      <c r="G1482" s="51"/>
      <c r="H1482" s="51"/>
      <c r="I1482" s="51"/>
      <c r="J1482" s="52">
        <f>H1482+I1482</f>
        <v>0</v>
      </c>
      <c r="K1482" s="51"/>
      <c r="L1482" s="51"/>
      <c r="M1482" s="52">
        <f>K1482+L1482</f>
        <v>0</v>
      </c>
      <c r="N1482" s="51"/>
      <c r="O1482" s="52">
        <f>M1482+N1482</f>
        <v>0</v>
      </c>
    </row>
    <row r="1483" spans="1:15" s="57" customFormat="1" hidden="1">
      <c r="A1483" s="50">
        <f t="shared" si="502"/>
        <v>3</v>
      </c>
      <c r="B1483" s="153"/>
      <c r="C1483" s="166" t="s">
        <v>454</v>
      </c>
      <c r="D1483" s="138" t="s">
        <v>455</v>
      </c>
      <c r="E1483" s="51"/>
      <c r="F1483" s="51"/>
      <c r="G1483" s="51"/>
      <c r="H1483" s="51"/>
      <c r="I1483" s="51"/>
      <c r="J1483" s="52">
        <f>H1483+I1483</f>
        <v>0</v>
      </c>
      <c r="K1483" s="51"/>
      <c r="L1483" s="51"/>
      <c r="M1483" s="52">
        <f>K1483+L1483</f>
        <v>0</v>
      </c>
      <c r="N1483" s="51"/>
      <c r="O1483" s="52">
        <f>M1483+N1483</f>
        <v>0</v>
      </c>
    </row>
    <row r="1484" spans="1:15" s="57" customFormat="1" hidden="1">
      <c r="A1484" s="50">
        <f t="shared" si="502"/>
        <v>3</v>
      </c>
      <c r="B1484" s="156"/>
      <c r="C1484" s="158" t="s">
        <v>32</v>
      </c>
      <c r="D1484" s="136"/>
      <c r="E1484" s="11">
        <f>SUBTOTAL(9,E1485:E1489)</f>
        <v>0</v>
      </c>
      <c r="F1484" s="11">
        <f>SUBTOTAL(9,F1485:F1489)</f>
        <v>0</v>
      </c>
      <c r="G1484" s="11">
        <f>SUBTOTAL(9,G1485:G1489)</f>
        <v>0</v>
      </c>
      <c r="H1484" s="11">
        <f>SUBTOTAL(9,H1485:H1489)</f>
        <v>0</v>
      </c>
      <c r="I1484" s="11">
        <f t="shared" ref="I1484:N1484" si="519">SUBTOTAL(9,I1485:I1489)</f>
        <v>0</v>
      </c>
      <c r="J1484" s="11">
        <f t="shared" si="519"/>
        <v>0</v>
      </c>
      <c r="K1484" s="11">
        <f t="shared" si="519"/>
        <v>0</v>
      </c>
      <c r="L1484" s="11">
        <f t="shared" si="519"/>
        <v>0</v>
      </c>
      <c r="M1484" s="11">
        <f t="shared" si="519"/>
        <v>0</v>
      </c>
      <c r="N1484" s="11">
        <f t="shared" si="519"/>
        <v>0</v>
      </c>
      <c r="O1484" s="11">
        <f>SUBTOTAL(9,O1485:O1489)</f>
        <v>0</v>
      </c>
    </row>
    <row r="1485" spans="1:15" s="57" customFormat="1" hidden="1">
      <c r="A1485" s="50">
        <f t="shared" si="502"/>
        <v>3</v>
      </c>
      <c r="B1485" s="153"/>
      <c r="C1485" s="163" t="s">
        <v>70</v>
      </c>
      <c r="D1485" s="137" t="s">
        <v>71</v>
      </c>
      <c r="E1485" s="51"/>
      <c r="F1485" s="51"/>
      <c r="G1485" s="51"/>
      <c r="H1485" s="51"/>
      <c r="I1485" s="51"/>
      <c r="J1485" s="52">
        <f>H1485+I1485</f>
        <v>0</v>
      </c>
      <c r="K1485" s="51"/>
      <c r="L1485" s="51"/>
      <c r="M1485" s="52">
        <f>K1485+L1485</f>
        <v>0</v>
      </c>
      <c r="N1485" s="51"/>
      <c r="O1485" s="52">
        <f>M1485+N1485</f>
        <v>0</v>
      </c>
    </row>
    <row r="1486" spans="1:15" s="57" customFormat="1" hidden="1">
      <c r="A1486" s="50">
        <f t="shared" si="502"/>
        <v>3</v>
      </c>
      <c r="B1486" s="153"/>
      <c r="C1486" s="163" t="s">
        <v>72</v>
      </c>
      <c r="D1486" s="137" t="s">
        <v>73</v>
      </c>
      <c r="E1486" s="51"/>
      <c r="F1486" s="51"/>
      <c r="G1486" s="51"/>
      <c r="H1486" s="51"/>
      <c r="I1486" s="51"/>
      <c r="J1486" s="52">
        <f>H1486+I1486</f>
        <v>0</v>
      </c>
      <c r="K1486" s="51"/>
      <c r="L1486" s="51"/>
      <c r="M1486" s="52">
        <f>K1486+L1486</f>
        <v>0</v>
      </c>
      <c r="N1486" s="51"/>
      <c r="O1486" s="52">
        <f>M1486+N1486</f>
        <v>0</v>
      </c>
    </row>
    <row r="1487" spans="1:15" s="57" customFormat="1" hidden="1">
      <c r="A1487" s="50">
        <f t="shared" si="502"/>
        <v>3</v>
      </c>
      <c r="B1487" s="153"/>
      <c r="C1487" s="163" t="s">
        <v>74</v>
      </c>
      <c r="D1487" s="137" t="s">
        <v>75</v>
      </c>
      <c r="E1487" s="51"/>
      <c r="F1487" s="51"/>
      <c r="G1487" s="51"/>
      <c r="H1487" s="51"/>
      <c r="I1487" s="51"/>
      <c r="J1487" s="52">
        <f>H1487+I1487</f>
        <v>0</v>
      </c>
      <c r="K1487" s="51"/>
      <c r="L1487" s="51"/>
      <c r="M1487" s="52">
        <f>K1487+L1487</f>
        <v>0</v>
      </c>
      <c r="N1487" s="51"/>
      <c r="O1487" s="52">
        <f>M1487+N1487</f>
        <v>0</v>
      </c>
    </row>
    <row r="1488" spans="1:15" s="57" customFormat="1" hidden="1">
      <c r="A1488" s="50">
        <f t="shared" si="502"/>
        <v>3</v>
      </c>
      <c r="B1488" s="153"/>
      <c r="C1488" s="163" t="s">
        <v>76</v>
      </c>
      <c r="D1488" s="137" t="s">
        <v>77</v>
      </c>
      <c r="E1488" s="51"/>
      <c r="F1488" s="51"/>
      <c r="G1488" s="51"/>
      <c r="H1488" s="51"/>
      <c r="I1488" s="51"/>
      <c r="J1488" s="52">
        <f>H1488+I1488</f>
        <v>0</v>
      </c>
      <c r="K1488" s="51"/>
      <c r="L1488" s="51"/>
      <c r="M1488" s="52">
        <f>K1488+L1488</f>
        <v>0</v>
      </c>
      <c r="N1488" s="51"/>
      <c r="O1488" s="52">
        <f>M1488+N1488</f>
        <v>0</v>
      </c>
    </row>
    <row r="1489" spans="1:15" s="57" customFormat="1" hidden="1">
      <c r="A1489" s="50">
        <f t="shared" si="502"/>
        <v>3</v>
      </c>
      <c r="B1489" s="153"/>
      <c r="C1489" s="163" t="s">
        <v>12</v>
      </c>
      <c r="D1489" s="137" t="s">
        <v>28</v>
      </c>
      <c r="E1489" s="51"/>
      <c r="F1489" s="51"/>
      <c r="G1489" s="51"/>
      <c r="H1489" s="51"/>
      <c r="I1489" s="51"/>
      <c r="J1489" s="52">
        <f>H1489+I1489</f>
        <v>0</v>
      </c>
      <c r="K1489" s="51"/>
      <c r="L1489" s="51"/>
      <c r="M1489" s="52">
        <f>K1489+L1489</f>
        <v>0</v>
      </c>
      <c r="N1489" s="51"/>
      <c r="O1489" s="52">
        <f>M1489+N1489</f>
        <v>0</v>
      </c>
    </row>
    <row r="1490" spans="1:15" s="57" customFormat="1" hidden="1">
      <c r="A1490" s="77">
        <f>A1491</f>
        <v>3</v>
      </c>
      <c r="B1490" s="153"/>
      <c r="C1490" s="155"/>
      <c r="D1490" s="137"/>
      <c r="E1490" s="11"/>
      <c r="F1490" s="11"/>
      <c r="G1490" s="11"/>
      <c r="H1490" s="11"/>
      <c r="I1490" s="11"/>
      <c r="J1490" s="11"/>
      <c r="K1490" s="11"/>
      <c r="L1490" s="11"/>
      <c r="M1490" s="11"/>
      <c r="N1490" s="11"/>
      <c r="O1490" s="11"/>
    </row>
    <row r="1491" spans="1:15" s="57" customFormat="1" hidden="1">
      <c r="A1491" s="105">
        <f>MIN(A1492:A1497)</f>
        <v>3</v>
      </c>
      <c r="B1491" s="153"/>
      <c r="C1491" s="157" t="s">
        <v>36</v>
      </c>
      <c r="D1491" s="137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</row>
    <row r="1492" spans="1:15" s="57" customFormat="1" hidden="1">
      <c r="A1492" s="50">
        <f t="shared" ref="A1492:A1497" si="520">IF(MAX(E1492:P1492)=0,IF(MIN(E1492:P1492)=0,3,2),2)</f>
        <v>3</v>
      </c>
      <c r="B1492" s="153"/>
      <c r="C1492" s="155" t="s">
        <v>34</v>
      </c>
      <c r="D1492" s="137"/>
      <c r="E1492" s="62">
        <f>SUM(E1493:E1494)</f>
        <v>0</v>
      </c>
      <c r="F1492" s="62">
        <f>SUM(F1493:F1494)</f>
        <v>0</v>
      </c>
      <c r="G1492" s="62">
        <f>SUM(G1493:G1494)</f>
        <v>0</v>
      </c>
      <c r="H1492" s="62">
        <f>SUM(H1493:H1494)</f>
        <v>0</v>
      </c>
      <c r="I1492" s="62">
        <f t="shared" ref="I1492:N1492" si="521">SUM(I1493:I1494)</f>
        <v>0</v>
      </c>
      <c r="J1492" s="62">
        <f t="shared" si="521"/>
        <v>0</v>
      </c>
      <c r="K1492" s="62">
        <f t="shared" si="521"/>
        <v>0</v>
      </c>
      <c r="L1492" s="62">
        <f t="shared" si="521"/>
        <v>0</v>
      </c>
      <c r="M1492" s="62">
        <f t="shared" si="521"/>
        <v>0</v>
      </c>
      <c r="N1492" s="62">
        <f t="shared" si="521"/>
        <v>0</v>
      </c>
      <c r="O1492" s="62">
        <f>SUM(O1493:O1494)</f>
        <v>0</v>
      </c>
    </row>
    <row r="1493" spans="1:15" s="57" customFormat="1" hidden="1">
      <c r="A1493" s="50">
        <f t="shared" si="520"/>
        <v>3</v>
      </c>
      <c r="B1493" s="153"/>
      <c r="C1493" s="167" t="s">
        <v>80</v>
      </c>
      <c r="D1493" s="137"/>
      <c r="E1493" s="51"/>
      <c r="F1493" s="51"/>
      <c r="G1493" s="51"/>
      <c r="H1493" s="51"/>
      <c r="I1493" s="51"/>
      <c r="J1493" s="52">
        <f>H1493+I1493</f>
        <v>0</v>
      </c>
      <c r="K1493" s="51"/>
      <c r="L1493" s="51"/>
      <c r="M1493" s="52">
        <f>K1493+L1493</f>
        <v>0</v>
      </c>
      <c r="N1493" s="51"/>
      <c r="O1493" s="52">
        <f>M1493+N1493</f>
        <v>0</v>
      </c>
    </row>
    <row r="1494" spans="1:15" s="57" customFormat="1" hidden="1">
      <c r="A1494" s="50">
        <f t="shared" si="520"/>
        <v>3</v>
      </c>
      <c r="B1494" s="153"/>
      <c r="C1494" s="167" t="s">
        <v>81</v>
      </c>
      <c r="D1494" s="137"/>
      <c r="E1494" s="51"/>
      <c r="F1494" s="51"/>
      <c r="G1494" s="51"/>
      <c r="H1494" s="51"/>
      <c r="I1494" s="51"/>
      <c r="J1494" s="52">
        <f>H1494+I1494</f>
        <v>0</v>
      </c>
      <c r="K1494" s="51"/>
      <c r="L1494" s="51"/>
      <c r="M1494" s="52">
        <f>K1494+L1494</f>
        <v>0</v>
      </c>
      <c r="N1494" s="51"/>
      <c r="O1494" s="52">
        <f>M1494+N1494</f>
        <v>0</v>
      </c>
    </row>
    <row r="1495" spans="1:15" s="57" customFormat="1" hidden="1">
      <c r="A1495" s="50">
        <f t="shared" si="520"/>
        <v>3</v>
      </c>
      <c r="B1495" s="153"/>
      <c r="C1495" s="155" t="s">
        <v>35</v>
      </c>
      <c r="D1495" s="137"/>
      <c r="E1495" s="62">
        <f>SUM(E1496:E1497)</f>
        <v>0</v>
      </c>
      <c r="F1495" s="62">
        <f>SUM(F1496:F1497)</f>
        <v>0</v>
      </c>
      <c r="G1495" s="62">
        <f>SUM(G1496:G1497)</f>
        <v>0</v>
      </c>
      <c r="H1495" s="62">
        <f>SUM(H1496:H1497)</f>
        <v>0</v>
      </c>
      <c r="I1495" s="62">
        <f t="shared" ref="I1495:N1495" si="522">SUM(I1496:I1497)</f>
        <v>0</v>
      </c>
      <c r="J1495" s="62">
        <f t="shared" si="522"/>
        <v>0</v>
      </c>
      <c r="K1495" s="62">
        <f t="shared" si="522"/>
        <v>0</v>
      </c>
      <c r="L1495" s="62">
        <f t="shared" si="522"/>
        <v>0</v>
      </c>
      <c r="M1495" s="62">
        <f t="shared" si="522"/>
        <v>0</v>
      </c>
      <c r="N1495" s="62">
        <f t="shared" si="522"/>
        <v>0</v>
      </c>
      <c r="O1495" s="62">
        <f>SUM(O1496:O1497)</f>
        <v>0</v>
      </c>
    </row>
    <row r="1496" spans="1:15" hidden="1">
      <c r="A1496" s="50">
        <f t="shared" si="520"/>
        <v>3</v>
      </c>
      <c r="B1496" s="153"/>
      <c r="C1496" s="167" t="s">
        <v>84</v>
      </c>
      <c r="D1496" s="137"/>
      <c r="E1496" s="51"/>
      <c r="F1496" s="51"/>
      <c r="G1496" s="51"/>
      <c r="H1496" s="51"/>
      <c r="I1496" s="51"/>
      <c r="J1496" s="52">
        <f>H1496+I1496</f>
        <v>0</v>
      </c>
      <c r="K1496" s="51"/>
      <c r="L1496" s="51"/>
      <c r="M1496" s="52">
        <f>K1496+L1496</f>
        <v>0</v>
      </c>
      <c r="N1496" s="51"/>
      <c r="O1496" s="52">
        <f>M1496+N1496</f>
        <v>0</v>
      </c>
    </row>
    <row r="1497" spans="1:15" hidden="1">
      <c r="A1497" s="50">
        <f t="shared" si="520"/>
        <v>3</v>
      </c>
      <c r="B1497" s="153"/>
      <c r="C1497" s="167" t="s">
        <v>85</v>
      </c>
      <c r="D1497" s="137"/>
      <c r="E1497" s="51"/>
      <c r="F1497" s="51"/>
      <c r="G1497" s="51"/>
      <c r="H1497" s="51"/>
      <c r="I1497" s="51"/>
      <c r="J1497" s="52">
        <f>H1497+I1497</f>
        <v>0</v>
      </c>
      <c r="K1497" s="51"/>
      <c r="L1497" s="51"/>
      <c r="M1497" s="52">
        <f>K1497+L1497</f>
        <v>0</v>
      </c>
      <c r="N1497" s="51"/>
      <c r="O1497" s="52">
        <f>M1497+N1497</f>
        <v>0</v>
      </c>
    </row>
    <row r="1498" spans="1:15" hidden="1">
      <c r="A1498" s="77">
        <f>A1499</f>
        <v>3</v>
      </c>
      <c r="B1498" s="172"/>
      <c r="C1498" s="156"/>
      <c r="D1498" s="140"/>
      <c r="E1498" s="76"/>
      <c r="F1498" s="76"/>
      <c r="G1498" s="76"/>
      <c r="H1498" s="76"/>
      <c r="I1498" s="76"/>
      <c r="J1498" s="76"/>
      <c r="K1498" s="76"/>
      <c r="L1498" s="76"/>
      <c r="M1498" s="76"/>
      <c r="N1498" s="76"/>
      <c r="O1498" s="76"/>
    </row>
    <row r="1499" spans="1:15" hidden="1">
      <c r="A1499" s="105">
        <f>MIN(A1500:A1561)</f>
        <v>3</v>
      </c>
      <c r="B1499" s="172"/>
      <c r="C1499" s="174" t="s">
        <v>67</v>
      </c>
      <c r="D1499" s="140"/>
      <c r="E1499" s="76"/>
      <c r="F1499" s="76"/>
      <c r="G1499" s="76"/>
      <c r="H1499" s="76"/>
      <c r="I1499" s="76"/>
      <c r="J1499" s="76"/>
      <c r="K1499" s="76"/>
      <c r="L1499" s="76"/>
      <c r="M1499" s="76"/>
      <c r="N1499" s="76"/>
      <c r="O1499" s="76"/>
    </row>
    <row r="1500" spans="1:15" hidden="1">
      <c r="A1500" s="50">
        <f t="shared" ref="A1500:A1553" si="523">IF(MAX(E1500:P1500)=0,IF(MIN(E1500:P1500)=0,3,2),2)</f>
        <v>3</v>
      </c>
      <c r="B1500" s="145"/>
      <c r="C1500" s="146" t="s">
        <v>25</v>
      </c>
      <c r="D1500" s="56"/>
      <c r="E1500" s="11">
        <f>SUBTOTAL(9,E1501:E1553)</f>
        <v>0</v>
      </c>
      <c r="F1500" s="11">
        <f>SUBTOTAL(9,F1501:F1553)</f>
        <v>0</v>
      </c>
      <c r="G1500" s="11">
        <f>SUBTOTAL(9,G1501:G1553)</f>
        <v>0</v>
      </c>
      <c r="H1500" s="11">
        <f>SUBTOTAL(9,H1501:H1553)</f>
        <v>0</v>
      </c>
      <c r="I1500" s="11">
        <f t="shared" ref="I1500:N1500" si="524">SUBTOTAL(9,I1501:I1553)</f>
        <v>0</v>
      </c>
      <c r="J1500" s="11">
        <f t="shared" si="524"/>
        <v>0</v>
      </c>
      <c r="K1500" s="11">
        <f t="shared" si="524"/>
        <v>0</v>
      </c>
      <c r="L1500" s="11">
        <f t="shared" si="524"/>
        <v>0</v>
      </c>
      <c r="M1500" s="11">
        <f t="shared" si="524"/>
        <v>0</v>
      </c>
      <c r="N1500" s="11">
        <f t="shared" si="524"/>
        <v>0</v>
      </c>
      <c r="O1500" s="11">
        <f>SUBTOTAL(9,O1501:O1553)</f>
        <v>0</v>
      </c>
    </row>
    <row r="1501" spans="1:15" hidden="1">
      <c r="A1501" s="50">
        <f t="shared" si="523"/>
        <v>3</v>
      </c>
      <c r="B1501" s="145" t="s">
        <v>14</v>
      </c>
      <c r="C1501" s="146" t="s">
        <v>125</v>
      </c>
      <c r="D1501" s="56"/>
      <c r="E1501" s="11">
        <f>SUBTOTAL(9,E1502:E1523)</f>
        <v>0</v>
      </c>
      <c r="F1501" s="11">
        <f>SUBTOTAL(9,F1502:F1523)</f>
        <v>0</v>
      </c>
      <c r="G1501" s="11">
        <f>SUBTOTAL(9,G1502:G1523)</f>
        <v>0</v>
      </c>
      <c r="H1501" s="11">
        <f>SUBTOTAL(9,H1502:H1523)</f>
        <v>0</v>
      </c>
      <c r="I1501" s="11">
        <f t="shared" ref="I1501:N1501" si="525">SUBTOTAL(9,I1502:I1523)</f>
        <v>0</v>
      </c>
      <c r="J1501" s="11">
        <f t="shared" si="525"/>
        <v>0</v>
      </c>
      <c r="K1501" s="11">
        <f t="shared" si="525"/>
        <v>0</v>
      </c>
      <c r="L1501" s="11">
        <f t="shared" si="525"/>
        <v>0</v>
      </c>
      <c r="M1501" s="11">
        <f t="shared" si="525"/>
        <v>0</v>
      </c>
      <c r="N1501" s="11">
        <f t="shared" si="525"/>
        <v>0</v>
      </c>
      <c r="O1501" s="11">
        <f>SUBTOTAL(9,O1502:O1523)</f>
        <v>0</v>
      </c>
    </row>
    <row r="1502" spans="1:15" hidden="1">
      <c r="A1502" s="50">
        <f t="shared" si="523"/>
        <v>3</v>
      </c>
      <c r="B1502" s="147"/>
      <c r="C1502" s="146" t="s">
        <v>126</v>
      </c>
      <c r="D1502" s="56"/>
      <c r="E1502" s="11">
        <f>SUBTOTAL(9,E1503:E1512)</f>
        <v>0</v>
      </c>
      <c r="F1502" s="11">
        <f>SUBTOTAL(9,F1503:F1512)</f>
        <v>0</v>
      </c>
      <c r="G1502" s="11">
        <f>SUBTOTAL(9,G1503:G1512)</f>
        <v>0</v>
      </c>
      <c r="H1502" s="11">
        <f>SUBTOTAL(9,H1503:H1512)</f>
        <v>0</v>
      </c>
      <c r="I1502" s="11">
        <f t="shared" ref="I1502:N1502" si="526">SUBTOTAL(9,I1503:I1512)</f>
        <v>0</v>
      </c>
      <c r="J1502" s="11">
        <f t="shared" si="526"/>
        <v>0</v>
      </c>
      <c r="K1502" s="11">
        <f t="shared" si="526"/>
        <v>0</v>
      </c>
      <c r="L1502" s="11">
        <f t="shared" si="526"/>
        <v>0</v>
      </c>
      <c r="M1502" s="11">
        <f t="shared" si="526"/>
        <v>0</v>
      </c>
      <c r="N1502" s="11">
        <f t="shared" si="526"/>
        <v>0</v>
      </c>
      <c r="O1502" s="11">
        <f>SUBTOTAL(9,O1503:O1512)</f>
        <v>0</v>
      </c>
    </row>
    <row r="1503" spans="1:15" ht="25.5" hidden="1">
      <c r="A1503" s="50">
        <f t="shared" si="523"/>
        <v>3</v>
      </c>
      <c r="B1503" s="148"/>
      <c r="C1503" s="149" t="s">
        <v>127</v>
      </c>
      <c r="D1503" s="58" t="s">
        <v>2</v>
      </c>
      <c r="E1503" s="11">
        <f>SUBTOTAL(9,E1504:E1505)</f>
        <v>0</v>
      </c>
      <c r="F1503" s="11">
        <f>SUBTOTAL(9,F1504:F1505)</f>
        <v>0</v>
      </c>
      <c r="G1503" s="11">
        <f>SUBTOTAL(9,G1504:G1505)</f>
        <v>0</v>
      </c>
      <c r="H1503" s="11">
        <f>SUBTOTAL(9,H1504:H1505)</f>
        <v>0</v>
      </c>
      <c r="I1503" s="11">
        <f t="shared" ref="I1503:N1503" si="527">SUBTOTAL(9,I1504:I1505)</f>
        <v>0</v>
      </c>
      <c r="J1503" s="11">
        <f t="shared" si="527"/>
        <v>0</v>
      </c>
      <c r="K1503" s="11">
        <f t="shared" si="527"/>
        <v>0</v>
      </c>
      <c r="L1503" s="11">
        <f t="shared" si="527"/>
        <v>0</v>
      </c>
      <c r="M1503" s="11">
        <f t="shared" si="527"/>
        <v>0</v>
      </c>
      <c r="N1503" s="11">
        <f t="shared" si="527"/>
        <v>0</v>
      </c>
      <c r="O1503" s="11">
        <f>SUBTOTAL(9,O1504:O1505)</f>
        <v>0</v>
      </c>
    </row>
    <row r="1504" spans="1:15" ht="25.5" hidden="1">
      <c r="A1504" s="50">
        <f t="shared" si="523"/>
        <v>3</v>
      </c>
      <c r="B1504" s="148"/>
      <c r="C1504" s="149" t="s">
        <v>303</v>
      </c>
      <c r="D1504" s="58" t="s">
        <v>302</v>
      </c>
      <c r="E1504" s="51"/>
      <c r="F1504" s="51"/>
      <c r="G1504" s="51"/>
      <c r="H1504" s="51"/>
      <c r="I1504" s="51"/>
      <c r="J1504" s="52">
        <f>H1504+I1504</f>
        <v>0</v>
      </c>
      <c r="K1504" s="51"/>
      <c r="L1504" s="51"/>
      <c r="M1504" s="52">
        <f>K1504+L1504</f>
        <v>0</v>
      </c>
      <c r="N1504" s="51"/>
      <c r="O1504" s="52">
        <f>M1504+N1504</f>
        <v>0</v>
      </c>
    </row>
    <row r="1505" spans="1:15" ht="25.5" hidden="1">
      <c r="A1505" s="50">
        <f t="shared" si="523"/>
        <v>3</v>
      </c>
      <c r="B1505" s="148"/>
      <c r="C1505" s="149" t="s">
        <v>305</v>
      </c>
      <c r="D1505" s="58" t="s">
        <v>304</v>
      </c>
      <c r="E1505" s="51"/>
      <c r="F1505" s="51"/>
      <c r="G1505" s="51"/>
      <c r="H1505" s="51"/>
      <c r="I1505" s="51"/>
      <c r="J1505" s="52">
        <f>H1505+I1505</f>
        <v>0</v>
      </c>
      <c r="K1505" s="51"/>
      <c r="L1505" s="51"/>
      <c r="M1505" s="52">
        <f>K1505+L1505</f>
        <v>0</v>
      </c>
      <c r="N1505" s="51"/>
      <c r="O1505" s="52">
        <f>M1505+N1505</f>
        <v>0</v>
      </c>
    </row>
    <row r="1506" spans="1:15" hidden="1">
      <c r="A1506" s="50">
        <f t="shared" si="523"/>
        <v>3</v>
      </c>
      <c r="B1506" s="150"/>
      <c r="C1506" s="151" t="s">
        <v>128</v>
      </c>
      <c r="D1506" s="59" t="s">
        <v>3</v>
      </c>
      <c r="E1506" s="51"/>
      <c r="F1506" s="51"/>
      <c r="G1506" s="51"/>
      <c r="H1506" s="51"/>
      <c r="I1506" s="51"/>
      <c r="J1506" s="52">
        <f>H1506+I1506</f>
        <v>0</v>
      </c>
      <c r="K1506" s="51"/>
      <c r="L1506" s="51"/>
      <c r="M1506" s="52">
        <f>K1506+L1506</f>
        <v>0</v>
      </c>
      <c r="N1506" s="51"/>
      <c r="O1506" s="52">
        <f>M1506+N1506</f>
        <v>0</v>
      </c>
    </row>
    <row r="1507" spans="1:15" hidden="1">
      <c r="A1507" s="50">
        <f t="shared" si="523"/>
        <v>3</v>
      </c>
      <c r="B1507" s="150"/>
      <c r="C1507" s="152" t="s">
        <v>445</v>
      </c>
      <c r="D1507" s="117" t="s">
        <v>446</v>
      </c>
      <c r="E1507" s="11">
        <f>SUBTOTAL(9,E1508:E1511)</f>
        <v>0</v>
      </c>
      <c r="F1507" s="11">
        <f>SUBTOTAL(9,F1508:F1511)</f>
        <v>0</v>
      </c>
      <c r="G1507" s="11">
        <f>SUBTOTAL(9,G1508:G1511)</f>
        <v>0</v>
      </c>
      <c r="H1507" s="11">
        <f>SUBTOTAL(9,H1508:H1511)</f>
        <v>0</v>
      </c>
      <c r="I1507" s="11">
        <f t="shared" ref="I1507:N1507" si="528">SUBTOTAL(9,I1508:I1511)</f>
        <v>0</v>
      </c>
      <c r="J1507" s="11">
        <f t="shared" si="528"/>
        <v>0</v>
      </c>
      <c r="K1507" s="11">
        <f t="shared" si="528"/>
        <v>0</v>
      </c>
      <c r="L1507" s="11">
        <f t="shared" si="528"/>
        <v>0</v>
      </c>
      <c r="M1507" s="11">
        <f t="shared" si="528"/>
        <v>0</v>
      </c>
      <c r="N1507" s="11">
        <f t="shared" si="528"/>
        <v>0</v>
      </c>
      <c r="O1507" s="11">
        <f>SUBTOTAL(9,O1508:O1511)</f>
        <v>0</v>
      </c>
    </row>
    <row r="1508" spans="1:15" ht="25.5" hidden="1">
      <c r="A1508" s="50">
        <f t="shared" si="523"/>
        <v>3</v>
      </c>
      <c r="B1508" s="150"/>
      <c r="C1508" s="149" t="s">
        <v>129</v>
      </c>
      <c r="D1508" s="60" t="s">
        <v>37</v>
      </c>
      <c r="E1508" s="51"/>
      <c r="F1508" s="51"/>
      <c r="G1508" s="51"/>
      <c r="H1508" s="51"/>
      <c r="I1508" s="51"/>
      <c r="J1508" s="52">
        <f>H1508+I1508</f>
        <v>0</v>
      </c>
      <c r="K1508" s="51"/>
      <c r="L1508" s="51"/>
      <c r="M1508" s="52">
        <f>K1508+L1508</f>
        <v>0</v>
      </c>
      <c r="N1508" s="51"/>
      <c r="O1508" s="52">
        <f>M1508+N1508</f>
        <v>0</v>
      </c>
    </row>
    <row r="1509" spans="1:15" hidden="1">
      <c r="A1509" s="50">
        <f t="shared" si="523"/>
        <v>3</v>
      </c>
      <c r="B1509" s="150"/>
      <c r="C1509" s="149" t="s">
        <v>131</v>
      </c>
      <c r="D1509" s="60" t="s">
        <v>39</v>
      </c>
      <c r="E1509" s="51"/>
      <c r="F1509" s="51"/>
      <c r="G1509" s="51"/>
      <c r="H1509" s="51"/>
      <c r="I1509" s="51"/>
      <c r="J1509" s="52">
        <f>H1509+I1509</f>
        <v>0</v>
      </c>
      <c r="K1509" s="51"/>
      <c r="L1509" s="51"/>
      <c r="M1509" s="52">
        <f>K1509+L1509</f>
        <v>0</v>
      </c>
      <c r="N1509" s="51"/>
      <c r="O1509" s="52">
        <f>M1509+N1509</f>
        <v>0</v>
      </c>
    </row>
    <row r="1510" spans="1:15" hidden="1">
      <c r="A1510" s="50">
        <f t="shared" si="523"/>
        <v>3</v>
      </c>
      <c r="B1510" s="150"/>
      <c r="C1510" s="149" t="s">
        <v>132</v>
      </c>
      <c r="D1510" s="60" t="s">
        <v>40</v>
      </c>
      <c r="E1510" s="51"/>
      <c r="F1510" s="51"/>
      <c r="G1510" s="51"/>
      <c r="H1510" s="51"/>
      <c r="I1510" s="51"/>
      <c r="J1510" s="52">
        <f>H1510+I1510</f>
        <v>0</v>
      </c>
      <c r="K1510" s="51"/>
      <c r="L1510" s="51"/>
      <c r="M1510" s="52">
        <f>K1510+L1510</f>
        <v>0</v>
      </c>
      <c r="N1510" s="51"/>
      <c r="O1510" s="52">
        <f>M1510+N1510</f>
        <v>0</v>
      </c>
    </row>
    <row r="1511" spans="1:15" ht="25.5" hidden="1">
      <c r="A1511" s="50">
        <f t="shared" si="523"/>
        <v>3</v>
      </c>
      <c r="B1511" s="150"/>
      <c r="C1511" s="149" t="s">
        <v>133</v>
      </c>
      <c r="D1511" s="60" t="s">
        <v>41</v>
      </c>
      <c r="E1511" s="51"/>
      <c r="F1511" s="51"/>
      <c r="G1511" s="51"/>
      <c r="H1511" s="51"/>
      <c r="I1511" s="51"/>
      <c r="J1511" s="52">
        <f>H1511+I1511</f>
        <v>0</v>
      </c>
      <c r="K1511" s="51"/>
      <c r="L1511" s="51"/>
      <c r="M1511" s="52">
        <f>K1511+L1511</f>
        <v>0</v>
      </c>
      <c r="N1511" s="51"/>
      <c r="O1511" s="52">
        <f>M1511+N1511</f>
        <v>0</v>
      </c>
    </row>
    <row r="1512" spans="1:15" hidden="1">
      <c r="A1512" s="50">
        <f t="shared" si="523"/>
        <v>3</v>
      </c>
      <c r="B1512" s="150"/>
      <c r="C1512" s="149" t="s">
        <v>447</v>
      </c>
      <c r="D1512" s="60" t="s">
        <v>4</v>
      </c>
      <c r="E1512" s="51"/>
      <c r="F1512" s="51"/>
      <c r="G1512" s="51"/>
      <c r="H1512" s="51"/>
      <c r="I1512" s="51"/>
      <c r="J1512" s="52">
        <f>H1512+I1512</f>
        <v>0</v>
      </c>
      <c r="K1512" s="51"/>
      <c r="L1512" s="51"/>
      <c r="M1512" s="52">
        <f>K1512+L1512</f>
        <v>0</v>
      </c>
      <c r="N1512" s="51"/>
      <c r="O1512" s="52">
        <f>M1512+N1512</f>
        <v>0</v>
      </c>
    </row>
    <row r="1513" spans="1:15" hidden="1">
      <c r="A1513" s="50">
        <f t="shared" si="523"/>
        <v>3</v>
      </c>
      <c r="B1513" s="147"/>
      <c r="C1513" s="146" t="s">
        <v>134</v>
      </c>
      <c r="D1513" s="56"/>
      <c r="E1513" s="11">
        <f>SUBTOTAL(9,E1514:E1517)</f>
        <v>0</v>
      </c>
      <c r="F1513" s="11">
        <f>SUBTOTAL(9,F1514:F1517)</f>
        <v>0</v>
      </c>
      <c r="G1513" s="11">
        <f>SUBTOTAL(9,G1514:G1517)</f>
        <v>0</v>
      </c>
      <c r="H1513" s="11">
        <f>SUBTOTAL(9,H1514:H1517)</f>
        <v>0</v>
      </c>
      <c r="I1513" s="11">
        <f t="shared" ref="I1513:N1513" si="529">SUBTOTAL(9,I1514:I1517)</f>
        <v>0</v>
      </c>
      <c r="J1513" s="11">
        <f t="shared" si="529"/>
        <v>0</v>
      </c>
      <c r="K1513" s="11">
        <f t="shared" si="529"/>
        <v>0</v>
      </c>
      <c r="L1513" s="11">
        <f t="shared" si="529"/>
        <v>0</v>
      </c>
      <c r="M1513" s="11">
        <f t="shared" si="529"/>
        <v>0</v>
      </c>
      <c r="N1513" s="11">
        <f t="shared" si="529"/>
        <v>0</v>
      </c>
      <c r="O1513" s="11">
        <f>SUBTOTAL(9,O1514:O1517)</f>
        <v>0</v>
      </c>
    </row>
    <row r="1514" spans="1:15" hidden="1">
      <c r="A1514" s="50">
        <f t="shared" si="523"/>
        <v>3</v>
      </c>
      <c r="B1514" s="150"/>
      <c r="C1514" s="151" t="s">
        <v>135</v>
      </c>
      <c r="D1514" s="59" t="s">
        <v>5</v>
      </c>
      <c r="E1514" s="51"/>
      <c r="F1514" s="51"/>
      <c r="G1514" s="51"/>
      <c r="H1514" s="51"/>
      <c r="I1514" s="51"/>
      <c r="J1514" s="52">
        <f>H1514+I1514</f>
        <v>0</v>
      </c>
      <c r="K1514" s="51"/>
      <c r="L1514" s="51"/>
      <c r="M1514" s="52">
        <f>K1514+L1514</f>
        <v>0</v>
      </c>
      <c r="N1514" s="51"/>
      <c r="O1514" s="52">
        <f>M1514+N1514</f>
        <v>0</v>
      </c>
    </row>
    <row r="1515" spans="1:15" hidden="1">
      <c r="A1515" s="50">
        <f t="shared" si="523"/>
        <v>3</v>
      </c>
      <c r="B1515" s="150"/>
      <c r="C1515" s="154" t="s">
        <v>448</v>
      </c>
      <c r="D1515" s="118" t="s">
        <v>173</v>
      </c>
      <c r="E1515" s="51"/>
      <c r="F1515" s="51"/>
      <c r="G1515" s="51"/>
      <c r="H1515" s="51"/>
      <c r="I1515" s="51"/>
      <c r="J1515" s="52">
        <f>H1515+I1515</f>
        <v>0</v>
      </c>
      <c r="K1515" s="51"/>
      <c r="L1515" s="51"/>
      <c r="M1515" s="52">
        <f>K1515+L1515</f>
        <v>0</v>
      </c>
      <c r="N1515" s="51"/>
      <c r="O1515" s="52">
        <f>M1515+N1515</f>
        <v>0</v>
      </c>
    </row>
    <row r="1516" spans="1:15" hidden="1">
      <c r="A1516" s="50">
        <f t="shared" si="523"/>
        <v>3</v>
      </c>
      <c r="B1516" s="153"/>
      <c r="C1516" s="155" t="s">
        <v>557</v>
      </c>
      <c r="D1516" s="137" t="s">
        <v>8</v>
      </c>
      <c r="E1516" s="51"/>
      <c r="F1516" s="51"/>
      <c r="G1516" s="51"/>
      <c r="H1516" s="51"/>
      <c r="I1516" s="51"/>
      <c r="J1516" s="52">
        <f>H1516+I1516</f>
        <v>0</v>
      </c>
      <c r="K1516" s="51"/>
      <c r="L1516" s="51"/>
      <c r="M1516" s="52">
        <f>K1516+L1516</f>
        <v>0</v>
      </c>
      <c r="N1516" s="51"/>
      <c r="O1516" s="52">
        <f>M1516+N1516</f>
        <v>0</v>
      </c>
    </row>
    <row r="1517" spans="1:15" ht="25.5" hidden="1">
      <c r="A1517" s="50">
        <f t="shared" si="523"/>
        <v>3</v>
      </c>
      <c r="B1517" s="153"/>
      <c r="C1517" s="155" t="s">
        <v>139</v>
      </c>
      <c r="D1517" s="136" t="s">
        <v>10</v>
      </c>
      <c r="E1517" s="51"/>
      <c r="F1517" s="51"/>
      <c r="G1517" s="51"/>
      <c r="H1517" s="51"/>
      <c r="I1517" s="51"/>
      <c r="J1517" s="52">
        <f>H1517+I1517</f>
        <v>0</v>
      </c>
      <c r="K1517" s="51"/>
      <c r="L1517" s="51"/>
      <c r="M1517" s="52">
        <f>K1517+L1517</f>
        <v>0</v>
      </c>
      <c r="N1517" s="51"/>
      <c r="O1517" s="52">
        <f>M1517+N1517</f>
        <v>0</v>
      </c>
    </row>
    <row r="1518" spans="1:15" s="57" customFormat="1" hidden="1">
      <c r="A1518" s="50">
        <f t="shared" si="523"/>
        <v>3</v>
      </c>
      <c r="B1518" s="156"/>
      <c r="C1518" s="157" t="s">
        <v>140</v>
      </c>
      <c r="D1518" s="136"/>
      <c r="E1518" s="11">
        <f>SUBTOTAL(9,E1519:E1523)</f>
        <v>0</v>
      </c>
      <c r="F1518" s="11">
        <f>SUBTOTAL(9,F1519:F1523)</f>
        <v>0</v>
      </c>
      <c r="G1518" s="11">
        <f>SUBTOTAL(9,G1519:G1523)</f>
        <v>0</v>
      </c>
      <c r="H1518" s="11">
        <f>SUBTOTAL(9,H1519:H1523)</f>
        <v>0</v>
      </c>
      <c r="I1518" s="11">
        <f t="shared" ref="I1518:N1518" si="530">SUBTOTAL(9,I1519:I1523)</f>
        <v>0</v>
      </c>
      <c r="J1518" s="11">
        <f t="shared" si="530"/>
        <v>0</v>
      </c>
      <c r="K1518" s="11">
        <f t="shared" si="530"/>
        <v>0</v>
      </c>
      <c r="L1518" s="11">
        <f t="shared" si="530"/>
        <v>0</v>
      </c>
      <c r="M1518" s="11">
        <f t="shared" si="530"/>
        <v>0</v>
      </c>
      <c r="N1518" s="11">
        <f t="shared" si="530"/>
        <v>0</v>
      </c>
      <c r="O1518" s="11">
        <f>SUBTOTAL(9,O1519:O1523)</f>
        <v>0</v>
      </c>
    </row>
    <row r="1519" spans="1:15" s="57" customFormat="1" hidden="1">
      <c r="A1519" s="50">
        <f t="shared" si="523"/>
        <v>3</v>
      </c>
      <c r="B1519" s="153"/>
      <c r="C1519" s="155" t="s">
        <v>141</v>
      </c>
      <c r="D1519" s="137" t="s">
        <v>71</v>
      </c>
      <c r="E1519" s="51"/>
      <c r="F1519" s="51"/>
      <c r="G1519" s="51"/>
      <c r="H1519" s="51"/>
      <c r="I1519" s="51"/>
      <c r="J1519" s="52">
        <f>H1519+I1519</f>
        <v>0</v>
      </c>
      <c r="K1519" s="51"/>
      <c r="L1519" s="51"/>
      <c r="M1519" s="52">
        <f>K1519+L1519</f>
        <v>0</v>
      </c>
      <c r="N1519" s="51"/>
      <c r="O1519" s="52">
        <f>M1519+N1519</f>
        <v>0</v>
      </c>
    </row>
    <row r="1520" spans="1:15" s="57" customFormat="1" hidden="1">
      <c r="A1520" s="50">
        <f t="shared" si="523"/>
        <v>3</v>
      </c>
      <c r="B1520" s="153"/>
      <c r="C1520" s="155" t="s">
        <v>142</v>
      </c>
      <c r="D1520" s="137" t="s">
        <v>73</v>
      </c>
      <c r="E1520" s="51"/>
      <c r="F1520" s="51"/>
      <c r="G1520" s="51"/>
      <c r="H1520" s="51"/>
      <c r="I1520" s="51"/>
      <c r="J1520" s="52">
        <f>H1520+I1520</f>
        <v>0</v>
      </c>
      <c r="K1520" s="51"/>
      <c r="L1520" s="51"/>
      <c r="M1520" s="52">
        <f>K1520+L1520</f>
        <v>0</v>
      </c>
      <c r="N1520" s="51"/>
      <c r="O1520" s="52">
        <f>M1520+N1520</f>
        <v>0</v>
      </c>
    </row>
    <row r="1521" spans="1:15" s="57" customFormat="1" hidden="1">
      <c r="A1521" s="50">
        <f t="shared" si="523"/>
        <v>3</v>
      </c>
      <c r="B1521" s="153"/>
      <c r="C1521" s="155" t="s">
        <v>143</v>
      </c>
      <c r="D1521" s="137" t="s">
        <v>75</v>
      </c>
      <c r="E1521" s="51"/>
      <c r="F1521" s="51"/>
      <c r="G1521" s="51"/>
      <c r="H1521" s="51"/>
      <c r="I1521" s="51"/>
      <c r="J1521" s="52">
        <f>H1521+I1521</f>
        <v>0</v>
      </c>
      <c r="K1521" s="51"/>
      <c r="L1521" s="51"/>
      <c r="M1521" s="52">
        <f>K1521+L1521</f>
        <v>0</v>
      </c>
      <c r="N1521" s="51"/>
      <c r="O1521" s="52">
        <f>M1521+N1521</f>
        <v>0</v>
      </c>
    </row>
    <row r="1522" spans="1:15" s="57" customFormat="1" hidden="1">
      <c r="A1522" s="50">
        <f t="shared" si="523"/>
        <v>3</v>
      </c>
      <c r="B1522" s="153"/>
      <c r="C1522" s="155" t="s">
        <v>144</v>
      </c>
      <c r="D1522" s="137" t="s">
        <v>77</v>
      </c>
      <c r="E1522" s="51"/>
      <c r="F1522" s="51"/>
      <c r="G1522" s="51"/>
      <c r="H1522" s="51"/>
      <c r="I1522" s="51"/>
      <c r="J1522" s="52">
        <f>H1522+I1522</f>
        <v>0</v>
      </c>
      <c r="K1522" s="51"/>
      <c r="L1522" s="51"/>
      <c r="M1522" s="52">
        <f>K1522+L1522</f>
        <v>0</v>
      </c>
      <c r="N1522" s="51"/>
      <c r="O1522" s="52">
        <f>M1522+N1522</f>
        <v>0</v>
      </c>
    </row>
    <row r="1523" spans="1:15" s="57" customFormat="1" hidden="1">
      <c r="A1523" s="50">
        <f t="shared" si="523"/>
        <v>3</v>
      </c>
      <c r="B1523" s="153"/>
      <c r="C1523" s="155" t="s">
        <v>145</v>
      </c>
      <c r="D1523" s="137" t="s">
        <v>28</v>
      </c>
      <c r="E1523" s="51"/>
      <c r="F1523" s="51"/>
      <c r="G1523" s="51"/>
      <c r="H1523" s="51"/>
      <c r="I1523" s="51"/>
      <c r="J1523" s="52">
        <f>H1523+I1523</f>
        <v>0</v>
      </c>
      <c r="K1523" s="51"/>
      <c r="L1523" s="51"/>
      <c r="M1523" s="52">
        <f>K1523+L1523</f>
        <v>0</v>
      </c>
      <c r="N1523" s="51"/>
      <c r="O1523" s="52">
        <f>M1523+N1523</f>
        <v>0</v>
      </c>
    </row>
    <row r="1524" spans="1:15" s="57" customFormat="1" hidden="1">
      <c r="A1524" s="50">
        <f t="shared" si="523"/>
        <v>3</v>
      </c>
      <c r="B1524" s="145" t="s">
        <v>146</v>
      </c>
      <c r="C1524" s="157" t="s">
        <v>147</v>
      </c>
      <c r="D1524" s="56"/>
      <c r="E1524" s="11">
        <f>SUBTOTAL(9,E1525:E1553)</f>
        <v>0</v>
      </c>
      <c r="F1524" s="11">
        <f>SUBTOTAL(9,F1525:F1553)</f>
        <v>0</v>
      </c>
      <c r="G1524" s="11">
        <f>SUBTOTAL(9,G1525:G1553)</f>
        <v>0</v>
      </c>
      <c r="H1524" s="11">
        <f>SUBTOTAL(9,H1525:H1553)</f>
        <v>0</v>
      </c>
      <c r="I1524" s="11">
        <f t="shared" ref="I1524:N1524" si="531">SUBTOTAL(9,I1525:I1553)</f>
        <v>0</v>
      </c>
      <c r="J1524" s="11">
        <f t="shared" si="531"/>
        <v>0</v>
      </c>
      <c r="K1524" s="11">
        <f t="shared" si="531"/>
        <v>0</v>
      </c>
      <c r="L1524" s="11">
        <f t="shared" si="531"/>
        <v>0</v>
      </c>
      <c r="M1524" s="11">
        <f t="shared" si="531"/>
        <v>0</v>
      </c>
      <c r="N1524" s="11">
        <f t="shared" si="531"/>
        <v>0</v>
      </c>
      <c r="O1524" s="11">
        <f>SUBTOTAL(9,O1525:O1553)</f>
        <v>0</v>
      </c>
    </row>
    <row r="1525" spans="1:15" s="57" customFormat="1" hidden="1">
      <c r="A1525" s="50">
        <f t="shared" si="523"/>
        <v>3</v>
      </c>
      <c r="B1525" s="156"/>
      <c r="C1525" s="158" t="s">
        <v>26</v>
      </c>
      <c r="D1525" s="56"/>
      <c r="E1525" s="11">
        <f>SUBTOTAL(9,E1526:E1544)</f>
        <v>0</v>
      </c>
      <c r="F1525" s="11">
        <f t="shared" ref="F1525:O1525" si="532">SUBTOTAL(9,F1526:F1544)</f>
        <v>0</v>
      </c>
      <c r="G1525" s="11">
        <f t="shared" si="532"/>
        <v>0</v>
      </c>
      <c r="H1525" s="11">
        <f t="shared" si="532"/>
        <v>0</v>
      </c>
      <c r="I1525" s="11">
        <f t="shared" si="532"/>
        <v>0</v>
      </c>
      <c r="J1525" s="11">
        <f t="shared" si="532"/>
        <v>0</v>
      </c>
      <c r="K1525" s="11">
        <f t="shared" si="532"/>
        <v>0</v>
      </c>
      <c r="L1525" s="11">
        <f t="shared" si="532"/>
        <v>0</v>
      </c>
      <c r="M1525" s="11">
        <f t="shared" si="532"/>
        <v>0</v>
      </c>
      <c r="N1525" s="11">
        <f t="shared" si="532"/>
        <v>0</v>
      </c>
      <c r="O1525" s="11">
        <f t="shared" si="532"/>
        <v>0</v>
      </c>
    </row>
    <row r="1526" spans="1:15" s="57" customFormat="1" hidden="1">
      <c r="A1526" s="50">
        <f t="shared" si="523"/>
        <v>3</v>
      </c>
      <c r="B1526" s="150"/>
      <c r="C1526" s="161" t="s">
        <v>770</v>
      </c>
      <c r="D1526" s="56"/>
      <c r="E1526" s="11">
        <f>SUBTOTAL(9,E1527:E1536)</f>
        <v>0</v>
      </c>
      <c r="F1526" s="11">
        <f t="shared" ref="F1526:O1526" si="533">SUBTOTAL(9,F1527:F1536)</f>
        <v>0</v>
      </c>
      <c r="G1526" s="11">
        <f t="shared" si="533"/>
        <v>0</v>
      </c>
      <c r="H1526" s="11">
        <f t="shared" si="533"/>
        <v>0</v>
      </c>
      <c r="I1526" s="11">
        <f t="shared" si="533"/>
        <v>0</v>
      </c>
      <c r="J1526" s="11">
        <f t="shared" si="533"/>
        <v>0</v>
      </c>
      <c r="K1526" s="11">
        <f t="shared" si="533"/>
        <v>0</v>
      </c>
      <c r="L1526" s="11">
        <f t="shared" si="533"/>
        <v>0</v>
      </c>
      <c r="M1526" s="11">
        <f t="shared" si="533"/>
        <v>0</v>
      </c>
      <c r="N1526" s="11">
        <f t="shared" si="533"/>
        <v>0</v>
      </c>
      <c r="O1526" s="11">
        <f t="shared" si="533"/>
        <v>0</v>
      </c>
    </row>
    <row r="1527" spans="1:15" s="57" customFormat="1" ht="25.5" hidden="1">
      <c r="A1527" s="50">
        <f t="shared" si="523"/>
        <v>3</v>
      </c>
      <c r="B1527" s="150"/>
      <c r="C1527" s="160" t="s">
        <v>771</v>
      </c>
      <c r="D1527" s="58" t="s">
        <v>2</v>
      </c>
      <c r="E1527" s="11">
        <f>SUBTOTAL(9,E1528:E1529)</f>
        <v>0</v>
      </c>
      <c r="F1527" s="11">
        <f t="shared" ref="F1527:O1527" si="534">SUBTOTAL(9,F1528:F1529)</f>
        <v>0</v>
      </c>
      <c r="G1527" s="11">
        <f t="shared" si="534"/>
        <v>0</v>
      </c>
      <c r="H1527" s="11">
        <f t="shared" si="534"/>
        <v>0</v>
      </c>
      <c r="I1527" s="11">
        <f t="shared" si="534"/>
        <v>0</v>
      </c>
      <c r="J1527" s="11">
        <f t="shared" si="534"/>
        <v>0</v>
      </c>
      <c r="K1527" s="11">
        <f t="shared" si="534"/>
        <v>0</v>
      </c>
      <c r="L1527" s="11">
        <f t="shared" si="534"/>
        <v>0</v>
      </c>
      <c r="M1527" s="11">
        <f t="shared" si="534"/>
        <v>0</v>
      </c>
      <c r="N1527" s="11">
        <f t="shared" si="534"/>
        <v>0</v>
      </c>
      <c r="O1527" s="11">
        <f t="shared" si="534"/>
        <v>0</v>
      </c>
    </row>
    <row r="1528" spans="1:15" s="57" customFormat="1" ht="25.5" hidden="1">
      <c r="A1528" s="50">
        <f t="shared" si="523"/>
        <v>3</v>
      </c>
      <c r="B1528" s="150"/>
      <c r="C1528" s="260" t="s">
        <v>772</v>
      </c>
      <c r="D1528" s="58" t="s">
        <v>302</v>
      </c>
      <c r="E1528" s="51"/>
      <c r="F1528" s="51"/>
      <c r="G1528" s="51"/>
      <c r="H1528" s="51"/>
      <c r="I1528" s="51"/>
      <c r="J1528" s="52">
        <f>H1528+I1528</f>
        <v>0</v>
      </c>
      <c r="K1528" s="51"/>
      <c r="L1528" s="51"/>
      <c r="M1528" s="52">
        <f>K1528+L1528</f>
        <v>0</v>
      </c>
      <c r="N1528" s="51"/>
      <c r="O1528" s="52">
        <f>M1528+N1528</f>
        <v>0</v>
      </c>
    </row>
    <row r="1529" spans="1:15" s="57" customFormat="1" ht="25.5" hidden="1">
      <c r="A1529" s="50">
        <f t="shared" si="523"/>
        <v>3</v>
      </c>
      <c r="B1529" s="150"/>
      <c r="C1529" s="260" t="s">
        <v>773</v>
      </c>
      <c r="D1529" s="58" t="s">
        <v>304</v>
      </c>
      <c r="E1529" s="51"/>
      <c r="F1529" s="51"/>
      <c r="G1529" s="51"/>
      <c r="H1529" s="51"/>
      <c r="I1529" s="51"/>
      <c r="J1529" s="52">
        <f>H1529+I1529</f>
        <v>0</v>
      </c>
      <c r="K1529" s="51"/>
      <c r="L1529" s="51"/>
      <c r="M1529" s="52">
        <f>K1529+L1529</f>
        <v>0</v>
      </c>
      <c r="N1529" s="51"/>
      <c r="O1529" s="52">
        <f>M1529+N1529</f>
        <v>0</v>
      </c>
    </row>
    <row r="1530" spans="1:15" s="57" customFormat="1" hidden="1">
      <c r="A1530" s="50">
        <f t="shared" si="523"/>
        <v>3</v>
      </c>
      <c r="B1530" s="150"/>
      <c r="C1530" s="258" t="s">
        <v>42</v>
      </c>
      <c r="D1530" s="59" t="s">
        <v>3</v>
      </c>
      <c r="E1530" s="51"/>
      <c r="F1530" s="51"/>
      <c r="G1530" s="51"/>
      <c r="H1530" s="51"/>
      <c r="I1530" s="51"/>
      <c r="J1530" s="52">
        <f>H1530+I1530</f>
        <v>0</v>
      </c>
      <c r="K1530" s="51"/>
      <c r="L1530" s="51"/>
      <c r="M1530" s="52">
        <f>K1530+L1530</f>
        <v>0</v>
      </c>
      <c r="N1530" s="51"/>
      <c r="O1530" s="52">
        <f>M1530+N1530</f>
        <v>0</v>
      </c>
    </row>
    <row r="1531" spans="1:15" s="57" customFormat="1" hidden="1">
      <c r="A1531" s="50">
        <f t="shared" si="523"/>
        <v>3</v>
      </c>
      <c r="B1531" s="150"/>
      <c r="C1531" s="259" t="s">
        <v>449</v>
      </c>
      <c r="D1531" s="117" t="s">
        <v>446</v>
      </c>
      <c r="E1531" s="11">
        <f>SUBTOTAL(9,E1532:E1535)</f>
        <v>0</v>
      </c>
      <c r="F1531" s="11">
        <f>SUBTOTAL(9,F1532:F1535)</f>
        <v>0</v>
      </c>
      <c r="G1531" s="11">
        <f>SUBTOTAL(9,G1532:G1535)</f>
        <v>0</v>
      </c>
      <c r="H1531" s="11">
        <f>SUBTOTAL(9,H1532:H1535)</f>
        <v>0</v>
      </c>
      <c r="I1531" s="11">
        <f t="shared" ref="I1531:N1531" si="535">SUBTOTAL(9,I1532:I1535)</f>
        <v>0</v>
      </c>
      <c r="J1531" s="11">
        <f t="shared" si="535"/>
        <v>0</v>
      </c>
      <c r="K1531" s="11">
        <f t="shared" si="535"/>
        <v>0</v>
      </c>
      <c r="L1531" s="11">
        <f t="shared" si="535"/>
        <v>0</v>
      </c>
      <c r="M1531" s="11">
        <f t="shared" si="535"/>
        <v>0</v>
      </c>
      <c r="N1531" s="11">
        <f t="shared" si="535"/>
        <v>0</v>
      </c>
      <c r="O1531" s="11">
        <f>SUBTOTAL(9,O1532:O1535)</f>
        <v>0</v>
      </c>
    </row>
    <row r="1532" spans="1:15" ht="25.5" hidden="1">
      <c r="A1532" s="50">
        <f t="shared" si="523"/>
        <v>3</v>
      </c>
      <c r="B1532" s="150"/>
      <c r="C1532" s="260" t="s">
        <v>153</v>
      </c>
      <c r="D1532" s="60" t="s">
        <v>37</v>
      </c>
      <c r="E1532" s="51"/>
      <c r="F1532" s="51"/>
      <c r="G1532" s="51"/>
      <c r="H1532" s="51"/>
      <c r="I1532" s="51"/>
      <c r="J1532" s="52">
        <f t="shared" ref="J1532:J1544" si="536">H1532+I1532</f>
        <v>0</v>
      </c>
      <c r="K1532" s="51"/>
      <c r="L1532" s="51"/>
      <c r="M1532" s="52">
        <f t="shared" ref="M1532:M1544" si="537">K1532+L1532</f>
        <v>0</v>
      </c>
      <c r="N1532" s="51"/>
      <c r="O1532" s="52">
        <f t="shared" ref="O1532:O1544" si="538">M1532+N1532</f>
        <v>0</v>
      </c>
    </row>
    <row r="1533" spans="1:15" hidden="1">
      <c r="A1533" s="50">
        <f t="shared" si="523"/>
        <v>3</v>
      </c>
      <c r="B1533" s="150"/>
      <c r="C1533" s="260" t="s">
        <v>155</v>
      </c>
      <c r="D1533" s="60" t="s">
        <v>39</v>
      </c>
      <c r="E1533" s="51"/>
      <c r="F1533" s="51"/>
      <c r="G1533" s="51"/>
      <c r="H1533" s="51"/>
      <c r="I1533" s="51"/>
      <c r="J1533" s="52">
        <f t="shared" si="536"/>
        <v>0</v>
      </c>
      <c r="K1533" s="51"/>
      <c r="L1533" s="51"/>
      <c r="M1533" s="52">
        <f t="shared" si="537"/>
        <v>0</v>
      </c>
      <c r="N1533" s="51"/>
      <c r="O1533" s="52">
        <f t="shared" si="538"/>
        <v>0</v>
      </c>
    </row>
    <row r="1534" spans="1:15" ht="25.5" hidden="1">
      <c r="A1534" s="50">
        <f t="shared" si="523"/>
        <v>3</v>
      </c>
      <c r="B1534" s="150"/>
      <c r="C1534" s="260" t="s">
        <v>156</v>
      </c>
      <c r="D1534" s="60" t="s">
        <v>40</v>
      </c>
      <c r="E1534" s="51"/>
      <c r="F1534" s="51"/>
      <c r="G1534" s="51"/>
      <c r="H1534" s="51"/>
      <c r="I1534" s="51"/>
      <c r="J1534" s="52">
        <f t="shared" si="536"/>
        <v>0</v>
      </c>
      <c r="K1534" s="51"/>
      <c r="L1534" s="51"/>
      <c r="M1534" s="52">
        <f t="shared" si="537"/>
        <v>0</v>
      </c>
      <c r="N1534" s="51"/>
      <c r="O1534" s="52">
        <f t="shared" si="538"/>
        <v>0</v>
      </c>
    </row>
    <row r="1535" spans="1:15" ht="25.5" hidden="1">
      <c r="A1535" s="50">
        <f t="shared" si="523"/>
        <v>3</v>
      </c>
      <c r="B1535" s="150"/>
      <c r="C1535" s="260" t="s">
        <v>157</v>
      </c>
      <c r="D1535" s="60" t="s">
        <v>41</v>
      </c>
      <c r="E1535" s="51"/>
      <c r="F1535" s="51"/>
      <c r="G1535" s="51"/>
      <c r="H1535" s="51"/>
      <c r="I1535" s="51"/>
      <c r="J1535" s="52">
        <f t="shared" si="536"/>
        <v>0</v>
      </c>
      <c r="K1535" s="51"/>
      <c r="L1535" s="51"/>
      <c r="M1535" s="52">
        <f t="shared" si="537"/>
        <v>0</v>
      </c>
      <c r="N1535" s="51"/>
      <c r="O1535" s="52">
        <f t="shared" si="538"/>
        <v>0</v>
      </c>
    </row>
    <row r="1536" spans="1:15" hidden="1">
      <c r="A1536" s="50">
        <f t="shared" si="523"/>
        <v>3</v>
      </c>
      <c r="B1536" s="150"/>
      <c r="C1536" s="160" t="s">
        <v>158</v>
      </c>
      <c r="D1536" s="60" t="s">
        <v>4</v>
      </c>
      <c r="E1536" s="51"/>
      <c r="F1536" s="51"/>
      <c r="G1536" s="51"/>
      <c r="H1536" s="51"/>
      <c r="I1536" s="51"/>
      <c r="J1536" s="52">
        <f t="shared" si="536"/>
        <v>0</v>
      </c>
      <c r="K1536" s="51"/>
      <c r="L1536" s="51"/>
      <c r="M1536" s="52">
        <f t="shared" si="537"/>
        <v>0</v>
      </c>
      <c r="N1536" s="51"/>
      <c r="O1536" s="52">
        <f t="shared" si="538"/>
        <v>0</v>
      </c>
    </row>
    <row r="1537" spans="1:15" hidden="1">
      <c r="A1537" s="50">
        <f t="shared" si="523"/>
        <v>3</v>
      </c>
      <c r="B1537" s="150"/>
      <c r="C1537" s="159" t="s">
        <v>19</v>
      </c>
      <c r="D1537" s="59" t="s">
        <v>5</v>
      </c>
      <c r="E1537" s="51"/>
      <c r="F1537" s="51"/>
      <c r="G1537" s="51"/>
      <c r="H1537" s="51"/>
      <c r="I1537" s="51"/>
      <c r="J1537" s="52">
        <f t="shared" si="536"/>
        <v>0</v>
      </c>
      <c r="K1537" s="51"/>
      <c r="L1537" s="51"/>
      <c r="M1537" s="52">
        <f t="shared" si="537"/>
        <v>0</v>
      </c>
      <c r="N1537" s="51"/>
      <c r="O1537" s="52">
        <f t="shared" si="538"/>
        <v>0</v>
      </c>
    </row>
    <row r="1538" spans="1:15" hidden="1">
      <c r="A1538" s="50">
        <f t="shared" si="523"/>
        <v>3</v>
      </c>
      <c r="B1538" s="150"/>
      <c r="C1538" s="162" t="s">
        <v>450</v>
      </c>
      <c r="D1538" s="118" t="s">
        <v>173</v>
      </c>
      <c r="E1538" s="51"/>
      <c r="F1538" s="51"/>
      <c r="G1538" s="51"/>
      <c r="H1538" s="51"/>
      <c r="I1538" s="51"/>
      <c r="J1538" s="52">
        <f t="shared" si="536"/>
        <v>0</v>
      </c>
      <c r="K1538" s="51"/>
      <c r="L1538" s="51"/>
      <c r="M1538" s="52">
        <f t="shared" si="537"/>
        <v>0</v>
      </c>
      <c r="N1538" s="51"/>
      <c r="O1538" s="52">
        <f t="shared" si="538"/>
        <v>0</v>
      </c>
    </row>
    <row r="1539" spans="1:15" hidden="1">
      <c r="A1539" s="50">
        <f t="shared" si="523"/>
        <v>3</v>
      </c>
      <c r="B1539" s="153"/>
      <c r="C1539" s="163" t="s">
        <v>29</v>
      </c>
      <c r="D1539" s="136" t="s">
        <v>6</v>
      </c>
      <c r="E1539" s="51"/>
      <c r="F1539" s="51"/>
      <c r="G1539" s="51"/>
      <c r="H1539" s="51"/>
      <c r="I1539" s="51"/>
      <c r="J1539" s="52">
        <f t="shared" si="536"/>
        <v>0</v>
      </c>
      <c r="K1539" s="51"/>
      <c r="L1539" s="51"/>
      <c r="M1539" s="52">
        <f t="shared" si="537"/>
        <v>0</v>
      </c>
      <c r="N1539" s="51"/>
      <c r="O1539" s="52">
        <f t="shared" si="538"/>
        <v>0</v>
      </c>
    </row>
    <row r="1540" spans="1:15" hidden="1">
      <c r="A1540" s="50">
        <f t="shared" si="523"/>
        <v>3</v>
      </c>
      <c r="B1540" s="153"/>
      <c r="C1540" s="163" t="s">
        <v>21</v>
      </c>
      <c r="D1540" s="137" t="s">
        <v>8</v>
      </c>
      <c r="E1540" s="51"/>
      <c r="F1540" s="51"/>
      <c r="G1540" s="51"/>
      <c r="H1540" s="51"/>
      <c r="I1540" s="51"/>
      <c r="J1540" s="52">
        <f>H1540+I1540</f>
        <v>0</v>
      </c>
      <c r="K1540" s="51"/>
      <c r="L1540" s="51"/>
      <c r="M1540" s="52">
        <f>K1540+L1540</f>
        <v>0</v>
      </c>
      <c r="N1540" s="51"/>
      <c r="O1540" s="52">
        <f t="shared" si="538"/>
        <v>0</v>
      </c>
    </row>
    <row r="1541" spans="1:15" hidden="1">
      <c r="A1541" s="50">
        <f t="shared" si="523"/>
        <v>3</v>
      </c>
      <c r="B1541" s="153"/>
      <c r="C1541" s="163" t="s">
        <v>526</v>
      </c>
      <c r="D1541" s="137" t="s">
        <v>31</v>
      </c>
      <c r="E1541" s="51"/>
      <c r="F1541" s="51"/>
      <c r="G1541" s="51"/>
      <c r="H1541" s="51"/>
      <c r="I1541" s="51"/>
      <c r="J1541" s="52">
        <f t="shared" si="536"/>
        <v>0</v>
      </c>
      <c r="K1541" s="51"/>
      <c r="L1541" s="51"/>
      <c r="M1541" s="52">
        <f t="shared" si="537"/>
        <v>0</v>
      </c>
      <c r="N1541" s="51"/>
      <c r="O1541" s="52">
        <f t="shared" si="538"/>
        <v>0</v>
      </c>
    </row>
    <row r="1542" spans="1:15" hidden="1">
      <c r="A1542" s="50">
        <f t="shared" si="523"/>
        <v>3</v>
      </c>
      <c r="B1542" s="153"/>
      <c r="C1542" s="163" t="s">
        <v>558</v>
      </c>
      <c r="D1542" s="137" t="s">
        <v>559</v>
      </c>
      <c r="E1542" s="51"/>
      <c r="F1542" s="51"/>
      <c r="G1542" s="51"/>
      <c r="H1542" s="51"/>
      <c r="I1542" s="51"/>
      <c r="J1542" s="52">
        <f t="shared" si="536"/>
        <v>0</v>
      </c>
      <c r="K1542" s="51"/>
      <c r="L1542" s="51"/>
      <c r="M1542" s="52">
        <f t="shared" si="537"/>
        <v>0</v>
      </c>
      <c r="N1542" s="51"/>
      <c r="O1542" s="52">
        <f t="shared" si="538"/>
        <v>0</v>
      </c>
    </row>
    <row r="1543" spans="1:15" ht="25.5" hidden="1">
      <c r="A1543" s="50">
        <f t="shared" si="523"/>
        <v>3</v>
      </c>
      <c r="B1543" s="153"/>
      <c r="C1543" s="163" t="s">
        <v>528</v>
      </c>
      <c r="D1543" s="136" t="s">
        <v>9</v>
      </c>
      <c r="E1543" s="51"/>
      <c r="F1543" s="51"/>
      <c r="G1543" s="51"/>
      <c r="H1543" s="51"/>
      <c r="I1543" s="51"/>
      <c r="J1543" s="52">
        <f t="shared" si="536"/>
        <v>0</v>
      </c>
      <c r="K1543" s="51"/>
      <c r="L1543" s="51"/>
      <c r="M1543" s="52">
        <f t="shared" si="537"/>
        <v>0</v>
      </c>
      <c r="N1543" s="51"/>
      <c r="O1543" s="52">
        <f t="shared" si="538"/>
        <v>0</v>
      </c>
    </row>
    <row r="1544" spans="1:15" ht="25.5" hidden="1">
      <c r="A1544" s="50">
        <f t="shared" si="523"/>
        <v>3</v>
      </c>
      <c r="B1544" s="153"/>
      <c r="C1544" s="163" t="s">
        <v>30</v>
      </c>
      <c r="D1544" s="136" t="s">
        <v>10</v>
      </c>
      <c r="E1544" s="51"/>
      <c r="F1544" s="51"/>
      <c r="G1544" s="51"/>
      <c r="H1544" s="51"/>
      <c r="I1544" s="51"/>
      <c r="J1544" s="52">
        <f t="shared" si="536"/>
        <v>0</v>
      </c>
      <c r="K1544" s="51"/>
      <c r="L1544" s="51"/>
      <c r="M1544" s="52">
        <f t="shared" si="537"/>
        <v>0</v>
      </c>
      <c r="N1544" s="51"/>
      <c r="O1544" s="52">
        <f t="shared" si="538"/>
        <v>0</v>
      </c>
    </row>
    <row r="1545" spans="1:15" hidden="1">
      <c r="A1545" s="50">
        <f t="shared" si="523"/>
        <v>3</v>
      </c>
      <c r="B1545" s="153"/>
      <c r="C1545" s="165" t="s">
        <v>451</v>
      </c>
      <c r="D1545" s="138" t="s">
        <v>93</v>
      </c>
      <c r="E1545" s="11">
        <f>SUBTOTAL(9,E1546:E1547)</f>
        <v>0</v>
      </c>
      <c r="F1545" s="11">
        <f>SUBTOTAL(9,F1546:F1547)</f>
        <v>0</v>
      </c>
      <c r="G1545" s="11">
        <f>SUBTOTAL(9,G1546:G1547)</f>
        <v>0</v>
      </c>
      <c r="H1545" s="11">
        <f>SUBTOTAL(9,H1546:H1547)</f>
        <v>0</v>
      </c>
      <c r="I1545" s="11">
        <f t="shared" ref="I1545:N1545" si="539">SUBTOTAL(9,I1546:I1547)</f>
        <v>0</v>
      </c>
      <c r="J1545" s="11">
        <f t="shared" si="539"/>
        <v>0</v>
      </c>
      <c r="K1545" s="11">
        <f t="shared" si="539"/>
        <v>0</v>
      </c>
      <c r="L1545" s="11">
        <f t="shared" si="539"/>
        <v>0</v>
      </c>
      <c r="M1545" s="11">
        <f t="shared" si="539"/>
        <v>0</v>
      </c>
      <c r="N1545" s="11">
        <f t="shared" si="539"/>
        <v>0</v>
      </c>
      <c r="O1545" s="11">
        <f>SUBTOTAL(9,O1546:O1547)</f>
        <v>0</v>
      </c>
    </row>
    <row r="1546" spans="1:15" hidden="1">
      <c r="A1546" s="50">
        <f t="shared" si="523"/>
        <v>3</v>
      </c>
      <c r="B1546" s="153"/>
      <c r="C1546" s="166" t="s">
        <v>452</v>
      </c>
      <c r="D1546" s="138" t="s">
        <v>453</v>
      </c>
      <c r="E1546" s="51"/>
      <c r="F1546" s="51"/>
      <c r="G1546" s="51"/>
      <c r="H1546" s="51"/>
      <c r="I1546" s="51"/>
      <c r="J1546" s="52">
        <f>H1546+I1546</f>
        <v>0</v>
      </c>
      <c r="K1546" s="51"/>
      <c r="L1546" s="51"/>
      <c r="M1546" s="52">
        <f>K1546+L1546</f>
        <v>0</v>
      </c>
      <c r="N1546" s="51"/>
      <c r="O1546" s="52">
        <f>M1546+N1546</f>
        <v>0</v>
      </c>
    </row>
    <row r="1547" spans="1:15" hidden="1">
      <c r="A1547" s="50">
        <f t="shared" si="523"/>
        <v>3</v>
      </c>
      <c r="B1547" s="153"/>
      <c r="C1547" s="166" t="s">
        <v>454</v>
      </c>
      <c r="D1547" s="138" t="s">
        <v>455</v>
      </c>
      <c r="E1547" s="51"/>
      <c r="F1547" s="51"/>
      <c r="G1547" s="51"/>
      <c r="H1547" s="51"/>
      <c r="I1547" s="51"/>
      <c r="J1547" s="52">
        <f>H1547+I1547</f>
        <v>0</v>
      </c>
      <c r="K1547" s="51"/>
      <c r="L1547" s="51"/>
      <c r="M1547" s="52">
        <f>K1547+L1547</f>
        <v>0</v>
      </c>
      <c r="N1547" s="51"/>
      <c r="O1547" s="52">
        <f>M1547+N1547</f>
        <v>0</v>
      </c>
    </row>
    <row r="1548" spans="1:15" hidden="1">
      <c r="A1548" s="50">
        <f t="shared" si="523"/>
        <v>3</v>
      </c>
      <c r="B1548" s="156"/>
      <c r="C1548" s="158" t="s">
        <v>32</v>
      </c>
      <c r="D1548" s="136"/>
      <c r="E1548" s="11">
        <f>SUBTOTAL(9,E1549:E1553)</f>
        <v>0</v>
      </c>
      <c r="F1548" s="11">
        <f>SUBTOTAL(9,F1549:F1553)</f>
        <v>0</v>
      </c>
      <c r="G1548" s="11">
        <f>SUBTOTAL(9,G1549:G1553)</f>
        <v>0</v>
      </c>
      <c r="H1548" s="11">
        <f>SUBTOTAL(9,H1549:H1553)</f>
        <v>0</v>
      </c>
      <c r="I1548" s="11">
        <f t="shared" ref="I1548:N1548" si="540">SUBTOTAL(9,I1549:I1553)</f>
        <v>0</v>
      </c>
      <c r="J1548" s="11">
        <f t="shared" si="540"/>
        <v>0</v>
      </c>
      <c r="K1548" s="11">
        <f t="shared" si="540"/>
        <v>0</v>
      </c>
      <c r="L1548" s="11">
        <f t="shared" si="540"/>
        <v>0</v>
      </c>
      <c r="M1548" s="11">
        <f t="shared" si="540"/>
        <v>0</v>
      </c>
      <c r="N1548" s="11">
        <f t="shared" si="540"/>
        <v>0</v>
      </c>
      <c r="O1548" s="11">
        <f>SUBTOTAL(9,O1549:O1553)</f>
        <v>0</v>
      </c>
    </row>
    <row r="1549" spans="1:15" hidden="1">
      <c r="A1549" s="50">
        <f t="shared" si="523"/>
        <v>3</v>
      </c>
      <c r="B1549" s="153"/>
      <c r="C1549" s="163" t="s">
        <v>70</v>
      </c>
      <c r="D1549" s="137" t="s">
        <v>71</v>
      </c>
      <c r="E1549" s="51"/>
      <c r="F1549" s="51"/>
      <c r="G1549" s="51"/>
      <c r="H1549" s="51"/>
      <c r="I1549" s="51"/>
      <c r="J1549" s="52">
        <f>H1549+I1549</f>
        <v>0</v>
      </c>
      <c r="K1549" s="51"/>
      <c r="L1549" s="51"/>
      <c r="M1549" s="52">
        <f>K1549+L1549</f>
        <v>0</v>
      </c>
      <c r="N1549" s="51"/>
      <c r="O1549" s="52">
        <f>M1549+N1549</f>
        <v>0</v>
      </c>
    </row>
    <row r="1550" spans="1:15" hidden="1">
      <c r="A1550" s="50">
        <f t="shared" si="523"/>
        <v>3</v>
      </c>
      <c r="B1550" s="153"/>
      <c r="C1550" s="163" t="s">
        <v>72</v>
      </c>
      <c r="D1550" s="137" t="s">
        <v>73</v>
      </c>
      <c r="E1550" s="51"/>
      <c r="F1550" s="51"/>
      <c r="G1550" s="51"/>
      <c r="H1550" s="51"/>
      <c r="I1550" s="51"/>
      <c r="J1550" s="52">
        <f>H1550+I1550</f>
        <v>0</v>
      </c>
      <c r="K1550" s="51"/>
      <c r="L1550" s="51"/>
      <c r="M1550" s="52">
        <f>K1550+L1550</f>
        <v>0</v>
      </c>
      <c r="N1550" s="51"/>
      <c r="O1550" s="52">
        <f>M1550+N1550</f>
        <v>0</v>
      </c>
    </row>
    <row r="1551" spans="1:15" hidden="1">
      <c r="A1551" s="50">
        <f t="shared" si="523"/>
        <v>3</v>
      </c>
      <c r="B1551" s="153"/>
      <c r="C1551" s="163" t="s">
        <v>74</v>
      </c>
      <c r="D1551" s="137" t="s">
        <v>75</v>
      </c>
      <c r="E1551" s="51"/>
      <c r="F1551" s="51"/>
      <c r="G1551" s="51"/>
      <c r="H1551" s="51"/>
      <c r="I1551" s="51"/>
      <c r="J1551" s="52">
        <f>H1551+I1551</f>
        <v>0</v>
      </c>
      <c r="K1551" s="51"/>
      <c r="L1551" s="51"/>
      <c r="M1551" s="52">
        <f>K1551+L1551</f>
        <v>0</v>
      </c>
      <c r="N1551" s="51"/>
      <c r="O1551" s="52">
        <f>M1551+N1551</f>
        <v>0</v>
      </c>
    </row>
    <row r="1552" spans="1:15" hidden="1">
      <c r="A1552" s="50">
        <f t="shared" si="523"/>
        <v>3</v>
      </c>
      <c r="B1552" s="153"/>
      <c r="C1552" s="163" t="s">
        <v>76</v>
      </c>
      <c r="D1552" s="137" t="s">
        <v>77</v>
      </c>
      <c r="E1552" s="51"/>
      <c r="F1552" s="51"/>
      <c r="G1552" s="51"/>
      <c r="H1552" s="51"/>
      <c r="I1552" s="51"/>
      <c r="J1552" s="52">
        <f>H1552+I1552</f>
        <v>0</v>
      </c>
      <c r="K1552" s="51"/>
      <c r="L1552" s="51"/>
      <c r="M1552" s="52">
        <f>K1552+L1552</f>
        <v>0</v>
      </c>
      <c r="N1552" s="51"/>
      <c r="O1552" s="52">
        <f>M1552+N1552</f>
        <v>0</v>
      </c>
    </row>
    <row r="1553" spans="1:15" hidden="1">
      <c r="A1553" s="50">
        <f t="shared" si="523"/>
        <v>3</v>
      </c>
      <c r="B1553" s="153"/>
      <c r="C1553" s="163" t="s">
        <v>12</v>
      </c>
      <c r="D1553" s="137" t="s">
        <v>28</v>
      </c>
      <c r="E1553" s="51"/>
      <c r="F1553" s="51"/>
      <c r="G1553" s="51"/>
      <c r="H1553" s="51"/>
      <c r="I1553" s="51"/>
      <c r="J1553" s="52">
        <f>H1553+I1553</f>
        <v>0</v>
      </c>
      <c r="K1553" s="51"/>
      <c r="L1553" s="51"/>
      <c r="M1553" s="52">
        <f>K1553+L1553</f>
        <v>0</v>
      </c>
      <c r="N1553" s="51"/>
      <c r="O1553" s="52">
        <f>M1553+N1553</f>
        <v>0</v>
      </c>
    </row>
    <row r="1554" spans="1:15" hidden="1">
      <c r="A1554" s="77">
        <f>A1555</f>
        <v>3</v>
      </c>
      <c r="B1554" s="153"/>
      <c r="C1554" s="155"/>
      <c r="D1554" s="137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</row>
    <row r="1555" spans="1:15" hidden="1">
      <c r="A1555" s="105">
        <f>MIN(A1556:A1561)</f>
        <v>3</v>
      </c>
      <c r="B1555" s="153"/>
      <c r="C1555" s="157" t="s">
        <v>36</v>
      </c>
      <c r="D1555" s="137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</row>
    <row r="1556" spans="1:15" hidden="1">
      <c r="A1556" s="50">
        <f t="shared" ref="A1556:A1561" si="541">IF(MAX(E1556:P1556)=0,IF(MIN(E1556:P1556)=0,3,2),2)</f>
        <v>3</v>
      </c>
      <c r="B1556" s="153"/>
      <c r="C1556" s="155" t="s">
        <v>34</v>
      </c>
      <c r="D1556" s="137"/>
      <c r="E1556" s="62">
        <f>SUM(E1557:E1558)</f>
        <v>0</v>
      </c>
      <c r="F1556" s="62">
        <f>SUM(F1557:F1558)</f>
        <v>0</v>
      </c>
      <c r="G1556" s="62">
        <f>SUM(G1557:G1558)</f>
        <v>0</v>
      </c>
      <c r="H1556" s="62">
        <f>SUM(H1557:H1558)</f>
        <v>0</v>
      </c>
      <c r="I1556" s="62">
        <f t="shared" ref="I1556:N1556" si="542">SUM(I1557:I1558)</f>
        <v>0</v>
      </c>
      <c r="J1556" s="62">
        <f t="shared" si="542"/>
        <v>0</v>
      </c>
      <c r="K1556" s="62">
        <f t="shared" si="542"/>
        <v>0</v>
      </c>
      <c r="L1556" s="62">
        <f t="shared" si="542"/>
        <v>0</v>
      </c>
      <c r="M1556" s="62">
        <f t="shared" si="542"/>
        <v>0</v>
      </c>
      <c r="N1556" s="62">
        <f t="shared" si="542"/>
        <v>0</v>
      </c>
      <c r="O1556" s="62">
        <f>SUM(O1557:O1558)</f>
        <v>0</v>
      </c>
    </row>
    <row r="1557" spans="1:15" hidden="1">
      <c r="A1557" s="50">
        <f t="shared" si="541"/>
        <v>3</v>
      </c>
      <c r="B1557" s="153"/>
      <c r="C1557" s="167" t="s">
        <v>80</v>
      </c>
      <c r="D1557" s="137"/>
      <c r="E1557" s="51"/>
      <c r="F1557" s="51"/>
      <c r="G1557" s="51"/>
      <c r="H1557" s="51"/>
      <c r="I1557" s="51"/>
      <c r="J1557" s="52">
        <f>H1557+I1557</f>
        <v>0</v>
      </c>
      <c r="K1557" s="51"/>
      <c r="L1557" s="51"/>
      <c r="M1557" s="52">
        <f>K1557+L1557</f>
        <v>0</v>
      </c>
      <c r="N1557" s="51"/>
      <c r="O1557" s="52">
        <f>M1557+N1557</f>
        <v>0</v>
      </c>
    </row>
    <row r="1558" spans="1:15" hidden="1">
      <c r="A1558" s="50">
        <f t="shared" si="541"/>
        <v>3</v>
      </c>
      <c r="B1558" s="153"/>
      <c r="C1558" s="167" t="s">
        <v>81</v>
      </c>
      <c r="D1558" s="137"/>
      <c r="E1558" s="51"/>
      <c r="F1558" s="51"/>
      <c r="G1558" s="51"/>
      <c r="H1558" s="51"/>
      <c r="I1558" s="51"/>
      <c r="J1558" s="52">
        <f>H1558+I1558</f>
        <v>0</v>
      </c>
      <c r="K1558" s="51"/>
      <c r="L1558" s="51"/>
      <c r="M1558" s="52">
        <f>K1558+L1558</f>
        <v>0</v>
      </c>
      <c r="N1558" s="51"/>
      <c r="O1558" s="52">
        <f>M1558+N1558</f>
        <v>0</v>
      </c>
    </row>
    <row r="1559" spans="1:15" hidden="1">
      <c r="A1559" s="50">
        <f t="shared" si="541"/>
        <v>3</v>
      </c>
      <c r="B1559" s="153"/>
      <c r="C1559" s="155" t="s">
        <v>35</v>
      </c>
      <c r="D1559" s="137"/>
      <c r="E1559" s="62">
        <f>SUM(E1560:E1561)</f>
        <v>0</v>
      </c>
      <c r="F1559" s="62">
        <f>SUM(F1560:F1561)</f>
        <v>0</v>
      </c>
      <c r="G1559" s="62">
        <f>SUM(G1560:G1561)</f>
        <v>0</v>
      </c>
      <c r="H1559" s="62">
        <f>SUM(H1560:H1561)</f>
        <v>0</v>
      </c>
      <c r="I1559" s="62">
        <f t="shared" ref="I1559:N1559" si="543">SUM(I1560:I1561)</f>
        <v>0</v>
      </c>
      <c r="J1559" s="62">
        <f t="shared" si="543"/>
        <v>0</v>
      </c>
      <c r="K1559" s="62">
        <f t="shared" si="543"/>
        <v>0</v>
      </c>
      <c r="L1559" s="62">
        <f t="shared" si="543"/>
        <v>0</v>
      </c>
      <c r="M1559" s="62">
        <f t="shared" si="543"/>
        <v>0</v>
      </c>
      <c r="N1559" s="62">
        <f t="shared" si="543"/>
        <v>0</v>
      </c>
      <c r="O1559" s="62">
        <f>SUM(O1560:O1561)</f>
        <v>0</v>
      </c>
    </row>
    <row r="1560" spans="1:15" hidden="1">
      <c r="A1560" s="50">
        <f t="shared" si="541"/>
        <v>3</v>
      </c>
      <c r="B1560" s="153"/>
      <c r="C1560" s="167" t="s">
        <v>84</v>
      </c>
      <c r="D1560" s="137"/>
      <c r="E1560" s="51"/>
      <c r="F1560" s="51"/>
      <c r="G1560" s="51"/>
      <c r="H1560" s="51"/>
      <c r="I1560" s="51"/>
      <c r="J1560" s="52">
        <f>H1560+I1560</f>
        <v>0</v>
      </c>
      <c r="K1560" s="51"/>
      <c r="L1560" s="51"/>
      <c r="M1560" s="52">
        <f>K1560+L1560</f>
        <v>0</v>
      </c>
      <c r="N1560" s="51"/>
      <c r="O1560" s="52">
        <f>M1560+N1560</f>
        <v>0</v>
      </c>
    </row>
    <row r="1561" spans="1:15" hidden="1">
      <c r="A1561" s="50">
        <f t="shared" si="541"/>
        <v>3</v>
      </c>
      <c r="B1561" s="153"/>
      <c r="C1561" s="167" t="s">
        <v>85</v>
      </c>
      <c r="D1561" s="137"/>
      <c r="E1561" s="51"/>
      <c r="F1561" s="51"/>
      <c r="G1561" s="51"/>
      <c r="H1561" s="51"/>
      <c r="I1561" s="51"/>
      <c r="J1561" s="52">
        <f>H1561+I1561</f>
        <v>0</v>
      </c>
      <c r="K1561" s="51"/>
      <c r="L1561" s="51"/>
      <c r="M1561" s="52">
        <f>K1561+L1561</f>
        <v>0</v>
      </c>
      <c r="N1561" s="51"/>
      <c r="O1561" s="52">
        <f>M1561+N1561</f>
        <v>0</v>
      </c>
    </row>
    <row r="1562" spans="1:15" hidden="1">
      <c r="A1562" s="77">
        <f>A1563</f>
        <v>3</v>
      </c>
      <c r="B1562" s="172"/>
      <c r="C1562" s="156"/>
      <c r="D1562" s="140"/>
      <c r="E1562" s="76"/>
      <c r="F1562" s="76"/>
      <c r="G1562" s="76"/>
      <c r="H1562" s="76"/>
      <c r="I1562" s="76"/>
      <c r="J1562" s="76"/>
      <c r="K1562" s="76"/>
      <c r="L1562" s="76"/>
      <c r="M1562" s="76"/>
      <c r="N1562" s="76"/>
      <c r="O1562" s="76"/>
    </row>
    <row r="1563" spans="1:15" hidden="1">
      <c r="A1563" s="105">
        <f>MIN(A1564:A1625)</f>
        <v>3</v>
      </c>
      <c r="B1563" s="172"/>
      <c r="C1563" s="174" t="s">
        <v>68</v>
      </c>
      <c r="D1563" s="140"/>
      <c r="E1563" s="76"/>
      <c r="F1563" s="76"/>
      <c r="G1563" s="76"/>
      <c r="H1563" s="76"/>
      <c r="I1563" s="76"/>
      <c r="J1563" s="76"/>
      <c r="K1563" s="76"/>
      <c r="L1563" s="76"/>
      <c r="M1563" s="76"/>
      <c r="N1563" s="76"/>
      <c r="O1563" s="76"/>
    </row>
    <row r="1564" spans="1:15" hidden="1">
      <c r="A1564" s="50">
        <f t="shared" ref="A1564:A1617" si="544">IF(MAX(E1564:P1564)=0,IF(MIN(E1564:P1564)=0,3,2),2)</f>
        <v>3</v>
      </c>
      <c r="B1564" s="145"/>
      <c r="C1564" s="146" t="s">
        <v>25</v>
      </c>
      <c r="D1564" s="56"/>
      <c r="E1564" s="11">
        <f>SUBTOTAL(9,E1565:E1617)</f>
        <v>0</v>
      </c>
      <c r="F1564" s="11">
        <f>SUBTOTAL(9,F1565:F1617)</f>
        <v>0</v>
      </c>
      <c r="G1564" s="11">
        <f>SUBTOTAL(9,G1565:G1617)</f>
        <v>0</v>
      </c>
      <c r="H1564" s="11">
        <f>SUBTOTAL(9,H1565:H1617)</f>
        <v>0</v>
      </c>
      <c r="I1564" s="11">
        <f t="shared" ref="I1564:N1564" si="545">SUBTOTAL(9,I1565:I1617)</f>
        <v>0</v>
      </c>
      <c r="J1564" s="11">
        <f t="shared" si="545"/>
        <v>0</v>
      </c>
      <c r="K1564" s="11">
        <f t="shared" si="545"/>
        <v>0</v>
      </c>
      <c r="L1564" s="11">
        <f t="shared" si="545"/>
        <v>0</v>
      </c>
      <c r="M1564" s="11">
        <f t="shared" si="545"/>
        <v>0</v>
      </c>
      <c r="N1564" s="11">
        <f t="shared" si="545"/>
        <v>0</v>
      </c>
      <c r="O1564" s="11">
        <f>SUBTOTAL(9,O1565:O1617)</f>
        <v>0</v>
      </c>
    </row>
    <row r="1565" spans="1:15" hidden="1">
      <c r="A1565" s="50">
        <f t="shared" si="544"/>
        <v>3</v>
      </c>
      <c r="B1565" s="145" t="s">
        <v>14</v>
      </c>
      <c r="C1565" s="146" t="s">
        <v>125</v>
      </c>
      <c r="D1565" s="56"/>
      <c r="E1565" s="11">
        <f>SUBTOTAL(9,E1566:E1587)</f>
        <v>0</v>
      </c>
      <c r="F1565" s="11">
        <f>SUBTOTAL(9,F1566:F1587)</f>
        <v>0</v>
      </c>
      <c r="G1565" s="11">
        <f>SUBTOTAL(9,G1566:G1587)</f>
        <v>0</v>
      </c>
      <c r="H1565" s="11">
        <f>SUBTOTAL(9,H1566:H1587)</f>
        <v>0</v>
      </c>
      <c r="I1565" s="11">
        <f t="shared" ref="I1565:N1565" si="546">SUBTOTAL(9,I1566:I1587)</f>
        <v>0</v>
      </c>
      <c r="J1565" s="11">
        <f t="shared" si="546"/>
        <v>0</v>
      </c>
      <c r="K1565" s="11">
        <f t="shared" si="546"/>
        <v>0</v>
      </c>
      <c r="L1565" s="11">
        <f t="shared" si="546"/>
        <v>0</v>
      </c>
      <c r="M1565" s="11">
        <f t="shared" si="546"/>
        <v>0</v>
      </c>
      <c r="N1565" s="11">
        <f t="shared" si="546"/>
        <v>0</v>
      </c>
      <c r="O1565" s="11">
        <f>SUBTOTAL(9,O1566:O1587)</f>
        <v>0</v>
      </c>
    </row>
    <row r="1566" spans="1:15" hidden="1">
      <c r="A1566" s="50">
        <f t="shared" si="544"/>
        <v>3</v>
      </c>
      <c r="B1566" s="147"/>
      <c r="C1566" s="146" t="s">
        <v>126</v>
      </c>
      <c r="D1566" s="56"/>
      <c r="E1566" s="11">
        <f>SUBTOTAL(9,E1567:E1576)</f>
        <v>0</v>
      </c>
      <c r="F1566" s="11">
        <f>SUBTOTAL(9,F1567:F1576)</f>
        <v>0</v>
      </c>
      <c r="G1566" s="11">
        <f>SUBTOTAL(9,G1567:G1576)</f>
        <v>0</v>
      </c>
      <c r="H1566" s="11">
        <f>SUBTOTAL(9,H1567:H1576)</f>
        <v>0</v>
      </c>
      <c r="I1566" s="11">
        <f t="shared" ref="I1566:N1566" si="547">SUBTOTAL(9,I1567:I1576)</f>
        <v>0</v>
      </c>
      <c r="J1566" s="11">
        <f t="shared" si="547"/>
        <v>0</v>
      </c>
      <c r="K1566" s="11">
        <f t="shared" si="547"/>
        <v>0</v>
      </c>
      <c r="L1566" s="11">
        <f t="shared" si="547"/>
        <v>0</v>
      </c>
      <c r="M1566" s="11">
        <f t="shared" si="547"/>
        <v>0</v>
      </c>
      <c r="N1566" s="11">
        <f t="shared" si="547"/>
        <v>0</v>
      </c>
      <c r="O1566" s="11">
        <f>SUBTOTAL(9,O1567:O1576)</f>
        <v>0</v>
      </c>
    </row>
    <row r="1567" spans="1:15" ht="25.5" hidden="1">
      <c r="A1567" s="50">
        <f t="shared" si="544"/>
        <v>3</v>
      </c>
      <c r="B1567" s="148"/>
      <c r="C1567" s="149" t="s">
        <v>127</v>
      </c>
      <c r="D1567" s="58" t="s">
        <v>2</v>
      </c>
      <c r="E1567" s="11">
        <f>SUBTOTAL(9,E1568:E1569)</f>
        <v>0</v>
      </c>
      <c r="F1567" s="11">
        <f>SUBTOTAL(9,F1568:F1569)</f>
        <v>0</v>
      </c>
      <c r="G1567" s="11">
        <f>SUBTOTAL(9,G1568:G1569)</f>
        <v>0</v>
      </c>
      <c r="H1567" s="11">
        <f>SUBTOTAL(9,H1568:H1569)</f>
        <v>0</v>
      </c>
      <c r="I1567" s="11">
        <f t="shared" ref="I1567:N1567" si="548">SUBTOTAL(9,I1568:I1569)</f>
        <v>0</v>
      </c>
      <c r="J1567" s="11">
        <f t="shared" si="548"/>
        <v>0</v>
      </c>
      <c r="K1567" s="11">
        <f t="shared" si="548"/>
        <v>0</v>
      </c>
      <c r="L1567" s="11">
        <f t="shared" si="548"/>
        <v>0</v>
      </c>
      <c r="M1567" s="11">
        <f t="shared" si="548"/>
        <v>0</v>
      </c>
      <c r="N1567" s="11">
        <f t="shared" si="548"/>
        <v>0</v>
      </c>
      <c r="O1567" s="11">
        <f>SUBTOTAL(9,O1568:O1569)</f>
        <v>0</v>
      </c>
    </row>
    <row r="1568" spans="1:15" ht="25.5" hidden="1">
      <c r="A1568" s="50">
        <f t="shared" si="544"/>
        <v>3</v>
      </c>
      <c r="B1568" s="148"/>
      <c r="C1568" s="149" t="s">
        <v>303</v>
      </c>
      <c r="D1568" s="58" t="s">
        <v>302</v>
      </c>
      <c r="E1568" s="51"/>
      <c r="F1568" s="51"/>
      <c r="G1568" s="51"/>
      <c r="H1568" s="51"/>
      <c r="I1568" s="51"/>
      <c r="J1568" s="52">
        <f>H1568+I1568</f>
        <v>0</v>
      </c>
      <c r="K1568" s="51"/>
      <c r="L1568" s="51"/>
      <c r="M1568" s="52">
        <f>K1568+L1568</f>
        <v>0</v>
      </c>
      <c r="N1568" s="51"/>
      <c r="O1568" s="52">
        <f>M1568+N1568</f>
        <v>0</v>
      </c>
    </row>
    <row r="1569" spans="1:15" ht="25.5" hidden="1">
      <c r="A1569" s="50">
        <f t="shared" si="544"/>
        <v>3</v>
      </c>
      <c r="B1569" s="148"/>
      <c r="C1569" s="149" t="s">
        <v>305</v>
      </c>
      <c r="D1569" s="58" t="s">
        <v>304</v>
      </c>
      <c r="E1569" s="51"/>
      <c r="F1569" s="51"/>
      <c r="G1569" s="51"/>
      <c r="H1569" s="51"/>
      <c r="I1569" s="51"/>
      <c r="J1569" s="52">
        <f>H1569+I1569</f>
        <v>0</v>
      </c>
      <c r="K1569" s="51"/>
      <c r="L1569" s="51"/>
      <c r="M1569" s="52">
        <f>K1569+L1569</f>
        <v>0</v>
      </c>
      <c r="N1569" s="51"/>
      <c r="O1569" s="52">
        <f>M1569+N1569</f>
        <v>0</v>
      </c>
    </row>
    <row r="1570" spans="1:15" hidden="1">
      <c r="A1570" s="50">
        <f t="shared" si="544"/>
        <v>3</v>
      </c>
      <c r="B1570" s="150"/>
      <c r="C1570" s="151" t="s">
        <v>128</v>
      </c>
      <c r="D1570" s="59" t="s">
        <v>3</v>
      </c>
      <c r="E1570" s="51"/>
      <c r="F1570" s="51"/>
      <c r="G1570" s="51"/>
      <c r="H1570" s="51"/>
      <c r="I1570" s="51"/>
      <c r="J1570" s="52">
        <f>H1570+I1570</f>
        <v>0</v>
      </c>
      <c r="K1570" s="51"/>
      <c r="L1570" s="51"/>
      <c r="M1570" s="52">
        <f>K1570+L1570</f>
        <v>0</v>
      </c>
      <c r="N1570" s="51"/>
      <c r="O1570" s="52">
        <f>M1570+N1570</f>
        <v>0</v>
      </c>
    </row>
    <row r="1571" spans="1:15" hidden="1">
      <c r="A1571" s="50">
        <f t="shared" si="544"/>
        <v>3</v>
      </c>
      <c r="B1571" s="150"/>
      <c r="C1571" s="152" t="s">
        <v>445</v>
      </c>
      <c r="D1571" s="117" t="s">
        <v>446</v>
      </c>
      <c r="E1571" s="11">
        <f>SUBTOTAL(9,E1572:E1575)</f>
        <v>0</v>
      </c>
      <c r="F1571" s="11">
        <f>SUBTOTAL(9,F1572:F1575)</f>
        <v>0</v>
      </c>
      <c r="G1571" s="11">
        <f>SUBTOTAL(9,G1572:G1575)</f>
        <v>0</v>
      </c>
      <c r="H1571" s="11">
        <f>SUBTOTAL(9,H1572:H1575)</f>
        <v>0</v>
      </c>
      <c r="I1571" s="11">
        <f t="shared" ref="I1571:N1571" si="549">SUBTOTAL(9,I1572:I1575)</f>
        <v>0</v>
      </c>
      <c r="J1571" s="11">
        <f t="shared" si="549"/>
        <v>0</v>
      </c>
      <c r="K1571" s="11">
        <f t="shared" si="549"/>
        <v>0</v>
      </c>
      <c r="L1571" s="11">
        <f t="shared" si="549"/>
        <v>0</v>
      </c>
      <c r="M1571" s="11">
        <f t="shared" si="549"/>
        <v>0</v>
      </c>
      <c r="N1571" s="11">
        <f t="shared" si="549"/>
        <v>0</v>
      </c>
      <c r="O1571" s="11">
        <f>SUBTOTAL(9,O1572:O1575)</f>
        <v>0</v>
      </c>
    </row>
    <row r="1572" spans="1:15" ht="25.5" hidden="1">
      <c r="A1572" s="50">
        <f t="shared" si="544"/>
        <v>3</v>
      </c>
      <c r="B1572" s="150"/>
      <c r="C1572" s="149" t="s">
        <v>129</v>
      </c>
      <c r="D1572" s="60" t="s">
        <v>37</v>
      </c>
      <c r="E1572" s="51"/>
      <c r="F1572" s="51"/>
      <c r="G1572" s="51"/>
      <c r="H1572" s="51"/>
      <c r="I1572" s="51"/>
      <c r="J1572" s="52">
        <f>H1572+I1572</f>
        <v>0</v>
      </c>
      <c r="K1572" s="51"/>
      <c r="L1572" s="51"/>
      <c r="M1572" s="52">
        <f>K1572+L1572</f>
        <v>0</v>
      </c>
      <c r="N1572" s="51"/>
      <c r="O1572" s="52">
        <f>M1572+N1572</f>
        <v>0</v>
      </c>
    </row>
    <row r="1573" spans="1:15" hidden="1">
      <c r="A1573" s="50">
        <f t="shared" si="544"/>
        <v>3</v>
      </c>
      <c r="B1573" s="150"/>
      <c r="C1573" s="149" t="s">
        <v>131</v>
      </c>
      <c r="D1573" s="60" t="s">
        <v>39</v>
      </c>
      <c r="E1573" s="51"/>
      <c r="F1573" s="51"/>
      <c r="G1573" s="51"/>
      <c r="H1573" s="51"/>
      <c r="I1573" s="51"/>
      <c r="J1573" s="52">
        <f>H1573+I1573</f>
        <v>0</v>
      </c>
      <c r="K1573" s="51"/>
      <c r="L1573" s="51"/>
      <c r="M1573" s="52">
        <f>K1573+L1573</f>
        <v>0</v>
      </c>
      <c r="N1573" s="51"/>
      <c r="O1573" s="52">
        <f>M1573+N1573</f>
        <v>0</v>
      </c>
    </row>
    <row r="1574" spans="1:15" hidden="1">
      <c r="A1574" s="50">
        <f t="shared" si="544"/>
        <v>3</v>
      </c>
      <c r="B1574" s="150"/>
      <c r="C1574" s="149" t="s">
        <v>132</v>
      </c>
      <c r="D1574" s="60" t="s">
        <v>40</v>
      </c>
      <c r="E1574" s="51"/>
      <c r="F1574" s="51"/>
      <c r="G1574" s="51"/>
      <c r="H1574" s="51"/>
      <c r="I1574" s="51"/>
      <c r="J1574" s="52">
        <f>H1574+I1574</f>
        <v>0</v>
      </c>
      <c r="K1574" s="51"/>
      <c r="L1574" s="51"/>
      <c r="M1574" s="52">
        <f>K1574+L1574</f>
        <v>0</v>
      </c>
      <c r="N1574" s="51"/>
      <c r="O1574" s="52">
        <f>M1574+N1574</f>
        <v>0</v>
      </c>
    </row>
    <row r="1575" spans="1:15" ht="25.5" hidden="1">
      <c r="A1575" s="50">
        <f t="shared" si="544"/>
        <v>3</v>
      </c>
      <c r="B1575" s="150"/>
      <c r="C1575" s="149" t="s">
        <v>133</v>
      </c>
      <c r="D1575" s="60" t="s">
        <v>41</v>
      </c>
      <c r="E1575" s="51"/>
      <c r="F1575" s="51"/>
      <c r="G1575" s="51"/>
      <c r="H1575" s="51"/>
      <c r="I1575" s="51"/>
      <c r="J1575" s="52">
        <f>H1575+I1575</f>
        <v>0</v>
      </c>
      <c r="K1575" s="51"/>
      <c r="L1575" s="51"/>
      <c r="M1575" s="52">
        <f>K1575+L1575</f>
        <v>0</v>
      </c>
      <c r="N1575" s="51"/>
      <c r="O1575" s="52">
        <f>M1575+N1575</f>
        <v>0</v>
      </c>
    </row>
    <row r="1576" spans="1:15" hidden="1">
      <c r="A1576" s="50">
        <f t="shared" si="544"/>
        <v>3</v>
      </c>
      <c r="B1576" s="150"/>
      <c r="C1576" s="149" t="s">
        <v>447</v>
      </c>
      <c r="D1576" s="60" t="s">
        <v>4</v>
      </c>
      <c r="E1576" s="51"/>
      <c r="F1576" s="51"/>
      <c r="G1576" s="51"/>
      <c r="H1576" s="51"/>
      <c r="I1576" s="51"/>
      <c r="J1576" s="52">
        <f>H1576+I1576</f>
        <v>0</v>
      </c>
      <c r="K1576" s="51"/>
      <c r="L1576" s="51"/>
      <c r="M1576" s="52">
        <f>K1576+L1576</f>
        <v>0</v>
      </c>
      <c r="N1576" s="51"/>
      <c r="O1576" s="52">
        <f>M1576+N1576</f>
        <v>0</v>
      </c>
    </row>
    <row r="1577" spans="1:15" hidden="1">
      <c r="A1577" s="50">
        <f t="shared" si="544"/>
        <v>3</v>
      </c>
      <c r="B1577" s="147"/>
      <c r="C1577" s="146" t="s">
        <v>134</v>
      </c>
      <c r="D1577" s="56"/>
      <c r="E1577" s="11">
        <f>SUBTOTAL(9,E1578:E1581)</f>
        <v>0</v>
      </c>
      <c r="F1577" s="11">
        <f>SUBTOTAL(9,F1578:F1581)</f>
        <v>0</v>
      </c>
      <c r="G1577" s="11">
        <f>SUBTOTAL(9,G1578:G1581)</f>
        <v>0</v>
      </c>
      <c r="H1577" s="11">
        <f>SUBTOTAL(9,H1578:H1581)</f>
        <v>0</v>
      </c>
      <c r="I1577" s="11">
        <f t="shared" ref="I1577:N1577" si="550">SUBTOTAL(9,I1578:I1581)</f>
        <v>0</v>
      </c>
      <c r="J1577" s="11">
        <f t="shared" si="550"/>
        <v>0</v>
      </c>
      <c r="K1577" s="11">
        <f t="shared" si="550"/>
        <v>0</v>
      </c>
      <c r="L1577" s="11">
        <f t="shared" si="550"/>
        <v>0</v>
      </c>
      <c r="M1577" s="11">
        <f t="shared" si="550"/>
        <v>0</v>
      </c>
      <c r="N1577" s="11">
        <f t="shared" si="550"/>
        <v>0</v>
      </c>
      <c r="O1577" s="11">
        <f>SUBTOTAL(9,O1578:O1581)</f>
        <v>0</v>
      </c>
    </row>
    <row r="1578" spans="1:15" hidden="1">
      <c r="A1578" s="50">
        <f t="shared" si="544"/>
        <v>3</v>
      </c>
      <c r="B1578" s="150"/>
      <c r="C1578" s="151" t="s">
        <v>135</v>
      </c>
      <c r="D1578" s="59" t="s">
        <v>5</v>
      </c>
      <c r="E1578" s="51"/>
      <c r="F1578" s="51"/>
      <c r="G1578" s="51"/>
      <c r="H1578" s="51"/>
      <c r="I1578" s="51"/>
      <c r="J1578" s="52">
        <f>H1578+I1578</f>
        <v>0</v>
      </c>
      <c r="K1578" s="51"/>
      <c r="L1578" s="51"/>
      <c r="M1578" s="52">
        <f>K1578+L1578</f>
        <v>0</v>
      </c>
      <c r="N1578" s="51"/>
      <c r="O1578" s="52">
        <f>M1578+N1578</f>
        <v>0</v>
      </c>
    </row>
    <row r="1579" spans="1:15" hidden="1">
      <c r="A1579" s="50">
        <f t="shared" si="544"/>
        <v>3</v>
      </c>
      <c r="B1579" s="150"/>
      <c r="C1579" s="154" t="s">
        <v>448</v>
      </c>
      <c r="D1579" s="118" t="s">
        <v>173</v>
      </c>
      <c r="E1579" s="51"/>
      <c r="F1579" s="51"/>
      <c r="G1579" s="51"/>
      <c r="H1579" s="51"/>
      <c r="I1579" s="51"/>
      <c r="J1579" s="52">
        <f>H1579+I1579</f>
        <v>0</v>
      </c>
      <c r="K1579" s="51"/>
      <c r="L1579" s="51"/>
      <c r="M1579" s="52">
        <f>K1579+L1579</f>
        <v>0</v>
      </c>
      <c r="N1579" s="51"/>
      <c r="O1579" s="52">
        <f>M1579+N1579</f>
        <v>0</v>
      </c>
    </row>
    <row r="1580" spans="1:15" hidden="1">
      <c r="A1580" s="50">
        <f t="shared" si="544"/>
        <v>3</v>
      </c>
      <c r="B1580" s="153"/>
      <c r="C1580" s="155" t="s">
        <v>557</v>
      </c>
      <c r="D1580" s="137" t="s">
        <v>8</v>
      </c>
      <c r="E1580" s="51"/>
      <c r="F1580" s="51"/>
      <c r="G1580" s="51"/>
      <c r="H1580" s="51"/>
      <c r="I1580" s="51"/>
      <c r="J1580" s="52">
        <f>H1580+I1580</f>
        <v>0</v>
      </c>
      <c r="K1580" s="51"/>
      <c r="L1580" s="51"/>
      <c r="M1580" s="52">
        <f>K1580+L1580</f>
        <v>0</v>
      </c>
      <c r="N1580" s="51"/>
      <c r="O1580" s="52">
        <f>M1580+N1580</f>
        <v>0</v>
      </c>
    </row>
    <row r="1581" spans="1:15" ht="25.5" hidden="1">
      <c r="A1581" s="50">
        <f t="shared" si="544"/>
        <v>3</v>
      </c>
      <c r="B1581" s="153"/>
      <c r="C1581" s="155" t="s">
        <v>139</v>
      </c>
      <c r="D1581" s="136" t="s">
        <v>10</v>
      </c>
      <c r="E1581" s="51"/>
      <c r="F1581" s="51"/>
      <c r="G1581" s="51"/>
      <c r="H1581" s="51"/>
      <c r="I1581" s="51"/>
      <c r="J1581" s="52">
        <f>H1581+I1581</f>
        <v>0</v>
      </c>
      <c r="K1581" s="51"/>
      <c r="L1581" s="51"/>
      <c r="M1581" s="52">
        <f>K1581+L1581</f>
        <v>0</v>
      </c>
      <c r="N1581" s="51"/>
      <c r="O1581" s="52">
        <f>M1581+N1581</f>
        <v>0</v>
      </c>
    </row>
    <row r="1582" spans="1:15" hidden="1">
      <c r="A1582" s="50">
        <f t="shared" si="544"/>
        <v>3</v>
      </c>
      <c r="B1582" s="156"/>
      <c r="C1582" s="157" t="s">
        <v>140</v>
      </c>
      <c r="D1582" s="136"/>
      <c r="E1582" s="11">
        <f>SUBTOTAL(9,E1583:E1587)</f>
        <v>0</v>
      </c>
      <c r="F1582" s="11">
        <f>SUBTOTAL(9,F1583:F1587)</f>
        <v>0</v>
      </c>
      <c r="G1582" s="11">
        <f>SUBTOTAL(9,G1583:G1587)</f>
        <v>0</v>
      </c>
      <c r="H1582" s="11">
        <f>SUBTOTAL(9,H1583:H1587)</f>
        <v>0</v>
      </c>
      <c r="I1582" s="11">
        <f t="shared" ref="I1582:N1582" si="551">SUBTOTAL(9,I1583:I1587)</f>
        <v>0</v>
      </c>
      <c r="J1582" s="11">
        <f t="shared" si="551"/>
        <v>0</v>
      </c>
      <c r="K1582" s="11">
        <f t="shared" si="551"/>
        <v>0</v>
      </c>
      <c r="L1582" s="11">
        <f t="shared" si="551"/>
        <v>0</v>
      </c>
      <c r="M1582" s="11">
        <f t="shared" si="551"/>
        <v>0</v>
      </c>
      <c r="N1582" s="11">
        <f t="shared" si="551"/>
        <v>0</v>
      </c>
      <c r="O1582" s="11">
        <f>SUBTOTAL(9,O1583:O1587)</f>
        <v>0</v>
      </c>
    </row>
    <row r="1583" spans="1:15" hidden="1">
      <c r="A1583" s="50">
        <f t="shared" si="544"/>
        <v>3</v>
      </c>
      <c r="B1583" s="153"/>
      <c r="C1583" s="155" t="s">
        <v>141</v>
      </c>
      <c r="D1583" s="137" t="s">
        <v>71</v>
      </c>
      <c r="E1583" s="51"/>
      <c r="F1583" s="51"/>
      <c r="G1583" s="51"/>
      <c r="H1583" s="51"/>
      <c r="I1583" s="51"/>
      <c r="J1583" s="52">
        <f>H1583+I1583</f>
        <v>0</v>
      </c>
      <c r="K1583" s="51"/>
      <c r="L1583" s="51"/>
      <c r="M1583" s="52">
        <f>K1583+L1583</f>
        <v>0</v>
      </c>
      <c r="N1583" s="51"/>
      <c r="O1583" s="52">
        <f>M1583+N1583</f>
        <v>0</v>
      </c>
    </row>
    <row r="1584" spans="1:15" hidden="1">
      <c r="A1584" s="50">
        <f t="shared" si="544"/>
        <v>3</v>
      </c>
      <c r="B1584" s="153"/>
      <c r="C1584" s="155" t="s">
        <v>142</v>
      </c>
      <c r="D1584" s="137" t="s">
        <v>73</v>
      </c>
      <c r="E1584" s="51"/>
      <c r="F1584" s="51"/>
      <c r="G1584" s="51"/>
      <c r="H1584" s="51"/>
      <c r="I1584" s="51"/>
      <c r="J1584" s="52">
        <f>H1584+I1584</f>
        <v>0</v>
      </c>
      <c r="K1584" s="51"/>
      <c r="L1584" s="51"/>
      <c r="M1584" s="52">
        <f>K1584+L1584</f>
        <v>0</v>
      </c>
      <c r="N1584" s="51"/>
      <c r="O1584" s="52">
        <f>M1584+N1584</f>
        <v>0</v>
      </c>
    </row>
    <row r="1585" spans="1:15" hidden="1">
      <c r="A1585" s="50">
        <f t="shared" si="544"/>
        <v>3</v>
      </c>
      <c r="B1585" s="153"/>
      <c r="C1585" s="155" t="s">
        <v>143</v>
      </c>
      <c r="D1585" s="137" t="s">
        <v>75</v>
      </c>
      <c r="E1585" s="51"/>
      <c r="F1585" s="51"/>
      <c r="G1585" s="51"/>
      <c r="H1585" s="51"/>
      <c r="I1585" s="51"/>
      <c r="J1585" s="52">
        <f>H1585+I1585</f>
        <v>0</v>
      </c>
      <c r="K1585" s="51"/>
      <c r="L1585" s="51"/>
      <c r="M1585" s="52">
        <f>K1585+L1585</f>
        <v>0</v>
      </c>
      <c r="N1585" s="51"/>
      <c r="O1585" s="52">
        <f>M1585+N1585</f>
        <v>0</v>
      </c>
    </row>
    <row r="1586" spans="1:15" hidden="1">
      <c r="A1586" s="50">
        <f t="shared" si="544"/>
        <v>3</v>
      </c>
      <c r="B1586" s="153"/>
      <c r="C1586" s="155" t="s">
        <v>144</v>
      </c>
      <c r="D1586" s="137" t="s">
        <v>77</v>
      </c>
      <c r="E1586" s="51"/>
      <c r="F1586" s="51"/>
      <c r="G1586" s="51"/>
      <c r="H1586" s="51"/>
      <c r="I1586" s="51"/>
      <c r="J1586" s="52">
        <f>H1586+I1586</f>
        <v>0</v>
      </c>
      <c r="K1586" s="51"/>
      <c r="L1586" s="51"/>
      <c r="M1586" s="52">
        <f>K1586+L1586</f>
        <v>0</v>
      </c>
      <c r="N1586" s="51"/>
      <c r="O1586" s="52">
        <f>M1586+N1586</f>
        <v>0</v>
      </c>
    </row>
    <row r="1587" spans="1:15" hidden="1">
      <c r="A1587" s="50">
        <f t="shared" si="544"/>
        <v>3</v>
      </c>
      <c r="B1587" s="153"/>
      <c r="C1587" s="155" t="s">
        <v>145</v>
      </c>
      <c r="D1587" s="137" t="s">
        <v>28</v>
      </c>
      <c r="E1587" s="51"/>
      <c r="F1587" s="51"/>
      <c r="G1587" s="51"/>
      <c r="H1587" s="51"/>
      <c r="I1587" s="51"/>
      <c r="J1587" s="52">
        <f>H1587+I1587</f>
        <v>0</v>
      </c>
      <c r="K1587" s="51"/>
      <c r="L1587" s="51"/>
      <c r="M1587" s="52">
        <f>K1587+L1587</f>
        <v>0</v>
      </c>
      <c r="N1587" s="51"/>
      <c r="O1587" s="52">
        <f>M1587+N1587</f>
        <v>0</v>
      </c>
    </row>
    <row r="1588" spans="1:15" hidden="1">
      <c r="A1588" s="50">
        <f t="shared" si="544"/>
        <v>3</v>
      </c>
      <c r="B1588" s="145" t="s">
        <v>146</v>
      </c>
      <c r="C1588" s="157" t="s">
        <v>147</v>
      </c>
      <c r="D1588" s="56"/>
      <c r="E1588" s="11">
        <f>SUBTOTAL(9,E1589:E1617)</f>
        <v>0</v>
      </c>
      <c r="F1588" s="11">
        <f>SUBTOTAL(9,F1589:F1617)</f>
        <v>0</v>
      </c>
      <c r="G1588" s="11">
        <f>SUBTOTAL(9,G1589:G1617)</f>
        <v>0</v>
      </c>
      <c r="H1588" s="11">
        <f>SUBTOTAL(9,H1589:H1617)</f>
        <v>0</v>
      </c>
      <c r="I1588" s="11">
        <f t="shared" ref="I1588:N1588" si="552">SUBTOTAL(9,I1589:I1617)</f>
        <v>0</v>
      </c>
      <c r="J1588" s="11">
        <f t="shared" si="552"/>
        <v>0</v>
      </c>
      <c r="K1588" s="11">
        <f t="shared" si="552"/>
        <v>0</v>
      </c>
      <c r="L1588" s="11">
        <f t="shared" si="552"/>
        <v>0</v>
      </c>
      <c r="M1588" s="11">
        <f t="shared" si="552"/>
        <v>0</v>
      </c>
      <c r="N1588" s="11">
        <f t="shared" si="552"/>
        <v>0</v>
      </c>
      <c r="O1588" s="11">
        <f>SUBTOTAL(9,O1589:O1617)</f>
        <v>0</v>
      </c>
    </row>
    <row r="1589" spans="1:15" hidden="1">
      <c r="A1589" s="50">
        <f t="shared" si="544"/>
        <v>3</v>
      </c>
      <c r="B1589" s="156"/>
      <c r="C1589" s="158" t="s">
        <v>26</v>
      </c>
      <c r="D1589" s="56"/>
      <c r="E1589" s="11">
        <f>SUBTOTAL(9,E1590:E1608)</f>
        <v>0</v>
      </c>
      <c r="F1589" s="11">
        <f t="shared" ref="F1589:O1589" si="553">SUBTOTAL(9,F1590:F1608)</f>
        <v>0</v>
      </c>
      <c r="G1589" s="11">
        <f t="shared" si="553"/>
        <v>0</v>
      </c>
      <c r="H1589" s="11">
        <f t="shared" si="553"/>
        <v>0</v>
      </c>
      <c r="I1589" s="11">
        <f t="shared" si="553"/>
        <v>0</v>
      </c>
      <c r="J1589" s="11">
        <f t="shared" si="553"/>
        <v>0</v>
      </c>
      <c r="K1589" s="11">
        <f t="shared" si="553"/>
        <v>0</v>
      </c>
      <c r="L1589" s="11">
        <f t="shared" si="553"/>
        <v>0</v>
      </c>
      <c r="M1589" s="11">
        <f t="shared" si="553"/>
        <v>0</v>
      </c>
      <c r="N1589" s="11">
        <f t="shared" si="553"/>
        <v>0</v>
      </c>
      <c r="O1589" s="11">
        <f t="shared" si="553"/>
        <v>0</v>
      </c>
    </row>
    <row r="1590" spans="1:15" hidden="1">
      <c r="A1590" s="50">
        <f t="shared" si="544"/>
        <v>3</v>
      </c>
      <c r="B1590" s="150"/>
      <c r="C1590" s="161" t="s">
        <v>770</v>
      </c>
      <c r="D1590" s="56"/>
      <c r="E1590" s="11">
        <f>SUBTOTAL(9,E1591:E1600)</f>
        <v>0</v>
      </c>
      <c r="F1590" s="11">
        <f t="shared" ref="F1590:O1590" si="554">SUBTOTAL(9,F1591:F1600)</f>
        <v>0</v>
      </c>
      <c r="G1590" s="11">
        <f t="shared" si="554"/>
        <v>0</v>
      </c>
      <c r="H1590" s="11">
        <f t="shared" si="554"/>
        <v>0</v>
      </c>
      <c r="I1590" s="11">
        <f t="shared" si="554"/>
        <v>0</v>
      </c>
      <c r="J1590" s="11">
        <f t="shared" si="554"/>
        <v>0</v>
      </c>
      <c r="K1590" s="11">
        <f t="shared" si="554"/>
        <v>0</v>
      </c>
      <c r="L1590" s="11">
        <f t="shared" si="554"/>
        <v>0</v>
      </c>
      <c r="M1590" s="11">
        <f t="shared" si="554"/>
        <v>0</v>
      </c>
      <c r="N1590" s="11">
        <f t="shared" si="554"/>
        <v>0</v>
      </c>
      <c r="O1590" s="11">
        <f t="shared" si="554"/>
        <v>0</v>
      </c>
    </row>
    <row r="1591" spans="1:15" ht="25.5" hidden="1">
      <c r="A1591" s="50">
        <f t="shared" si="544"/>
        <v>3</v>
      </c>
      <c r="B1591" s="150"/>
      <c r="C1591" s="160" t="s">
        <v>771</v>
      </c>
      <c r="D1591" s="58" t="s">
        <v>2</v>
      </c>
      <c r="E1591" s="11">
        <f>SUBTOTAL(9,E1592:E1593)</f>
        <v>0</v>
      </c>
      <c r="F1591" s="11">
        <f t="shared" ref="F1591:O1591" si="555">SUBTOTAL(9,F1592:F1593)</f>
        <v>0</v>
      </c>
      <c r="G1591" s="11">
        <f t="shared" si="555"/>
        <v>0</v>
      </c>
      <c r="H1591" s="11">
        <f t="shared" si="555"/>
        <v>0</v>
      </c>
      <c r="I1591" s="11">
        <f t="shared" si="555"/>
        <v>0</v>
      </c>
      <c r="J1591" s="11">
        <f t="shared" si="555"/>
        <v>0</v>
      </c>
      <c r="K1591" s="11">
        <f t="shared" si="555"/>
        <v>0</v>
      </c>
      <c r="L1591" s="11">
        <f t="shared" si="555"/>
        <v>0</v>
      </c>
      <c r="M1591" s="11">
        <f t="shared" si="555"/>
        <v>0</v>
      </c>
      <c r="N1591" s="11">
        <f t="shared" si="555"/>
        <v>0</v>
      </c>
      <c r="O1591" s="11">
        <f t="shared" si="555"/>
        <v>0</v>
      </c>
    </row>
    <row r="1592" spans="1:15" ht="25.5" hidden="1">
      <c r="A1592" s="50">
        <f t="shared" si="544"/>
        <v>3</v>
      </c>
      <c r="B1592" s="150"/>
      <c r="C1592" s="260" t="s">
        <v>772</v>
      </c>
      <c r="D1592" s="58" t="s">
        <v>302</v>
      </c>
      <c r="E1592" s="51"/>
      <c r="F1592" s="51"/>
      <c r="G1592" s="51"/>
      <c r="H1592" s="51"/>
      <c r="I1592" s="51"/>
      <c r="J1592" s="52">
        <f>H1592+I1592</f>
        <v>0</v>
      </c>
      <c r="K1592" s="51"/>
      <c r="L1592" s="51"/>
      <c r="M1592" s="52">
        <f>K1592+L1592</f>
        <v>0</v>
      </c>
      <c r="N1592" s="51"/>
      <c r="O1592" s="52">
        <f>M1592+N1592</f>
        <v>0</v>
      </c>
    </row>
    <row r="1593" spans="1:15" ht="25.5" hidden="1">
      <c r="A1593" s="50">
        <f t="shared" si="544"/>
        <v>3</v>
      </c>
      <c r="B1593" s="150"/>
      <c r="C1593" s="260" t="s">
        <v>773</v>
      </c>
      <c r="D1593" s="58" t="s">
        <v>304</v>
      </c>
      <c r="E1593" s="51"/>
      <c r="F1593" s="51"/>
      <c r="G1593" s="51"/>
      <c r="H1593" s="51"/>
      <c r="I1593" s="51"/>
      <c r="J1593" s="52">
        <f>H1593+I1593</f>
        <v>0</v>
      </c>
      <c r="K1593" s="51"/>
      <c r="L1593" s="51"/>
      <c r="M1593" s="52">
        <f>K1593+L1593</f>
        <v>0</v>
      </c>
      <c r="N1593" s="51"/>
      <c r="O1593" s="52">
        <f>M1593+N1593</f>
        <v>0</v>
      </c>
    </row>
    <row r="1594" spans="1:15" hidden="1">
      <c r="A1594" s="50">
        <f t="shared" si="544"/>
        <v>3</v>
      </c>
      <c r="B1594" s="150"/>
      <c r="C1594" s="258" t="s">
        <v>42</v>
      </c>
      <c r="D1594" s="59" t="s">
        <v>3</v>
      </c>
      <c r="E1594" s="51"/>
      <c r="F1594" s="51"/>
      <c r="G1594" s="51"/>
      <c r="H1594" s="51"/>
      <c r="I1594" s="51"/>
      <c r="J1594" s="52">
        <f>H1594+I1594</f>
        <v>0</v>
      </c>
      <c r="K1594" s="51"/>
      <c r="L1594" s="51"/>
      <c r="M1594" s="52">
        <f>K1594+L1594</f>
        <v>0</v>
      </c>
      <c r="N1594" s="51"/>
      <c r="O1594" s="52">
        <f>M1594+N1594</f>
        <v>0</v>
      </c>
    </row>
    <row r="1595" spans="1:15" hidden="1">
      <c r="A1595" s="50">
        <f t="shared" si="544"/>
        <v>3</v>
      </c>
      <c r="B1595" s="150"/>
      <c r="C1595" s="259" t="s">
        <v>449</v>
      </c>
      <c r="D1595" s="117" t="s">
        <v>446</v>
      </c>
      <c r="E1595" s="11">
        <f>SUBTOTAL(9,E1596:E1599)</f>
        <v>0</v>
      </c>
      <c r="F1595" s="11">
        <f>SUBTOTAL(9,F1596:F1599)</f>
        <v>0</v>
      </c>
      <c r="G1595" s="11">
        <f>SUBTOTAL(9,G1596:G1599)</f>
        <v>0</v>
      </c>
      <c r="H1595" s="11">
        <f>SUBTOTAL(9,H1596:H1599)</f>
        <v>0</v>
      </c>
      <c r="I1595" s="11">
        <f t="shared" ref="I1595:N1595" si="556">SUBTOTAL(9,I1596:I1599)</f>
        <v>0</v>
      </c>
      <c r="J1595" s="11">
        <f t="shared" si="556"/>
        <v>0</v>
      </c>
      <c r="K1595" s="11">
        <f t="shared" si="556"/>
        <v>0</v>
      </c>
      <c r="L1595" s="11">
        <f t="shared" si="556"/>
        <v>0</v>
      </c>
      <c r="M1595" s="11">
        <f t="shared" si="556"/>
        <v>0</v>
      </c>
      <c r="N1595" s="11">
        <f t="shared" si="556"/>
        <v>0</v>
      </c>
      <c r="O1595" s="11">
        <f>SUBTOTAL(9,O1596:O1599)</f>
        <v>0</v>
      </c>
    </row>
    <row r="1596" spans="1:15" ht="25.5" hidden="1">
      <c r="A1596" s="50">
        <f t="shared" si="544"/>
        <v>3</v>
      </c>
      <c r="B1596" s="150"/>
      <c r="C1596" s="260" t="s">
        <v>153</v>
      </c>
      <c r="D1596" s="60" t="s">
        <v>37</v>
      </c>
      <c r="E1596" s="51"/>
      <c r="F1596" s="51"/>
      <c r="G1596" s="51"/>
      <c r="H1596" s="51"/>
      <c r="I1596" s="51"/>
      <c r="J1596" s="52">
        <f t="shared" ref="J1596:J1608" si="557">H1596+I1596</f>
        <v>0</v>
      </c>
      <c r="K1596" s="51"/>
      <c r="L1596" s="51"/>
      <c r="M1596" s="52">
        <f t="shared" ref="M1596:M1608" si="558">K1596+L1596</f>
        <v>0</v>
      </c>
      <c r="N1596" s="51"/>
      <c r="O1596" s="52">
        <f t="shared" ref="O1596:O1608" si="559">M1596+N1596</f>
        <v>0</v>
      </c>
    </row>
    <row r="1597" spans="1:15" hidden="1">
      <c r="A1597" s="50">
        <f t="shared" si="544"/>
        <v>3</v>
      </c>
      <c r="B1597" s="150"/>
      <c r="C1597" s="260" t="s">
        <v>155</v>
      </c>
      <c r="D1597" s="60" t="s">
        <v>39</v>
      </c>
      <c r="E1597" s="51"/>
      <c r="F1597" s="51"/>
      <c r="G1597" s="51"/>
      <c r="H1597" s="51"/>
      <c r="I1597" s="51"/>
      <c r="J1597" s="52">
        <f t="shared" si="557"/>
        <v>0</v>
      </c>
      <c r="K1597" s="51"/>
      <c r="L1597" s="51"/>
      <c r="M1597" s="52">
        <f t="shared" si="558"/>
        <v>0</v>
      </c>
      <c r="N1597" s="51"/>
      <c r="O1597" s="52">
        <f t="shared" si="559"/>
        <v>0</v>
      </c>
    </row>
    <row r="1598" spans="1:15" ht="25.5" hidden="1">
      <c r="A1598" s="50">
        <f t="shared" si="544"/>
        <v>3</v>
      </c>
      <c r="B1598" s="150"/>
      <c r="C1598" s="260" t="s">
        <v>156</v>
      </c>
      <c r="D1598" s="60" t="s">
        <v>40</v>
      </c>
      <c r="E1598" s="51"/>
      <c r="F1598" s="51"/>
      <c r="G1598" s="51"/>
      <c r="H1598" s="51"/>
      <c r="I1598" s="51"/>
      <c r="J1598" s="52">
        <f t="shared" si="557"/>
        <v>0</v>
      </c>
      <c r="K1598" s="51"/>
      <c r="L1598" s="51"/>
      <c r="M1598" s="52">
        <f t="shared" si="558"/>
        <v>0</v>
      </c>
      <c r="N1598" s="51"/>
      <c r="O1598" s="52">
        <f t="shared" si="559"/>
        <v>0</v>
      </c>
    </row>
    <row r="1599" spans="1:15" ht="25.5" hidden="1">
      <c r="A1599" s="50">
        <f t="shared" si="544"/>
        <v>3</v>
      </c>
      <c r="B1599" s="150"/>
      <c r="C1599" s="260" t="s">
        <v>157</v>
      </c>
      <c r="D1599" s="60" t="s">
        <v>41</v>
      </c>
      <c r="E1599" s="51"/>
      <c r="F1599" s="51"/>
      <c r="G1599" s="51"/>
      <c r="H1599" s="51"/>
      <c r="I1599" s="51"/>
      <c r="J1599" s="52">
        <f t="shared" si="557"/>
        <v>0</v>
      </c>
      <c r="K1599" s="51"/>
      <c r="L1599" s="51"/>
      <c r="M1599" s="52">
        <f t="shared" si="558"/>
        <v>0</v>
      </c>
      <c r="N1599" s="51"/>
      <c r="O1599" s="52">
        <f t="shared" si="559"/>
        <v>0</v>
      </c>
    </row>
    <row r="1600" spans="1:15" hidden="1">
      <c r="A1600" s="50">
        <f t="shared" si="544"/>
        <v>3</v>
      </c>
      <c r="B1600" s="150"/>
      <c r="C1600" s="160" t="s">
        <v>158</v>
      </c>
      <c r="D1600" s="60" t="s">
        <v>4</v>
      </c>
      <c r="E1600" s="51"/>
      <c r="F1600" s="51"/>
      <c r="G1600" s="51"/>
      <c r="H1600" s="51"/>
      <c r="I1600" s="51"/>
      <c r="J1600" s="52">
        <f t="shared" si="557"/>
        <v>0</v>
      </c>
      <c r="K1600" s="51"/>
      <c r="L1600" s="51"/>
      <c r="M1600" s="52">
        <f t="shared" si="558"/>
        <v>0</v>
      </c>
      <c r="N1600" s="51"/>
      <c r="O1600" s="52">
        <f t="shared" si="559"/>
        <v>0</v>
      </c>
    </row>
    <row r="1601" spans="1:15" hidden="1">
      <c r="A1601" s="50">
        <f t="shared" si="544"/>
        <v>3</v>
      </c>
      <c r="B1601" s="150"/>
      <c r="C1601" s="159" t="s">
        <v>19</v>
      </c>
      <c r="D1601" s="59" t="s">
        <v>5</v>
      </c>
      <c r="E1601" s="51"/>
      <c r="F1601" s="51"/>
      <c r="G1601" s="51"/>
      <c r="H1601" s="51"/>
      <c r="I1601" s="51"/>
      <c r="J1601" s="52">
        <f t="shared" si="557"/>
        <v>0</v>
      </c>
      <c r="K1601" s="51"/>
      <c r="L1601" s="51"/>
      <c r="M1601" s="52">
        <f t="shared" si="558"/>
        <v>0</v>
      </c>
      <c r="N1601" s="51"/>
      <c r="O1601" s="52">
        <f t="shared" si="559"/>
        <v>0</v>
      </c>
    </row>
    <row r="1602" spans="1:15" hidden="1">
      <c r="A1602" s="50">
        <f t="shared" si="544"/>
        <v>3</v>
      </c>
      <c r="B1602" s="150"/>
      <c r="C1602" s="162" t="s">
        <v>450</v>
      </c>
      <c r="D1602" s="118" t="s">
        <v>173</v>
      </c>
      <c r="E1602" s="51"/>
      <c r="F1602" s="51"/>
      <c r="G1602" s="51"/>
      <c r="H1602" s="51"/>
      <c r="I1602" s="51"/>
      <c r="J1602" s="52">
        <f t="shared" si="557"/>
        <v>0</v>
      </c>
      <c r="K1602" s="51"/>
      <c r="L1602" s="51"/>
      <c r="M1602" s="52">
        <f t="shared" si="558"/>
        <v>0</v>
      </c>
      <c r="N1602" s="51"/>
      <c r="O1602" s="52">
        <f t="shared" si="559"/>
        <v>0</v>
      </c>
    </row>
    <row r="1603" spans="1:15" hidden="1">
      <c r="A1603" s="50">
        <f t="shared" si="544"/>
        <v>3</v>
      </c>
      <c r="B1603" s="153"/>
      <c r="C1603" s="163" t="s">
        <v>29</v>
      </c>
      <c r="D1603" s="136" t="s">
        <v>6</v>
      </c>
      <c r="E1603" s="51"/>
      <c r="F1603" s="51"/>
      <c r="G1603" s="51"/>
      <c r="H1603" s="51"/>
      <c r="I1603" s="51"/>
      <c r="J1603" s="52">
        <f t="shared" si="557"/>
        <v>0</v>
      </c>
      <c r="K1603" s="51"/>
      <c r="L1603" s="51"/>
      <c r="M1603" s="52">
        <f t="shared" si="558"/>
        <v>0</v>
      </c>
      <c r="N1603" s="51"/>
      <c r="O1603" s="52">
        <f t="shared" si="559"/>
        <v>0</v>
      </c>
    </row>
    <row r="1604" spans="1:15" hidden="1">
      <c r="A1604" s="50">
        <f t="shared" si="544"/>
        <v>3</v>
      </c>
      <c r="B1604" s="153"/>
      <c r="C1604" s="163" t="s">
        <v>21</v>
      </c>
      <c r="D1604" s="137" t="s">
        <v>8</v>
      </c>
      <c r="E1604" s="51"/>
      <c r="F1604" s="51"/>
      <c r="G1604" s="51"/>
      <c r="H1604" s="51"/>
      <c r="I1604" s="51"/>
      <c r="J1604" s="52">
        <f>H1604+I1604</f>
        <v>0</v>
      </c>
      <c r="K1604" s="51"/>
      <c r="L1604" s="51"/>
      <c r="M1604" s="52">
        <f>K1604+L1604</f>
        <v>0</v>
      </c>
      <c r="N1604" s="51"/>
      <c r="O1604" s="52">
        <f t="shared" si="559"/>
        <v>0</v>
      </c>
    </row>
    <row r="1605" spans="1:15" hidden="1">
      <c r="A1605" s="50">
        <f t="shared" si="544"/>
        <v>3</v>
      </c>
      <c r="B1605" s="153"/>
      <c r="C1605" s="163" t="s">
        <v>526</v>
      </c>
      <c r="D1605" s="137" t="s">
        <v>31</v>
      </c>
      <c r="E1605" s="51"/>
      <c r="F1605" s="51"/>
      <c r="G1605" s="51"/>
      <c r="H1605" s="51"/>
      <c r="I1605" s="51"/>
      <c r="J1605" s="52">
        <f t="shared" si="557"/>
        <v>0</v>
      </c>
      <c r="K1605" s="51"/>
      <c r="L1605" s="51"/>
      <c r="M1605" s="52">
        <f t="shared" si="558"/>
        <v>0</v>
      </c>
      <c r="N1605" s="51"/>
      <c r="O1605" s="52">
        <f t="shared" si="559"/>
        <v>0</v>
      </c>
    </row>
    <row r="1606" spans="1:15" hidden="1">
      <c r="A1606" s="50">
        <f t="shared" si="544"/>
        <v>3</v>
      </c>
      <c r="B1606" s="153"/>
      <c r="C1606" s="163" t="s">
        <v>558</v>
      </c>
      <c r="D1606" s="137" t="s">
        <v>559</v>
      </c>
      <c r="E1606" s="51"/>
      <c r="F1606" s="51"/>
      <c r="G1606" s="51"/>
      <c r="H1606" s="51"/>
      <c r="I1606" s="51"/>
      <c r="J1606" s="52">
        <f t="shared" si="557"/>
        <v>0</v>
      </c>
      <c r="K1606" s="51"/>
      <c r="L1606" s="51"/>
      <c r="M1606" s="52">
        <f t="shared" si="558"/>
        <v>0</v>
      </c>
      <c r="N1606" s="51"/>
      <c r="O1606" s="52">
        <f t="shared" si="559"/>
        <v>0</v>
      </c>
    </row>
    <row r="1607" spans="1:15" ht="25.5" hidden="1">
      <c r="A1607" s="50">
        <f t="shared" si="544"/>
        <v>3</v>
      </c>
      <c r="B1607" s="153"/>
      <c r="C1607" s="163" t="s">
        <v>528</v>
      </c>
      <c r="D1607" s="136" t="s">
        <v>9</v>
      </c>
      <c r="E1607" s="51"/>
      <c r="F1607" s="51"/>
      <c r="G1607" s="51"/>
      <c r="H1607" s="51"/>
      <c r="I1607" s="51"/>
      <c r="J1607" s="52">
        <f t="shared" si="557"/>
        <v>0</v>
      </c>
      <c r="K1607" s="51"/>
      <c r="L1607" s="51"/>
      <c r="M1607" s="52">
        <f t="shared" si="558"/>
        <v>0</v>
      </c>
      <c r="N1607" s="51"/>
      <c r="O1607" s="52">
        <f t="shared" si="559"/>
        <v>0</v>
      </c>
    </row>
    <row r="1608" spans="1:15" ht="25.5" hidden="1">
      <c r="A1608" s="50">
        <f t="shared" si="544"/>
        <v>3</v>
      </c>
      <c r="B1608" s="153"/>
      <c r="C1608" s="163" t="s">
        <v>30</v>
      </c>
      <c r="D1608" s="136" t="s">
        <v>10</v>
      </c>
      <c r="E1608" s="51"/>
      <c r="F1608" s="51"/>
      <c r="G1608" s="51"/>
      <c r="H1608" s="51"/>
      <c r="I1608" s="51"/>
      <c r="J1608" s="52">
        <f t="shared" si="557"/>
        <v>0</v>
      </c>
      <c r="K1608" s="51"/>
      <c r="L1608" s="51"/>
      <c r="M1608" s="52">
        <f t="shared" si="558"/>
        <v>0</v>
      </c>
      <c r="N1608" s="51"/>
      <c r="O1608" s="52">
        <f t="shared" si="559"/>
        <v>0</v>
      </c>
    </row>
    <row r="1609" spans="1:15" hidden="1">
      <c r="A1609" s="50">
        <f t="shared" si="544"/>
        <v>3</v>
      </c>
      <c r="B1609" s="153"/>
      <c r="C1609" s="165" t="s">
        <v>451</v>
      </c>
      <c r="D1609" s="138" t="s">
        <v>93</v>
      </c>
      <c r="E1609" s="11">
        <f>SUBTOTAL(9,E1610:E1611)</f>
        <v>0</v>
      </c>
      <c r="F1609" s="11">
        <f>SUBTOTAL(9,F1610:F1611)</f>
        <v>0</v>
      </c>
      <c r="G1609" s="11">
        <f>SUBTOTAL(9,G1610:G1611)</f>
        <v>0</v>
      </c>
      <c r="H1609" s="11">
        <f>SUBTOTAL(9,H1610:H1611)</f>
        <v>0</v>
      </c>
      <c r="I1609" s="11">
        <f t="shared" ref="I1609:N1609" si="560">SUBTOTAL(9,I1610:I1611)</f>
        <v>0</v>
      </c>
      <c r="J1609" s="11">
        <f t="shared" si="560"/>
        <v>0</v>
      </c>
      <c r="K1609" s="11">
        <f t="shared" si="560"/>
        <v>0</v>
      </c>
      <c r="L1609" s="11">
        <f t="shared" si="560"/>
        <v>0</v>
      </c>
      <c r="M1609" s="11">
        <f t="shared" si="560"/>
        <v>0</v>
      </c>
      <c r="N1609" s="11">
        <f t="shared" si="560"/>
        <v>0</v>
      </c>
      <c r="O1609" s="11">
        <f>SUBTOTAL(9,O1610:O1611)</f>
        <v>0</v>
      </c>
    </row>
    <row r="1610" spans="1:15" hidden="1">
      <c r="A1610" s="50">
        <f t="shared" si="544"/>
        <v>3</v>
      </c>
      <c r="B1610" s="153"/>
      <c r="C1610" s="166" t="s">
        <v>452</v>
      </c>
      <c r="D1610" s="138" t="s">
        <v>453</v>
      </c>
      <c r="E1610" s="51"/>
      <c r="F1610" s="51"/>
      <c r="G1610" s="51"/>
      <c r="H1610" s="51"/>
      <c r="I1610" s="51"/>
      <c r="J1610" s="52">
        <f>H1610+I1610</f>
        <v>0</v>
      </c>
      <c r="K1610" s="51"/>
      <c r="L1610" s="51"/>
      <c r="M1610" s="52">
        <f>K1610+L1610</f>
        <v>0</v>
      </c>
      <c r="N1610" s="51"/>
      <c r="O1610" s="52">
        <f>M1610+N1610</f>
        <v>0</v>
      </c>
    </row>
    <row r="1611" spans="1:15" hidden="1">
      <c r="A1611" s="50">
        <f t="shared" si="544"/>
        <v>3</v>
      </c>
      <c r="B1611" s="153"/>
      <c r="C1611" s="166" t="s">
        <v>454</v>
      </c>
      <c r="D1611" s="138" t="s">
        <v>455</v>
      </c>
      <c r="E1611" s="51"/>
      <c r="F1611" s="51"/>
      <c r="G1611" s="51"/>
      <c r="H1611" s="51"/>
      <c r="I1611" s="51"/>
      <c r="J1611" s="52">
        <f>H1611+I1611</f>
        <v>0</v>
      </c>
      <c r="K1611" s="51"/>
      <c r="L1611" s="51"/>
      <c r="M1611" s="52">
        <f>K1611+L1611</f>
        <v>0</v>
      </c>
      <c r="N1611" s="51"/>
      <c r="O1611" s="52">
        <f>M1611+N1611</f>
        <v>0</v>
      </c>
    </row>
    <row r="1612" spans="1:15" hidden="1">
      <c r="A1612" s="50">
        <f t="shared" si="544"/>
        <v>3</v>
      </c>
      <c r="B1612" s="156"/>
      <c r="C1612" s="158" t="s">
        <v>32</v>
      </c>
      <c r="D1612" s="136"/>
      <c r="E1612" s="11">
        <f>SUBTOTAL(9,E1613:E1617)</f>
        <v>0</v>
      </c>
      <c r="F1612" s="11">
        <f>SUBTOTAL(9,F1613:F1617)</f>
        <v>0</v>
      </c>
      <c r="G1612" s="11">
        <f>SUBTOTAL(9,G1613:G1617)</f>
        <v>0</v>
      </c>
      <c r="H1612" s="11">
        <f>SUBTOTAL(9,H1613:H1617)</f>
        <v>0</v>
      </c>
      <c r="I1612" s="11">
        <f t="shared" ref="I1612:N1612" si="561">SUBTOTAL(9,I1613:I1617)</f>
        <v>0</v>
      </c>
      <c r="J1612" s="11">
        <f t="shared" si="561"/>
        <v>0</v>
      </c>
      <c r="K1612" s="11">
        <f t="shared" si="561"/>
        <v>0</v>
      </c>
      <c r="L1612" s="11">
        <f t="shared" si="561"/>
        <v>0</v>
      </c>
      <c r="M1612" s="11">
        <f t="shared" si="561"/>
        <v>0</v>
      </c>
      <c r="N1612" s="11">
        <f t="shared" si="561"/>
        <v>0</v>
      </c>
      <c r="O1612" s="11">
        <f>SUBTOTAL(9,O1613:O1617)</f>
        <v>0</v>
      </c>
    </row>
    <row r="1613" spans="1:15" hidden="1">
      <c r="A1613" s="50">
        <f t="shared" si="544"/>
        <v>3</v>
      </c>
      <c r="B1613" s="153"/>
      <c r="C1613" s="163" t="s">
        <v>70</v>
      </c>
      <c r="D1613" s="137" t="s">
        <v>71</v>
      </c>
      <c r="E1613" s="51"/>
      <c r="F1613" s="51"/>
      <c r="G1613" s="51"/>
      <c r="H1613" s="51"/>
      <c r="I1613" s="51"/>
      <c r="J1613" s="52">
        <f>H1613+I1613</f>
        <v>0</v>
      </c>
      <c r="K1613" s="51"/>
      <c r="L1613" s="51"/>
      <c r="M1613" s="52">
        <f>K1613+L1613</f>
        <v>0</v>
      </c>
      <c r="N1613" s="51"/>
      <c r="O1613" s="52">
        <f>M1613+N1613</f>
        <v>0</v>
      </c>
    </row>
    <row r="1614" spans="1:15" hidden="1">
      <c r="A1614" s="50">
        <f t="shared" si="544"/>
        <v>3</v>
      </c>
      <c r="B1614" s="153"/>
      <c r="C1614" s="163" t="s">
        <v>72</v>
      </c>
      <c r="D1614" s="137" t="s">
        <v>73</v>
      </c>
      <c r="E1614" s="51"/>
      <c r="F1614" s="51"/>
      <c r="G1614" s="51"/>
      <c r="H1614" s="51"/>
      <c r="I1614" s="51"/>
      <c r="J1614" s="52">
        <f>H1614+I1614</f>
        <v>0</v>
      </c>
      <c r="K1614" s="51"/>
      <c r="L1614" s="51"/>
      <c r="M1614" s="52">
        <f>K1614+L1614</f>
        <v>0</v>
      </c>
      <c r="N1614" s="51"/>
      <c r="O1614" s="52">
        <f>M1614+N1614</f>
        <v>0</v>
      </c>
    </row>
    <row r="1615" spans="1:15" hidden="1">
      <c r="A1615" s="50">
        <f t="shared" si="544"/>
        <v>3</v>
      </c>
      <c r="B1615" s="153"/>
      <c r="C1615" s="163" t="s">
        <v>74</v>
      </c>
      <c r="D1615" s="137" t="s">
        <v>75</v>
      </c>
      <c r="E1615" s="51"/>
      <c r="F1615" s="51"/>
      <c r="G1615" s="51"/>
      <c r="H1615" s="51"/>
      <c r="I1615" s="51"/>
      <c r="J1615" s="52">
        <f>H1615+I1615</f>
        <v>0</v>
      </c>
      <c r="K1615" s="51"/>
      <c r="L1615" s="51"/>
      <c r="M1615" s="52">
        <f>K1615+L1615</f>
        <v>0</v>
      </c>
      <c r="N1615" s="51"/>
      <c r="O1615" s="52">
        <f>M1615+N1615</f>
        <v>0</v>
      </c>
    </row>
    <row r="1616" spans="1:15" hidden="1">
      <c r="A1616" s="50">
        <f t="shared" si="544"/>
        <v>3</v>
      </c>
      <c r="B1616" s="153"/>
      <c r="C1616" s="163" t="s">
        <v>76</v>
      </c>
      <c r="D1616" s="137" t="s">
        <v>77</v>
      </c>
      <c r="E1616" s="51"/>
      <c r="F1616" s="51"/>
      <c r="G1616" s="51"/>
      <c r="H1616" s="51"/>
      <c r="I1616" s="51"/>
      <c r="J1616" s="52">
        <f>H1616+I1616</f>
        <v>0</v>
      </c>
      <c r="K1616" s="51"/>
      <c r="L1616" s="51"/>
      <c r="M1616" s="52">
        <f>K1616+L1616</f>
        <v>0</v>
      </c>
      <c r="N1616" s="51"/>
      <c r="O1616" s="52">
        <f>M1616+N1616</f>
        <v>0</v>
      </c>
    </row>
    <row r="1617" spans="1:15" hidden="1">
      <c r="A1617" s="50">
        <f t="shared" si="544"/>
        <v>3</v>
      </c>
      <c r="B1617" s="153"/>
      <c r="C1617" s="163" t="s">
        <v>12</v>
      </c>
      <c r="D1617" s="137" t="s">
        <v>28</v>
      </c>
      <c r="E1617" s="51"/>
      <c r="F1617" s="51"/>
      <c r="G1617" s="51"/>
      <c r="H1617" s="51"/>
      <c r="I1617" s="51"/>
      <c r="J1617" s="52">
        <f>H1617+I1617</f>
        <v>0</v>
      </c>
      <c r="K1617" s="51"/>
      <c r="L1617" s="51"/>
      <c r="M1617" s="52">
        <f>K1617+L1617</f>
        <v>0</v>
      </c>
      <c r="N1617" s="51"/>
      <c r="O1617" s="52">
        <f>M1617+N1617</f>
        <v>0</v>
      </c>
    </row>
    <row r="1618" spans="1:15" hidden="1">
      <c r="A1618" s="77">
        <f>A1619</f>
        <v>3</v>
      </c>
      <c r="B1618" s="153"/>
      <c r="C1618" s="155"/>
      <c r="D1618" s="137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</row>
    <row r="1619" spans="1:15" hidden="1">
      <c r="A1619" s="105">
        <f>MIN(A1620:A1625)</f>
        <v>3</v>
      </c>
      <c r="B1619" s="153"/>
      <c r="C1619" s="157" t="s">
        <v>36</v>
      </c>
      <c r="D1619" s="137"/>
      <c r="E1619" s="11"/>
      <c r="F1619" s="11"/>
      <c r="G1619" s="11"/>
      <c r="H1619" s="11"/>
      <c r="I1619" s="11"/>
      <c r="J1619" s="11"/>
      <c r="K1619" s="11"/>
      <c r="L1619" s="11"/>
      <c r="M1619" s="11"/>
      <c r="N1619" s="11"/>
      <c r="O1619" s="11"/>
    </row>
    <row r="1620" spans="1:15" hidden="1">
      <c r="A1620" s="50">
        <f t="shared" ref="A1620:A1625" si="562">IF(MAX(E1620:P1620)=0,IF(MIN(E1620:P1620)=0,3,2),2)</f>
        <v>3</v>
      </c>
      <c r="B1620" s="153"/>
      <c r="C1620" s="155" t="s">
        <v>34</v>
      </c>
      <c r="D1620" s="137"/>
      <c r="E1620" s="62">
        <f>SUM(E1621:E1622)</f>
        <v>0</v>
      </c>
      <c r="F1620" s="62">
        <f>SUM(F1621:F1622)</f>
        <v>0</v>
      </c>
      <c r="G1620" s="62">
        <f>SUM(G1621:G1622)</f>
        <v>0</v>
      </c>
      <c r="H1620" s="62">
        <f>SUM(H1621:H1622)</f>
        <v>0</v>
      </c>
      <c r="I1620" s="62">
        <f t="shared" ref="I1620:N1620" si="563">SUM(I1621:I1622)</f>
        <v>0</v>
      </c>
      <c r="J1620" s="62">
        <f t="shared" si="563"/>
        <v>0</v>
      </c>
      <c r="K1620" s="62">
        <f t="shared" si="563"/>
        <v>0</v>
      </c>
      <c r="L1620" s="62">
        <f t="shared" si="563"/>
        <v>0</v>
      </c>
      <c r="M1620" s="62">
        <f t="shared" si="563"/>
        <v>0</v>
      </c>
      <c r="N1620" s="62">
        <f t="shared" si="563"/>
        <v>0</v>
      </c>
      <c r="O1620" s="62">
        <f>SUM(O1621:O1622)</f>
        <v>0</v>
      </c>
    </row>
    <row r="1621" spans="1:15" hidden="1">
      <c r="A1621" s="50">
        <f t="shared" si="562"/>
        <v>3</v>
      </c>
      <c r="B1621" s="153"/>
      <c r="C1621" s="167" t="s">
        <v>80</v>
      </c>
      <c r="D1621" s="137"/>
      <c r="E1621" s="51"/>
      <c r="F1621" s="51"/>
      <c r="G1621" s="51"/>
      <c r="H1621" s="51"/>
      <c r="I1621" s="51"/>
      <c r="J1621" s="52">
        <f>H1621+I1621</f>
        <v>0</v>
      </c>
      <c r="K1621" s="51"/>
      <c r="L1621" s="51"/>
      <c r="M1621" s="52">
        <f>K1621+L1621</f>
        <v>0</v>
      </c>
      <c r="N1621" s="51"/>
      <c r="O1621" s="52">
        <f>M1621+N1621</f>
        <v>0</v>
      </c>
    </row>
    <row r="1622" spans="1:15" hidden="1">
      <c r="A1622" s="50">
        <f t="shared" si="562"/>
        <v>3</v>
      </c>
      <c r="B1622" s="153"/>
      <c r="C1622" s="167" t="s">
        <v>81</v>
      </c>
      <c r="D1622" s="137"/>
      <c r="E1622" s="51"/>
      <c r="F1622" s="51"/>
      <c r="G1622" s="51"/>
      <c r="H1622" s="51"/>
      <c r="I1622" s="51"/>
      <c r="J1622" s="52">
        <f>H1622+I1622</f>
        <v>0</v>
      </c>
      <c r="K1622" s="51"/>
      <c r="L1622" s="51"/>
      <c r="M1622" s="52">
        <f>K1622+L1622</f>
        <v>0</v>
      </c>
      <c r="N1622" s="51"/>
      <c r="O1622" s="52">
        <f>M1622+N1622</f>
        <v>0</v>
      </c>
    </row>
    <row r="1623" spans="1:15" hidden="1">
      <c r="A1623" s="50">
        <f t="shared" si="562"/>
        <v>3</v>
      </c>
      <c r="B1623" s="153"/>
      <c r="C1623" s="155" t="s">
        <v>35</v>
      </c>
      <c r="D1623" s="137"/>
      <c r="E1623" s="62">
        <f>SUM(E1624:E1625)</f>
        <v>0</v>
      </c>
      <c r="F1623" s="62">
        <f>SUM(F1624:F1625)</f>
        <v>0</v>
      </c>
      <c r="G1623" s="62">
        <f>SUM(G1624:G1625)</f>
        <v>0</v>
      </c>
      <c r="H1623" s="62">
        <f>SUM(H1624:H1625)</f>
        <v>0</v>
      </c>
      <c r="I1623" s="62">
        <f t="shared" ref="I1623:N1623" si="564">SUM(I1624:I1625)</f>
        <v>0</v>
      </c>
      <c r="J1623" s="62">
        <f t="shared" si="564"/>
        <v>0</v>
      </c>
      <c r="K1623" s="62">
        <f t="shared" si="564"/>
        <v>0</v>
      </c>
      <c r="L1623" s="62">
        <f t="shared" si="564"/>
        <v>0</v>
      </c>
      <c r="M1623" s="62">
        <f t="shared" si="564"/>
        <v>0</v>
      </c>
      <c r="N1623" s="62">
        <f t="shared" si="564"/>
        <v>0</v>
      </c>
      <c r="O1623" s="62">
        <f>SUM(O1624:O1625)</f>
        <v>0</v>
      </c>
    </row>
    <row r="1624" spans="1:15" hidden="1">
      <c r="A1624" s="50">
        <f t="shared" si="562"/>
        <v>3</v>
      </c>
      <c r="B1624" s="153"/>
      <c r="C1624" s="167" t="s">
        <v>84</v>
      </c>
      <c r="D1624" s="137"/>
      <c r="E1624" s="51"/>
      <c r="F1624" s="51"/>
      <c r="G1624" s="51"/>
      <c r="H1624" s="51"/>
      <c r="I1624" s="51"/>
      <c r="J1624" s="52">
        <f>H1624+I1624</f>
        <v>0</v>
      </c>
      <c r="K1624" s="51"/>
      <c r="L1624" s="51"/>
      <c r="M1624" s="52">
        <f>K1624+L1624</f>
        <v>0</v>
      </c>
      <c r="N1624" s="51"/>
      <c r="O1624" s="52">
        <f>M1624+N1624</f>
        <v>0</v>
      </c>
    </row>
    <row r="1625" spans="1:15" hidden="1">
      <c r="A1625" s="50">
        <f t="shared" si="562"/>
        <v>3</v>
      </c>
      <c r="B1625" s="153"/>
      <c r="C1625" s="167" t="s">
        <v>85</v>
      </c>
      <c r="D1625" s="137"/>
      <c r="E1625" s="51"/>
      <c r="F1625" s="51"/>
      <c r="G1625" s="51"/>
      <c r="H1625" s="51"/>
      <c r="I1625" s="51"/>
      <c r="J1625" s="52">
        <f>H1625+I1625</f>
        <v>0</v>
      </c>
      <c r="K1625" s="51"/>
      <c r="L1625" s="51"/>
      <c r="M1625" s="52">
        <f>K1625+L1625</f>
        <v>0</v>
      </c>
      <c r="N1625" s="51"/>
      <c r="O1625" s="52">
        <f>M1625+N1625</f>
        <v>0</v>
      </c>
    </row>
    <row r="1626" spans="1:15" hidden="1">
      <c r="A1626" s="77">
        <f>A1627</f>
        <v>3</v>
      </c>
      <c r="B1626" s="172"/>
      <c r="C1626" s="156"/>
      <c r="D1626" s="140"/>
      <c r="E1626" s="76"/>
      <c r="F1626" s="76"/>
      <c r="G1626" s="76"/>
      <c r="H1626" s="76"/>
      <c r="I1626" s="76"/>
      <c r="J1626" s="76"/>
      <c r="K1626" s="76"/>
      <c r="L1626" s="76"/>
      <c r="M1626" s="76"/>
      <c r="N1626" s="76"/>
      <c r="O1626" s="76"/>
    </row>
    <row r="1627" spans="1:15" hidden="1">
      <c r="A1627" s="105">
        <f>MIN(A1628:A1639)</f>
        <v>3</v>
      </c>
      <c r="B1627" s="172"/>
      <c r="C1627" s="173" t="s">
        <v>69</v>
      </c>
      <c r="D1627" s="140"/>
      <c r="E1627" s="76"/>
      <c r="F1627" s="76"/>
      <c r="G1627" s="76"/>
      <c r="H1627" s="76"/>
      <c r="I1627" s="76"/>
      <c r="J1627" s="76"/>
      <c r="K1627" s="76"/>
      <c r="L1627" s="76"/>
      <c r="M1627" s="76"/>
      <c r="N1627" s="76"/>
      <c r="O1627" s="76"/>
    </row>
    <row r="1628" spans="1:15" hidden="1">
      <c r="A1628" s="50">
        <f t="shared" ref="A1628:A1639" si="565">IF(MAX(E1628:P1628)=0,IF(MIN(E1628:P1628)=0,3,2),2)</f>
        <v>3</v>
      </c>
      <c r="B1628" s="145"/>
      <c r="C1628" s="146" t="s">
        <v>25</v>
      </c>
      <c r="D1628" s="56"/>
      <c r="E1628" s="11">
        <f>SUBTOTAL(9,E1629:E1639)</f>
        <v>0</v>
      </c>
      <c r="F1628" s="11">
        <f>SUBTOTAL(9,F1629:F1639)</f>
        <v>0</v>
      </c>
      <c r="G1628" s="11">
        <f>SUBTOTAL(9,G1629:G1639)</f>
        <v>0</v>
      </c>
      <c r="H1628" s="11">
        <f>SUBTOTAL(9,H1629:H1639)</f>
        <v>0</v>
      </c>
      <c r="I1628" s="11">
        <f t="shared" ref="I1628:N1628" si="566">SUBTOTAL(9,I1629:I1639)</f>
        <v>0</v>
      </c>
      <c r="J1628" s="11">
        <f t="shared" si="566"/>
        <v>0</v>
      </c>
      <c r="K1628" s="11">
        <f t="shared" si="566"/>
        <v>0</v>
      </c>
      <c r="L1628" s="11">
        <f t="shared" si="566"/>
        <v>0</v>
      </c>
      <c r="M1628" s="11">
        <f t="shared" si="566"/>
        <v>0</v>
      </c>
      <c r="N1628" s="11">
        <f t="shared" si="566"/>
        <v>0</v>
      </c>
      <c r="O1628" s="11">
        <f>SUBTOTAL(9,O1629:O1639)</f>
        <v>0</v>
      </c>
    </row>
    <row r="1629" spans="1:15" hidden="1">
      <c r="A1629" s="50">
        <f t="shared" si="565"/>
        <v>3</v>
      </c>
      <c r="B1629" s="145" t="s">
        <v>14</v>
      </c>
      <c r="C1629" s="146" t="s">
        <v>125</v>
      </c>
      <c r="D1629" s="56"/>
      <c r="E1629" s="11">
        <f>SUBTOTAL(9,E1630:E1633)</f>
        <v>0</v>
      </c>
      <c r="F1629" s="11">
        <f>SUBTOTAL(9,F1630:F1633)</f>
        <v>0</v>
      </c>
      <c r="G1629" s="11">
        <f>SUBTOTAL(9,G1630:G1633)</f>
        <v>0</v>
      </c>
      <c r="H1629" s="11">
        <f>SUBTOTAL(9,H1630:H1633)</f>
        <v>0</v>
      </c>
      <c r="I1629" s="11">
        <f t="shared" ref="I1629:N1629" si="567">SUBTOTAL(9,I1630:I1633)</f>
        <v>0</v>
      </c>
      <c r="J1629" s="11">
        <f t="shared" si="567"/>
        <v>0</v>
      </c>
      <c r="K1629" s="11">
        <f t="shared" si="567"/>
        <v>0</v>
      </c>
      <c r="L1629" s="11">
        <f t="shared" si="567"/>
        <v>0</v>
      </c>
      <c r="M1629" s="11">
        <f t="shared" si="567"/>
        <v>0</v>
      </c>
      <c r="N1629" s="11">
        <f t="shared" si="567"/>
        <v>0</v>
      </c>
      <c r="O1629" s="11">
        <f>SUBTOTAL(9,O1630:O1633)</f>
        <v>0</v>
      </c>
    </row>
    <row r="1630" spans="1:15" hidden="1">
      <c r="A1630" s="50">
        <f t="shared" si="565"/>
        <v>3</v>
      </c>
      <c r="B1630" s="147"/>
      <c r="C1630" s="146" t="s">
        <v>134</v>
      </c>
      <c r="D1630" s="56"/>
      <c r="E1630" s="11">
        <f>SUBTOTAL(9,E1631:E1633)</f>
        <v>0</v>
      </c>
      <c r="F1630" s="11">
        <f>SUBTOTAL(9,F1631:F1633)</f>
        <v>0</v>
      </c>
      <c r="G1630" s="11">
        <f>SUBTOTAL(9,G1631:G1633)</f>
        <v>0</v>
      </c>
      <c r="H1630" s="11">
        <f>SUBTOTAL(9,H1631:H1633)</f>
        <v>0</v>
      </c>
      <c r="I1630" s="11">
        <f t="shared" ref="I1630:N1630" si="568">SUBTOTAL(9,I1631:I1633)</f>
        <v>0</v>
      </c>
      <c r="J1630" s="11">
        <f t="shared" si="568"/>
        <v>0</v>
      </c>
      <c r="K1630" s="11">
        <f t="shared" si="568"/>
        <v>0</v>
      </c>
      <c r="L1630" s="11">
        <f t="shared" si="568"/>
        <v>0</v>
      </c>
      <c r="M1630" s="11">
        <f t="shared" si="568"/>
        <v>0</v>
      </c>
      <c r="N1630" s="11">
        <f t="shared" si="568"/>
        <v>0</v>
      </c>
      <c r="O1630" s="11">
        <f>SUBTOTAL(9,O1631:O1633)</f>
        <v>0</v>
      </c>
    </row>
    <row r="1631" spans="1:15" hidden="1">
      <c r="A1631" s="50">
        <f t="shared" si="565"/>
        <v>3</v>
      </c>
      <c r="B1631" s="153"/>
      <c r="C1631" s="155" t="s">
        <v>136</v>
      </c>
      <c r="D1631" s="136"/>
      <c r="E1631" s="11">
        <f>SUBTOTAL(9,E1632:E1633)</f>
        <v>0</v>
      </c>
      <c r="F1631" s="11">
        <f>SUBTOTAL(9,F1632:F1633)</f>
        <v>0</v>
      </c>
      <c r="G1631" s="11">
        <f>SUBTOTAL(9,G1632:G1633)</f>
        <v>0</v>
      </c>
      <c r="H1631" s="11">
        <f>SUBTOTAL(9,H1632:H1633)</f>
        <v>0</v>
      </c>
      <c r="I1631" s="11">
        <f t="shared" ref="I1631:N1631" si="569">SUBTOTAL(9,I1632:I1633)</f>
        <v>0</v>
      </c>
      <c r="J1631" s="11">
        <f t="shared" si="569"/>
        <v>0</v>
      </c>
      <c r="K1631" s="11">
        <f t="shared" si="569"/>
        <v>0</v>
      </c>
      <c r="L1631" s="11">
        <f t="shared" si="569"/>
        <v>0</v>
      </c>
      <c r="M1631" s="11">
        <f t="shared" si="569"/>
        <v>0</v>
      </c>
      <c r="N1631" s="11">
        <f t="shared" si="569"/>
        <v>0</v>
      </c>
      <c r="O1631" s="11">
        <f>SUBTOTAL(9,O1632:O1633)</f>
        <v>0</v>
      </c>
    </row>
    <row r="1632" spans="1:15" hidden="1">
      <c r="A1632" s="50">
        <f t="shared" si="565"/>
        <v>3</v>
      </c>
      <c r="B1632" s="153"/>
      <c r="C1632" s="155" t="s">
        <v>137</v>
      </c>
      <c r="D1632" s="136"/>
      <c r="E1632" s="51"/>
      <c r="F1632" s="51"/>
      <c r="G1632" s="51"/>
      <c r="H1632" s="51"/>
      <c r="I1632" s="51"/>
      <c r="J1632" s="52">
        <f>H1632+I1632</f>
        <v>0</v>
      </c>
      <c r="K1632" s="51"/>
      <c r="L1632" s="51"/>
      <c r="M1632" s="52">
        <f>K1632+L1632</f>
        <v>0</v>
      </c>
      <c r="N1632" s="51"/>
      <c r="O1632" s="52">
        <f>M1632+N1632</f>
        <v>0</v>
      </c>
    </row>
    <row r="1633" spans="1:15" hidden="1">
      <c r="A1633" s="50">
        <f t="shared" si="565"/>
        <v>3</v>
      </c>
      <c r="B1633" s="153"/>
      <c r="C1633" s="155" t="s">
        <v>138</v>
      </c>
      <c r="D1633" s="136"/>
      <c r="E1633" s="51"/>
      <c r="F1633" s="51"/>
      <c r="G1633" s="51"/>
      <c r="H1633" s="51"/>
      <c r="I1633" s="51"/>
      <c r="J1633" s="52">
        <f>H1633+I1633</f>
        <v>0</v>
      </c>
      <c r="K1633" s="51"/>
      <c r="L1633" s="51"/>
      <c r="M1633" s="52">
        <f>K1633+L1633</f>
        <v>0</v>
      </c>
      <c r="N1633" s="51"/>
      <c r="O1633" s="52">
        <f>M1633+N1633</f>
        <v>0</v>
      </c>
    </row>
    <row r="1634" spans="1:15" hidden="1">
      <c r="A1634" s="50">
        <f t="shared" si="565"/>
        <v>3</v>
      </c>
      <c r="B1634" s="145" t="s">
        <v>146</v>
      </c>
      <c r="C1634" s="157" t="s">
        <v>147</v>
      </c>
      <c r="D1634" s="56"/>
      <c r="E1634" s="11">
        <f>SUBTOTAL(9,E1635:E1638)</f>
        <v>0</v>
      </c>
      <c r="F1634" s="11">
        <f>SUBTOTAL(9,F1635:F1638)</f>
        <v>0</v>
      </c>
      <c r="G1634" s="11">
        <f>SUBTOTAL(9,G1635:G1638)</f>
        <v>0</v>
      </c>
      <c r="H1634" s="11">
        <f>SUBTOTAL(9,H1635:H1638)</f>
        <v>0</v>
      </c>
      <c r="I1634" s="11">
        <f t="shared" ref="I1634:N1634" si="570">SUBTOTAL(9,I1635:I1638)</f>
        <v>0</v>
      </c>
      <c r="J1634" s="11">
        <f t="shared" si="570"/>
        <v>0</v>
      </c>
      <c r="K1634" s="11">
        <f t="shared" si="570"/>
        <v>0</v>
      </c>
      <c r="L1634" s="11">
        <f t="shared" si="570"/>
        <v>0</v>
      </c>
      <c r="M1634" s="11">
        <f t="shared" si="570"/>
        <v>0</v>
      </c>
      <c r="N1634" s="11">
        <f t="shared" si="570"/>
        <v>0</v>
      </c>
      <c r="O1634" s="11">
        <f>SUBTOTAL(9,O1635:O1638)</f>
        <v>0</v>
      </c>
    </row>
    <row r="1635" spans="1:15" hidden="1">
      <c r="A1635" s="50">
        <f t="shared" si="565"/>
        <v>3</v>
      </c>
      <c r="B1635" s="156"/>
      <c r="C1635" s="158" t="s">
        <v>26</v>
      </c>
      <c r="D1635" s="56"/>
      <c r="E1635" s="11">
        <f>SUBTOTAL(9,E1636:E1638)</f>
        <v>0</v>
      </c>
      <c r="F1635" s="11">
        <f>SUBTOTAL(9,F1636:F1638)</f>
        <v>0</v>
      </c>
      <c r="G1635" s="11">
        <f>SUBTOTAL(9,G1636:G1638)</f>
        <v>0</v>
      </c>
      <c r="H1635" s="11">
        <f>SUBTOTAL(9,H1636:H1638)</f>
        <v>0</v>
      </c>
      <c r="I1635" s="11">
        <f t="shared" ref="I1635:N1635" si="571">SUBTOTAL(9,I1636:I1638)</f>
        <v>0</v>
      </c>
      <c r="J1635" s="11">
        <f t="shared" si="571"/>
        <v>0</v>
      </c>
      <c r="K1635" s="11">
        <f t="shared" si="571"/>
        <v>0</v>
      </c>
      <c r="L1635" s="11">
        <f t="shared" si="571"/>
        <v>0</v>
      </c>
      <c r="M1635" s="11">
        <f t="shared" si="571"/>
        <v>0</v>
      </c>
      <c r="N1635" s="11">
        <f t="shared" si="571"/>
        <v>0</v>
      </c>
      <c r="O1635" s="11">
        <f>SUBTOTAL(9,O1636:O1638)</f>
        <v>0</v>
      </c>
    </row>
    <row r="1636" spans="1:15" hidden="1">
      <c r="A1636" s="50">
        <f t="shared" si="565"/>
        <v>3</v>
      </c>
      <c r="B1636" s="150"/>
      <c r="C1636" s="163" t="s">
        <v>33</v>
      </c>
      <c r="D1636" s="136"/>
      <c r="E1636" s="11">
        <f>SUBTOTAL(9,E1637:E1638)</f>
        <v>0</v>
      </c>
      <c r="F1636" s="11">
        <f>SUBTOTAL(9,F1637:F1638)</f>
        <v>0</v>
      </c>
      <c r="G1636" s="11">
        <f>SUBTOTAL(9,G1637:G1638)</f>
        <v>0</v>
      </c>
      <c r="H1636" s="11">
        <f>SUBTOTAL(9,H1637:H1638)</f>
        <v>0</v>
      </c>
      <c r="I1636" s="11">
        <f t="shared" ref="I1636:N1636" si="572">SUBTOTAL(9,I1637:I1638)</f>
        <v>0</v>
      </c>
      <c r="J1636" s="11">
        <f t="shared" si="572"/>
        <v>0</v>
      </c>
      <c r="K1636" s="11">
        <f t="shared" si="572"/>
        <v>0</v>
      </c>
      <c r="L1636" s="11">
        <f t="shared" si="572"/>
        <v>0</v>
      </c>
      <c r="M1636" s="11">
        <f t="shared" si="572"/>
        <v>0</v>
      </c>
      <c r="N1636" s="11">
        <f t="shared" si="572"/>
        <v>0</v>
      </c>
      <c r="O1636" s="11">
        <f>SUBTOTAL(9,O1637:O1638)</f>
        <v>0</v>
      </c>
    </row>
    <row r="1637" spans="1:15" hidden="1">
      <c r="A1637" s="50">
        <f t="shared" si="565"/>
        <v>3</v>
      </c>
      <c r="B1637" s="150"/>
      <c r="C1637" s="164" t="s">
        <v>82</v>
      </c>
      <c r="D1637" s="136"/>
      <c r="E1637" s="51"/>
      <c r="F1637" s="51"/>
      <c r="G1637" s="51"/>
      <c r="H1637" s="51"/>
      <c r="I1637" s="51"/>
      <c r="J1637" s="52">
        <f>H1637+I1637</f>
        <v>0</v>
      </c>
      <c r="K1637" s="51"/>
      <c r="L1637" s="51"/>
      <c r="M1637" s="52">
        <f>K1637+L1637</f>
        <v>0</v>
      </c>
      <c r="N1637" s="51"/>
      <c r="O1637" s="52">
        <f>M1637+N1637</f>
        <v>0</v>
      </c>
    </row>
    <row r="1638" spans="1:15" hidden="1">
      <c r="A1638" s="50">
        <f t="shared" si="565"/>
        <v>3</v>
      </c>
      <c r="B1638" s="150"/>
      <c r="C1638" s="164" t="s">
        <v>83</v>
      </c>
      <c r="D1638" s="136"/>
      <c r="E1638" s="51"/>
      <c r="F1638" s="51"/>
      <c r="G1638" s="51"/>
      <c r="H1638" s="51"/>
      <c r="I1638" s="51"/>
      <c r="J1638" s="52">
        <f>H1638+I1638</f>
        <v>0</v>
      </c>
      <c r="K1638" s="51"/>
      <c r="L1638" s="51"/>
      <c r="M1638" s="52">
        <f>K1638+L1638</f>
        <v>0</v>
      </c>
      <c r="N1638" s="51"/>
      <c r="O1638" s="52">
        <f>M1638+N1638</f>
        <v>0</v>
      </c>
    </row>
    <row r="1639" spans="1:15" hidden="1">
      <c r="A1639" s="50">
        <f t="shared" si="565"/>
        <v>3</v>
      </c>
      <c r="B1639" s="145" t="s">
        <v>148</v>
      </c>
      <c r="C1639" s="157" t="s">
        <v>24</v>
      </c>
      <c r="D1639" s="137" t="s">
        <v>13</v>
      </c>
      <c r="E1639" s="51"/>
      <c r="F1639" s="51"/>
      <c r="G1639" s="51"/>
      <c r="H1639" s="51"/>
      <c r="I1639" s="51"/>
      <c r="J1639" s="52">
        <f>H1639+I1639</f>
        <v>0</v>
      </c>
      <c r="K1639" s="51"/>
      <c r="L1639" s="51"/>
      <c r="M1639" s="52">
        <f>K1639+L1639</f>
        <v>0</v>
      </c>
      <c r="N1639" s="51"/>
      <c r="O1639" s="52">
        <f>M1639+N1639</f>
        <v>0</v>
      </c>
    </row>
    <row r="1640" spans="1:15" ht="13.5" thickBot="1">
      <c r="A1640" s="16">
        <v>1</v>
      </c>
      <c r="B1640" s="79"/>
      <c r="C1640" s="79"/>
      <c r="D1640" s="135"/>
      <c r="E1640" s="80"/>
      <c r="F1640" s="80"/>
      <c r="G1640" s="80"/>
      <c r="H1640" s="80"/>
      <c r="I1640" s="80"/>
      <c r="J1640" s="80"/>
      <c r="K1640" s="80"/>
      <c r="L1640" s="80"/>
      <c r="M1640" s="80"/>
      <c r="N1640" s="80"/>
      <c r="O1640" s="80"/>
    </row>
    <row r="1641" spans="1:15">
      <c r="A1641" s="16">
        <v>1</v>
      </c>
      <c r="C1641" s="81"/>
      <c r="D1641" s="21"/>
    </row>
  </sheetData>
  <sheetProtection password="F284" sheet="1" objects="1" scenarios="1"/>
  <autoFilter ref="A1:A1641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59055118110236227" header="0.11811023622047245" footer="0.11811023622047245"/>
  <pageSetup paperSize="9" scale="50" pageOrder="overThenDown" orientation="landscape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276225</xdr:colOff>
                    <xdr:row>8</xdr:row>
                    <xdr:rowOff>19050</xdr:rowOff>
                  </from>
                  <to>
                    <xdr:col>2</xdr:col>
                    <xdr:colOff>1333500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7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3333750</xdr:colOff>
                    <xdr:row>8</xdr:row>
                    <xdr:rowOff>47625</xdr:rowOff>
                  </from>
                  <to>
                    <xdr:col>2</xdr:col>
                    <xdr:colOff>4400550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3" filterMode="1"/>
  <dimension ref="A1:O1641"/>
  <sheetViews>
    <sheetView zoomScaleNormal="100" workbookViewId="0">
      <pane xSplit="4" ySplit="13" topLeftCell="E1111" activePane="bottomRight" state="frozen"/>
      <selection activeCell="N12" sqref="N12"/>
      <selection pane="topRight" activeCell="N12" sqref="N12"/>
      <selection pane="bottomLeft" activeCell="N12" sqref="N12"/>
      <selection pane="bottomRight" activeCell="J30" sqref="J30"/>
    </sheetView>
  </sheetViews>
  <sheetFormatPr defaultColWidth="10.5703125" defaultRowHeight="12.75"/>
  <cols>
    <col min="1" max="1" width="3.42578125" style="16" hidden="1" customWidth="1"/>
    <col min="2" max="2" width="10.7109375" style="18" customWidth="1"/>
    <col min="3" max="3" width="67.7109375" style="16" customWidth="1"/>
    <col min="4" max="4" width="5.7109375" style="88" customWidth="1"/>
    <col min="5" max="15" width="14.7109375" style="16" customWidth="1"/>
    <col min="16" max="16" width="4.140625" style="16" customWidth="1"/>
    <col min="17" max="16384" width="10.5703125" style="16"/>
  </cols>
  <sheetData>
    <row r="1" spans="1:15">
      <c r="A1" s="12">
        <v>1</v>
      </c>
      <c r="B1" s="228" t="str">
        <f>P_Total!B1</f>
        <v>Приложение № 2</v>
      </c>
      <c r="C1" s="84"/>
      <c r="D1" s="85"/>
    </row>
    <row r="2" spans="1:15" ht="3" customHeight="1">
      <c r="A2" s="12">
        <v>1</v>
      </c>
      <c r="C2" s="86"/>
      <c r="D2" s="87"/>
    </row>
    <row r="3" spans="1:15" ht="3" customHeight="1">
      <c r="A3" s="12">
        <v>1</v>
      </c>
      <c r="C3" s="84"/>
    </row>
    <row r="4" spans="1:15" ht="25.5">
      <c r="A4" s="12">
        <v>1</v>
      </c>
      <c r="B4" s="256" t="s">
        <v>1205</v>
      </c>
      <c r="C4" s="123" t="s">
        <v>1206</v>
      </c>
    </row>
    <row r="5" spans="1:15" ht="38.25">
      <c r="A5" s="12">
        <v>1</v>
      </c>
      <c r="B5" s="256" t="s">
        <v>1194</v>
      </c>
      <c r="C5" s="123" t="s">
        <v>1195</v>
      </c>
    </row>
    <row r="6" spans="1:15" ht="13.5" thickBot="1">
      <c r="A6" s="12">
        <v>1</v>
      </c>
      <c r="C6" s="40"/>
      <c r="D6" s="40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>
      <c r="A7" s="12">
        <v>1</v>
      </c>
      <c r="B7" s="26" t="str">
        <f>IF(ISBLANK(P_Total!B7)," ",P_Total!B7)</f>
        <v xml:space="preserve"> </v>
      </c>
      <c r="C7" s="27" t="str">
        <f>IF(ISBLANK(P_Total!C7)," ",P_Total!C7)</f>
        <v xml:space="preserve"> </v>
      </c>
      <c r="D7" s="28" t="str">
        <f>IF(ISBLANK(P_Total!D7)," ",P_Total!D7)</f>
        <v xml:space="preserve"> </v>
      </c>
      <c r="E7" s="30" t="str">
        <f>IF(ISBLANK(P_Total!E7)," ",P_Total!E7)</f>
        <v xml:space="preserve"> </v>
      </c>
      <c r="F7" s="30" t="str">
        <f>IF(ISBLANK(P_Total!F7)," ",P_Total!F7)</f>
        <v xml:space="preserve"> </v>
      </c>
      <c r="G7" s="30" t="str">
        <f>IF(ISBLANK(P_Total!G7)," ",P_Total!G7)</f>
        <v xml:space="preserve"> </v>
      </c>
      <c r="H7" s="30" t="str">
        <f>IF(ISBLANK(P_Total!H7)," ",P_Total!H7)</f>
        <v xml:space="preserve"> </v>
      </c>
      <c r="I7" s="30" t="str">
        <f>IF(ISBLANK(P_Total!I7)," ",P_Total!I7)</f>
        <v xml:space="preserve"> </v>
      </c>
      <c r="J7" s="30" t="str">
        <f>IF(ISBLANK(P_Total!J7)," ",P_Total!J7)</f>
        <v xml:space="preserve"> </v>
      </c>
      <c r="K7" s="30" t="str">
        <f>IF(ISBLANK(P_Total!K7)," ",P_Total!K7)</f>
        <v xml:space="preserve"> </v>
      </c>
      <c r="L7" s="30" t="str">
        <f>IF(ISBLANK(P_Total!L7)," ",P_Total!L7)</f>
        <v xml:space="preserve"> </v>
      </c>
      <c r="M7" s="30" t="str">
        <f>IF(ISBLANK(P_Total!M7)," ",P_Total!M7)</f>
        <v xml:space="preserve"> </v>
      </c>
      <c r="N7" s="30" t="str">
        <f>IF(ISBLANK(P_Total!N7)," ",P_Total!N7)</f>
        <v xml:space="preserve"> </v>
      </c>
      <c r="O7" s="30" t="str">
        <f>IF(ISBLANK(P_Total!O7)," ",P_Total!O7)</f>
        <v xml:space="preserve"> </v>
      </c>
    </row>
    <row r="8" spans="1:15" ht="76.5">
      <c r="A8" s="12">
        <v>1</v>
      </c>
      <c r="B8" s="31"/>
      <c r="C8" s="32" t="str">
        <f>IF(ISBLANK(P_Total!C8)," ",P_Total!C8)</f>
        <v>П О К А З А Т Е Л И</v>
      </c>
      <c r="D8" s="89" t="str">
        <f>IF(ISBLANK(P_Total!D8)," ",P_Total!D8)</f>
        <v xml:space="preserve"> </v>
      </c>
      <c r="E8" s="33" t="str">
        <f>IF(ISBLANK(P_Total!E8)," ",P_Total!E8)</f>
        <v>Отчет</v>
      </c>
      <c r="F8" s="33" t="str">
        <f>IF(ISBLANK(P_Total!F8)," ",P_Total!F8)</f>
        <v>Отчет</v>
      </c>
      <c r="G8" s="33" t="str">
        <f>IF(ISBLANK(P_Total!G8)," ",P_Total!G8)</f>
        <v>Закон</v>
      </c>
      <c r="H8" s="33" t="str">
        <f>IF(ISBLANK(P_Total!H8)," ",P_Total!H8)</f>
        <v>Разходен таван съгласно
РМС 459/2023г.</v>
      </c>
      <c r="I8" s="33" t="str">
        <f>IF(ISBLANK(P_Total!I8)," ",P_Total!I8)</f>
        <v>Изменения в политиката, структурата и основните допускания
(+/-)</v>
      </c>
      <c r="J8" s="33" t="str">
        <f>IF(ISBLANK(P_Total!J8)," ",P_Total!J8)</f>
        <v>Проект</v>
      </c>
      <c r="K8" s="33" t="str">
        <f>IF(ISBLANK(P_Total!K8)," ",P_Total!K8)</f>
        <v>Разходен таван съгласно
РМС 459/2023г.</v>
      </c>
      <c r="L8" s="33" t="str">
        <f>IF(ISBLANK(P_Total!L8)," ",P_Total!L8)</f>
        <v>Изменения в политиката, структурата и основните допускания
(+/-)</v>
      </c>
      <c r="M8" s="33" t="str">
        <f>IF(ISBLANK(P_Total!M8)," ",P_Total!M8)</f>
        <v>Прогноза</v>
      </c>
      <c r="N8" s="33" t="str">
        <f>IF(ISBLANK(P_Total!N8)," ",P_Total!N8)</f>
        <v>Изменения в политиката, структурата и основните допускания
(+/-)</v>
      </c>
      <c r="O8" s="33" t="str">
        <f>IF(ISBLANK(P_Total!O8)," ",P_Total!O8)</f>
        <v>Прогноза</v>
      </c>
    </row>
    <row r="9" spans="1:15">
      <c r="A9" s="12">
        <v>1</v>
      </c>
      <c r="B9" s="31"/>
      <c r="C9" s="34" t="str">
        <f>IF(ISBLANK(P_Total!C9)," ",P_Total!C9)</f>
        <v xml:space="preserve"> </v>
      </c>
      <c r="D9" s="32" t="str">
        <f>IF(ISBLANK(P_Total!D9)," ",P_Total!D9)</f>
        <v xml:space="preserve"> </v>
      </c>
      <c r="E9" s="90" t="str">
        <f>IF(ISBLANK(P_Total!E9)," ",P_Total!E9)</f>
        <v>2021 г.</v>
      </c>
      <c r="F9" s="90" t="str">
        <f>IF(ISBLANK(P_Total!F9)," ",P_Total!F9)</f>
        <v>2022 г.</v>
      </c>
      <c r="G9" s="90" t="str">
        <f>IF(ISBLANK(P_Total!G9)," ",P_Total!G9)</f>
        <v>2023 г.</v>
      </c>
      <c r="H9" s="90" t="str">
        <f>IF(ISBLANK(P_Total!H9)," ",P_Total!H9)</f>
        <v>2024 г.</v>
      </c>
      <c r="I9" s="90" t="str">
        <f>IF(ISBLANK(P_Total!I9)," ",P_Total!I9)</f>
        <v>2024 г.</v>
      </c>
      <c r="J9" s="90" t="str">
        <f>IF(ISBLANK(P_Total!J9)," ",P_Total!J9)</f>
        <v>2024 г.</v>
      </c>
      <c r="K9" s="90" t="str">
        <f>IF(ISBLANK(P_Total!K9)," ",P_Total!K9)</f>
        <v>2025 г.</v>
      </c>
      <c r="L9" s="90" t="str">
        <f>IF(ISBLANK(P_Total!L9)," ",P_Total!L9)</f>
        <v>2025 г.</v>
      </c>
      <c r="M9" s="90" t="str">
        <f>IF(ISBLANK(P_Total!M9)," ",P_Total!M9)</f>
        <v>2025 г.</v>
      </c>
      <c r="N9" s="90" t="str">
        <f>IF(ISBLANK(P_Total!N9)," ",P_Total!N9)</f>
        <v>2026 г.</v>
      </c>
      <c r="O9" s="90" t="str">
        <f>IF(ISBLANK(P_Total!O9)," ",P_Total!O9)</f>
        <v>2026 г.</v>
      </c>
    </row>
    <row r="10" spans="1:15">
      <c r="A10" s="12">
        <v>1</v>
      </c>
      <c r="B10" s="31"/>
      <c r="C10" s="35" t="str">
        <f>IF(ISBLANK(P_Total!C10)," ",P_Total!C10)</f>
        <v xml:space="preserve"> (в лева)</v>
      </c>
      <c r="D10" s="32" t="str">
        <f>IF(ISBLANK(P_Total!D10)," ",P_Total!D10)</f>
        <v xml:space="preserve"> </v>
      </c>
      <c r="E10" s="36" t="str">
        <f>IF(ISBLANK(P_Total!E10)," ",P_Total!E10)</f>
        <v xml:space="preserve"> </v>
      </c>
      <c r="F10" s="36" t="str">
        <f>IF(ISBLANK(P_Total!F10)," ",P_Total!F10)</f>
        <v xml:space="preserve"> </v>
      </c>
      <c r="G10" s="36" t="str">
        <f>IF(ISBLANK(P_Total!G10)," ",P_Total!G10)</f>
        <v xml:space="preserve"> </v>
      </c>
      <c r="H10" s="36" t="str">
        <f>IF(ISBLANK(P_Total!H10)," ",P_Total!H10)</f>
        <v xml:space="preserve"> </v>
      </c>
      <c r="I10" s="36" t="str">
        <f>IF(ISBLANK(P_Total!I10)," ",P_Total!I10)</f>
        <v xml:space="preserve"> </v>
      </c>
      <c r="J10" s="36" t="str">
        <f>IF(ISBLANK(P_Total!J10)," ",P_Total!J10)</f>
        <v>(к.4+к.5)</v>
      </c>
      <c r="K10" s="36" t="str">
        <f>IF(ISBLANK(P_Total!K10)," ",P_Total!K10)</f>
        <v xml:space="preserve"> </v>
      </c>
      <c r="L10" s="36" t="str">
        <f>IF(ISBLANK(P_Total!L10)," ",P_Total!L10)</f>
        <v xml:space="preserve"> </v>
      </c>
      <c r="M10" s="36" t="str">
        <f>IF(ISBLANK(P_Total!M10)," ",P_Total!M10)</f>
        <v>(к.7+к.8)</v>
      </c>
      <c r="N10" s="36" t="str">
        <f>IF(ISBLANK(P_Total!N10)," ",P_Total!N10)</f>
        <v xml:space="preserve"> </v>
      </c>
      <c r="O10" s="36" t="str">
        <f>IF(ISBLANK(P_Total!O10)," ",P_Total!O10)</f>
        <v>(к.9+к.10)</v>
      </c>
    </row>
    <row r="11" spans="1:15" s="40" customFormat="1" ht="13.5" thickBot="1">
      <c r="A11" s="12">
        <v>1</v>
      </c>
      <c r="B11" s="37"/>
      <c r="C11" s="38" t="str">
        <f>IF(ISBLANK(P_Total!C11)," ",P_Total!C11)</f>
        <v xml:space="preserve"> </v>
      </c>
      <c r="D11" s="38" t="str">
        <f>IF(ISBLANK(P_Total!D11)," ",P_Total!D11)</f>
        <v xml:space="preserve"> </v>
      </c>
      <c r="E11" s="39" t="str">
        <f>IF(ISBLANK(P_Total!E11)," ",P_Total!E11)</f>
        <v xml:space="preserve"> </v>
      </c>
      <c r="F11" s="39" t="str">
        <f>IF(ISBLANK(P_Total!F11)," ",P_Total!F11)</f>
        <v xml:space="preserve"> </v>
      </c>
      <c r="G11" s="39" t="str">
        <f>IF(ISBLANK(P_Total!G11)," ",P_Total!G11)</f>
        <v xml:space="preserve"> </v>
      </c>
      <c r="H11" s="39" t="str">
        <f>IF(ISBLANK(P_Total!H11)," ",P_Total!H11)</f>
        <v xml:space="preserve"> </v>
      </c>
      <c r="I11" s="39" t="str">
        <f>IF(ISBLANK(P_Total!I11)," ",P_Total!I11)</f>
        <v xml:space="preserve"> </v>
      </c>
      <c r="J11" s="39" t="str">
        <f>IF(ISBLANK(P_Total!J11)," ",P_Total!J11)</f>
        <v xml:space="preserve"> </v>
      </c>
      <c r="K11" s="39" t="str">
        <f>IF(ISBLANK(P_Total!K11)," ",P_Total!K11)</f>
        <v xml:space="preserve"> </v>
      </c>
      <c r="L11" s="39" t="str">
        <f>IF(ISBLANK(P_Total!L11)," ",P_Total!L11)</f>
        <v xml:space="preserve"> </v>
      </c>
      <c r="M11" s="39" t="str">
        <f>IF(ISBLANK(P_Total!M11)," ",P_Total!M11)</f>
        <v xml:space="preserve"> </v>
      </c>
      <c r="N11" s="39" t="str">
        <f>IF(ISBLANK(P_Total!N11)," ",P_Total!N11)</f>
        <v xml:space="preserve"> </v>
      </c>
      <c r="O11" s="39" t="str">
        <f>IF(ISBLANK(P_Total!O11)," ",P_Total!O11)</f>
        <v xml:space="preserve"> </v>
      </c>
    </row>
    <row r="12" spans="1:15" ht="13.5" thickBot="1">
      <c r="A12" s="12">
        <v>1</v>
      </c>
      <c r="B12" s="41"/>
      <c r="C12" s="38" t="str">
        <f>IF(ISBLANK(P_Total!C12)," ",P_Total!C12)</f>
        <v xml:space="preserve"> A</v>
      </c>
      <c r="D12" s="38" t="str">
        <f>IF(ISBLANK(P_Total!D12)," ",P_Total!D12)</f>
        <v xml:space="preserve"> </v>
      </c>
      <c r="E12" s="42">
        <f>IF(ISBLANK(P_Total!E12)," ",P_Total!E12)</f>
        <v>1</v>
      </c>
      <c r="F12" s="42">
        <f>IF(ISBLANK(P_Total!F12)," ",P_Total!F12)</f>
        <v>2</v>
      </c>
      <c r="G12" s="42">
        <f>IF(ISBLANK(P_Total!G12)," ",P_Total!G12)</f>
        <v>3</v>
      </c>
      <c r="H12" s="42">
        <f>IF(ISBLANK(P_Total!H12)," ",P_Total!H12)</f>
        <v>4</v>
      </c>
      <c r="I12" s="42">
        <f>IF(ISBLANK(P_Total!I12)," ",P_Total!I12)</f>
        <v>5</v>
      </c>
      <c r="J12" s="42">
        <f>IF(ISBLANK(P_Total!J12)," ",P_Total!J12)</f>
        <v>6</v>
      </c>
      <c r="K12" s="42">
        <f>IF(ISBLANK(P_Total!K12)," ",P_Total!K12)</f>
        <v>7</v>
      </c>
      <c r="L12" s="42">
        <f>IF(ISBLANK(P_Total!L12)," ",P_Total!L12)</f>
        <v>8</v>
      </c>
      <c r="M12" s="42">
        <f>IF(ISBLANK(P_Total!M12)," ",P_Total!M12)</f>
        <v>9</v>
      </c>
      <c r="N12" s="42">
        <f>IF(ISBLANK(P_Total!N12)," ",P_Total!N12)</f>
        <v>10</v>
      </c>
      <c r="O12" s="42">
        <f>IF(ISBLANK(P_Total!O12)," ",P_Total!O12)</f>
        <v>11</v>
      </c>
    </row>
    <row r="13" spans="1:15">
      <c r="A13" s="12">
        <v>1</v>
      </c>
      <c r="B13" s="43"/>
      <c r="C13" s="44"/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5">
      <c r="A14" s="12">
        <v>1</v>
      </c>
      <c r="B14" s="141"/>
      <c r="C14" s="142" t="s">
        <v>314</v>
      </c>
      <c r="D14" s="53" t="s">
        <v>27</v>
      </c>
      <c r="E14" s="48">
        <f>E16</f>
        <v>4039385</v>
      </c>
      <c r="F14" s="48">
        <f>F16</f>
        <v>5324356</v>
      </c>
      <c r="G14" s="48">
        <f>G16</f>
        <v>6260400</v>
      </c>
      <c r="H14" s="48">
        <f>H16</f>
        <v>6260400</v>
      </c>
      <c r="I14" s="48">
        <f t="shared" ref="I14:N14" si="0">I16</f>
        <v>84200</v>
      </c>
      <c r="J14" s="48">
        <f t="shared" si="0"/>
        <v>6344600</v>
      </c>
      <c r="K14" s="48">
        <f t="shared" si="0"/>
        <v>6260400</v>
      </c>
      <c r="L14" s="48">
        <f t="shared" si="0"/>
        <v>84200</v>
      </c>
      <c r="M14" s="48">
        <f t="shared" si="0"/>
        <v>6344600</v>
      </c>
      <c r="N14" s="48">
        <f t="shared" si="0"/>
        <v>0</v>
      </c>
      <c r="O14" s="48">
        <f>O16</f>
        <v>6344600</v>
      </c>
    </row>
    <row r="15" spans="1:15">
      <c r="A15" s="12">
        <v>1</v>
      </c>
      <c r="B15" s="143"/>
      <c r="C15" s="144"/>
      <c r="D15" s="54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s="57" customFormat="1">
      <c r="A16" s="55">
        <v>1</v>
      </c>
      <c r="B16" s="145"/>
      <c r="C16" s="146" t="s">
        <v>25</v>
      </c>
      <c r="D16" s="56"/>
      <c r="E16" s="11">
        <f>SUBTOTAL(9,E17:E85)</f>
        <v>4039385</v>
      </c>
      <c r="F16" s="11">
        <f>SUBTOTAL(9,F17:F85)</f>
        <v>5324356</v>
      </c>
      <c r="G16" s="11">
        <f>SUBTOTAL(9,G17:G85)</f>
        <v>6260400</v>
      </c>
      <c r="H16" s="11">
        <f>SUBTOTAL(9,H17:H85)</f>
        <v>6260400</v>
      </c>
      <c r="I16" s="11">
        <f t="shared" ref="I16:N16" si="1">SUBTOTAL(9,I17:I85)</f>
        <v>84200</v>
      </c>
      <c r="J16" s="11">
        <f t="shared" si="1"/>
        <v>6344600</v>
      </c>
      <c r="K16" s="11">
        <f t="shared" si="1"/>
        <v>6260400</v>
      </c>
      <c r="L16" s="11">
        <f t="shared" si="1"/>
        <v>84200</v>
      </c>
      <c r="M16" s="11">
        <f t="shared" si="1"/>
        <v>6344600</v>
      </c>
      <c r="N16" s="11">
        <f t="shared" si="1"/>
        <v>0</v>
      </c>
      <c r="O16" s="11">
        <f>SUBTOTAL(9,O17:O85)</f>
        <v>6344600</v>
      </c>
    </row>
    <row r="17" spans="1:15" s="57" customFormat="1">
      <c r="A17" s="55">
        <v>1</v>
      </c>
      <c r="B17" s="145" t="s">
        <v>14</v>
      </c>
      <c r="C17" s="146" t="s">
        <v>125</v>
      </c>
      <c r="D17" s="56"/>
      <c r="E17" s="11">
        <f>SUBTOTAL(9,E18:E43)</f>
        <v>3973947</v>
      </c>
      <c r="F17" s="11">
        <f>SUBTOTAL(9,F18:F43)</f>
        <v>5261363</v>
      </c>
      <c r="G17" s="11">
        <f>SUBTOTAL(9,G18:G43)</f>
        <v>6195200</v>
      </c>
      <c r="H17" s="11">
        <f>SUBTOTAL(9,H18:H43)</f>
        <v>6195200</v>
      </c>
      <c r="I17" s="11">
        <f t="shared" ref="I17:N17" si="2">SUBTOTAL(9,I18:I43)</f>
        <v>84200</v>
      </c>
      <c r="J17" s="11">
        <f t="shared" si="2"/>
        <v>6279400</v>
      </c>
      <c r="K17" s="11">
        <f t="shared" si="2"/>
        <v>6195200</v>
      </c>
      <c r="L17" s="11">
        <f t="shared" si="2"/>
        <v>84200</v>
      </c>
      <c r="M17" s="11">
        <f t="shared" si="2"/>
        <v>6279400</v>
      </c>
      <c r="N17" s="11">
        <f t="shared" si="2"/>
        <v>0</v>
      </c>
      <c r="O17" s="11">
        <f>SUBTOTAL(9,O18:O43)</f>
        <v>6279400</v>
      </c>
    </row>
    <row r="18" spans="1:15" s="57" customFormat="1">
      <c r="A18" s="50">
        <f t="shared" ref="A18:A43" si="3">IF(MAX(E18:P18)=0,IF(MIN(E18:P18)=0,3,2),2)</f>
        <v>2</v>
      </c>
      <c r="B18" s="147"/>
      <c r="C18" s="146" t="s">
        <v>126</v>
      </c>
      <c r="D18" s="56"/>
      <c r="E18" s="11">
        <f>SUBTOTAL(9,E19:E29)</f>
        <v>585358</v>
      </c>
      <c r="F18" s="11">
        <f>SUBTOTAL(9,F19:F29)</f>
        <v>647706</v>
      </c>
      <c r="G18" s="11">
        <f>SUBTOTAL(9,G19:G29)</f>
        <v>1525000</v>
      </c>
      <c r="H18" s="11">
        <f>SUBTOTAL(9,H19:H29)</f>
        <v>1525000</v>
      </c>
      <c r="I18" s="11">
        <f t="shared" ref="I18:N18" si="4">SUBTOTAL(9,I19:I29)</f>
        <v>84200</v>
      </c>
      <c r="J18" s="11">
        <f t="shared" si="4"/>
        <v>1609200</v>
      </c>
      <c r="K18" s="11">
        <f t="shared" si="4"/>
        <v>1525000</v>
      </c>
      <c r="L18" s="11">
        <f t="shared" si="4"/>
        <v>84200</v>
      </c>
      <c r="M18" s="11">
        <f t="shared" si="4"/>
        <v>1609200</v>
      </c>
      <c r="N18" s="11">
        <f t="shared" si="4"/>
        <v>0</v>
      </c>
      <c r="O18" s="11">
        <f>SUBTOTAL(9,O19:O29)</f>
        <v>1609200</v>
      </c>
    </row>
    <row r="19" spans="1:15" s="57" customFormat="1" ht="25.5">
      <c r="A19" s="50">
        <f t="shared" si="3"/>
        <v>2</v>
      </c>
      <c r="B19" s="148"/>
      <c r="C19" s="149" t="s">
        <v>127</v>
      </c>
      <c r="D19" s="58" t="s">
        <v>2</v>
      </c>
      <c r="E19" s="11">
        <f>SUBTOTAL(9,E20:E21)</f>
        <v>445703</v>
      </c>
      <c r="F19" s="11">
        <f>SUBTOTAL(9,F20:F21)</f>
        <v>509042</v>
      </c>
      <c r="G19" s="11">
        <f>SUBTOTAL(9,G20:G21)</f>
        <v>984000</v>
      </c>
      <c r="H19" s="11">
        <f>SUBTOTAL(9,H20:H21)</f>
        <v>984000</v>
      </c>
      <c r="I19" s="11">
        <f t="shared" ref="I19:N19" si="5">SUBTOTAL(9,I20:I21)</f>
        <v>70700</v>
      </c>
      <c r="J19" s="11">
        <f t="shared" si="5"/>
        <v>1054700</v>
      </c>
      <c r="K19" s="11">
        <f t="shared" si="5"/>
        <v>984000</v>
      </c>
      <c r="L19" s="11">
        <f t="shared" si="5"/>
        <v>70700</v>
      </c>
      <c r="M19" s="11">
        <f t="shared" si="5"/>
        <v>1054700</v>
      </c>
      <c r="N19" s="11">
        <f t="shared" si="5"/>
        <v>0</v>
      </c>
      <c r="O19" s="11">
        <f>SUBTOTAL(9,O20:O21)</f>
        <v>1054700</v>
      </c>
    </row>
    <row r="20" spans="1:15" s="57" customFormat="1" ht="25.5">
      <c r="A20" s="50">
        <f t="shared" si="3"/>
        <v>2</v>
      </c>
      <c r="B20" s="148"/>
      <c r="C20" s="149" t="s">
        <v>303</v>
      </c>
      <c r="D20" s="58" t="s">
        <v>302</v>
      </c>
      <c r="E20" s="52">
        <f t="shared" ref="E20:O22" si="6">SUMIF($C$99:$C$1640,$C20,E$99:E$1640)</f>
        <v>247695</v>
      </c>
      <c r="F20" s="52">
        <f t="shared" si="6"/>
        <v>239454</v>
      </c>
      <c r="G20" s="52">
        <f t="shared" si="6"/>
        <v>548700</v>
      </c>
      <c r="H20" s="52">
        <f t="shared" si="6"/>
        <v>548700</v>
      </c>
      <c r="I20" s="52">
        <f t="shared" si="6"/>
        <v>70700</v>
      </c>
      <c r="J20" s="52">
        <f t="shared" si="6"/>
        <v>619400</v>
      </c>
      <c r="K20" s="52">
        <f t="shared" si="6"/>
        <v>548700</v>
      </c>
      <c r="L20" s="52">
        <f t="shared" si="6"/>
        <v>70700</v>
      </c>
      <c r="M20" s="52">
        <f t="shared" si="6"/>
        <v>619400</v>
      </c>
      <c r="N20" s="52">
        <f t="shared" si="6"/>
        <v>0</v>
      </c>
      <c r="O20" s="52">
        <f t="shared" si="6"/>
        <v>619400</v>
      </c>
    </row>
    <row r="21" spans="1:15" s="57" customFormat="1" ht="25.5">
      <c r="A21" s="50">
        <f t="shared" si="3"/>
        <v>2</v>
      </c>
      <c r="B21" s="148"/>
      <c r="C21" s="149" t="s">
        <v>305</v>
      </c>
      <c r="D21" s="58" t="s">
        <v>304</v>
      </c>
      <c r="E21" s="52">
        <f t="shared" si="6"/>
        <v>198008</v>
      </c>
      <c r="F21" s="52">
        <f t="shared" si="6"/>
        <v>269588</v>
      </c>
      <c r="G21" s="52">
        <f t="shared" si="6"/>
        <v>435300</v>
      </c>
      <c r="H21" s="52">
        <f t="shared" si="6"/>
        <v>435300</v>
      </c>
      <c r="I21" s="52">
        <f t="shared" si="6"/>
        <v>0</v>
      </c>
      <c r="J21" s="52">
        <f t="shared" si="6"/>
        <v>435300</v>
      </c>
      <c r="K21" s="52">
        <f t="shared" si="6"/>
        <v>435300</v>
      </c>
      <c r="L21" s="52">
        <f t="shared" si="6"/>
        <v>0</v>
      </c>
      <c r="M21" s="52">
        <f t="shared" si="6"/>
        <v>435300</v>
      </c>
      <c r="N21" s="52">
        <f t="shared" si="6"/>
        <v>0</v>
      </c>
      <c r="O21" s="52">
        <f t="shared" si="6"/>
        <v>435300</v>
      </c>
    </row>
    <row r="22" spans="1:15" s="57" customFormat="1">
      <c r="A22" s="50">
        <f t="shared" si="3"/>
        <v>2</v>
      </c>
      <c r="B22" s="150"/>
      <c r="C22" s="151" t="s">
        <v>128</v>
      </c>
      <c r="D22" s="59" t="s">
        <v>3</v>
      </c>
      <c r="E22" s="52">
        <f t="shared" si="6"/>
        <v>29022</v>
      </c>
      <c r="F22" s="52">
        <f t="shared" si="6"/>
        <v>11141</v>
      </c>
      <c r="G22" s="52">
        <f t="shared" si="6"/>
        <v>155100</v>
      </c>
      <c r="H22" s="52">
        <f t="shared" si="6"/>
        <v>155100</v>
      </c>
      <c r="I22" s="52">
        <f t="shared" si="6"/>
        <v>0</v>
      </c>
      <c r="J22" s="52">
        <f t="shared" si="6"/>
        <v>155100</v>
      </c>
      <c r="K22" s="52">
        <f t="shared" si="6"/>
        <v>155100</v>
      </c>
      <c r="L22" s="52">
        <f t="shared" si="6"/>
        <v>0</v>
      </c>
      <c r="M22" s="52">
        <f t="shared" si="6"/>
        <v>155100</v>
      </c>
      <c r="N22" s="52">
        <f t="shared" si="6"/>
        <v>0</v>
      </c>
      <c r="O22" s="52">
        <f t="shared" si="6"/>
        <v>155100</v>
      </c>
    </row>
    <row r="23" spans="1:15" s="57" customFormat="1">
      <c r="A23" s="50">
        <f t="shared" si="3"/>
        <v>2</v>
      </c>
      <c r="B23" s="150"/>
      <c r="C23" s="152" t="s">
        <v>445</v>
      </c>
      <c r="D23" s="117" t="s">
        <v>446</v>
      </c>
      <c r="E23" s="11">
        <f>SUBTOTAL(9,E24:E28)</f>
        <v>110633</v>
      </c>
      <c r="F23" s="11">
        <f>SUBTOTAL(9,F24:F28)</f>
        <v>127523</v>
      </c>
      <c r="G23" s="11">
        <f>SUBTOTAL(9,G24:G28)</f>
        <v>385900</v>
      </c>
      <c r="H23" s="11">
        <f>SUBTOTAL(9,H24:H28)</f>
        <v>385900</v>
      </c>
      <c r="I23" s="11">
        <f t="shared" ref="I23:N23" si="7">SUBTOTAL(9,I24:I28)</f>
        <v>13500</v>
      </c>
      <c r="J23" s="11">
        <f t="shared" si="7"/>
        <v>399400</v>
      </c>
      <c r="K23" s="11">
        <f t="shared" si="7"/>
        <v>385900</v>
      </c>
      <c r="L23" s="11">
        <f t="shared" si="7"/>
        <v>13500</v>
      </c>
      <c r="M23" s="11">
        <f t="shared" si="7"/>
        <v>399400</v>
      </c>
      <c r="N23" s="11">
        <f t="shared" si="7"/>
        <v>0</v>
      </c>
      <c r="O23" s="11">
        <f>SUBTOTAL(9,O24:O28)</f>
        <v>399400</v>
      </c>
    </row>
    <row r="24" spans="1:15" s="57" customFormat="1" ht="25.5">
      <c r="A24" s="50">
        <f t="shared" si="3"/>
        <v>2</v>
      </c>
      <c r="B24" s="150"/>
      <c r="C24" s="149" t="s">
        <v>129</v>
      </c>
      <c r="D24" s="60" t="s">
        <v>37</v>
      </c>
      <c r="E24" s="52">
        <f t="shared" ref="E24:O29" si="8">SUMIF($C$99:$C$1640,$C24,E$99:E$1640)</f>
        <v>68951</v>
      </c>
      <c r="F24" s="52">
        <f t="shared" si="8"/>
        <v>78794</v>
      </c>
      <c r="G24" s="52">
        <f t="shared" si="8"/>
        <v>299000</v>
      </c>
      <c r="H24" s="52">
        <f t="shared" si="8"/>
        <v>299000</v>
      </c>
      <c r="I24" s="52">
        <f t="shared" si="8"/>
        <v>8200</v>
      </c>
      <c r="J24" s="52">
        <f t="shared" si="8"/>
        <v>307200</v>
      </c>
      <c r="K24" s="52">
        <f t="shared" si="8"/>
        <v>299000</v>
      </c>
      <c r="L24" s="52">
        <f t="shared" si="8"/>
        <v>8200</v>
      </c>
      <c r="M24" s="52">
        <f t="shared" si="8"/>
        <v>307200</v>
      </c>
      <c r="N24" s="52">
        <f t="shared" si="8"/>
        <v>0</v>
      </c>
      <c r="O24" s="52">
        <f t="shared" si="8"/>
        <v>307200</v>
      </c>
    </row>
    <row r="25" spans="1:15" s="57" customFormat="1" ht="25.5" hidden="1">
      <c r="A25" s="50">
        <f t="shared" si="3"/>
        <v>3</v>
      </c>
      <c r="B25" s="150"/>
      <c r="C25" s="149" t="s">
        <v>130</v>
      </c>
      <c r="D25" s="60" t="s">
        <v>38</v>
      </c>
      <c r="E25" s="52">
        <f t="shared" si="8"/>
        <v>0</v>
      </c>
      <c r="F25" s="52">
        <f t="shared" si="8"/>
        <v>0</v>
      </c>
      <c r="G25" s="52">
        <f t="shared" si="8"/>
        <v>0</v>
      </c>
      <c r="H25" s="52">
        <f t="shared" si="8"/>
        <v>0</v>
      </c>
      <c r="I25" s="52">
        <f t="shared" si="8"/>
        <v>0</v>
      </c>
      <c r="J25" s="52">
        <f t="shared" si="8"/>
        <v>0</v>
      </c>
      <c r="K25" s="52">
        <f t="shared" si="8"/>
        <v>0</v>
      </c>
      <c r="L25" s="52">
        <f t="shared" si="8"/>
        <v>0</v>
      </c>
      <c r="M25" s="52">
        <f t="shared" si="8"/>
        <v>0</v>
      </c>
      <c r="N25" s="52">
        <f t="shared" si="8"/>
        <v>0</v>
      </c>
      <c r="O25" s="52">
        <f t="shared" si="8"/>
        <v>0</v>
      </c>
    </row>
    <row r="26" spans="1:15" s="57" customFormat="1">
      <c r="A26" s="50">
        <f t="shared" si="3"/>
        <v>2</v>
      </c>
      <c r="B26" s="150"/>
      <c r="C26" s="149" t="s">
        <v>131</v>
      </c>
      <c r="D26" s="60" t="s">
        <v>39</v>
      </c>
      <c r="E26" s="52">
        <f t="shared" si="8"/>
        <v>27350</v>
      </c>
      <c r="F26" s="52">
        <f t="shared" si="8"/>
        <v>31550</v>
      </c>
      <c r="G26" s="52">
        <f t="shared" si="8"/>
        <v>66000</v>
      </c>
      <c r="H26" s="52">
        <f t="shared" si="8"/>
        <v>66000</v>
      </c>
      <c r="I26" s="52">
        <f t="shared" si="8"/>
        <v>3300</v>
      </c>
      <c r="J26" s="52">
        <f t="shared" si="8"/>
        <v>69300</v>
      </c>
      <c r="K26" s="52">
        <f t="shared" si="8"/>
        <v>66000</v>
      </c>
      <c r="L26" s="52">
        <f t="shared" si="8"/>
        <v>3300</v>
      </c>
      <c r="M26" s="52">
        <f t="shared" si="8"/>
        <v>69300</v>
      </c>
      <c r="N26" s="52">
        <f t="shared" si="8"/>
        <v>0</v>
      </c>
      <c r="O26" s="52">
        <f t="shared" si="8"/>
        <v>69300</v>
      </c>
    </row>
    <row r="27" spans="1:15" s="57" customFormat="1">
      <c r="A27" s="50">
        <f t="shared" si="3"/>
        <v>2</v>
      </c>
      <c r="B27" s="150"/>
      <c r="C27" s="149" t="s">
        <v>132</v>
      </c>
      <c r="D27" s="60" t="s">
        <v>40</v>
      </c>
      <c r="E27" s="52">
        <f t="shared" si="8"/>
        <v>14332</v>
      </c>
      <c r="F27" s="52">
        <f t="shared" si="8"/>
        <v>17179</v>
      </c>
      <c r="G27" s="52">
        <f t="shared" si="8"/>
        <v>20900</v>
      </c>
      <c r="H27" s="52">
        <f t="shared" si="8"/>
        <v>20900</v>
      </c>
      <c r="I27" s="52">
        <f t="shared" si="8"/>
        <v>2000</v>
      </c>
      <c r="J27" s="52">
        <f t="shared" si="8"/>
        <v>22900</v>
      </c>
      <c r="K27" s="52">
        <f t="shared" si="8"/>
        <v>20900</v>
      </c>
      <c r="L27" s="52">
        <f t="shared" si="8"/>
        <v>2000</v>
      </c>
      <c r="M27" s="52">
        <f t="shared" si="8"/>
        <v>22900</v>
      </c>
      <c r="N27" s="52">
        <f t="shared" si="8"/>
        <v>0</v>
      </c>
      <c r="O27" s="52">
        <f t="shared" si="8"/>
        <v>22900</v>
      </c>
    </row>
    <row r="28" spans="1:15" s="57" customFormat="1" ht="25.5" hidden="1">
      <c r="A28" s="50">
        <f t="shared" si="3"/>
        <v>3</v>
      </c>
      <c r="B28" s="150"/>
      <c r="C28" s="149" t="s">
        <v>133</v>
      </c>
      <c r="D28" s="60" t="s">
        <v>41</v>
      </c>
      <c r="E28" s="52">
        <f t="shared" si="8"/>
        <v>0</v>
      </c>
      <c r="F28" s="52">
        <f t="shared" si="8"/>
        <v>0</v>
      </c>
      <c r="G28" s="52">
        <f t="shared" si="8"/>
        <v>0</v>
      </c>
      <c r="H28" s="52">
        <f t="shared" si="8"/>
        <v>0</v>
      </c>
      <c r="I28" s="52">
        <f t="shared" si="8"/>
        <v>0</v>
      </c>
      <c r="J28" s="52">
        <f t="shared" si="8"/>
        <v>0</v>
      </c>
      <c r="K28" s="52">
        <f t="shared" si="8"/>
        <v>0</v>
      </c>
      <c r="L28" s="52">
        <f t="shared" si="8"/>
        <v>0</v>
      </c>
      <c r="M28" s="52">
        <f t="shared" si="8"/>
        <v>0</v>
      </c>
      <c r="N28" s="52">
        <f t="shared" si="8"/>
        <v>0</v>
      </c>
      <c r="O28" s="52">
        <f t="shared" si="8"/>
        <v>0</v>
      </c>
    </row>
    <row r="29" spans="1:15" s="57" customFormat="1" hidden="1">
      <c r="A29" s="50">
        <f t="shared" si="3"/>
        <v>3</v>
      </c>
      <c r="B29" s="150"/>
      <c r="C29" s="149" t="s">
        <v>447</v>
      </c>
      <c r="D29" s="60" t="s">
        <v>4</v>
      </c>
      <c r="E29" s="52">
        <f t="shared" si="8"/>
        <v>0</v>
      </c>
      <c r="F29" s="52">
        <f t="shared" si="8"/>
        <v>0</v>
      </c>
      <c r="G29" s="52">
        <f t="shared" si="8"/>
        <v>0</v>
      </c>
      <c r="H29" s="52">
        <f t="shared" si="8"/>
        <v>0</v>
      </c>
      <c r="I29" s="52">
        <f t="shared" si="8"/>
        <v>0</v>
      </c>
      <c r="J29" s="52">
        <f t="shared" si="8"/>
        <v>0</v>
      </c>
      <c r="K29" s="52">
        <f t="shared" si="8"/>
        <v>0</v>
      </c>
      <c r="L29" s="52">
        <f t="shared" si="8"/>
        <v>0</v>
      </c>
      <c r="M29" s="52">
        <f t="shared" si="8"/>
        <v>0</v>
      </c>
      <c r="N29" s="52">
        <f t="shared" si="8"/>
        <v>0</v>
      </c>
      <c r="O29" s="52">
        <f t="shared" si="8"/>
        <v>0</v>
      </c>
    </row>
    <row r="30" spans="1:15" s="57" customFormat="1">
      <c r="A30" s="50">
        <f t="shared" si="3"/>
        <v>2</v>
      </c>
      <c r="B30" s="147"/>
      <c r="C30" s="146" t="s">
        <v>134</v>
      </c>
      <c r="D30" s="56"/>
      <c r="E30" s="11">
        <f>SUBTOTAL(9,E31:E37)</f>
        <v>3369688</v>
      </c>
      <c r="F30" s="11">
        <f>SUBTOTAL(9,F31:F37)</f>
        <v>4574908</v>
      </c>
      <c r="G30" s="11">
        <f>SUBTOTAL(9,G31:G37)</f>
        <v>4670200</v>
      </c>
      <c r="H30" s="11">
        <f>SUBTOTAL(9,H31:H37)</f>
        <v>4670200</v>
      </c>
      <c r="I30" s="11">
        <f t="shared" ref="I30:N30" si="9">SUBTOTAL(9,I31:I37)</f>
        <v>0</v>
      </c>
      <c r="J30" s="11">
        <f t="shared" si="9"/>
        <v>4670200</v>
      </c>
      <c r="K30" s="11">
        <f t="shared" si="9"/>
        <v>4670200</v>
      </c>
      <c r="L30" s="11">
        <f t="shared" si="9"/>
        <v>0</v>
      </c>
      <c r="M30" s="11">
        <f t="shared" si="9"/>
        <v>4670200</v>
      </c>
      <c r="N30" s="11">
        <f t="shared" si="9"/>
        <v>0</v>
      </c>
      <c r="O30" s="11">
        <f>SUBTOTAL(9,O31:O37)</f>
        <v>4670200</v>
      </c>
    </row>
    <row r="31" spans="1:15" s="57" customFormat="1">
      <c r="A31" s="50">
        <f t="shared" si="3"/>
        <v>2</v>
      </c>
      <c r="B31" s="150"/>
      <c r="C31" s="151" t="s">
        <v>135</v>
      </c>
      <c r="D31" s="59" t="s">
        <v>5</v>
      </c>
      <c r="E31" s="52">
        <f t="shared" ref="E31:O32" si="10">SUMIF($C$99:$C$1640,$C31,E$99:E$1640)</f>
        <v>3349159</v>
      </c>
      <c r="F31" s="52">
        <f t="shared" si="10"/>
        <v>4567989</v>
      </c>
      <c r="G31" s="52">
        <f t="shared" si="10"/>
        <v>4572400</v>
      </c>
      <c r="H31" s="52">
        <f t="shared" si="10"/>
        <v>4572400</v>
      </c>
      <c r="I31" s="52">
        <f t="shared" si="10"/>
        <v>0</v>
      </c>
      <c r="J31" s="52">
        <f t="shared" si="10"/>
        <v>4572400</v>
      </c>
      <c r="K31" s="52">
        <f t="shared" si="10"/>
        <v>4572400</v>
      </c>
      <c r="L31" s="52">
        <f t="shared" si="10"/>
        <v>0</v>
      </c>
      <c r="M31" s="52">
        <f t="shared" si="10"/>
        <v>4572400</v>
      </c>
      <c r="N31" s="52">
        <f t="shared" si="10"/>
        <v>0</v>
      </c>
      <c r="O31" s="52">
        <f t="shared" si="10"/>
        <v>4572400</v>
      </c>
    </row>
    <row r="32" spans="1:15" s="57" customFormat="1">
      <c r="A32" s="50">
        <f t="shared" si="3"/>
        <v>2</v>
      </c>
      <c r="B32" s="153"/>
      <c r="C32" s="154" t="s">
        <v>448</v>
      </c>
      <c r="D32" s="118" t="s">
        <v>173</v>
      </c>
      <c r="E32" s="52">
        <f t="shared" si="10"/>
        <v>17693</v>
      </c>
      <c r="F32" s="52">
        <f t="shared" si="10"/>
        <v>6821</v>
      </c>
      <c r="G32" s="52">
        <f t="shared" si="10"/>
        <v>0</v>
      </c>
      <c r="H32" s="52">
        <f t="shared" si="10"/>
        <v>0</v>
      </c>
      <c r="I32" s="52">
        <f t="shared" si="10"/>
        <v>0</v>
      </c>
      <c r="J32" s="52">
        <f t="shared" si="10"/>
        <v>0</v>
      </c>
      <c r="K32" s="52">
        <f t="shared" si="10"/>
        <v>0</v>
      </c>
      <c r="L32" s="52">
        <f t="shared" si="10"/>
        <v>0</v>
      </c>
      <c r="M32" s="52">
        <f t="shared" si="10"/>
        <v>0</v>
      </c>
      <c r="N32" s="52">
        <f t="shared" si="10"/>
        <v>0</v>
      </c>
      <c r="O32" s="52">
        <f t="shared" si="10"/>
        <v>0</v>
      </c>
    </row>
    <row r="33" spans="1:15" s="57" customFormat="1" hidden="1">
      <c r="A33" s="50">
        <f t="shared" si="3"/>
        <v>3</v>
      </c>
      <c r="B33" s="153"/>
      <c r="C33" s="155" t="s">
        <v>136</v>
      </c>
      <c r="D33" s="136"/>
      <c r="E33" s="11">
        <f>SUBTOTAL(9,E34:E35)</f>
        <v>0</v>
      </c>
      <c r="F33" s="11">
        <f>SUBTOTAL(9,F34:F35)</f>
        <v>0</v>
      </c>
      <c r="G33" s="11">
        <f>SUBTOTAL(9,G34:G35)</f>
        <v>0</v>
      </c>
      <c r="H33" s="11">
        <f>SUBTOTAL(9,H34:H35)</f>
        <v>0</v>
      </c>
      <c r="I33" s="11">
        <f t="shared" ref="I33:N33" si="11">SUBTOTAL(9,I34:I35)</f>
        <v>0</v>
      </c>
      <c r="J33" s="11">
        <f t="shared" si="11"/>
        <v>0</v>
      </c>
      <c r="K33" s="11">
        <f t="shared" si="11"/>
        <v>0</v>
      </c>
      <c r="L33" s="11">
        <f t="shared" si="11"/>
        <v>0</v>
      </c>
      <c r="M33" s="11">
        <f t="shared" si="11"/>
        <v>0</v>
      </c>
      <c r="N33" s="11">
        <f t="shared" si="11"/>
        <v>0</v>
      </c>
      <c r="O33" s="11">
        <f>SUBTOTAL(9,O34:O35)</f>
        <v>0</v>
      </c>
    </row>
    <row r="34" spans="1:15" s="57" customFormat="1" hidden="1">
      <c r="A34" s="50">
        <f t="shared" si="3"/>
        <v>3</v>
      </c>
      <c r="B34" s="153"/>
      <c r="C34" s="155" t="s">
        <v>137</v>
      </c>
      <c r="D34" s="136"/>
      <c r="E34" s="52">
        <f t="shared" ref="E34:O37" si="12">SUMIF($C$99:$C$1640,$C34,E$99:E$1640)</f>
        <v>0</v>
      </c>
      <c r="F34" s="52">
        <f t="shared" si="12"/>
        <v>0</v>
      </c>
      <c r="G34" s="52">
        <f t="shared" si="12"/>
        <v>0</v>
      </c>
      <c r="H34" s="52">
        <f t="shared" si="12"/>
        <v>0</v>
      </c>
      <c r="I34" s="52">
        <f t="shared" si="12"/>
        <v>0</v>
      </c>
      <c r="J34" s="52">
        <f t="shared" si="12"/>
        <v>0</v>
      </c>
      <c r="K34" s="52">
        <f t="shared" si="12"/>
        <v>0</v>
      </c>
      <c r="L34" s="52">
        <f t="shared" si="12"/>
        <v>0</v>
      </c>
      <c r="M34" s="52">
        <f t="shared" si="12"/>
        <v>0</v>
      </c>
      <c r="N34" s="52">
        <f t="shared" si="12"/>
        <v>0</v>
      </c>
      <c r="O34" s="52">
        <f t="shared" si="12"/>
        <v>0</v>
      </c>
    </row>
    <row r="35" spans="1:15" s="57" customFormat="1" hidden="1">
      <c r="A35" s="50">
        <f t="shared" si="3"/>
        <v>3</v>
      </c>
      <c r="B35" s="153"/>
      <c r="C35" s="155" t="s">
        <v>138</v>
      </c>
      <c r="D35" s="136"/>
      <c r="E35" s="52">
        <f t="shared" si="12"/>
        <v>0</v>
      </c>
      <c r="F35" s="52">
        <f t="shared" si="12"/>
        <v>0</v>
      </c>
      <c r="G35" s="52">
        <f t="shared" si="12"/>
        <v>0</v>
      </c>
      <c r="H35" s="52">
        <f t="shared" si="12"/>
        <v>0</v>
      </c>
      <c r="I35" s="52">
        <f t="shared" si="12"/>
        <v>0</v>
      </c>
      <c r="J35" s="52">
        <f t="shared" si="12"/>
        <v>0</v>
      </c>
      <c r="K35" s="52">
        <f t="shared" si="12"/>
        <v>0</v>
      </c>
      <c r="L35" s="52">
        <f t="shared" si="12"/>
        <v>0</v>
      </c>
      <c r="M35" s="52">
        <f t="shared" si="12"/>
        <v>0</v>
      </c>
      <c r="N35" s="52">
        <f t="shared" si="12"/>
        <v>0</v>
      </c>
      <c r="O35" s="52">
        <f t="shared" si="12"/>
        <v>0</v>
      </c>
    </row>
    <row r="36" spans="1:15" s="57" customFormat="1" hidden="1">
      <c r="A36" s="50">
        <f t="shared" si="3"/>
        <v>3</v>
      </c>
      <c r="B36" s="153"/>
      <c r="C36" s="155" t="s">
        <v>557</v>
      </c>
      <c r="D36" s="137" t="s">
        <v>8</v>
      </c>
      <c r="E36" s="52">
        <f t="shared" si="12"/>
        <v>0</v>
      </c>
      <c r="F36" s="52">
        <f t="shared" si="12"/>
        <v>0</v>
      </c>
      <c r="G36" s="52">
        <f t="shared" si="12"/>
        <v>0</v>
      </c>
      <c r="H36" s="52">
        <f t="shared" si="12"/>
        <v>0</v>
      </c>
      <c r="I36" s="52">
        <f t="shared" si="12"/>
        <v>0</v>
      </c>
      <c r="J36" s="52">
        <f t="shared" si="12"/>
        <v>0</v>
      </c>
      <c r="K36" s="52">
        <f t="shared" si="12"/>
        <v>0</v>
      </c>
      <c r="L36" s="52">
        <f t="shared" si="12"/>
        <v>0</v>
      </c>
      <c r="M36" s="52">
        <f t="shared" si="12"/>
        <v>0</v>
      </c>
      <c r="N36" s="52">
        <f t="shared" si="12"/>
        <v>0</v>
      </c>
      <c r="O36" s="52">
        <f t="shared" si="12"/>
        <v>0</v>
      </c>
    </row>
    <row r="37" spans="1:15" s="57" customFormat="1" ht="25.5">
      <c r="A37" s="50">
        <f t="shared" si="3"/>
        <v>2</v>
      </c>
      <c r="B37" s="153"/>
      <c r="C37" s="155" t="s">
        <v>139</v>
      </c>
      <c r="D37" s="136" t="s">
        <v>10</v>
      </c>
      <c r="E37" s="52">
        <f t="shared" si="12"/>
        <v>2836</v>
      </c>
      <c r="F37" s="52">
        <f t="shared" si="12"/>
        <v>98</v>
      </c>
      <c r="G37" s="52">
        <f t="shared" si="12"/>
        <v>97800</v>
      </c>
      <c r="H37" s="52">
        <f t="shared" si="12"/>
        <v>97800</v>
      </c>
      <c r="I37" s="52">
        <f t="shared" si="12"/>
        <v>0</v>
      </c>
      <c r="J37" s="52">
        <f t="shared" si="12"/>
        <v>97800</v>
      </c>
      <c r="K37" s="52">
        <f t="shared" si="12"/>
        <v>97800</v>
      </c>
      <c r="L37" s="52">
        <f t="shared" si="12"/>
        <v>0</v>
      </c>
      <c r="M37" s="52">
        <f t="shared" si="12"/>
        <v>97800</v>
      </c>
      <c r="N37" s="52">
        <f t="shared" si="12"/>
        <v>0</v>
      </c>
      <c r="O37" s="52">
        <f t="shared" si="12"/>
        <v>97800</v>
      </c>
    </row>
    <row r="38" spans="1:15" s="57" customFormat="1">
      <c r="A38" s="50">
        <f t="shared" si="3"/>
        <v>2</v>
      </c>
      <c r="B38" s="156"/>
      <c r="C38" s="157" t="s">
        <v>140</v>
      </c>
      <c r="D38" s="136"/>
      <c r="E38" s="11">
        <f>SUBTOTAL(9,E39:E43)</f>
        <v>18901</v>
      </c>
      <c r="F38" s="11">
        <f>SUBTOTAL(9,F39:F43)</f>
        <v>38749</v>
      </c>
      <c r="G38" s="11">
        <f>SUBTOTAL(9,G39:G43)</f>
        <v>0</v>
      </c>
      <c r="H38" s="11">
        <f>SUBTOTAL(9,H39:H43)</f>
        <v>0</v>
      </c>
      <c r="I38" s="11">
        <f t="shared" ref="I38:N38" si="13">SUBTOTAL(9,I39:I43)</f>
        <v>0</v>
      </c>
      <c r="J38" s="11">
        <f t="shared" si="13"/>
        <v>0</v>
      </c>
      <c r="K38" s="11">
        <f t="shared" si="13"/>
        <v>0</v>
      </c>
      <c r="L38" s="11">
        <f t="shared" si="13"/>
        <v>0</v>
      </c>
      <c r="M38" s="11">
        <f t="shared" si="13"/>
        <v>0</v>
      </c>
      <c r="N38" s="11">
        <f t="shared" si="13"/>
        <v>0</v>
      </c>
      <c r="O38" s="11">
        <f>SUBTOTAL(9,O39:O43)</f>
        <v>0</v>
      </c>
    </row>
    <row r="39" spans="1:15" s="57" customFormat="1" hidden="1">
      <c r="A39" s="50">
        <f t="shared" si="3"/>
        <v>3</v>
      </c>
      <c r="B39" s="153"/>
      <c r="C39" s="155" t="s">
        <v>141</v>
      </c>
      <c r="D39" s="137" t="s">
        <v>71</v>
      </c>
      <c r="E39" s="52">
        <f t="shared" ref="E39:O43" si="14">SUMIF($C$99:$C$1640,$C39,E$99:E$1640)</f>
        <v>0</v>
      </c>
      <c r="F39" s="52">
        <f t="shared" si="14"/>
        <v>0</v>
      </c>
      <c r="G39" s="52">
        <f t="shared" si="14"/>
        <v>0</v>
      </c>
      <c r="H39" s="52">
        <f t="shared" si="14"/>
        <v>0</v>
      </c>
      <c r="I39" s="52">
        <f t="shared" si="14"/>
        <v>0</v>
      </c>
      <c r="J39" s="52">
        <f t="shared" si="14"/>
        <v>0</v>
      </c>
      <c r="K39" s="52">
        <f t="shared" si="14"/>
        <v>0</v>
      </c>
      <c r="L39" s="52">
        <f t="shared" si="14"/>
        <v>0</v>
      </c>
      <c r="M39" s="52">
        <f t="shared" si="14"/>
        <v>0</v>
      </c>
      <c r="N39" s="52">
        <f t="shared" si="14"/>
        <v>0</v>
      </c>
      <c r="O39" s="52">
        <f t="shared" si="14"/>
        <v>0</v>
      </c>
    </row>
    <row r="40" spans="1:15" s="57" customFormat="1">
      <c r="A40" s="50">
        <f t="shared" si="3"/>
        <v>2</v>
      </c>
      <c r="B40" s="153"/>
      <c r="C40" s="155" t="s">
        <v>142</v>
      </c>
      <c r="D40" s="137" t="s">
        <v>73</v>
      </c>
      <c r="E40" s="52">
        <f t="shared" si="14"/>
        <v>18901</v>
      </c>
      <c r="F40" s="52">
        <f t="shared" si="14"/>
        <v>38749</v>
      </c>
      <c r="G40" s="52">
        <f t="shared" si="14"/>
        <v>0</v>
      </c>
      <c r="H40" s="52">
        <f t="shared" si="14"/>
        <v>0</v>
      </c>
      <c r="I40" s="52">
        <f t="shared" si="14"/>
        <v>0</v>
      </c>
      <c r="J40" s="52">
        <f t="shared" si="14"/>
        <v>0</v>
      </c>
      <c r="K40" s="52">
        <f t="shared" si="14"/>
        <v>0</v>
      </c>
      <c r="L40" s="52">
        <f t="shared" si="14"/>
        <v>0</v>
      </c>
      <c r="M40" s="52">
        <f t="shared" si="14"/>
        <v>0</v>
      </c>
      <c r="N40" s="52">
        <f t="shared" si="14"/>
        <v>0</v>
      </c>
      <c r="O40" s="52">
        <f t="shared" si="14"/>
        <v>0</v>
      </c>
    </row>
    <row r="41" spans="1:15" s="57" customFormat="1" hidden="1">
      <c r="A41" s="50">
        <f t="shared" si="3"/>
        <v>3</v>
      </c>
      <c r="B41" s="153"/>
      <c r="C41" s="155" t="s">
        <v>143</v>
      </c>
      <c r="D41" s="137" t="s">
        <v>75</v>
      </c>
      <c r="E41" s="52">
        <f t="shared" si="14"/>
        <v>0</v>
      </c>
      <c r="F41" s="52">
        <f t="shared" si="14"/>
        <v>0</v>
      </c>
      <c r="G41" s="52">
        <f t="shared" si="14"/>
        <v>0</v>
      </c>
      <c r="H41" s="52">
        <f t="shared" si="14"/>
        <v>0</v>
      </c>
      <c r="I41" s="52">
        <f t="shared" si="14"/>
        <v>0</v>
      </c>
      <c r="J41" s="52">
        <f t="shared" si="14"/>
        <v>0</v>
      </c>
      <c r="K41" s="52">
        <f t="shared" si="14"/>
        <v>0</v>
      </c>
      <c r="L41" s="52">
        <f t="shared" si="14"/>
        <v>0</v>
      </c>
      <c r="M41" s="52">
        <f t="shared" si="14"/>
        <v>0</v>
      </c>
      <c r="N41" s="52">
        <f t="shared" si="14"/>
        <v>0</v>
      </c>
      <c r="O41" s="52">
        <f t="shared" si="14"/>
        <v>0</v>
      </c>
    </row>
    <row r="42" spans="1:15" s="57" customFormat="1" hidden="1">
      <c r="A42" s="50">
        <f t="shared" si="3"/>
        <v>3</v>
      </c>
      <c r="B42" s="153"/>
      <c r="C42" s="155" t="s">
        <v>144</v>
      </c>
      <c r="D42" s="137" t="s">
        <v>77</v>
      </c>
      <c r="E42" s="52">
        <f t="shared" si="14"/>
        <v>0</v>
      </c>
      <c r="F42" s="52">
        <f t="shared" si="14"/>
        <v>0</v>
      </c>
      <c r="G42" s="52">
        <f t="shared" si="14"/>
        <v>0</v>
      </c>
      <c r="H42" s="52">
        <f t="shared" si="14"/>
        <v>0</v>
      </c>
      <c r="I42" s="52">
        <f t="shared" si="14"/>
        <v>0</v>
      </c>
      <c r="J42" s="52">
        <f t="shared" si="14"/>
        <v>0</v>
      </c>
      <c r="K42" s="52">
        <f t="shared" si="14"/>
        <v>0</v>
      </c>
      <c r="L42" s="52">
        <f t="shared" si="14"/>
        <v>0</v>
      </c>
      <c r="M42" s="52">
        <f t="shared" si="14"/>
        <v>0</v>
      </c>
      <c r="N42" s="52">
        <f t="shared" si="14"/>
        <v>0</v>
      </c>
      <c r="O42" s="52">
        <f t="shared" si="14"/>
        <v>0</v>
      </c>
    </row>
    <row r="43" spans="1:15" s="57" customFormat="1" hidden="1">
      <c r="A43" s="50">
        <f t="shared" si="3"/>
        <v>3</v>
      </c>
      <c r="B43" s="153"/>
      <c r="C43" s="155" t="s">
        <v>145</v>
      </c>
      <c r="D43" s="137" t="s">
        <v>28</v>
      </c>
      <c r="E43" s="52">
        <f t="shared" si="14"/>
        <v>0</v>
      </c>
      <c r="F43" s="52">
        <f t="shared" si="14"/>
        <v>0</v>
      </c>
      <c r="G43" s="52">
        <f t="shared" si="14"/>
        <v>0</v>
      </c>
      <c r="H43" s="52">
        <f t="shared" si="14"/>
        <v>0</v>
      </c>
      <c r="I43" s="52">
        <f t="shared" si="14"/>
        <v>0</v>
      </c>
      <c r="J43" s="52">
        <f t="shared" si="14"/>
        <v>0</v>
      </c>
      <c r="K43" s="52">
        <f t="shared" si="14"/>
        <v>0</v>
      </c>
      <c r="L43" s="52">
        <f t="shared" si="14"/>
        <v>0</v>
      </c>
      <c r="M43" s="52">
        <f t="shared" si="14"/>
        <v>0</v>
      </c>
      <c r="N43" s="52">
        <f t="shared" si="14"/>
        <v>0</v>
      </c>
      <c r="O43" s="52">
        <f t="shared" si="14"/>
        <v>0</v>
      </c>
    </row>
    <row r="44" spans="1:15" s="57" customFormat="1">
      <c r="A44" s="55">
        <v>1</v>
      </c>
      <c r="B44" s="145" t="s">
        <v>146</v>
      </c>
      <c r="C44" s="157" t="s">
        <v>147</v>
      </c>
      <c r="D44" s="56"/>
      <c r="E44" s="11">
        <f>SUBTOTAL(9,E45:E84)</f>
        <v>65438</v>
      </c>
      <c r="F44" s="11">
        <f>SUBTOTAL(9,F45:F84)</f>
        <v>62993</v>
      </c>
      <c r="G44" s="11">
        <f>SUBTOTAL(9,G45:G84)</f>
        <v>65200</v>
      </c>
      <c r="H44" s="11">
        <f>SUBTOTAL(9,H45:H84)</f>
        <v>65200</v>
      </c>
      <c r="I44" s="11">
        <f t="shared" ref="I44:N44" si="15">SUBTOTAL(9,I45:I84)</f>
        <v>0</v>
      </c>
      <c r="J44" s="11">
        <f t="shared" si="15"/>
        <v>65200</v>
      </c>
      <c r="K44" s="11">
        <f t="shared" si="15"/>
        <v>65200</v>
      </c>
      <c r="L44" s="11">
        <f t="shared" si="15"/>
        <v>0</v>
      </c>
      <c r="M44" s="11">
        <f t="shared" si="15"/>
        <v>65200</v>
      </c>
      <c r="N44" s="11">
        <f t="shared" si="15"/>
        <v>0</v>
      </c>
      <c r="O44" s="11">
        <f>SUBTOTAL(9,O45:O84)</f>
        <v>65200</v>
      </c>
    </row>
    <row r="45" spans="1:15" s="57" customFormat="1">
      <c r="A45" s="50">
        <f t="shared" ref="A45:A85" si="16">IF(MAX(E45:P45)=0,IF(MIN(E45:P45)=0,3,2),2)</f>
        <v>2</v>
      </c>
      <c r="B45" s="156"/>
      <c r="C45" s="158" t="s">
        <v>26</v>
      </c>
      <c r="D45" s="56"/>
      <c r="E45" s="11">
        <f>SUBTOTAL(9,E46:E71)</f>
        <v>65438</v>
      </c>
      <c r="F45" s="11">
        <f t="shared" ref="F45:O45" si="17">SUBTOTAL(9,F46:F71)</f>
        <v>62993</v>
      </c>
      <c r="G45" s="11">
        <f t="shared" si="17"/>
        <v>65200</v>
      </c>
      <c r="H45" s="11">
        <f t="shared" si="17"/>
        <v>65200</v>
      </c>
      <c r="I45" s="11">
        <f t="shared" si="17"/>
        <v>0</v>
      </c>
      <c r="J45" s="11">
        <f t="shared" si="17"/>
        <v>65200</v>
      </c>
      <c r="K45" s="11">
        <f t="shared" si="17"/>
        <v>65200</v>
      </c>
      <c r="L45" s="11">
        <f t="shared" si="17"/>
        <v>0</v>
      </c>
      <c r="M45" s="11">
        <f t="shared" si="17"/>
        <v>65200</v>
      </c>
      <c r="N45" s="11">
        <f t="shared" si="17"/>
        <v>0</v>
      </c>
      <c r="O45" s="11">
        <f t="shared" si="17"/>
        <v>65200</v>
      </c>
    </row>
    <row r="46" spans="1:15" s="57" customFormat="1" hidden="1">
      <c r="A46" s="50">
        <f t="shared" si="16"/>
        <v>3</v>
      </c>
      <c r="B46" s="147"/>
      <c r="C46" s="161" t="s">
        <v>770</v>
      </c>
      <c r="D46" s="56"/>
      <c r="E46" s="11">
        <f>SUBTOTAL(9,E47:E57)</f>
        <v>0</v>
      </c>
      <c r="F46" s="11">
        <f>SUBTOTAL(9,F47:F57)</f>
        <v>0</v>
      </c>
      <c r="G46" s="11">
        <f>SUBTOTAL(9,G47:G57)</f>
        <v>0</v>
      </c>
      <c r="H46" s="11">
        <f>SUBTOTAL(9,H47:H57)</f>
        <v>0</v>
      </c>
      <c r="I46" s="11">
        <f t="shared" ref="I46:N46" si="18">SUBTOTAL(9,I47:I57)</f>
        <v>0</v>
      </c>
      <c r="J46" s="11">
        <f t="shared" si="18"/>
        <v>0</v>
      </c>
      <c r="K46" s="11">
        <f t="shared" si="18"/>
        <v>0</v>
      </c>
      <c r="L46" s="11">
        <f t="shared" si="18"/>
        <v>0</v>
      </c>
      <c r="M46" s="11">
        <f t="shared" si="18"/>
        <v>0</v>
      </c>
      <c r="N46" s="11">
        <f t="shared" si="18"/>
        <v>0</v>
      </c>
      <c r="O46" s="11">
        <f>SUBTOTAL(9,O47:O57)</f>
        <v>0</v>
      </c>
    </row>
    <row r="47" spans="1:15" s="57" customFormat="1" ht="25.5" hidden="1">
      <c r="A47" s="50">
        <f t="shared" si="16"/>
        <v>3</v>
      </c>
      <c r="B47" s="148"/>
      <c r="C47" s="160" t="s">
        <v>771</v>
      </c>
      <c r="D47" s="58" t="s">
        <v>2</v>
      </c>
      <c r="E47" s="11">
        <f>SUBTOTAL(9,E48:E49)</f>
        <v>0</v>
      </c>
      <c r="F47" s="11">
        <f>SUBTOTAL(9,F48:F49)</f>
        <v>0</v>
      </c>
      <c r="G47" s="11">
        <f>SUBTOTAL(9,G48:G49)</f>
        <v>0</v>
      </c>
      <c r="H47" s="11">
        <f>SUBTOTAL(9,H48:H49)</f>
        <v>0</v>
      </c>
      <c r="I47" s="11">
        <f t="shared" ref="I47:N47" si="19">SUBTOTAL(9,I48:I49)</f>
        <v>0</v>
      </c>
      <c r="J47" s="11">
        <f t="shared" si="19"/>
        <v>0</v>
      </c>
      <c r="K47" s="11">
        <f t="shared" si="19"/>
        <v>0</v>
      </c>
      <c r="L47" s="11">
        <f t="shared" si="19"/>
        <v>0</v>
      </c>
      <c r="M47" s="11">
        <f t="shared" si="19"/>
        <v>0</v>
      </c>
      <c r="N47" s="11">
        <f t="shared" si="19"/>
        <v>0</v>
      </c>
      <c r="O47" s="11">
        <f>SUBTOTAL(9,O48:O49)</f>
        <v>0</v>
      </c>
    </row>
    <row r="48" spans="1:15" s="57" customFormat="1" ht="25.5" hidden="1">
      <c r="A48" s="50">
        <f t="shared" si="16"/>
        <v>3</v>
      </c>
      <c r="B48" s="148"/>
      <c r="C48" s="260" t="s">
        <v>772</v>
      </c>
      <c r="D48" s="58" t="s">
        <v>302</v>
      </c>
      <c r="E48" s="52">
        <f t="shared" ref="E48:O50" si="20">SUMIF($C$99:$C$1640,$C48,E$99:E$1640)</f>
        <v>0</v>
      </c>
      <c r="F48" s="52">
        <f t="shared" si="20"/>
        <v>0</v>
      </c>
      <c r="G48" s="52">
        <f t="shared" si="20"/>
        <v>0</v>
      </c>
      <c r="H48" s="52">
        <f t="shared" si="20"/>
        <v>0</v>
      </c>
      <c r="I48" s="52">
        <f t="shared" si="20"/>
        <v>0</v>
      </c>
      <c r="J48" s="52">
        <f t="shared" si="20"/>
        <v>0</v>
      </c>
      <c r="K48" s="52">
        <f t="shared" si="20"/>
        <v>0</v>
      </c>
      <c r="L48" s="52">
        <f t="shared" si="20"/>
        <v>0</v>
      </c>
      <c r="M48" s="52">
        <f t="shared" si="20"/>
        <v>0</v>
      </c>
      <c r="N48" s="52">
        <f t="shared" si="20"/>
        <v>0</v>
      </c>
      <c r="O48" s="52">
        <f t="shared" si="20"/>
        <v>0</v>
      </c>
    </row>
    <row r="49" spans="1:15" s="57" customFormat="1" ht="25.5" hidden="1">
      <c r="A49" s="50">
        <f t="shared" si="16"/>
        <v>3</v>
      </c>
      <c r="B49" s="148"/>
      <c r="C49" s="260" t="s">
        <v>773</v>
      </c>
      <c r="D49" s="58" t="s">
        <v>304</v>
      </c>
      <c r="E49" s="52">
        <f t="shared" si="20"/>
        <v>0</v>
      </c>
      <c r="F49" s="52">
        <f t="shared" si="20"/>
        <v>0</v>
      </c>
      <c r="G49" s="52">
        <f t="shared" si="20"/>
        <v>0</v>
      </c>
      <c r="H49" s="52">
        <f t="shared" si="20"/>
        <v>0</v>
      </c>
      <c r="I49" s="52">
        <f t="shared" si="20"/>
        <v>0</v>
      </c>
      <c r="J49" s="52">
        <f t="shared" si="20"/>
        <v>0</v>
      </c>
      <c r="K49" s="52">
        <f t="shared" si="20"/>
        <v>0</v>
      </c>
      <c r="L49" s="52">
        <f t="shared" si="20"/>
        <v>0</v>
      </c>
      <c r="M49" s="52">
        <f t="shared" si="20"/>
        <v>0</v>
      </c>
      <c r="N49" s="52">
        <f t="shared" si="20"/>
        <v>0</v>
      </c>
      <c r="O49" s="52">
        <f t="shared" si="20"/>
        <v>0</v>
      </c>
    </row>
    <row r="50" spans="1:15" s="57" customFormat="1" hidden="1">
      <c r="A50" s="50">
        <f t="shared" si="16"/>
        <v>3</v>
      </c>
      <c r="B50" s="150"/>
      <c r="C50" s="258" t="s">
        <v>42</v>
      </c>
      <c r="D50" s="59" t="s">
        <v>3</v>
      </c>
      <c r="E50" s="52">
        <f t="shared" si="20"/>
        <v>0</v>
      </c>
      <c r="F50" s="52">
        <f t="shared" si="20"/>
        <v>0</v>
      </c>
      <c r="G50" s="52">
        <f t="shared" si="20"/>
        <v>0</v>
      </c>
      <c r="H50" s="52">
        <f t="shared" si="20"/>
        <v>0</v>
      </c>
      <c r="I50" s="52">
        <f t="shared" si="20"/>
        <v>0</v>
      </c>
      <c r="J50" s="52">
        <f t="shared" si="20"/>
        <v>0</v>
      </c>
      <c r="K50" s="52">
        <f t="shared" si="20"/>
        <v>0</v>
      </c>
      <c r="L50" s="52">
        <f t="shared" si="20"/>
        <v>0</v>
      </c>
      <c r="M50" s="52">
        <f t="shared" si="20"/>
        <v>0</v>
      </c>
      <c r="N50" s="52">
        <f t="shared" si="20"/>
        <v>0</v>
      </c>
      <c r="O50" s="52">
        <f t="shared" si="20"/>
        <v>0</v>
      </c>
    </row>
    <row r="51" spans="1:15" s="57" customFormat="1" hidden="1">
      <c r="A51" s="50">
        <f t="shared" si="16"/>
        <v>3</v>
      </c>
      <c r="B51" s="150"/>
      <c r="C51" s="259" t="s">
        <v>449</v>
      </c>
      <c r="D51" s="117" t="s">
        <v>446</v>
      </c>
      <c r="E51" s="11">
        <f>SUBTOTAL(9,E52:E56)</f>
        <v>0</v>
      </c>
      <c r="F51" s="11">
        <f>SUBTOTAL(9,F52:F56)</f>
        <v>0</v>
      </c>
      <c r="G51" s="11">
        <f>SUBTOTAL(9,G52:G56)</f>
        <v>0</v>
      </c>
      <c r="H51" s="11">
        <f>SUBTOTAL(9,H52:H56)</f>
        <v>0</v>
      </c>
      <c r="I51" s="11">
        <f t="shared" ref="I51:N51" si="21">SUBTOTAL(9,I52:I56)</f>
        <v>0</v>
      </c>
      <c r="J51" s="11">
        <f t="shared" si="21"/>
        <v>0</v>
      </c>
      <c r="K51" s="11">
        <f t="shared" si="21"/>
        <v>0</v>
      </c>
      <c r="L51" s="11">
        <f t="shared" si="21"/>
        <v>0</v>
      </c>
      <c r="M51" s="11">
        <f t="shared" si="21"/>
        <v>0</v>
      </c>
      <c r="N51" s="11">
        <f t="shared" si="21"/>
        <v>0</v>
      </c>
      <c r="O51" s="11">
        <f>SUBTOTAL(9,O52:O56)</f>
        <v>0</v>
      </c>
    </row>
    <row r="52" spans="1:15" s="57" customFormat="1" ht="25.5" hidden="1">
      <c r="A52" s="50">
        <f t="shared" si="16"/>
        <v>3</v>
      </c>
      <c r="B52" s="150"/>
      <c r="C52" s="260" t="s">
        <v>153</v>
      </c>
      <c r="D52" s="60" t="s">
        <v>37</v>
      </c>
      <c r="E52" s="52">
        <f t="shared" ref="E52:O59" si="22">SUMIF($C$99:$C$1640,$C52,E$99:E$1640)</f>
        <v>0</v>
      </c>
      <c r="F52" s="52">
        <f t="shared" si="22"/>
        <v>0</v>
      </c>
      <c r="G52" s="52">
        <f t="shared" si="22"/>
        <v>0</v>
      </c>
      <c r="H52" s="52">
        <f t="shared" si="22"/>
        <v>0</v>
      </c>
      <c r="I52" s="52">
        <f t="shared" si="22"/>
        <v>0</v>
      </c>
      <c r="J52" s="52">
        <f t="shared" si="22"/>
        <v>0</v>
      </c>
      <c r="K52" s="52">
        <f t="shared" si="22"/>
        <v>0</v>
      </c>
      <c r="L52" s="52">
        <f t="shared" si="22"/>
        <v>0</v>
      </c>
      <c r="M52" s="52">
        <f t="shared" si="22"/>
        <v>0</v>
      </c>
      <c r="N52" s="52">
        <f t="shared" si="22"/>
        <v>0</v>
      </c>
      <c r="O52" s="52">
        <f t="shared" si="22"/>
        <v>0</v>
      </c>
    </row>
    <row r="53" spans="1:15" s="57" customFormat="1" ht="25.5" hidden="1">
      <c r="A53" s="50">
        <f t="shared" si="16"/>
        <v>3</v>
      </c>
      <c r="B53" s="150"/>
      <c r="C53" s="260" t="s">
        <v>154</v>
      </c>
      <c r="D53" s="60" t="s">
        <v>38</v>
      </c>
      <c r="E53" s="52">
        <f t="shared" si="22"/>
        <v>0</v>
      </c>
      <c r="F53" s="52">
        <f t="shared" si="22"/>
        <v>0</v>
      </c>
      <c r="G53" s="52">
        <f t="shared" si="22"/>
        <v>0</v>
      </c>
      <c r="H53" s="52">
        <f t="shared" si="22"/>
        <v>0</v>
      </c>
      <c r="I53" s="52">
        <f t="shared" si="22"/>
        <v>0</v>
      </c>
      <c r="J53" s="52">
        <f t="shared" si="22"/>
        <v>0</v>
      </c>
      <c r="K53" s="52">
        <f t="shared" si="22"/>
        <v>0</v>
      </c>
      <c r="L53" s="52">
        <f t="shared" si="22"/>
        <v>0</v>
      </c>
      <c r="M53" s="52">
        <f t="shared" si="22"/>
        <v>0</v>
      </c>
      <c r="N53" s="52">
        <f t="shared" si="22"/>
        <v>0</v>
      </c>
      <c r="O53" s="52">
        <f t="shared" si="22"/>
        <v>0</v>
      </c>
    </row>
    <row r="54" spans="1:15" s="57" customFormat="1" hidden="1">
      <c r="A54" s="50">
        <f t="shared" si="16"/>
        <v>3</v>
      </c>
      <c r="B54" s="150"/>
      <c r="C54" s="260" t="s">
        <v>155</v>
      </c>
      <c r="D54" s="60" t="s">
        <v>39</v>
      </c>
      <c r="E54" s="52">
        <f t="shared" si="22"/>
        <v>0</v>
      </c>
      <c r="F54" s="52">
        <f t="shared" si="22"/>
        <v>0</v>
      </c>
      <c r="G54" s="52">
        <f t="shared" si="22"/>
        <v>0</v>
      </c>
      <c r="H54" s="52">
        <f t="shared" si="22"/>
        <v>0</v>
      </c>
      <c r="I54" s="52">
        <f t="shared" si="22"/>
        <v>0</v>
      </c>
      <c r="J54" s="52">
        <f t="shared" si="22"/>
        <v>0</v>
      </c>
      <c r="K54" s="52">
        <f t="shared" si="22"/>
        <v>0</v>
      </c>
      <c r="L54" s="52">
        <f t="shared" si="22"/>
        <v>0</v>
      </c>
      <c r="M54" s="52">
        <f t="shared" si="22"/>
        <v>0</v>
      </c>
      <c r="N54" s="52">
        <f t="shared" si="22"/>
        <v>0</v>
      </c>
      <c r="O54" s="52">
        <f t="shared" si="22"/>
        <v>0</v>
      </c>
    </row>
    <row r="55" spans="1:15" s="57" customFormat="1" ht="25.5" hidden="1">
      <c r="A55" s="50">
        <f t="shared" si="16"/>
        <v>3</v>
      </c>
      <c r="B55" s="150"/>
      <c r="C55" s="260" t="s">
        <v>156</v>
      </c>
      <c r="D55" s="60" t="s">
        <v>40</v>
      </c>
      <c r="E55" s="52">
        <f t="shared" si="22"/>
        <v>0</v>
      </c>
      <c r="F55" s="52">
        <f t="shared" si="22"/>
        <v>0</v>
      </c>
      <c r="G55" s="52">
        <f t="shared" si="22"/>
        <v>0</v>
      </c>
      <c r="H55" s="52">
        <f t="shared" si="22"/>
        <v>0</v>
      </c>
      <c r="I55" s="52">
        <f t="shared" si="22"/>
        <v>0</v>
      </c>
      <c r="J55" s="52">
        <f t="shared" si="22"/>
        <v>0</v>
      </c>
      <c r="K55" s="52">
        <f t="shared" si="22"/>
        <v>0</v>
      </c>
      <c r="L55" s="52">
        <f t="shared" si="22"/>
        <v>0</v>
      </c>
      <c r="M55" s="52">
        <f t="shared" si="22"/>
        <v>0</v>
      </c>
      <c r="N55" s="52">
        <f t="shared" si="22"/>
        <v>0</v>
      </c>
      <c r="O55" s="52">
        <f t="shared" si="22"/>
        <v>0</v>
      </c>
    </row>
    <row r="56" spans="1:15" s="57" customFormat="1" ht="25.5" hidden="1">
      <c r="A56" s="50">
        <f t="shared" si="16"/>
        <v>3</v>
      </c>
      <c r="B56" s="150"/>
      <c r="C56" s="260" t="s">
        <v>157</v>
      </c>
      <c r="D56" s="60" t="s">
        <v>41</v>
      </c>
      <c r="E56" s="52">
        <f t="shared" si="22"/>
        <v>0</v>
      </c>
      <c r="F56" s="52">
        <f t="shared" si="22"/>
        <v>0</v>
      </c>
      <c r="G56" s="52">
        <f t="shared" si="22"/>
        <v>0</v>
      </c>
      <c r="H56" s="52">
        <f t="shared" si="22"/>
        <v>0</v>
      </c>
      <c r="I56" s="52">
        <f t="shared" si="22"/>
        <v>0</v>
      </c>
      <c r="J56" s="52">
        <f t="shared" si="22"/>
        <v>0</v>
      </c>
      <c r="K56" s="52">
        <f t="shared" si="22"/>
        <v>0</v>
      </c>
      <c r="L56" s="52">
        <f t="shared" si="22"/>
        <v>0</v>
      </c>
      <c r="M56" s="52">
        <f t="shared" si="22"/>
        <v>0</v>
      </c>
      <c r="N56" s="52">
        <f t="shared" si="22"/>
        <v>0</v>
      </c>
      <c r="O56" s="52">
        <f t="shared" si="22"/>
        <v>0</v>
      </c>
    </row>
    <row r="57" spans="1:15" s="57" customFormat="1" hidden="1">
      <c r="A57" s="50">
        <f t="shared" si="16"/>
        <v>3</v>
      </c>
      <c r="B57" s="150"/>
      <c r="C57" s="160" t="s">
        <v>158</v>
      </c>
      <c r="D57" s="60" t="s">
        <v>4</v>
      </c>
      <c r="E57" s="52">
        <f t="shared" si="22"/>
        <v>0</v>
      </c>
      <c r="F57" s="52">
        <f t="shared" si="22"/>
        <v>0</v>
      </c>
      <c r="G57" s="52">
        <f t="shared" si="22"/>
        <v>0</v>
      </c>
      <c r="H57" s="52">
        <f t="shared" si="22"/>
        <v>0</v>
      </c>
      <c r="I57" s="52">
        <f t="shared" si="22"/>
        <v>0</v>
      </c>
      <c r="J57" s="52">
        <f t="shared" si="22"/>
        <v>0</v>
      </c>
      <c r="K57" s="52">
        <f t="shared" si="22"/>
        <v>0</v>
      </c>
      <c r="L57" s="52">
        <f t="shared" si="22"/>
        <v>0</v>
      </c>
      <c r="M57" s="52">
        <f t="shared" si="22"/>
        <v>0</v>
      </c>
      <c r="N57" s="52">
        <f t="shared" si="22"/>
        <v>0</v>
      </c>
      <c r="O57" s="52">
        <f t="shared" si="22"/>
        <v>0</v>
      </c>
    </row>
    <row r="58" spans="1:15" s="57" customFormat="1" hidden="1">
      <c r="A58" s="50">
        <f t="shared" si="16"/>
        <v>3</v>
      </c>
      <c r="B58" s="150"/>
      <c r="C58" s="159" t="s">
        <v>19</v>
      </c>
      <c r="D58" s="59" t="s">
        <v>5</v>
      </c>
      <c r="E58" s="52">
        <f t="shared" si="22"/>
        <v>0</v>
      </c>
      <c r="F58" s="52">
        <f t="shared" si="22"/>
        <v>0</v>
      </c>
      <c r="G58" s="52">
        <f t="shared" si="22"/>
        <v>0</v>
      </c>
      <c r="H58" s="52">
        <f t="shared" si="22"/>
        <v>0</v>
      </c>
      <c r="I58" s="52">
        <f t="shared" si="22"/>
        <v>0</v>
      </c>
      <c r="J58" s="52">
        <f t="shared" si="22"/>
        <v>0</v>
      </c>
      <c r="K58" s="52">
        <f t="shared" si="22"/>
        <v>0</v>
      </c>
      <c r="L58" s="52">
        <f t="shared" si="22"/>
        <v>0</v>
      </c>
      <c r="M58" s="52">
        <f t="shared" si="22"/>
        <v>0</v>
      </c>
      <c r="N58" s="52">
        <f t="shared" si="22"/>
        <v>0</v>
      </c>
      <c r="O58" s="52">
        <f t="shared" si="22"/>
        <v>0</v>
      </c>
    </row>
    <row r="59" spans="1:15" s="57" customFormat="1" hidden="1">
      <c r="A59" s="50">
        <f t="shared" si="16"/>
        <v>3</v>
      </c>
      <c r="B59" s="150"/>
      <c r="C59" s="162" t="s">
        <v>450</v>
      </c>
      <c r="D59" s="118" t="s">
        <v>173</v>
      </c>
      <c r="E59" s="52">
        <f t="shared" si="22"/>
        <v>0</v>
      </c>
      <c r="F59" s="52">
        <f t="shared" si="22"/>
        <v>0</v>
      </c>
      <c r="G59" s="52">
        <f t="shared" si="22"/>
        <v>0</v>
      </c>
      <c r="H59" s="52">
        <f t="shared" si="22"/>
        <v>0</v>
      </c>
      <c r="I59" s="52">
        <f t="shared" si="22"/>
        <v>0</v>
      </c>
      <c r="J59" s="52">
        <f t="shared" si="22"/>
        <v>0</v>
      </c>
      <c r="K59" s="52">
        <f t="shared" si="22"/>
        <v>0</v>
      </c>
      <c r="L59" s="52">
        <f t="shared" si="22"/>
        <v>0</v>
      </c>
      <c r="M59" s="52">
        <f t="shared" si="22"/>
        <v>0</v>
      </c>
      <c r="N59" s="52">
        <f t="shared" si="22"/>
        <v>0</v>
      </c>
      <c r="O59" s="52">
        <f t="shared" si="22"/>
        <v>0</v>
      </c>
    </row>
    <row r="60" spans="1:15" s="57" customFormat="1" hidden="1">
      <c r="A60" s="50">
        <f t="shared" si="16"/>
        <v>3</v>
      </c>
      <c r="B60" s="150"/>
      <c r="C60" s="163" t="s">
        <v>33</v>
      </c>
      <c r="D60" s="136"/>
      <c r="E60" s="11">
        <f>SUBTOTAL(9,E61:E62)</f>
        <v>0</v>
      </c>
      <c r="F60" s="11">
        <f>SUBTOTAL(9,F61:F62)</f>
        <v>0</v>
      </c>
      <c r="G60" s="11">
        <f>SUBTOTAL(9,G61:G62)</f>
        <v>0</v>
      </c>
      <c r="H60" s="11">
        <f>SUBTOTAL(9,H61:H62)</f>
        <v>0</v>
      </c>
      <c r="I60" s="11">
        <f t="shared" ref="I60:N60" si="23">SUBTOTAL(9,I61:I62)</f>
        <v>0</v>
      </c>
      <c r="J60" s="11">
        <f t="shared" si="23"/>
        <v>0</v>
      </c>
      <c r="K60" s="11">
        <f t="shared" si="23"/>
        <v>0</v>
      </c>
      <c r="L60" s="11">
        <f t="shared" si="23"/>
        <v>0</v>
      </c>
      <c r="M60" s="11">
        <f t="shared" si="23"/>
        <v>0</v>
      </c>
      <c r="N60" s="11">
        <f t="shared" si="23"/>
        <v>0</v>
      </c>
      <c r="O60" s="11">
        <f>SUBTOTAL(9,O61:O62)</f>
        <v>0</v>
      </c>
    </row>
    <row r="61" spans="1:15" s="57" customFormat="1" hidden="1">
      <c r="A61" s="50">
        <f t="shared" si="16"/>
        <v>3</v>
      </c>
      <c r="B61" s="150"/>
      <c r="C61" s="164" t="s">
        <v>82</v>
      </c>
      <c r="D61" s="136"/>
      <c r="E61" s="52">
        <f t="shared" ref="E61:O71" si="24">SUMIF($C$99:$C$1640,$C61,E$99:E$1640)</f>
        <v>0</v>
      </c>
      <c r="F61" s="52">
        <f t="shared" si="24"/>
        <v>0</v>
      </c>
      <c r="G61" s="52">
        <f t="shared" si="24"/>
        <v>0</v>
      </c>
      <c r="H61" s="52">
        <f t="shared" si="24"/>
        <v>0</v>
      </c>
      <c r="I61" s="52">
        <f t="shared" si="24"/>
        <v>0</v>
      </c>
      <c r="J61" s="52">
        <f t="shared" si="24"/>
        <v>0</v>
      </c>
      <c r="K61" s="52">
        <f t="shared" si="24"/>
        <v>0</v>
      </c>
      <c r="L61" s="52">
        <f t="shared" si="24"/>
        <v>0</v>
      </c>
      <c r="M61" s="52">
        <f t="shared" si="24"/>
        <v>0</v>
      </c>
      <c r="N61" s="52">
        <f t="shared" si="24"/>
        <v>0</v>
      </c>
      <c r="O61" s="52">
        <f t="shared" si="24"/>
        <v>0</v>
      </c>
    </row>
    <row r="62" spans="1:15" s="57" customFormat="1" hidden="1">
      <c r="A62" s="50">
        <f t="shared" si="16"/>
        <v>3</v>
      </c>
      <c r="B62" s="150"/>
      <c r="C62" s="164" t="s">
        <v>83</v>
      </c>
      <c r="D62" s="136"/>
      <c r="E62" s="52">
        <f t="shared" si="24"/>
        <v>0</v>
      </c>
      <c r="F62" s="52">
        <f t="shared" si="24"/>
        <v>0</v>
      </c>
      <c r="G62" s="52">
        <f t="shared" si="24"/>
        <v>0</v>
      </c>
      <c r="H62" s="52">
        <f t="shared" si="24"/>
        <v>0</v>
      </c>
      <c r="I62" s="52">
        <f t="shared" si="24"/>
        <v>0</v>
      </c>
      <c r="J62" s="52">
        <f t="shared" si="24"/>
        <v>0</v>
      </c>
      <c r="K62" s="52">
        <f t="shared" si="24"/>
        <v>0</v>
      </c>
      <c r="L62" s="52">
        <f t="shared" si="24"/>
        <v>0</v>
      </c>
      <c r="M62" s="52">
        <f t="shared" si="24"/>
        <v>0</v>
      </c>
      <c r="N62" s="52">
        <f t="shared" si="24"/>
        <v>0</v>
      </c>
      <c r="O62" s="52">
        <f t="shared" si="24"/>
        <v>0</v>
      </c>
    </row>
    <row r="63" spans="1:15" s="57" customFormat="1" hidden="1">
      <c r="A63" s="50">
        <f t="shared" si="16"/>
        <v>3</v>
      </c>
      <c r="B63" s="153"/>
      <c r="C63" s="163" t="s">
        <v>22</v>
      </c>
      <c r="D63" s="137" t="s">
        <v>11</v>
      </c>
      <c r="E63" s="52">
        <f t="shared" si="24"/>
        <v>0</v>
      </c>
      <c r="F63" s="52">
        <f t="shared" si="24"/>
        <v>0</v>
      </c>
      <c r="G63" s="52">
        <f t="shared" si="24"/>
        <v>0</v>
      </c>
      <c r="H63" s="52">
        <f t="shared" si="24"/>
        <v>0</v>
      </c>
      <c r="I63" s="52">
        <f t="shared" si="24"/>
        <v>0</v>
      </c>
      <c r="J63" s="52">
        <f t="shared" si="24"/>
        <v>0</v>
      </c>
      <c r="K63" s="52">
        <f t="shared" si="24"/>
        <v>0</v>
      </c>
      <c r="L63" s="52">
        <f t="shared" si="24"/>
        <v>0</v>
      </c>
      <c r="M63" s="52">
        <f t="shared" si="24"/>
        <v>0</v>
      </c>
      <c r="N63" s="52">
        <f t="shared" si="24"/>
        <v>0</v>
      </c>
      <c r="O63" s="52">
        <f t="shared" si="24"/>
        <v>0</v>
      </c>
    </row>
    <row r="64" spans="1:15" hidden="1">
      <c r="A64" s="50">
        <f t="shared" si="16"/>
        <v>3</v>
      </c>
      <c r="B64" s="153"/>
      <c r="C64" s="163" t="s">
        <v>29</v>
      </c>
      <c r="D64" s="136" t="s">
        <v>6</v>
      </c>
      <c r="E64" s="52">
        <f t="shared" si="24"/>
        <v>0</v>
      </c>
      <c r="F64" s="52">
        <f t="shared" si="24"/>
        <v>0</v>
      </c>
      <c r="G64" s="52">
        <f t="shared" si="24"/>
        <v>0</v>
      </c>
      <c r="H64" s="52">
        <f t="shared" si="24"/>
        <v>0</v>
      </c>
      <c r="I64" s="52">
        <f t="shared" si="24"/>
        <v>0</v>
      </c>
      <c r="J64" s="52">
        <f t="shared" si="24"/>
        <v>0</v>
      </c>
      <c r="K64" s="52">
        <f t="shared" si="24"/>
        <v>0</v>
      </c>
      <c r="L64" s="52">
        <f t="shared" si="24"/>
        <v>0</v>
      </c>
      <c r="M64" s="52">
        <f t="shared" si="24"/>
        <v>0</v>
      </c>
      <c r="N64" s="52">
        <f t="shared" si="24"/>
        <v>0</v>
      </c>
      <c r="O64" s="52">
        <f t="shared" si="24"/>
        <v>0</v>
      </c>
    </row>
    <row r="65" spans="1:15" hidden="1">
      <c r="A65" s="50">
        <f t="shared" si="16"/>
        <v>3</v>
      </c>
      <c r="B65" s="153"/>
      <c r="C65" s="163" t="s">
        <v>20</v>
      </c>
      <c r="D65" s="136" t="s">
        <v>7</v>
      </c>
      <c r="E65" s="52">
        <f t="shared" si="24"/>
        <v>0</v>
      </c>
      <c r="F65" s="52">
        <f t="shared" si="24"/>
        <v>0</v>
      </c>
      <c r="G65" s="52">
        <f t="shared" si="24"/>
        <v>0</v>
      </c>
      <c r="H65" s="52">
        <f t="shared" si="24"/>
        <v>0</v>
      </c>
      <c r="I65" s="52">
        <f t="shared" si="24"/>
        <v>0</v>
      </c>
      <c r="J65" s="52">
        <f t="shared" si="24"/>
        <v>0</v>
      </c>
      <c r="K65" s="52">
        <f t="shared" si="24"/>
        <v>0</v>
      </c>
      <c r="L65" s="52">
        <f t="shared" si="24"/>
        <v>0</v>
      </c>
      <c r="M65" s="52">
        <f t="shared" si="24"/>
        <v>0</v>
      </c>
      <c r="N65" s="52">
        <f t="shared" si="24"/>
        <v>0</v>
      </c>
      <c r="O65" s="52">
        <f t="shared" si="24"/>
        <v>0</v>
      </c>
    </row>
    <row r="66" spans="1:15" hidden="1">
      <c r="A66" s="50">
        <f t="shared" si="16"/>
        <v>3</v>
      </c>
      <c r="B66" s="153"/>
      <c r="C66" s="163" t="s">
        <v>21</v>
      </c>
      <c r="D66" s="137" t="s">
        <v>8</v>
      </c>
      <c r="E66" s="52">
        <f t="shared" si="24"/>
        <v>0</v>
      </c>
      <c r="F66" s="52">
        <f t="shared" si="24"/>
        <v>0</v>
      </c>
      <c r="G66" s="52">
        <f t="shared" si="24"/>
        <v>0</v>
      </c>
      <c r="H66" s="52">
        <f t="shared" si="24"/>
        <v>0</v>
      </c>
      <c r="I66" s="52">
        <f t="shared" si="24"/>
        <v>0</v>
      </c>
      <c r="J66" s="52">
        <f t="shared" si="24"/>
        <v>0</v>
      </c>
      <c r="K66" s="52">
        <f t="shared" si="24"/>
        <v>0</v>
      </c>
      <c r="L66" s="52">
        <f t="shared" si="24"/>
        <v>0</v>
      </c>
      <c r="M66" s="52">
        <f t="shared" si="24"/>
        <v>0</v>
      </c>
      <c r="N66" s="52">
        <f t="shared" si="24"/>
        <v>0</v>
      </c>
      <c r="O66" s="52">
        <f t="shared" si="24"/>
        <v>0</v>
      </c>
    </row>
    <row r="67" spans="1:15" hidden="1">
      <c r="A67" s="50">
        <f t="shared" si="16"/>
        <v>3</v>
      </c>
      <c r="B67" s="153"/>
      <c r="C67" s="163" t="s">
        <v>526</v>
      </c>
      <c r="D67" s="137" t="s">
        <v>31</v>
      </c>
      <c r="E67" s="52">
        <f t="shared" si="24"/>
        <v>0</v>
      </c>
      <c r="F67" s="52">
        <f t="shared" si="24"/>
        <v>0</v>
      </c>
      <c r="G67" s="52">
        <f t="shared" si="24"/>
        <v>0</v>
      </c>
      <c r="H67" s="52">
        <f t="shared" si="24"/>
        <v>0</v>
      </c>
      <c r="I67" s="52">
        <f t="shared" si="24"/>
        <v>0</v>
      </c>
      <c r="J67" s="52">
        <f t="shared" si="24"/>
        <v>0</v>
      </c>
      <c r="K67" s="52">
        <f t="shared" si="24"/>
        <v>0</v>
      </c>
      <c r="L67" s="52">
        <f t="shared" si="24"/>
        <v>0</v>
      </c>
      <c r="M67" s="52">
        <f t="shared" si="24"/>
        <v>0</v>
      </c>
      <c r="N67" s="52">
        <f t="shared" si="24"/>
        <v>0</v>
      </c>
      <c r="O67" s="52">
        <f t="shared" si="24"/>
        <v>0</v>
      </c>
    </row>
    <row r="68" spans="1:15" ht="25.5" hidden="1">
      <c r="A68" s="50">
        <f t="shared" si="16"/>
        <v>3</v>
      </c>
      <c r="B68" s="153"/>
      <c r="C68" s="163" t="s">
        <v>527</v>
      </c>
      <c r="D68" s="136" t="s">
        <v>43</v>
      </c>
      <c r="E68" s="52">
        <f t="shared" si="24"/>
        <v>0</v>
      </c>
      <c r="F68" s="52">
        <f t="shared" si="24"/>
        <v>0</v>
      </c>
      <c r="G68" s="52">
        <f t="shared" si="24"/>
        <v>0</v>
      </c>
      <c r="H68" s="52">
        <f t="shared" si="24"/>
        <v>0</v>
      </c>
      <c r="I68" s="52">
        <f t="shared" si="24"/>
        <v>0</v>
      </c>
      <c r="J68" s="52">
        <f t="shared" si="24"/>
        <v>0</v>
      </c>
      <c r="K68" s="52">
        <f t="shared" si="24"/>
        <v>0</v>
      </c>
      <c r="L68" s="52">
        <f t="shared" si="24"/>
        <v>0</v>
      </c>
      <c r="M68" s="52">
        <f t="shared" si="24"/>
        <v>0</v>
      </c>
      <c r="N68" s="52">
        <f t="shared" si="24"/>
        <v>0</v>
      </c>
      <c r="O68" s="52">
        <f t="shared" si="24"/>
        <v>0</v>
      </c>
    </row>
    <row r="69" spans="1:15" hidden="1">
      <c r="A69" s="50">
        <f t="shared" si="16"/>
        <v>3</v>
      </c>
      <c r="B69" s="153"/>
      <c r="C69" s="163" t="s">
        <v>558</v>
      </c>
      <c r="D69" s="137" t="s">
        <v>559</v>
      </c>
      <c r="E69" s="52">
        <f t="shared" si="24"/>
        <v>0</v>
      </c>
      <c r="F69" s="52">
        <f t="shared" si="24"/>
        <v>0</v>
      </c>
      <c r="G69" s="52">
        <f t="shared" si="24"/>
        <v>0</v>
      </c>
      <c r="H69" s="52">
        <f t="shared" si="24"/>
        <v>0</v>
      </c>
      <c r="I69" s="52">
        <f t="shared" si="24"/>
        <v>0</v>
      </c>
      <c r="J69" s="52">
        <f t="shared" si="24"/>
        <v>0</v>
      </c>
      <c r="K69" s="52">
        <f t="shared" si="24"/>
        <v>0</v>
      </c>
      <c r="L69" s="52">
        <f t="shared" si="24"/>
        <v>0</v>
      </c>
      <c r="M69" s="52">
        <f t="shared" si="24"/>
        <v>0</v>
      </c>
      <c r="N69" s="52">
        <f t="shared" si="24"/>
        <v>0</v>
      </c>
      <c r="O69" s="52">
        <f t="shared" si="24"/>
        <v>0</v>
      </c>
    </row>
    <row r="70" spans="1:15" ht="25.5" hidden="1">
      <c r="A70" s="50">
        <f t="shared" si="16"/>
        <v>3</v>
      </c>
      <c r="B70" s="153"/>
      <c r="C70" s="163" t="s">
        <v>528</v>
      </c>
      <c r="D70" s="136" t="s">
        <v>9</v>
      </c>
      <c r="E70" s="52">
        <f t="shared" si="24"/>
        <v>0</v>
      </c>
      <c r="F70" s="52">
        <f t="shared" si="24"/>
        <v>0</v>
      </c>
      <c r="G70" s="52">
        <f t="shared" si="24"/>
        <v>0</v>
      </c>
      <c r="H70" s="52">
        <f t="shared" si="24"/>
        <v>0</v>
      </c>
      <c r="I70" s="52">
        <f t="shared" si="24"/>
        <v>0</v>
      </c>
      <c r="J70" s="52">
        <f t="shared" si="24"/>
        <v>0</v>
      </c>
      <c r="K70" s="52">
        <f t="shared" si="24"/>
        <v>0</v>
      </c>
      <c r="L70" s="52">
        <f t="shared" si="24"/>
        <v>0</v>
      </c>
      <c r="M70" s="52">
        <f t="shared" si="24"/>
        <v>0</v>
      </c>
      <c r="N70" s="52">
        <f t="shared" si="24"/>
        <v>0</v>
      </c>
      <c r="O70" s="52">
        <f t="shared" si="24"/>
        <v>0</v>
      </c>
    </row>
    <row r="71" spans="1:15" ht="25.5">
      <c r="A71" s="50">
        <f t="shared" si="16"/>
        <v>2</v>
      </c>
      <c r="B71" s="153"/>
      <c r="C71" s="163" t="s">
        <v>30</v>
      </c>
      <c r="D71" s="136" t="s">
        <v>10</v>
      </c>
      <c r="E71" s="52">
        <f t="shared" si="24"/>
        <v>65438</v>
      </c>
      <c r="F71" s="52">
        <f t="shared" si="24"/>
        <v>62993</v>
      </c>
      <c r="G71" s="52">
        <f t="shared" si="24"/>
        <v>65200</v>
      </c>
      <c r="H71" s="52">
        <f t="shared" si="24"/>
        <v>65200</v>
      </c>
      <c r="I71" s="52">
        <f t="shared" si="24"/>
        <v>0</v>
      </c>
      <c r="J71" s="52">
        <f t="shared" si="24"/>
        <v>65200</v>
      </c>
      <c r="K71" s="52">
        <f t="shared" si="24"/>
        <v>65200</v>
      </c>
      <c r="L71" s="52">
        <f t="shared" si="24"/>
        <v>0</v>
      </c>
      <c r="M71" s="52">
        <f t="shared" si="24"/>
        <v>65200</v>
      </c>
      <c r="N71" s="52">
        <f t="shared" si="24"/>
        <v>0</v>
      </c>
      <c r="O71" s="52">
        <f t="shared" si="24"/>
        <v>65200</v>
      </c>
    </row>
    <row r="72" spans="1:15" hidden="1">
      <c r="A72" s="50">
        <f t="shared" si="16"/>
        <v>3</v>
      </c>
      <c r="B72" s="153"/>
      <c r="C72" s="165" t="s">
        <v>451</v>
      </c>
      <c r="D72" s="138" t="s">
        <v>93</v>
      </c>
      <c r="E72" s="61">
        <f>SUBTOTAL(9,E73:E74)</f>
        <v>0</v>
      </c>
      <c r="F72" s="61">
        <f>SUBTOTAL(9,F73:F74)</f>
        <v>0</v>
      </c>
      <c r="G72" s="61">
        <f>SUBTOTAL(9,G73:G74)</f>
        <v>0</v>
      </c>
      <c r="H72" s="61">
        <f>SUBTOTAL(9,H73:H74)</f>
        <v>0</v>
      </c>
      <c r="I72" s="61">
        <f t="shared" ref="I72:N72" si="25">SUBTOTAL(9,I73:I74)</f>
        <v>0</v>
      </c>
      <c r="J72" s="61">
        <f t="shared" si="25"/>
        <v>0</v>
      </c>
      <c r="K72" s="61">
        <f t="shared" si="25"/>
        <v>0</v>
      </c>
      <c r="L72" s="61">
        <f t="shared" si="25"/>
        <v>0</v>
      </c>
      <c r="M72" s="61">
        <f t="shared" si="25"/>
        <v>0</v>
      </c>
      <c r="N72" s="61">
        <f t="shared" si="25"/>
        <v>0</v>
      </c>
      <c r="O72" s="61">
        <f>SUBTOTAL(9,O73:O74)</f>
        <v>0</v>
      </c>
    </row>
    <row r="73" spans="1:15" hidden="1">
      <c r="A73" s="50">
        <f t="shared" si="16"/>
        <v>3</v>
      </c>
      <c r="B73" s="153"/>
      <c r="C73" s="166" t="s">
        <v>452</v>
      </c>
      <c r="D73" s="138" t="s">
        <v>453</v>
      </c>
      <c r="E73" s="52">
        <f t="shared" ref="E73:O74" si="26">SUMIF($C$99:$C$1640,$C73,E$99:E$1640)</f>
        <v>0</v>
      </c>
      <c r="F73" s="52">
        <f t="shared" si="26"/>
        <v>0</v>
      </c>
      <c r="G73" s="52">
        <f t="shared" si="26"/>
        <v>0</v>
      </c>
      <c r="H73" s="52">
        <f t="shared" si="26"/>
        <v>0</v>
      </c>
      <c r="I73" s="52">
        <f t="shared" si="26"/>
        <v>0</v>
      </c>
      <c r="J73" s="52">
        <f t="shared" si="26"/>
        <v>0</v>
      </c>
      <c r="K73" s="52">
        <f t="shared" si="26"/>
        <v>0</v>
      </c>
      <c r="L73" s="52">
        <f t="shared" si="26"/>
        <v>0</v>
      </c>
      <c r="M73" s="52">
        <f t="shared" si="26"/>
        <v>0</v>
      </c>
      <c r="N73" s="52">
        <f t="shared" si="26"/>
        <v>0</v>
      </c>
      <c r="O73" s="52">
        <f t="shared" si="26"/>
        <v>0</v>
      </c>
    </row>
    <row r="74" spans="1:15" hidden="1">
      <c r="A74" s="50">
        <f t="shared" si="16"/>
        <v>3</v>
      </c>
      <c r="B74" s="153"/>
      <c r="C74" s="166" t="s">
        <v>454</v>
      </c>
      <c r="D74" s="138" t="s">
        <v>455</v>
      </c>
      <c r="E74" s="52">
        <f t="shared" si="26"/>
        <v>0</v>
      </c>
      <c r="F74" s="52">
        <f t="shared" si="26"/>
        <v>0</v>
      </c>
      <c r="G74" s="52">
        <f t="shared" si="26"/>
        <v>0</v>
      </c>
      <c r="H74" s="52">
        <f t="shared" si="26"/>
        <v>0</v>
      </c>
      <c r="I74" s="52">
        <f t="shared" si="26"/>
        <v>0</v>
      </c>
      <c r="J74" s="52">
        <f t="shared" si="26"/>
        <v>0</v>
      </c>
      <c r="K74" s="52">
        <f t="shared" si="26"/>
        <v>0</v>
      </c>
      <c r="L74" s="52">
        <f t="shared" si="26"/>
        <v>0</v>
      </c>
      <c r="M74" s="52">
        <f t="shared" si="26"/>
        <v>0</v>
      </c>
      <c r="N74" s="52">
        <f t="shared" si="26"/>
        <v>0</v>
      </c>
      <c r="O74" s="52">
        <f t="shared" si="26"/>
        <v>0</v>
      </c>
    </row>
    <row r="75" spans="1:15" hidden="1">
      <c r="A75" s="50">
        <f t="shared" si="16"/>
        <v>3</v>
      </c>
      <c r="B75" s="156"/>
      <c r="C75" s="158" t="s">
        <v>32</v>
      </c>
      <c r="D75" s="136"/>
      <c r="E75" s="11">
        <f>SUBTOTAL(9,E76:E80)</f>
        <v>0</v>
      </c>
      <c r="F75" s="11">
        <f>SUBTOTAL(9,F76:F80)</f>
        <v>0</v>
      </c>
      <c r="G75" s="11">
        <f>SUBTOTAL(9,G76:G80)</f>
        <v>0</v>
      </c>
      <c r="H75" s="11">
        <f>SUBTOTAL(9,H76:H80)</f>
        <v>0</v>
      </c>
      <c r="I75" s="11">
        <f t="shared" ref="I75:N75" si="27">SUBTOTAL(9,I76:I80)</f>
        <v>0</v>
      </c>
      <c r="J75" s="11">
        <f t="shared" si="27"/>
        <v>0</v>
      </c>
      <c r="K75" s="11">
        <f t="shared" si="27"/>
        <v>0</v>
      </c>
      <c r="L75" s="11">
        <f t="shared" si="27"/>
        <v>0</v>
      </c>
      <c r="M75" s="11">
        <f t="shared" si="27"/>
        <v>0</v>
      </c>
      <c r="N75" s="11">
        <f t="shared" si="27"/>
        <v>0</v>
      </c>
      <c r="O75" s="11">
        <f>SUBTOTAL(9,O76:O80)</f>
        <v>0</v>
      </c>
    </row>
    <row r="76" spans="1:15" hidden="1">
      <c r="A76" s="50">
        <f t="shared" si="16"/>
        <v>3</v>
      </c>
      <c r="B76" s="153"/>
      <c r="C76" s="163" t="s">
        <v>70</v>
      </c>
      <c r="D76" s="137" t="s">
        <v>71</v>
      </c>
      <c r="E76" s="52">
        <f t="shared" ref="E76:O80" si="28">SUMIF($C$99:$C$1640,$C76,E$99:E$1640)</f>
        <v>0</v>
      </c>
      <c r="F76" s="52">
        <f t="shared" si="28"/>
        <v>0</v>
      </c>
      <c r="G76" s="52">
        <f t="shared" si="28"/>
        <v>0</v>
      </c>
      <c r="H76" s="52">
        <f t="shared" si="28"/>
        <v>0</v>
      </c>
      <c r="I76" s="52">
        <f t="shared" si="28"/>
        <v>0</v>
      </c>
      <c r="J76" s="52">
        <f t="shared" si="28"/>
        <v>0</v>
      </c>
      <c r="K76" s="52">
        <f t="shared" si="28"/>
        <v>0</v>
      </c>
      <c r="L76" s="52">
        <f t="shared" si="28"/>
        <v>0</v>
      </c>
      <c r="M76" s="52">
        <f t="shared" si="28"/>
        <v>0</v>
      </c>
      <c r="N76" s="52">
        <f t="shared" si="28"/>
        <v>0</v>
      </c>
      <c r="O76" s="52">
        <f t="shared" si="28"/>
        <v>0</v>
      </c>
    </row>
    <row r="77" spans="1:15" hidden="1">
      <c r="A77" s="50">
        <f t="shared" si="16"/>
        <v>3</v>
      </c>
      <c r="B77" s="153"/>
      <c r="C77" s="163" t="s">
        <v>72</v>
      </c>
      <c r="D77" s="137" t="s">
        <v>73</v>
      </c>
      <c r="E77" s="52">
        <f t="shared" si="28"/>
        <v>0</v>
      </c>
      <c r="F77" s="52">
        <f t="shared" si="28"/>
        <v>0</v>
      </c>
      <c r="G77" s="52">
        <f t="shared" si="28"/>
        <v>0</v>
      </c>
      <c r="H77" s="52">
        <f t="shared" si="28"/>
        <v>0</v>
      </c>
      <c r="I77" s="52">
        <f t="shared" si="28"/>
        <v>0</v>
      </c>
      <c r="J77" s="52">
        <f t="shared" si="28"/>
        <v>0</v>
      </c>
      <c r="K77" s="52">
        <f t="shared" si="28"/>
        <v>0</v>
      </c>
      <c r="L77" s="52">
        <f t="shared" si="28"/>
        <v>0</v>
      </c>
      <c r="M77" s="52">
        <f t="shared" si="28"/>
        <v>0</v>
      </c>
      <c r="N77" s="52">
        <f t="shared" si="28"/>
        <v>0</v>
      </c>
      <c r="O77" s="52">
        <f t="shared" si="28"/>
        <v>0</v>
      </c>
    </row>
    <row r="78" spans="1:15" hidden="1">
      <c r="A78" s="50">
        <f t="shared" si="16"/>
        <v>3</v>
      </c>
      <c r="B78" s="153"/>
      <c r="C78" s="163" t="s">
        <v>74</v>
      </c>
      <c r="D78" s="137" t="s">
        <v>75</v>
      </c>
      <c r="E78" s="52">
        <f t="shared" si="28"/>
        <v>0</v>
      </c>
      <c r="F78" s="52">
        <f t="shared" si="28"/>
        <v>0</v>
      </c>
      <c r="G78" s="52">
        <f t="shared" si="28"/>
        <v>0</v>
      </c>
      <c r="H78" s="52">
        <f t="shared" si="28"/>
        <v>0</v>
      </c>
      <c r="I78" s="52">
        <f t="shared" si="28"/>
        <v>0</v>
      </c>
      <c r="J78" s="52">
        <f t="shared" si="28"/>
        <v>0</v>
      </c>
      <c r="K78" s="52">
        <f t="shared" si="28"/>
        <v>0</v>
      </c>
      <c r="L78" s="52">
        <f t="shared" si="28"/>
        <v>0</v>
      </c>
      <c r="M78" s="52">
        <f t="shared" si="28"/>
        <v>0</v>
      </c>
      <c r="N78" s="52">
        <f t="shared" si="28"/>
        <v>0</v>
      </c>
      <c r="O78" s="52">
        <f t="shared" si="28"/>
        <v>0</v>
      </c>
    </row>
    <row r="79" spans="1:15" hidden="1">
      <c r="A79" s="50">
        <f t="shared" si="16"/>
        <v>3</v>
      </c>
      <c r="B79" s="153"/>
      <c r="C79" s="163" t="s">
        <v>76</v>
      </c>
      <c r="D79" s="137" t="s">
        <v>77</v>
      </c>
      <c r="E79" s="52">
        <f t="shared" si="28"/>
        <v>0</v>
      </c>
      <c r="F79" s="52">
        <f t="shared" si="28"/>
        <v>0</v>
      </c>
      <c r="G79" s="52">
        <f t="shared" si="28"/>
        <v>0</v>
      </c>
      <c r="H79" s="52">
        <f t="shared" si="28"/>
        <v>0</v>
      </c>
      <c r="I79" s="52">
        <f t="shared" si="28"/>
        <v>0</v>
      </c>
      <c r="J79" s="52">
        <f t="shared" si="28"/>
        <v>0</v>
      </c>
      <c r="K79" s="52">
        <f t="shared" si="28"/>
        <v>0</v>
      </c>
      <c r="L79" s="52">
        <f t="shared" si="28"/>
        <v>0</v>
      </c>
      <c r="M79" s="52">
        <f t="shared" si="28"/>
        <v>0</v>
      </c>
      <c r="N79" s="52">
        <f t="shared" si="28"/>
        <v>0</v>
      </c>
      <c r="O79" s="52">
        <f t="shared" si="28"/>
        <v>0</v>
      </c>
    </row>
    <row r="80" spans="1:15" hidden="1">
      <c r="A80" s="50">
        <f t="shared" si="16"/>
        <v>3</v>
      </c>
      <c r="B80" s="153"/>
      <c r="C80" s="163" t="s">
        <v>12</v>
      </c>
      <c r="D80" s="137" t="s">
        <v>28</v>
      </c>
      <c r="E80" s="52">
        <f t="shared" si="28"/>
        <v>0</v>
      </c>
      <c r="F80" s="52">
        <f t="shared" si="28"/>
        <v>0</v>
      </c>
      <c r="G80" s="52">
        <f t="shared" si="28"/>
        <v>0</v>
      </c>
      <c r="H80" s="52">
        <f t="shared" si="28"/>
        <v>0</v>
      </c>
      <c r="I80" s="52">
        <f t="shared" si="28"/>
        <v>0</v>
      </c>
      <c r="J80" s="52">
        <f t="shared" si="28"/>
        <v>0</v>
      </c>
      <c r="K80" s="52">
        <f t="shared" si="28"/>
        <v>0</v>
      </c>
      <c r="L80" s="52">
        <f t="shared" si="28"/>
        <v>0</v>
      </c>
      <c r="M80" s="52">
        <f t="shared" si="28"/>
        <v>0</v>
      </c>
      <c r="N80" s="52">
        <f t="shared" si="28"/>
        <v>0</v>
      </c>
      <c r="O80" s="52">
        <f t="shared" si="28"/>
        <v>0</v>
      </c>
    </row>
    <row r="81" spans="1:15" ht="25.5" hidden="1">
      <c r="A81" s="50">
        <f t="shared" si="16"/>
        <v>3</v>
      </c>
      <c r="B81" s="156"/>
      <c r="C81" s="158" t="s">
        <v>23</v>
      </c>
      <c r="D81" s="137"/>
      <c r="E81" s="11">
        <f>SUBTOTAL(9,E82:E84)</f>
        <v>0</v>
      </c>
      <c r="F81" s="11">
        <f>SUBTOTAL(9,F82:F84)</f>
        <v>0</v>
      </c>
      <c r="G81" s="11">
        <f>SUBTOTAL(9,G82:G84)</f>
        <v>0</v>
      </c>
      <c r="H81" s="11">
        <f>SUBTOTAL(9,H82:H84)</f>
        <v>0</v>
      </c>
      <c r="I81" s="11">
        <f t="shared" ref="I81:N81" si="29">SUBTOTAL(9,I82:I84)</f>
        <v>0</v>
      </c>
      <c r="J81" s="11">
        <f t="shared" si="29"/>
        <v>0</v>
      </c>
      <c r="K81" s="11">
        <f t="shared" si="29"/>
        <v>0</v>
      </c>
      <c r="L81" s="11">
        <f t="shared" si="29"/>
        <v>0</v>
      </c>
      <c r="M81" s="11">
        <f t="shared" si="29"/>
        <v>0</v>
      </c>
      <c r="N81" s="11">
        <f t="shared" si="29"/>
        <v>0</v>
      </c>
      <c r="O81" s="11">
        <f>SUBTOTAL(9,O82:O84)</f>
        <v>0</v>
      </c>
    </row>
    <row r="82" spans="1:15" hidden="1">
      <c r="A82" s="50">
        <f t="shared" si="16"/>
        <v>3</v>
      </c>
      <c r="B82" s="156"/>
      <c r="C82" s="163" t="s">
        <v>90</v>
      </c>
      <c r="D82" s="137" t="s">
        <v>87</v>
      </c>
      <c r="E82" s="52">
        <f t="shared" ref="E82:O85" si="30">SUMIF($C$99:$C$1640,$C82,E$99:E$1640)</f>
        <v>0</v>
      </c>
      <c r="F82" s="52">
        <f t="shared" si="30"/>
        <v>0</v>
      </c>
      <c r="G82" s="52">
        <f t="shared" si="30"/>
        <v>0</v>
      </c>
      <c r="H82" s="52">
        <f t="shared" si="30"/>
        <v>0</v>
      </c>
      <c r="I82" s="52">
        <f t="shared" si="30"/>
        <v>0</v>
      </c>
      <c r="J82" s="52">
        <f t="shared" si="30"/>
        <v>0</v>
      </c>
      <c r="K82" s="52">
        <f t="shared" si="30"/>
        <v>0</v>
      </c>
      <c r="L82" s="52">
        <f t="shared" si="30"/>
        <v>0</v>
      </c>
      <c r="M82" s="52">
        <f t="shared" si="30"/>
        <v>0</v>
      </c>
      <c r="N82" s="52">
        <f t="shared" si="30"/>
        <v>0</v>
      </c>
      <c r="O82" s="52">
        <f t="shared" si="30"/>
        <v>0</v>
      </c>
    </row>
    <row r="83" spans="1:15" hidden="1">
      <c r="A83" s="50">
        <f t="shared" si="16"/>
        <v>3</v>
      </c>
      <c r="B83" s="156"/>
      <c r="C83" s="163" t="s">
        <v>92</v>
      </c>
      <c r="D83" s="137" t="s">
        <v>89</v>
      </c>
      <c r="E83" s="52">
        <f t="shared" si="30"/>
        <v>0</v>
      </c>
      <c r="F83" s="52">
        <f t="shared" si="30"/>
        <v>0</v>
      </c>
      <c r="G83" s="52">
        <f t="shared" si="30"/>
        <v>0</v>
      </c>
      <c r="H83" s="52">
        <f t="shared" si="30"/>
        <v>0</v>
      </c>
      <c r="I83" s="52">
        <f t="shared" si="30"/>
        <v>0</v>
      </c>
      <c r="J83" s="52">
        <f t="shared" si="30"/>
        <v>0</v>
      </c>
      <c r="K83" s="52">
        <f t="shared" si="30"/>
        <v>0</v>
      </c>
      <c r="L83" s="52">
        <f t="shared" si="30"/>
        <v>0</v>
      </c>
      <c r="M83" s="52">
        <f t="shared" si="30"/>
        <v>0</v>
      </c>
      <c r="N83" s="52">
        <f t="shared" si="30"/>
        <v>0</v>
      </c>
      <c r="O83" s="52">
        <f t="shared" si="30"/>
        <v>0</v>
      </c>
    </row>
    <row r="84" spans="1:15" hidden="1">
      <c r="A84" s="50">
        <f t="shared" si="16"/>
        <v>3</v>
      </c>
      <c r="B84" s="156"/>
      <c r="C84" s="163" t="s">
        <v>91</v>
      </c>
      <c r="D84" s="137" t="s">
        <v>88</v>
      </c>
      <c r="E84" s="52">
        <f t="shared" si="30"/>
        <v>0</v>
      </c>
      <c r="F84" s="52">
        <f t="shared" si="30"/>
        <v>0</v>
      </c>
      <c r="G84" s="52">
        <f t="shared" si="30"/>
        <v>0</v>
      </c>
      <c r="H84" s="52">
        <f t="shared" si="30"/>
        <v>0</v>
      </c>
      <c r="I84" s="52">
        <f t="shared" si="30"/>
        <v>0</v>
      </c>
      <c r="J84" s="52">
        <f t="shared" si="30"/>
        <v>0</v>
      </c>
      <c r="K84" s="52">
        <f t="shared" si="30"/>
        <v>0</v>
      </c>
      <c r="L84" s="52">
        <f t="shared" si="30"/>
        <v>0</v>
      </c>
      <c r="M84" s="52">
        <f t="shared" si="30"/>
        <v>0</v>
      </c>
      <c r="N84" s="52">
        <f t="shared" si="30"/>
        <v>0</v>
      </c>
      <c r="O84" s="52">
        <f t="shared" si="30"/>
        <v>0</v>
      </c>
    </row>
    <row r="85" spans="1:15" hidden="1">
      <c r="A85" s="50">
        <f t="shared" si="16"/>
        <v>3</v>
      </c>
      <c r="B85" s="145" t="s">
        <v>148</v>
      </c>
      <c r="C85" s="157" t="s">
        <v>24</v>
      </c>
      <c r="D85" s="137" t="s">
        <v>13</v>
      </c>
      <c r="E85" s="52">
        <f t="shared" si="30"/>
        <v>0</v>
      </c>
      <c r="F85" s="52">
        <f t="shared" si="30"/>
        <v>0</v>
      </c>
      <c r="G85" s="52">
        <f t="shared" si="30"/>
        <v>0</v>
      </c>
      <c r="H85" s="52">
        <f t="shared" si="30"/>
        <v>0</v>
      </c>
      <c r="I85" s="52">
        <f t="shared" si="30"/>
        <v>0</v>
      </c>
      <c r="J85" s="52">
        <f t="shared" si="30"/>
        <v>0</v>
      </c>
      <c r="K85" s="52">
        <f t="shared" si="30"/>
        <v>0</v>
      </c>
      <c r="L85" s="52">
        <f t="shared" si="30"/>
        <v>0</v>
      </c>
      <c r="M85" s="52">
        <f t="shared" si="30"/>
        <v>0</v>
      </c>
      <c r="N85" s="52">
        <f t="shared" si="30"/>
        <v>0</v>
      </c>
      <c r="O85" s="52">
        <f t="shared" si="30"/>
        <v>0</v>
      </c>
    </row>
    <row r="86" spans="1:15">
      <c r="A86" s="55">
        <v>1</v>
      </c>
      <c r="B86" s="153"/>
      <c r="C86" s="155"/>
      <c r="D86" s="137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spans="1:15">
      <c r="A87" s="55">
        <v>1</v>
      </c>
      <c r="B87" s="153"/>
      <c r="C87" s="157" t="s">
        <v>36</v>
      </c>
      <c r="D87" s="137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spans="1:15">
      <c r="A88" s="50">
        <f t="shared" ref="A88:A97" si="31">IF(MAX(E88:P88)=0,IF(MIN(E88:P88)=0,3,2),2)</f>
        <v>2</v>
      </c>
      <c r="B88" s="153"/>
      <c r="C88" s="155" t="s">
        <v>78</v>
      </c>
      <c r="D88" s="137"/>
      <c r="E88" s="62">
        <f>E90+E96</f>
        <v>36</v>
      </c>
      <c r="F88" s="62">
        <f t="shared" ref="F88:O88" si="32">F90+F96</f>
        <v>39</v>
      </c>
      <c r="G88" s="62">
        <f t="shared" si="32"/>
        <v>39</v>
      </c>
      <c r="H88" s="62">
        <f t="shared" si="32"/>
        <v>39</v>
      </c>
      <c r="I88" s="62">
        <f t="shared" si="32"/>
        <v>0</v>
      </c>
      <c r="J88" s="62">
        <f t="shared" si="32"/>
        <v>39</v>
      </c>
      <c r="K88" s="62">
        <f t="shared" si="32"/>
        <v>39</v>
      </c>
      <c r="L88" s="62">
        <f t="shared" si="32"/>
        <v>0</v>
      </c>
      <c r="M88" s="62">
        <f t="shared" si="32"/>
        <v>39</v>
      </c>
      <c r="N88" s="62">
        <f t="shared" si="32"/>
        <v>0</v>
      </c>
      <c r="O88" s="62">
        <f t="shared" si="32"/>
        <v>39</v>
      </c>
    </row>
    <row r="89" spans="1:15">
      <c r="A89" s="50">
        <f t="shared" si="31"/>
        <v>2</v>
      </c>
      <c r="B89" s="153"/>
      <c r="C89" s="155" t="s">
        <v>79</v>
      </c>
      <c r="D89" s="137"/>
      <c r="E89" s="62">
        <f>E93+E97</f>
        <v>36</v>
      </c>
      <c r="F89" s="62">
        <f t="shared" ref="F89:O89" si="33">F93+F97</f>
        <v>39</v>
      </c>
      <c r="G89" s="62">
        <f t="shared" si="33"/>
        <v>39</v>
      </c>
      <c r="H89" s="62">
        <f t="shared" si="33"/>
        <v>39</v>
      </c>
      <c r="I89" s="62">
        <f t="shared" si="33"/>
        <v>0</v>
      </c>
      <c r="J89" s="62">
        <f t="shared" si="33"/>
        <v>39</v>
      </c>
      <c r="K89" s="62">
        <f t="shared" si="33"/>
        <v>39</v>
      </c>
      <c r="L89" s="62">
        <f t="shared" si="33"/>
        <v>0</v>
      </c>
      <c r="M89" s="62">
        <f t="shared" si="33"/>
        <v>39</v>
      </c>
      <c r="N89" s="62">
        <f t="shared" si="33"/>
        <v>0</v>
      </c>
      <c r="O89" s="62">
        <f t="shared" si="33"/>
        <v>39</v>
      </c>
    </row>
    <row r="90" spans="1:15">
      <c r="A90" s="50">
        <f t="shared" si="31"/>
        <v>2</v>
      </c>
      <c r="B90" s="153"/>
      <c r="C90" s="155" t="s">
        <v>34</v>
      </c>
      <c r="D90" s="137"/>
      <c r="E90" s="62">
        <f>SUM(E91:E92)</f>
        <v>36</v>
      </c>
      <c r="F90" s="62">
        <f>SUM(F91:F92)</f>
        <v>39</v>
      </c>
      <c r="G90" s="62">
        <f>SUM(G91:G92)</f>
        <v>39</v>
      </c>
      <c r="H90" s="62">
        <f>SUM(H91:H92)</f>
        <v>39</v>
      </c>
      <c r="I90" s="62">
        <f t="shared" ref="I90:N90" si="34">SUM(I91:I92)</f>
        <v>0</v>
      </c>
      <c r="J90" s="62">
        <f t="shared" si="34"/>
        <v>39</v>
      </c>
      <c r="K90" s="62">
        <f t="shared" si="34"/>
        <v>39</v>
      </c>
      <c r="L90" s="62">
        <f t="shared" si="34"/>
        <v>0</v>
      </c>
      <c r="M90" s="62">
        <f t="shared" si="34"/>
        <v>39</v>
      </c>
      <c r="N90" s="62">
        <f t="shared" si="34"/>
        <v>0</v>
      </c>
      <c r="O90" s="62">
        <f>SUM(O91:O92)</f>
        <v>39</v>
      </c>
    </row>
    <row r="91" spans="1:15">
      <c r="A91" s="50">
        <f t="shared" si="31"/>
        <v>2</v>
      </c>
      <c r="B91" s="153"/>
      <c r="C91" s="167" t="s">
        <v>80</v>
      </c>
      <c r="D91" s="137"/>
      <c r="E91" s="52">
        <f t="shared" ref="E91:O92" si="35">SUMIF($C$99:$C$1640,$C91,E$99:E$1640)</f>
        <v>29</v>
      </c>
      <c r="F91" s="52">
        <f t="shared" si="35"/>
        <v>32</v>
      </c>
      <c r="G91" s="52">
        <f t="shared" si="35"/>
        <v>32</v>
      </c>
      <c r="H91" s="52">
        <f t="shared" si="35"/>
        <v>32</v>
      </c>
      <c r="I91" s="52">
        <f t="shared" si="35"/>
        <v>0</v>
      </c>
      <c r="J91" s="52">
        <f t="shared" si="35"/>
        <v>32</v>
      </c>
      <c r="K91" s="52">
        <f t="shared" si="35"/>
        <v>32</v>
      </c>
      <c r="L91" s="52">
        <f t="shared" si="35"/>
        <v>0</v>
      </c>
      <c r="M91" s="52">
        <f t="shared" si="35"/>
        <v>32</v>
      </c>
      <c r="N91" s="52">
        <f t="shared" si="35"/>
        <v>0</v>
      </c>
      <c r="O91" s="52">
        <f t="shared" si="35"/>
        <v>32</v>
      </c>
    </row>
    <row r="92" spans="1:15">
      <c r="A92" s="50">
        <f t="shared" si="31"/>
        <v>2</v>
      </c>
      <c r="B92" s="153"/>
      <c r="C92" s="167" t="s">
        <v>81</v>
      </c>
      <c r="D92" s="137"/>
      <c r="E92" s="52">
        <f t="shared" si="35"/>
        <v>7</v>
      </c>
      <c r="F92" s="52">
        <f t="shared" si="35"/>
        <v>7</v>
      </c>
      <c r="G92" s="52">
        <f t="shared" si="35"/>
        <v>7</v>
      </c>
      <c r="H92" s="52">
        <f t="shared" si="35"/>
        <v>7</v>
      </c>
      <c r="I92" s="52">
        <f t="shared" si="35"/>
        <v>0</v>
      </c>
      <c r="J92" s="52">
        <f t="shared" si="35"/>
        <v>7</v>
      </c>
      <c r="K92" s="52">
        <f t="shared" si="35"/>
        <v>7</v>
      </c>
      <c r="L92" s="52">
        <f t="shared" si="35"/>
        <v>0</v>
      </c>
      <c r="M92" s="52">
        <f t="shared" si="35"/>
        <v>7</v>
      </c>
      <c r="N92" s="52">
        <f t="shared" si="35"/>
        <v>0</v>
      </c>
      <c r="O92" s="52">
        <f t="shared" si="35"/>
        <v>7</v>
      </c>
    </row>
    <row r="93" spans="1:15">
      <c r="A93" s="50">
        <f t="shared" si="31"/>
        <v>2</v>
      </c>
      <c r="B93" s="153"/>
      <c r="C93" s="155" t="s">
        <v>35</v>
      </c>
      <c r="D93" s="137"/>
      <c r="E93" s="62">
        <f>SUM(E94:E95)</f>
        <v>36</v>
      </c>
      <c r="F93" s="62">
        <f>SUM(F94:F95)</f>
        <v>39</v>
      </c>
      <c r="G93" s="62">
        <f>SUM(G94:G95)</f>
        <v>39</v>
      </c>
      <c r="H93" s="62">
        <f>SUM(H94:H95)</f>
        <v>39</v>
      </c>
      <c r="I93" s="62">
        <f t="shared" ref="I93:N93" si="36">SUM(I94:I95)</f>
        <v>0</v>
      </c>
      <c r="J93" s="62">
        <f t="shared" si="36"/>
        <v>39</v>
      </c>
      <c r="K93" s="62">
        <f t="shared" si="36"/>
        <v>39</v>
      </c>
      <c r="L93" s="62">
        <f t="shared" si="36"/>
        <v>0</v>
      </c>
      <c r="M93" s="62">
        <f t="shared" si="36"/>
        <v>39</v>
      </c>
      <c r="N93" s="62">
        <f t="shared" si="36"/>
        <v>0</v>
      </c>
      <c r="O93" s="62">
        <f>SUM(O94:O95)</f>
        <v>39</v>
      </c>
    </row>
    <row r="94" spans="1:15">
      <c r="A94" s="50">
        <f t="shared" si="31"/>
        <v>2</v>
      </c>
      <c r="B94" s="153"/>
      <c r="C94" s="167" t="s">
        <v>84</v>
      </c>
      <c r="D94" s="137"/>
      <c r="E94" s="52">
        <f t="shared" ref="E94:O97" si="37">SUMIF($C$99:$C$1640,$C94,E$99:E$1640)</f>
        <v>29</v>
      </c>
      <c r="F94" s="52">
        <f t="shared" si="37"/>
        <v>32</v>
      </c>
      <c r="G94" s="52">
        <f t="shared" si="37"/>
        <v>32</v>
      </c>
      <c r="H94" s="52">
        <f t="shared" si="37"/>
        <v>32</v>
      </c>
      <c r="I94" s="52">
        <f t="shared" si="37"/>
        <v>0</v>
      </c>
      <c r="J94" s="52">
        <f t="shared" si="37"/>
        <v>32</v>
      </c>
      <c r="K94" s="52">
        <f t="shared" si="37"/>
        <v>32</v>
      </c>
      <c r="L94" s="52">
        <f t="shared" si="37"/>
        <v>0</v>
      </c>
      <c r="M94" s="52">
        <f t="shared" si="37"/>
        <v>32</v>
      </c>
      <c r="N94" s="52">
        <f t="shared" si="37"/>
        <v>0</v>
      </c>
      <c r="O94" s="52">
        <f t="shared" si="37"/>
        <v>32</v>
      </c>
    </row>
    <row r="95" spans="1:15">
      <c r="A95" s="50">
        <f t="shared" si="31"/>
        <v>2</v>
      </c>
      <c r="B95" s="153"/>
      <c r="C95" s="167" t="s">
        <v>85</v>
      </c>
      <c r="D95" s="137"/>
      <c r="E95" s="52">
        <f t="shared" si="37"/>
        <v>7</v>
      </c>
      <c r="F95" s="52">
        <f t="shared" si="37"/>
        <v>7</v>
      </c>
      <c r="G95" s="52">
        <f t="shared" si="37"/>
        <v>7</v>
      </c>
      <c r="H95" s="52">
        <f t="shared" si="37"/>
        <v>7</v>
      </c>
      <c r="I95" s="52">
        <f t="shared" si="37"/>
        <v>0</v>
      </c>
      <c r="J95" s="52">
        <f t="shared" si="37"/>
        <v>7</v>
      </c>
      <c r="K95" s="52">
        <f t="shared" si="37"/>
        <v>7</v>
      </c>
      <c r="L95" s="52">
        <f t="shared" si="37"/>
        <v>0</v>
      </c>
      <c r="M95" s="52">
        <f t="shared" si="37"/>
        <v>7</v>
      </c>
      <c r="N95" s="52">
        <f t="shared" si="37"/>
        <v>0</v>
      </c>
      <c r="O95" s="52">
        <f t="shared" si="37"/>
        <v>7</v>
      </c>
    </row>
    <row r="96" spans="1:15" hidden="1">
      <c r="A96" s="50">
        <f t="shared" si="31"/>
        <v>3</v>
      </c>
      <c r="B96" s="153"/>
      <c r="C96" s="168" t="s">
        <v>763</v>
      </c>
      <c r="D96" s="137"/>
      <c r="E96" s="52">
        <f t="shared" si="37"/>
        <v>0</v>
      </c>
      <c r="F96" s="52">
        <f t="shared" si="37"/>
        <v>0</v>
      </c>
      <c r="G96" s="52">
        <f t="shared" si="37"/>
        <v>0</v>
      </c>
      <c r="H96" s="52">
        <f t="shared" si="37"/>
        <v>0</v>
      </c>
      <c r="I96" s="52">
        <f t="shared" si="37"/>
        <v>0</v>
      </c>
      <c r="J96" s="52">
        <f t="shared" si="37"/>
        <v>0</v>
      </c>
      <c r="K96" s="52">
        <f t="shared" si="37"/>
        <v>0</v>
      </c>
      <c r="L96" s="52">
        <f t="shared" si="37"/>
        <v>0</v>
      </c>
      <c r="M96" s="52">
        <f t="shared" si="37"/>
        <v>0</v>
      </c>
      <c r="N96" s="52">
        <f t="shared" si="37"/>
        <v>0</v>
      </c>
      <c r="O96" s="52">
        <f t="shared" si="37"/>
        <v>0</v>
      </c>
    </row>
    <row r="97" spans="1:15" hidden="1">
      <c r="A97" s="50">
        <f t="shared" si="31"/>
        <v>3</v>
      </c>
      <c r="B97" s="153"/>
      <c r="C97" s="169" t="s">
        <v>764</v>
      </c>
      <c r="D97" s="137"/>
      <c r="E97" s="52">
        <f t="shared" si="37"/>
        <v>0</v>
      </c>
      <c r="F97" s="52">
        <f t="shared" si="37"/>
        <v>0</v>
      </c>
      <c r="G97" s="52">
        <f t="shared" si="37"/>
        <v>0</v>
      </c>
      <c r="H97" s="52">
        <f t="shared" si="37"/>
        <v>0</v>
      </c>
      <c r="I97" s="52">
        <f t="shared" si="37"/>
        <v>0</v>
      </c>
      <c r="J97" s="52">
        <f t="shared" si="37"/>
        <v>0</v>
      </c>
      <c r="K97" s="52">
        <f t="shared" si="37"/>
        <v>0</v>
      </c>
      <c r="L97" s="52">
        <f t="shared" si="37"/>
        <v>0</v>
      </c>
      <c r="M97" s="52">
        <f t="shared" si="37"/>
        <v>0</v>
      </c>
      <c r="N97" s="52">
        <f t="shared" si="37"/>
        <v>0</v>
      </c>
      <c r="O97" s="52">
        <f t="shared" si="37"/>
        <v>0</v>
      </c>
    </row>
    <row r="98" spans="1:15">
      <c r="A98" s="50">
        <v>1</v>
      </c>
      <c r="B98" s="170"/>
      <c r="C98" s="171"/>
      <c r="D98" s="139"/>
      <c r="E98" s="75">
        <f t="shared" ref="E98:O98" si="38">E14-E99</f>
        <v>0</v>
      </c>
      <c r="F98" s="75">
        <f t="shared" si="38"/>
        <v>0</v>
      </c>
      <c r="G98" s="75">
        <f t="shared" si="38"/>
        <v>0</v>
      </c>
      <c r="H98" s="75">
        <f t="shared" si="38"/>
        <v>0</v>
      </c>
      <c r="I98" s="75">
        <f t="shared" si="38"/>
        <v>0</v>
      </c>
      <c r="J98" s="75">
        <f t="shared" si="38"/>
        <v>0</v>
      </c>
      <c r="K98" s="75">
        <f t="shared" si="38"/>
        <v>0</v>
      </c>
      <c r="L98" s="75">
        <f t="shared" si="38"/>
        <v>0</v>
      </c>
      <c r="M98" s="75">
        <f t="shared" si="38"/>
        <v>0</v>
      </c>
      <c r="N98" s="75">
        <f t="shared" si="38"/>
        <v>0</v>
      </c>
      <c r="O98" s="75">
        <f t="shared" si="38"/>
        <v>0</v>
      </c>
    </row>
    <row r="99" spans="1:15">
      <c r="A99" s="12">
        <v>1</v>
      </c>
      <c r="B99" s="172"/>
      <c r="C99" s="156" t="s">
        <v>94</v>
      </c>
      <c r="D99" s="140"/>
      <c r="E99" s="76">
        <f>E101+E303+E626+E696+E763+E849+E979+E1241+E1628</f>
        <v>4039385</v>
      </c>
      <c r="F99" s="76">
        <f>F101+F303+F626+F696+F763+F849+F979+F1241+F1628</f>
        <v>5324356</v>
      </c>
      <c r="G99" s="76">
        <f>G101+G303+G626+G696+G763+G849+G979+G1241+G1628</f>
        <v>6260400</v>
      </c>
      <c r="H99" s="76">
        <f>H101+H303+H626+H696+H763+H849+H979+H1241+H1628</f>
        <v>6260400</v>
      </c>
      <c r="I99" s="76">
        <f t="shared" ref="I99:N99" si="39">I101+I303+I626+I696+I763+I849+I979+I1241+I1628</f>
        <v>84200</v>
      </c>
      <c r="J99" s="76">
        <f t="shared" si="39"/>
        <v>6344600</v>
      </c>
      <c r="K99" s="76">
        <f t="shared" si="39"/>
        <v>6260400</v>
      </c>
      <c r="L99" s="76">
        <f t="shared" si="39"/>
        <v>84200</v>
      </c>
      <c r="M99" s="76">
        <f t="shared" si="39"/>
        <v>6344600</v>
      </c>
      <c r="N99" s="76">
        <f t="shared" si="39"/>
        <v>0</v>
      </c>
      <c r="O99" s="76">
        <f>O101+O303+O626+O696+O763+O849+O979+O1241+O1628</f>
        <v>6344600</v>
      </c>
    </row>
    <row r="100" spans="1:15">
      <c r="A100" s="77">
        <f>A101</f>
        <v>2</v>
      </c>
      <c r="B100" s="172"/>
      <c r="C100" s="156"/>
      <c r="D100" s="140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</row>
    <row r="101" spans="1:15" s="57" customFormat="1">
      <c r="A101" s="55">
        <f>IF(ROUND(MAX(E101:P101),0)=0,IF(ROUND(MIN(E101:P101),0)=0,3,2),2)</f>
        <v>2</v>
      </c>
      <c r="B101" s="172"/>
      <c r="C101" s="173" t="s">
        <v>44</v>
      </c>
      <c r="D101" s="140"/>
      <c r="E101" s="78">
        <f>E104+E168+E236</f>
        <v>537345</v>
      </c>
      <c r="F101" s="78">
        <f>F104+F168+F236</f>
        <v>545111</v>
      </c>
      <c r="G101" s="78">
        <f>G104+G168+G236</f>
        <v>1994000</v>
      </c>
      <c r="H101" s="78">
        <f>H104+H168+H236</f>
        <v>1994000</v>
      </c>
      <c r="I101" s="78">
        <f t="shared" ref="I101:N101" si="40">I104+I168+I236</f>
        <v>0</v>
      </c>
      <c r="J101" s="78">
        <f t="shared" si="40"/>
        <v>1994000</v>
      </c>
      <c r="K101" s="78">
        <f t="shared" si="40"/>
        <v>1994000</v>
      </c>
      <c r="L101" s="78">
        <f t="shared" si="40"/>
        <v>0</v>
      </c>
      <c r="M101" s="78">
        <f t="shared" si="40"/>
        <v>1994000</v>
      </c>
      <c r="N101" s="78">
        <f t="shared" si="40"/>
        <v>0</v>
      </c>
      <c r="O101" s="78">
        <f>O104+O168+O236</f>
        <v>1994000</v>
      </c>
    </row>
    <row r="102" spans="1:15" s="57" customFormat="1">
      <c r="A102" s="77">
        <f>A103</f>
        <v>2</v>
      </c>
      <c r="B102" s="172"/>
      <c r="C102" s="156"/>
      <c r="D102" s="140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</row>
    <row r="103" spans="1:15" s="57" customFormat="1">
      <c r="A103" s="105">
        <f>MIN(A104:A165)</f>
        <v>2</v>
      </c>
      <c r="B103" s="172"/>
      <c r="C103" s="174" t="s">
        <v>45</v>
      </c>
      <c r="D103" s="140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</row>
    <row r="104" spans="1:15" s="57" customFormat="1">
      <c r="A104" s="50">
        <f t="shared" ref="A104:A157" si="41">IF(MAX(E104:P104)=0,IF(MIN(E104:P104)=0,3,2),2)</f>
        <v>2</v>
      </c>
      <c r="B104" s="145"/>
      <c r="C104" s="146" t="s">
        <v>25</v>
      </c>
      <c r="D104" s="56"/>
      <c r="E104" s="11">
        <f>SUBTOTAL(9,E105:E157)</f>
        <v>537345</v>
      </c>
      <c r="F104" s="11">
        <f>SUBTOTAL(9,F105:F157)</f>
        <v>545111</v>
      </c>
      <c r="G104" s="11">
        <f>SUBTOTAL(9,G105:G157)</f>
        <v>1994000</v>
      </c>
      <c r="H104" s="11">
        <f>SUBTOTAL(9,H105:H157)</f>
        <v>1994000</v>
      </c>
      <c r="I104" s="11">
        <f t="shared" ref="I104:N104" si="42">SUBTOTAL(9,I105:I157)</f>
        <v>0</v>
      </c>
      <c r="J104" s="11">
        <f t="shared" si="42"/>
        <v>1994000</v>
      </c>
      <c r="K104" s="11">
        <f t="shared" si="42"/>
        <v>1994000</v>
      </c>
      <c r="L104" s="11">
        <f t="shared" si="42"/>
        <v>0</v>
      </c>
      <c r="M104" s="11">
        <f t="shared" si="42"/>
        <v>1994000</v>
      </c>
      <c r="N104" s="11">
        <f t="shared" si="42"/>
        <v>0</v>
      </c>
      <c r="O104" s="11">
        <f>SUBTOTAL(9,O105:O157)</f>
        <v>1994000</v>
      </c>
    </row>
    <row r="105" spans="1:15" s="57" customFormat="1">
      <c r="A105" s="50">
        <f t="shared" si="41"/>
        <v>2</v>
      </c>
      <c r="B105" s="145" t="s">
        <v>14</v>
      </c>
      <c r="C105" s="146" t="s">
        <v>125</v>
      </c>
      <c r="D105" s="56"/>
      <c r="E105" s="11">
        <f>SUBTOTAL(9,E106:E127)</f>
        <v>537345</v>
      </c>
      <c r="F105" s="11">
        <f>SUBTOTAL(9,F106:F127)</f>
        <v>545111</v>
      </c>
      <c r="G105" s="11">
        <f>SUBTOTAL(9,G106:G127)</f>
        <v>1994000</v>
      </c>
      <c r="H105" s="11">
        <f>SUBTOTAL(9,H106:H127)</f>
        <v>1994000</v>
      </c>
      <c r="I105" s="11">
        <f t="shared" ref="I105:N105" si="43">SUBTOTAL(9,I106:I127)</f>
        <v>0</v>
      </c>
      <c r="J105" s="11">
        <f t="shared" si="43"/>
        <v>1994000</v>
      </c>
      <c r="K105" s="11">
        <f t="shared" si="43"/>
        <v>1994000</v>
      </c>
      <c r="L105" s="11">
        <f t="shared" si="43"/>
        <v>0</v>
      </c>
      <c r="M105" s="11">
        <f t="shared" si="43"/>
        <v>1994000</v>
      </c>
      <c r="N105" s="11">
        <f t="shared" si="43"/>
        <v>0</v>
      </c>
      <c r="O105" s="11">
        <f>SUBTOTAL(9,O106:O127)</f>
        <v>1994000</v>
      </c>
    </row>
    <row r="106" spans="1:15" s="57" customFormat="1">
      <c r="A106" s="50">
        <f t="shared" si="41"/>
        <v>2</v>
      </c>
      <c r="B106" s="147"/>
      <c r="C106" s="146" t="s">
        <v>126</v>
      </c>
      <c r="D106" s="56"/>
      <c r="E106" s="11">
        <f>SUBTOTAL(9,E107:E116)</f>
        <v>292981</v>
      </c>
      <c r="F106" s="11">
        <f>SUBTOTAL(9,F107:F116)</f>
        <v>354855</v>
      </c>
      <c r="G106" s="11">
        <f>SUBTOTAL(9,G107:G116)</f>
        <v>699500</v>
      </c>
      <c r="H106" s="11">
        <f>SUBTOTAL(9,H107:H116)</f>
        <v>699500</v>
      </c>
      <c r="I106" s="11">
        <f t="shared" ref="I106:N106" si="44">SUBTOTAL(9,I107:I116)</f>
        <v>0</v>
      </c>
      <c r="J106" s="11">
        <f t="shared" si="44"/>
        <v>699500</v>
      </c>
      <c r="K106" s="11">
        <f t="shared" si="44"/>
        <v>699500</v>
      </c>
      <c r="L106" s="11">
        <f t="shared" si="44"/>
        <v>0</v>
      </c>
      <c r="M106" s="11">
        <f t="shared" si="44"/>
        <v>699500</v>
      </c>
      <c r="N106" s="11">
        <f t="shared" si="44"/>
        <v>0</v>
      </c>
      <c r="O106" s="11">
        <f>SUBTOTAL(9,O107:O116)</f>
        <v>699500</v>
      </c>
    </row>
    <row r="107" spans="1:15" s="57" customFormat="1" ht="25.5">
      <c r="A107" s="50">
        <f t="shared" si="41"/>
        <v>2</v>
      </c>
      <c r="B107" s="148"/>
      <c r="C107" s="149" t="s">
        <v>127</v>
      </c>
      <c r="D107" s="58" t="s">
        <v>2</v>
      </c>
      <c r="E107" s="11">
        <f>SUBTOTAL(9,E108:E109)</f>
        <v>211188</v>
      </c>
      <c r="F107" s="11">
        <f>SUBTOTAL(9,F108:F109)</f>
        <v>269588</v>
      </c>
      <c r="G107" s="11">
        <f>SUBTOTAL(9,G108:G109)</f>
        <v>519800</v>
      </c>
      <c r="H107" s="11">
        <f>SUBTOTAL(9,H108:H109)</f>
        <v>519800</v>
      </c>
      <c r="I107" s="11">
        <f t="shared" ref="I107:N107" si="45">SUBTOTAL(9,I108:I109)</f>
        <v>0</v>
      </c>
      <c r="J107" s="11">
        <f t="shared" si="45"/>
        <v>519800</v>
      </c>
      <c r="K107" s="11">
        <f t="shared" si="45"/>
        <v>519800</v>
      </c>
      <c r="L107" s="11">
        <f t="shared" si="45"/>
        <v>0</v>
      </c>
      <c r="M107" s="11">
        <f t="shared" si="45"/>
        <v>519800</v>
      </c>
      <c r="N107" s="11">
        <f t="shared" si="45"/>
        <v>0</v>
      </c>
      <c r="O107" s="11">
        <f>SUBTOTAL(9,O108:O109)</f>
        <v>519800</v>
      </c>
    </row>
    <row r="108" spans="1:15" s="57" customFormat="1" ht="25.5">
      <c r="A108" s="50">
        <f t="shared" si="41"/>
        <v>2</v>
      </c>
      <c r="B108" s="148"/>
      <c r="C108" s="149" t="s">
        <v>303</v>
      </c>
      <c r="D108" s="58" t="s">
        <v>302</v>
      </c>
      <c r="E108" s="51">
        <v>13180</v>
      </c>
      <c r="F108" s="51"/>
      <c r="G108" s="51">
        <v>84500</v>
      </c>
      <c r="H108" s="51">
        <f>G108</f>
        <v>84500</v>
      </c>
      <c r="I108" s="51"/>
      <c r="J108" s="52">
        <f>H108+I108</f>
        <v>84500</v>
      </c>
      <c r="K108" s="51">
        <f>J108</f>
        <v>84500</v>
      </c>
      <c r="L108" s="51"/>
      <c r="M108" s="52">
        <f>K108+L108</f>
        <v>84500</v>
      </c>
      <c r="N108" s="51"/>
      <c r="O108" s="52">
        <f>M108+N108</f>
        <v>84500</v>
      </c>
    </row>
    <row r="109" spans="1:15" s="57" customFormat="1" ht="25.5">
      <c r="A109" s="50">
        <f t="shared" si="41"/>
        <v>2</v>
      </c>
      <c r="B109" s="148"/>
      <c r="C109" s="149" t="s">
        <v>305</v>
      </c>
      <c r="D109" s="58" t="s">
        <v>304</v>
      </c>
      <c r="E109" s="51">
        <v>198008</v>
      </c>
      <c r="F109" s="51">
        <v>269588</v>
      </c>
      <c r="G109" s="51">
        <v>435300</v>
      </c>
      <c r="H109" s="51">
        <f t="shared" ref="H109:H110" si="46">G109</f>
        <v>435300</v>
      </c>
      <c r="I109" s="51"/>
      <c r="J109" s="52">
        <f>H109+I109</f>
        <v>435300</v>
      </c>
      <c r="K109" s="51">
        <f t="shared" ref="K109:K110" si="47">J109</f>
        <v>435300</v>
      </c>
      <c r="L109" s="51"/>
      <c r="M109" s="52">
        <f>K109+L109</f>
        <v>435300</v>
      </c>
      <c r="N109" s="51"/>
      <c r="O109" s="52">
        <f>M109+N109</f>
        <v>435300</v>
      </c>
    </row>
    <row r="110" spans="1:15" s="57" customFormat="1">
      <c r="A110" s="50">
        <f t="shared" si="41"/>
        <v>2</v>
      </c>
      <c r="B110" s="150"/>
      <c r="C110" s="151" t="s">
        <v>128</v>
      </c>
      <c r="D110" s="59" t="s">
        <v>3</v>
      </c>
      <c r="E110" s="51">
        <v>16483</v>
      </c>
      <c r="F110" s="51">
        <v>4145</v>
      </c>
      <c r="G110" s="51">
        <v>19800</v>
      </c>
      <c r="H110" s="51">
        <f t="shared" si="46"/>
        <v>19800</v>
      </c>
      <c r="I110" s="51"/>
      <c r="J110" s="52">
        <f>H110+I110</f>
        <v>19800</v>
      </c>
      <c r="K110" s="51">
        <f t="shared" si="47"/>
        <v>19800</v>
      </c>
      <c r="L110" s="51"/>
      <c r="M110" s="52">
        <f>K110+L110</f>
        <v>19800</v>
      </c>
      <c r="N110" s="51"/>
      <c r="O110" s="52">
        <f>M110+N110</f>
        <v>19800</v>
      </c>
    </row>
    <row r="111" spans="1:15" s="57" customFormat="1">
      <c r="A111" s="50">
        <f t="shared" si="41"/>
        <v>2</v>
      </c>
      <c r="B111" s="150"/>
      <c r="C111" s="152" t="s">
        <v>445</v>
      </c>
      <c r="D111" s="117" t="s">
        <v>446</v>
      </c>
      <c r="E111" s="11">
        <f>SUBTOTAL(9,E112:E115)</f>
        <v>65310</v>
      </c>
      <c r="F111" s="11">
        <f>SUBTOTAL(9,F112:F115)</f>
        <v>81122</v>
      </c>
      <c r="G111" s="11">
        <f>SUBTOTAL(9,G112:G115)</f>
        <v>159900</v>
      </c>
      <c r="H111" s="11">
        <f>SUBTOTAL(9,H112:H115)</f>
        <v>159900</v>
      </c>
      <c r="I111" s="11">
        <f t="shared" ref="I111:N111" si="48">SUBTOTAL(9,I112:I115)</f>
        <v>0</v>
      </c>
      <c r="J111" s="11">
        <f t="shared" si="48"/>
        <v>159900</v>
      </c>
      <c r="K111" s="11">
        <f t="shared" si="48"/>
        <v>159900</v>
      </c>
      <c r="L111" s="11">
        <f t="shared" si="48"/>
        <v>0</v>
      </c>
      <c r="M111" s="11">
        <f t="shared" si="48"/>
        <v>159900</v>
      </c>
      <c r="N111" s="11">
        <f t="shared" si="48"/>
        <v>0</v>
      </c>
      <c r="O111" s="11">
        <f>SUBTOTAL(9,O112:O115)</f>
        <v>159900</v>
      </c>
    </row>
    <row r="112" spans="1:15" s="57" customFormat="1" ht="25.5">
      <c r="A112" s="50">
        <f t="shared" si="41"/>
        <v>2</v>
      </c>
      <c r="B112" s="150"/>
      <c r="C112" s="149" t="s">
        <v>129</v>
      </c>
      <c r="D112" s="60" t="s">
        <v>37</v>
      </c>
      <c r="E112" s="51">
        <v>39517</v>
      </c>
      <c r="F112" s="51">
        <v>49136</v>
      </c>
      <c r="G112" s="51">
        <v>105300</v>
      </c>
      <c r="H112" s="51">
        <f>G112</f>
        <v>105300</v>
      </c>
      <c r="I112" s="51"/>
      <c r="J112" s="52">
        <f>H112+I112</f>
        <v>105300</v>
      </c>
      <c r="K112" s="51">
        <f>J112</f>
        <v>105300</v>
      </c>
      <c r="L112" s="51"/>
      <c r="M112" s="52">
        <f>K112+L112</f>
        <v>105300</v>
      </c>
      <c r="N112" s="51"/>
      <c r="O112" s="52">
        <f>M112+N112</f>
        <v>105300</v>
      </c>
    </row>
    <row r="113" spans="1:15" s="57" customFormat="1">
      <c r="A113" s="50">
        <f t="shared" si="41"/>
        <v>2</v>
      </c>
      <c r="B113" s="150"/>
      <c r="C113" s="149" t="s">
        <v>131</v>
      </c>
      <c r="D113" s="60" t="s">
        <v>39</v>
      </c>
      <c r="E113" s="51">
        <v>15925</v>
      </c>
      <c r="F113" s="51">
        <v>19702</v>
      </c>
      <c r="G113" s="51">
        <v>41800</v>
      </c>
      <c r="H113" s="51">
        <f t="shared" ref="H113:H114" si="49">G113</f>
        <v>41800</v>
      </c>
      <c r="I113" s="51"/>
      <c r="J113" s="52">
        <f>H113+I113</f>
        <v>41800</v>
      </c>
      <c r="K113" s="51">
        <f t="shared" ref="K113:K114" si="50">J113</f>
        <v>41800</v>
      </c>
      <c r="L113" s="51"/>
      <c r="M113" s="52">
        <f>K113+L113</f>
        <v>41800</v>
      </c>
      <c r="N113" s="51"/>
      <c r="O113" s="52">
        <f>M113+N113</f>
        <v>41800</v>
      </c>
    </row>
    <row r="114" spans="1:15" s="57" customFormat="1">
      <c r="A114" s="50">
        <f t="shared" si="41"/>
        <v>2</v>
      </c>
      <c r="B114" s="150"/>
      <c r="C114" s="149" t="s">
        <v>132</v>
      </c>
      <c r="D114" s="60" t="s">
        <v>40</v>
      </c>
      <c r="E114" s="51">
        <v>9868</v>
      </c>
      <c r="F114" s="51">
        <v>12284</v>
      </c>
      <c r="G114" s="51">
        <v>12800</v>
      </c>
      <c r="H114" s="51">
        <f t="shared" si="49"/>
        <v>12800</v>
      </c>
      <c r="I114" s="51"/>
      <c r="J114" s="52">
        <f>H114+I114</f>
        <v>12800</v>
      </c>
      <c r="K114" s="51">
        <f t="shared" si="50"/>
        <v>12800</v>
      </c>
      <c r="L114" s="51"/>
      <c r="M114" s="52">
        <f>K114+L114</f>
        <v>12800</v>
      </c>
      <c r="N114" s="51"/>
      <c r="O114" s="52">
        <f>M114+N114</f>
        <v>12800</v>
      </c>
    </row>
    <row r="115" spans="1:15" s="57" customFormat="1" ht="25.5" hidden="1">
      <c r="A115" s="50">
        <f t="shared" si="41"/>
        <v>3</v>
      </c>
      <c r="B115" s="150"/>
      <c r="C115" s="149" t="s">
        <v>133</v>
      </c>
      <c r="D115" s="60" t="s">
        <v>41</v>
      </c>
      <c r="E115" s="51"/>
      <c r="F115" s="51"/>
      <c r="G115" s="51"/>
      <c r="H115" s="51"/>
      <c r="I115" s="51"/>
      <c r="J115" s="52">
        <f>H115+I115</f>
        <v>0</v>
      </c>
      <c r="K115" s="51"/>
      <c r="L115" s="51"/>
      <c r="M115" s="52">
        <f>K115+L115</f>
        <v>0</v>
      </c>
      <c r="N115" s="51"/>
      <c r="O115" s="52">
        <f>M115+N115</f>
        <v>0</v>
      </c>
    </row>
    <row r="116" spans="1:15" s="57" customFormat="1" hidden="1">
      <c r="A116" s="50">
        <f t="shared" si="41"/>
        <v>3</v>
      </c>
      <c r="B116" s="150"/>
      <c r="C116" s="149" t="s">
        <v>447</v>
      </c>
      <c r="D116" s="60" t="s">
        <v>4</v>
      </c>
      <c r="E116" s="51"/>
      <c r="F116" s="51"/>
      <c r="G116" s="51"/>
      <c r="H116" s="51"/>
      <c r="I116" s="51"/>
      <c r="J116" s="52">
        <f>H116+I116</f>
        <v>0</v>
      </c>
      <c r="K116" s="51"/>
      <c r="L116" s="51"/>
      <c r="M116" s="52">
        <f>K116+L116</f>
        <v>0</v>
      </c>
      <c r="N116" s="51"/>
      <c r="O116" s="52">
        <f>M116+N116</f>
        <v>0</v>
      </c>
    </row>
    <row r="117" spans="1:15" s="57" customFormat="1">
      <c r="A117" s="50">
        <f t="shared" si="41"/>
        <v>2</v>
      </c>
      <c r="B117" s="147"/>
      <c r="C117" s="146" t="s">
        <v>134</v>
      </c>
      <c r="D117" s="56"/>
      <c r="E117" s="11">
        <f>SUBTOTAL(9,E118:E121)</f>
        <v>244364</v>
      </c>
      <c r="F117" s="11">
        <f>SUBTOTAL(9,F118:F121)</f>
        <v>190256</v>
      </c>
      <c r="G117" s="11">
        <f>SUBTOTAL(9,G118:G121)</f>
        <v>1294500</v>
      </c>
      <c r="H117" s="11">
        <f>SUBTOTAL(9,H118:H121)</f>
        <v>1294500</v>
      </c>
      <c r="I117" s="11">
        <f t="shared" ref="I117:N117" si="51">SUBTOTAL(9,I118:I121)</f>
        <v>0</v>
      </c>
      <c r="J117" s="11">
        <f t="shared" si="51"/>
        <v>1294500</v>
      </c>
      <c r="K117" s="11">
        <f t="shared" si="51"/>
        <v>1294500</v>
      </c>
      <c r="L117" s="11">
        <f t="shared" si="51"/>
        <v>0</v>
      </c>
      <c r="M117" s="11">
        <f t="shared" si="51"/>
        <v>1294500</v>
      </c>
      <c r="N117" s="11">
        <f t="shared" si="51"/>
        <v>0</v>
      </c>
      <c r="O117" s="11">
        <f>SUBTOTAL(9,O118:O121)</f>
        <v>1294500</v>
      </c>
    </row>
    <row r="118" spans="1:15" s="57" customFormat="1">
      <c r="A118" s="50">
        <f t="shared" si="41"/>
        <v>2</v>
      </c>
      <c r="B118" s="150"/>
      <c r="C118" s="151" t="s">
        <v>135</v>
      </c>
      <c r="D118" s="59" t="s">
        <v>5</v>
      </c>
      <c r="E118" s="51">
        <v>244364</v>
      </c>
      <c r="F118" s="51">
        <v>190256</v>
      </c>
      <c r="G118" s="51">
        <v>1294500</v>
      </c>
      <c r="H118" s="51">
        <f>G118</f>
        <v>1294500</v>
      </c>
      <c r="I118" s="51"/>
      <c r="J118" s="52">
        <f>H118+I118</f>
        <v>1294500</v>
      </c>
      <c r="K118" s="51">
        <f>J118</f>
        <v>1294500</v>
      </c>
      <c r="L118" s="51"/>
      <c r="M118" s="52">
        <f>K118+L118</f>
        <v>1294500</v>
      </c>
      <c r="N118" s="51"/>
      <c r="O118" s="52">
        <f>M118+N118</f>
        <v>1294500</v>
      </c>
    </row>
    <row r="119" spans="1:15" s="57" customFormat="1" hidden="1">
      <c r="A119" s="50">
        <f t="shared" si="41"/>
        <v>3</v>
      </c>
      <c r="B119" s="150"/>
      <c r="C119" s="154" t="s">
        <v>448</v>
      </c>
      <c r="D119" s="118" t="s">
        <v>173</v>
      </c>
      <c r="E119" s="51"/>
      <c r="F119" s="51"/>
      <c r="G119" s="51"/>
      <c r="H119" s="51"/>
      <c r="I119" s="51"/>
      <c r="J119" s="52">
        <f>H119+I119</f>
        <v>0</v>
      </c>
      <c r="K119" s="51"/>
      <c r="L119" s="51"/>
      <c r="M119" s="52">
        <f>K119+L119</f>
        <v>0</v>
      </c>
      <c r="N119" s="51"/>
      <c r="O119" s="52">
        <f>M119+N119</f>
        <v>0</v>
      </c>
    </row>
    <row r="120" spans="1:15" s="57" customFormat="1" hidden="1">
      <c r="A120" s="50">
        <f t="shared" si="41"/>
        <v>3</v>
      </c>
      <c r="B120" s="153"/>
      <c r="C120" s="155" t="s">
        <v>557</v>
      </c>
      <c r="D120" s="137" t="s">
        <v>8</v>
      </c>
      <c r="E120" s="51"/>
      <c r="F120" s="51"/>
      <c r="G120" s="51"/>
      <c r="H120" s="51"/>
      <c r="I120" s="51"/>
      <c r="J120" s="52">
        <f>H120+I120</f>
        <v>0</v>
      </c>
      <c r="K120" s="51"/>
      <c r="L120" s="51"/>
      <c r="M120" s="52">
        <f>K120+L120</f>
        <v>0</v>
      </c>
      <c r="N120" s="51"/>
      <c r="O120" s="52">
        <f>M120+N120</f>
        <v>0</v>
      </c>
    </row>
    <row r="121" spans="1:15" s="57" customFormat="1" ht="25.5" hidden="1">
      <c r="A121" s="50">
        <f t="shared" si="41"/>
        <v>3</v>
      </c>
      <c r="B121" s="153"/>
      <c r="C121" s="155" t="s">
        <v>139</v>
      </c>
      <c r="D121" s="136" t="s">
        <v>10</v>
      </c>
      <c r="E121" s="51"/>
      <c r="F121" s="51"/>
      <c r="G121" s="51"/>
      <c r="H121" s="51"/>
      <c r="I121" s="51"/>
      <c r="J121" s="52">
        <f>H121+I121</f>
        <v>0</v>
      </c>
      <c r="K121" s="51"/>
      <c r="L121" s="51"/>
      <c r="M121" s="52">
        <f>K121+L121</f>
        <v>0</v>
      </c>
      <c r="N121" s="51"/>
      <c r="O121" s="52">
        <f>M121+N121</f>
        <v>0</v>
      </c>
    </row>
    <row r="122" spans="1:15" s="57" customFormat="1" hidden="1">
      <c r="A122" s="50">
        <f t="shared" si="41"/>
        <v>3</v>
      </c>
      <c r="B122" s="156"/>
      <c r="C122" s="157" t="s">
        <v>140</v>
      </c>
      <c r="D122" s="136"/>
      <c r="E122" s="11">
        <f>SUBTOTAL(9,E123:E127)</f>
        <v>0</v>
      </c>
      <c r="F122" s="11">
        <f>SUBTOTAL(9,F123:F127)</f>
        <v>0</v>
      </c>
      <c r="G122" s="11">
        <f>SUBTOTAL(9,G123:G127)</f>
        <v>0</v>
      </c>
      <c r="H122" s="11">
        <f>SUBTOTAL(9,H123:H127)</f>
        <v>0</v>
      </c>
      <c r="I122" s="11">
        <f t="shared" ref="I122:N122" si="52">SUBTOTAL(9,I123:I127)</f>
        <v>0</v>
      </c>
      <c r="J122" s="11">
        <f t="shared" si="52"/>
        <v>0</v>
      </c>
      <c r="K122" s="11">
        <f t="shared" si="52"/>
        <v>0</v>
      </c>
      <c r="L122" s="11">
        <f t="shared" si="52"/>
        <v>0</v>
      </c>
      <c r="M122" s="11">
        <f t="shared" si="52"/>
        <v>0</v>
      </c>
      <c r="N122" s="11">
        <f t="shared" si="52"/>
        <v>0</v>
      </c>
      <c r="O122" s="11">
        <f>SUBTOTAL(9,O123:O127)</f>
        <v>0</v>
      </c>
    </row>
    <row r="123" spans="1:15" s="57" customFormat="1" hidden="1">
      <c r="A123" s="50">
        <f t="shared" si="41"/>
        <v>3</v>
      </c>
      <c r="B123" s="153"/>
      <c r="C123" s="155" t="s">
        <v>141</v>
      </c>
      <c r="D123" s="137" t="s">
        <v>71</v>
      </c>
      <c r="E123" s="51"/>
      <c r="F123" s="51"/>
      <c r="G123" s="51"/>
      <c r="H123" s="51"/>
      <c r="I123" s="51"/>
      <c r="J123" s="52">
        <f>H123+I123</f>
        <v>0</v>
      </c>
      <c r="K123" s="51"/>
      <c r="L123" s="51"/>
      <c r="M123" s="52">
        <f>K123+L123</f>
        <v>0</v>
      </c>
      <c r="N123" s="51"/>
      <c r="O123" s="52">
        <f>M123+N123</f>
        <v>0</v>
      </c>
    </row>
    <row r="124" spans="1:15" s="57" customFormat="1" hidden="1">
      <c r="A124" s="50">
        <f t="shared" si="41"/>
        <v>3</v>
      </c>
      <c r="B124" s="153"/>
      <c r="C124" s="155" t="s">
        <v>142</v>
      </c>
      <c r="D124" s="137" t="s">
        <v>73</v>
      </c>
      <c r="E124" s="51"/>
      <c r="F124" s="51"/>
      <c r="G124" s="51"/>
      <c r="H124" s="51"/>
      <c r="I124" s="51"/>
      <c r="J124" s="52">
        <f>H124+I124</f>
        <v>0</v>
      </c>
      <c r="K124" s="51"/>
      <c r="L124" s="51"/>
      <c r="M124" s="52">
        <f>K124+L124</f>
        <v>0</v>
      </c>
      <c r="N124" s="51"/>
      <c r="O124" s="52">
        <f>M124+N124</f>
        <v>0</v>
      </c>
    </row>
    <row r="125" spans="1:15" s="57" customFormat="1" hidden="1">
      <c r="A125" s="50">
        <f t="shared" si="41"/>
        <v>3</v>
      </c>
      <c r="B125" s="153"/>
      <c r="C125" s="155" t="s">
        <v>143</v>
      </c>
      <c r="D125" s="137" t="s">
        <v>75</v>
      </c>
      <c r="E125" s="51"/>
      <c r="F125" s="51"/>
      <c r="G125" s="51"/>
      <c r="H125" s="51"/>
      <c r="I125" s="51"/>
      <c r="J125" s="52">
        <f>H125+I125</f>
        <v>0</v>
      </c>
      <c r="K125" s="51"/>
      <c r="L125" s="51"/>
      <c r="M125" s="52">
        <f>K125+L125</f>
        <v>0</v>
      </c>
      <c r="N125" s="51"/>
      <c r="O125" s="52">
        <f>M125+N125</f>
        <v>0</v>
      </c>
    </row>
    <row r="126" spans="1:15" s="57" customFormat="1" hidden="1">
      <c r="A126" s="50">
        <f t="shared" si="41"/>
        <v>3</v>
      </c>
      <c r="B126" s="153"/>
      <c r="C126" s="155" t="s">
        <v>144</v>
      </c>
      <c r="D126" s="137" t="s">
        <v>77</v>
      </c>
      <c r="E126" s="51"/>
      <c r="F126" s="51"/>
      <c r="G126" s="51"/>
      <c r="H126" s="51"/>
      <c r="I126" s="51"/>
      <c r="J126" s="52">
        <f>H126+I126</f>
        <v>0</v>
      </c>
      <c r="K126" s="51"/>
      <c r="L126" s="51"/>
      <c r="M126" s="52">
        <f>K126+L126</f>
        <v>0</v>
      </c>
      <c r="N126" s="51"/>
      <c r="O126" s="52">
        <f>M126+N126</f>
        <v>0</v>
      </c>
    </row>
    <row r="127" spans="1:15" s="57" customFormat="1" hidden="1">
      <c r="A127" s="50">
        <f t="shared" si="41"/>
        <v>3</v>
      </c>
      <c r="B127" s="153"/>
      <c r="C127" s="155" t="s">
        <v>145</v>
      </c>
      <c r="D127" s="137" t="s">
        <v>28</v>
      </c>
      <c r="E127" s="51"/>
      <c r="F127" s="51"/>
      <c r="G127" s="51"/>
      <c r="H127" s="51"/>
      <c r="I127" s="51"/>
      <c r="J127" s="52">
        <f>H127+I127</f>
        <v>0</v>
      </c>
      <c r="K127" s="51"/>
      <c r="L127" s="51"/>
      <c r="M127" s="52">
        <f>K127+L127</f>
        <v>0</v>
      </c>
      <c r="N127" s="51"/>
      <c r="O127" s="52">
        <f>M127+N127</f>
        <v>0</v>
      </c>
    </row>
    <row r="128" spans="1:15" s="57" customFormat="1" hidden="1">
      <c r="A128" s="50">
        <f t="shared" si="41"/>
        <v>3</v>
      </c>
      <c r="B128" s="145" t="s">
        <v>146</v>
      </c>
      <c r="C128" s="157" t="s">
        <v>147</v>
      </c>
      <c r="D128" s="56"/>
      <c r="E128" s="11">
        <f>SUBTOTAL(9,E129:E157)</f>
        <v>0</v>
      </c>
      <c r="F128" s="11">
        <f>SUBTOTAL(9,F129:F157)</f>
        <v>0</v>
      </c>
      <c r="G128" s="11">
        <f>SUBTOTAL(9,G129:G157)</f>
        <v>0</v>
      </c>
      <c r="H128" s="11">
        <f>SUBTOTAL(9,H129:H157)</f>
        <v>0</v>
      </c>
      <c r="I128" s="11">
        <f t="shared" ref="I128:N128" si="53">SUBTOTAL(9,I129:I157)</f>
        <v>0</v>
      </c>
      <c r="J128" s="11">
        <f t="shared" si="53"/>
        <v>0</v>
      </c>
      <c r="K128" s="11">
        <f t="shared" si="53"/>
        <v>0</v>
      </c>
      <c r="L128" s="11">
        <f t="shared" si="53"/>
        <v>0</v>
      </c>
      <c r="M128" s="11">
        <f t="shared" si="53"/>
        <v>0</v>
      </c>
      <c r="N128" s="11">
        <f t="shared" si="53"/>
        <v>0</v>
      </c>
      <c r="O128" s="11">
        <f>SUBTOTAL(9,O129:O157)</f>
        <v>0</v>
      </c>
    </row>
    <row r="129" spans="1:15" s="57" customFormat="1" hidden="1">
      <c r="A129" s="50">
        <f t="shared" si="41"/>
        <v>3</v>
      </c>
      <c r="B129" s="156"/>
      <c r="C129" s="158" t="s">
        <v>26</v>
      </c>
      <c r="D129" s="56"/>
      <c r="E129" s="11">
        <f>SUBTOTAL(9,E130:E148)</f>
        <v>0</v>
      </c>
      <c r="F129" s="11">
        <f t="shared" ref="F129:O129" si="54">SUBTOTAL(9,F130:F148)</f>
        <v>0</v>
      </c>
      <c r="G129" s="11">
        <f t="shared" si="54"/>
        <v>0</v>
      </c>
      <c r="H129" s="11">
        <f t="shared" si="54"/>
        <v>0</v>
      </c>
      <c r="I129" s="11">
        <f t="shared" si="54"/>
        <v>0</v>
      </c>
      <c r="J129" s="11">
        <f t="shared" si="54"/>
        <v>0</v>
      </c>
      <c r="K129" s="11">
        <f t="shared" si="54"/>
        <v>0</v>
      </c>
      <c r="L129" s="11">
        <f t="shared" si="54"/>
        <v>0</v>
      </c>
      <c r="M129" s="11">
        <f t="shared" si="54"/>
        <v>0</v>
      </c>
      <c r="N129" s="11">
        <f t="shared" si="54"/>
        <v>0</v>
      </c>
      <c r="O129" s="11">
        <f t="shared" si="54"/>
        <v>0</v>
      </c>
    </row>
    <row r="130" spans="1:15" s="57" customFormat="1" hidden="1">
      <c r="A130" s="50">
        <f t="shared" si="41"/>
        <v>3</v>
      </c>
      <c r="B130" s="150"/>
      <c r="C130" s="161" t="s">
        <v>770</v>
      </c>
      <c r="D130" s="56"/>
      <c r="E130" s="11">
        <f>SUBTOTAL(9,E131:E140)</f>
        <v>0</v>
      </c>
      <c r="F130" s="11">
        <f t="shared" ref="F130:O130" si="55">SUBTOTAL(9,F131:F140)</f>
        <v>0</v>
      </c>
      <c r="G130" s="11">
        <f t="shared" si="55"/>
        <v>0</v>
      </c>
      <c r="H130" s="11">
        <f t="shared" si="55"/>
        <v>0</v>
      </c>
      <c r="I130" s="11">
        <f t="shared" si="55"/>
        <v>0</v>
      </c>
      <c r="J130" s="11">
        <f t="shared" si="55"/>
        <v>0</v>
      </c>
      <c r="K130" s="11">
        <f t="shared" si="55"/>
        <v>0</v>
      </c>
      <c r="L130" s="11">
        <f t="shared" si="55"/>
        <v>0</v>
      </c>
      <c r="M130" s="11">
        <f t="shared" si="55"/>
        <v>0</v>
      </c>
      <c r="N130" s="11">
        <f t="shared" si="55"/>
        <v>0</v>
      </c>
      <c r="O130" s="11">
        <f t="shared" si="55"/>
        <v>0</v>
      </c>
    </row>
    <row r="131" spans="1:15" s="57" customFormat="1" ht="25.5" hidden="1">
      <c r="A131" s="50">
        <f t="shared" si="41"/>
        <v>3</v>
      </c>
      <c r="B131" s="150"/>
      <c r="C131" s="160" t="s">
        <v>771</v>
      </c>
      <c r="D131" s="58" t="s">
        <v>2</v>
      </c>
      <c r="E131" s="11">
        <f>SUBTOTAL(9,E132:E133)</f>
        <v>0</v>
      </c>
      <c r="F131" s="11">
        <f t="shared" ref="F131:O131" si="56">SUBTOTAL(9,F132:F133)</f>
        <v>0</v>
      </c>
      <c r="G131" s="11">
        <f t="shared" si="56"/>
        <v>0</v>
      </c>
      <c r="H131" s="11">
        <f t="shared" si="56"/>
        <v>0</v>
      </c>
      <c r="I131" s="11">
        <f t="shared" si="56"/>
        <v>0</v>
      </c>
      <c r="J131" s="11">
        <f t="shared" si="56"/>
        <v>0</v>
      </c>
      <c r="K131" s="11">
        <f t="shared" si="56"/>
        <v>0</v>
      </c>
      <c r="L131" s="11">
        <f t="shared" si="56"/>
        <v>0</v>
      </c>
      <c r="M131" s="11">
        <f t="shared" si="56"/>
        <v>0</v>
      </c>
      <c r="N131" s="11">
        <f t="shared" si="56"/>
        <v>0</v>
      </c>
      <c r="O131" s="11">
        <f t="shared" si="56"/>
        <v>0</v>
      </c>
    </row>
    <row r="132" spans="1:15" s="57" customFormat="1" ht="25.5" hidden="1">
      <c r="A132" s="50">
        <f t="shared" si="41"/>
        <v>3</v>
      </c>
      <c r="B132" s="150"/>
      <c r="C132" s="260" t="s">
        <v>772</v>
      </c>
      <c r="D132" s="58" t="s">
        <v>302</v>
      </c>
      <c r="E132" s="51"/>
      <c r="F132" s="51"/>
      <c r="G132" s="51"/>
      <c r="H132" s="51"/>
      <c r="I132" s="51"/>
      <c r="J132" s="52">
        <f>H132+I132</f>
        <v>0</v>
      </c>
      <c r="K132" s="51"/>
      <c r="L132" s="51"/>
      <c r="M132" s="52">
        <f>K132+L132</f>
        <v>0</v>
      </c>
      <c r="N132" s="51"/>
      <c r="O132" s="52">
        <f>M132+N132</f>
        <v>0</v>
      </c>
    </row>
    <row r="133" spans="1:15" s="57" customFormat="1" ht="25.5" hidden="1">
      <c r="A133" s="50">
        <f t="shared" si="41"/>
        <v>3</v>
      </c>
      <c r="B133" s="150"/>
      <c r="C133" s="260" t="s">
        <v>773</v>
      </c>
      <c r="D133" s="58" t="s">
        <v>304</v>
      </c>
      <c r="E133" s="51"/>
      <c r="F133" s="51"/>
      <c r="G133" s="51"/>
      <c r="H133" s="51"/>
      <c r="I133" s="51"/>
      <c r="J133" s="52">
        <f>H133+I133</f>
        <v>0</v>
      </c>
      <c r="K133" s="51"/>
      <c r="L133" s="51"/>
      <c r="M133" s="52">
        <f>K133+L133</f>
        <v>0</v>
      </c>
      <c r="N133" s="51"/>
      <c r="O133" s="52">
        <f>M133+N133</f>
        <v>0</v>
      </c>
    </row>
    <row r="134" spans="1:15" s="57" customFormat="1" hidden="1">
      <c r="A134" s="50">
        <f t="shared" si="41"/>
        <v>3</v>
      </c>
      <c r="B134" s="150"/>
      <c r="C134" s="258" t="s">
        <v>42</v>
      </c>
      <c r="D134" s="59" t="s">
        <v>3</v>
      </c>
      <c r="E134" s="51"/>
      <c r="F134" s="51"/>
      <c r="G134" s="51"/>
      <c r="H134" s="51"/>
      <c r="I134" s="51"/>
      <c r="J134" s="52">
        <f>H134+I134</f>
        <v>0</v>
      </c>
      <c r="K134" s="51"/>
      <c r="L134" s="51"/>
      <c r="M134" s="52">
        <f>K134+L134</f>
        <v>0</v>
      </c>
      <c r="N134" s="51"/>
      <c r="O134" s="52">
        <f>M134+N134</f>
        <v>0</v>
      </c>
    </row>
    <row r="135" spans="1:15" s="57" customFormat="1" hidden="1">
      <c r="A135" s="50">
        <f t="shared" si="41"/>
        <v>3</v>
      </c>
      <c r="B135" s="150"/>
      <c r="C135" s="259" t="s">
        <v>449</v>
      </c>
      <c r="D135" s="117" t="s">
        <v>446</v>
      </c>
      <c r="E135" s="11">
        <f>SUBTOTAL(9,E136:E139)</f>
        <v>0</v>
      </c>
      <c r="F135" s="11">
        <f>SUBTOTAL(9,F136:F139)</f>
        <v>0</v>
      </c>
      <c r="G135" s="11">
        <f>SUBTOTAL(9,G136:G139)</f>
        <v>0</v>
      </c>
      <c r="H135" s="11">
        <f>SUBTOTAL(9,H136:H139)</f>
        <v>0</v>
      </c>
      <c r="I135" s="11">
        <f t="shared" ref="I135:N135" si="57">SUBTOTAL(9,I136:I139)</f>
        <v>0</v>
      </c>
      <c r="J135" s="11">
        <f t="shared" si="57"/>
        <v>0</v>
      </c>
      <c r="K135" s="11">
        <f t="shared" si="57"/>
        <v>0</v>
      </c>
      <c r="L135" s="11">
        <f t="shared" si="57"/>
        <v>0</v>
      </c>
      <c r="M135" s="11">
        <f t="shared" si="57"/>
        <v>0</v>
      </c>
      <c r="N135" s="11">
        <f t="shared" si="57"/>
        <v>0</v>
      </c>
      <c r="O135" s="11">
        <f>SUBTOTAL(9,O136:O139)</f>
        <v>0</v>
      </c>
    </row>
    <row r="136" spans="1:15" s="57" customFormat="1" ht="25.5" hidden="1">
      <c r="A136" s="50">
        <f t="shared" si="41"/>
        <v>3</v>
      </c>
      <c r="B136" s="150"/>
      <c r="C136" s="260" t="s">
        <v>153</v>
      </c>
      <c r="D136" s="60" t="s">
        <v>37</v>
      </c>
      <c r="E136" s="51"/>
      <c r="F136" s="51"/>
      <c r="G136" s="51"/>
      <c r="H136" s="51"/>
      <c r="I136" s="51"/>
      <c r="J136" s="52">
        <f t="shared" ref="J136:J148" si="58">H136+I136</f>
        <v>0</v>
      </c>
      <c r="K136" s="51"/>
      <c r="L136" s="51"/>
      <c r="M136" s="52">
        <f t="shared" ref="M136:M148" si="59">K136+L136</f>
        <v>0</v>
      </c>
      <c r="N136" s="51"/>
      <c r="O136" s="52">
        <f t="shared" ref="O136:O148" si="60">M136+N136</f>
        <v>0</v>
      </c>
    </row>
    <row r="137" spans="1:15" s="57" customFormat="1" hidden="1">
      <c r="A137" s="50">
        <f t="shared" si="41"/>
        <v>3</v>
      </c>
      <c r="B137" s="150"/>
      <c r="C137" s="260" t="s">
        <v>155</v>
      </c>
      <c r="D137" s="60" t="s">
        <v>39</v>
      </c>
      <c r="E137" s="51"/>
      <c r="F137" s="51"/>
      <c r="G137" s="51"/>
      <c r="H137" s="51"/>
      <c r="I137" s="51"/>
      <c r="J137" s="52">
        <f t="shared" si="58"/>
        <v>0</v>
      </c>
      <c r="K137" s="51"/>
      <c r="L137" s="51"/>
      <c r="M137" s="52">
        <f t="shared" si="59"/>
        <v>0</v>
      </c>
      <c r="N137" s="51"/>
      <c r="O137" s="52">
        <f t="shared" si="60"/>
        <v>0</v>
      </c>
    </row>
    <row r="138" spans="1:15" ht="25.5" hidden="1">
      <c r="A138" s="50">
        <f t="shared" si="41"/>
        <v>3</v>
      </c>
      <c r="B138" s="150"/>
      <c r="C138" s="260" t="s">
        <v>156</v>
      </c>
      <c r="D138" s="60" t="s">
        <v>40</v>
      </c>
      <c r="E138" s="51"/>
      <c r="F138" s="51"/>
      <c r="G138" s="51"/>
      <c r="H138" s="51"/>
      <c r="I138" s="51"/>
      <c r="J138" s="52">
        <f t="shared" si="58"/>
        <v>0</v>
      </c>
      <c r="K138" s="51"/>
      <c r="L138" s="51"/>
      <c r="M138" s="52">
        <f t="shared" si="59"/>
        <v>0</v>
      </c>
      <c r="N138" s="51"/>
      <c r="O138" s="52">
        <f t="shared" si="60"/>
        <v>0</v>
      </c>
    </row>
    <row r="139" spans="1:15" ht="25.5" hidden="1">
      <c r="A139" s="50">
        <f t="shared" si="41"/>
        <v>3</v>
      </c>
      <c r="B139" s="150"/>
      <c r="C139" s="260" t="s">
        <v>157</v>
      </c>
      <c r="D139" s="60" t="s">
        <v>41</v>
      </c>
      <c r="E139" s="51"/>
      <c r="F139" s="51"/>
      <c r="G139" s="51"/>
      <c r="H139" s="51"/>
      <c r="I139" s="51"/>
      <c r="J139" s="52">
        <f t="shared" si="58"/>
        <v>0</v>
      </c>
      <c r="K139" s="51"/>
      <c r="L139" s="51"/>
      <c r="M139" s="52">
        <f t="shared" si="59"/>
        <v>0</v>
      </c>
      <c r="N139" s="51"/>
      <c r="O139" s="52">
        <f t="shared" si="60"/>
        <v>0</v>
      </c>
    </row>
    <row r="140" spans="1:15" hidden="1">
      <c r="A140" s="50">
        <f t="shared" si="41"/>
        <v>3</v>
      </c>
      <c r="B140" s="150"/>
      <c r="C140" s="160" t="s">
        <v>158</v>
      </c>
      <c r="D140" s="60" t="s">
        <v>4</v>
      </c>
      <c r="E140" s="51"/>
      <c r="F140" s="51"/>
      <c r="G140" s="51"/>
      <c r="H140" s="51"/>
      <c r="I140" s="51"/>
      <c r="J140" s="52">
        <f t="shared" si="58"/>
        <v>0</v>
      </c>
      <c r="K140" s="51"/>
      <c r="L140" s="51"/>
      <c r="M140" s="52">
        <f t="shared" si="59"/>
        <v>0</v>
      </c>
      <c r="N140" s="51"/>
      <c r="O140" s="52">
        <f t="shared" si="60"/>
        <v>0</v>
      </c>
    </row>
    <row r="141" spans="1:15" hidden="1">
      <c r="A141" s="50">
        <f t="shared" si="41"/>
        <v>3</v>
      </c>
      <c r="B141" s="150"/>
      <c r="C141" s="159" t="s">
        <v>19</v>
      </c>
      <c r="D141" s="59" t="s">
        <v>5</v>
      </c>
      <c r="E141" s="51"/>
      <c r="F141" s="51"/>
      <c r="G141" s="51"/>
      <c r="H141" s="51"/>
      <c r="I141" s="51"/>
      <c r="J141" s="52">
        <f t="shared" si="58"/>
        <v>0</v>
      </c>
      <c r="K141" s="51"/>
      <c r="L141" s="51"/>
      <c r="M141" s="52">
        <f t="shared" si="59"/>
        <v>0</v>
      </c>
      <c r="N141" s="51"/>
      <c r="O141" s="52">
        <f t="shared" si="60"/>
        <v>0</v>
      </c>
    </row>
    <row r="142" spans="1:15" hidden="1">
      <c r="A142" s="50">
        <f t="shared" si="41"/>
        <v>3</v>
      </c>
      <c r="B142" s="150"/>
      <c r="C142" s="162" t="s">
        <v>450</v>
      </c>
      <c r="D142" s="118" t="s">
        <v>173</v>
      </c>
      <c r="E142" s="51"/>
      <c r="F142" s="51"/>
      <c r="G142" s="51"/>
      <c r="H142" s="51"/>
      <c r="I142" s="51"/>
      <c r="J142" s="52">
        <f t="shared" si="58"/>
        <v>0</v>
      </c>
      <c r="K142" s="51"/>
      <c r="L142" s="51"/>
      <c r="M142" s="52">
        <f t="shared" si="59"/>
        <v>0</v>
      </c>
      <c r="N142" s="51"/>
      <c r="O142" s="52">
        <f t="shared" si="60"/>
        <v>0</v>
      </c>
    </row>
    <row r="143" spans="1:15" hidden="1">
      <c r="A143" s="50">
        <f t="shared" si="41"/>
        <v>3</v>
      </c>
      <c r="B143" s="153"/>
      <c r="C143" s="163" t="s">
        <v>29</v>
      </c>
      <c r="D143" s="136" t="s">
        <v>6</v>
      </c>
      <c r="E143" s="51"/>
      <c r="F143" s="51"/>
      <c r="G143" s="51"/>
      <c r="H143" s="51"/>
      <c r="I143" s="51"/>
      <c r="J143" s="52">
        <f t="shared" si="58"/>
        <v>0</v>
      </c>
      <c r="K143" s="51"/>
      <c r="L143" s="51"/>
      <c r="M143" s="52">
        <f t="shared" si="59"/>
        <v>0</v>
      </c>
      <c r="N143" s="51"/>
      <c r="O143" s="52">
        <f t="shared" si="60"/>
        <v>0</v>
      </c>
    </row>
    <row r="144" spans="1:15" hidden="1">
      <c r="A144" s="50">
        <f t="shared" si="41"/>
        <v>3</v>
      </c>
      <c r="B144" s="153"/>
      <c r="C144" s="163" t="s">
        <v>21</v>
      </c>
      <c r="D144" s="137" t="s">
        <v>8</v>
      </c>
      <c r="E144" s="51"/>
      <c r="F144" s="51"/>
      <c r="G144" s="51"/>
      <c r="H144" s="51"/>
      <c r="I144" s="51"/>
      <c r="J144" s="52">
        <f>H144+I144</f>
        <v>0</v>
      </c>
      <c r="K144" s="51"/>
      <c r="L144" s="51"/>
      <c r="M144" s="52">
        <f>K144+L144</f>
        <v>0</v>
      </c>
      <c r="N144" s="51"/>
      <c r="O144" s="52">
        <f t="shared" si="60"/>
        <v>0</v>
      </c>
    </row>
    <row r="145" spans="1:15" hidden="1">
      <c r="A145" s="50">
        <f t="shared" si="41"/>
        <v>3</v>
      </c>
      <c r="B145" s="153"/>
      <c r="C145" s="163" t="s">
        <v>526</v>
      </c>
      <c r="D145" s="137" t="s">
        <v>31</v>
      </c>
      <c r="E145" s="51"/>
      <c r="F145" s="51"/>
      <c r="G145" s="51"/>
      <c r="H145" s="51"/>
      <c r="I145" s="51"/>
      <c r="J145" s="52">
        <f t="shared" si="58"/>
        <v>0</v>
      </c>
      <c r="K145" s="51"/>
      <c r="L145" s="51"/>
      <c r="M145" s="52">
        <f t="shared" si="59"/>
        <v>0</v>
      </c>
      <c r="N145" s="51"/>
      <c r="O145" s="52">
        <f t="shared" si="60"/>
        <v>0</v>
      </c>
    </row>
    <row r="146" spans="1:15" hidden="1">
      <c r="A146" s="50">
        <f t="shared" si="41"/>
        <v>3</v>
      </c>
      <c r="B146" s="153"/>
      <c r="C146" s="163" t="s">
        <v>558</v>
      </c>
      <c r="D146" s="137" t="s">
        <v>559</v>
      </c>
      <c r="E146" s="51"/>
      <c r="F146" s="51"/>
      <c r="G146" s="51"/>
      <c r="H146" s="51"/>
      <c r="I146" s="51"/>
      <c r="J146" s="52">
        <f>H146+I146</f>
        <v>0</v>
      </c>
      <c r="K146" s="51"/>
      <c r="L146" s="51"/>
      <c r="M146" s="52">
        <f>K146+L146</f>
        <v>0</v>
      </c>
      <c r="N146" s="51"/>
      <c r="O146" s="52">
        <f t="shared" si="60"/>
        <v>0</v>
      </c>
    </row>
    <row r="147" spans="1:15" ht="25.5" hidden="1">
      <c r="A147" s="50">
        <f t="shared" si="41"/>
        <v>3</v>
      </c>
      <c r="B147" s="153"/>
      <c r="C147" s="163" t="s">
        <v>528</v>
      </c>
      <c r="D147" s="136" t="s">
        <v>9</v>
      </c>
      <c r="E147" s="51"/>
      <c r="F147" s="51"/>
      <c r="G147" s="51"/>
      <c r="H147" s="51"/>
      <c r="I147" s="51"/>
      <c r="J147" s="52">
        <f t="shared" si="58"/>
        <v>0</v>
      </c>
      <c r="K147" s="51"/>
      <c r="L147" s="51"/>
      <c r="M147" s="52">
        <f t="shared" si="59"/>
        <v>0</v>
      </c>
      <c r="N147" s="51"/>
      <c r="O147" s="52">
        <f t="shared" si="60"/>
        <v>0</v>
      </c>
    </row>
    <row r="148" spans="1:15" ht="25.5" hidden="1">
      <c r="A148" s="50">
        <f t="shared" si="41"/>
        <v>3</v>
      </c>
      <c r="B148" s="153"/>
      <c r="C148" s="163" t="s">
        <v>30</v>
      </c>
      <c r="D148" s="136" t="s">
        <v>10</v>
      </c>
      <c r="E148" s="51"/>
      <c r="F148" s="51"/>
      <c r="G148" s="51"/>
      <c r="H148" s="51"/>
      <c r="I148" s="51"/>
      <c r="J148" s="52">
        <f t="shared" si="58"/>
        <v>0</v>
      </c>
      <c r="K148" s="51"/>
      <c r="L148" s="51"/>
      <c r="M148" s="52">
        <f t="shared" si="59"/>
        <v>0</v>
      </c>
      <c r="N148" s="51"/>
      <c r="O148" s="52">
        <f t="shared" si="60"/>
        <v>0</v>
      </c>
    </row>
    <row r="149" spans="1:15" hidden="1">
      <c r="A149" s="50">
        <f t="shared" si="41"/>
        <v>3</v>
      </c>
      <c r="B149" s="153"/>
      <c r="C149" s="165" t="s">
        <v>451</v>
      </c>
      <c r="D149" s="138" t="s">
        <v>93</v>
      </c>
      <c r="E149" s="11">
        <f>SUBTOTAL(9,E150:E151)</f>
        <v>0</v>
      </c>
      <c r="F149" s="11">
        <f>SUBTOTAL(9,F150:F151)</f>
        <v>0</v>
      </c>
      <c r="G149" s="11">
        <f>SUBTOTAL(9,G150:G151)</f>
        <v>0</v>
      </c>
      <c r="H149" s="11">
        <f>SUBTOTAL(9,H150:H151)</f>
        <v>0</v>
      </c>
      <c r="I149" s="11">
        <f t="shared" ref="I149:N149" si="61">SUBTOTAL(9,I150:I151)</f>
        <v>0</v>
      </c>
      <c r="J149" s="11">
        <f t="shared" si="61"/>
        <v>0</v>
      </c>
      <c r="K149" s="11">
        <f t="shared" si="61"/>
        <v>0</v>
      </c>
      <c r="L149" s="11">
        <f t="shared" si="61"/>
        <v>0</v>
      </c>
      <c r="M149" s="11">
        <f t="shared" si="61"/>
        <v>0</v>
      </c>
      <c r="N149" s="11">
        <f t="shared" si="61"/>
        <v>0</v>
      </c>
      <c r="O149" s="11">
        <f>SUBTOTAL(9,O150:O151)</f>
        <v>0</v>
      </c>
    </row>
    <row r="150" spans="1:15" hidden="1">
      <c r="A150" s="50">
        <f t="shared" si="41"/>
        <v>3</v>
      </c>
      <c r="B150" s="153"/>
      <c r="C150" s="166" t="s">
        <v>452</v>
      </c>
      <c r="D150" s="138" t="s">
        <v>453</v>
      </c>
      <c r="E150" s="51"/>
      <c r="F150" s="51"/>
      <c r="G150" s="51"/>
      <c r="H150" s="51"/>
      <c r="I150" s="51"/>
      <c r="J150" s="52">
        <f>H150+I150</f>
        <v>0</v>
      </c>
      <c r="K150" s="51"/>
      <c r="L150" s="51"/>
      <c r="M150" s="52">
        <f>K150+L150</f>
        <v>0</v>
      </c>
      <c r="N150" s="51"/>
      <c r="O150" s="52">
        <f>M150+N150</f>
        <v>0</v>
      </c>
    </row>
    <row r="151" spans="1:15" hidden="1">
      <c r="A151" s="50">
        <f t="shared" si="41"/>
        <v>3</v>
      </c>
      <c r="B151" s="153"/>
      <c r="C151" s="166" t="s">
        <v>454</v>
      </c>
      <c r="D151" s="138" t="s">
        <v>455</v>
      </c>
      <c r="E151" s="51"/>
      <c r="F151" s="51"/>
      <c r="G151" s="51"/>
      <c r="H151" s="51"/>
      <c r="I151" s="51"/>
      <c r="J151" s="52">
        <f>H151+I151</f>
        <v>0</v>
      </c>
      <c r="K151" s="51"/>
      <c r="L151" s="51"/>
      <c r="M151" s="52">
        <f>K151+L151</f>
        <v>0</v>
      </c>
      <c r="N151" s="51"/>
      <c r="O151" s="52">
        <f>M151+N151</f>
        <v>0</v>
      </c>
    </row>
    <row r="152" spans="1:15" hidden="1">
      <c r="A152" s="50">
        <f t="shared" si="41"/>
        <v>3</v>
      </c>
      <c r="B152" s="156"/>
      <c r="C152" s="158" t="s">
        <v>32</v>
      </c>
      <c r="D152" s="136"/>
      <c r="E152" s="11">
        <f>SUBTOTAL(9,E153:E157)</f>
        <v>0</v>
      </c>
      <c r="F152" s="11">
        <f>SUBTOTAL(9,F153:F157)</f>
        <v>0</v>
      </c>
      <c r="G152" s="11">
        <f>SUBTOTAL(9,G153:G157)</f>
        <v>0</v>
      </c>
      <c r="H152" s="11">
        <f>SUBTOTAL(9,H153:H157)</f>
        <v>0</v>
      </c>
      <c r="I152" s="11">
        <f t="shared" ref="I152:N152" si="62">SUBTOTAL(9,I153:I157)</f>
        <v>0</v>
      </c>
      <c r="J152" s="11">
        <f t="shared" si="62"/>
        <v>0</v>
      </c>
      <c r="K152" s="11">
        <f t="shared" si="62"/>
        <v>0</v>
      </c>
      <c r="L152" s="11">
        <f t="shared" si="62"/>
        <v>0</v>
      </c>
      <c r="M152" s="11">
        <f t="shared" si="62"/>
        <v>0</v>
      </c>
      <c r="N152" s="11">
        <f t="shared" si="62"/>
        <v>0</v>
      </c>
      <c r="O152" s="11">
        <f>SUBTOTAL(9,O153:O157)</f>
        <v>0</v>
      </c>
    </row>
    <row r="153" spans="1:15" hidden="1">
      <c r="A153" s="50">
        <f t="shared" si="41"/>
        <v>3</v>
      </c>
      <c r="B153" s="153"/>
      <c r="C153" s="163" t="s">
        <v>70</v>
      </c>
      <c r="D153" s="137" t="s">
        <v>71</v>
      </c>
      <c r="E153" s="51"/>
      <c r="F153" s="51"/>
      <c r="G153" s="51"/>
      <c r="H153" s="51"/>
      <c r="I153" s="51"/>
      <c r="J153" s="52">
        <f>H153+I153</f>
        <v>0</v>
      </c>
      <c r="K153" s="51"/>
      <c r="L153" s="51"/>
      <c r="M153" s="52">
        <f>K153+L153</f>
        <v>0</v>
      </c>
      <c r="N153" s="51"/>
      <c r="O153" s="52">
        <f>M153+N153</f>
        <v>0</v>
      </c>
    </row>
    <row r="154" spans="1:15" hidden="1">
      <c r="A154" s="50">
        <f t="shared" si="41"/>
        <v>3</v>
      </c>
      <c r="B154" s="153"/>
      <c r="C154" s="163" t="s">
        <v>72</v>
      </c>
      <c r="D154" s="137" t="s">
        <v>73</v>
      </c>
      <c r="E154" s="51"/>
      <c r="F154" s="51"/>
      <c r="G154" s="51"/>
      <c r="H154" s="51"/>
      <c r="I154" s="51"/>
      <c r="J154" s="52">
        <f>H154+I154</f>
        <v>0</v>
      </c>
      <c r="K154" s="51"/>
      <c r="L154" s="51"/>
      <c r="M154" s="52">
        <f>K154+L154</f>
        <v>0</v>
      </c>
      <c r="N154" s="51"/>
      <c r="O154" s="52">
        <f>M154+N154</f>
        <v>0</v>
      </c>
    </row>
    <row r="155" spans="1:15" hidden="1">
      <c r="A155" s="50">
        <f t="shared" si="41"/>
        <v>3</v>
      </c>
      <c r="B155" s="153"/>
      <c r="C155" s="163" t="s">
        <v>74</v>
      </c>
      <c r="D155" s="137" t="s">
        <v>75</v>
      </c>
      <c r="E155" s="51"/>
      <c r="F155" s="51"/>
      <c r="G155" s="51"/>
      <c r="H155" s="51"/>
      <c r="I155" s="51"/>
      <c r="J155" s="52">
        <f>H155+I155</f>
        <v>0</v>
      </c>
      <c r="K155" s="51"/>
      <c r="L155" s="51"/>
      <c r="M155" s="52">
        <f>K155+L155</f>
        <v>0</v>
      </c>
      <c r="N155" s="51"/>
      <c r="O155" s="52">
        <f>M155+N155</f>
        <v>0</v>
      </c>
    </row>
    <row r="156" spans="1:15" hidden="1">
      <c r="A156" s="50">
        <f t="shared" si="41"/>
        <v>3</v>
      </c>
      <c r="B156" s="153"/>
      <c r="C156" s="163" t="s">
        <v>76</v>
      </c>
      <c r="D156" s="137" t="s">
        <v>77</v>
      </c>
      <c r="E156" s="51"/>
      <c r="F156" s="51"/>
      <c r="G156" s="51"/>
      <c r="H156" s="51"/>
      <c r="I156" s="51"/>
      <c r="J156" s="52">
        <f>H156+I156</f>
        <v>0</v>
      </c>
      <c r="K156" s="51"/>
      <c r="L156" s="51"/>
      <c r="M156" s="52">
        <f>K156+L156</f>
        <v>0</v>
      </c>
      <c r="N156" s="51"/>
      <c r="O156" s="52">
        <f>M156+N156</f>
        <v>0</v>
      </c>
    </row>
    <row r="157" spans="1:15" hidden="1">
      <c r="A157" s="50">
        <f t="shared" si="41"/>
        <v>3</v>
      </c>
      <c r="B157" s="153"/>
      <c r="C157" s="163" t="s">
        <v>12</v>
      </c>
      <c r="D157" s="137" t="s">
        <v>28</v>
      </c>
      <c r="E157" s="51"/>
      <c r="F157" s="51"/>
      <c r="G157" s="51"/>
      <c r="H157" s="51"/>
      <c r="I157" s="51"/>
      <c r="J157" s="52">
        <f>H157+I157</f>
        <v>0</v>
      </c>
      <c r="K157" s="51"/>
      <c r="L157" s="51"/>
      <c r="M157" s="52">
        <f>K157+L157</f>
        <v>0</v>
      </c>
      <c r="N157" s="51"/>
      <c r="O157" s="52">
        <f>M157+N157</f>
        <v>0</v>
      </c>
    </row>
    <row r="158" spans="1:15">
      <c r="A158" s="77">
        <f>A159</f>
        <v>2</v>
      </c>
      <c r="B158" s="153"/>
      <c r="C158" s="155"/>
      <c r="D158" s="137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spans="1:15">
      <c r="A159" s="105">
        <f>MIN(A160:A165)</f>
        <v>2</v>
      </c>
      <c r="B159" s="153"/>
      <c r="C159" s="157" t="s">
        <v>36</v>
      </c>
      <c r="D159" s="137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spans="1:15">
      <c r="A160" s="50">
        <f t="shared" ref="A160:A165" si="63">IF(MAX(E160:P160)=0,IF(MIN(E160:P160)=0,3,2),2)</f>
        <v>2</v>
      </c>
      <c r="B160" s="153"/>
      <c r="C160" s="155" t="s">
        <v>34</v>
      </c>
      <c r="D160" s="137"/>
      <c r="E160" s="62">
        <f>SUM(E161:E162)</f>
        <v>7</v>
      </c>
      <c r="F160" s="62">
        <f>SUM(F161:F162)</f>
        <v>7</v>
      </c>
      <c r="G160" s="62">
        <f>SUM(G161:G162)</f>
        <v>7</v>
      </c>
      <c r="H160" s="62">
        <f>SUM(H161:H162)</f>
        <v>7</v>
      </c>
      <c r="I160" s="62">
        <f t="shared" ref="I160:N160" si="64">SUM(I161:I162)</f>
        <v>0</v>
      </c>
      <c r="J160" s="62">
        <f t="shared" si="64"/>
        <v>7</v>
      </c>
      <c r="K160" s="62">
        <f t="shared" si="64"/>
        <v>7</v>
      </c>
      <c r="L160" s="62">
        <f t="shared" si="64"/>
        <v>0</v>
      </c>
      <c r="M160" s="62">
        <f t="shared" si="64"/>
        <v>7</v>
      </c>
      <c r="N160" s="62">
        <f t="shared" si="64"/>
        <v>0</v>
      </c>
      <c r="O160" s="62">
        <f>SUM(O161:O162)</f>
        <v>7</v>
      </c>
    </row>
    <row r="161" spans="1:15" s="57" customFormat="1" hidden="1">
      <c r="A161" s="50">
        <f t="shared" si="63"/>
        <v>3</v>
      </c>
      <c r="B161" s="153"/>
      <c r="C161" s="167" t="s">
        <v>80</v>
      </c>
      <c r="D161" s="137"/>
      <c r="E161" s="51"/>
      <c r="F161" s="51"/>
      <c r="G161" s="51"/>
      <c r="H161" s="51"/>
      <c r="I161" s="51"/>
      <c r="J161" s="52">
        <f>H161+I161</f>
        <v>0</v>
      </c>
      <c r="K161" s="51"/>
      <c r="L161" s="51"/>
      <c r="M161" s="52">
        <f>K161+L161</f>
        <v>0</v>
      </c>
      <c r="N161" s="51"/>
      <c r="O161" s="52">
        <f>M161+N161</f>
        <v>0</v>
      </c>
    </row>
    <row r="162" spans="1:15" s="57" customFormat="1">
      <c r="A162" s="50">
        <f t="shared" si="63"/>
        <v>2</v>
      </c>
      <c r="B162" s="153"/>
      <c r="C162" s="167" t="s">
        <v>81</v>
      </c>
      <c r="D162" s="137"/>
      <c r="E162" s="51">
        <v>7</v>
      </c>
      <c r="F162" s="51">
        <v>7</v>
      </c>
      <c r="G162" s="51">
        <v>7</v>
      </c>
      <c r="H162" s="51">
        <f>G162</f>
        <v>7</v>
      </c>
      <c r="I162" s="51"/>
      <c r="J162" s="52">
        <f>H162+I162</f>
        <v>7</v>
      </c>
      <c r="K162" s="51">
        <f>J162</f>
        <v>7</v>
      </c>
      <c r="L162" s="51"/>
      <c r="M162" s="52">
        <f>K162+L162</f>
        <v>7</v>
      </c>
      <c r="N162" s="51"/>
      <c r="O162" s="52">
        <f>M162+N162</f>
        <v>7</v>
      </c>
    </row>
    <row r="163" spans="1:15" s="57" customFormat="1">
      <c r="A163" s="50">
        <f t="shared" si="63"/>
        <v>2</v>
      </c>
      <c r="B163" s="153"/>
      <c r="C163" s="155" t="s">
        <v>35</v>
      </c>
      <c r="D163" s="137"/>
      <c r="E163" s="62">
        <f>SUM(E164:E165)</f>
        <v>7</v>
      </c>
      <c r="F163" s="62">
        <f>SUM(F164:F165)</f>
        <v>7</v>
      </c>
      <c r="G163" s="62">
        <f>SUM(G164:G165)</f>
        <v>7</v>
      </c>
      <c r="H163" s="62">
        <f>SUM(H164:H165)</f>
        <v>7</v>
      </c>
      <c r="I163" s="62">
        <f t="shared" ref="I163:N163" si="65">SUM(I164:I165)</f>
        <v>0</v>
      </c>
      <c r="J163" s="62">
        <f t="shared" si="65"/>
        <v>7</v>
      </c>
      <c r="K163" s="62">
        <f t="shared" si="65"/>
        <v>7</v>
      </c>
      <c r="L163" s="62">
        <f t="shared" si="65"/>
        <v>0</v>
      </c>
      <c r="M163" s="62">
        <f t="shared" si="65"/>
        <v>7</v>
      </c>
      <c r="N163" s="62">
        <f t="shared" si="65"/>
        <v>0</v>
      </c>
      <c r="O163" s="62">
        <f>SUM(O164:O165)</f>
        <v>7</v>
      </c>
    </row>
    <row r="164" spans="1:15" s="57" customFormat="1" hidden="1">
      <c r="A164" s="50">
        <f t="shared" si="63"/>
        <v>3</v>
      </c>
      <c r="B164" s="153"/>
      <c r="C164" s="167" t="s">
        <v>84</v>
      </c>
      <c r="D164" s="137"/>
      <c r="E164" s="51"/>
      <c r="F164" s="51"/>
      <c r="G164" s="51"/>
      <c r="H164" s="51"/>
      <c r="I164" s="51"/>
      <c r="J164" s="52">
        <f>H164+I164</f>
        <v>0</v>
      </c>
      <c r="K164" s="51"/>
      <c r="L164" s="51"/>
      <c r="M164" s="52">
        <f>K164+L164</f>
        <v>0</v>
      </c>
      <c r="N164" s="51"/>
      <c r="O164" s="52">
        <f>M164+N164</f>
        <v>0</v>
      </c>
    </row>
    <row r="165" spans="1:15" s="57" customFormat="1">
      <c r="A165" s="50">
        <f t="shared" si="63"/>
        <v>2</v>
      </c>
      <c r="B165" s="153"/>
      <c r="C165" s="167" t="s">
        <v>85</v>
      </c>
      <c r="D165" s="137"/>
      <c r="E165" s="51">
        <v>7</v>
      </c>
      <c r="F165" s="51">
        <v>7</v>
      </c>
      <c r="G165" s="51">
        <v>7</v>
      </c>
      <c r="H165" s="51">
        <f>G165</f>
        <v>7</v>
      </c>
      <c r="I165" s="51"/>
      <c r="J165" s="52">
        <f>H165+I165</f>
        <v>7</v>
      </c>
      <c r="K165" s="51">
        <f>J165</f>
        <v>7</v>
      </c>
      <c r="L165" s="51"/>
      <c r="M165" s="52">
        <f>K165+L165</f>
        <v>7</v>
      </c>
      <c r="N165" s="51"/>
      <c r="O165" s="52">
        <f>M165+N165</f>
        <v>7</v>
      </c>
    </row>
    <row r="166" spans="1:15" s="57" customFormat="1" hidden="1">
      <c r="A166" s="77">
        <f>A167</f>
        <v>3</v>
      </c>
      <c r="B166" s="172"/>
      <c r="C166" s="156"/>
      <c r="D166" s="140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</row>
    <row r="167" spans="1:15" s="57" customFormat="1" hidden="1">
      <c r="A167" s="105">
        <f>MIN(A168:A233)</f>
        <v>3</v>
      </c>
      <c r="B167" s="172"/>
      <c r="C167" s="174" t="s">
        <v>46</v>
      </c>
      <c r="D167" s="140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</row>
    <row r="168" spans="1:15" s="57" customFormat="1" hidden="1">
      <c r="A168" s="50">
        <f t="shared" ref="A168:A225" si="66">IF(MAX(E168:P168)=0,IF(MIN(E168:P168)=0,3,2),2)</f>
        <v>3</v>
      </c>
      <c r="B168" s="145"/>
      <c r="C168" s="146" t="s">
        <v>25</v>
      </c>
      <c r="D168" s="56"/>
      <c r="E168" s="11">
        <f>SUBTOTAL(9,E169:E225)</f>
        <v>0</v>
      </c>
      <c r="F168" s="11">
        <f>SUBTOTAL(9,F169:F225)</f>
        <v>0</v>
      </c>
      <c r="G168" s="11">
        <f>SUBTOTAL(9,G169:G225)</f>
        <v>0</v>
      </c>
      <c r="H168" s="11">
        <f>SUBTOTAL(9,H169:H225)</f>
        <v>0</v>
      </c>
      <c r="I168" s="11">
        <f t="shared" ref="I168:N168" si="67">SUBTOTAL(9,I169:I225)</f>
        <v>0</v>
      </c>
      <c r="J168" s="11">
        <f t="shared" si="67"/>
        <v>0</v>
      </c>
      <c r="K168" s="11">
        <f t="shared" si="67"/>
        <v>0</v>
      </c>
      <c r="L168" s="11">
        <f t="shared" si="67"/>
        <v>0</v>
      </c>
      <c r="M168" s="11">
        <f t="shared" si="67"/>
        <v>0</v>
      </c>
      <c r="N168" s="11">
        <f t="shared" si="67"/>
        <v>0</v>
      </c>
      <c r="O168" s="11">
        <f>SUBTOTAL(9,O169:O225)</f>
        <v>0</v>
      </c>
    </row>
    <row r="169" spans="1:15" s="57" customFormat="1" hidden="1">
      <c r="A169" s="50">
        <f t="shared" si="66"/>
        <v>3</v>
      </c>
      <c r="B169" s="145" t="s">
        <v>14</v>
      </c>
      <c r="C169" s="146" t="s">
        <v>125</v>
      </c>
      <c r="D169" s="56"/>
      <c r="E169" s="11">
        <f>SUBTOTAL(9,E170:E191)</f>
        <v>0</v>
      </c>
      <c r="F169" s="11">
        <f>SUBTOTAL(9,F170:F191)</f>
        <v>0</v>
      </c>
      <c r="G169" s="11">
        <f>SUBTOTAL(9,G170:G191)</f>
        <v>0</v>
      </c>
      <c r="H169" s="11">
        <f>SUBTOTAL(9,H170:H191)</f>
        <v>0</v>
      </c>
      <c r="I169" s="11">
        <f t="shared" ref="I169:N169" si="68">SUBTOTAL(9,I170:I191)</f>
        <v>0</v>
      </c>
      <c r="J169" s="11">
        <f t="shared" si="68"/>
        <v>0</v>
      </c>
      <c r="K169" s="11">
        <f t="shared" si="68"/>
        <v>0</v>
      </c>
      <c r="L169" s="11">
        <f t="shared" si="68"/>
        <v>0</v>
      </c>
      <c r="M169" s="11">
        <f t="shared" si="68"/>
        <v>0</v>
      </c>
      <c r="N169" s="11">
        <f t="shared" si="68"/>
        <v>0</v>
      </c>
      <c r="O169" s="11">
        <f>SUBTOTAL(9,O170:O191)</f>
        <v>0</v>
      </c>
    </row>
    <row r="170" spans="1:15" s="57" customFormat="1" hidden="1">
      <c r="A170" s="50">
        <f t="shared" si="66"/>
        <v>3</v>
      </c>
      <c r="B170" s="147"/>
      <c r="C170" s="146" t="s">
        <v>126</v>
      </c>
      <c r="D170" s="56"/>
      <c r="E170" s="11">
        <f>SUBTOTAL(9,E171:E180)</f>
        <v>0</v>
      </c>
      <c r="F170" s="11">
        <f>SUBTOTAL(9,F171:F180)</f>
        <v>0</v>
      </c>
      <c r="G170" s="11">
        <f>SUBTOTAL(9,G171:G180)</f>
        <v>0</v>
      </c>
      <c r="H170" s="11">
        <f>SUBTOTAL(9,H171:H180)</f>
        <v>0</v>
      </c>
      <c r="I170" s="11">
        <f t="shared" ref="I170:N170" si="69">SUBTOTAL(9,I171:I180)</f>
        <v>0</v>
      </c>
      <c r="J170" s="11">
        <f t="shared" si="69"/>
        <v>0</v>
      </c>
      <c r="K170" s="11">
        <f t="shared" si="69"/>
        <v>0</v>
      </c>
      <c r="L170" s="11">
        <f t="shared" si="69"/>
        <v>0</v>
      </c>
      <c r="M170" s="11">
        <f t="shared" si="69"/>
        <v>0</v>
      </c>
      <c r="N170" s="11">
        <f t="shared" si="69"/>
        <v>0</v>
      </c>
      <c r="O170" s="11">
        <f>SUBTOTAL(9,O171:O180)</f>
        <v>0</v>
      </c>
    </row>
    <row r="171" spans="1:15" s="57" customFormat="1" ht="25.5" hidden="1">
      <c r="A171" s="50">
        <f t="shared" si="66"/>
        <v>3</v>
      </c>
      <c r="B171" s="148"/>
      <c r="C171" s="149" t="s">
        <v>127</v>
      </c>
      <c r="D171" s="58" t="s">
        <v>2</v>
      </c>
      <c r="E171" s="11">
        <f>SUBTOTAL(9,E172:E173)</f>
        <v>0</v>
      </c>
      <c r="F171" s="11">
        <f>SUBTOTAL(9,F172:F173)</f>
        <v>0</v>
      </c>
      <c r="G171" s="11">
        <f>SUBTOTAL(9,G172:G173)</f>
        <v>0</v>
      </c>
      <c r="H171" s="11">
        <f>SUBTOTAL(9,H172:H173)</f>
        <v>0</v>
      </c>
      <c r="I171" s="11">
        <f t="shared" ref="I171:N171" si="70">SUBTOTAL(9,I172:I173)</f>
        <v>0</v>
      </c>
      <c r="J171" s="11">
        <f t="shared" si="70"/>
        <v>0</v>
      </c>
      <c r="K171" s="11">
        <f t="shared" si="70"/>
        <v>0</v>
      </c>
      <c r="L171" s="11">
        <f t="shared" si="70"/>
        <v>0</v>
      </c>
      <c r="M171" s="11">
        <f t="shared" si="70"/>
        <v>0</v>
      </c>
      <c r="N171" s="11">
        <f t="shared" si="70"/>
        <v>0</v>
      </c>
      <c r="O171" s="11">
        <f>SUBTOTAL(9,O172:O173)</f>
        <v>0</v>
      </c>
    </row>
    <row r="172" spans="1:15" s="57" customFormat="1" ht="25.5" hidden="1">
      <c r="A172" s="50">
        <f t="shared" si="66"/>
        <v>3</v>
      </c>
      <c r="B172" s="148"/>
      <c r="C172" s="149" t="s">
        <v>303</v>
      </c>
      <c r="D172" s="58" t="s">
        <v>302</v>
      </c>
      <c r="E172" s="51"/>
      <c r="F172" s="51"/>
      <c r="G172" s="51"/>
      <c r="H172" s="51"/>
      <c r="I172" s="51"/>
      <c r="J172" s="52">
        <f>H172+I172</f>
        <v>0</v>
      </c>
      <c r="K172" s="51"/>
      <c r="L172" s="51"/>
      <c r="M172" s="52">
        <f>K172+L172</f>
        <v>0</v>
      </c>
      <c r="N172" s="51"/>
      <c r="O172" s="52">
        <f>M172+N172</f>
        <v>0</v>
      </c>
    </row>
    <row r="173" spans="1:15" s="57" customFormat="1" ht="25.5" hidden="1">
      <c r="A173" s="50">
        <f t="shared" si="66"/>
        <v>3</v>
      </c>
      <c r="B173" s="148"/>
      <c r="C173" s="149" t="s">
        <v>305</v>
      </c>
      <c r="D173" s="58" t="s">
        <v>304</v>
      </c>
      <c r="E173" s="51"/>
      <c r="F173" s="51"/>
      <c r="G173" s="51"/>
      <c r="H173" s="51"/>
      <c r="I173" s="51"/>
      <c r="J173" s="52">
        <f>H173+I173</f>
        <v>0</v>
      </c>
      <c r="K173" s="51"/>
      <c r="L173" s="51"/>
      <c r="M173" s="52">
        <f>K173+L173</f>
        <v>0</v>
      </c>
      <c r="N173" s="51"/>
      <c r="O173" s="52">
        <f>M173+N173</f>
        <v>0</v>
      </c>
    </row>
    <row r="174" spans="1:15" s="57" customFormat="1" hidden="1">
      <c r="A174" s="50">
        <f t="shared" si="66"/>
        <v>3</v>
      </c>
      <c r="B174" s="150"/>
      <c r="C174" s="151" t="s">
        <v>128</v>
      </c>
      <c r="D174" s="59" t="s">
        <v>3</v>
      </c>
      <c r="E174" s="51"/>
      <c r="F174" s="51"/>
      <c r="G174" s="51"/>
      <c r="H174" s="51"/>
      <c r="I174" s="51"/>
      <c r="J174" s="52">
        <f>H174+I174</f>
        <v>0</v>
      </c>
      <c r="K174" s="51"/>
      <c r="L174" s="51"/>
      <c r="M174" s="52">
        <f>K174+L174</f>
        <v>0</v>
      </c>
      <c r="N174" s="51"/>
      <c r="O174" s="52">
        <f>M174+N174</f>
        <v>0</v>
      </c>
    </row>
    <row r="175" spans="1:15" s="57" customFormat="1" hidden="1">
      <c r="A175" s="50">
        <f t="shared" si="66"/>
        <v>3</v>
      </c>
      <c r="B175" s="150"/>
      <c r="C175" s="152" t="s">
        <v>445</v>
      </c>
      <c r="D175" s="117" t="s">
        <v>446</v>
      </c>
      <c r="E175" s="11">
        <f>SUBTOTAL(9,E176:E179)</f>
        <v>0</v>
      </c>
      <c r="F175" s="11">
        <f>SUBTOTAL(9,F176:F179)</f>
        <v>0</v>
      </c>
      <c r="G175" s="11">
        <f>SUBTOTAL(9,G176:G179)</f>
        <v>0</v>
      </c>
      <c r="H175" s="11">
        <f>SUBTOTAL(9,H176:H179)</f>
        <v>0</v>
      </c>
      <c r="I175" s="11">
        <f t="shared" ref="I175:N175" si="71">SUBTOTAL(9,I176:I179)</f>
        <v>0</v>
      </c>
      <c r="J175" s="11">
        <f t="shared" si="71"/>
        <v>0</v>
      </c>
      <c r="K175" s="11">
        <f t="shared" si="71"/>
        <v>0</v>
      </c>
      <c r="L175" s="11">
        <f t="shared" si="71"/>
        <v>0</v>
      </c>
      <c r="M175" s="11">
        <f t="shared" si="71"/>
        <v>0</v>
      </c>
      <c r="N175" s="11">
        <f t="shared" si="71"/>
        <v>0</v>
      </c>
      <c r="O175" s="11">
        <f>SUBTOTAL(9,O176:O179)</f>
        <v>0</v>
      </c>
    </row>
    <row r="176" spans="1:15" s="57" customFormat="1" ht="25.5" hidden="1">
      <c r="A176" s="50">
        <f t="shared" si="66"/>
        <v>3</v>
      </c>
      <c r="B176" s="150"/>
      <c r="C176" s="149" t="s">
        <v>129</v>
      </c>
      <c r="D176" s="60" t="s">
        <v>37</v>
      </c>
      <c r="E176" s="51"/>
      <c r="F176" s="51"/>
      <c r="G176" s="51"/>
      <c r="H176" s="51"/>
      <c r="I176" s="51"/>
      <c r="J176" s="52">
        <f>H176+I176</f>
        <v>0</v>
      </c>
      <c r="K176" s="51"/>
      <c r="L176" s="51"/>
      <c r="M176" s="52">
        <f>K176+L176</f>
        <v>0</v>
      </c>
      <c r="N176" s="51"/>
      <c r="O176" s="52">
        <f>M176+N176</f>
        <v>0</v>
      </c>
    </row>
    <row r="177" spans="1:15" s="57" customFormat="1" hidden="1">
      <c r="A177" s="50">
        <f t="shared" si="66"/>
        <v>3</v>
      </c>
      <c r="B177" s="150"/>
      <c r="C177" s="149" t="s">
        <v>131</v>
      </c>
      <c r="D177" s="60" t="s">
        <v>39</v>
      </c>
      <c r="E177" s="51"/>
      <c r="F177" s="51"/>
      <c r="G177" s="51"/>
      <c r="H177" s="51"/>
      <c r="I177" s="51"/>
      <c r="J177" s="52">
        <f>H177+I177</f>
        <v>0</v>
      </c>
      <c r="K177" s="51"/>
      <c r="L177" s="51"/>
      <c r="M177" s="52">
        <f>K177+L177</f>
        <v>0</v>
      </c>
      <c r="N177" s="51"/>
      <c r="O177" s="52">
        <f>M177+N177</f>
        <v>0</v>
      </c>
    </row>
    <row r="178" spans="1:15" s="57" customFormat="1" hidden="1">
      <c r="A178" s="50">
        <f t="shared" si="66"/>
        <v>3</v>
      </c>
      <c r="B178" s="150"/>
      <c r="C178" s="149" t="s">
        <v>132</v>
      </c>
      <c r="D178" s="60" t="s">
        <v>40</v>
      </c>
      <c r="E178" s="51"/>
      <c r="F178" s="51"/>
      <c r="G178" s="51"/>
      <c r="H178" s="51"/>
      <c r="I178" s="51"/>
      <c r="J178" s="52">
        <f>H178+I178</f>
        <v>0</v>
      </c>
      <c r="K178" s="51"/>
      <c r="L178" s="51"/>
      <c r="M178" s="52">
        <f>K178+L178</f>
        <v>0</v>
      </c>
      <c r="N178" s="51"/>
      <c r="O178" s="52">
        <f>M178+N178</f>
        <v>0</v>
      </c>
    </row>
    <row r="179" spans="1:15" s="57" customFormat="1" ht="25.5" hidden="1">
      <c r="A179" s="50">
        <f t="shared" si="66"/>
        <v>3</v>
      </c>
      <c r="B179" s="150"/>
      <c r="C179" s="149" t="s">
        <v>133</v>
      </c>
      <c r="D179" s="60" t="s">
        <v>41</v>
      </c>
      <c r="E179" s="51"/>
      <c r="F179" s="51"/>
      <c r="G179" s="51"/>
      <c r="H179" s="51"/>
      <c r="I179" s="51"/>
      <c r="J179" s="52">
        <f>H179+I179</f>
        <v>0</v>
      </c>
      <c r="K179" s="51"/>
      <c r="L179" s="51"/>
      <c r="M179" s="52">
        <f>K179+L179</f>
        <v>0</v>
      </c>
      <c r="N179" s="51"/>
      <c r="O179" s="52">
        <f>M179+N179</f>
        <v>0</v>
      </c>
    </row>
    <row r="180" spans="1:15" s="57" customFormat="1" hidden="1">
      <c r="A180" s="50">
        <f t="shared" si="66"/>
        <v>3</v>
      </c>
      <c r="B180" s="150"/>
      <c r="C180" s="149" t="s">
        <v>447</v>
      </c>
      <c r="D180" s="60" t="s">
        <v>4</v>
      </c>
      <c r="E180" s="51"/>
      <c r="F180" s="51"/>
      <c r="G180" s="51"/>
      <c r="H180" s="51"/>
      <c r="I180" s="51"/>
      <c r="J180" s="52">
        <f>H180+I180</f>
        <v>0</v>
      </c>
      <c r="K180" s="51"/>
      <c r="L180" s="51"/>
      <c r="M180" s="52">
        <f>K180+L180</f>
        <v>0</v>
      </c>
      <c r="N180" s="51"/>
      <c r="O180" s="52">
        <f>M180+N180</f>
        <v>0</v>
      </c>
    </row>
    <row r="181" spans="1:15" s="57" customFormat="1" hidden="1">
      <c r="A181" s="50">
        <f t="shared" si="66"/>
        <v>3</v>
      </c>
      <c r="B181" s="147"/>
      <c r="C181" s="146" t="s">
        <v>134</v>
      </c>
      <c r="D181" s="56"/>
      <c r="E181" s="11">
        <f>SUBTOTAL(9,E182:E185)</f>
        <v>0</v>
      </c>
      <c r="F181" s="11">
        <f>SUBTOTAL(9,F182:F185)</f>
        <v>0</v>
      </c>
      <c r="G181" s="11">
        <f>SUBTOTAL(9,G182:G185)</f>
        <v>0</v>
      </c>
      <c r="H181" s="11">
        <f>SUBTOTAL(9,H182:H185)</f>
        <v>0</v>
      </c>
      <c r="I181" s="11">
        <f t="shared" ref="I181:N181" si="72">SUBTOTAL(9,I182:I185)</f>
        <v>0</v>
      </c>
      <c r="J181" s="11">
        <f t="shared" si="72"/>
        <v>0</v>
      </c>
      <c r="K181" s="11">
        <f t="shared" si="72"/>
        <v>0</v>
      </c>
      <c r="L181" s="11">
        <f t="shared" si="72"/>
        <v>0</v>
      </c>
      <c r="M181" s="11">
        <f t="shared" si="72"/>
        <v>0</v>
      </c>
      <c r="N181" s="11">
        <f t="shared" si="72"/>
        <v>0</v>
      </c>
      <c r="O181" s="11">
        <f>SUBTOTAL(9,O182:O185)</f>
        <v>0</v>
      </c>
    </row>
    <row r="182" spans="1:15" s="57" customFormat="1" hidden="1">
      <c r="A182" s="50">
        <f t="shared" si="66"/>
        <v>3</v>
      </c>
      <c r="B182" s="150"/>
      <c r="C182" s="151" t="s">
        <v>135</v>
      </c>
      <c r="D182" s="59" t="s">
        <v>5</v>
      </c>
      <c r="E182" s="51"/>
      <c r="F182" s="51"/>
      <c r="G182" s="51"/>
      <c r="H182" s="51"/>
      <c r="I182" s="51"/>
      <c r="J182" s="52">
        <f>H182+I182</f>
        <v>0</v>
      </c>
      <c r="K182" s="51"/>
      <c r="L182" s="51"/>
      <c r="M182" s="52">
        <f>K182+L182</f>
        <v>0</v>
      </c>
      <c r="N182" s="51"/>
      <c r="O182" s="52">
        <f>M182+N182</f>
        <v>0</v>
      </c>
    </row>
    <row r="183" spans="1:15" s="57" customFormat="1" hidden="1">
      <c r="A183" s="50">
        <f t="shared" si="66"/>
        <v>3</v>
      </c>
      <c r="B183" s="150"/>
      <c r="C183" s="154" t="s">
        <v>448</v>
      </c>
      <c r="D183" s="118" t="s">
        <v>173</v>
      </c>
      <c r="E183" s="51"/>
      <c r="F183" s="51"/>
      <c r="G183" s="51"/>
      <c r="H183" s="51"/>
      <c r="I183" s="51"/>
      <c r="J183" s="52">
        <f>H183+I183</f>
        <v>0</v>
      </c>
      <c r="K183" s="51"/>
      <c r="L183" s="51"/>
      <c r="M183" s="52">
        <f>K183+L183</f>
        <v>0</v>
      </c>
      <c r="N183" s="51"/>
      <c r="O183" s="52">
        <f>M183+N183</f>
        <v>0</v>
      </c>
    </row>
    <row r="184" spans="1:15" s="57" customFormat="1" hidden="1">
      <c r="A184" s="50">
        <f t="shared" si="66"/>
        <v>3</v>
      </c>
      <c r="B184" s="153"/>
      <c r="C184" s="155" t="s">
        <v>557</v>
      </c>
      <c r="D184" s="137" t="s">
        <v>8</v>
      </c>
      <c r="E184" s="51"/>
      <c r="F184" s="51"/>
      <c r="G184" s="51"/>
      <c r="H184" s="51"/>
      <c r="I184" s="51"/>
      <c r="J184" s="52">
        <f>H184+I184</f>
        <v>0</v>
      </c>
      <c r="K184" s="51"/>
      <c r="L184" s="51"/>
      <c r="M184" s="52">
        <f>K184+L184</f>
        <v>0</v>
      </c>
      <c r="N184" s="51"/>
      <c r="O184" s="52">
        <f>M184+N184</f>
        <v>0</v>
      </c>
    </row>
    <row r="185" spans="1:15" s="57" customFormat="1" ht="25.5" hidden="1">
      <c r="A185" s="50">
        <f t="shared" si="66"/>
        <v>3</v>
      </c>
      <c r="B185" s="153"/>
      <c r="C185" s="155" t="s">
        <v>139</v>
      </c>
      <c r="D185" s="136" t="s">
        <v>10</v>
      </c>
      <c r="E185" s="51"/>
      <c r="F185" s="51"/>
      <c r="G185" s="51"/>
      <c r="H185" s="51"/>
      <c r="I185" s="51"/>
      <c r="J185" s="52">
        <f>H185+I185</f>
        <v>0</v>
      </c>
      <c r="K185" s="51"/>
      <c r="L185" s="51"/>
      <c r="M185" s="52">
        <f>K185+L185</f>
        <v>0</v>
      </c>
      <c r="N185" s="51"/>
      <c r="O185" s="52">
        <f>M185+N185</f>
        <v>0</v>
      </c>
    </row>
    <row r="186" spans="1:15" s="57" customFormat="1" hidden="1">
      <c r="A186" s="50">
        <f t="shared" si="66"/>
        <v>3</v>
      </c>
      <c r="B186" s="156"/>
      <c r="C186" s="157" t="s">
        <v>140</v>
      </c>
      <c r="D186" s="136"/>
      <c r="E186" s="11">
        <f>SUBTOTAL(9,E187:E191)</f>
        <v>0</v>
      </c>
      <c r="F186" s="11">
        <f>SUBTOTAL(9,F187:F191)</f>
        <v>0</v>
      </c>
      <c r="G186" s="11">
        <f>SUBTOTAL(9,G187:G191)</f>
        <v>0</v>
      </c>
      <c r="H186" s="11">
        <f>SUBTOTAL(9,H187:H191)</f>
        <v>0</v>
      </c>
      <c r="I186" s="11">
        <f t="shared" ref="I186:N186" si="73">SUBTOTAL(9,I187:I191)</f>
        <v>0</v>
      </c>
      <c r="J186" s="11">
        <f t="shared" si="73"/>
        <v>0</v>
      </c>
      <c r="K186" s="11">
        <f t="shared" si="73"/>
        <v>0</v>
      </c>
      <c r="L186" s="11">
        <f t="shared" si="73"/>
        <v>0</v>
      </c>
      <c r="M186" s="11">
        <f t="shared" si="73"/>
        <v>0</v>
      </c>
      <c r="N186" s="11">
        <f t="shared" si="73"/>
        <v>0</v>
      </c>
      <c r="O186" s="11">
        <f>SUBTOTAL(9,O187:O191)</f>
        <v>0</v>
      </c>
    </row>
    <row r="187" spans="1:15" s="57" customFormat="1" hidden="1">
      <c r="A187" s="50">
        <f t="shared" si="66"/>
        <v>3</v>
      </c>
      <c r="B187" s="153"/>
      <c r="C187" s="155" t="s">
        <v>141</v>
      </c>
      <c r="D187" s="137" t="s">
        <v>71</v>
      </c>
      <c r="E187" s="51"/>
      <c r="F187" s="51"/>
      <c r="G187" s="51"/>
      <c r="H187" s="51"/>
      <c r="I187" s="51"/>
      <c r="J187" s="52">
        <f>H187+I187</f>
        <v>0</v>
      </c>
      <c r="K187" s="51"/>
      <c r="L187" s="51"/>
      <c r="M187" s="52">
        <f>K187+L187</f>
        <v>0</v>
      </c>
      <c r="N187" s="51"/>
      <c r="O187" s="52">
        <f>M187+N187</f>
        <v>0</v>
      </c>
    </row>
    <row r="188" spans="1:15" s="57" customFormat="1" hidden="1">
      <c r="A188" s="50">
        <f t="shared" si="66"/>
        <v>3</v>
      </c>
      <c r="B188" s="153"/>
      <c r="C188" s="155" t="s">
        <v>142</v>
      </c>
      <c r="D188" s="137" t="s">
        <v>73</v>
      </c>
      <c r="E188" s="51"/>
      <c r="F188" s="51"/>
      <c r="G188" s="51"/>
      <c r="H188" s="51"/>
      <c r="I188" s="51"/>
      <c r="J188" s="52">
        <f>H188+I188</f>
        <v>0</v>
      </c>
      <c r="K188" s="51"/>
      <c r="L188" s="51"/>
      <c r="M188" s="52">
        <f>K188+L188</f>
        <v>0</v>
      </c>
      <c r="N188" s="51"/>
      <c r="O188" s="52">
        <f>M188+N188</f>
        <v>0</v>
      </c>
    </row>
    <row r="189" spans="1:15" s="57" customFormat="1" hidden="1">
      <c r="A189" s="50">
        <f t="shared" si="66"/>
        <v>3</v>
      </c>
      <c r="B189" s="153"/>
      <c r="C189" s="155" t="s">
        <v>143</v>
      </c>
      <c r="D189" s="137" t="s">
        <v>75</v>
      </c>
      <c r="E189" s="51"/>
      <c r="F189" s="51"/>
      <c r="G189" s="51"/>
      <c r="H189" s="51"/>
      <c r="I189" s="51"/>
      <c r="J189" s="52">
        <f>H189+I189</f>
        <v>0</v>
      </c>
      <c r="K189" s="51"/>
      <c r="L189" s="51"/>
      <c r="M189" s="52">
        <f>K189+L189</f>
        <v>0</v>
      </c>
      <c r="N189" s="51"/>
      <c r="O189" s="52">
        <f>M189+N189</f>
        <v>0</v>
      </c>
    </row>
    <row r="190" spans="1:15" s="57" customFormat="1" hidden="1">
      <c r="A190" s="50">
        <f t="shared" si="66"/>
        <v>3</v>
      </c>
      <c r="B190" s="153"/>
      <c r="C190" s="155" t="s">
        <v>144</v>
      </c>
      <c r="D190" s="137" t="s">
        <v>77</v>
      </c>
      <c r="E190" s="51"/>
      <c r="F190" s="51"/>
      <c r="G190" s="51"/>
      <c r="H190" s="51"/>
      <c r="I190" s="51"/>
      <c r="J190" s="52">
        <f>H190+I190</f>
        <v>0</v>
      </c>
      <c r="K190" s="51"/>
      <c r="L190" s="51"/>
      <c r="M190" s="52">
        <f>K190+L190</f>
        <v>0</v>
      </c>
      <c r="N190" s="51"/>
      <c r="O190" s="52">
        <f>M190+N190</f>
        <v>0</v>
      </c>
    </row>
    <row r="191" spans="1:15" s="57" customFormat="1" hidden="1">
      <c r="A191" s="50">
        <f t="shared" si="66"/>
        <v>3</v>
      </c>
      <c r="B191" s="153"/>
      <c r="C191" s="155" t="s">
        <v>145</v>
      </c>
      <c r="D191" s="137" t="s">
        <v>28</v>
      </c>
      <c r="E191" s="51"/>
      <c r="F191" s="51"/>
      <c r="G191" s="51"/>
      <c r="H191" s="51"/>
      <c r="I191" s="51"/>
      <c r="J191" s="52">
        <f>H191+I191</f>
        <v>0</v>
      </c>
      <c r="K191" s="51"/>
      <c r="L191" s="51"/>
      <c r="M191" s="52">
        <f>K191+L191</f>
        <v>0</v>
      </c>
      <c r="N191" s="51"/>
      <c r="O191" s="52">
        <f>M191+N191</f>
        <v>0</v>
      </c>
    </row>
    <row r="192" spans="1:15" s="57" customFormat="1" hidden="1">
      <c r="A192" s="50">
        <f t="shared" si="66"/>
        <v>3</v>
      </c>
      <c r="B192" s="145" t="s">
        <v>146</v>
      </c>
      <c r="C192" s="157" t="s">
        <v>147</v>
      </c>
      <c r="D192" s="56"/>
      <c r="E192" s="11">
        <f>SUBTOTAL(9,E193:E225)</f>
        <v>0</v>
      </c>
      <c r="F192" s="11">
        <f>SUBTOTAL(9,F193:F225)</f>
        <v>0</v>
      </c>
      <c r="G192" s="11">
        <f>SUBTOTAL(9,G193:G225)</f>
        <v>0</v>
      </c>
      <c r="H192" s="11">
        <f>SUBTOTAL(9,H193:H225)</f>
        <v>0</v>
      </c>
      <c r="I192" s="11">
        <f t="shared" ref="I192:N192" si="74">SUBTOTAL(9,I193:I225)</f>
        <v>0</v>
      </c>
      <c r="J192" s="11">
        <f t="shared" si="74"/>
        <v>0</v>
      </c>
      <c r="K192" s="11">
        <f t="shared" si="74"/>
        <v>0</v>
      </c>
      <c r="L192" s="11">
        <f t="shared" si="74"/>
        <v>0</v>
      </c>
      <c r="M192" s="11">
        <f t="shared" si="74"/>
        <v>0</v>
      </c>
      <c r="N192" s="11">
        <f t="shared" si="74"/>
        <v>0</v>
      </c>
      <c r="O192" s="11">
        <f>SUBTOTAL(9,O193:O225)</f>
        <v>0</v>
      </c>
    </row>
    <row r="193" spans="1:15" s="57" customFormat="1" hidden="1">
      <c r="A193" s="50">
        <f t="shared" si="66"/>
        <v>3</v>
      </c>
      <c r="B193" s="156"/>
      <c r="C193" s="158" t="s">
        <v>26</v>
      </c>
      <c r="D193" s="56"/>
      <c r="E193" s="11">
        <f>SUBTOTAL(9,E194:E212)</f>
        <v>0</v>
      </c>
      <c r="F193" s="11">
        <f t="shared" ref="F193:O193" si="75">SUBTOTAL(9,F194:F212)</f>
        <v>0</v>
      </c>
      <c r="G193" s="11">
        <f t="shared" si="75"/>
        <v>0</v>
      </c>
      <c r="H193" s="11">
        <f t="shared" si="75"/>
        <v>0</v>
      </c>
      <c r="I193" s="11">
        <f t="shared" si="75"/>
        <v>0</v>
      </c>
      <c r="J193" s="11">
        <f t="shared" si="75"/>
        <v>0</v>
      </c>
      <c r="K193" s="11">
        <f t="shared" si="75"/>
        <v>0</v>
      </c>
      <c r="L193" s="11">
        <f t="shared" si="75"/>
        <v>0</v>
      </c>
      <c r="M193" s="11">
        <f t="shared" si="75"/>
        <v>0</v>
      </c>
      <c r="N193" s="11">
        <f t="shared" si="75"/>
        <v>0</v>
      </c>
      <c r="O193" s="11">
        <f t="shared" si="75"/>
        <v>0</v>
      </c>
    </row>
    <row r="194" spans="1:15" s="57" customFormat="1" hidden="1">
      <c r="A194" s="50">
        <f t="shared" si="66"/>
        <v>3</v>
      </c>
      <c r="B194" s="150"/>
      <c r="C194" s="161" t="s">
        <v>770</v>
      </c>
      <c r="D194" s="56"/>
      <c r="E194" s="11">
        <f>SUBTOTAL(9,E195:E204)</f>
        <v>0</v>
      </c>
      <c r="F194" s="11">
        <f t="shared" ref="F194:O194" si="76">SUBTOTAL(9,F195:F204)</f>
        <v>0</v>
      </c>
      <c r="G194" s="11">
        <f t="shared" si="76"/>
        <v>0</v>
      </c>
      <c r="H194" s="11">
        <f t="shared" si="76"/>
        <v>0</v>
      </c>
      <c r="I194" s="11">
        <f t="shared" si="76"/>
        <v>0</v>
      </c>
      <c r="J194" s="11">
        <f t="shared" si="76"/>
        <v>0</v>
      </c>
      <c r="K194" s="11">
        <f t="shared" si="76"/>
        <v>0</v>
      </c>
      <c r="L194" s="11">
        <f t="shared" si="76"/>
        <v>0</v>
      </c>
      <c r="M194" s="11">
        <f t="shared" si="76"/>
        <v>0</v>
      </c>
      <c r="N194" s="11">
        <f t="shared" si="76"/>
        <v>0</v>
      </c>
      <c r="O194" s="11">
        <f t="shared" si="76"/>
        <v>0</v>
      </c>
    </row>
    <row r="195" spans="1:15" s="57" customFormat="1" ht="25.5" hidden="1">
      <c r="A195" s="50">
        <f t="shared" si="66"/>
        <v>3</v>
      </c>
      <c r="B195" s="150"/>
      <c r="C195" s="160" t="s">
        <v>771</v>
      </c>
      <c r="D195" s="58" t="s">
        <v>2</v>
      </c>
      <c r="E195" s="11">
        <f>SUBTOTAL(9,E196:E197)</f>
        <v>0</v>
      </c>
      <c r="F195" s="11">
        <f t="shared" ref="F195:O195" si="77">SUBTOTAL(9,F196:F197)</f>
        <v>0</v>
      </c>
      <c r="G195" s="11">
        <f t="shared" si="77"/>
        <v>0</v>
      </c>
      <c r="H195" s="11">
        <f t="shared" si="77"/>
        <v>0</v>
      </c>
      <c r="I195" s="11">
        <f t="shared" si="77"/>
        <v>0</v>
      </c>
      <c r="J195" s="11">
        <f t="shared" si="77"/>
        <v>0</v>
      </c>
      <c r="K195" s="11">
        <f t="shared" si="77"/>
        <v>0</v>
      </c>
      <c r="L195" s="11">
        <f t="shared" si="77"/>
        <v>0</v>
      </c>
      <c r="M195" s="11">
        <f t="shared" si="77"/>
        <v>0</v>
      </c>
      <c r="N195" s="11">
        <f t="shared" si="77"/>
        <v>0</v>
      </c>
      <c r="O195" s="11">
        <f t="shared" si="77"/>
        <v>0</v>
      </c>
    </row>
    <row r="196" spans="1:15" s="57" customFormat="1" ht="25.5" hidden="1">
      <c r="A196" s="50">
        <f t="shared" si="66"/>
        <v>3</v>
      </c>
      <c r="B196" s="150"/>
      <c r="C196" s="260" t="s">
        <v>772</v>
      </c>
      <c r="D196" s="58" t="s">
        <v>302</v>
      </c>
      <c r="E196" s="51"/>
      <c r="F196" s="51"/>
      <c r="G196" s="51"/>
      <c r="H196" s="51"/>
      <c r="I196" s="51"/>
      <c r="J196" s="52">
        <f>H196+I196</f>
        <v>0</v>
      </c>
      <c r="K196" s="51"/>
      <c r="L196" s="51"/>
      <c r="M196" s="52">
        <f>K196+L196</f>
        <v>0</v>
      </c>
      <c r="N196" s="51"/>
      <c r="O196" s="52">
        <f>M196+N196</f>
        <v>0</v>
      </c>
    </row>
    <row r="197" spans="1:15" s="57" customFormat="1" ht="25.5" hidden="1">
      <c r="A197" s="50">
        <f t="shared" si="66"/>
        <v>3</v>
      </c>
      <c r="B197" s="150"/>
      <c r="C197" s="260" t="s">
        <v>773</v>
      </c>
      <c r="D197" s="58" t="s">
        <v>304</v>
      </c>
      <c r="E197" s="51"/>
      <c r="F197" s="51"/>
      <c r="G197" s="51"/>
      <c r="H197" s="51"/>
      <c r="I197" s="51"/>
      <c r="J197" s="52">
        <f>H197+I197</f>
        <v>0</v>
      </c>
      <c r="K197" s="51"/>
      <c r="L197" s="51"/>
      <c r="M197" s="52">
        <f>K197+L197</f>
        <v>0</v>
      </c>
      <c r="N197" s="51"/>
      <c r="O197" s="52">
        <f>M197+N197</f>
        <v>0</v>
      </c>
    </row>
    <row r="198" spans="1:15" hidden="1">
      <c r="A198" s="50">
        <f t="shared" si="66"/>
        <v>3</v>
      </c>
      <c r="B198" s="150"/>
      <c r="C198" s="258" t="s">
        <v>42</v>
      </c>
      <c r="D198" s="59" t="s">
        <v>3</v>
      </c>
      <c r="E198" s="51"/>
      <c r="F198" s="51"/>
      <c r="G198" s="51"/>
      <c r="H198" s="51"/>
      <c r="I198" s="51"/>
      <c r="J198" s="52">
        <f>H198+I198</f>
        <v>0</v>
      </c>
      <c r="K198" s="51"/>
      <c r="L198" s="51"/>
      <c r="M198" s="52">
        <f>K198+L198</f>
        <v>0</v>
      </c>
      <c r="N198" s="51"/>
      <c r="O198" s="52">
        <f>M198+N198</f>
        <v>0</v>
      </c>
    </row>
    <row r="199" spans="1:15" hidden="1">
      <c r="A199" s="50">
        <f t="shared" si="66"/>
        <v>3</v>
      </c>
      <c r="B199" s="150"/>
      <c r="C199" s="259" t="s">
        <v>449</v>
      </c>
      <c r="D199" s="117" t="s">
        <v>446</v>
      </c>
      <c r="E199" s="11">
        <f>SUBTOTAL(9,E200:E203)</f>
        <v>0</v>
      </c>
      <c r="F199" s="11">
        <f>SUBTOTAL(9,F200:F203)</f>
        <v>0</v>
      </c>
      <c r="G199" s="11">
        <f>SUBTOTAL(9,G200:G203)</f>
        <v>0</v>
      </c>
      <c r="H199" s="11">
        <f>SUBTOTAL(9,H200:H203)</f>
        <v>0</v>
      </c>
      <c r="I199" s="11">
        <f t="shared" ref="I199:N199" si="78">SUBTOTAL(9,I200:I203)</f>
        <v>0</v>
      </c>
      <c r="J199" s="11">
        <f t="shared" si="78"/>
        <v>0</v>
      </c>
      <c r="K199" s="11">
        <f t="shared" si="78"/>
        <v>0</v>
      </c>
      <c r="L199" s="11">
        <f t="shared" si="78"/>
        <v>0</v>
      </c>
      <c r="M199" s="11">
        <f t="shared" si="78"/>
        <v>0</v>
      </c>
      <c r="N199" s="11">
        <f t="shared" si="78"/>
        <v>0</v>
      </c>
      <c r="O199" s="11">
        <f>SUBTOTAL(9,O200:O203)</f>
        <v>0</v>
      </c>
    </row>
    <row r="200" spans="1:15" ht="25.5" hidden="1">
      <c r="A200" s="50">
        <f t="shared" si="66"/>
        <v>3</v>
      </c>
      <c r="B200" s="150"/>
      <c r="C200" s="260" t="s">
        <v>153</v>
      </c>
      <c r="D200" s="60" t="s">
        <v>37</v>
      </c>
      <c r="E200" s="51"/>
      <c r="F200" s="51"/>
      <c r="G200" s="51"/>
      <c r="H200" s="51"/>
      <c r="I200" s="51"/>
      <c r="J200" s="52">
        <f t="shared" ref="J200:J212" si="79">H200+I200</f>
        <v>0</v>
      </c>
      <c r="K200" s="51"/>
      <c r="L200" s="51"/>
      <c r="M200" s="52">
        <f t="shared" ref="M200:M212" si="80">K200+L200</f>
        <v>0</v>
      </c>
      <c r="N200" s="51"/>
      <c r="O200" s="52">
        <f t="shared" ref="O200:O212" si="81">M200+N200</f>
        <v>0</v>
      </c>
    </row>
    <row r="201" spans="1:15" hidden="1">
      <c r="A201" s="50">
        <f t="shared" si="66"/>
        <v>3</v>
      </c>
      <c r="B201" s="150"/>
      <c r="C201" s="260" t="s">
        <v>155</v>
      </c>
      <c r="D201" s="60" t="s">
        <v>39</v>
      </c>
      <c r="E201" s="51"/>
      <c r="F201" s="51"/>
      <c r="G201" s="51"/>
      <c r="H201" s="51"/>
      <c r="I201" s="51"/>
      <c r="J201" s="52">
        <f t="shared" si="79"/>
        <v>0</v>
      </c>
      <c r="K201" s="51"/>
      <c r="L201" s="51"/>
      <c r="M201" s="52">
        <f t="shared" si="80"/>
        <v>0</v>
      </c>
      <c r="N201" s="51"/>
      <c r="O201" s="52">
        <f t="shared" si="81"/>
        <v>0</v>
      </c>
    </row>
    <row r="202" spans="1:15" ht="25.5" hidden="1">
      <c r="A202" s="50">
        <f t="shared" si="66"/>
        <v>3</v>
      </c>
      <c r="B202" s="150"/>
      <c r="C202" s="260" t="s">
        <v>156</v>
      </c>
      <c r="D202" s="60" t="s">
        <v>40</v>
      </c>
      <c r="E202" s="51"/>
      <c r="F202" s="51"/>
      <c r="G202" s="51"/>
      <c r="H202" s="51"/>
      <c r="I202" s="51"/>
      <c r="J202" s="52">
        <f t="shared" si="79"/>
        <v>0</v>
      </c>
      <c r="K202" s="51"/>
      <c r="L202" s="51"/>
      <c r="M202" s="52">
        <f t="shared" si="80"/>
        <v>0</v>
      </c>
      <c r="N202" s="51"/>
      <c r="O202" s="52">
        <f t="shared" si="81"/>
        <v>0</v>
      </c>
    </row>
    <row r="203" spans="1:15" ht="25.5" hidden="1">
      <c r="A203" s="50">
        <f t="shared" si="66"/>
        <v>3</v>
      </c>
      <c r="B203" s="150"/>
      <c r="C203" s="260" t="s">
        <v>157</v>
      </c>
      <c r="D203" s="60" t="s">
        <v>41</v>
      </c>
      <c r="E203" s="51"/>
      <c r="F203" s="51"/>
      <c r="G203" s="51"/>
      <c r="H203" s="51"/>
      <c r="I203" s="51"/>
      <c r="J203" s="52">
        <f t="shared" si="79"/>
        <v>0</v>
      </c>
      <c r="K203" s="51"/>
      <c r="L203" s="51"/>
      <c r="M203" s="52">
        <f t="shared" si="80"/>
        <v>0</v>
      </c>
      <c r="N203" s="51"/>
      <c r="O203" s="52">
        <f t="shared" si="81"/>
        <v>0</v>
      </c>
    </row>
    <row r="204" spans="1:15" hidden="1">
      <c r="A204" s="50">
        <f t="shared" si="66"/>
        <v>3</v>
      </c>
      <c r="B204" s="150"/>
      <c r="C204" s="160" t="s">
        <v>158</v>
      </c>
      <c r="D204" s="60" t="s">
        <v>4</v>
      </c>
      <c r="E204" s="51"/>
      <c r="F204" s="51"/>
      <c r="G204" s="51"/>
      <c r="H204" s="51"/>
      <c r="I204" s="51"/>
      <c r="J204" s="52">
        <f t="shared" si="79"/>
        <v>0</v>
      </c>
      <c r="K204" s="51"/>
      <c r="L204" s="51"/>
      <c r="M204" s="52">
        <f t="shared" si="80"/>
        <v>0</v>
      </c>
      <c r="N204" s="51"/>
      <c r="O204" s="52">
        <f t="shared" si="81"/>
        <v>0</v>
      </c>
    </row>
    <row r="205" spans="1:15" hidden="1">
      <c r="A205" s="50">
        <f t="shared" si="66"/>
        <v>3</v>
      </c>
      <c r="B205" s="150"/>
      <c r="C205" s="159" t="s">
        <v>19</v>
      </c>
      <c r="D205" s="59" t="s">
        <v>5</v>
      </c>
      <c r="E205" s="51"/>
      <c r="F205" s="51"/>
      <c r="G205" s="51"/>
      <c r="H205" s="51"/>
      <c r="I205" s="51"/>
      <c r="J205" s="52">
        <f t="shared" si="79"/>
        <v>0</v>
      </c>
      <c r="K205" s="51"/>
      <c r="L205" s="51"/>
      <c r="M205" s="52">
        <f t="shared" si="80"/>
        <v>0</v>
      </c>
      <c r="N205" s="51"/>
      <c r="O205" s="52">
        <f t="shared" si="81"/>
        <v>0</v>
      </c>
    </row>
    <row r="206" spans="1:15" hidden="1">
      <c r="A206" s="50">
        <f t="shared" si="66"/>
        <v>3</v>
      </c>
      <c r="B206" s="150"/>
      <c r="C206" s="162" t="s">
        <v>450</v>
      </c>
      <c r="D206" s="118" t="s">
        <v>173</v>
      </c>
      <c r="E206" s="51"/>
      <c r="F206" s="51"/>
      <c r="G206" s="51"/>
      <c r="H206" s="51"/>
      <c r="I206" s="51"/>
      <c r="J206" s="52">
        <f t="shared" si="79"/>
        <v>0</v>
      </c>
      <c r="K206" s="51"/>
      <c r="L206" s="51"/>
      <c r="M206" s="52">
        <f t="shared" si="80"/>
        <v>0</v>
      </c>
      <c r="N206" s="51"/>
      <c r="O206" s="52">
        <f t="shared" si="81"/>
        <v>0</v>
      </c>
    </row>
    <row r="207" spans="1:15" hidden="1">
      <c r="A207" s="50">
        <f t="shared" si="66"/>
        <v>3</v>
      </c>
      <c r="B207" s="153"/>
      <c r="C207" s="163" t="s">
        <v>29</v>
      </c>
      <c r="D207" s="136" t="s">
        <v>6</v>
      </c>
      <c r="E207" s="51"/>
      <c r="F207" s="51"/>
      <c r="G207" s="51"/>
      <c r="H207" s="51"/>
      <c r="I207" s="51"/>
      <c r="J207" s="52">
        <f t="shared" si="79"/>
        <v>0</v>
      </c>
      <c r="K207" s="51"/>
      <c r="L207" s="51"/>
      <c r="M207" s="52">
        <f t="shared" si="80"/>
        <v>0</v>
      </c>
      <c r="N207" s="51"/>
      <c r="O207" s="52">
        <f t="shared" si="81"/>
        <v>0</v>
      </c>
    </row>
    <row r="208" spans="1:15" hidden="1">
      <c r="A208" s="50">
        <f t="shared" si="66"/>
        <v>3</v>
      </c>
      <c r="B208" s="153"/>
      <c r="C208" s="163" t="s">
        <v>21</v>
      </c>
      <c r="D208" s="137" t="s">
        <v>8</v>
      </c>
      <c r="E208" s="51"/>
      <c r="F208" s="51"/>
      <c r="G208" s="51"/>
      <c r="H208" s="51"/>
      <c r="I208" s="51"/>
      <c r="J208" s="52">
        <f>H208+I208</f>
        <v>0</v>
      </c>
      <c r="K208" s="51"/>
      <c r="L208" s="51"/>
      <c r="M208" s="52">
        <f>K208+L208</f>
        <v>0</v>
      </c>
      <c r="N208" s="51"/>
      <c r="O208" s="52">
        <f t="shared" si="81"/>
        <v>0</v>
      </c>
    </row>
    <row r="209" spans="1:15" hidden="1">
      <c r="A209" s="50">
        <f t="shared" si="66"/>
        <v>3</v>
      </c>
      <c r="B209" s="153"/>
      <c r="C209" s="163" t="s">
        <v>526</v>
      </c>
      <c r="D209" s="137" t="s">
        <v>31</v>
      </c>
      <c r="E209" s="51"/>
      <c r="F209" s="51"/>
      <c r="G209" s="51"/>
      <c r="H209" s="51"/>
      <c r="I209" s="51"/>
      <c r="J209" s="52">
        <f t="shared" si="79"/>
        <v>0</v>
      </c>
      <c r="K209" s="51"/>
      <c r="L209" s="51"/>
      <c r="M209" s="52">
        <f t="shared" si="80"/>
        <v>0</v>
      </c>
      <c r="N209" s="51"/>
      <c r="O209" s="52">
        <f t="shared" si="81"/>
        <v>0</v>
      </c>
    </row>
    <row r="210" spans="1:15" hidden="1">
      <c r="A210" s="50">
        <f t="shared" si="66"/>
        <v>3</v>
      </c>
      <c r="B210" s="153"/>
      <c r="C210" s="163" t="s">
        <v>558</v>
      </c>
      <c r="D210" s="137" t="s">
        <v>559</v>
      </c>
      <c r="E210" s="51"/>
      <c r="F210" s="51"/>
      <c r="G210" s="51"/>
      <c r="H210" s="51"/>
      <c r="I210" s="51"/>
      <c r="J210" s="52">
        <f t="shared" si="79"/>
        <v>0</v>
      </c>
      <c r="K210" s="51"/>
      <c r="L210" s="51"/>
      <c r="M210" s="52">
        <f t="shared" si="80"/>
        <v>0</v>
      </c>
      <c r="N210" s="51"/>
      <c r="O210" s="52">
        <f t="shared" si="81"/>
        <v>0</v>
      </c>
    </row>
    <row r="211" spans="1:15" ht="25.5" hidden="1">
      <c r="A211" s="50">
        <f t="shared" si="66"/>
        <v>3</v>
      </c>
      <c r="B211" s="153"/>
      <c r="C211" s="163" t="s">
        <v>528</v>
      </c>
      <c r="D211" s="136" t="s">
        <v>9</v>
      </c>
      <c r="E211" s="51"/>
      <c r="F211" s="51"/>
      <c r="G211" s="51"/>
      <c r="H211" s="51"/>
      <c r="I211" s="51"/>
      <c r="J211" s="52">
        <f t="shared" si="79"/>
        <v>0</v>
      </c>
      <c r="K211" s="51"/>
      <c r="L211" s="51"/>
      <c r="M211" s="52">
        <f t="shared" si="80"/>
        <v>0</v>
      </c>
      <c r="N211" s="51"/>
      <c r="O211" s="52">
        <f t="shared" si="81"/>
        <v>0</v>
      </c>
    </row>
    <row r="212" spans="1:15" ht="25.5" hidden="1">
      <c r="A212" s="50">
        <f t="shared" si="66"/>
        <v>3</v>
      </c>
      <c r="B212" s="153"/>
      <c r="C212" s="163" t="s">
        <v>30</v>
      </c>
      <c r="D212" s="136" t="s">
        <v>10</v>
      </c>
      <c r="E212" s="51"/>
      <c r="F212" s="51"/>
      <c r="G212" s="51"/>
      <c r="H212" s="51"/>
      <c r="I212" s="51"/>
      <c r="J212" s="52">
        <f t="shared" si="79"/>
        <v>0</v>
      </c>
      <c r="K212" s="51"/>
      <c r="L212" s="51"/>
      <c r="M212" s="52">
        <f t="shared" si="80"/>
        <v>0</v>
      </c>
      <c r="N212" s="51"/>
      <c r="O212" s="52">
        <f t="shared" si="81"/>
        <v>0</v>
      </c>
    </row>
    <row r="213" spans="1:15" hidden="1">
      <c r="A213" s="50">
        <f t="shared" si="66"/>
        <v>3</v>
      </c>
      <c r="B213" s="153"/>
      <c r="C213" s="165" t="s">
        <v>451</v>
      </c>
      <c r="D213" s="138" t="s">
        <v>93</v>
      </c>
      <c r="E213" s="11">
        <f>SUBTOTAL(9,E214:E215)</f>
        <v>0</v>
      </c>
      <c r="F213" s="11">
        <f>SUBTOTAL(9,F214:F215)</f>
        <v>0</v>
      </c>
      <c r="G213" s="11">
        <f>SUBTOTAL(9,G214:G215)</f>
        <v>0</v>
      </c>
      <c r="H213" s="11">
        <f>SUBTOTAL(9,H214:H215)</f>
        <v>0</v>
      </c>
      <c r="I213" s="11">
        <f t="shared" ref="I213:N213" si="82">SUBTOTAL(9,I214:I215)</f>
        <v>0</v>
      </c>
      <c r="J213" s="11">
        <f t="shared" si="82"/>
        <v>0</v>
      </c>
      <c r="K213" s="11">
        <f t="shared" si="82"/>
        <v>0</v>
      </c>
      <c r="L213" s="11">
        <f t="shared" si="82"/>
        <v>0</v>
      </c>
      <c r="M213" s="11">
        <f t="shared" si="82"/>
        <v>0</v>
      </c>
      <c r="N213" s="11">
        <f t="shared" si="82"/>
        <v>0</v>
      </c>
      <c r="O213" s="11">
        <f>SUBTOTAL(9,O214:O215)</f>
        <v>0</v>
      </c>
    </row>
    <row r="214" spans="1:15" hidden="1">
      <c r="A214" s="50">
        <f t="shared" si="66"/>
        <v>3</v>
      </c>
      <c r="B214" s="153"/>
      <c r="C214" s="166" t="s">
        <v>452</v>
      </c>
      <c r="D214" s="138" t="s">
        <v>453</v>
      </c>
      <c r="E214" s="51"/>
      <c r="F214" s="51"/>
      <c r="G214" s="51"/>
      <c r="H214" s="51"/>
      <c r="I214" s="51"/>
      <c r="J214" s="52">
        <f>H214+I214</f>
        <v>0</v>
      </c>
      <c r="K214" s="51"/>
      <c r="L214" s="51"/>
      <c r="M214" s="52">
        <f>K214+L214</f>
        <v>0</v>
      </c>
      <c r="N214" s="51"/>
      <c r="O214" s="52">
        <f>M214+N214</f>
        <v>0</v>
      </c>
    </row>
    <row r="215" spans="1:15" hidden="1">
      <c r="A215" s="50">
        <f t="shared" si="66"/>
        <v>3</v>
      </c>
      <c r="B215" s="153"/>
      <c r="C215" s="166" t="s">
        <v>454</v>
      </c>
      <c r="D215" s="138" t="s">
        <v>455</v>
      </c>
      <c r="E215" s="51"/>
      <c r="F215" s="51"/>
      <c r="G215" s="51"/>
      <c r="H215" s="51"/>
      <c r="I215" s="51"/>
      <c r="J215" s="52">
        <f>H215+I215</f>
        <v>0</v>
      </c>
      <c r="K215" s="51"/>
      <c r="L215" s="51"/>
      <c r="M215" s="52">
        <f>K215+L215</f>
        <v>0</v>
      </c>
      <c r="N215" s="51"/>
      <c r="O215" s="52">
        <f>M215+N215</f>
        <v>0</v>
      </c>
    </row>
    <row r="216" spans="1:15" hidden="1">
      <c r="A216" s="50">
        <f t="shared" si="66"/>
        <v>3</v>
      </c>
      <c r="B216" s="156"/>
      <c r="C216" s="158" t="s">
        <v>32</v>
      </c>
      <c r="D216" s="136"/>
      <c r="E216" s="11">
        <f>SUBTOTAL(9,E217:E221)</f>
        <v>0</v>
      </c>
      <c r="F216" s="11">
        <f>SUBTOTAL(9,F217:F221)</f>
        <v>0</v>
      </c>
      <c r="G216" s="11">
        <f>SUBTOTAL(9,G217:G221)</f>
        <v>0</v>
      </c>
      <c r="H216" s="11">
        <f>SUBTOTAL(9,H217:H221)</f>
        <v>0</v>
      </c>
      <c r="I216" s="11">
        <f t="shared" ref="I216:N216" si="83">SUBTOTAL(9,I217:I221)</f>
        <v>0</v>
      </c>
      <c r="J216" s="11">
        <f t="shared" si="83"/>
        <v>0</v>
      </c>
      <c r="K216" s="11">
        <f t="shared" si="83"/>
        <v>0</v>
      </c>
      <c r="L216" s="11">
        <f t="shared" si="83"/>
        <v>0</v>
      </c>
      <c r="M216" s="11">
        <f t="shared" si="83"/>
        <v>0</v>
      </c>
      <c r="N216" s="11">
        <f t="shared" si="83"/>
        <v>0</v>
      </c>
      <c r="O216" s="11">
        <f>SUBTOTAL(9,O217:O221)</f>
        <v>0</v>
      </c>
    </row>
    <row r="217" spans="1:15" hidden="1">
      <c r="A217" s="50">
        <f t="shared" si="66"/>
        <v>3</v>
      </c>
      <c r="B217" s="153"/>
      <c r="C217" s="163" t="s">
        <v>70</v>
      </c>
      <c r="D217" s="137" t="s">
        <v>71</v>
      </c>
      <c r="E217" s="51"/>
      <c r="F217" s="51"/>
      <c r="G217" s="51"/>
      <c r="H217" s="51"/>
      <c r="I217" s="51"/>
      <c r="J217" s="52">
        <f>H217+I217</f>
        <v>0</v>
      </c>
      <c r="K217" s="51"/>
      <c r="L217" s="51"/>
      <c r="M217" s="52">
        <f>K217+L217</f>
        <v>0</v>
      </c>
      <c r="N217" s="51"/>
      <c r="O217" s="52">
        <f>M217+N217</f>
        <v>0</v>
      </c>
    </row>
    <row r="218" spans="1:15" hidden="1">
      <c r="A218" s="50">
        <f t="shared" si="66"/>
        <v>3</v>
      </c>
      <c r="B218" s="153"/>
      <c r="C218" s="163" t="s">
        <v>72</v>
      </c>
      <c r="D218" s="137" t="s">
        <v>73</v>
      </c>
      <c r="E218" s="51"/>
      <c r="F218" s="51"/>
      <c r="G218" s="51"/>
      <c r="H218" s="51"/>
      <c r="I218" s="51"/>
      <c r="J218" s="52">
        <f>H218+I218</f>
        <v>0</v>
      </c>
      <c r="K218" s="51"/>
      <c r="L218" s="51"/>
      <c r="M218" s="52">
        <f>K218+L218</f>
        <v>0</v>
      </c>
      <c r="N218" s="51"/>
      <c r="O218" s="52">
        <f>M218+N218</f>
        <v>0</v>
      </c>
    </row>
    <row r="219" spans="1:15" hidden="1">
      <c r="A219" s="50">
        <f t="shared" si="66"/>
        <v>3</v>
      </c>
      <c r="B219" s="153"/>
      <c r="C219" s="163" t="s">
        <v>74</v>
      </c>
      <c r="D219" s="137" t="s">
        <v>75</v>
      </c>
      <c r="E219" s="51"/>
      <c r="F219" s="51"/>
      <c r="G219" s="51"/>
      <c r="H219" s="51"/>
      <c r="I219" s="51"/>
      <c r="J219" s="52">
        <f>H219+I219</f>
        <v>0</v>
      </c>
      <c r="K219" s="51"/>
      <c r="L219" s="51"/>
      <c r="M219" s="52">
        <f>K219+L219</f>
        <v>0</v>
      </c>
      <c r="N219" s="51"/>
      <c r="O219" s="52">
        <f>M219+N219</f>
        <v>0</v>
      </c>
    </row>
    <row r="220" spans="1:15" hidden="1">
      <c r="A220" s="50">
        <f t="shared" si="66"/>
        <v>3</v>
      </c>
      <c r="B220" s="153"/>
      <c r="C220" s="163" t="s">
        <v>76</v>
      </c>
      <c r="D220" s="137" t="s">
        <v>77</v>
      </c>
      <c r="E220" s="51"/>
      <c r="F220" s="51"/>
      <c r="G220" s="51"/>
      <c r="H220" s="51"/>
      <c r="I220" s="51"/>
      <c r="J220" s="52">
        <f>H220+I220</f>
        <v>0</v>
      </c>
      <c r="K220" s="51"/>
      <c r="L220" s="51"/>
      <c r="M220" s="52">
        <f>K220+L220</f>
        <v>0</v>
      </c>
      <c r="N220" s="51"/>
      <c r="O220" s="52">
        <f>M220+N220</f>
        <v>0</v>
      </c>
    </row>
    <row r="221" spans="1:15" hidden="1">
      <c r="A221" s="50">
        <f t="shared" si="66"/>
        <v>3</v>
      </c>
      <c r="B221" s="153"/>
      <c r="C221" s="163" t="s">
        <v>12</v>
      </c>
      <c r="D221" s="137" t="s">
        <v>28</v>
      </c>
      <c r="E221" s="51"/>
      <c r="F221" s="51"/>
      <c r="G221" s="51"/>
      <c r="H221" s="51"/>
      <c r="I221" s="51"/>
      <c r="J221" s="52">
        <f>H221+I221</f>
        <v>0</v>
      </c>
      <c r="K221" s="51"/>
      <c r="L221" s="51"/>
      <c r="M221" s="52">
        <f>K221+L221</f>
        <v>0</v>
      </c>
      <c r="N221" s="51"/>
      <c r="O221" s="52">
        <f>M221+N221</f>
        <v>0</v>
      </c>
    </row>
    <row r="222" spans="1:15" ht="25.5" hidden="1">
      <c r="A222" s="50">
        <f t="shared" si="66"/>
        <v>3</v>
      </c>
      <c r="B222" s="156"/>
      <c r="C222" s="158" t="s">
        <v>23</v>
      </c>
      <c r="D222" s="137"/>
      <c r="E222" s="11">
        <f>SUBTOTAL(9,E223:E225)</f>
        <v>0</v>
      </c>
      <c r="F222" s="11">
        <f>SUBTOTAL(9,F223:F225)</f>
        <v>0</v>
      </c>
      <c r="G222" s="11">
        <f>SUBTOTAL(9,G223:G225)</f>
        <v>0</v>
      </c>
      <c r="H222" s="11">
        <f>SUBTOTAL(9,H223:H225)</f>
        <v>0</v>
      </c>
      <c r="I222" s="11">
        <f t="shared" ref="I222:N222" si="84">SUBTOTAL(9,I223:I225)</f>
        <v>0</v>
      </c>
      <c r="J222" s="11">
        <f t="shared" si="84"/>
        <v>0</v>
      </c>
      <c r="K222" s="11">
        <f t="shared" si="84"/>
        <v>0</v>
      </c>
      <c r="L222" s="11">
        <f t="shared" si="84"/>
        <v>0</v>
      </c>
      <c r="M222" s="11">
        <f t="shared" si="84"/>
        <v>0</v>
      </c>
      <c r="N222" s="11">
        <f t="shared" si="84"/>
        <v>0</v>
      </c>
      <c r="O222" s="11">
        <f>SUBTOTAL(9,O223:O225)</f>
        <v>0</v>
      </c>
    </row>
    <row r="223" spans="1:15" hidden="1">
      <c r="A223" s="50">
        <f t="shared" si="66"/>
        <v>3</v>
      </c>
      <c r="B223" s="156"/>
      <c r="C223" s="163" t="s">
        <v>90</v>
      </c>
      <c r="D223" s="137" t="s">
        <v>87</v>
      </c>
      <c r="E223" s="51"/>
      <c r="F223" s="51"/>
      <c r="G223" s="51"/>
      <c r="H223" s="51"/>
      <c r="I223" s="51"/>
      <c r="J223" s="52">
        <f>H223+I223</f>
        <v>0</v>
      </c>
      <c r="K223" s="51"/>
      <c r="L223" s="51"/>
      <c r="M223" s="52">
        <f>K223+L223</f>
        <v>0</v>
      </c>
      <c r="N223" s="51"/>
      <c r="O223" s="52">
        <f>M223+N223</f>
        <v>0</v>
      </c>
    </row>
    <row r="224" spans="1:15" hidden="1">
      <c r="A224" s="50">
        <f t="shared" si="66"/>
        <v>3</v>
      </c>
      <c r="B224" s="156"/>
      <c r="C224" s="163" t="s">
        <v>92</v>
      </c>
      <c r="D224" s="137" t="s">
        <v>89</v>
      </c>
      <c r="E224" s="51"/>
      <c r="F224" s="51"/>
      <c r="G224" s="51"/>
      <c r="H224" s="51"/>
      <c r="I224" s="51"/>
      <c r="J224" s="52">
        <f>H224+I224</f>
        <v>0</v>
      </c>
      <c r="K224" s="51"/>
      <c r="L224" s="51"/>
      <c r="M224" s="52">
        <f>K224+L224</f>
        <v>0</v>
      </c>
      <c r="N224" s="51"/>
      <c r="O224" s="52">
        <f>M224+N224</f>
        <v>0</v>
      </c>
    </row>
    <row r="225" spans="1:15" s="57" customFormat="1" hidden="1">
      <c r="A225" s="50">
        <f t="shared" si="66"/>
        <v>3</v>
      </c>
      <c r="B225" s="156"/>
      <c r="C225" s="163" t="s">
        <v>91</v>
      </c>
      <c r="D225" s="137" t="s">
        <v>88</v>
      </c>
      <c r="E225" s="51"/>
      <c r="F225" s="51"/>
      <c r="G225" s="51"/>
      <c r="H225" s="51"/>
      <c r="I225" s="51"/>
      <c r="J225" s="52">
        <f>H225+I225</f>
        <v>0</v>
      </c>
      <c r="K225" s="51"/>
      <c r="L225" s="51"/>
      <c r="M225" s="52">
        <f>K225+L225</f>
        <v>0</v>
      </c>
      <c r="N225" s="51"/>
      <c r="O225" s="52">
        <f>M225+N225</f>
        <v>0</v>
      </c>
    </row>
    <row r="226" spans="1:15" s="57" customFormat="1" hidden="1">
      <c r="A226" s="77">
        <f>A227</f>
        <v>3</v>
      </c>
      <c r="B226" s="153"/>
      <c r="C226" s="155"/>
      <c r="D226" s="137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</row>
    <row r="227" spans="1:15" s="57" customFormat="1" hidden="1">
      <c r="A227" s="105">
        <f>MIN(A228:A233)</f>
        <v>3</v>
      </c>
      <c r="B227" s="153"/>
      <c r="C227" s="157" t="s">
        <v>36</v>
      </c>
      <c r="D227" s="137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</row>
    <row r="228" spans="1:15" s="57" customFormat="1" hidden="1">
      <c r="A228" s="50">
        <f t="shared" ref="A228:A233" si="85">IF(MAX(E228:P228)=0,IF(MIN(E228:P228)=0,3,2),2)</f>
        <v>3</v>
      </c>
      <c r="B228" s="153"/>
      <c r="C228" s="155" t="s">
        <v>34</v>
      </c>
      <c r="D228" s="137"/>
      <c r="E228" s="62">
        <f>SUM(E229:E230)</f>
        <v>0</v>
      </c>
      <c r="F228" s="62">
        <f>SUM(F229:F230)</f>
        <v>0</v>
      </c>
      <c r="G228" s="62">
        <f>SUM(G229:G230)</f>
        <v>0</v>
      </c>
      <c r="H228" s="62">
        <f>SUM(H229:H230)</f>
        <v>0</v>
      </c>
      <c r="I228" s="62">
        <f t="shared" ref="I228:N228" si="86">SUM(I229:I230)</f>
        <v>0</v>
      </c>
      <c r="J228" s="62">
        <f t="shared" si="86"/>
        <v>0</v>
      </c>
      <c r="K228" s="62">
        <f t="shared" si="86"/>
        <v>0</v>
      </c>
      <c r="L228" s="62">
        <f t="shared" si="86"/>
        <v>0</v>
      </c>
      <c r="M228" s="62">
        <f t="shared" si="86"/>
        <v>0</v>
      </c>
      <c r="N228" s="62">
        <f t="shared" si="86"/>
        <v>0</v>
      </c>
      <c r="O228" s="62">
        <f>SUM(O229:O230)</f>
        <v>0</v>
      </c>
    </row>
    <row r="229" spans="1:15" s="57" customFormat="1" hidden="1">
      <c r="A229" s="50">
        <f t="shared" si="85"/>
        <v>3</v>
      </c>
      <c r="B229" s="153"/>
      <c r="C229" s="167" t="s">
        <v>80</v>
      </c>
      <c r="D229" s="137"/>
      <c r="E229" s="51"/>
      <c r="F229" s="51"/>
      <c r="G229" s="51"/>
      <c r="H229" s="51"/>
      <c r="I229" s="51"/>
      <c r="J229" s="52">
        <f>H229+I229</f>
        <v>0</v>
      </c>
      <c r="K229" s="51"/>
      <c r="L229" s="51"/>
      <c r="M229" s="52">
        <f>K229+L229</f>
        <v>0</v>
      </c>
      <c r="N229" s="51"/>
      <c r="O229" s="52">
        <f>M229+N229</f>
        <v>0</v>
      </c>
    </row>
    <row r="230" spans="1:15" s="57" customFormat="1" hidden="1">
      <c r="A230" s="50">
        <f t="shared" si="85"/>
        <v>3</v>
      </c>
      <c r="B230" s="153"/>
      <c r="C230" s="167" t="s">
        <v>81</v>
      </c>
      <c r="D230" s="137"/>
      <c r="E230" s="51"/>
      <c r="F230" s="51"/>
      <c r="G230" s="51"/>
      <c r="H230" s="51"/>
      <c r="I230" s="51"/>
      <c r="J230" s="52">
        <f>H230+I230</f>
        <v>0</v>
      </c>
      <c r="K230" s="51"/>
      <c r="L230" s="51"/>
      <c r="M230" s="52">
        <f>K230+L230</f>
        <v>0</v>
      </c>
      <c r="N230" s="51"/>
      <c r="O230" s="52">
        <f>M230+N230</f>
        <v>0</v>
      </c>
    </row>
    <row r="231" spans="1:15" s="57" customFormat="1" hidden="1">
      <c r="A231" s="50">
        <f t="shared" si="85"/>
        <v>3</v>
      </c>
      <c r="B231" s="153"/>
      <c r="C231" s="155" t="s">
        <v>35</v>
      </c>
      <c r="D231" s="137"/>
      <c r="E231" s="62">
        <f>SUM(E232:E233)</f>
        <v>0</v>
      </c>
      <c r="F231" s="62">
        <f>SUM(F232:F233)</f>
        <v>0</v>
      </c>
      <c r="G231" s="62">
        <f>SUM(G232:G233)</f>
        <v>0</v>
      </c>
      <c r="H231" s="62">
        <f>SUM(H232:H233)</f>
        <v>0</v>
      </c>
      <c r="I231" s="62">
        <f t="shared" ref="I231:N231" si="87">SUM(I232:I233)</f>
        <v>0</v>
      </c>
      <c r="J231" s="62">
        <f t="shared" si="87"/>
        <v>0</v>
      </c>
      <c r="K231" s="62">
        <f t="shared" si="87"/>
        <v>0</v>
      </c>
      <c r="L231" s="62">
        <f t="shared" si="87"/>
        <v>0</v>
      </c>
      <c r="M231" s="62">
        <f t="shared" si="87"/>
        <v>0</v>
      </c>
      <c r="N231" s="62">
        <f t="shared" si="87"/>
        <v>0</v>
      </c>
      <c r="O231" s="62">
        <f>SUM(O232:O233)</f>
        <v>0</v>
      </c>
    </row>
    <row r="232" spans="1:15" s="57" customFormat="1" hidden="1">
      <c r="A232" s="50">
        <f t="shared" si="85"/>
        <v>3</v>
      </c>
      <c r="B232" s="153"/>
      <c r="C232" s="167" t="s">
        <v>84</v>
      </c>
      <c r="D232" s="137"/>
      <c r="E232" s="51"/>
      <c r="F232" s="51"/>
      <c r="G232" s="51"/>
      <c r="H232" s="51"/>
      <c r="I232" s="51"/>
      <c r="J232" s="52">
        <f>H232+I232</f>
        <v>0</v>
      </c>
      <c r="K232" s="51"/>
      <c r="L232" s="51"/>
      <c r="M232" s="52">
        <f>K232+L232</f>
        <v>0</v>
      </c>
      <c r="N232" s="51"/>
      <c r="O232" s="52">
        <f>M232+N232</f>
        <v>0</v>
      </c>
    </row>
    <row r="233" spans="1:15" s="57" customFormat="1" hidden="1">
      <c r="A233" s="50">
        <f t="shared" si="85"/>
        <v>3</v>
      </c>
      <c r="B233" s="153"/>
      <c r="C233" s="167" t="s">
        <v>85</v>
      </c>
      <c r="D233" s="137"/>
      <c r="E233" s="51"/>
      <c r="F233" s="51"/>
      <c r="G233" s="51"/>
      <c r="H233" s="51"/>
      <c r="I233" s="51"/>
      <c r="J233" s="52">
        <f>H233+I233</f>
        <v>0</v>
      </c>
      <c r="K233" s="51"/>
      <c r="L233" s="51"/>
      <c r="M233" s="52">
        <f>K233+L233</f>
        <v>0</v>
      </c>
      <c r="N233" s="51"/>
      <c r="O233" s="52">
        <f>M233+N233</f>
        <v>0</v>
      </c>
    </row>
    <row r="234" spans="1:15" s="57" customFormat="1" hidden="1">
      <c r="A234" s="77">
        <f>A235</f>
        <v>3</v>
      </c>
      <c r="B234" s="172"/>
      <c r="C234" s="156"/>
      <c r="D234" s="140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</row>
    <row r="235" spans="1:15" s="57" customFormat="1" hidden="1">
      <c r="A235" s="105">
        <f>MIN(A236:A301)</f>
        <v>3</v>
      </c>
      <c r="B235" s="172"/>
      <c r="C235" s="174" t="s">
        <v>47</v>
      </c>
      <c r="D235" s="140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</row>
    <row r="236" spans="1:15" s="57" customFormat="1" hidden="1">
      <c r="A236" s="50">
        <f t="shared" ref="A236:A289" si="88">IF(MAX(E236:P236)=0,IF(MIN(E236:P236)=0,3,2),2)</f>
        <v>3</v>
      </c>
      <c r="B236" s="145"/>
      <c r="C236" s="146" t="s">
        <v>25</v>
      </c>
      <c r="D236" s="56"/>
      <c r="E236" s="11">
        <f>SUBTOTAL(9,E237:E289)</f>
        <v>0</v>
      </c>
      <c r="F236" s="11">
        <f>SUBTOTAL(9,F237:F289)</f>
        <v>0</v>
      </c>
      <c r="G236" s="11">
        <f>SUBTOTAL(9,G237:G289)</f>
        <v>0</v>
      </c>
      <c r="H236" s="11">
        <f>SUBTOTAL(9,H237:H289)</f>
        <v>0</v>
      </c>
      <c r="I236" s="11">
        <f t="shared" ref="I236:N236" si="89">SUBTOTAL(9,I237:I289)</f>
        <v>0</v>
      </c>
      <c r="J236" s="11">
        <f t="shared" si="89"/>
        <v>0</v>
      </c>
      <c r="K236" s="11">
        <f t="shared" si="89"/>
        <v>0</v>
      </c>
      <c r="L236" s="11">
        <f t="shared" si="89"/>
        <v>0</v>
      </c>
      <c r="M236" s="11">
        <f t="shared" si="89"/>
        <v>0</v>
      </c>
      <c r="N236" s="11">
        <f t="shared" si="89"/>
        <v>0</v>
      </c>
      <c r="O236" s="11">
        <f>SUBTOTAL(9,O237:O289)</f>
        <v>0</v>
      </c>
    </row>
    <row r="237" spans="1:15" s="57" customFormat="1" hidden="1">
      <c r="A237" s="50">
        <f t="shared" si="88"/>
        <v>3</v>
      </c>
      <c r="B237" s="145" t="s">
        <v>14</v>
      </c>
      <c r="C237" s="146" t="s">
        <v>125</v>
      </c>
      <c r="D237" s="56"/>
      <c r="E237" s="11">
        <f>SUBTOTAL(9,E238:E259)</f>
        <v>0</v>
      </c>
      <c r="F237" s="11">
        <f>SUBTOTAL(9,F238:F259)</f>
        <v>0</v>
      </c>
      <c r="G237" s="11">
        <f>SUBTOTAL(9,G238:G259)</f>
        <v>0</v>
      </c>
      <c r="H237" s="11">
        <f>SUBTOTAL(9,H238:H259)</f>
        <v>0</v>
      </c>
      <c r="I237" s="11">
        <f t="shared" ref="I237:N237" si="90">SUBTOTAL(9,I238:I259)</f>
        <v>0</v>
      </c>
      <c r="J237" s="11">
        <f t="shared" si="90"/>
        <v>0</v>
      </c>
      <c r="K237" s="11">
        <f t="shared" si="90"/>
        <v>0</v>
      </c>
      <c r="L237" s="11">
        <f t="shared" si="90"/>
        <v>0</v>
      </c>
      <c r="M237" s="11">
        <f t="shared" si="90"/>
        <v>0</v>
      </c>
      <c r="N237" s="11">
        <f t="shared" si="90"/>
        <v>0</v>
      </c>
      <c r="O237" s="11">
        <f>SUBTOTAL(9,O238:O259)</f>
        <v>0</v>
      </c>
    </row>
    <row r="238" spans="1:15" s="57" customFormat="1" hidden="1">
      <c r="A238" s="50">
        <f t="shared" si="88"/>
        <v>3</v>
      </c>
      <c r="B238" s="147"/>
      <c r="C238" s="146" t="s">
        <v>126</v>
      </c>
      <c r="D238" s="56"/>
      <c r="E238" s="11">
        <f>SUBTOTAL(9,E239:E248)</f>
        <v>0</v>
      </c>
      <c r="F238" s="11">
        <f>SUBTOTAL(9,F239:F248)</f>
        <v>0</v>
      </c>
      <c r="G238" s="11">
        <f>SUBTOTAL(9,G239:G248)</f>
        <v>0</v>
      </c>
      <c r="H238" s="11">
        <f>SUBTOTAL(9,H239:H248)</f>
        <v>0</v>
      </c>
      <c r="I238" s="11">
        <f t="shared" ref="I238:N238" si="91">SUBTOTAL(9,I239:I248)</f>
        <v>0</v>
      </c>
      <c r="J238" s="11">
        <f t="shared" si="91"/>
        <v>0</v>
      </c>
      <c r="K238" s="11">
        <f t="shared" si="91"/>
        <v>0</v>
      </c>
      <c r="L238" s="11">
        <f t="shared" si="91"/>
        <v>0</v>
      </c>
      <c r="M238" s="11">
        <f t="shared" si="91"/>
        <v>0</v>
      </c>
      <c r="N238" s="11">
        <f t="shared" si="91"/>
        <v>0</v>
      </c>
      <c r="O238" s="11">
        <f>SUBTOTAL(9,O239:O248)</f>
        <v>0</v>
      </c>
    </row>
    <row r="239" spans="1:15" s="57" customFormat="1" ht="25.5" hidden="1">
      <c r="A239" s="50">
        <f t="shared" si="88"/>
        <v>3</v>
      </c>
      <c r="B239" s="148"/>
      <c r="C239" s="149" t="s">
        <v>127</v>
      </c>
      <c r="D239" s="58" t="s">
        <v>2</v>
      </c>
      <c r="E239" s="11">
        <f>SUBTOTAL(9,E240:E241)</f>
        <v>0</v>
      </c>
      <c r="F239" s="11">
        <f>SUBTOTAL(9,F240:F241)</f>
        <v>0</v>
      </c>
      <c r="G239" s="11">
        <f>SUBTOTAL(9,G240:G241)</f>
        <v>0</v>
      </c>
      <c r="H239" s="11">
        <f>SUBTOTAL(9,H240:H241)</f>
        <v>0</v>
      </c>
      <c r="I239" s="11">
        <f t="shared" ref="I239:N239" si="92">SUBTOTAL(9,I240:I241)</f>
        <v>0</v>
      </c>
      <c r="J239" s="11">
        <f t="shared" si="92"/>
        <v>0</v>
      </c>
      <c r="K239" s="11">
        <f t="shared" si="92"/>
        <v>0</v>
      </c>
      <c r="L239" s="11">
        <f t="shared" si="92"/>
        <v>0</v>
      </c>
      <c r="M239" s="11">
        <f t="shared" si="92"/>
        <v>0</v>
      </c>
      <c r="N239" s="11">
        <f t="shared" si="92"/>
        <v>0</v>
      </c>
      <c r="O239" s="11">
        <f>SUBTOTAL(9,O240:O241)</f>
        <v>0</v>
      </c>
    </row>
    <row r="240" spans="1:15" s="57" customFormat="1" ht="25.5" hidden="1">
      <c r="A240" s="50">
        <f t="shared" si="88"/>
        <v>3</v>
      </c>
      <c r="B240" s="148"/>
      <c r="C240" s="149" t="s">
        <v>303</v>
      </c>
      <c r="D240" s="58" t="s">
        <v>302</v>
      </c>
      <c r="E240" s="51"/>
      <c r="F240" s="51"/>
      <c r="G240" s="51"/>
      <c r="H240" s="51"/>
      <c r="I240" s="51"/>
      <c r="J240" s="52">
        <f>H240+I240</f>
        <v>0</v>
      </c>
      <c r="K240" s="51"/>
      <c r="L240" s="51"/>
      <c r="M240" s="52">
        <f>K240+L240</f>
        <v>0</v>
      </c>
      <c r="N240" s="51"/>
      <c r="O240" s="52">
        <f>M240+N240</f>
        <v>0</v>
      </c>
    </row>
    <row r="241" spans="1:15" s="57" customFormat="1" ht="25.5" hidden="1">
      <c r="A241" s="50">
        <f t="shared" si="88"/>
        <v>3</v>
      </c>
      <c r="B241" s="148"/>
      <c r="C241" s="149" t="s">
        <v>305</v>
      </c>
      <c r="D241" s="58" t="s">
        <v>304</v>
      </c>
      <c r="E241" s="51"/>
      <c r="F241" s="51"/>
      <c r="G241" s="51"/>
      <c r="H241" s="51"/>
      <c r="I241" s="51"/>
      <c r="J241" s="52">
        <f>H241+I241</f>
        <v>0</v>
      </c>
      <c r="K241" s="51"/>
      <c r="L241" s="51"/>
      <c r="M241" s="52">
        <f>K241+L241</f>
        <v>0</v>
      </c>
      <c r="N241" s="51"/>
      <c r="O241" s="52">
        <f>M241+N241</f>
        <v>0</v>
      </c>
    </row>
    <row r="242" spans="1:15" s="57" customFormat="1" hidden="1">
      <c r="A242" s="50">
        <f t="shared" si="88"/>
        <v>3</v>
      </c>
      <c r="B242" s="150"/>
      <c r="C242" s="151" t="s">
        <v>128</v>
      </c>
      <c r="D242" s="59" t="s">
        <v>3</v>
      </c>
      <c r="E242" s="51"/>
      <c r="F242" s="51"/>
      <c r="G242" s="51"/>
      <c r="H242" s="51"/>
      <c r="I242" s="51"/>
      <c r="J242" s="52">
        <f>H242+I242</f>
        <v>0</v>
      </c>
      <c r="K242" s="51"/>
      <c r="L242" s="51"/>
      <c r="M242" s="52">
        <f>K242+L242</f>
        <v>0</v>
      </c>
      <c r="N242" s="51"/>
      <c r="O242" s="52">
        <f>M242+N242</f>
        <v>0</v>
      </c>
    </row>
    <row r="243" spans="1:15" s="57" customFormat="1" hidden="1">
      <c r="A243" s="50">
        <f t="shared" si="88"/>
        <v>3</v>
      </c>
      <c r="B243" s="150"/>
      <c r="C243" s="152" t="s">
        <v>445</v>
      </c>
      <c r="D243" s="117" t="s">
        <v>446</v>
      </c>
      <c r="E243" s="11">
        <f>SUBTOTAL(9,E244:E247)</f>
        <v>0</v>
      </c>
      <c r="F243" s="11">
        <f>SUBTOTAL(9,F244:F247)</f>
        <v>0</v>
      </c>
      <c r="G243" s="11">
        <f>SUBTOTAL(9,G244:G247)</f>
        <v>0</v>
      </c>
      <c r="H243" s="11">
        <f>SUBTOTAL(9,H244:H247)</f>
        <v>0</v>
      </c>
      <c r="I243" s="11">
        <f t="shared" ref="I243:N243" si="93">SUBTOTAL(9,I244:I247)</f>
        <v>0</v>
      </c>
      <c r="J243" s="11">
        <f t="shared" si="93"/>
        <v>0</v>
      </c>
      <c r="K243" s="11">
        <f t="shared" si="93"/>
        <v>0</v>
      </c>
      <c r="L243" s="11">
        <f t="shared" si="93"/>
        <v>0</v>
      </c>
      <c r="M243" s="11">
        <f t="shared" si="93"/>
        <v>0</v>
      </c>
      <c r="N243" s="11">
        <f t="shared" si="93"/>
        <v>0</v>
      </c>
      <c r="O243" s="11">
        <f>SUBTOTAL(9,O244:O247)</f>
        <v>0</v>
      </c>
    </row>
    <row r="244" spans="1:15" s="57" customFormat="1" ht="25.5" hidden="1">
      <c r="A244" s="50">
        <f t="shared" si="88"/>
        <v>3</v>
      </c>
      <c r="B244" s="150"/>
      <c r="C244" s="149" t="s">
        <v>129</v>
      </c>
      <c r="D244" s="60" t="s">
        <v>37</v>
      </c>
      <c r="E244" s="51"/>
      <c r="F244" s="51"/>
      <c r="G244" s="51"/>
      <c r="H244" s="51"/>
      <c r="I244" s="51"/>
      <c r="J244" s="52">
        <f>H244+I244</f>
        <v>0</v>
      </c>
      <c r="K244" s="51"/>
      <c r="L244" s="51"/>
      <c r="M244" s="52">
        <f>K244+L244</f>
        <v>0</v>
      </c>
      <c r="N244" s="51"/>
      <c r="O244" s="52">
        <f>M244+N244</f>
        <v>0</v>
      </c>
    </row>
    <row r="245" spans="1:15" s="57" customFormat="1" hidden="1">
      <c r="A245" s="50">
        <f t="shared" si="88"/>
        <v>3</v>
      </c>
      <c r="B245" s="150"/>
      <c r="C245" s="149" t="s">
        <v>131</v>
      </c>
      <c r="D245" s="60" t="s">
        <v>39</v>
      </c>
      <c r="E245" s="51"/>
      <c r="F245" s="51"/>
      <c r="G245" s="51"/>
      <c r="H245" s="51"/>
      <c r="I245" s="51"/>
      <c r="J245" s="52">
        <f>H245+I245</f>
        <v>0</v>
      </c>
      <c r="K245" s="51"/>
      <c r="L245" s="51"/>
      <c r="M245" s="52">
        <f>K245+L245</f>
        <v>0</v>
      </c>
      <c r="N245" s="51"/>
      <c r="O245" s="52">
        <f>M245+N245</f>
        <v>0</v>
      </c>
    </row>
    <row r="246" spans="1:15" s="57" customFormat="1" hidden="1">
      <c r="A246" s="50">
        <f t="shared" si="88"/>
        <v>3</v>
      </c>
      <c r="B246" s="150"/>
      <c r="C246" s="149" t="s">
        <v>132</v>
      </c>
      <c r="D246" s="60" t="s">
        <v>40</v>
      </c>
      <c r="E246" s="51"/>
      <c r="F246" s="51"/>
      <c r="G246" s="51"/>
      <c r="H246" s="51"/>
      <c r="I246" s="51"/>
      <c r="J246" s="52">
        <f>H246+I246</f>
        <v>0</v>
      </c>
      <c r="K246" s="51"/>
      <c r="L246" s="51"/>
      <c r="M246" s="52">
        <f>K246+L246</f>
        <v>0</v>
      </c>
      <c r="N246" s="51"/>
      <c r="O246" s="52">
        <f>M246+N246</f>
        <v>0</v>
      </c>
    </row>
    <row r="247" spans="1:15" s="57" customFormat="1" ht="25.5" hidden="1">
      <c r="A247" s="50">
        <f t="shared" si="88"/>
        <v>3</v>
      </c>
      <c r="B247" s="150"/>
      <c r="C247" s="149" t="s">
        <v>133</v>
      </c>
      <c r="D247" s="60" t="s">
        <v>41</v>
      </c>
      <c r="E247" s="51"/>
      <c r="F247" s="51"/>
      <c r="G247" s="51"/>
      <c r="H247" s="51"/>
      <c r="I247" s="51"/>
      <c r="J247" s="52">
        <f>H247+I247</f>
        <v>0</v>
      </c>
      <c r="K247" s="51"/>
      <c r="L247" s="51"/>
      <c r="M247" s="52">
        <f>K247+L247</f>
        <v>0</v>
      </c>
      <c r="N247" s="51"/>
      <c r="O247" s="52">
        <f>M247+N247</f>
        <v>0</v>
      </c>
    </row>
    <row r="248" spans="1:15" s="57" customFormat="1" hidden="1">
      <c r="A248" s="50">
        <f t="shared" si="88"/>
        <v>3</v>
      </c>
      <c r="B248" s="150"/>
      <c r="C248" s="149" t="s">
        <v>447</v>
      </c>
      <c r="D248" s="60" t="s">
        <v>4</v>
      </c>
      <c r="E248" s="51"/>
      <c r="F248" s="51"/>
      <c r="G248" s="51"/>
      <c r="H248" s="51"/>
      <c r="I248" s="51"/>
      <c r="J248" s="52">
        <f>H248+I248</f>
        <v>0</v>
      </c>
      <c r="K248" s="51"/>
      <c r="L248" s="51"/>
      <c r="M248" s="52">
        <f>K248+L248</f>
        <v>0</v>
      </c>
      <c r="N248" s="51"/>
      <c r="O248" s="52">
        <f>M248+N248</f>
        <v>0</v>
      </c>
    </row>
    <row r="249" spans="1:15" s="57" customFormat="1" hidden="1">
      <c r="A249" s="50">
        <f t="shared" si="88"/>
        <v>3</v>
      </c>
      <c r="B249" s="147"/>
      <c r="C249" s="146" t="s">
        <v>134</v>
      </c>
      <c r="D249" s="56"/>
      <c r="E249" s="11">
        <f>SUBTOTAL(9,E250:E253)</f>
        <v>0</v>
      </c>
      <c r="F249" s="11">
        <f>SUBTOTAL(9,F250:F253)</f>
        <v>0</v>
      </c>
      <c r="G249" s="11">
        <f>SUBTOTAL(9,G250:G253)</f>
        <v>0</v>
      </c>
      <c r="H249" s="11">
        <f>SUBTOTAL(9,H250:H253)</f>
        <v>0</v>
      </c>
      <c r="I249" s="11">
        <f t="shared" ref="I249:N249" si="94">SUBTOTAL(9,I250:I253)</f>
        <v>0</v>
      </c>
      <c r="J249" s="11">
        <f t="shared" si="94"/>
        <v>0</v>
      </c>
      <c r="K249" s="11">
        <f t="shared" si="94"/>
        <v>0</v>
      </c>
      <c r="L249" s="11">
        <f t="shared" si="94"/>
        <v>0</v>
      </c>
      <c r="M249" s="11">
        <f t="shared" si="94"/>
        <v>0</v>
      </c>
      <c r="N249" s="11">
        <f t="shared" si="94"/>
        <v>0</v>
      </c>
      <c r="O249" s="11">
        <f>SUBTOTAL(9,O250:O253)</f>
        <v>0</v>
      </c>
    </row>
    <row r="250" spans="1:15" s="57" customFormat="1" hidden="1">
      <c r="A250" s="50">
        <f t="shared" si="88"/>
        <v>3</v>
      </c>
      <c r="B250" s="150"/>
      <c r="C250" s="151" t="s">
        <v>135</v>
      </c>
      <c r="D250" s="59" t="s">
        <v>5</v>
      </c>
      <c r="E250" s="51"/>
      <c r="F250" s="51"/>
      <c r="G250" s="51"/>
      <c r="H250" s="51"/>
      <c r="I250" s="51"/>
      <c r="J250" s="52">
        <f>H250+I250</f>
        <v>0</v>
      </c>
      <c r="K250" s="51"/>
      <c r="L250" s="51"/>
      <c r="M250" s="52">
        <f>K250+L250</f>
        <v>0</v>
      </c>
      <c r="N250" s="51"/>
      <c r="O250" s="52">
        <f>M250+N250</f>
        <v>0</v>
      </c>
    </row>
    <row r="251" spans="1:15" s="57" customFormat="1" hidden="1">
      <c r="A251" s="50">
        <f t="shared" si="88"/>
        <v>3</v>
      </c>
      <c r="B251" s="150"/>
      <c r="C251" s="154" t="s">
        <v>448</v>
      </c>
      <c r="D251" s="118" t="s">
        <v>173</v>
      </c>
      <c r="E251" s="51"/>
      <c r="F251" s="51"/>
      <c r="G251" s="51"/>
      <c r="H251" s="51"/>
      <c r="I251" s="51"/>
      <c r="J251" s="52">
        <f>H251+I251</f>
        <v>0</v>
      </c>
      <c r="K251" s="51"/>
      <c r="L251" s="51"/>
      <c r="M251" s="52">
        <f>K251+L251</f>
        <v>0</v>
      </c>
      <c r="N251" s="51"/>
      <c r="O251" s="52">
        <f>M251+N251</f>
        <v>0</v>
      </c>
    </row>
    <row r="252" spans="1:15" s="57" customFormat="1" hidden="1">
      <c r="A252" s="50">
        <f t="shared" si="88"/>
        <v>3</v>
      </c>
      <c r="B252" s="153"/>
      <c r="C252" s="155" t="s">
        <v>557</v>
      </c>
      <c r="D252" s="137" t="s">
        <v>8</v>
      </c>
      <c r="E252" s="51"/>
      <c r="F252" s="51"/>
      <c r="G252" s="51"/>
      <c r="H252" s="51"/>
      <c r="I252" s="51"/>
      <c r="J252" s="52">
        <f>H252+I252</f>
        <v>0</v>
      </c>
      <c r="K252" s="51"/>
      <c r="L252" s="51"/>
      <c r="M252" s="52">
        <f>K252+L252</f>
        <v>0</v>
      </c>
      <c r="N252" s="51"/>
      <c r="O252" s="52">
        <f>M252+N252</f>
        <v>0</v>
      </c>
    </row>
    <row r="253" spans="1:15" s="57" customFormat="1" ht="25.5" hidden="1">
      <c r="A253" s="50">
        <f t="shared" si="88"/>
        <v>3</v>
      </c>
      <c r="B253" s="153"/>
      <c r="C253" s="155" t="s">
        <v>139</v>
      </c>
      <c r="D253" s="136" t="s">
        <v>10</v>
      </c>
      <c r="E253" s="51"/>
      <c r="F253" s="51"/>
      <c r="G253" s="51"/>
      <c r="H253" s="51"/>
      <c r="I253" s="51"/>
      <c r="J253" s="52">
        <f>H253+I253</f>
        <v>0</v>
      </c>
      <c r="K253" s="51"/>
      <c r="L253" s="51"/>
      <c r="M253" s="52">
        <f>K253+L253</f>
        <v>0</v>
      </c>
      <c r="N253" s="51"/>
      <c r="O253" s="52">
        <f>M253+N253</f>
        <v>0</v>
      </c>
    </row>
    <row r="254" spans="1:15" s="57" customFormat="1" hidden="1">
      <c r="A254" s="50">
        <f t="shared" si="88"/>
        <v>3</v>
      </c>
      <c r="B254" s="156"/>
      <c r="C254" s="157" t="s">
        <v>140</v>
      </c>
      <c r="D254" s="136"/>
      <c r="E254" s="11">
        <f>SUBTOTAL(9,E255:E259)</f>
        <v>0</v>
      </c>
      <c r="F254" s="11">
        <f>SUBTOTAL(9,F255:F259)</f>
        <v>0</v>
      </c>
      <c r="G254" s="11">
        <f>SUBTOTAL(9,G255:G259)</f>
        <v>0</v>
      </c>
      <c r="H254" s="11">
        <f>SUBTOTAL(9,H255:H259)</f>
        <v>0</v>
      </c>
      <c r="I254" s="11">
        <f t="shared" ref="I254:N254" si="95">SUBTOTAL(9,I255:I259)</f>
        <v>0</v>
      </c>
      <c r="J254" s="11">
        <f t="shared" si="95"/>
        <v>0</v>
      </c>
      <c r="K254" s="11">
        <f t="shared" si="95"/>
        <v>0</v>
      </c>
      <c r="L254" s="11">
        <f t="shared" si="95"/>
        <v>0</v>
      </c>
      <c r="M254" s="11">
        <f t="shared" si="95"/>
        <v>0</v>
      </c>
      <c r="N254" s="11">
        <f t="shared" si="95"/>
        <v>0</v>
      </c>
      <c r="O254" s="11">
        <f>SUBTOTAL(9,O255:O259)</f>
        <v>0</v>
      </c>
    </row>
    <row r="255" spans="1:15" s="57" customFormat="1" hidden="1">
      <c r="A255" s="50">
        <f t="shared" si="88"/>
        <v>3</v>
      </c>
      <c r="B255" s="153"/>
      <c r="C255" s="155" t="s">
        <v>141</v>
      </c>
      <c r="D255" s="137" t="s">
        <v>71</v>
      </c>
      <c r="E255" s="51"/>
      <c r="F255" s="51"/>
      <c r="G255" s="51"/>
      <c r="H255" s="51"/>
      <c r="I255" s="51"/>
      <c r="J255" s="52">
        <f>H255+I255</f>
        <v>0</v>
      </c>
      <c r="K255" s="51"/>
      <c r="L255" s="51"/>
      <c r="M255" s="52">
        <f>K255+L255</f>
        <v>0</v>
      </c>
      <c r="N255" s="51"/>
      <c r="O255" s="52">
        <f>M255+N255</f>
        <v>0</v>
      </c>
    </row>
    <row r="256" spans="1:15" s="57" customFormat="1" hidden="1">
      <c r="A256" s="50">
        <f t="shared" si="88"/>
        <v>3</v>
      </c>
      <c r="B256" s="153"/>
      <c r="C256" s="155" t="s">
        <v>142</v>
      </c>
      <c r="D256" s="137" t="s">
        <v>73</v>
      </c>
      <c r="E256" s="51"/>
      <c r="F256" s="51"/>
      <c r="G256" s="51"/>
      <c r="H256" s="51"/>
      <c r="I256" s="51"/>
      <c r="J256" s="52">
        <f>H256+I256</f>
        <v>0</v>
      </c>
      <c r="K256" s="51"/>
      <c r="L256" s="51"/>
      <c r="M256" s="52">
        <f>K256+L256</f>
        <v>0</v>
      </c>
      <c r="N256" s="51"/>
      <c r="O256" s="52">
        <f>M256+N256</f>
        <v>0</v>
      </c>
    </row>
    <row r="257" spans="1:15" s="57" customFormat="1" hidden="1">
      <c r="A257" s="50">
        <f t="shared" si="88"/>
        <v>3</v>
      </c>
      <c r="B257" s="153"/>
      <c r="C257" s="155" t="s">
        <v>143</v>
      </c>
      <c r="D257" s="137" t="s">
        <v>75</v>
      </c>
      <c r="E257" s="51"/>
      <c r="F257" s="51"/>
      <c r="G257" s="51"/>
      <c r="H257" s="51"/>
      <c r="I257" s="51"/>
      <c r="J257" s="52">
        <f>H257+I257</f>
        <v>0</v>
      </c>
      <c r="K257" s="51"/>
      <c r="L257" s="51"/>
      <c r="M257" s="52">
        <f>K257+L257</f>
        <v>0</v>
      </c>
      <c r="N257" s="51"/>
      <c r="O257" s="52">
        <f>M257+N257</f>
        <v>0</v>
      </c>
    </row>
    <row r="258" spans="1:15" hidden="1">
      <c r="A258" s="50">
        <f t="shared" si="88"/>
        <v>3</v>
      </c>
      <c r="B258" s="153"/>
      <c r="C258" s="155" t="s">
        <v>144</v>
      </c>
      <c r="D258" s="137" t="s">
        <v>77</v>
      </c>
      <c r="E258" s="51"/>
      <c r="F258" s="51"/>
      <c r="G258" s="51"/>
      <c r="H258" s="51"/>
      <c r="I258" s="51"/>
      <c r="J258" s="52">
        <f>H258+I258</f>
        <v>0</v>
      </c>
      <c r="K258" s="51"/>
      <c r="L258" s="51"/>
      <c r="M258" s="52">
        <f>K258+L258</f>
        <v>0</v>
      </c>
      <c r="N258" s="51"/>
      <c r="O258" s="52">
        <f>M258+N258</f>
        <v>0</v>
      </c>
    </row>
    <row r="259" spans="1:15" hidden="1">
      <c r="A259" s="50">
        <f t="shared" si="88"/>
        <v>3</v>
      </c>
      <c r="B259" s="153"/>
      <c r="C259" s="155" t="s">
        <v>145</v>
      </c>
      <c r="D259" s="137" t="s">
        <v>28</v>
      </c>
      <c r="E259" s="51"/>
      <c r="F259" s="51"/>
      <c r="G259" s="51"/>
      <c r="H259" s="51"/>
      <c r="I259" s="51"/>
      <c r="J259" s="52">
        <f>H259+I259</f>
        <v>0</v>
      </c>
      <c r="K259" s="51"/>
      <c r="L259" s="51"/>
      <c r="M259" s="52">
        <f>K259+L259</f>
        <v>0</v>
      </c>
      <c r="N259" s="51"/>
      <c r="O259" s="52">
        <f>M259+N259</f>
        <v>0</v>
      </c>
    </row>
    <row r="260" spans="1:15" hidden="1">
      <c r="A260" s="50">
        <f t="shared" si="88"/>
        <v>3</v>
      </c>
      <c r="B260" s="145" t="s">
        <v>146</v>
      </c>
      <c r="C260" s="157" t="s">
        <v>147</v>
      </c>
      <c r="D260" s="56"/>
      <c r="E260" s="11">
        <f>SUBTOTAL(9,E261:E289)</f>
        <v>0</v>
      </c>
      <c r="F260" s="11">
        <f>SUBTOTAL(9,F261:F289)</f>
        <v>0</v>
      </c>
      <c r="G260" s="11">
        <f>SUBTOTAL(9,G261:G289)</f>
        <v>0</v>
      </c>
      <c r="H260" s="11">
        <f>SUBTOTAL(9,H261:H289)</f>
        <v>0</v>
      </c>
      <c r="I260" s="11">
        <f t="shared" ref="I260:N260" si="96">SUBTOTAL(9,I261:I289)</f>
        <v>0</v>
      </c>
      <c r="J260" s="11">
        <f t="shared" si="96"/>
        <v>0</v>
      </c>
      <c r="K260" s="11">
        <f t="shared" si="96"/>
        <v>0</v>
      </c>
      <c r="L260" s="11">
        <f t="shared" si="96"/>
        <v>0</v>
      </c>
      <c r="M260" s="11">
        <f t="shared" si="96"/>
        <v>0</v>
      </c>
      <c r="N260" s="11">
        <f t="shared" si="96"/>
        <v>0</v>
      </c>
      <c r="O260" s="11">
        <f>SUBTOTAL(9,O261:O289)</f>
        <v>0</v>
      </c>
    </row>
    <row r="261" spans="1:15" hidden="1">
      <c r="A261" s="50">
        <f t="shared" si="88"/>
        <v>3</v>
      </c>
      <c r="B261" s="156"/>
      <c r="C261" s="158" t="s">
        <v>26</v>
      </c>
      <c r="D261" s="56"/>
      <c r="E261" s="11">
        <f>SUBTOTAL(9,E262:E280)</f>
        <v>0</v>
      </c>
      <c r="F261" s="11">
        <f t="shared" ref="F261:O261" si="97">SUBTOTAL(9,F262:F280)</f>
        <v>0</v>
      </c>
      <c r="G261" s="11">
        <f t="shared" si="97"/>
        <v>0</v>
      </c>
      <c r="H261" s="11">
        <f t="shared" si="97"/>
        <v>0</v>
      </c>
      <c r="I261" s="11">
        <f t="shared" si="97"/>
        <v>0</v>
      </c>
      <c r="J261" s="11">
        <f t="shared" si="97"/>
        <v>0</v>
      </c>
      <c r="K261" s="11">
        <f t="shared" si="97"/>
        <v>0</v>
      </c>
      <c r="L261" s="11">
        <f t="shared" si="97"/>
        <v>0</v>
      </c>
      <c r="M261" s="11">
        <f t="shared" si="97"/>
        <v>0</v>
      </c>
      <c r="N261" s="11">
        <f t="shared" si="97"/>
        <v>0</v>
      </c>
      <c r="O261" s="11">
        <f t="shared" si="97"/>
        <v>0</v>
      </c>
    </row>
    <row r="262" spans="1:15" hidden="1">
      <c r="A262" s="50">
        <f t="shared" si="88"/>
        <v>3</v>
      </c>
      <c r="B262" s="150"/>
      <c r="C262" s="161" t="s">
        <v>770</v>
      </c>
      <c r="D262" s="56"/>
      <c r="E262" s="11">
        <f>SUBTOTAL(9,E263:E272)</f>
        <v>0</v>
      </c>
      <c r="F262" s="11">
        <f t="shared" ref="F262:O262" si="98">SUBTOTAL(9,F263:F272)</f>
        <v>0</v>
      </c>
      <c r="G262" s="11">
        <f t="shared" si="98"/>
        <v>0</v>
      </c>
      <c r="H262" s="11">
        <f t="shared" si="98"/>
        <v>0</v>
      </c>
      <c r="I262" s="11">
        <f t="shared" si="98"/>
        <v>0</v>
      </c>
      <c r="J262" s="11">
        <f t="shared" si="98"/>
        <v>0</v>
      </c>
      <c r="K262" s="11">
        <f t="shared" si="98"/>
        <v>0</v>
      </c>
      <c r="L262" s="11">
        <f t="shared" si="98"/>
        <v>0</v>
      </c>
      <c r="M262" s="11">
        <f t="shared" si="98"/>
        <v>0</v>
      </c>
      <c r="N262" s="11">
        <f t="shared" si="98"/>
        <v>0</v>
      </c>
      <c r="O262" s="11">
        <f t="shared" si="98"/>
        <v>0</v>
      </c>
    </row>
    <row r="263" spans="1:15" ht="25.5" hidden="1">
      <c r="A263" s="50">
        <f t="shared" si="88"/>
        <v>3</v>
      </c>
      <c r="B263" s="150"/>
      <c r="C263" s="160" t="s">
        <v>771</v>
      </c>
      <c r="D263" s="58" t="s">
        <v>2</v>
      </c>
      <c r="E263" s="11">
        <f>SUBTOTAL(9,E264:E265)</f>
        <v>0</v>
      </c>
      <c r="F263" s="11">
        <f t="shared" ref="F263:O263" si="99">SUBTOTAL(9,F264:F265)</f>
        <v>0</v>
      </c>
      <c r="G263" s="11">
        <f t="shared" si="99"/>
        <v>0</v>
      </c>
      <c r="H263" s="11">
        <f t="shared" si="99"/>
        <v>0</v>
      </c>
      <c r="I263" s="11">
        <f t="shared" si="99"/>
        <v>0</v>
      </c>
      <c r="J263" s="11">
        <f t="shared" si="99"/>
        <v>0</v>
      </c>
      <c r="K263" s="11">
        <f t="shared" si="99"/>
        <v>0</v>
      </c>
      <c r="L263" s="11">
        <f t="shared" si="99"/>
        <v>0</v>
      </c>
      <c r="M263" s="11">
        <f t="shared" si="99"/>
        <v>0</v>
      </c>
      <c r="N263" s="11">
        <f t="shared" si="99"/>
        <v>0</v>
      </c>
      <c r="O263" s="11">
        <f t="shared" si="99"/>
        <v>0</v>
      </c>
    </row>
    <row r="264" spans="1:15" ht="25.5" hidden="1">
      <c r="A264" s="50">
        <f t="shared" si="88"/>
        <v>3</v>
      </c>
      <c r="B264" s="150"/>
      <c r="C264" s="260" t="s">
        <v>772</v>
      </c>
      <c r="D264" s="58" t="s">
        <v>302</v>
      </c>
      <c r="E264" s="51"/>
      <c r="F264" s="51"/>
      <c r="G264" s="51"/>
      <c r="H264" s="51"/>
      <c r="I264" s="51"/>
      <c r="J264" s="52">
        <f>H264+I264</f>
        <v>0</v>
      </c>
      <c r="K264" s="51"/>
      <c r="L264" s="51"/>
      <c r="M264" s="52">
        <f>K264+L264</f>
        <v>0</v>
      </c>
      <c r="N264" s="51"/>
      <c r="O264" s="52">
        <f>M264+N264</f>
        <v>0</v>
      </c>
    </row>
    <row r="265" spans="1:15" ht="25.5" hidden="1">
      <c r="A265" s="50">
        <f t="shared" si="88"/>
        <v>3</v>
      </c>
      <c r="B265" s="150"/>
      <c r="C265" s="260" t="s">
        <v>773</v>
      </c>
      <c r="D265" s="58" t="s">
        <v>304</v>
      </c>
      <c r="E265" s="51"/>
      <c r="F265" s="51"/>
      <c r="G265" s="51"/>
      <c r="H265" s="51"/>
      <c r="I265" s="51"/>
      <c r="J265" s="52">
        <f>H265+I265</f>
        <v>0</v>
      </c>
      <c r="K265" s="51"/>
      <c r="L265" s="51"/>
      <c r="M265" s="52">
        <f>K265+L265</f>
        <v>0</v>
      </c>
      <c r="N265" s="51"/>
      <c r="O265" s="52">
        <f>M265+N265</f>
        <v>0</v>
      </c>
    </row>
    <row r="266" spans="1:15" hidden="1">
      <c r="A266" s="50">
        <f t="shared" si="88"/>
        <v>3</v>
      </c>
      <c r="B266" s="150"/>
      <c r="C266" s="258" t="s">
        <v>42</v>
      </c>
      <c r="D266" s="59" t="s">
        <v>3</v>
      </c>
      <c r="E266" s="51"/>
      <c r="F266" s="51"/>
      <c r="G266" s="51"/>
      <c r="H266" s="51"/>
      <c r="I266" s="51"/>
      <c r="J266" s="52">
        <f>H266+I266</f>
        <v>0</v>
      </c>
      <c r="K266" s="51"/>
      <c r="L266" s="51"/>
      <c r="M266" s="52">
        <f>K266+L266</f>
        <v>0</v>
      </c>
      <c r="N266" s="51"/>
      <c r="O266" s="52">
        <f>M266+N266</f>
        <v>0</v>
      </c>
    </row>
    <row r="267" spans="1:15" hidden="1">
      <c r="A267" s="50">
        <f t="shared" si="88"/>
        <v>3</v>
      </c>
      <c r="B267" s="150"/>
      <c r="C267" s="259" t="s">
        <v>449</v>
      </c>
      <c r="D267" s="117" t="s">
        <v>446</v>
      </c>
      <c r="E267" s="11">
        <f>SUBTOTAL(9,E268:E271)</f>
        <v>0</v>
      </c>
      <c r="F267" s="11">
        <f>SUBTOTAL(9,F268:F271)</f>
        <v>0</v>
      </c>
      <c r="G267" s="11">
        <f>SUBTOTAL(9,G268:G271)</f>
        <v>0</v>
      </c>
      <c r="H267" s="11">
        <f>SUBTOTAL(9,H268:H271)</f>
        <v>0</v>
      </c>
      <c r="I267" s="11">
        <f t="shared" ref="I267:N267" si="100">SUBTOTAL(9,I268:I271)</f>
        <v>0</v>
      </c>
      <c r="J267" s="11">
        <f t="shared" si="100"/>
        <v>0</v>
      </c>
      <c r="K267" s="11">
        <f t="shared" si="100"/>
        <v>0</v>
      </c>
      <c r="L267" s="11">
        <f t="shared" si="100"/>
        <v>0</v>
      </c>
      <c r="M267" s="11">
        <f t="shared" si="100"/>
        <v>0</v>
      </c>
      <c r="N267" s="11">
        <f t="shared" si="100"/>
        <v>0</v>
      </c>
      <c r="O267" s="11">
        <f>SUBTOTAL(9,O268:O271)</f>
        <v>0</v>
      </c>
    </row>
    <row r="268" spans="1:15" ht="25.5" hidden="1">
      <c r="A268" s="50">
        <f t="shared" si="88"/>
        <v>3</v>
      </c>
      <c r="B268" s="150"/>
      <c r="C268" s="260" t="s">
        <v>153</v>
      </c>
      <c r="D268" s="60" t="s">
        <v>37</v>
      </c>
      <c r="E268" s="51"/>
      <c r="F268" s="51"/>
      <c r="G268" s="51"/>
      <c r="H268" s="51"/>
      <c r="I268" s="51"/>
      <c r="J268" s="52">
        <f t="shared" ref="J268:J280" si="101">H268+I268</f>
        <v>0</v>
      </c>
      <c r="K268" s="51"/>
      <c r="L268" s="51"/>
      <c r="M268" s="52">
        <f t="shared" ref="M268:M280" si="102">K268+L268</f>
        <v>0</v>
      </c>
      <c r="N268" s="51"/>
      <c r="O268" s="52">
        <f t="shared" ref="O268:O280" si="103">M268+N268</f>
        <v>0</v>
      </c>
    </row>
    <row r="269" spans="1:15" hidden="1">
      <c r="A269" s="50">
        <f t="shared" si="88"/>
        <v>3</v>
      </c>
      <c r="B269" s="150"/>
      <c r="C269" s="260" t="s">
        <v>155</v>
      </c>
      <c r="D269" s="60" t="s">
        <v>39</v>
      </c>
      <c r="E269" s="51"/>
      <c r="F269" s="51"/>
      <c r="G269" s="51"/>
      <c r="H269" s="51"/>
      <c r="I269" s="51"/>
      <c r="J269" s="52">
        <f t="shared" si="101"/>
        <v>0</v>
      </c>
      <c r="K269" s="51"/>
      <c r="L269" s="51"/>
      <c r="M269" s="52">
        <f t="shared" si="102"/>
        <v>0</v>
      </c>
      <c r="N269" s="51"/>
      <c r="O269" s="52">
        <f t="shared" si="103"/>
        <v>0</v>
      </c>
    </row>
    <row r="270" spans="1:15" ht="25.5" hidden="1">
      <c r="A270" s="50">
        <f t="shared" si="88"/>
        <v>3</v>
      </c>
      <c r="B270" s="150"/>
      <c r="C270" s="260" t="s">
        <v>156</v>
      </c>
      <c r="D270" s="60" t="s">
        <v>40</v>
      </c>
      <c r="E270" s="51"/>
      <c r="F270" s="51"/>
      <c r="G270" s="51"/>
      <c r="H270" s="51"/>
      <c r="I270" s="51"/>
      <c r="J270" s="52">
        <f t="shared" si="101"/>
        <v>0</v>
      </c>
      <c r="K270" s="51"/>
      <c r="L270" s="51"/>
      <c r="M270" s="52">
        <f t="shared" si="102"/>
        <v>0</v>
      </c>
      <c r="N270" s="51"/>
      <c r="O270" s="52">
        <f t="shared" si="103"/>
        <v>0</v>
      </c>
    </row>
    <row r="271" spans="1:15" ht="25.5" hidden="1">
      <c r="A271" s="50">
        <f t="shared" si="88"/>
        <v>3</v>
      </c>
      <c r="B271" s="150"/>
      <c r="C271" s="260" t="s">
        <v>157</v>
      </c>
      <c r="D271" s="60" t="s">
        <v>41</v>
      </c>
      <c r="E271" s="51"/>
      <c r="F271" s="51"/>
      <c r="G271" s="51"/>
      <c r="H271" s="51"/>
      <c r="I271" s="51"/>
      <c r="J271" s="52">
        <f t="shared" si="101"/>
        <v>0</v>
      </c>
      <c r="K271" s="51"/>
      <c r="L271" s="51"/>
      <c r="M271" s="52">
        <f t="shared" si="102"/>
        <v>0</v>
      </c>
      <c r="N271" s="51"/>
      <c r="O271" s="52">
        <f t="shared" si="103"/>
        <v>0</v>
      </c>
    </row>
    <row r="272" spans="1:15" hidden="1">
      <c r="A272" s="50">
        <f t="shared" si="88"/>
        <v>3</v>
      </c>
      <c r="B272" s="150"/>
      <c r="C272" s="160" t="s">
        <v>158</v>
      </c>
      <c r="D272" s="60" t="s">
        <v>4</v>
      </c>
      <c r="E272" s="51"/>
      <c r="F272" s="51"/>
      <c r="G272" s="51"/>
      <c r="H272" s="51"/>
      <c r="I272" s="51"/>
      <c r="J272" s="52">
        <f t="shared" si="101"/>
        <v>0</v>
      </c>
      <c r="K272" s="51"/>
      <c r="L272" s="51"/>
      <c r="M272" s="52">
        <f t="shared" si="102"/>
        <v>0</v>
      </c>
      <c r="N272" s="51"/>
      <c r="O272" s="52">
        <f t="shared" si="103"/>
        <v>0</v>
      </c>
    </row>
    <row r="273" spans="1:15" hidden="1">
      <c r="A273" s="50">
        <f t="shared" si="88"/>
        <v>3</v>
      </c>
      <c r="B273" s="150"/>
      <c r="C273" s="159" t="s">
        <v>19</v>
      </c>
      <c r="D273" s="59" t="s">
        <v>5</v>
      </c>
      <c r="E273" s="51"/>
      <c r="F273" s="51"/>
      <c r="G273" s="51"/>
      <c r="H273" s="51"/>
      <c r="I273" s="51"/>
      <c r="J273" s="52">
        <f t="shared" si="101"/>
        <v>0</v>
      </c>
      <c r="K273" s="51"/>
      <c r="L273" s="51"/>
      <c r="M273" s="52">
        <f t="shared" si="102"/>
        <v>0</v>
      </c>
      <c r="N273" s="51"/>
      <c r="O273" s="52">
        <f t="shared" si="103"/>
        <v>0</v>
      </c>
    </row>
    <row r="274" spans="1:15" hidden="1">
      <c r="A274" s="50">
        <f t="shared" si="88"/>
        <v>3</v>
      </c>
      <c r="B274" s="150"/>
      <c r="C274" s="162" t="s">
        <v>450</v>
      </c>
      <c r="D274" s="118" t="s">
        <v>173</v>
      </c>
      <c r="E274" s="51"/>
      <c r="F274" s="51"/>
      <c r="G274" s="51"/>
      <c r="H274" s="51"/>
      <c r="I274" s="51"/>
      <c r="J274" s="52">
        <f t="shared" si="101"/>
        <v>0</v>
      </c>
      <c r="K274" s="51"/>
      <c r="L274" s="51"/>
      <c r="M274" s="52">
        <f t="shared" si="102"/>
        <v>0</v>
      </c>
      <c r="N274" s="51"/>
      <c r="O274" s="52">
        <f t="shared" si="103"/>
        <v>0</v>
      </c>
    </row>
    <row r="275" spans="1:15" hidden="1">
      <c r="A275" s="50">
        <f t="shared" si="88"/>
        <v>3</v>
      </c>
      <c r="B275" s="153"/>
      <c r="C275" s="163" t="s">
        <v>29</v>
      </c>
      <c r="D275" s="136" t="s">
        <v>6</v>
      </c>
      <c r="E275" s="51"/>
      <c r="F275" s="51"/>
      <c r="G275" s="51"/>
      <c r="H275" s="51"/>
      <c r="I275" s="51"/>
      <c r="J275" s="52">
        <f t="shared" si="101"/>
        <v>0</v>
      </c>
      <c r="K275" s="51"/>
      <c r="L275" s="51"/>
      <c r="M275" s="52">
        <f t="shared" si="102"/>
        <v>0</v>
      </c>
      <c r="N275" s="51"/>
      <c r="O275" s="52">
        <f t="shared" si="103"/>
        <v>0</v>
      </c>
    </row>
    <row r="276" spans="1:15" hidden="1">
      <c r="A276" s="50">
        <f t="shared" si="88"/>
        <v>3</v>
      </c>
      <c r="B276" s="153"/>
      <c r="C276" s="163" t="s">
        <v>21</v>
      </c>
      <c r="D276" s="137" t="s">
        <v>8</v>
      </c>
      <c r="E276" s="51"/>
      <c r="F276" s="51"/>
      <c r="G276" s="51"/>
      <c r="H276" s="51"/>
      <c r="I276" s="51"/>
      <c r="J276" s="52">
        <f>H276+I276</f>
        <v>0</v>
      </c>
      <c r="K276" s="51"/>
      <c r="L276" s="51"/>
      <c r="M276" s="52">
        <f>K276+L276</f>
        <v>0</v>
      </c>
      <c r="N276" s="51"/>
      <c r="O276" s="52">
        <f t="shared" si="103"/>
        <v>0</v>
      </c>
    </row>
    <row r="277" spans="1:15" hidden="1">
      <c r="A277" s="50">
        <f t="shared" si="88"/>
        <v>3</v>
      </c>
      <c r="B277" s="153"/>
      <c r="C277" s="163" t="s">
        <v>526</v>
      </c>
      <c r="D277" s="137" t="s">
        <v>31</v>
      </c>
      <c r="E277" s="51"/>
      <c r="F277" s="51"/>
      <c r="G277" s="51"/>
      <c r="H277" s="51"/>
      <c r="I277" s="51"/>
      <c r="J277" s="52">
        <f t="shared" si="101"/>
        <v>0</v>
      </c>
      <c r="K277" s="51"/>
      <c r="L277" s="51"/>
      <c r="M277" s="52">
        <f t="shared" si="102"/>
        <v>0</v>
      </c>
      <c r="N277" s="51"/>
      <c r="O277" s="52">
        <f t="shared" si="103"/>
        <v>0</v>
      </c>
    </row>
    <row r="278" spans="1:15" hidden="1">
      <c r="A278" s="50">
        <f t="shared" si="88"/>
        <v>3</v>
      </c>
      <c r="B278" s="153"/>
      <c r="C278" s="163" t="s">
        <v>558</v>
      </c>
      <c r="D278" s="137" t="s">
        <v>559</v>
      </c>
      <c r="E278" s="51"/>
      <c r="F278" s="51"/>
      <c r="G278" s="51"/>
      <c r="H278" s="51"/>
      <c r="I278" s="51"/>
      <c r="J278" s="52">
        <f t="shared" si="101"/>
        <v>0</v>
      </c>
      <c r="K278" s="51"/>
      <c r="L278" s="51"/>
      <c r="M278" s="52">
        <f t="shared" si="102"/>
        <v>0</v>
      </c>
      <c r="N278" s="51"/>
      <c r="O278" s="52">
        <f t="shared" si="103"/>
        <v>0</v>
      </c>
    </row>
    <row r="279" spans="1:15" ht="25.5" hidden="1">
      <c r="A279" s="50">
        <f t="shared" si="88"/>
        <v>3</v>
      </c>
      <c r="B279" s="153"/>
      <c r="C279" s="163" t="s">
        <v>528</v>
      </c>
      <c r="D279" s="136" t="s">
        <v>9</v>
      </c>
      <c r="E279" s="51"/>
      <c r="F279" s="51"/>
      <c r="G279" s="51"/>
      <c r="H279" s="51"/>
      <c r="I279" s="51"/>
      <c r="J279" s="52">
        <f t="shared" si="101"/>
        <v>0</v>
      </c>
      <c r="K279" s="51"/>
      <c r="L279" s="51"/>
      <c r="M279" s="52">
        <f t="shared" si="102"/>
        <v>0</v>
      </c>
      <c r="N279" s="51"/>
      <c r="O279" s="52">
        <f t="shared" si="103"/>
        <v>0</v>
      </c>
    </row>
    <row r="280" spans="1:15" ht="25.5" hidden="1">
      <c r="A280" s="50">
        <f t="shared" si="88"/>
        <v>3</v>
      </c>
      <c r="B280" s="153"/>
      <c r="C280" s="163" t="s">
        <v>30</v>
      </c>
      <c r="D280" s="136" t="s">
        <v>10</v>
      </c>
      <c r="E280" s="51"/>
      <c r="F280" s="51"/>
      <c r="G280" s="51"/>
      <c r="H280" s="51"/>
      <c r="I280" s="51"/>
      <c r="J280" s="52">
        <f t="shared" si="101"/>
        <v>0</v>
      </c>
      <c r="K280" s="51"/>
      <c r="L280" s="51"/>
      <c r="M280" s="52">
        <f t="shared" si="102"/>
        <v>0</v>
      </c>
      <c r="N280" s="51"/>
      <c r="O280" s="52">
        <f t="shared" si="103"/>
        <v>0</v>
      </c>
    </row>
    <row r="281" spans="1:15" hidden="1">
      <c r="A281" s="50">
        <f t="shared" si="88"/>
        <v>3</v>
      </c>
      <c r="B281" s="153"/>
      <c r="C281" s="165" t="s">
        <v>451</v>
      </c>
      <c r="D281" s="138" t="s">
        <v>93</v>
      </c>
      <c r="E281" s="11">
        <f>SUBTOTAL(9,E282:E283)</f>
        <v>0</v>
      </c>
      <c r="F281" s="11">
        <f>SUBTOTAL(9,F282:F283)</f>
        <v>0</v>
      </c>
      <c r="G281" s="11">
        <f>SUBTOTAL(9,G282:G283)</f>
        <v>0</v>
      </c>
      <c r="H281" s="11">
        <f>SUBTOTAL(9,H282:H283)</f>
        <v>0</v>
      </c>
      <c r="I281" s="11">
        <f t="shared" ref="I281:N281" si="104">SUBTOTAL(9,I282:I283)</f>
        <v>0</v>
      </c>
      <c r="J281" s="11">
        <f t="shared" si="104"/>
        <v>0</v>
      </c>
      <c r="K281" s="11">
        <f t="shared" si="104"/>
        <v>0</v>
      </c>
      <c r="L281" s="11">
        <f t="shared" si="104"/>
        <v>0</v>
      </c>
      <c r="M281" s="11">
        <f t="shared" si="104"/>
        <v>0</v>
      </c>
      <c r="N281" s="11">
        <f t="shared" si="104"/>
        <v>0</v>
      </c>
      <c r="O281" s="11">
        <f>SUBTOTAL(9,O282:O283)</f>
        <v>0</v>
      </c>
    </row>
    <row r="282" spans="1:15" hidden="1">
      <c r="A282" s="50">
        <f t="shared" si="88"/>
        <v>3</v>
      </c>
      <c r="B282" s="153"/>
      <c r="C282" s="166" t="s">
        <v>452</v>
      </c>
      <c r="D282" s="138" t="s">
        <v>453</v>
      </c>
      <c r="E282" s="51"/>
      <c r="F282" s="51"/>
      <c r="G282" s="51"/>
      <c r="H282" s="51"/>
      <c r="I282" s="51"/>
      <c r="J282" s="52">
        <f>H282+I282</f>
        <v>0</v>
      </c>
      <c r="K282" s="51"/>
      <c r="L282" s="51"/>
      <c r="M282" s="52">
        <f>K282+L282</f>
        <v>0</v>
      </c>
      <c r="N282" s="51"/>
      <c r="O282" s="52">
        <f>M282+N282</f>
        <v>0</v>
      </c>
    </row>
    <row r="283" spans="1:15" hidden="1">
      <c r="A283" s="50">
        <f t="shared" si="88"/>
        <v>3</v>
      </c>
      <c r="B283" s="153"/>
      <c r="C283" s="166" t="s">
        <v>454</v>
      </c>
      <c r="D283" s="138" t="s">
        <v>455</v>
      </c>
      <c r="E283" s="51"/>
      <c r="F283" s="51"/>
      <c r="G283" s="51"/>
      <c r="H283" s="51"/>
      <c r="I283" s="51"/>
      <c r="J283" s="52">
        <f>H283+I283</f>
        <v>0</v>
      </c>
      <c r="K283" s="51"/>
      <c r="L283" s="51"/>
      <c r="M283" s="52">
        <f>K283+L283</f>
        <v>0</v>
      </c>
      <c r="N283" s="51"/>
      <c r="O283" s="52">
        <f>M283+N283</f>
        <v>0</v>
      </c>
    </row>
    <row r="284" spans="1:15" hidden="1">
      <c r="A284" s="50">
        <f t="shared" si="88"/>
        <v>3</v>
      </c>
      <c r="B284" s="156"/>
      <c r="C284" s="158" t="s">
        <v>32</v>
      </c>
      <c r="D284" s="136"/>
      <c r="E284" s="11">
        <f>SUBTOTAL(9,E285:E289)</f>
        <v>0</v>
      </c>
      <c r="F284" s="11">
        <f>SUBTOTAL(9,F285:F289)</f>
        <v>0</v>
      </c>
      <c r="G284" s="11">
        <f>SUBTOTAL(9,G285:G289)</f>
        <v>0</v>
      </c>
      <c r="H284" s="11">
        <f>SUBTOTAL(9,H285:H289)</f>
        <v>0</v>
      </c>
      <c r="I284" s="11">
        <f t="shared" ref="I284:N284" si="105">SUBTOTAL(9,I285:I289)</f>
        <v>0</v>
      </c>
      <c r="J284" s="11">
        <f t="shared" si="105"/>
        <v>0</v>
      </c>
      <c r="K284" s="11">
        <f t="shared" si="105"/>
        <v>0</v>
      </c>
      <c r="L284" s="11">
        <f t="shared" si="105"/>
        <v>0</v>
      </c>
      <c r="M284" s="11">
        <f t="shared" si="105"/>
        <v>0</v>
      </c>
      <c r="N284" s="11">
        <f t="shared" si="105"/>
        <v>0</v>
      </c>
      <c r="O284" s="11">
        <f>SUBTOTAL(9,O285:O289)</f>
        <v>0</v>
      </c>
    </row>
    <row r="285" spans="1:15" hidden="1">
      <c r="A285" s="50">
        <f t="shared" si="88"/>
        <v>3</v>
      </c>
      <c r="B285" s="153"/>
      <c r="C285" s="163" t="s">
        <v>70</v>
      </c>
      <c r="D285" s="137" t="s">
        <v>71</v>
      </c>
      <c r="E285" s="51"/>
      <c r="F285" s="51"/>
      <c r="G285" s="51"/>
      <c r="H285" s="51"/>
      <c r="I285" s="51"/>
      <c r="J285" s="52">
        <f>H285+I285</f>
        <v>0</v>
      </c>
      <c r="K285" s="51"/>
      <c r="L285" s="51"/>
      <c r="M285" s="52">
        <f>K285+L285</f>
        <v>0</v>
      </c>
      <c r="N285" s="51"/>
      <c r="O285" s="52">
        <f>M285+N285</f>
        <v>0</v>
      </c>
    </row>
    <row r="286" spans="1:15" hidden="1">
      <c r="A286" s="50">
        <f t="shared" si="88"/>
        <v>3</v>
      </c>
      <c r="B286" s="153"/>
      <c r="C286" s="163" t="s">
        <v>72</v>
      </c>
      <c r="D286" s="137" t="s">
        <v>73</v>
      </c>
      <c r="E286" s="51"/>
      <c r="F286" s="51"/>
      <c r="G286" s="51"/>
      <c r="H286" s="51"/>
      <c r="I286" s="51"/>
      <c r="J286" s="52">
        <f>H286+I286</f>
        <v>0</v>
      </c>
      <c r="K286" s="51"/>
      <c r="L286" s="51"/>
      <c r="M286" s="52">
        <f>K286+L286</f>
        <v>0</v>
      </c>
      <c r="N286" s="51"/>
      <c r="O286" s="52">
        <f>M286+N286</f>
        <v>0</v>
      </c>
    </row>
    <row r="287" spans="1:15" s="57" customFormat="1" hidden="1">
      <c r="A287" s="50">
        <f t="shared" si="88"/>
        <v>3</v>
      </c>
      <c r="B287" s="153"/>
      <c r="C287" s="163" t="s">
        <v>74</v>
      </c>
      <c r="D287" s="137" t="s">
        <v>75</v>
      </c>
      <c r="E287" s="51"/>
      <c r="F287" s="51"/>
      <c r="G287" s="51"/>
      <c r="H287" s="51"/>
      <c r="I287" s="51"/>
      <c r="J287" s="52">
        <f>H287+I287</f>
        <v>0</v>
      </c>
      <c r="K287" s="51"/>
      <c r="L287" s="51"/>
      <c r="M287" s="52">
        <f>K287+L287</f>
        <v>0</v>
      </c>
      <c r="N287" s="51"/>
      <c r="O287" s="52">
        <f>M287+N287</f>
        <v>0</v>
      </c>
    </row>
    <row r="288" spans="1:15" s="57" customFormat="1" hidden="1">
      <c r="A288" s="50">
        <f t="shared" si="88"/>
        <v>3</v>
      </c>
      <c r="B288" s="153"/>
      <c r="C288" s="163" t="s">
        <v>76</v>
      </c>
      <c r="D288" s="137" t="s">
        <v>77</v>
      </c>
      <c r="E288" s="51"/>
      <c r="F288" s="51"/>
      <c r="G288" s="51"/>
      <c r="H288" s="51"/>
      <c r="I288" s="51"/>
      <c r="J288" s="52">
        <f>H288+I288</f>
        <v>0</v>
      </c>
      <c r="K288" s="51"/>
      <c r="L288" s="51"/>
      <c r="M288" s="52">
        <f>K288+L288</f>
        <v>0</v>
      </c>
      <c r="N288" s="51"/>
      <c r="O288" s="52">
        <f>M288+N288</f>
        <v>0</v>
      </c>
    </row>
    <row r="289" spans="1:15" s="57" customFormat="1" hidden="1">
      <c r="A289" s="50">
        <f t="shared" si="88"/>
        <v>3</v>
      </c>
      <c r="B289" s="153"/>
      <c r="C289" s="163" t="s">
        <v>12</v>
      </c>
      <c r="D289" s="137" t="s">
        <v>28</v>
      </c>
      <c r="E289" s="51"/>
      <c r="F289" s="51"/>
      <c r="G289" s="51"/>
      <c r="H289" s="51"/>
      <c r="I289" s="51"/>
      <c r="J289" s="52">
        <f>H289+I289</f>
        <v>0</v>
      </c>
      <c r="K289" s="51"/>
      <c r="L289" s="51"/>
      <c r="M289" s="52">
        <f>K289+L289</f>
        <v>0</v>
      </c>
      <c r="N289" s="51"/>
      <c r="O289" s="52">
        <f>M289+N289</f>
        <v>0</v>
      </c>
    </row>
    <row r="290" spans="1:15" s="57" customFormat="1" hidden="1">
      <c r="A290" s="77">
        <f>A291</f>
        <v>3</v>
      </c>
      <c r="B290" s="153"/>
      <c r="C290" s="155"/>
      <c r="D290" s="137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</row>
    <row r="291" spans="1:15" s="57" customFormat="1" hidden="1">
      <c r="A291" s="105">
        <f>MIN(A292:A301)</f>
        <v>3</v>
      </c>
      <c r="B291" s="153"/>
      <c r="C291" s="157" t="s">
        <v>36</v>
      </c>
      <c r="D291" s="137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</row>
    <row r="292" spans="1:15" s="57" customFormat="1" hidden="1">
      <c r="A292" s="50">
        <f t="shared" ref="A292:A301" si="106">IF(MAX(E292:P292)=0,IF(MIN(E292:P292)=0,3,2),2)</f>
        <v>3</v>
      </c>
      <c r="B292" s="153"/>
      <c r="C292" s="155" t="s">
        <v>78</v>
      </c>
      <c r="D292" s="137"/>
      <c r="E292" s="62">
        <f>E294+E300</f>
        <v>0</v>
      </c>
      <c r="F292" s="62">
        <f>F294+F300</f>
        <v>0</v>
      </c>
      <c r="G292" s="62">
        <f>G294+G300</f>
        <v>0</v>
      </c>
      <c r="H292" s="62">
        <f>H294+H300</f>
        <v>0</v>
      </c>
      <c r="I292" s="62">
        <f t="shared" ref="I292:N292" si="107">I294+I300</f>
        <v>0</v>
      </c>
      <c r="J292" s="62">
        <f t="shared" si="107"/>
        <v>0</v>
      </c>
      <c r="K292" s="62">
        <f t="shared" si="107"/>
        <v>0</v>
      </c>
      <c r="L292" s="62">
        <f t="shared" si="107"/>
        <v>0</v>
      </c>
      <c r="M292" s="62">
        <f t="shared" si="107"/>
        <v>0</v>
      </c>
      <c r="N292" s="62">
        <f t="shared" si="107"/>
        <v>0</v>
      </c>
      <c r="O292" s="62">
        <f>O294+O300</f>
        <v>0</v>
      </c>
    </row>
    <row r="293" spans="1:15" s="57" customFormat="1" hidden="1">
      <c r="A293" s="50">
        <f t="shared" si="106"/>
        <v>3</v>
      </c>
      <c r="B293" s="153"/>
      <c r="C293" s="155" t="s">
        <v>79</v>
      </c>
      <c r="D293" s="137"/>
      <c r="E293" s="62">
        <f>E297+E301</f>
        <v>0</v>
      </c>
      <c r="F293" s="62">
        <f>F297+F301</f>
        <v>0</v>
      </c>
      <c r="G293" s="62">
        <f>G297+G301</f>
        <v>0</v>
      </c>
      <c r="H293" s="62">
        <f>H297+H301</f>
        <v>0</v>
      </c>
      <c r="I293" s="62">
        <f t="shared" ref="I293:N293" si="108">I297+I301</f>
        <v>0</v>
      </c>
      <c r="J293" s="62">
        <f t="shared" si="108"/>
        <v>0</v>
      </c>
      <c r="K293" s="62">
        <f t="shared" si="108"/>
        <v>0</v>
      </c>
      <c r="L293" s="62">
        <f t="shared" si="108"/>
        <v>0</v>
      </c>
      <c r="M293" s="62">
        <f t="shared" si="108"/>
        <v>0</v>
      </c>
      <c r="N293" s="62">
        <f t="shared" si="108"/>
        <v>0</v>
      </c>
      <c r="O293" s="62">
        <f>O297+O301</f>
        <v>0</v>
      </c>
    </row>
    <row r="294" spans="1:15" s="57" customFormat="1" hidden="1">
      <c r="A294" s="50">
        <f t="shared" si="106"/>
        <v>3</v>
      </c>
      <c r="B294" s="153"/>
      <c r="C294" s="155" t="s">
        <v>34</v>
      </c>
      <c r="D294" s="137"/>
      <c r="E294" s="62">
        <f>SUM(E295:E296)</f>
        <v>0</v>
      </c>
      <c r="F294" s="62">
        <f>SUM(F295:F296)</f>
        <v>0</v>
      </c>
      <c r="G294" s="62">
        <f>SUM(G295:G296)</f>
        <v>0</v>
      </c>
      <c r="H294" s="62">
        <f>SUM(H295:H296)</f>
        <v>0</v>
      </c>
      <c r="I294" s="62">
        <f t="shared" ref="I294:N294" si="109">SUM(I295:I296)</f>
        <v>0</v>
      </c>
      <c r="J294" s="62">
        <f t="shared" si="109"/>
        <v>0</v>
      </c>
      <c r="K294" s="62">
        <f t="shared" si="109"/>
        <v>0</v>
      </c>
      <c r="L294" s="62">
        <f t="shared" si="109"/>
        <v>0</v>
      </c>
      <c r="M294" s="62">
        <f t="shared" si="109"/>
        <v>0</v>
      </c>
      <c r="N294" s="62">
        <f t="shared" si="109"/>
        <v>0</v>
      </c>
      <c r="O294" s="62">
        <f>SUM(O295:O296)</f>
        <v>0</v>
      </c>
    </row>
    <row r="295" spans="1:15" s="57" customFormat="1" hidden="1">
      <c r="A295" s="50">
        <f t="shared" si="106"/>
        <v>3</v>
      </c>
      <c r="B295" s="153"/>
      <c r="C295" s="167" t="s">
        <v>80</v>
      </c>
      <c r="D295" s="137"/>
      <c r="E295" s="51"/>
      <c r="F295" s="51"/>
      <c r="G295" s="51"/>
      <c r="H295" s="51"/>
      <c r="I295" s="51"/>
      <c r="J295" s="52">
        <f>H295+I295</f>
        <v>0</v>
      </c>
      <c r="K295" s="51"/>
      <c r="L295" s="51"/>
      <c r="M295" s="52">
        <f>K295+L295</f>
        <v>0</v>
      </c>
      <c r="N295" s="51"/>
      <c r="O295" s="52">
        <f>M295+N295</f>
        <v>0</v>
      </c>
    </row>
    <row r="296" spans="1:15" s="57" customFormat="1" hidden="1">
      <c r="A296" s="50">
        <f t="shared" si="106"/>
        <v>3</v>
      </c>
      <c r="B296" s="153"/>
      <c r="C296" s="167" t="s">
        <v>81</v>
      </c>
      <c r="D296" s="137"/>
      <c r="E296" s="51"/>
      <c r="F296" s="51"/>
      <c r="G296" s="51"/>
      <c r="H296" s="51"/>
      <c r="I296" s="51"/>
      <c r="J296" s="52">
        <f>H296+I296</f>
        <v>0</v>
      </c>
      <c r="K296" s="51"/>
      <c r="L296" s="51"/>
      <c r="M296" s="52">
        <f>K296+L296</f>
        <v>0</v>
      </c>
      <c r="N296" s="51"/>
      <c r="O296" s="52">
        <f>M296+N296</f>
        <v>0</v>
      </c>
    </row>
    <row r="297" spans="1:15" s="57" customFormat="1" hidden="1">
      <c r="A297" s="50">
        <f t="shared" si="106"/>
        <v>3</v>
      </c>
      <c r="B297" s="153"/>
      <c r="C297" s="155" t="s">
        <v>35</v>
      </c>
      <c r="D297" s="137"/>
      <c r="E297" s="62">
        <f>SUM(E298:E299)</f>
        <v>0</v>
      </c>
      <c r="F297" s="62">
        <f>SUM(F298:F299)</f>
        <v>0</v>
      </c>
      <c r="G297" s="62">
        <f>SUM(G298:G299)</f>
        <v>0</v>
      </c>
      <c r="H297" s="62">
        <f>SUM(H298:H299)</f>
        <v>0</v>
      </c>
      <c r="I297" s="62">
        <f t="shared" ref="I297:N297" si="110">SUM(I298:I299)</f>
        <v>0</v>
      </c>
      <c r="J297" s="62">
        <f t="shared" si="110"/>
        <v>0</v>
      </c>
      <c r="K297" s="62">
        <f t="shared" si="110"/>
        <v>0</v>
      </c>
      <c r="L297" s="62">
        <f t="shared" si="110"/>
        <v>0</v>
      </c>
      <c r="M297" s="62">
        <f t="shared" si="110"/>
        <v>0</v>
      </c>
      <c r="N297" s="62">
        <f t="shared" si="110"/>
        <v>0</v>
      </c>
      <c r="O297" s="62">
        <f>SUM(O298:O299)</f>
        <v>0</v>
      </c>
    </row>
    <row r="298" spans="1:15" s="57" customFormat="1" hidden="1">
      <c r="A298" s="50">
        <f t="shared" si="106"/>
        <v>3</v>
      </c>
      <c r="B298" s="153"/>
      <c r="C298" s="167" t="s">
        <v>84</v>
      </c>
      <c r="D298" s="137"/>
      <c r="E298" s="51"/>
      <c r="F298" s="51"/>
      <c r="G298" s="51"/>
      <c r="H298" s="51"/>
      <c r="I298" s="51"/>
      <c r="J298" s="52">
        <f>H298+I298</f>
        <v>0</v>
      </c>
      <c r="K298" s="51"/>
      <c r="L298" s="51"/>
      <c r="M298" s="52">
        <f>K298+L298</f>
        <v>0</v>
      </c>
      <c r="N298" s="51"/>
      <c r="O298" s="52">
        <f>M298+N298</f>
        <v>0</v>
      </c>
    </row>
    <row r="299" spans="1:15" s="57" customFormat="1" hidden="1">
      <c r="A299" s="50">
        <f t="shared" si="106"/>
        <v>3</v>
      </c>
      <c r="B299" s="153"/>
      <c r="C299" s="167" t="s">
        <v>85</v>
      </c>
      <c r="D299" s="137"/>
      <c r="E299" s="51"/>
      <c r="F299" s="51"/>
      <c r="G299" s="51"/>
      <c r="H299" s="51"/>
      <c r="I299" s="51"/>
      <c r="J299" s="52">
        <f>H299+I299</f>
        <v>0</v>
      </c>
      <c r="K299" s="51"/>
      <c r="L299" s="51"/>
      <c r="M299" s="52">
        <f>K299+L299</f>
        <v>0</v>
      </c>
      <c r="N299" s="51"/>
      <c r="O299" s="52">
        <f>M299+N299</f>
        <v>0</v>
      </c>
    </row>
    <row r="300" spans="1:15" s="57" customFormat="1" hidden="1">
      <c r="A300" s="50">
        <f t="shared" si="106"/>
        <v>3</v>
      </c>
      <c r="B300" s="153"/>
      <c r="C300" s="155" t="s">
        <v>763</v>
      </c>
      <c r="D300" s="137"/>
      <c r="E300" s="51"/>
      <c r="F300" s="51"/>
      <c r="G300" s="51"/>
      <c r="H300" s="51"/>
      <c r="I300" s="51"/>
      <c r="J300" s="52">
        <f>H300+I300</f>
        <v>0</v>
      </c>
      <c r="K300" s="51"/>
      <c r="L300" s="51"/>
      <c r="M300" s="52">
        <f>K300+L300</f>
        <v>0</v>
      </c>
      <c r="N300" s="51"/>
      <c r="O300" s="52">
        <f>M300+N300</f>
        <v>0</v>
      </c>
    </row>
    <row r="301" spans="1:15" s="57" customFormat="1" hidden="1">
      <c r="A301" s="50">
        <f t="shared" si="106"/>
        <v>3</v>
      </c>
      <c r="B301" s="153"/>
      <c r="C301" s="155" t="s">
        <v>764</v>
      </c>
      <c r="D301" s="137"/>
      <c r="E301" s="51"/>
      <c r="F301" s="51"/>
      <c r="G301" s="51"/>
      <c r="H301" s="51"/>
      <c r="I301" s="51"/>
      <c r="J301" s="52">
        <f>H301+I301</f>
        <v>0</v>
      </c>
      <c r="K301" s="51"/>
      <c r="L301" s="51"/>
      <c r="M301" s="52">
        <f>K301+L301</f>
        <v>0</v>
      </c>
      <c r="N301" s="51"/>
      <c r="O301" s="52">
        <f>M301+N301</f>
        <v>0</v>
      </c>
    </row>
    <row r="302" spans="1:15" s="57" customFormat="1" hidden="1">
      <c r="A302" s="77">
        <f>A303</f>
        <v>3</v>
      </c>
      <c r="B302" s="172"/>
      <c r="C302" s="156"/>
      <c r="D302" s="140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</row>
    <row r="303" spans="1:15" s="57" customFormat="1" hidden="1">
      <c r="A303" s="55">
        <f>IF(ROUND(MAX(E303:P303),0)=0,IF(ROUND(MIN(E303:P303),0)=0,3,2),2)</f>
        <v>3</v>
      </c>
      <c r="B303" s="172"/>
      <c r="C303" s="173" t="s">
        <v>48</v>
      </c>
      <c r="D303" s="140"/>
      <c r="E303" s="76">
        <f>E306+E370+E434+E498+E562</f>
        <v>0</v>
      </c>
      <c r="F303" s="76">
        <f>F306+F370+F434+F498+F562</f>
        <v>0</v>
      </c>
      <c r="G303" s="76">
        <f>G306+G370+G434+G498+G562</f>
        <v>0</v>
      </c>
      <c r="H303" s="76">
        <f>H306+H370+H434+H498+H562</f>
        <v>0</v>
      </c>
      <c r="I303" s="76">
        <f t="shared" ref="I303:N303" si="111">I306+I370+I434+I498+I562</f>
        <v>0</v>
      </c>
      <c r="J303" s="76">
        <f t="shared" si="111"/>
        <v>0</v>
      </c>
      <c r="K303" s="76">
        <f t="shared" si="111"/>
        <v>0</v>
      </c>
      <c r="L303" s="76">
        <f t="shared" si="111"/>
        <v>0</v>
      </c>
      <c r="M303" s="76">
        <f t="shared" si="111"/>
        <v>0</v>
      </c>
      <c r="N303" s="76">
        <f t="shared" si="111"/>
        <v>0</v>
      </c>
      <c r="O303" s="76">
        <f>O306+O370+O434+O498+O562</f>
        <v>0</v>
      </c>
    </row>
    <row r="304" spans="1:15" s="57" customFormat="1" hidden="1">
      <c r="A304" s="77">
        <f>A305</f>
        <v>3</v>
      </c>
      <c r="B304" s="172"/>
      <c r="C304" s="156"/>
      <c r="D304" s="140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</row>
    <row r="305" spans="1:15" s="57" customFormat="1" hidden="1">
      <c r="A305" s="105">
        <f>MIN(A306:A367)</f>
        <v>3</v>
      </c>
      <c r="B305" s="172"/>
      <c r="C305" s="174" t="s">
        <v>49</v>
      </c>
      <c r="D305" s="140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</row>
    <row r="306" spans="1:15" s="57" customFormat="1" hidden="1">
      <c r="A306" s="50">
        <f t="shared" ref="A306:A359" si="112">IF(MAX(E306:P306)=0,IF(MIN(E306:P306)=0,3,2),2)</f>
        <v>3</v>
      </c>
      <c r="B306" s="145"/>
      <c r="C306" s="146" t="s">
        <v>25</v>
      </c>
      <c r="D306" s="56"/>
      <c r="E306" s="11">
        <f>SUBTOTAL(9,E307:E359)</f>
        <v>0</v>
      </c>
      <c r="F306" s="11">
        <f>SUBTOTAL(9,F307:F359)</f>
        <v>0</v>
      </c>
      <c r="G306" s="11">
        <f>SUBTOTAL(9,G307:G359)</f>
        <v>0</v>
      </c>
      <c r="H306" s="11">
        <f>SUBTOTAL(9,H307:H359)</f>
        <v>0</v>
      </c>
      <c r="I306" s="11">
        <f t="shared" ref="I306:N306" si="113">SUBTOTAL(9,I307:I359)</f>
        <v>0</v>
      </c>
      <c r="J306" s="11">
        <f t="shared" si="113"/>
        <v>0</v>
      </c>
      <c r="K306" s="11">
        <f t="shared" si="113"/>
        <v>0</v>
      </c>
      <c r="L306" s="11">
        <f t="shared" si="113"/>
        <v>0</v>
      </c>
      <c r="M306" s="11">
        <f t="shared" si="113"/>
        <v>0</v>
      </c>
      <c r="N306" s="11">
        <f t="shared" si="113"/>
        <v>0</v>
      </c>
      <c r="O306" s="11">
        <f>SUBTOTAL(9,O307:O359)</f>
        <v>0</v>
      </c>
    </row>
    <row r="307" spans="1:15" s="57" customFormat="1" hidden="1">
      <c r="A307" s="50">
        <f t="shared" si="112"/>
        <v>3</v>
      </c>
      <c r="B307" s="145" t="s">
        <v>14</v>
      </c>
      <c r="C307" s="146" t="s">
        <v>125</v>
      </c>
      <c r="D307" s="56"/>
      <c r="E307" s="11">
        <f>SUBTOTAL(9,E308:E329)</f>
        <v>0</v>
      </c>
      <c r="F307" s="11">
        <f>SUBTOTAL(9,F308:F329)</f>
        <v>0</v>
      </c>
      <c r="G307" s="11">
        <f>SUBTOTAL(9,G308:G329)</f>
        <v>0</v>
      </c>
      <c r="H307" s="11">
        <f>SUBTOTAL(9,H308:H329)</f>
        <v>0</v>
      </c>
      <c r="I307" s="11">
        <f t="shared" ref="I307:N307" si="114">SUBTOTAL(9,I308:I329)</f>
        <v>0</v>
      </c>
      <c r="J307" s="11">
        <f t="shared" si="114"/>
        <v>0</v>
      </c>
      <c r="K307" s="11">
        <f t="shared" si="114"/>
        <v>0</v>
      </c>
      <c r="L307" s="11">
        <f t="shared" si="114"/>
        <v>0</v>
      </c>
      <c r="M307" s="11">
        <f t="shared" si="114"/>
        <v>0</v>
      </c>
      <c r="N307" s="11">
        <f t="shared" si="114"/>
        <v>0</v>
      </c>
      <c r="O307" s="11">
        <f>SUBTOTAL(9,O308:O329)</f>
        <v>0</v>
      </c>
    </row>
    <row r="308" spans="1:15" s="57" customFormat="1" hidden="1">
      <c r="A308" s="50">
        <f t="shared" si="112"/>
        <v>3</v>
      </c>
      <c r="B308" s="147"/>
      <c r="C308" s="146" t="s">
        <v>126</v>
      </c>
      <c r="D308" s="56"/>
      <c r="E308" s="11">
        <f>SUBTOTAL(9,E309:E318)</f>
        <v>0</v>
      </c>
      <c r="F308" s="11">
        <f>SUBTOTAL(9,F309:F318)</f>
        <v>0</v>
      </c>
      <c r="G308" s="11">
        <f>SUBTOTAL(9,G309:G318)</f>
        <v>0</v>
      </c>
      <c r="H308" s="11">
        <f>SUBTOTAL(9,H309:H318)</f>
        <v>0</v>
      </c>
      <c r="I308" s="11">
        <f t="shared" ref="I308:N308" si="115">SUBTOTAL(9,I309:I318)</f>
        <v>0</v>
      </c>
      <c r="J308" s="11">
        <f t="shared" si="115"/>
        <v>0</v>
      </c>
      <c r="K308" s="11">
        <f t="shared" si="115"/>
        <v>0</v>
      </c>
      <c r="L308" s="11">
        <f t="shared" si="115"/>
        <v>0</v>
      </c>
      <c r="M308" s="11">
        <f t="shared" si="115"/>
        <v>0</v>
      </c>
      <c r="N308" s="11">
        <f t="shared" si="115"/>
        <v>0</v>
      </c>
      <c r="O308" s="11">
        <f>SUBTOTAL(9,O309:O318)</f>
        <v>0</v>
      </c>
    </row>
    <row r="309" spans="1:15" s="57" customFormat="1" ht="25.5" hidden="1">
      <c r="A309" s="50">
        <f t="shared" si="112"/>
        <v>3</v>
      </c>
      <c r="B309" s="148"/>
      <c r="C309" s="149" t="s">
        <v>127</v>
      </c>
      <c r="D309" s="58" t="s">
        <v>2</v>
      </c>
      <c r="E309" s="11">
        <f>SUBTOTAL(9,E310:E311)</f>
        <v>0</v>
      </c>
      <c r="F309" s="11">
        <f>SUBTOTAL(9,F310:F311)</f>
        <v>0</v>
      </c>
      <c r="G309" s="11">
        <f>SUBTOTAL(9,G310:G311)</f>
        <v>0</v>
      </c>
      <c r="H309" s="11">
        <f>SUBTOTAL(9,H310:H311)</f>
        <v>0</v>
      </c>
      <c r="I309" s="11">
        <f t="shared" ref="I309:N309" si="116">SUBTOTAL(9,I310:I311)</f>
        <v>0</v>
      </c>
      <c r="J309" s="11">
        <f t="shared" si="116"/>
        <v>0</v>
      </c>
      <c r="K309" s="11">
        <f t="shared" si="116"/>
        <v>0</v>
      </c>
      <c r="L309" s="11">
        <f t="shared" si="116"/>
        <v>0</v>
      </c>
      <c r="M309" s="11">
        <f t="shared" si="116"/>
        <v>0</v>
      </c>
      <c r="N309" s="11">
        <f t="shared" si="116"/>
        <v>0</v>
      </c>
      <c r="O309" s="11">
        <f>SUBTOTAL(9,O310:O311)</f>
        <v>0</v>
      </c>
    </row>
    <row r="310" spans="1:15" s="57" customFormat="1" ht="25.5" hidden="1">
      <c r="A310" s="50">
        <f t="shared" si="112"/>
        <v>3</v>
      </c>
      <c r="B310" s="148"/>
      <c r="C310" s="149" t="s">
        <v>303</v>
      </c>
      <c r="D310" s="58" t="s">
        <v>302</v>
      </c>
      <c r="E310" s="51"/>
      <c r="F310" s="51"/>
      <c r="G310" s="51"/>
      <c r="H310" s="51"/>
      <c r="I310" s="51"/>
      <c r="J310" s="52">
        <f>H310+I310</f>
        <v>0</v>
      </c>
      <c r="K310" s="51"/>
      <c r="L310" s="51"/>
      <c r="M310" s="52">
        <f>K310+L310</f>
        <v>0</v>
      </c>
      <c r="N310" s="51"/>
      <c r="O310" s="52">
        <f>M310+N310</f>
        <v>0</v>
      </c>
    </row>
    <row r="311" spans="1:15" s="57" customFormat="1" ht="25.5" hidden="1">
      <c r="A311" s="50">
        <f t="shared" si="112"/>
        <v>3</v>
      </c>
      <c r="B311" s="148"/>
      <c r="C311" s="149" t="s">
        <v>305</v>
      </c>
      <c r="D311" s="58" t="s">
        <v>304</v>
      </c>
      <c r="E311" s="51"/>
      <c r="F311" s="51"/>
      <c r="G311" s="51"/>
      <c r="H311" s="51"/>
      <c r="I311" s="51"/>
      <c r="J311" s="52">
        <f>H311+I311</f>
        <v>0</v>
      </c>
      <c r="K311" s="51"/>
      <c r="L311" s="51"/>
      <c r="M311" s="52">
        <f>K311+L311</f>
        <v>0</v>
      </c>
      <c r="N311" s="51"/>
      <c r="O311" s="52">
        <f>M311+N311</f>
        <v>0</v>
      </c>
    </row>
    <row r="312" spans="1:15" s="57" customFormat="1" hidden="1">
      <c r="A312" s="50">
        <f t="shared" si="112"/>
        <v>3</v>
      </c>
      <c r="B312" s="150"/>
      <c r="C312" s="151" t="s">
        <v>128</v>
      </c>
      <c r="D312" s="59" t="s">
        <v>3</v>
      </c>
      <c r="E312" s="51"/>
      <c r="F312" s="51"/>
      <c r="G312" s="51"/>
      <c r="H312" s="51"/>
      <c r="I312" s="51"/>
      <c r="J312" s="52">
        <f>H312+I312</f>
        <v>0</v>
      </c>
      <c r="K312" s="51"/>
      <c r="L312" s="51"/>
      <c r="M312" s="52">
        <f>K312+L312</f>
        <v>0</v>
      </c>
      <c r="N312" s="51"/>
      <c r="O312" s="52">
        <f>M312+N312</f>
        <v>0</v>
      </c>
    </row>
    <row r="313" spans="1:15" s="57" customFormat="1" hidden="1">
      <c r="A313" s="50">
        <f t="shared" si="112"/>
        <v>3</v>
      </c>
      <c r="B313" s="150"/>
      <c r="C313" s="152" t="s">
        <v>445</v>
      </c>
      <c r="D313" s="117" t="s">
        <v>446</v>
      </c>
      <c r="E313" s="11">
        <f>SUBTOTAL(9,E314:E317)</f>
        <v>0</v>
      </c>
      <c r="F313" s="11">
        <f>SUBTOTAL(9,F314:F317)</f>
        <v>0</v>
      </c>
      <c r="G313" s="11">
        <f>SUBTOTAL(9,G314:G317)</f>
        <v>0</v>
      </c>
      <c r="H313" s="11">
        <f>SUBTOTAL(9,H314:H317)</f>
        <v>0</v>
      </c>
      <c r="I313" s="11">
        <f t="shared" ref="I313:N313" si="117">SUBTOTAL(9,I314:I317)</f>
        <v>0</v>
      </c>
      <c r="J313" s="11">
        <f t="shared" si="117"/>
        <v>0</v>
      </c>
      <c r="K313" s="11">
        <f t="shared" si="117"/>
        <v>0</v>
      </c>
      <c r="L313" s="11">
        <f t="shared" si="117"/>
        <v>0</v>
      </c>
      <c r="M313" s="11">
        <f t="shared" si="117"/>
        <v>0</v>
      </c>
      <c r="N313" s="11">
        <f t="shared" si="117"/>
        <v>0</v>
      </c>
      <c r="O313" s="11">
        <f>SUBTOTAL(9,O314:O317)</f>
        <v>0</v>
      </c>
    </row>
    <row r="314" spans="1:15" s="57" customFormat="1" ht="25.5" hidden="1">
      <c r="A314" s="50">
        <f t="shared" si="112"/>
        <v>3</v>
      </c>
      <c r="B314" s="150"/>
      <c r="C314" s="149" t="s">
        <v>129</v>
      </c>
      <c r="D314" s="60" t="s">
        <v>37</v>
      </c>
      <c r="E314" s="51"/>
      <c r="F314" s="51"/>
      <c r="G314" s="51"/>
      <c r="H314" s="51"/>
      <c r="I314" s="51"/>
      <c r="J314" s="52">
        <f>H314+I314</f>
        <v>0</v>
      </c>
      <c r="K314" s="51"/>
      <c r="L314" s="51"/>
      <c r="M314" s="52">
        <f>K314+L314</f>
        <v>0</v>
      </c>
      <c r="N314" s="51"/>
      <c r="O314" s="52">
        <f>M314+N314</f>
        <v>0</v>
      </c>
    </row>
    <row r="315" spans="1:15" s="57" customFormat="1" hidden="1">
      <c r="A315" s="50">
        <f t="shared" si="112"/>
        <v>3</v>
      </c>
      <c r="B315" s="150"/>
      <c r="C315" s="149" t="s">
        <v>131</v>
      </c>
      <c r="D315" s="60" t="s">
        <v>39</v>
      </c>
      <c r="E315" s="51"/>
      <c r="F315" s="51"/>
      <c r="G315" s="51"/>
      <c r="H315" s="51"/>
      <c r="I315" s="51"/>
      <c r="J315" s="52">
        <f>H315+I315</f>
        <v>0</v>
      </c>
      <c r="K315" s="51"/>
      <c r="L315" s="51"/>
      <c r="M315" s="52">
        <f>K315+L315</f>
        <v>0</v>
      </c>
      <c r="N315" s="51"/>
      <c r="O315" s="52">
        <f>M315+N315</f>
        <v>0</v>
      </c>
    </row>
    <row r="316" spans="1:15" s="57" customFormat="1" hidden="1">
      <c r="A316" s="50">
        <f t="shared" si="112"/>
        <v>3</v>
      </c>
      <c r="B316" s="150"/>
      <c r="C316" s="149" t="s">
        <v>132</v>
      </c>
      <c r="D316" s="60" t="s">
        <v>40</v>
      </c>
      <c r="E316" s="51"/>
      <c r="F316" s="51"/>
      <c r="G316" s="51"/>
      <c r="H316" s="51"/>
      <c r="I316" s="51"/>
      <c r="J316" s="52">
        <f>H316+I316</f>
        <v>0</v>
      </c>
      <c r="K316" s="51"/>
      <c r="L316" s="51"/>
      <c r="M316" s="52">
        <f>K316+L316</f>
        <v>0</v>
      </c>
      <c r="N316" s="51"/>
      <c r="O316" s="52">
        <f>M316+N316</f>
        <v>0</v>
      </c>
    </row>
    <row r="317" spans="1:15" s="57" customFormat="1" ht="25.5" hidden="1">
      <c r="A317" s="50">
        <f t="shared" si="112"/>
        <v>3</v>
      </c>
      <c r="B317" s="150"/>
      <c r="C317" s="149" t="s">
        <v>133</v>
      </c>
      <c r="D317" s="60" t="s">
        <v>41</v>
      </c>
      <c r="E317" s="51"/>
      <c r="F317" s="51"/>
      <c r="G317" s="51"/>
      <c r="H317" s="51"/>
      <c r="I317" s="51"/>
      <c r="J317" s="52">
        <f>H317+I317</f>
        <v>0</v>
      </c>
      <c r="K317" s="51"/>
      <c r="L317" s="51"/>
      <c r="M317" s="52">
        <f>K317+L317</f>
        <v>0</v>
      </c>
      <c r="N317" s="51"/>
      <c r="O317" s="52">
        <f>M317+N317</f>
        <v>0</v>
      </c>
    </row>
    <row r="318" spans="1:15" s="57" customFormat="1" hidden="1">
      <c r="A318" s="50">
        <f t="shared" si="112"/>
        <v>3</v>
      </c>
      <c r="B318" s="150"/>
      <c r="C318" s="149" t="s">
        <v>447</v>
      </c>
      <c r="D318" s="60" t="s">
        <v>4</v>
      </c>
      <c r="E318" s="51"/>
      <c r="F318" s="51"/>
      <c r="G318" s="51"/>
      <c r="H318" s="51"/>
      <c r="I318" s="51"/>
      <c r="J318" s="52">
        <f>H318+I318</f>
        <v>0</v>
      </c>
      <c r="K318" s="51"/>
      <c r="L318" s="51"/>
      <c r="M318" s="52">
        <f>K318+L318</f>
        <v>0</v>
      </c>
      <c r="N318" s="51"/>
      <c r="O318" s="52">
        <f>M318+N318</f>
        <v>0</v>
      </c>
    </row>
    <row r="319" spans="1:15" s="57" customFormat="1" hidden="1">
      <c r="A319" s="50">
        <f t="shared" si="112"/>
        <v>3</v>
      </c>
      <c r="B319" s="147"/>
      <c r="C319" s="146" t="s">
        <v>134</v>
      </c>
      <c r="D319" s="56"/>
      <c r="E319" s="11">
        <f>SUBTOTAL(9,E320:E323)</f>
        <v>0</v>
      </c>
      <c r="F319" s="11">
        <f>SUBTOTAL(9,F320:F323)</f>
        <v>0</v>
      </c>
      <c r="G319" s="11">
        <f>SUBTOTAL(9,G320:G323)</f>
        <v>0</v>
      </c>
      <c r="H319" s="11">
        <f>SUBTOTAL(9,H320:H323)</f>
        <v>0</v>
      </c>
      <c r="I319" s="11">
        <f t="shared" ref="I319:N319" si="118">SUBTOTAL(9,I320:I323)</f>
        <v>0</v>
      </c>
      <c r="J319" s="11">
        <f t="shared" si="118"/>
        <v>0</v>
      </c>
      <c r="K319" s="11">
        <f t="shared" si="118"/>
        <v>0</v>
      </c>
      <c r="L319" s="11">
        <f t="shared" si="118"/>
        <v>0</v>
      </c>
      <c r="M319" s="11">
        <f t="shared" si="118"/>
        <v>0</v>
      </c>
      <c r="N319" s="11">
        <f t="shared" si="118"/>
        <v>0</v>
      </c>
      <c r="O319" s="11">
        <f>SUBTOTAL(9,O320:O323)</f>
        <v>0</v>
      </c>
    </row>
    <row r="320" spans="1:15" s="57" customFormat="1" hidden="1">
      <c r="A320" s="50">
        <f t="shared" si="112"/>
        <v>3</v>
      </c>
      <c r="B320" s="150"/>
      <c r="C320" s="151" t="s">
        <v>135</v>
      </c>
      <c r="D320" s="59" t="s">
        <v>5</v>
      </c>
      <c r="E320" s="51"/>
      <c r="F320" s="51"/>
      <c r="G320" s="51"/>
      <c r="H320" s="51"/>
      <c r="I320" s="51"/>
      <c r="J320" s="52">
        <f>H320+I320</f>
        <v>0</v>
      </c>
      <c r="K320" s="51"/>
      <c r="L320" s="51"/>
      <c r="M320" s="52">
        <f>K320+L320</f>
        <v>0</v>
      </c>
      <c r="N320" s="51"/>
      <c r="O320" s="52">
        <f>M320+N320</f>
        <v>0</v>
      </c>
    </row>
    <row r="321" spans="1:15" s="57" customFormat="1" hidden="1">
      <c r="A321" s="50">
        <f t="shared" si="112"/>
        <v>3</v>
      </c>
      <c r="B321" s="150"/>
      <c r="C321" s="154" t="s">
        <v>448</v>
      </c>
      <c r="D321" s="118" t="s">
        <v>173</v>
      </c>
      <c r="E321" s="51"/>
      <c r="F321" s="51"/>
      <c r="G321" s="51"/>
      <c r="H321" s="51"/>
      <c r="I321" s="51"/>
      <c r="J321" s="52">
        <f>H321+I321</f>
        <v>0</v>
      </c>
      <c r="K321" s="51"/>
      <c r="L321" s="51"/>
      <c r="M321" s="52">
        <f>K321+L321</f>
        <v>0</v>
      </c>
      <c r="N321" s="51"/>
      <c r="O321" s="52">
        <f>M321+N321</f>
        <v>0</v>
      </c>
    </row>
    <row r="322" spans="1:15" s="57" customFormat="1" hidden="1">
      <c r="A322" s="50">
        <f t="shared" si="112"/>
        <v>3</v>
      </c>
      <c r="B322" s="153"/>
      <c r="C322" s="155" t="s">
        <v>557</v>
      </c>
      <c r="D322" s="137" t="s">
        <v>8</v>
      </c>
      <c r="E322" s="51"/>
      <c r="F322" s="51"/>
      <c r="G322" s="51"/>
      <c r="H322" s="51"/>
      <c r="I322" s="51"/>
      <c r="J322" s="52">
        <f>H322+I322</f>
        <v>0</v>
      </c>
      <c r="K322" s="51"/>
      <c r="L322" s="51"/>
      <c r="M322" s="52">
        <f>K322+L322</f>
        <v>0</v>
      </c>
      <c r="N322" s="51"/>
      <c r="O322" s="52">
        <f>M322+N322</f>
        <v>0</v>
      </c>
    </row>
    <row r="323" spans="1:15" s="57" customFormat="1" ht="25.5" hidden="1">
      <c r="A323" s="50">
        <f t="shared" si="112"/>
        <v>3</v>
      </c>
      <c r="B323" s="153"/>
      <c r="C323" s="155" t="s">
        <v>139</v>
      </c>
      <c r="D323" s="136" t="s">
        <v>10</v>
      </c>
      <c r="E323" s="51"/>
      <c r="F323" s="51"/>
      <c r="G323" s="51"/>
      <c r="H323" s="51"/>
      <c r="I323" s="51"/>
      <c r="J323" s="52">
        <f>H323+I323</f>
        <v>0</v>
      </c>
      <c r="K323" s="51"/>
      <c r="L323" s="51"/>
      <c r="M323" s="52">
        <f>K323+L323</f>
        <v>0</v>
      </c>
      <c r="N323" s="51"/>
      <c r="O323" s="52">
        <f>M323+N323</f>
        <v>0</v>
      </c>
    </row>
    <row r="324" spans="1:15" hidden="1">
      <c r="A324" s="50">
        <f t="shared" si="112"/>
        <v>3</v>
      </c>
      <c r="B324" s="156"/>
      <c r="C324" s="157" t="s">
        <v>140</v>
      </c>
      <c r="D324" s="136"/>
      <c r="E324" s="11">
        <f>SUBTOTAL(9,E325:E329)</f>
        <v>0</v>
      </c>
      <c r="F324" s="11">
        <f>SUBTOTAL(9,F325:F329)</f>
        <v>0</v>
      </c>
      <c r="G324" s="11">
        <f>SUBTOTAL(9,G325:G329)</f>
        <v>0</v>
      </c>
      <c r="H324" s="11">
        <f>SUBTOTAL(9,H325:H329)</f>
        <v>0</v>
      </c>
      <c r="I324" s="11">
        <f t="shared" ref="I324:N324" si="119">SUBTOTAL(9,I325:I329)</f>
        <v>0</v>
      </c>
      <c r="J324" s="11">
        <f t="shared" si="119"/>
        <v>0</v>
      </c>
      <c r="K324" s="11">
        <f t="shared" si="119"/>
        <v>0</v>
      </c>
      <c r="L324" s="11">
        <f t="shared" si="119"/>
        <v>0</v>
      </c>
      <c r="M324" s="11">
        <f t="shared" si="119"/>
        <v>0</v>
      </c>
      <c r="N324" s="11">
        <f t="shared" si="119"/>
        <v>0</v>
      </c>
      <c r="O324" s="11">
        <f>SUBTOTAL(9,O325:O329)</f>
        <v>0</v>
      </c>
    </row>
    <row r="325" spans="1:15" hidden="1">
      <c r="A325" s="50">
        <f t="shared" si="112"/>
        <v>3</v>
      </c>
      <c r="B325" s="153"/>
      <c r="C325" s="155" t="s">
        <v>141</v>
      </c>
      <c r="D325" s="137" t="s">
        <v>71</v>
      </c>
      <c r="E325" s="51"/>
      <c r="F325" s="51"/>
      <c r="G325" s="51"/>
      <c r="H325" s="51"/>
      <c r="I325" s="51"/>
      <c r="J325" s="52">
        <f>H325+I325</f>
        <v>0</v>
      </c>
      <c r="K325" s="51"/>
      <c r="L325" s="51"/>
      <c r="M325" s="52">
        <f>K325+L325</f>
        <v>0</v>
      </c>
      <c r="N325" s="51"/>
      <c r="O325" s="52">
        <f>M325+N325</f>
        <v>0</v>
      </c>
    </row>
    <row r="326" spans="1:15" hidden="1">
      <c r="A326" s="50">
        <f t="shared" si="112"/>
        <v>3</v>
      </c>
      <c r="B326" s="153"/>
      <c r="C326" s="155" t="s">
        <v>142</v>
      </c>
      <c r="D326" s="137" t="s">
        <v>73</v>
      </c>
      <c r="E326" s="51"/>
      <c r="F326" s="51"/>
      <c r="G326" s="51"/>
      <c r="H326" s="51"/>
      <c r="I326" s="51"/>
      <c r="J326" s="52">
        <f>H326+I326</f>
        <v>0</v>
      </c>
      <c r="K326" s="51"/>
      <c r="L326" s="51"/>
      <c r="M326" s="52">
        <f>K326+L326</f>
        <v>0</v>
      </c>
      <c r="N326" s="51"/>
      <c r="O326" s="52">
        <f>M326+N326</f>
        <v>0</v>
      </c>
    </row>
    <row r="327" spans="1:15" hidden="1">
      <c r="A327" s="50">
        <f t="shared" si="112"/>
        <v>3</v>
      </c>
      <c r="B327" s="153"/>
      <c r="C327" s="155" t="s">
        <v>143</v>
      </c>
      <c r="D327" s="137" t="s">
        <v>75</v>
      </c>
      <c r="E327" s="51"/>
      <c r="F327" s="51"/>
      <c r="G327" s="51"/>
      <c r="H327" s="51"/>
      <c r="I327" s="51"/>
      <c r="J327" s="52">
        <f>H327+I327</f>
        <v>0</v>
      </c>
      <c r="K327" s="51"/>
      <c r="L327" s="51"/>
      <c r="M327" s="52">
        <f>K327+L327</f>
        <v>0</v>
      </c>
      <c r="N327" s="51"/>
      <c r="O327" s="52">
        <f>M327+N327</f>
        <v>0</v>
      </c>
    </row>
    <row r="328" spans="1:15" hidden="1">
      <c r="A328" s="50">
        <f t="shared" si="112"/>
        <v>3</v>
      </c>
      <c r="B328" s="153"/>
      <c r="C328" s="155" t="s">
        <v>144</v>
      </c>
      <c r="D328" s="137" t="s">
        <v>77</v>
      </c>
      <c r="E328" s="51"/>
      <c r="F328" s="51"/>
      <c r="G328" s="51"/>
      <c r="H328" s="51"/>
      <c r="I328" s="51"/>
      <c r="J328" s="52">
        <f>H328+I328</f>
        <v>0</v>
      </c>
      <c r="K328" s="51"/>
      <c r="L328" s="51"/>
      <c r="M328" s="52">
        <f>K328+L328</f>
        <v>0</v>
      </c>
      <c r="N328" s="51"/>
      <c r="O328" s="52">
        <f>M328+N328</f>
        <v>0</v>
      </c>
    </row>
    <row r="329" spans="1:15" hidden="1">
      <c r="A329" s="50">
        <f t="shared" si="112"/>
        <v>3</v>
      </c>
      <c r="B329" s="153"/>
      <c r="C329" s="155" t="s">
        <v>145</v>
      </c>
      <c r="D329" s="137" t="s">
        <v>28</v>
      </c>
      <c r="E329" s="51"/>
      <c r="F329" s="51"/>
      <c r="G329" s="51"/>
      <c r="H329" s="51"/>
      <c r="I329" s="51"/>
      <c r="J329" s="52">
        <f>H329+I329</f>
        <v>0</v>
      </c>
      <c r="K329" s="51"/>
      <c r="L329" s="51"/>
      <c r="M329" s="52">
        <f>K329+L329</f>
        <v>0</v>
      </c>
      <c r="N329" s="51"/>
      <c r="O329" s="52">
        <f>M329+N329</f>
        <v>0</v>
      </c>
    </row>
    <row r="330" spans="1:15" hidden="1">
      <c r="A330" s="50">
        <f t="shared" si="112"/>
        <v>3</v>
      </c>
      <c r="B330" s="145" t="s">
        <v>146</v>
      </c>
      <c r="C330" s="157" t="s">
        <v>147</v>
      </c>
      <c r="D330" s="56"/>
      <c r="E330" s="11">
        <f>SUBTOTAL(9,E331:E359)</f>
        <v>0</v>
      </c>
      <c r="F330" s="11">
        <f>SUBTOTAL(9,F331:F359)</f>
        <v>0</v>
      </c>
      <c r="G330" s="11">
        <f>SUBTOTAL(9,G331:G359)</f>
        <v>0</v>
      </c>
      <c r="H330" s="11">
        <f>SUBTOTAL(9,H331:H359)</f>
        <v>0</v>
      </c>
      <c r="I330" s="11">
        <f t="shared" ref="I330:N330" si="120">SUBTOTAL(9,I331:I359)</f>
        <v>0</v>
      </c>
      <c r="J330" s="11">
        <f t="shared" si="120"/>
        <v>0</v>
      </c>
      <c r="K330" s="11">
        <f t="shared" si="120"/>
        <v>0</v>
      </c>
      <c r="L330" s="11">
        <f t="shared" si="120"/>
        <v>0</v>
      </c>
      <c r="M330" s="11">
        <f t="shared" si="120"/>
        <v>0</v>
      </c>
      <c r="N330" s="11">
        <f t="shared" si="120"/>
        <v>0</v>
      </c>
      <c r="O330" s="11">
        <f>SUBTOTAL(9,O331:O359)</f>
        <v>0</v>
      </c>
    </row>
    <row r="331" spans="1:15" hidden="1">
      <c r="A331" s="50">
        <f t="shared" si="112"/>
        <v>3</v>
      </c>
      <c r="B331" s="156"/>
      <c r="C331" s="158" t="s">
        <v>26</v>
      </c>
      <c r="D331" s="56"/>
      <c r="E331" s="11">
        <f>SUBTOTAL(9,E332:E350)</f>
        <v>0</v>
      </c>
      <c r="F331" s="11">
        <f t="shared" ref="F331:O331" si="121">SUBTOTAL(9,F332:F350)</f>
        <v>0</v>
      </c>
      <c r="G331" s="11">
        <f t="shared" si="121"/>
        <v>0</v>
      </c>
      <c r="H331" s="11">
        <f t="shared" si="121"/>
        <v>0</v>
      </c>
      <c r="I331" s="11">
        <f t="shared" si="121"/>
        <v>0</v>
      </c>
      <c r="J331" s="11">
        <f t="shared" si="121"/>
        <v>0</v>
      </c>
      <c r="K331" s="11">
        <f t="shared" si="121"/>
        <v>0</v>
      </c>
      <c r="L331" s="11">
        <f t="shared" si="121"/>
        <v>0</v>
      </c>
      <c r="M331" s="11">
        <f t="shared" si="121"/>
        <v>0</v>
      </c>
      <c r="N331" s="11">
        <f t="shared" si="121"/>
        <v>0</v>
      </c>
      <c r="O331" s="11">
        <f t="shared" si="121"/>
        <v>0</v>
      </c>
    </row>
    <row r="332" spans="1:15" hidden="1">
      <c r="A332" s="50">
        <f t="shared" si="112"/>
        <v>3</v>
      </c>
      <c r="B332" s="150"/>
      <c r="C332" s="161" t="s">
        <v>770</v>
      </c>
      <c r="D332" s="56"/>
      <c r="E332" s="11">
        <f>SUBTOTAL(9,E333:E342)</f>
        <v>0</v>
      </c>
      <c r="F332" s="11">
        <f t="shared" ref="F332:O332" si="122">SUBTOTAL(9,F333:F342)</f>
        <v>0</v>
      </c>
      <c r="G332" s="11">
        <f t="shared" si="122"/>
        <v>0</v>
      </c>
      <c r="H332" s="11">
        <f t="shared" si="122"/>
        <v>0</v>
      </c>
      <c r="I332" s="11">
        <f t="shared" si="122"/>
        <v>0</v>
      </c>
      <c r="J332" s="11">
        <f t="shared" si="122"/>
        <v>0</v>
      </c>
      <c r="K332" s="11">
        <f t="shared" si="122"/>
        <v>0</v>
      </c>
      <c r="L332" s="11">
        <f t="shared" si="122"/>
        <v>0</v>
      </c>
      <c r="M332" s="11">
        <f t="shared" si="122"/>
        <v>0</v>
      </c>
      <c r="N332" s="11">
        <f t="shared" si="122"/>
        <v>0</v>
      </c>
      <c r="O332" s="11">
        <f t="shared" si="122"/>
        <v>0</v>
      </c>
    </row>
    <row r="333" spans="1:15" ht="25.5" hidden="1">
      <c r="A333" s="50">
        <f t="shared" si="112"/>
        <v>3</v>
      </c>
      <c r="B333" s="150"/>
      <c r="C333" s="160" t="s">
        <v>771</v>
      </c>
      <c r="D333" s="58" t="s">
        <v>2</v>
      </c>
      <c r="E333" s="11">
        <f>SUBTOTAL(9,E334:E335)</f>
        <v>0</v>
      </c>
      <c r="F333" s="11">
        <f t="shared" ref="F333:O333" si="123">SUBTOTAL(9,F334:F335)</f>
        <v>0</v>
      </c>
      <c r="G333" s="11">
        <f t="shared" si="123"/>
        <v>0</v>
      </c>
      <c r="H333" s="11">
        <f t="shared" si="123"/>
        <v>0</v>
      </c>
      <c r="I333" s="11">
        <f t="shared" si="123"/>
        <v>0</v>
      </c>
      <c r="J333" s="11">
        <f t="shared" si="123"/>
        <v>0</v>
      </c>
      <c r="K333" s="11">
        <f t="shared" si="123"/>
        <v>0</v>
      </c>
      <c r="L333" s="11">
        <f t="shared" si="123"/>
        <v>0</v>
      </c>
      <c r="M333" s="11">
        <f t="shared" si="123"/>
        <v>0</v>
      </c>
      <c r="N333" s="11">
        <f t="shared" si="123"/>
        <v>0</v>
      </c>
      <c r="O333" s="11">
        <f t="shared" si="123"/>
        <v>0</v>
      </c>
    </row>
    <row r="334" spans="1:15" ht="25.5" hidden="1">
      <c r="A334" s="50">
        <f t="shared" si="112"/>
        <v>3</v>
      </c>
      <c r="B334" s="150"/>
      <c r="C334" s="260" t="s">
        <v>772</v>
      </c>
      <c r="D334" s="58" t="s">
        <v>302</v>
      </c>
      <c r="E334" s="51"/>
      <c r="F334" s="51"/>
      <c r="G334" s="51"/>
      <c r="H334" s="51"/>
      <c r="I334" s="51"/>
      <c r="J334" s="52">
        <f>H334+I334</f>
        <v>0</v>
      </c>
      <c r="K334" s="51"/>
      <c r="L334" s="51"/>
      <c r="M334" s="52">
        <f>K334+L334</f>
        <v>0</v>
      </c>
      <c r="N334" s="51"/>
      <c r="O334" s="52">
        <f>M334+N334</f>
        <v>0</v>
      </c>
    </row>
    <row r="335" spans="1:15" ht="25.5" hidden="1">
      <c r="A335" s="50">
        <f t="shared" si="112"/>
        <v>3</v>
      </c>
      <c r="B335" s="150"/>
      <c r="C335" s="260" t="s">
        <v>773</v>
      </c>
      <c r="D335" s="58" t="s">
        <v>304</v>
      </c>
      <c r="E335" s="51"/>
      <c r="F335" s="51"/>
      <c r="G335" s="51"/>
      <c r="H335" s="51"/>
      <c r="I335" s="51"/>
      <c r="J335" s="52">
        <f>H335+I335</f>
        <v>0</v>
      </c>
      <c r="K335" s="51"/>
      <c r="L335" s="51"/>
      <c r="M335" s="52">
        <f>K335+L335</f>
        <v>0</v>
      </c>
      <c r="N335" s="51"/>
      <c r="O335" s="52">
        <f>M335+N335</f>
        <v>0</v>
      </c>
    </row>
    <row r="336" spans="1:15" hidden="1">
      <c r="A336" s="50">
        <f t="shared" si="112"/>
        <v>3</v>
      </c>
      <c r="B336" s="150"/>
      <c r="C336" s="258" t="s">
        <v>42</v>
      </c>
      <c r="D336" s="59" t="s">
        <v>3</v>
      </c>
      <c r="E336" s="51"/>
      <c r="F336" s="51"/>
      <c r="G336" s="51"/>
      <c r="H336" s="51"/>
      <c r="I336" s="51"/>
      <c r="J336" s="52">
        <f>H336+I336</f>
        <v>0</v>
      </c>
      <c r="K336" s="51"/>
      <c r="L336" s="51"/>
      <c r="M336" s="52">
        <f>K336+L336</f>
        <v>0</v>
      </c>
      <c r="N336" s="51"/>
      <c r="O336" s="52">
        <f>M336+N336</f>
        <v>0</v>
      </c>
    </row>
    <row r="337" spans="1:15" hidden="1">
      <c r="A337" s="50">
        <f t="shared" si="112"/>
        <v>3</v>
      </c>
      <c r="B337" s="150"/>
      <c r="C337" s="259" t="s">
        <v>449</v>
      </c>
      <c r="D337" s="117" t="s">
        <v>446</v>
      </c>
      <c r="E337" s="11">
        <f>SUBTOTAL(9,E338:E341)</f>
        <v>0</v>
      </c>
      <c r="F337" s="11">
        <f>SUBTOTAL(9,F338:F341)</f>
        <v>0</v>
      </c>
      <c r="G337" s="11">
        <f>SUBTOTAL(9,G338:G341)</f>
        <v>0</v>
      </c>
      <c r="H337" s="11">
        <f>SUBTOTAL(9,H338:H341)</f>
        <v>0</v>
      </c>
      <c r="I337" s="11">
        <f t="shared" ref="I337:N337" si="124">SUBTOTAL(9,I338:I341)</f>
        <v>0</v>
      </c>
      <c r="J337" s="11">
        <f t="shared" si="124"/>
        <v>0</v>
      </c>
      <c r="K337" s="11">
        <f t="shared" si="124"/>
        <v>0</v>
      </c>
      <c r="L337" s="11">
        <f t="shared" si="124"/>
        <v>0</v>
      </c>
      <c r="M337" s="11">
        <f t="shared" si="124"/>
        <v>0</v>
      </c>
      <c r="N337" s="11">
        <f t="shared" si="124"/>
        <v>0</v>
      </c>
      <c r="O337" s="11">
        <f>SUBTOTAL(9,O338:O341)</f>
        <v>0</v>
      </c>
    </row>
    <row r="338" spans="1:15" ht="25.5" hidden="1">
      <c r="A338" s="50">
        <f t="shared" si="112"/>
        <v>3</v>
      </c>
      <c r="B338" s="150"/>
      <c r="C338" s="260" t="s">
        <v>153</v>
      </c>
      <c r="D338" s="60" t="s">
        <v>37</v>
      </c>
      <c r="E338" s="51"/>
      <c r="F338" s="51"/>
      <c r="G338" s="51"/>
      <c r="H338" s="51"/>
      <c r="I338" s="51"/>
      <c r="J338" s="52">
        <f t="shared" ref="J338:J350" si="125">H338+I338</f>
        <v>0</v>
      </c>
      <c r="K338" s="51"/>
      <c r="L338" s="51"/>
      <c r="M338" s="52">
        <f t="shared" ref="M338:M350" si="126">K338+L338</f>
        <v>0</v>
      </c>
      <c r="N338" s="51"/>
      <c r="O338" s="52">
        <f t="shared" ref="O338:O350" si="127">M338+N338</f>
        <v>0</v>
      </c>
    </row>
    <row r="339" spans="1:15" hidden="1">
      <c r="A339" s="50">
        <f t="shared" si="112"/>
        <v>3</v>
      </c>
      <c r="B339" s="150"/>
      <c r="C339" s="260" t="s">
        <v>155</v>
      </c>
      <c r="D339" s="60" t="s">
        <v>39</v>
      </c>
      <c r="E339" s="51"/>
      <c r="F339" s="51"/>
      <c r="G339" s="51"/>
      <c r="H339" s="51"/>
      <c r="I339" s="51"/>
      <c r="J339" s="52">
        <f t="shared" si="125"/>
        <v>0</v>
      </c>
      <c r="K339" s="51"/>
      <c r="L339" s="51"/>
      <c r="M339" s="52">
        <f t="shared" si="126"/>
        <v>0</v>
      </c>
      <c r="N339" s="51"/>
      <c r="O339" s="52">
        <f t="shared" si="127"/>
        <v>0</v>
      </c>
    </row>
    <row r="340" spans="1:15" ht="25.5" hidden="1">
      <c r="A340" s="50">
        <f t="shared" si="112"/>
        <v>3</v>
      </c>
      <c r="B340" s="150"/>
      <c r="C340" s="260" t="s">
        <v>156</v>
      </c>
      <c r="D340" s="60" t="s">
        <v>40</v>
      </c>
      <c r="E340" s="51"/>
      <c r="F340" s="51"/>
      <c r="G340" s="51"/>
      <c r="H340" s="51"/>
      <c r="I340" s="51"/>
      <c r="J340" s="52">
        <f t="shared" si="125"/>
        <v>0</v>
      </c>
      <c r="K340" s="51"/>
      <c r="L340" s="51"/>
      <c r="M340" s="52">
        <f t="shared" si="126"/>
        <v>0</v>
      </c>
      <c r="N340" s="51"/>
      <c r="O340" s="52">
        <f t="shared" si="127"/>
        <v>0</v>
      </c>
    </row>
    <row r="341" spans="1:15" ht="25.5" hidden="1">
      <c r="A341" s="50">
        <f t="shared" si="112"/>
        <v>3</v>
      </c>
      <c r="B341" s="150"/>
      <c r="C341" s="260" t="s">
        <v>157</v>
      </c>
      <c r="D341" s="60" t="s">
        <v>41</v>
      </c>
      <c r="E341" s="51"/>
      <c r="F341" s="51"/>
      <c r="G341" s="51"/>
      <c r="H341" s="51"/>
      <c r="I341" s="51"/>
      <c r="J341" s="52">
        <f t="shared" si="125"/>
        <v>0</v>
      </c>
      <c r="K341" s="51"/>
      <c r="L341" s="51"/>
      <c r="M341" s="52">
        <f t="shared" si="126"/>
        <v>0</v>
      </c>
      <c r="N341" s="51"/>
      <c r="O341" s="52">
        <f t="shared" si="127"/>
        <v>0</v>
      </c>
    </row>
    <row r="342" spans="1:15" hidden="1">
      <c r="A342" s="50">
        <f t="shared" si="112"/>
        <v>3</v>
      </c>
      <c r="B342" s="150"/>
      <c r="C342" s="160" t="s">
        <v>158</v>
      </c>
      <c r="D342" s="60" t="s">
        <v>4</v>
      </c>
      <c r="E342" s="51"/>
      <c r="F342" s="51"/>
      <c r="G342" s="51"/>
      <c r="H342" s="51"/>
      <c r="I342" s="51"/>
      <c r="J342" s="52">
        <f t="shared" si="125"/>
        <v>0</v>
      </c>
      <c r="K342" s="51"/>
      <c r="L342" s="51"/>
      <c r="M342" s="52">
        <f t="shared" si="126"/>
        <v>0</v>
      </c>
      <c r="N342" s="51"/>
      <c r="O342" s="52">
        <f t="shared" si="127"/>
        <v>0</v>
      </c>
    </row>
    <row r="343" spans="1:15" hidden="1">
      <c r="A343" s="50">
        <f t="shared" si="112"/>
        <v>3</v>
      </c>
      <c r="B343" s="150"/>
      <c r="C343" s="159" t="s">
        <v>19</v>
      </c>
      <c r="D343" s="59" t="s">
        <v>5</v>
      </c>
      <c r="E343" s="51"/>
      <c r="F343" s="51"/>
      <c r="G343" s="51"/>
      <c r="H343" s="51"/>
      <c r="I343" s="51"/>
      <c r="J343" s="52">
        <f t="shared" si="125"/>
        <v>0</v>
      </c>
      <c r="K343" s="51"/>
      <c r="L343" s="51"/>
      <c r="M343" s="52">
        <f t="shared" si="126"/>
        <v>0</v>
      </c>
      <c r="N343" s="51"/>
      <c r="O343" s="52">
        <f t="shared" si="127"/>
        <v>0</v>
      </c>
    </row>
    <row r="344" spans="1:15" hidden="1">
      <c r="A344" s="50">
        <f t="shared" si="112"/>
        <v>3</v>
      </c>
      <c r="B344" s="150"/>
      <c r="C344" s="162" t="s">
        <v>450</v>
      </c>
      <c r="D344" s="118" t="s">
        <v>173</v>
      </c>
      <c r="E344" s="51"/>
      <c r="F344" s="51"/>
      <c r="G344" s="51"/>
      <c r="H344" s="51"/>
      <c r="I344" s="51"/>
      <c r="J344" s="52">
        <f t="shared" si="125"/>
        <v>0</v>
      </c>
      <c r="K344" s="51"/>
      <c r="L344" s="51"/>
      <c r="M344" s="52">
        <f t="shared" si="126"/>
        <v>0</v>
      </c>
      <c r="N344" s="51"/>
      <c r="O344" s="52">
        <f t="shared" si="127"/>
        <v>0</v>
      </c>
    </row>
    <row r="345" spans="1:15" hidden="1">
      <c r="A345" s="50">
        <f t="shared" si="112"/>
        <v>3</v>
      </c>
      <c r="B345" s="153"/>
      <c r="C345" s="163" t="s">
        <v>29</v>
      </c>
      <c r="D345" s="136" t="s">
        <v>6</v>
      </c>
      <c r="E345" s="51"/>
      <c r="F345" s="51"/>
      <c r="G345" s="51"/>
      <c r="H345" s="51"/>
      <c r="I345" s="51"/>
      <c r="J345" s="52">
        <f t="shared" si="125"/>
        <v>0</v>
      </c>
      <c r="K345" s="51"/>
      <c r="L345" s="51"/>
      <c r="M345" s="52">
        <f t="shared" si="126"/>
        <v>0</v>
      </c>
      <c r="N345" s="51"/>
      <c r="O345" s="52">
        <f t="shared" si="127"/>
        <v>0</v>
      </c>
    </row>
    <row r="346" spans="1:15" hidden="1">
      <c r="A346" s="50">
        <f t="shared" si="112"/>
        <v>3</v>
      </c>
      <c r="B346" s="153"/>
      <c r="C346" s="163" t="s">
        <v>21</v>
      </c>
      <c r="D346" s="137" t="s">
        <v>8</v>
      </c>
      <c r="E346" s="51"/>
      <c r="F346" s="51"/>
      <c r="G346" s="51"/>
      <c r="H346" s="51"/>
      <c r="I346" s="51"/>
      <c r="J346" s="52">
        <f>H346+I346</f>
        <v>0</v>
      </c>
      <c r="K346" s="51"/>
      <c r="L346" s="51"/>
      <c r="M346" s="52">
        <f>K346+L346</f>
        <v>0</v>
      </c>
      <c r="N346" s="51"/>
      <c r="O346" s="52">
        <f t="shared" si="127"/>
        <v>0</v>
      </c>
    </row>
    <row r="347" spans="1:15" hidden="1">
      <c r="A347" s="50">
        <f t="shared" si="112"/>
        <v>3</v>
      </c>
      <c r="B347" s="153"/>
      <c r="C347" s="163" t="s">
        <v>526</v>
      </c>
      <c r="D347" s="137" t="s">
        <v>31</v>
      </c>
      <c r="E347" s="51"/>
      <c r="F347" s="51"/>
      <c r="G347" s="51"/>
      <c r="H347" s="51"/>
      <c r="I347" s="51"/>
      <c r="J347" s="52">
        <f t="shared" si="125"/>
        <v>0</v>
      </c>
      <c r="K347" s="51"/>
      <c r="L347" s="51"/>
      <c r="M347" s="52">
        <f t="shared" si="126"/>
        <v>0</v>
      </c>
      <c r="N347" s="51"/>
      <c r="O347" s="52">
        <f t="shared" si="127"/>
        <v>0</v>
      </c>
    </row>
    <row r="348" spans="1:15" hidden="1">
      <c r="A348" s="50">
        <f t="shared" si="112"/>
        <v>3</v>
      </c>
      <c r="B348" s="153"/>
      <c r="C348" s="163" t="s">
        <v>558</v>
      </c>
      <c r="D348" s="137" t="s">
        <v>559</v>
      </c>
      <c r="E348" s="51"/>
      <c r="F348" s="51"/>
      <c r="G348" s="51"/>
      <c r="H348" s="51"/>
      <c r="I348" s="51"/>
      <c r="J348" s="52">
        <f t="shared" si="125"/>
        <v>0</v>
      </c>
      <c r="K348" s="51"/>
      <c r="L348" s="51"/>
      <c r="M348" s="52">
        <f t="shared" si="126"/>
        <v>0</v>
      </c>
      <c r="N348" s="51"/>
      <c r="O348" s="52">
        <f t="shared" si="127"/>
        <v>0</v>
      </c>
    </row>
    <row r="349" spans="1:15" ht="25.5" hidden="1">
      <c r="A349" s="50">
        <f t="shared" si="112"/>
        <v>3</v>
      </c>
      <c r="B349" s="153"/>
      <c r="C349" s="163" t="s">
        <v>528</v>
      </c>
      <c r="D349" s="136" t="s">
        <v>9</v>
      </c>
      <c r="E349" s="51"/>
      <c r="F349" s="51"/>
      <c r="G349" s="51"/>
      <c r="H349" s="51"/>
      <c r="I349" s="51"/>
      <c r="J349" s="52">
        <f t="shared" si="125"/>
        <v>0</v>
      </c>
      <c r="K349" s="51"/>
      <c r="L349" s="51"/>
      <c r="M349" s="52">
        <f t="shared" si="126"/>
        <v>0</v>
      </c>
      <c r="N349" s="51"/>
      <c r="O349" s="52">
        <f t="shared" si="127"/>
        <v>0</v>
      </c>
    </row>
    <row r="350" spans="1:15" ht="25.5" hidden="1">
      <c r="A350" s="50">
        <f t="shared" si="112"/>
        <v>3</v>
      </c>
      <c r="B350" s="153"/>
      <c r="C350" s="163" t="s">
        <v>30</v>
      </c>
      <c r="D350" s="136" t="s">
        <v>10</v>
      </c>
      <c r="E350" s="51"/>
      <c r="F350" s="51"/>
      <c r="G350" s="51"/>
      <c r="H350" s="51"/>
      <c r="I350" s="51"/>
      <c r="J350" s="52">
        <f t="shared" si="125"/>
        <v>0</v>
      </c>
      <c r="K350" s="51"/>
      <c r="L350" s="51"/>
      <c r="M350" s="52">
        <f t="shared" si="126"/>
        <v>0</v>
      </c>
      <c r="N350" s="51"/>
      <c r="O350" s="52">
        <f t="shared" si="127"/>
        <v>0</v>
      </c>
    </row>
    <row r="351" spans="1:15" s="57" customFormat="1" hidden="1">
      <c r="A351" s="50">
        <f t="shared" si="112"/>
        <v>3</v>
      </c>
      <c r="B351" s="153"/>
      <c r="C351" s="165" t="s">
        <v>451</v>
      </c>
      <c r="D351" s="138" t="s">
        <v>93</v>
      </c>
      <c r="E351" s="11">
        <f>SUBTOTAL(9,E352:E353)</f>
        <v>0</v>
      </c>
      <c r="F351" s="11">
        <f>SUBTOTAL(9,F352:F353)</f>
        <v>0</v>
      </c>
      <c r="G351" s="11">
        <f>SUBTOTAL(9,G352:G353)</f>
        <v>0</v>
      </c>
      <c r="H351" s="11">
        <f>SUBTOTAL(9,H352:H353)</f>
        <v>0</v>
      </c>
      <c r="I351" s="11">
        <f t="shared" ref="I351:N351" si="128">SUBTOTAL(9,I352:I353)</f>
        <v>0</v>
      </c>
      <c r="J351" s="11">
        <f t="shared" si="128"/>
        <v>0</v>
      </c>
      <c r="K351" s="11">
        <f t="shared" si="128"/>
        <v>0</v>
      </c>
      <c r="L351" s="11">
        <f t="shared" si="128"/>
        <v>0</v>
      </c>
      <c r="M351" s="11">
        <f t="shared" si="128"/>
        <v>0</v>
      </c>
      <c r="N351" s="11">
        <f t="shared" si="128"/>
        <v>0</v>
      </c>
      <c r="O351" s="11">
        <f>SUBTOTAL(9,O352:O353)</f>
        <v>0</v>
      </c>
    </row>
    <row r="352" spans="1:15" s="57" customFormat="1" hidden="1">
      <c r="A352" s="50">
        <f t="shared" si="112"/>
        <v>3</v>
      </c>
      <c r="B352" s="153"/>
      <c r="C352" s="166" t="s">
        <v>452</v>
      </c>
      <c r="D352" s="138" t="s">
        <v>453</v>
      </c>
      <c r="E352" s="51"/>
      <c r="F352" s="51"/>
      <c r="G352" s="51"/>
      <c r="H352" s="51"/>
      <c r="I352" s="51"/>
      <c r="J352" s="52">
        <f>H352+I352</f>
        <v>0</v>
      </c>
      <c r="K352" s="51"/>
      <c r="L352" s="51"/>
      <c r="M352" s="52">
        <f>K352+L352</f>
        <v>0</v>
      </c>
      <c r="N352" s="51"/>
      <c r="O352" s="52">
        <f>M352+N352</f>
        <v>0</v>
      </c>
    </row>
    <row r="353" spans="1:15" s="57" customFormat="1" hidden="1">
      <c r="A353" s="50">
        <f t="shared" si="112"/>
        <v>3</v>
      </c>
      <c r="B353" s="153"/>
      <c r="C353" s="166" t="s">
        <v>454</v>
      </c>
      <c r="D353" s="138" t="s">
        <v>455</v>
      </c>
      <c r="E353" s="51"/>
      <c r="F353" s="51"/>
      <c r="G353" s="51"/>
      <c r="H353" s="51"/>
      <c r="I353" s="51"/>
      <c r="J353" s="52">
        <f>H353+I353</f>
        <v>0</v>
      </c>
      <c r="K353" s="51"/>
      <c r="L353" s="51"/>
      <c r="M353" s="52">
        <f>K353+L353</f>
        <v>0</v>
      </c>
      <c r="N353" s="51"/>
      <c r="O353" s="52">
        <f>M353+N353</f>
        <v>0</v>
      </c>
    </row>
    <row r="354" spans="1:15" s="57" customFormat="1" hidden="1">
      <c r="A354" s="50">
        <f t="shared" si="112"/>
        <v>3</v>
      </c>
      <c r="B354" s="156"/>
      <c r="C354" s="158" t="s">
        <v>32</v>
      </c>
      <c r="D354" s="136"/>
      <c r="E354" s="11">
        <f>SUBTOTAL(9,E355:E359)</f>
        <v>0</v>
      </c>
      <c r="F354" s="11">
        <f>SUBTOTAL(9,F355:F359)</f>
        <v>0</v>
      </c>
      <c r="G354" s="11">
        <f>SUBTOTAL(9,G355:G359)</f>
        <v>0</v>
      </c>
      <c r="H354" s="11">
        <f>SUBTOTAL(9,H355:H359)</f>
        <v>0</v>
      </c>
      <c r="I354" s="11">
        <f t="shared" ref="I354:N354" si="129">SUBTOTAL(9,I355:I359)</f>
        <v>0</v>
      </c>
      <c r="J354" s="11">
        <f t="shared" si="129"/>
        <v>0</v>
      </c>
      <c r="K354" s="11">
        <f t="shared" si="129"/>
        <v>0</v>
      </c>
      <c r="L354" s="11">
        <f t="shared" si="129"/>
        <v>0</v>
      </c>
      <c r="M354" s="11">
        <f t="shared" si="129"/>
        <v>0</v>
      </c>
      <c r="N354" s="11">
        <f t="shared" si="129"/>
        <v>0</v>
      </c>
      <c r="O354" s="11">
        <f>SUBTOTAL(9,O355:O359)</f>
        <v>0</v>
      </c>
    </row>
    <row r="355" spans="1:15" s="57" customFormat="1" hidden="1">
      <c r="A355" s="50">
        <f t="shared" si="112"/>
        <v>3</v>
      </c>
      <c r="B355" s="153"/>
      <c r="C355" s="163" t="s">
        <v>70</v>
      </c>
      <c r="D355" s="137" t="s">
        <v>71</v>
      </c>
      <c r="E355" s="51"/>
      <c r="F355" s="51"/>
      <c r="G355" s="51"/>
      <c r="H355" s="51"/>
      <c r="I355" s="51"/>
      <c r="J355" s="52">
        <f>H355+I355</f>
        <v>0</v>
      </c>
      <c r="K355" s="51"/>
      <c r="L355" s="51"/>
      <c r="M355" s="52">
        <f>K355+L355</f>
        <v>0</v>
      </c>
      <c r="N355" s="51"/>
      <c r="O355" s="52">
        <f>M355+N355</f>
        <v>0</v>
      </c>
    </row>
    <row r="356" spans="1:15" s="57" customFormat="1" hidden="1">
      <c r="A356" s="50">
        <f t="shared" si="112"/>
        <v>3</v>
      </c>
      <c r="B356" s="153"/>
      <c r="C356" s="163" t="s">
        <v>72</v>
      </c>
      <c r="D356" s="137" t="s">
        <v>73</v>
      </c>
      <c r="E356" s="51"/>
      <c r="F356" s="51"/>
      <c r="G356" s="51"/>
      <c r="H356" s="51"/>
      <c r="I356" s="51"/>
      <c r="J356" s="52">
        <f>H356+I356</f>
        <v>0</v>
      </c>
      <c r="K356" s="51"/>
      <c r="L356" s="51"/>
      <c r="M356" s="52">
        <f>K356+L356</f>
        <v>0</v>
      </c>
      <c r="N356" s="51"/>
      <c r="O356" s="52">
        <f>M356+N356</f>
        <v>0</v>
      </c>
    </row>
    <row r="357" spans="1:15" s="57" customFormat="1" hidden="1">
      <c r="A357" s="50">
        <f t="shared" si="112"/>
        <v>3</v>
      </c>
      <c r="B357" s="153"/>
      <c r="C357" s="163" t="s">
        <v>74</v>
      </c>
      <c r="D357" s="137" t="s">
        <v>75</v>
      </c>
      <c r="E357" s="51"/>
      <c r="F357" s="51"/>
      <c r="G357" s="51"/>
      <c r="H357" s="51"/>
      <c r="I357" s="51"/>
      <c r="J357" s="52">
        <f>H357+I357</f>
        <v>0</v>
      </c>
      <c r="K357" s="51"/>
      <c r="L357" s="51"/>
      <c r="M357" s="52">
        <f>K357+L357</f>
        <v>0</v>
      </c>
      <c r="N357" s="51"/>
      <c r="O357" s="52">
        <f>M357+N357</f>
        <v>0</v>
      </c>
    </row>
    <row r="358" spans="1:15" s="57" customFormat="1" hidden="1">
      <c r="A358" s="50">
        <f t="shared" si="112"/>
        <v>3</v>
      </c>
      <c r="B358" s="153"/>
      <c r="C358" s="163" t="s">
        <v>76</v>
      </c>
      <c r="D358" s="137" t="s">
        <v>77</v>
      </c>
      <c r="E358" s="51"/>
      <c r="F358" s="51"/>
      <c r="G358" s="51"/>
      <c r="H358" s="51"/>
      <c r="I358" s="51"/>
      <c r="J358" s="52">
        <f>H358+I358</f>
        <v>0</v>
      </c>
      <c r="K358" s="51"/>
      <c r="L358" s="51"/>
      <c r="M358" s="52">
        <f>K358+L358</f>
        <v>0</v>
      </c>
      <c r="N358" s="51"/>
      <c r="O358" s="52">
        <f>M358+N358</f>
        <v>0</v>
      </c>
    </row>
    <row r="359" spans="1:15" s="57" customFormat="1" hidden="1">
      <c r="A359" s="50">
        <f t="shared" si="112"/>
        <v>3</v>
      </c>
      <c r="B359" s="153"/>
      <c r="C359" s="163" t="s">
        <v>12</v>
      </c>
      <c r="D359" s="137" t="s">
        <v>28</v>
      </c>
      <c r="E359" s="51"/>
      <c r="F359" s="51"/>
      <c r="G359" s="51"/>
      <c r="H359" s="51"/>
      <c r="I359" s="51"/>
      <c r="J359" s="52">
        <f>H359+I359</f>
        <v>0</v>
      </c>
      <c r="K359" s="51"/>
      <c r="L359" s="51"/>
      <c r="M359" s="52">
        <f>K359+L359</f>
        <v>0</v>
      </c>
      <c r="N359" s="51"/>
      <c r="O359" s="52">
        <f>M359+N359</f>
        <v>0</v>
      </c>
    </row>
    <row r="360" spans="1:15" s="57" customFormat="1" hidden="1">
      <c r="A360" s="77">
        <f>A361</f>
        <v>3</v>
      </c>
      <c r="B360" s="153"/>
      <c r="C360" s="155"/>
      <c r="D360" s="137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</row>
    <row r="361" spans="1:15" s="57" customFormat="1" hidden="1">
      <c r="A361" s="105">
        <f>MIN(A362:A367)</f>
        <v>3</v>
      </c>
      <c r="B361" s="153"/>
      <c r="C361" s="157" t="s">
        <v>36</v>
      </c>
      <c r="D361" s="137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</row>
    <row r="362" spans="1:15" s="57" customFormat="1" hidden="1">
      <c r="A362" s="50">
        <f t="shared" ref="A362:A367" si="130">IF(MAX(E362:P362)=0,IF(MIN(E362:P362)=0,3,2),2)</f>
        <v>3</v>
      </c>
      <c r="B362" s="153"/>
      <c r="C362" s="155" t="s">
        <v>34</v>
      </c>
      <c r="D362" s="137"/>
      <c r="E362" s="62">
        <f>SUM(E363:E364)</f>
        <v>0</v>
      </c>
      <c r="F362" s="62">
        <f>SUM(F363:F364)</f>
        <v>0</v>
      </c>
      <c r="G362" s="62">
        <f>SUM(G363:G364)</f>
        <v>0</v>
      </c>
      <c r="H362" s="62">
        <f>SUM(H363:H364)</f>
        <v>0</v>
      </c>
      <c r="I362" s="62">
        <f t="shared" ref="I362:N362" si="131">SUM(I363:I364)</f>
        <v>0</v>
      </c>
      <c r="J362" s="62">
        <f t="shared" si="131"/>
        <v>0</v>
      </c>
      <c r="K362" s="62">
        <f t="shared" si="131"/>
        <v>0</v>
      </c>
      <c r="L362" s="62">
        <f t="shared" si="131"/>
        <v>0</v>
      </c>
      <c r="M362" s="62">
        <f t="shared" si="131"/>
        <v>0</v>
      </c>
      <c r="N362" s="62">
        <f t="shared" si="131"/>
        <v>0</v>
      </c>
      <c r="O362" s="62">
        <f>SUM(O363:O364)</f>
        <v>0</v>
      </c>
    </row>
    <row r="363" spans="1:15" s="57" customFormat="1" hidden="1">
      <c r="A363" s="50">
        <f t="shared" si="130"/>
        <v>3</v>
      </c>
      <c r="B363" s="153"/>
      <c r="C363" s="167" t="s">
        <v>80</v>
      </c>
      <c r="D363" s="137"/>
      <c r="E363" s="51"/>
      <c r="F363" s="51"/>
      <c r="G363" s="51"/>
      <c r="H363" s="51"/>
      <c r="I363" s="51"/>
      <c r="J363" s="52">
        <f>H363+I363</f>
        <v>0</v>
      </c>
      <c r="K363" s="51"/>
      <c r="L363" s="51"/>
      <c r="M363" s="52">
        <f>K363+L363</f>
        <v>0</v>
      </c>
      <c r="N363" s="51"/>
      <c r="O363" s="52">
        <f>M363+N363</f>
        <v>0</v>
      </c>
    </row>
    <row r="364" spans="1:15" s="57" customFormat="1" hidden="1">
      <c r="A364" s="50">
        <f t="shared" si="130"/>
        <v>3</v>
      </c>
      <c r="B364" s="153"/>
      <c r="C364" s="167" t="s">
        <v>81</v>
      </c>
      <c r="D364" s="137"/>
      <c r="E364" s="51"/>
      <c r="F364" s="51"/>
      <c r="G364" s="51"/>
      <c r="H364" s="51"/>
      <c r="I364" s="51"/>
      <c r="J364" s="52">
        <f>H364+I364</f>
        <v>0</v>
      </c>
      <c r="K364" s="51"/>
      <c r="L364" s="51"/>
      <c r="M364" s="52">
        <f>K364+L364</f>
        <v>0</v>
      </c>
      <c r="N364" s="51"/>
      <c r="O364" s="52">
        <f>M364+N364</f>
        <v>0</v>
      </c>
    </row>
    <row r="365" spans="1:15" s="57" customFormat="1" hidden="1">
      <c r="A365" s="50">
        <f t="shared" si="130"/>
        <v>3</v>
      </c>
      <c r="B365" s="153"/>
      <c r="C365" s="155" t="s">
        <v>35</v>
      </c>
      <c r="D365" s="137"/>
      <c r="E365" s="62">
        <f>SUM(E366:E367)</f>
        <v>0</v>
      </c>
      <c r="F365" s="62">
        <f>SUM(F366:F367)</f>
        <v>0</v>
      </c>
      <c r="G365" s="62">
        <f>SUM(G366:G367)</f>
        <v>0</v>
      </c>
      <c r="H365" s="62">
        <f>SUM(H366:H367)</f>
        <v>0</v>
      </c>
      <c r="I365" s="62">
        <f t="shared" ref="I365:N365" si="132">SUM(I366:I367)</f>
        <v>0</v>
      </c>
      <c r="J365" s="62">
        <f t="shared" si="132"/>
        <v>0</v>
      </c>
      <c r="K365" s="62">
        <f t="shared" si="132"/>
        <v>0</v>
      </c>
      <c r="L365" s="62">
        <f t="shared" si="132"/>
        <v>0</v>
      </c>
      <c r="M365" s="62">
        <f t="shared" si="132"/>
        <v>0</v>
      </c>
      <c r="N365" s="62">
        <f t="shared" si="132"/>
        <v>0</v>
      </c>
      <c r="O365" s="62">
        <f>SUM(O366:O367)</f>
        <v>0</v>
      </c>
    </row>
    <row r="366" spans="1:15" s="57" customFormat="1" hidden="1">
      <c r="A366" s="50">
        <f t="shared" si="130"/>
        <v>3</v>
      </c>
      <c r="B366" s="153"/>
      <c r="C366" s="167" t="s">
        <v>84</v>
      </c>
      <c r="D366" s="137"/>
      <c r="E366" s="51"/>
      <c r="F366" s="51"/>
      <c r="G366" s="51"/>
      <c r="H366" s="51"/>
      <c r="I366" s="51"/>
      <c r="J366" s="52">
        <f>H366+I366</f>
        <v>0</v>
      </c>
      <c r="K366" s="51"/>
      <c r="L366" s="51"/>
      <c r="M366" s="52">
        <f>K366+L366</f>
        <v>0</v>
      </c>
      <c r="N366" s="51"/>
      <c r="O366" s="52">
        <f>M366+N366</f>
        <v>0</v>
      </c>
    </row>
    <row r="367" spans="1:15" s="57" customFormat="1" hidden="1">
      <c r="A367" s="50">
        <f t="shared" si="130"/>
        <v>3</v>
      </c>
      <c r="B367" s="153"/>
      <c r="C367" s="167" t="s">
        <v>85</v>
      </c>
      <c r="D367" s="137"/>
      <c r="E367" s="51"/>
      <c r="F367" s="51"/>
      <c r="G367" s="51"/>
      <c r="H367" s="51"/>
      <c r="I367" s="51"/>
      <c r="J367" s="52">
        <f>H367+I367</f>
        <v>0</v>
      </c>
      <c r="K367" s="51"/>
      <c r="L367" s="51"/>
      <c r="M367" s="52">
        <f>K367+L367</f>
        <v>0</v>
      </c>
      <c r="N367" s="51"/>
      <c r="O367" s="52">
        <f>M367+N367</f>
        <v>0</v>
      </c>
    </row>
    <row r="368" spans="1:15" s="57" customFormat="1" hidden="1">
      <c r="A368" s="77">
        <f>A369</f>
        <v>3</v>
      </c>
      <c r="B368" s="172"/>
      <c r="C368" s="156"/>
      <c r="D368" s="140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</row>
    <row r="369" spans="1:15" s="57" customFormat="1" hidden="1">
      <c r="A369" s="105">
        <f>MIN(A370:A431)</f>
        <v>3</v>
      </c>
      <c r="B369" s="172"/>
      <c r="C369" s="174" t="s">
        <v>50</v>
      </c>
      <c r="D369" s="140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</row>
    <row r="370" spans="1:15" s="57" customFormat="1" hidden="1">
      <c r="A370" s="50">
        <f t="shared" ref="A370:A423" si="133">IF(MAX(E370:P370)=0,IF(MIN(E370:P370)=0,3,2),2)</f>
        <v>3</v>
      </c>
      <c r="B370" s="145"/>
      <c r="C370" s="146" t="s">
        <v>25</v>
      </c>
      <c r="D370" s="56"/>
      <c r="E370" s="11">
        <f>SUBTOTAL(9,E371:E423)</f>
        <v>0</v>
      </c>
      <c r="F370" s="11">
        <f>SUBTOTAL(9,F371:F423)</f>
        <v>0</v>
      </c>
      <c r="G370" s="11">
        <f>SUBTOTAL(9,G371:G423)</f>
        <v>0</v>
      </c>
      <c r="H370" s="11">
        <f>SUBTOTAL(9,H371:H423)</f>
        <v>0</v>
      </c>
      <c r="I370" s="11">
        <f t="shared" ref="I370:N370" si="134">SUBTOTAL(9,I371:I423)</f>
        <v>0</v>
      </c>
      <c r="J370" s="11">
        <f t="shared" si="134"/>
        <v>0</v>
      </c>
      <c r="K370" s="11">
        <f t="shared" si="134"/>
        <v>0</v>
      </c>
      <c r="L370" s="11">
        <f t="shared" si="134"/>
        <v>0</v>
      </c>
      <c r="M370" s="11">
        <f t="shared" si="134"/>
        <v>0</v>
      </c>
      <c r="N370" s="11">
        <f t="shared" si="134"/>
        <v>0</v>
      </c>
      <c r="O370" s="11">
        <f>SUBTOTAL(9,O371:O423)</f>
        <v>0</v>
      </c>
    </row>
    <row r="371" spans="1:15" s="57" customFormat="1" hidden="1">
      <c r="A371" s="50">
        <f t="shared" si="133"/>
        <v>3</v>
      </c>
      <c r="B371" s="145" t="s">
        <v>14</v>
      </c>
      <c r="C371" s="146" t="s">
        <v>125</v>
      </c>
      <c r="D371" s="56"/>
      <c r="E371" s="11">
        <f>SUBTOTAL(9,E372:E393)</f>
        <v>0</v>
      </c>
      <c r="F371" s="11">
        <f>SUBTOTAL(9,F372:F393)</f>
        <v>0</v>
      </c>
      <c r="G371" s="11">
        <f>SUBTOTAL(9,G372:G393)</f>
        <v>0</v>
      </c>
      <c r="H371" s="11">
        <f>SUBTOTAL(9,H372:H393)</f>
        <v>0</v>
      </c>
      <c r="I371" s="11">
        <f t="shared" ref="I371:N371" si="135">SUBTOTAL(9,I372:I393)</f>
        <v>0</v>
      </c>
      <c r="J371" s="11">
        <f t="shared" si="135"/>
        <v>0</v>
      </c>
      <c r="K371" s="11">
        <f t="shared" si="135"/>
        <v>0</v>
      </c>
      <c r="L371" s="11">
        <f t="shared" si="135"/>
        <v>0</v>
      </c>
      <c r="M371" s="11">
        <f t="shared" si="135"/>
        <v>0</v>
      </c>
      <c r="N371" s="11">
        <f t="shared" si="135"/>
        <v>0</v>
      </c>
      <c r="O371" s="11">
        <f>SUBTOTAL(9,O372:O393)</f>
        <v>0</v>
      </c>
    </row>
    <row r="372" spans="1:15" s="57" customFormat="1" hidden="1">
      <c r="A372" s="50">
        <f t="shared" si="133"/>
        <v>3</v>
      </c>
      <c r="B372" s="147"/>
      <c r="C372" s="146" t="s">
        <v>126</v>
      </c>
      <c r="D372" s="56"/>
      <c r="E372" s="11">
        <f>SUBTOTAL(9,E373:E382)</f>
        <v>0</v>
      </c>
      <c r="F372" s="11">
        <f>SUBTOTAL(9,F373:F382)</f>
        <v>0</v>
      </c>
      <c r="G372" s="11">
        <f>SUBTOTAL(9,G373:G382)</f>
        <v>0</v>
      </c>
      <c r="H372" s="11">
        <f>SUBTOTAL(9,H373:H382)</f>
        <v>0</v>
      </c>
      <c r="I372" s="11">
        <f t="shared" ref="I372:N372" si="136">SUBTOTAL(9,I373:I382)</f>
        <v>0</v>
      </c>
      <c r="J372" s="11">
        <f t="shared" si="136"/>
        <v>0</v>
      </c>
      <c r="K372" s="11">
        <f t="shared" si="136"/>
        <v>0</v>
      </c>
      <c r="L372" s="11">
        <f t="shared" si="136"/>
        <v>0</v>
      </c>
      <c r="M372" s="11">
        <f t="shared" si="136"/>
        <v>0</v>
      </c>
      <c r="N372" s="11">
        <f t="shared" si="136"/>
        <v>0</v>
      </c>
      <c r="O372" s="11">
        <f>SUBTOTAL(9,O373:O382)</f>
        <v>0</v>
      </c>
    </row>
    <row r="373" spans="1:15" s="57" customFormat="1" ht="25.5" hidden="1">
      <c r="A373" s="50">
        <f t="shared" si="133"/>
        <v>3</v>
      </c>
      <c r="B373" s="148"/>
      <c r="C373" s="149" t="s">
        <v>127</v>
      </c>
      <c r="D373" s="58" t="s">
        <v>2</v>
      </c>
      <c r="E373" s="11">
        <f>SUBTOTAL(9,E374:E375)</f>
        <v>0</v>
      </c>
      <c r="F373" s="11">
        <f>SUBTOTAL(9,F374:F375)</f>
        <v>0</v>
      </c>
      <c r="G373" s="11">
        <f>SUBTOTAL(9,G374:G375)</f>
        <v>0</v>
      </c>
      <c r="H373" s="11">
        <f>SUBTOTAL(9,H374:H375)</f>
        <v>0</v>
      </c>
      <c r="I373" s="11">
        <f t="shared" ref="I373:N373" si="137">SUBTOTAL(9,I374:I375)</f>
        <v>0</v>
      </c>
      <c r="J373" s="11">
        <f t="shared" si="137"/>
        <v>0</v>
      </c>
      <c r="K373" s="11">
        <f t="shared" si="137"/>
        <v>0</v>
      </c>
      <c r="L373" s="11">
        <f t="shared" si="137"/>
        <v>0</v>
      </c>
      <c r="M373" s="11">
        <f t="shared" si="137"/>
        <v>0</v>
      </c>
      <c r="N373" s="11">
        <f t="shared" si="137"/>
        <v>0</v>
      </c>
      <c r="O373" s="11">
        <f>SUBTOTAL(9,O374:O375)</f>
        <v>0</v>
      </c>
    </row>
    <row r="374" spans="1:15" s="57" customFormat="1" ht="25.5" hidden="1">
      <c r="A374" s="50">
        <f t="shared" si="133"/>
        <v>3</v>
      </c>
      <c r="B374" s="148"/>
      <c r="C374" s="149" t="s">
        <v>303</v>
      </c>
      <c r="D374" s="58" t="s">
        <v>302</v>
      </c>
      <c r="E374" s="51"/>
      <c r="F374" s="51"/>
      <c r="G374" s="51"/>
      <c r="H374" s="51"/>
      <c r="I374" s="51"/>
      <c r="J374" s="52">
        <f>H374+I374</f>
        <v>0</v>
      </c>
      <c r="K374" s="51"/>
      <c r="L374" s="51"/>
      <c r="M374" s="52">
        <f>K374+L374</f>
        <v>0</v>
      </c>
      <c r="N374" s="51"/>
      <c r="O374" s="52">
        <f>M374+N374</f>
        <v>0</v>
      </c>
    </row>
    <row r="375" spans="1:15" s="57" customFormat="1" ht="25.5" hidden="1">
      <c r="A375" s="50">
        <f t="shared" si="133"/>
        <v>3</v>
      </c>
      <c r="B375" s="148"/>
      <c r="C375" s="149" t="s">
        <v>305</v>
      </c>
      <c r="D375" s="58" t="s">
        <v>304</v>
      </c>
      <c r="E375" s="51"/>
      <c r="F375" s="51"/>
      <c r="G375" s="51"/>
      <c r="H375" s="51"/>
      <c r="I375" s="51"/>
      <c r="J375" s="52">
        <f>H375+I375</f>
        <v>0</v>
      </c>
      <c r="K375" s="51"/>
      <c r="L375" s="51"/>
      <c r="M375" s="52">
        <f>K375+L375</f>
        <v>0</v>
      </c>
      <c r="N375" s="51"/>
      <c r="O375" s="52">
        <f>M375+N375</f>
        <v>0</v>
      </c>
    </row>
    <row r="376" spans="1:15" s="57" customFormat="1" hidden="1">
      <c r="A376" s="50">
        <f t="shared" si="133"/>
        <v>3</v>
      </c>
      <c r="B376" s="150"/>
      <c r="C376" s="151" t="s">
        <v>128</v>
      </c>
      <c r="D376" s="59" t="s">
        <v>3</v>
      </c>
      <c r="E376" s="51"/>
      <c r="F376" s="51"/>
      <c r="G376" s="51"/>
      <c r="H376" s="51"/>
      <c r="I376" s="51"/>
      <c r="J376" s="52">
        <f>H376+I376</f>
        <v>0</v>
      </c>
      <c r="K376" s="51"/>
      <c r="L376" s="51"/>
      <c r="M376" s="52">
        <f>K376+L376</f>
        <v>0</v>
      </c>
      <c r="N376" s="51"/>
      <c r="O376" s="52">
        <f>M376+N376</f>
        <v>0</v>
      </c>
    </row>
    <row r="377" spans="1:15" s="57" customFormat="1" hidden="1">
      <c r="A377" s="50">
        <f t="shared" si="133"/>
        <v>3</v>
      </c>
      <c r="B377" s="150"/>
      <c r="C377" s="152" t="s">
        <v>445</v>
      </c>
      <c r="D377" s="117" t="s">
        <v>446</v>
      </c>
      <c r="E377" s="11">
        <f>SUBTOTAL(9,E378:E381)</f>
        <v>0</v>
      </c>
      <c r="F377" s="11">
        <f>SUBTOTAL(9,F378:F381)</f>
        <v>0</v>
      </c>
      <c r="G377" s="11">
        <f>SUBTOTAL(9,G378:G381)</f>
        <v>0</v>
      </c>
      <c r="H377" s="11">
        <f>SUBTOTAL(9,H378:H381)</f>
        <v>0</v>
      </c>
      <c r="I377" s="11">
        <f t="shared" ref="I377:N377" si="138">SUBTOTAL(9,I378:I381)</f>
        <v>0</v>
      </c>
      <c r="J377" s="11">
        <f t="shared" si="138"/>
        <v>0</v>
      </c>
      <c r="K377" s="11">
        <f t="shared" si="138"/>
        <v>0</v>
      </c>
      <c r="L377" s="11">
        <f t="shared" si="138"/>
        <v>0</v>
      </c>
      <c r="M377" s="11">
        <f t="shared" si="138"/>
        <v>0</v>
      </c>
      <c r="N377" s="11">
        <f t="shared" si="138"/>
        <v>0</v>
      </c>
      <c r="O377" s="11">
        <f>SUBTOTAL(9,O378:O381)</f>
        <v>0</v>
      </c>
    </row>
    <row r="378" spans="1:15" s="57" customFormat="1" ht="25.5" hidden="1">
      <c r="A378" s="50">
        <f t="shared" si="133"/>
        <v>3</v>
      </c>
      <c r="B378" s="150"/>
      <c r="C378" s="149" t="s">
        <v>129</v>
      </c>
      <c r="D378" s="60" t="s">
        <v>37</v>
      </c>
      <c r="E378" s="51"/>
      <c r="F378" s="51"/>
      <c r="G378" s="51"/>
      <c r="H378" s="51"/>
      <c r="I378" s="51"/>
      <c r="J378" s="52">
        <f>H378+I378</f>
        <v>0</v>
      </c>
      <c r="K378" s="51"/>
      <c r="L378" s="51"/>
      <c r="M378" s="52">
        <f>K378+L378</f>
        <v>0</v>
      </c>
      <c r="N378" s="51"/>
      <c r="O378" s="52">
        <f>M378+N378</f>
        <v>0</v>
      </c>
    </row>
    <row r="379" spans="1:15" s="57" customFormat="1" hidden="1">
      <c r="A379" s="50">
        <f t="shared" si="133"/>
        <v>3</v>
      </c>
      <c r="B379" s="150"/>
      <c r="C379" s="149" t="s">
        <v>131</v>
      </c>
      <c r="D379" s="60" t="s">
        <v>39</v>
      </c>
      <c r="E379" s="51"/>
      <c r="F379" s="51"/>
      <c r="G379" s="51"/>
      <c r="H379" s="51"/>
      <c r="I379" s="51"/>
      <c r="J379" s="52">
        <f>H379+I379</f>
        <v>0</v>
      </c>
      <c r="K379" s="51"/>
      <c r="L379" s="51"/>
      <c r="M379" s="52">
        <f>K379+L379</f>
        <v>0</v>
      </c>
      <c r="N379" s="51"/>
      <c r="O379" s="52">
        <f>M379+N379</f>
        <v>0</v>
      </c>
    </row>
    <row r="380" spans="1:15" s="57" customFormat="1" hidden="1">
      <c r="A380" s="50">
        <f t="shared" si="133"/>
        <v>3</v>
      </c>
      <c r="B380" s="150"/>
      <c r="C380" s="149" t="s">
        <v>132</v>
      </c>
      <c r="D380" s="60" t="s">
        <v>40</v>
      </c>
      <c r="E380" s="51"/>
      <c r="F380" s="51"/>
      <c r="G380" s="51"/>
      <c r="H380" s="51"/>
      <c r="I380" s="51"/>
      <c r="J380" s="52">
        <f>H380+I380</f>
        <v>0</v>
      </c>
      <c r="K380" s="51"/>
      <c r="L380" s="51"/>
      <c r="M380" s="52">
        <f>K380+L380</f>
        <v>0</v>
      </c>
      <c r="N380" s="51"/>
      <c r="O380" s="52">
        <f>M380+N380</f>
        <v>0</v>
      </c>
    </row>
    <row r="381" spans="1:15" s="57" customFormat="1" ht="25.5" hidden="1">
      <c r="A381" s="50">
        <f t="shared" si="133"/>
        <v>3</v>
      </c>
      <c r="B381" s="150"/>
      <c r="C381" s="149" t="s">
        <v>133</v>
      </c>
      <c r="D381" s="60" t="s">
        <v>41</v>
      </c>
      <c r="E381" s="51"/>
      <c r="F381" s="51"/>
      <c r="G381" s="51"/>
      <c r="H381" s="51"/>
      <c r="I381" s="51"/>
      <c r="J381" s="52">
        <f>H381+I381</f>
        <v>0</v>
      </c>
      <c r="K381" s="51"/>
      <c r="L381" s="51"/>
      <c r="M381" s="52">
        <f>K381+L381</f>
        <v>0</v>
      </c>
      <c r="N381" s="51"/>
      <c r="O381" s="52">
        <f>M381+N381</f>
        <v>0</v>
      </c>
    </row>
    <row r="382" spans="1:15" s="57" customFormat="1" hidden="1">
      <c r="A382" s="50">
        <f t="shared" si="133"/>
        <v>3</v>
      </c>
      <c r="B382" s="150"/>
      <c r="C382" s="149" t="s">
        <v>447</v>
      </c>
      <c r="D382" s="60" t="s">
        <v>4</v>
      </c>
      <c r="E382" s="51"/>
      <c r="F382" s="51"/>
      <c r="G382" s="51"/>
      <c r="H382" s="51"/>
      <c r="I382" s="51"/>
      <c r="J382" s="52">
        <f>H382+I382</f>
        <v>0</v>
      </c>
      <c r="K382" s="51"/>
      <c r="L382" s="51"/>
      <c r="M382" s="52">
        <f>K382+L382</f>
        <v>0</v>
      </c>
      <c r="N382" s="51"/>
      <c r="O382" s="52">
        <f>M382+N382</f>
        <v>0</v>
      </c>
    </row>
    <row r="383" spans="1:15" hidden="1">
      <c r="A383" s="50">
        <f t="shared" si="133"/>
        <v>3</v>
      </c>
      <c r="B383" s="147"/>
      <c r="C383" s="146" t="s">
        <v>134</v>
      </c>
      <c r="D383" s="56"/>
      <c r="E383" s="11">
        <f>SUBTOTAL(9,E384:E387)</f>
        <v>0</v>
      </c>
      <c r="F383" s="11">
        <f>SUBTOTAL(9,F384:F387)</f>
        <v>0</v>
      </c>
      <c r="G383" s="11">
        <f>SUBTOTAL(9,G384:G387)</f>
        <v>0</v>
      </c>
      <c r="H383" s="11">
        <f>SUBTOTAL(9,H384:H387)</f>
        <v>0</v>
      </c>
      <c r="I383" s="11">
        <f t="shared" ref="I383:N383" si="139">SUBTOTAL(9,I384:I387)</f>
        <v>0</v>
      </c>
      <c r="J383" s="11">
        <f t="shared" si="139"/>
        <v>0</v>
      </c>
      <c r="K383" s="11">
        <f t="shared" si="139"/>
        <v>0</v>
      </c>
      <c r="L383" s="11">
        <f t="shared" si="139"/>
        <v>0</v>
      </c>
      <c r="M383" s="11">
        <f t="shared" si="139"/>
        <v>0</v>
      </c>
      <c r="N383" s="11">
        <f t="shared" si="139"/>
        <v>0</v>
      </c>
      <c r="O383" s="11">
        <f>SUBTOTAL(9,O384:O387)</f>
        <v>0</v>
      </c>
    </row>
    <row r="384" spans="1:15" hidden="1">
      <c r="A384" s="50">
        <f t="shared" si="133"/>
        <v>3</v>
      </c>
      <c r="B384" s="150"/>
      <c r="C384" s="151" t="s">
        <v>135</v>
      </c>
      <c r="D384" s="59" t="s">
        <v>5</v>
      </c>
      <c r="E384" s="51"/>
      <c r="F384" s="51"/>
      <c r="G384" s="51"/>
      <c r="H384" s="51"/>
      <c r="I384" s="51"/>
      <c r="J384" s="52">
        <f>H384+I384</f>
        <v>0</v>
      </c>
      <c r="K384" s="51"/>
      <c r="L384" s="51"/>
      <c r="M384" s="52">
        <f>K384+L384</f>
        <v>0</v>
      </c>
      <c r="N384" s="51"/>
      <c r="O384" s="52">
        <f>M384+N384</f>
        <v>0</v>
      </c>
    </row>
    <row r="385" spans="1:15" hidden="1">
      <c r="A385" s="50">
        <f t="shared" si="133"/>
        <v>3</v>
      </c>
      <c r="B385" s="150"/>
      <c r="C385" s="154" t="s">
        <v>448</v>
      </c>
      <c r="D385" s="118" t="s">
        <v>173</v>
      </c>
      <c r="E385" s="51"/>
      <c r="F385" s="51"/>
      <c r="G385" s="51"/>
      <c r="H385" s="51"/>
      <c r="I385" s="51"/>
      <c r="J385" s="52">
        <f>H385+I385</f>
        <v>0</v>
      </c>
      <c r="K385" s="51"/>
      <c r="L385" s="51"/>
      <c r="M385" s="52">
        <f>K385+L385</f>
        <v>0</v>
      </c>
      <c r="N385" s="51"/>
      <c r="O385" s="52">
        <f>M385+N385</f>
        <v>0</v>
      </c>
    </row>
    <row r="386" spans="1:15" hidden="1">
      <c r="A386" s="50">
        <f t="shared" si="133"/>
        <v>3</v>
      </c>
      <c r="B386" s="153"/>
      <c r="C386" s="155" t="s">
        <v>557</v>
      </c>
      <c r="D386" s="137" t="s">
        <v>8</v>
      </c>
      <c r="E386" s="51"/>
      <c r="F386" s="51"/>
      <c r="G386" s="51"/>
      <c r="H386" s="51"/>
      <c r="I386" s="51"/>
      <c r="J386" s="52">
        <f>H386+I386</f>
        <v>0</v>
      </c>
      <c r="K386" s="51"/>
      <c r="L386" s="51"/>
      <c r="M386" s="52">
        <f>K386+L386</f>
        <v>0</v>
      </c>
      <c r="N386" s="51"/>
      <c r="O386" s="52">
        <f>M386+N386</f>
        <v>0</v>
      </c>
    </row>
    <row r="387" spans="1:15" ht="25.5" hidden="1">
      <c r="A387" s="50">
        <f t="shared" si="133"/>
        <v>3</v>
      </c>
      <c r="B387" s="153"/>
      <c r="C387" s="155" t="s">
        <v>139</v>
      </c>
      <c r="D387" s="136" t="s">
        <v>10</v>
      </c>
      <c r="E387" s="51"/>
      <c r="F387" s="51"/>
      <c r="G387" s="51"/>
      <c r="H387" s="51"/>
      <c r="I387" s="51"/>
      <c r="J387" s="52">
        <f>H387+I387</f>
        <v>0</v>
      </c>
      <c r="K387" s="51"/>
      <c r="L387" s="51"/>
      <c r="M387" s="52">
        <f>K387+L387</f>
        <v>0</v>
      </c>
      <c r="N387" s="51"/>
      <c r="O387" s="52">
        <f>M387+N387</f>
        <v>0</v>
      </c>
    </row>
    <row r="388" spans="1:15" hidden="1">
      <c r="A388" s="50">
        <f t="shared" si="133"/>
        <v>3</v>
      </c>
      <c r="B388" s="156"/>
      <c r="C388" s="157" t="s">
        <v>140</v>
      </c>
      <c r="D388" s="136"/>
      <c r="E388" s="11">
        <f>SUBTOTAL(9,E389:E393)</f>
        <v>0</v>
      </c>
      <c r="F388" s="11">
        <f>SUBTOTAL(9,F389:F393)</f>
        <v>0</v>
      </c>
      <c r="G388" s="11">
        <f>SUBTOTAL(9,G389:G393)</f>
        <v>0</v>
      </c>
      <c r="H388" s="11">
        <f>SUBTOTAL(9,H389:H393)</f>
        <v>0</v>
      </c>
      <c r="I388" s="11">
        <f t="shared" ref="I388:N388" si="140">SUBTOTAL(9,I389:I393)</f>
        <v>0</v>
      </c>
      <c r="J388" s="11">
        <f t="shared" si="140"/>
        <v>0</v>
      </c>
      <c r="K388" s="11">
        <f t="shared" si="140"/>
        <v>0</v>
      </c>
      <c r="L388" s="11">
        <f t="shared" si="140"/>
        <v>0</v>
      </c>
      <c r="M388" s="11">
        <f t="shared" si="140"/>
        <v>0</v>
      </c>
      <c r="N388" s="11">
        <f t="shared" si="140"/>
        <v>0</v>
      </c>
      <c r="O388" s="11">
        <f>SUBTOTAL(9,O389:O393)</f>
        <v>0</v>
      </c>
    </row>
    <row r="389" spans="1:15" hidden="1">
      <c r="A389" s="50">
        <f t="shared" si="133"/>
        <v>3</v>
      </c>
      <c r="B389" s="153"/>
      <c r="C389" s="155" t="s">
        <v>141</v>
      </c>
      <c r="D389" s="137" t="s">
        <v>71</v>
      </c>
      <c r="E389" s="51"/>
      <c r="F389" s="51"/>
      <c r="G389" s="51"/>
      <c r="H389" s="51"/>
      <c r="I389" s="51"/>
      <c r="J389" s="52">
        <f>H389+I389</f>
        <v>0</v>
      </c>
      <c r="K389" s="51"/>
      <c r="L389" s="51"/>
      <c r="M389" s="52">
        <f>K389+L389</f>
        <v>0</v>
      </c>
      <c r="N389" s="51"/>
      <c r="O389" s="52">
        <f>M389+N389</f>
        <v>0</v>
      </c>
    </row>
    <row r="390" spans="1:15" hidden="1">
      <c r="A390" s="50">
        <f t="shared" si="133"/>
        <v>3</v>
      </c>
      <c r="B390" s="153"/>
      <c r="C390" s="155" t="s">
        <v>142</v>
      </c>
      <c r="D390" s="137" t="s">
        <v>73</v>
      </c>
      <c r="E390" s="51"/>
      <c r="F390" s="51"/>
      <c r="G390" s="51"/>
      <c r="H390" s="51"/>
      <c r="I390" s="51"/>
      <c r="J390" s="52">
        <f>H390+I390</f>
        <v>0</v>
      </c>
      <c r="K390" s="51"/>
      <c r="L390" s="51"/>
      <c r="M390" s="52">
        <f>K390+L390</f>
        <v>0</v>
      </c>
      <c r="N390" s="51"/>
      <c r="O390" s="52">
        <f>M390+N390</f>
        <v>0</v>
      </c>
    </row>
    <row r="391" spans="1:15" hidden="1">
      <c r="A391" s="50">
        <f t="shared" si="133"/>
        <v>3</v>
      </c>
      <c r="B391" s="153"/>
      <c r="C391" s="155" t="s">
        <v>143</v>
      </c>
      <c r="D391" s="137" t="s">
        <v>75</v>
      </c>
      <c r="E391" s="51"/>
      <c r="F391" s="51"/>
      <c r="G391" s="51"/>
      <c r="H391" s="51"/>
      <c r="I391" s="51"/>
      <c r="J391" s="52">
        <f>H391+I391</f>
        <v>0</v>
      </c>
      <c r="K391" s="51"/>
      <c r="L391" s="51"/>
      <c r="M391" s="52">
        <f>K391+L391</f>
        <v>0</v>
      </c>
      <c r="N391" s="51"/>
      <c r="O391" s="52">
        <f>M391+N391</f>
        <v>0</v>
      </c>
    </row>
    <row r="392" spans="1:15" hidden="1">
      <c r="A392" s="50">
        <f t="shared" si="133"/>
        <v>3</v>
      </c>
      <c r="B392" s="153"/>
      <c r="C392" s="155" t="s">
        <v>144</v>
      </c>
      <c r="D392" s="137" t="s">
        <v>77</v>
      </c>
      <c r="E392" s="51"/>
      <c r="F392" s="51"/>
      <c r="G392" s="51"/>
      <c r="H392" s="51"/>
      <c r="I392" s="51"/>
      <c r="J392" s="52">
        <f>H392+I392</f>
        <v>0</v>
      </c>
      <c r="K392" s="51"/>
      <c r="L392" s="51"/>
      <c r="M392" s="52">
        <f>K392+L392</f>
        <v>0</v>
      </c>
      <c r="N392" s="51"/>
      <c r="O392" s="52">
        <f>M392+N392</f>
        <v>0</v>
      </c>
    </row>
    <row r="393" spans="1:15" hidden="1">
      <c r="A393" s="50">
        <f t="shared" si="133"/>
        <v>3</v>
      </c>
      <c r="B393" s="153"/>
      <c r="C393" s="155" t="s">
        <v>145</v>
      </c>
      <c r="D393" s="137" t="s">
        <v>28</v>
      </c>
      <c r="E393" s="51"/>
      <c r="F393" s="51"/>
      <c r="G393" s="51"/>
      <c r="H393" s="51"/>
      <c r="I393" s="51"/>
      <c r="J393" s="52">
        <f>H393+I393</f>
        <v>0</v>
      </c>
      <c r="K393" s="51"/>
      <c r="L393" s="51"/>
      <c r="M393" s="52">
        <f>K393+L393</f>
        <v>0</v>
      </c>
      <c r="N393" s="51"/>
      <c r="O393" s="52">
        <f>M393+N393</f>
        <v>0</v>
      </c>
    </row>
    <row r="394" spans="1:15" hidden="1">
      <c r="A394" s="50">
        <f t="shared" si="133"/>
        <v>3</v>
      </c>
      <c r="B394" s="145" t="s">
        <v>146</v>
      </c>
      <c r="C394" s="157" t="s">
        <v>147</v>
      </c>
      <c r="D394" s="56"/>
      <c r="E394" s="11">
        <f>SUBTOTAL(9,E395:E423)</f>
        <v>0</v>
      </c>
      <c r="F394" s="11">
        <f>SUBTOTAL(9,F395:F423)</f>
        <v>0</v>
      </c>
      <c r="G394" s="11">
        <f>SUBTOTAL(9,G395:G423)</f>
        <v>0</v>
      </c>
      <c r="H394" s="11">
        <f>SUBTOTAL(9,H395:H423)</f>
        <v>0</v>
      </c>
      <c r="I394" s="11">
        <f t="shared" ref="I394:N394" si="141">SUBTOTAL(9,I395:I423)</f>
        <v>0</v>
      </c>
      <c r="J394" s="11">
        <f t="shared" si="141"/>
        <v>0</v>
      </c>
      <c r="K394" s="11">
        <f t="shared" si="141"/>
        <v>0</v>
      </c>
      <c r="L394" s="11">
        <f t="shared" si="141"/>
        <v>0</v>
      </c>
      <c r="M394" s="11">
        <f t="shared" si="141"/>
        <v>0</v>
      </c>
      <c r="N394" s="11">
        <f t="shared" si="141"/>
        <v>0</v>
      </c>
      <c r="O394" s="11">
        <f>SUBTOTAL(9,O395:O423)</f>
        <v>0</v>
      </c>
    </row>
    <row r="395" spans="1:15" hidden="1">
      <c r="A395" s="50">
        <f t="shared" si="133"/>
        <v>3</v>
      </c>
      <c r="B395" s="156"/>
      <c r="C395" s="158" t="s">
        <v>26</v>
      </c>
      <c r="D395" s="56"/>
      <c r="E395" s="11">
        <f>SUBTOTAL(9,E396:E414)</f>
        <v>0</v>
      </c>
      <c r="F395" s="11">
        <f t="shared" ref="F395:O395" si="142">SUBTOTAL(9,F396:F414)</f>
        <v>0</v>
      </c>
      <c r="G395" s="11">
        <f t="shared" si="142"/>
        <v>0</v>
      </c>
      <c r="H395" s="11">
        <f t="shared" si="142"/>
        <v>0</v>
      </c>
      <c r="I395" s="11">
        <f t="shared" si="142"/>
        <v>0</v>
      </c>
      <c r="J395" s="11">
        <f t="shared" si="142"/>
        <v>0</v>
      </c>
      <c r="K395" s="11">
        <f t="shared" si="142"/>
        <v>0</v>
      </c>
      <c r="L395" s="11">
        <f t="shared" si="142"/>
        <v>0</v>
      </c>
      <c r="M395" s="11">
        <f t="shared" si="142"/>
        <v>0</v>
      </c>
      <c r="N395" s="11">
        <f t="shared" si="142"/>
        <v>0</v>
      </c>
      <c r="O395" s="11">
        <f t="shared" si="142"/>
        <v>0</v>
      </c>
    </row>
    <row r="396" spans="1:15" hidden="1">
      <c r="A396" s="50">
        <f t="shared" si="133"/>
        <v>3</v>
      </c>
      <c r="B396" s="150"/>
      <c r="C396" s="161" t="s">
        <v>770</v>
      </c>
      <c r="D396" s="56"/>
      <c r="E396" s="11">
        <f>SUBTOTAL(9,E397:E406)</f>
        <v>0</v>
      </c>
      <c r="F396" s="11">
        <f t="shared" ref="F396:O396" si="143">SUBTOTAL(9,F397:F406)</f>
        <v>0</v>
      </c>
      <c r="G396" s="11">
        <f t="shared" si="143"/>
        <v>0</v>
      </c>
      <c r="H396" s="11">
        <f t="shared" si="143"/>
        <v>0</v>
      </c>
      <c r="I396" s="11">
        <f t="shared" si="143"/>
        <v>0</v>
      </c>
      <c r="J396" s="11">
        <f t="shared" si="143"/>
        <v>0</v>
      </c>
      <c r="K396" s="11">
        <f t="shared" si="143"/>
        <v>0</v>
      </c>
      <c r="L396" s="11">
        <f t="shared" si="143"/>
        <v>0</v>
      </c>
      <c r="M396" s="11">
        <f t="shared" si="143"/>
        <v>0</v>
      </c>
      <c r="N396" s="11">
        <f t="shared" si="143"/>
        <v>0</v>
      </c>
      <c r="O396" s="11">
        <f t="shared" si="143"/>
        <v>0</v>
      </c>
    </row>
    <row r="397" spans="1:15" ht="25.5" hidden="1">
      <c r="A397" s="50">
        <f t="shared" si="133"/>
        <v>3</v>
      </c>
      <c r="B397" s="150"/>
      <c r="C397" s="160" t="s">
        <v>771</v>
      </c>
      <c r="D397" s="58" t="s">
        <v>2</v>
      </c>
      <c r="E397" s="11">
        <f>SUBTOTAL(9,E398:E399)</f>
        <v>0</v>
      </c>
      <c r="F397" s="11">
        <f t="shared" ref="F397:O397" si="144">SUBTOTAL(9,F398:F399)</f>
        <v>0</v>
      </c>
      <c r="G397" s="11">
        <f t="shared" si="144"/>
        <v>0</v>
      </c>
      <c r="H397" s="11">
        <f t="shared" si="144"/>
        <v>0</v>
      </c>
      <c r="I397" s="11">
        <f t="shared" si="144"/>
        <v>0</v>
      </c>
      <c r="J397" s="11">
        <f t="shared" si="144"/>
        <v>0</v>
      </c>
      <c r="K397" s="11">
        <f t="shared" si="144"/>
        <v>0</v>
      </c>
      <c r="L397" s="11">
        <f t="shared" si="144"/>
        <v>0</v>
      </c>
      <c r="M397" s="11">
        <f t="shared" si="144"/>
        <v>0</v>
      </c>
      <c r="N397" s="11">
        <f t="shared" si="144"/>
        <v>0</v>
      </c>
      <c r="O397" s="11">
        <f t="shared" si="144"/>
        <v>0</v>
      </c>
    </row>
    <row r="398" spans="1:15" ht="25.5" hidden="1">
      <c r="A398" s="50">
        <f t="shared" si="133"/>
        <v>3</v>
      </c>
      <c r="B398" s="150"/>
      <c r="C398" s="260" t="s">
        <v>772</v>
      </c>
      <c r="D398" s="58" t="s">
        <v>302</v>
      </c>
      <c r="E398" s="51"/>
      <c r="F398" s="51"/>
      <c r="G398" s="51"/>
      <c r="H398" s="51"/>
      <c r="I398" s="51"/>
      <c r="J398" s="52">
        <f>H398+I398</f>
        <v>0</v>
      </c>
      <c r="K398" s="51"/>
      <c r="L398" s="51"/>
      <c r="M398" s="52">
        <f>K398+L398</f>
        <v>0</v>
      </c>
      <c r="N398" s="51"/>
      <c r="O398" s="52">
        <f>M398+N398</f>
        <v>0</v>
      </c>
    </row>
    <row r="399" spans="1:15" ht="25.5" hidden="1">
      <c r="A399" s="50">
        <f t="shared" si="133"/>
        <v>3</v>
      </c>
      <c r="B399" s="150"/>
      <c r="C399" s="260" t="s">
        <v>773</v>
      </c>
      <c r="D399" s="58" t="s">
        <v>304</v>
      </c>
      <c r="E399" s="51"/>
      <c r="F399" s="51"/>
      <c r="G399" s="51"/>
      <c r="H399" s="51"/>
      <c r="I399" s="51"/>
      <c r="J399" s="52">
        <f>H399+I399</f>
        <v>0</v>
      </c>
      <c r="K399" s="51"/>
      <c r="L399" s="51"/>
      <c r="M399" s="52">
        <f>K399+L399</f>
        <v>0</v>
      </c>
      <c r="N399" s="51"/>
      <c r="O399" s="52">
        <f>M399+N399</f>
        <v>0</v>
      </c>
    </row>
    <row r="400" spans="1:15" hidden="1">
      <c r="A400" s="50">
        <f t="shared" si="133"/>
        <v>3</v>
      </c>
      <c r="B400" s="150"/>
      <c r="C400" s="258" t="s">
        <v>42</v>
      </c>
      <c r="D400" s="59" t="s">
        <v>3</v>
      </c>
      <c r="E400" s="51"/>
      <c r="F400" s="51"/>
      <c r="G400" s="51"/>
      <c r="H400" s="51"/>
      <c r="I400" s="51"/>
      <c r="J400" s="52">
        <f>H400+I400</f>
        <v>0</v>
      </c>
      <c r="K400" s="51"/>
      <c r="L400" s="51"/>
      <c r="M400" s="52">
        <f>K400+L400</f>
        <v>0</v>
      </c>
      <c r="N400" s="51"/>
      <c r="O400" s="52">
        <f>M400+N400</f>
        <v>0</v>
      </c>
    </row>
    <row r="401" spans="1:15" hidden="1">
      <c r="A401" s="50">
        <f t="shared" si="133"/>
        <v>3</v>
      </c>
      <c r="B401" s="150"/>
      <c r="C401" s="259" t="s">
        <v>449</v>
      </c>
      <c r="D401" s="117" t="s">
        <v>446</v>
      </c>
      <c r="E401" s="11">
        <f>SUBTOTAL(9,E402:E405)</f>
        <v>0</v>
      </c>
      <c r="F401" s="11">
        <f>SUBTOTAL(9,F402:F405)</f>
        <v>0</v>
      </c>
      <c r="G401" s="11">
        <f>SUBTOTAL(9,G402:G405)</f>
        <v>0</v>
      </c>
      <c r="H401" s="11">
        <f>SUBTOTAL(9,H402:H405)</f>
        <v>0</v>
      </c>
      <c r="I401" s="11">
        <f t="shared" ref="I401:N401" si="145">SUBTOTAL(9,I402:I405)</f>
        <v>0</v>
      </c>
      <c r="J401" s="11">
        <f t="shared" si="145"/>
        <v>0</v>
      </c>
      <c r="K401" s="11">
        <f t="shared" si="145"/>
        <v>0</v>
      </c>
      <c r="L401" s="11">
        <f t="shared" si="145"/>
        <v>0</v>
      </c>
      <c r="M401" s="11">
        <f t="shared" si="145"/>
        <v>0</v>
      </c>
      <c r="N401" s="11">
        <f t="shared" si="145"/>
        <v>0</v>
      </c>
      <c r="O401" s="11">
        <f>SUBTOTAL(9,O402:O405)</f>
        <v>0</v>
      </c>
    </row>
    <row r="402" spans="1:15" ht="25.5" hidden="1">
      <c r="A402" s="50">
        <f t="shared" si="133"/>
        <v>3</v>
      </c>
      <c r="B402" s="150"/>
      <c r="C402" s="260" t="s">
        <v>153</v>
      </c>
      <c r="D402" s="60" t="s">
        <v>37</v>
      </c>
      <c r="E402" s="51"/>
      <c r="F402" s="51"/>
      <c r="G402" s="51"/>
      <c r="H402" s="51"/>
      <c r="I402" s="51"/>
      <c r="J402" s="52">
        <f t="shared" ref="J402:J414" si="146">H402+I402</f>
        <v>0</v>
      </c>
      <c r="K402" s="51"/>
      <c r="L402" s="51"/>
      <c r="M402" s="52">
        <f t="shared" ref="M402:M414" si="147">K402+L402</f>
        <v>0</v>
      </c>
      <c r="N402" s="51"/>
      <c r="O402" s="52">
        <f t="shared" ref="O402:O414" si="148">M402+N402</f>
        <v>0</v>
      </c>
    </row>
    <row r="403" spans="1:15" hidden="1">
      <c r="A403" s="50">
        <f t="shared" si="133"/>
        <v>3</v>
      </c>
      <c r="B403" s="150"/>
      <c r="C403" s="260" t="s">
        <v>155</v>
      </c>
      <c r="D403" s="60" t="s">
        <v>39</v>
      </c>
      <c r="E403" s="51"/>
      <c r="F403" s="51"/>
      <c r="G403" s="51"/>
      <c r="H403" s="51"/>
      <c r="I403" s="51"/>
      <c r="J403" s="52">
        <f t="shared" si="146"/>
        <v>0</v>
      </c>
      <c r="K403" s="51"/>
      <c r="L403" s="51"/>
      <c r="M403" s="52">
        <f t="shared" si="147"/>
        <v>0</v>
      </c>
      <c r="N403" s="51"/>
      <c r="O403" s="52">
        <f t="shared" si="148"/>
        <v>0</v>
      </c>
    </row>
    <row r="404" spans="1:15" ht="25.5" hidden="1">
      <c r="A404" s="50">
        <f t="shared" si="133"/>
        <v>3</v>
      </c>
      <c r="B404" s="150"/>
      <c r="C404" s="260" t="s">
        <v>156</v>
      </c>
      <c r="D404" s="60" t="s">
        <v>40</v>
      </c>
      <c r="E404" s="51"/>
      <c r="F404" s="51"/>
      <c r="G404" s="51"/>
      <c r="H404" s="51"/>
      <c r="I404" s="51"/>
      <c r="J404" s="52">
        <f t="shared" si="146"/>
        <v>0</v>
      </c>
      <c r="K404" s="51"/>
      <c r="L404" s="51"/>
      <c r="M404" s="52">
        <f t="shared" si="147"/>
        <v>0</v>
      </c>
      <c r="N404" s="51"/>
      <c r="O404" s="52">
        <f t="shared" si="148"/>
        <v>0</v>
      </c>
    </row>
    <row r="405" spans="1:15" ht="25.5" hidden="1">
      <c r="A405" s="50">
        <f t="shared" si="133"/>
        <v>3</v>
      </c>
      <c r="B405" s="150"/>
      <c r="C405" s="260" t="s">
        <v>157</v>
      </c>
      <c r="D405" s="60" t="s">
        <v>41</v>
      </c>
      <c r="E405" s="51"/>
      <c r="F405" s="51"/>
      <c r="G405" s="51"/>
      <c r="H405" s="51"/>
      <c r="I405" s="51"/>
      <c r="J405" s="52">
        <f t="shared" si="146"/>
        <v>0</v>
      </c>
      <c r="K405" s="51"/>
      <c r="L405" s="51"/>
      <c r="M405" s="52">
        <f t="shared" si="147"/>
        <v>0</v>
      </c>
      <c r="N405" s="51"/>
      <c r="O405" s="52">
        <f t="shared" si="148"/>
        <v>0</v>
      </c>
    </row>
    <row r="406" spans="1:15" hidden="1">
      <c r="A406" s="50">
        <f t="shared" si="133"/>
        <v>3</v>
      </c>
      <c r="B406" s="150"/>
      <c r="C406" s="160" t="s">
        <v>158</v>
      </c>
      <c r="D406" s="60" t="s">
        <v>4</v>
      </c>
      <c r="E406" s="51"/>
      <c r="F406" s="51"/>
      <c r="G406" s="51"/>
      <c r="H406" s="51"/>
      <c r="I406" s="51"/>
      <c r="J406" s="52">
        <f t="shared" si="146"/>
        <v>0</v>
      </c>
      <c r="K406" s="51"/>
      <c r="L406" s="51"/>
      <c r="M406" s="52">
        <f t="shared" si="147"/>
        <v>0</v>
      </c>
      <c r="N406" s="51"/>
      <c r="O406" s="52">
        <f t="shared" si="148"/>
        <v>0</v>
      </c>
    </row>
    <row r="407" spans="1:15" hidden="1">
      <c r="A407" s="50">
        <f t="shared" si="133"/>
        <v>3</v>
      </c>
      <c r="B407" s="150"/>
      <c r="C407" s="159" t="s">
        <v>19</v>
      </c>
      <c r="D407" s="59" t="s">
        <v>5</v>
      </c>
      <c r="E407" s="51"/>
      <c r="F407" s="51"/>
      <c r="G407" s="51"/>
      <c r="H407" s="51"/>
      <c r="I407" s="51"/>
      <c r="J407" s="52">
        <f t="shared" si="146"/>
        <v>0</v>
      </c>
      <c r="K407" s="51"/>
      <c r="L407" s="51"/>
      <c r="M407" s="52">
        <f t="shared" si="147"/>
        <v>0</v>
      </c>
      <c r="N407" s="51"/>
      <c r="O407" s="52">
        <f t="shared" si="148"/>
        <v>0</v>
      </c>
    </row>
    <row r="408" spans="1:15" hidden="1">
      <c r="A408" s="50">
        <f t="shared" si="133"/>
        <v>3</v>
      </c>
      <c r="B408" s="150"/>
      <c r="C408" s="162" t="s">
        <v>450</v>
      </c>
      <c r="D408" s="118" t="s">
        <v>173</v>
      </c>
      <c r="E408" s="51"/>
      <c r="F408" s="51"/>
      <c r="G408" s="51"/>
      <c r="H408" s="51"/>
      <c r="I408" s="51"/>
      <c r="J408" s="52">
        <f t="shared" si="146"/>
        <v>0</v>
      </c>
      <c r="K408" s="51"/>
      <c r="L408" s="51"/>
      <c r="M408" s="52">
        <f t="shared" si="147"/>
        <v>0</v>
      </c>
      <c r="N408" s="51"/>
      <c r="O408" s="52">
        <f t="shared" si="148"/>
        <v>0</v>
      </c>
    </row>
    <row r="409" spans="1:15" s="57" customFormat="1" hidden="1">
      <c r="A409" s="50">
        <f t="shared" si="133"/>
        <v>3</v>
      </c>
      <c r="B409" s="153"/>
      <c r="C409" s="163" t="s">
        <v>29</v>
      </c>
      <c r="D409" s="136" t="s">
        <v>6</v>
      </c>
      <c r="E409" s="51"/>
      <c r="F409" s="51"/>
      <c r="G409" s="51"/>
      <c r="H409" s="51"/>
      <c r="I409" s="51"/>
      <c r="J409" s="52">
        <f t="shared" si="146"/>
        <v>0</v>
      </c>
      <c r="K409" s="51"/>
      <c r="L409" s="51"/>
      <c r="M409" s="52">
        <f t="shared" si="147"/>
        <v>0</v>
      </c>
      <c r="N409" s="51"/>
      <c r="O409" s="52">
        <f t="shared" si="148"/>
        <v>0</v>
      </c>
    </row>
    <row r="410" spans="1:15" s="57" customFormat="1" hidden="1">
      <c r="A410" s="50">
        <f t="shared" si="133"/>
        <v>3</v>
      </c>
      <c r="B410" s="153"/>
      <c r="C410" s="163" t="s">
        <v>21</v>
      </c>
      <c r="D410" s="137" t="s">
        <v>8</v>
      </c>
      <c r="E410" s="51"/>
      <c r="F410" s="51"/>
      <c r="G410" s="51"/>
      <c r="H410" s="51"/>
      <c r="I410" s="51"/>
      <c r="J410" s="52">
        <f>H410+I410</f>
        <v>0</v>
      </c>
      <c r="K410" s="51"/>
      <c r="L410" s="51"/>
      <c r="M410" s="52">
        <f>K410+L410</f>
        <v>0</v>
      </c>
      <c r="N410" s="51"/>
      <c r="O410" s="52">
        <f t="shared" si="148"/>
        <v>0</v>
      </c>
    </row>
    <row r="411" spans="1:15" s="57" customFormat="1" hidden="1">
      <c r="A411" s="50">
        <f t="shared" si="133"/>
        <v>3</v>
      </c>
      <c r="B411" s="153"/>
      <c r="C411" s="163" t="s">
        <v>526</v>
      </c>
      <c r="D411" s="137" t="s">
        <v>31</v>
      </c>
      <c r="E411" s="51"/>
      <c r="F411" s="51"/>
      <c r="G411" s="51"/>
      <c r="H411" s="51"/>
      <c r="I411" s="51"/>
      <c r="J411" s="52">
        <f t="shared" si="146"/>
        <v>0</v>
      </c>
      <c r="K411" s="51"/>
      <c r="L411" s="51"/>
      <c r="M411" s="52">
        <f t="shared" si="147"/>
        <v>0</v>
      </c>
      <c r="N411" s="51"/>
      <c r="O411" s="52">
        <f t="shared" si="148"/>
        <v>0</v>
      </c>
    </row>
    <row r="412" spans="1:15" s="57" customFormat="1" hidden="1">
      <c r="A412" s="50">
        <f t="shared" si="133"/>
        <v>3</v>
      </c>
      <c r="B412" s="153"/>
      <c r="C412" s="163" t="s">
        <v>558</v>
      </c>
      <c r="D412" s="137" t="s">
        <v>559</v>
      </c>
      <c r="E412" s="51"/>
      <c r="F412" s="51"/>
      <c r="G412" s="51"/>
      <c r="H412" s="51"/>
      <c r="I412" s="51"/>
      <c r="J412" s="52">
        <f t="shared" si="146"/>
        <v>0</v>
      </c>
      <c r="K412" s="51"/>
      <c r="L412" s="51"/>
      <c r="M412" s="52">
        <f t="shared" si="147"/>
        <v>0</v>
      </c>
      <c r="N412" s="51"/>
      <c r="O412" s="52">
        <f t="shared" si="148"/>
        <v>0</v>
      </c>
    </row>
    <row r="413" spans="1:15" s="57" customFormat="1" ht="25.5" hidden="1">
      <c r="A413" s="50">
        <f t="shared" si="133"/>
        <v>3</v>
      </c>
      <c r="B413" s="153"/>
      <c r="C413" s="163" t="s">
        <v>528</v>
      </c>
      <c r="D413" s="136" t="s">
        <v>9</v>
      </c>
      <c r="E413" s="51"/>
      <c r="F413" s="51"/>
      <c r="G413" s="51"/>
      <c r="H413" s="51"/>
      <c r="I413" s="51"/>
      <c r="J413" s="52">
        <f t="shared" si="146"/>
        <v>0</v>
      </c>
      <c r="K413" s="51"/>
      <c r="L413" s="51"/>
      <c r="M413" s="52">
        <f t="shared" si="147"/>
        <v>0</v>
      </c>
      <c r="N413" s="51"/>
      <c r="O413" s="52">
        <f t="shared" si="148"/>
        <v>0</v>
      </c>
    </row>
    <row r="414" spans="1:15" s="57" customFormat="1" ht="25.5" hidden="1">
      <c r="A414" s="50">
        <f t="shared" si="133"/>
        <v>3</v>
      </c>
      <c r="B414" s="153"/>
      <c r="C414" s="163" t="s">
        <v>30</v>
      </c>
      <c r="D414" s="136" t="s">
        <v>10</v>
      </c>
      <c r="E414" s="51"/>
      <c r="F414" s="51"/>
      <c r="G414" s="51"/>
      <c r="H414" s="51"/>
      <c r="I414" s="51"/>
      <c r="J414" s="52">
        <f t="shared" si="146"/>
        <v>0</v>
      </c>
      <c r="K414" s="51"/>
      <c r="L414" s="51"/>
      <c r="M414" s="52">
        <f t="shared" si="147"/>
        <v>0</v>
      </c>
      <c r="N414" s="51"/>
      <c r="O414" s="52">
        <f t="shared" si="148"/>
        <v>0</v>
      </c>
    </row>
    <row r="415" spans="1:15" s="57" customFormat="1" hidden="1">
      <c r="A415" s="50">
        <f t="shared" si="133"/>
        <v>3</v>
      </c>
      <c r="B415" s="153"/>
      <c r="C415" s="165" t="s">
        <v>451</v>
      </c>
      <c r="D415" s="138" t="s">
        <v>93</v>
      </c>
      <c r="E415" s="11">
        <f>SUBTOTAL(9,E416:E417)</f>
        <v>0</v>
      </c>
      <c r="F415" s="11">
        <f>SUBTOTAL(9,F416:F417)</f>
        <v>0</v>
      </c>
      <c r="G415" s="11">
        <f>SUBTOTAL(9,G416:G417)</f>
        <v>0</v>
      </c>
      <c r="H415" s="11">
        <f>SUBTOTAL(9,H416:H417)</f>
        <v>0</v>
      </c>
      <c r="I415" s="11">
        <f t="shared" ref="I415:N415" si="149">SUBTOTAL(9,I416:I417)</f>
        <v>0</v>
      </c>
      <c r="J415" s="11">
        <f t="shared" si="149"/>
        <v>0</v>
      </c>
      <c r="K415" s="11">
        <f t="shared" si="149"/>
        <v>0</v>
      </c>
      <c r="L415" s="11">
        <f t="shared" si="149"/>
        <v>0</v>
      </c>
      <c r="M415" s="11">
        <f t="shared" si="149"/>
        <v>0</v>
      </c>
      <c r="N415" s="11">
        <f t="shared" si="149"/>
        <v>0</v>
      </c>
      <c r="O415" s="11">
        <f>SUBTOTAL(9,O416:O417)</f>
        <v>0</v>
      </c>
    </row>
    <row r="416" spans="1:15" s="57" customFormat="1" hidden="1">
      <c r="A416" s="50">
        <f t="shared" si="133"/>
        <v>3</v>
      </c>
      <c r="B416" s="153"/>
      <c r="C416" s="166" t="s">
        <v>452</v>
      </c>
      <c r="D416" s="138" t="s">
        <v>453</v>
      </c>
      <c r="E416" s="51"/>
      <c r="F416" s="51"/>
      <c r="G416" s="51"/>
      <c r="H416" s="51"/>
      <c r="I416" s="51"/>
      <c r="J416" s="52">
        <f>H416+I416</f>
        <v>0</v>
      </c>
      <c r="K416" s="51"/>
      <c r="L416" s="51"/>
      <c r="M416" s="52">
        <f>K416+L416</f>
        <v>0</v>
      </c>
      <c r="N416" s="51"/>
      <c r="O416" s="52">
        <f>M416+N416</f>
        <v>0</v>
      </c>
    </row>
    <row r="417" spans="1:15" s="57" customFormat="1" hidden="1">
      <c r="A417" s="50">
        <f t="shared" si="133"/>
        <v>3</v>
      </c>
      <c r="B417" s="153"/>
      <c r="C417" s="166" t="s">
        <v>454</v>
      </c>
      <c r="D417" s="138" t="s">
        <v>455</v>
      </c>
      <c r="E417" s="51"/>
      <c r="F417" s="51"/>
      <c r="G417" s="51"/>
      <c r="H417" s="51"/>
      <c r="I417" s="51"/>
      <c r="J417" s="52">
        <f>H417+I417</f>
        <v>0</v>
      </c>
      <c r="K417" s="51"/>
      <c r="L417" s="51"/>
      <c r="M417" s="52">
        <f>K417+L417</f>
        <v>0</v>
      </c>
      <c r="N417" s="51"/>
      <c r="O417" s="52">
        <f>M417+N417</f>
        <v>0</v>
      </c>
    </row>
    <row r="418" spans="1:15" s="57" customFormat="1" hidden="1">
      <c r="A418" s="50">
        <f t="shared" si="133"/>
        <v>3</v>
      </c>
      <c r="B418" s="156"/>
      <c r="C418" s="158" t="s">
        <v>32</v>
      </c>
      <c r="D418" s="136"/>
      <c r="E418" s="11">
        <f>SUBTOTAL(9,E419:E423)</f>
        <v>0</v>
      </c>
      <c r="F418" s="11">
        <f>SUBTOTAL(9,F419:F423)</f>
        <v>0</v>
      </c>
      <c r="G418" s="11">
        <f>SUBTOTAL(9,G419:G423)</f>
        <v>0</v>
      </c>
      <c r="H418" s="11">
        <f>SUBTOTAL(9,H419:H423)</f>
        <v>0</v>
      </c>
      <c r="I418" s="11">
        <f t="shared" ref="I418:N418" si="150">SUBTOTAL(9,I419:I423)</f>
        <v>0</v>
      </c>
      <c r="J418" s="11">
        <f t="shared" si="150"/>
        <v>0</v>
      </c>
      <c r="K418" s="11">
        <f t="shared" si="150"/>
        <v>0</v>
      </c>
      <c r="L418" s="11">
        <f t="shared" si="150"/>
        <v>0</v>
      </c>
      <c r="M418" s="11">
        <f t="shared" si="150"/>
        <v>0</v>
      </c>
      <c r="N418" s="11">
        <f t="shared" si="150"/>
        <v>0</v>
      </c>
      <c r="O418" s="11">
        <f>SUBTOTAL(9,O419:O423)</f>
        <v>0</v>
      </c>
    </row>
    <row r="419" spans="1:15" s="57" customFormat="1" hidden="1">
      <c r="A419" s="50">
        <f t="shared" si="133"/>
        <v>3</v>
      </c>
      <c r="B419" s="153"/>
      <c r="C419" s="163" t="s">
        <v>70</v>
      </c>
      <c r="D419" s="137" t="s">
        <v>71</v>
      </c>
      <c r="E419" s="51"/>
      <c r="F419" s="51"/>
      <c r="G419" s="51"/>
      <c r="H419" s="51"/>
      <c r="I419" s="51"/>
      <c r="J419" s="52">
        <f>H419+I419</f>
        <v>0</v>
      </c>
      <c r="K419" s="51"/>
      <c r="L419" s="51"/>
      <c r="M419" s="52">
        <f>K419+L419</f>
        <v>0</v>
      </c>
      <c r="N419" s="51"/>
      <c r="O419" s="52">
        <f>M419+N419</f>
        <v>0</v>
      </c>
    </row>
    <row r="420" spans="1:15" s="57" customFormat="1" hidden="1">
      <c r="A420" s="50">
        <f t="shared" si="133"/>
        <v>3</v>
      </c>
      <c r="B420" s="153"/>
      <c r="C420" s="163" t="s">
        <v>72</v>
      </c>
      <c r="D420" s="137" t="s">
        <v>73</v>
      </c>
      <c r="E420" s="51"/>
      <c r="F420" s="51"/>
      <c r="G420" s="51"/>
      <c r="H420" s="51"/>
      <c r="I420" s="51"/>
      <c r="J420" s="52">
        <f>H420+I420</f>
        <v>0</v>
      </c>
      <c r="K420" s="51"/>
      <c r="L420" s="51"/>
      <c r="M420" s="52">
        <f>K420+L420</f>
        <v>0</v>
      </c>
      <c r="N420" s="51"/>
      <c r="O420" s="52">
        <f>M420+N420</f>
        <v>0</v>
      </c>
    </row>
    <row r="421" spans="1:15" s="57" customFormat="1" hidden="1">
      <c r="A421" s="50">
        <f t="shared" si="133"/>
        <v>3</v>
      </c>
      <c r="B421" s="153"/>
      <c r="C421" s="163" t="s">
        <v>74</v>
      </c>
      <c r="D421" s="137" t="s">
        <v>75</v>
      </c>
      <c r="E421" s="51"/>
      <c r="F421" s="51"/>
      <c r="G421" s="51"/>
      <c r="H421" s="51"/>
      <c r="I421" s="51"/>
      <c r="J421" s="52">
        <f>H421+I421</f>
        <v>0</v>
      </c>
      <c r="K421" s="51"/>
      <c r="L421" s="51"/>
      <c r="M421" s="52">
        <f>K421+L421</f>
        <v>0</v>
      </c>
      <c r="N421" s="51"/>
      <c r="O421" s="52">
        <f>M421+N421</f>
        <v>0</v>
      </c>
    </row>
    <row r="422" spans="1:15" s="57" customFormat="1" hidden="1">
      <c r="A422" s="50">
        <f t="shared" si="133"/>
        <v>3</v>
      </c>
      <c r="B422" s="153"/>
      <c r="C422" s="163" t="s">
        <v>76</v>
      </c>
      <c r="D422" s="137" t="s">
        <v>77</v>
      </c>
      <c r="E422" s="51"/>
      <c r="F422" s="51"/>
      <c r="G422" s="51"/>
      <c r="H422" s="51"/>
      <c r="I422" s="51"/>
      <c r="J422" s="52">
        <f>H422+I422</f>
        <v>0</v>
      </c>
      <c r="K422" s="51"/>
      <c r="L422" s="51"/>
      <c r="M422" s="52">
        <f>K422+L422</f>
        <v>0</v>
      </c>
      <c r="N422" s="51"/>
      <c r="O422" s="52">
        <f>M422+N422</f>
        <v>0</v>
      </c>
    </row>
    <row r="423" spans="1:15" s="57" customFormat="1" hidden="1">
      <c r="A423" s="50">
        <f t="shared" si="133"/>
        <v>3</v>
      </c>
      <c r="B423" s="153"/>
      <c r="C423" s="163" t="s">
        <v>12</v>
      </c>
      <c r="D423" s="137" t="s">
        <v>28</v>
      </c>
      <c r="E423" s="51"/>
      <c r="F423" s="51"/>
      <c r="G423" s="51"/>
      <c r="H423" s="51"/>
      <c r="I423" s="51"/>
      <c r="J423" s="52">
        <f>H423+I423</f>
        <v>0</v>
      </c>
      <c r="K423" s="51"/>
      <c r="L423" s="51"/>
      <c r="M423" s="52">
        <f>K423+L423</f>
        <v>0</v>
      </c>
      <c r="N423" s="51"/>
      <c r="O423" s="52">
        <f>M423+N423</f>
        <v>0</v>
      </c>
    </row>
    <row r="424" spans="1:15" s="57" customFormat="1" hidden="1">
      <c r="A424" s="77">
        <f>A425</f>
        <v>3</v>
      </c>
      <c r="B424" s="153"/>
      <c r="C424" s="155"/>
      <c r="D424" s="137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</row>
    <row r="425" spans="1:15" s="57" customFormat="1" hidden="1">
      <c r="A425" s="105">
        <f>MIN(A426:A431)</f>
        <v>3</v>
      </c>
      <c r="B425" s="153"/>
      <c r="C425" s="157" t="s">
        <v>36</v>
      </c>
      <c r="D425" s="137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</row>
    <row r="426" spans="1:15" s="57" customFormat="1" hidden="1">
      <c r="A426" s="50">
        <f t="shared" ref="A426:A431" si="151">IF(MAX(E426:P426)=0,IF(MIN(E426:P426)=0,3,2),2)</f>
        <v>3</v>
      </c>
      <c r="B426" s="153"/>
      <c r="C426" s="155" t="s">
        <v>34</v>
      </c>
      <c r="D426" s="137"/>
      <c r="E426" s="62">
        <f>SUM(E427:E428)</f>
        <v>0</v>
      </c>
      <c r="F426" s="62">
        <f>SUM(F427:F428)</f>
        <v>0</v>
      </c>
      <c r="G426" s="62">
        <f>SUM(G427:G428)</f>
        <v>0</v>
      </c>
      <c r="H426" s="62">
        <f>SUM(H427:H428)</f>
        <v>0</v>
      </c>
      <c r="I426" s="62">
        <f t="shared" ref="I426:N426" si="152">SUM(I427:I428)</f>
        <v>0</v>
      </c>
      <c r="J426" s="62">
        <f t="shared" si="152"/>
        <v>0</v>
      </c>
      <c r="K426" s="62">
        <f t="shared" si="152"/>
        <v>0</v>
      </c>
      <c r="L426" s="62">
        <f t="shared" si="152"/>
        <v>0</v>
      </c>
      <c r="M426" s="62">
        <f t="shared" si="152"/>
        <v>0</v>
      </c>
      <c r="N426" s="62">
        <f t="shared" si="152"/>
        <v>0</v>
      </c>
      <c r="O426" s="62">
        <f>SUM(O427:O428)</f>
        <v>0</v>
      </c>
    </row>
    <row r="427" spans="1:15" s="57" customFormat="1" hidden="1">
      <c r="A427" s="50">
        <f t="shared" si="151"/>
        <v>3</v>
      </c>
      <c r="B427" s="153"/>
      <c r="C427" s="167" t="s">
        <v>80</v>
      </c>
      <c r="D427" s="137"/>
      <c r="E427" s="51"/>
      <c r="F427" s="51"/>
      <c r="G427" s="51"/>
      <c r="H427" s="51"/>
      <c r="I427" s="51"/>
      <c r="J427" s="52">
        <f>H427+I427</f>
        <v>0</v>
      </c>
      <c r="K427" s="51"/>
      <c r="L427" s="51"/>
      <c r="M427" s="52">
        <f>K427+L427</f>
        <v>0</v>
      </c>
      <c r="N427" s="51"/>
      <c r="O427" s="52">
        <f>M427+N427</f>
        <v>0</v>
      </c>
    </row>
    <row r="428" spans="1:15" s="57" customFormat="1" hidden="1">
      <c r="A428" s="50">
        <f t="shared" si="151"/>
        <v>3</v>
      </c>
      <c r="B428" s="153"/>
      <c r="C428" s="167" t="s">
        <v>81</v>
      </c>
      <c r="D428" s="137"/>
      <c r="E428" s="51"/>
      <c r="F428" s="51"/>
      <c r="G428" s="51"/>
      <c r="H428" s="51"/>
      <c r="I428" s="51"/>
      <c r="J428" s="52">
        <f>H428+I428</f>
        <v>0</v>
      </c>
      <c r="K428" s="51"/>
      <c r="L428" s="51"/>
      <c r="M428" s="52">
        <f>K428+L428</f>
        <v>0</v>
      </c>
      <c r="N428" s="51"/>
      <c r="O428" s="52">
        <f>M428+N428</f>
        <v>0</v>
      </c>
    </row>
    <row r="429" spans="1:15" s="57" customFormat="1" hidden="1">
      <c r="A429" s="50">
        <f t="shared" si="151"/>
        <v>3</v>
      </c>
      <c r="B429" s="153"/>
      <c r="C429" s="155" t="s">
        <v>35</v>
      </c>
      <c r="D429" s="137"/>
      <c r="E429" s="62">
        <f>SUM(E430:E431)</f>
        <v>0</v>
      </c>
      <c r="F429" s="62">
        <f>SUM(F430:F431)</f>
        <v>0</v>
      </c>
      <c r="G429" s="62">
        <f>SUM(G430:G431)</f>
        <v>0</v>
      </c>
      <c r="H429" s="62">
        <f>SUM(H430:H431)</f>
        <v>0</v>
      </c>
      <c r="I429" s="62">
        <f t="shared" ref="I429:N429" si="153">SUM(I430:I431)</f>
        <v>0</v>
      </c>
      <c r="J429" s="62">
        <f t="shared" si="153"/>
        <v>0</v>
      </c>
      <c r="K429" s="62">
        <f t="shared" si="153"/>
        <v>0</v>
      </c>
      <c r="L429" s="62">
        <f t="shared" si="153"/>
        <v>0</v>
      </c>
      <c r="M429" s="62">
        <f t="shared" si="153"/>
        <v>0</v>
      </c>
      <c r="N429" s="62">
        <f t="shared" si="153"/>
        <v>0</v>
      </c>
      <c r="O429" s="62">
        <f>SUM(O430:O431)</f>
        <v>0</v>
      </c>
    </row>
    <row r="430" spans="1:15" s="57" customFormat="1" hidden="1">
      <c r="A430" s="50">
        <f t="shared" si="151"/>
        <v>3</v>
      </c>
      <c r="B430" s="153"/>
      <c r="C430" s="167" t="s">
        <v>84</v>
      </c>
      <c r="D430" s="137"/>
      <c r="E430" s="51"/>
      <c r="F430" s="51"/>
      <c r="G430" s="51"/>
      <c r="H430" s="51"/>
      <c r="I430" s="51"/>
      <c r="J430" s="52">
        <f>H430+I430</f>
        <v>0</v>
      </c>
      <c r="K430" s="51"/>
      <c r="L430" s="51"/>
      <c r="M430" s="52">
        <f>K430+L430</f>
        <v>0</v>
      </c>
      <c r="N430" s="51"/>
      <c r="O430" s="52">
        <f>M430+N430</f>
        <v>0</v>
      </c>
    </row>
    <row r="431" spans="1:15" s="57" customFormat="1" hidden="1">
      <c r="A431" s="50">
        <f t="shared" si="151"/>
        <v>3</v>
      </c>
      <c r="B431" s="153"/>
      <c r="C431" s="167" t="s">
        <v>85</v>
      </c>
      <c r="D431" s="137"/>
      <c r="E431" s="51"/>
      <c r="F431" s="51"/>
      <c r="G431" s="51"/>
      <c r="H431" s="51"/>
      <c r="I431" s="51"/>
      <c r="J431" s="52">
        <f>H431+I431</f>
        <v>0</v>
      </c>
      <c r="K431" s="51"/>
      <c r="L431" s="51"/>
      <c r="M431" s="52">
        <f>K431+L431</f>
        <v>0</v>
      </c>
      <c r="N431" s="51"/>
      <c r="O431" s="52">
        <f>M431+N431</f>
        <v>0</v>
      </c>
    </row>
    <row r="432" spans="1:15" s="57" customFormat="1" hidden="1">
      <c r="A432" s="77">
        <f>A433</f>
        <v>3</v>
      </c>
      <c r="B432" s="172"/>
      <c r="C432" s="156"/>
      <c r="D432" s="140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</row>
    <row r="433" spans="1:15" s="57" customFormat="1" hidden="1">
      <c r="A433" s="105">
        <f>MIN(A434:A495)</f>
        <v>3</v>
      </c>
      <c r="B433" s="172"/>
      <c r="C433" s="174" t="s">
        <v>51</v>
      </c>
      <c r="D433" s="140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</row>
    <row r="434" spans="1:15" s="57" customFormat="1" hidden="1">
      <c r="A434" s="50">
        <f t="shared" ref="A434:A487" si="154">IF(MAX(E434:P434)=0,IF(MIN(E434:P434)=0,3,2),2)</f>
        <v>3</v>
      </c>
      <c r="B434" s="145"/>
      <c r="C434" s="146" t="s">
        <v>25</v>
      </c>
      <c r="D434" s="56"/>
      <c r="E434" s="11">
        <f>SUBTOTAL(9,E435:E487)</f>
        <v>0</v>
      </c>
      <c r="F434" s="11">
        <f>SUBTOTAL(9,F435:F487)</f>
        <v>0</v>
      </c>
      <c r="G434" s="11">
        <f>SUBTOTAL(9,G435:G487)</f>
        <v>0</v>
      </c>
      <c r="H434" s="11">
        <f>SUBTOTAL(9,H435:H487)</f>
        <v>0</v>
      </c>
      <c r="I434" s="11">
        <f t="shared" ref="I434:N434" si="155">SUBTOTAL(9,I435:I487)</f>
        <v>0</v>
      </c>
      <c r="J434" s="11">
        <f t="shared" si="155"/>
        <v>0</v>
      </c>
      <c r="K434" s="11">
        <f t="shared" si="155"/>
        <v>0</v>
      </c>
      <c r="L434" s="11">
        <f t="shared" si="155"/>
        <v>0</v>
      </c>
      <c r="M434" s="11">
        <f t="shared" si="155"/>
        <v>0</v>
      </c>
      <c r="N434" s="11">
        <f t="shared" si="155"/>
        <v>0</v>
      </c>
      <c r="O434" s="11">
        <f>SUBTOTAL(9,O435:O487)</f>
        <v>0</v>
      </c>
    </row>
    <row r="435" spans="1:15" s="57" customFormat="1" hidden="1">
      <c r="A435" s="50">
        <f t="shared" si="154"/>
        <v>3</v>
      </c>
      <c r="B435" s="145" t="s">
        <v>14</v>
      </c>
      <c r="C435" s="146" t="s">
        <v>125</v>
      </c>
      <c r="D435" s="56"/>
      <c r="E435" s="11">
        <f>SUBTOTAL(9,E436:E457)</f>
        <v>0</v>
      </c>
      <c r="F435" s="11">
        <f>SUBTOTAL(9,F436:F457)</f>
        <v>0</v>
      </c>
      <c r="G435" s="11">
        <f>SUBTOTAL(9,G436:G457)</f>
        <v>0</v>
      </c>
      <c r="H435" s="11">
        <f>SUBTOTAL(9,H436:H457)</f>
        <v>0</v>
      </c>
      <c r="I435" s="11">
        <f t="shared" ref="I435:N435" si="156">SUBTOTAL(9,I436:I457)</f>
        <v>0</v>
      </c>
      <c r="J435" s="11">
        <f t="shared" si="156"/>
        <v>0</v>
      </c>
      <c r="K435" s="11">
        <f t="shared" si="156"/>
        <v>0</v>
      </c>
      <c r="L435" s="11">
        <f t="shared" si="156"/>
        <v>0</v>
      </c>
      <c r="M435" s="11">
        <f t="shared" si="156"/>
        <v>0</v>
      </c>
      <c r="N435" s="11">
        <f t="shared" si="156"/>
        <v>0</v>
      </c>
      <c r="O435" s="11">
        <f>SUBTOTAL(9,O436:O457)</f>
        <v>0</v>
      </c>
    </row>
    <row r="436" spans="1:15" s="57" customFormat="1" hidden="1">
      <c r="A436" s="50">
        <f t="shared" si="154"/>
        <v>3</v>
      </c>
      <c r="B436" s="147"/>
      <c r="C436" s="146" t="s">
        <v>126</v>
      </c>
      <c r="D436" s="56"/>
      <c r="E436" s="11">
        <f>SUBTOTAL(9,E437:E446)</f>
        <v>0</v>
      </c>
      <c r="F436" s="11">
        <f>SUBTOTAL(9,F437:F446)</f>
        <v>0</v>
      </c>
      <c r="G436" s="11">
        <f>SUBTOTAL(9,G437:G446)</f>
        <v>0</v>
      </c>
      <c r="H436" s="11">
        <f>SUBTOTAL(9,H437:H446)</f>
        <v>0</v>
      </c>
      <c r="I436" s="11">
        <f t="shared" ref="I436:N436" si="157">SUBTOTAL(9,I437:I446)</f>
        <v>0</v>
      </c>
      <c r="J436" s="11">
        <f t="shared" si="157"/>
        <v>0</v>
      </c>
      <c r="K436" s="11">
        <f t="shared" si="157"/>
        <v>0</v>
      </c>
      <c r="L436" s="11">
        <f t="shared" si="157"/>
        <v>0</v>
      </c>
      <c r="M436" s="11">
        <f t="shared" si="157"/>
        <v>0</v>
      </c>
      <c r="N436" s="11">
        <f t="shared" si="157"/>
        <v>0</v>
      </c>
      <c r="O436" s="11">
        <f>SUBTOTAL(9,O437:O446)</f>
        <v>0</v>
      </c>
    </row>
    <row r="437" spans="1:15" s="57" customFormat="1" ht="25.5" hidden="1">
      <c r="A437" s="50">
        <f t="shared" si="154"/>
        <v>3</v>
      </c>
      <c r="B437" s="148"/>
      <c r="C437" s="149" t="s">
        <v>127</v>
      </c>
      <c r="D437" s="58" t="s">
        <v>2</v>
      </c>
      <c r="E437" s="11">
        <f>SUBTOTAL(9,E438:E439)</f>
        <v>0</v>
      </c>
      <c r="F437" s="11">
        <f>SUBTOTAL(9,F438:F439)</f>
        <v>0</v>
      </c>
      <c r="G437" s="11">
        <f>SUBTOTAL(9,G438:G439)</f>
        <v>0</v>
      </c>
      <c r="H437" s="11">
        <f>SUBTOTAL(9,H438:H439)</f>
        <v>0</v>
      </c>
      <c r="I437" s="11">
        <f t="shared" ref="I437:N437" si="158">SUBTOTAL(9,I438:I439)</f>
        <v>0</v>
      </c>
      <c r="J437" s="11">
        <f t="shared" si="158"/>
        <v>0</v>
      </c>
      <c r="K437" s="11">
        <f t="shared" si="158"/>
        <v>0</v>
      </c>
      <c r="L437" s="11">
        <f t="shared" si="158"/>
        <v>0</v>
      </c>
      <c r="M437" s="11">
        <f t="shared" si="158"/>
        <v>0</v>
      </c>
      <c r="N437" s="11">
        <f t="shared" si="158"/>
        <v>0</v>
      </c>
      <c r="O437" s="11">
        <f>SUBTOTAL(9,O438:O439)</f>
        <v>0</v>
      </c>
    </row>
    <row r="438" spans="1:15" s="57" customFormat="1" ht="25.5" hidden="1">
      <c r="A438" s="50">
        <f t="shared" si="154"/>
        <v>3</v>
      </c>
      <c r="B438" s="148"/>
      <c r="C438" s="149" t="s">
        <v>303</v>
      </c>
      <c r="D438" s="58" t="s">
        <v>302</v>
      </c>
      <c r="E438" s="51"/>
      <c r="F438" s="51"/>
      <c r="G438" s="51"/>
      <c r="H438" s="51"/>
      <c r="I438" s="51"/>
      <c r="J438" s="52">
        <f>H438+I438</f>
        <v>0</v>
      </c>
      <c r="K438" s="51"/>
      <c r="L438" s="51"/>
      <c r="M438" s="52">
        <f>K438+L438</f>
        <v>0</v>
      </c>
      <c r="N438" s="51"/>
      <c r="O438" s="52">
        <f>M438+N438</f>
        <v>0</v>
      </c>
    </row>
    <row r="439" spans="1:15" s="57" customFormat="1" ht="25.5" hidden="1">
      <c r="A439" s="50">
        <f t="shared" si="154"/>
        <v>3</v>
      </c>
      <c r="B439" s="148"/>
      <c r="C439" s="149" t="s">
        <v>305</v>
      </c>
      <c r="D439" s="58" t="s">
        <v>304</v>
      </c>
      <c r="E439" s="51"/>
      <c r="F439" s="51"/>
      <c r="G439" s="51"/>
      <c r="H439" s="51"/>
      <c r="I439" s="51"/>
      <c r="J439" s="52">
        <f>H439+I439</f>
        <v>0</v>
      </c>
      <c r="K439" s="51"/>
      <c r="L439" s="51"/>
      <c r="M439" s="52">
        <f>K439+L439</f>
        <v>0</v>
      </c>
      <c r="N439" s="51"/>
      <c r="O439" s="52">
        <f>M439+N439</f>
        <v>0</v>
      </c>
    </row>
    <row r="440" spans="1:15" s="57" customFormat="1" hidden="1">
      <c r="A440" s="50">
        <f t="shared" si="154"/>
        <v>3</v>
      </c>
      <c r="B440" s="150"/>
      <c r="C440" s="151" t="s">
        <v>128</v>
      </c>
      <c r="D440" s="59" t="s">
        <v>3</v>
      </c>
      <c r="E440" s="51"/>
      <c r="F440" s="51"/>
      <c r="G440" s="51"/>
      <c r="H440" s="51"/>
      <c r="I440" s="51"/>
      <c r="J440" s="52">
        <f>H440+I440</f>
        <v>0</v>
      </c>
      <c r="K440" s="51"/>
      <c r="L440" s="51"/>
      <c r="M440" s="52">
        <f>K440+L440</f>
        <v>0</v>
      </c>
      <c r="N440" s="51"/>
      <c r="O440" s="52">
        <f>M440+N440</f>
        <v>0</v>
      </c>
    </row>
    <row r="441" spans="1:15" s="57" customFormat="1" hidden="1">
      <c r="A441" s="50">
        <f t="shared" si="154"/>
        <v>3</v>
      </c>
      <c r="B441" s="150"/>
      <c r="C441" s="152" t="s">
        <v>445</v>
      </c>
      <c r="D441" s="117" t="s">
        <v>446</v>
      </c>
      <c r="E441" s="11">
        <f>SUBTOTAL(9,E442:E445)</f>
        <v>0</v>
      </c>
      <c r="F441" s="11">
        <f>SUBTOTAL(9,F442:F445)</f>
        <v>0</v>
      </c>
      <c r="G441" s="11">
        <f>SUBTOTAL(9,G442:G445)</f>
        <v>0</v>
      </c>
      <c r="H441" s="11">
        <f>SUBTOTAL(9,H442:H445)</f>
        <v>0</v>
      </c>
      <c r="I441" s="11">
        <f t="shared" ref="I441:N441" si="159">SUBTOTAL(9,I442:I445)</f>
        <v>0</v>
      </c>
      <c r="J441" s="11">
        <f t="shared" si="159"/>
        <v>0</v>
      </c>
      <c r="K441" s="11">
        <f t="shared" si="159"/>
        <v>0</v>
      </c>
      <c r="L441" s="11">
        <f t="shared" si="159"/>
        <v>0</v>
      </c>
      <c r="M441" s="11">
        <f t="shared" si="159"/>
        <v>0</v>
      </c>
      <c r="N441" s="11">
        <f t="shared" si="159"/>
        <v>0</v>
      </c>
      <c r="O441" s="11">
        <f>SUBTOTAL(9,O442:O445)</f>
        <v>0</v>
      </c>
    </row>
    <row r="442" spans="1:15" s="57" customFormat="1" ht="25.5" hidden="1">
      <c r="A442" s="50">
        <f t="shared" si="154"/>
        <v>3</v>
      </c>
      <c r="B442" s="150"/>
      <c r="C442" s="149" t="s">
        <v>129</v>
      </c>
      <c r="D442" s="60" t="s">
        <v>37</v>
      </c>
      <c r="E442" s="51"/>
      <c r="F442" s="51"/>
      <c r="G442" s="51"/>
      <c r="H442" s="51"/>
      <c r="I442" s="51"/>
      <c r="J442" s="52">
        <f>H442+I442</f>
        <v>0</v>
      </c>
      <c r="K442" s="51"/>
      <c r="L442" s="51"/>
      <c r="M442" s="52">
        <f>K442+L442</f>
        <v>0</v>
      </c>
      <c r="N442" s="51"/>
      <c r="O442" s="52">
        <f>M442+N442</f>
        <v>0</v>
      </c>
    </row>
    <row r="443" spans="1:15" hidden="1">
      <c r="A443" s="50">
        <f t="shared" si="154"/>
        <v>3</v>
      </c>
      <c r="B443" s="150"/>
      <c r="C443" s="149" t="s">
        <v>131</v>
      </c>
      <c r="D443" s="60" t="s">
        <v>39</v>
      </c>
      <c r="E443" s="51"/>
      <c r="F443" s="51"/>
      <c r="G443" s="51"/>
      <c r="H443" s="51"/>
      <c r="I443" s="51"/>
      <c r="J443" s="52">
        <f>H443+I443</f>
        <v>0</v>
      </c>
      <c r="K443" s="51"/>
      <c r="L443" s="51"/>
      <c r="M443" s="52">
        <f>K443+L443</f>
        <v>0</v>
      </c>
      <c r="N443" s="51"/>
      <c r="O443" s="52">
        <f>M443+N443</f>
        <v>0</v>
      </c>
    </row>
    <row r="444" spans="1:15" hidden="1">
      <c r="A444" s="50">
        <f t="shared" si="154"/>
        <v>3</v>
      </c>
      <c r="B444" s="150"/>
      <c r="C444" s="149" t="s">
        <v>132</v>
      </c>
      <c r="D444" s="60" t="s">
        <v>40</v>
      </c>
      <c r="E444" s="51"/>
      <c r="F444" s="51"/>
      <c r="G444" s="51"/>
      <c r="H444" s="51"/>
      <c r="I444" s="51"/>
      <c r="J444" s="52">
        <f>H444+I444</f>
        <v>0</v>
      </c>
      <c r="K444" s="51"/>
      <c r="L444" s="51"/>
      <c r="M444" s="52">
        <f>K444+L444</f>
        <v>0</v>
      </c>
      <c r="N444" s="51"/>
      <c r="O444" s="52">
        <f>M444+N444</f>
        <v>0</v>
      </c>
    </row>
    <row r="445" spans="1:15" ht="25.5" hidden="1">
      <c r="A445" s="50">
        <f t="shared" si="154"/>
        <v>3</v>
      </c>
      <c r="B445" s="150"/>
      <c r="C445" s="149" t="s">
        <v>133</v>
      </c>
      <c r="D445" s="60" t="s">
        <v>41</v>
      </c>
      <c r="E445" s="51"/>
      <c r="F445" s="51"/>
      <c r="G445" s="51"/>
      <c r="H445" s="51"/>
      <c r="I445" s="51"/>
      <c r="J445" s="52">
        <f>H445+I445</f>
        <v>0</v>
      </c>
      <c r="K445" s="51"/>
      <c r="L445" s="51"/>
      <c r="M445" s="52">
        <f>K445+L445</f>
        <v>0</v>
      </c>
      <c r="N445" s="51"/>
      <c r="O445" s="52">
        <f>M445+N445</f>
        <v>0</v>
      </c>
    </row>
    <row r="446" spans="1:15" hidden="1">
      <c r="A446" s="50">
        <f t="shared" si="154"/>
        <v>3</v>
      </c>
      <c r="B446" s="150"/>
      <c r="C446" s="149" t="s">
        <v>447</v>
      </c>
      <c r="D446" s="60" t="s">
        <v>4</v>
      </c>
      <c r="E446" s="51"/>
      <c r="F446" s="51"/>
      <c r="G446" s="51"/>
      <c r="H446" s="51"/>
      <c r="I446" s="51"/>
      <c r="J446" s="52">
        <f>H446+I446</f>
        <v>0</v>
      </c>
      <c r="K446" s="51"/>
      <c r="L446" s="51"/>
      <c r="M446" s="52">
        <f>K446+L446</f>
        <v>0</v>
      </c>
      <c r="N446" s="51"/>
      <c r="O446" s="52">
        <f>M446+N446</f>
        <v>0</v>
      </c>
    </row>
    <row r="447" spans="1:15" hidden="1">
      <c r="A447" s="50">
        <f t="shared" si="154"/>
        <v>3</v>
      </c>
      <c r="B447" s="147"/>
      <c r="C447" s="146" t="s">
        <v>134</v>
      </c>
      <c r="D447" s="56"/>
      <c r="E447" s="11">
        <f>SUBTOTAL(9,E448:E451)</f>
        <v>0</v>
      </c>
      <c r="F447" s="11">
        <f>SUBTOTAL(9,F448:F451)</f>
        <v>0</v>
      </c>
      <c r="G447" s="11">
        <f>SUBTOTAL(9,G448:G451)</f>
        <v>0</v>
      </c>
      <c r="H447" s="11">
        <f>SUBTOTAL(9,H448:H451)</f>
        <v>0</v>
      </c>
      <c r="I447" s="11">
        <f t="shared" ref="I447:N447" si="160">SUBTOTAL(9,I448:I451)</f>
        <v>0</v>
      </c>
      <c r="J447" s="11">
        <f t="shared" si="160"/>
        <v>0</v>
      </c>
      <c r="K447" s="11">
        <f t="shared" si="160"/>
        <v>0</v>
      </c>
      <c r="L447" s="11">
        <f t="shared" si="160"/>
        <v>0</v>
      </c>
      <c r="M447" s="11">
        <f t="shared" si="160"/>
        <v>0</v>
      </c>
      <c r="N447" s="11">
        <f t="shared" si="160"/>
        <v>0</v>
      </c>
      <c r="O447" s="11">
        <f>SUBTOTAL(9,O448:O451)</f>
        <v>0</v>
      </c>
    </row>
    <row r="448" spans="1:15" hidden="1">
      <c r="A448" s="50">
        <f t="shared" si="154"/>
        <v>3</v>
      </c>
      <c r="B448" s="150"/>
      <c r="C448" s="151" t="s">
        <v>135</v>
      </c>
      <c r="D448" s="59" t="s">
        <v>5</v>
      </c>
      <c r="E448" s="51"/>
      <c r="F448" s="51"/>
      <c r="G448" s="51"/>
      <c r="H448" s="51"/>
      <c r="I448" s="51"/>
      <c r="J448" s="52">
        <f>H448+I448</f>
        <v>0</v>
      </c>
      <c r="K448" s="51"/>
      <c r="L448" s="51"/>
      <c r="M448" s="52">
        <f>K448+L448</f>
        <v>0</v>
      </c>
      <c r="N448" s="51"/>
      <c r="O448" s="52">
        <f>M448+N448</f>
        <v>0</v>
      </c>
    </row>
    <row r="449" spans="1:15" hidden="1">
      <c r="A449" s="50">
        <f t="shared" si="154"/>
        <v>3</v>
      </c>
      <c r="B449" s="150"/>
      <c r="C449" s="154" t="s">
        <v>448</v>
      </c>
      <c r="D449" s="118" t="s">
        <v>173</v>
      </c>
      <c r="E449" s="51"/>
      <c r="F449" s="51"/>
      <c r="G449" s="51"/>
      <c r="H449" s="51"/>
      <c r="I449" s="51"/>
      <c r="J449" s="52">
        <f>H449+I449</f>
        <v>0</v>
      </c>
      <c r="K449" s="51"/>
      <c r="L449" s="51"/>
      <c r="M449" s="52">
        <f>K449+L449</f>
        <v>0</v>
      </c>
      <c r="N449" s="51"/>
      <c r="O449" s="52">
        <f>M449+N449</f>
        <v>0</v>
      </c>
    </row>
    <row r="450" spans="1:15" hidden="1">
      <c r="A450" s="50">
        <f t="shared" si="154"/>
        <v>3</v>
      </c>
      <c r="B450" s="153"/>
      <c r="C450" s="155" t="s">
        <v>557</v>
      </c>
      <c r="D450" s="137" t="s">
        <v>8</v>
      </c>
      <c r="E450" s="51"/>
      <c r="F450" s="51"/>
      <c r="G450" s="51"/>
      <c r="H450" s="51"/>
      <c r="I450" s="51"/>
      <c r="J450" s="52">
        <f>H450+I450</f>
        <v>0</v>
      </c>
      <c r="K450" s="51"/>
      <c r="L450" s="51"/>
      <c r="M450" s="52">
        <f>K450+L450</f>
        <v>0</v>
      </c>
      <c r="N450" s="51"/>
      <c r="O450" s="52">
        <f>M450+N450</f>
        <v>0</v>
      </c>
    </row>
    <row r="451" spans="1:15" ht="25.5" hidden="1">
      <c r="A451" s="50">
        <f t="shared" si="154"/>
        <v>3</v>
      </c>
      <c r="B451" s="153"/>
      <c r="C451" s="155" t="s">
        <v>139</v>
      </c>
      <c r="D451" s="136" t="s">
        <v>10</v>
      </c>
      <c r="E451" s="51"/>
      <c r="F451" s="51"/>
      <c r="G451" s="51"/>
      <c r="H451" s="51"/>
      <c r="I451" s="51"/>
      <c r="J451" s="52">
        <f>H451+I451</f>
        <v>0</v>
      </c>
      <c r="K451" s="51"/>
      <c r="L451" s="51"/>
      <c r="M451" s="52">
        <f>K451+L451</f>
        <v>0</v>
      </c>
      <c r="N451" s="51"/>
      <c r="O451" s="52">
        <f>M451+N451</f>
        <v>0</v>
      </c>
    </row>
    <row r="452" spans="1:15" hidden="1">
      <c r="A452" s="50">
        <f t="shared" si="154"/>
        <v>3</v>
      </c>
      <c r="B452" s="156"/>
      <c r="C452" s="157" t="s">
        <v>140</v>
      </c>
      <c r="D452" s="136"/>
      <c r="E452" s="11">
        <f>SUBTOTAL(9,E453:E457)</f>
        <v>0</v>
      </c>
      <c r="F452" s="11">
        <f>SUBTOTAL(9,F453:F457)</f>
        <v>0</v>
      </c>
      <c r="G452" s="11">
        <f>SUBTOTAL(9,G453:G457)</f>
        <v>0</v>
      </c>
      <c r="H452" s="11">
        <f>SUBTOTAL(9,H453:H457)</f>
        <v>0</v>
      </c>
      <c r="I452" s="11">
        <f t="shared" ref="I452:N452" si="161">SUBTOTAL(9,I453:I457)</f>
        <v>0</v>
      </c>
      <c r="J452" s="11">
        <f t="shared" si="161"/>
        <v>0</v>
      </c>
      <c r="K452" s="11">
        <f t="shared" si="161"/>
        <v>0</v>
      </c>
      <c r="L452" s="11">
        <f t="shared" si="161"/>
        <v>0</v>
      </c>
      <c r="M452" s="11">
        <f t="shared" si="161"/>
        <v>0</v>
      </c>
      <c r="N452" s="11">
        <f t="shared" si="161"/>
        <v>0</v>
      </c>
      <c r="O452" s="11">
        <f>SUBTOTAL(9,O453:O457)</f>
        <v>0</v>
      </c>
    </row>
    <row r="453" spans="1:15" hidden="1">
      <c r="A453" s="50">
        <f t="shared" si="154"/>
        <v>3</v>
      </c>
      <c r="B453" s="153"/>
      <c r="C453" s="155" t="s">
        <v>141</v>
      </c>
      <c r="D453" s="137" t="s">
        <v>71</v>
      </c>
      <c r="E453" s="51"/>
      <c r="F453" s="51"/>
      <c r="G453" s="51"/>
      <c r="H453" s="51"/>
      <c r="I453" s="51"/>
      <c r="J453" s="52">
        <f>H453+I453</f>
        <v>0</v>
      </c>
      <c r="K453" s="51"/>
      <c r="L453" s="51"/>
      <c r="M453" s="52">
        <f>K453+L453</f>
        <v>0</v>
      </c>
      <c r="N453" s="51"/>
      <c r="O453" s="52">
        <f>M453+N453</f>
        <v>0</v>
      </c>
    </row>
    <row r="454" spans="1:15" hidden="1">
      <c r="A454" s="50">
        <f t="shared" si="154"/>
        <v>3</v>
      </c>
      <c r="B454" s="153"/>
      <c r="C454" s="155" t="s">
        <v>142</v>
      </c>
      <c r="D454" s="137" t="s">
        <v>73</v>
      </c>
      <c r="E454" s="51"/>
      <c r="F454" s="51"/>
      <c r="G454" s="51"/>
      <c r="H454" s="51"/>
      <c r="I454" s="51"/>
      <c r="J454" s="52">
        <f>H454+I454</f>
        <v>0</v>
      </c>
      <c r="K454" s="51"/>
      <c r="L454" s="51"/>
      <c r="M454" s="52">
        <f>K454+L454</f>
        <v>0</v>
      </c>
      <c r="N454" s="51"/>
      <c r="O454" s="52">
        <f>M454+N454</f>
        <v>0</v>
      </c>
    </row>
    <row r="455" spans="1:15" hidden="1">
      <c r="A455" s="50">
        <f t="shared" si="154"/>
        <v>3</v>
      </c>
      <c r="B455" s="153"/>
      <c r="C455" s="155" t="s">
        <v>143</v>
      </c>
      <c r="D455" s="137" t="s">
        <v>75</v>
      </c>
      <c r="E455" s="51"/>
      <c r="F455" s="51"/>
      <c r="G455" s="51"/>
      <c r="H455" s="51"/>
      <c r="I455" s="51"/>
      <c r="J455" s="52">
        <f>H455+I455</f>
        <v>0</v>
      </c>
      <c r="K455" s="51"/>
      <c r="L455" s="51"/>
      <c r="M455" s="52">
        <f>K455+L455</f>
        <v>0</v>
      </c>
      <c r="N455" s="51"/>
      <c r="O455" s="52">
        <f>M455+N455</f>
        <v>0</v>
      </c>
    </row>
    <row r="456" spans="1:15" hidden="1">
      <c r="A456" s="50">
        <f t="shared" si="154"/>
        <v>3</v>
      </c>
      <c r="B456" s="153"/>
      <c r="C456" s="155" t="s">
        <v>144</v>
      </c>
      <c r="D456" s="137" t="s">
        <v>77</v>
      </c>
      <c r="E456" s="51"/>
      <c r="F456" s="51"/>
      <c r="G456" s="51"/>
      <c r="H456" s="51"/>
      <c r="I456" s="51"/>
      <c r="J456" s="52">
        <f>H456+I456</f>
        <v>0</v>
      </c>
      <c r="K456" s="51"/>
      <c r="L456" s="51"/>
      <c r="M456" s="52">
        <f>K456+L456</f>
        <v>0</v>
      </c>
      <c r="N456" s="51"/>
      <c r="O456" s="52">
        <f>M456+N456</f>
        <v>0</v>
      </c>
    </row>
    <row r="457" spans="1:15" hidden="1">
      <c r="A457" s="50">
        <f t="shared" si="154"/>
        <v>3</v>
      </c>
      <c r="B457" s="153"/>
      <c r="C457" s="155" t="s">
        <v>145</v>
      </c>
      <c r="D457" s="137" t="s">
        <v>28</v>
      </c>
      <c r="E457" s="51"/>
      <c r="F457" s="51"/>
      <c r="G457" s="51"/>
      <c r="H457" s="51"/>
      <c r="I457" s="51"/>
      <c r="J457" s="52">
        <f>H457+I457</f>
        <v>0</v>
      </c>
      <c r="K457" s="51"/>
      <c r="L457" s="51"/>
      <c r="M457" s="52">
        <f>K457+L457</f>
        <v>0</v>
      </c>
      <c r="N457" s="51"/>
      <c r="O457" s="52">
        <f>M457+N457</f>
        <v>0</v>
      </c>
    </row>
    <row r="458" spans="1:15" hidden="1">
      <c r="A458" s="50">
        <f t="shared" si="154"/>
        <v>3</v>
      </c>
      <c r="B458" s="145" t="s">
        <v>146</v>
      </c>
      <c r="C458" s="157" t="s">
        <v>147</v>
      </c>
      <c r="D458" s="56"/>
      <c r="E458" s="11">
        <f>SUBTOTAL(9,E459:E487)</f>
        <v>0</v>
      </c>
      <c r="F458" s="11">
        <f>SUBTOTAL(9,F459:F487)</f>
        <v>0</v>
      </c>
      <c r="G458" s="11">
        <f>SUBTOTAL(9,G459:G487)</f>
        <v>0</v>
      </c>
      <c r="H458" s="11">
        <f>SUBTOTAL(9,H459:H487)</f>
        <v>0</v>
      </c>
      <c r="I458" s="11">
        <f t="shared" ref="I458:N458" si="162">SUBTOTAL(9,I459:I487)</f>
        <v>0</v>
      </c>
      <c r="J458" s="11">
        <f t="shared" si="162"/>
        <v>0</v>
      </c>
      <c r="K458" s="11">
        <f t="shared" si="162"/>
        <v>0</v>
      </c>
      <c r="L458" s="11">
        <f t="shared" si="162"/>
        <v>0</v>
      </c>
      <c r="M458" s="11">
        <f t="shared" si="162"/>
        <v>0</v>
      </c>
      <c r="N458" s="11">
        <f t="shared" si="162"/>
        <v>0</v>
      </c>
      <c r="O458" s="11">
        <f>SUBTOTAL(9,O459:O487)</f>
        <v>0</v>
      </c>
    </row>
    <row r="459" spans="1:15" hidden="1">
      <c r="A459" s="50">
        <f t="shared" si="154"/>
        <v>3</v>
      </c>
      <c r="B459" s="156"/>
      <c r="C459" s="158" t="s">
        <v>26</v>
      </c>
      <c r="D459" s="56"/>
      <c r="E459" s="11">
        <f>SUBTOTAL(9,E460:E478)</f>
        <v>0</v>
      </c>
      <c r="F459" s="11">
        <f t="shared" ref="F459:O459" si="163">SUBTOTAL(9,F460:F478)</f>
        <v>0</v>
      </c>
      <c r="G459" s="11">
        <f t="shared" si="163"/>
        <v>0</v>
      </c>
      <c r="H459" s="11">
        <f t="shared" si="163"/>
        <v>0</v>
      </c>
      <c r="I459" s="11">
        <f t="shared" si="163"/>
        <v>0</v>
      </c>
      <c r="J459" s="11">
        <f t="shared" si="163"/>
        <v>0</v>
      </c>
      <c r="K459" s="11">
        <f t="shared" si="163"/>
        <v>0</v>
      </c>
      <c r="L459" s="11">
        <f t="shared" si="163"/>
        <v>0</v>
      </c>
      <c r="M459" s="11">
        <f t="shared" si="163"/>
        <v>0</v>
      </c>
      <c r="N459" s="11">
        <f t="shared" si="163"/>
        <v>0</v>
      </c>
      <c r="O459" s="11">
        <f t="shared" si="163"/>
        <v>0</v>
      </c>
    </row>
    <row r="460" spans="1:15" hidden="1">
      <c r="A460" s="50">
        <f t="shared" si="154"/>
        <v>3</v>
      </c>
      <c r="B460" s="150"/>
      <c r="C460" s="161" t="s">
        <v>770</v>
      </c>
      <c r="D460" s="56"/>
      <c r="E460" s="11">
        <f>SUBTOTAL(9,E461:E470)</f>
        <v>0</v>
      </c>
      <c r="F460" s="11">
        <f t="shared" ref="F460:O460" si="164">SUBTOTAL(9,F461:F470)</f>
        <v>0</v>
      </c>
      <c r="G460" s="11">
        <f t="shared" si="164"/>
        <v>0</v>
      </c>
      <c r="H460" s="11">
        <f t="shared" si="164"/>
        <v>0</v>
      </c>
      <c r="I460" s="11">
        <f t="shared" si="164"/>
        <v>0</v>
      </c>
      <c r="J460" s="11">
        <f t="shared" si="164"/>
        <v>0</v>
      </c>
      <c r="K460" s="11">
        <f t="shared" si="164"/>
        <v>0</v>
      </c>
      <c r="L460" s="11">
        <f t="shared" si="164"/>
        <v>0</v>
      </c>
      <c r="M460" s="11">
        <f t="shared" si="164"/>
        <v>0</v>
      </c>
      <c r="N460" s="11">
        <f t="shared" si="164"/>
        <v>0</v>
      </c>
      <c r="O460" s="11">
        <f t="shared" si="164"/>
        <v>0</v>
      </c>
    </row>
    <row r="461" spans="1:15" ht="25.5" hidden="1">
      <c r="A461" s="50">
        <f t="shared" si="154"/>
        <v>3</v>
      </c>
      <c r="B461" s="150"/>
      <c r="C461" s="160" t="s">
        <v>771</v>
      </c>
      <c r="D461" s="58" t="s">
        <v>2</v>
      </c>
      <c r="E461" s="11">
        <f>SUBTOTAL(9,E462:E463)</f>
        <v>0</v>
      </c>
      <c r="F461" s="11">
        <f t="shared" ref="F461:O461" si="165">SUBTOTAL(9,F462:F463)</f>
        <v>0</v>
      </c>
      <c r="G461" s="11">
        <f t="shared" si="165"/>
        <v>0</v>
      </c>
      <c r="H461" s="11">
        <f t="shared" si="165"/>
        <v>0</v>
      </c>
      <c r="I461" s="11">
        <f t="shared" si="165"/>
        <v>0</v>
      </c>
      <c r="J461" s="11">
        <f t="shared" si="165"/>
        <v>0</v>
      </c>
      <c r="K461" s="11">
        <f t="shared" si="165"/>
        <v>0</v>
      </c>
      <c r="L461" s="11">
        <f t="shared" si="165"/>
        <v>0</v>
      </c>
      <c r="M461" s="11">
        <f t="shared" si="165"/>
        <v>0</v>
      </c>
      <c r="N461" s="11">
        <f t="shared" si="165"/>
        <v>0</v>
      </c>
      <c r="O461" s="11">
        <f t="shared" si="165"/>
        <v>0</v>
      </c>
    </row>
    <row r="462" spans="1:15" ht="25.5" hidden="1">
      <c r="A462" s="50">
        <f t="shared" si="154"/>
        <v>3</v>
      </c>
      <c r="B462" s="150"/>
      <c r="C462" s="260" t="s">
        <v>772</v>
      </c>
      <c r="D462" s="58" t="s">
        <v>302</v>
      </c>
      <c r="E462" s="51"/>
      <c r="F462" s="51"/>
      <c r="G462" s="51"/>
      <c r="H462" s="51"/>
      <c r="I462" s="51"/>
      <c r="J462" s="52">
        <f>H462+I462</f>
        <v>0</v>
      </c>
      <c r="K462" s="51"/>
      <c r="L462" s="51"/>
      <c r="M462" s="52">
        <f>K462+L462</f>
        <v>0</v>
      </c>
      <c r="N462" s="51"/>
      <c r="O462" s="52">
        <f>M462+N462</f>
        <v>0</v>
      </c>
    </row>
    <row r="463" spans="1:15" ht="25.5" hidden="1">
      <c r="A463" s="50">
        <f t="shared" si="154"/>
        <v>3</v>
      </c>
      <c r="B463" s="150"/>
      <c r="C463" s="260" t="s">
        <v>773</v>
      </c>
      <c r="D463" s="58" t="s">
        <v>304</v>
      </c>
      <c r="E463" s="51"/>
      <c r="F463" s="51"/>
      <c r="G463" s="51"/>
      <c r="H463" s="51"/>
      <c r="I463" s="51"/>
      <c r="J463" s="52">
        <f>H463+I463</f>
        <v>0</v>
      </c>
      <c r="K463" s="51"/>
      <c r="L463" s="51"/>
      <c r="M463" s="52">
        <f>K463+L463</f>
        <v>0</v>
      </c>
      <c r="N463" s="51"/>
      <c r="O463" s="52">
        <f>M463+N463</f>
        <v>0</v>
      </c>
    </row>
    <row r="464" spans="1:15" hidden="1">
      <c r="A464" s="50">
        <f t="shared" si="154"/>
        <v>3</v>
      </c>
      <c r="B464" s="150"/>
      <c r="C464" s="258" t="s">
        <v>42</v>
      </c>
      <c r="D464" s="59" t="s">
        <v>3</v>
      </c>
      <c r="E464" s="51"/>
      <c r="F464" s="51"/>
      <c r="G464" s="51"/>
      <c r="H464" s="51"/>
      <c r="I464" s="51"/>
      <c r="J464" s="52">
        <f>H464+I464</f>
        <v>0</v>
      </c>
      <c r="K464" s="51"/>
      <c r="L464" s="51"/>
      <c r="M464" s="52">
        <f>K464+L464</f>
        <v>0</v>
      </c>
      <c r="N464" s="51"/>
      <c r="O464" s="52">
        <f>M464+N464</f>
        <v>0</v>
      </c>
    </row>
    <row r="465" spans="1:15" hidden="1">
      <c r="A465" s="50">
        <f t="shared" si="154"/>
        <v>3</v>
      </c>
      <c r="B465" s="150"/>
      <c r="C465" s="259" t="s">
        <v>449</v>
      </c>
      <c r="D465" s="117" t="s">
        <v>446</v>
      </c>
      <c r="E465" s="11">
        <f>SUBTOTAL(9,E466:E469)</f>
        <v>0</v>
      </c>
      <c r="F465" s="11">
        <f>SUBTOTAL(9,F466:F469)</f>
        <v>0</v>
      </c>
      <c r="G465" s="11">
        <f>SUBTOTAL(9,G466:G469)</f>
        <v>0</v>
      </c>
      <c r="H465" s="11">
        <f>SUBTOTAL(9,H466:H469)</f>
        <v>0</v>
      </c>
      <c r="I465" s="11">
        <f t="shared" ref="I465:N465" si="166">SUBTOTAL(9,I466:I469)</f>
        <v>0</v>
      </c>
      <c r="J465" s="11">
        <f t="shared" si="166"/>
        <v>0</v>
      </c>
      <c r="K465" s="11">
        <f t="shared" si="166"/>
        <v>0</v>
      </c>
      <c r="L465" s="11">
        <f t="shared" si="166"/>
        <v>0</v>
      </c>
      <c r="M465" s="11">
        <f t="shared" si="166"/>
        <v>0</v>
      </c>
      <c r="N465" s="11">
        <f t="shared" si="166"/>
        <v>0</v>
      </c>
      <c r="O465" s="11">
        <f>SUBTOTAL(9,O466:O469)</f>
        <v>0</v>
      </c>
    </row>
    <row r="466" spans="1:15" ht="25.5" hidden="1">
      <c r="A466" s="50">
        <f t="shared" si="154"/>
        <v>3</v>
      </c>
      <c r="B466" s="150"/>
      <c r="C466" s="260" t="s">
        <v>153</v>
      </c>
      <c r="D466" s="60" t="s">
        <v>37</v>
      </c>
      <c r="E466" s="51"/>
      <c r="F466" s="51"/>
      <c r="G466" s="51"/>
      <c r="H466" s="51"/>
      <c r="I466" s="51"/>
      <c r="J466" s="52">
        <f t="shared" ref="J466:J478" si="167">H466+I466</f>
        <v>0</v>
      </c>
      <c r="K466" s="51"/>
      <c r="L466" s="51"/>
      <c r="M466" s="52">
        <f t="shared" ref="M466:M478" si="168">K466+L466</f>
        <v>0</v>
      </c>
      <c r="N466" s="51"/>
      <c r="O466" s="52">
        <f t="shared" ref="O466:O478" si="169">M466+N466</f>
        <v>0</v>
      </c>
    </row>
    <row r="467" spans="1:15" hidden="1">
      <c r="A467" s="50">
        <f t="shared" si="154"/>
        <v>3</v>
      </c>
      <c r="B467" s="150"/>
      <c r="C467" s="260" t="s">
        <v>155</v>
      </c>
      <c r="D467" s="60" t="s">
        <v>39</v>
      </c>
      <c r="E467" s="51"/>
      <c r="F467" s="51"/>
      <c r="G467" s="51"/>
      <c r="H467" s="51"/>
      <c r="I467" s="51"/>
      <c r="J467" s="52">
        <f t="shared" si="167"/>
        <v>0</v>
      </c>
      <c r="K467" s="51"/>
      <c r="L467" s="51"/>
      <c r="M467" s="52">
        <f t="shared" si="168"/>
        <v>0</v>
      </c>
      <c r="N467" s="51"/>
      <c r="O467" s="52">
        <f t="shared" si="169"/>
        <v>0</v>
      </c>
    </row>
    <row r="468" spans="1:15" ht="25.5" hidden="1">
      <c r="A468" s="50">
        <f t="shared" si="154"/>
        <v>3</v>
      </c>
      <c r="B468" s="150"/>
      <c r="C468" s="260" t="s">
        <v>156</v>
      </c>
      <c r="D468" s="60" t="s">
        <v>40</v>
      </c>
      <c r="E468" s="51"/>
      <c r="F468" s="51"/>
      <c r="G468" s="51"/>
      <c r="H468" s="51"/>
      <c r="I468" s="51"/>
      <c r="J468" s="52">
        <f t="shared" si="167"/>
        <v>0</v>
      </c>
      <c r="K468" s="51"/>
      <c r="L468" s="51"/>
      <c r="M468" s="52">
        <f t="shared" si="168"/>
        <v>0</v>
      </c>
      <c r="N468" s="51"/>
      <c r="O468" s="52">
        <f t="shared" si="169"/>
        <v>0</v>
      </c>
    </row>
    <row r="469" spans="1:15" s="57" customFormat="1" ht="25.5" hidden="1">
      <c r="A469" s="50">
        <f t="shared" si="154"/>
        <v>3</v>
      </c>
      <c r="B469" s="150"/>
      <c r="C469" s="260" t="s">
        <v>157</v>
      </c>
      <c r="D469" s="60" t="s">
        <v>41</v>
      </c>
      <c r="E469" s="51"/>
      <c r="F469" s="51"/>
      <c r="G469" s="51"/>
      <c r="H469" s="51"/>
      <c r="I469" s="51"/>
      <c r="J469" s="52">
        <f t="shared" si="167"/>
        <v>0</v>
      </c>
      <c r="K469" s="51"/>
      <c r="L469" s="51"/>
      <c r="M469" s="52">
        <f t="shared" si="168"/>
        <v>0</v>
      </c>
      <c r="N469" s="51"/>
      <c r="O469" s="52">
        <f t="shared" si="169"/>
        <v>0</v>
      </c>
    </row>
    <row r="470" spans="1:15" s="57" customFormat="1" hidden="1">
      <c r="A470" s="50">
        <f t="shared" si="154"/>
        <v>3</v>
      </c>
      <c r="B470" s="150"/>
      <c r="C470" s="160" t="s">
        <v>158</v>
      </c>
      <c r="D470" s="60" t="s">
        <v>4</v>
      </c>
      <c r="E470" s="51"/>
      <c r="F470" s="51"/>
      <c r="G470" s="51"/>
      <c r="H470" s="51"/>
      <c r="I470" s="51"/>
      <c r="J470" s="52">
        <f t="shared" si="167"/>
        <v>0</v>
      </c>
      <c r="K470" s="51"/>
      <c r="L470" s="51"/>
      <c r="M470" s="52">
        <f t="shared" si="168"/>
        <v>0</v>
      </c>
      <c r="N470" s="51"/>
      <c r="O470" s="52">
        <f t="shared" si="169"/>
        <v>0</v>
      </c>
    </row>
    <row r="471" spans="1:15" s="57" customFormat="1" hidden="1">
      <c r="A471" s="50">
        <f t="shared" si="154"/>
        <v>3</v>
      </c>
      <c r="B471" s="150"/>
      <c r="C471" s="159" t="s">
        <v>19</v>
      </c>
      <c r="D471" s="59" t="s">
        <v>5</v>
      </c>
      <c r="E471" s="51"/>
      <c r="F471" s="51"/>
      <c r="G471" s="51"/>
      <c r="H471" s="51"/>
      <c r="I471" s="51"/>
      <c r="J471" s="52">
        <f t="shared" si="167"/>
        <v>0</v>
      </c>
      <c r="K471" s="51"/>
      <c r="L471" s="51"/>
      <c r="M471" s="52">
        <f t="shared" si="168"/>
        <v>0</v>
      </c>
      <c r="N471" s="51"/>
      <c r="O471" s="52">
        <f t="shared" si="169"/>
        <v>0</v>
      </c>
    </row>
    <row r="472" spans="1:15" s="57" customFormat="1" hidden="1">
      <c r="A472" s="50">
        <f t="shared" si="154"/>
        <v>3</v>
      </c>
      <c r="B472" s="150"/>
      <c r="C472" s="162" t="s">
        <v>450</v>
      </c>
      <c r="D472" s="118" t="s">
        <v>173</v>
      </c>
      <c r="E472" s="51"/>
      <c r="F472" s="51"/>
      <c r="G472" s="51"/>
      <c r="H472" s="51"/>
      <c r="I472" s="51"/>
      <c r="J472" s="52">
        <f t="shared" si="167"/>
        <v>0</v>
      </c>
      <c r="K472" s="51"/>
      <c r="L472" s="51"/>
      <c r="M472" s="52">
        <f t="shared" si="168"/>
        <v>0</v>
      </c>
      <c r="N472" s="51"/>
      <c r="O472" s="52">
        <f t="shared" si="169"/>
        <v>0</v>
      </c>
    </row>
    <row r="473" spans="1:15" s="57" customFormat="1" hidden="1">
      <c r="A473" s="50">
        <f t="shared" si="154"/>
        <v>3</v>
      </c>
      <c r="B473" s="153"/>
      <c r="C473" s="163" t="s">
        <v>29</v>
      </c>
      <c r="D473" s="136" t="s">
        <v>6</v>
      </c>
      <c r="E473" s="51"/>
      <c r="F473" s="51"/>
      <c r="G473" s="51"/>
      <c r="H473" s="51"/>
      <c r="I473" s="51"/>
      <c r="J473" s="52">
        <f t="shared" si="167"/>
        <v>0</v>
      </c>
      <c r="K473" s="51"/>
      <c r="L473" s="51"/>
      <c r="M473" s="52">
        <f t="shared" si="168"/>
        <v>0</v>
      </c>
      <c r="N473" s="51"/>
      <c r="O473" s="52">
        <f t="shared" si="169"/>
        <v>0</v>
      </c>
    </row>
    <row r="474" spans="1:15" s="57" customFormat="1" hidden="1">
      <c r="A474" s="50">
        <f t="shared" si="154"/>
        <v>3</v>
      </c>
      <c r="B474" s="153"/>
      <c r="C474" s="163" t="s">
        <v>21</v>
      </c>
      <c r="D474" s="137" t="s">
        <v>8</v>
      </c>
      <c r="E474" s="51"/>
      <c r="F474" s="51"/>
      <c r="G474" s="51"/>
      <c r="H474" s="51"/>
      <c r="I474" s="51"/>
      <c r="J474" s="52">
        <f>H474+I474</f>
        <v>0</v>
      </c>
      <c r="K474" s="51"/>
      <c r="L474" s="51"/>
      <c r="M474" s="52">
        <f>K474+L474</f>
        <v>0</v>
      </c>
      <c r="N474" s="51"/>
      <c r="O474" s="52">
        <f t="shared" si="169"/>
        <v>0</v>
      </c>
    </row>
    <row r="475" spans="1:15" s="57" customFormat="1" hidden="1">
      <c r="A475" s="50">
        <f t="shared" si="154"/>
        <v>3</v>
      </c>
      <c r="B475" s="153"/>
      <c r="C475" s="163" t="s">
        <v>526</v>
      </c>
      <c r="D475" s="137" t="s">
        <v>31</v>
      </c>
      <c r="E475" s="51"/>
      <c r="F475" s="51"/>
      <c r="G475" s="51"/>
      <c r="H475" s="51"/>
      <c r="I475" s="51"/>
      <c r="J475" s="52">
        <f t="shared" si="167"/>
        <v>0</v>
      </c>
      <c r="K475" s="51"/>
      <c r="L475" s="51"/>
      <c r="M475" s="52">
        <f t="shared" si="168"/>
        <v>0</v>
      </c>
      <c r="N475" s="51"/>
      <c r="O475" s="52">
        <f t="shared" si="169"/>
        <v>0</v>
      </c>
    </row>
    <row r="476" spans="1:15" s="57" customFormat="1" hidden="1">
      <c r="A476" s="50">
        <f t="shared" si="154"/>
        <v>3</v>
      </c>
      <c r="B476" s="153"/>
      <c r="C476" s="163" t="s">
        <v>558</v>
      </c>
      <c r="D476" s="137" t="s">
        <v>559</v>
      </c>
      <c r="E476" s="51"/>
      <c r="F476" s="51"/>
      <c r="G476" s="51"/>
      <c r="H476" s="51"/>
      <c r="I476" s="51"/>
      <c r="J476" s="52">
        <f t="shared" si="167"/>
        <v>0</v>
      </c>
      <c r="K476" s="51"/>
      <c r="L476" s="51"/>
      <c r="M476" s="52">
        <f t="shared" si="168"/>
        <v>0</v>
      </c>
      <c r="N476" s="51"/>
      <c r="O476" s="52">
        <f t="shared" si="169"/>
        <v>0</v>
      </c>
    </row>
    <row r="477" spans="1:15" s="57" customFormat="1" ht="25.5" hidden="1">
      <c r="A477" s="50">
        <f t="shared" si="154"/>
        <v>3</v>
      </c>
      <c r="B477" s="153"/>
      <c r="C477" s="163" t="s">
        <v>528</v>
      </c>
      <c r="D477" s="136" t="s">
        <v>9</v>
      </c>
      <c r="E477" s="51"/>
      <c r="F477" s="51"/>
      <c r="G477" s="51"/>
      <c r="H477" s="51"/>
      <c r="I477" s="51"/>
      <c r="J477" s="52">
        <f t="shared" si="167"/>
        <v>0</v>
      </c>
      <c r="K477" s="51"/>
      <c r="L477" s="51"/>
      <c r="M477" s="52">
        <f t="shared" si="168"/>
        <v>0</v>
      </c>
      <c r="N477" s="51"/>
      <c r="O477" s="52">
        <f t="shared" si="169"/>
        <v>0</v>
      </c>
    </row>
    <row r="478" spans="1:15" s="57" customFormat="1" ht="25.5" hidden="1">
      <c r="A478" s="50">
        <f t="shared" si="154"/>
        <v>3</v>
      </c>
      <c r="B478" s="153"/>
      <c r="C478" s="163" t="s">
        <v>30</v>
      </c>
      <c r="D478" s="136" t="s">
        <v>10</v>
      </c>
      <c r="E478" s="51"/>
      <c r="F478" s="51"/>
      <c r="G478" s="51"/>
      <c r="H478" s="51"/>
      <c r="I478" s="51"/>
      <c r="J478" s="52">
        <f t="shared" si="167"/>
        <v>0</v>
      </c>
      <c r="K478" s="51"/>
      <c r="L478" s="51"/>
      <c r="M478" s="52">
        <f t="shared" si="168"/>
        <v>0</v>
      </c>
      <c r="N478" s="51"/>
      <c r="O478" s="52">
        <f t="shared" si="169"/>
        <v>0</v>
      </c>
    </row>
    <row r="479" spans="1:15" s="57" customFormat="1" hidden="1">
      <c r="A479" s="50">
        <f t="shared" si="154"/>
        <v>3</v>
      </c>
      <c r="B479" s="153"/>
      <c r="C479" s="165" t="s">
        <v>451</v>
      </c>
      <c r="D479" s="138" t="s">
        <v>93</v>
      </c>
      <c r="E479" s="11">
        <f>SUBTOTAL(9,E480:E481)</f>
        <v>0</v>
      </c>
      <c r="F479" s="11">
        <f>SUBTOTAL(9,F480:F481)</f>
        <v>0</v>
      </c>
      <c r="G479" s="11">
        <f>SUBTOTAL(9,G480:G481)</f>
        <v>0</v>
      </c>
      <c r="H479" s="11">
        <f>SUBTOTAL(9,H480:H481)</f>
        <v>0</v>
      </c>
      <c r="I479" s="11">
        <f t="shared" ref="I479:N479" si="170">SUBTOTAL(9,I480:I481)</f>
        <v>0</v>
      </c>
      <c r="J479" s="11">
        <f t="shared" si="170"/>
        <v>0</v>
      </c>
      <c r="K479" s="11">
        <f t="shared" si="170"/>
        <v>0</v>
      </c>
      <c r="L479" s="11">
        <f t="shared" si="170"/>
        <v>0</v>
      </c>
      <c r="M479" s="11">
        <f t="shared" si="170"/>
        <v>0</v>
      </c>
      <c r="N479" s="11">
        <f t="shared" si="170"/>
        <v>0</v>
      </c>
      <c r="O479" s="11">
        <f>SUBTOTAL(9,O480:O481)</f>
        <v>0</v>
      </c>
    </row>
    <row r="480" spans="1:15" s="57" customFormat="1" hidden="1">
      <c r="A480" s="50">
        <f t="shared" si="154"/>
        <v>3</v>
      </c>
      <c r="B480" s="153"/>
      <c r="C480" s="166" t="s">
        <v>452</v>
      </c>
      <c r="D480" s="138" t="s">
        <v>453</v>
      </c>
      <c r="E480" s="51"/>
      <c r="F480" s="51"/>
      <c r="G480" s="51"/>
      <c r="H480" s="51"/>
      <c r="I480" s="51"/>
      <c r="J480" s="52">
        <f>H480+I480</f>
        <v>0</v>
      </c>
      <c r="K480" s="51"/>
      <c r="L480" s="51"/>
      <c r="M480" s="52">
        <f>K480+L480</f>
        <v>0</v>
      </c>
      <c r="N480" s="51"/>
      <c r="O480" s="52">
        <f>M480+N480</f>
        <v>0</v>
      </c>
    </row>
    <row r="481" spans="1:15" s="57" customFormat="1" hidden="1">
      <c r="A481" s="50">
        <f t="shared" si="154"/>
        <v>3</v>
      </c>
      <c r="B481" s="153"/>
      <c r="C481" s="166" t="s">
        <v>454</v>
      </c>
      <c r="D481" s="138" t="s">
        <v>455</v>
      </c>
      <c r="E481" s="51"/>
      <c r="F481" s="51"/>
      <c r="G481" s="51"/>
      <c r="H481" s="51"/>
      <c r="I481" s="51"/>
      <c r="J481" s="52">
        <f>H481+I481</f>
        <v>0</v>
      </c>
      <c r="K481" s="51"/>
      <c r="L481" s="51"/>
      <c r="M481" s="52">
        <f>K481+L481</f>
        <v>0</v>
      </c>
      <c r="N481" s="51"/>
      <c r="O481" s="52">
        <f>M481+N481</f>
        <v>0</v>
      </c>
    </row>
    <row r="482" spans="1:15" s="57" customFormat="1" hidden="1">
      <c r="A482" s="50">
        <f t="shared" si="154"/>
        <v>3</v>
      </c>
      <c r="B482" s="156"/>
      <c r="C482" s="158" t="s">
        <v>32</v>
      </c>
      <c r="D482" s="136"/>
      <c r="E482" s="11">
        <f>SUBTOTAL(9,E483:E487)</f>
        <v>0</v>
      </c>
      <c r="F482" s="11">
        <f>SUBTOTAL(9,F483:F487)</f>
        <v>0</v>
      </c>
      <c r="G482" s="11">
        <f>SUBTOTAL(9,G483:G487)</f>
        <v>0</v>
      </c>
      <c r="H482" s="11">
        <f>SUBTOTAL(9,H483:H487)</f>
        <v>0</v>
      </c>
      <c r="I482" s="11">
        <f t="shared" ref="I482:N482" si="171">SUBTOTAL(9,I483:I487)</f>
        <v>0</v>
      </c>
      <c r="J482" s="11">
        <f t="shared" si="171"/>
        <v>0</v>
      </c>
      <c r="K482" s="11">
        <f t="shared" si="171"/>
        <v>0</v>
      </c>
      <c r="L482" s="11">
        <f t="shared" si="171"/>
        <v>0</v>
      </c>
      <c r="M482" s="11">
        <f t="shared" si="171"/>
        <v>0</v>
      </c>
      <c r="N482" s="11">
        <f t="shared" si="171"/>
        <v>0</v>
      </c>
      <c r="O482" s="11">
        <f>SUBTOTAL(9,O483:O487)</f>
        <v>0</v>
      </c>
    </row>
    <row r="483" spans="1:15" s="57" customFormat="1" hidden="1">
      <c r="A483" s="50">
        <f t="shared" si="154"/>
        <v>3</v>
      </c>
      <c r="B483" s="153"/>
      <c r="C483" s="163" t="s">
        <v>70</v>
      </c>
      <c r="D483" s="137" t="s">
        <v>71</v>
      </c>
      <c r="E483" s="51"/>
      <c r="F483" s="51"/>
      <c r="G483" s="51"/>
      <c r="H483" s="51"/>
      <c r="I483" s="51"/>
      <c r="J483" s="52">
        <f>H483+I483</f>
        <v>0</v>
      </c>
      <c r="K483" s="51"/>
      <c r="L483" s="51"/>
      <c r="M483" s="52">
        <f>K483+L483</f>
        <v>0</v>
      </c>
      <c r="N483" s="51"/>
      <c r="O483" s="52">
        <f>M483+N483</f>
        <v>0</v>
      </c>
    </row>
    <row r="484" spans="1:15" s="57" customFormat="1" hidden="1">
      <c r="A484" s="50">
        <f t="shared" si="154"/>
        <v>3</v>
      </c>
      <c r="B484" s="153"/>
      <c r="C484" s="163" t="s">
        <v>72</v>
      </c>
      <c r="D484" s="137" t="s">
        <v>73</v>
      </c>
      <c r="E484" s="51"/>
      <c r="F484" s="51"/>
      <c r="G484" s="51"/>
      <c r="H484" s="51"/>
      <c r="I484" s="51"/>
      <c r="J484" s="52">
        <f>H484+I484</f>
        <v>0</v>
      </c>
      <c r="K484" s="51"/>
      <c r="L484" s="51"/>
      <c r="M484" s="52">
        <f>K484+L484</f>
        <v>0</v>
      </c>
      <c r="N484" s="51"/>
      <c r="O484" s="52">
        <f>M484+N484</f>
        <v>0</v>
      </c>
    </row>
    <row r="485" spans="1:15" s="57" customFormat="1" hidden="1">
      <c r="A485" s="50">
        <f t="shared" si="154"/>
        <v>3</v>
      </c>
      <c r="B485" s="153"/>
      <c r="C485" s="163" t="s">
        <v>74</v>
      </c>
      <c r="D485" s="137" t="s">
        <v>75</v>
      </c>
      <c r="E485" s="51"/>
      <c r="F485" s="51"/>
      <c r="G485" s="51"/>
      <c r="H485" s="51"/>
      <c r="I485" s="51"/>
      <c r="J485" s="52">
        <f>H485+I485</f>
        <v>0</v>
      </c>
      <c r="K485" s="51"/>
      <c r="L485" s="51"/>
      <c r="M485" s="52">
        <f>K485+L485</f>
        <v>0</v>
      </c>
      <c r="N485" s="51"/>
      <c r="O485" s="52">
        <f>M485+N485</f>
        <v>0</v>
      </c>
    </row>
    <row r="486" spans="1:15" s="57" customFormat="1" hidden="1">
      <c r="A486" s="50">
        <f t="shared" si="154"/>
        <v>3</v>
      </c>
      <c r="B486" s="153"/>
      <c r="C486" s="163" t="s">
        <v>76</v>
      </c>
      <c r="D486" s="137" t="s">
        <v>77</v>
      </c>
      <c r="E486" s="51"/>
      <c r="F486" s="51"/>
      <c r="G486" s="51"/>
      <c r="H486" s="51"/>
      <c r="I486" s="51"/>
      <c r="J486" s="52">
        <f>H486+I486</f>
        <v>0</v>
      </c>
      <c r="K486" s="51"/>
      <c r="L486" s="51"/>
      <c r="M486" s="52">
        <f>K486+L486</f>
        <v>0</v>
      </c>
      <c r="N486" s="51"/>
      <c r="O486" s="52">
        <f>M486+N486</f>
        <v>0</v>
      </c>
    </row>
    <row r="487" spans="1:15" s="57" customFormat="1" hidden="1">
      <c r="A487" s="50">
        <f t="shared" si="154"/>
        <v>3</v>
      </c>
      <c r="B487" s="153"/>
      <c r="C487" s="163" t="s">
        <v>12</v>
      </c>
      <c r="D487" s="137" t="s">
        <v>28</v>
      </c>
      <c r="E487" s="51"/>
      <c r="F487" s="51"/>
      <c r="G487" s="51"/>
      <c r="H487" s="51"/>
      <c r="I487" s="51"/>
      <c r="J487" s="52">
        <f>H487+I487</f>
        <v>0</v>
      </c>
      <c r="K487" s="51"/>
      <c r="L487" s="51"/>
      <c r="M487" s="52">
        <f>K487+L487</f>
        <v>0</v>
      </c>
      <c r="N487" s="51"/>
      <c r="O487" s="52">
        <f>M487+N487</f>
        <v>0</v>
      </c>
    </row>
    <row r="488" spans="1:15" s="57" customFormat="1" hidden="1">
      <c r="A488" s="77">
        <f>A489</f>
        <v>3</v>
      </c>
      <c r="B488" s="153"/>
      <c r="C488" s="155"/>
      <c r="D488" s="137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</row>
    <row r="489" spans="1:15" s="57" customFormat="1" hidden="1">
      <c r="A489" s="105">
        <f>MIN(A490:A495)</f>
        <v>3</v>
      </c>
      <c r="B489" s="153"/>
      <c r="C489" s="157" t="s">
        <v>36</v>
      </c>
      <c r="D489" s="137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</row>
    <row r="490" spans="1:15" s="57" customFormat="1" hidden="1">
      <c r="A490" s="50">
        <f t="shared" ref="A490:A495" si="172">IF(MAX(E490:P490)=0,IF(MIN(E490:P490)=0,3,2),2)</f>
        <v>3</v>
      </c>
      <c r="B490" s="153"/>
      <c r="C490" s="155" t="s">
        <v>34</v>
      </c>
      <c r="D490" s="137"/>
      <c r="E490" s="62">
        <f>SUM(E491:E492)</f>
        <v>0</v>
      </c>
      <c r="F490" s="62">
        <f>SUM(F491:F492)</f>
        <v>0</v>
      </c>
      <c r="G490" s="62">
        <f>SUM(G491:G492)</f>
        <v>0</v>
      </c>
      <c r="H490" s="62">
        <f>SUM(H491:H492)</f>
        <v>0</v>
      </c>
      <c r="I490" s="62">
        <f t="shared" ref="I490:N490" si="173">SUM(I491:I492)</f>
        <v>0</v>
      </c>
      <c r="J490" s="62">
        <f t="shared" si="173"/>
        <v>0</v>
      </c>
      <c r="K490" s="62">
        <f t="shared" si="173"/>
        <v>0</v>
      </c>
      <c r="L490" s="62">
        <f t="shared" si="173"/>
        <v>0</v>
      </c>
      <c r="M490" s="62">
        <f t="shared" si="173"/>
        <v>0</v>
      </c>
      <c r="N490" s="62">
        <f t="shared" si="173"/>
        <v>0</v>
      </c>
      <c r="O490" s="62">
        <f>SUM(O491:O492)</f>
        <v>0</v>
      </c>
    </row>
    <row r="491" spans="1:15" s="57" customFormat="1" hidden="1">
      <c r="A491" s="50">
        <f t="shared" si="172"/>
        <v>3</v>
      </c>
      <c r="B491" s="153"/>
      <c r="C491" s="167" t="s">
        <v>80</v>
      </c>
      <c r="D491" s="137"/>
      <c r="E491" s="51"/>
      <c r="F491" s="51"/>
      <c r="G491" s="51"/>
      <c r="H491" s="51"/>
      <c r="I491" s="51"/>
      <c r="J491" s="52">
        <f>H491+I491</f>
        <v>0</v>
      </c>
      <c r="K491" s="51"/>
      <c r="L491" s="51"/>
      <c r="M491" s="52">
        <f>K491+L491</f>
        <v>0</v>
      </c>
      <c r="N491" s="51"/>
      <c r="O491" s="52">
        <f>M491+N491</f>
        <v>0</v>
      </c>
    </row>
    <row r="492" spans="1:15" s="57" customFormat="1" hidden="1">
      <c r="A492" s="50">
        <f t="shared" si="172"/>
        <v>3</v>
      </c>
      <c r="B492" s="153"/>
      <c r="C492" s="167" t="s">
        <v>81</v>
      </c>
      <c r="D492" s="137"/>
      <c r="E492" s="51"/>
      <c r="F492" s="51"/>
      <c r="G492" s="51"/>
      <c r="H492" s="51"/>
      <c r="I492" s="51"/>
      <c r="J492" s="52">
        <f>H492+I492</f>
        <v>0</v>
      </c>
      <c r="K492" s="51"/>
      <c r="L492" s="51"/>
      <c r="M492" s="52">
        <f>K492+L492</f>
        <v>0</v>
      </c>
      <c r="N492" s="51"/>
      <c r="O492" s="52">
        <f>M492+N492</f>
        <v>0</v>
      </c>
    </row>
    <row r="493" spans="1:15" s="57" customFormat="1" hidden="1">
      <c r="A493" s="50">
        <f t="shared" si="172"/>
        <v>3</v>
      </c>
      <c r="B493" s="153"/>
      <c r="C493" s="155" t="s">
        <v>35</v>
      </c>
      <c r="D493" s="137"/>
      <c r="E493" s="62">
        <f>SUM(E494:E495)</f>
        <v>0</v>
      </c>
      <c r="F493" s="62">
        <f>SUM(F494:F495)</f>
        <v>0</v>
      </c>
      <c r="G493" s="62">
        <f>SUM(G494:G495)</f>
        <v>0</v>
      </c>
      <c r="H493" s="62">
        <f>SUM(H494:H495)</f>
        <v>0</v>
      </c>
      <c r="I493" s="62">
        <f t="shared" ref="I493:N493" si="174">SUM(I494:I495)</f>
        <v>0</v>
      </c>
      <c r="J493" s="62">
        <f t="shared" si="174"/>
        <v>0</v>
      </c>
      <c r="K493" s="62">
        <f t="shared" si="174"/>
        <v>0</v>
      </c>
      <c r="L493" s="62">
        <f t="shared" si="174"/>
        <v>0</v>
      </c>
      <c r="M493" s="62">
        <f t="shared" si="174"/>
        <v>0</v>
      </c>
      <c r="N493" s="62">
        <f t="shared" si="174"/>
        <v>0</v>
      </c>
      <c r="O493" s="62">
        <f>SUM(O494:O495)</f>
        <v>0</v>
      </c>
    </row>
    <row r="494" spans="1:15" s="57" customFormat="1" hidden="1">
      <c r="A494" s="50">
        <f t="shared" si="172"/>
        <v>3</v>
      </c>
      <c r="B494" s="153"/>
      <c r="C494" s="167" t="s">
        <v>84</v>
      </c>
      <c r="D494" s="137"/>
      <c r="E494" s="51"/>
      <c r="F494" s="51"/>
      <c r="G494" s="51"/>
      <c r="H494" s="51"/>
      <c r="I494" s="51"/>
      <c r="J494" s="52">
        <f>H494+I494</f>
        <v>0</v>
      </c>
      <c r="K494" s="51"/>
      <c r="L494" s="51"/>
      <c r="M494" s="52">
        <f>K494+L494</f>
        <v>0</v>
      </c>
      <c r="N494" s="51"/>
      <c r="O494" s="52">
        <f>M494+N494</f>
        <v>0</v>
      </c>
    </row>
    <row r="495" spans="1:15" s="57" customFormat="1" hidden="1">
      <c r="A495" s="50">
        <f t="shared" si="172"/>
        <v>3</v>
      </c>
      <c r="B495" s="153"/>
      <c r="C495" s="167" t="s">
        <v>85</v>
      </c>
      <c r="D495" s="137"/>
      <c r="E495" s="51"/>
      <c r="F495" s="51"/>
      <c r="G495" s="51"/>
      <c r="H495" s="51"/>
      <c r="I495" s="51"/>
      <c r="J495" s="52">
        <f>H495+I495</f>
        <v>0</v>
      </c>
      <c r="K495" s="51"/>
      <c r="L495" s="51"/>
      <c r="M495" s="52">
        <f>K495+L495</f>
        <v>0</v>
      </c>
      <c r="N495" s="51"/>
      <c r="O495" s="52">
        <f>M495+N495</f>
        <v>0</v>
      </c>
    </row>
    <row r="496" spans="1:15" s="57" customFormat="1" hidden="1">
      <c r="A496" s="77">
        <f>A497</f>
        <v>3</v>
      </c>
      <c r="B496" s="172"/>
      <c r="C496" s="156"/>
      <c r="D496" s="140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</row>
    <row r="497" spans="1:15" s="57" customFormat="1" hidden="1">
      <c r="A497" s="105">
        <f>MIN(A498:A559)</f>
        <v>3</v>
      </c>
      <c r="B497" s="172"/>
      <c r="C497" s="174" t="s">
        <v>52</v>
      </c>
      <c r="D497" s="140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</row>
    <row r="498" spans="1:15" s="57" customFormat="1" hidden="1">
      <c r="A498" s="50">
        <f t="shared" ref="A498:A551" si="175">IF(MAX(E498:P498)=0,IF(MIN(E498:P498)=0,3,2),2)</f>
        <v>3</v>
      </c>
      <c r="B498" s="145"/>
      <c r="C498" s="146" t="s">
        <v>25</v>
      </c>
      <c r="D498" s="56"/>
      <c r="E498" s="11">
        <f>SUBTOTAL(9,E499:E551)</f>
        <v>0</v>
      </c>
      <c r="F498" s="11">
        <f>SUBTOTAL(9,F499:F551)</f>
        <v>0</v>
      </c>
      <c r="G498" s="11">
        <f>SUBTOTAL(9,G499:G551)</f>
        <v>0</v>
      </c>
      <c r="H498" s="11">
        <f>SUBTOTAL(9,H499:H551)</f>
        <v>0</v>
      </c>
      <c r="I498" s="11">
        <f t="shared" ref="I498:N498" si="176">SUBTOTAL(9,I499:I551)</f>
        <v>0</v>
      </c>
      <c r="J498" s="11">
        <f t="shared" si="176"/>
        <v>0</v>
      </c>
      <c r="K498" s="11">
        <f t="shared" si="176"/>
        <v>0</v>
      </c>
      <c r="L498" s="11">
        <f t="shared" si="176"/>
        <v>0</v>
      </c>
      <c r="M498" s="11">
        <f t="shared" si="176"/>
        <v>0</v>
      </c>
      <c r="N498" s="11">
        <f t="shared" si="176"/>
        <v>0</v>
      </c>
      <c r="O498" s="11">
        <f>SUBTOTAL(9,O499:O551)</f>
        <v>0</v>
      </c>
    </row>
    <row r="499" spans="1:15" s="57" customFormat="1" hidden="1">
      <c r="A499" s="50">
        <f t="shared" si="175"/>
        <v>3</v>
      </c>
      <c r="B499" s="145" t="s">
        <v>14</v>
      </c>
      <c r="C499" s="146" t="s">
        <v>125</v>
      </c>
      <c r="D499" s="56"/>
      <c r="E499" s="11">
        <f>SUBTOTAL(9,E500:E521)</f>
        <v>0</v>
      </c>
      <c r="F499" s="11">
        <f>SUBTOTAL(9,F500:F521)</f>
        <v>0</v>
      </c>
      <c r="G499" s="11">
        <f>SUBTOTAL(9,G500:G521)</f>
        <v>0</v>
      </c>
      <c r="H499" s="11">
        <f>SUBTOTAL(9,H500:H521)</f>
        <v>0</v>
      </c>
      <c r="I499" s="11">
        <f t="shared" ref="I499:N499" si="177">SUBTOTAL(9,I500:I521)</f>
        <v>0</v>
      </c>
      <c r="J499" s="11">
        <f t="shared" si="177"/>
        <v>0</v>
      </c>
      <c r="K499" s="11">
        <f t="shared" si="177"/>
        <v>0</v>
      </c>
      <c r="L499" s="11">
        <f t="shared" si="177"/>
        <v>0</v>
      </c>
      <c r="M499" s="11">
        <f t="shared" si="177"/>
        <v>0</v>
      </c>
      <c r="N499" s="11">
        <f t="shared" si="177"/>
        <v>0</v>
      </c>
      <c r="O499" s="11">
        <f>SUBTOTAL(9,O500:O521)</f>
        <v>0</v>
      </c>
    </row>
    <row r="500" spans="1:15" s="57" customFormat="1" hidden="1">
      <c r="A500" s="50">
        <f t="shared" si="175"/>
        <v>3</v>
      </c>
      <c r="B500" s="147"/>
      <c r="C500" s="146" t="s">
        <v>126</v>
      </c>
      <c r="D500" s="56"/>
      <c r="E500" s="11">
        <f>SUBTOTAL(9,E501:E510)</f>
        <v>0</v>
      </c>
      <c r="F500" s="11">
        <f>SUBTOTAL(9,F501:F510)</f>
        <v>0</v>
      </c>
      <c r="G500" s="11">
        <f>SUBTOTAL(9,G501:G510)</f>
        <v>0</v>
      </c>
      <c r="H500" s="11">
        <f>SUBTOTAL(9,H501:H510)</f>
        <v>0</v>
      </c>
      <c r="I500" s="11">
        <f t="shared" ref="I500:N500" si="178">SUBTOTAL(9,I501:I510)</f>
        <v>0</v>
      </c>
      <c r="J500" s="11">
        <f t="shared" si="178"/>
        <v>0</v>
      </c>
      <c r="K500" s="11">
        <f t="shared" si="178"/>
        <v>0</v>
      </c>
      <c r="L500" s="11">
        <f t="shared" si="178"/>
        <v>0</v>
      </c>
      <c r="M500" s="11">
        <f t="shared" si="178"/>
        <v>0</v>
      </c>
      <c r="N500" s="11">
        <f t="shared" si="178"/>
        <v>0</v>
      </c>
      <c r="O500" s="11">
        <f>SUBTOTAL(9,O501:O510)</f>
        <v>0</v>
      </c>
    </row>
    <row r="501" spans="1:15" s="57" customFormat="1" ht="25.5" hidden="1">
      <c r="A501" s="50">
        <f t="shared" si="175"/>
        <v>3</v>
      </c>
      <c r="B501" s="148"/>
      <c r="C501" s="149" t="s">
        <v>127</v>
      </c>
      <c r="D501" s="58" t="s">
        <v>2</v>
      </c>
      <c r="E501" s="11">
        <f>SUBTOTAL(9,E502:E503)</f>
        <v>0</v>
      </c>
      <c r="F501" s="11">
        <f>SUBTOTAL(9,F502:F503)</f>
        <v>0</v>
      </c>
      <c r="G501" s="11">
        <f>SUBTOTAL(9,G502:G503)</f>
        <v>0</v>
      </c>
      <c r="H501" s="11">
        <f>SUBTOTAL(9,H502:H503)</f>
        <v>0</v>
      </c>
      <c r="I501" s="11">
        <f t="shared" ref="I501:N501" si="179">SUBTOTAL(9,I502:I503)</f>
        <v>0</v>
      </c>
      <c r="J501" s="11">
        <f t="shared" si="179"/>
        <v>0</v>
      </c>
      <c r="K501" s="11">
        <f t="shared" si="179"/>
        <v>0</v>
      </c>
      <c r="L501" s="11">
        <f t="shared" si="179"/>
        <v>0</v>
      </c>
      <c r="M501" s="11">
        <f t="shared" si="179"/>
        <v>0</v>
      </c>
      <c r="N501" s="11">
        <f t="shared" si="179"/>
        <v>0</v>
      </c>
      <c r="O501" s="11">
        <f>SUBTOTAL(9,O502:O503)</f>
        <v>0</v>
      </c>
    </row>
    <row r="502" spans="1:15" s="57" customFormat="1" ht="25.5" hidden="1">
      <c r="A502" s="50">
        <f t="shared" si="175"/>
        <v>3</v>
      </c>
      <c r="B502" s="148"/>
      <c r="C502" s="149" t="s">
        <v>303</v>
      </c>
      <c r="D502" s="58" t="s">
        <v>302</v>
      </c>
      <c r="E502" s="51"/>
      <c r="F502" s="51"/>
      <c r="G502" s="51"/>
      <c r="H502" s="51"/>
      <c r="I502" s="51"/>
      <c r="J502" s="52">
        <f>H502+I502</f>
        <v>0</v>
      </c>
      <c r="K502" s="51"/>
      <c r="L502" s="51"/>
      <c r="M502" s="52">
        <f>K502+L502</f>
        <v>0</v>
      </c>
      <c r="N502" s="51"/>
      <c r="O502" s="52">
        <f>M502+N502</f>
        <v>0</v>
      </c>
    </row>
    <row r="503" spans="1:15" ht="25.5" hidden="1">
      <c r="A503" s="50">
        <f t="shared" si="175"/>
        <v>3</v>
      </c>
      <c r="B503" s="148"/>
      <c r="C503" s="149" t="s">
        <v>305</v>
      </c>
      <c r="D503" s="58" t="s">
        <v>304</v>
      </c>
      <c r="E503" s="51"/>
      <c r="F503" s="51"/>
      <c r="G503" s="51"/>
      <c r="H503" s="51"/>
      <c r="I503" s="51"/>
      <c r="J503" s="52">
        <f>H503+I503</f>
        <v>0</v>
      </c>
      <c r="K503" s="51"/>
      <c r="L503" s="51"/>
      <c r="M503" s="52">
        <f>K503+L503</f>
        <v>0</v>
      </c>
      <c r="N503" s="51"/>
      <c r="O503" s="52">
        <f>M503+N503</f>
        <v>0</v>
      </c>
    </row>
    <row r="504" spans="1:15" hidden="1">
      <c r="A504" s="50">
        <f t="shared" si="175"/>
        <v>3</v>
      </c>
      <c r="B504" s="150"/>
      <c r="C504" s="151" t="s">
        <v>128</v>
      </c>
      <c r="D504" s="59" t="s">
        <v>3</v>
      </c>
      <c r="E504" s="51"/>
      <c r="F504" s="51"/>
      <c r="G504" s="51"/>
      <c r="H504" s="51"/>
      <c r="I504" s="51"/>
      <c r="J504" s="52">
        <f>H504+I504</f>
        <v>0</v>
      </c>
      <c r="K504" s="51"/>
      <c r="L504" s="51"/>
      <c r="M504" s="52">
        <f>K504+L504</f>
        <v>0</v>
      </c>
      <c r="N504" s="51"/>
      <c r="O504" s="52">
        <f>M504+N504</f>
        <v>0</v>
      </c>
    </row>
    <row r="505" spans="1:15" hidden="1">
      <c r="A505" s="50">
        <f t="shared" si="175"/>
        <v>3</v>
      </c>
      <c r="B505" s="150"/>
      <c r="C505" s="152" t="s">
        <v>445</v>
      </c>
      <c r="D505" s="117" t="s">
        <v>446</v>
      </c>
      <c r="E505" s="11">
        <f>SUBTOTAL(9,E506:E509)</f>
        <v>0</v>
      </c>
      <c r="F505" s="11">
        <f>SUBTOTAL(9,F506:F509)</f>
        <v>0</v>
      </c>
      <c r="G505" s="11">
        <f>SUBTOTAL(9,G506:G509)</f>
        <v>0</v>
      </c>
      <c r="H505" s="11">
        <f>SUBTOTAL(9,H506:H509)</f>
        <v>0</v>
      </c>
      <c r="I505" s="11">
        <f t="shared" ref="I505:N505" si="180">SUBTOTAL(9,I506:I509)</f>
        <v>0</v>
      </c>
      <c r="J505" s="11">
        <f t="shared" si="180"/>
        <v>0</v>
      </c>
      <c r="K505" s="11">
        <f t="shared" si="180"/>
        <v>0</v>
      </c>
      <c r="L505" s="11">
        <f t="shared" si="180"/>
        <v>0</v>
      </c>
      <c r="M505" s="11">
        <f t="shared" si="180"/>
        <v>0</v>
      </c>
      <c r="N505" s="11">
        <f t="shared" si="180"/>
        <v>0</v>
      </c>
      <c r="O505" s="11">
        <f>SUBTOTAL(9,O506:O509)</f>
        <v>0</v>
      </c>
    </row>
    <row r="506" spans="1:15" ht="25.5" hidden="1">
      <c r="A506" s="50">
        <f t="shared" si="175"/>
        <v>3</v>
      </c>
      <c r="B506" s="150"/>
      <c r="C506" s="149" t="s">
        <v>129</v>
      </c>
      <c r="D506" s="60" t="s">
        <v>37</v>
      </c>
      <c r="E506" s="51"/>
      <c r="F506" s="51"/>
      <c r="G506" s="51"/>
      <c r="H506" s="51"/>
      <c r="I506" s="51"/>
      <c r="J506" s="52">
        <f>H506+I506</f>
        <v>0</v>
      </c>
      <c r="K506" s="51"/>
      <c r="L506" s="51"/>
      <c r="M506" s="52">
        <f>K506+L506</f>
        <v>0</v>
      </c>
      <c r="N506" s="51"/>
      <c r="O506" s="52">
        <f>M506+N506</f>
        <v>0</v>
      </c>
    </row>
    <row r="507" spans="1:15" hidden="1">
      <c r="A507" s="50">
        <f t="shared" si="175"/>
        <v>3</v>
      </c>
      <c r="B507" s="150"/>
      <c r="C507" s="149" t="s">
        <v>131</v>
      </c>
      <c r="D507" s="60" t="s">
        <v>39</v>
      </c>
      <c r="E507" s="51"/>
      <c r="F507" s="51"/>
      <c r="G507" s="51"/>
      <c r="H507" s="51"/>
      <c r="I507" s="51"/>
      <c r="J507" s="52">
        <f>H507+I507</f>
        <v>0</v>
      </c>
      <c r="K507" s="51"/>
      <c r="L507" s="51"/>
      <c r="M507" s="52">
        <f>K507+L507</f>
        <v>0</v>
      </c>
      <c r="N507" s="51"/>
      <c r="O507" s="52">
        <f>M507+N507</f>
        <v>0</v>
      </c>
    </row>
    <row r="508" spans="1:15" hidden="1">
      <c r="A508" s="50">
        <f t="shared" si="175"/>
        <v>3</v>
      </c>
      <c r="B508" s="150"/>
      <c r="C508" s="149" t="s">
        <v>132</v>
      </c>
      <c r="D508" s="60" t="s">
        <v>40</v>
      </c>
      <c r="E508" s="51"/>
      <c r="F508" s="51"/>
      <c r="G508" s="51"/>
      <c r="H508" s="51"/>
      <c r="I508" s="51"/>
      <c r="J508" s="52">
        <f>H508+I508</f>
        <v>0</v>
      </c>
      <c r="K508" s="51"/>
      <c r="L508" s="51"/>
      <c r="M508" s="52">
        <f>K508+L508</f>
        <v>0</v>
      </c>
      <c r="N508" s="51"/>
      <c r="O508" s="52">
        <f>M508+N508</f>
        <v>0</v>
      </c>
    </row>
    <row r="509" spans="1:15" ht="25.5" hidden="1">
      <c r="A509" s="50">
        <f t="shared" si="175"/>
        <v>3</v>
      </c>
      <c r="B509" s="150"/>
      <c r="C509" s="149" t="s">
        <v>133</v>
      </c>
      <c r="D509" s="60" t="s">
        <v>41</v>
      </c>
      <c r="E509" s="51"/>
      <c r="F509" s="51"/>
      <c r="G509" s="51"/>
      <c r="H509" s="51"/>
      <c r="I509" s="51"/>
      <c r="J509" s="52">
        <f>H509+I509</f>
        <v>0</v>
      </c>
      <c r="K509" s="51"/>
      <c r="L509" s="51"/>
      <c r="M509" s="52">
        <f>K509+L509</f>
        <v>0</v>
      </c>
      <c r="N509" s="51"/>
      <c r="O509" s="52">
        <f>M509+N509</f>
        <v>0</v>
      </c>
    </row>
    <row r="510" spans="1:15" hidden="1">
      <c r="A510" s="50">
        <f t="shared" si="175"/>
        <v>3</v>
      </c>
      <c r="B510" s="150"/>
      <c r="C510" s="149" t="s">
        <v>447</v>
      </c>
      <c r="D510" s="60" t="s">
        <v>4</v>
      </c>
      <c r="E510" s="51"/>
      <c r="F510" s="51"/>
      <c r="G510" s="51"/>
      <c r="H510" s="51"/>
      <c r="I510" s="51"/>
      <c r="J510" s="52">
        <f>H510+I510</f>
        <v>0</v>
      </c>
      <c r="K510" s="51"/>
      <c r="L510" s="51"/>
      <c r="M510" s="52">
        <f>K510+L510</f>
        <v>0</v>
      </c>
      <c r="N510" s="51"/>
      <c r="O510" s="52">
        <f>M510+N510</f>
        <v>0</v>
      </c>
    </row>
    <row r="511" spans="1:15" hidden="1">
      <c r="A511" s="50">
        <f t="shared" si="175"/>
        <v>3</v>
      </c>
      <c r="B511" s="147"/>
      <c r="C511" s="146" t="s">
        <v>134</v>
      </c>
      <c r="D511" s="56"/>
      <c r="E511" s="11">
        <f>SUBTOTAL(9,E512:E515)</f>
        <v>0</v>
      </c>
      <c r="F511" s="11">
        <f>SUBTOTAL(9,F512:F515)</f>
        <v>0</v>
      </c>
      <c r="G511" s="11">
        <f>SUBTOTAL(9,G512:G515)</f>
        <v>0</v>
      </c>
      <c r="H511" s="11">
        <f>SUBTOTAL(9,H512:H515)</f>
        <v>0</v>
      </c>
      <c r="I511" s="11">
        <f t="shared" ref="I511:N511" si="181">SUBTOTAL(9,I512:I515)</f>
        <v>0</v>
      </c>
      <c r="J511" s="11">
        <f t="shared" si="181"/>
        <v>0</v>
      </c>
      <c r="K511" s="11">
        <f t="shared" si="181"/>
        <v>0</v>
      </c>
      <c r="L511" s="11">
        <f t="shared" si="181"/>
        <v>0</v>
      </c>
      <c r="M511" s="11">
        <f t="shared" si="181"/>
        <v>0</v>
      </c>
      <c r="N511" s="11">
        <f t="shared" si="181"/>
        <v>0</v>
      </c>
      <c r="O511" s="11">
        <f>SUBTOTAL(9,O512:O515)</f>
        <v>0</v>
      </c>
    </row>
    <row r="512" spans="1:15" hidden="1">
      <c r="A512" s="50">
        <f t="shared" si="175"/>
        <v>3</v>
      </c>
      <c r="B512" s="150"/>
      <c r="C512" s="151" t="s">
        <v>135</v>
      </c>
      <c r="D512" s="59" t="s">
        <v>5</v>
      </c>
      <c r="E512" s="51"/>
      <c r="F512" s="51"/>
      <c r="G512" s="51"/>
      <c r="H512" s="51"/>
      <c r="I512" s="51"/>
      <c r="J512" s="52">
        <f>H512+I512</f>
        <v>0</v>
      </c>
      <c r="K512" s="51"/>
      <c r="L512" s="51"/>
      <c r="M512" s="52">
        <f>K512+L512</f>
        <v>0</v>
      </c>
      <c r="N512" s="51"/>
      <c r="O512" s="52">
        <f>M512+N512</f>
        <v>0</v>
      </c>
    </row>
    <row r="513" spans="1:15" hidden="1">
      <c r="A513" s="50">
        <f t="shared" si="175"/>
        <v>3</v>
      </c>
      <c r="B513" s="150"/>
      <c r="C513" s="154" t="s">
        <v>448</v>
      </c>
      <c r="D513" s="118" t="s">
        <v>173</v>
      </c>
      <c r="E513" s="51"/>
      <c r="F513" s="51"/>
      <c r="G513" s="51"/>
      <c r="H513" s="51"/>
      <c r="I513" s="51"/>
      <c r="J513" s="52">
        <f>H513+I513</f>
        <v>0</v>
      </c>
      <c r="K513" s="51"/>
      <c r="L513" s="51"/>
      <c r="M513" s="52">
        <f>K513+L513</f>
        <v>0</v>
      </c>
      <c r="N513" s="51"/>
      <c r="O513" s="52">
        <f>M513+N513</f>
        <v>0</v>
      </c>
    </row>
    <row r="514" spans="1:15" hidden="1">
      <c r="A514" s="50">
        <f t="shared" si="175"/>
        <v>3</v>
      </c>
      <c r="B514" s="153"/>
      <c r="C514" s="155" t="s">
        <v>557</v>
      </c>
      <c r="D514" s="137" t="s">
        <v>8</v>
      </c>
      <c r="E514" s="51"/>
      <c r="F514" s="51"/>
      <c r="G514" s="51"/>
      <c r="H514" s="51"/>
      <c r="I514" s="51"/>
      <c r="J514" s="52">
        <f>H514+I514</f>
        <v>0</v>
      </c>
      <c r="K514" s="51"/>
      <c r="L514" s="51"/>
      <c r="M514" s="52">
        <f>K514+L514</f>
        <v>0</v>
      </c>
      <c r="N514" s="51"/>
      <c r="O514" s="52">
        <f>M514+N514</f>
        <v>0</v>
      </c>
    </row>
    <row r="515" spans="1:15" ht="25.5" hidden="1">
      <c r="A515" s="50">
        <f t="shared" si="175"/>
        <v>3</v>
      </c>
      <c r="B515" s="153"/>
      <c r="C515" s="155" t="s">
        <v>139</v>
      </c>
      <c r="D515" s="136" t="s">
        <v>10</v>
      </c>
      <c r="E515" s="51"/>
      <c r="F515" s="51"/>
      <c r="G515" s="51"/>
      <c r="H515" s="51"/>
      <c r="I515" s="51"/>
      <c r="J515" s="52">
        <f>H515+I515</f>
        <v>0</v>
      </c>
      <c r="K515" s="51"/>
      <c r="L515" s="51"/>
      <c r="M515" s="52">
        <f>K515+L515</f>
        <v>0</v>
      </c>
      <c r="N515" s="51"/>
      <c r="O515" s="52">
        <f>M515+N515</f>
        <v>0</v>
      </c>
    </row>
    <row r="516" spans="1:15" hidden="1">
      <c r="A516" s="50">
        <f t="shared" si="175"/>
        <v>3</v>
      </c>
      <c r="B516" s="156"/>
      <c r="C516" s="157" t="s">
        <v>140</v>
      </c>
      <c r="D516" s="136"/>
      <c r="E516" s="11">
        <f>SUBTOTAL(9,E517:E521)</f>
        <v>0</v>
      </c>
      <c r="F516" s="11">
        <f>SUBTOTAL(9,F517:F521)</f>
        <v>0</v>
      </c>
      <c r="G516" s="11">
        <f>SUBTOTAL(9,G517:G521)</f>
        <v>0</v>
      </c>
      <c r="H516" s="11">
        <f>SUBTOTAL(9,H517:H521)</f>
        <v>0</v>
      </c>
      <c r="I516" s="11">
        <f t="shared" ref="I516:N516" si="182">SUBTOTAL(9,I517:I521)</f>
        <v>0</v>
      </c>
      <c r="J516" s="11">
        <f t="shared" si="182"/>
        <v>0</v>
      </c>
      <c r="K516" s="11">
        <f t="shared" si="182"/>
        <v>0</v>
      </c>
      <c r="L516" s="11">
        <f t="shared" si="182"/>
        <v>0</v>
      </c>
      <c r="M516" s="11">
        <f t="shared" si="182"/>
        <v>0</v>
      </c>
      <c r="N516" s="11">
        <f t="shared" si="182"/>
        <v>0</v>
      </c>
      <c r="O516" s="11">
        <f>SUBTOTAL(9,O517:O521)</f>
        <v>0</v>
      </c>
    </row>
    <row r="517" spans="1:15" hidden="1">
      <c r="A517" s="50">
        <f t="shared" si="175"/>
        <v>3</v>
      </c>
      <c r="B517" s="153"/>
      <c r="C517" s="155" t="s">
        <v>141</v>
      </c>
      <c r="D517" s="137" t="s">
        <v>71</v>
      </c>
      <c r="E517" s="51"/>
      <c r="F517" s="51"/>
      <c r="G517" s="51"/>
      <c r="H517" s="51"/>
      <c r="I517" s="51"/>
      <c r="J517" s="52">
        <f>H517+I517</f>
        <v>0</v>
      </c>
      <c r="K517" s="51"/>
      <c r="L517" s="51"/>
      <c r="M517" s="52">
        <f>K517+L517</f>
        <v>0</v>
      </c>
      <c r="N517" s="51"/>
      <c r="O517" s="52">
        <f>M517+N517</f>
        <v>0</v>
      </c>
    </row>
    <row r="518" spans="1:15" hidden="1">
      <c r="A518" s="50">
        <f t="shared" si="175"/>
        <v>3</v>
      </c>
      <c r="B518" s="153"/>
      <c r="C518" s="155" t="s">
        <v>142</v>
      </c>
      <c r="D518" s="137" t="s">
        <v>73</v>
      </c>
      <c r="E518" s="51"/>
      <c r="F518" s="51"/>
      <c r="G518" s="51"/>
      <c r="H518" s="51"/>
      <c r="I518" s="51"/>
      <c r="J518" s="52">
        <f>H518+I518</f>
        <v>0</v>
      </c>
      <c r="K518" s="51"/>
      <c r="L518" s="51"/>
      <c r="M518" s="52">
        <f>K518+L518</f>
        <v>0</v>
      </c>
      <c r="N518" s="51"/>
      <c r="O518" s="52">
        <f>M518+N518</f>
        <v>0</v>
      </c>
    </row>
    <row r="519" spans="1:15" hidden="1">
      <c r="A519" s="50">
        <f t="shared" si="175"/>
        <v>3</v>
      </c>
      <c r="B519" s="153"/>
      <c r="C519" s="155" t="s">
        <v>143</v>
      </c>
      <c r="D519" s="137" t="s">
        <v>75</v>
      </c>
      <c r="E519" s="51"/>
      <c r="F519" s="51"/>
      <c r="G519" s="51"/>
      <c r="H519" s="51"/>
      <c r="I519" s="51"/>
      <c r="J519" s="52">
        <f>H519+I519</f>
        <v>0</v>
      </c>
      <c r="K519" s="51"/>
      <c r="L519" s="51"/>
      <c r="M519" s="52">
        <f>K519+L519</f>
        <v>0</v>
      </c>
      <c r="N519" s="51"/>
      <c r="O519" s="52">
        <f>M519+N519</f>
        <v>0</v>
      </c>
    </row>
    <row r="520" spans="1:15" hidden="1">
      <c r="A520" s="50">
        <f t="shared" si="175"/>
        <v>3</v>
      </c>
      <c r="B520" s="153"/>
      <c r="C520" s="155" t="s">
        <v>144</v>
      </c>
      <c r="D520" s="137" t="s">
        <v>77</v>
      </c>
      <c r="E520" s="51"/>
      <c r="F520" s="51"/>
      <c r="G520" s="51"/>
      <c r="H520" s="51"/>
      <c r="I520" s="51"/>
      <c r="J520" s="52">
        <f>H520+I520</f>
        <v>0</v>
      </c>
      <c r="K520" s="51"/>
      <c r="L520" s="51"/>
      <c r="M520" s="52">
        <f>K520+L520</f>
        <v>0</v>
      </c>
      <c r="N520" s="51"/>
      <c r="O520" s="52">
        <f>M520+N520</f>
        <v>0</v>
      </c>
    </row>
    <row r="521" spans="1:15" hidden="1">
      <c r="A521" s="50">
        <f t="shared" si="175"/>
        <v>3</v>
      </c>
      <c r="B521" s="153"/>
      <c r="C521" s="155" t="s">
        <v>145</v>
      </c>
      <c r="D521" s="137" t="s">
        <v>28</v>
      </c>
      <c r="E521" s="51"/>
      <c r="F521" s="51"/>
      <c r="G521" s="51"/>
      <c r="H521" s="51"/>
      <c r="I521" s="51"/>
      <c r="J521" s="52">
        <f>H521+I521</f>
        <v>0</v>
      </c>
      <c r="K521" s="51"/>
      <c r="L521" s="51"/>
      <c r="M521" s="52">
        <f>K521+L521</f>
        <v>0</v>
      </c>
      <c r="N521" s="51"/>
      <c r="O521" s="52">
        <f>M521+N521</f>
        <v>0</v>
      </c>
    </row>
    <row r="522" spans="1:15" hidden="1">
      <c r="A522" s="50">
        <f t="shared" si="175"/>
        <v>3</v>
      </c>
      <c r="B522" s="145" t="s">
        <v>146</v>
      </c>
      <c r="C522" s="157" t="s">
        <v>147</v>
      </c>
      <c r="D522" s="56"/>
      <c r="E522" s="11">
        <f>SUBTOTAL(9,E523:E551)</f>
        <v>0</v>
      </c>
      <c r="F522" s="11">
        <f>SUBTOTAL(9,F523:F551)</f>
        <v>0</v>
      </c>
      <c r="G522" s="11">
        <f>SUBTOTAL(9,G523:G551)</f>
        <v>0</v>
      </c>
      <c r="H522" s="11">
        <f>SUBTOTAL(9,H523:H551)</f>
        <v>0</v>
      </c>
      <c r="I522" s="11">
        <f t="shared" ref="I522:N522" si="183">SUBTOTAL(9,I523:I551)</f>
        <v>0</v>
      </c>
      <c r="J522" s="11">
        <f t="shared" si="183"/>
        <v>0</v>
      </c>
      <c r="K522" s="11">
        <f t="shared" si="183"/>
        <v>0</v>
      </c>
      <c r="L522" s="11">
        <f t="shared" si="183"/>
        <v>0</v>
      </c>
      <c r="M522" s="11">
        <f t="shared" si="183"/>
        <v>0</v>
      </c>
      <c r="N522" s="11">
        <f t="shared" si="183"/>
        <v>0</v>
      </c>
      <c r="O522" s="11">
        <f>SUBTOTAL(9,O523:O551)</f>
        <v>0</v>
      </c>
    </row>
    <row r="523" spans="1:15" hidden="1">
      <c r="A523" s="50">
        <f t="shared" si="175"/>
        <v>3</v>
      </c>
      <c r="B523" s="156"/>
      <c r="C523" s="158" t="s">
        <v>26</v>
      </c>
      <c r="D523" s="56"/>
      <c r="E523" s="11">
        <f>SUBTOTAL(9,E524:E542)</f>
        <v>0</v>
      </c>
      <c r="F523" s="11">
        <f t="shared" ref="F523:O523" si="184">SUBTOTAL(9,F524:F542)</f>
        <v>0</v>
      </c>
      <c r="G523" s="11">
        <f t="shared" si="184"/>
        <v>0</v>
      </c>
      <c r="H523" s="11">
        <f t="shared" si="184"/>
        <v>0</v>
      </c>
      <c r="I523" s="11">
        <f t="shared" si="184"/>
        <v>0</v>
      </c>
      <c r="J523" s="11">
        <f t="shared" si="184"/>
        <v>0</v>
      </c>
      <c r="K523" s="11">
        <f t="shared" si="184"/>
        <v>0</v>
      </c>
      <c r="L523" s="11">
        <f t="shared" si="184"/>
        <v>0</v>
      </c>
      <c r="M523" s="11">
        <f t="shared" si="184"/>
        <v>0</v>
      </c>
      <c r="N523" s="11">
        <f t="shared" si="184"/>
        <v>0</v>
      </c>
      <c r="O523" s="11">
        <f t="shared" si="184"/>
        <v>0</v>
      </c>
    </row>
    <row r="524" spans="1:15" hidden="1">
      <c r="A524" s="50">
        <f t="shared" si="175"/>
        <v>3</v>
      </c>
      <c r="B524" s="150"/>
      <c r="C524" s="161" t="s">
        <v>770</v>
      </c>
      <c r="D524" s="56"/>
      <c r="E524" s="11">
        <f>SUBTOTAL(9,E525:E534)</f>
        <v>0</v>
      </c>
      <c r="F524" s="11">
        <f t="shared" ref="F524:O524" si="185">SUBTOTAL(9,F525:F534)</f>
        <v>0</v>
      </c>
      <c r="G524" s="11">
        <f t="shared" si="185"/>
        <v>0</v>
      </c>
      <c r="H524" s="11">
        <f t="shared" si="185"/>
        <v>0</v>
      </c>
      <c r="I524" s="11">
        <f t="shared" si="185"/>
        <v>0</v>
      </c>
      <c r="J524" s="11">
        <f t="shared" si="185"/>
        <v>0</v>
      </c>
      <c r="K524" s="11">
        <f t="shared" si="185"/>
        <v>0</v>
      </c>
      <c r="L524" s="11">
        <f t="shared" si="185"/>
        <v>0</v>
      </c>
      <c r="M524" s="11">
        <f t="shared" si="185"/>
        <v>0</v>
      </c>
      <c r="N524" s="11">
        <f t="shared" si="185"/>
        <v>0</v>
      </c>
      <c r="O524" s="11">
        <f t="shared" si="185"/>
        <v>0</v>
      </c>
    </row>
    <row r="525" spans="1:15" ht="25.5" hidden="1">
      <c r="A525" s="50">
        <f t="shared" si="175"/>
        <v>3</v>
      </c>
      <c r="B525" s="150"/>
      <c r="C525" s="160" t="s">
        <v>771</v>
      </c>
      <c r="D525" s="58" t="s">
        <v>2</v>
      </c>
      <c r="E525" s="11">
        <f>SUBTOTAL(9,E526:E527)</f>
        <v>0</v>
      </c>
      <c r="F525" s="11">
        <f t="shared" ref="F525:O525" si="186">SUBTOTAL(9,F526:F527)</f>
        <v>0</v>
      </c>
      <c r="G525" s="11">
        <f t="shared" si="186"/>
        <v>0</v>
      </c>
      <c r="H525" s="11">
        <f t="shared" si="186"/>
        <v>0</v>
      </c>
      <c r="I525" s="11">
        <f t="shared" si="186"/>
        <v>0</v>
      </c>
      <c r="J525" s="11">
        <f t="shared" si="186"/>
        <v>0</v>
      </c>
      <c r="K525" s="11">
        <f t="shared" si="186"/>
        <v>0</v>
      </c>
      <c r="L525" s="11">
        <f t="shared" si="186"/>
        <v>0</v>
      </c>
      <c r="M525" s="11">
        <f t="shared" si="186"/>
        <v>0</v>
      </c>
      <c r="N525" s="11">
        <f t="shared" si="186"/>
        <v>0</v>
      </c>
      <c r="O525" s="11">
        <f t="shared" si="186"/>
        <v>0</v>
      </c>
    </row>
    <row r="526" spans="1:15" ht="25.5" hidden="1">
      <c r="A526" s="50">
        <f t="shared" si="175"/>
        <v>3</v>
      </c>
      <c r="B526" s="150"/>
      <c r="C526" s="260" t="s">
        <v>772</v>
      </c>
      <c r="D526" s="58" t="s">
        <v>302</v>
      </c>
      <c r="E526" s="51"/>
      <c r="F526" s="51"/>
      <c r="G526" s="51"/>
      <c r="H526" s="51"/>
      <c r="I526" s="51"/>
      <c r="J526" s="52">
        <f>H526+I526</f>
        <v>0</v>
      </c>
      <c r="K526" s="51"/>
      <c r="L526" s="51"/>
      <c r="M526" s="52">
        <f>K526+L526</f>
        <v>0</v>
      </c>
      <c r="N526" s="51"/>
      <c r="O526" s="52">
        <f>M526+N526</f>
        <v>0</v>
      </c>
    </row>
    <row r="527" spans="1:15" ht="25.5" hidden="1">
      <c r="A527" s="50">
        <f t="shared" si="175"/>
        <v>3</v>
      </c>
      <c r="B527" s="150"/>
      <c r="C527" s="260" t="s">
        <v>773</v>
      </c>
      <c r="D527" s="58" t="s">
        <v>304</v>
      </c>
      <c r="E527" s="51"/>
      <c r="F527" s="51"/>
      <c r="G527" s="51"/>
      <c r="H527" s="51"/>
      <c r="I527" s="51"/>
      <c r="J527" s="52">
        <f>H527+I527</f>
        <v>0</v>
      </c>
      <c r="K527" s="51"/>
      <c r="L527" s="51"/>
      <c r="M527" s="52">
        <f>K527+L527</f>
        <v>0</v>
      </c>
      <c r="N527" s="51"/>
      <c r="O527" s="52">
        <f>M527+N527</f>
        <v>0</v>
      </c>
    </row>
    <row r="528" spans="1:15" hidden="1">
      <c r="A528" s="50">
        <f t="shared" si="175"/>
        <v>3</v>
      </c>
      <c r="B528" s="150"/>
      <c r="C528" s="258" t="s">
        <v>42</v>
      </c>
      <c r="D528" s="59" t="s">
        <v>3</v>
      </c>
      <c r="E528" s="51"/>
      <c r="F528" s="51"/>
      <c r="G528" s="51"/>
      <c r="H528" s="51"/>
      <c r="I528" s="51"/>
      <c r="J528" s="52">
        <f>H528+I528</f>
        <v>0</v>
      </c>
      <c r="K528" s="51"/>
      <c r="L528" s="51"/>
      <c r="M528" s="52">
        <f>K528+L528</f>
        <v>0</v>
      </c>
      <c r="N528" s="51"/>
      <c r="O528" s="52">
        <f>M528+N528</f>
        <v>0</v>
      </c>
    </row>
    <row r="529" spans="1:15" s="57" customFormat="1" hidden="1">
      <c r="A529" s="50">
        <f t="shared" si="175"/>
        <v>3</v>
      </c>
      <c r="B529" s="150"/>
      <c r="C529" s="259" t="s">
        <v>449</v>
      </c>
      <c r="D529" s="117" t="s">
        <v>446</v>
      </c>
      <c r="E529" s="11">
        <f>SUBTOTAL(9,E530:E533)</f>
        <v>0</v>
      </c>
      <c r="F529" s="11">
        <f>SUBTOTAL(9,F530:F533)</f>
        <v>0</v>
      </c>
      <c r="G529" s="11">
        <f>SUBTOTAL(9,G530:G533)</f>
        <v>0</v>
      </c>
      <c r="H529" s="11">
        <f>SUBTOTAL(9,H530:H533)</f>
        <v>0</v>
      </c>
      <c r="I529" s="11">
        <f t="shared" ref="I529:N529" si="187">SUBTOTAL(9,I530:I533)</f>
        <v>0</v>
      </c>
      <c r="J529" s="11">
        <f t="shared" si="187"/>
        <v>0</v>
      </c>
      <c r="K529" s="11">
        <f t="shared" si="187"/>
        <v>0</v>
      </c>
      <c r="L529" s="11">
        <f t="shared" si="187"/>
        <v>0</v>
      </c>
      <c r="M529" s="11">
        <f t="shared" si="187"/>
        <v>0</v>
      </c>
      <c r="N529" s="11">
        <f t="shared" si="187"/>
        <v>0</v>
      </c>
      <c r="O529" s="11">
        <f>SUBTOTAL(9,O530:O533)</f>
        <v>0</v>
      </c>
    </row>
    <row r="530" spans="1:15" s="57" customFormat="1" ht="25.5" hidden="1">
      <c r="A530" s="50">
        <f t="shared" si="175"/>
        <v>3</v>
      </c>
      <c r="B530" s="150"/>
      <c r="C530" s="260" t="s">
        <v>153</v>
      </c>
      <c r="D530" s="60" t="s">
        <v>37</v>
      </c>
      <c r="E530" s="51"/>
      <c r="F530" s="51"/>
      <c r="G530" s="51"/>
      <c r="H530" s="51"/>
      <c r="I530" s="51"/>
      <c r="J530" s="52">
        <f t="shared" ref="J530:J542" si="188">H530+I530</f>
        <v>0</v>
      </c>
      <c r="K530" s="51"/>
      <c r="L530" s="51"/>
      <c r="M530" s="52">
        <f t="shared" ref="M530:M542" si="189">K530+L530</f>
        <v>0</v>
      </c>
      <c r="N530" s="51"/>
      <c r="O530" s="52">
        <f t="shared" ref="O530:O542" si="190">M530+N530</f>
        <v>0</v>
      </c>
    </row>
    <row r="531" spans="1:15" s="57" customFormat="1" hidden="1">
      <c r="A531" s="50">
        <f t="shared" si="175"/>
        <v>3</v>
      </c>
      <c r="B531" s="150"/>
      <c r="C531" s="260" t="s">
        <v>155</v>
      </c>
      <c r="D531" s="60" t="s">
        <v>39</v>
      </c>
      <c r="E531" s="51"/>
      <c r="F531" s="51"/>
      <c r="G531" s="51"/>
      <c r="H531" s="51"/>
      <c r="I531" s="51"/>
      <c r="J531" s="52">
        <f t="shared" si="188"/>
        <v>0</v>
      </c>
      <c r="K531" s="51"/>
      <c r="L531" s="51"/>
      <c r="M531" s="52">
        <f t="shared" si="189"/>
        <v>0</v>
      </c>
      <c r="N531" s="51"/>
      <c r="O531" s="52">
        <f t="shared" si="190"/>
        <v>0</v>
      </c>
    </row>
    <row r="532" spans="1:15" s="57" customFormat="1" ht="25.5" hidden="1">
      <c r="A532" s="50">
        <f t="shared" si="175"/>
        <v>3</v>
      </c>
      <c r="B532" s="150"/>
      <c r="C532" s="260" t="s">
        <v>156</v>
      </c>
      <c r="D532" s="60" t="s">
        <v>40</v>
      </c>
      <c r="E532" s="51"/>
      <c r="F532" s="51"/>
      <c r="G532" s="51"/>
      <c r="H532" s="51"/>
      <c r="I532" s="51"/>
      <c r="J532" s="52">
        <f t="shared" si="188"/>
        <v>0</v>
      </c>
      <c r="K532" s="51"/>
      <c r="L532" s="51"/>
      <c r="M532" s="52">
        <f t="shared" si="189"/>
        <v>0</v>
      </c>
      <c r="N532" s="51"/>
      <c r="O532" s="52">
        <f t="shared" si="190"/>
        <v>0</v>
      </c>
    </row>
    <row r="533" spans="1:15" s="57" customFormat="1" ht="25.5" hidden="1">
      <c r="A533" s="50">
        <f t="shared" si="175"/>
        <v>3</v>
      </c>
      <c r="B533" s="150"/>
      <c r="C533" s="260" t="s">
        <v>157</v>
      </c>
      <c r="D533" s="60" t="s">
        <v>41</v>
      </c>
      <c r="E533" s="51"/>
      <c r="F533" s="51"/>
      <c r="G533" s="51"/>
      <c r="H533" s="51"/>
      <c r="I533" s="51"/>
      <c r="J533" s="52">
        <f t="shared" si="188"/>
        <v>0</v>
      </c>
      <c r="K533" s="51"/>
      <c r="L533" s="51"/>
      <c r="M533" s="52">
        <f t="shared" si="189"/>
        <v>0</v>
      </c>
      <c r="N533" s="51"/>
      <c r="O533" s="52">
        <f t="shared" si="190"/>
        <v>0</v>
      </c>
    </row>
    <row r="534" spans="1:15" s="57" customFormat="1" hidden="1">
      <c r="A534" s="50">
        <f t="shared" si="175"/>
        <v>3</v>
      </c>
      <c r="B534" s="150"/>
      <c r="C534" s="160" t="s">
        <v>158</v>
      </c>
      <c r="D534" s="60" t="s">
        <v>4</v>
      </c>
      <c r="E534" s="51"/>
      <c r="F534" s="51"/>
      <c r="G534" s="51"/>
      <c r="H534" s="51"/>
      <c r="I534" s="51"/>
      <c r="J534" s="52">
        <f t="shared" si="188"/>
        <v>0</v>
      </c>
      <c r="K534" s="51"/>
      <c r="L534" s="51"/>
      <c r="M534" s="52">
        <f t="shared" si="189"/>
        <v>0</v>
      </c>
      <c r="N534" s="51"/>
      <c r="O534" s="52">
        <f t="shared" si="190"/>
        <v>0</v>
      </c>
    </row>
    <row r="535" spans="1:15" s="57" customFormat="1" hidden="1">
      <c r="A535" s="50">
        <f t="shared" si="175"/>
        <v>3</v>
      </c>
      <c r="B535" s="150"/>
      <c r="C535" s="159" t="s">
        <v>19</v>
      </c>
      <c r="D535" s="59" t="s">
        <v>5</v>
      </c>
      <c r="E535" s="51"/>
      <c r="F535" s="51"/>
      <c r="G535" s="51"/>
      <c r="H535" s="51"/>
      <c r="I535" s="51"/>
      <c r="J535" s="52">
        <f t="shared" si="188"/>
        <v>0</v>
      </c>
      <c r="K535" s="51"/>
      <c r="L535" s="51"/>
      <c r="M535" s="52">
        <f t="shared" si="189"/>
        <v>0</v>
      </c>
      <c r="N535" s="51"/>
      <c r="O535" s="52">
        <f t="shared" si="190"/>
        <v>0</v>
      </c>
    </row>
    <row r="536" spans="1:15" s="57" customFormat="1" hidden="1">
      <c r="A536" s="50">
        <f t="shared" si="175"/>
        <v>3</v>
      </c>
      <c r="B536" s="150"/>
      <c r="C536" s="162" t="s">
        <v>450</v>
      </c>
      <c r="D536" s="118" t="s">
        <v>173</v>
      </c>
      <c r="E536" s="51"/>
      <c r="F536" s="51"/>
      <c r="G536" s="51"/>
      <c r="H536" s="51"/>
      <c r="I536" s="51"/>
      <c r="J536" s="52">
        <f t="shared" si="188"/>
        <v>0</v>
      </c>
      <c r="K536" s="51"/>
      <c r="L536" s="51"/>
      <c r="M536" s="52">
        <f t="shared" si="189"/>
        <v>0</v>
      </c>
      <c r="N536" s="51"/>
      <c r="O536" s="52">
        <f t="shared" si="190"/>
        <v>0</v>
      </c>
    </row>
    <row r="537" spans="1:15" s="57" customFormat="1" hidden="1">
      <c r="A537" s="50">
        <f t="shared" si="175"/>
        <v>3</v>
      </c>
      <c r="B537" s="153"/>
      <c r="C537" s="163" t="s">
        <v>29</v>
      </c>
      <c r="D537" s="136" t="s">
        <v>6</v>
      </c>
      <c r="E537" s="51"/>
      <c r="F537" s="51"/>
      <c r="G537" s="51"/>
      <c r="H537" s="51"/>
      <c r="I537" s="51"/>
      <c r="J537" s="52">
        <f t="shared" si="188"/>
        <v>0</v>
      </c>
      <c r="K537" s="51"/>
      <c r="L537" s="51"/>
      <c r="M537" s="52">
        <f t="shared" si="189"/>
        <v>0</v>
      </c>
      <c r="N537" s="51"/>
      <c r="O537" s="52">
        <f t="shared" si="190"/>
        <v>0</v>
      </c>
    </row>
    <row r="538" spans="1:15" s="57" customFormat="1" hidden="1">
      <c r="A538" s="50">
        <f t="shared" si="175"/>
        <v>3</v>
      </c>
      <c r="B538" s="153"/>
      <c r="C538" s="163" t="s">
        <v>21</v>
      </c>
      <c r="D538" s="137" t="s">
        <v>8</v>
      </c>
      <c r="E538" s="51"/>
      <c r="F538" s="51"/>
      <c r="G538" s="51"/>
      <c r="H538" s="51"/>
      <c r="I538" s="51"/>
      <c r="J538" s="52">
        <f>H538+I538</f>
        <v>0</v>
      </c>
      <c r="K538" s="51"/>
      <c r="L538" s="51"/>
      <c r="M538" s="52">
        <f>K538+L538</f>
        <v>0</v>
      </c>
      <c r="N538" s="51"/>
      <c r="O538" s="52">
        <f t="shared" si="190"/>
        <v>0</v>
      </c>
    </row>
    <row r="539" spans="1:15" s="57" customFormat="1" hidden="1">
      <c r="A539" s="50">
        <f t="shared" si="175"/>
        <v>3</v>
      </c>
      <c r="B539" s="153"/>
      <c r="C539" s="163" t="s">
        <v>526</v>
      </c>
      <c r="D539" s="137" t="s">
        <v>31</v>
      </c>
      <c r="E539" s="51"/>
      <c r="F539" s="51"/>
      <c r="G539" s="51"/>
      <c r="H539" s="51"/>
      <c r="I539" s="51"/>
      <c r="J539" s="52">
        <f t="shared" si="188"/>
        <v>0</v>
      </c>
      <c r="K539" s="51"/>
      <c r="L539" s="51"/>
      <c r="M539" s="52">
        <f t="shared" si="189"/>
        <v>0</v>
      </c>
      <c r="N539" s="51"/>
      <c r="O539" s="52">
        <f t="shared" si="190"/>
        <v>0</v>
      </c>
    </row>
    <row r="540" spans="1:15" s="57" customFormat="1" hidden="1">
      <c r="A540" s="50">
        <f t="shared" si="175"/>
        <v>3</v>
      </c>
      <c r="B540" s="153"/>
      <c r="C540" s="163" t="s">
        <v>558</v>
      </c>
      <c r="D540" s="137" t="s">
        <v>559</v>
      </c>
      <c r="E540" s="51"/>
      <c r="F540" s="51"/>
      <c r="G540" s="51"/>
      <c r="H540" s="51"/>
      <c r="I540" s="51"/>
      <c r="J540" s="52">
        <f t="shared" si="188"/>
        <v>0</v>
      </c>
      <c r="K540" s="51"/>
      <c r="L540" s="51"/>
      <c r="M540" s="52">
        <f t="shared" si="189"/>
        <v>0</v>
      </c>
      <c r="N540" s="51"/>
      <c r="O540" s="52">
        <f t="shared" si="190"/>
        <v>0</v>
      </c>
    </row>
    <row r="541" spans="1:15" s="57" customFormat="1" ht="25.5" hidden="1">
      <c r="A541" s="50">
        <f t="shared" si="175"/>
        <v>3</v>
      </c>
      <c r="B541" s="153"/>
      <c r="C541" s="163" t="s">
        <v>528</v>
      </c>
      <c r="D541" s="136" t="s">
        <v>9</v>
      </c>
      <c r="E541" s="51"/>
      <c r="F541" s="51"/>
      <c r="G541" s="51"/>
      <c r="H541" s="51"/>
      <c r="I541" s="51"/>
      <c r="J541" s="52">
        <f t="shared" si="188"/>
        <v>0</v>
      </c>
      <c r="K541" s="51"/>
      <c r="L541" s="51"/>
      <c r="M541" s="52">
        <f t="shared" si="189"/>
        <v>0</v>
      </c>
      <c r="N541" s="51"/>
      <c r="O541" s="52">
        <f t="shared" si="190"/>
        <v>0</v>
      </c>
    </row>
    <row r="542" spans="1:15" s="57" customFormat="1" ht="25.5" hidden="1">
      <c r="A542" s="50">
        <f t="shared" si="175"/>
        <v>3</v>
      </c>
      <c r="B542" s="153"/>
      <c r="C542" s="163" t="s">
        <v>30</v>
      </c>
      <c r="D542" s="136" t="s">
        <v>10</v>
      </c>
      <c r="E542" s="51"/>
      <c r="F542" s="51"/>
      <c r="G542" s="51"/>
      <c r="H542" s="51"/>
      <c r="I542" s="51"/>
      <c r="J542" s="52">
        <f t="shared" si="188"/>
        <v>0</v>
      </c>
      <c r="K542" s="51"/>
      <c r="L542" s="51"/>
      <c r="M542" s="52">
        <f t="shared" si="189"/>
        <v>0</v>
      </c>
      <c r="N542" s="51"/>
      <c r="O542" s="52">
        <f t="shared" si="190"/>
        <v>0</v>
      </c>
    </row>
    <row r="543" spans="1:15" s="57" customFormat="1" hidden="1">
      <c r="A543" s="50">
        <f t="shared" si="175"/>
        <v>3</v>
      </c>
      <c r="B543" s="153"/>
      <c r="C543" s="165" t="s">
        <v>451</v>
      </c>
      <c r="D543" s="138" t="s">
        <v>93</v>
      </c>
      <c r="E543" s="11">
        <f>SUBTOTAL(9,E544:E545)</f>
        <v>0</v>
      </c>
      <c r="F543" s="11">
        <f>SUBTOTAL(9,F544:F545)</f>
        <v>0</v>
      </c>
      <c r="G543" s="11">
        <f>SUBTOTAL(9,G544:G545)</f>
        <v>0</v>
      </c>
      <c r="H543" s="11">
        <f>SUBTOTAL(9,H544:H545)</f>
        <v>0</v>
      </c>
      <c r="I543" s="11">
        <f t="shared" ref="I543:N543" si="191">SUBTOTAL(9,I544:I545)</f>
        <v>0</v>
      </c>
      <c r="J543" s="11">
        <f t="shared" si="191"/>
        <v>0</v>
      </c>
      <c r="K543" s="11">
        <f t="shared" si="191"/>
        <v>0</v>
      </c>
      <c r="L543" s="11">
        <f t="shared" si="191"/>
        <v>0</v>
      </c>
      <c r="M543" s="11">
        <f t="shared" si="191"/>
        <v>0</v>
      </c>
      <c r="N543" s="11">
        <f t="shared" si="191"/>
        <v>0</v>
      </c>
      <c r="O543" s="11">
        <f>SUBTOTAL(9,O544:O545)</f>
        <v>0</v>
      </c>
    </row>
    <row r="544" spans="1:15" s="57" customFormat="1" hidden="1">
      <c r="A544" s="50">
        <f t="shared" si="175"/>
        <v>3</v>
      </c>
      <c r="B544" s="153"/>
      <c r="C544" s="166" t="s">
        <v>452</v>
      </c>
      <c r="D544" s="138" t="s">
        <v>453</v>
      </c>
      <c r="E544" s="51"/>
      <c r="F544" s="51"/>
      <c r="G544" s="51"/>
      <c r="H544" s="51"/>
      <c r="I544" s="51"/>
      <c r="J544" s="52">
        <f>H544+I544</f>
        <v>0</v>
      </c>
      <c r="K544" s="51"/>
      <c r="L544" s="51"/>
      <c r="M544" s="52">
        <f>K544+L544</f>
        <v>0</v>
      </c>
      <c r="N544" s="51"/>
      <c r="O544" s="52">
        <f>M544+N544</f>
        <v>0</v>
      </c>
    </row>
    <row r="545" spans="1:15" s="57" customFormat="1" hidden="1">
      <c r="A545" s="50">
        <f t="shared" si="175"/>
        <v>3</v>
      </c>
      <c r="B545" s="153"/>
      <c r="C545" s="166" t="s">
        <v>454</v>
      </c>
      <c r="D545" s="138" t="s">
        <v>455</v>
      </c>
      <c r="E545" s="51"/>
      <c r="F545" s="51"/>
      <c r="G545" s="51"/>
      <c r="H545" s="51"/>
      <c r="I545" s="51"/>
      <c r="J545" s="52">
        <f>H545+I545</f>
        <v>0</v>
      </c>
      <c r="K545" s="51"/>
      <c r="L545" s="51"/>
      <c r="M545" s="52">
        <f>K545+L545</f>
        <v>0</v>
      </c>
      <c r="N545" s="51"/>
      <c r="O545" s="52">
        <f>M545+N545</f>
        <v>0</v>
      </c>
    </row>
    <row r="546" spans="1:15" s="57" customFormat="1" hidden="1">
      <c r="A546" s="50">
        <f t="shared" si="175"/>
        <v>3</v>
      </c>
      <c r="B546" s="156"/>
      <c r="C546" s="158" t="s">
        <v>32</v>
      </c>
      <c r="D546" s="136"/>
      <c r="E546" s="11">
        <f>SUBTOTAL(9,E547:E551)</f>
        <v>0</v>
      </c>
      <c r="F546" s="11">
        <f>SUBTOTAL(9,F547:F551)</f>
        <v>0</v>
      </c>
      <c r="G546" s="11">
        <f>SUBTOTAL(9,G547:G551)</f>
        <v>0</v>
      </c>
      <c r="H546" s="11">
        <f>SUBTOTAL(9,H547:H551)</f>
        <v>0</v>
      </c>
      <c r="I546" s="11">
        <f t="shared" ref="I546:N546" si="192">SUBTOTAL(9,I547:I551)</f>
        <v>0</v>
      </c>
      <c r="J546" s="11">
        <f t="shared" si="192"/>
        <v>0</v>
      </c>
      <c r="K546" s="11">
        <f t="shared" si="192"/>
        <v>0</v>
      </c>
      <c r="L546" s="11">
        <f t="shared" si="192"/>
        <v>0</v>
      </c>
      <c r="M546" s="11">
        <f t="shared" si="192"/>
        <v>0</v>
      </c>
      <c r="N546" s="11">
        <f t="shared" si="192"/>
        <v>0</v>
      </c>
      <c r="O546" s="11">
        <f>SUBTOTAL(9,O547:O551)</f>
        <v>0</v>
      </c>
    </row>
    <row r="547" spans="1:15" s="57" customFormat="1" hidden="1">
      <c r="A547" s="50">
        <f t="shared" si="175"/>
        <v>3</v>
      </c>
      <c r="B547" s="153"/>
      <c r="C547" s="163" t="s">
        <v>70</v>
      </c>
      <c r="D547" s="137" t="s">
        <v>71</v>
      </c>
      <c r="E547" s="51"/>
      <c r="F547" s="51"/>
      <c r="G547" s="51"/>
      <c r="H547" s="51"/>
      <c r="I547" s="51"/>
      <c r="J547" s="52">
        <f>H547+I547</f>
        <v>0</v>
      </c>
      <c r="K547" s="51"/>
      <c r="L547" s="51"/>
      <c r="M547" s="52">
        <f>K547+L547</f>
        <v>0</v>
      </c>
      <c r="N547" s="51"/>
      <c r="O547" s="52">
        <f>M547+N547</f>
        <v>0</v>
      </c>
    </row>
    <row r="548" spans="1:15" s="57" customFormat="1" hidden="1">
      <c r="A548" s="50">
        <f t="shared" si="175"/>
        <v>3</v>
      </c>
      <c r="B548" s="153"/>
      <c r="C548" s="163" t="s">
        <v>72</v>
      </c>
      <c r="D548" s="137" t="s">
        <v>73</v>
      </c>
      <c r="E548" s="51"/>
      <c r="F548" s="51"/>
      <c r="G548" s="51"/>
      <c r="H548" s="51"/>
      <c r="I548" s="51"/>
      <c r="J548" s="52">
        <f>H548+I548</f>
        <v>0</v>
      </c>
      <c r="K548" s="51"/>
      <c r="L548" s="51"/>
      <c r="M548" s="52">
        <f>K548+L548</f>
        <v>0</v>
      </c>
      <c r="N548" s="51"/>
      <c r="O548" s="52">
        <f>M548+N548</f>
        <v>0</v>
      </c>
    </row>
    <row r="549" spans="1:15" s="57" customFormat="1" hidden="1">
      <c r="A549" s="50">
        <f t="shared" si="175"/>
        <v>3</v>
      </c>
      <c r="B549" s="153"/>
      <c r="C549" s="163" t="s">
        <v>74</v>
      </c>
      <c r="D549" s="137" t="s">
        <v>75</v>
      </c>
      <c r="E549" s="51"/>
      <c r="F549" s="51"/>
      <c r="G549" s="51"/>
      <c r="H549" s="51"/>
      <c r="I549" s="51"/>
      <c r="J549" s="52">
        <f>H549+I549</f>
        <v>0</v>
      </c>
      <c r="K549" s="51"/>
      <c r="L549" s="51"/>
      <c r="M549" s="52">
        <f>K549+L549</f>
        <v>0</v>
      </c>
      <c r="N549" s="51"/>
      <c r="O549" s="52">
        <f>M549+N549</f>
        <v>0</v>
      </c>
    </row>
    <row r="550" spans="1:15" s="57" customFormat="1" hidden="1">
      <c r="A550" s="50">
        <f t="shared" si="175"/>
        <v>3</v>
      </c>
      <c r="B550" s="153"/>
      <c r="C550" s="163" t="s">
        <v>76</v>
      </c>
      <c r="D550" s="137" t="s">
        <v>77</v>
      </c>
      <c r="E550" s="51"/>
      <c r="F550" s="51"/>
      <c r="G550" s="51"/>
      <c r="H550" s="51"/>
      <c r="I550" s="51"/>
      <c r="J550" s="52">
        <f>H550+I550</f>
        <v>0</v>
      </c>
      <c r="K550" s="51"/>
      <c r="L550" s="51"/>
      <c r="M550" s="52">
        <f>K550+L550</f>
        <v>0</v>
      </c>
      <c r="N550" s="51"/>
      <c r="O550" s="52">
        <f>M550+N550</f>
        <v>0</v>
      </c>
    </row>
    <row r="551" spans="1:15" s="57" customFormat="1" hidden="1">
      <c r="A551" s="50">
        <f t="shared" si="175"/>
        <v>3</v>
      </c>
      <c r="B551" s="153"/>
      <c r="C551" s="163" t="s">
        <v>12</v>
      </c>
      <c r="D551" s="137" t="s">
        <v>28</v>
      </c>
      <c r="E551" s="51"/>
      <c r="F551" s="51"/>
      <c r="G551" s="51"/>
      <c r="H551" s="51"/>
      <c r="I551" s="51"/>
      <c r="J551" s="52">
        <f>H551+I551</f>
        <v>0</v>
      </c>
      <c r="K551" s="51"/>
      <c r="L551" s="51"/>
      <c r="M551" s="52">
        <f>K551+L551</f>
        <v>0</v>
      </c>
      <c r="N551" s="51"/>
      <c r="O551" s="52">
        <f>M551+N551</f>
        <v>0</v>
      </c>
    </row>
    <row r="552" spans="1:15" s="57" customFormat="1" hidden="1">
      <c r="A552" s="77">
        <f>A553</f>
        <v>3</v>
      </c>
      <c r="B552" s="153"/>
      <c r="C552" s="155"/>
      <c r="D552" s="137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</row>
    <row r="553" spans="1:15" s="57" customFormat="1" hidden="1">
      <c r="A553" s="105">
        <f>MIN(A554:A559)</f>
        <v>3</v>
      </c>
      <c r="B553" s="153"/>
      <c r="C553" s="157" t="s">
        <v>36</v>
      </c>
      <c r="D553" s="137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</row>
    <row r="554" spans="1:15" s="57" customFormat="1" hidden="1">
      <c r="A554" s="50">
        <f t="shared" ref="A554:A559" si="193">IF(MAX(E554:P554)=0,IF(MIN(E554:P554)=0,3,2),2)</f>
        <v>3</v>
      </c>
      <c r="B554" s="153"/>
      <c r="C554" s="155" t="s">
        <v>34</v>
      </c>
      <c r="D554" s="137"/>
      <c r="E554" s="62">
        <f>SUM(E555:E556)</f>
        <v>0</v>
      </c>
      <c r="F554" s="62">
        <f>SUM(F555:F556)</f>
        <v>0</v>
      </c>
      <c r="G554" s="62">
        <f>SUM(G555:G556)</f>
        <v>0</v>
      </c>
      <c r="H554" s="62">
        <f>SUM(H555:H556)</f>
        <v>0</v>
      </c>
      <c r="I554" s="62">
        <f t="shared" ref="I554:N554" si="194">SUM(I555:I556)</f>
        <v>0</v>
      </c>
      <c r="J554" s="62">
        <f t="shared" si="194"/>
        <v>0</v>
      </c>
      <c r="K554" s="62">
        <f t="shared" si="194"/>
        <v>0</v>
      </c>
      <c r="L554" s="62">
        <f t="shared" si="194"/>
        <v>0</v>
      </c>
      <c r="M554" s="62">
        <f t="shared" si="194"/>
        <v>0</v>
      </c>
      <c r="N554" s="62">
        <f t="shared" si="194"/>
        <v>0</v>
      </c>
      <c r="O554" s="62">
        <f>SUM(O555:O556)</f>
        <v>0</v>
      </c>
    </row>
    <row r="555" spans="1:15" s="57" customFormat="1" hidden="1">
      <c r="A555" s="50">
        <f t="shared" si="193"/>
        <v>3</v>
      </c>
      <c r="B555" s="153"/>
      <c r="C555" s="167" t="s">
        <v>80</v>
      </c>
      <c r="D555" s="137"/>
      <c r="E555" s="51"/>
      <c r="F555" s="51"/>
      <c r="G555" s="51"/>
      <c r="H555" s="51"/>
      <c r="I555" s="51"/>
      <c r="J555" s="52">
        <f>H555+I555</f>
        <v>0</v>
      </c>
      <c r="K555" s="51"/>
      <c r="L555" s="51"/>
      <c r="M555" s="52">
        <f>K555+L555</f>
        <v>0</v>
      </c>
      <c r="N555" s="51"/>
      <c r="O555" s="52">
        <f>M555+N555</f>
        <v>0</v>
      </c>
    </row>
    <row r="556" spans="1:15" s="57" customFormat="1" hidden="1">
      <c r="A556" s="50">
        <f t="shared" si="193"/>
        <v>3</v>
      </c>
      <c r="B556" s="153"/>
      <c r="C556" s="167" t="s">
        <v>81</v>
      </c>
      <c r="D556" s="137"/>
      <c r="E556" s="51"/>
      <c r="F556" s="51"/>
      <c r="G556" s="51"/>
      <c r="H556" s="51"/>
      <c r="I556" s="51"/>
      <c r="J556" s="52">
        <f>H556+I556</f>
        <v>0</v>
      </c>
      <c r="K556" s="51"/>
      <c r="L556" s="51"/>
      <c r="M556" s="52">
        <f>K556+L556</f>
        <v>0</v>
      </c>
      <c r="N556" s="51"/>
      <c r="O556" s="52">
        <f>M556+N556</f>
        <v>0</v>
      </c>
    </row>
    <row r="557" spans="1:15" s="57" customFormat="1" hidden="1">
      <c r="A557" s="50">
        <f t="shared" si="193"/>
        <v>3</v>
      </c>
      <c r="B557" s="153"/>
      <c r="C557" s="155" t="s">
        <v>35</v>
      </c>
      <c r="D557" s="137"/>
      <c r="E557" s="62">
        <f>SUM(E558:E559)</f>
        <v>0</v>
      </c>
      <c r="F557" s="62">
        <f>SUM(F558:F559)</f>
        <v>0</v>
      </c>
      <c r="G557" s="62">
        <f>SUM(G558:G559)</f>
        <v>0</v>
      </c>
      <c r="H557" s="62">
        <f>SUM(H558:H559)</f>
        <v>0</v>
      </c>
      <c r="I557" s="62">
        <f t="shared" ref="I557:N557" si="195">SUM(I558:I559)</f>
        <v>0</v>
      </c>
      <c r="J557" s="62">
        <f t="shared" si="195"/>
        <v>0</v>
      </c>
      <c r="K557" s="62">
        <f t="shared" si="195"/>
        <v>0</v>
      </c>
      <c r="L557" s="62">
        <f t="shared" si="195"/>
        <v>0</v>
      </c>
      <c r="M557" s="62">
        <f t="shared" si="195"/>
        <v>0</v>
      </c>
      <c r="N557" s="62">
        <f t="shared" si="195"/>
        <v>0</v>
      </c>
      <c r="O557" s="62">
        <f>SUM(O558:O559)</f>
        <v>0</v>
      </c>
    </row>
    <row r="558" spans="1:15" s="57" customFormat="1" hidden="1">
      <c r="A558" s="50">
        <f t="shared" si="193"/>
        <v>3</v>
      </c>
      <c r="B558" s="153"/>
      <c r="C558" s="167" t="s">
        <v>84</v>
      </c>
      <c r="D558" s="137"/>
      <c r="E558" s="51"/>
      <c r="F558" s="51"/>
      <c r="G558" s="51"/>
      <c r="H558" s="51"/>
      <c r="I558" s="51"/>
      <c r="J558" s="52">
        <f>H558+I558</f>
        <v>0</v>
      </c>
      <c r="K558" s="51"/>
      <c r="L558" s="51"/>
      <c r="M558" s="52">
        <f>K558+L558</f>
        <v>0</v>
      </c>
      <c r="N558" s="51"/>
      <c r="O558" s="52">
        <f>M558+N558</f>
        <v>0</v>
      </c>
    </row>
    <row r="559" spans="1:15" s="57" customFormat="1" hidden="1">
      <c r="A559" s="50">
        <f t="shared" si="193"/>
        <v>3</v>
      </c>
      <c r="B559" s="153"/>
      <c r="C559" s="167" t="s">
        <v>85</v>
      </c>
      <c r="D559" s="137"/>
      <c r="E559" s="51"/>
      <c r="F559" s="51"/>
      <c r="G559" s="51"/>
      <c r="H559" s="51"/>
      <c r="I559" s="51"/>
      <c r="J559" s="52">
        <f>H559+I559</f>
        <v>0</v>
      </c>
      <c r="K559" s="51"/>
      <c r="L559" s="51"/>
      <c r="M559" s="52">
        <f>K559+L559</f>
        <v>0</v>
      </c>
      <c r="N559" s="51"/>
      <c r="O559" s="52">
        <f>M559+N559</f>
        <v>0</v>
      </c>
    </row>
    <row r="560" spans="1:15" s="57" customFormat="1" hidden="1">
      <c r="A560" s="77">
        <f>A561</f>
        <v>3</v>
      </c>
      <c r="B560" s="172"/>
      <c r="C560" s="156"/>
      <c r="D560" s="140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</row>
    <row r="561" spans="1:15" s="57" customFormat="1" ht="25.5" hidden="1">
      <c r="A561" s="105">
        <f>MIN(A562:A623)</f>
        <v>3</v>
      </c>
      <c r="B561" s="172"/>
      <c r="C561" s="175" t="s">
        <v>300</v>
      </c>
      <c r="D561" s="140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</row>
    <row r="562" spans="1:15" s="57" customFormat="1" hidden="1">
      <c r="A562" s="50">
        <f t="shared" ref="A562:A615" si="196">IF(MAX(E562:P562)=0,IF(MIN(E562:P562)=0,3,2),2)</f>
        <v>3</v>
      </c>
      <c r="B562" s="145"/>
      <c r="C562" s="146" t="s">
        <v>25</v>
      </c>
      <c r="D562" s="56"/>
      <c r="E562" s="11">
        <f>SUBTOTAL(9,E563:E615)</f>
        <v>0</v>
      </c>
      <c r="F562" s="11">
        <f>SUBTOTAL(9,F563:F615)</f>
        <v>0</v>
      </c>
      <c r="G562" s="11">
        <f>SUBTOTAL(9,G563:G615)</f>
        <v>0</v>
      </c>
      <c r="H562" s="11">
        <f>SUBTOTAL(9,H563:H615)</f>
        <v>0</v>
      </c>
      <c r="I562" s="11">
        <f t="shared" ref="I562:N562" si="197">SUBTOTAL(9,I563:I615)</f>
        <v>0</v>
      </c>
      <c r="J562" s="11">
        <f t="shared" si="197"/>
        <v>0</v>
      </c>
      <c r="K562" s="11">
        <f t="shared" si="197"/>
        <v>0</v>
      </c>
      <c r="L562" s="11">
        <f t="shared" si="197"/>
        <v>0</v>
      </c>
      <c r="M562" s="11">
        <f t="shared" si="197"/>
        <v>0</v>
      </c>
      <c r="N562" s="11">
        <f t="shared" si="197"/>
        <v>0</v>
      </c>
      <c r="O562" s="11">
        <f>SUBTOTAL(9,O563:O615)</f>
        <v>0</v>
      </c>
    </row>
    <row r="563" spans="1:15" hidden="1">
      <c r="A563" s="50">
        <f t="shared" si="196"/>
        <v>3</v>
      </c>
      <c r="B563" s="145" t="s">
        <v>14</v>
      </c>
      <c r="C563" s="146" t="s">
        <v>125</v>
      </c>
      <c r="D563" s="56"/>
      <c r="E563" s="11">
        <f>SUBTOTAL(9,E564:E585)</f>
        <v>0</v>
      </c>
      <c r="F563" s="11">
        <f>SUBTOTAL(9,F564:F585)</f>
        <v>0</v>
      </c>
      <c r="G563" s="11">
        <f>SUBTOTAL(9,G564:G585)</f>
        <v>0</v>
      </c>
      <c r="H563" s="11">
        <f>SUBTOTAL(9,H564:H585)</f>
        <v>0</v>
      </c>
      <c r="I563" s="11">
        <f t="shared" ref="I563:N563" si="198">SUBTOTAL(9,I564:I585)</f>
        <v>0</v>
      </c>
      <c r="J563" s="11">
        <f t="shared" si="198"/>
        <v>0</v>
      </c>
      <c r="K563" s="11">
        <f t="shared" si="198"/>
        <v>0</v>
      </c>
      <c r="L563" s="11">
        <f t="shared" si="198"/>
        <v>0</v>
      </c>
      <c r="M563" s="11">
        <f t="shared" si="198"/>
        <v>0</v>
      </c>
      <c r="N563" s="11">
        <f t="shared" si="198"/>
        <v>0</v>
      </c>
      <c r="O563" s="11">
        <f>SUBTOTAL(9,O564:O585)</f>
        <v>0</v>
      </c>
    </row>
    <row r="564" spans="1:15" hidden="1">
      <c r="A564" s="50">
        <f t="shared" si="196"/>
        <v>3</v>
      </c>
      <c r="B564" s="147"/>
      <c r="C564" s="146" t="s">
        <v>126</v>
      </c>
      <c r="D564" s="56"/>
      <c r="E564" s="11">
        <f>SUBTOTAL(9,E565:E574)</f>
        <v>0</v>
      </c>
      <c r="F564" s="11">
        <f>SUBTOTAL(9,F565:F574)</f>
        <v>0</v>
      </c>
      <c r="G564" s="11">
        <f>SUBTOTAL(9,G565:G574)</f>
        <v>0</v>
      </c>
      <c r="H564" s="11">
        <f>SUBTOTAL(9,H565:H574)</f>
        <v>0</v>
      </c>
      <c r="I564" s="11">
        <f t="shared" ref="I564:N564" si="199">SUBTOTAL(9,I565:I574)</f>
        <v>0</v>
      </c>
      <c r="J564" s="11">
        <f t="shared" si="199"/>
        <v>0</v>
      </c>
      <c r="K564" s="11">
        <f t="shared" si="199"/>
        <v>0</v>
      </c>
      <c r="L564" s="11">
        <f t="shared" si="199"/>
        <v>0</v>
      </c>
      <c r="M564" s="11">
        <f t="shared" si="199"/>
        <v>0</v>
      </c>
      <c r="N564" s="11">
        <f t="shared" si="199"/>
        <v>0</v>
      </c>
      <c r="O564" s="11">
        <f>SUBTOTAL(9,O565:O574)</f>
        <v>0</v>
      </c>
    </row>
    <row r="565" spans="1:15" ht="25.5" hidden="1">
      <c r="A565" s="50">
        <f t="shared" si="196"/>
        <v>3</v>
      </c>
      <c r="B565" s="148"/>
      <c r="C565" s="149" t="s">
        <v>127</v>
      </c>
      <c r="D565" s="58" t="s">
        <v>2</v>
      </c>
      <c r="E565" s="11">
        <f>SUBTOTAL(9,E566:E567)</f>
        <v>0</v>
      </c>
      <c r="F565" s="11">
        <f>SUBTOTAL(9,F566:F567)</f>
        <v>0</v>
      </c>
      <c r="G565" s="11">
        <f>SUBTOTAL(9,G566:G567)</f>
        <v>0</v>
      </c>
      <c r="H565" s="11">
        <f>SUBTOTAL(9,H566:H567)</f>
        <v>0</v>
      </c>
      <c r="I565" s="11">
        <f t="shared" ref="I565:N565" si="200">SUBTOTAL(9,I566:I567)</f>
        <v>0</v>
      </c>
      <c r="J565" s="11">
        <f t="shared" si="200"/>
        <v>0</v>
      </c>
      <c r="K565" s="11">
        <f t="shared" si="200"/>
        <v>0</v>
      </c>
      <c r="L565" s="11">
        <f t="shared" si="200"/>
        <v>0</v>
      </c>
      <c r="M565" s="11">
        <f t="shared" si="200"/>
        <v>0</v>
      </c>
      <c r="N565" s="11">
        <f t="shared" si="200"/>
        <v>0</v>
      </c>
      <c r="O565" s="11">
        <f>SUBTOTAL(9,O566:O567)</f>
        <v>0</v>
      </c>
    </row>
    <row r="566" spans="1:15" ht="25.5" hidden="1">
      <c r="A566" s="50">
        <f t="shared" si="196"/>
        <v>3</v>
      </c>
      <c r="B566" s="148"/>
      <c r="C566" s="149" t="s">
        <v>303</v>
      </c>
      <c r="D566" s="58" t="s">
        <v>302</v>
      </c>
      <c r="E566" s="51"/>
      <c r="F566" s="51"/>
      <c r="G566" s="51"/>
      <c r="H566" s="51"/>
      <c r="I566" s="51"/>
      <c r="J566" s="52">
        <f>H566+I566</f>
        <v>0</v>
      </c>
      <c r="K566" s="51"/>
      <c r="L566" s="51"/>
      <c r="M566" s="52">
        <f>K566+L566</f>
        <v>0</v>
      </c>
      <c r="N566" s="51"/>
      <c r="O566" s="52">
        <f>M566+N566</f>
        <v>0</v>
      </c>
    </row>
    <row r="567" spans="1:15" ht="25.5" hidden="1">
      <c r="A567" s="50">
        <f t="shared" si="196"/>
        <v>3</v>
      </c>
      <c r="B567" s="148"/>
      <c r="C567" s="149" t="s">
        <v>305</v>
      </c>
      <c r="D567" s="58" t="s">
        <v>304</v>
      </c>
      <c r="E567" s="51"/>
      <c r="F567" s="51"/>
      <c r="G567" s="51"/>
      <c r="H567" s="51"/>
      <c r="I567" s="51"/>
      <c r="J567" s="52">
        <f>H567+I567</f>
        <v>0</v>
      </c>
      <c r="K567" s="51"/>
      <c r="L567" s="51"/>
      <c r="M567" s="52">
        <f>K567+L567</f>
        <v>0</v>
      </c>
      <c r="N567" s="51"/>
      <c r="O567" s="52">
        <f>M567+N567</f>
        <v>0</v>
      </c>
    </row>
    <row r="568" spans="1:15" hidden="1">
      <c r="A568" s="50">
        <f t="shared" si="196"/>
        <v>3</v>
      </c>
      <c r="B568" s="150"/>
      <c r="C568" s="151" t="s">
        <v>128</v>
      </c>
      <c r="D568" s="59" t="s">
        <v>3</v>
      </c>
      <c r="E568" s="51"/>
      <c r="F568" s="51"/>
      <c r="G568" s="51"/>
      <c r="H568" s="51"/>
      <c r="I568" s="51"/>
      <c r="J568" s="52">
        <f>H568+I568</f>
        <v>0</v>
      </c>
      <c r="K568" s="51"/>
      <c r="L568" s="51"/>
      <c r="M568" s="52">
        <f>K568+L568</f>
        <v>0</v>
      </c>
      <c r="N568" s="51"/>
      <c r="O568" s="52">
        <f>M568+N568</f>
        <v>0</v>
      </c>
    </row>
    <row r="569" spans="1:15" hidden="1">
      <c r="A569" s="50">
        <f t="shared" si="196"/>
        <v>3</v>
      </c>
      <c r="B569" s="150"/>
      <c r="C569" s="152" t="s">
        <v>445</v>
      </c>
      <c r="D569" s="117" t="s">
        <v>446</v>
      </c>
      <c r="E569" s="11">
        <f>SUBTOTAL(9,E570:E573)</f>
        <v>0</v>
      </c>
      <c r="F569" s="11">
        <f>SUBTOTAL(9,F570:F573)</f>
        <v>0</v>
      </c>
      <c r="G569" s="11">
        <f>SUBTOTAL(9,G570:G573)</f>
        <v>0</v>
      </c>
      <c r="H569" s="11">
        <f>SUBTOTAL(9,H570:H573)</f>
        <v>0</v>
      </c>
      <c r="I569" s="11">
        <f t="shared" ref="I569:N569" si="201">SUBTOTAL(9,I570:I573)</f>
        <v>0</v>
      </c>
      <c r="J569" s="11">
        <f t="shared" si="201"/>
        <v>0</v>
      </c>
      <c r="K569" s="11">
        <f t="shared" si="201"/>
        <v>0</v>
      </c>
      <c r="L569" s="11">
        <f t="shared" si="201"/>
        <v>0</v>
      </c>
      <c r="M569" s="11">
        <f t="shared" si="201"/>
        <v>0</v>
      </c>
      <c r="N569" s="11">
        <f t="shared" si="201"/>
        <v>0</v>
      </c>
      <c r="O569" s="11">
        <f>SUBTOTAL(9,O570:O573)</f>
        <v>0</v>
      </c>
    </row>
    <row r="570" spans="1:15" ht="25.5" hidden="1">
      <c r="A570" s="50">
        <f t="shared" si="196"/>
        <v>3</v>
      </c>
      <c r="B570" s="150"/>
      <c r="C570" s="149" t="s">
        <v>129</v>
      </c>
      <c r="D570" s="60" t="s">
        <v>37</v>
      </c>
      <c r="E570" s="51"/>
      <c r="F570" s="51"/>
      <c r="G570" s="51"/>
      <c r="H570" s="51"/>
      <c r="I570" s="51"/>
      <c r="J570" s="52">
        <f>H570+I570</f>
        <v>0</v>
      </c>
      <c r="K570" s="51"/>
      <c r="L570" s="51"/>
      <c r="M570" s="52">
        <f>K570+L570</f>
        <v>0</v>
      </c>
      <c r="N570" s="51"/>
      <c r="O570" s="52">
        <f>M570+N570</f>
        <v>0</v>
      </c>
    </row>
    <row r="571" spans="1:15" hidden="1">
      <c r="A571" s="50">
        <f t="shared" si="196"/>
        <v>3</v>
      </c>
      <c r="B571" s="150"/>
      <c r="C571" s="149" t="s">
        <v>131</v>
      </c>
      <c r="D571" s="60" t="s">
        <v>39</v>
      </c>
      <c r="E571" s="51"/>
      <c r="F571" s="51"/>
      <c r="G571" s="51"/>
      <c r="H571" s="51"/>
      <c r="I571" s="51"/>
      <c r="J571" s="52">
        <f>H571+I571</f>
        <v>0</v>
      </c>
      <c r="K571" s="51"/>
      <c r="L571" s="51"/>
      <c r="M571" s="52">
        <f>K571+L571</f>
        <v>0</v>
      </c>
      <c r="N571" s="51"/>
      <c r="O571" s="52">
        <f>M571+N571</f>
        <v>0</v>
      </c>
    </row>
    <row r="572" spans="1:15" hidden="1">
      <c r="A572" s="50">
        <f t="shared" si="196"/>
        <v>3</v>
      </c>
      <c r="B572" s="150"/>
      <c r="C572" s="149" t="s">
        <v>132</v>
      </c>
      <c r="D572" s="60" t="s">
        <v>40</v>
      </c>
      <c r="E572" s="51"/>
      <c r="F572" s="51"/>
      <c r="G572" s="51"/>
      <c r="H572" s="51"/>
      <c r="I572" s="51"/>
      <c r="J572" s="52">
        <f>H572+I572</f>
        <v>0</v>
      </c>
      <c r="K572" s="51"/>
      <c r="L572" s="51"/>
      <c r="M572" s="52">
        <f>K572+L572</f>
        <v>0</v>
      </c>
      <c r="N572" s="51"/>
      <c r="O572" s="52">
        <f>M572+N572</f>
        <v>0</v>
      </c>
    </row>
    <row r="573" spans="1:15" ht="25.5" hidden="1">
      <c r="A573" s="50">
        <f t="shared" si="196"/>
        <v>3</v>
      </c>
      <c r="B573" s="150"/>
      <c r="C573" s="149" t="s">
        <v>133</v>
      </c>
      <c r="D573" s="60" t="s">
        <v>41</v>
      </c>
      <c r="E573" s="51"/>
      <c r="F573" s="51"/>
      <c r="G573" s="51"/>
      <c r="H573" s="51"/>
      <c r="I573" s="51"/>
      <c r="J573" s="52">
        <f>H573+I573</f>
        <v>0</v>
      </c>
      <c r="K573" s="51"/>
      <c r="L573" s="51"/>
      <c r="M573" s="52">
        <f>K573+L573</f>
        <v>0</v>
      </c>
      <c r="N573" s="51"/>
      <c r="O573" s="52">
        <f>M573+N573</f>
        <v>0</v>
      </c>
    </row>
    <row r="574" spans="1:15" hidden="1">
      <c r="A574" s="50">
        <f t="shared" si="196"/>
        <v>3</v>
      </c>
      <c r="B574" s="150"/>
      <c r="C574" s="149" t="s">
        <v>447</v>
      </c>
      <c r="D574" s="60" t="s">
        <v>4</v>
      </c>
      <c r="E574" s="51"/>
      <c r="F574" s="51"/>
      <c r="G574" s="51"/>
      <c r="H574" s="51"/>
      <c r="I574" s="51"/>
      <c r="J574" s="52">
        <f>H574+I574</f>
        <v>0</v>
      </c>
      <c r="K574" s="51"/>
      <c r="L574" s="51"/>
      <c r="M574" s="52">
        <f>K574+L574</f>
        <v>0</v>
      </c>
      <c r="N574" s="51"/>
      <c r="O574" s="52">
        <f>M574+N574</f>
        <v>0</v>
      </c>
    </row>
    <row r="575" spans="1:15" hidden="1">
      <c r="A575" s="50">
        <f t="shared" si="196"/>
        <v>3</v>
      </c>
      <c r="B575" s="147"/>
      <c r="C575" s="146" t="s">
        <v>134</v>
      </c>
      <c r="D575" s="56"/>
      <c r="E575" s="11">
        <f>SUBTOTAL(9,E576:E579)</f>
        <v>0</v>
      </c>
      <c r="F575" s="11">
        <f>SUBTOTAL(9,F576:F579)</f>
        <v>0</v>
      </c>
      <c r="G575" s="11">
        <f>SUBTOTAL(9,G576:G579)</f>
        <v>0</v>
      </c>
      <c r="H575" s="11">
        <f>SUBTOTAL(9,H576:H579)</f>
        <v>0</v>
      </c>
      <c r="I575" s="11">
        <f t="shared" ref="I575:N575" si="202">SUBTOTAL(9,I576:I579)</f>
        <v>0</v>
      </c>
      <c r="J575" s="11">
        <f t="shared" si="202"/>
        <v>0</v>
      </c>
      <c r="K575" s="11">
        <f t="shared" si="202"/>
        <v>0</v>
      </c>
      <c r="L575" s="11">
        <f t="shared" si="202"/>
        <v>0</v>
      </c>
      <c r="M575" s="11">
        <f t="shared" si="202"/>
        <v>0</v>
      </c>
      <c r="N575" s="11">
        <f t="shared" si="202"/>
        <v>0</v>
      </c>
      <c r="O575" s="11">
        <f>SUBTOTAL(9,O576:O579)</f>
        <v>0</v>
      </c>
    </row>
    <row r="576" spans="1:15" hidden="1">
      <c r="A576" s="50">
        <f t="shared" si="196"/>
        <v>3</v>
      </c>
      <c r="B576" s="150"/>
      <c r="C576" s="151" t="s">
        <v>135</v>
      </c>
      <c r="D576" s="59" t="s">
        <v>5</v>
      </c>
      <c r="E576" s="51"/>
      <c r="F576" s="51"/>
      <c r="G576" s="51"/>
      <c r="H576" s="51"/>
      <c r="I576" s="51"/>
      <c r="J576" s="52">
        <f>H576+I576</f>
        <v>0</v>
      </c>
      <c r="K576" s="51"/>
      <c r="L576" s="51"/>
      <c r="M576" s="52">
        <f>K576+L576</f>
        <v>0</v>
      </c>
      <c r="N576" s="51"/>
      <c r="O576" s="52">
        <f>M576+N576</f>
        <v>0</v>
      </c>
    </row>
    <row r="577" spans="1:15" hidden="1">
      <c r="A577" s="50">
        <f t="shared" si="196"/>
        <v>3</v>
      </c>
      <c r="B577" s="150"/>
      <c r="C577" s="154" t="s">
        <v>448</v>
      </c>
      <c r="D577" s="118" t="s">
        <v>173</v>
      </c>
      <c r="E577" s="51"/>
      <c r="F577" s="51"/>
      <c r="G577" s="51"/>
      <c r="H577" s="51"/>
      <c r="I577" s="51"/>
      <c r="J577" s="52">
        <f>H577+I577</f>
        <v>0</v>
      </c>
      <c r="K577" s="51"/>
      <c r="L577" s="51"/>
      <c r="M577" s="52">
        <f>K577+L577</f>
        <v>0</v>
      </c>
      <c r="N577" s="51"/>
      <c r="O577" s="52">
        <f>M577+N577</f>
        <v>0</v>
      </c>
    </row>
    <row r="578" spans="1:15" hidden="1">
      <c r="A578" s="50">
        <f t="shared" si="196"/>
        <v>3</v>
      </c>
      <c r="B578" s="153"/>
      <c r="C578" s="155" t="s">
        <v>557</v>
      </c>
      <c r="D578" s="137" t="s">
        <v>8</v>
      </c>
      <c r="E578" s="51"/>
      <c r="F578" s="51"/>
      <c r="G578" s="51"/>
      <c r="H578" s="51"/>
      <c r="I578" s="51"/>
      <c r="J578" s="52">
        <f>H578+I578</f>
        <v>0</v>
      </c>
      <c r="K578" s="51"/>
      <c r="L578" s="51"/>
      <c r="M578" s="52">
        <f>K578+L578</f>
        <v>0</v>
      </c>
      <c r="N578" s="51"/>
      <c r="O578" s="52">
        <f>M578+N578</f>
        <v>0</v>
      </c>
    </row>
    <row r="579" spans="1:15" ht="25.5" hidden="1">
      <c r="A579" s="50">
        <f t="shared" si="196"/>
        <v>3</v>
      </c>
      <c r="B579" s="153"/>
      <c r="C579" s="155" t="s">
        <v>139</v>
      </c>
      <c r="D579" s="136" t="s">
        <v>10</v>
      </c>
      <c r="E579" s="51"/>
      <c r="F579" s="51"/>
      <c r="G579" s="51"/>
      <c r="H579" s="51"/>
      <c r="I579" s="51"/>
      <c r="J579" s="52">
        <f>H579+I579</f>
        <v>0</v>
      </c>
      <c r="K579" s="51"/>
      <c r="L579" s="51"/>
      <c r="M579" s="52">
        <f>K579+L579</f>
        <v>0</v>
      </c>
      <c r="N579" s="51"/>
      <c r="O579" s="52">
        <f>M579+N579</f>
        <v>0</v>
      </c>
    </row>
    <row r="580" spans="1:15" hidden="1">
      <c r="A580" s="50">
        <f t="shared" si="196"/>
        <v>3</v>
      </c>
      <c r="B580" s="156"/>
      <c r="C580" s="157" t="s">
        <v>140</v>
      </c>
      <c r="D580" s="136"/>
      <c r="E580" s="11">
        <f>SUBTOTAL(9,E581:E585)</f>
        <v>0</v>
      </c>
      <c r="F580" s="11">
        <f>SUBTOTAL(9,F581:F585)</f>
        <v>0</v>
      </c>
      <c r="G580" s="11">
        <f>SUBTOTAL(9,G581:G585)</f>
        <v>0</v>
      </c>
      <c r="H580" s="11">
        <f>SUBTOTAL(9,H581:H585)</f>
        <v>0</v>
      </c>
      <c r="I580" s="11">
        <f t="shared" ref="I580:N580" si="203">SUBTOTAL(9,I581:I585)</f>
        <v>0</v>
      </c>
      <c r="J580" s="11">
        <f t="shared" si="203"/>
        <v>0</v>
      </c>
      <c r="K580" s="11">
        <f t="shared" si="203"/>
        <v>0</v>
      </c>
      <c r="L580" s="11">
        <f t="shared" si="203"/>
        <v>0</v>
      </c>
      <c r="M580" s="11">
        <f t="shared" si="203"/>
        <v>0</v>
      </c>
      <c r="N580" s="11">
        <f t="shared" si="203"/>
        <v>0</v>
      </c>
      <c r="O580" s="11">
        <f>SUBTOTAL(9,O581:O585)</f>
        <v>0</v>
      </c>
    </row>
    <row r="581" spans="1:15" hidden="1">
      <c r="A581" s="50">
        <f t="shared" si="196"/>
        <v>3</v>
      </c>
      <c r="B581" s="153"/>
      <c r="C581" s="155" t="s">
        <v>141</v>
      </c>
      <c r="D581" s="137" t="s">
        <v>71</v>
      </c>
      <c r="E581" s="51"/>
      <c r="F581" s="51"/>
      <c r="G581" s="51"/>
      <c r="H581" s="51"/>
      <c r="I581" s="51"/>
      <c r="J581" s="52">
        <f>H581+I581</f>
        <v>0</v>
      </c>
      <c r="K581" s="51"/>
      <c r="L581" s="51"/>
      <c r="M581" s="52">
        <f>K581+L581</f>
        <v>0</v>
      </c>
      <c r="N581" s="51"/>
      <c r="O581" s="52">
        <f>M581+N581</f>
        <v>0</v>
      </c>
    </row>
    <row r="582" spans="1:15" hidden="1">
      <c r="A582" s="50">
        <f t="shared" si="196"/>
        <v>3</v>
      </c>
      <c r="B582" s="153"/>
      <c r="C582" s="155" t="s">
        <v>142</v>
      </c>
      <c r="D582" s="137" t="s">
        <v>73</v>
      </c>
      <c r="E582" s="51"/>
      <c r="F582" s="51"/>
      <c r="G582" s="51"/>
      <c r="H582" s="51"/>
      <c r="I582" s="51"/>
      <c r="J582" s="52">
        <f>H582+I582</f>
        <v>0</v>
      </c>
      <c r="K582" s="51"/>
      <c r="L582" s="51"/>
      <c r="M582" s="52">
        <f>K582+L582</f>
        <v>0</v>
      </c>
      <c r="N582" s="51"/>
      <c r="O582" s="52">
        <f>M582+N582</f>
        <v>0</v>
      </c>
    </row>
    <row r="583" spans="1:15" hidden="1">
      <c r="A583" s="50">
        <f t="shared" si="196"/>
        <v>3</v>
      </c>
      <c r="B583" s="153"/>
      <c r="C583" s="155" t="s">
        <v>143</v>
      </c>
      <c r="D583" s="137" t="s">
        <v>75</v>
      </c>
      <c r="E583" s="51"/>
      <c r="F583" s="51"/>
      <c r="G583" s="51"/>
      <c r="H583" s="51"/>
      <c r="I583" s="51"/>
      <c r="J583" s="52">
        <f>H583+I583</f>
        <v>0</v>
      </c>
      <c r="K583" s="51"/>
      <c r="L583" s="51"/>
      <c r="M583" s="52">
        <f>K583+L583</f>
        <v>0</v>
      </c>
      <c r="N583" s="51"/>
      <c r="O583" s="52">
        <f>M583+N583</f>
        <v>0</v>
      </c>
    </row>
    <row r="584" spans="1:15" hidden="1">
      <c r="A584" s="50">
        <f t="shared" si="196"/>
        <v>3</v>
      </c>
      <c r="B584" s="153"/>
      <c r="C584" s="155" t="s">
        <v>144</v>
      </c>
      <c r="D584" s="137" t="s">
        <v>77</v>
      </c>
      <c r="E584" s="51"/>
      <c r="F584" s="51"/>
      <c r="G584" s="51"/>
      <c r="H584" s="51"/>
      <c r="I584" s="51"/>
      <c r="J584" s="52">
        <f>H584+I584</f>
        <v>0</v>
      </c>
      <c r="K584" s="51"/>
      <c r="L584" s="51"/>
      <c r="M584" s="52">
        <f>K584+L584</f>
        <v>0</v>
      </c>
      <c r="N584" s="51"/>
      <c r="O584" s="52">
        <f>M584+N584</f>
        <v>0</v>
      </c>
    </row>
    <row r="585" spans="1:15" s="57" customFormat="1" hidden="1">
      <c r="A585" s="50">
        <f t="shared" si="196"/>
        <v>3</v>
      </c>
      <c r="B585" s="153"/>
      <c r="C585" s="155" t="s">
        <v>145</v>
      </c>
      <c r="D585" s="137" t="s">
        <v>28</v>
      </c>
      <c r="E585" s="51"/>
      <c r="F585" s="51"/>
      <c r="G585" s="51"/>
      <c r="H585" s="51"/>
      <c r="I585" s="51"/>
      <c r="J585" s="52">
        <f>H585+I585</f>
        <v>0</v>
      </c>
      <c r="K585" s="51"/>
      <c r="L585" s="51"/>
      <c r="M585" s="52">
        <f>K585+L585</f>
        <v>0</v>
      </c>
      <c r="N585" s="51"/>
      <c r="O585" s="52">
        <f>M585+N585</f>
        <v>0</v>
      </c>
    </row>
    <row r="586" spans="1:15" s="57" customFormat="1" hidden="1">
      <c r="A586" s="50">
        <f t="shared" si="196"/>
        <v>3</v>
      </c>
      <c r="B586" s="145" t="s">
        <v>146</v>
      </c>
      <c r="C586" s="157" t="s">
        <v>147</v>
      </c>
      <c r="D586" s="56"/>
      <c r="E586" s="11">
        <f>SUBTOTAL(9,E587:E615)</f>
        <v>0</v>
      </c>
      <c r="F586" s="11">
        <f>SUBTOTAL(9,F587:F615)</f>
        <v>0</v>
      </c>
      <c r="G586" s="11">
        <f>SUBTOTAL(9,G587:G615)</f>
        <v>0</v>
      </c>
      <c r="H586" s="11">
        <f>SUBTOTAL(9,H587:H615)</f>
        <v>0</v>
      </c>
      <c r="I586" s="11">
        <f t="shared" ref="I586:N586" si="204">SUBTOTAL(9,I587:I615)</f>
        <v>0</v>
      </c>
      <c r="J586" s="11">
        <f t="shared" si="204"/>
        <v>0</v>
      </c>
      <c r="K586" s="11">
        <f t="shared" si="204"/>
        <v>0</v>
      </c>
      <c r="L586" s="11">
        <f t="shared" si="204"/>
        <v>0</v>
      </c>
      <c r="M586" s="11">
        <f t="shared" si="204"/>
        <v>0</v>
      </c>
      <c r="N586" s="11">
        <f t="shared" si="204"/>
        <v>0</v>
      </c>
      <c r="O586" s="11">
        <f>SUBTOTAL(9,O587:O615)</f>
        <v>0</v>
      </c>
    </row>
    <row r="587" spans="1:15" s="57" customFormat="1" hidden="1">
      <c r="A587" s="50">
        <f t="shared" si="196"/>
        <v>3</v>
      </c>
      <c r="B587" s="156"/>
      <c r="C587" s="158" t="s">
        <v>26</v>
      </c>
      <c r="D587" s="56"/>
      <c r="E587" s="11">
        <f>SUBTOTAL(9,E588:E606)</f>
        <v>0</v>
      </c>
      <c r="F587" s="11">
        <f t="shared" ref="F587:O587" si="205">SUBTOTAL(9,F588:F606)</f>
        <v>0</v>
      </c>
      <c r="G587" s="11">
        <f t="shared" si="205"/>
        <v>0</v>
      </c>
      <c r="H587" s="11">
        <f t="shared" si="205"/>
        <v>0</v>
      </c>
      <c r="I587" s="11">
        <f t="shared" si="205"/>
        <v>0</v>
      </c>
      <c r="J587" s="11">
        <f t="shared" si="205"/>
        <v>0</v>
      </c>
      <c r="K587" s="11">
        <f t="shared" si="205"/>
        <v>0</v>
      </c>
      <c r="L587" s="11">
        <f t="shared" si="205"/>
        <v>0</v>
      </c>
      <c r="M587" s="11">
        <f t="shared" si="205"/>
        <v>0</v>
      </c>
      <c r="N587" s="11">
        <f t="shared" si="205"/>
        <v>0</v>
      </c>
      <c r="O587" s="11">
        <f t="shared" si="205"/>
        <v>0</v>
      </c>
    </row>
    <row r="588" spans="1:15" s="57" customFormat="1" hidden="1">
      <c r="A588" s="50">
        <f t="shared" si="196"/>
        <v>3</v>
      </c>
      <c r="B588" s="150"/>
      <c r="C588" s="161" t="s">
        <v>770</v>
      </c>
      <c r="D588" s="56"/>
      <c r="E588" s="11">
        <f>SUBTOTAL(9,E589:E598)</f>
        <v>0</v>
      </c>
      <c r="F588" s="11">
        <f t="shared" ref="F588:O588" si="206">SUBTOTAL(9,F589:F598)</f>
        <v>0</v>
      </c>
      <c r="G588" s="11">
        <f t="shared" si="206"/>
        <v>0</v>
      </c>
      <c r="H588" s="11">
        <f t="shared" si="206"/>
        <v>0</v>
      </c>
      <c r="I588" s="11">
        <f t="shared" si="206"/>
        <v>0</v>
      </c>
      <c r="J588" s="11">
        <f t="shared" si="206"/>
        <v>0</v>
      </c>
      <c r="K588" s="11">
        <f t="shared" si="206"/>
        <v>0</v>
      </c>
      <c r="L588" s="11">
        <f t="shared" si="206"/>
        <v>0</v>
      </c>
      <c r="M588" s="11">
        <f t="shared" si="206"/>
        <v>0</v>
      </c>
      <c r="N588" s="11">
        <f t="shared" si="206"/>
        <v>0</v>
      </c>
      <c r="O588" s="11">
        <f t="shared" si="206"/>
        <v>0</v>
      </c>
    </row>
    <row r="589" spans="1:15" s="57" customFormat="1" ht="25.5" hidden="1">
      <c r="A589" s="50">
        <f t="shared" si="196"/>
        <v>3</v>
      </c>
      <c r="B589" s="150"/>
      <c r="C589" s="160" t="s">
        <v>771</v>
      </c>
      <c r="D589" s="58" t="s">
        <v>2</v>
      </c>
      <c r="E589" s="11">
        <f>SUBTOTAL(9,E590:E591)</f>
        <v>0</v>
      </c>
      <c r="F589" s="11">
        <f t="shared" ref="F589:O589" si="207">SUBTOTAL(9,F590:F591)</f>
        <v>0</v>
      </c>
      <c r="G589" s="11">
        <f t="shared" si="207"/>
        <v>0</v>
      </c>
      <c r="H589" s="11">
        <f t="shared" si="207"/>
        <v>0</v>
      </c>
      <c r="I589" s="11">
        <f t="shared" si="207"/>
        <v>0</v>
      </c>
      <c r="J589" s="11">
        <f t="shared" si="207"/>
        <v>0</v>
      </c>
      <c r="K589" s="11">
        <f t="shared" si="207"/>
        <v>0</v>
      </c>
      <c r="L589" s="11">
        <f t="shared" si="207"/>
        <v>0</v>
      </c>
      <c r="M589" s="11">
        <f t="shared" si="207"/>
        <v>0</v>
      </c>
      <c r="N589" s="11">
        <f t="shared" si="207"/>
        <v>0</v>
      </c>
      <c r="O589" s="11">
        <f t="shared" si="207"/>
        <v>0</v>
      </c>
    </row>
    <row r="590" spans="1:15" s="57" customFormat="1" ht="25.5" hidden="1">
      <c r="A590" s="50">
        <f t="shared" si="196"/>
        <v>3</v>
      </c>
      <c r="B590" s="150"/>
      <c r="C590" s="260" t="s">
        <v>772</v>
      </c>
      <c r="D590" s="58" t="s">
        <v>302</v>
      </c>
      <c r="E590" s="51"/>
      <c r="F590" s="51"/>
      <c r="G590" s="51"/>
      <c r="H590" s="51"/>
      <c r="I590" s="51"/>
      <c r="J590" s="52">
        <f>H590+I590</f>
        <v>0</v>
      </c>
      <c r="K590" s="51"/>
      <c r="L590" s="51"/>
      <c r="M590" s="52">
        <f>K590+L590</f>
        <v>0</v>
      </c>
      <c r="N590" s="51"/>
      <c r="O590" s="52">
        <f>M590+N590</f>
        <v>0</v>
      </c>
    </row>
    <row r="591" spans="1:15" s="57" customFormat="1" ht="25.5" hidden="1">
      <c r="A591" s="50">
        <f t="shared" si="196"/>
        <v>3</v>
      </c>
      <c r="B591" s="150"/>
      <c r="C591" s="260" t="s">
        <v>773</v>
      </c>
      <c r="D591" s="58" t="s">
        <v>304</v>
      </c>
      <c r="E591" s="51"/>
      <c r="F591" s="51"/>
      <c r="G591" s="51"/>
      <c r="H591" s="51"/>
      <c r="I591" s="51"/>
      <c r="J591" s="52">
        <f>H591+I591</f>
        <v>0</v>
      </c>
      <c r="K591" s="51"/>
      <c r="L591" s="51"/>
      <c r="M591" s="52">
        <f>K591+L591</f>
        <v>0</v>
      </c>
      <c r="N591" s="51"/>
      <c r="O591" s="52">
        <f>M591+N591</f>
        <v>0</v>
      </c>
    </row>
    <row r="592" spans="1:15" s="57" customFormat="1" hidden="1">
      <c r="A592" s="50">
        <f t="shared" si="196"/>
        <v>3</v>
      </c>
      <c r="B592" s="150"/>
      <c r="C592" s="258" t="s">
        <v>42</v>
      </c>
      <c r="D592" s="59" t="s">
        <v>3</v>
      </c>
      <c r="E592" s="51"/>
      <c r="F592" s="51"/>
      <c r="G592" s="51"/>
      <c r="H592" s="51"/>
      <c r="I592" s="51"/>
      <c r="J592" s="52">
        <f>H592+I592</f>
        <v>0</v>
      </c>
      <c r="K592" s="51"/>
      <c r="L592" s="51"/>
      <c r="M592" s="52">
        <f>K592+L592</f>
        <v>0</v>
      </c>
      <c r="N592" s="51"/>
      <c r="O592" s="52">
        <f>M592+N592</f>
        <v>0</v>
      </c>
    </row>
    <row r="593" spans="1:15" s="57" customFormat="1" hidden="1">
      <c r="A593" s="50">
        <f t="shared" si="196"/>
        <v>3</v>
      </c>
      <c r="B593" s="150"/>
      <c r="C593" s="259" t="s">
        <v>449</v>
      </c>
      <c r="D593" s="117" t="s">
        <v>446</v>
      </c>
      <c r="E593" s="11">
        <f>SUBTOTAL(9,E594:E597)</f>
        <v>0</v>
      </c>
      <c r="F593" s="11">
        <f>SUBTOTAL(9,F594:F597)</f>
        <v>0</v>
      </c>
      <c r="G593" s="11">
        <f>SUBTOTAL(9,G594:G597)</f>
        <v>0</v>
      </c>
      <c r="H593" s="11">
        <f>SUBTOTAL(9,H594:H597)</f>
        <v>0</v>
      </c>
      <c r="I593" s="11">
        <f t="shared" ref="I593:N593" si="208">SUBTOTAL(9,I594:I597)</f>
        <v>0</v>
      </c>
      <c r="J593" s="11">
        <f t="shared" si="208"/>
        <v>0</v>
      </c>
      <c r="K593" s="11">
        <f t="shared" si="208"/>
        <v>0</v>
      </c>
      <c r="L593" s="11">
        <f t="shared" si="208"/>
        <v>0</v>
      </c>
      <c r="M593" s="11">
        <f t="shared" si="208"/>
        <v>0</v>
      </c>
      <c r="N593" s="11">
        <f t="shared" si="208"/>
        <v>0</v>
      </c>
      <c r="O593" s="11">
        <f>SUBTOTAL(9,O594:O597)</f>
        <v>0</v>
      </c>
    </row>
    <row r="594" spans="1:15" s="57" customFormat="1" ht="25.5" hidden="1">
      <c r="A594" s="50">
        <f t="shared" si="196"/>
        <v>3</v>
      </c>
      <c r="B594" s="150"/>
      <c r="C594" s="260" t="s">
        <v>153</v>
      </c>
      <c r="D594" s="60" t="s">
        <v>37</v>
      </c>
      <c r="E594" s="51"/>
      <c r="F594" s="51"/>
      <c r="G594" s="51"/>
      <c r="H594" s="51"/>
      <c r="I594" s="51"/>
      <c r="J594" s="52">
        <f t="shared" ref="J594:J606" si="209">H594+I594</f>
        <v>0</v>
      </c>
      <c r="K594" s="51"/>
      <c r="L594" s="51"/>
      <c r="M594" s="52">
        <f t="shared" ref="M594:M606" si="210">K594+L594</f>
        <v>0</v>
      </c>
      <c r="N594" s="51"/>
      <c r="O594" s="52">
        <f t="shared" ref="O594:O606" si="211">M594+N594</f>
        <v>0</v>
      </c>
    </row>
    <row r="595" spans="1:15" s="57" customFormat="1" hidden="1">
      <c r="A595" s="50">
        <f t="shared" si="196"/>
        <v>3</v>
      </c>
      <c r="B595" s="150"/>
      <c r="C595" s="260" t="s">
        <v>155</v>
      </c>
      <c r="D595" s="60" t="s">
        <v>39</v>
      </c>
      <c r="E595" s="51"/>
      <c r="F595" s="51"/>
      <c r="G595" s="51"/>
      <c r="H595" s="51"/>
      <c r="I595" s="51"/>
      <c r="J595" s="52">
        <f t="shared" si="209"/>
        <v>0</v>
      </c>
      <c r="K595" s="51"/>
      <c r="L595" s="51"/>
      <c r="M595" s="52">
        <f t="shared" si="210"/>
        <v>0</v>
      </c>
      <c r="N595" s="51"/>
      <c r="O595" s="52">
        <f t="shared" si="211"/>
        <v>0</v>
      </c>
    </row>
    <row r="596" spans="1:15" s="57" customFormat="1" ht="25.5" hidden="1">
      <c r="A596" s="50">
        <f t="shared" si="196"/>
        <v>3</v>
      </c>
      <c r="B596" s="150"/>
      <c r="C596" s="260" t="s">
        <v>156</v>
      </c>
      <c r="D596" s="60" t="s">
        <v>40</v>
      </c>
      <c r="E596" s="51"/>
      <c r="F596" s="51"/>
      <c r="G596" s="51"/>
      <c r="H596" s="51"/>
      <c r="I596" s="51"/>
      <c r="J596" s="52">
        <f t="shared" si="209"/>
        <v>0</v>
      </c>
      <c r="K596" s="51"/>
      <c r="L596" s="51"/>
      <c r="M596" s="52">
        <f t="shared" si="210"/>
        <v>0</v>
      </c>
      <c r="N596" s="51"/>
      <c r="O596" s="52">
        <f t="shared" si="211"/>
        <v>0</v>
      </c>
    </row>
    <row r="597" spans="1:15" s="57" customFormat="1" ht="25.5" hidden="1">
      <c r="A597" s="50">
        <f t="shared" si="196"/>
        <v>3</v>
      </c>
      <c r="B597" s="150"/>
      <c r="C597" s="260" t="s">
        <v>157</v>
      </c>
      <c r="D597" s="60" t="s">
        <v>41</v>
      </c>
      <c r="E597" s="51"/>
      <c r="F597" s="51"/>
      <c r="G597" s="51"/>
      <c r="H597" s="51"/>
      <c r="I597" s="51"/>
      <c r="J597" s="52">
        <f t="shared" si="209"/>
        <v>0</v>
      </c>
      <c r="K597" s="51"/>
      <c r="L597" s="51"/>
      <c r="M597" s="52">
        <f t="shared" si="210"/>
        <v>0</v>
      </c>
      <c r="N597" s="51"/>
      <c r="O597" s="52">
        <f t="shared" si="211"/>
        <v>0</v>
      </c>
    </row>
    <row r="598" spans="1:15" s="57" customFormat="1" hidden="1">
      <c r="A598" s="50">
        <f t="shared" si="196"/>
        <v>3</v>
      </c>
      <c r="B598" s="150"/>
      <c r="C598" s="160" t="s">
        <v>158</v>
      </c>
      <c r="D598" s="60" t="s">
        <v>4</v>
      </c>
      <c r="E598" s="51"/>
      <c r="F598" s="51"/>
      <c r="G598" s="51"/>
      <c r="H598" s="51"/>
      <c r="I598" s="51"/>
      <c r="J598" s="52">
        <f t="shared" si="209"/>
        <v>0</v>
      </c>
      <c r="K598" s="51"/>
      <c r="L598" s="51"/>
      <c r="M598" s="52">
        <f t="shared" si="210"/>
        <v>0</v>
      </c>
      <c r="N598" s="51"/>
      <c r="O598" s="52">
        <f t="shared" si="211"/>
        <v>0</v>
      </c>
    </row>
    <row r="599" spans="1:15" s="57" customFormat="1" hidden="1">
      <c r="A599" s="50">
        <f t="shared" si="196"/>
        <v>3</v>
      </c>
      <c r="B599" s="150"/>
      <c r="C599" s="159" t="s">
        <v>19</v>
      </c>
      <c r="D599" s="59" t="s">
        <v>5</v>
      </c>
      <c r="E599" s="51"/>
      <c r="F599" s="51"/>
      <c r="G599" s="51"/>
      <c r="H599" s="51"/>
      <c r="I599" s="51"/>
      <c r="J599" s="52">
        <f t="shared" si="209"/>
        <v>0</v>
      </c>
      <c r="K599" s="51"/>
      <c r="L599" s="51"/>
      <c r="M599" s="52">
        <f t="shared" si="210"/>
        <v>0</v>
      </c>
      <c r="N599" s="51"/>
      <c r="O599" s="52">
        <f t="shared" si="211"/>
        <v>0</v>
      </c>
    </row>
    <row r="600" spans="1:15" s="57" customFormat="1" hidden="1">
      <c r="A600" s="50">
        <f t="shared" si="196"/>
        <v>3</v>
      </c>
      <c r="B600" s="150"/>
      <c r="C600" s="162" t="s">
        <v>450</v>
      </c>
      <c r="D600" s="118" t="s">
        <v>173</v>
      </c>
      <c r="E600" s="51"/>
      <c r="F600" s="51"/>
      <c r="G600" s="51"/>
      <c r="H600" s="51"/>
      <c r="I600" s="51"/>
      <c r="J600" s="52">
        <f t="shared" si="209"/>
        <v>0</v>
      </c>
      <c r="K600" s="51"/>
      <c r="L600" s="51"/>
      <c r="M600" s="52">
        <f t="shared" si="210"/>
        <v>0</v>
      </c>
      <c r="N600" s="51"/>
      <c r="O600" s="52">
        <f t="shared" si="211"/>
        <v>0</v>
      </c>
    </row>
    <row r="601" spans="1:15" s="57" customFormat="1" hidden="1">
      <c r="A601" s="50">
        <f t="shared" si="196"/>
        <v>3</v>
      </c>
      <c r="B601" s="153"/>
      <c r="C601" s="163" t="s">
        <v>29</v>
      </c>
      <c r="D601" s="136" t="s">
        <v>6</v>
      </c>
      <c r="E601" s="51"/>
      <c r="F601" s="51"/>
      <c r="G601" s="51"/>
      <c r="H601" s="51"/>
      <c r="I601" s="51"/>
      <c r="J601" s="52">
        <f t="shared" si="209"/>
        <v>0</v>
      </c>
      <c r="K601" s="51"/>
      <c r="L601" s="51"/>
      <c r="M601" s="52">
        <f t="shared" si="210"/>
        <v>0</v>
      </c>
      <c r="N601" s="51"/>
      <c r="O601" s="52">
        <f t="shared" si="211"/>
        <v>0</v>
      </c>
    </row>
    <row r="602" spans="1:15" s="57" customFormat="1" hidden="1">
      <c r="A602" s="50">
        <f t="shared" si="196"/>
        <v>3</v>
      </c>
      <c r="B602" s="153"/>
      <c r="C602" s="163" t="s">
        <v>21</v>
      </c>
      <c r="D602" s="137" t="s">
        <v>8</v>
      </c>
      <c r="E602" s="51"/>
      <c r="F602" s="51"/>
      <c r="G602" s="51"/>
      <c r="H602" s="51"/>
      <c r="I602" s="51"/>
      <c r="J602" s="52">
        <f>H602+I602</f>
        <v>0</v>
      </c>
      <c r="K602" s="51"/>
      <c r="L602" s="51"/>
      <c r="M602" s="52">
        <f>K602+L602</f>
        <v>0</v>
      </c>
      <c r="N602" s="51"/>
      <c r="O602" s="52">
        <f t="shared" si="211"/>
        <v>0</v>
      </c>
    </row>
    <row r="603" spans="1:15" s="57" customFormat="1" hidden="1">
      <c r="A603" s="50">
        <f t="shared" si="196"/>
        <v>3</v>
      </c>
      <c r="B603" s="153"/>
      <c r="C603" s="163" t="s">
        <v>526</v>
      </c>
      <c r="D603" s="137" t="s">
        <v>31</v>
      </c>
      <c r="E603" s="51"/>
      <c r="F603" s="51"/>
      <c r="G603" s="51"/>
      <c r="H603" s="51"/>
      <c r="I603" s="51"/>
      <c r="J603" s="52">
        <f t="shared" si="209"/>
        <v>0</v>
      </c>
      <c r="K603" s="51"/>
      <c r="L603" s="51"/>
      <c r="M603" s="52">
        <f t="shared" si="210"/>
        <v>0</v>
      </c>
      <c r="N603" s="51"/>
      <c r="O603" s="52">
        <f t="shared" si="211"/>
        <v>0</v>
      </c>
    </row>
    <row r="604" spans="1:15" s="57" customFormat="1" hidden="1">
      <c r="A604" s="50">
        <f t="shared" si="196"/>
        <v>3</v>
      </c>
      <c r="B604" s="153"/>
      <c r="C604" s="163" t="s">
        <v>558</v>
      </c>
      <c r="D604" s="137" t="s">
        <v>559</v>
      </c>
      <c r="E604" s="51"/>
      <c r="F604" s="51"/>
      <c r="G604" s="51"/>
      <c r="H604" s="51"/>
      <c r="I604" s="51"/>
      <c r="J604" s="52">
        <f t="shared" si="209"/>
        <v>0</v>
      </c>
      <c r="K604" s="51"/>
      <c r="L604" s="51"/>
      <c r="M604" s="52">
        <f t="shared" si="210"/>
        <v>0</v>
      </c>
      <c r="N604" s="51"/>
      <c r="O604" s="52">
        <f t="shared" si="211"/>
        <v>0</v>
      </c>
    </row>
    <row r="605" spans="1:15" s="57" customFormat="1" ht="25.5" hidden="1">
      <c r="A605" s="50">
        <f t="shared" si="196"/>
        <v>3</v>
      </c>
      <c r="B605" s="153"/>
      <c r="C605" s="163" t="s">
        <v>528</v>
      </c>
      <c r="D605" s="136" t="s">
        <v>9</v>
      </c>
      <c r="E605" s="51"/>
      <c r="F605" s="51"/>
      <c r="G605" s="51"/>
      <c r="H605" s="51"/>
      <c r="I605" s="51"/>
      <c r="J605" s="52">
        <f t="shared" si="209"/>
        <v>0</v>
      </c>
      <c r="K605" s="51"/>
      <c r="L605" s="51"/>
      <c r="M605" s="52">
        <f t="shared" si="210"/>
        <v>0</v>
      </c>
      <c r="N605" s="51"/>
      <c r="O605" s="52">
        <f t="shared" si="211"/>
        <v>0</v>
      </c>
    </row>
    <row r="606" spans="1:15" s="57" customFormat="1" ht="25.5" hidden="1">
      <c r="A606" s="50">
        <f t="shared" si="196"/>
        <v>3</v>
      </c>
      <c r="B606" s="153"/>
      <c r="C606" s="163" t="s">
        <v>30</v>
      </c>
      <c r="D606" s="136" t="s">
        <v>10</v>
      </c>
      <c r="E606" s="51"/>
      <c r="F606" s="51"/>
      <c r="G606" s="51"/>
      <c r="H606" s="51"/>
      <c r="I606" s="51"/>
      <c r="J606" s="52">
        <f t="shared" si="209"/>
        <v>0</v>
      </c>
      <c r="K606" s="51"/>
      <c r="L606" s="51"/>
      <c r="M606" s="52">
        <f t="shared" si="210"/>
        <v>0</v>
      </c>
      <c r="N606" s="51"/>
      <c r="O606" s="52">
        <f t="shared" si="211"/>
        <v>0</v>
      </c>
    </row>
    <row r="607" spans="1:15" s="57" customFormat="1" hidden="1">
      <c r="A607" s="50">
        <f t="shared" si="196"/>
        <v>3</v>
      </c>
      <c r="B607" s="153"/>
      <c r="C607" s="165" t="s">
        <v>451</v>
      </c>
      <c r="D607" s="138" t="s">
        <v>93</v>
      </c>
      <c r="E607" s="11">
        <f>SUBTOTAL(9,E608:E609)</f>
        <v>0</v>
      </c>
      <c r="F607" s="11">
        <f>SUBTOTAL(9,F608:F609)</f>
        <v>0</v>
      </c>
      <c r="G607" s="11">
        <f>SUBTOTAL(9,G608:G609)</f>
        <v>0</v>
      </c>
      <c r="H607" s="11">
        <f>SUBTOTAL(9,H608:H609)</f>
        <v>0</v>
      </c>
      <c r="I607" s="11">
        <f t="shared" ref="I607:N607" si="212">SUBTOTAL(9,I608:I609)</f>
        <v>0</v>
      </c>
      <c r="J607" s="11">
        <f t="shared" si="212"/>
        <v>0</v>
      </c>
      <c r="K607" s="11">
        <f t="shared" si="212"/>
        <v>0</v>
      </c>
      <c r="L607" s="11">
        <f t="shared" si="212"/>
        <v>0</v>
      </c>
      <c r="M607" s="11">
        <f t="shared" si="212"/>
        <v>0</v>
      </c>
      <c r="N607" s="11">
        <f t="shared" si="212"/>
        <v>0</v>
      </c>
      <c r="O607" s="11">
        <f>SUBTOTAL(9,O608:O609)</f>
        <v>0</v>
      </c>
    </row>
    <row r="608" spans="1:15" s="57" customFormat="1" hidden="1">
      <c r="A608" s="50">
        <f t="shared" si="196"/>
        <v>3</v>
      </c>
      <c r="B608" s="153"/>
      <c r="C608" s="166" t="s">
        <v>452</v>
      </c>
      <c r="D608" s="138" t="s">
        <v>453</v>
      </c>
      <c r="E608" s="51"/>
      <c r="F608" s="51"/>
      <c r="G608" s="51"/>
      <c r="H608" s="51"/>
      <c r="I608" s="51"/>
      <c r="J608" s="52">
        <f>H608+I608</f>
        <v>0</v>
      </c>
      <c r="K608" s="51"/>
      <c r="L608" s="51"/>
      <c r="M608" s="52">
        <f>K608+L608</f>
        <v>0</v>
      </c>
      <c r="N608" s="51"/>
      <c r="O608" s="52">
        <f>M608+N608</f>
        <v>0</v>
      </c>
    </row>
    <row r="609" spans="1:15" s="57" customFormat="1" hidden="1">
      <c r="A609" s="50">
        <f t="shared" si="196"/>
        <v>3</v>
      </c>
      <c r="B609" s="153"/>
      <c r="C609" s="166" t="s">
        <v>454</v>
      </c>
      <c r="D609" s="138" t="s">
        <v>455</v>
      </c>
      <c r="E609" s="51"/>
      <c r="F609" s="51"/>
      <c r="G609" s="51"/>
      <c r="H609" s="51"/>
      <c r="I609" s="51"/>
      <c r="J609" s="52">
        <f>H609+I609</f>
        <v>0</v>
      </c>
      <c r="K609" s="51"/>
      <c r="L609" s="51"/>
      <c r="M609" s="52">
        <f>K609+L609</f>
        <v>0</v>
      </c>
      <c r="N609" s="51"/>
      <c r="O609" s="52">
        <f>M609+N609</f>
        <v>0</v>
      </c>
    </row>
    <row r="610" spans="1:15" s="57" customFormat="1" hidden="1">
      <c r="A610" s="50">
        <f t="shared" si="196"/>
        <v>3</v>
      </c>
      <c r="B610" s="156"/>
      <c r="C610" s="158" t="s">
        <v>32</v>
      </c>
      <c r="D610" s="136"/>
      <c r="E610" s="11">
        <f>SUBTOTAL(9,E611:E615)</f>
        <v>0</v>
      </c>
      <c r="F610" s="11">
        <f>SUBTOTAL(9,F611:F615)</f>
        <v>0</v>
      </c>
      <c r="G610" s="11">
        <f>SUBTOTAL(9,G611:G615)</f>
        <v>0</v>
      </c>
      <c r="H610" s="11">
        <f>SUBTOTAL(9,H611:H615)</f>
        <v>0</v>
      </c>
      <c r="I610" s="11">
        <f t="shared" ref="I610:N610" si="213">SUBTOTAL(9,I611:I615)</f>
        <v>0</v>
      </c>
      <c r="J610" s="11">
        <f t="shared" si="213"/>
        <v>0</v>
      </c>
      <c r="K610" s="11">
        <f t="shared" si="213"/>
        <v>0</v>
      </c>
      <c r="L610" s="11">
        <f t="shared" si="213"/>
        <v>0</v>
      </c>
      <c r="M610" s="11">
        <f t="shared" si="213"/>
        <v>0</v>
      </c>
      <c r="N610" s="11">
        <f t="shared" si="213"/>
        <v>0</v>
      </c>
      <c r="O610" s="11">
        <f>SUBTOTAL(9,O611:O615)</f>
        <v>0</v>
      </c>
    </row>
    <row r="611" spans="1:15" s="57" customFormat="1" hidden="1">
      <c r="A611" s="50">
        <f t="shared" si="196"/>
        <v>3</v>
      </c>
      <c r="B611" s="153"/>
      <c r="C611" s="163" t="s">
        <v>70</v>
      </c>
      <c r="D611" s="137" t="s">
        <v>71</v>
      </c>
      <c r="E611" s="51"/>
      <c r="F611" s="51"/>
      <c r="G611" s="51"/>
      <c r="H611" s="51"/>
      <c r="I611" s="51"/>
      <c r="J611" s="52">
        <f>H611+I611</f>
        <v>0</v>
      </c>
      <c r="K611" s="51"/>
      <c r="L611" s="51"/>
      <c r="M611" s="52">
        <f>K611+L611</f>
        <v>0</v>
      </c>
      <c r="N611" s="51"/>
      <c r="O611" s="52">
        <f>M611+N611</f>
        <v>0</v>
      </c>
    </row>
    <row r="612" spans="1:15" s="57" customFormat="1" hidden="1">
      <c r="A612" s="50">
        <f t="shared" si="196"/>
        <v>3</v>
      </c>
      <c r="B612" s="153"/>
      <c r="C612" s="163" t="s">
        <v>72</v>
      </c>
      <c r="D612" s="137" t="s">
        <v>73</v>
      </c>
      <c r="E612" s="51"/>
      <c r="F612" s="51"/>
      <c r="G612" s="51"/>
      <c r="H612" s="51"/>
      <c r="I612" s="51"/>
      <c r="J612" s="52">
        <f>H612+I612</f>
        <v>0</v>
      </c>
      <c r="K612" s="51"/>
      <c r="L612" s="51"/>
      <c r="M612" s="52">
        <f>K612+L612</f>
        <v>0</v>
      </c>
      <c r="N612" s="51"/>
      <c r="O612" s="52">
        <f>M612+N612</f>
        <v>0</v>
      </c>
    </row>
    <row r="613" spans="1:15" s="57" customFormat="1" hidden="1">
      <c r="A613" s="50">
        <f t="shared" si="196"/>
        <v>3</v>
      </c>
      <c r="B613" s="153"/>
      <c r="C613" s="163" t="s">
        <v>74</v>
      </c>
      <c r="D613" s="137" t="s">
        <v>75</v>
      </c>
      <c r="E613" s="51"/>
      <c r="F613" s="51"/>
      <c r="G613" s="51"/>
      <c r="H613" s="51"/>
      <c r="I613" s="51"/>
      <c r="J613" s="52">
        <f>H613+I613</f>
        <v>0</v>
      </c>
      <c r="K613" s="51"/>
      <c r="L613" s="51"/>
      <c r="M613" s="52">
        <f>K613+L613</f>
        <v>0</v>
      </c>
      <c r="N613" s="51"/>
      <c r="O613" s="52">
        <f>M613+N613</f>
        <v>0</v>
      </c>
    </row>
    <row r="614" spans="1:15" s="57" customFormat="1" hidden="1">
      <c r="A614" s="50">
        <f t="shared" si="196"/>
        <v>3</v>
      </c>
      <c r="B614" s="153"/>
      <c r="C614" s="163" t="s">
        <v>76</v>
      </c>
      <c r="D614" s="137" t="s">
        <v>77</v>
      </c>
      <c r="E614" s="51"/>
      <c r="F614" s="51"/>
      <c r="G614" s="51"/>
      <c r="H614" s="51"/>
      <c r="I614" s="51"/>
      <c r="J614" s="52">
        <f>H614+I614</f>
        <v>0</v>
      </c>
      <c r="K614" s="51"/>
      <c r="L614" s="51"/>
      <c r="M614" s="52">
        <f>K614+L614</f>
        <v>0</v>
      </c>
      <c r="N614" s="51"/>
      <c r="O614" s="52">
        <f>M614+N614</f>
        <v>0</v>
      </c>
    </row>
    <row r="615" spans="1:15" s="57" customFormat="1" hidden="1">
      <c r="A615" s="50">
        <f t="shared" si="196"/>
        <v>3</v>
      </c>
      <c r="B615" s="153"/>
      <c r="C615" s="163" t="s">
        <v>12</v>
      </c>
      <c r="D615" s="137" t="s">
        <v>28</v>
      </c>
      <c r="E615" s="51"/>
      <c r="F615" s="51"/>
      <c r="G615" s="51"/>
      <c r="H615" s="51"/>
      <c r="I615" s="51"/>
      <c r="J615" s="52">
        <f>H615+I615</f>
        <v>0</v>
      </c>
      <c r="K615" s="51"/>
      <c r="L615" s="51"/>
      <c r="M615" s="52">
        <f>K615+L615</f>
        <v>0</v>
      </c>
      <c r="N615" s="51"/>
      <c r="O615" s="52">
        <f>M615+N615</f>
        <v>0</v>
      </c>
    </row>
    <row r="616" spans="1:15" s="57" customFormat="1" hidden="1">
      <c r="A616" s="77">
        <f>A617</f>
        <v>3</v>
      </c>
      <c r="B616" s="153"/>
      <c r="C616" s="155"/>
      <c r="D616" s="137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</row>
    <row r="617" spans="1:15" s="57" customFormat="1" hidden="1">
      <c r="A617" s="105">
        <f>MIN(A618:A623)</f>
        <v>3</v>
      </c>
      <c r="B617" s="153"/>
      <c r="C617" s="157" t="s">
        <v>36</v>
      </c>
      <c r="D617" s="137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</row>
    <row r="618" spans="1:15" s="57" customFormat="1" hidden="1">
      <c r="A618" s="50">
        <f t="shared" ref="A618:A623" si="214">IF(MAX(E618:P618)=0,IF(MIN(E618:P618)=0,3,2),2)</f>
        <v>3</v>
      </c>
      <c r="B618" s="153"/>
      <c r="C618" s="155" t="s">
        <v>34</v>
      </c>
      <c r="D618" s="137"/>
      <c r="E618" s="62">
        <f>SUM(E619:E620)</f>
        <v>0</v>
      </c>
      <c r="F618" s="62">
        <f>SUM(F619:F620)</f>
        <v>0</v>
      </c>
      <c r="G618" s="62">
        <f>SUM(G619:G620)</f>
        <v>0</v>
      </c>
      <c r="H618" s="62">
        <f>SUM(H619:H620)</f>
        <v>0</v>
      </c>
      <c r="I618" s="62">
        <f t="shared" ref="I618:N618" si="215">SUM(I619:I620)</f>
        <v>0</v>
      </c>
      <c r="J618" s="62">
        <f t="shared" si="215"/>
        <v>0</v>
      </c>
      <c r="K618" s="62">
        <f t="shared" si="215"/>
        <v>0</v>
      </c>
      <c r="L618" s="62">
        <f t="shared" si="215"/>
        <v>0</v>
      </c>
      <c r="M618" s="62">
        <f t="shared" si="215"/>
        <v>0</v>
      </c>
      <c r="N618" s="62">
        <f t="shared" si="215"/>
        <v>0</v>
      </c>
      <c r="O618" s="62">
        <f>SUM(O619:O620)</f>
        <v>0</v>
      </c>
    </row>
    <row r="619" spans="1:15" s="57" customFormat="1" hidden="1">
      <c r="A619" s="50">
        <f t="shared" si="214"/>
        <v>3</v>
      </c>
      <c r="B619" s="153"/>
      <c r="C619" s="167" t="s">
        <v>80</v>
      </c>
      <c r="D619" s="137"/>
      <c r="E619" s="51"/>
      <c r="F619" s="51"/>
      <c r="G619" s="51"/>
      <c r="H619" s="51"/>
      <c r="I619" s="51"/>
      <c r="J619" s="52">
        <f>H619+I619</f>
        <v>0</v>
      </c>
      <c r="K619" s="51"/>
      <c r="L619" s="51"/>
      <c r="M619" s="52">
        <f>K619+L619</f>
        <v>0</v>
      </c>
      <c r="N619" s="51"/>
      <c r="O619" s="52">
        <f>M619+N619</f>
        <v>0</v>
      </c>
    </row>
    <row r="620" spans="1:15" s="57" customFormat="1" hidden="1">
      <c r="A620" s="50">
        <f t="shared" si="214"/>
        <v>3</v>
      </c>
      <c r="B620" s="153"/>
      <c r="C620" s="167" t="s">
        <v>81</v>
      </c>
      <c r="D620" s="137"/>
      <c r="E620" s="51"/>
      <c r="F620" s="51"/>
      <c r="G620" s="51"/>
      <c r="H620" s="51"/>
      <c r="I620" s="51"/>
      <c r="J620" s="52">
        <f>H620+I620</f>
        <v>0</v>
      </c>
      <c r="K620" s="51"/>
      <c r="L620" s="51"/>
      <c r="M620" s="52">
        <f>K620+L620</f>
        <v>0</v>
      </c>
      <c r="N620" s="51"/>
      <c r="O620" s="52">
        <f>M620+N620</f>
        <v>0</v>
      </c>
    </row>
    <row r="621" spans="1:15" s="57" customFormat="1" hidden="1">
      <c r="A621" s="50">
        <f t="shared" si="214"/>
        <v>3</v>
      </c>
      <c r="B621" s="153"/>
      <c r="C621" s="155" t="s">
        <v>35</v>
      </c>
      <c r="D621" s="137"/>
      <c r="E621" s="62">
        <f>SUM(E622:E623)</f>
        <v>0</v>
      </c>
      <c r="F621" s="62">
        <f>SUM(F622:F623)</f>
        <v>0</v>
      </c>
      <c r="G621" s="62">
        <f>SUM(G622:G623)</f>
        <v>0</v>
      </c>
      <c r="H621" s="62">
        <f>SUM(H622:H623)</f>
        <v>0</v>
      </c>
      <c r="I621" s="62">
        <f t="shared" ref="I621:N621" si="216">SUM(I622:I623)</f>
        <v>0</v>
      </c>
      <c r="J621" s="62">
        <f t="shared" si="216"/>
        <v>0</v>
      </c>
      <c r="K621" s="62">
        <f t="shared" si="216"/>
        <v>0</v>
      </c>
      <c r="L621" s="62">
        <f t="shared" si="216"/>
        <v>0</v>
      </c>
      <c r="M621" s="62">
        <f t="shared" si="216"/>
        <v>0</v>
      </c>
      <c r="N621" s="62">
        <f t="shared" si="216"/>
        <v>0</v>
      </c>
      <c r="O621" s="62">
        <f>SUM(O622:O623)</f>
        <v>0</v>
      </c>
    </row>
    <row r="622" spans="1:15" s="57" customFormat="1" hidden="1">
      <c r="A622" s="50">
        <f t="shared" si="214"/>
        <v>3</v>
      </c>
      <c r="B622" s="153"/>
      <c r="C622" s="167" t="s">
        <v>84</v>
      </c>
      <c r="D622" s="137"/>
      <c r="E622" s="51"/>
      <c r="F622" s="51"/>
      <c r="G622" s="51"/>
      <c r="H622" s="51"/>
      <c r="I622" s="51"/>
      <c r="J622" s="52">
        <f>H622+I622</f>
        <v>0</v>
      </c>
      <c r="K622" s="51"/>
      <c r="L622" s="51"/>
      <c r="M622" s="52">
        <f>K622+L622</f>
        <v>0</v>
      </c>
      <c r="N622" s="51"/>
      <c r="O622" s="52">
        <f>M622+N622</f>
        <v>0</v>
      </c>
    </row>
    <row r="623" spans="1:15" s="57" customFormat="1" hidden="1">
      <c r="A623" s="50">
        <f t="shared" si="214"/>
        <v>3</v>
      </c>
      <c r="B623" s="153"/>
      <c r="C623" s="167" t="s">
        <v>85</v>
      </c>
      <c r="D623" s="137"/>
      <c r="E623" s="51"/>
      <c r="F623" s="51"/>
      <c r="G623" s="51"/>
      <c r="H623" s="51"/>
      <c r="I623" s="51"/>
      <c r="J623" s="52">
        <f>H623+I623</f>
        <v>0</v>
      </c>
      <c r="K623" s="51"/>
      <c r="L623" s="51"/>
      <c r="M623" s="52">
        <f>K623+L623</f>
        <v>0</v>
      </c>
      <c r="N623" s="51"/>
      <c r="O623" s="52">
        <f>M623+N623</f>
        <v>0</v>
      </c>
    </row>
    <row r="624" spans="1:15" s="57" customFormat="1" hidden="1">
      <c r="A624" s="77">
        <f>A625</f>
        <v>3</v>
      </c>
      <c r="B624" s="172"/>
      <c r="C624" s="156"/>
      <c r="D624" s="140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</row>
    <row r="625" spans="1:15" hidden="1">
      <c r="A625" s="105">
        <f>MIN(A626:A693)</f>
        <v>3</v>
      </c>
      <c r="B625" s="172"/>
      <c r="C625" s="173" t="s">
        <v>53</v>
      </c>
      <c r="D625" s="140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</row>
    <row r="626" spans="1:15" hidden="1">
      <c r="A626" s="50">
        <f t="shared" ref="A626:A681" si="217">IF(MAX(E626:P626)=0,IF(MIN(E626:P626)=0,3,2),2)</f>
        <v>3</v>
      </c>
      <c r="B626" s="145"/>
      <c r="C626" s="146" t="s">
        <v>25</v>
      </c>
      <c r="D626" s="56"/>
      <c r="E626" s="11">
        <f>SUBTOTAL(9,E627:E681)</f>
        <v>0</v>
      </c>
      <c r="F626" s="11">
        <f>SUBTOTAL(9,F627:F681)</f>
        <v>0</v>
      </c>
      <c r="G626" s="11">
        <f>SUBTOTAL(9,G627:G681)</f>
        <v>0</v>
      </c>
      <c r="H626" s="11">
        <f>SUBTOTAL(9,H627:H681)</f>
        <v>0</v>
      </c>
      <c r="I626" s="11">
        <f t="shared" ref="I626:N626" si="218">SUBTOTAL(9,I627:I681)</f>
        <v>0</v>
      </c>
      <c r="J626" s="11">
        <f t="shared" si="218"/>
        <v>0</v>
      </c>
      <c r="K626" s="11">
        <f t="shared" si="218"/>
        <v>0</v>
      </c>
      <c r="L626" s="11">
        <f t="shared" si="218"/>
        <v>0</v>
      </c>
      <c r="M626" s="11">
        <f t="shared" si="218"/>
        <v>0</v>
      </c>
      <c r="N626" s="11">
        <f t="shared" si="218"/>
        <v>0</v>
      </c>
      <c r="O626" s="11">
        <f>SUBTOTAL(9,O627:O681)</f>
        <v>0</v>
      </c>
    </row>
    <row r="627" spans="1:15" hidden="1">
      <c r="A627" s="50">
        <f t="shared" si="217"/>
        <v>3</v>
      </c>
      <c r="B627" s="145" t="s">
        <v>14</v>
      </c>
      <c r="C627" s="146" t="s">
        <v>125</v>
      </c>
      <c r="D627" s="56"/>
      <c r="E627" s="11">
        <f>SUBTOTAL(9,E628:E650)</f>
        <v>0</v>
      </c>
      <c r="F627" s="11">
        <f>SUBTOTAL(9,F628:F650)</f>
        <v>0</v>
      </c>
      <c r="G627" s="11">
        <f>SUBTOTAL(9,G628:G650)</f>
        <v>0</v>
      </c>
      <c r="H627" s="11">
        <f>SUBTOTAL(9,H628:H650)</f>
        <v>0</v>
      </c>
      <c r="I627" s="11">
        <f t="shared" ref="I627:N627" si="219">SUBTOTAL(9,I628:I650)</f>
        <v>0</v>
      </c>
      <c r="J627" s="11">
        <f t="shared" si="219"/>
        <v>0</v>
      </c>
      <c r="K627" s="11">
        <f t="shared" si="219"/>
        <v>0</v>
      </c>
      <c r="L627" s="11">
        <f t="shared" si="219"/>
        <v>0</v>
      </c>
      <c r="M627" s="11">
        <f t="shared" si="219"/>
        <v>0</v>
      </c>
      <c r="N627" s="11">
        <f t="shared" si="219"/>
        <v>0</v>
      </c>
      <c r="O627" s="11">
        <f>SUBTOTAL(9,O628:O650)</f>
        <v>0</v>
      </c>
    </row>
    <row r="628" spans="1:15" hidden="1">
      <c r="A628" s="50">
        <f t="shared" si="217"/>
        <v>3</v>
      </c>
      <c r="B628" s="147"/>
      <c r="C628" s="146" t="s">
        <v>126</v>
      </c>
      <c r="D628" s="56"/>
      <c r="E628" s="11">
        <f>SUBTOTAL(9,E629:E639)</f>
        <v>0</v>
      </c>
      <c r="F628" s="11">
        <f>SUBTOTAL(9,F629:F639)</f>
        <v>0</v>
      </c>
      <c r="G628" s="11">
        <f>SUBTOTAL(9,G629:G639)</f>
        <v>0</v>
      </c>
      <c r="H628" s="11">
        <f>SUBTOTAL(9,H629:H639)</f>
        <v>0</v>
      </c>
      <c r="I628" s="11">
        <f t="shared" ref="I628:N628" si="220">SUBTOTAL(9,I629:I639)</f>
        <v>0</v>
      </c>
      <c r="J628" s="11">
        <f t="shared" si="220"/>
        <v>0</v>
      </c>
      <c r="K628" s="11">
        <f t="shared" si="220"/>
        <v>0</v>
      </c>
      <c r="L628" s="11">
        <f t="shared" si="220"/>
        <v>0</v>
      </c>
      <c r="M628" s="11">
        <f t="shared" si="220"/>
        <v>0</v>
      </c>
      <c r="N628" s="11">
        <f t="shared" si="220"/>
        <v>0</v>
      </c>
      <c r="O628" s="11">
        <f>SUBTOTAL(9,O629:O639)</f>
        <v>0</v>
      </c>
    </row>
    <row r="629" spans="1:15" ht="25.5" hidden="1">
      <c r="A629" s="50">
        <f t="shared" si="217"/>
        <v>3</v>
      </c>
      <c r="B629" s="148"/>
      <c r="C629" s="149" t="s">
        <v>127</v>
      </c>
      <c r="D629" s="58" t="s">
        <v>2</v>
      </c>
      <c r="E629" s="11">
        <f>SUBTOTAL(9,E630:E631)</f>
        <v>0</v>
      </c>
      <c r="F629" s="11">
        <f>SUBTOTAL(9,F630:F631)</f>
        <v>0</v>
      </c>
      <c r="G629" s="11">
        <f>SUBTOTAL(9,G630:G631)</f>
        <v>0</v>
      </c>
      <c r="H629" s="11">
        <f>SUBTOTAL(9,H630:H631)</f>
        <v>0</v>
      </c>
      <c r="I629" s="11">
        <f t="shared" ref="I629:N629" si="221">SUBTOTAL(9,I630:I631)</f>
        <v>0</v>
      </c>
      <c r="J629" s="11">
        <f t="shared" si="221"/>
        <v>0</v>
      </c>
      <c r="K629" s="11">
        <f t="shared" si="221"/>
        <v>0</v>
      </c>
      <c r="L629" s="11">
        <f t="shared" si="221"/>
        <v>0</v>
      </c>
      <c r="M629" s="11">
        <f t="shared" si="221"/>
        <v>0</v>
      </c>
      <c r="N629" s="11">
        <f t="shared" si="221"/>
        <v>0</v>
      </c>
      <c r="O629" s="11">
        <f>SUBTOTAL(9,O630:O631)</f>
        <v>0</v>
      </c>
    </row>
    <row r="630" spans="1:15" ht="25.5" hidden="1">
      <c r="A630" s="50">
        <f t="shared" si="217"/>
        <v>3</v>
      </c>
      <c r="B630" s="148"/>
      <c r="C630" s="149" t="s">
        <v>303</v>
      </c>
      <c r="D630" s="58" t="s">
        <v>302</v>
      </c>
      <c r="E630" s="51"/>
      <c r="F630" s="51"/>
      <c r="G630" s="51"/>
      <c r="H630" s="51"/>
      <c r="I630" s="51"/>
      <c r="J630" s="52">
        <f>H630+I630</f>
        <v>0</v>
      </c>
      <c r="K630" s="51"/>
      <c r="L630" s="51"/>
      <c r="M630" s="52">
        <f>K630+L630</f>
        <v>0</v>
      </c>
      <c r="N630" s="51"/>
      <c r="O630" s="52">
        <f>M630+N630</f>
        <v>0</v>
      </c>
    </row>
    <row r="631" spans="1:15" ht="25.5" hidden="1">
      <c r="A631" s="50">
        <f t="shared" si="217"/>
        <v>3</v>
      </c>
      <c r="B631" s="148"/>
      <c r="C631" s="149" t="s">
        <v>305</v>
      </c>
      <c r="D631" s="58" t="s">
        <v>304</v>
      </c>
      <c r="E631" s="51"/>
      <c r="F631" s="51"/>
      <c r="G631" s="51"/>
      <c r="H631" s="51"/>
      <c r="I631" s="51"/>
      <c r="J631" s="52">
        <f>H631+I631</f>
        <v>0</v>
      </c>
      <c r="K631" s="51"/>
      <c r="L631" s="51"/>
      <c r="M631" s="52">
        <f>K631+L631</f>
        <v>0</v>
      </c>
      <c r="N631" s="51"/>
      <c r="O631" s="52">
        <f>M631+N631</f>
        <v>0</v>
      </c>
    </row>
    <row r="632" spans="1:15" hidden="1">
      <c r="A632" s="50">
        <f t="shared" si="217"/>
        <v>3</v>
      </c>
      <c r="B632" s="150"/>
      <c r="C632" s="151" t="s">
        <v>128</v>
      </c>
      <c r="D632" s="59" t="s">
        <v>3</v>
      </c>
      <c r="E632" s="51"/>
      <c r="F632" s="51"/>
      <c r="G632" s="51"/>
      <c r="H632" s="51"/>
      <c r="I632" s="51"/>
      <c r="J632" s="52">
        <f>H632+I632</f>
        <v>0</v>
      </c>
      <c r="K632" s="51"/>
      <c r="L632" s="51"/>
      <c r="M632" s="52">
        <f>K632+L632</f>
        <v>0</v>
      </c>
      <c r="N632" s="51"/>
      <c r="O632" s="52">
        <f>M632+N632</f>
        <v>0</v>
      </c>
    </row>
    <row r="633" spans="1:15" hidden="1">
      <c r="A633" s="50">
        <f t="shared" si="217"/>
        <v>3</v>
      </c>
      <c r="B633" s="150"/>
      <c r="C633" s="152" t="s">
        <v>445</v>
      </c>
      <c r="D633" s="117" t="s">
        <v>446</v>
      </c>
      <c r="E633" s="11">
        <f>SUBTOTAL(9,E634:E638)</f>
        <v>0</v>
      </c>
      <c r="F633" s="11">
        <f>SUBTOTAL(9,F634:F638)</f>
        <v>0</v>
      </c>
      <c r="G633" s="11">
        <f>SUBTOTAL(9,G634:G638)</f>
        <v>0</v>
      </c>
      <c r="H633" s="11">
        <f>SUBTOTAL(9,H634:H638)</f>
        <v>0</v>
      </c>
      <c r="I633" s="11">
        <f t="shared" ref="I633:N633" si="222">SUBTOTAL(9,I634:I638)</f>
        <v>0</v>
      </c>
      <c r="J633" s="11">
        <f t="shared" si="222"/>
        <v>0</v>
      </c>
      <c r="K633" s="11">
        <f t="shared" si="222"/>
        <v>0</v>
      </c>
      <c r="L633" s="11">
        <f t="shared" si="222"/>
        <v>0</v>
      </c>
      <c r="M633" s="11">
        <f t="shared" si="222"/>
        <v>0</v>
      </c>
      <c r="N633" s="11">
        <f t="shared" si="222"/>
        <v>0</v>
      </c>
      <c r="O633" s="11">
        <f>SUBTOTAL(9,O634:O638)</f>
        <v>0</v>
      </c>
    </row>
    <row r="634" spans="1:15" ht="25.5" hidden="1">
      <c r="A634" s="50">
        <f t="shared" si="217"/>
        <v>3</v>
      </c>
      <c r="B634" s="150"/>
      <c r="C634" s="149" t="s">
        <v>129</v>
      </c>
      <c r="D634" s="60" t="s">
        <v>37</v>
      </c>
      <c r="E634" s="51"/>
      <c r="F634" s="51"/>
      <c r="G634" s="51"/>
      <c r="H634" s="51"/>
      <c r="I634" s="51"/>
      <c r="J634" s="52">
        <f t="shared" ref="J634:J639" si="223">H634+I634</f>
        <v>0</v>
      </c>
      <c r="K634" s="51"/>
      <c r="L634" s="51"/>
      <c r="M634" s="52">
        <f t="shared" ref="M634:M639" si="224">K634+L634</f>
        <v>0</v>
      </c>
      <c r="N634" s="51"/>
      <c r="O634" s="52">
        <f t="shared" ref="O634:O639" si="225">M634+N634</f>
        <v>0</v>
      </c>
    </row>
    <row r="635" spans="1:15" ht="25.5" hidden="1">
      <c r="A635" s="50">
        <f t="shared" si="217"/>
        <v>3</v>
      </c>
      <c r="B635" s="150"/>
      <c r="C635" s="149" t="s">
        <v>130</v>
      </c>
      <c r="D635" s="60" t="s">
        <v>38</v>
      </c>
      <c r="E635" s="51"/>
      <c r="F635" s="51"/>
      <c r="G635" s="51"/>
      <c r="H635" s="51"/>
      <c r="I635" s="51"/>
      <c r="J635" s="52">
        <f t="shared" si="223"/>
        <v>0</v>
      </c>
      <c r="K635" s="51"/>
      <c r="L635" s="51"/>
      <c r="M635" s="52">
        <f t="shared" si="224"/>
        <v>0</v>
      </c>
      <c r="N635" s="51"/>
      <c r="O635" s="52">
        <f t="shared" si="225"/>
        <v>0</v>
      </c>
    </row>
    <row r="636" spans="1:15" hidden="1">
      <c r="A636" s="50">
        <f t="shared" si="217"/>
        <v>3</v>
      </c>
      <c r="B636" s="150"/>
      <c r="C636" s="149" t="s">
        <v>131</v>
      </c>
      <c r="D636" s="60" t="s">
        <v>39</v>
      </c>
      <c r="E636" s="51"/>
      <c r="F636" s="51"/>
      <c r="G636" s="51"/>
      <c r="H636" s="51"/>
      <c r="I636" s="51"/>
      <c r="J636" s="52">
        <f t="shared" si="223"/>
        <v>0</v>
      </c>
      <c r="K636" s="51"/>
      <c r="L636" s="51"/>
      <c r="M636" s="52">
        <f t="shared" si="224"/>
        <v>0</v>
      </c>
      <c r="N636" s="51"/>
      <c r="O636" s="52">
        <f t="shared" si="225"/>
        <v>0</v>
      </c>
    </row>
    <row r="637" spans="1:15" hidden="1">
      <c r="A637" s="50">
        <f t="shared" si="217"/>
        <v>3</v>
      </c>
      <c r="B637" s="150"/>
      <c r="C637" s="149" t="s">
        <v>132</v>
      </c>
      <c r="D637" s="60" t="s">
        <v>40</v>
      </c>
      <c r="E637" s="51"/>
      <c r="F637" s="51"/>
      <c r="G637" s="51"/>
      <c r="H637" s="51"/>
      <c r="I637" s="51"/>
      <c r="J637" s="52">
        <f t="shared" si="223"/>
        <v>0</v>
      </c>
      <c r="K637" s="51"/>
      <c r="L637" s="51"/>
      <c r="M637" s="52">
        <f t="shared" si="224"/>
        <v>0</v>
      </c>
      <c r="N637" s="51"/>
      <c r="O637" s="52">
        <f t="shared" si="225"/>
        <v>0</v>
      </c>
    </row>
    <row r="638" spans="1:15" ht="25.5" hidden="1">
      <c r="A638" s="50">
        <f t="shared" si="217"/>
        <v>3</v>
      </c>
      <c r="B638" s="150"/>
      <c r="C638" s="149" t="s">
        <v>133</v>
      </c>
      <c r="D638" s="60" t="s">
        <v>41</v>
      </c>
      <c r="E638" s="51"/>
      <c r="F638" s="51"/>
      <c r="G638" s="51"/>
      <c r="H638" s="51"/>
      <c r="I638" s="51"/>
      <c r="J638" s="52">
        <f t="shared" si="223"/>
        <v>0</v>
      </c>
      <c r="K638" s="51"/>
      <c r="L638" s="51"/>
      <c r="M638" s="52">
        <f t="shared" si="224"/>
        <v>0</v>
      </c>
      <c r="N638" s="51"/>
      <c r="O638" s="52">
        <f t="shared" si="225"/>
        <v>0</v>
      </c>
    </row>
    <row r="639" spans="1:15" hidden="1">
      <c r="A639" s="50">
        <f t="shared" si="217"/>
        <v>3</v>
      </c>
      <c r="B639" s="150"/>
      <c r="C639" s="149" t="s">
        <v>447</v>
      </c>
      <c r="D639" s="60" t="s">
        <v>4</v>
      </c>
      <c r="E639" s="51"/>
      <c r="F639" s="51"/>
      <c r="G639" s="51"/>
      <c r="H639" s="51"/>
      <c r="I639" s="51"/>
      <c r="J639" s="52">
        <f t="shared" si="223"/>
        <v>0</v>
      </c>
      <c r="K639" s="51"/>
      <c r="L639" s="51"/>
      <c r="M639" s="52">
        <f t="shared" si="224"/>
        <v>0</v>
      </c>
      <c r="N639" s="51"/>
      <c r="O639" s="52">
        <f t="shared" si="225"/>
        <v>0</v>
      </c>
    </row>
    <row r="640" spans="1:15" hidden="1">
      <c r="A640" s="50">
        <f t="shared" si="217"/>
        <v>3</v>
      </c>
      <c r="B640" s="147"/>
      <c r="C640" s="146" t="s">
        <v>134</v>
      </c>
      <c r="D640" s="56"/>
      <c r="E640" s="11">
        <f>SUBTOTAL(9,E641:E644)</f>
        <v>0</v>
      </c>
      <c r="F640" s="11">
        <f>SUBTOTAL(9,F641:F644)</f>
        <v>0</v>
      </c>
      <c r="G640" s="11">
        <f>SUBTOTAL(9,G641:G644)</f>
        <v>0</v>
      </c>
      <c r="H640" s="11">
        <f>SUBTOTAL(9,H641:H644)</f>
        <v>0</v>
      </c>
      <c r="I640" s="11">
        <f t="shared" ref="I640:N640" si="226">SUBTOTAL(9,I641:I644)</f>
        <v>0</v>
      </c>
      <c r="J640" s="11">
        <f t="shared" si="226"/>
        <v>0</v>
      </c>
      <c r="K640" s="11">
        <f t="shared" si="226"/>
        <v>0</v>
      </c>
      <c r="L640" s="11">
        <f t="shared" si="226"/>
        <v>0</v>
      </c>
      <c r="M640" s="11">
        <f t="shared" si="226"/>
        <v>0</v>
      </c>
      <c r="N640" s="11">
        <f t="shared" si="226"/>
        <v>0</v>
      </c>
      <c r="O640" s="11">
        <f>SUBTOTAL(9,O641:O644)</f>
        <v>0</v>
      </c>
    </row>
    <row r="641" spans="1:15" hidden="1">
      <c r="A641" s="50">
        <f t="shared" si="217"/>
        <v>3</v>
      </c>
      <c r="B641" s="150"/>
      <c r="C641" s="151" t="s">
        <v>135</v>
      </c>
      <c r="D641" s="59" t="s">
        <v>5</v>
      </c>
      <c r="E641" s="51"/>
      <c r="F641" s="51"/>
      <c r="G641" s="51"/>
      <c r="H641" s="51"/>
      <c r="I641" s="51"/>
      <c r="J641" s="52">
        <f>H641+I641</f>
        <v>0</v>
      </c>
      <c r="K641" s="51"/>
      <c r="L641" s="51"/>
      <c r="M641" s="52">
        <f>K641+L641</f>
        <v>0</v>
      </c>
      <c r="N641" s="51"/>
      <c r="O641" s="52">
        <f>M641+N641</f>
        <v>0</v>
      </c>
    </row>
    <row r="642" spans="1:15" hidden="1">
      <c r="A642" s="50">
        <f t="shared" si="217"/>
        <v>3</v>
      </c>
      <c r="B642" s="153"/>
      <c r="C642" s="154" t="s">
        <v>448</v>
      </c>
      <c r="D642" s="118" t="s">
        <v>173</v>
      </c>
      <c r="E642" s="51"/>
      <c r="F642" s="51"/>
      <c r="G642" s="51"/>
      <c r="H642" s="51"/>
      <c r="I642" s="51"/>
      <c r="J642" s="52">
        <f>H642+I642</f>
        <v>0</v>
      </c>
      <c r="K642" s="51"/>
      <c r="L642" s="51"/>
      <c r="M642" s="52">
        <f>K642+L642</f>
        <v>0</v>
      </c>
      <c r="N642" s="51"/>
      <c r="O642" s="52">
        <f>M642+N642</f>
        <v>0</v>
      </c>
    </row>
    <row r="643" spans="1:15" hidden="1">
      <c r="A643" s="50">
        <f t="shared" si="217"/>
        <v>3</v>
      </c>
      <c r="B643" s="153"/>
      <c r="C643" s="155" t="s">
        <v>557</v>
      </c>
      <c r="D643" s="137" t="s">
        <v>8</v>
      </c>
      <c r="E643" s="51"/>
      <c r="F643" s="51"/>
      <c r="G643" s="51"/>
      <c r="H643" s="51"/>
      <c r="I643" s="51"/>
      <c r="J643" s="52">
        <f>H643+I643</f>
        <v>0</v>
      </c>
      <c r="K643" s="51"/>
      <c r="L643" s="51"/>
      <c r="M643" s="52">
        <f>K643+L643</f>
        <v>0</v>
      </c>
      <c r="N643" s="51"/>
      <c r="O643" s="52">
        <f>M643+N643</f>
        <v>0</v>
      </c>
    </row>
    <row r="644" spans="1:15" ht="25.5" hidden="1">
      <c r="A644" s="50">
        <f t="shared" si="217"/>
        <v>3</v>
      </c>
      <c r="B644" s="153"/>
      <c r="C644" s="155" t="s">
        <v>139</v>
      </c>
      <c r="D644" s="136" t="s">
        <v>10</v>
      </c>
      <c r="E644" s="51"/>
      <c r="F644" s="51"/>
      <c r="G644" s="51"/>
      <c r="H644" s="51"/>
      <c r="I644" s="51"/>
      <c r="J644" s="52">
        <f>H644+I644</f>
        <v>0</v>
      </c>
      <c r="K644" s="51"/>
      <c r="L644" s="51"/>
      <c r="M644" s="52">
        <f>K644+L644</f>
        <v>0</v>
      </c>
      <c r="N644" s="51"/>
      <c r="O644" s="52">
        <f>M644+N644</f>
        <v>0</v>
      </c>
    </row>
    <row r="645" spans="1:15" hidden="1">
      <c r="A645" s="50">
        <f t="shared" si="217"/>
        <v>3</v>
      </c>
      <c r="B645" s="156"/>
      <c r="C645" s="157" t="s">
        <v>140</v>
      </c>
      <c r="D645" s="136"/>
      <c r="E645" s="11">
        <f>SUBTOTAL(9,E646:E650)</f>
        <v>0</v>
      </c>
      <c r="F645" s="11">
        <f>SUBTOTAL(9,F646:F650)</f>
        <v>0</v>
      </c>
      <c r="G645" s="11">
        <f>SUBTOTAL(9,G646:G650)</f>
        <v>0</v>
      </c>
      <c r="H645" s="11">
        <f>SUBTOTAL(9,H646:H650)</f>
        <v>0</v>
      </c>
      <c r="I645" s="11">
        <f t="shared" ref="I645:N645" si="227">SUBTOTAL(9,I646:I650)</f>
        <v>0</v>
      </c>
      <c r="J645" s="11">
        <f t="shared" si="227"/>
        <v>0</v>
      </c>
      <c r="K645" s="11">
        <f t="shared" si="227"/>
        <v>0</v>
      </c>
      <c r="L645" s="11">
        <f t="shared" si="227"/>
        <v>0</v>
      </c>
      <c r="M645" s="11">
        <f t="shared" si="227"/>
        <v>0</v>
      </c>
      <c r="N645" s="11">
        <f t="shared" si="227"/>
        <v>0</v>
      </c>
      <c r="O645" s="11">
        <f>SUBTOTAL(9,O646:O650)</f>
        <v>0</v>
      </c>
    </row>
    <row r="646" spans="1:15" hidden="1">
      <c r="A646" s="50">
        <f t="shared" si="217"/>
        <v>3</v>
      </c>
      <c r="B646" s="153"/>
      <c r="C646" s="155" t="s">
        <v>141</v>
      </c>
      <c r="D646" s="137" t="s">
        <v>71</v>
      </c>
      <c r="E646" s="51"/>
      <c r="F646" s="51"/>
      <c r="G646" s="51"/>
      <c r="H646" s="51"/>
      <c r="I646" s="51"/>
      <c r="J646" s="52">
        <f>H646+I646</f>
        <v>0</v>
      </c>
      <c r="K646" s="51"/>
      <c r="L646" s="51"/>
      <c r="M646" s="52">
        <f>K646+L646</f>
        <v>0</v>
      </c>
      <c r="N646" s="51"/>
      <c r="O646" s="52">
        <f>M646+N646</f>
        <v>0</v>
      </c>
    </row>
    <row r="647" spans="1:15" hidden="1">
      <c r="A647" s="50">
        <f t="shared" si="217"/>
        <v>3</v>
      </c>
      <c r="B647" s="153"/>
      <c r="C647" s="155" t="s">
        <v>142</v>
      </c>
      <c r="D647" s="137" t="s">
        <v>73</v>
      </c>
      <c r="E647" s="51"/>
      <c r="F647" s="51"/>
      <c r="G647" s="51"/>
      <c r="H647" s="51"/>
      <c r="I647" s="51"/>
      <c r="J647" s="52">
        <f>H647+I647</f>
        <v>0</v>
      </c>
      <c r="K647" s="51"/>
      <c r="L647" s="51"/>
      <c r="M647" s="52">
        <f>K647+L647</f>
        <v>0</v>
      </c>
      <c r="N647" s="51"/>
      <c r="O647" s="52">
        <f>M647+N647</f>
        <v>0</v>
      </c>
    </row>
    <row r="648" spans="1:15" hidden="1">
      <c r="A648" s="50">
        <f t="shared" si="217"/>
        <v>3</v>
      </c>
      <c r="B648" s="153"/>
      <c r="C648" s="155" t="s">
        <v>143</v>
      </c>
      <c r="D648" s="137" t="s">
        <v>75</v>
      </c>
      <c r="E648" s="51"/>
      <c r="F648" s="51"/>
      <c r="G648" s="51"/>
      <c r="H648" s="51"/>
      <c r="I648" s="51"/>
      <c r="J648" s="52">
        <f>H648+I648</f>
        <v>0</v>
      </c>
      <c r="K648" s="51"/>
      <c r="L648" s="51"/>
      <c r="M648" s="52">
        <f>K648+L648</f>
        <v>0</v>
      </c>
      <c r="N648" s="51"/>
      <c r="O648" s="52">
        <f>M648+N648</f>
        <v>0</v>
      </c>
    </row>
    <row r="649" spans="1:15" hidden="1">
      <c r="A649" s="50">
        <f t="shared" si="217"/>
        <v>3</v>
      </c>
      <c r="B649" s="153"/>
      <c r="C649" s="155" t="s">
        <v>144</v>
      </c>
      <c r="D649" s="137" t="s">
        <v>77</v>
      </c>
      <c r="E649" s="51"/>
      <c r="F649" s="51"/>
      <c r="G649" s="51"/>
      <c r="H649" s="51"/>
      <c r="I649" s="51"/>
      <c r="J649" s="52">
        <f>H649+I649</f>
        <v>0</v>
      </c>
      <c r="K649" s="51"/>
      <c r="L649" s="51"/>
      <c r="M649" s="52">
        <f>K649+L649</f>
        <v>0</v>
      </c>
      <c r="N649" s="51"/>
      <c r="O649" s="52">
        <f>M649+N649</f>
        <v>0</v>
      </c>
    </row>
    <row r="650" spans="1:15" hidden="1">
      <c r="A650" s="50">
        <f t="shared" si="217"/>
        <v>3</v>
      </c>
      <c r="B650" s="153"/>
      <c r="C650" s="155" t="s">
        <v>145</v>
      </c>
      <c r="D650" s="137" t="s">
        <v>28</v>
      </c>
      <c r="E650" s="51"/>
      <c r="F650" s="51"/>
      <c r="G650" s="51"/>
      <c r="H650" s="51"/>
      <c r="I650" s="51"/>
      <c r="J650" s="52">
        <f>H650+I650</f>
        <v>0</v>
      </c>
      <c r="K650" s="51"/>
      <c r="L650" s="51"/>
      <c r="M650" s="52">
        <f>K650+L650</f>
        <v>0</v>
      </c>
      <c r="N650" s="51"/>
      <c r="O650" s="52">
        <f>M650+N650</f>
        <v>0</v>
      </c>
    </row>
    <row r="651" spans="1:15" s="57" customFormat="1" hidden="1">
      <c r="A651" s="50">
        <f t="shared" si="217"/>
        <v>3</v>
      </c>
      <c r="B651" s="145" t="s">
        <v>146</v>
      </c>
      <c r="C651" s="157" t="s">
        <v>147</v>
      </c>
      <c r="D651" s="56"/>
      <c r="E651" s="11">
        <f>SUBTOTAL(9,E652:E681)</f>
        <v>0</v>
      </c>
      <c r="F651" s="11">
        <f>SUBTOTAL(9,F652:F681)</f>
        <v>0</v>
      </c>
      <c r="G651" s="11">
        <f>SUBTOTAL(9,G652:G681)</f>
        <v>0</v>
      </c>
      <c r="H651" s="11">
        <f>SUBTOTAL(9,H652:H681)</f>
        <v>0</v>
      </c>
      <c r="I651" s="11">
        <f t="shared" ref="I651:N651" si="228">SUBTOTAL(9,I652:I681)</f>
        <v>0</v>
      </c>
      <c r="J651" s="11">
        <f t="shared" si="228"/>
        <v>0</v>
      </c>
      <c r="K651" s="11">
        <f t="shared" si="228"/>
        <v>0</v>
      </c>
      <c r="L651" s="11">
        <f t="shared" si="228"/>
        <v>0</v>
      </c>
      <c r="M651" s="11">
        <f t="shared" si="228"/>
        <v>0</v>
      </c>
      <c r="N651" s="11">
        <f t="shared" si="228"/>
        <v>0</v>
      </c>
      <c r="O651" s="11">
        <f>SUBTOTAL(9,O652:O681)</f>
        <v>0</v>
      </c>
    </row>
    <row r="652" spans="1:15" s="57" customFormat="1" hidden="1">
      <c r="A652" s="50">
        <f t="shared" si="217"/>
        <v>3</v>
      </c>
      <c r="B652" s="156"/>
      <c r="C652" s="158" t="s">
        <v>26</v>
      </c>
      <c r="D652" s="56"/>
      <c r="E652" s="11">
        <f>SUBTOTAL(9,E653:E672)</f>
        <v>0</v>
      </c>
      <c r="F652" s="11">
        <f t="shared" ref="F652:O652" si="229">SUBTOTAL(9,F653:F672)</f>
        <v>0</v>
      </c>
      <c r="G652" s="11">
        <f t="shared" si="229"/>
        <v>0</v>
      </c>
      <c r="H652" s="11">
        <f t="shared" si="229"/>
        <v>0</v>
      </c>
      <c r="I652" s="11">
        <f t="shared" si="229"/>
        <v>0</v>
      </c>
      <c r="J652" s="11">
        <f t="shared" si="229"/>
        <v>0</v>
      </c>
      <c r="K652" s="11">
        <f t="shared" si="229"/>
        <v>0</v>
      </c>
      <c r="L652" s="11">
        <f t="shared" si="229"/>
        <v>0</v>
      </c>
      <c r="M652" s="11">
        <f t="shared" si="229"/>
        <v>0</v>
      </c>
      <c r="N652" s="11">
        <f t="shared" si="229"/>
        <v>0</v>
      </c>
      <c r="O652" s="11">
        <f t="shared" si="229"/>
        <v>0</v>
      </c>
    </row>
    <row r="653" spans="1:15" s="57" customFormat="1" hidden="1">
      <c r="A653" s="50">
        <f t="shared" si="217"/>
        <v>3</v>
      </c>
      <c r="B653" s="150"/>
      <c r="C653" s="161" t="s">
        <v>770</v>
      </c>
      <c r="D653" s="56"/>
      <c r="E653" s="11">
        <f>SUBTOTAL(9,E654:E664)</f>
        <v>0</v>
      </c>
      <c r="F653" s="11">
        <f t="shared" ref="F653:O653" si="230">SUBTOTAL(9,F654:F664)</f>
        <v>0</v>
      </c>
      <c r="G653" s="11">
        <f t="shared" si="230"/>
        <v>0</v>
      </c>
      <c r="H653" s="11">
        <f t="shared" si="230"/>
        <v>0</v>
      </c>
      <c r="I653" s="11">
        <f t="shared" si="230"/>
        <v>0</v>
      </c>
      <c r="J653" s="11">
        <f t="shared" si="230"/>
        <v>0</v>
      </c>
      <c r="K653" s="11">
        <f t="shared" si="230"/>
        <v>0</v>
      </c>
      <c r="L653" s="11">
        <f t="shared" si="230"/>
        <v>0</v>
      </c>
      <c r="M653" s="11">
        <f t="shared" si="230"/>
        <v>0</v>
      </c>
      <c r="N653" s="11">
        <f t="shared" si="230"/>
        <v>0</v>
      </c>
      <c r="O653" s="11">
        <f t="shared" si="230"/>
        <v>0</v>
      </c>
    </row>
    <row r="654" spans="1:15" s="57" customFormat="1" ht="25.5" hidden="1">
      <c r="A654" s="50">
        <f t="shared" si="217"/>
        <v>3</v>
      </c>
      <c r="B654" s="150"/>
      <c r="C654" s="160" t="s">
        <v>771</v>
      </c>
      <c r="D654" s="58" t="s">
        <v>2</v>
      </c>
      <c r="E654" s="11">
        <f>SUBTOTAL(9,E655:E656)</f>
        <v>0</v>
      </c>
      <c r="F654" s="11">
        <f t="shared" ref="F654:O654" si="231">SUBTOTAL(9,F655:F656)</f>
        <v>0</v>
      </c>
      <c r="G654" s="11">
        <f t="shared" si="231"/>
        <v>0</v>
      </c>
      <c r="H654" s="11">
        <f t="shared" si="231"/>
        <v>0</v>
      </c>
      <c r="I654" s="11">
        <f t="shared" si="231"/>
        <v>0</v>
      </c>
      <c r="J654" s="11">
        <f t="shared" si="231"/>
        <v>0</v>
      </c>
      <c r="K654" s="11">
        <f t="shared" si="231"/>
        <v>0</v>
      </c>
      <c r="L654" s="11">
        <f t="shared" si="231"/>
        <v>0</v>
      </c>
      <c r="M654" s="11">
        <f t="shared" si="231"/>
        <v>0</v>
      </c>
      <c r="N654" s="11">
        <f t="shared" si="231"/>
        <v>0</v>
      </c>
      <c r="O654" s="11">
        <f t="shared" si="231"/>
        <v>0</v>
      </c>
    </row>
    <row r="655" spans="1:15" s="57" customFormat="1" ht="25.5" hidden="1">
      <c r="A655" s="50">
        <f t="shared" si="217"/>
        <v>3</v>
      </c>
      <c r="B655" s="150"/>
      <c r="C655" s="260" t="s">
        <v>772</v>
      </c>
      <c r="D655" s="58" t="s">
        <v>302</v>
      </c>
      <c r="E655" s="51"/>
      <c r="F655" s="51"/>
      <c r="G655" s="51"/>
      <c r="H655" s="51"/>
      <c r="I655" s="51"/>
      <c r="J655" s="52">
        <f>H655+I655</f>
        <v>0</v>
      </c>
      <c r="K655" s="51"/>
      <c r="L655" s="51"/>
      <c r="M655" s="52">
        <f>K655+L655</f>
        <v>0</v>
      </c>
      <c r="N655" s="51"/>
      <c r="O655" s="52">
        <f>M655+N655</f>
        <v>0</v>
      </c>
    </row>
    <row r="656" spans="1:15" s="57" customFormat="1" ht="25.5" hidden="1">
      <c r="A656" s="50">
        <f t="shared" si="217"/>
        <v>3</v>
      </c>
      <c r="B656" s="150"/>
      <c r="C656" s="260" t="s">
        <v>773</v>
      </c>
      <c r="D656" s="58" t="s">
        <v>304</v>
      </c>
      <c r="E656" s="51"/>
      <c r="F656" s="51"/>
      <c r="G656" s="51"/>
      <c r="H656" s="51"/>
      <c r="I656" s="51"/>
      <c r="J656" s="52">
        <f>H656+I656</f>
        <v>0</v>
      </c>
      <c r="K656" s="51"/>
      <c r="L656" s="51"/>
      <c r="M656" s="52">
        <f>K656+L656</f>
        <v>0</v>
      </c>
      <c r="N656" s="51"/>
      <c r="O656" s="52">
        <f>M656+N656</f>
        <v>0</v>
      </c>
    </row>
    <row r="657" spans="1:15" s="57" customFormat="1" hidden="1">
      <c r="A657" s="50">
        <f t="shared" si="217"/>
        <v>3</v>
      </c>
      <c r="B657" s="150"/>
      <c r="C657" s="258" t="s">
        <v>42</v>
      </c>
      <c r="D657" s="59" t="s">
        <v>3</v>
      </c>
      <c r="E657" s="51"/>
      <c r="F657" s="51"/>
      <c r="G657" s="51"/>
      <c r="H657" s="51"/>
      <c r="I657" s="51"/>
      <c r="J657" s="52">
        <f>H657+I657</f>
        <v>0</v>
      </c>
      <c r="K657" s="51"/>
      <c r="L657" s="51"/>
      <c r="M657" s="52">
        <f>K657+L657</f>
        <v>0</v>
      </c>
      <c r="N657" s="51"/>
      <c r="O657" s="52">
        <f>M657+N657</f>
        <v>0</v>
      </c>
    </row>
    <row r="658" spans="1:15" s="57" customFormat="1" hidden="1">
      <c r="A658" s="50">
        <f t="shared" si="217"/>
        <v>3</v>
      </c>
      <c r="B658" s="150"/>
      <c r="C658" s="259" t="s">
        <v>449</v>
      </c>
      <c r="D658" s="117" t="s">
        <v>446</v>
      </c>
      <c r="E658" s="11">
        <f>SUBTOTAL(9,E659:E663)</f>
        <v>0</v>
      </c>
      <c r="F658" s="11">
        <f>SUBTOTAL(9,F659:F663)</f>
        <v>0</v>
      </c>
      <c r="G658" s="11">
        <f>SUBTOTAL(9,G659:G663)</f>
        <v>0</v>
      </c>
      <c r="H658" s="11">
        <f>SUBTOTAL(9,H659:H663)</f>
        <v>0</v>
      </c>
      <c r="I658" s="11">
        <f t="shared" ref="I658:N658" si="232">SUBTOTAL(9,I659:I663)</f>
        <v>0</v>
      </c>
      <c r="J658" s="11">
        <f t="shared" si="232"/>
        <v>0</v>
      </c>
      <c r="K658" s="11">
        <f t="shared" si="232"/>
        <v>0</v>
      </c>
      <c r="L658" s="11">
        <f t="shared" si="232"/>
        <v>0</v>
      </c>
      <c r="M658" s="11">
        <f t="shared" si="232"/>
        <v>0</v>
      </c>
      <c r="N658" s="11">
        <f t="shared" si="232"/>
        <v>0</v>
      </c>
      <c r="O658" s="11">
        <f>SUBTOTAL(9,O659:O663)</f>
        <v>0</v>
      </c>
    </row>
    <row r="659" spans="1:15" s="57" customFormat="1" ht="25.5" hidden="1">
      <c r="A659" s="50">
        <f t="shared" si="217"/>
        <v>3</v>
      </c>
      <c r="B659" s="150"/>
      <c r="C659" s="260" t="s">
        <v>153</v>
      </c>
      <c r="D659" s="60" t="s">
        <v>37</v>
      </c>
      <c r="E659" s="51"/>
      <c r="F659" s="51"/>
      <c r="G659" s="51"/>
      <c r="H659" s="51"/>
      <c r="I659" s="51"/>
      <c r="J659" s="52">
        <f t="shared" ref="J659:J672" si="233">H659+I659</f>
        <v>0</v>
      </c>
      <c r="K659" s="51"/>
      <c r="L659" s="51"/>
      <c r="M659" s="52">
        <f t="shared" ref="M659:M672" si="234">K659+L659</f>
        <v>0</v>
      </c>
      <c r="N659" s="51"/>
      <c r="O659" s="52">
        <f t="shared" ref="O659:O672" si="235">M659+N659</f>
        <v>0</v>
      </c>
    </row>
    <row r="660" spans="1:15" s="57" customFormat="1" ht="25.5" hidden="1">
      <c r="A660" s="50">
        <f t="shared" si="217"/>
        <v>3</v>
      </c>
      <c r="B660" s="150"/>
      <c r="C660" s="260" t="s">
        <v>154</v>
      </c>
      <c r="D660" s="60" t="s">
        <v>38</v>
      </c>
      <c r="E660" s="51"/>
      <c r="F660" s="51"/>
      <c r="G660" s="51"/>
      <c r="H660" s="51"/>
      <c r="I660" s="51"/>
      <c r="J660" s="52">
        <f t="shared" si="233"/>
        <v>0</v>
      </c>
      <c r="K660" s="51"/>
      <c r="L660" s="51"/>
      <c r="M660" s="52">
        <f t="shared" si="234"/>
        <v>0</v>
      </c>
      <c r="N660" s="51"/>
      <c r="O660" s="52">
        <f t="shared" si="235"/>
        <v>0</v>
      </c>
    </row>
    <row r="661" spans="1:15" s="57" customFormat="1" hidden="1">
      <c r="A661" s="50">
        <f t="shared" si="217"/>
        <v>3</v>
      </c>
      <c r="B661" s="150"/>
      <c r="C661" s="260" t="s">
        <v>155</v>
      </c>
      <c r="D661" s="60" t="s">
        <v>39</v>
      </c>
      <c r="E661" s="51"/>
      <c r="F661" s="51"/>
      <c r="G661" s="51"/>
      <c r="H661" s="51"/>
      <c r="I661" s="51"/>
      <c r="J661" s="52">
        <f t="shared" si="233"/>
        <v>0</v>
      </c>
      <c r="K661" s="51"/>
      <c r="L661" s="51"/>
      <c r="M661" s="52">
        <f t="shared" si="234"/>
        <v>0</v>
      </c>
      <c r="N661" s="51"/>
      <c r="O661" s="52">
        <f t="shared" si="235"/>
        <v>0</v>
      </c>
    </row>
    <row r="662" spans="1:15" s="57" customFormat="1" ht="25.5" hidden="1">
      <c r="A662" s="50">
        <f t="shared" si="217"/>
        <v>3</v>
      </c>
      <c r="B662" s="150"/>
      <c r="C662" s="260" t="s">
        <v>156</v>
      </c>
      <c r="D662" s="60" t="s">
        <v>40</v>
      </c>
      <c r="E662" s="51"/>
      <c r="F662" s="51"/>
      <c r="G662" s="51"/>
      <c r="H662" s="51"/>
      <c r="I662" s="51"/>
      <c r="J662" s="52">
        <f t="shared" si="233"/>
        <v>0</v>
      </c>
      <c r="K662" s="51"/>
      <c r="L662" s="51"/>
      <c r="M662" s="52">
        <f t="shared" si="234"/>
        <v>0</v>
      </c>
      <c r="N662" s="51"/>
      <c r="O662" s="52">
        <f t="shared" si="235"/>
        <v>0</v>
      </c>
    </row>
    <row r="663" spans="1:15" s="57" customFormat="1" ht="25.5" hidden="1">
      <c r="A663" s="50">
        <f t="shared" si="217"/>
        <v>3</v>
      </c>
      <c r="B663" s="150"/>
      <c r="C663" s="260" t="s">
        <v>157</v>
      </c>
      <c r="D663" s="60" t="s">
        <v>41</v>
      </c>
      <c r="E663" s="51"/>
      <c r="F663" s="51"/>
      <c r="G663" s="51"/>
      <c r="H663" s="51"/>
      <c r="I663" s="51"/>
      <c r="J663" s="52">
        <f t="shared" si="233"/>
        <v>0</v>
      </c>
      <c r="K663" s="51"/>
      <c r="L663" s="51"/>
      <c r="M663" s="52">
        <f t="shared" si="234"/>
        <v>0</v>
      </c>
      <c r="N663" s="51"/>
      <c r="O663" s="52">
        <f t="shared" si="235"/>
        <v>0</v>
      </c>
    </row>
    <row r="664" spans="1:15" s="57" customFormat="1" hidden="1">
      <c r="A664" s="50">
        <f t="shared" si="217"/>
        <v>3</v>
      </c>
      <c r="B664" s="150"/>
      <c r="C664" s="160" t="s">
        <v>158</v>
      </c>
      <c r="D664" s="60" t="s">
        <v>4</v>
      </c>
      <c r="E664" s="51"/>
      <c r="F664" s="51"/>
      <c r="G664" s="51"/>
      <c r="H664" s="51"/>
      <c r="I664" s="51"/>
      <c r="J664" s="52">
        <f t="shared" si="233"/>
        <v>0</v>
      </c>
      <c r="K664" s="51"/>
      <c r="L664" s="51"/>
      <c r="M664" s="52">
        <f t="shared" si="234"/>
        <v>0</v>
      </c>
      <c r="N664" s="51"/>
      <c r="O664" s="52">
        <f t="shared" si="235"/>
        <v>0</v>
      </c>
    </row>
    <row r="665" spans="1:15" s="57" customFormat="1" hidden="1">
      <c r="A665" s="50">
        <f t="shared" si="217"/>
        <v>3</v>
      </c>
      <c r="B665" s="150"/>
      <c r="C665" s="159" t="s">
        <v>19</v>
      </c>
      <c r="D665" s="59" t="s">
        <v>5</v>
      </c>
      <c r="E665" s="51"/>
      <c r="F665" s="51"/>
      <c r="G665" s="51"/>
      <c r="H665" s="51"/>
      <c r="I665" s="51"/>
      <c r="J665" s="52">
        <f t="shared" si="233"/>
        <v>0</v>
      </c>
      <c r="K665" s="51"/>
      <c r="L665" s="51"/>
      <c r="M665" s="52">
        <f t="shared" si="234"/>
        <v>0</v>
      </c>
      <c r="N665" s="51"/>
      <c r="O665" s="52">
        <f t="shared" si="235"/>
        <v>0</v>
      </c>
    </row>
    <row r="666" spans="1:15" s="57" customFormat="1" hidden="1">
      <c r="A666" s="50">
        <f t="shared" si="217"/>
        <v>3</v>
      </c>
      <c r="B666" s="150"/>
      <c r="C666" s="162" t="s">
        <v>450</v>
      </c>
      <c r="D666" s="118" t="s">
        <v>173</v>
      </c>
      <c r="E666" s="51"/>
      <c r="F666" s="51"/>
      <c r="G666" s="51"/>
      <c r="H666" s="51"/>
      <c r="I666" s="51"/>
      <c r="J666" s="52">
        <f t="shared" si="233"/>
        <v>0</v>
      </c>
      <c r="K666" s="51"/>
      <c r="L666" s="51"/>
      <c r="M666" s="52">
        <f t="shared" si="234"/>
        <v>0</v>
      </c>
      <c r="N666" s="51"/>
      <c r="O666" s="52">
        <f t="shared" si="235"/>
        <v>0</v>
      </c>
    </row>
    <row r="667" spans="1:15" s="57" customFormat="1" hidden="1">
      <c r="A667" s="50">
        <f t="shared" si="217"/>
        <v>3</v>
      </c>
      <c r="B667" s="153"/>
      <c r="C667" s="163" t="s">
        <v>29</v>
      </c>
      <c r="D667" s="136" t="s">
        <v>6</v>
      </c>
      <c r="E667" s="51"/>
      <c r="F667" s="51"/>
      <c r="G667" s="51"/>
      <c r="H667" s="51"/>
      <c r="I667" s="51"/>
      <c r="J667" s="52">
        <f t="shared" si="233"/>
        <v>0</v>
      </c>
      <c r="K667" s="51"/>
      <c r="L667" s="51"/>
      <c r="M667" s="52">
        <f t="shared" si="234"/>
        <v>0</v>
      </c>
      <c r="N667" s="51"/>
      <c r="O667" s="52">
        <f t="shared" si="235"/>
        <v>0</v>
      </c>
    </row>
    <row r="668" spans="1:15" s="57" customFormat="1" hidden="1">
      <c r="A668" s="50">
        <f t="shared" si="217"/>
        <v>3</v>
      </c>
      <c r="B668" s="153"/>
      <c r="C668" s="163" t="s">
        <v>21</v>
      </c>
      <c r="D668" s="137" t="s">
        <v>8</v>
      </c>
      <c r="E668" s="51"/>
      <c r="F668" s="51"/>
      <c r="G668" s="51"/>
      <c r="H668" s="51"/>
      <c r="I668" s="51"/>
      <c r="J668" s="52">
        <f>H668+I668</f>
        <v>0</v>
      </c>
      <c r="K668" s="51"/>
      <c r="L668" s="51"/>
      <c r="M668" s="52">
        <f>K668+L668</f>
        <v>0</v>
      </c>
      <c r="N668" s="51"/>
      <c r="O668" s="52">
        <f t="shared" si="235"/>
        <v>0</v>
      </c>
    </row>
    <row r="669" spans="1:15" s="57" customFormat="1" hidden="1">
      <c r="A669" s="50">
        <f t="shared" si="217"/>
        <v>3</v>
      </c>
      <c r="B669" s="153"/>
      <c r="C669" s="163" t="s">
        <v>526</v>
      </c>
      <c r="D669" s="137" t="s">
        <v>31</v>
      </c>
      <c r="E669" s="51"/>
      <c r="F669" s="51"/>
      <c r="G669" s="51"/>
      <c r="H669" s="51"/>
      <c r="I669" s="51"/>
      <c r="J669" s="52">
        <f t="shared" si="233"/>
        <v>0</v>
      </c>
      <c r="K669" s="51"/>
      <c r="L669" s="51"/>
      <c r="M669" s="52">
        <f t="shared" si="234"/>
        <v>0</v>
      </c>
      <c r="N669" s="51"/>
      <c r="O669" s="52">
        <f t="shared" si="235"/>
        <v>0</v>
      </c>
    </row>
    <row r="670" spans="1:15" s="57" customFormat="1" hidden="1">
      <c r="A670" s="50">
        <f t="shared" si="217"/>
        <v>3</v>
      </c>
      <c r="B670" s="153"/>
      <c r="C670" s="163" t="s">
        <v>558</v>
      </c>
      <c r="D670" s="137" t="s">
        <v>559</v>
      </c>
      <c r="E670" s="51"/>
      <c r="F670" s="51"/>
      <c r="G670" s="51"/>
      <c r="H670" s="51"/>
      <c r="I670" s="51"/>
      <c r="J670" s="52">
        <f t="shared" si="233"/>
        <v>0</v>
      </c>
      <c r="K670" s="51"/>
      <c r="L670" s="51"/>
      <c r="M670" s="52">
        <f t="shared" si="234"/>
        <v>0</v>
      </c>
      <c r="N670" s="51"/>
      <c r="O670" s="52">
        <f t="shared" si="235"/>
        <v>0</v>
      </c>
    </row>
    <row r="671" spans="1:15" s="57" customFormat="1" ht="25.5" hidden="1">
      <c r="A671" s="50">
        <f t="shared" si="217"/>
        <v>3</v>
      </c>
      <c r="B671" s="153"/>
      <c r="C671" s="163" t="s">
        <v>528</v>
      </c>
      <c r="D671" s="136" t="s">
        <v>9</v>
      </c>
      <c r="E671" s="51"/>
      <c r="F671" s="51"/>
      <c r="G671" s="51"/>
      <c r="H671" s="51"/>
      <c r="I671" s="51"/>
      <c r="J671" s="52">
        <f t="shared" si="233"/>
        <v>0</v>
      </c>
      <c r="K671" s="51"/>
      <c r="L671" s="51"/>
      <c r="M671" s="52">
        <f t="shared" si="234"/>
        <v>0</v>
      </c>
      <c r="N671" s="51"/>
      <c r="O671" s="52">
        <f t="shared" si="235"/>
        <v>0</v>
      </c>
    </row>
    <row r="672" spans="1:15" s="57" customFormat="1" ht="25.5" hidden="1">
      <c r="A672" s="50">
        <f t="shared" si="217"/>
        <v>3</v>
      </c>
      <c r="B672" s="153"/>
      <c r="C672" s="163" t="s">
        <v>30</v>
      </c>
      <c r="D672" s="136" t="s">
        <v>10</v>
      </c>
      <c r="E672" s="51"/>
      <c r="F672" s="51"/>
      <c r="G672" s="51"/>
      <c r="H672" s="51"/>
      <c r="I672" s="51"/>
      <c r="J672" s="52">
        <f t="shared" si="233"/>
        <v>0</v>
      </c>
      <c r="K672" s="51"/>
      <c r="L672" s="51"/>
      <c r="M672" s="52">
        <f t="shared" si="234"/>
        <v>0</v>
      </c>
      <c r="N672" s="51"/>
      <c r="O672" s="52">
        <f t="shared" si="235"/>
        <v>0</v>
      </c>
    </row>
    <row r="673" spans="1:15" s="57" customFormat="1" hidden="1">
      <c r="A673" s="50">
        <f t="shared" si="217"/>
        <v>3</v>
      </c>
      <c r="B673" s="153"/>
      <c r="C673" s="165" t="s">
        <v>451</v>
      </c>
      <c r="D673" s="138" t="s">
        <v>93</v>
      </c>
      <c r="E673" s="11">
        <f>SUBTOTAL(9,E674:E675)</f>
        <v>0</v>
      </c>
      <c r="F673" s="11">
        <f>SUBTOTAL(9,F674:F675)</f>
        <v>0</v>
      </c>
      <c r="G673" s="11">
        <f>SUBTOTAL(9,G674:G675)</f>
        <v>0</v>
      </c>
      <c r="H673" s="11">
        <f>SUBTOTAL(9,H674:H675)</f>
        <v>0</v>
      </c>
      <c r="I673" s="11">
        <f t="shared" ref="I673:N673" si="236">SUBTOTAL(9,I674:I675)</f>
        <v>0</v>
      </c>
      <c r="J673" s="11">
        <f t="shared" si="236"/>
        <v>0</v>
      </c>
      <c r="K673" s="11">
        <f t="shared" si="236"/>
        <v>0</v>
      </c>
      <c r="L673" s="11">
        <f t="shared" si="236"/>
        <v>0</v>
      </c>
      <c r="M673" s="11">
        <f t="shared" si="236"/>
        <v>0</v>
      </c>
      <c r="N673" s="11">
        <f t="shared" si="236"/>
        <v>0</v>
      </c>
      <c r="O673" s="11">
        <f>SUBTOTAL(9,O674:O675)</f>
        <v>0</v>
      </c>
    </row>
    <row r="674" spans="1:15" s="57" customFormat="1" hidden="1">
      <c r="A674" s="50">
        <f t="shared" si="217"/>
        <v>3</v>
      </c>
      <c r="B674" s="153"/>
      <c r="C674" s="166" t="s">
        <v>452</v>
      </c>
      <c r="D674" s="138" t="s">
        <v>453</v>
      </c>
      <c r="E674" s="51"/>
      <c r="F674" s="51"/>
      <c r="G674" s="51"/>
      <c r="H674" s="51"/>
      <c r="I674" s="51"/>
      <c r="J674" s="52">
        <f>H674+I674</f>
        <v>0</v>
      </c>
      <c r="K674" s="51"/>
      <c r="L674" s="51"/>
      <c r="M674" s="52">
        <f>K674+L674</f>
        <v>0</v>
      </c>
      <c r="N674" s="51"/>
      <c r="O674" s="52">
        <f>M674+N674</f>
        <v>0</v>
      </c>
    </row>
    <row r="675" spans="1:15" s="57" customFormat="1" hidden="1">
      <c r="A675" s="50">
        <f t="shared" si="217"/>
        <v>3</v>
      </c>
      <c r="B675" s="153"/>
      <c r="C675" s="166" t="s">
        <v>454</v>
      </c>
      <c r="D675" s="138" t="s">
        <v>455</v>
      </c>
      <c r="E675" s="51"/>
      <c r="F675" s="51"/>
      <c r="G675" s="51"/>
      <c r="H675" s="51"/>
      <c r="I675" s="51"/>
      <c r="J675" s="52">
        <f>H675+I675</f>
        <v>0</v>
      </c>
      <c r="K675" s="51"/>
      <c r="L675" s="51"/>
      <c r="M675" s="52">
        <f>K675+L675</f>
        <v>0</v>
      </c>
      <c r="N675" s="51"/>
      <c r="O675" s="52">
        <f>M675+N675</f>
        <v>0</v>
      </c>
    </row>
    <row r="676" spans="1:15" s="57" customFormat="1" hidden="1">
      <c r="A676" s="50">
        <f t="shared" si="217"/>
        <v>3</v>
      </c>
      <c r="B676" s="156"/>
      <c r="C676" s="158" t="s">
        <v>32</v>
      </c>
      <c r="D676" s="136"/>
      <c r="E676" s="11">
        <f>SUBTOTAL(9,E677:E681)</f>
        <v>0</v>
      </c>
      <c r="F676" s="11">
        <f>SUBTOTAL(9,F677:F681)</f>
        <v>0</v>
      </c>
      <c r="G676" s="11">
        <f>SUBTOTAL(9,G677:G681)</f>
        <v>0</v>
      </c>
      <c r="H676" s="11">
        <f>SUBTOTAL(9,H677:H681)</f>
        <v>0</v>
      </c>
      <c r="I676" s="11">
        <f t="shared" ref="I676:N676" si="237">SUBTOTAL(9,I677:I681)</f>
        <v>0</v>
      </c>
      <c r="J676" s="11">
        <f t="shared" si="237"/>
        <v>0</v>
      </c>
      <c r="K676" s="11">
        <f t="shared" si="237"/>
        <v>0</v>
      </c>
      <c r="L676" s="11">
        <f t="shared" si="237"/>
        <v>0</v>
      </c>
      <c r="M676" s="11">
        <f t="shared" si="237"/>
        <v>0</v>
      </c>
      <c r="N676" s="11">
        <f t="shared" si="237"/>
        <v>0</v>
      </c>
      <c r="O676" s="11">
        <f>SUBTOTAL(9,O677:O681)</f>
        <v>0</v>
      </c>
    </row>
    <row r="677" spans="1:15" s="57" customFormat="1" hidden="1">
      <c r="A677" s="50">
        <f t="shared" si="217"/>
        <v>3</v>
      </c>
      <c r="B677" s="153"/>
      <c r="C677" s="163" t="s">
        <v>70</v>
      </c>
      <c r="D677" s="137" t="s">
        <v>71</v>
      </c>
      <c r="E677" s="51"/>
      <c r="F677" s="51"/>
      <c r="G677" s="51"/>
      <c r="H677" s="51"/>
      <c r="I677" s="51"/>
      <c r="J677" s="52">
        <f>H677+I677</f>
        <v>0</v>
      </c>
      <c r="K677" s="51"/>
      <c r="L677" s="51"/>
      <c r="M677" s="52">
        <f>K677+L677</f>
        <v>0</v>
      </c>
      <c r="N677" s="51"/>
      <c r="O677" s="52">
        <f>M677+N677</f>
        <v>0</v>
      </c>
    </row>
    <row r="678" spans="1:15" s="57" customFormat="1" hidden="1">
      <c r="A678" s="50">
        <f t="shared" si="217"/>
        <v>3</v>
      </c>
      <c r="B678" s="153"/>
      <c r="C678" s="163" t="s">
        <v>72</v>
      </c>
      <c r="D678" s="137" t="s">
        <v>73</v>
      </c>
      <c r="E678" s="51"/>
      <c r="F678" s="51"/>
      <c r="G678" s="51"/>
      <c r="H678" s="51"/>
      <c r="I678" s="51"/>
      <c r="J678" s="52">
        <f>H678+I678</f>
        <v>0</v>
      </c>
      <c r="K678" s="51"/>
      <c r="L678" s="51"/>
      <c r="M678" s="52">
        <f>K678+L678</f>
        <v>0</v>
      </c>
      <c r="N678" s="51"/>
      <c r="O678" s="52">
        <f>M678+N678</f>
        <v>0</v>
      </c>
    </row>
    <row r="679" spans="1:15" s="57" customFormat="1" hidden="1">
      <c r="A679" s="50">
        <f t="shared" si="217"/>
        <v>3</v>
      </c>
      <c r="B679" s="153"/>
      <c r="C679" s="163" t="s">
        <v>74</v>
      </c>
      <c r="D679" s="137" t="s">
        <v>75</v>
      </c>
      <c r="E679" s="51"/>
      <c r="F679" s="51"/>
      <c r="G679" s="51"/>
      <c r="H679" s="51"/>
      <c r="I679" s="51"/>
      <c r="J679" s="52">
        <f>H679+I679</f>
        <v>0</v>
      </c>
      <c r="K679" s="51"/>
      <c r="L679" s="51"/>
      <c r="M679" s="52">
        <f>K679+L679</f>
        <v>0</v>
      </c>
      <c r="N679" s="51"/>
      <c r="O679" s="52">
        <f>M679+N679</f>
        <v>0</v>
      </c>
    </row>
    <row r="680" spans="1:15" s="57" customFormat="1" hidden="1">
      <c r="A680" s="50">
        <f t="shared" si="217"/>
        <v>3</v>
      </c>
      <c r="B680" s="153"/>
      <c r="C680" s="163" t="s">
        <v>76</v>
      </c>
      <c r="D680" s="137" t="s">
        <v>77</v>
      </c>
      <c r="E680" s="51"/>
      <c r="F680" s="51"/>
      <c r="G680" s="51"/>
      <c r="H680" s="51"/>
      <c r="I680" s="51"/>
      <c r="J680" s="52">
        <f>H680+I680</f>
        <v>0</v>
      </c>
      <c r="K680" s="51"/>
      <c r="L680" s="51"/>
      <c r="M680" s="52">
        <f>K680+L680</f>
        <v>0</v>
      </c>
      <c r="N680" s="51"/>
      <c r="O680" s="52">
        <f>M680+N680</f>
        <v>0</v>
      </c>
    </row>
    <row r="681" spans="1:15" s="57" customFormat="1" hidden="1">
      <c r="A681" s="50">
        <f t="shared" si="217"/>
        <v>3</v>
      </c>
      <c r="B681" s="153"/>
      <c r="C681" s="163" t="s">
        <v>12</v>
      </c>
      <c r="D681" s="137" t="s">
        <v>28</v>
      </c>
      <c r="E681" s="51"/>
      <c r="F681" s="51"/>
      <c r="G681" s="51"/>
      <c r="H681" s="51"/>
      <c r="I681" s="51"/>
      <c r="J681" s="52">
        <f>H681+I681</f>
        <v>0</v>
      </c>
      <c r="K681" s="51"/>
      <c r="L681" s="51"/>
      <c r="M681" s="52">
        <f>K681+L681</f>
        <v>0</v>
      </c>
      <c r="N681" s="51"/>
      <c r="O681" s="52">
        <f>M681+N681</f>
        <v>0</v>
      </c>
    </row>
    <row r="682" spans="1:15" s="57" customFormat="1" hidden="1">
      <c r="A682" s="77">
        <f>A683</f>
        <v>3</v>
      </c>
      <c r="B682" s="153"/>
      <c r="C682" s="155"/>
      <c r="D682" s="137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</row>
    <row r="683" spans="1:15" s="57" customFormat="1" hidden="1">
      <c r="A683" s="105">
        <f>MIN(A684:A693)</f>
        <v>3</v>
      </c>
      <c r="B683" s="153"/>
      <c r="C683" s="157" t="s">
        <v>36</v>
      </c>
      <c r="D683" s="137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</row>
    <row r="684" spans="1:15" s="57" customFormat="1" hidden="1">
      <c r="A684" s="50">
        <f t="shared" ref="A684:A693" si="238">IF(MAX(E684:P684)=0,IF(MIN(E684:P684)=0,3,2),2)</f>
        <v>3</v>
      </c>
      <c r="B684" s="153"/>
      <c r="C684" s="155" t="s">
        <v>78</v>
      </c>
      <c r="D684" s="137"/>
      <c r="E684" s="62">
        <f>E686+E692</f>
        <v>0</v>
      </c>
      <c r="F684" s="62">
        <f>F686+F692</f>
        <v>0</v>
      </c>
      <c r="G684" s="62">
        <f>G686+G692</f>
        <v>0</v>
      </c>
      <c r="H684" s="62">
        <f>H686+H692</f>
        <v>0</v>
      </c>
      <c r="I684" s="62">
        <f t="shared" ref="I684:N684" si="239">I686+I692</f>
        <v>0</v>
      </c>
      <c r="J684" s="62">
        <f t="shared" si="239"/>
        <v>0</v>
      </c>
      <c r="K684" s="62">
        <f t="shared" si="239"/>
        <v>0</v>
      </c>
      <c r="L684" s="62">
        <f t="shared" si="239"/>
        <v>0</v>
      </c>
      <c r="M684" s="62">
        <f t="shared" si="239"/>
        <v>0</v>
      </c>
      <c r="N684" s="62">
        <f t="shared" si="239"/>
        <v>0</v>
      </c>
      <c r="O684" s="62">
        <f>O686+O692</f>
        <v>0</v>
      </c>
    </row>
    <row r="685" spans="1:15" s="57" customFormat="1" hidden="1">
      <c r="A685" s="50">
        <f t="shared" si="238"/>
        <v>3</v>
      </c>
      <c r="B685" s="153"/>
      <c r="C685" s="155" t="s">
        <v>79</v>
      </c>
      <c r="D685" s="137"/>
      <c r="E685" s="62">
        <f>E689+E693</f>
        <v>0</v>
      </c>
      <c r="F685" s="62">
        <f>F689+F693</f>
        <v>0</v>
      </c>
      <c r="G685" s="62">
        <f>G689+G693</f>
        <v>0</v>
      </c>
      <c r="H685" s="62">
        <f>H689+H693</f>
        <v>0</v>
      </c>
      <c r="I685" s="62">
        <f t="shared" ref="I685:N685" si="240">I689+I693</f>
        <v>0</v>
      </c>
      <c r="J685" s="62">
        <f t="shared" si="240"/>
        <v>0</v>
      </c>
      <c r="K685" s="62">
        <f t="shared" si="240"/>
        <v>0</v>
      </c>
      <c r="L685" s="62">
        <f t="shared" si="240"/>
        <v>0</v>
      </c>
      <c r="M685" s="62">
        <f t="shared" si="240"/>
        <v>0</v>
      </c>
      <c r="N685" s="62">
        <f t="shared" si="240"/>
        <v>0</v>
      </c>
      <c r="O685" s="62">
        <f>O689+O693</f>
        <v>0</v>
      </c>
    </row>
    <row r="686" spans="1:15" s="57" customFormat="1" hidden="1">
      <c r="A686" s="50">
        <f t="shared" si="238"/>
        <v>3</v>
      </c>
      <c r="B686" s="153"/>
      <c r="C686" s="155" t="s">
        <v>34</v>
      </c>
      <c r="D686" s="137"/>
      <c r="E686" s="62">
        <f>SUM(E687:E688)</f>
        <v>0</v>
      </c>
      <c r="F686" s="62">
        <f>SUM(F687:F688)</f>
        <v>0</v>
      </c>
      <c r="G686" s="62">
        <f>SUM(G687:G688)</f>
        <v>0</v>
      </c>
      <c r="H686" s="62">
        <f>SUM(H687:H688)</f>
        <v>0</v>
      </c>
      <c r="I686" s="62">
        <f t="shared" ref="I686:N686" si="241">SUM(I687:I688)</f>
        <v>0</v>
      </c>
      <c r="J686" s="62">
        <f t="shared" si="241"/>
        <v>0</v>
      </c>
      <c r="K686" s="62">
        <f t="shared" si="241"/>
        <v>0</v>
      </c>
      <c r="L686" s="62">
        <f t="shared" si="241"/>
        <v>0</v>
      </c>
      <c r="M686" s="62">
        <f t="shared" si="241"/>
        <v>0</v>
      </c>
      <c r="N686" s="62">
        <f t="shared" si="241"/>
        <v>0</v>
      </c>
      <c r="O686" s="62">
        <f>SUM(O687:O688)</f>
        <v>0</v>
      </c>
    </row>
    <row r="687" spans="1:15" s="57" customFormat="1" hidden="1">
      <c r="A687" s="50">
        <f t="shared" si="238"/>
        <v>3</v>
      </c>
      <c r="B687" s="153"/>
      <c r="C687" s="167" t="s">
        <v>80</v>
      </c>
      <c r="D687" s="137"/>
      <c r="E687" s="51"/>
      <c r="F687" s="51"/>
      <c r="G687" s="51"/>
      <c r="H687" s="51"/>
      <c r="I687" s="51"/>
      <c r="J687" s="52">
        <f>H687+I687</f>
        <v>0</v>
      </c>
      <c r="K687" s="51"/>
      <c r="L687" s="51"/>
      <c r="M687" s="52">
        <f>K687+L687</f>
        <v>0</v>
      </c>
      <c r="N687" s="51"/>
      <c r="O687" s="52">
        <f>M687+N687</f>
        <v>0</v>
      </c>
    </row>
    <row r="688" spans="1:15" s="57" customFormat="1" hidden="1">
      <c r="A688" s="50">
        <f t="shared" si="238"/>
        <v>3</v>
      </c>
      <c r="B688" s="153"/>
      <c r="C688" s="167" t="s">
        <v>81</v>
      </c>
      <c r="D688" s="137"/>
      <c r="E688" s="51"/>
      <c r="F688" s="51"/>
      <c r="G688" s="51"/>
      <c r="H688" s="51"/>
      <c r="I688" s="51"/>
      <c r="J688" s="52">
        <f>H688+I688</f>
        <v>0</v>
      </c>
      <c r="K688" s="51"/>
      <c r="L688" s="51"/>
      <c r="M688" s="52">
        <f>K688+L688</f>
        <v>0</v>
      </c>
      <c r="N688" s="51"/>
      <c r="O688" s="52">
        <f>M688+N688</f>
        <v>0</v>
      </c>
    </row>
    <row r="689" spans="1:15" s="57" customFormat="1" hidden="1">
      <c r="A689" s="50">
        <f t="shared" si="238"/>
        <v>3</v>
      </c>
      <c r="B689" s="153"/>
      <c r="C689" s="155" t="s">
        <v>35</v>
      </c>
      <c r="D689" s="137"/>
      <c r="E689" s="62">
        <f>SUM(E690:E691)</f>
        <v>0</v>
      </c>
      <c r="F689" s="62">
        <f>SUM(F690:F691)</f>
        <v>0</v>
      </c>
      <c r="G689" s="62">
        <f>SUM(G690:G691)</f>
        <v>0</v>
      </c>
      <c r="H689" s="62">
        <f>SUM(H690:H691)</f>
        <v>0</v>
      </c>
      <c r="I689" s="62">
        <f t="shared" ref="I689:N689" si="242">SUM(I690:I691)</f>
        <v>0</v>
      </c>
      <c r="J689" s="62">
        <f t="shared" si="242"/>
        <v>0</v>
      </c>
      <c r="K689" s="62">
        <f t="shared" si="242"/>
        <v>0</v>
      </c>
      <c r="L689" s="62">
        <f t="shared" si="242"/>
        <v>0</v>
      </c>
      <c r="M689" s="62">
        <f t="shared" si="242"/>
        <v>0</v>
      </c>
      <c r="N689" s="62">
        <f t="shared" si="242"/>
        <v>0</v>
      </c>
      <c r="O689" s="62">
        <f>SUM(O690:O691)</f>
        <v>0</v>
      </c>
    </row>
    <row r="690" spans="1:15" s="57" customFormat="1" hidden="1">
      <c r="A690" s="50">
        <f t="shared" si="238"/>
        <v>3</v>
      </c>
      <c r="B690" s="153"/>
      <c r="C690" s="167" t="s">
        <v>84</v>
      </c>
      <c r="D690" s="137"/>
      <c r="E690" s="51"/>
      <c r="F690" s="51"/>
      <c r="G690" s="51"/>
      <c r="H690" s="51"/>
      <c r="I690" s="51"/>
      <c r="J690" s="52">
        <f>H690+I690</f>
        <v>0</v>
      </c>
      <c r="K690" s="51"/>
      <c r="L690" s="51"/>
      <c r="M690" s="52">
        <f>K690+L690</f>
        <v>0</v>
      </c>
      <c r="N690" s="51"/>
      <c r="O690" s="52">
        <f>M690+N690</f>
        <v>0</v>
      </c>
    </row>
    <row r="691" spans="1:15" s="57" customFormat="1" hidden="1">
      <c r="A691" s="50">
        <f t="shared" si="238"/>
        <v>3</v>
      </c>
      <c r="B691" s="153"/>
      <c r="C691" s="167" t="s">
        <v>85</v>
      </c>
      <c r="D691" s="137"/>
      <c r="E691" s="51"/>
      <c r="F691" s="51"/>
      <c r="G691" s="51"/>
      <c r="H691" s="51"/>
      <c r="I691" s="51"/>
      <c r="J691" s="52">
        <f>H691+I691</f>
        <v>0</v>
      </c>
      <c r="K691" s="51"/>
      <c r="L691" s="51"/>
      <c r="M691" s="52">
        <f>K691+L691</f>
        <v>0</v>
      </c>
      <c r="N691" s="51"/>
      <c r="O691" s="52">
        <f>M691+N691</f>
        <v>0</v>
      </c>
    </row>
    <row r="692" spans="1:15" hidden="1">
      <c r="A692" s="50">
        <f t="shared" si="238"/>
        <v>3</v>
      </c>
      <c r="B692" s="153"/>
      <c r="C692" s="155" t="s">
        <v>763</v>
      </c>
      <c r="D692" s="137"/>
      <c r="E692" s="51"/>
      <c r="F692" s="51"/>
      <c r="G692" s="51"/>
      <c r="H692" s="51"/>
      <c r="I692" s="51"/>
      <c r="J692" s="52">
        <f>H692+I692</f>
        <v>0</v>
      </c>
      <c r="K692" s="51"/>
      <c r="L692" s="51"/>
      <c r="M692" s="52">
        <f>K692+L692</f>
        <v>0</v>
      </c>
      <c r="N692" s="51"/>
      <c r="O692" s="52">
        <f>M692+N692</f>
        <v>0</v>
      </c>
    </row>
    <row r="693" spans="1:15" hidden="1">
      <c r="A693" s="50">
        <f t="shared" si="238"/>
        <v>3</v>
      </c>
      <c r="B693" s="153"/>
      <c r="C693" s="155" t="s">
        <v>764</v>
      </c>
      <c r="D693" s="137"/>
      <c r="E693" s="51"/>
      <c r="F693" s="51"/>
      <c r="G693" s="51"/>
      <c r="H693" s="51"/>
      <c r="I693" s="51"/>
      <c r="J693" s="52">
        <f>H693+I693</f>
        <v>0</v>
      </c>
      <c r="K693" s="51"/>
      <c r="L693" s="51"/>
      <c r="M693" s="52">
        <f>K693+L693</f>
        <v>0</v>
      </c>
      <c r="N693" s="51"/>
      <c r="O693" s="52">
        <f>M693+N693</f>
        <v>0</v>
      </c>
    </row>
    <row r="694" spans="1:15" hidden="1">
      <c r="A694" s="77">
        <f>A695</f>
        <v>3</v>
      </c>
      <c r="B694" s="172"/>
      <c r="C694" s="156"/>
      <c r="D694" s="140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</row>
    <row r="695" spans="1:15" hidden="1">
      <c r="A695" s="105">
        <f>MIN(A696:A761)</f>
        <v>3</v>
      </c>
      <c r="B695" s="172"/>
      <c r="C695" s="173" t="s">
        <v>54</v>
      </c>
      <c r="D695" s="140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</row>
    <row r="696" spans="1:15" hidden="1">
      <c r="A696" s="50">
        <f t="shared" ref="A696:A753" si="243">IF(MAX(E696:P696)=0,IF(MIN(E696:P696)=0,3,2),2)</f>
        <v>3</v>
      </c>
      <c r="B696" s="145"/>
      <c r="C696" s="146" t="s">
        <v>25</v>
      </c>
      <c r="D696" s="56"/>
      <c r="E696" s="11">
        <f>SUBTOTAL(9,E697:E753)</f>
        <v>0</v>
      </c>
      <c r="F696" s="11">
        <f>SUBTOTAL(9,F697:F753)</f>
        <v>0</v>
      </c>
      <c r="G696" s="11">
        <f>SUBTOTAL(9,G697:G753)</f>
        <v>0</v>
      </c>
      <c r="H696" s="11">
        <f>SUBTOTAL(9,H697:H753)</f>
        <v>0</v>
      </c>
      <c r="I696" s="11">
        <f t="shared" ref="I696:N696" si="244">SUBTOTAL(9,I697:I753)</f>
        <v>0</v>
      </c>
      <c r="J696" s="11">
        <f t="shared" si="244"/>
        <v>0</v>
      </c>
      <c r="K696" s="11">
        <f t="shared" si="244"/>
        <v>0</v>
      </c>
      <c r="L696" s="11">
        <f t="shared" si="244"/>
        <v>0</v>
      </c>
      <c r="M696" s="11">
        <f t="shared" si="244"/>
        <v>0</v>
      </c>
      <c r="N696" s="11">
        <f t="shared" si="244"/>
        <v>0</v>
      </c>
      <c r="O696" s="11">
        <f>SUBTOTAL(9,O697:O753)</f>
        <v>0</v>
      </c>
    </row>
    <row r="697" spans="1:15" hidden="1">
      <c r="A697" s="50">
        <f t="shared" si="243"/>
        <v>3</v>
      </c>
      <c r="B697" s="145" t="s">
        <v>14</v>
      </c>
      <c r="C697" s="146" t="s">
        <v>125</v>
      </c>
      <c r="D697" s="56"/>
      <c r="E697" s="11">
        <f>SUBTOTAL(9,E698:E720)</f>
        <v>0</v>
      </c>
      <c r="F697" s="11">
        <f>SUBTOTAL(9,F698:F720)</f>
        <v>0</v>
      </c>
      <c r="G697" s="11">
        <f>SUBTOTAL(9,G698:G720)</f>
        <v>0</v>
      </c>
      <c r="H697" s="11">
        <f>SUBTOTAL(9,H698:H720)</f>
        <v>0</v>
      </c>
      <c r="I697" s="11">
        <f t="shared" ref="I697:N697" si="245">SUBTOTAL(9,I698:I720)</f>
        <v>0</v>
      </c>
      <c r="J697" s="11">
        <f t="shared" si="245"/>
        <v>0</v>
      </c>
      <c r="K697" s="11">
        <f t="shared" si="245"/>
        <v>0</v>
      </c>
      <c r="L697" s="11">
        <f t="shared" si="245"/>
        <v>0</v>
      </c>
      <c r="M697" s="11">
        <f t="shared" si="245"/>
        <v>0</v>
      </c>
      <c r="N697" s="11">
        <f t="shared" si="245"/>
        <v>0</v>
      </c>
      <c r="O697" s="11">
        <f>SUBTOTAL(9,O698:O720)</f>
        <v>0</v>
      </c>
    </row>
    <row r="698" spans="1:15" hidden="1">
      <c r="A698" s="50">
        <f t="shared" si="243"/>
        <v>3</v>
      </c>
      <c r="B698" s="147"/>
      <c r="C698" s="146" t="s">
        <v>126</v>
      </c>
      <c r="D698" s="56"/>
      <c r="E698" s="11">
        <f>SUBTOTAL(9,E699:E709)</f>
        <v>0</v>
      </c>
      <c r="F698" s="11">
        <f>SUBTOTAL(9,F699:F709)</f>
        <v>0</v>
      </c>
      <c r="G698" s="11">
        <f>SUBTOTAL(9,G699:G709)</f>
        <v>0</v>
      </c>
      <c r="H698" s="11">
        <f>SUBTOTAL(9,H699:H709)</f>
        <v>0</v>
      </c>
      <c r="I698" s="11">
        <f t="shared" ref="I698:N698" si="246">SUBTOTAL(9,I699:I709)</f>
        <v>0</v>
      </c>
      <c r="J698" s="11">
        <f t="shared" si="246"/>
        <v>0</v>
      </c>
      <c r="K698" s="11">
        <f t="shared" si="246"/>
        <v>0</v>
      </c>
      <c r="L698" s="11">
        <f t="shared" si="246"/>
        <v>0</v>
      </c>
      <c r="M698" s="11">
        <f t="shared" si="246"/>
        <v>0</v>
      </c>
      <c r="N698" s="11">
        <f t="shared" si="246"/>
        <v>0</v>
      </c>
      <c r="O698" s="11">
        <f>SUBTOTAL(9,O699:O709)</f>
        <v>0</v>
      </c>
    </row>
    <row r="699" spans="1:15" ht="25.5" hidden="1">
      <c r="A699" s="50">
        <f t="shared" si="243"/>
        <v>3</v>
      </c>
      <c r="B699" s="148"/>
      <c r="C699" s="149" t="s">
        <v>127</v>
      </c>
      <c r="D699" s="58" t="s">
        <v>2</v>
      </c>
      <c r="E699" s="11">
        <f>SUBTOTAL(9,E700:E701)</f>
        <v>0</v>
      </c>
      <c r="F699" s="11">
        <f>SUBTOTAL(9,F700:F701)</f>
        <v>0</v>
      </c>
      <c r="G699" s="11">
        <f>SUBTOTAL(9,G700:G701)</f>
        <v>0</v>
      </c>
      <c r="H699" s="11">
        <f>SUBTOTAL(9,H700:H701)</f>
        <v>0</v>
      </c>
      <c r="I699" s="11">
        <f t="shared" ref="I699:N699" si="247">SUBTOTAL(9,I700:I701)</f>
        <v>0</v>
      </c>
      <c r="J699" s="11">
        <f t="shared" si="247"/>
        <v>0</v>
      </c>
      <c r="K699" s="11">
        <f t="shared" si="247"/>
        <v>0</v>
      </c>
      <c r="L699" s="11">
        <f t="shared" si="247"/>
        <v>0</v>
      </c>
      <c r="M699" s="11">
        <f t="shared" si="247"/>
        <v>0</v>
      </c>
      <c r="N699" s="11">
        <f t="shared" si="247"/>
        <v>0</v>
      </c>
      <c r="O699" s="11">
        <f>SUBTOTAL(9,O700:O701)</f>
        <v>0</v>
      </c>
    </row>
    <row r="700" spans="1:15" ht="25.5" hidden="1">
      <c r="A700" s="50">
        <f t="shared" si="243"/>
        <v>3</v>
      </c>
      <c r="B700" s="148"/>
      <c r="C700" s="149" t="s">
        <v>303</v>
      </c>
      <c r="D700" s="58" t="s">
        <v>302</v>
      </c>
      <c r="E700" s="51"/>
      <c r="F700" s="51"/>
      <c r="G700" s="51"/>
      <c r="H700" s="51"/>
      <c r="I700" s="51"/>
      <c r="J700" s="52">
        <f>H700+I700</f>
        <v>0</v>
      </c>
      <c r="K700" s="51"/>
      <c r="L700" s="51"/>
      <c r="M700" s="52">
        <f>K700+L700</f>
        <v>0</v>
      </c>
      <c r="N700" s="51"/>
      <c r="O700" s="52">
        <f>M700+N700</f>
        <v>0</v>
      </c>
    </row>
    <row r="701" spans="1:15" ht="25.5" hidden="1">
      <c r="A701" s="50">
        <f t="shared" si="243"/>
        <v>3</v>
      </c>
      <c r="B701" s="148"/>
      <c r="C701" s="149" t="s">
        <v>305</v>
      </c>
      <c r="D701" s="58" t="s">
        <v>304</v>
      </c>
      <c r="E701" s="51"/>
      <c r="F701" s="51"/>
      <c r="G701" s="51"/>
      <c r="H701" s="51"/>
      <c r="I701" s="51"/>
      <c r="J701" s="52">
        <f>H701+I701</f>
        <v>0</v>
      </c>
      <c r="K701" s="51"/>
      <c r="L701" s="51"/>
      <c r="M701" s="52">
        <f>K701+L701</f>
        <v>0</v>
      </c>
      <c r="N701" s="51"/>
      <c r="O701" s="52">
        <f>M701+N701</f>
        <v>0</v>
      </c>
    </row>
    <row r="702" spans="1:15" hidden="1">
      <c r="A702" s="50">
        <f t="shared" si="243"/>
        <v>3</v>
      </c>
      <c r="B702" s="150"/>
      <c r="C702" s="151" t="s">
        <v>128</v>
      </c>
      <c r="D702" s="59" t="s">
        <v>3</v>
      </c>
      <c r="E702" s="51"/>
      <c r="F702" s="51"/>
      <c r="G702" s="51"/>
      <c r="H702" s="51"/>
      <c r="I702" s="51"/>
      <c r="J702" s="52">
        <f>H702+I702</f>
        <v>0</v>
      </c>
      <c r="K702" s="51"/>
      <c r="L702" s="51"/>
      <c r="M702" s="52">
        <f>K702+L702</f>
        <v>0</v>
      </c>
      <c r="N702" s="51"/>
      <c r="O702" s="52">
        <f>M702+N702</f>
        <v>0</v>
      </c>
    </row>
    <row r="703" spans="1:15" hidden="1">
      <c r="A703" s="50">
        <f t="shared" si="243"/>
        <v>3</v>
      </c>
      <c r="B703" s="150"/>
      <c r="C703" s="152" t="s">
        <v>445</v>
      </c>
      <c r="D703" s="117" t="s">
        <v>446</v>
      </c>
      <c r="E703" s="11">
        <f>SUBTOTAL(9,E704:E708)</f>
        <v>0</v>
      </c>
      <c r="F703" s="11">
        <f>SUBTOTAL(9,F704:F708)</f>
        <v>0</v>
      </c>
      <c r="G703" s="11">
        <f>SUBTOTAL(9,G704:G708)</f>
        <v>0</v>
      </c>
      <c r="H703" s="11">
        <f>SUBTOTAL(9,H704:H708)</f>
        <v>0</v>
      </c>
      <c r="I703" s="11">
        <f t="shared" ref="I703:N703" si="248">SUBTOTAL(9,I704:I708)</f>
        <v>0</v>
      </c>
      <c r="J703" s="11">
        <f t="shared" si="248"/>
        <v>0</v>
      </c>
      <c r="K703" s="11">
        <f t="shared" si="248"/>
        <v>0</v>
      </c>
      <c r="L703" s="11">
        <f t="shared" si="248"/>
        <v>0</v>
      </c>
      <c r="M703" s="11">
        <f t="shared" si="248"/>
        <v>0</v>
      </c>
      <c r="N703" s="11">
        <f t="shared" si="248"/>
        <v>0</v>
      </c>
      <c r="O703" s="11">
        <f>SUBTOTAL(9,O704:O708)</f>
        <v>0</v>
      </c>
    </row>
    <row r="704" spans="1:15" ht="25.5" hidden="1">
      <c r="A704" s="50">
        <f t="shared" si="243"/>
        <v>3</v>
      </c>
      <c r="B704" s="150"/>
      <c r="C704" s="149" t="s">
        <v>129</v>
      </c>
      <c r="D704" s="60" t="s">
        <v>37</v>
      </c>
      <c r="E704" s="51"/>
      <c r="F704" s="51"/>
      <c r="G704" s="51"/>
      <c r="H704" s="51"/>
      <c r="I704" s="51"/>
      <c r="J704" s="52">
        <f t="shared" ref="J704:J709" si="249">H704+I704</f>
        <v>0</v>
      </c>
      <c r="K704" s="51"/>
      <c r="L704" s="51"/>
      <c r="M704" s="52">
        <f t="shared" ref="M704:M709" si="250">K704+L704</f>
        <v>0</v>
      </c>
      <c r="N704" s="51"/>
      <c r="O704" s="52">
        <f t="shared" ref="O704:O709" si="251">M704+N704</f>
        <v>0</v>
      </c>
    </row>
    <row r="705" spans="1:15" ht="25.5" hidden="1">
      <c r="A705" s="50">
        <f t="shared" si="243"/>
        <v>3</v>
      </c>
      <c r="B705" s="150"/>
      <c r="C705" s="149" t="s">
        <v>130</v>
      </c>
      <c r="D705" s="60" t="s">
        <v>38</v>
      </c>
      <c r="E705" s="51"/>
      <c r="F705" s="51"/>
      <c r="G705" s="51"/>
      <c r="H705" s="51"/>
      <c r="I705" s="51"/>
      <c r="J705" s="52">
        <f t="shared" si="249"/>
        <v>0</v>
      </c>
      <c r="K705" s="51"/>
      <c r="L705" s="51"/>
      <c r="M705" s="52">
        <f t="shared" si="250"/>
        <v>0</v>
      </c>
      <c r="N705" s="51"/>
      <c r="O705" s="52">
        <f t="shared" si="251"/>
        <v>0</v>
      </c>
    </row>
    <row r="706" spans="1:15" hidden="1">
      <c r="A706" s="50">
        <f t="shared" si="243"/>
        <v>3</v>
      </c>
      <c r="B706" s="150"/>
      <c r="C706" s="149" t="s">
        <v>131</v>
      </c>
      <c r="D706" s="60" t="s">
        <v>39</v>
      </c>
      <c r="E706" s="51"/>
      <c r="F706" s="51"/>
      <c r="G706" s="51"/>
      <c r="H706" s="51"/>
      <c r="I706" s="51"/>
      <c r="J706" s="52">
        <f t="shared" si="249"/>
        <v>0</v>
      </c>
      <c r="K706" s="51"/>
      <c r="L706" s="51"/>
      <c r="M706" s="52">
        <f t="shared" si="250"/>
        <v>0</v>
      </c>
      <c r="N706" s="51"/>
      <c r="O706" s="52">
        <f t="shared" si="251"/>
        <v>0</v>
      </c>
    </row>
    <row r="707" spans="1:15" hidden="1">
      <c r="A707" s="50">
        <f t="shared" si="243"/>
        <v>3</v>
      </c>
      <c r="B707" s="150"/>
      <c r="C707" s="149" t="s">
        <v>132</v>
      </c>
      <c r="D707" s="60" t="s">
        <v>40</v>
      </c>
      <c r="E707" s="51"/>
      <c r="F707" s="51"/>
      <c r="G707" s="51"/>
      <c r="H707" s="51"/>
      <c r="I707" s="51"/>
      <c r="J707" s="52">
        <f t="shared" si="249"/>
        <v>0</v>
      </c>
      <c r="K707" s="51"/>
      <c r="L707" s="51"/>
      <c r="M707" s="52">
        <f t="shared" si="250"/>
        <v>0</v>
      </c>
      <c r="N707" s="51"/>
      <c r="O707" s="52">
        <f t="shared" si="251"/>
        <v>0</v>
      </c>
    </row>
    <row r="708" spans="1:15" ht="25.5" hidden="1">
      <c r="A708" s="50">
        <f t="shared" si="243"/>
        <v>3</v>
      </c>
      <c r="B708" s="150"/>
      <c r="C708" s="149" t="s">
        <v>133</v>
      </c>
      <c r="D708" s="60" t="s">
        <v>41</v>
      </c>
      <c r="E708" s="51"/>
      <c r="F708" s="51"/>
      <c r="G708" s="51"/>
      <c r="H708" s="51"/>
      <c r="I708" s="51"/>
      <c r="J708" s="52">
        <f t="shared" si="249"/>
        <v>0</v>
      </c>
      <c r="K708" s="51"/>
      <c r="L708" s="51"/>
      <c r="M708" s="52">
        <f t="shared" si="250"/>
        <v>0</v>
      </c>
      <c r="N708" s="51"/>
      <c r="O708" s="52">
        <f t="shared" si="251"/>
        <v>0</v>
      </c>
    </row>
    <row r="709" spans="1:15" hidden="1">
      <c r="A709" s="50">
        <f t="shared" si="243"/>
        <v>3</v>
      </c>
      <c r="B709" s="150"/>
      <c r="C709" s="149" t="s">
        <v>447</v>
      </c>
      <c r="D709" s="60" t="s">
        <v>4</v>
      </c>
      <c r="E709" s="51"/>
      <c r="F709" s="51"/>
      <c r="G709" s="51"/>
      <c r="H709" s="51"/>
      <c r="I709" s="51"/>
      <c r="J709" s="52">
        <f t="shared" si="249"/>
        <v>0</v>
      </c>
      <c r="K709" s="51"/>
      <c r="L709" s="51"/>
      <c r="M709" s="52">
        <f t="shared" si="250"/>
        <v>0</v>
      </c>
      <c r="N709" s="51"/>
      <c r="O709" s="52">
        <f t="shared" si="251"/>
        <v>0</v>
      </c>
    </row>
    <row r="710" spans="1:15" hidden="1">
      <c r="A710" s="50">
        <f t="shared" si="243"/>
        <v>3</v>
      </c>
      <c r="B710" s="147"/>
      <c r="C710" s="146" t="s">
        <v>134</v>
      </c>
      <c r="D710" s="56"/>
      <c r="E710" s="11">
        <f>SUBTOTAL(9,E711:E714)</f>
        <v>0</v>
      </c>
      <c r="F710" s="11">
        <f>SUBTOTAL(9,F711:F714)</f>
        <v>0</v>
      </c>
      <c r="G710" s="11">
        <f>SUBTOTAL(9,G711:G714)</f>
        <v>0</v>
      </c>
      <c r="H710" s="11">
        <f>SUBTOTAL(9,H711:H714)</f>
        <v>0</v>
      </c>
      <c r="I710" s="11">
        <f t="shared" ref="I710:N710" si="252">SUBTOTAL(9,I711:I714)</f>
        <v>0</v>
      </c>
      <c r="J710" s="11">
        <f t="shared" si="252"/>
        <v>0</v>
      </c>
      <c r="K710" s="11">
        <f t="shared" si="252"/>
        <v>0</v>
      </c>
      <c r="L710" s="11">
        <f t="shared" si="252"/>
        <v>0</v>
      </c>
      <c r="M710" s="11">
        <f t="shared" si="252"/>
        <v>0</v>
      </c>
      <c r="N710" s="11">
        <f t="shared" si="252"/>
        <v>0</v>
      </c>
      <c r="O710" s="11">
        <f>SUBTOTAL(9,O711:O714)</f>
        <v>0</v>
      </c>
    </row>
    <row r="711" spans="1:15" hidden="1">
      <c r="A711" s="50">
        <f t="shared" si="243"/>
        <v>3</v>
      </c>
      <c r="B711" s="150"/>
      <c r="C711" s="151" t="s">
        <v>135</v>
      </c>
      <c r="D711" s="59" t="s">
        <v>5</v>
      </c>
      <c r="E711" s="51"/>
      <c r="F711" s="51"/>
      <c r="G711" s="51"/>
      <c r="H711" s="51"/>
      <c r="I711" s="51"/>
      <c r="J711" s="52">
        <f>H711+I711</f>
        <v>0</v>
      </c>
      <c r="K711" s="51"/>
      <c r="L711" s="51"/>
      <c r="M711" s="52">
        <f>K711+L711</f>
        <v>0</v>
      </c>
      <c r="N711" s="51"/>
      <c r="O711" s="52">
        <f>M711+N711</f>
        <v>0</v>
      </c>
    </row>
    <row r="712" spans="1:15" hidden="1">
      <c r="A712" s="50">
        <f t="shared" si="243"/>
        <v>3</v>
      </c>
      <c r="B712" s="153"/>
      <c r="C712" s="154" t="s">
        <v>448</v>
      </c>
      <c r="D712" s="118" t="s">
        <v>173</v>
      </c>
      <c r="E712" s="51"/>
      <c r="F712" s="51"/>
      <c r="G712" s="51"/>
      <c r="H712" s="51"/>
      <c r="I712" s="51"/>
      <c r="J712" s="52">
        <f>H712+I712</f>
        <v>0</v>
      </c>
      <c r="K712" s="51"/>
      <c r="L712" s="51"/>
      <c r="M712" s="52">
        <f>K712+L712</f>
        <v>0</v>
      </c>
      <c r="N712" s="51"/>
      <c r="O712" s="52">
        <f>M712+N712</f>
        <v>0</v>
      </c>
    </row>
    <row r="713" spans="1:15" hidden="1">
      <c r="A713" s="50">
        <f t="shared" si="243"/>
        <v>3</v>
      </c>
      <c r="B713" s="153"/>
      <c r="C713" s="155" t="s">
        <v>557</v>
      </c>
      <c r="D713" s="137" t="s">
        <v>8</v>
      </c>
      <c r="E713" s="51"/>
      <c r="F713" s="51"/>
      <c r="G713" s="51"/>
      <c r="H713" s="51"/>
      <c r="I713" s="51"/>
      <c r="J713" s="52">
        <f>H713+I713</f>
        <v>0</v>
      </c>
      <c r="K713" s="51"/>
      <c r="L713" s="51"/>
      <c r="M713" s="52">
        <f>K713+L713</f>
        <v>0</v>
      </c>
      <c r="N713" s="51"/>
      <c r="O713" s="52">
        <f>M713+N713</f>
        <v>0</v>
      </c>
    </row>
    <row r="714" spans="1:15" ht="25.5" hidden="1">
      <c r="A714" s="50">
        <f t="shared" si="243"/>
        <v>3</v>
      </c>
      <c r="B714" s="153"/>
      <c r="C714" s="155" t="s">
        <v>139</v>
      </c>
      <c r="D714" s="136" t="s">
        <v>10</v>
      </c>
      <c r="E714" s="51"/>
      <c r="F714" s="51"/>
      <c r="G714" s="51"/>
      <c r="H714" s="51"/>
      <c r="I714" s="51"/>
      <c r="J714" s="52">
        <f>H714+I714</f>
        <v>0</v>
      </c>
      <c r="K714" s="51"/>
      <c r="L714" s="51"/>
      <c r="M714" s="52">
        <f>K714+L714</f>
        <v>0</v>
      </c>
      <c r="N714" s="51"/>
      <c r="O714" s="52">
        <f>M714+N714</f>
        <v>0</v>
      </c>
    </row>
    <row r="715" spans="1:15" hidden="1">
      <c r="A715" s="50">
        <f t="shared" si="243"/>
        <v>3</v>
      </c>
      <c r="B715" s="156"/>
      <c r="C715" s="157" t="s">
        <v>140</v>
      </c>
      <c r="D715" s="136"/>
      <c r="E715" s="11">
        <f>SUBTOTAL(9,E716:E720)</f>
        <v>0</v>
      </c>
      <c r="F715" s="11">
        <f>SUBTOTAL(9,F716:F720)</f>
        <v>0</v>
      </c>
      <c r="G715" s="11">
        <f>SUBTOTAL(9,G716:G720)</f>
        <v>0</v>
      </c>
      <c r="H715" s="11">
        <f>SUBTOTAL(9,H716:H720)</f>
        <v>0</v>
      </c>
      <c r="I715" s="11">
        <f t="shared" ref="I715:N715" si="253">SUBTOTAL(9,I716:I720)</f>
        <v>0</v>
      </c>
      <c r="J715" s="11">
        <f t="shared" si="253"/>
        <v>0</v>
      </c>
      <c r="K715" s="11">
        <f t="shared" si="253"/>
        <v>0</v>
      </c>
      <c r="L715" s="11">
        <f t="shared" si="253"/>
        <v>0</v>
      </c>
      <c r="M715" s="11">
        <f t="shared" si="253"/>
        <v>0</v>
      </c>
      <c r="N715" s="11">
        <f t="shared" si="253"/>
        <v>0</v>
      </c>
      <c r="O715" s="11">
        <f>SUBTOTAL(9,O716:O720)</f>
        <v>0</v>
      </c>
    </row>
    <row r="716" spans="1:15" hidden="1">
      <c r="A716" s="50">
        <f t="shared" si="243"/>
        <v>3</v>
      </c>
      <c r="B716" s="153"/>
      <c r="C716" s="155" t="s">
        <v>141</v>
      </c>
      <c r="D716" s="137" t="s">
        <v>71</v>
      </c>
      <c r="E716" s="51"/>
      <c r="F716" s="51"/>
      <c r="G716" s="51"/>
      <c r="H716" s="51"/>
      <c r="I716" s="51"/>
      <c r="J716" s="52">
        <f>H716+I716</f>
        <v>0</v>
      </c>
      <c r="K716" s="51"/>
      <c r="L716" s="51"/>
      <c r="M716" s="52">
        <f>K716+L716</f>
        <v>0</v>
      </c>
      <c r="N716" s="51"/>
      <c r="O716" s="52">
        <f>M716+N716</f>
        <v>0</v>
      </c>
    </row>
    <row r="717" spans="1:15" hidden="1">
      <c r="A717" s="50">
        <f t="shared" si="243"/>
        <v>3</v>
      </c>
      <c r="B717" s="153"/>
      <c r="C717" s="155" t="s">
        <v>142</v>
      </c>
      <c r="D717" s="137" t="s">
        <v>73</v>
      </c>
      <c r="E717" s="51"/>
      <c r="F717" s="51"/>
      <c r="G717" s="51"/>
      <c r="H717" s="51"/>
      <c r="I717" s="51"/>
      <c r="J717" s="52">
        <f>H717+I717</f>
        <v>0</v>
      </c>
      <c r="K717" s="51"/>
      <c r="L717" s="51"/>
      <c r="M717" s="52">
        <f>K717+L717</f>
        <v>0</v>
      </c>
      <c r="N717" s="51"/>
      <c r="O717" s="52">
        <f>M717+N717</f>
        <v>0</v>
      </c>
    </row>
    <row r="718" spans="1:15" s="57" customFormat="1" hidden="1">
      <c r="A718" s="50">
        <f t="shared" si="243"/>
        <v>3</v>
      </c>
      <c r="B718" s="153"/>
      <c r="C718" s="155" t="s">
        <v>143</v>
      </c>
      <c r="D718" s="137" t="s">
        <v>75</v>
      </c>
      <c r="E718" s="51"/>
      <c r="F718" s="51"/>
      <c r="G718" s="51"/>
      <c r="H718" s="51"/>
      <c r="I718" s="51"/>
      <c r="J718" s="52">
        <f>H718+I718</f>
        <v>0</v>
      </c>
      <c r="K718" s="51"/>
      <c r="L718" s="51"/>
      <c r="M718" s="52">
        <f>K718+L718</f>
        <v>0</v>
      </c>
      <c r="N718" s="51"/>
      <c r="O718" s="52">
        <f>M718+N718</f>
        <v>0</v>
      </c>
    </row>
    <row r="719" spans="1:15" s="57" customFormat="1" hidden="1">
      <c r="A719" s="50">
        <f t="shared" si="243"/>
        <v>3</v>
      </c>
      <c r="B719" s="153"/>
      <c r="C719" s="155" t="s">
        <v>144</v>
      </c>
      <c r="D719" s="137" t="s">
        <v>77</v>
      </c>
      <c r="E719" s="51"/>
      <c r="F719" s="51"/>
      <c r="G719" s="51"/>
      <c r="H719" s="51"/>
      <c r="I719" s="51"/>
      <c r="J719" s="52">
        <f>H719+I719</f>
        <v>0</v>
      </c>
      <c r="K719" s="51"/>
      <c r="L719" s="51"/>
      <c r="M719" s="52">
        <f>K719+L719</f>
        <v>0</v>
      </c>
      <c r="N719" s="51"/>
      <c r="O719" s="52">
        <f>M719+N719</f>
        <v>0</v>
      </c>
    </row>
    <row r="720" spans="1:15" s="57" customFormat="1" hidden="1">
      <c r="A720" s="50">
        <f t="shared" si="243"/>
        <v>3</v>
      </c>
      <c r="B720" s="153"/>
      <c r="C720" s="155" t="s">
        <v>145</v>
      </c>
      <c r="D720" s="137" t="s">
        <v>28</v>
      </c>
      <c r="E720" s="51"/>
      <c r="F720" s="51"/>
      <c r="G720" s="51"/>
      <c r="H720" s="51"/>
      <c r="I720" s="51"/>
      <c r="J720" s="52">
        <f>H720+I720</f>
        <v>0</v>
      </c>
      <c r="K720" s="51"/>
      <c r="L720" s="51"/>
      <c r="M720" s="52">
        <f>K720+L720</f>
        <v>0</v>
      </c>
      <c r="N720" s="51"/>
      <c r="O720" s="52">
        <f>M720+N720</f>
        <v>0</v>
      </c>
    </row>
    <row r="721" spans="1:15" s="57" customFormat="1" hidden="1">
      <c r="A721" s="50">
        <f t="shared" si="243"/>
        <v>3</v>
      </c>
      <c r="B721" s="145" t="s">
        <v>146</v>
      </c>
      <c r="C721" s="157" t="s">
        <v>147</v>
      </c>
      <c r="D721" s="56"/>
      <c r="E721" s="11">
        <f>SUBTOTAL(9,E722:E753)</f>
        <v>0</v>
      </c>
      <c r="F721" s="11">
        <f>SUBTOTAL(9,F722:F753)</f>
        <v>0</v>
      </c>
      <c r="G721" s="11">
        <f>SUBTOTAL(9,G722:G753)</f>
        <v>0</v>
      </c>
      <c r="H721" s="11">
        <f>SUBTOTAL(9,H722:H753)</f>
        <v>0</v>
      </c>
      <c r="I721" s="11">
        <f t="shared" ref="I721:N721" si="254">SUBTOTAL(9,I722:I753)</f>
        <v>0</v>
      </c>
      <c r="J721" s="11">
        <f t="shared" si="254"/>
        <v>0</v>
      </c>
      <c r="K721" s="11">
        <f t="shared" si="254"/>
        <v>0</v>
      </c>
      <c r="L721" s="11">
        <f t="shared" si="254"/>
        <v>0</v>
      </c>
      <c r="M721" s="11">
        <f t="shared" si="254"/>
        <v>0</v>
      </c>
      <c r="N721" s="11">
        <f t="shared" si="254"/>
        <v>0</v>
      </c>
      <c r="O721" s="11">
        <f>SUBTOTAL(9,O722:O753)</f>
        <v>0</v>
      </c>
    </row>
    <row r="722" spans="1:15" s="57" customFormat="1" hidden="1">
      <c r="A722" s="50">
        <f t="shared" si="243"/>
        <v>3</v>
      </c>
      <c r="B722" s="156"/>
      <c r="C722" s="158" t="s">
        <v>26</v>
      </c>
      <c r="D722" s="56"/>
      <c r="E722" s="11">
        <f>SUBTOTAL(9,E723:E744)</f>
        <v>0</v>
      </c>
      <c r="F722" s="11">
        <f t="shared" ref="F722:O722" si="255">SUBTOTAL(9,F723:F744)</f>
        <v>0</v>
      </c>
      <c r="G722" s="11">
        <f t="shared" si="255"/>
        <v>0</v>
      </c>
      <c r="H722" s="11">
        <f t="shared" si="255"/>
        <v>0</v>
      </c>
      <c r="I722" s="11">
        <f t="shared" si="255"/>
        <v>0</v>
      </c>
      <c r="J722" s="11">
        <f t="shared" si="255"/>
        <v>0</v>
      </c>
      <c r="K722" s="11">
        <f t="shared" si="255"/>
        <v>0</v>
      </c>
      <c r="L722" s="11">
        <f t="shared" si="255"/>
        <v>0</v>
      </c>
      <c r="M722" s="11">
        <f t="shared" si="255"/>
        <v>0</v>
      </c>
      <c r="N722" s="11">
        <f t="shared" si="255"/>
        <v>0</v>
      </c>
      <c r="O722" s="11">
        <f t="shared" si="255"/>
        <v>0</v>
      </c>
    </row>
    <row r="723" spans="1:15" s="57" customFormat="1" hidden="1">
      <c r="A723" s="50">
        <f t="shared" si="243"/>
        <v>3</v>
      </c>
      <c r="B723" s="150"/>
      <c r="C723" s="161" t="s">
        <v>770</v>
      </c>
      <c r="D723" s="56"/>
      <c r="E723" s="11">
        <f>SUBTOTAL(9,E724:E734)</f>
        <v>0</v>
      </c>
      <c r="F723" s="11">
        <f t="shared" ref="F723:O723" si="256">SUBTOTAL(9,F724:F734)</f>
        <v>0</v>
      </c>
      <c r="G723" s="11">
        <f t="shared" si="256"/>
        <v>0</v>
      </c>
      <c r="H723" s="11">
        <f t="shared" si="256"/>
        <v>0</v>
      </c>
      <c r="I723" s="11">
        <f t="shared" si="256"/>
        <v>0</v>
      </c>
      <c r="J723" s="11">
        <f t="shared" si="256"/>
        <v>0</v>
      </c>
      <c r="K723" s="11">
        <f t="shared" si="256"/>
        <v>0</v>
      </c>
      <c r="L723" s="11">
        <f t="shared" si="256"/>
        <v>0</v>
      </c>
      <c r="M723" s="11">
        <f t="shared" si="256"/>
        <v>0</v>
      </c>
      <c r="N723" s="11">
        <f t="shared" si="256"/>
        <v>0</v>
      </c>
      <c r="O723" s="11">
        <f t="shared" si="256"/>
        <v>0</v>
      </c>
    </row>
    <row r="724" spans="1:15" s="57" customFormat="1" ht="25.5" hidden="1">
      <c r="A724" s="50">
        <f t="shared" si="243"/>
        <v>3</v>
      </c>
      <c r="B724" s="150"/>
      <c r="C724" s="160" t="s">
        <v>771</v>
      </c>
      <c r="D724" s="58" t="s">
        <v>2</v>
      </c>
      <c r="E724" s="11">
        <f>SUBTOTAL(9,E725:E726)</f>
        <v>0</v>
      </c>
      <c r="F724" s="11">
        <f t="shared" ref="F724:O724" si="257">SUBTOTAL(9,F725:F726)</f>
        <v>0</v>
      </c>
      <c r="G724" s="11">
        <f t="shared" si="257"/>
        <v>0</v>
      </c>
      <c r="H724" s="11">
        <f t="shared" si="257"/>
        <v>0</v>
      </c>
      <c r="I724" s="11">
        <f t="shared" si="257"/>
        <v>0</v>
      </c>
      <c r="J724" s="11">
        <f t="shared" si="257"/>
        <v>0</v>
      </c>
      <c r="K724" s="11">
        <f t="shared" si="257"/>
        <v>0</v>
      </c>
      <c r="L724" s="11">
        <f t="shared" si="257"/>
        <v>0</v>
      </c>
      <c r="M724" s="11">
        <f t="shared" si="257"/>
        <v>0</v>
      </c>
      <c r="N724" s="11">
        <f t="shared" si="257"/>
        <v>0</v>
      </c>
      <c r="O724" s="11">
        <f t="shared" si="257"/>
        <v>0</v>
      </c>
    </row>
    <row r="725" spans="1:15" s="57" customFormat="1" ht="25.5" hidden="1">
      <c r="A725" s="50">
        <f t="shared" si="243"/>
        <v>3</v>
      </c>
      <c r="B725" s="150"/>
      <c r="C725" s="260" t="s">
        <v>772</v>
      </c>
      <c r="D725" s="58" t="s">
        <v>302</v>
      </c>
      <c r="E725" s="51"/>
      <c r="F725" s="51"/>
      <c r="G725" s="51"/>
      <c r="H725" s="51"/>
      <c r="I725" s="51"/>
      <c r="J725" s="52">
        <f>H725+I725</f>
        <v>0</v>
      </c>
      <c r="K725" s="51"/>
      <c r="L725" s="51"/>
      <c r="M725" s="52">
        <f>K725+L725</f>
        <v>0</v>
      </c>
      <c r="N725" s="51"/>
      <c r="O725" s="52">
        <f>M725+N725</f>
        <v>0</v>
      </c>
    </row>
    <row r="726" spans="1:15" s="57" customFormat="1" ht="25.5" hidden="1">
      <c r="A726" s="50">
        <f t="shared" si="243"/>
        <v>3</v>
      </c>
      <c r="B726" s="150"/>
      <c r="C726" s="260" t="s">
        <v>773</v>
      </c>
      <c r="D726" s="58" t="s">
        <v>304</v>
      </c>
      <c r="E726" s="51"/>
      <c r="F726" s="51"/>
      <c r="G726" s="51"/>
      <c r="H726" s="51"/>
      <c r="I726" s="51"/>
      <c r="J726" s="52">
        <f>H726+I726</f>
        <v>0</v>
      </c>
      <c r="K726" s="51"/>
      <c r="L726" s="51"/>
      <c r="M726" s="52">
        <f>K726+L726</f>
        <v>0</v>
      </c>
      <c r="N726" s="51"/>
      <c r="O726" s="52">
        <f>M726+N726</f>
        <v>0</v>
      </c>
    </row>
    <row r="727" spans="1:15" s="57" customFormat="1" hidden="1">
      <c r="A727" s="50">
        <f t="shared" si="243"/>
        <v>3</v>
      </c>
      <c r="B727" s="150"/>
      <c r="C727" s="258" t="s">
        <v>42</v>
      </c>
      <c r="D727" s="59" t="s">
        <v>3</v>
      </c>
      <c r="E727" s="51"/>
      <c r="F727" s="51"/>
      <c r="G727" s="51"/>
      <c r="H727" s="51"/>
      <c r="I727" s="51"/>
      <c r="J727" s="52">
        <f>H727+I727</f>
        <v>0</v>
      </c>
      <c r="K727" s="51"/>
      <c r="L727" s="51"/>
      <c r="M727" s="52">
        <f>K727+L727</f>
        <v>0</v>
      </c>
      <c r="N727" s="51"/>
      <c r="O727" s="52">
        <f>M727+N727</f>
        <v>0</v>
      </c>
    </row>
    <row r="728" spans="1:15" hidden="1">
      <c r="A728" s="50">
        <f t="shared" si="243"/>
        <v>3</v>
      </c>
      <c r="B728" s="150"/>
      <c r="C728" s="259" t="s">
        <v>449</v>
      </c>
      <c r="D728" s="117" t="s">
        <v>446</v>
      </c>
      <c r="E728" s="11">
        <f>SUBTOTAL(9,E729:E733)</f>
        <v>0</v>
      </c>
      <c r="F728" s="11">
        <f>SUBTOTAL(9,F729:F733)</f>
        <v>0</v>
      </c>
      <c r="G728" s="11">
        <f>SUBTOTAL(9,G729:G733)</f>
        <v>0</v>
      </c>
      <c r="H728" s="11">
        <f>SUBTOTAL(9,H729:H733)</f>
        <v>0</v>
      </c>
      <c r="I728" s="11">
        <f t="shared" ref="I728:N728" si="258">SUBTOTAL(9,I729:I733)</f>
        <v>0</v>
      </c>
      <c r="J728" s="11">
        <f t="shared" si="258"/>
        <v>0</v>
      </c>
      <c r="K728" s="11">
        <f t="shared" si="258"/>
        <v>0</v>
      </c>
      <c r="L728" s="11">
        <f t="shared" si="258"/>
        <v>0</v>
      </c>
      <c r="M728" s="11">
        <f t="shared" si="258"/>
        <v>0</v>
      </c>
      <c r="N728" s="11">
        <f t="shared" si="258"/>
        <v>0</v>
      </c>
      <c r="O728" s="11">
        <f>SUBTOTAL(9,O729:O733)</f>
        <v>0</v>
      </c>
    </row>
    <row r="729" spans="1:15" ht="25.5" hidden="1">
      <c r="A729" s="50">
        <f t="shared" si="243"/>
        <v>3</v>
      </c>
      <c r="B729" s="150"/>
      <c r="C729" s="260" t="s">
        <v>153</v>
      </c>
      <c r="D729" s="60" t="s">
        <v>37</v>
      </c>
      <c r="E729" s="51"/>
      <c r="F729" s="51"/>
      <c r="G729" s="51"/>
      <c r="H729" s="51"/>
      <c r="I729" s="51"/>
      <c r="J729" s="52">
        <f t="shared" ref="J729:J744" si="259">H729+I729</f>
        <v>0</v>
      </c>
      <c r="K729" s="51"/>
      <c r="L729" s="51"/>
      <c r="M729" s="52">
        <f t="shared" ref="M729:M744" si="260">K729+L729</f>
        <v>0</v>
      </c>
      <c r="N729" s="51"/>
      <c r="O729" s="52">
        <f t="shared" ref="O729:O744" si="261">M729+N729</f>
        <v>0</v>
      </c>
    </row>
    <row r="730" spans="1:15" ht="25.5" hidden="1">
      <c r="A730" s="50">
        <f t="shared" si="243"/>
        <v>3</v>
      </c>
      <c r="B730" s="150"/>
      <c r="C730" s="260" t="s">
        <v>154</v>
      </c>
      <c r="D730" s="60" t="s">
        <v>38</v>
      </c>
      <c r="E730" s="51"/>
      <c r="F730" s="51"/>
      <c r="G730" s="51"/>
      <c r="H730" s="51"/>
      <c r="I730" s="51"/>
      <c r="J730" s="52">
        <f t="shared" si="259"/>
        <v>0</v>
      </c>
      <c r="K730" s="51"/>
      <c r="L730" s="51"/>
      <c r="M730" s="52">
        <f t="shared" si="260"/>
        <v>0</v>
      </c>
      <c r="N730" s="51"/>
      <c r="O730" s="52">
        <f t="shared" si="261"/>
        <v>0</v>
      </c>
    </row>
    <row r="731" spans="1:15" s="57" customFormat="1" hidden="1">
      <c r="A731" s="50">
        <f t="shared" si="243"/>
        <v>3</v>
      </c>
      <c r="B731" s="150"/>
      <c r="C731" s="260" t="s">
        <v>155</v>
      </c>
      <c r="D731" s="60" t="s">
        <v>39</v>
      </c>
      <c r="E731" s="51"/>
      <c r="F731" s="51"/>
      <c r="G731" s="51"/>
      <c r="H731" s="51"/>
      <c r="I731" s="51"/>
      <c r="J731" s="52">
        <f t="shared" si="259"/>
        <v>0</v>
      </c>
      <c r="K731" s="51"/>
      <c r="L731" s="51"/>
      <c r="M731" s="52">
        <f t="shared" si="260"/>
        <v>0</v>
      </c>
      <c r="N731" s="51"/>
      <c r="O731" s="52">
        <f t="shared" si="261"/>
        <v>0</v>
      </c>
    </row>
    <row r="732" spans="1:15" s="57" customFormat="1" ht="25.5" hidden="1">
      <c r="A732" s="50">
        <f t="shared" si="243"/>
        <v>3</v>
      </c>
      <c r="B732" s="150"/>
      <c r="C732" s="260" t="s">
        <v>156</v>
      </c>
      <c r="D732" s="60" t="s">
        <v>40</v>
      </c>
      <c r="E732" s="51"/>
      <c r="F732" s="51"/>
      <c r="G732" s="51"/>
      <c r="H732" s="51"/>
      <c r="I732" s="51"/>
      <c r="J732" s="52">
        <f t="shared" si="259"/>
        <v>0</v>
      </c>
      <c r="K732" s="51"/>
      <c r="L732" s="51"/>
      <c r="M732" s="52">
        <f t="shared" si="260"/>
        <v>0</v>
      </c>
      <c r="N732" s="51"/>
      <c r="O732" s="52">
        <f t="shared" si="261"/>
        <v>0</v>
      </c>
    </row>
    <row r="733" spans="1:15" ht="25.5" hidden="1">
      <c r="A733" s="50">
        <f t="shared" si="243"/>
        <v>3</v>
      </c>
      <c r="B733" s="150"/>
      <c r="C733" s="260" t="s">
        <v>157</v>
      </c>
      <c r="D733" s="60" t="s">
        <v>41</v>
      </c>
      <c r="E733" s="51"/>
      <c r="F733" s="51"/>
      <c r="G733" s="51"/>
      <c r="H733" s="51"/>
      <c r="I733" s="51"/>
      <c r="J733" s="52">
        <f t="shared" si="259"/>
        <v>0</v>
      </c>
      <c r="K733" s="51"/>
      <c r="L733" s="51"/>
      <c r="M733" s="52">
        <f t="shared" si="260"/>
        <v>0</v>
      </c>
      <c r="N733" s="51"/>
      <c r="O733" s="52">
        <f t="shared" si="261"/>
        <v>0</v>
      </c>
    </row>
    <row r="734" spans="1:15" hidden="1">
      <c r="A734" s="50">
        <f t="shared" si="243"/>
        <v>3</v>
      </c>
      <c r="B734" s="150"/>
      <c r="C734" s="160" t="s">
        <v>158</v>
      </c>
      <c r="D734" s="60" t="s">
        <v>4</v>
      </c>
      <c r="E734" s="51"/>
      <c r="F734" s="51"/>
      <c r="G734" s="51"/>
      <c r="H734" s="51"/>
      <c r="I734" s="51"/>
      <c r="J734" s="52">
        <f t="shared" si="259"/>
        <v>0</v>
      </c>
      <c r="K734" s="51"/>
      <c r="L734" s="51"/>
      <c r="M734" s="52">
        <f t="shared" si="260"/>
        <v>0</v>
      </c>
      <c r="N734" s="51"/>
      <c r="O734" s="52">
        <f t="shared" si="261"/>
        <v>0</v>
      </c>
    </row>
    <row r="735" spans="1:15" hidden="1">
      <c r="A735" s="50">
        <f t="shared" si="243"/>
        <v>3</v>
      </c>
      <c r="B735" s="150"/>
      <c r="C735" s="159" t="s">
        <v>19</v>
      </c>
      <c r="D735" s="59" t="s">
        <v>5</v>
      </c>
      <c r="E735" s="51"/>
      <c r="F735" s="51"/>
      <c r="G735" s="51"/>
      <c r="H735" s="51"/>
      <c r="I735" s="51"/>
      <c r="J735" s="52">
        <f t="shared" si="259"/>
        <v>0</v>
      </c>
      <c r="K735" s="51"/>
      <c r="L735" s="51"/>
      <c r="M735" s="52">
        <f t="shared" si="260"/>
        <v>0</v>
      </c>
      <c r="N735" s="51"/>
      <c r="O735" s="52">
        <f t="shared" si="261"/>
        <v>0</v>
      </c>
    </row>
    <row r="736" spans="1:15" hidden="1">
      <c r="A736" s="50">
        <f t="shared" si="243"/>
        <v>3</v>
      </c>
      <c r="B736" s="150"/>
      <c r="C736" s="162" t="s">
        <v>450</v>
      </c>
      <c r="D736" s="118" t="s">
        <v>173</v>
      </c>
      <c r="E736" s="51"/>
      <c r="F736" s="51"/>
      <c r="G736" s="51"/>
      <c r="H736" s="51"/>
      <c r="I736" s="51"/>
      <c r="J736" s="52">
        <f t="shared" si="259"/>
        <v>0</v>
      </c>
      <c r="K736" s="51"/>
      <c r="L736" s="51"/>
      <c r="M736" s="52">
        <f t="shared" si="260"/>
        <v>0</v>
      </c>
      <c r="N736" s="51"/>
      <c r="O736" s="52">
        <f t="shared" si="261"/>
        <v>0</v>
      </c>
    </row>
    <row r="737" spans="1:15" hidden="1">
      <c r="A737" s="50">
        <f t="shared" si="243"/>
        <v>3</v>
      </c>
      <c r="B737" s="153"/>
      <c r="C737" s="163" t="s">
        <v>22</v>
      </c>
      <c r="D737" s="137" t="s">
        <v>11</v>
      </c>
      <c r="E737" s="51"/>
      <c r="F737" s="51"/>
      <c r="G737" s="51"/>
      <c r="H737" s="51"/>
      <c r="I737" s="51"/>
      <c r="J737" s="52">
        <f t="shared" si="259"/>
        <v>0</v>
      </c>
      <c r="K737" s="51"/>
      <c r="L737" s="51"/>
      <c r="M737" s="52">
        <f t="shared" si="260"/>
        <v>0</v>
      </c>
      <c r="N737" s="51"/>
      <c r="O737" s="52">
        <f t="shared" si="261"/>
        <v>0</v>
      </c>
    </row>
    <row r="738" spans="1:15" s="57" customFormat="1" hidden="1">
      <c r="A738" s="50">
        <f t="shared" si="243"/>
        <v>3</v>
      </c>
      <c r="B738" s="153"/>
      <c r="C738" s="163" t="s">
        <v>29</v>
      </c>
      <c r="D738" s="136" t="s">
        <v>6</v>
      </c>
      <c r="E738" s="51"/>
      <c r="F738" s="51"/>
      <c r="G738" s="51"/>
      <c r="H738" s="51"/>
      <c r="I738" s="51"/>
      <c r="J738" s="52">
        <f t="shared" si="259"/>
        <v>0</v>
      </c>
      <c r="K738" s="51"/>
      <c r="L738" s="51"/>
      <c r="M738" s="52">
        <f t="shared" si="260"/>
        <v>0</v>
      </c>
      <c r="N738" s="51"/>
      <c r="O738" s="52">
        <f t="shared" si="261"/>
        <v>0</v>
      </c>
    </row>
    <row r="739" spans="1:15" s="57" customFormat="1" hidden="1">
      <c r="A739" s="50">
        <f t="shared" si="243"/>
        <v>3</v>
      </c>
      <c r="B739" s="153"/>
      <c r="C739" s="163" t="s">
        <v>21</v>
      </c>
      <c r="D739" s="137" t="s">
        <v>8</v>
      </c>
      <c r="E739" s="51"/>
      <c r="F739" s="51"/>
      <c r="G739" s="51"/>
      <c r="H739" s="51"/>
      <c r="I739" s="51"/>
      <c r="J739" s="52">
        <f>H739+I739</f>
        <v>0</v>
      </c>
      <c r="K739" s="51"/>
      <c r="L739" s="51"/>
      <c r="M739" s="52">
        <f>K739+L739</f>
        <v>0</v>
      </c>
      <c r="N739" s="51"/>
      <c r="O739" s="52">
        <f t="shared" si="261"/>
        <v>0</v>
      </c>
    </row>
    <row r="740" spans="1:15" s="57" customFormat="1" hidden="1">
      <c r="A740" s="50">
        <f t="shared" si="243"/>
        <v>3</v>
      </c>
      <c r="B740" s="153"/>
      <c r="C740" s="163" t="s">
        <v>526</v>
      </c>
      <c r="D740" s="137" t="s">
        <v>31</v>
      </c>
      <c r="E740" s="51"/>
      <c r="F740" s="51"/>
      <c r="G740" s="51"/>
      <c r="H740" s="51"/>
      <c r="I740" s="51"/>
      <c r="J740" s="52">
        <f t="shared" si="259"/>
        <v>0</v>
      </c>
      <c r="K740" s="51"/>
      <c r="L740" s="51"/>
      <c r="M740" s="52">
        <f t="shared" si="260"/>
        <v>0</v>
      </c>
      <c r="N740" s="51"/>
      <c r="O740" s="52">
        <f t="shared" si="261"/>
        <v>0</v>
      </c>
    </row>
    <row r="741" spans="1:15" s="57" customFormat="1" ht="25.5" hidden="1">
      <c r="A741" s="50">
        <f t="shared" si="243"/>
        <v>3</v>
      </c>
      <c r="B741" s="153"/>
      <c r="C741" s="163" t="s">
        <v>527</v>
      </c>
      <c r="D741" s="136" t="s">
        <v>43</v>
      </c>
      <c r="E741" s="51"/>
      <c r="F741" s="51"/>
      <c r="G741" s="51"/>
      <c r="H741" s="51"/>
      <c r="I741" s="51"/>
      <c r="J741" s="52">
        <f t="shared" si="259"/>
        <v>0</v>
      </c>
      <c r="K741" s="51"/>
      <c r="L741" s="51"/>
      <c r="M741" s="52">
        <f t="shared" si="260"/>
        <v>0</v>
      </c>
      <c r="N741" s="51"/>
      <c r="O741" s="52">
        <f t="shared" si="261"/>
        <v>0</v>
      </c>
    </row>
    <row r="742" spans="1:15" s="57" customFormat="1" hidden="1">
      <c r="A742" s="50">
        <f t="shared" si="243"/>
        <v>3</v>
      </c>
      <c r="B742" s="153"/>
      <c r="C742" s="163" t="s">
        <v>558</v>
      </c>
      <c r="D742" s="137" t="s">
        <v>559</v>
      </c>
      <c r="E742" s="51"/>
      <c r="F742" s="51"/>
      <c r="G742" s="51"/>
      <c r="H742" s="51"/>
      <c r="I742" s="51"/>
      <c r="J742" s="52">
        <f t="shared" si="259"/>
        <v>0</v>
      </c>
      <c r="K742" s="51"/>
      <c r="L742" s="51"/>
      <c r="M742" s="52">
        <f t="shared" si="260"/>
        <v>0</v>
      </c>
      <c r="N742" s="51"/>
      <c r="O742" s="52">
        <f t="shared" si="261"/>
        <v>0</v>
      </c>
    </row>
    <row r="743" spans="1:15" s="57" customFormat="1" ht="25.5" hidden="1">
      <c r="A743" s="50">
        <f t="shared" si="243"/>
        <v>3</v>
      </c>
      <c r="B743" s="153"/>
      <c r="C743" s="163" t="s">
        <v>528</v>
      </c>
      <c r="D743" s="136" t="s">
        <v>9</v>
      </c>
      <c r="E743" s="51"/>
      <c r="F743" s="51"/>
      <c r="G743" s="51"/>
      <c r="H743" s="51"/>
      <c r="I743" s="51"/>
      <c r="J743" s="52">
        <f t="shared" si="259"/>
        <v>0</v>
      </c>
      <c r="K743" s="51"/>
      <c r="L743" s="51"/>
      <c r="M743" s="52">
        <f t="shared" si="260"/>
        <v>0</v>
      </c>
      <c r="N743" s="51"/>
      <c r="O743" s="52">
        <f t="shared" si="261"/>
        <v>0</v>
      </c>
    </row>
    <row r="744" spans="1:15" s="57" customFormat="1" ht="25.5" hidden="1">
      <c r="A744" s="50">
        <f t="shared" si="243"/>
        <v>3</v>
      </c>
      <c r="B744" s="153"/>
      <c r="C744" s="163" t="s">
        <v>30</v>
      </c>
      <c r="D744" s="136" t="s">
        <v>10</v>
      </c>
      <c r="E744" s="51"/>
      <c r="F744" s="51"/>
      <c r="G744" s="51"/>
      <c r="H744" s="51"/>
      <c r="I744" s="51"/>
      <c r="J744" s="52">
        <f t="shared" si="259"/>
        <v>0</v>
      </c>
      <c r="K744" s="51"/>
      <c r="L744" s="51"/>
      <c r="M744" s="52">
        <f t="shared" si="260"/>
        <v>0</v>
      </c>
      <c r="N744" s="51"/>
      <c r="O744" s="52">
        <f t="shared" si="261"/>
        <v>0</v>
      </c>
    </row>
    <row r="745" spans="1:15" s="57" customFormat="1" hidden="1">
      <c r="A745" s="50">
        <f t="shared" si="243"/>
        <v>3</v>
      </c>
      <c r="B745" s="153"/>
      <c r="C745" s="165" t="s">
        <v>451</v>
      </c>
      <c r="D745" s="138" t="s">
        <v>93</v>
      </c>
      <c r="E745" s="11">
        <f>SUBTOTAL(9,E746:E747)</f>
        <v>0</v>
      </c>
      <c r="F745" s="11">
        <f>SUBTOTAL(9,F746:F747)</f>
        <v>0</v>
      </c>
      <c r="G745" s="11">
        <f>SUBTOTAL(9,G746:G747)</f>
        <v>0</v>
      </c>
      <c r="H745" s="11">
        <f>SUBTOTAL(9,H746:H747)</f>
        <v>0</v>
      </c>
      <c r="I745" s="11">
        <f t="shared" ref="I745:N745" si="262">SUBTOTAL(9,I746:I747)</f>
        <v>0</v>
      </c>
      <c r="J745" s="11">
        <f t="shared" si="262"/>
        <v>0</v>
      </c>
      <c r="K745" s="11">
        <f t="shared" si="262"/>
        <v>0</v>
      </c>
      <c r="L745" s="11">
        <f t="shared" si="262"/>
        <v>0</v>
      </c>
      <c r="M745" s="11">
        <f t="shared" si="262"/>
        <v>0</v>
      </c>
      <c r="N745" s="11">
        <f t="shared" si="262"/>
        <v>0</v>
      </c>
      <c r="O745" s="11">
        <f>SUBTOTAL(9,O746:O747)</f>
        <v>0</v>
      </c>
    </row>
    <row r="746" spans="1:15" s="57" customFormat="1" hidden="1">
      <c r="A746" s="50">
        <f t="shared" si="243"/>
        <v>3</v>
      </c>
      <c r="B746" s="153"/>
      <c r="C746" s="166" t="s">
        <v>452</v>
      </c>
      <c r="D746" s="138" t="s">
        <v>453</v>
      </c>
      <c r="E746" s="51"/>
      <c r="F746" s="51"/>
      <c r="G746" s="51"/>
      <c r="H746" s="51"/>
      <c r="I746" s="51"/>
      <c r="J746" s="52">
        <f>H746+I746</f>
        <v>0</v>
      </c>
      <c r="K746" s="51"/>
      <c r="L746" s="51"/>
      <c r="M746" s="52">
        <f>K746+L746</f>
        <v>0</v>
      </c>
      <c r="N746" s="51"/>
      <c r="O746" s="52">
        <f>M746+N746</f>
        <v>0</v>
      </c>
    </row>
    <row r="747" spans="1:15" s="57" customFormat="1" hidden="1">
      <c r="A747" s="50">
        <f t="shared" si="243"/>
        <v>3</v>
      </c>
      <c r="B747" s="153"/>
      <c r="C747" s="166" t="s">
        <v>454</v>
      </c>
      <c r="D747" s="138" t="s">
        <v>455</v>
      </c>
      <c r="E747" s="51"/>
      <c r="F747" s="51"/>
      <c r="G747" s="51"/>
      <c r="H747" s="51"/>
      <c r="I747" s="51"/>
      <c r="J747" s="52">
        <f>H747+I747</f>
        <v>0</v>
      </c>
      <c r="K747" s="51"/>
      <c r="L747" s="51"/>
      <c r="M747" s="52">
        <f>K747+L747</f>
        <v>0</v>
      </c>
      <c r="N747" s="51"/>
      <c r="O747" s="52">
        <f>M747+N747</f>
        <v>0</v>
      </c>
    </row>
    <row r="748" spans="1:15" s="57" customFormat="1" hidden="1">
      <c r="A748" s="50">
        <f t="shared" si="243"/>
        <v>3</v>
      </c>
      <c r="B748" s="156"/>
      <c r="C748" s="158" t="s">
        <v>32</v>
      </c>
      <c r="D748" s="136"/>
      <c r="E748" s="11">
        <f>SUBTOTAL(9,E749:E753)</f>
        <v>0</v>
      </c>
      <c r="F748" s="11">
        <f>SUBTOTAL(9,F749:F753)</f>
        <v>0</v>
      </c>
      <c r="G748" s="11">
        <f>SUBTOTAL(9,G749:G753)</f>
        <v>0</v>
      </c>
      <c r="H748" s="11">
        <f>SUBTOTAL(9,H749:H753)</f>
        <v>0</v>
      </c>
      <c r="I748" s="11">
        <f t="shared" ref="I748:N748" si="263">SUBTOTAL(9,I749:I753)</f>
        <v>0</v>
      </c>
      <c r="J748" s="11">
        <f t="shared" si="263"/>
        <v>0</v>
      </c>
      <c r="K748" s="11">
        <f t="shared" si="263"/>
        <v>0</v>
      </c>
      <c r="L748" s="11">
        <f t="shared" si="263"/>
        <v>0</v>
      </c>
      <c r="M748" s="11">
        <f t="shared" si="263"/>
        <v>0</v>
      </c>
      <c r="N748" s="11">
        <f t="shared" si="263"/>
        <v>0</v>
      </c>
      <c r="O748" s="11">
        <f>SUBTOTAL(9,O749:O753)</f>
        <v>0</v>
      </c>
    </row>
    <row r="749" spans="1:15" s="57" customFormat="1" hidden="1">
      <c r="A749" s="50">
        <f t="shared" si="243"/>
        <v>3</v>
      </c>
      <c r="B749" s="153"/>
      <c r="C749" s="163" t="s">
        <v>70</v>
      </c>
      <c r="D749" s="137" t="s">
        <v>71</v>
      </c>
      <c r="E749" s="51"/>
      <c r="F749" s="51"/>
      <c r="G749" s="51"/>
      <c r="H749" s="51"/>
      <c r="I749" s="51"/>
      <c r="J749" s="52">
        <f>H749+I749</f>
        <v>0</v>
      </c>
      <c r="K749" s="51"/>
      <c r="L749" s="51"/>
      <c r="M749" s="52">
        <f>K749+L749</f>
        <v>0</v>
      </c>
      <c r="N749" s="51"/>
      <c r="O749" s="52">
        <f>M749+N749</f>
        <v>0</v>
      </c>
    </row>
    <row r="750" spans="1:15" s="57" customFormat="1" hidden="1">
      <c r="A750" s="50">
        <f t="shared" si="243"/>
        <v>3</v>
      </c>
      <c r="B750" s="153"/>
      <c r="C750" s="163" t="s">
        <v>72</v>
      </c>
      <c r="D750" s="137" t="s">
        <v>73</v>
      </c>
      <c r="E750" s="51"/>
      <c r="F750" s="51"/>
      <c r="G750" s="51"/>
      <c r="H750" s="51"/>
      <c r="I750" s="51"/>
      <c r="J750" s="52">
        <f>H750+I750</f>
        <v>0</v>
      </c>
      <c r="K750" s="51"/>
      <c r="L750" s="51"/>
      <c r="M750" s="52">
        <f>K750+L750</f>
        <v>0</v>
      </c>
      <c r="N750" s="51"/>
      <c r="O750" s="52">
        <f>M750+N750</f>
        <v>0</v>
      </c>
    </row>
    <row r="751" spans="1:15" s="57" customFormat="1" hidden="1">
      <c r="A751" s="50">
        <f t="shared" si="243"/>
        <v>3</v>
      </c>
      <c r="B751" s="153"/>
      <c r="C751" s="163" t="s">
        <v>74</v>
      </c>
      <c r="D751" s="137" t="s">
        <v>75</v>
      </c>
      <c r="E751" s="51"/>
      <c r="F751" s="51"/>
      <c r="G751" s="51"/>
      <c r="H751" s="51"/>
      <c r="I751" s="51"/>
      <c r="J751" s="52">
        <f>H751+I751</f>
        <v>0</v>
      </c>
      <c r="K751" s="51"/>
      <c r="L751" s="51"/>
      <c r="M751" s="52">
        <f>K751+L751</f>
        <v>0</v>
      </c>
      <c r="N751" s="51"/>
      <c r="O751" s="52">
        <f>M751+N751</f>
        <v>0</v>
      </c>
    </row>
    <row r="752" spans="1:15" s="57" customFormat="1" hidden="1">
      <c r="A752" s="50">
        <f t="shared" si="243"/>
        <v>3</v>
      </c>
      <c r="B752" s="153"/>
      <c r="C752" s="163" t="s">
        <v>76</v>
      </c>
      <c r="D752" s="137" t="s">
        <v>77</v>
      </c>
      <c r="E752" s="51"/>
      <c r="F752" s="51"/>
      <c r="G752" s="51"/>
      <c r="H752" s="51"/>
      <c r="I752" s="51"/>
      <c r="J752" s="52">
        <f>H752+I752</f>
        <v>0</v>
      </c>
      <c r="K752" s="51"/>
      <c r="L752" s="51"/>
      <c r="M752" s="52">
        <f>K752+L752</f>
        <v>0</v>
      </c>
      <c r="N752" s="51"/>
      <c r="O752" s="52">
        <f>M752+N752</f>
        <v>0</v>
      </c>
    </row>
    <row r="753" spans="1:15" s="57" customFormat="1" hidden="1">
      <c r="A753" s="50">
        <f t="shared" si="243"/>
        <v>3</v>
      </c>
      <c r="B753" s="153"/>
      <c r="C753" s="163" t="s">
        <v>12</v>
      </c>
      <c r="D753" s="137" t="s">
        <v>28</v>
      </c>
      <c r="E753" s="51"/>
      <c r="F753" s="51"/>
      <c r="G753" s="51"/>
      <c r="H753" s="51"/>
      <c r="I753" s="51"/>
      <c r="J753" s="52">
        <f>H753+I753</f>
        <v>0</v>
      </c>
      <c r="K753" s="51"/>
      <c r="L753" s="51"/>
      <c r="M753" s="52">
        <f>K753+L753</f>
        <v>0</v>
      </c>
      <c r="N753" s="51"/>
      <c r="O753" s="52">
        <f>M753+N753</f>
        <v>0</v>
      </c>
    </row>
    <row r="754" spans="1:15" s="57" customFormat="1" hidden="1">
      <c r="A754" s="77">
        <f>A755</f>
        <v>3</v>
      </c>
      <c r="B754" s="153"/>
      <c r="C754" s="155"/>
      <c r="D754" s="137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</row>
    <row r="755" spans="1:15" s="57" customFormat="1" hidden="1">
      <c r="A755" s="105">
        <f>MIN(A756:A761)</f>
        <v>3</v>
      </c>
      <c r="B755" s="153"/>
      <c r="C755" s="157" t="s">
        <v>36</v>
      </c>
      <c r="D755" s="137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</row>
    <row r="756" spans="1:15" s="57" customFormat="1" hidden="1">
      <c r="A756" s="50">
        <f t="shared" ref="A756:A761" si="264">IF(MAX(E756:P756)=0,IF(MIN(E756:P756)=0,3,2),2)</f>
        <v>3</v>
      </c>
      <c r="B756" s="153"/>
      <c r="C756" s="155" t="s">
        <v>34</v>
      </c>
      <c r="D756" s="137"/>
      <c r="E756" s="62">
        <f>SUM(E757:E758)</f>
        <v>0</v>
      </c>
      <c r="F756" s="62">
        <f>SUM(F757:F758)</f>
        <v>0</v>
      </c>
      <c r="G756" s="62">
        <f>SUM(G757:G758)</f>
        <v>0</v>
      </c>
      <c r="H756" s="62">
        <f>SUM(H757:H758)</f>
        <v>0</v>
      </c>
      <c r="I756" s="62">
        <f t="shared" ref="I756:N756" si="265">SUM(I757:I758)</f>
        <v>0</v>
      </c>
      <c r="J756" s="62">
        <f t="shared" si="265"/>
        <v>0</v>
      </c>
      <c r="K756" s="62">
        <f t="shared" si="265"/>
        <v>0</v>
      </c>
      <c r="L756" s="62">
        <f t="shared" si="265"/>
        <v>0</v>
      </c>
      <c r="M756" s="62">
        <f t="shared" si="265"/>
        <v>0</v>
      </c>
      <c r="N756" s="62">
        <f t="shared" si="265"/>
        <v>0</v>
      </c>
      <c r="O756" s="62">
        <f>SUM(O757:O758)</f>
        <v>0</v>
      </c>
    </row>
    <row r="757" spans="1:15" s="57" customFormat="1" hidden="1">
      <c r="A757" s="50">
        <f t="shared" si="264"/>
        <v>3</v>
      </c>
      <c r="B757" s="153"/>
      <c r="C757" s="167" t="s">
        <v>80</v>
      </c>
      <c r="D757" s="137"/>
      <c r="E757" s="51"/>
      <c r="F757" s="51"/>
      <c r="G757" s="51"/>
      <c r="H757" s="51"/>
      <c r="I757" s="51"/>
      <c r="J757" s="52">
        <f>H757+I757</f>
        <v>0</v>
      </c>
      <c r="K757" s="51"/>
      <c r="L757" s="51"/>
      <c r="M757" s="52">
        <f>K757+L757</f>
        <v>0</v>
      </c>
      <c r="N757" s="51"/>
      <c r="O757" s="52">
        <f>M757+N757</f>
        <v>0</v>
      </c>
    </row>
    <row r="758" spans="1:15" s="57" customFormat="1" hidden="1">
      <c r="A758" s="50">
        <f t="shared" si="264"/>
        <v>3</v>
      </c>
      <c r="B758" s="153"/>
      <c r="C758" s="167" t="s">
        <v>81</v>
      </c>
      <c r="D758" s="137"/>
      <c r="E758" s="51"/>
      <c r="F758" s="51"/>
      <c r="G758" s="51"/>
      <c r="H758" s="51"/>
      <c r="I758" s="51"/>
      <c r="J758" s="52">
        <f>H758+I758</f>
        <v>0</v>
      </c>
      <c r="K758" s="51"/>
      <c r="L758" s="51"/>
      <c r="M758" s="52">
        <f>K758+L758</f>
        <v>0</v>
      </c>
      <c r="N758" s="51"/>
      <c r="O758" s="52">
        <f>M758+N758</f>
        <v>0</v>
      </c>
    </row>
    <row r="759" spans="1:15" s="57" customFormat="1" hidden="1">
      <c r="A759" s="50">
        <f t="shared" si="264"/>
        <v>3</v>
      </c>
      <c r="B759" s="153"/>
      <c r="C759" s="155" t="s">
        <v>35</v>
      </c>
      <c r="D759" s="137"/>
      <c r="E759" s="62">
        <f>SUM(E760:E761)</f>
        <v>0</v>
      </c>
      <c r="F759" s="62">
        <f>SUM(F760:F761)</f>
        <v>0</v>
      </c>
      <c r="G759" s="62">
        <f>SUM(G760:G761)</f>
        <v>0</v>
      </c>
      <c r="H759" s="62">
        <f>SUM(H760:H761)</f>
        <v>0</v>
      </c>
      <c r="I759" s="62">
        <f t="shared" ref="I759:N759" si="266">SUM(I760:I761)</f>
        <v>0</v>
      </c>
      <c r="J759" s="62">
        <f t="shared" si="266"/>
        <v>0</v>
      </c>
      <c r="K759" s="62">
        <f t="shared" si="266"/>
        <v>0</v>
      </c>
      <c r="L759" s="62">
        <f t="shared" si="266"/>
        <v>0</v>
      </c>
      <c r="M759" s="62">
        <f t="shared" si="266"/>
        <v>0</v>
      </c>
      <c r="N759" s="62">
        <f t="shared" si="266"/>
        <v>0</v>
      </c>
      <c r="O759" s="62">
        <f>SUM(O760:O761)</f>
        <v>0</v>
      </c>
    </row>
    <row r="760" spans="1:15" s="57" customFormat="1" hidden="1">
      <c r="A760" s="50">
        <f t="shared" si="264"/>
        <v>3</v>
      </c>
      <c r="B760" s="153"/>
      <c r="C760" s="167" t="s">
        <v>84</v>
      </c>
      <c r="D760" s="137"/>
      <c r="E760" s="51"/>
      <c r="F760" s="51"/>
      <c r="G760" s="51"/>
      <c r="H760" s="51"/>
      <c r="I760" s="51"/>
      <c r="J760" s="52">
        <f>H760+I760</f>
        <v>0</v>
      </c>
      <c r="K760" s="51"/>
      <c r="L760" s="51"/>
      <c r="M760" s="52">
        <f>K760+L760</f>
        <v>0</v>
      </c>
      <c r="N760" s="51"/>
      <c r="O760" s="52">
        <f>M760+N760</f>
        <v>0</v>
      </c>
    </row>
    <row r="761" spans="1:15" s="57" customFormat="1" hidden="1">
      <c r="A761" s="50">
        <f t="shared" si="264"/>
        <v>3</v>
      </c>
      <c r="B761" s="153"/>
      <c r="C761" s="167" t="s">
        <v>85</v>
      </c>
      <c r="D761" s="137"/>
      <c r="E761" s="51"/>
      <c r="F761" s="51"/>
      <c r="G761" s="51"/>
      <c r="H761" s="51"/>
      <c r="I761" s="51"/>
      <c r="J761" s="52">
        <f>H761+I761</f>
        <v>0</v>
      </c>
      <c r="K761" s="51"/>
      <c r="L761" s="51"/>
      <c r="M761" s="52">
        <f>K761+L761</f>
        <v>0</v>
      </c>
      <c r="N761" s="51"/>
      <c r="O761" s="52">
        <f>M761+N761</f>
        <v>0</v>
      </c>
    </row>
    <row r="762" spans="1:15" s="57" customFormat="1" hidden="1">
      <c r="A762" s="77">
        <f>A763</f>
        <v>3</v>
      </c>
      <c r="B762" s="172"/>
      <c r="C762" s="156"/>
      <c r="D762" s="140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</row>
    <row r="763" spans="1:15" s="57" customFormat="1" hidden="1">
      <c r="A763" s="55">
        <f>IF(ROUND(MAX(E763:P763),0)=0,IF(ROUND(MIN(E763:P763),0)=0,3,2),2)</f>
        <v>3</v>
      </c>
      <c r="B763" s="172"/>
      <c r="C763" s="173" t="s">
        <v>55</v>
      </c>
      <c r="D763" s="140"/>
      <c r="E763" s="76">
        <f>E766+E776+E784</f>
        <v>0</v>
      </c>
      <c r="F763" s="76">
        <f>F766+F776+F784</f>
        <v>0</v>
      </c>
      <c r="G763" s="76">
        <f>G766+G776+G784</f>
        <v>0</v>
      </c>
      <c r="H763" s="76">
        <f>H766+H776+H784</f>
        <v>0</v>
      </c>
      <c r="I763" s="76">
        <f t="shared" ref="I763:N763" si="267">I766+I776+I784</f>
        <v>0</v>
      </c>
      <c r="J763" s="76">
        <f t="shared" si="267"/>
        <v>0</v>
      </c>
      <c r="K763" s="76">
        <f t="shared" si="267"/>
        <v>0</v>
      </c>
      <c r="L763" s="76">
        <f t="shared" si="267"/>
        <v>0</v>
      </c>
      <c r="M763" s="76">
        <f t="shared" si="267"/>
        <v>0</v>
      </c>
      <c r="N763" s="76">
        <f t="shared" si="267"/>
        <v>0</v>
      </c>
      <c r="O763" s="76">
        <f>O766+O776+O784</f>
        <v>0</v>
      </c>
    </row>
    <row r="764" spans="1:15" s="57" customFormat="1" hidden="1">
      <c r="A764" s="77">
        <f>A765</f>
        <v>3</v>
      </c>
      <c r="B764" s="172"/>
      <c r="C764" s="156"/>
      <c r="D764" s="140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</row>
    <row r="765" spans="1:15" s="57" customFormat="1" hidden="1">
      <c r="A765" s="105">
        <f>MIN(A766:A773)</f>
        <v>3</v>
      </c>
      <c r="B765" s="172"/>
      <c r="C765" s="174" t="s">
        <v>56</v>
      </c>
      <c r="D765" s="140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</row>
    <row r="766" spans="1:15" s="57" customFormat="1" hidden="1">
      <c r="A766" s="50">
        <f t="shared" ref="A766:A771" si="268">IF(MAX(E766:P766)=0,IF(MIN(E766:P766)=0,3,2),2)</f>
        <v>3</v>
      </c>
      <c r="B766" s="145"/>
      <c r="C766" s="146" t="s">
        <v>25</v>
      </c>
      <c r="D766" s="56"/>
      <c r="E766" s="11">
        <f>SUBTOTAL(9,E767:E773)</f>
        <v>0</v>
      </c>
      <c r="F766" s="11">
        <f>SUBTOTAL(9,F767:F773)</f>
        <v>0</v>
      </c>
      <c r="G766" s="11">
        <f>SUBTOTAL(9,G767:G773)</f>
        <v>0</v>
      </c>
      <c r="H766" s="11">
        <f>SUBTOTAL(9,H767:H773)</f>
        <v>0</v>
      </c>
      <c r="I766" s="11">
        <f t="shared" ref="I766:N766" si="269">SUBTOTAL(9,I767:I773)</f>
        <v>0</v>
      </c>
      <c r="J766" s="11">
        <f t="shared" si="269"/>
        <v>0</v>
      </c>
      <c r="K766" s="11">
        <f t="shared" si="269"/>
        <v>0</v>
      </c>
      <c r="L766" s="11">
        <f t="shared" si="269"/>
        <v>0</v>
      </c>
      <c r="M766" s="11">
        <f t="shared" si="269"/>
        <v>0</v>
      </c>
      <c r="N766" s="11">
        <f t="shared" si="269"/>
        <v>0</v>
      </c>
      <c r="O766" s="11">
        <f>SUBTOTAL(9,O767:O773)</f>
        <v>0</v>
      </c>
    </row>
    <row r="767" spans="1:15" s="57" customFormat="1" hidden="1">
      <c r="A767" s="50">
        <f t="shared" si="268"/>
        <v>3</v>
      </c>
      <c r="B767" s="145" t="s">
        <v>146</v>
      </c>
      <c r="C767" s="157" t="s">
        <v>147</v>
      </c>
      <c r="D767" s="56"/>
      <c r="E767" s="11">
        <f>SUBTOTAL(9,E768:E773)</f>
        <v>0</v>
      </c>
      <c r="F767" s="11">
        <f>SUBTOTAL(9,F768:F773)</f>
        <v>0</v>
      </c>
      <c r="G767" s="11">
        <f>SUBTOTAL(9,G768:G773)</f>
        <v>0</v>
      </c>
      <c r="H767" s="11">
        <f>SUBTOTAL(9,H768:H773)</f>
        <v>0</v>
      </c>
      <c r="I767" s="11">
        <f t="shared" ref="I767:N767" si="270">SUBTOTAL(9,I768:I773)</f>
        <v>0</v>
      </c>
      <c r="J767" s="11">
        <f t="shared" si="270"/>
        <v>0</v>
      </c>
      <c r="K767" s="11">
        <f t="shared" si="270"/>
        <v>0</v>
      </c>
      <c r="L767" s="11">
        <f t="shared" si="270"/>
        <v>0</v>
      </c>
      <c r="M767" s="11">
        <f t="shared" si="270"/>
        <v>0</v>
      </c>
      <c r="N767" s="11">
        <f t="shared" si="270"/>
        <v>0</v>
      </c>
      <c r="O767" s="11">
        <f>SUBTOTAL(9,O768:O773)</f>
        <v>0</v>
      </c>
    </row>
    <row r="768" spans="1:15" s="57" customFormat="1" hidden="1">
      <c r="A768" s="50">
        <f t="shared" si="268"/>
        <v>3</v>
      </c>
      <c r="B768" s="156"/>
      <c r="C768" s="158" t="s">
        <v>26</v>
      </c>
      <c r="D768" s="56"/>
      <c r="E768" s="11">
        <f>SUBTOTAL(9,E769:E771)</f>
        <v>0</v>
      </c>
      <c r="F768" s="11">
        <f>SUBTOTAL(9,F769:F771)</f>
        <v>0</v>
      </c>
      <c r="G768" s="11">
        <f>SUBTOTAL(9,G769:G771)</f>
        <v>0</v>
      </c>
      <c r="H768" s="11">
        <f>SUBTOTAL(9,H769:H771)</f>
        <v>0</v>
      </c>
      <c r="I768" s="11">
        <f t="shared" ref="I768:N768" si="271">SUBTOTAL(9,I769:I771)</f>
        <v>0</v>
      </c>
      <c r="J768" s="11">
        <f t="shared" si="271"/>
        <v>0</v>
      </c>
      <c r="K768" s="11">
        <f t="shared" si="271"/>
        <v>0</v>
      </c>
      <c r="L768" s="11">
        <f t="shared" si="271"/>
        <v>0</v>
      </c>
      <c r="M768" s="11">
        <f t="shared" si="271"/>
        <v>0</v>
      </c>
      <c r="N768" s="11">
        <f t="shared" si="271"/>
        <v>0</v>
      </c>
      <c r="O768" s="11">
        <f>SUBTOTAL(9,O769:O771)</f>
        <v>0</v>
      </c>
    </row>
    <row r="769" spans="1:15" s="57" customFormat="1" hidden="1">
      <c r="A769" s="50">
        <f t="shared" si="268"/>
        <v>3</v>
      </c>
      <c r="B769" s="150"/>
      <c r="C769" s="163" t="s">
        <v>20</v>
      </c>
      <c r="D769" s="59" t="s">
        <v>7</v>
      </c>
      <c r="E769" s="51"/>
      <c r="F769" s="51"/>
      <c r="G769" s="51"/>
      <c r="H769" s="51"/>
      <c r="I769" s="51"/>
      <c r="J769" s="52">
        <f>H769+I769</f>
        <v>0</v>
      </c>
      <c r="K769" s="51"/>
      <c r="L769" s="51"/>
      <c r="M769" s="52">
        <f>K769+L769</f>
        <v>0</v>
      </c>
      <c r="N769" s="51"/>
      <c r="O769" s="52">
        <f>M769+N769</f>
        <v>0</v>
      </c>
    </row>
    <row r="770" spans="1:15" s="57" customFormat="1" hidden="1">
      <c r="A770" s="50">
        <f t="shared" si="268"/>
        <v>3</v>
      </c>
      <c r="B770" s="153"/>
      <c r="C770" s="163" t="s">
        <v>19</v>
      </c>
      <c r="D770" s="136" t="s">
        <v>5</v>
      </c>
      <c r="E770" s="51"/>
      <c r="F770" s="51"/>
      <c r="G770" s="51"/>
      <c r="H770" s="51"/>
      <c r="I770" s="51"/>
      <c r="J770" s="52">
        <f>H770+I770</f>
        <v>0</v>
      </c>
      <c r="K770" s="51"/>
      <c r="L770" s="51"/>
      <c r="M770" s="52">
        <f>K770+L770</f>
        <v>0</v>
      </c>
      <c r="N770" s="51"/>
      <c r="O770" s="52">
        <f>M770+N770</f>
        <v>0</v>
      </c>
    </row>
    <row r="771" spans="1:15" hidden="1">
      <c r="A771" s="50">
        <f t="shared" si="268"/>
        <v>3</v>
      </c>
      <c r="B771" s="153"/>
      <c r="C771" s="162" t="s">
        <v>450</v>
      </c>
      <c r="D771" s="118" t="s">
        <v>173</v>
      </c>
      <c r="E771" s="51"/>
      <c r="F771" s="51"/>
      <c r="G771" s="51"/>
      <c r="H771" s="51"/>
      <c r="I771" s="51"/>
      <c r="J771" s="52">
        <f>H771+I771</f>
        <v>0</v>
      </c>
      <c r="K771" s="51"/>
      <c r="L771" s="51"/>
      <c r="M771" s="52">
        <f>K771+L771</f>
        <v>0</v>
      </c>
      <c r="N771" s="51"/>
      <c r="O771" s="52">
        <f>M771+N771</f>
        <v>0</v>
      </c>
    </row>
    <row r="772" spans="1:15" hidden="1">
      <c r="A772" s="77">
        <f>A773</f>
        <v>3</v>
      </c>
      <c r="B772" s="172"/>
      <c r="C772" s="158" t="s">
        <v>32</v>
      </c>
      <c r="D772" s="140"/>
      <c r="E772" s="11">
        <f>SUBTOTAL(9,E773:E773)</f>
        <v>0</v>
      </c>
      <c r="F772" s="11">
        <f>SUBTOTAL(9,F773:F773)</f>
        <v>0</v>
      </c>
      <c r="G772" s="11">
        <f t="shared" ref="G772:O772" si="272">SUBTOTAL(9,G773:G773)</f>
        <v>0</v>
      </c>
      <c r="H772" s="11">
        <f>SUBTOTAL(9,H773:H773)</f>
        <v>0</v>
      </c>
      <c r="I772" s="11">
        <f t="shared" si="272"/>
        <v>0</v>
      </c>
      <c r="J772" s="11">
        <f t="shared" si="272"/>
        <v>0</v>
      </c>
      <c r="K772" s="11">
        <f t="shared" si="272"/>
        <v>0</v>
      </c>
      <c r="L772" s="11">
        <f t="shared" si="272"/>
        <v>0</v>
      </c>
      <c r="M772" s="11">
        <f t="shared" si="272"/>
        <v>0</v>
      </c>
      <c r="N772" s="11">
        <f t="shared" si="272"/>
        <v>0</v>
      </c>
      <c r="O772" s="11">
        <f t="shared" si="272"/>
        <v>0</v>
      </c>
    </row>
    <row r="773" spans="1:15" hidden="1">
      <c r="A773" s="77">
        <f>A774</f>
        <v>3</v>
      </c>
      <c r="B773" s="172"/>
      <c r="C773" s="163" t="s">
        <v>12</v>
      </c>
      <c r="D773" s="137" t="s">
        <v>28</v>
      </c>
      <c r="E773" s="51"/>
      <c r="F773" s="51"/>
      <c r="G773" s="51"/>
      <c r="H773" s="51"/>
      <c r="I773" s="51"/>
      <c r="J773" s="52">
        <f>H773+I773</f>
        <v>0</v>
      </c>
      <c r="K773" s="51"/>
      <c r="L773" s="51"/>
      <c r="M773" s="52">
        <f>K773+L773</f>
        <v>0</v>
      </c>
      <c r="N773" s="51"/>
      <c r="O773" s="52">
        <f>M773+N773</f>
        <v>0</v>
      </c>
    </row>
    <row r="774" spans="1:15" hidden="1">
      <c r="A774" s="77">
        <f>A775</f>
        <v>3</v>
      </c>
      <c r="B774" s="172"/>
      <c r="C774" s="156"/>
      <c r="D774" s="140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</row>
    <row r="775" spans="1:15" hidden="1">
      <c r="A775" s="105">
        <f>MIN(A776:A781)</f>
        <v>3</v>
      </c>
      <c r="B775" s="172"/>
      <c r="C775" s="174" t="s">
        <v>57</v>
      </c>
      <c r="D775" s="140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</row>
    <row r="776" spans="1:15" hidden="1">
      <c r="A776" s="50">
        <f t="shared" ref="A776:A781" si="273">IF(MAX(E776:P776)=0,IF(MIN(E776:P776)=0,3,2),2)</f>
        <v>3</v>
      </c>
      <c r="B776" s="145"/>
      <c r="C776" s="146" t="s">
        <v>25</v>
      </c>
      <c r="D776" s="56"/>
      <c r="E776" s="11">
        <f>SUBTOTAL(9,E777:E781)</f>
        <v>0</v>
      </c>
      <c r="F776" s="11">
        <f>SUBTOTAL(9,F777:F781)</f>
        <v>0</v>
      </c>
      <c r="G776" s="11">
        <f>SUBTOTAL(9,G777:G781)</f>
        <v>0</v>
      </c>
      <c r="H776" s="11">
        <f>SUBTOTAL(9,H777:H781)</f>
        <v>0</v>
      </c>
      <c r="I776" s="11">
        <f t="shared" ref="I776:N776" si="274">SUBTOTAL(9,I777:I781)</f>
        <v>0</v>
      </c>
      <c r="J776" s="11">
        <f t="shared" si="274"/>
        <v>0</v>
      </c>
      <c r="K776" s="11">
        <f t="shared" si="274"/>
        <v>0</v>
      </c>
      <c r="L776" s="11">
        <f t="shared" si="274"/>
        <v>0</v>
      </c>
      <c r="M776" s="11">
        <f t="shared" si="274"/>
        <v>0</v>
      </c>
      <c r="N776" s="11">
        <f t="shared" si="274"/>
        <v>0</v>
      </c>
      <c r="O776" s="11">
        <f>SUBTOTAL(9,O777:O781)</f>
        <v>0</v>
      </c>
    </row>
    <row r="777" spans="1:15" hidden="1">
      <c r="A777" s="50">
        <f t="shared" si="273"/>
        <v>3</v>
      </c>
      <c r="B777" s="145" t="s">
        <v>146</v>
      </c>
      <c r="C777" s="157" t="s">
        <v>147</v>
      </c>
      <c r="D777" s="56"/>
      <c r="E777" s="11">
        <f>SUBTOTAL(9,E778:E781)</f>
        <v>0</v>
      </c>
      <c r="F777" s="11">
        <f>SUBTOTAL(9,F778:F781)</f>
        <v>0</v>
      </c>
      <c r="G777" s="11">
        <f>SUBTOTAL(9,G778:G781)</f>
        <v>0</v>
      </c>
      <c r="H777" s="11">
        <f>SUBTOTAL(9,H778:H781)</f>
        <v>0</v>
      </c>
      <c r="I777" s="11">
        <f t="shared" ref="I777:N777" si="275">SUBTOTAL(9,I778:I781)</f>
        <v>0</v>
      </c>
      <c r="J777" s="11">
        <f t="shared" si="275"/>
        <v>0</v>
      </c>
      <c r="K777" s="11">
        <f t="shared" si="275"/>
        <v>0</v>
      </c>
      <c r="L777" s="11">
        <f t="shared" si="275"/>
        <v>0</v>
      </c>
      <c r="M777" s="11">
        <f t="shared" si="275"/>
        <v>0</v>
      </c>
      <c r="N777" s="11">
        <f t="shared" si="275"/>
        <v>0</v>
      </c>
      <c r="O777" s="11">
        <f>SUBTOTAL(9,O778:O781)</f>
        <v>0</v>
      </c>
    </row>
    <row r="778" spans="1:15" hidden="1">
      <c r="A778" s="50">
        <f t="shared" si="273"/>
        <v>3</v>
      </c>
      <c r="B778" s="156"/>
      <c r="C778" s="158" t="s">
        <v>26</v>
      </c>
      <c r="D778" s="56"/>
      <c r="E778" s="11">
        <f>SUBTOTAL(9,E779:E781)</f>
        <v>0</v>
      </c>
      <c r="F778" s="11">
        <f>SUBTOTAL(9,F779:F781)</f>
        <v>0</v>
      </c>
      <c r="G778" s="11">
        <f>SUBTOTAL(9,G779:G781)</f>
        <v>0</v>
      </c>
      <c r="H778" s="11">
        <f>SUBTOTAL(9,H779:H781)</f>
        <v>0</v>
      </c>
      <c r="I778" s="11">
        <f t="shared" ref="I778:N778" si="276">SUBTOTAL(9,I779:I781)</f>
        <v>0</v>
      </c>
      <c r="J778" s="11">
        <f t="shared" si="276"/>
        <v>0</v>
      </c>
      <c r="K778" s="11">
        <f t="shared" si="276"/>
        <v>0</v>
      </c>
      <c r="L778" s="11">
        <f t="shared" si="276"/>
        <v>0</v>
      </c>
      <c r="M778" s="11">
        <f t="shared" si="276"/>
        <v>0</v>
      </c>
      <c r="N778" s="11">
        <f t="shared" si="276"/>
        <v>0</v>
      </c>
      <c r="O778" s="11">
        <f>SUBTOTAL(9,O779:O781)</f>
        <v>0</v>
      </c>
    </row>
    <row r="779" spans="1:15" hidden="1">
      <c r="A779" s="50">
        <f t="shared" si="273"/>
        <v>3</v>
      </c>
      <c r="B779" s="153"/>
      <c r="C779" s="163" t="s">
        <v>21</v>
      </c>
      <c r="D779" s="137" t="s">
        <v>8</v>
      </c>
      <c r="E779" s="51"/>
      <c r="F779" s="51"/>
      <c r="G779" s="51"/>
      <c r="H779" s="51"/>
      <c r="I779" s="51"/>
      <c r="J779" s="52">
        <f>H779+I779</f>
        <v>0</v>
      </c>
      <c r="K779" s="51"/>
      <c r="L779" s="51"/>
      <c r="M779" s="52">
        <f>K779+L779</f>
        <v>0</v>
      </c>
      <c r="N779" s="51"/>
      <c r="O779" s="52">
        <f>M779+N779</f>
        <v>0</v>
      </c>
    </row>
    <row r="780" spans="1:15" hidden="1">
      <c r="A780" s="50">
        <f t="shared" si="273"/>
        <v>3</v>
      </c>
      <c r="B780" s="153"/>
      <c r="C780" s="163" t="s">
        <v>19</v>
      </c>
      <c r="D780" s="136" t="s">
        <v>5</v>
      </c>
      <c r="E780" s="51"/>
      <c r="F780" s="51"/>
      <c r="G780" s="51"/>
      <c r="H780" s="51"/>
      <c r="I780" s="51"/>
      <c r="J780" s="52">
        <f>H780+I780</f>
        <v>0</v>
      </c>
      <c r="K780" s="51"/>
      <c r="L780" s="51"/>
      <c r="M780" s="52">
        <f>K780+L780</f>
        <v>0</v>
      </c>
      <c r="N780" s="51"/>
      <c r="O780" s="52">
        <f>M780+N780</f>
        <v>0</v>
      </c>
    </row>
    <row r="781" spans="1:15" hidden="1">
      <c r="A781" s="50">
        <f t="shared" si="273"/>
        <v>3</v>
      </c>
      <c r="B781" s="153"/>
      <c r="C781" s="162" t="s">
        <v>450</v>
      </c>
      <c r="D781" s="118" t="s">
        <v>173</v>
      </c>
      <c r="E781" s="51"/>
      <c r="F781" s="51"/>
      <c r="G781" s="51"/>
      <c r="H781" s="51"/>
      <c r="I781" s="51"/>
      <c r="J781" s="52">
        <f>H781+I781</f>
        <v>0</v>
      </c>
      <c r="K781" s="51"/>
      <c r="L781" s="51"/>
      <c r="M781" s="52">
        <f>K781+L781</f>
        <v>0</v>
      </c>
      <c r="N781" s="51"/>
      <c r="O781" s="52">
        <f>M781+N781</f>
        <v>0</v>
      </c>
    </row>
    <row r="782" spans="1:15" hidden="1">
      <c r="A782" s="77">
        <f>A783</f>
        <v>3</v>
      </c>
      <c r="B782" s="172"/>
      <c r="C782" s="156"/>
      <c r="D782" s="140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</row>
    <row r="783" spans="1:15" ht="25.5" hidden="1">
      <c r="A783" s="105">
        <f>MIN(A784:A847)</f>
        <v>3</v>
      </c>
      <c r="B783" s="172"/>
      <c r="C783" s="175" t="s">
        <v>774</v>
      </c>
      <c r="D783" s="140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</row>
    <row r="784" spans="1:15" hidden="1">
      <c r="A784" s="50">
        <f t="shared" ref="A784:A839" si="277">IF(MAX(E784:P784)=0,IF(MIN(E784:P784)=0,3,2),2)</f>
        <v>3</v>
      </c>
      <c r="B784" s="145"/>
      <c r="C784" s="146" t="s">
        <v>25</v>
      </c>
      <c r="D784" s="56"/>
      <c r="E784" s="11">
        <f>SUBTOTAL(9,E785:E839)</f>
        <v>0</v>
      </c>
      <c r="F784" s="11">
        <f>SUBTOTAL(9,F785:F839)</f>
        <v>0</v>
      </c>
      <c r="G784" s="11">
        <f>SUBTOTAL(9,G785:G839)</f>
        <v>0</v>
      </c>
      <c r="H784" s="11">
        <f>SUBTOTAL(9,H785:H839)</f>
        <v>0</v>
      </c>
      <c r="I784" s="11">
        <f t="shared" ref="I784:N784" si="278">SUBTOTAL(9,I785:I839)</f>
        <v>0</v>
      </c>
      <c r="J784" s="11">
        <f t="shared" si="278"/>
        <v>0</v>
      </c>
      <c r="K784" s="11">
        <f t="shared" si="278"/>
        <v>0</v>
      </c>
      <c r="L784" s="11">
        <f t="shared" si="278"/>
        <v>0</v>
      </c>
      <c r="M784" s="11">
        <f t="shared" si="278"/>
        <v>0</v>
      </c>
      <c r="N784" s="11">
        <f t="shared" si="278"/>
        <v>0</v>
      </c>
      <c r="O784" s="11">
        <f>SUBTOTAL(9,O785:O839)</f>
        <v>0</v>
      </c>
    </row>
    <row r="785" spans="1:15" hidden="1">
      <c r="A785" s="50">
        <f t="shared" si="277"/>
        <v>3</v>
      </c>
      <c r="B785" s="145" t="s">
        <v>14</v>
      </c>
      <c r="C785" s="146" t="s">
        <v>125</v>
      </c>
      <c r="D785" s="56"/>
      <c r="E785" s="11">
        <f>SUBTOTAL(9,E786:E808)</f>
        <v>0</v>
      </c>
      <c r="F785" s="11">
        <f>SUBTOTAL(9,F786:F808)</f>
        <v>0</v>
      </c>
      <c r="G785" s="11">
        <f>SUBTOTAL(9,G786:G808)</f>
        <v>0</v>
      </c>
      <c r="H785" s="11">
        <f>SUBTOTAL(9,H786:H808)</f>
        <v>0</v>
      </c>
      <c r="I785" s="11">
        <f t="shared" ref="I785:N785" si="279">SUBTOTAL(9,I786:I808)</f>
        <v>0</v>
      </c>
      <c r="J785" s="11">
        <f t="shared" si="279"/>
        <v>0</v>
      </c>
      <c r="K785" s="11">
        <f t="shared" si="279"/>
        <v>0</v>
      </c>
      <c r="L785" s="11">
        <f t="shared" si="279"/>
        <v>0</v>
      </c>
      <c r="M785" s="11">
        <f t="shared" si="279"/>
        <v>0</v>
      </c>
      <c r="N785" s="11">
        <f t="shared" si="279"/>
        <v>0</v>
      </c>
      <c r="O785" s="11">
        <f>SUBTOTAL(9,O786:O808)</f>
        <v>0</v>
      </c>
    </row>
    <row r="786" spans="1:15" hidden="1">
      <c r="A786" s="50">
        <f t="shared" si="277"/>
        <v>3</v>
      </c>
      <c r="B786" s="147"/>
      <c r="C786" s="146" t="s">
        <v>126</v>
      </c>
      <c r="D786" s="56"/>
      <c r="E786" s="11">
        <f>SUBTOTAL(9,E787:E797)</f>
        <v>0</v>
      </c>
      <c r="F786" s="11">
        <f>SUBTOTAL(9,F787:F797)</f>
        <v>0</v>
      </c>
      <c r="G786" s="11">
        <f>SUBTOTAL(9,G787:G797)</f>
        <v>0</v>
      </c>
      <c r="H786" s="11">
        <f>SUBTOTAL(9,H787:H797)</f>
        <v>0</v>
      </c>
      <c r="I786" s="11">
        <f t="shared" ref="I786:N786" si="280">SUBTOTAL(9,I787:I797)</f>
        <v>0</v>
      </c>
      <c r="J786" s="11">
        <f t="shared" si="280"/>
        <v>0</v>
      </c>
      <c r="K786" s="11">
        <f t="shared" si="280"/>
        <v>0</v>
      </c>
      <c r="L786" s="11">
        <f t="shared" si="280"/>
        <v>0</v>
      </c>
      <c r="M786" s="11">
        <f t="shared" si="280"/>
        <v>0</v>
      </c>
      <c r="N786" s="11">
        <f t="shared" si="280"/>
        <v>0</v>
      </c>
      <c r="O786" s="11">
        <f>SUBTOTAL(9,O787:O797)</f>
        <v>0</v>
      </c>
    </row>
    <row r="787" spans="1:15" ht="25.5" hidden="1">
      <c r="A787" s="50">
        <f t="shared" si="277"/>
        <v>3</v>
      </c>
      <c r="B787" s="148"/>
      <c r="C787" s="149" t="s">
        <v>127</v>
      </c>
      <c r="D787" s="58" t="s">
        <v>2</v>
      </c>
      <c r="E787" s="11">
        <f>SUBTOTAL(9,E788:E789)</f>
        <v>0</v>
      </c>
      <c r="F787" s="11">
        <f>SUBTOTAL(9,F788:F789)</f>
        <v>0</v>
      </c>
      <c r="G787" s="11">
        <f>SUBTOTAL(9,G788:G789)</f>
        <v>0</v>
      </c>
      <c r="H787" s="11">
        <f>SUBTOTAL(9,H788:H789)</f>
        <v>0</v>
      </c>
      <c r="I787" s="11">
        <f t="shared" ref="I787:N787" si="281">SUBTOTAL(9,I788:I789)</f>
        <v>0</v>
      </c>
      <c r="J787" s="11">
        <f t="shared" si="281"/>
        <v>0</v>
      </c>
      <c r="K787" s="11">
        <f t="shared" si="281"/>
        <v>0</v>
      </c>
      <c r="L787" s="11">
        <f t="shared" si="281"/>
        <v>0</v>
      </c>
      <c r="M787" s="11">
        <f t="shared" si="281"/>
        <v>0</v>
      </c>
      <c r="N787" s="11">
        <f t="shared" si="281"/>
        <v>0</v>
      </c>
      <c r="O787" s="11">
        <f>SUBTOTAL(9,O788:O789)</f>
        <v>0</v>
      </c>
    </row>
    <row r="788" spans="1:15" ht="25.5" hidden="1">
      <c r="A788" s="50">
        <f t="shared" si="277"/>
        <v>3</v>
      </c>
      <c r="B788" s="148"/>
      <c r="C788" s="149" t="s">
        <v>303</v>
      </c>
      <c r="D788" s="58" t="s">
        <v>302</v>
      </c>
      <c r="E788" s="51"/>
      <c r="F788" s="51"/>
      <c r="G788" s="51"/>
      <c r="H788" s="51"/>
      <c r="I788" s="51"/>
      <c r="J788" s="52">
        <f>H788+I788</f>
        <v>0</v>
      </c>
      <c r="K788" s="51"/>
      <c r="L788" s="51"/>
      <c r="M788" s="52">
        <f>K788+L788</f>
        <v>0</v>
      </c>
      <c r="N788" s="51"/>
      <c r="O788" s="52">
        <f>M788+N788</f>
        <v>0</v>
      </c>
    </row>
    <row r="789" spans="1:15" ht="25.5" hidden="1">
      <c r="A789" s="50">
        <f t="shared" si="277"/>
        <v>3</v>
      </c>
      <c r="B789" s="148"/>
      <c r="C789" s="149" t="s">
        <v>305</v>
      </c>
      <c r="D789" s="58" t="s">
        <v>304</v>
      </c>
      <c r="E789" s="51"/>
      <c r="F789" s="51"/>
      <c r="G789" s="51"/>
      <c r="H789" s="51"/>
      <c r="I789" s="51"/>
      <c r="J789" s="52">
        <f>H789+I789</f>
        <v>0</v>
      </c>
      <c r="K789" s="51"/>
      <c r="L789" s="51"/>
      <c r="M789" s="52">
        <f>K789+L789</f>
        <v>0</v>
      </c>
      <c r="N789" s="51"/>
      <c r="O789" s="52">
        <f>M789+N789</f>
        <v>0</v>
      </c>
    </row>
    <row r="790" spans="1:15" hidden="1">
      <c r="A790" s="50">
        <f t="shared" si="277"/>
        <v>3</v>
      </c>
      <c r="B790" s="150"/>
      <c r="C790" s="151" t="s">
        <v>128</v>
      </c>
      <c r="D790" s="59" t="s">
        <v>3</v>
      </c>
      <c r="E790" s="51"/>
      <c r="F790" s="51"/>
      <c r="G790" s="51"/>
      <c r="H790" s="51"/>
      <c r="I790" s="51"/>
      <c r="J790" s="52">
        <f>H790+I790</f>
        <v>0</v>
      </c>
      <c r="K790" s="51"/>
      <c r="L790" s="51"/>
      <c r="M790" s="52">
        <f>K790+L790</f>
        <v>0</v>
      </c>
      <c r="N790" s="51"/>
      <c r="O790" s="52">
        <f>M790+N790</f>
        <v>0</v>
      </c>
    </row>
    <row r="791" spans="1:15" hidden="1">
      <c r="A791" s="50">
        <f t="shared" si="277"/>
        <v>3</v>
      </c>
      <c r="B791" s="150"/>
      <c r="C791" s="152" t="s">
        <v>445</v>
      </c>
      <c r="D791" s="117" t="s">
        <v>446</v>
      </c>
      <c r="E791" s="11">
        <f>SUBTOTAL(9,E792:E796)</f>
        <v>0</v>
      </c>
      <c r="F791" s="11">
        <f>SUBTOTAL(9,F792:F796)</f>
        <v>0</v>
      </c>
      <c r="G791" s="11">
        <f>SUBTOTAL(9,G792:G796)</f>
        <v>0</v>
      </c>
      <c r="H791" s="11">
        <f>SUBTOTAL(9,H792:H796)</f>
        <v>0</v>
      </c>
      <c r="I791" s="11">
        <f t="shared" ref="I791:N791" si="282">SUBTOTAL(9,I792:I796)</f>
        <v>0</v>
      </c>
      <c r="J791" s="11">
        <f t="shared" si="282"/>
        <v>0</v>
      </c>
      <c r="K791" s="11">
        <f t="shared" si="282"/>
        <v>0</v>
      </c>
      <c r="L791" s="11">
        <f t="shared" si="282"/>
        <v>0</v>
      </c>
      <c r="M791" s="11">
        <f t="shared" si="282"/>
        <v>0</v>
      </c>
      <c r="N791" s="11">
        <f t="shared" si="282"/>
        <v>0</v>
      </c>
      <c r="O791" s="11">
        <f>SUBTOTAL(9,O792:O796)</f>
        <v>0</v>
      </c>
    </row>
    <row r="792" spans="1:15" ht="25.5" hidden="1">
      <c r="A792" s="50">
        <f t="shared" si="277"/>
        <v>3</v>
      </c>
      <c r="B792" s="150"/>
      <c r="C792" s="149" t="s">
        <v>129</v>
      </c>
      <c r="D792" s="60" t="s">
        <v>37</v>
      </c>
      <c r="E792" s="51"/>
      <c r="F792" s="51"/>
      <c r="G792" s="51"/>
      <c r="H792" s="51"/>
      <c r="I792" s="51"/>
      <c r="J792" s="52">
        <f t="shared" ref="J792:J797" si="283">H792+I792</f>
        <v>0</v>
      </c>
      <c r="K792" s="51"/>
      <c r="L792" s="51"/>
      <c r="M792" s="52">
        <f t="shared" ref="M792:M797" si="284">K792+L792</f>
        <v>0</v>
      </c>
      <c r="N792" s="51"/>
      <c r="O792" s="52">
        <f t="shared" ref="O792:O797" si="285">M792+N792</f>
        <v>0</v>
      </c>
    </row>
    <row r="793" spans="1:15" ht="25.5" hidden="1">
      <c r="A793" s="50">
        <f t="shared" si="277"/>
        <v>3</v>
      </c>
      <c r="B793" s="150"/>
      <c r="C793" s="149" t="s">
        <v>130</v>
      </c>
      <c r="D793" s="60" t="s">
        <v>38</v>
      </c>
      <c r="E793" s="51"/>
      <c r="F793" s="51"/>
      <c r="G793" s="51"/>
      <c r="H793" s="51"/>
      <c r="I793" s="51"/>
      <c r="J793" s="52">
        <f t="shared" si="283"/>
        <v>0</v>
      </c>
      <c r="K793" s="51"/>
      <c r="L793" s="51"/>
      <c r="M793" s="52">
        <f t="shared" si="284"/>
        <v>0</v>
      </c>
      <c r="N793" s="51"/>
      <c r="O793" s="52">
        <f t="shared" si="285"/>
        <v>0</v>
      </c>
    </row>
    <row r="794" spans="1:15" hidden="1">
      <c r="A794" s="50">
        <f t="shared" si="277"/>
        <v>3</v>
      </c>
      <c r="B794" s="150"/>
      <c r="C794" s="149" t="s">
        <v>131</v>
      </c>
      <c r="D794" s="60" t="s">
        <v>39</v>
      </c>
      <c r="E794" s="51"/>
      <c r="F794" s="51"/>
      <c r="G794" s="51"/>
      <c r="H794" s="51"/>
      <c r="I794" s="51"/>
      <c r="J794" s="52">
        <f t="shared" si="283"/>
        <v>0</v>
      </c>
      <c r="K794" s="51"/>
      <c r="L794" s="51"/>
      <c r="M794" s="52">
        <f t="shared" si="284"/>
        <v>0</v>
      </c>
      <c r="N794" s="51"/>
      <c r="O794" s="52">
        <f t="shared" si="285"/>
        <v>0</v>
      </c>
    </row>
    <row r="795" spans="1:15" hidden="1">
      <c r="A795" s="50">
        <f t="shared" si="277"/>
        <v>3</v>
      </c>
      <c r="B795" s="150"/>
      <c r="C795" s="149" t="s">
        <v>132</v>
      </c>
      <c r="D795" s="60" t="s">
        <v>40</v>
      </c>
      <c r="E795" s="51"/>
      <c r="F795" s="51"/>
      <c r="G795" s="51"/>
      <c r="H795" s="51"/>
      <c r="I795" s="51"/>
      <c r="J795" s="52">
        <f t="shared" si="283"/>
        <v>0</v>
      </c>
      <c r="K795" s="51"/>
      <c r="L795" s="51"/>
      <c r="M795" s="52">
        <f t="shared" si="284"/>
        <v>0</v>
      </c>
      <c r="N795" s="51"/>
      <c r="O795" s="52">
        <f t="shared" si="285"/>
        <v>0</v>
      </c>
    </row>
    <row r="796" spans="1:15" s="57" customFormat="1" ht="25.5" hidden="1">
      <c r="A796" s="50">
        <f t="shared" si="277"/>
        <v>3</v>
      </c>
      <c r="B796" s="150"/>
      <c r="C796" s="149" t="s">
        <v>133</v>
      </c>
      <c r="D796" s="60" t="s">
        <v>41</v>
      </c>
      <c r="E796" s="51"/>
      <c r="F796" s="51"/>
      <c r="G796" s="51"/>
      <c r="H796" s="51"/>
      <c r="I796" s="51"/>
      <c r="J796" s="52">
        <f t="shared" si="283"/>
        <v>0</v>
      </c>
      <c r="K796" s="51"/>
      <c r="L796" s="51"/>
      <c r="M796" s="52">
        <f t="shared" si="284"/>
        <v>0</v>
      </c>
      <c r="N796" s="51"/>
      <c r="O796" s="52">
        <f t="shared" si="285"/>
        <v>0</v>
      </c>
    </row>
    <row r="797" spans="1:15" s="57" customFormat="1" hidden="1">
      <c r="A797" s="50">
        <f t="shared" si="277"/>
        <v>3</v>
      </c>
      <c r="B797" s="150"/>
      <c r="C797" s="149" t="s">
        <v>447</v>
      </c>
      <c r="D797" s="60" t="s">
        <v>4</v>
      </c>
      <c r="E797" s="51"/>
      <c r="F797" s="51"/>
      <c r="G797" s="51"/>
      <c r="H797" s="51"/>
      <c r="I797" s="51"/>
      <c r="J797" s="52">
        <f t="shared" si="283"/>
        <v>0</v>
      </c>
      <c r="K797" s="51"/>
      <c r="L797" s="51"/>
      <c r="M797" s="52">
        <f t="shared" si="284"/>
        <v>0</v>
      </c>
      <c r="N797" s="51"/>
      <c r="O797" s="52">
        <f t="shared" si="285"/>
        <v>0</v>
      </c>
    </row>
    <row r="798" spans="1:15" s="57" customFormat="1" hidden="1">
      <c r="A798" s="50">
        <f t="shared" si="277"/>
        <v>3</v>
      </c>
      <c r="B798" s="147"/>
      <c r="C798" s="146" t="s">
        <v>134</v>
      </c>
      <c r="D798" s="56"/>
      <c r="E798" s="11">
        <f>SUBTOTAL(9,E799:E802)</f>
        <v>0</v>
      </c>
      <c r="F798" s="11">
        <f>SUBTOTAL(9,F799:F802)</f>
        <v>0</v>
      </c>
      <c r="G798" s="11">
        <f>SUBTOTAL(9,G799:G802)</f>
        <v>0</v>
      </c>
      <c r="H798" s="11">
        <f>SUBTOTAL(9,H799:H802)</f>
        <v>0</v>
      </c>
      <c r="I798" s="11">
        <f t="shared" ref="I798:N798" si="286">SUBTOTAL(9,I799:I802)</f>
        <v>0</v>
      </c>
      <c r="J798" s="11">
        <f t="shared" si="286"/>
        <v>0</v>
      </c>
      <c r="K798" s="11">
        <f t="shared" si="286"/>
        <v>0</v>
      </c>
      <c r="L798" s="11">
        <f t="shared" si="286"/>
        <v>0</v>
      </c>
      <c r="M798" s="11">
        <f t="shared" si="286"/>
        <v>0</v>
      </c>
      <c r="N798" s="11">
        <f t="shared" si="286"/>
        <v>0</v>
      </c>
      <c r="O798" s="11">
        <f>SUBTOTAL(9,O799:O802)</f>
        <v>0</v>
      </c>
    </row>
    <row r="799" spans="1:15" s="57" customFormat="1" hidden="1">
      <c r="A799" s="50">
        <f t="shared" si="277"/>
        <v>3</v>
      </c>
      <c r="B799" s="150"/>
      <c r="C799" s="151" t="s">
        <v>135</v>
      </c>
      <c r="D799" s="59" t="s">
        <v>5</v>
      </c>
      <c r="E799" s="51"/>
      <c r="F799" s="51"/>
      <c r="G799" s="51"/>
      <c r="H799" s="51"/>
      <c r="I799" s="51"/>
      <c r="J799" s="52">
        <f>H799+I799</f>
        <v>0</v>
      </c>
      <c r="K799" s="51"/>
      <c r="L799" s="51"/>
      <c r="M799" s="52">
        <f>K799+L799</f>
        <v>0</v>
      </c>
      <c r="N799" s="51"/>
      <c r="O799" s="52">
        <f>M799+N799</f>
        <v>0</v>
      </c>
    </row>
    <row r="800" spans="1:15" s="57" customFormat="1" hidden="1">
      <c r="A800" s="50">
        <f t="shared" si="277"/>
        <v>3</v>
      </c>
      <c r="B800" s="153"/>
      <c r="C800" s="154" t="s">
        <v>448</v>
      </c>
      <c r="D800" s="118" t="s">
        <v>173</v>
      </c>
      <c r="E800" s="51"/>
      <c r="F800" s="51"/>
      <c r="G800" s="51"/>
      <c r="H800" s="51"/>
      <c r="I800" s="51"/>
      <c r="J800" s="52">
        <f>H800+I800</f>
        <v>0</v>
      </c>
      <c r="K800" s="51"/>
      <c r="L800" s="51"/>
      <c r="M800" s="52">
        <f>K800+L800</f>
        <v>0</v>
      </c>
      <c r="N800" s="51"/>
      <c r="O800" s="52">
        <f>M800+N800</f>
        <v>0</v>
      </c>
    </row>
    <row r="801" spans="1:15" s="57" customFormat="1" hidden="1">
      <c r="A801" s="50">
        <f t="shared" si="277"/>
        <v>3</v>
      </c>
      <c r="B801" s="153"/>
      <c r="C801" s="155" t="s">
        <v>557</v>
      </c>
      <c r="D801" s="137" t="s">
        <v>8</v>
      </c>
      <c r="E801" s="51"/>
      <c r="F801" s="51"/>
      <c r="G801" s="51"/>
      <c r="H801" s="51"/>
      <c r="I801" s="51"/>
      <c r="J801" s="52">
        <f>H801+I801</f>
        <v>0</v>
      </c>
      <c r="K801" s="51"/>
      <c r="L801" s="51"/>
      <c r="M801" s="52">
        <f>K801+L801</f>
        <v>0</v>
      </c>
      <c r="N801" s="51"/>
      <c r="O801" s="52">
        <f>M801+N801</f>
        <v>0</v>
      </c>
    </row>
    <row r="802" spans="1:15" s="57" customFormat="1" ht="25.5" hidden="1">
      <c r="A802" s="50">
        <f t="shared" si="277"/>
        <v>3</v>
      </c>
      <c r="B802" s="153"/>
      <c r="C802" s="155" t="s">
        <v>139</v>
      </c>
      <c r="D802" s="136" t="s">
        <v>10</v>
      </c>
      <c r="E802" s="51"/>
      <c r="F802" s="51"/>
      <c r="G802" s="51"/>
      <c r="H802" s="51"/>
      <c r="I802" s="51"/>
      <c r="J802" s="52">
        <f>H802+I802</f>
        <v>0</v>
      </c>
      <c r="K802" s="51"/>
      <c r="L802" s="51"/>
      <c r="M802" s="52">
        <f>K802+L802</f>
        <v>0</v>
      </c>
      <c r="N802" s="51"/>
      <c r="O802" s="52">
        <f>M802+N802</f>
        <v>0</v>
      </c>
    </row>
    <row r="803" spans="1:15" s="57" customFormat="1" hidden="1">
      <c r="A803" s="50">
        <f t="shared" si="277"/>
        <v>3</v>
      </c>
      <c r="B803" s="156"/>
      <c r="C803" s="157" t="s">
        <v>140</v>
      </c>
      <c r="D803" s="136"/>
      <c r="E803" s="11">
        <f>SUBTOTAL(9,E804:E808)</f>
        <v>0</v>
      </c>
      <c r="F803" s="11">
        <f>SUBTOTAL(9,F804:F808)</f>
        <v>0</v>
      </c>
      <c r="G803" s="11">
        <f>SUBTOTAL(9,G804:G808)</f>
        <v>0</v>
      </c>
      <c r="H803" s="11">
        <f>SUBTOTAL(9,H804:H808)</f>
        <v>0</v>
      </c>
      <c r="I803" s="11">
        <f t="shared" ref="I803:N803" si="287">SUBTOTAL(9,I804:I808)</f>
        <v>0</v>
      </c>
      <c r="J803" s="11">
        <f t="shared" si="287"/>
        <v>0</v>
      </c>
      <c r="K803" s="11">
        <f t="shared" si="287"/>
        <v>0</v>
      </c>
      <c r="L803" s="11">
        <f t="shared" si="287"/>
        <v>0</v>
      </c>
      <c r="M803" s="11">
        <f t="shared" si="287"/>
        <v>0</v>
      </c>
      <c r="N803" s="11">
        <f t="shared" si="287"/>
        <v>0</v>
      </c>
      <c r="O803" s="11">
        <f>SUBTOTAL(9,O804:O808)</f>
        <v>0</v>
      </c>
    </row>
    <row r="804" spans="1:15" s="57" customFormat="1" hidden="1">
      <c r="A804" s="50">
        <f t="shared" si="277"/>
        <v>3</v>
      </c>
      <c r="B804" s="153"/>
      <c r="C804" s="155" t="s">
        <v>141</v>
      </c>
      <c r="D804" s="137" t="s">
        <v>71</v>
      </c>
      <c r="E804" s="51"/>
      <c r="F804" s="51"/>
      <c r="G804" s="51"/>
      <c r="H804" s="51"/>
      <c r="I804" s="51"/>
      <c r="J804" s="52">
        <f>H804+I804</f>
        <v>0</v>
      </c>
      <c r="K804" s="51"/>
      <c r="L804" s="51"/>
      <c r="M804" s="52">
        <f>K804+L804</f>
        <v>0</v>
      </c>
      <c r="N804" s="51"/>
      <c r="O804" s="52">
        <f>M804+N804</f>
        <v>0</v>
      </c>
    </row>
    <row r="805" spans="1:15" s="57" customFormat="1" hidden="1">
      <c r="A805" s="50">
        <f t="shared" si="277"/>
        <v>3</v>
      </c>
      <c r="B805" s="153"/>
      <c r="C805" s="155" t="s">
        <v>142</v>
      </c>
      <c r="D805" s="137" t="s">
        <v>73</v>
      </c>
      <c r="E805" s="51"/>
      <c r="F805" s="51"/>
      <c r="G805" s="51"/>
      <c r="H805" s="51"/>
      <c r="I805" s="51"/>
      <c r="J805" s="52">
        <f>H805+I805</f>
        <v>0</v>
      </c>
      <c r="K805" s="51"/>
      <c r="L805" s="51"/>
      <c r="M805" s="52">
        <f>K805+L805</f>
        <v>0</v>
      </c>
      <c r="N805" s="51"/>
      <c r="O805" s="52">
        <f>M805+N805</f>
        <v>0</v>
      </c>
    </row>
    <row r="806" spans="1:15" s="57" customFormat="1" hidden="1">
      <c r="A806" s="50">
        <f t="shared" si="277"/>
        <v>3</v>
      </c>
      <c r="B806" s="153"/>
      <c r="C806" s="155" t="s">
        <v>143</v>
      </c>
      <c r="D806" s="137" t="s">
        <v>75</v>
      </c>
      <c r="E806" s="51"/>
      <c r="F806" s="51"/>
      <c r="G806" s="51"/>
      <c r="H806" s="51"/>
      <c r="I806" s="51"/>
      <c r="J806" s="52">
        <f>H806+I806</f>
        <v>0</v>
      </c>
      <c r="K806" s="51"/>
      <c r="L806" s="51"/>
      <c r="M806" s="52">
        <f>K806+L806</f>
        <v>0</v>
      </c>
      <c r="N806" s="51"/>
      <c r="O806" s="52">
        <f>M806+N806</f>
        <v>0</v>
      </c>
    </row>
    <row r="807" spans="1:15" s="57" customFormat="1" hidden="1">
      <c r="A807" s="50">
        <f t="shared" si="277"/>
        <v>3</v>
      </c>
      <c r="B807" s="153"/>
      <c r="C807" s="155" t="s">
        <v>144</v>
      </c>
      <c r="D807" s="137" t="s">
        <v>77</v>
      </c>
      <c r="E807" s="51"/>
      <c r="F807" s="51"/>
      <c r="G807" s="51"/>
      <c r="H807" s="51"/>
      <c r="I807" s="51"/>
      <c r="J807" s="52">
        <f>H807+I807</f>
        <v>0</v>
      </c>
      <c r="K807" s="51"/>
      <c r="L807" s="51"/>
      <c r="M807" s="52">
        <f>K807+L807</f>
        <v>0</v>
      </c>
      <c r="N807" s="51"/>
      <c r="O807" s="52">
        <f>M807+N807</f>
        <v>0</v>
      </c>
    </row>
    <row r="808" spans="1:15" s="57" customFormat="1" hidden="1">
      <c r="A808" s="50">
        <f t="shared" si="277"/>
        <v>3</v>
      </c>
      <c r="B808" s="153"/>
      <c r="C808" s="155" t="s">
        <v>145</v>
      </c>
      <c r="D808" s="137" t="s">
        <v>28</v>
      </c>
      <c r="E808" s="51"/>
      <c r="F808" s="51"/>
      <c r="G808" s="51"/>
      <c r="H808" s="51"/>
      <c r="I808" s="51"/>
      <c r="J808" s="52">
        <f>H808+I808</f>
        <v>0</v>
      </c>
      <c r="K808" s="51"/>
      <c r="L808" s="51"/>
      <c r="M808" s="52">
        <f>K808+L808</f>
        <v>0</v>
      </c>
      <c r="N808" s="51"/>
      <c r="O808" s="52">
        <f>M808+N808</f>
        <v>0</v>
      </c>
    </row>
    <row r="809" spans="1:15" s="57" customFormat="1" hidden="1">
      <c r="A809" s="50">
        <f t="shared" si="277"/>
        <v>3</v>
      </c>
      <c r="B809" s="145" t="s">
        <v>146</v>
      </c>
      <c r="C809" s="157" t="s">
        <v>147</v>
      </c>
      <c r="D809" s="56"/>
      <c r="E809" s="11">
        <f>SUBTOTAL(9,E810:E839)</f>
        <v>0</v>
      </c>
      <c r="F809" s="11">
        <f>SUBTOTAL(9,F810:F839)</f>
        <v>0</v>
      </c>
      <c r="G809" s="11">
        <f>SUBTOTAL(9,G810:G839)</f>
        <v>0</v>
      </c>
      <c r="H809" s="11">
        <f>SUBTOTAL(9,H810:H839)</f>
        <v>0</v>
      </c>
      <c r="I809" s="11">
        <f t="shared" ref="I809:N809" si="288">SUBTOTAL(9,I810:I839)</f>
        <v>0</v>
      </c>
      <c r="J809" s="11">
        <f t="shared" si="288"/>
        <v>0</v>
      </c>
      <c r="K809" s="11">
        <f t="shared" si="288"/>
        <v>0</v>
      </c>
      <c r="L809" s="11">
        <f t="shared" si="288"/>
        <v>0</v>
      </c>
      <c r="M809" s="11">
        <f t="shared" si="288"/>
        <v>0</v>
      </c>
      <c r="N809" s="11">
        <f t="shared" si="288"/>
        <v>0</v>
      </c>
      <c r="O809" s="11">
        <f>SUBTOTAL(9,O810:O839)</f>
        <v>0</v>
      </c>
    </row>
    <row r="810" spans="1:15" s="57" customFormat="1" hidden="1">
      <c r="A810" s="50">
        <f t="shared" si="277"/>
        <v>3</v>
      </c>
      <c r="B810" s="156"/>
      <c r="C810" s="158" t="s">
        <v>26</v>
      </c>
      <c r="D810" s="56"/>
      <c r="E810" s="11">
        <f>SUBTOTAL(9,E811:E830)</f>
        <v>0</v>
      </c>
      <c r="F810" s="11">
        <f t="shared" ref="F810:O810" si="289">SUBTOTAL(9,F811:F830)</f>
        <v>0</v>
      </c>
      <c r="G810" s="11">
        <f t="shared" si="289"/>
        <v>0</v>
      </c>
      <c r="H810" s="11">
        <f t="shared" si="289"/>
        <v>0</v>
      </c>
      <c r="I810" s="11">
        <f t="shared" si="289"/>
        <v>0</v>
      </c>
      <c r="J810" s="11">
        <f t="shared" si="289"/>
        <v>0</v>
      </c>
      <c r="K810" s="11">
        <f t="shared" si="289"/>
        <v>0</v>
      </c>
      <c r="L810" s="11">
        <f t="shared" si="289"/>
        <v>0</v>
      </c>
      <c r="M810" s="11">
        <f t="shared" si="289"/>
        <v>0</v>
      </c>
      <c r="N810" s="11">
        <f t="shared" si="289"/>
        <v>0</v>
      </c>
      <c r="O810" s="11">
        <f t="shared" si="289"/>
        <v>0</v>
      </c>
    </row>
    <row r="811" spans="1:15" s="57" customFormat="1" hidden="1">
      <c r="A811" s="50">
        <f t="shared" si="277"/>
        <v>3</v>
      </c>
      <c r="B811" s="150"/>
      <c r="C811" s="161" t="s">
        <v>770</v>
      </c>
      <c r="D811" s="56"/>
      <c r="E811" s="11">
        <f>SUBTOTAL(9,E812:E822)</f>
        <v>0</v>
      </c>
      <c r="F811" s="11">
        <f t="shared" ref="F811:O811" si="290">SUBTOTAL(9,F812:F822)</f>
        <v>0</v>
      </c>
      <c r="G811" s="11">
        <f t="shared" si="290"/>
        <v>0</v>
      </c>
      <c r="H811" s="11">
        <f t="shared" si="290"/>
        <v>0</v>
      </c>
      <c r="I811" s="11">
        <f t="shared" si="290"/>
        <v>0</v>
      </c>
      <c r="J811" s="11">
        <f t="shared" si="290"/>
        <v>0</v>
      </c>
      <c r="K811" s="11">
        <f t="shared" si="290"/>
        <v>0</v>
      </c>
      <c r="L811" s="11">
        <f t="shared" si="290"/>
        <v>0</v>
      </c>
      <c r="M811" s="11">
        <f t="shared" si="290"/>
        <v>0</v>
      </c>
      <c r="N811" s="11">
        <f t="shared" si="290"/>
        <v>0</v>
      </c>
      <c r="O811" s="11">
        <f t="shared" si="290"/>
        <v>0</v>
      </c>
    </row>
    <row r="812" spans="1:15" s="57" customFormat="1" ht="25.5" hidden="1">
      <c r="A812" s="50">
        <f t="shared" si="277"/>
        <v>3</v>
      </c>
      <c r="B812" s="150"/>
      <c r="C812" s="160" t="s">
        <v>771</v>
      </c>
      <c r="D812" s="58" t="s">
        <v>2</v>
      </c>
      <c r="E812" s="11">
        <f>SUBTOTAL(9,E813:E814)</f>
        <v>0</v>
      </c>
      <c r="F812" s="11">
        <f t="shared" ref="F812:O812" si="291">SUBTOTAL(9,F813:F814)</f>
        <v>0</v>
      </c>
      <c r="G812" s="11">
        <f t="shared" si="291"/>
        <v>0</v>
      </c>
      <c r="H812" s="11">
        <f t="shared" si="291"/>
        <v>0</v>
      </c>
      <c r="I812" s="11">
        <f t="shared" si="291"/>
        <v>0</v>
      </c>
      <c r="J812" s="11">
        <f t="shared" si="291"/>
        <v>0</v>
      </c>
      <c r="K812" s="11">
        <f t="shared" si="291"/>
        <v>0</v>
      </c>
      <c r="L812" s="11">
        <f t="shared" si="291"/>
        <v>0</v>
      </c>
      <c r="M812" s="11">
        <f t="shared" si="291"/>
        <v>0</v>
      </c>
      <c r="N812" s="11">
        <f t="shared" si="291"/>
        <v>0</v>
      </c>
      <c r="O812" s="11">
        <f t="shared" si="291"/>
        <v>0</v>
      </c>
    </row>
    <row r="813" spans="1:15" s="57" customFormat="1" ht="25.5" hidden="1">
      <c r="A813" s="50">
        <f t="shared" si="277"/>
        <v>3</v>
      </c>
      <c r="B813" s="150"/>
      <c r="C813" s="260" t="s">
        <v>772</v>
      </c>
      <c r="D813" s="58" t="s">
        <v>302</v>
      </c>
      <c r="E813" s="51"/>
      <c r="F813" s="51"/>
      <c r="G813" s="51"/>
      <c r="H813" s="51"/>
      <c r="I813" s="51"/>
      <c r="J813" s="52">
        <f>H813+I813</f>
        <v>0</v>
      </c>
      <c r="K813" s="51"/>
      <c r="L813" s="51"/>
      <c r="M813" s="52">
        <f>K813+L813</f>
        <v>0</v>
      </c>
      <c r="N813" s="51"/>
      <c r="O813" s="52">
        <f>M813+N813</f>
        <v>0</v>
      </c>
    </row>
    <row r="814" spans="1:15" s="57" customFormat="1" ht="25.5" hidden="1">
      <c r="A814" s="50">
        <f t="shared" si="277"/>
        <v>3</v>
      </c>
      <c r="B814" s="150"/>
      <c r="C814" s="260" t="s">
        <v>773</v>
      </c>
      <c r="D814" s="58" t="s">
        <v>304</v>
      </c>
      <c r="E814" s="51"/>
      <c r="F814" s="51"/>
      <c r="G814" s="51"/>
      <c r="H814" s="51"/>
      <c r="I814" s="51"/>
      <c r="J814" s="52">
        <f>H814+I814</f>
        <v>0</v>
      </c>
      <c r="K814" s="51"/>
      <c r="L814" s="51"/>
      <c r="M814" s="52">
        <f>K814+L814</f>
        <v>0</v>
      </c>
      <c r="N814" s="51"/>
      <c r="O814" s="52">
        <f>M814+N814</f>
        <v>0</v>
      </c>
    </row>
    <row r="815" spans="1:15" s="57" customFormat="1" hidden="1">
      <c r="A815" s="50">
        <f t="shared" si="277"/>
        <v>3</v>
      </c>
      <c r="B815" s="150"/>
      <c r="C815" s="258" t="s">
        <v>42</v>
      </c>
      <c r="D815" s="59" t="s">
        <v>3</v>
      </c>
      <c r="E815" s="51"/>
      <c r="F815" s="51"/>
      <c r="G815" s="51"/>
      <c r="H815" s="51"/>
      <c r="I815" s="51"/>
      <c r="J815" s="52">
        <f>H815+I815</f>
        <v>0</v>
      </c>
      <c r="K815" s="51"/>
      <c r="L815" s="51"/>
      <c r="M815" s="52">
        <f>K815+L815</f>
        <v>0</v>
      </c>
      <c r="N815" s="51"/>
      <c r="O815" s="52">
        <f>M815+N815</f>
        <v>0</v>
      </c>
    </row>
    <row r="816" spans="1:15" s="57" customFormat="1" hidden="1">
      <c r="A816" s="50">
        <f t="shared" si="277"/>
        <v>3</v>
      </c>
      <c r="B816" s="150"/>
      <c r="C816" s="259" t="s">
        <v>449</v>
      </c>
      <c r="D816" s="117" t="s">
        <v>446</v>
      </c>
      <c r="E816" s="11">
        <f>SUBTOTAL(9,E817:E821)</f>
        <v>0</v>
      </c>
      <c r="F816" s="11">
        <f>SUBTOTAL(9,F817:F821)</f>
        <v>0</v>
      </c>
      <c r="G816" s="11">
        <f>SUBTOTAL(9,G817:G821)</f>
        <v>0</v>
      </c>
      <c r="H816" s="11">
        <f>SUBTOTAL(9,H817:H821)</f>
        <v>0</v>
      </c>
      <c r="I816" s="11">
        <f t="shared" ref="I816:N816" si="292">SUBTOTAL(9,I817:I821)</f>
        <v>0</v>
      </c>
      <c r="J816" s="11">
        <f t="shared" si="292"/>
        <v>0</v>
      </c>
      <c r="K816" s="11">
        <f t="shared" si="292"/>
        <v>0</v>
      </c>
      <c r="L816" s="11">
        <f t="shared" si="292"/>
        <v>0</v>
      </c>
      <c r="M816" s="11">
        <f t="shared" si="292"/>
        <v>0</v>
      </c>
      <c r="N816" s="11">
        <f t="shared" si="292"/>
        <v>0</v>
      </c>
      <c r="O816" s="11">
        <f>SUBTOTAL(9,O817:O821)</f>
        <v>0</v>
      </c>
    </row>
    <row r="817" spans="1:15" s="57" customFormat="1" ht="25.5" hidden="1">
      <c r="A817" s="50">
        <f t="shared" si="277"/>
        <v>3</v>
      </c>
      <c r="B817" s="150"/>
      <c r="C817" s="260" t="s">
        <v>153</v>
      </c>
      <c r="D817" s="60" t="s">
        <v>37</v>
      </c>
      <c r="E817" s="51"/>
      <c r="F817" s="51"/>
      <c r="G817" s="51"/>
      <c r="H817" s="51"/>
      <c r="I817" s="51"/>
      <c r="J817" s="52">
        <f t="shared" ref="J817:J830" si="293">H817+I817</f>
        <v>0</v>
      </c>
      <c r="K817" s="51"/>
      <c r="L817" s="51"/>
      <c r="M817" s="52">
        <f t="shared" ref="M817:M830" si="294">K817+L817</f>
        <v>0</v>
      </c>
      <c r="N817" s="51"/>
      <c r="O817" s="52">
        <f t="shared" ref="O817:O830" si="295">M817+N817</f>
        <v>0</v>
      </c>
    </row>
    <row r="818" spans="1:15" s="57" customFormat="1" ht="25.5" hidden="1">
      <c r="A818" s="50">
        <f t="shared" si="277"/>
        <v>3</v>
      </c>
      <c r="B818" s="150"/>
      <c r="C818" s="260" t="s">
        <v>154</v>
      </c>
      <c r="D818" s="60" t="s">
        <v>38</v>
      </c>
      <c r="E818" s="51"/>
      <c r="F818" s="51"/>
      <c r="G818" s="51"/>
      <c r="H818" s="51"/>
      <c r="I818" s="51"/>
      <c r="J818" s="52">
        <f t="shared" si="293"/>
        <v>0</v>
      </c>
      <c r="K818" s="51"/>
      <c r="L818" s="51"/>
      <c r="M818" s="52">
        <f t="shared" si="294"/>
        <v>0</v>
      </c>
      <c r="N818" s="51"/>
      <c r="O818" s="52">
        <f t="shared" si="295"/>
        <v>0</v>
      </c>
    </row>
    <row r="819" spans="1:15" s="57" customFormat="1" hidden="1">
      <c r="A819" s="50">
        <f t="shared" si="277"/>
        <v>3</v>
      </c>
      <c r="B819" s="150"/>
      <c r="C819" s="260" t="s">
        <v>155</v>
      </c>
      <c r="D819" s="60" t="s">
        <v>39</v>
      </c>
      <c r="E819" s="51"/>
      <c r="F819" s="51"/>
      <c r="G819" s="51"/>
      <c r="H819" s="51"/>
      <c r="I819" s="51"/>
      <c r="J819" s="52">
        <f t="shared" si="293"/>
        <v>0</v>
      </c>
      <c r="K819" s="51"/>
      <c r="L819" s="51"/>
      <c r="M819" s="52">
        <f t="shared" si="294"/>
        <v>0</v>
      </c>
      <c r="N819" s="51"/>
      <c r="O819" s="52">
        <f t="shared" si="295"/>
        <v>0</v>
      </c>
    </row>
    <row r="820" spans="1:15" s="57" customFormat="1" ht="25.5" hidden="1">
      <c r="A820" s="50">
        <f t="shared" si="277"/>
        <v>3</v>
      </c>
      <c r="B820" s="150"/>
      <c r="C820" s="260" t="s">
        <v>156</v>
      </c>
      <c r="D820" s="60" t="s">
        <v>40</v>
      </c>
      <c r="E820" s="51"/>
      <c r="F820" s="51"/>
      <c r="G820" s="51"/>
      <c r="H820" s="51"/>
      <c r="I820" s="51"/>
      <c r="J820" s="52">
        <f t="shared" si="293"/>
        <v>0</v>
      </c>
      <c r="K820" s="51"/>
      <c r="L820" s="51"/>
      <c r="M820" s="52">
        <f t="shared" si="294"/>
        <v>0</v>
      </c>
      <c r="N820" s="51"/>
      <c r="O820" s="52">
        <f t="shared" si="295"/>
        <v>0</v>
      </c>
    </row>
    <row r="821" spans="1:15" s="57" customFormat="1" ht="25.5" hidden="1">
      <c r="A821" s="50">
        <f t="shared" si="277"/>
        <v>3</v>
      </c>
      <c r="B821" s="150"/>
      <c r="C821" s="260" t="s">
        <v>157</v>
      </c>
      <c r="D821" s="60" t="s">
        <v>41</v>
      </c>
      <c r="E821" s="51"/>
      <c r="F821" s="51"/>
      <c r="G821" s="51"/>
      <c r="H821" s="51"/>
      <c r="I821" s="51"/>
      <c r="J821" s="52">
        <f t="shared" si="293"/>
        <v>0</v>
      </c>
      <c r="K821" s="51"/>
      <c r="L821" s="51"/>
      <c r="M821" s="52">
        <f t="shared" si="294"/>
        <v>0</v>
      </c>
      <c r="N821" s="51"/>
      <c r="O821" s="52">
        <f t="shared" si="295"/>
        <v>0</v>
      </c>
    </row>
    <row r="822" spans="1:15" s="57" customFormat="1" hidden="1">
      <c r="A822" s="50">
        <f t="shared" si="277"/>
        <v>3</v>
      </c>
      <c r="B822" s="150"/>
      <c r="C822" s="160" t="s">
        <v>158</v>
      </c>
      <c r="D822" s="60" t="s">
        <v>4</v>
      </c>
      <c r="E822" s="51"/>
      <c r="F822" s="51"/>
      <c r="G822" s="51"/>
      <c r="H822" s="51"/>
      <c r="I822" s="51"/>
      <c r="J822" s="52">
        <f t="shared" si="293"/>
        <v>0</v>
      </c>
      <c r="K822" s="51"/>
      <c r="L822" s="51"/>
      <c r="M822" s="52">
        <f t="shared" si="294"/>
        <v>0</v>
      </c>
      <c r="N822" s="51"/>
      <c r="O822" s="52">
        <f t="shared" si="295"/>
        <v>0</v>
      </c>
    </row>
    <row r="823" spans="1:15" s="57" customFormat="1" hidden="1">
      <c r="A823" s="50">
        <f t="shared" si="277"/>
        <v>3</v>
      </c>
      <c r="B823" s="150"/>
      <c r="C823" s="159" t="s">
        <v>19</v>
      </c>
      <c r="D823" s="59" t="s">
        <v>5</v>
      </c>
      <c r="E823" s="51"/>
      <c r="F823" s="51"/>
      <c r="G823" s="51"/>
      <c r="H823" s="51"/>
      <c r="I823" s="51"/>
      <c r="J823" s="52">
        <f t="shared" si="293"/>
        <v>0</v>
      </c>
      <c r="K823" s="51"/>
      <c r="L823" s="51"/>
      <c r="M823" s="52">
        <f t="shared" si="294"/>
        <v>0</v>
      </c>
      <c r="N823" s="51"/>
      <c r="O823" s="52">
        <f t="shared" si="295"/>
        <v>0</v>
      </c>
    </row>
    <row r="824" spans="1:15" s="57" customFormat="1" hidden="1">
      <c r="A824" s="50">
        <f t="shared" si="277"/>
        <v>3</v>
      </c>
      <c r="B824" s="150"/>
      <c r="C824" s="162" t="s">
        <v>450</v>
      </c>
      <c r="D824" s="118" t="s">
        <v>173</v>
      </c>
      <c r="E824" s="51"/>
      <c r="F824" s="51"/>
      <c r="G824" s="51"/>
      <c r="H824" s="51"/>
      <c r="I824" s="51"/>
      <c r="J824" s="52">
        <f t="shared" si="293"/>
        <v>0</v>
      </c>
      <c r="K824" s="51"/>
      <c r="L824" s="51"/>
      <c r="M824" s="52">
        <f t="shared" si="294"/>
        <v>0</v>
      </c>
      <c r="N824" s="51"/>
      <c r="O824" s="52">
        <f t="shared" si="295"/>
        <v>0</v>
      </c>
    </row>
    <row r="825" spans="1:15" s="57" customFormat="1" hidden="1">
      <c r="A825" s="50">
        <f t="shared" si="277"/>
        <v>3</v>
      </c>
      <c r="B825" s="153"/>
      <c r="C825" s="163" t="s">
        <v>29</v>
      </c>
      <c r="D825" s="136" t="s">
        <v>6</v>
      </c>
      <c r="E825" s="51"/>
      <c r="F825" s="51"/>
      <c r="G825" s="51"/>
      <c r="H825" s="51"/>
      <c r="I825" s="51"/>
      <c r="J825" s="52">
        <f t="shared" si="293"/>
        <v>0</v>
      </c>
      <c r="K825" s="51"/>
      <c r="L825" s="51"/>
      <c r="M825" s="52">
        <f t="shared" si="294"/>
        <v>0</v>
      </c>
      <c r="N825" s="51"/>
      <c r="O825" s="52">
        <f t="shared" si="295"/>
        <v>0</v>
      </c>
    </row>
    <row r="826" spans="1:15" s="57" customFormat="1" hidden="1">
      <c r="A826" s="50">
        <f t="shared" si="277"/>
        <v>3</v>
      </c>
      <c r="B826" s="153"/>
      <c r="C826" s="163" t="s">
        <v>21</v>
      </c>
      <c r="D826" s="137" t="s">
        <v>8</v>
      </c>
      <c r="E826" s="51"/>
      <c r="F826" s="51"/>
      <c r="G826" s="51"/>
      <c r="H826" s="51"/>
      <c r="I826" s="51"/>
      <c r="J826" s="52">
        <f>H826+I826</f>
        <v>0</v>
      </c>
      <c r="K826" s="51"/>
      <c r="L826" s="51"/>
      <c r="M826" s="52">
        <f>K826+L826</f>
        <v>0</v>
      </c>
      <c r="N826" s="51"/>
      <c r="O826" s="52">
        <f t="shared" si="295"/>
        <v>0</v>
      </c>
    </row>
    <row r="827" spans="1:15" s="57" customFormat="1" hidden="1">
      <c r="A827" s="50">
        <f t="shared" si="277"/>
        <v>3</v>
      </c>
      <c r="B827" s="153"/>
      <c r="C827" s="163" t="s">
        <v>526</v>
      </c>
      <c r="D827" s="137" t="s">
        <v>31</v>
      </c>
      <c r="E827" s="51"/>
      <c r="F827" s="51"/>
      <c r="G827" s="51"/>
      <c r="H827" s="51"/>
      <c r="I827" s="51"/>
      <c r="J827" s="52">
        <f t="shared" si="293"/>
        <v>0</v>
      </c>
      <c r="K827" s="51"/>
      <c r="L827" s="51"/>
      <c r="M827" s="52">
        <f t="shared" si="294"/>
        <v>0</v>
      </c>
      <c r="N827" s="51"/>
      <c r="O827" s="52">
        <f t="shared" si="295"/>
        <v>0</v>
      </c>
    </row>
    <row r="828" spans="1:15" s="57" customFormat="1" hidden="1">
      <c r="A828" s="50">
        <f t="shared" si="277"/>
        <v>3</v>
      </c>
      <c r="B828" s="153"/>
      <c r="C828" s="163" t="s">
        <v>558</v>
      </c>
      <c r="D828" s="137" t="s">
        <v>559</v>
      </c>
      <c r="E828" s="51"/>
      <c r="F828" s="51"/>
      <c r="G828" s="51"/>
      <c r="H828" s="51"/>
      <c r="I828" s="51"/>
      <c r="J828" s="52">
        <f t="shared" si="293"/>
        <v>0</v>
      </c>
      <c r="K828" s="51"/>
      <c r="L828" s="51"/>
      <c r="M828" s="52">
        <f t="shared" si="294"/>
        <v>0</v>
      </c>
      <c r="N828" s="51"/>
      <c r="O828" s="52">
        <f t="shared" si="295"/>
        <v>0</v>
      </c>
    </row>
    <row r="829" spans="1:15" s="57" customFormat="1" ht="25.5" hidden="1">
      <c r="A829" s="50">
        <f t="shared" si="277"/>
        <v>3</v>
      </c>
      <c r="B829" s="153"/>
      <c r="C829" s="163" t="s">
        <v>528</v>
      </c>
      <c r="D829" s="136" t="s">
        <v>9</v>
      </c>
      <c r="E829" s="51"/>
      <c r="F829" s="51"/>
      <c r="G829" s="51"/>
      <c r="H829" s="51"/>
      <c r="I829" s="51"/>
      <c r="J829" s="52">
        <f t="shared" si="293"/>
        <v>0</v>
      </c>
      <c r="K829" s="51"/>
      <c r="L829" s="51"/>
      <c r="M829" s="52">
        <f t="shared" si="294"/>
        <v>0</v>
      </c>
      <c r="N829" s="51"/>
      <c r="O829" s="52">
        <f t="shared" si="295"/>
        <v>0</v>
      </c>
    </row>
    <row r="830" spans="1:15" s="57" customFormat="1" ht="25.5" hidden="1">
      <c r="A830" s="50">
        <f t="shared" si="277"/>
        <v>3</v>
      </c>
      <c r="B830" s="153"/>
      <c r="C830" s="163" t="s">
        <v>30</v>
      </c>
      <c r="D830" s="136" t="s">
        <v>10</v>
      </c>
      <c r="E830" s="51"/>
      <c r="F830" s="51"/>
      <c r="G830" s="51"/>
      <c r="H830" s="51"/>
      <c r="I830" s="51"/>
      <c r="J830" s="52">
        <f t="shared" si="293"/>
        <v>0</v>
      </c>
      <c r="K830" s="51"/>
      <c r="L830" s="51"/>
      <c r="M830" s="52">
        <f t="shared" si="294"/>
        <v>0</v>
      </c>
      <c r="N830" s="51"/>
      <c r="O830" s="52">
        <f t="shared" si="295"/>
        <v>0</v>
      </c>
    </row>
    <row r="831" spans="1:15" s="57" customFormat="1" hidden="1">
      <c r="A831" s="50">
        <f t="shared" si="277"/>
        <v>3</v>
      </c>
      <c r="B831" s="153"/>
      <c r="C831" s="165" t="s">
        <v>451</v>
      </c>
      <c r="D831" s="138" t="s">
        <v>93</v>
      </c>
      <c r="E831" s="11">
        <f>SUBTOTAL(9,E832:E833)</f>
        <v>0</v>
      </c>
      <c r="F831" s="11">
        <f>SUBTOTAL(9,F832:F833)</f>
        <v>0</v>
      </c>
      <c r="G831" s="11">
        <f>SUBTOTAL(9,G832:G833)</f>
        <v>0</v>
      </c>
      <c r="H831" s="11">
        <f>SUBTOTAL(9,H832:H833)</f>
        <v>0</v>
      </c>
      <c r="I831" s="11">
        <f t="shared" ref="I831:N831" si="296">SUBTOTAL(9,I832:I833)</f>
        <v>0</v>
      </c>
      <c r="J831" s="11">
        <f t="shared" si="296"/>
        <v>0</v>
      </c>
      <c r="K831" s="11">
        <f t="shared" si="296"/>
        <v>0</v>
      </c>
      <c r="L831" s="11">
        <f t="shared" si="296"/>
        <v>0</v>
      </c>
      <c r="M831" s="11">
        <f t="shared" si="296"/>
        <v>0</v>
      </c>
      <c r="N831" s="11">
        <f t="shared" si="296"/>
        <v>0</v>
      </c>
      <c r="O831" s="11">
        <f>SUBTOTAL(9,O832:O833)</f>
        <v>0</v>
      </c>
    </row>
    <row r="832" spans="1:15" s="57" customFormat="1" hidden="1">
      <c r="A832" s="50">
        <f t="shared" si="277"/>
        <v>3</v>
      </c>
      <c r="B832" s="153"/>
      <c r="C832" s="166" t="s">
        <v>452</v>
      </c>
      <c r="D832" s="138" t="s">
        <v>453</v>
      </c>
      <c r="E832" s="51"/>
      <c r="F832" s="51"/>
      <c r="G832" s="51"/>
      <c r="H832" s="51"/>
      <c r="I832" s="51"/>
      <c r="J832" s="52">
        <f>H832+I832</f>
        <v>0</v>
      </c>
      <c r="K832" s="51"/>
      <c r="L832" s="51"/>
      <c r="M832" s="52">
        <f>K832+L832</f>
        <v>0</v>
      </c>
      <c r="N832" s="51"/>
      <c r="O832" s="52">
        <f>M832+N832</f>
        <v>0</v>
      </c>
    </row>
    <row r="833" spans="1:15" s="57" customFormat="1" hidden="1">
      <c r="A833" s="50">
        <f t="shared" si="277"/>
        <v>3</v>
      </c>
      <c r="B833" s="153"/>
      <c r="C833" s="166" t="s">
        <v>454</v>
      </c>
      <c r="D833" s="138" t="s">
        <v>455</v>
      </c>
      <c r="E833" s="51"/>
      <c r="F833" s="51"/>
      <c r="G833" s="51"/>
      <c r="H833" s="51"/>
      <c r="I833" s="51"/>
      <c r="J833" s="52">
        <f>H833+I833</f>
        <v>0</v>
      </c>
      <c r="K833" s="51"/>
      <c r="L833" s="51"/>
      <c r="M833" s="52">
        <f>K833+L833</f>
        <v>0</v>
      </c>
      <c r="N833" s="51"/>
      <c r="O833" s="52">
        <f>M833+N833</f>
        <v>0</v>
      </c>
    </row>
    <row r="834" spans="1:15" s="57" customFormat="1" hidden="1">
      <c r="A834" s="50">
        <f t="shared" si="277"/>
        <v>3</v>
      </c>
      <c r="B834" s="156"/>
      <c r="C834" s="158" t="s">
        <v>32</v>
      </c>
      <c r="D834" s="136"/>
      <c r="E834" s="11">
        <f>SUBTOTAL(9,E835:E839)</f>
        <v>0</v>
      </c>
      <c r="F834" s="11">
        <f>SUBTOTAL(9,F835:F839)</f>
        <v>0</v>
      </c>
      <c r="G834" s="11">
        <f>SUBTOTAL(9,G835:G839)</f>
        <v>0</v>
      </c>
      <c r="H834" s="11">
        <f>SUBTOTAL(9,H835:H839)</f>
        <v>0</v>
      </c>
      <c r="I834" s="11">
        <f t="shared" ref="I834:N834" si="297">SUBTOTAL(9,I835:I839)</f>
        <v>0</v>
      </c>
      <c r="J834" s="11">
        <f t="shared" si="297"/>
        <v>0</v>
      </c>
      <c r="K834" s="11">
        <f t="shared" si="297"/>
        <v>0</v>
      </c>
      <c r="L834" s="11">
        <f t="shared" si="297"/>
        <v>0</v>
      </c>
      <c r="M834" s="11">
        <f t="shared" si="297"/>
        <v>0</v>
      </c>
      <c r="N834" s="11">
        <f t="shared" si="297"/>
        <v>0</v>
      </c>
      <c r="O834" s="11">
        <f>SUBTOTAL(9,O835:O839)</f>
        <v>0</v>
      </c>
    </row>
    <row r="835" spans="1:15" hidden="1">
      <c r="A835" s="50">
        <f t="shared" si="277"/>
        <v>3</v>
      </c>
      <c r="B835" s="153"/>
      <c r="C835" s="163" t="s">
        <v>70</v>
      </c>
      <c r="D835" s="137" t="s">
        <v>71</v>
      </c>
      <c r="E835" s="51"/>
      <c r="F835" s="51"/>
      <c r="G835" s="51"/>
      <c r="H835" s="51"/>
      <c r="I835" s="51"/>
      <c r="J835" s="52">
        <f>H835+I835</f>
        <v>0</v>
      </c>
      <c r="K835" s="51"/>
      <c r="L835" s="51"/>
      <c r="M835" s="52">
        <f>K835+L835</f>
        <v>0</v>
      </c>
      <c r="N835" s="51"/>
      <c r="O835" s="52">
        <f>M835+N835</f>
        <v>0</v>
      </c>
    </row>
    <row r="836" spans="1:15" hidden="1">
      <c r="A836" s="50">
        <f t="shared" si="277"/>
        <v>3</v>
      </c>
      <c r="B836" s="153"/>
      <c r="C836" s="163" t="s">
        <v>72</v>
      </c>
      <c r="D836" s="137" t="s">
        <v>73</v>
      </c>
      <c r="E836" s="51"/>
      <c r="F836" s="51"/>
      <c r="G836" s="51"/>
      <c r="H836" s="51"/>
      <c r="I836" s="51"/>
      <c r="J836" s="52">
        <f>H836+I836</f>
        <v>0</v>
      </c>
      <c r="K836" s="51"/>
      <c r="L836" s="51"/>
      <c r="M836" s="52">
        <f>K836+L836</f>
        <v>0</v>
      </c>
      <c r="N836" s="51"/>
      <c r="O836" s="52">
        <f>M836+N836</f>
        <v>0</v>
      </c>
    </row>
    <row r="837" spans="1:15" hidden="1">
      <c r="A837" s="50">
        <f t="shared" si="277"/>
        <v>3</v>
      </c>
      <c r="B837" s="153"/>
      <c r="C837" s="163" t="s">
        <v>74</v>
      </c>
      <c r="D837" s="137" t="s">
        <v>75</v>
      </c>
      <c r="E837" s="51"/>
      <c r="F837" s="51"/>
      <c r="G837" s="51"/>
      <c r="H837" s="51"/>
      <c r="I837" s="51"/>
      <c r="J837" s="52">
        <f>H837+I837</f>
        <v>0</v>
      </c>
      <c r="K837" s="51"/>
      <c r="L837" s="51"/>
      <c r="M837" s="52">
        <f>K837+L837</f>
        <v>0</v>
      </c>
      <c r="N837" s="51"/>
      <c r="O837" s="52">
        <f>M837+N837</f>
        <v>0</v>
      </c>
    </row>
    <row r="838" spans="1:15" hidden="1">
      <c r="A838" s="50">
        <f t="shared" si="277"/>
        <v>3</v>
      </c>
      <c r="B838" s="153"/>
      <c r="C838" s="163" t="s">
        <v>76</v>
      </c>
      <c r="D838" s="137" t="s">
        <v>77</v>
      </c>
      <c r="E838" s="51"/>
      <c r="F838" s="51"/>
      <c r="G838" s="51"/>
      <c r="H838" s="51"/>
      <c r="I838" s="51"/>
      <c r="J838" s="52">
        <f>H838+I838</f>
        <v>0</v>
      </c>
      <c r="K838" s="51"/>
      <c r="L838" s="51"/>
      <c r="M838" s="52">
        <f>K838+L838</f>
        <v>0</v>
      </c>
      <c r="N838" s="51"/>
      <c r="O838" s="52">
        <f>M838+N838</f>
        <v>0</v>
      </c>
    </row>
    <row r="839" spans="1:15" hidden="1">
      <c r="A839" s="50">
        <f t="shared" si="277"/>
        <v>3</v>
      </c>
      <c r="B839" s="153"/>
      <c r="C839" s="163" t="s">
        <v>12</v>
      </c>
      <c r="D839" s="137" t="s">
        <v>28</v>
      </c>
      <c r="E839" s="51"/>
      <c r="F839" s="51"/>
      <c r="G839" s="51"/>
      <c r="H839" s="51"/>
      <c r="I839" s="51"/>
      <c r="J839" s="52">
        <f>H839+I839</f>
        <v>0</v>
      </c>
      <c r="K839" s="51"/>
      <c r="L839" s="51"/>
      <c r="M839" s="52">
        <f>K839+L839</f>
        <v>0</v>
      </c>
      <c r="N839" s="51"/>
      <c r="O839" s="52">
        <f>M839+N839</f>
        <v>0</v>
      </c>
    </row>
    <row r="840" spans="1:15" hidden="1">
      <c r="A840" s="77">
        <f>A841</f>
        <v>3</v>
      </c>
      <c r="B840" s="153"/>
      <c r="C840" s="155"/>
      <c r="D840" s="137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</row>
    <row r="841" spans="1:15" hidden="1">
      <c r="A841" s="105">
        <f>MIN(A842:A847)</f>
        <v>3</v>
      </c>
      <c r="B841" s="153"/>
      <c r="C841" s="157" t="s">
        <v>36</v>
      </c>
      <c r="D841" s="137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</row>
    <row r="842" spans="1:15" hidden="1">
      <c r="A842" s="50">
        <f t="shared" ref="A842:A847" si="298">IF(MAX(E842:P842)=0,IF(MIN(E842:P842)=0,3,2),2)</f>
        <v>3</v>
      </c>
      <c r="B842" s="153"/>
      <c r="C842" s="155" t="s">
        <v>34</v>
      </c>
      <c r="D842" s="137"/>
      <c r="E842" s="62">
        <f>SUM(E843:E844)</f>
        <v>0</v>
      </c>
      <c r="F842" s="62">
        <f>SUM(F843:F844)</f>
        <v>0</v>
      </c>
      <c r="G842" s="62">
        <f>SUM(G843:G844)</f>
        <v>0</v>
      </c>
      <c r="H842" s="62">
        <f>SUM(H843:H844)</f>
        <v>0</v>
      </c>
      <c r="I842" s="62">
        <f t="shared" ref="I842:N842" si="299">SUM(I843:I844)</f>
        <v>0</v>
      </c>
      <c r="J842" s="62">
        <f t="shared" si="299"/>
        <v>0</v>
      </c>
      <c r="K842" s="62">
        <f t="shared" si="299"/>
        <v>0</v>
      </c>
      <c r="L842" s="62">
        <f t="shared" si="299"/>
        <v>0</v>
      </c>
      <c r="M842" s="62">
        <f t="shared" si="299"/>
        <v>0</v>
      </c>
      <c r="N842" s="62">
        <f t="shared" si="299"/>
        <v>0</v>
      </c>
      <c r="O842" s="62">
        <f>SUM(O843:O844)</f>
        <v>0</v>
      </c>
    </row>
    <row r="843" spans="1:15" hidden="1">
      <c r="A843" s="50">
        <f t="shared" si="298"/>
        <v>3</v>
      </c>
      <c r="B843" s="153"/>
      <c r="C843" s="167" t="s">
        <v>80</v>
      </c>
      <c r="D843" s="137"/>
      <c r="E843" s="51"/>
      <c r="F843" s="51"/>
      <c r="G843" s="51"/>
      <c r="H843" s="51"/>
      <c r="I843" s="51"/>
      <c r="J843" s="52">
        <f>H843+I843</f>
        <v>0</v>
      </c>
      <c r="K843" s="51"/>
      <c r="L843" s="51"/>
      <c r="M843" s="52">
        <f>K843+L843</f>
        <v>0</v>
      </c>
      <c r="N843" s="51"/>
      <c r="O843" s="52">
        <f>M843+N843</f>
        <v>0</v>
      </c>
    </row>
    <row r="844" spans="1:15" hidden="1">
      <c r="A844" s="50">
        <f t="shared" si="298"/>
        <v>3</v>
      </c>
      <c r="B844" s="153"/>
      <c r="C844" s="167" t="s">
        <v>81</v>
      </c>
      <c r="D844" s="137"/>
      <c r="E844" s="51"/>
      <c r="F844" s="51"/>
      <c r="G844" s="51"/>
      <c r="H844" s="51"/>
      <c r="I844" s="51"/>
      <c r="J844" s="52">
        <f>H844+I844</f>
        <v>0</v>
      </c>
      <c r="K844" s="51"/>
      <c r="L844" s="51"/>
      <c r="M844" s="52">
        <f>K844+L844</f>
        <v>0</v>
      </c>
      <c r="N844" s="51"/>
      <c r="O844" s="52">
        <f>M844+N844</f>
        <v>0</v>
      </c>
    </row>
    <row r="845" spans="1:15" hidden="1">
      <c r="A845" s="50">
        <f t="shared" si="298"/>
        <v>3</v>
      </c>
      <c r="B845" s="153"/>
      <c r="C845" s="155" t="s">
        <v>35</v>
      </c>
      <c r="D845" s="137"/>
      <c r="E845" s="62">
        <f>SUM(E846:E847)</f>
        <v>0</v>
      </c>
      <c r="F845" s="62">
        <f>SUM(F846:F847)</f>
        <v>0</v>
      </c>
      <c r="G845" s="62">
        <f>SUM(G846:G847)</f>
        <v>0</v>
      </c>
      <c r="H845" s="62">
        <f>SUM(H846:H847)</f>
        <v>0</v>
      </c>
      <c r="I845" s="62">
        <f t="shared" ref="I845:N845" si="300">SUM(I846:I847)</f>
        <v>0</v>
      </c>
      <c r="J845" s="62">
        <f t="shared" si="300"/>
        <v>0</v>
      </c>
      <c r="K845" s="62">
        <f t="shared" si="300"/>
        <v>0</v>
      </c>
      <c r="L845" s="62">
        <f t="shared" si="300"/>
        <v>0</v>
      </c>
      <c r="M845" s="62">
        <f t="shared" si="300"/>
        <v>0</v>
      </c>
      <c r="N845" s="62">
        <f t="shared" si="300"/>
        <v>0</v>
      </c>
      <c r="O845" s="62">
        <f>SUM(O846:O847)</f>
        <v>0</v>
      </c>
    </row>
    <row r="846" spans="1:15" hidden="1">
      <c r="A846" s="50">
        <f t="shared" si="298"/>
        <v>3</v>
      </c>
      <c r="B846" s="153"/>
      <c r="C846" s="167" t="s">
        <v>84</v>
      </c>
      <c r="D846" s="137"/>
      <c r="E846" s="51"/>
      <c r="F846" s="51"/>
      <c r="G846" s="51"/>
      <c r="H846" s="51"/>
      <c r="I846" s="51"/>
      <c r="J846" s="52">
        <f>H846+I846</f>
        <v>0</v>
      </c>
      <c r="K846" s="51"/>
      <c r="L846" s="51"/>
      <c r="M846" s="52">
        <f>K846+L846</f>
        <v>0</v>
      </c>
      <c r="N846" s="51"/>
      <c r="O846" s="52">
        <f>M846+N846</f>
        <v>0</v>
      </c>
    </row>
    <row r="847" spans="1:15" hidden="1">
      <c r="A847" s="50">
        <f t="shared" si="298"/>
        <v>3</v>
      </c>
      <c r="B847" s="153"/>
      <c r="C847" s="167" t="s">
        <v>85</v>
      </c>
      <c r="D847" s="137"/>
      <c r="E847" s="51"/>
      <c r="F847" s="51"/>
      <c r="G847" s="51"/>
      <c r="H847" s="51"/>
      <c r="I847" s="51"/>
      <c r="J847" s="52">
        <f>H847+I847</f>
        <v>0</v>
      </c>
      <c r="K847" s="51"/>
      <c r="L847" s="51"/>
      <c r="M847" s="52">
        <f>K847+L847</f>
        <v>0</v>
      </c>
      <c r="N847" s="51"/>
      <c r="O847" s="52">
        <f>M847+N847</f>
        <v>0</v>
      </c>
    </row>
    <row r="848" spans="1:15" hidden="1">
      <c r="A848" s="77">
        <f>A849</f>
        <v>3</v>
      </c>
      <c r="B848" s="172"/>
      <c r="C848" s="156"/>
      <c r="D848" s="140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</row>
    <row r="849" spans="1:15" ht="25.5" hidden="1">
      <c r="A849" s="55">
        <f>IF(ROUND(MAX(E849:P849),0)=0,IF(ROUND(MIN(E849:P849),0)=0,3,2),2)</f>
        <v>3</v>
      </c>
      <c r="B849" s="172"/>
      <c r="C849" s="176" t="s">
        <v>761</v>
      </c>
      <c r="D849" s="140"/>
      <c r="E849" s="76">
        <f>E852+E916</f>
        <v>0</v>
      </c>
      <c r="F849" s="76">
        <f>F852+F916</f>
        <v>0</v>
      </c>
      <c r="G849" s="76">
        <f>G852+G916</f>
        <v>0</v>
      </c>
      <c r="H849" s="76">
        <f>H852+H916</f>
        <v>0</v>
      </c>
      <c r="I849" s="76">
        <f t="shared" ref="I849:N849" si="301">I852+I916</f>
        <v>0</v>
      </c>
      <c r="J849" s="76">
        <f t="shared" si="301"/>
        <v>0</v>
      </c>
      <c r="K849" s="76">
        <f t="shared" si="301"/>
        <v>0</v>
      </c>
      <c r="L849" s="76">
        <f t="shared" si="301"/>
        <v>0</v>
      </c>
      <c r="M849" s="76">
        <f t="shared" si="301"/>
        <v>0</v>
      </c>
      <c r="N849" s="76">
        <f t="shared" si="301"/>
        <v>0</v>
      </c>
      <c r="O849" s="76">
        <f>O852+O916</f>
        <v>0</v>
      </c>
    </row>
    <row r="850" spans="1:15" hidden="1">
      <c r="A850" s="77">
        <f>A851</f>
        <v>3</v>
      </c>
      <c r="B850" s="172"/>
      <c r="C850" s="156"/>
      <c r="D850" s="140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</row>
    <row r="851" spans="1:15" ht="25.5" hidden="1">
      <c r="A851" s="105">
        <f>MIN(A852:A913)</f>
        <v>3</v>
      </c>
      <c r="B851" s="172"/>
      <c r="C851" s="175" t="s">
        <v>762</v>
      </c>
      <c r="D851" s="140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</row>
    <row r="852" spans="1:15" hidden="1">
      <c r="A852" s="50">
        <f t="shared" ref="A852:A905" si="302">IF(MAX(E852:P852)=0,IF(MIN(E852:P852)=0,3,2),2)</f>
        <v>3</v>
      </c>
      <c r="B852" s="145"/>
      <c r="C852" s="146" t="s">
        <v>25</v>
      </c>
      <c r="D852" s="56"/>
      <c r="E852" s="11">
        <f>SUBTOTAL(9,E853:E905)</f>
        <v>0</v>
      </c>
      <c r="F852" s="11">
        <f>SUBTOTAL(9,F853:F905)</f>
        <v>0</v>
      </c>
      <c r="G852" s="11">
        <f>SUBTOTAL(9,G853:G905)</f>
        <v>0</v>
      </c>
      <c r="H852" s="11">
        <f>SUBTOTAL(9,H853:H905)</f>
        <v>0</v>
      </c>
      <c r="I852" s="11">
        <f t="shared" ref="I852:N852" si="303">SUBTOTAL(9,I853:I905)</f>
        <v>0</v>
      </c>
      <c r="J852" s="11">
        <f t="shared" si="303"/>
        <v>0</v>
      </c>
      <c r="K852" s="11">
        <f t="shared" si="303"/>
        <v>0</v>
      </c>
      <c r="L852" s="11">
        <f t="shared" si="303"/>
        <v>0</v>
      </c>
      <c r="M852" s="11">
        <f t="shared" si="303"/>
        <v>0</v>
      </c>
      <c r="N852" s="11">
        <f t="shared" si="303"/>
        <v>0</v>
      </c>
      <c r="O852" s="11">
        <f>SUBTOTAL(9,O853:O905)</f>
        <v>0</v>
      </c>
    </row>
    <row r="853" spans="1:15" hidden="1">
      <c r="A853" s="50">
        <f t="shared" si="302"/>
        <v>3</v>
      </c>
      <c r="B853" s="145" t="s">
        <v>14</v>
      </c>
      <c r="C853" s="146" t="s">
        <v>125</v>
      </c>
      <c r="D853" s="56"/>
      <c r="E853" s="11">
        <f>SUBTOTAL(9,E854:E875)</f>
        <v>0</v>
      </c>
      <c r="F853" s="11">
        <f>SUBTOTAL(9,F854:F875)</f>
        <v>0</v>
      </c>
      <c r="G853" s="11">
        <f>SUBTOTAL(9,G854:G875)</f>
        <v>0</v>
      </c>
      <c r="H853" s="11">
        <f>SUBTOTAL(9,H854:H875)</f>
        <v>0</v>
      </c>
      <c r="I853" s="11">
        <f t="shared" ref="I853:N853" si="304">SUBTOTAL(9,I854:I875)</f>
        <v>0</v>
      </c>
      <c r="J853" s="11">
        <f t="shared" si="304"/>
        <v>0</v>
      </c>
      <c r="K853" s="11">
        <f t="shared" si="304"/>
        <v>0</v>
      </c>
      <c r="L853" s="11">
        <f t="shared" si="304"/>
        <v>0</v>
      </c>
      <c r="M853" s="11">
        <f t="shared" si="304"/>
        <v>0</v>
      </c>
      <c r="N853" s="11">
        <f t="shared" si="304"/>
        <v>0</v>
      </c>
      <c r="O853" s="11">
        <f>SUBTOTAL(9,O854:O875)</f>
        <v>0</v>
      </c>
    </row>
    <row r="854" spans="1:15" hidden="1">
      <c r="A854" s="50">
        <f t="shared" si="302"/>
        <v>3</v>
      </c>
      <c r="B854" s="147"/>
      <c r="C854" s="146" t="s">
        <v>126</v>
      </c>
      <c r="D854" s="56"/>
      <c r="E854" s="11">
        <f>SUBTOTAL(9,E855:E864)</f>
        <v>0</v>
      </c>
      <c r="F854" s="11">
        <f>SUBTOTAL(9,F855:F864)</f>
        <v>0</v>
      </c>
      <c r="G854" s="11">
        <f>SUBTOTAL(9,G855:G864)</f>
        <v>0</v>
      </c>
      <c r="H854" s="11">
        <f>SUBTOTAL(9,H855:H864)</f>
        <v>0</v>
      </c>
      <c r="I854" s="11">
        <f t="shared" ref="I854:N854" si="305">SUBTOTAL(9,I855:I864)</f>
        <v>0</v>
      </c>
      <c r="J854" s="11">
        <f t="shared" si="305"/>
        <v>0</v>
      </c>
      <c r="K854" s="11">
        <f t="shared" si="305"/>
        <v>0</v>
      </c>
      <c r="L854" s="11">
        <f t="shared" si="305"/>
        <v>0</v>
      </c>
      <c r="M854" s="11">
        <f t="shared" si="305"/>
        <v>0</v>
      </c>
      <c r="N854" s="11">
        <f t="shared" si="305"/>
        <v>0</v>
      </c>
      <c r="O854" s="11">
        <f>SUBTOTAL(9,O855:O864)</f>
        <v>0</v>
      </c>
    </row>
    <row r="855" spans="1:15" ht="25.5" hidden="1">
      <c r="A855" s="50">
        <f t="shared" si="302"/>
        <v>3</v>
      </c>
      <c r="B855" s="148"/>
      <c r="C855" s="149" t="s">
        <v>127</v>
      </c>
      <c r="D855" s="58" t="s">
        <v>2</v>
      </c>
      <c r="E855" s="11">
        <f>SUBTOTAL(9,E856:E857)</f>
        <v>0</v>
      </c>
      <c r="F855" s="11">
        <f>SUBTOTAL(9,F856:F857)</f>
        <v>0</v>
      </c>
      <c r="G855" s="11">
        <f>SUBTOTAL(9,G856:G857)</f>
        <v>0</v>
      </c>
      <c r="H855" s="11">
        <f>SUBTOTAL(9,H856:H857)</f>
        <v>0</v>
      </c>
      <c r="I855" s="11">
        <f t="shared" ref="I855:N855" si="306">SUBTOTAL(9,I856:I857)</f>
        <v>0</v>
      </c>
      <c r="J855" s="11">
        <f t="shared" si="306"/>
        <v>0</v>
      </c>
      <c r="K855" s="11">
        <f t="shared" si="306"/>
        <v>0</v>
      </c>
      <c r="L855" s="11">
        <f t="shared" si="306"/>
        <v>0</v>
      </c>
      <c r="M855" s="11">
        <f t="shared" si="306"/>
        <v>0</v>
      </c>
      <c r="N855" s="11">
        <f t="shared" si="306"/>
        <v>0</v>
      </c>
      <c r="O855" s="11">
        <f>SUBTOTAL(9,O856:O857)</f>
        <v>0</v>
      </c>
    </row>
    <row r="856" spans="1:15" s="57" customFormat="1" ht="25.5" hidden="1">
      <c r="A856" s="50">
        <f t="shared" si="302"/>
        <v>3</v>
      </c>
      <c r="B856" s="148"/>
      <c r="C856" s="149" t="s">
        <v>303</v>
      </c>
      <c r="D856" s="58" t="s">
        <v>302</v>
      </c>
      <c r="E856" s="51"/>
      <c r="F856" s="51"/>
      <c r="G856" s="51"/>
      <c r="H856" s="51"/>
      <c r="I856" s="51"/>
      <c r="J856" s="52">
        <f>H856+I856</f>
        <v>0</v>
      </c>
      <c r="K856" s="51"/>
      <c r="L856" s="51"/>
      <c r="M856" s="52">
        <f>K856+L856</f>
        <v>0</v>
      </c>
      <c r="N856" s="51"/>
      <c r="O856" s="52">
        <f>M856+N856</f>
        <v>0</v>
      </c>
    </row>
    <row r="857" spans="1:15" s="57" customFormat="1" ht="25.5" hidden="1">
      <c r="A857" s="50">
        <f t="shared" si="302"/>
        <v>3</v>
      </c>
      <c r="B857" s="148"/>
      <c r="C857" s="149" t="s">
        <v>305</v>
      </c>
      <c r="D857" s="58" t="s">
        <v>304</v>
      </c>
      <c r="E857" s="51"/>
      <c r="F857" s="51"/>
      <c r="G857" s="51"/>
      <c r="H857" s="51"/>
      <c r="I857" s="51"/>
      <c r="J857" s="52">
        <f>H857+I857</f>
        <v>0</v>
      </c>
      <c r="K857" s="51"/>
      <c r="L857" s="51"/>
      <c r="M857" s="52">
        <f>K857+L857</f>
        <v>0</v>
      </c>
      <c r="N857" s="51"/>
      <c r="O857" s="52">
        <f>M857+N857</f>
        <v>0</v>
      </c>
    </row>
    <row r="858" spans="1:15" s="57" customFormat="1" hidden="1">
      <c r="A858" s="50">
        <f t="shared" si="302"/>
        <v>3</v>
      </c>
      <c r="B858" s="150"/>
      <c r="C858" s="151" t="s">
        <v>128</v>
      </c>
      <c r="D858" s="59" t="s">
        <v>3</v>
      </c>
      <c r="E858" s="51"/>
      <c r="F858" s="51"/>
      <c r="G858" s="51"/>
      <c r="H858" s="51"/>
      <c r="I858" s="51"/>
      <c r="J858" s="52">
        <f>H858+I858</f>
        <v>0</v>
      </c>
      <c r="K858" s="51"/>
      <c r="L858" s="51"/>
      <c r="M858" s="52">
        <f>K858+L858</f>
        <v>0</v>
      </c>
      <c r="N858" s="51"/>
      <c r="O858" s="52">
        <f>M858+N858</f>
        <v>0</v>
      </c>
    </row>
    <row r="859" spans="1:15" s="57" customFormat="1" hidden="1">
      <c r="A859" s="50">
        <f t="shared" si="302"/>
        <v>3</v>
      </c>
      <c r="B859" s="150"/>
      <c r="C859" s="152" t="s">
        <v>445</v>
      </c>
      <c r="D859" s="117" t="s">
        <v>446</v>
      </c>
      <c r="E859" s="11">
        <f>SUBTOTAL(9,E860:E863)</f>
        <v>0</v>
      </c>
      <c r="F859" s="11">
        <f>SUBTOTAL(9,F860:F863)</f>
        <v>0</v>
      </c>
      <c r="G859" s="11">
        <f>SUBTOTAL(9,G860:G863)</f>
        <v>0</v>
      </c>
      <c r="H859" s="11">
        <f>SUBTOTAL(9,H860:H863)</f>
        <v>0</v>
      </c>
      <c r="I859" s="11">
        <f t="shared" ref="I859:N859" si="307">SUBTOTAL(9,I860:I863)</f>
        <v>0</v>
      </c>
      <c r="J859" s="11">
        <f t="shared" si="307"/>
        <v>0</v>
      </c>
      <c r="K859" s="11">
        <f t="shared" si="307"/>
        <v>0</v>
      </c>
      <c r="L859" s="11">
        <f t="shared" si="307"/>
        <v>0</v>
      </c>
      <c r="M859" s="11">
        <f t="shared" si="307"/>
        <v>0</v>
      </c>
      <c r="N859" s="11">
        <f t="shared" si="307"/>
        <v>0</v>
      </c>
      <c r="O859" s="11">
        <f>SUBTOTAL(9,O860:O863)</f>
        <v>0</v>
      </c>
    </row>
    <row r="860" spans="1:15" s="57" customFormat="1" ht="25.5" hidden="1">
      <c r="A860" s="50">
        <f t="shared" si="302"/>
        <v>3</v>
      </c>
      <c r="B860" s="150"/>
      <c r="C860" s="149" t="s">
        <v>129</v>
      </c>
      <c r="D860" s="60" t="s">
        <v>37</v>
      </c>
      <c r="E860" s="51"/>
      <c r="F860" s="51"/>
      <c r="G860" s="51"/>
      <c r="H860" s="51"/>
      <c r="I860" s="51"/>
      <c r="J860" s="52">
        <f>H860+I860</f>
        <v>0</v>
      </c>
      <c r="K860" s="51"/>
      <c r="L860" s="51"/>
      <c r="M860" s="52">
        <f>K860+L860</f>
        <v>0</v>
      </c>
      <c r="N860" s="51"/>
      <c r="O860" s="52">
        <f>M860+N860</f>
        <v>0</v>
      </c>
    </row>
    <row r="861" spans="1:15" s="57" customFormat="1" hidden="1">
      <c r="A861" s="50">
        <f t="shared" si="302"/>
        <v>3</v>
      </c>
      <c r="B861" s="150"/>
      <c r="C861" s="149" t="s">
        <v>131</v>
      </c>
      <c r="D861" s="60" t="s">
        <v>39</v>
      </c>
      <c r="E861" s="51"/>
      <c r="F861" s="51"/>
      <c r="G861" s="51"/>
      <c r="H861" s="51"/>
      <c r="I861" s="51"/>
      <c r="J861" s="52">
        <f>H861+I861</f>
        <v>0</v>
      </c>
      <c r="K861" s="51"/>
      <c r="L861" s="51"/>
      <c r="M861" s="52">
        <f>K861+L861</f>
        <v>0</v>
      </c>
      <c r="N861" s="51"/>
      <c r="O861" s="52">
        <f>M861+N861</f>
        <v>0</v>
      </c>
    </row>
    <row r="862" spans="1:15" s="57" customFormat="1" hidden="1">
      <c r="A862" s="50">
        <f t="shared" si="302"/>
        <v>3</v>
      </c>
      <c r="B862" s="150"/>
      <c r="C862" s="149" t="s">
        <v>132</v>
      </c>
      <c r="D862" s="60" t="s">
        <v>40</v>
      </c>
      <c r="E862" s="51"/>
      <c r="F862" s="51"/>
      <c r="G862" s="51"/>
      <c r="H862" s="51"/>
      <c r="I862" s="51"/>
      <c r="J862" s="52">
        <f>H862+I862</f>
        <v>0</v>
      </c>
      <c r="K862" s="51"/>
      <c r="L862" s="51"/>
      <c r="M862" s="52">
        <f>K862+L862</f>
        <v>0</v>
      </c>
      <c r="N862" s="51"/>
      <c r="O862" s="52">
        <f>M862+N862</f>
        <v>0</v>
      </c>
    </row>
    <row r="863" spans="1:15" s="57" customFormat="1" ht="25.5" hidden="1">
      <c r="A863" s="50">
        <f t="shared" si="302"/>
        <v>3</v>
      </c>
      <c r="B863" s="150"/>
      <c r="C863" s="149" t="s">
        <v>133</v>
      </c>
      <c r="D863" s="60" t="s">
        <v>41</v>
      </c>
      <c r="E863" s="51"/>
      <c r="F863" s="51"/>
      <c r="G863" s="51"/>
      <c r="H863" s="51"/>
      <c r="I863" s="51"/>
      <c r="J863" s="52">
        <f>H863+I863</f>
        <v>0</v>
      </c>
      <c r="K863" s="51"/>
      <c r="L863" s="51"/>
      <c r="M863" s="52">
        <f>K863+L863</f>
        <v>0</v>
      </c>
      <c r="N863" s="51"/>
      <c r="O863" s="52">
        <f>M863+N863</f>
        <v>0</v>
      </c>
    </row>
    <row r="864" spans="1:15" s="57" customFormat="1" hidden="1">
      <c r="A864" s="50">
        <f t="shared" si="302"/>
        <v>3</v>
      </c>
      <c r="B864" s="150"/>
      <c r="C864" s="149" t="s">
        <v>447</v>
      </c>
      <c r="D864" s="60" t="s">
        <v>4</v>
      </c>
      <c r="E864" s="51"/>
      <c r="F864" s="51"/>
      <c r="G864" s="51"/>
      <c r="H864" s="51"/>
      <c r="I864" s="51"/>
      <c r="J864" s="52">
        <f>H864+I864</f>
        <v>0</v>
      </c>
      <c r="K864" s="51"/>
      <c r="L864" s="51"/>
      <c r="M864" s="52">
        <f>K864+L864</f>
        <v>0</v>
      </c>
      <c r="N864" s="51"/>
      <c r="O864" s="52">
        <f>M864+N864</f>
        <v>0</v>
      </c>
    </row>
    <row r="865" spans="1:15" s="57" customFormat="1" hidden="1">
      <c r="A865" s="50">
        <f t="shared" si="302"/>
        <v>3</v>
      </c>
      <c r="B865" s="147"/>
      <c r="C865" s="146" t="s">
        <v>134</v>
      </c>
      <c r="D865" s="56"/>
      <c r="E865" s="11">
        <f>SUBTOTAL(9,E866:E869)</f>
        <v>0</v>
      </c>
      <c r="F865" s="11">
        <f>SUBTOTAL(9,F866:F869)</f>
        <v>0</v>
      </c>
      <c r="G865" s="11">
        <f>SUBTOTAL(9,G866:G869)</f>
        <v>0</v>
      </c>
      <c r="H865" s="11">
        <f>SUBTOTAL(9,H866:H869)</f>
        <v>0</v>
      </c>
      <c r="I865" s="11">
        <f t="shared" ref="I865:N865" si="308">SUBTOTAL(9,I866:I869)</f>
        <v>0</v>
      </c>
      <c r="J865" s="11">
        <f t="shared" si="308"/>
        <v>0</v>
      </c>
      <c r="K865" s="11">
        <f t="shared" si="308"/>
        <v>0</v>
      </c>
      <c r="L865" s="11">
        <f t="shared" si="308"/>
        <v>0</v>
      </c>
      <c r="M865" s="11">
        <f t="shared" si="308"/>
        <v>0</v>
      </c>
      <c r="N865" s="11">
        <f t="shared" si="308"/>
        <v>0</v>
      </c>
      <c r="O865" s="11">
        <f>SUBTOTAL(9,O866:O869)</f>
        <v>0</v>
      </c>
    </row>
    <row r="866" spans="1:15" s="57" customFormat="1" hidden="1">
      <c r="A866" s="50">
        <f t="shared" si="302"/>
        <v>3</v>
      </c>
      <c r="B866" s="150"/>
      <c r="C866" s="151" t="s">
        <v>135</v>
      </c>
      <c r="D866" s="59" t="s">
        <v>5</v>
      </c>
      <c r="E866" s="51"/>
      <c r="F866" s="51"/>
      <c r="G866" s="51"/>
      <c r="H866" s="51"/>
      <c r="I866" s="51"/>
      <c r="J866" s="52">
        <f>H866+I866</f>
        <v>0</v>
      </c>
      <c r="K866" s="51"/>
      <c r="L866" s="51"/>
      <c r="M866" s="52">
        <f>K866+L866</f>
        <v>0</v>
      </c>
      <c r="N866" s="51"/>
      <c r="O866" s="52">
        <f>M866+N866</f>
        <v>0</v>
      </c>
    </row>
    <row r="867" spans="1:15" s="57" customFormat="1" hidden="1">
      <c r="A867" s="50">
        <f t="shared" si="302"/>
        <v>3</v>
      </c>
      <c r="B867" s="150"/>
      <c r="C867" s="154" t="s">
        <v>448</v>
      </c>
      <c r="D867" s="118" t="s">
        <v>173</v>
      </c>
      <c r="E867" s="51"/>
      <c r="F867" s="51"/>
      <c r="G867" s="51"/>
      <c r="H867" s="51"/>
      <c r="I867" s="51"/>
      <c r="J867" s="52">
        <f>H867+I867</f>
        <v>0</v>
      </c>
      <c r="K867" s="51"/>
      <c r="L867" s="51"/>
      <c r="M867" s="52">
        <f>K867+L867</f>
        <v>0</v>
      </c>
      <c r="N867" s="51"/>
      <c r="O867" s="52">
        <f>M867+N867</f>
        <v>0</v>
      </c>
    </row>
    <row r="868" spans="1:15" s="57" customFormat="1" hidden="1">
      <c r="A868" s="50">
        <f t="shared" si="302"/>
        <v>3</v>
      </c>
      <c r="B868" s="153"/>
      <c r="C868" s="155" t="s">
        <v>557</v>
      </c>
      <c r="D868" s="137" t="s">
        <v>8</v>
      </c>
      <c r="E868" s="51"/>
      <c r="F868" s="51"/>
      <c r="G868" s="51"/>
      <c r="H868" s="51"/>
      <c r="I868" s="51"/>
      <c r="J868" s="52">
        <f>H868+I868</f>
        <v>0</v>
      </c>
      <c r="K868" s="51"/>
      <c r="L868" s="51"/>
      <c r="M868" s="52">
        <f>K868+L868</f>
        <v>0</v>
      </c>
      <c r="N868" s="51"/>
      <c r="O868" s="52">
        <f>M868+N868</f>
        <v>0</v>
      </c>
    </row>
    <row r="869" spans="1:15" s="57" customFormat="1" ht="25.5" hidden="1">
      <c r="A869" s="50">
        <f t="shared" si="302"/>
        <v>3</v>
      </c>
      <c r="B869" s="153"/>
      <c r="C869" s="155" t="s">
        <v>139</v>
      </c>
      <c r="D869" s="136" t="s">
        <v>10</v>
      </c>
      <c r="E869" s="51"/>
      <c r="F869" s="51"/>
      <c r="G869" s="51"/>
      <c r="H869" s="51"/>
      <c r="I869" s="51"/>
      <c r="J869" s="52">
        <f>H869+I869</f>
        <v>0</v>
      </c>
      <c r="K869" s="51"/>
      <c r="L869" s="51"/>
      <c r="M869" s="52">
        <f>K869+L869</f>
        <v>0</v>
      </c>
      <c r="N869" s="51"/>
      <c r="O869" s="52">
        <f>M869+N869</f>
        <v>0</v>
      </c>
    </row>
    <row r="870" spans="1:15" s="57" customFormat="1" hidden="1">
      <c r="A870" s="50">
        <f t="shared" si="302"/>
        <v>3</v>
      </c>
      <c r="B870" s="156"/>
      <c r="C870" s="157" t="s">
        <v>140</v>
      </c>
      <c r="D870" s="136"/>
      <c r="E870" s="11">
        <f>SUBTOTAL(9,E871:E875)</f>
        <v>0</v>
      </c>
      <c r="F870" s="11">
        <f>SUBTOTAL(9,F871:F875)</f>
        <v>0</v>
      </c>
      <c r="G870" s="11">
        <f>SUBTOTAL(9,G871:G875)</f>
        <v>0</v>
      </c>
      <c r="H870" s="11">
        <f>SUBTOTAL(9,H871:H875)</f>
        <v>0</v>
      </c>
      <c r="I870" s="11">
        <f t="shared" ref="I870:N870" si="309">SUBTOTAL(9,I871:I875)</f>
        <v>0</v>
      </c>
      <c r="J870" s="11">
        <f t="shared" si="309"/>
        <v>0</v>
      </c>
      <c r="K870" s="11">
        <f t="shared" si="309"/>
        <v>0</v>
      </c>
      <c r="L870" s="11">
        <f t="shared" si="309"/>
        <v>0</v>
      </c>
      <c r="M870" s="11">
        <f t="shared" si="309"/>
        <v>0</v>
      </c>
      <c r="N870" s="11">
        <f t="shared" si="309"/>
        <v>0</v>
      </c>
      <c r="O870" s="11">
        <f>SUBTOTAL(9,O871:O875)</f>
        <v>0</v>
      </c>
    </row>
    <row r="871" spans="1:15" s="57" customFormat="1" hidden="1">
      <c r="A871" s="50">
        <f t="shared" si="302"/>
        <v>3</v>
      </c>
      <c r="B871" s="153"/>
      <c r="C871" s="155" t="s">
        <v>141</v>
      </c>
      <c r="D871" s="137" t="s">
        <v>71</v>
      </c>
      <c r="E871" s="51"/>
      <c r="F871" s="51"/>
      <c r="G871" s="51"/>
      <c r="H871" s="51"/>
      <c r="I871" s="51"/>
      <c r="J871" s="52">
        <f>H871+I871</f>
        <v>0</v>
      </c>
      <c r="K871" s="51"/>
      <c r="L871" s="51"/>
      <c r="M871" s="52">
        <f>K871+L871</f>
        <v>0</v>
      </c>
      <c r="N871" s="51"/>
      <c r="O871" s="52">
        <f>M871+N871</f>
        <v>0</v>
      </c>
    </row>
    <row r="872" spans="1:15" s="57" customFormat="1" hidden="1">
      <c r="A872" s="50">
        <f t="shared" si="302"/>
        <v>3</v>
      </c>
      <c r="B872" s="153"/>
      <c r="C872" s="155" t="s">
        <v>142</v>
      </c>
      <c r="D872" s="137" t="s">
        <v>73</v>
      </c>
      <c r="E872" s="51"/>
      <c r="F872" s="51"/>
      <c r="G872" s="51"/>
      <c r="H872" s="51"/>
      <c r="I872" s="51"/>
      <c r="J872" s="52">
        <f>H872+I872</f>
        <v>0</v>
      </c>
      <c r="K872" s="51"/>
      <c r="L872" s="51"/>
      <c r="M872" s="52">
        <f>K872+L872</f>
        <v>0</v>
      </c>
      <c r="N872" s="51"/>
      <c r="O872" s="52">
        <f>M872+N872</f>
        <v>0</v>
      </c>
    </row>
    <row r="873" spans="1:15" s="57" customFormat="1" hidden="1">
      <c r="A873" s="50">
        <f t="shared" si="302"/>
        <v>3</v>
      </c>
      <c r="B873" s="153"/>
      <c r="C873" s="155" t="s">
        <v>143</v>
      </c>
      <c r="D873" s="137" t="s">
        <v>75</v>
      </c>
      <c r="E873" s="51"/>
      <c r="F873" s="51"/>
      <c r="G873" s="51"/>
      <c r="H873" s="51"/>
      <c r="I873" s="51"/>
      <c r="J873" s="52">
        <f>H873+I873</f>
        <v>0</v>
      </c>
      <c r="K873" s="51"/>
      <c r="L873" s="51"/>
      <c r="M873" s="52">
        <f>K873+L873</f>
        <v>0</v>
      </c>
      <c r="N873" s="51"/>
      <c r="O873" s="52">
        <f>M873+N873</f>
        <v>0</v>
      </c>
    </row>
    <row r="874" spans="1:15" s="57" customFormat="1" hidden="1">
      <c r="A874" s="50">
        <f t="shared" si="302"/>
        <v>3</v>
      </c>
      <c r="B874" s="153"/>
      <c r="C874" s="155" t="s">
        <v>144</v>
      </c>
      <c r="D874" s="137" t="s">
        <v>77</v>
      </c>
      <c r="E874" s="51"/>
      <c r="F874" s="51"/>
      <c r="G874" s="51"/>
      <c r="H874" s="51"/>
      <c r="I874" s="51"/>
      <c r="J874" s="52">
        <f>H874+I874</f>
        <v>0</v>
      </c>
      <c r="K874" s="51"/>
      <c r="L874" s="51"/>
      <c r="M874" s="52">
        <f>K874+L874</f>
        <v>0</v>
      </c>
      <c r="N874" s="51"/>
      <c r="O874" s="52">
        <f>M874+N874</f>
        <v>0</v>
      </c>
    </row>
    <row r="875" spans="1:15" s="57" customFormat="1" hidden="1">
      <c r="A875" s="50">
        <f t="shared" si="302"/>
        <v>3</v>
      </c>
      <c r="B875" s="153"/>
      <c r="C875" s="155" t="s">
        <v>145</v>
      </c>
      <c r="D875" s="137" t="s">
        <v>28</v>
      </c>
      <c r="E875" s="51"/>
      <c r="F875" s="51"/>
      <c r="G875" s="51"/>
      <c r="H875" s="51"/>
      <c r="I875" s="51"/>
      <c r="J875" s="52">
        <f>H875+I875</f>
        <v>0</v>
      </c>
      <c r="K875" s="51"/>
      <c r="L875" s="51"/>
      <c r="M875" s="52">
        <f>K875+L875</f>
        <v>0</v>
      </c>
      <c r="N875" s="51"/>
      <c r="O875" s="52">
        <f>M875+N875</f>
        <v>0</v>
      </c>
    </row>
    <row r="876" spans="1:15" s="57" customFormat="1" hidden="1">
      <c r="A876" s="50">
        <f t="shared" si="302"/>
        <v>3</v>
      </c>
      <c r="B876" s="145" t="s">
        <v>146</v>
      </c>
      <c r="C876" s="157" t="s">
        <v>147</v>
      </c>
      <c r="D876" s="56"/>
      <c r="E876" s="11">
        <f>SUBTOTAL(9,E877:E905)</f>
        <v>0</v>
      </c>
      <c r="F876" s="11">
        <f>SUBTOTAL(9,F877:F905)</f>
        <v>0</v>
      </c>
      <c r="G876" s="11">
        <f>SUBTOTAL(9,G877:G905)</f>
        <v>0</v>
      </c>
      <c r="H876" s="11">
        <f>SUBTOTAL(9,H877:H905)</f>
        <v>0</v>
      </c>
      <c r="I876" s="11">
        <f t="shared" ref="I876:N876" si="310">SUBTOTAL(9,I877:I905)</f>
        <v>0</v>
      </c>
      <c r="J876" s="11">
        <f t="shared" si="310"/>
        <v>0</v>
      </c>
      <c r="K876" s="11">
        <f t="shared" si="310"/>
        <v>0</v>
      </c>
      <c r="L876" s="11">
        <f t="shared" si="310"/>
        <v>0</v>
      </c>
      <c r="M876" s="11">
        <f t="shared" si="310"/>
        <v>0</v>
      </c>
      <c r="N876" s="11">
        <f t="shared" si="310"/>
        <v>0</v>
      </c>
      <c r="O876" s="11">
        <f>SUBTOTAL(9,O877:O905)</f>
        <v>0</v>
      </c>
    </row>
    <row r="877" spans="1:15" s="57" customFormat="1" hidden="1">
      <c r="A877" s="50">
        <f t="shared" si="302"/>
        <v>3</v>
      </c>
      <c r="B877" s="156"/>
      <c r="C877" s="158" t="s">
        <v>26</v>
      </c>
      <c r="D877" s="56"/>
      <c r="E877" s="11">
        <f>SUBTOTAL(9,E878:E896)</f>
        <v>0</v>
      </c>
      <c r="F877" s="11">
        <f t="shared" ref="F877:O877" si="311">SUBTOTAL(9,F878:F896)</f>
        <v>0</v>
      </c>
      <c r="G877" s="11">
        <f t="shared" si="311"/>
        <v>0</v>
      </c>
      <c r="H877" s="11">
        <f t="shared" si="311"/>
        <v>0</v>
      </c>
      <c r="I877" s="11">
        <f t="shared" si="311"/>
        <v>0</v>
      </c>
      <c r="J877" s="11">
        <f t="shared" si="311"/>
        <v>0</v>
      </c>
      <c r="K877" s="11">
        <f t="shared" si="311"/>
        <v>0</v>
      </c>
      <c r="L877" s="11">
        <f t="shared" si="311"/>
        <v>0</v>
      </c>
      <c r="M877" s="11">
        <f t="shared" si="311"/>
        <v>0</v>
      </c>
      <c r="N877" s="11">
        <f t="shared" si="311"/>
        <v>0</v>
      </c>
      <c r="O877" s="11">
        <f t="shared" si="311"/>
        <v>0</v>
      </c>
    </row>
    <row r="878" spans="1:15" s="57" customFormat="1" hidden="1">
      <c r="A878" s="50">
        <f t="shared" si="302"/>
        <v>3</v>
      </c>
      <c r="B878" s="150"/>
      <c r="C878" s="161" t="s">
        <v>770</v>
      </c>
      <c r="D878" s="56"/>
      <c r="E878" s="11">
        <f>SUBTOTAL(9,E879:E888)</f>
        <v>0</v>
      </c>
      <c r="F878" s="11">
        <f t="shared" ref="F878:O878" si="312">SUBTOTAL(9,F879:F888)</f>
        <v>0</v>
      </c>
      <c r="G878" s="11">
        <f t="shared" si="312"/>
        <v>0</v>
      </c>
      <c r="H878" s="11">
        <f t="shared" si="312"/>
        <v>0</v>
      </c>
      <c r="I878" s="11">
        <f t="shared" si="312"/>
        <v>0</v>
      </c>
      <c r="J878" s="11">
        <f t="shared" si="312"/>
        <v>0</v>
      </c>
      <c r="K878" s="11">
        <f t="shared" si="312"/>
        <v>0</v>
      </c>
      <c r="L878" s="11">
        <f t="shared" si="312"/>
        <v>0</v>
      </c>
      <c r="M878" s="11">
        <f t="shared" si="312"/>
        <v>0</v>
      </c>
      <c r="N878" s="11">
        <f t="shared" si="312"/>
        <v>0</v>
      </c>
      <c r="O878" s="11">
        <f t="shared" si="312"/>
        <v>0</v>
      </c>
    </row>
    <row r="879" spans="1:15" s="57" customFormat="1" ht="25.5" hidden="1">
      <c r="A879" s="50">
        <f t="shared" si="302"/>
        <v>3</v>
      </c>
      <c r="B879" s="150"/>
      <c r="C879" s="160" t="s">
        <v>771</v>
      </c>
      <c r="D879" s="58" t="s">
        <v>2</v>
      </c>
      <c r="E879" s="11">
        <f>SUBTOTAL(9,E880:E881)</f>
        <v>0</v>
      </c>
      <c r="F879" s="11">
        <f t="shared" ref="F879:O879" si="313">SUBTOTAL(9,F880:F881)</f>
        <v>0</v>
      </c>
      <c r="G879" s="11">
        <f t="shared" si="313"/>
        <v>0</v>
      </c>
      <c r="H879" s="11">
        <f t="shared" si="313"/>
        <v>0</v>
      </c>
      <c r="I879" s="11">
        <f t="shared" si="313"/>
        <v>0</v>
      </c>
      <c r="J879" s="11">
        <f t="shared" si="313"/>
        <v>0</v>
      </c>
      <c r="K879" s="11">
        <f t="shared" si="313"/>
        <v>0</v>
      </c>
      <c r="L879" s="11">
        <f t="shared" si="313"/>
        <v>0</v>
      </c>
      <c r="M879" s="11">
        <f t="shared" si="313"/>
        <v>0</v>
      </c>
      <c r="N879" s="11">
        <f t="shared" si="313"/>
        <v>0</v>
      </c>
      <c r="O879" s="11">
        <f t="shared" si="313"/>
        <v>0</v>
      </c>
    </row>
    <row r="880" spans="1:15" s="57" customFormat="1" ht="25.5" hidden="1">
      <c r="A880" s="50">
        <f t="shared" si="302"/>
        <v>3</v>
      </c>
      <c r="B880" s="150"/>
      <c r="C880" s="260" t="s">
        <v>772</v>
      </c>
      <c r="D880" s="58" t="s">
        <v>302</v>
      </c>
      <c r="E880" s="51"/>
      <c r="F880" s="51"/>
      <c r="G880" s="51"/>
      <c r="H880" s="51"/>
      <c r="I880" s="51"/>
      <c r="J880" s="52">
        <f>H880+I880</f>
        <v>0</v>
      </c>
      <c r="K880" s="51"/>
      <c r="L880" s="51"/>
      <c r="M880" s="52">
        <f>K880+L880</f>
        <v>0</v>
      </c>
      <c r="N880" s="51"/>
      <c r="O880" s="52">
        <f>M880+N880</f>
        <v>0</v>
      </c>
    </row>
    <row r="881" spans="1:15" s="57" customFormat="1" ht="25.5" hidden="1">
      <c r="A881" s="50">
        <f t="shared" si="302"/>
        <v>3</v>
      </c>
      <c r="B881" s="150"/>
      <c r="C881" s="260" t="s">
        <v>773</v>
      </c>
      <c r="D881" s="58" t="s">
        <v>304</v>
      </c>
      <c r="E881" s="51"/>
      <c r="F881" s="51"/>
      <c r="G881" s="51"/>
      <c r="H881" s="51"/>
      <c r="I881" s="51"/>
      <c r="J881" s="52">
        <f>H881+I881</f>
        <v>0</v>
      </c>
      <c r="K881" s="51"/>
      <c r="L881" s="51"/>
      <c r="M881" s="52">
        <f>K881+L881</f>
        <v>0</v>
      </c>
      <c r="N881" s="51"/>
      <c r="O881" s="52">
        <f>M881+N881</f>
        <v>0</v>
      </c>
    </row>
    <row r="882" spans="1:15" s="57" customFormat="1" hidden="1">
      <c r="A882" s="50">
        <f t="shared" si="302"/>
        <v>3</v>
      </c>
      <c r="B882" s="150"/>
      <c r="C882" s="258" t="s">
        <v>42</v>
      </c>
      <c r="D882" s="59" t="s">
        <v>3</v>
      </c>
      <c r="E882" s="51"/>
      <c r="F882" s="51"/>
      <c r="G882" s="51"/>
      <c r="H882" s="51"/>
      <c r="I882" s="51"/>
      <c r="J882" s="52">
        <f>H882+I882</f>
        <v>0</v>
      </c>
      <c r="K882" s="51"/>
      <c r="L882" s="51"/>
      <c r="M882" s="52">
        <f>K882+L882</f>
        <v>0</v>
      </c>
      <c r="N882" s="51"/>
      <c r="O882" s="52">
        <f>M882+N882</f>
        <v>0</v>
      </c>
    </row>
    <row r="883" spans="1:15" s="57" customFormat="1" hidden="1">
      <c r="A883" s="50">
        <f t="shared" si="302"/>
        <v>3</v>
      </c>
      <c r="B883" s="150"/>
      <c r="C883" s="259" t="s">
        <v>449</v>
      </c>
      <c r="D883" s="117" t="s">
        <v>446</v>
      </c>
      <c r="E883" s="11">
        <f>SUBTOTAL(9,E884:E887)</f>
        <v>0</v>
      </c>
      <c r="F883" s="11">
        <f>SUBTOTAL(9,F884:F887)</f>
        <v>0</v>
      </c>
      <c r="G883" s="11">
        <f>SUBTOTAL(9,G884:G887)</f>
        <v>0</v>
      </c>
      <c r="H883" s="11">
        <f>SUBTOTAL(9,H884:H887)</f>
        <v>0</v>
      </c>
      <c r="I883" s="11">
        <f t="shared" ref="I883:N883" si="314">SUBTOTAL(9,I884:I887)</f>
        <v>0</v>
      </c>
      <c r="J883" s="11">
        <f t="shared" si="314"/>
        <v>0</v>
      </c>
      <c r="K883" s="11">
        <f t="shared" si="314"/>
        <v>0</v>
      </c>
      <c r="L883" s="11">
        <f t="shared" si="314"/>
        <v>0</v>
      </c>
      <c r="M883" s="11">
        <f t="shared" si="314"/>
        <v>0</v>
      </c>
      <c r="N883" s="11">
        <f t="shared" si="314"/>
        <v>0</v>
      </c>
      <c r="O883" s="11">
        <f>SUBTOTAL(9,O884:O887)</f>
        <v>0</v>
      </c>
    </row>
    <row r="884" spans="1:15" s="57" customFormat="1" ht="25.5" hidden="1">
      <c r="A884" s="50">
        <f t="shared" si="302"/>
        <v>3</v>
      </c>
      <c r="B884" s="150"/>
      <c r="C884" s="260" t="s">
        <v>153</v>
      </c>
      <c r="D884" s="60" t="s">
        <v>37</v>
      </c>
      <c r="E884" s="51"/>
      <c r="F884" s="51"/>
      <c r="G884" s="51"/>
      <c r="H884" s="51"/>
      <c r="I884" s="51"/>
      <c r="J884" s="52">
        <f t="shared" ref="J884:J896" si="315">H884+I884</f>
        <v>0</v>
      </c>
      <c r="K884" s="51"/>
      <c r="L884" s="51"/>
      <c r="M884" s="52">
        <f t="shared" ref="M884:M896" si="316">K884+L884</f>
        <v>0</v>
      </c>
      <c r="N884" s="51"/>
      <c r="O884" s="52">
        <f t="shared" ref="O884:O896" si="317">M884+N884</f>
        <v>0</v>
      </c>
    </row>
    <row r="885" spans="1:15" s="57" customFormat="1" hidden="1">
      <c r="A885" s="50">
        <f t="shared" si="302"/>
        <v>3</v>
      </c>
      <c r="B885" s="150"/>
      <c r="C885" s="260" t="s">
        <v>155</v>
      </c>
      <c r="D885" s="60" t="s">
        <v>39</v>
      </c>
      <c r="E885" s="51"/>
      <c r="F885" s="51"/>
      <c r="G885" s="51"/>
      <c r="H885" s="51"/>
      <c r="I885" s="51"/>
      <c r="J885" s="52">
        <f t="shared" si="315"/>
        <v>0</v>
      </c>
      <c r="K885" s="51"/>
      <c r="L885" s="51"/>
      <c r="M885" s="52">
        <f t="shared" si="316"/>
        <v>0</v>
      </c>
      <c r="N885" s="51"/>
      <c r="O885" s="52">
        <f t="shared" si="317"/>
        <v>0</v>
      </c>
    </row>
    <row r="886" spans="1:15" s="57" customFormat="1" ht="25.5" hidden="1">
      <c r="A886" s="50">
        <f t="shared" si="302"/>
        <v>3</v>
      </c>
      <c r="B886" s="150"/>
      <c r="C886" s="260" t="s">
        <v>156</v>
      </c>
      <c r="D886" s="60" t="s">
        <v>40</v>
      </c>
      <c r="E886" s="51"/>
      <c r="F886" s="51"/>
      <c r="G886" s="51"/>
      <c r="H886" s="51"/>
      <c r="I886" s="51"/>
      <c r="J886" s="52">
        <f t="shared" si="315"/>
        <v>0</v>
      </c>
      <c r="K886" s="51"/>
      <c r="L886" s="51"/>
      <c r="M886" s="52">
        <f t="shared" si="316"/>
        <v>0</v>
      </c>
      <c r="N886" s="51"/>
      <c r="O886" s="52">
        <f t="shared" si="317"/>
        <v>0</v>
      </c>
    </row>
    <row r="887" spans="1:15" s="57" customFormat="1" ht="25.5" hidden="1">
      <c r="A887" s="50">
        <f t="shared" si="302"/>
        <v>3</v>
      </c>
      <c r="B887" s="150"/>
      <c r="C887" s="260" t="s">
        <v>157</v>
      </c>
      <c r="D887" s="60" t="s">
        <v>41</v>
      </c>
      <c r="E887" s="51"/>
      <c r="F887" s="51"/>
      <c r="G887" s="51"/>
      <c r="H887" s="51"/>
      <c r="I887" s="51"/>
      <c r="J887" s="52">
        <f t="shared" si="315"/>
        <v>0</v>
      </c>
      <c r="K887" s="51"/>
      <c r="L887" s="51"/>
      <c r="M887" s="52">
        <f t="shared" si="316"/>
        <v>0</v>
      </c>
      <c r="N887" s="51"/>
      <c r="O887" s="52">
        <f t="shared" si="317"/>
        <v>0</v>
      </c>
    </row>
    <row r="888" spans="1:15" s="57" customFormat="1" hidden="1">
      <c r="A888" s="50">
        <f t="shared" si="302"/>
        <v>3</v>
      </c>
      <c r="B888" s="150"/>
      <c r="C888" s="160" t="s">
        <v>158</v>
      </c>
      <c r="D888" s="60" t="s">
        <v>4</v>
      </c>
      <c r="E888" s="51"/>
      <c r="F888" s="51"/>
      <c r="G888" s="51"/>
      <c r="H888" s="51"/>
      <c r="I888" s="51"/>
      <c r="J888" s="52">
        <f t="shared" si="315"/>
        <v>0</v>
      </c>
      <c r="K888" s="51"/>
      <c r="L888" s="51"/>
      <c r="M888" s="52">
        <f t="shared" si="316"/>
        <v>0</v>
      </c>
      <c r="N888" s="51"/>
      <c r="O888" s="52">
        <f t="shared" si="317"/>
        <v>0</v>
      </c>
    </row>
    <row r="889" spans="1:15" s="57" customFormat="1" hidden="1">
      <c r="A889" s="50">
        <f t="shared" si="302"/>
        <v>3</v>
      </c>
      <c r="B889" s="150"/>
      <c r="C889" s="159" t="s">
        <v>19</v>
      </c>
      <c r="D889" s="59" t="s">
        <v>5</v>
      </c>
      <c r="E889" s="51"/>
      <c r="F889" s="51"/>
      <c r="G889" s="51"/>
      <c r="H889" s="51"/>
      <c r="I889" s="51"/>
      <c r="J889" s="52">
        <f t="shared" si="315"/>
        <v>0</v>
      </c>
      <c r="K889" s="51"/>
      <c r="L889" s="51"/>
      <c r="M889" s="52">
        <f t="shared" si="316"/>
        <v>0</v>
      </c>
      <c r="N889" s="51"/>
      <c r="O889" s="52">
        <f t="shared" si="317"/>
        <v>0</v>
      </c>
    </row>
    <row r="890" spans="1:15" s="57" customFormat="1" hidden="1">
      <c r="A890" s="50">
        <f t="shared" si="302"/>
        <v>3</v>
      </c>
      <c r="B890" s="150"/>
      <c r="C890" s="162" t="s">
        <v>450</v>
      </c>
      <c r="D890" s="118" t="s">
        <v>173</v>
      </c>
      <c r="E890" s="51"/>
      <c r="F890" s="51"/>
      <c r="G890" s="51"/>
      <c r="H890" s="51"/>
      <c r="I890" s="51"/>
      <c r="J890" s="52">
        <f t="shared" si="315"/>
        <v>0</v>
      </c>
      <c r="K890" s="51"/>
      <c r="L890" s="51"/>
      <c r="M890" s="52">
        <f t="shared" si="316"/>
        <v>0</v>
      </c>
      <c r="N890" s="51"/>
      <c r="O890" s="52">
        <f t="shared" si="317"/>
        <v>0</v>
      </c>
    </row>
    <row r="891" spans="1:15" s="57" customFormat="1" hidden="1">
      <c r="A891" s="50">
        <f t="shared" si="302"/>
        <v>3</v>
      </c>
      <c r="B891" s="153"/>
      <c r="C891" s="163" t="s">
        <v>29</v>
      </c>
      <c r="D891" s="136" t="s">
        <v>6</v>
      </c>
      <c r="E891" s="51"/>
      <c r="F891" s="51"/>
      <c r="G891" s="51"/>
      <c r="H891" s="51"/>
      <c r="I891" s="51"/>
      <c r="J891" s="52">
        <f t="shared" si="315"/>
        <v>0</v>
      </c>
      <c r="K891" s="51"/>
      <c r="L891" s="51"/>
      <c r="M891" s="52">
        <f t="shared" si="316"/>
        <v>0</v>
      </c>
      <c r="N891" s="51"/>
      <c r="O891" s="52">
        <f t="shared" si="317"/>
        <v>0</v>
      </c>
    </row>
    <row r="892" spans="1:15" s="57" customFormat="1" hidden="1">
      <c r="A892" s="50">
        <f t="shared" si="302"/>
        <v>3</v>
      </c>
      <c r="B892" s="153"/>
      <c r="C892" s="163" t="s">
        <v>21</v>
      </c>
      <c r="D892" s="137" t="s">
        <v>8</v>
      </c>
      <c r="E892" s="51"/>
      <c r="F892" s="51"/>
      <c r="G892" s="51"/>
      <c r="H892" s="51"/>
      <c r="I892" s="51"/>
      <c r="J892" s="52">
        <f>H892+I892</f>
        <v>0</v>
      </c>
      <c r="K892" s="51"/>
      <c r="L892" s="51"/>
      <c r="M892" s="52">
        <f>K892+L892</f>
        <v>0</v>
      </c>
      <c r="N892" s="51"/>
      <c r="O892" s="52">
        <f t="shared" si="317"/>
        <v>0</v>
      </c>
    </row>
    <row r="893" spans="1:15" s="57" customFormat="1" hidden="1">
      <c r="A893" s="50">
        <f t="shared" si="302"/>
        <v>3</v>
      </c>
      <c r="B893" s="153"/>
      <c r="C893" s="163" t="s">
        <v>526</v>
      </c>
      <c r="D893" s="137" t="s">
        <v>31</v>
      </c>
      <c r="E893" s="51"/>
      <c r="F893" s="51"/>
      <c r="G893" s="51"/>
      <c r="H893" s="51"/>
      <c r="I893" s="51"/>
      <c r="J893" s="52">
        <f t="shared" si="315"/>
        <v>0</v>
      </c>
      <c r="K893" s="51"/>
      <c r="L893" s="51"/>
      <c r="M893" s="52">
        <f t="shared" si="316"/>
        <v>0</v>
      </c>
      <c r="N893" s="51"/>
      <c r="O893" s="52">
        <f t="shared" si="317"/>
        <v>0</v>
      </c>
    </row>
    <row r="894" spans="1:15" s="57" customFormat="1" hidden="1">
      <c r="A894" s="50">
        <f t="shared" si="302"/>
        <v>3</v>
      </c>
      <c r="B894" s="153"/>
      <c r="C894" s="163" t="s">
        <v>558</v>
      </c>
      <c r="D894" s="137" t="s">
        <v>559</v>
      </c>
      <c r="E894" s="51"/>
      <c r="F894" s="51"/>
      <c r="G894" s="51"/>
      <c r="H894" s="51"/>
      <c r="I894" s="51"/>
      <c r="J894" s="52">
        <f t="shared" si="315"/>
        <v>0</v>
      </c>
      <c r="K894" s="51"/>
      <c r="L894" s="51"/>
      <c r="M894" s="52">
        <f t="shared" si="316"/>
        <v>0</v>
      </c>
      <c r="N894" s="51"/>
      <c r="O894" s="52">
        <f t="shared" si="317"/>
        <v>0</v>
      </c>
    </row>
    <row r="895" spans="1:15" ht="25.5" hidden="1">
      <c r="A895" s="50">
        <f t="shared" si="302"/>
        <v>3</v>
      </c>
      <c r="B895" s="153"/>
      <c r="C895" s="163" t="s">
        <v>528</v>
      </c>
      <c r="D895" s="136" t="s">
        <v>9</v>
      </c>
      <c r="E895" s="51"/>
      <c r="F895" s="51"/>
      <c r="G895" s="51"/>
      <c r="H895" s="51"/>
      <c r="I895" s="51"/>
      <c r="J895" s="52">
        <f t="shared" si="315"/>
        <v>0</v>
      </c>
      <c r="K895" s="51"/>
      <c r="L895" s="51"/>
      <c r="M895" s="52">
        <f t="shared" si="316"/>
        <v>0</v>
      </c>
      <c r="N895" s="51"/>
      <c r="O895" s="52">
        <f t="shared" si="317"/>
        <v>0</v>
      </c>
    </row>
    <row r="896" spans="1:15" ht="25.5" hidden="1">
      <c r="A896" s="50">
        <f t="shared" si="302"/>
        <v>3</v>
      </c>
      <c r="B896" s="153"/>
      <c r="C896" s="163" t="s">
        <v>30</v>
      </c>
      <c r="D896" s="136" t="s">
        <v>10</v>
      </c>
      <c r="E896" s="51"/>
      <c r="F896" s="51"/>
      <c r="G896" s="51"/>
      <c r="H896" s="51"/>
      <c r="I896" s="51"/>
      <c r="J896" s="52">
        <f t="shared" si="315"/>
        <v>0</v>
      </c>
      <c r="K896" s="51"/>
      <c r="L896" s="51"/>
      <c r="M896" s="52">
        <f t="shared" si="316"/>
        <v>0</v>
      </c>
      <c r="N896" s="51"/>
      <c r="O896" s="52">
        <f t="shared" si="317"/>
        <v>0</v>
      </c>
    </row>
    <row r="897" spans="1:15" hidden="1">
      <c r="A897" s="50">
        <f t="shared" si="302"/>
        <v>3</v>
      </c>
      <c r="B897" s="153"/>
      <c r="C897" s="165" t="s">
        <v>451</v>
      </c>
      <c r="D897" s="138" t="s">
        <v>93</v>
      </c>
      <c r="E897" s="11">
        <f>SUBTOTAL(9,E898:E899)</f>
        <v>0</v>
      </c>
      <c r="F897" s="11">
        <f>SUBTOTAL(9,F898:F899)</f>
        <v>0</v>
      </c>
      <c r="G897" s="11">
        <f>SUBTOTAL(9,G898:G899)</f>
        <v>0</v>
      </c>
      <c r="H897" s="11">
        <f>SUBTOTAL(9,H898:H899)</f>
        <v>0</v>
      </c>
      <c r="I897" s="11">
        <f t="shared" ref="I897:N897" si="318">SUBTOTAL(9,I898:I899)</f>
        <v>0</v>
      </c>
      <c r="J897" s="11">
        <f t="shared" si="318"/>
        <v>0</v>
      </c>
      <c r="K897" s="11">
        <f t="shared" si="318"/>
        <v>0</v>
      </c>
      <c r="L897" s="11">
        <f t="shared" si="318"/>
        <v>0</v>
      </c>
      <c r="M897" s="11">
        <f t="shared" si="318"/>
        <v>0</v>
      </c>
      <c r="N897" s="11">
        <f t="shared" si="318"/>
        <v>0</v>
      </c>
      <c r="O897" s="11">
        <f>SUBTOTAL(9,O898:O899)</f>
        <v>0</v>
      </c>
    </row>
    <row r="898" spans="1:15" hidden="1">
      <c r="A898" s="50">
        <f t="shared" si="302"/>
        <v>3</v>
      </c>
      <c r="B898" s="153"/>
      <c r="C898" s="166" t="s">
        <v>452</v>
      </c>
      <c r="D898" s="138" t="s">
        <v>453</v>
      </c>
      <c r="E898" s="51"/>
      <c r="F898" s="51"/>
      <c r="G898" s="51"/>
      <c r="H898" s="51"/>
      <c r="I898" s="51"/>
      <c r="J898" s="52">
        <f>H898+I898</f>
        <v>0</v>
      </c>
      <c r="K898" s="51"/>
      <c r="L898" s="51"/>
      <c r="M898" s="52">
        <f>K898+L898</f>
        <v>0</v>
      </c>
      <c r="N898" s="51"/>
      <c r="O898" s="52">
        <f>M898+N898</f>
        <v>0</v>
      </c>
    </row>
    <row r="899" spans="1:15" hidden="1">
      <c r="A899" s="50">
        <f t="shared" si="302"/>
        <v>3</v>
      </c>
      <c r="B899" s="153"/>
      <c r="C899" s="166" t="s">
        <v>454</v>
      </c>
      <c r="D899" s="138" t="s">
        <v>455</v>
      </c>
      <c r="E899" s="51"/>
      <c r="F899" s="51"/>
      <c r="G899" s="51"/>
      <c r="H899" s="51"/>
      <c r="I899" s="51"/>
      <c r="J899" s="52">
        <f>H899+I899</f>
        <v>0</v>
      </c>
      <c r="K899" s="51"/>
      <c r="L899" s="51"/>
      <c r="M899" s="52">
        <f>K899+L899</f>
        <v>0</v>
      </c>
      <c r="N899" s="51"/>
      <c r="O899" s="52">
        <f>M899+N899</f>
        <v>0</v>
      </c>
    </row>
    <row r="900" spans="1:15" hidden="1">
      <c r="A900" s="50">
        <f t="shared" si="302"/>
        <v>3</v>
      </c>
      <c r="B900" s="156"/>
      <c r="C900" s="158" t="s">
        <v>32</v>
      </c>
      <c r="D900" s="136"/>
      <c r="E900" s="11">
        <f>SUBTOTAL(9,E901:E905)</f>
        <v>0</v>
      </c>
      <c r="F900" s="11">
        <f>SUBTOTAL(9,F901:F905)</f>
        <v>0</v>
      </c>
      <c r="G900" s="11">
        <f>SUBTOTAL(9,G901:G905)</f>
        <v>0</v>
      </c>
      <c r="H900" s="11">
        <f>SUBTOTAL(9,H901:H905)</f>
        <v>0</v>
      </c>
      <c r="I900" s="11">
        <f t="shared" ref="I900:N900" si="319">SUBTOTAL(9,I901:I905)</f>
        <v>0</v>
      </c>
      <c r="J900" s="11">
        <f t="shared" si="319"/>
        <v>0</v>
      </c>
      <c r="K900" s="11">
        <f t="shared" si="319"/>
        <v>0</v>
      </c>
      <c r="L900" s="11">
        <f t="shared" si="319"/>
        <v>0</v>
      </c>
      <c r="M900" s="11">
        <f t="shared" si="319"/>
        <v>0</v>
      </c>
      <c r="N900" s="11">
        <f t="shared" si="319"/>
        <v>0</v>
      </c>
      <c r="O900" s="11">
        <f>SUBTOTAL(9,O901:O905)</f>
        <v>0</v>
      </c>
    </row>
    <row r="901" spans="1:15" hidden="1">
      <c r="A901" s="50">
        <f t="shared" si="302"/>
        <v>3</v>
      </c>
      <c r="B901" s="153"/>
      <c r="C901" s="163" t="s">
        <v>70</v>
      </c>
      <c r="D901" s="137" t="s">
        <v>71</v>
      </c>
      <c r="E901" s="51"/>
      <c r="F901" s="51"/>
      <c r="G901" s="51"/>
      <c r="H901" s="51"/>
      <c r="I901" s="51"/>
      <c r="J901" s="52">
        <f>H901+I901</f>
        <v>0</v>
      </c>
      <c r="K901" s="51"/>
      <c r="L901" s="51"/>
      <c r="M901" s="52">
        <f>K901+L901</f>
        <v>0</v>
      </c>
      <c r="N901" s="51"/>
      <c r="O901" s="52">
        <f>M901+N901</f>
        <v>0</v>
      </c>
    </row>
    <row r="902" spans="1:15" hidden="1">
      <c r="A902" s="50">
        <f t="shared" si="302"/>
        <v>3</v>
      </c>
      <c r="B902" s="153"/>
      <c r="C902" s="163" t="s">
        <v>72</v>
      </c>
      <c r="D902" s="137" t="s">
        <v>73</v>
      </c>
      <c r="E902" s="51"/>
      <c r="F902" s="51"/>
      <c r="G902" s="51"/>
      <c r="H902" s="51"/>
      <c r="I902" s="51"/>
      <c r="J902" s="52">
        <f>H902+I902</f>
        <v>0</v>
      </c>
      <c r="K902" s="51"/>
      <c r="L902" s="51"/>
      <c r="M902" s="52">
        <f>K902+L902</f>
        <v>0</v>
      </c>
      <c r="N902" s="51"/>
      <c r="O902" s="52">
        <f>M902+N902</f>
        <v>0</v>
      </c>
    </row>
    <row r="903" spans="1:15" hidden="1">
      <c r="A903" s="50">
        <f t="shared" si="302"/>
        <v>3</v>
      </c>
      <c r="B903" s="153"/>
      <c r="C903" s="163" t="s">
        <v>74</v>
      </c>
      <c r="D903" s="137" t="s">
        <v>75</v>
      </c>
      <c r="E903" s="51"/>
      <c r="F903" s="51"/>
      <c r="G903" s="51"/>
      <c r="H903" s="51"/>
      <c r="I903" s="51"/>
      <c r="J903" s="52">
        <f>H903+I903</f>
        <v>0</v>
      </c>
      <c r="K903" s="51"/>
      <c r="L903" s="51"/>
      <c r="M903" s="52">
        <f>K903+L903</f>
        <v>0</v>
      </c>
      <c r="N903" s="51"/>
      <c r="O903" s="52">
        <f>M903+N903</f>
        <v>0</v>
      </c>
    </row>
    <row r="904" spans="1:15" hidden="1">
      <c r="A904" s="50">
        <f t="shared" si="302"/>
        <v>3</v>
      </c>
      <c r="B904" s="153"/>
      <c r="C904" s="163" t="s">
        <v>76</v>
      </c>
      <c r="D904" s="137" t="s">
        <v>77</v>
      </c>
      <c r="E904" s="51"/>
      <c r="F904" s="51"/>
      <c r="G904" s="51"/>
      <c r="H904" s="51"/>
      <c r="I904" s="51"/>
      <c r="J904" s="52">
        <f>H904+I904</f>
        <v>0</v>
      </c>
      <c r="K904" s="51"/>
      <c r="L904" s="51"/>
      <c r="M904" s="52">
        <f>K904+L904</f>
        <v>0</v>
      </c>
      <c r="N904" s="51"/>
      <c r="O904" s="52">
        <f>M904+N904</f>
        <v>0</v>
      </c>
    </row>
    <row r="905" spans="1:15" hidden="1">
      <c r="A905" s="50">
        <f t="shared" si="302"/>
        <v>3</v>
      </c>
      <c r="B905" s="153"/>
      <c r="C905" s="163" t="s">
        <v>12</v>
      </c>
      <c r="D905" s="137" t="s">
        <v>28</v>
      </c>
      <c r="E905" s="51"/>
      <c r="F905" s="51"/>
      <c r="G905" s="51"/>
      <c r="H905" s="51"/>
      <c r="I905" s="51"/>
      <c r="J905" s="52">
        <f>H905+I905</f>
        <v>0</v>
      </c>
      <c r="K905" s="51"/>
      <c r="L905" s="51"/>
      <c r="M905" s="52">
        <f>K905+L905</f>
        <v>0</v>
      </c>
      <c r="N905" s="51"/>
      <c r="O905" s="52">
        <f>M905+N905</f>
        <v>0</v>
      </c>
    </row>
    <row r="906" spans="1:15" hidden="1">
      <c r="A906" s="77">
        <f>A907</f>
        <v>3</v>
      </c>
      <c r="B906" s="153"/>
      <c r="C906" s="155"/>
      <c r="D906" s="137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</row>
    <row r="907" spans="1:15" hidden="1">
      <c r="A907" s="105">
        <f>MIN(A908:A913)</f>
        <v>3</v>
      </c>
      <c r="B907" s="153"/>
      <c r="C907" s="157" t="s">
        <v>36</v>
      </c>
      <c r="D907" s="137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</row>
    <row r="908" spans="1:15" hidden="1">
      <c r="A908" s="50">
        <f t="shared" ref="A908:A913" si="320">IF(MAX(E908:P908)=0,IF(MIN(E908:P908)=0,3,2),2)</f>
        <v>3</v>
      </c>
      <c r="B908" s="153"/>
      <c r="C908" s="155" t="s">
        <v>34</v>
      </c>
      <c r="D908" s="137"/>
      <c r="E908" s="62">
        <f>SUM(E909:E910)</f>
        <v>0</v>
      </c>
      <c r="F908" s="62">
        <f>SUM(F909:F910)</f>
        <v>0</v>
      </c>
      <c r="G908" s="62">
        <f>SUM(G909:G910)</f>
        <v>0</v>
      </c>
      <c r="H908" s="62">
        <f>SUM(H909:H910)</f>
        <v>0</v>
      </c>
      <c r="I908" s="62">
        <f t="shared" ref="I908:N908" si="321">SUM(I909:I910)</f>
        <v>0</v>
      </c>
      <c r="J908" s="62">
        <f t="shared" si="321"/>
        <v>0</v>
      </c>
      <c r="K908" s="62">
        <f t="shared" si="321"/>
        <v>0</v>
      </c>
      <c r="L908" s="62">
        <f t="shared" si="321"/>
        <v>0</v>
      </c>
      <c r="M908" s="62">
        <f t="shared" si="321"/>
        <v>0</v>
      </c>
      <c r="N908" s="62">
        <f t="shared" si="321"/>
        <v>0</v>
      </c>
      <c r="O908" s="62">
        <f>SUM(O909:O910)</f>
        <v>0</v>
      </c>
    </row>
    <row r="909" spans="1:15" hidden="1">
      <c r="A909" s="50">
        <f t="shared" si="320"/>
        <v>3</v>
      </c>
      <c r="B909" s="153"/>
      <c r="C909" s="167" t="s">
        <v>80</v>
      </c>
      <c r="D909" s="137"/>
      <c r="E909" s="51"/>
      <c r="F909" s="51"/>
      <c r="G909" s="51"/>
      <c r="H909" s="51"/>
      <c r="I909" s="51"/>
      <c r="J909" s="52">
        <f>H909+I909</f>
        <v>0</v>
      </c>
      <c r="K909" s="51"/>
      <c r="L909" s="51"/>
      <c r="M909" s="52">
        <f>K909+L909</f>
        <v>0</v>
      </c>
      <c r="N909" s="51"/>
      <c r="O909" s="52">
        <f>M909+N909</f>
        <v>0</v>
      </c>
    </row>
    <row r="910" spans="1:15" hidden="1">
      <c r="A910" s="50">
        <f t="shared" si="320"/>
        <v>3</v>
      </c>
      <c r="B910" s="153"/>
      <c r="C910" s="167" t="s">
        <v>81</v>
      </c>
      <c r="D910" s="137"/>
      <c r="E910" s="51"/>
      <c r="F910" s="51"/>
      <c r="G910" s="51"/>
      <c r="H910" s="51"/>
      <c r="I910" s="51"/>
      <c r="J910" s="52">
        <f>H910+I910</f>
        <v>0</v>
      </c>
      <c r="K910" s="51"/>
      <c r="L910" s="51"/>
      <c r="M910" s="52">
        <f>K910+L910</f>
        <v>0</v>
      </c>
      <c r="N910" s="51"/>
      <c r="O910" s="52">
        <f>M910+N910</f>
        <v>0</v>
      </c>
    </row>
    <row r="911" spans="1:15" hidden="1">
      <c r="A911" s="50">
        <f t="shared" si="320"/>
        <v>3</v>
      </c>
      <c r="B911" s="153"/>
      <c r="C911" s="155" t="s">
        <v>35</v>
      </c>
      <c r="D911" s="137"/>
      <c r="E911" s="62">
        <f>SUM(E912:E913)</f>
        <v>0</v>
      </c>
      <c r="F911" s="62">
        <f>SUM(F912:F913)</f>
        <v>0</v>
      </c>
      <c r="G911" s="62">
        <f>SUM(G912:G913)</f>
        <v>0</v>
      </c>
      <c r="H911" s="62">
        <f>SUM(H912:H913)</f>
        <v>0</v>
      </c>
      <c r="I911" s="62">
        <f t="shared" ref="I911:N911" si="322">SUM(I912:I913)</f>
        <v>0</v>
      </c>
      <c r="J911" s="62">
        <f t="shared" si="322"/>
        <v>0</v>
      </c>
      <c r="K911" s="62">
        <f t="shared" si="322"/>
        <v>0</v>
      </c>
      <c r="L911" s="62">
        <f t="shared" si="322"/>
        <v>0</v>
      </c>
      <c r="M911" s="62">
        <f t="shared" si="322"/>
        <v>0</v>
      </c>
      <c r="N911" s="62">
        <f t="shared" si="322"/>
        <v>0</v>
      </c>
      <c r="O911" s="62">
        <f>SUM(O912:O913)</f>
        <v>0</v>
      </c>
    </row>
    <row r="912" spans="1:15" hidden="1">
      <c r="A912" s="50">
        <f t="shared" si="320"/>
        <v>3</v>
      </c>
      <c r="B912" s="153"/>
      <c r="C912" s="167" t="s">
        <v>84</v>
      </c>
      <c r="D912" s="137"/>
      <c r="E912" s="51"/>
      <c r="F912" s="51"/>
      <c r="G912" s="51"/>
      <c r="H912" s="51"/>
      <c r="I912" s="51"/>
      <c r="J912" s="52">
        <f>H912+I912</f>
        <v>0</v>
      </c>
      <c r="K912" s="51"/>
      <c r="L912" s="51"/>
      <c r="M912" s="52">
        <f>K912+L912</f>
        <v>0</v>
      </c>
      <c r="N912" s="51"/>
      <c r="O912" s="52">
        <f>M912+N912</f>
        <v>0</v>
      </c>
    </row>
    <row r="913" spans="1:15" hidden="1">
      <c r="A913" s="50">
        <f t="shared" si="320"/>
        <v>3</v>
      </c>
      <c r="B913" s="153"/>
      <c r="C913" s="167" t="s">
        <v>85</v>
      </c>
      <c r="D913" s="137"/>
      <c r="E913" s="51"/>
      <c r="F913" s="51"/>
      <c r="G913" s="51"/>
      <c r="H913" s="51"/>
      <c r="I913" s="51"/>
      <c r="J913" s="52">
        <f>H913+I913</f>
        <v>0</v>
      </c>
      <c r="K913" s="51"/>
      <c r="L913" s="51"/>
      <c r="M913" s="52">
        <f>K913+L913</f>
        <v>0</v>
      </c>
      <c r="N913" s="51"/>
      <c r="O913" s="52">
        <f>M913+N913</f>
        <v>0</v>
      </c>
    </row>
    <row r="914" spans="1:15" hidden="1">
      <c r="A914" s="77">
        <f>A915</f>
        <v>3</v>
      </c>
      <c r="B914" s="172"/>
      <c r="C914" s="156"/>
      <c r="D914" s="140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</row>
    <row r="915" spans="1:15" hidden="1">
      <c r="A915" s="105">
        <f>MIN(A916:A977)</f>
        <v>3</v>
      </c>
      <c r="B915" s="172"/>
      <c r="C915" s="174" t="s">
        <v>58</v>
      </c>
      <c r="D915" s="140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</row>
    <row r="916" spans="1:15" hidden="1">
      <c r="A916" s="50">
        <f t="shared" ref="A916:A969" si="323">IF(MAX(E916:P916)=0,IF(MIN(E916:P916)=0,3,2),2)</f>
        <v>3</v>
      </c>
      <c r="B916" s="145"/>
      <c r="C916" s="146" t="s">
        <v>25</v>
      </c>
      <c r="D916" s="56"/>
      <c r="E916" s="11">
        <f>SUBTOTAL(9,E917:E969)</f>
        <v>0</v>
      </c>
      <c r="F916" s="11">
        <f>SUBTOTAL(9,F917:F969)</f>
        <v>0</v>
      </c>
      <c r="G916" s="11">
        <f>SUBTOTAL(9,G917:G969)</f>
        <v>0</v>
      </c>
      <c r="H916" s="11">
        <f>SUBTOTAL(9,H917:H969)</f>
        <v>0</v>
      </c>
      <c r="I916" s="11">
        <f t="shared" ref="I916:N916" si="324">SUBTOTAL(9,I917:I969)</f>
        <v>0</v>
      </c>
      <c r="J916" s="11">
        <f t="shared" si="324"/>
        <v>0</v>
      </c>
      <c r="K916" s="11">
        <f t="shared" si="324"/>
        <v>0</v>
      </c>
      <c r="L916" s="11">
        <f t="shared" si="324"/>
        <v>0</v>
      </c>
      <c r="M916" s="11">
        <f t="shared" si="324"/>
        <v>0</v>
      </c>
      <c r="N916" s="11">
        <f t="shared" si="324"/>
        <v>0</v>
      </c>
      <c r="O916" s="11">
        <f>SUBTOTAL(9,O917:O969)</f>
        <v>0</v>
      </c>
    </row>
    <row r="917" spans="1:15" hidden="1">
      <c r="A917" s="50">
        <f t="shared" si="323"/>
        <v>3</v>
      </c>
      <c r="B917" s="145" t="s">
        <v>14</v>
      </c>
      <c r="C917" s="146" t="s">
        <v>125</v>
      </c>
      <c r="D917" s="56"/>
      <c r="E917" s="11">
        <f>SUBTOTAL(9,E918:E939)</f>
        <v>0</v>
      </c>
      <c r="F917" s="11">
        <f>SUBTOTAL(9,F918:F939)</f>
        <v>0</v>
      </c>
      <c r="G917" s="11">
        <f>SUBTOTAL(9,G918:G939)</f>
        <v>0</v>
      </c>
      <c r="H917" s="11">
        <f>SUBTOTAL(9,H918:H939)</f>
        <v>0</v>
      </c>
      <c r="I917" s="11">
        <f t="shared" ref="I917:N917" si="325">SUBTOTAL(9,I918:I939)</f>
        <v>0</v>
      </c>
      <c r="J917" s="11">
        <f t="shared" si="325"/>
        <v>0</v>
      </c>
      <c r="K917" s="11">
        <f t="shared" si="325"/>
        <v>0</v>
      </c>
      <c r="L917" s="11">
        <f t="shared" si="325"/>
        <v>0</v>
      </c>
      <c r="M917" s="11">
        <f t="shared" si="325"/>
        <v>0</v>
      </c>
      <c r="N917" s="11">
        <f t="shared" si="325"/>
        <v>0</v>
      </c>
      <c r="O917" s="11">
        <f>SUBTOTAL(9,O918:O939)</f>
        <v>0</v>
      </c>
    </row>
    <row r="918" spans="1:15" s="57" customFormat="1" hidden="1">
      <c r="A918" s="50">
        <f t="shared" si="323"/>
        <v>3</v>
      </c>
      <c r="B918" s="147"/>
      <c r="C918" s="146" t="s">
        <v>126</v>
      </c>
      <c r="D918" s="56"/>
      <c r="E918" s="11">
        <f>SUBTOTAL(9,E919:E928)</f>
        <v>0</v>
      </c>
      <c r="F918" s="11">
        <f>SUBTOTAL(9,F919:F928)</f>
        <v>0</v>
      </c>
      <c r="G918" s="11">
        <f>SUBTOTAL(9,G919:G928)</f>
        <v>0</v>
      </c>
      <c r="H918" s="11">
        <f>SUBTOTAL(9,H919:H928)</f>
        <v>0</v>
      </c>
      <c r="I918" s="11">
        <f t="shared" ref="I918:N918" si="326">SUBTOTAL(9,I919:I928)</f>
        <v>0</v>
      </c>
      <c r="J918" s="11">
        <f t="shared" si="326"/>
        <v>0</v>
      </c>
      <c r="K918" s="11">
        <f t="shared" si="326"/>
        <v>0</v>
      </c>
      <c r="L918" s="11">
        <f t="shared" si="326"/>
        <v>0</v>
      </c>
      <c r="M918" s="11">
        <f t="shared" si="326"/>
        <v>0</v>
      </c>
      <c r="N918" s="11">
        <f t="shared" si="326"/>
        <v>0</v>
      </c>
      <c r="O918" s="11">
        <f>SUBTOTAL(9,O919:O928)</f>
        <v>0</v>
      </c>
    </row>
    <row r="919" spans="1:15" s="57" customFormat="1" ht="25.5" hidden="1">
      <c r="A919" s="50">
        <f t="shared" si="323"/>
        <v>3</v>
      </c>
      <c r="B919" s="148"/>
      <c r="C919" s="149" t="s">
        <v>127</v>
      </c>
      <c r="D919" s="58" t="s">
        <v>2</v>
      </c>
      <c r="E919" s="11">
        <f>SUBTOTAL(9,E920:E921)</f>
        <v>0</v>
      </c>
      <c r="F919" s="11">
        <f>SUBTOTAL(9,F920:F921)</f>
        <v>0</v>
      </c>
      <c r="G919" s="11">
        <f>SUBTOTAL(9,G920:G921)</f>
        <v>0</v>
      </c>
      <c r="H919" s="11">
        <f>SUBTOTAL(9,H920:H921)</f>
        <v>0</v>
      </c>
      <c r="I919" s="11">
        <f t="shared" ref="I919:N919" si="327">SUBTOTAL(9,I920:I921)</f>
        <v>0</v>
      </c>
      <c r="J919" s="11">
        <f t="shared" si="327"/>
        <v>0</v>
      </c>
      <c r="K919" s="11">
        <f t="shared" si="327"/>
        <v>0</v>
      </c>
      <c r="L919" s="11">
        <f t="shared" si="327"/>
        <v>0</v>
      </c>
      <c r="M919" s="11">
        <f t="shared" si="327"/>
        <v>0</v>
      </c>
      <c r="N919" s="11">
        <f t="shared" si="327"/>
        <v>0</v>
      </c>
      <c r="O919" s="11">
        <f>SUBTOTAL(9,O920:O921)</f>
        <v>0</v>
      </c>
    </row>
    <row r="920" spans="1:15" s="57" customFormat="1" ht="25.5" hidden="1">
      <c r="A920" s="50">
        <f t="shared" si="323"/>
        <v>3</v>
      </c>
      <c r="B920" s="148"/>
      <c r="C920" s="149" t="s">
        <v>303</v>
      </c>
      <c r="D920" s="58" t="s">
        <v>302</v>
      </c>
      <c r="E920" s="51"/>
      <c r="F920" s="51"/>
      <c r="G920" s="51"/>
      <c r="H920" s="51"/>
      <c r="I920" s="51"/>
      <c r="J920" s="52">
        <f>H920+I920</f>
        <v>0</v>
      </c>
      <c r="K920" s="51"/>
      <c r="L920" s="51"/>
      <c r="M920" s="52">
        <f>K920+L920</f>
        <v>0</v>
      </c>
      <c r="N920" s="51"/>
      <c r="O920" s="52">
        <f>M920+N920</f>
        <v>0</v>
      </c>
    </row>
    <row r="921" spans="1:15" s="57" customFormat="1" ht="25.5" hidden="1">
      <c r="A921" s="50">
        <f t="shared" si="323"/>
        <v>3</v>
      </c>
      <c r="B921" s="148"/>
      <c r="C921" s="149" t="s">
        <v>305</v>
      </c>
      <c r="D921" s="58" t="s">
        <v>304</v>
      </c>
      <c r="E921" s="51"/>
      <c r="F921" s="51"/>
      <c r="G921" s="51"/>
      <c r="H921" s="51"/>
      <c r="I921" s="51"/>
      <c r="J921" s="52">
        <f>H921+I921</f>
        <v>0</v>
      </c>
      <c r="K921" s="51"/>
      <c r="L921" s="51"/>
      <c r="M921" s="52">
        <f>K921+L921</f>
        <v>0</v>
      </c>
      <c r="N921" s="51"/>
      <c r="O921" s="52">
        <f>M921+N921</f>
        <v>0</v>
      </c>
    </row>
    <row r="922" spans="1:15" s="57" customFormat="1" hidden="1">
      <c r="A922" s="50">
        <f t="shared" si="323"/>
        <v>3</v>
      </c>
      <c r="B922" s="150"/>
      <c r="C922" s="151" t="s">
        <v>128</v>
      </c>
      <c r="D922" s="59" t="s">
        <v>3</v>
      </c>
      <c r="E922" s="51"/>
      <c r="F922" s="51"/>
      <c r="G922" s="51"/>
      <c r="H922" s="51"/>
      <c r="I922" s="51"/>
      <c r="J922" s="52">
        <f>H922+I922</f>
        <v>0</v>
      </c>
      <c r="K922" s="51"/>
      <c r="L922" s="51"/>
      <c r="M922" s="52">
        <f>K922+L922</f>
        <v>0</v>
      </c>
      <c r="N922" s="51"/>
      <c r="O922" s="52">
        <f>M922+N922</f>
        <v>0</v>
      </c>
    </row>
    <row r="923" spans="1:15" s="57" customFormat="1" hidden="1">
      <c r="A923" s="50">
        <f t="shared" si="323"/>
        <v>3</v>
      </c>
      <c r="B923" s="150"/>
      <c r="C923" s="152" t="s">
        <v>445</v>
      </c>
      <c r="D923" s="117" t="s">
        <v>446</v>
      </c>
      <c r="E923" s="11">
        <f>SUBTOTAL(9,E924:E927)</f>
        <v>0</v>
      </c>
      <c r="F923" s="11">
        <f>SUBTOTAL(9,F924:F927)</f>
        <v>0</v>
      </c>
      <c r="G923" s="11">
        <f>SUBTOTAL(9,G924:G927)</f>
        <v>0</v>
      </c>
      <c r="H923" s="11">
        <f>SUBTOTAL(9,H924:H927)</f>
        <v>0</v>
      </c>
      <c r="I923" s="11">
        <f t="shared" ref="I923:N923" si="328">SUBTOTAL(9,I924:I927)</f>
        <v>0</v>
      </c>
      <c r="J923" s="11">
        <f t="shared" si="328"/>
        <v>0</v>
      </c>
      <c r="K923" s="11">
        <f t="shared" si="328"/>
        <v>0</v>
      </c>
      <c r="L923" s="11">
        <f t="shared" si="328"/>
        <v>0</v>
      </c>
      <c r="M923" s="11">
        <f t="shared" si="328"/>
        <v>0</v>
      </c>
      <c r="N923" s="11">
        <f t="shared" si="328"/>
        <v>0</v>
      </c>
      <c r="O923" s="11">
        <f>SUBTOTAL(9,O924:O927)</f>
        <v>0</v>
      </c>
    </row>
    <row r="924" spans="1:15" s="57" customFormat="1" ht="25.5" hidden="1">
      <c r="A924" s="50">
        <f t="shared" si="323"/>
        <v>3</v>
      </c>
      <c r="B924" s="150"/>
      <c r="C924" s="149" t="s">
        <v>129</v>
      </c>
      <c r="D924" s="60" t="s">
        <v>37</v>
      </c>
      <c r="E924" s="51"/>
      <c r="F924" s="51"/>
      <c r="G924" s="51"/>
      <c r="H924" s="51"/>
      <c r="I924" s="51"/>
      <c r="J924" s="52">
        <f>H924+I924</f>
        <v>0</v>
      </c>
      <c r="K924" s="51"/>
      <c r="L924" s="51"/>
      <c r="M924" s="52">
        <f>K924+L924</f>
        <v>0</v>
      </c>
      <c r="N924" s="51"/>
      <c r="O924" s="52">
        <f>M924+N924</f>
        <v>0</v>
      </c>
    </row>
    <row r="925" spans="1:15" s="57" customFormat="1" hidden="1">
      <c r="A925" s="50">
        <f t="shared" si="323"/>
        <v>3</v>
      </c>
      <c r="B925" s="150"/>
      <c r="C925" s="149" t="s">
        <v>131</v>
      </c>
      <c r="D925" s="60" t="s">
        <v>39</v>
      </c>
      <c r="E925" s="51"/>
      <c r="F925" s="51"/>
      <c r="G925" s="51"/>
      <c r="H925" s="51"/>
      <c r="I925" s="51"/>
      <c r="J925" s="52">
        <f>H925+I925</f>
        <v>0</v>
      </c>
      <c r="K925" s="51"/>
      <c r="L925" s="51"/>
      <c r="M925" s="52">
        <f>K925+L925</f>
        <v>0</v>
      </c>
      <c r="N925" s="51"/>
      <c r="O925" s="52">
        <f>M925+N925</f>
        <v>0</v>
      </c>
    </row>
    <row r="926" spans="1:15" s="57" customFormat="1" hidden="1">
      <c r="A926" s="50">
        <f t="shared" si="323"/>
        <v>3</v>
      </c>
      <c r="B926" s="150"/>
      <c r="C926" s="149" t="s">
        <v>132</v>
      </c>
      <c r="D926" s="60" t="s">
        <v>40</v>
      </c>
      <c r="E926" s="51"/>
      <c r="F926" s="51"/>
      <c r="G926" s="51"/>
      <c r="H926" s="51"/>
      <c r="I926" s="51"/>
      <c r="J926" s="52">
        <f>H926+I926</f>
        <v>0</v>
      </c>
      <c r="K926" s="51"/>
      <c r="L926" s="51"/>
      <c r="M926" s="52">
        <f>K926+L926</f>
        <v>0</v>
      </c>
      <c r="N926" s="51"/>
      <c r="O926" s="52">
        <f>M926+N926</f>
        <v>0</v>
      </c>
    </row>
    <row r="927" spans="1:15" s="57" customFormat="1" ht="25.5" hidden="1">
      <c r="A927" s="50">
        <f t="shared" si="323"/>
        <v>3</v>
      </c>
      <c r="B927" s="150"/>
      <c r="C927" s="149" t="s">
        <v>133</v>
      </c>
      <c r="D927" s="60" t="s">
        <v>41</v>
      </c>
      <c r="E927" s="51"/>
      <c r="F927" s="51"/>
      <c r="G927" s="51"/>
      <c r="H927" s="51"/>
      <c r="I927" s="51"/>
      <c r="J927" s="52">
        <f>H927+I927</f>
        <v>0</v>
      </c>
      <c r="K927" s="51"/>
      <c r="L927" s="51"/>
      <c r="M927" s="52">
        <f>K927+L927</f>
        <v>0</v>
      </c>
      <c r="N927" s="51"/>
      <c r="O927" s="52">
        <f>M927+N927</f>
        <v>0</v>
      </c>
    </row>
    <row r="928" spans="1:15" s="57" customFormat="1" hidden="1">
      <c r="A928" s="50">
        <f t="shared" si="323"/>
        <v>3</v>
      </c>
      <c r="B928" s="150"/>
      <c r="C928" s="149" t="s">
        <v>447</v>
      </c>
      <c r="D928" s="60" t="s">
        <v>4</v>
      </c>
      <c r="E928" s="51"/>
      <c r="F928" s="51"/>
      <c r="G928" s="51"/>
      <c r="H928" s="51"/>
      <c r="I928" s="51"/>
      <c r="J928" s="52">
        <f>H928+I928</f>
        <v>0</v>
      </c>
      <c r="K928" s="51"/>
      <c r="L928" s="51"/>
      <c r="M928" s="52">
        <f>K928+L928</f>
        <v>0</v>
      </c>
      <c r="N928" s="51"/>
      <c r="O928" s="52">
        <f>M928+N928</f>
        <v>0</v>
      </c>
    </row>
    <row r="929" spans="1:15" s="57" customFormat="1" hidden="1">
      <c r="A929" s="50">
        <f t="shared" si="323"/>
        <v>3</v>
      </c>
      <c r="B929" s="147"/>
      <c r="C929" s="146" t="s">
        <v>134</v>
      </c>
      <c r="D929" s="56"/>
      <c r="E929" s="11">
        <f>SUBTOTAL(9,E930:E933)</f>
        <v>0</v>
      </c>
      <c r="F929" s="11">
        <f>SUBTOTAL(9,F930:F933)</f>
        <v>0</v>
      </c>
      <c r="G929" s="11">
        <f>SUBTOTAL(9,G930:G933)</f>
        <v>0</v>
      </c>
      <c r="H929" s="11">
        <f>SUBTOTAL(9,H930:H933)</f>
        <v>0</v>
      </c>
      <c r="I929" s="11">
        <f t="shared" ref="I929:N929" si="329">SUBTOTAL(9,I930:I933)</f>
        <v>0</v>
      </c>
      <c r="J929" s="11">
        <f t="shared" si="329"/>
        <v>0</v>
      </c>
      <c r="K929" s="11">
        <f t="shared" si="329"/>
        <v>0</v>
      </c>
      <c r="L929" s="11">
        <f t="shared" si="329"/>
        <v>0</v>
      </c>
      <c r="M929" s="11">
        <f t="shared" si="329"/>
        <v>0</v>
      </c>
      <c r="N929" s="11">
        <f t="shared" si="329"/>
        <v>0</v>
      </c>
      <c r="O929" s="11">
        <f>SUBTOTAL(9,O930:O933)</f>
        <v>0</v>
      </c>
    </row>
    <row r="930" spans="1:15" s="57" customFormat="1" hidden="1">
      <c r="A930" s="50">
        <f t="shared" si="323"/>
        <v>3</v>
      </c>
      <c r="B930" s="150"/>
      <c r="C930" s="151" t="s">
        <v>135</v>
      </c>
      <c r="D930" s="59" t="s">
        <v>5</v>
      </c>
      <c r="E930" s="51"/>
      <c r="F930" s="51"/>
      <c r="G930" s="51"/>
      <c r="H930" s="51"/>
      <c r="I930" s="51"/>
      <c r="J930" s="52">
        <f>H930+I930</f>
        <v>0</v>
      </c>
      <c r="K930" s="51"/>
      <c r="L930" s="51"/>
      <c r="M930" s="52">
        <f>K930+L930</f>
        <v>0</v>
      </c>
      <c r="N930" s="51"/>
      <c r="O930" s="52">
        <f>M930+N930</f>
        <v>0</v>
      </c>
    </row>
    <row r="931" spans="1:15" s="57" customFormat="1" hidden="1">
      <c r="A931" s="50">
        <f t="shared" si="323"/>
        <v>3</v>
      </c>
      <c r="B931" s="150"/>
      <c r="C931" s="154" t="s">
        <v>448</v>
      </c>
      <c r="D931" s="118" t="s">
        <v>173</v>
      </c>
      <c r="E931" s="51"/>
      <c r="F931" s="51"/>
      <c r="G931" s="51"/>
      <c r="H931" s="51"/>
      <c r="I931" s="51"/>
      <c r="J931" s="52">
        <f>H931+I931</f>
        <v>0</v>
      </c>
      <c r="K931" s="51"/>
      <c r="L931" s="51"/>
      <c r="M931" s="52">
        <f>K931+L931</f>
        <v>0</v>
      </c>
      <c r="N931" s="51"/>
      <c r="O931" s="52">
        <f>M931+N931</f>
        <v>0</v>
      </c>
    </row>
    <row r="932" spans="1:15" s="57" customFormat="1" hidden="1">
      <c r="A932" s="50">
        <f t="shared" si="323"/>
        <v>3</v>
      </c>
      <c r="B932" s="153"/>
      <c r="C932" s="155" t="s">
        <v>557</v>
      </c>
      <c r="D932" s="137" t="s">
        <v>8</v>
      </c>
      <c r="E932" s="51"/>
      <c r="F932" s="51"/>
      <c r="G932" s="51"/>
      <c r="H932" s="51"/>
      <c r="I932" s="51"/>
      <c r="J932" s="52">
        <f>H932+I932</f>
        <v>0</v>
      </c>
      <c r="K932" s="51"/>
      <c r="L932" s="51"/>
      <c r="M932" s="52">
        <f>K932+L932</f>
        <v>0</v>
      </c>
      <c r="N932" s="51"/>
      <c r="O932" s="52">
        <f>M932+N932</f>
        <v>0</v>
      </c>
    </row>
    <row r="933" spans="1:15" s="57" customFormat="1" ht="25.5" hidden="1">
      <c r="A933" s="50">
        <f t="shared" si="323"/>
        <v>3</v>
      </c>
      <c r="B933" s="153"/>
      <c r="C933" s="155" t="s">
        <v>139</v>
      </c>
      <c r="D933" s="136" t="s">
        <v>10</v>
      </c>
      <c r="E933" s="51"/>
      <c r="F933" s="51"/>
      <c r="G933" s="51"/>
      <c r="H933" s="51"/>
      <c r="I933" s="51"/>
      <c r="J933" s="52">
        <f>H933+I933</f>
        <v>0</v>
      </c>
      <c r="K933" s="51"/>
      <c r="L933" s="51"/>
      <c r="M933" s="52">
        <f>K933+L933</f>
        <v>0</v>
      </c>
      <c r="N933" s="51"/>
      <c r="O933" s="52">
        <f>M933+N933</f>
        <v>0</v>
      </c>
    </row>
    <row r="934" spans="1:15" s="57" customFormat="1" hidden="1">
      <c r="A934" s="50">
        <f t="shared" si="323"/>
        <v>3</v>
      </c>
      <c r="B934" s="156"/>
      <c r="C934" s="157" t="s">
        <v>140</v>
      </c>
      <c r="D934" s="136"/>
      <c r="E934" s="11">
        <f>SUBTOTAL(9,E935:E939)</f>
        <v>0</v>
      </c>
      <c r="F934" s="11">
        <f>SUBTOTAL(9,F935:F939)</f>
        <v>0</v>
      </c>
      <c r="G934" s="11">
        <f>SUBTOTAL(9,G935:G939)</f>
        <v>0</v>
      </c>
      <c r="H934" s="11">
        <f>SUBTOTAL(9,H935:H939)</f>
        <v>0</v>
      </c>
      <c r="I934" s="11">
        <f t="shared" ref="I934:N934" si="330">SUBTOTAL(9,I935:I939)</f>
        <v>0</v>
      </c>
      <c r="J934" s="11">
        <f t="shared" si="330"/>
        <v>0</v>
      </c>
      <c r="K934" s="11">
        <f t="shared" si="330"/>
        <v>0</v>
      </c>
      <c r="L934" s="11">
        <f t="shared" si="330"/>
        <v>0</v>
      </c>
      <c r="M934" s="11">
        <f t="shared" si="330"/>
        <v>0</v>
      </c>
      <c r="N934" s="11">
        <f t="shared" si="330"/>
        <v>0</v>
      </c>
      <c r="O934" s="11">
        <f>SUBTOTAL(9,O935:O939)</f>
        <v>0</v>
      </c>
    </row>
    <row r="935" spans="1:15" s="57" customFormat="1" hidden="1">
      <c r="A935" s="50">
        <f t="shared" si="323"/>
        <v>3</v>
      </c>
      <c r="B935" s="153"/>
      <c r="C935" s="155" t="s">
        <v>141</v>
      </c>
      <c r="D935" s="137" t="s">
        <v>71</v>
      </c>
      <c r="E935" s="51"/>
      <c r="F935" s="51"/>
      <c r="G935" s="51"/>
      <c r="H935" s="51"/>
      <c r="I935" s="51"/>
      <c r="J935" s="52">
        <f>H935+I935</f>
        <v>0</v>
      </c>
      <c r="K935" s="51"/>
      <c r="L935" s="51"/>
      <c r="M935" s="52">
        <f>K935+L935</f>
        <v>0</v>
      </c>
      <c r="N935" s="51"/>
      <c r="O935" s="52">
        <f>M935+N935</f>
        <v>0</v>
      </c>
    </row>
    <row r="936" spans="1:15" s="57" customFormat="1" hidden="1">
      <c r="A936" s="50">
        <f t="shared" si="323"/>
        <v>3</v>
      </c>
      <c r="B936" s="153"/>
      <c r="C936" s="155" t="s">
        <v>142</v>
      </c>
      <c r="D936" s="137" t="s">
        <v>73</v>
      </c>
      <c r="E936" s="51"/>
      <c r="F936" s="51"/>
      <c r="G936" s="51"/>
      <c r="H936" s="51"/>
      <c r="I936" s="51"/>
      <c r="J936" s="52">
        <f>H936+I936</f>
        <v>0</v>
      </c>
      <c r="K936" s="51"/>
      <c r="L936" s="51"/>
      <c r="M936" s="52">
        <f>K936+L936</f>
        <v>0</v>
      </c>
      <c r="N936" s="51"/>
      <c r="O936" s="52">
        <f>M936+N936</f>
        <v>0</v>
      </c>
    </row>
    <row r="937" spans="1:15" s="57" customFormat="1" hidden="1">
      <c r="A937" s="50">
        <f t="shared" si="323"/>
        <v>3</v>
      </c>
      <c r="B937" s="153"/>
      <c r="C937" s="155" t="s">
        <v>143</v>
      </c>
      <c r="D937" s="137" t="s">
        <v>75</v>
      </c>
      <c r="E937" s="51"/>
      <c r="F937" s="51"/>
      <c r="G937" s="51"/>
      <c r="H937" s="51"/>
      <c r="I937" s="51"/>
      <c r="J937" s="52">
        <f>H937+I937</f>
        <v>0</v>
      </c>
      <c r="K937" s="51"/>
      <c r="L937" s="51"/>
      <c r="M937" s="52">
        <f>K937+L937</f>
        <v>0</v>
      </c>
      <c r="N937" s="51"/>
      <c r="O937" s="52">
        <f>M937+N937</f>
        <v>0</v>
      </c>
    </row>
    <row r="938" spans="1:15" s="57" customFormat="1" hidden="1">
      <c r="A938" s="50">
        <f t="shared" si="323"/>
        <v>3</v>
      </c>
      <c r="B938" s="153"/>
      <c r="C938" s="155" t="s">
        <v>144</v>
      </c>
      <c r="D938" s="137" t="s">
        <v>77</v>
      </c>
      <c r="E938" s="51"/>
      <c r="F938" s="51"/>
      <c r="G938" s="51"/>
      <c r="H938" s="51"/>
      <c r="I938" s="51"/>
      <c r="J938" s="52">
        <f>H938+I938</f>
        <v>0</v>
      </c>
      <c r="K938" s="51"/>
      <c r="L938" s="51"/>
      <c r="M938" s="52">
        <f>K938+L938</f>
        <v>0</v>
      </c>
      <c r="N938" s="51"/>
      <c r="O938" s="52">
        <f>M938+N938</f>
        <v>0</v>
      </c>
    </row>
    <row r="939" spans="1:15" s="57" customFormat="1" hidden="1">
      <c r="A939" s="50">
        <f t="shared" si="323"/>
        <v>3</v>
      </c>
      <c r="B939" s="153"/>
      <c r="C939" s="155" t="s">
        <v>145</v>
      </c>
      <c r="D939" s="137" t="s">
        <v>28</v>
      </c>
      <c r="E939" s="51"/>
      <c r="F939" s="51"/>
      <c r="G939" s="51"/>
      <c r="H939" s="51"/>
      <c r="I939" s="51"/>
      <c r="J939" s="52">
        <f>H939+I939</f>
        <v>0</v>
      </c>
      <c r="K939" s="51"/>
      <c r="L939" s="51"/>
      <c r="M939" s="52">
        <f>K939+L939</f>
        <v>0</v>
      </c>
      <c r="N939" s="51"/>
      <c r="O939" s="52">
        <f>M939+N939</f>
        <v>0</v>
      </c>
    </row>
    <row r="940" spans="1:15" s="57" customFormat="1" hidden="1">
      <c r="A940" s="50">
        <f t="shared" si="323"/>
        <v>3</v>
      </c>
      <c r="B940" s="145" t="s">
        <v>146</v>
      </c>
      <c r="C940" s="157" t="s">
        <v>147</v>
      </c>
      <c r="D940" s="56"/>
      <c r="E940" s="11">
        <f>SUBTOTAL(9,E941:E969)</f>
        <v>0</v>
      </c>
      <c r="F940" s="11">
        <f>SUBTOTAL(9,F941:F969)</f>
        <v>0</v>
      </c>
      <c r="G940" s="11">
        <f>SUBTOTAL(9,G941:G969)</f>
        <v>0</v>
      </c>
      <c r="H940" s="11">
        <f>SUBTOTAL(9,H941:H969)</f>
        <v>0</v>
      </c>
      <c r="I940" s="11">
        <f t="shared" ref="I940:N940" si="331">SUBTOTAL(9,I941:I969)</f>
        <v>0</v>
      </c>
      <c r="J940" s="11">
        <f t="shared" si="331"/>
        <v>0</v>
      </c>
      <c r="K940" s="11">
        <f t="shared" si="331"/>
        <v>0</v>
      </c>
      <c r="L940" s="11">
        <f t="shared" si="331"/>
        <v>0</v>
      </c>
      <c r="M940" s="11">
        <f t="shared" si="331"/>
        <v>0</v>
      </c>
      <c r="N940" s="11">
        <f t="shared" si="331"/>
        <v>0</v>
      </c>
      <c r="O940" s="11">
        <f>SUBTOTAL(9,O941:O969)</f>
        <v>0</v>
      </c>
    </row>
    <row r="941" spans="1:15" s="57" customFormat="1" hidden="1">
      <c r="A941" s="50">
        <f t="shared" si="323"/>
        <v>3</v>
      </c>
      <c r="B941" s="156"/>
      <c r="C941" s="158" t="s">
        <v>26</v>
      </c>
      <c r="D941" s="56"/>
      <c r="E941" s="11">
        <f>SUBTOTAL(9,E942:E960)</f>
        <v>0</v>
      </c>
      <c r="F941" s="11">
        <f t="shared" ref="F941:O941" si="332">SUBTOTAL(9,F942:F960)</f>
        <v>0</v>
      </c>
      <c r="G941" s="11">
        <f t="shared" si="332"/>
        <v>0</v>
      </c>
      <c r="H941" s="11">
        <f t="shared" si="332"/>
        <v>0</v>
      </c>
      <c r="I941" s="11">
        <f t="shared" si="332"/>
        <v>0</v>
      </c>
      <c r="J941" s="11">
        <f t="shared" si="332"/>
        <v>0</v>
      </c>
      <c r="K941" s="11">
        <f t="shared" si="332"/>
        <v>0</v>
      </c>
      <c r="L941" s="11">
        <f t="shared" si="332"/>
        <v>0</v>
      </c>
      <c r="M941" s="11">
        <f t="shared" si="332"/>
        <v>0</v>
      </c>
      <c r="N941" s="11">
        <f t="shared" si="332"/>
        <v>0</v>
      </c>
      <c r="O941" s="11">
        <f t="shared" si="332"/>
        <v>0</v>
      </c>
    </row>
    <row r="942" spans="1:15" s="57" customFormat="1" hidden="1">
      <c r="A942" s="50">
        <f t="shared" si="323"/>
        <v>3</v>
      </c>
      <c r="B942" s="150"/>
      <c r="C942" s="161" t="s">
        <v>770</v>
      </c>
      <c r="D942" s="56"/>
      <c r="E942" s="11">
        <f>SUBTOTAL(9,E943:E952)</f>
        <v>0</v>
      </c>
      <c r="F942" s="11">
        <f t="shared" ref="F942:O942" si="333">SUBTOTAL(9,F943:F952)</f>
        <v>0</v>
      </c>
      <c r="G942" s="11">
        <f t="shared" si="333"/>
        <v>0</v>
      </c>
      <c r="H942" s="11">
        <f t="shared" si="333"/>
        <v>0</v>
      </c>
      <c r="I942" s="11">
        <f t="shared" si="333"/>
        <v>0</v>
      </c>
      <c r="J942" s="11">
        <f t="shared" si="333"/>
        <v>0</v>
      </c>
      <c r="K942" s="11">
        <f t="shared" si="333"/>
        <v>0</v>
      </c>
      <c r="L942" s="11">
        <f t="shared" si="333"/>
        <v>0</v>
      </c>
      <c r="M942" s="11">
        <f t="shared" si="333"/>
        <v>0</v>
      </c>
      <c r="N942" s="11">
        <f t="shared" si="333"/>
        <v>0</v>
      </c>
      <c r="O942" s="11">
        <f t="shared" si="333"/>
        <v>0</v>
      </c>
    </row>
    <row r="943" spans="1:15" s="57" customFormat="1" ht="25.5" hidden="1">
      <c r="A943" s="50">
        <f t="shared" si="323"/>
        <v>3</v>
      </c>
      <c r="B943" s="150"/>
      <c r="C943" s="160" t="s">
        <v>771</v>
      </c>
      <c r="D943" s="58" t="s">
        <v>2</v>
      </c>
      <c r="E943" s="11">
        <f>SUBTOTAL(9,E944:E945)</f>
        <v>0</v>
      </c>
      <c r="F943" s="11">
        <f t="shared" ref="F943:O943" si="334">SUBTOTAL(9,F944:F945)</f>
        <v>0</v>
      </c>
      <c r="G943" s="11">
        <f t="shared" si="334"/>
        <v>0</v>
      </c>
      <c r="H943" s="11">
        <f t="shared" si="334"/>
        <v>0</v>
      </c>
      <c r="I943" s="11">
        <f t="shared" si="334"/>
        <v>0</v>
      </c>
      <c r="J943" s="11">
        <f t="shared" si="334"/>
        <v>0</v>
      </c>
      <c r="K943" s="11">
        <f t="shared" si="334"/>
        <v>0</v>
      </c>
      <c r="L943" s="11">
        <f t="shared" si="334"/>
        <v>0</v>
      </c>
      <c r="M943" s="11">
        <f t="shared" si="334"/>
        <v>0</v>
      </c>
      <c r="N943" s="11">
        <f t="shared" si="334"/>
        <v>0</v>
      </c>
      <c r="O943" s="11">
        <f t="shared" si="334"/>
        <v>0</v>
      </c>
    </row>
    <row r="944" spans="1:15" s="57" customFormat="1" ht="25.5" hidden="1">
      <c r="A944" s="50">
        <f t="shared" si="323"/>
        <v>3</v>
      </c>
      <c r="B944" s="150"/>
      <c r="C944" s="260" t="s">
        <v>772</v>
      </c>
      <c r="D944" s="58" t="s">
        <v>302</v>
      </c>
      <c r="E944" s="51"/>
      <c r="F944" s="51"/>
      <c r="G944" s="51"/>
      <c r="H944" s="51"/>
      <c r="I944" s="51"/>
      <c r="J944" s="52">
        <f>H944+I944</f>
        <v>0</v>
      </c>
      <c r="K944" s="51"/>
      <c r="L944" s="51"/>
      <c r="M944" s="52">
        <f>K944+L944</f>
        <v>0</v>
      </c>
      <c r="N944" s="51"/>
      <c r="O944" s="52">
        <f>M944+N944</f>
        <v>0</v>
      </c>
    </row>
    <row r="945" spans="1:15" s="57" customFormat="1" ht="25.5" hidden="1">
      <c r="A945" s="50">
        <f t="shared" si="323"/>
        <v>3</v>
      </c>
      <c r="B945" s="150"/>
      <c r="C945" s="260" t="s">
        <v>773</v>
      </c>
      <c r="D945" s="58" t="s">
        <v>304</v>
      </c>
      <c r="E945" s="51"/>
      <c r="F945" s="51"/>
      <c r="G945" s="51"/>
      <c r="H945" s="51"/>
      <c r="I945" s="51"/>
      <c r="J945" s="52">
        <f>H945+I945</f>
        <v>0</v>
      </c>
      <c r="K945" s="51"/>
      <c r="L945" s="51"/>
      <c r="M945" s="52">
        <f>K945+L945</f>
        <v>0</v>
      </c>
      <c r="N945" s="51"/>
      <c r="O945" s="52">
        <f>M945+N945</f>
        <v>0</v>
      </c>
    </row>
    <row r="946" spans="1:15" s="57" customFormat="1" hidden="1">
      <c r="A946" s="50">
        <f t="shared" si="323"/>
        <v>3</v>
      </c>
      <c r="B946" s="150"/>
      <c r="C946" s="258" t="s">
        <v>42</v>
      </c>
      <c r="D946" s="59" t="s">
        <v>3</v>
      </c>
      <c r="E946" s="51"/>
      <c r="F946" s="51"/>
      <c r="G946" s="51"/>
      <c r="H946" s="51"/>
      <c r="I946" s="51"/>
      <c r="J946" s="52">
        <f>H946+I946</f>
        <v>0</v>
      </c>
      <c r="K946" s="51"/>
      <c r="L946" s="51"/>
      <c r="M946" s="52">
        <f>K946+L946</f>
        <v>0</v>
      </c>
      <c r="N946" s="51"/>
      <c r="O946" s="52">
        <f>M946+N946</f>
        <v>0</v>
      </c>
    </row>
    <row r="947" spans="1:15" s="57" customFormat="1" hidden="1">
      <c r="A947" s="50">
        <f t="shared" si="323"/>
        <v>3</v>
      </c>
      <c r="B947" s="150"/>
      <c r="C947" s="259" t="s">
        <v>449</v>
      </c>
      <c r="D947" s="117" t="s">
        <v>446</v>
      </c>
      <c r="E947" s="11">
        <f>SUBTOTAL(9,E948:E951)</f>
        <v>0</v>
      </c>
      <c r="F947" s="11">
        <f>SUBTOTAL(9,F948:F951)</f>
        <v>0</v>
      </c>
      <c r="G947" s="11">
        <f>SUBTOTAL(9,G948:G951)</f>
        <v>0</v>
      </c>
      <c r="H947" s="11">
        <f>SUBTOTAL(9,H948:H951)</f>
        <v>0</v>
      </c>
      <c r="I947" s="11">
        <f t="shared" ref="I947:N947" si="335">SUBTOTAL(9,I948:I951)</f>
        <v>0</v>
      </c>
      <c r="J947" s="11">
        <f t="shared" si="335"/>
        <v>0</v>
      </c>
      <c r="K947" s="11">
        <f t="shared" si="335"/>
        <v>0</v>
      </c>
      <c r="L947" s="11">
        <f t="shared" si="335"/>
        <v>0</v>
      </c>
      <c r="M947" s="11">
        <f t="shared" si="335"/>
        <v>0</v>
      </c>
      <c r="N947" s="11">
        <f t="shared" si="335"/>
        <v>0</v>
      </c>
      <c r="O947" s="11">
        <f>SUBTOTAL(9,O948:O951)</f>
        <v>0</v>
      </c>
    </row>
    <row r="948" spans="1:15" s="57" customFormat="1" ht="25.5" hidden="1">
      <c r="A948" s="50">
        <f t="shared" si="323"/>
        <v>3</v>
      </c>
      <c r="B948" s="150"/>
      <c r="C948" s="260" t="s">
        <v>153</v>
      </c>
      <c r="D948" s="60" t="s">
        <v>37</v>
      </c>
      <c r="E948" s="51"/>
      <c r="F948" s="51"/>
      <c r="G948" s="51"/>
      <c r="H948" s="51"/>
      <c r="I948" s="51"/>
      <c r="J948" s="52">
        <f t="shared" ref="J948:J960" si="336">H948+I948</f>
        <v>0</v>
      </c>
      <c r="K948" s="51"/>
      <c r="L948" s="51"/>
      <c r="M948" s="52">
        <f t="shared" ref="M948:M960" si="337">K948+L948</f>
        <v>0</v>
      </c>
      <c r="N948" s="51"/>
      <c r="O948" s="52">
        <f t="shared" ref="O948:O960" si="338">M948+N948</f>
        <v>0</v>
      </c>
    </row>
    <row r="949" spans="1:15" s="57" customFormat="1" hidden="1">
      <c r="A949" s="50">
        <f t="shared" si="323"/>
        <v>3</v>
      </c>
      <c r="B949" s="150"/>
      <c r="C949" s="260" t="s">
        <v>155</v>
      </c>
      <c r="D949" s="60" t="s">
        <v>39</v>
      </c>
      <c r="E949" s="51"/>
      <c r="F949" s="51"/>
      <c r="G949" s="51"/>
      <c r="H949" s="51"/>
      <c r="I949" s="51"/>
      <c r="J949" s="52">
        <f t="shared" si="336"/>
        <v>0</v>
      </c>
      <c r="K949" s="51"/>
      <c r="L949" s="51"/>
      <c r="M949" s="52">
        <f t="shared" si="337"/>
        <v>0</v>
      </c>
      <c r="N949" s="51"/>
      <c r="O949" s="52">
        <f t="shared" si="338"/>
        <v>0</v>
      </c>
    </row>
    <row r="950" spans="1:15" s="57" customFormat="1" ht="25.5" hidden="1">
      <c r="A950" s="50">
        <f t="shared" si="323"/>
        <v>3</v>
      </c>
      <c r="B950" s="150"/>
      <c r="C950" s="260" t="s">
        <v>156</v>
      </c>
      <c r="D950" s="60" t="s">
        <v>40</v>
      </c>
      <c r="E950" s="51"/>
      <c r="F950" s="51"/>
      <c r="G950" s="51"/>
      <c r="H950" s="51"/>
      <c r="I950" s="51"/>
      <c r="J950" s="52">
        <f t="shared" si="336"/>
        <v>0</v>
      </c>
      <c r="K950" s="51"/>
      <c r="L950" s="51"/>
      <c r="M950" s="52">
        <f t="shared" si="337"/>
        <v>0</v>
      </c>
      <c r="N950" s="51"/>
      <c r="O950" s="52">
        <f t="shared" si="338"/>
        <v>0</v>
      </c>
    </row>
    <row r="951" spans="1:15" s="57" customFormat="1" ht="25.5" hidden="1">
      <c r="A951" s="50">
        <f t="shared" si="323"/>
        <v>3</v>
      </c>
      <c r="B951" s="150"/>
      <c r="C951" s="260" t="s">
        <v>157</v>
      </c>
      <c r="D951" s="60" t="s">
        <v>41</v>
      </c>
      <c r="E951" s="51"/>
      <c r="F951" s="51"/>
      <c r="G951" s="51"/>
      <c r="H951" s="51"/>
      <c r="I951" s="51"/>
      <c r="J951" s="52">
        <f t="shared" si="336"/>
        <v>0</v>
      </c>
      <c r="K951" s="51"/>
      <c r="L951" s="51"/>
      <c r="M951" s="52">
        <f t="shared" si="337"/>
        <v>0</v>
      </c>
      <c r="N951" s="51"/>
      <c r="O951" s="52">
        <f t="shared" si="338"/>
        <v>0</v>
      </c>
    </row>
    <row r="952" spans="1:15" s="57" customFormat="1" hidden="1">
      <c r="A952" s="50">
        <f t="shared" si="323"/>
        <v>3</v>
      </c>
      <c r="B952" s="150"/>
      <c r="C952" s="160" t="s">
        <v>158</v>
      </c>
      <c r="D952" s="60" t="s">
        <v>4</v>
      </c>
      <c r="E952" s="51"/>
      <c r="F952" s="51"/>
      <c r="G952" s="51"/>
      <c r="H952" s="51"/>
      <c r="I952" s="51"/>
      <c r="J952" s="52">
        <f t="shared" si="336"/>
        <v>0</v>
      </c>
      <c r="K952" s="51"/>
      <c r="L952" s="51"/>
      <c r="M952" s="52">
        <f t="shared" si="337"/>
        <v>0</v>
      </c>
      <c r="N952" s="51"/>
      <c r="O952" s="52">
        <f t="shared" si="338"/>
        <v>0</v>
      </c>
    </row>
    <row r="953" spans="1:15" s="57" customFormat="1" hidden="1">
      <c r="A953" s="50">
        <f t="shared" si="323"/>
        <v>3</v>
      </c>
      <c r="B953" s="150"/>
      <c r="C953" s="159" t="s">
        <v>19</v>
      </c>
      <c r="D953" s="59" t="s">
        <v>5</v>
      </c>
      <c r="E953" s="51"/>
      <c r="F953" s="51"/>
      <c r="G953" s="51"/>
      <c r="H953" s="51"/>
      <c r="I953" s="51"/>
      <c r="J953" s="52">
        <f t="shared" si="336"/>
        <v>0</v>
      </c>
      <c r="K953" s="51"/>
      <c r="L953" s="51"/>
      <c r="M953" s="52">
        <f t="shared" si="337"/>
        <v>0</v>
      </c>
      <c r="N953" s="51"/>
      <c r="O953" s="52">
        <f t="shared" si="338"/>
        <v>0</v>
      </c>
    </row>
    <row r="954" spans="1:15" s="57" customFormat="1" hidden="1">
      <c r="A954" s="50">
        <f t="shared" si="323"/>
        <v>3</v>
      </c>
      <c r="B954" s="150"/>
      <c r="C954" s="162" t="s">
        <v>450</v>
      </c>
      <c r="D954" s="118" t="s">
        <v>173</v>
      </c>
      <c r="E954" s="51"/>
      <c r="F954" s="51"/>
      <c r="G954" s="51"/>
      <c r="H954" s="51"/>
      <c r="I954" s="51"/>
      <c r="J954" s="52">
        <f t="shared" si="336"/>
        <v>0</v>
      </c>
      <c r="K954" s="51"/>
      <c r="L954" s="51"/>
      <c r="M954" s="52">
        <f t="shared" si="337"/>
        <v>0</v>
      </c>
      <c r="N954" s="51"/>
      <c r="O954" s="52">
        <f t="shared" si="338"/>
        <v>0</v>
      </c>
    </row>
    <row r="955" spans="1:15" hidden="1">
      <c r="A955" s="50">
        <f t="shared" si="323"/>
        <v>3</v>
      </c>
      <c r="B955" s="153"/>
      <c r="C955" s="163" t="s">
        <v>29</v>
      </c>
      <c r="D955" s="136" t="s">
        <v>6</v>
      </c>
      <c r="E955" s="51"/>
      <c r="F955" s="51"/>
      <c r="G955" s="51"/>
      <c r="H955" s="51"/>
      <c r="I955" s="51"/>
      <c r="J955" s="52">
        <f t="shared" si="336"/>
        <v>0</v>
      </c>
      <c r="K955" s="51"/>
      <c r="L955" s="51"/>
      <c r="M955" s="52">
        <f t="shared" si="337"/>
        <v>0</v>
      </c>
      <c r="N955" s="51"/>
      <c r="O955" s="52">
        <f t="shared" si="338"/>
        <v>0</v>
      </c>
    </row>
    <row r="956" spans="1:15" hidden="1">
      <c r="A956" s="50">
        <f t="shared" si="323"/>
        <v>3</v>
      </c>
      <c r="B956" s="153"/>
      <c r="C956" s="163" t="s">
        <v>21</v>
      </c>
      <c r="D956" s="137" t="s">
        <v>8</v>
      </c>
      <c r="E956" s="51"/>
      <c r="F956" s="51"/>
      <c r="G956" s="51"/>
      <c r="H956" s="51"/>
      <c r="I956" s="51"/>
      <c r="J956" s="52">
        <f>H956+I956</f>
        <v>0</v>
      </c>
      <c r="K956" s="51"/>
      <c r="L956" s="51"/>
      <c r="M956" s="52">
        <f>K956+L956</f>
        <v>0</v>
      </c>
      <c r="N956" s="51"/>
      <c r="O956" s="52">
        <f t="shared" si="338"/>
        <v>0</v>
      </c>
    </row>
    <row r="957" spans="1:15" hidden="1">
      <c r="A957" s="50">
        <f t="shared" si="323"/>
        <v>3</v>
      </c>
      <c r="B957" s="153"/>
      <c r="C957" s="163" t="s">
        <v>526</v>
      </c>
      <c r="D957" s="137" t="s">
        <v>31</v>
      </c>
      <c r="E957" s="51"/>
      <c r="F957" s="51"/>
      <c r="G957" s="51"/>
      <c r="H957" s="51"/>
      <c r="I957" s="51"/>
      <c r="J957" s="52">
        <f t="shared" si="336"/>
        <v>0</v>
      </c>
      <c r="K957" s="51"/>
      <c r="L957" s="51"/>
      <c r="M957" s="52">
        <f t="shared" si="337"/>
        <v>0</v>
      </c>
      <c r="N957" s="51"/>
      <c r="O957" s="52">
        <f t="shared" si="338"/>
        <v>0</v>
      </c>
    </row>
    <row r="958" spans="1:15" hidden="1">
      <c r="A958" s="50">
        <f t="shared" si="323"/>
        <v>3</v>
      </c>
      <c r="B958" s="153"/>
      <c r="C958" s="163" t="s">
        <v>558</v>
      </c>
      <c r="D958" s="137" t="s">
        <v>559</v>
      </c>
      <c r="E958" s="51"/>
      <c r="F958" s="51"/>
      <c r="G958" s="51"/>
      <c r="H958" s="51"/>
      <c r="I958" s="51"/>
      <c r="J958" s="52">
        <f t="shared" si="336"/>
        <v>0</v>
      </c>
      <c r="K958" s="51"/>
      <c r="L958" s="51"/>
      <c r="M958" s="52">
        <f t="shared" si="337"/>
        <v>0</v>
      </c>
      <c r="N958" s="51"/>
      <c r="O958" s="52">
        <f t="shared" si="338"/>
        <v>0</v>
      </c>
    </row>
    <row r="959" spans="1:15" ht="25.5" hidden="1">
      <c r="A959" s="50">
        <f t="shared" si="323"/>
        <v>3</v>
      </c>
      <c r="B959" s="153"/>
      <c r="C959" s="163" t="s">
        <v>528</v>
      </c>
      <c r="D959" s="136" t="s">
        <v>9</v>
      </c>
      <c r="E959" s="51"/>
      <c r="F959" s="51"/>
      <c r="G959" s="51"/>
      <c r="H959" s="51"/>
      <c r="I959" s="51"/>
      <c r="J959" s="52">
        <f t="shared" si="336"/>
        <v>0</v>
      </c>
      <c r="K959" s="51"/>
      <c r="L959" s="51"/>
      <c r="M959" s="52">
        <f t="shared" si="337"/>
        <v>0</v>
      </c>
      <c r="N959" s="51"/>
      <c r="O959" s="52">
        <f t="shared" si="338"/>
        <v>0</v>
      </c>
    </row>
    <row r="960" spans="1:15" ht="25.5" hidden="1">
      <c r="A960" s="50">
        <f t="shared" si="323"/>
        <v>3</v>
      </c>
      <c r="B960" s="153"/>
      <c r="C960" s="163" t="s">
        <v>30</v>
      </c>
      <c r="D960" s="136" t="s">
        <v>10</v>
      </c>
      <c r="E960" s="51"/>
      <c r="F960" s="51"/>
      <c r="G960" s="51"/>
      <c r="H960" s="51"/>
      <c r="I960" s="51"/>
      <c r="J960" s="52">
        <f t="shared" si="336"/>
        <v>0</v>
      </c>
      <c r="K960" s="51"/>
      <c r="L960" s="51"/>
      <c r="M960" s="52">
        <f t="shared" si="337"/>
        <v>0</v>
      </c>
      <c r="N960" s="51"/>
      <c r="O960" s="52">
        <f t="shared" si="338"/>
        <v>0</v>
      </c>
    </row>
    <row r="961" spans="1:15" hidden="1">
      <c r="A961" s="50">
        <f t="shared" si="323"/>
        <v>3</v>
      </c>
      <c r="B961" s="153"/>
      <c r="C961" s="165" t="s">
        <v>451</v>
      </c>
      <c r="D961" s="138" t="s">
        <v>93</v>
      </c>
      <c r="E961" s="11">
        <f>SUBTOTAL(9,E962:E963)</f>
        <v>0</v>
      </c>
      <c r="F961" s="11">
        <f>SUBTOTAL(9,F962:F963)</f>
        <v>0</v>
      </c>
      <c r="G961" s="11">
        <f>SUBTOTAL(9,G962:G963)</f>
        <v>0</v>
      </c>
      <c r="H961" s="11">
        <f>SUBTOTAL(9,H962:H963)</f>
        <v>0</v>
      </c>
      <c r="I961" s="11">
        <f t="shared" ref="I961:N961" si="339">SUBTOTAL(9,I962:I963)</f>
        <v>0</v>
      </c>
      <c r="J961" s="11">
        <f t="shared" si="339"/>
        <v>0</v>
      </c>
      <c r="K961" s="11">
        <f t="shared" si="339"/>
        <v>0</v>
      </c>
      <c r="L961" s="11">
        <f t="shared" si="339"/>
        <v>0</v>
      </c>
      <c r="M961" s="11">
        <f t="shared" si="339"/>
        <v>0</v>
      </c>
      <c r="N961" s="11">
        <f t="shared" si="339"/>
        <v>0</v>
      </c>
      <c r="O961" s="11">
        <f>SUBTOTAL(9,O962:O963)</f>
        <v>0</v>
      </c>
    </row>
    <row r="962" spans="1:15" hidden="1">
      <c r="A962" s="50">
        <f t="shared" si="323"/>
        <v>3</v>
      </c>
      <c r="B962" s="153"/>
      <c r="C962" s="166" t="s">
        <v>452</v>
      </c>
      <c r="D962" s="138" t="s">
        <v>453</v>
      </c>
      <c r="E962" s="51"/>
      <c r="F962" s="51"/>
      <c r="G962" s="51"/>
      <c r="H962" s="51"/>
      <c r="I962" s="51"/>
      <c r="J962" s="52">
        <f>H962+I962</f>
        <v>0</v>
      </c>
      <c r="K962" s="51"/>
      <c r="L962" s="51"/>
      <c r="M962" s="52">
        <f>K962+L962</f>
        <v>0</v>
      </c>
      <c r="N962" s="51"/>
      <c r="O962" s="52">
        <f>M962+N962</f>
        <v>0</v>
      </c>
    </row>
    <row r="963" spans="1:15" hidden="1">
      <c r="A963" s="50">
        <f t="shared" si="323"/>
        <v>3</v>
      </c>
      <c r="B963" s="153"/>
      <c r="C963" s="166" t="s">
        <v>454</v>
      </c>
      <c r="D963" s="138" t="s">
        <v>455</v>
      </c>
      <c r="E963" s="51"/>
      <c r="F963" s="51"/>
      <c r="G963" s="51"/>
      <c r="H963" s="51"/>
      <c r="I963" s="51"/>
      <c r="J963" s="52">
        <f>H963+I963</f>
        <v>0</v>
      </c>
      <c r="K963" s="51"/>
      <c r="L963" s="51"/>
      <c r="M963" s="52">
        <f>K963+L963</f>
        <v>0</v>
      </c>
      <c r="N963" s="51"/>
      <c r="O963" s="52">
        <f>M963+N963</f>
        <v>0</v>
      </c>
    </row>
    <row r="964" spans="1:15" hidden="1">
      <c r="A964" s="50">
        <f t="shared" si="323"/>
        <v>3</v>
      </c>
      <c r="B964" s="156"/>
      <c r="C964" s="158" t="s">
        <v>32</v>
      </c>
      <c r="D964" s="136"/>
      <c r="E964" s="11">
        <f>SUBTOTAL(9,E965:E969)</f>
        <v>0</v>
      </c>
      <c r="F964" s="11">
        <f>SUBTOTAL(9,F965:F969)</f>
        <v>0</v>
      </c>
      <c r="G964" s="11">
        <f>SUBTOTAL(9,G965:G969)</f>
        <v>0</v>
      </c>
      <c r="H964" s="11">
        <f>SUBTOTAL(9,H965:H969)</f>
        <v>0</v>
      </c>
      <c r="I964" s="11">
        <f t="shared" ref="I964:N964" si="340">SUBTOTAL(9,I965:I969)</f>
        <v>0</v>
      </c>
      <c r="J964" s="11">
        <f t="shared" si="340"/>
        <v>0</v>
      </c>
      <c r="K964" s="11">
        <f t="shared" si="340"/>
        <v>0</v>
      </c>
      <c r="L964" s="11">
        <f t="shared" si="340"/>
        <v>0</v>
      </c>
      <c r="M964" s="11">
        <f t="shared" si="340"/>
        <v>0</v>
      </c>
      <c r="N964" s="11">
        <f t="shared" si="340"/>
        <v>0</v>
      </c>
      <c r="O964" s="11">
        <f>SUBTOTAL(9,O965:O969)</f>
        <v>0</v>
      </c>
    </row>
    <row r="965" spans="1:15" hidden="1">
      <c r="A965" s="50">
        <f t="shared" si="323"/>
        <v>3</v>
      </c>
      <c r="B965" s="153"/>
      <c r="C965" s="163" t="s">
        <v>70</v>
      </c>
      <c r="D965" s="137" t="s">
        <v>71</v>
      </c>
      <c r="E965" s="51"/>
      <c r="F965" s="51"/>
      <c r="G965" s="51"/>
      <c r="H965" s="51"/>
      <c r="I965" s="51"/>
      <c r="J965" s="52">
        <f>H965+I965</f>
        <v>0</v>
      </c>
      <c r="K965" s="51"/>
      <c r="L965" s="51"/>
      <c r="M965" s="52">
        <f>K965+L965</f>
        <v>0</v>
      </c>
      <c r="N965" s="51"/>
      <c r="O965" s="52">
        <f>M965+N965</f>
        <v>0</v>
      </c>
    </row>
    <row r="966" spans="1:15" hidden="1">
      <c r="A966" s="50">
        <f t="shared" si="323"/>
        <v>3</v>
      </c>
      <c r="B966" s="153"/>
      <c r="C966" s="163" t="s">
        <v>72</v>
      </c>
      <c r="D966" s="137" t="s">
        <v>73</v>
      </c>
      <c r="E966" s="51"/>
      <c r="F966" s="51"/>
      <c r="G966" s="51"/>
      <c r="H966" s="51"/>
      <c r="I966" s="51"/>
      <c r="J966" s="52">
        <f>H966+I966</f>
        <v>0</v>
      </c>
      <c r="K966" s="51"/>
      <c r="L966" s="51"/>
      <c r="M966" s="52">
        <f>K966+L966</f>
        <v>0</v>
      </c>
      <c r="N966" s="51"/>
      <c r="O966" s="52">
        <f>M966+N966</f>
        <v>0</v>
      </c>
    </row>
    <row r="967" spans="1:15" hidden="1">
      <c r="A967" s="50">
        <f t="shared" si="323"/>
        <v>3</v>
      </c>
      <c r="B967" s="153"/>
      <c r="C967" s="163" t="s">
        <v>74</v>
      </c>
      <c r="D967" s="137" t="s">
        <v>75</v>
      </c>
      <c r="E967" s="51"/>
      <c r="F967" s="51"/>
      <c r="G967" s="51"/>
      <c r="H967" s="51"/>
      <c r="I967" s="51"/>
      <c r="J967" s="52">
        <f>H967+I967</f>
        <v>0</v>
      </c>
      <c r="K967" s="51"/>
      <c r="L967" s="51"/>
      <c r="M967" s="52">
        <f>K967+L967</f>
        <v>0</v>
      </c>
      <c r="N967" s="51"/>
      <c r="O967" s="52">
        <f>M967+N967</f>
        <v>0</v>
      </c>
    </row>
    <row r="968" spans="1:15" hidden="1">
      <c r="A968" s="50">
        <f t="shared" si="323"/>
        <v>3</v>
      </c>
      <c r="B968" s="153"/>
      <c r="C968" s="163" t="s">
        <v>76</v>
      </c>
      <c r="D968" s="137" t="s">
        <v>77</v>
      </c>
      <c r="E968" s="51"/>
      <c r="F968" s="51"/>
      <c r="G968" s="51"/>
      <c r="H968" s="51"/>
      <c r="I968" s="51"/>
      <c r="J968" s="52">
        <f>H968+I968</f>
        <v>0</v>
      </c>
      <c r="K968" s="51"/>
      <c r="L968" s="51"/>
      <c r="M968" s="52">
        <f>K968+L968</f>
        <v>0</v>
      </c>
      <c r="N968" s="51"/>
      <c r="O968" s="52">
        <f>M968+N968</f>
        <v>0</v>
      </c>
    </row>
    <row r="969" spans="1:15" hidden="1">
      <c r="A969" s="50">
        <f t="shared" si="323"/>
        <v>3</v>
      </c>
      <c r="B969" s="153"/>
      <c r="C969" s="163" t="s">
        <v>12</v>
      </c>
      <c r="D969" s="137" t="s">
        <v>28</v>
      </c>
      <c r="E969" s="51"/>
      <c r="F969" s="51"/>
      <c r="G969" s="51"/>
      <c r="H969" s="51"/>
      <c r="I969" s="51"/>
      <c r="J969" s="52">
        <f>H969+I969</f>
        <v>0</v>
      </c>
      <c r="K969" s="51"/>
      <c r="L969" s="51"/>
      <c r="M969" s="52">
        <f>K969+L969</f>
        <v>0</v>
      </c>
      <c r="N969" s="51"/>
      <c r="O969" s="52">
        <f>M969+N969</f>
        <v>0</v>
      </c>
    </row>
    <row r="970" spans="1:15" hidden="1">
      <c r="A970" s="77">
        <f>A971</f>
        <v>3</v>
      </c>
      <c r="B970" s="153"/>
      <c r="C970" s="155"/>
      <c r="D970" s="137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</row>
    <row r="971" spans="1:15" hidden="1">
      <c r="A971" s="105">
        <f>MIN(A972:A977)</f>
        <v>3</v>
      </c>
      <c r="B971" s="153"/>
      <c r="C971" s="157" t="s">
        <v>36</v>
      </c>
      <c r="D971" s="137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</row>
    <row r="972" spans="1:15" hidden="1">
      <c r="A972" s="50">
        <f t="shared" ref="A972:A977" si="341">IF(MAX(E972:P972)=0,IF(MIN(E972:P972)=0,3,2),2)</f>
        <v>3</v>
      </c>
      <c r="B972" s="153"/>
      <c r="C972" s="155" t="s">
        <v>34</v>
      </c>
      <c r="D972" s="137"/>
      <c r="E972" s="62">
        <f>SUM(E973:E974)</f>
        <v>0</v>
      </c>
      <c r="F972" s="62">
        <f>SUM(F973:F974)</f>
        <v>0</v>
      </c>
      <c r="G972" s="62">
        <f>SUM(G973:G974)</f>
        <v>0</v>
      </c>
      <c r="H972" s="62">
        <f>SUM(H973:H974)</f>
        <v>0</v>
      </c>
      <c r="I972" s="62">
        <f t="shared" ref="I972:N972" si="342">SUM(I973:I974)</f>
        <v>0</v>
      </c>
      <c r="J972" s="62">
        <f t="shared" si="342"/>
        <v>0</v>
      </c>
      <c r="K972" s="62">
        <f t="shared" si="342"/>
        <v>0</v>
      </c>
      <c r="L972" s="62">
        <f t="shared" si="342"/>
        <v>0</v>
      </c>
      <c r="M972" s="62">
        <f t="shared" si="342"/>
        <v>0</v>
      </c>
      <c r="N972" s="62">
        <f t="shared" si="342"/>
        <v>0</v>
      </c>
      <c r="O972" s="62">
        <f>SUM(O973:O974)</f>
        <v>0</v>
      </c>
    </row>
    <row r="973" spans="1:15" hidden="1">
      <c r="A973" s="50">
        <f t="shared" si="341"/>
        <v>3</v>
      </c>
      <c r="B973" s="153"/>
      <c r="C973" s="167" t="s">
        <v>80</v>
      </c>
      <c r="D973" s="137"/>
      <c r="E973" s="51"/>
      <c r="F973" s="51"/>
      <c r="G973" s="51"/>
      <c r="H973" s="51"/>
      <c r="I973" s="51"/>
      <c r="J973" s="52">
        <f>H973+I973</f>
        <v>0</v>
      </c>
      <c r="K973" s="51"/>
      <c r="L973" s="51"/>
      <c r="M973" s="52">
        <f>K973+L973</f>
        <v>0</v>
      </c>
      <c r="N973" s="51"/>
      <c r="O973" s="52">
        <f>M973+N973</f>
        <v>0</v>
      </c>
    </row>
    <row r="974" spans="1:15" hidden="1">
      <c r="A974" s="50">
        <f t="shared" si="341"/>
        <v>3</v>
      </c>
      <c r="B974" s="153"/>
      <c r="C974" s="167" t="s">
        <v>81</v>
      </c>
      <c r="D974" s="137"/>
      <c r="E974" s="51"/>
      <c r="F974" s="51"/>
      <c r="G974" s="51"/>
      <c r="H974" s="51"/>
      <c r="I974" s="51"/>
      <c r="J974" s="52">
        <f>H974+I974</f>
        <v>0</v>
      </c>
      <c r="K974" s="51"/>
      <c r="L974" s="51"/>
      <c r="M974" s="52">
        <f>K974+L974</f>
        <v>0</v>
      </c>
      <c r="N974" s="51"/>
      <c r="O974" s="52">
        <f>M974+N974</f>
        <v>0</v>
      </c>
    </row>
    <row r="975" spans="1:15" hidden="1">
      <c r="A975" s="50">
        <f t="shared" si="341"/>
        <v>3</v>
      </c>
      <c r="B975" s="153"/>
      <c r="C975" s="155" t="s">
        <v>35</v>
      </c>
      <c r="D975" s="137"/>
      <c r="E975" s="62">
        <f>SUM(E976:E977)</f>
        <v>0</v>
      </c>
      <c r="F975" s="62">
        <f>SUM(F976:F977)</f>
        <v>0</v>
      </c>
      <c r="G975" s="62">
        <f>SUM(G976:G977)</f>
        <v>0</v>
      </c>
      <c r="H975" s="62">
        <f>SUM(H976:H977)</f>
        <v>0</v>
      </c>
      <c r="I975" s="62">
        <f t="shared" ref="I975:N975" si="343">SUM(I976:I977)</f>
        <v>0</v>
      </c>
      <c r="J975" s="62">
        <f t="shared" si="343"/>
        <v>0</v>
      </c>
      <c r="K975" s="62">
        <f t="shared" si="343"/>
        <v>0</v>
      </c>
      <c r="L975" s="62">
        <f t="shared" si="343"/>
        <v>0</v>
      </c>
      <c r="M975" s="62">
        <f t="shared" si="343"/>
        <v>0</v>
      </c>
      <c r="N975" s="62">
        <f t="shared" si="343"/>
        <v>0</v>
      </c>
      <c r="O975" s="62">
        <f>SUM(O976:O977)</f>
        <v>0</v>
      </c>
    </row>
    <row r="976" spans="1:15" hidden="1">
      <c r="A976" s="50">
        <f t="shared" si="341"/>
        <v>3</v>
      </c>
      <c r="B976" s="153"/>
      <c r="C976" s="167" t="s">
        <v>84</v>
      </c>
      <c r="D976" s="137"/>
      <c r="E976" s="51"/>
      <c r="F976" s="51"/>
      <c r="G976" s="51"/>
      <c r="H976" s="51"/>
      <c r="I976" s="51"/>
      <c r="J976" s="52">
        <f>H976+I976</f>
        <v>0</v>
      </c>
      <c r="K976" s="51"/>
      <c r="L976" s="51"/>
      <c r="M976" s="52">
        <f>K976+L976</f>
        <v>0</v>
      </c>
      <c r="N976" s="51"/>
      <c r="O976" s="52">
        <f>M976+N976</f>
        <v>0</v>
      </c>
    </row>
    <row r="977" spans="1:15" hidden="1">
      <c r="A977" s="50">
        <f t="shared" si="341"/>
        <v>3</v>
      </c>
      <c r="B977" s="153"/>
      <c r="C977" s="167" t="s">
        <v>85</v>
      </c>
      <c r="D977" s="137"/>
      <c r="E977" s="51"/>
      <c r="F977" s="51"/>
      <c r="G977" s="51"/>
      <c r="H977" s="51"/>
      <c r="I977" s="51"/>
      <c r="J977" s="52">
        <f>H977+I977</f>
        <v>0</v>
      </c>
      <c r="K977" s="51"/>
      <c r="L977" s="51"/>
      <c r="M977" s="52">
        <f>K977+L977</f>
        <v>0</v>
      </c>
      <c r="N977" s="51"/>
      <c r="O977" s="52">
        <f>M977+N977</f>
        <v>0</v>
      </c>
    </row>
    <row r="978" spans="1:15" s="57" customFormat="1">
      <c r="A978" s="77">
        <f>A979</f>
        <v>2</v>
      </c>
      <c r="B978" s="172"/>
      <c r="C978" s="156"/>
      <c r="D978" s="140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</row>
    <row r="979" spans="1:15" s="57" customFormat="1">
      <c r="A979" s="55">
        <f>IF(ROUND(MAX(E979:P979),0)=0,IF(ROUND(MIN(E979:P979),0)=0,3,2),2)</f>
        <v>2</v>
      </c>
      <c r="B979" s="172"/>
      <c r="C979" s="173" t="s">
        <v>552</v>
      </c>
      <c r="D979" s="140"/>
      <c r="E979" s="76">
        <f>E982+E1046+E1110+E1178</f>
        <v>3502040</v>
      </c>
      <c r="F979" s="76">
        <f>F982+F1046+F1110+F1178</f>
        <v>4779245</v>
      </c>
      <c r="G979" s="76">
        <f>G982+G1046+G1110+G1178</f>
        <v>4266400</v>
      </c>
      <c r="H979" s="76">
        <f>H982+H1046+H1110+H1178</f>
        <v>4266400</v>
      </c>
      <c r="I979" s="76">
        <f t="shared" ref="I979:N979" si="344">I982+I1046+I1110+I1178</f>
        <v>84200</v>
      </c>
      <c r="J979" s="76">
        <f t="shared" si="344"/>
        <v>4350600</v>
      </c>
      <c r="K979" s="76">
        <f t="shared" si="344"/>
        <v>4266400</v>
      </c>
      <c r="L979" s="76">
        <f t="shared" si="344"/>
        <v>84200</v>
      </c>
      <c r="M979" s="76">
        <f t="shared" si="344"/>
        <v>4350600</v>
      </c>
      <c r="N979" s="76">
        <f t="shared" si="344"/>
        <v>0</v>
      </c>
      <c r="O979" s="76">
        <f>O982+O1046+O1110+O1178</f>
        <v>4350600</v>
      </c>
    </row>
    <row r="980" spans="1:15" s="57" customFormat="1" hidden="1">
      <c r="A980" s="77">
        <f>A981</f>
        <v>3</v>
      </c>
      <c r="B980" s="172"/>
      <c r="C980" s="156"/>
      <c r="D980" s="140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</row>
    <row r="981" spans="1:15" s="57" customFormat="1" hidden="1">
      <c r="A981" s="105">
        <f>MIN(A982:A1043)</f>
        <v>3</v>
      </c>
      <c r="B981" s="172"/>
      <c r="C981" s="174" t="s">
        <v>775</v>
      </c>
      <c r="D981" s="140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</row>
    <row r="982" spans="1:15" s="57" customFormat="1" hidden="1">
      <c r="A982" s="50">
        <f t="shared" ref="A982:A1035" si="345">IF(MAX(E982:P982)=0,IF(MIN(E982:P982)=0,3,2),2)</f>
        <v>3</v>
      </c>
      <c r="B982" s="145"/>
      <c r="C982" s="146" t="s">
        <v>25</v>
      </c>
      <c r="D982" s="56"/>
      <c r="E982" s="11">
        <f>SUBTOTAL(9,E983:E1035)</f>
        <v>0</v>
      </c>
      <c r="F982" s="11">
        <f>SUBTOTAL(9,F983:F1035)</f>
        <v>0</v>
      </c>
      <c r="G982" s="11">
        <f>SUBTOTAL(9,G983:G1035)</f>
        <v>0</v>
      </c>
      <c r="H982" s="11">
        <f>SUBTOTAL(9,H983:H1035)</f>
        <v>0</v>
      </c>
      <c r="I982" s="11">
        <f t="shared" ref="I982:N982" si="346">SUBTOTAL(9,I983:I1035)</f>
        <v>0</v>
      </c>
      <c r="J982" s="11">
        <f t="shared" si="346"/>
        <v>0</v>
      </c>
      <c r="K982" s="11">
        <f t="shared" si="346"/>
        <v>0</v>
      </c>
      <c r="L982" s="11">
        <f t="shared" si="346"/>
        <v>0</v>
      </c>
      <c r="M982" s="11">
        <f t="shared" si="346"/>
        <v>0</v>
      </c>
      <c r="N982" s="11">
        <f t="shared" si="346"/>
        <v>0</v>
      </c>
      <c r="O982" s="11">
        <f>SUBTOTAL(9,O983:O1035)</f>
        <v>0</v>
      </c>
    </row>
    <row r="983" spans="1:15" s="57" customFormat="1" hidden="1">
      <c r="A983" s="50">
        <f t="shared" si="345"/>
        <v>3</v>
      </c>
      <c r="B983" s="145" t="s">
        <v>14</v>
      </c>
      <c r="C983" s="146" t="s">
        <v>125</v>
      </c>
      <c r="D983" s="56"/>
      <c r="E983" s="11">
        <f>SUBTOTAL(9,E984:E1005)</f>
        <v>0</v>
      </c>
      <c r="F983" s="11">
        <f>SUBTOTAL(9,F984:F1005)</f>
        <v>0</v>
      </c>
      <c r="G983" s="11">
        <f>SUBTOTAL(9,G984:G1005)</f>
        <v>0</v>
      </c>
      <c r="H983" s="11">
        <f>SUBTOTAL(9,H984:H1005)</f>
        <v>0</v>
      </c>
      <c r="I983" s="11">
        <f t="shared" ref="I983:N983" si="347">SUBTOTAL(9,I984:I1005)</f>
        <v>0</v>
      </c>
      <c r="J983" s="11">
        <f t="shared" si="347"/>
        <v>0</v>
      </c>
      <c r="K983" s="11">
        <f t="shared" si="347"/>
        <v>0</v>
      </c>
      <c r="L983" s="11">
        <f t="shared" si="347"/>
        <v>0</v>
      </c>
      <c r="M983" s="11">
        <f t="shared" si="347"/>
        <v>0</v>
      </c>
      <c r="N983" s="11">
        <f t="shared" si="347"/>
        <v>0</v>
      </c>
      <c r="O983" s="11">
        <f>SUBTOTAL(9,O984:O1005)</f>
        <v>0</v>
      </c>
    </row>
    <row r="984" spans="1:15" s="57" customFormat="1" hidden="1">
      <c r="A984" s="50">
        <f t="shared" si="345"/>
        <v>3</v>
      </c>
      <c r="B984" s="147"/>
      <c r="C984" s="146" t="s">
        <v>126</v>
      </c>
      <c r="D984" s="56"/>
      <c r="E984" s="11">
        <f>SUBTOTAL(9,E985:E994)</f>
        <v>0</v>
      </c>
      <c r="F984" s="11">
        <f>SUBTOTAL(9,F985:F994)</f>
        <v>0</v>
      </c>
      <c r="G984" s="11">
        <f>SUBTOTAL(9,G985:G994)</f>
        <v>0</v>
      </c>
      <c r="H984" s="11">
        <f>SUBTOTAL(9,H985:H994)</f>
        <v>0</v>
      </c>
      <c r="I984" s="11">
        <f t="shared" ref="I984:N984" si="348">SUBTOTAL(9,I985:I994)</f>
        <v>0</v>
      </c>
      <c r="J984" s="11">
        <f t="shared" si="348"/>
        <v>0</v>
      </c>
      <c r="K984" s="11">
        <f t="shared" si="348"/>
        <v>0</v>
      </c>
      <c r="L984" s="11">
        <f t="shared" si="348"/>
        <v>0</v>
      </c>
      <c r="M984" s="11">
        <f t="shared" si="348"/>
        <v>0</v>
      </c>
      <c r="N984" s="11">
        <f t="shared" si="348"/>
        <v>0</v>
      </c>
      <c r="O984" s="11">
        <f>SUBTOTAL(9,O985:O994)</f>
        <v>0</v>
      </c>
    </row>
    <row r="985" spans="1:15" s="57" customFormat="1" ht="25.5" hidden="1">
      <c r="A985" s="50">
        <f t="shared" si="345"/>
        <v>3</v>
      </c>
      <c r="B985" s="148"/>
      <c r="C985" s="149" t="s">
        <v>127</v>
      </c>
      <c r="D985" s="58" t="s">
        <v>2</v>
      </c>
      <c r="E985" s="11">
        <f>SUBTOTAL(9,E986:E987)</f>
        <v>0</v>
      </c>
      <c r="F985" s="11">
        <f>SUBTOTAL(9,F986:F987)</f>
        <v>0</v>
      </c>
      <c r="G985" s="11">
        <f>SUBTOTAL(9,G986:G987)</f>
        <v>0</v>
      </c>
      <c r="H985" s="11">
        <f>SUBTOTAL(9,H986:H987)</f>
        <v>0</v>
      </c>
      <c r="I985" s="11">
        <f t="shared" ref="I985:N985" si="349">SUBTOTAL(9,I986:I987)</f>
        <v>0</v>
      </c>
      <c r="J985" s="11">
        <f t="shared" si="349"/>
        <v>0</v>
      </c>
      <c r="K985" s="11">
        <f t="shared" si="349"/>
        <v>0</v>
      </c>
      <c r="L985" s="11">
        <f t="shared" si="349"/>
        <v>0</v>
      </c>
      <c r="M985" s="11">
        <f t="shared" si="349"/>
        <v>0</v>
      </c>
      <c r="N985" s="11">
        <f t="shared" si="349"/>
        <v>0</v>
      </c>
      <c r="O985" s="11">
        <f>SUBTOTAL(9,O986:O987)</f>
        <v>0</v>
      </c>
    </row>
    <row r="986" spans="1:15" s="57" customFormat="1" ht="25.5" hidden="1">
      <c r="A986" s="50">
        <f t="shared" si="345"/>
        <v>3</v>
      </c>
      <c r="B986" s="148"/>
      <c r="C986" s="149" t="s">
        <v>303</v>
      </c>
      <c r="D986" s="58" t="s">
        <v>302</v>
      </c>
      <c r="E986" s="51"/>
      <c r="F986" s="51"/>
      <c r="G986" s="51"/>
      <c r="H986" s="51"/>
      <c r="I986" s="51"/>
      <c r="J986" s="52">
        <f>H986+I986</f>
        <v>0</v>
      </c>
      <c r="K986" s="51"/>
      <c r="L986" s="51"/>
      <c r="M986" s="52">
        <f>K986+L986</f>
        <v>0</v>
      </c>
      <c r="N986" s="51"/>
      <c r="O986" s="52">
        <f>M986+N986</f>
        <v>0</v>
      </c>
    </row>
    <row r="987" spans="1:15" s="57" customFormat="1" ht="25.5" hidden="1">
      <c r="A987" s="50">
        <f t="shared" si="345"/>
        <v>3</v>
      </c>
      <c r="B987" s="148"/>
      <c r="C987" s="149" t="s">
        <v>305</v>
      </c>
      <c r="D987" s="58" t="s">
        <v>304</v>
      </c>
      <c r="E987" s="51"/>
      <c r="F987" s="51"/>
      <c r="G987" s="51"/>
      <c r="H987" s="51"/>
      <c r="I987" s="51"/>
      <c r="J987" s="52">
        <f>H987+I987</f>
        <v>0</v>
      </c>
      <c r="K987" s="51"/>
      <c r="L987" s="51"/>
      <c r="M987" s="52">
        <f>K987+L987</f>
        <v>0</v>
      </c>
      <c r="N987" s="51"/>
      <c r="O987" s="52">
        <f>M987+N987</f>
        <v>0</v>
      </c>
    </row>
    <row r="988" spans="1:15" s="57" customFormat="1" hidden="1">
      <c r="A988" s="50">
        <f t="shared" si="345"/>
        <v>3</v>
      </c>
      <c r="B988" s="150"/>
      <c r="C988" s="151" t="s">
        <v>128</v>
      </c>
      <c r="D988" s="59" t="s">
        <v>3</v>
      </c>
      <c r="E988" s="51"/>
      <c r="F988" s="51"/>
      <c r="G988" s="51"/>
      <c r="H988" s="51"/>
      <c r="I988" s="51"/>
      <c r="J988" s="52">
        <f>H988+I988</f>
        <v>0</v>
      </c>
      <c r="K988" s="51"/>
      <c r="L988" s="51"/>
      <c r="M988" s="52">
        <f>K988+L988</f>
        <v>0</v>
      </c>
      <c r="N988" s="51"/>
      <c r="O988" s="52">
        <f>M988+N988</f>
        <v>0</v>
      </c>
    </row>
    <row r="989" spans="1:15" s="57" customFormat="1" hidden="1">
      <c r="A989" s="50">
        <f t="shared" si="345"/>
        <v>3</v>
      </c>
      <c r="B989" s="150"/>
      <c r="C989" s="152" t="s">
        <v>445</v>
      </c>
      <c r="D989" s="117" t="s">
        <v>446</v>
      </c>
      <c r="E989" s="11">
        <f>SUBTOTAL(9,E990:E993)</f>
        <v>0</v>
      </c>
      <c r="F989" s="11">
        <f>SUBTOTAL(9,F990:F993)</f>
        <v>0</v>
      </c>
      <c r="G989" s="11">
        <f>SUBTOTAL(9,G990:G993)</f>
        <v>0</v>
      </c>
      <c r="H989" s="11">
        <f>SUBTOTAL(9,H990:H993)</f>
        <v>0</v>
      </c>
      <c r="I989" s="11">
        <f t="shared" ref="I989:N989" si="350">SUBTOTAL(9,I990:I993)</f>
        <v>0</v>
      </c>
      <c r="J989" s="11">
        <f t="shared" si="350"/>
        <v>0</v>
      </c>
      <c r="K989" s="11">
        <f t="shared" si="350"/>
        <v>0</v>
      </c>
      <c r="L989" s="11">
        <f t="shared" si="350"/>
        <v>0</v>
      </c>
      <c r="M989" s="11">
        <f t="shared" si="350"/>
        <v>0</v>
      </c>
      <c r="N989" s="11">
        <f t="shared" si="350"/>
        <v>0</v>
      </c>
      <c r="O989" s="11">
        <f>SUBTOTAL(9,O990:O993)</f>
        <v>0</v>
      </c>
    </row>
    <row r="990" spans="1:15" s="57" customFormat="1" ht="25.5" hidden="1">
      <c r="A990" s="50">
        <f t="shared" si="345"/>
        <v>3</v>
      </c>
      <c r="B990" s="150"/>
      <c r="C990" s="149" t="s">
        <v>129</v>
      </c>
      <c r="D990" s="60" t="s">
        <v>37</v>
      </c>
      <c r="E990" s="51"/>
      <c r="F990" s="51"/>
      <c r="G990" s="51"/>
      <c r="H990" s="51"/>
      <c r="I990" s="51"/>
      <c r="J990" s="52">
        <f>H990+I990</f>
        <v>0</v>
      </c>
      <c r="K990" s="51"/>
      <c r="L990" s="51"/>
      <c r="M990" s="52">
        <f>K990+L990</f>
        <v>0</v>
      </c>
      <c r="N990" s="51"/>
      <c r="O990" s="52">
        <f>M990+N990</f>
        <v>0</v>
      </c>
    </row>
    <row r="991" spans="1:15" s="57" customFormat="1" hidden="1">
      <c r="A991" s="50">
        <f t="shared" si="345"/>
        <v>3</v>
      </c>
      <c r="B991" s="150"/>
      <c r="C991" s="149" t="s">
        <v>131</v>
      </c>
      <c r="D991" s="60" t="s">
        <v>39</v>
      </c>
      <c r="E991" s="51"/>
      <c r="F991" s="51"/>
      <c r="G991" s="51"/>
      <c r="H991" s="51"/>
      <c r="I991" s="51"/>
      <c r="J991" s="52">
        <f>H991+I991</f>
        <v>0</v>
      </c>
      <c r="K991" s="51"/>
      <c r="L991" s="51"/>
      <c r="M991" s="52">
        <f>K991+L991</f>
        <v>0</v>
      </c>
      <c r="N991" s="51"/>
      <c r="O991" s="52">
        <f>M991+N991</f>
        <v>0</v>
      </c>
    </row>
    <row r="992" spans="1:15" s="57" customFormat="1" hidden="1">
      <c r="A992" s="50">
        <f t="shared" si="345"/>
        <v>3</v>
      </c>
      <c r="B992" s="150"/>
      <c r="C992" s="149" t="s">
        <v>132</v>
      </c>
      <c r="D992" s="60" t="s">
        <v>40</v>
      </c>
      <c r="E992" s="51"/>
      <c r="F992" s="51"/>
      <c r="G992" s="51"/>
      <c r="H992" s="51"/>
      <c r="I992" s="51"/>
      <c r="J992" s="52">
        <f>H992+I992</f>
        <v>0</v>
      </c>
      <c r="K992" s="51"/>
      <c r="L992" s="51"/>
      <c r="M992" s="52">
        <f>K992+L992</f>
        <v>0</v>
      </c>
      <c r="N992" s="51"/>
      <c r="O992" s="52">
        <f>M992+N992</f>
        <v>0</v>
      </c>
    </row>
    <row r="993" spans="1:15" s="57" customFormat="1" ht="25.5" hidden="1">
      <c r="A993" s="50">
        <f t="shared" si="345"/>
        <v>3</v>
      </c>
      <c r="B993" s="150"/>
      <c r="C993" s="149" t="s">
        <v>133</v>
      </c>
      <c r="D993" s="60" t="s">
        <v>41</v>
      </c>
      <c r="E993" s="51"/>
      <c r="F993" s="51"/>
      <c r="G993" s="51"/>
      <c r="H993" s="51"/>
      <c r="I993" s="51"/>
      <c r="J993" s="52">
        <f>H993+I993</f>
        <v>0</v>
      </c>
      <c r="K993" s="51"/>
      <c r="L993" s="51"/>
      <c r="M993" s="52">
        <f>K993+L993</f>
        <v>0</v>
      </c>
      <c r="N993" s="51"/>
      <c r="O993" s="52">
        <f>M993+N993</f>
        <v>0</v>
      </c>
    </row>
    <row r="994" spans="1:15" s="57" customFormat="1" hidden="1">
      <c r="A994" s="50">
        <f t="shared" si="345"/>
        <v>3</v>
      </c>
      <c r="B994" s="150"/>
      <c r="C994" s="149" t="s">
        <v>447</v>
      </c>
      <c r="D994" s="60" t="s">
        <v>4</v>
      </c>
      <c r="E994" s="51"/>
      <c r="F994" s="51"/>
      <c r="G994" s="51"/>
      <c r="H994" s="51"/>
      <c r="I994" s="51"/>
      <c r="J994" s="52">
        <f>H994+I994</f>
        <v>0</v>
      </c>
      <c r="K994" s="51"/>
      <c r="L994" s="51"/>
      <c r="M994" s="52">
        <f>K994+L994</f>
        <v>0</v>
      </c>
      <c r="N994" s="51"/>
      <c r="O994" s="52">
        <f>M994+N994</f>
        <v>0</v>
      </c>
    </row>
    <row r="995" spans="1:15" s="57" customFormat="1" hidden="1">
      <c r="A995" s="50">
        <f t="shared" si="345"/>
        <v>3</v>
      </c>
      <c r="B995" s="147"/>
      <c r="C995" s="146" t="s">
        <v>134</v>
      </c>
      <c r="D995" s="56"/>
      <c r="E995" s="11">
        <f>SUBTOTAL(9,E996:E999)</f>
        <v>0</v>
      </c>
      <c r="F995" s="11">
        <f>SUBTOTAL(9,F996:F999)</f>
        <v>0</v>
      </c>
      <c r="G995" s="11">
        <f>SUBTOTAL(9,G996:G999)</f>
        <v>0</v>
      </c>
      <c r="H995" s="11">
        <f>SUBTOTAL(9,H996:H999)</f>
        <v>0</v>
      </c>
      <c r="I995" s="11">
        <f t="shared" ref="I995:N995" si="351">SUBTOTAL(9,I996:I999)</f>
        <v>0</v>
      </c>
      <c r="J995" s="11">
        <f t="shared" si="351"/>
        <v>0</v>
      </c>
      <c r="K995" s="11">
        <f t="shared" si="351"/>
        <v>0</v>
      </c>
      <c r="L995" s="11">
        <f t="shared" si="351"/>
        <v>0</v>
      </c>
      <c r="M995" s="11">
        <f t="shared" si="351"/>
        <v>0</v>
      </c>
      <c r="N995" s="11">
        <f t="shared" si="351"/>
        <v>0</v>
      </c>
      <c r="O995" s="11">
        <f>SUBTOTAL(9,O996:O999)</f>
        <v>0</v>
      </c>
    </row>
    <row r="996" spans="1:15" s="57" customFormat="1" hidden="1">
      <c r="A996" s="50">
        <f t="shared" si="345"/>
        <v>3</v>
      </c>
      <c r="B996" s="150"/>
      <c r="C996" s="151" t="s">
        <v>135</v>
      </c>
      <c r="D996" s="59" t="s">
        <v>5</v>
      </c>
      <c r="E996" s="51"/>
      <c r="F996" s="51"/>
      <c r="G996" s="51"/>
      <c r="H996" s="51"/>
      <c r="I996" s="51"/>
      <c r="J996" s="52">
        <f>H996+I996</f>
        <v>0</v>
      </c>
      <c r="K996" s="51"/>
      <c r="L996" s="51"/>
      <c r="M996" s="52">
        <f>K996+L996</f>
        <v>0</v>
      </c>
      <c r="N996" s="51"/>
      <c r="O996" s="52">
        <f>M996+N996</f>
        <v>0</v>
      </c>
    </row>
    <row r="997" spans="1:15" s="57" customFormat="1" hidden="1">
      <c r="A997" s="50">
        <f t="shared" si="345"/>
        <v>3</v>
      </c>
      <c r="B997" s="150"/>
      <c r="C997" s="154" t="s">
        <v>448</v>
      </c>
      <c r="D997" s="118" t="s">
        <v>173</v>
      </c>
      <c r="E997" s="51"/>
      <c r="F997" s="51"/>
      <c r="G997" s="51"/>
      <c r="H997" s="51"/>
      <c r="I997" s="51"/>
      <c r="J997" s="52">
        <f>H997+I997</f>
        <v>0</v>
      </c>
      <c r="K997" s="51"/>
      <c r="L997" s="51"/>
      <c r="M997" s="52">
        <f>K997+L997</f>
        <v>0</v>
      </c>
      <c r="N997" s="51"/>
      <c r="O997" s="52">
        <f>M997+N997</f>
        <v>0</v>
      </c>
    </row>
    <row r="998" spans="1:15" s="57" customFormat="1" hidden="1">
      <c r="A998" s="50">
        <f t="shared" si="345"/>
        <v>3</v>
      </c>
      <c r="B998" s="153"/>
      <c r="C998" s="155" t="s">
        <v>557</v>
      </c>
      <c r="D998" s="137" t="s">
        <v>8</v>
      </c>
      <c r="E998" s="51"/>
      <c r="F998" s="51"/>
      <c r="G998" s="51"/>
      <c r="H998" s="51"/>
      <c r="I998" s="51"/>
      <c r="J998" s="52">
        <f>H998+I998</f>
        <v>0</v>
      </c>
      <c r="K998" s="51"/>
      <c r="L998" s="51"/>
      <c r="M998" s="52">
        <f>K998+L998</f>
        <v>0</v>
      </c>
      <c r="N998" s="51"/>
      <c r="O998" s="52">
        <f>M998+N998</f>
        <v>0</v>
      </c>
    </row>
    <row r="999" spans="1:15" s="57" customFormat="1" ht="25.5" hidden="1">
      <c r="A999" s="50">
        <f t="shared" si="345"/>
        <v>3</v>
      </c>
      <c r="B999" s="153"/>
      <c r="C999" s="155" t="s">
        <v>139</v>
      </c>
      <c r="D999" s="136" t="s">
        <v>10</v>
      </c>
      <c r="E999" s="51"/>
      <c r="F999" s="51"/>
      <c r="G999" s="51"/>
      <c r="H999" s="51"/>
      <c r="I999" s="51"/>
      <c r="J999" s="52">
        <f>H999+I999</f>
        <v>0</v>
      </c>
      <c r="K999" s="51"/>
      <c r="L999" s="51"/>
      <c r="M999" s="52">
        <f>K999+L999</f>
        <v>0</v>
      </c>
      <c r="N999" s="51"/>
      <c r="O999" s="52">
        <f>M999+N999</f>
        <v>0</v>
      </c>
    </row>
    <row r="1000" spans="1:15" s="57" customFormat="1" hidden="1">
      <c r="A1000" s="50">
        <f t="shared" si="345"/>
        <v>3</v>
      </c>
      <c r="B1000" s="156"/>
      <c r="C1000" s="157" t="s">
        <v>140</v>
      </c>
      <c r="D1000" s="136"/>
      <c r="E1000" s="11">
        <f>SUBTOTAL(9,E1001:E1005)</f>
        <v>0</v>
      </c>
      <c r="F1000" s="11">
        <f>SUBTOTAL(9,F1001:F1005)</f>
        <v>0</v>
      </c>
      <c r="G1000" s="11">
        <f>SUBTOTAL(9,G1001:G1005)</f>
        <v>0</v>
      </c>
      <c r="H1000" s="11">
        <f>SUBTOTAL(9,H1001:H1005)</f>
        <v>0</v>
      </c>
      <c r="I1000" s="11">
        <f t="shared" ref="I1000:N1000" si="352">SUBTOTAL(9,I1001:I1005)</f>
        <v>0</v>
      </c>
      <c r="J1000" s="11">
        <f t="shared" si="352"/>
        <v>0</v>
      </c>
      <c r="K1000" s="11">
        <f t="shared" si="352"/>
        <v>0</v>
      </c>
      <c r="L1000" s="11">
        <f t="shared" si="352"/>
        <v>0</v>
      </c>
      <c r="M1000" s="11">
        <f t="shared" si="352"/>
        <v>0</v>
      </c>
      <c r="N1000" s="11">
        <f t="shared" si="352"/>
        <v>0</v>
      </c>
      <c r="O1000" s="11">
        <f>SUBTOTAL(9,O1001:O1005)</f>
        <v>0</v>
      </c>
    </row>
    <row r="1001" spans="1:15" s="57" customFormat="1" hidden="1">
      <c r="A1001" s="50">
        <f t="shared" si="345"/>
        <v>3</v>
      </c>
      <c r="B1001" s="153"/>
      <c r="C1001" s="155" t="s">
        <v>141</v>
      </c>
      <c r="D1001" s="137" t="s">
        <v>71</v>
      </c>
      <c r="E1001" s="51"/>
      <c r="F1001" s="51"/>
      <c r="G1001" s="51"/>
      <c r="H1001" s="51"/>
      <c r="I1001" s="51"/>
      <c r="J1001" s="52">
        <f>H1001+I1001</f>
        <v>0</v>
      </c>
      <c r="K1001" s="51"/>
      <c r="L1001" s="51"/>
      <c r="M1001" s="52">
        <f>K1001+L1001</f>
        <v>0</v>
      </c>
      <c r="N1001" s="51"/>
      <c r="O1001" s="52">
        <f>M1001+N1001</f>
        <v>0</v>
      </c>
    </row>
    <row r="1002" spans="1:15" s="57" customFormat="1" hidden="1">
      <c r="A1002" s="50">
        <f t="shared" si="345"/>
        <v>3</v>
      </c>
      <c r="B1002" s="153"/>
      <c r="C1002" s="155" t="s">
        <v>142</v>
      </c>
      <c r="D1002" s="137" t="s">
        <v>73</v>
      </c>
      <c r="E1002" s="51"/>
      <c r="F1002" s="51"/>
      <c r="G1002" s="51"/>
      <c r="H1002" s="51"/>
      <c r="I1002" s="51"/>
      <c r="J1002" s="52">
        <f>H1002+I1002</f>
        <v>0</v>
      </c>
      <c r="K1002" s="51"/>
      <c r="L1002" s="51"/>
      <c r="M1002" s="52">
        <f>K1002+L1002</f>
        <v>0</v>
      </c>
      <c r="N1002" s="51"/>
      <c r="O1002" s="52">
        <f>M1002+N1002</f>
        <v>0</v>
      </c>
    </row>
    <row r="1003" spans="1:15" s="57" customFormat="1" hidden="1">
      <c r="A1003" s="50">
        <f t="shared" si="345"/>
        <v>3</v>
      </c>
      <c r="B1003" s="153"/>
      <c r="C1003" s="155" t="s">
        <v>143</v>
      </c>
      <c r="D1003" s="137" t="s">
        <v>75</v>
      </c>
      <c r="E1003" s="51"/>
      <c r="F1003" s="51"/>
      <c r="G1003" s="51"/>
      <c r="H1003" s="51"/>
      <c r="I1003" s="51"/>
      <c r="J1003" s="52">
        <f>H1003+I1003</f>
        <v>0</v>
      </c>
      <c r="K1003" s="51"/>
      <c r="L1003" s="51"/>
      <c r="M1003" s="52">
        <f>K1003+L1003</f>
        <v>0</v>
      </c>
      <c r="N1003" s="51"/>
      <c r="O1003" s="52">
        <f>M1003+N1003</f>
        <v>0</v>
      </c>
    </row>
    <row r="1004" spans="1:15" s="57" customFormat="1" hidden="1">
      <c r="A1004" s="50">
        <f t="shared" si="345"/>
        <v>3</v>
      </c>
      <c r="B1004" s="153"/>
      <c r="C1004" s="155" t="s">
        <v>144</v>
      </c>
      <c r="D1004" s="137" t="s">
        <v>77</v>
      </c>
      <c r="E1004" s="51"/>
      <c r="F1004" s="51"/>
      <c r="G1004" s="51"/>
      <c r="H1004" s="51"/>
      <c r="I1004" s="51"/>
      <c r="J1004" s="52">
        <f>H1004+I1004</f>
        <v>0</v>
      </c>
      <c r="K1004" s="51"/>
      <c r="L1004" s="51"/>
      <c r="M1004" s="52">
        <f>K1004+L1004</f>
        <v>0</v>
      </c>
      <c r="N1004" s="51"/>
      <c r="O1004" s="52">
        <f>M1004+N1004</f>
        <v>0</v>
      </c>
    </row>
    <row r="1005" spans="1:15" s="57" customFormat="1" hidden="1">
      <c r="A1005" s="50">
        <f t="shared" si="345"/>
        <v>3</v>
      </c>
      <c r="B1005" s="153"/>
      <c r="C1005" s="155" t="s">
        <v>145</v>
      </c>
      <c r="D1005" s="137" t="s">
        <v>28</v>
      </c>
      <c r="E1005" s="51"/>
      <c r="F1005" s="51"/>
      <c r="G1005" s="51"/>
      <c r="H1005" s="51"/>
      <c r="I1005" s="51"/>
      <c r="J1005" s="52">
        <f>H1005+I1005</f>
        <v>0</v>
      </c>
      <c r="K1005" s="51"/>
      <c r="L1005" s="51"/>
      <c r="M1005" s="52">
        <f>K1005+L1005</f>
        <v>0</v>
      </c>
      <c r="N1005" s="51"/>
      <c r="O1005" s="52">
        <f>M1005+N1005</f>
        <v>0</v>
      </c>
    </row>
    <row r="1006" spans="1:15" s="57" customFormat="1" hidden="1">
      <c r="A1006" s="50">
        <f t="shared" si="345"/>
        <v>3</v>
      </c>
      <c r="B1006" s="145" t="s">
        <v>146</v>
      </c>
      <c r="C1006" s="157" t="s">
        <v>147</v>
      </c>
      <c r="D1006" s="56"/>
      <c r="E1006" s="11">
        <f>SUBTOTAL(9,E1007:E1035)</f>
        <v>0</v>
      </c>
      <c r="F1006" s="11">
        <f>SUBTOTAL(9,F1007:F1035)</f>
        <v>0</v>
      </c>
      <c r="G1006" s="11">
        <f>SUBTOTAL(9,G1007:G1035)</f>
        <v>0</v>
      </c>
      <c r="H1006" s="11">
        <f>SUBTOTAL(9,H1007:H1035)</f>
        <v>0</v>
      </c>
      <c r="I1006" s="11">
        <f t="shared" ref="I1006:N1006" si="353">SUBTOTAL(9,I1007:I1035)</f>
        <v>0</v>
      </c>
      <c r="J1006" s="11">
        <f t="shared" si="353"/>
        <v>0</v>
      </c>
      <c r="K1006" s="11">
        <f t="shared" si="353"/>
        <v>0</v>
      </c>
      <c r="L1006" s="11">
        <f t="shared" si="353"/>
        <v>0</v>
      </c>
      <c r="M1006" s="11">
        <f t="shared" si="353"/>
        <v>0</v>
      </c>
      <c r="N1006" s="11">
        <f t="shared" si="353"/>
        <v>0</v>
      </c>
      <c r="O1006" s="11">
        <f>SUBTOTAL(9,O1007:O1035)</f>
        <v>0</v>
      </c>
    </row>
    <row r="1007" spans="1:15" s="57" customFormat="1" hidden="1">
      <c r="A1007" s="50">
        <f t="shared" si="345"/>
        <v>3</v>
      </c>
      <c r="B1007" s="156"/>
      <c r="C1007" s="158" t="s">
        <v>26</v>
      </c>
      <c r="D1007" s="56"/>
      <c r="E1007" s="11">
        <f>SUBTOTAL(9,E1008:E1026)</f>
        <v>0</v>
      </c>
      <c r="F1007" s="11">
        <f t="shared" ref="F1007:O1007" si="354">SUBTOTAL(9,F1008:F1026)</f>
        <v>0</v>
      </c>
      <c r="G1007" s="11">
        <f t="shared" si="354"/>
        <v>0</v>
      </c>
      <c r="H1007" s="11">
        <f t="shared" si="354"/>
        <v>0</v>
      </c>
      <c r="I1007" s="11">
        <f t="shared" si="354"/>
        <v>0</v>
      </c>
      <c r="J1007" s="11">
        <f t="shared" si="354"/>
        <v>0</v>
      </c>
      <c r="K1007" s="11">
        <f t="shared" si="354"/>
        <v>0</v>
      </c>
      <c r="L1007" s="11">
        <f t="shared" si="354"/>
        <v>0</v>
      </c>
      <c r="M1007" s="11">
        <f t="shared" si="354"/>
        <v>0</v>
      </c>
      <c r="N1007" s="11">
        <f t="shared" si="354"/>
        <v>0</v>
      </c>
      <c r="O1007" s="11">
        <f t="shared" si="354"/>
        <v>0</v>
      </c>
    </row>
    <row r="1008" spans="1:15" s="57" customFormat="1" hidden="1">
      <c r="A1008" s="50">
        <f t="shared" si="345"/>
        <v>3</v>
      </c>
      <c r="B1008" s="150"/>
      <c r="C1008" s="161" t="s">
        <v>770</v>
      </c>
      <c r="D1008" s="56"/>
      <c r="E1008" s="11">
        <f>SUBTOTAL(9,E1009:E1018)</f>
        <v>0</v>
      </c>
      <c r="F1008" s="11">
        <f t="shared" ref="F1008:O1008" si="355">SUBTOTAL(9,F1009:F1018)</f>
        <v>0</v>
      </c>
      <c r="G1008" s="11">
        <f t="shared" si="355"/>
        <v>0</v>
      </c>
      <c r="H1008" s="11">
        <f t="shared" si="355"/>
        <v>0</v>
      </c>
      <c r="I1008" s="11">
        <f t="shared" si="355"/>
        <v>0</v>
      </c>
      <c r="J1008" s="11">
        <f t="shared" si="355"/>
        <v>0</v>
      </c>
      <c r="K1008" s="11">
        <f t="shared" si="355"/>
        <v>0</v>
      </c>
      <c r="L1008" s="11">
        <f t="shared" si="355"/>
        <v>0</v>
      </c>
      <c r="M1008" s="11">
        <f t="shared" si="355"/>
        <v>0</v>
      </c>
      <c r="N1008" s="11">
        <f t="shared" si="355"/>
        <v>0</v>
      </c>
      <c r="O1008" s="11">
        <f t="shared" si="355"/>
        <v>0</v>
      </c>
    </row>
    <row r="1009" spans="1:15" s="57" customFormat="1" ht="25.5" hidden="1">
      <c r="A1009" s="50">
        <f t="shared" si="345"/>
        <v>3</v>
      </c>
      <c r="B1009" s="150"/>
      <c r="C1009" s="160" t="s">
        <v>771</v>
      </c>
      <c r="D1009" s="58" t="s">
        <v>2</v>
      </c>
      <c r="E1009" s="11">
        <f>SUBTOTAL(9,E1010:E1011)</f>
        <v>0</v>
      </c>
      <c r="F1009" s="11">
        <f t="shared" ref="F1009:O1009" si="356">SUBTOTAL(9,F1010:F1011)</f>
        <v>0</v>
      </c>
      <c r="G1009" s="11">
        <f t="shared" si="356"/>
        <v>0</v>
      </c>
      <c r="H1009" s="11">
        <f t="shared" si="356"/>
        <v>0</v>
      </c>
      <c r="I1009" s="11">
        <f t="shared" si="356"/>
        <v>0</v>
      </c>
      <c r="J1009" s="11">
        <f t="shared" si="356"/>
        <v>0</v>
      </c>
      <c r="K1009" s="11">
        <f t="shared" si="356"/>
        <v>0</v>
      </c>
      <c r="L1009" s="11">
        <f t="shared" si="356"/>
        <v>0</v>
      </c>
      <c r="M1009" s="11">
        <f t="shared" si="356"/>
        <v>0</v>
      </c>
      <c r="N1009" s="11">
        <f t="shared" si="356"/>
        <v>0</v>
      </c>
      <c r="O1009" s="11">
        <f t="shared" si="356"/>
        <v>0</v>
      </c>
    </row>
    <row r="1010" spans="1:15" s="57" customFormat="1" ht="25.5" hidden="1">
      <c r="A1010" s="50">
        <f t="shared" si="345"/>
        <v>3</v>
      </c>
      <c r="B1010" s="150"/>
      <c r="C1010" s="260" t="s">
        <v>772</v>
      </c>
      <c r="D1010" s="58" t="s">
        <v>302</v>
      </c>
      <c r="E1010" s="51"/>
      <c r="F1010" s="51"/>
      <c r="G1010" s="51"/>
      <c r="H1010" s="51"/>
      <c r="I1010" s="51"/>
      <c r="J1010" s="52">
        <f>H1010+I1010</f>
        <v>0</v>
      </c>
      <c r="K1010" s="51"/>
      <c r="L1010" s="51"/>
      <c r="M1010" s="52">
        <f>K1010+L1010</f>
        <v>0</v>
      </c>
      <c r="N1010" s="51"/>
      <c r="O1010" s="52">
        <f>M1010+N1010</f>
        <v>0</v>
      </c>
    </row>
    <row r="1011" spans="1:15" s="57" customFormat="1" ht="25.5" hidden="1">
      <c r="A1011" s="50">
        <f t="shared" si="345"/>
        <v>3</v>
      </c>
      <c r="B1011" s="150"/>
      <c r="C1011" s="260" t="s">
        <v>773</v>
      </c>
      <c r="D1011" s="58" t="s">
        <v>304</v>
      </c>
      <c r="E1011" s="51"/>
      <c r="F1011" s="51"/>
      <c r="G1011" s="51"/>
      <c r="H1011" s="51"/>
      <c r="I1011" s="51"/>
      <c r="J1011" s="52">
        <f>H1011+I1011</f>
        <v>0</v>
      </c>
      <c r="K1011" s="51"/>
      <c r="L1011" s="51"/>
      <c r="M1011" s="52">
        <f>K1011+L1011</f>
        <v>0</v>
      </c>
      <c r="N1011" s="51"/>
      <c r="O1011" s="52">
        <f>M1011+N1011</f>
        <v>0</v>
      </c>
    </row>
    <row r="1012" spans="1:15" s="57" customFormat="1" hidden="1">
      <c r="A1012" s="50">
        <f t="shared" si="345"/>
        <v>3</v>
      </c>
      <c r="B1012" s="150"/>
      <c r="C1012" s="258" t="s">
        <v>42</v>
      </c>
      <c r="D1012" s="59" t="s">
        <v>3</v>
      </c>
      <c r="E1012" s="51"/>
      <c r="F1012" s="51"/>
      <c r="G1012" s="51"/>
      <c r="H1012" s="51"/>
      <c r="I1012" s="51"/>
      <c r="J1012" s="52">
        <f>H1012+I1012</f>
        <v>0</v>
      </c>
      <c r="K1012" s="51"/>
      <c r="L1012" s="51"/>
      <c r="M1012" s="52">
        <f>K1012+L1012</f>
        <v>0</v>
      </c>
      <c r="N1012" s="51"/>
      <c r="O1012" s="52">
        <f>M1012+N1012</f>
        <v>0</v>
      </c>
    </row>
    <row r="1013" spans="1:15" s="57" customFormat="1" hidden="1">
      <c r="A1013" s="50">
        <f t="shared" si="345"/>
        <v>3</v>
      </c>
      <c r="B1013" s="150"/>
      <c r="C1013" s="259" t="s">
        <v>449</v>
      </c>
      <c r="D1013" s="117" t="s">
        <v>446</v>
      </c>
      <c r="E1013" s="11">
        <f>SUBTOTAL(9,E1014:E1017)</f>
        <v>0</v>
      </c>
      <c r="F1013" s="11">
        <f>SUBTOTAL(9,F1014:F1017)</f>
        <v>0</v>
      </c>
      <c r="G1013" s="11">
        <f>SUBTOTAL(9,G1014:G1017)</f>
        <v>0</v>
      </c>
      <c r="H1013" s="11">
        <f>SUBTOTAL(9,H1014:H1017)</f>
        <v>0</v>
      </c>
      <c r="I1013" s="11">
        <f t="shared" ref="I1013:N1013" si="357">SUBTOTAL(9,I1014:I1017)</f>
        <v>0</v>
      </c>
      <c r="J1013" s="11">
        <f t="shared" si="357"/>
        <v>0</v>
      </c>
      <c r="K1013" s="11">
        <f t="shared" si="357"/>
        <v>0</v>
      </c>
      <c r="L1013" s="11">
        <f t="shared" si="357"/>
        <v>0</v>
      </c>
      <c r="M1013" s="11">
        <f t="shared" si="357"/>
        <v>0</v>
      </c>
      <c r="N1013" s="11">
        <f t="shared" si="357"/>
        <v>0</v>
      </c>
      <c r="O1013" s="11">
        <f>SUBTOTAL(9,O1014:O1017)</f>
        <v>0</v>
      </c>
    </row>
    <row r="1014" spans="1:15" s="57" customFormat="1" ht="25.5" hidden="1">
      <c r="A1014" s="50">
        <f t="shared" si="345"/>
        <v>3</v>
      </c>
      <c r="B1014" s="150"/>
      <c r="C1014" s="260" t="s">
        <v>153</v>
      </c>
      <c r="D1014" s="60" t="s">
        <v>37</v>
      </c>
      <c r="E1014" s="51"/>
      <c r="F1014" s="51"/>
      <c r="G1014" s="51"/>
      <c r="H1014" s="51"/>
      <c r="I1014" s="51"/>
      <c r="J1014" s="52">
        <f t="shared" ref="J1014:J1026" si="358">H1014+I1014</f>
        <v>0</v>
      </c>
      <c r="K1014" s="51"/>
      <c r="L1014" s="51"/>
      <c r="M1014" s="52">
        <f t="shared" ref="M1014:M1026" si="359">K1014+L1014</f>
        <v>0</v>
      </c>
      <c r="N1014" s="51"/>
      <c r="O1014" s="52">
        <f t="shared" ref="O1014:O1026" si="360">M1014+N1014</f>
        <v>0</v>
      </c>
    </row>
    <row r="1015" spans="1:15" hidden="1">
      <c r="A1015" s="50">
        <f t="shared" si="345"/>
        <v>3</v>
      </c>
      <c r="B1015" s="150"/>
      <c r="C1015" s="260" t="s">
        <v>155</v>
      </c>
      <c r="D1015" s="60" t="s">
        <v>39</v>
      </c>
      <c r="E1015" s="51"/>
      <c r="F1015" s="51"/>
      <c r="G1015" s="51"/>
      <c r="H1015" s="51"/>
      <c r="I1015" s="51"/>
      <c r="J1015" s="52">
        <f t="shared" si="358"/>
        <v>0</v>
      </c>
      <c r="K1015" s="51"/>
      <c r="L1015" s="51"/>
      <c r="M1015" s="52">
        <f t="shared" si="359"/>
        <v>0</v>
      </c>
      <c r="N1015" s="51"/>
      <c r="O1015" s="52">
        <f t="shared" si="360"/>
        <v>0</v>
      </c>
    </row>
    <row r="1016" spans="1:15" ht="25.5" hidden="1">
      <c r="A1016" s="50">
        <f t="shared" si="345"/>
        <v>3</v>
      </c>
      <c r="B1016" s="150"/>
      <c r="C1016" s="260" t="s">
        <v>156</v>
      </c>
      <c r="D1016" s="60" t="s">
        <v>40</v>
      </c>
      <c r="E1016" s="51"/>
      <c r="F1016" s="51"/>
      <c r="G1016" s="51"/>
      <c r="H1016" s="51"/>
      <c r="I1016" s="51"/>
      <c r="J1016" s="52">
        <f t="shared" si="358"/>
        <v>0</v>
      </c>
      <c r="K1016" s="51"/>
      <c r="L1016" s="51"/>
      <c r="M1016" s="52">
        <f t="shared" si="359"/>
        <v>0</v>
      </c>
      <c r="N1016" s="51"/>
      <c r="O1016" s="52">
        <f t="shared" si="360"/>
        <v>0</v>
      </c>
    </row>
    <row r="1017" spans="1:15" ht="25.5" hidden="1">
      <c r="A1017" s="50">
        <f t="shared" si="345"/>
        <v>3</v>
      </c>
      <c r="B1017" s="150"/>
      <c r="C1017" s="260" t="s">
        <v>157</v>
      </c>
      <c r="D1017" s="60" t="s">
        <v>41</v>
      </c>
      <c r="E1017" s="51"/>
      <c r="F1017" s="51"/>
      <c r="G1017" s="51"/>
      <c r="H1017" s="51"/>
      <c r="I1017" s="51"/>
      <c r="J1017" s="52">
        <f t="shared" si="358"/>
        <v>0</v>
      </c>
      <c r="K1017" s="51"/>
      <c r="L1017" s="51"/>
      <c r="M1017" s="52">
        <f t="shared" si="359"/>
        <v>0</v>
      </c>
      <c r="N1017" s="51"/>
      <c r="O1017" s="52">
        <f t="shared" si="360"/>
        <v>0</v>
      </c>
    </row>
    <row r="1018" spans="1:15" hidden="1">
      <c r="A1018" s="50">
        <f t="shared" si="345"/>
        <v>3</v>
      </c>
      <c r="B1018" s="150"/>
      <c r="C1018" s="160" t="s">
        <v>158</v>
      </c>
      <c r="D1018" s="60" t="s">
        <v>4</v>
      </c>
      <c r="E1018" s="51"/>
      <c r="F1018" s="51"/>
      <c r="G1018" s="51"/>
      <c r="H1018" s="51"/>
      <c r="I1018" s="51"/>
      <c r="J1018" s="52">
        <f t="shared" si="358"/>
        <v>0</v>
      </c>
      <c r="K1018" s="51"/>
      <c r="L1018" s="51"/>
      <c r="M1018" s="52">
        <f t="shared" si="359"/>
        <v>0</v>
      </c>
      <c r="N1018" s="51"/>
      <c r="O1018" s="52">
        <f t="shared" si="360"/>
        <v>0</v>
      </c>
    </row>
    <row r="1019" spans="1:15" hidden="1">
      <c r="A1019" s="50">
        <f t="shared" si="345"/>
        <v>3</v>
      </c>
      <c r="B1019" s="150"/>
      <c r="C1019" s="159" t="s">
        <v>19</v>
      </c>
      <c r="D1019" s="59" t="s">
        <v>5</v>
      </c>
      <c r="E1019" s="51"/>
      <c r="F1019" s="51"/>
      <c r="G1019" s="51"/>
      <c r="H1019" s="51"/>
      <c r="I1019" s="51"/>
      <c r="J1019" s="52">
        <f t="shared" si="358"/>
        <v>0</v>
      </c>
      <c r="K1019" s="51"/>
      <c r="L1019" s="51"/>
      <c r="M1019" s="52">
        <f t="shared" si="359"/>
        <v>0</v>
      </c>
      <c r="N1019" s="51"/>
      <c r="O1019" s="52">
        <f t="shared" si="360"/>
        <v>0</v>
      </c>
    </row>
    <row r="1020" spans="1:15" hidden="1">
      <c r="A1020" s="50">
        <f t="shared" si="345"/>
        <v>3</v>
      </c>
      <c r="B1020" s="150"/>
      <c r="C1020" s="162" t="s">
        <v>450</v>
      </c>
      <c r="D1020" s="118" t="s">
        <v>173</v>
      </c>
      <c r="E1020" s="51"/>
      <c r="F1020" s="51"/>
      <c r="G1020" s="51"/>
      <c r="H1020" s="51"/>
      <c r="I1020" s="51"/>
      <c r="J1020" s="52">
        <f t="shared" si="358"/>
        <v>0</v>
      </c>
      <c r="K1020" s="51"/>
      <c r="L1020" s="51"/>
      <c r="M1020" s="52">
        <f t="shared" si="359"/>
        <v>0</v>
      </c>
      <c r="N1020" s="51"/>
      <c r="O1020" s="52">
        <f t="shared" si="360"/>
        <v>0</v>
      </c>
    </row>
    <row r="1021" spans="1:15" hidden="1">
      <c r="A1021" s="50">
        <f t="shared" si="345"/>
        <v>3</v>
      </c>
      <c r="B1021" s="153"/>
      <c r="C1021" s="163" t="s">
        <v>29</v>
      </c>
      <c r="D1021" s="136" t="s">
        <v>6</v>
      </c>
      <c r="E1021" s="51"/>
      <c r="F1021" s="51"/>
      <c r="G1021" s="51"/>
      <c r="H1021" s="51"/>
      <c r="I1021" s="51"/>
      <c r="J1021" s="52">
        <f t="shared" si="358"/>
        <v>0</v>
      </c>
      <c r="K1021" s="51"/>
      <c r="L1021" s="51"/>
      <c r="M1021" s="52">
        <f t="shared" si="359"/>
        <v>0</v>
      </c>
      <c r="N1021" s="51"/>
      <c r="O1021" s="52">
        <f t="shared" si="360"/>
        <v>0</v>
      </c>
    </row>
    <row r="1022" spans="1:15" hidden="1">
      <c r="A1022" s="50">
        <f t="shared" si="345"/>
        <v>3</v>
      </c>
      <c r="B1022" s="153"/>
      <c r="C1022" s="163" t="s">
        <v>21</v>
      </c>
      <c r="D1022" s="137" t="s">
        <v>8</v>
      </c>
      <c r="E1022" s="51"/>
      <c r="F1022" s="51"/>
      <c r="G1022" s="51"/>
      <c r="H1022" s="51"/>
      <c r="I1022" s="51"/>
      <c r="J1022" s="52">
        <f>H1022+I1022</f>
        <v>0</v>
      </c>
      <c r="K1022" s="51"/>
      <c r="L1022" s="51"/>
      <c r="M1022" s="52">
        <f>K1022+L1022</f>
        <v>0</v>
      </c>
      <c r="N1022" s="51"/>
      <c r="O1022" s="52">
        <f t="shared" si="360"/>
        <v>0</v>
      </c>
    </row>
    <row r="1023" spans="1:15" hidden="1">
      <c r="A1023" s="50">
        <f t="shared" si="345"/>
        <v>3</v>
      </c>
      <c r="B1023" s="153"/>
      <c r="C1023" s="163" t="s">
        <v>526</v>
      </c>
      <c r="D1023" s="137" t="s">
        <v>31</v>
      </c>
      <c r="E1023" s="51"/>
      <c r="F1023" s="51"/>
      <c r="G1023" s="51"/>
      <c r="H1023" s="51"/>
      <c r="I1023" s="51"/>
      <c r="J1023" s="52">
        <f t="shared" si="358"/>
        <v>0</v>
      </c>
      <c r="K1023" s="51"/>
      <c r="L1023" s="51"/>
      <c r="M1023" s="52">
        <f t="shared" si="359"/>
        <v>0</v>
      </c>
      <c r="N1023" s="51"/>
      <c r="O1023" s="52">
        <f t="shared" si="360"/>
        <v>0</v>
      </c>
    </row>
    <row r="1024" spans="1:15" hidden="1">
      <c r="A1024" s="50">
        <f t="shared" si="345"/>
        <v>3</v>
      </c>
      <c r="B1024" s="153"/>
      <c r="C1024" s="163" t="s">
        <v>558</v>
      </c>
      <c r="D1024" s="137" t="s">
        <v>559</v>
      </c>
      <c r="E1024" s="51"/>
      <c r="F1024" s="51"/>
      <c r="G1024" s="51"/>
      <c r="H1024" s="51"/>
      <c r="I1024" s="51"/>
      <c r="J1024" s="52">
        <f t="shared" si="358"/>
        <v>0</v>
      </c>
      <c r="K1024" s="51"/>
      <c r="L1024" s="51"/>
      <c r="M1024" s="52">
        <f t="shared" si="359"/>
        <v>0</v>
      </c>
      <c r="N1024" s="51"/>
      <c r="O1024" s="52">
        <f t="shared" si="360"/>
        <v>0</v>
      </c>
    </row>
    <row r="1025" spans="1:15" ht="25.5" hidden="1">
      <c r="A1025" s="50">
        <f t="shared" si="345"/>
        <v>3</v>
      </c>
      <c r="B1025" s="153"/>
      <c r="C1025" s="163" t="s">
        <v>528</v>
      </c>
      <c r="D1025" s="136" t="s">
        <v>9</v>
      </c>
      <c r="E1025" s="51"/>
      <c r="F1025" s="51"/>
      <c r="G1025" s="51"/>
      <c r="H1025" s="51"/>
      <c r="I1025" s="51"/>
      <c r="J1025" s="52">
        <f t="shared" si="358"/>
        <v>0</v>
      </c>
      <c r="K1025" s="51"/>
      <c r="L1025" s="51"/>
      <c r="M1025" s="52">
        <f t="shared" si="359"/>
        <v>0</v>
      </c>
      <c r="N1025" s="51"/>
      <c r="O1025" s="52">
        <f t="shared" si="360"/>
        <v>0</v>
      </c>
    </row>
    <row r="1026" spans="1:15" ht="25.5" hidden="1">
      <c r="A1026" s="50">
        <f t="shared" si="345"/>
        <v>3</v>
      </c>
      <c r="B1026" s="153"/>
      <c r="C1026" s="163" t="s">
        <v>30</v>
      </c>
      <c r="D1026" s="136" t="s">
        <v>10</v>
      </c>
      <c r="E1026" s="51"/>
      <c r="F1026" s="51"/>
      <c r="G1026" s="51"/>
      <c r="H1026" s="51"/>
      <c r="I1026" s="51"/>
      <c r="J1026" s="52">
        <f t="shared" si="358"/>
        <v>0</v>
      </c>
      <c r="K1026" s="51"/>
      <c r="L1026" s="51"/>
      <c r="M1026" s="52">
        <f t="shared" si="359"/>
        <v>0</v>
      </c>
      <c r="N1026" s="51"/>
      <c r="O1026" s="52">
        <f t="shared" si="360"/>
        <v>0</v>
      </c>
    </row>
    <row r="1027" spans="1:15" hidden="1">
      <c r="A1027" s="50">
        <f t="shared" si="345"/>
        <v>3</v>
      </c>
      <c r="B1027" s="153"/>
      <c r="C1027" s="165" t="s">
        <v>451</v>
      </c>
      <c r="D1027" s="138" t="s">
        <v>93</v>
      </c>
      <c r="E1027" s="11">
        <f>SUBTOTAL(9,E1028:E1029)</f>
        <v>0</v>
      </c>
      <c r="F1027" s="11">
        <f>SUBTOTAL(9,F1028:F1029)</f>
        <v>0</v>
      </c>
      <c r="G1027" s="11">
        <f>SUBTOTAL(9,G1028:G1029)</f>
        <v>0</v>
      </c>
      <c r="H1027" s="11">
        <f>SUBTOTAL(9,H1028:H1029)</f>
        <v>0</v>
      </c>
      <c r="I1027" s="11">
        <f t="shared" ref="I1027:N1027" si="361">SUBTOTAL(9,I1028:I1029)</f>
        <v>0</v>
      </c>
      <c r="J1027" s="11">
        <f t="shared" si="361"/>
        <v>0</v>
      </c>
      <c r="K1027" s="11">
        <f t="shared" si="361"/>
        <v>0</v>
      </c>
      <c r="L1027" s="11">
        <f t="shared" si="361"/>
        <v>0</v>
      </c>
      <c r="M1027" s="11">
        <f t="shared" si="361"/>
        <v>0</v>
      </c>
      <c r="N1027" s="11">
        <f t="shared" si="361"/>
        <v>0</v>
      </c>
      <c r="O1027" s="11">
        <f>SUBTOTAL(9,O1028:O1029)</f>
        <v>0</v>
      </c>
    </row>
    <row r="1028" spans="1:15" hidden="1">
      <c r="A1028" s="50">
        <f t="shared" si="345"/>
        <v>3</v>
      </c>
      <c r="B1028" s="153"/>
      <c r="C1028" s="166" t="s">
        <v>452</v>
      </c>
      <c r="D1028" s="138" t="s">
        <v>453</v>
      </c>
      <c r="E1028" s="51"/>
      <c r="F1028" s="51"/>
      <c r="G1028" s="51"/>
      <c r="H1028" s="51"/>
      <c r="I1028" s="51"/>
      <c r="J1028" s="52">
        <f>H1028+I1028</f>
        <v>0</v>
      </c>
      <c r="K1028" s="51"/>
      <c r="L1028" s="51"/>
      <c r="M1028" s="52">
        <f>K1028+L1028</f>
        <v>0</v>
      </c>
      <c r="N1028" s="51"/>
      <c r="O1028" s="52">
        <f>M1028+N1028</f>
        <v>0</v>
      </c>
    </row>
    <row r="1029" spans="1:15" hidden="1">
      <c r="A1029" s="50">
        <f t="shared" si="345"/>
        <v>3</v>
      </c>
      <c r="B1029" s="153"/>
      <c r="C1029" s="166" t="s">
        <v>454</v>
      </c>
      <c r="D1029" s="138" t="s">
        <v>455</v>
      </c>
      <c r="E1029" s="51"/>
      <c r="F1029" s="51"/>
      <c r="G1029" s="51"/>
      <c r="H1029" s="51"/>
      <c r="I1029" s="51"/>
      <c r="J1029" s="52">
        <f>H1029+I1029</f>
        <v>0</v>
      </c>
      <c r="K1029" s="51"/>
      <c r="L1029" s="51"/>
      <c r="M1029" s="52">
        <f>K1029+L1029</f>
        <v>0</v>
      </c>
      <c r="N1029" s="51"/>
      <c r="O1029" s="52">
        <f>M1029+N1029</f>
        <v>0</v>
      </c>
    </row>
    <row r="1030" spans="1:15" hidden="1">
      <c r="A1030" s="50">
        <f t="shared" si="345"/>
        <v>3</v>
      </c>
      <c r="B1030" s="156"/>
      <c r="C1030" s="158" t="s">
        <v>32</v>
      </c>
      <c r="D1030" s="136"/>
      <c r="E1030" s="11">
        <f>SUBTOTAL(9,E1031:E1035)</f>
        <v>0</v>
      </c>
      <c r="F1030" s="11">
        <f>SUBTOTAL(9,F1031:F1035)</f>
        <v>0</v>
      </c>
      <c r="G1030" s="11">
        <f>SUBTOTAL(9,G1031:G1035)</f>
        <v>0</v>
      </c>
      <c r="H1030" s="11">
        <f>SUBTOTAL(9,H1031:H1035)</f>
        <v>0</v>
      </c>
      <c r="I1030" s="11">
        <f t="shared" ref="I1030:N1030" si="362">SUBTOTAL(9,I1031:I1035)</f>
        <v>0</v>
      </c>
      <c r="J1030" s="11">
        <f t="shared" si="362"/>
        <v>0</v>
      </c>
      <c r="K1030" s="11">
        <f t="shared" si="362"/>
        <v>0</v>
      </c>
      <c r="L1030" s="11">
        <f t="shared" si="362"/>
        <v>0</v>
      </c>
      <c r="M1030" s="11">
        <f t="shared" si="362"/>
        <v>0</v>
      </c>
      <c r="N1030" s="11">
        <f t="shared" si="362"/>
        <v>0</v>
      </c>
      <c r="O1030" s="11">
        <f>SUBTOTAL(9,O1031:O1035)</f>
        <v>0</v>
      </c>
    </row>
    <row r="1031" spans="1:15" hidden="1">
      <c r="A1031" s="50">
        <f t="shared" si="345"/>
        <v>3</v>
      </c>
      <c r="B1031" s="153"/>
      <c r="C1031" s="163" t="s">
        <v>70</v>
      </c>
      <c r="D1031" s="137" t="s">
        <v>71</v>
      </c>
      <c r="E1031" s="51"/>
      <c r="F1031" s="51"/>
      <c r="G1031" s="51"/>
      <c r="H1031" s="51"/>
      <c r="I1031" s="51"/>
      <c r="J1031" s="52">
        <f>H1031+I1031</f>
        <v>0</v>
      </c>
      <c r="K1031" s="51"/>
      <c r="L1031" s="51"/>
      <c r="M1031" s="52">
        <f>K1031+L1031</f>
        <v>0</v>
      </c>
      <c r="N1031" s="51"/>
      <c r="O1031" s="52">
        <f>M1031+N1031</f>
        <v>0</v>
      </c>
    </row>
    <row r="1032" spans="1:15" hidden="1">
      <c r="A1032" s="50">
        <f t="shared" si="345"/>
        <v>3</v>
      </c>
      <c r="B1032" s="153"/>
      <c r="C1032" s="163" t="s">
        <v>72</v>
      </c>
      <c r="D1032" s="137" t="s">
        <v>73</v>
      </c>
      <c r="E1032" s="51"/>
      <c r="F1032" s="51"/>
      <c r="G1032" s="51"/>
      <c r="H1032" s="51"/>
      <c r="I1032" s="51"/>
      <c r="J1032" s="52">
        <f>H1032+I1032</f>
        <v>0</v>
      </c>
      <c r="K1032" s="51"/>
      <c r="L1032" s="51"/>
      <c r="M1032" s="52">
        <f>K1032+L1032</f>
        <v>0</v>
      </c>
      <c r="N1032" s="51"/>
      <c r="O1032" s="52">
        <f>M1032+N1032</f>
        <v>0</v>
      </c>
    </row>
    <row r="1033" spans="1:15" hidden="1">
      <c r="A1033" s="50">
        <f t="shared" si="345"/>
        <v>3</v>
      </c>
      <c r="B1033" s="153"/>
      <c r="C1033" s="163" t="s">
        <v>74</v>
      </c>
      <c r="D1033" s="137" t="s">
        <v>75</v>
      </c>
      <c r="E1033" s="51"/>
      <c r="F1033" s="51"/>
      <c r="G1033" s="51"/>
      <c r="H1033" s="51"/>
      <c r="I1033" s="51"/>
      <c r="J1033" s="52">
        <f>H1033+I1033</f>
        <v>0</v>
      </c>
      <c r="K1033" s="51"/>
      <c r="L1033" s="51"/>
      <c r="M1033" s="52">
        <f>K1033+L1033</f>
        <v>0</v>
      </c>
      <c r="N1033" s="51"/>
      <c r="O1033" s="52">
        <f>M1033+N1033</f>
        <v>0</v>
      </c>
    </row>
    <row r="1034" spans="1:15" hidden="1">
      <c r="A1034" s="50">
        <f t="shared" si="345"/>
        <v>3</v>
      </c>
      <c r="B1034" s="153"/>
      <c r="C1034" s="163" t="s">
        <v>76</v>
      </c>
      <c r="D1034" s="137" t="s">
        <v>77</v>
      </c>
      <c r="E1034" s="51"/>
      <c r="F1034" s="51"/>
      <c r="G1034" s="51"/>
      <c r="H1034" s="51"/>
      <c r="I1034" s="51"/>
      <c r="J1034" s="52">
        <f>H1034+I1034</f>
        <v>0</v>
      </c>
      <c r="K1034" s="51"/>
      <c r="L1034" s="51"/>
      <c r="M1034" s="52">
        <f>K1034+L1034</f>
        <v>0</v>
      </c>
      <c r="N1034" s="51"/>
      <c r="O1034" s="52">
        <f>M1034+N1034</f>
        <v>0</v>
      </c>
    </row>
    <row r="1035" spans="1:15" hidden="1">
      <c r="A1035" s="50">
        <f t="shared" si="345"/>
        <v>3</v>
      </c>
      <c r="B1035" s="153"/>
      <c r="C1035" s="163" t="s">
        <v>12</v>
      </c>
      <c r="D1035" s="137" t="s">
        <v>28</v>
      </c>
      <c r="E1035" s="51"/>
      <c r="F1035" s="51"/>
      <c r="G1035" s="51"/>
      <c r="H1035" s="51"/>
      <c r="I1035" s="51"/>
      <c r="J1035" s="52">
        <f>H1035+I1035</f>
        <v>0</v>
      </c>
      <c r="K1035" s="51"/>
      <c r="L1035" s="51"/>
      <c r="M1035" s="52">
        <f>K1035+L1035</f>
        <v>0</v>
      </c>
      <c r="N1035" s="51"/>
      <c r="O1035" s="52">
        <f>M1035+N1035</f>
        <v>0</v>
      </c>
    </row>
    <row r="1036" spans="1:15" hidden="1">
      <c r="A1036" s="77">
        <f>A1037</f>
        <v>3</v>
      </c>
      <c r="B1036" s="153"/>
      <c r="C1036" s="155"/>
      <c r="D1036" s="137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</row>
    <row r="1037" spans="1:15" hidden="1">
      <c r="A1037" s="105">
        <f>MIN(A1038:A1043)</f>
        <v>3</v>
      </c>
      <c r="B1037" s="153"/>
      <c r="C1037" s="157" t="s">
        <v>36</v>
      </c>
      <c r="D1037" s="137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</row>
    <row r="1038" spans="1:15" hidden="1">
      <c r="A1038" s="50">
        <f t="shared" ref="A1038:A1043" si="363">IF(MAX(E1038:P1038)=0,IF(MIN(E1038:P1038)=0,3,2),2)</f>
        <v>3</v>
      </c>
      <c r="B1038" s="153"/>
      <c r="C1038" s="155" t="s">
        <v>34</v>
      </c>
      <c r="D1038" s="137"/>
      <c r="E1038" s="62">
        <f>SUM(E1039:E1040)</f>
        <v>0</v>
      </c>
      <c r="F1038" s="62">
        <f>SUM(F1039:F1040)</f>
        <v>0</v>
      </c>
      <c r="G1038" s="62">
        <f>SUM(G1039:G1040)</f>
        <v>0</v>
      </c>
      <c r="H1038" s="62">
        <f>SUM(H1039:H1040)</f>
        <v>0</v>
      </c>
      <c r="I1038" s="62">
        <f t="shared" ref="I1038:N1038" si="364">SUM(I1039:I1040)</f>
        <v>0</v>
      </c>
      <c r="J1038" s="62">
        <f t="shared" si="364"/>
        <v>0</v>
      </c>
      <c r="K1038" s="62">
        <f t="shared" si="364"/>
        <v>0</v>
      </c>
      <c r="L1038" s="62">
        <f t="shared" si="364"/>
        <v>0</v>
      </c>
      <c r="M1038" s="62">
        <f t="shared" si="364"/>
        <v>0</v>
      </c>
      <c r="N1038" s="62">
        <f t="shared" si="364"/>
        <v>0</v>
      </c>
      <c r="O1038" s="62">
        <f>SUM(O1039:O1040)</f>
        <v>0</v>
      </c>
    </row>
    <row r="1039" spans="1:15" s="57" customFormat="1" hidden="1">
      <c r="A1039" s="50">
        <f t="shared" si="363"/>
        <v>3</v>
      </c>
      <c r="B1039" s="153"/>
      <c r="C1039" s="167" t="s">
        <v>80</v>
      </c>
      <c r="D1039" s="137"/>
      <c r="E1039" s="51"/>
      <c r="F1039" s="51"/>
      <c r="G1039" s="51"/>
      <c r="H1039" s="51"/>
      <c r="I1039" s="51"/>
      <c r="J1039" s="52">
        <f>H1039+I1039</f>
        <v>0</v>
      </c>
      <c r="K1039" s="51"/>
      <c r="L1039" s="51"/>
      <c r="M1039" s="52">
        <f>K1039+L1039</f>
        <v>0</v>
      </c>
      <c r="N1039" s="51"/>
      <c r="O1039" s="52">
        <f>M1039+N1039</f>
        <v>0</v>
      </c>
    </row>
    <row r="1040" spans="1:15" s="57" customFormat="1" hidden="1">
      <c r="A1040" s="50">
        <f t="shared" si="363"/>
        <v>3</v>
      </c>
      <c r="B1040" s="153"/>
      <c r="C1040" s="167" t="s">
        <v>81</v>
      </c>
      <c r="D1040" s="137"/>
      <c r="E1040" s="51"/>
      <c r="F1040" s="51"/>
      <c r="G1040" s="51"/>
      <c r="H1040" s="51"/>
      <c r="I1040" s="51"/>
      <c r="J1040" s="52">
        <f>H1040+I1040</f>
        <v>0</v>
      </c>
      <c r="K1040" s="51"/>
      <c r="L1040" s="51"/>
      <c r="M1040" s="52">
        <f>K1040+L1040</f>
        <v>0</v>
      </c>
      <c r="N1040" s="51"/>
      <c r="O1040" s="52">
        <f>M1040+N1040</f>
        <v>0</v>
      </c>
    </row>
    <row r="1041" spans="1:15" s="57" customFormat="1" hidden="1">
      <c r="A1041" s="50">
        <f t="shared" si="363"/>
        <v>3</v>
      </c>
      <c r="B1041" s="153"/>
      <c r="C1041" s="155" t="s">
        <v>35</v>
      </c>
      <c r="D1041" s="137"/>
      <c r="E1041" s="62">
        <f>SUM(E1042:E1043)</f>
        <v>0</v>
      </c>
      <c r="F1041" s="62">
        <f>SUM(F1042:F1043)</f>
        <v>0</v>
      </c>
      <c r="G1041" s="62">
        <f>SUM(G1042:G1043)</f>
        <v>0</v>
      </c>
      <c r="H1041" s="62">
        <f>SUM(H1042:H1043)</f>
        <v>0</v>
      </c>
      <c r="I1041" s="62">
        <f t="shared" ref="I1041:N1041" si="365">SUM(I1042:I1043)</f>
        <v>0</v>
      </c>
      <c r="J1041" s="62">
        <f t="shared" si="365"/>
        <v>0</v>
      </c>
      <c r="K1041" s="62">
        <f t="shared" si="365"/>
        <v>0</v>
      </c>
      <c r="L1041" s="62">
        <f t="shared" si="365"/>
        <v>0</v>
      </c>
      <c r="M1041" s="62">
        <f t="shared" si="365"/>
        <v>0</v>
      </c>
      <c r="N1041" s="62">
        <f t="shared" si="365"/>
        <v>0</v>
      </c>
      <c r="O1041" s="62">
        <f>SUM(O1042:O1043)</f>
        <v>0</v>
      </c>
    </row>
    <row r="1042" spans="1:15" s="57" customFormat="1" hidden="1">
      <c r="A1042" s="50">
        <f t="shared" si="363"/>
        <v>3</v>
      </c>
      <c r="B1042" s="153"/>
      <c r="C1042" s="167" t="s">
        <v>84</v>
      </c>
      <c r="D1042" s="137"/>
      <c r="E1042" s="51"/>
      <c r="F1042" s="51"/>
      <c r="G1042" s="51"/>
      <c r="H1042" s="51"/>
      <c r="I1042" s="51"/>
      <c r="J1042" s="52">
        <f>H1042+I1042</f>
        <v>0</v>
      </c>
      <c r="K1042" s="51"/>
      <c r="L1042" s="51"/>
      <c r="M1042" s="52">
        <f>K1042+L1042</f>
        <v>0</v>
      </c>
      <c r="N1042" s="51"/>
      <c r="O1042" s="52">
        <f>M1042+N1042</f>
        <v>0</v>
      </c>
    </row>
    <row r="1043" spans="1:15" s="57" customFormat="1" hidden="1">
      <c r="A1043" s="50">
        <f t="shared" si="363"/>
        <v>3</v>
      </c>
      <c r="B1043" s="153"/>
      <c r="C1043" s="167" t="s">
        <v>85</v>
      </c>
      <c r="D1043" s="137"/>
      <c r="E1043" s="51"/>
      <c r="F1043" s="51"/>
      <c r="G1043" s="51"/>
      <c r="H1043" s="51"/>
      <c r="I1043" s="51"/>
      <c r="J1043" s="52">
        <f>H1043+I1043</f>
        <v>0</v>
      </c>
      <c r="K1043" s="51"/>
      <c r="L1043" s="51"/>
      <c r="M1043" s="52">
        <f>K1043+L1043</f>
        <v>0</v>
      </c>
      <c r="N1043" s="51"/>
      <c r="O1043" s="52">
        <f>M1043+N1043</f>
        <v>0</v>
      </c>
    </row>
    <row r="1044" spans="1:15" s="57" customFormat="1" hidden="1">
      <c r="A1044" s="77">
        <f>A1045</f>
        <v>3</v>
      </c>
      <c r="B1044" s="172"/>
      <c r="C1044" s="156"/>
      <c r="D1044" s="140"/>
      <c r="E1044" s="76"/>
      <c r="F1044" s="76"/>
      <c r="G1044" s="76"/>
      <c r="H1044" s="76"/>
      <c r="I1044" s="76"/>
      <c r="J1044" s="76"/>
      <c r="K1044" s="76"/>
      <c r="L1044" s="76"/>
      <c r="M1044" s="76"/>
      <c r="N1044" s="76"/>
      <c r="O1044" s="76"/>
    </row>
    <row r="1045" spans="1:15" s="57" customFormat="1" hidden="1">
      <c r="A1045" s="105">
        <f>MIN(A1046:A1107)</f>
        <v>3</v>
      </c>
      <c r="B1045" s="172"/>
      <c r="C1045" s="174" t="s">
        <v>59</v>
      </c>
      <c r="D1045" s="140"/>
      <c r="E1045" s="76"/>
      <c r="F1045" s="76"/>
      <c r="G1045" s="76"/>
      <c r="H1045" s="76"/>
      <c r="I1045" s="76"/>
      <c r="J1045" s="76"/>
      <c r="K1045" s="76"/>
      <c r="L1045" s="76"/>
      <c r="M1045" s="76"/>
      <c r="N1045" s="76"/>
      <c r="O1045" s="76"/>
    </row>
    <row r="1046" spans="1:15" s="57" customFormat="1" hidden="1">
      <c r="A1046" s="50">
        <f t="shared" ref="A1046:A1099" si="366">IF(MAX(E1046:P1046)=0,IF(MIN(E1046:P1046)=0,3,2),2)</f>
        <v>3</v>
      </c>
      <c r="B1046" s="145"/>
      <c r="C1046" s="146" t="s">
        <v>25</v>
      </c>
      <c r="D1046" s="56"/>
      <c r="E1046" s="11">
        <f>SUBTOTAL(9,E1047:E1099)</f>
        <v>0</v>
      </c>
      <c r="F1046" s="11">
        <f>SUBTOTAL(9,F1047:F1099)</f>
        <v>0</v>
      </c>
      <c r="G1046" s="11">
        <f>SUBTOTAL(9,G1047:G1099)</f>
        <v>0</v>
      </c>
      <c r="H1046" s="11">
        <f>SUBTOTAL(9,H1047:H1099)</f>
        <v>0</v>
      </c>
      <c r="I1046" s="11">
        <f t="shared" ref="I1046:N1046" si="367">SUBTOTAL(9,I1047:I1099)</f>
        <v>0</v>
      </c>
      <c r="J1046" s="11">
        <f t="shared" si="367"/>
        <v>0</v>
      </c>
      <c r="K1046" s="11">
        <f t="shared" si="367"/>
        <v>0</v>
      </c>
      <c r="L1046" s="11">
        <f t="shared" si="367"/>
        <v>0</v>
      </c>
      <c r="M1046" s="11">
        <f t="shared" si="367"/>
        <v>0</v>
      </c>
      <c r="N1046" s="11">
        <f t="shared" si="367"/>
        <v>0</v>
      </c>
      <c r="O1046" s="11">
        <f>SUBTOTAL(9,O1047:O1099)</f>
        <v>0</v>
      </c>
    </row>
    <row r="1047" spans="1:15" s="57" customFormat="1" hidden="1">
      <c r="A1047" s="50">
        <f t="shared" si="366"/>
        <v>3</v>
      </c>
      <c r="B1047" s="145" t="s">
        <v>14</v>
      </c>
      <c r="C1047" s="146" t="s">
        <v>125</v>
      </c>
      <c r="D1047" s="56"/>
      <c r="E1047" s="11">
        <f>SUBTOTAL(9,E1048:E1069)</f>
        <v>0</v>
      </c>
      <c r="F1047" s="11">
        <f>SUBTOTAL(9,F1048:F1069)</f>
        <v>0</v>
      </c>
      <c r="G1047" s="11">
        <f>SUBTOTAL(9,G1048:G1069)</f>
        <v>0</v>
      </c>
      <c r="H1047" s="11">
        <f>SUBTOTAL(9,H1048:H1069)</f>
        <v>0</v>
      </c>
      <c r="I1047" s="11">
        <f t="shared" ref="I1047:N1047" si="368">SUBTOTAL(9,I1048:I1069)</f>
        <v>0</v>
      </c>
      <c r="J1047" s="11">
        <f t="shared" si="368"/>
        <v>0</v>
      </c>
      <c r="K1047" s="11">
        <f t="shared" si="368"/>
        <v>0</v>
      </c>
      <c r="L1047" s="11">
        <f t="shared" si="368"/>
        <v>0</v>
      </c>
      <c r="M1047" s="11">
        <f t="shared" si="368"/>
        <v>0</v>
      </c>
      <c r="N1047" s="11">
        <f t="shared" si="368"/>
        <v>0</v>
      </c>
      <c r="O1047" s="11">
        <f>SUBTOTAL(9,O1048:O1069)</f>
        <v>0</v>
      </c>
    </row>
    <row r="1048" spans="1:15" s="57" customFormat="1" hidden="1">
      <c r="A1048" s="50">
        <f t="shared" si="366"/>
        <v>3</v>
      </c>
      <c r="B1048" s="147"/>
      <c r="C1048" s="146" t="s">
        <v>126</v>
      </c>
      <c r="D1048" s="56"/>
      <c r="E1048" s="11">
        <f>SUBTOTAL(9,E1049:E1058)</f>
        <v>0</v>
      </c>
      <c r="F1048" s="11">
        <f>SUBTOTAL(9,F1049:F1058)</f>
        <v>0</v>
      </c>
      <c r="G1048" s="11">
        <f>SUBTOTAL(9,G1049:G1058)</f>
        <v>0</v>
      </c>
      <c r="H1048" s="11">
        <f>SUBTOTAL(9,H1049:H1058)</f>
        <v>0</v>
      </c>
      <c r="I1048" s="11">
        <f t="shared" ref="I1048:N1048" si="369">SUBTOTAL(9,I1049:I1058)</f>
        <v>0</v>
      </c>
      <c r="J1048" s="11">
        <f t="shared" si="369"/>
        <v>0</v>
      </c>
      <c r="K1048" s="11">
        <f t="shared" si="369"/>
        <v>0</v>
      </c>
      <c r="L1048" s="11">
        <f t="shared" si="369"/>
        <v>0</v>
      </c>
      <c r="M1048" s="11">
        <f t="shared" si="369"/>
        <v>0</v>
      </c>
      <c r="N1048" s="11">
        <f t="shared" si="369"/>
        <v>0</v>
      </c>
      <c r="O1048" s="11">
        <f>SUBTOTAL(9,O1049:O1058)</f>
        <v>0</v>
      </c>
    </row>
    <row r="1049" spans="1:15" s="57" customFormat="1" ht="25.5" hidden="1">
      <c r="A1049" s="50">
        <f t="shared" si="366"/>
        <v>3</v>
      </c>
      <c r="B1049" s="148"/>
      <c r="C1049" s="149" t="s">
        <v>127</v>
      </c>
      <c r="D1049" s="58" t="s">
        <v>2</v>
      </c>
      <c r="E1049" s="11">
        <f>SUBTOTAL(9,E1050:E1051)</f>
        <v>0</v>
      </c>
      <c r="F1049" s="11">
        <f>SUBTOTAL(9,F1050:F1051)</f>
        <v>0</v>
      </c>
      <c r="G1049" s="11">
        <f>SUBTOTAL(9,G1050:G1051)</f>
        <v>0</v>
      </c>
      <c r="H1049" s="11">
        <f>SUBTOTAL(9,H1050:H1051)</f>
        <v>0</v>
      </c>
      <c r="I1049" s="11">
        <f t="shared" ref="I1049:N1049" si="370">SUBTOTAL(9,I1050:I1051)</f>
        <v>0</v>
      </c>
      <c r="J1049" s="11">
        <f t="shared" si="370"/>
        <v>0</v>
      </c>
      <c r="K1049" s="11">
        <f t="shared" si="370"/>
        <v>0</v>
      </c>
      <c r="L1049" s="11">
        <f t="shared" si="370"/>
        <v>0</v>
      </c>
      <c r="M1049" s="11">
        <f t="shared" si="370"/>
        <v>0</v>
      </c>
      <c r="N1049" s="11">
        <f t="shared" si="370"/>
        <v>0</v>
      </c>
      <c r="O1049" s="11">
        <f>SUBTOTAL(9,O1050:O1051)</f>
        <v>0</v>
      </c>
    </row>
    <row r="1050" spans="1:15" s="57" customFormat="1" ht="25.5" hidden="1">
      <c r="A1050" s="50">
        <f t="shared" si="366"/>
        <v>3</v>
      </c>
      <c r="B1050" s="148"/>
      <c r="C1050" s="149" t="s">
        <v>303</v>
      </c>
      <c r="D1050" s="58" t="s">
        <v>302</v>
      </c>
      <c r="E1050" s="51"/>
      <c r="F1050" s="51"/>
      <c r="G1050" s="51"/>
      <c r="H1050" s="51"/>
      <c r="I1050" s="51"/>
      <c r="J1050" s="52">
        <f>H1050+I1050</f>
        <v>0</v>
      </c>
      <c r="K1050" s="51"/>
      <c r="L1050" s="51"/>
      <c r="M1050" s="52">
        <f>K1050+L1050</f>
        <v>0</v>
      </c>
      <c r="N1050" s="51"/>
      <c r="O1050" s="52">
        <f>M1050+N1050</f>
        <v>0</v>
      </c>
    </row>
    <row r="1051" spans="1:15" s="57" customFormat="1" ht="25.5" hidden="1">
      <c r="A1051" s="50">
        <f t="shared" si="366"/>
        <v>3</v>
      </c>
      <c r="B1051" s="148"/>
      <c r="C1051" s="149" t="s">
        <v>305</v>
      </c>
      <c r="D1051" s="58" t="s">
        <v>304</v>
      </c>
      <c r="E1051" s="51"/>
      <c r="F1051" s="51"/>
      <c r="G1051" s="51"/>
      <c r="H1051" s="51"/>
      <c r="I1051" s="51"/>
      <c r="J1051" s="52">
        <f>H1051+I1051</f>
        <v>0</v>
      </c>
      <c r="K1051" s="51"/>
      <c r="L1051" s="51"/>
      <c r="M1051" s="52">
        <f>K1051+L1051</f>
        <v>0</v>
      </c>
      <c r="N1051" s="51"/>
      <c r="O1051" s="52">
        <f>M1051+N1051</f>
        <v>0</v>
      </c>
    </row>
    <row r="1052" spans="1:15" s="57" customFormat="1" hidden="1">
      <c r="A1052" s="50">
        <f t="shared" si="366"/>
        <v>3</v>
      </c>
      <c r="B1052" s="150"/>
      <c r="C1052" s="151" t="s">
        <v>128</v>
      </c>
      <c r="D1052" s="59" t="s">
        <v>3</v>
      </c>
      <c r="E1052" s="51"/>
      <c r="F1052" s="51"/>
      <c r="G1052" s="51"/>
      <c r="H1052" s="51"/>
      <c r="I1052" s="51"/>
      <c r="J1052" s="52">
        <f>H1052+I1052</f>
        <v>0</v>
      </c>
      <c r="K1052" s="51"/>
      <c r="L1052" s="51"/>
      <c r="M1052" s="52">
        <f>K1052+L1052</f>
        <v>0</v>
      </c>
      <c r="N1052" s="51"/>
      <c r="O1052" s="52">
        <f>M1052+N1052</f>
        <v>0</v>
      </c>
    </row>
    <row r="1053" spans="1:15" s="57" customFormat="1" hidden="1">
      <c r="A1053" s="50">
        <f t="shared" si="366"/>
        <v>3</v>
      </c>
      <c r="B1053" s="150"/>
      <c r="C1053" s="152" t="s">
        <v>445</v>
      </c>
      <c r="D1053" s="117" t="s">
        <v>446</v>
      </c>
      <c r="E1053" s="11">
        <f>SUBTOTAL(9,E1054:E1057)</f>
        <v>0</v>
      </c>
      <c r="F1053" s="11">
        <f>SUBTOTAL(9,F1054:F1057)</f>
        <v>0</v>
      </c>
      <c r="G1053" s="11">
        <f>SUBTOTAL(9,G1054:G1057)</f>
        <v>0</v>
      </c>
      <c r="H1053" s="11">
        <f>SUBTOTAL(9,H1054:H1057)</f>
        <v>0</v>
      </c>
      <c r="I1053" s="11">
        <f t="shared" ref="I1053:N1053" si="371">SUBTOTAL(9,I1054:I1057)</f>
        <v>0</v>
      </c>
      <c r="J1053" s="11">
        <f t="shared" si="371"/>
        <v>0</v>
      </c>
      <c r="K1053" s="11">
        <f t="shared" si="371"/>
        <v>0</v>
      </c>
      <c r="L1053" s="11">
        <f t="shared" si="371"/>
        <v>0</v>
      </c>
      <c r="M1053" s="11">
        <f t="shared" si="371"/>
        <v>0</v>
      </c>
      <c r="N1053" s="11">
        <f t="shared" si="371"/>
        <v>0</v>
      </c>
      <c r="O1053" s="11">
        <f>SUBTOTAL(9,O1054:O1057)</f>
        <v>0</v>
      </c>
    </row>
    <row r="1054" spans="1:15" s="57" customFormat="1" ht="25.5" hidden="1">
      <c r="A1054" s="50">
        <f t="shared" si="366"/>
        <v>3</v>
      </c>
      <c r="B1054" s="150"/>
      <c r="C1054" s="149" t="s">
        <v>129</v>
      </c>
      <c r="D1054" s="60" t="s">
        <v>37</v>
      </c>
      <c r="E1054" s="51"/>
      <c r="F1054" s="51"/>
      <c r="G1054" s="51"/>
      <c r="H1054" s="51"/>
      <c r="I1054" s="51"/>
      <c r="J1054" s="52">
        <f>H1054+I1054</f>
        <v>0</v>
      </c>
      <c r="K1054" s="51"/>
      <c r="L1054" s="51"/>
      <c r="M1054" s="52">
        <f>K1054+L1054</f>
        <v>0</v>
      </c>
      <c r="N1054" s="51"/>
      <c r="O1054" s="52">
        <f>M1054+N1054</f>
        <v>0</v>
      </c>
    </row>
    <row r="1055" spans="1:15" s="57" customFormat="1" hidden="1">
      <c r="A1055" s="50">
        <f t="shared" si="366"/>
        <v>3</v>
      </c>
      <c r="B1055" s="150"/>
      <c r="C1055" s="149" t="s">
        <v>131</v>
      </c>
      <c r="D1055" s="60" t="s">
        <v>39</v>
      </c>
      <c r="E1055" s="51"/>
      <c r="F1055" s="51"/>
      <c r="G1055" s="51"/>
      <c r="H1055" s="51"/>
      <c r="I1055" s="51"/>
      <c r="J1055" s="52">
        <f>H1055+I1055</f>
        <v>0</v>
      </c>
      <c r="K1055" s="51"/>
      <c r="L1055" s="51"/>
      <c r="M1055" s="52">
        <f>K1055+L1055</f>
        <v>0</v>
      </c>
      <c r="N1055" s="51"/>
      <c r="O1055" s="52">
        <f>M1055+N1055</f>
        <v>0</v>
      </c>
    </row>
    <row r="1056" spans="1:15" s="57" customFormat="1" hidden="1">
      <c r="A1056" s="50">
        <f t="shared" si="366"/>
        <v>3</v>
      </c>
      <c r="B1056" s="150"/>
      <c r="C1056" s="149" t="s">
        <v>132</v>
      </c>
      <c r="D1056" s="60" t="s">
        <v>40</v>
      </c>
      <c r="E1056" s="51"/>
      <c r="F1056" s="51"/>
      <c r="G1056" s="51"/>
      <c r="H1056" s="51"/>
      <c r="I1056" s="51"/>
      <c r="J1056" s="52">
        <f>H1056+I1056</f>
        <v>0</v>
      </c>
      <c r="K1056" s="51"/>
      <c r="L1056" s="51"/>
      <c r="M1056" s="52">
        <f>K1056+L1056</f>
        <v>0</v>
      </c>
      <c r="N1056" s="51"/>
      <c r="O1056" s="52">
        <f>M1056+N1056</f>
        <v>0</v>
      </c>
    </row>
    <row r="1057" spans="1:15" s="57" customFormat="1" ht="25.5" hidden="1">
      <c r="A1057" s="50">
        <f t="shared" si="366"/>
        <v>3</v>
      </c>
      <c r="B1057" s="150"/>
      <c r="C1057" s="149" t="s">
        <v>133</v>
      </c>
      <c r="D1057" s="60" t="s">
        <v>41</v>
      </c>
      <c r="E1057" s="51"/>
      <c r="F1057" s="51"/>
      <c r="G1057" s="51"/>
      <c r="H1057" s="51"/>
      <c r="I1057" s="51"/>
      <c r="J1057" s="52">
        <f>H1057+I1057</f>
        <v>0</v>
      </c>
      <c r="K1057" s="51"/>
      <c r="L1057" s="51"/>
      <c r="M1057" s="52">
        <f>K1057+L1057</f>
        <v>0</v>
      </c>
      <c r="N1057" s="51"/>
      <c r="O1057" s="52">
        <f>M1057+N1057</f>
        <v>0</v>
      </c>
    </row>
    <row r="1058" spans="1:15" s="57" customFormat="1" hidden="1">
      <c r="A1058" s="50">
        <f t="shared" si="366"/>
        <v>3</v>
      </c>
      <c r="B1058" s="150"/>
      <c r="C1058" s="149" t="s">
        <v>447</v>
      </c>
      <c r="D1058" s="60" t="s">
        <v>4</v>
      </c>
      <c r="E1058" s="51"/>
      <c r="F1058" s="51"/>
      <c r="G1058" s="51"/>
      <c r="H1058" s="51"/>
      <c r="I1058" s="51"/>
      <c r="J1058" s="52">
        <f>H1058+I1058</f>
        <v>0</v>
      </c>
      <c r="K1058" s="51"/>
      <c r="L1058" s="51"/>
      <c r="M1058" s="52">
        <f>K1058+L1058</f>
        <v>0</v>
      </c>
      <c r="N1058" s="51"/>
      <c r="O1058" s="52">
        <f>M1058+N1058</f>
        <v>0</v>
      </c>
    </row>
    <row r="1059" spans="1:15" s="57" customFormat="1" hidden="1">
      <c r="A1059" s="50">
        <f t="shared" si="366"/>
        <v>3</v>
      </c>
      <c r="B1059" s="147"/>
      <c r="C1059" s="146" t="s">
        <v>134</v>
      </c>
      <c r="D1059" s="56"/>
      <c r="E1059" s="11">
        <f>SUBTOTAL(9,E1060:E1063)</f>
        <v>0</v>
      </c>
      <c r="F1059" s="11">
        <f>SUBTOTAL(9,F1060:F1063)</f>
        <v>0</v>
      </c>
      <c r="G1059" s="11">
        <f>SUBTOTAL(9,G1060:G1063)</f>
        <v>0</v>
      </c>
      <c r="H1059" s="11">
        <f>SUBTOTAL(9,H1060:H1063)</f>
        <v>0</v>
      </c>
      <c r="I1059" s="11">
        <f t="shared" ref="I1059:N1059" si="372">SUBTOTAL(9,I1060:I1063)</f>
        <v>0</v>
      </c>
      <c r="J1059" s="11">
        <f t="shared" si="372"/>
        <v>0</v>
      </c>
      <c r="K1059" s="11">
        <f t="shared" si="372"/>
        <v>0</v>
      </c>
      <c r="L1059" s="11">
        <f t="shared" si="372"/>
        <v>0</v>
      </c>
      <c r="M1059" s="11">
        <f t="shared" si="372"/>
        <v>0</v>
      </c>
      <c r="N1059" s="11">
        <f t="shared" si="372"/>
        <v>0</v>
      </c>
      <c r="O1059" s="11">
        <f>SUBTOTAL(9,O1060:O1063)</f>
        <v>0</v>
      </c>
    </row>
    <row r="1060" spans="1:15" s="57" customFormat="1" hidden="1">
      <c r="A1060" s="50">
        <f t="shared" si="366"/>
        <v>3</v>
      </c>
      <c r="B1060" s="150"/>
      <c r="C1060" s="151" t="s">
        <v>135</v>
      </c>
      <c r="D1060" s="59" t="s">
        <v>5</v>
      </c>
      <c r="E1060" s="51"/>
      <c r="F1060" s="51"/>
      <c r="G1060" s="51"/>
      <c r="H1060" s="51"/>
      <c r="I1060" s="51"/>
      <c r="J1060" s="52">
        <f>H1060+I1060</f>
        <v>0</v>
      </c>
      <c r="K1060" s="51"/>
      <c r="L1060" s="51"/>
      <c r="M1060" s="52">
        <f>K1060+L1060</f>
        <v>0</v>
      </c>
      <c r="N1060" s="51"/>
      <c r="O1060" s="52">
        <f>M1060+N1060</f>
        <v>0</v>
      </c>
    </row>
    <row r="1061" spans="1:15" s="57" customFormat="1" hidden="1">
      <c r="A1061" s="50">
        <f t="shared" si="366"/>
        <v>3</v>
      </c>
      <c r="B1061" s="150"/>
      <c r="C1061" s="154" t="s">
        <v>448</v>
      </c>
      <c r="D1061" s="118" t="s">
        <v>173</v>
      </c>
      <c r="E1061" s="51"/>
      <c r="F1061" s="51"/>
      <c r="G1061" s="51"/>
      <c r="H1061" s="51"/>
      <c r="I1061" s="51"/>
      <c r="J1061" s="52">
        <f>H1061+I1061</f>
        <v>0</v>
      </c>
      <c r="K1061" s="51"/>
      <c r="L1061" s="51"/>
      <c r="M1061" s="52">
        <f>K1061+L1061</f>
        <v>0</v>
      </c>
      <c r="N1061" s="51"/>
      <c r="O1061" s="52">
        <f>M1061+N1061</f>
        <v>0</v>
      </c>
    </row>
    <row r="1062" spans="1:15" s="57" customFormat="1" hidden="1">
      <c r="A1062" s="50">
        <f t="shared" si="366"/>
        <v>3</v>
      </c>
      <c r="B1062" s="153"/>
      <c r="C1062" s="155" t="s">
        <v>557</v>
      </c>
      <c r="D1062" s="137" t="s">
        <v>8</v>
      </c>
      <c r="E1062" s="51"/>
      <c r="F1062" s="51"/>
      <c r="G1062" s="51"/>
      <c r="H1062" s="51"/>
      <c r="I1062" s="51"/>
      <c r="J1062" s="52">
        <f>H1062+I1062</f>
        <v>0</v>
      </c>
      <c r="K1062" s="51"/>
      <c r="L1062" s="51"/>
      <c r="M1062" s="52">
        <f>K1062+L1062</f>
        <v>0</v>
      </c>
      <c r="N1062" s="51"/>
      <c r="O1062" s="52">
        <f>M1062+N1062</f>
        <v>0</v>
      </c>
    </row>
    <row r="1063" spans="1:15" s="57" customFormat="1" ht="25.5" hidden="1">
      <c r="A1063" s="50">
        <f t="shared" si="366"/>
        <v>3</v>
      </c>
      <c r="B1063" s="153"/>
      <c r="C1063" s="155" t="s">
        <v>139</v>
      </c>
      <c r="D1063" s="136" t="s">
        <v>10</v>
      </c>
      <c r="E1063" s="51"/>
      <c r="F1063" s="51"/>
      <c r="G1063" s="51"/>
      <c r="H1063" s="51"/>
      <c r="I1063" s="51"/>
      <c r="J1063" s="52">
        <f>H1063+I1063</f>
        <v>0</v>
      </c>
      <c r="K1063" s="51"/>
      <c r="L1063" s="51"/>
      <c r="M1063" s="52">
        <f>K1063+L1063</f>
        <v>0</v>
      </c>
      <c r="N1063" s="51"/>
      <c r="O1063" s="52">
        <f>M1063+N1063</f>
        <v>0</v>
      </c>
    </row>
    <row r="1064" spans="1:15" s="57" customFormat="1" hidden="1">
      <c r="A1064" s="50">
        <f t="shared" si="366"/>
        <v>3</v>
      </c>
      <c r="B1064" s="156"/>
      <c r="C1064" s="157" t="s">
        <v>140</v>
      </c>
      <c r="D1064" s="136"/>
      <c r="E1064" s="11">
        <f>SUBTOTAL(9,E1065:E1069)</f>
        <v>0</v>
      </c>
      <c r="F1064" s="11">
        <f>SUBTOTAL(9,F1065:F1069)</f>
        <v>0</v>
      </c>
      <c r="G1064" s="11">
        <f>SUBTOTAL(9,G1065:G1069)</f>
        <v>0</v>
      </c>
      <c r="H1064" s="11">
        <f>SUBTOTAL(9,H1065:H1069)</f>
        <v>0</v>
      </c>
      <c r="I1064" s="11">
        <f t="shared" ref="I1064:N1064" si="373">SUBTOTAL(9,I1065:I1069)</f>
        <v>0</v>
      </c>
      <c r="J1064" s="11">
        <f t="shared" si="373"/>
        <v>0</v>
      </c>
      <c r="K1064" s="11">
        <f t="shared" si="373"/>
        <v>0</v>
      </c>
      <c r="L1064" s="11">
        <f t="shared" si="373"/>
        <v>0</v>
      </c>
      <c r="M1064" s="11">
        <f t="shared" si="373"/>
        <v>0</v>
      </c>
      <c r="N1064" s="11">
        <f t="shared" si="373"/>
        <v>0</v>
      </c>
      <c r="O1064" s="11">
        <f>SUBTOTAL(9,O1065:O1069)</f>
        <v>0</v>
      </c>
    </row>
    <row r="1065" spans="1:15" s="57" customFormat="1" hidden="1">
      <c r="A1065" s="50">
        <f t="shared" si="366"/>
        <v>3</v>
      </c>
      <c r="B1065" s="153"/>
      <c r="C1065" s="155" t="s">
        <v>141</v>
      </c>
      <c r="D1065" s="137" t="s">
        <v>71</v>
      </c>
      <c r="E1065" s="51"/>
      <c r="F1065" s="51"/>
      <c r="G1065" s="51"/>
      <c r="H1065" s="51"/>
      <c r="I1065" s="51"/>
      <c r="J1065" s="52">
        <f>H1065+I1065</f>
        <v>0</v>
      </c>
      <c r="K1065" s="51"/>
      <c r="L1065" s="51"/>
      <c r="M1065" s="52">
        <f>K1065+L1065</f>
        <v>0</v>
      </c>
      <c r="N1065" s="51"/>
      <c r="O1065" s="52">
        <f>M1065+N1065</f>
        <v>0</v>
      </c>
    </row>
    <row r="1066" spans="1:15" s="57" customFormat="1" hidden="1">
      <c r="A1066" s="50">
        <f t="shared" si="366"/>
        <v>3</v>
      </c>
      <c r="B1066" s="153"/>
      <c r="C1066" s="155" t="s">
        <v>142</v>
      </c>
      <c r="D1066" s="137" t="s">
        <v>73</v>
      </c>
      <c r="E1066" s="51"/>
      <c r="F1066" s="51"/>
      <c r="G1066" s="51"/>
      <c r="H1066" s="51"/>
      <c r="I1066" s="51"/>
      <c r="J1066" s="52">
        <f>H1066+I1066</f>
        <v>0</v>
      </c>
      <c r="K1066" s="51"/>
      <c r="L1066" s="51"/>
      <c r="M1066" s="52">
        <f>K1066+L1066</f>
        <v>0</v>
      </c>
      <c r="N1066" s="51"/>
      <c r="O1066" s="52">
        <f>M1066+N1066</f>
        <v>0</v>
      </c>
    </row>
    <row r="1067" spans="1:15" s="57" customFormat="1" hidden="1">
      <c r="A1067" s="50">
        <f t="shared" si="366"/>
        <v>3</v>
      </c>
      <c r="B1067" s="153"/>
      <c r="C1067" s="155" t="s">
        <v>143</v>
      </c>
      <c r="D1067" s="137" t="s">
        <v>75</v>
      </c>
      <c r="E1067" s="51"/>
      <c r="F1067" s="51"/>
      <c r="G1067" s="51"/>
      <c r="H1067" s="51"/>
      <c r="I1067" s="51"/>
      <c r="J1067" s="52">
        <f>H1067+I1067</f>
        <v>0</v>
      </c>
      <c r="K1067" s="51"/>
      <c r="L1067" s="51"/>
      <c r="M1067" s="52">
        <f>K1067+L1067</f>
        <v>0</v>
      </c>
      <c r="N1067" s="51"/>
      <c r="O1067" s="52">
        <f>M1067+N1067</f>
        <v>0</v>
      </c>
    </row>
    <row r="1068" spans="1:15" s="57" customFormat="1" hidden="1">
      <c r="A1068" s="50">
        <f t="shared" si="366"/>
        <v>3</v>
      </c>
      <c r="B1068" s="153"/>
      <c r="C1068" s="155" t="s">
        <v>144</v>
      </c>
      <c r="D1068" s="137" t="s">
        <v>77</v>
      </c>
      <c r="E1068" s="51"/>
      <c r="F1068" s="51"/>
      <c r="G1068" s="51"/>
      <c r="H1068" s="51"/>
      <c r="I1068" s="51"/>
      <c r="J1068" s="52">
        <f>H1068+I1068</f>
        <v>0</v>
      </c>
      <c r="K1068" s="51"/>
      <c r="L1068" s="51"/>
      <c r="M1068" s="52">
        <f>K1068+L1068</f>
        <v>0</v>
      </c>
      <c r="N1068" s="51"/>
      <c r="O1068" s="52">
        <f>M1068+N1068</f>
        <v>0</v>
      </c>
    </row>
    <row r="1069" spans="1:15" s="57" customFormat="1" hidden="1">
      <c r="A1069" s="50">
        <f t="shared" si="366"/>
        <v>3</v>
      </c>
      <c r="B1069" s="153"/>
      <c r="C1069" s="155" t="s">
        <v>145</v>
      </c>
      <c r="D1069" s="137" t="s">
        <v>28</v>
      </c>
      <c r="E1069" s="51"/>
      <c r="F1069" s="51"/>
      <c r="G1069" s="51"/>
      <c r="H1069" s="51"/>
      <c r="I1069" s="51"/>
      <c r="J1069" s="52">
        <f>H1069+I1069</f>
        <v>0</v>
      </c>
      <c r="K1069" s="51"/>
      <c r="L1069" s="51"/>
      <c r="M1069" s="52">
        <f>K1069+L1069</f>
        <v>0</v>
      </c>
      <c r="N1069" s="51"/>
      <c r="O1069" s="52">
        <f>M1069+N1069</f>
        <v>0</v>
      </c>
    </row>
    <row r="1070" spans="1:15" s="57" customFormat="1" hidden="1">
      <c r="A1070" s="50">
        <f t="shared" si="366"/>
        <v>3</v>
      </c>
      <c r="B1070" s="145" t="s">
        <v>146</v>
      </c>
      <c r="C1070" s="157" t="s">
        <v>147</v>
      </c>
      <c r="D1070" s="56"/>
      <c r="E1070" s="11">
        <f>SUBTOTAL(9,E1071:E1099)</f>
        <v>0</v>
      </c>
      <c r="F1070" s="11">
        <f>SUBTOTAL(9,F1071:F1099)</f>
        <v>0</v>
      </c>
      <c r="G1070" s="11">
        <f>SUBTOTAL(9,G1071:G1099)</f>
        <v>0</v>
      </c>
      <c r="H1070" s="11">
        <f>SUBTOTAL(9,H1071:H1099)</f>
        <v>0</v>
      </c>
      <c r="I1070" s="11">
        <f t="shared" ref="I1070:N1070" si="374">SUBTOTAL(9,I1071:I1099)</f>
        <v>0</v>
      </c>
      <c r="J1070" s="11">
        <f t="shared" si="374"/>
        <v>0</v>
      </c>
      <c r="K1070" s="11">
        <f t="shared" si="374"/>
        <v>0</v>
      </c>
      <c r="L1070" s="11">
        <f t="shared" si="374"/>
        <v>0</v>
      </c>
      <c r="M1070" s="11">
        <f t="shared" si="374"/>
        <v>0</v>
      </c>
      <c r="N1070" s="11">
        <f t="shared" si="374"/>
        <v>0</v>
      </c>
      <c r="O1070" s="11">
        <f>SUBTOTAL(9,O1071:O1099)</f>
        <v>0</v>
      </c>
    </row>
    <row r="1071" spans="1:15" s="57" customFormat="1" hidden="1">
      <c r="A1071" s="50">
        <f t="shared" si="366"/>
        <v>3</v>
      </c>
      <c r="B1071" s="156"/>
      <c r="C1071" s="158" t="s">
        <v>26</v>
      </c>
      <c r="D1071" s="56"/>
      <c r="E1071" s="11">
        <f>SUBTOTAL(9,E1072:E1090)</f>
        <v>0</v>
      </c>
      <c r="F1071" s="11">
        <f t="shared" ref="F1071:O1071" si="375">SUBTOTAL(9,F1072:F1090)</f>
        <v>0</v>
      </c>
      <c r="G1071" s="11">
        <f t="shared" si="375"/>
        <v>0</v>
      </c>
      <c r="H1071" s="11">
        <f t="shared" si="375"/>
        <v>0</v>
      </c>
      <c r="I1071" s="11">
        <f t="shared" si="375"/>
        <v>0</v>
      </c>
      <c r="J1071" s="11">
        <f t="shared" si="375"/>
        <v>0</v>
      </c>
      <c r="K1071" s="11">
        <f t="shared" si="375"/>
        <v>0</v>
      </c>
      <c r="L1071" s="11">
        <f t="shared" si="375"/>
        <v>0</v>
      </c>
      <c r="M1071" s="11">
        <f t="shared" si="375"/>
        <v>0</v>
      </c>
      <c r="N1071" s="11">
        <f t="shared" si="375"/>
        <v>0</v>
      </c>
      <c r="O1071" s="11">
        <f t="shared" si="375"/>
        <v>0</v>
      </c>
    </row>
    <row r="1072" spans="1:15" s="57" customFormat="1" hidden="1">
      <c r="A1072" s="50">
        <f t="shared" si="366"/>
        <v>3</v>
      </c>
      <c r="B1072" s="150"/>
      <c r="C1072" s="161" t="s">
        <v>770</v>
      </c>
      <c r="D1072" s="56"/>
      <c r="E1072" s="11">
        <f>SUBTOTAL(9,E1073:E1082)</f>
        <v>0</v>
      </c>
      <c r="F1072" s="11">
        <f t="shared" ref="F1072:O1072" si="376">SUBTOTAL(9,F1073:F1082)</f>
        <v>0</v>
      </c>
      <c r="G1072" s="11">
        <f t="shared" si="376"/>
        <v>0</v>
      </c>
      <c r="H1072" s="11">
        <f t="shared" si="376"/>
        <v>0</v>
      </c>
      <c r="I1072" s="11">
        <f t="shared" si="376"/>
        <v>0</v>
      </c>
      <c r="J1072" s="11">
        <f t="shared" si="376"/>
        <v>0</v>
      </c>
      <c r="K1072" s="11">
        <f t="shared" si="376"/>
        <v>0</v>
      </c>
      <c r="L1072" s="11">
        <f t="shared" si="376"/>
        <v>0</v>
      </c>
      <c r="M1072" s="11">
        <f t="shared" si="376"/>
        <v>0</v>
      </c>
      <c r="N1072" s="11">
        <f t="shared" si="376"/>
        <v>0</v>
      </c>
      <c r="O1072" s="11">
        <f t="shared" si="376"/>
        <v>0</v>
      </c>
    </row>
    <row r="1073" spans="1:15" s="57" customFormat="1" ht="25.5" hidden="1">
      <c r="A1073" s="50">
        <f t="shared" si="366"/>
        <v>3</v>
      </c>
      <c r="B1073" s="150"/>
      <c r="C1073" s="160" t="s">
        <v>771</v>
      </c>
      <c r="D1073" s="58" t="s">
        <v>2</v>
      </c>
      <c r="E1073" s="11">
        <f>SUBTOTAL(9,E1074:E1075)</f>
        <v>0</v>
      </c>
      <c r="F1073" s="11">
        <f t="shared" ref="F1073:O1073" si="377">SUBTOTAL(9,F1074:F1075)</f>
        <v>0</v>
      </c>
      <c r="G1073" s="11">
        <f t="shared" si="377"/>
        <v>0</v>
      </c>
      <c r="H1073" s="11">
        <f t="shared" si="377"/>
        <v>0</v>
      </c>
      <c r="I1073" s="11">
        <f t="shared" si="377"/>
        <v>0</v>
      </c>
      <c r="J1073" s="11">
        <f t="shared" si="377"/>
        <v>0</v>
      </c>
      <c r="K1073" s="11">
        <f t="shared" si="377"/>
        <v>0</v>
      </c>
      <c r="L1073" s="11">
        <f t="shared" si="377"/>
        <v>0</v>
      </c>
      <c r="M1073" s="11">
        <f t="shared" si="377"/>
        <v>0</v>
      </c>
      <c r="N1073" s="11">
        <f t="shared" si="377"/>
        <v>0</v>
      </c>
      <c r="O1073" s="11">
        <f t="shared" si="377"/>
        <v>0</v>
      </c>
    </row>
    <row r="1074" spans="1:15" s="57" customFormat="1" ht="25.5" hidden="1">
      <c r="A1074" s="50">
        <f t="shared" si="366"/>
        <v>3</v>
      </c>
      <c r="B1074" s="150"/>
      <c r="C1074" s="260" t="s">
        <v>772</v>
      </c>
      <c r="D1074" s="58" t="s">
        <v>302</v>
      </c>
      <c r="E1074" s="51"/>
      <c r="F1074" s="51"/>
      <c r="G1074" s="51"/>
      <c r="H1074" s="51"/>
      <c r="I1074" s="51"/>
      <c r="J1074" s="52">
        <f>H1074+I1074</f>
        <v>0</v>
      </c>
      <c r="K1074" s="51"/>
      <c r="L1074" s="51"/>
      <c r="M1074" s="52">
        <f>K1074+L1074</f>
        <v>0</v>
      </c>
      <c r="N1074" s="51"/>
      <c r="O1074" s="52">
        <f>M1074+N1074</f>
        <v>0</v>
      </c>
    </row>
    <row r="1075" spans="1:15" s="57" customFormat="1" ht="25.5" hidden="1">
      <c r="A1075" s="50">
        <f t="shared" si="366"/>
        <v>3</v>
      </c>
      <c r="B1075" s="150"/>
      <c r="C1075" s="260" t="s">
        <v>773</v>
      </c>
      <c r="D1075" s="58" t="s">
        <v>304</v>
      </c>
      <c r="E1075" s="51"/>
      <c r="F1075" s="51"/>
      <c r="G1075" s="51"/>
      <c r="H1075" s="51"/>
      <c r="I1075" s="51"/>
      <c r="J1075" s="52">
        <f>H1075+I1075</f>
        <v>0</v>
      </c>
      <c r="K1075" s="51"/>
      <c r="L1075" s="51"/>
      <c r="M1075" s="52">
        <f>K1075+L1075</f>
        <v>0</v>
      </c>
      <c r="N1075" s="51"/>
      <c r="O1075" s="52">
        <f>M1075+N1075</f>
        <v>0</v>
      </c>
    </row>
    <row r="1076" spans="1:15" hidden="1">
      <c r="A1076" s="50">
        <f t="shared" si="366"/>
        <v>3</v>
      </c>
      <c r="B1076" s="150"/>
      <c r="C1076" s="258" t="s">
        <v>42</v>
      </c>
      <c r="D1076" s="59" t="s">
        <v>3</v>
      </c>
      <c r="E1076" s="51"/>
      <c r="F1076" s="51"/>
      <c r="G1076" s="51"/>
      <c r="H1076" s="51"/>
      <c r="I1076" s="51"/>
      <c r="J1076" s="52">
        <f>H1076+I1076</f>
        <v>0</v>
      </c>
      <c r="K1076" s="51"/>
      <c r="L1076" s="51"/>
      <c r="M1076" s="52">
        <f>K1076+L1076</f>
        <v>0</v>
      </c>
      <c r="N1076" s="51"/>
      <c r="O1076" s="52">
        <f>M1076+N1076</f>
        <v>0</v>
      </c>
    </row>
    <row r="1077" spans="1:15" hidden="1">
      <c r="A1077" s="50">
        <f t="shared" si="366"/>
        <v>3</v>
      </c>
      <c r="B1077" s="150"/>
      <c r="C1077" s="259" t="s">
        <v>449</v>
      </c>
      <c r="D1077" s="117" t="s">
        <v>446</v>
      </c>
      <c r="E1077" s="11">
        <f>SUBTOTAL(9,E1078:E1081)</f>
        <v>0</v>
      </c>
      <c r="F1077" s="11">
        <f>SUBTOTAL(9,F1078:F1081)</f>
        <v>0</v>
      </c>
      <c r="G1077" s="11">
        <f>SUBTOTAL(9,G1078:G1081)</f>
        <v>0</v>
      </c>
      <c r="H1077" s="11">
        <f>SUBTOTAL(9,H1078:H1081)</f>
        <v>0</v>
      </c>
      <c r="I1077" s="11">
        <f t="shared" ref="I1077:N1077" si="378">SUBTOTAL(9,I1078:I1081)</f>
        <v>0</v>
      </c>
      <c r="J1077" s="11">
        <f t="shared" si="378"/>
        <v>0</v>
      </c>
      <c r="K1077" s="11">
        <f t="shared" si="378"/>
        <v>0</v>
      </c>
      <c r="L1077" s="11">
        <f t="shared" si="378"/>
        <v>0</v>
      </c>
      <c r="M1077" s="11">
        <f t="shared" si="378"/>
        <v>0</v>
      </c>
      <c r="N1077" s="11">
        <f t="shared" si="378"/>
        <v>0</v>
      </c>
      <c r="O1077" s="11">
        <f>SUBTOTAL(9,O1078:O1081)</f>
        <v>0</v>
      </c>
    </row>
    <row r="1078" spans="1:15" ht="25.5" hidden="1">
      <c r="A1078" s="50">
        <f t="shared" si="366"/>
        <v>3</v>
      </c>
      <c r="B1078" s="150"/>
      <c r="C1078" s="260" t="s">
        <v>153</v>
      </c>
      <c r="D1078" s="60" t="s">
        <v>37</v>
      </c>
      <c r="E1078" s="51"/>
      <c r="F1078" s="51"/>
      <c r="G1078" s="51"/>
      <c r="H1078" s="51"/>
      <c r="I1078" s="51"/>
      <c r="J1078" s="52">
        <f t="shared" ref="J1078:J1090" si="379">H1078+I1078</f>
        <v>0</v>
      </c>
      <c r="K1078" s="51"/>
      <c r="L1078" s="51"/>
      <c r="M1078" s="52">
        <f t="shared" ref="M1078:M1090" si="380">K1078+L1078</f>
        <v>0</v>
      </c>
      <c r="N1078" s="51"/>
      <c r="O1078" s="52">
        <f t="shared" ref="O1078:O1090" si="381">M1078+N1078</f>
        <v>0</v>
      </c>
    </row>
    <row r="1079" spans="1:15" hidden="1">
      <c r="A1079" s="50">
        <f t="shared" si="366"/>
        <v>3</v>
      </c>
      <c r="B1079" s="150"/>
      <c r="C1079" s="260" t="s">
        <v>155</v>
      </c>
      <c r="D1079" s="60" t="s">
        <v>39</v>
      </c>
      <c r="E1079" s="51"/>
      <c r="F1079" s="51"/>
      <c r="G1079" s="51"/>
      <c r="H1079" s="51"/>
      <c r="I1079" s="51"/>
      <c r="J1079" s="52">
        <f t="shared" si="379"/>
        <v>0</v>
      </c>
      <c r="K1079" s="51"/>
      <c r="L1079" s="51"/>
      <c r="M1079" s="52">
        <f t="shared" si="380"/>
        <v>0</v>
      </c>
      <c r="N1079" s="51"/>
      <c r="O1079" s="52">
        <f t="shared" si="381"/>
        <v>0</v>
      </c>
    </row>
    <row r="1080" spans="1:15" ht="25.5" hidden="1">
      <c r="A1080" s="50">
        <f t="shared" si="366"/>
        <v>3</v>
      </c>
      <c r="B1080" s="150"/>
      <c r="C1080" s="260" t="s">
        <v>156</v>
      </c>
      <c r="D1080" s="60" t="s">
        <v>40</v>
      </c>
      <c r="E1080" s="51"/>
      <c r="F1080" s="51"/>
      <c r="G1080" s="51"/>
      <c r="H1080" s="51"/>
      <c r="I1080" s="51"/>
      <c r="J1080" s="52">
        <f t="shared" si="379"/>
        <v>0</v>
      </c>
      <c r="K1080" s="51"/>
      <c r="L1080" s="51"/>
      <c r="M1080" s="52">
        <f t="shared" si="380"/>
        <v>0</v>
      </c>
      <c r="N1080" s="51"/>
      <c r="O1080" s="52">
        <f t="shared" si="381"/>
        <v>0</v>
      </c>
    </row>
    <row r="1081" spans="1:15" ht="25.5" hidden="1">
      <c r="A1081" s="50">
        <f t="shared" si="366"/>
        <v>3</v>
      </c>
      <c r="B1081" s="150"/>
      <c r="C1081" s="260" t="s">
        <v>157</v>
      </c>
      <c r="D1081" s="60" t="s">
        <v>41</v>
      </c>
      <c r="E1081" s="51"/>
      <c r="F1081" s="51"/>
      <c r="G1081" s="51"/>
      <c r="H1081" s="51"/>
      <c r="I1081" s="51"/>
      <c r="J1081" s="52">
        <f t="shared" si="379"/>
        <v>0</v>
      </c>
      <c r="K1081" s="51"/>
      <c r="L1081" s="51"/>
      <c r="M1081" s="52">
        <f t="shared" si="380"/>
        <v>0</v>
      </c>
      <c r="N1081" s="51"/>
      <c r="O1081" s="52">
        <f t="shared" si="381"/>
        <v>0</v>
      </c>
    </row>
    <row r="1082" spans="1:15" hidden="1">
      <c r="A1082" s="50">
        <f t="shared" si="366"/>
        <v>3</v>
      </c>
      <c r="B1082" s="150"/>
      <c r="C1082" s="160" t="s">
        <v>158</v>
      </c>
      <c r="D1082" s="60" t="s">
        <v>4</v>
      </c>
      <c r="E1082" s="51"/>
      <c r="F1082" s="51"/>
      <c r="G1082" s="51"/>
      <c r="H1082" s="51"/>
      <c r="I1082" s="51"/>
      <c r="J1082" s="52">
        <f t="shared" si="379"/>
        <v>0</v>
      </c>
      <c r="K1082" s="51"/>
      <c r="L1082" s="51"/>
      <c r="M1082" s="52">
        <f t="shared" si="380"/>
        <v>0</v>
      </c>
      <c r="N1082" s="51"/>
      <c r="O1082" s="52">
        <f t="shared" si="381"/>
        <v>0</v>
      </c>
    </row>
    <row r="1083" spans="1:15" hidden="1">
      <c r="A1083" s="50">
        <f t="shared" si="366"/>
        <v>3</v>
      </c>
      <c r="B1083" s="150"/>
      <c r="C1083" s="159" t="s">
        <v>19</v>
      </c>
      <c r="D1083" s="59" t="s">
        <v>5</v>
      </c>
      <c r="E1083" s="51"/>
      <c r="F1083" s="51"/>
      <c r="G1083" s="51"/>
      <c r="H1083" s="51"/>
      <c r="I1083" s="51"/>
      <c r="J1083" s="52">
        <f t="shared" si="379"/>
        <v>0</v>
      </c>
      <c r="K1083" s="51"/>
      <c r="L1083" s="51"/>
      <c r="M1083" s="52">
        <f t="shared" si="380"/>
        <v>0</v>
      </c>
      <c r="N1083" s="51"/>
      <c r="O1083" s="52">
        <f t="shared" si="381"/>
        <v>0</v>
      </c>
    </row>
    <row r="1084" spans="1:15" hidden="1">
      <c r="A1084" s="50">
        <f t="shared" si="366"/>
        <v>3</v>
      </c>
      <c r="B1084" s="150"/>
      <c r="C1084" s="162" t="s">
        <v>450</v>
      </c>
      <c r="D1084" s="118" t="s">
        <v>173</v>
      </c>
      <c r="E1084" s="51"/>
      <c r="F1084" s="51"/>
      <c r="G1084" s="51"/>
      <c r="H1084" s="51"/>
      <c r="I1084" s="51"/>
      <c r="J1084" s="52">
        <f t="shared" si="379"/>
        <v>0</v>
      </c>
      <c r="K1084" s="51"/>
      <c r="L1084" s="51"/>
      <c r="M1084" s="52">
        <f t="shared" si="380"/>
        <v>0</v>
      </c>
      <c r="N1084" s="51"/>
      <c r="O1084" s="52">
        <f t="shared" si="381"/>
        <v>0</v>
      </c>
    </row>
    <row r="1085" spans="1:15" hidden="1">
      <c r="A1085" s="50">
        <f t="shared" si="366"/>
        <v>3</v>
      </c>
      <c r="B1085" s="153"/>
      <c r="C1085" s="163" t="s">
        <v>29</v>
      </c>
      <c r="D1085" s="136" t="s">
        <v>6</v>
      </c>
      <c r="E1085" s="51"/>
      <c r="F1085" s="51"/>
      <c r="G1085" s="51"/>
      <c r="H1085" s="51"/>
      <c r="I1085" s="51"/>
      <c r="J1085" s="52">
        <f t="shared" si="379"/>
        <v>0</v>
      </c>
      <c r="K1085" s="51"/>
      <c r="L1085" s="51"/>
      <c r="M1085" s="52">
        <f t="shared" si="380"/>
        <v>0</v>
      </c>
      <c r="N1085" s="51"/>
      <c r="O1085" s="52">
        <f t="shared" si="381"/>
        <v>0</v>
      </c>
    </row>
    <row r="1086" spans="1:15" hidden="1">
      <c r="A1086" s="50">
        <f t="shared" si="366"/>
        <v>3</v>
      </c>
      <c r="B1086" s="153"/>
      <c r="C1086" s="163" t="s">
        <v>21</v>
      </c>
      <c r="D1086" s="137" t="s">
        <v>8</v>
      </c>
      <c r="E1086" s="51"/>
      <c r="F1086" s="51"/>
      <c r="G1086" s="51"/>
      <c r="H1086" s="51"/>
      <c r="I1086" s="51"/>
      <c r="J1086" s="52">
        <f>H1086+I1086</f>
        <v>0</v>
      </c>
      <c r="K1086" s="51"/>
      <c r="L1086" s="51"/>
      <c r="M1086" s="52">
        <f>K1086+L1086</f>
        <v>0</v>
      </c>
      <c r="N1086" s="51"/>
      <c r="O1086" s="52">
        <f t="shared" si="381"/>
        <v>0</v>
      </c>
    </row>
    <row r="1087" spans="1:15" hidden="1">
      <c r="A1087" s="50">
        <f t="shared" si="366"/>
        <v>3</v>
      </c>
      <c r="B1087" s="153"/>
      <c r="C1087" s="163" t="s">
        <v>526</v>
      </c>
      <c r="D1087" s="137" t="s">
        <v>31</v>
      </c>
      <c r="E1087" s="51"/>
      <c r="F1087" s="51"/>
      <c r="G1087" s="51"/>
      <c r="H1087" s="51"/>
      <c r="I1087" s="51"/>
      <c r="J1087" s="52">
        <f t="shared" si="379"/>
        <v>0</v>
      </c>
      <c r="K1087" s="51"/>
      <c r="L1087" s="51"/>
      <c r="M1087" s="52">
        <f t="shared" si="380"/>
        <v>0</v>
      </c>
      <c r="N1087" s="51"/>
      <c r="O1087" s="52">
        <f t="shared" si="381"/>
        <v>0</v>
      </c>
    </row>
    <row r="1088" spans="1:15" hidden="1">
      <c r="A1088" s="50">
        <f t="shared" si="366"/>
        <v>3</v>
      </c>
      <c r="B1088" s="153"/>
      <c r="C1088" s="163" t="s">
        <v>558</v>
      </c>
      <c r="D1088" s="137" t="s">
        <v>559</v>
      </c>
      <c r="E1088" s="51"/>
      <c r="F1088" s="51"/>
      <c r="G1088" s="51"/>
      <c r="H1088" s="51"/>
      <c r="I1088" s="51"/>
      <c r="J1088" s="52">
        <f t="shared" si="379"/>
        <v>0</v>
      </c>
      <c r="K1088" s="51"/>
      <c r="L1088" s="51"/>
      <c r="M1088" s="52">
        <f t="shared" si="380"/>
        <v>0</v>
      </c>
      <c r="N1088" s="51"/>
      <c r="O1088" s="52">
        <f t="shared" si="381"/>
        <v>0</v>
      </c>
    </row>
    <row r="1089" spans="1:15" ht="25.5" hidden="1">
      <c r="A1089" s="50">
        <f t="shared" si="366"/>
        <v>3</v>
      </c>
      <c r="B1089" s="153"/>
      <c r="C1089" s="163" t="s">
        <v>528</v>
      </c>
      <c r="D1089" s="136" t="s">
        <v>9</v>
      </c>
      <c r="E1089" s="51"/>
      <c r="F1089" s="51"/>
      <c r="G1089" s="51"/>
      <c r="H1089" s="51"/>
      <c r="I1089" s="51"/>
      <c r="J1089" s="52">
        <f t="shared" si="379"/>
        <v>0</v>
      </c>
      <c r="K1089" s="51"/>
      <c r="L1089" s="51"/>
      <c r="M1089" s="52">
        <f t="shared" si="380"/>
        <v>0</v>
      </c>
      <c r="N1089" s="51"/>
      <c r="O1089" s="52">
        <f t="shared" si="381"/>
        <v>0</v>
      </c>
    </row>
    <row r="1090" spans="1:15" ht="25.5" hidden="1">
      <c r="A1090" s="50">
        <f t="shared" si="366"/>
        <v>3</v>
      </c>
      <c r="B1090" s="153"/>
      <c r="C1090" s="163" t="s">
        <v>30</v>
      </c>
      <c r="D1090" s="136" t="s">
        <v>10</v>
      </c>
      <c r="E1090" s="51"/>
      <c r="F1090" s="51"/>
      <c r="G1090" s="51"/>
      <c r="H1090" s="51"/>
      <c r="I1090" s="51"/>
      <c r="J1090" s="52">
        <f t="shared" si="379"/>
        <v>0</v>
      </c>
      <c r="K1090" s="51"/>
      <c r="L1090" s="51"/>
      <c r="M1090" s="52">
        <f t="shared" si="380"/>
        <v>0</v>
      </c>
      <c r="N1090" s="51"/>
      <c r="O1090" s="52">
        <f t="shared" si="381"/>
        <v>0</v>
      </c>
    </row>
    <row r="1091" spans="1:15" hidden="1">
      <c r="A1091" s="50">
        <f t="shared" si="366"/>
        <v>3</v>
      </c>
      <c r="B1091" s="153"/>
      <c r="C1091" s="165" t="s">
        <v>451</v>
      </c>
      <c r="D1091" s="138" t="s">
        <v>93</v>
      </c>
      <c r="E1091" s="11">
        <f>SUBTOTAL(9,E1092:E1093)</f>
        <v>0</v>
      </c>
      <c r="F1091" s="11">
        <f>SUBTOTAL(9,F1092:F1093)</f>
        <v>0</v>
      </c>
      <c r="G1091" s="11">
        <f>SUBTOTAL(9,G1092:G1093)</f>
        <v>0</v>
      </c>
      <c r="H1091" s="11">
        <f>SUBTOTAL(9,H1092:H1093)</f>
        <v>0</v>
      </c>
      <c r="I1091" s="11">
        <f t="shared" ref="I1091:N1091" si="382">SUBTOTAL(9,I1092:I1093)</f>
        <v>0</v>
      </c>
      <c r="J1091" s="11">
        <f t="shared" si="382"/>
        <v>0</v>
      </c>
      <c r="K1091" s="11">
        <f t="shared" si="382"/>
        <v>0</v>
      </c>
      <c r="L1091" s="11">
        <f t="shared" si="382"/>
        <v>0</v>
      </c>
      <c r="M1091" s="11">
        <f t="shared" si="382"/>
        <v>0</v>
      </c>
      <c r="N1091" s="11">
        <f t="shared" si="382"/>
        <v>0</v>
      </c>
      <c r="O1091" s="11">
        <f>SUBTOTAL(9,O1092:O1093)</f>
        <v>0</v>
      </c>
    </row>
    <row r="1092" spans="1:15" hidden="1">
      <c r="A1092" s="50">
        <f t="shared" si="366"/>
        <v>3</v>
      </c>
      <c r="B1092" s="153"/>
      <c r="C1092" s="166" t="s">
        <v>452</v>
      </c>
      <c r="D1092" s="138" t="s">
        <v>453</v>
      </c>
      <c r="E1092" s="51"/>
      <c r="F1092" s="51"/>
      <c r="G1092" s="51"/>
      <c r="H1092" s="51"/>
      <c r="I1092" s="51"/>
      <c r="J1092" s="52">
        <f>H1092+I1092</f>
        <v>0</v>
      </c>
      <c r="K1092" s="51"/>
      <c r="L1092" s="51"/>
      <c r="M1092" s="52">
        <f>K1092+L1092</f>
        <v>0</v>
      </c>
      <c r="N1092" s="51"/>
      <c r="O1092" s="52">
        <f>M1092+N1092</f>
        <v>0</v>
      </c>
    </row>
    <row r="1093" spans="1:15" hidden="1">
      <c r="A1093" s="50">
        <f t="shared" si="366"/>
        <v>3</v>
      </c>
      <c r="B1093" s="153"/>
      <c r="C1093" s="166" t="s">
        <v>454</v>
      </c>
      <c r="D1093" s="138" t="s">
        <v>455</v>
      </c>
      <c r="E1093" s="51"/>
      <c r="F1093" s="51"/>
      <c r="G1093" s="51"/>
      <c r="H1093" s="51"/>
      <c r="I1093" s="51"/>
      <c r="J1093" s="52">
        <f>H1093+I1093</f>
        <v>0</v>
      </c>
      <c r="K1093" s="51"/>
      <c r="L1093" s="51"/>
      <c r="M1093" s="52">
        <f>K1093+L1093</f>
        <v>0</v>
      </c>
      <c r="N1093" s="51"/>
      <c r="O1093" s="52">
        <f>M1093+N1093</f>
        <v>0</v>
      </c>
    </row>
    <row r="1094" spans="1:15" hidden="1">
      <c r="A1094" s="50">
        <f t="shared" si="366"/>
        <v>3</v>
      </c>
      <c r="B1094" s="156"/>
      <c r="C1094" s="158" t="s">
        <v>32</v>
      </c>
      <c r="D1094" s="136"/>
      <c r="E1094" s="11">
        <f>SUBTOTAL(9,E1095:E1099)</f>
        <v>0</v>
      </c>
      <c r="F1094" s="11">
        <f>SUBTOTAL(9,F1095:F1099)</f>
        <v>0</v>
      </c>
      <c r="G1094" s="11">
        <f>SUBTOTAL(9,G1095:G1099)</f>
        <v>0</v>
      </c>
      <c r="H1094" s="11">
        <f>SUBTOTAL(9,H1095:H1099)</f>
        <v>0</v>
      </c>
      <c r="I1094" s="11">
        <f t="shared" ref="I1094:N1094" si="383">SUBTOTAL(9,I1095:I1099)</f>
        <v>0</v>
      </c>
      <c r="J1094" s="11">
        <f t="shared" si="383"/>
        <v>0</v>
      </c>
      <c r="K1094" s="11">
        <f t="shared" si="383"/>
        <v>0</v>
      </c>
      <c r="L1094" s="11">
        <f t="shared" si="383"/>
        <v>0</v>
      </c>
      <c r="M1094" s="11">
        <f t="shared" si="383"/>
        <v>0</v>
      </c>
      <c r="N1094" s="11">
        <f t="shared" si="383"/>
        <v>0</v>
      </c>
      <c r="O1094" s="11">
        <f>SUBTOTAL(9,O1095:O1099)</f>
        <v>0</v>
      </c>
    </row>
    <row r="1095" spans="1:15" hidden="1">
      <c r="A1095" s="50">
        <f t="shared" si="366"/>
        <v>3</v>
      </c>
      <c r="B1095" s="153"/>
      <c r="C1095" s="163" t="s">
        <v>70</v>
      </c>
      <c r="D1095" s="137" t="s">
        <v>71</v>
      </c>
      <c r="E1095" s="51"/>
      <c r="F1095" s="51"/>
      <c r="G1095" s="51"/>
      <c r="H1095" s="51"/>
      <c r="I1095" s="51"/>
      <c r="J1095" s="52">
        <f>H1095+I1095</f>
        <v>0</v>
      </c>
      <c r="K1095" s="51"/>
      <c r="L1095" s="51"/>
      <c r="M1095" s="52">
        <f>K1095+L1095</f>
        <v>0</v>
      </c>
      <c r="N1095" s="51"/>
      <c r="O1095" s="52">
        <f>M1095+N1095</f>
        <v>0</v>
      </c>
    </row>
    <row r="1096" spans="1:15" hidden="1">
      <c r="A1096" s="50">
        <f t="shared" si="366"/>
        <v>3</v>
      </c>
      <c r="B1096" s="153"/>
      <c r="C1096" s="163" t="s">
        <v>72</v>
      </c>
      <c r="D1096" s="137" t="s">
        <v>73</v>
      </c>
      <c r="E1096" s="51"/>
      <c r="F1096" s="51"/>
      <c r="G1096" s="51"/>
      <c r="H1096" s="51"/>
      <c r="I1096" s="51"/>
      <c r="J1096" s="52">
        <f>H1096+I1096</f>
        <v>0</v>
      </c>
      <c r="K1096" s="51"/>
      <c r="L1096" s="51"/>
      <c r="M1096" s="52">
        <f>K1096+L1096</f>
        <v>0</v>
      </c>
      <c r="N1096" s="51"/>
      <c r="O1096" s="52">
        <f>M1096+N1096</f>
        <v>0</v>
      </c>
    </row>
    <row r="1097" spans="1:15" hidden="1">
      <c r="A1097" s="50">
        <f t="shared" si="366"/>
        <v>3</v>
      </c>
      <c r="B1097" s="153"/>
      <c r="C1097" s="163" t="s">
        <v>74</v>
      </c>
      <c r="D1097" s="137" t="s">
        <v>75</v>
      </c>
      <c r="E1097" s="51"/>
      <c r="F1097" s="51"/>
      <c r="G1097" s="51"/>
      <c r="H1097" s="51"/>
      <c r="I1097" s="51"/>
      <c r="J1097" s="52">
        <f>H1097+I1097</f>
        <v>0</v>
      </c>
      <c r="K1097" s="51"/>
      <c r="L1097" s="51"/>
      <c r="M1097" s="52">
        <f>K1097+L1097</f>
        <v>0</v>
      </c>
      <c r="N1097" s="51"/>
      <c r="O1097" s="52">
        <f>M1097+N1097</f>
        <v>0</v>
      </c>
    </row>
    <row r="1098" spans="1:15" hidden="1">
      <c r="A1098" s="50">
        <f t="shared" si="366"/>
        <v>3</v>
      </c>
      <c r="B1098" s="153"/>
      <c r="C1098" s="163" t="s">
        <v>76</v>
      </c>
      <c r="D1098" s="137" t="s">
        <v>77</v>
      </c>
      <c r="E1098" s="51"/>
      <c r="F1098" s="51"/>
      <c r="G1098" s="51"/>
      <c r="H1098" s="51"/>
      <c r="I1098" s="51"/>
      <c r="J1098" s="52">
        <f>H1098+I1098</f>
        <v>0</v>
      </c>
      <c r="K1098" s="51"/>
      <c r="L1098" s="51"/>
      <c r="M1098" s="52">
        <f>K1098+L1098</f>
        <v>0</v>
      </c>
      <c r="N1098" s="51"/>
      <c r="O1098" s="52">
        <f>M1098+N1098</f>
        <v>0</v>
      </c>
    </row>
    <row r="1099" spans="1:15" hidden="1">
      <c r="A1099" s="50">
        <f t="shared" si="366"/>
        <v>3</v>
      </c>
      <c r="B1099" s="153"/>
      <c r="C1099" s="163" t="s">
        <v>12</v>
      </c>
      <c r="D1099" s="137" t="s">
        <v>28</v>
      </c>
      <c r="E1099" s="51"/>
      <c r="F1099" s="51"/>
      <c r="G1099" s="51"/>
      <c r="H1099" s="51"/>
      <c r="I1099" s="51"/>
      <c r="J1099" s="52">
        <f>H1099+I1099</f>
        <v>0</v>
      </c>
      <c r="K1099" s="51"/>
      <c r="L1099" s="51"/>
      <c r="M1099" s="52">
        <f>K1099+L1099</f>
        <v>0</v>
      </c>
      <c r="N1099" s="51"/>
      <c r="O1099" s="52">
        <f>M1099+N1099</f>
        <v>0</v>
      </c>
    </row>
    <row r="1100" spans="1:15" hidden="1">
      <c r="A1100" s="77">
        <f>A1101</f>
        <v>3</v>
      </c>
      <c r="B1100" s="153"/>
      <c r="C1100" s="155"/>
      <c r="D1100" s="137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</row>
    <row r="1101" spans="1:15" hidden="1">
      <c r="A1101" s="105">
        <f>MIN(A1102:A1107)</f>
        <v>3</v>
      </c>
      <c r="B1101" s="153"/>
      <c r="C1101" s="157" t="s">
        <v>36</v>
      </c>
      <c r="D1101" s="137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</row>
    <row r="1102" spans="1:15" s="57" customFormat="1" hidden="1">
      <c r="A1102" s="50">
        <f t="shared" ref="A1102:A1107" si="384">IF(MAX(E1102:P1102)=0,IF(MIN(E1102:P1102)=0,3,2),2)</f>
        <v>3</v>
      </c>
      <c r="B1102" s="153"/>
      <c r="C1102" s="155" t="s">
        <v>34</v>
      </c>
      <c r="D1102" s="137"/>
      <c r="E1102" s="62">
        <f>SUM(E1103:E1104)</f>
        <v>0</v>
      </c>
      <c r="F1102" s="62">
        <f>SUM(F1103:F1104)</f>
        <v>0</v>
      </c>
      <c r="G1102" s="62">
        <f>SUM(G1103:G1104)</f>
        <v>0</v>
      </c>
      <c r="H1102" s="62">
        <f>SUM(H1103:H1104)</f>
        <v>0</v>
      </c>
      <c r="I1102" s="62">
        <f t="shared" ref="I1102:N1102" si="385">SUM(I1103:I1104)</f>
        <v>0</v>
      </c>
      <c r="J1102" s="62">
        <f t="shared" si="385"/>
        <v>0</v>
      </c>
      <c r="K1102" s="62">
        <f t="shared" si="385"/>
        <v>0</v>
      </c>
      <c r="L1102" s="62">
        <f t="shared" si="385"/>
        <v>0</v>
      </c>
      <c r="M1102" s="62">
        <f t="shared" si="385"/>
        <v>0</v>
      </c>
      <c r="N1102" s="62">
        <f t="shared" si="385"/>
        <v>0</v>
      </c>
      <c r="O1102" s="62">
        <f>SUM(O1103:O1104)</f>
        <v>0</v>
      </c>
    </row>
    <row r="1103" spans="1:15" s="57" customFormat="1" hidden="1">
      <c r="A1103" s="50">
        <f t="shared" si="384"/>
        <v>3</v>
      </c>
      <c r="B1103" s="153"/>
      <c r="C1103" s="167" t="s">
        <v>80</v>
      </c>
      <c r="D1103" s="137"/>
      <c r="E1103" s="51"/>
      <c r="F1103" s="51"/>
      <c r="G1103" s="51"/>
      <c r="H1103" s="51"/>
      <c r="I1103" s="51"/>
      <c r="J1103" s="52">
        <f>H1103+I1103</f>
        <v>0</v>
      </c>
      <c r="K1103" s="51"/>
      <c r="L1103" s="51"/>
      <c r="M1103" s="52">
        <f>K1103+L1103</f>
        <v>0</v>
      </c>
      <c r="N1103" s="51"/>
      <c r="O1103" s="52">
        <f>M1103+N1103</f>
        <v>0</v>
      </c>
    </row>
    <row r="1104" spans="1:15" s="57" customFormat="1" hidden="1">
      <c r="A1104" s="50">
        <f t="shared" si="384"/>
        <v>3</v>
      </c>
      <c r="B1104" s="153"/>
      <c r="C1104" s="167" t="s">
        <v>81</v>
      </c>
      <c r="D1104" s="137"/>
      <c r="E1104" s="51"/>
      <c r="F1104" s="51"/>
      <c r="G1104" s="51"/>
      <c r="H1104" s="51"/>
      <c r="I1104" s="51"/>
      <c r="J1104" s="52">
        <f>H1104+I1104</f>
        <v>0</v>
      </c>
      <c r="K1104" s="51"/>
      <c r="L1104" s="51"/>
      <c r="M1104" s="52">
        <f>K1104+L1104</f>
        <v>0</v>
      </c>
      <c r="N1104" s="51"/>
      <c r="O1104" s="52">
        <f>M1104+N1104</f>
        <v>0</v>
      </c>
    </row>
    <row r="1105" spans="1:15" s="57" customFormat="1" hidden="1">
      <c r="A1105" s="50">
        <f t="shared" si="384"/>
        <v>3</v>
      </c>
      <c r="B1105" s="153"/>
      <c r="C1105" s="155" t="s">
        <v>35</v>
      </c>
      <c r="D1105" s="137"/>
      <c r="E1105" s="62">
        <f>SUM(E1106:E1107)</f>
        <v>0</v>
      </c>
      <c r="F1105" s="62">
        <f>SUM(F1106:F1107)</f>
        <v>0</v>
      </c>
      <c r="G1105" s="62">
        <f>SUM(G1106:G1107)</f>
        <v>0</v>
      </c>
      <c r="H1105" s="62">
        <f>SUM(H1106:H1107)</f>
        <v>0</v>
      </c>
      <c r="I1105" s="62">
        <f t="shared" ref="I1105:N1105" si="386">SUM(I1106:I1107)</f>
        <v>0</v>
      </c>
      <c r="J1105" s="62">
        <f t="shared" si="386"/>
        <v>0</v>
      </c>
      <c r="K1105" s="62">
        <f t="shared" si="386"/>
        <v>0</v>
      </c>
      <c r="L1105" s="62">
        <f t="shared" si="386"/>
        <v>0</v>
      </c>
      <c r="M1105" s="62">
        <f t="shared" si="386"/>
        <v>0</v>
      </c>
      <c r="N1105" s="62">
        <f t="shared" si="386"/>
        <v>0</v>
      </c>
      <c r="O1105" s="62">
        <f>SUM(O1106:O1107)</f>
        <v>0</v>
      </c>
    </row>
    <row r="1106" spans="1:15" s="57" customFormat="1" hidden="1">
      <c r="A1106" s="50">
        <f t="shared" si="384"/>
        <v>3</v>
      </c>
      <c r="B1106" s="153"/>
      <c r="C1106" s="167" t="s">
        <v>84</v>
      </c>
      <c r="D1106" s="137"/>
      <c r="E1106" s="51"/>
      <c r="F1106" s="51"/>
      <c r="G1106" s="51"/>
      <c r="H1106" s="51"/>
      <c r="I1106" s="51"/>
      <c r="J1106" s="52">
        <f>H1106+I1106</f>
        <v>0</v>
      </c>
      <c r="K1106" s="51"/>
      <c r="L1106" s="51"/>
      <c r="M1106" s="52">
        <f>K1106+L1106</f>
        <v>0</v>
      </c>
      <c r="N1106" s="51"/>
      <c r="O1106" s="52">
        <f>M1106+N1106</f>
        <v>0</v>
      </c>
    </row>
    <row r="1107" spans="1:15" s="57" customFormat="1" hidden="1">
      <c r="A1107" s="50">
        <f t="shared" si="384"/>
        <v>3</v>
      </c>
      <c r="B1107" s="153"/>
      <c r="C1107" s="167" t="s">
        <v>85</v>
      </c>
      <c r="D1107" s="137"/>
      <c r="E1107" s="51"/>
      <c r="F1107" s="51"/>
      <c r="G1107" s="51"/>
      <c r="H1107" s="51"/>
      <c r="I1107" s="51"/>
      <c r="J1107" s="52">
        <f>H1107+I1107</f>
        <v>0</v>
      </c>
      <c r="K1107" s="51"/>
      <c r="L1107" s="51"/>
      <c r="M1107" s="52">
        <f>K1107+L1107</f>
        <v>0</v>
      </c>
      <c r="N1107" s="51"/>
      <c r="O1107" s="52">
        <f>M1107+N1107</f>
        <v>0</v>
      </c>
    </row>
    <row r="1108" spans="1:15" s="57" customFormat="1">
      <c r="A1108" s="77">
        <f>A1109</f>
        <v>2</v>
      </c>
      <c r="B1108" s="172"/>
      <c r="C1108" s="156"/>
      <c r="D1108" s="140"/>
      <c r="E1108" s="76"/>
      <c r="F1108" s="76"/>
      <c r="G1108" s="76"/>
      <c r="H1108" s="76"/>
      <c r="I1108" s="76"/>
      <c r="J1108" s="76"/>
      <c r="K1108" s="76"/>
      <c r="L1108" s="76"/>
      <c r="M1108" s="76"/>
      <c r="N1108" s="76"/>
      <c r="O1108" s="76"/>
    </row>
    <row r="1109" spans="1:15" s="57" customFormat="1">
      <c r="A1109" s="105">
        <f>MIN(A1110:A1175)</f>
        <v>2</v>
      </c>
      <c r="B1109" s="172"/>
      <c r="C1109" s="174" t="s">
        <v>60</v>
      </c>
      <c r="D1109" s="140"/>
      <c r="E1109" s="76"/>
      <c r="F1109" s="76"/>
      <c r="G1109" s="76"/>
      <c r="H1109" s="76"/>
      <c r="I1109" s="76"/>
      <c r="J1109" s="76"/>
      <c r="K1109" s="76"/>
      <c r="L1109" s="76"/>
      <c r="M1109" s="76"/>
      <c r="N1109" s="76"/>
      <c r="O1109" s="76"/>
    </row>
    <row r="1110" spans="1:15" s="57" customFormat="1">
      <c r="A1110" s="50">
        <f t="shared" ref="A1110:A1163" si="387">IF(MAX(E1110:P1110)=0,IF(MIN(E1110:P1110)=0,3,2),2)</f>
        <v>2</v>
      </c>
      <c r="B1110" s="145"/>
      <c r="C1110" s="146" t="s">
        <v>25</v>
      </c>
      <c r="D1110" s="56"/>
      <c r="E1110" s="11">
        <f>SUBTOTAL(9,E1111:E1163)</f>
        <v>3502040</v>
      </c>
      <c r="F1110" s="11">
        <f>SUBTOTAL(9,F1111:F1163)</f>
        <v>4779245</v>
      </c>
      <c r="G1110" s="11">
        <f>SUBTOTAL(9,G1111:G1163)</f>
        <v>4266400</v>
      </c>
      <c r="H1110" s="11">
        <f>SUBTOTAL(9,H1111:H1163)</f>
        <v>4266400</v>
      </c>
      <c r="I1110" s="11">
        <f t="shared" ref="I1110:N1110" si="388">SUBTOTAL(9,I1111:I1163)</f>
        <v>84200</v>
      </c>
      <c r="J1110" s="11">
        <f t="shared" si="388"/>
        <v>4350600</v>
      </c>
      <c r="K1110" s="11">
        <f t="shared" si="388"/>
        <v>4266400</v>
      </c>
      <c r="L1110" s="11">
        <f t="shared" si="388"/>
        <v>84200</v>
      </c>
      <c r="M1110" s="11">
        <f t="shared" si="388"/>
        <v>4350600</v>
      </c>
      <c r="N1110" s="11">
        <f t="shared" si="388"/>
        <v>0</v>
      </c>
      <c r="O1110" s="11">
        <f>SUBTOTAL(9,O1111:O1163)</f>
        <v>4350600</v>
      </c>
    </row>
    <row r="1111" spans="1:15" s="57" customFormat="1">
      <c r="A1111" s="50">
        <f t="shared" si="387"/>
        <v>2</v>
      </c>
      <c r="B1111" s="145" t="s">
        <v>14</v>
      </c>
      <c r="C1111" s="146" t="s">
        <v>125</v>
      </c>
      <c r="D1111" s="56"/>
      <c r="E1111" s="11">
        <f>SUBTOTAL(9,E1112:E1133)</f>
        <v>3436602</v>
      </c>
      <c r="F1111" s="11">
        <f>SUBTOTAL(9,F1112:F1133)</f>
        <v>4716252</v>
      </c>
      <c r="G1111" s="11">
        <f>SUBTOTAL(9,G1112:G1133)</f>
        <v>4201200</v>
      </c>
      <c r="H1111" s="11">
        <f>SUBTOTAL(9,H1112:H1133)</f>
        <v>4201200</v>
      </c>
      <c r="I1111" s="11">
        <f t="shared" ref="I1111:N1111" si="389">SUBTOTAL(9,I1112:I1133)</f>
        <v>84200</v>
      </c>
      <c r="J1111" s="11">
        <f t="shared" si="389"/>
        <v>4285400</v>
      </c>
      <c r="K1111" s="11">
        <f t="shared" si="389"/>
        <v>4201200</v>
      </c>
      <c r="L1111" s="11">
        <f t="shared" si="389"/>
        <v>84200</v>
      </c>
      <c r="M1111" s="11">
        <f t="shared" si="389"/>
        <v>4285400</v>
      </c>
      <c r="N1111" s="11">
        <f t="shared" si="389"/>
        <v>0</v>
      </c>
      <c r="O1111" s="11">
        <f>SUBTOTAL(9,O1112:O1133)</f>
        <v>4285400</v>
      </c>
    </row>
    <row r="1112" spans="1:15" s="57" customFormat="1">
      <c r="A1112" s="50">
        <f t="shared" si="387"/>
        <v>2</v>
      </c>
      <c r="B1112" s="147"/>
      <c r="C1112" s="146" t="s">
        <v>126</v>
      </c>
      <c r="D1112" s="56"/>
      <c r="E1112" s="11">
        <f>SUBTOTAL(9,E1113:E1122)</f>
        <v>292377</v>
      </c>
      <c r="F1112" s="11">
        <f>SUBTOTAL(9,F1113:F1122)</f>
        <v>292851</v>
      </c>
      <c r="G1112" s="11">
        <f>SUBTOTAL(9,G1113:G1122)</f>
        <v>825500</v>
      </c>
      <c r="H1112" s="11">
        <f>SUBTOTAL(9,H1113:H1122)</f>
        <v>825500</v>
      </c>
      <c r="I1112" s="11">
        <f t="shared" ref="I1112:N1112" si="390">SUBTOTAL(9,I1113:I1122)</f>
        <v>84200</v>
      </c>
      <c r="J1112" s="11">
        <f t="shared" si="390"/>
        <v>909700</v>
      </c>
      <c r="K1112" s="11">
        <f t="shared" si="390"/>
        <v>825500</v>
      </c>
      <c r="L1112" s="11">
        <f t="shared" si="390"/>
        <v>84200</v>
      </c>
      <c r="M1112" s="11">
        <f t="shared" si="390"/>
        <v>909700</v>
      </c>
      <c r="N1112" s="11">
        <f t="shared" si="390"/>
        <v>0</v>
      </c>
      <c r="O1112" s="11">
        <f>SUBTOTAL(9,O1113:O1122)</f>
        <v>909700</v>
      </c>
    </row>
    <row r="1113" spans="1:15" s="57" customFormat="1" ht="25.5">
      <c r="A1113" s="50">
        <f t="shared" si="387"/>
        <v>2</v>
      </c>
      <c r="B1113" s="148"/>
      <c r="C1113" s="149" t="s">
        <v>127</v>
      </c>
      <c r="D1113" s="58" t="s">
        <v>2</v>
      </c>
      <c r="E1113" s="11">
        <f>SUBTOTAL(9,E1114:E1115)</f>
        <v>234515</v>
      </c>
      <c r="F1113" s="11">
        <f>SUBTOTAL(9,F1114:F1115)</f>
        <v>239454</v>
      </c>
      <c r="G1113" s="11">
        <f>SUBTOTAL(9,G1114:G1115)</f>
        <v>464200</v>
      </c>
      <c r="H1113" s="11">
        <f>SUBTOTAL(9,H1114:H1115)</f>
        <v>464200</v>
      </c>
      <c r="I1113" s="11">
        <f t="shared" ref="I1113:N1113" si="391">SUBTOTAL(9,I1114:I1115)</f>
        <v>70700</v>
      </c>
      <c r="J1113" s="11">
        <f t="shared" si="391"/>
        <v>534900</v>
      </c>
      <c r="K1113" s="11">
        <f t="shared" si="391"/>
        <v>464200</v>
      </c>
      <c r="L1113" s="11">
        <f t="shared" si="391"/>
        <v>70700</v>
      </c>
      <c r="M1113" s="11">
        <f t="shared" si="391"/>
        <v>534900</v>
      </c>
      <c r="N1113" s="11">
        <f t="shared" si="391"/>
        <v>0</v>
      </c>
      <c r="O1113" s="11">
        <f>SUBTOTAL(9,O1114:O1115)</f>
        <v>534900</v>
      </c>
    </row>
    <row r="1114" spans="1:15" s="57" customFormat="1" ht="25.5">
      <c r="A1114" s="50">
        <f t="shared" si="387"/>
        <v>2</v>
      </c>
      <c r="B1114" s="148"/>
      <c r="C1114" s="149" t="s">
        <v>303</v>
      </c>
      <c r="D1114" s="58" t="s">
        <v>302</v>
      </c>
      <c r="E1114" s="51">
        <v>234515</v>
      </c>
      <c r="F1114" s="51">
        <v>239454</v>
      </c>
      <c r="G1114" s="51">
        <v>464200</v>
      </c>
      <c r="H1114" s="51">
        <f>G1114</f>
        <v>464200</v>
      </c>
      <c r="I1114" s="51">
        <v>70700</v>
      </c>
      <c r="J1114" s="52">
        <f>H1114+I1114</f>
        <v>534900</v>
      </c>
      <c r="K1114" s="51">
        <f>H1114</f>
        <v>464200</v>
      </c>
      <c r="L1114" s="51">
        <v>70700</v>
      </c>
      <c r="M1114" s="52">
        <f>K1114+L1114</f>
        <v>534900</v>
      </c>
      <c r="N1114" s="51"/>
      <c r="O1114" s="52">
        <f>M1114+N1114</f>
        <v>534900</v>
      </c>
    </row>
    <row r="1115" spans="1:15" s="57" customFormat="1" ht="25.5" hidden="1">
      <c r="A1115" s="50">
        <f t="shared" si="387"/>
        <v>3</v>
      </c>
      <c r="B1115" s="148"/>
      <c r="C1115" s="149" t="s">
        <v>305</v>
      </c>
      <c r="D1115" s="58" t="s">
        <v>304</v>
      </c>
      <c r="E1115" s="51"/>
      <c r="F1115" s="51"/>
      <c r="G1115" s="51"/>
      <c r="H1115" s="51"/>
      <c r="I1115" s="51"/>
      <c r="J1115" s="52">
        <f>H1115+I1115</f>
        <v>0</v>
      </c>
      <c r="K1115" s="51"/>
      <c r="L1115" s="51"/>
      <c r="M1115" s="52">
        <f>K1115+L1115</f>
        <v>0</v>
      </c>
      <c r="N1115" s="51"/>
      <c r="O1115" s="52">
        <f>M1115+N1115</f>
        <v>0</v>
      </c>
    </row>
    <row r="1116" spans="1:15" s="57" customFormat="1">
      <c r="A1116" s="50">
        <f t="shared" si="387"/>
        <v>2</v>
      </c>
      <c r="B1116" s="150"/>
      <c r="C1116" s="151" t="s">
        <v>128</v>
      </c>
      <c r="D1116" s="59" t="s">
        <v>3</v>
      </c>
      <c r="E1116" s="51">
        <v>12539</v>
      </c>
      <c r="F1116" s="51">
        <v>6996</v>
      </c>
      <c r="G1116" s="51">
        <v>135300</v>
      </c>
      <c r="H1116" s="51">
        <f>G1116</f>
        <v>135300</v>
      </c>
      <c r="I1116" s="51"/>
      <c r="J1116" s="52">
        <f>H1116+I1116</f>
        <v>135300</v>
      </c>
      <c r="K1116" s="51">
        <f>H1116</f>
        <v>135300</v>
      </c>
      <c r="L1116" s="51"/>
      <c r="M1116" s="52">
        <f>K1116+L1116</f>
        <v>135300</v>
      </c>
      <c r="N1116" s="51"/>
      <c r="O1116" s="52">
        <f>M1116+N1116</f>
        <v>135300</v>
      </c>
    </row>
    <row r="1117" spans="1:15" s="57" customFormat="1">
      <c r="A1117" s="50">
        <f t="shared" si="387"/>
        <v>2</v>
      </c>
      <c r="B1117" s="150"/>
      <c r="C1117" s="152" t="s">
        <v>445</v>
      </c>
      <c r="D1117" s="117" t="s">
        <v>446</v>
      </c>
      <c r="E1117" s="11">
        <f>SUBTOTAL(9,E1118:E1121)</f>
        <v>45323</v>
      </c>
      <c r="F1117" s="11">
        <f>SUBTOTAL(9,F1118:F1121)</f>
        <v>46401</v>
      </c>
      <c r="G1117" s="11">
        <f>SUBTOTAL(9,G1118:G1121)</f>
        <v>226000</v>
      </c>
      <c r="H1117" s="11">
        <f>SUBTOTAL(9,H1118:H1121)</f>
        <v>226000</v>
      </c>
      <c r="I1117" s="11">
        <f t="shared" ref="I1117:N1117" si="392">SUBTOTAL(9,I1118:I1121)</f>
        <v>13500</v>
      </c>
      <c r="J1117" s="11">
        <f t="shared" si="392"/>
        <v>239500</v>
      </c>
      <c r="K1117" s="11">
        <f t="shared" si="392"/>
        <v>226000</v>
      </c>
      <c r="L1117" s="11">
        <f t="shared" si="392"/>
        <v>13500</v>
      </c>
      <c r="M1117" s="11">
        <f t="shared" si="392"/>
        <v>239500</v>
      </c>
      <c r="N1117" s="11">
        <f t="shared" si="392"/>
        <v>0</v>
      </c>
      <c r="O1117" s="11">
        <f>SUBTOTAL(9,O1118:O1121)</f>
        <v>239500</v>
      </c>
    </row>
    <row r="1118" spans="1:15" s="57" customFormat="1" ht="25.5">
      <c r="A1118" s="50">
        <f t="shared" si="387"/>
        <v>2</v>
      </c>
      <c r="B1118" s="150"/>
      <c r="C1118" s="149" t="s">
        <v>129</v>
      </c>
      <c r="D1118" s="60" t="s">
        <v>37</v>
      </c>
      <c r="E1118" s="51">
        <v>29434</v>
      </c>
      <c r="F1118" s="51">
        <v>29658</v>
      </c>
      <c r="G1118" s="51">
        <v>193700</v>
      </c>
      <c r="H1118" s="51">
        <f>G1118</f>
        <v>193700</v>
      </c>
      <c r="I1118" s="51">
        <v>8200</v>
      </c>
      <c r="J1118" s="52">
        <f>H1118+I1118</f>
        <v>201900</v>
      </c>
      <c r="K1118" s="51">
        <f>H1118</f>
        <v>193700</v>
      </c>
      <c r="L1118" s="51">
        <v>8200</v>
      </c>
      <c r="M1118" s="52">
        <f>K1118+L1118</f>
        <v>201900</v>
      </c>
      <c r="N1118" s="51"/>
      <c r="O1118" s="52">
        <f>M1118+N1118</f>
        <v>201900</v>
      </c>
    </row>
    <row r="1119" spans="1:15" s="57" customFormat="1">
      <c r="A1119" s="50">
        <f t="shared" si="387"/>
        <v>2</v>
      </c>
      <c r="B1119" s="150"/>
      <c r="C1119" s="149" t="s">
        <v>131</v>
      </c>
      <c r="D1119" s="60" t="s">
        <v>39</v>
      </c>
      <c r="E1119" s="51">
        <v>11425</v>
      </c>
      <c r="F1119" s="51">
        <v>11848</v>
      </c>
      <c r="G1119" s="51">
        <v>24200</v>
      </c>
      <c r="H1119" s="51">
        <f t="shared" ref="H1119:H1120" si="393">G1119</f>
        <v>24200</v>
      </c>
      <c r="I1119" s="51">
        <v>3300</v>
      </c>
      <c r="J1119" s="52">
        <f>H1119+I1119</f>
        <v>27500</v>
      </c>
      <c r="K1119" s="51">
        <f t="shared" ref="K1119:K1120" si="394">H1119</f>
        <v>24200</v>
      </c>
      <c r="L1119" s="51">
        <v>3300</v>
      </c>
      <c r="M1119" s="52">
        <f>K1119+L1119</f>
        <v>27500</v>
      </c>
      <c r="N1119" s="51"/>
      <c r="O1119" s="52">
        <f>M1119+N1119</f>
        <v>27500</v>
      </c>
    </row>
    <row r="1120" spans="1:15" s="57" customFormat="1">
      <c r="A1120" s="50">
        <f t="shared" si="387"/>
        <v>2</v>
      </c>
      <c r="B1120" s="150"/>
      <c r="C1120" s="149" t="s">
        <v>132</v>
      </c>
      <c r="D1120" s="60" t="s">
        <v>40</v>
      </c>
      <c r="E1120" s="51">
        <v>4464</v>
      </c>
      <c r="F1120" s="51">
        <v>4895</v>
      </c>
      <c r="G1120" s="51">
        <v>8100</v>
      </c>
      <c r="H1120" s="51">
        <f t="shared" si="393"/>
        <v>8100</v>
      </c>
      <c r="I1120" s="51">
        <v>2000</v>
      </c>
      <c r="J1120" s="52">
        <f>H1120+I1120</f>
        <v>10100</v>
      </c>
      <c r="K1120" s="51">
        <f t="shared" si="394"/>
        <v>8100</v>
      </c>
      <c r="L1120" s="51">
        <v>2000</v>
      </c>
      <c r="M1120" s="52">
        <f>K1120+L1120</f>
        <v>10100</v>
      </c>
      <c r="N1120" s="51"/>
      <c r="O1120" s="52">
        <f>M1120+N1120</f>
        <v>10100</v>
      </c>
    </row>
    <row r="1121" spans="1:15" s="57" customFormat="1" ht="25.5" hidden="1">
      <c r="A1121" s="50">
        <f t="shared" si="387"/>
        <v>3</v>
      </c>
      <c r="B1121" s="150"/>
      <c r="C1121" s="149" t="s">
        <v>133</v>
      </c>
      <c r="D1121" s="60" t="s">
        <v>41</v>
      </c>
      <c r="E1121" s="51"/>
      <c r="F1121" s="51"/>
      <c r="G1121" s="51"/>
      <c r="H1121" s="51"/>
      <c r="I1121" s="51"/>
      <c r="J1121" s="52">
        <f>H1121+I1121</f>
        <v>0</v>
      </c>
      <c r="K1121" s="51"/>
      <c r="L1121" s="51"/>
      <c r="M1121" s="52">
        <f>K1121+L1121</f>
        <v>0</v>
      </c>
      <c r="N1121" s="51"/>
      <c r="O1121" s="52">
        <f>M1121+N1121</f>
        <v>0</v>
      </c>
    </row>
    <row r="1122" spans="1:15" s="57" customFormat="1" hidden="1">
      <c r="A1122" s="50">
        <f t="shared" si="387"/>
        <v>3</v>
      </c>
      <c r="B1122" s="150"/>
      <c r="C1122" s="149" t="s">
        <v>447</v>
      </c>
      <c r="D1122" s="60" t="s">
        <v>4</v>
      </c>
      <c r="E1122" s="51"/>
      <c r="F1122" s="51"/>
      <c r="G1122" s="51"/>
      <c r="H1122" s="51"/>
      <c r="I1122" s="51"/>
      <c r="J1122" s="52">
        <f>H1122+I1122</f>
        <v>0</v>
      </c>
      <c r="K1122" s="51"/>
      <c r="L1122" s="51"/>
      <c r="M1122" s="52">
        <f>K1122+L1122</f>
        <v>0</v>
      </c>
      <c r="N1122" s="51"/>
      <c r="O1122" s="52">
        <f>M1122+N1122</f>
        <v>0</v>
      </c>
    </row>
    <row r="1123" spans="1:15" s="57" customFormat="1">
      <c r="A1123" s="50">
        <f t="shared" si="387"/>
        <v>2</v>
      </c>
      <c r="B1123" s="147"/>
      <c r="C1123" s="146" t="s">
        <v>134</v>
      </c>
      <c r="D1123" s="56"/>
      <c r="E1123" s="11">
        <f>SUBTOTAL(9,E1124:E1127)</f>
        <v>3125324</v>
      </c>
      <c r="F1123" s="11">
        <f>SUBTOTAL(9,F1124:F1127)</f>
        <v>4384652</v>
      </c>
      <c r="G1123" s="11">
        <f>SUBTOTAL(9,G1124:G1127)</f>
        <v>3375700</v>
      </c>
      <c r="H1123" s="11">
        <f>SUBTOTAL(9,H1124:H1127)</f>
        <v>3375700</v>
      </c>
      <c r="I1123" s="11">
        <f t="shared" ref="I1123:N1123" si="395">SUBTOTAL(9,I1124:I1127)</f>
        <v>0</v>
      </c>
      <c r="J1123" s="11">
        <f t="shared" si="395"/>
        <v>3375700</v>
      </c>
      <c r="K1123" s="11">
        <f t="shared" si="395"/>
        <v>3375700</v>
      </c>
      <c r="L1123" s="11">
        <f t="shared" si="395"/>
        <v>0</v>
      </c>
      <c r="M1123" s="11">
        <f t="shared" si="395"/>
        <v>3375700</v>
      </c>
      <c r="N1123" s="11">
        <f t="shared" si="395"/>
        <v>0</v>
      </c>
      <c r="O1123" s="11">
        <f>SUBTOTAL(9,O1124:O1127)</f>
        <v>3375700</v>
      </c>
    </row>
    <row r="1124" spans="1:15" s="57" customFormat="1">
      <c r="A1124" s="50">
        <f t="shared" si="387"/>
        <v>2</v>
      </c>
      <c r="B1124" s="150"/>
      <c r="C1124" s="151" t="s">
        <v>135</v>
      </c>
      <c r="D1124" s="59" t="s">
        <v>5</v>
      </c>
      <c r="E1124" s="51">
        <v>3104795</v>
      </c>
      <c r="F1124" s="51">
        <v>4377733</v>
      </c>
      <c r="G1124" s="51">
        <v>3277900</v>
      </c>
      <c r="H1124" s="51">
        <f>G1124</f>
        <v>3277900</v>
      </c>
      <c r="I1124" s="51"/>
      <c r="J1124" s="52">
        <f>H1124+I1124</f>
        <v>3277900</v>
      </c>
      <c r="K1124" s="51">
        <f>H1124</f>
        <v>3277900</v>
      </c>
      <c r="L1124" s="51"/>
      <c r="M1124" s="52">
        <f>K1124+L1124</f>
        <v>3277900</v>
      </c>
      <c r="N1124" s="51"/>
      <c r="O1124" s="52">
        <f>M1124+N1124</f>
        <v>3277900</v>
      </c>
    </row>
    <row r="1125" spans="1:15" s="57" customFormat="1">
      <c r="A1125" s="50">
        <f t="shared" si="387"/>
        <v>2</v>
      </c>
      <c r="B1125" s="150"/>
      <c r="C1125" s="154" t="s">
        <v>448</v>
      </c>
      <c r="D1125" s="118" t="s">
        <v>173</v>
      </c>
      <c r="E1125" s="51">
        <v>17693</v>
      </c>
      <c r="F1125" s="51">
        <v>6821</v>
      </c>
      <c r="G1125" s="51"/>
      <c r="H1125" s="51">
        <f>G1125</f>
        <v>0</v>
      </c>
      <c r="I1125" s="51"/>
      <c r="J1125" s="52">
        <f>H1125+I1125</f>
        <v>0</v>
      </c>
      <c r="K1125" s="51">
        <f>H1125</f>
        <v>0</v>
      </c>
      <c r="L1125" s="51"/>
      <c r="M1125" s="52">
        <f>K1125+L1125</f>
        <v>0</v>
      </c>
      <c r="N1125" s="51"/>
      <c r="O1125" s="52">
        <f>M1125+N1125</f>
        <v>0</v>
      </c>
    </row>
    <row r="1126" spans="1:15" s="57" customFormat="1" hidden="1">
      <c r="A1126" s="50">
        <f t="shared" si="387"/>
        <v>3</v>
      </c>
      <c r="B1126" s="153"/>
      <c r="C1126" s="155" t="s">
        <v>557</v>
      </c>
      <c r="D1126" s="137" t="s">
        <v>8</v>
      </c>
      <c r="E1126" s="51"/>
      <c r="F1126" s="51"/>
      <c r="G1126" s="51"/>
      <c r="H1126" s="51"/>
      <c r="I1126" s="51"/>
      <c r="J1126" s="52">
        <f>H1126+I1126</f>
        <v>0</v>
      </c>
      <c r="K1126" s="51"/>
      <c r="L1126" s="51"/>
      <c r="M1126" s="52">
        <f>K1126+L1126</f>
        <v>0</v>
      </c>
      <c r="N1126" s="51"/>
      <c r="O1126" s="52">
        <f>M1126+N1126</f>
        <v>0</v>
      </c>
    </row>
    <row r="1127" spans="1:15" s="57" customFormat="1" ht="25.5">
      <c r="A1127" s="50">
        <f t="shared" si="387"/>
        <v>2</v>
      </c>
      <c r="B1127" s="153"/>
      <c r="C1127" s="155" t="s">
        <v>139</v>
      </c>
      <c r="D1127" s="136" t="s">
        <v>10</v>
      </c>
      <c r="E1127" s="51">
        <v>2836</v>
      </c>
      <c r="F1127" s="51">
        <v>98</v>
      </c>
      <c r="G1127" s="51">
        <v>97800</v>
      </c>
      <c r="H1127" s="51">
        <f>G1127</f>
        <v>97800</v>
      </c>
      <c r="I1127" s="51"/>
      <c r="J1127" s="52">
        <f>H1127+I1127</f>
        <v>97800</v>
      </c>
      <c r="K1127" s="51">
        <f>H1127</f>
        <v>97800</v>
      </c>
      <c r="L1127" s="51"/>
      <c r="M1127" s="52">
        <f>K1127+L1127</f>
        <v>97800</v>
      </c>
      <c r="N1127" s="51"/>
      <c r="O1127" s="52">
        <f>M1127+N1127</f>
        <v>97800</v>
      </c>
    </row>
    <row r="1128" spans="1:15" s="57" customFormat="1">
      <c r="A1128" s="50">
        <f t="shared" si="387"/>
        <v>2</v>
      </c>
      <c r="B1128" s="156"/>
      <c r="C1128" s="157" t="s">
        <v>140</v>
      </c>
      <c r="D1128" s="136"/>
      <c r="E1128" s="11">
        <f>SUBTOTAL(9,E1129:E1133)</f>
        <v>18901</v>
      </c>
      <c r="F1128" s="11">
        <f>SUBTOTAL(9,F1129:F1133)</f>
        <v>38749</v>
      </c>
      <c r="G1128" s="11">
        <f>SUBTOTAL(9,G1129:G1133)</f>
        <v>0</v>
      </c>
      <c r="H1128" s="11">
        <f>SUBTOTAL(9,H1129:H1133)</f>
        <v>0</v>
      </c>
      <c r="I1128" s="11">
        <f t="shared" ref="I1128:N1128" si="396">SUBTOTAL(9,I1129:I1133)</f>
        <v>0</v>
      </c>
      <c r="J1128" s="11">
        <f t="shared" si="396"/>
        <v>0</v>
      </c>
      <c r="K1128" s="11">
        <f t="shared" si="396"/>
        <v>0</v>
      </c>
      <c r="L1128" s="11">
        <f t="shared" si="396"/>
        <v>0</v>
      </c>
      <c r="M1128" s="11">
        <f t="shared" si="396"/>
        <v>0</v>
      </c>
      <c r="N1128" s="11">
        <f t="shared" si="396"/>
        <v>0</v>
      </c>
      <c r="O1128" s="11">
        <f>SUBTOTAL(9,O1129:O1133)</f>
        <v>0</v>
      </c>
    </row>
    <row r="1129" spans="1:15" s="57" customFormat="1" hidden="1">
      <c r="A1129" s="50">
        <f t="shared" si="387"/>
        <v>3</v>
      </c>
      <c r="B1129" s="153"/>
      <c r="C1129" s="155" t="s">
        <v>141</v>
      </c>
      <c r="D1129" s="137" t="s">
        <v>71</v>
      </c>
      <c r="E1129" s="51"/>
      <c r="F1129" s="51"/>
      <c r="G1129" s="51"/>
      <c r="H1129" s="51"/>
      <c r="I1129" s="51"/>
      <c r="J1129" s="52">
        <f>H1129+I1129</f>
        <v>0</v>
      </c>
      <c r="K1129" s="51"/>
      <c r="L1129" s="51"/>
      <c r="M1129" s="52">
        <f>K1129+L1129</f>
        <v>0</v>
      </c>
      <c r="N1129" s="51"/>
      <c r="O1129" s="52">
        <f>M1129+N1129</f>
        <v>0</v>
      </c>
    </row>
    <row r="1130" spans="1:15" s="57" customFormat="1">
      <c r="A1130" s="50">
        <f t="shared" si="387"/>
        <v>2</v>
      </c>
      <c r="B1130" s="153"/>
      <c r="C1130" s="155" t="s">
        <v>142</v>
      </c>
      <c r="D1130" s="137" t="s">
        <v>73</v>
      </c>
      <c r="E1130" s="51">
        <v>18901</v>
      </c>
      <c r="F1130" s="51">
        <v>38749</v>
      </c>
      <c r="G1130" s="51"/>
      <c r="H1130" s="51">
        <f>G1130</f>
        <v>0</v>
      </c>
      <c r="I1130" s="51"/>
      <c r="J1130" s="52">
        <f>H1130+I1130</f>
        <v>0</v>
      </c>
      <c r="K1130" s="51"/>
      <c r="L1130" s="51"/>
      <c r="M1130" s="52">
        <f>K1130+L1130</f>
        <v>0</v>
      </c>
      <c r="N1130" s="51"/>
      <c r="O1130" s="52">
        <f>M1130+N1130</f>
        <v>0</v>
      </c>
    </row>
    <row r="1131" spans="1:15" s="57" customFormat="1" hidden="1">
      <c r="A1131" s="50">
        <f t="shared" si="387"/>
        <v>3</v>
      </c>
      <c r="B1131" s="153"/>
      <c r="C1131" s="155" t="s">
        <v>143</v>
      </c>
      <c r="D1131" s="137" t="s">
        <v>75</v>
      </c>
      <c r="E1131" s="51"/>
      <c r="F1131" s="51"/>
      <c r="G1131" s="51"/>
      <c r="H1131" s="51"/>
      <c r="I1131" s="51"/>
      <c r="J1131" s="52">
        <f>H1131+I1131</f>
        <v>0</v>
      </c>
      <c r="K1131" s="51"/>
      <c r="L1131" s="51"/>
      <c r="M1131" s="52">
        <f>K1131+L1131</f>
        <v>0</v>
      </c>
      <c r="N1131" s="51"/>
      <c r="O1131" s="52">
        <f>M1131+N1131</f>
        <v>0</v>
      </c>
    </row>
    <row r="1132" spans="1:15" s="57" customFormat="1" hidden="1">
      <c r="A1132" s="50">
        <f t="shared" si="387"/>
        <v>3</v>
      </c>
      <c r="B1132" s="153"/>
      <c r="C1132" s="155" t="s">
        <v>144</v>
      </c>
      <c r="D1132" s="137" t="s">
        <v>77</v>
      </c>
      <c r="E1132" s="51"/>
      <c r="F1132" s="51"/>
      <c r="G1132" s="51"/>
      <c r="H1132" s="51"/>
      <c r="I1132" s="51"/>
      <c r="J1132" s="52">
        <f>H1132+I1132</f>
        <v>0</v>
      </c>
      <c r="K1132" s="51"/>
      <c r="L1132" s="51"/>
      <c r="M1132" s="52">
        <f>K1132+L1132</f>
        <v>0</v>
      </c>
      <c r="N1132" s="51"/>
      <c r="O1132" s="52">
        <f>M1132+N1132</f>
        <v>0</v>
      </c>
    </row>
    <row r="1133" spans="1:15" s="57" customFormat="1" hidden="1">
      <c r="A1133" s="50">
        <f t="shared" si="387"/>
        <v>3</v>
      </c>
      <c r="B1133" s="153"/>
      <c r="C1133" s="155" t="s">
        <v>145</v>
      </c>
      <c r="D1133" s="137" t="s">
        <v>28</v>
      </c>
      <c r="E1133" s="51"/>
      <c r="F1133" s="51"/>
      <c r="G1133" s="51"/>
      <c r="H1133" s="51"/>
      <c r="I1133" s="51"/>
      <c r="J1133" s="52">
        <f>H1133+I1133</f>
        <v>0</v>
      </c>
      <c r="K1133" s="51"/>
      <c r="L1133" s="51"/>
      <c r="M1133" s="52">
        <f>K1133+L1133</f>
        <v>0</v>
      </c>
      <c r="N1133" s="51"/>
      <c r="O1133" s="52">
        <f>M1133+N1133</f>
        <v>0</v>
      </c>
    </row>
    <row r="1134" spans="1:15" s="57" customFormat="1">
      <c r="A1134" s="50">
        <f t="shared" si="387"/>
        <v>2</v>
      </c>
      <c r="B1134" s="145" t="s">
        <v>146</v>
      </c>
      <c r="C1134" s="157" t="s">
        <v>147</v>
      </c>
      <c r="D1134" s="56"/>
      <c r="E1134" s="11">
        <f>SUBTOTAL(9,E1135:E1163)</f>
        <v>65438</v>
      </c>
      <c r="F1134" s="11">
        <f>SUBTOTAL(9,F1135:F1163)</f>
        <v>62993</v>
      </c>
      <c r="G1134" s="11">
        <f>SUBTOTAL(9,G1135:G1163)</f>
        <v>65200</v>
      </c>
      <c r="H1134" s="11">
        <f>SUBTOTAL(9,H1135:H1163)</f>
        <v>65200</v>
      </c>
      <c r="I1134" s="11">
        <f t="shared" ref="I1134:N1134" si="397">SUBTOTAL(9,I1135:I1163)</f>
        <v>0</v>
      </c>
      <c r="J1134" s="11">
        <f t="shared" si="397"/>
        <v>65200</v>
      </c>
      <c r="K1134" s="11">
        <f t="shared" si="397"/>
        <v>65200</v>
      </c>
      <c r="L1134" s="11">
        <f t="shared" si="397"/>
        <v>0</v>
      </c>
      <c r="M1134" s="11">
        <f t="shared" si="397"/>
        <v>65200</v>
      </c>
      <c r="N1134" s="11">
        <f t="shared" si="397"/>
        <v>0</v>
      </c>
      <c r="O1134" s="11">
        <f>SUBTOTAL(9,O1135:O1163)</f>
        <v>65200</v>
      </c>
    </row>
    <row r="1135" spans="1:15">
      <c r="A1135" s="50">
        <f t="shared" si="387"/>
        <v>2</v>
      </c>
      <c r="B1135" s="156"/>
      <c r="C1135" s="158" t="s">
        <v>26</v>
      </c>
      <c r="D1135" s="56"/>
      <c r="E1135" s="11">
        <f>SUBTOTAL(9,E1136:E1154)</f>
        <v>65438</v>
      </c>
      <c r="F1135" s="11">
        <f t="shared" ref="F1135:O1135" si="398">SUBTOTAL(9,F1136:F1154)</f>
        <v>62993</v>
      </c>
      <c r="G1135" s="11">
        <f t="shared" si="398"/>
        <v>65200</v>
      </c>
      <c r="H1135" s="11">
        <f t="shared" si="398"/>
        <v>65200</v>
      </c>
      <c r="I1135" s="11">
        <f t="shared" si="398"/>
        <v>0</v>
      </c>
      <c r="J1135" s="11">
        <f t="shared" si="398"/>
        <v>65200</v>
      </c>
      <c r="K1135" s="11">
        <f t="shared" si="398"/>
        <v>65200</v>
      </c>
      <c r="L1135" s="11">
        <f t="shared" si="398"/>
        <v>0</v>
      </c>
      <c r="M1135" s="11">
        <f t="shared" si="398"/>
        <v>65200</v>
      </c>
      <c r="N1135" s="11">
        <f t="shared" si="398"/>
        <v>0</v>
      </c>
      <c r="O1135" s="11">
        <f t="shared" si="398"/>
        <v>65200</v>
      </c>
    </row>
    <row r="1136" spans="1:15" hidden="1">
      <c r="A1136" s="50">
        <f t="shared" si="387"/>
        <v>3</v>
      </c>
      <c r="B1136" s="150"/>
      <c r="C1136" s="161" t="s">
        <v>770</v>
      </c>
      <c r="D1136" s="56"/>
      <c r="E1136" s="11">
        <f>SUBTOTAL(9,E1137:E1146)</f>
        <v>0</v>
      </c>
      <c r="F1136" s="11">
        <f t="shared" ref="F1136:O1136" si="399">SUBTOTAL(9,F1137:F1146)</f>
        <v>0</v>
      </c>
      <c r="G1136" s="11">
        <f t="shared" si="399"/>
        <v>0</v>
      </c>
      <c r="H1136" s="11">
        <f t="shared" si="399"/>
        <v>0</v>
      </c>
      <c r="I1136" s="11">
        <f t="shared" si="399"/>
        <v>0</v>
      </c>
      <c r="J1136" s="11">
        <f t="shared" si="399"/>
        <v>0</v>
      </c>
      <c r="K1136" s="11">
        <f t="shared" si="399"/>
        <v>0</v>
      </c>
      <c r="L1136" s="11">
        <f t="shared" si="399"/>
        <v>0</v>
      </c>
      <c r="M1136" s="11">
        <f t="shared" si="399"/>
        <v>0</v>
      </c>
      <c r="N1136" s="11">
        <f t="shared" si="399"/>
        <v>0</v>
      </c>
      <c r="O1136" s="11">
        <f t="shared" si="399"/>
        <v>0</v>
      </c>
    </row>
    <row r="1137" spans="1:15" ht="25.5" hidden="1">
      <c r="A1137" s="50">
        <f t="shared" si="387"/>
        <v>3</v>
      </c>
      <c r="B1137" s="150"/>
      <c r="C1137" s="160" t="s">
        <v>771</v>
      </c>
      <c r="D1137" s="58" t="s">
        <v>2</v>
      </c>
      <c r="E1137" s="11">
        <f>SUBTOTAL(9,E1138:E1139)</f>
        <v>0</v>
      </c>
      <c r="F1137" s="11">
        <f t="shared" ref="F1137:O1137" si="400">SUBTOTAL(9,F1138:F1139)</f>
        <v>0</v>
      </c>
      <c r="G1137" s="11">
        <f t="shared" si="400"/>
        <v>0</v>
      </c>
      <c r="H1137" s="11">
        <f t="shared" si="400"/>
        <v>0</v>
      </c>
      <c r="I1137" s="11">
        <f t="shared" si="400"/>
        <v>0</v>
      </c>
      <c r="J1137" s="11">
        <f t="shared" si="400"/>
        <v>0</v>
      </c>
      <c r="K1137" s="11">
        <f t="shared" si="400"/>
        <v>0</v>
      </c>
      <c r="L1137" s="11">
        <f t="shared" si="400"/>
        <v>0</v>
      </c>
      <c r="M1137" s="11">
        <f t="shared" si="400"/>
        <v>0</v>
      </c>
      <c r="N1137" s="11">
        <f t="shared" si="400"/>
        <v>0</v>
      </c>
      <c r="O1137" s="11">
        <f t="shared" si="400"/>
        <v>0</v>
      </c>
    </row>
    <row r="1138" spans="1:15" ht="25.5" hidden="1">
      <c r="A1138" s="50">
        <f t="shared" si="387"/>
        <v>3</v>
      </c>
      <c r="B1138" s="150"/>
      <c r="C1138" s="260" t="s">
        <v>772</v>
      </c>
      <c r="D1138" s="58" t="s">
        <v>302</v>
      </c>
      <c r="E1138" s="51"/>
      <c r="F1138" s="51"/>
      <c r="G1138" s="51"/>
      <c r="H1138" s="51"/>
      <c r="I1138" s="51"/>
      <c r="J1138" s="52">
        <f>H1138+I1138</f>
        <v>0</v>
      </c>
      <c r="K1138" s="51"/>
      <c r="L1138" s="51"/>
      <c r="M1138" s="52">
        <f>K1138+L1138</f>
        <v>0</v>
      </c>
      <c r="N1138" s="51"/>
      <c r="O1138" s="52">
        <f>M1138+N1138</f>
        <v>0</v>
      </c>
    </row>
    <row r="1139" spans="1:15" ht="25.5" hidden="1">
      <c r="A1139" s="50">
        <f t="shared" si="387"/>
        <v>3</v>
      </c>
      <c r="B1139" s="150"/>
      <c r="C1139" s="260" t="s">
        <v>773</v>
      </c>
      <c r="D1139" s="58" t="s">
        <v>304</v>
      </c>
      <c r="E1139" s="51"/>
      <c r="F1139" s="51"/>
      <c r="G1139" s="51"/>
      <c r="H1139" s="51"/>
      <c r="I1139" s="51"/>
      <c r="J1139" s="52">
        <f>H1139+I1139</f>
        <v>0</v>
      </c>
      <c r="K1139" s="51"/>
      <c r="L1139" s="51"/>
      <c r="M1139" s="52">
        <f>K1139+L1139</f>
        <v>0</v>
      </c>
      <c r="N1139" s="51"/>
      <c r="O1139" s="52">
        <f>M1139+N1139</f>
        <v>0</v>
      </c>
    </row>
    <row r="1140" spans="1:15" hidden="1">
      <c r="A1140" s="50">
        <f t="shared" si="387"/>
        <v>3</v>
      </c>
      <c r="B1140" s="150"/>
      <c r="C1140" s="258" t="s">
        <v>42</v>
      </c>
      <c r="D1140" s="59" t="s">
        <v>3</v>
      </c>
      <c r="E1140" s="51"/>
      <c r="F1140" s="51"/>
      <c r="G1140" s="51"/>
      <c r="H1140" s="51"/>
      <c r="I1140" s="51"/>
      <c r="J1140" s="52">
        <f>H1140+I1140</f>
        <v>0</v>
      </c>
      <c r="K1140" s="51"/>
      <c r="L1140" s="51"/>
      <c r="M1140" s="52">
        <f>K1140+L1140</f>
        <v>0</v>
      </c>
      <c r="N1140" s="51"/>
      <c r="O1140" s="52">
        <f>M1140+N1140</f>
        <v>0</v>
      </c>
    </row>
    <row r="1141" spans="1:15" hidden="1">
      <c r="A1141" s="50">
        <f t="shared" si="387"/>
        <v>3</v>
      </c>
      <c r="B1141" s="150"/>
      <c r="C1141" s="259" t="s">
        <v>449</v>
      </c>
      <c r="D1141" s="117" t="s">
        <v>446</v>
      </c>
      <c r="E1141" s="11">
        <f>SUBTOTAL(9,E1142:E1145)</f>
        <v>0</v>
      </c>
      <c r="F1141" s="11">
        <f>SUBTOTAL(9,F1142:F1145)</f>
        <v>0</v>
      </c>
      <c r="G1141" s="11">
        <f>SUBTOTAL(9,G1142:G1145)</f>
        <v>0</v>
      </c>
      <c r="H1141" s="11">
        <f>SUBTOTAL(9,H1142:H1145)</f>
        <v>0</v>
      </c>
      <c r="I1141" s="11">
        <f t="shared" ref="I1141:N1141" si="401">SUBTOTAL(9,I1142:I1145)</f>
        <v>0</v>
      </c>
      <c r="J1141" s="11">
        <f t="shared" si="401"/>
        <v>0</v>
      </c>
      <c r="K1141" s="11">
        <f t="shared" si="401"/>
        <v>0</v>
      </c>
      <c r="L1141" s="11">
        <f t="shared" si="401"/>
        <v>0</v>
      </c>
      <c r="M1141" s="11">
        <f t="shared" si="401"/>
        <v>0</v>
      </c>
      <c r="N1141" s="11">
        <f t="shared" si="401"/>
        <v>0</v>
      </c>
      <c r="O1141" s="11">
        <f>SUBTOTAL(9,O1142:O1145)</f>
        <v>0</v>
      </c>
    </row>
    <row r="1142" spans="1:15" ht="25.5" hidden="1">
      <c r="A1142" s="50">
        <f t="shared" si="387"/>
        <v>3</v>
      </c>
      <c r="B1142" s="150"/>
      <c r="C1142" s="260" t="s">
        <v>153</v>
      </c>
      <c r="D1142" s="60" t="s">
        <v>37</v>
      </c>
      <c r="E1142" s="51"/>
      <c r="F1142" s="51"/>
      <c r="G1142" s="51"/>
      <c r="H1142" s="51"/>
      <c r="I1142" s="51"/>
      <c r="J1142" s="52">
        <f t="shared" ref="J1142:J1154" si="402">H1142+I1142</f>
        <v>0</v>
      </c>
      <c r="K1142" s="51"/>
      <c r="L1142" s="51"/>
      <c r="M1142" s="52">
        <f t="shared" ref="M1142:M1154" si="403">K1142+L1142</f>
        <v>0</v>
      </c>
      <c r="N1142" s="51"/>
      <c r="O1142" s="52">
        <f t="shared" ref="O1142:O1154" si="404">M1142+N1142</f>
        <v>0</v>
      </c>
    </row>
    <row r="1143" spans="1:15" hidden="1">
      <c r="A1143" s="50">
        <f t="shared" si="387"/>
        <v>3</v>
      </c>
      <c r="B1143" s="150"/>
      <c r="C1143" s="260" t="s">
        <v>155</v>
      </c>
      <c r="D1143" s="60" t="s">
        <v>39</v>
      </c>
      <c r="E1143" s="51"/>
      <c r="F1143" s="51"/>
      <c r="G1143" s="51"/>
      <c r="H1143" s="51"/>
      <c r="I1143" s="51"/>
      <c r="J1143" s="52">
        <f t="shared" si="402"/>
        <v>0</v>
      </c>
      <c r="K1143" s="51"/>
      <c r="L1143" s="51"/>
      <c r="M1143" s="52">
        <f t="shared" si="403"/>
        <v>0</v>
      </c>
      <c r="N1143" s="51"/>
      <c r="O1143" s="52">
        <f t="shared" si="404"/>
        <v>0</v>
      </c>
    </row>
    <row r="1144" spans="1:15" ht="25.5" hidden="1">
      <c r="A1144" s="50">
        <f t="shared" si="387"/>
        <v>3</v>
      </c>
      <c r="B1144" s="150"/>
      <c r="C1144" s="260" t="s">
        <v>156</v>
      </c>
      <c r="D1144" s="60" t="s">
        <v>40</v>
      </c>
      <c r="E1144" s="51"/>
      <c r="F1144" s="51"/>
      <c r="G1144" s="51"/>
      <c r="H1144" s="51"/>
      <c r="I1144" s="51"/>
      <c r="J1144" s="52">
        <f t="shared" si="402"/>
        <v>0</v>
      </c>
      <c r="K1144" s="51"/>
      <c r="L1144" s="51"/>
      <c r="M1144" s="52">
        <f t="shared" si="403"/>
        <v>0</v>
      </c>
      <c r="N1144" s="51"/>
      <c r="O1144" s="52">
        <f t="shared" si="404"/>
        <v>0</v>
      </c>
    </row>
    <row r="1145" spans="1:15" ht="25.5" hidden="1">
      <c r="A1145" s="50">
        <f t="shared" si="387"/>
        <v>3</v>
      </c>
      <c r="B1145" s="150"/>
      <c r="C1145" s="260" t="s">
        <v>157</v>
      </c>
      <c r="D1145" s="60" t="s">
        <v>41</v>
      </c>
      <c r="E1145" s="51"/>
      <c r="F1145" s="51"/>
      <c r="G1145" s="51"/>
      <c r="H1145" s="51"/>
      <c r="I1145" s="51"/>
      <c r="J1145" s="52">
        <f t="shared" si="402"/>
        <v>0</v>
      </c>
      <c r="K1145" s="51"/>
      <c r="L1145" s="51"/>
      <c r="M1145" s="52">
        <f t="shared" si="403"/>
        <v>0</v>
      </c>
      <c r="N1145" s="51"/>
      <c r="O1145" s="52">
        <f t="shared" si="404"/>
        <v>0</v>
      </c>
    </row>
    <row r="1146" spans="1:15" hidden="1">
      <c r="A1146" s="50">
        <f t="shared" si="387"/>
        <v>3</v>
      </c>
      <c r="B1146" s="150"/>
      <c r="C1146" s="160" t="s">
        <v>158</v>
      </c>
      <c r="D1146" s="60" t="s">
        <v>4</v>
      </c>
      <c r="E1146" s="51"/>
      <c r="F1146" s="51"/>
      <c r="G1146" s="51"/>
      <c r="H1146" s="51"/>
      <c r="I1146" s="51"/>
      <c r="J1146" s="52">
        <f t="shared" si="402"/>
        <v>0</v>
      </c>
      <c r="K1146" s="51"/>
      <c r="L1146" s="51"/>
      <c r="M1146" s="52">
        <f t="shared" si="403"/>
        <v>0</v>
      </c>
      <c r="N1146" s="51"/>
      <c r="O1146" s="52">
        <f t="shared" si="404"/>
        <v>0</v>
      </c>
    </row>
    <row r="1147" spans="1:15" hidden="1">
      <c r="A1147" s="50">
        <f t="shared" si="387"/>
        <v>3</v>
      </c>
      <c r="B1147" s="150"/>
      <c r="C1147" s="159" t="s">
        <v>19</v>
      </c>
      <c r="D1147" s="59" t="s">
        <v>5</v>
      </c>
      <c r="E1147" s="51"/>
      <c r="F1147" s="51"/>
      <c r="G1147" s="51"/>
      <c r="H1147" s="51"/>
      <c r="I1147" s="51"/>
      <c r="J1147" s="52">
        <f t="shared" si="402"/>
        <v>0</v>
      </c>
      <c r="K1147" s="51"/>
      <c r="L1147" s="51"/>
      <c r="M1147" s="52">
        <f t="shared" si="403"/>
        <v>0</v>
      </c>
      <c r="N1147" s="51"/>
      <c r="O1147" s="52">
        <f t="shared" si="404"/>
        <v>0</v>
      </c>
    </row>
    <row r="1148" spans="1:15" hidden="1">
      <c r="A1148" s="50">
        <f t="shared" si="387"/>
        <v>3</v>
      </c>
      <c r="B1148" s="150"/>
      <c r="C1148" s="162" t="s">
        <v>450</v>
      </c>
      <c r="D1148" s="118" t="s">
        <v>173</v>
      </c>
      <c r="E1148" s="51"/>
      <c r="F1148" s="51"/>
      <c r="G1148" s="51"/>
      <c r="H1148" s="51"/>
      <c r="I1148" s="51"/>
      <c r="J1148" s="52">
        <f t="shared" si="402"/>
        <v>0</v>
      </c>
      <c r="K1148" s="51"/>
      <c r="L1148" s="51"/>
      <c r="M1148" s="52">
        <f t="shared" si="403"/>
        <v>0</v>
      </c>
      <c r="N1148" s="51"/>
      <c r="O1148" s="52">
        <f t="shared" si="404"/>
        <v>0</v>
      </c>
    </row>
    <row r="1149" spans="1:15" hidden="1">
      <c r="A1149" s="50">
        <f t="shared" si="387"/>
        <v>3</v>
      </c>
      <c r="B1149" s="153"/>
      <c r="C1149" s="163" t="s">
        <v>29</v>
      </c>
      <c r="D1149" s="136" t="s">
        <v>6</v>
      </c>
      <c r="E1149" s="51"/>
      <c r="F1149" s="51"/>
      <c r="G1149" s="51"/>
      <c r="H1149" s="51"/>
      <c r="I1149" s="51"/>
      <c r="J1149" s="52">
        <f t="shared" si="402"/>
        <v>0</v>
      </c>
      <c r="K1149" s="51"/>
      <c r="L1149" s="51"/>
      <c r="M1149" s="52">
        <f t="shared" si="403"/>
        <v>0</v>
      </c>
      <c r="N1149" s="51"/>
      <c r="O1149" s="52">
        <f t="shared" si="404"/>
        <v>0</v>
      </c>
    </row>
    <row r="1150" spans="1:15" hidden="1">
      <c r="A1150" s="50">
        <f t="shared" si="387"/>
        <v>3</v>
      </c>
      <c r="B1150" s="153"/>
      <c r="C1150" s="163" t="s">
        <v>21</v>
      </c>
      <c r="D1150" s="137" t="s">
        <v>8</v>
      </c>
      <c r="E1150" s="51"/>
      <c r="F1150" s="51"/>
      <c r="G1150" s="51"/>
      <c r="H1150" s="51"/>
      <c r="I1150" s="51"/>
      <c r="J1150" s="52">
        <f>H1150+I1150</f>
        <v>0</v>
      </c>
      <c r="K1150" s="51"/>
      <c r="L1150" s="51"/>
      <c r="M1150" s="52">
        <f>K1150+L1150</f>
        <v>0</v>
      </c>
      <c r="N1150" s="51"/>
      <c r="O1150" s="52">
        <f t="shared" si="404"/>
        <v>0</v>
      </c>
    </row>
    <row r="1151" spans="1:15" hidden="1">
      <c r="A1151" s="50">
        <f t="shared" si="387"/>
        <v>3</v>
      </c>
      <c r="B1151" s="153"/>
      <c r="C1151" s="163" t="s">
        <v>526</v>
      </c>
      <c r="D1151" s="137" t="s">
        <v>31</v>
      </c>
      <c r="E1151" s="51"/>
      <c r="F1151" s="51"/>
      <c r="G1151" s="51"/>
      <c r="H1151" s="51"/>
      <c r="I1151" s="51"/>
      <c r="J1151" s="52">
        <f t="shared" si="402"/>
        <v>0</v>
      </c>
      <c r="K1151" s="51"/>
      <c r="L1151" s="51"/>
      <c r="M1151" s="52">
        <f t="shared" si="403"/>
        <v>0</v>
      </c>
      <c r="N1151" s="51"/>
      <c r="O1151" s="52">
        <f t="shared" si="404"/>
        <v>0</v>
      </c>
    </row>
    <row r="1152" spans="1:15" hidden="1">
      <c r="A1152" s="50">
        <f t="shared" si="387"/>
        <v>3</v>
      </c>
      <c r="B1152" s="153"/>
      <c r="C1152" s="163" t="s">
        <v>558</v>
      </c>
      <c r="D1152" s="137" t="s">
        <v>559</v>
      </c>
      <c r="E1152" s="51"/>
      <c r="F1152" s="51"/>
      <c r="G1152" s="51"/>
      <c r="H1152" s="51"/>
      <c r="I1152" s="51"/>
      <c r="J1152" s="52">
        <f t="shared" si="402"/>
        <v>0</v>
      </c>
      <c r="K1152" s="51"/>
      <c r="L1152" s="51"/>
      <c r="M1152" s="52">
        <f t="shared" si="403"/>
        <v>0</v>
      </c>
      <c r="N1152" s="51"/>
      <c r="O1152" s="52">
        <f t="shared" si="404"/>
        <v>0</v>
      </c>
    </row>
    <row r="1153" spans="1:15" ht="25.5" hidden="1">
      <c r="A1153" s="50">
        <f t="shared" si="387"/>
        <v>3</v>
      </c>
      <c r="B1153" s="153"/>
      <c r="C1153" s="163" t="s">
        <v>528</v>
      </c>
      <c r="D1153" s="136" t="s">
        <v>9</v>
      </c>
      <c r="E1153" s="51"/>
      <c r="F1153" s="51"/>
      <c r="G1153" s="51"/>
      <c r="H1153" s="51"/>
      <c r="I1153" s="51"/>
      <c r="J1153" s="52">
        <f t="shared" si="402"/>
        <v>0</v>
      </c>
      <c r="K1153" s="51"/>
      <c r="L1153" s="51"/>
      <c r="M1153" s="52">
        <f t="shared" si="403"/>
        <v>0</v>
      </c>
      <c r="N1153" s="51"/>
      <c r="O1153" s="52">
        <f t="shared" si="404"/>
        <v>0</v>
      </c>
    </row>
    <row r="1154" spans="1:15" ht="25.5">
      <c r="A1154" s="50">
        <f t="shared" si="387"/>
        <v>2</v>
      </c>
      <c r="B1154" s="153"/>
      <c r="C1154" s="163" t="s">
        <v>30</v>
      </c>
      <c r="D1154" s="136" t="s">
        <v>10</v>
      </c>
      <c r="E1154" s="51">
        <v>65438</v>
      </c>
      <c r="F1154" s="51">
        <v>62993</v>
      </c>
      <c r="G1154" s="51">
        <v>65200</v>
      </c>
      <c r="H1154" s="51">
        <f>G1154</f>
        <v>65200</v>
      </c>
      <c r="I1154" s="51"/>
      <c r="J1154" s="52">
        <f t="shared" si="402"/>
        <v>65200</v>
      </c>
      <c r="K1154" s="51">
        <f>J1154</f>
        <v>65200</v>
      </c>
      <c r="L1154" s="51"/>
      <c r="M1154" s="52">
        <f t="shared" si="403"/>
        <v>65200</v>
      </c>
      <c r="N1154" s="51"/>
      <c r="O1154" s="52">
        <f t="shared" si="404"/>
        <v>65200</v>
      </c>
    </row>
    <row r="1155" spans="1:15" hidden="1">
      <c r="A1155" s="50">
        <f t="shared" si="387"/>
        <v>3</v>
      </c>
      <c r="B1155" s="153"/>
      <c r="C1155" s="165" t="s">
        <v>451</v>
      </c>
      <c r="D1155" s="138" t="s">
        <v>93</v>
      </c>
      <c r="E1155" s="11">
        <f>SUBTOTAL(9,E1156:E1157)</f>
        <v>0</v>
      </c>
      <c r="F1155" s="11">
        <f>SUBTOTAL(9,F1156:F1157)</f>
        <v>0</v>
      </c>
      <c r="G1155" s="11">
        <f>SUBTOTAL(9,G1156:G1157)</f>
        <v>0</v>
      </c>
      <c r="H1155" s="11">
        <f>SUBTOTAL(9,H1156:H1157)</f>
        <v>0</v>
      </c>
      <c r="I1155" s="11">
        <f t="shared" ref="I1155:N1155" si="405">SUBTOTAL(9,I1156:I1157)</f>
        <v>0</v>
      </c>
      <c r="J1155" s="11">
        <f t="shared" si="405"/>
        <v>0</v>
      </c>
      <c r="K1155" s="11">
        <f t="shared" si="405"/>
        <v>0</v>
      </c>
      <c r="L1155" s="11">
        <f t="shared" si="405"/>
        <v>0</v>
      </c>
      <c r="M1155" s="11">
        <f t="shared" si="405"/>
        <v>0</v>
      </c>
      <c r="N1155" s="11">
        <f t="shared" si="405"/>
        <v>0</v>
      </c>
      <c r="O1155" s="11">
        <f>SUBTOTAL(9,O1156:O1157)</f>
        <v>0</v>
      </c>
    </row>
    <row r="1156" spans="1:15" hidden="1">
      <c r="A1156" s="50">
        <f t="shared" si="387"/>
        <v>3</v>
      </c>
      <c r="B1156" s="153"/>
      <c r="C1156" s="166" t="s">
        <v>452</v>
      </c>
      <c r="D1156" s="138" t="s">
        <v>453</v>
      </c>
      <c r="E1156" s="51"/>
      <c r="F1156" s="51"/>
      <c r="G1156" s="51"/>
      <c r="H1156" s="51"/>
      <c r="I1156" s="51"/>
      <c r="J1156" s="52">
        <f>H1156+I1156</f>
        <v>0</v>
      </c>
      <c r="K1156" s="51"/>
      <c r="L1156" s="51"/>
      <c r="M1156" s="52">
        <f>K1156+L1156</f>
        <v>0</v>
      </c>
      <c r="N1156" s="51"/>
      <c r="O1156" s="52">
        <f>M1156+N1156</f>
        <v>0</v>
      </c>
    </row>
    <row r="1157" spans="1:15" hidden="1">
      <c r="A1157" s="50">
        <f t="shared" si="387"/>
        <v>3</v>
      </c>
      <c r="B1157" s="153"/>
      <c r="C1157" s="166" t="s">
        <v>454</v>
      </c>
      <c r="D1157" s="138" t="s">
        <v>455</v>
      </c>
      <c r="E1157" s="51"/>
      <c r="F1157" s="51"/>
      <c r="G1157" s="51"/>
      <c r="H1157" s="51"/>
      <c r="I1157" s="51"/>
      <c r="J1157" s="52">
        <f>H1157+I1157</f>
        <v>0</v>
      </c>
      <c r="K1157" s="51"/>
      <c r="L1157" s="51"/>
      <c r="M1157" s="52">
        <f>K1157+L1157</f>
        <v>0</v>
      </c>
      <c r="N1157" s="51"/>
      <c r="O1157" s="52">
        <f>M1157+N1157</f>
        <v>0</v>
      </c>
    </row>
    <row r="1158" spans="1:15" hidden="1">
      <c r="A1158" s="50">
        <f t="shared" si="387"/>
        <v>3</v>
      </c>
      <c r="B1158" s="156"/>
      <c r="C1158" s="158" t="s">
        <v>32</v>
      </c>
      <c r="D1158" s="136"/>
      <c r="E1158" s="11">
        <f>SUBTOTAL(9,E1159:E1163)</f>
        <v>0</v>
      </c>
      <c r="F1158" s="11">
        <f>SUBTOTAL(9,F1159:F1163)</f>
        <v>0</v>
      </c>
      <c r="G1158" s="11">
        <f>SUBTOTAL(9,G1159:G1163)</f>
        <v>0</v>
      </c>
      <c r="H1158" s="11">
        <f>SUBTOTAL(9,H1159:H1163)</f>
        <v>0</v>
      </c>
      <c r="I1158" s="11">
        <f t="shared" ref="I1158:N1158" si="406">SUBTOTAL(9,I1159:I1163)</f>
        <v>0</v>
      </c>
      <c r="J1158" s="11">
        <f t="shared" si="406"/>
        <v>0</v>
      </c>
      <c r="K1158" s="11">
        <f t="shared" si="406"/>
        <v>0</v>
      </c>
      <c r="L1158" s="11">
        <f t="shared" si="406"/>
        <v>0</v>
      </c>
      <c r="M1158" s="11">
        <f t="shared" si="406"/>
        <v>0</v>
      </c>
      <c r="N1158" s="11">
        <f t="shared" si="406"/>
        <v>0</v>
      </c>
      <c r="O1158" s="11">
        <f>SUBTOTAL(9,O1159:O1163)</f>
        <v>0</v>
      </c>
    </row>
    <row r="1159" spans="1:15" hidden="1">
      <c r="A1159" s="50">
        <f t="shared" si="387"/>
        <v>3</v>
      </c>
      <c r="B1159" s="153"/>
      <c r="C1159" s="163" t="s">
        <v>70</v>
      </c>
      <c r="D1159" s="137" t="s">
        <v>71</v>
      </c>
      <c r="E1159" s="51"/>
      <c r="F1159" s="51"/>
      <c r="G1159" s="51"/>
      <c r="H1159" s="51"/>
      <c r="I1159" s="51"/>
      <c r="J1159" s="52">
        <f>H1159+I1159</f>
        <v>0</v>
      </c>
      <c r="K1159" s="51"/>
      <c r="L1159" s="51"/>
      <c r="M1159" s="52">
        <f>K1159+L1159</f>
        <v>0</v>
      </c>
      <c r="N1159" s="51"/>
      <c r="O1159" s="52">
        <f>M1159+N1159</f>
        <v>0</v>
      </c>
    </row>
    <row r="1160" spans="1:15" hidden="1">
      <c r="A1160" s="50">
        <f t="shared" si="387"/>
        <v>3</v>
      </c>
      <c r="B1160" s="153"/>
      <c r="C1160" s="163" t="s">
        <v>72</v>
      </c>
      <c r="D1160" s="137" t="s">
        <v>73</v>
      </c>
      <c r="E1160" s="51"/>
      <c r="F1160" s="51"/>
      <c r="G1160" s="51"/>
      <c r="H1160" s="51"/>
      <c r="I1160" s="51"/>
      <c r="J1160" s="52">
        <f>H1160+I1160</f>
        <v>0</v>
      </c>
      <c r="K1160" s="51"/>
      <c r="L1160" s="51"/>
      <c r="M1160" s="52">
        <f>K1160+L1160</f>
        <v>0</v>
      </c>
      <c r="N1160" s="51"/>
      <c r="O1160" s="52">
        <f>M1160+N1160</f>
        <v>0</v>
      </c>
    </row>
    <row r="1161" spans="1:15" hidden="1">
      <c r="A1161" s="50">
        <f t="shared" si="387"/>
        <v>3</v>
      </c>
      <c r="B1161" s="153"/>
      <c r="C1161" s="163" t="s">
        <v>74</v>
      </c>
      <c r="D1161" s="137" t="s">
        <v>75</v>
      </c>
      <c r="E1161" s="51"/>
      <c r="F1161" s="51"/>
      <c r="G1161" s="51"/>
      <c r="H1161" s="51"/>
      <c r="I1161" s="51"/>
      <c r="J1161" s="52">
        <f>H1161+I1161</f>
        <v>0</v>
      </c>
      <c r="K1161" s="51"/>
      <c r="L1161" s="51"/>
      <c r="M1161" s="52">
        <f>K1161+L1161</f>
        <v>0</v>
      </c>
      <c r="N1161" s="51"/>
      <c r="O1161" s="52">
        <f>M1161+N1161</f>
        <v>0</v>
      </c>
    </row>
    <row r="1162" spans="1:15" hidden="1">
      <c r="A1162" s="50">
        <f t="shared" si="387"/>
        <v>3</v>
      </c>
      <c r="B1162" s="153"/>
      <c r="C1162" s="163" t="s">
        <v>76</v>
      </c>
      <c r="D1162" s="137" t="s">
        <v>77</v>
      </c>
      <c r="E1162" s="51"/>
      <c r="F1162" s="51"/>
      <c r="G1162" s="51"/>
      <c r="H1162" s="51"/>
      <c r="I1162" s="51"/>
      <c r="J1162" s="52">
        <f>H1162+I1162</f>
        <v>0</v>
      </c>
      <c r="K1162" s="51"/>
      <c r="L1162" s="51"/>
      <c r="M1162" s="52">
        <f>K1162+L1162</f>
        <v>0</v>
      </c>
      <c r="N1162" s="51"/>
      <c r="O1162" s="52">
        <f>M1162+N1162</f>
        <v>0</v>
      </c>
    </row>
    <row r="1163" spans="1:15" hidden="1">
      <c r="A1163" s="50">
        <f t="shared" si="387"/>
        <v>3</v>
      </c>
      <c r="B1163" s="153"/>
      <c r="C1163" s="163" t="s">
        <v>12</v>
      </c>
      <c r="D1163" s="137" t="s">
        <v>28</v>
      </c>
      <c r="E1163" s="51"/>
      <c r="F1163" s="51"/>
      <c r="G1163" s="51"/>
      <c r="H1163" s="51"/>
      <c r="I1163" s="51"/>
      <c r="J1163" s="52">
        <f>H1163+I1163</f>
        <v>0</v>
      </c>
      <c r="K1163" s="51"/>
      <c r="L1163" s="51"/>
      <c r="M1163" s="52">
        <f>K1163+L1163</f>
        <v>0</v>
      </c>
      <c r="N1163" s="51"/>
      <c r="O1163" s="52">
        <f>M1163+N1163</f>
        <v>0</v>
      </c>
    </row>
    <row r="1164" spans="1:15" s="57" customFormat="1">
      <c r="A1164" s="77">
        <f>A1165</f>
        <v>2</v>
      </c>
      <c r="B1164" s="153"/>
      <c r="C1164" s="155"/>
      <c r="D1164" s="137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</row>
    <row r="1165" spans="1:15" s="57" customFormat="1">
      <c r="A1165" s="105">
        <f>MIN(A1166:A1175)</f>
        <v>2</v>
      </c>
      <c r="B1165" s="153"/>
      <c r="C1165" s="157" t="s">
        <v>36</v>
      </c>
      <c r="D1165" s="137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</row>
    <row r="1166" spans="1:15" s="57" customFormat="1">
      <c r="A1166" s="50">
        <f t="shared" ref="A1166:A1175" si="407">IF(MAX(E1166:P1166)=0,IF(MIN(E1166:P1166)=0,3,2),2)</f>
        <v>2</v>
      </c>
      <c r="B1166" s="153"/>
      <c r="C1166" s="155" t="s">
        <v>78</v>
      </c>
      <c r="D1166" s="137"/>
      <c r="E1166" s="62">
        <f>E1168+E1174</f>
        <v>29</v>
      </c>
      <c r="F1166" s="62">
        <f>F1168+F1174</f>
        <v>32</v>
      </c>
      <c r="G1166" s="62">
        <f>G1168+G1174</f>
        <v>32</v>
      </c>
      <c r="H1166" s="62">
        <f>H1168+H1174</f>
        <v>32</v>
      </c>
      <c r="I1166" s="62">
        <f t="shared" ref="I1166:N1166" si="408">I1168+I1174</f>
        <v>0</v>
      </c>
      <c r="J1166" s="62">
        <f t="shared" si="408"/>
        <v>32</v>
      </c>
      <c r="K1166" s="62">
        <f t="shared" si="408"/>
        <v>32</v>
      </c>
      <c r="L1166" s="62">
        <f t="shared" si="408"/>
        <v>0</v>
      </c>
      <c r="M1166" s="62">
        <f t="shared" si="408"/>
        <v>32</v>
      </c>
      <c r="N1166" s="62">
        <f t="shared" si="408"/>
        <v>0</v>
      </c>
      <c r="O1166" s="62">
        <f>O1168+O1174</f>
        <v>32</v>
      </c>
    </row>
    <row r="1167" spans="1:15" s="57" customFormat="1">
      <c r="A1167" s="50">
        <f t="shared" si="407"/>
        <v>2</v>
      </c>
      <c r="B1167" s="153"/>
      <c r="C1167" s="155" t="s">
        <v>79</v>
      </c>
      <c r="D1167" s="137"/>
      <c r="E1167" s="62">
        <f>E1171+E1175</f>
        <v>29</v>
      </c>
      <c r="F1167" s="62">
        <f>F1171+F1175</f>
        <v>32</v>
      </c>
      <c r="G1167" s="62">
        <f>G1171+G1175</f>
        <v>32</v>
      </c>
      <c r="H1167" s="62">
        <f>H1171+H1175</f>
        <v>32</v>
      </c>
      <c r="I1167" s="62">
        <f t="shared" ref="I1167:N1167" si="409">I1171+I1175</f>
        <v>0</v>
      </c>
      <c r="J1167" s="62">
        <f t="shared" si="409"/>
        <v>32</v>
      </c>
      <c r="K1167" s="62">
        <f t="shared" si="409"/>
        <v>32</v>
      </c>
      <c r="L1167" s="62">
        <f t="shared" si="409"/>
        <v>0</v>
      </c>
      <c r="M1167" s="62">
        <f t="shared" si="409"/>
        <v>32</v>
      </c>
      <c r="N1167" s="62">
        <f t="shared" si="409"/>
        <v>0</v>
      </c>
      <c r="O1167" s="62">
        <f>O1171+O1175</f>
        <v>32</v>
      </c>
    </row>
    <row r="1168" spans="1:15" s="57" customFormat="1">
      <c r="A1168" s="50">
        <f t="shared" si="407"/>
        <v>2</v>
      </c>
      <c r="B1168" s="153"/>
      <c r="C1168" s="155" t="s">
        <v>34</v>
      </c>
      <c r="D1168" s="137"/>
      <c r="E1168" s="62">
        <f>SUM(E1169:E1170)</f>
        <v>29</v>
      </c>
      <c r="F1168" s="62">
        <f>SUM(F1169:F1170)</f>
        <v>32</v>
      </c>
      <c r="G1168" s="62">
        <f>SUM(G1169:G1170)</f>
        <v>32</v>
      </c>
      <c r="H1168" s="62">
        <f>SUM(H1169:H1170)</f>
        <v>32</v>
      </c>
      <c r="I1168" s="62">
        <f t="shared" ref="I1168:N1168" si="410">SUM(I1169:I1170)</f>
        <v>0</v>
      </c>
      <c r="J1168" s="62">
        <f t="shared" si="410"/>
        <v>32</v>
      </c>
      <c r="K1168" s="62">
        <f t="shared" si="410"/>
        <v>32</v>
      </c>
      <c r="L1168" s="62">
        <f t="shared" si="410"/>
        <v>0</v>
      </c>
      <c r="M1168" s="62">
        <f t="shared" si="410"/>
        <v>32</v>
      </c>
      <c r="N1168" s="62">
        <f t="shared" si="410"/>
        <v>0</v>
      </c>
      <c r="O1168" s="62">
        <f>SUM(O1169:O1170)</f>
        <v>32</v>
      </c>
    </row>
    <row r="1169" spans="1:15" s="57" customFormat="1">
      <c r="A1169" s="50">
        <f t="shared" si="407"/>
        <v>2</v>
      </c>
      <c r="B1169" s="153"/>
      <c r="C1169" s="167" t="s">
        <v>80</v>
      </c>
      <c r="D1169" s="137"/>
      <c r="E1169" s="51">
        <v>29</v>
      </c>
      <c r="F1169" s="51">
        <v>32</v>
      </c>
      <c r="G1169" s="51">
        <v>32</v>
      </c>
      <c r="H1169" s="51">
        <f>G1169</f>
        <v>32</v>
      </c>
      <c r="I1169" s="51"/>
      <c r="J1169" s="52">
        <f>H1169+I1169</f>
        <v>32</v>
      </c>
      <c r="K1169" s="51">
        <f>J1169</f>
        <v>32</v>
      </c>
      <c r="L1169" s="51"/>
      <c r="M1169" s="52">
        <f>K1169+L1169</f>
        <v>32</v>
      </c>
      <c r="N1169" s="51"/>
      <c r="O1169" s="52">
        <f>M1169+N1169</f>
        <v>32</v>
      </c>
    </row>
    <row r="1170" spans="1:15" s="57" customFormat="1" hidden="1">
      <c r="A1170" s="50">
        <f t="shared" si="407"/>
        <v>3</v>
      </c>
      <c r="B1170" s="153"/>
      <c r="C1170" s="167" t="s">
        <v>81</v>
      </c>
      <c r="D1170" s="137"/>
      <c r="E1170" s="51"/>
      <c r="F1170" s="51"/>
      <c r="G1170" s="51"/>
      <c r="H1170" s="51"/>
      <c r="I1170" s="51"/>
      <c r="J1170" s="52">
        <f>H1170+I1170</f>
        <v>0</v>
      </c>
      <c r="K1170" s="51"/>
      <c r="L1170" s="51"/>
      <c r="M1170" s="52">
        <f>K1170+L1170</f>
        <v>0</v>
      </c>
      <c r="N1170" s="51"/>
      <c r="O1170" s="52">
        <f>M1170+N1170</f>
        <v>0</v>
      </c>
    </row>
    <row r="1171" spans="1:15" s="57" customFormat="1">
      <c r="A1171" s="50">
        <f t="shared" si="407"/>
        <v>2</v>
      </c>
      <c r="B1171" s="153"/>
      <c r="C1171" s="155" t="s">
        <v>35</v>
      </c>
      <c r="D1171" s="137"/>
      <c r="E1171" s="62">
        <f>SUM(E1172:E1173)</f>
        <v>29</v>
      </c>
      <c r="F1171" s="62">
        <f>SUM(F1172:F1173)</f>
        <v>32</v>
      </c>
      <c r="G1171" s="62">
        <f>SUM(G1172:G1173)</f>
        <v>32</v>
      </c>
      <c r="H1171" s="62">
        <f>SUM(H1172:H1173)</f>
        <v>32</v>
      </c>
      <c r="I1171" s="62">
        <f t="shared" ref="I1171:N1171" si="411">SUM(I1172:I1173)</f>
        <v>0</v>
      </c>
      <c r="J1171" s="62">
        <f t="shared" si="411"/>
        <v>32</v>
      </c>
      <c r="K1171" s="62">
        <f t="shared" si="411"/>
        <v>32</v>
      </c>
      <c r="L1171" s="62">
        <f t="shared" si="411"/>
        <v>0</v>
      </c>
      <c r="M1171" s="62">
        <f t="shared" si="411"/>
        <v>32</v>
      </c>
      <c r="N1171" s="62">
        <f t="shared" si="411"/>
        <v>0</v>
      </c>
      <c r="O1171" s="62">
        <f>SUM(O1172:O1173)</f>
        <v>32</v>
      </c>
    </row>
    <row r="1172" spans="1:15" s="57" customFormat="1">
      <c r="A1172" s="50">
        <f t="shared" si="407"/>
        <v>2</v>
      </c>
      <c r="B1172" s="153"/>
      <c r="C1172" s="167" t="s">
        <v>84</v>
      </c>
      <c r="D1172" s="137"/>
      <c r="E1172" s="51">
        <v>29</v>
      </c>
      <c r="F1172" s="51">
        <v>32</v>
      </c>
      <c r="G1172" s="51">
        <v>32</v>
      </c>
      <c r="H1172" s="51">
        <f>G1172</f>
        <v>32</v>
      </c>
      <c r="I1172" s="51"/>
      <c r="J1172" s="52">
        <f>H1172+I1172</f>
        <v>32</v>
      </c>
      <c r="K1172" s="51">
        <f>J1172</f>
        <v>32</v>
      </c>
      <c r="L1172" s="51"/>
      <c r="M1172" s="52">
        <f>K1172+L1172</f>
        <v>32</v>
      </c>
      <c r="N1172" s="51"/>
      <c r="O1172" s="52">
        <f>M1172+N1172</f>
        <v>32</v>
      </c>
    </row>
    <row r="1173" spans="1:15" s="57" customFormat="1" hidden="1">
      <c r="A1173" s="50">
        <f t="shared" si="407"/>
        <v>3</v>
      </c>
      <c r="B1173" s="153"/>
      <c r="C1173" s="167" t="s">
        <v>85</v>
      </c>
      <c r="D1173" s="137"/>
      <c r="E1173" s="51"/>
      <c r="F1173" s="51"/>
      <c r="G1173" s="51"/>
      <c r="H1173" s="51"/>
      <c r="I1173" s="51"/>
      <c r="J1173" s="52">
        <f>H1173+I1173</f>
        <v>0</v>
      </c>
      <c r="K1173" s="51"/>
      <c r="L1173" s="51"/>
      <c r="M1173" s="52">
        <f>K1173+L1173</f>
        <v>0</v>
      </c>
      <c r="N1173" s="51"/>
      <c r="O1173" s="52">
        <f>M1173+N1173</f>
        <v>0</v>
      </c>
    </row>
    <row r="1174" spans="1:15" s="57" customFormat="1" hidden="1">
      <c r="A1174" s="50">
        <f t="shared" si="407"/>
        <v>3</v>
      </c>
      <c r="B1174" s="153"/>
      <c r="C1174" s="168" t="s">
        <v>763</v>
      </c>
      <c r="D1174" s="137"/>
      <c r="E1174" s="51"/>
      <c r="F1174" s="51"/>
      <c r="G1174" s="51"/>
      <c r="H1174" s="51"/>
      <c r="I1174" s="51"/>
      <c r="J1174" s="52">
        <f>H1174+I1174</f>
        <v>0</v>
      </c>
      <c r="K1174" s="51"/>
      <c r="L1174" s="51"/>
      <c r="M1174" s="52">
        <f>K1174+L1174</f>
        <v>0</v>
      </c>
      <c r="N1174" s="51"/>
      <c r="O1174" s="52">
        <f>M1174+N1174</f>
        <v>0</v>
      </c>
    </row>
    <row r="1175" spans="1:15" s="57" customFormat="1" hidden="1">
      <c r="A1175" s="50">
        <f t="shared" si="407"/>
        <v>3</v>
      </c>
      <c r="B1175" s="153"/>
      <c r="C1175" s="168" t="s">
        <v>764</v>
      </c>
      <c r="D1175" s="137"/>
      <c r="E1175" s="51"/>
      <c r="F1175" s="51"/>
      <c r="G1175" s="51"/>
      <c r="H1175" s="51"/>
      <c r="I1175" s="51"/>
      <c r="J1175" s="52">
        <f>H1175+I1175</f>
        <v>0</v>
      </c>
      <c r="K1175" s="51"/>
      <c r="L1175" s="51"/>
      <c r="M1175" s="52">
        <f>K1175+L1175</f>
        <v>0</v>
      </c>
      <c r="N1175" s="51"/>
      <c r="O1175" s="52">
        <f>M1175+N1175</f>
        <v>0</v>
      </c>
    </row>
    <row r="1176" spans="1:15" s="57" customFormat="1" hidden="1">
      <c r="A1176" s="77">
        <f>A1177</f>
        <v>3</v>
      </c>
      <c r="B1176" s="172"/>
      <c r="C1176" s="156"/>
      <c r="D1176" s="140"/>
      <c r="E1176" s="76"/>
      <c r="F1176" s="76"/>
      <c r="G1176" s="76"/>
      <c r="H1176" s="76"/>
      <c r="I1176" s="76"/>
      <c r="J1176" s="76"/>
      <c r="K1176" s="76"/>
      <c r="L1176" s="76"/>
      <c r="M1176" s="76"/>
      <c r="N1176" s="76"/>
      <c r="O1176" s="76"/>
    </row>
    <row r="1177" spans="1:15" s="57" customFormat="1" hidden="1">
      <c r="A1177" s="105">
        <f>MIN(A1178:A1239)</f>
        <v>3</v>
      </c>
      <c r="B1177" s="172"/>
      <c r="C1177" s="174" t="s">
        <v>61</v>
      </c>
      <c r="D1177" s="140"/>
      <c r="E1177" s="76"/>
      <c r="F1177" s="76"/>
      <c r="G1177" s="76"/>
      <c r="H1177" s="76"/>
      <c r="I1177" s="76"/>
      <c r="J1177" s="76"/>
      <c r="K1177" s="76"/>
      <c r="L1177" s="76"/>
      <c r="M1177" s="76"/>
      <c r="N1177" s="76"/>
      <c r="O1177" s="76"/>
    </row>
    <row r="1178" spans="1:15" s="57" customFormat="1" hidden="1">
      <c r="A1178" s="50">
        <f t="shared" ref="A1178:A1231" si="412">IF(MAX(E1178:P1178)=0,IF(MIN(E1178:P1178)=0,3,2),2)</f>
        <v>3</v>
      </c>
      <c r="B1178" s="145"/>
      <c r="C1178" s="146" t="s">
        <v>25</v>
      </c>
      <c r="D1178" s="56"/>
      <c r="E1178" s="11">
        <f>SUBTOTAL(9,E1179:E1231)</f>
        <v>0</v>
      </c>
      <c r="F1178" s="11">
        <f>SUBTOTAL(9,F1179:F1231)</f>
        <v>0</v>
      </c>
      <c r="G1178" s="11">
        <f>SUBTOTAL(9,G1179:G1231)</f>
        <v>0</v>
      </c>
      <c r="H1178" s="11">
        <f>SUBTOTAL(9,H1179:H1231)</f>
        <v>0</v>
      </c>
      <c r="I1178" s="11">
        <f t="shared" ref="I1178:N1178" si="413">SUBTOTAL(9,I1179:I1231)</f>
        <v>0</v>
      </c>
      <c r="J1178" s="11">
        <f t="shared" si="413"/>
        <v>0</v>
      </c>
      <c r="K1178" s="11">
        <f t="shared" si="413"/>
        <v>0</v>
      </c>
      <c r="L1178" s="11">
        <f t="shared" si="413"/>
        <v>0</v>
      </c>
      <c r="M1178" s="11">
        <f t="shared" si="413"/>
        <v>0</v>
      </c>
      <c r="N1178" s="11">
        <f t="shared" si="413"/>
        <v>0</v>
      </c>
      <c r="O1178" s="11">
        <f>SUBTOTAL(9,O1179:O1231)</f>
        <v>0</v>
      </c>
    </row>
    <row r="1179" spans="1:15" s="57" customFormat="1" hidden="1">
      <c r="A1179" s="50">
        <f t="shared" si="412"/>
        <v>3</v>
      </c>
      <c r="B1179" s="145" t="s">
        <v>14</v>
      </c>
      <c r="C1179" s="146" t="s">
        <v>125</v>
      </c>
      <c r="D1179" s="56"/>
      <c r="E1179" s="11">
        <f>SUBTOTAL(9,E1180:E1201)</f>
        <v>0</v>
      </c>
      <c r="F1179" s="11">
        <f>SUBTOTAL(9,F1180:F1201)</f>
        <v>0</v>
      </c>
      <c r="G1179" s="11">
        <f>SUBTOTAL(9,G1180:G1201)</f>
        <v>0</v>
      </c>
      <c r="H1179" s="11">
        <f>SUBTOTAL(9,H1180:H1201)</f>
        <v>0</v>
      </c>
      <c r="I1179" s="11">
        <f t="shared" ref="I1179:N1179" si="414">SUBTOTAL(9,I1180:I1201)</f>
        <v>0</v>
      </c>
      <c r="J1179" s="11">
        <f t="shared" si="414"/>
        <v>0</v>
      </c>
      <c r="K1179" s="11">
        <f t="shared" si="414"/>
        <v>0</v>
      </c>
      <c r="L1179" s="11">
        <f t="shared" si="414"/>
        <v>0</v>
      </c>
      <c r="M1179" s="11">
        <f t="shared" si="414"/>
        <v>0</v>
      </c>
      <c r="N1179" s="11">
        <f t="shared" si="414"/>
        <v>0</v>
      </c>
      <c r="O1179" s="11">
        <f>SUBTOTAL(9,O1180:O1201)</f>
        <v>0</v>
      </c>
    </row>
    <row r="1180" spans="1:15" s="57" customFormat="1" hidden="1">
      <c r="A1180" s="50">
        <f t="shared" si="412"/>
        <v>3</v>
      </c>
      <c r="B1180" s="147"/>
      <c r="C1180" s="146" t="s">
        <v>126</v>
      </c>
      <c r="D1180" s="56"/>
      <c r="E1180" s="11">
        <f>SUBTOTAL(9,E1181:E1190)</f>
        <v>0</v>
      </c>
      <c r="F1180" s="11">
        <f>SUBTOTAL(9,F1181:F1190)</f>
        <v>0</v>
      </c>
      <c r="G1180" s="11">
        <f>SUBTOTAL(9,G1181:G1190)</f>
        <v>0</v>
      </c>
      <c r="H1180" s="11">
        <f>SUBTOTAL(9,H1181:H1190)</f>
        <v>0</v>
      </c>
      <c r="I1180" s="11">
        <f t="shared" ref="I1180:N1180" si="415">SUBTOTAL(9,I1181:I1190)</f>
        <v>0</v>
      </c>
      <c r="J1180" s="11">
        <f t="shared" si="415"/>
        <v>0</v>
      </c>
      <c r="K1180" s="11">
        <f t="shared" si="415"/>
        <v>0</v>
      </c>
      <c r="L1180" s="11">
        <f t="shared" si="415"/>
        <v>0</v>
      </c>
      <c r="M1180" s="11">
        <f t="shared" si="415"/>
        <v>0</v>
      </c>
      <c r="N1180" s="11">
        <f t="shared" si="415"/>
        <v>0</v>
      </c>
      <c r="O1180" s="11">
        <f>SUBTOTAL(9,O1181:O1190)</f>
        <v>0</v>
      </c>
    </row>
    <row r="1181" spans="1:15" s="57" customFormat="1" ht="25.5" hidden="1">
      <c r="A1181" s="50">
        <f t="shared" si="412"/>
        <v>3</v>
      </c>
      <c r="B1181" s="148"/>
      <c r="C1181" s="149" t="s">
        <v>127</v>
      </c>
      <c r="D1181" s="58" t="s">
        <v>2</v>
      </c>
      <c r="E1181" s="11">
        <f>SUBTOTAL(9,E1182:E1183)</f>
        <v>0</v>
      </c>
      <c r="F1181" s="11">
        <f>SUBTOTAL(9,F1182:F1183)</f>
        <v>0</v>
      </c>
      <c r="G1181" s="11">
        <f>SUBTOTAL(9,G1182:G1183)</f>
        <v>0</v>
      </c>
      <c r="H1181" s="11">
        <f>SUBTOTAL(9,H1182:H1183)</f>
        <v>0</v>
      </c>
      <c r="I1181" s="11">
        <f t="shared" ref="I1181:N1181" si="416">SUBTOTAL(9,I1182:I1183)</f>
        <v>0</v>
      </c>
      <c r="J1181" s="11">
        <f t="shared" si="416"/>
        <v>0</v>
      </c>
      <c r="K1181" s="11">
        <f t="shared" si="416"/>
        <v>0</v>
      </c>
      <c r="L1181" s="11">
        <f t="shared" si="416"/>
        <v>0</v>
      </c>
      <c r="M1181" s="11">
        <f t="shared" si="416"/>
        <v>0</v>
      </c>
      <c r="N1181" s="11">
        <f t="shared" si="416"/>
        <v>0</v>
      </c>
      <c r="O1181" s="11">
        <f>SUBTOTAL(9,O1182:O1183)</f>
        <v>0</v>
      </c>
    </row>
    <row r="1182" spans="1:15" s="57" customFormat="1" ht="25.5" hidden="1">
      <c r="A1182" s="50">
        <f t="shared" si="412"/>
        <v>3</v>
      </c>
      <c r="B1182" s="148"/>
      <c r="C1182" s="149" t="s">
        <v>303</v>
      </c>
      <c r="D1182" s="58" t="s">
        <v>302</v>
      </c>
      <c r="E1182" s="51"/>
      <c r="F1182" s="51"/>
      <c r="G1182" s="51"/>
      <c r="H1182" s="51"/>
      <c r="I1182" s="51"/>
      <c r="J1182" s="52">
        <f>H1182+I1182</f>
        <v>0</v>
      </c>
      <c r="K1182" s="51"/>
      <c r="L1182" s="51"/>
      <c r="M1182" s="52">
        <f>K1182+L1182</f>
        <v>0</v>
      </c>
      <c r="N1182" s="51"/>
      <c r="O1182" s="52">
        <f>M1182+N1182</f>
        <v>0</v>
      </c>
    </row>
    <row r="1183" spans="1:15" s="57" customFormat="1" ht="25.5" hidden="1">
      <c r="A1183" s="50">
        <f t="shared" si="412"/>
        <v>3</v>
      </c>
      <c r="B1183" s="148"/>
      <c r="C1183" s="149" t="s">
        <v>305</v>
      </c>
      <c r="D1183" s="58" t="s">
        <v>304</v>
      </c>
      <c r="E1183" s="51"/>
      <c r="F1183" s="51"/>
      <c r="G1183" s="51"/>
      <c r="H1183" s="51"/>
      <c r="I1183" s="51"/>
      <c r="J1183" s="52">
        <f>H1183+I1183</f>
        <v>0</v>
      </c>
      <c r="K1183" s="51"/>
      <c r="L1183" s="51"/>
      <c r="M1183" s="52">
        <f>K1183+L1183</f>
        <v>0</v>
      </c>
      <c r="N1183" s="51"/>
      <c r="O1183" s="52">
        <f>M1183+N1183</f>
        <v>0</v>
      </c>
    </row>
    <row r="1184" spans="1:15" s="57" customFormat="1" hidden="1">
      <c r="A1184" s="50">
        <f t="shared" si="412"/>
        <v>3</v>
      </c>
      <c r="B1184" s="150"/>
      <c r="C1184" s="151" t="s">
        <v>128</v>
      </c>
      <c r="D1184" s="59" t="s">
        <v>3</v>
      </c>
      <c r="E1184" s="51"/>
      <c r="F1184" s="51"/>
      <c r="G1184" s="51"/>
      <c r="H1184" s="51"/>
      <c r="I1184" s="51"/>
      <c r="J1184" s="52">
        <f>H1184+I1184</f>
        <v>0</v>
      </c>
      <c r="K1184" s="51"/>
      <c r="L1184" s="51"/>
      <c r="M1184" s="52">
        <f>K1184+L1184</f>
        <v>0</v>
      </c>
      <c r="N1184" s="51"/>
      <c r="O1184" s="52">
        <f>M1184+N1184</f>
        <v>0</v>
      </c>
    </row>
    <row r="1185" spans="1:15" s="57" customFormat="1" hidden="1">
      <c r="A1185" s="50">
        <f t="shared" si="412"/>
        <v>3</v>
      </c>
      <c r="B1185" s="150"/>
      <c r="C1185" s="152" t="s">
        <v>445</v>
      </c>
      <c r="D1185" s="117" t="s">
        <v>446</v>
      </c>
      <c r="E1185" s="11">
        <f>SUBTOTAL(9,E1186:E1189)</f>
        <v>0</v>
      </c>
      <c r="F1185" s="11">
        <f>SUBTOTAL(9,F1186:F1189)</f>
        <v>0</v>
      </c>
      <c r="G1185" s="11">
        <f>SUBTOTAL(9,G1186:G1189)</f>
        <v>0</v>
      </c>
      <c r="H1185" s="11">
        <f>SUBTOTAL(9,H1186:H1189)</f>
        <v>0</v>
      </c>
      <c r="I1185" s="11">
        <f t="shared" ref="I1185:N1185" si="417">SUBTOTAL(9,I1186:I1189)</f>
        <v>0</v>
      </c>
      <c r="J1185" s="11">
        <f t="shared" si="417"/>
        <v>0</v>
      </c>
      <c r="K1185" s="11">
        <f t="shared" si="417"/>
        <v>0</v>
      </c>
      <c r="L1185" s="11">
        <f t="shared" si="417"/>
        <v>0</v>
      </c>
      <c r="M1185" s="11">
        <f t="shared" si="417"/>
        <v>0</v>
      </c>
      <c r="N1185" s="11">
        <f t="shared" si="417"/>
        <v>0</v>
      </c>
      <c r="O1185" s="11">
        <f>SUBTOTAL(9,O1186:O1189)</f>
        <v>0</v>
      </c>
    </row>
    <row r="1186" spans="1:15" s="57" customFormat="1" ht="25.5" hidden="1">
      <c r="A1186" s="50">
        <f t="shared" si="412"/>
        <v>3</v>
      </c>
      <c r="B1186" s="150"/>
      <c r="C1186" s="149" t="s">
        <v>129</v>
      </c>
      <c r="D1186" s="60" t="s">
        <v>37</v>
      </c>
      <c r="E1186" s="51"/>
      <c r="F1186" s="51"/>
      <c r="G1186" s="51"/>
      <c r="H1186" s="51"/>
      <c r="I1186" s="51"/>
      <c r="J1186" s="52">
        <f>H1186+I1186</f>
        <v>0</v>
      </c>
      <c r="K1186" s="51"/>
      <c r="L1186" s="51"/>
      <c r="M1186" s="52">
        <f>K1186+L1186</f>
        <v>0</v>
      </c>
      <c r="N1186" s="51"/>
      <c r="O1186" s="52">
        <f>M1186+N1186</f>
        <v>0</v>
      </c>
    </row>
    <row r="1187" spans="1:15" s="57" customFormat="1" hidden="1">
      <c r="A1187" s="50">
        <f t="shared" si="412"/>
        <v>3</v>
      </c>
      <c r="B1187" s="150"/>
      <c r="C1187" s="149" t="s">
        <v>131</v>
      </c>
      <c r="D1187" s="60" t="s">
        <v>39</v>
      </c>
      <c r="E1187" s="51"/>
      <c r="F1187" s="51"/>
      <c r="G1187" s="51"/>
      <c r="H1187" s="51"/>
      <c r="I1187" s="51"/>
      <c r="J1187" s="52">
        <f>H1187+I1187</f>
        <v>0</v>
      </c>
      <c r="K1187" s="51"/>
      <c r="L1187" s="51"/>
      <c r="M1187" s="52">
        <f>K1187+L1187</f>
        <v>0</v>
      </c>
      <c r="N1187" s="51"/>
      <c r="O1187" s="52">
        <f>M1187+N1187</f>
        <v>0</v>
      </c>
    </row>
    <row r="1188" spans="1:15" s="57" customFormat="1" hidden="1">
      <c r="A1188" s="50">
        <f t="shared" si="412"/>
        <v>3</v>
      </c>
      <c r="B1188" s="150"/>
      <c r="C1188" s="149" t="s">
        <v>132</v>
      </c>
      <c r="D1188" s="60" t="s">
        <v>40</v>
      </c>
      <c r="E1188" s="51"/>
      <c r="F1188" s="51"/>
      <c r="G1188" s="51"/>
      <c r="H1188" s="51"/>
      <c r="I1188" s="51"/>
      <c r="J1188" s="52">
        <f>H1188+I1188</f>
        <v>0</v>
      </c>
      <c r="K1188" s="51"/>
      <c r="L1188" s="51"/>
      <c r="M1188" s="52">
        <f>K1188+L1188</f>
        <v>0</v>
      </c>
      <c r="N1188" s="51"/>
      <c r="O1188" s="52">
        <f>M1188+N1188</f>
        <v>0</v>
      </c>
    </row>
    <row r="1189" spans="1:15" s="57" customFormat="1" ht="25.5" hidden="1">
      <c r="A1189" s="50">
        <f t="shared" si="412"/>
        <v>3</v>
      </c>
      <c r="B1189" s="150"/>
      <c r="C1189" s="149" t="s">
        <v>133</v>
      </c>
      <c r="D1189" s="60" t="s">
        <v>41</v>
      </c>
      <c r="E1189" s="51"/>
      <c r="F1189" s="51"/>
      <c r="G1189" s="51"/>
      <c r="H1189" s="51"/>
      <c r="I1189" s="51"/>
      <c r="J1189" s="52">
        <f>H1189+I1189</f>
        <v>0</v>
      </c>
      <c r="K1189" s="51"/>
      <c r="L1189" s="51"/>
      <c r="M1189" s="52">
        <f>K1189+L1189</f>
        <v>0</v>
      </c>
      <c r="N1189" s="51"/>
      <c r="O1189" s="52">
        <f>M1189+N1189</f>
        <v>0</v>
      </c>
    </row>
    <row r="1190" spans="1:15" s="57" customFormat="1" hidden="1">
      <c r="A1190" s="50">
        <f t="shared" si="412"/>
        <v>3</v>
      </c>
      <c r="B1190" s="150"/>
      <c r="C1190" s="149" t="s">
        <v>447</v>
      </c>
      <c r="D1190" s="60" t="s">
        <v>4</v>
      </c>
      <c r="E1190" s="51"/>
      <c r="F1190" s="51"/>
      <c r="G1190" s="51"/>
      <c r="H1190" s="51"/>
      <c r="I1190" s="51"/>
      <c r="J1190" s="52">
        <f>H1190+I1190</f>
        <v>0</v>
      </c>
      <c r="K1190" s="51"/>
      <c r="L1190" s="51"/>
      <c r="M1190" s="52">
        <f>K1190+L1190</f>
        <v>0</v>
      </c>
      <c r="N1190" s="51"/>
      <c r="O1190" s="52">
        <f>M1190+N1190</f>
        <v>0</v>
      </c>
    </row>
    <row r="1191" spans="1:15" s="57" customFormat="1" hidden="1">
      <c r="A1191" s="50">
        <f t="shared" si="412"/>
        <v>3</v>
      </c>
      <c r="B1191" s="147"/>
      <c r="C1191" s="146" t="s">
        <v>134</v>
      </c>
      <c r="D1191" s="56"/>
      <c r="E1191" s="11">
        <f>SUBTOTAL(9,E1192:E1195)</f>
        <v>0</v>
      </c>
      <c r="F1191" s="11">
        <f>SUBTOTAL(9,F1192:F1195)</f>
        <v>0</v>
      </c>
      <c r="G1191" s="11">
        <f>SUBTOTAL(9,G1192:G1195)</f>
        <v>0</v>
      </c>
      <c r="H1191" s="11">
        <f>SUBTOTAL(9,H1192:H1195)</f>
        <v>0</v>
      </c>
      <c r="I1191" s="11">
        <f t="shared" ref="I1191:N1191" si="418">SUBTOTAL(9,I1192:I1195)</f>
        <v>0</v>
      </c>
      <c r="J1191" s="11">
        <f t="shared" si="418"/>
        <v>0</v>
      </c>
      <c r="K1191" s="11">
        <f t="shared" si="418"/>
        <v>0</v>
      </c>
      <c r="L1191" s="11">
        <f t="shared" si="418"/>
        <v>0</v>
      </c>
      <c r="M1191" s="11">
        <f t="shared" si="418"/>
        <v>0</v>
      </c>
      <c r="N1191" s="11">
        <f t="shared" si="418"/>
        <v>0</v>
      </c>
      <c r="O1191" s="11">
        <f>SUBTOTAL(9,O1192:O1195)</f>
        <v>0</v>
      </c>
    </row>
    <row r="1192" spans="1:15" s="57" customFormat="1" hidden="1">
      <c r="A1192" s="50">
        <f t="shared" si="412"/>
        <v>3</v>
      </c>
      <c r="B1192" s="150"/>
      <c r="C1192" s="151" t="s">
        <v>135</v>
      </c>
      <c r="D1192" s="59" t="s">
        <v>5</v>
      </c>
      <c r="E1192" s="51"/>
      <c r="F1192" s="51"/>
      <c r="G1192" s="51"/>
      <c r="H1192" s="51"/>
      <c r="I1192" s="51"/>
      <c r="J1192" s="52">
        <f>H1192+I1192</f>
        <v>0</v>
      </c>
      <c r="K1192" s="51"/>
      <c r="L1192" s="51"/>
      <c r="M1192" s="52">
        <f>K1192+L1192</f>
        <v>0</v>
      </c>
      <c r="N1192" s="51"/>
      <c r="O1192" s="52">
        <f>M1192+N1192</f>
        <v>0</v>
      </c>
    </row>
    <row r="1193" spans="1:15" s="57" customFormat="1" hidden="1">
      <c r="A1193" s="50">
        <f t="shared" si="412"/>
        <v>3</v>
      </c>
      <c r="B1193" s="150"/>
      <c r="C1193" s="154" t="s">
        <v>448</v>
      </c>
      <c r="D1193" s="118" t="s">
        <v>173</v>
      </c>
      <c r="E1193" s="51"/>
      <c r="F1193" s="51"/>
      <c r="G1193" s="51"/>
      <c r="H1193" s="51"/>
      <c r="I1193" s="51"/>
      <c r="J1193" s="52">
        <f>H1193+I1193</f>
        <v>0</v>
      </c>
      <c r="K1193" s="51"/>
      <c r="L1193" s="51"/>
      <c r="M1193" s="52">
        <f>K1193+L1193</f>
        <v>0</v>
      </c>
      <c r="N1193" s="51"/>
      <c r="O1193" s="52">
        <f>M1193+N1193</f>
        <v>0</v>
      </c>
    </row>
    <row r="1194" spans="1:15" s="57" customFormat="1" hidden="1">
      <c r="A1194" s="50">
        <f t="shared" si="412"/>
        <v>3</v>
      </c>
      <c r="B1194" s="153"/>
      <c r="C1194" s="155" t="s">
        <v>557</v>
      </c>
      <c r="D1194" s="137" t="s">
        <v>8</v>
      </c>
      <c r="E1194" s="51"/>
      <c r="F1194" s="51"/>
      <c r="G1194" s="51"/>
      <c r="H1194" s="51"/>
      <c r="I1194" s="51"/>
      <c r="J1194" s="52">
        <f>H1194+I1194</f>
        <v>0</v>
      </c>
      <c r="K1194" s="51"/>
      <c r="L1194" s="51"/>
      <c r="M1194" s="52">
        <f>K1194+L1194</f>
        <v>0</v>
      </c>
      <c r="N1194" s="51"/>
      <c r="O1194" s="52">
        <f>M1194+N1194</f>
        <v>0</v>
      </c>
    </row>
    <row r="1195" spans="1:15" s="57" customFormat="1" ht="25.5" hidden="1">
      <c r="A1195" s="50">
        <f t="shared" si="412"/>
        <v>3</v>
      </c>
      <c r="B1195" s="153"/>
      <c r="C1195" s="155" t="s">
        <v>139</v>
      </c>
      <c r="D1195" s="136" t="s">
        <v>10</v>
      </c>
      <c r="E1195" s="51"/>
      <c r="F1195" s="51"/>
      <c r="G1195" s="51"/>
      <c r="H1195" s="51"/>
      <c r="I1195" s="51"/>
      <c r="J1195" s="52">
        <f>H1195+I1195</f>
        <v>0</v>
      </c>
      <c r="K1195" s="51"/>
      <c r="L1195" s="51"/>
      <c r="M1195" s="52">
        <f>K1195+L1195</f>
        <v>0</v>
      </c>
      <c r="N1195" s="51"/>
      <c r="O1195" s="52">
        <f>M1195+N1195</f>
        <v>0</v>
      </c>
    </row>
    <row r="1196" spans="1:15" s="57" customFormat="1" hidden="1">
      <c r="A1196" s="50">
        <f t="shared" si="412"/>
        <v>3</v>
      </c>
      <c r="B1196" s="156"/>
      <c r="C1196" s="157" t="s">
        <v>140</v>
      </c>
      <c r="D1196" s="136"/>
      <c r="E1196" s="11">
        <f>SUBTOTAL(9,E1197:E1201)</f>
        <v>0</v>
      </c>
      <c r="F1196" s="11">
        <f>SUBTOTAL(9,F1197:F1201)</f>
        <v>0</v>
      </c>
      <c r="G1196" s="11">
        <f>SUBTOTAL(9,G1197:G1201)</f>
        <v>0</v>
      </c>
      <c r="H1196" s="11">
        <f>SUBTOTAL(9,H1197:H1201)</f>
        <v>0</v>
      </c>
      <c r="I1196" s="11">
        <f t="shared" ref="I1196:N1196" si="419">SUBTOTAL(9,I1197:I1201)</f>
        <v>0</v>
      </c>
      <c r="J1196" s="11">
        <f t="shared" si="419"/>
        <v>0</v>
      </c>
      <c r="K1196" s="11">
        <f t="shared" si="419"/>
        <v>0</v>
      </c>
      <c r="L1196" s="11">
        <f t="shared" si="419"/>
        <v>0</v>
      </c>
      <c r="M1196" s="11">
        <f t="shared" si="419"/>
        <v>0</v>
      </c>
      <c r="N1196" s="11">
        <f t="shared" si="419"/>
        <v>0</v>
      </c>
      <c r="O1196" s="11">
        <f>SUBTOTAL(9,O1197:O1201)</f>
        <v>0</v>
      </c>
    </row>
    <row r="1197" spans="1:15" hidden="1">
      <c r="A1197" s="50">
        <f t="shared" si="412"/>
        <v>3</v>
      </c>
      <c r="B1197" s="153"/>
      <c r="C1197" s="155" t="s">
        <v>141</v>
      </c>
      <c r="D1197" s="137" t="s">
        <v>71</v>
      </c>
      <c r="E1197" s="51"/>
      <c r="F1197" s="51"/>
      <c r="G1197" s="51"/>
      <c r="H1197" s="51"/>
      <c r="I1197" s="51"/>
      <c r="J1197" s="52">
        <f>H1197+I1197</f>
        <v>0</v>
      </c>
      <c r="K1197" s="51"/>
      <c r="L1197" s="51"/>
      <c r="M1197" s="52">
        <f>K1197+L1197</f>
        <v>0</v>
      </c>
      <c r="N1197" s="51"/>
      <c r="O1197" s="52">
        <f>M1197+N1197</f>
        <v>0</v>
      </c>
    </row>
    <row r="1198" spans="1:15" hidden="1">
      <c r="A1198" s="50">
        <f t="shared" si="412"/>
        <v>3</v>
      </c>
      <c r="B1198" s="153"/>
      <c r="C1198" s="155" t="s">
        <v>142</v>
      </c>
      <c r="D1198" s="137" t="s">
        <v>73</v>
      </c>
      <c r="E1198" s="51"/>
      <c r="F1198" s="51"/>
      <c r="G1198" s="51"/>
      <c r="H1198" s="51"/>
      <c r="I1198" s="51"/>
      <c r="J1198" s="52">
        <f>H1198+I1198</f>
        <v>0</v>
      </c>
      <c r="K1198" s="51"/>
      <c r="L1198" s="51"/>
      <c r="M1198" s="52">
        <f>K1198+L1198</f>
        <v>0</v>
      </c>
      <c r="N1198" s="51"/>
      <c r="O1198" s="52">
        <f>M1198+N1198</f>
        <v>0</v>
      </c>
    </row>
    <row r="1199" spans="1:15" hidden="1">
      <c r="A1199" s="50">
        <f t="shared" si="412"/>
        <v>3</v>
      </c>
      <c r="B1199" s="153"/>
      <c r="C1199" s="155" t="s">
        <v>143</v>
      </c>
      <c r="D1199" s="137" t="s">
        <v>75</v>
      </c>
      <c r="E1199" s="51"/>
      <c r="F1199" s="51"/>
      <c r="G1199" s="51"/>
      <c r="H1199" s="51"/>
      <c r="I1199" s="51"/>
      <c r="J1199" s="52">
        <f>H1199+I1199</f>
        <v>0</v>
      </c>
      <c r="K1199" s="51"/>
      <c r="L1199" s="51"/>
      <c r="M1199" s="52">
        <f>K1199+L1199</f>
        <v>0</v>
      </c>
      <c r="N1199" s="51"/>
      <c r="O1199" s="52">
        <f>M1199+N1199</f>
        <v>0</v>
      </c>
    </row>
    <row r="1200" spans="1:15" hidden="1">
      <c r="A1200" s="50">
        <f t="shared" si="412"/>
        <v>3</v>
      </c>
      <c r="B1200" s="153"/>
      <c r="C1200" s="155" t="s">
        <v>144</v>
      </c>
      <c r="D1200" s="137" t="s">
        <v>77</v>
      </c>
      <c r="E1200" s="51"/>
      <c r="F1200" s="51"/>
      <c r="G1200" s="51"/>
      <c r="H1200" s="51"/>
      <c r="I1200" s="51"/>
      <c r="J1200" s="52">
        <f>H1200+I1200</f>
        <v>0</v>
      </c>
      <c r="K1200" s="51"/>
      <c r="L1200" s="51"/>
      <c r="M1200" s="52">
        <f>K1200+L1200</f>
        <v>0</v>
      </c>
      <c r="N1200" s="51"/>
      <c r="O1200" s="52">
        <f>M1200+N1200</f>
        <v>0</v>
      </c>
    </row>
    <row r="1201" spans="1:15" hidden="1">
      <c r="A1201" s="50">
        <f t="shared" si="412"/>
        <v>3</v>
      </c>
      <c r="B1201" s="153"/>
      <c r="C1201" s="155" t="s">
        <v>145</v>
      </c>
      <c r="D1201" s="137" t="s">
        <v>28</v>
      </c>
      <c r="E1201" s="51"/>
      <c r="F1201" s="51"/>
      <c r="G1201" s="51"/>
      <c r="H1201" s="51"/>
      <c r="I1201" s="51"/>
      <c r="J1201" s="52">
        <f>H1201+I1201</f>
        <v>0</v>
      </c>
      <c r="K1201" s="51"/>
      <c r="L1201" s="51"/>
      <c r="M1201" s="52">
        <f>K1201+L1201</f>
        <v>0</v>
      </c>
      <c r="N1201" s="51"/>
      <c r="O1201" s="52">
        <f>M1201+N1201</f>
        <v>0</v>
      </c>
    </row>
    <row r="1202" spans="1:15" hidden="1">
      <c r="A1202" s="50">
        <f t="shared" si="412"/>
        <v>3</v>
      </c>
      <c r="B1202" s="145" t="s">
        <v>146</v>
      </c>
      <c r="C1202" s="157" t="s">
        <v>147</v>
      </c>
      <c r="D1202" s="56"/>
      <c r="E1202" s="11">
        <f>SUBTOTAL(9,E1203:E1231)</f>
        <v>0</v>
      </c>
      <c r="F1202" s="11">
        <f>SUBTOTAL(9,F1203:F1231)</f>
        <v>0</v>
      </c>
      <c r="G1202" s="11">
        <f>SUBTOTAL(9,G1203:G1231)</f>
        <v>0</v>
      </c>
      <c r="H1202" s="11">
        <f>SUBTOTAL(9,H1203:H1231)</f>
        <v>0</v>
      </c>
      <c r="I1202" s="11">
        <f t="shared" ref="I1202:N1202" si="420">SUBTOTAL(9,I1203:I1231)</f>
        <v>0</v>
      </c>
      <c r="J1202" s="11">
        <f t="shared" si="420"/>
        <v>0</v>
      </c>
      <c r="K1202" s="11">
        <f t="shared" si="420"/>
        <v>0</v>
      </c>
      <c r="L1202" s="11">
        <f t="shared" si="420"/>
        <v>0</v>
      </c>
      <c r="M1202" s="11">
        <f t="shared" si="420"/>
        <v>0</v>
      </c>
      <c r="N1202" s="11">
        <f t="shared" si="420"/>
        <v>0</v>
      </c>
      <c r="O1202" s="11">
        <f>SUBTOTAL(9,O1203:O1231)</f>
        <v>0</v>
      </c>
    </row>
    <row r="1203" spans="1:15" hidden="1">
      <c r="A1203" s="50">
        <f t="shared" si="412"/>
        <v>3</v>
      </c>
      <c r="B1203" s="156"/>
      <c r="C1203" s="158" t="s">
        <v>26</v>
      </c>
      <c r="D1203" s="56"/>
      <c r="E1203" s="11">
        <f>SUBTOTAL(9,E1204:E1222)</f>
        <v>0</v>
      </c>
      <c r="F1203" s="11">
        <f t="shared" ref="F1203:O1203" si="421">SUBTOTAL(9,F1204:F1222)</f>
        <v>0</v>
      </c>
      <c r="G1203" s="11">
        <f t="shared" si="421"/>
        <v>0</v>
      </c>
      <c r="H1203" s="11">
        <f t="shared" si="421"/>
        <v>0</v>
      </c>
      <c r="I1203" s="11">
        <f t="shared" si="421"/>
        <v>0</v>
      </c>
      <c r="J1203" s="11">
        <f t="shared" si="421"/>
        <v>0</v>
      </c>
      <c r="K1203" s="11">
        <f t="shared" si="421"/>
        <v>0</v>
      </c>
      <c r="L1203" s="11">
        <f t="shared" si="421"/>
        <v>0</v>
      </c>
      <c r="M1203" s="11">
        <f t="shared" si="421"/>
        <v>0</v>
      </c>
      <c r="N1203" s="11">
        <f t="shared" si="421"/>
        <v>0</v>
      </c>
      <c r="O1203" s="11">
        <f t="shared" si="421"/>
        <v>0</v>
      </c>
    </row>
    <row r="1204" spans="1:15" hidden="1">
      <c r="A1204" s="50">
        <f t="shared" si="412"/>
        <v>3</v>
      </c>
      <c r="B1204" s="150"/>
      <c r="C1204" s="161" t="s">
        <v>770</v>
      </c>
      <c r="D1204" s="56"/>
      <c r="E1204" s="11">
        <f>SUBTOTAL(9,E1205:E1214)</f>
        <v>0</v>
      </c>
      <c r="F1204" s="11">
        <f t="shared" ref="F1204:O1204" si="422">SUBTOTAL(9,F1205:F1214)</f>
        <v>0</v>
      </c>
      <c r="G1204" s="11">
        <f t="shared" si="422"/>
        <v>0</v>
      </c>
      <c r="H1204" s="11">
        <f t="shared" si="422"/>
        <v>0</v>
      </c>
      <c r="I1204" s="11">
        <f t="shared" si="422"/>
        <v>0</v>
      </c>
      <c r="J1204" s="11">
        <f t="shared" si="422"/>
        <v>0</v>
      </c>
      <c r="K1204" s="11">
        <f t="shared" si="422"/>
        <v>0</v>
      </c>
      <c r="L1204" s="11">
        <f t="shared" si="422"/>
        <v>0</v>
      </c>
      <c r="M1204" s="11">
        <f t="shared" si="422"/>
        <v>0</v>
      </c>
      <c r="N1204" s="11">
        <f t="shared" si="422"/>
        <v>0</v>
      </c>
      <c r="O1204" s="11">
        <f t="shared" si="422"/>
        <v>0</v>
      </c>
    </row>
    <row r="1205" spans="1:15" ht="25.5" hidden="1">
      <c r="A1205" s="50">
        <f t="shared" si="412"/>
        <v>3</v>
      </c>
      <c r="B1205" s="150"/>
      <c r="C1205" s="160" t="s">
        <v>771</v>
      </c>
      <c r="D1205" s="58" t="s">
        <v>2</v>
      </c>
      <c r="E1205" s="11">
        <f>SUBTOTAL(9,E1206:E1207)</f>
        <v>0</v>
      </c>
      <c r="F1205" s="11">
        <f t="shared" ref="F1205:O1205" si="423">SUBTOTAL(9,F1206:F1207)</f>
        <v>0</v>
      </c>
      <c r="G1205" s="11">
        <f t="shared" si="423"/>
        <v>0</v>
      </c>
      <c r="H1205" s="11">
        <f t="shared" si="423"/>
        <v>0</v>
      </c>
      <c r="I1205" s="11">
        <f t="shared" si="423"/>
        <v>0</v>
      </c>
      <c r="J1205" s="11">
        <f t="shared" si="423"/>
        <v>0</v>
      </c>
      <c r="K1205" s="11">
        <f t="shared" si="423"/>
        <v>0</v>
      </c>
      <c r="L1205" s="11">
        <f t="shared" si="423"/>
        <v>0</v>
      </c>
      <c r="M1205" s="11">
        <f t="shared" si="423"/>
        <v>0</v>
      </c>
      <c r="N1205" s="11">
        <f t="shared" si="423"/>
        <v>0</v>
      </c>
      <c r="O1205" s="11">
        <f t="shared" si="423"/>
        <v>0</v>
      </c>
    </row>
    <row r="1206" spans="1:15" ht="25.5" hidden="1">
      <c r="A1206" s="50">
        <f t="shared" si="412"/>
        <v>3</v>
      </c>
      <c r="B1206" s="150"/>
      <c r="C1206" s="260" t="s">
        <v>772</v>
      </c>
      <c r="D1206" s="58" t="s">
        <v>302</v>
      </c>
      <c r="E1206" s="51"/>
      <c r="F1206" s="51"/>
      <c r="G1206" s="51"/>
      <c r="H1206" s="51"/>
      <c r="I1206" s="51"/>
      <c r="J1206" s="52">
        <f>H1206+I1206</f>
        <v>0</v>
      </c>
      <c r="K1206" s="51"/>
      <c r="L1206" s="51"/>
      <c r="M1206" s="52">
        <f>K1206+L1206</f>
        <v>0</v>
      </c>
      <c r="N1206" s="51"/>
      <c r="O1206" s="52">
        <f>M1206+N1206</f>
        <v>0</v>
      </c>
    </row>
    <row r="1207" spans="1:15" ht="25.5" hidden="1">
      <c r="A1207" s="50">
        <f t="shared" si="412"/>
        <v>3</v>
      </c>
      <c r="B1207" s="150"/>
      <c r="C1207" s="260" t="s">
        <v>773</v>
      </c>
      <c r="D1207" s="58" t="s">
        <v>304</v>
      </c>
      <c r="E1207" s="51"/>
      <c r="F1207" s="51"/>
      <c r="G1207" s="51"/>
      <c r="H1207" s="51"/>
      <c r="I1207" s="51"/>
      <c r="J1207" s="52">
        <f>H1207+I1207</f>
        <v>0</v>
      </c>
      <c r="K1207" s="51"/>
      <c r="L1207" s="51"/>
      <c r="M1207" s="52">
        <f>K1207+L1207</f>
        <v>0</v>
      </c>
      <c r="N1207" s="51"/>
      <c r="O1207" s="52">
        <f>M1207+N1207</f>
        <v>0</v>
      </c>
    </row>
    <row r="1208" spans="1:15" hidden="1">
      <c r="A1208" s="50">
        <f t="shared" si="412"/>
        <v>3</v>
      </c>
      <c r="B1208" s="150"/>
      <c r="C1208" s="258" t="s">
        <v>42</v>
      </c>
      <c r="D1208" s="59" t="s">
        <v>3</v>
      </c>
      <c r="E1208" s="51"/>
      <c r="F1208" s="51"/>
      <c r="G1208" s="51"/>
      <c r="H1208" s="51"/>
      <c r="I1208" s="51"/>
      <c r="J1208" s="52">
        <f>H1208+I1208</f>
        <v>0</v>
      </c>
      <c r="K1208" s="51"/>
      <c r="L1208" s="51"/>
      <c r="M1208" s="52">
        <f>K1208+L1208</f>
        <v>0</v>
      </c>
      <c r="N1208" s="51"/>
      <c r="O1208" s="52">
        <f>M1208+N1208</f>
        <v>0</v>
      </c>
    </row>
    <row r="1209" spans="1:15" hidden="1">
      <c r="A1209" s="50">
        <f t="shared" si="412"/>
        <v>3</v>
      </c>
      <c r="B1209" s="150"/>
      <c r="C1209" s="259" t="s">
        <v>449</v>
      </c>
      <c r="D1209" s="117" t="s">
        <v>446</v>
      </c>
      <c r="E1209" s="11">
        <f>SUBTOTAL(9,E1210:E1213)</f>
        <v>0</v>
      </c>
      <c r="F1209" s="11">
        <f>SUBTOTAL(9,F1210:F1213)</f>
        <v>0</v>
      </c>
      <c r="G1209" s="11">
        <f>SUBTOTAL(9,G1210:G1213)</f>
        <v>0</v>
      </c>
      <c r="H1209" s="11">
        <f>SUBTOTAL(9,H1210:H1213)</f>
        <v>0</v>
      </c>
      <c r="I1209" s="11">
        <f t="shared" ref="I1209:N1209" si="424">SUBTOTAL(9,I1210:I1213)</f>
        <v>0</v>
      </c>
      <c r="J1209" s="11">
        <f t="shared" si="424"/>
        <v>0</v>
      </c>
      <c r="K1209" s="11">
        <f t="shared" si="424"/>
        <v>0</v>
      </c>
      <c r="L1209" s="11">
        <f t="shared" si="424"/>
        <v>0</v>
      </c>
      <c r="M1209" s="11">
        <f t="shared" si="424"/>
        <v>0</v>
      </c>
      <c r="N1209" s="11">
        <f t="shared" si="424"/>
        <v>0</v>
      </c>
      <c r="O1209" s="11">
        <f>SUBTOTAL(9,O1210:O1213)</f>
        <v>0</v>
      </c>
    </row>
    <row r="1210" spans="1:15" ht="25.5" hidden="1">
      <c r="A1210" s="50">
        <f t="shared" si="412"/>
        <v>3</v>
      </c>
      <c r="B1210" s="150"/>
      <c r="C1210" s="260" t="s">
        <v>153</v>
      </c>
      <c r="D1210" s="60" t="s">
        <v>37</v>
      </c>
      <c r="E1210" s="51"/>
      <c r="F1210" s="51"/>
      <c r="G1210" s="51"/>
      <c r="H1210" s="51"/>
      <c r="I1210" s="51"/>
      <c r="J1210" s="52">
        <f t="shared" ref="J1210:J1222" si="425">H1210+I1210</f>
        <v>0</v>
      </c>
      <c r="K1210" s="51"/>
      <c r="L1210" s="51"/>
      <c r="M1210" s="52">
        <f t="shared" ref="M1210:M1222" si="426">K1210+L1210</f>
        <v>0</v>
      </c>
      <c r="N1210" s="51"/>
      <c r="O1210" s="52">
        <f t="shared" ref="O1210:O1222" si="427">M1210+N1210</f>
        <v>0</v>
      </c>
    </row>
    <row r="1211" spans="1:15" hidden="1">
      <c r="A1211" s="50">
        <f t="shared" si="412"/>
        <v>3</v>
      </c>
      <c r="B1211" s="150"/>
      <c r="C1211" s="260" t="s">
        <v>155</v>
      </c>
      <c r="D1211" s="60" t="s">
        <v>39</v>
      </c>
      <c r="E1211" s="51"/>
      <c r="F1211" s="51"/>
      <c r="G1211" s="51"/>
      <c r="H1211" s="51"/>
      <c r="I1211" s="51"/>
      <c r="J1211" s="52">
        <f t="shared" si="425"/>
        <v>0</v>
      </c>
      <c r="K1211" s="51"/>
      <c r="L1211" s="51"/>
      <c r="M1211" s="52">
        <f t="shared" si="426"/>
        <v>0</v>
      </c>
      <c r="N1211" s="51"/>
      <c r="O1211" s="52">
        <f t="shared" si="427"/>
        <v>0</v>
      </c>
    </row>
    <row r="1212" spans="1:15" ht="25.5" hidden="1">
      <c r="A1212" s="50">
        <f t="shared" si="412"/>
        <v>3</v>
      </c>
      <c r="B1212" s="150"/>
      <c r="C1212" s="260" t="s">
        <v>156</v>
      </c>
      <c r="D1212" s="60" t="s">
        <v>40</v>
      </c>
      <c r="E1212" s="51"/>
      <c r="F1212" s="51"/>
      <c r="G1212" s="51"/>
      <c r="H1212" s="51"/>
      <c r="I1212" s="51"/>
      <c r="J1212" s="52">
        <f t="shared" si="425"/>
        <v>0</v>
      </c>
      <c r="K1212" s="51"/>
      <c r="L1212" s="51"/>
      <c r="M1212" s="52">
        <f t="shared" si="426"/>
        <v>0</v>
      </c>
      <c r="N1212" s="51"/>
      <c r="O1212" s="52">
        <f t="shared" si="427"/>
        <v>0</v>
      </c>
    </row>
    <row r="1213" spans="1:15" ht="25.5" hidden="1">
      <c r="A1213" s="50">
        <f t="shared" si="412"/>
        <v>3</v>
      </c>
      <c r="B1213" s="150"/>
      <c r="C1213" s="260" t="s">
        <v>157</v>
      </c>
      <c r="D1213" s="60" t="s">
        <v>41</v>
      </c>
      <c r="E1213" s="51"/>
      <c r="F1213" s="51"/>
      <c r="G1213" s="51"/>
      <c r="H1213" s="51"/>
      <c r="I1213" s="51"/>
      <c r="J1213" s="52">
        <f t="shared" si="425"/>
        <v>0</v>
      </c>
      <c r="K1213" s="51"/>
      <c r="L1213" s="51"/>
      <c r="M1213" s="52">
        <f t="shared" si="426"/>
        <v>0</v>
      </c>
      <c r="N1213" s="51"/>
      <c r="O1213" s="52">
        <f t="shared" si="427"/>
        <v>0</v>
      </c>
    </row>
    <row r="1214" spans="1:15" hidden="1">
      <c r="A1214" s="50">
        <f t="shared" si="412"/>
        <v>3</v>
      </c>
      <c r="B1214" s="150"/>
      <c r="C1214" s="160" t="s">
        <v>158</v>
      </c>
      <c r="D1214" s="60" t="s">
        <v>4</v>
      </c>
      <c r="E1214" s="51"/>
      <c r="F1214" s="51"/>
      <c r="G1214" s="51"/>
      <c r="H1214" s="51"/>
      <c r="I1214" s="51"/>
      <c r="J1214" s="52">
        <f t="shared" si="425"/>
        <v>0</v>
      </c>
      <c r="K1214" s="51"/>
      <c r="L1214" s="51"/>
      <c r="M1214" s="52">
        <f t="shared" si="426"/>
        <v>0</v>
      </c>
      <c r="N1214" s="51"/>
      <c r="O1214" s="52">
        <f t="shared" si="427"/>
        <v>0</v>
      </c>
    </row>
    <row r="1215" spans="1:15" hidden="1">
      <c r="A1215" s="50">
        <f t="shared" si="412"/>
        <v>3</v>
      </c>
      <c r="B1215" s="150"/>
      <c r="C1215" s="159" t="s">
        <v>19</v>
      </c>
      <c r="D1215" s="59" t="s">
        <v>5</v>
      </c>
      <c r="E1215" s="51"/>
      <c r="F1215" s="51"/>
      <c r="G1215" s="51"/>
      <c r="H1215" s="51"/>
      <c r="I1215" s="51"/>
      <c r="J1215" s="52">
        <f t="shared" si="425"/>
        <v>0</v>
      </c>
      <c r="K1215" s="51"/>
      <c r="L1215" s="51"/>
      <c r="M1215" s="52">
        <f t="shared" si="426"/>
        <v>0</v>
      </c>
      <c r="N1215" s="51"/>
      <c r="O1215" s="52">
        <f t="shared" si="427"/>
        <v>0</v>
      </c>
    </row>
    <row r="1216" spans="1:15" hidden="1">
      <c r="A1216" s="50">
        <f t="shared" si="412"/>
        <v>3</v>
      </c>
      <c r="B1216" s="150"/>
      <c r="C1216" s="162" t="s">
        <v>450</v>
      </c>
      <c r="D1216" s="118" t="s">
        <v>173</v>
      </c>
      <c r="E1216" s="51"/>
      <c r="F1216" s="51"/>
      <c r="G1216" s="51"/>
      <c r="H1216" s="51"/>
      <c r="I1216" s="51"/>
      <c r="J1216" s="52">
        <f t="shared" si="425"/>
        <v>0</v>
      </c>
      <c r="K1216" s="51"/>
      <c r="L1216" s="51"/>
      <c r="M1216" s="52">
        <f t="shared" si="426"/>
        <v>0</v>
      </c>
      <c r="N1216" s="51"/>
      <c r="O1216" s="52">
        <f t="shared" si="427"/>
        <v>0</v>
      </c>
    </row>
    <row r="1217" spans="1:15" hidden="1">
      <c r="A1217" s="50">
        <f t="shared" si="412"/>
        <v>3</v>
      </c>
      <c r="B1217" s="153"/>
      <c r="C1217" s="163" t="s">
        <v>29</v>
      </c>
      <c r="D1217" s="136" t="s">
        <v>6</v>
      </c>
      <c r="E1217" s="51"/>
      <c r="F1217" s="51"/>
      <c r="G1217" s="51"/>
      <c r="H1217" s="51"/>
      <c r="I1217" s="51"/>
      <c r="J1217" s="52">
        <f t="shared" si="425"/>
        <v>0</v>
      </c>
      <c r="K1217" s="51"/>
      <c r="L1217" s="51"/>
      <c r="M1217" s="52">
        <f t="shared" si="426"/>
        <v>0</v>
      </c>
      <c r="N1217" s="51"/>
      <c r="O1217" s="52">
        <f t="shared" si="427"/>
        <v>0</v>
      </c>
    </row>
    <row r="1218" spans="1:15" hidden="1">
      <c r="A1218" s="50">
        <f t="shared" si="412"/>
        <v>3</v>
      </c>
      <c r="B1218" s="153"/>
      <c r="C1218" s="163" t="s">
        <v>21</v>
      </c>
      <c r="D1218" s="137" t="s">
        <v>8</v>
      </c>
      <c r="E1218" s="51"/>
      <c r="F1218" s="51"/>
      <c r="G1218" s="51"/>
      <c r="H1218" s="51"/>
      <c r="I1218" s="51"/>
      <c r="J1218" s="52">
        <f>H1218+I1218</f>
        <v>0</v>
      </c>
      <c r="K1218" s="51"/>
      <c r="L1218" s="51"/>
      <c r="M1218" s="52">
        <f>K1218+L1218</f>
        <v>0</v>
      </c>
      <c r="N1218" s="51"/>
      <c r="O1218" s="52">
        <f t="shared" si="427"/>
        <v>0</v>
      </c>
    </row>
    <row r="1219" spans="1:15" hidden="1">
      <c r="A1219" s="50">
        <f t="shared" si="412"/>
        <v>3</v>
      </c>
      <c r="B1219" s="153"/>
      <c r="C1219" s="163" t="s">
        <v>526</v>
      </c>
      <c r="D1219" s="137" t="s">
        <v>31</v>
      </c>
      <c r="E1219" s="51"/>
      <c r="F1219" s="51"/>
      <c r="G1219" s="51"/>
      <c r="H1219" s="51"/>
      <c r="I1219" s="51"/>
      <c r="J1219" s="52">
        <f t="shared" si="425"/>
        <v>0</v>
      </c>
      <c r="K1219" s="51"/>
      <c r="L1219" s="51"/>
      <c r="M1219" s="52">
        <f t="shared" si="426"/>
        <v>0</v>
      </c>
      <c r="N1219" s="51"/>
      <c r="O1219" s="52">
        <f t="shared" si="427"/>
        <v>0</v>
      </c>
    </row>
    <row r="1220" spans="1:15" hidden="1">
      <c r="A1220" s="50">
        <f t="shared" si="412"/>
        <v>3</v>
      </c>
      <c r="B1220" s="153"/>
      <c r="C1220" s="163" t="s">
        <v>558</v>
      </c>
      <c r="D1220" s="137" t="s">
        <v>559</v>
      </c>
      <c r="E1220" s="51"/>
      <c r="F1220" s="51"/>
      <c r="G1220" s="51"/>
      <c r="H1220" s="51"/>
      <c r="I1220" s="51"/>
      <c r="J1220" s="52">
        <f t="shared" si="425"/>
        <v>0</v>
      </c>
      <c r="K1220" s="51"/>
      <c r="L1220" s="51"/>
      <c r="M1220" s="52">
        <f t="shared" si="426"/>
        <v>0</v>
      </c>
      <c r="N1220" s="51"/>
      <c r="O1220" s="52">
        <f t="shared" si="427"/>
        <v>0</v>
      </c>
    </row>
    <row r="1221" spans="1:15" ht="25.5" hidden="1">
      <c r="A1221" s="50">
        <f t="shared" si="412"/>
        <v>3</v>
      </c>
      <c r="B1221" s="153"/>
      <c r="C1221" s="163" t="s">
        <v>528</v>
      </c>
      <c r="D1221" s="136" t="s">
        <v>9</v>
      </c>
      <c r="E1221" s="51"/>
      <c r="F1221" s="51"/>
      <c r="G1221" s="51"/>
      <c r="H1221" s="51"/>
      <c r="I1221" s="51"/>
      <c r="J1221" s="52">
        <f t="shared" si="425"/>
        <v>0</v>
      </c>
      <c r="K1221" s="51"/>
      <c r="L1221" s="51"/>
      <c r="M1221" s="52">
        <f t="shared" si="426"/>
        <v>0</v>
      </c>
      <c r="N1221" s="51"/>
      <c r="O1221" s="52">
        <f t="shared" si="427"/>
        <v>0</v>
      </c>
    </row>
    <row r="1222" spans="1:15" ht="25.5" hidden="1">
      <c r="A1222" s="50">
        <f t="shared" si="412"/>
        <v>3</v>
      </c>
      <c r="B1222" s="153"/>
      <c r="C1222" s="163" t="s">
        <v>30</v>
      </c>
      <c r="D1222" s="136" t="s">
        <v>10</v>
      </c>
      <c r="E1222" s="51"/>
      <c r="F1222" s="51"/>
      <c r="G1222" s="51"/>
      <c r="H1222" s="51"/>
      <c r="I1222" s="51"/>
      <c r="J1222" s="52">
        <f t="shared" si="425"/>
        <v>0</v>
      </c>
      <c r="K1222" s="51"/>
      <c r="L1222" s="51"/>
      <c r="M1222" s="52">
        <f t="shared" si="426"/>
        <v>0</v>
      </c>
      <c r="N1222" s="51"/>
      <c r="O1222" s="52">
        <f t="shared" si="427"/>
        <v>0</v>
      </c>
    </row>
    <row r="1223" spans="1:15" hidden="1">
      <c r="A1223" s="50">
        <f t="shared" si="412"/>
        <v>3</v>
      </c>
      <c r="B1223" s="153"/>
      <c r="C1223" s="165" t="s">
        <v>451</v>
      </c>
      <c r="D1223" s="138" t="s">
        <v>93</v>
      </c>
      <c r="E1223" s="11">
        <f>SUBTOTAL(9,E1224:E1225)</f>
        <v>0</v>
      </c>
      <c r="F1223" s="11">
        <f>SUBTOTAL(9,F1224:F1225)</f>
        <v>0</v>
      </c>
      <c r="G1223" s="11">
        <f>SUBTOTAL(9,G1224:G1225)</f>
        <v>0</v>
      </c>
      <c r="H1223" s="11">
        <f>SUBTOTAL(9,H1224:H1225)</f>
        <v>0</v>
      </c>
      <c r="I1223" s="11">
        <f t="shared" ref="I1223:N1223" si="428">SUBTOTAL(9,I1224:I1225)</f>
        <v>0</v>
      </c>
      <c r="J1223" s="11">
        <f t="shared" si="428"/>
        <v>0</v>
      </c>
      <c r="K1223" s="11">
        <f t="shared" si="428"/>
        <v>0</v>
      </c>
      <c r="L1223" s="11">
        <f t="shared" si="428"/>
        <v>0</v>
      </c>
      <c r="M1223" s="11">
        <f t="shared" si="428"/>
        <v>0</v>
      </c>
      <c r="N1223" s="11">
        <f t="shared" si="428"/>
        <v>0</v>
      </c>
      <c r="O1223" s="11">
        <f>SUBTOTAL(9,O1224:O1225)</f>
        <v>0</v>
      </c>
    </row>
    <row r="1224" spans="1:15" s="57" customFormat="1" hidden="1">
      <c r="A1224" s="50">
        <f t="shared" si="412"/>
        <v>3</v>
      </c>
      <c r="B1224" s="153"/>
      <c r="C1224" s="166" t="s">
        <v>452</v>
      </c>
      <c r="D1224" s="138" t="s">
        <v>453</v>
      </c>
      <c r="E1224" s="51"/>
      <c r="F1224" s="51"/>
      <c r="G1224" s="51"/>
      <c r="H1224" s="51"/>
      <c r="I1224" s="51"/>
      <c r="J1224" s="52">
        <f>H1224+I1224</f>
        <v>0</v>
      </c>
      <c r="K1224" s="51"/>
      <c r="L1224" s="51"/>
      <c r="M1224" s="52">
        <f>K1224+L1224</f>
        <v>0</v>
      </c>
      <c r="N1224" s="51"/>
      <c r="O1224" s="52">
        <f>M1224+N1224</f>
        <v>0</v>
      </c>
    </row>
    <row r="1225" spans="1:15" s="57" customFormat="1" hidden="1">
      <c r="A1225" s="50">
        <f t="shared" si="412"/>
        <v>3</v>
      </c>
      <c r="B1225" s="153"/>
      <c r="C1225" s="166" t="s">
        <v>454</v>
      </c>
      <c r="D1225" s="138" t="s">
        <v>455</v>
      </c>
      <c r="E1225" s="51"/>
      <c r="F1225" s="51"/>
      <c r="G1225" s="51"/>
      <c r="H1225" s="51"/>
      <c r="I1225" s="51"/>
      <c r="J1225" s="52">
        <f>H1225+I1225</f>
        <v>0</v>
      </c>
      <c r="K1225" s="51"/>
      <c r="L1225" s="51"/>
      <c r="M1225" s="52">
        <f>K1225+L1225</f>
        <v>0</v>
      </c>
      <c r="N1225" s="51"/>
      <c r="O1225" s="52">
        <f>M1225+N1225</f>
        <v>0</v>
      </c>
    </row>
    <row r="1226" spans="1:15" s="57" customFormat="1" hidden="1">
      <c r="A1226" s="50">
        <f t="shared" si="412"/>
        <v>3</v>
      </c>
      <c r="B1226" s="156"/>
      <c r="C1226" s="158" t="s">
        <v>32</v>
      </c>
      <c r="D1226" s="136"/>
      <c r="E1226" s="11">
        <f>SUBTOTAL(9,E1227:E1231)</f>
        <v>0</v>
      </c>
      <c r="F1226" s="11">
        <f>SUBTOTAL(9,F1227:F1231)</f>
        <v>0</v>
      </c>
      <c r="G1226" s="11">
        <f>SUBTOTAL(9,G1227:G1231)</f>
        <v>0</v>
      </c>
      <c r="H1226" s="11">
        <f>SUBTOTAL(9,H1227:H1231)</f>
        <v>0</v>
      </c>
      <c r="I1226" s="11">
        <f t="shared" ref="I1226:N1226" si="429">SUBTOTAL(9,I1227:I1231)</f>
        <v>0</v>
      </c>
      <c r="J1226" s="11">
        <f t="shared" si="429"/>
        <v>0</v>
      </c>
      <c r="K1226" s="11">
        <f t="shared" si="429"/>
        <v>0</v>
      </c>
      <c r="L1226" s="11">
        <f t="shared" si="429"/>
        <v>0</v>
      </c>
      <c r="M1226" s="11">
        <f t="shared" si="429"/>
        <v>0</v>
      </c>
      <c r="N1226" s="11">
        <f t="shared" si="429"/>
        <v>0</v>
      </c>
      <c r="O1226" s="11">
        <f>SUBTOTAL(9,O1227:O1231)</f>
        <v>0</v>
      </c>
    </row>
    <row r="1227" spans="1:15" s="57" customFormat="1" hidden="1">
      <c r="A1227" s="50">
        <f t="shared" si="412"/>
        <v>3</v>
      </c>
      <c r="B1227" s="153"/>
      <c r="C1227" s="163" t="s">
        <v>70</v>
      </c>
      <c r="D1227" s="137" t="s">
        <v>71</v>
      </c>
      <c r="E1227" s="51"/>
      <c r="F1227" s="51"/>
      <c r="G1227" s="51"/>
      <c r="H1227" s="51"/>
      <c r="I1227" s="51"/>
      <c r="J1227" s="52">
        <f>H1227+I1227</f>
        <v>0</v>
      </c>
      <c r="K1227" s="51"/>
      <c r="L1227" s="51"/>
      <c r="M1227" s="52">
        <f>K1227+L1227</f>
        <v>0</v>
      </c>
      <c r="N1227" s="51"/>
      <c r="O1227" s="52">
        <f>M1227+N1227</f>
        <v>0</v>
      </c>
    </row>
    <row r="1228" spans="1:15" s="57" customFormat="1" hidden="1">
      <c r="A1228" s="50">
        <f t="shared" si="412"/>
        <v>3</v>
      </c>
      <c r="B1228" s="153"/>
      <c r="C1228" s="163" t="s">
        <v>72</v>
      </c>
      <c r="D1228" s="137" t="s">
        <v>73</v>
      </c>
      <c r="E1228" s="51"/>
      <c r="F1228" s="51"/>
      <c r="G1228" s="51"/>
      <c r="H1228" s="51"/>
      <c r="I1228" s="51"/>
      <c r="J1228" s="52">
        <f>H1228+I1228</f>
        <v>0</v>
      </c>
      <c r="K1228" s="51"/>
      <c r="L1228" s="51"/>
      <c r="M1228" s="52">
        <f>K1228+L1228</f>
        <v>0</v>
      </c>
      <c r="N1228" s="51"/>
      <c r="O1228" s="52">
        <f>M1228+N1228</f>
        <v>0</v>
      </c>
    </row>
    <row r="1229" spans="1:15" s="57" customFormat="1" hidden="1">
      <c r="A1229" s="50">
        <f t="shared" si="412"/>
        <v>3</v>
      </c>
      <c r="B1229" s="153"/>
      <c r="C1229" s="163" t="s">
        <v>74</v>
      </c>
      <c r="D1229" s="137" t="s">
        <v>75</v>
      </c>
      <c r="E1229" s="51"/>
      <c r="F1229" s="51"/>
      <c r="G1229" s="51"/>
      <c r="H1229" s="51"/>
      <c r="I1229" s="51"/>
      <c r="J1229" s="52">
        <f>H1229+I1229</f>
        <v>0</v>
      </c>
      <c r="K1229" s="51"/>
      <c r="L1229" s="51"/>
      <c r="M1229" s="52">
        <f>K1229+L1229</f>
        <v>0</v>
      </c>
      <c r="N1229" s="51"/>
      <c r="O1229" s="52">
        <f>M1229+N1229</f>
        <v>0</v>
      </c>
    </row>
    <row r="1230" spans="1:15" s="57" customFormat="1" hidden="1">
      <c r="A1230" s="50">
        <f t="shared" si="412"/>
        <v>3</v>
      </c>
      <c r="B1230" s="153"/>
      <c r="C1230" s="163" t="s">
        <v>76</v>
      </c>
      <c r="D1230" s="137" t="s">
        <v>77</v>
      </c>
      <c r="E1230" s="51"/>
      <c r="F1230" s="51"/>
      <c r="G1230" s="51"/>
      <c r="H1230" s="51"/>
      <c r="I1230" s="51"/>
      <c r="J1230" s="52">
        <f>H1230+I1230</f>
        <v>0</v>
      </c>
      <c r="K1230" s="51"/>
      <c r="L1230" s="51"/>
      <c r="M1230" s="52">
        <f>K1230+L1230</f>
        <v>0</v>
      </c>
      <c r="N1230" s="51"/>
      <c r="O1230" s="52">
        <f>M1230+N1230</f>
        <v>0</v>
      </c>
    </row>
    <row r="1231" spans="1:15" s="57" customFormat="1" hidden="1">
      <c r="A1231" s="50">
        <f t="shared" si="412"/>
        <v>3</v>
      </c>
      <c r="B1231" s="153"/>
      <c r="C1231" s="163" t="s">
        <v>12</v>
      </c>
      <c r="D1231" s="137" t="s">
        <v>28</v>
      </c>
      <c r="E1231" s="51"/>
      <c r="F1231" s="51"/>
      <c r="G1231" s="51"/>
      <c r="H1231" s="51"/>
      <c r="I1231" s="51"/>
      <c r="J1231" s="52">
        <f>H1231+I1231</f>
        <v>0</v>
      </c>
      <c r="K1231" s="51"/>
      <c r="L1231" s="51"/>
      <c r="M1231" s="52">
        <f>K1231+L1231</f>
        <v>0</v>
      </c>
      <c r="N1231" s="51"/>
      <c r="O1231" s="52">
        <f>M1231+N1231</f>
        <v>0</v>
      </c>
    </row>
    <row r="1232" spans="1:15" s="57" customFormat="1" hidden="1">
      <c r="A1232" s="77">
        <f>A1233</f>
        <v>3</v>
      </c>
      <c r="B1232" s="153"/>
      <c r="C1232" s="155"/>
      <c r="D1232" s="137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</row>
    <row r="1233" spans="1:15" s="57" customFormat="1" hidden="1">
      <c r="A1233" s="105">
        <f>MIN(A1234:A1239)</f>
        <v>3</v>
      </c>
      <c r="B1233" s="153"/>
      <c r="C1233" s="157" t="s">
        <v>36</v>
      </c>
      <c r="D1233" s="137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</row>
    <row r="1234" spans="1:15" s="57" customFormat="1" hidden="1">
      <c r="A1234" s="50">
        <f t="shared" ref="A1234:A1239" si="430">IF(MAX(E1234:P1234)=0,IF(MIN(E1234:P1234)=0,3,2),2)</f>
        <v>3</v>
      </c>
      <c r="B1234" s="153"/>
      <c r="C1234" s="155" t="s">
        <v>34</v>
      </c>
      <c r="D1234" s="137"/>
      <c r="E1234" s="62">
        <f>SUM(E1235:E1236)</f>
        <v>0</v>
      </c>
      <c r="F1234" s="62">
        <f>SUM(F1235:F1236)</f>
        <v>0</v>
      </c>
      <c r="G1234" s="62">
        <f>SUM(G1235:G1236)</f>
        <v>0</v>
      </c>
      <c r="H1234" s="62">
        <f>SUM(H1235:H1236)</f>
        <v>0</v>
      </c>
      <c r="I1234" s="62">
        <f t="shared" ref="I1234:N1234" si="431">SUM(I1235:I1236)</f>
        <v>0</v>
      </c>
      <c r="J1234" s="62">
        <f t="shared" si="431"/>
        <v>0</v>
      </c>
      <c r="K1234" s="62">
        <f t="shared" si="431"/>
        <v>0</v>
      </c>
      <c r="L1234" s="62">
        <f t="shared" si="431"/>
        <v>0</v>
      </c>
      <c r="M1234" s="62">
        <f t="shared" si="431"/>
        <v>0</v>
      </c>
      <c r="N1234" s="62">
        <f t="shared" si="431"/>
        <v>0</v>
      </c>
      <c r="O1234" s="62">
        <f>SUM(O1235:O1236)</f>
        <v>0</v>
      </c>
    </row>
    <row r="1235" spans="1:15" s="57" customFormat="1" hidden="1">
      <c r="A1235" s="50">
        <f t="shared" si="430"/>
        <v>3</v>
      </c>
      <c r="B1235" s="153"/>
      <c r="C1235" s="167" t="s">
        <v>80</v>
      </c>
      <c r="D1235" s="137"/>
      <c r="E1235" s="51"/>
      <c r="F1235" s="51"/>
      <c r="G1235" s="51"/>
      <c r="H1235" s="51"/>
      <c r="I1235" s="51"/>
      <c r="J1235" s="52">
        <f>H1235+I1235</f>
        <v>0</v>
      </c>
      <c r="K1235" s="51"/>
      <c r="L1235" s="51"/>
      <c r="M1235" s="52">
        <f>K1235+L1235</f>
        <v>0</v>
      </c>
      <c r="N1235" s="51"/>
      <c r="O1235" s="52">
        <f>M1235+N1235</f>
        <v>0</v>
      </c>
    </row>
    <row r="1236" spans="1:15" s="57" customFormat="1" hidden="1">
      <c r="A1236" s="50">
        <f t="shared" si="430"/>
        <v>3</v>
      </c>
      <c r="B1236" s="153"/>
      <c r="C1236" s="167" t="s">
        <v>81</v>
      </c>
      <c r="D1236" s="137"/>
      <c r="E1236" s="51"/>
      <c r="F1236" s="51"/>
      <c r="G1236" s="51"/>
      <c r="H1236" s="51"/>
      <c r="I1236" s="51"/>
      <c r="J1236" s="52">
        <f>H1236+I1236</f>
        <v>0</v>
      </c>
      <c r="K1236" s="51"/>
      <c r="L1236" s="51"/>
      <c r="M1236" s="52">
        <f>K1236+L1236</f>
        <v>0</v>
      </c>
      <c r="N1236" s="51"/>
      <c r="O1236" s="52">
        <f>M1236+N1236</f>
        <v>0</v>
      </c>
    </row>
    <row r="1237" spans="1:15" s="57" customFormat="1" hidden="1">
      <c r="A1237" s="50">
        <f t="shared" si="430"/>
        <v>3</v>
      </c>
      <c r="B1237" s="153"/>
      <c r="C1237" s="155" t="s">
        <v>35</v>
      </c>
      <c r="D1237" s="137"/>
      <c r="E1237" s="62">
        <f>SUM(E1238:E1239)</f>
        <v>0</v>
      </c>
      <c r="F1237" s="62">
        <f>SUM(F1238:F1239)</f>
        <v>0</v>
      </c>
      <c r="G1237" s="62">
        <f>SUM(G1238:G1239)</f>
        <v>0</v>
      </c>
      <c r="H1237" s="62">
        <f>SUM(H1238:H1239)</f>
        <v>0</v>
      </c>
      <c r="I1237" s="62">
        <f t="shared" ref="I1237:N1237" si="432">SUM(I1238:I1239)</f>
        <v>0</v>
      </c>
      <c r="J1237" s="62">
        <f t="shared" si="432"/>
        <v>0</v>
      </c>
      <c r="K1237" s="62">
        <f t="shared" si="432"/>
        <v>0</v>
      </c>
      <c r="L1237" s="62">
        <f t="shared" si="432"/>
        <v>0</v>
      </c>
      <c r="M1237" s="62">
        <f t="shared" si="432"/>
        <v>0</v>
      </c>
      <c r="N1237" s="62">
        <f t="shared" si="432"/>
        <v>0</v>
      </c>
      <c r="O1237" s="62">
        <f>SUM(O1238:O1239)</f>
        <v>0</v>
      </c>
    </row>
    <row r="1238" spans="1:15" s="57" customFormat="1" hidden="1">
      <c r="A1238" s="50">
        <f t="shared" si="430"/>
        <v>3</v>
      </c>
      <c r="B1238" s="153"/>
      <c r="C1238" s="167" t="s">
        <v>84</v>
      </c>
      <c r="D1238" s="137"/>
      <c r="E1238" s="51"/>
      <c r="F1238" s="51"/>
      <c r="G1238" s="51"/>
      <c r="H1238" s="51"/>
      <c r="I1238" s="51"/>
      <c r="J1238" s="52">
        <f>H1238+I1238</f>
        <v>0</v>
      </c>
      <c r="K1238" s="51"/>
      <c r="L1238" s="51"/>
      <c r="M1238" s="52">
        <f>K1238+L1238</f>
        <v>0</v>
      </c>
      <c r="N1238" s="51"/>
      <c r="O1238" s="52">
        <f>M1238+N1238</f>
        <v>0</v>
      </c>
    </row>
    <row r="1239" spans="1:15" s="57" customFormat="1" hidden="1">
      <c r="A1239" s="50">
        <f t="shared" si="430"/>
        <v>3</v>
      </c>
      <c r="B1239" s="153"/>
      <c r="C1239" s="167" t="s">
        <v>85</v>
      </c>
      <c r="D1239" s="137"/>
      <c r="E1239" s="51"/>
      <c r="F1239" s="51"/>
      <c r="G1239" s="51"/>
      <c r="H1239" s="51"/>
      <c r="I1239" s="51"/>
      <c r="J1239" s="52">
        <f>H1239+I1239</f>
        <v>0</v>
      </c>
      <c r="K1239" s="51"/>
      <c r="L1239" s="51"/>
      <c r="M1239" s="52">
        <f>K1239+L1239</f>
        <v>0</v>
      </c>
      <c r="N1239" s="51"/>
      <c r="O1239" s="52">
        <f>M1239+N1239</f>
        <v>0</v>
      </c>
    </row>
    <row r="1240" spans="1:15" s="57" customFormat="1" hidden="1">
      <c r="A1240" s="77">
        <f>A1241</f>
        <v>3</v>
      </c>
      <c r="B1240" s="172"/>
      <c r="C1240" s="156"/>
      <c r="D1240" s="140"/>
      <c r="E1240" s="76"/>
      <c r="F1240" s="76"/>
      <c r="G1240" s="76"/>
      <c r="H1240" s="76"/>
      <c r="I1240" s="76"/>
      <c r="J1240" s="76"/>
      <c r="K1240" s="76"/>
      <c r="L1240" s="76"/>
      <c r="M1240" s="76"/>
      <c r="N1240" s="76"/>
      <c r="O1240" s="76"/>
    </row>
    <row r="1241" spans="1:15" s="57" customFormat="1" hidden="1">
      <c r="A1241" s="55">
        <f>IF(ROUND(MAX(E1241:P1241),0)=0,IF(ROUND(MIN(E1241:P1241),0)=0,3,2),2)</f>
        <v>3</v>
      </c>
      <c r="B1241" s="172"/>
      <c r="C1241" s="173" t="s">
        <v>62</v>
      </c>
      <c r="D1241" s="140"/>
      <c r="E1241" s="76">
        <f>E1244+E1308+E1372+E1436+E1500+E1564</f>
        <v>0</v>
      </c>
      <c r="F1241" s="76">
        <f>F1244+F1308+F1372+F1436+F1500+F1564</f>
        <v>0</v>
      </c>
      <c r="G1241" s="76">
        <f>G1244+G1308+G1372+G1436+G1500+G1564</f>
        <v>0</v>
      </c>
      <c r="H1241" s="76">
        <f>H1244+H1308+H1372+H1436+H1500+H1564</f>
        <v>0</v>
      </c>
      <c r="I1241" s="76">
        <f t="shared" ref="I1241:N1241" si="433">I1244+I1308+I1372+I1436+I1500+I1564</f>
        <v>0</v>
      </c>
      <c r="J1241" s="76">
        <f t="shared" si="433"/>
        <v>0</v>
      </c>
      <c r="K1241" s="76">
        <f t="shared" si="433"/>
        <v>0</v>
      </c>
      <c r="L1241" s="76">
        <f t="shared" si="433"/>
        <v>0</v>
      </c>
      <c r="M1241" s="76">
        <f t="shared" si="433"/>
        <v>0</v>
      </c>
      <c r="N1241" s="76">
        <f t="shared" si="433"/>
        <v>0</v>
      </c>
      <c r="O1241" s="76">
        <f>O1244+O1308+O1372+O1436+O1500+O1564</f>
        <v>0</v>
      </c>
    </row>
    <row r="1242" spans="1:15" s="57" customFormat="1" hidden="1">
      <c r="A1242" s="77">
        <f>A1243</f>
        <v>3</v>
      </c>
      <c r="B1242" s="172"/>
      <c r="C1242" s="156"/>
      <c r="D1242" s="140"/>
      <c r="E1242" s="76"/>
      <c r="F1242" s="76"/>
      <c r="G1242" s="76"/>
      <c r="H1242" s="76"/>
      <c r="I1242" s="76"/>
      <c r="J1242" s="76"/>
      <c r="K1242" s="76"/>
      <c r="L1242" s="76"/>
      <c r="M1242" s="76"/>
      <c r="N1242" s="76"/>
      <c r="O1242" s="76"/>
    </row>
    <row r="1243" spans="1:15" s="57" customFormat="1" hidden="1">
      <c r="A1243" s="105">
        <f>MIN(A1244:A1305)</f>
        <v>3</v>
      </c>
      <c r="B1243" s="172"/>
      <c r="C1243" s="174" t="s">
        <v>63</v>
      </c>
      <c r="D1243" s="140"/>
      <c r="E1243" s="76"/>
      <c r="F1243" s="76"/>
      <c r="G1243" s="76"/>
      <c r="H1243" s="76"/>
      <c r="I1243" s="76"/>
      <c r="J1243" s="76"/>
      <c r="K1243" s="76"/>
      <c r="L1243" s="76"/>
      <c r="M1243" s="76"/>
      <c r="N1243" s="76"/>
      <c r="O1243" s="76"/>
    </row>
    <row r="1244" spans="1:15" s="57" customFormat="1" hidden="1">
      <c r="A1244" s="50">
        <f t="shared" ref="A1244:A1297" si="434">IF(MAX(E1244:P1244)=0,IF(MIN(E1244:P1244)=0,3,2),2)</f>
        <v>3</v>
      </c>
      <c r="B1244" s="145"/>
      <c r="C1244" s="146" t="s">
        <v>25</v>
      </c>
      <c r="D1244" s="56"/>
      <c r="E1244" s="11">
        <f>SUBTOTAL(9,E1245:E1297)</f>
        <v>0</v>
      </c>
      <c r="F1244" s="11">
        <f>SUBTOTAL(9,F1245:F1297)</f>
        <v>0</v>
      </c>
      <c r="G1244" s="11">
        <f>SUBTOTAL(9,G1245:G1297)</f>
        <v>0</v>
      </c>
      <c r="H1244" s="11">
        <f>SUBTOTAL(9,H1245:H1297)</f>
        <v>0</v>
      </c>
      <c r="I1244" s="11">
        <f t="shared" ref="I1244:N1244" si="435">SUBTOTAL(9,I1245:I1297)</f>
        <v>0</v>
      </c>
      <c r="J1244" s="11">
        <f t="shared" si="435"/>
        <v>0</v>
      </c>
      <c r="K1244" s="11">
        <f t="shared" si="435"/>
        <v>0</v>
      </c>
      <c r="L1244" s="11">
        <f t="shared" si="435"/>
        <v>0</v>
      </c>
      <c r="M1244" s="11">
        <f t="shared" si="435"/>
        <v>0</v>
      </c>
      <c r="N1244" s="11">
        <f t="shared" si="435"/>
        <v>0</v>
      </c>
      <c r="O1244" s="11">
        <f>SUBTOTAL(9,O1245:O1297)</f>
        <v>0</v>
      </c>
    </row>
    <row r="1245" spans="1:15" s="57" customFormat="1" hidden="1">
      <c r="A1245" s="50">
        <f t="shared" si="434"/>
        <v>3</v>
      </c>
      <c r="B1245" s="145" t="s">
        <v>14</v>
      </c>
      <c r="C1245" s="146" t="s">
        <v>125</v>
      </c>
      <c r="D1245" s="56"/>
      <c r="E1245" s="11">
        <f>SUBTOTAL(9,E1246:E1267)</f>
        <v>0</v>
      </c>
      <c r="F1245" s="11">
        <f>SUBTOTAL(9,F1246:F1267)</f>
        <v>0</v>
      </c>
      <c r="G1245" s="11">
        <f>SUBTOTAL(9,G1246:G1267)</f>
        <v>0</v>
      </c>
      <c r="H1245" s="11">
        <f>SUBTOTAL(9,H1246:H1267)</f>
        <v>0</v>
      </c>
      <c r="I1245" s="11">
        <f t="shared" ref="I1245:N1245" si="436">SUBTOTAL(9,I1246:I1267)</f>
        <v>0</v>
      </c>
      <c r="J1245" s="11">
        <f t="shared" si="436"/>
        <v>0</v>
      </c>
      <c r="K1245" s="11">
        <f t="shared" si="436"/>
        <v>0</v>
      </c>
      <c r="L1245" s="11">
        <f t="shared" si="436"/>
        <v>0</v>
      </c>
      <c r="M1245" s="11">
        <f t="shared" si="436"/>
        <v>0</v>
      </c>
      <c r="N1245" s="11">
        <f t="shared" si="436"/>
        <v>0</v>
      </c>
      <c r="O1245" s="11">
        <f>SUBTOTAL(9,O1246:O1267)</f>
        <v>0</v>
      </c>
    </row>
    <row r="1246" spans="1:15" s="57" customFormat="1" hidden="1">
      <c r="A1246" s="50">
        <f t="shared" si="434"/>
        <v>3</v>
      </c>
      <c r="B1246" s="147"/>
      <c r="C1246" s="146" t="s">
        <v>126</v>
      </c>
      <c r="D1246" s="56"/>
      <c r="E1246" s="11">
        <f>SUBTOTAL(9,E1247:E1256)</f>
        <v>0</v>
      </c>
      <c r="F1246" s="11">
        <f>SUBTOTAL(9,F1247:F1256)</f>
        <v>0</v>
      </c>
      <c r="G1246" s="11">
        <f>SUBTOTAL(9,G1247:G1256)</f>
        <v>0</v>
      </c>
      <c r="H1246" s="11">
        <f>SUBTOTAL(9,H1247:H1256)</f>
        <v>0</v>
      </c>
      <c r="I1246" s="11">
        <f t="shared" ref="I1246:N1246" si="437">SUBTOTAL(9,I1247:I1256)</f>
        <v>0</v>
      </c>
      <c r="J1246" s="11">
        <f t="shared" si="437"/>
        <v>0</v>
      </c>
      <c r="K1246" s="11">
        <f t="shared" si="437"/>
        <v>0</v>
      </c>
      <c r="L1246" s="11">
        <f t="shared" si="437"/>
        <v>0</v>
      </c>
      <c r="M1246" s="11">
        <f t="shared" si="437"/>
        <v>0</v>
      </c>
      <c r="N1246" s="11">
        <f t="shared" si="437"/>
        <v>0</v>
      </c>
      <c r="O1246" s="11">
        <f>SUBTOTAL(9,O1247:O1256)</f>
        <v>0</v>
      </c>
    </row>
    <row r="1247" spans="1:15" s="57" customFormat="1" ht="25.5" hidden="1">
      <c r="A1247" s="50">
        <f t="shared" si="434"/>
        <v>3</v>
      </c>
      <c r="B1247" s="148"/>
      <c r="C1247" s="149" t="s">
        <v>127</v>
      </c>
      <c r="D1247" s="58" t="s">
        <v>2</v>
      </c>
      <c r="E1247" s="11">
        <f>SUBTOTAL(9,E1248:E1249)</f>
        <v>0</v>
      </c>
      <c r="F1247" s="11">
        <f>SUBTOTAL(9,F1248:F1249)</f>
        <v>0</v>
      </c>
      <c r="G1247" s="11">
        <f>SUBTOTAL(9,G1248:G1249)</f>
        <v>0</v>
      </c>
      <c r="H1247" s="11">
        <f>SUBTOTAL(9,H1248:H1249)</f>
        <v>0</v>
      </c>
      <c r="I1247" s="11">
        <f t="shared" ref="I1247:N1247" si="438">SUBTOTAL(9,I1248:I1249)</f>
        <v>0</v>
      </c>
      <c r="J1247" s="11">
        <f t="shared" si="438"/>
        <v>0</v>
      </c>
      <c r="K1247" s="11">
        <f t="shared" si="438"/>
        <v>0</v>
      </c>
      <c r="L1247" s="11">
        <f t="shared" si="438"/>
        <v>0</v>
      </c>
      <c r="M1247" s="11">
        <f t="shared" si="438"/>
        <v>0</v>
      </c>
      <c r="N1247" s="11">
        <f t="shared" si="438"/>
        <v>0</v>
      </c>
      <c r="O1247" s="11">
        <f>SUBTOTAL(9,O1248:O1249)</f>
        <v>0</v>
      </c>
    </row>
    <row r="1248" spans="1:15" s="57" customFormat="1" ht="25.5" hidden="1">
      <c r="A1248" s="50">
        <f t="shared" si="434"/>
        <v>3</v>
      </c>
      <c r="B1248" s="148"/>
      <c r="C1248" s="149" t="s">
        <v>303</v>
      </c>
      <c r="D1248" s="58" t="s">
        <v>302</v>
      </c>
      <c r="E1248" s="51"/>
      <c r="F1248" s="51"/>
      <c r="G1248" s="51"/>
      <c r="H1248" s="51"/>
      <c r="I1248" s="51"/>
      <c r="J1248" s="52">
        <f>H1248+I1248</f>
        <v>0</v>
      </c>
      <c r="K1248" s="51"/>
      <c r="L1248" s="51"/>
      <c r="M1248" s="52">
        <f>K1248+L1248</f>
        <v>0</v>
      </c>
      <c r="N1248" s="51"/>
      <c r="O1248" s="52">
        <f>M1248+N1248</f>
        <v>0</v>
      </c>
    </row>
    <row r="1249" spans="1:15" s="57" customFormat="1" ht="25.5" hidden="1">
      <c r="A1249" s="50">
        <f t="shared" si="434"/>
        <v>3</v>
      </c>
      <c r="B1249" s="148"/>
      <c r="C1249" s="149" t="s">
        <v>305</v>
      </c>
      <c r="D1249" s="58" t="s">
        <v>304</v>
      </c>
      <c r="E1249" s="51"/>
      <c r="F1249" s="51"/>
      <c r="G1249" s="51"/>
      <c r="H1249" s="51"/>
      <c r="I1249" s="51"/>
      <c r="J1249" s="52">
        <f>H1249+I1249</f>
        <v>0</v>
      </c>
      <c r="K1249" s="51"/>
      <c r="L1249" s="51"/>
      <c r="M1249" s="52">
        <f>K1249+L1249</f>
        <v>0</v>
      </c>
      <c r="N1249" s="51"/>
      <c r="O1249" s="52">
        <f>M1249+N1249</f>
        <v>0</v>
      </c>
    </row>
    <row r="1250" spans="1:15" s="57" customFormat="1" hidden="1">
      <c r="A1250" s="50">
        <f t="shared" si="434"/>
        <v>3</v>
      </c>
      <c r="B1250" s="150"/>
      <c r="C1250" s="151" t="s">
        <v>128</v>
      </c>
      <c r="D1250" s="59" t="s">
        <v>3</v>
      </c>
      <c r="E1250" s="51"/>
      <c r="F1250" s="51"/>
      <c r="G1250" s="51"/>
      <c r="H1250" s="51"/>
      <c r="I1250" s="51"/>
      <c r="J1250" s="52">
        <f>H1250+I1250</f>
        <v>0</v>
      </c>
      <c r="K1250" s="51"/>
      <c r="L1250" s="51"/>
      <c r="M1250" s="52">
        <f>K1250+L1250</f>
        <v>0</v>
      </c>
      <c r="N1250" s="51"/>
      <c r="O1250" s="52">
        <f>M1250+N1250</f>
        <v>0</v>
      </c>
    </row>
    <row r="1251" spans="1:15" s="57" customFormat="1" hidden="1">
      <c r="A1251" s="50">
        <f t="shared" si="434"/>
        <v>3</v>
      </c>
      <c r="B1251" s="150"/>
      <c r="C1251" s="152" t="s">
        <v>445</v>
      </c>
      <c r="D1251" s="117" t="s">
        <v>446</v>
      </c>
      <c r="E1251" s="11">
        <f>SUBTOTAL(9,E1252:E1255)</f>
        <v>0</v>
      </c>
      <c r="F1251" s="11">
        <f>SUBTOTAL(9,F1252:F1255)</f>
        <v>0</v>
      </c>
      <c r="G1251" s="11">
        <f>SUBTOTAL(9,G1252:G1255)</f>
        <v>0</v>
      </c>
      <c r="H1251" s="11">
        <f>SUBTOTAL(9,H1252:H1255)</f>
        <v>0</v>
      </c>
      <c r="I1251" s="11">
        <f t="shared" ref="I1251:N1251" si="439">SUBTOTAL(9,I1252:I1255)</f>
        <v>0</v>
      </c>
      <c r="J1251" s="11">
        <f t="shared" si="439"/>
        <v>0</v>
      </c>
      <c r="K1251" s="11">
        <f t="shared" si="439"/>
        <v>0</v>
      </c>
      <c r="L1251" s="11">
        <f t="shared" si="439"/>
        <v>0</v>
      </c>
      <c r="M1251" s="11">
        <f t="shared" si="439"/>
        <v>0</v>
      </c>
      <c r="N1251" s="11">
        <f t="shared" si="439"/>
        <v>0</v>
      </c>
      <c r="O1251" s="11">
        <f>SUBTOTAL(9,O1252:O1255)</f>
        <v>0</v>
      </c>
    </row>
    <row r="1252" spans="1:15" s="57" customFormat="1" ht="25.5" hidden="1">
      <c r="A1252" s="50">
        <f t="shared" si="434"/>
        <v>3</v>
      </c>
      <c r="B1252" s="150"/>
      <c r="C1252" s="149" t="s">
        <v>129</v>
      </c>
      <c r="D1252" s="60" t="s">
        <v>37</v>
      </c>
      <c r="E1252" s="51"/>
      <c r="F1252" s="51"/>
      <c r="G1252" s="51"/>
      <c r="H1252" s="51"/>
      <c r="I1252" s="51"/>
      <c r="J1252" s="52">
        <f>H1252+I1252</f>
        <v>0</v>
      </c>
      <c r="K1252" s="51"/>
      <c r="L1252" s="51"/>
      <c r="M1252" s="52">
        <f>K1252+L1252</f>
        <v>0</v>
      </c>
      <c r="N1252" s="51"/>
      <c r="O1252" s="52">
        <f>M1252+N1252</f>
        <v>0</v>
      </c>
    </row>
    <row r="1253" spans="1:15" s="57" customFormat="1" hidden="1">
      <c r="A1253" s="50">
        <f t="shared" si="434"/>
        <v>3</v>
      </c>
      <c r="B1253" s="150"/>
      <c r="C1253" s="149" t="s">
        <v>131</v>
      </c>
      <c r="D1253" s="60" t="s">
        <v>39</v>
      </c>
      <c r="E1253" s="51"/>
      <c r="F1253" s="51"/>
      <c r="G1253" s="51"/>
      <c r="H1253" s="51"/>
      <c r="I1253" s="51"/>
      <c r="J1253" s="52">
        <f>H1253+I1253</f>
        <v>0</v>
      </c>
      <c r="K1253" s="51"/>
      <c r="L1253" s="51"/>
      <c r="M1253" s="52">
        <f>K1253+L1253</f>
        <v>0</v>
      </c>
      <c r="N1253" s="51"/>
      <c r="O1253" s="52">
        <f>M1253+N1253</f>
        <v>0</v>
      </c>
    </row>
    <row r="1254" spans="1:15" s="57" customFormat="1" hidden="1">
      <c r="A1254" s="50">
        <f t="shared" si="434"/>
        <v>3</v>
      </c>
      <c r="B1254" s="150"/>
      <c r="C1254" s="149" t="s">
        <v>132</v>
      </c>
      <c r="D1254" s="60" t="s">
        <v>40</v>
      </c>
      <c r="E1254" s="51"/>
      <c r="F1254" s="51"/>
      <c r="G1254" s="51"/>
      <c r="H1254" s="51"/>
      <c r="I1254" s="51"/>
      <c r="J1254" s="52">
        <f>H1254+I1254</f>
        <v>0</v>
      </c>
      <c r="K1254" s="51"/>
      <c r="L1254" s="51"/>
      <c r="M1254" s="52">
        <f>K1254+L1254</f>
        <v>0</v>
      </c>
      <c r="N1254" s="51"/>
      <c r="O1254" s="52">
        <f>M1254+N1254</f>
        <v>0</v>
      </c>
    </row>
    <row r="1255" spans="1:15" s="57" customFormat="1" ht="25.5" hidden="1">
      <c r="A1255" s="50">
        <f t="shared" si="434"/>
        <v>3</v>
      </c>
      <c r="B1255" s="150"/>
      <c r="C1255" s="149" t="s">
        <v>133</v>
      </c>
      <c r="D1255" s="60" t="s">
        <v>41</v>
      </c>
      <c r="E1255" s="51"/>
      <c r="F1255" s="51"/>
      <c r="G1255" s="51"/>
      <c r="H1255" s="51"/>
      <c r="I1255" s="51"/>
      <c r="J1255" s="52">
        <f>H1255+I1255</f>
        <v>0</v>
      </c>
      <c r="K1255" s="51"/>
      <c r="L1255" s="51"/>
      <c r="M1255" s="52">
        <f>K1255+L1255</f>
        <v>0</v>
      </c>
      <c r="N1255" s="51"/>
      <c r="O1255" s="52">
        <f>M1255+N1255</f>
        <v>0</v>
      </c>
    </row>
    <row r="1256" spans="1:15" hidden="1">
      <c r="A1256" s="50">
        <f t="shared" si="434"/>
        <v>3</v>
      </c>
      <c r="B1256" s="150"/>
      <c r="C1256" s="149" t="s">
        <v>447</v>
      </c>
      <c r="D1256" s="60" t="s">
        <v>4</v>
      </c>
      <c r="E1256" s="51"/>
      <c r="F1256" s="51"/>
      <c r="G1256" s="51"/>
      <c r="H1256" s="51"/>
      <c r="I1256" s="51"/>
      <c r="J1256" s="52">
        <f>H1256+I1256</f>
        <v>0</v>
      </c>
      <c r="K1256" s="51"/>
      <c r="L1256" s="51"/>
      <c r="M1256" s="52">
        <f>K1256+L1256</f>
        <v>0</v>
      </c>
      <c r="N1256" s="51"/>
      <c r="O1256" s="52">
        <f>M1256+N1256</f>
        <v>0</v>
      </c>
    </row>
    <row r="1257" spans="1:15" hidden="1">
      <c r="A1257" s="50">
        <f t="shared" si="434"/>
        <v>3</v>
      </c>
      <c r="B1257" s="147"/>
      <c r="C1257" s="146" t="s">
        <v>134</v>
      </c>
      <c r="D1257" s="56"/>
      <c r="E1257" s="11">
        <f>SUBTOTAL(9,E1258:E1261)</f>
        <v>0</v>
      </c>
      <c r="F1257" s="11">
        <f>SUBTOTAL(9,F1258:F1261)</f>
        <v>0</v>
      </c>
      <c r="G1257" s="11">
        <f>SUBTOTAL(9,G1258:G1261)</f>
        <v>0</v>
      </c>
      <c r="H1257" s="11">
        <f>SUBTOTAL(9,H1258:H1261)</f>
        <v>0</v>
      </c>
      <c r="I1257" s="11">
        <f t="shared" ref="I1257:N1257" si="440">SUBTOTAL(9,I1258:I1261)</f>
        <v>0</v>
      </c>
      <c r="J1257" s="11">
        <f t="shared" si="440"/>
        <v>0</v>
      </c>
      <c r="K1257" s="11">
        <f t="shared" si="440"/>
        <v>0</v>
      </c>
      <c r="L1257" s="11">
        <f t="shared" si="440"/>
        <v>0</v>
      </c>
      <c r="M1257" s="11">
        <f t="shared" si="440"/>
        <v>0</v>
      </c>
      <c r="N1257" s="11">
        <f t="shared" si="440"/>
        <v>0</v>
      </c>
      <c r="O1257" s="11">
        <f>SUBTOTAL(9,O1258:O1261)</f>
        <v>0</v>
      </c>
    </row>
    <row r="1258" spans="1:15" hidden="1">
      <c r="A1258" s="50">
        <f t="shared" si="434"/>
        <v>3</v>
      </c>
      <c r="B1258" s="150"/>
      <c r="C1258" s="151" t="s">
        <v>135</v>
      </c>
      <c r="D1258" s="59" t="s">
        <v>5</v>
      </c>
      <c r="E1258" s="51"/>
      <c r="F1258" s="51"/>
      <c r="G1258" s="51"/>
      <c r="H1258" s="51"/>
      <c r="I1258" s="51"/>
      <c r="J1258" s="52">
        <f>H1258+I1258</f>
        <v>0</v>
      </c>
      <c r="K1258" s="51"/>
      <c r="L1258" s="51"/>
      <c r="M1258" s="52">
        <f>K1258+L1258</f>
        <v>0</v>
      </c>
      <c r="N1258" s="51"/>
      <c r="O1258" s="52">
        <f>M1258+N1258</f>
        <v>0</v>
      </c>
    </row>
    <row r="1259" spans="1:15" hidden="1">
      <c r="A1259" s="50">
        <f t="shared" si="434"/>
        <v>3</v>
      </c>
      <c r="B1259" s="150"/>
      <c r="C1259" s="154" t="s">
        <v>448</v>
      </c>
      <c r="D1259" s="118" t="s">
        <v>173</v>
      </c>
      <c r="E1259" s="51"/>
      <c r="F1259" s="51"/>
      <c r="G1259" s="51"/>
      <c r="H1259" s="51"/>
      <c r="I1259" s="51"/>
      <c r="J1259" s="52">
        <f>H1259+I1259</f>
        <v>0</v>
      </c>
      <c r="K1259" s="51"/>
      <c r="L1259" s="51"/>
      <c r="M1259" s="52">
        <f>K1259+L1259</f>
        <v>0</v>
      </c>
      <c r="N1259" s="51"/>
      <c r="O1259" s="52">
        <f>M1259+N1259</f>
        <v>0</v>
      </c>
    </row>
    <row r="1260" spans="1:15" hidden="1">
      <c r="A1260" s="50">
        <f t="shared" si="434"/>
        <v>3</v>
      </c>
      <c r="B1260" s="153"/>
      <c r="C1260" s="155" t="s">
        <v>557</v>
      </c>
      <c r="D1260" s="137" t="s">
        <v>8</v>
      </c>
      <c r="E1260" s="51"/>
      <c r="F1260" s="51"/>
      <c r="G1260" s="51"/>
      <c r="H1260" s="51"/>
      <c r="I1260" s="51"/>
      <c r="J1260" s="52">
        <f>H1260+I1260</f>
        <v>0</v>
      </c>
      <c r="K1260" s="51"/>
      <c r="L1260" s="51"/>
      <c r="M1260" s="52">
        <f>K1260+L1260</f>
        <v>0</v>
      </c>
      <c r="N1260" s="51"/>
      <c r="O1260" s="52">
        <f>M1260+N1260</f>
        <v>0</v>
      </c>
    </row>
    <row r="1261" spans="1:15" ht="25.5" hidden="1">
      <c r="A1261" s="50">
        <f t="shared" si="434"/>
        <v>3</v>
      </c>
      <c r="B1261" s="153"/>
      <c r="C1261" s="155" t="s">
        <v>139</v>
      </c>
      <c r="D1261" s="136" t="s">
        <v>10</v>
      </c>
      <c r="E1261" s="51"/>
      <c r="F1261" s="51"/>
      <c r="G1261" s="51"/>
      <c r="H1261" s="51"/>
      <c r="I1261" s="51"/>
      <c r="J1261" s="52">
        <f>H1261+I1261</f>
        <v>0</v>
      </c>
      <c r="K1261" s="51"/>
      <c r="L1261" s="51"/>
      <c r="M1261" s="52">
        <f>K1261+L1261</f>
        <v>0</v>
      </c>
      <c r="N1261" s="51"/>
      <c r="O1261" s="52">
        <f>M1261+N1261</f>
        <v>0</v>
      </c>
    </row>
    <row r="1262" spans="1:15" hidden="1">
      <c r="A1262" s="50">
        <f t="shared" si="434"/>
        <v>3</v>
      </c>
      <c r="B1262" s="156"/>
      <c r="C1262" s="157" t="s">
        <v>140</v>
      </c>
      <c r="D1262" s="136"/>
      <c r="E1262" s="11">
        <f>SUBTOTAL(9,E1263:E1267)</f>
        <v>0</v>
      </c>
      <c r="F1262" s="11">
        <f>SUBTOTAL(9,F1263:F1267)</f>
        <v>0</v>
      </c>
      <c r="G1262" s="11">
        <f>SUBTOTAL(9,G1263:G1267)</f>
        <v>0</v>
      </c>
      <c r="H1262" s="11">
        <f>SUBTOTAL(9,H1263:H1267)</f>
        <v>0</v>
      </c>
      <c r="I1262" s="11">
        <f t="shared" ref="I1262:N1262" si="441">SUBTOTAL(9,I1263:I1267)</f>
        <v>0</v>
      </c>
      <c r="J1262" s="11">
        <f t="shared" si="441"/>
        <v>0</v>
      </c>
      <c r="K1262" s="11">
        <f t="shared" si="441"/>
        <v>0</v>
      </c>
      <c r="L1262" s="11">
        <f t="shared" si="441"/>
        <v>0</v>
      </c>
      <c r="M1262" s="11">
        <f t="shared" si="441"/>
        <v>0</v>
      </c>
      <c r="N1262" s="11">
        <f t="shared" si="441"/>
        <v>0</v>
      </c>
      <c r="O1262" s="11">
        <f>SUBTOTAL(9,O1263:O1267)</f>
        <v>0</v>
      </c>
    </row>
    <row r="1263" spans="1:15" hidden="1">
      <c r="A1263" s="50">
        <f t="shared" si="434"/>
        <v>3</v>
      </c>
      <c r="B1263" s="153"/>
      <c r="C1263" s="155" t="s">
        <v>141</v>
      </c>
      <c r="D1263" s="137" t="s">
        <v>71</v>
      </c>
      <c r="E1263" s="51"/>
      <c r="F1263" s="51"/>
      <c r="G1263" s="51"/>
      <c r="H1263" s="51"/>
      <c r="I1263" s="51"/>
      <c r="J1263" s="52">
        <f>H1263+I1263</f>
        <v>0</v>
      </c>
      <c r="K1263" s="51"/>
      <c r="L1263" s="51"/>
      <c r="M1263" s="52">
        <f>K1263+L1263</f>
        <v>0</v>
      </c>
      <c r="N1263" s="51"/>
      <c r="O1263" s="52">
        <f>M1263+N1263</f>
        <v>0</v>
      </c>
    </row>
    <row r="1264" spans="1:15" hidden="1">
      <c r="A1264" s="50">
        <f t="shared" si="434"/>
        <v>3</v>
      </c>
      <c r="B1264" s="153"/>
      <c r="C1264" s="155" t="s">
        <v>142</v>
      </c>
      <c r="D1264" s="137" t="s">
        <v>73</v>
      </c>
      <c r="E1264" s="51"/>
      <c r="F1264" s="51"/>
      <c r="G1264" s="51"/>
      <c r="H1264" s="51"/>
      <c r="I1264" s="51"/>
      <c r="J1264" s="52">
        <f>H1264+I1264</f>
        <v>0</v>
      </c>
      <c r="K1264" s="51"/>
      <c r="L1264" s="51"/>
      <c r="M1264" s="52">
        <f>K1264+L1264</f>
        <v>0</v>
      </c>
      <c r="N1264" s="51"/>
      <c r="O1264" s="52">
        <f>M1264+N1264</f>
        <v>0</v>
      </c>
    </row>
    <row r="1265" spans="1:15" hidden="1">
      <c r="A1265" s="50">
        <f t="shared" si="434"/>
        <v>3</v>
      </c>
      <c r="B1265" s="153"/>
      <c r="C1265" s="155" t="s">
        <v>143</v>
      </c>
      <c r="D1265" s="137" t="s">
        <v>75</v>
      </c>
      <c r="E1265" s="51"/>
      <c r="F1265" s="51"/>
      <c r="G1265" s="51"/>
      <c r="H1265" s="51"/>
      <c r="I1265" s="51"/>
      <c r="J1265" s="52">
        <f>H1265+I1265</f>
        <v>0</v>
      </c>
      <c r="K1265" s="51"/>
      <c r="L1265" s="51"/>
      <c r="M1265" s="52">
        <f>K1265+L1265</f>
        <v>0</v>
      </c>
      <c r="N1265" s="51"/>
      <c r="O1265" s="52">
        <f>M1265+N1265</f>
        <v>0</v>
      </c>
    </row>
    <row r="1266" spans="1:15" hidden="1">
      <c r="A1266" s="50">
        <f t="shared" si="434"/>
        <v>3</v>
      </c>
      <c r="B1266" s="153"/>
      <c r="C1266" s="155" t="s">
        <v>144</v>
      </c>
      <c r="D1266" s="137" t="s">
        <v>77</v>
      </c>
      <c r="E1266" s="51"/>
      <c r="F1266" s="51"/>
      <c r="G1266" s="51"/>
      <c r="H1266" s="51"/>
      <c r="I1266" s="51"/>
      <c r="J1266" s="52">
        <f>H1266+I1266</f>
        <v>0</v>
      </c>
      <c r="K1266" s="51"/>
      <c r="L1266" s="51"/>
      <c r="M1266" s="52">
        <f>K1266+L1266</f>
        <v>0</v>
      </c>
      <c r="N1266" s="51"/>
      <c r="O1266" s="52">
        <f>M1266+N1266</f>
        <v>0</v>
      </c>
    </row>
    <row r="1267" spans="1:15" hidden="1">
      <c r="A1267" s="50">
        <f t="shared" si="434"/>
        <v>3</v>
      </c>
      <c r="B1267" s="153"/>
      <c r="C1267" s="155" t="s">
        <v>145</v>
      </c>
      <c r="D1267" s="137" t="s">
        <v>28</v>
      </c>
      <c r="E1267" s="51"/>
      <c r="F1267" s="51"/>
      <c r="G1267" s="51"/>
      <c r="H1267" s="51"/>
      <c r="I1267" s="51"/>
      <c r="J1267" s="52">
        <f>H1267+I1267</f>
        <v>0</v>
      </c>
      <c r="K1267" s="51"/>
      <c r="L1267" s="51"/>
      <c r="M1267" s="52">
        <f>K1267+L1267</f>
        <v>0</v>
      </c>
      <c r="N1267" s="51"/>
      <c r="O1267" s="52">
        <f>M1267+N1267</f>
        <v>0</v>
      </c>
    </row>
    <row r="1268" spans="1:15" hidden="1">
      <c r="A1268" s="50">
        <f t="shared" si="434"/>
        <v>3</v>
      </c>
      <c r="B1268" s="145" t="s">
        <v>146</v>
      </c>
      <c r="C1268" s="157" t="s">
        <v>147</v>
      </c>
      <c r="D1268" s="56"/>
      <c r="E1268" s="11">
        <f>SUBTOTAL(9,E1269:E1297)</f>
        <v>0</v>
      </c>
      <c r="F1268" s="11">
        <f>SUBTOTAL(9,F1269:F1297)</f>
        <v>0</v>
      </c>
      <c r="G1268" s="11">
        <f>SUBTOTAL(9,G1269:G1297)</f>
        <v>0</v>
      </c>
      <c r="H1268" s="11">
        <f>SUBTOTAL(9,H1269:H1297)</f>
        <v>0</v>
      </c>
      <c r="I1268" s="11">
        <f t="shared" ref="I1268:N1268" si="442">SUBTOTAL(9,I1269:I1297)</f>
        <v>0</v>
      </c>
      <c r="J1268" s="11">
        <f t="shared" si="442"/>
        <v>0</v>
      </c>
      <c r="K1268" s="11">
        <f t="shared" si="442"/>
        <v>0</v>
      </c>
      <c r="L1268" s="11">
        <f t="shared" si="442"/>
        <v>0</v>
      </c>
      <c r="M1268" s="11">
        <f t="shared" si="442"/>
        <v>0</v>
      </c>
      <c r="N1268" s="11">
        <f t="shared" si="442"/>
        <v>0</v>
      </c>
      <c r="O1268" s="11">
        <f>SUBTOTAL(9,O1269:O1297)</f>
        <v>0</v>
      </c>
    </row>
    <row r="1269" spans="1:15" hidden="1">
      <c r="A1269" s="50">
        <f t="shared" si="434"/>
        <v>3</v>
      </c>
      <c r="B1269" s="156"/>
      <c r="C1269" s="158" t="s">
        <v>26</v>
      </c>
      <c r="D1269" s="56"/>
      <c r="E1269" s="11">
        <f>SUBTOTAL(9,E1270:E1288)</f>
        <v>0</v>
      </c>
      <c r="F1269" s="11">
        <f t="shared" ref="F1269:O1269" si="443">SUBTOTAL(9,F1270:F1288)</f>
        <v>0</v>
      </c>
      <c r="G1269" s="11">
        <f t="shared" si="443"/>
        <v>0</v>
      </c>
      <c r="H1269" s="11">
        <f t="shared" si="443"/>
        <v>0</v>
      </c>
      <c r="I1269" s="11">
        <f t="shared" si="443"/>
        <v>0</v>
      </c>
      <c r="J1269" s="11">
        <f t="shared" si="443"/>
        <v>0</v>
      </c>
      <c r="K1269" s="11">
        <f t="shared" si="443"/>
        <v>0</v>
      </c>
      <c r="L1269" s="11">
        <f t="shared" si="443"/>
        <v>0</v>
      </c>
      <c r="M1269" s="11">
        <f t="shared" si="443"/>
        <v>0</v>
      </c>
      <c r="N1269" s="11">
        <f t="shared" si="443"/>
        <v>0</v>
      </c>
      <c r="O1269" s="11">
        <f t="shared" si="443"/>
        <v>0</v>
      </c>
    </row>
    <row r="1270" spans="1:15" hidden="1">
      <c r="A1270" s="50">
        <f t="shared" si="434"/>
        <v>3</v>
      </c>
      <c r="B1270" s="150"/>
      <c r="C1270" s="161" t="s">
        <v>770</v>
      </c>
      <c r="D1270" s="56"/>
      <c r="E1270" s="11">
        <f>SUBTOTAL(9,E1271:E1280)</f>
        <v>0</v>
      </c>
      <c r="F1270" s="11">
        <f t="shared" ref="F1270:O1270" si="444">SUBTOTAL(9,F1271:F1280)</f>
        <v>0</v>
      </c>
      <c r="G1270" s="11">
        <f t="shared" si="444"/>
        <v>0</v>
      </c>
      <c r="H1270" s="11">
        <f t="shared" si="444"/>
        <v>0</v>
      </c>
      <c r="I1270" s="11">
        <f t="shared" si="444"/>
        <v>0</v>
      </c>
      <c r="J1270" s="11">
        <f t="shared" si="444"/>
        <v>0</v>
      </c>
      <c r="K1270" s="11">
        <f t="shared" si="444"/>
        <v>0</v>
      </c>
      <c r="L1270" s="11">
        <f t="shared" si="444"/>
        <v>0</v>
      </c>
      <c r="M1270" s="11">
        <f t="shared" si="444"/>
        <v>0</v>
      </c>
      <c r="N1270" s="11">
        <f t="shared" si="444"/>
        <v>0</v>
      </c>
      <c r="O1270" s="11">
        <f t="shared" si="444"/>
        <v>0</v>
      </c>
    </row>
    <row r="1271" spans="1:15" ht="25.5" hidden="1">
      <c r="A1271" s="50">
        <f t="shared" si="434"/>
        <v>3</v>
      </c>
      <c r="B1271" s="150"/>
      <c r="C1271" s="160" t="s">
        <v>771</v>
      </c>
      <c r="D1271" s="58" t="s">
        <v>2</v>
      </c>
      <c r="E1271" s="11">
        <f>SUBTOTAL(9,E1272:E1273)</f>
        <v>0</v>
      </c>
      <c r="F1271" s="11">
        <f t="shared" ref="F1271:O1271" si="445">SUBTOTAL(9,F1272:F1273)</f>
        <v>0</v>
      </c>
      <c r="G1271" s="11">
        <f t="shared" si="445"/>
        <v>0</v>
      </c>
      <c r="H1271" s="11">
        <f t="shared" si="445"/>
        <v>0</v>
      </c>
      <c r="I1271" s="11">
        <f t="shared" si="445"/>
        <v>0</v>
      </c>
      <c r="J1271" s="11">
        <f t="shared" si="445"/>
        <v>0</v>
      </c>
      <c r="K1271" s="11">
        <f t="shared" si="445"/>
        <v>0</v>
      </c>
      <c r="L1271" s="11">
        <f t="shared" si="445"/>
        <v>0</v>
      </c>
      <c r="M1271" s="11">
        <f t="shared" si="445"/>
        <v>0</v>
      </c>
      <c r="N1271" s="11">
        <f t="shared" si="445"/>
        <v>0</v>
      </c>
      <c r="O1271" s="11">
        <f t="shared" si="445"/>
        <v>0</v>
      </c>
    </row>
    <row r="1272" spans="1:15" ht="25.5" hidden="1">
      <c r="A1272" s="50">
        <f t="shared" si="434"/>
        <v>3</v>
      </c>
      <c r="B1272" s="150"/>
      <c r="C1272" s="260" t="s">
        <v>772</v>
      </c>
      <c r="D1272" s="58" t="s">
        <v>302</v>
      </c>
      <c r="E1272" s="51"/>
      <c r="F1272" s="51"/>
      <c r="G1272" s="51"/>
      <c r="H1272" s="51"/>
      <c r="I1272" s="51"/>
      <c r="J1272" s="52">
        <f>H1272+I1272</f>
        <v>0</v>
      </c>
      <c r="K1272" s="51"/>
      <c r="L1272" s="51"/>
      <c r="M1272" s="52">
        <f>K1272+L1272</f>
        <v>0</v>
      </c>
      <c r="N1272" s="51"/>
      <c r="O1272" s="52">
        <f>M1272+N1272</f>
        <v>0</v>
      </c>
    </row>
    <row r="1273" spans="1:15" ht="25.5" hidden="1">
      <c r="A1273" s="50">
        <f t="shared" si="434"/>
        <v>3</v>
      </c>
      <c r="B1273" s="150"/>
      <c r="C1273" s="260" t="s">
        <v>773</v>
      </c>
      <c r="D1273" s="58" t="s">
        <v>304</v>
      </c>
      <c r="E1273" s="51"/>
      <c r="F1273" s="51"/>
      <c r="G1273" s="51"/>
      <c r="H1273" s="51"/>
      <c r="I1273" s="51"/>
      <c r="J1273" s="52">
        <f>H1273+I1273</f>
        <v>0</v>
      </c>
      <c r="K1273" s="51"/>
      <c r="L1273" s="51"/>
      <c r="M1273" s="52">
        <f>K1273+L1273</f>
        <v>0</v>
      </c>
      <c r="N1273" s="51"/>
      <c r="O1273" s="52">
        <f>M1273+N1273</f>
        <v>0</v>
      </c>
    </row>
    <row r="1274" spans="1:15" hidden="1">
      <c r="A1274" s="50">
        <f t="shared" si="434"/>
        <v>3</v>
      </c>
      <c r="B1274" s="150"/>
      <c r="C1274" s="258" t="s">
        <v>42</v>
      </c>
      <c r="D1274" s="59" t="s">
        <v>3</v>
      </c>
      <c r="E1274" s="51"/>
      <c r="F1274" s="51"/>
      <c r="G1274" s="51"/>
      <c r="H1274" s="51"/>
      <c r="I1274" s="51"/>
      <c r="J1274" s="52">
        <f>H1274+I1274</f>
        <v>0</v>
      </c>
      <c r="K1274" s="51"/>
      <c r="L1274" s="51"/>
      <c r="M1274" s="52">
        <f>K1274+L1274</f>
        <v>0</v>
      </c>
      <c r="N1274" s="51"/>
      <c r="O1274" s="52">
        <f>M1274+N1274</f>
        <v>0</v>
      </c>
    </row>
    <row r="1275" spans="1:15" hidden="1">
      <c r="A1275" s="50">
        <f t="shared" si="434"/>
        <v>3</v>
      </c>
      <c r="B1275" s="150"/>
      <c r="C1275" s="259" t="s">
        <v>449</v>
      </c>
      <c r="D1275" s="117" t="s">
        <v>446</v>
      </c>
      <c r="E1275" s="11">
        <f>SUBTOTAL(9,E1276:E1279)</f>
        <v>0</v>
      </c>
      <c r="F1275" s="11">
        <f>SUBTOTAL(9,F1276:F1279)</f>
        <v>0</v>
      </c>
      <c r="G1275" s="11">
        <f>SUBTOTAL(9,G1276:G1279)</f>
        <v>0</v>
      </c>
      <c r="H1275" s="11">
        <f>SUBTOTAL(9,H1276:H1279)</f>
        <v>0</v>
      </c>
      <c r="I1275" s="11">
        <f t="shared" ref="I1275:N1275" si="446">SUBTOTAL(9,I1276:I1279)</f>
        <v>0</v>
      </c>
      <c r="J1275" s="11">
        <f t="shared" si="446"/>
        <v>0</v>
      </c>
      <c r="K1275" s="11">
        <f t="shared" si="446"/>
        <v>0</v>
      </c>
      <c r="L1275" s="11">
        <f t="shared" si="446"/>
        <v>0</v>
      </c>
      <c r="M1275" s="11">
        <f t="shared" si="446"/>
        <v>0</v>
      </c>
      <c r="N1275" s="11">
        <f t="shared" si="446"/>
        <v>0</v>
      </c>
      <c r="O1275" s="11">
        <f>SUBTOTAL(9,O1276:O1279)</f>
        <v>0</v>
      </c>
    </row>
    <row r="1276" spans="1:15" ht="25.5" hidden="1">
      <c r="A1276" s="50">
        <f t="shared" si="434"/>
        <v>3</v>
      </c>
      <c r="B1276" s="150"/>
      <c r="C1276" s="260" t="s">
        <v>153</v>
      </c>
      <c r="D1276" s="60" t="s">
        <v>37</v>
      </c>
      <c r="E1276" s="51"/>
      <c r="F1276" s="51"/>
      <c r="G1276" s="51"/>
      <c r="H1276" s="51"/>
      <c r="I1276" s="51"/>
      <c r="J1276" s="52">
        <f t="shared" ref="J1276:J1288" si="447">H1276+I1276</f>
        <v>0</v>
      </c>
      <c r="K1276" s="51"/>
      <c r="L1276" s="51"/>
      <c r="M1276" s="52">
        <f t="shared" ref="M1276:M1288" si="448">K1276+L1276</f>
        <v>0</v>
      </c>
      <c r="N1276" s="51"/>
      <c r="O1276" s="52">
        <f t="shared" ref="O1276:O1288" si="449">M1276+N1276</f>
        <v>0</v>
      </c>
    </row>
    <row r="1277" spans="1:15" hidden="1">
      <c r="A1277" s="50">
        <f t="shared" si="434"/>
        <v>3</v>
      </c>
      <c r="B1277" s="150"/>
      <c r="C1277" s="260" t="s">
        <v>155</v>
      </c>
      <c r="D1277" s="60" t="s">
        <v>39</v>
      </c>
      <c r="E1277" s="51"/>
      <c r="F1277" s="51"/>
      <c r="G1277" s="51"/>
      <c r="H1277" s="51"/>
      <c r="I1277" s="51"/>
      <c r="J1277" s="52">
        <f t="shared" si="447"/>
        <v>0</v>
      </c>
      <c r="K1277" s="51"/>
      <c r="L1277" s="51"/>
      <c r="M1277" s="52">
        <f t="shared" si="448"/>
        <v>0</v>
      </c>
      <c r="N1277" s="51"/>
      <c r="O1277" s="52">
        <f t="shared" si="449"/>
        <v>0</v>
      </c>
    </row>
    <row r="1278" spans="1:15" ht="25.5" hidden="1">
      <c r="A1278" s="50">
        <f t="shared" si="434"/>
        <v>3</v>
      </c>
      <c r="B1278" s="150"/>
      <c r="C1278" s="260" t="s">
        <v>156</v>
      </c>
      <c r="D1278" s="60" t="s">
        <v>40</v>
      </c>
      <c r="E1278" s="51"/>
      <c r="F1278" s="51"/>
      <c r="G1278" s="51"/>
      <c r="H1278" s="51"/>
      <c r="I1278" s="51"/>
      <c r="J1278" s="52">
        <f t="shared" si="447"/>
        <v>0</v>
      </c>
      <c r="K1278" s="51"/>
      <c r="L1278" s="51"/>
      <c r="M1278" s="52">
        <f t="shared" si="448"/>
        <v>0</v>
      </c>
      <c r="N1278" s="51"/>
      <c r="O1278" s="52">
        <f t="shared" si="449"/>
        <v>0</v>
      </c>
    </row>
    <row r="1279" spans="1:15" ht="25.5" hidden="1">
      <c r="A1279" s="50">
        <f t="shared" si="434"/>
        <v>3</v>
      </c>
      <c r="B1279" s="150"/>
      <c r="C1279" s="260" t="s">
        <v>157</v>
      </c>
      <c r="D1279" s="60" t="s">
        <v>41</v>
      </c>
      <c r="E1279" s="51"/>
      <c r="F1279" s="51"/>
      <c r="G1279" s="51"/>
      <c r="H1279" s="51"/>
      <c r="I1279" s="51"/>
      <c r="J1279" s="52">
        <f t="shared" si="447"/>
        <v>0</v>
      </c>
      <c r="K1279" s="51"/>
      <c r="L1279" s="51"/>
      <c r="M1279" s="52">
        <f t="shared" si="448"/>
        <v>0</v>
      </c>
      <c r="N1279" s="51"/>
      <c r="O1279" s="52">
        <f t="shared" si="449"/>
        <v>0</v>
      </c>
    </row>
    <row r="1280" spans="1:15" hidden="1">
      <c r="A1280" s="50">
        <f t="shared" si="434"/>
        <v>3</v>
      </c>
      <c r="B1280" s="150"/>
      <c r="C1280" s="160" t="s">
        <v>158</v>
      </c>
      <c r="D1280" s="60" t="s">
        <v>4</v>
      </c>
      <c r="E1280" s="51"/>
      <c r="F1280" s="51"/>
      <c r="G1280" s="51"/>
      <c r="H1280" s="51"/>
      <c r="I1280" s="51"/>
      <c r="J1280" s="52">
        <f t="shared" si="447"/>
        <v>0</v>
      </c>
      <c r="K1280" s="51"/>
      <c r="L1280" s="51"/>
      <c r="M1280" s="52">
        <f t="shared" si="448"/>
        <v>0</v>
      </c>
      <c r="N1280" s="51"/>
      <c r="O1280" s="52">
        <f t="shared" si="449"/>
        <v>0</v>
      </c>
    </row>
    <row r="1281" spans="1:15" hidden="1">
      <c r="A1281" s="50">
        <f t="shared" si="434"/>
        <v>3</v>
      </c>
      <c r="B1281" s="150"/>
      <c r="C1281" s="159" t="s">
        <v>19</v>
      </c>
      <c r="D1281" s="59" t="s">
        <v>5</v>
      </c>
      <c r="E1281" s="51"/>
      <c r="F1281" s="51"/>
      <c r="G1281" s="51"/>
      <c r="H1281" s="51"/>
      <c r="I1281" s="51"/>
      <c r="J1281" s="52">
        <f t="shared" si="447"/>
        <v>0</v>
      </c>
      <c r="K1281" s="51"/>
      <c r="L1281" s="51"/>
      <c r="M1281" s="52">
        <f t="shared" si="448"/>
        <v>0</v>
      </c>
      <c r="N1281" s="51"/>
      <c r="O1281" s="52">
        <f t="shared" si="449"/>
        <v>0</v>
      </c>
    </row>
    <row r="1282" spans="1:15" s="57" customFormat="1" hidden="1">
      <c r="A1282" s="50">
        <f t="shared" si="434"/>
        <v>3</v>
      </c>
      <c r="B1282" s="150"/>
      <c r="C1282" s="162" t="s">
        <v>450</v>
      </c>
      <c r="D1282" s="118" t="s">
        <v>173</v>
      </c>
      <c r="E1282" s="51"/>
      <c r="F1282" s="51"/>
      <c r="G1282" s="51"/>
      <c r="H1282" s="51"/>
      <c r="I1282" s="51"/>
      <c r="J1282" s="52">
        <f t="shared" si="447"/>
        <v>0</v>
      </c>
      <c r="K1282" s="51"/>
      <c r="L1282" s="51"/>
      <c r="M1282" s="52">
        <f t="shared" si="448"/>
        <v>0</v>
      </c>
      <c r="N1282" s="51"/>
      <c r="O1282" s="52">
        <f t="shared" si="449"/>
        <v>0</v>
      </c>
    </row>
    <row r="1283" spans="1:15" s="57" customFormat="1" hidden="1">
      <c r="A1283" s="50">
        <f t="shared" si="434"/>
        <v>3</v>
      </c>
      <c r="B1283" s="153"/>
      <c r="C1283" s="163" t="s">
        <v>29</v>
      </c>
      <c r="D1283" s="136" t="s">
        <v>6</v>
      </c>
      <c r="E1283" s="51"/>
      <c r="F1283" s="51"/>
      <c r="G1283" s="51"/>
      <c r="H1283" s="51"/>
      <c r="I1283" s="51"/>
      <c r="J1283" s="52">
        <f t="shared" si="447"/>
        <v>0</v>
      </c>
      <c r="K1283" s="51"/>
      <c r="L1283" s="51"/>
      <c r="M1283" s="52">
        <f t="shared" si="448"/>
        <v>0</v>
      </c>
      <c r="N1283" s="51"/>
      <c r="O1283" s="52">
        <f t="shared" si="449"/>
        <v>0</v>
      </c>
    </row>
    <row r="1284" spans="1:15" s="57" customFormat="1" hidden="1">
      <c r="A1284" s="50">
        <f t="shared" si="434"/>
        <v>3</v>
      </c>
      <c r="B1284" s="153"/>
      <c r="C1284" s="163" t="s">
        <v>21</v>
      </c>
      <c r="D1284" s="137" t="s">
        <v>8</v>
      </c>
      <c r="E1284" s="51"/>
      <c r="F1284" s="51"/>
      <c r="G1284" s="51"/>
      <c r="H1284" s="51"/>
      <c r="I1284" s="51"/>
      <c r="J1284" s="52">
        <f>H1284+I1284</f>
        <v>0</v>
      </c>
      <c r="K1284" s="51"/>
      <c r="L1284" s="51"/>
      <c r="M1284" s="52">
        <f>K1284+L1284</f>
        <v>0</v>
      </c>
      <c r="N1284" s="51"/>
      <c r="O1284" s="52">
        <f t="shared" si="449"/>
        <v>0</v>
      </c>
    </row>
    <row r="1285" spans="1:15" s="57" customFormat="1" hidden="1">
      <c r="A1285" s="50">
        <f t="shared" si="434"/>
        <v>3</v>
      </c>
      <c r="B1285" s="153"/>
      <c r="C1285" s="163" t="s">
        <v>526</v>
      </c>
      <c r="D1285" s="137" t="s">
        <v>31</v>
      </c>
      <c r="E1285" s="51"/>
      <c r="F1285" s="51"/>
      <c r="G1285" s="51"/>
      <c r="H1285" s="51"/>
      <c r="I1285" s="51"/>
      <c r="J1285" s="52">
        <f t="shared" si="447"/>
        <v>0</v>
      </c>
      <c r="K1285" s="51"/>
      <c r="L1285" s="51"/>
      <c r="M1285" s="52">
        <f t="shared" si="448"/>
        <v>0</v>
      </c>
      <c r="N1285" s="51"/>
      <c r="O1285" s="52">
        <f t="shared" si="449"/>
        <v>0</v>
      </c>
    </row>
    <row r="1286" spans="1:15" s="57" customFormat="1" hidden="1">
      <c r="A1286" s="50">
        <f t="shared" si="434"/>
        <v>3</v>
      </c>
      <c r="B1286" s="153"/>
      <c r="C1286" s="163" t="s">
        <v>558</v>
      </c>
      <c r="D1286" s="137" t="s">
        <v>559</v>
      </c>
      <c r="E1286" s="51"/>
      <c r="F1286" s="51"/>
      <c r="G1286" s="51"/>
      <c r="H1286" s="51"/>
      <c r="I1286" s="51"/>
      <c r="J1286" s="52">
        <f t="shared" si="447"/>
        <v>0</v>
      </c>
      <c r="K1286" s="51"/>
      <c r="L1286" s="51"/>
      <c r="M1286" s="52">
        <f t="shared" si="448"/>
        <v>0</v>
      </c>
      <c r="N1286" s="51"/>
      <c r="O1286" s="52">
        <f t="shared" si="449"/>
        <v>0</v>
      </c>
    </row>
    <row r="1287" spans="1:15" s="57" customFormat="1" ht="25.5" hidden="1">
      <c r="A1287" s="50">
        <f t="shared" si="434"/>
        <v>3</v>
      </c>
      <c r="B1287" s="153"/>
      <c r="C1287" s="163" t="s">
        <v>528</v>
      </c>
      <c r="D1287" s="136" t="s">
        <v>9</v>
      </c>
      <c r="E1287" s="51"/>
      <c r="F1287" s="51"/>
      <c r="G1287" s="51"/>
      <c r="H1287" s="51"/>
      <c r="I1287" s="51"/>
      <c r="J1287" s="52">
        <f t="shared" si="447"/>
        <v>0</v>
      </c>
      <c r="K1287" s="51"/>
      <c r="L1287" s="51"/>
      <c r="M1287" s="52">
        <f t="shared" si="448"/>
        <v>0</v>
      </c>
      <c r="N1287" s="51"/>
      <c r="O1287" s="52">
        <f t="shared" si="449"/>
        <v>0</v>
      </c>
    </row>
    <row r="1288" spans="1:15" s="57" customFormat="1" ht="25.5" hidden="1">
      <c r="A1288" s="50">
        <f t="shared" si="434"/>
        <v>3</v>
      </c>
      <c r="B1288" s="153"/>
      <c r="C1288" s="163" t="s">
        <v>30</v>
      </c>
      <c r="D1288" s="136" t="s">
        <v>10</v>
      </c>
      <c r="E1288" s="51"/>
      <c r="F1288" s="51"/>
      <c r="G1288" s="51"/>
      <c r="H1288" s="51"/>
      <c r="I1288" s="51"/>
      <c r="J1288" s="52">
        <f t="shared" si="447"/>
        <v>0</v>
      </c>
      <c r="K1288" s="51"/>
      <c r="L1288" s="51"/>
      <c r="M1288" s="52">
        <f t="shared" si="448"/>
        <v>0</v>
      </c>
      <c r="N1288" s="51"/>
      <c r="O1288" s="52">
        <f t="shared" si="449"/>
        <v>0</v>
      </c>
    </row>
    <row r="1289" spans="1:15" s="57" customFormat="1" hidden="1">
      <c r="A1289" s="50">
        <f t="shared" si="434"/>
        <v>3</v>
      </c>
      <c r="B1289" s="153"/>
      <c r="C1289" s="165" t="s">
        <v>451</v>
      </c>
      <c r="D1289" s="138" t="s">
        <v>93</v>
      </c>
      <c r="E1289" s="11">
        <f>SUBTOTAL(9,E1290:E1291)</f>
        <v>0</v>
      </c>
      <c r="F1289" s="11">
        <f>SUBTOTAL(9,F1290:F1291)</f>
        <v>0</v>
      </c>
      <c r="G1289" s="11">
        <f>SUBTOTAL(9,G1290:G1291)</f>
        <v>0</v>
      </c>
      <c r="H1289" s="11">
        <f>SUBTOTAL(9,H1290:H1291)</f>
        <v>0</v>
      </c>
      <c r="I1289" s="11">
        <f t="shared" ref="I1289:N1289" si="450">SUBTOTAL(9,I1290:I1291)</f>
        <v>0</v>
      </c>
      <c r="J1289" s="11">
        <f t="shared" si="450"/>
        <v>0</v>
      </c>
      <c r="K1289" s="11">
        <f t="shared" si="450"/>
        <v>0</v>
      </c>
      <c r="L1289" s="11">
        <f t="shared" si="450"/>
        <v>0</v>
      </c>
      <c r="M1289" s="11">
        <f t="shared" si="450"/>
        <v>0</v>
      </c>
      <c r="N1289" s="11">
        <f t="shared" si="450"/>
        <v>0</v>
      </c>
      <c r="O1289" s="11">
        <f>SUBTOTAL(9,O1290:O1291)</f>
        <v>0</v>
      </c>
    </row>
    <row r="1290" spans="1:15" s="57" customFormat="1" hidden="1">
      <c r="A1290" s="50">
        <f t="shared" si="434"/>
        <v>3</v>
      </c>
      <c r="B1290" s="153"/>
      <c r="C1290" s="166" t="s">
        <v>452</v>
      </c>
      <c r="D1290" s="138" t="s">
        <v>453</v>
      </c>
      <c r="E1290" s="51"/>
      <c r="F1290" s="51"/>
      <c r="G1290" s="51"/>
      <c r="H1290" s="51"/>
      <c r="I1290" s="51"/>
      <c r="J1290" s="52">
        <f>H1290+I1290</f>
        <v>0</v>
      </c>
      <c r="K1290" s="51"/>
      <c r="L1290" s="51"/>
      <c r="M1290" s="52">
        <f>K1290+L1290</f>
        <v>0</v>
      </c>
      <c r="N1290" s="51"/>
      <c r="O1290" s="52">
        <f>M1290+N1290</f>
        <v>0</v>
      </c>
    </row>
    <row r="1291" spans="1:15" s="57" customFormat="1" hidden="1">
      <c r="A1291" s="50">
        <f t="shared" si="434"/>
        <v>3</v>
      </c>
      <c r="B1291" s="153"/>
      <c r="C1291" s="166" t="s">
        <v>454</v>
      </c>
      <c r="D1291" s="138" t="s">
        <v>455</v>
      </c>
      <c r="E1291" s="51"/>
      <c r="F1291" s="51"/>
      <c r="G1291" s="51"/>
      <c r="H1291" s="51"/>
      <c r="I1291" s="51"/>
      <c r="J1291" s="52">
        <f>H1291+I1291</f>
        <v>0</v>
      </c>
      <c r="K1291" s="51"/>
      <c r="L1291" s="51"/>
      <c r="M1291" s="52">
        <f>K1291+L1291</f>
        <v>0</v>
      </c>
      <c r="N1291" s="51"/>
      <c r="O1291" s="52">
        <f>M1291+N1291</f>
        <v>0</v>
      </c>
    </row>
    <row r="1292" spans="1:15" s="57" customFormat="1" hidden="1">
      <c r="A1292" s="50">
        <f t="shared" si="434"/>
        <v>3</v>
      </c>
      <c r="B1292" s="156"/>
      <c r="C1292" s="158" t="s">
        <v>32</v>
      </c>
      <c r="D1292" s="136"/>
      <c r="E1292" s="11">
        <f>SUBTOTAL(9,E1293:E1297)</f>
        <v>0</v>
      </c>
      <c r="F1292" s="11">
        <f>SUBTOTAL(9,F1293:F1297)</f>
        <v>0</v>
      </c>
      <c r="G1292" s="11">
        <f>SUBTOTAL(9,G1293:G1297)</f>
        <v>0</v>
      </c>
      <c r="H1292" s="11">
        <f>SUBTOTAL(9,H1293:H1297)</f>
        <v>0</v>
      </c>
      <c r="I1292" s="11">
        <f t="shared" ref="I1292:N1292" si="451">SUBTOTAL(9,I1293:I1297)</f>
        <v>0</v>
      </c>
      <c r="J1292" s="11">
        <f t="shared" si="451"/>
        <v>0</v>
      </c>
      <c r="K1292" s="11">
        <f t="shared" si="451"/>
        <v>0</v>
      </c>
      <c r="L1292" s="11">
        <f t="shared" si="451"/>
        <v>0</v>
      </c>
      <c r="M1292" s="11">
        <f t="shared" si="451"/>
        <v>0</v>
      </c>
      <c r="N1292" s="11">
        <f t="shared" si="451"/>
        <v>0</v>
      </c>
      <c r="O1292" s="11">
        <f>SUBTOTAL(9,O1293:O1297)</f>
        <v>0</v>
      </c>
    </row>
    <row r="1293" spans="1:15" s="57" customFormat="1" hidden="1">
      <c r="A1293" s="50">
        <f t="shared" si="434"/>
        <v>3</v>
      </c>
      <c r="B1293" s="153"/>
      <c r="C1293" s="163" t="s">
        <v>70</v>
      </c>
      <c r="D1293" s="137" t="s">
        <v>71</v>
      </c>
      <c r="E1293" s="51"/>
      <c r="F1293" s="51"/>
      <c r="G1293" s="51"/>
      <c r="H1293" s="51"/>
      <c r="I1293" s="51"/>
      <c r="J1293" s="52">
        <f>H1293+I1293</f>
        <v>0</v>
      </c>
      <c r="K1293" s="51"/>
      <c r="L1293" s="51"/>
      <c r="M1293" s="52">
        <f>K1293+L1293</f>
        <v>0</v>
      </c>
      <c r="N1293" s="51"/>
      <c r="O1293" s="52">
        <f>M1293+N1293</f>
        <v>0</v>
      </c>
    </row>
    <row r="1294" spans="1:15" s="57" customFormat="1" hidden="1">
      <c r="A1294" s="50">
        <f t="shared" si="434"/>
        <v>3</v>
      </c>
      <c r="B1294" s="153"/>
      <c r="C1294" s="163" t="s">
        <v>72</v>
      </c>
      <c r="D1294" s="137" t="s">
        <v>73</v>
      </c>
      <c r="E1294" s="51"/>
      <c r="F1294" s="51"/>
      <c r="G1294" s="51"/>
      <c r="H1294" s="51"/>
      <c r="I1294" s="51"/>
      <c r="J1294" s="52">
        <f>H1294+I1294</f>
        <v>0</v>
      </c>
      <c r="K1294" s="51"/>
      <c r="L1294" s="51"/>
      <c r="M1294" s="52">
        <f>K1294+L1294</f>
        <v>0</v>
      </c>
      <c r="N1294" s="51"/>
      <c r="O1294" s="52">
        <f>M1294+N1294</f>
        <v>0</v>
      </c>
    </row>
    <row r="1295" spans="1:15" s="57" customFormat="1" hidden="1">
      <c r="A1295" s="50">
        <f t="shared" si="434"/>
        <v>3</v>
      </c>
      <c r="B1295" s="153"/>
      <c r="C1295" s="163" t="s">
        <v>74</v>
      </c>
      <c r="D1295" s="137" t="s">
        <v>75</v>
      </c>
      <c r="E1295" s="51"/>
      <c r="F1295" s="51"/>
      <c r="G1295" s="51"/>
      <c r="H1295" s="51"/>
      <c r="I1295" s="51"/>
      <c r="J1295" s="52">
        <f>H1295+I1295</f>
        <v>0</v>
      </c>
      <c r="K1295" s="51"/>
      <c r="L1295" s="51"/>
      <c r="M1295" s="52">
        <f>K1295+L1295</f>
        <v>0</v>
      </c>
      <c r="N1295" s="51"/>
      <c r="O1295" s="52">
        <f>M1295+N1295</f>
        <v>0</v>
      </c>
    </row>
    <row r="1296" spans="1:15" s="57" customFormat="1" hidden="1">
      <c r="A1296" s="50">
        <f t="shared" si="434"/>
        <v>3</v>
      </c>
      <c r="B1296" s="153"/>
      <c r="C1296" s="163" t="s">
        <v>76</v>
      </c>
      <c r="D1296" s="137" t="s">
        <v>77</v>
      </c>
      <c r="E1296" s="51"/>
      <c r="F1296" s="51"/>
      <c r="G1296" s="51"/>
      <c r="H1296" s="51"/>
      <c r="I1296" s="51"/>
      <c r="J1296" s="52">
        <f>H1296+I1296</f>
        <v>0</v>
      </c>
      <c r="K1296" s="51"/>
      <c r="L1296" s="51"/>
      <c r="M1296" s="52">
        <f>K1296+L1296</f>
        <v>0</v>
      </c>
      <c r="N1296" s="51"/>
      <c r="O1296" s="52">
        <f>M1296+N1296</f>
        <v>0</v>
      </c>
    </row>
    <row r="1297" spans="1:15" s="57" customFormat="1" hidden="1">
      <c r="A1297" s="50">
        <f t="shared" si="434"/>
        <v>3</v>
      </c>
      <c r="B1297" s="153"/>
      <c r="C1297" s="163" t="s">
        <v>12</v>
      </c>
      <c r="D1297" s="137" t="s">
        <v>28</v>
      </c>
      <c r="E1297" s="51"/>
      <c r="F1297" s="51"/>
      <c r="G1297" s="51"/>
      <c r="H1297" s="51"/>
      <c r="I1297" s="51"/>
      <c r="J1297" s="52">
        <f>H1297+I1297</f>
        <v>0</v>
      </c>
      <c r="K1297" s="51"/>
      <c r="L1297" s="51"/>
      <c r="M1297" s="52">
        <f>K1297+L1297</f>
        <v>0</v>
      </c>
      <c r="N1297" s="51"/>
      <c r="O1297" s="52">
        <f>M1297+N1297</f>
        <v>0</v>
      </c>
    </row>
    <row r="1298" spans="1:15" s="57" customFormat="1" hidden="1">
      <c r="A1298" s="77">
        <f>A1299</f>
        <v>3</v>
      </c>
      <c r="B1298" s="153"/>
      <c r="C1298" s="155"/>
      <c r="D1298" s="137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</row>
    <row r="1299" spans="1:15" s="57" customFormat="1" hidden="1">
      <c r="A1299" s="105">
        <f>MIN(A1300:A1305)</f>
        <v>3</v>
      </c>
      <c r="B1299" s="153"/>
      <c r="C1299" s="157" t="s">
        <v>36</v>
      </c>
      <c r="D1299" s="137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</row>
    <row r="1300" spans="1:15" s="57" customFormat="1" hidden="1">
      <c r="A1300" s="50">
        <f t="shared" ref="A1300:A1305" si="452">IF(MAX(E1300:P1300)=0,IF(MIN(E1300:P1300)=0,3,2),2)</f>
        <v>3</v>
      </c>
      <c r="B1300" s="153"/>
      <c r="C1300" s="155" t="s">
        <v>34</v>
      </c>
      <c r="D1300" s="137"/>
      <c r="E1300" s="62">
        <f>SUM(E1301:E1302)</f>
        <v>0</v>
      </c>
      <c r="F1300" s="62">
        <f>SUM(F1301:F1302)</f>
        <v>0</v>
      </c>
      <c r="G1300" s="62">
        <f>SUM(G1301:G1302)</f>
        <v>0</v>
      </c>
      <c r="H1300" s="62">
        <f>SUM(H1301:H1302)</f>
        <v>0</v>
      </c>
      <c r="I1300" s="62">
        <f t="shared" ref="I1300:N1300" si="453">SUM(I1301:I1302)</f>
        <v>0</v>
      </c>
      <c r="J1300" s="62">
        <f t="shared" si="453"/>
        <v>0</v>
      </c>
      <c r="K1300" s="62">
        <f t="shared" si="453"/>
        <v>0</v>
      </c>
      <c r="L1300" s="62">
        <f t="shared" si="453"/>
        <v>0</v>
      </c>
      <c r="M1300" s="62">
        <f t="shared" si="453"/>
        <v>0</v>
      </c>
      <c r="N1300" s="62">
        <f t="shared" si="453"/>
        <v>0</v>
      </c>
      <c r="O1300" s="62">
        <f>SUM(O1301:O1302)</f>
        <v>0</v>
      </c>
    </row>
    <row r="1301" spans="1:15" s="57" customFormat="1" hidden="1">
      <c r="A1301" s="50">
        <f t="shared" si="452"/>
        <v>3</v>
      </c>
      <c r="B1301" s="153"/>
      <c r="C1301" s="167" t="s">
        <v>80</v>
      </c>
      <c r="D1301" s="137"/>
      <c r="E1301" s="51"/>
      <c r="F1301" s="51"/>
      <c r="G1301" s="51"/>
      <c r="H1301" s="51"/>
      <c r="I1301" s="51"/>
      <c r="J1301" s="52">
        <f>H1301+I1301</f>
        <v>0</v>
      </c>
      <c r="K1301" s="51"/>
      <c r="L1301" s="51"/>
      <c r="M1301" s="52">
        <f>K1301+L1301</f>
        <v>0</v>
      </c>
      <c r="N1301" s="51"/>
      <c r="O1301" s="52">
        <f>M1301+N1301</f>
        <v>0</v>
      </c>
    </row>
    <row r="1302" spans="1:15" s="57" customFormat="1" hidden="1">
      <c r="A1302" s="50">
        <f t="shared" si="452"/>
        <v>3</v>
      </c>
      <c r="B1302" s="153"/>
      <c r="C1302" s="167" t="s">
        <v>81</v>
      </c>
      <c r="D1302" s="137"/>
      <c r="E1302" s="51"/>
      <c r="F1302" s="51"/>
      <c r="G1302" s="51"/>
      <c r="H1302" s="51"/>
      <c r="I1302" s="51"/>
      <c r="J1302" s="52">
        <f>H1302+I1302</f>
        <v>0</v>
      </c>
      <c r="K1302" s="51"/>
      <c r="L1302" s="51"/>
      <c r="M1302" s="52">
        <f>K1302+L1302</f>
        <v>0</v>
      </c>
      <c r="N1302" s="51"/>
      <c r="O1302" s="52">
        <f>M1302+N1302</f>
        <v>0</v>
      </c>
    </row>
    <row r="1303" spans="1:15" s="57" customFormat="1" hidden="1">
      <c r="A1303" s="50">
        <f t="shared" si="452"/>
        <v>3</v>
      </c>
      <c r="B1303" s="153"/>
      <c r="C1303" s="155" t="s">
        <v>35</v>
      </c>
      <c r="D1303" s="137"/>
      <c r="E1303" s="62">
        <f>SUM(E1304:E1305)</f>
        <v>0</v>
      </c>
      <c r="F1303" s="62">
        <f>SUM(F1304:F1305)</f>
        <v>0</v>
      </c>
      <c r="G1303" s="62">
        <f>SUM(G1304:G1305)</f>
        <v>0</v>
      </c>
      <c r="H1303" s="62">
        <f>SUM(H1304:H1305)</f>
        <v>0</v>
      </c>
      <c r="I1303" s="62">
        <f t="shared" ref="I1303:N1303" si="454">SUM(I1304:I1305)</f>
        <v>0</v>
      </c>
      <c r="J1303" s="62">
        <f t="shared" si="454"/>
        <v>0</v>
      </c>
      <c r="K1303" s="62">
        <f t="shared" si="454"/>
        <v>0</v>
      </c>
      <c r="L1303" s="62">
        <f t="shared" si="454"/>
        <v>0</v>
      </c>
      <c r="M1303" s="62">
        <f t="shared" si="454"/>
        <v>0</v>
      </c>
      <c r="N1303" s="62">
        <f t="shared" si="454"/>
        <v>0</v>
      </c>
      <c r="O1303" s="62">
        <f>SUM(O1304:O1305)</f>
        <v>0</v>
      </c>
    </row>
    <row r="1304" spans="1:15" s="57" customFormat="1" hidden="1">
      <c r="A1304" s="50">
        <f t="shared" si="452"/>
        <v>3</v>
      </c>
      <c r="B1304" s="153"/>
      <c r="C1304" s="167" t="s">
        <v>84</v>
      </c>
      <c r="D1304" s="137"/>
      <c r="E1304" s="51"/>
      <c r="F1304" s="51"/>
      <c r="G1304" s="51"/>
      <c r="H1304" s="51"/>
      <c r="I1304" s="51"/>
      <c r="J1304" s="52">
        <f>H1304+I1304</f>
        <v>0</v>
      </c>
      <c r="K1304" s="51"/>
      <c r="L1304" s="51"/>
      <c r="M1304" s="52">
        <f>K1304+L1304</f>
        <v>0</v>
      </c>
      <c r="N1304" s="51"/>
      <c r="O1304" s="52">
        <f>M1304+N1304</f>
        <v>0</v>
      </c>
    </row>
    <row r="1305" spans="1:15" s="57" customFormat="1" hidden="1">
      <c r="A1305" s="50">
        <f t="shared" si="452"/>
        <v>3</v>
      </c>
      <c r="B1305" s="153"/>
      <c r="C1305" s="167" t="s">
        <v>85</v>
      </c>
      <c r="D1305" s="137"/>
      <c r="E1305" s="51"/>
      <c r="F1305" s="51"/>
      <c r="G1305" s="51"/>
      <c r="H1305" s="51"/>
      <c r="I1305" s="51"/>
      <c r="J1305" s="52">
        <f>H1305+I1305</f>
        <v>0</v>
      </c>
      <c r="K1305" s="51"/>
      <c r="L1305" s="51"/>
      <c r="M1305" s="52">
        <f>K1305+L1305</f>
        <v>0</v>
      </c>
      <c r="N1305" s="51"/>
      <c r="O1305" s="52">
        <f>M1305+N1305</f>
        <v>0</v>
      </c>
    </row>
    <row r="1306" spans="1:15" s="57" customFormat="1" hidden="1">
      <c r="A1306" s="77">
        <f>A1307</f>
        <v>3</v>
      </c>
      <c r="B1306" s="172"/>
      <c r="C1306" s="156"/>
      <c r="D1306" s="140"/>
      <c r="E1306" s="76"/>
      <c r="F1306" s="76"/>
      <c r="G1306" s="76"/>
      <c r="H1306" s="76"/>
      <c r="I1306" s="76"/>
      <c r="J1306" s="76"/>
      <c r="K1306" s="76"/>
      <c r="L1306" s="76"/>
      <c r="M1306" s="76"/>
      <c r="N1306" s="76"/>
      <c r="O1306" s="76"/>
    </row>
    <row r="1307" spans="1:15" s="57" customFormat="1" hidden="1">
      <c r="A1307" s="105">
        <f>MIN(A1308:A1369)</f>
        <v>3</v>
      </c>
      <c r="B1307" s="172"/>
      <c r="C1307" s="174" t="s">
        <v>64</v>
      </c>
      <c r="D1307" s="140"/>
      <c r="E1307" s="76"/>
      <c r="F1307" s="76"/>
      <c r="G1307" s="76"/>
      <c r="H1307" s="76"/>
      <c r="I1307" s="76"/>
      <c r="J1307" s="76"/>
      <c r="K1307" s="76"/>
      <c r="L1307" s="76"/>
      <c r="M1307" s="76"/>
      <c r="N1307" s="76"/>
      <c r="O1307" s="76"/>
    </row>
    <row r="1308" spans="1:15" s="57" customFormat="1" hidden="1">
      <c r="A1308" s="50">
        <f t="shared" ref="A1308:A1361" si="455">IF(MAX(E1308:P1308)=0,IF(MIN(E1308:P1308)=0,3,2),2)</f>
        <v>3</v>
      </c>
      <c r="B1308" s="145"/>
      <c r="C1308" s="146" t="s">
        <v>25</v>
      </c>
      <c r="D1308" s="56"/>
      <c r="E1308" s="11">
        <f>SUBTOTAL(9,E1309:E1361)</f>
        <v>0</v>
      </c>
      <c r="F1308" s="11">
        <f>SUBTOTAL(9,F1309:F1361)</f>
        <v>0</v>
      </c>
      <c r="G1308" s="11">
        <f>SUBTOTAL(9,G1309:G1361)</f>
        <v>0</v>
      </c>
      <c r="H1308" s="11">
        <f>SUBTOTAL(9,H1309:H1361)</f>
        <v>0</v>
      </c>
      <c r="I1308" s="11">
        <f t="shared" ref="I1308:N1308" si="456">SUBTOTAL(9,I1309:I1361)</f>
        <v>0</v>
      </c>
      <c r="J1308" s="11">
        <f t="shared" si="456"/>
        <v>0</v>
      </c>
      <c r="K1308" s="11">
        <f t="shared" si="456"/>
        <v>0</v>
      </c>
      <c r="L1308" s="11">
        <f t="shared" si="456"/>
        <v>0</v>
      </c>
      <c r="M1308" s="11">
        <f t="shared" si="456"/>
        <v>0</v>
      </c>
      <c r="N1308" s="11">
        <f t="shared" si="456"/>
        <v>0</v>
      </c>
      <c r="O1308" s="11">
        <f>SUBTOTAL(9,O1309:O1361)</f>
        <v>0</v>
      </c>
    </row>
    <row r="1309" spans="1:15" s="57" customFormat="1" hidden="1">
      <c r="A1309" s="50">
        <f t="shared" si="455"/>
        <v>3</v>
      </c>
      <c r="B1309" s="145" t="s">
        <v>14</v>
      </c>
      <c r="C1309" s="146" t="s">
        <v>125</v>
      </c>
      <c r="D1309" s="56"/>
      <c r="E1309" s="11">
        <f>SUBTOTAL(9,E1310:E1331)</f>
        <v>0</v>
      </c>
      <c r="F1309" s="11">
        <f>SUBTOTAL(9,F1310:F1331)</f>
        <v>0</v>
      </c>
      <c r="G1309" s="11">
        <f>SUBTOTAL(9,G1310:G1331)</f>
        <v>0</v>
      </c>
      <c r="H1309" s="11">
        <f>SUBTOTAL(9,H1310:H1331)</f>
        <v>0</v>
      </c>
      <c r="I1309" s="11">
        <f t="shared" ref="I1309:N1309" si="457">SUBTOTAL(9,I1310:I1331)</f>
        <v>0</v>
      </c>
      <c r="J1309" s="11">
        <f t="shared" si="457"/>
        <v>0</v>
      </c>
      <c r="K1309" s="11">
        <f t="shared" si="457"/>
        <v>0</v>
      </c>
      <c r="L1309" s="11">
        <f t="shared" si="457"/>
        <v>0</v>
      </c>
      <c r="M1309" s="11">
        <f t="shared" si="457"/>
        <v>0</v>
      </c>
      <c r="N1309" s="11">
        <f t="shared" si="457"/>
        <v>0</v>
      </c>
      <c r="O1309" s="11">
        <f>SUBTOTAL(9,O1310:O1331)</f>
        <v>0</v>
      </c>
    </row>
    <row r="1310" spans="1:15" s="57" customFormat="1" hidden="1">
      <c r="A1310" s="50">
        <f t="shared" si="455"/>
        <v>3</v>
      </c>
      <c r="B1310" s="147"/>
      <c r="C1310" s="146" t="s">
        <v>126</v>
      </c>
      <c r="D1310" s="56"/>
      <c r="E1310" s="11">
        <f>SUBTOTAL(9,E1311:E1320)</f>
        <v>0</v>
      </c>
      <c r="F1310" s="11">
        <f>SUBTOTAL(9,F1311:F1320)</f>
        <v>0</v>
      </c>
      <c r="G1310" s="11">
        <f>SUBTOTAL(9,G1311:G1320)</f>
        <v>0</v>
      </c>
      <c r="H1310" s="11">
        <f>SUBTOTAL(9,H1311:H1320)</f>
        <v>0</v>
      </c>
      <c r="I1310" s="11">
        <f t="shared" ref="I1310:N1310" si="458">SUBTOTAL(9,I1311:I1320)</f>
        <v>0</v>
      </c>
      <c r="J1310" s="11">
        <f t="shared" si="458"/>
        <v>0</v>
      </c>
      <c r="K1310" s="11">
        <f t="shared" si="458"/>
        <v>0</v>
      </c>
      <c r="L1310" s="11">
        <f t="shared" si="458"/>
        <v>0</v>
      </c>
      <c r="M1310" s="11">
        <f t="shared" si="458"/>
        <v>0</v>
      </c>
      <c r="N1310" s="11">
        <f t="shared" si="458"/>
        <v>0</v>
      </c>
      <c r="O1310" s="11">
        <f>SUBTOTAL(9,O1311:O1320)</f>
        <v>0</v>
      </c>
    </row>
    <row r="1311" spans="1:15" s="57" customFormat="1" ht="25.5" hidden="1">
      <c r="A1311" s="50">
        <f t="shared" si="455"/>
        <v>3</v>
      </c>
      <c r="B1311" s="148"/>
      <c r="C1311" s="149" t="s">
        <v>127</v>
      </c>
      <c r="D1311" s="58" t="s">
        <v>2</v>
      </c>
      <c r="E1311" s="11">
        <f>SUBTOTAL(9,E1312:E1313)</f>
        <v>0</v>
      </c>
      <c r="F1311" s="11">
        <f>SUBTOTAL(9,F1312:F1313)</f>
        <v>0</v>
      </c>
      <c r="G1311" s="11">
        <f>SUBTOTAL(9,G1312:G1313)</f>
        <v>0</v>
      </c>
      <c r="H1311" s="11">
        <f>SUBTOTAL(9,H1312:H1313)</f>
        <v>0</v>
      </c>
      <c r="I1311" s="11">
        <f t="shared" ref="I1311:N1311" si="459">SUBTOTAL(9,I1312:I1313)</f>
        <v>0</v>
      </c>
      <c r="J1311" s="11">
        <f t="shared" si="459"/>
        <v>0</v>
      </c>
      <c r="K1311" s="11">
        <f t="shared" si="459"/>
        <v>0</v>
      </c>
      <c r="L1311" s="11">
        <f t="shared" si="459"/>
        <v>0</v>
      </c>
      <c r="M1311" s="11">
        <f t="shared" si="459"/>
        <v>0</v>
      </c>
      <c r="N1311" s="11">
        <f t="shared" si="459"/>
        <v>0</v>
      </c>
      <c r="O1311" s="11">
        <f>SUBTOTAL(9,O1312:O1313)</f>
        <v>0</v>
      </c>
    </row>
    <row r="1312" spans="1:15" s="57" customFormat="1" ht="25.5" hidden="1">
      <c r="A1312" s="50">
        <f t="shared" si="455"/>
        <v>3</v>
      </c>
      <c r="B1312" s="148"/>
      <c r="C1312" s="149" t="s">
        <v>303</v>
      </c>
      <c r="D1312" s="58" t="s">
        <v>302</v>
      </c>
      <c r="E1312" s="51"/>
      <c r="F1312" s="51"/>
      <c r="G1312" s="51"/>
      <c r="H1312" s="51"/>
      <c r="I1312" s="51"/>
      <c r="J1312" s="52">
        <f>H1312+I1312</f>
        <v>0</v>
      </c>
      <c r="K1312" s="51"/>
      <c r="L1312" s="51"/>
      <c r="M1312" s="52">
        <f>K1312+L1312</f>
        <v>0</v>
      </c>
      <c r="N1312" s="51"/>
      <c r="O1312" s="52">
        <f>M1312+N1312</f>
        <v>0</v>
      </c>
    </row>
    <row r="1313" spans="1:15" s="57" customFormat="1" ht="25.5" hidden="1">
      <c r="A1313" s="50">
        <f t="shared" si="455"/>
        <v>3</v>
      </c>
      <c r="B1313" s="148"/>
      <c r="C1313" s="149" t="s">
        <v>305</v>
      </c>
      <c r="D1313" s="58" t="s">
        <v>304</v>
      </c>
      <c r="E1313" s="51"/>
      <c r="F1313" s="51"/>
      <c r="G1313" s="51"/>
      <c r="H1313" s="51"/>
      <c r="I1313" s="51"/>
      <c r="J1313" s="52">
        <f>H1313+I1313</f>
        <v>0</v>
      </c>
      <c r="K1313" s="51"/>
      <c r="L1313" s="51"/>
      <c r="M1313" s="52">
        <f>K1313+L1313</f>
        <v>0</v>
      </c>
      <c r="N1313" s="51"/>
      <c r="O1313" s="52">
        <f>M1313+N1313</f>
        <v>0</v>
      </c>
    </row>
    <row r="1314" spans="1:15" s="57" customFormat="1" hidden="1">
      <c r="A1314" s="50">
        <f t="shared" si="455"/>
        <v>3</v>
      </c>
      <c r="B1314" s="150"/>
      <c r="C1314" s="151" t="s">
        <v>128</v>
      </c>
      <c r="D1314" s="59" t="s">
        <v>3</v>
      </c>
      <c r="E1314" s="51"/>
      <c r="F1314" s="51"/>
      <c r="G1314" s="51"/>
      <c r="H1314" s="51"/>
      <c r="I1314" s="51"/>
      <c r="J1314" s="52">
        <f>H1314+I1314</f>
        <v>0</v>
      </c>
      <c r="K1314" s="51"/>
      <c r="L1314" s="51"/>
      <c r="M1314" s="52">
        <f>K1314+L1314</f>
        <v>0</v>
      </c>
      <c r="N1314" s="51"/>
      <c r="O1314" s="52">
        <f>M1314+N1314</f>
        <v>0</v>
      </c>
    </row>
    <row r="1315" spans="1:15" s="57" customFormat="1" hidden="1">
      <c r="A1315" s="50">
        <f t="shared" si="455"/>
        <v>3</v>
      </c>
      <c r="B1315" s="150"/>
      <c r="C1315" s="152" t="s">
        <v>445</v>
      </c>
      <c r="D1315" s="117" t="s">
        <v>446</v>
      </c>
      <c r="E1315" s="11">
        <f>SUBTOTAL(9,E1316:E1319)</f>
        <v>0</v>
      </c>
      <c r="F1315" s="11">
        <f>SUBTOTAL(9,F1316:F1319)</f>
        <v>0</v>
      </c>
      <c r="G1315" s="11">
        <f>SUBTOTAL(9,G1316:G1319)</f>
        <v>0</v>
      </c>
      <c r="H1315" s="11">
        <f>SUBTOTAL(9,H1316:H1319)</f>
        <v>0</v>
      </c>
      <c r="I1315" s="11">
        <f t="shared" ref="I1315:N1315" si="460">SUBTOTAL(9,I1316:I1319)</f>
        <v>0</v>
      </c>
      <c r="J1315" s="11">
        <f t="shared" si="460"/>
        <v>0</v>
      </c>
      <c r="K1315" s="11">
        <f t="shared" si="460"/>
        <v>0</v>
      </c>
      <c r="L1315" s="11">
        <f t="shared" si="460"/>
        <v>0</v>
      </c>
      <c r="M1315" s="11">
        <f t="shared" si="460"/>
        <v>0</v>
      </c>
      <c r="N1315" s="11">
        <f t="shared" si="460"/>
        <v>0</v>
      </c>
      <c r="O1315" s="11">
        <f>SUBTOTAL(9,O1316:O1319)</f>
        <v>0</v>
      </c>
    </row>
    <row r="1316" spans="1:15" ht="25.5" hidden="1">
      <c r="A1316" s="50">
        <f t="shared" si="455"/>
        <v>3</v>
      </c>
      <c r="B1316" s="150"/>
      <c r="C1316" s="149" t="s">
        <v>129</v>
      </c>
      <c r="D1316" s="60" t="s">
        <v>37</v>
      </c>
      <c r="E1316" s="51"/>
      <c r="F1316" s="51"/>
      <c r="G1316" s="51"/>
      <c r="H1316" s="51"/>
      <c r="I1316" s="51"/>
      <c r="J1316" s="52">
        <f>H1316+I1316</f>
        <v>0</v>
      </c>
      <c r="K1316" s="51"/>
      <c r="L1316" s="51"/>
      <c r="M1316" s="52">
        <f>K1316+L1316</f>
        <v>0</v>
      </c>
      <c r="N1316" s="51"/>
      <c r="O1316" s="52">
        <f>M1316+N1316</f>
        <v>0</v>
      </c>
    </row>
    <row r="1317" spans="1:15" hidden="1">
      <c r="A1317" s="50">
        <f t="shared" si="455"/>
        <v>3</v>
      </c>
      <c r="B1317" s="150"/>
      <c r="C1317" s="149" t="s">
        <v>131</v>
      </c>
      <c r="D1317" s="60" t="s">
        <v>39</v>
      </c>
      <c r="E1317" s="51"/>
      <c r="F1317" s="51"/>
      <c r="G1317" s="51"/>
      <c r="H1317" s="51"/>
      <c r="I1317" s="51"/>
      <c r="J1317" s="52">
        <f>H1317+I1317</f>
        <v>0</v>
      </c>
      <c r="K1317" s="51"/>
      <c r="L1317" s="51"/>
      <c r="M1317" s="52">
        <f>K1317+L1317</f>
        <v>0</v>
      </c>
      <c r="N1317" s="51"/>
      <c r="O1317" s="52">
        <f>M1317+N1317</f>
        <v>0</v>
      </c>
    </row>
    <row r="1318" spans="1:15" hidden="1">
      <c r="A1318" s="50">
        <f t="shared" si="455"/>
        <v>3</v>
      </c>
      <c r="B1318" s="150"/>
      <c r="C1318" s="149" t="s">
        <v>132</v>
      </c>
      <c r="D1318" s="60" t="s">
        <v>40</v>
      </c>
      <c r="E1318" s="51"/>
      <c r="F1318" s="51"/>
      <c r="G1318" s="51"/>
      <c r="H1318" s="51"/>
      <c r="I1318" s="51"/>
      <c r="J1318" s="52">
        <f>H1318+I1318</f>
        <v>0</v>
      </c>
      <c r="K1318" s="51"/>
      <c r="L1318" s="51"/>
      <c r="M1318" s="52">
        <f>K1318+L1318</f>
        <v>0</v>
      </c>
      <c r="N1318" s="51"/>
      <c r="O1318" s="52">
        <f>M1318+N1318</f>
        <v>0</v>
      </c>
    </row>
    <row r="1319" spans="1:15" ht="25.5" hidden="1">
      <c r="A1319" s="50">
        <f t="shared" si="455"/>
        <v>3</v>
      </c>
      <c r="B1319" s="150"/>
      <c r="C1319" s="149" t="s">
        <v>133</v>
      </c>
      <c r="D1319" s="60" t="s">
        <v>41</v>
      </c>
      <c r="E1319" s="51"/>
      <c r="F1319" s="51"/>
      <c r="G1319" s="51"/>
      <c r="H1319" s="51"/>
      <c r="I1319" s="51"/>
      <c r="J1319" s="52">
        <f>H1319+I1319</f>
        <v>0</v>
      </c>
      <c r="K1319" s="51"/>
      <c r="L1319" s="51"/>
      <c r="M1319" s="52">
        <f>K1319+L1319</f>
        <v>0</v>
      </c>
      <c r="N1319" s="51"/>
      <c r="O1319" s="52">
        <f>M1319+N1319</f>
        <v>0</v>
      </c>
    </row>
    <row r="1320" spans="1:15" hidden="1">
      <c r="A1320" s="50">
        <f t="shared" si="455"/>
        <v>3</v>
      </c>
      <c r="B1320" s="150"/>
      <c r="C1320" s="149" t="s">
        <v>447</v>
      </c>
      <c r="D1320" s="60" t="s">
        <v>4</v>
      </c>
      <c r="E1320" s="51"/>
      <c r="F1320" s="51"/>
      <c r="G1320" s="51"/>
      <c r="H1320" s="51"/>
      <c r="I1320" s="51"/>
      <c r="J1320" s="52">
        <f>H1320+I1320</f>
        <v>0</v>
      </c>
      <c r="K1320" s="51"/>
      <c r="L1320" s="51"/>
      <c r="M1320" s="52">
        <f>K1320+L1320</f>
        <v>0</v>
      </c>
      <c r="N1320" s="51"/>
      <c r="O1320" s="52">
        <f>M1320+N1320</f>
        <v>0</v>
      </c>
    </row>
    <row r="1321" spans="1:15" hidden="1">
      <c r="A1321" s="50">
        <f t="shared" si="455"/>
        <v>3</v>
      </c>
      <c r="B1321" s="147"/>
      <c r="C1321" s="146" t="s">
        <v>134</v>
      </c>
      <c r="D1321" s="56"/>
      <c r="E1321" s="11">
        <f>SUBTOTAL(9,E1322:E1325)</f>
        <v>0</v>
      </c>
      <c r="F1321" s="11">
        <f>SUBTOTAL(9,F1322:F1325)</f>
        <v>0</v>
      </c>
      <c r="G1321" s="11">
        <f>SUBTOTAL(9,G1322:G1325)</f>
        <v>0</v>
      </c>
      <c r="H1321" s="11">
        <f>SUBTOTAL(9,H1322:H1325)</f>
        <v>0</v>
      </c>
      <c r="I1321" s="11">
        <f t="shared" ref="I1321:N1321" si="461">SUBTOTAL(9,I1322:I1325)</f>
        <v>0</v>
      </c>
      <c r="J1321" s="11">
        <f t="shared" si="461"/>
        <v>0</v>
      </c>
      <c r="K1321" s="11">
        <f t="shared" si="461"/>
        <v>0</v>
      </c>
      <c r="L1321" s="11">
        <f t="shared" si="461"/>
        <v>0</v>
      </c>
      <c r="M1321" s="11">
        <f t="shared" si="461"/>
        <v>0</v>
      </c>
      <c r="N1321" s="11">
        <f t="shared" si="461"/>
        <v>0</v>
      </c>
      <c r="O1321" s="11">
        <f>SUBTOTAL(9,O1322:O1325)</f>
        <v>0</v>
      </c>
    </row>
    <row r="1322" spans="1:15" hidden="1">
      <c r="A1322" s="50">
        <f t="shared" si="455"/>
        <v>3</v>
      </c>
      <c r="B1322" s="150"/>
      <c r="C1322" s="151" t="s">
        <v>135</v>
      </c>
      <c r="D1322" s="59" t="s">
        <v>5</v>
      </c>
      <c r="E1322" s="51"/>
      <c r="F1322" s="51"/>
      <c r="G1322" s="51"/>
      <c r="H1322" s="51"/>
      <c r="I1322" s="51"/>
      <c r="J1322" s="52">
        <f>H1322+I1322</f>
        <v>0</v>
      </c>
      <c r="K1322" s="51"/>
      <c r="L1322" s="51"/>
      <c r="M1322" s="52">
        <f>K1322+L1322</f>
        <v>0</v>
      </c>
      <c r="N1322" s="51"/>
      <c r="O1322" s="52">
        <f>M1322+N1322</f>
        <v>0</v>
      </c>
    </row>
    <row r="1323" spans="1:15" hidden="1">
      <c r="A1323" s="50">
        <f t="shared" si="455"/>
        <v>3</v>
      </c>
      <c r="B1323" s="150"/>
      <c r="C1323" s="154" t="s">
        <v>448</v>
      </c>
      <c r="D1323" s="118" t="s">
        <v>173</v>
      </c>
      <c r="E1323" s="51"/>
      <c r="F1323" s="51"/>
      <c r="G1323" s="51"/>
      <c r="H1323" s="51"/>
      <c r="I1323" s="51"/>
      <c r="J1323" s="52">
        <f>H1323+I1323</f>
        <v>0</v>
      </c>
      <c r="K1323" s="51"/>
      <c r="L1323" s="51"/>
      <c r="M1323" s="52">
        <f>K1323+L1323</f>
        <v>0</v>
      </c>
      <c r="N1323" s="51"/>
      <c r="O1323" s="52">
        <f>M1323+N1323</f>
        <v>0</v>
      </c>
    </row>
    <row r="1324" spans="1:15" hidden="1">
      <c r="A1324" s="50">
        <f t="shared" si="455"/>
        <v>3</v>
      </c>
      <c r="B1324" s="153"/>
      <c r="C1324" s="155" t="s">
        <v>557</v>
      </c>
      <c r="D1324" s="137" t="s">
        <v>8</v>
      </c>
      <c r="E1324" s="51"/>
      <c r="F1324" s="51"/>
      <c r="G1324" s="51"/>
      <c r="H1324" s="51"/>
      <c r="I1324" s="51"/>
      <c r="J1324" s="52">
        <f>H1324+I1324</f>
        <v>0</v>
      </c>
      <c r="K1324" s="51"/>
      <c r="L1324" s="51"/>
      <c r="M1324" s="52">
        <f>K1324+L1324</f>
        <v>0</v>
      </c>
      <c r="N1324" s="51"/>
      <c r="O1324" s="52">
        <f>M1324+N1324</f>
        <v>0</v>
      </c>
    </row>
    <row r="1325" spans="1:15" ht="25.5" hidden="1">
      <c r="A1325" s="50">
        <f t="shared" si="455"/>
        <v>3</v>
      </c>
      <c r="B1325" s="153"/>
      <c r="C1325" s="155" t="s">
        <v>139</v>
      </c>
      <c r="D1325" s="136" t="s">
        <v>10</v>
      </c>
      <c r="E1325" s="51"/>
      <c r="F1325" s="51"/>
      <c r="G1325" s="51"/>
      <c r="H1325" s="51"/>
      <c r="I1325" s="51"/>
      <c r="J1325" s="52">
        <f>H1325+I1325</f>
        <v>0</v>
      </c>
      <c r="K1325" s="51"/>
      <c r="L1325" s="51"/>
      <c r="M1325" s="52">
        <f>K1325+L1325</f>
        <v>0</v>
      </c>
      <c r="N1325" s="51"/>
      <c r="O1325" s="52">
        <f>M1325+N1325</f>
        <v>0</v>
      </c>
    </row>
    <row r="1326" spans="1:15" hidden="1">
      <c r="A1326" s="50">
        <f t="shared" si="455"/>
        <v>3</v>
      </c>
      <c r="B1326" s="156"/>
      <c r="C1326" s="157" t="s">
        <v>140</v>
      </c>
      <c r="D1326" s="136"/>
      <c r="E1326" s="11">
        <f>SUBTOTAL(9,E1327:E1331)</f>
        <v>0</v>
      </c>
      <c r="F1326" s="11">
        <f>SUBTOTAL(9,F1327:F1331)</f>
        <v>0</v>
      </c>
      <c r="G1326" s="11">
        <f>SUBTOTAL(9,G1327:G1331)</f>
        <v>0</v>
      </c>
      <c r="H1326" s="11">
        <f>SUBTOTAL(9,H1327:H1331)</f>
        <v>0</v>
      </c>
      <c r="I1326" s="11">
        <f t="shared" ref="I1326:N1326" si="462">SUBTOTAL(9,I1327:I1331)</f>
        <v>0</v>
      </c>
      <c r="J1326" s="11">
        <f t="shared" si="462"/>
        <v>0</v>
      </c>
      <c r="K1326" s="11">
        <f t="shared" si="462"/>
        <v>0</v>
      </c>
      <c r="L1326" s="11">
        <f t="shared" si="462"/>
        <v>0</v>
      </c>
      <c r="M1326" s="11">
        <f t="shared" si="462"/>
        <v>0</v>
      </c>
      <c r="N1326" s="11">
        <f t="shared" si="462"/>
        <v>0</v>
      </c>
      <c r="O1326" s="11">
        <f>SUBTOTAL(9,O1327:O1331)</f>
        <v>0</v>
      </c>
    </row>
    <row r="1327" spans="1:15" hidden="1">
      <c r="A1327" s="50">
        <f t="shared" si="455"/>
        <v>3</v>
      </c>
      <c r="B1327" s="153"/>
      <c r="C1327" s="155" t="s">
        <v>141</v>
      </c>
      <c r="D1327" s="137" t="s">
        <v>71</v>
      </c>
      <c r="E1327" s="51"/>
      <c r="F1327" s="51"/>
      <c r="G1327" s="51"/>
      <c r="H1327" s="51"/>
      <c r="I1327" s="51"/>
      <c r="J1327" s="52">
        <f>H1327+I1327</f>
        <v>0</v>
      </c>
      <c r="K1327" s="51"/>
      <c r="L1327" s="51"/>
      <c r="M1327" s="52">
        <f>K1327+L1327</f>
        <v>0</v>
      </c>
      <c r="N1327" s="51"/>
      <c r="O1327" s="52">
        <f>M1327+N1327</f>
        <v>0</v>
      </c>
    </row>
    <row r="1328" spans="1:15" hidden="1">
      <c r="A1328" s="50">
        <f t="shared" si="455"/>
        <v>3</v>
      </c>
      <c r="B1328" s="153"/>
      <c r="C1328" s="155" t="s">
        <v>142</v>
      </c>
      <c r="D1328" s="137" t="s">
        <v>73</v>
      </c>
      <c r="E1328" s="51"/>
      <c r="F1328" s="51"/>
      <c r="G1328" s="51"/>
      <c r="H1328" s="51"/>
      <c r="I1328" s="51"/>
      <c r="J1328" s="52">
        <f>H1328+I1328</f>
        <v>0</v>
      </c>
      <c r="K1328" s="51"/>
      <c r="L1328" s="51"/>
      <c r="M1328" s="52">
        <f>K1328+L1328</f>
        <v>0</v>
      </c>
      <c r="N1328" s="51"/>
      <c r="O1328" s="52">
        <f>M1328+N1328</f>
        <v>0</v>
      </c>
    </row>
    <row r="1329" spans="1:15" hidden="1">
      <c r="A1329" s="50">
        <f t="shared" si="455"/>
        <v>3</v>
      </c>
      <c r="B1329" s="153"/>
      <c r="C1329" s="155" t="s">
        <v>143</v>
      </c>
      <c r="D1329" s="137" t="s">
        <v>75</v>
      </c>
      <c r="E1329" s="51"/>
      <c r="F1329" s="51"/>
      <c r="G1329" s="51"/>
      <c r="H1329" s="51"/>
      <c r="I1329" s="51"/>
      <c r="J1329" s="52">
        <f>H1329+I1329</f>
        <v>0</v>
      </c>
      <c r="K1329" s="51"/>
      <c r="L1329" s="51"/>
      <c r="M1329" s="52">
        <f>K1329+L1329</f>
        <v>0</v>
      </c>
      <c r="N1329" s="51"/>
      <c r="O1329" s="52">
        <f>M1329+N1329</f>
        <v>0</v>
      </c>
    </row>
    <row r="1330" spans="1:15" hidden="1">
      <c r="A1330" s="50">
        <f t="shared" si="455"/>
        <v>3</v>
      </c>
      <c r="B1330" s="153"/>
      <c r="C1330" s="155" t="s">
        <v>144</v>
      </c>
      <c r="D1330" s="137" t="s">
        <v>77</v>
      </c>
      <c r="E1330" s="51"/>
      <c r="F1330" s="51"/>
      <c r="G1330" s="51"/>
      <c r="H1330" s="51"/>
      <c r="I1330" s="51"/>
      <c r="J1330" s="52">
        <f>H1330+I1330</f>
        <v>0</v>
      </c>
      <c r="K1330" s="51"/>
      <c r="L1330" s="51"/>
      <c r="M1330" s="52">
        <f>K1330+L1330</f>
        <v>0</v>
      </c>
      <c r="N1330" s="51"/>
      <c r="O1330" s="52">
        <f>M1330+N1330</f>
        <v>0</v>
      </c>
    </row>
    <row r="1331" spans="1:15" hidden="1">
      <c r="A1331" s="50">
        <f t="shared" si="455"/>
        <v>3</v>
      </c>
      <c r="B1331" s="153"/>
      <c r="C1331" s="155" t="s">
        <v>145</v>
      </c>
      <c r="D1331" s="137" t="s">
        <v>28</v>
      </c>
      <c r="E1331" s="51"/>
      <c r="F1331" s="51"/>
      <c r="G1331" s="51"/>
      <c r="H1331" s="51"/>
      <c r="I1331" s="51"/>
      <c r="J1331" s="52">
        <f>H1331+I1331</f>
        <v>0</v>
      </c>
      <c r="K1331" s="51"/>
      <c r="L1331" s="51"/>
      <c r="M1331" s="52">
        <f>K1331+L1331</f>
        <v>0</v>
      </c>
      <c r="N1331" s="51"/>
      <c r="O1331" s="52">
        <f>M1331+N1331</f>
        <v>0</v>
      </c>
    </row>
    <row r="1332" spans="1:15" hidden="1">
      <c r="A1332" s="50">
        <f t="shared" si="455"/>
        <v>3</v>
      </c>
      <c r="B1332" s="145" t="s">
        <v>146</v>
      </c>
      <c r="C1332" s="157" t="s">
        <v>147</v>
      </c>
      <c r="D1332" s="56"/>
      <c r="E1332" s="11">
        <f>SUBTOTAL(9,E1333:E1361)</f>
        <v>0</v>
      </c>
      <c r="F1332" s="11">
        <f>SUBTOTAL(9,F1333:F1361)</f>
        <v>0</v>
      </c>
      <c r="G1332" s="11">
        <f>SUBTOTAL(9,G1333:G1361)</f>
        <v>0</v>
      </c>
      <c r="H1332" s="11">
        <f>SUBTOTAL(9,H1333:H1361)</f>
        <v>0</v>
      </c>
      <c r="I1332" s="11">
        <f t="shared" ref="I1332:N1332" si="463">SUBTOTAL(9,I1333:I1361)</f>
        <v>0</v>
      </c>
      <c r="J1332" s="11">
        <f t="shared" si="463"/>
        <v>0</v>
      </c>
      <c r="K1332" s="11">
        <f t="shared" si="463"/>
        <v>0</v>
      </c>
      <c r="L1332" s="11">
        <f t="shared" si="463"/>
        <v>0</v>
      </c>
      <c r="M1332" s="11">
        <f t="shared" si="463"/>
        <v>0</v>
      </c>
      <c r="N1332" s="11">
        <f t="shared" si="463"/>
        <v>0</v>
      </c>
      <c r="O1332" s="11">
        <f>SUBTOTAL(9,O1333:O1361)</f>
        <v>0</v>
      </c>
    </row>
    <row r="1333" spans="1:15" hidden="1">
      <c r="A1333" s="50">
        <f t="shared" si="455"/>
        <v>3</v>
      </c>
      <c r="B1333" s="156"/>
      <c r="C1333" s="158" t="s">
        <v>26</v>
      </c>
      <c r="D1333" s="56"/>
      <c r="E1333" s="11">
        <f>SUBTOTAL(9,E1334:E1352)</f>
        <v>0</v>
      </c>
      <c r="F1333" s="11">
        <f t="shared" ref="F1333:O1333" si="464">SUBTOTAL(9,F1334:F1352)</f>
        <v>0</v>
      </c>
      <c r="G1333" s="11">
        <f t="shared" si="464"/>
        <v>0</v>
      </c>
      <c r="H1333" s="11">
        <f t="shared" si="464"/>
        <v>0</v>
      </c>
      <c r="I1333" s="11">
        <f t="shared" si="464"/>
        <v>0</v>
      </c>
      <c r="J1333" s="11">
        <f t="shared" si="464"/>
        <v>0</v>
      </c>
      <c r="K1333" s="11">
        <f t="shared" si="464"/>
        <v>0</v>
      </c>
      <c r="L1333" s="11">
        <f t="shared" si="464"/>
        <v>0</v>
      </c>
      <c r="M1333" s="11">
        <f t="shared" si="464"/>
        <v>0</v>
      </c>
      <c r="N1333" s="11">
        <f t="shared" si="464"/>
        <v>0</v>
      </c>
      <c r="O1333" s="11">
        <f t="shared" si="464"/>
        <v>0</v>
      </c>
    </row>
    <row r="1334" spans="1:15" hidden="1">
      <c r="A1334" s="50">
        <f t="shared" si="455"/>
        <v>3</v>
      </c>
      <c r="B1334" s="150"/>
      <c r="C1334" s="161" t="s">
        <v>770</v>
      </c>
      <c r="D1334" s="56"/>
      <c r="E1334" s="11">
        <f>SUBTOTAL(9,E1335:E1344)</f>
        <v>0</v>
      </c>
      <c r="F1334" s="11">
        <f t="shared" ref="F1334:O1334" si="465">SUBTOTAL(9,F1335:F1344)</f>
        <v>0</v>
      </c>
      <c r="G1334" s="11">
        <f t="shared" si="465"/>
        <v>0</v>
      </c>
      <c r="H1334" s="11">
        <f t="shared" si="465"/>
        <v>0</v>
      </c>
      <c r="I1334" s="11">
        <f t="shared" si="465"/>
        <v>0</v>
      </c>
      <c r="J1334" s="11">
        <f t="shared" si="465"/>
        <v>0</v>
      </c>
      <c r="K1334" s="11">
        <f t="shared" si="465"/>
        <v>0</v>
      </c>
      <c r="L1334" s="11">
        <f t="shared" si="465"/>
        <v>0</v>
      </c>
      <c r="M1334" s="11">
        <f t="shared" si="465"/>
        <v>0</v>
      </c>
      <c r="N1334" s="11">
        <f t="shared" si="465"/>
        <v>0</v>
      </c>
      <c r="O1334" s="11">
        <f t="shared" si="465"/>
        <v>0</v>
      </c>
    </row>
    <row r="1335" spans="1:15" ht="25.5" hidden="1">
      <c r="A1335" s="50">
        <f t="shared" si="455"/>
        <v>3</v>
      </c>
      <c r="B1335" s="150"/>
      <c r="C1335" s="160" t="s">
        <v>771</v>
      </c>
      <c r="D1335" s="58" t="s">
        <v>2</v>
      </c>
      <c r="E1335" s="11">
        <f>SUBTOTAL(9,E1336:E1337)</f>
        <v>0</v>
      </c>
      <c r="F1335" s="11">
        <f t="shared" ref="F1335:O1335" si="466">SUBTOTAL(9,F1336:F1337)</f>
        <v>0</v>
      </c>
      <c r="G1335" s="11">
        <f t="shared" si="466"/>
        <v>0</v>
      </c>
      <c r="H1335" s="11">
        <f t="shared" si="466"/>
        <v>0</v>
      </c>
      <c r="I1335" s="11">
        <f t="shared" si="466"/>
        <v>0</v>
      </c>
      <c r="J1335" s="11">
        <f t="shared" si="466"/>
        <v>0</v>
      </c>
      <c r="K1335" s="11">
        <f t="shared" si="466"/>
        <v>0</v>
      </c>
      <c r="L1335" s="11">
        <f t="shared" si="466"/>
        <v>0</v>
      </c>
      <c r="M1335" s="11">
        <f t="shared" si="466"/>
        <v>0</v>
      </c>
      <c r="N1335" s="11">
        <f t="shared" si="466"/>
        <v>0</v>
      </c>
      <c r="O1335" s="11">
        <f t="shared" si="466"/>
        <v>0</v>
      </c>
    </row>
    <row r="1336" spans="1:15" ht="25.5" hidden="1">
      <c r="A1336" s="50">
        <f t="shared" si="455"/>
        <v>3</v>
      </c>
      <c r="B1336" s="150"/>
      <c r="C1336" s="260" t="s">
        <v>772</v>
      </c>
      <c r="D1336" s="58" t="s">
        <v>302</v>
      </c>
      <c r="E1336" s="51"/>
      <c r="F1336" s="51"/>
      <c r="G1336" s="51"/>
      <c r="H1336" s="51"/>
      <c r="I1336" s="51"/>
      <c r="J1336" s="52">
        <f>H1336+I1336</f>
        <v>0</v>
      </c>
      <c r="K1336" s="51"/>
      <c r="L1336" s="51"/>
      <c r="M1336" s="52">
        <f>K1336+L1336</f>
        <v>0</v>
      </c>
      <c r="N1336" s="51"/>
      <c r="O1336" s="52">
        <f>M1336+N1336</f>
        <v>0</v>
      </c>
    </row>
    <row r="1337" spans="1:15" ht="25.5" hidden="1">
      <c r="A1337" s="50">
        <f t="shared" si="455"/>
        <v>3</v>
      </c>
      <c r="B1337" s="150"/>
      <c r="C1337" s="260" t="s">
        <v>773</v>
      </c>
      <c r="D1337" s="58" t="s">
        <v>304</v>
      </c>
      <c r="E1337" s="51"/>
      <c r="F1337" s="51"/>
      <c r="G1337" s="51"/>
      <c r="H1337" s="51"/>
      <c r="I1337" s="51"/>
      <c r="J1337" s="52">
        <f>H1337+I1337</f>
        <v>0</v>
      </c>
      <c r="K1337" s="51"/>
      <c r="L1337" s="51"/>
      <c r="M1337" s="52">
        <f>K1337+L1337</f>
        <v>0</v>
      </c>
      <c r="N1337" s="51"/>
      <c r="O1337" s="52">
        <f>M1337+N1337</f>
        <v>0</v>
      </c>
    </row>
    <row r="1338" spans="1:15" hidden="1">
      <c r="A1338" s="50">
        <f t="shared" si="455"/>
        <v>3</v>
      </c>
      <c r="B1338" s="150"/>
      <c r="C1338" s="258" t="s">
        <v>42</v>
      </c>
      <c r="D1338" s="59" t="s">
        <v>3</v>
      </c>
      <c r="E1338" s="51"/>
      <c r="F1338" s="51"/>
      <c r="G1338" s="51"/>
      <c r="H1338" s="51"/>
      <c r="I1338" s="51"/>
      <c r="J1338" s="52">
        <f>H1338+I1338</f>
        <v>0</v>
      </c>
      <c r="K1338" s="51"/>
      <c r="L1338" s="51"/>
      <c r="M1338" s="52">
        <f>K1338+L1338</f>
        <v>0</v>
      </c>
      <c r="N1338" s="51"/>
      <c r="O1338" s="52">
        <f>M1338+N1338</f>
        <v>0</v>
      </c>
    </row>
    <row r="1339" spans="1:15" hidden="1">
      <c r="A1339" s="50">
        <f t="shared" si="455"/>
        <v>3</v>
      </c>
      <c r="B1339" s="150"/>
      <c r="C1339" s="259" t="s">
        <v>449</v>
      </c>
      <c r="D1339" s="117" t="s">
        <v>446</v>
      </c>
      <c r="E1339" s="11">
        <f>SUBTOTAL(9,E1340:E1343)</f>
        <v>0</v>
      </c>
      <c r="F1339" s="11">
        <f>SUBTOTAL(9,F1340:F1343)</f>
        <v>0</v>
      </c>
      <c r="G1339" s="11">
        <f>SUBTOTAL(9,G1340:G1343)</f>
        <v>0</v>
      </c>
      <c r="H1339" s="11">
        <f>SUBTOTAL(9,H1340:H1343)</f>
        <v>0</v>
      </c>
      <c r="I1339" s="11">
        <f t="shared" ref="I1339:N1339" si="467">SUBTOTAL(9,I1340:I1343)</f>
        <v>0</v>
      </c>
      <c r="J1339" s="11">
        <f t="shared" si="467"/>
        <v>0</v>
      </c>
      <c r="K1339" s="11">
        <f t="shared" si="467"/>
        <v>0</v>
      </c>
      <c r="L1339" s="11">
        <f t="shared" si="467"/>
        <v>0</v>
      </c>
      <c r="M1339" s="11">
        <f t="shared" si="467"/>
        <v>0</v>
      </c>
      <c r="N1339" s="11">
        <f t="shared" si="467"/>
        <v>0</v>
      </c>
      <c r="O1339" s="11">
        <f>SUBTOTAL(9,O1340:O1343)</f>
        <v>0</v>
      </c>
    </row>
    <row r="1340" spans="1:15" ht="25.5" hidden="1">
      <c r="A1340" s="50">
        <f t="shared" si="455"/>
        <v>3</v>
      </c>
      <c r="B1340" s="150"/>
      <c r="C1340" s="260" t="s">
        <v>153</v>
      </c>
      <c r="D1340" s="60" t="s">
        <v>37</v>
      </c>
      <c r="E1340" s="51"/>
      <c r="F1340" s="51"/>
      <c r="G1340" s="51"/>
      <c r="H1340" s="51"/>
      <c r="I1340" s="51"/>
      <c r="J1340" s="52">
        <f t="shared" ref="J1340:J1352" si="468">H1340+I1340</f>
        <v>0</v>
      </c>
      <c r="K1340" s="51"/>
      <c r="L1340" s="51"/>
      <c r="M1340" s="52">
        <f t="shared" ref="M1340:M1352" si="469">K1340+L1340</f>
        <v>0</v>
      </c>
      <c r="N1340" s="51"/>
      <c r="O1340" s="52">
        <f t="shared" ref="O1340:O1352" si="470">M1340+N1340</f>
        <v>0</v>
      </c>
    </row>
    <row r="1341" spans="1:15" hidden="1">
      <c r="A1341" s="50">
        <f t="shared" si="455"/>
        <v>3</v>
      </c>
      <c r="B1341" s="150"/>
      <c r="C1341" s="260" t="s">
        <v>155</v>
      </c>
      <c r="D1341" s="60" t="s">
        <v>39</v>
      </c>
      <c r="E1341" s="51"/>
      <c r="F1341" s="51"/>
      <c r="G1341" s="51"/>
      <c r="H1341" s="51"/>
      <c r="I1341" s="51"/>
      <c r="J1341" s="52">
        <f t="shared" si="468"/>
        <v>0</v>
      </c>
      <c r="K1341" s="51"/>
      <c r="L1341" s="51"/>
      <c r="M1341" s="52">
        <f t="shared" si="469"/>
        <v>0</v>
      </c>
      <c r="N1341" s="51"/>
      <c r="O1341" s="52">
        <f t="shared" si="470"/>
        <v>0</v>
      </c>
    </row>
    <row r="1342" spans="1:15" s="57" customFormat="1" ht="25.5" hidden="1">
      <c r="A1342" s="50">
        <f t="shared" si="455"/>
        <v>3</v>
      </c>
      <c r="B1342" s="150"/>
      <c r="C1342" s="260" t="s">
        <v>156</v>
      </c>
      <c r="D1342" s="60" t="s">
        <v>40</v>
      </c>
      <c r="E1342" s="51"/>
      <c r="F1342" s="51"/>
      <c r="G1342" s="51"/>
      <c r="H1342" s="51"/>
      <c r="I1342" s="51"/>
      <c r="J1342" s="52">
        <f t="shared" si="468"/>
        <v>0</v>
      </c>
      <c r="K1342" s="51"/>
      <c r="L1342" s="51"/>
      <c r="M1342" s="52">
        <f t="shared" si="469"/>
        <v>0</v>
      </c>
      <c r="N1342" s="51"/>
      <c r="O1342" s="52">
        <f t="shared" si="470"/>
        <v>0</v>
      </c>
    </row>
    <row r="1343" spans="1:15" s="57" customFormat="1" ht="25.5" hidden="1">
      <c r="A1343" s="50">
        <f t="shared" si="455"/>
        <v>3</v>
      </c>
      <c r="B1343" s="150"/>
      <c r="C1343" s="260" t="s">
        <v>157</v>
      </c>
      <c r="D1343" s="60" t="s">
        <v>41</v>
      </c>
      <c r="E1343" s="51"/>
      <c r="F1343" s="51"/>
      <c r="G1343" s="51"/>
      <c r="H1343" s="51"/>
      <c r="I1343" s="51"/>
      <c r="J1343" s="52">
        <f t="shared" si="468"/>
        <v>0</v>
      </c>
      <c r="K1343" s="51"/>
      <c r="L1343" s="51"/>
      <c r="M1343" s="52">
        <f t="shared" si="469"/>
        <v>0</v>
      </c>
      <c r="N1343" s="51"/>
      <c r="O1343" s="52">
        <f t="shared" si="470"/>
        <v>0</v>
      </c>
    </row>
    <row r="1344" spans="1:15" s="57" customFormat="1" hidden="1">
      <c r="A1344" s="50">
        <f t="shared" si="455"/>
        <v>3</v>
      </c>
      <c r="B1344" s="150"/>
      <c r="C1344" s="160" t="s">
        <v>158</v>
      </c>
      <c r="D1344" s="60" t="s">
        <v>4</v>
      </c>
      <c r="E1344" s="51"/>
      <c r="F1344" s="51"/>
      <c r="G1344" s="51"/>
      <c r="H1344" s="51"/>
      <c r="I1344" s="51"/>
      <c r="J1344" s="52">
        <f t="shared" si="468"/>
        <v>0</v>
      </c>
      <c r="K1344" s="51"/>
      <c r="L1344" s="51"/>
      <c r="M1344" s="52">
        <f t="shared" si="469"/>
        <v>0</v>
      </c>
      <c r="N1344" s="51"/>
      <c r="O1344" s="52">
        <f t="shared" si="470"/>
        <v>0</v>
      </c>
    </row>
    <row r="1345" spans="1:15" s="57" customFormat="1" hidden="1">
      <c r="A1345" s="50">
        <f t="shared" si="455"/>
        <v>3</v>
      </c>
      <c r="B1345" s="150"/>
      <c r="C1345" s="159" t="s">
        <v>19</v>
      </c>
      <c r="D1345" s="59" t="s">
        <v>5</v>
      </c>
      <c r="E1345" s="51"/>
      <c r="F1345" s="51"/>
      <c r="G1345" s="51"/>
      <c r="H1345" s="51"/>
      <c r="I1345" s="51"/>
      <c r="J1345" s="52">
        <f t="shared" si="468"/>
        <v>0</v>
      </c>
      <c r="K1345" s="51"/>
      <c r="L1345" s="51"/>
      <c r="M1345" s="52">
        <f t="shared" si="469"/>
        <v>0</v>
      </c>
      <c r="N1345" s="51"/>
      <c r="O1345" s="52">
        <f t="shared" si="470"/>
        <v>0</v>
      </c>
    </row>
    <row r="1346" spans="1:15" s="57" customFormat="1" hidden="1">
      <c r="A1346" s="50">
        <f t="shared" si="455"/>
        <v>3</v>
      </c>
      <c r="B1346" s="150"/>
      <c r="C1346" s="162" t="s">
        <v>450</v>
      </c>
      <c r="D1346" s="118" t="s">
        <v>173</v>
      </c>
      <c r="E1346" s="51"/>
      <c r="F1346" s="51"/>
      <c r="G1346" s="51"/>
      <c r="H1346" s="51"/>
      <c r="I1346" s="51"/>
      <c r="J1346" s="52">
        <f t="shared" si="468"/>
        <v>0</v>
      </c>
      <c r="K1346" s="51"/>
      <c r="L1346" s="51"/>
      <c r="M1346" s="52">
        <f t="shared" si="469"/>
        <v>0</v>
      </c>
      <c r="N1346" s="51"/>
      <c r="O1346" s="52">
        <f t="shared" si="470"/>
        <v>0</v>
      </c>
    </row>
    <row r="1347" spans="1:15" s="57" customFormat="1" hidden="1">
      <c r="A1347" s="50">
        <f t="shared" si="455"/>
        <v>3</v>
      </c>
      <c r="B1347" s="153"/>
      <c r="C1347" s="163" t="s">
        <v>29</v>
      </c>
      <c r="D1347" s="136" t="s">
        <v>6</v>
      </c>
      <c r="E1347" s="51"/>
      <c r="F1347" s="51"/>
      <c r="G1347" s="51"/>
      <c r="H1347" s="51"/>
      <c r="I1347" s="51"/>
      <c r="J1347" s="52">
        <f t="shared" si="468"/>
        <v>0</v>
      </c>
      <c r="K1347" s="51"/>
      <c r="L1347" s="51"/>
      <c r="M1347" s="52">
        <f t="shared" si="469"/>
        <v>0</v>
      </c>
      <c r="N1347" s="51"/>
      <c r="O1347" s="52">
        <f t="shared" si="470"/>
        <v>0</v>
      </c>
    </row>
    <row r="1348" spans="1:15" s="57" customFormat="1" hidden="1">
      <c r="A1348" s="50">
        <f t="shared" si="455"/>
        <v>3</v>
      </c>
      <c r="B1348" s="153"/>
      <c r="C1348" s="163" t="s">
        <v>21</v>
      </c>
      <c r="D1348" s="137" t="s">
        <v>8</v>
      </c>
      <c r="E1348" s="51"/>
      <c r="F1348" s="51"/>
      <c r="G1348" s="51"/>
      <c r="H1348" s="51"/>
      <c r="I1348" s="51"/>
      <c r="J1348" s="52">
        <f>H1348+I1348</f>
        <v>0</v>
      </c>
      <c r="K1348" s="51"/>
      <c r="L1348" s="51"/>
      <c r="M1348" s="52">
        <f>K1348+L1348</f>
        <v>0</v>
      </c>
      <c r="N1348" s="51"/>
      <c r="O1348" s="52">
        <f t="shared" si="470"/>
        <v>0</v>
      </c>
    </row>
    <row r="1349" spans="1:15" s="57" customFormat="1" hidden="1">
      <c r="A1349" s="50">
        <f t="shared" si="455"/>
        <v>3</v>
      </c>
      <c r="B1349" s="153"/>
      <c r="C1349" s="163" t="s">
        <v>526</v>
      </c>
      <c r="D1349" s="137" t="s">
        <v>31</v>
      </c>
      <c r="E1349" s="51"/>
      <c r="F1349" s="51"/>
      <c r="G1349" s="51"/>
      <c r="H1349" s="51"/>
      <c r="I1349" s="51"/>
      <c r="J1349" s="52">
        <f t="shared" si="468"/>
        <v>0</v>
      </c>
      <c r="K1349" s="51"/>
      <c r="L1349" s="51"/>
      <c r="M1349" s="52">
        <f t="shared" si="469"/>
        <v>0</v>
      </c>
      <c r="N1349" s="51"/>
      <c r="O1349" s="52">
        <f t="shared" si="470"/>
        <v>0</v>
      </c>
    </row>
    <row r="1350" spans="1:15" s="57" customFormat="1" hidden="1">
      <c r="A1350" s="50">
        <f t="shared" si="455"/>
        <v>3</v>
      </c>
      <c r="B1350" s="153"/>
      <c r="C1350" s="163" t="s">
        <v>558</v>
      </c>
      <c r="D1350" s="137" t="s">
        <v>559</v>
      </c>
      <c r="E1350" s="51"/>
      <c r="F1350" s="51"/>
      <c r="G1350" s="51"/>
      <c r="H1350" s="51"/>
      <c r="I1350" s="51"/>
      <c r="J1350" s="52">
        <f t="shared" si="468"/>
        <v>0</v>
      </c>
      <c r="K1350" s="51"/>
      <c r="L1350" s="51"/>
      <c r="M1350" s="52">
        <f t="shared" si="469"/>
        <v>0</v>
      </c>
      <c r="N1350" s="51"/>
      <c r="O1350" s="52">
        <f t="shared" si="470"/>
        <v>0</v>
      </c>
    </row>
    <row r="1351" spans="1:15" s="57" customFormat="1" ht="25.5" hidden="1">
      <c r="A1351" s="50">
        <f t="shared" si="455"/>
        <v>3</v>
      </c>
      <c r="B1351" s="153"/>
      <c r="C1351" s="163" t="s">
        <v>528</v>
      </c>
      <c r="D1351" s="136" t="s">
        <v>9</v>
      </c>
      <c r="E1351" s="51"/>
      <c r="F1351" s="51"/>
      <c r="G1351" s="51"/>
      <c r="H1351" s="51"/>
      <c r="I1351" s="51"/>
      <c r="J1351" s="52">
        <f t="shared" si="468"/>
        <v>0</v>
      </c>
      <c r="K1351" s="51"/>
      <c r="L1351" s="51"/>
      <c r="M1351" s="52">
        <f t="shared" si="469"/>
        <v>0</v>
      </c>
      <c r="N1351" s="51"/>
      <c r="O1351" s="52">
        <f t="shared" si="470"/>
        <v>0</v>
      </c>
    </row>
    <row r="1352" spans="1:15" s="57" customFormat="1" ht="25.5" hidden="1">
      <c r="A1352" s="50">
        <f t="shared" si="455"/>
        <v>3</v>
      </c>
      <c r="B1352" s="153"/>
      <c r="C1352" s="163" t="s">
        <v>30</v>
      </c>
      <c r="D1352" s="136" t="s">
        <v>10</v>
      </c>
      <c r="E1352" s="51"/>
      <c r="F1352" s="51"/>
      <c r="G1352" s="51"/>
      <c r="H1352" s="51"/>
      <c r="I1352" s="51"/>
      <c r="J1352" s="52">
        <f t="shared" si="468"/>
        <v>0</v>
      </c>
      <c r="K1352" s="51"/>
      <c r="L1352" s="51"/>
      <c r="M1352" s="52">
        <f t="shared" si="469"/>
        <v>0</v>
      </c>
      <c r="N1352" s="51"/>
      <c r="O1352" s="52">
        <f t="shared" si="470"/>
        <v>0</v>
      </c>
    </row>
    <row r="1353" spans="1:15" s="57" customFormat="1" hidden="1">
      <c r="A1353" s="50">
        <f t="shared" si="455"/>
        <v>3</v>
      </c>
      <c r="B1353" s="153"/>
      <c r="C1353" s="165" t="s">
        <v>451</v>
      </c>
      <c r="D1353" s="138" t="s">
        <v>93</v>
      </c>
      <c r="E1353" s="11">
        <f>SUBTOTAL(9,E1354:E1355)</f>
        <v>0</v>
      </c>
      <c r="F1353" s="11">
        <f>SUBTOTAL(9,F1354:F1355)</f>
        <v>0</v>
      </c>
      <c r="G1353" s="11">
        <f>SUBTOTAL(9,G1354:G1355)</f>
        <v>0</v>
      </c>
      <c r="H1353" s="11">
        <f>SUBTOTAL(9,H1354:H1355)</f>
        <v>0</v>
      </c>
      <c r="I1353" s="11">
        <f t="shared" ref="I1353:N1353" si="471">SUBTOTAL(9,I1354:I1355)</f>
        <v>0</v>
      </c>
      <c r="J1353" s="11">
        <f t="shared" si="471"/>
        <v>0</v>
      </c>
      <c r="K1353" s="11">
        <f t="shared" si="471"/>
        <v>0</v>
      </c>
      <c r="L1353" s="11">
        <f t="shared" si="471"/>
        <v>0</v>
      </c>
      <c r="M1353" s="11">
        <f t="shared" si="471"/>
        <v>0</v>
      </c>
      <c r="N1353" s="11">
        <f t="shared" si="471"/>
        <v>0</v>
      </c>
      <c r="O1353" s="11">
        <f>SUBTOTAL(9,O1354:O1355)</f>
        <v>0</v>
      </c>
    </row>
    <row r="1354" spans="1:15" s="57" customFormat="1" hidden="1">
      <c r="A1354" s="50">
        <f t="shared" si="455"/>
        <v>3</v>
      </c>
      <c r="B1354" s="153"/>
      <c r="C1354" s="166" t="s">
        <v>452</v>
      </c>
      <c r="D1354" s="138" t="s">
        <v>453</v>
      </c>
      <c r="E1354" s="51"/>
      <c r="F1354" s="51"/>
      <c r="G1354" s="51"/>
      <c r="H1354" s="51"/>
      <c r="I1354" s="51"/>
      <c r="J1354" s="52">
        <f>H1354+I1354</f>
        <v>0</v>
      </c>
      <c r="K1354" s="51"/>
      <c r="L1354" s="51"/>
      <c r="M1354" s="52">
        <f>K1354+L1354</f>
        <v>0</v>
      </c>
      <c r="N1354" s="51"/>
      <c r="O1354" s="52">
        <f>M1354+N1354</f>
        <v>0</v>
      </c>
    </row>
    <row r="1355" spans="1:15" s="57" customFormat="1" hidden="1">
      <c r="A1355" s="50">
        <f t="shared" si="455"/>
        <v>3</v>
      </c>
      <c r="B1355" s="153"/>
      <c r="C1355" s="166" t="s">
        <v>454</v>
      </c>
      <c r="D1355" s="138" t="s">
        <v>455</v>
      </c>
      <c r="E1355" s="51"/>
      <c r="F1355" s="51"/>
      <c r="G1355" s="51"/>
      <c r="H1355" s="51"/>
      <c r="I1355" s="51"/>
      <c r="J1355" s="52">
        <f>H1355+I1355</f>
        <v>0</v>
      </c>
      <c r="K1355" s="51"/>
      <c r="L1355" s="51"/>
      <c r="M1355" s="52">
        <f>K1355+L1355</f>
        <v>0</v>
      </c>
      <c r="N1355" s="51"/>
      <c r="O1355" s="52">
        <f>M1355+N1355</f>
        <v>0</v>
      </c>
    </row>
    <row r="1356" spans="1:15" s="57" customFormat="1" hidden="1">
      <c r="A1356" s="50">
        <f t="shared" si="455"/>
        <v>3</v>
      </c>
      <c r="B1356" s="156"/>
      <c r="C1356" s="158" t="s">
        <v>32</v>
      </c>
      <c r="D1356" s="136"/>
      <c r="E1356" s="11">
        <f>SUBTOTAL(9,E1357:E1361)</f>
        <v>0</v>
      </c>
      <c r="F1356" s="11">
        <f>SUBTOTAL(9,F1357:F1361)</f>
        <v>0</v>
      </c>
      <c r="G1356" s="11">
        <f>SUBTOTAL(9,G1357:G1361)</f>
        <v>0</v>
      </c>
      <c r="H1356" s="11">
        <f>SUBTOTAL(9,H1357:H1361)</f>
        <v>0</v>
      </c>
      <c r="I1356" s="11">
        <f t="shared" ref="I1356:N1356" si="472">SUBTOTAL(9,I1357:I1361)</f>
        <v>0</v>
      </c>
      <c r="J1356" s="11">
        <f t="shared" si="472"/>
        <v>0</v>
      </c>
      <c r="K1356" s="11">
        <f t="shared" si="472"/>
        <v>0</v>
      </c>
      <c r="L1356" s="11">
        <f t="shared" si="472"/>
        <v>0</v>
      </c>
      <c r="M1356" s="11">
        <f t="shared" si="472"/>
        <v>0</v>
      </c>
      <c r="N1356" s="11">
        <f t="shared" si="472"/>
        <v>0</v>
      </c>
      <c r="O1356" s="11">
        <f>SUBTOTAL(9,O1357:O1361)</f>
        <v>0</v>
      </c>
    </row>
    <row r="1357" spans="1:15" s="57" customFormat="1" hidden="1">
      <c r="A1357" s="50">
        <f t="shared" si="455"/>
        <v>3</v>
      </c>
      <c r="B1357" s="153"/>
      <c r="C1357" s="163" t="s">
        <v>70</v>
      </c>
      <c r="D1357" s="137" t="s">
        <v>71</v>
      </c>
      <c r="E1357" s="51"/>
      <c r="F1357" s="51"/>
      <c r="G1357" s="51"/>
      <c r="H1357" s="51"/>
      <c r="I1357" s="51"/>
      <c r="J1357" s="52">
        <f>H1357+I1357</f>
        <v>0</v>
      </c>
      <c r="K1357" s="51"/>
      <c r="L1357" s="51"/>
      <c r="M1357" s="52">
        <f>K1357+L1357</f>
        <v>0</v>
      </c>
      <c r="N1357" s="51"/>
      <c r="O1357" s="52">
        <f>M1357+N1357</f>
        <v>0</v>
      </c>
    </row>
    <row r="1358" spans="1:15" s="57" customFormat="1" hidden="1">
      <c r="A1358" s="50">
        <f t="shared" si="455"/>
        <v>3</v>
      </c>
      <c r="B1358" s="153"/>
      <c r="C1358" s="163" t="s">
        <v>72</v>
      </c>
      <c r="D1358" s="137" t="s">
        <v>73</v>
      </c>
      <c r="E1358" s="51"/>
      <c r="F1358" s="51"/>
      <c r="G1358" s="51"/>
      <c r="H1358" s="51"/>
      <c r="I1358" s="51"/>
      <c r="J1358" s="52">
        <f>H1358+I1358</f>
        <v>0</v>
      </c>
      <c r="K1358" s="51"/>
      <c r="L1358" s="51"/>
      <c r="M1358" s="52">
        <f>K1358+L1358</f>
        <v>0</v>
      </c>
      <c r="N1358" s="51"/>
      <c r="O1358" s="52">
        <f>M1358+N1358</f>
        <v>0</v>
      </c>
    </row>
    <row r="1359" spans="1:15" s="57" customFormat="1" hidden="1">
      <c r="A1359" s="50">
        <f t="shared" si="455"/>
        <v>3</v>
      </c>
      <c r="B1359" s="153"/>
      <c r="C1359" s="163" t="s">
        <v>74</v>
      </c>
      <c r="D1359" s="137" t="s">
        <v>75</v>
      </c>
      <c r="E1359" s="51"/>
      <c r="F1359" s="51"/>
      <c r="G1359" s="51"/>
      <c r="H1359" s="51"/>
      <c r="I1359" s="51"/>
      <c r="J1359" s="52">
        <f>H1359+I1359</f>
        <v>0</v>
      </c>
      <c r="K1359" s="51"/>
      <c r="L1359" s="51"/>
      <c r="M1359" s="52">
        <f>K1359+L1359</f>
        <v>0</v>
      </c>
      <c r="N1359" s="51"/>
      <c r="O1359" s="52">
        <f>M1359+N1359</f>
        <v>0</v>
      </c>
    </row>
    <row r="1360" spans="1:15" s="57" customFormat="1" hidden="1">
      <c r="A1360" s="50">
        <f t="shared" si="455"/>
        <v>3</v>
      </c>
      <c r="B1360" s="153"/>
      <c r="C1360" s="163" t="s">
        <v>76</v>
      </c>
      <c r="D1360" s="137" t="s">
        <v>77</v>
      </c>
      <c r="E1360" s="51"/>
      <c r="F1360" s="51"/>
      <c r="G1360" s="51"/>
      <c r="H1360" s="51"/>
      <c r="I1360" s="51"/>
      <c r="J1360" s="52">
        <f>H1360+I1360</f>
        <v>0</v>
      </c>
      <c r="K1360" s="51"/>
      <c r="L1360" s="51"/>
      <c r="M1360" s="52">
        <f>K1360+L1360</f>
        <v>0</v>
      </c>
      <c r="N1360" s="51"/>
      <c r="O1360" s="52">
        <f>M1360+N1360</f>
        <v>0</v>
      </c>
    </row>
    <row r="1361" spans="1:15" s="57" customFormat="1" hidden="1">
      <c r="A1361" s="50">
        <f t="shared" si="455"/>
        <v>3</v>
      </c>
      <c r="B1361" s="153"/>
      <c r="C1361" s="163" t="s">
        <v>12</v>
      </c>
      <c r="D1361" s="137" t="s">
        <v>28</v>
      </c>
      <c r="E1361" s="51"/>
      <c r="F1361" s="51"/>
      <c r="G1361" s="51"/>
      <c r="H1361" s="51"/>
      <c r="I1361" s="51"/>
      <c r="J1361" s="52">
        <f>H1361+I1361</f>
        <v>0</v>
      </c>
      <c r="K1361" s="51"/>
      <c r="L1361" s="51"/>
      <c r="M1361" s="52">
        <f>K1361+L1361</f>
        <v>0</v>
      </c>
      <c r="N1361" s="51"/>
      <c r="O1361" s="52">
        <f>M1361+N1361</f>
        <v>0</v>
      </c>
    </row>
    <row r="1362" spans="1:15" s="57" customFormat="1" hidden="1">
      <c r="A1362" s="77">
        <f>A1363</f>
        <v>3</v>
      </c>
      <c r="B1362" s="153"/>
      <c r="C1362" s="155"/>
      <c r="D1362" s="137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</row>
    <row r="1363" spans="1:15" s="57" customFormat="1" hidden="1">
      <c r="A1363" s="105">
        <f>MIN(A1364:A1369)</f>
        <v>3</v>
      </c>
      <c r="B1363" s="153"/>
      <c r="C1363" s="157" t="s">
        <v>36</v>
      </c>
      <c r="D1363" s="137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</row>
    <row r="1364" spans="1:15" s="57" customFormat="1" hidden="1">
      <c r="A1364" s="50">
        <f t="shared" ref="A1364:A1369" si="473">IF(MAX(E1364:P1364)=0,IF(MIN(E1364:P1364)=0,3,2),2)</f>
        <v>3</v>
      </c>
      <c r="B1364" s="153"/>
      <c r="C1364" s="155" t="s">
        <v>34</v>
      </c>
      <c r="D1364" s="137"/>
      <c r="E1364" s="62">
        <f>SUM(E1365:E1366)</f>
        <v>0</v>
      </c>
      <c r="F1364" s="62">
        <f>SUM(F1365:F1366)</f>
        <v>0</v>
      </c>
      <c r="G1364" s="62">
        <f>SUM(G1365:G1366)</f>
        <v>0</v>
      </c>
      <c r="H1364" s="62">
        <f>SUM(H1365:H1366)</f>
        <v>0</v>
      </c>
      <c r="I1364" s="62">
        <f t="shared" ref="I1364:N1364" si="474">SUM(I1365:I1366)</f>
        <v>0</v>
      </c>
      <c r="J1364" s="62">
        <f t="shared" si="474"/>
        <v>0</v>
      </c>
      <c r="K1364" s="62">
        <f t="shared" si="474"/>
        <v>0</v>
      </c>
      <c r="L1364" s="62">
        <f t="shared" si="474"/>
        <v>0</v>
      </c>
      <c r="M1364" s="62">
        <f t="shared" si="474"/>
        <v>0</v>
      </c>
      <c r="N1364" s="62">
        <f t="shared" si="474"/>
        <v>0</v>
      </c>
      <c r="O1364" s="62">
        <f>SUM(O1365:O1366)</f>
        <v>0</v>
      </c>
    </row>
    <row r="1365" spans="1:15" s="57" customFormat="1" hidden="1">
      <c r="A1365" s="50">
        <f t="shared" si="473"/>
        <v>3</v>
      </c>
      <c r="B1365" s="153"/>
      <c r="C1365" s="167" t="s">
        <v>80</v>
      </c>
      <c r="D1365" s="137"/>
      <c r="E1365" s="51"/>
      <c r="F1365" s="51"/>
      <c r="G1365" s="51"/>
      <c r="H1365" s="51"/>
      <c r="I1365" s="51"/>
      <c r="J1365" s="52">
        <f>H1365+I1365</f>
        <v>0</v>
      </c>
      <c r="K1365" s="51"/>
      <c r="L1365" s="51"/>
      <c r="M1365" s="52">
        <f>K1365+L1365</f>
        <v>0</v>
      </c>
      <c r="N1365" s="51"/>
      <c r="O1365" s="52">
        <f>M1365+N1365</f>
        <v>0</v>
      </c>
    </row>
    <row r="1366" spans="1:15" s="57" customFormat="1" hidden="1">
      <c r="A1366" s="50">
        <f t="shared" si="473"/>
        <v>3</v>
      </c>
      <c r="B1366" s="153"/>
      <c r="C1366" s="167" t="s">
        <v>81</v>
      </c>
      <c r="D1366" s="137"/>
      <c r="E1366" s="51"/>
      <c r="F1366" s="51"/>
      <c r="G1366" s="51"/>
      <c r="H1366" s="51"/>
      <c r="I1366" s="51"/>
      <c r="J1366" s="52">
        <f>H1366+I1366</f>
        <v>0</v>
      </c>
      <c r="K1366" s="51"/>
      <c r="L1366" s="51"/>
      <c r="M1366" s="52">
        <f>K1366+L1366</f>
        <v>0</v>
      </c>
      <c r="N1366" s="51"/>
      <c r="O1366" s="52">
        <f>M1366+N1366</f>
        <v>0</v>
      </c>
    </row>
    <row r="1367" spans="1:15" s="57" customFormat="1" hidden="1">
      <c r="A1367" s="50">
        <f t="shared" si="473"/>
        <v>3</v>
      </c>
      <c r="B1367" s="153"/>
      <c r="C1367" s="155" t="s">
        <v>35</v>
      </c>
      <c r="D1367" s="137"/>
      <c r="E1367" s="62">
        <f>SUM(E1368:E1369)</f>
        <v>0</v>
      </c>
      <c r="F1367" s="62">
        <f>SUM(F1368:F1369)</f>
        <v>0</v>
      </c>
      <c r="G1367" s="62">
        <f>SUM(G1368:G1369)</f>
        <v>0</v>
      </c>
      <c r="H1367" s="62">
        <f>SUM(H1368:H1369)</f>
        <v>0</v>
      </c>
      <c r="I1367" s="62">
        <f t="shared" ref="I1367:N1367" si="475">SUM(I1368:I1369)</f>
        <v>0</v>
      </c>
      <c r="J1367" s="62">
        <f t="shared" si="475"/>
        <v>0</v>
      </c>
      <c r="K1367" s="62">
        <f t="shared" si="475"/>
        <v>0</v>
      </c>
      <c r="L1367" s="62">
        <f t="shared" si="475"/>
        <v>0</v>
      </c>
      <c r="M1367" s="62">
        <f t="shared" si="475"/>
        <v>0</v>
      </c>
      <c r="N1367" s="62">
        <f t="shared" si="475"/>
        <v>0</v>
      </c>
      <c r="O1367" s="62">
        <f>SUM(O1368:O1369)</f>
        <v>0</v>
      </c>
    </row>
    <row r="1368" spans="1:15" s="57" customFormat="1" hidden="1">
      <c r="A1368" s="50">
        <f t="shared" si="473"/>
        <v>3</v>
      </c>
      <c r="B1368" s="153"/>
      <c r="C1368" s="167" t="s">
        <v>84</v>
      </c>
      <c r="D1368" s="137"/>
      <c r="E1368" s="51"/>
      <c r="F1368" s="51"/>
      <c r="G1368" s="51"/>
      <c r="H1368" s="51"/>
      <c r="I1368" s="51"/>
      <c r="J1368" s="52">
        <f>H1368+I1368</f>
        <v>0</v>
      </c>
      <c r="K1368" s="51"/>
      <c r="L1368" s="51"/>
      <c r="M1368" s="52">
        <f>K1368+L1368</f>
        <v>0</v>
      </c>
      <c r="N1368" s="51"/>
      <c r="O1368" s="52">
        <f>M1368+N1368</f>
        <v>0</v>
      </c>
    </row>
    <row r="1369" spans="1:15" s="57" customFormat="1" hidden="1">
      <c r="A1369" s="50">
        <f t="shared" si="473"/>
        <v>3</v>
      </c>
      <c r="B1369" s="153"/>
      <c r="C1369" s="167" t="s">
        <v>85</v>
      </c>
      <c r="D1369" s="137"/>
      <c r="E1369" s="51"/>
      <c r="F1369" s="51"/>
      <c r="G1369" s="51"/>
      <c r="H1369" s="51"/>
      <c r="I1369" s="51"/>
      <c r="J1369" s="52">
        <f>H1369+I1369</f>
        <v>0</v>
      </c>
      <c r="K1369" s="51"/>
      <c r="L1369" s="51"/>
      <c r="M1369" s="52">
        <f>K1369+L1369</f>
        <v>0</v>
      </c>
      <c r="N1369" s="51"/>
      <c r="O1369" s="52">
        <f>M1369+N1369</f>
        <v>0</v>
      </c>
    </row>
    <row r="1370" spans="1:15" s="57" customFormat="1" hidden="1">
      <c r="A1370" s="77">
        <f>A1371</f>
        <v>3</v>
      </c>
      <c r="B1370" s="172"/>
      <c r="C1370" s="156"/>
      <c r="D1370" s="140"/>
      <c r="E1370" s="76"/>
      <c r="F1370" s="76"/>
      <c r="G1370" s="76"/>
      <c r="H1370" s="76"/>
      <c r="I1370" s="76"/>
      <c r="J1370" s="76"/>
      <c r="K1370" s="76"/>
      <c r="L1370" s="76"/>
      <c r="M1370" s="76"/>
      <c r="N1370" s="76"/>
      <c r="O1370" s="76"/>
    </row>
    <row r="1371" spans="1:15" s="57" customFormat="1" hidden="1">
      <c r="A1371" s="105">
        <f>MIN(A1372:A1433)</f>
        <v>3</v>
      </c>
      <c r="B1371" s="172"/>
      <c r="C1371" s="174" t="s">
        <v>65</v>
      </c>
      <c r="D1371" s="140"/>
      <c r="E1371" s="76"/>
      <c r="F1371" s="76"/>
      <c r="G1371" s="76"/>
      <c r="H1371" s="76"/>
      <c r="I1371" s="76"/>
      <c r="J1371" s="76"/>
      <c r="K1371" s="76"/>
      <c r="L1371" s="76"/>
      <c r="M1371" s="76"/>
      <c r="N1371" s="76"/>
      <c r="O1371" s="76"/>
    </row>
    <row r="1372" spans="1:15" s="57" customFormat="1" hidden="1">
      <c r="A1372" s="50">
        <f t="shared" ref="A1372:A1425" si="476">IF(MAX(E1372:P1372)=0,IF(MIN(E1372:P1372)=0,3,2),2)</f>
        <v>3</v>
      </c>
      <c r="B1372" s="145"/>
      <c r="C1372" s="146" t="s">
        <v>25</v>
      </c>
      <c r="D1372" s="56"/>
      <c r="E1372" s="11">
        <f>SUBTOTAL(9,E1373:E1425)</f>
        <v>0</v>
      </c>
      <c r="F1372" s="11">
        <f>SUBTOTAL(9,F1373:F1425)</f>
        <v>0</v>
      </c>
      <c r="G1372" s="11">
        <f>SUBTOTAL(9,G1373:G1425)</f>
        <v>0</v>
      </c>
      <c r="H1372" s="11">
        <f>SUBTOTAL(9,H1373:H1425)</f>
        <v>0</v>
      </c>
      <c r="I1372" s="11">
        <f t="shared" ref="I1372:N1372" si="477">SUBTOTAL(9,I1373:I1425)</f>
        <v>0</v>
      </c>
      <c r="J1372" s="11">
        <f t="shared" si="477"/>
        <v>0</v>
      </c>
      <c r="K1372" s="11">
        <f t="shared" si="477"/>
        <v>0</v>
      </c>
      <c r="L1372" s="11">
        <f t="shared" si="477"/>
        <v>0</v>
      </c>
      <c r="M1372" s="11">
        <f t="shared" si="477"/>
        <v>0</v>
      </c>
      <c r="N1372" s="11">
        <f t="shared" si="477"/>
        <v>0</v>
      </c>
      <c r="O1372" s="11">
        <f>SUBTOTAL(9,O1373:O1425)</f>
        <v>0</v>
      </c>
    </row>
    <row r="1373" spans="1:15" s="57" customFormat="1" hidden="1">
      <c r="A1373" s="50">
        <f t="shared" si="476"/>
        <v>3</v>
      </c>
      <c r="B1373" s="145" t="s">
        <v>14</v>
      </c>
      <c r="C1373" s="146" t="s">
        <v>125</v>
      </c>
      <c r="D1373" s="56"/>
      <c r="E1373" s="11">
        <f>SUBTOTAL(9,E1374:E1395)</f>
        <v>0</v>
      </c>
      <c r="F1373" s="11">
        <f>SUBTOTAL(9,F1374:F1395)</f>
        <v>0</v>
      </c>
      <c r="G1373" s="11">
        <f>SUBTOTAL(9,G1374:G1395)</f>
        <v>0</v>
      </c>
      <c r="H1373" s="11">
        <f>SUBTOTAL(9,H1374:H1395)</f>
        <v>0</v>
      </c>
      <c r="I1373" s="11">
        <f t="shared" ref="I1373:N1373" si="478">SUBTOTAL(9,I1374:I1395)</f>
        <v>0</v>
      </c>
      <c r="J1373" s="11">
        <f t="shared" si="478"/>
        <v>0</v>
      </c>
      <c r="K1373" s="11">
        <f t="shared" si="478"/>
        <v>0</v>
      </c>
      <c r="L1373" s="11">
        <f t="shared" si="478"/>
        <v>0</v>
      </c>
      <c r="M1373" s="11">
        <f t="shared" si="478"/>
        <v>0</v>
      </c>
      <c r="N1373" s="11">
        <f t="shared" si="478"/>
        <v>0</v>
      </c>
      <c r="O1373" s="11">
        <f>SUBTOTAL(9,O1374:O1395)</f>
        <v>0</v>
      </c>
    </row>
    <row r="1374" spans="1:15" s="57" customFormat="1" hidden="1">
      <c r="A1374" s="50">
        <f t="shared" si="476"/>
        <v>3</v>
      </c>
      <c r="B1374" s="147"/>
      <c r="C1374" s="146" t="s">
        <v>126</v>
      </c>
      <c r="D1374" s="56"/>
      <c r="E1374" s="11">
        <f>SUBTOTAL(9,E1375:E1384)</f>
        <v>0</v>
      </c>
      <c r="F1374" s="11">
        <f>SUBTOTAL(9,F1375:F1384)</f>
        <v>0</v>
      </c>
      <c r="G1374" s="11">
        <f>SUBTOTAL(9,G1375:G1384)</f>
        <v>0</v>
      </c>
      <c r="H1374" s="11">
        <f>SUBTOTAL(9,H1375:H1384)</f>
        <v>0</v>
      </c>
      <c r="I1374" s="11">
        <f t="shared" ref="I1374:N1374" si="479">SUBTOTAL(9,I1375:I1384)</f>
        <v>0</v>
      </c>
      <c r="J1374" s="11">
        <f t="shared" si="479"/>
        <v>0</v>
      </c>
      <c r="K1374" s="11">
        <f t="shared" si="479"/>
        <v>0</v>
      </c>
      <c r="L1374" s="11">
        <f t="shared" si="479"/>
        <v>0</v>
      </c>
      <c r="M1374" s="11">
        <f t="shared" si="479"/>
        <v>0</v>
      </c>
      <c r="N1374" s="11">
        <f t="shared" si="479"/>
        <v>0</v>
      </c>
      <c r="O1374" s="11">
        <f>SUBTOTAL(9,O1375:O1384)</f>
        <v>0</v>
      </c>
    </row>
    <row r="1375" spans="1:15" s="57" customFormat="1" ht="25.5" hidden="1">
      <c r="A1375" s="50">
        <f t="shared" si="476"/>
        <v>3</v>
      </c>
      <c r="B1375" s="148"/>
      <c r="C1375" s="149" t="s">
        <v>127</v>
      </c>
      <c r="D1375" s="58" t="s">
        <v>2</v>
      </c>
      <c r="E1375" s="11">
        <f>SUBTOTAL(9,E1376:E1377)</f>
        <v>0</v>
      </c>
      <c r="F1375" s="11">
        <f>SUBTOTAL(9,F1376:F1377)</f>
        <v>0</v>
      </c>
      <c r="G1375" s="11">
        <f>SUBTOTAL(9,G1376:G1377)</f>
        <v>0</v>
      </c>
      <c r="H1375" s="11">
        <f>SUBTOTAL(9,H1376:H1377)</f>
        <v>0</v>
      </c>
      <c r="I1375" s="11">
        <f t="shared" ref="I1375:N1375" si="480">SUBTOTAL(9,I1376:I1377)</f>
        <v>0</v>
      </c>
      <c r="J1375" s="11">
        <f t="shared" si="480"/>
        <v>0</v>
      </c>
      <c r="K1375" s="11">
        <f t="shared" si="480"/>
        <v>0</v>
      </c>
      <c r="L1375" s="11">
        <f t="shared" si="480"/>
        <v>0</v>
      </c>
      <c r="M1375" s="11">
        <f t="shared" si="480"/>
        <v>0</v>
      </c>
      <c r="N1375" s="11">
        <f t="shared" si="480"/>
        <v>0</v>
      </c>
      <c r="O1375" s="11">
        <f>SUBTOTAL(9,O1376:O1377)</f>
        <v>0</v>
      </c>
    </row>
    <row r="1376" spans="1:15" ht="25.5" hidden="1">
      <c r="A1376" s="50">
        <f t="shared" si="476"/>
        <v>3</v>
      </c>
      <c r="B1376" s="148"/>
      <c r="C1376" s="149" t="s">
        <v>303</v>
      </c>
      <c r="D1376" s="58" t="s">
        <v>302</v>
      </c>
      <c r="E1376" s="51"/>
      <c r="F1376" s="51"/>
      <c r="G1376" s="51"/>
      <c r="H1376" s="51"/>
      <c r="I1376" s="51"/>
      <c r="J1376" s="52">
        <f>H1376+I1376</f>
        <v>0</v>
      </c>
      <c r="K1376" s="51"/>
      <c r="L1376" s="51"/>
      <c r="M1376" s="52">
        <f>K1376+L1376</f>
        <v>0</v>
      </c>
      <c r="N1376" s="51"/>
      <c r="O1376" s="52">
        <f>M1376+N1376</f>
        <v>0</v>
      </c>
    </row>
    <row r="1377" spans="1:15" ht="25.5" hidden="1">
      <c r="A1377" s="50">
        <f t="shared" si="476"/>
        <v>3</v>
      </c>
      <c r="B1377" s="148"/>
      <c r="C1377" s="149" t="s">
        <v>305</v>
      </c>
      <c r="D1377" s="58" t="s">
        <v>304</v>
      </c>
      <c r="E1377" s="51"/>
      <c r="F1377" s="51"/>
      <c r="G1377" s="51"/>
      <c r="H1377" s="51"/>
      <c r="I1377" s="51"/>
      <c r="J1377" s="52">
        <f>H1377+I1377</f>
        <v>0</v>
      </c>
      <c r="K1377" s="51"/>
      <c r="L1377" s="51"/>
      <c r="M1377" s="52">
        <f>K1377+L1377</f>
        <v>0</v>
      </c>
      <c r="N1377" s="51"/>
      <c r="O1377" s="52">
        <f>M1377+N1377</f>
        <v>0</v>
      </c>
    </row>
    <row r="1378" spans="1:15" hidden="1">
      <c r="A1378" s="50">
        <f t="shared" si="476"/>
        <v>3</v>
      </c>
      <c r="B1378" s="150"/>
      <c r="C1378" s="151" t="s">
        <v>128</v>
      </c>
      <c r="D1378" s="59" t="s">
        <v>3</v>
      </c>
      <c r="E1378" s="51"/>
      <c r="F1378" s="51"/>
      <c r="G1378" s="51"/>
      <c r="H1378" s="51"/>
      <c r="I1378" s="51"/>
      <c r="J1378" s="52">
        <f>H1378+I1378</f>
        <v>0</v>
      </c>
      <c r="K1378" s="51"/>
      <c r="L1378" s="51"/>
      <c r="M1378" s="52">
        <f>K1378+L1378</f>
        <v>0</v>
      </c>
      <c r="N1378" s="51"/>
      <c r="O1378" s="52">
        <f>M1378+N1378</f>
        <v>0</v>
      </c>
    </row>
    <row r="1379" spans="1:15" hidden="1">
      <c r="A1379" s="50">
        <f t="shared" si="476"/>
        <v>3</v>
      </c>
      <c r="B1379" s="150"/>
      <c r="C1379" s="152" t="s">
        <v>445</v>
      </c>
      <c r="D1379" s="117" t="s">
        <v>446</v>
      </c>
      <c r="E1379" s="11">
        <f>SUBTOTAL(9,E1380:E1383)</f>
        <v>0</v>
      </c>
      <c r="F1379" s="11">
        <f>SUBTOTAL(9,F1380:F1383)</f>
        <v>0</v>
      </c>
      <c r="G1379" s="11">
        <f>SUBTOTAL(9,G1380:G1383)</f>
        <v>0</v>
      </c>
      <c r="H1379" s="11">
        <f>SUBTOTAL(9,H1380:H1383)</f>
        <v>0</v>
      </c>
      <c r="I1379" s="11">
        <f t="shared" ref="I1379:N1379" si="481">SUBTOTAL(9,I1380:I1383)</f>
        <v>0</v>
      </c>
      <c r="J1379" s="11">
        <f t="shared" si="481"/>
        <v>0</v>
      </c>
      <c r="K1379" s="11">
        <f t="shared" si="481"/>
        <v>0</v>
      </c>
      <c r="L1379" s="11">
        <f t="shared" si="481"/>
        <v>0</v>
      </c>
      <c r="M1379" s="11">
        <f t="shared" si="481"/>
        <v>0</v>
      </c>
      <c r="N1379" s="11">
        <f t="shared" si="481"/>
        <v>0</v>
      </c>
      <c r="O1379" s="11">
        <f>SUBTOTAL(9,O1380:O1383)</f>
        <v>0</v>
      </c>
    </row>
    <row r="1380" spans="1:15" ht="25.5" hidden="1">
      <c r="A1380" s="50">
        <f t="shared" si="476"/>
        <v>3</v>
      </c>
      <c r="B1380" s="150"/>
      <c r="C1380" s="149" t="s">
        <v>129</v>
      </c>
      <c r="D1380" s="60" t="s">
        <v>37</v>
      </c>
      <c r="E1380" s="51"/>
      <c r="F1380" s="51"/>
      <c r="G1380" s="51"/>
      <c r="H1380" s="51"/>
      <c r="I1380" s="51"/>
      <c r="J1380" s="52">
        <f>H1380+I1380</f>
        <v>0</v>
      </c>
      <c r="K1380" s="51"/>
      <c r="L1380" s="51"/>
      <c r="M1380" s="52">
        <f>K1380+L1380</f>
        <v>0</v>
      </c>
      <c r="N1380" s="51"/>
      <c r="O1380" s="52">
        <f>M1380+N1380</f>
        <v>0</v>
      </c>
    </row>
    <row r="1381" spans="1:15" hidden="1">
      <c r="A1381" s="50">
        <f t="shared" si="476"/>
        <v>3</v>
      </c>
      <c r="B1381" s="150"/>
      <c r="C1381" s="149" t="s">
        <v>131</v>
      </c>
      <c r="D1381" s="60" t="s">
        <v>39</v>
      </c>
      <c r="E1381" s="51"/>
      <c r="F1381" s="51"/>
      <c r="G1381" s="51"/>
      <c r="H1381" s="51"/>
      <c r="I1381" s="51"/>
      <c r="J1381" s="52">
        <f>H1381+I1381</f>
        <v>0</v>
      </c>
      <c r="K1381" s="51"/>
      <c r="L1381" s="51"/>
      <c r="M1381" s="52">
        <f>K1381+L1381</f>
        <v>0</v>
      </c>
      <c r="N1381" s="51"/>
      <c r="O1381" s="52">
        <f>M1381+N1381</f>
        <v>0</v>
      </c>
    </row>
    <row r="1382" spans="1:15" hidden="1">
      <c r="A1382" s="50">
        <f t="shared" si="476"/>
        <v>3</v>
      </c>
      <c r="B1382" s="150"/>
      <c r="C1382" s="149" t="s">
        <v>132</v>
      </c>
      <c r="D1382" s="60" t="s">
        <v>40</v>
      </c>
      <c r="E1382" s="51"/>
      <c r="F1382" s="51"/>
      <c r="G1382" s="51"/>
      <c r="H1382" s="51"/>
      <c r="I1382" s="51"/>
      <c r="J1382" s="52">
        <f>H1382+I1382</f>
        <v>0</v>
      </c>
      <c r="K1382" s="51"/>
      <c r="L1382" s="51"/>
      <c r="M1382" s="52">
        <f>K1382+L1382</f>
        <v>0</v>
      </c>
      <c r="N1382" s="51"/>
      <c r="O1382" s="52">
        <f>M1382+N1382</f>
        <v>0</v>
      </c>
    </row>
    <row r="1383" spans="1:15" ht="25.5" hidden="1">
      <c r="A1383" s="50">
        <f t="shared" si="476"/>
        <v>3</v>
      </c>
      <c r="B1383" s="150"/>
      <c r="C1383" s="149" t="s">
        <v>133</v>
      </c>
      <c r="D1383" s="60" t="s">
        <v>41</v>
      </c>
      <c r="E1383" s="51"/>
      <c r="F1383" s="51"/>
      <c r="G1383" s="51"/>
      <c r="H1383" s="51"/>
      <c r="I1383" s="51"/>
      <c r="J1383" s="52">
        <f>H1383+I1383</f>
        <v>0</v>
      </c>
      <c r="K1383" s="51"/>
      <c r="L1383" s="51"/>
      <c r="M1383" s="52">
        <f>K1383+L1383</f>
        <v>0</v>
      </c>
      <c r="N1383" s="51"/>
      <c r="O1383" s="52">
        <f>M1383+N1383</f>
        <v>0</v>
      </c>
    </row>
    <row r="1384" spans="1:15" hidden="1">
      <c r="A1384" s="50">
        <f t="shared" si="476"/>
        <v>3</v>
      </c>
      <c r="B1384" s="150"/>
      <c r="C1384" s="149" t="s">
        <v>447</v>
      </c>
      <c r="D1384" s="60" t="s">
        <v>4</v>
      </c>
      <c r="E1384" s="51"/>
      <c r="F1384" s="51"/>
      <c r="G1384" s="51"/>
      <c r="H1384" s="51"/>
      <c r="I1384" s="51"/>
      <c r="J1384" s="52">
        <f>H1384+I1384</f>
        <v>0</v>
      </c>
      <c r="K1384" s="51"/>
      <c r="L1384" s="51"/>
      <c r="M1384" s="52">
        <f>K1384+L1384</f>
        <v>0</v>
      </c>
      <c r="N1384" s="51"/>
      <c r="O1384" s="52">
        <f>M1384+N1384</f>
        <v>0</v>
      </c>
    </row>
    <row r="1385" spans="1:15" hidden="1">
      <c r="A1385" s="50">
        <f t="shared" si="476"/>
        <v>3</v>
      </c>
      <c r="B1385" s="147"/>
      <c r="C1385" s="146" t="s">
        <v>134</v>
      </c>
      <c r="D1385" s="56"/>
      <c r="E1385" s="11">
        <f>SUBTOTAL(9,E1386:E1389)</f>
        <v>0</v>
      </c>
      <c r="F1385" s="11">
        <f>SUBTOTAL(9,F1386:F1389)</f>
        <v>0</v>
      </c>
      <c r="G1385" s="11">
        <f>SUBTOTAL(9,G1386:G1389)</f>
        <v>0</v>
      </c>
      <c r="H1385" s="11">
        <f>SUBTOTAL(9,H1386:H1389)</f>
        <v>0</v>
      </c>
      <c r="I1385" s="11">
        <f t="shared" ref="I1385:N1385" si="482">SUBTOTAL(9,I1386:I1389)</f>
        <v>0</v>
      </c>
      <c r="J1385" s="11">
        <f t="shared" si="482"/>
        <v>0</v>
      </c>
      <c r="K1385" s="11">
        <f t="shared" si="482"/>
        <v>0</v>
      </c>
      <c r="L1385" s="11">
        <f t="shared" si="482"/>
        <v>0</v>
      </c>
      <c r="M1385" s="11">
        <f t="shared" si="482"/>
        <v>0</v>
      </c>
      <c r="N1385" s="11">
        <f t="shared" si="482"/>
        <v>0</v>
      </c>
      <c r="O1385" s="11">
        <f>SUBTOTAL(9,O1386:O1389)</f>
        <v>0</v>
      </c>
    </row>
    <row r="1386" spans="1:15" hidden="1">
      <c r="A1386" s="50">
        <f t="shared" si="476"/>
        <v>3</v>
      </c>
      <c r="B1386" s="150"/>
      <c r="C1386" s="151" t="s">
        <v>135</v>
      </c>
      <c r="D1386" s="59" t="s">
        <v>5</v>
      </c>
      <c r="E1386" s="51"/>
      <c r="F1386" s="51"/>
      <c r="G1386" s="51"/>
      <c r="H1386" s="51"/>
      <c r="I1386" s="51"/>
      <c r="J1386" s="52">
        <f>H1386+I1386</f>
        <v>0</v>
      </c>
      <c r="K1386" s="51"/>
      <c r="L1386" s="51"/>
      <c r="M1386" s="52">
        <f>K1386+L1386</f>
        <v>0</v>
      </c>
      <c r="N1386" s="51"/>
      <c r="O1386" s="52">
        <f>M1386+N1386</f>
        <v>0</v>
      </c>
    </row>
    <row r="1387" spans="1:15" hidden="1">
      <c r="A1387" s="50">
        <f t="shared" si="476"/>
        <v>3</v>
      </c>
      <c r="B1387" s="150"/>
      <c r="C1387" s="154" t="s">
        <v>448</v>
      </c>
      <c r="D1387" s="118" t="s">
        <v>173</v>
      </c>
      <c r="E1387" s="51"/>
      <c r="F1387" s="51"/>
      <c r="G1387" s="51"/>
      <c r="H1387" s="51"/>
      <c r="I1387" s="51"/>
      <c r="J1387" s="52">
        <f>H1387+I1387</f>
        <v>0</v>
      </c>
      <c r="K1387" s="51"/>
      <c r="L1387" s="51"/>
      <c r="M1387" s="52">
        <f>K1387+L1387</f>
        <v>0</v>
      </c>
      <c r="N1387" s="51"/>
      <c r="O1387" s="52">
        <f>M1387+N1387</f>
        <v>0</v>
      </c>
    </row>
    <row r="1388" spans="1:15" hidden="1">
      <c r="A1388" s="50">
        <f t="shared" si="476"/>
        <v>3</v>
      </c>
      <c r="B1388" s="153"/>
      <c r="C1388" s="155" t="s">
        <v>557</v>
      </c>
      <c r="D1388" s="137" t="s">
        <v>8</v>
      </c>
      <c r="E1388" s="51"/>
      <c r="F1388" s="51"/>
      <c r="G1388" s="51"/>
      <c r="H1388" s="51"/>
      <c r="I1388" s="51"/>
      <c r="J1388" s="52">
        <f>H1388+I1388</f>
        <v>0</v>
      </c>
      <c r="K1388" s="51"/>
      <c r="L1388" s="51"/>
      <c r="M1388" s="52">
        <f>K1388+L1388</f>
        <v>0</v>
      </c>
      <c r="N1388" s="51"/>
      <c r="O1388" s="52">
        <f>M1388+N1388</f>
        <v>0</v>
      </c>
    </row>
    <row r="1389" spans="1:15" ht="25.5" hidden="1">
      <c r="A1389" s="50">
        <f t="shared" si="476"/>
        <v>3</v>
      </c>
      <c r="B1389" s="153"/>
      <c r="C1389" s="155" t="s">
        <v>139</v>
      </c>
      <c r="D1389" s="136" t="s">
        <v>10</v>
      </c>
      <c r="E1389" s="51"/>
      <c r="F1389" s="51"/>
      <c r="G1389" s="51"/>
      <c r="H1389" s="51"/>
      <c r="I1389" s="51"/>
      <c r="J1389" s="52">
        <f>H1389+I1389</f>
        <v>0</v>
      </c>
      <c r="K1389" s="51"/>
      <c r="L1389" s="51"/>
      <c r="M1389" s="52">
        <f>K1389+L1389</f>
        <v>0</v>
      </c>
      <c r="N1389" s="51"/>
      <c r="O1389" s="52">
        <f>M1389+N1389</f>
        <v>0</v>
      </c>
    </row>
    <row r="1390" spans="1:15" hidden="1">
      <c r="A1390" s="50">
        <f t="shared" si="476"/>
        <v>3</v>
      </c>
      <c r="B1390" s="156"/>
      <c r="C1390" s="157" t="s">
        <v>140</v>
      </c>
      <c r="D1390" s="136"/>
      <c r="E1390" s="11">
        <f>SUBTOTAL(9,E1391:E1395)</f>
        <v>0</v>
      </c>
      <c r="F1390" s="11">
        <f>SUBTOTAL(9,F1391:F1395)</f>
        <v>0</v>
      </c>
      <c r="G1390" s="11">
        <f>SUBTOTAL(9,G1391:G1395)</f>
        <v>0</v>
      </c>
      <c r="H1390" s="11">
        <f>SUBTOTAL(9,H1391:H1395)</f>
        <v>0</v>
      </c>
      <c r="I1390" s="11">
        <f t="shared" ref="I1390:N1390" si="483">SUBTOTAL(9,I1391:I1395)</f>
        <v>0</v>
      </c>
      <c r="J1390" s="11">
        <f t="shared" si="483"/>
        <v>0</v>
      </c>
      <c r="K1390" s="11">
        <f t="shared" si="483"/>
        <v>0</v>
      </c>
      <c r="L1390" s="11">
        <f t="shared" si="483"/>
        <v>0</v>
      </c>
      <c r="M1390" s="11">
        <f t="shared" si="483"/>
        <v>0</v>
      </c>
      <c r="N1390" s="11">
        <f t="shared" si="483"/>
        <v>0</v>
      </c>
      <c r="O1390" s="11">
        <f>SUBTOTAL(9,O1391:O1395)</f>
        <v>0</v>
      </c>
    </row>
    <row r="1391" spans="1:15" hidden="1">
      <c r="A1391" s="50">
        <f t="shared" si="476"/>
        <v>3</v>
      </c>
      <c r="B1391" s="153"/>
      <c r="C1391" s="155" t="s">
        <v>141</v>
      </c>
      <c r="D1391" s="137" t="s">
        <v>71</v>
      </c>
      <c r="E1391" s="51"/>
      <c r="F1391" s="51"/>
      <c r="G1391" s="51"/>
      <c r="H1391" s="51"/>
      <c r="I1391" s="51"/>
      <c r="J1391" s="52">
        <f>H1391+I1391</f>
        <v>0</v>
      </c>
      <c r="K1391" s="51"/>
      <c r="L1391" s="51"/>
      <c r="M1391" s="52">
        <f>K1391+L1391</f>
        <v>0</v>
      </c>
      <c r="N1391" s="51"/>
      <c r="O1391" s="52">
        <f>M1391+N1391</f>
        <v>0</v>
      </c>
    </row>
    <row r="1392" spans="1:15" hidden="1">
      <c r="A1392" s="50">
        <f t="shared" si="476"/>
        <v>3</v>
      </c>
      <c r="B1392" s="153"/>
      <c r="C1392" s="155" t="s">
        <v>142</v>
      </c>
      <c r="D1392" s="137" t="s">
        <v>73</v>
      </c>
      <c r="E1392" s="51"/>
      <c r="F1392" s="51"/>
      <c r="G1392" s="51"/>
      <c r="H1392" s="51"/>
      <c r="I1392" s="51"/>
      <c r="J1392" s="52">
        <f>H1392+I1392</f>
        <v>0</v>
      </c>
      <c r="K1392" s="51"/>
      <c r="L1392" s="51"/>
      <c r="M1392" s="52">
        <f>K1392+L1392</f>
        <v>0</v>
      </c>
      <c r="N1392" s="51"/>
      <c r="O1392" s="52">
        <f>M1392+N1392</f>
        <v>0</v>
      </c>
    </row>
    <row r="1393" spans="1:15" hidden="1">
      <c r="A1393" s="50">
        <f t="shared" si="476"/>
        <v>3</v>
      </c>
      <c r="B1393" s="153"/>
      <c r="C1393" s="155" t="s">
        <v>143</v>
      </c>
      <c r="D1393" s="137" t="s">
        <v>75</v>
      </c>
      <c r="E1393" s="51"/>
      <c r="F1393" s="51"/>
      <c r="G1393" s="51"/>
      <c r="H1393" s="51"/>
      <c r="I1393" s="51"/>
      <c r="J1393" s="52">
        <f>H1393+I1393</f>
        <v>0</v>
      </c>
      <c r="K1393" s="51"/>
      <c r="L1393" s="51"/>
      <c r="M1393" s="52">
        <f>K1393+L1393</f>
        <v>0</v>
      </c>
      <c r="N1393" s="51"/>
      <c r="O1393" s="52">
        <f>M1393+N1393</f>
        <v>0</v>
      </c>
    </row>
    <row r="1394" spans="1:15" hidden="1">
      <c r="A1394" s="50">
        <f t="shared" si="476"/>
        <v>3</v>
      </c>
      <c r="B1394" s="153"/>
      <c r="C1394" s="155" t="s">
        <v>144</v>
      </c>
      <c r="D1394" s="137" t="s">
        <v>77</v>
      </c>
      <c r="E1394" s="51"/>
      <c r="F1394" s="51"/>
      <c r="G1394" s="51"/>
      <c r="H1394" s="51"/>
      <c r="I1394" s="51"/>
      <c r="J1394" s="52">
        <f>H1394+I1394</f>
        <v>0</v>
      </c>
      <c r="K1394" s="51"/>
      <c r="L1394" s="51"/>
      <c r="M1394" s="52">
        <f>K1394+L1394</f>
        <v>0</v>
      </c>
      <c r="N1394" s="51"/>
      <c r="O1394" s="52">
        <f>M1394+N1394</f>
        <v>0</v>
      </c>
    </row>
    <row r="1395" spans="1:15" hidden="1">
      <c r="A1395" s="50">
        <f t="shared" si="476"/>
        <v>3</v>
      </c>
      <c r="B1395" s="153"/>
      <c r="C1395" s="155" t="s">
        <v>145</v>
      </c>
      <c r="D1395" s="137" t="s">
        <v>28</v>
      </c>
      <c r="E1395" s="51"/>
      <c r="F1395" s="51"/>
      <c r="G1395" s="51"/>
      <c r="H1395" s="51"/>
      <c r="I1395" s="51"/>
      <c r="J1395" s="52">
        <f>H1395+I1395</f>
        <v>0</v>
      </c>
      <c r="K1395" s="51"/>
      <c r="L1395" s="51"/>
      <c r="M1395" s="52">
        <f>K1395+L1395</f>
        <v>0</v>
      </c>
      <c r="N1395" s="51"/>
      <c r="O1395" s="52">
        <f>M1395+N1395</f>
        <v>0</v>
      </c>
    </row>
    <row r="1396" spans="1:15" hidden="1">
      <c r="A1396" s="50">
        <f t="shared" si="476"/>
        <v>3</v>
      </c>
      <c r="B1396" s="145" t="s">
        <v>146</v>
      </c>
      <c r="C1396" s="157" t="s">
        <v>147</v>
      </c>
      <c r="D1396" s="56"/>
      <c r="E1396" s="11">
        <f>SUBTOTAL(9,E1397:E1425)</f>
        <v>0</v>
      </c>
      <c r="F1396" s="11">
        <f>SUBTOTAL(9,F1397:F1425)</f>
        <v>0</v>
      </c>
      <c r="G1396" s="11">
        <f>SUBTOTAL(9,G1397:G1425)</f>
        <v>0</v>
      </c>
      <c r="H1396" s="11">
        <f>SUBTOTAL(9,H1397:H1425)</f>
        <v>0</v>
      </c>
      <c r="I1396" s="11">
        <f t="shared" ref="I1396:N1396" si="484">SUBTOTAL(9,I1397:I1425)</f>
        <v>0</v>
      </c>
      <c r="J1396" s="11">
        <f t="shared" si="484"/>
        <v>0</v>
      </c>
      <c r="K1396" s="11">
        <f t="shared" si="484"/>
        <v>0</v>
      </c>
      <c r="L1396" s="11">
        <f t="shared" si="484"/>
        <v>0</v>
      </c>
      <c r="M1396" s="11">
        <f t="shared" si="484"/>
        <v>0</v>
      </c>
      <c r="N1396" s="11">
        <f t="shared" si="484"/>
        <v>0</v>
      </c>
      <c r="O1396" s="11">
        <f>SUBTOTAL(9,O1397:O1425)</f>
        <v>0</v>
      </c>
    </row>
    <row r="1397" spans="1:15" hidden="1">
      <c r="A1397" s="50">
        <f t="shared" si="476"/>
        <v>3</v>
      </c>
      <c r="B1397" s="156"/>
      <c r="C1397" s="158" t="s">
        <v>26</v>
      </c>
      <c r="D1397" s="56"/>
      <c r="E1397" s="11">
        <f>SUBTOTAL(9,E1398:E1416)</f>
        <v>0</v>
      </c>
      <c r="F1397" s="11">
        <f t="shared" ref="F1397:O1397" si="485">SUBTOTAL(9,F1398:F1416)</f>
        <v>0</v>
      </c>
      <c r="G1397" s="11">
        <f t="shared" si="485"/>
        <v>0</v>
      </c>
      <c r="H1397" s="11">
        <f t="shared" si="485"/>
        <v>0</v>
      </c>
      <c r="I1397" s="11">
        <f t="shared" si="485"/>
        <v>0</v>
      </c>
      <c r="J1397" s="11">
        <f t="shared" si="485"/>
        <v>0</v>
      </c>
      <c r="K1397" s="11">
        <f t="shared" si="485"/>
        <v>0</v>
      </c>
      <c r="L1397" s="11">
        <f t="shared" si="485"/>
        <v>0</v>
      </c>
      <c r="M1397" s="11">
        <f t="shared" si="485"/>
        <v>0</v>
      </c>
      <c r="N1397" s="11">
        <f t="shared" si="485"/>
        <v>0</v>
      </c>
      <c r="O1397" s="11">
        <f t="shared" si="485"/>
        <v>0</v>
      </c>
    </row>
    <row r="1398" spans="1:15" hidden="1">
      <c r="A1398" s="50">
        <f t="shared" si="476"/>
        <v>3</v>
      </c>
      <c r="B1398" s="150"/>
      <c r="C1398" s="161" t="s">
        <v>770</v>
      </c>
      <c r="D1398" s="56"/>
      <c r="E1398" s="11">
        <f>SUBTOTAL(9,E1399:E1408)</f>
        <v>0</v>
      </c>
      <c r="F1398" s="11">
        <f t="shared" ref="F1398:O1398" si="486">SUBTOTAL(9,F1399:F1408)</f>
        <v>0</v>
      </c>
      <c r="G1398" s="11">
        <f t="shared" si="486"/>
        <v>0</v>
      </c>
      <c r="H1398" s="11">
        <f t="shared" si="486"/>
        <v>0</v>
      </c>
      <c r="I1398" s="11">
        <f t="shared" si="486"/>
        <v>0</v>
      </c>
      <c r="J1398" s="11">
        <f t="shared" si="486"/>
        <v>0</v>
      </c>
      <c r="K1398" s="11">
        <f t="shared" si="486"/>
        <v>0</v>
      </c>
      <c r="L1398" s="11">
        <f t="shared" si="486"/>
        <v>0</v>
      </c>
      <c r="M1398" s="11">
        <f t="shared" si="486"/>
        <v>0</v>
      </c>
      <c r="N1398" s="11">
        <f t="shared" si="486"/>
        <v>0</v>
      </c>
      <c r="O1398" s="11">
        <f t="shared" si="486"/>
        <v>0</v>
      </c>
    </row>
    <row r="1399" spans="1:15" ht="25.5" hidden="1">
      <c r="A1399" s="50">
        <f t="shared" si="476"/>
        <v>3</v>
      </c>
      <c r="B1399" s="150"/>
      <c r="C1399" s="160" t="s">
        <v>771</v>
      </c>
      <c r="D1399" s="58" t="s">
        <v>2</v>
      </c>
      <c r="E1399" s="11">
        <f>SUBTOTAL(9,E1400:E1401)</f>
        <v>0</v>
      </c>
      <c r="F1399" s="11">
        <f t="shared" ref="F1399:O1399" si="487">SUBTOTAL(9,F1400:F1401)</f>
        <v>0</v>
      </c>
      <c r="G1399" s="11">
        <f t="shared" si="487"/>
        <v>0</v>
      </c>
      <c r="H1399" s="11">
        <f t="shared" si="487"/>
        <v>0</v>
      </c>
      <c r="I1399" s="11">
        <f t="shared" si="487"/>
        <v>0</v>
      </c>
      <c r="J1399" s="11">
        <f t="shared" si="487"/>
        <v>0</v>
      </c>
      <c r="K1399" s="11">
        <f t="shared" si="487"/>
        <v>0</v>
      </c>
      <c r="L1399" s="11">
        <f t="shared" si="487"/>
        <v>0</v>
      </c>
      <c r="M1399" s="11">
        <f t="shared" si="487"/>
        <v>0</v>
      </c>
      <c r="N1399" s="11">
        <f t="shared" si="487"/>
        <v>0</v>
      </c>
      <c r="O1399" s="11">
        <f t="shared" si="487"/>
        <v>0</v>
      </c>
    </row>
    <row r="1400" spans="1:15" ht="25.5" hidden="1">
      <c r="A1400" s="50">
        <f t="shared" si="476"/>
        <v>3</v>
      </c>
      <c r="B1400" s="150"/>
      <c r="C1400" s="260" t="s">
        <v>772</v>
      </c>
      <c r="D1400" s="58" t="s">
        <v>302</v>
      </c>
      <c r="E1400" s="51"/>
      <c r="F1400" s="51"/>
      <c r="G1400" s="51"/>
      <c r="H1400" s="51"/>
      <c r="I1400" s="51"/>
      <c r="J1400" s="52">
        <f>H1400+I1400</f>
        <v>0</v>
      </c>
      <c r="K1400" s="51"/>
      <c r="L1400" s="51"/>
      <c r="M1400" s="52">
        <f>K1400+L1400</f>
        <v>0</v>
      </c>
      <c r="N1400" s="51"/>
      <c r="O1400" s="52">
        <f>M1400+N1400</f>
        <v>0</v>
      </c>
    </row>
    <row r="1401" spans="1:15" ht="25.5" hidden="1">
      <c r="A1401" s="50">
        <f t="shared" si="476"/>
        <v>3</v>
      </c>
      <c r="B1401" s="150"/>
      <c r="C1401" s="260" t="s">
        <v>773</v>
      </c>
      <c r="D1401" s="58" t="s">
        <v>304</v>
      </c>
      <c r="E1401" s="51"/>
      <c r="F1401" s="51"/>
      <c r="G1401" s="51"/>
      <c r="H1401" s="51"/>
      <c r="I1401" s="51"/>
      <c r="J1401" s="52">
        <f>H1401+I1401</f>
        <v>0</v>
      </c>
      <c r="K1401" s="51"/>
      <c r="L1401" s="51"/>
      <c r="M1401" s="52">
        <f>K1401+L1401</f>
        <v>0</v>
      </c>
      <c r="N1401" s="51"/>
      <c r="O1401" s="52">
        <f>M1401+N1401</f>
        <v>0</v>
      </c>
    </row>
    <row r="1402" spans="1:15" s="57" customFormat="1" hidden="1">
      <c r="A1402" s="50">
        <f t="shared" si="476"/>
        <v>3</v>
      </c>
      <c r="B1402" s="150"/>
      <c r="C1402" s="258" t="s">
        <v>42</v>
      </c>
      <c r="D1402" s="59" t="s">
        <v>3</v>
      </c>
      <c r="E1402" s="51"/>
      <c r="F1402" s="51"/>
      <c r="G1402" s="51"/>
      <c r="H1402" s="51"/>
      <c r="I1402" s="51"/>
      <c r="J1402" s="52">
        <f>H1402+I1402</f>
        <v>0</v>
      </c>
      <c r="K1402" s="51"/>
      <c r="L1402" s="51"/>
      <c r="M1402" s="52">
        <f>K1402+L1402</f>
        <v>0</v>
      </c>
      <c r="N1402" s="51"/>
      <c r="O1402" s="52">
        <f>M1402+N1402</f>
        <v>0</v>
      </c>
    </row>
    <row r="1403" spans="1:15" s="57" customFormat="1" hidden="1">
      <c r="A1403" s="50">
        <f t="shared" si="476"/>
        <v>3</v>
      </c>
      <c r="B1403" s="150"/>
      <c r="C1403" s="259" t="s">
        <v>449</v>
      </c>
      <c r="D1403" s="117" t="s">
        <v>446</v>
      </c>
      <c r="E1403" s="11">
        <f>SUBTOTAL(9,E1404:E1407)</f>
        <v>0</v>
      </c>
      <c r="F1403" s="11">
        <f>SUBTOTAL(9,F1404:F1407)</f>
        <v>0</v>
      </c>
      <c r="G1403" s="11">
        <f>SUBTOTAL(9,G1404:G1407)</f>
        <v>0</v>
      </c>
      <c r="H1403" s="11">
        <f>SUBTOTAL(9,H1404:H1407)</f>
        <v>0</v>
      </c>
      <c r="I1403" s="11">
        <f t="shared" ref="I1403:N1403" si="488">SUBTOTAL(9,I1404:I1407)</f>
        <v>0</v>
      </c>
      <c r="J1403" s="11">
        <f t="shared" si="488"/>
        <v>0</v>
      </c>
      <c r="K1403" s="11">
        <f t="shared" si="488"/>
        <v>0</v>
      </c>
      <c r="L1403" s="11">
        <f t="shared" si="488"/>
        <v>0</v>
      </c>
      <c r="M1403" s="11">
        <f t="shared" si="488"/>
        <v>0</v>
      </c>
      <c r="N1403" s="11">
        <f t="shared" si="488"/>
        <v>0</v>
      </c>
      <c r="O1403" s="11">
        <f>SUBTOTAL(9,O1404:O1407)</f>
        <v>0</v>
      </c>
    </row>
    <row r="1404" spans="1:15" s="57" customFormat="1" ht="25.5" hidden="1">
      <c r="A1404" s="50">
        <f t="shared" si="476"/>
        <v>3</v>
      </c>
      <c r="B1404" s="150"/>
      <c r="C1404" s="260" t="s">
        <v>153</v>
      </c>
      <c r="D1404" s="60" t="s">
        <v>37</v>
      </c>
      <c r="E1404" s="51"/>
      <c r="F1404" s="51"/>
      <c r="G1404" s="51"/>
      <c r="H1404" s="51"/>
      <c r="I1404" s="51"/>
      <c r="J1404" s="52">
        <f t="shared" ref="J1404:J1416" si="489">H1404+I1404</f>
        <v>0</v>
      </c>
      <c r="K1404" s="51"/>
      <c r="L1404" s="51"/>
      <c r="M1404" s="52">
        <f t="shared" ref="M1404:M1416" si="490">K1404+L1404</f>
        <v>0</v>
      </c>
      <c r="N1404" s="51"/>
      <c r="O1404" s="52">
        <f t="shared" ref="O1404:O1416" si="491">M1404+N1404</f>
        <v>0</v>
      </c>
    </row>
    <row r="1405" spans="1:15" s="57" customFormat="1" hidden="1">
      <c r="A1405" s="50">
        <f t="shared" si="476"/>
        <v>3</v>
      </c>
      <c r="B1405" s="150"/>
      <c r="C1405" s="260" t="s">
        <v>155</v>
      </c>
      <c r="D1405" s="60" t="s">
        <v>39</v>
      </c>
      <c r="E1405" s="51"/>
      <c r="F1405" s="51"/>
      <c r="G1405" s="51"/>
      <c r="H1405" s="51"/>
      <c r="I1405" s="51"/>
      <c r="J1405" s="52">
        <f t="shared" si="489"/>
        <v>0</v>
      </c>
      <c r="K1405" s="51"/>
      <c r="L1405" s="51"/>
      <c r="M1405" s="52">
        <f t="shared" si="490"/>
        <v>0</v>
      </c>
      <c r="N1405" s="51"/>
      <c r="O1405" s="52">
        <f t="shared" si="491"/>
        <v>0</v>
      </c>
    </row>
    <row r="1406" spans="1:15" s="57" customFormat="1" ht="25.5" hidden="1">
      <c r="A1406" s="50">
        <f t="shared" si="476"/>
        <v>3</v>
      </c>
      <c r="B1406" s="150"/>
      <c r="C1406" s="260" t="s">
        <v>156</v>
      </c>
      <c r="D1406" s="60" t="s">
        <v>40</v>
      </c>
      <c r="E1406" s="51"/>
      <c r="F1406" s="51"/>
      <c r="G1406" s="51"/>
      <c r="H1406" s="51"/>
      <c r="I1406" s="51"/>
      <c r="J1406" s="52">
        <f t="shared" si="489"/>
        <v>0</v>
      </c>
      <c r="K1406" s="51"/>
      <c r="L1406" s="51"/>
      <c r="M1406" s="52">
        <f t="shared" si="490"/>
        <v>0</v>
      </c>
      <c r="N1406" s="51"/>
      <c r="O1406" s="52">
        <f t="shared" si="491"/>
        <v>0</v>
      </c>
    </row>
    <row r="1407" spans="1:15" s="57" customFormat="1" ht="25.5" hidden="1">
      <c r="A1407" s="50">
        <f t="shared" si="476"/>
        <v>3</v>
      </c>
      <c r="B1407" s="150"/>
      <c r="C1407" s="260" t="s">
        <v>157</v>
      </c>
      <c r="D1407" s="60" t="s">
        <v>41</v>
      </c>
      <c r="E1407" s="51"/>
      <c r="F1407" s="51"/>
      <c r="G1407" s="51"/>
      <c r="H1407" s="51"/>
      <c r="I1407" s="51"/>
      <c r="J1407" s="52">
        <f t="shared" si="489"/>
        <v>0</v>
      </c>
      <c r="K1407" s="51"/>
      <c r="L1407" s="51"/>
      <c r="M1407" s="52">
        <f t="shared" si="490"/>
        <v>0</v>
      </c>
      <c r="N1407" s="51"/>
      <c r="O1407" s="52">
        <f t="shared" si="491"/>
        <v>0</v>
      </c>
    </row>
    <row r="1408" spans="1:15" s="57" customFormat="1" hidden="1">
      <c r="A1408" s="50">
        <f t="shared" si="476"/>
        <v>3</v>
      </c>
      <c r="B1408" s="150"/>
      <c r="C1408" s="160" t="s">
        <v>158</v>
      </c>
      <c r="D1408" s="60" t="s">
        <v>4</v>
      </c>
      <c r="E1408" s="51"/>
      <c r="F1408" s="51"/>
      <c r="G1408" s="51"/>
      <c r="H1408" s="51"/>
      <c r="I1408" s="51"/>
      <c r="J1408" s="52">
        <f t="shared" si="489"/>
        <v>0</v>
      </c>
      <c r="K1408" s="51"/>
      <c r="L1408" s="51"/>
      <c r="M1408" s="52">
        <f t="shared" si="490"/>
        <v>0</v>
      </c>
      <c r="N1408" s="51"/>
      <c r="O1408" s="52">
        <f t="shared" si="491"/>
        <v>0</v>
      </c>
    </row>
    <row r="1409" spans="1:15" s="57" customFormat="1" hidden="1">
      <c r="A1409" s="50">
        <f t="shared" si="476"/>
        <v>3</v>
      </c>
      <c r="B1409" s="150"/>
      <c r="C1409" s="159" t="s">
        <v>19</v>
      </c>
      <c r="D1409" s="59" t="s">
        <v>5</v>
      </c>
      <c r="E1409" s="51"/>
      <c r="F1409" s="51"/>
      <c r="G1409" s="51"/>
      <c r="H1409" s="51"/>
      <c r="I1409" s="51"/>
      <c r="J1409" s="52">
        <f t="shared" si="489"/>
        <v>0</v>
      </c>
      <c r="K1409" s="51"/>
      <c r="L1409" s="51"/>
      <c r="M1409" s="52">
        <f t="shared" si="490"/>
        <v>0</v>
      </c>
      <c r="N1409" s="51"/>
      <c r="O1409" s="52">
        <f t="shared" si="491"/>
        <v>0</v>
      </c>
    </row>
    <row r="1410" spans="1:15" s="57" customFormat="1" hidden="1">
      <c r="A1410" s="50">
        <f t="shared" si="476"/>
        <v>3</v>
      </c>
      <c r="B1410" s="150"/>
      <c r="C1410" s="162" t="s">
        <v>450</v>
      </c>
      <c r="D1410" s="118" t="s">
        <v>173</v>
      </c>
      <c r="E1410" s="51"/>
      <c r="F1410" s="51"/>
      <c r="G1410" s="51"/>
      <c r="H1410" s="51"/>
      <c r="I1410" s="51"/>
      <c r="J1410" s="52">
        <f t="shared" si="489"/>
        <v>0</v>
      </c>
      <c r="K1410" s="51"/>
      <c r="L1410" s="51"/>
      <c r="M1410" s="52">
        <f t="shared" si="490"/>
        <v>0</v>
      </c>
      <c r="N1410" s="51"/>
      <c r="O1410" s="52">
        <f t="shared" si="491"/>
        <v>0</v>
      </c>
    </row>
    <row r="1411" spans="1:15" s="57" customFormat="1" hidden="1">
      <c r="A1411" s="50">
        <f t="shared" si="476"/>
        <v>3</v>
      </c>
      <c r="B1411" s="153"/>
      <c r="C1411" s="163" t="s">
        <v>29</v>
      </c>
      <c r="D1411" s="136" t="s">
        <v>6</v>
      </c>
      <c r="E1411" s="51"/>
      <c r="F1411" s="51"/>
      <c r="G1411" s="51"/>
      <c r="H1411" s="51"/>
      <c r="I1411" s="51"/>
      <c r="J1411" s="52">
        <f t="shared" si="489"/>
        <v>0</v>
      </c>
      <c r="K1411" s="51"/>
      <c r="L1411" s="51"/>
      <c r="M1411" s="52">
        <f t="shared" si="490"/>
        <v>0</v>
      </c>
      <c r="N1411" s="51"/>
      <c r="O1411" s="52">
        <f t="shared" si="491"/>
        <v>0</v>
      </c>
    </row>
    <row r="1412" spans="1:15" s="57" customFormat="1" hidden="1">
      <c r="A1412" s="50">
        <f t="shared" si="476"/>
        <v>3</v>
      </c>
      <c r="B1412" s="153"/>
      <c r="C1412" s="163" t="s">
        <v>21</v>
      </c>
      <c r="D1412" s="137" t="s">
        <v>8</v>
      </c>
      <c r="E1412" s="51"/>
      <c r="F1412" s="51"/>
      <c r="G1412" s="51"/>
      <c r="H1412" s="51"/>
      <c r="I1412" s="51"/>
      <c r="J1412" s="52">
        <f>H1412+I1412</f>
        <v>0</v>
      </c>
      <c r="K1412" s="51"/>
      <c r="L1412" s="51"/>
      <c r="M1412" s="52">
        <f>K1412+L1412</f>
        <v>0</v>
      </c>
      <c r="N1412" s="51"/>
      <c r="O1412" s="52">
        <f t="shared" si="491"/>
        <v>0</v>
      </c>
    </row>
    <row r="1413" spans="1:15" s="57" customFormat="1" hidden="1">
      <c r="A1413" s="50">
        <f t="shared" si="476"/>
        <v>3</v>
      </c>
      <c r="B1413" s="153"/>
      <c r="C1413" s="163" t="s">
        <v>526</v>
      </c>
      <c r="D1413" s="137" t="s">
        <v>31</v>
      </c>
      <c r="E1413" s="51"/>
      <c r="F1413" s="51"/>
      <c r="G1413" s="51"/>
      <c r="H1413" s="51"/>
      <c r="I1413" s="51"/>
      <c r="J1413" s="52">
        <f t="shared" si="489"/>
        <v>0</v>
      </c>
      <c r="K1413" s="51"/>
      <c r="L1413" s="51"/>
      <c r="M1413" s="52">
        <f t="shared" si="490"/>
        <v>0</v>
      </c>
      <c r="N1413" s="51"/>
      <c r="O1413" s="52">
        <f t="shared" si="491"/>
        <v>0</v>
      </c>
    </row>
    <row r="1414" spans="1:15" s="57" customFormat="1" hidden="1">
      <c r="A1414" s="50">
        <f t="shared" si="476"/>
        <v>3</v>
      </c>
      <c r="B1414" s="153"/>
      <c r="C1414" s="163" t="s">
        <v>558</v>
      </c>
      <c r="D1414" s="137" t="s">
        <v>559</v>
      </c>
      <c r="E1414" s="51"/>
      <c r="F1414" s="51"/>
      <c r="G1414" s="51"/>
      <c r="H1414" s="51"/>
      <c r="I1414" s="51"/>
      <c r="J1414" s="52">
        <f t="shared" si="489"/>
        <v>0</v>
      </c>
      <c r="K1414" s="51"/>
      <c r="L1414" s="51"/>
      <c r="M1414" s="52">
        <f t="shared" si="490"/>
        <v>0</v>
      </c>
      <c r="N1414" s="51"/>
      <c r="O1414" s="52">
        <f t="shared" si="491"/>
        <v>0</v>
      </c>
    </row>
    <row r="1415" spans="1:15" s="57" customFormat="1" ht="25.5" hidden="1">
      <c r="A1415" s="50">
        <f t="shared" si="476"/>
        <v>3</v>
      </c>
      <c r="B1415" s="153"/>
      <c r="C1415" s="163" t="s">
        <v>528</v>
      </c>
      <c r="D1415" s="136" t="s">
        <v>9</v>
      </c>
      <c r="E1415" s="51"/>
      <c r="F1415" s="51"/>
      <c r="G1415" s="51"/>
      <c r="H1415" s="51"/>
      <c r="I1415" s="51"/>
      <c r="J1415" s="52">
        <f t="shared" si="489"/>
        <v>0</v>
      </c>
      <c r="K1415" s="51"/>
      <c r="L1415" s="51"/>
      <c r="M1415" s="52">
        <f t="shared" si="490"/>
        <v>0</v>
      </c>
      <c r="N1415" s="51"/>
      <c r="O1415" s="52">
        <f t="shared" si="491"/>
        <v>0</v>
      </c>
    </row>
    <row r="1416" spans="1:15" s="57" customFormat="1" ht="25.5" hidden="1">
      <c r="A1416" s="50">
        <f t="shared" si="476"/>
        <v>3</v>
      </c>
      <c r="B1416" s="153"/>
      <c r="C1416" s="163" t="s">
        <v>30</v>
      </c>
      <c r="D1416" s="136" t="s">
        <v>10</v>
      </c>
      <c r="E1416" s="51"/>
      <c r="F1416" s="51"/>
      <c r="G1416" s="51"/>
      <c r="H1416" s="51"/>
      <c r="I1416" s="51"/>
      <c r="J1416" s="52">
        <f t="shared" si="489"/>
        <v>0</v>
      </c>
      <c r="K1416" s="51"/>
      <c r="L1416" s="51"/>
      <c r="M1416" s="52">
        <f t="shared" si="490"/>
        <v>0</v>
      </c>
      <c r="N1416" s="51"/>
      <c r="O1416" s="52">
        <f t="shared" si="491"/>
        <v>0</v>
      </c>
    </row>
    <row r="1417" spans="1:15" s="57" customFormat="1" hidden="1">
      <c r="A1417" s="50">
        <f t="shared" si="476"/>
        <v>3</v>
      </c>
      <c r="B1417" s="153"/>
      <c r="C1417" s="165" t="s">
        <v>451</v>
      </c>
      <c r="D1417" s="138" t="s">
        <v>93</v>
      </c>
      <c r="E1417" s="11">
        <f>SUBTOTAL(9,E1418:E1419)</f>
        <v>0</v>
      </c>
      <c r="F1417" s="11">
        <f>SUBTOTAL(9,F1418:F1419)</f>
        <v>0</v>
      </c>
      <c r="G1417" s="11">
        <f>SUBTOTAL(9,G1418:G1419)</f>
        <v>0</v>
      </c>
      <c r="H1417" s="11">
        <f>SUBTOTAL(9,H1418:H1419)</f>
        <v>0</v>
      </c>
      <c r="I1417" s="11">
        <f t="shared" ref="I1417:N1417" si="492">SUBTOTAL(9,I1418:I1419)</f>
        <v>0</v>
      </c>
      <c r="J1417" s="11">
        <f t="shared" si="492"/>
        <v>0</v>
      </c>
      <c r="K1417" s="11">
        <f t="shared" si="492"/>
        <v>0</v>
      </c>
      <c r="L1417" s="11">
        <f t="shared" si="492"/>
        <v>0</v>
      </c>
      <c r="M1417" s="11">
        <f t="shared" si="492"/>
        <v>0</v>
      </c>
      <c r="N1417" s="11">
        <f t="shared" si="492"/>
        <v>0</v>
      </c>
      <c r="O1417" s="11">
        <f>SUBTOTAL(9,O1418:O1419)</f>
        <v>0</v>
      </c>
    </row>
    <row r="1418" spans="1:15" s="57" customFormat="1" hidden="1">
      <c r="A1418" s="50">
        <f t="shared" si="476"/>
        <v>3</v>
      </c>
      <c r="B1418" s="153"/>
      <c r="C1418" s="166" t="s">
        <v>452</v>
      </c>
      <c r="D1418" s="138" t="s">
        <v>453</v>
      </c>
      <c r="E1418" s="51"/>
      <c r="F1418" s="51"/>
      <c r="G1418" s="51"/>
      <c r="H1418" s="51"/>
      <c r="I1418" s="51"/>
      <c r="J1418" s="52">
        <f>H1418+I1418</f>
        <v>0</v>
      </c>
      <c r="K1418" s="51"/>
      <c r="L1418" s="51"/>
      <c r="M1418" s="52">
        <f>K1418+L1418</f>
        <v>0</v>
      </c>
      <c r="N1418" s="51"/>
      <c r="O1418" s="52">
        <f>M1418+N1418</f>
        <v>0</v>
      </c>
    </row>
    <row r="1419" spans="1:15" s="57" customFormat="1" hidden="1">
      <c r="A1419" s="50">
        <f t="shared" si="476"/>
        <v>3</v>
      </c>
      <c r="B1419" s="153"/>
      <c r="C1419" s="166" t="s">
        <v>454</v>
      </c>
      <c r="D1419" s="138" t="s">
        <v>455</v>
      </c>
      <c r="E1419" s="51"/>
      <c r="F1419" s="51"/>
      <c r="G1419" s="51"/>
      <c r="H1419" s="51"/>
      <c r="I1419" s="51"/>
      <c r="J1419" s="52">
        <f>H1419+I1419</f>
        <v>0</v>
      </c>
      <c r="K1419" s="51"/>
      <c r="L1419" s="51"/>
      <c r="M1419" s="52">
        <f>K1419+L1419</f>
        <v>0</v>
      </c>
      <c r="N1419" s="51"/>
      <c r="O1419" s="52">
        <f>M1419+N1419</f>
        <v>0</v>
      </c>
    </row>
    <row r="1420" spans="1:15" s="57" customFormat="1" hidden="1">
      <c r="A1420" s="50">
        <f t="shared" si="476"/>
        <v>3</v>
      </c>
      <c r="B1420" s="156"/>
      <c r="C1420" s="158" t="s">
        <v>32</v>
      </c>
      <c r="D1420" s="136"/>
      <c r="E1420" s="11">
        <f>SUBTOTAL(9,E1421:E1425)</f>
        <v>0</v>
      </c>
      <c r="F1420" s="11">
        <f>SUBTOTAL(9,F1421:F1425)</f>
        <v>0</v>
      </c>
      <c r="G1420" s="11">
        <f>SUBTOTAL(9,G1421:G1425)</f>
        <v>0</v>
      </c>
      <c r="H1420" s="11">
        <f>SUBTOTAL(9,H1421:H1425)</f>
        <v>0</v>
      </c>
      <c r="I1420" s="11">
        <f t="shared" ref="I1420:N1420" si="493">SUBTOTAL(9,I1421:I1425)</f>
        <v>0</v>
      </c>
      <c r="J1420" s="11">
        <f t="shared" si="493"/>
        <v>0</v>
      </c>
      <c r="K1420" s="11">
        <f t="shared" si="493"/>
        <v>0</v>
      </c>
      <c r="L1420" s="11">
        <f t="shared" si="493"/>
        <v>0</v>
      </c>
      <c r="M1420" s="11">
        <f t="shared" si="493"/>
        <v>0</v>
      </c>
      <c r="N1420" s="11">
        <f t="shared" si="493"/>
        <v>0</v>
      </c>
      <c r="O1420" s="11">
        <f>SUBTOTAL(9,O1421:O1425)</f>
        <v>0</v>
      </c>
    </row>
    <row r="1421" spans="1:15" s="57" customFormat="1" hidden="1">
      <c r="A1421" s="50">
        <f t="shared" si="476"/>
        <v>3</v>
      </c>
      <c r="B1421" s="153"/>
      <c r="C1421" s="163" t="s">
        <v>70</v>
      </c>
      <c r="D1421" s="137" t="s">
        <v>71</v>
      </c>
      <c r="E1421" s="51"/>
      <c r="F1421" s="51"/>
      <c r="G1421" s="51"/>
      <c r="H1421" s="51"/>
      <c r="I1421" s="51"/>
      <c r="J1421" s="52">
        <f>H1421+I1421</f>
        <v>0</v>
      </c>
      <c r="K1421" s="51"/>
      <c r="L1421" s="51"/>
      <c r="M1421" s="52">
        <f>K1421+L1421</f>
        <v>0</v>
      </c>
      <c r="N1421" s="51"/>
      <c r="O1421" s="52">
        <f>M1421+N1421</f>
        <v>0</v>
      </c>
    </row>
    <row r="1422" spans="1:15" s="57" customFormat="1" hidden="1">
      <c r="A1422" s="50">
        <f t="shared" si="476"/>
        <v>3</v>
      </c>
      <c r="B1422" s="153"/>
      <c r="C1422" s="163" t="s">
        <v>72</v>
      </c>
      <c r="D1422" s="137" t="s">
        <v>73</v>
      </c>
      <c r="E1422" s="51"/>
      <c r="F1422" s="51"/>
      <c r="G1422" s="51"/>
      <c r="H1422" s="51"/>
      <c r="I1422" s="51"/>
      <c r="J1422" s="52">
        <f>H1422+I1422</f>
        <v>0</v>
      </c>
      <c r="K1422" s="51"/>
      <c r="L1422" s="51"/>
      <c r="M1422" s="52">
        <f>K1422+L1422</f>
        <v>0</v>
      </c>
      <c r="N1422" s="51"/>
      <c r="O1422" s="52">
        <f>M1422+N1422</f>
        <v>0</v>
      </c>
    </row>
    <row r="1423" spans="1:15" s="57" customFormat="1" hidden="1">
      <c r="A1423" s="50">
        <f t="shared" si="476"/>
        <v>3</v>
      </c>
      <c r="B1423" s="153"/>
      <c r="C1423" s="163" t="s">
        <v>74</v>
      </c>
      <c r="D1423" s="137" t="s">
        <v>75</v>
      </c>
      <c r="E1423" s="51"/>
      <c r="F1423" s="51"/>
      <c r="G1423" s="51"/>
      <c r="H1423" s="51"/>
      <c r="I1423" s="51"/>
      <c r="J1423" s="52">
        <f>H1423+I1423</f>
        <v>0</v>
      </c>
      <c r="K1423" s="51"/>
      <c r="L1423" s="51"/>
      <c r="M1423" s="52">
        <f>K1423+L1423</f>
        <v>0</v>
      </c>
      <c r="N1423" s="51"/>
      <c r="O1423" s="52">
        <f>M1423+N1423</f>
        <v>0</v>
      </c>
    </row>
    <row r="1424" spans="1:15" s="57" customFormat="1" hidden="1">
      <c r="A1424" s="50">
        <f t="shared" si="476"/>
        <v>3</v>
      </c>
      <c r="B1424" s="153"/>
      <c r="C1424" s="163" t="s">
        <v>76</v>
      </c>
      <c r="D1424" s="137" t="s">
        <v>77</v>
      </c>
      <c r="E1424" s="51"/>
      <c r="F1424" s="51"/>
      <c r="G1424" s="51"/>
      <c r="H1424" s="51"/>
      <c r="I1424" s="51"/>
      <c r="J1424" s="52">
        <f>H1424+I1424</f>
        <v>0</v>
      </c>
      <c r="K1424" s="51"/>
      <c r="L1424" s="51"/>
      <c r="M1424" s="52">
        <f>K1424+L1424</f>
        <v>0</v>
      </c>
      <c r="N1424" s="51"/>
      <c r="O1424" s="52">
        <f>M1424+N1424</f>
        <v>0</v>
      </c>
    </row>
    <row r="1425" spans="1:15" s="57" customFormat="1" hidden="1">
      <c r="A1425" s="50">
        <f t="shared" si="476"/>
        <v>3</v>
      </c>
      <c r="B1425" s="153"/>
      <c r="C1425" s="163" t="s">
        <v>12</v>
      </c>
      <c r="D1425" s="137" t="s">
        <v>28</v>
      </c>
      <c r="E1425" s="51"/>
      <c r="F1425" s="51"/>
      <c r="G1425" s="51"/>
      <c r="H1425" s="51"/>
      <c r="I1425" s="51"/>
      <c r="J1425" s="52">
        <f>H1425+I1425</f>
        <v>0</v>
      </c>
      <c r="K1425" s="51"/>
      <c r="L1425" s="51"/>
      <c r="M1425" s="52">
        <f>K1425+L1425</f>
        <v>0</v>
      </c>
      <c r="N1425" s="51"/>
      <c r="O1425" s="52">
        <f>M1425+N1425</f>
        <v>0</v>
      </c>
    </row>
    <row r="1426" spans="1:15" s="57" customFormat="1" hidden="1">
      <c r="A1426" s="77">
        <f>A1427</f>
        <v>3</v>
      </c>
      <c r="B1426" s="153"/>
      <c r="C1426" s="155"/>
      <c r="D1426" s="137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</row>
    <row r="1427" spans="1:15" s="57" customFormat="1" hidden="1">
      <c r="A1427" s="105">
        <f>MIN(A1428:A1433)</f>
        <v>3</v>
      </c>
      <c r="B1427" s="153"/>
      <c r="C1427" s="157" t="s">
        <v>36</v>
      </c>
      <c r="D1427" s="137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</row>
    <row r="1428" spans="1:15" s="57" customFormat="1" hidden="1">
      <c r="A1428" s="50">
        <f t="shared" ref="A1428:A1433" si="494">IF(MAX(E1428:P1428)=0,IF(MIN(E1428:P1428)=0,3,2),2)</f>
        <v>3</v>
      </c>
      <c r="B1428" s="153"/>
      <c r="C1428" s="155" t="s">
        <v>34</v>
      </c>
      <c r="D1428" s="137"/>
      <c r="E1428" s="62">
        <f>SUM(E1429:E1430)</f>
        <v>0</v>
      </c>
      <c r="F1428" s="62">
        <f>SUM(F1429:F1430)</f>
        <v>0</v>
      </c>
      <c r="G1428" s="62">
        <f>SUM(G1429:G1430)</f>
        <v>0</v>
      </c>
      <c r="H1428" s="62">
        <f>SUM(H1429:H1430)</f>
        <v>0</v>
      </c>
      <c r="I1428" s="62">
        <f t="shared" ref="I1428:N1428" si="495">SUM(I1429:I1430)</f>
        <v>0</v>
      </c>
      <c r="J1428" s="62">
        <f t="shared" si="495"/>
        <v>0</v>
      </c>
      <c r="K1428" s="62">
        <f t="shared" si="495"/>
        <v>0</v>
      </c>
      <c r="L1428" s="62">
        <f t="shared" si="495"/>
        <v>0</v>
      </c>
      <c r="M1428" s="62">
        <f t="shared" si="495"/>
        <v>0</v>
      </c>
      <c r="N1428" s="62">
        <f t="shared" si="495"/>
        <v>0</v>
      </c>
      <c r="O1428" s="62">
        <f>SUM(O1429:O1430)</f>
        <v>0</v>
      </c>
    </row>
    <row r="1429" spans="1:15" s="57" customFormat="1" hidden="1">
      <c r="A1429" s="50">
        <f t="shared" si="494"/>
        <v>3</v>
      </c>
      <c r="B1429" s="153"/>
      <c r="C1429" s="167" t="s">
        <v>80</v>
      </c>
      <c r="D1429" s="137"/>
      <c r="E1429" s="51"/>
      <c r="F1429" s="51"/>
      <c r="G1429" s="51"/>
      <c r="H1429" s="51"/>
      <c r="I1429" s="51"/>
      <c r="J1429" s="52">
        <f>H1429+I1429</f>
        <v>0</v>
      </c>
      <c r="K1429" s="51"/>
      <c r="L1429" s="51"/>
      <c r="M1429" s="52">
        <f>K1429+L1429</f>
        <v>0</v>
      </c>
      <c r="N1429" s="51"/>
      <c r="O1429" s="52">
        <f>M1429+N1429</f>
        <v>0</v>
      </c>
    </row>
    <row r="1430" spans="1:15" s="57" customFormat="1" hidden="1">
      <c r="A1430" s="50">
        <f t="shared" si="494"/>
        <v>3</v>
      </c>
      <c r="B1430" s="153"/>
      <c r="C1430" s="167" t="s">
        <v>81</v>
      </c>
      <c r="D1430" s="137"/>
      <c r="E1430" s="51"/>
      <c r="F1430" s="51"/>
      <c r="G1430" s="51"/>
      <c r="H1430" s="51"/>
      <c r="I1430" s="51"/>
      <c r="J1430" s="52">
        <f>H1430+I1430</f>
        <v>0</v>
      </c>
      <c r="K1430" s="51"/>
      <c r="L1430" s="51"/>
      <c r="M1430" s="52">
        <f>K1430+L1430</f>
        <v>0</v>
      </c>
      <c r="N1430" s="51"/>
      <c r="O1430" s="52">
        <f>M1430+N1430</f>
        <v>0</v>
      </c>
    </row>
    <row r="1431" spans="1:15" s="57" customFormat="1" hidden="1">
      <c r="A1431" s="50">
        <f t="shared" si="494"/>
        <v>3</v>
      </c>
      <c r="B1431" s="153"/>
      <c r="C1431" s="155" t="s">
        <v>35</v>
      </c>
      <c r="D1431" s="137"/>
      <c r="E1431" s="62">
        <f>SUM(E1432:E1433)</f>
        <v>0</v>
      </c>
      <c r="F1431" s="62">
        <f>SUM(F1432:F1433)</f>
        <v>0</v>
      </c>
      <c r="G1431" s="62">
        <f>SUM(G1432:G1433)</f>
        <v>0</v>
      </c>
      <c r="H1431" s="62">
        <f>SUM(H1432:H1433)</f>
        <v>0</v>
      </c>
      <c r="I1431" s="62">
        <f t="shared" ref="I1431:N1431" si="496">SUM(I1432:I1433)</f>
        <v>0</v>
      </c>
      <c r="J1431" s="62">
        <f t="shared" si="496"/>
        <v>0</v>
      </c>
      <c r="K1431" s="62">
        <f t="shared" si="496"/>
        <v>0</v>
      </c>
      <c r="L1431" s="62">
        <f t="shared" si="496"/>
        <v>0</v>
      </c>
      <c r="M1431" s="62">
        <f t="shared" si="496"/>
        <v>0</v>
      </c>
      <c r="N1431" s="62">
        <f t="shared" si="496"/>
        <v>0</v>
      </c>
      <c r="O1431" s="62">
        <f>SUM(O1432:O1433)</f>
        <v>0</v>
      </c>
    </row>
    <row r="1432" spans="1:15" s="57" customFormat="1" hidden="1">
      <c r="A1432" s="50">
        <f t="shared" si="494"/>
        <v>3</v>
      </c>
      <c r="B1432" s="153"/>
      <c r="C1432" s="167" t="s">
        <v>84</v>
      </c>
      <c r="D1432" s="137"/>
      <c r="E1432" s="51"/>
      <c r="F1432" s="51"/>
      <c r="G1432" s="51"/>
      <c r="H1432" s="51"/>
      <c r="I1432" s="51"/>
      <c r="J1432" s="52">
        <f>H1432+I1432</f>
        <v>0</v>
      </c>
      <c r="K1432" s="51"/>
      <c r="L1432" s="51"/>
      <c r="M1432" s="52">
        <f>K1432+L1432</f>
        <v>0</v>
      </c>
      <c r="N1432" s="51"/>
      <c r="O1432" s="52">
        <f>M1432+N1432</f>
        <v>0</v>
      </c>
    </row>
    <row r="1433" spans="1:15" s="57" customFormat="1" hidden="1">
      <c r="A1433" s="50">
        <f t="shared" si="494"/>
        <v>3</v>
      </c>
      <c r="B1433" s="153"/>
      <c r="C1433" s="167" t="s">
        <v>85</v>
      </c>
      <c r="D1433" s="137"/>
      <c r="E1433" s="51"/>
      <c r="F1433" s="51"/>
      <c r="G1433" s="51"/>
      <c r="H1433" s="51"/>
      <c r="I1433" s="51"/>
      <c r="J1433" s="52">
        <f>H1433+I1433</f>
        <v>0</v>
      </c>
      <c r="K1433" s="51"/>
      <c r="L1433" s="51"/>
      <c r="M1433" s="52">
        <f>K1433+L1433</f>
        <v>0</v>
      </c>
      <c r="N1433" s="51"/>
      <c r="O1433" s="52">
        <f>M1433+N1433</f>
        <v>0</v>
      </c>
    </row>
    <row r="1434" spans="1:15" s="57" customFormat="1" hidden="1">
      <c r="A1434" s="77">
        <f>A1435</f>
        <v>3</v>
      </c>
      <c r="B1434" s="172"/>
      <c r="C1434" s="156"/>
      <c r="D1434" s="140"/>
      <c r="E1434" s="76"/>
      <c r="F1434" s="76"/>
      <c r="G1434" s="76"/>
      <c r="H1434" s="76"/>
      <c r="I1434" s="76"/>
      <c r="J1434" s="76"/>
      <c r="K1434" s="76"/>
      <c r="L1434" s="76"/>
      <c r="M1434" s="76"/>
      <c r="N1434" s="76"/>
      <c r="O1434" s="76"/>
    </row>
    <row r="1435" spans="1:15" s="57" customFormat="1" hidden="1">
      <c r="A1435" s="105">
        <f>MIN(A1436:A1497)</f>
        <v>3</v>
      </c>
      <c r="B1435" s="172"/>
      <c r="C1435" s="174" t="s">
        <v>66</v>
      </c>
      <c r="D1435" s="140"/>
      <c r="E1435" s="76"/>
      <c r="F1435" s="76"/>
      <c r="G1435" s="76"/>
      <c r="H1435" s="76"/>
      <c r="I1435" s="76"/>
      <c r="J1435" s="76"/>
      <c r="K1435" s="76"/>
      <c r="L1435" s="76"/>
      <c r="M1435" s="76"/>
      <c r="N1435" s="76"/>
      <c r="O1435" s="76"/>
    </row>
    <row r="1436" spans="1:15" hidden="1">
      <c r="A1436" s="50">
        <f t="shared" ref="A1436:A1489" si="497">IF(MAX(E1436:P1436)=0,IF(MIN(E1436:P1436)=0,3,2),2)</f>
        <v>3</v>
      </c>
      <c r="B1436" s="145"/>
      <c r="C1436" s="146" t="s">
        <v>25</v>
      </c>
      <c r="D1436" s="56"/>
      <c r="E1436" s="11">
        <f>SUBTOTAL(9,E1437:E1489)</f>
        <v>0</v>
      </c>
      <c r="F1436" s="11">
        <f>SUBTOTAL(9,F1437:F1489)</f>
        <v>0</v>
      </c>
      <c r="G1436" s="11">
        <f>SUBTOTAL(9,G1437:G1489)</f>
        <v>0</v>
      </c>
      <c r="H1436" s="11">
        <f>SUBTOTAL(9,H1437:H1489)</f>
        <v>0</v>
      </c>
      <c r="I1436" s="11">
        <f t="shared" ref="I1436:N1436" si="498">SUBTOTAL(9,I1437:I1489)</f>
        <v>0</v>
      </c>
      <c r="J1436" s="11">
        <f t="shared" si="498"/>
        <v>0</v>
      </c>
      <c r="K1436" s="11">
        <f t="shared" si="498"/>
        <v>0</v>
      </c>
      <c r="L1436" s="11">
        <f t="shared" si="498"/>
        <v>0</v>
      </c>
      <c r="M1436" s="11">
        <f t="shared" si="498"/>
        <v>0</v>
      </c>
      <c r="N1436" s="11">
        <f t="shared" si="498"/>
        <v>0</v>
      </c>
      <c r="O1436" s="11">
        <f>SUBTOTAL(9,O1437:O1489)</f>
        <v>0</v>
      </c>
    </row>
    <row r="1437" spans="1:15" hidden="1">
      <c r="A1437" s="50">
        <f t="shared" si="497"/>
        <v>3</v>
      </c>
      <c r="B1437" s="145" t="s">
        <v>14</v>
      </c>
      <c r="C1437" s="146" t="s">
        <v>125</v>
      </c>
      <c r="D1437" s="56"/>
      <c r="E1437" s="11">
        <f>SUBTOTAL(9,E1438:E1459)</f>
        <v>0</v>
      </c>
      <c r="F1437" s="11">
        <f>SUBTOTAL(9,F1438:F1459)</f>
        <v>0</v>
      </c>
      <c r="G1437" s="11">
        <f>SUBTOTAL(9,G1438:G1459)</f>
        <v>0</v>
      </c>
      <c r="H1437" s="11">
        <f>SUBTOTAL(9,H1438:H1459)</f>
        <v>0</v>
      </c>
      <c r="I1437" s="11">
        <f t="shared" ref="I1437:N1437" si="499">SUBTOTAL(9,I1438:I1459)</f>
        <v>0</v>
      </c>
      <c r="J1437" s="11">
        <f t="shared" si="499"/>
        <v>0</v>
      </c>
      <c r="K1437" s="11">
        <f t="shared" si="499"/>
        <v>0</v>
      </c>
      <c r="L1437" s="11">
        <f t="shared" si="499"/>
        <v>0</v>
      </c>
      <c r="M1437" s="11">
        <f t="shared" si="499"/>
        <v>0</v>
      </c>
      <c r="N1437" s="11">
        <f t="shared" si="499"/>
        <v>0</v>
      </c>
      <c r="O1437" s="11">
        <f>SUBTOTAL(9,O1438:O1459)</f>
        <v>0</v>
      </c>
    </row>
    <row r="1438" spans="1:15" hidden="1">
      <c r="A1438" s="50">
        <f t="shared" si="497"/>
        <v>3</v>
      </c>
      <c r="B1438" s="147"/>
      <c r="C1438" s="146" t="s">
        <v>126</v>
      </c>
      <c r="D1438" s="56"/>
      <c r="E1438" s="11">
        <f>SUBTOTAL(9,E1439:E1448)</f>
        <v>0</v>
      </c>
      <c r="F1438" s="11">
        <f>SUBTOTAL(9,F1439:F1448)</f>
        <v>0</v>
      </c>
      <c r="G1438" s="11">
        <f>SUBTOTAL(9,G1439:G1448)</f>
        <v>0</v>
      </c>
      <c r="H1438" s="11">
        <f>SUBTOTAL(9,H1439:H1448)</f>
        <v>0</v>
      </c>
      <c r="I1438" s="11">
        <f t="shared" ref="I1438:N1438" si="500">SUBTOTAL(9,I1439:I1448)</f>
        <v>0</v>
      </c>
      <c r="J1438" s="11">
        <f t="shared" si="500"/>
        <v>0</v>
      </c>
      <c r="K1438" s="11">
        <f t="shared" si="500"/>
        <v>0</v>
      </c>
      <c r="L1438" s="11">
        <f t="shared" si="500"/>
        <v>0</v>
      </c>
      <c r="M1438" s="11">
        <f t="shared" si="500"/>
        <v>0</v>
      </c>
      <c r="N1438" s="11">
        <f t="shared" si="500"/>
        <v>0</v>
      </c>
      <c r="O1438" s="11">
        <f>SUBTOTAL(9,O1439:O1448)</f>
        <v>0</v>
      </c>
    </row>
    <row r="1439" spans="1:15" ht="25.5" hidden="1">
      <c r="A1439" s="50">
        <f t="shared" si="497"/>
        <v>3</v>
      </c>
      <c r="B1439" s="148"/>
      <c r="C1439" s="149" t="s">
        <v>127</v>
      </c>
      <c r="D1439" s="58" t="s">
        <v>2</v>
      </c>
      <c r="E1439" s="11">
        <f>SUBTOTAL(9,E1440:E1441)</f>
        <v>0</v>
      </c>
      <c r="F1439" s="11">
        <f>SUBTOTAL(9,F1440:F1441)</f>
        <v>0</v>
      </c>
      <c r="G1439" s="11">
        <f>SUBTOTAL(9,G1440:G1441)</f>
        <v>0</v>
      </c>
      <c r="H1439" s="11">
        <f>SUBTOTAL(9,H1440:H1441)</f>
        <v>0</v>
      </c>
      <c r="I1439" s="11">
        <f t="shared" ref="I1439:N1439" si="501">SUBTOTAL(9,I1440:I1441)</f>
        <v>0</v>
      </c>
      <c r="J1439" s="11">
        <f t="shared" si="501"/>
        <v>0</v>
      </c>
      <c r="K1439" s="11">
        <f t="shared" si="501"/>
        <v>0</v>
      </c>
      <c r="L1439" s="11">
        <f t="shared" si="501"/>
        <v>0</v>
      </c>
      <c r="M1439" s="11">
        <f t="shared" si="501"/>
        <v>0</v>
      </c>
      <c r="N1439" s="11">
        <f t="shared" si="501"/>
        <v>0</v>
      </c>
      <c r="O1439" s="11">
        <f>SUBTOTAL(9,O1440:O1441)</f>
        <v>0</v>
      </c>
    </row>
    <row r="1440" spans="1:15" ht="25.5" hidden="1">
      <c r="A1440" s="50">
        <f t="shared" si="497"/>
        <v>3</v>
      </c>
      <c r="B1440" s="148"/>
      <c r="C1440" s="149" t="s">
        <v>303</v>
      </c>
      <c r="D1440" s="58" t="s">
        <v>302</v>
      </c>
      <c r="E1440" s="51"/>
      <c r="F1440" s="51"/>
      <c r="G1440" s="51"/>
      <c r="H1440" s="51"/>
      <c r="I1440" s="51"/>
      <c r="J1440" s="52">
        <f>H1440+I1440</f>
        <v>0</v>
      </c>
      <c r="K1440" s="51"/>
      <c r="L1440" s="51"/>
      <c r="M1440" s="52">
        <f>K1440+L1440</f>
        <v>0</v>
      </c>
      <c r="N1440" s="51"/>
      <c r="O1440" s="52">
        <f>M1440+N1440</f>
        <v>0</v>
      </c>
    </row>
    <row r="1441" spans="1:15" ht="25.5" hidden="1">
      <c r="A1441" s="50">
        <f t="shared" si="497"/>
        <v>3</v>
      </c>
      <c r="B1441" s="148"/>
      <c r="C1441" s="149" t="s">
        <v>305</v>
      </c>
      <c r="D1441" s="58" t="s">
        <v>304</v>
      </c>
      <c r="E1441" s="51"/>
      <c r="F1441" s="51"/>
      <c r="G1441" s="51"/>
      <c r="H1441" s="51"/>
      <c r="I1441" s="51"/>
      <c r="J1441" s="52">
        <f>H1441+I1441</f>
        <v>0</v>
      </c>
      <c r="K1441" s="51"/>
      <c r="L1441" s="51"/>
      <c r="M1441" s="52">
        <f>K1441+L1441</f>
        <v>0</v>
      </c>
      <c r="N1441" s="51"/>
      <c r="O1441" s="52">
        <f>M1441+N1441</f>
        <v>0</v>
      </c>
    </row>
    <row r="1442" spans="1:15" hidden="1">
      <c r="A1442" s="50">
        <f t="shared" si="497"/>
        <v>3</v>
      </c>
      <c r="B1442" s="150"/>
      <c r="C1442" s="151" t="s">
        <v>128</v>
      </c>
      <c r="D1442" s="59" t="s">
        <v>3</v>
      </c>
      <c r="E1442" s="51"/>
      <c r="F1442" s="51"/>
      <c r="G1442" s="51"/>
      <c r="H1442" s="51"/>
      <c r="I1442" s="51"/>
      <c r="J1442" s="52">
        <f>H1442+I1442</f>
        <v>0</v>
      </c>
      <c r="K1442" s="51"/>
      <c r="L1442" s="51"/>
      <c r="M1442" s="52">
        <f>K1442+L1442</f>
        <v>0</v>
      </c>
      <c r="N1442" s="51"/>
      <c r="O1442" s="52">
        <f>M1442+N1442</f>
        <v>0</v>
      </c>
    </row>
    <row r="1443" spans="1:15" hidden="1">
      <c r="A1443" s="50">
        <f t="shared" si="497"/>
        <v>3</v>
      </c>
      <c r="B1443" s="150"/>
      <c r="C1443" s="152" t="s">
        <v>445</v>
      </c>
      <c r="D1443" s="117" t="s">
        <v>446</v>
      </c>
      <c r="E1443" s="11">
        <f>SUBTOTAL(9,E1444:E1447)</f>
        <v>0</v>
      </c>
      <c r="F1443" s="11">
        <f>SUBTOTAL(9,F1444:F1447)</f>
        <v>0</v>
      </c>
      <c r="G1443" s="11">
        <f>SUBTOTAL(9,G1444:G1447)</f>
        <v>0</v>
      </c>
      <c r="H1443" s="11">
        <f>SUBTOTAL(9,H1444:H1447)</f>
        <v>0</v>
      </c>
      <c r="I1443" s="11">
        <f t="shared" ref="I1443:N1443" si="502">SUBTOTAL(9,I1444:I1447)</f>
        <v>0</v>
      </c>
      <c r="J1443" s="11">
        <f t="shared" si="502"/>
        <v>0</v>
      </c>
      <c r="K1443" s="11">
        <f t="shared" si="502"/>
        <v>0</v>
      </c>
      <c r="L1443" s="11">
        <f t="shared" si="502"/>
        <v>0</v>
      </c>
      <c r="M1443" s="11">
        <f t="shared" si="502"/>
        <v>0</v>
      </c>
      <c r="N1443" s="11">
        <f t="shared" si="502"/>
        <v>0</v>
      </c>
      <c r="O1443" s="11">
        <f>SUBTOTAL(9,O1444:O1447)</f>
        <v>0</v>
      </c>
    </row>
    <row r="1444" spans="1:15" ht="25.5" hidden="1">
      <c r="A1444" s="50">
        <f t="shared" si="497"/>
        <v>3</v>
      </c>
      <c r="B1444" s="150"/>
      <c r="C1444" s="149" t="s">
        <v>129</v>
      </c>
      <c r="D1444" s="60" t="s">
        <v>37</v>
      </c>
      <c r="E1444" s="51"/>
      <c r="F1444" s="51"/>
      <c r="G1444" s="51"/>
      <c r="H1444" s="51"/>
      <c r="I1444" s="51"/>
      <c r="J1444" s="52">
        <f>H1444+I1444</f>
        <v>0</v>
      </c>
      <c r="K1444" s="51"/>
      <c r="L1444" s="51"/>
      <c r="M1444" s="52">
        <f>K1444+L1444</f>
        <v>0</v>
      </c>
      <c r="N1444" s="51"/>
      <c r="O1444" s="52">
        <f>M1444+N1444</f>
        <v>0</v>
      </c>
    </row>
    <row r="1445" spans="1:15" hidden="1">
      <c r="A1445" s="50">
        <f t="shared" si="497"/>
        <v>3</v>
      </c>
      <c r="B1445" s="150"/>
      <c r="C1445" s="149" t="s">
        <v>131</v>
      </c>
      <c r="D1445" s="60" t="s">
        <v>39</v>
      </c>
      <c r="E1445" s="51"/>
      <c r="F1445" s="51"/>
      <c r="G1445" s="51"/>
      <c r="H1445" s="51"/>
      <c r="I1445" s="51"/>
      <c r="J1445" s="52">
        <f>H1445+I1445</f>
        <v>0</v>
      </c>
      <c r="K1445" s="51"/>
      <c r="L1445" s="51"/>
      <c r="M1445" s="52">
        <f>K1445+L1445</f>
        <v>0</v>
      </c>
      <c r="N1445" s="51"/>
      <c r="O1445" s="52">
        <f>M1445+N1445</f>
        <v>0</v>
      </c>
    </row>
    <row r="1446" spans="1:15" hidden="1">
      <c r="A1446" s="50">
        <f t="shared" si="497"/>
        <v>3</v>
      </c>
      <c r="B1446" s="150"/>
      <c r="C1446" s="149" t="s">
        <v>132</v>
      </c>
      <c r="D1446" s="60" t="s">
        <v>40</v>
      </c>
      <c r="E1446" s="51"/>
      <c r="F1446" s="51"/>
      <c r="G1446" s="51"/>
      <c r="H1446" s="51"/>
      <c r="I1446" s="51"/>
      <c r="J1446" s="52">
        <f>H1446+I1446</f>
        <v>0</v>
      </c>
      <c r="K1446" s="51"/>
      <c r="L1446" s="51"/>
      <c r="M1446" s="52">
        <f>K1446+L1446</f>
        <v>0</v>
      </c>
      <c r="N1446" s="51"/>
      <c r="O1446" s="52">
        <f>M1446+N1446</f>
        <v>0</v>
      </c>
    </row>
    <row r="1447" spans="1:15" ht="25.5" hidden="1">
      <c r="A1447" s="50">
        <f t="shared" si="497"/>
        <v>3</v>
      </c>
      <c r="B1447" s="150"/>
      <c r="C1447" s="149" t="s">
        <v>133</v>
      </c>
      <c r="D1447" s="60" t="s">
        <v>41</v>
      </c>
      <c r="E1447" s="51"/>
      <c r="F1447" s="51"/>
      <c r="G1447" s="51"/>
      <c r="H1447" s="51"/>
      <c r="I1447" s="51"/>
      <c r="J1447" s="52">
        <f>H1447+I1447</f>
        <v>0</v>
      </c>
      <c r="K1447" s="51"/>
      <c r="L1447" s="51"/>
      <c r="M1447" s="52">
        <f>K1447+L1447</f>
        <v>0</v>
      </c>
      <c r="N1447" s="51"/>
      <c r="O1447" s="52">
        <f>M1447+N1447</f>
        <v>0</v>
      </c>
    </row>
    <row r="1448" spans="1:15" hidden="1">
      <c r="A1448" s="50">
        <f t="shared" si="497"/>
        <v>3</v>
      </c>
      <c r="B1448" s="150"/>
      <c r="C1448" s="149" t="s">
        <v>447</v>
      </c>
      <c r="D1448" s="60" t="s">
        <v>4</v>
      </c>
      <c r="E1448" s="51"/>
      <c r="F1448" s="51"/>
      <c r="G1448" s="51"/>
      <c r="H1448" s="51"/>
      <c r="I1448" s="51"/>
      <c r="J1448" s="52">
        <f>H1448+I1448</f>
        <v>0</v>
      </c>
      <c r="K1448" s="51"/>
      <c r="L1448" s="51"/>
      <c r="M1448" s="52">
        <f>K1448+L1448</f>
        <v>0</v>
      </c>
      <c r="N1448" s="51"/>
      <c r="O1448" s="52">
        <f>M1448+N1448</f>
        <v>0</v>
      </c>
    </row>
    <row r="1449" spans="1:15" hidden="1">
      <c r="A1449" s="50">
        <f t="shared" si="497"/>
        <v>3</v>
      </c>
      <c r="B1449" s="147"/>
      <c r="C1449" s="146" t="s">
        <v>134</v>
      </c>
      <c r="D1449" s="56"/>
      <c r="E1449" s="11">
        <f>SUBTOTAL(9,E1450:E1453)</f>
        <v>0</v>
      </c>
      <c r="F1449" s="11">
        <f>SUBTOTAL(9,F1450:F1453)</f>
        <v>0</v>
      </c>
      <c r="G1449" s="11">
        <f>SUBTOTAL(9,G1450:G1453)</f>
        <v>0</v>
      </c>
      <c r="H1449" s="11">
        <f>SUBTOTAL(9,H1450:H1453)</f>
        <v>0</v>
      </c>
      <c r="I1449" s="11">
        <f t="shared" ref="I1449:N1449" si="503">SUBTOTAL(9,I1450:I1453)</f>
        <v>0</v>
      </c>
      <c r="J1449" s="11">
        <f t="shared" si="503"/>
        <v>0</v>
      </c>
      <c r="K1449" s="11">
        <f t="shared" si="503"/>
        <v>0</v>
      </c>
      <c r="L1449" s="11">
        <f t="shared" si="503"/>
        <v>0</v>
      </c>
      <c r="M1449" s="11">
        <f t="shared" si="503"/>
        <v>0</v>
      </c>
      <c r="N1449" s="11">
        <f t="shared" si="503"/>
        <v>0</v>
      </c>
      <c r="O1449" s="11">
        <f>SUBTOTAL(9,O1450:O1453)</f>
        <v>0</v>
      </c>
    </row>
    <row r="1450" spans="1:15" hidden="1">
      <c r="A1450" s="50">
        <f t="shared" si="497"/>
        <v>3</v>
      </c>
      <c r="B1450" s="150"/>
      <c r="C1450" s="151" t="s">
        <v>135</v>
      </c>
      <c r="D1450" s="59" t="s">
        <v>5</v>
      </c>
      <c r="E1450" s="51"/>
      <c r="F1450" s="51"/>
      <c r="G1450" s="51"/>
      <c r="H1450" s="51"/>
      <c r="I1450" s="51"/>
      <c r="J1450" s="52">
        <f>H1450+I1450</f>
        <v>0</v>
      </c>
      <c r="K1450" s="51"/>
      <c r="L1450" s="51"/>
      <c r="M1450" s="52">
        <f>K1450+L1450</f>
        <v>0</v>
      </c>
      <c r="N1450" s="51"/>
      <c r="O1450" s="52">
        <f>M1450+N1450</f>
        <v>0</v>
      </c>
    </row>
    <row r="1451" spans="1:15" hidden="1">
      <c r="A1451" s="50">
        <f t="shared" si="497"/>
        <v>3</v>
      </c>
      <c r="B1451" s="150"/>
      <c r="C1451" s="154" t="s">
        <v>448</v>
      </c>
      <c r="D1451" s="118" t="s">
        <v>173</v>
      </c>
      <c r="E1451" s="51"/>
      <c r="F1451" s="51"/>
      <c r="G1451" s="51"/>
      <c r="H1451" s="51"/>
      <c r="I1451" s="51"/>
      <c r="J1451" s="52">
        <f>H1451+I1451</f>
        <v>0</v>
      </c>
      <c r="K1451" s="51"/>
      <c r="L1451" s="51"/>
      <c r="M1451" s="52">
        <f>K1451+L1451</f>
        <v>0</v>
      </c>
      <c r="N1451" s="51"/>
      <c r="O1451" s="52">
        <f>M1451+N1451</f>
        <v>0</v>
      </c>
    </row>
    <row r="1452" spans="1:15" hidden="1">
      <c r="A1452" s="50">
        <f t="shared" si="497"/>
        <v>3</v>
      </c>
      <c r="B1452" s="153"/>
      <c r="C1452" s="155" t="s">
        <v>557</v>
      </c>
      <c r="D1452" s="137" t="s">
        <v>8</v>
      </c>
      <c r="E1452" s="51"/>
      <c r="F1452" s="51"/>
      <c r="G1452" s="51"/>
      <c r="H1452" s="51"/>
      <c r="I1452" s="51"/>
      <c r="J1452" s="52">
        <f>H1452+I1452</f>
        <v>0</v>
      </c>
      <c r="K1452" s="51"/>
      <c r="L1452" s="51"/>
      <c r="M1452" s="52">
        <f>K1452+L1452</f>
        <v>0</v>
      </c>
      <c r="N1452" s="51"/>
      <c r="O1452" s="52">
        <f>M1452+N1452</f>
        <v>0</v>
      </c>
    </row>
    <row r="1453" spans="1:15" ht="25.5" hidden="1">
      <c r="A1453" s="50">
        <f t="shared" si="497"/>
        <v>3</v>
      </c>
      <c r="B1453" s="153"/>
      <c r="C1453" s="155" t="s">
        <v>139</v>
      </c>
      <c r="D1453" s="136" t="s">
        <v>10</v>
      </c>
      <c r="E1453" s="51"/>
      <c r="F1453" s="51"/>
      <c r="G1453" s="51"/>
      <c r="H1453" s="51"/>
      <c r="I1453" s="51"/>
      <c r="J1453" s="52">
        <f>H1453+I1453</f>
        <v>0</v>
      </c>
      <c r="K1453" s="51"/>
      <c r="L1453" s="51"/>
      <c r="M1453" s="52">
        <f>K1453+L1453</f>
        <v>0</v>
      </c>
      <c r="N1453" s="51"/>
      <c r="O1453" s="52">
        <f>M1453+N1453</f>
        <v>0</v>
      </c>
    </row>
    <row r="1454" spans="1:15" hidden="1">
      <c r="A1454" s="50">
        <f t="shared" si="497"/>
        <v>3</v>
      </c>
      <c r="B1454" s="156"/>
      <c r="C1454" s="157" t="s">
        <v>140</v>
      </c>
      <c r="D1454" s="136"/>
      <c r="E1454" s="11">
        <f>SUBTOTAL(9,E1455:E1459)</f>
        <v>0</v>
      </c>
      <c r="F1454" s="11">
        <f>SUBTOTAL(9,F1455:F1459)</f>
        <v>0</v>
      </c>
      <c r="G1454" s="11">
        <f>SUBTOTAL(9,G1455:G1459)</f>
        <v>0</v>
      </c>
      <c r="H1454" s="11">
        <f>SUBTOTAL(9,H1455:H1459)</f>
        <v>0</v>
      </c>
      <c r="I1454" s="11">
        <f t="shared" ref="I1454:N1454" si="504">SUBTOTAL(9,I1455:I1459)</f>
        <v>0</v>
      </c>
      <c r="J1454" s="11">
        <f t="shared" si="504"/>
        <v>0</v>
      </c>
      <c r="K1454" s="11">
        <f t="shared" si="504"/>
        <v>0</v>
      </c>
      <c r="L1454" s="11">
        <f t="shared" si="504"/>
        <v>0</v>
      </c>
      <c r="M1454" s="11">
        <f t="shared" si="504"/>
        <v>0</v>
      </c>
      <c r="N1454" s="11">
        <f t="shared" si="504"/>
        <v>0</v>
      </c>
      <c r="O1454" s="11">
        <f>SUBTOTAL(9,O1455:O1459)</f>
        <v>0</v>
      </c>
    </row>
    <row r="1455" spans="1:15" hidden="1">
      <c r="A1455" s="50">
        <f t="shared" si="497"/>
        <v>3</v>
      </c>
      <c r="B1455" s="153"/>
      <c r="C1455" s="155" t="s">
        <v>141</v>
      </c>
      <c r="D1455" s="137" t="s">
        <v>71</v>
      </c>
      <c r="E1455" s="51"/>
      <c r="F1455" s="51"/>
      <c r="G1455" s="51"/>
      <c r="H1455" s="51"/>
      <c r="I1455" s="51"/>
      <c r="J1455" s="52">
        <f>H1455+I1455</f>
        <v>0</v>
      </c>
      <c r="K1455" s="51"/>
      <c r="L1455" s="51"/>
      <c r="M1455" s="52">
        <f>K1455+L1455</f>
        <v>0</v>
      </c>
      <c r="N1455" s="51"/>
      <c r="O1455" s="52">
        <f>M1455+N1455</f>
        <v>0</v>
      </c>
    </row>
    <row r="1456" spans="1:15" hidden="1">
      <c r="A1456" s="50">
        <f t="shared" si="497"/>
        <v>3</v>
      </c>
      <c r="B1456" s="153"/>
      <c r="C1456" s="155" t="s">
        <v>142</v>
      </c>
      <c r="D1456" s="137" t="s">
        <v>73</v>
      </c>
      <c r="E1456" s="51"/>
      <c r="F1456" s="51"/>
      <c r="G1456" s="51"/>
      <c r="H1456" s="51"/>
      <c r="I1456" s="51"/>
      <c r="J1456" s="52">
        <f>H1456+I1456</f>
        <v>0</v>
      </c>
      <c r="K1456" s="51"/>
      <c r="L1456" s="51"/>
      <c r="M1456" s="52">
        <f>K1456+L1456</f>
        <v>0</v>
      </c>
      <c r="N1456" s="51"/>
      <c r="O1456" s="52">
        <f>M1456+N1456</f>
        <v>0</v>
      </c>
    </row>
    <row r="1457" spans="1:15" hidden="1">
      <c r="A1457" s="50">
        <f t="shared" si="497"/>
        <v>3</v>
      </c>
      <c r="B1457" s="153"/>
      <c r="C1457" s="155" t="s">
        <v>143</v>
      </c>
      <c r="D1457" s="137" t="s">
        <v>75</v>
      </c>
      <c r="E1457" s="51"/>
      <c r="F1457" s="51"/>
      <c r="G1457" s="51"/>
      <c r="H1457" s="51"/>
      <c r="I1457" s="51"/>
      <c r="J1457" s="52">
        <f>H1457+I1457</f>
        <v>0</v>
      </c>
      <c r="K1457" s="51"/>
      <c r="L1457" s="51"/>
      <c r="M1457" s="52">
        <f>K1457+L1457</f>
        <v>0</v>
      </c>
      <c r="N1457" s="51"/>
      <c r="O1457" s="52">
        <f>M1457+N1457</f>
        <v>0</v>
      </c>
    </row>
    <row r="1458" spans="1:15" s="57" customFormat="1" hidden="1">
      <c r="A1458" s="50">
        <f t="shared" si="497"/>
        <v>3</v>
      </c>
      <c r="B1458" s="153"/>
      <c r="C1458" s="155" t="s">
        <v>144</v>
      </c>
      <c r="D1458" s="137" t="s">
        <v>77</v>
      </c>
      <c r="E1458" s="51"/>
      <c r="F1458" s="51"/>
      <c r="G1458" s="51"/>
      <c r="H1458" s="51"/>
      <c r="I1458" s="51"/>
      <c r="J1458" s="52">
        <f>H1458+I1458</f>
        <v>0</v>
      </c>
      <c r="K1458" s="51"/>
      <c r="L1458" s="51"/>
      <c r="M1458" s="52">
        <f>K1458+L1458</f>
        <v>0</v>
      </c>
      <c r="N1458" s="51"/>
      <c r="O1458" s="52">
        <f>M1458+N1458</f>
        <v>0</v>
      </c>
    </row>
    <row r="1459" spans="1:15" s="57" customFormat="1" hidden="1">
      <c r="A1459" s="50">
        <f t="shared" si="497"/>
        <v>3</v>
      </c>
      <c r="B1459" s="153"/>
      <c r="C1459" s="155" t="s">
        <v>145</v>
      </c>
      <c r="D1459" s="137" t="s">
        <v>28</v>
      </c>
      <c r="E1459" s="51"/>
      <c r="F1459" s="51"/>
      <c r="G1459" s="51"/>
      <c r="H1459" s="51"/>
      <c r="I1459" s="51"/>
      <c r="J1459" s="52">
        <f>H1459+I1459</f>
        <v>0</v>
      </c>
      <c r="K1459" s="51"/>
      <c r="L1459" s="51"/>
      <c r="M1459" s="52">
        <f>K1459+L1459</f>
        <v>0</v>
      </c>
      <c r="N1459" s="51"/>
      <c r="O1459" s="52">
        <f>M1459+N1459</f>
        <v>0</v>
      </c>
    </row>
    <row r="1460" spans="1:15" s="57" customFormat="1" hidden="1">
      <c r="A1460" s="50">
        <f t="shared" si="497"/>
        <v>3</v>
      </c>
      <c r="B1460" s="145" t="s">
        <v>146</v>
      </c>
      <c r="C1460" s="157" t="s">
        <v>147</v>
      </c>
      <c r="D1460" s="56"/>
      <c r="E1460" s="11">
        <f>SUBTOTAL(9,E1461:E1489)</f>
        <v>0</v>
      </c>
      <c r="F1460" s="11">
        <f>SUBTOTAL(9,F1461:F1489)</f>
        <v>0</v>
      </c>
      <c r="G1460" s="11">
        <f>SUBTOTAL(9,G1461:G1489)</f>
        <v>0</v>
      </c>
      <c r="H1460" s="11">
        <f>SUBTOTAL(9,H1461:H1489)</f>
        <v>0</v>
      </c>
      <c r="I1460" s="11">
        <f t="shared" ref="I1460:N1460" si="505">SUBTOTAL(9,I1461:I1489)</f>
        <v>0</v>
      </c>
      <c r="J1460" s="11">
        <f t="shared" si="505"/>
        <v>0</v>
      </c>
      <c r="K1460" s="11">
        <f t="shared" si="505"/>
        <v>0</v>
      </c>
      <c r="L1460" s="11">
        <f t="shared" si="505"/>
        <v>0</v>
      </c>
      <c r="M1460" s="11">
        <f t="shared" si="505"/>
        <v>0</v>
      </c>
      <c r="N1460" s="11">
        <f t="shared" si="505"/>
        <v>0</v>
      </c>
      <c r="O1460" s="11">
        <f>SUBTOTAL(9,O1461:O1489)</f>
        <v>0</v>
      </c>
    </row>
    <row r="1461" spans="1:15" s="57" customFormat="1" hidden="1">
      <c r="A1461" s="50">
        <f t="shared" si="497"/>
        <v>3</v>
      </c>
      <c r="B1461" s="156"/>
      <c r="C1461" s="158" t="s">
        <v>26</v>
      </c>
      <c r="D1461" s="56"/>
      <c r="E1461" s="11">
        <f>SUBTOTAL(9,E1462:E1480)</f>
        <v>0</v>
      </c>
      <c r="F1461" s="11">
        <f t="shared" ref="F1461:O1461" si="506">SUBTOTAL(9,F1462:F1480)</f>
        <v>0</v>
      </c>
      <c r="G1461" s="11">
        <f t="shared" si="506"/>
        <v>0</v>
      </c>
      <c r="H1461" s="11">
        <f t="shared" si="506"/>
        <v>0</v>
      </c>
      <c r="I1461" s="11">
        <f t="shared" si="506"/>
        <v>0</v>
      </c>
      <c r="J1461" s="11">
        <f t="shared" si="506"/>
        <v>0</v>
      </c>
      <c r="K1461" s="11">
        <f t="shared" si="506"/>
        <v>0</v>
      </c>
      <c r="L1461" s="11">
        <f t="shared" si="506"/>
        <v>0</v>
      </c>
      <c r="M1461" s="11">
        <f t="shared" si="506"/>
        <v>0</v>
      </c>
      <c r="N1461" s="11">
        <f t="shared" si="506"/>
        <v>0</v>
      </c>
      <c r="O1461" s="11">
        <f t="shared" si="506"/>
        <v>0</v>
      </c>
    </row>
    <row r="1462" spans="1:15" s="57" customFormat="1" hidden="1">
      <c r="A1462" s="50">
        <f t="shared" si="497"/>
        <v>3</v>
      </c>
      <c r="B1462" s="150"/>
      <c r="C1462" s="161" t="s">
        <v>770</v>
      </c>
      <c r="D1462" s="56"/>
      <c r="E1462" s="11">
        <f>SUBTOTAL(9,E1463:E1472)</f>
        <v>0</v>
      </c>
      <c r="F1462" s="11">
        <f t="shared" ref="F1462:O1462" si="507">SUBTOTAL(9,F1463:F1472)</f>
        <v>0</v>
      </c>
      <c r="G1462" s="11">
        <f t="shared" si="507"/>
        <v>0</v>
      </c>
      <c r="H1462" s="11">
        <f t="shared" si="507"/>
        <v>0</v>
      </c>
      <c r="I1462" s="11">
        <f t="shared" si="507"/>
        <v>0</v>
      </c>
      <c r="J1462" s="11">
        <f t="shared" si="507"/>
        <v>0</v>
      </c>
      <c r="K1462" s="11">
        <f t="shared" si="507"/>
        <v>0</v>
      </c>
      <c r="L1462" s="11">
        <f t="shared" si="507"/>
        <v>0</v>
      </c>
      <c r="M1462" s="11">
        <f t="shared" si="507"/>
        <v>0</v>
      </c>
      <c r="N1462" s="11">
        <f t="shared" si="507"/>
        <v>0</v>
      </c>
      <c r="O1462" s="11">
        <f t="shared" si="507"/>
        <v>0</v>
      </c>
    </row>
    <row r="1463" spans="1:15" s="57" customFormat="1" ht="25.5" hidden="1">
      <c r="A1463" s="50">
        <f t="shared" si="497"/>
        <v>3</v>
      </c>
      <c r="B1463" s="150"/>
      <c r="C1463" s="160" t="s">
        <v>771</v>
      </c>
      <c r="D1463" s="58" t="s">
        <v>2</v>
      </c>
      <c r="E1463" s="11">
        <f>SUBTOTAL(9,E1464:E1465)</f>
        <v>0</v>
      </c>
      <c r="F1463" s="11">
        <f t="shared" ref="F1463:O1463" si="508">SUBTOTAL(9,F1464:F1465)</f>
        <v>0</v>
      </c>
      <c r="G1463" s="11">
        <f t="shared" si="508"/>
        <v>0</v>
      </c>
      <c r="H1463" s="11">
        <f t="shared" si="508"/>
        <v>0</v>
      </c>
      <c r="I1463" s="11">
        <f t="shared" si="508"/>
        <v>0</v>
      </c>
      <c r="J1463" s="11">
        <f t="shared" si="508"/>
        <v>0</v>
      </c>
      <c r="K1463" s="11">
        <f t="shared" si="508"/>
        <v>0</v>
      </c>
      <c r="L1463" s="11">
        <f t="shared" si="508"/>
        <v>0</v>
      </c>
      <c r="M1463" s="11">
        <f t="shared" si="508"/>
        <v>0</v>
      </c>
      <c r="N1463" s="11">
        <f t="shared" si="508"/>
        <v>0</v>
      </c>
      <c r="O1463" s="11">
        <f t="shared" si="508"/>
        <v>0</v>
      </c>
    </row>
    <row r="1464" spans="1:15" s="57" customFormat="1" ht="25.5" hidden="1">
      <c r="A1464" s="50">
        <f t="shared" si="497"/>
        <v>3</v>
      </c>
      <c r="B1464" s="150"/>
      <c r="C1464" s="260" t="s">
        <v>772</v>
      </c>
      <c r="D1464" s="58" t="s">
        <v>302</v>
      </c>
      <c r="E1464" s="51"/>
      <c r="F1464" s="51"/>
      <c r="G1464" s="51"/>
      <c r="H1464" s="51"/>
      <c r="I1464" s="51"/>
      <c r="J1464" s="52">
        <f>H1464+I1464</f>
        <v>0</v>
      </c>
      <c r="K1464" s="51"/>
      <c r="L1464" s="51"/>
      <c r="M1464" s="52">
        <f>K1464+L1464</f>
        <v>0</v>
      </c>
      <c r="N1464" s="51"/>
      <c r="O1464" s="52">
        <f>M1464+N1464</f>
        <v>0</v>
      </c>
    </row>
    <row r="1465" spans="1:15" s="57" customFormat="1" ht="25.5" hidden="1">
      <c r="A1465" s="50">
        <f t="shared" si="497"/>
        <v>3</v>
      </c>
      <c r="B1465" s="150"/>
      <c r="C1465" s="260" t="s">
        <v>773</v>
      </c>
      <c r="D1465" s="58" t="s">
        <v>304</v>
      </c>
      <c r="E1465" s="51"/>
      <c r="F1465" s="51"/>
      <c r="G1465" s="51"/>
      <c r="H1465" s="51"/>
      <c r="I1465" s="51"/>
      <c r="J1465" s="52">
        <f>H1465+I1465</f>
        <v>0</v>
      </c>
      <c r="K1465" s="51"/>
      <c r="L1465" s="51"/>
      <c r="M1465" s="52">
        <f>K1465+L1465</f>
        <v>0</v>
      </c>
      <c r="N1465" s="51"/>
      <c r="O1465" s="52">
        <f>M1465+N1465</f>
        <v>0</v>
      </c>
    </row>
    <row r="1466" spans="1:15" s="57" customFormat="1" hidden="1">
      <c r="A1466" s="50">
        <f t="shared" si="497"/>
        <v>3</v>
      </c>
      <c r="B1466" s="150"/>
      <c r="C1466" s="258" t="s">
        <v>42</v>
      </c>
      <c r="D1466" s="59" t="s">
        <v>3</v>
      </c>
      <c r="E1466" s="51"/>
      <c r="F1466" s="51"/>
      <c r="G1466" s="51"/>
      <c r="H1466" s="51"/>
      <c r="I1466" s="51"/>
      <c r="J1466" s="52">
        <f>H1466+I1466</f>
        <v>0</v>
      </c>
      <c r="K1466" s="51"/>
      <c r="L1466" s="51"/>
      <c r="M1466" s="52">
        <f>K1466+L1466</f>
        <v>0</v>
      </c>
      <c r="N1466" s="51"/>
      <c r="O1466" s="52">
        <f>M1466+N1466</f>
        <v>0</v>
      </c>
    </row>
    <row r="1467" spans="1:15" s="57" customFormat="1" hidden="1">
      <c r="A1467" s="50">
        <f t="shared" si="497"/>
        <v>3</v>
      </c>
      <c r="B1467" s="150"/>
      <c r="C1467" s="259" t="s">
        <v>449</v>
      </c>
      <c r="D1467" s="117" t="s">
        <v>446</v>
      </c>
      <c r="E1467" s="11">
        <f>SUBTOTAL(9,E1468:E1471)</f>
        <v>0</v>
      </c>
      <c r="F1467" s="11">
        <f>SUBTOTAL(9,F1468:F1471)</f>
        <v>0</v>
      </c>
      <c r="G1467" s="11">
        <f>SUBTOTAL(9,G1468:G1471)</f>
        <v>0</v>
      </c>
      <c r="H1467" s="11">
        <f>SUBTOTAL(9,H1468:H1471)</f>
        <v>0</v>
      </c>
      <c r="I1467" s="11">
        <f t="shared" ref="I1467:N1467" si="509">SUBTOTAL(9,I1468:I1471)</f>
        <v>0</v>
      </c>
      <c r="J1467" s="11">
        <f t="shared" si="509"/>
        <v>0</v>
      </c>
      <c r="K1467" s="11">
        <f t="shared" si="509"/>
        <v>0</v>
      </c>
      <c r="L1467" s="11">
        <f t="shared" si="509"/>
        <v>0</v>
      </c>
      <c r="M1467" s="11">
        <f t="shared" si="509"/>
        <v>0</v>
      </c>
      <c r="N1467" s="11">
        <f t="shared" si="509"/>
        <v>0</v>
      </c>
      <c r="O1467" s="11">
        <f>SUBTOTAL(9,O1468:O1471)</f>
        <v>0</v>
      </c>
    </row>
    <row r="1468" spans="1:15" s="57" customFormat="1" ht="25.5" hidden="1">
      <c r="A1468" s="50">
        <f t="shared" si="497"/>
        <v>3</v>
      </c>
      <c r="B1468" s="150"/>
      <c r="C1468" s="260" t="s">
        <v>153</v>
      </c>
      <c r="D1468" s="60" t="s">
        <v>37</v>
      </c>
      <c r="E1468" s="51"/>
      <c r="F1468" s="51"/>
      <c r="G1468" s="51"/>
      <c r="H1468" s="51"/>
      <c r="I1468" s="51"/>
      <c r="J1468" s="52">
        <f t="shared" ref="J1468:J1480" si="510">H1468+I1468</f>
        <v>0</v>
      </c>
      <c r="K1468" s="51"/>
      <c r="L1468" s="51"/>
      <c r="M1468" s="52">
        <f t="shared" ref="M1468:M1480" si="511">K1468+L1468</f>
        <v>0</v>
      </c>
      <c r="N1468" s="51"/>
      <c r="O1468" s="52">
        <f t="shared" ref="O1468:O1480" si="512">M1468+N1468</f>
        <v>0</v>
      </c>
    </row>
    <row r="1469" spans="1:15" s="57" customFormat="1" hidden="1">
      <c r="A1469" s="50">
        <f t="shared" si="497"/>
        <v>3</v>
      </c>
      <c r="B1469" s="150"/>
      <c r="C1469" s="260" t="s">
        <v>155</v>
      </c>
      <c r="D1469" s="60" t="s">
        <v>39</v>
      </c>
      <c r="E1469" s="51"/>
      <c r="F1469" s="51"/>
      <c r="G1469" s="51"/>
      <c r="H1469" s="51"/>
      <c r="I1469" s="51"/>
      <c r="J1469" s="52">
        <f t="shared" si="510"/>
        <v>0</v>
      </c>
      <c r="K1469" s="51"/>
      <c r="L1469" s="51"/>
      <c r="M1469" s="52">
        <f t="shared" si="511"/>
        <v>0</v>
      </c>
      <c r="N1469" s="51"/>
      <c r="O1469" s="52">
        <f t="shared" si="512"/>
        <v>0</v>
      </c>
    </row>
    <row r="1470" spans="1:15" s="57" customFormat="1" ht="25.5" hidden="1">
      <c r="A1470" s="50">
        <f t="shared" si="497"/>
        <v>3</v>
      </c>
      <c r="B1470" s="150"/>
      <c r="C1470" s="260" t="s">
        <v>156</v>
      </c>
      <c r="D1470" s="60" t="s">
        <v>40</v>
      </c>
      <c r="E1470" s="51"/>
      <c r="F1470" s="51"/>
      <c r="G1470" s="51"/>
      <c r="H1470" s="51"/>
      <c r="I1470" s="51"/>
      <c r="J1470" s="52">
        <f t="shared" si="510"/>
        <v>0</v>
      </c>
      <c r="K1470" s="51"/>
      <c r="L1470" s="51"/>
      <c r="M1470" s="52">
        <f t="shared" si="511"/>
        <v>0</v>
      </c>
      <c r="N1470" s="51"/>
      <c r="O1470" s="52">
        <f t="shared" si="512"/>
        <v>0</v>
      </c>
    </row>
    <row r="1471" spans="1:15" s="57" customFormat="1" ht="25.5" hidden="1">
      <c r="A1471" s="50">
        <f t="shared" si="497"/>
        <v>3</v>
      </c>
      <c r="B1471" s="150"/>
      <c r="C1471" s="260" t="s">
        <v>157</v>
      </c>
      <c r="D1471" s="60" t="s">
        <v>41</v>
      </c>
      <c r="E1471" s="51"/>
      <c r="F1471" s="51"/>
      <c r="G1471" s="51"/>
      <c r="H1471" s="51"/>
      <c r="I1471" s="51"/>
      <c r="J1471" s="52">
        <f t="shared" si="510"/>
        <v>0</v>
      </c>
      <c r="K1471" s="51"/>
      <c r="L1471" s="51"/>
      <c r="M1471" s="52">
        <f t="shared" si="511"/>
        <v>0</v>
      </c>
      <c r="N1471" s="51"/>
      <c r="O1471" s="52">
        <f t="shared" si="512"/>
        <v>0</v>
      </c>
    </row>
    <row r="1472" spans="1:15" s="57" customFormat="1" hidden="1">
      <c r="A1472" s="50">
        <f t="shared" si="497"/>
        <v>3</v>
      </c>
      <c r="B1472" s="150"/>
      <c r="C1472" s="160" t="s">
        <v>158</v>
      </c>
      <c r="D1472" s="60" t="s">
        <v>4</v>
      </c>
      <c r="E1472" s="51"/>
      <c r="F1472" s="51"/>
      <c r="G1472" s="51"/>
      <c r="H1472" s="51"/>
      <c r="I1472" s="51"/>
      <c r="J1472" s="52">
        <f t="shared" si="510"/>
        <v>0</v>
      </c>
      <c r="K1472" s="51"/>
      <c r="L1472" s="51"/>
      <c r="M1472" s="52">
        <f t="shared" si="511"/>
        <v>0</v>
      </c>
      <c r="N1472" s="51"/>
      <c r="O1472" s="52">
        <f t="shared" si="512"/>
        <v>0</v>
      </c>
    </row>
    <row r="1473" spans="1:15" s="57" customFormat="1" hidden="1">
      <c r="A1473" s="50">
        <f t="shared" si="497"/>
        <v>3</v>
      </c>
      <c r="B1473" s="150"/>
      <c r="C1473" s="159" t="s">
        <v>19</v>
      </c>
      <c r="D1473" s="59" t="s">
        <v>5</v>
      </c>
      <c r="E1473" s="51"/>
      <c r="F1473" s="51"/>
      <c r="G1473" s="51"/>
      <c r="H1473" s="51"/>
      <c r="I1473" s="51"/>
      <c r="J1473" s="52">
        <f t="shared" si="510"/>
        <v>0</v>
      </c>
      <c r="K1473" s="51"/>
      <c r="L1473" s="51"/>
      <c r="M1473" s="52">
        <f t="shared" si="511"/>
        <v>0</v>
      </c>
      <c r="N1473" s="51"/>
      <c r="O1473" s="52">
        <f t="shared" si="512"/>
        <v>0</v>
      </c>
    </row>
    <row r="1474" spans="1:15" s="57" customFormat="1" hidden="1">
      <c r="A1474" s="50">
        <f t="shared" si="497"/>
        <v>3</v>
      </c>
      <c r="B1474" s="150"/>
      <c r="C1474" s="162" t="s">
        <v>450</v>
      </c>
      <c r="D1474" s="118" t="s">
        <v>173</v>
      </c>
      <c r="E1474" s="51"/>
      <c r="F1474" s="51"/>
      <c r="G1474" s="51"/>
      <c r="H1474" s="51"/>
      <c r="I1474" s="51"/>
      <c r="J1474" s="52">
        <f t="shared" si="510"/>
        <v>0</v>
      </c>
      <c r="K1474" s="51"/>
      <c r="L1474" s="51"/>
      <c r="M1474" s="52">
        <f t="shared" si="511"/>
        <v>0</v>
      </c>
      <c r="N1474" s="51"/>
      <c r="O1474" s="52">
        <f t="shared" si="512"/>
        <v>0</v>
      </c>
    </row>
    <row r="1475" spans="1:15" s="57" customFormat="1" hidden="1">
      <c r="A1475" s="50">
        <f t="shared" si="497"/>
        <v>3</v>
      </c>
      <c r="B1475" s="153"/>
      <c r="C1475" s="163" t="s">
        <v>29</v>
      </c>
      <c r="D1475" s="136" t="s">
        <v>6</v>
      </c>
      <c r="E1475" s="51"/>
      <c r="F1475" s="51"/>
      <c r="G1475" s="51"/>
      <c r="H1475" s="51"/>
      <c r="I1475" s="51"/>
      <c r="J1475" s="52">
        <f t="shared" si="510"/>
        <v>0</v>
      </c>
      <c r="K1475" s="51"/>
      <c r="L1475" s="51"/>
      <c r="M1475" s="52">
        <f t="shared" si="511"/>
        <v>0</v>
      </c>
      <c r="N1475" s="51"/>
      <c r="O1475" s="52">
        <f t="shared" si="512"/>
        <v>0</v>
      </c>
    </row>
    <row r="1476" spans="1:15" s="57" customFormat="1" hidden="1">
      <c r="A1476" s="50">
        <f t="shared" si="497"/>
        <v>3</v>
      </c>
      <c r="B1476" s="153"/>
      <c r="C1476" s="163" t="s">
        <v>21</v>
      </c>
      <c r="D1476" s="137" t="s">
        <v>8</v>
      </c>
      <c r="E1476" s="51"/>
      <c r="F1476" s="51"/>
      <c r="G1476" s="51"/>
      <c r="H1476" s="51"/>
      <c r="I1476" s="51"/>
      <c r="J1476" s="52">
        <f>H1476+I1476</f>
        <v>0</v>
      </c>
      <c r="K1476" s="51"/>
      <c r="L1476" s="51"/>
      <c r="M1476" s="52">
        <f>K1476+L1476</f>
        <v>0</v>
      </c>
      <c r="N1476" s="51"/>
      <c r="O1476" s="52">
        <f t="shared" si="512"/>
        <v>0</v>
      </c>
    </row>
    <row r="1477" spans="1:15" s="57" customFormat="1" hidden="1">
      <c r="A1477" s="50">
        <f t="shared" si="497"/>
        <v>3</v>
      </c>
      <c r="B1477" s="153"/>
      <c r="C1477" s="163" t="s">
        <v>526</v>
      </c>
      <c r="D1477" s="137" t="s">
        <v>31</v>
      </c>
      <c r="E1477" s="51"/>
      <c r="F1477" s="51"/>
      <c r="G1477" s="51"/>
      <c r="H1477" s="51"/>
      <c r="I1477" s="51"/>
      <c r="J1477" s="52">
        <f t="shared" si="510"/>
        <v>0</v>
      </c>
      <c r="K1477" s="51"/>
      <c r="L1477" s="51"/>
      <c r="M1477" s="52">
        <f t="shared" si="511"/>
        <v>0</v>
      </c>
      <c r="N1477" s="51"/>
      <c r="O1477" s="52">
        <f t="shared" si="512"/>
        <v>0</v>
      </c>
    </row>
    <row r="1478" spans="1:15" s="57" customFormat="1" hidden="1">
      <c r="A1478" s="50">
        <f t="shared" si="497"/>
        <v>3</v>
      </c>
      <c r="B1478" s="153"/>
      <c r="C1478" s="163" t="s">
        <v>558</v>
      </c>
      <c r="D1478" s="137" t="s">
        <v>559</v>
      </c>
      <c r="E1478" s="51"/>
      <c r="F1478" s="51"/>
      <c r="G1478" s="51"/>
      <c r="H1478" s="51"/>
      <c r="I1478" s="51"/>
      <c r="J1478" s="52">
        <f t="shared" si="510"/>
        <v>0</v>
      </c>
      <c r="K1478" s="51"/>
      <c r="L1478" s="51"/>
      <c r="M1478" s="52">
        <f t="shared" si="511"/>
        <v>0</v>
      </c>
      <c r="N1478" s="51"/>
      <c r="O1478" s="52">
        <f t="shared" si="512"/>
        <v>0</v>
      </c>
    </row>
    <row r="1479" spans="1:15" s="57" customFormat="1" ht="25.5" hidden="1">
      <c r="A1479" s="50">
        <f t="shared" si="497"/>
        <v>3</v>
      </c>
      <c r="B1479" s="153"/>
      <c r="C1479" s="163" t="s">
        <v>528</v>
      </c>
      <c r="D1479" s="136" t="s">
        <v>9</v>
      </c>
      <c r="E1479" s="51"/>
      <c r="F1479" s="51"/>
      <c r="G1479" s="51"/>
      <c r="H1479" s="51"/>
      <c r="I1479" s="51"/>
      <c r="J1479" s="52">
        <f t="shared" si="510"/>
        <v>0</v>
      </c>
      <c r="K1479" s="51"/>
      <c r="L1479" s="51"/>
      <c r="M1479" s="52">
        <f t="shared" si="511"/>
        <v>0</v>
      </c>
      <c r="N1479" s="51"/>
      <c r="O1479" s="52">
        <f t="shared" si="512"/>
        <v>0</v>
      </c>
    </row>
    <row r="1480" spans="1:15" s="57" customFormat="1" ht="25.5" hidden="1">
      <c r="A1480" s="50">
        <f t="shared" si="497"/>
        <v>3</v>
      </c>
      <c r="B1480" s="153"/>
      <c r="C1480" s="163" t="s">
        <v>30</v>
      </c>
      <c r="D1480" s="136" t="s">
        <v>10</v>
      </c>
      <c r="E1480" s="51"/>
      <c r="F1480" s="51"/>
      <c r="G1480" s="51"/>
      <c r="H1480" s="51"/>
      <c r="I1480" s="51"/>
      <c r="J1480" s="52">
        <f t="shared" si="510"/>
        <v>0</v>
      </c>
      <c r="K1480" s="51"/>
      <c r="L1480" s="51"/>
      <c r="M1480" s="52">
        <f t="shared" si="511"/>
        <v>0</v>
      </c>
      <c r="N1480" s="51"/>
      <c r="O1480" s="52">
        <f t="shared" si="512"/>
        <v>0</v>
      </c>
    </row>
    <row r="1481" spans="1:15" s="57" customFormat="1" hidden="1">
      <c r="A1481" s="50">
        <f t="shared" si="497"/>
        <v>3</v>
      </c>
      <c r="B1481" s="153"/>
      <c r="C1481" s="165" t="s">
        <v>451</v>
      </c>
      <c r="D1481" s="138" t="s">
        <v>93</v>
      </c>
      <c r="E1481" s="11">
        <f>SUBTOTAL(9,E1482:E1483)</f>
        <v>0</v>
      </c>
      <c r="F1481" s="11">
        <f>SUBTOTAL(9,F1482:F1483)</f>
        <v>0</v>
      </c>
      <c r="G1481" s="11">
        <f>SUBTOTAL(9,G1482:G1483)</f>
        <v>0</v>
      </c>
      <c r="H1481" s="11">
        <f>SUBTOTAL(9,H1482:H1483)</f>
        <v>0</v>
      </c>
      <c r="I1481" s="11">
        <f t="shared" ref="I1481:N1481" si="513">SUBTOTAL(9,I1482:I1483)</f>
        <v>0</v>
      </c>
      <c r="J1481" s="11">
        <f t="shared" si="513"/>
        <v>0</v>
      </c>
      <c r="K1481" s="11">
        <f t="shared" si="513"/>
        <v>0</v>
      </c>
      <c r="L1481" s="11">
        <f t="shared" si="513"/>
        <v>0</v>
      </c>
      <c r="M1481" s="11">
        <f t="shared" si="513"/>
        <v>0</v>
      </c>
      <c r="N1481" s="11">
        <f t="shared" si="513"/>
        <v>0</v>
      </c>
      <c r="O1481" s="11">
        <f>SUBTOTAL(9,O1482:O1483)</f>
        <v>0</v>
      </c>
    </row>
    <row r="1482" spans="1:15" s="57" customFormat="1" hidden="1">
      <c r="A1482" s="50">
        <f t="shared" si="497"/>
        <v>3</v>
      </c>
      <c r="B1482" s="153"/>
      <c r="C1482" s="166" t="s">
        <v>452</v>
      </c>
      <c r="D1482" s="138" t="s">
        <v>453</v>
      </c>
      <c r="E1482" s="51"/>
      <c r="F1482" s="51"/>
      <c r="G1482" s="51"/>
      <c r="H1482" s="51"/>
      <c r="I1482" s="51"/>
      <c r="J1482" s="52">
        <f>H1482+I1482</f>
        <v>0</v>
      </c>
      <c r="K1482" s="51"/>
      <c r="L1482" s="51"/>
      <c r="M1482" s="52">
        <f>K1482+L1482</f>
        <v>0</v>
      </c>
      <c r="N1482" s="51"/>
      <c r="O1482" s="52">
        <f>M1482+N1482</f>
        <v>0</v>
      </c>
    </row>
    <row r="1483" spans="1:15" s="57" customFormat="1" hidden="1">
      <c r="A1483" s="50">
        <f t="shared" si="497"/>
        <v>3</v>
      </c>
      <c r="B1483" s="153"/>
      <c r="C1483" s="166" t="s">
        <v>454</v>
      </c>
      <c r="D1483" s="138" t="s">
        <v>455</v>
      </c>
      <c r="E1483" s="51"/>
      <c r="F1483" s="51"/>
      <c r="G1483" s="51"/>
      <c r="H1483" s="51"/>
      <c r="I1483" s="51"/>
      <c r="J1483" s="52">
        <f>H1483+I1483</f>
        <v>0</v>
      </c>
      <c r="K1483" s="51"/>
      <c r="L1483" s="51"/>
      <c r="M1483" s="52">
        <f>K1483+L1483</f>
        <v>0</v>
      </c>
      <c r="N1483" s="51"/>
      <c r="O1483" s="52">
        <f>M1483+N1483</f>
        <v>0</v>
      </c>
    </row>
    <row r="1484" spans="1:15" s="57" customFormat="1" hidden="1">
      <c r="A1484" s="50">
        <f t="shared" si="497"/>
        <v>3</v>
      </c>
      <c r="B1484" s="156"/>
      <c r="C1484" s="158" t="s">
        <v>32</v>
      </c>
      <c r="D1484" s="136"/>
      <c r="E1484" s="11">
        <f>SUBTOTAL(9,E1485:E1489)</f>
        <v>0</v>
      </c>
      <c r="F1484" s="11">
        <f>SUBTOTAL(9,F1485:F1489)</f>
        <v>0</v>
      </c>
      <c r="G1484" s="11">
        <f>SUBTOTAL(9,G1485:G1489)</f>
        <v>0</v>
      </c>
      <c r="H1484" s="11">
        <f>SUBTOTAL(9,H1485:H1489)</f>
        <v>0</v>
      </c>
      <c r="I1484" s="11">
        <f t="shared" ref="I1484:N1484" si="514">SUBTOTAL(9,I1485:I1489)</f>
        <v>0</v>
      </c>
      <c r="J1484" s="11">
        <f t="shared" si="514"/>
        <v>0</v>
      </c>
      <c r="K1484" s="11">
        <f t="shared" si="514"/>
        <v>0</v>
      </c>
      <c r="L1484" s="11">
        <f t="shared" si="514"/>
        <v>0</v>
      </c>
      <c r="M1484" s="11">
        <f t="shared" si="514"/>
        <v>0</v>
      </c>
      <c r="N1484" s="11">
        <f t="shared" si="514"/>
        <v>0</v>
      </c>
      <c r="O1484" s="11">
        <f>SUBTOTAL(9,O1485:O1489)</f>
        <v>0</v>
      </c>
    </row>
    <row r="1485" spans="1:15" s="57" customFormat="1" hidden="1">
      <c r="A1485" s="50">
        <f t="shared" si="497"/>
        <v>3</v>
      </c>
      <c r="B1485" s="153"/>
      <c r="C1485" s="163" t="s">
        <v>70</v>
      </c>
      <c r="D1485" s="137" t="s">
        <v>71</v>
      </c>
      <c r="E1485" s="51"/>
      <c r="F1485" s="51"/>
      <c r="G1485" s="51"/>
      <c r="H1485" s="51"/>
      <c r="I1485" s="51"/>
      <c r="J1485" s="52">
        <f>H1485+I1485</f>
        <v>0</v>
      </c>
      <c r="K1485" s="51"/>
      <c r="L1485" s="51"/>
      <c r="M1485" s="52">
        <f>K1485+L1485</f>
        <v>0</v>
      </c>
      <c r="N1485" s="51"/>
      <c r="O1485" s="52">
        <f>M1485+N1485</f>
        <v>0</v>
      </c>
    </row>
    <row r="1486" spans="1:15" s="57" customFormat="1" hidden="1">
      <c r="A1486" s="50">
        <f t="shared" si="497"/>
        <v>3</v>
      </c>
      <c r="B1486" s="153"/>
      <c r="C1486" s="163" t="s">
        <v>72</v>
      </c>
      <c r="D1486" s="137" t="s">
        <v>73</v>
      </c>
      <c r="E1486" s="51"/>
      <c r="F1486" s="51"/>
      <c r="G1486" s="51"/>
      <c r="H1486" s="51"/>
      <c r="I1486" s="51"/>
      <c r="J1486" s="52">
        <f>H1486+I1486</f>
        <v>0</v>
      </c>
      <c r="K1486" s="51"/>
      <c r="L1486" s="51"/>
      <c r="M1486" s="52">
        <f>K1486+L1486</f>
        <v>0</v>
      </c>
      <c r="N1486" s="51"/>
      <c r="O1486" s="52">
        <f>M1486+N1486</f>
        <v>0</v>
      </c>
    </row>
    <row r="1487" spans="1:15" s="57" customFormat="1" hidden="1">
      <c r="A1487" s="50">
        <f t="shared" si="497"/>
        <v>3</v>
      </c>
      <c r="B1487" s="153"/>
      <c r="C1487" s="163" t="s">
        <v>74</v>
      </c>
      <c r="D1487" s="137" t="s">
        <v>75</v>
      </c>
      <c r="E1487" s="51"/>
      <c r="F1487" s="51"/>
      <c r="G1487" s="51"/>
      <c r="H1487" s="51"/>
      <c r="I1487" s="51"/>
      <c r="J1487" s="52">
        <f>H1487+I1487</f>
        <v>0</v>
      </c>
      <c r="K1487" s="51"/>
      <c r="L1487" s="51"/>
      <c r="M1487" s="52">
        <f>K1487+L1487</f>
        <v>0</v>
      </c>
      <c r="N1487" s="51"/>
      <c r="O1487" s="52">
        <f>M1487+N1487</f>
        <v>0</v>
      </c>
    </row>
    <row r="1488" spans="1:15" s="57" customFormat="1" hidden="1">
      <c r="A1488" s="50">
        <f t="shared" si="497"/>
        <v>3</v>
      </c>
      <c r="B1488" s="153"/>
      <c r="C1488" s="163" t="s">
        <v>76</v>
      </c>
      <c r="D1488" s="137" t="s">
        <v>77</v>
      </c>
      <c r="E1488" s="51"/>
      <c r="F1488" s="51"/>
      <c r="G1488" s="51"/>
      <c r="H1488" s="51"/>
      <c r="I1488" s="51"/>
      <c r="J1488" s="52">
        <f>H1488+I1488</f>
        <v>0</v>
      </c>
      <c r="K1488" s="51"/>
      <c r="L1488" s="51"/>
      <c r="M1488" s="52">
        <f>K1488+L1488</f>
        <v>0</v>
      </c>
      <c r="N1488" s="51"/>
      <c r="O1488" s="52">
        <f>M1488+N1488</f>
        <v>0</v>
      </c>
    </row>
    <row r="1489" spans="1:15" s="57" customFormat="1" hidden="1">
      <c r="A1489" s="50">
        <f t="shared" si="497"/>
        <v>3</v>
      </c>
      <c r="B1489" s="153"/>
      <c r="C1489" s="163" t="s">
        <v>12</v>
      </c>
      <c r="D1489" s="137" t="s">
        <v>28</v>
      </c>
      <c r="E1489" s="51"/>
      <c r="F1489" s="51"/>
      <c r="G1489" s="51"/>
      <c r="H1489" s="51"/>
      <c r="I1489" s="51"/>
      <c r="J1489" s="52">
        <f>H1489+I1489</f>
        <v>0</v>
      </c>
      <c r="K1489" s="51"/>
      <c r="L1489" s="51"/>
      <c r="M1489" s="52">
        <f>K1489+L1489</f>
        <v>0</v>
      </c>
      <c r="N1489" s="51"/>
      <c r="O1489" s="52">
        <f>M1489+N1489</f>
        <v>0</v>
      </c>
    </row>
    <row r="1490" spans="1:15" s="57" customFormat="1" hidden="1">
      <c r="A1490" s="77">
        <f>A1491</f>
        <v>3</v>
      </c>
      <c r="B1490" s="153"/>
      <c r="C1490" s="155"/>
      <c r="D1490" s="137"/>
      <c r="E1490" s="11"/>
      <c r="F1490" s="11"/>
      <c r="G1490" s="11"/>
      <c r="H1490" s="11"/>
      <c r="I1490" s="11"/>
      <c r="J1490" s="11"/>
      <c r="K1490" s="11"/>
      <c r="L1490" s="11"/>
      <c r="M1490" s="11"/>
      <c r="N1490" s="11"/>
      <c r="O1490" s="11"/>
    </row>
    <row r="1491" spans="1:15" s="57" customFormat="1" hidden="1">
      <c r="A1491" s="105">
        <f>MIN(A1492:A1497)</f>
        <v>3</v>
      </c>
      <c r="B1491" s="153"/>
      <c r="C1491" s="157" t="s">
        <v>36</v>
      </c>
      <c r="D1491" s="137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</row>
    <row r="1492" spans="1:15" s="57" customFormat="1" hidden="1">
      <c r="A1492" s="50">
        <f t="shared" ref="A1492:A1497" si="515">IF(MAX(E1492:P1492)=0,IF(MIN(E1492:P1492)=0,3,2),2)</f>
        <v>3</v>
      </c>
      <c r="B1492" s="153"/>
      <c r="C1492" s="155" t="s">
        <v>34</v>
      </c>
      <c r="D1492" s="137"/>
      <c r="E1492" s="62">
        <f>SUM(E1493:E1494)</f>
        <v>0</v>
      </c>
      <c r="F1492" s="62">
        <f>SUM(F1493:F1494)</f>
        <v>0</v>
      </c>
      <c r="G1492" s="62">
        <f>SUM(G1493:G1494)</f>
        <v>0</v>
      </c>
      <c r="H1492" s="62">
        <f>SUM(H1493:H1494)</f>
        <v>0</v>
      </c>
      <c r="I1492" s="62">
        <f t="shared" ref="I1492:N1492" si="516">SUM(I1493:I1494)</f>
        <v>0</v>
      </c>
      <c r="J1492" s="62">
        <f t="shared" si="516"/>
        <v>0</v>
      </c>
      <c r="K1492" s="62">
        <f t="shared" si="516"/>
        <v>0</v>
      </c>
      <c r="L1492" s="62">
        <f t="shared" si="516"/>
        <v>0</v>
      </c>
      <c r="M1492" s="62">
        <f t="shared" si="516"/>
        <v>0</v>
      </c>
      <c r="N1492" s="62">
        <f t="shared" si="516"/>
        <v>0</v>
      </c>
      <c r="O1492" s="62">
        <f>SUM(O1493:O1494)</f>
        <v>0</v>
      </c>
    </row>
    <row r="1493" spans="1:15" s="57" customFormat="1" hidden="1">
      <c r="A1493" s="50">
        <f t="shared" si="515"/>
        <v>3</v>
      </c>
      <c r="B1493" s="153"/>
      <c r="C1493" s="167" t="s">
        <v>80</v>
      </c>
      <c r="D1493" s="137"/>
      <c r="E1493" s="51"/>
      <c r="F1493" s="51"/>
      <c r="G1493" s="51"/>
      <c r="H1493" s="51"/>
      <c r="I1493" s="51"/>
      <c r="J1493" s="52">
        <f>H1493+I1493</f>
        <v>0</v>
      </c>
      <c r="K1493" s="51"/>
      <c r="L1493" s="51"/>
      <c r="M1493" s="52">
        <f>K1493+L1493</f>
        <v>0</v>
      </c>
      <c r="N1493" s="51"/>
      <c r="O1493" s="52">
        <f>M1493+N1493</f>
        <v>0</v>
      </c>
    </row>
    <row r="1494" spans="1:15" s="57" customFormat="1" hidden="1">
      <c r="A1494" s="50">
        <f t="shared" si="515"/>
        <v>3</v>
      </c>
      <c r="B1494" s="153"/>
      <c r="C1494" s="167" t="s">
        <v>81</v>
      </c>
      <c r="D1494" s="137"/>
      <c r="E1494" s="51"/>
      <c r="F1494" s="51"/>
      <c r="G1494" s="51"/>
      <c r="H1494" s="51"/>
      <c r="I1494" s="51"/>
      <c r="J1494" s="52">
        <f>H1494+I1494</f>
        <v>0</v>
      </c>
      <c r="K1494" s="51"/>
      <c r="L1494" s="51"/>
      <c r="M1494" s="52">
        <f>K1494+L1494</f>
        <v>0</v>
      </c>
      <c r="N1494" s="51"/>
      <c r="O1494" s="52">
        <f>M1494+N1494</f>
        <v>0</v>
      </c>
    </row>
    <row r="1495" spans="1:15" s="57" customFormat="1" hidden="1">
      <c r="A1495" s="50">
        <f t="shared" si="515"/>
        <v>3</v>
      </c>
      <c r="B1495" s="153"/>
      <c r="C1495" s="155" t="s">
        <v>35</v>
      </c>
      <c r="D1495" s="137"/>
      <c r="E1495" s="62">
        <f>SUM(E1496:E1497)</f>
        <v>0</v>
      </c>
      <c r="F1495" s="62">
        <f>SUM(F1496:F1497)</f>
        <v>0</v>
      </c>
      <c r="G1495" s="62">
        <f>SUM(G1496:G1497)</f>
        <v>0</v>
      </c>
      <c r="H1495" s="62">
        <f>SUM(H1496:H1497)</f>
        <v>0</v>
      </c>
      <c r="I1495" s="62">
        <f t="shared" ref="I1495:N1495" si="517">SUM(I1496:I1497)</f>
        <v>0</v>
      </c>
      <c r="J1495" s="62">
        <f t="shared" si="517"/>
        <v>0</v>
      </c>
      <c r="K1495" s="62">
        <f t="shared" si="517"/>
        <v>0</v>
      </c>
      <c r="L1495" s="62">
        <f t="shared" si="517"/>
        <v>0</v>
      </c>
      <c r="M1495" s="62">
        <f t="shared" si="517"/>
        <v>0</v>
      </c>
      <c r="N1495" s="62">
        <f t="shared" si="517"/>
        <v>0</v>
      </c>
      <c r="O1495" s="62">
        <f>SUM(O1496:O1497)</f>
        <v>0</v>
      </c>
    </row>
    <row r="1496" spans="1:15" hidden="1">
      <c r="A1496" s="50">
        <f t="shared" si="515"/>
        <v>3</v>
      </c>
      <c r="B1496" s="153"/>
      <c r="C1496" s="167" t="s">
        <v>84</v>
      </c>
      <c r="D1496" s="137"/>
      <c r="E1496" s="51"/>
      <c r="F1496" s="51"/>
      <c r="G1496" s="51"/>
      <c r="H1496" s="51"/>
      <c r="I1496" s="51"/>
      <c r="J1496" s="52">
        <f>H1496+I1496</f>
        <v>0</v>
      </c>
      <c r="K1496" s="51"/>
      <c r="L1496" s="51"/>
      <c r="M1496" s="52">
        <f>K1496+L1496</f>
        <v>0</v>
      </c>
      <c r="N1496" s="51"/>
      <c r="O1496" s="52">
        <f>M1496+N1496</f>
        <v>0</v>
      </c>
    </row>
    <row r="1497" spans="1:15" hidden="1">
      <c r="A1497" s="50">
        <f t="shared" si="515"/>
        <v>3</v>
      </c>
      <c r="B1497" s="153"/>
      <c r="C1497" s="167" t="s">
        <v>85</v>
      </c>
      <c r="D1497" s="137"/>
      <c r="E1497" s="51"/>
      <c r="F1497" s="51"/>
      <c r="G1497" s="51"/>
      <c r="H1497" s="51"/>
      <c r="I1497" s="51"/>
      <c r="J1497" s="52">
        <f>H1497+I1497</f>
        <v>0</v>
      </c>
      <c r="K1497" s="51"/>
      <c r="L1497" s="51"/>
      <c r="M1497" s="52">
        <f>K1497+L1497</f>
        <v>0</v>
      </c>
      <c r="N1497" s="51"/>
      <c r="O1497" s="52">
        <f>M1497+N1497</f>
        <v>0</v>
      </c>
    </row>
    <row r="1498" spans="1:15" hidden="1">
      <c r="A1498" s="77">
        <f>A1499</f>
        <v>3</v>
      </c>
      <c r="B1498" s="172"/>
      <c r="C1498" s="156"/>
      <c r="D1498" s="140"/>
      <c r="E1498" s="76"/>
      <c r="F1498" s="76"/>
      <c r="G1498" s="76"/>
      <c r="H1498" s="76"/>
      <c r="I1498" s="76"/>
      <c r="J1498" s="76"/>
      <c r="K1498" s="76"/>
      <c r="L1498" s="76"/>
      <c r="M1498" s="76"/>
      <c r="N1498" s="76"/>
      <c r="O1498" s="76"/>
    </row>
    <row r="1499" spans="1:15" hidden="1">
      <c r="A1499" s="105">
        <f>MIN(A1500:A1561)</f>
        <v>3</v>
      </c>
      <c r="B1499" s="172"/>
      <c r="C1499" s="174" t="s">
        <v>67</v>
      </c>
      <c r="D1499" s="140"/>
      <c r="E1499" s="76"/>
      <c r="F1499" s="76"/>
      <c r="G1499" s="76"/>
      <c r="H1499" s="76"/>
      <c r="I1499" s="76"/>
      <c r="J1499" s="76"/>
      <c r="K1499" s="76"/>
      <c r="L1499" s="76"/>
      <c r="M1499" s="76"/>
      <c r="N1499" s="76"/>
      <c r="O1499" s="76"/>
    </row>
    <row r="1500" spans="1:15" hidden="1">
      <c r="A1500" s="50">
        <f t="shared" ref="A1500:A1553" si="518">IF(MAX(E1500:P1500)=0,IF(MIN(E1500:P1500)=0,3,2),2)</f>
        <v>3</v>
      </c>
      <c r="B1500" s="145"/>
      <c r="C1500" s="146" t="s">
        <v>25</v>
      </c>
      <c r="D1500" s="56"/>
      <c r="E1500" s="11">
        <f>SUBTOTAL(9,E1501:E1553)</f>
        <v>0</v>
      </c>
      <c r="F1500" s="11">
        <f>SUBTOTAL(9,F1501:F1553)</f>
        <v>0</v>
      </c>
      <c r="G1500" s="11">
        <f>SUBTOTAL(9,G1501:G1553)</f>
        <v>0</v>
      </c>
      <c r="H1500" s="11">
        <f>SUBTOTAL(9,H1501:H1553)</f>
        <v>0</v>
      </c>
      <c r="I1500" s="11">
        <f t="shared" ref="I1500:N1500" si="519">SUBTOTAL(9,I1501:I1553)</f>
        <v>0</v>
      </c>
      <c r="J1500" s="11">
        <f t="shared" si="519"/>
        <v>0</v>
      </c>
      <c r="K1500" s="11">
        <f t="shared" si="519"/>
        <v>0</v>
      </c>
      <c r="L1500" s="11">
        <f t="shared" si="519"/>
        <v>0</v>
      </c>
      <c r="M1500" s="11">
        <f t="shared" si="519"/>
        <v>0</v>
      </c>
      <c r="N1500" s="11">
        <f t="shared" si="519"/>
        <v>0</v>
      </c>
      <c r="O1500" s="11">
        <f>SUBTOTAL(9,O1501:O1553)</f>
        <v>0</v>
      </c>
    </row>
    <row r="1501" spans="1:15" hidden="1">
      <c r="A1501" s="50">
        <f t="shared" si="518"/>
        <v>3</v>
      </c>
      <c r="B1501" s="145" t="s">
        <v>14</v>
      </c>
      <c r="C1501" s="146" t="s">
        <v>125</v>
      </c>
      <c r="D1501" s="56"/>
      <c r="E1501" s="11">
        <f>SUBTOTAL(9,E1502:E1523)</f>
        <v>0</v>
      </c>
      <c r="F1501" s="11">
        <f>SUBTOTAL(9,F1502:F1523)</f>
        <v>0</v>
      </c>
      <c r="G1501" s="11">
        <f>SUBTOTAL(9,G1502:G1523)</f>
        <v>0</v>
      </c>
      <c r="H1501" s="11">
        <f>SUBTOTAL(9,H1502:H1523)</f>
        <v>0</v>
      </c>
      <c r="I1501" s="11">
        <f t="shared" ref="I1501:N1501" si="520">SUBTOTAL(9,I1502:I1523)</f>
        <v>0</v>
      </c>
      <c r="J1501" s="11">
        <f t="shared" si="520"/>
        <v>0</v>
      </c>
      <c r="K1501" s="11">
        <f t="shared" si="520"/>
        <v>0</v>
      </c>
      <c r="L1501" s="11">
        <f t="shared" si="520"/>
        <v>0</v>
      </c>
      <c r="M1501" s="11">
        <f t="shared" si="520"/>
        <v>0</v>
      </c>
      <c r="N1501" s="11">
        <f t="shared" si="520"/>
        <v>0</v>
      </c>
      <c r="O1501" s="11">
        <f>SUBTOTAL(9,O1502:O1523)</f>
        <v>0</v>
      </c>
    </row>
    <row r="1502" spans="1:15" hidden="1">
      <c r="A1502" s="50">
        <f t="shared" si="518"/>
        <v>3</v>
      </c>
      <c r="B1502" s="147"/>
      <c r="C1502" s="146" t="s">
        <v>126</v>
      </c>
      <c r="D1502" s="56"/>
      <c r="E1502" s="11">
        <f>SUBTOTAL(9,E1503:E1512)</f>
        <v>0</v>
      </c>
      <c r="F1502" s="11">
        <f>SUBTOTAL(9,F1503:F1512)</f>
        <v>0</v>
      </c>
      <c r="G1502" s="11">
        <f>SUBTOTAL(9,G1503:G1512)</f>
        <v>0</v>
      </c>
      <c r="H1502" s="11">
        <f>SUBTOTAL(9,H1503:H1512)</f>
        <v>0</v>
      </c>
      <c r="I1502" s="11">
        <f t="shared" ref="I1502:N1502" si="521">SUBTOTAL(9,I1503:I1512)</f>
        <v>0</v>
      </c>
      <c r="J1502" s="11">
        <f t="shared" si="521"/>
        <v>0</v>
      </c>
      <c r="K1502" s="11">
        <f t="shared" si="521"/>
        <v>0</v>
      </c>
      <c r="L1502" s="11">
        <f t="shared" si="521"/>
        <v>0</v>
      </c>
      <c r="M1502" s="11">
        <f t="shared" si="521"/>
        <v>0</v>
      </c>
      <c r="N1502" s="11">
        <f t="shared" si="521"/>
        <v>0</v>
      </c>
      <c r="O1502" s="11">
        <f>SUBTOTAL(9,O1503:O1512)</f>
        <v>0</v>
      </c>
    </row>
    <row r="1503" spans="1:15" ht="25.5" hidden="1">
      <c r="A1503" s="50">
        <f t="shared" si="518"/>
        <v>3</v>
      </c>
      <c r="B1503" s="148"/>
      <c r="C1503" s="149" t="s">
        <v>127</v>
      </c>
      <c r="D1503" s="58" t="s">
        <v>2</v>
      </c>
      <c r="E1503" s="11">
        <f>SUBTOTAL(9,E1504:E1505)</f>
        <v>0</v>
      </c>
      <c r="F1503" s="11">
        <f>SUBTOTAL(9,F1504:F1505)</f>
        <v>0</v>
      </c>
      <c r="G1503" s="11">
        <f>SUBTOTAL(9,G1504:G1505)</f>
        <v>0</v>
      </c>
      <c r="H1503" s="11">
        <f>SUBTOTAL(9,H1504:H1505)</f>
        <v>0</v>
      </c>
      <c r="I1503" s="11">
        <f t="shared" ref="I1503:N1503" si="522">SUBTOTAL(9,I1504:I1505)</f>
        <v>0</v>
      </c>
      <c r="J1503" s="11">
        <f t="shared" si="522"/>
        <v>0</v>
      </c>
      <c r="K1503" s="11">
        <f t="shared" si="522"/>
        <v>0</v>
      </c>
      <c r="L1503" s="11">
        <f t="shared" si="522"/>
        <v>0</v>
      </c>
      <c r="M1503" s="11">
        <f t="shared" si="522"/>
        <v>0</v>
      </c>
      <c r="N1503" s="11">
        <f t="shared" si="522"/>
        <v>0</v>
      </c>
      <c r="O1503" s="11">
        <f>SUBTOTAL(9,O1504:O1505)</f>
        <v>0</v>
      </c>
    </row>
    <row r="1504" spans="1:15" ht="25.5" hidden="1">
      <c r="A1504" s="50">
        <f t="shared" si="518"/>
        <v>3</v>
      </c>
      <c r="B1504" s="148"/>
      <c r="C1504" s="149" t="s">
        <v>303</v>
      </c>
      <c r="D1504" s="58" t="s">
        <v>302</v>
      </c>
      <c r="E1504" s="51"/>
      <c r="F1504" s="51"/>
      <c r="G1504" s="51"/>
      <c r="H1504" s="51"/>
      <c r="I1504" s="51"/>
      <c r="J1504" s="52">
        <f>H1504+I1504</f>
        <v>0</v>
      </c>
      <c r="K1504" s="51"/>
      <c r="L1504" s="51"/>
      <c r="M1504" s="52">
        <f>K1504+L1504</f>
        <v>0</v>
      </c>
      <c r="N1504" s="51"/>
      <c r="O1504" s="52">
        <f>M1504+N1504</f>
        <v>0</v>
      </c>
    </row>
    <row r="1505" spans="1:15" ht="25.5" hidden="1">
      <c r="A1505" s="50">
        <f t="shared" si="518"/>
        <v>3</v>
      </c>
      <c r="B1505" s="148"/>
      <c r="C1505" s="149" t="s">
        <v>305</v>
      </c>
      <c r="D1505" s="58" t="s">
        <v>304</v>
      </c>
      <c r="E1505" s="51"/>
      <c r="F1505" s="51"/>
      <c r="G1505" s="51"/>
      <c r="H1505" s="51"/>
      <c r="I1505" s="51"/>
      <c r="J1505" s="52">
        <f>H1505+I1505</f>
        <v>0</v>
      </c>
      <c r="K1505" s="51"/>
      <c r="L1505" s="51"/>
      <c r="M1505" s="52">
        <f>K1505+L1505</f>
        <v>0</v>
      </c>
      <c r="N1505" s="51"/>
      <c r="O1505" s="52">
        <f>M1505+N1505</f>
        <v>0</v>
      </c>
    </row>
    <row r="1506" spans="1:15" hidden="1">
      <c r="A1506" s="50">
        <f t="shared" si="518"/>
        <v>3</v>
      </c>
      <c r="B1506" s="150"/>
      <c r="C1506" s="151" t="s">
        <v>128</v>
      </c>
      <c r="D1506" s="59" t="s">
        <v>3</v>
      </c>
      <c r="E1506" s="51"/>
      <c r="F1506" s="51"/>
      <c r="G1506" s="51"/>
      <c r="H1506" s="51"/>
      <c r="I1506" s="51"/>
      <c r="J1506" s="52">
        <f>H1506+I1506</f>
        <v>0</v>
      </c>
      <c r="K1506" s="51"/>
      <c r="L1506" s="51"/>
      <c r="M1506" s="52">
        <f>K1506+L1506</f>
        <v>0</v>
      </c>
      <c r="N1506" s="51"/>
      <c r="O1506" s="52">
        <f>M1506+N1506</f>
        <v>0</v>
      </c>
    </row>
    <row r="1507" spans="1:15" hidden="1">
      <c r="A1507" s="50">
        <f t="shared" si="518"/>
        <v>3</v>
      </c>
      <c r="B1507" s="150"/>
      <c r="C1507" s="152" t="s">
        <v>445</v>
      </c>
      <c r="D1507" s="117" t="s">
        <v>446</v>
      </c>
      <c r="E1507" s="11">
        <f>SUBTOTAL(9,E1508:E1511)</f>
        <v>0</v>
      </c>
      <c r="F1507" s="11">
        <f>SUBTOTAL(9,F1508:F1511)</f>
        <v>0</v>
      </c>
      <c r="G1507" s="11">
        <f>SUBTOTAL(9,G1508:G1511)</f>
        <v>0</v>
      </c>
      <c r="H1507" s="11">
        <f>SUBTOTAL(9,H1508:H1511)</f>
        <v>0</v>
      </c>
      <c r="I1507" s="11">
        <f t="shared" ref="I1507:N1507" si="523">SUBTOTAL(9,I1508:I1511)</f>
        <v>0</v>
      </c>
      <c r="J1507" s="11">
        <f t="shared" si="523"/>
        <v>0</v>
      </c>
      <c r="K1507" s="11">
        <f t="shared" si="523"/>
        <v>0</v>
      </c>
      <c r="L1507" s="11">
        <f t="shared" si="523"/>
        <v>0</v>
      </c>
      <c r="M1507" s="11">
        <f t="shared" si="523"/>
        <v>0</v>
      </c>
      <c r="N1507" s="11">
        <f t="shared" si="523"/>
        <v>0</v>
      </c>
      <c r="O1507" s="11">
        <f>SUBTOTAL(9,O1508:O1511)</f>
        <v>0</v>
      </c>
    </row>
    <row r="1508" spans="1:15" ht="25.5" hidden="1">
      <c r="A1508" s="50">
        <f t="shared" si="518"/>
        <v>3</v>
      </c>
      <c r="B1508" s="150"/>
      <c r="C1508" s="149" t="s">
        <v>129</v>
      </c>
      <c r="D1508" s="60" t="s">
        <v>37</v>
      </c>
      <c r="E1508" s="51"/>
      <c r="F1508" s="51"/>
      <c r="G1508" s="51"/>
      <c r="H1508" s="51"/>
      <c r="I1508" s="51"/>
      <c r="J1508" s="52">
        <f>H1508+I1508</f>
        <v>0</v>
      </c>
      <c r="K1508" s="51"/>
      <c r="L1508" s="51"/>
      <c r="M1508" s="52">
        <f>K1508+L1508</f>
        <v>0</v>
      </c>
      <c r="N1508" s="51"/>
      <c r="O1508" s="52">
        <f>M1508+N1508</f>
        <v>0</v>
      </c>
    </row>
    <row r="1509" spans="1:15" hidden="1">
      <c r="A1509" s="50">
        <f t="shared" si="518"/>
        <v>3</v>
      </c>
      <c r="B1509" s="150"/>
      <c r="C1509" s="149" t="s">
        <v>131</v>
      </c>
      <c r="D1509" s="60" t="s">
        <v>39</v>
      </c>
      <c r="E1509" s="51"/>
      <c r="F1509" s="51"/>
      <c r="G1509" s="51"/>
      <c r="H1509" s="51"/>
      <c r="I1509" s="51"/>
      <c r="J1509" s="52">
        <f>H1509+I1509</f>
        <v>0</v>
      </c>
      <c r="K1509" s="51"/>
      <c r="L1509" s="51"/>
      <c r="M1509" s="52">
        <f>K1509+L1509</f>
        <v>0</v>
      </c>
      <c r="N1509" s="51"/>
      <c r="O1509" s="52">
        <f>M1509+N1509</f>
        <v>0</v>
      </c>
    </row>
    <row r="1510" spans="1:15" hidden="1">
      <c r="A1510" s="50">
        <f t="shared" si="518"/>
        <v>3</v>
      </c>
      <c r="B1510" s="150"/>
      <c r="C1510" s="149" t="s">
        <v>132</v>
      </c>
      <c r="D1510" s="60" t="s">
        <v>40</v>
      </c>
      <c r="E1510" s="51"/>
      <c r="F1510" s="51"/>
      <c r="G1510" s="51"/>
      <c r="H1510" s="51"/>
      <c r="I1510" s="51"/>
      <c r="J1510" s="52">
        <f>H1510+I1510</f>
        <v>0</v>
      </c>
      <c r="K1510" s="51"/>
      <c r="L1510" s="51"/>
      <c r="M1510" s="52">
        <f>K1510+L1510</f>
        <v>0</v>
      </c>
      <c r="N1510" s="51"/>
      <c r="O1510" s="52">
        <f>M1510+N1510</f>
        <v>0</v>
      </c>
    </row>
    <row r="1511" spans="1:15" ht="25.5" hidden="1">
      <c r="A1511" s="50">
        <f t="shared" si="518"/>
        <v>3</v>
      </c>
      <c r="B1511" s="150"/>
      <c r="C1511" s="149" t="s">
        <v>133</v>
      </c>
      <c r="D1511" s="60" t="s">
        <v>41</v>
      </c>
      <c r="E1511" s="51"/>
      <c r="F1511" s="51"/>
      <c r="G1511" s="51"/>
      <c r="H1511" s="51"/>
      <c r="I1511" s="51"/>
      <c r="J1511" s="52">
        <f>H1511+I1511</f>
        <v>0</v>
      </c>
      <c r="K1511" s="51"/>
      <c r="L1511" s="51"/>
      <c r="M1511" s="52">
        <f>K1511+L1511</f>
        <v>0</v>
      </c>
      <c r="N1511" s="51"/>
      <c r="O1511" s="52">
        <f>M1511+N1511</f>
        <v>0</v>
      </c>
    </row>
    <row r="1512" spans="1:15" hidden="1">
      <c r="A1512" s="50">
        <f t="shared" si="518"/>
        <v>3</v>
      </c>
      <c r="B1512" s="150"/>
      <c r="C1512" s="149" t="s">
        <v>447</v>
      </c>
      <c r="D1512" s="60" t="s">
        <v>4</v>
      </c>
      <c r="E1512" s="51"/>
      <c r="F1512" s="51"/>
      <c r="G1512" s="51"/>
      <c r="H1512" s="51"/>
      <c r="I1512" s="51"/>
      <c r="J1512" s="52">
        <f>H1512+I1512</f>
        <v>0</v>
      </c>
      <c r="K1512" s="51"/>
      <c r="L1512" s="51"/>
      <c r="M1512" s="52">
        <f>K1512+L1512</f>
        <v>0</v>
      </c>
      <c r="N1512" s="51"/>
      <c r="O1512" s="52">
        <f>M1512+N1512</f>
        <v>0</v>
      </c>
    </row>
    <row r="1513" spans="1:15" hidden="1">
      <c r="A1513" s="50">
        <f t="shared" si="518"/>
        <v>3</v>
      </c>
      <c r="B1513" s="147"/>
      <c r="C1513" s="146" t="s">
        <v>134</v>
      </c>
      <c r="D1513" s="56"/>
      <c r="E1513" s="11">
        <f>SUBTOTAL(9,E1514:E1517)</f>
        <v>0</v>
      </c>
      <c r="F1513" s="11">
        <f>SUBTOTAL(9,F1514:F1517)</f>
        <v>0</v>
      </c>
      <c r="G1513" s="11">
        <f>SUBTOTAL(9,G1514:G1517)</f>
        <v>0</v>
      </c>
      <c r="H1513" s="11">
        <f>SUBTOTAL(9,H1514:H1517)</f>
        <v>0</v>
      </c>
      <c r="I1513" s="11">
        <f t="shared" ref="I1513:N1513" si="524">SUBTOTAL(9,I1514:I1517)</f>
        <v>0</v>
      </c>
      <c r="J1513" s="11">
        <f t="shared" si="524"/>
        <v>0</v>
      </c>
      <c r="K1513" s="11">
        <f t="shared" si="524"/>
        <v>0</v>
      </c>
      <c r="L1513" s="11">
        <f t="shared" si="524"/>
        <v>0</v>
      </c>
      <c r="M1513" s="11">
        <f t="shared" si="524"/>
        <v>0</v>
      </c>
      <c r="N1513" s="11">
        <f t="shared" si="524"/>
        <v>0</v>
      </c>
      <c r="O1513" s="11">
        <f>SUBTOTAL(9,O1514:O1517)</f>
        <v>0</v>
      </c>
    </row>
    <row r="1514" spans="1:15" hidden="1">
      <c r="A1514" s="50">
        <f t="shared" si="518"/>
        <v>3</v>
      </c>
      <c r="B1514" s="150"/>
      <c r="C1514" s="151" t="s">
        <v>135</v>
      </c>
      <c r="D1514" s="59" t="s">
        <v>5</v>
      </c>
      <c r="E1514" s="51"/>
      <c r="F1514" s="51"/>
      <c r="G1514" s="51"/>
      <c r="H1514" s="51"/>
      <c r="I1514" s="51"/>
      <c r="J1514" s="52">
        <f>H1514+I1514</f>
        <v>0</v>
      </c>
      <c r="K1514" s="51"/>
      <c r="L1514" s="51"/>
      <c r="M1514" s="52">
        <f>K1514+L1514</f>
        <v>0</v>
      </c>
      <c r="N1514" s="51"/>
      <c r="O1514" s="52">
        <f>M1514+N1514</f>
        <v>0</v>
      </c>
    </row>
    <row r="1515" spans="1:15" hidden="1">
      <c r="A1515" s="50">
        <f t="shared" si="518"/>
        <v>3</v>
      </c>
      <c r="B1515" s="150"/>
      <c r="C1515" s="154" t="s">
        <v>448</v>
      </c>
      <c r="D1515" s="118" t="s">
        <v>173</v>
      </c>
      <c r="E1515" s="51"/>
      <c r="F1515" s="51"/>
      <c r="G1515" s="51"/>
      <c r="H1515" s="51"/>
      <c r="I1515" s="51"/>
      <c r="J1515" s="52">
        <f>H1515+I1515</f>
        <v>0</v>
      </c>
      <c r="K1515" s="51"/>
      <c r="L1515" s="51"/>
      <c r="M1515" s="52">
        <f>K1515+L1515</f>
        <v>0</v>
      </c>
      <c r="N1515" s="51"/>
      <c r="O1515" s="52">
        <f>M1515+N1515</f>
        <v>0</v>
      </c>
    </row>
    <row r="1516" spans="1:15" hidden="1">
      <c r="A1516" s="50">
        <f t="shared" si="518"/>
        <v>3</v>
      </c>
      <c r="B1516" s="153"/>
      <c r="C1516" s="155" t="s">
        <v>557</v>
      </c>
      <c r="D1516" s="137" t="s">
        <v>8</v>
      </c>
      <c r="E1516" s="51"/>
      <c r="F1516" s="51"/>
      <c r="G1516" s="51"/>
      <c r="H1516" s="51"/>
      <c r="I1516" s="51"/>
      <c r="J1516" s="52">
        <f>H1516+I1516</f>
        <v>0</v>
      </c>
      <c r="K1516" s="51"/>
      <c r="L1516" s="51"/>
      <c r="M1516" s="52">
        <f>K1516+L1516</f>
        <v>0</v>
      </c>
      <c r="N1516" s="51"/>
      <c r="O1516" s="52">
        <f>M1516+N1516</f>
        <v>0</v>
      </c>
    </row>
    <row r="1517" spans="1:15" ht="25.5" hidden="1">
      <c r="A1517" s="50">
        <f t="shared" si="518"/>
        <v>3</v>
      </c>
      <c r="B1517" s="153"/>
      <c r="C1517" s="155" t="s">
        <v>139</v>
      </c>
      <c r="D1517" s="136" t="s">
        <v>10</v>
      </c>
      <c r="E1517" s="51"/>
      <c r="F1517" s="51"/>
      <c r="G1517" s="51"/>
      <c r="H1517" s="51"/>
      <c r="I1517" s="51"/>
      <c r="J1517" s="52">
        <f>H1517+I1517</f>
        <v>0</v>
      </c>
      <c r="K1517" s="51"/>
      <c r="L1517" s="51"/>
      <c r="M1517" s="52">
        <f>K1517+L1517</f>
        <v>0</v>
      </c>
      <c r="N1517" s="51"/>
      <c r="O1517" s="52">
        <f>M1517+N1517</f>
        <v>0</v>
      </c>
    </row>
    <row r="1518" spans="1:15" s="57" customFormat="1" hidden="1">
      <c r="A1518" s="50">
        <f t="shared" si="518"/>
        <v>3</v>
      </c>
      <c r="B1518" s="156"/>
      <c r="C1518" s="157" t="s">
        <v>140</v>
      </c>
      <c r="D1518" s="136"/>
      <c r="E1518" s="11">
        <f>SUBTOTAL(9,E1519:E1523)</f>
        <v>0</v>
      </c>
      <c r="F1518" s="11">
        <f>SUBTOTAL(9,F1519:F1523)</f>
        <v>0</v>
      </c>
      <c r="G1518" s="11">
        <f>SUBTOTAL(9,G1519:G1523)</f>
        <v>0</v>
      </c>
      <c r="H1518" s="11">
        <f>SUBTOTAL(9,H1519:H1523)</f>
        <v>0</v>
      </c>
      <c r="I1518" s="11">
        <f t="shared" ref="I1518:N1518" si="525">SUBTOTAL(9,I1519:I1523)</f>
        <v>0</v>
      </c>
      <c r="J1518" s="11">
        <f t="shared" si="525"/>
        <v>0</v>
      </c>
      <c r="K1518" s="11">
        <f t="shared" si="525"/>
        <v>0</v>
      </c>
      <c r="L1518" s="11">
        <f t="shared" si="525"/>
        <v>0</v>
      </c>
      <c r="M1518" s="11">
        <f t="shared" si="525"/>
        <v>0</v>
      </c>
      <c r="N1518" s="11">
        <f t="shared" si="525"/>
        <v>0</v>
      </c>
      <c r="O1518" s="11">
        <f>SUBTOTAL(9,O1519:O1523)</f>
        <v>0</v>
      </c>
    </row>
    <row r="1519" spans="1:15" s="57" customFormat="1" hidden="1">
      <c r="A1519" s="50">
        <f t="shared" si="518"/>
        <v>3</v>
      </c>
      <c r="B1519" s="153"/>
      <c r="C1519" s="155" t="s">
        <v>141</v>
      </c>
      <c r="D1519" s="137" t="s">
        <v>71</v>
      </c>
      <c r="E1519" s="51"/>
      <c r="F1519" s="51"/>
      <c r="G1519" s="51"/>
      <c r="H1519" s="51"/>
      <c r="I1519" s="51"/>
      <c r="J1519" s="52">
        <f>H1519+I1519</f>
        <v>0</v>
      </c>
      <c r="K1519" s="51"/>
      <c r="L1519" s="51"/>
      <c r="M1519" s="52">
        <f>K1519+L1519</f>
        <v>0</v>
      </c>
      <c r="N1519" s="51"/>
      <c r="O1519" s="52">
        <f>M1519+N1519</f>
        <v>0</v>
      </c>
    </row>
    <row r="1520" spans="1:15" s="57" customFormat="1" hidden="1">
      <c r="A1520" s="50">
        <f t="shared" si="518"/>
        <v>3</v>
      </c>
      <c r="B1520" s="153"/>
      <c r="C1520" s="155" t="s">
        <v>142</v>
      </c>
      <c r="D1520" s="137" t="s">
        <v>73</v>
      </c>
      <c r="E1520" s="51"/>
      <c r="F1520" s="51"/>
      <c r="G1520" s="51"/>
      <c r="H1520" s="51"/>
      <c r="I1520" s="51"/>
      <c r="J1520" s="52">
        <f>H1520+I1520</f>
        <v>0</v>
      </c>
      <c r="K1520" s="51"/>
      <c r="L1520" s="51"/>
      <c r="M1520" s="52">
        <f>K1520+L1520</f>
        <v>0</v>
      </c>
      <c r="N1520" s="51"/>
      <c r="O1520" s="52">
        <f>M1520+N1520</f>
        <v>0</v>
      </c>
    </row>
    <row r="1521" spans="1:15" s="57" customFormat="1" hidden="1">
      <c r="A1521" s="50">
        <f t="shared" si="518"/>
        <v>3</v>
      </c>
      <c r="B1521" s="153"/>
      <c r="C1521" s="155" t="s">
        <v>143</v>
      </c>
      <c r="D1521" s="137" t="s">
        <v>75</v>
      </c>
      <c r="E1521" s="51"/>
      <c r="F1521" s="51"/>
      <c r="G1521" s="51"/>
      <c r="H1521" s="51"/>
      <c r="I1521" s="51"/>
      <c r="J1521" s="52">
        <f>H1521+I1521</f>
        <v>0</v>
      </c>
      <c r="K1521" s="51"/>
      <c r="L1521" s="51"/>
      <c r="M1521" s="52">
        <f>K1521+L1521</f>
        <v>0</v>
      </c>
      <c r="N1521" s="51"/>
      <c r="O1521" s="52">
        <f>M1521+N1521</f>
        <v>0</v>
      </c>
    </row>
    <row r="1522" spans="1:15" s="57" customFormat="1" hidden="1">
      <c r="A1522" s="50">
        <f t="shared" si="518"/>
        <v>3</v>
      </c>
      <c r="B1522" s="153"/>
      <c r="C1522" s="155" t="s">
        <v>144</v>
      </c>
      <c r="D1522" s="137" t="s">
        <v>77</v>
      </c>
      <c r="E1522" s="51"/>
      <c r="F1522" s="51"/>
      <c r="G1522" s="51"/>
      <c r="H1522" s="51"/>
      <c r="I1522" s="51"/>
      <c r="J1522" s="52">
        <f>H1522+I1522</f>
        <v>0</v>
      </c>
      <c r="K1522" s="51"/>
      <c r="L1522" s="51"/>
      <c r="M1522" s="52">
        <f>K1522+L1522</f>
        <v>0</v>
      </c>
      <c r="N1522" s="51"/>
      <c r="O1522" s="52">
        <f>M1522+N1522</f>
        <v>0</v>
      </c>
    </row>
    <row r="1523" spans="1:15" s="57" customFormat="1" hidden="1">
      <c r="A1523" s="50">
        <f t="shared" si="518"/>
        <v>3</v>
      </c>
      <c r="B1523" s="153"/>
      <c r="C1523" s="155" t="s">
        <v>145</v>
      </c>
      <c r="D1523" s="137" t="s">
        <v>28</v>
      </c>
      <c r="E1523" s="51"/>
      <c r="F1523" s="51"/>
      <c r="G1523" s="51"/>
      <c r="H1523" s="51"/>
      <c r="I1523" s="51"/>
      <c r="J1523" s="52">
        <f>H1523+I1523</f>
        <v>0</v>
      </c>
      <c r="K1523" s="51"/>
      <c r="L1523" s="51"/>
      <c r="M1523" s="52">
        <f>K1523+L1523</f>
        <v>0</v>
      </c>
      <c r="N1523" s="51"/>
      <c r="O1523" s="52">
        <f>M1523+N1523</f>
        <v>0</v>
      </c>
    </row>
    <row r="1524" spans="1:15" s="57" customFormat="1" hidden="1">
      <c r="A1524" s="50">
        <f t="shared" si="518"/>
        <v>3</v>
      </c>
      <c r="B1524" s="145" t="s">
        <v>146</v>
      </c>
      <c r="C1524" s="157" t="s">
        <v>147</v>
      </c>
      <c r="D1524" s="56"/>
      <c r="E1524" s="11">
        <f>SUBTOTAL(9,E1525:E1553)</f>
        <v>0</v>
      </c>
      <c r="F1524" s="11">
        <f>SUBTOTAL(9,F1525:F1553)</f>
        <v>0</v>
      </c>
      <c r="G1524" s="11">
        <f>SUBTOTAL(9,G1525:G1553)</f>
        <v>0</v>
      </c>
      <c r="H1524" s="11">
        <f>SUBTOTAL(9,H1525:H1553)</f>
        <v>0</v>
      </c>
      <c r="I1524" s="11">
        <f t="shared" ref="I1524:N1524" si="526">SUBTOTAL(9,I1525:I1553)</f>
        <v>0</v>
      </c>
      <c r="J1524" s="11">
        <f t="shared" si="526"/>
        <v>0</v>
      </c>
      <c r="K1524" s="11">
        <f t="shared" si="526"/>
        <v>0</v>
      </c>
      <c r="L1524" s="11">
        <f t="shared" si="526"/>
        <v>0</v>
      </c>
      <c r="M1524" s="11">
        <f t="shared" si="526"/>
        <v>0</v>
      </c>
      <c r="N1524" s="11">
        <f t="shared" si="526"/>
        <v>0</v>
      </c>
      <c r="O1524" s="11">
        <f>SUBTOTAL(9,O1525:O1553)</f>
        <v>0</v>
      </c>
    </row>
    <row r="1525" spans="1:15" s="57" customFormat="1" hidden="1">
      <c r="A1525" s="50">
        <f t="shared" si="518"/>
        <v>3</v>
      </c>
      <c r="B1525" s="156"/>
      <c r="C1525" s="158" t="s">
        <v>26</v>
      </c>
      <c r="D1525" s="56"/>
      <c r="E1525" s="11">
        <f>SUBTOTAL(9,E1526:E1544)</f>
        <v>0</v>
      </c>
      <c r="F1525" s="11">
        <f t="shared" ref="F1525:O1525" si="527">SUBTOTAL(9,F1526:F1544)</f>
        <v>0</v>
      </c>
      <c r="G1525" s="11">
        <f t="shared" si="527"/>
        <v>0</v>
      </c>
      <c r="H1525" s="11">
        <f t="shared" si="527"/>
        <v>0</v>
      </c>
      <c r="I1525" s="11">
        <f t="shared" si="527"/>
        <v>0</v>
      </c>
      <c r="J1525" s="11">
        <f t="shared" si="527"/>
        <v>0</v>
      </c>
      <c r="K1525" s="11">
        <f t="shared" si="527"/>
        <v>0</v>
      </c>
      <c r="L1525" s="11">
        <f t="shared" si="527"/>
        <v>0</v>
      </c>
      <c r="M1525" s="11">
        <f t="shared" si="527"/>
        <v>0</v>
      </c>
      <c r="N1525" s="11">
        <f t="shared" si="527"/>
        <v>0</v>
      </c>
      <c r="O1525" s="11">
        <f t="shared" si="527"/>
        <v>0</v>
      </c>
    </row>
    <row r="1526" spans="1:15" s="57" customFormat="1" hidden="1">
      <c r="A1526" s="50">
        <f t="shared" si="518"/>
        <v>3</v>
      </c>
      <c r="B1526" s="150"/>
      <c r="C1526" s="161" t="s">
        <v>770</v>
      </c>
      <c r="D1526" s="56"/>
      <c r="E1526" s="11">
        <f>SUBTOTAL(9,E1527:E1536)</f>
        <v>0</v>
      </c>
      <c r="F1526" s="11">
        <f t="shared" ref="F1526:O1526" si="528">SUBTOTAL(9,F1527:F1536)</f>
        <v>0</v>
      </c>
      <c r="G1526" s="11">
        <f t="shared" si="528"/>
        <v>0</v>
      </c>
      <c r="H1526" s="11">
        <f t="shared" si="528"/>
        <v>0</v>
      </c>
      <c r="I1526" s="11">
        <f t="shared" si="528"/>
        <v>0</v>
      </c>
      <c r="J1526" s="11">
        <f t="shared" si="528"/>
        <v>0</v>
      </c>
      <c r="K1526" s="11">
        <f t="shared" si="528"/>
        <v>0</v>
      </c>
      <c r="L1526" s="11">
        <f t="shared" si="528"/>
        <v>0</v>
      </c>
      <c r="M1526" s="11">
        <f t="shared" si="528"/>
        <v>0</v>
      </c>
      <c r="N1526" s="11">
        <f t="shared" si="528"/>
        <v>0</v>
      </c>
      <c r="O1526" s="11">
        <f t="shared" si="528"/>
        <v>0</v>
      </c>
    </row>
    <row r="1527" spans="1:15" s="57" customFormat="1" ht="25.5" hidden="1">
      <c r="A1527" s="50">
        <f t="shared" si="518"/>
        <v>3</v>
      </c>
      <c r="B1527" s="150"/>
      <c r="C1527" s="160" t="s">
        <v>771</v>
      </c>
      <c r="D1527" s="58" t="s">
        <v>2</v>
      </c>
      <c r="E1527" s="11">
        <f>SUBTOTAL(9,E1528:E1529)</f>
        <v>0</v>
      </c>
      <c r="F1527" s="11">
        <f t="shared" ref="F1527:O1527" si="529">SUBTOTAL(9,F1528:F1529)</f>
        <v>0</v>
      </c>
      <c r="G1527" s="11">
        <f t="shared" si="529"/>
        <v>0</v>
      </c>
      <c r="H1527" s="11">
        <f t="shared" si="529"/>
        <v>0</v>
      </c>
      <c r="I1527" s="11">
        <f t="shared" si="529"/>
        <v>0</v>
      </c>
      <c r="J1527" s="11">
        <f t="shared" si="529"/>
        <v>0</v>
      </c>
      <c r="K1527" s="11">
        <f t="shared" si="529"/>
        <v>0</v>
      </c>
      <c r="L1527" s="11">
        <f t="shared" si="529"/>
        <v>0</v>
      </c>
      <c r="M1527" s="11">
        <f t="shared" si="529"/>
        <v>0</v>
      </c>
      <c r="N1527" s="11">
        <f t="shared" si="529"/>
        <v>0</v>
      </c>
      <c r="O1527" s="11">
        <f t="shared" si="529"/>
        <v>0</v>
      </c>
    </row>
    <row r="1528" spans="1:15" s="57" customFormat="1" ht="25.5" hidden="1">
      <c r="A1528" s="50">
        <f t="shared" si="518"/>
        <v>3</v>
      </c>
      <c r="B1528" s="150"/>
      <c r="C1528" s="260" t="s">
        <v>772</v>
      </c>
      <c r="D1528" s="58" t="s">
        <v>302</v>
      </c>
      <c r="E1528" s="51"/>
      <c r="F1528" s="51"/>
      <c r="G1528" s="51"/>
      <c r="H1528" s="51"/>
      <c r="I1528" s="51"/>
      <c r="J1528" s="52">
        <f>H1528+I1528</f>
        <v>0</v>
      </c>
      <c r="K1528" s="51"/>
      <c r="L1528" s="51"/>
      <c r="M1528" s="52">
        <f>K1528+L1528</f>
        <v>0</v>
      </c>
      <c r="N1528" s="51"/>
      <c r="O1528" s="52">
        <f>M1528+N1528</f>
        <v>0</v>
      </c>
    </row>
    <row r="1529" spans="1:15" s="57" customFormat="1" ht="25.5" hidden="1">
      <c r="A1529" s="50">
        <f t="shared" si="518"/>
        <v>3</v>
      </c>
      <c r="B1529" s="150"/>
      <c r="C1529" s="260" t="s">
        <v>773</v>
      </c>
      <c r="D1529" s="58" t="s">
        <v>304</v>
      </c>
      <c r="E1529" s="51"/>
      <c r="F1529" s="51"/>
      <c r="G1529" s="51"/>
      <c r="H1529" s="51"/>
      <c r="I1529" s="51"/>
      <c r="J1529" s="52">
        <f>H1529+I1529</f>
        <v>0</v>
      </c>
      <c r="K1529" s="51"/>
      <c r="L1529" s="51"/>
      <c r="M1529" s="52">
        <f>K1529+L1529</f>
        <v>0</v>
      </c>
      <c r="N1529" s="51"/>
      <c r="O1529" s="52">
        <f>M1529+N1529</f>
        <v>0</v>
      </c>
    </row>
    <row r="1530" spans="1:15" s="57" customFormat="1" hidden="1">
      <c r="A1530" s="50">
        <f t="shared" si="518"/>
        <v>3</v>
      </c>
      <c r="B1530" s="150"/>
      <c r="C1530" s="258" t="s">
        <v>42</v>
      </c>
      <c r="D1530" s="59" t="s">
        <v>3</v>
      </c>
      <c r="E1530" s="51"/>
      <c r="F1530" s="51"/>
      <c r="G1530" s="51"/>
      <c r="H1530" s="51"/>
      <c r="I1530" s="51"/>
      <c r="J1530" s="52">
        <f>H1530+I1530</f>
        <v>0</v>
      </c>
      <c r="K1530" s="51"/>
      <c r="L1530" s="51"/>
      <c r="M1530" s="52">
        <f>K1530+L1530</f>
        <v>0</v>
      </c>
      <c r="N1530" s="51"/>
      <c r="O1530" s="52">
        <f>M1530+N1530</f>
        <v>0</v>
      </c>
    </row>
    <row r="1531" spans="1:15" s="57" customFormat="1" hidden="1">
      <c r="A1531" s="50">
        <f t="shared" si="518"/>
        <v>3</v>
      </c>
      <c r="B1531" s="150"/>
      <c r="C1531" s="259" t="s">
        <v>449</v>
      </c>
      <c r="D1531" s="117" t="s">
        <v>446</v>
      </c>
      <c r="E1531" s="11">
        <f>SUBTOTAL(9,E1532:E1535)</f>
        <v>0</v>
      </c>
      <c r="F1531" s="11">
        <f>SUBTOTAL(9,F1532:F1535)</f>
        <v>0</v>
      </c>
      <c r="G1531" s="11">
        <f>SUBTOTAL(9,G1532:G1535)</f>
        <v>0</v>
      </c>
      <c r="H1531" s="11">
        <f>SUBTOTAL(9,H1532:H1535)</f>
        <v>0</v>
      </c>
      <c r="I1531" s="11">
        <f t="shared" ref="I1531:N1531" si="530">SUBTOTAL(9,I1532:I1535)</f>
        <v>0</v>
      </c>
      <c r="J1531" s="11">
        <f t="shared" si="530"/>
        <v>0</v>
      </c>
      <c r="K1531" s="11">
        <f t="shared" si="530"/>
        <v>0</v>
      </c>
      <c r="L1531" s="11">
        <f t="shared" si="530"/>
        <v>0</v>
      </c>
      <c r="M1531" s="11">
        <f t="shared" si="530"/>
        <v>0</v>
      </c>
      <c r="N1531" s="11">
        <f t="shared" si="530"/>
        <v>0</v>
      </c>
      <c r="O1531" s="11">
        <f>SUBTOTAL(9,O1532:O1535)</f>
        <v>0</v>
      </c>
    </row>
    <row r="1532" spans="1:15" ht="25.5" hidden="1">
      <c r="A1532" s="50">
        <f t="shared" si="518"/>
        <v>3</v>
      </c>
      <c r="B1532" s="150"/>
      <c r="C1532" s="260" t="s">
        <v>153</v>
      </c>
      <c r="D1532" s="60" t="s">
        <v>37</v>
      </c>
      <c r="E1532" s="51"/>
      <c r="F1532" s="51"/>
      <c r="G1532" s="51"/>
      <c r="H1532" s="51"/>
      <c r="I1532" s="51"/>
      <c r="J1532" s="52">
        <f t="shared" ref="J1532:J1544" si="531">H1532+I1532</f>
        <v>0</v>
      </c>
      <c r="K1532" s="51"/>
      <c r="L1532" s="51"/>
      <c r="M1532" s="52">
        <f t="shared" ref="M1532:M1544" si="532">K1532+L1532</f>
        <v>0</v>
      </c>
      <c r="N1532" s="51"/>
      <c r="O1532" s="52">
        <f t="shared" ref="O1532:O1544" si="533">M1532+N1532</f>
        <v>0</v>
      </c>
    </row>
    <row r="1533" spans="1:15" hidden="1">
      <c r="A1533" s="50">
        <f t="shared" si="518"/>
        <v>3</v>
      </c>
      <c r="B1533" s="150"/>
      <c r="C1533" s="260" t="s">
        <v>155</v>
      </c>
      <c r="D1533" s="60" t="s">
        <v>39</v>
      </c>
      <c r="E1533" s="51"/>
      <c r="F1533" s="51"/>
      <c r="G1533" s="51"/>
      <c r="H1533" s="51"/>
      <c r="I1533" s="51"/>
      <c r="J1533" s="52">
        <f t="shared" si="531"/>
        <v>0</v>
      </c>
      <c r="K1533" s="51"/>
      <c r="L1533" s="51"/>
      <c r="M1533" s="52">
        <f t="shared" si="532"/>
        <v>0</v>
      </c>
      <c r="N1533" s="51"/>
      <c r="O1533" s="52">
        <f t="shared" si="533"/>
        <v>0</v>
      </c>
    </row>
    <row r="1534" spans="1:15" ht="25.5" hidden="1">
      <c r="A1534" s="50">
        <f t="shared" si="518"/>
        <v>3</v>
      </c>
      <c r="B1534" s="150"/>
      <c r="C1534" s="260" t="s">
        <v>156</v>
      </c>
      <c r="D1534" s="60" t="s">
        <v>40</v>
      </c>
      <c r="E1534" s="51"/>
      <c r="F1534" s="51"/>
      <c r="G1534" s="51"/>
      <c r="H1534" s="51"/>
      <c r="I1534" s="51"/>
      <c r="J1534" s="52">
        <f t="shared" si="531"/>
        <v>0</v>
      </c>
      <c r="K1534" s="51"/>
      <c r="L1534" s="51"/>
      <c r="M1534" s="52">
        <f t="shared" si="532"/>
        <v>0</v>
      </c>
      <c r="N1534" s="51"/>
      <c r="O1534" s="52">
        <f t="shared" si="533"/>
        <v>0</v>
      </c>
    </row>
    <row r="1535" spans="1:15" ht="25.5" hidden="1">
      <c r="A1535" s="50">
        <f t="shared" si="518"/>
        <v>3</v>
      </c>
      <c r="B1535" s="150"/>
      <c r="C1535" s="260" t="s">
        <v>157</v>
      </c>
      <c r="D1535" s="60" t="s">
        <v>41</v>
      </c>
      <c r="E1535" s="51"/>
      <c r="F1535" s="51"/>
      <c r="G1535" s="51"/>
      <c r="H1535" s="51"/>
      <c r="I1535" s="51"/>
      <c r="J1535" s="52">
        <f t="shared" si="531"/>
        <v>0</v>
      </c>
      <c r="K1535" s="51"/>
      <c r="L1535" s="51"/>
      <c r="M1535" s="52">
        <f t="shared" si="532"/>
        <v>0</v>
      </c>
      <c r="N1535" s="51"/>
      <c r="O1535" s="52">
        <f t="shared" si="533"/>
        <v>0</v>
      </c>
    </row>
    <row r="1536" spans="1:15" hidden="1">
      <c r="A1536" s="50">
        <f t="shared" si="518"/>
        <v>3</v>
      </c>
      <c r="B1536" s="150"/>
      <c r="C1536" s="160" t="s">
        <v>158</v>
      </c>
      <c r="D1536" s="60" t="s">
        <v>4</v>
      </c>
      <c r="E1536" s="51"/>
      <c r="F1536" s="51"/>
      <c r="G1536" s="51"/>
      <c r="H1536" s="51"/>
      <c r="I1536" s="51"/>
      <c r="J1536" s="52">
        <f t="shared" si="531"/>
        <v>0</v>
      </c>
      <c r="K1536" s="51"/>
      <c r="L1536" s="51"/>
      <c r="M1536" s="52">
        <f t="shared" si="532"/>
        <v>0</v>
      </c>
      <c r="N1536" s="51"/>
      <c r="O1536" s="52">
        <f t="shared" si="533"/>
        <v>0</v>
      </c>
    </row>
    <row r="1537" spans="1:15" hidden="1">
      <c r="A1537" s="50">
        <f t="shared" si="518"/>
        <v>3</v>
      </c>
      <c r="B1537" s="150"/>
      <c r="C1537" s="159" t="s">
        <v>19</v>
      </c>
      <c r="D1537" s="59" t="s">
        <v>5</v>
      </c>
      <c r="E1537" s="51"/>
      <c r="F1537" s="51"/>
      <c r="G1537" s="51"/>
      <c r="H1537" s="51"/>
      <c r="I1537" s="51"/>
      <c r="J1537" s="52">
        <f t="shared" si="531"/>
        <v>0</v>
      </c>
      <c r="K1537" s="51"/>
      <c r="L1537" s="51"/>
      <c r="M1537" s="52">
        <f t="shared" si="532"/>
        <v>0</v>
      </c>
      <c r="N1537" s="51"/>
      <c r="O1537" s="52">
        <f t="shared" si="533"/>
        <v>0</v>
      </c>
    </row>
    <row r="1538" spans="1:15" hidden="1">
      <c r="A1538" s="50">
        <f t="shared" si="518"/>
        <v>3</v>
      </c>
      <c r="B1538" s="150"/>
      <c r="C1538" s="162" t="s">
        <v>450</v>
      </c>
      <c r="D1538" s="118" t="s">
        <v>173</v>
      </c>
      <c r="E1538" s="51"/>
      <c r="F1538" s="51"/>
      <c r="G1538" s="51"/>
      <c r="H1538" s="51"/>
      <c r="I1538" s="51"/>
      <c r="J1538" s="52">
        <f t="shared" si="531"/>
        <v>0</v>
      </c>
      <c r="K1538" s="51"/>
      <c r="L1538" s="51"/>
      <c r="M1538" s="52">
        <f t="shared" si="532"/>
        <v>0</v>
      </c>
      <c r="N1538" s="51"/>
      <c r="O1538" s="52">
        <f t="shared" si="533"/>
        <v>0</v>
      </c>
    </row>
    <row r="1539" spans="1:15" hidden="1">
      <c r="A1539" s="50">
        <f t="shared" si="518"/>
        <v>3</v>
      </c>
      <c r="B1539" s="153"/>
      <c r="C1539" s="163" t="s">
        <v>29</v>
      </c>
      <c r="D1539" s="136" t="s">
        <v>6</v>
      </c>
      <c r="E1539" s="51"/>
      <c r="F1539" s="51"/>
      <c r="G1539" s="51"/>
      <c r="H1539" s="51"/>
      <c r="I1539" s="51"/>
      <c r="J1539" s="52">
        <f t="shared" si="531"/>
        <v>0</v>
      </c>
      <c r="K1539" s="51"/>
      <c r="L1539" s="51"/>
      <c r="M1539" s="52">
        <f t="shared" si="532"/>
        <v>0</v>
      </c>
      <c r="N1539" s="51"/>
      <c r="O1539" s="52">
        <f t="shared" si="533"/>
        <v>0</v>
      </c>
    </row>
    <row r="1540" spans="1:15" hidden="1">
      <c r="A1540" s="50">
        <f t="shared" si="518"/>
        <v>3</v>
      </c>
      <c r="B1540" s="153"/>
      <c r="C1540" s="163" t="s">
        <v>21</v>
      </c>
      <c r="D1540" s="137" t="s">
        <v>8</v>
      </c>
      <c r="E1540" s="51"/>
      <c r="F1540" s="51"/>
      <c r="G1540" s="51"/>
      <c r="H1540" s="51"/>
      <c r="I1540" s="51"/>
      <c r="J1540" s="52">
        <f>H1540+I1540</f>
        <v>0</v>
      </c>
      <c r="K1540" s="51"/>
      <c r="L1540" s="51"/>
      <c r="M1540" s="52">
        <f>K1540+L1540</f>
        <v>0</v>
      </c>
      <c r="N1540" s="51"/>
      <c r="O1540" s="52">
        <f t="shared" si="533"/>
        <v>0</v>
      </c>
    </row>
    <row r="1541" spans="1:15" hidden="1">
      <c r="A1541" s="50">
        <f t="shared" si="518"/>
        <v>3</v>
      </c>
      <c r="B1541" s="153"/>
      <c r="C1541" s="163" t="s">
        <v>526</v>
      </c>
      <c r="D1541" s="137" t="s">
        <v>31</v>
      </c>
      <c r="E1541" s="51"/>
      <c r="F1541" s="51"/>
      <c r="G1541" s="51"/>
      <c r="H1541" s="51"/>
      <c r="I1541" s="51"/>
      <c r="J1541" s="52">
        <f t="shared" si="531"/>
        <v>0</v>
      </c>
      <c r="K1541" s="51"/>
      <c r="L1541" s="51"/>
      <c r="M1541" s="52">
        <f t="shared" si="532"/>
        <v>0</v>
      </c>
      <c r="N1541" s="51"/>
      <c r="O1541" s="52">
        <f t="shared" si="533"/>
        <v>0</v>
      </c>
    </row>
    <row r="1542" spans="1:15" hidden="1">
      <c r="A1542" s="50">
        <f t="shared" si="518"/>
        <v>3</v>
      </c>
      <c r="B1542" s="153"/>
      <c r="C1542" s="163" t="s">
        <v>558</v>
      </c>
      <c r="D1542" s="137" t="s">
        <v>559</v>
      </c>
      <c r="E1542" s="51"/>
      <c r="F1542" s="51"/>
      <c r="G1542" s="51"/>
      <c r="H1542" s="51"/>
      <c r="I1542" s="51"/>
      <c r="J1542" s="52">
        <f t="shared" si="531"/>
        <v>0</v>
      </c>
      <c r="K1542" s="51"/>
      <c r="L1542" s="51"/>
      <c r="M1542" s="52">
        <f t="shared" si="532"/>
        <v>0</v>
      </c>
      <c r="N1542" s="51"/>
      <c r="O1542" s="52">
        <f t="shared" si="533"/>
        <v>0</v>
      </c>
    </row>
    <row r="1543" spans="1:15" ht="25.5" hidden="1">
      <c r="A1543" s="50">
        <f t="shared" si="518"/>
        <v>3</v>
      </c>
      <c r="B1543" s="153"/>
      <c r="C1543" s="163" t="s">
        <v>528</v>
      </c>
      <c r="D1543" s="136" t="s">
        <v>9</v>
      </c>
      <c r="E1543" s="51"/>
      <c r="F1543" s="51"/>
      <c r="G1543" s="51"/>
      <c r="H1543" s="51"/>
      <c r="I1543" s="51"/>
      <c r="J1543" s="52">
        <f t="shared" si="531"/>
        <v>0</v>
      </c>
      <c r="K1543" s="51"/>
      <c r="L1543" s="51"/>
      <c r="M1543" s="52">
        <f t="shared" si="532"/>
        <v>0</v>
      </c>
      <c r="N1543" s="51"/>
      <c r="O1543" s="52">
        <f t="shared" si="533"/>
        <v>0</v>
      </c>
    </row>
    <row r="1544" spans="1:15" ht="25.5" hidden="1">
      <c r="A1544" s="50">
        <f t="shared" si="518"/>
        <v>3</v>
      </c>
      <c r="B1544" s="153"/>
      <c r="C1544" s="163" t="s">
        <v>30</v>
      </c>
      <c r="D1544" s="136" t="s">
        <v>10</v>
      </c>
      <c r="E1544" s="51"/>
      <c r="F1544" s="51"/>
      <c r="G1544" s="51"/>
      <c r="H1544" s="51"/>
      <c r="I1544" s="51"/>
      <c r="J1544" s="52">
        <f t="shared" si="531"/>
        <v>0</v>
      </c>
      <c r="K1544" s="51"/>
      <c r="L1544" s="51"/>
      <c r="M1544" s="52">
        <f t="shared" si="532"/>
        <v>0</v>
      </c>
      <c r="N1544" s="51"/>
      <c r="O1544" s="52">
        <f t="shared" si="533"/>
        <v>0</v>
      </c>
    </row>
    <row r="1545" spans="1:15" hidden="1">
      <c r="A1545" s="50">
        <f t="shared" si="518"/>
        <v>3</v>
      </c>
      <c r="B1545" s="153"/>
      <c r="C1545" s="165" t="s">
        <v>451</v>
      </c>
      <c r="D1545" s="138" t="s">
        <v>93</v>
      </c>
      <c r="E1545" s="11">
        <f>SUBTOTAL(9,E1546:E1547)</f>
        <v>0</v>
      </c>
      <c r="F1545" s="11">
        <f>SUBTOTAL(9,F1546:F1547)</f>
        <v>0</v>
      </c>
      <c r="G1545" s="11">
        <f>SUBTOTAL(9,G1546:G1547)</f>
        <v>0</v>
      </c>
      <c r="H1545" s="11">
        <f>SUBTOTAL(9,H1546:H1547)</f>
        <v>0</v>
      </c>
      <c r="I1545" s="11">
        <f t="shared" ref="I1545:N1545" si="534">SUBTOTAL(9,I1546:I1547)</f>
        <v>0</v>
      </c>
      <c r="J1545" s="11">
        <f t="shared" si="534"/>
        <v>0</v>
      </c>
      <c r="K1545" s="11">
        <f t="shared" si="534"/>
        <v>0</v>
      </c>
      <c r="L1545" s="11">
        <f t="shared" si="534"/>
        <v>0</v>
      </c>
      <c r="M1545" s="11">
        <f t="shared" si="534"/>
        <v>0</v>
      </c>
      <c r="N1545" s="11">
        <f t="shared" si="534"/>
        <v>0</v>
      </c>
      <c r="O1545" s="11">
        <f>SUBTOTAL(9,O1546:O1547)</f>
        <v>0</v>
      </c>
    </row>
    <row r="1546" spans="1:15" hidden="1">
      <c r="A1546" s="50">
        <f t="shared" si="518"/>
        <v>3</v>
      </c>
      <c r="B1546" s="153"/>
      <c r="C1546" s="166" t="s">
        <v>452</v>
      </c>
      <c r="D1546" s="138" t="s">
        <v>453</v>
      </c>
      <c r="E1546" s="51"/>
      <c r="F1546" s="51"/>
      <c r="G1546" s="51"/>
      <c r="H1546" s="51"/>
      <c r="I1546" s="51"/>
      <c r="J1546" s="52">
        <f>H1546+I1546</f>
        <v>0</v>
      </c>
      <c r="K1546" s="51"/>
      <c r="L1546" s="51"/>
      <c r="M1546" s="52">
        <f>K1546+L1546</f>
        <v>0</v>
      </c>
      <c r="N1546" s="51"/>
      <c r="O1546" s="52">
        <f>M1546+N1546</f>
        <v>0</v>
      </c>
    </row>
    <row r="1547" spans="1:15" hidden="1">
      <c r="A1547" s="50">
        <f t="shared" si="518"/>
        <v>3</v>
      </c>
      <c r="B1547" s="153"/>
      <c r="C1547" s="166" t="s">
        <v>454</v>
      </c>
      <c r="D1547" s="138" t="s">
        <v>455</v>
      </c>
      <c r="E1547" s="51"/>
      <c r="F1547" s="51"/>
      <c r="G1547" s="51"/>
      <c r="H1547" s="51"/>
      <c r="I1547" s="51"/>
      <c r="J1547" s="52">
        <f>H1547+I1547</f>
        <v>0</v>
      </c>
      <c r="K1547" s="51"/>
      <c r="L1547" s="51"/>
      <c r="M1547" s="52">
        <f>K1547+L1547</f>
        <v>0</v>
      </c>
      <c r="N1547" s="51"/>
      <c r="O1547" s="52">
        <f>M1547+N1547</f>
        <v>0</v>
      </c>
    </row>
    <row r="1548" spans="1:15" hidden="1">
      <c r="A1548" s="50">
        <f t="shared" si="518"/>
        <v>3</v>
      </c>
      <c r="B1548" s="156"/>
      <c r="C1548" s="158" t="s">
        <v>32</v>
      </c>
      <c r="D1548" s="136"/>
      <c r="E1548" s="11">
        <f>SUBTOTAL(9,E1549:E1553)</f>
        <v>0</v>
      </c>
      <c r="F1548" s="11">
        <f>SUBTOTAL(9,F1549:F1553)</f>
        <v>0</v>
      </c>
      <c r="G1548" s="11">
        <f>SUBTOTAL(9,G1549:G1553)</f>
        <v>0</v>
      </c>
      <c r="H1548" s="11">
        <f>SUBTOTAL(9,H1549:H1553)</f>
        <v>0</v>
      </c>
      <c r="I1548" s="11">
        <f t="shared" ref="I1548:N1548" si="535">SUBTOTAL(9,I1549:I1553)</f>
        <v>0</v>
      </c>
      <c r="J1548" s="11">
        <f t="shared" si="535"/>
        <v>0</v>
      </c>
      <c r="K1548" s="11">
        <f t="shared" si="535"/>
        <v>0</v>
      </c>
      <c r="L1548" s="11">
        <f t="shared" si="535"/>
        <v>0</v>
      </c>
      <c r="M1548" s="11">
        <f t="shared" si="535"/>
        <v>0</v>
      </c>
      <c r="N1548" s="11">
        <f t="shared" si="535"/>
        <v>0</v>
      </c>
      <c r="O1548" s="11">
        <f>SUBTOTAL(9,O1549:O1553)</f>
        <v>0</v>
      </c>
    </row>
    <row r="1549" spans="1:15" hidden="1">
      <c r="A1549" s="50">
        <f t="shared" si="518"/>
        <v>3</v>
      </c>
      <c r="B1549" s="153"/>
      <c r="C1549" s="163" t="s">
        <v>70</v>
      </c>
      <c r="D1549" s="137" t="s">
        <v>71</v>
      </c>
      <c r="E1549" s="51"/>
      <c r="F1549" s="51"/>
      <c r="G1549" s="51"/>
      <c r="H1549" s="51"/>
      <c r="I1549" s="51"/>
      <c r="J1549" s="52">
        <f>H1549+I1549</f>
        <v>0</v>
      </c>
      <c r="K1549" s="51"/>
      <c r="L1549" s="51"/>
      <c r="M1549" s="52">
        <f>K1549+L1549</f>
        <v>0</v>
      </c>
      <c r="N1549" s="51"/>
      <c r="O1549" s="52">
        <f>M1549+N1549</f>
        <v>0</v>
      </c>
    </row>
    <row r="1550" spans="1:15" hidden="1">
      <c r="A1550" s="50">
        <f t="shared" si="518"/>
        <v>3</v>
      </c>
      <c r="B1550" s="153"/>
      <c r="C1550" s="163" t="s">
        <v>72</v>
      </c>
      <c r="D1550" s="137" t="s">
        <v>73</v>
      </c>
      <c r="E1550" s="51"/>
      <c r="F1550" s="51"/>
      <c r="G1550" s="51"/>
      <c r="H1550" s="51"/>
      <c r="I1550" s="51"/>
      <c r="J1550" s="52">
        <f>H1550+I1550</f>
        <v>0</v>
      </c>
      <c r="K1550" s="51"/>
      <c r="L1550" s="51"/>
      <c r="M1550" s="52">
        <f>K1550+L1550</f>
        <v>0</v>
      </c>
      <c r="N1550" s="51"/>
      <c r="O1550" s="52">
        <f>M1550+N1550</f>
        <v>0</v>
      </c>
    </row>
    <row r="1551" spans="1:15" hidden="1">
      <c r="A1551" s="50">
        <f t="shared" si="518"/>
        <v>3</v>
      </c>
      <c r="B1551" s="153"/>
      <c r="C1551" s="163" t="s">
        <v>74</v>
      </c>
      <c r="D1551" s="137" t="s">
        <v>75</v>
      </c>
      <c r="E1551" s="51"/>
      <c r="F1551" s="51"/>
      <c r="G1551" s="51"/>
      <c r="H1551" s="51"/>
      <c r="I1551" s="51"/>
      <c r="J1551" s="52">
        <f>H1551+I1551</f>
        <v>0</v>
      </c>
      <c r="K1551" s="51"/>
      <c r="L1551" s="51"/>
      <c r="M1551" s="52">
        <f>K1551+L1551</f>
        <v>0</v>
      </c>
      <c r="N1551" s="51"/>
      <c r="O1551" s="52">
        <f>M1551+N1551</f>
        <v>0</v>
      </c>
    </row>
    <row r="1552" spans="1:15" hidden="1">
      <c r="A1552" s="50">
        <f t="shared" si="518"/>
        <v>3</v>
      </c>
      <c r="B1552" s="153"/>
      <c r="C1552" s="163" t="s">
        <v>76</v>
      </c>
      <c r="D1552" s="137" t="s">
        <v>77</v>
      </c>
      <c r="E1552" s="51"/>
      <c r="F1552" s="51"/>
      <c r="G1552" s="51"/>
      <c r="H1552" s="51"/>
      <c r="I1552" s="51"/>
      <c r="J1552" s="52">
        <f>H1552+I1552</f>
        <v>0</v>
      </c>
      <c r="K1552" s="51"/>
      <c r="L1552" s="51"/>
      <c r="M1552" s="52">
        <f>K1552+L1552</f>
        <v>0</v>
      </c>
      <c r="N1552" s="51"/>
      <c r="O1552" s="52">
        <f>M1552+N1552</f>
        <v>0</v>
      </c>
    </row>
    <row r="1553" spans="1:15" hidden="1">
      <c r="A1553" s="50">
        <f t="shared" si="518"/>
        <v>3</v>
      </c>
      <c r="B1553" s="153"/>
      <c r="C1553" s="163" t="s">
        <v>12</v>
      </c>
      <c r="D1553" s="137" t="s">
        <v>28</v>
      </c>
      <c r="E1553" s="51"/>
      <c r="F1553" s="51"/>
      <c r="G1553" s="51"/>
      <c r="H1553" s="51"/>
      <c r="I1553" s="51"/>
      <c r="J1553" s="52">
        <f>H1553+I1553</f>
        <v>0</v>
      </c>
      <c r="K1553" s="51"/>
      <c r="L1553" s="51"/>
      <c r="M1553" s="52">
        <f>K1553+L1553</f>
        <v>0</v>
      </c>
      <c r="N1553" s="51"/>
      <c r="O1553" s="52">
        <f>M1553+N1553</f>
        <v>0</v>
      </c>
    </row>
    <row r="1554" spans="1:15" hidden="1">
      <c r="A1554" s="77">
        <f>A1555</f>
        <v>3</v>
      </c>
      <c r="B1554" s="153"/>
      <c r="C1554" s="155"/>
      <c r="D1554" s="137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</row>
    <row r="1555" spans="1:15" hidden="1">
      <c r="A1555" s="105">
        <f>MIN(A1556:A1561)</f>
        <v>3</v>
      </c>
      <c r="B1555" s="153"/>
      <c r="C1555" s="157" t="s">
        <v>36</v>
      </c>
      <c r="D1555" s="137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</row>
    <row r="1556" spans="1:15" hidden="1">
      <c r="A1556" s="50">
        <f t="shared" ref="A1556:A1561" si="536">IF(MAX(E1556:P1556)=0,IF(MIN(E1556:P1556)=0,3,2),2)</f>
        <v>3</v>
      </c>
      <c r="B1556" s="153"/>
      <c r="C1556" s="155" t="s">
        <v>34</v>
      </c>
      <c r="D1556" s="137"/>
      <c r="E1556" s="62">
        <f>SUM(E1557:E1558)</f>
        <v>0</v>
      </c>
      <c r="F1556" s="62">
        <f>SUM(F1557:F1558)</f>
        <v>0</v>
      </c>
      <c r="G1556" s="62">
        <f>SUM(G1557:G1558)</f>
        <v>0</v>
      </c>
      <c r="H1556" s="62">
        <f>SUM(H1557:H1558)</f>
        <v>0</v>
      </c>
      <c r="I1556" s="62">
        <f t="shared" ref="I1556:N1556" si="537">SUM(I1557:I1558)</f>
        <v>0</v>
      </c>
      <c r="J1556" s="62">
        <f t="shared" si="537"/>
        <v>0</v>
      </c>
      <c r="K1556" s="62">
        <f t="shared" si="537"/>
        <v>0</v>
      </c>
      <c r="L1556" s="62">
        <f t="shared" si="537"/>
        <v>0</v>
      </c>
      <c r="M1556" s="62">
        <f t="shared" si="537"/>
        <v>0</v>
      </c>
      <c r="N1556" s="62">
        <f t="shared" si="537"/>
        <v>0</v>
      </c>
      <c r="O1556" s="62">
        <f>SUM(O1557:O1558)</f>
        <v>0</v>
      </c>
    </row>
    <row r="1557" spans="1:15" hidden="1">
      <c r="A1557" s="50">
        <f t="shared" si="536"/>
        <v>3</v>
      </c>
      <c r="B1557" s="153"/>
      <c r="C1557" s="167" t="s">
        <v>80</v>
      </c>
      <c r="D1557" s="137"/>
      <c r="E1557" s="51"/>
      <c r="F1557" s="51"/>
      <c r="G1557" s="51"/>
      <c r="H1557" s="51"/>
      <c r="I1557" s="51"/>
      <c r="J1557" s="52">
        <f>H1557+I1557</f>
        <v>0</v>
      </c>
      <c r="K1557" s="51"/>
      <c r="L1557" s="51"/>
      <c r="M1557" s="52">
        <f>K1557+L1557</f>
        <v>0</v>
      </c>
      <c r="N1557" s="51"/>
      <c r="O1557" s="52">
        <f>M1557+N1557</f>
        <v>0</v>
      </c>
    </row>
    <row r="1558" spans="1:15" hidden="1">
      <c r="A1558" s="50">
        <f t="shared" si="536"/>
        <v>3</v>
      </c>
      <c r="B1558" s="153"/>
      <c r="C1558" s="167" t="s">
        <v>81</v>
      </c>
      <c r="D1558" s="137"/>
      <c r="E1558" s="51"/>
      <c r="F1558" s="51"/>
      <c r="G1558" s="51"/>
      <c r="H1558" s="51"/>
      <c r="I1558" s="51"/>
      <c r="J1558" s="52">
        <f>H1558+I1558</f>
        <v>0</v>
      </c>
      <c r="K1558" s="51"/>
      <c r="L1558" s="51"/>
      <c r="M1558" s="52">
        <f>K1558+L1558</f>
        <v>0</v>
      </c>
      <c r="N1558" s="51"/>
      <c r="O1558" s="52">
        <f>M1558+N1558</f>
        <v>0</v>
      </c>
    </row>
    <row r="1559" spans="1:15" hidden="1">
      <c r="A1559" s="50">
        <f t="shared" si="536"/>
        <v>3</v>
      </c>
      <c r="B1559" s="153"/>
      <c r="C1559" s="155" t="s">
        <v>35</v>
      </c>
      <c r="D1559" s="137"/>
      <c r="E1559" s="62">
        <f>SUM(E1560:E1561)</f>
        <v>0</v>
      </c>
      <c r="F1559" s="62">
        <f>SUM(F1560:F1561)</f>
        <v>0</v>
      </c>
      <c r="G1559" s="62">
        <f>SUM(G1560:G1561)</f>
        <v>0</v>
      </c>
      <c r="H1559" s="62">
        <f>SUM(H1560:H1561)</f>
        <v>0</v>
      </c>
      <c r="I1559" s="62">
        <f t="shared" ref="I1559:N1559" si="538">SUM(I1560:I1561)</f>
        <v>0</v>
      </c>
      <c r="J1559" s="62">
        <f t="shared" si="538"/>
        <v>0</v>
      </c>
      <c r="K1559" s="62">
        <f t="shared" si="538"/>
        <v>0</v>
      </c>
      <c r="L1559" s="62">
        <f t="shared" si="538"/>
        <v>0</v>
      </c>
      <c r="M1559" s="62">
        <f t="shared" si="538"/>
        <v>0</v>
      </c>
      <c r="N1559" s="62">
        <f t="shared" si="538"/>
        <v>0</v>
      </c>
      <c r="O1559" s="62">
        <f>SUM(O1560:O1561)</f>
        <v>0</v>
      </c>
    </row>
    <row r="1560" spans="1:15" hidden="1">
      <c r="A1560" s="50">
        <f t="shared" si="536"/>
        <v>3</v>
      </c>
      <c r="B1560" s="153"/>
      <c r="C1560" s="167" t="s">
        <v>84</v>
      </c>
      <c r="D1560" s="137"/>
      <c r="E1560" s="51"/>
      <c r="F1560" s="51"/>
      <c r="G1560" s="51"/>
      <c r="H1560" s="51"/>
      <c r="I1560" s="51"/>
      <c r="J1560" s="52">
        <f>H1560+I1560</f>
        <v>0</v>
      </c>
      <c r="K1560" s="51"/>
      <c r="L1560" s="51"/>
      <c r="M1560" s="52">
        <f>K1560+L1560</f>
        <v>0</v>
      </c>
      <c r="N1560" s="51"/>
      <c r="O1560" s="52">
        <f>M1560+N1560</f>
        <v>0</v>
      </c>
    </row>
    <row r="1561" spans="1:15" hidden="1">
      <c r="A1561" s="50">
        <f t="shared" si="536"/>
        <v>3</v>
      </c>
      <c r="B1561" s="153"/>
      <c r="C1561" s="167" t="s">
        <v>85</v>
      </c>
      <c r="D1561" s="137"/>
      <c r="E1561" s="51"/>
      <c r="F1561" s="51"/>
      <c r="G1561" s="51"/>
      <c r="H1561" s="51"/>
      <c r="I1561" s="51"/>
      <c r="J1561" s="52">
        <f>H1561+I1561</f>
        <v>0</v>
      </c>
      <c r="K1561" s="51"/>
      <c r="L1561" s="51"/>
      <c r="M1561" s="52">
        <f>K1561+L1561</f>
        <v>0</v>
      </c>
      <c r="N1561" s="51"/>
      <c r="O1561" s="52">
        <f>M1561+N1561</f>
        <v>0</v>
      </c>
    </row>
    <row r="1562" spans="1:15" hidden="1">
      <c r="A1562" s="77">
        <f>A1563</f>
        <v>3</v>
      </c>
      <c r="B1562" s="172"/>
      <c r="C1562" s="156"/>
      <c r="D1562" s="140"/>
      <c r="E1562" s="76"/>
      <c r="F1562" s="76"/>
      <c r="G1562" s="76"/>
      <c r="H1562" s="76"/>
      <c r="I1562" s="76"/>
      <c r="J1562" s="76"/>
      <c r="K1562" s="76"/>
      <c r="L1562" s="76"/>
      <c r="M1562" s="76"/>
      <c r="N1562" s="76"/>
      <c r="O1562" s="76"/>
    </row>
    <row r="1563" spans="1:15" hidden="1">
      <c r="A1563" s="105">
        <f>MIN(A1564:A1625)</f>
        <v>3</v>
      </c>
      <c r="B1563" s="172"/>
      <c r="C1563" s="174" t="s">
        <v>68</v>
      </c>
      <c r="D1563" s="140"/>
      <c r="E1563" s="76"/>
      <c r="F1563" s="76"/>
      <c r="G1563" s="76"/>
      <c r="H1563" s="76"/>
      <c r="I1563" s="76"/>
      <c r="J1563" s="76"/>
      <c r="K1563" s="76"/>
      <c r="L1563" s="76"/>
      <c r="M1563" s="76"/>
      <c r="N1563" s="76"/>
      <c r="O1563" s="76"/>
    </row>
    <row r="1564" spans="1:15" hidden="1">
      <c r="A1564" s="50">
        <f t="shared" ref="A1564:A1617" si="539">IF(MAX(E1564:P1564)=0,IF(MIN(E1564:P1564)=0,3,2),2)</f>
        <v>3</v>
      </c>
      <c r="B1564" s="145"/>
      <c r="C1564" s="146" t="s">
        <v>25</v>
      </c>
      <c r="D1564" s="56"/>
      <c r="E1564" s="11">
        <f>SUBTOTAL(9,E1565:E1617)</f>
        <v>0</v>
      </c>
      <c r="F1564" s="11">
        <f>SUBTOTAL(9,F1565:F1617)</f>
        <v>0</v>
      </c>
      <c r="G1564" s="11">
        <f>SUBTOTAL(9,G1565:G1617)</f>
        <v>0</v>
      </c>
      <c r="H1564" s="11">
        <f>SUBTOTAL(9,H1565:H1617)</f>
        <v>0</v>
      </c>
      <c r="I1564" s="11">
        <f t="shared" ref="I1564:N1564" si="540">SUBTOTAL(9,I1565:I1617)</f>
        <v>0</v>
      </c>
      <c r="J1564" s="11">
        <f t="shared" si="540"/>
        <v>0</v>
      </c>
      <c r="K1564" s="11">
        <f t="shared" si="540"/>
        <v>0</v>
      </c>
      <c r="L1564" s="11">
        <f t="shared" si="540"/>
        <v>0</v>
      </c>
      <c r="M1564" s="11">
        <f t="shared" si="540"/>
        <v>0</v>
      </c>
      <c r="N1564" s="11">
        <f t="shared" si="540"/>
        <v>0</v>
      </c>
      <c r="O1564" s="11">
        <f>SUBTOTAL(9,O1565:O1617)</f>
        <v>0</v>
      </c>
    </row>
    <row r="1565" spans="1:15" hidden="1">
      <c r="A1565" s="50">
        <f t="shared" si="539"/>
        <v>3</v>
      </c>
      <c r="B1565" s="145" t="s">
        <v>14</v>
      </c>
      <c r="C1565" s="146" t="s">
        <v>125</v>
      </c>
      <c r="D1565" s="56"/>
      <c r="E1565" s="11">
        <f>SUBTOTAL(9,E1566:E1587)</f>
        <v>0</v>
      </c>
      <c r="F1565" s="11">
        <f>SUBTOTAL(9,F1566:F1587)</f>
        <v>0</v>
      </c>
      <c r="G1565" s="11">
        <f>SUBTOTAL(9,G1566:G1587)</f>
        <v>0</v>
      </c>
      <c r="H1565" s="11">
        <f>SUBTOTAL(9,H1566:H1587)</f>
        <v>0</v>
      </c>
      <c r="I1565" s="11">
        <f t="shared" ref="I1565:N1565" si="541">SUBTOTAL(9,I1566:I1587)</f>
        <v>0</v>
      </c>
      <c r="J1565" s="11">
        <f t="shared" si="541"/>
        <v>0</v>
      </c>
      <c r="K1565" s="11">
        <f t="shared" si="541"/>
        <v>0</v>
      </c>
      <c r="L1565" s="11">
        <f t="shared" si="541"/>
        <v>0</v>
      </c>
      <c r="M1565" s="11">
        <f t="shared" si="541"/>
        <v>0</v>
      </c>
      <c r="N1565" s="11">
        <f t="shared" si="541"/>
        <v>0</v>
      </c>
      <c r="O1565" s="11">
        <f>SUBTOTAL(9,O1566:O1587)</f>
        <v>0</v>
      </c>
    </row>
    <row r="1566" spans="1:15" hidden="1">
      <c r="A1566" s="50">
        <f t="shared" si="539"/>
        <v>3</v>
      </c>
      <c r="B1566" s="147"/>
      <c r="C1566" s="146" t="s">
        <v>126</v>
      </c>
      <c r="D1566" s="56"/>
      <c r="E1566" s="11">
        <f>SUBTOTAL(9,E1567:E1576)</f>
        <v>0</v>
      </c>
      <c r="F1566" s="11">
        <f>SUBTOTAL(9,F1567:F1576)</f>
        <v>0</v>
      </c>
      <c r="G1566" s="11">
        <f>SUBTOTAL(9,G1567:G1576)</f>
        <v>0</v>
      </c>
      <c r="H1566" s="11">
        <f>SUBTOTAL(9,H1567:H1576)</f>
        <v>0</v>
      </c>
      <c r="I1566" s="11">
        <f t="shared" ref="I1566:N1566" si="542">SUBTOTAL(9,I1567:I1576)</f>
        <v>0</v>
      </c>
      <c r="J1566" s="11">
        <f t="shared" si="542"/>
        <v>0</v>
      </c>
      <c r="K1566" s="11">
        <f t="shared" si="542"/>
        <v>0</v>
      </c>
      <c r="L1566" s="11">
        <f t="shared" si="542"/>
        <v>0</v>
      </c>
      <c r="M1566" s="11">
        <f t="shared" si="542"/>
        <v>0</v>
      </c>
      <c r="N1566" s="11">
        <f t="shared" si="542"/>
        <v>0</v>
      </c>
      <c r="O1566" s="11">
        <f>SUBTOTAL(9,O1567:O1576)</f>
        <v>0</v>
      </c>
    </row>
    <row r="1567" spans="1:15" ht="25.5" hidden="1">
      <c r="A1567" s="50">
        <f t="shared" si="539"/>
        <v>3</v>
      </c>
      <c r="B1567" s="148"/>
      <c r="C1567" s="149" t="s">
        <v>127</v>
      </c>
      <c r="D1567" s="58" t="s">
        <v>2</v>
      </c>
      <c r="E1567" s="11">
        <f>SUBTOTAL(9,E1568:E1569)</f>
        <v>0</v>
      </c>
      <c r="F1567" s="11">
        <f>SUBTOTAL(9,F1568:F1569)</f>
        <v>0</v>
      </c>
      <c r="G1567" s="11">
        <f>SUBTOTAL(9,G1568:G1569)</f>
        <v>0</v>
      </c>
      <c r="H1567" s="11">
        <f>SUBTOTAL(9,H1568:H1569)</f>
        <v>0</v>
      </c>
      <c r="I1567" s="11">
        <f t="shared" ref="I1567:N1567" si="543">SUBTOTAL(9,I1568:I1569)</f>
        <v>0</v>
      </c>
      <c r="J1567" s="11">
        <f t="shared" si="543"/>
        <v>0</v>
      </c>
      <c r="K1567" s="11">
        <f t="shared" si="543"/>
        <v>0</v>
      </c>
      <c r="L1567" s="11">
        <f t="shared" si="543"/>
        <v>0</v>
      </c>
      <c r="M1567" s="11">
        <f t="shared" si="543"/>
        <v>0</v>
      </c>
      <c r="N1567" s="11">
        <f t="shared" si="543"/>
        <v>0</v>
      </c>
      <c r="O1567" s="11">
        <f>SUBTOTAL(9,O1568:O1569)</f>
        <v>0</v>
      </c>
    </row>
    <row r="1568" spans="1:15" ht="25.5" hidden="1">
      <c r="A1568" s="50">
        <f t="shared" si="539"/>
        <v>3</v>
      </c>
      <c r="B1568" s="148"/>
      <c r="C1568" s="149" t="s">
        <v>303</v>
      </c>
      <c r="D1568" s="58" t="s">
        <v>302</v>
      </c>
      <c r="E1568" s="51"/>
      <c r="F1568" s="51"/>
      <c r="G1568" s="51"/>
      <c r="H1568" s="51"/>
      <c r="I1568" s="51"/>
      <c r="J1568" s="52">
        <f>H1568+I1568</f>
        <v>0</v>
      </c>
      <c r="K1568" s="51"/>
      <c r="L1568" s="51"/>
      <c r="M1568" s="52">
        <f>K1568+L1568</f>
        <v>0</v>
      </c>
      <c r="N1568" s="51"/>
      <c r="O1568" s="52">
        <f>M1568+N1568</f>
        <v>0</v>
      </c>
    </row>
    <row r="1569" spans="1:15" ht="25.5" hidden="1">
      <c r="A1569" s="50">
        <f t="shared" si="539"/>
        <v>3</v>
      </c>
      <c r="B1569" s="148"/>
      <c r="C1569" s="149" t="s">
        <v>305</v>
      </c>
      <c r="D1569" s="58" t="s">
        <v>304</v>
      </c>
      <c r="E1569" s="51"/>
      <c r="F1569" s="51"/>
      <c r="G1569" s="51"/>
      <c r="H1569" s="51"/>
      <c r="I1569" s="51"/>
      <c r="J1569" s="52">
        <f>H1569+I1569</f>
        <v>0</v>
      </c>
      <c r="K1569" s="51"/>
      <c r="L1569" s="51"/>
      <c r="M1569" s="52">
        <f>K1569+L1569</f>
        <v>0</v>
      </c>
      <c r="N1569" s="51"/>
      <c r="O1569" s="52">
        <f>M1569+N1569</f>
        <v>0</v>
      </c>
    </row>
    <row r="1570" spans="1:15" hidden="1">
      <c r="A1570" s="50">
        <f t="shared" si="539"/>
        <v>3</v>
      </c>
      <c r="B1570" s="150"/>
      <c r="C1570" s="151" t="s">
        <v>128</v>
      </c>
      <c r="D1570" s="59" t="s">
        <v>3</v>
      </c>
      <c r="E1570" s="51"/>
      <c r="F1570" s="51"/>
      <c r="G1570" s="51"/>
      <c r="H1570" s="51"/>
      <c r="I1570" s="51"/>
      <c r="J1570" s="52">
        <f>H1570+I1570</f>
        <v>0</v>
      </c>
      <c r="K1570" s="51"/>
      <c r="L1570" s="51"/>
      <c r="M1570" s="52">
        <f>K1570+L1570</f>
        <v>0</v>
      </c>
      <c r="N1570" s="51"/>
      <c r="O1570" s="52">
        <f>M1570+N1570</f>
        <v>0</v>
      </c>
    </row>
    <row r="1571" spans="1:15" hidden="1">
      <c r="A1571" s="50">
        <f t="shared" si="539"/>
        <v>3</v>
      </c>
      <c r="B1571" s="150"/>
      <c r="C1571" s="152" t="s">
        <v>445</v>
      </c>
      <c r="D1571" s="117" t="s">
        <v>446</v>
      </c>
      <c r="E1571" s="11">
        <f>SUBTOTAL(9,E1572:E1575)</f>
        <v>0</v>
      </c>
      <c r="F1571" s="11">
        <f>SUBTOTAL(9,F1572:F1575)</f>
        <v>0</v>
      </c>
      <c r="G1571" s="11">
        <f>SUBTOTAL(9,G1572:G1575)</f>
        <v>0</v>
      </c>
      <c r="H1571" s="11">
        <f>SUBTOTAL(9,H1572:H1575)</f>
        <v>0</v>
      </c>
      <c r="I1571" s="11">
        <f t="shared" ref="I1571:N1571" si="544">SUBTOTAL(9,I1572:I1575)</f>
        <v>0</v>
      </c>
      <c r="J1571" s="11">
        <f t="shared" si="544"/>
        <v>0</v>
      </c>
      <c r="K1571" s="11">
        <f t="shared" si="544"/>
        <v>0</v>
      </c>
      <c r="L1571" s="11">
        <f t="shared" si="544"/>
        <v>0</v>
      </c>
      <c r="M1571" s="11">
        <f t="shared" si="544"/>
        <v>0</v>
      </c>
      <c r="N1571" s="11">
        <f t="shared" si="544"/>
        <v>0</v>
      </c>
      <c r="O1571" s="11">
        <f>SUBTOTAL(9,O1572:O1575)</f>
        <v>0</v>
      </c>
    </row>
    <row r="1572" spans="1:15" ht="25.5" hidden="1">
      <c r="A1572" s="50">
        <f t="shared" si="539"/>
        <v>3</v>
      </c>
      <c r="B1572" s="150"/>
      <c r="C1572" s="149" t="s">
        <v>129</v>
      </c>
      <c r="D1572" s="60" t="s">
        <v>37</v>
      </c>
      <c r="E1572" s="51"/>
      <c r="F1572" s="51"/>
      <c r="G1572" s="51"/>
      <c r="H1572" s="51"/>
      <c r="I1572" s="51"/>
      <c r="J1572" s="52">
        <f>H1572+I1572</f>
        <v>0</v>
      </c>
      <c r="K1572" s="51"/>
      <c r="L1572" s="51"/>
      <c r="M1572" s="52">
        <f>K1572+L1572</f>
        <v>0</v>
      </c>
      <c r="N1572" s="51"/>
      <c r="O1572" s="52">
        <f>M1572+N1572</f>
        <v>0</v>
      </c>
    </row>
    <row r="1573" spans="1:15" hidden="1">
      <c r="A1573" s="50">
        <f t="shared" si="539"/>
        <v>3</v>
      </c>
      <c r="B1573" s="150"/>
      <c r="C1573" s="149" t="s">
        <v>131</v>
      </c>
      <c r="D1573" s="60" t="s">
        <v>39</v>
      </c>
      <c r="E1573" s="51"/>
      <c r="F1573" s="51"/>
      <c r="G1573" s="51"/>
      <c r="H1573" s="51"/>
      <c r="I1573" s="51"/>
      <c r="J1573" s="52">
        <f>H1573+I1573</f>
        <v>0</v>
      </c>
      <c r="K1573" s="51"/>
      <c r="L1573" s="51"/>
      <c r="M1573" s="52">
        <f>K1573+L1573</f>
        <v>0</v>
      </c>
      <c r="N1573" s="51"/>
      <c r="O1573" s="52">
        <f>M1573+N1573</f>
        <v>0</v>
      </c>
    </row>
    <row r="1574" spans="1:15" hidden="1">
      <c r="A1574" s="50">
        <f t="shared" si="539"/>
        <v>3</v>
      </c>
      <c r="B1574" s="150"/>
      <c r="C1574" s="149" t="s">
        <v>132</v>
      </c>
      <c r="D1574" s="60" t="s">
        <v>40</v>
      </c>
      <c r="E1574" s="51"/>
      <c r="F1574" s="51"/>
      <c r="G1574" s="51"/>
      <c r="H1574" s="51"/>
      <c r="I1574" s="51"/>
      <c r="J1574" s="52">
        <f>H1574+I1574</f>
        <v>0</v>
      </c>
      <c r="K1574" s="51"/>
      <c r="L1574" s="51"/>
      <c r="M1574" s="52">
        <f>K1574+L1574</f>
        <v>0</v>
      </c>
      <c r="N1574" s="51"/>
      <c r="O1574" s="52">
        <f>M1574+N1574</f>
        <v>0</v>
      </c>
    </row>
    <row r="1575" spans="1:15" ht="25.5" hidden="1">
      <c r="A1575" s="50">
        <f t="shared" si="539"/>
        <v>3</v>
      </c>
      <c r="B1575" s="150"/>
      <c r="C1575" s="149" t="s">
        <v>133</v>
      </c>
      <c r="D1575" s="60" t="s">
        <v>41</v>
      </c>
      <c r="E1575" s="51"/>
      <c r="F1575" s="51"/>
      <c r="G1575" s="51"/>
      <c r="H1575" s="51"/>
      <c r="I1575" s="51"/>
      <c r="J1575" s="52">
        <f>H1575+I1575</f>
        <v>0</v>
      </c>
      <c r="K1575" s="51"/>
      <c r="L1575" s="51"/>
      <c r="M1575" s="52">
        <f>K1575+L1575</f>
        <v>0</v>
      </c>
      <c r="N1575" s="51"/>
      <c r="O1575" s="52">
        <f>M1575+N1575</f>
        <v>0</v>
      </c>
    </row>
    <row r="1576" spans="1:15" hidden="1">
      <c r="A1576" s="50">
        <f t="shared" si="539"/>
        <v>3</v>
      </c>
      <c r="B1576" s="150"/>
      <c r="C1576" s="149" t="s">
        <v>447</v>
      </c>
      <c r="D1576" s="60" t="s">
        <v>4</v>
      </c>
      <c r="E1576" s="51"/>
      <c r="F1576" s="51"/>
      <c r="G1576" s="51"/>
      <c r="H1576" s="51"/>
      <c r="I1576" s="51"/>
      <c r="J1576" s="52">
        <f>H1576+I1576</f>
        <v>0</v>
      </c>
      <c r="K1576" s="51"/>
      <c r="L1576" s="51"/>
      <c r="M1576" s="52">
        <f>K1576+L1576</f>
        <v>0</v>
      </c>
      <c r="N1576" s="51"/>
      <c r="O1576" s="52">
        <f>M1576+N1576</f>
        <v>0</v>
      </c>
    </row>
    <row r="1577" spans="1:15" hidden="1">
      <c r="A1577" s="50">
        <f t="shared" si="539"/>
        <v>3</v>
      </c>
      <c r="B1577" s="147"/>
      <c r="C1577" s="146" t="s">
        <v>134</v>
      </c>
      <c r="D1577" s="56"/>
      <c r="E1577" s="11">
        <f>SUBTOTAL(9,E1578:E1581)</f>
        <v>0</v>
      </c>
      <c r="F1577" s="11">
        <f>SUBTOTAL(9,F1578:F1581)</f>
        <v>0</v>
      </c>
      <c r="G1577" s="11">
        <f>SUBTOTAL(9,G1578:G1581)</f>
        <v>0</v>
      </c>
      <c r="H1577" s="11">
        <f>SUBTOTAL(9,H1578:H1581)</f>
        <v>0</v>
      </c>
      <c r="I1577" s="11">
        <f t="shared" ref="I1577:N1577" si="545">SUBTOTAL(9,I1578:I1581)</f>
        <v>0</v>
      </c>
      <c r="J1577" s="11">
        <f t="shared" si="545"/>
        <v>0</v>
      </c>
      <c r="K1577" s="11">
        <f t="shared" si="545"/>
        <v>0</v>
      </c>
      <c r="L1577" s="11">
        <f t="shared" si="545"/>
        <v>0</v>
      </c>
      <c r="M1577" s="11">
        <f t="shared" si="545"/>
        <v>0</v>
      </c>
      <c r="N1577" s="11">
        <f t="shared" si="545"/>
        <v>0</v>
      </c>
      <c r="O1577" s="11">
        <f>SUBTOTAL(9,O1578:O1581)</f>
        <v>0</v>
      </c>
    </row>
    <row r="1578" spans="1:15" hidden="1">
      <c r="A1578" s="50">
        <f t="shared" si="539"/>
        <v>3</v>
      </c>
      <c r="B1578" s="150"/>
      <c r="C1578" s="151" t="s">
        <v>135</v>
      </c>
      <c r="D1578" s="59" t="s">
        <v>5</v>
      </c>
      <c r="E1578" s="51"/>
      <c r="F1578" s="51"/>
      <c r="G1578" s="51"/>
      <c r="H1578" s="51"/>
      <c r="I1578" s="51"/>
      <c r="J1578" s="52">
        <f>H1578+I1578</f>
        <v>0</v>
      </c>
      <c r="K1578" s="51"/>
      <c r="L1578" s="51"/>
      <c r="M1578" s="52">
        <f>K1578+L1578</f>
        <v>0</v>
      </c>
      <c r="N1578" s="51"/>
      <c r="O1578" s="52">
        <f>M1578+N1578</f>
        <v>0</v>
      </c>
    </row>
    <row r="1579" spans="1:15" hidden="1">
      <c r="A1579" s="50">
        <f t="shared" si="539"/>
        <v>3</v>
      </c>
      <c r="B1579" s="150"/>
      <c r="C1579" s="154" t="s">
        <v>448</v>
      </c>
      <c r="D1579" s="118" t="s">
        <v>173</v>
      </c>
      <c r="E1579" s="51"/>
      <c r="F1579" s="51"/>
      <c r="G1579" s="51"/>
      <c r="H1579" s="51"/>
      <c r="I1579" s="51"/>
      <c r="J1579" s="52">
        <f>H1579+I1579</f>
        <v>0</v>
      </c>
      <c r="K1579" s="51"/>
      <c r="L1579" s="51"/>
      <c r="M1579" s="52">
        <f>K1579+L1579</f>
        <v>0</v>
      </c>
      <c r="N1579" s="51"/>
      <c r="O1579" s="52">
        <f>M1579+N1579</f>
        <v>0</v>
      </c>
    </row>
    <row r="1580" spans="1:15" hidden="1">
      <c r="A1580" s="50">
        <f t="shared" si="539"/>
        <v>3</v>
      </c>
      <c r="B1580" s="153"/>
      <c r="C1580" s="155" t="s">
        <v>557</v>
      </c>
      <c r="D1580" s="137" t="s">
        <v>8</v>
      </c>
      <c r="E1580" s="51"/>
      <c r="F1580" s="51"/>
      <c r="G1580" s="51"/>
      <c r="H1580" s="51"/>
      <c r="I1580" s="51"/>
      <c r="J1580" s="52">
        <f>H1580+I1580</f>
        <v>0</v>
      </c>
      <c r="K1580" s="51"/>
      <c r="L1580" s="51"/>
      <c r="M1580" s="52">
        <f>K1580+L1580</f>
        <v>0</v>
      </c>
      <c r="N1580" s="51"/>
      <c r="O1580" s="52">
        <f>M1580+N1580</f>
        <v>0</v>
      </c>
    </row>
    <row r="1581" spans="1:15" ht="25.5" hidden="1">
      <c r="A1581" s="50">
        <f t="shared" si="539"/>
        <v>3</v>
      </c>
      <c r="B1581" s="153"/>
      <c r="C1581" s="155" t="s">
        <v>139</v>
      </c>
      <c r="D1581" s="136" t="s">
        <v>10</v>
      </c>
      <c r="E1581" s="51"/>
      <c r="F1581" s="51"/>
      <c r="G1581" s="51"/>
      <c r="H1581" s="51"/>
      <c r="I1581" s="51"/>
      <c r="J1581" s="52">
        <f>H1581+I1581</f>
        <v>0</v>
      </c>
      <c r="K1581" s="51"/>
      <c r="L1581" s="51"/>
      <c r="M1581" s="52">
        <f>K1581+L1581</f>
        <v>0</v>
      </c>
      <c r="N1581" s="51"/>
      <c r="O1581" s="52">
        <f>M1581+N1581</f>
        <v>0</v>
      </c>
    </row>
    <row r="1582" spans="1:15" hidden="1">
      <c r="A1582" s="50">
        <f t="shared" si="539"/>
        <v>3</v>
      </c>
      <c r="B1582" s="156"/>
      <c r="C1582" s="157" t="s">
        <v>140</v>
      </c>
      <c r="D1582" s="136"/>
      <c r="E1582" s="11">
        <f>SUBTOTAL(9,E1583:E1587)</f>
        <v>0</v>
      </c>
      <c r="F1582" s="11">
        <f>SUBTOTAL(9,F1583:F1587)</f>
        <v>0</v>
      </c>
      <c r="G1582" s="11">
        <f>SUBTOTAL(9,G1583:G1587)</f>
        <v>0</v>
      </c>
      <c r="H1582" s="11">
        <f>SUBTOTAL(9,H1583:H1587)</f>
        <v>0</v>
      </c>
      <c r="I1582" s="11">
        <f t="shared" ref="I1582:N1582" si="546">SUBTOTAL(9,I1583:I1587)</f>
        <v>0</v>
      </c>
      <c r="J1582" s="11">
        <f t="shared" si="546"/>
        <v>0</v>
      </c>
      <c r="K1582" s="11">
        <f t="shared" si="546"/>
        <v>0</v>
      </c>
      <c r="L1582" s="11">
        <f t="shared" si="546"/>
        <v>0</v>
      </c>
      <c r="M1582" s="11">
        <f t="shared" si="546"/>
        <v>0</v>
      </c>
      <c r="N1582" s="11">
        <f t="shared" si="546"/>
        <v>0</v>
      </c>
      <c r="O1582" s="11">
        <f>SUBTOTAL(9,O1583:O1587)</f>
        <v>0</v>
      </c>
    </row>
    <row r="1583" spans="1:15" hidden="1">
      <c r="A1583" s="50">
        <f t="shared" si="539"/>
        <v>3</v>
      </c>
      <c r="B1583" s="153"/>
      <c r="C1583" s="155" t="s">
        <v>141</v>
      </c>
      <c r="D1583" s="137" t="s">
        <v>71</v>
      </c>
      <c r="E1583" s="51"/>
      <c r="F1583" s="51"/>
      <c r="G1583" s="51"/>
      <c r="H1583" s="51"/>
      <c r="I1583" s="51"/>
      <c r="J1583" s="52">
        <f>H1583+I1583</f>
        <v>0</v>
      </c>
      <c r="K1583" s="51"/>
      <c r="L1583" s="51"/>
      <c r="M1583" s="52">
        <f>K1583+L1583</f>
        <v>0</v>
      </c>
      <c r="N1583" s="51"/>
      <c r="O1583" s="52">
        <f>M1583+N1583</f>
        <v>0</v>
      </c>
    </row>
    <row r="1584" spans="1:15" hidden="1">
      <c r="A1584" s="50">
        <f t="shared" si="539"/>
        <v>3</v>
      </c>
      <c r="B1584" s="153"/>
      <c r="C1584" s="155" t="s">
        <v>142</v>
      </c>
      <c r="D1584" s="137" t="s">
        <v>73</v>
      </c>
      <c r="E1584" s="51"/>
      <c r="F1584" s="51"/>
      <c r="G1584" s="51"/>
      <c r="H1584" s="51"/>
      <c r="I1584" s="51"/>
      <c r="J1584" s="52">
        <f>H1584+I1584</f>
        <v>0</v>
      </c>
      <c r="K1584" s="51"/>
      <c r="L1584" s="51"/>
      <c r="M1584" s="52">
        <f>K1584+L1584</f>
        <v>0</v>
      </c>
      <c r="N1584" s="51"/>
      <c r="O1584" s="52">
        <f>M1584+N1584</f>
        <v>0</v>
      </c>
    </row>
    <row r="1585" spans="1:15" hidden="1">
      <c r="A1585" s="50">
        <f t="shared" si="539"/>
        <v>3</v>
      </c>
      <c r="B1585" s="153"/>
      <c r="C1585" s="155" t="s">
        <v>143</v>
      </c>
      <c r="D1585" s="137" t="s">
        <v>75</v>
      </c>
      <c r="E1585" s="51"/>
      <c r="F1585" s="51"/>
      <c r="G1585" s="51"/>
      <c r="H1585" s="51"/>
      <c r="I1585" s="51"/>
      <c r="J1585" s="52">
        <f>H1585+I1585</f>
        <v>0</v>
      </c>
      <c r="K1585" s="51"/>
      <c r="L1585" s="51"/>
      <c r="M1585" s="52">
        <f>K1585+L1585</f>
        <v>0</v>
      </c>
      <c r="N1585" s="51"/>
      <c r="O1585" s="52">
        <f>M1585+N1585</f>
        <v>0</v>
      </c>
    </row>
    <row r="1586" spans="1:15" hidden="1">
      <c r="A1586" s="50">
        <f t="shared" si="539"/>
        <v>3</v>
      </c>
      <c r="B1586" s="153"/>
      <c r="C1586" s="155" t="s">
        <v>144</v>
      </c>
      <c r="D1586" s="137" t="s">
        <v>77</v>
      </c>
      <c r="E1586" s="51"/>
      <c r="F1586" s="51"/>
      <c r="G1586" s="51"/>
      <c r="H1586" s="51"/>
      <c r="I1586" s="51"/>
      <c r="J1586" s="52">
        <f>H1586+I1586</f>
        <v>0</v>
      </c>
      <c r="K1586" s="51"/>
      <c r="L1586" s="51"/>
      <c r="M1586" s="52">
        <f>K1586+L1586</f>
        <v>0</v>
      </c>
      <c r="N1586" s="51"/>
      <c r="O1586" s="52">
        <f>M1586+N1586</f>
        <v>0</v>
      </c>
    </row>
    <row r="1587" spans="1:15" hidden="1">
      <c r="A1587" s="50">
        <f t="shared" si="539"/>
        <v>3</v>
      </c>
      <c r="B1587" s="153"/>
      <c r="C1587" s="155" t="s">
        <v>145</v>
      </c>
      <c r="D1587" s="137" t="s">
        <v>28</v>
      </c>
      <c r="E1587" s="51"/>
      <c r="F1587" s="51"/>
      <c r="G1587" s="51"/>
      <c r="H1587" s="51"/>
      <c r="I1587" s="51"/>
      <c r="J1587" s="52">
        <f>H1587+I1587</f>
        <v>0</v>
      </c>
      <c r="K1587" s="51"/>
      <c r="L1587" s="51"/>
      <c r="M1587" s="52">
        <f>K1587+L1587</f>
        <v>0</v>
      </c>
      <c r="N1587" s="51"/>
      <c r="O1587" s="52">
        <f>M1587+N1587</f>
        <v>0</v>
      </c>
    </row>
    <row r="1588" spans="1:15" hidden="1">
      <c r="A1588" s="50">
        <f t="shared" si="539"/>
        <v>3</v>
      </c>
      <c r="B1588" s="145" t="s">
        <v>146</v>
      </c>
      <c r="C1588" s="157" t="s">
        <v>147</v>
      </c>
      <c r="D1588" s="56"/>
      <c r="E1588" s="11">
        <f>SUBTOTAL(9,E1589:E1617)</f>
        <v>0</v>
      </c>
      <c r="F1588" s="11">
        <f>SUBTOTAL(9,F1589:F1617)</f>
        <v>0</v>
      </c>
      <c r="G1588" s="11">
        <f>SUBTOTAL(9,G1589:G1617)</f>
        <v>0</v>
      </c>
      <c r="H1588" s="11">
        <f>SUBTOTAL(9,H1589:H1617)</f>
        <v>0</v>
      </c>
      <c r="I1588" s="11">
        <f t="shared" ref="I1588:N1588" si="547">SUBTOTAL(9,I1589:I1617)</f>
        <v>0</v>
      </c>
      <c r="J1588" s="11">
        <f t="shared" si="547"/>
        <v>0</v>
      </c>
      <c r="K1588" s="11">
        <f t="shared" si="547"/>
        <v>0</v>
      </c>
      <c r="L1588" s="11">
        <f t="shared" si="547"/>
        <v>0</v>
      </c>
      <c r="M1588" s="11">
        <f t="shared" si="547"/>
        <v>0</v>
      </c>
      <c r="N1588" s="11">
        <f t="shared" si="547"/>
        <v>0</v>
      </c>
      <c r="O1588" s="11">
        <f>SUBTOTAL(9,O1589:O1617)</f>
        <v>0</v>
      </c>
    </row>
    <row r="1589" spans="1:15" hidden="1">
      <c r="A1589" s="50">
        <f t="shared" si="539"/>
        <v>3</v>
      </c>
      <c r="B1589" s="156"/>
      <c r="C1589" s="158" t="s">
        <v>26</v>
      </c>
      <c r="D1589" s="56"/>
      <c r="E1589" s="11">
        <f>SUBTOTAL(9,E1590:E1608)</f>
        <v>0</v>
      </c>
      <c r="F1589" s="11">
        <f t="shared" ref="F1589:O1589" si="548">SUBTOTAL(9,F1590:F1608)</f>
        <v>0</v>
      </c>
      <c r="G1589" s="11">
        <f t="shared" si="548"/>
        <v>0</v>
      </c>
      <c r="H1589" s="11">
        <f t="shared" si="548"/>
        <v>0</v>
      </c>
      <c r="I1589" s="11">
        <f t="shared" si="548"/>
        <v>0</v>
      </c>
      <c r="J1589" s="11">
        <f t="shared" si="548"/>
        <v>0</v>
      </c>
      <c r="K1589" s="11">
        <f t="shared" si="548"/>
        <v>0</v>
      </c>
      <c r="L1589" s="11">
        <f t="shared" si="548"/>
        <v>0</v>
      </c>
      <c r="M1589" s="11">
        <f t="shared" si="548"/>
        <v>0</v>
      </c>
      <c r="N1589" s="11">
        <f t="shared" si="548"/>
        <v>0</v>
      </c>
      <c r="O1589" s="11">
        <f t="shared" si="548"/>
        <v>0</v>
      </c>
    </row>
    <row r="1590" spans="1:15" hidden="1">
      <c r="A1590" s="50">
        <f t="shared" si="539"/>
        <v>3</v>
      </c>
      <c r="B1590" s="150"/>
      <c r="C1590" s="161" t="s">
        <v>770</v>
      </c>
      <c r="D1590" s="56"/>
      <c r="E1590" s="11">
        <f>SUBTOTAL(9,E1591:E1600)</f>
        <v>0</v>
      </c>
      <c r="F1590" s="11">
        <f t="shared" ref="F1590:O1590" si="549">SUBTOTAL(9,F1591:F1600)</f>
        <v>0</v>
      </c>
      <c r="G1590" s="11">
        <f t="shared" si="549"/>
        <v>0</v>
      </c>
      <c r="H1590" s="11">
        <f t="shared" si="549"/>
        <v>0</v>
      </c>
      <c r="I1590" s="11">
        <f t="shared" si="549"/>
        <v>0</v>
      </c>
      <c r="J1590" s="11">
        <f t="shared" si="549"/>
        <v>0</v>
      </c>
      <c r="K1590" s="11">
        <f t="shared" si="549"/>
        <v>0</v>
      </c>
      <c r="L1590" s="11">
        <f t="shared" si="549"/>
        <v>0</v>
      </c>
      <c r="M1590" s="11">
        <f t="shared" si="549"/>
        <v>0</v>
      </c>
      <c r="N1590" s="11">
        <f t="shared" si="549"/>
        <v>0</v>
      </c>
      <c r="O1590" s="11">
        <f t="shared" si="549"/>
        <v>0</v>
      </c>
    </row>
    <row r="1591" spans="1:15" ht="25.5" hidden="1">
      <c r="A1591" s="50">
        <f t="shared" si="539"/>
        <v>3</v>
      </c>
      <c r="B1591" s="150"/>
      <c r="C1591" s="160" t="s">
        <v>771</v>
      </c>
      <c r="D1591" s="58" t="s">
        <v>2</v>
      </c>
      <c r="E1591" s="11">
        <f>SUBTOTAL(9,E1592:E1593)</f>
        <v>0</v>
      </c>
      <c r="F1591" s="11">
        <f t="shared" ref="F1591:O1591" si="550">SUBTOTAL(9,F1592:F1593)</f>
        <v>0</v>
      </c>
      <c r="G1591" s="11">
        <f t="shared" si="550"/>
        <v>0</v>
      </c>
      <c r="H1591" s="11">
        <f t="shared" si="550"/>
        <v>0</v>
      </c>
      <c r="I1591" s="11">
        <f t="shared" si="550"/>
        <v>0</v>
      </c>
      <c r="J1591" s="11">
        <f t="shared" si="550"/>
        <v>0</v>
      </c>
      <c r="K1591" s="11">
        <f t="shared" si="550"/>
        <v>0</v>
      </c>
      <c r="L1591" s="11">
        <f t="shared" si="550"/>
        <v>0</v>
      </c>
      <c r="M1591" s="11">
        <f t="shared" si="550"/>
        <v>0</v>
      </c>
      <c r="N1591" s="11">
        <f t="shared" si="550"/>
        <v>0</v>
      </c>
      <c r="O1591" s="11">
        <f t="shared" si="550"/>
        <v>0</v>
      </c>
    </row>
    <row r="1592" spans="1:15" ht="25.5" hidden="1">
      <c r="A1592" s="50">
        <f t="shared" si="539"/>
        <v>3</v>
      </c>
      <c r="B1592" s="150"/>
      <c r="C1592" s="260" t="s">
        <v>772</v>
      </c>
      <c r="D1592" s="58" t="s">
        <v>302</v>
      </c>
      <c r="E1592" s="51"/>
      <c r="F1592" s="51"/>
      <c r="G1592" s="51"/>
      <c r="H1592" s="51"/>
      <c r="I1592" s="51"/>
      <c r="J1592" s="52">
        <f>H1592+I1592</f>
        <v>0</v>
      </c>
      <c r="K1592" s="51"/>
      <c r="L1592" s="51"/>
      <c r="M1592" s="52">
        <f>K1592+L1592</f>
        <v>0</v>
      </c>
      <c r="N1592" s="51"/>
      <c r="O1592" s="52">
        <f>M1592+N1592</f>
        <v>0</v>
      </c>
    </row>
    <row r="1593" spans="1:15" ht="25.5" hidden="1">
      <c r="A1593" s="50">
        <f t="shared" si="539"/>
        <v>3</v>
      </c>
      <c r="B1593" s="150"/>
      <c r="C1593" s="260" t="s">
        <v>773</v>
      </c>
      <c r="D1593" s="58" t="s">
        <v>304</v>
      </c>
      <c r="E1593" s="51"/>
      <c r="F1593" s="51"/>
      <c r="G1593" s="51"/>
      <c r="H1593" s="51"/>
      <c r="I1593" s="51"/>
      <c r="J1593" s="52">
        <f>H1593+I1593</f>
        <v>0</v>
      </c>
      <c r="K1593" s="51"/>
      <c r="L1593" s="51"/>
      <c r="M1593" s="52">
        <f>K1593+L1593</f>
        <v>0</v>
      </c>
      <c r="N1593" s="51"/>
      <c r="O1593" s="52">
        <f>M1593+N1593</f>
        <v>0</v>
      </c>
    </row>
    <row r="1594" spans="1:15" hidden="1">
      <c r="A1594" s="50">
        <f t="shared" si="539"/>
        <v>3</v>
      </c>
      <c r="B1594" s="150"/>
      <c r="C1594" s="258" t="s">
        <v>42</v>
      </c>
      <c r="D1594" s="59" t="s">
        <v>3</v>
      </c>
      <c r="E1594" s="51"/>
      <c r="F1594" s="51"/>
      <c r="G1594" s="51"/>
      <c r="H1594" s="51"/>
      <c r="I1594" s="51"/>
      <c r="J1594" s="52">
        <f>H1594+I1594</f>
        <v>0</v>
      </c>
      <c r="K1594" s="51"/>
      <c r="L1594" s="51"/>
      <c r="M1594" s="52">
        <f>K1594+L1594</f>
        <v>0</v>
      </c>
      <c r="N1594" s="51"/>
      <c r="O1594" s="52">
        <f>M1594+N1594</f>
        <v>0</v>
      </c>
    </row>
    <row r="1595" spans="1:15" hidden="1">
      <c r="A1595" s="50">
        <f t="shared" si="539"/>
        <v>3</v>
      </c>
      <c r="B1595" s="150"/>
      <c r="C1595" s="259" t="s">
        <v>449</v>
      </c>
      <c r="D1595" s="117" t="s">
        <v>446</v>
      </c>
      <c r="E1595" s="11">
        <f>SUBTOTAL(9,E1596:E1599)</f>
        <v>0</v>
      </c>
      <c r="F1595" s="11">
        <f>SUBTOTAL(9,F1596:F1599)</f>
        <v>0</v>
      </c>
      <c r="G1595" s="11">
        <f>SUBTOTAL(9,G1596:G1599)</f>
        <v>0</v>
      </c>
      <c r="H1595" s="11">
        <f>SUBTOTAL(9,H1596:H1599)</f>
        <v>0</v>
      </c>
      <c r="I1595" s="11">
        <f t="shared" ref="I1595:N1595" si="551">SUBTOTAL(9,I1596:I1599)</f>
        <v>0</v>
      </c>
      <c r="J1595" s="11">
        <f t="shared" si="551"/>
        <v>0</v>
      </c>
      <c r="K1595" s="11">
        <f t="shared" si="551"/>
        <v>0</v>
      </c>
      <c r="L1595" s="11">
        <f t="shared" si="551"/>
        <v>0</v>
      </c>
      <c r="M1595" s="11">
        <f t="shared" si="551"/>
        <v>0</v>
      </c>
      <c r="N1595" s="11">
        <f t="shared" si="551"/>
        <v>0</v>
      </c>
      <c r="O1595" s="11">
        <f>SUBTOTAL(9,O1596:O1599)</f>
        <v>0</v>
      </c>
    </row>
    <row r="1596" spans="1:15" ht="25.5" hidden="1">
      <c r="A1596" s="50">
        <f t="shared" si="539"/>
        <v>3</v>
      </c>
      <c r="B1596" s="150"/>
      <c r="C1596" s="260" t="s">
        <v>153</v>
      </c>
      <c r="D1596" s="60" t="s">
        <v>37</v>
      </c>
      <c r="E1596" s="51"/>
      <c r="F1596" s="51"/>
      <c r="G1596" s="51"/>
      <c r="H1596" s="51"/>
      <c r="I1596" s="51"/>
      <c r="J1596" s="52">
        <f t="shared" ref="J1596:J1608" si="552">H1596+I1596</f>
        <v>0</v>
      </c>
      <c r="K1596" s="51"/>
      <c r="L1596" s="51"/>
      <c r="M1596" s="52">
        <f t="shared" ref="M1596:M1608" si="553">K1596+L1596</f>
        <v>0</v>
      </c>
      <c r="N1596" s="51"/>
      <c r="O1596" s="52">
        <f t="shared" ref="O1596:O1608" si="554">M1596+N1596</f>
        <v>0</v>
      </c>
    </row>
    <row r="1597" spans="1:15" hidden="1">
      <c r="A1597" s="50">
        <f t="shared" si="539"/>
        <v>3</v>
      </c>
      <c r="B1597" s="150"/>
      <c r="C1597" s="260" t="s">
        <v>155</v>
      </c>
      <c r="D1597" s="60" t="s">
        <v>39</v>
      </c>
      <c r="E1597" s="51"/>
      <c r="F1597" s="51"/>
      <c r="G1597" s="51"/>
      <c r="H1597" s="51"/>
      <c r="I1597" s="51"/>
      <c r="J1597" s="52">
        <f t="shared" si="552"/>
        <v>0</v>
      </c>
      <c r="K1597" s="51"/>
      <c r="L1597" s="51"/>
      <c r="M1597" s="52">
        <f t="shared" si="553"/>
        <v>0</v>
      </c>
      <c r="N1597" s="51"/>
      <c r="O1597" s="52">
        <f t="shared" si="554"/>
        <v>0</v>
      </c>
    </row>
    <row r="1598" spans="1:15" ht="25.5" hidden="1">
      <c r="A1598" s="50">
        <f t="shared" si="539"/>
        <v>3</v>
      </c>
      <c r="B1598" s="150"/>
      <c r="C1598" s="260" t="s">
        <v>156</v>
      </c>
      <c r="D1598" s="60" t="s">
        <v>40</v>
      </c>
      <c r="E1598" s="51"/>
      <c r="F1598" s="51"/>
      <c r="G1598" s="51"/>
      <c r="H1598" s="51"/>
      <c r="I1598" s="51"/>
      <c r="J1598" s="52">
        <f t="shared" si="552"/>
        <v>0</v>
      </c>
      <c r="K1598" s="51"/>
      <c r="L1598" s="51"/>
      <c r="M1598" s="52">
        <f t="shared" si="553"/>
        <v>0</v>
      </c>
      <c r="N1598" s="51"/>
      <c r="O1598" s="52">
        <f t="shared" si="554"/>
        <v>0</v>
      </c>
    </row>
    <row r="1599" spans="1:15" ht="25.5" hidden="1">
      <c r="A1599" s="50">
        <f t="shared" si="539"/>
        <v>3</v>
      </c>
      <c r="B1599" s="150"/>
      <c r="C1599" s="260" t="s">
        <v>157</v>
      </c>
      <c r="D1599" s="60" t="s">
        <v>41</v>
      </c>
      <c r="E1599" s="51"/>
      <c r="F1599" s="51"/>
      <c r="G1599" s="51"/>
      <c r="H1599" s="51"/>
      <c r="I1599" s="51"/>
      <c r="J1599" s="52">
        <f t="shared" si="552"/>
        <v>0</v>
      </c>
      <c r="K1599" s="51"/>
      <c r="L1599" s="51"/>
      <c r="M1599" s="52">
        <f t="shared" si="553"/>
        <v>0</v>
      </c>
      <c r="N1599" s="51"/>
      <c r="O1599" s="52">
        <f t="shared" si="554"/>
        <v>0</v>
      </c>
    </row>
    <row r="1600" spans="1:15" hidden="1">
      <c r="A1600" s="50">
        <f t="shared" si="539"/>
        <v>3</v>
      </c>
      <c r="B1600" s="150"/>
      <c r="C1600" s="160" t="s">
        <v>158</v>
      </c>
      <c r="D1600" s="60" t="s">
        <v>4</v>
      </c>
      <c r="E1600" s="51"/>
      <c r="F1600" s="51"/>
      <c r="G1600" s="51"/>
      <c r="H1600" s="51"/>
      <c r="I1600" s="51"/>
      <c r="J1600" s="52">
        <f t="shared" si="552"/>
        <v>0</v>
      </c>
      <c r="K1600" s="51"/>
      <c r="L1600" s="51"/>
      <c r="M1600" s="52">
        <f t="shared" si="553"/>
        <v>0</v>
      </c>
      <c r="N1600" s="51"/>
      <c r="O1600" s="52">
        <f t="shared" si="554"/>
        <v>0</v>
      </c>
    </row>
    <row r="1601" spans="1:15" hidden="1">
      <c r="A1601" s="50">
        <f t="shared" si="539"/>
        <v>3</v>
      </c>
      <c r="B1601" s="150"/>
      <c r="C1601" s="159" t="s">
        <v>19</v>
      </c>
      <c r="D1601" s="59" t="s">
        <v>5</v>
      </c>
      <c r="E1601" s="51"/>
      <c r="F1601" s="51"/>
      <c r="G1601" s="51"/>
      <c r="H1601" s="51"/>
      <c r="I1601" s="51"/>
      <c r="J1601" s="52">
        <f t="shared" si="552"/>
        <v>0</v>
      </c>
      <c r="K1601" s="51"/>
      <c r="L1601" s="51"/>
      <c r="M1601" s="52">
        <f t="shared" si="553"/>
        <v>0</v>
      </c>
      <c r="N1601" s="51"/>
      <c r="O1601" s="52">
        <f t="shared" si="554"/>
        <v>0</v>
      </c>
    </row>
    <row r="1602" spans="1:15" hidden="1">
      <c r="A1602" s="50">
        <f t="shared" si="539"/>
        <v>3</v>
      </c>
      <c r="B1602" s="150"/>
      <c r="C1602" s="162" t="s">
        <v>450</v>
      </c>
      <c r="D1602" s="118" t="s">
        <v>173</v>
      </c>
      <c r="E1602" s="51"/>
      <c r="F1602" s="51"/>
      <c r="G1602" s="51"/>
      <c r="H1602" s="51"/>
      <c r="I1602" s="51"/>
      <c r="J1602" s="52">
        <f t="shared" si="552"/>
        <v>0</v>
      </c>
      <c r="K1602" s="51"/>
      <c r="L1602" s="51"/>
      <c r="M1602" s="52">
        <f t="shared" si="553"/>
        <v>0</v>
      </c>
      <c r="N1602" s="51"/>
      <c r="O1602" s="52">
        <f t="shared" si="554"/>
        <v>0</v>
      </c>
    </row>
    <row r="1603" spans="1:15" hidden="1">
      <c r="A1603" s="50">
        <f t="shared" si="539"/>
        <v>3</v>
      </c>
      <c r="B1603" s="153"/>
      <c r="C1603" s="163" t="s">
        <v>29</v>
      </c>
      <c r="D1603" s="136" t="s">
        <v>6</v>
      </c>
      <c r="E1603" s="51"/>
      <c r="F1603" s="51"/>
      <c r="G1603" s="51"/>
      <c r="H1603" s="51"/>
      <c r="I1603" s="51"/>
      <c r="J1603" s="52">
        <f t="shared" si="552"/>
        <v>0</v>
      </c>
      <c r="K1603" s="51"/>
      <c r="L1603" s="51"/>
      <c r="M1603" s="52">
        <f t="shared" si="553"/>
        <v>0</v>
      </c>
      <c r="N1603" s="51"/>
      <c r="O1603" s="52">
        <f t="shared" si="554"/>
        <v>0</v>
      </c>
    </row>
    <row r="1604" spans="1:15" hidden="1">
      <c r="A1604" s="50">
        <f t="shared" si="539"/>
        <v>3</v>
      </c>
      <c r="B1604" s="153"/>
      <c r="C1604" s="163" t="s">
        <v>21</v>
      </c>
      <c r="D1604" s="137" t="s">
        <v>8</v>
      </c>
      <c r="E1604" s="51"/>
      <c r="F1604" s="51"/>
      <c r="G1604" s="51"/>
      <c r="H1604" s="51"/>
      <c r="I1604" s="51"/>
      <c r="J1604" s="52">
        <f>H1604+I1604</f>
        <v>0</v>
      </c>
      <c r="K1604" s="51"/>
      <c r="L1604" s="51"/>
      <c r="M1604" s="52">
        <f>K1604+L1604</f>
        <v>0</v>
      </c>
      <c r="N1604" s="51"/>
      <c r="O1604" s="52">
        <f t="shared" si="554"/>
        <v>0</v>
      </c>
    </row>
    <row r="1605" spans="1:15" hidden="1">
      <c r="A1605" s="50">
        <f t="shared" si="539"/>
        <v>3</v>
      </c>
      <c r="B1605" s="153"/>
      <c r="C1605" s="163" t="s">
        <v>526</v>
      </c>
      <c r="D1605" s="137" t="s">
        <v>31</v>
      </c>
      <c r="E1605" s="51"/>
      <c r="F1605" s="51"/>
      <c r="G1605" s="51"/>
      <c r="H1605" s="51"/>
      <c r="I1605" s="51"/>
      <c r="J1605" s="52">
        <f t="shared" si="552"/>
        <v>0</v>
      </c>
      <c r="K1605" s="51"/>
      <c r="L1605" s="51"/>
      <c r="M1605" s="52">
        <f t="shared" si="553"/>
        <v>0</v>
      </c>
      <c r="N1605" s="51"/>
      <c r="O1605" s="52">
        <f t="shared" si="554"/>
        <v>0</v>
      </c>
    </row>
    <row r="1606" spans="1:15" hidden="1">
      <c r="A1606" s="50">
        <f t="shared" si="539"/>
        <v>3</v>
      </c>
      <c r="B1606" s="153"/>
      <c r="C1606" s="163" t="s">
        <v>558</v>
      </c>
      <c r="D1606" s="137" t="s">
        <v>559</v>
      </c>
      <c r="E1606" s="51"/>
      <c r="F1606" s="51"/>
      <c r="G1606" s="51"/>
      <c r="H1606" s="51"/>
      <c r="I1606" s="51"/>
      <c r="J1606" s="52">
        <f t="shared" si="552"/>
        <v>0</v>
      </c>
      <c r="K1606" s="51"/>
      <c r="L1606" s="51"/>
      <c r="M1606" s="52">
        <f t="shared" si="553"/>
        <v>0</v>
      </c>
      <c r="N1606" s="51"/>
      <c r="O1606" s="52">
        <f t="shared" si="554"/>
        <v>0</v>
      </c>
    </row>
    <row r="1607" spans="1:15" ht="25.5" hidden="1">
      <c r="A1607" s="50">
        <f t="shared" si="539"/>
        <v>3</v>
      </c>
      <c r="B1607" s="153"/>
      <c r="C1607" s="163" t="s">
        <v>528</v>
      </c>
      <c r="D1607" s="136" t="s">
        <v>9</v>
      </c>
      <c r="E1607" s="51"/>
      <c r="F1607" s="51"/>
      <c r="G1607" s="51"/>
      <c r="H1607" s="51"/>
      <c r="I1607" s="51"/>
      <c r="J1607" s="52">
        <f t="shared" si="552"/>
        <v>0</v>
      </c>
      <c r="K1607" s="51"/>
      <c r="L1607" s="51"/>
      <c r="M1607" s="52">
        <f t="shared" si="553"/>
        <v>0</v>
      </c>
      <c r="N1607" s="51"/>
      <c r="O1607" s="52">
        <f t="shared" si="554"/>
        <v>0</v>
      </c>
    </row>
    <row r="1608" spans="1:15" ht="25.5" hidden="1">
      <c r="A1608" s="50">
        <f t="shared" si="539"/>
        <v>3</v>
      </c>
      <c r="B1608" s="153"/>
      <c r="C1608" s="163" t="s">
        <v>30</v>
      </c>
      <c r="D1608" s="136" t="s">
        <v>10</v>
      </c>
      <c r="E1608" s="51"/>
      <c r="F1608" s="51"/>
      <c r="G1608" s="51"/>
      <c r="H1608" s="51"/>
      <c r="I1608" s="51"/>
      <c r="J1608" s="52">
        <f t="shared" si="552"/>
        <v>0</v>
      </c>
      <c r="K1608" s="51"/>
      <c r="L1608" s="51"/>
      <c r="M1608" s="52">
        <f t="shared" si="553"/>
        <v>0</v>
      </c>
      <c r="N1608" s="51"/>
      <c r="O1608" s="52">
        <f t="shared" si="554"/>
        <v>0</v>
      </c>
    </row>
    <row r="1609" spans="1:15" hidden="1">
      <c r="A1609" s="50">
        <f t="shared" si="539"/>
        <v>3</v>
      </c>
      <c r="B1609" s="153"/>
      <c r="C1609" s="165" t="s">
        <v>451</v>
      </c>
      <c r="D1609" s="138" t="s">
        <v>93</v>
      </c>
      <c r="E1609" s="11">
        <f>SUBTOTAL(9,E1610:E1611)</f>
        <v>0</v>
      </c>
      <c r="F1609" s="11">
        <f>SUBTOTAL(9,F1610:F1611)</f>
        <v>0</v>
      </c>
      <c r="G1609" s="11">
        <f>SUBTOTAL(9,G1610:G1611)</f>
        <v>0</v>
      </c>
      <c r="H1609" s="11">
        <f>SUBTOTAL(9,H1610:H1611)</f>
        <v>0</v>
      </c>
      <c r="I1609" s="11">
        <f t="shared" ref="I1609:N1609" si="555">SUBTOTAL(9,I1610:I1611)</f>
        <v>0</v>
      </c>
      <c r="J1609" s="11">
        <f t="shared" si="555"/>
        <v>0</v>
      </c>
      <c r="K1609" s="11">
        <f t="shared" si="555"/>
        <v>0</v>
      </c>
      <c r="L1609" s="11">
        <f t="shared" si="555"/>
        <v>0</v>
      </c>
      <c r="M1609" s="11">
        <f t="shared" si="555"/>
        <v>0</v>
      </c>
      <c r="N1609" s="11">
        <f t="shared" si="555"/>
        <v>0</v>
      </c>
      <c r="O1609" s="11">
        <f>SUBTOTAL(9,O1610:O1611)</f>
        <v>0</v>
      </c>
    </row>
    <row r="1610" spans="1:15" hidden="1">
      <c r="A1610" s="50">
        <f t="shared" si="539"/>
        <v>3</v>
      </c>
      <c r="B1610" s="153"/>
      <c r="C1610" s="166" t="s">
        <v>452</v>
      </c>
      <c r="D1610" s="138" t="s">
        <v>453</v>
      </c>
      <c r="E1610" s="51"/>
      <c r="F1610" s="51"/>
      <c r="G1610" s="51"/>
      <c r="H1610" s="51"/>
      <c r="I1610" s="51"/>
      <c r="J1610" s="52">
        <f>H1610+I1610</f>
        <v>0</v>
      </c>
      <c r="K1610" s="51"/>
      <c r="L1610" s="51"/>
      <c r="M1610" s="52">
        <f>K1610+L1610</f>
        <v>0</v>
      </c>
      <c r="N1610" s="51"/>
      <c r="O1610" s="52">
        <f>M1610+N1610</f>
        <v>0</v>
      </c>
    </row>
    <row r="1611" spans="1:15" hidden="1">
      <c r="A1611" s="50">
        <f t="shared" si="539"/>
        <v>3</v>
      </c>
      <c r="B1611" s="153"/>
      <c r="C1611" s="166" t="s">
        <v>454</v>
      </c>
      <c r="D1611" s="138" t="s">
        <v>455</v>
      </c>
      <c r="E1611" s="51"/>
      <c r="F1611" s="51"/>
      <c r="G1611" s="51"/>
      <c r="H1611" s="51"/>
      <c r="I1611" s="51"/>
      <c r="J1611" s="52">
        <f>H1611+I1611</f>
        <v>0</v>
      </c>
      <c r="K1611" s="51"/>
      <c r="L1611" s="51"/>
      <c r="M1611" s="52">
        <f>K1611+L1611</f>
        <v>0</v>
      </c>
      <c r="N1611" s="51"/>
      <c r="O1611" s="52">
        <f>M1611+N1611</f>
        <v>0</v>
      </c>
    </row>
    <row r="1612" spans="1:15" hidden="1">
      <c r="A1612" s="50">
        <f t="shared" si="539"/>
        <v>3</v>
      </c>
      <c r="B1612" s="156"/>
      <c r="C1612" s="158" t="s">
        <v>32</v>
      </c>
      <c r="D1612" s="136"/>
      <c r="E1612" s="11">
        <f>SUBTOTAL(9,E1613:E1617)</f>
        <v>0</v>
      </c>
      <c r="F1612" s="11">
        <f>SUBTOTAL(9,F1613:F1617)</f>
        <v>0</v>
      </c>
      <c r="G1612" s="11">
        <f>SUBTOTAL(9,G1613:G1617)</f>
        <v>0</v>
      </c>
      <c r="H1612" s="11">
        <f>SUBTOTAL(9,H1613:H1617)</f>
        <v>0</v>
      </c>
      <c r="I1612" s="11">
        <f t="shared" ref="I1612:N1612" si="556">SUBTOTAL(9,I1613:I1617)</f>
        <v>0</v>
      </c>
      <c r="J1612" s="11">
        <f t="shared" si="556"/>
        <v>0</v>
      </c>
      <c r="K1612" s="11">
        <f t="shared" si="556"/>
        <v>0</v>
      </c>
      <c r="L1612" s="11">
        <f t="shared" si="556"/>
        <v>0</v>
      </c>
      <c r="M1612" s="11">
        <f t="shared" si="556"/>
        <v>0</v>
      </c>
      <c r="N1612" s="11">
        <f t="shared" si="556"/>
        <v>0</v>
      </c>
      <c r="O1612" s="11">
        <f>SUBTOTAL(9,O1613:O1617)</f>
        <v>0</v>
      </c>
    </row>
    <row r="1613" spans="1:15" hidden="1">
      <c r="A1613" s="50">
        <f t="shared" si="539"/>
        <v>3</v>
      </c>
      <c r="B1613" s="153"/>
      <c r="C1613" s="163" t="s">
        <v>70</v>
      </c>
      <c r="D1613" s="137" t="s">
        <v>71</v>
      </c>
      <c r="E1613" s="51"/>
      <c r="F1613" s="51"/>
      <c r="G1613" s="51"/>
      <c r="H1613" s="51"/>
      <c r="I1613" s="51"/>
      <c r="J1613" s="52">
        <f>H1613+I1613</f>
        <v>0</v>
      </c>
      <c r="K1613" s="51"/>
      <c r="L1613" s="51"/>
      <c r="M1613" s="52">
        <f>K1613+L1613</f>
        <v>0</v>
      </c>
      <c r="N1613" s="51"/>
      <c r="O1613" s="52">
        <f>M1613+N1613</f>
        <v>0</v>
      </c>
    </row>
    <row r="1614" spans="1:15" hidden="1">
      <c r="A1614" s="50">
        <f t="shared" si="539"/>
        <v>3</v>
      </c>
      <c r="B1614" s="153"/>
      <c r="C1614" s="163" t="s">
        <v>72</v>
      </c>
      <c r="D1614" s="137" t="s">
        <v>73</v>
      </c>
      <c r="E1614" s="51"/>
      <c r="F1614" s="51"/>
      <c r="G1614" s="51"/>
      <c r="H1614" s="51"/>
      <c r="I1614" s="51"/>
      <c r="J1614" s="52">
        <f>H1614+I1614</f>
        <v>0</v>
      </c>
      <c r="K1614" s="51"/>
      <c r="L1614" s="51"/>
      <c r="M1614" s="52">
        <f>K1614+L1614</f>
        <v>0</v>
      </c>
      <c r="N1614" s="51"/>
      <c r="O1614" s="52">
        <f>M1614+N1614</f>
        <v>0</v>
      </c>
    </row>
    <row r="1615" spans="1:15" hidden="1">
      <c r="A1615" s="50">
        <f t="shared" si="539"/>
        <v>3</v>
      </c>
      <c r="B1615" s="153"/>
      <c r="C1615" s="163" t="s">
        <v>74</v>
      </c>
      <c r="D1615" s="137" t="s">
        <v>75</v>
      </c>
      <c r="E1615" s="51"/>
      <c r="F1615" s="51"/>
      <c r="G1615" s="51"/>
      <c r="H1615" s="51"/>
      <c r="I1615" s="51"/>
      <c r="J1615" s="52">
        <f>H1615+I1615</f>
        <v>0</v>
      </c>
      <c r="K1615" s="51"/>
      <c r="L1615" s="51"/>
      <c r="M1615" s="52">
        <f>K1615+L1615</f>
        <v>0</v>
      </c>
      <c r="N1615" s="51"/>
      <c r="O1615" s="52">
        <f>M1615+N1615</f>
        <v>0</v>
      </c>
    </row>
    <row r="1616" spans="1:15" hidden="1">
      <c r="A1616" s="50">
        <f t="shared" si="539"/>
        <v>3</v>
      </c>
      <c r="B1616" s="153"/>
      <c r="C1616" s="163" t="s">
        <v>76</v>
      </c>
      <c r="D1616" s="137" t="s">
        <v>77</v>
      </c>
      <c r="E1616" s="51"/>
      <c r="F1616" s="51"/>
      <c r="G1616" s="51"/>
      <c r="H1616" s="51"/>
      <c r="I1616" s="51"/>
      <c r="J1616" s="52">
        <f>H1616+I1616</f>
        <v>0</v>
      </c>
      <c r="K1616" s="51"/>
      <c r="L1616" s="51"/>
      <c r="M1616" s="52">
        <f>K1616+L1616</f>
        <v>0</v>
      </c>
      <c r="N1616" s="51"/>
      <c r="O1616" s="52">
        <f>M1616+N1616</f>
        <v>0</v>
      </c>
    </row>
    <row r="1617" spans="1:15" hidden="1">
      <c r="A1617" s="50">
        <f t="shared" si="539"/>
        <v>3</v>
      </c>
      <c r="B1617" s="153"/>
      <c r="C1617" s="163" t="s">
        <v>12</v>
      </c>
      <c r="D1617" s="137" t="s">
        <v>28</v>
      </c>
      <c r="E1617" s="51"/>
      <c r="F1617" s="51"/>
      <c r="G1617" s="51"/>
      <c r="H1617" s="51"/>
      <c r="I1617" s="51"/>
      <c r="J1617" s="52">
        <f>H1617+I1617</f>
        <v>0</v>
      </c>
      <c r="K1617" s="51"/>
      <c r="L1617" s="51"/>
      <c r="M1617" s="52">
        <f>K1617+L1617</f>
        <v>0</v>
      </c>
      <c r="N1617" s="51"/>
      <c r="O1617" s="52">
        <f>M1617+N1617</f>
        <v>0</v>
      </c>
    </row>
    <row r="1618" spans="1:15" hidden="1">
      <c r="A1618" s="77">
        <f>A1619</f>
        <v>3</v>
      </c>
      <c r="B1618" s="153"/>
      <c r="C1618" s="155"/>
      <c r="D1618" s="137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</row>
    <row r="1619" spans="1:15" hidden="1">
      <c r="A1619" s="105">
        <f>MIN(A1620:A1625)</f>
        <v>3</v>
      </c>
      <c r="B1619" s="153"/>
      <c r="C1619" s="157" t="s">
        <v>36</v>
      </c>
      <c r="D1619" s="137"/>
      <c r="E1619" s="11"/>
      <c r="F1619" s="11"/>
      <c r="G1619" s="11"/>
      <c r="H1619" s="11"/>
      <c r="I1619" s="11"/>
      <c r="J1619" s="11"/>
      <c r="K1619" s="11"/>
      <c r="L1619" s="11"/>
      <c r="M1619" s="11"/>
      <c r="N1619" s="11"/>
      <c r="O1619" s="11"/>
    </row>
    <row r="1620" spans="1:15" hidden="1">
      <c r="A1620" s="50">
        <f t="shared" ref="A1620:A1625" si="557">IF(MAX(E1620:P1620)=0,IF(MIN(E1620:P1620)=0,3,2),2)</f>
        <v>3</v>
      </c>
      <c r="B1620" s="153"/>
      <c r="C1620" s="155" t="s">
        <v>34</v>
      </c>
      <c r="D1620" s="137"/>
      <c r="E1620" s="62">
        <f>SUM(E1621:E1622)</f>
        <v>0</v>
      </c>
      <c r="F1620" s="62">
        <f>SUM(F1621:F1622)</f>
        <v>0</v>
      </c>
      <c r="G1620" s="62">
        <f>SUM(G1621:G1622)</f>
        <v>0</v>
      </c>
      <c r="H1620" s="62">
        <f>SUM(H1621:H1622)</f>
        <v>0</v>
      </c>
      <c r="I1620" s="62">
        <f t="shared" ref="I1620:N1620" si="558">SUM(I1621:I1622)</f>
        <v>0</v>
      </c>
      <c r="J1620" s="62">
        <f t="shared" si="558"/>
        <v>0</v>
      </c>
      <c r="K1620" s="62">
        <f t="shared" si="558"/>
        <v>0</v>
      </c>
      <c r="L1620" s="62">
        <f t="shared" si="558"/>
        <v>0</v>
      </c>
      <c r="M1620" s="62">
        <f t="shared" si="558"/>
        <v>0</v>
      </c>
      <c r="N1620" s="62">
        <f t="shared" si="558"/>
        <v>0</v>
      </c>
      <c r="O1620" s="62">
        <f>SUM(O1621:O1622)</f>
        <v>0</v>
      </c>
    </row>
    <row r="1621" spans="1:15" hidden="1">
      <c r="A1621" s="50">
        <f t="shared" si="557"/>
        <v>3</v>
      </c>
      <c r="B1621" s="153"/>
      <c r="C1621" s="167" t="s">
        <v>80</v>
      </c>
      <c r="D1621" s="137"/>
      <c r="E1621" s="51"/>
      <c r="F1621" s="51"/>
      <c r="G1621" s="51"/>
      <c r="H1621" s="51"/>
      <c r="I1621" s="51"/>
      <c r="J1621" s="52">
        <f>H1621+I1621</f>
        <v>0</v>
      </c>
      <c r="K1621" s="51"/>
      <c r="L1621" s="51"/>
      <c r="M1621" s="52">
        <f>K1621+L1621</f>
        <v>0</v>
      </c>
      <c r="N1621" s="51"/>
      <c r="O1621" s="52">
        <f>M1621+N1621</f>
        <v>0</v>
      </c>
    </row>
    <row r="1622" spans="1:15" hidden="1">
      <c r="A1622" s="50">
        <f t="shared" si="557"/>
        <v>3</v>
      </c>
      <c r="B1622" s="153"/>
      <c r="C1622" s="167" t="s">
        <v>81</v>
      </c>
      <c r="D1622" s="137"/>
      <c r="E1622" s="51"/>
      <c r="F1622" s="51"/>
      <c r="G1622" s="51"/>
      <c r="H1622" s="51"/>
      <c r="I1622" s="51"/>
      <c r="J1622" s="52">
        <f>H1622+I1622</f>
        <v>0</v>
      </c>
      <c r="K1622" s="51"/>
      <c r="L1622" s="51"/>
      <c r="M1622" s="52">
        <f>K1622+L1622</f>
        <v>0</v>
      </c>
      <c r="N1622" s="51"/>
      <c r="O1622" s="52">
        <f>M1622+N1622</f>
        <v>0</v>
      </c>
    </row>
    <row r="1623" spans="1:15" hidden="1">
      <c r="A1623" s="50">
        <f t="shared" si="557"/>
        <v>3</v>
      </c>
      <c r="B1623" s="153"/>
      <c r="C1623" s="155" t="s">
        <v>35</v>
      </c>
      <c r="D1623" s="137"/>
      <c r="E1623" s="62">
        <f>SUM(E1624:E1625)</f>
        <v>0</v>
      </c>
      <c r="F1623" s="62">
        <f>SUM(F1624:F1625)</f>
        <v>0</v>
      </c>
      <c r="G1623" s="62">
        <f>SUM(G1624:G1625)</f>
        <v>0</v>
      </c>
      <c r="H1623" s="62">
        <f>SUM(H1624:H1625)</f>
        <v>0</v>
      </c>
      <c r="I1623" s="62">
        <f t="shared" ref="I1623:N1623" si="559">SUM(I1624:I1625)</f>
        <v>0</v>
      </c>
      <c r="J1623" s="62">
        <f t="shared" si="559"/>
        <v>0</v>
      </c>
      <c r="K1623" s="62">
        <f t="shared" si="559"/>
        <v>0</v>
      </c>
      <c r="L1623" s="62">
        <f t="shared" si="559"/>
        <v>0</v>
      </c>
      <c r="M1623" s="62">
        <f t="shared" si="559"/>
        <v>0</v>
      </c>
      <c r="N1623" s="62">
        <f t="shared" si="559"/>
        <v>0</v>
      </c>
      <c r="O1623" s="62">
        <f>SUM(O1624:O1625)</f>
        <v>0</v>
      </c>
    </row>
    <row r="1624" spans="1:15" hidden="1">
      <c r="A1624" s="50">
        <f t="shared" si="557"/>
        <v>3</v>
      </c>
      <c r="B1624" s="153"/>
      <c r="C1624" s="167" t="s">
        <v>84</v>
      </c>
      <c r="D1624" s="137"/>
      <c r="E1624" s="51"/>
      <c r="F1624" s="51"/>
      <c r="G1624" s="51"/>
      <c r="H1624" s="51"/>
      <c r="I1624" s="51"/>
      <c r="J1624" s="52">
        <f>H1624+I1624</f>
        <v>0</v>
      </c>
      <c r="K1624" s="51"/>
      <c r="L1624" s="51"/>
      <c r="M1624" s="52">
        <f>K1624+L1624</f>
        <v>0</v>
      </c>
      <c r="N1624" s="51"/>
      <c r="O1624" s="52">
        <f>M1624+N1624</f>
        <v>0</v>
      </c>
    </row>
    <row r="1625" spans="1:15" hidden="1">
      <c r="A1625" s="50">
        <f t="shared" si="557"/>
        <v>3</v>
      </c>
      <c r="B1625" s="153"/>
      <c r="C1625" s="167" t="s">
        <v>85</v>
      </c>
      <c r="D1625" s="137"/>
      <c r="E1625" s="51"/>
      <c r="F1625" s="51"/>
      <c r="G1625" s="51"/>
      <c r="H1625" s="51"/>
      <c r="I1625" s="51"/>
      <c r="J1625" s="52">
        <f>H1625+I1625</f>
        <v>0</v>
      </c>
      <c r="K1625" s="51"/>
      <c r="L1625" s="51"/>
      <c r="M1625" s="52">
        <f>K1625+L1625</f>
        <v>0</v>
      </c>
      <c r="N1625" s="51"/>
      <c r="O1625" s="52">
        <f>M1625+N1625</f>
        <v>0</v>
      </c>
    </row>
    <row r="1626" spans="1:15" hidden="1">
      <c r="A1626" s="77">
        <f>A1627</f>
        <v>3</v>
      </c>
      <c r="B1626" s="172"/>
      <c r="C1626" s="156"/>
      <c r="D1626" s="140"/>
      <c r="E1626" s="76"/>
      <c r="F1626" s="76"/>
      <c r="G1626" s="76"/>
      <c r="H1626" s="76"/>
      <c r="I1626" s="76"/>
      <c r="J1626" s="76"/>
      <c r="K1626" s="76"/>
      <c r="L1626" s="76"/>
      <c r="M1626" s="76"/>
      <c r="N1626" s="76"/>
      <c r="O1626" s="76"/>
    </row>
    <row r="1627" spans="1:15" hidden="1">
      <c r="A1627" s="105">
        <f>MIN(A1628:A1639)</f>
        <v>3</v>
      </c>
      <c r="B1627" s="172"/>
      <c r="C1627" s="173" t="s">
        <v>69</v>
      </c>
      <c r="D1627" s="140"/>
      <c r="E1627" s="76"/>
      <c r="F1627" s="76"/>
      <c r="G1627" s="76"/>
      <c r="H1627" s="76"/>
      <c r="I1627" s="76"/>
      <c r="J1627" s="76"/>
      <c r="K1627" s="76"/>
      <c r="L1627" s="76"/>
      <c r="M1627" s="76"/>
      <c r="N1627" s="76"/>
      <c r="O1627" s="76"/>
    </row>
    <row r="1628" spans="1:15" hidden="1">
      <c r="A1628" s="50">
        <f t="shared" ref="A1628:A1639" si="560">IF(MAX(E1628:P1628)=0,IF(MIN(E1628:P1628)=0,3,2),2)</f>
        <v>3</v>
      </c>
      <c r="B1628" s="145"/>
      <c r="C1628" s="146" t="s">
        <v>25</v>
      </c>
      <c r="D1628" s="56"/>
      <c r="E1628" s="11">
        <f>SUBTOTAL(9,E1629:E1639)</f>
        <v>0</v>
      </c>
      <c r="F1628" s="11">
        <f>SUBTOTAL(9,F1629:F1639)</f>
        <v>0</v>
      </c>
      <c r="G1628" s="11">
        <f>SUBTOTAL(9,G1629:G1639)</f>
        <v>0</v>
      </c>
      <c r="H1628" s="11">
        <f>SUBTOTAL(9,H1629:H1639)</f>
        <v>0</v>
      </c>
      <c r="I1628" s="11">
        <f t="shared" ref="I1628:N1628" si="561">SUBTOTAL(9,I1629:I1639)</f>
        <v>0</v>
      </c>
      <c r="J1628" s="11">
        <f t="shared" si="561"/>
        <v>0</v>
      </c>
      <c r="K1628" s="11">
        <f t="shared" si="561"/>
        <v>0</v>
      </c>
      <c r="L1628" s="11">
        <f t="shared" si="561"/>
        <v>0</v>
      </c>
      <c r="M1628" s="11">
        <f t="shared" si="561"/>
        <v>0</v>
      </c>
      <c r="N1628" s="11">
        <f t="shared" si="561"/>
        <v>0</v>
      </c>
      <c r="O1628" s="11">
        <f>SUBTOTAL(9,O1629:O1639)</f>
        <v>0</v>
      </c>
    </row>
    <row r="1629" spans="1:15" hidden="1">
      <c r="A1629" s="50">
        <f t="shared" si="560"/>
        <v>3</v>
      </c>
      <c r="B1629" s="145" t="s">
        <v>14</v>
      </c>
      <c r="C1629" s="146" t="s">
        <v>125</v>
      </c>
      <c r="D1629" s="56"/>
      <c r="E1629" s="11">
        <f>SUBTOTAL(9,E1630:E1633)</f>
        <v>0</v>
      </c>
      <c r="F1629" s="11">
        <f>SUBTOTAL(9,F1630:F1633)</f>
        <v>0</v>
      </c>
      <c r="G1629" s="11">
        <f>SUBTOTAL(9,G1630:G1633)</f>
        <v>0</v>
      </c>
      <c r="H1629" s="11">
        <f>SUBTOTAL(9,H1630:H1633)</f>
        <v>0</v>
      </c>
      <c r="I1629" s="11">
        <f t="shared" ref="I1629:N1629" si="562">SUBTOTAL(9,I1630:I1633)</f>
        <v>0</v>
      </c>
      <c r="J1629" s="11">
        <f t="shared" si="562"/>
        <v>0</v>
      </c>
      <c r="K1629" s="11">
        <f t="shared" si="562"/>
        <v>0</v>
      </c>
      <c r="L1629" s="11">
        <f t="shared" si="562"/>
        <v>0</v>
      </c>
      <c r="M1629" s="11">
        <f t="shared" si="562"/>
        <v>0</v>
      </c>
      <c r="N1629" s="11">
        <f t="shared" si="562"/>
        <v>0</v>
      </c>
      <c r="O1629" s="11">
        <f>SUBTOTAL(9,O1630:O1633)</f>
        <v>0</v>
      </c>
    </row>
    <row r="1630" spans="1:15" hidden="1">
      <c r="A1630" s="50">
        <f t="shared" si="560"/>
        <v>3</v>
      </c>
      <c r="B1630" s="147"/>
      <c r="C1630" s="146" t="s">
        <v>134</v>
      </c>
      <c r="D1630" s="56"/>
      <c r="E1630" s="11">
        <f>SUBTOTAL(9,E1631:E1633)</f>
        <v>0</v>
      </c>
      <c r="F1630" s="11">
        <f>SUBTOTAL(9,F1631:F1633)</f>
        <v>0</v>
      </c>
      <c r="G1630" s="11">
        <f>SUBTOTAL(9,G1631:G1633)</f>
        <v>0</v>
      </c>
      <c r="H1630" s="11">
        <f>SUBTOTAL(9,H1631:H1633)</f>
        <v>0</v>
      </c>
      <c r="I1630" s="11">
        <f t="shared" ref="I1630:N1630" si="563">SUBTOTAL(9,I1631:I1633)</f>
        <v>0</v>
      </c>
      <c r="J1630" s="11">
        <f t="shared" si="563"/>
        <v>0</v>
      </c>
      <c r="K1630" s="11">
        <f t="shared" si="563"/>
        <v>0</v>
      </c>
      <c r="L1630" s="11">
        <f t="shared" si="563"/>
        <v>0</v>
      </c>
      <c r="M1630" s="11">
        <f t="shared" si="563"/>
        <v>0</v>
      </c>
      <c r="N1630" s="11">
        <f t="shared" si="563"/>
        <v>0</v>
      </c>
      <c r="O1630" s="11">
        <f>SUBTOTAL(9,O1631:O1633)</f>
        <v>0</v>
      </c>
    </row>
    <row r="1631" spans="1:15" hidden="1">
      <c r="A1631" s="50">
        <f t="shared" si="560"/>
        <v>3</v>
      </c>
      <c r="B1631" s="153"/>
      <c r="C1631" s="155" t="s">
        <v>136</v>
      </c>
      <c r="D1631" s="136"/>
      <c r="E1631" s="11">
        <f>SUBTOTAL(9,E1632:E1633)</f>
        <v>0</v>
      </c>
      <c r="F1631" s="11">
        <f>SUBTOTAL(9,F1632:F1633)</f>
        <v>0</v>
      </c>
      <c r="G1631" s="11">
        <f>SUBTOTAL(9,G1632:G1633)</f>
        <v>0</v>
      </c>
      <c r="H1631" s="11">
        <f>SUBTOTAL(9,H1632:H1633)</f>
        <v>0</v>
      </c>
      <c r="I1631" s="11">
        <f t="shared" ref="I1631:N1631" si="564">SUBTOTAL(9,I1632:I1633)</f>
        <v>0</v>
      </c>
      <c r="J1631" s="11">
        <f t="shared" si="564"/>
        <v>0</v>
      </c>
      <c r="K1631" s="11">
        <f t="shared" si="564"/>
        <v>0</v>
      </c>
      <c r="L1631" s="11">
        <f t="shared" si="564"/>
        <v>0</v>
      </c>
      <c r="M1631" s="11">
        <f t="shared" si="564"/>
        <v>0</v>
      </c>
      <c r="N1631" s="11">
        <f t="shared" si="564"/>
        <v>0</v>
      </c>
      <c r="O1631" s="11">
        <f>SUBTOTAL(9,O1632:O1633)</f>
        <v>0</v>
      </c>
    </row>
    <row r="1632" spans="1:15" hidden="1">
      <c r="A1632" s="50">
        <f t="shared" si="560"/>
        <v>3</v>
      </c>
      <c r="B1632" s="153"/>
      <c r="C1632" s="155" t="s">
        <v>137</v>
      </c>
      <c r="D1632" s="136"/>
      <c r="E1632" s="51"/>
      <c r="F1632" s="51"/>
      <c r="G1632" s="51"/>
      <c r="H1632" s="51"/>
      <c r="I1632" s="51"/>
      <c r="J1632" s="52">
        <f>H1632+I1632</f>
        <v>0</v>
      </c>
      <c r="K1632" s="51"/>
      <c r="L1632" s="51"/>
      <c r="M1632" s="52">
        <f>K1632+L1632</f>
        <v>0</v>
      </c>
      <c r="N1632" s="51"/>
      <c r="O1632" s="52">
        <f>M1632+N1632</f>
        <v>0</v>
      </c>
    </row>
    <row r="1633" spans="1:15" hidden="1">
      <c r="A1633" s="50">
        <f t="shared" si="560"/>
        <v>3</v>
      </c>
      <c r="B1633" s="153"/>
      <c r="C1633" s="155" t="s">
        <v>138</v>
      </c>
      <c r="D1633" s="136"/>
      <c r="E1633" s="51"/>
      <c r="F1633" s="51"/>
      <c r="G1633" s="51"/>
      <c r="H1633" s="51"/>
      <c r="I1633" s="51"/>
      <c r="J1633" s="52">
        <f>H1633+I1633</f>
        <v>0</v>
      </c>
      <c r="K1633" s="51"/>
      <c r="L1633" s="51"/>
      <c r="M1633" s="52">
        <f>K1633+L1633</f>
        <v>0</v>
      </c>
      <c r="N1633" s="51"/>
      <c r="O1633" s="52">
        <f>M1633+N1633</f>
        <v>0</v>
      </c>
    </row>
    <row r="1634" spans="1:15" hidden="1">
      <c r="A1634" s="50">
        <f t="shared" si="560"/>
        <v>3</v>
      </c>
      <c r="B1634" s="145" t="s">
        <v>146</v>
      </c>
      <c r="C1634" s="157" t="s">
        <v>147</v>
      </c>
      <c r="D1634" s="56"/>
      <c r="E1634" s="11">
        <f>SUBTOTAL(9,E1635:E1638)</f>
        <v>0</v>
      </c>
      <c r="F1634" s="11">
        <f>SUBTOTAL(9,F1635:F1638)</f>
        <v>0</v>
      </c>
      <c r="G1634" s="11">
        <f>SUBTOTAL(9,G1635:G1638)</f>
        <v>0</v>
      </c>
      <c r="H1634" s="11">
        <f>SUBTOTAL(9,H1635:H1638)</f>
        <v>0</v>
      </c>
      <c r="I1634" s="11">
        <f t="shared" ref="I1634:N1634" si="565">SUBTOTAL(9,I1635:I1638)</f>
        <v>0</v>
      </c>
      <c r="J1634" s="11">
        <f t="shared" si="565"/>
        <v>0</v>
      </c>
      <c r="K1634" s="11">
        <f t="shared" si="565"/>
        <v>0</v>
      </c>
      <c r="L1634" s="11">
        <f t="shared" si="565"/>
        <v>0</v>
      </c>
      <c r="M1634" s="11">
        <f t="shared" si="565"/>
        <v>0</v>
      </c>
      <c r="N1634" s="11">
        <f t="shared" si="565"/>
        <v>0</v>
      </c>
      <c r="O1634" s="11">
        <f>SUBTOTAL(9,O1635:O1638)</f>
        <v>0</v>
      </c>
    </row>
    <row r="1635" spans="1:15" hidden="1">
      <c r="A1635" s="50">
        <f t="shared" si="560"/>
        <v>3</v>
      </c>
      <c r="B1635" s="156"/>
      <c r="C1635" s="158" t="s">
        <v>26</v>
      </c>
      <c r="D1635" s="56"/>
      <c r="E1635" s="11">
        <f>SUBTOTAL(9,E1636:E1638)</f>
        <v>0</v>
      </c>
      <c r="F1635" s="11">
        <f>SUBTOTAL(9,F1636:F1638)</f>
        <v>0</v>
      </c>
      <c r="G1635" s="11">
        <f>SUBTOTAL(9,G1636:G1638)</f>
        <v>0</v>
      </c>
      <c r="H1635" s="11">
        <f>SUBTOTAL(9,H1636:H1638)</f>
        <v>0</v>
      </c>
      <c r="I1635" s="11">
        <f t="shared" ref="I1635:N1635" si="566">SUBTOTAL(9,I1636:I1638)</f>
        <v>0</v>
      </c>
      <c r="J1635" s="11">
        <f t="shared" si="566"/>
        <v>0</v>
      </c>
      <c r="K1635" s="11">
        <f t="shared" si="566"/>
        <v>0</v>
      </c>
      <c r="L1635" s="11">
        <f t="shared" si="566"/>
        <v>0</v>
      </c>
      <c r="M1635" s="11">
        <f t="shared" si="566"/>
        <v>0</v>
      </c>
      <c r="N1635" s="11">
        <f t="shared" si="566"/>
        <v>0</v>
      </c>
      <c r="O1635" s="11">
        <f>SUBTOTAL(9,O1636:O1638)</f>
        <v>0</v>
      </c>
    </row>
    <row r="1636" spans="1:15" hidden="1">
      <c r="A1636" s="50">
        <f t="shared" si="560"/>
        <v>3</v>
      </c>
      <c r="B1636" s="150"/>
      <c r="C1636" s="163" t="s">
        <v>33</v>
      </c>
      <c r="D1636" s="136"/>
      <c r="E1636" s="11">
        <f>SUBTOTAL(9,E1637:E1638)</f>
        <v>0</v>
      </c>
      <c r="F1636" s="11">
        <f>SUBTOTAL(9,F1637:F1638)</f>
        <v>0</v>
      </c>
      <c r="G1636" s="11">
        <f>SUBTOTAL(9,G1637:G1638)</f>
        <v>0</v>
      </c>
      <c r="H1636" s="11">
        <f>SUBTOTAL(9,H1637:H1638)</f>
        <v>0</v>
      </c>
      <c r="I1636" s="11">
        <f t="shared" ref="I1636:N1636" si="567">SUBTOTAL(9,I1637:I1638)</f>
        <v>0</v>
      </c>
      <c r="J1636" s="11">
        <f t="shared" si="567"/>
        <v>0</v>
      </c>
      <c r="K1636" s="11">
        <f t="shared" si="567"/>
        <v>0</v>
      </c>
      <c r="L1636" s="11">
        <f t="shared" si="567"/>
        <v>0</v>
      </c>
      <c r="M1636" s="11">
        <f t="shared" si="567"/>
        <v>0</v>
      </c>
      <c r="N1636" s="11">
        <f t="shared" si="567"/>
        <v>0</v>
      </c>
      <c r="O1636" s="11">
        <f>SUBTOTAL(9,O1637:O1638)</f>
        <v>0</v>
      </c>
    </row>
    <row r="1637" spans="1:15" hidden="1">
      <c r="A1637" s="50">
        <f t="shared" si="560"/>
        <v>3</v>
      </c>
      <c r="B1637" s="150"/>
      <c r="C1637" s="164" t="s">
        <v>82</v>
      </c>
      <c r="D1637" s="136"/>
      <c r="E1637" s="51"/>
      <c r="F1637" s="51"/>
      <c r="G1637" s="51"/>
      <c r="H1637" s="51"/>
      <c r="I1637" s="51"/>
      <c r="J1637" s="52">
        <f>H1637+I1637</f>
        <v>0</v>
      </c>
      <c r="K1637" s="51"/>
      <c r="L1637" s="51"/>
      <c r="M1637" s="52">
        <f>K1637+L1637</f>
        <v>0</v>
      </c>
      <c r="N1637" s="51"/>
      <c r="O1637" s="52">
        <f>M1637+N1637</f>
        <v>0</v>
      </c>
    </row>
    <row r="1638" spans="1:15" hidden="1">
      <c r="A1638" s="50">
        <f t="shared" si="560"/>
        <v>3</v>
      </c>
      <c r="B1638" s="150"/>
      <c r="C1638" s="164" t="s">
        <v>83</v>
      </c>
      <c r="D1638" s="136"/>
      <c r="E1638" s="51"/>
      <c r="F1638" s="51"/>
      <c r="G1638" s="51"/>
      <c r="H1638" s="51"/>
      <c r="I1638" s="51"/>
      <c r="J1638" s="52">
        <f>H1638+I1638</f>
        <v>0</v>
      </c>
      <c r="K1638" s="51"/>
      <c r="L1638" s="51"/>
      <c r="M1638" s="52">
        <f>K1638+L1638</f>
        <v>0</v>
      </c>
      <c r="N1638" s="51"/>
      <c r="O1638" s="52">
        <f>M1638+N1638</f>
        <v>0</v>
      </c>
    </row>
    <row r="1639" spans="1:15" hidden="1">
      <c r="A1639" s="50">
        <f t="shared" si="560"/>
        <v>3</v>
      </c>
      <c r="B1639" s="145" t="s">
        <v>148</v>
      </c>
      <c r="C1639" s="157" t="s">
        <v>24</v>
      </c>
      <c r="D1639" s="137" t="s">
        <v>13</v>
      </c>
      <c r="E1639" s="51"/>
      <c r="F1639" s="51"/>
      <c r="G1639" s="51"/>
      <c r="H1639" s="51"/>
      <c r="I1639" s="51"/>
      <c r="J1639" s="52">
        <f>H1639+I1639</f>
        <v>0</v>
      </c>
      <c r="K1639" s="51"/>
      <c r="L1639" s="51"/>
      <c r="M1639" s="52">
        <f>K1639+L1639</f>
        <v>0</v>
      </c>
      <c r="N1639" s="51"/>
      <c r="O1639" s="52">
        <f>M1639+N1639</f>
        <v>0</v>
      </c>
    </row>
    <row r="1640" spans="1:15" ht="13.5" thickBot="1">
      <c r="A1640" s="16">
        <v>1</v>
      </c>
      <c r="B1640" s="79"/>
      <c r="C1640" s="79"/>
      <c r="D1640" s="135"/>
      <c r="E1640" s="80"/>
      <c r="F1640" s="80"/>
      <c r="G1640" s="80"/>
      <c r="H1640" s="80"/>
      <c r="I1640" s="80"/>
      <c r="J1640" s="80"/>
      <c r="K1640" s="80"/>
      <c r="L1640" s="80"/>
      <c r="M1640" s="80"/>
      <c r="N1640" s="80"/>
      <c r="O1640" s="80"/>
    </row>
    <row r="1641" spans="1:15">
      <c r="A1641" s="16">
        <v>1</v>
      </c>
      <c r="C1641" s="81"/>
      <c r="D1641" s="21"/>
    </row>
  </sheetData>
  <sheetProtection password="F284" sheet="1" objects="1" scenarios="1"/>
  <autoFilter ref="A1:A1641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59055118110236227" header="0.11811023622047245" footer="0.11811023622047245"/>
  <pageSetup paperSize="9" scale="50" pageOrder="overThenDown" orientation="landscape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276225</xdr:colOff>
                    <xdr:row>8</xdr:row>
                    <xdr:rowOff>19050</xdr:rowOff>
                  </from>
                  <to>
                    <xdr:col>2</xdr:col>
                    <xdr:colOff>1333500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02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3333750</xdr:colOff>
                    <xdr:row>8</xdr:row>
                    <xdr:rowOff>47625</xdr:rowOff>
                  </from>
                  <to>
                    <xdr:col>2</xdr:col>
                    <xdr:colOff>4400550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4" filterMode="1"/>
  <dimension ref="A1:O1641"/>
  <sheetViews>
    <sheetView zoomScaleNormal="100" workbookViewId="0">
      <pane xSplit="4" ySplit="13" topLeftCell="E685" activePane="bottomRight" state="frozen"/>
      <selection activeCell="N12" sqref="N12"/>
      <selection pane="topRight" activeCell="N12" sqref="N12"/>
      <selection pane="bottomLeft" activeCell="N12" sqref="N12"/>
      <selection pane="bottomRight" activeCell="I651" sqref="I651"/>
    </sheetView>
  </sheetViews>
  <sheetFormatPr defaultColWidth="10.5703125" defaultRowHeight="12.75"/>
  <cols>
    <col min="1" max="1" width="3.42578125" style="16" hidden="1" customWidth="1"/>
    <col min="2" max="2" width="10.7109375" style="18" customWidth="1"/>
    <col min="3" max="3" width="67.7109375" style="16" customWidth="1"/>
    <col min="4" max="4" width="5.7109375" style="88" customWidth="1"/>
    <col min="5" max="15" width="14.7109375" style="16" customWidth="1"/>
    <col min="16" max="16" width="4.140625" style="16" customWidth="1"/>
    <col min="17" max="16384" width="10.5703125" style="16"/>
  </cols>
  <sheetData>
    <row r="1" spans="1:15">
      <c r="A1" s="12">
        <v>1</v>
      </c>
      <c r="B1" s="228" t="str">
        <f>P_Total!B1</f>
        <v>Приложение № 2</v>
      </c>
      <c r="C1" s="84"/>
      <c r="D1" s="85"/>
    </row>
    <row r="2" spans="1:15" ht="3" customHeight="1">
      <c r="A2" s="12">
        <v>1</v>
      </c>
      <c r="C2" s="86"/>
      <c r="D2" s="87"/>
    </row>
    <row r="3" spans="1:15" ht="3" customHeight="1">
      <c r="A3" s="12">
        <v>1</v>
      </c>
      <c r="C3" s="84"/>
    </row>
    <row r="4" spans="1:15" ht="25.5">
      <c r="A4" s="12">
        <v>1</v>
      </c>
      <c r="B4" s="256" t="s">
        <v>1207</v>
      </c>
      <c r="C4" s="123" t="s">
        <v>1208</v>
      </c>
    </row>
    <row r="5" spans="1:15" ht="38.25">
      <c r="A5" s="12">
        <v>1</v>
      </c>
      <c r="B5" s="256" t="s">
        <v>1194</v>
      </c>
      <c r="C5" s="123" t="s">
        <v>1195</v>
      </c>
    </row>
    <row r="6" spans="1:15" ht="13.5" thickBot="1">
      <c r="A6" s="12">
        <v>1</v>
      </c>
      <c r="C6" s="40"/>
      <c r="D6" s="40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>
      <c r="A7" s="12">
        <v>1</v>
      </c>
      <c r="B7" s="26" t="str">
        <f>IF(ISBLANK(P_Total!B7)," ",P_Total!B7)</f>
        <v xml:space="preserve"> </v>
      </c>
      <c r="C7" s="27" t="str">
        <f>IF(ISBLANK(P_Total!C7)," ",P_Total!C7)</f>
        <v xml:space="preserve"> </v>
      </c>
      <c r="D7" s="28" t="str">
        <f>IF(ISBLANK(P_Total!D7)," ",P_Total!D7)</f>
        <v xml:space="preserve"> </v>
      </c>
      <c r="E7" s="30" t="str">
        <f>IF(ISBLANK(P_Total!E7)," ",P_Total!E7)</f>
        <v xml:space="preserve"> </v>
      </c>
      <c r="F7" s="30" t="str">
        <f>IF(ISBLANK(P_Total!F7)," ",P_Total!F7)</f>
        <v xml:space="preserve"> </v>
      </c>
      <c r="G7" s="30" t="str">
        <f>IF(ISBLANK(P_Total!G7)," ",P_Total!G7)</f>
        <v xml:space="preserve"> </v>
      </c>
      <c r="H7" s="30" t="str">
        <f>IF(ISBLANK(P_Total!H7)," ",P_Total!H7)</f>
        <v xml:space="preserve"> </v>
      </c>
      <c r="I7" s="30" t="str">
        <f>IF(ISBLANK(P_Total!I7)," ",P_Total!I7)</f>
        <v xml:space="preserve"> </v>
      </c>
      <c r="J7" s="30" t="str">
        <f>IF(ISBLANK(P_Total!J7)," ",P_Total!J7)</f>
        <v xml:space="preserve"> </v>
      </c>
      <c r="K7" s="30" t="str">
        <f>IF(ISBLANK(P_Total!K7)," ",P_Total!K7)</f>
        <v xml:space="preserve"> </v>
      </c>
      <c r="L7" s="30" t="str">
        <f>IF(ISBLANK(P_Total!L7)," ",P_Total!L7)</f>
        <v xml:space="preserve"> </v>
      </c>
      <c r="M7" s="30" t="str">
        <f>IF(ISBLANK(P_Total!M7)," ",P_Total!M7)</f>
        <v xml:space="preserve"> </v>
      </c>
      <c r="N7" s="30" t="str">
        <f>IF(ISBLANK(P_Total!N7)," ",P_Total!N7)</f>
        <v xml:space="preserve"> </v>
      </c>
      <c r="O7" s="30" t="str">
        <f>IF(ISBLANK(P_Total!O7)," ",P_Total!O7)</f>
        <v xml:space="preserve"> </v>
      </c>
    </row>
    <row r="8" spans="1:15" ht="76.5">
      <c r="A8" s="12">
        <v>1</v>
      </c>
      <c r="B8" s="31"/>
      <c r="C8" s="32" t="str">
        <f>IF(ISBLANK(P_Total!C8)," ",P_Total!C8)</f>
        <v>П О К А З А Т Е Л И</v>
      </c>
      <c r="D8" s="89" t="str">
        <f>IF(ISBLANK(P_Total!D8)," ",P_Total!D8)</f>
        <v xml:space="preserve"> </v>
      </c>
      <c r="E8" s="33" t="str">
        <f>IF(ISBLANK(P_Total!E8)," ",P_Total!E8)</f>
        <v>Отчет</v>
      </c>
      <c r="F8" s="33" t="str">
        <f>IF(ISBLANK(P_Total!F8)," ",P_Total!F8)</f>
        <v>Отчет</v>
      </c>
      <c r="G8" s="33" t="str">
        <f>IF(ISBLANK(P_Total!G8)," ",P_Total!G8)</f>
        <v>Закон</v>
      </c>
      <c r="H8" s="33" t="str">
        <f>IF(ISBLANK(P_Total!H8)," ",P_Total!H8)</f>
        <v>Разходен таван съгласно
РМС 459/2023г.</v>
      </c>
      <c r="I8" s="33" t="str">
        <f>IF(ISBLANK(P_Total!I8)," ",P_Total!I8)</f>
        <v>Изменения в политиката, структурата и основните допускания
(+/-)</v>
      </c>
      <c r="J8" s="33" t="str">
        <f>IF(ISBLANK(P_Total!J8)," ",P_Total!J8)</f>
        <v>Проект</v>
      </c>
      <c r="K8" s="33" t="str">
        <f>IF(ISBLANK(P_Total!K8)," ",P_Total!K8)</f>
        <v>Разходен таван съгласно
РМС 459/2023г.</v>
      </c>
      <c r="L8" s="33" t="str">
        <f>IF(ISBLANK(P_Total!L8)," ",P_Total!L8)</f>
        <v>Изменения в политиката, структурата и основните допускания
(+/-)</v>
      </c>
      <c r="M8" s="33" t="str">
        <f>IF(ISBLANK(P_Total!M8)," ",P_Total!M8)</f>
        <v>Прогноза</v>
      </c>
      <c r="N8" s="33" t="str">
        <f>IF(ISBLANK(P_Total!N8)," ",P_Total!N8)</f>
        <v>Изменения в политиката, структурата и основните допускания
(+/-)</v>
      </c>
      <c r="O8" s="33" t="str">
        <f>IF(ISBLANK(P_Total!O8)," ",P_Total!O8)</f>
        <v>Прогноза</v>
      </c>
    </row>
    <row r="9" spans="1:15">
      <c r="A9" s="12">
        <v>1</v>
      </c>
      <c r="B9" s="31"/>
      <c r="C9" s="34" t="str">
        <f>IF(ISBLANK(P_Total!C9)," ",P_Total!C9)</f>
        <v xml:space="preserve"> </v>
      </c>
      <c r="D9" s="32" t="str">
        <f>IF(ISBLANK(P_Total!D9)," ",P_Total!D9)</f>
        <v xml:space="preserve"> </v>
      </c>
      <c r="E9" s="90" t="str">
        <f>IF(ISBLANK(P_Total!E9)," ",P_Total!E9)</f>
        <v>2021 г.</v>
      </c>
      <c r="F9" s="90" t="str">
        <f>IF(ISBLANK(P_Total!F9)," ",P_Total!F9)</f>
        <v>2022 г.</v>
      </c>
      <c r="G9" s="90" t="str">
        <f>IF(ISBLANK(P_Total!G9)," ",P_Total!G9)</f>
        <v>2023 г.</v>
      </c>
      <c r="H9" s="90" t="str">
        <f>IF(ISBLANK(P_Total!H9)," ",P_Total!H9)</f>
        <v>2024 г.</v>
      </c>
      <c r="I9" s="90" t="str">
        <f>IF(ISBLANK(P_Total!I9)," ",P_Total!I9)</f>
        <v>2024 г.</v>
      </c>
      <c r="J9" s="90" t="str">
        <f>IF(ISBLANK(P_Total!J9)," ",P_Total!J9)</f>
        <v>2024 г.</v>
      </c>
      <c r="K9" s="90" t="str">
        <f>IF(ISBLANK(P_Total!K9)," ",P_Total!K9)</f>
        <v>2025 г.</v>
      </c>
      <c r="L9" s="90" t="str">
        <f>IF(ISBLANK(P_Total!L9)," ",P_Total!L9)</f>
        <v>2025 г.</v>
      </c>
      <c r="M9" s="90" t="str">
        <f>IF(ISBLANK(P_Total!M9)," ",P_Total!M9)</f>
        <v>2025 г.</v>
      </c>
      <c r="N9" s="90" t="str">
        <f>IF(ISBLANK(P_Total!N9)," ",P_Total!N9)</f>
        <v>2026 г.</v>
      </c>
      <c r="O9" s="90" t="str">
        <f>IF(ISBLANK(P_Total!O9)," ",P_Total!O9)</f>
        <v>2026 г.</v>
      </c>
    </row>
    <row r="10" spans="1:15">
      <c r="A10" s="12">
        <v>1</v>
      </c>
      <c r="B10" s="31"/>
      <c r="C10" s="35" t="str">
        <f>IF(ISBLANK(P_Total!C10)," ",P_Total!C10)</f>
        <v xml:space="preserve"> (в лева)</v>
      </c>
      <c r="D10" s="32" t="str">
        <f>IF(ISBLANK(P_Total!D10)," ",P_Total!D10)</f>
        <v xml:space="preserve"> </v>
      </c>
      <c r="E10" s="36" t="str">
        <f>IF(ISBLANK(P_Total!E10)," ",P_Total!E10)</f>
        <v xml:space="preserve"> </v>
      </c>
      <c r="F10" s="36" t="str">
        <f>IF(ISBLANK(P_Total!F10)," ",P_Total!F10)</f>
        <v xml:space="preserve"> </v>
      </c>
      <c r="G10" s="36" t="str">
        <f>IF(ISBLANK(P_Total!G10)," ",P_Total!G10)</f>
        <v xml:space="preserve"> </v>
      </c>
      <c r="H10" s="36" t="str">
        <f>IF(ISBLANK(P_Total!H10)," ",P_Total!H10)</f>
        <v xml:space="preserve"> </v>
      </c>
      <c r="I10" s="36" t="str">
        <f>IF(ISBLANK(P_Total!I10)," ",P_Total!I10)</f>
        <v xml:space="preserve"> </v>
      </c>
      <c r="J10" s="36" t="str">
        <f>IF(ISBLANK(P_Total!J10)," ",P_Total!J10)</f>
        <v>(к.4+к.5)</v>
      </c>
      <c r="K10" s="36" t="str">
        <f>IF(ISBLANK(P_Total!K10)," ",P_Total!K10)</f>
        <v xml:space="preserve"> </v>
      </c>
      <c r="L10" s="36" t="str">
        <f>IF(ISBLANK(P_Total!L10)," ",P_Total!L10)</f>
        <v xml:space="preserve"> </v>
      </c>
      <c r="M10" s="36" t="str">
        <f>IF(ISBLANK(P_Total!M10)," ",P_Total!M10)</f>
        <v>(к.7+к.8)</v>
      </c>
      <c r="N10" s="36" t="str">
        <f>IF(ISBLANK(P_Total!N10)," ",P_Total!N10)</f>
        <v xml:space="preserve"> </v>
      </c>
      <c r="O10" s="36" t="str">
        <f>IF(ISBLANK(P_Total!O10)," ",P_Total!O10)</f>
        <v>(к.9+к.10)</v>
      </c>
    </row>
    <row r="11" spans="1:15" s="40" customFormat="1" ht="13.5" thickBot="1">
      <c r="A11" s="12">
        <v>1</v>
      </c>
      <c r="B11" s="37"/>
      <c r="C11" s="38" t="str">
        <f>IF(ISBLANK(P_Total!C11)," ",P_Total!C11)</f>
        <v xml:space="preserve"> </v>
      </c>
      <c r="D11" s="38" t="str">
        <f>IF(ISBLANK(P_Total!D11)," ",P_Total!D11)</f>
        <v xml:space="preserve"> </v>
      </c>
      <c r="E11" s="39" t="str">
        <f>IF(ISBLANK(P_Total!E11)," ",P_Total!E11)</f>
        <v xml:space="preserve"> </v>
      </c>
      <c r="F11" s="39" t="str">
        <f>IF(ISBLANK(P_Total!F11)," ",P_Total!F11)</f>
        <v xml:space="preserve"> </v>
      </c>
      <c r="G11" s="39" t="str">
        <f>IF(ISBLANK(P_Total!G11)," ",P_Total!G11)</f>
        <v xml:space="preserve"> </v>
      </c>
      <c r="H11" s="39" t="str">
        <f>IF(ISBLANK(P_Total!H11)," ",P_Total!H11)</f>
        <v xml:space="preserve"> </v>
      </c>
      <c r="I11" s="39" t="str">
        <f>IF(ISBLANK(P_Total!I11)," ",P_Total!I11)</f>
        <v xml:space="preserve"> </v>
      </c>
      <c r="J11" s="39" t="str">
        <f>IF(ISBLANK(P_Total!J11)," ",P_Total!J11)</f>
        <v xml:space="preserve"> </v>
      </c>
      <c r="K11" s="39" t="str">
        <f>IF(ISBLANK(P_Total!K11)," ",P_Total!K11)</f>
        <v xml:space="preserve"> </v>
      </c>
      <c r="L11" s="39" t="str">
        <f>IF(ISBLANK(P_Total!L11)," ",P_Total!L11)</f>
        <v xml:space="preserve"> </v>
      </c>
      <c r="M11" s="39" t="str">
        <f>IF(ISBLANK(P_Total!M11)," ",P_Total!M11)</f>
        <v xml:space="preserve"> </v>
      </c>
      <c r="N11" s="39" t="str">
        <f>IF(ISBLANK(P_Total!N11)," ",P_Total!N11)</f>
        <v xml:space="preserve"> </v>
      </c>
      <c r="O11" s="39" t="str">
        <f>IF(ISBLANK(P_Total!O11)," ",P_Total!O11)</f>
        <v xml:space="preserve"> </v>
      </c>
    </row>
    <row r="12" spans="1:15" ht="13.5" thickBot="1">
      <c r="A12" s="12">
        <v>1</v>
      </c>
      <c r="B12" s="41"/>
      <c r="C12" s="38" t="str">
        <f>IF(ISBLANK(P_Total!C12)," ",P_Total!C12)</f>
        <v xml:space="preserve"> A</v>
      </c>
      <c r="D12" s="38" t="str">
        <f>IF(ISBLANK(P_Total!D12)," ",P_Total!D12)</f>
        <v xml:space="preserve"> </v>
      </c>
      <c r="E12" s="42">
        <f>IF(ISBLANK(P_Total!E12)," ",P_Total!E12)</f>
        <v>1</v>
      </c>
      <c r="F12" s="42">
        <f>IF(ISBLANK(P_Total!F12)," ",P_Total!F12)</f>
        <v>2</v>
      </c>
      <c r="G12" s="42">
        <f>IF(ISBLANK(P_Total!G12)," ",P_Total!G12)</f>
        <v>3</v>
      </c>
      <c r="H12" s="42">
        <f>IF(ISBLANK(P_Total!H12)," ",P_Total!H12)</f>
        <v>4</v>
      </c>
      <c r="I12" s="42">
        <f>IF(ISBLANK(P_Total!I12)," ",P_Total!I12)</f>
        <v>5</v>
      </c>
      <c r="J12" s="42">
        <f>IF(ISBLANK(P_Total!J12)," ",P_Total!J12)</f>
        <v>6</v>
      </c>
      <c r="K12" s="42">
        <f>IF(ISBLANK(P_Total!K12)," ",P_Total!K12)</f>
        <v>7</v>
      </c>
      <c r="L12" s="42">
        <f>IF(ISBLANK(P_Total!L12)," ",P_Total!L12)</f>
        <v>8</v>
      </c>
      <c r="M12" s="42">
        <f>IF(ISBLANK(P_Total!M12)," ",P_Total!M12)</f>
        <v>9</v>
      </c>
      <c r="N12" s="42">
        <f>IF(ISBLANK(P_Total!N12)," ",P_Total!N12)</f>
        <v>10</v>
      </c>
      <c r="O12" s="42">
        <f>IF(ISBLANK(P_Total!O12)," ",P_Total!O12)</f>
        <v>11</v>
      </c>
    </row>
    <row r="13" spans="1:15">
      <c r="A13" s="12">
        <v>1</v>
      </c>
      <c r="B13" s="43"/>
      <c r="C13" s="44"/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5">
      <c r="A14" s="12">
        <v>1</v>
      </c>
      <c r="B14" s="141"/>
      <c r="C14" s="142" t="s">
        <v>314</v>
      </c>
      <c r="D14" s="53" t="s">
        <v>27</v>
      </c>
      <c r="E14" s="48">
        <f>E16</f>
        <v>55385458</v>
      </c>
      <c r="F14" s="48">
        <f>F16</f>
        <v>63439634</v>
      </c>
      <c r="G14" s="48">
        <f>G16</f>
        <v>71206100</v>
      </c>
      <c r="H14" s="48">
        <f>H16</f>
        <v>75642900</v>
      </c>
      <c r="I14" s="48">
        <f t="shared" ref="I14:N14" si="0">I16</f>
        <v>1548500</v>
      </c>
      <c r="J14" s="48">
        <f t="shared" si="0"/>
        <v>77191400</v>
      </c>
      <c r="K14" s="48">
        <f t="shared" si="0"/>
        <v>82622100</v>
      </c>
      <c r="L14" s="48">
        <f t="shared" si="0"/>
        <v>1608600</v>
      </c>
      <c r="M14" s="48">
        <f t="shared" si="0"/>
        <v>84230700</v>
      </c>
      <c r="N14" s="48">
        <f t="shared" si="0"/>
        <v>5717300</v>
      </c>
      <c r="O14" s="48">
        <f>O16</f>
        <v>89948000</v>
      </c>
    </row>
    <row r="15" spans="1:15">
      <c r="A15" s="12">
        <v>1</v>
      </c>
      <c r="B15" s="143"/>
      <c r="C15" s="144"/>
      <c r="D15" s="54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s="57" customFormat="1">
      <c r="A16" s="55">
        <v>1</v>
      </c>
      <c r="B16" s="145"/>
      <c r="C16" s="146" t="s">
        <v>25</v>
      </c>
      <c r="D16" s="56"/>
      <c r="E16" s="11">
        <f>SUBTOTAL(9,E17:E85)</f>
        <v>55385458</v>
      </c>
      <c r="F16" s="11">
        <f>SUBTOTAL(9,F17:F85)</f>
        <v>63439634</v>
      </c>
      <c r="G16" s="11">
        <f>SUBTOTAL(9,G17:G85)</f>
        <v>71206100</v>
      </c>
      <c r="H16" s="11">
        <f>SUBTOTAL(9,H17:H85)</f>
        <v>75642900</v>
      </c>
      <c r="I16" s="11">
        <f t="shared" ref="I16:N16" si="1">SUBTOTAL(9,I17:I85)</f>
        <v>1548500</v>
      </c>
      <c r="J16" s="11">
        <f t="shared" si="1"/>
        <v>77191400</v>
      </c>
      <c r="K16" s="11">
        <f t="shared" si="1"/>
        <v>82622100</v>
      </c>
      <c r="L16" s="11">
        <f t="shared" si="1"/>
        <v>1608600</v>
      </c>
      <c r="M16" s="11">
        <f t="shared" si="1"/>
        <v>84230700</v>
      </c>
      <c r="N16" s="11">
        <f t="shared" si="1"/>
        <v>5717300</v>
      </c>
      <c r="O16" s="11">
        <f>SUBTOTAL(9,O17:O85)</f>
        <v>89948000</v>
      </c>
    </row>
    <row r="17" spans="1:15" s="57" customFormat="1">
      <c r="A17" s="55">
        <v>1</v>
      </c>
      <c r="B17" s="145" t="s">
        <v>14</v>
      </c>
      <c r="C17" s="146" t="s">
        <v>125</v>
      </c>
      <c r="D17" s="56"/>
      <c r="E17" s="11">
        <f>SUBTOTAL(9,E18:E43)</f>
        <v>54226414</v>
      </c>
      <c r="F17" s="11">
        <f>SUBTOTAL(9,F18:F43)</f>
        <v>61825818</v>
      </c>
      <c r="G17" s="11">
        <f>SUBTOTAL(9,G18:G43)</f>
        <v>70697700</v>
      </c>
      <c r="H17" s="11">
        <f>SUBTOTAL(9,H18:H43)</f>
        <v>75134500</v>
      </c>
      <c r="I17" s="11">
        <f t="shared" ref="I17:N17" si="2">SUBTOTAL(9,I18:I43)</f>
        <v>1548500</v>
      </c>
      <c r="J17" s="11">
        <f t="shared" si="2"/>
        <v>76683000</v>
      </c>
      <c r="K17" s="11">
        <f t="shared" si="2"/>
        <v>82113700</v>
      </c>
      <c r="L17" s="11">
        <f t="shared" si="2"/>
        <v>1608600</v>
      </c>
      <c r="M17" s="11">
        <f t="shared" si="2"/>
        <v>83722300</v>
      </c>
      <c r="N17" s="11">
        <f t="shared" si="2"/>
        <v>5717300</v>
      </c>
      <c r="O17" s="11">
        <f>SUBTOTAL(9,O18:O43)</f>
        <v>89439600</v>
      </c>
    </row>
    <row r="18" spans="1:15" s="57" customFormat="1">
      <c r="A18" s="50">
        <f t="shared" ref="A18:A43" si="3">IF(MAX(E18:P18)=0,IF(MIN(E18:P18)=0,3,2),2)</f>
        <v>2</v>
      </c>
      <c r="B18" s="147"/>
      <c r="C18" s="146" t="s">
        <v>126</v>
      </c>
      <c r="D18" s="56"/>
      <c r="E18" s="11">
        <f>SUBTOTAL(9,E19:E29)</f>
        <v>47064502</v>
      </c>
      <c r="F18" s="11">
        <f>SUBTOTAL(9,F19:F29)</f>
        <v>51931437</v>
      </c>
      <c r="G18" s="11">
        <f>SUBTOTAL(9,G19:G29)</f>
        <v>59654700</v>
      </c>
      <c r="H18" s="11">
        <f>SUBTOTAL(9,H19:H29)</f>
        <v>64091500</v>
      </c>
      <c r="I18" s="11">
        <f t="shared" ref="I18:N18" si="4">SUBTOTAL(9,I19:I29)</f>
        <v>1183100</v>
      </c>
      <c r="J18" s="11">
        <f t="shared" si="4"/>
        <v>65274600</v>
      </c>
      <c r="K18" s="11">
        <f t="shared" si="4"/>
        <v>71267600</v>
      </c>
      <c r="L18" s="11">
        <f t="shared" si="4"/>
        <v>1046300</v>
      </c>
      <c r="M18" s="11">
        <f t="shared" si="4"/>
        <v>72313900</v>
      </c>
      <c r="N18" s="11">
        <f t="shared" si="4"/>
        <v>5717300</v>
      </c>
      <c r="O18" s="11">
        <f>SUBTOTAL(9,O19:O29)</f>
        <v>78031200</v>
      </c>
    </row>
    <row r="19" spans="1:15" s="57" customFormat="1" ht="25.5">
      <c r="A19" s="50">
        <f t="shared" si="3"/>
        <v>2</v>
      </c>
      <c r="B19" s="148"/>
      <c r="C19" s="149" t="s">
        <v>127</v>
      </c>
      <c r="D19" s="58" t="s">
        <v>2</v>
      </c>
      <c r="E19" s="11">
        <f>SUBTOTAL(9,E20:E21)</f>
        <v>35853771</v>
      </c>
      <c r="F19" s="11">
        <f>SUBTOTAL(9,F20:F21)</f>
        <v>39270115</v>
      </c>
      <c r="G19" s="11">
        <f>SUBTOTAL(9,G20:G21)</f>
        <v>46323700</v>
      </c>
      <c r="H19" s="11">
        <f>SUBTOTAL(9,H20:H21)</f>
        <v>50052400</v>
      </c>
      <c r="I19" s="11">
        <f t="shared" ref="I19:N19" si="5">SUBTOTAL(9,I20:I21)</f>
        <v>827400</v>
      </c>
      <c r="J19" s="11">
        <f t="shared" si="5"/>
        <v>50879800</v>
      </c>
      <c r="K19" s="11">
        <f t="shared" si="5"/>
        <v>55678800</v>
      </c>
      <c r="L19" s="11">
        <f t="shared" si="5"/>
        <v>899300</v>
      </c>
      <c r="M19" s="11">
        <f t="shared" si="5"/>
        <v>56578100</v>
      </c>
      <c r="N19" s="11">
        <f t="shared" si="5"/>
        <v>4632700</v>
      </c>
      <c r="O19" s="11">
        <f>SUBTOTAL(9,O20:O21)</f>
        <v>61210800</v>
      </c>
    </row>
    <row r="20" spans="1:15" s="57" customFormat="1" ht="25.5">
      <c r="A20" s="50">
        <f t="shared" si="3"/>
        <v>2</v>
      </c>
      <c r="B20" s="148"/>
      <c r="C20" s="149" t="s">
        <v>303</v>
      </c>
      <c r="D20" s="58" t="s">
        <v>302</v>
      </c>
      <c r="E20" s="52">
        <f t="shared" ref="E20:O22" si="6">SUMIF($C$99:$C$1640,$C20,E$99:E$1640)</f>
        <v>35853771</v>
      </c>
      <c r="F20" s="52">
        <f t="shared" si="6"/>
        <v>39270115</v>
      </c>
      <c r="G20" s="52">
        <f t="shared" si="6"/>
        <v>46323700</v>
      </c>
      <c r="H20" s="52">
        <f t="shared" si="6"/>
        <v>50052400</v>
      </c>
      <c r="I20" s="52">
        <f t="shared" si="6"/>
        <v>827400</v>
      </c>
      <c r="J20" s="52">
        <f t="shared" si="6"/>
        <v>50879800</v>
      </c>
      <c r="K20" s="52">
        <f t="shared" si="6"/>
        <v>55678800</v>
      </c>
      <c r="L20" s="52">
        <f t="shared" si="6"/>
        <v>899300</v>
      </c>
      <c r="M20" s="52">
        <f t="shared" si="6"/>
        <v>56578100</v>
      </c>
      <c r="N20" s="52">
        <f t="shared" si="6"/>
        <v>4632700</v>
      </c>
      <c r="O20" s="52">
        <f t="shared" si="6"/>
        <v>61210800</v>
      </c>
    </row>
    <row r="21" spans="1:15" s="57" customFormat="1" ht="25.5" hidden="1">
      <c r="A21" s="50">
        <f t="shared" si="3"/>
        <v>3</v>
      </c>
      <c r="B21" s="148"/>
      <c r="C21" s="149" t="s">
        <v>305</v>
      </c>
      <c r="D21" s="58" t="s">
        <v>304</v>
      </c>
      <c r="E21" s="52">
        <f t="shared" si="6"/>
        <v>0</v>
      </c>
      <c r="F21" s="52">
        <f t="shared" si="6"/>
        <v>0</v>
      </c>
      <c r="G21" s="52">
        <f t="shared" si="6"/>
        <v>0</v>
      </c>
      <c r="H21" s="52">
        <f t="shared" si="6"/>
        <v>0</v>
      </c>
      <c r="I21" s="52">
        <f t="shared" si="6"/>
        <v>0</v>
      </c>
      <c r="J21" s="52">
        <f t="shared" si="6"/>
        <v>0</v>
      </c>
      <c r="K21" s="52">
        <f t="shared" si="6"/>
        <v>0</v>
      </c>
      <c r="L21" s="52">
        <f t="shared" si="6"/>
        <v>0</v>
      </c>
      <c r="M21" s="52">
        <f t="shared" si="6"/>
        <v>0</v>
      </c>
      <c r="N21" s="52">
        <f t="shared" si="6"/>
        <v>0</v>
      </c>
      <c r="O21" s="52">
        <f t="shared" si="6"/>
        <v>0</v>
      </c>
    </row>
    <row r="22" spans="1:15" s="57" customFormat="1">
      <c r="A22" s="50">
        <f t="shared" si="3"/>
        <v>2</v>
      </c>
      <c r="B22" s="150"/>
      <c r="C22" s="151" t="s">
        <v>128</v>
      </c>
      <c r="D22" s="59" t="s">
        <v>3</v>
      </c>
      <c r="E22" s="52">
        <f t="shared" si="6"/>
        <v>3043027</v>
      </c>
      <c r="F22" s="52">
        <f t="shared" si="6"/>
        <v>3620855</v>
      </c>
      <c r="G22" s="52">
        <f t="shared" si="6"/>
        <v>2294800</v>
      </c>
      <c r="H22" s="52">
        <f t="shared" si="6"/>
        <v>2294800</v>
      </c>
      <c r="I22" s="52">
        <f t="shared" si="6"/>
        <v>0</v>
      </c>
      <c r="J22" s="52">
        <f t="shared" si="6"/>
        <v>2294800</v>
      </c>
      <c r="K22" s="52">
        <f t="shared" si="6"/>
        <v>2503000</v>
      </c>
      <c r="L22" s="52">
        <f t="shared" si="6"/>
        <v>-208200</v>
      </c>
      <c r="M22" s="52">
        <f t="shared" si="6"/>
        <v>2294800</v>
      </c>
      <c r="N22" s="52">
        <f t="shared" si="6"/>
        <v>0</v>
      </c>
      <c r="O22" s="52">
        <f t="shared" si="6"/>
        <v>2294800</v>
      </c>
    </row>
    <row r="23" spans="1:15" s="57" customFormat="1">
      <c r="A23" s="50">
        <f t="shared" si="3"/>
        <v>2</v>
      </c>
      <c r="B23" s="150"/>
      <c r="C23" s="152" t="s">
        <v>445</v>
      </c>
      <c r="D23" s="117" t="s">
        <v>446</v>
      </c>
      <c r="E23" s="11">
        <f>SUBTOTAL(9,E24:E28)</f>
        <v>8167704</v>
      </c>
      <c r="F23" s="11">
        <f>SUBTOTAL(9,F24:F28)</f>
        <v>9040467</v>
      </c>
      <c r="G23" s="11">
        <f>SUBTOTAL(9,G24:G28)</f>
        <v>11036200</v>
      </c>
      <c r="H23" s="11">
        <f>SUBTOTAL(9,H24:H28)</f>
        <v>11744300</v>
      </c>
      <c r="I23" s="11">
        <f t="shared" ref="I23:N23" si="7">SUBTOTAL(9,I24:I28)</f>
        <v>355700</v>
      </c>
      <c r="J23" s="11">
        <f t="shared" si="7"/>
        <v>12100000</v>
      </c>
      <c r="K23" s="11">
        <f t="shared" si="7"/>
        <v>13085800</v>
      </c>
      <c r="L23" s="11">
        <f t="shared" si="7"/>
        <v>355200</v>
      </c>
      <c r="M23" s="11">
        <f t="shared" si="7"/>
        <v>13441000</v>
      </c>
      <c r="N23" s="11">
        <f t="shared" si="7"/>
        <v>1084600</v>
      </c>
      <c r="O23" s="11">
        <f>SUBTOTAL(9,O24:O28)</f>
        <v>14525600</v>
      </c>
    </row>
    <row r="24" spans="1:15" s="57" customFormat="1" ht="25.5">
      <c r="A24" s="50">
        <f t="shared" si="3"/>
        <v>2</v>
      </c>
      <c r="B24" s="150"/>
      <c r="C24" s="149" t="s">
        <v>129</v>
      </c>
      <c r="D24" s="60" t="s">
        <v>37</v>
      </c>
      <c r="E24" s="52">
        <f t="shared" ref="E24:O29" si="8">SUMIF($C$99:$C$1640,$C24,E$99:E$1640)</f>
        <v>4291359</v>
      </c>
      <c r="F24" s="52">
        <f t="shared" si="8"/>
        <v>4711865</v>
      </c>
      <c r="G24" s="52">
        <f t="shared" si="8"/>
        <v>5953000</v>
      </c>
      <c r="H24" s="52">
        <f t="shared" si="8"/>
        <v>6301700</v>
      </c>
      <c r="I24" s="52">
        <f t="shared" si="8"/>
        <v>913100</v>
      </c>
      <c r="J24" s="52">
        <f t="shared" si="8"/>
        <v>7214800</v>
      </c>
      <c r="K24" s="52">
        <f t="shared" si="8"/>
        <v>7105900</v>
      </c>
      <c r="L24" s="52">
        <f t="shared" si="8"/>
        <v>793800</v>
      </c>
      <c r="M24" s="52">
        <f t="shared" si="8"/>
        <v>7899700</v>
      </c>
      <c r="N24" s="52">
        <f t="shared" si="8"/>
        <v>556900</v>
      </c>
      <c r="O24" s="52">
        <f t="shared" si="8"/>
        <v>8456600</v>
      </c>
    </row>
    <row r="25" spans="1:15" s="57" customFormat="1" ht="25.5">
      <c r="A25" s="50">
        <f t="shared" si="3"/>
        <v>2</v>
      </c>
      <c r="B25" s="150"/>
      <c r="C25" s="149" t="s">
        <v>130</v>
      </c>
      <c r="D25" s="60" t="s">
        <v>38</v>
      </c>
      <c r="E25" s="52">
        <f t="shared" si="8"/>
        <v>1312049</v>
      </c>
      <c r="F25" s="52">
        <f t="shared" si="8"/>
        <v>1457511</v>
      </c>
      <c r="G25" s="52">
        <f t="shared" si="8"/>
        <v>1848300</v>
      </c>
      <c r="H25" s="52">
        <f t="shared" si="8"/>
        <v>1975600</v>
      </c>
      <c r="I25" s="52">
        <f t="shared" si="8"/>
        <v>35000</v>
      </c>
      <c r="J25" s="52">
        <f t="shared" si="8"/>
        <v>2010600</v>
      </c>
      <c r="K25" s="52">
        <f t="shared" si="8"/>
        <v>2206600</v>
      </c>
      <c r="L25" s="52">
        <f t="shared" si="8"/>
        <v>27000</v>
      </c>
      <c r="M25" s="52">
        <f t="shared" si="8"/>
        <v>2233600</v>
      </c>
      <c r="N25" s="52">
        <f t="shared" si="8"/>
        <v>175700</v>
      </c>
      <c r="O25" s="52">
        <f t="shared" si="8"/>
        <v>2409300</v>
      </c>
    </row>
    <row r="26" spans="1:15" s="57" customFormat="1">
      <c r="A26" s="50">
        <f t="shared" si="3"/>
        <v>2</v>
      </c>
      <c r="B26" s="150"/>
      <c r="C26" s="149" t="s">
        <v>131</v>
      </c>
      <c r="D26" s="60" t="s">
        <v>39</v>
      </c>
      <c r="E26" s="52">
        <f t="shared" si="8"/>
        <v>1753416</v>
      </c>
      <c r="F26" s="52">
        <f t="shared" si="8"/>
        <v>1935299</v>
      </c>
      <c r="G26" s="52">
        <f t="shared" si="8"/>
        <v>2274900</v>
      </c>
      <c r="H26" s="52">
        <f t="shared" si="8"/>
        <v>2421500</v>
      </c>
      <c r="I26" s="52">
        <f t="shared" si="8"/>
        <v>74000</v>
      </c>
      <c r="J26" s="52">
        <f t="shared" si="8"/>
        <v>2495500</v>
      </c>
      <c r="K26" s="52">
        <f t="shared" si="8"/>
        <v>2701500</v>
      </c>
      <c r="L26" s="52">
        <f t="shared" si="8"/>
        <v>67600</v>
      </c>
      <c r="M26" s="52">
        <f t="shared" si="8"/>
        <v>2769100</v>
      </c>
      <c r="N26" s="52">
        <f t="shared" si="8"/>
        <v>222300</v>
      </c>
      <c r="O26" s="52">
        <f t="shared" si="8"/>
        <v>2991400</v>
      </c>
    </row>
    <row r="27" spans="1:15" s="57" customFormat="1">
      <c r="A27" s="50">
        <f t="shared" si="3"/>
        <v>2</v>
      </c>
      <c r="B27" s="150"/>
      <c r="C27" s="149" t="s">
        <v>132</v>
      </c>
      <c r="D27" s="60" t="s">
        <v>40</v>
      </c>
      <c r="E27" s="52">
        <f t="shared" si="8"/>
        <v>810880</v>
      </c>
      <c r="F27" s="52">
        <f t="shared" si="8"/>
        <v>935792</v>
      </c>
      <c r="G27" s="52">
        <f t="shared" si="8"/>
        <v>960000</v>
      </c>
      <c r="H27" s="52">
        <f t="shared" si="8"/>
        <v>1045500</v>
      </c>
      <c r="I27" s="52">
        <f t="shared" si="8"/>
        <v>-666400</v>
      </c>
      <c r="J27" s="52">
        <f t="shared" si="8"/>
        <v>379100</v>
      </c>
      <c r="K27" s="52">
        <f t="shared" si="8"/>
        <v>1071800</v>
      </c>
      <c r="L27" s="52">
        <f t="shared" si="8"/>
        <v>-533200</v>
      </c>
      <c r="M27" s="52">
        <f t="shared" si="8"/>
        <v>538600</v>
      </c>
      <c r="N27" s="52">
        <f t="shared" si="8"/>
        <v>129700</v>
      </c>
      <c r="O27" s="52">
        <f t="shared" si="8"/>
        <v>668300</v>
      </c>
    </row>
    <row r="28" spans="1:15" s="57" customFormat="1" ht="25.5" hidden="1">
      <c r="A28" s="50">
        <f t="shared" si="3"/>
        <v>3</v>
      </c>
      <c r="B28" s="150"/>
      <c r="C28" s="149" t="s">
        <v>133</v>
      </c>
      <c r="D28" s="60" t="s">
        <v>41</v>
      </c>
      <c r="E28" s="52">
        <f t="shared" si="8"/>
        <v>0</v>
      </c>
      <c r="F28" s="52">
        <f t="shared" si="8"/>
        <v>0</v>
      </c>
      <c r="G28" s="52">
        <f t="shared" si="8"/>
        <v>0</v>
      </c>
      <c r="H28" s="52">
        <f t="shared" si="8"/>
        <v>0</v>
      </c>
      <c r="I28" s="52">
        <f t="shared" si="8"/>
        <v>0</v>
      </c>
      <c r="J28" s="52">
        <f t="shared" si="8"/>
        <v>0</v>
      </c>
      <c r="K28" s="52">
        <f t="shared" si="8"/>
        <v>0</v>
      </c>
      <c r="L28" s="52">
        <f t="shared" si="8"/>
        <v>0</v>
      </c>
      <c r="M28" s="52">
        <f t="shared" si="8"/>
        <v>0</v>
      </c>
      <c r="N28" s="52">
        <f t="shared" si="8"/>
        <v>0</v>
      </c>
      <c r="O28" s="52">
        <f t="shared" si="8"/>
        <v>0</v>
      </c>
    </row>
    <row r="29" spans="1:15" s="57" customFormat="1" hidden="1">
      <c r="A29" s="50">
        <f t="shared" si="3"/>
        <v>3</v>
      </c>
      <c r="B29" s="150"/>
      <c r="C29" s="149" t="s">
        <v>447</v>
      </c>
      <c r="D29" s="60" t="s">
        <v>4</v>
      </c>
      <c r="E29" s="52">
        <f t="shared" si="8"/>
        <v>0</v>
      </c>
      <c r="F29" s="52">
        <f t="shared" si="8"/>
        <v>0</v>
      </c>
      <c r="G29" s="52">
        <f t="shared" si="8"/>
        <v>0</v>
      </c>
      <c r="H29" s="52">
        <f t="shared" si="8"/>
        <v>0</v>
      </c>
      <c r="I29" s="52">
        <f t="shared" si="8"/>
        <v>0</v>
      </c>
      <c r="J29" s="52">
        <f t="shared" si="8"/>
        <v>0</v>
      </c>
      <c r="K29" s="52">
        <f t="shared" si="8"/>
        <v>0</v>
      </c>
      <c r="L29" s="52">
        <f t="shared" si="8"/>
        <v>0</v>
      </c>
      <c r="M29" s="52">
        <f t="shared" si="8"/>
        <v>0</v>
      </c>
      <c r="N29" s="52">
        <f t="shared" si="8"/>
        <v>0</v>
      </c>
      <c r="O29" s="52">
        <f t="shared" si="8"/>
        <v>0</v>
      </c>
    </row>
    <row r="30" spans="1:15" s="57" customFormat="1">
      <c r="A30" s="50">
        <f t="shared" si="3"/>
        <v>2</v>
      </c>
      <c r="B30" s="147"/>
      <c r="C30" s="146" t="s">
        <v>134</v>
      </c>
      <c r="D30" s="56"/>
      <c r="E30" s="11">
        <f>SUBTOTAL(9,E31:E37)</f>
        <v>5949568</v>
      </c>
      <c r="F30" s="11">
        <f>SUBTOTAL(9,F31:F37)</f>
        <v>7720043</v>
      </c>
      <c r="G30" s="11">
        <f>SUBTOTAL(9,G31:G37)</f>
        <v>10846100</v>
      </c>
      <c r="H30" s="11">
        <f>SUBTOTAL(9,H31:H37)</f>
        <v>10846100</v>
      </c>
      <c r="I30" s="11">
        <f t="shared" ref="I30:N30" si="9">SUBTOTAL(9,I31:I37)</f>
        <v>562300</v>
      </c>
      <c r="J30" s="11">
        <f t="shared" si="9"/>
        <v>11408400</v>
      </c>
      <c r="K30" s="11">
        <f t="shared" si="9"/>
        <v>10846100</v>
      </c>
      <c r="L30" s="11">
        <f t="shared" si="9"/>
        <v>562300</v>
      </c>
      <c r="M30" s="11">
        <f t="shared" si="9"/>
        <v>11408400</v>
      </c>
      <c r="N30" s="11">
        <f t="shared" si="9"/>
        <v>0</v>
      </c>
      <c r="O30" s="11">
        <f>SUBTOTAL(9,O31:O37)</f>
        <v>11408400</v>
      </c>
    </row>
    <row r="31" spans="1:15" s="57" customFormat="1">
      <c r="A31" s="50">
        <f t="shared" si="3"/>
        <v>2</v>
      </c>
      <c r="B31" s="150"/>
      <c r="C31" s="151" t="s">
        <v>135</v>
      </c>
      <c r="D31" s="59" t="s">
        <v>5</v>
      </c>
      <c r="E31" s="52">
        <f t="shared" ref="E31:O32" si="10">SUMIF($C$99:$C$1640,$C31,E$99:E$1640)</f>
        <v>5809692</v>
      </c>
      <c r="F31" s="52">
        <f t="shared" si="10"/>
        <v>7523375</v>
      </c>
      <c r="G31" s="52">
        <f t="shared" si="10"/>
        <v>10768100</v>
      </c>
      <c r="H31" s="52">
        <f t="shared" si="10"/>
        <v>10768100</v>
      </c>
      <c r="I31" s="52">
        <f t="shared" si="10"/>
        <v>562300</v>
      </c>
      <c r="J31" s="52">
        <f t="shared" si="10"/>
        <v>11330400</v>
      </c>
      <c r="K31" s="52">
        <f t="shared" si="10"/>
        <v>10768100</v>
      </c>
      <c r="L31" s="52">
        <f t="shared" si="10"/>
        <v>562300</v>
      </c>
      <c r="M31" s="52">
        <f t="shared" si="10"/>
        <v>11330400</v>
      </c>
      <c r="N31" s="52">
        <f t="shared" si="10"/>
        <v>0</v>
      </c>
      <c r="O31" s="52">
        <f t="shared" si="10"/>
        <v>11330400</v>
      </c>
    </row>
    <row r="32" spans="1:15" s="57" customFormat="1">
      <c r="A32" s="50">
        <f t="shared" si="3"/>
        <v>2</v>
      </c>
      <c r="B32" s="153"/>
      <c r="C32" s="154" t="s">
        <v>448</v>
      </c>
      <c r="D32" s="118" t="s">
        <v>173</v>
      </c>
      <c r="E32" s="52">
        <f t="shared" si="10"/>
        <v>139840</v>
      </c>
      <c r="F32" s="52">
        <f t="shared" si="10"/>
        <v>196608</v>
      </c>
      <c r="G32" s="52">
        <f t="shared" si="10"/>
        <v>78000</v>
      </c>
      <c r="H32" s="52">
        <f t="shared" si="10"/>
        <v>78000</v>
      </c>
      <c r="I32" s="52">
        <f t="shared" si="10"/>
        <v>0</v>
      </c>
      <c r="J32" s="52">
        <f t="shared" si="10"/>
        <v>78000</v>
      </c>
      <c r="K32" s="52">
        <f t="shared" si="10"/>
        <v>78000</v>
      </c>
      <c r="L32" s="52">
        <f t="shared" si="10"/>
        <v>0</v>
      </c>
      <c r="M32" s="52">
        <f t="shared" si="10"/>
        <v>78000</v>
      </c>
      <c r="N32" s="52">
        <f t="shared" si="10"/>
        <v>0</v>
      </c>
      <c r="O32" s="52">
        <f t="shared" si="10"/>
        <v>78000</v>
      </c>
    </row>
    <row r="33" spans="1:15" s="57" customFormat="1" hidden="1">
      <c r="A33" s="50">
        <f t="shared" si="3"/>
        <v>3</v>
      </c>
      <c r="B33" s="153"/>
      <c r="C33" s="155" t="s">
        <v>136</v>
      </c>
      <c r="D33" s="136"/>
      <c r="E33" s="11">
        <f>SUBTOTAL(9,E34:E35)</f>
        <v>0</v>
      </c>
      <c r="F33" s="11">
        <f>SUBTOTAL(9,F34:F35)</f>
        <v>0</v>
      </c>
      <c r="G33" s="11">
        <f>SUBTOTAL(9,G34:G35)</f>
        <v>0</v>
      </c>
      <c r="H33" s="11">
        <f>SUBTOTAL(9,H34:H35)</f>
        <v>0</v>
      </c>
      <c r="I33" s="11">
        <f t="shared" ref="I33:N33" si="11">SUBTOTAL(9,I34:I35)</f>
        <v>0</v>
      </c>
      <c r="J33" s="11">
        <f t="shared" si="11"/>
        <v>0</v>
      </c>
      <c r="K33" s="11">
        <f t="shared" si="11"/>
        <v>0</v>
      </c>
      <c r="L33" s="11">
        <f t="shared" si="11"/>
        <v>0</v>
      </c>
      <c r="M33" s="11">
        <f t="shared" si="11"/>
        <v>0</v>
      </c>
      <c r="N33" s="11">
        <f t="shared" si="11"/>
        <v>0</v>
      </c>
      <c r="O33" s="11">
        <f>SUBTOTAL(9,O34:O35)</f>
        <v>0</v>
      </c>
    </row>
    <row r="34" spans="1:15" s="57" customFormat="1" hidden="1">
      <c r="A34" s="50">
        <f t="shared" si="3"/>
        <v>3</v>
      </c>
      <c r="B34" s="153"/>
      <c r="C34" s="155" t="s">
        <v>137</v>
      </c>
      <c r="D34" s="136"/>
      <c r="E34" s="52">
        <f t="shared" ref="E34:O37" si="12">SUMIF($C$99:$C$1640,$C34,E$99:E$1640)</f>
        <v>0</v>
      </c>
      <c r="F34" s="52">
        <f t="shared" si="12"/>
        <v>0</v>
      </c>
      <c r="G34" s="52">
        <f t="shared" si="12"/>
        <v>0</v>
      </c>
      <c r="H34" s="52">
        <f t="shared" si="12"/>
        <v>0</v>
      </c>
      <c r="I34" s="52">
        <f t="shared" si="12"/>
        <v>0</v>
      </c>
      <c r="J34" s="52">
        <f t="shared" si="12"/>
        <v>0</v>
      </c>
      <c r="K34" s="52">
        <f t="shared" si="12"/>
        <v>0</v>
      </c>
      <c r="L34" s="52">
        <f t="shared" si="12"/>
        <v>0</v>
      </c>
      <c r="M34" s="52">
        <f t="shared" si="12"/>
        <v>0</v>
      </c>
      <c r="N34" s="52">
        <f t="shared" si="12"/>
        <v>0</v>
      </c>
      <c r="O34" s="52">
        <f t="shared" si="12"/>
        <v>0</v>
      </c>
    </row>
    <row r="35" spans="1:15" s="57" customFormat="1" hidden="1">
      <c r="A35" s="50">
        <f t="shared" si="3"/>
        <v>3</v>
      </c>
      <c r="B35" s="153"/>
      <c r="C35" s="155" t="s">
        <v>138</v>
      </c>
      <c r="D35" s="136"/>
      <c r="E35" s="52">
        <f t="shared" si="12"/>
        <v>0</v>
      </c>
      <c r="F35" s="52">
        <f t="shared" si="12"/>
        <v>0</v>
      </c>
      <c r="G35" s="52">
        <f t="shared" si="12"/>
        <v>0</v>
      </c>
      <c r="H35" s="52">
        <f t="shared" si="12"/>
        <v>0</v>
      </c>
      <c r="I35" s="52">
        <f t="shared" si="12"/>
        <v>0</v>
      </c>
      <c r="J35" s="52">
        <f t="shared" si="12"/>
        <v>0</v>
      </c>
      <c r="K35" s="52">
        <f t="shared" si="12"/>
        <v>0</v>
      </c>
      <c r="L35" s="52">
        <f t="shared" si="12"/>
        <v>0</v>
      </c>
      <c r="M35" s="52">
        <f t="shared" si="12"/>
        <v>0</v>
      </c>
      <c r="N35" s="52">
        <f t="shared" si="12"/>
        <v>0</v>
      </c>
      <c r="O35" s="52">
        <f t="shared" si="12"/>
        <v>0</v>
      </c>
    </row>
    <row r="36" spans="1:15" s="57" customFormat="1" hidden="1">
      <c r="A36" s="50">
        <f t="shared" si="3"/>
        <v>3</v>
      </c>
      <c r="B36" s="153"/>
      <c r="C36" s="155" t="s">
        <v>557</v>
      </c>
      <c r="D36" s="137" t="s">
        <v>8</v>
      </c>
      <c r="E36" s="52">
        <f t="shared" si="12"/>
        <v>0</v>
      </c>
      <c r="F36" s="52">
        <f t="shared" si="12"/>
        <v>0</v>
      </c>
      <c r="G36" s="52">
        <f t="shared" si="12"/>
        <v>0</v>
      </c>
      <c r="H36" s="52">
        <f t="shared" si="12"/>
        <v>0</v>
      </c>
      <c r="I36" s="52">
        <f t="shared" si="12"/>
        <v>0</v>
      </c>
      <c r="J36" s="52">
        <f t="shared" si="12"/>
        <v>0</v>
      </c>
      <c r="K36" s="52">
        <f t="shared" si="12"/>
        <v>0</v>
      </c>
      <c r="L36" s="52">
        <f t="shared" si="12"/>
        <v>0</v>
      </c>
      <c r="M36" s="52">
        <f t="shared" si="12"/>
        <v>0</v>
      </c>
      <c r="N36" s="52">
        <f t="shared" si="12"/>
        <v>0</v>
      </c>
      <c r="O36" s="52">
        <f t="shared" si="12"/>
        <v>0</v>
      </c>
    </row>
    <row r="37" spans="1:15" s="57" customFormat="1" ht="25.5">
      <c r="A37" s="50">
        <f t="shared" si="3"/>
        <v>2</v>
      </c>
      <c r="B37" s="153"/>
      <c r="C37" s="155" t="s">
        <v>139</v>
      </c>
      <c r="D37" s="136" t="s">
        <v>10</v>
      </c>
      <c r="E37" s="52">
        <f t="shared" si="12"/>
        <v>36</v>
      </c>
      <c r="F37" s="52">
        <f t="shared" si="12"/>
        <v>60</v>
      </c>
      <c r="G37" s="52">
        <f t="shared" si="12"/>
        <v>0</v>
      </c>
      <c r="H37" s="52">
        <f t="shared" si="12"/>
        <v>0</v>
      </c>
      <c r="I37" s="52">
        <f t="shared" si="12"/>
        <v>0</v>
      </c>
      <c r="J37" s="52">
        <f t="shared" si="12"/>
        <v>0</v>
      </c>
      <c r="K37" s="52">
        <f t="shared" si="12"/>
        <v>0</v>
      </c>
      <c r="L37" s="52">
        <f t="shared" si="12"/>
        <v>0</v>
      </c>
      <c r="M37" s="52">
        <f t="shared" si="12"/>
        <v>0</v>
      </c>
      <c r="N37" s="52">
        <f t="shared" si="12"/>
        <v>0</v>
      </c>
      <c r="O37" s="52">
        <f t="shared" si="12"/>
        <v>0</v>
      </c>
    </row>
    <row r="38" spans="1:15" s="57" customFormat="1">
      <c r="A38" s="50">
        <f t="shared" si="3"/>
        <v>2</v>
      </c>
      <c r="B38" s="156"/>
      <c r="C38" s="157" t="s">
        <v>140</v>
      </c>
      <c r="D38" s="136"/>
      <c r="E38" s="11">
        <f>SUBTOTAL(9,E39:E43)</f>
        <v>1212344</v>
      </c>
      <c r="F38" s="11">
        <f>SUBTOTAL(9,F39:F43)</f>
        <v>2174338</v>
      </c>
      <c r="G38" s="11">
        <f>SUBTOTAL(9,G39:G43)</f>
        <v>196900</v>
      </c>
      <c r="H38" s="11">
        <f>SUBTOTAL(9,H39:H43)</f>
        <v>196900</v>
      </c>
      <c r="I38" s="11">
        <f t="shared" ref="I38:N38" si="13">SUBTOTAL(9,I39:I43)</f>
        <v>-196900</v>
      </c>
      <c r="J38" s="11">
        <f t="shared" si="13"/>
        <v>0</v>
      </c>
      <c r="K38" s="11">
        <f t="shared" si="13"/>
        <v>0</v>
      </c>
      <c r="L38" s="11">
        <f t="shared" si="13"/>
        <v>0</v>
      </c>
      <c r="M38" s="11">
        <f t="shared" si="13"/>
        <v>0</v>
      </c>
      <c r="N38" s="11">
        <f t="shared" si="13"/>
        <v>0</v>
      </c>
      <c r="O38" s="11">
        <f>SUBTOTAL(9,O39:O43)</f>
        <v>0</v>
      </c>
    </row>
    <row r="39" spans="1:15" s="57" customFormat="1">
      <c r="A39" s="50">
        <f t="shared" si="3"/>
        <v>2</v>
      </c>
      <c r="B39" s="153"/>
      <c r="C39" s="155" t="s">
        <v>141</v>
      </c>
      <c r="D39" s="137" t="s">
        <v>71</v>
      </c>
      <c r="E39" s="52">
        <f t="shared" ref="E39:O43" si="14">SUMIF($C$99:$C$1640,$C39,E$99:E$1640)</f>
        <v>395266</v>
      </c>
      <c r="F39" s="52">
        <f t="shared" si="14"/>
        <v>301362</v>
      </c>
      <c r="G39" s="52">
        <f t="shared" si="14"/>
        <v>100000</v>
      </c>
      <c r="H39" s="52">
        <f t="shared" si="14"/>
        <v>100000</v>
      </c>
      <c r="I39" s="52">
        <f t="shared" si="14"/>
        <v>-100000</v>
      </c>
      <c r="J39" s="52">
        <f t="shared" si="14"/>
        <v>0</v>
      </c>
      <c r="K39" s="52">
        <f t="shared" si="14"/>
        <v>0</v>
      </c>
      <c r="L39" s="52">
        <f t="shared" si="14"/>
        <v>0</v>
      </c>
      <c r="M39" s="52">
        <f t="shared" si="14"/>
        <v>0</v>
      </c>
      <c r="N39" s="52">
        <f t="shared" si="14"/>
        <v>0</v>
      </c>
      <c r="O39" s="52">
        <f t="shared" si="14"/>
        <v>0</v>
      </c>
    </row>
    <row r="40" spans="1:15" s="57" customFormat="1">
      <c r="A40" s="50">
        <f t="shared" si="3"/>
        <v>2</v>
      </c>
      <c r="B40" s="153"/>
      <c r="C40" s="155" t="s">
        <v>142</v>
      </c>
      <c r="D40" s="137" t="s">
        <v>73</v>
      </c>
      <c r="E40" s="52">
        <f t="shared" si="14"/>
        <v>781885</v>
      </c>
      <c r="F40" s="52">
        <f t="shared" si="14"/>
        <v>1856291</v>
      </c>
      <c r="G40" s="52">
        <f t="shared" si="14"/>
        <v>66100</v>
      </c>
      <c r="H40" s="52">
        <f t="shared" si="14"/>
        <v>66100</v>
      </c>
      <c r="I40" s="52">
        <f t="shared" si="14"/>
        <v>-66100</v>
      </c>
      <c r="J40" s="52">
        <f t="shared" si="14"/>
        <v>0</v>
      </c>
      <c r="K40" s="52">
        <f t="shared" si="14"/>
        <v>0</v>
      </c>
      <c r="L40" s="52">
        <f t="shared" si="14"/>
        <v>0</v>
      </c>
      <c r="M40" s="52">
        <f t="shared" si="14"/>
        <v>0</v>
      </c>
      <c r="N40" s="52">
        <f t="shared" si="14"/>
        <v>0</v>
      </c>
      <c r="O40" s="52">
        <f t="shared" si="14"/>
        <v>0</v>
      </c>
    </row>
    <row r="41" spans="1:15" s="57" customFormat="1">
      <c r="A41" s="50">
        <f t="shared" si="3"/>
        <v>2</v>
      </c>
      <c r="B41" s="153"/>
      <c r="C41" s="155" t="s">
        <v>143</v>
      </c>
      <c r="D41" s="137" t="s">
        <v>75</v>
      </c>
      <c r="E41" s="52">
        <f t="shared" si="14"/>
        <v>35193</v>
      </c>
      <c r="F41" s="52">
        <f t="shared" si="14"/>
        <v>16685</v>
      </c>
      <c r="G41" s="52">
        <f t="shared" si="14"/>
        <v>30800</v>
      </c>
      <c r="H41" s="52">
        <f t="shared" si="14"/>
        <v>30800</v>
      </c>
      <c r="I41" s="52">
        <f t="shared" si="14"/>
        <v>-30800</v>
      </c>
      <c r="J41" s="52">
        <f t="shared" si="14"/>
        <v>0</v>
      </c>
      <c r="K41" s="52">
        <f t="shared" si="14"/>
        <v>0</v>
      </c>
      <c r="L41" s="52">
        <f t="shared" si="14"/>
        <v>0</v>
      </c>
      <c r="M41" s="52">
        <f t="shared" si="14"/>
        <v>0</v>
      </c>
      <c r="N41" s="52">
        <f t="shared" si="14"/>
        <v>0</v>
      </c>
      <c r="O41" s="52">
        <f t="shared" si="14"/>
        <v>0</v>
      </c>
    </row>
    <row r="42" spans="1:15" s="57" customFormat="1" hidden="1">
      <c r="A42" s="50">
        <f t="shared" si="3"/>
        <v>3</v>
      </c>
      <c r="B42" s="153"/>
      <c r="C42" s="155" t="s">
        <v>144</v>
      </c>
      <c r="D42" s="137" t="s">
        <v>77</v>
      </c>
      <c r="E42" s="52">
        <f t="shared" si="14"/>
        <v>0</v>
      </c>
      <c r="F42" s="52">
        <f t="shared" si="14"/>
        <v>0</v>
      </c>
      <c r="G42" s="52">
        <f t="shared" si="14"/>
        <v>0</v>
      </c>
      <c r="H42" s="52">
        <f t="shared" si="14"/>
        <v>0</v>
      </c>
      <c r="I42" s="52">
        <f t="shared" si="14"/>
        <v>0</v>
      </c>
      <c r="J42" s="52">
        <f t="shared" si="14"/>
        <v>0</v>
      </c>
      <c r="K42" s="52">
        <f t="shared" si="14"/>
        <v>0</v>
      </c>
      <c r="L42" s="52">
        <f t="shared" si="14"/>
        <v>0</v>
      </c>
      <c r="M42" s="52">
        <f t="shared" si="14"/>
        <v>0</v>
      </c>
      <c r="N42" s="52">
        <f t="shared" si="14"/>
        <v>0</v>
      </c>
      <c r="O42" s="52">
        <f t="shared" si="14"/>
        <v>0</v>
      </c>
    </row>
    <row r="43" spans="1:15" s="57" customFormat="1" hidden="1">
      <c r="A43" s="50">
        <f t="shared" si="3"/>
        <v>3</v>
      </c>
      <c r="B43" s="153"/>
      <c r="C43" s="155" t="s">
        <v>145</v>
      </c>
      <c r="D43" s="137" t="s">
        <v>28</v>
      </c>
      <c r="E43" s="52">
        <f t="shared" si="14"/>
        <v>0</v>
      </c>
      <c r="F43" s="52">
        <f t="shared" si="14"/>
        <v>0</v>
      </c>
      <c r="G43" s="52">
        <f t="shared" si="14"/>
        <v>0</v>
      </c>
      <c r="H43" s="52">
        <f t="shared" si="14"/>
        <v>0</v>
      </c>
      <c r="I43" s="52">
        <f t="shared" si="14"/>
        <v>0</v>
      </c>
      <c r="J43" s="52">
        <f t="shared" si="14"/>
        <v>0</v>
      </c>
      <c r="K43" s="52">
        <f t="shared" si="14"/>
        <v>0</v>
      </c>
      <c r="L43" s="52">
        <f t="shared" si="14"/>
        <v>0</v>
      </c>
      <c r="M43" s="52">
        <f t="shared" si="14"/>
        <v>0</v>
      </c>
      <c r="N43" s="52">
        <f t="shared" si="14"/>
        <v>0</v>
      </c>
      <c r="O43" s="52">
        <f t="shared" si="14"/>
        <v>0</v>
      </c>
    </row>
    <row r="44" spans="1:15" s="57" customFormat="1">
      <c r="A44" s="55">
        <v>1</v>
      </c>
      <c r="B44" s="145" t="s">
        <v>146</v>
      </c>
      <c r="C44" s="157" t="s">
        <v>147</v>
      </c>
      <c r="D44" s="56"/>
      <c r="E44" s="11">
        <f>SUBTOTAL(9,E45:E84)</f>
        <v>1159044</v>
      </c>
      <c r="F44" s="11">
        <f>SUBTOTAL(9,F45:F84)</f>
        <v>1613816</v>
      </c>
      <c r="G44" s="11">
        <f>SUBTOTAL(9,G45:G84)</f>
        <v>508400</v>
      </c>
      <c r="H44" s="11">
        <f>SUBTOTAL(9,H45:H84)</f>
        <v>508400</v>
      </c>
      <c r="I44" s="11">
        <f t="shared" ref="I44:N44" si="15">SUBTOTAL(9,I45:I84)</f>
        <v>0</v>
      </c>
      <c r="J44" s="11">
        <f t="shared" si="15"/>
        <v>508400</v>
      </c>
      <c r="K44" s="11">
        <f t="shared" si="15"/>
        <v>508400</v>
      </c>
      <c r="L44" s="11">
        <f t="shared" si="15"/>
        <v>0</v>
      </c>
      <c r="M44" s="11">
        <f t="shared" si="15"/>
        <v>508400</v>
      </c>
      <c r="N44" s="11">
        <f t="shared" si="15"/>
        <v>0</v>
      </c>
      <c r="O44" s="11">
        <f>SUBTOTAL(9,O45:O84)</f>
        <v>508400</v>
      </c>
    </row>
    <row r="45" spans="1:15" s="57" customFormat="1">
      <c r="A45" s="50">
        <f t="shared" ref="A45:A85" si="16">IF(MAX(E45:P45)=0,IF(MIN(E45:P45)=0,3,2),2)</f>
        <v>2</v>
      </c>
      <c r="B45" s="156"/>
      <c r="C45" s="158" t="s">
        <v>26</v>
      </c>
      <c r="D45" s="56"/>
      <c r="E45" s="11">
        <f>SUBTOTAL(9,E46:E71)</f>
        <v>1159044</v>
      </c>
      <c r="F45" s="11">
        <f t="shared" ref="F45:O45" si="17">SUBTOTAL(9,F46:F71)</f>
        <v>1613816</v>
      </c>
      <c r="G45" s="11">
        <f t="shared" si="17"/>
        <v>508400</v>
      </c>
      <c r="H45" s="11">
        <f t="shared" si="17"/>
        <v>508400</v>
      </c>
      <c r="I45" s="11">
        <f t="shared" si="17"/>
        <v>0</v>
      </c>
      <c r="J45" s="11">
        <f t="shared" si="17"/>
        <v>508400</v>
      </c>
      <c r="K45" s="11">
        <f t="shared" si="17"/>
        <v>508400</v>
      </c>
      <c r="L45" s="11">
        <f t="shared" si="17"/>
        <v>0</v>
      </c>
      <c r="M45" s="11">
        <f t="shared" si="17"/>
        <v>508400</v>
      </c>
      <c r="N45" s="11">
        <f t="shared" si="17"/>
        <v>0</v>
      </c>
      <c r="O45" s="11">
        <f t="shared" si="17"/>
        <v>508400</v>
      </c>
    </row>
    <row r="46" spans="1:15" s="57" customFormat="1" hidden="1">
      <c r="A46" s="50">
        <f t="shared" si="16"/>
        <v>3</v>
      </c>
      <c r="B46" s="147"/>
      <c r="C46" s="161" t="s">
        <v>770</v>
      </c>
      <c r="D46" s="56"/>
      <c r="E46" s="11">
        <f>SUBTOTAL(9,E47:E57)</f>
        <v>0</v>
      </c>
      <c r="F46" s="11">
        <f>SUBTOTAL(9,F47:F57)</f>
        <v>0</v>
      </c>
      <c r="G46" s="11">
        <f>SUBTOTAL(9,G47:G57)</f>
        <v>0</v>
      </c>
      <c r="H46" s="11">
        <f>SUBTOTAL(9,H47:H57)</f>
        <v>0</v>
      </c>
      <c r="I46" s="11">
        <f t="shared" ref="I46:N46" si="18">SUBTOTAL(9,I47:I57)</f>
        <v>0</v>
      </c>
      <c r="J46" s="11">
        <f t="shared" si="18"/>
        <v>0</v>
      </c>
      <c r="K46" s="11">
        <f t="shared" si="18"/>
        <v>0</v>
      </c>
      <c r="L46" s="11">
        <f t="shared" si="18"/>
        <v>0</v>
      </c>
      <c r="M46" s="11">
        <f t="shared" si="18"/>
        <v>0</v>
      </c>
      <c r="N46" s="11">
        <f t="shared" si="18"/>
        <v>0</v>
      </c>
      <c r="O46" s="11">
        <f>SUBTOTAL(9,O47:O57)</f>
        <v>0</v>
      </c>
    </row>
    <row r="47" spans="1:15" s="57" customFormat="1" ht="25.5" hidden="1">
      <c r="A47" s="50">
        <f t="shared" si="16"/>
        <v>3</v>
      </c>
      <c r="B47" s="148"/>
      <c r="C47" s="160" t="s">
        <v>771</v>
      </c>
      <c r="D47" s="58" t="s">
        <v>2</v>
      </c>
      <c r="E47" s="11">
        <f>SUBTOTAL(9,E48:E49)</f>
        <v>0</v>
      </c>
      <c r="F47" s="11">
        <f>SUBTOTAL(9,F48:F49)</f>
        <v>0</v>
      </c>
      <c r="G47" s="11">
        <f>SUBTOTAL(9,G48:G49)</f>
        <v>0</v>
      </c>
      <c r="H47" s="11">
        <f>SUBTOTAL(9,H48:H49)</f>
        <v>0</v>
      </c>
      <c r="I47" s="11">
        <f t="shared" ref="I47:N47" si="19">SUBTOTAL(9,I48:I49)</f>
        <v>0</v>
      </c>
      <c r="J47" s="11">
        <f t="shared" si="19"/>
        <v>0</v>
      </c>
      <c r="K47" s="11">
        <f t="shared" si="19"/>
        <v>0</v>
      </c>
      <c r="L47" s="11">
        <f t="shared" si="19"/>
        <v>0</v>
      </c>
      <c r="M47" s="11">
        <f t="shared" si="19"/>
        <v>0</v>
      </c>
      <c r="N47" s="11">
        <f t="shared" si="19"/>
        <v>0</v>
      </c>
      <c r="O47" s="11">
        <f>SUBTOTAL(9,O48:O49)</f>
        <v>0</v>
      </c>
    </row>
    <row r="48" spans="1:15" s="57" customFormat="1" ht="25.5" hidden="1">
      <c r="A48" s="50">
        <f t="shared" si="16"/>
        <v>3</v>
      </c>
      <c r="B48" s="148"/>
      <c r="C48" s="260" t="s">
        <v>772</v>
      </c>
      <c r="D48" s="58" t="s">
        <v>302</v>
      </c>
      <c r="E48" s="52">
        <f t="shared" ref="E48:O50" si="20">SUMIF($C$99:$C$1640,$C48,E$99:E$1640)</f>
        <v>0</v>
      </c>
      <c r="F48" s="52">
        <f t="shared" si="20"/>
        <v>0</v>
      </c>
      <c r="G48" s="52">
        <f t="shared" si="20"/>
        <v>0</v>
      </c>
      <c r="H48" s="52">
        <f t="shared" si="20"/>
        <v>0</v>
      </c>
      <c r="I48" s="52">
        <f t="shared" si="20"/>
        <v>0</v>
      </c>
      <c r="J48" s="52">
        <f t="shared" si="20"/>
        <v>0</v>
      </c>
      <c r="K48" s="52">
        <f t="shared" si="20"/>
        <v>0</v>
      </c>
      <c r="L48" s="52">
        <f t="shared" si="20"/>
        <v>0</v>
      </c>
      <c r="M48" s="52">
        <f t="shared" si="20"/>
        <v>0</v>
      </c>
      <c r="N48" s="52">
        <f t="shared" si="20"/>
        <v>0</v>
      </c>
      <c r="O48" s="52">
        <f t="shared" si="20"/>
        <v>0</v>
      </c>
    </row>
    <row r="49" spans="1:15" s="57" customFormat="1" ht="25.5" hidden="1">
      <c r="A49" s="50">
        <f t="shared" si="16"/>
        <v>3</v>
      </c>
      <c r="B49" s="148"/>
      <c r="C49" s="260" t="s">
        <v>773</v>
      </c>
      <c r="D49" s="58" t="s">
        <v>304</v>
      </c>
      <c r="E49" s="52">
        <f t="shared" si="20"/>
        <v>0</v>
      </c>
      <c r="F49" s="52">
        <f t="shared" si="20"/>
        <v>0</v>
      </c>
      <c r="G49" s="52">
        <f t="shared" si="20"/>
        <v>0</v>
      </c>
      <c r="H49" s="52">
        <f t="shared" si="20"/>
        <v>0</v>
      </c>
      <c r="I49" s="52">
        <f t="shared" si="20"/>
        <v>0</v>
      </c>
      <c r="J49" s="52">
        <f t="shared" si="20"/>
        <v>0</v>
      </c>
      <c r="K49" s="52">
        <f t="shared" si="20"/>
        <v>0</v>
      </c>
      <c r="L49" s="52">
        <f t="shared" si="20"/>
        <v>0</v>
      </c>
      <c r="M49" s="52">
        <f t="shared" si="20"/>
        <v>0</v>
      </c>
      <c r="N49" s="52">
        <f t="shared" si="20"/>
        <v>0</v>
      </c>
      <c r="O49" s="52">
        <f t="shared" si="20"/>
        <v>0</v>
      </c>
    </row>
    <row r="50" spans="1:15" s="57" customFormat="1" hidden="1">
      <c r="A50" s="50">
        <f t="shared" si="16"/>
        <v>3</v>
      </c>
      <c r="B50" s="150"/>
      <c r="C50" s="258" t="s">
        <v>42</v>
      </c>
      <c r="D50" s="59" t="s">
        <v>3</v>
      </c>
      <c r="E50" s="52">
        <f t="shared" si="20"/>
        <v>0</v>
      </c>
      <c r="F50" s="52">
        <f t="shared" si="20"/>
        <v>0</v>
      </c>
      <c r="G50" s="52">
        <f t="shared" si="20"/>
        <v>0</v>
      </c>
      <c r="H50" s="52">
        <f t="shared" si="20"/>
        <v>0</v>
      </c>
      <c r="I50" s="52">
        <f t="shared" si="20"/>
        <v>0</v>
      </c>
      <c r="J50" s="52">
        <f t="shared" si="20"/>
        <v>0</v>
      </c>
      <c r="K50" s="52">
        <f t="shared" si="20"/>
        <v>0</v>
      </c>
      <c r="L50" s="52">
        <f t="shared" si="20"/>
        <v>0</v>
      </c>
      <c r="M50" s="52">
        <f t="shared" si="20"/>
        <v>0</v>
      </c>
      <c r="N50" s="52">
        <f t="shared" si="20"/>
        <v>0</v>
      </c>
      <c r="O50" s="52">
        <f t="shared" si="20"/>
        <v>0</v>
      </c>
    </row>
    <row r="51" spans="1:15" s="57" customFormat="1" hidden="1">
      <c r="A51" s="50">
        <f t="shared" si="16"/>
        <v>3</v>
      </c>
      <c r="B51" s="150"/>
      <c r="C51" s="259" t="s">
        <v>449</v>
      </c>
      <c r="D51" s="117" t="s">
        <v>446</v>
      </c>
      <c r="E51" s="11">
        <f>SUBTOTAL(9,E52:E56)</f>
        <v>0</v>
      </c>
      <c r="F51" s="11">
        <f>SUBTOTAL(9,F52:F56)</f>
        <v>0</v>
      </c>
      <c r="G51" s="11">
        <f>SUBTOTAL(9,G52:G56)</f>
        <v>0</v>
      </c>
      <c r="H51" s="11">
        <f>SUBTOTAL(9,H52:H56)</f>
        <v>0</v>
      </c>
      <c r="I51" s="11">
        <f t="shared" ref="I51:N51" si="21">SUBTOTAL(9,I52:I56)</f>
        <v>0</v>
      </c>
      <c r="J51" s="11">
        <f t="shared" si="21"/>
        <v>0</v>
      </c>
      <c r="K51" s="11">
        <f t="shared" si="21"/>
        <v>0</v>
      </c>
      <c r="L51" s="11">
        <f t="shared" si="21"/>
        <v>0</v>
      </c>
      <c r="M51" s="11">
        <f t="shared" si="21"/>
        <v>0</v>
      </c>
      <c r="N51" s="11">
        <f t="shared" si="21"/>
        <v>0</v>
      </c>
      <c r="O51" s="11">
        <f>SUBTOTAL(9,O52:O56)</f>
        <v>0</v>
      </c>
    </row>
    <row r="52" spans="1:15" s="57" customFormat="1" ht="25.5" hidden="1">
      <c r="A52" s="50">
        <f t="shared" si="16"/>
        <v>3</v>
      </c>
      <c r="B52" s="150"/>
      <c r="C52" s="260" t="s">
        <v>153</v>
      </c>
      <c r="D52" s="60" t="s">
        <v>37</v>
      </c>
      <c r="E52" s="52">
        <f t="shared" ref="E52:O59" si="22">SUMIF($C$99:$C$1640,$C52,E$99:E$1640)</f>
        <v>0</v>
      </c>
      <c r="F52" s="52">
        <f t="shared" si="22"/>
        <v>0</v>
      </c>
      <c r="G52" s="52">
        <f t="shared" si="22"/>
        <v>0</v>
      </c>
      <c r="H52" s="52">
        <f t="shared" si="22"/>
        <v>0</v>
      </c>
      <c r="I52" s="52">
        <f t="shared" si="22"/>
        <v>0</v>
      </c>
      <c r="J52" s="52">
        <f t="shared" si="22"/>
        <v>0</v>
      </c>
      <c r="K52" s="52">
        <f t="shared" si="22"/>
        <v>0</v>
      </c>
      <c r="L52" s="52">
        <f t="shared" si="22"/>
        <v>0</v>
      </c>
      <c r="M52" s="52">
        <f t="shared" si="22"/>
        <v>0</v>
      </c>
      <c r="N52" s="52">
        <f t="shared" si="22"/>
        <v>0</v>
      </c>
      <c r="O52" s="52">
        <f t="shared" si="22"/>
        <v>0</v>
      </c>
    </row>
    <row r="53" spans="1:15" s="57" customFormat="1" ht="25.5" hidden="1">
      <c r="A53" s="50">
        <f t="shared" si="16"/>
        <v>3</v>
      </c>
      <c r="B53" s="150"/>
      <c r="C53" s="260" t="s">
        <v>154</v>
      </c>
      <c r="D53" s="60" t="s">
        <v>38</v>
      </c>
      <c r="E53" s="52">
        <f t="shared" si="22"/>
        <v>0</v>
      </c>
      <c r="F53" s="52">
        <f t="shared" si="22"/>
        <v>0</v>
      </c>
      <c r="G53" s="52">
        <f t="shared" si="22"/>
        <v>0</v>
      </c>
      <c r="H53" s="52">
        <f t="shared" si="22"/>
        <v>0</v>
      </c>
      <c r="I53" s="52">
        <f t="shared" si="22"/>
        <v>0</v>
      </c>
      <c r="J53" s="52">
        <f t="shared" si="22"/>
        <v>0</v>
      </c>
      <c r="K53" s="52">
        <f t="shared" si="22"/>
        <v>0</v>
      </c>
      <c r="L53" s="52">
        <f t="shared" si="22"/>
        <v>0</v>
      </c>
      <c r="M53" s="52">
        <f t="shared" si="22"/>
        <v>0</v>
      </c>
      <c r="N53" s="52">
        <f t="shared" si="22"/>
        <v>0</v>
      </c>
      <c r="O53" s="52">
        <f t="shared" si="22"/>
        <v>0</v>
      </c>
    </row>
    <row r="54" spans="1:15" s="57" customFormat="1" hidden="1">
      <c r="A54" s="50">
        <f t="shared" si="16"/>
        <v>3</v>
      </c>
      <c r="B54" s="150"/>
      <c r="C54" s="260" t="s">
        <v>155</v>
      </c>
      <c r="D54" s="60" t="s">
        <v>39</v>
      </c>
      <c r="E54" s="52">
        <f t="shared" si="22"/>
        <v>0</v>
      </c>
      <c r="F54" s="52">
        <f t="shared" si="22"/>
        <v>0</v>
      </c>
      <c r="G54" s="52">
        <f t="shared" si="22"/>
        <v>0</v>
      </c>
      <c r="H54" s="52">
        <f t="shared" si="22"/>
        <v>0</v>
      </c>
      <c r="I54" s="52">
        <f t="shared" si="22"/>
        <v>0</v>
      </c>
      <c r="J54" s="52">
        <f t="shared" si="22"/>
        <v>0</v>
      </c>
      <c r="K54" s="52">
        <f t="shared" si="22"/>
        <v>0</v>
      </c>
      <c r="L54" s="52">
        <f t="shared" si="22"/>
        <v>0</v>
      </c>
      <c r="M54" s="52">
        <f t="shared" si="22"/>
        <v>0</v>
      </c>
      <c r="N54" s="52">
        <f t="shared" si="22"/>
        <v>0</v>
      </c>
      <c r="O54" s="52">
        <f t="shared" si="22"/>
        <v>0</v>
      </c>
    </row>
    <row r="55" spans="1:15" s="57" customFormat="1" ht="25.5" hidden="1">
      <c r="A55" s="50">
        <f t="shared" si="16"/>
        <v>3</v>
      </c>
      <c r="B55" s="150"/>
      <c r="C55" s="260" t="s">
        <v>156</v>
      </c>
      <c r="D55" s="60" t="s">
        <v>40</v>
      </c>
      <c r="E55" s="52">
        <f t="shared" si="22"/>
        <v>0</v>
      </c>
      <c r="F55" s="52">
        <f t="shared" si="22"/>
        <v>0</v>
      </c>
      <c r="G55" s="52">
        <f t="shared" si="22"/>
        <v>0</v>
      </c>
      <c r="H55" s="52">
        <f t="shared" si="22"/>
        <v>0</v>
      </c>
      <c r="I55" s="52">
        <f t="shared" si="22"/>
        <v>0</v>
      </c>
      <c r="J55" s="52">
        <f t="shared" si="22"/>
        <v>0</v>
      </c>
      <c r="K55" s="52">
        <f t="shared" si="22"/>
        <v>0</v>
      </c>
      <c r="L55" s="52">
        <f t="shared" si="22"/>
        <v>0</v>
      </c>
      <c r="M55" s="52">
        <f t="shared" si="22"/>
        <v>0</v>
      </c>
      <c r="N55" s="52">
        <f t="shared" si="22"/>
        <v>0</v>
      </c>
      <c r="O55" s="52">
        <f t="shared" si="22"/>
        <v>0</v>
      </c>
    </row>
    <row r="56" spans="1:15" s="57" customFormat="1" ht="25.5" hidden="1">
      <c r="A56" s="50">
        <f t="shared" si="16"/>
        <v>3</v>
      </c>
      <c r="B56" s="150"/>
      <c r="C56" s="260" t="s">
        <v>157</v>
      </c>
      <c r="D56" s="60" t="s">
        <v>41</v>
      </c>
      <c r="E56" s="52">
        <f t="shared" si="22"/>
        <v>0</v>
      </c>
      <c r="F56" s="52">
        <f t="shared" si="22"/>
        <v>0</v>
      </c>
      <c r="G56" s="52">
        <f t="shared" si="22"/>
        <v>0</v>
      </c>
      <c r="H56" s="52">
        <f t="shared" si="22"/>
        <v>0</v>
      </c>
      <c r="I56" s="52">
        <f t="shared" si="22"/>
        <v>0</v>
      </c>
      <c r="J56" s="52">
        <f t="shared" si="22"/>
        <v>0</v>
      </c>
      <c r="K56" s="52">
        <f t="shared" si="22"/>
        <v>0</v>
      </c>
      <c r="L56" s="52">
        <f t="shared" si="22"/>
        <v>0</v>
      </c>
      <c r="M56" s="52">
        <f t="shared" si="22"/>
        <v>0</v>
      </c>
      <c r="N56" s="52">
        <f t="shared" si="22"/>
        <v>0</v>
      </c>
      <c r="O56" s="52">
        <f t="shared" si="22"/>
        <v>0</v>
      </c>
    </row>
    <row r="57" spans="1:15" s="57" customFormat="1" hidden="1">
      <c r="A57" s="50">
        <f t="shared" si="16"/>
        <v>3</v>
      </c>
      <c r="B57" s="150"/>
      <c r="C57" s="160" t="s">
        <v>158</v>
      </c>
      <c r="D57" s="60" t="s">
        <v>4</v>
      </c>
      <c r="E57" s="52">
        <f t="shared" si="22"/>
        <v>0</v>
      </c>
      <c r="F57" s="52">
        <f t="shared" si="22"/>
        <v>0</v>
      </c>
      <c r="G57" s="52">
        <f t="shared" si="22"/>
        <v>0</v>
      </c>
      <c r="H57" s="52">
        <f t="shared" si="22"/>
        <v>0</v>
      </c>
      <c r="I57" s="52">
        <f t="shared" si="22"/>
        <v>0</v>
      </c>
      <c r="J57" s="52">
        <f t="shared" si="22"/>
        <v>0</v>
      </c>
      <c r="K57" s="52">
        <f t="shared" si="22"/>
        <v>0</v>
      </c>
      <c r="L57" s="52">
        <f t="shared" si="22"/>
        <v>0</v>
      </c>
      <c r="M57" s="52">
        <f t="shared" si="22"/>
        <v>0</v>
      </c>
      <c r="N57" s="52">
        <f t="shared" si="22"/>
        <v>0</v>
      </c>
      <c r="O57" s="52">
        <f t="shared" si="22"/>
        <v>0</v>
      </c>
    </row>
    <row r="58" spans="1:15" s="57" customFormat="1" hidden="1">
      <c r="A58" s="50">
        <f t="shared" si="16"/>
        <v>3</v>
      </c>
      <c r="B58" s="150"/>
      <c r="C58" s="159" t="s">
        <v>19</v>
      </c>
      <c r="D58" s="59" t="s">
        <v>5</v>
      </c>
      <c r="E58" s="52">
        <f t="shared" si="22"/>
        <v>0</v>
      </c>
      <c r="F58" s="52">
        <f t="shared" si="22"/>
        <v>0</v>
      </c>
      <c r="G58" s="52">
        <f t="shared" si="22"/>
        <v>0</v>
      </c>
      <c r="H58" s="52">
        <f t="shared" si="22"/>
        <v>0</v>
      </c>
      <c r="I58" s="52">
        <f t="shared" si="22"/>
        <v>0</v>
      </c>
      <c r="J58" s="52">
        <f t="shared" si="22"/>
        <v>0</v>
      </c>
      <c r="K58" s="52">
        <f t="shared" si="22"/>
        <v>0</v>
      </c>
      <c r="L58" s="52">
        <f t="shared" si="22"/>
        <v>0</v>
      </c>
      <c r="M58" s="52">
        <f t="shared" si="22"/>
        <v>0</v>
      </c>
      <c r="N58" s="52">
        <f t="shared" si="22"/>
        <v>0</v>
      </c>
      <c r="O58" s="52">
        <f t="shared" si="22"/>
        <v>0</v>
      </c>
    </row>
    <row r="59" spans="1:15" s="57" customFormat="1" hidden="1">
      <c r="A59" s="50">
        <f t="shared" si="16"/>
        <v>3</v>
      </c>
      <c r="B59" s="150"/>
      <c r="C59" s="162" t="s">
        <v>450</v>
      </c>
      <c r="D59" s="118" t="s">
        <v>173</v>
      </c>
      <c r="E59" s="52">
        <f t="shared" si="22"/>
        <v>0</v>
      </c>
      <c r="F59" s="52">
        <f t="shared" si="22"/>
        <v>0</v>
      </c>
      <c r="G59" s="52">
        <f t="shared" si="22"/>
        <v>0</v>
      </c>
      <c r="H59" s="52">
        <f t="shared" si="22"/>
        <v>0</v>
      </c>
      <c r="I59" s="52">
        <f t="shared" si="22"/>
        <v>0</v>
      </c>
      <c r="J59" s="52">
        <f t="shared" si="22"/>
        <v>0</v>
      </c>
      <c r="K59" s="52">
        <f t="shared" si="22"/>
        <v>0</v>
      </c>
      <c r="L59" s="52">
        <f t="shared" si="22"/>
        <v>0</v>
      </c>
      <c r="M59" s="52">
        <f t="shared" si="22"/>
        <v>0</v>
      </c>
      <c r="N59" s="52">
        <f t="shared" si="22"/>
        <v>0</v>
      </c>
      <c r="O59" s="52">
        <f t="shared" si="22"/>
        <v>0</v>
      </c>
    </row>
    <row r="60" spans="1:15" s="57" customFormat="1" hidden="1">
      <c r="A60" s="50">
        <f t="shared" si="16"/>
        <v>3</v>
      </c>
      <c r="B60" s="150"/>
      <c r="C60" s="163" t="s">
        <v>33</v>
      </c>
      <c r="D60" s="136"/>
      <c r="E60" s="11">
        <f>SUBTOTAL(9,E61:E62)</f>
        <v>0</v>
      </c>
      <c r="F60" s="11">
        <f>SUBTOTAL(9,F61:F62)</f>
        <v>0</v>
      </c>
      <c r="G60" s="11">
        <f>SUBTOTAL(9,G61:G62)</f>
        <v>0</v>
      </c>
      <c r="H60" s="11">
        <f>SUBTOTAL(9,H61:H62)</f>
        <v>0</v>
      </c>
      <c r="I60" s="11">
        <f t="shared" ref="I60:N60" si="23">SUBTOTAL(9,I61:I62)</f>
        <v>0</v>
      </c>
      <c r="J60" s="11">
        <f t="shared" si="23"/>
        <v>0</v>
      </c>
      <c r="K60" s="11">
        <f t="shared" si="23"/>
        <v>0</v>
      </c>
      <c r="L60" s="11">
        <f t="shared" si="23"/>
        <v>0</v>
      </c>
      <c r="M60" s="11">
        <f t="shared" si="23"/>
        <v>0</v>
      </c>
      <c r="N60" s="11">
        <f t="shared" si="23"/>
        <v>0</v>
      </c>
      <c r="O60" s="11">
        <f>SUBTOTAL(9,O61:O62)</f>
        <v>0</v>
      </c>
    </row>
    <row r="61" spans="1:15" s="57" customFormat="1" hidden="1">
      <c r="A61" s="50">
        <f t="shared" si="16"/>
        <v>3</v>
      </c>
      <c r="B61" s="150"/>
      <c r="C61" s="164" t="s">
        <v>82</v>
      </c>
      <c r="D61" s="136"/>
      <c r="E61" s="52">
        <f t="shared" ref="E61:O71" si="24">SUMIF($C$99:$C$1640,$C61,E$99:E$1640)</f>
        <v>0</v>
      </c>
      <c r="F61" s="52">
        <f t="shared" si="24"/>
        <v>0</v>
      </c>
      <c r="G61" s="52">
        <f t="shared" si="24"/>
        <v>0</v>
      </c>
      <c r="H61" s="52">
        <f t="shared" si="24"/>
        <v>0</v>
      </c>
      <c r="I61" s="52">
        <f t="shared" si="24"/>
        <v>0</v>
      </c>
      <c r="J61" s="52">
        <f t="shared" si="24"/>
        <v>0</v>
      </c>
      <c r="K61" s="52">
        <f t="shared" si="24"/>
        <v>0</v>
      </c>
      <c r="L61" s="52">
        <f t="shared" si="24"/>
        <v>0</v>
      </c>
      <c r="M61" s="52">
        <f t="shared" si="24"/>
        <v>0</v>
      </c>
      <c r="N61" s="52">
        <f t="shared" si="24"/>
        <v>0</v>
      </c>
      <c r="O61" s="52">
        <f t="shared" si="24"/>
        <v>0</v>
      </c>
    </row>
    <row r="62" spans="1:15" s="57" customFormat="1" hidden="1">
      <c r="A62" s="50">
        <f t="shared" si="16"/>
        <v>3</v>
      </c>
      <c r="B62" s="150"/>
      <c r="C62" s="164" t="s">
        <v>83</v>
      </c>
      <c r="D62" s="136"/>
      <c r="E62" s="52">
        <f t="shared" si="24"/>
        <v>0</v>
      </c>
      <c r="F62" s="52">
        <f t="shared" si="24"/>
        <v>0</v>
      </c>
      <c r="G62" s="52">
        <f t="shared" si="24"/>
        <v>0</v>
      </c>
      <c r="H62" s="52">
        <f t="shared" si="24"/>
        <v>0</v>
      </c>
      <c r="I62" s="52">
        <f t="shared" si="24"/>
        <v>0</v>
      </c>
      <c r="J62" s="52">
        <f t="shared" si="24"/>
        <v>0</v>
      </c>
      <c r="K62" s="52">
        <f t="shared" si="24"/>
        <v>0</v>
      </c>
      <c r="L62" s="52">
        <f t="shared" si="24"/>
        <v>0</v>
      </c>
      <c r="M62" s="52">
        <f t="shared" si="24"/>
        <v>0</v>
      </c>
      <c r="N62" s="52">
        <f t="shared" si="24"/>
        <v>0</v>
      </c>
      <c r="O62" s="52">
        <f t="shared" si="24"/>
        <v>0</v>
      </c>
    </row>
    <row r="63" spans="1:15" s="57" customFormat="1" hidden="1">
      <c r="A63" s="50">
        <f t="shared" si="16"/>
        <v>3</v>
      </c>
      <c r="B63" s="153"/>
      <c r="C63" s="163" t="s">
        <v>22</v>
      </c>
      <c r="D63" s="137" t="s">
        <v>11</v>
      </c>
      <c r="E63" s="52">
        <f t="shared" si="24"/>
        <v>0</v>
      </c>
      <c r="F63" s="52">
        <f t="shared" si="24"/>
        <v>0</v>
      </c>
      <c r="G63" s="52">
        <f t="shared" si="24"/>
        <v>0</v>
      </c>
      <c r="H63" s="52">
        <f t="shared" si="24"/>
        <v>0</v>
      </c>
      <c r="I63" s="52">
        <f t="shared" si="24"/>
        <v>0</v>
      </c>
      <c r="J63" s="52">
        <f t="shared" si="24"/>
        <v>0</v>
      </c>
      <c r="K63" s="52">
        <f t="shared" si="24"/>
        <v>0</v>
      </c>
      <c r="L63" s="52">
        <f t="shared" si="24"/>
        <v>0</v>
      </c>
      <c r="M63" s="52">
        <f t="shared" si="24"/>
        <v>0</v>
      </c>
      <c r="N63" s="52">
        <f t="shared" si="24"/>
        <v>0</v>
      </c>
      <c r="O63" s="52">
        <f t="shared" si="24"/>
        <v>0</v>
      </c>
    </row>
    <row r="64" spans="1:15">
      <c r="A64" s="50">
        <f t="shared" si="16"/>
        <v>2</v>
      </c>
      <c r="B64" s="153"/>
      <c r="C64" s="163" t="s">
        <v>29</v>
      </c>
      <c r="D64" s="136" t="s">
        <v>6</v>
      </c>
      <c r="E64" s="52">
        <f t="shared" si="24"/>
        <v>1156044</v>
      </c>
      <c r="F64" s="52">
        <f t="shared" si="24"/>
        <v>1613816</v>
      </c>
      <c r="G64" s="52">
        <f t="shared" si="24"/>
        <v>508400</v>
      </c>
      <c r="H64" s="52">
        <f t="shared" si="24"/>
        <v>508400</v>
      </c>
      <c r="I64" s="52">
        <f t="shared" si="24"/>
        <v>0</v>
      </c>
      <c r="J64" s="52">
        <f t="shared" si="24"/>
        <v>508400</v>
      </c>
      <c r="K64" s="52">
        <f t="shared" si="24"/>
        <v>508400</v>
      </c>
      <c r="L64" s="52">
        <f t="shared" si="24"/>
        <v>0</v>
      </c>
      <c r="M64" s="52">
        <f t="shared" si="24"/>
        <v>508400</v>
      </c>
      <c r="N64" s="52">
        <f t="shared" si="24"/>
        <v>0</v>
      </c>
      <c r="O64" s="52">
        <f t="shared" si="24"/>
        <v>508400</v>
      </c>
    </row>
    <row r="65" spans="1:15" hidden="1">
      <c r="A65" s="50">
        <f t="shared" si="16"/>
        <v>3</v>
      </c>
      <c r="B65" s="153"/>
      <c r="C65" s="163" t="s">
        <v>20</v>
      </c>
      <c r="D65" s="136" t="s">
        <v>7</v>
      </c>
      <c r="E65" s="52">
        <f t="shared" si="24"/>
        <v>0</v>
      </c>
      <c r="F65" s="52">
        <f t="shared" si="24"/>
        <v>0</v>
      </c>
      <c r="G65" s="52">
        <f t="shared" si="24"/>
        <v>0</v>
      </c>
      <c r="H65" s="52">
        <f t="shared" si="24"/>
        <v>0</v>
      </c>
      <c r="I65" s="52">
        <f t="shared" si="24"/>
        <v>0</v>
      </c>
      <c r="J65" s="52">
        <f t="shared" si="24"/>
        <v>0</v>
      </c>
      <c r="K65" s="52">
        <f t="shared" si="24"/>
        <v>0</v>
      </c>
      <c r="L65" s="52">
        <f t="shared" si="24"/>
        <v>0</v>
      </c>
      <c r="M65" s="52">
        <f t="shared" si="24"/>
        <v>0</v>
      </c>
      <c r="N65" s="52">
        <f t="shared" si="24"/>
        <v>0</v>
      </c>
      <c r="O65" s="52">
        <f t="shared" si="24"/>
        <v>0</v>
      </c>
    </row>
    <row r="66" spans="1:15">
      <c r="A66" s="50">
        <f t="shared" si="16"/>
        <v>2</v>
      </c>
      <c r="B66" s="153"/>
      <c r="C66" s="163" t="s">
        <v>21</v>
      </c>
      <c r="D66" s="137" t="s">
        <v>8</v>
      </c>
      <c r="E66" s="52">
        <f t="shared" si="24"/>
        <v>3000</v>
      </c>
      <c r="F66" s="52">
        <f t="shared" si="24"/>
        <v>0</v>
      </c>
      <c r="G66" s="52">
        <f t="shared" si="24"/>
        <v>0</v>
      </c>
      <c r="H66" s="52">
        <f t="shared" si="24"/>
        <v>0</v>
      </c>
      <c r="I66" s="52">
        <f t="shared" si="24"/>
        <v>0</v>
      </c>
      <c r="J66" s="52">
        <f t="shared" si="24"/>
        <v>0</v>
      </c>
      <c r="K66" s="52">
        <f t="shared" si="24"/>
        <v>0</v>
      </c>
      <c r="L66" s="52">
        <f t="shared" si="24"/>
        <v>0</v>
      </c>
      <c r="M66" s="52">
        <f t="shared" si="24"/>
        <v>0</v>
      </c>
      <c r="N66" s="52">
        <f t="shared" si="24"/>
        <v>0</v>
      </c>
      <c r="O66" s="52">
        <f t="shared" si="24"/>
        <v>0</v>
      </c>
    </row>
    <row r="67" spans="1:15" hidden="1">
      <c r="A67" s="50">
        <f t="shared" si="16"/>
        <v>3</v>
      </c>
      <c r="B67" s="153"/>
      <c r="C67" s="163" t="s">
        <v>526</v>
      </c>
      <c r="D67" s="137" t="s">
        <v>31</v>
      </c>
      <c r="E67" s="52">
        <f t="shared" si="24"/>
        <v>0</v>
      </c>
      <c r="F67" s="52">
        <f t="shared" si="24"/>
        <v>0</v>
      </c>
      <c r="G67" s="52">
        <f t="shared" si="24"/>
        <v>0</v>
      </c>
      <c r="H67" s="52">
        <f t="shared" si="24"/>
        <v>0</v>
      </c>
      <c r="I67" s="52">
        <f t="shared" si="24"/>
        <v>0</v>
      </c>
      <c r="J67" s="52">
        <f t="shared" si="24"/>
        <v>0</v>
      </c>
      <c r="K67" s="52">
        <f t="shared" si="24"/>
        <v>0</v>
      </c>
      <c r="L67" s="52">
        <f t="shared" si="24"/>
        <v>0</v>
      </c>
      <c r="M67" s="52">
        <f t="shared" si="24"/>
        <v>0</v>
      </c>
      <c r="N67" s="52">
        <f t="shared" si="24"/>
        <v>0</v>
      </c>
      <c r="O67" s="52">
        <f t="shared" si="24"/>
        <v>0</v>
      </c>
    </row>
    <row r="68" spans="1:15" ht="25.5" hidden="1">
      <c r="A68" s="50">
        <f t="shared" si="16"/>
        <v>3</v>
      </c>
      <c r="B68" s="153"/>
      <c r="C68" s="163" t="s">
        <v>527</v>
      </c>
      <c r="D68" s="136" t="s">
        <v>43</v>
      </c>
      <c r="E68" s="52">
        <f t="shared" si="24"/>
        <v>0</v>
      </c>
      <c r="F68" s="52">
        <f t="shared" si="24"/>
        <v>0</v>
      </c>
      <c r="G68" s="52">
        <f t="shared" si="24"/>
        <v>0</v>
      </c>
      <c r="H68" s="52">
        <f t="shared" si="24"/>
        <v>0</v>
      </c>
      <c r="I68" s="52">
        <f t="shared" si="24"/>
        <v>0</v>
      </c>
      <c r="J68" s="52">
        <f t="shared" si="24"/>
        <v>0</v>
      </c>
      <c r="K68" s="52">
        <f t="shared" si="24"/>
        <v>0</v>
      </c>
      <c r="L68" s="52">
        <f t="shared" si="24"/>
        <v>0</v>
      </c>
      <c r="M68" s="52">
        <f t="shared" si="24"/>
        <v>0</v>
      </c>
      <c r="N68" s="52">
        <f t="shared" si="24"/>
        <v>0</v>
      </c>
      <c r="O68" s="52">
        <f t="shared" si="24"/>
        <v>0</v>
      </c>
    </row>
    <row r="69" spans="1:15" hidden="1">
      <c r="A69" s="50">
        <f t="shared" si="16"/>
        <v>3</v>
      </c>
      <c r="B69" s="153"/>
      <c r="C69" s="163" t="s">
        <v>558</v>
      </c>
      <c r="D69" s="137" t="s">
        <v>559</v>
      </c>
      <c r="E69" s="52">
        <f t="shared" si="24"/>
        <v>0</v>
      </c>
      <c r="F69" s="52">
        <f t="shared" si="24"/>
        <v>0</v>
      </c>
      <c r="G69" s="52">
        <f t="shared" si="24"/>
        <v>0</v>
      </c>
      <c r="H69" s="52">
        <f t="shared" si="24"/>
        <v>0</v>
      </c>
      <c r="I69" s="52">
        <f t="shared" si="24"/>
        <v>0</v>
      </c>
      <c r="J69" s="52">
        <f t="shared" si="24"/>
        <v>0</v>
      </c>
      <c r="K69" s="52">
        <f t="shared" si="24"/>
        <v>0</v>
      </c>
      <c r="L69" s="52">
        <f t="shared" si="24"/>
        <v>0</v>
      </c>
      <c r="M69" s="52">
        <f t="shared" si="24"/>
        <v>0</v>
      </c>
      <c r="N69" s="52">
        <f t="shared" si="24"/>
        <v>0</v>
      </c>
      <c r="O69" s="52">
        <f t="shared" si="24"/>
        <v>0</v>
      </c>
    </row>
    <row r="70" spans="1:15" ht="25.5" hidden="1">
      <c r="A70" s="50">
        <f t="shared" si="16"/>
        <v>3</v>
      </c>
      <c r="B70" s="153"/>
      <c r="C70" s="163" t="s">
        <v>528</v>
      </c>
      <c r="D70" s="136" t="s">
        <v>9</v>
      </c>
      <c r="E70" s="52">
        <f t="shared" si="24"/>
        <v>0</v>
      </c>
      <c r="F70" s="52">
        <f t="shared" si="24"/>
        <v>0</v>
      </c>
      <c r="G70" s="52">
        <f t="shared" si="24"/>
        <v>0</v>
      </c>
      <c r="H70" s="52">
        <f t="shared" si="24"/>
        <v>0</v>
      </c>
      <c r="I70" s="52">
        <f t="shared" si="24"/>
        <v>0</v>
      </c>
      <c r="J70" s="52">
        <f t="shared" si="24"/>
        <v>0</v>
      </c>
      <c r="K70" s="52">
        <f t="shared" si="24"/>
        <v>0</v>
      </c>
      <c r="L70" s="52">
        <f t="shared" si="24"/>
        <v>0</v>
      </c>
      <c r="M70" s="52">
        <f t="shared" si="24"/>
        <v>0</v>
      </c>
      <c r="N70" s="52">
        <f t="shared" si="24"/>
        <v>0</v>
      </c>
      <c r="O70" s="52">
        <f t="shared" si="24"/>
        <v>0</v>
      </c>
    </row>
    <row r="71" spans="1:15" ht="25.5" hidden="1">
      <c r="A71" s="50">
        <f t="shared" si="16"/>
        <v>3</v>
      </c>
      <c r="B71" s="153"/>
      <c r="C71" s="163" t="s">
        <v>30</v>
      </c>
      <c r="D71" s="136" t="s">
        <v>10</v>
      </c>
      <c r="E71" s="52">
        <f t="shared" si="24"/>
        <v>0</v>
      </c>
      <c r="F71" s="52">
        <f t="shared" si="24"/>
        <v>0</v>
      </c>
      <c r="G71" s="52">
        <f t="shared" si="24"/>
        <v>0</v>
      </c>
      <c r="H71" s="52">
        <f t="shared" si="24"/>
        <v>0</v>
      </c>
      <c r="I71" s="52">
        <f t="shared" si="24"/>
        <v>0</v>
      </c>
      <c r="J71" s="52">
        <f t="shared" si="24"/>
        <v>0</v>
      </c>
      <c r="K71" s="52">
        <f t="shared" si="24"/>
        <v>0</v>
      </c>
      <c r="L71" s="52">
        <f t="shared" si="24"/>
        <v>0</v>
      </c>
      <c r="M71" s="52">
        <f t="shared" si="24"/>
        <v>0</v>
      </c>
      <c r="N71" s="52">
        <f t="shared" si="24"/>
        <v>0</v>
      </c>
      <c r="O71" s="52">
        <f t="shared" si="24"/>
        <v>0</v>
      </c>
    </row>
    <row r="72" spans="1:15" hidden="1">
      <c r="A72" s="50">
        <f t="shared" si="16"/>
        <v>3</v>
      </c>
      <c r="B72" s="153"/>
      <c r="C72" s="165" t="s">
        <v>451</v>
      </c>
      <c r="D72" s="138" t="s">
        <v>93</v>
      </c>
      <c r="E72" s="61">
        <f>SUBTOTAL(9,E73:E74)</f>
        <v>0</v>
      </c>
      <c r="F72" s="61">
        <f>SUBTOTAL(9,F73:F74)</f>
        <v>0</v>
      </c>
      <c r="G72" s="61">
        <f>SUBTOTAL(9,G73:G74)</f>
        <v>0</v>
      </c>
      <c r="H72" s="61">
        <f>SUBTOTAL(9,H73:H74)</f>
        <v>0</v>
      </c>
      <c r="I72" s="61">
        <f t="shared" ref="I72:N72" si="25">SUBTOTAL(9,I73:I74)</f>
        <v>0</v>
      </c>
      <c r="J72" s="61">
        <f t="shared" si="25"/>
        <v>0</v>
      </c>
      <c r="K72" s="61">
        <f t="shared" si="25"/>
        <v>0</v>
      </c>
      <c r="L72" s="61">
        <f t="shared" si="25"/>
        <v>0</v>
      </c>
      <c r="M72" s="61">
        <f t="shared" si="25"/>
        <v>0</v>
      </c>
      <c r="N72" s="61">
        <f t="shared" si="25"/>
        <v>0</v>
      </c>
      <c r="O72" s="61">
        <f>SUBTOTAL(9,O73:O74)</f>
        <v>0</v>
      </c>
    </row>
    <row r="73" spans="1:15" hidden="1">
      <c r="A73" s="50">
        <f t="shared" si="16"/>
        <v>3</v>
      </c>
      <c r="B73" s="153"/>
      <c r="C73" s="166" t="s">
        <v>452</v>
      </c>
      <c r="D73" s="138" t="s">
        <v>453</v>
      </c>
      <c r="E73" s="52">
        <f t="shared" ref="E73:O74" si="26">SUMIF($C$99:$C$1640,$C73,E$99:E$1640)</f>
        <v>0</v>
      </c>
      <c r="F73" s="52">
        <f t="shared" si="26"/>
        <v>0</v>
      </c>
      <c r="G73" s="52">
        <f t="shared" si="26"/>
        <v>0</v>
      </c>
      <c r="H73" s="52">
        <f t="shared" si="26"/>
        <v>0</v>
      </c>
      <c r="I73" s="52">
        <f t="shared" si="26"/>
        <v>0</v>
      </c>
      <c r="J73" s="52">
        <f t="shared" si="26"/>
        <v>0</v>
      </c>
      <c r="K73" s="52">
        <f t="shared" si="26"/>
        <v>0</v>
      </c>
      <c r="L73" s="52">
        <f t="shared" si="26"/>
        <v>0</v>
      </c>
      <c r="M73" s="52">
        <f t="shared" si="26"/>
        <v>0</v>
      </c>
      <c r="N73" s="52">
        <f t="shared" si="26"/>
        <v>0</v>
      </c>
      <c r="O73" s="52">
        <f t="shared" si="26"/>
        <v>0</v>
      </c>
    </row>
    <row r="74" spans="1:15" hidden="1">
      <c r="A74" s="50">
        <f t="shared" si="16"/>
        <v>3</v>
      </c>
      <c r="B74" s="153"/>
      <c r="C74" s="166" t="s">
        <v>454</v>
      </c>
      <c r="D74" s="138" t="s">
        <v>455</v>
      </c>
      <c r="E74" s="52">
        <f t="shared" si="26"/>
        <v>0</v>
      </c>
      <c r="F74" s="52">
        <f t="shared" si="26"/>
        <v>0</v>
      </c>
      <c r="G74" s="52">
        <f t="shared" si="26"/>
        <v>0</v>
      </c>
      <c r="H74" s="52">
        <f t="shared" si="26"/>
        <v>0</v>
      </c>
      <c r="I74" s="52">
        <f t="shared" si="26"/>
        <v>0</v>
      </c>
      <c r="J74" s="52">
        <f t="shared" si="26"/>
        <v>0</v>
      </c>
      <c r="K74" s="52">
        <f t="shared" si="26"/>
        <v>0</v>
      </c>
      <c r="L74" s="52">
        <f t="shared" si="26"/>
        <v>0</v>
      </c>
      <c r="M74" s="52">
        <f t="shared" si="26"/>
        <v>0</v>
      </c>
      <c r="N74" s="52">
        <f t="shared" si="26"/>
        <v>0</v>
      </c>
      <c r="O74" s="52">
        <f t="shared" si="26"/>
        <v>0</v>
      </c>
    </row>
    <row r="75" spans="1:15" hidden="1">
      <c r="A75" s="50">
        <f t="shared" si="16"/>
        <v>3</v>
      </c>
      <c r="B75" s="156"/>
      <c r="C75" s="158" t="s">
        <v>32</v>
      </c>
      <c r="D75" s="136"/>
      <c r="E75" s="11">
        <f>SUBTOTAL(9,E76:E80)</f>
        <v>0</v>
      </c>
      <c r="F75" s="11">
        <f>SUBTOTAL(9,F76:F80)</f>
        <v>0</v>
      </c>
      <c r="G75" s="11">
        <f>SUBTOTAL(9,G76:G80)</f>
        <v>0</v>
      </c>
      <c r="H75" s="11">
        <f>SUBTOTAL(9,H76:H80)</f>
        <v>0</v>
      </c>
      <c r="I75" s="11">
        <f t="shared" ref="I75:N75" si="27">SUBTOTAL(9,I76:I80)</f>
        <v>0</v>
      </c>
      <c r="J75" s="11">
        <f t="shared" si="27"/>
        <v>0</v>
      </c>
      <c r="K75" s="11">
        <f t="shared" si="27"/>
        <v>0</v>
      </c>
      <c r="L75" s="11">
        <f t="shared" si="27"/>
        <v>0</v>
      </c>
      <c r="M75" s="11">
        <f t="shared" si="27"/>
        <v>0</v>
      </c>
      <c r="N75" s="11">
        <f t="shared" si="27"/>
        <v>0</v>
      </c>
      <c r="O75" s="11">
        <f>SUBTOTAL(9,O76:O80)</f>
        <v>0</v>
      </c>
    </row>
    <row r="76" spans="1:15" hidden="1">
      <c r="A76" s="50">
        <f t="shared" si="16"/>
        <v>3</v>
      </c>
      <c r="B76" s="153"/>
      <c r="C76" s="163" t="s">
        <v>70</v>
      </c>
      <c r="D76" s="137" t="s">
        <v>71</v>
      </c>
      <c r="E76" s="52">
        <f t="shared" ref="E76:O80" si="28">SUMIF($C$99:$C$1640,$C76,E$99:E$1640)</f>
        <v>0</v>
      </c>
      <c r="F76" s="52">
        <f t="shared" si="28"/>
        <v>0</v>
      </c>
      <c r="G76" s="52">
        <f t="shared" si="28"/>
        <v>0</v>
      </c>
      <c r="H76" s="52">
        <f t="shared" si="28"/>
        <v>0</v>
      </c>
      <c r="I76" s="52">
        <f t="shared" si="28"/>
        <v>0</v>
      </c>
      <c r="J76" s="52">
        <f t="shared" si="28"/>
        <v>0</v>
      </c>
      <c r="K76" s="52">
        <f t="shared" si="28"/>
        <v>0</v>
      </c>
      <c r="L76" s="52">
        <f t="shared" si="28"/>
        <v>0</v>
      </c>
      <c r="M76" s="52">
        <f t="shared" si="28"/>
        <v>0</v>
      </c>
      <c r="N76" s="52">
        <f t="shared" si="28"/>
        <v>0</v>
      </c>
      <c r="O76" s="52">
        <f t="shared" si="28"/>
        <v>0</v>
      </c>
    </row>
    <row r="77" spans="1:15" hidden="1">
      <c r="A77" s="50">
        <f t="shared" si="16"/>
        <v>3</v>
      </c>
      <c r="B77" s="153"/>
      <c r="C77" s="163" t="s">
        <v>72</v>
      </c>
      <c r="D77" s="137" t="s">
        <v>73</v>
      </c>
      <c r="E77" s="52">
        <f t="shared" si="28"/>
        <v>0</v>
      </c>
      <c r="F77" s="52">
        <f t="shared" si="28"/>
        <v>0</v>
      </c>
      <c r="G77" s="52">
        <f t="shared" si="28"/>
        <v>0</v>
      </c>
      <c r="H77" s="52">
        <f t="shared" si="28"/>
        <v>0</v>
      </c>
      <c r="I77" s="52">
        <f t="shared" si="28"/>
        <v>0</v>
      </c>
      <c r="J77" s="52">
        <f t="shared" si="28"/>
        <v>0</v>
      </c>
      <c r="K77" s="52">
        <f t="shared" si="28"/>
        <v>0</v>
      </c>
      <c r="L77" s="52">
        <f t="shared" si="28"/>
        <v>0</v>
      </c>
      <c r="M77" s="52">
        <f t="shared" si="28"/>
        <v>0</v>
      </c>
      <c r="N77" s="52">
        <f t="shared" si="28"/>
        <v>0</v>
      </c>
      <c r="O77" s="52">
        <f t="shared" si="28"/>
        <v>0</v>
      </c>
    </row>
    <row r="78" spans="1:15" hidden="1">
      <c r="A78" s="50">
        <f t="shared" si="16"/>
        <v>3</v>
      </c>
      <c r="B78" s="153"/>
      <c r="C78" s="163" t="s">
        <v>74</v>
      </c>
      <c r="D78" s="137" t="s">
        <v>75</v>
      </c>
      <c r="E78" s="52">
        <f t="shared" si="28"/>
        <v>0</v>
      </c>
      <c r="F78" s="52">
        <f t="shared" si="28"/>
        <v>0</v>
      </c>
      <c r="G78" s="52">
        <f t="shared" si="28"/>
        <v>0</v>
      </c>
      <c r="H78" s="52">
        <f t="shared" si="28"/>
        <v>0</v>
      </c>
      <c r="I78" s="52">
        <f t="shared" si="28"/>
        <v>0</v>
      </c>
      <c r="J78" s="52">
        <f t="shared" si="28"/>
        <v>0</v>
      </c>
      <c r="K78" s="52">
        <f t="shared" si="28"/>
        <v>0</v>
      </c>
      <c r="L78" s="52">
        <f t="shared" si="28"/>
        <v>0</v>
      </c>
      <c r="M78" s="52">
        <f t="shared" si="28"/>
        <v>0</v>
      </c>
      <c r="N78" s="52">
        <f t="shared" si="28"/>
        <v>0</v>
      </c>
      <c r="O78" s="52">
        <f t="shared" si="28"/>
        <v>0</v>
      </c>
    </row>
    <row r="79" spans="1:15" hidden="1">
      <c r="A79" s="50">
        <f t="shared" si="16"/>
        <v>3</v>
      </c>
      <c r="B79" s="153"/>
      <c r="C79" s="163" t="s">
        <v>76</v>
      </c>
      <c r="D79" s="137" t="s">
        <v>77</v>
      </c>
      <c r="E79" s="52">
        <f t="shared" si="28"/>
        <v>0</v>
      </c>
      <c r="F79" s="52">
        <f t="shared" si="28"/>
        <v>0</v>
      </c>
      <c r="G79" s="52">
        <f t="shared" si="28"/>
        <v>0</v>
      </c>
      <c r="H79" s="52">
        <f t="shared" si="28"/>
        <v>0</v>
      </c>
      <c r="I79" s="52">
        <f t="shared" si="28"/>
        <v>0</v>
      </c>
      <c r="J79" s="52">
        <f t="shared" si="28"/>
        <v>0</v>
      </c>
      <c r="K79" s="52">
        <f t="shared" si="28"/>
        <v>0</v>
      </c>
      <c r="L79" s="52">
        <f t="shared" si="28"/>
        <v>0</v>
      </c>
      <c r="M79" s="52">
        <f t="shared" si="28"/>
        <v>0</v>
      </c>
      <c r="N79" s="52">
        <f t="shared" si="28"/>
        <v>0</v>
      </c>
      <c r="O79" s="52">
        <f t="shared" si="28"/>
        <v>0</v>
      </c>
    </row>
    <row r="80" spans="1:15" hidden="1">
      <c r="A80" s="50">
        <f t="shared" si="16"/>
        <v>3</v>
      </c>
      <c r="B80" s="153"/>
      <c r="C80" s="163" t="s">
        <v>12</v>
      </c>
      <c r="D80" s="137" t="s">
        <v>28</v>
      </c>
      <c r="E80" s="52">
        <f t="shared" si="28"/>
        <v>0</v>
      </c>
      <c r="F80" s="52">
        <f t="shared" si="28"/>
        <v>0</v>
      </c>
      <c r="G80" s="52">
        <f t="shared" si="28"/>
        <v>0</v>
      </c>
      <c r="H80" s="52">
        <f t="shared" si="28"/>
        <v>0</v>
      </c>
      <c r="I80" s="52">
        <f t="shared" si="28"/>
        <v>0</v>
      </c>
      <c r="J80" s="52">
        <f t="shared" si="28"/>
        <v>0</v>
      </c>
      <c r="K80" s="52">
        <f t="shared" si="28"/>
        <v>0</v>
      </c>
      <c r="L80" s="52">
        <f t="shared" si="28"/>
        <v>0</v>
      </c>
      <c r="M80" s="52">
        <f t="shared" si="28"/>
        <v>0</v>
      </c>
      <c r="N80" s="52">
        <f t="shared" si="28"/>
        <v>0</v>
      </c>
      <c r="O80" s="52">
        <f t="shared" si="28"/>
        <v>0</v>
      </c>
    </row>
    <row r="81" spans="1:15" ht="25.5" hidden="1">
      <c r="A81" s="50">
        <f t="shared" si="16"/>
        <v>3</v>
      </c>
      <c r="B81" s="156"/>
      <c r="C81" s="158" t="s">
        <v>23</v>
      </c>
      <c r="D81" s="137"/>
      <c r="E81" s="11">
        <f>SUBTOTAL(9,E82:E84)</f>
        <v>0</v>
      </c>
      <c r="F81" s="11">
        <f>SUBTOTAL(9,F82:F84)</f>
        <v>0</v>
      </c>
      <c r="G81" s="11">
        <f>SUBTOTAL(9,G82:G84)</f>
        <v>0</v>
      </c>
      <c r="H81" s="11">
        <f>SUBTOTAL(9,H82:H84)</f>
        <v>0</v>
      </c>
      <c r="I81" s="11">
        <f t="shared" ref="I81:N81" si="29">SUBTOTAL(9,I82:I84)</f>
        <v>0</v>
      </c>
      <c r="J81" s="11">
        <f t="shared" si="29"/>
        <v>0</v>
      </c>
      <c r="K81" s="11">
        <f t="shared" si="29"/>
        <v>0</v>
      </c>
      <c r="L81" s="11">
        <f t="shared" si="29"/>
        <v>0</v>
      </c>
      <c r="M81" s="11">
        <f t="shared" si="29"/>
        <v>0</v>
      </c>
      <c r="N81" s="11">
        <f t="shared" si="29"/>
        <v>0</v>
      </c>
      <c r="O81" s="11">
        <f>SUBTOTAL(9,O82:O84)</f>
        <v>0</v>
      </c>
    </row>
    <row r="82" spans="1:15" hidden="1">
      <c r="A82" s="50">
        <f t="shared" si="16"/>
        <v>3</v>
      </c>
      <c r="B82" s="156"/>
      <c r="C82" s="163" t="s">
        <v>90</v>
      </c>
      <c r="D82" s="137" t="s">
        <v>87</v>
      </c>
      <c r="E82" s="52">
        <f t="shared" ref="E82:O85" si="30">SUMIF($C$99:$C$1640,$C82,E$99:E$1640)</f>
        <v>0</v>
      </c>
      <c r="F82" s="52">
        <f t="shared" si="30"/>
        <v>0</v>
      </c>
      <c r="G82" s="52">
        <f t="shared" si="30"/>
        <v>0</v>
      </c>
      <c r="H82" s="52">
        <f t="shared" si="30"/>
        <v>0</v>
      </c>
      <c r="I82" s="52">
        <f t="shared" si="30"/>
        <v>0</v>
      </c>
      <c r="J82" s="52">
        <f t="shared" si="30"/>
        <v>0</v>
      </c>
      <c r="K82" s="52">
        <f t="shared" si="30"/>
        <v>0</v>
      </c>
      <c r="L82" s="52">
        <f t="shared" si="30"/>
        <v>0</v>
      </c>
      <c r="M82" s="52">
        <f t="shared" si="30"/>
        <v>0</v>
      </c>
      <c r="N82" s="52">
        <f t="shared" si="30"/>
        <v>0</v>
      </c>
      <c r="O82" s="52">
        <f t="shared" si="30"/>
        <v>0</v>
      </c>
    </row>
    <row r="83" spans="1:15" hidden="1">
      <c r="A83" s="50">
        <f t="shared" si="16"/>
        <v>3</v>
      </c>
      <c r="B83" s="156"/>
      <c r="C83" s="163" t="s">
        <v>92</v>
      </c>
      <c r="D83" s="137" t="s">
        <v>89</v>
      </c>
      <c r="E83" s="52">
        <f t="shared" si="30"/>
        <v>0</v>
      </c>
      <c r="F83" s="52">
        <f t="shared" si="30"/>
        <v>0</v>
      </c>
      <c r="G83" s="52">
        <f t="shared" si="30"/>
        <v>0</v>
      </c>
      <c r="H83" s="52">
        <f t="shared" si="30"/>
        <v>0</v>
      </c>
      <c r="I83" s="52">
        <f t="shared" si="30"/>
        <v>0</v>
      </c>
      <c r="J83" s="52">
        <f t="shared" si="30"/>
        <v>0</v>
      </c>
      <c r="K83" s="52">
        <f t="shared" si="30"/>
        <v>0</v>
      </c>
      <c r="L83" s="52">
        <f t="shared" si="30"/>
        <v>0</v>
      </c>
      <c r="M83" s="52">
        <f t="shared" si="30"/>
        <v>0</v>
      </c>
      <c r="N83" s="52">
        <f t="shared" si="30"/>
        <v>0</v>
      </c>
      <c r="O83" s="52">
        <f t="shared" si="30"/>
        <v>0</v>
      </c>
    </row>
    <row r="84" spans="1:15" hidden="1">
      <c r="A84" s="50">
        <f t="shared" si="16"/>
        <v>3</v>
      </c>
      <c r="B84" s="156"/>
      <c r="C84" s="163" t="s">
        <v>91</v>
      </c>
      <c r="D84" s="137" t="s">
        <v>88</v>
      </c>
      <c r="E84" s="52">
        <f t="shared" si="30"/>
        <v>0</v>
      </c>
      <c r="F84" s="52">
        <f t="shared" si="30"/>
        <v>0</v>
      </c>
      <c r="G84" s="52">
        <f t="shared" si="30"/>
        <v>0</v>
      </c>
      <c r="H84" s="52">
        <f t="shared" si="30"/>
        <v>0</v>
      </c>
      <c r="I84" s="52">
        <f t="shared" si="30"/>
        <v>0</v>
      </c>
      <c r="J84" s="52">
        <f t="shared" si="30"/>
        <v>0</v>
      </c>
      <c r="K84" s="52">
        <f t="shared" si="30"/>
        <v>0</v>
      </c>
      <c r="L84" s="52">
        <f t="shared" si="30"/>
        <v>0</v>
      </c>
      <c r="M84" s="52">
        <f t="shared" si="30"/>
        <v>0</v>
      </c>
      <c r="N84" s="52">
        <f t="shared" si="30"/>
        <v>0</v>
      </c>
      <c r="O84" s="52">
        <f t="shared" si="30"/>
        <v>0</v>
      </c>
    </row>
    <row r="85" spans="1:15" hidden="1">
      <c r="A85" s="50">
        <f t="shared" si="16"/>
        <v>3</v>
      </c>
      <c r="B85" s="145" t="s">
        <v>148</v>
      </c>
      <c r="C85" s="157" t="s">
        <v>24</v>
      </c>
      <c r="D85" s="137" t="s">
        <v>13</v>
      </c>
      <c r="E85" s="52">
        <f t="shared" si="30"/>
        <v>0</v>
      </c>
      <c r="F85" s="52">
        <f t="shared" si="30"/>
        <v>0</v>
      </c>
      <c r="G85" s="52">
        <f t="shared" si="30"/>
        <v>0</v>
      </c>
      <c r="H85" s="52">
        <f t="shared" si="30"/>
        <v>0</v>
      </c>
      <c r="I85" s="52">
        <f t="shared" si="30"/>
        <v>0</v>
      </c>
      <c r="J85" s="52">
        <f t="shared" si="30"/>
        <v>0</v>
      </c>
      <c r="K85" s="52">
        <f t="shared" si="30"/>
        <v>0</v>
      </c>
      <c r="L85" s="52">
        <f t="shared" si="30"/>
        <v>0</v>
      </c>
      <c r="M85" s="52">
        <f t="shared" si="30"/>
        <v>0</v>
      </c>
      <c r="N85" s="52">
        <f t="shared" si="30"/>
        <v>0</v>
      </c>
      <c r="O85" s="52">
        <f t="shared" si="30"/>
        <v>0</v>
      </c>
    </row>
    <row r="86" spans="1:15">
      <c r="A86" s="55">
        <v>1</v>
      </c>
      <c r="B86" s="153"/>
      <c r="C86" s="155"/>
      <c r="D86" s="137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spans="1:15">
      <c r="A87" s="55">
        <v>1</v>
      </c>
      <c r="B87" s="153"/>
      <c r="C87" s="157" t="s">
        <v>36</v>
      </c>
      <c r="D87" s="137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spans="1:15">
      <c r="A88" s="50">
        <f t="shared" ref="A88:A97" si="31">IF(MAX(E88:P88)=0,IF(MIN(E88:P88)=0,3,2),2)</f>
        <v>2</v>
      </c>
      <c r="B88" s="153"/>
      <c r="C88" s="155" t="s">
        <v>78</v>
      </c>
      <c r="D88" s="137"/>
      <c r="E88" s="62">
        <f>E90+E96</f>
        <v>1705</v>
      </c>
      <c r="F88" s="62">
        <f t="shared" ref="F88:O88" si="32">F90+F96</f>
        <v>1743</v>
      </c>
      <c r="G88" s="62">
        <f t="shared" si="32"/>
        <v>1657</v>
      </c>
      <c r="H88" s="62">
        <f t="shared" si="32"/>
        <v>1657</v>
      </c>
      <c r="I88" s="62">
        <f t="shared" si="32"/>
        <v>0</v>
      </c>
      <c r="J88" s="62">
        <f t="shared" si="32"/>
        <v>1657</v>
      </c>
      <c r="K88" s="62">
        <f t="shared" si="32"/>
        <v>1657</v>
      </c>
      <c r="L88" s="62">
        <f t="shared" si="32"/>
        <v>0</v>
      </c>
      <c r="M88" s="62">
        <f t="shared" si="32"/>
        <v>1657</v>
      </c>
      <c r="N88" s="62">
        <f t="shared" si="32"/>
        <v>0</v>
      </c>
      <c r="O88" s="62">
        <f t="shared" si="32"/>
        <v>1657</v>
      </c>
    </row>
    <row r="89" spans="1:15">
      <c r="A89" s="50">
        <f t="shared" si="31"/>
        <v>2</v>
      </c>
      <c r="B89" s="153"/>
      <c r="C89" s="155" t="s">
        <v>79</v>
      </c>
      <c r="D89" s="137"/>
      <c r="E89" s="62">
        <f>E93+E97</f>
        <v>1677</v>
      </c>
      <c r="F89" s="62">
        <f t="shared" ref="F89:O89" si="33">F93+F97</f>
        <v>1743</v>
      </c>
      <c r="G89" s="62">
        <f t="shared" si="33"/>
        <v>1657</v>
      </c>
      <c r="H89" s="62">
        <f t="shared" si="33"/>
        <v>1657</v>
      </c>
      <c r="I89" s="62">
        <f t="shared" si="33"/>
        <v>0</v>
      </c>
      <c r="J89" s="62">
        <f t="shared" si="33"/>
        <v>1657</v>
      </c>
      <c r="K89" s="62">
        <f t="shared" si="33"/>
        <v>1657</v>
      </c>
      <c r="L89" s="62">
        <f t="shared" si="33"/>
        <v>0</v>
      </c>
      <c r="M89" s="62">
        <f t="shared" si="33"/>
        <v>1657</v>
      </c>
      <c r="N89" s="62">
        <f t="shared" si="33"/>
        <v>0</v>
      </c>
      <c r="O89" s="62">
        <f t="shared" si="33"/>
        <v>1657</v>
      </c>
    </row>
    <row r="90" spans="1:15" hidden="1">
      <c r="A90" s="50">
        <f t="shared" si="31"/>
        <v>3</v>
      </c>
      <c r="B90" s="153"/>
      <c r="C90" s="155" t="s">
        <v>34</v>
      </c>
      <c r="D90" s="137"/>
      <c r="E90" s="62">
        <f>SUM(E91:E92)</f>
        <v>0</v>
      </c>
      <c r="F90" s="62">
        <f>SUM(F91:F92)</f>
        <v>0</v>
      </c>
      <c r="G90" s="62">
        <f>SUM(G91:G92)</f>
        <v>0</v>
      </c>
      <c r="H90" s="62">
        <f>SUM(H91:H92)</f>
        <v>0</v>
      </c>
      <c r="I90" s="62">
        <f t="shared" ref="I90:N90" si="34">SUM(I91:I92)</f>
        <v>0</v>
      </c>
      <c r="J90" s="62">
        <f t="shared" si="34"/>
        <v>0</v>
      </c>
      <c r="K90" s="62">
        <f t="shared" si="34"/>
        <v>0</v>
      </c>
      <c r="L90" s="62">
        <f t="shared" si="34"/>
        <v>0</v>
      </c>
      <c r="M90" s="62">
        <f t="shared" si="34"/>
        <v>0</v>
      </c>
      <c r="N90" s="62">
        <f t="shared" si="34"/>
        <v>0</v>
      </c>
      <c r="O90" s="62">
        <f>SUM(O91:O92)</f>
        <v>0</v>
      </c>
    </row>
    <row r="91" spans="1:15" hidden="1">
      <c r="A91" s="50">
        <f t="shared" si="31"/>
        <v>3</v>
      </c>
      <c r="B91" s="153"/>
      <c r="C91" s="167" t="s">
        <v>80</v>
      </c>
      <c r="D91" s="137"/>
      <c r="E91" s="52">
        <f t="shared" ref="E91:O92" si="35">SUMIF($C$99:$C$1640,$C91,E$99:E$1640)</f>
        <v>0</v>
      </c>
      <c r="F91" s="52">
        <f t="shared" si="35"/>
        <v>0</v>
      </c>
      <c r="G91" s="52">
        <f t="shared" si="35"/>
        <v>0</v>
      </c>
      <c r="H91" s="52">
        <f t="shared" si="35"/>
        <v>0</v>
      </c>
      <c r="I91" s="52">
        <f t="shared" si="35"/>
        <v>0</v>
      </c>
      <c r="J91" s="52">
        <f t="shared" si="35"/>
        <v>0</v>
      </c>
      <c r="K91" s="52">
        <f t="shared" si="35"/>
        <v>0</v>
      </c>
      <c r="L91" s="52">
        <f t="shared" si="35"/>
        <v>0</v>
      </c>
      <c r="M91" s="52">
        <f t="shared" si="35"/>
        <v>0</v>
      </c>
      <c r="N91" s="52">
        <f t="shared" si="35"/>
        <v>0</v>
      </c>
      <c r="O91" s="52">
        <f t="shared" si="35"/>
        <v>0</v>
      </c>
    </row>
    <row r="92" spans="1:15" hidden="1">
      <c r="A92" s="50">
        <f t="shared" si="31"/>
        <v>3</v>
      </c>
      <c r="B92" s="153"/>
      <c r="C92" s="167" t="s">
        <v>81</v>
      </c>
      <c r="D92" s="137"/>
      <c r="E92" s="52">
        <f t="shared" si="35"/>
        <v>0</v>
      </c>
      <c r="F92" s="52">
        <f t="shared" si="35"/>
        <v>0</v>
      </c>
      <c r="G92" s="52">
        <f t="shared" si="35"/>
        <v>0</v>
      </c>
      <c r="H92" s="52">
        <f t="shared" si="35"/>
        <v>0</v>
      </c>
      <c r="I92" s="52">
        <f t="shared" si="35"/>
        <v>0</v>
      </c>
      <c r="J92" s="52">
        <f t="shared" si="35"/>
        <v>0</v>
      </c>
      <c r="K92" s="52">
        <f t="shared" si="35"/>
        <v>0</v>
      </c>
      <c r="L92" s="52">
        <f t="shared" si="35"/>
        <v>0</v>
      </c>
      <c r="M92" s="52">
        <f t="shared" si="35"/>
        <v>0</v>
      </c>
      <c r="N92" s="52">
        <f t="shared" si="35"/>
        <v>0</v>
      </c>
      <c r="O92" s="52">
        <f t="shared" si="35"/>
        <v>0</v>
      </c>
    </row>
    <row r="93" spans="1:15" hidden="1">
      <c r="A93" s="50">
        <f t="shared" si="31"/>
        <v>3</v>
      </c>
      <c r="B93" s="153"/>
      <c r="C93" s="155" t="s">
        <v>35</v>
      </c>
      <c r="D93" s="137"/>
      <c r="E93" s="62">
        <f>SUM(E94:E95)</f>
        <v>0</v>
      </c>
      <c r="F93" s="62">
        <f>SUM(F94:F95)</f>
        <v>0</v>
      </c>
      <c r="G93" s="62">
        <f>SUM(G94:G95)</f>
        <v>0</v>
      </c>
      <c r="H93" s="62">
        <f>SUM(H94:H95)</f>
        <v>0</v>
      </c>
      <c r="I93" s="62">
        <f t="shared" ref="I93:N93" si="36">SUM(I94:I95)</f>
        <v>0</v>
      </c>
      <c r="J93" s="62">
        <f t="shared" si="36"/>
        <v>0</v>
      </c>
      <c r="K93" s="62">
        <f t="shared" si="36"/>
        <v>0</v>
      </c>
      <c r="L93" s="62">
        <f t="shared" si="36"/>
        <v>0</v>
      </c>
      <c r="M93" s="62">
        <f t="shared" si="36"/>
        <v>0</v>
      </c>
      <c r="N93" s="62">
        <f t="shared" si="36"/>
        <v>0</v>
      </c>
      <c r="O93" s="62">
        <f>SUM(O94:O95)</f>
        <v>0</v>
      </c>
    </row>
    <row r="94" spans="1:15" hidden="1">
      <c r="A94" s="50">
        <f t="shared" si="31"/>
        <v>3</v>
      </c>
      <c r="B94" s="153"/>
      <c r="C94" s="167" t="s">
        <v>84</v>
      </c>
      <c r="D94" s="137"/>
      <c r="E94" s="52">
        <f t="shared" ref="E94:O97" si="37">SUMIF($C$99:$C$1640,$C94,E$99:E$1640)</f>
        <v>0</v>
      </c>
      <c r="F94" s="52">
        <f t="shared" si="37"/>
        <v>0</v>
      </c>
      <c r="G94" s="52">
        <f t="shared" si="37"/>
        <v>0</v>
      </c>
      <c r="H94" s="52">
        <f t="shared" si="37"/>
        <v>0</v>
      </c>
      <c r="I94" s="52">
        <f t="shared" si="37"/>
        <v>0</v>
      </c>
      <c r="J94" s="52">
        <f t="shared" si="37"/>
        <v>0</v>
      </c>
      <c r="K94" s="52">
        <f t="shared" si="37"/>
        <v>0</v>
      </c>
      <c r="L94" s="52">
        <f t="shared" si="37"/>
        <v>0</v>
      </c>
      <c r="M94" s="52">
        <f t="shared" si="37"/>
        <v>0</v>
      </c>
      <c r="N94" s="52">
        <f t="shared" si="37"/>
        <v>0</v>
      </c>
      <c r="O94" s="52">
        <f t="shared" si="37"/>
        <v>0</v>
      </c>
    </row>
    <row r="95" spans="1:15" hidden="1">
      <c r="A95" s="50">
        <f t="shared" si="31"/>
        <v>3</v>
      </c>
      <c r="B95" s="153"/>
      <c r="C95" s="167" t="s">
        <v>85</v>
      </c>
      <c r="D95" s="137"/>
      <c r="E95" s="52">
        <f t="shared" si="37"/>
        <v>0</v>
      </c>
      <c r="F95" s="52">
        <f t="shared" si="37"/>
        <v>0</v>
      </c>
      <c r="G95" s="52">
        <f t="shared" si="37"/>
        <v>0</v>
      </c>
      <c r="H95" s="52">
        <f t="shared" si="37"/>
        <v>0</v>
      </c>
      <c r="I95" s="52">
        <f t="shared" si="37"/>
        <v>0</v>
      </c>
      <c r="J95" s="52">
        <f t="shared" si="37"/>
        <v>0</v>
      </c>
      <c r="K95" s="52">
        <f t="shared" si="37"/>
        <v>0</v>
      </c>
      <c r="L95" s="52">
        <f t="shared" si="37"/>
        <v>0</v>
      </c>
      <c r="M95" s="52">
        <f t="shared" si="37"/>
        <v>0</v>
      </c>
      <c r="N95" s="52">
        <f t="shared" si="37"/>
        <v>0</v>
      </c>
      <c r="O95" s="52">
        <f t="shared" si="37"/>
        <v>0</v>
      </c>
    </row>
    <row r="96" spans="1:15">
      <c r="A96" s="50">
        <f t="shared" si="31"/>
        <v>2</v>
      </c>
      <c r="B96" s="153"/>
      <c r="C96" s="168" t="s">
        <v>763</v>
      </c>
      <c r="D96" s="137"/>
      <c r="E96" s="52">
        <f t="shared" si="37"/>
        <v>1705</v>
      </c>
      <c r="F96" s="52">
        <f t="shared" si="37"/>
        <v>1743</v>
      </c>
      <c r="G96" s="52">
        <f t="shared" si="37"/>
        <v>1657</v>
      </c>
      <c r="H96" s="52">
        <f t="shared" si="37"/>
        <v>1657</v>
      </c>
      <c r="I96" s="52">
        <f t="shared" si="37"/>
        <v>0</v>
      </c>
      <c r="J96" s="52">
        <f t="shared" si="37"/>
        <v>1657</v>
      </c>
      <c r="K96" s="52">
        <f t="shared" si="37"/>
        <v>1657</v>
      </c>
      <c r="L96" s="52">
        <f t="shared" si="37"/>
        <v>0</v>
      </c>
      <c r="M96" s="52">
        <f t="shared" si="37"/>
        <v>1657</v>
      </c>
      <c r="N96" s="52">
        <f t="shared" si="37"/>
        <v>0</v>
      </c>
      <c r="O96" s="52">
        <f t="shared" si="37"/>
        <v>1657</v>
      </c>
    </row>
    <row r="97" spans="1:15">
      <c r="A97" s="50">
        <f t="shared" si="31"/>
        <v>2</v>
      </c>
      <c r="B97" s="153"/>
      <c r="C97" s="169" t="s">
        <v>764</v>
      </c>
      <c r="D97" s="137"/>
      <c r="E97" s="52">
        <f t="shared" si="37"/>
        <v>1677</v>
      </c>
      <c r="F97" s="52">
        <f t="shared" si="37"/>
        <v>1743</v>
      </c>
      <c r="G97" s="52">
        <f t="shared" si="37"/>
        <v>1657</v>
      </c>
      <c r="H97" s="52">
        <f t="shared" si="37"/>
        <v>1657</v>
      </c>
      <c r="I97" s="52">
        <f t="shared" si="37"/>
        <v>0</v>
      </c>
      <c r="J97" s="52">
        <f t="shared" si="37"/>
        <v>1657</v>
      </c>
      <c r="K97" s="52">
        <f t="shared" si="37"/>
        <v>1657</v>
      </c>
      <c r="L97" s="52">
        <f t="shared" si="37"/>
        <v>0</v>
      </c>
      <c r="M97" s="52">
        <f t="shared" si="37"/>
        <v>1657</v>
      </c>
      <c r="N97" s="52">
        <f t="shared" si="37"/>
        <v>0</v>
      </c>
      <c r="O97" s="52">
        <f t="shared" si="37"/>
        <v>1657</v>
      </c>
    </row>
    <row r="98" spans="1:15">
      <c r="A98" s="50">
        <v>1</v>
      </c>
      <c r="B98" s="170"/>
      <c r="C98" s="171"/>
      <c r="D98" s="139"/>
      <c r="E98" s="75">
        <f t="shared" ref="E98:O98" si="38">E14-E99</f>
        <v>0</v>
      </c>
      <c r="F98" s="75">
        <f t="shared" si="38"/>
        <v>0</v>
      </c>
      <c r="G98" s="75">
        <f t="shared" si="38"/>
        <v>0</v>
      </c>
      <c r="H98" s="75">
        <f t="shared" si="38"/>
        <v>0</v>
      </c>
      <c r="I98" s="75">
        <f t="shared" si="38"/>
        <v>0</v>
      </c>
      <c r="J98" s="75">
        <f t="shared" si="38"/>
        <v>0</v>
      </c>
      <c r="K98" s="75">
        <f t="shared" si="38"/>
        <v>0</v>
      </c>
      <c r="L98" s="75">
        <f t="shared" si="38"/>
        <v>0</v>
      </c>
      <c r="M98" s="75">
        <f t="shared" si="38"/>
        <v>0</v>
      </c>
      <c r="N98" s="75">
        <f t="shared" si="38"/>
        <v>0</v>
      </c>
      <c r="O98" s="75">
        <f t="shared" si="38"/>
        <v>0</v>
      </c>
    </row>
    <row r="99" spans="1:15">
      <c r="A99" s="12">
        <v>1</v>
      </c>
      <c r="B99" s="172"/>
      <c r="C99" s="156" t="s">
        <v>94</v>
      </c>
      <c r="D99" s="140"/>
      <c r="E99" s="76">
        <f>E101+E303+E626+E696+E763+E849+E979+E1241+E1628</f>
        <v>55385458</v>
      </c>
      <c r="F99" s="76">
        <f>F101+F303+F626+F696+F763+F849+F979+F1241+F1628</f>
        <v>63439634</v>
      </c>
      <c r="G99" s="76">
        <f>G101+G303+G626+G696+G763+G849+G979+G1241+G1628</f>
        <v>71206100</v>
      </c>
      <c r="H99" s="76">
        <f>H101+H303+H626+H696+H763+H849+H979+H1241+H1628</f>
        <v>75642900</v>
      </c>
      <c r="I99" s="76">
        <f t="shared" ref="I99:N99" si="39">I101+I303+I626+I696+I763+I849+I979+I1241+I1628</f>
        <v>1548500</v>
      </c>
      <c r="J99" s="76">
        <f t="shared" si="39"/>
        <v>77191400</v>
      </c>
      <c r="K99" s="76">
        <f t="shared" si="39"/>
        <v>82622100</v>
      </c>
      <c r="L99" s="76">
        <f t="shared" si="39"/>
        <v>1608600</v>
      </c>
      <c r="M99" s="76">
        <f t="shared" si="39"/>
        <v>84230700</v>
      </c>
      <c r="N99" s="76">
        <f t="shared" si="39"/>
        <v>5717300</v>
      </c>
      <c r="O99" s="76">
        <f>O101+O303+O626+O696+O763+O849+O979+O1241+O1628</f>
        <v>89948000</v>
      </c>
    </row>
    <row r="100" spans="1:15" hidden="1">
      <c r="A100" s="77">
        <f>A101</f>
        <v>3</v>
      </c>
      <c r="B100" s="172"/>
      <c r="C100" s="156"/>
      <c r="D100" s="140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</row>
    <row r="101" spans="1:15" s="57" customFormat="1" hidden="1">
      <c r="A101" s="55">
        <f>IF(ROUND(MAX(E101:P101),0)=0,IF(ROUND(MIN(E101:P101),0)=0,3,2),2)</f>
        <v>3</v>
      </c>
      <c r="B101" s="172"/>
      <c r="C101" s="173" t="s">
        <v>44</v>
      </c>
      <c r="D101" s="140"/>
      <c r="E101" s="78">
        <f>E104+E168+E236</f>
        <v>0</v>
      </c>
      <c r="F101" s="78">
        <f>F104+F168+F236</f>
        <v>0</v>
      </c>
      <c r="G101" s="78">
        <f>G104+G168+G236</f>
        <v>0</v>
      </c>
      <c r="H101" s="78">
        <f>H104+H168+H236</f>
        <v>0</v>
      </c>
      <c r="I101" s="78">
        <f t="shared" ref="I101:N101" si="40">I104+I168+I236</f>
        <v>0</v>
      </c>
      <c r="J101" s="78">
        <f t="shared" si="40"/>
        <v>0</v>
      </c>
      <c r="K101" s="78">
        <f t="shared" si="40"/>
        <v>0</v>
      </c>
      <c r="L101" s="78">
        <f t="shared" si="40"/>
        <v>0</v>
      </c>
      <c r="M101" s="78">
        <f t="shared" si="40"/>
        <v>0</v>
      </c>
      <c r="N101" s="78">
        <f t="shared" si="40"/>
        <v>0</v>
      </c>
      <c r="O101" s="78">
        <f>O104+O168+O236</f>
        <v>0</v>
      </c>
    </row>
    <row r="102" spans="1:15" s="57" customFormat="1" hidden="1">
      <c r="A102" s="77">
        <f>A103</f>
        <v>3</v>
      </c>
      <c r="B102" s="172"/>
      <c r="C102" s="156"/>
      <c r="D102" s="140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</row>
    <row r="103" spans="1:15" s="57" customFormat="1" hidden="1">
      <c r="A103" s="105">
        <f>MIN(A104:A165)</f>
        <v>3</v>
      </c>
      <c r="B103" s="172"/>
      <c r="C103" s="174" t="s">
        <v>45</v>
      </c>
      <c r="D103" s="140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</row>
    <row r="104" spans="1:15" s="57" customFormat="1" hidden="1">
      <c r="A104" s="50">
        <f t="shared" ref="A104:A157" si="41">IF(MAX(E104:P104)=0,IF(MIN(E104:P104)=0,3,2),2)</f>
        <v>3</v>
      </c>
      <c r="B104" s="145"/>
      <c r="C104" s="146" t="s">
        <v>25</v>
      </c>
      <c r="D104" s="56"/>
      <c r="E104" s="11">
        <f>SUBTOTAL(9,E105:E157)</f>
        <v>0</v>
      </c>
      <c r="F104" s="11">
        <f>SUBTOTAL(9,F105:F157)</f>
        <v>0</v>
      </c>
      <c r="G104" s="11">
        <f>SUBTOTAL(9,G105:G157)</f>
        <v>0</v>
      </c>
      <c r="H104" s="11">
        <f>SUBTOTAL(9,H105:H157)</f>
        <v>0</v>
      </c>
      <c r="I104" s="11">
        <f t="shared" ref="I104:N104" si="42">SUBTOTAL(9,I105:I157)</f>
        <v>0</v>
      </c>
      <c r="J104" s="11">
        <f t="shared" si="42"/>
        <v>0</v>
      </c>
      <c r="K104" s="11">
        <f t="shared" si="42"/>
        <v>0</v>
      </c>
      <c r="L104" s="11">
        <f t="shared" si="42"/>
        <v>0</v>
      </c>
      <c r="M104" s="11">
        <f t="shared" si="42"/>
        <v>0</v>
      </c>
      <c r="N104" s="11">
        <f t="shared" si="42"/>
        <v>0</v>
      </c>
      <c r="O104" s="11">
        <f>SUBTOTAL(9,O105:O157)</f>
        <v>0</v>
      </c>
    </row>
    <row r="105" spans="1:15" s="57" customFormat="1" hidden="1">
      <c r="A105" s="50">
        <f t="shared" si="41"/>
        <v>3</v>
      </c>
      <c r="B105" s="145" t="s">
        <v>14</v>
      </c>
      <c r="C105" s="146" t="s">
        <v>125</v>
      </c>
      <c r="D105" s="56"/>
      <c r="E105" s="11">
        <f>SUBTOTAL(9,E106:E127)</f>
        <v>0</v>
      </c>
      <c r="F105" s="11">
        <f>SUBTOTAL(9,F106:F127)</f>
        <v>0</v>
      </c>
      <c r="G105" s="11">
        <f>SUBTOTAL(9,G106:G127)</f>
        <v>0</v>
      </c>
      <c r="H105" s="11">
        <f>SUBTOTAL(9,H106:H127)</f>
        <v>0</v>
      </c>
      <c r="I105" s="11">
        <f t="shared" ref="I105:N105" si="43">SUBTOTAL(9,I106:I127)</f>
        <v>0</v>
      </c>
      <c r="J105" s="11">
        <f t="shared" si="43"/>
        <v>0</v>
      </c>
      <c r="K105" s="11">
        <f t="shared" si="43"/>
        <v>0</v>
      </c>
      <c r="L105" s="11">
        <f t="shared" si="43"/>
        <v>0</v>
      </c>
      <c r="M105" s="11">
        <f t="shared" si="43"/>
        <v>0</v>
      </c>
      <c r="N105" s="11">
        <f t="shared" si="43"/>
        <v>0</v>
      </c>
      <c r="O105" s="11">
        <f>SUBTOTAL(9,O106:O127)</f>
        <v>0</v>
      </c>
    </row>
    <row r="106" spans="1:15" s="57" customFormat="1" hidden="1">
      <c r="A106" s="50">
        <f t="shared" si="41"/>
        <v>3</v>
      </c>
      <c r="B106" s="147"/>
      <c r="C106" s="146" t="s">
        <v>126</v>
      </c>
      <c r="D106" s="56"/>
      <c r="E106" s="11">
        <f>SUBTOTAL(9,E107:E116)</f>
        <v>0</v>
      </c>
      <c r="F106" s="11">
        <f>SUBTOTAL(9,F107:F116)</f>
        <v>0</v>
      </c>
      <c r="G106" s="11">
        <f>SUBTOTAL(9,G107:G116)</f>
        <v>0</v>
      </c>
      <c r="H106" s="11">
        <f>SUBTOTAL(9,H107:H116)</f>
        <v>0</v>
      </c>
      <c r="I106" s="11">
        <f t="shared" ref="I106:N106" si="44">SUBTOTAL(9,I107:I116)</f>
        <v>0</v>
      </c>
      <c r="J106" s="11">
        <f t="shared" si="44"/>
        <v>0</v>
      </c>
      <c r="K106" s="11">
        <f t="shared" si="44"/>
        <v>0</v>
      </c>
      <c r="L106" s="11">
        <f t="shared" si="44"/>
        <v>0</v>
      </c>
      <c r="M106" s="11">
        <f t="shared" si="44"/>
        <v>0</v>
      </c>
      <c r="N106" s="11">
        <f t="shared" si="44"/>
        <v>0</v>
      </c>
      <c r="O106" s="11">
        <f>SUBTOTAL(9,O107:O116)</f>
        <v>0</v>
      </c>
    </row>
    <row r="107" spans="1:15" s="57" customFormat="1" ht="25.5" hidden="1">
      <c r="A107" s="50">
        <f t="shared" si="41"/>
        <v>3</v>
      </c>
      <c r="B107" s="148"/>
      <c r="C107" s="149" t="s">
        <v>127</v>
      </c>
      <c r="D107" s="58" t="s">
        <v>2</v>
      </c>
      <c r="E107" s="11">
        <f>SUBTOTAL(9,E108:E109)</f>
        <v>0</v>
      </c>
      <c r="F107" s="11">
        <f>SUBTOTAL(9,F108:F109)</f>
        <v>0</v>
      </c>
      <c r="G107" s="11">
        <f>SUBTOTAL(9,G108:G109)</f>
        <v>0</v>
      </c>
      <c r="H107" s="11">
        <f>SUBTOTAL(9,H108:H109)</f>
        <v>0</v>
      </c>
      <c r="I107" s="11">
        <f t="shared" ref="I107:N107" si="45">SUBTOTAL(9,I108:I109)</f>
        <v>0</v>
      </c>
      <c r="J107" s="11">
        <f t="shared" si="45"/>
        <v>0</v>
      </c>
      <c r="K107" s="11">
        <f t="shared" si="45"/>
        <v>0</v>
      </c>
      <c r="L107" s="11">
        <f t="shared" si="45"/>
        <v>0</v>
      </c>
      <c r="M107" s="11">
        <f t="shared" si="45"/>
        <v>0</v>
      </c>
      <c r="N107" s="11">
        <f t="shared" si="45"/>
        <v>0</v>
      </c>
      <c r="O107" s="11">
        <f>SUBTOTAL(9,O108:O109)</f>
        <v>0</v>
      </c>
    </row>
    <row r="108" spans="1:15" s="57" customFormat="1" ht="25.5" hidden="1">
      <c r="A108" s="50">
        <f t="shared" si="41"/>
        <v>3</v>
      </c>
      <c r="B108" s="148"/>
      <c r="C108" s="149" t="s">
        <v>303</v>
      </c>
      <c r="D108" s="58" t="s">
        <v>302</v>
      </c>
      <c r="E108" s="51"/>
      <c r="F108" s="51"/>
      <c r="G108" s="51"/>
      <c r="H108" s="51"/>
      <c r="I108" s="51"/>
      <c r="J108" s="52">
        <f>H108+I108</f>
        <v>0</v>
      </c>
      <c r="K108" s="51"/>
      <c r="L108" s="51"/>
      <c r="M108" s="52">
        <f>K108+L108</f>
        <v>0</v>
      </c>
      <c r="N108" s="51"/>
      <c r="O108" s="52">
        <f>M108+N108</f>
        <v>0</v>
      </c>
    </row>
    <row r="109" spans="1:15" s="57" customFormat="1" ht="25.5" hidden="1">
      <c r="A109" s="50">
        <f t="shared" si="41"/>
        <v>3</v>
      </c>
      <c r="B109" s="148"/>
      <c r="C109" s="149" t="s">
        <v>305</v>
      </c>
      <c r="D109" s="58" t="s">
        <v>304</v>
      </c>
      <c r="E109" s="51"/>
      <c r="F109" s="51"/>
      <c r="G109" s="51"/>
      <c r="H109" s="51"/>
      <c r="I109" s="51"/>
      <c r="J109" s="52">
        <f>H109+I109</f>
        <v>0</v>
      </c>
      <c r="K109" s="51"/>
      <c r="L109" s="51"/>
      <c r="M109" s="52">
        <f>K109+L109</f>
        <v>0</v>
      </c>
      <c r="N109" s="51"/>
      <c r="O109" s="52">
        <f>M109+N109</f>
        <v>0</v>
      </c>
    </row>
    <row r="110" spans="1:15" s="57" customFormat="1" hidden="1">
      <c r="A110" s="50">
        <f t="shared" si="41"/>
        <v>3</v>
      </c>
      <c r="B110" s="150"/>
      <c r="C110" s="151" t="s">
        <v>128</v>
      </c>
      <c r="D110" s="59" t="s">
        <v>3</v>
      </c>
      <c r="E110" s="51"/>
      <c r="F110" s="51"/>
      <c r="G110" s="51"/>
      <c r="H110" s="51"/>
      <c r="I110" s="51"/>
      <c r="J110" s="52">
        <f>H110+I110</f>
        <v>0</v>
      </c>
      <c r="K110" s="51"/>
      <c r="L110" s="51"/>
      <c r="M110" s="52">
        <f>K110+L110</f>
        <v>0</v>
      </c>
      <c r="N110" s="51"/>
      <c r="O110" s="52">
        <f>M110+N110</f>
        <v>0</v>
      </c>
    </row>
    <row r="111" spans="1:15" s="57" customFormat="1" hidden="1">
      <c r="A111" s="50">
        <f t="shared" si="41"/>
        <v>3</v>
      </c>
      <c r="B111" s="150"/>
      <c r="C111" s="152" t="s">
        <v>445</v>
      </c>
      <c r="D111" s="117" t="s">
        <v>446</v>
      </c>
      <c r="E111" s="11">
        <f>SUBTOTAL(9,E112:E115)</f>
        <v>0</v>
      </c>
      <c r="F111" s="11">
        <f>SUBTOTAL(9,F112:F115)</f>
        <v>0</v>
      </c>
      <c r="G111" s="11">
        <f>SUBTOTAL(9,G112:G115)</f>
        <v>0</v>
      </c>
      <c r="H111" s="11">
        <f>SUBTOTAL(9,H112:H115)</f>
        <v>0</v>
      </c>
      <c r="I111" s="11">
        <f t="shared" ref="I111:N111" si="46">SUBTOTAL(9,I112:I115)</f>
        <v>0</v>
      </c>
      <c r="J111" s="11">
        <f t="shared" si="46"/>
        <v>0</v>
      </c>
      <c r="K111" s="11">
        <f t="shared" si="46"/>
        <v>0</v>
      </c>
      <c r="L111" s="11">
        <f t="shared" si="46"/>
        <v>0</v>
      </c>
      <c r="M111" s="11">
        <f t="shared" si="46"/>
        <v>0</v>
      </c>
      <c r="N111" s="11">
        <f t="shared" si="46"/>
        <v>0</v>
      </c>
      <c r="O111" s="11">
        <f>SUBTOTAL(9,O112:O115)</f>
        <v>0</v>
      </c>
    </row>
    <row r="112" spans="1:15" s="57" customFormat="1" ht="25.5" hidden="1">
      <c r="A112" s="50">
        <f t="shared" si="41"/>
        <v>3</v>
      </c>
      <c r="B112" s="150"/>
      <c r="C112" s="149" t="s">
        <v>129</v>
      </c>
      <c r="D112" s="60" t="s">
        <v>37</v>
      </c>
      <c r="E112" s="51"/>
      <c r="F112" s="51"/>
      <c r="G112" s="51"/>
      <c r="H112" s="51"/>
      <c r="I112" s="51"/>
      <c r="J112" s="52">
        <f>H112+I112</f>
        <v>0</v>
      </c>
      <c r="K112" s="51"/>
      <c r="L112" s="51"/>
      <c r="M112" s="52">
        <f>K112+L112</f>
        <v>0</v>
      </c>
      <c r="N112" s="51"/>
      <c r="O112" s="52">
        <f>M112+N112</f>
        <v>0</v>
      </c>
    </row>
    <row r="113" spans="1:15" s="57" customFormat="1" hidden="1">
      <c r="A113" s="50">
        <f t="shared" si="41"/>
        <v>3</v>
      </c>
      <c r="B113" s="150"/>
      <c r="C113" s="149" t="s">
        <v>131</v>
      </c>
      <c r="D113" s="60" t="s">
        <v>39</v>
      </c>
      <c r="E113" s="51"/>
      <c r="F113" s="51"/>
      <c r="G113" s="51"/>
      <c r="H113" s="51"/>
      <c r="I113" s="51"/>
      <c r="J113" s="52">
        <f>H113+I113</f>
        <v>0</v>
      </c>
      <c r="K113" s="51"/>
      <c r="L113" s="51"/>
      <c r="M113" s="52">
        <f>K113+L113</f>
        <v>0</v>
      </c>
      <c r="N113" s="51"/>
      <c r="O113" s="52">
        <f>M113+N113</f>
        <v>0</v>
      </c>
    </row>
    <row r="114" spans="1:15" s="57" customFormat="1" hidden="1">
      <c r="A114" s="50">
        <f t="shared" si="41"/>
        <v>3</v>
      </c>
      <c r="B114" s="150"/>
      <c r="C114" s="149" t="s">
        <v>132</v>
      </c>
      <c r="D114" s="60" t="s">
        <v>40</v>
      </c>
      <c r="E114" s="51"/>
      <c r="F114" s="51"/>
      <c r="G114" s="51"/>
      <c r="H114" s="51"/>
      <c r="I114" s="51"/>
      <c r="J114" s="52">
        <f>H114+I114</f>
        <v>0</v>
      </c>
      <c r="K114" s="51"/>
      <c r="L114" s="51"/>
      <c r="M114" s="52">
        <f>K114+L114</f>
        <v>0</v>
      </c>
      <c r="N114" s="51"/>
      <c r="O114" s="52">
        <f>M114+N114</f>
        <v>0</v>
      </c>
    </row>
    <row r="115" spans="1:15" s="57" customFormat="1" ht="25.5" hidden="1">
      <c r="A115" s="50">
        <f t="shared" si="41"/>
        <v>3</v>
      </c>
      <c r="B115" s="150"/>
      <c r="C115" s="149" t="s">
        <v>133</v>
      </c>
      <c r="D115" s="60" t="s">
        <v>41</v>
      </c>
      <c r="E115" s="51"/>
      <c r="F115" s="51"/>
      <c r="G115" s="51"/>
      <c r="H115" s="51"/>
      <c r="I115" s="51"/>
      <c r="J115" s="52">
        <f>H115+I115</f>
        <v>0</v>
      </c>
      <c r="K115" s="51"/>
      <c r="L115" s="51"/>
      <c r="M115" s="52">
        <f>K115+L115</f>
        <v>0</v>
      </c>
      <c r="N115" s="51"/>
      <c r="O115" s="52">
        <f>M115+N115</f>
        <v>0</v>
      </c>
    </row>
    <row r="116" spans="1:15" s="57" customFormat="1" hidden="1">
      <c r="A116" s="50">
        <f t="shared" si="41"/>
        <v>3</v>
      </c>
      <c r="B116" s="150"/>
      <c r="C116" s="149" t="s">
        <v>447</v>
      </c>
      <c r="D116" s="60" t="s">
        <v>4</v>
      </c>
      <c r="E116" s="51"/>
      <c r="F116" s="51"/>
      <c r="G116" s="51"/>
      <c r="H116" s="51"/>
      <c r="I116" s="51"/>
      <c r="J116" s="52">
        <f>H116+I116</f>
        <v>0</v>
      </c>
      <c r="K116" s="51"/>
      <c r="L116" s="51"/>
      <c r="M116" s="52">
        <f>K116+L116</f>
        <v>0</v>
      </c>
      <c r="N116" s="51"/>
      <c r="O116" s="52">
        <f>M116+N116</f>
        <v>0</v>
      </c>
    </row>
    <row r="117" spans="1:15" s="57" customFormat="1" hidden="1">
      <c r="A117" s="50">
        <f t="shared" si="41"/>
        <v>3</v>
      </c>
      <c r="B117" s="147"/>
      <c r="C117" s="146" t="s">
        <v>134</v>
      </c>
      <c r="D117" s="56"/>
      <c r="E117" s="11">
        <f>SUBTOTAL(9,E118:E121)</f>
        <v>0</v>
      </c>
      <c r="F117" s="11">
        <f>SUBTOTAL(9,F118:F121)</f>
        <v>0</v>
      </c>
      <c r="G117" s="11">
        <f>SUBTOTAL(9,G118:G121)</f>
        <v>0</v>
      </c>
      <c r="H117" s="11">
        <f>SUBTOTAL(9,H118:H121)</f>
        <v>0</v>
      </c>
      <c r="I117" s="11">
        <f t="shared" ref="I117:N117" si="47">SUBTOTAL(9,I118:I121)</f>
        <v>0</v>
      </c>
      <c r="J117" s="11">
        <f t="shared" si="47"/>
        <v>0</v>
      </c>
      <c r="K117" s="11">
        <f t="shared" si="47"/>
        <v>0</v>
      </c>
      <c r="L117" s="11">
        <f t="shared" si="47"/>
        <v>0</v>
      </c>
      <c r="M117" s="11">
        <f t="shared" si="47"/>
        <v>0</v>
      </c>
      <c r="N117" s="11">
        <f t="shared" si="47"/>
        <v>0</v>
      </c>
      <c r="O117" s="11">
        <f>SUBTOTAL(9,O118:O121)</f>
        <v>0</v>
      </c>
    </row>
    <row r="118" spans="1:15" s="57" customFormat="1" hidden="1">
      <c r="A118" s="50">
        <f t="shared" si="41"/>
        <v>3</v>
      </c>
      <c r="B118" s="150"/>
      <c r="C118" s="151" t="s">
        <v>135</v>
      </c>
      <c r="D118" s="59" t="s">
        <v>5</v>
      </c>
      <c r="E118" s="51"/>
      <c r="F118" s="51"/>
      <c r="G118" s="51"/>
      <c r="H118" s="51"/>
      <c r="I118" s="51"/>
      <c r="J118" s="52">
        <f>H118+I118</f>
        <v>0</v>
      </c>
      <c r="K118" s="51"/>
      <c r="L118" s="51"/>
      <c r="M118" s="52">
        <f>K118+L118</f>
        <v>0</v>
      </c>
      <c r="N118" s="51"/>
      <c r="O118" s="52">
        <f>M118+N118</f>
        <v>0</v>
      </c>
    </row>
    <row r="119" spans="1:15" s="57" customFormat="1" hidden="1">
      <c r="A119" s="50">
        <f t="shared" si="41"/>
        <v>3</v>
      </c>
      <c r="B119" s="150"/>
      <c r="C119" s="154" t="s">
        <v>448</v>
      </c>
      <c r="D119" s="118" t="s">
        <v>173</v>
      </c>
      <c r="E119" s="51"/>
      <c r="F119" s="51"/>
      <c r="G119" s="51"/>
      <c r="H119" s="51"/>
      <c r="I119" s="51"/>
      <c r="J119" s="52">
        <f>H119+I119</f>
        <v>0</v>
      </c>
      <c r="K119" s="51"/>
      <c r="L119" s="51"/>
      <c r="M119" s="52">
        <f>K119+L119</f>
        <v>0</v>
      </c>
      <c r="N119" s="51"/>
      <c r="O119" s="52">
        <f>M119+N119</f>
        <v>0</v>
      </c>
    </row>
    <row r="120" spans="1:15" s="57" customFormat="1" hidden="1">
      <c r="A120" s="50">
        <f t="shared" si="41"/>
        <v>3</v>
      </c>
      <c r="B120" s="153"/>
      <c r="C120" s="155" t="s">
        <v>557</v>
      </c>
      <c r="D120" s="137" t="s">
        <v>8</v>
      </c>
      <c r="E120" s="51"/>
      <c r="F120" s="51"/>
      <c r="G120" s="51"/>
      <c r="H120" s="51"/>
      <c r="I120" s="51"/>
      <c r="J120" s="52">
        <f>H120+I120</f>
        <v>0</v>
      </c>
      <c r="K120" s="51"/>
      <c r="L120" s="51"/>
      <c r="M120" s="52">
        <f>K120+L120</f>
        <v>0</v>
      </c>
      <c r="N120" s="51"/>
      <c r="O120" s="52">
        <f>M120+N120</f>
        <v>0</v>
      </c>
    </row>
    <row r="121" spans="1:15" s="57" customFormat="1" ht="25.5" hidden="1">
      <c r="A121" s="50">
        <f t="shared" si="41"/>
        <v>3</v>
      </c>
      <c r="B121" s="153"/>
      <c r="C121" s="155" t="s">
        <v>139</v>
      </c>
      <c r="D121" s="136" t="s">
        <v>10</v>
      </c>
      <c r="E121" s="51"/>
      <c r="F121" s="51"/>
      <c r="G121" s="51"/>
      <c r="H121" s="51"/>
      <c r="I121" s="51"/>
      <c r="J121" s="52">
        <f>H121+I121</f>
        <v>0</v>
      </c>
      <c r="K121" s="51"/>
      <c r="L121" s="51"/>
      <c r="M121" s="52">
        <f>K121+L121</f>
        <v>0</v>
      </c>
      <c r="N121" s="51"/>
      <c r="O121" s="52">
        <f>M121+N121</f>
        <v>0</v>
      </c>
    </row>
    <row r="122" spans="1:15" s="57" customFormat="1" hidden="1">
      <c r="A122" s="50">
        <f t="shared" si="41"/>
        <v>3</v>
      </c>
      <c r="B122" s="156"/>
      <c r="C122" s="157" t="s">
        <v>140</v>
      </c>
      <c r="D122" s="136"/>
      <c r="E122" s="11">
        <f>SUBTOTAL(9,E123:E127)</f>
        <v>0</v>
      </c>
      <c r="F122" s="11">
        <f>SUBTOTAL(9,F123:F127)</f>
        <v>0</v>
      </c>
      <c r="G122" s="11">
        <f>SUBTOTAL(9,G123:G127)</f>
        <v>0</v>
      </c>
      <c r="H122" s="11">
        <f>SUBTOTAL(9,H123:H127)</f>
        <v>0</v>
      </c>
      <c r="I122" s="11">
        <f t="shared" ref="I122:N122" si="48">SUBTOTAL(9,I123:I127)</f>
        <v>0</v>
      </c>
      <c r="J122" s="11">
        <f t="shared" si="48"/>
        <v>0</v>
      </c>
      <c r="K122" s="11">
        <f t="shared" si="48"/>
        <v>0</v>
      </c>
      <c r="L122" s="11">
        <f t="shared" si="48"/>
        <v>0</v>
      </c>
      <c r="M122" s="11">
        <f t="shared" si="48"/>
        <v>0</v>
      </c>
      <c r="N122" s="11">
        <f t="shared" si="48"/>
        <v>0</v>
      </c>
      <c r="O122" s="11">
        <f>SUBTOTAL(9,O123:O127)</f>
        <v>0</v>
      </c>
    </row>
    <row r="123" spans="1:15" s="57" customFormat="1" hidden="1">
      <c r="A123" s="50">
        <f t="shared" si="41"/>
        <v>3</v>
      </c>
      <c r="B123" s="153"/>
      <c r="C123" s="155" t="s">
        <v>141</v>
      </c>
      <c r="D123" s="137" t="s">
        <v>71</v>
      </c>
      <c r="E123" s="51"/>
      <c r="F123" s="51"/>
      <c r="G123" s="51"/>
      <c r="H123" s="51"/>
      <c r="I123" s="51"/>
      <c r="J123" s="52">
        <f>H123+I123</f>
        <v>0</v>
      </c>
      <c r="K123" s="51"/>
      <c r="L123" s="51"/>
      <c r="M123" s="52">
        <f>K123+L123</f>
        <v>0</v>
      </c>
      <c r="N123" s="51"/>
      <c r="O123" s="52">
        <f>M123+N123</f>
        <v>0</v>
      </c>
    </row>
    <row r="124" spans="1:15" s="57" customFormat="1" hidden="1">
      <c r="A124" s="50">
        <f t="shared" si="41"/>
        <v>3</v>
      </c>
      <c r="B124" s="153"/>
      <c r="C124" s="155" t="s">
        <v>142</v>
      </c>
      <c r="D124" s="137" t="s">
        <v>73</v>
      </c>
      <c r="E124" s="51"/>
      <c r="F124" s="51"/>
      <c r="G124" s="51"/>
      <c r="H124" s="51"/>
      <c r="I124" s="51"/>
      <c r="J124" s="52">
        <f>H124+I124</f>
        <v>0</v>
      </c>
      <c r="K124" s="51"/>
      <c r="L124" s="51"/>
      <c r="M124" s="52">
        <f>K124+L124</f>
        <v>0</v>
      </c>
      <c r="N124" s="51"/>
      <c r="O124" s="52">
        <f>M124+N124</f>
        <v>0</v>
      </c>
    </row>
    <row r="125" spans="1:15" s="57" customFormat="1" hidden="1">
      <c r="A125" s="50">
        <f t="shared" si="41"/>
        <v>3</v>
      </c>
      <c r="B125" s="153"/>
      <c r="C125" s="155" t="s">
        <v>143</v>
      </c>
      <c r="D125" s="137" t="s">
        <v>75</v>
      </c>
      <c r="E125" s="51"/>
      <c r="F125" s="51"/>
      <c r="G125" s="51"/>
      <c r="H125" s="51"/>
      <c r="I125" s="51"/>
      <c r="J125" s="52">
        <f>H125+I125</f>
        <v>0</v>
      </c>
      <c r="K125" s="51"/>
      <c r="L125" s="51"/>
      <c r="M125" s="52">
        <f>K125+L125</f>
        <v>0</v>
      </c>
      <c r="N125" s="51"/>
      <c r="O125" s="52">
        <f>M125+N125</f>
        <v>0</v>
      </c>
    </row>
    <row r="126" spans="1:15" s="57" customFormat="1" hidden="1">
      <c r="A126" s="50">
        <f t="shared" si="41"/>
        <v>3</v>
      </c>
      <c r="B126" s="153"/>
      <c r="C126" s="155" t="s">
        <v>144</v>
      </c>
      <c r="D126" s="137" t="s">
        <v>77</v>
      </c>
      <c r="E126" s="51"/>
      <c r="F126" s="51"/>
      <c r="G126" s="51"/>
      <c r="H126" s="51"/>
      <c r="I126" s="51"/>
      <c r="J126" s="52">
        <f>H126+I126</f>
        <v>0</v>
      </c>
      <c r="K126" s="51"/>
      <c r="L126" s="51"/>
      <c r="M126" s="52">
        <f>K126+L126</f>
        <v>0</v>
      </c>
      <c r="N126" s="51"/>
      <c r="O126" s="52">
        <f>M126+N126</f>
        <v>0</v>
      </c>
    </row>
    <row r="127" spans="1:15" s="57" customFormat="1" hidden="1">
      <c r="A127" s="50">
        <f t="shared" si="41"/>
        <v>3</v>
      </c>
      <c r="B127" s="153"/>
      <c r="C127" s="155" t="s">
        <v>145</v>
      </c>
      <c r="D127" s="137" t="s">
        <v>28</v>
      </c>
      <c r="E127" s="51"/>
      <c r="F127" s="51"/>
      <c r="G127" s="51"/>
      <c r="H127" s="51"/>
      <c r="I127" s="51"/>
      <c r="J127" s="52">
        <f>H127+I127</f>
        <v>0</v>
      </c>
      <c r="K127" s="51"/>
      <c r="L127" s="51"/>
      <c r="M127" s="52">
        <f>K127+L127</f>
        <v>0</v>
      </c>
      <c r="N127" s="51"/>
      <c r="O127" s="52">
        <f>M127+N127</f>
        <v>0</v>
      </c>
    </row>
    <row r="128" spans="1:15" s="57" customFormat="1" hidden="1">
      <c r="A128" s="50">
        <f t="shared" si="41"/>
        <v>3</v>
      </c>
      <c r="B128" s="145" t="s">
        <v>146</v>
      </c>
      <c r="C128" s="157" t="s">
        <v>147</v>
      </c>
      <c r="D128" s="56"/>
      <c r="E128" s="11">
        <f>SUBTOTAL(9,E129:E157)</f>
        <v>0</v>
      </c>
      <c r="F128" s="11">
        <f>SUBTOTAL(9,F129:F157)</f>
        <v>0</v>
      </c>
      <c r="G128" s="11">
        <f>SUBTOTAL(9,G129:G157)</f>
        <v>0</v>
      </c>
      <c r="H128" s="11">
        <f>SUBTOTAL(9,H129:H157)</f>
        <v>0</v>
      </c>
      <c r="I128" s="11">
        <f t="shared" ref="I128:N128" si="49">SUBTOTAL(9,I129:I157)</f>
        <v>0</v>
      </c>
      <c r="J128" s="11">
        <f t="shared" si="49"/>
        <v>0</v>
      </c>
      <c r="K128" s="11">
        <f t="shared" si="49"/>
        <v>0</v>
      </c>
      <c r="L128" s="11">
        <f t="shared" si="49"/>
        <v>0</v>
      </c>
      <c r="M128" s="11">
        <f t="shared" si="49"/>
        <v>0</v>
      </c>
      <c r="N128" s="11">
        <f t="shared" si="49"/>
        <v>0</v>
      </c>
      <c r="O128" s="11">
        <f>SUBTOTAL(9,O129:O157)</f>
        <v>0</v>
      </c>
    </row>
    <row r="129" spans="1:15" s="57" customFormat="1" hidden="1">
      <c r="A129" s="50">
        <f t="shared" si="41"/>
        <v>3</v>
      </c>
      <c r="B129" s="156"/>
      <c r="C129" s="158" t="s">
        <v>26</v>
      </c>
      <c r="D129" s="56"/>
      <c r="E129" s="11">
        <f>SUBTOTAL(9,E130:E148)</f>
        <v>0</v>
      </c>
      <c r="F129" s="11">
        <f t="shared" ref="F129:O129" si="50">SUBTOTAL(9,F130:F148)</f>
        <v>0</v>
      </c>
      <c r="G129" s="11">
        <f t="shared" si="50"/>
        <v>0</v>
      </c>
      <c r="H129" s="11">
        <f t="shared" si="50"/>
        <v>0</v>
      </c>
      <c r="I129" s="11">
        <f t="shared" si="50"/>
        <v>0</v>
      </c>
      <c r="J129" s="11">
        <f t="shared" si="50"/>
        <v>0</v>
      </c>
      <c r="K129" s="11">
        <f t="shared" si="50"/>
        <v>0</v>
      </c>
      <c r="L129" s="11">
        <f t="shared" si="50"/>
        <v>0</v>
      </c>
      <c r="M129" s="11">
        <f t="shared" si="50"/>
        <v>0</v>
      </c>
      <c r="N129" s="11">
        <f t="shared" si="50"/>
        <v>0</v>
      </c>
      <c r="O129" s="11">
        <f t="shared" si="50"/>
        <v>0</v>
      </c>
    </row>
    <row r="130" spans="1:15" s="57" customFormat="1" hidden="1">
      <c r="A130" s="50">
        <f t="shared" si="41"/>
        <v>3</v>
      </c>
      <c r="B130" s="150"/>
      <c r="C130" s="161" t="s">
        <v>770</v>
      </c>
      <c r="D130" s="56"/>
      <c r="E130" s="11">
        <f>SUBTOTAL(9,E131:E140)</f>
        <v>0</v>
      </c>
      <c r="F130" s="11">
        <f t="shared" ref="F130:O130" si="51">SUBTOTAL(9,F131:F140)</f>
        <v>0</v>
      </c>
      <c r="G130" s="11">
        <f t="shared" si="51"/>
        <v>0</v>
      </c>
      <c r="H130" s="11">
        <f t="shared" si="51"/>
        <v>0</v>
      </c>
      <c r="I130" s="11">
        <f t="shared" si="51"/>
        <v>0</v>
      </c>
      <c r="J130" s="11">
        <f t="shared" si="51"/>
        <v>0</v>
      </c>
      <c r="K130" s="11">
        <f t="shared" si="51"/>
        <v>0</v>
      </c>
      <c r="L130" s="11">
        <f t="shared" si="51"/>
        <v>0</v>
      </c>
      <c r="M130" s="11">
        <f t="shared" si="51"/>
        <v>0</v>
      </c>
      <c r="N130" s="11">
        <f t="shared" si="51"/>
        <v>0</v>
      </c>
      <c r="O130" s="11">
        <f t="shared" si="51"/>
        <v>0</v>
      </c>
    </row>
    <row r="131" spans="1:15" s="57" customFormat="1" ht="25.5" hidden="1">
      <c r="A131" s="50">
        <f t="shared" si="41"/>
        <v>3</v>
      </c>
      <c r="B131" s="150"/>
      <c r="C131" s="160" t="s">
        <v>771</v>
      </c>
      <c r="D131" s="58" t="s">
        <v>2</v>
      </c>
      <c r="E131" s="11">
        <f>SUBTOTAL(9,E132:E133)</f>
        <v>0</v>
      </c>
      <c r="F131" s="11">
        <f t="shared" ref="F131:O131" si="52">SUBTOTAL(9,F132:F133)</f>
        <v>0</v>
      </c>
      <c r="G131" s="11">
        <f t="shared" si="52"/>
        <v>0</v>
      </c>
      <c r="H131" s="11">
        <f t="shared" si="52"/>
        <v>0</v>
      </c>
      <c r="I131" s="11">
        <f t="shared" si="52"/>
        <v>0</v>
      </c>
      <c r="J131" s="11">
        <f t="shared" si="52"/>
        <v>0</v>
      </c>
      <c r="K131" s="11">
        <f t="shared" si="52"/>
        <v>0</v>
      </c>
      <c r="L131" s="11">
        <f t="shared" si="52"/>
        <v>0</v>
      </c>
      <c r="M131" s="11">
        <f t="shared" si="52"/>
        <v>0</v>
      </c>
      <c r="N131" s="11">
        <f t="shared" si="52"/>
        <v>0</v>
      </c>
      <c r="O131" s="11">
        <f t="shared" si="52"/>
        <v>0</v>
      </c>
    </row>
    <row r="132" spans="1:15" s="57" customFormat="1" ht="25.5" hidden="1">
      <c r="A132" s="50">
        <f t="shared" si="41"/>
        <v>3</v>
      </c>
      <c r="B132" s="150"/>
      <c r="C132" s="260" t="s">
        <v>772</v>
      </c>
      <c r="D132" s="58" t="s">
        <v>302</v>
      </c>
      <c r="E132" s="51"/>
      <c r="F132" s="51"/>
      <c r="G132" s="51"/>
      <c r="H132" s="51"/>
      <c r="I132" s="51"/>
      <c r="J132" s="52">
        <f>H132+I132</f>
        <v>0</v>
      </c>
      <c r="K132" s="51"/>
      <c r="L132" s="51"/>
      <c r="M132" s="52">
        <f>K132+L132</f>
        <v>0</v>
      </c>
      <c r="N132" s="51"/>
      <c r="O132" s="52">
        <f>M132+N132</f>
        <v>0</v>
      </c>
    </row>
    <row r="133" spans="1:15" s="57" customFormat="1" ht="25.5" hidden="1">
      <c r="A133" s="50">
        <f t="shared" si="41"/>
        <v>3</v>
      </c>
      <c r="B133" s="150"/>
      <c r="C133" s="260" t="s">
        <v>773</v>
      </c>
      <c r="D133" s="58" t="s">
        <v>304</v>
      </c>
      <c r="E133" s="51"/>
      <c r="F133" s="51"/>
      <c r="G133" s="51"/>
      <c r="H133" s="51"/>
      <c r="I133" s="51"/>
      <c r="J133" s="52">
        <f>H133+I133</f>
        <v>0</v>
      </c>
      <c r="K133" s="51"/>
      <c r="L133" s="51"/>
      <c r="M133" s="52">
        <f>K133+L133</f>
        <v>0</v>
      </c>
      <c r="N133" s="51"/>
      <c r="O133" s="52">
        <f>M133+N133</f>
        <v>0</v>
      </c>
    </row>
    <row r="134" spans="1:15" s="57" customFormat="1" hidden="1">
      <c r="A134" s="50">
        <f t="shared" si="41"/>
        <v>3</v>
      </c>
      <c r="B134" s="150"/>
      <c r="C134" s="258" t="s">
        <v>42</v>
      </c>
      <c r="D134" s="59" t="s">
        <v>3</v>
      </c>
      <c r="E134" s="51"/>
      <c r="F134" s="51"/>
      <c r="G134" s="51"/>
      <c r="H134" s="51"/>
      <c r="I134" s="51"/>
      <c r="J134" s="52">
        <f>H134+I134</f>
        <v>0</v>
      </c>
      <c r="K134" s="51"/>
      <c r="L134" s="51"/>
      <c r="M134" s="52">
        <f>K134+L134</f>
        <v>0</v>
      </c>
      <c r="N134" s="51"/>
      <c r="O134" s="52">
        <f>M134+N134</f>
        <v>0</v>
      </c>
    </row>
    <row r="135" spans="1:15" s="57" customFormat="1" hidden="1">
      <c r="A135" s="50">
        <f t="shared" si="41"/>
        <v>3</v>
      </c>
      <c r="B135" s="150"/>
      <c r="C135" s="259" t="s">
        <v>449</v>
      </c>
      <c r="D135" s="117" t="s">
        <v>446</v>
      </c>
      <c r="E135" s="11">
        <f>SUBTOTAL(9,E136:E139)</f>
        <v>0</v>
      </c>
      <c r="F135" s="11">
        <f>SUBTOTAL(9,F136:F139)</f>
        <v>0</v>
      </c>
      <c r="G135" s="11">
        <f>SUBTOTAL(9,G136:G139)</f>
        <v>0</v>
      </c>
      <c r="H135" s="11">
        <f>SUBTOTAL(9,H136:H139)</f>
        <v>0</v>
      </c>
      <c r="I135" s="11">
        <f t="shared" ref="I135:N135" si="53">SUBTOTAL(9,I136:I139)</f>
        <v>0</v>
      </c>
      <c r="J135" s="11">
        <f t="shared" si="53"/>
        <v>0</v>
      </c>
      <c r="K135" s="11">
        <f t="shared" si="53"/>
        <v>0</v>
      </c>
      <c r="L135" s="11">
        <f t="shared" si="53"/>
        <v>0</v>
      </c>
      <c r="M135" s="11">
        <f t="shared" si="53"/>
        <v>0</v>
      </c>
      <c r="N135" s="11">
        <f t="shared" si="53"/>
        <v>0</v>
      </c>
      <c r="O135" s="11">
        <f>SUBTOTAL(9,O136:O139)</f>
        <v>0</v>
      </c>
    </row>
    <row r="136" spans="1:15" s="57" customFormat="1" ht="25.5" hidden="1">
      <c r="A136" s="50">
        <f t="shared" si="41"/>
        <v>3</v>
      </c>
      <c r="B136" s="150"/>
      <c r="C136" s="260" t="s">
        <v>153</v>
      </c>
      <c r="D136" s="60" t="s">
        <v>37</v>
      </c>
      <c r="E136" s="51"/>
      <c r="F136" s="51"/>
      <c r="G136" s="51"/>
      <c r="H136" s="51"/>
      <c r="I136" s="51"/>
      <c r="J136" s="52">
        <f t="shared" ref="J136:J148" si="54">H136+I136</f>
        <v>0</v>
      </c>
      <c r="K136" s="51"/>
      <c r="L136" s="51"/>
      <c r="M136" s="52">
        <f t="shared" ref="M136:M148" si="55">K136+L136</f>
        <v>0</v>
      </c>
      <c r="N136" s="51"/>
      <c r="O136" s="52">
        <f t="shared" ref="O136:O148" si="56">M136+N136</f>
        <v>0</v>
      </c>
    </row>
    <row r="137" spans="1:15" s="57" customFormat="1" hidden="1">
      <c r="A137" s="50">
        <f t="shared" si="41"/>
        <v>3</v>
      </c>
      <c r="B137" s="150"/>
      <c r="C137" s="260" t="s">
        <v>155</v>
      </c>
      <c r="D137" s="60" t="s">
        <v>39</v>
      </c>
      <c r="E137" s="51"/>
      <c r="F137" s="51"/>
      <c r="G137" s="51"/>
      <c r="H137" s="51"/>
      <c r="I137" s="51"/>
      <c r="J137" s="52">
        <f t="shared" si="54"/>
        <v>0</v>
      </c>
      <c r="K137" s="51"/>
      <c r="L137" s="51"/>
      <c r="M137" s="52">
        <f t="shared" si="55"/>
        <v>0</v>
      </c>
      <c r="N137" s="51"/>
      <c r="O137" s="52">
        <f t="shared" si="56"/>
        <v>0</v>
      </c>
    </row>
    <row r="138" spans="1:15" ht="25.5" hidden="1">
      <c r="A138" s="50">
        <f t="shared" si="41"/>
        <v>3</v>
      </c>
      <c r="B138" s="150"/>
      <c r="C138" s="260" t="s">
        <v>156</v>
      </c>
      <c r="D138" s="60" t="s">
        <v>40</v>
      </c>
      <c r="E138" s="51"/>
      <c r="F138" s="51"/>
      <c r="G138" s="51"/>
      <c r="H138" s="51"/>
      <c r="I138" s="51"/>
      <c r="J138" s="52">
        <f t="shared" si="54"/>
        <v>0</v>
      </c>
      <c r="K138" s="51"/>
      <c r="L138" s="51"/>
      <c r="M138" s="52">
        <f t="shared" si="55"/>
        <v>0</v>
      </c>
      <c r="N138" s="51"/>
      <c r="O138" s="52">
        <f t="shared" si="56"/>
        <v>0</v>
      </c>
    </row>
    <row r="139" spans="1:15" ht="25.5" hidden="1">
      <c r="A139" s="50">
        <f t="shared" si="41"/>
        <v>3</v>
      </c>
      <c r="B139" s="150"/>
      <c r="C139" s="260" t="s">
        <v>157</v>
      </c>
      <c r="D139" s="60" t="s">
        <v>41</v>
      </c>
      <c r="E139" s="51"/>
      <c r="F139" s="51"/>
      <c r="G139" s="51"/>
      <c r="H139" s="51"/>
      <c r="I139" s="51"/>
      <c r="J139" s="52">
        <f t="shared" si="54"/>
        <v>0</v>
      </c>
      <c r="K139" s="51"/>
      <c r="L139" s="51"/>
      <c r="M139" s="52">
        <f t="shared" si="55"/>
        <v>0</v>
      </c>
      <c r="N139" s="51"/>
      <c r="O139" s="52">
        <f t="shared" si="56"/>
        <v>0</v>
      </c>
    </row>
    <row r="140" spans="1:15" hidden="1">
      <c r="A140" s="50">
        <f t="shared" si="41"/>
        <v>3</v>
      </c>
      <c r="B140" s="150"/>
      <c r="C140" s="160" t="s">
        <v>158</v>
      </c>
      <c r="D140" s="60" t="s">
        <v>4</v>
      </c>
      <c r="E140" s="51"/>
      <c r="F140" s="51"/>
      <c r="G140" s="51"/>
      <c r="H140" s="51"/>
      <c r="I140" s="51"/>
      <c r="J140" s="52">
        <f t="shared" si="54"/>
        <v>0</v>
      </c>
      <c r="K140" s="51"/>
      <c r="L140" s="51"/>
      <c r="M140" s="52">
        <f t="shared" si="55"/>
        <v>0</v>
      </c>
      <c r="N140" s="51"/>
      <c r="O140" s="52">
        <f t="shared" si="56"/>
        <v>0</v>
      </c>
    </row>
    <row r="141" spans="1:15" hidden="1">
      <c r="A141" s="50">
        <f t="shared" si="41"/>
        <v>3</v>
      </c>
      <c r="B141" s="150"/>
      <c r="C141" s="159" t="s">
        <v>19</v>
      </c>
      <c r="D141" s="59" t="s">
        <v>5</v>
      </c>
      <c r="E141" s="51"/>
      <c r="F141" s="51"/>
      <c r="G141" s="51"/>
      <c r="H141" s="51"/>
      <c r="I141" s="51"/>
      <c r="J141" s="52">
        <f t="shared" si="54"/>
        <v>0</v>
      </c>
      <c r="K141" s="51"/>
      <c r="L141" s="51"/>
      <c r="M141" s="52">
        <f t="shared" si="55"/>
        <v>0</v>
      </c>
      <c r="N141" s="51"/>
      <c r="O141" s="52">
        <f t="shared" si="56"/>
        <v>0</v>
      </c>
    </row>
    <row r="142" spans="1:15" hidden="1">
      <c r="A142" s="50">
        <f t="shared" si="41"/>
        <v>3</v>
      </c>
      <c r="B142" s="150"/>
      <c r="C142" s="162" t="s">
        <v>450</v>
      </c>
      <c r="D142" s="118" t="s">
        <v>173</v>
      </c>
      <c r="E142" s="51"/>
      <c r="F142" s="51"/>
      <c r="G142" s="51"/>
      <c r="H142" s="51"/>
      <c r="I142" s="51"/>
      <c r="J142" s="52">
        <f t="shared" si="54"/>
        <v>0</v>
      </c>
      <c r="K142" s="51"/>
      <c r="L142" s="51"/>
      <c r="M142" s="52">
        <f t="shared" si="55"/>
        <v>0</v>
      </c>
      <c r="N142" s="51"/>
      <c r="O142" s="52">
        <f t="shared" si="56"/>
        <v>0</v>
      </c>
    </row>
    <row r="143" spans="1:15" hidden="1">
      <c r="A143" s="50">
        <f t="shared" si="41"/>
        <v>3</v>
      </c>
      <c r="B143" s="153"/>
      <c r="C143" s="163" t="s">
        <v>29</v>
      </c>
      <c r="D143" s="136" t="s">
        <v>6</v>
      </c>
      <c r="E143" s="51"/>
      <c r="F143" s="51"/>
      <c r="G143" s="51"/>
      <c r="H143" s="51"/>
      <c r="I143" s="51"/>
      <c r="J143" s="52">
        <f t="shared" si="54"/>
        <v>0</v>
      </c>
      <c r="K143" s="51"/>
      <c r="L143" s="51"/>
      <c r="M143" s="52">
        <f t="shared" si="55"/>
        <v>0</v>
      </c>
      <c r="N143" s="51"/>
      <c r="O143" s="52">
        <f t="shared" si="56"/>
        <v>0</v>
      </c>
    </row>
    <row r="144" spans="1:15" hidden="1">
      <c r="A144" s="50">
        <f t="shared" si="41"/>
        <v>3</v>
      </c>
      <c r="B144" s="153"/>
      <c r="C144" s="163" t="s">
        <v>21</v>
      </c>
      <c r="D144" s="137" t="s">
        <v>8</v>
      </c>
      <c r="E144" s="51"/>
      <c r="F144" s="51"/>
      <c r="G144" s="51"/>
      <c r="H144" s="51"/>
      <c r="I144" s="51"/>
      <c r="J144" s="52">
        <f>H144+I144</f>
        <v>0</v>
      </c>
      <c r="K144" s="51"/>
      <c r="L144" s="51"/>
      <c r="M144" s="52">
        <f>K144+L144</f>
        <v>0</v>
      </c>
      <c r="N144" s="51"/>
      <c r="O144" s="52">
        <f t="shared" si="56"/>
        <v>0</v>
      </c>
    </row>
    <row r="145" spans="1:15" hidden="1">
      <c r="A145" s="50">
        <f t="shared" si="41"/>
        <v>3</v>
      </c>
      <c r="B145" s="153"/>
      <c r="C145" s="163" t="s">
        <v>526</v>
      </c>
      <c r="D145" s="137" t="s">
        <v>31</v>
      </c>
      <c r="E145" s="51"/>
      <c r="F145" s="51"/>
      <c r="G145" s="51"/>
      <c r="H145" s="51"/>
      <c r="I145" s="51"/>
      <c r="J145" s="52">
        <f t="shared" si="54"/>
        <v>0</v>
      </c>
      <c r="K145" s="51"/>
      <c r="L145" s="51"/>
      <c r="M145" s="52">
        <f t="shared" si="55"/>
        <v>0</v>
      </c>
      <c r="N145" s="51"/>
      <c r="O145" s="52">
        <f t="shared" si="56"/>
        <v>0</v>
      </c>
    </row>
    <row r="146" spans="1:15" hidden="1">
      <c r="A146" s="50">
        <f t="shared" si="41"/>
        <v>3</v>
      </c>
      <c r="B146" s="153"/>
      <c r="C146" s="163" t="s">
        <v>558</v>
      </c>
      <c r="D146" s="137" t="s">
        <v>559</v>
      </c>
      <c r="E146" s="51"/>
      <c r="F146" s="51"/>
      <c r="G146" s="51"/>
      <c r="H146" s="51"/>
      <c r="I146" s="51"/>
      <c r="J146" s="52">
        <f>H146+I146</f>
        <v>0</v>
      </c>
      <c r="K146" s="51"/>
      <c r="L146" s="51"/>
      <c r="M146" s="52">
        <f>K146+L146</f>
        <v>0</v>
      </c>
      <c r="N146" s="51"/>
      <c r="O146" s="52">
        <f t="shared" si="56"/>
        <v>0</v>
      </c>
    </row>
    <row r="147" spans="1:15" ht="25.5" hidden="1">
      <c r="A147" s="50">
        <f t="shared" si="41"/>
        <v>3</v>
      </c>
      <c r="B147" s="153"/>
      <c r="C147" s="163" t="s">
        <v>528</v>
      </c>
      <c r="D147" s="136" t="s">
        <v>9</v>
      </c>
      <c r="E147" s="51"/>
      <c r="F147" s="51"/>
      <c r="G147" s="51"/>
      <c r="H147" s="51"/>
      <c r="I147" s="51"/>
      <c r="J147" s="52">
        <f t="shared" si="54"/>
        <v>0</v>
      </c>
      <c r="K147" s="51"/>
      <c r="L147" s="51"/>
      <c r="M147" s="52">
        <f t="shared" si="55"/>
        <v>0</v>
      </c>
      <c r="N147" s="51"/>
      <c r="O147" s="52">
        <f t="shared" si="56"/>
        <v>0</v>
      </c>
    </row>
    <row r="148" spans="1:15" ht="25.5" hidden="1">
      <c r="A148" s="50">
        <f t="shared" si="41"/>
        <v>3</v>
      </c>
      <c r="B148" s="153"/>
      <c r="C148" s="163" t="s">
        <v>30</v>
      </c>
      <c r="D148" s="136" t="s">
        <v>10</v>
      </c>
      <c r="E148" s="51"/>
      <c r="F148" s="51"/>
      <c r="G148" s="51"/>
      <c r="H148" s="51"/>
      <c r="I148" s="51"/>
      <c r="J148" s="52">
        <f t="shared" si="54"/>
        <v>0</v>
      </c>
      <c r="K148" s="51"/>
      <c r="L148" s="51"/>
      <c r="M148" s="52">
        <f t="shared" si="55"/>
        <v>0</v>
      </c>
      <c r="N148" s="51"/>
      <c r="O148" s="52">
        <f t="shared" si="56"/>
        <v>0</v>
      </c>
    </row>
    <row r="149" spans="1:15" hidden="1">
      <c r="A149" s="50">
        <f t="shared" si="41"/>
        <v>3</v>
      </c>
      <c r="B149" s="153"/>
      <c r="C149" s="165" t="s">
        <v>451</v>
      </c>
      <c r="D149" s="138" t="s">
        <v>93</v>
      </c>
      <c r="E149" s="11">
        <f>SUBTOTAL(9,E150:E151)</f>
        <v>0</v>
      </c>
      <c r="F149" s="11">
        <f>SUBTOTAL(9,F150:F151)</f>
        <v>0</v>
      </c>
      <c r="G149" s="11">
        <f>SUBTOTAL(9,G150:G151)</f>
        <v>0</v>
      </c>
      <c r="H149" s="11">
        <f>SUBTOTAL(9,H150:H151)</f>
        <v>0</v>
      </c>
      <c r="I149" s="11">
        <f t="shared" ref="I149:N149" si="57">SUBTOTAL(9,I150:I151)</f>
        <v>0</v>
      </c>
      <c r="J149" s="11">
        <f t="shared" si="57"/>
        <v>0</v>
      </c>
      <c r="K149" s="11">
        <f t="shared" si="57"/>
        <v>0</v>
      </c>
      <c r="L149" s="11">
        <f t="shared" si="57"/>
        <v>0</v>
      </c>
      <c r="M149" s="11">
        <f t="shared" si="57"/>
        <v>0</v>
      </c>
      <c r="N149" s="11">
        <f t="shared" si="57"/>
        <v>0</v>
      </c>
      <c r="O149" s="11">
        <f>SUBTOTAL(9,O150:O151)</f>
        <v>0</v>
      </c>
    </row>
    <row r="150" spans="1:15" hidden="1">
      <c r="A150" s="50">
        <f t="shared" si="41"/>
        <v>3</v>
      </c>
      <c r="B150" s="153"/>
      <c r="C150" s="166" t="s">
        <v>452</v>
      </c>
      <c r="D150" s="138" t="s">
        <v>453</v>
      </c>
      <c r="E150" s="51"/>
      <c r="F150" s="51"/>
      <c r="G150" s="51"/>
      <c r="H150" s="51"/>
      <c r="I150" s="51"/>
      <c r="J150" s="52">
        <f>H150+I150</f>
        <v>0</v>
      </c>
      <c r="K150" s="51"/>
      <c r="L150" s="51"/>
      <c r="M150" s="52">
        <f>K150+L150</f>
        <v>0</v>
      </c>
      <c r="N150" s="51"/>
      <c r="O150" s="52">
        <f>M150+N150</f>
        <v>0</v>
      </c>
    </row>
    <row r="151" spans="1:15" hidden="1">
      <c r="A151" s="50">
        <f t="shared" si="41"/>
        <v>3</v>
      </c>
      <c r="B151" s="153"/>
      <c r="C151" s="166" t="s">
        <v>454</v>
      </c>
      <c r="D151" s="138" t="s">
        <v>455</v>
      </c>
      <c r="E151" s="51"/>
      <c r="F151" s="51"/>
      <c r="G151" s="51"/>
      <c r="H151" s="51"/>
      <c r="I151" s="51"/>
      <c r="J151" s="52">
        <f>H151+I151</f>
        <v>0</v>
      </c>
      <c r="K151" s="51"/>
      <c r="L151" s="51"/>
      <c r="M151" s="52">
        <f>K151+L151</f>
        <v>0</v>
      </c>
      <c r="N151" s="51"/>
      <c r="O151" s="52">
        <f>M151+N151</f>
        <v>0</v>
      </c>
    </row>
    <row r="152" spans="1:15" hidden="1">
      <c r="A152" s="50">
        <f t="shared" si="41"/>
        <v>3</v>
      </c>
      <c r="B152" s="156"/>
      <c r="C152" s="158" t="s">
        <v>32</v>
      </c>
      <c r="D152" s="136"/>
      <c r="E152" s="11">
        <f>SUBTOTAL(9,E153:E157)</f>
        <v>0</v>
      </c>
      <c r="F152" s="11">
        <f>SUBTOTAL(9,F153:F157)</f>
        <v>0</v>
      </c>
      <c r="G152" s="11">
        <f>SUBTOTAL(9,G153:G157)</f>
        <v>0</v>
      </c>
      <c r="H152" s="11">
        <f>SUBTOTAL(9,H153:H157)</f>
        <v>0</v>
      </c>
      <c r="I152" s="11">
        <f t="shared" ref="I152:N152" si="58">SUBTOTAL(9,I153:I157)</f>
        <v>0</v>
      </c>
      <c r="J152" s="11">
        <f t="shared" si="58"/>
        <v>0</v>
      </c>
      <c r="K152" s="11">
        <f t="shared" si="58"/>
        <v>0</v>
      </c>
      <c r="L152" s="11">
        <f t="shared" si="58"/>
        <v>0</v>
      </c>
      <c r="M152" s="11">
        <f t="shared" si="58"/>
        <v>0</v>
      </c>
      <c r="N152" s="11">
        <f t="shared" si="58"/>
        <v>0</v>
      </c>
      <c r="O152" s="11">
        <f>SUBTOTAL(9,O153:O157)</f>
        <v>0</v>
      </c>
    </row>
    <row r="153" spans="1:15" hidden="1">
      <c r="A153" s="50">
        <f t="shared" si="41"/>
        <v>3</v>
      </c>
      <c r="B153" s="153"/>
      <c r="C153" s="163" t="s">
        <v>70</v>
      </c>
      <c r="D153" s="137" t="s">
        <v>71</v>
      </c>
      <c r="E153" s="51"/>
      <c r="F153" s="51"/>
      <c r="G153" s="51"/>
      <c r="H153" s="51"/>
      <c r="I153" s="51"/>
      <c r="J153" s="52">
        <f>H153+I153</f>
        <v>0</v>
      </c>
      <c r="K153" s="51"/>
      <c r="L153" s="51"/>
      <c r="M153" s="52">
        <f>K153+L153</f>
        <v>0</v>
      </c>
      <c r="N153" s="51"/>
      <c r="O153" s="52">
        <f>M153+N153</f>
        <v>0</v>
      </c>
    </row>
    <row r="154" spans="1:15" hidden="1">
      <c r="A154" s="50">
        <f t="shared" si="41"/>
        <v>3</v>
      </c>
      <c r="B154" s="153"/>
      <c r="C154" s="163" t="s">
        <v>72</v>
      </c>
      <c r="D154" s="137" t="s">
        <v>73</v>
      </c>
      <c r="E154" s="51"/>
      <c r="F154" s="51"/>
      <c r="G154" s="51"/>
      <c r="H154" s="51"/>
      <c r="I154" s="51"/>
      <c r="J154" s="52">
        <f>H154+I154</f>
        <v>0</v>
      </c>
      <c r="K154" s="51"/>
      <c r="L154" s="51"/>
      <c r="M154" s="52">
        <f>K154+L154</f>
        <v>0</v>
      </c>
      <c r="N154" s="51"/>
      <c r="O154" s="52">
        <f>M154+N154</f>
        <v>0</v>
      </c>
    </row>
    <row r="155" spans="1:15" hidden="1">
      <c r="A155" s="50">
        <f t="shared" si="41"/>
        <v>3</v>
      </c>
      <c r="B155" s="153"/>
      <c r="C155" s="163" t="s">
        <v>74</v>
      </c>
      <c r="D155" s="137" t="s">
        <v>75</v>
      </c>
      <c r="E155" s="51"/>
      <c r="F155" s="51"/>
      <c r="G155" s="51"/>
      <c r="H155" s="51"/>
      <c r="I155" s="51"/>
      <c r="J155" s="52">
        <f>H155+I155</f>
        <v>0</v>
      </c>
      <c r="K155" s="51"/>
      <c r="L155" s="51"/>
      <c r="M155" s="52">
        <f>K155+L155</f>
        <v>0</v>
      </c>
      <c r="N155" s="51"/>
      <c r="O155" s="52">
        <f>M155+N155</f>
        <v>0</v>
      </c>
    </row>
    <row r="156" spans="1:15" hidden="1">
      <c r="A156" s="50">
        <f t="shared" si="41"/>
        <v>3</v>
      </c>
      <c r="B156" s="153"/>
      <c r="C156" s="163" t="s">
        <v>76</v>
      </c>
      <c r="D156" s="137" t="s">
        <v>77</v>
      </c>
      <c r="E156" s="51"/>
      <c r="F156" s="51"/>
      <c r="G156" s="51"/>
      <c r="H156" s="51"/>
      <c r="I156" s="51"/>
      <c r="J156" s="52">
        <f>H156+I156</f>
        <v>0</v>
      </c>
      <c r="K156" s="51"/>
      <c r="L156" s="51"/>
      <c r="M156" s="52">
        <f>K156+L156</f>
        <v>0</v>
      </c>
      <c r="N156" s="51"/>
      <c r="O156" s="52">
        <f>M156+N156</f>
        <v>0</v>
      </c>
    </row>
    <row r="157" spans="1:15" hidden="1">
      <c r="A157" s="50">
        <f t="shared" si="41"/>
        <v>3</v>
      </c>
      <c r="B157" s="153"/>
      <c r="C157" s="163" t="s">
        <v>12</v>
      </c>
      <c r="D157" s="137" t="s">
        <v>28</v>
      </c>
      <c r="E157" s="51"/>
      <c r="F157" s="51"/>
      <c r="G157" s="51"/>
      <c r="H157" s="51"/>
      <c r="I157" s="51"/>
      <c r="J157" s="52">
        <f>H157+I157</f>
        <v>0</v>
      </c>
      <c r="K157" s="51"/>
      <c r="L157" s="51"/>
      <c r="M157" s="52">
        <f>K157+L157</f>
        <v>0</v>
      </c>
      <c r="N157" s="51"/>
      <c r="O157" s="52">
        <f>M157+N157</f>
        <v>0</v>
      </c>
    </row>
    <row r="158" spans="1:15" hidden="1">
      <c r="A158" s="77">
        <f>A159</f>
        <v>3</v>
      </c>
      <c r="B158" s="153"/>
      <c r="C158" s="155"/>
      <c r="D158" s="137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spans="1:15" hidden="1">
      <c r="A159" s="105">
        <f>MIN(A160:A165)</f>
        <v>3</v>
      </c>
      <c r="B159" s="153"/>
      <c r="C159" s="157" t="s">
        <v>36</v>
      </c>
      <c r="D159" s="137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spans="1:15" hidden="1">
      <c r="A160" s="50">
        <f t="shared" ref="A160:A165" si="59">IF(MAX(E160:P160)=0,IF(MIN(E160:P160)=0,3,2),2)</f>
        <v>3</v>
      </c>
      <c r="B160" s="153"/>
      <c r="C160" s="155" t="s">
        <v>34</v>
      </c>
      <c r="D160" s="137"/>
      <c r="E160" s="62">
        <f>SUM(E161:E162)</f>
        <v>0</v>
      </c>
      <c r="F160" s="62">
        <f>SUM(F161:F162)</f>
        <v>0</v>
      </c>
      <c r="G160" s="62">
        <f>SUM(G161:G162)</f>
        <v>0</v>
      </c>
      <c r="H160" s="62">
        <f>SUM(H161:H162)</f>
        <v>0</v>
      </c>
      <c r="I160" s="62">
        <f t="shared" ref="I160:N160" si="60">SUM(I161:I162)</f>
        <v>0</v>
      </c>
      <c r="J160" s="62">
        <f t="shared" si="60"/>
        <v>0</v>
      </c>
      <c r="K160" s="62">
        <f t="shared" si="60"/>
        <v>0</v>
      </c>
      <c r="L160" s="62">
        <f t="shared" si="60"/>
        <v>0</v>
      </c>
      <c r="M160" s="62">
        <f t="shared" si="60"/>
        <v>0</v>
      </c>
      <c r="N160" s="62">
        <f t="shared" si="60"/>
        <v>0</v>
      </c>
      <c r="O160" s="62">
        <f>SUM(O161:O162)</f>
        <v>0</v>
      </c>
    </row>
    <row r="161" spans="1:15" s="57" customFormat="1" hidden="1">
      <c r="A161" s="50">
        <f t="shared" si="59"/>
        <v>3</v>
      </c>
      <c r="B161" s="153"/>
      <c r="C161" s="167" t="s">
        <v>80</v>
      </c>
      <c r="D161" s="137"/>
      <c r="E161" s="51"/>
      <c r="F161" s="51"/>
      <c r="G161" s="51"/>
      <c r="H161" s="51"/>
      <c r="I161" s="51"/>
      <c r="J161" s="52">
        <f>H161+I161</f>
        <v>0</v>
      </c>
      <c r="K161" s="51"/>
      <c r="L161" s="51"/>
      <c r="M161" s="52">
        <f>K161+L161</f>
        <v>0</v>
      </c>
      <c r="N161" s="51"/>
      <c r="O161" s="52">
        <f>M161+N161</f>
        <v>0</v>
      </c>
    </row>
    <row r="162" spans="1:15" s="57" customFormat="1" hidden="1">
      <c r="A162" s="50">
        <f t="shared" si="59"/>
        <v>3</v>
      </c>
      <c r="B162" s="153"/>
      <c r="C162" s="167" t="s">
        <v>81</v>
      </c>
      <c r="D162" s="137"/>
      <c r="E162" s="51"/>
      <c r="F162" s="51"/>
      <c r="G162" s="51"/>
      <c r="H162" s="51"/>
      <c r="I162" s="51"/>
      <c r="J162" s="52">
        <f>H162+I162</f>
        <v>0</v>
      </c>
      <c r="K162" s="51"/>
      <c r="L162" s="51"/>
      <c r="M162" s="52">
        <f>K162+L162</f>
        <v>0</v>
      </c>
      <c r="N162" s="51"/>
      <c r="O162" s="52">
        <f>M162+N162</f>
        <v>0</v>
      </c>
    </row>
    <row r="163" spans="1:15" s="57" customFormat="1" hidden="1">
      <c r="A163" s="50">
        <f t="shared" si="59"/>
        <v>3</v>
      </c>
      <c r="B163" s="153"/>
      <c r="C163" s="155" t="s">
        <v>35</v>
      </c>
      <c r="D163" s="137"/>
      <c r="E163" s="62">
        <f>SUM(E164:E165)</f>
        <v>0</v>
      </c>
      <c r="F163" s="62">
        <f>SUM(F164:F165)</f>
        <v>0</v>
      </c>
      <c r="G163" s="62">
        <f>SUM(G164:G165)</f>
        <v>0</v>
      </c>
      <c r="H163" s="62">
        <f>SUM(H164:H165)</f>
        <v>0</v>
      </c>
      <c r="I163" s="62">
        <f t="shared" ref="I163:N163" si="61">SUM(I164:I165)</f>
        <v>0</v>
      </c>
      <c r="J163" s="62">
        <f t="shared" si="61"/>
        <v>0</v>
      </c>
      <c r="K163" s="62">
        <f t="shared" si="61"/>
        <v>0</v>
      </c>
      <c r="L163" s="62">
        <f t="shared" si="61"/>
        <v>0</v>
      </c>
      <c r="M163" s="62">
        <f t="shared" si="61"/>
        <v>0</v>
      </c>
      <c r="N163" s="62">
        <f t="shared" si="61"/>
        <v>0</v>
      </c>
      <c r="O163" s="62">
        <f>SUM(O164:O165)</f>
        <v>0</v>
      </c>
    </row>
    <row r="164" spans="1:15" s="57" customFormat="1" hidden="1">
      <c r="A164" s="50">
        <f t="shared" si="59"/>
        <v>3</v>
      </c>
      <c r="B164" s="153"/>
      <c r="C164" s="167" t="s">
        <v>84</v>
      </c>
      <c r="D164" s="137"/>
      <c r="E164" s="51"/>
      <c r="F164" s="51"/>
      <c r="G164" s="51"/>
      <c r="H164" s="51"/>
      <c r="I164" s="51"/>
      <c r="J164" s="52">
        <f>H164+I164</f>
        <v>0</v>
      </c>
      <c r="K164" s="51"/>
      <c r="L164" s="51"/>
      <c r="M164" s="52">
        <f>K164+L164</f>
        <v>0</v>
      </c>
      <c r="N164" s="51"/>
      <c r="O164" s="52">
        <f>M164+N164</f>
        <v>0</v>
      </c>
    </row>
    <row r="165" spans="1:15" s="57" customFormat="1" hidden="1">
      <c r="A165" s="50">
        <f t="shared" si="59"/>
        <v>3</v>
      </c>
      <c r="B165" s="153"/>
      <c r="C165" s="167" t="s">
        <v>85</v>
      </c>
      <c r="D165" s="137"/>
      <c r="E165" s="51"/>
      <c r="F165" s="51"/>
      <c r="G165" s="51"/>
      <c r="H165" s="51"/>
      <c r="I165" s="51"/>
      <c r="J165" s="52">
        <f>H165+I165</f>
        <v>0</v>
      </c>
      <c r="K165" s="51"/>
      <c r="L165" s="51"/>
      <c r="M165" s="52">
        <f>K165+L165</f>
        <v>0</v>
      </c>
      <c r="N165" s="51"/>
      <c r="O165" s="52">
        <f>M165+N165</f>
        <v>0</v>
      </c>
    </row>
    <row r="166" spans="1:15" s="57" customFormat="1" hidden="1">
      <c r="A166" s="77">
        <f>A167</f>
        <v>3</v>
      </c>
      <c r="B166" s="172"/>
      <c r="C166" s="156"/>
      <c r="D166" s="140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</row>
    <row r="167" spans="1:15" s="57" customFormat="1" hidden="1">
      <c r="A167" s="105">
        <f>MIN(A168:A233)</f>
        <v>3</v>
      </c>
      <c r="B167" s="172"/>
      <c r="C167" s="174" t="s">
        <v>46</v>
      </c>
      <c r="D167" s="140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</row>
    <row r="168" spans="1:15" s="57" customFormat="1" hidden="1">
      <c r="A168" s="50">
        <f t="shared" ref="A168:A225" si="62">IF(MAX(E168:P168)=0,IF(MIN(E168:P168)=0,3,2),2)</f>
        <v>3</v>
      </c>
      <c r="B168" s="145"/>
      <c r="C168" s="146" t="s">
        <v>25</v>
      </c>
      <c r="D168" s="56"/>
      <c r="E168" s="11">
        <f>SUBTOTAL(9,E169:E225)</f>
        <v>0</v>
      </c>
      <c r="F168" s="11">
        <f>SUBTOTAL(9,F169:F225)</f>
        <v>0</v>
      </c>
      <c r="G168" s="11">
        <f>SUBTOTAL(9,G169:G225)</f>
        <v>0</v>
      </c>
      <c r="H168" s="11">
        <f>SUBTOTAL(9,H169:H225)</f>
        <v>0</v>
      </c>
      <c r="I168" s="11">
        <f t="shared" ref="I168:N168" si="63">SUBTOTAL(9,I169:I225)</f>
        <v>0</v>
      </c>
      <c r="J168" s="11">
        <f t="shared" si="63"/>
        <v>0</v>
      </c>
      <c r="K168" s="11">
        <f t="shared" si="63"/>
        <v>0</v>
      </c>
      <c r="L168" s="11">
        <f t="shared" si="63"/>
        <v>0</v>
      </c>
      <c r="M168" s="11">
        <f t="shared" si="63"/>
        <v>0</v>
      </c>
      <c r="N168" s="11">
        <f t="shared" si="63"/>
        <v>0</v>
      </c>
      <c r="O168" s="11">
        <f>SUBTOTAL(9,O169:O225)</f>
        <v>0</v>
      </c>
    </row>
    <row r="169" spans="1:15" s="57" customFormat="1" hidden="1">
      <c r="A169" s="50">
        <f t="shared" si="62"/>
        <v>3</v>
      </c>
      <c r="B169" s="145" t="s">
        <v>14</v>
      </c>
      <c r="C169" s="146" t="s">
        <v>125</v>
      </c>
      <c r="D169" s="56"/>
      <c r="E169" s="11">
        <f>SUBTOTAL(9,E170:E191)</f>
        <v>0</v>
      </c>
      <c r="F169" s="11">
        <f>SUBTOTAL(9,F170:F191)</f>
        <v>0</v>
      </c>
      <c r="G169" s="11">
        <f>SUBTOTAL(9,G170:G191)</f>
        <v>0</v>
      </c>
      <c r="H169" s="11">
        <f>SUBTOTAL(9,H170:H191)</f>
        <v>0</v>
      </c>
      <c r="I169" s="11">
        <f t="shared" ref="I169:N169" si="64">SUBTOTAL(9,I170:I191)</f>
        <v>0</v>
      </c>
      <c r="J169" s="11">
        <f t="shared" si="64"/>
        <v>0</v>
      </c>
      <c r="K169" s="11">
        <f t="shared" si="64"/>
        <v>0</v>
      </c>
      <c r="L169" s="11">
        <f t="shared" si="64"/>
        <v>0</v>
      </c>
      <c r="M169" s="11">
        <f t="shared" si="64"/>
        <v>0</v>
      </c>
      <c r="N169" s="11">
        <f t="shared" si="64"/>
        <v>0</v>
      </c>
      <c r="O169" s="11">
        <f>SUBTOTAL(9,O170:O191)</f>
        <v>0</v>
      </c>
    </row>
    <row r="170" spans="1:15" s="57" customFormat="1" hidden="1">
      <c r="A170" s="50">
        <f t="shared" si="62"/>
        <v>3</v>
      </c>
      <c r="B170" s="147"/>
      <c r="C170" s="146" t="s">
        <v>126</v>
      </c>
      <c r="D170" s="56"/>
      <c r="E170" s="11">
        <f>SUBTOTAL(9,E171:E180)</f>
        <v>0</v>
      </c>
      <c r="F170" s="11">
        <f>SUBTOTAL(9,F171:F180)</f>
        <v>0</v>
      </c>
      <c r="G170" s="11">
        <f>SUBTOTAL(9,G171:G180)</f>
        <v>0</v>
      </c>
      <c r="H170" s="11">
        <f>SUBTOTAL(9,H171:H180)</f>
        <v>0</v>
      </c>
      <c r="I170" s="11">
        <f t="shared" ref="I170:N170" si="65">SUBTOTAL(9,I171:I180)</f>
        <v>0</v>
      </c>
      <c r="J170" s="11">
        <f t="shared" si="65"/>
        <v>0</v>
      </c>
      <c r="K170" s="11">
        <f t="shared" si="65"/>
        <v>0</v>
      </c>
      <c r="L170" s="11">
        <f t="shared" si="65"/>
        <v>0</v>
      </c>
      <c r="M170" s="11">
        <f t="shared" si="65"/>
        <v>0</v>
      </c>
      <c r="N170" s="11">
        <f t="shared" si="65"/>
        <v>0</v>
      </c>
      <c r="O170" s="11">
        <f>SUBTOTAL(9,O171:O180)</f>
        <v>0</v>
      </c>
    </row>
    <row r="171" spans="1:15" s="57" customFormat="1" ht="25.5" hidden="1">
      <c r="A171" s="50">
        <f t="shared" si="62"/>
        <v>3</v>
      </c>
      <c r="B171" s="148"/>
      <c r="C171" s="149" t="s">
        <v>127</v>
      </c>
      <c r="D171" s="58" t="s">
        <v>2</v>
      </c>
      <c r="E171" s="11">
        <f>SUBTOTAL(9,E172:E173)</f>
        <v>0</v>
      </c>
      <c r="F171" s="11">
        <f>SUBTOTAL(9,F172:F173)</f>
        <v>0</v>
      </c>
      <c r="G171" s="11">
        <f>SUBTOTAL(9,G172:G173)</f>
        <v>0</v>
      </c>
      <c r="H171" s="11">
        <f>SUBTOTAL(9,H172:H173)</f>
        <v>0</v>
      </c>
      <c r="I171" s="11">
        <f t="shared" ref="I171:N171" si="66">SUBTOTAL(9,I172:I173)</f>
        <v>0</v>
      </c>
      <c r="J171" s="11">
        <f t="shared" si="66"/>
        <v>0</v>
      </c>
      <c r="K171" s="11">
        <f t="shared" si="66"/>
        <v>0</v>
      </c>
      <c r="L171" s="11">
        <f t="shared" si="66"/>
        <v>0</v>
      </c>
      <c r="M171" s="11">
        <f t="shared" si="66"/>
        <v>0</v>
      </c>
      <c r="N171" s="11">
        <f t="shared" si="66"/>
        <v>0</v>
      </c>
      <c r="O171" s="11">
        <f>SUBTOTAL(9,O172:O173)</f>
        <v>0</v>
      </c>
    </row>
    <row r="172" spans="1:15" s="57" customFormat="1" ht="25.5" hidden="1">
      <c r="A172" s="50">
        <f t="shared" si="62"/>
        <v>3</v>
      </c>
      <c r="B172" s="148"/>
      <c r="C172" s="149" t="s">
        <v>303</v>
      </c>
      <c r="D172" s="58" t="s">
        <v>302</v>
      </c>
      <c r="E172" s="51"/>
      <c r="F172" s="51"/>
      <c r="G172" s="51"/>
      <c r="H172" s="51"/>
      <c r="I172" s="51"/>
      <c r="J172" s="52">
        <f>H172+I172</f>
        <v>0</v>
      </c>
      <c r="K172" s="51"/>
      <c r="L172" s="51"/>
      <c r="M172" s="52">
        <f>K172+L172</f>
        <v>0</v>
      </c>
      <c r="N172" s="51"/>
      <c r="O172" s="52">
        <f>M172+N172</f>
        <v>0</v>
      </c>
    </row>
    <row r="173" spans="1:15" s="57" customFormat="1" ht="25.5" hidden="1">
      <c r="A173" s="50">
        <f t="shared" si="62"/>
        <v>3</v>
      </c>
      <c r="B173" s="148"/>
      <c r="C173" s="149" t="s">
        <v>305</v>
      </c>
      <c r="D173" s="58" t="s">
        <v>304</v>
      </c>
      <c r="E173" s="51"/>
      <c r="F173" s="51"/>
      <c r="G173" s="51"/>
      <c r="H173" s="51"/>
      <c r="I173" s="51"/>
      <c r="J173" s="52">
        <f>H173+I173</f>
        <v>0</v>
      </c>
      <c r="K173" s="51"/>
      <c r="L173" s="51"/>
      <c r="M173" s="52">
        <f>K173+L173</f>
        <v>0</v>
      </c>
      <c r="N173" s="51"/>
      <c r="O173" s="52">
        <f>M173+N173</f>
        <v>0</v>
      </c>
    </row>
    <row r="174" spans="1:15" s="57" customFormat="1" hidden="1">
      <c r="A174" s="50">
        <f t="shared" si="62"/>
        <v>3</v>
      </c>
      <c r="B174" s="150"/>
      <c r="C174" s="151" t="s">
        <v>128</v>
      </c>
      <c r="D174" s="59" t="s">
        <v>3</v>
      </c>
      <c r="E174" s="51"/>
      <c r="F174" s="51"/>
      <c r="G174" s="51"/>
      <c r="H174" s="51"/>
      <c r="I174" s="51"/>
      <c r="J174" s="52">
        <f>H174+I174</f>
        <v>0</v>
      </c>
      <c r="K174" s="51"/>
      <c r="L174" s="51"/>
      <c r="M174" s="52">
        <f>K174+L174</f>
        <v>0</v>
      </c>
      <c r="N174" s="51"/>
      <c r="O174" s="52">
        <f>M174+N174</f>
        <v>0</v>
      </c>
    </row>
    <row r="175" spans="1:15" s="57" customFormat="1" hidden="1">
      <c r="A175" s="50">
        <f t="shared" si="62"/>
        <v>3</v>
      </c>
      <c r="B175" s="150"/>
      <c r="C175" s="152" t="s">
        <v>445</v>
      </c>
      <c r="D175" s="117" t="s">
        <v>446</v>
      </c>
      <c r="E175" s="11">
        <f>SUBTOTAL(9,E176:E179)</f>
        <v>0</v>
      </c>
      <c r="F175" s="11">
        <f>SUBTOTAL(9,F176:F179)</f>
        <v>0</v>
      </c>
      <c r="G175" s="11">
        <f>SUBTOTAL(9,G176:G179)</f>
        <v>0</v>
      </c>
      <c r="H175" s="11">
        <f>SUBTOTAL(9,H176:H179)</f>
        <v>0</v>
      </c>
      <c r="I175" s="11">
        <f t="shared" ref="I175:N175" si="67">SUBTOTAL(9,I176:I179)</f>
        <v>0</v>
      </c>
      <c r="J175" s="11">
        <f t="shared" si="67"/>
        <v>0</v>
      </c>
      <c r="K175" s="11">
        <f t="shared" si="67"/>
        <v>0</v>
      </c>
      <c r="L175" s="11">
        <f t="shared" si="67"/>
        <v>0</v>
      </c>
      <c r="M175" s="11">
        <f t="shared" si="67"/>
        <v>0</v>
      </c>
      <c r="N175" s="11">
        <f t="shared" si="67"/>
        <v>0</v>
      </c>
      <c r="O175" s="11">
        <f>SUBTOTAL(9,O176:O179)</f>
        <v>0</v>
      </c>
    </row>
    <row r="176" spans="1:15" s="57" customFormat="1" ht="25.5" hidden="1">
      <c r="A176" s="50">
        <f t="shared" si="62"/>
        <v>3</v>
      </c>
      <c r="B176" s="150"/>
      <c r="C176" s="149" t="s">
        <v>129</v>
      </c>
      <c r="D176" s="60" t="s">
        <v>37</v>
      </c>
      <c r="E176" s="51"/>
      <c r="F176" s="51"/>
      <c r="G176" s="51"/>
      <c r="H176" s="51"/>
      <c r="I176" s="51"/>
      <c r="J176" s="52">
        <f>H176+I176</f>
        <v>0</v>
      </c>
      <c r="K176" s="51"/>
      <c r="L176" s="51"/>
      <c r="M176" s="52">
        <f>K176+L176</f>
        <v>0</v>
      </c>
      <c r="N176" s="51"/>
      <c r="O176" s="52">
        <f>M176+N176</f>
        <v>0</v>
      </c>
    </row>
    <row r="177" spans="1:15" s="57" customFormat="1" hidden="1">
      <c r="A177" s="50">
        <f t="shared" si="62"/>
        <v>3</v>
      </c>
      <c r="B177" s="150"/>
      <c r="C177" s="149" t="s">
        <v>131</v>
      </c>
      <c r="D177" s="60" t="s">
        <v>39</v>
      </c>
      <c r="E177" s="51"/>
      <c r="F177" s="51"/>
      <c r="G177" s="51"/>
      <c r="H177" s="51"/>
      <c r="I177" s="51"/>
      <c r="J177" s="52">
        <f>H177+I177</f>
        <v>0</v>
      </c>
      <c r="K177" s="51"/>
      <c r="L177" s="51"/>
      <c r="M177" s="52">
        <f>K177+L177</f>
        <v>0</v>
      </c>
      <c r="N177" s="51"/>
      <c r="O177" s="52">
        <f>M177+N177</f>
        <v>0</v>
      </c>
    </row>
    <row r="178" spans="1:15" s="57" customFormat="1" hidden="1">
      <c r="A178" s="50">
        <f t="shared" si="62"/>
        <v>3</v>
      </c>
      <c r="B178" s="150"/>
      <c r="C178" s="149" t="s">
        <v>132</v>
      </c>
      <c r="D178" s="60" t="s">
        <v>40</v>
      </c>
      <c r="E178" s="51"/>
      <c r="F178" s="51"/>
      <c r="G178" s="51"/>
      <c r="H178" s="51"/>
      <c r="I178" s="51"/>
      <c r="J178" s="52">
        <f>H178+I178</f>
        <v>0</v>
      </c>
      <c r="K178" s="51"/>
      <c r="L178" s="51"/>
      <c r="M178" s="52">
        <f>K178+L178</f>
        <v>0</v>
      </c>
      <c r="N178" s="51"/>
      <c r="O178" s="52">
        <f>M178+N178</f>
        <v>0</v>
      </c>
    </row>
    <row r="179" spans="1:15" s="57" customFormat="1" ht="25.5" hidden="1">
      <c r="A179" s="50">
        <f t="shared" si="62"/>
        <v>3</v>
      </c>
      <c r="B179" s="150"/>
      <c r="C179" s="149" t="s">
        <v>133</v>
      </c>
      <c r="D179" s="60" t="s">
        <v>41</v>
      </c>
      <c r="E179" s="51"/>
      <c r="F179" s="51"/>
      <c r="G179" s="51"/>
      <c r="H179" s="51"/>
      <c r="I179" s="51"/>
      <c r="J179" s="52">
        <f>H179+I179</f>
        <v>0</v>
      </c>
      <c r="K179" s="51"/>
      <c r="L179" s="51"/>
      <c r="M179" s="52">
        <f>K179+L179</f>
        <v>0</v>
      </c>
      <c r="N179" s="51"/>
      <c r="O179" s="52">
        <f>M179+N179</f>
        <v>0</v>
      </c>
    </row>
    <row r="180" spans="1:15" s="57" customFormat="1" hidden="1">
      <c r="A180" s="50">
        <f t="shared" si="62"/>
        <v>3</v>
      </c>
      <c r="B180" s="150"/>
      <c r="C180" s="149" t="s">
        <v>447</v>
      </c>
      <c r="D180" s="60" t="s">
        <v>4</v>
      </c>
      <c r="E180" s="51"/>
      <c r="F180" s="51"/>
      <c r="G180" s="51"/>
      <c r="H180" s="51"/>
      <c r="I180" s="51"/>
      <c r="J180" s="52">
        <f>H180+I180</f>
        <v>0</v>
      </c>
      <c r="K180" s="51"/>
      <c r="L180" s="51"/>
      <c r="M180" s="52">
        <f>K180+L180</f>
        <v>0</v>
      </c>
      <c r="N180" s="51"/>
      <c r="O180" s="52">
        <f>M180+N180</f>
        <v>0</v>
      </c>
    </row>
    <row r="181" spans="1:15" s="57" customFormat="1" hidden="1">
      <c r="A181" s="50">
        <f t="shared" si="62"/>
        <v>3</v>
      </c>
      <c r="B181" s="147"/>
      <c r="C181" s="146" t="s">
        <v>134</v>
      </c>
      <c r="D181" s="56"/>
      <c r="E181" s="11">
        <f>SUBTOTAL(9,E182:E185)</f>
        <v>0</v>
      </c>
      <c r="F181" s="11">
        <f>SUBTOTAL(9,F182:F185)</f>
        <v>0</v>
      </c>
      <c r="G181" s="11">
        <f>SUBTOTAL(9,G182:G185)</f>
        <v>0</v>
      </c>
      <c r="H181" s="11">
        <f>SUBTOTAL(9,H182:H185)</f>
        <v>0</v>
      </c>
      <c r="I181" s="11">
        <f t="shared" ref="I181:N181" si="68">SUBTOTAL(9,I182:I185)</f>
        <v>0</v>
      </c>
      <c r="J181" s="11">
        <f t="shared" si="68"/>
        <v>0</v>
      </c>
      <c r="K181" s="11">
        <f t="shared" si="68"/>
        <v>0</v>
      </c>
      <c r="L181" s="11">
        <f t="shared" si="68"/>
        <v>0</v>
      </c>
      <c r="M181" s="11">
        <f t="shared" si="68"/>
        <v>0</v>
      </c>
      <c r="N181" s="11">
        <f t="shared" si="68"/>
        <v>0</v>
      </c>
      <c r="O181" s="11">
        <f>SUBTOTAL(9,O182:O185)</f>
        <v>0</v>
      </c>
    </row>
    <row r="182" spans="1:15" s="57" customFormat="1" hidden="1">
      <c r="A182" s="50">
        <f t="shared" si="62"/>
        <v>3</v>
      </c>
      <c r="B182" s="150"/>
      <c r="C182" s="151" t="s">
        <v>135</v>
      </c>
      <c r="D182" s="59" t="s">
        <v>5</v>
      </c>
      <c r="E182" s="51"/>
      <c r="F182" s="51"/>
      <c r="G182" s="51"/>
      <c r="H182" s="51"/>
      <c r="I182" s="51"/>
      <c r="J182" s="52">
        <f>H182+I182</f>
        <v>0</v>
      </c>
      <c r="K182" s="51"/>
      <c r="L182" s="51"/>
      <c r="M182" s="52">
        <f>K182+L182</f>
        <v>0</v>
      </c>
      <c r="N182" s="51"/>
      <c r="O182" s="52">
        <f>M182+N182</f>
        <v>0</v>
      </c>
    </row>
    <row r="183" spans="1:15" s="57" customFormat="1" hidden="1">
      <c r="A183" s="50">
        <f t="shared" si="62"/>
        <v>3</v>
      </c>
      <c r="B183" s="150"/>
      <c r="C183" s="154" t="s">
        <v>448</v>
      </c>
      <c r="D183" s="118" t="s">
        <v>173</v>
      </c>
      <c r="E183" s="51"/>
      <c r="F183" s="51"/>
      <c r="G183" s="51"/>
      <c r="H183" s="51"/>
      <c r="I183" s="51"/>
      <c r="J183" s="52">
        <f>H183+I183</f>
        <v>0</v>
      </c>
      <c r="K183" s="51"/>
      <c r="L183" s="51"/>
      <c r="M183" s="52">
        <f>K183+L183</f>
        <v>0</v>
      </c>
      <c r="N183" s="51"/>
      <c r="O183" s="52">
        <f>M183+N183</f>
        <v>0</v>
      </c>
    </row>
    <row r="184" spans="1:15" s="57" customFormat="1" hidden="1">
      <c r="A184" s="50">
        <f t="shared" si="62"/>
        <v>3</v>
      </c>
      <c r="B184" s="153"/>
      <c r="C184" s="155" t="s">
        <v>557</v>
      </c>
      <c r="D184" s="137" t="s">
        <v>8</v>
      </c>
      <c r="E184" s="51"/>
      <c r="F184" s="51"/>
      <c r="G184" s="51"/>
      <c r="H184" s="51"/>
      <c r="I184" s="51"/>
      <c r="J184" s="52">
        <f>H184+I184</f>
        <v>0</v>
      </c>
      <c r="K184" s="51"/>
      <c r="L184" s="51"/>
      <c r="M184" s="52">
        <f>K184+L184</f>
        <v>0</v>
      </c>
      <c r="N184" s="51"/>
      <c r="O184" s="52">
        <f>M184+N184</f>
        <v>0</v>
      </c>
    </row>
    <row r="185" spans="1:15" s="57" customFormat="1" ht="25.5" hidden="1">
      <c r="A185" s="50">
        <f t="shared" si="62"/>
        <v>3</v>
      </c>
      <c r="B185" s="153"/>
      <c r="C185" s="155" t="s">
        <v>139</v>
      </c>
      <c r="D185" s="136" t="s">
        <v>10</v>
      </c>
      <c r="E185" s="51"/>
      <c r="F185" s="51"/>
      <c r="G185" s="51"/>
      <c r="H185" s="51"/>
      <c r="I185" s="51"/>
      <c r="J185" s="52">
        <f>H185+I185</f>
        <v>0</v>
      </c>
      <c r="K185" s="51"/>
      <c r="L185" s="51"/>
      <c r="M185" s="52">
        <f>K185+L185</f>
        <v>0</v>
      </c>
      <c r="N185" s="51"/>
      <c r="O185" s="52">
        <f>M185+N185</f>
        <v>0</v>
      </c>
    </row>
    <row r="186" spans="1:15" s="57" customFormat="1" hidden="1">
      <c r="A186" s="50">
        <f t="shared" si="62"/>
        <v>3</v>
      </c>
      <c r="B186" s="156"/>
      <c r="C186" s="157" t="s">
        <v>140</v>
      </c>
      <c r="D186" s="136"/>
      <c r="E186" s="11">
        <f>SUBTOTAL(9,E187:E191)</f>
        <v>0</v>
      </c>
      <c r="F186" s="11">
        <f>SUBTOTAL(9,F187:F191)</f>
        <v>0</v>
      </c>
      <c r="G186" s="11">
        <f>SUBTOTAL(9,G187:G191)</f>
        <v>0</v>
      </c>
      <c r="H186" s="11">
        <f>SUBTOTAL(9,H187:H191)</f>
        <v>0</v>
      </c>
      <c r="I186" s="11">
        <f t="shared" ref="I186:N186" si="69">SUBTOTAL(9,I187:I191)</f>
        <v>0</v>
      </c>
      <c r="J186" s="11">
        <f t="shared" si="69"/>
        <v>0</v>
      </c>
      <c r="K186" s="11">
        <f t="shared" si="69"/>
        <v>0</v>
      </c>
      <c r="L186" s="11">
        <f t="shared" si="69"/>
        <v>0</v>
      </c>
      <c r="M186" s="11">
        <f t="shared" si="69"/>
        <v>0</v>
      </c>
      <c r="N186" s="11">
        <f t="shared" si="69"/>
        <v>0</v>
      </c>
      <c r="O186" s="11">
        <f>SUBTOTAL(9,O187:O191)</f>
        <v>0</v>
      </c>
    </row>
    <row r="187" spans="1:15" s="57" customFormat="1" hidden="1">
      <c r="A187" s="50">
        <f t="shared" si="62"/>
        <v>3</v>
      </c>
      <c r="B187" s="153"/>
      <c r="C187" s="155" t="s">
        <v>141</v>
      </c>
      <c r="D187" s="137" t="s">
        <v>71</v>
      </c>
      <c r="E187" s="51"/>
      <c r="F187" s="51"/>
      <c r="G187" s="51"/>
      <c r="H187" s="51"/>
      <c r="I187" s="51"/>
      <c r="J187" s="52">
        <f>H187+I187</f>
        <v>0</v>
      </c>
      <c r="K187" s="51"/>
      <c r="L187" s="51"/>
      <c r="M187" s="52">
        <f>K187+L187</f>
        <v>0</v>
      </c>
      <c r="N187" s="51"/>
      <c r="O187" s="52">
        <f>M187+N187</f>
        <v>0</v>
      </c>
    </row>
    <row r="188" spans="1:15" s="57" customFormat="1" hidden="1">
      <c r="A188" s="50">
        <f t="shared" si="62"/>
        <v>3</v>
      </c>
      <c r="B188" s="153"/>
      <c r="C188" s="155" t="s">
        <v>142</v>
      </c>
      <c r="D188" s="137" t="s">
        <v>73</v>
      </c>
      <c r="E188" s="51"/>
      <c r="F188" s="51"/>
      <c r="G188" s="51"/>
      <c r="H188" s="51"/>
      <c r="I188" s="51"/>
      <c r="J188" s="52">
        <f>H188+I188</f>
        <v>0</v>
      </c>
      <c r="K188" s="51"/>
      <c r="L188" s="51"/>
      <c r="M188" s="52">
        <f>K188+L188</f>
        <v>0</v>
      </c>
      <c r="N188" s="51"/>
      <c r="O188" s="52">
        <f>M188+N188</f>
        <v>0</v>
      </c>
    </row>
    <row r="189" spans="1:15" s="57" customFormat="1" hidden="1">
      <c r="A189" s="50">
        <f t="shared" si="62"/>
        <v>3</v>
      </c>
      <c r="B189" s="153"/>
      <c r="C189" s="155" t="s">
        <v>143</v>
      </c>
      <c r="D189" s="137" t="s">
        <v>75</v>
      </c>
      <c r="E189" s="51"/>
      <c r="F189" s="51"/>
      <c r="G189" s="51"/>
      <c r="H189" s="51"/>
      <c r="I189" s="51"/>
      <c r="J189" s="52">
        <f>H189+I189</f>
        <v>0</v>
      </c>
      <c r="K189" s="51"/>
      <c r="L189" s="51"/>
      <c r="M189" s="52">
        <f>K189+L189</f>
        <v>0</v>
      </c>
      <c r="N189" s="51"/>
      <c r="O189" s="52">
        <f>M189+N189</f>
        <v>0</v>
      </c>
    </row>
    <row r="190" spans="1:15" s="57" customFormat="1" hidden="1">
      <c r="A190" s="50">
        <f t="shared" si="62"/>
        <v>3</v>
      </c>
      <c r="B190" s="153"/>
      <c r="C190" s="155" t="s">
        <v>144</v>
      </c>
      <c r="D190" s="137" t="s">
        <v>77</v>
      </c>
      <c r="E190" s="51"/>
      <c r="F190" s="51"/>
      <c r="G190" s="51"/>
      <c r="H190" s="51"/>
      <c r="I190" s="51"/>
      <c r="J190" s="52">
        <f>H190+I190</f>
        <v>0</v>
      </c>
      <c r="K190" s="51"/>
      <c r="L190" s="51"/>
      <c r="M190" s="52">
        <f>K190+L190</f>
        <v>0</v>
      </c>
      <c r="N190" s="51"/>
      <c r="O190" s="52">
        <f>M190+N190</f>
        <v>0</v>
      </c>
    </row>
    <row r="191" spans="1:15" s="57" customFormat="1" hidden="1">
      <c r="A191" s="50">
        <f t="shared" si="62"/>
        <v>3</v>
      </c>
      <c r="B191" s="153"/>
      <c r="C191" s="155" t="s">
        <v>145</v>
      </c>
      <c r="D191" s="137" t="s">
        <v>28</v>
      </c>
      <c r="E191" s="51"/>
      <c r="F191" s="51"/>
      <c r="G191" s="51"/>
      <c r="H191" s="51"/>
      <c r="I191" s="51"/>
      <c r="J191" s="52">
        <f>H191+I191</f>
        <v>0</v>
      </c>
      <c r="K191" s="51"/>
      <c r="L191" s="51"/>
      <c r="M191" s="52">
        <f>K191+L191</f>
        <v>0</v>
      </c>
      <c r="N191" s="51"/>
      <c r="O191" s="52">
        <f>M191+N191</f>
        <v>0</v>
      </c>
    </row>
    <row r="192" spans="1:15" s="57" customFormat="1" hidden="1">
      <c r="A192" s="50">
        <f t="shared" si="62"/>
        <v>3</v>
      </c>
      <c r="B192" s="145" t="s">
        <v>146</v>
      </c>
      <c r="C192" s="157" t="s">
        <v>147</v>
      </c>
      <c r="D192" s="56"/>
      <c r="E192" s="11">
        <f>SUBTOTAL(9,E193:E225)</f>
        <v>0</v>
      </c>
      <c r="F192" s="11">
        <f>SUBTOTAL(9,F193:F225)</f>
        <v>0</v>
      </c>
      <c r="G192" s="11">
        <f>SUBTOTAL(9,G193:G225)</f>
        <v>0</v>
      </c>
      <c r="H192" s="11">
        <f>SUBTOTAL(9,H193:H225)</f>
        <v>0</v>
      </c>
      <c r="I192" s="11">
        <f t="shared" ref="I192:N192" si="70">SUBTOTAL(9,I193:I225)</f>
        <v>0</v>
      </c>
      <c r="J192" s="11">
        <f t="shared" si="70"/>
        <v>0</v>
      </c>
      <c r="K192" s="11">
        <f t="shared" si="70"/>
        <v>0</v>
      </c>
      <c r="L192" s="11">
        <f t="shared" si="70"/>
        <v>0</v>
      </c>
      <c r="M192" s="11">
        <f t="shared" si="70"/>
        <v>0</v>
      </c>
      <c r="N192" s="11">
        <f t="shared" si="70"/>
        <v>0</v>
      </c>
      <c r="O192" s="11">
        <f>SUBTOTAL(9,O193:O225)</f>
        <v>0</v>
      </c>
    </row>
    <row r="193" spans="1:15" s="57" customFormat="1" hidden="1">
      <c r="A193" s="50">
        <f t="shared" si="62"/>
        <v>3</v>
      </c>
      <c r="B193" s="156"/>
      <c r="C193" s="158" t="s">
        <v>26</v>
      </c>
      <c r="D193" s="56"/>
      <c r="E193" s="11">
        <f>SUBTOTAL(9,E194:E212)</f>
        <v>0</v>
      </c>
      <c r="F193" s="11">
        <f t="shared" ref="F193:O193" si="71">SUBTOTAL(9,F194:F212)</f>
        <v>0</v>
      </c>
      <c r="G193" s="11">
        <f t="shared" si="71"/>
        <v>0</v>
      </c>
      <c r="H193" s="11">
        <f t="shared" si="71"/>
        <v>0</v>
      </c>
      <c r="I193" s="11">
        <f t="shared" si="71"/>
        <v>0</v>
      </c>
      <c r="J193" s="11">
        <f t="shared" si="71"/>
        <v>0</v>
      </c>
      <c r="K193" s="11">
        <f t="shared" si="71"/>
        <v>0</v>
      </c>
      <c r="L193" s="11">
        <f t="shared" si="71"/>
        <v>0</v>
      </c>
      <c r="M193" s="11">
        <f t="shared" si="71"/>
        <v>0</v>
      </c>
      <c r="N193" s="11">
        <f t="shared" si="71"/>
        <v>0</v>
      </c>
      <c r="O193" s="11">
        <f t="shared" si="71"/>
        <v>0</v>
      </c>
    </row>
    <row r="194" spans="1:15" s="57" customFormat="1" hidden="1">
      <c r="A194" s="50">
        <f t="shared" si="62"/>
        <v>3</v>
      </c>
      <c r="B194" s="150"/>
      <c r="C194" s="161" t="s">
        <v>770</v>
      </c>
      <c r="D194" s="56"/>
      <c r="E194" s="11">
        <f>SUBTOTAL(9,E195:E204)</f>
        <v>0</v>
      </c>
      <c r="F194" s="11">
        <f t="shared" ref="F194:O194" si="72">SUBTOTAL(9,F195:F204)</f>
        <v>0</v>
      </c>
      <c r="G194" s="11">
        <f t="shared" si="72"/>
        <v>0</v>
      </c>
      <c r="H194" s="11">
        <f t="shared" si="72"/>
        <v>0</v>
      </c>
      <c r="I194" s="11">
        <f t="shared" si="72"/>
        <v>0</v>
      </c>
      <c r="J194" s="11">
        <f t="shared" si="72"/>
        <v>0</v>
      </c>
      <c r="K194" s="11">
        <f t="shared" si="72"/>
        <v>0</v>
      </c>
      <c r="L194" s="11">
        <f t="shared" si="72"/>
        <v>0</v>
      </c>
      <c r="M194" s="11">
        <f t="shared" si="72"/>
        <v>0</v>
      </c>
      <c r="N194" s="11">
        <f t="shared" si="72"/>
        <v>0</v>
      </c>
      <c r="O194" s="11">
        <f t="shared" si="72"/>
        <v>0</v>
      </c>
    </row>
    <row r="195" spans="1:15" s="57" customFormat="1" ht="25.5" hidden="1">
      <c r="A195" s="50">
        <f t="shared" si="62"/>
        <v>3</v>
      </c>
      <c r="B195" s="150"/>
      <c r="C195" s="160" t="s">
        <v>771</v>
      </c>
      <c r="D195" s="58" t="s">
        <v>2</v>
      </c>
      <c r="E195" s="11">
        <f>SUBTOTAL(9,E196:E197)</f>
        <v>0</v>
      </c>
      <c r="F195" s="11">
        <f t="shared" ref="F195:O195" si="73">SUBTOTAL(9,F196:F197)</f>
        <v>0</v>
      </c>
      <c r="G195" s="11">
        <f t="shared" si="73"/>
        <v>0</v>
      </c>
      <c r="H195" s="11">
        <f t="shared" si="73"/>
        <v>0</v>
      </c>
      <c r="I195" s="11">
        <f t="shared" si="73"/>
        <v>0</v>
      </c>
      <c r="J195" s="11">
        <f t="shared" si="73"/>
        <v>0</v>
      </c>
      <c r="K195" s="11">
        <f t="shared" si="73"/>
        <v>0</v>
      </c>
      <c r="L195" s="11">
        <f t="shared" si="73"/>
        <v>0</v>
      </c>
      <c r="M195" s="11">
        <f t="shared" si="73"/>
        <v>0</v>
      </c>
      <c r="N195" s="11">
        <f t="shared" si="73"/>
        <v>0</v>
      </c>
      <c r="O195" s="11">
        <f t="shared" si="73"/>
        <v>0</v>
      </c>
    </row>
    <row r="196" spans="1:15" s="57" customFormat="1" ht="25.5" hidden="1">
      <c r="A196" s="50">
        <f t="shared" si="62"/>
        <v>3</v>
      </c>
      <c r="B196" s="150"/>
      <c r="C196" s="260" t="s">
        <v>772</v>
      </c>
      <c r="D196" s="58" t="s">
        <v>302</v>
      </c>
      <c r="E196" s="51"/>
      <c r="F196" s="51"/>
      <c r="G196" s="51"/>
      <c r="H196" s="51"/>
      <c r="I196" s="51"/>
      <c r="J196" s="52">
        <f>H196+I196</f>
        <v>0</v>
      </c>
      <c r="K196" s="51"/>
      <c r="L196" s="51"/>
      <c r="M196" s="52">
        <f>K196+L196</f>
        <v>0</v>
      </c>
      <c r="N196" s="51"/>
      <c r="O196" s="52">
        <f>M196+N196</f>
        <v>0</v>
      </c>
    </row>
    <row r="197" spans="1:15" s="57" customFormat="1" ht="25.5" hidden="1">
      <c r="A197" s="50">
        <f t="shared" si="62"/>
        <v>3</v>
      </c>
      <c r="B197" s="150"/>
      <c r="C197" s="260" t="s">
        <v>773</v>
      </c>
      <c r="D197" s="58" t="s">
        <v>304</v>
      </c>
      <c r="E197" s="51"/>
      <c r="F197" s="51"/>
      <c r="G197" s="51"/>
      <c r="H197" s="51"/>
      <c r="I197" s="51"/>
      <c r="J197" s="52">
        <f>H197+I197</f>
        <v>0</v>
      </c>
      <c r="K197" s="51"/>
      <c r="L197" s="51"/>
      <c r="M197" s="52">
        <f>K197+L197</f>
        <v>0</v>
      </c>
      <c r="N197" s="51"/>
      <c r="O197" s="52">
        <f>M197+N197</f>
        <v>0</v>
      </c>
    </row>
    <row r="198" spans="1:15" hidden="1">
      <c r="A198" s="50">
        <f t="shared" si="62"/>
        <v>3</v>
      </c>
      <c r="B198" s="150"/>
      <c r="C198" s="258" t="s">
        <v>42</v>
      </c>
      <c r="D198" s="59" t="s">
        <v>3</v>
      </c>
      <c r="E198" s="51"/>
      <c r="F198" s="51"/>
      <c r="G198" s="51"/>
      <c r="H198" s="51"/>
      <c r="I198" s="51"/>
      <c r="J198" s="52">
        <f>H198+I198</f>
        <v>0</v>
      </c>
      <c r="K198" s="51"/>
      <c r="L198" s="51"/>
      <c r="M198" s="52">
        <f>K198+L198</f>
        <v>0</v>
      </c>
      <c r="N198" s="51"/>
      <c r="O198" s="52">
        <f>M198+N198</f>
        <v>0</v>
      </c>
    </row>
    <row r="199" spans="1:15" hidden="1">
      <c r="A199" s="50">
        <f t="shared" si="62"/>
        <v>3</v>
      </c>
      <c r="B199" s="150"/>
      <c r="C199" s="259" t="s">
        <v>449</v>
      </c>
      <c r="D199" s="117" t="s">
        <v>446</v>
      </c>
      <c r="E199" s="11">
        <f>SUBTOTAL(9,E200:E203)</f>
        <v>0</v>
      </c>
      <c r="F199" s="11">
        <f>SUBTOTAL(9,F200:F203)</f>
        <v>0</v>
      </c>
      <c r="G199" s="11">
        <f>SUBTOTAL(9,G200:G203)</f>
        <v>0</v>
      </c>
      <c r="H199" s="11">
        <f>SUBTOTAL(9,H200:H203)</f>
        <v>0</v>
      </c>
      <c r="I199" s="11">
        <f t="shared" ref="I199:N199" si="74">SUBTOTAL(9,I200:I203)</f>
        <v>0</v>
      </c>
      <c r="J199" s="11">
        <f t="shared" si="74"/>
        <v>0</v>
      </c>
      <c r="K199" s="11">
        <f t="shared" si="74"/>
        <v>0</v>
      </c>
      <c r="L199" s="11">
        <f t="shared" si="74"/>
        <v>0</v>
      </c>
      <c r="M199" s="11">
        <f t="shared" si="74"/>
        <v>0</v>
      </c>
      <c r="N199" s="11">
        <f t="shared" si="74"/>
        <v>0</v>
      </c>
      <c r="O199" s="11">
        <f>SUBTOTAL(9,O200:O203)</f>
        <v>0</v>
      </c>
    </row>
    <row r="200" spans="1:15" ht="25.5" hidden="1">
      <c r="A200" s="50">
        <f t="shared" si="62"/>
        <v>3</v>
      </c>
      <c r="B200" s="150"/>
      <c r="C200" s="260" t="s">
        <v>153</v>
      </c>
      <c r="D200" s="60" t="s">
        <v>37</v>
      </c>
      <c r="E200" s="51"/>
      <c r="F200" s="51"/>
      <c r="G200" s="51"/>
      <c r="H200" s="51"/>
      <c r="I200" s="51"/>
      <c r="J200" s="52">
        <f t="shared" ref="J200:J212" si="75">H200+I200</f>
        <v>0</v>
      </c>
      <c r="K200" s="51"/>
      <c r="L200" s="51"/>
      <c r="M200" s="52">
        <f t="shared" ref="M200:M212" si="76">K200+L200</f>
        <v>0</v>
      </c>
      <c r="N200" s="51"/>
      <c r="O200" s="52">
        <f t="shared" ref="O200:O212" si="77">M200+N200</f>
        <v>0</v>
      </c>
    </row>
    <row r="201" spans="1:15" hidden="1">
      <c r="A201" s="50">
        <f t="shared" si="62"/>
        <v>3</v>
      </c>
      <c r="B201" s="150"/>
      <c r="C201" s="260" t="s">
        <v>155</v>
      </c>
      <c r="D201" s="60" t="s">
        <v>39</v>
      </c>
      <c r="E201" s="51"/>
      <c r="F201" s="51"/>
      <c r="G201" s="51"/>
      <c r="H201" s="51"/>
      <c r="I201" s="51"/>
      <c r="J201" s="52">
        <f t="shared" si="75"/>
        <v>0</v>
      </c>
      <c r="K201" s="51"/>
      <c r="L201" s="51"/>
      <c r="M201" s="52">
        <f t="shared" si="76"/>
        <v>0</v>
      </c>
      <c r="N201" s="51"/>
      <c r="O201" s="52">
        <f t="shared" si="77"/>
        <v>0</v>
      </c>
    </row>
    <row r="202" spans="1:15" ht="25.5" hidden="1">
      <c r="A202" s="50">
        <f t="shared" si="62"/>
        <v>3</v>
      </c>
      <c r="B202" s="150"/>
      <c r="C202" s="260" t="s">
        <v>156</v>
      </c>
      <c r="D202" s="60" t="s">
        <v>40</v>
      </c>
      <c r="E202" s="51"/>
      <c r="F202" s="51"/>
      <c r="G202" s="51"/>
      <c r="H202" s="51"/>
      <c r="I202" s="51"/>
      <c r="J202" s="52">
        <f t="shared" si="75"/>
        <v>0</v>
      </c>
      <c r="K202" s="51"/>
      <c r="L202" s="51"/>
      <c r="M202" s="52">
        <f t="shared" si="76"/>
        <v>0</v>
      </c>
      <c r="N202" s="51"/>
      <c r="O202" s="52">
        <f t="shared" si="77"/>
        <v>0</v>
      </c>
    </row>
    <row r="203" spans="1:15" ht="25.5" hidden="1">
      <c r="A203" s="50">
        <f t="shared" si="62"/>
        <v>3</v>
      </c>
      <c r="B203" s="150"/>
      <c r="C203" s="260" t="s">
        <v>157</v>
      </c>
      <c r="D203" s="60" t="s">
        <v>41</v>
      </c>
      <c r="E203" s="51"/>
      <c r="F203" s="51"/>
      <c r="G203" s="51"/>
      <c r="H203" s="51"/>
      <c r="I203" s="51"/>
      <c r="J203" s="52">
        <f t="shared" si="75"/>
        <v>0</v>
      </c>
      <c r="K203" s="51"/>
      <c r="L203" s="51"/>
      <c r="M203" s="52">
        <f t="shared" si="76"/>
        <v>0</v>
      </c>
      <c r="N203" s="51"/>
      <c r="O203" s="52">
        <f t="shared" si="77"/>
        <v>0</v>
      </c>
    </row>
    <row r="204" spans="1:15" hidden="1">
      <c r="A204" s="50">
        <f t="shared" si="62"/>
        <v>3</v>
      </c>
      <c r="B204" s="150"/>
      <c r="C204" s="160" t="s">
        <v>158</v>
      </c>
      <c r="D204" s="60" t="s">
        <v>4</v>
      </c>
      <c r="E204" s="51"/>
      <c r="F204" s="51"/>
      <c r="G204" s="51"/>
      <c r="H204" s="51"/>
      <c r="I204" s="51"/>
      <c r="J204" s="52">
        <f t="shared" si="75"/>
        <v>0</v>
      </c>
      <c r="K204" s="51"/>
      <c r="L204" s="51"/>
      <c r="M204" s="52">
        <f t="shared" si="76"/>
        <v>0</v>
      </c>
      <c r="N204" s="51"/>
      <c r="O204" s="52">
        <f t="shared" si="77"/>
        <v>0</v>
      </c>
    </row>
    <row r="205" spans="1:15" hidden="1">
      <c r="A205" s="50">
        <f t="shared" si="62"/>
        <v>3</v>
      </c>
      <c r="B205" s="150"/>
      <c r="C205" s="159" t="s">
        <v>19</v>
      </c>
      <c r="D205" s="59" t="s">
        <v>5</v>
      </c>
      <c r="E205" s="51"/>
      <c r="F205" s="51"/>
      <c r="G205" s="51"/>
      <c r="H205" s="51"/>
      <c r="I205" s="51"/>
      <c r="J205" s="52">
        <f t="shared" si="75"/>
        <v>0</v>
      </c>
      <c r="K205" s="51"/>
      <c r="L205" s="51"/>
      <c r="M205" s="52">
        <f t="shared" si="76"/>
        <v>0</v>
      </c>
      <c r="N205" s="51"/>
      <c r="O205" s="52">
        <f t="shared" si="77"/>
        <v>0</v>
      </c>
    </row>
    <row r="206" spans="1:15" hidden="1">
      <c r="A206" s="50">
        <f t="shared" si="62"/>
        <v>3</v>
      </c>
      <c r="B206" s="150"/>
      <c r="C206" s="162" t="s">
        <v>450</v>
      </c>
      <c r="D206" s="118" t="s">
        <v>173</v>
      </c>
      <c r="E206" s="51"/>
      <c r="F206" s="51"/>
      <c r="G206" s="51"/>
      <c r="H206" s="51"/>
      <c r="I206" s="51"/>
      <c r="J206" s="52">
        <f t="shared" si="75"/>
        <v>0</v>
      </c>
      <c r="K206" s="51"/>
      <c r="L206" s="51"/>
      <c r="M206" s="52">
        <f t="shared" si="76"/>
        <v>0</v>
      </c>
      <c r="N206" s="51"/>
      <c r="O206" s="52">
        <f t="shared" si="77"/>
        <v>0</v>
      </c>
    </row>
    <row r="207" spans="1:15" hidden="1">
      <c r="A207" s="50">
        <f t="shared" si="62"/>
        <v>3</v>
      </c>
      <c r="B207" s="153"/>
      <c r="C207" s="163" t="s">
        <v>29</v>
      </c>
      <c r="D207" s="136" t="s">
        <v>6</v>
      </c>
      <c r="E207" s="51"/>
      <c r="F207" s="51"/>
      <c r="G207" s="51"/>
      <c r="H207" s="51"/>
      <c r="I207" s="51"/>
      <c r="J207" s="52">
        <f t="shared" si="75"/>
        <v>0</v>
      </c>
      <c r="K207" s="51"/>
      <c r="L207" s="51"/>
      <c r="M207" s="52">
        <f t="shared" si="76"/>
        <v>0</v>
      </c>
      <c r="N207" s="51"/>
      <c r="O207" s="52">
        <f t="shared" si="77"/>
        <v>0</v>
      </c>
    </row>
    <row r="208" spans="1:15" hidden="1">
      <c r="A208" s="50">
        <f t="shared" si="62"/>
        <v>3</v>
      </c>
      <c r="B208" s="153"/>
      <c r="C208" s="163" t="s">
        <v>21</v>
      </c>
      <c r="D208" s="137" t="s">
        <v>8</v>
      </c>
      <c r="E208" s="51"/>
      <c r="F208" s="51"/>
      <c r="G208" s="51"/>
      <c r="H208" s="51"/>
      <c r="I208" s="51"/>
      <c r="J208" s="52">
        <f>H208+I208</f>
        <v>0</v>
      </c>
      <c r="K208" s="51"/>
      <c r="L208" s="51"/>
      <c r="M208" s="52">
        <f>K208+L208</f>
        <v>0</v>
      </c>
      <c r="N208" s="51"/>
      <c r="O208" s="52">
        <f t="shared" si="77"/>
        <v>0</v>
      </c>
    </row>
    <row r="209" spans="1:15" hidden="1">
      <c r="A209" s="50">
        <f t="shared" si="62"/>
        <v>3</v>
      </c>
      <c r="B209" s="153"/>
      <c r="C209" s="163" t="s">
        <v>526</v>
      </c>
      <c r="D209" s="137" t="s">
        <v>31</v>
      </c>
      <c r="E209" s="51"/>
      <c r="F209" s="51"/>
      <c r="G209" s="51"/>
      <c r="H209" s="51"/>
      <c r="I209" s="51"/>
      <c r="J209" s="52">
        <f t="shared" si="75"/>
        <v>0</v>
      </c>
      <c r="K209" s="51"/>
      <c r="L209" s="51"/>
      <c r="M209" s="52">
        <f t="shared" si="76"/>
        <v>0</v>
      </c>
      <c r="N209" s="51"/>
      <c r="O209" s="52">
        <f t="shared" si="77"/>
        <v>0</v>
      </c>
    </row>
    <row r="210" spans="1:15" hidden="1">
      <c r="A210" s="50">
        <f t="shared" si="62"/>
        <v>3</v>
      </c>
      <c r="B210" s="153"/>
      <c r="C210" s="163" t="s">
        <v>558</v>
      </c>
      <c r="D210" s="137" t="s">
        <v>559</v>
      </c>
      <c r="E210" s="51"/>
      <c r="F210" s="51"/>
      <c r="G210" s="51"/>
      <c r="H210" s="51"/>
      <c r="I210" s="51"/>
      <c r="J210" s="52">
        <f t="shared" si="75"/>
        <v>0</v>
      </c>
      <c r="K210" s="51"/>
      <c r="L210" s="51"/>
      <c r="M210" s="52">
        <f t="shared" si="76"/>
        <v>0</v>
      </c>
      <c r="N210" s="51"/>
      <c r="O210" s="52">
        <f t="shared" si="77"/>
        <v>0</v>
      </c>
    </row>
    <row r="211" spans="1:15" ht="25.5" hidden="1">
      <c r="A211" s="50">
        <f t="shared" si="62"/>
        <v>3</v>
      </c>
      <c r="B211" s="153"/>
      <c r="C211" s="163" t="s">
        <v>528</v>
      </c>
      <c r="D211" s="136" t="s">
        <v>9</v>
      </c>
      <c r="E211" s="51"/>
      <c r="F211" s="51"/>
      <c r="G211" s="51"/>
      <c r="H211" s="51"/>
      <c r="I211" s="51"/>
      <c r="J211" s="52">
        <f t="shared" si="75"/>
        <v>0</v>
      </c>
      <c r="K211" s="51"/>
      <c r="L211" s="51"/>
      <c r="M211" s="52">
        <f t="shared" si="76"/>
        <v>0</v>
      </c>
      <c r="N211" s="51"/>
      <c r="O211" s="52">
        <f t="shared" si="77"/>
        <v>0</v>
      </c>
    </row>
    <row r="212" spans="1:15" ht="25.5" hidden="1">
      <c r="A212" s="50">
        <f t="shared" si="62"/>
        <v>3</v>
      </c>
      <c r="B212" s="153"/>
      <c r="C212" s="163" t="s">
        <v>30</v>
      </c>
      <c r="D212" s="136" t="s">
        <v>10</v>
      </c>
      <c r="E212" s="51"/>
      <c r="F212" s="51"/>
      <c r="G212" s="51"/>
      <c r="H212" s="51"/>
      <c r="I212" s="51"/>
      <c r="J212" s="52">
        <f t="shared" si="75"/>
        <v>0</v>
      </c>
      <c r="K212" s="51"/>
      <c r="L212" s="51"/>
      <c r="M212" s="52">
        <f t="shared" si="76"/>
        <v>0</v>
      </c>
      <c r="N212" s="51"/>
      <c r="O212" s="52">
        <f t="shared" si="77"/>
        <v>0</v>
      </c>
    </row>
    <row r="213" spans="1:15" hidden="1">
      <c r="A213" s="50">
        <f t="shared" si="62"/>
        <v>3</v>
      </c>
      <c r="B213" s="153"/>
      <c r="C213" s="165" t="s">
        <v>451</v>
      </c>
      <c r="D213" s="138" t="s">
        <v>93</v>
      </c>
      <c r="E213" s="11">
        <f>SUBTOTAL(9,E214:E215)</f>
        <v>0</v>
      </c>
      <c r="F213" s="11">
        <f>SUBTOTAL(9,F214:F215)</f>
        <v>0</v>
      </c>
      <c r="G213" s="11">
        <f>SUBTOTAL(9,G214:G215)</f>
        <v>0</v>
      </c>
      <c r="H213" s="11">
        <f>SUBTOTAL(9,H214:H215)</f>
        <v>0</v>
      </c>
      <c r="I213" s="11">
        <f t="shared" ref="I213:N213" si="78">SUBTOTAL(9,I214:I215)</f>
        <v>0</v>
      </c>
      <c r="J213" s="11">
        <f t="shared" si="78"/>
        <v>0</v>
      </c>
      <c r="K213" s="11">
        <f t="shared" si="78"/>
        <v>0</v>
      </c>
      <c r="L213" s="11">
        <f t="shared" si="78"/>
        <v>0</v>
      </c>
      <c r="M213" s="11">
        <f t="shared" si="78"/>
        <v>0</v>
      </c>
      <c r="N213" s="11">
        <f t="shared" si="78"/>
        <v>0</v>
      </c>
      <c r="O213" s="11">
        <f>SUBTOTAL(9,O214:O215)</f>
        <v>0</v>
      </c>
    </row>
    <row r="214" spans="1:15" hidden="1">
      <c r="A214" s="50">
        <f t="shared" si="62"/>
        <v>3</v>
      </c>
      <c r="B214" s="153"/>
      <c r="C214" s="166" t="s">
        <v>452</v>
      </c>
      <c r="D214" s="138" t="s">
        <v>453</v>
      </c>
      <c r="E214" s="51"/>
      <c r="F214" s="51"/>
      <c r="G214" s="51"/>
      <c r="H214" s="51"/>
      <c r="I214" s="51"/>
      <c r="J214" s="52">
        <f>H214+I214</f>
        <v>0</v>
      </c>
      <c r="K214" s="51"/>
      <c r="L214" s="51"/>
      <c r="M214" s="52">
        <f>K214+L214</f>
        <v>0</v>
      </c>
      <c r="N214" s="51"/>
      <c r="O214" s="52">
        <f>M214+N214</f>
        <v>0</v>
      </c>
    </row>
    <row r="215" spans="1:15" hidden="1">
      <c r="A215" s="50">
        <f t="shared" si="62"/>
        <v>3</v>
      </c>
      <c r="B215" s="153"/>
      <c r="C215" s="166" t="s">
        <v>454</v>
      </c>
      <c r="D215" s="138" t="s">
        <v>455</v>
      </c>
      <c r="E215" s="51"/>
      <c r="F215" s="51"/>
      <c r="G215" s="51"/>
      <c r="H215" s="51"/>
      <c r="I215" s="51"/>
      <c r="J215" s="52">
        <f>H215+I215</f>
        <v>0</v>
      </c>
      <c r="K215" s="51"/>
      <c r="L215" s="51"/>
      <c r="M215" s="52">
        <f>K215+L215</f>
        <v>0</v>
      </c>
      <c r="N215" s="51"/>
      <c r="O215" s="52">
        <f>M215+N215</f>
        <v>0</v>
      </c>
    </row>
    <row r="216" spans="1:15" hidden="1">
      <c r="A216" s="50">
        <f t="shared" si="62"/>
        <v>3</v>
      </c>
      <c r="B216" s="156"/>
      <c r="C216" s="158" t="s">
        <v>32</v>
      </c>
      <c r="D216" s="136"/>
      <c r="E216" s="11">
        <f>SUBTOTAL(9,E217:E221)</f>
        <v>0</v>
      </c>
      <c r="F216" s="11">
        <f>SUBTOTAL(9,F217:F221)</f>
        <v>0</v>
      </c>
      <c r="G216" s="11">
        <f>SUBTOTAL(9,G217:G221)</f>
        <v>0</v>
      </c>
      <c r="H216" s="11">
        <f>SUBTOTAL(9,H217:H221)</f>
        <v>0</v>
      </c>
      <c r="I216" s="11">
        <f t="shared" ref="I216:N216" si="79">SUBTOTAL(9,I217:I221)</f>
        <v>0</v>
      </c>
      <c r="J216" s="11">
        <f t="shared" si="79"/>
        <v>0</v>
      </c>
      <c r="K216" s="11">
        <f t="shared" si="79"/>
        <v>0</v>
      </c>
      <c r="L216" s="11">
        <f t="shared" si="79"/>
        <v>0</v>
      </c>
      <c r="M216" s="11">
        <f t="shared" si="79"/>
        <v>0</v>
      </c>
      <c r="N216" s="11">
        <f t="shared" si="79"/>
        <v>0</v>
      </c>
      <c r="O216" s="11">
        <f>SUBTOTAL(9,O217:O221)</f>
        <v>0</v>
      </c>
    </row>
    <row r="217" spans="1:15" hidden="1">
      <c r="A217" s="50">
        <f t="shared" si="62"/>
        <v>3</v>
      </c>
      <c r="B217" s="153"/>
      <c r="C217" s="163" t="s">
        <v>70</v>
      </c>
      <c r="D217" s="137" t="s">
        <v>71</v>
      </c>
      <c r="E217" s="51"/>
      <c r="F217" s="51"/>
      <c r="G217" s="51"/>
      <c r="H217" s="51"/>
      <c r="I217" s="51"/>
      <c r="J217" s="52">
        <f>H217+I217</f>
        <v>0</v>
      </c>
      <c r="K217" s="51"/>
      <c r="L217" s="51"/>
      <c r="M217" s="52">
        <f>K217+L217</f>
        <v>0</v>
      </c>
      <c r="N217" s="51"/>
      <c r="O217" s="52">
        <f>M217+N217</f>
        <v>0</v>
      </c>
    </row>
    <row r="218" spans="1:15" hidden="1">
      <c r="A218" s="50">
        <f t="shared" si="62"/>
        <v>3</v>
      </c>
      <c r="B218" s="153"/>
      <c r="C218" s="163" t="s">
        <v>72</v>
      </c>
      <c r="D218" s="137" t="s">
        <v>73</v>
      </c>
      <c r="E218" s="51"/>
      <c r="F218" s="51"/>
      <c r="G218" s="51"/>
      <c r="H218" s="51"/>
      <c r="I218" s="51"/>
      <c r="J218" s="52">
        <f>H218+I218</f>
        <v>0</v>
      </c>
      <c r="K218" s="51"/>
      <c r="L218" s="51"/>
      <c r="M218" s="52">
        <f>K218+L218</f>
        <v>0</v>
      </c>
      <c r="N218" s="51"/>
      <c r="O218" s="52">
        <f>M218+N218</f>
        <v>0</v>
      </c>
    </row>
    <row r="219" spans="1:15" hidden="1">
      <c r="A219" s="50">
        <f t="shared" si="62"/>
        <v>3</v>
      </c>
      <c r="B219" s="153"/>
      <c r="C219" s="163" t="s">
        <v>74</v>
      </c>
      <c r="D219" s="137" t="s">
        <v>75</v>
      </c>
      <c r="E219" s="51"/>
      <c r="F219" s="51"/>
      <c r="G219" s="51"/>
      <c r="H219" s="51"/>
      <c r="I219" s="51"/>
      <c r="J219" s="52">
        <f>H219+I219</f>
        <v>0</v>
      </c>
      <c r="K219" s="51"/>
      <c r="L219" s="51"/>
      <c r="M219" s="52">
        <f>K219+L219</f>
        <v>0</v>
      </c>
      <c r="N219" s="51"/>
      <c r="O219" s="52">
        <f>M219+N219</f>
        <v>0</v>
      </c>
    </row>
    <row r="220" spans="1:15" hidden="1">
      <c r="A220" s="50">
        <f t="shared" si="62"/>
        <v>3</v>
      </c>
      <c r="B220" s="153"/>
      <c r="C220" s="163" t="s">
        <v>76</v>
      </c>
      <c r="D220" s="137" t="s">
        <v>77</v>
      </c>
      <c r="E220" s="51"/>
      <c r="F220" s="51"/>
      <c r="G220" s="51"/>
      <c r="H220" s="51"/>
      <c r="I220" s="51"/>
      <c r="J220" s="52">
        <f>H220+I220</f>
        <v>0</v>
      </c>
      <c r="K220" s="51"/>
      <c r="L220" s="51"/>
      <c r="M220" s="52">
        <f>K220+L220</f>
        <v>0</v>
      </c>
      <c r="N220" s="51"/>
      <c r="O220" s="52">
        <f>M220+N220</f>
        <v>0</v>
      </c>
    </row>
    <row r="221" spans="1:15" hidden="1">
      <c r="A221" s="50">
        <f t="shared" si="62"/>
        <v>3</v>
      </c>
      <c r="B221" s="153"/>
      <c r="C221" s="163" t="s">
        <v>12</v>
      </c>
      <c r="D221" s="137" t="s">
        <v>28</v>
      </c>
      <c r="E221" s="51"/>
      <c r="F221" s="51"/>
      <c r="G221" s="51"/>
      <c r="H221" s="51"/>
      <c r="I221" s="51"/>
      <c r="J221" s="52">
        <f>H221+I221</f>
        <v>0</v>
      </c>
      <c r="K221" s="51"/>
      <c r="L221" s="51"/>
      <c r="M221" s="52">
        <f>K221+L221</f>
        <v>0</v>
      </c>
      <c r="N221" s="51"/>
      <c r="O221" s="52">
        <f>M221+N221</f>
        <v>0</v>
      </c>
    </row>
    <row r="222" spans="1:15" ht="25.5" hidden="1">
      <c r="A222" s="50">
        <f t="shared" si="62"/>
        <v>3</v>
      </c>
      <c r="B222" s="156"/>
      <c r="C222" s="158" t="s">
        <v>23</v>
      </c>
      <c r="D222" s="137"/>
      <c r="E222" s="11">
        <f>SUBTOTAL(9,E223:E225)</f>
        <v>0</v>
      </c>
      <c r="F222" s="11">
        <f>SUBTOTAL(9,F223:F225)</f>
        <v>0</v>
      </c>
      <c r="G222" s="11">
        <f>SUBTOTAL(9,G223:G225)</f>
        <v>0</v>
      </c>
      <c r="H222" s="11">
        <f>SUBTOTAL(9,H223:H225)</f>
        <v>0</v>
      </c>
      <c r="I222" s="11">
        <f t="shared" ref="I222:N222" si="80">SUBTOTAL(9,I223:I225)</f>
        <v>0</v>
      </c>
      <c r="J222" s="11">
        <f t="shared" si="80"/>
        <v>0</v>
      </c>
      <c r="K222" s="11">
        <f t="shared" si="80"/>
        <v>0</v>
      </c>
      <c r="L222" s="11">
        <f t="shared" si="80"/>
        <v>0</v>
      </c>
      <c r="M222" s="11">
        <f t="shared" si="80"/>
        <v>0</v>
      </c>
      <c r="N222" s="11">
        <f t="shared" si="80"/>
        <v>0</v>
      </c>
      <c r="O222" s="11">
        <f>SUBTOTAL(9,O223:O225)</f>
        <v>0</v>
      </c>
    </row>
    <row r="223" spans="1:15" hidden="1">
      <c r="A223" s="50">
        <f t="shared" si="62"/>
        <v>3</v>
      </c>
      <c r="B223" s="156"/>
      <c r="C223" s="163" t="s">
        <v>90</v>
      </c>
      <c r="D223" s="137" t="s">
        <v>87</v>
      </c>
      <c r="E223" s="51"/>
      <c r="F223" s="51"/>
      <c r="G223" s="51"/>
      <c r="H223" s="51"/>
      <c r="I223" s="51"/>
      <c r="J223" s="52">
        <f>H223+I223</f>
        <v>0</v>
      </c>
      <c r="K223" s="51"/>
      <c r="L223" s="51"/>
      <c r="M223" s="52">
        <f>K223+L223</f>
        <v>0</v>
      </c>
      <c r="N223" s="51"/>
      <c r="O223" s="52">
        <f>M223+N223</f>
        <v>0</v>
      </c>
    </row>
    <row r="224" spans="1:15" hidden="1">
      <c r="A224" s="50">
        <f t="shared" si="62"/>
        <v>3</v>
      </c>
      <c r="B224" s="156"/>
      <c r="C224" s="163" t="s">
        <v>92</v>
      </c>
      <c r="D224" s="137" t="s">
        <v>89</v>
      </c>
      <c r="E224" s="51"/>
      <c r="F224" s="51"/>
      <c r="G224" s="51"/>
      <c r="H224" s="51"/>
      <c r="I224" s="51"/>
      <c r="J224" s="52">
        <f>H224+I224</f>
        <v>0</v>
      </c>
      <c r="K224" s="51"/>
      <c r="L224" s="51"/>
      <c r="M224" s="52">
        <f>K224+L224</f>
        <v>0</v>
      </c>
      <c r="N224" s="51"/>
      <c r="O224" s="52">
        <f>M224+N224</f>
        <v>0</v>
      </c>
    </row>
    <row r="225" spans="1:15" s="57" customFormat="1" hidden="1">
      <c r="A225" s="50">
        <f t="shared" si="62"/>
        <v>3</v>
      </c>
      <c r="B225" s="156"/>
      <c r="C225" s="163" t="s">
        <v>91</v>
      </c>
      <c r="D225" s="137" t="s">
        <v>88</v>
      </c>
      <c r="E225" s="51"/>
      <c r="F225" s="51"/>
      <c r="G225" s="51"/>
      <c r="H225" s="51"/>
      <c r="I225" s="51"/>
      <c r="J225" s="52">
        <f>H225+I225</f>
        <v>0</v>
      </c>
      <c r="K225" s="51"/>
      <c r="L225" s="51"/>
      <c r="M225" s="52">
        <f>K225+L225</f>
        <v>0</v>
      </c>
      <c r="N225" s="51"/>
      <c r="O225" s="52">
        <f>M225+N225</f>
        <v>0</v>
      </c>
    </row>
    <row r="226" spans="1:15" s="57" customFormat="1" hidden="1">
      <c r="A226" s="77">
        <f>A227</f>
        <v>3</v>
      </c>
      <c r="B226" s="153"/>
      <c r="C226" s="155"/>
      <c r="D226" s="137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</row>
    <row r="227" spans="1:15" s="57" customFormat="1" hidden="1">
      <c r="A227" s="105">
        <f>MIN(A228:A233)</f>
        <v>3</v>
      </c>
      <c r="B227" s="153"/>
      <c r="C227" s="157" t="s">
        <v>36</v>
      </c>
      <c r="D227" s="137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</row>
    <row r="228" spans="1:15" s="57" customFormat="1" hidden="1">
      <c r="A228" s="50">
        <f t="shared" ref="A228:A233" si="81">IF(MAX(E228:P228)=0,IF(MIN(E228:P228)=0,3,2),2)</f>
        <v>3</v>
      </c>
      <c r="B228" s="153"/>
      <c r="C228" s="155" t="s">
        <v>34</v>
      </c>
      <c r="D228" s="137"/>
      <c r="E228" s="62">
        <f>SUM(E229:E230)</f>
        <v>0</v>
      </c>
      <c r="F228" s="62">
        <f>SUM(F229:F230)</f>
        <v>0</v>
      </c>
      <c r="G228" s="62">
        <f>SUM(G229:G230)</f>
        <v>0</v>
      </c>
      <c r="H228" s="62">
        <f>SUM(H229:H230)</f>
        <v>0</v>
      </c>
      <c r="I228" s="62">
        <f t="shared" ref="I228:N228" si="82">SUM(I229:I230)</f>
        <v>0</v>
      </c>
      <c r="J228" s="62">
        <f t="shared" si="82"/>
        <v>0</v>
      </c>
      <c r="K228" s="62">
        <f t="shared" si="82"/>
        <v>0</v>
      </c>
      <c r="L228" s="62">
        <f t="shared" si="82"/>
        <v>0</v>
      </c>
      <c r="M228" s="62">
        <f t="shared" si="82"/>
        <v>0</v>
      </c>
      <c r="N228" s="62">
        <f t="shared" si="82"/>
        <v>0</v>
      </c>
      <c r="O228" s="62">
        <f>SUM(O229:O230)</f>
        <v>0</v>
      </c>
    </row>
    <row r="229" spans="1:15" s="57" customFormat="1" hidden="1">
      <c r="A229" s="50">
        <f t="shared" si="81"/>
        <v>3</v>
      </c>
      <c r="B229" s="153"/>
      <c r="C229" s="167" t="s">
        <v>80</v>
      </c>
      <c r="D229" s="137"/>
      <c r="E229" s="51"/>
      <c r="F229" s="51"/>
      <c r="G229" s="51"/>
      <c r="H229" s="51"/>
      <c r="I229" s="51"/>
      <c r="J229" s="52">
        <f>H229+I229</f>
        <v>0</v>
      </c>
      <c r="K229" s="51"/>
      <c r="L229" s="51"/>
      <c r="M229" s="52">
        <f>K229+L229</f>
        <v>0</v>
      </c>
      <c r="N229" s="51"/>
      <c r="O229" s="52">
        <f>M229+N229</f>
        <v>0</v>
      </c>
    </row>
    <row r="230" spans="1:15" s="57" customFormat="1" hidden="1">
      <c r="A230" s="50">
        <f t="shared" si="81"/>
        <v>3</v>
      </c>
      <c r="B230" s="153"/>
      <c r="C230" s="167" t="s">
        <v>81</v>
      </c>
      <c r="D230" s="137"/>
      <c r="E230" s="51"/>
      <c r="F230" s="51"/>
      <c r="G230" s="51"/>
      <c r="H230" s="51"/>
      <c r="I230" s="51"/>
      <c r="J230" s="52">
        <f>H230+I230</f>
        <v>0</v>
      </c>
      <c r="K230" s="51"/>
      <c r="L230" s="51"/>
      <c r="M230" s="52">
        <f>K230+L230</f>
        <v>0</v>
      </c>
      <c r="N230" s="51"/>
      <c r="O230" s="52">
        <f>M230+N230</f>
        <v>0</v>
      </c>
    </row>
    <row r="231" spans="1:15" s="57" customFormat="1" hidden="1">
      <c r="A231" s="50">
        <f t="shared" si="81"/>
        <v>3</v>
      </c>
      <c r="B231" s="153"/>
      <c r="C231" s="155" t="s">
        <v>35</v>
      </c>
      <c r="D231" s="137"/>
      <c r="E231" s="62">
        <f>SUM(E232:E233)</f>
        <v>0</v>
      </c>
      <c r="F231" s="62">
        <f>SUM(F232:F233)</f>
        <v>0</v>
      </c>
      <c r="G231" s="62">
        <f>SUM(G232:G233)</f>
        <v>0</v>
      </c>
      <c r="H231" s="62">
        <f>SUM(H232:H233)</f>
        <v>0</v>
      </c>
      <c r="I231" s="62">
        <f t="shared" ref="I231:N231" si="83">SUM(I232:I233)</f>
        <v>0</v>
      </c>
      <c r="J231" s="62">
        <f t="shared" si="83"/>
        <v>0</v>
      </c>
      <c r="K231" s="62">
        <f t="shared" si="83"/>
        <v>0</v>
      </c>
      <c r="L231" s="62">
        <f t="shared" si="83"/>
        <v>0</v>
      </c>
      <c r="M231" s="62">
        <f t="shared" si="83"/>
        <v>0</v>
      </c>
      <c r="N231" s="62">
        <f t="shared" si="83"/>
        <v>0</v>
      </c>
      <c r="O231" s="62">
        <f>SUM(O232:O233)</f>
        <v>0</v>
      </c>
    </row>
    <row r="232" spans="1:15" s="57" customFormat="1" hidden="1">
      <c r="A232" s="50">
        <f t="shared" si="81"/>
        <v>3</v>
      </c>
      <c r="B232" s="153"/>
      <c r="C232" s="167" t="s">
        <v>84</v>
      </c>
      <c r="D232" s="137"/>
      <c r="E232" s="51"/>
      <c r="F232" s="51"/>
      <c r="G232" s="51"/>
      <c r="H232" s="51"/>
      <c r="I232" s="51"/>
      <c r="J232" s="52">
        <f>H232+I232</f>
        <v>0</v>
      </c>
      <c r="K232" s="51"/>
      <c r="L232" s="51"/>
      <c r="M232" s="52">
        <f>K232+L232</f>
        <v>0</v>
      </c>
      <c r="N232" s="51"/>
      <c r="O232" s="52">
        <f>M232+N232</f>
        <v>0</v>
      </c>
    </row>
    <row r="233" spans="1:15" s="57" customFormat="1" hidden="1">
      <c r="A233" s="50">
        <f t="shared" si="81"/>
        <v>3</v>
      </c>
      <c r="B233" s="153"/>
      <c r="C233" s="167" t="s">
        <v>85</v>
      </c>
      <c r="D233" s="137"/>
      <c r="E233" s="51"/>
      <c r="F233" s="51"/>
      <c r="G233" s="51"/>
      <c r="H233" s="51"/>
      <c r="I233" s="51"/>
      <c r="J233" s="52">
        <f>H233+I233</f>
        <v>0</v>
      </c>
      <c r="K233" s="51"/>
      <c r="L233" s="51"/>
      <c r="M233" s="52">
        <f>K233+L233</f>
        <v>0</v>
      </c>
      <c r="N233" s="51"/>
      <c r="O233" s="52">
        <f>M233+N233</f>
        <v>0</v>
      </c>
    </row>
    <row r="234" spans="1:15" s="57" customFormat="1" hidden="1">
      <c r="A234" s="77">
        <f>A235</f>
        <v>3</v>
      </c>
      <c r="B234" s="172"/>
      <c r="C234" s="156"/>
      <c r="D234" s="140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</row>
    <row r="235" spans="1:15" s="57" customFormat="1" hidden="1">
      <c r="A235" s="105">
        <f>MIN(A236:A301)</f>
        <v>3</v>
      </c>
      <c r="B235" s="172"/>
      <c r="C235" s="174" t="s">
        <v>47</v>
      </c>
      <c r="D235" s="140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</row>
    <row r="236" spans="1:15" s="57" customFormat="1" hidden="1">
      <c r="A236" s="50">
        <f t="shared" ref="A236:A289" si="84">IF(MAX(E236:P236)=0,IF(MIN(E236:P236)=0,3,2),2)</f>
        <v>3</v>
      </c>
      <c r="B236" s="145"/>
      <c r="C236" s="146" t="s">
        <v>25</v>
      </c>
      <c r="D236" s="56"/>
      <c r="E236" s="11">
        <f>SUBTOTAL(9,E237:E289)</f>
        <v>0</v>
      </c>
      <c r="F236" s="11">
        <f>SUBTOTAL(9,F237:F289)</f>
        <v>0</v>
      </c>
      <c r="G236" s="11">
        <f>SUBTOTAL(9,G237:G289)</f>
        <v>0</v>
      </c>
      <c r="H236" s="11">
        <f>SUBTOTAL(9,H237:H289)</f>
        <v>0</v>
      </c>
      <c r="I236" s="11">
        <f t="shared" ref="I236:N236" si="85">SUBTOTAL(9,I237:I289)</f>
        <v>0</v>
      </c>
      <c r="J236" s="11">
        <f t="shared" si="85"/>
        <v>0</v>
      </c>
      <c r="K236" s="11">
        <f t="shared" si="85"/>
        <v>0</v>
      </c>
      <c r="L236" s="11">
        <f t="shared" si="85"/>
        <v>0</v>
      </c>
      <c r="M236" s="11">
        <f t="shared" si="85"/>
        <v>0</v>
      </c>
      <c r="N236" s="11">
        <f t="shared" si="85"/>
        <v>0</v>
      </c>
      <c r="O236" s="11">
        <f>SUBTOTAL(9,O237:O289)</f>
        <v>0</v>
      </c>
    </row>
    <row r="237" spans="1:15" s="57" customFormat="1" hidden="1">
      <c r="A237" s="50">
        <f t="shared" si="84"/>
        <v>3</v>
      </c>
      <c r="B237" s="145" t="s">
        <v>14</v>
      </c>
      <c r="C237" s="146" t="s">
        <v>125</v>
      </c>
      <c r="D237" s="56"/>
      <c r="E237" s="11">
        <f>SUBTOTAL(9,E238:E259)</f>
        <v>0</v>
      </c>
      <c r="F237" s="11">
        <f>SUBTOTAL(9,F238:F259)</f>
        <v>0</v>
      </c>
      <c r="G237" s="11">
        <f>SUBTOTAL(9,G238:G259)</f>
        <v>0</v>
      </c>
      <c r="H237" s="11">
        <f>SUBTOTAL(9,H238:H259)</f>
        <v>0</v>
      </c>
      <c r="I237" s="11">
        <f t="shared" ref="I237:N237" si="86">SUBTOTAL(9,I238:I259)</f>
        <v>0</v>
      </c>
      <c r="J237" s="11">
        <f t="shared" si="86"/>
        <v>0</v>
      </c>
      <c r="K237" s="11">
        <f t="shared" si="86"/>
        <v>0</v>
      </c>
      <c r="L237" s="11">
        <f t="shared" si="86"/>
        <v>0</v>
      </c>
      <c r="M237" s="11">
        <f t="shared" si="86"/>
        <v>0</v>
      </c>
      <c r="N237" s="11">
        <f t="shared" si="86"/>
        <v>0</v>
      </c>
      <c r="O237" s="11">
        <f>SUBTOTAL(9,O238:O259)</f>
        <v>0</v>
      </c>
    </row>
    <row r="238" spans="1:15" s="57" customFormat="1" hidden="1">
      <c r="A238" s="50">
        <f t="shared" si="84"/>
        <v>3</v>
      </c>
      <c r="B238" s="147"/>
      <c r="C238" s="146" t="s">
        <v>126</v>
      </c>
      <c r="D238" s="56"/>
      <c r="E238" s="11">
        <f>SUBTOTAL(9,E239:E248)</f>
        <v>0</v>
      </c>
      <c r="F238" s="11">
        <f>SUBTOTAL(9,F239:F248)</f>
        <v>0</v>
      </c>
      <c r="G238" s="11">
        <f>SUBTOTAL(9,G239:G248)</f>
        <v>0</v>
      </c>
      <c r="H238" s="11">
        <f>SUBTOTAL(9,H239:H248)</f>
        <v>0</v>
      </c>
      <c r="I238" s="11">
        <f t="shared" ref="I238:N238" si="87">SUBTOTAL(9,I239:I248)</f>
        <v>0</v>
      </c>
      <c r="J238" s="11">
        <f t="shared" si="87"/>
        <v>0</v>
      </c>
      <c r="K238" s="11">
        <f t="shared" si="87"/>
        <v>0</v>
      </c>
      <c r="L238" s="11">
        <f t="shared" si="87"/>
        <v>0</v>
      </c>
      <c r="M238" s="11">
        <f t="shared" si="87"/>
        <v>0</v>
      </c>
      <c r="N238" s="11">
        <f t="shared" si="87"/>
        <v>0</v>
      </c>
      <c r="O238" s="11">
        <f>SUBTOTAL(9,O239:O248)</f>
        <v>0</v>
      </c>
    </row>
    <row r="239" spans="1:15" s="57" customFormat="1" ht="25.5" hidden="1">
      <c r="A239" s="50">
        <f t="shared" si="84"/>
        <v>3</v>
      </c>
      <c r="B239" s="148"/>
      <c r="C239" s="149" t="s">
        <v>127</v>
      </c>
      <c r="D239" s="58" t="s">
        <v>2</v>
      </c>
      <c r="E239" s="11">
        <f>SUBTOTAL(9,E240:E241)</f>
        <v>0</v>
      </c>
      <c r="F239" s="11">
        <f>SUBTOTAL(9,F240:F241)</f>
        <v>0</v>
      </c>
      <c r="G239" s="11">
        <f>SUBTOTAL(9,G240:G241)</f>
        <v>0</v>
      </c>
      <c r="H239" s="11">
        <f>SUBTOTAL(9,H240:H241)</f>
        <v>0</v>
      </c>
      <c r="I239" s="11">
        <f t="shared" ref="I239:N239" si="88">SUBTOTAL(9,I240:I241)</f>
        <v>0</v>
      </c>
      <c r="J239" s="11">
        <f t="shared" si="88"/>
        <v>0</v>
      </c>
      <c r="K239" s="11">
        <f t="shared" si="88"/>
        <v>0</v>
      </c>
      <c r="L239" s="11">
        <f t="shared" si="88"/>
        <v>0</v>
      </c>
      <c r="M239" s="11">
        <f t="shared" si="88"/>
        <v>0</v>
      </c>
      <c r="N239" s="11">
        <f t="shared" si="88"/>
        <v>0</v>
      </c>
      <c r="O239" s="11">
        <f>SUBTOTAL(9,O240:O241)</f>
        <v>0</v>
      </c>
    </row>
    <row r="240" spans="1:15" s="57" customFormat="1" ht="25.5" hidden="1">
      <c r="A240" s="50">
        <f t="shared" si="84"/>
        <v>3</v>
      </c>
      <c r="B240" s="148"/>
      <c r="C240" s="149" t="s">
        <v>303</v>
      </c>
      <c r="D240" s="58" t="s">
        <v>302</v>
      </c>
      <c r="E240" s="51"/>
      <c r="F240" s="51"/>
      <c r="G240" s="51"/>
      <c r="H240" s="51"/>
      <c r="I240" s="51"/>
      <c r="J240" s="52">
        <f>H240+I240</f>
        <v>0</v>
      </c>
      <c r="K240" s="51"/>
      <c r="L240" s="51"/>
      <c r="M240" s="52">
        <f>K240+L240</f>
        <v>0</v>
      </c>
      <c r="N240" s="51"/>
      <c r="O240" s="52">
        <f>M240+N240</f>
        <v>0</v>
      </c>
    </row>
    <row r="241" spans="1:15" s="57" customFormat="1" ht="25.5" hidden="1">
      <c r="A241" s="50">
        <f t="shared" si="84"/>
        <v>3</v>
      </c>
      <c r="B241" s="148"/>
      <c r="C241" s="149" t="s">
        <v>305</v>
      </c>
      <c r="D241" s="58" t="s">
        <v>304</v>
      </c>
      <c r="E241" s="51"/>
      <c r="F241" s="51"/>
      <c r="G241" s="51"/>
      <c r="H241" s="51"/>
      <c r="I241" s="51"/>
      <c r="J241" s="52">
        <f>H241+I241</f>
        <v>0</v>
      </c>
      <c r="K241" s="51"/>
      <c r="L241" s="51"/>
      <c r="M241" s="52">
        <f>K241+L241</f>
        <v>0</v>
      </c>
      <c r="N241" s="51"/>
      <c r="O241" s="52">
        <f>M241+N241</f>
        <v>0</v>
      </c>
    </row>
    <row r="242" spans="1:15" s="57" customFormat="1" hidden="1">
      <c r="A242" s="50">
        <f t="shared" si="84"/>
        <v>3</v>
      </c>
      <c r="B242" s="150"/>
      <c r="C242" s="151" t="s">
        <v>128</v>
      </c>
      <c r="D242" s="59" t="s">
        <v>3</v>
      </c>
      <c r="E242" s="51"/>
      <c r="F242" s="51"/>
      <c r="G242" s="51"/>
      <c r="H242" s="51"/>
      <c r="I242" s="51"/>
      <c r="J242" s="52">
        <f>H242+I242</f>
        <v>0</v>
      </c>
      <c r="K242" s="51"/>
      <c r="L242" s="51"/>
      <c r="M242" s="52">
        <f>K242+L242</f>
        <v>0</v>
      </c>
      <c r="N242" s="51"/>
      <c r="O242" s="52">
        <f>M242+N242</f>
        <v>0</v>
      </c>
    </row>
    <row r="243" spans="1:15" s="57" customFormat="1" hidden="1">
      <c r="A243" s="50">
        <f t="shared" si="84"/>
        <v>3</v>
      </c>
      <c r="B243" s="150"/>
      <c r="C243" s="152" t="s">
        <v>445</v>
      </c>
      <c r="D243" s="117" t="s">
        <v>446</v>
      </c>
      <c r="E243" s="11">
        <f>SUBTOTAL(9,E244:E247)</f>
        <v>0</v>
      </c>
      <c r="F243" s="11">
        <f>SUBTOTAL(9,F244:F247)</f>
        <v>0</v>
      </c>
      <c r="G243" s="11">
        <f>SUBTOTAL(9,G244:G247)</f>
        <v>0</v>
      </c>
      <c r="H243" s="11">
        <f>SUBTOTAL(9,H244:H247)</f>
        <v>0</v>
      </c>
      <c r="I243" s="11">
        <f t="shared" ref="I243:N243" si="89">SUBTOTAL(9,I244:I247)</f>
        <v>0</v>
      </c>
      <c r="J243" s="11">
        <f t="shared" si="89"/>
        <v>0</v>
      </c>
      <c r="K243" s="11">
        <f t="shared" si="89"/>
        <v>0</v>
      </c>
      <c r="L243" s="11">
        <f t="shared" si="89"/>
        <v>0</v>
      </c>
      <c r="M243" s="11">
        <f t="shared" si="89"/>
        <v>0</v>
      </c>
      <c r="N243" s="11">
        <f t="shared" si="89"/>
        <v>0</v>
      </c>
      <c r="O243" s="11">
        <f>SUBTOTAL(9,O244:O247)</f>
        <v>0</v>
      </c>
    </row>
    <row r="244" spans="1:15" s="57" customFormat="1" ht="25.5" hidden="1">
      <c r="A244" s="50">
        <f t="shared" si="84"/>
        <v>3</v>
      </c>
      <c r="B244" s="150"/>
      <c r="C244" s="149" t="s">
        <v>129</v>
      </c>
      <c r="D244" s="60" t="s">
        <v>37</v>
      </c>
      <c r="E244" s="51"/>
      <c r="F244" s="51"/>
      <c r="G244" s="51"/>
      <c r="H244" s="51"/>
      <c r="I244" s="51"/>
      <c r="J244" s="52">
        <f>H244+I244</f>
        <v>0</v>
      </c>
      <c r="K244" s="51"/>
      <c r="L244" s="51"/>
      <c r="M244" s="52">
        <f>K244+L244</f>
        <v>0</v>
      </c>
      <c r="N244" s="51"/>
      <c r="O244" s="52">
        <f>M244+N244</f>
        <v>0</v>
      </c>
    </row>
    <row r="245" spans="1:15" s="57" customFormat="1" hidden="1">
      <c r="A245" s="50">
        <f t="shared" si="84"/>
        <v>3</v>
      </c>
      <c r="B245" s="150"/>
      <c r="C245" s="149" t="s">
        <v>131</v>
      </c>
      <c r="D245" s="60" t="s">
        <v>39</v>
      </c>
      <c r="E245" s="51"/>
      <c r="F245" s="51"/>
      <c r="G245" s="51"/>
      <c r="H245" s="51"/>
      <c r="I245" s="51"/>
      <c r="J245" s="52">
        <f>H245+I245</f>
        <v>0</v>
      </c>
      <c r="K245" s="51"/>
      <c r="L245" s="51"/>
      <c r="M245" s="52">
        <f>K245+L245</f>
        <v>0</v>
      </c>
      <c r="N245" s="51"/>
      <c r="O245" s="52">
        <f>M245+N245</f>
        <v>0</v>
      </c>
    </row>
    <row r="246" spans="1:15" s="57" customFormat="1" hidden="1">
      <c r="A246" s="50">
        <f t="shared" si="84"/>
        <v>3</v>
      </c>
      <c r="B246" s="150"/>
      <c r="C246" s="149" t="s">
        <v>132</v>
      </c>
      <c r="D246" s="60" t="s">
        <v>40</v>
      </c>
      <c r="E246" s="51"/>
      <c r="F246" s="51"/>
      <c r="G246" s="51"/>
      <c r="H246" s="51"/>
      <c r="I246" s="51"/>
      <c r="J246" s="52">
        <f>H246+I246</f>
        <v>0</v>
      </c>
      <c r="K246" s="51"/>
      <c r="L246" s="51"/>
      <c r="M246" s="52">
        <f>K246+L246</f>
        <v>0</v>
      </c>
      <c r="N246" s="51"/>
      <c r="O246" s="52">
        <f>M246+N246</f>
        <v>0</v>
      </c>
    </row>
    <row r="247" spans="1:15" s="57" customFormat="1" ht="25.5" hidden="1">
      <c r="A247" s="50">
        <f t="shared" si="84"/>
        <v>3</v>
      </c>
      <c r="B247" s="150"/>
      <c r="C247" s="149" t="s">
        <v>133</v>
      </c>
      <c r="D247" s="60" t="s">
        <v>41</v>
      </c>
      <c r="E247" s="51"/>
      <c r="F247" s="51"/>
      <c r="G247" s="51"/>
      <c r="H247" s="51"/>
      <c r="I247" s="51"/>
      <c r="J247" s="52">
        <f>H247+I247</f>
        <v>0</v>
      </c>
      <c r="K247" s="51"/>
      <c r="L247" s="51"/>
      <c r="M247" s="52">
        <f>K247+L247</f>
        <v>0</v>
      </c>
      <c r="N247" s="51"/>
      <c r="O247" s="52">
        <f>M247+N247</f>
        <v>0</v>
      </c>
    </row>
    <row r="248" spans="1:15" s="57" customFormat="1" hidden="1">
      <c r="A248" s="50">
        <f t="shared" si="84"/>
        <v>3</v>
      </c>
      <c r="B248" s="150"/>
      <c r="C248" s="149" t="s">
        <v>447</v>
      </c>
      <c r="D248" s="60" t="s">
        <v>4</v>
      </c>
      <c r="E248" s="51"/>
      <c r="F248" s="51"/>
      <c r="G248" s="51"/>
      <c r="H248" s="51"/>
      <c r="I248" s="51"/>
      <c r="J248" s="52">
        <f>H248+I248</f>
        <v>0</v>
      </c>
      <c r="K248" s="51"/>
      <c r="L248" s="51"/>
      <c r="M248" s="52">
        <f>K248+L248</f>
        <v>0</v>
      </c>
      <c r="N248" s="51"/>
      <c r="O248" s="52">
        <f>M248+N248</f>
        <v>0</v>
      </c>
    </row>
    <row r="249" spans="1:15" s="57" customFormat="1" hidden="1">
      <c r="A249" s="50">
        <f t="shared" si="84"/>
        <v>3</v>
      </c>
      <c r="B249" s="147"/>
      <c r="C249" s="146" t="s">
        <v>134</v>
      </c>
      <c r="D249" s="56"/>
      <c r="E249" s="11">
        <f>SUBTOTAL(9,E250:E253)</f>
        <v>0</v>
      </c>
      <c r="F249" s="11">
        <f>SUBTOTAL(9,F250:F253)</f>
        <v>0</v>
      </c>
      <c r="G249" s="11">
        <f>SUBTOTAL(9,G250:G253)</f>
        <v>0</v>
      </c>
      <c r="H249" s="11">
        <f>SUBTOTAL(9,H250:H253)</f>
        <v>0</v>
      </c>
      <c r="I249" s="11">
        <f t="shared" ref="I249:N249" si="90">SUBTOTAL(9,I250:I253)</f>
        <v>0</v>
      </c>
      <c r="J249" s="11">
        <f t="shared" si="90"/>
        <v>0</v>
      </c>
      <c r="K249" s="11">
        <f t="shared" si="90"/>
        <v>0</v>
      </c>
      <c r="L249" s="11">
        <f t="shared" si="90"/>
        <v>0</v>
      </c>
      <c r="M249" s="11">
        <f t="shared" si="90"/>
        <v>0</v>
      </c>
      <c r="N249" s="11">
        <f t="shared" si="90"/>
        <v>0</v>
      </c>
      <c r="O249" s="11">
        <f>SUBTOTAL(9,O250:O253)</f>
        <v>0</v>
      </c>
    </row>
    <row r="250" spans="1:15" s="57" customFormat="1" hidden="1">
      <c r="A250" s="50">
        <f t="shared" si="84"/>
        <v>3</v>
      </c>
      <c r="B250" s="150"/>
      <c r="C250" s="151" t="s">
        <v>135</v>
      </c>
      <c r="D250" s="59" t="s">
        <v>5</v>
      </c>
      <c r="E250" s="51"/>
      <c r="F250" s="51"/>
      <c r="G250" s="51"/>
      <c r="H250" s="51"/>
      <c r="I250" s="51"/>
      <c r="J250" s="52">
        <f>H250+I250</f>
        <v>0</v>
      </c>
      <c r="K250" s="51"/>
      <c r="L250" s="51"/>
      <c r="M250" s="52">
        <f>K250+L250</f>
        <v>0</v>
      </c>
      <c r="N250" s="51"/>
      <c r="O250" s="52">
        <f>M250+N250</f>
        <v>0</v>
      </c>
    </row>
    <row r="251" spans="1:15" s="57" customFormat="1" hidden="1">
      <c r="A251" s="50">
        <f t="shared" si="84"/>
        <v>3</v>
      </c>
      <c r="B251" s="150"/>
      <c r="C251" s="154" t="s">
        <v>448</v>
      </c>
      <c r="D251" s="118" t="s">
        <v>173</v>
      </c>
      <c r="E251" s="51"/>
      <c r="F251" s="51"/>
      <c r="G251" s="51"/>
      <c r="H251" s="51"/>
      <c r="I251" s="51"/>
      <c r="J251" s="52">
        <f>H251+I251</f>
        <v>0</v>
      </c>
      <c r="K251" s="51"/>
      <c r="L251" s="51"/>
      <c r="M251" s="52">
        <f>K251+L251</f>
        <v>0</v>
      </c>
      <c r="N251" s="51"/>
      <c r="O251" s="52">
        <f>M251+N251</f>
        <v>0</v>
      </c>
    </row>
    <row r="252" spans="1:15" s="57" customFormat="1" hidden="1">
      <c r="A252" s="50">
        <f t="shared" si="84"/>
        <v>3</v>
      </c>
      <c r="B252" s="153"/>
      <c r="C252" s="155" t="s">
        <v>557</v>
      </c>
      <c r="D252" s="137" t="s">
        <v>8</v>
      </c>
      <c r="E252" s="51"/>
      <c r="F252" s="51"/>
      <c r="G252" s="51"/>
      <c r="H252" s="51"/>
      <c r="I252" s="51"/>
      <c r="J252" s="52">
        <f>H252+I252</f>
        <v>0</v>
      </c>
      <c r="K252" s="51"/>
      <c r="L252" s="51"/>
      <c r="M252" s="52">
        <f>K252+L252</f>
        <v>0</v>
      </c>
      <c r="N252" s="51"/>
      <c r="O252" s="52">
        <f>M252+N252</f>
        <v>0</v>
      </c>
    </row>
    <row r="253" spans="1:15" s="57" customFormat="1" ht="25.5" hidden="1">
      <c r="A253" s="50">
        <f t="shared" si="84"/>
        <v>3</v>
      </c>
      <c r="B253" s="153"/>
      <c r="C253" s="155" t="s">
        <v>139</v>
      </c>
      <c r="D253" s="136" t="s">
        <v>10</v>
      </c>
      <c r="E253" s="51"/>
      <c r="F253" s="51"/>
      <c r="G253" s="51"/>
      <c r="H253" s="51"/>
      <c r="I253" s="51"/>
      <c r="J253" s="52">
        <f>H253+I253</f>
        <v>0</v>
      </c>
      <c r="K253" s="51"/>
      <c r="L253" s="51"/>
      <c r="M253" s="52">
        <f>K253+L253</f>
        <v>0</v>
      </c>
      <c r="N253" s="51"/>
      <c r="O253" s="52">
        <f>M253+N253</f>
        <v>0</v>
      </c>
    </row>
    <row r="254" spans="1:15" s="57" customFormat="1" hidden="1">
      <c r="A254" s="50">
        <f t="shared" si="84"/>
        <v>3</v>
      </c>
      <c r="B254" s="156"/>
      <c r="C254" s="157" t="s">
        <v>140</v>
      </c>
      <c r="D254" s="136"/>
      <c r="E254" s="11">
        <f>SUBTOTAL(9,E255:E259)</f>
        <v>0</v>
      </c>
      <c r="F254" s="11">
        <f>SUBTOTAL(9,F255:F259)</f>
        <v>0</v>
      </c>
      <c r="G254" s="11">
        <f>SUBTOTAL(9,G255:G259)</f>
        <v>0</v>
      </c>
      <c r="H254" s="11">
        <f>SUBTOTAL(9,H255:H259)</f>
        <v>0</v>
      </c>
      <c r="I254" s="11">
        <f t="shared" ref="I254:N254" si="91">SUBTOTAL(9,I255:I259)</f>
        <v>0</v>
      </c>
      <c r="J254" s="11">
        <f t="shared" si="91"/>
        <v>0</v>
      </c>
      <c r="K254" s="11">
        <f t="shared" si="91"/>
        <v>0</v>
      </c>
      <c r="L254" s="11">
        <f t="shared" si="91"/>
        <v>0</v>
      </c>
      <c r="M254" s="11">
        <f t="shared" si="91"/>
        <v>0</v>
      </c>
      <c r="N254" s="11">
        <f t="shared" si="91"/>
        <v>0</v>
      </c>
      <c r="O254" s="11">
        <f>SUBTOTAL(9,O255:O259)</f>
        <v>0</v>
      </c>
    </row>
    <row r="255" spans="1:15" s="57" customFormat="1" hidden="1">
      <c r="A255" s="50">
        <f t="shared" si="84"/>
        <v>3</v>
      </c>
      <c r="B255" s="153"/>
      <c r="C255" s="155" t="s">
        <v>141</v>
      </c>
      <c r="D255" s="137" t="s">
        <v>71</v>
      </c>
      <c r="E255" s="51"/>
      <c r="F255" s="51"/>
      <c r="G255" s="51"/>
      <c r="H255" s="51"/>
      <c r="I255" s="51"/>
      <c r="J255" s="52">
        <f>H255+I255</f>
        <v>0</v>
      </c>
      <c r="K255" s="51"/>
      <c r="L255" s="51"/>
      <c r="M255" s="52">
        <f>K255+L255</f>
        <v>0</v>
      </c>
      <c r="N255" s="51"/>
      <c r="O255" s="52">
        <f>M255+N255</f>
        <v>0</v>
      </c>
    </row>
    <row r="256" spans="1:15" s="57" customFormat="1" hidden="1">
      <c r="A256" s="50">
        <f t="shared" si="84"/>
        <v>3</v>
      </c>
      <c r="B256" s="153"/>
      <c r="C256" s="155" t="s">
        <v>142</v>
      </c>
      <c r="D256" s="137" t="s">
        <v>73</v>
      </c>
      <c r="E256" s="51"/>
      <c r="F256" s="51"/>
      <c r="G256" s="51"/>
      <c r="H256" s="51"/>
      <c r="I256" s="51"/>
      <c r="J256" s="52">
        <f>H256+I256</f>
        <v>0</v>
      </c>
      <c r="K256" s="51"/>
      <c r="L256" s="51"/>
      <c r="M256" s="52">
        <f>K256+L256</f>
        <v>0</v>
      </c>
      <c r="N256" s="51"/>
      <c r="O256" s="52">
        <f>M256+N256</f>
        <v>0</v>
      </c>
    </row>
    <row r="257" spans="1:15" s="57" customFormat="1" hidden="1">
      <c r="A257" s="50">
        <f t="shared" si="84"/>
        <v>3</v>
      </c>
      <c r="B257" s="153"/>
      <c r="C257" s="155" t="s">
        <v>143</v>
      </c>
      <c r="D257" s="137" t="s">
        <v>75</v>
      </c>
      <c r="E257" s="51"/>
      <c r="F257" s="51"/>
      <c r="G257" s="51"/>
      <c r="H257" s="51"/>
      <c r="I257" s="51"/>
      <c r="J257" s="52">
        <f>H257+I257</f>
        <v>0</v>
      </c>
      <c r="K257" s="51"/>
      <c r="L257" s="51"/>
      <c r="M257" s="52">
        <f>K257+L257</f>
        <v>0</v>
      </c>
      <c r="N257" s="51"/>
      <c r="O257" s="52">
        <f>M257+N257</f>
        <v>0</v>
      </c>
    </row>
    <row r="258" spans="1:15" hidden="1">
      <c r="A258" s="50">
        <f t="shared" si="84"/>
        <v>3</v>
      </c>
      <c r="B258" s="153"/>
      <c r="C258" s="155" t="s">
        <v>144</v>
      </c>
      <c r="D258" s="137" t="s">
        <v>77</v>
      </c>
      <c r="E258" s="51"/>
      <c r="F258" s="51"/>
      <c r="G258" s="51"/>
      <c r="H258" s="51"/>
      <c r="I258" s="51"/>
      <c r="J258" s="52">
        <f>H258+I258</f>
        <v>0</v>
      </c>
      <c r="K258" s="51"/>
      <c r="L258" s="51"/>
      <c r="M258" s="52">
        <f>K258+L258</f>
        <v>0</v>
      </c>
      <c r="N258" s="51"/>
      <c r="O258" s="52">
        <f>M258+N258</f>
        <v>0</v>
      </c>
    </row>
    <row r="259" spans="1:15" hidden="1">
      <c r="A259" s="50">
        <f t="shared" si="84"/>
        <v>3</v>
      </c>
      <c r="B259" s="153"/>
      <c r="C259" s="155" t="s">
        <v>145</v>
      </c>
      <c r="D259" s="137" t="s">
        <v>28</v>
      </c>
      <c r="E259" s="51"/>
      <c r="F259" s="51"/>
      <c r="G259" s="51"/>
      <c r="H259" s="51"/>
      <c r="I259" s="51"/>
      <c r="J259" s="52">
        <f>H259+I259</f>
        <v>0</v>
      </c>
      <c r="K259" s="51"/>
      <c r="L259" s="51"/>
      <c r="M259" s="52">
        <f>K259+L259</f>
        <v>0</v>
      </c>
      <c r="N259" s="51"/>
      <c r="O259" s="52">
        <f>M259+N259</f>
        <v>0</v>
      </c>
    </row>
    <row r="260" spans="1:15" hidden="1">
      <c r="A260" s="50">
        <f t="shared" si="84"/>
        <v>3</v>
      </c>
      <c r="B260" s="145" t="s">
        <v>146</v>
      </c>
      <c r="C260" s="157" t="s">
        <v>147</v>
      </c>
      <c r="D260" s="56"/>
      <c r="E260" s="11">
        <f>SUBTOTAL(9,E261:E289)</f>
        <v>0</v>
      </c>
      <c r="F260" s="11">
        <f>SUBTOTAL(9,F261:F289)</f>
        <v>0</v>
      </c>
      <c r="G260" s="11">
        <f>SUBTOTAL(9,G261:G289)</f>
        <v>0</v>
      </c>
      <c r="H260" s="11">
        <f>SUBTOTAL(9,H261:H289)</f>
        <v>0</v>
      </c>
      <c r="I260" s="11">
        <f t="shared" ref="I260:N260" si="92">SUBTOTAL(9,I261:I289)</f>
        <v>0</v>
      </c>
      <c r="J260" s="11">
        <f t="shared" si="92"/>
        <v>0</v>
      </c>
      <c r="K260" s="11">
        <f t="shared" si="92"/>
        <v>0</v>
      </c>
      <c r="L260" s="11">
        <f t="shared" si="92"/>
        <v>0</v>
      </c>
      <c r="M260" s="11">
        <f t="shared" si="92"/>
        <v>0</v>
      </c>
      <c r="N260" s="11">
        <f t="shared" si="92"/>
        <v>0</v>
      </c>
      <c r="O260" s="11">
        <f>SUBTOTAL(9,O261:O289)</f>
        <v>0</v>
      </c>
    </row>
    <row r="261" spans="1:15" hidden="1">
      <c r="A261" s="50">
        <f t="shared" si="84"/>
        <v>3</v>
      </c>
      <c r="B261" s="156"/>
      <c r="C261" s="158" t="s">
        <v>26</v>
      </c>
      <c r="D261" s="56"/>
      <c r="E261" s="11">
        <f>SUBTOTAL(9,E262:E280)</f>
        <v>0</v>
      </c>
      <c r="F261" s="11">
        <f t="shared" ref="F261:O261" si="93">SUBTOTAL(9,F262:F280)</f>
        <v>0</v>
      </c>
      <c r="G261" s="11">
        <f t="shared" si="93"/>
        <v>0</v>
      </c>
      <c r="H261" s="11">
        <f t="shared" si="93"/>
        <v>0</v>
      </c>
      <c r="I261" s="11">
        <f t="shared" si="93"/>
        <v>0</v>
      </c>
      <c r="J261" s="11">
        <f t="shared" si="93"/>
        <v>0</v>
      </c>
      <c r="K261" s="11">
        <f t="shared" si="93"/>
        <v>0</v>
      </c>
      <c r="L261" s="11">
        <f t="shared" si="93"/>
        <v>0</v>
      </c>
      <c r="M261" s="11">
        <f t="shared" si="93"/>
        <v>0</v>
      </c>
      <c r="N261" s="11">
        <f t="shared" si="93"/>
        <v>0</v>
      </c>
      <c r="O261" s="11">
        <f t="shared" si="93"/>
        <v>0</v>
      </c>
    </row>
    <row r="262" spans="1:15" hidden="1">
      <c r="A262" s="50">
        <f t="shared" si="84"/>
        <v>3</v>
      </c>
      <c r="B262" s="150"/>
      <c r="C262" s="161" t="s">
        <v>770</v>
      </c>
      <c r="D262" s="56"/>
      <c r="E262" s="11">
        <f>SUBTOTAL(9,E263:E272)</f>
        <v>0</v>
      </c>
      <c r="F262" s="11">
        <f t="shared" ref="F262:O262" si="94">SUBTOTAL(9,F263:F272)</f>
        <v>0</v>
      </c>
      <c r="G262" s="11">
        <f t="shared" si="94"/>
        <v>0</v>
      </c>
      <c r="H262" s="11">
        <f t="shared" si="94"/>
        <v>0</v>
      </c>
      <c r="I262" s="11">
        <f t="shared" si="94"/>
        <v>0</v>
      </c>
      <c r="J262" s="11">
        <f t="shared" si="94"/>
        <v>0</v>
      </c>
      <c r="K262" s="11">
        <f t="shared" si="94"/>
        <v>0</v>
      </c>
      <c r="L262" s="11">
        <f t="shared" si="94"/>
        <v>0</v>
      </c>
      <c r="M262" s="11">
        <f t="shared" si="94"/>
        <v>0</v>
      </c>
      <c r="N262" s="11">
        <f t="shared" si="94"/>
        <v>0</v>
      </c>
      <c r="O262" s="11">
        <f t="shared" si="94"/>
        <v>0</v>
      </c>
    </row>
    <row r="263" spans="1:15" ht="25.5" hidden="1">
      <c r="A263" s="50">
        <f t="shared" si="84"/>
        <v>3</v>
      </c>
      <c r="B263" s="150"/>
      <c r="C263" s="160" t="s">
        <v>771</v>
      </c>
      <c r="D263" s="58" t="s">
        <v>2</v>
      </c>
      <c r="E263" s="11">
        <f>SUBTOTAL(9,E264:E265)</f>
        <v>0</v>
      </c>
      <c r="F263" s="11">
        <f t="shared" ref="F263:O263" si="95">SUBTOTAL(9,F264:F265)</f>
        <v>0</v>
      </c>
      <c r="G263" s="11">
        <f t="shared" si="95"/>
        <v>0</v>
      </c>
      <c r="H263" s="11">
        <f t="shared" si="95"/>
        <v>0</v>
      </c>
      <c r="I263" s="11">
        <f t="shared" si="95"/>
        <v>0</v>
      </c>
      <c r="J263" s="11">
        <f t="shared" si="95"/>
        <v>0</v>
      </c>
      <c r="K263" s="11">
        <f t="shared" si="95"/>
        <v>0</v>
      </c>
      <c r="L263" s="11">
        <f t="shared" si="95"/>
        <v>0</v>
      </c>
      <c r="M263" s="11">
        <f t="shared" si="95"/>
        <v>0</v>
      </c>
      <c r="N263" s="11">
        <f t="shared" si="95"/>
        <v>0</v>
      </c>
      <c r="O263" s="11">
        <f t="shared" si="95"/>
        <v>0</v>
      </c>
    </row>
    <row r="264" spans="1:15" ht="25.5" hidden="1">
      <c r="A264" s="50">
        <f t="shared" si="84"/>
        <v>3</v>
      </c>
      <c r="B264" s="150"/>
      <c r="C264" s="260" t="s">
        <v>772</v>
      </c>
      <c r="D264" s="58" t="s">
        <v>302</v>
      </c>
      <c r="E264" s="51"/>
      <c r="F264" s="51"/>
      <c r="G264" s="51"/>
      <c r="H264" s="51"/>
      <c r="I264" s="51"/>
      <c r="J264" s="52">
        <f>H264+I264</f>
        <v>0</v>
      </c>
      <c r="K264" s="51"/>
      <c r="L264" s="51"/>
      <c r="M264" s="52">
        <f>K264+L264</f>
        <v>0</v>
      </c>
      <c r="N264" s="51"/>
      <c r="O264" s="52">
        <f>M264+N264</f>
        <v>0</v>
      </c>
    </row>
    <row r="265" spans="1:15" ht="25.5" hidden="1">
      <c r="A265" s="50">
        <f t="shared" si="84"/>
        <v>3</v>
      </c>
      <c r="B265" s="150"/>
      <c r="C265" s="260" t="s">
        <v>773</v>
      </c>
      <c r="D265" s="58" t="s">
        <v>304</v>
      </c>
      <c r="E265" s="51"/>
      <c r="F265" s="51"/>
      <c r="G265" s="51"/>
      <c r="H265" s="51"/>
      <c r="I265" s="51"/>
      <c r="J265" s="52">
        <f>H265+I265</f>
        <v>0</v>
      </c>
      <c r="K265" s="51"/>
      <c r="L265" s="51"/>
      <c r="M265" s="52">
        <f>K265+L265</f>
        <v>0</v>
      </c>
      <c r="N265" s="51"/>
      <c r="O265" s="52">
        <f>M265+N265</f>
        <v>0</v>
      </c>
    </row>
    <row r="266" spans="1:15" hidden="1">
      <c r="A266" s="50">
        <f t="shared" si="84"/>
        <v>3</v>
      </c>
      <c r="B266" s="150"/>
      <c r="C266" s="258" t="s">
        <v>42</v>
      </c>
      <c r="D266" s="59" t="s">
        <v>3</v>
      </c>
      <c r="E266" s="51"/>
      <c r="F266" s="51"/>
      <c r="G266" s="51"/>
      <c r="H266" s="51"/>
      <c r="I266" s="51"/>
      <c r="J266" s="52">
        <f>H266+I266</f>
        <v>0</v>
      </c>
      <c r="K266" s="51"/>
      <c r="L266" s="51"/>
      <c r="M266" s="52">
        <f>K266+L266</f>
        <v>0</v>
      </c>
      <c r="N266" s="51"/>
      <c r="O266" s="52">
        <f>M266+N266</f>
        <v>0</v>
      </c>
    </row>
    <row r="267" spans="1:15" hidden="1">
      <c r="A267" s="50">
        <f t="shared" si="84"/>
        <v>3</v>
      </c>
      <c r="B267" s="150"/>
      <c r="C267" s="259" t="s">
        <v>449</v>
      </c>
      <c r="D267" s="117" t="s">
        <v>446</v>
      </c>
      <c r="E267" s="11">
        <f>SUBTOTAL(9,E268:E271)</f>
        <v>0</v>
      </c>
      <c r="F267" s="11">
        <f>SUBTOTAL(9,F268:F271)</f>
        <v>0</v>
      </c>
      <c r="G267" s="11">
        <f>SUBTOTAL(9,G268:G271)</f>
        <v>0</v>
      </c>
      <c r="H267" s="11">
        <f>SUBTOTAL(9,H268:H271)</f>
        <v>0</v>
      </c>
      <c r="I267" s="11">
        <f t="shared" ref="I267:N267" si="96">SUBTOTAL(9,I268:I271)</f>
        <v>0</v>
      </c>
      <c r="J267" s="11">
        <f t="shared" si="96"/>
        <v>0</v>
      </c>
      <c r="K267" s="11">
        <f t="shared" si="96"/>
        <v>0</v>
      </c>
      <c r="L267" s="11">
        <f t="shared" si="96"/>
        <v>0</v>
      </c>
      <c r="M267" s="11">
        <f t="shared" si="96"/>
        <v>0</v>
      </c>
      <c r="N267" s="11">
        <f t="shared" si="96"/>
        <v>0</v>
      </c>
      <c r="O267" s="11">
        <f>SUBTOTAL(9,O268:O271)</f>
        <v>0</v>
      </c>
    </row>
    <row r="268" spans="1:15" ht="25.5" hidden="1">
      <c r="A268" s="50">
        <f t="shared" si="84"/>
        <v>3</v>
      </c>
      <c r="B268" s="150"/>
      <c r="C268" s="260" t="s">
        <v>153</v>
      </c>
      <c r="D268" s="60" t="s">
        <v>37</v>
      </c>
      <c r="E268" s="51"/>
      <c r="F268" s="51"/>
      <c r="G268" s="51"/>
      <c r="H268" s="51"/>
      <c r="I268" s="51"/>
      <c r="J268" s="52">
        <f t="shared" ref="J268:J280" si="97">H268+I268</f>
        <v>0</v>
      </c>
      <c r="K268" s="51"/>
      <c r="L268" s="51"/>
      <c r="M268" s="52">
        <f t="shared" ref="M268:M280" si="98">K268+L268</f>
        <v>0</v>
      </c>
      <c r="N268" s="51"/>
      <c r="O268" s="52">
        <f t="shared" ref="O268:O280" si="99">M268+N268</f>
        <v>0</v>
      </c>
    </row>
    <row r="269" spans="1:15" hidden="1">
      <c r="A269" s="50">
        <f t="shared" si="84"/>
        <v>3</v>
      </c>
      <c r="B269" s="150"/>
      <c r="C269" s="260" t="s">
        <v>155</v>
      </c>
      <c r="D269" s="60" t="s">
        <v>39</v>
      </c>
      <c r="E269" s="51"/>
      <c r="F269" s="51"/>
      <c r="G269" s="51"/>
      <c r="H269" s="51"/>
      <c r="I269" s="51"/>
      <c r="J269" s="52">
        <f t="shared" si="97"/>
        <v>0</v>
      </c>
      <c r="K269" s="51"/>
      <c r="L269" s="51"/>
      <c r="M269" s="52">
        <f t="shared" si="98"/>
        <v>0</v>
      </c>
      <c r="N269" s="51"/>
      <c r="O269" s="52">
        <f t="shared" si="99"/>
        <v>0</v>
      </c>
    </row>
    <row r="270" spans="1:15" ht="25.5" hidden="1">
      <c r="A270" s="50">
        <f t="shared" si="84"/>
        <v>3</v>
      </c>
      <c r="B270" s="150"/>
      <c r="C270" s="260" t="s">
        <v>156</v>
      </c>
      <c r="D270" s="60" t="s">
        <v>40</v>
      </c>
      <c r="E270" s="51"/>
      <c r="F270" s="51"/>
      <c r="G270" s="51"/>
      <c r="H270" s="51"/>
      <c r="I270" s="51"/>
      <c r="J270" s="52">
        <f t="shared" si="97"/>
        <v>0</v>
      </c>
      <c r="K270" s="51"/>
      <c r="L270" s="51"/>
      <c r="M270" s="52">
        <f t="shared" si="98"/>
        <v>0</v>
      </c>
      <c r="N270" s="51"/>
      <c r="O270" s="52">
        <f t="shared" si="99"/>
        <v>0</v>
      </c>
    </row>
    <row r="271" spans="1:15" ht="25.5" hidden="1">
      <c r="A271" s="50">
        <f t="shared" si="84"/>
        <v>3</v>
      </c>
      <c r="B271" s="150"/>
      <c r="C271" s="260" t="s">
        <v>157</v>
      </c>
      <c r="D271" s="60" t="s">
        <v>41</v>
      </c>
      <c r="E271" s="51"/>
      <c r="F271" s="51"/>
      <c r="G271" s="51"/>
      <c r="H271" s="51"/>
      <c r="I271" s="51"/>
      <c r="J271" s="52">
        <f t="shared" si="97"/>
        <v>0</v>
      </c>
      <c r="K271" s="51"/>
      <c r="L271" s="51"/>
      <c r="M271" s="52">
        <f t="shared" si="98"/>
        <v>0</v>
      </c>
      <c r="N271" s="51"/>
      <c r="O271" s="52">
        <f t="shared" si="99"/>
        <v>0</v>
      </c>
    </row>
    <row r="272" spans="1:15" hidden="1">
      <c r="A272" s="50">
        <f t="shared" si="84"/>
        <v>3</v>
      </c>
      <c r="B272" s="150"/>
      <c r="C272" s="160" t="s">
        <v>158</v>
      </c>
      <c r="D272" s="60" t="s">
        <v>4</v>
      </c>
      <c r="E272" s="51"/>
      <c r="F272" s="51"/>
      <c r="G272" s="51"/>
      <c r="H272" s="51"/>
      <c r="I272" s="51"/>
      <c r="J272" s="52">
        <f t="shared" si="97"/>
        <v>0</v>
      </c>
      <c r="K272" s="51"/>
      <c r="L272" s="51"/>
      <c r="M272" s="52">
        <f t="shared" si="98"/>
        <v>0</v>
      </c>
      <c r="N272" s="51"/>
      <c r="O272" s="52">
        <f t="shared" si="99"/>
        <v>0</v>
      </c>
    </row>
    <row r="273" spans="1:15" hidden="1">
      <c r="A273" s="50">
        <f t="shared" si="84"/>
        <v>3</v>
      </c>
      <c r="B273" s="150"/>
      <c r="C273" s="159" t="s">
        <v>19</v>
      </c>
      <c r="D273" s="59" t="s">
        <v>5</v>
      </c>
      <c r="E273" s="51"/>
      <c r="F273" s="51"/>
      <c r="G273" s="51"/>
      <c r="H273" s="51"/>
      <c r="I273" s="51"/>
      <c r="J273" s="52">
        <f t="shared" si="97"/>
        <v>0</v>
      </c>
      <c r="K273" s="51"/>
      <c r="L273" s="51"/>
      <c r="M273" s="52">
        <f t="shared" si="98"/>
        <v>0</v>
      </c>
      <c r="N273" s="51"/>
      <c r="O273" s="52">
        <f t="shared" si="99"/>
        <v>0</v>
      </c>
    </row>
    <row r="274" spans="1:15" hidden="1">
      <c r="A274" s="50">
        <f t="shared" si="84"/>
        <v>3</v>
      </c>
      <c r="B274" s="150"/>
      <c r="C274" s="162" t="s">
        <v>450</v>
      </c>
      <c r="D274" s="118" t="s">
        <v>173</v>
      </c>
      <c r="E274" s="51"/>
      <c r="F274" s="51"/>
      <c r="G274" s="51"/>
      <c r="H274" s="51"/>
      <c r="I274" s="51"/>
      <c r="J274" s="52">
        <f t="shared" si="97"/>
        <v>0</v>
      </c>
      <c r="K274" s="51"/>
      <c r="L274" s="51"/>
      <c r="M274" s="52">
        <f t="shared" si="98"/>
        <v>0</v>
      </c>
      <c r="N274" s="51"/>
      <c r="O274" s="52">
        <f t="shared" si="99"/>
        <v>0</v>
      </c>
    </row>
    <row r="275" spans="1:15" hidden="1">
      <c r="A275" s="50">
        <f t="shared" si="84"/>
        <v>3</v>
      </c>
      <c r="B275" s="153"/>
      <c r="C275" s="163" t="s">
        <v>29</v>
      </c>
      <c r="D275" s="136" t="s">
        <v>6</v>
      </c>
      <c r="E275" s="51"/>
      <c r="F275" s="51"/>
      <c r="G275" s="51"/>
      <c r="H275" s="51"/>
      <c r="I275" s="51"/>
      <c r="J275" s="52">
        <f t="shared" si="97"/>
        <v>0</v>
      </c>
      <c r="K275" s="51"/>
      <c r="L275" s="51"/>
      <c r="M275" s="52">
        <f t="shared" si="98"/>
        <v>0</v>
      </c>
      <c r="N275" s="51"/>
      <c r="O275" s="52">
        <f t="shared" si="99"/>
        <v>0</v>
      </c>
    </row>
    <row r="276" spans="1:15" hidden="1">
      <c r="A276" s="50">
        <f t="shared" si="84"/>
        <v>3</v>
      </c>
      <c r="B276" s="153"/>
      <c r="C276" s="163" t="s">
        <v>21</v>
      </c>
      <c r="D276" s="137" t="s">
        <v>8</v>
      </c>
      <c r="E276" s="51"/>
      <c r="F276" s="51"/>
      <c r="G276" s="51"/>
      <c r="H276" s="51"/>
      <c r="I276" s="51"/>
      <c r="J276" s="52">
        <f>H276+I276</f>
        <v>0</v>
      </c>
      <c r="K276" s="51"/>
      <c r="L276" s="51"/>
      <c r="M276" s="52">
        <f>K276+L276</f>
        <v>0</v>
      </c>
      <c r="N276" s="51"/>
      <c r="O276" s="52">
        <f t="shared" si="99"/>
        <v>0</v>
      </c>
    </row>
    <row r="277" spans="1:15" hidden="1">
      <c r="A277" s="50">
        <f t="shared" si="84"/>
        <v>3</v>
      </c>
      <c r="B277" s="153"/>
      <c r="C277" s="163" t="s">
        <v>526</v>
      </c>
      <c r="D277" s="137" t="s">
        <v>31</v>
      </c>
      <c r="E277" s="51"/>
      <c r="F277" s="51"/>
      <c r="G277" s="51"/>
      <c r="H277" s="51"/>
      <c r="I277" s="51"/>
      <c r="J277" s="52">
        <f t="shared" si="97"/>
        <v>0</v>
      </c>
      <c r="K277" s="51"/>
      <c r="L277" s="51"/>
      <c r="M277" s="52">
        <f t="shared" si="98"/>
        <v>0</v>
      </c>
      <c r="N277" s="51"/>
      <c r="O277" s="52">
        <f t="shared" si="99"/>
        <v>0</v>
      </c>
    </row>
    <row r="278" spans="1:15" hidden="1">
      <c r="A278" s="50">
        <f t="shared" si="84"/>
        <v>3</v>
      </c>
      <c r="B278" s="153"/>
      <c r="C278" s="163" t="s">
        <v>558</v>
      </c>
      <c r="D278" s="137" t="s">
        <v>559</v>
      </c>
      <c r="E278" s="51"/>
      <c r="F278" s="51"/>
      <c r="G278" s="51"/>
      <c r="H278" s="51"/>
      <c r="I278" s="51"/>
      <c r="J278" s="52">
        <f t="shared" si="97"/>
        <v>0</v>
      </c>
      <c r="K278" s="51"/>
      <c r="L278" s="51"/>
      <c r="M278" s="52">
        <f t="shared" si="98"/>
        <v>0</v>
      </c>
      <c r="N278" s="51"/>
      <c r="O278" s="52">
        <f t="shared" si="99"/>
        <v>0</v>
      </c>
    </row>
    <row r="279" spans="1:15" ht="25.5" hidden="1">
      <c r="A279" s="50">
        <f t="shared" si="84"/>
        <v>3</v>
      </c>
      <c r="B279" s="153"/>
      <c r="C279" s="163" t="s">
        <v>528</v>
      </c>
      <c r="D279" s="136" t="s">
        <v>9</v>
      </c>
      <c r="E279" s="51"/>
      <c r="F279" s="51"/>
      <c r="G279" s="51"/>
      <c r="H279" s="51"/>
      <c r="I279" s="51"/>
      <c r="J279" s="52">
        <f t="shared" si="97"/>
        <v>0</v>
      </c>
      <c r="K279" s="51"/>
      <c r="L279" s="51"/>
      <c r="M279" s="52">
        <f t="shared" si="98"/>
        <v>0</v>
      </c>
      <c r="N279" s="51"/>
      <c r="O279" s="52">
        <f t="shared" si="99"/>
        <v>0</v>
      </c>
    </row>
    <row r="280" spans="1:15" ht="25.5" hidden="1">
      <c r="A280" s="50">
        <f t="shared" si="84"/>
        <v>3</v>
      </c>
      <c r="B280" s="153"/>
      <c r="C280" s="163" t="s">
        <v>30</v>
      </c>
      <c r="D280" s="136" t="s">
        <v>10</v>
      </c>
      <c r="E280" s="51"/>
      <c r="F280" s="51"/>
      <c r="G280" s="51"/>
      <c r="H280" s="51"/>
      <c r="I280" s="51"/>
      <c r="J280" s="52">
        <f t="shared" si="97"/>
        <v>0</v>
      </c>
      <c r="K280" s="51"/>
      <c r="L280" s="51"/>
      <c r="M280" s="52">
        <f t="shared" si="98"/>
        <v>0</v>
      </c>
      <c r="N280" s="51"/>
      <c r="O280" s="52">
        <f t="shared" si="99"/>
        <v>0</v>
      </c>
    </row>
    <row r="281" spans="1:15" hidden="1">
      <c r="A281" s="50">
        <f t="shared" si="84"/>
        <v>3</v>
      </c>
      <c r="B281" s="153"/>
      <c r="C281" s="165" t="s">
        <v>451</v>
      </c>
      <c r="D281" s="138" t="s">
        <v>93</v>
      </c>
      <c r="E281" s="11">
        <f>SUBTOTAL(9,E282:E283)</f>
        <v>0</v>
      </c>
      <c r="F281" s="11">
        <f>SUBTOTAL(9,F282:F283)</f>
        <v>0</v>
      </c>
      <c r="G281" s="11">
        <f>SUBTOTAL(9,G282:G283)</f>
        <v>0</v>
      </c>
      <c r="H281" s="11">
        <f>SUBTOTAL(9,H282:H283)</f>
        <v>0</v>
      </c>
      <c r="I281" s="11">
        <f t="shared" ref="I281:N281" si="100">SUBTOTAL(9,I282:I283)</f>
        <v>0</v>
      </c>
      <c r="J281" s="11">
        <f t="shared" si="100"/>
        <v>0</v>
      </c>
      <c r="K281" s="11">
        <f t="shared" si="100"/>
        <v>0</v>
      </c>
      <c r="L281" s="11">
        <f t="shared" si="100"/>
        <v>0</v>
      </c>
      <c r="M281" s="11">
        <f t="shared" si="100"/>
        <v>0</v>
      </c>
      <c r="N281" s="11">
        <f t="shared" si="100"/>
        <v>0</v>
      </c>
      <c r="O281" s="11">
        <f>SUBTOTAL(9,O282:O283)</f>
        <v>0</v>
      </c>
    </row>
    <row r="282" spans="1:15" hidden="1">
      <c r="A282" s="50">
        <f t="shared" si="84"/>
        <v>3</v>
      </c>
      <c r="B282" s="153"/>
      <c r="C282" s="166" t="s">
        <v>452</v>
      </c>
      <c r="D282" s="138" t="s">
        <v>453</v>
      </c>
      <c r="E282" s="51"/>
      <c r="F282" s="51"/>
      <c r="G282" s="51"/>
      <c r="H282" s="51"/>
      <c r="I282" s="51"/>
      <c r="J282" s="52">
        <f>H282+I282</f>
        <v>0</v>
      </c>
      <c r="K282" s="51"/>
      <c r="L282" s="51"/>
      <c r="M282" s="52">
        <f>K282+L282</f>
        <v>0</v>
      </c>
      <c r="N282" s="51"/>
      <c r="O282" s="52">
        <f>M282+N282</f>
        <v>0</v>
      </c>
    </row>
    <row r="283" spans="1:15" hidden="1">
      <c r="A283" s="50">
        <f t="shared" si="84"/>
        <v>3</v>
      </c>
      <c r="B283" s="153"/>
      <c r="C283" s="166" t="s">
        <v>454</v>
      </c>
      <c r="D283" s="138" t="s">
        <v>455</v>
      </c>
      <c r="E283" s="51"/>
      <c r="F283" s="51"/>
      <c r="G283" s="51"/>
      <c r="H283" s="51"/>
      <c r="I283" s="51"/>
      <c r="J283" s="52">
        <f>H283+I283</f>
        <v>0</v>
      </c>
      <c r="K283" s="51"/>
      <c r="L283" s="51"/>
      <c r="M283" s="52">
        <f>K283+L283</f>
        <v>0</v>
      </c>
      <c r="N283" s="51"/>
      <c r="O283" s="52">
        <f>M283+N283</f>
        <v>0</v>
      </c>
    </row>
    <row r="284" spans="1:15" hidden="1">
      <c r="A284" s="50">
        <f t="shared" si="84"/>
        <v>3</v>
      </c>
      <c r="B284" s="156"/>
      <c r="C284" s="158" t="s">
        <v>32</v>
      </c>
      <c r="D284" s="136"/>
      <c r="E284" s="11">
        <f>SUBTOTAL(9,E285:E289)</f>
        <v>0</v>
      </c>
      <c r="F284" s="11">
        <f>SUBTOTAL(9,F285:F289)</f>
        <v>0</v>
      </c>
      <c r="G284" s="11">
        <f>SUBTOTAL(9,G285:G289)</f>
        <v>0</v>
      </c>
      <c r="H284" s="11">
        <f>SUBTOTAL(9,H285:H289)</f>
        <v>0</v>
      </c>
      <c r="I284" s="11">
        <f t="shared" ref="I284:N284" si="101">SUBTOTAL(9,I285:I289)</f>
        <v>0</v>
      </c>
      <c r="J284" s="11">
        <f t="shared" si="101"/>
        <v>0</v>
      </c>
      <c r="K284" s="11">
        <f t="shared" si="101"/>
        <v>0</v>
      </c>
      <c r="L284" s="11">
        <f t="shared" si="101"/>
        <v>0</v>
      </c>
      <c r="M284" s="11">
        <f t="shared" si="101"/>
        <v>0</v>
      </c>
      <c r="N284" s="11">
        <f t="shared" si="101"/>
        <v>0</v>
      </c>
      <c r="O284" s="11">
        <f>SUBTOTAL(9,O285:O289)</f>
        <v>0</v>
      </c>
    </row>
    <row r="285" spans="1:15" hidden="1">
      <c r="A285" s="50">
        <f t="shared" si="84"/>
        <v>3</v>
      </c>
      <c r="B285" s="153"/>
      <c r="C285" s="163" t="s">
        <v>70</v>
      </c>
      <c r="D285" s="137" t="s">
        <v>71</v>
      </c>
      <c r="E285" s="51"/>
      <c r="F285" s="51"/>
      <c r="G285" s="51"/>
      <c r="H285" s="51"/>
      <c r="I285" s="51"/>
      <c r="J285" s="52">
        <f>H285+I285</f>
        <v>0</v>
      </c>
      <c r="K285" s="51"/>
      <c r="L285" s="51"/>
      <c r="M285" s="52">
        <f>K285+L285</f>
        <v>0</v>
      </c>
      <c r="N285" s="51"/>
      <c r="O285" s="52">
        <f>M285+N285</f>
        <v>0</v>
      </c>
    </row>
    <row r="286" spans="1:15" hidden="1">
      <c r="A286" s="50">
        <f t="shared" si="84"/>
        <v>3</v>
      </c>
      <c r="B286" s="153"/>
      <c r="C286" s="163" t="s">
        <v>72</v>
      </c>
      <c r="D286" s="137" t="s">
        <v>73</v>
      </c>
      <c r="E286" s="51"/>
      <c r="F286" s="51"/>
      <c r="G286" s="51"/>
      <c r="H286" s="51"/>
      <c r="I286" s="51"/>
      <c r="J286" s="52">
        <f>H286+I286</f>
        <v>0</v>
      </c>
      <c r="K286" s="51"/>
      <c r="L286" s="51"/>
      <c r="M286" s="52">
        <f>K286+L286</f>
        <v>0</v>
      </c>
      <c r="N286" s="51"/>
      <c r="O286" s="52">
        <f>M286+N286</f>
        <v>0</v>
      </c>
    </row>
    <row r="287" spans="1:15" s="57" customFormat="1" hidden="1">
      <c r="A287" s="50">
        <f t="shared" si="84"/>
        <v>3</v>
      </c>
      <c r="B287" s="153"/>
      <c r="C287" s="163" t="s">
        <v>74</v>
      </c>
      <c r="D287" s="137" t="s">
        <v>75</v>
      </c>
      <c r="E287" s="51"/>
      <c r="F287" s="51"/>
      <c r="G287" s="51"/>
      <c r="H287" s="51"/>
      <c r="I287" s="51"/>
      <c r="J287" s="52">
        <f>H287+I287</f>
        <v>0</v>
      </c>
      <c r="K287" s="51"/>
      <c r="L287" s="51"/>
      <c r="M287" s="52">
        <f>K287+L287</f>
        <v>0</v>
      </c>
      <c r="N287" s="51"/>
      <c r="O287" s="52">
        <f>M287+N287</f>
        <v>0</v>
      </c>
    </row>
    <row r="288" spans="1:15" s="57" customFormat="1" hidden="1">
      <c r="A288" s="50">
        <f t="shared" si="84"/>
        <v>3</v>
      </c>
      <c r="B288" s="153"/>
      <c r="C288" s="163" t="s">
        <v>76</v>
      </c>
      <c r="D288" s="137" t="s">
        <v>77</v>
      </c>
      <c r="E288" s="51"/>
      <c r="F288" s="51"/>
      <c r="G288" s="51"/>
      <c r="H288" s="51"/>
      <c r="I288" s="51"/>
      <c r="J288" s="52">
        <f>H288+I288</f>
        <v>0</v>
      </c>
      <c r="K288" s="51"/>
      <c r="L288" s="51"/>
      <c r="M288" s="52">
        <f>K288+L288</f>
        <v>0</v>
      </c>
      <c r="N288" s="51"/>
      <c r="O288" s="52">
        <f>M288+N288</f>
        <v>0</v>
      </c>
    </row>
    <row r="289" spans="1:15" s="57" customFormat="1" hidden="1">
      <c r="A289" s="50">
        <f t="shared" si="84"/>
        <v>3</v>
      </c>
      <c r="B289" s="153"/>
      <c r="C289" s="163" t="s">
        <v>12</v>
      </c>
      <c r="D289" s="137" t="s">
        <v>28</v>
      </c>
      <c r="E289" s="51"/>
      <c r="F289" s="51"/>
      <c r="G289" s="51"/>
      <c r="H289" s="51"/>
      <c r="I289" s="51"/>
      <c r="J289" s="52">
        <f>H289+I289</f>
        <v>0</v>
      </c>
      <c r="K289" s="51"/>
      <c r="L289" s="51"/>
      <c r="M289" s="52">
        <f>K289+L289</f>
        <v>0</v>
      </c>
      <c r="N289" s="51"/>
      <c r="O289" s="52">
        <f>M289+N289</f>
        <v>0</v>
      </c>
    </row>
    <row r="290" spans="1:15" s="57" customFormat="1" hidden="1">
      <c r="A290" s="77">
        <f>A291</f>
        <v>3</v>
      </c>
      <c r="B290" s="153"/>
      <c r="C290" s="155"/>
      <c r="D290" s="137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</row>
    <row r="291" spans="1:15" s="57" customFormat="1" hidden="1">
      <c r="A291" s="105">
        <f>MIN(A292:A301)</f>
        <v>3</v>
      </c>
      <c r="B291" s="153"/>
      <c r="C291" s="157" t="s">
        <v>36</v>
      </c>
      <c r="D291" s="137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</row>
    <row r="292" spans="1:15" s="57" customFormat="1" hidden="1">
      <c r="A292" s="50">
        <f t="shared" ref="A292:A301" si="102">IF(MAX(E292:P292)=0,IF(MIN(E292:P292)=0,3,2),2)</f>
        <v>3</v>
      </c>
      <c r="B292" s="153"/>
      <c r="C292" s="155" t="s">
        <v>78</v>
      </c>
      <c r="D292" s="137"/>
      <c r="E292" s="62">
        <f>E294+E300</f>
        <v>0</v>
      </c>
      <c r="F292" s="62">
        <f>F294+F300</f>
        <v>0</v>
      </c>
      <c r="G292" s="62">
        <f>G294+G300</f>
        <v>0</v>
      </c>
      <c r="H292" s="62">
        <f>H294+H300</f>
        <v>0</v>
      </c>
      <c r="I292" s="62">
        <f t="shared" ref="I292:N292" si="103">I294+I300</f>
        <v>0</v>
      </c>
      <c r="J292" s="62">
        <f t="shared" si="103"/>
        <v>0</v>
      </c>
      <c r="K292" s="62">
        <f t="shared" si="103"/>
        <v>0</v>
      </c>
      <c r="L292" s="62">
        <f t="shared" si="103"/>
        <v>0</v>
      </c>
      <c r="M292" s="62">
        <f t="shared" si="103"/>
        <v>0</v>
      </c>
      <c r="N292" s="62">
        <f t="shared" si="103"/>
        <v>0</v>
      </c>
      <c r="O292" s="62">
        <f>O294+O300</f>
        <v>0</v>
      </c>
    </row>
    <row r="293" spans="1:15" s="57" customFormat="1" hidden="1">
      <c r="A293" s="50">
        <f t="shared" si="102"/>
        <v>3</v>
      </c>
      <c r="B293" s="153"/>
      <c r="C293" s="155" t="s">
        <v>79</v>
      </c>
      <c r="D293" s="137"/>
      <c r="E293" s="62">
        <f>E297+E301</f>
        <v>0</v>
      </c>
      <c r="F293" s="62">
        <f>F297+F301</f>
        <v>0</v>
      </c>
      <c r="G293" s="62">
        <f>G297+G301</f>
        <v>0</v>
      </c>
      <c r="H293" s="62">
        <f>H297+H301</f>
        <v>0</v>
      </c>
      <c r="I293" s="62">
        <f t="shared" ref="I293:N293" si="104">I297+I301</f>
        <v>0</v>
      </c>
      <c r="J293" s="62">
        <f t="shared" si="104"/>
        <v>0</v>
      </c>
      <c r="K293" s="62">
        <f t="shared" si="104"/>
        <v>0</v>
      </c>
      <c r="L293" s="62">
        <f t="shared" si="104"/>
        <v>0</v>
      </c>
      <c r="M293" s="62">
        <f t="shared" si="104"/>
        <v>0</v>
      </c>
      <c r="N293" s="62">
        <f t="shared" si="104"/>
        <v>0</v>
      </c>
      <c r="O293" s="62">
        <f>O297+O301</f>
        <v>0</v>
      </c>
    </row>
    <row r="294" spans="1:15" s="57" customFormat="1" hidden="1">
      <c r="A294" s="50">
        <f t="shared" si="102"/>
        <v>3</v>
      </c>
      <c r="B294" s="153"/>
      <c r="C294" s="155" t="s">
        <v>34</v>
      </c>
      <c r="D294" s="137"/>
      <c r="E294" s="62">
        <f>SUM(E295:E296)</f>
        <v>0</v>
      </c>
      <c r="F294" s="62">
        <f>SUM(F295:F296)</f>
        <v>0</v>
      </c>
      <c r="G294" s="62">
        <f>SUM(G295:G296)</f>
        <v>0</v>
      </c>
      <c r="H294" s="62">
        <f>SUM(H295:H296)</f>
        <v>0</v>
      </c>
      <c r="I294" s="62">
        <f t="shared" ref="I294:N294" si="105">SUM(I295:I296)</f>
        <v>0</v>
      </c>
      <c r="J294" s="62">
        <f t="shared" si="105"/>
        <v>0</v>
      </c>
      <c r="K294" s="62">
        <f t="shared" si="105"/>
        <v>0</v>
      </c>
      <c r="L294" s="62">
        <f t="shared" si="105"/>
        <v>0</v>
      </c>
      <c r="M294" s="62">
        <f t="shared" si="105"/>
        <v>0</v>
      </c>
      <c r="N294" s="62">
        <f t="shared" si="105"/>
        <v>0</v>
      </c>
      <c r="O294" s="62">
        <f>SUM(O295:O296)</f>
        <v>0</v>
      </c>
    </row>
    <row r="295" spans="1:15" s="57" customFormat="1" hidden="1">
      <c r="A295" s="50">
        <f t="shared" si="102"/>
        <v>3</v>
      </c>
      <c r="B295" s="153"/>
      <c r="C295" s="167" t="s">
        <v>80</v>
      </c>
      <c r="D295" s="137"/>
      <c r="E295" s="51"/>
      <c r="F295" s="51"/>
      <c r="G295" s="51"/>
      <c r="H295" s="51"/>
      <c r="I295" s="51"/>
      <c r="J295" s="52">
        <f>H295+I295</f>
        <v>0</v>
      </c>
      <c r="K295" s="51"/>
      <c r="L295" s="51"/>
      <c r="M295" s="52">
        <f>K295+L295</f>
        <v>0</v>
      </c>
      <c r="N295" s="51"/>
      <c r="O295" s="52">
        <f>M295+N295</f>
        <v>0</v>
      </c>
    </row>
    <row r="296" spans="1:15" s="57" customFormat="1" hidden="1">
      <c r="A296" s="50">
        <f t="shared" si="102"/>
        <v>3</v>
      </c>
      <c r="B296" s="153"/>
      <c r="C296" s="167" t="s">
        <v>81</v>
      </c>
      <c r="D296" s="137"/>
      <c r="E296" s="51"/>
      <c r="F296" s="51"/>
      <c r="G296" s="51"/>
      <c r="H296" s="51"/>
      <c r="I296" s="51"/>
      <c r="J296" s="52">
        <f>H296+I296</f>
        <v>0</v>
      </c>
      <c r="K296" s="51"/>
      <c r="L296" s="51"/>
      <c r="M296" s="52">
        <f>K296+L296</f>
        <v>0</v>
      </c>
      <c r="N296" s="51"/>
      <c r="O296" s="52">
        <f>M296+N296</f>
        <v>0</v>
      </c>
    </row>
    <row r="297" spans="1:15" s="57" customFormat="1" hidden="1">
      <c r="A297" s="50">
        <f t="shared" si="102"/>
        <v>3</v>
      </c>
      <c r="B297" s="153"/>
      <c r="C297" s="155" t="s">
        <v>35</v>
      </c>
      <c r="D297" s="137"/>
      <c r="E297" s="62">
        <f>SUM(E298:E299)</f>
        <v>0</v>
      </c>
      <c r="F297" s="62">
        <f>SUM(F298:F299)</f>
        <v>0</v>
      </c>
      <c r="G297" s="62">
        <f>SUM(G298:G299)</f>
        <v>0</v>
      </c>
      <c r="H297" s="62">
        <f>SUM(H298:H299)</f>
        <v>0</v>
      </c>
      <c r="I297" s="62">
        <f t="shared" ref="I297:N297" si="106">SUM(I298:I299)</f>
        <v>0</v>
      </c>
      <c r="J297" s="62">
        <f t="shared" si="106"/>
        <v>0</v>
      </c>
      <c r="K297" s="62">
        <f t="shared" si="106"/>
        <v>0</v>
      </c>
      <c r="L297" s="62">
        <f t="shared" si="106"/>
        <v>0</v>
      </c>
      <c r="M297" s="62">
        <f t="shared" si="106"/>
        <v>0</v>
      </c>
      <c r="N297" s="62">
        <f t="shared" si="106"/>
        <v>0</v>
      </c>
      <c r="O297" s="62">
        <f>SUM(O298:O299)</f>
        <v>0</v>
      </c>
    </row>
    <row r="298" spans="1:15" s="57" customFormat="1" hidden="1">
      <c r="A298" s="50">
        <f t="shared" si="102"/>
        <v>3</v>
      </c>
      <c r="B298" s="153"/>
      <c r="C298" s="167" t="s">
        <v>84</v>
      </c>
      <c r="D298" s="137"/>
      <c r="E298" s="51"/>
      <c r="F298" s="51"/>
      <c r="G298" s="51"/>
      <c r="H298" s="51"/>
      <c r="I298" s="51"/>
      <c r="J298" s="52">
        <f>H298+I298</f>
        <v>0</v>
      </c>
      <c r="K298" s="51"/>
      <c r="L298" s="51"/>
      <c r="M298" s="52">
        <f>K298+L298</f>
        <v>0</v>
      </c>
      <c r="N298" s="51"/>
      <c r="O298" s="52">
        <f>M298+N298</f>
        <v>0</v>
      </c>
    </row>
    <row r="299" spans="1:15" s="57" customFormat="1" hidden="1">
      <c r="A299" s="50">
        <f t="shared" si="102"/>
        <v>3</v>
      </c>
      <c r="B299" s="153"/>
      <c r="C299" s="167" t="s">
        <v>85</v>
      </c>
      <c r="D299" s="137"/>
      <c r="E299" s="51"/>
      <c r="F299" s="51"/>
      <c r="G299" s="51"/>
      <c r="H299" s="51"/>
      <c r="I299" s="51"/>
      <c r="J299" s="52">
        <f>H299+I299</f>
        <v>0</v>
      </c>
      <c r="K299" s="51"/>
      <c r="L299" s="51"/>
      <c r="M299" s="52">
        <f>K299+L299</f>
        <v>0</v>
      </c>
      <c r="N299" s="51"/>
      <c r="O299" s="52">
        <f>M299+N299</f>
        <v>0</v>
      </c>
    </row>
    <row r="300" spans="1:15" s="57" customFormat="1" hidden="1">
      <c r="A300" s="50">
        <f t="shared" si="102"/>
        <v>3</v>
      </c>
      <c r="B300" s="153"/>
      <c r="C300" s="155" t="s">
        <v>763</v>
      </c>
      <c r="D300" s="137"/>
      <c r="E300" s="51"/>
      <c r="F300" s="51"/>
      <c r="G300" s="51"/>
      <c r="H300" s="51"/>
      <c r="I300" s="51"/>
      <c r="J300" s="52">
        <f>H300+I300</f>
        <v>0</v>
      </c>
      <c r="K300" s="51"/>
      <c r="L300" s="51"/>
      <c r="M300" s="52">
        <f>K300+L300</f>
        <v>0</v>
      </c>
      <c r="N300" s="51"/>
      <c r="O300" s="52">
        <f>M300+N300</f>
        <v>0</v>
      </c>
    </row>
    <row r="301" spans="1:15" s="57" customFormat="1" hidden="1">
      <c r="A301" s="50">
        <f t="shared" si="102"/>
        <v>3</v>
      </c>
      <c r="B301" s="153"/>
      <c r="C301" s="155" t="s">
        <v>764</v>
      </c>
      <c r="D301" s="137"/>
      <c r="E301" s="51"/>
      <c r="F301" s="51"/>
      <c r="G301" s="51"/>
      <c r="H301" s="51"/>
      <c r="I301" s="51"/>
      <c r="J301" s="52">
        <f>H301+I301</f>
        <v>0</v>
      </c>
      <c r="K301" s="51"/>
      <c r="L301" s="51"/>
      <c r="M301" s="52">
        <f>K301+L301</f>
        <v>0</v>
      </c>
      <c r="N301" s="51"/>
      <c r="O301" s="52">
        <f>M301+N301</f>
        <v>0</v>
      </c>
    </row>
    <row r="302" spans="1:15" s="57" customFormat="1">
      <c r="A302" s="77">
        <f>A303</f>
        <v>2</v>
      </c>
      <c r="B302" s="172"/>
      <c r="C302" s="156"/>
      <c r="D302" s="140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</row>
    <row r="303" spans="1:15" s="57" customFormat="1">
      <c r="A303" s="55">
        <f>IF(ROUND(MAX(E303:P303),0)=0,IF(ROUND(MIN(E303:P303),0)=0,3,2),2)</f>
        <v>2</v>
      </c>
      <c r="B303" s="172"/>
      <c r="C303" s="173" t="s">
        <v>48</v>
      </c>
      <c r="D303" s="140"/>
      <c r="E303" s="76">
        <f>E306+E370+E434+E498+E562</f>
        <v>1624</v>
      </c>
      <c r="F303" s="76">
        <f>F306+F370+F434+F498+F562</f>
        <v>0</v>
      </c>
      <c r="G303" s="76">
        <f>G306+G370+G434+G498+G562</f>
        <v>0</v>
      </c>
      <c r="H303" s="76">
        <f>H306+H370+H434+H498+H562</f>
        <v>0</v>
      </c>
      <c r="I303" s="76">
        <f t="shared" ref="I303:N303" si="107">I306+I370+I434+I498+I562</f>
        <v>0</v>
      </c>
      <c r="J303" s="76">
        <f t="shared" si="107"/>
        <v>0</v>
      </c>
      <c r="K303" s="76">
        <f t="shared" si="107"/>
        <v>0</v>
      </c>
      <c r="L303" s="76">
        <f t="shared" si="107"/>
        <v>0</v>
      </c>
      <c r="M303" s="76">
        <f t="shared" si="107"/>
        <v>0</v>
      </c>
      <c r="N303" s="76">
        <f t="shared" si="107"/>
        <v>0</v>
      </c>
      <c r="O303" s="76">
        <f>O306+O370+O434+O498+O562</f>
        <v>0</v>
      </c>
    </row>
    <row r="304" spans="1:15" s="57" customFormat="1" hidden="1">
      <c r="A304" s="77">
        <f>A305</f>
        <v>3</v>
      </c>
      <c r="B304" s="172"/>
      <c r="C304" s="156"/>
      <c r="D304" s="140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</row>
    <row r="305" spans="1:15" s="57" customFormat="1" hidden="1">
      <c r="A305" s="105">
        <f>MIN(A306:A367)</f>
        <v>3</v>
      </c>
      <c r="B305" s="172"/>
      <c r="C305" s="174" t="s">
        <v>49</v>
      </c>
      <c r="D305" s="140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</row>
    <row r="306" spans="1:15" s="57" customFormat="1" hidden="1">
      <c r="A306" s="50">
        <f t="shared" ref="A306:A359" si="108">IF(MAX(E306:P306)=0,IF(MIN(E306:P306)=0,3,2),2)</f>
        <v>3</v>
      </c>
      <c r="B306" s="145"/>
      <c r="C306" s="146" t="s">
        <v>25</v>
      </c>
      <c r="D306" s="56"/>
      <c r="E306" s="11">
        <f>SUBTOTAL(9,E307:E359)</f>
        <v>0</v>
      </c>
      <c r="F306" s="11">
        <f>SUBTOTAL(9,F307:F359)</f>
        <v>0</v>
      </c>
      <c r="G306" s="11">
        <f>SUBTOTAL(9,G307:G359)</f>
        <v>0</v>
      </c>
      <c r="H306" s="11">
        <f>SUBTOTAL(9,H307:H359)</f>
        <v>0</v>
      </c>
      <c r="I306" s="11">
        <f t="shared" ref="I306:N306" si="109">SUBTOTAL(9,I307:I359)</f>
        <v>0</v>
      </c>
      <c r="J306" s="11">
        <f t="shared" si="109"/>
        <v>0</v>
      </c>
      <c r="K306" s="11">
        <f t="shared" si="109"/>
        <v>0</v>
      </c>
      <c r="L306" s="11">
        <f t="shared" si="109"/>
        <v>0</v>
      </c>
      <c r="M306" s="11">
        <f t="shared" si="109"/>
        <v>0</v>
      </c>
      <c r="N306" s="11">
        <f t="shared" si="109"/>
        <v>0</v>
      </c>
      <c r="O306" s="11">
        <f>SUBTOTAL(9,O307:O359)</f>
        <v>0</v>
      </c>
    </row>
    <row r="307" spans="1:15" s="57" customFormat="1" hidden="1">
      <c r="A307" s="50">
        <f t="shared" si="108"/>
        <v>3</v>
      </c>
      <c r="B307" s="145" t="s">
        <v>14</v>
      </c>
      <c r="C307" s="146" t="s">
        <v>125</v>
      </c>
      <c r="D307" s="56"/>
      <c r="E307" s="11">
        <f>SUBTOTAL(9,E308:E329)</f>
        <v>0</v>
      </c>
      <c r="F307" s="11">
        <f>SUBTOTAL(9,F308:F329)</f>
        <v>0</v>
      </c>
      <c r="G307" s="11">
        <f>SUBTOTAL(9,G308:G329)</f>
        <v>0</v>
      </c>
      <c r="H307" s="11">
        <f>SUBTOTAL(9,H308:H329)</f>
        <v>0</v>
      </c>
      <c r="I307" s="11">
        <f t="shared" ref="I307:N307" si="110">SUBTOTAL(9,I308:I329)</f>
        <v>0</v>
      </c>
      <c r="J307" s="11">
        <f t="shared" si="110"/>
        <v>0</v>
      </c>
      <c r="K307" s="11">
        <f t="shared" si="110"/>
        <v>0</v>
      </c>
      <c r="L307" s="11">
        <f t="shared" si="110"/>
        <v>0</v>
      </c>
      <c r="M307" s="11">
        <f t="shared" si="110"/>
        <v>0</v>
      </c>
      <c r="N307" s="11">
        <f t="shared" si="110"/>
        <v>0</v>
      </c>
      <c r="O307" s="11">
        <f>SUBTOTAL(9,O308:O329)</f>
        <v>0</v>
      </c>
    </row>
    <row r="308" spans="1:15" s="57" customFormat="1" hidden="1">
      <c r="A308" s="50">
        <f t="shared" si="108"/>
        <v>3</v>
      </c>
      <c r="B308" s="147"/>
      <c r="C308" s="146" t="s">
        <v>126</v>
      </c>
      <c r="D308" s="56"/>
      <c r="E308" s="11">
        <f>SUBTOTAL(9,E309:E318)</f>
        <v>0</v>
      </c>
      <c r="F308" s="11">
        <f>SUBTOTAL(9,F309:F318)</f>
        <v>0</v>
      </c>
      <c r="G308" s="11">
        <f>SUBTOTAL(9,G309:G318)</f>
        <v>0</v>
      </c>
      <c r="H308" s="11">
        <f>SUBTOTAL(9,H309:H318)</f>
        <v>0</v>
      </c>
      <c r="I308" s="11">
        <f t="shared" ref="I308:N308" si="111">SUBTOTAL(9,I309:I318)</f>
        <v>0</v>
      </c>
      <c r="J308" s="11">
        <f t="shared" si="111"/>
        <v>0</v>
      </c>
      <c r="K308" s="11">
        <f t="shared" si="111"/>
        <v>0</v>
      </c>
      <c r="L308" s="11">
        <f t="shared" si="111"/>
        <v>0</v>
      </c>
      <c r="M308" s="11">
        <f t="shared" si="111"/>
        <v>0</v>
      </c>
      <c r="N308" s="11">
        <f t="shared" si="111"/>
        <v>0</v>
      </c>
      <c r="O308" s="11">
        <f>SUBTOTAL(9,O309:O318)</f>
        <v>0</v>
      </c>
    </row>
    <row r="309" spans="1:15" s="57" customFormat="1" ht="25.5" hidden="1">
      <c r="A309" s="50">
        <f t="shared" si="108"/>
        <v>3</v>
      </c>
      <c r="B309" s="148"/>
      <c r="C309" s="149" t="s">
        <v>127</v>
      </c>
      <c r="D309" s="58" t="s">
        <v>2</v>
      </c>
      <c r="E309" s="11">
        <f>SUBTOTAL(9,E310:E311)</f>
        <v>0</v>
      </c>
      <c r="F309" s="11">
        <f>SUBTOTAL(9,F310:F311)</f>
        <v>0</v>
      </c>
      <c r="G309" s="11">
        <f>SUBTOTAL(9,G310:G311)</f>
        <v>0</v>
      </c>
      <c r="H309" s="11">
        <f>SUBTOTAL(9,H310:H311)</f>
        <v>0</v>
      </c>
      <c r="I309" s="11">
        <f t="shared" ref="I309:N309" si="112">SUBTOTAL(9,I310:I311)</f>
        <v>0</v>
      </c>
      <c r="J309" s="11">
        <f t="shared" si="112"/>
        <v>0</v>
      </c>
      <c r="K309" s="11">
        <f t="shared" si="112"/>
        <v>0</v>
      </c>
      <c r="L309" s="11">
        <f t="shared" si="112"/>
        <v>0</v>
      </c>
      <c r="M309" s="11">
        <f t="shared" si="112"/>
        <v>0</v>
      </c>
      <c r="N309" s="11">
        <f t="shared" si="112"/>
        <v>0</v>
      </c>
      <c r="O309" s="11">
        <f>SUBTOTAL(9,O310:O311)</f>
        <v>0</v>
      </c>
    </row>
    <row r="310" spans="1:15" s="57" customFormat="1" ht="25.5" hidden="1">
      <c r="A310" s="50">
        <f t="shared" si="108"/>
        <v>3</v>
      </c>
      <c r="B310" s="148"/>
      <c r="C310" s="149" t="s">
        <v>303</v>
      </c>
      <c r="D310" s="58" t="s">
        <v>302</v>
      </c>
      <c r="E310" s="51"/>
      <c r="F310" s="51"/>
      <c r="G310" s="51"/>
      <c r="H310" s="51"/>
      <c r="I310" s="51"/>
      <c r="J310" s="52">
        <f>H310+I310</f>
        <v>0</v>
      </c>
      <c r="K310" s="51"/>
      <c r="L310" s="51"/>
      <c r="M310" s="52">
        <f>K310+L310</f>
        <v>0</v>
      </c>
      <c r="N310" s="51"/>
      <c r="O310" s="52">
        <f>M310+N310</f>
        <v>0</v>
      </c>
    </row>
    <row r="311" spans="1:15" s="57" customFormat="1" ht="25.5" hidden="1">
      <c r="A311" s="50">
        <f t="shared" si="108"/>
        <v>3</v>
      </c>
      <c r="B311" s="148"/>
      <c r="C311" s="149" t="s">
        <v>305</v>
      </c>
      <c r="D311" s="58" t="s">
        <v>304</v>
      </c>
      <c r="E311" s="51"/>
      <c r="F311" s="51"/>
      <c r="G311" s="51"/>
      <c r="H311" s="51"/>
      <c r="I311" s="51"/>
      <c r="J311" s="52">
        <f>H311+I311</f>
        <v>0</v>
      </c>
      <c r="K311" s="51"/>
      <c r="L311" s="51"/>
      <c r="M311" s="52">
        <f>K311+L311</f>
        <v>0</v>
      </c>
      <c r="N311" s="51"/>
      <c r="O311" s="52">
        <f>M311+N311</f>
        <v>0</v>
      </c>
    </row>
    <row r="312" spans="1:15" s="57" customFormat="1" hidden="1">
      <c r="A312" s="50">
        <f t="shared" si="108"/>
        <v>3</v>
      </c>
      <c r="B312" s="150"/>
      <c r="C312" s="151" t="s">
        <v>128</v>
      </c>
      <c r="D312" s="59" t="s">
        <v>3</v>
      </c>
      <c r="E312" s="51"/>
      <c r="F312" s="51"/>
      <c r="G312" s="51"/>
      <c r="H312" s="51"/>
      <c r="I312" s="51"/>
      <c r="J312" s="52">
        <f>H312+I312</f>
        <v>0</v>
      </c>
      <c r="K312" s="51"/>
      <c r="L312" s="51"/>
      <c r="M312" s="52">
        <f>K312+L312</f>
        <v>0</v>
      </c>
      <c r="N312" s="51"/>
      <c r="O312" s="52">
        <f>M312+N312</f>
        <v>0</v>
      </c>
    </row>
    <row r="313" spans="1:15" s="57" customFormat="1" hidden="1">
      <c r="A313" s="50">
        <f t="shared" si="108"/>
        <v>3</v>
      </c>
      <c r="B313" s="150"/>
      <c r="C313" s="152" t="s">
        <v>445</v>
      </c>
      <c r="D313" s="117" t="s">
        <v>446</v>
      </c>
      <c r="E313" s="11">
        <f>SUBTOTAL(9,E314:E317)</f>
        <v>0</v>
      </c>
      <c r="F313" s="11">
        <f>SUBTOTAL(9,F314:F317)</f>
        <v>0</v>
      </c>
      <c r="G313" s="11">
        <f>SUBTOTAL(9,G314:G317)</f>
        <v>0</v>
      </c>
      <c r="H313" s="11">
        <f>SUBTOTAL(9,H314:H317)</f>
        <v>0</v>
      </c>
      <c r="I313" s="11">
        <f t="shared" ref="I313:N313" si="113">SUBTOTAL(9,I314:I317)</f>
        <v>0</v>
      </c>
      <c r="J313" s="11">
        <f t="shared" si="113"/>
        <v>0</v>
      </c>
      <c r="K313" s="11">
        <f t="shared" si="113"/>
        <v>0</v>
      </c>
      <c r="L313" s="11">
        <f t="shared" si="113"/>
        <v>0</v>
      </c>
      <c r="M313" s="11">
        <f t="shared" si="113"/>
        <v>0</v>
      </c>
      <c r="N313" s="11">
        <f t="shared" si="113"/>
        <v>0</v>
      </c>
      <c r="O313" s="11">
        <f>SUBTOTAL(9,O314:O317)</f>
        <v>0</v>
      </c>
    </row>
    <row r="314" spans="1:15" s="57" customFormat="1" ht="25.5" hidden="1">
      <c r="A314" s="50">
        <f t="shared" si="108"/>
        <v>3</v>
      </c>
      <c r="B314" s="150"/>
      <c r="C314" s="149" t="s">
        <v>129</v>
      </c>
      <c r="D314" s="60" t="s">
        <v>37</v>
      </c>
      <c r="E314" s="51"/>
      <c r="F314" s="51"/>
      <c r="G314" s="51"/>
      <c r="H314" s="51"/>
      <c r="I314" s="51"/>
      <c r="J314" s="52">
        <f>H314+I314</f>
        <v>0</v>
      </c>
      <c r="K314" s="51"/>
      <c r="L314" s="51"/>
      <c r="M314" s="52">
        <f>K314+L314</f>
        <v>0</v>
      </c>
      <c r="N314" s="51"/>
      <c r="O314" s="52">
        <f>M314+N314</f>
        <v>0</v>
      </c>
    </row>
    <row r="315" spans="1:15" s="57" customFormat="1" hidden="1">
      <c r="A315" s="50">
        <f t="shared" si="108"/>
        <v>3</v>
      </c>
      <c r="B315" s="150"/>
      <c r="C315" s="149" t="s">
        <v>131</v>
      </c>
      <c r="D315" s="60" t="s">
        <v>39</v>
      </c>
      <c r="E315" s="51"/>
      <c r="F315" s="51"/>
      <c r="G315" s="51"/>
      <c r="H315" s="51"/>
      <c r="I315" s="51"/>
      <c r="J315" s="52">
        <f>H315+I315</f>
        <v>0</v>
      </c>
      <c r="K315" s="51"/>
      <c r="L315" s="51"/>
      <c r="M315" s="52">
        <f>K315+L315</f>
        <v>0</v>
      </c>
      <c r="N315" s="51"/>
      <c r="O315" s="52">
        <f>M315+N315</f>
        <v>0</v>
      </c>
    </row>
    <row r="316" spans="1:15" s="57" customFormat="1" hidden="1">
      <c r="A316" s="50">
        <f t="shared" si="108"/>
        <v>3</v>
      </c>
      <c r="B316" s="150"/>
      <c r="C316" s="149" t="s">
        <v>132</v>
      </c>
      <c r="D316" s="60" t="s">
        <v>40</v>
      </c>
      <c r="E316" s="51"/>
      <c r="F316" s="51"/>
      <c r="G316" s="51"/>
      <c r="H316" s="51"/>
      <c r="I316" s="51"/>
      <c r="J316" s="52">
        <f>H316+I316</f>
        <v>0</v>
      </c>
      <c r="K316" s="51"/>
      <c r="L316" s="51"/>
      <c r="M316" s="52">
        <f>K316+L316</f>
        <v>0</v>
      </c>
      <c r="N316" s="51"/>
      <c r="O316" s="52">
        <f>M316+N316</f>
        <v>0</v>
      </c>
    </row>
    <row r="317" spans="1:15" s="57" customFormat="1" ht="25.5" hidden="1">
      <c r="A317" s="50">
        <f t="shared" si="108"/>
        <v>3</v>
      </c>
      <c r="B317" s="150"/>
      <c r="C317" s="149" t="s">
        <v>133</v>
      </c>
      <c r="D317" s="60" t="s">
        <v>41</v>
      </c>
      <c r="E317" s="51"/>
      <c r="F317" s="51"/>
      <c r="G317" s="51"/>
      <c r="H317" s="51"/>
      <c r="I317" s="51"/>
      <c r="J317" s="52">
        <f>H317+I317</f>
        <v>0</v>
      </c>
      <c r="K317" s="51"/>
      <c r="L317" s="51"/>
      <c r="M317" s="52">
        <f>K317+L317</f>
        <v>0</v>
      </c>
      <c r="N317" s="51"/>
      <c r="O317" s="52">
        <f>M317+N317</f>
        <v>0</v>
      </c>
    </row>
    <row r="318" spans="1:15" s="57" customFormat="1" hidden="1">
      <c r="A318" s="50">
        <f t="shared" si="108"/>
        <v>3</v>
      </c>
      <c r="B318" s="150"/>
      <c r="C318" s="149" t="s">
        <v>447</v>
      </c>
      <c r="D318" s="60" t="s">
        <v>4</v>
      </c>
      <c r="E318" s="51"/>
      <c r="F318" s="51"/>
      <c r="G318" s="51"/>
      <c r="H318" s="51"/>
      <c r="I318" s="51"/>
      <c r="J318" s="52">
        <f>H318+I318</f>
        <v>0</v>
      </c>
      <c r="K318" s="51"/>
      <c r="L318" s="51"/>
      <c r="M318" s="52">
        <f>K318+L318</f>
        <v>0</v>
      </c>
      <c r="N318" s="51"/>
      <c r="O318" s="52">
        <f>M318+N318</f>
        <v>0</v>
      </c>
    </row>
    <row r="319" spans="1:15" s="57" customFormat="1" hidden="1">
      <c r="A319" s="50">
        <f t="shared" si="108"/>
        <v>3</v>
      </c>
      <c r="B319" s="147"/>
      <c r="C319" s="146" t="s">
        <v>134</v>
      </c>
      <c r="D319" s="56"/>
      <c r="E319" s="11">
        <f>SUBTOTAL(9,E320:E323)</f>
        <v>0</v>
      </c>
      <c r="F319" s="11">
        <f>SUBTOTAL(9,F320:F323)</f>
        <v>0</v>
      </c>
      <c r="G319" s="11">
        <f>SUBTOTAL(9,G320:G323)</f>
        <v>0</v>
      </c>
      <c r="H319" s="11">
        <f>SUBTOTAL(9,H320:H323)</f>
        <v>0</v>
      </c>
      <c r="I319" s="11">
        <f t="shared" ref="I319:N319" si="114">SUBTOTAL(9,I320:I323)</f>
        <v>0</v>
      </c>
      <c r="J319" s="11">
        <f t="shared" si="114"/>
        <v>0</v>
      </c>
      <c r="K319" s="11">
        <f t="shared" si="114"/>
        <v>0</v>
      </c>
      <c r="L319" s="11">
        <f t="shared" si="114"/>
        <v>0</v>
      </c>
      <c r="M319" s="11">
        <f t="shared" si="114"/>
        <v>0</v>
      </c>
      <c r="N319" s="11">
        <f t="shared" si="114"/>
        <v>0</v>
      </c>
      <c r="O319" s="11">
        <f>SUBTOTAL(9,O320:O323)</f>
        <v>0</v>
      </c>
    </row>
    <row r="320" spans="1:15" s="57" customFormat="1" hidden="1">
      <c r="A320" s="50">
        <f t="shared" si="108"/>
        <v>3</v>
      </c>
      <c r="B320" s="150"/>
      <c r="C320" s="151" t="s">
        <v>135</v>
      </c>
      <c r="D320" s="59" t="s">
        <v>5</v>
      </c>
      <c r="E320" s="51"/>
      <c r="F320" s="51"/>
      <c r="G320" s="51"/>
      <c r="H320" s="51"/>
      <c r="I320" s="51"/>
      <c r="J320" s="52">
        <f>H320+I320</f>
        <v>0</v>
      </c>
      <c r="K320" s="51"/>
      <c r="L320" s="51"/>
      <c r="M320" s="52">
        <f>K320+L320</f>
        <v>0</v>
      </c>
      <c r="N320" s="51"/>
      <c r="O320" s="52">
        <f>M320+N320</f>
        <v>0</v>
      </c>
    </row>
    <row r="321" spans="1:15" s="57" customFormat="1" hidden="1">
      <c r="A321" s="50">
        <f t="shared" si="108"/>
        <v>3</v>
      </c>
      <c r="B321" s="150"/>
      <c r="C321" s="154" t="s">
        <v>448</v>
      </c>
      <c r="D321" s="118" t="s">
        <v>173</v>
      </c>
      <c r="E321" s="51"/>
      <c r="F321" s="51"/>
      <c r="G321" s="51"/>
      <c r="H321" s="51"/>
      <c r="I321" s="51"/>
      <c r="J321" s="52">
        <f>H321+I321</f>
        <v>0</v>
      </c>
      <c r="K321" s="51"/>
      <c r="L321" s="51"/>
      <c r="M321" s="52">
        <f>K321+L321</f>
        <v>0</v>
      </c>
      <c r="N321" s="51"/>
      <c r="O321" s="52">
        <f>M321+N321</f>
        <v>0</v>
      </c>
    </row>
    <row r="322" spans="1:15" s="57" customFormat="1" hidden="1">
      <c r="A322" s="50">
        <f t="shared" si="108"/>
        <v>3</v>
      </c>
      <c r="B322" s="153"/>
      <c r="C322" s="155" t="s">
        <v>557</v>
      </c>
      <c r="D322" s="137" t="s">
        <v>8</v>
      </c>
      <c r="E322" s="51"/>
      <c r="F322" s="51"/>
      <c r="G322" s="51"/>
      <c r="H322" s="51"/>
      <c r="I322" s="51"/>
      <c r="J322" s="52">
        <f>H322+I322</f>
        <v>0</v>
      </c>
      <c r="K322" s="51"/>
      <c r="L322" s="51"/>
      <c r="M322" s="52">
        <f>K322+L322</f>
        <v>0</v>
      </c>
      <c r="N322" s="51"/>
      <c r="O322" s="52">
        <f>M322+N322</f>
        <v>0</v>
      </c>
    </row>
    <row r="323" spans="1:15" s="57" customFormat="1" ht="25.5" hidden="1">
      <c r="A323" s="50">
        <f t="shared" si="108"/>
        <v>3</v>
      </c>
      <c r="B323" s="153"/>
      <c r="C323" s="155" t="s">
        <v>139</v>
      </c>
      <c r="D323" s="136" t="s">
        <v>10</v>
      </c>
      <c r="E323" s="51"/>
      <c r="F323" s="51"/>
      <c r="G323" s="51"/>
      <c r="H323" s="51"/>
      <c r="I323" s="51"/>
      <c r="J323" s="52">
        <f>H323+I323</f>
        <v>0</v>
      </c>
      <c r="K323" s="51"/>
      <c r="L323" s="51"/>
      <c r="M323" s="52">
        <f>K323+L323</f>
        <v>0</v>
      </c>
      <c r="N323" s="51"/>
      <c r="O323" s="52">
        <f>M323+N323</f>
        <v>0</v>
      </c>
    </row>
    <row r="324" spans="1:15" hidden="1">
      <c r="A324" s="50">
        <f t="shared" si="108"/>
        <v>3</v>
      </c>
      <c r="B324" s="156"/>
      <c r="C324" s="157" t="s">
        <v>140</v>
      </c>
      <c r="D324" s="136"/>
      <c r="E324" s="11">
        <f>SUBTOTAL(9,E325:E329)</f>
        <v>0</v>
      </c>
      <c r="F324" s="11">
        <f>SUBTOTAL(9,F325:F329)</f>
        <v>0</v>
      </c>
      <c r="G324" s="11">
        <f>SUBTOTAL(9,G325:G329)</f>
        <v>0</v>
      </c>
      <c r="H324" s="11">
        <f>SUBTOTAL(9,H325:H329)</f>
        <v>0</v>
      </c>
      <c r="I324" s="11">
        <f t="shared" ref="I324:N324" si="115">SUBTOTAL(9,I325:I329)</f>
        <v>0</v>
      </c>
      <c r="J324" s="11">
        <f t="shared" si="115"/>
        <v>0</v>
      </c>
      <c r="K324" s="11">
        <f t="shared" si="115"/>
        <v>0</v>
      </c>
      <c r="L324" s="11">
        <f t="shared" si="115"/>
        <v>0</v>
      </c>
      <c r="M324" s="11">
        <f t="shared" si="115"/>
        <v>0</v>
      </c>
      <c r="N324" s="11">
        <f t="shared" si="115"/>
        <v>0</v>
      </c>
      <c r="O324" s="11">
        <f>SUBTOTAL(9,O325:O329)</f>
        <v>0</v>
      </c>
    </row>
    <row r="325" spans="1:15" hidden="1">
      <c r="A325" s="50">
        <f t="shared" si="108"/>
        <v>3</v>
      </c>
      <c r="B325" s="153"/>
      <c r="C325" s="155" t="s">
        <v>141</v>
      </c>
      <c r="D325" s="137" t="s">
        <v>71</v>
      </c>
      <c r="E325" s="51"/>
      <c r="F325" s="51"/>
      <c r="G325" s="51"/>
      <c r="H325" s="51"/>
      <c r="I325" s="51"/>
      <c r="J325" s="52">
        <f>H325+I325</f>
        <v>0</v>
      </c>
      <c r="K325" s="51"/>
      <c r="L325" s="51"/>
      <c r="M325" s="52">
        <f>K325+L325</f>
        <v>0</v>
      </c>
      <c r="N325" s="51"/>
      <c r="O325" s="52">
        <f>M325+N325</f>
        <v>0</v>
      </c>
    </row>
    <row r="326" spans="1:15" hidden="1">
      <c r="A326" s="50">
        <f t="shared" si="108"/>
        <v>3</v>
      </c>
      <c r="B326" s="153"/>
      <c r="C326" s="155" t="s">
        <v>142</v>
      </c>
      <c r="D326" s="137" t="s">
        <v>73</v>
      </c>
      <c r="E326" s="51"/>
      <c r="F326" s="51"/>
      <c r="G326" s="51"/>
      <c r="H326" s="51"/>
      <c r="I326" s="51"/>
      <c r="J326" s="52">
        <f>H326+I326</f>
        <v>0</v>
      </c>
      <c r="K326" s="51"/>
      <c r="L326" s="51"/>
      <c r="M326" s="52">
        <f>K326+L326</f>
        <v>0</v>
      </c>
      <c r="N326" s="51"/>
      <c r="O326" s="52">
        <f>M326+N326</f>
        <v>0</v>
      </c>
    </row>
    <row r="327" spans="1:15" hidden="1">
      <c r="A327" s="50">
        <f t="shared" si="108"/>
        <v>3</v>
      </c>
      <c r="B327" s="153"/>
      <c r="C327" s="155" t="s">
        <v>143</v>
      </c>
      <c r="D327" s="137" t="s">
        <v>75</v>
      </c>
      <c r="E327" s="51"/>
      <c r="F327" s="51"/>
      <c r="G327" s="51"/>
      <c r="H327" s="51"/>
      <c r="I327" s="51"/>
      <c r="J327" s="52">
        <f>H327+I327</f>
        <v>0</v>
      </c>
      <c r="K327" s="51"/>
      <c r="L327" s="51"/>
      <c r="M327" s="52">
        <f>K327+L327</f>
        <v>0</v>
      </c>
      <c r="N327" s="51"/>
      <c r="O327" s="52">
        <f>M327+N327</f>
        <v>0</v>
      </c>
    </row>
    <row r="328" spans="1:15" hidden="1">
      <c r="A328" s="50">
        <f t="shared" si="108"/>
        <v>3</v>
      </c>
      <c r="B328" s="153"/>
      <c r="C328" s="155" t="s">
        <v>144</v>
      </c>
      <c r="D328" s="137" t="s">
        <v>77</v>
      </c>
      <c r="E328" s="51"/>
      <c r="F328" s="51"/>
      <c r="G328" s="51"/>
      <c r="H328" s="51"/>
      <c r="I328" s="51"/>
      <c r="J328" s="52">
        <f>H328+I328</f>
        <v>0</v>
      </c>
      <c r="K328" s="51"/>
      <c r="L328" s="51"/>
      <c r="M328" s="52">
        <f>K328+L328</f>
        <v>0</v>
      </c>
      <c r="N328" s="51"/>
      <c r="O328" s="52">
        <f>M328+N328</f>
        <v>0</v>
      </c>
    </row>
    <row r="329" spans="1:15" hidden="1">
      <c r="A329" s="50">
        <f t="shared" si="108"/>
        <v>3</v>
      </c>
      <c r="B329" s="153"/>
      <c r="C329" s="155" t="s">
        <v>145</v>
      </c>
      <c r="D329" s="137" t="s">
        <v>28</v>
      </c>
      <c r="E329" s="51"/>
      <c r="F329" s="51"/>
      <c r="G329" s="51"/>
      <c r="H329" s="51"/>
      <c r="I329" s="51"/>
      <c r="J329" s="52">
        <f>H329+I329</f>
        <v>0</v>
      </c>
      <c r="K329" s="51"/>
      <c r="L329" s="51"/>
      <c r="M329" s="52">
        <f>K329+L329</f>
        <v>0</v>
      </c>
      <c r="N329" s="51"/>
      <c r="O329" s="52">
        <f>M329+N329</f>
        <v>0</v>
      </c>
    </row>
    <row r="330" spans="1:15" hidden="1">
      <c r="A330" s="50">
        <f t="shared" si="108"/>
        <v>3</v>
      </c>
      <c r="B330" s="145" t="s">
        <v>146</v>
      </c>
      <c r="C330" s="157" t="s">
        <v>147</v>
      </c>
      <c r="D330" s="56"/>
      <c r="E330" s="11">
        <f>SUBTOTAL(9,E331:E359)</f>
        <v>0</v>
      </c>
      <c r="F330" s="11">
        <f>SUBTOTAL(9,F331:F359)</f>
        <v>0</v>
      </c>
      <c r="G330" s="11">
        <f>SUBTOTAL(9,G331:G359)</f>
        <v>0</v>
      </c>
      <c r="H330" s="11">
        <f>SUBTOTAL(9,H331:H359)</f>
        <v>0</v>
      </c>
      <c r="I330" s="11">
        <f t="shared" ref="I330:N330" si="116">SUBTOTAL(9,I331:I359)</f>
        <v>0</v>
      </c>
      <c r="J330" s="11">
        <f t="shared" si="116"/>
        <v>0</v>
      </c>
      <c r="K330" s="11">
        <f t="shared" si="116"/>
        <v>0</v>
      </c>
      <c r="L330" s="11">
        <f t="shared" si="116"/>
        <v>0</v>
      </c>
      <c r="M330" s="11">
        <f t="shared" si="116"/>
        <v>0</v>
      </c>
      <c r="N330" s="11">
        <f t="shared" si="116"/>
        <v>0</v>
      </c>
      <c r="O330" s="11">
        <f>SUBTOTAL(9,O331:O359)</f>
        <v>0</v>
      </c>
    </row>
    <row r="331" spans="1:15" hidden="1">
      <c r="A331" s="50">
        <f t="shared" si="108"/>
        <v>3</v>
      </c>
      <c r="B331" s="156"/>
      <c r="C331" s="158" t="s">
        <v>26</v>
      </c>
      <c r="D331" s="56"/>
      <c r="E331" s="11">
        <f>SUBTOTAL(9,E332:E350)</f>
        <v>0</v>
      </c>
      <c r="F331" s="11">
        <f t="shared" ref="F331:O331" si="117">SUBTOTAL(9,F332:F350)</f>
        <v>0</v>
      </c>
      <c r="G331" s="11">
        <f t="shared" si="117"/>
        <v>0</v>
      </c>
      <c r="H331" s="11">
        <f t="shared" si="117"/>
        <v>0</v>
      </c>
      <c r="I331" s="11">
        <f t="shared" si="117"/>
        <v>0</v>
      </c>
      <c r="J331" s="11">
        <f t="shared" si="117"/>
        <v>0</v>
      </c>
      <c r="K331" s="11">
        <f t="shared" si="117"/>
        <v>0</v>
      </c>
      <c r="L331" s="11">
        <f t="shared" si="117"/>
        <v>0</v>
      </c>
      <c r="M331" s="11">
        <f t="shared" si="117"/>
        <v>0</v>
      </c>
      <c r="N331" s="11">
        <f t="shared" si="117"/>
        <v>0</v>
      </c>
      <c r="O331" s="11">
        <f t="shared" si="117"/>
        <v>0</v>
      </c>
    </row>
    <row r="332" spans="1:15" hidden="1">
      <c r="A332" s="50">
        <f t="shared" si="108"/>
        <v>3</v>
      </c>
      <c r="B332" s="150"/>
      <c r="C332" s="161" t="s">
        <v>770</v>
      </c>
      <c r="D332" s="56"/>
      <c r="E332" s="11">
        <f>SUBTOTAL(9,E333:E342)</f>
        <v>0</v>
      </c>
      <c r="F332" s="11">
        <f t="shared" ref="F332:O332" si="118">SUBTOTAL(9,F333:F342)</f>
        <v>0</v>
      </c>
      <c r="G332" s="11">
        <f t="shared" si="118"/>
        <v>0</v>
      </c>
      <c r="H332" s="11">
        <f t="shared" si="118"/>
        <v>0</v>
      </c>
      <c r="I332" s="11">
        <f t="shared" si="118"/>
        <v>0</v>
      </c>
      <c r="J332" s="11">
        <f t="shared" si="118"/>
        <v>0</v>
      </c>
      <c r="K332" s="11">
        <f t="shared" si="118"/>
        <v>0</v>
      </c>
      <c r="L332" s="11">
        <f t="shared" si="118"/>
        <v>0</v>
      </c>
      <c r="M332" s="11">
        <f t="shared" si="118"/>
        <v>0</v>
      </c>
      <c r="N332" s="11">
        <f t="shared" si="118"/>
        <v>0</v>
      </c>
      <c r="O332" s="11">
        <f t="shared" si="118"/>
        <v>0</v>
      </c>
    </row>
    <row r="333" spans="1:15" ht="25.5" hidden="1">
      <c r="A333" s="50">
        <f t="shared" si="108"/>
        <v>3</v>
      </c>
      <c r="B333" s="150"/>
      <c r="C333" s="160" t="s">
        <v>771</v>
      </c>
      <c r="D333" s="58" t="s">
        <v>2</v>
      </c>
      <c r="E333" s="11">
        <f>SUBTOTAL(9,E334:E335)</f>
        <v>0</v>
      </c>
      <c r="F333" s="11">
        <f t="shared" ref="F333:O333" si="119">SUBTOTAL(9,F334:F335)</f>
        <v>0</v>
      </c>
      <c r="G333" s="11">
        <f t="shared" si="119"/>
        <v>0</v>
      </c>
      <c r="H333" s="11">
        <f t="shared" si="119"/>
        <v>0</v>
      </c>
      <c r="I333" s="11">
        <f t="shared" si="119"/>
        <v>0</v>
      </c>
      <c r="J333" s="11">
        <f t="shared" si="119"/>
        <v>0</v>
      </c>
      <c r="K333" s="11">
        <f t="shared" si="119"/>
        <v>0</v>
      </c>
      <c r="L333" s="11">
        <f t="shared" si="119"/>
        <v>0</v>
      </c>
      <c r="M333" s="11">
        <f t="shared" si="119"/>
        <v>0</v>
      </c>
      <c r="N333" s="11">
        <f t="shared" si="119"/>
        <v>0</v>
      </c>
      <c r="O333" s="11">
        <f t="shared" si="119"/>
        <v>0</v>
      </c>
    </row>
    <row r="334" spans="1:15" ht="25.5" hidden="1">
      <c r="A334" s="50">
        <f t="shared" si="108"/>
        <v>3</v>
      </c>
      <c r="B334" s="150"/>
      <c r="C334" s="260" t="s">
        <v>772</v>
      </c>
      <c r="D334" s="58" t="s">
        <v>302</v>
      </c>
      <c r="E334" s="51"/>
      <c r="F334" s="51"/>
      <c r="G334" s="51"/>
      <c r="H334" s="51"/>
      <c r="I334" s="51"/>
      <c r="J334" s="52">
        <f>H334+I334</f>
        <v>0</v>
      </c>
      <c r="K334" s="51"/>
      <c r="L334" s="51"/>
      <c r="M334" s="52">
        <f>K334+L334</f>
        <v>0</v>
      </c>
      <c r="N334" s="51"/>
      <c r="O334" s="52">
        <f>M334+N334</f>
        <v>0</v>
      </c>
    </row>
    <row r="335" spans="1:15" ht="25.5" hidden="1">
      <c r="A335" s="50">
        <f t="shared" si="108"/>
        <v>3</v>
      </c>
      <c r="B335" s="150"/>
      <c r="C335" s="260" t="s">
        <v>773</v>
      </c>
      <c r="D335" s="58" t="s">
        <v>304</v>
      </c>
      <c r="E335" s="51"/>
      <c r="F335" s="51"/>
      <c r="G335" s="51"/>
      <c r="H335" s="51"/>
      <c r="I335" s="51"/>
      <c r="J335" s="52">
        <f>H335+I335</f>
        <v>0</v>
      </c>
      <c r="K335" s="51"/>
      <c r="L335" s="51"/>
      <c r="M335" s="52">
        <f>K335+L335</f>
        <v>0</v>
      </c>
      <c r="N335" s="51"/>
      <c r="O335" s="52">
        <f>M335+N335</f>
        <v>0</v>
      </c>
    </row>
    <row r="336" spans="1:15" hidden="1">
      <c r="A336" s="50">
        <f t="shared" si="108"/>
        <v>3</v>
      </c>
      <c r="B336" s="150"/>
      <c r="C336" s="258" t="s">
        <v>42</v>
      </c>
      <c r="D336" s="59" t="s">
        <v>3</v>
      </c>
      <c r="E336" s="51"/>
      <c r="F336" s="51"/>
      <c r="G336" s="51"/>
      <c r="H336" s="51"/>
      <c r="I336" s="51"/>
      <c r="J336" s="52">
        <f>H336+I336</f>
        <v>0</v>
      </c>
      <c r="K336" s="51"/>
      <c r="L336" s="51"/>
      <c r="M336" s="52">
        <f>K336+L336</f>
        <v>0</v>
      </c>
      <c r="N336" s="51"/>
      <c r="O336" s="52">
        <f>M336+N336</f>
        <v>0</v>
      </c>
    </row>
    <row r="337" spans="1:15" hidden="1">
      <c r="A337" s="50">
        <f t="shared" si="108"/>
        <v>3</v>
      </c>
      <c r="B337" s="150"/>
      <c r="C337" s="259" t="s">
        <v>449</v>
      </c>
      <c r="D337" s="117" t="s">
        <v>446</v>
      </c>
      <c r="E337" s="11">
        <f>SUBTOTAL(9,E338:E341)</f>
        <v>0</v>
      </c>
      <c r="F337" s="11">
        <f>SUBTOTAL(9,F338:F341)</f>
        <v>0</v>
      </c>
      <c r="G337" s="11">
        <f>SUBTOTAL(9,G338:G341)</f>
        <v>0</v>
      </c>
      <c r="H337" s="11">
        <f>SUBTOTAL(9,H338:H341)</f>
        <v>0</v>
      </c>
      <c r="I337" s="11">
        <f t="shared" ref="I337:N337" si="120">SUBTOTAL(9,I338:I341)</f>
        <v>0</v>
      </c>
      <c r="J337" s="11">
        <f t="shared" si="120"/>
        <v>0</v>
      </c>
      <c r="K337" s="11">
        <f t="shared" si="120"/>
        <v>0</v>
      </c>
      <c r="L337" s="11">
        <f t="shared" si="120"/>
        <v>0</v>
      </c>
      <c r="M337" s="11">
        <f t="shared" si="120"/>
        <v>0</v>
      </c>
      <c r="N337" s="11">
        <f t="shared" si="120"/>
        <v>0</v>
      </c>
      <c r="O337" s="11">
        <f>SUBTOTAL(9,O338:O341)</f>
        <v>0</v>
      </c>
    </row>
    <row r="338" spans="1:15" ht="25.5" hidden="1">
      <c r="A338" s="50">
        <f t="shared" si="108"/>
        <v>3</v>
      </c>
      <c r="B338" s="150"/>
      <c r="C338" s="260" t="s">
        <v>153</v>
      </c>
      <c r="D338" s="60" t="s">
        <v>37</v>
      </c>
      <c r="E338" s="51"/>
      <c r="F338" s="51"/>
      <c r="G338" s="51"/>
      <c r="H338" s="51"/>
      <c r="I338" s="51"/>
      <c r="J338" s="52">
        <f t="shared" ref="J338:J350" si="121">H338+I338</f>
        <v>0</v>
      </c>
      <c r="K338" s="51"/>
      <c r="L338" s="51"/>
      <c r="M338" s="52">
        <f t="shared" ref="M338:M350" si="122">K338+L338</f>
        <v>0</v>
      </c>
      <c r="N338" s="51"/>
      <c r="O338" s="52">
        <f t="shared" ref="O338:O350" si="123">M338+N338</f>
        <v>0</v>
      </c>
    </row>
    <row r="339" spans="1:15" hidden="1">
      <c r="A339" s="50">
        <f t="shared" si="108"/>
        <v>3</v>
      </c>
      <c r="B339" s="150"/>
      <c r="C339" s="260" t="s">
        <v>155</v>
      </c>
      <c r="D339" s="60" t="s">
        <v>39</v>
      </c>
      <c r="E339" s="51"/>
      <c r="F339" s="51"/>
      <c r="G339" s="51"/>
      <c r="H339" s="51"/>
      <c r="I339" s="51"/>
      <c r="J339" s="52">
        <f t="shared" si="121"/>
        <v>0</v>
      </c>
      <c r="K339" s="51"/>
      <c r="L339" s="51"/>
      <c r="M339" s="52">
        <f t="shared" si="122"/>
        <v>0</v>
      </c>
      <c r="N339" s="51"/>
      <c r="O339" s="52">
        <f t="shared" si="123"/>
        <v>0</v>
      </c>
    </row>
    <row r="340" spans="1:15" ht="25.5" hidden="1">
      <c r="A340" s="50">
        <f t="shared" si="108"/>
        <v>3</v>
      </c>
      <c r="B340" s="150"/>
      <c r="C340" s="260" t="s">
        <v>156</v>
      </c>
      <c r="D340" s="60" t="s">
        <v>40</v>
      </c>
      <c r="E340" s="51"/>
      <c r="F340" s="51"/>
      <c r="G340" s="51"/>
      <c r="H340" s="51"/>
      <c r="I340" s="51"/>
      <c r="J340" s="52">
        <f t="shared" si="121"/>
        <v>0</v>
      </c>
      <c r="K340" s="51"/>
      <c r="L340" s="51"/>
      <c r="M340" s="52">
        <f t="shared" si="122"/>
        <v>0</v>
      </c>
      <c r="N340" s="51"/>
      <c r="O340" s="52">
        <f t="shared" si="123"/>
        <v>0</v>
      </c>
    </row>
    <row r="341" spans="1:15" ht="25.5" hidden="1">
      <c r="A341" s="50">
        <f t="shared" si="108"/>
        <v>3</v>
      </c>
      <c r="B341" s="150"/>
      <c r="C341" s="260" t="s">
        <v>157</v>
      </c>
      <c r="D341" s="60" t="s">
        <v>41</v>
      </c>
      <c r="E341" s="51"/>
      <c r="F341" s="51"/>
      <c r="G341" s="51"/>
      <c r="H341" s="51"/>
      <c r="I341" s="51"/>
      <c r="J341" s="52">
        <f t="shared" si="121"/>
        <v>0</v>
      </c>
      <c r="K341" s="51"/>
      <c r="L341" s="51"/>
      <c r="M341" s="52">
        <f t="shared" si="122"/>
        <v>0</v>
      </c>
      <c r="N341" s="51"/>
      <c r="O341" s="52">
        <f t="shared" si="123"/>
        <v>0</v>
      </c>
    </row>
    <row r="342" spans="1:15" hidden="1">
      <c r="A342" s="50">
        <f t="shared" si="108"/>
        <v>3</v>
      </c>
      <c r="B342" s="150"/>
      <c r="C342" s="160" t="s">
        <v>158</v>
      </c>
      <c r="D342" s="60" t="s">
        <v>4</v>
      </c>
      <c r="E342" s="51"/>
      <c r="F342" s="51"/>
      <c r="G342" s="51"/>
      <c r="H342" s="51"/>
      <c r="I342" s="51"/>
      <c r="J342" s="52">
        <f t="shared" si="121"/>
        <v>0</v>
      </c>
      <c r="K342" s="51"/>
      <c r="L342" s="51"/>
      <c r="M342" s="52">
        <f t="shared" si="122"/>
        <v>0</v>
      </c>
      <c r="N342" s="51"/>
      <c r="O342" s="52">
        <f t="shared" si="123"/>
        <v>0</v>
      </c>
    </row>
    <row r="343" spans="1:15" hidden="1">
      <c r="A343" s="50">
        <f t="shared" si="108"/>
        <v>3</v>
      </c>
      <c r="B343" s="150"/>
      <c r="C343" s="159" t="s">
        <v>19</v>
      </c>
      <c r="D343" s="59" t="s">
        <v>5</v>
      </c>
      <c r="E343" s="51"/>
      <c r="F343" s="51"/>
      <c r="G343" s="51"/>
      <c r="H343" s="51"/>
      <c r="I343" s="51"/>
      <c r="J343" s="52">
        <f t="shared" si="121"/>
        <v>0</v>
      </c>
      <c r="K343" s="51"/>
      <c r="L343" s="51"/>
      <c r="M343" s="52">
        <f t="shared" si="122"/>
        <v>0</v>
      </c>
      <c r="N343" s="51"/>
      <c r="O343" s="52">
        <f t="shared" si="123"/>
        <v>0</v>
      </c>
    </row>
    <row r="344" spans="1:15" hidden="1">
      <c r="A344" s="50">
        <f t="shared" si="108"/>
        <v>3</v>
      </c>
      <c r="B344" s="150"/>
      <c r="C344" s="162" t="s">
        <v>450</v>
      </c>
      <c r="D344" s="118" t="s">
        <v>173</v>
      </c>
      <c r="E344" s="51"/>
      <c r="F344" s="51"/>
      <c r="G344" s="51"/>
      <c r="H344" s="51"/>
      <c r="I344" s="51"/>
      <c r="J344" s="52">
        <f t="shared" si="121"/>
        <v>0</v>
      </c>
      <c r="K344" s="51"/>
      <c r="L344" s="51"/>
      <c r="M344" s="52">
        <f t="shared" si="122"/>
        <v>0</v>
      </c>
      <c r="N344" s="51"/>
      <c r="O344" s="52">
        <f t="shared" si="123"/>
        <v>0</v>
      </c>
    </row>
    <row r="345" spans="1:15" hidden="1">
      <c r="A345" s="50">
        <f t="shared" si="108"/>
        <v>3</v>
      </c>
      <c r="B345" s="153"/>
      <c r="C345" s="163" t="s">
        <v>29</v>
      </c>
      <c r="D345" s="136" t="s">
        <v>6</v>
      </c>
      <c r="E345" s="51"/>
      <c r="F345" s="51"/>
      <c r="G345" s="51"/>
      <c r="H345" s="51"/>
      <c r="I345" s="51"/>
      <c r="J345" s="52">
        <f t="shared" si="121"/>
        <v>0</v>
      </c>
      <c r="K345" s="51"/>
      <c r="L345" s="51"/>
      <c r="M345" s="52">
        <f t="shared" si="122"/>
        <v>0</v>
      </c>
      <c r="N345" s="51"/>
      <c r="O345" s="52">
        <f t="shared" si="123"/>
        <v>0</v>
      </c>
    </row>
    <row r="346" spans="1:15" hidden="1">
      <c r="A346" s="50">
        <f t="shared" si="108"/>
        <v>3</v>
      </c>
      <c r="B346" s="153"/>
      <c r="C346" s="163" t="s">
        <v>21</v>
      </c>
      <c r="D346" s="137" t="s">
        <v>8</v>
      </c>
      <c r="E346" s="51"/>
      <c r="F346" s="51"/>
      <c r="G346" s="51"/>
      <c r="H346" s="51"/>
      <c r="I346" s="51"/>
      <c r="J346" s="52">
        <f>H346+I346</f>
        <v>0</v>
      </c>
      <c r="K346" s="51"/>
      <c r="L346" s="51"/>
      <c r="M346" s="52">
        <f>K346+L346</f>
        <v>0</v>
      </c>
      <c r="N346" s="51"/>
      <c r="O346" s="52">
        <f t="shared" si="123"/>
        <v>0</v>
      </c>
    </row>
    <row r="347" spans="1:15" hidden="1">
      <c r="A347" s="50">
        <f t="shared" si="108"/>
        <v>3</v>
      </c>
      <c r="B347" s="153"/>
      <c r="C347" s="163" t="s">
        <v>526</v>
      </c>
      <c r="D347" s="137" t="s">
        <v>31</v>
      </c>
      <c r="E347" s="51"/>
      <c r="F347" s="51"/>
      <c r="G347" s="51"/>
      <c r="H347" s="51"/>
      <c r="I347" s="51"/>
      <c r="J347" s="52">
        <f t="shared" si="121"/>
        <v>0</v>
      </c>
      <c r="K347" s="51"/>
      <c r="L347" s="51"/>
      <c r="M347" s="52">
        <f t="shared" si="122"/>
        <v>0</v>
      </c>
      <c r="N347" s="51"/>
      <c r="O347" s="52">
        <f t="shared" si="123"/>
        <v>0</v>
      </c>
    </row>
    <row r="348" spans="1:15" hidden="1">
      <c r="A348" s="50">
        <f t="shared" si="108"/>
        <v>3</v>
      </c>
      <c r="B348" s="153"/>
      <c r="C348" s="163" t="s">
        <v>558</v>
      </c>
      <c r="D348" s="137" t="s">
        <v>559</v>
      </c>
      <c r="E348" s="51"/>
      <c r="F348" s="51"/>
      <c r="G348" s="51"/>
      <c r="H348" s="51"/>
      <c r="I348" s="51"/>
      <c r="J348" s="52">
        <f t="shared" si="121"/>
        <v>0</v>
      </c>
      <c r="K348" s="51"/>
      <c r="L348" s="51"/>
      <c r="M348" s="52">
        <f t="shared" si="122"/>
        <v>0</v>
      </c>
      <c r="N348" s="51"/>
      <c r="O348" s="52">
        <f t="shared" si="123"/>
        <v>0</v>
      </c>
    </row>
    <row r="349" spans="1:15" ht="25.5" hidden="1">
      <c r="A349" s="50">
        <f t="shared" si="108"/>
        <v>3</v>
      </c>
      <c r="B349" s="153"/>
      <c r="C349" s="163" t="s">
        <v>528</v>
      </c>
      <c r="D349" s="136" t="s">
        <v>9</v>
      </c>
      <c r="E349" s="51"/>
      <c r="F349" s="51"/>
      <c r="G349" s="51"/>
      <c r="H349" s="51"/>
      <c r="I349" s="51"/>
      <c r="J349" s="52">
        <f t="shared" si="121"/>
        <v>0</v>
      </c>
      <c r="K349" s="51"/>
      <c r="L349" s="51"/>
      <c r="M349" s="52">
        <f t="shared" si="122"/>
        <v>0</v>
      </c>
      <c r="N349" s="51"/>
      <c r="O349" s="52">
        <f t="shared" si="123"/>
        <v>0</v>
      </c>
    </row>
    <row r="350" spans="1:15" ht="25.5" hidden="1">
      <c r="A350" s="50">
        <f t="shared" si="108"/>
        <v>3</v>
      </c>
      <c r="B350" s="153"/>
      <c r="C350" s="163" t="s">
        <v>30</v>
      </c>
      <c r="D350" s="136" t="s">
        <v>10</v>
      </c>
      <c r="E350" s="51"/>
      <c r="F350" s="51"/>
      <c r="G350" s="51"/>
      <c r="H350" s="51"/>
      <c r="I350" s="51"/>
      <c r="J350" s="52">
        <f t="shared" si="121"/>
        <v>0</v>
      </c>
      <c r="K350" s="51"/>
      <c r="L350" s="51"/>
      <c r="M350" s="52">
        <f t="shared" si="122"/>
        <v>0</v>
      </c>
      <c r="N350" s="51"/>
      <c r="O350" s="52">
        <f t="shared" si="123"/>
        <v>0</v>
      </c>
    </row>
    <row r="351" spans="1:15" s="57" customFormat="1" hidden="1">
      <c r="A351" s="50">
        <f t="shared" si="108"/>
        <v>3</v>
      </c>
      <c r="B351" s="153"/>
      <c r="C351" s="165" t="s">
        <v>451</v>
      </c>
      <c r="D351" s="138" t="s">
        <v>93</v>
      </c>
      <c r="E351" s="11">
        <f>SUBTOTAL(9,E352:E353)</f>
        <v>0</v>
      </c>
      <c r="F351" s="11">
        <f>SUBTOTAL(9,F352:F353)</f>
        <v>0</v>
      </c>
      <c r="G351" s="11">
        <f>SUBTOTAL(9,G352:G353)</f>
        <v>0</v>
      </c>
      <c r="H351" s="11">
        <f>SUBTOTAL(9,H352:H353)</f>
        <v>0</v>
      </c>
      <c r="I351" s="11">
        <f t="shared" ref="I351:N351" si="124">SUBTOTAL(9,I352:I353)</f>
        <v>0</v>
      </c>
      <c r="J351" s="11">
        <f t="shared" si="124"/>
        <v>0</v>
      </c>
      <c r="K351" s="11">
        <f t="shared" si="124"/>
        <v>0</v>
      </c>
      <c r="L351" s="11">
        <f t="shared" si="124"/>
        <v>0</v>
      </c>
      <c r="M351" s="11">
        <f t="shared" si="124"/>
        <v>0</v>
      </c>
      <c r="N351" s="11">
        <f t="shared" si="124"/>
        <v>0</v>
      </c>
      <c r="O351" s="11">
        <f>SUBTOTAL(9,O352:O353)</f>
        <v>0</v>
      </c>
    </row>
    <row r="352" spans="1:15" s="57" customFormat="1" hidden="1">
      <c r="A352" s="50">
        <f t="shared" si="108"/>
        <v>3</v>
      </c>
      <c r="B352" s="153"/>
      <c r="C352" s="166" t="s">
        <v>452</v>
      </c>
      <c r="D352" s="138" t="s">
        <v>453</v>
      </c>
      <c r="E352" s="51"/>
      <c r="F352" s="51"/>
      <c r="G352" s="51"/>
      <c r="H352" s="51"/>
      <c r="I352" s="51"/>
      <c r="J352" s="52">
        <f>H352+I352</f>
        <v>0</v>
      </c>
      <c r="K352" s="51"/>
      <c r="L352" s="51"/>
      <c r="M352" s="52">
        <f>K352+L352</f>
        <v>0</v>
      </c>
      <c r="N352" s="51"/>
      <c r="O352" s="52">
        <f>M352+N352</f>
        <v>0</v>
      </c>
    </row>
    <row r="353" spans="1:15" s="57" customFormat="1" hidden="1">
      <c r="A353" s="50">
        <f t="shared" si="108"/>
        <v>3</v>
      </c>
      <c r="B353" s="153"/>
      <c r="C353" s="166" t="s">
        <v>454</v>
      </c>
      <c r="D353" s="138" t="s">
        <v>455</v>
      </c>
      <c r="E353" s="51"/>
      <c r="F353" s="51"/>
      <c r="G353" s="51"/>
      <c r="H353" s="51"/>
      <c r="I353" s="51"/>
      <c r="J353" s="52">
        <f>H353+I353</f>
        <v>0</v>
      </c>
      <c r="K353" s="51"/>
      <c r="L353" s="51"/>
      <c r="M353" s="52">
        <f>K353+L353</f>
        <v>0</v>
      </c>
      <c r="N353" s="51"/>
      <c r="O353" s="52">
        <f>M353+N353</f>
        <v>0</v>
      </c>
    </row>
    <row r="354" spans="1:15" s="57" customFormat="1" hidden="1">
      <c r="A354" s="50">
        <f t="shared" si="108"/>
        <v>3</v>
      </c>
      <c r="B354" s="156"/>
      <c r="C354" s="158" t="s">
        <v>32</v>
      </c>
      <c r="D354" s="136"/>
      <c r="E354" s="11">
        <f>SUBTOTAL(9,E355:E359)</f>
        <v>0</v>
      </c>
      <c r="F354" s="11">
        <f>SUBTOTAL(9,F355:F359)</f>
        <v>0</v>
      </c>
      <c r="G354" s="11">
        <f>SUBTOTAL(9,G355:G359)</f>
        <v>0</v>
      </c>
      <c r="H354" s="11">
        <f>SUBTOTAL(9,H355:H359)</f>
        <v>0</v>
      </c>
      <c r="I354" s="11">
        <f t="shared" ref="I354:N354" si="125">SUBTOTAL(9,I355:I359)</f>
        <v>0</v>
      </c>
      <c r="J354" s="11">
        <f t="shared" si="125"/>
        <v>0</v>
      </c>
      <c r="K354" s="11">
        <f t="shared" si="125"/>
        <v>0</v>
      </c>
      <c r="L354" s="11">
        <f t="shared" si="125"/>
        <v>0</v>
      </c>
      <c r="M354" s="11">
        <f t="shared" si="125"/>
        <v>0</v>
      </c>
      <c r="N354" s="11">
        <f t="shared" si="125"/>
        <v>0</v>
      </c>
      <c r="O354" s="11">
        <f>SUBTOTAL(9,O355:O359)</f>
        <v>0</v>
      </c>
    </row>
    <row r="355" spans="1:15" s="57" customFormat="1" hidden="1">
      <c r="A355" s="50">
        <f t="shared" si="108"/>
        <v>3</v>
      </c>
      <c r="B355" s="153"/>
      <c r="C355" s="163" t="s">
        <v>70</v>
      </c>
      <c r="D355" s="137" t="s">
        <v>71</v>
      </c>
      <c r="E355" s="51"/>
      <c r="F355" s="51"/>
      <c r="G355" s="51"/>
      <c r="H355" s="51"/>
      <c r="I355" s="51"/>
      <c r="J355" s="52">
        <f>H355+I355</f>
        <v>0</v>
      </c>
      <c r="K355" s="51"/>
      <c r="L355" s="51"/>
      <c r="M355" s="52">
        <f>K355+L355</f>
        <v>0</v>
      </c>
      <c r="N355" s="51"/>
      <c r="O355" s="52">
        <f>M355+N355</f>
        <v>0</v>
      </c>
    </row>
    <row r="356" spans="1:15" s="57" customFormat="1" hidden="1">
      <c r="A356" s="50">
        <f t="shared" si="108"/>
        <v>3</v>
      </c>
      <c r="B356" s="153"/>
      <c r="C356" s="163" t="s">
        <v>72</v>
      </c>
      <c r="D356" s="137" t="s">
        <v>73</v>
      </c>
      <c r="E356" s="51"/>
      <c r="F356" s="51"/>
      <c r="G356" s="51"/>
      <c r="H356" s="51"/>
      <c r="I356" s="51"/>
      <c r="J356" s="52">
        <f>H356+I356</f>
        <v>0</v>
      </c>
      <c r="K356" s="51"/>
      <c r="L356" s="51"/>
      <c r="M356" s="52">
        <f>K356+L356</f>
        <v>0</v>
      </c>
      <c r="N356" s="51"/>
      <c r="O356" s="52">
        <f>M356+N356</f>
        <v>0</v>
      </c>
    </row>
    <row r="357" spans="1:15" s="57" customFormat="1" hidden="1">
      <c r="A357" s="50">
        <f t="shared" si="108"/>
        <v>3</v>
      </c>
      <c r="B357" s="153"/>
      <c r="C357" s="163" t="s">
        <v>74</v>
      </c>
      <c r="D357" s="137" t="s">
        <v>75</v>
      </c>
      <c r="E357" s="51"/>
      <c r="F357" s="51"/>
      <c r="G357" s="51"/>
      <c r="H357" s="51"/>
      <c r="I357" s="51"/>
      <c r="J357" s="52">
        <f>H357+I357</f>
        <v>0</v>
      </c>
      <c r="K357" s="51"/>
      <c r="L357" s="51"/>
      <c r="M357" s="52">
        <f>K357+L357</f>
        <v>0</v>
      </c>
      <c r="N357" s="51"/>
      <c r="O357" s="52">
        <f>M357+N357</f>
        <v>0</v>
      </c>
    </row>
    <row r="358" spans="1:15" s="57" customFormat="1" hidden="1">
      <c r="A358" s="50">
        <f t="shared" si="108"/>
        <v>3</v>
      </c>
      <c r="B358" s="153"/>
      <c r="C358" s="163" t="s">
        <v>76</v>
      </c>
      <c r="D358" s="137" t="s">
        <v>77</v>
      </c>
      <c r="E358" s="51"/>
      <c r="F358" s="51"/>
      <c r="G358" s="51"/>
      <c r="H358" s="51"/>
      <c r="I358" s="51"/>
      <c r="J358" s="52">
        <f>H358+I358</f>
        <v>0</v>
      </c>
      <c r="K358" s="51"/>
      <c r="L358" s="51"/>
      <c r="M358" s="52">
        <f>K358+L358</f>
        <v>0</v>
      </c>
      <c r="N358" s="51"/>
      <c r="O358" s="52">
        <f>M358+N358</f>
        <v>0</v>
      </c>
    </row>
    <row r="359" spans="1:15" s="57" customFormat="1" hidden="1">
      <c r="A359" s="50">
        <f t="shared" si="108"/>
        <v>3</v>
      </c>
      <c r="B359" s="153"/>
      <c r="C359" s="163" t="s">
        <v>12</v>
      </c>
      <c r="D359" s="137" t="s">
        <v>28</v>
      </c>
      <c r="E359" s="51"/>
      <c r="F359" s="51"/>
      <c r="G359" s="51"/>
      <c r="H359" s="51"/>
      <c r="I359" s="51"/>
      <c r="J359" s="52">
        <f>H359+I359</f>
        <v>0</v>
      </c>
      <c r="K359" s="51"/>
      <c r="L359" s="51"/>
      <c r="M359" s="52">
        <f>K359+L359</f>
        <v>0</v>
      </c>
      <c r="N359" s="51"/>
      <c r="O359" s="52">
        <f>M359+N359</f>
        <v>0</v>
      </c>
    </row>
    <row r="360" spans="1:15" s="57" customFormat="1" hidden="1">
      <c r="A360" s="77">
        <f>A361</f>
        <v>3</v>
      </c>
      <c r="B360" s="153"/>
      <c r="C360" s="155"/>
      <c r="D360" s="137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</row>
    <row r="361" spans="1:15" s="57" customFormat="1" hidden="1">
      <c r="A361" s="105">
        <f>MIN(A362:A367)</f>
        <v>3</v>
      </c>
      <c r="B361" s="153"/>
      <c r="C361" s="157" t="s">
        <v>36</v>
      </c>
      <c r="D361" s="137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</row>
    <row r="362" spans="1:15" s="57" customFormat="1" hidden="1">
      <c r="A362" s="50">
        <f t="shared" ref="A362:A367" si="126">IF(MAX(E362:P362)=0,IF(MIN(E362:P362)=0,3,2),2)</f>
        <v>3</v>
      </c>
      <c r="B362" s="153"/>
      <c r="C362" s="155" t="s">
        <v>34</v>
      </c>
      <c r="D362" s="137"/>
      <c r="E362" s="62">
        <f>SUM(E363:E364)</f>
        <v>0</v>
      </c>
      <c r="F362" s="62">
        <f>SUM(F363:F364)</f>
        <v>0</v>
      </c>
      <c r="G362" s="62">
        <f>SUM(G363:G364)</f>
        <v>0</v>
      </c>
      <c r="H362" s="62">
        <f>SUM(H363:H364)</f>
        <v>0</v>
      </c>
      <c r="I362" s="62">
        <f t="shared" ref="I362:N362" si="127">SUM(I363:I364)</f>
        <v>0</v>
      </c>
      <c r="J362" s="62">
        <f t="shared" si="127"/>
        <v>0</v>
      </c>
      <c r="K362" s="62">
        <f t="shared" si="127"/>
        <v>0</v>
      </c>
      <c r="L362" s="62">
        <f t="shared" si="127"/>
        <v>0</v>
      </c>
      <c r="M362" s="62">
        <f t="shared" si="127"/>
        <v>0</v>
      </c>
      <c r="N362" s="62">
        <f t="shared" si="127"/>
        <v>0</v>
      </c>
      <c r="O362" s="62">
        <f>SUM(O363:O364)</f>
        <v>0</v>
      </c>
    </row>
    <row r="363" spans="1:15" s="57" customFormat="1" hidden="1">
      <c r="A363" s="50">
        <f t="shared" si="126"/>
        <v>3</v>
      </c>
      <c r="B363" s="153"/>
      <c r="C363" s="167" t="s">
        <v>80</v>
      </c>
      <c r="D363" s="137"/>
      <c r="E363" s="51"/>
      <c r="F363" s="51"/>
      <c r="G363" s="51"/>
      <c r="H363" s="51"/>
      <c r="I363" s="51"/>
      <c r="J363" s="52">
        <f>H363+I363</f>
        <v>0</v>
      </c>
      <c r="K363" s="51"/>
      <c r="L363" s="51"/>
      <c r="M363" s="52">
        <f>K363+L363</f>
        <v>0</v>
      </c>
      <c r="N363" s="51"/>
      <c r="O363" s="52">
        <f>M363+N363</f>
        <v>0</v>
      </c>
    </row>
    <row r="364" spans="1:15" s="57" customFormat="1" hidden="1">
      <c r="A364" s="50">
        <f t="shared" si="126"/>
        <v>3</v>
      </c>
      <c r="B364" s="153"/>
      <c r="C364" s="167" t="s">
        <v>81</v>
      </c>
      <c r="D364" s="137"/>
      <c r="E364" s="51"/>
      <c r="F364" s="51"/>
      <c r="G364" s="51"/>
      <c r="H364" s="51"/>
      <c r="I364" s="51"/>
      <c r="J364" s="52">
        <f>H364+I364</f>
        <v>0</v>
      </c>
      <c r="K364" s="51"/>
      <c r="L364" s="51"/>
      <c r="M364" s="52">
        <f>K364+L364</f>
        <v>0</v>
      </c>
      <c r="N364" s="51"/>
      <c r="O364" s="52">
        <f>M364+N364</f>
        <v>0</v>
      </c>
    </row>
    <row r="365" spans="1:15" s="57" customFormat="1" hidden="1">
      <c r="A365" s="50">
        <f t="shared" si="126"/>
        <v>3</v>
      </c>
      <c r="B365" s="153"/>
      <c r="C365" s="155" t="s">
        <v>35</v>
      </c>
      <c r="D365" s="137"/>
      <c r="E365" s="62">
        <f>SUM(E366:E367)</f>
        <v>0</v>
      </c>
      <c r="F365" s="62">
        <f>SUM(F366:F367)</f>
        <v>0</v>
      </c>
      <c r="G365" s="62">
        <f>SUM(G366:G367)</f>
        <v>0</v>
      </c>
      <c r="H365" s="62">
        <f>SUM(H366:H367)</f>
        <v>0</v>
      </c>
      <c r="I365" s="62">
        <f t="shared" ref="I365:N365" si="128">SUM(I366:I367)</f>
        <v>0</v>
      </c>
      <c r="J365" s="62">
        <f t="shared" si="128"/>
        <v>0</v>
      </c>
      <c r="K365" s="62">
        <f t="shared" si="128"/>
        <v>0</v>
      </c>
      <c r="L365" s="62">
        <f t="shared" si="128"/>
        <v>0</v>
      </c>
      <c r="M365" s="62">
        <f t="shared" si="128"/>
        <v>0</v>
      </c>
      <c r="N365" s="62">
        <f t="shared" si="128"/>
        <v>0</v>
      </c>
      <c r="O365" s="62">
        <f>SUM(O366:O367)</f>
        <v>0</v>
      </c>
    </row>
    <row r="366" spans="1:15" s="57" customFormat="1" hidden="1">
      <c r="A366" s="50">
        <f t="shared" si="126"/>
        <v>3</v>
      </c>
      <c r="B366" s="153"/>
      <c r="C366" s="167" t="s">
        <v>84</v>
      </c>
      <c r="D366" s="137"/>
      <c r="E366" s="51"/>
      <c r="F366" s="51"/>
      <c r="G366" s="51"/>
      <c r="H366" s="51"/>
      <c r="I366" s="51"/>
      <c r="J366" s="52">
        <f>H366+I366</f>
        <v>0</v>
      </c>
      <c r="K366" s="51"/>
      <c r="L366" s="51"/>
      <c r="M366" s="52">
        <f>K366+L366</f>
        <v>0</v>
      </c>
      <c r="N366" s="51"/>
      <c r="O366" s="52">
        <f>M366+N366</f>
        <v>0</v>
      </c>
    </row>
    <row r="367" spans="1:15" s="57" customFormat="1" hidden="1">
      <c r="A367" s="50">
        <f t="shared" si="126"/>
        <v>3</v>
      </c>
      <c r="B367" s="153"/>
      <c r="C367" s="167" t="s">
        <v>85</v>
      </c>
      <c r="D367" s="137"/>
      <c r="E367" s="51"/>
      <c r="F367" s="51"/>
      <c r="G367" s="51"/>
      <c r="H367" s="51"/>
      <c r="I367" s="51"/>
      <c r="J367" s="52">
        <f>H367+I367</f>
        <v>0</v>
      </c>
      <c r="K367" s="51"/>
      <c r="L367" s="51"/>
      <c r="M367" s="52">
        <f>K367+L367</f>
        <v>0</v>
      </c>
      <c r="N367" s="51"/>
      <c r="O367" s="52">
        <f>M367+N367</f>
        <v>0</v>
      </c>
    </row>
    <row r="368" spans="1:15" s="57" customFormat="1" hidden="1">
      <c r="A368" s="77">
        <f>A369</f>
        <v>3</v>
      </c>
      <c r="B368" s="172"/>
      <c r="C368" s="156"/>
      <c r="D368" s="140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</row>
    <row r="369" spans="1:15" s="57" customFormat="1" hidden="1">
      <c r="A369" s="105">
        <f>MIN(A370:A431)</f>
        <v>3</v>
      </c>
      <c r="B369" s="172"/>
      <c r="C369" s="174" t="s">
        <v>50</v>
      </c>
      <c r="D369" s="140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</row>
    <row r="370" spans="1:15" s="57" customFormat="1" hidden="1">
      <c r="A370" s="50">
        <f t="shared" ref="A370:A423" si="129">IF(MAX(E370:P370)=0,IF(MIN(E370:P370)=0,3,2),2)</f>
        <v>3</v>
      </c>
      <c r="B370" s="145"/>
      <c r="C370" s="146" t="s">
        <v>25</v>
      </c>
      <c r="D370" s="56"/>
      <c r="E370" s="11">
        <f>SUBTOTAL(9,E371:E423)</f>
        <v>0</v>
      </c>
      <c r="F370" s="11">
        <f>SUBTOTAL(9,F371:F423)</f>
        <v>0</v>
      </c>
      <c r="G370" s="11">
        <f>SUBTOTAL(9,G371:G423)</f>
        <v>0</v>
      </c>
      <c r="H370" s="11">
        <f>SUBTOTAL(9,H371:H423)</f>
        <v>0</v>
      </c>
      <c r="I370" s="11">
        <f t="shared" ref="I370:N370" si="130">SUBTOTAL(9,I371:I423)</f>
        <v>0</v>
      </c>
      <c r="J370" s="11">
        <f t="shared" si="130"/>
        <v>0</v>
      </c>
      <c r="K370" s="11">
        <f t="shared" si="130"/>
        <v>0</v>
      </c>
      <c r="L370" s="11">
        <f t="shared" si="130"/>
        <v>0</v>
      </c>
      <c r="M370" s="11">
        <f t="shared" si="130"/>
        <v>0</v>
      </c>
      <c r="N370" s="11">
        <f t="shared" si="130"/>
        <v>0</v>
      </c>
      <c r="O370" s="11">
        <f>SUBTOTAL(9,O371:O423)</f>
        <v>0</v>
      </c>
    </row>
    <row r="371" spans="1:15" s="57" customFormat="1" hidden="1">
      <c r="A371" s="50">
        <f t="shared" si="129"/>
        <v>3</v>
      </c>
      <c r="B371" s="145" t="s">
        <v>14</v>
      </c>
      <c r="C371" s="146" t="s">
        <v>125</v>
      </c>
      <c r="D371" s="56"/>
      <c r="E371" s="11">
        <f>SUBTOTAL(9,E372:E393)</f>
        <v>0</v>
      </c>
      <c r="F371" s="11">
        <f>SUBTOTAL(9,F372:F393)</f>
        <v>0</v>
      </c>
      <c r="G371" s="11">
        <f>SUBTOTAL(9,G372:G393)</f>
        <v>0</v>
      </c>
      <c r="H371" s="11">
        <f>SUBTOTAL(9,H372:H393)</f>
        <v>0</v>
      </c>
      <c r="I371" s="11">
        <f t="shared" ref="I371:N371" si="131">SUBTOTAL(9,I372:I393)</f>
        <v>0</v>
      </c>
      <c r="J371" s="11">
        <f t="shared" si="131"/>
        <v>0</v>
      </c>
      <c r="K371" s="11">
        <f t="shared" si="131"/>
        <v>0</v>
      </c>
      <c r="L371" s="11">
        <f t="shared" si="131"/>
        <v>0</v>
      </c>
      <c r="M371" s="11">
        <f t="shared" si="131"/>
        <v>0</v>
      </c>
      <c r="N371" s="11">
        <f t="shared" si="131"/>
        <v>0</v>
      </c>
      <c r="O371" s="11">
        <f>SUBTOTAL(9,O372:O393)</f>
        <v>0</v>
      </c>
    </row>
    <row r="372" spans="1:15" s="57" customFormat="1" hidden="1">
      <c r="A372" s="50">
        <f t="shared" si="129"/>
        <v>3</v>
      </c>
      <c r="B372" s="147"/>
      <c r="C372" s="146" t="s">
        <v>126</v>
      </c>
      <c r="D372" s="56"/>
      <c r="E372" s="11">
        <f>SUBTOTAL(9,E373:E382)</f>
        <v>0</v>
      </c>
      <c r="F372" s="11">
        <f>SUBTOTAL(9,F373:F382)</f>
        <v>0</v>
      </c>
      <c r="G372" s="11">
        <f>SUBTOTAL(9,G373:G382)</f>
        <v>0</v>
      </c>
      <c r="H372" s="11">
        <f>SUBTOTAL(9,H373:H382)</f>
        <v>0</v>
      </c>
      <c r="I372" s="11">
        <f t="shared" ref="I372:N372" si="132">SUBTOTAL(9,I373:I382)</f>
        <v>0</v>
      </c>
      <c r="J372" s="11">
        <f t="shared" si="132"/>
        <v>0</v>
      </c>
      <c r="K372" s="11">
        <f t="shared" si="132"/>
        <v>0</v>
      </c>
      <c r="L372" s="11">
        <f t="shared" si="132"/>
        <v>0</v>
      </c>
      <c r="M372" s="11">
        <f t="shared" si="132"/>
        <v>0</v>
      </c>
      <c r="N372" s="11">
        <f t="shared" si="132"/>
        <v>0</v>
      </c>
      <c r="O372" s="11">
        <f>SUBTOTAL(9,O373:O382)</f>
        <v>0</v>
      </c>
    </row>
    <row r="373" spans="1:15" s="57" customFormat="1" ht="25.5" hidden="1">
      <c r="A373" s="50">
        <f t="shared" si="129"/>
        <v>3</v>
      </c>
      <c r="B373" s="148"/>
      <c r="C373" s="149" t="s">
        <v>127</v>
      </c>
      <c r="D373" s="58" t="s">
        <v>2</v>
      </c>
      <c r="E373" s="11">
        <f>SUBTOTAL(9,E374:E375)</f>
        <v>0</v>
      </c>
      <c r="F373" s="11">
        <f>SUBTOTAL(9,F374:F375)</f>
        <v>0</v>
      </c>
      <c r="G373" s="11">
        <f>SUBTOTAL(9,G374:G375)</f>
        <v>0</v>
      </c>
      <c r="H373" s="11">
        <f>SUBTOTAL(9,H374:H375)</f>
        <v>0</v>
      </c>
      <c r="I373" s="11">
        <f t="shared" ref="I373:N373" si="133">SUBTOTAL(9,I374:I375)</f>
        <v>0</v>
      </c>
      <c r="J373" s="11">
        <f t="shared" si="133"/>
        <v>0</v>
      </c>
      <c r="K373" s="11">
        <f t="shared" si="133"/>
        <v>0</v>
      </c>
      <c r="L373" s="11">
        <f t="shared" si="133"/>
        <v>0</v>
      </c>
      <c r="M373" s="11">
        <f t="shared" si="133"/>
        <v>0</v>
      </c>
      <c r="N373" s="11">
        <f t="shared" si="133"/>
        <v>0</v>
      </c>
      <c r="O373" s="11">
        <f>SUBTOTAL(9,O374:O375)</f>
        <v>0</v>
      </c>
    </row>
    <row r="374" spans="1:15" s="57" customFormat="1" ht="25.5" hidden="1">
      <c r="A374" s="50">
        <f t="shared" si="129"/>
        <v>3</v>
      </c>
      <c r="B374" s="148"/>
      <c r="C374" s="149" t="s">
        <v>303</v>
      </c>
      <c r="D374" s="58" t="s">
        <v>302</v>
      </c>
      <c r="E374" s="51"/>
      <c r="F374" s="51"/>
      <c r="G374" s="51"/>
      <c r="H374" s="51"/>
      <c r="I374" s="51"/>
      <c r="J374" s="52">
        <f>H374+I374</f>
        <v>0</v>
      </c>
      <c r="K374" s="51"/>
      <c r="L374" s="51"/>
      <c r="M374" s="52">
        <f>K374+L374</f>
        <v>0</v>
      </c>
      <c r="N374" s="51"/>
      <c r="O374" s="52">
        <f>M374+N374</f>
        <v>0</v>
      </c>
    </row>
    <row r="375" spans="1:15" s="57" customFormat="1" ht="25.5" hidden="1">
      <c r="A375" s="50">
        <f t="shared" si="129"/>
        <v>3</v>
      </c>
      <c r="B375" s="148"/>
      <c r="C375" s="149" t="s">
        <v>305</v>
      </c>
      <c r="D375" s="58" t="s">
        <v>304</v>
      </c>
      <c r="E375" s="51"/>
      <c r="F375" s="51"/>
      <c r="G375" s="51"/>
      <c r="H375" s="51"/>
      <c r="I375" s="51"/>
      <c r="J375" s="52">
        <f>H375+I375</f>
        <v>0</v>
      </c>
      <c r="K375" s="51"/>
      <c r="L375" s="51"/>
      <c r="M375" s="52">
        <f>K375+L375</f>
        <v>0</v>
      </c>
      <c r="N375" s="51"/>
      <c r="O375" s="52">
        <f>M375+N375</f>
        <v>0</v>
      </c>
    </row>
    <row r="376" spans="1:15" s="57" customFormat="1" hidden="1">
      <c r="A376" s="50">
        <f t="shared" si="129"/>
        <v>3</v>
      </c>
      <c r="B376" s="150"/>
      <c r="C376" s="151" t="s">
        <v>128</v>
      </c>
      <c r="D376" s="59" t="s">
        <v>3</v>
      </c>
      <c r="E376" s="51"/>
      <c r="F376" s="51"/>
      <c r="G376" s="51"/>
      <c r="H376" s="51"/>
      <c r="I376" s="51"/>
      <c r="J376" s="52">
        <f>H376+I376</f>
        <v>0</v>
      </c>
      <c r="K376" s="51"/>
      <c r="L376" s="51"/>
      <c r="M376" s="52">
        <f>K376+L376</f>
        <v>0</v>
      </c>
      <c r="N376" s="51"/>
      <c r="O376" s="52">
        <f>M376+N376</f>
        <v>0</v>
      </c>
    </row>
    <row r="377" spans="1:15" s="57" customFormat="1" hidden="1">
      <c r="A377" s="50">
        <f t="shared" si="129"/>
        <v>3</v>
      </c>
      <c r="B377" s="150"/>
      <c r="C377" s="152" t="s">
        <v>445</v>
      </c>
      <c r="D377" s="117" t="s">
        <v>446</v>
      </c>
      <c r="E377" s="11">
        <f>SUBTOTAL(9,E378:E381)</f>
        <v>0</v>
      </c>
      <c r="F377" s="11">
        <f>SUBTOTAL(9,F378:F381)</f>
        <v>0</v>
      </c>
      <c r="G377" s="11">
        <f>SUBTOTAL(9,G378:G381)</f>
        <v>0</v>
      </c>
      <c r="H377" s="11">
        <f>SUBTOTAL(9,H378:H381)</f>
        <v>0</v>
      </c>
      <c r="I377" s="11">
        <f t="shared" ref="I377:N377" si="134">SUBTOTAL(9,I378:I381)</f>
        <v>0</v>
      </c>
      <c r="J377" s="11">
        <f t="shared" si="134"/>
        <v>0</v>
      </c>
      <c r="K377" s="11">
        <f t="shared" si="134"/>
        <v>0</v>
      </c>
      <c r="L377" s="11">
        <f t="shared" si="134"/>
        <v>0</v>
      </c>
      <c r="M377" s="11">
        <f t="shared" si="134"/>
        <v>0</v>
      </c>
      <c r="N377" s="11">
        <f t="shared" si="134"/>
        <v>0</v>
      </c>
      <c r="O377" s="11">
        <f>SUBTOTAL(9,O378:O381)</f>
        <v>0</v>
      </c>
    </row>
    <row r="378" spans="1:15" s="57" customFormat="1" ht="25.5" hidden="1">
      <c r="A378" s="50">
        <f t="shared" si="129"/>
        <v>3</v>
      </c>
      <c r="B378" s="150"/>
      <c r="C378" s="149" t="s">
        <v>129</v>
      </c>
      <c r="D378" s="60" t="s">
        <v>37</v>
      </c>
      <c r="E378" s="51"/>
      <c r="F378" s="51"/>
      <c r="G378" s="51"/>
      <c r="H378" s="51"/>
      <c r="I378" s="51"/>
      <c r="J378" s="52">
        <f>H378+I378</f>
        <v>0</v>
      </c>
      <c r="K378" s="51"/>
      <c r="L378" s="51"/>
      <c r="M378" s="52">
        <f>K378+L378</f>
        <v>0</v>
      </c>
      <c r="N378" s="51"/>
      <c r="O378" s="52">
        <f>M378+N378</f>
        <v>0</v>
      </c>
    </row>
    <row r="379" spans="1:15" s="57" customFormat="1" hidden="1">
      <c r="A379" s="50">
        <f t="shared" si="129"/>
        <v>3</v>
      </c>
      <c r="B379" s="150"/>
      <c r="C379" s="149" t="s">
        <v>131</v>
      </c>
      <c r="D379" s="60" t="s">
        <v>39</v>
      </c>
      <c r="E379" s="51"/>
      <c r="F379" s="51"/>
      <c r="G379" s="51"/>
      <c r="H379" s="51"/>
      <c r="I379" s="51"/>
      <c r="J379" s="52">
        <f>H379+I379</f>
        <v>0</v>
      </c>
      <c r="K379" s="51"/>
      <c r="L379" s="51"/>
      <c r="M379" s="52">
        <f>K379+L379</f>
        <v>0</v>
      </c>
      <c r="N379" s="51"/>
      <c r="O379" s="52">
        <f>M379+N379</f>
        <v>0</v>
      </c>
    </row>
    <row r="380" spans="1:15" s="57" customFormat="1" hidden="1">
      <c r="A380" s="50">
        <f t="shared" si="129"/>
        <v>3</v>
      </c>
      <c r="B380" s="150"/>
      <c r="C380" s="149" t="s">
        <v>132</v>
      </c>
      <c r="D380" s="60" t="s">
        <v>40</v>
      </c>
      <c r="E380" s="51"/>
      <c r="F380" s="51"/>
      <c r="G380" s="51"/>
      <c r="H380" s="51"/>
      <c r="I380" s="51"/>
      <c r="J380" s="52">
        <f>H380+I380</f>
        <v>0</v>
      </c>
      <c r="K380" s="51"/>
      <c r="L380" s="51"/>
      <c r="M380" s="52">
        <f>K380+L380</f>
        <v>0</v>
      </c>
      <c r="N380" s="51"/>
      <c r="O380" s="52">
        <f>M380+N380</f>
        <v>0</v>
      </c>
    </row>
    <row r="381" spans="1:15" s="57" customFormat="1" ht="25.5" hidden="1">
      <c r="A381" s="50">
        <f t="shared" si="129"/>
        <v>3</v>
      </c>
      <c r="B381" s="150"/>
      <c r="C381" s="149" t="s">
        <v>133</v>
      </c>
      <c r="D381" s="60" t="s">
        <v>41</v>
      </c>
      <c r="E381" s="51"/>
      <c r="F381" s="51"/>
      <c r="G381" s="51"/>
      <c r="H381" s="51"/>
      <c r="I381" s="51"/>
      <c r="J381" s="52">
        <f>H381+I381</f>
        <v>0</v>
      </c>
      <c r="K381" s="51"/>
      <c r="L381" s="51"/>
      <c r="M381" s="52">
        <f>K381+L381</f>
        <v>0</v>
      </c>
      <c r="N381" s="51"/>
      <c r="O381" s="52">
        <f>M381+N381</f>
        <v>0</v>
      </c>
    </row>
    <row r="382" spans="1:15" s="57" customFormat="1" hidden="1">
      <c r="A382" s="50">
        <f t="shared" si="129"/>
        <v>3</v>
      </c>
      <c r="B382" s="150"/>
      <c r="C382" s="149" t="s">
        <v>447</v>
      </c>
      <c r="D382" s="60" t="s">
        <v>4</v>
      </c>
      <c r="E382" s="51"/>
      <c r="F382" s="51"/>
      <c r="G382" s="51"/>
      <c r="H382" s="51"/>
      <c r="I382" s="51"/>
      <c r="J382" s="52">
        <f>H382+I382</f>
        <v>0</v>
      </c>
      <c r="K382" s="51"/>
      <c r="L382" s="51"/>
      <c r="M382" s="52">
        <f>K382+L382</f>
        <v>0</v>
      </c>
      <c r="N382" s="51"/>
      <c r="O382" s="52">
        <f>M382+N382</f>
        <v>0</v>
      </c>
    </row>
    <row r="383" spans="1:15" hidden="1">
      <c r="A383" s="50">
        <f t="shared" si="129"/>
        <v>3</v>
      </c>
      <c r="B383" s="147"/>
      <c r="C383" s="146" t="s">
        <v>134</v>
      </c>
      <c r="D383" s="56"/>
      <c r="E383" s="11">
        <f>SUBTOTAL(9,E384:E387)</f>
        <v>0</v>
      </c>
      <c r="F383" s="11">
        <f>SUBTOTAL(9,F384:F387)</f>
        <v>0</v>
      </c>
      <c r="G383" s="11">
        <f>SUBTOTAL(9,G384:G387)</f>
        <v>0</v>
      </c>
      <c r="H383" s="11">
        <f>SUBTOTAL(9,H384:H387)</f>
        <v>0</v>
      </c>
      <c r="I383" s="11">
        <f t="shared" ref="I383:N383" si="135">SUBTOTAL(9,I384:I387)</f>
        <v>0</v>
      </c>
      <c r="J383" s="11">
        <f t="shared" si="135"/>
        <v>0</v>
      </c>
      <c r="K383" s="11">
        <f t="shared" si="135"/>
        <v>0</v>
      </c>
      <c r="L383" s="11">
        <f t="shared" si="135"/>
        <v>0</v>
      </c>
      <c r="M383" s="11">
        <f t="shared" si="135"/>
        <v>0</v>
      </c>
      <c r="N383" s="11">
        <f t="shared" si="135"/>
        <v>0</v>
      </c>
      <c r="O383" s="11">
        <f>SUBTOTAL(9,O384:O387)</f>
        <v>0</v>
      </c>
    </row>
    <row r="384" spans="1:15" hidden="1">
      <c r="A384" s="50">
        <f t="shared" si="129"/>
        <v>3</v>
      </c>
      <c r="B384" s="150"/>
      <c r="C384" s="151" t="s">
        <v>135</v>
      </c>
      <c r="D384" s="59" t="s">
        <v>5</v>
      </c>
      <c r="E384" s="51"/>
      <c r="F384" s="51"/>
      <c r="G384" s="51"/>
      <c r="H384" s="51"/>
      <c r="I384" s="51"/>
      <c r="J384" s="52">
        <f>H384+I384</f>
        <v>0</v>
      </c>
      <c r="K384" s="51"/>
      <c r="L384" s="51"/>
      <c r="M384" s="52">
        <f>K384+L384</f>
        <v>0</v>
      </c>
      <c r="N384" s="51"/>
      <c r="O384" s="52">
        <f>M384+N384</f>
        <v>0</v>
      </c>
    </row>
    <row r="385" spans="1:15" hidden="1">
      <c r="A385" s="50">
        <f t="shared" si="129"/>
        <v>3</v>
      </c>
      <c r="B385" s="150"/>
      <c r="C385" s="154" t="s">
        <v>448</v>
      </c>
      <c r="D385" s="118" t="s">
        <v>173</v>
      </c>
      <c r="E385" s="51"/>
      <c r="F385" s="51"/>
      <c r="G385" s="51"/>
      <c r="H385" s="51"/>
      <c r="I385" s="51"/>
      <c r="J385" s="52">
        <f>H385+I385</f>
        <v>0</v>
      </c>
      <c r="K385" s="51"/>
      <c r="L385" s="51"/>
      <c r="M385" s="52">
        <f>K385+L385</f>
        <v>0</v>
      </c>
      <c r="N385" s="51"/>
      <c r="O385" s="52">
        <f>M385+N385</f>
        <v>0</v>
      </c>
    </row>
    <row r="386" spans="1:15" hidden="1">
      <c r="A386" s="50">
        <f t="shared" si="129"/>
        <v>3</v>
      </c>
      <c r="B386" s="153"/>
      <c r="C386" s="155" t="s">
        <v>557</v>
      </c>
      <c r="D386" s="137" t="s">
        <v>8</v>
      </c>
      <c r="E386" s="51"/>
      <c r="F386" s="51"/>
      <c r="G386" s="51"/>
      <c r="H386" s="51"/>
      <c r="I386" s="51"/>
      <c r="J386" s="52">
        <f>H386+I386</f>
        <v>0</v>
      </c>
      <c r="K386" s="51"/>
      <c r="L386" s="51"/>
      <c r="M386" s="52">
        <f>K386+L386</f>
        <v>0</v>
      </c>
      <c r="N386" s="51"/>
      <c r="O386" s="52">
        <f>M386+N386</f>
        <v>0</v>
      </c>
    </row>
    <row r="387" spans="1:15" ht="25.5" hidden="1">
      <c r="A387" s="50">
        <f t="shared" si="129"/>
        <v>3</v>
      </c>
      <c r="B387" s="153"/>
      <c r="C387" s="155" t="s">
        <v>139</v>
      </c>
      <c r="D387" s="136" t="s">
        <v>10</v>
      </c>
      <c r="E387" s="51"/>
      <c r="F387" s="51"/>
      <c r="G387" s="51"/>
      <c r="H387" s="51"/>
      <c r="I387" s="51"/>
      <c r="J387" s="52">
        <f>H387+I387</f>
        <v>0</v>
      </c>
      <c r="K387" s="51"/>
      <c r="L387" s="51"/>
      <c r="M387" s="52">
        <f>K387+L387</f>
        <v>0</v>
      </c>
      <c r="N387" s="51"/>
      <c r="O387" s="52">
        <f>M387+N387</f>
        <v>0</v>
      </c>
    </row>
    <row r="388" spans="1:15" hidden="1">
      <c r="A388" s="50">
        <f t="shared" si="129"/>
        <v>3</v>
      </c>
      <c r="B388" s="156"/>
      <c r="C388" s="157" t="s">
        <v>140</v>
      </c>
      <c r="D388" s="136"/>
      <c r="E388" s="11">
        <f>SUBTOTAL(9,E389:E393)</f>
        <v>0</v>
      </c>
      <c r="F388" s="11">
        <f>SUBTOTAL(9,F389:F393)</f>
        <v>0</v>
      </c>
      <c r="G388" s="11">
        <f>SUBTOTAL(9,G389:G393)</f>
        <v>0</v>
      </c>
      <c r="H388" s="11">
        <f>SUBTOTAL(9,H389:H393)</f>
        <v>0</v>
      </c>
      <c r="I388" s="11">
        <f t="shared" ref="I388:N388" si="136">SUBTOTAL(9,I389:I393)</f>
        <v>0</v>
      </c>
      <c r="J388" s="11">
        <f t="shared" si="136"/>
        <v>0</v>
      </c>
      <c r="K388" s="11">
        <f t="shared" si="136"/>
        <v>0</v>
      </c>
      <c r="L388" s="11">
        <f t="shared" si="136"/>
        <v>0</v>
      </c>
      <c r="M388" s="11">
        <f t="shared" si="136"/>
        <v>0</v>
      </c>
      <c r="N388" s="11">
        <f t="shared" si="136"/>
        <v>0</v>
      </c>
      <c r="O388" s="11">
        <f>SUBTOTAL(9,O389:O393)</f>
        <v>0</v>
      </c>
    </row>
    <row r="389" spans="1:15" hidden="1">
      <c r="A389" s="50">
        <f t="shared" si="129"/>
        <v>3</v>
      </c>
      <c r="B389" s="153"/>
      <c r="C389" s="155" t="s">
        <v>141</v>
      </c>
      <c r="D389" s="137" t="s">
        <v>71</v>
      </c>
      <c r="E389" s="51"/>
      <c r="F389" s="51"/>
      <c r="G389" s="51"/>
      <c r="H389" s="51"/>
      <c r="I389" s="51"/>
      <c r="J389" s="52">
        <f>H389+I389</f>
        <v>0</v>
      </c>
      <c r="K389" s="51"/>
      <c r="L389" s="51"/>
      <c r="M389" s="52">
        <f>K389+L389</f>
        <v>0</v>
      </c>
      <c r="N389" s="51"/>
      <c r="O389" s="52">
        <f>M389+N389</f>
        <v>0</v>
      </c>
    </row>
    <row r="390" spans="1:15" hidden="1">
      <c r="A390" s="50">
        <f t="shared" si="129"/>
        <v>3</v>
      </c>
      <c r="B390" s="153"/>
      <c r="C390" s="155" t="s">
        <v>142</v>
      </c>
      <c r="D390" s="137" t="s">
        <v>73</v>
      </c>
      <c r="E390" s="51"/>
      <c r="F390" s="51"/>
      <c r="G390" s="51"/>
      <c r="H390" s="51"/>
      <c r="I390" s="51"/>
      <c r="J390" s="52">
        <f>H390+I390</f>
        <v>0</v>
      </c>
      <c r="K390" s="51"/>
      <c r="L390" s="51"/>
      <c r="M390" s="52">
        <f>K390+L390</f>
        <v>0</v>
      </c>
      <c r="N390" s="51"/>
      <c r="O390" s="52">
        <f>M390+N390</f>
        <v>0</v>
      </c>
    </row>
    <row r="391" spans="1:15" hidden="1">
      <c r="A391" s="50">
        <f t="shared" si="129"/>
        <v>3</v>
      </c>
      <c r="B391" s="153"/>
      <c r="C391" s="155" t="s">
        <v>143</v>
      </c>
      <c r="D391" s="137" t="s">
        <v>75</v>
      </c>
      <c r="E391" s="51"/>
      <c r="F391" s="51"/>
      <c r="G391" s="51"/>
      <c r="H391" s="51"/>
      <c r="I391" s="51"/>
      <c r="J391" s="52">
        <f>H391+I391</f>
        <v>0</v>
      </c>
      <c r="K391" s="51"/>
      <c r="L391" s="51"/>
      <c r="M391" s="52">
        <f>K391+L391</f>
        <v>0</v>
      </c>
      <c r="N391" s="51"/>
      <c r="O391" s="52">
        <f>M391+N391</f>
        <v>0</v>
      </c>
    </row>
    <row r="392" spans="1:15" hidden="1">
      <c r="A392" s="50">
        <f t="shared" si="129"/>
        <v>3</v>
      </c>
      <c r="B392" s="153"/>
      <c r="C392" s="155" t="s">
        <v>144</v>
      </c>
      <c r="D392" s="137" t="s">
        <v>77</v>
      </c>
      <c r="E392" s="51"/>
      <c r="F392" s="51"/>
      <c r="G392" s="51"/>
      <c r="H392" s="51"/>
      <c r="I392" s="51"/>
      <c r="J392" s="52">
        <f>H392+I392</f>
        <v>0</v>
      </c>
      <c r="K392" s="51"/>
      <c r="L392" s="51"/>
      <c r="M392" s="52">
        <f>K392+L392</f>
        <v>0</v>
      </c>
      <c r="N392" s="51"/>
      <c r="O392" s="52">
        <f>M392+N392</f>
        <v>0</v>
      </c>
    </row>
    <row r="393" spans="1:15" hidden="1">
      <c r="A393" s="50">
        <f t="shared" si="129"/>
        <v>3</v>
      </c>
      <c r="B393" s="153"/>
      <c r="C393" s="155" t="s">
        <v>145</v>
      </c>
      <c r="D393" s="137" t="s">
        <v>28</v>
      </c>
      <c r="E393" s="51"/>
      <c r="F393" s="51"/>
      <c r="G393" s="51"/>
      <c r="H393" s="51"/>
      <c r="I393" s="51"/>
      <c r="J393" s="52">
        <f>H393+I393</f>
        <v>0</v>
      </c>
      <c r="K393" s="51"/>
      <c r="L393" s="51"/>
      <c r="M393" s="52">
        <f>K393+L393</f>
        <v>0</v>
      </c>
      <c r="N393" s="51"/>
      <c r="O393" s="52">
        <f>M393+N393</f>
        <v>0</v>
      </c>
    </row>
    <row r="394" spans="1:15" hidden="1">
      <c r="A394" s="50">
        <f t="shared" si="129"/>
        <v>3</v>
      </c>
      <c r="B394" s="145" t="s">
        <v>146</v>
      </c>
      <c r="C394" s="157" t="s">
        <v>147</v>
      </c>
      <c r="D394" s="56"/>
      <c r="E394" s="11">
        <f>SUBTOTAL(9,E395:E423)</f>
        <v>0</v>
      </c>
      <c r="F394" s="11">
        <f>SUBTOTAL(9,F395:F423)</f>
        <v>0</v>
      </c>
      <c r="G394" s="11">
        <f>SUBTOTAL(9,G395:G423)</f>
        <v>0</v>
      </c>
      <c r="H394" s="11">
        <f>SUBTOTAL(9,H395:H423)</f>
        <v>0</v>
      </c>
      <c r="I394" s="11">
        <f t="shared" ref="I394:N394" si="137">SUBTOTAL(9,I395:I423)</f>
        <v>0</v>
      </c>
      <c r="J394" s="11">
        <f t="shared" si="137"/>
        <v>0</v>
      </c>
      <c r="K394" s="11">
        <f t="shared" si="137"/>
        <v>0</v>
      </c>
      <c r="L394" s="11">
        <f t="shared" si="137"/>
        <v>0</v>
      </c>
      <c r="M394" s="11">
        <f t="shared" si="137"/>
        <v>0</v>
      </c>
      <c r="N394" s="11">
        <f t="shared" si="137"/>
        <v>0</v>
      </c>
      <c r="O394" s="11">
        <f>SUBTOTAL(9,O395:O423)</f>
        <v>0</v>
      </c>
    </row>
    <row r="395" spans="1:15" hidden="1">
      <c r="A395" s="50">
        <f t="shared" si="129"/>
        <v>3</v>
      </c>
      <c r="B395" s="156"/>
      <c r="C395" s="158" t="s">
        <v>26</v>
      </c>
      <c r="D395" s="56"/>
      <c r="E395" s="11">
        <f>SUBTOTAL(9,E396:E414)</f>
        <v>0</v>
      </c>
      <c r="F395" s="11">
        <f t="shared" ref="F395:O395" si="138">SUBTOTAL(9,F396:F414)</f>
        <v>0</v>
      </c>
      <c r="G395" s="11">
        <f t="shared" si="138"/>
        <v>0</v>
      </c>
      <c r="H395" s="11">
        <f t="shared" si="138"/>
        <v>0</v>
      </c>
      <c r="I395" s="11">
        <f t="shared" si="138"/>
        <v>0</v>
      </c>
      <c r="J395" s="11">
        <f t="shared" si="138"/>
        <v>0</v>
      </c>
      <c r="K395" s="11">
        <f t="shared" si="138"/>
        <v>0</v>
      </c>
      <c r="L395" s="11">
        <f t="shared" si="138"/>
        <v>0</v>
      </c>
      <c r="M395" s="11">
        <f t="shared" si="138"/>
        <v>0</v>
      </c>
      <c r="N395" s="11">
        <f t="shared" si="138"/>
        <v>0</v>
      </c>
      <c r="O395" s="11">
        <f t="shared" si="138"/>
        <v>0</v>
      </c>
    </row>
    <row r="396" spans="1:15" hidden="1">
      <c r="A396" s="50">
        <f t="shared" si="129"/>
        <v>3</v>
      </c>
      <c r="B396" s="150"/>
      <c r="C396" s="161" t="s">
        <v>770</v>
      </c>
      <c r="D396" s="56"/>
      <c r="E396" s="11">
        <f>SUBTOTAL(9,E397:E406)</f>
        <v>0</v>
      </c>
      <c r="F396" s="11">
        <f t="shared" ref="F396:O396" si="139">SUBTOTAL(9,F397:F406)</f>
        <v>0</v>
      </c>
      <c r="G396" s="11">
        <f t="shared" si="139"/>
        <v>0</v>
      </c>
      <c r="H396" s="11">
        <f t="shared" si="139"/>
        <v>0</v>
      </c>
      <c r="I396" s="11">
        <f t="shared" si="139"/>
        <v>0</v>
      </c>
      <c r="J396" s="11">
        <f t="shared" si="139"/>
        <v>0</v>
      </c>
      <c r="K396" s="11">
        <f t="shared" si="139"/>
        <v>0</v>
      </c>
      <c r="L396" s="11">
        <f t="shared" si="139"/>
        <v>0</v>
      </c>
      <c r="M396" s="11">
        <f t="shared" si="139"/>
        <v>0</v>
      </c>
      <c r="N396" s="11">
        <f t="shared" si="139"/>
        <v>0</v>
      </c>
      <c r="O396" s="11">
        <f t="shared" si="139"/>
        <v>0</v>
      </c>
    </row>
    <row r="397" spans="1:15" ht="25.5" hidden="1">
      <c r="A397" s="50">
        <f t="shared" si="129"/>
        <v>3</v>
      </c>
      <c r="B397" s="150"/>
      <c r="C397" s="160" t="s">
        <v>771</v>
      </c>
      <c r="D397" s="58" t="s">
        <v>2</v>
      </c>
      <c r="E397" s="11">
        <f>SUBTOTAL(9,E398:E399)</f>
        <v>0</v>
      </c>
      <c r="F397" s="11">
        <f t="shared" ref="F397:O397" si="140">SUBTOTAL(9,F398:F399)</f>
        <v>0</v>
      </c>
      <c r="G397" s="11">
        <f t="shared" si="140"/>
        <v>0</v>
      </c>
      <c r="H397" s="11">
        <f t="shared" si="140"/>
        <v>0</v>
      </c>
      <c r="I397" s="11">
        <f t="shared" si="140"/>
        <v>0</v>
      </c>
      <c r="J397" s="11">
        <f t="shared" si="140"/>
        <v>0</v>
      </c>
      <c r="K397" s="11">
        <f t="shared" si="140"/>
        <v>0</v>
      </c>
      <c r="L397" s="11">
        <f t="shared" si="140"/>
        <v>0</v>
      </c>
      <c r="M397" s="11">
        <f t="shared" si="140"/>
        <v>0</v>
      </c>
      <c r="N397" s="11">
        <f t="shared" si="140"/>
        <v>0</v>
      </c>
      <c r="O397" s="11">
        <f t="shared" si="140"/>
        <v>0</v>
      </c>
    </row>
    <row r="398" spans="1:15" ht="25.5" hidden="1">
      <c r="A398" s="50">
        <f t="shared" si="129"/>
        <v>3</v>
      </c>
      <c r="B398" s="150"/>
      <c r="C398" s="260" t="s">
        <v>772</v>
      </c>
      <c r="D398" s="58" t="s">
        <v>302</v>
      </c>
      <c r="E398" s="51"/>
      <c r="F398" s="51"/>
      <c r="G398" s="51"/>
      <c r="H398" s="51"/>
      <c r="I398" s="51"/>
      <c r="J398" s="52">
        <f>H398+I398</f>
        <v>0</v>
      </c>
      <c r="K398" s="51"/>
      <c r="L398" s="51"/>
      <c r="M398" s="52">
        <f>K398+L398</f>
        <v>0</v>
      </c>
      <c r="N398" s="51"/>
      <c r="O398" s="52">
        <f>M398+N398</f>
        <v>0</v>
      </c>
    </row>
    <row r="399" spans="1:15" ht="25.5" hidden="1">
      <c r="A399" s="50">
        <f t="shared" si="129"/>
        <v>3</v>
      </c>
      <c r="B399" s="150"/>
      <c r="C399" s="260" t="s">
        <v>773</v>
      </c>
      <c r="D399" s="58" t="s">
        <v>304</v>
      </c>
      <c r="E399" s="51"/>
      <c r="F399" s="51"/>
      <c r="G399" s="51"/>
      <c r="H399" s="51"/>
      <c r="I399" s="51"/>
      <c r="J399" s="52">
        <f>H399+I399</f>
        <v>0</v>
      </c>
      <c r="K399" s="51"/>
      <c r="L399" s="51"/>
      <c r="M399" s="52">
        <f>K399+L399</f>
        <v>0</v>
      </c>
      <c r="N399" s="51"/>
      <c r="O399" s="52">
        <f>M399+N399</f>
        <v>0</v>
      </c>
    </row>
    <row r="400" spans="1:15" hidden="1">
      <c r="A400" s="50">
        <f t="shared" si="129"/>
        <v>3</v>
      </c>
      <c r="B400" s="150"/>
      <c r="C400" s="258" t="s">
        <v>42</v>
      </c>
      <c r="D400" s="59" t="s">
        <v>3</v>
      </c>
      <c r="E400" s="51"/>
      <c r="F400" s="51"/>
      <c r="G400" s="51"/>
      <c r="H400" s="51"/>
      <c r="I400" s="51"/>
      <c r="J400" s="52">
        <f>H400+I400</f>
        <v>0</v>
      </c>
      <c r="K400" s="51"/>
      <c r="L400" s="51"/>
      <c r="M400" s="52">
        <f>K400+L400</f>
        <v>0</v>
      </c>
      <c r="N400" s="51"/>
      <c r="O400" s="52">
        <f>M400+N400</f>
        <v>0</v>
      </c>
    </row>
    <row r="401" spans="1:15" hidden="1">
      <c r="A401" s="50">
        <f t="shared" si="129"/>
        <v>3</v>
      </c>
      <c r="B401" s="150"/>
      <c r="C401" s="259" t="s">
        <v>449</v>
      </c>
      <c r="D401" s="117" t="s">
        <v>446</v>
      </c>
      <c r="E401" s="11">
        <f>SUBTOTAL(9,E402:E405)</f>
        <v>0</v>
      </c>
      <c r="F401" s="11">
        <f>SUBTOTAL(9,F402:F405)</f>
        <v>0</v>
      </c>
      <c r="G401" s="11">
        <f>SUBTOTAL(9,G402:G405)</f>
        <v>0</v>
      </c>
      <c r="H401" s="11">
        <f>SUBTOTAL(9,H402:H405)</f>
        <v>0</v>
      </c>
      <c r="I401" s="11">
        <f t="shared" ref="I401:N401" si="141">SUBTOTAL(9,I402:I405)</f>
        <v>0</v>
      </c>
      <c r="J401" s="11">
        <f t="shared" si="141"/>
        <v>0</v>
      </c>
      <c r="K401" s="11">
        <f t="shared" si="141"/>
        <v>0</v>
      </c>
      <c r="L401" s="11">
        <f t="shared" si="141"/>
        <v>0</v>
      </c>
      <c r="M401" s="11">
        <f t="shared" si="141"/>
        <v>0</v>
      </c>
      <c r="N401" s="11">
        <f t="shared" si="141"/>
        <v>0</v>
      </c>
      <c r="O401" s="11">
        <f>SUBTOTAL(9,O402:O405)</f>
        <v>0</v>
      </c>
    </row>
    <row r="402" spans="1:15" ht="25.5" hidden="1">
      <c r="A402" s="50">
        <f t="shared" si="129"/>
        <v>3</v>
      </c>
      <c r="B402" s="150"/>
      <c r="C402" s="260" t="s">
        <v>153</v>
      </c>
      <c r="D402" s="60" t="s">
        <v>37</v>
      </c>
      <c r="E402" s="51"/>
      <c r="F402" s="51"/>
      <c r="G402" s="51"/>
      <c r="H402" s="51"/>
      <c r="I402" s="51"/>
      <c r="J402" s="52">
        <f t="shared" ref="J402:J414" si="142">H402+I402</f>
        <v>0</v>
      </c>
      <c r="K402" s="51"/>
      <c r="L402" s="51"/>
      <c r="M402" s="52">
        <f t="shared" ref="M402:M414" si="143">K402+L402</f>
        <v>0</v>
      </c>
      <c r="N402" s="51"/>
      <c r="O402" s="52">
        <f t="shared" ref="O402:O414" si="144">M402+N402</f>
        <v>0</v>
      </c>
    </row>
    <row r="403" spans="1:15" hidden="1">
      <c r="A403" s="50">
        <f t="shared" si="129"/>
        <v>3</v>
      </c>
      <c r="B403" s="150"/>
      <c r="C403" s="260" t="s">
        <v>155</v>
      </c>
      <c r="D403" s="60" t="s">
        <v>39</v>
      </c>
      <c r="E403" s="51"/>
      <c r="F403" s="51"/>
      <c r="G403" s="51"/>
      <c r="H403" s="51"/>
      <c r="I403" s="51"/>
      <c r="J403" s="52">
        <f t="shared" si="142"/>
        <v>0</v>
      </c>
      <c r="K403" s="51"/>
      <c r="L403" s="51"/>
      <c r="M403" s="52">
        <f t="shared" si="143"/>
        <v>0</v>
      </c>
      <c r="N403" s="51"/>
      <c r="O403" s="52">
        <f t="shared" si="144"/>
        <v>0</v>
      </c>
    </row>
    <row r="404" spans="1:15" ht="25.5" hidden="1">
      <c r="A404" s="50">
        <f t="shared" si="129"/>
        <v>3</v>
      </c>
      <c r="B404" s="150"/>
      <c r="C404" s="260" t="s">
        <v>156</v>
      </c>
      <c r="D404" s="60" t="s">
        <v>40</v>
      </c>
      <c r="E404" s="51"/>
      <c r="F404" s="51"/>
      <c r="G404" s="51"/>
      <c r="H404" s="51"/>
      <c r="I404" s="51"/>
      <c r="J404" s="52">
        <f t="shared" si="142"/>
        <v>0</v>
      </c>
      <c r="K404" s="51"/>
      <c r="L404" s="51"/>
      <c r="M404" s="52">
        <f t="shared" si="143"/>
        <v>0</v>
      </c>
      <c r="N404" s="51"/>
      <c r="O404" s="52">
        <f t="shared" si="144"/>
        <v>0</v>
      </c>
    </row>
    <row r="405" spans="1:15" ht="25.5" hidden="1">
      <c r="A405" s="50">
        <f t="shared" si="129"/>
        <v>3</v>
      </c>
      <c r="B405" s="150"/>
      <c r="C405" s="260" t="s">
        <v>157</v>
      </c>
      <c r="D405" s="60" t="s">
        <v>41</v>
      </c>
      <c r="E405" s="51"/>
      <c r="F405" s="51"/>
      <c r="G405" s="51"/>
      <c r="H405" s="51"/>
      <c r="I405" s="51"/>
      <c r="J405" s="52">
        <f t="shared" si="142"/>
        <v>0</v>
      </c>
      <c r="K405" s="51"/>
      <c r="L405" s="51"/>
      <c r="M405" s="52">
        <f t="shared" si="143"/>
        <v>0</v>
      </c>
      <c r="N405" s="51"/>
      <c r="O405" s="52">
        <f t="shared" si="144"/>
        <v>0</v>
      </c>
    </row>
    <row r="406" spans="1:15" hidden="1">
      <c r="A406" s="50">
        <f t="shared" si="129"/>
        <v>3</v>
      </c>
      <c r="B406" s="150"/>
      <c r="C406" s="160" t="s">
        <v>158</v>
      </c>
      <c r="D406" s="60" t="s">
        <v>4</v>
      </c>
      <c r="E406" s="51"/>
      <c r="F406" s="51"/>
      <c r="G406" s="51"/>
      <c r="H406" s="51"/>
      <c r="I406" s="51"/>
      <c r="J406" s="52">
        <f t="shared" si="142"/>
        <v>0</v>
      </c>
      <c r="K406" s="51"/>
      <c r="L406" s="51"/>
      <c r="M406" s="52">
        <f t="shared" si="143"/>
        <v>0</v>
      </c>
      <c r="N406" s="51"/>
      <c r="O406" s="52">
        <f t="shared" si="144"/>
        <v>0</v>
      </c>
    </row>
    <row r="407" spans="1:15" hidden="1">
      <c r="A407" s="50">
        <f t="shared" si="129"/>
        <v>3</v>
      </c>
      <c r="B407" s="150"/>
      <c r="C407" s="159" t="s">
        <v>19</v>
      </c>
      <c r="D407" s="59" t="s">
        <v>5</v>
      </c>
      <c r="E407" s="51"/>
      <c r="F407" s="51"/>
      <c r="G407" s="51"/>
      <c r="H407" s="51"/>
      <c r="I407" s="51"/>
      <c r="J407" s="52">
        <f t="shared" si="142"/>
        <v>0</v>
      </c>
      <c r="K407" s="51"/>
      <c r="L407" s="51"/>
      <c r="M407" s="52">
        <f t="shared" si="143"/>
        <v>0</v>
      </c>
      <c r="N407" s="51"/>
      <c r="O407" s="52">
        <f t="shared" si="144"/>
        <v>0</v>
      </c>
    </row>
    <row r="408" spans="1:15" hidden="1">
      <c r="A408" s="50">
        <f t="shared" si="129"/>
        <v>3</v>
      </c>
      <c r="B408" s="150"/>
      <c r="C408" s="162" t="s">
        <v>450</v>
      </c>
      <c r="D408" s="118" t="s">
        <v>173</v>
      </c>
      <c r="E408" s="51"/>
      <c r="F408" s="51"/>
      <c r="G408" s="51"/>
      <c r="H408" s="51"/>
      <c r="I408" s="51"/>
      <c r="J408" s="52">
        <f t="shared" si="142"/>
        <v>0</v>
      </c>
      <c r="K408" s="51"/>
      <c r="L408" s="51"/>
      <c r="M408" s="52">
        <f t="shared" si="143"/>
        <v>0</v>
      </c>
      <c r="N408" s="51"/>
      <c r="O408" s="52">
        <f t="shared" si="144"/>
        <v>0</v>
      </c>
    </row>
    <row r="409" spans="1:15" s="57" customFormat="1" hidden="1">
      <c r="A409" s="50">
        <f t="shared" si="129"/>
        <v>3</v>
      </c>
      <c r="B409" s="153"/>
      <c r="C409" s="163" t="s">
        <v>29</v>
      </c>
      <c r="D409" s="136" t="s">
        <v>6</v>
      </c>
      <c r="E409" s="51"/>
      <c r="F409" s="51"/>
      <c r="G409" s="51"/>
      <c r="H409" s="51"/>
      <c r="I409" s="51"/>
      <c r="J409" s="52">
        <f t="shared" si="142"/>
        <v>0</v>
      </c>
      <c r="K409" s="51"/>
      <c r="L409" s="51"/>
      <c r="M409" s="52">
        <f t="shared" si="143"/>
        <v>0</v>
      </c>
      <c r="N409" s="51"/>
      <c r="O409" s="52">
        <f t="shared" si="144"/>
        <v>0</v>
      </c>
    </row>
    <row r="410" spans="1:15" s="57" customFormat="1" hidden="1">
      <c r="A410" s="50">
        <f t="shared" si="129"/>
        <v>3</v>
      </c>
      <c r="B410" s="153"/>
      <c r="C410" s="163" t="s">
        <v>21</v>
      </c>
      <c r="D410" s="137" t="s">
        <v>8</v>
      </c>
      <c r="E410" s="51"/>
      <c r="F410" s="51"/>
      <c r="G410" s="51"/>
      <c r="H410" s="51"/>
      <c r="I410" s="51"/>
      <c r="J410" s="52">
        <f>H410+I410</f>
        <v>0</v>
      </c>
      <c r="K410" s="51"/>
      <c r="L410" s="51"/>
      <c r="M410" s="52">
        <f>K410+L410</f>
        <v>0</v>
      </c>
      <c r="N410" s="51"/>
      <c r="O410" s="52">
        <f t="shared" si="144"/>
        <v>0</v>
      </c>
    </row>
    <row r="411" spans="1:15" s="57" customFormat="1" hidden="1">
      <c r="A411" s="50">
        <f t="shared" si="129"/>
        <v>3</v>
      </c>
      <c r="B411" s="153"/>
      <c r="C411" s="163" t="s">
        <v>526</v>
      </c>
      <c r="D411" s="137" t="s">
        <v>31</v>
      </c>
      <c r="E411" s="51"/>
      <c r="F411" s="51"/>
      <c r="G411" s="51"/>
      <c r="H411" s="51"/>
      <c r="I411" s="51"/>
      <c r="J411" s="52">
        <f t="shared" si="142"/>
        <v>0</v>
      </c>
      <c r="K411" s="51"/>
      <c r="L411" s="51"/>
      <c r="M411" s="52">
        <f t="shared" si="143"/>
        <v>0</v>
      </c>
      <c r="N411" s="51"/>
      <c r="O411" s="52">
        <f t="shared" si="144"/>
        <v>0</v>
      </c>
    </row>
    <row r="412" spans="1:15" s="57" customFormat="1" hidden="1">
      <c r="A412" s="50">
        <f t="shared" si="129"/>
        <v>3</v>
      </c>
      <c r="B412" s="153"/>
      <c r="C412" s="163" t="s">
        <v>558</v>
      </c>
      <c r="D412" s="137" t="s">
        <v>559</v>
      </c>
      <c r="E412" s="51"/>
      <c r="F412" s="51"/>
      <c r="G412" s="51"/>
      <c r="H412" s="51"/>
      <c r="I412" s="51"/>
      <c r="J412" s="52">
        <f t="shared" si="142"/>
        <v>0</v>
      </c>
      <c r="K412" s="51"/>
      <c r="L412" s="51"/>
      <c r="M412" s="52">
        <f t="shared" si="143"/>
        <v>0</v>
      </c>
      <c r="N412" s="51"/>
      <c r="O412" s="52">
        <f t="shared" si="144"/>
        <v>0</v>
      </c>
    </row>
    <row r="413" spans="1:15" s="57" customFormat="1" ht="25.5" hidden="1">
      <c r="A413" s="50">
        <f t="shared" si="129"/>
        <v>3</v>
      </c>
      <c r="B413" s="153"/>
      <c r="C413" s="163" t="s">
        <v>528</v>
      </c>
      <c r="D413" s="136" t="s">
        <v>9</v>
      </c>
      <c r="E413" s="51"/>
      <c r="F413" s="51"/>
      <c r="G413" s="51"/>
      <c r="H413" s="51"/>
      <c r="I413" s="51"/>
      <c r="J413" s="52">
        <f t="shared" si="142"/>
        <v>0</v>
      </c>
      <c r="K413" s="51"/>
      <c r="L413" s="51"/>
      <c r="M413" s="52">
        <f t="shared" si="143"/>
        <v>0</v>
      </c>
      <c r="N413" s="51"/>
      <c r="O413" s="52">
        <f t="shared" si="144"/>
        <v>0</v>
      </c>
    </row>
    <row r="414" spans="1:15" s="57" customFormat="1" ht="25.5" hidden="1">
      <c r="A414" s="50">
        <f t="shared" si="129"/>
        <v>3</v>
      </c>
      <c r="B414" s="153"/>
      <c r="C414" s="163" t="s">
        <v>30</v>
      </c>
      <c r="D414" s="136" t="s">
        <v>10</v>
      </c>
      <c r="E414" s="51"/>
      <c r="F414" s="51"/>
      <c r="G414" s="51"/>
      <c r="H414" s="51"/>
      <c r="I414" s="51"/>
      <c r="J414" s="52">
        <f t="shared" si="142"/>
        <v>0</v>
      </c>
      <c r="K414" s="51"/>
      <c r="L414" s="51"/>
      <c r="M414" s="52">
        <f t="shared" si="143"/>
        <v>0</v>
      </c>
      <c r="N414" s="51"/>
      <c r="O414" s="52">
        <f t="shared" si="144"/>
        <v>0</v>
      </c>
    </row>
    <row r="415" spans="1:15" s="57" customFormat="1" hidden="1">
      <c r="A415" s="50">
        <f t="shared" si="129"/>
        <v>3</v>
      </c>
      <c r="B415" s="153"/>
      <c r="C415" s="165" t="s">
        <v>451</v>
      </c>
      <c r="D415" s="138" t="s">
        <v>93</v>
      </c>
      <c r="E415" s="11">
        <f>SUBTOTAL(9,E416:E417)</f>
        <v>0</v>
      </c>
      <c r="F415" s="11">
        <f>SUBTOTAL(9,F416:F417)</f>
        <v>0</v>
      </c>
      <c r="G415" s="11">
        <f>SUBTOTAL(9,G416:G417)</f>
        <v>0</v>
      </c>
      <c r="H415" s="11">
        <f>SUBTOTAL(9,H416:H417)</f>
        <v>0</v>
      </c>
      <c r="I415" s="11">
        <f t="shared" ref="I415:N415" si="145">SUBTOTAL(9,I416:I417)</f>
        <v>0</v>
      </c>
      <c r="J415" s="11">
        <f t="shared" si="145"/>
        <v>0</v>
      </c>
      <c r="K415" s="11">
        <f t="shared" si="145"/>
        <v>0</v>
      </c>
      <c r="L415" s="11">
        <f t="shared" si="145"/>
        <v>0</v>
      </c>
      <c r="M415" s="11">
        <f t="shared" si="145"/>
        <v>0</v>
      </c>
      <c r="N415" s="11">
        <f t="shared" si="145"/>
        <v>0</v>
      </c>
      <c r="O415" s="11">
        <f>SUBTOTAL(9,O416:O417)</f>
        <v>0</v>
      </c>
    </row>
    <row r="416" spans="1:15" s="57" customFormat="1" hidden="1">
      <c r="A416" s="50">
        <f t="shared" si="129"/>
        <v>3</v>
      </c>
      <c r="B416" s="153"/>
      <c r="C416" s="166" t="s">
        <v>452</v>
      </c>
      <c r="D416" s="138" t="s">
        <v>453</v>
      </c>
      <c r="E416" s="51"/>
      <c r="F416" s="51"/>
      <c r="G416" s="51"/>
      <c r="H416" s="51"/>
      <c r="I416" s="51"/>
      <c r="J416" s="52">
        <f>H416+I416</f>
        <v>0</v>
      </c>
      <c r="K416" s="51"/>
      <c r="L416" s="51"/>
      <c r="M416" s="52">
        <f>K416+L416</f>
        <v>0</v>
      </c>
      <c r="N416" s="51"/>
      <c r="O416" s="52">
        <f>M416+N416</f>
        <v>0</v>
      </c>
    </row>
    <row r="417" spans="1:15" s="57" customFormat="1" hidden="1">
      <c r="A417" s="50">
        <f t="shared" si="129"/>
        <v>3</v>
      </c>
      <c r="B417" s="153"/>
      <c r="C417" s="166" t="s">
        <v>454</v>
      </c>
      <c r="D417" s="138" t="s">
        <v>455</v>
      </c>
      <c r="E417" s="51"/>
      <c r="F417" s="51"/>
      <c r="G417" s="51"/>
      <c r="H417" s="51"/>
      <c r="I417" s="51"/>
      <c r="J417" s="52">
        <f>H417+I417</f>
        <v>0</v>
      </c>
      <c r="K417" s="51"/>
      <c r="L417" s="51"/>
      <c r="M417" s="52">
        <f>K417+L417</f>
        <v>0</v>
      </c>
      <c r="N417" s="51"/>
      <c r="O417" s="52">
        <f>M417+N417</f>
        <v>0</v>
      </c>
    </row>
    <row r="418" spans="1:15" s="57" customFormat="1" hidden="1">
      <c r="A418" s="50">
        <f t="shared" si="129"/>
        <v>3</v>
      </c>
      <c r="B418" s="156"/>
      <c r="C418" s="158" t="s">
        <v>32</v>
      </c>
      <c r="D418" s="136"/>
      <c r="E418" s="11">
        <f>SUBTOTAL(9,E419:E423)</f>
        <v>0</v>
      </c>
      <c r="F418" s="11">
        <f>SUBTOTAL(9,F419:F423)</f>
        <v>0</v>
      </c>
      <c r="G418" s="11">
        <f>SUBTOTAL(9,G419:G423)</f>
        <v>0</v>
      </c>
      <c r="H418" s="11">
        <f>SUBTOTAL(9,H419:H423)</f>
        <v>0</v>
      </c>
      <c r="I418" s="11">
        <f t="shared" ref="I418:N418" si="146">SUBTOTAL(9,I419:I423)</f>
        <v>0</v>
      </c>
      <c r="J418" s="11">
        <f t="shared" si="146"/>
        <v>0</v>
      </c>
      <c r="K418" s="11">
        <f t="shared" si="146"/>
        <v>0</v>
      </c>
      <c r="L418" s="11">
        <f t="shared" si="146"/>
        <v>0</v>
      </c>
      <c r="M418" s="11">
        <f t="shared" si="146"/>
        <v>0</v>
      </c>
      <c r="N418" s="11">
        <f t="shared" si="146"/>
        <v>0</v>
      </c>
      <c r="O418" s="11">
        <f>SUBTOTAL(9,O419:O423)</f>
        <v>0</v>
      </c>
    </row>
    <row r="419" spans="1:15" s="57" customFormat="1" hidden="1">
      <c r="A419" s="50">
        <f t="shared" si="129"/>
        <v>3</v>
      </c>
      <c r="B419" s="153"/>
      <c r="C419" s="163" t="s">
        <v>70</v>
      </c>
      <c r="D419" s="137" t="s">
        <v>71</v>
      </c>
      <c r="E419" s="51"/>
      <c r="F419" s="51"/>
      <c r="G419" s="51"/>
      <c r="H419" s="51"/>
      <c r="I419" s="51"/>
      <c r="J419" s="52">
        <f>H419+I419</f>
        <v>0</v>
      </c>
      <c r="K419" s="51"/>
      <c r="L419" s="51"/>
      <c r="M419" s="52">
        <f>K419+L419</f>
        <v>0</v>
      </c>
      <c r="N419" s="51"/>
      <c r="O419" s="52">
        <f>M419+N419</f>
        <v>0</v>
      </c>
    </row>
    <row r="420" spans="1:15" s="57" customFormat="1" hidden="1">
      <c r="A420" s="50">
        <f t="shared" si="129"/>
        <v>3</v>
      </c>
      <c r="B420" s="153"/>
      <c r="C420" s="163" t="s">
        <v>72</v>
      </c>
      <c r="D420" s="137" t="s">
        <v>73</v>
      </c>
      <c r="E420" s="51"/>
      <c r="F420" s="51"/>
      <c r="G420" s="51"/>
      <c r="H420" s="51"/>
      <c r="I420" s="51"/>
      <c r="J420" s="52">
        <f>H420+I420</f>
        <v>0</v>
      </c>
      <c r="K420" s="51"/>
      <c r="L420" s="51"/>
      <c r="M420" s="52">
        <f>K420+L420</f>
        <v>0</v>
      </c>
      <c r="N420" s="51"/>
      <c r="O420" s="52">
        <f>M420+N420</f>
        <v>0</v>
      </c>
    </row>
    <row r="421" spans="1:15" s="57" customFormat="1" hidden="1">
      <c r="A421" s="50">
        <f t="shared" si="129"/>
        <v>3</v>
      </c>
      <c r="B421" s="153"/>
      <c r="C421" s="163" t="s">
        <v>74</v>
      </c>
      <c r="D421" s="137" t="s">
        <v>75</v>
      </c>
      <c r="E421" s="51"/>
      <c r="F421" s="51"/>
      <c r="G421" s="51"/>
      <c r="H421" s="51"/>
      <c r="I421" s="51"/>
      <c r="J421" s="52">
        <f>H421+I421</f>
        <v>0</v>
      </c>
      <c r="K421" s="51"/>
      <c r="L421" s="51"/>
      <c r="M421" s="52">
        <f>K421+L421</f>
        <v>0</v>
      </c>
      <c r="N421" s="51"/>
      <c r="O421" s="52">
        <f>M421+N421</f>
        <v>0</v>
      </c>
    </row>
    <row r="422" spans="1:15" s="57" customFormat="1" hidden="1">
      <c r="A422" s="50">
        <f t="shared" si="129"/>
        <v>3</v>
      </c>
      <c r="B422" s="153"/>
      <c r="C422" s="163" t="s">
        <v>76</v>
      </c>
      <c r="D422" s="137" t="s">
        <v>77</v>
      </c>
      <c r="E422" s="51"/>
      <c r="F422" s="51"/>
      <c r="G422" s="51"/>
      <c r="H422" s="51"/>
      <c r="I422" s="51"/>
      <c r="J422" s="52">
        <f>H422+I422</f>
        <v>0</v>
      </c>
      <c r="K422" s="51"/>
      <c r="L422" s="51"/>
      <c r="M422" s="52">
        <f>K422+L422</f>
        <v>0</v>
      </c>
      <c r="N422" s="51"/>
      <c r="O422" s="52">
        <f>M422+N422</f>
        <v>0</v>
      </c>
    </row>
    <row r="423" spans="1:15" s="57" customFormat="1" hidden="1">
      <c r="A423" s="50">
        <f t="shared" si="129"/>
        <v>3</v>
      </c>
      <c r="B423" s="153"/>
      <c r="C423" s="163" t="s">
        <v>12</v>
      </c>
      <c r="D423" s="137" t="s">
        <v>28</v>
      </c>
      <c r="E423" s="51"/>
      <c r="F423" s="51"/>
      <c r="G423" s="51"/>
      <c r="H423" s="51"/>
      <c r="I423" s="51"/>
      <c r="J423" s="52">
        <f>H423+I423</f>
        <v>0</v>
      </c>
      <c r="K423" s="51"/>
      <c r="L423" s="51"/>
      <c r="M423" s="52">
        <f>K423+L423</f>
        <v>0</v>
      </c>
      <c r="N423" s="51"/>
      <c r="O423" s="52">
        <f>M423+N423</f>
        <v>0</v>
      </c>
    </row>
    <row r="424" spans="1:15" s="57" customFormat="1" hidden="1">
      <c r="A424" s="77">
        <f>A425</f>
        <v>3</v>
      </c>
      <c r="B424" s="153"/>
      <c r="C424" s="155"/>
      <c r="D424" s="137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</row>
    <row r="425" spans="1:15" s="57" customFormat="1" hidden="1">
      <c r="A425" s="105">
        <f>MIN(A426:A431)</f>
        <v>3</v>
      </c>
      <c r="B425" s="153"/>
      <c r="C425" s="157" t="s">
        <v>36</v>
      </c>
      <c r="D425" s="137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</row>
    <row r="426" spans="1:15" s="57" customFormat="1" hidden="1">
      <c r="A426" s="50">
        <f t="shared" ref="A426:A431" si="147">IF(MAX(E426:P426)=0,IF(MIN(E426:P426)=0,3,2),2)</f>
        <v>3</v>
      </c>
      <c r="B426" s="153"/>
      <c r="C426" s="155" t="s">
        <v>34</v>
      </c>
      <c r="D426" s="137"/>
      <c r="E426" s="62">
        <f>SUM(E427:E428)</f>
        <v>0</v>
      </c>
      <c r="F426" s="62">
        <f>SUM(F427:F428)</f>
        <v>0</v>
      </c>
      <c r="G426" s="62">
        <f>SUM(G427:G428)</f>
        <v>0</v>
      </c>
      <c r="H426" s="62">
        <f>SUM(H427:H428)</f>
        <v>0</v>
      </c>
      <c r="I426" s="62">
        <f t="shared" ref="I426:N426" si="148">SUM(I427:I428)</f>
        <v>0</v>
      </c>
      <c r="J426" s="62">
        <f t="shared" si="148"/>
        <v>0</v>
      </c>
      <c r="K426" s="62">
        <f t="shared" si="148"/>
        <v>0</v>
      </c>
      <c r="L426" s="62">
        <f t="shared" si="148"/>
        <v>0</v>
      </c>
      <c r="M426" s="62">
        <f t="shared" si="148"/>
        <v>0</v>
      </c>
      <c r="N426" s="62">
        <f t="shared" si="148"/>
        <v>0</v>
      </c>
      <c r="O426" s="62">
        <f>SUM(O427:O428)</f>
        <v>0</v>
      </c>
    </row>
    <row r="427" spans="1:15" s="57" customFormat="1" hidden="1">
      <c r="A427" s="50">
        <f t="shared" si="147"/>
        <v>3</v>
      </c>
      <c r="B427" s="153"/>
      <c r="C427" s="167" t="s">
        <v>80</v>
      </c>
      <c r="D427" s="137"/>
      <c r="E427" s="51"/>
      <c r="F427" s="51"/>
      <c r="G427" s="51"/>
      <c r="H427" s="51"/>
      <c r="I427" s="51"/>
      <c r="J427" s="52">
        <f>H427+I427</f>
        <v>0</v>
      </c>
      <c r="K427" s="51"/>
      <c r="L427" s="51"/>
      <c r="M427" s="52">
        <f>K427+L427</f>
        <v>0</v>
      </c>
      <c r="N427" s="51"/>
      <c r="O427" s="52">
        <f>M427+N427</f>
        <v>0</v>
      </c>
    </row>
    <row r="428" spans="1:15" s="57" customFormat="1" hidden="1">
      <c r="A428" s="50">
        <f t="shared" si="147"/>
        <v>3</v>
      </c>
      <c r="B428" s="153"/>
      <c r="C428" s="167" t="s">
        <v>81</v>
      </c>
      <c r="D428" s="137"/>
      <c r="E428" s="51"/>
      <c r="F428" s="51"/>
      <c r="G428" s="51"/>
      <c r="H428" s="51"/>
      <c r="I428" s="51"/>
      <c r="J428" s="52">
        <f>H428+I428</f>
        <v>0</v>
      </c>
      <c r="K428" s="51"/>
      <c r="L428" s="51"/>
      <c r="M428" s="52">
        <f>K428+L428</f>
        <v>0</v>
      </c>
      <c r="N428" s="51"/>
      <c r="O428" s="52">
        <f>M428+N428</f>
        <v>0</v>
      </c>
    </row>
    <row r="429" spans="1:15" s="57" customFormat="1" hidden="1">
      <c r="A429" s="50">
        <f t="shared" si="147"/>
        <v>3</v>
      </c>
      <c r="B429" s="153"/>
      <c r="C429" s="155" t="s">
        <v>35</v>
      </c>
      <c r="D429" s="137"/>
      <c r="E429" s="62">
        <f>SUM(E430:E431)</f>
        <v>0</v>
      </c>
      <c r="F429" s="62">
        <f>SUM(F430:F431)</f>
        <v>0</v>
      </c>
      <c r="G429" s="62">
        <f>SUM(G430:G431)</f>
        <v>0</v>
      </c>
      <c r="H429" s="62">
        <f>SUM(H430:H431)</f>
        <v>0</v>
      </c>
      <c r="I429" s="62">
        <f t="shared" ref="I429:N429" si="149">SUM(I430:I431)</f>
        <v>0</v>
      </c>
      <c r="J429" s="62">
        <f t="shared" si="149"/>
        <v>0</v>
      </c>
      <c r="K429" s="62">
        <f t="shared" si="149"/>
        <v>0</v>
      </c>
      <c r="L429" s="62">
        <f t="shared" si="149"/>
        <v>0</v>
      </c>
      <c r="M429" s="62">
        <f t="shared" si="149"/>
        <v>0</v>
      </c>
      <c r="N429" s="62">
        <f t="shared" si="149"/>
        <v>0</v>
      </c>
      <c r="O429" s="62">
        <f>SUM(O430:O431)</f>
        <v>0</v>
      </c>
    </row>
    <row r="430" spans="1:15" s="57" customFormat="1" hidden="1">
      <c r="A430" s="50">
        <f t="shared" si="147"/>
        <v>3</v>
      </c>
      <c r="B430" s="153"/>
      <c r="C430" s="167" t="s">
        <v>84</v>
      </c>
      <c r="D430" s="137"/>
      <c r="E430" s="51"/>
      <c r="F430" s="51"/>
      <c r="G430" s="51"/>
      <c r="H430" s="51"/>
      <c r="I430" s="51"/>
      <c r="J430" s="52">
        <f>H430+I430</f>
        <v>0</v>
      </c>
      <c r="K430" s="51"/>
      <c r="L430" s="51"/>
      <c r="M430" s="52">
        <f>K430+L430</f>
        <v>0</v>
      </c>
      <c r="N430" s="51"/>
      <c r="O430" s="52">
        <f>M430+N430</f>
        <v>0</v>
      </c>
    </row>
    <row r="431" spans="1:15" s="57" customFormat="1" hidden="1">
      <c r="A431" s="50">
        <f t="shared" si="147"/>
        <v>3</v>
      </c>
      <c r="B431" s="153"/>
      <c r="C431" s="167" t="s">
        <v>85</v>
      </c>
      <c r="D431" s="137"/>
      <c r="E431" s="51"/>
      <c r="F431" s="51"/>
      <c r="G431" s="51"/>
      <c r="H431" s="51"/>
      <c r="I431" s="51"/>
      <c r="J431" s="52">
        <f>H431+I431</f>
        <v>0</v>
      </c>
      <c r="K431" s="51"/>
      <c r="L431" s="51"/>
      <c r="M431" s="52">
        <f>K431+L431</f>
        <v>0</v>
      </c>
      <c r="N431" s="51"/>
      <c r="O431" s="52">
        <f>M431+N431</f>
        <v>0</v>
      </c>
    </row>
    <row r="432" spans="1:15" s="57" customFormat="1" hidden="1">
      <c r="A432" s="77">
        <f>A433</f>
        <v>3</v>
      </c>
      <c r="B432" s="172"/>
      <c r="C432" s="156"/>
      <c r="D432" s="140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</row>
    <row r="433" spans="1:15" s="57" customFormat="1" hidden="1">
      <c r="A433" s="105">
        <f>MIN(A434:A495)</f>
        <v>3</v>
      </c>
      <c r="B433" s="172"/>
      <c r="C433" s="174" t="s">
        <v>51</v>
      </c>
      <c r="D433" s="140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</row>
    <row r="434" spans="1:15" s="57" customFormat="1" hidden="1">
      <c r="A434" s="50">
        <f t="shared" ref="A434:A487" si="150">IF(MAX(E434:P434)=0,IF(MIN(E434:P434)=0,3,2),2)</f>
        <v>3</v>
      </c>
      <c r="B434" s="145"/>
      <c r="C434" s="146" t="s">
        <v>25</v>
      </c>
      <c r="D434" s="56"/>
      <c r="E434" s="11">
        <f>SUBTOTAL(9,E435:E487)</f>
        <v>0</v>
      </c>
      <c r="F434" s="11">
        <f>SUBTOTAL(9,F435:F487)</f>
        <v>0</v>
      </c>
      <c r="G434" s="11">
        <f>SUBTOTAL(9,G435:G487)</f>
        <v>0</v>
      </c>
      <c r="H434" s="11">
        <f>SUBTOTAL(9,H435:H487)</f>
        <v>0</v>
      </c>
      <c r="I434" s="11">
        <f t="shared" ref="I434:N434" si="151">SUBTOTAL(9,I435:I487)</f>
        <v>0</v>
      </c>
      <c r="J434" s="11">
        <f t="shared" si="151"/>
        <v>0</v>
      </c>
      <c r="K434" s="11">
        <f t="shared" si="151"/>
        <v>0</v>
      </c>
      <c r="L434" s="11">
        <f t="shared" si="151"/>
        <v>0</v>
      </c>
      <c r="M434" s="11">
        <f t="shared" si="151"/>
        <v>0</v>
      </c>
      <c r="N434" s="11">
        <f t="shared" si="151"/>
        <v>0</v>
      </c>
      <c r="O434" s="11">
        <f>SUBTOTAL(9,O435:O487)</f>
        <v>0</v>
      </c>
    </row>
    <row r="435" spans="1:15" s="57" customFormat="1" hidden="1">
      <c r="A435" s="50">
        <f t="shared" si="150"/>
        <v>3</v>
      </c>
      <c r="B435" s="145" t="s">
        <v>14</v>
      </c>
      <c r="C435" s="146" t="s">
        <v>125</v>
      </c>
      <c r="D435" s="56"/>
      <c r="E435" s="11">
        <f>SUBTOTAL(9,E436:E457)</f>
        <v>0</v>
      </c>
      <c r="F435" s="11">
        <f>SUBTOTAL(9,F436:F457)</f>
        <v>0</v>
      </c>
      <c r="G435" s="11">
        <f>SUBTOTAL(9,G436:G457)</f>
        <v>0</v>
      </c>
      <c r="H435" s="11">
        <f>SUBTOTAL(9,H436:H457)</f>
        <v>0</v>
      </c>
      <c r="I435" s="11">
        <f t="shared" ref="I435:N435" si="152">SUBTOTAL(9,I436:I457)</f>
        <v>0</v>
      </c>
      <c r="J435" s="11">
        <f t="shared" si="152"/>
        <v>0</v>
      </c>
      <c r="K435" s="11">
        <f t="shared" si="152"/>
        <v>0</v>
      </c>
      <c r="L435" s="11">
        <f t="shared" si="152"/>
        <v>0</v>
      </c>
      <c r="M435" s="11">
        <f t="shared" si="152"/>
        <v>0</v>
      </c>
      <c r="N435" s="11">
        <f t="shared" si="152"/>
        <v>0</v>
      </c>
      <c r="O435" s="11">
        <f>SUBTOTAL(9,O436:O457)</f>
        <v>0</v>
      </c>
    </row>
    <row r="436" spans="1:15" s="57" customFormat="1" hidden="1">
      <c r="A436" s="50">
        <f t="shared" si="150"/>
        <v>3</v>
      </c>
      <c r="B436" s="147"/>
      <c r="C436" s="146" t="s">
        <v>126</v>
      </c>
      <c r="D436" s="56"/>
      <c r="E436" s="11">
        <f>SUBTOTAL(9,E437:E446)</f>
        <v>0</v>
      </c>
      <c r="F436" s="11">
        <f>SUBTOTAL(9,F437:F446)</f>
        <v>0</v>
      </c>
      <c r="G436" s="11">
        <f>SUBTOTAL(9,G437:G446)</f>
        <v>0</v>
      </c>
      <c r="H436" s="11">
        <f>SUBTOTAL(9,H437:H446)</f>
        <v>0</v>
      </c>
      <c r="I436" s="11">
        <f t="shared" ref="I436:N436" si="153">SUBTOTAL(9,I437:I446)</f>
        <v>0</v>
      </c>
      <c r="J436" s="11">
        <f t="shared" si="153"/>
        <v>0</v>
      </c>
      <c r="K436" s="11">
        <f t="shared" si="153"/>
        <v>0</v>
      </c>
      <c r="L436" s="11">
        <f t="shared" si="153"/>
        <v>0</v>
      </c>
      <c r="M436" s="11">
        <f t="shared" si="153"/>
        <v>0</v>
      </c>
      <c r="N436" s="11">
        <f t="shared" si="153"/>
        <v>0</v>
      </c>
      <c r="O436" s="11">
        <f>SUBTOTAL(9,O437:O446)</f>
        <v>0</v>
      </c>
    </row>
    <row r="437" spans="1:15" s="57" customFormat="1" ht="25.5" hidden="1">
      <c r="A437" s="50">
        <f t="shared" si="150"/>
        <v>3</v>
      </c>
      <c r="B437" s="148"/>
      <c r="C437" s="149" t="s">
        <v>127</v>
      </c>
      <c r="D437" s="58" t="s">
        <v>2</v>
      </c>
      <c r="E437" s="11">
        <f>SUBTOTAL(9,E438:E439)</f>
        <v>0</v>
      </c>
      <c r="F437" s="11">
        <f>SUBTOTAL(9,F438:F439)</f>
        <v>0</v>
      </c>
      <c r="G437" s="11">
        <f>SUBTOTAL(9,G438:G439)</f>
        <v>0</v>
      </c>
      <c r="H437" s="11">
        <f>SUBTOTAL(9,H438:H439)</f>
        <v>0</v>
      </c>
      <c r="I437" s="11">
        <f t="shared" ref="I437:N437" si="154">SUBTOTAL(9,I438:I439)</f>
        <v>0</v>
      </c>
      <c r="J437" s="11">
        <f t="shared" si="154"/>
        <v>0</v>
      </c>
      <c r="K437" s="11">
        <f t="shared" si="154"/>
        <v>0</v>
      </c>
      <c r="L437" s="11">
        <f t="shared" si="154"/>
        <v>0</v>
      </c>
      <c r="M437" s="11">
        <f t="shared" si="154"/>
        <v>0</v>
      </c>
      <c r="N437" s="11">
        <f t="shared" si="154"/>
        <v>0</v>
      </c>
      <c r="O437" s="11">
        <f>SUBTOTAL(9,O438:O439)</f>
        <v>0</v>
      </c>
    </row>
    <row r="438" spans="1:15" s="57" customFormat="1" ht="25.5" hidden="1">
      <c r="A438" s="50">
        <f t="shared" si="150"/>
        <v>3</v>
      </c>
      <c r="B438" s="148"/>
      <c r="C438" s="149" t="s">
        <v>303</v>
      </c>
      <c r="D438" s="58" t="s">
        <v>302</v>
      </c>
      <c r="E438" s="51"/>
      <c r="F438" s="51"/>
      <c r="G438" s="51"/>
      <c r="H438" s="51"/>
      <c r="I438" s="51"/>
      <c r="J438" s="52">
        <f>H438+I438</f>
        <v>0</v>
      </c>
      <c r="K438" s="51"/>
      <c r="L438" s="51"/>
      <c r="M438" s="52">
        <f>K438+L438</f>
        <v>0</v>
      </c>
      <c r="N438" s="51"/>
      <c r="O438" s="52">
        <f>M438+N438</f>
        <v>0</v>
      </c>
    </row>
    <row r="439" spans="1:15" s="57" customFormat="1" ht="25.5" hidden="1">
      <c r="A439" s="50">
        <f t="shared" si="150"/>
        <v>3</v>
      </c>
      <c r="B439" s="148"/>
      <c r="C439" s="149" t="s">
        <v>305</v>
      </c>
      <c r="D439" s="58" t="s">
        <v>304</v>
      </c>
      <c r="E439" s="51"/>
      <c r="F439" s="51"/>
      <c r="G439" s="51"/>
      <c r="H439" s="51"/>
      <c r="I439" s="51"/>
      <c r="J439" s="52">
        <f>H439+I439</f>
        <v>0</v>
      </c>
      <c r="K439" s="51"/>
      <c r="L439" s="51"/>
      <c r="M439" s="52">
        <f>K439+L439</f>
        <v>0</v>
      </c>
      <c r="N439" s="51"/>
      <c r="O439" s="52">
        <f>M439+N439</f>
        <v>0</v>
      </c>
    </row>
    <row r="440" spans="1:15" s="57" customFormat="1" hidden="1">
      <c r="A440" s="50">
        <f t="shared" si="150"/>
        <v>3</v>
      </c>
      <c r="B440" s="150"/>
      <c r="C440" s="151" t="s">
        <v>128</v>
      </c>
      <c r="D440" s="59" t="s">
        <v>3</v>
      </c>
      <c r="E440" s="51"/>
      <c r="F440" s="51"/>
      <c r="G440" s="51"/>
      <c r="H440" s="51"/>
      <c r="I440" s="51"/>
      <c r="J440" s="52">
        <f>H440+I440</f>
        <v>0</v>
      </c>
      <c r="K440" s="51"/>
      <c r="L440" s="51"/>
      <c r="M440" s="52">
        <f>K440+L440</f>
        <v>0</v>
      </c>
      <c r="N440" s="51"/>
      <c r="O440" s="52">
        <f>M440+N440</f>
        <v>0</v>
      </c>
    </row>
    <row r="441" spans="1:15" s="57" customFormat="1" hidden="1">
      <c r="A441" s="50">
        <f t="shared" si="150"/>
        <v>3</v>
      </c>
      <c r="B441" s="150"/>
      <c r="C441" s="152" t="s">
        <v>445</v>
      </c>
      <c r="D441" s="117" t="s">
        <v>446</v>
      </c>
      <c r="E441" s="11">
        <f>SUBTOTAL(9,E442:E445)</f>
        <v>0</v>
      </c>
      <c r="F441" s="11">
        <f>SUBTOTAL(9,F442:F445)</f>
        <v>0</v>
      </c>
      <c r="G441" s="11">
        <f>SUBTOTAL(9,G442:G445)</f>
        <v>0</v>
      </c>
      <c r="H441" s="11">
        <f>SUBTOTAL(9,H442:H445)</f>
        <v>0</v>
      </c>
      <c r="I441" s="11">
        <f t="shared" ref="I441:N441" si="155">SUBTOTAL(9,I442:I445)</f>
        <v>0</v>
      </c>
      <c r="J441" s="11">
        <f t="shared" si="155"/>
        <v>0</v>
      </c>
      <c r="K441" s="11">
        <f t="shared" si="155"/>
        <v>0</v>
      </c>
      <c r="L441" s="11">
        <f t="shared" si="155"/>
        <v>0</v>
      </c>
      <c r="M441" s="11">
        <f t="shared" si="155"/>
        <v>0</v>
      </c>
      <c r="N441" s="11">
        <f t="shared" si="155"/>
        <v>0</v>
      </c>
      <c r="O441" s="11">
        <f>SUBTOTAL(9,O442:O445)</f>
        <v>0</v>
      </c>
    </row>
    <row r="442" spans="1:15" s="57" customFormat="1" ht="25.5" hidden="1">
      <c r="A442" s="50">
        <f t="shared" si="150"/>
        <v>3</v>
      </c>
      <c r="B442" s="150"/>
      <c r="C442" s="149" t="s">
        <v>129</v>
      </c>
      <c r="D442" s="60" t="s">
        <v>37</v>
      </c>
      <c r="E442" s="51"/>
      <c r="F442" s="51"/>
      <c r="G442" s="51"/>
      <c r="H442" s="51"/>
      <c r="I442" s="51"/>
      <c r="J442" s="52">
        <f>H442+I442</f>
        <v>0</v>
      </c>
      <c r="K442" s="51"/>
      <c r="L442" s="51"/>
      <c r="M442" s="52">
        <f>K442+L442</f>
        <v>0</v>
      </c>
      <c r="N442" s="51"/>
      <c r="O442" s="52">
        <f>M442+N442</f>
        <v>0</v>
      </c>
    </row>
    <row r="443" spans="1:15" hidden="1">
      <c r="A443" s="50">
        <f t="shared" si="150"/>
        <v>3</v>
      </c>
      <c r="B443" s="150"/>
      <c r="C443" s="149" t="s">
        <v>131</v>
      </c>
      <c r="D443" s="60" t="s">
        <v>39</v>
      </c>
      <c r="E443" s="51"/>
      <c r="F443" s="51"/>
      <c r="G443" s="51"/>
      <c r="H443" s="51"/>
      <c r="I443" s="51"/>
      <c r="J443" s="52">
        <f>H443+I443</f>
        <v>0</v>
      </c>
      <c r="K443" s="51"/>
      <c r="L443" s="51"/>
      <c r="M443" s="52">
        <f>K443+L443</f>
        <v>0</v>
      </c>
      <c r="N443" s="51"/>
      <c r="O443" s="52">
        <f>M443+N443</f>
        <v>0</v>
      </c>
    </row>
    <row r="444" spans="1:15" hidden="1">
      <c r="A444" s="50">
        <f t="shared" si="150"/>
        <v>3</v>
      </c>
      <c r="B444" s="150"/>
      <c r="C444" s="149" t="s">
        <v>132</v>
      </c>
      <c r="D444" s="60" t="s">
        <v>40</v>
      </c>
      <c r="E444" s="51"/>
      <c r="F444" s="51"/>
      <c r="G444" s="51"/>
      <c r="H444" s="51"/>
      <c r="I444" s="51"/>
      <c r="J444" s="52">
        <f>H444+I444</f>
        <v>0</v>
      </c>
      <c r="K444" s="51"/>
      <c r="L444" s="51"/>
      <c r="M444" s="52">
        <f>K444+L444</f>
        <v>0</v>
      </c>
      <c r="N444" s="51"/>
      <c r="O444" s="52">
        <f>M444+N444</f>
        <v>0</v>
      </c>
    </row>
    <row r="445" spans="1:15" ht="25.5" hidden="1">
      <c r="A445" s="50">
        <f t="shared" si="150"/>
        <v>3</v>
      </c>
      <c r="B445" s="150"/>
      <c r="C445" s="149" t="s">
        <v>133</v>
      </c>
      <c r="D445" s="60" t="s">
        <v>41</v>
      </c>
      <c r="E445" s="51"/>
      <c r="F445" s="51"/>
      <c r="G445" s="51"/>
      <c r="H445" s="51"/>
      <c r="I445" s="51"/>
      <c r="J445" s="52">
        <f>H445+I445</f>
        <v>0</v>
      </c>
      <c r="K445" s="51"/>
      <c r="L445" s="51"/>
      <c r="M445" s="52">
        <f>K445+L445</f>
        <v>0</v>
      </c>
      <c r="N445" s="51"/>
      <c r="O445" s="52">
        <f>M445+N445</f>
        <v>0</v>
      </c>
    </row>
    <row r="446" spans="1:15" hidden="1">
      <c r="A446" s="50">
        <f t="shared" si="150"/>
        <v>3</v>
      </c>
      <c r="B446" s="150"/>
      <c r="C446" s="149" t="s">
        <v>447</v>
      </c>
      <c r="D446" s="60" t="s">
        <v>4</v>
      </c>
      <c r="E446" s="51"/>
      <c r="F446" s="51"/>
      <c r="G446" s="51"/>
      <c r="H446" s="51"/>
      <c r="I446" s="51"/>
      <c r="J446" s="52">
        <f>H446+I446</f>
        <v>0</v>
      </c>
      <c r="K446" s="51"/>
      <c r="L446" s="51"/>
      <c r="M446" s="52">
        <f>K446+L446</f>
        <v>0</v>
      </c>
      <c r="N446" s="51"/>
      <c r="O446" s="52">
        <f>M446+N446</f>
        <v>0</v>
      </c>
    </row>
    <row r="447" spans="1:15" hidden="1">
      <c r="A447" s="50">
        <f t="shared" si="150"/>
        <v>3</v>
      </c>
      <c r="B447" s="147"/>
      <c r="C447" s="146" t="s">
        <v>134</v>
      </c>
      <c r="D447" s="56"/>
      <c r="E447" s="11">
        <f>SUBTOTAL(9,E448:E451)</f>
        <v>0</v>
      </c>
      <c r="F447" s="11">
        <f>SUBTOTAL(9,F448:F451)</f>
        <v>0</v>
      </c>
      <c r="G447" s="11">
        <f>SUBTOTAL(9,G448:G451)</f>
        <v>0</v>
      </c>
      <c r="H447" s="11">
        <f>SUBTOTAL(9,H448:H451)</f>
        <v>0</v>
      </c>
      <c r="I447" s="11">
        <f t="shared" ref="I447:N447" si="156">SUBTOTAL(9,I448:I451)</f>
        <v>0</v>
      </c>
      <c r="J447" s="11">
        <f t="shared" si="156"/>
        <v>0</v>
      </c>
      <c r="K447" s="11">
        <f t="shared" si="156"/>
        <v>0</v>
      </c>
      <c r="L447" s="11">
        <f t="shared" si="156"/>
        <v>0</v>
      </c>
      <c r="M447" s="11">
        <f t="shared" si="156"/>
        <v>0</v>
      </c>
      <c r="N447" s="11">
        <f t="shared" si="156"/>
        <v>0</v>
      </c>
      <c r="O447" s="11">
        <f>SUBTOTAL(9,O448:O451)</f>
        <v>0</v>
      </c>
    </row>
    <row r="448" spans="1:15" hidden="1">
      <c r="A448" s="50">
        <f t="shared" si="150"/>
        <v>3</v>
      </c>
      <c r="B448" s="150"/>
      <c r="C448" s="151" t="s">
        <v>135</v>
      </c>
      <c r="D448" s="59" t="s">
        <v>5</v>
      </c>
      <c r="E448" s="51"/>
      <c r="F448" s="51"/>
      <c r="G448" s="51"/>
      <c r="H448" s="51"/>
      <c r="I448" s="51"/>
      <c r="J448" s="52">
        <f>H448+I448</f>
        <v>0</v>
      </c>
      <c r="K448" s="51"/>
      <c r="L448" s="51"/>
      <c r="M448" s="52">
        <f>K448+L448</f>
        <v>0</v>
      </c>
      <c r="N448" s="51"/>
      <c r="O448" s="52">
        <f>M448+N448</f>
        <v>0</v>
      </c>
    </row>
    <row r="449" spans="1:15" hidden="1">
      <c r="A449" s="50">
        <f t="shared" si="150"/>
        <v>3</v>
      </c>
      <c r="B449" s="150"/>
      <c r="C449" s="154" t="s">
        <v>448</v>
      </c>
      <c r="D449" s="118" t="s">
        <v>173</v>
      </c>
      <c r="E449" s="51"/>
      <c r="F449" s="51"/>
      <c r="G449" s="51"/>
      <c r="H449" s="51"/>
      <c r="I449" s="51"/>
      <c r="J449" s="52">
        <f>H449+I449</f>
        <v>0</v>
      </c>
      <c r="K449" s="51"/>
      <c r="L449" s="51"/>
      <c r="M449" s="52">
        <f>K449+L449</f>
        <v>0</v>
      </c>
      <c r="N449" s="51"/>
      <c r="O449" s="52">
        <f>M449+N449</f>
        <v>0</v>
      </c>
    </row>
    <row r="450" spans="1:15" hidden="1">
      <c r="A450" s="50">
        <f t="shared" si="150"/>
        <v>3</v>
      </c>
      <c r="B450" s="153"/>
      <c r="C450" s="155" t="s">
        <v>557</v>
      </c>
      <c r="D450" s="137" t="s">
        <v>8</v>
      </c>
      <c r="E450" s="51"/>
      <c r="F450" s="51"/>
      <c r="G450" s="51"/>
      <c r="H450" s="51"/>
      <c r="I450" s="51"/>
      <c r="J450" s="52">
        <f>H450+I450</f>
        <v>0</v>
      </c>
      <c r="K450" s="51"/>
      <c r="L450" s="51"/>
      <c r="M450" s="52">
        <f>K450+L450</f>
        <v>0</v>
      </c>
      <c r="N450" s="51"/>
      <c r="O450" s="52">
        <f>M450+N450</f>
        <v>0</v>
      </c>
    </row>
    <row r="451" spans="1:15" ht="25.5" hidden="1">
      <c r="A451" s="50">
        <f t="shared" si="150"/>
        <v>3</v>
      </c>
      <c r="B451" s="153"/>
      <c r="C451" s="155" t="s">
        <v>139</v>
      </c>
      <c r="D451" s="136" t="s">
        <v>10</v>
      </c>
      <c r="E451" s="51"/>
      <c r="F451" s="51"/>
      <c r="G451" s="51"/>
      <c r="H451" s="51"/>
      <c r="I451" s="51"/>
      <c r="J451" s="52">
        <f>H451+I451</f>
        <v>0</v>
      </c>
      <c r="K451" s="51"/>
      <c r="L451" s="51"/>
      <c r="M451" s="52">
        <f>K451+L451</f>
        <v>0</v>
      </c>
      <c r="N451" s="51"/>
      <c r="O451" s="52">
        <f>M451+N451</f>
        <v>0</v>
      </c>
    </row>
    <row r="452" spans="1:15" hidden="1">
      <c r="A452" s="50">
        <f t="shared" si="150"/>
        <v>3</v>
      </c>
      <c r="B452" s="156"/>
      <c r="C452" s="157" t="s">
        <v>140</v>
      </c>
      <c r="D452" s="136"/>
      <c r="E452" s="11">
        <f>SUBTOTAL(9,E453:E457)</f>
        <v>0</v>
      </c>
      <c r="F452" s="11">
        <f>SUBTOTAL(9,F453:F457)</f>
        <v>0</v>
      </c>
      <c r="G452" s="11">
        <f>SUBTOTAL(9,G453:G457)</f>
        <v>0</v>
      </c>
      <c r="H452" s="11">
        <f>SUBTOTAL(9,H453:H457)</f>
        <v>0</v>
      </c>
      <c r="I452" s="11">
        <f t="shared" ref="I452:N452" si="157">SUBTOTAL(9,I453:I457)</f>
        <v>0</v>
      </c>
      <c r="J452" s="11">
        <f t="shared" si="157"/>
        <v>0</v>
      </c>
      <c r="K452" s="11">
        <f t="shared" si="157"/>
        <v>0</v>
      </c>
      <c r="L452" s="11">
        <f t="shared" si="157"/>
        <v>0</v>
      </c>
      <c r="M452" s="11">
        <f t="shared" si="157"/>
        <v>0</v>
      </c>
      <c r="N452" s="11">
        <f t="shared" si="157"/>
        <v>0</v>
      </c>
      <c r="O452" s="11">
        <f>SUBTOTAL(9,O453:O457)</f>
        <v>0</v>
      </c>
    </row>
    <row r="453" spans="1:15" hidden="1">
      <c r="A453" s="50">
        <f t="shared" si="150"/>
        <v>3</v>
      </c>
      <c r="B453" s="153"/>
      <c r="C453" s="155" t="s">
        <v>141</v>
      </c>
      <c r="D453" s="137" t="s">
        <v>71</v>
      </c>
      <c r="E453" s="51"/>
      <c r="F453" s="51"/>
      <c r="G453" s="51"/>
      <c r="H453" s="51"/>
      <c r="I453" s="51"/>
      <c r="J453" s="52">
        <f>H453+I453</f>
        <v>0</v>
      </c>
      <c r="K453" s="51"/>
      <c r="L453" s="51"/>
      <c r="M453" s="52">
        <f>K453+L453</f>
        <v>0</v>
      </c>
      <c r="N453" s="51"/>
      <c r="O453" s="52">
        <f>M453+N453</f>
        <v>0</v>
      </c>
    </row>
    <row r="454" spans="1:15" hidden="1">
      <c r="A454" s="50">
        <f t="shared" si="150"/>
        <v>3</v>
      </c>
      <c r="B454" s="153"/>
      <c r="C454" s="155" t="s">
        <v>142</v>
      </c>
      <c r="D454" s="137" t="s">
        <v>73</v>
      </c>
      <c r="E454" s="51"/>
      <c r="F454" s="51"/>
      <c r="G454" s="51"/>
      <c r="H454" s="51"/>
      <c r="I454" s="51"/>
      <c r="J454" s="52">
        <f>H454+I454</f>
        <v>0</v>
      </c>
      <c r="K454" s="51"/>
      <c r="L454" s="51"/>
      <c r="M454" s="52">
        <f>K454+L454</f>
        <v>0</v>
      </c>
      <c r="N454" s="51"/>
      <c r="O454" s="52">
        <f>M454+N454</f>
        <v>0</v>
      </c>
    </row>
    <row r="455" spans="1:15" hidden="1">
      <c r="A455" s="50">
        <f t="shared" si="150"/>
        <v>3</v>
      </c>
      <c r="B455" s="153"/>
      <c r="C455" s="155" t="s">
        <v>143</v>
      </c>
      <c r="D455" s="137" t="s">
        <v>75</v>
      </c>
      <c r="E455" s="51"/>
      <c r="F455" s="51"/>
      <c r="G455" s="51"/>
      <c r="H455" s="51"/>
      <c r="I455" s="51"/>
      <c r="J455" s="52">
        <f>H455+I455</f>
        <v>0</v>
      </c>
      <c r="K455" s="51"/>
      <c r="L455" s="51"/>
      <c r="M455" s="52">
        <f>K455+L455</f>
        <v>0</v>
      </c>
      <c r="N455" s="51"/>
      <c r="O455" s="52">
        <f>M455+N455</f>
        <v>0</v>
      </c>
    </row>
    <row r="456" spans="1:15" hidden="1">
      <c r="A456" s="50">
        <f t="shared" si="150"/>
        <v>3</v>
      </c>
      <c r="B456" s="153"/>
      <c r="C456" s="155" t="s">
        <v>144</v>
      </c>
      <c r="D456" s="137" t="s">
        <v>77</v>
      </c>
      <c r="E456" s="51"/>
      <c r="F456" s="51"/>
      <c r="G456" s="51"/>
      <c r="H456" s="51"/>
      <c r="I456" s="51"/>
      <c r="J456" s="52">
        <f>H456+I456</f>
        <v>0</v>
      </c>
      <c r="K456" s="51"/>
      <c r="L456" s="51"/>
      <c r="M456" s="52">
        <f>K456+L456</f>
        <v>0</v>
      </c>
      <c r="N456" s="51"/>
      <c r="O456" s="52">
        <f>M456+N456</f>
        <v>0</v>
      </c>
    </row>
    <row r="457" spans="1:15" hidden="1">
      <c r="A457" s="50">
        <f t="shared" si="150"/>
        <v>3</v>
      </c>
      <c r="B457" s="153"/>
      <c r="C457" s="155" t="s">
        <v>145</v>
      </c>
      <c r="D457" s="137" t="s">
        <v>28</v>
      </c>
      <c r="E457" s="51"/>
      <c r="F457" s="51"/>
      <c r="G457" s="51"/>
      <c r="H457" s="51"/>
      <c r="I457" s="51"/>
      <c r="J457" s="52">
        <f>H457+I457</f>
        <v>0</v>
      </c>
      <c r="K457" s="51"/>
      <c r="L457" s="51"/>
      <c r="M457" s="52">
        <f>K457+L457</f>
        <v>0</v>
      </c>
      <c r="N457" s="51"/>
      <c r="O457" s="52">
        <f>M457+N457</f>
        <v>0</v>
      </c>
    </row>
    <row r="458" spans="1:15" hidden="1">
      <c r="A458" s="50">
        <f t="shared" si="150"/>
        <v>3</v>
      </c>
      <c r="B458" s="145" t="s">
        <v>146</v>
      </c>
      <c r="C458" s="157" t="s">
        <v>147</v>
      </c>
      <c r="D458" s="56"/>
      <c r="E458" s="11">
        <f>SUBTOTAL(9,E459:E487)</f>
        <v>0</v>
      </c>
      <c r="F458" s="11">
        <f>SUBTOTAL(9,F459:F487)</f>
        <v>0</v>
      </c>
      <c r="G458" s="11">
        <f>SUBTOTAL(9,G459:G487)</f>
        <v>0</v>
      </c>
      <c r="H458" s="11">
        <f>SUBTOTAL(9,H459:H487)</f>
        <v>0</v>
      </c>
      <c r="I458" s="11">
        <f t="shared" ref="I458:N458" si="158">SUBTOTAL(9,I459:I487)</f>
        <v>0</v>
      </c>
      <c r="J458" s="11">
        <f t="shared" si="158"/>
        <v>0</v>
      </c>
      <c r="K458" s="11">
        <f t="shared" si="158"/>
        <v>0</v>
      </c>
      <c r="L458" s="11">
        <f t="shared" si="158"/>
        <v>0</v>
      </c>
      <c r="M458" s="11">
        <f t="shared" si="158"/>
        <v>0</v>
      </c>
      <c r="N458" s="11">
        <f t="shared" si="158"/>
        <v>0</v>
      </c>
      <c r="O458" s="11">
        <f>SUBTOTAL(9,O459:O487)</f>
        <v>0</v>
      </c>
    </row>
    <row r="459" spans="1:15" hidden="1">
      <c r="A459" s="50">
        <f t="shared" si="150"/>
        <v>3</v>
      </c>
      <c r="B459" s="156"/>
      <c r="C459" s="158" t="s">
        <v>26</v>
      </c>
      <c r="D459" s="56"/>
      <c r="E459" s="11">
        <f>SUBTOTAL(9,E460:E478)</f>
        <v>0</v>
      </c>
      <c r="F459" s="11">
        <f t="shared" ref="F459:O459" si="159">SUBTOTAL(9,F460:F478)</f>
        <v>0</v>
      </c>
      <c r="G459" s="11">
        <f t="shared" si="159"/>
        <v>0</v>
      </c>
      <c r="H459" s="11">
        <f t="shared" si="159"/>
        <v>0</v>
      </c>
      <c r="I459" s="11">
        <f t="shared" si="159"/>
        <v>0</v>
      </c>
      <c r="J459" s="11">
        <f t="shared" si="159"/>
        <v>0</v>
      </c>
      <c r="K459" s="11">
        <f t="shared" si="159"/>
        <v>0</v>
      </c>
      <c r="L459" s="11">
        <f t="shared" si="159"/>
        <v>0</v>
      </c>
      <c r="M459" s="11">
        <f t="shared" si="159"/>
        <v>0</v>
      </c>
      <c r="N459" s="11">
        <f t="shared" si="159"/>
        <v>0</v>
      </c>
      <c r="O459" s="11">
        <f t="shared" si="159"/>
        <v>0</v>
      </c>
    </row>
    <row r="460" spans="1:15" hidden="1">
      <c r="A460" s="50">
        <f t="shared" si="150"/>
        <v>3</v>
      </c>
      <c r="B460" s="150"/>
      <c r="C460" s="161" t="s">
        <v>770</v>
      </c>
      <c r="D460" s="56"/>
      <c r="E460" s="11">
        <f>SUBTOTAL(9,E461:E470)</f>
        <v>0</v>
      </c>
      <c r="F460" s="11">
        <f t="shared" ref="F460:O460" si="160">SUBTOTAL(9,F461:F470)</f>
        <v>0</v>
      </c>
      <c r="G460" s="11">
        <f t="shared" si="160"/>
        <v>0</v>
      </c>
      <c r="H460" s="11">
        <f t="shared" si="160"/>
        <v>0</v>
      </c>
      <c r="I460" s="11">
        <f t="shared" si="160"/>
        <v>0</v>
      </c>
      <c r="J460" s="11">
        <f t="shared" si="160"/>
        <v>0</v>
      </c>
      <c r="K460" s="11">
        <f t="shared" si="160"/>
        <v>0</v>
      </c>
      <c r="L460" s="11">
        <f t="shared" si="160"/>
        <v>0</v>
      </c>
      <c r="M460" s="11">
        <f t="shared" si="160"/>
        <v>0</v>
      </c>
      <c r="N460" s="11">
        <f t="shared" si="160"/>
        <v>0</v>
      </c>
      <c r="O460" s="11">
        <f t="shared" si="160"/>
        <v>0</v>
      </c>
    </row>
    <row r="461" spans="1:15" ht="25.5" hidden="1">
      <c r="A461" s="50">
        <f t="shared" si="150"/>
        <v>3</v>
      </c>
      <c r="B461" s="150"/>
      <c r="C461" s="160" t="s">
        <v>771</v>
      </c>
      <c r="D461" s="58" t="s">
        <v>2</v>
      </c>
      <c r="E461" s="11">
        <f>SUBTOTAL(9,E462:E463)</f>
        <v>0</v>
      </c>
      <c r="F461" s="11">
        <f t="shared" ref="F461:O461" si="161">SUBTOTAL(9,F462:F463)</f>
        <v>0</v>
      </c>
      <c r="G461" s="11">
        <f t="shared" si="161"/>
        <v>0</v>
      </c>
      <c r="H461" s="11">
        <f t="shared" si="161"/>
        <v>0</v>
      </c>
      <c r="I461" s="11">
        <f t="shared" si="161"/>
        <v>0</v>
      </c>
      <c r="J461" s="11">
        <f t="shared" si="161"/>
        <v>0</v>
      </c>
      <c r="K461" s="11">
        <f t="shared" si="161"/>
        <v>0</v>
      </c>
      <c r="L461" s="11">
        <f t="shared" si="161"/>
        <v>0</v>
      </c>
      <c r="M461" s="11">
        <f t="shared" si="161"/>
        <v>0</v>
      </c>
      <c r="N461" s="11">
        <f t="shared" si="161"/>
        <v>0</v>
      </c>
      <c r="O461" s="11">
        <f t="shared" si="161"/>
        <v>0</v>
      </c>
    </row>
    <row r="462" spans="1:15" ht="25.5" hidden="1">
      <c r="A462" s="50">
        <f t="shared" si="150"/>
        <v>3</v>
      </c>
      <c r="B462" s="150"/>
      <c r="C462" s="260" t="s">
        <v>772</v>
      </c>
      <c r="D462" s="58" t="s">
        <v>302</v>
      </c>
      <c r="E462" s="51"/>
      <c r="F462" s="51"/>
      <c r="G462" s="51"/>
      <c r="H462" s="51"/>
      <c r="I462" s="51"/>
      <c r="J462" s="52">
        <f>H462+I462</f>
        <v>0</v>
      </c>
      <c r="K462" s="51"/>
      <c r="L462" s="51"/>
      <c r="M462" s="52">
        <f>K462+L462</f>
        <v>0</v>
      </c>
      <c r="N462" s="51"/>
      <c r="O462" s="52">
        <f>M462+N462</f>
        <v>0</v>
      </c>
    </row>
    <row r="463" spans="1:15" ht="25.5" hidden="1">
      <c r="A463" s="50">
        <f t="shared" si="150"/>
        <v>3</v>
      </c>
      <c r="B463" s="150"/>
      <c r="C463" s="260" t="s">
        <v>773</v>
      </c>
      <c r="D463" s="58" t="s">
        <v>304</v>
      </c>
      <c r="E463" s="51"/>
      <c r="F463" s="51"/>
      <c r="G463" s="51"/>
      <c r="H463" s="51"/>
      <c r="I463" s="51"/>
      <c r="J463" s="52">
        <f>H463+I463</f>
        <v>0</v>
      </c>
      <c r="K463" s="51"/>
      <c r="L463" s="51"/>
      <c r="M463" s="52">
        <f>K463+L463</f>
        <v>0</v>
      </c>
      <c r="N463" s="51"/>
      <c r="O463" s="52">
        <f>M463+N463</f>
        <v>0</v>
      </c>
    </row>
    <row r="464" spans="1:15" hidden="1">
      <c r="A464" s="50">
        <f t="shared" si="150"/>
        <v>3</v>
      </c>
      <c r="B464" s="150"/>
      <c r="C464" s="258" t="s">
        <v>42</v>
      </c>
      <c r="D464" s="59" t="s">
        <v>3</v>
      </c>
      <c r="E464" s="51"/>
      <c r="F464" s="51"/>
      <c r="G464" s="51"/>
      <c r="H464" s="51"/>
      <c r="I464" s="51"/>
      <c r="J464" s="52">
        <f>H464+I464</f>
        <v>0</v>
      </c>
      <c r="K464" s="51"/>
      <c r="L464" s="51"/>
      <c r="M464" s="52">
        <f>K464+L464</f>
        <v>0</v>
      </c>
      <c r="N464" s="51"/>
      <c r="O464" s="52">
        <f>M464+N464</f>
        <v>0</v>
      </c>
    </row>
    <row r="465" spans="1:15" hidden="1">
      <c r="A465" s="50">
        <f t="shared" si="150"/>
        <v>3</v>
      </c>
      <c r="B465" s="150"/>
      <c r="C465" s="259" t="s">
        <v>449</v>
      </c>
      <c r="D465" s="117" t="s">
        <v>446</v>
      </c>
      <c r="E465" s="11">
        <f>SUBTOTAL(9,E466:E469)</f>
        <v>0</v>
      </c>
      <c r="F465" s="11">
        <f>SUBTOTAL(9,F466:F469)</f>
        <v>0</v>
      </c>
      <c r="G465" s="11">
        <f>SUBTOTAL(9,G466:G469)</f>
        <v>0</v>
      </c>
      <c r="H465" s="11">
        <f>SUBTOTAL(9,H466:H469)</f>
        <v>0</v>
      </c>
      <c r="I465" s="11">
        <f t="shared" ref="I465:N465" si="162">SUBTOTAL(9,I466:I469)</f>
        <v>0</v>
      </c>
      <c r="J465" s="11">
        <f t="shared" si="162"/>
        <v>0</v>
      </c>
      <c r="K465" s="11">
        <f t="shared" si="162"/>
        <v>0</v>
      </c>
      <c r="L465" s="11">
        <f t="shared" si="162"/>
        <v>0</v>
      </c>
      <c r="M465" s="11">
        <f t="shared" si="162"/>
        <v>0</v>
      </c>
      <c r="N465" s="11">
        <f t="shared" si="162"/>
        <v>0</v>
      </c>
      <c r="O465" s="11">
        <f>SUBTOTAL(9,O466:O469)</f>
        <v>0</v>
      </c>
    </row>
    <row r="466" spans="1:15" ht="25.5" hidden="1">
      <c r="A466" s="50">
        <f t="shared" si="150"/>
        <v>3</v>
      </c>
      <c r="B466" s="150"/>
      <c r="C466" s="260" t="s">
        <v>153</v>
      </c>
      <c r="D466" s="60" t="s">
        <v>37</v>
      </c>
      <c r="E466" s="51"/>
      <c r="F466" s="51"/>
      <c r="G466" s="51"/>
      <c r="H466" s="51"/>
      <c r="I466" s="51"/>
      <c r="J466" s="52">
        <f t="shared" ref="J466:J478" si="163">H466+I466</f>
        <v>0</v>
      </c>
      <c r="K466" s="51"/>
      <c r="L466" s="51"/>
      <c r="M466" s="52">
        <f t="shared" ref="M466:M478" si="164">K466+L466</f>
        <v>0</v>
      </c>
      <c r="N466" s="51"/>
      <c r="O466" s="52">
        <f t="shared" ref="O466:O478" si="165">M466+N466</f>
        <v>0</v>
      </c>
    </row>
    <row r="467" spans="1:15" hidden="1">
      <c r="A467" s="50">
        <f t="shared" si="150"/>
        <v>3</v>
      </c>
      <c r="B467" s="150"/>
      <c r="C467" s="260" t="s">
        <v>155</v>
      </c>
      <c r="D467" s="60" t="s">
        <v>39</v>
      </c>
      <c r="E467" s="51"/>
      <c r="F467" s="51"/>
      <c r="G467" s="51"/>
      <c r="H467" s="51"/>
      <c r="I467" s="51"/>
      <c r="J467" s="52">
        <f t="shared" si="163"/>
        <v>0</v>
      </c>
      <c r="K467" s="51"/>
      <c r="L467" s="51"/>
      <c r="M467" s="52">
        <f t="shared" si="164"/>
        <v>0</v>
      </c>
      <c r="N467" s="51"/>
      <c r="O467" s="52">
        <f t="shared" si="165"/>
        <v>0</v>
      </c>
    </row>
    <row r="468" spans="1:15" ht="25.5" hidden="1">
      <c r="A468" s="50">
        <f t="shared" si="150"/>
        <v>3</v>
      </c>
      <c r="B468" s="150"/>
      <c r="C468" s="260" t="s">
        <v>156</v>
      </c>
      <c r="D468" s="60" t="s">
        <v>40</v>
      </c>
      <c r="E468" s="51"/>
      <c r="F468" s="51"/>
      <c r="G468" s="51"/>
      <c r="H468" s="51"/>
      <c r="I468" s="51"/>
      <c r="J468" s="52">
        <f t="shared" si="163"/>
        <v>0</v>
      </c>
      <c r="K468" s="51"/>
      <c r="L468" s="51"/>
      <c r="M468" s="52">
        <f t="shared" si="164"/>
        <v>0</v>
      </c>
      <c r="N468" s="51"/>
      <c r="O468" s="52">
        <f t="shared" si="165"/>
        <v>0</v>
      </c>
    </row>
    <row r="469" spans="1:15" s="57" customFormat="1" ht="25.5" hidden="1">
      <c r="A469" s="50">
        <f t="shared" si="150"/>
        <v>3</v>
      </c>
      <c r="B469" s="150"/>
      <c r="C469" s="260" t="s">
        <v>157</v>
      </c>
      <c r="D469" s="60" t="s">
        <v>41</v>
      </c>
      <c r="E469" s="51"/>
      <c r="F469" s="51"/>
      <c r="G469" s="51"/>
      <c r="H469" s="51"/>
      <c r="I469" s="51"/>
      <c r="J469" s="52">
        <f t="shared" si="163"/>
        <v>0</v>
      </c>
      <c r="K469" s="51"/>
      <c r="L469" s="51"/>
      <c r="M469" s="52">
        <f t="shared" si="164"/>
        <v>0</v>
      </c>
      <c r="N469" s="51"/>
      <c r="O469" s="52">
        <f t="shared" si="165"/>
        <v>0</v>
      </c>
    </row>
    <row r="470" spans="1:15" s="57" customFormat="1" hidden="1">
      <c r="A470" s="50">
        <f t="shared" si="150"/>
        <v>3</v>
      </c>
      <c r="B470" s="150"/>
      <c r="C470" s="160" t="s">
        <v>158</v>
      </c>
      <c r="D470" s="60" t="s">
        <v>4</v>
      </c>
      <c r="E470" s="51"/>
      <c r="F470" s="51"/>
      <c r="G470" s="51"/>
      <c r="H470" s="51"/>
      <c r="I470" s="51"/>
      <c r="J470" s="52">
        <f t="shared" si="163"/>
        <v>0</v>
      </c>
      <c r="K470" s="51"/>
      <c r="L470" s="51"/>
      <c r="M470" s="52">
        <f t="shared" si="164"/>
        <v>0</v>
      </c>
      <c r="N470" s="51"/>
      <c r="O470" s="52">
        <f t="shared" si="165"/>
        <v>0</v>
      </c>
    </row>
    <row r="471" spans="1:15" s="57" customFormat="1" hidden="1">
      <c r="A471" s="50">
        <f t="shared" si="150"/>
        <v>3</v>
      </c>
      <c r="B471" s="150"/>
      <c r="C471" s="159" t="s">
        <v>19</v>
      </c>
      <c r="D471" s="59" t="s">
        <v>5</v>
      </c>
      <c r="E471" s="51"/>
      <c r="F471" s="51"/>
      <c r="G471" s="51"/>
      <c r="H471" s="51"/>
      <c r="I471" s="51"/>
      <c r="J471" s="52">
        <f t="shared" si="163"/>
        <v>0</v>
      </c>
      <c r="K471" s="51"/>
      <c r="L471" s="51"/>
      <c r="M471" s="52">
        <f t="shared" si="164"/>
        <v>0</v>
      </c>
      <c r="N471" s="51"/>
      <c r="O471" s="52">
        <f t="shared" si="165"/>
        <v>0</v>
      </c>
    </row>
    <row r="472" spans="1:15" s="57" customFormat="1" hidden="1">
      <c r="A472" s="50">
        <f t="shared" si="150"/>
        <v>3</v>
      </c>
      <c r="B472" s="150"/>
      <c r="C472" s="162" t="s">
        <v>450</v>
      </c>
      <c r="D472" s="118" t="s">
        <v>173</v>
      </c>
      <c r="E472" s="51"/>
      <c r="F472" s="51"/>
      <c r="G472" s="51"/>
      <c r="H472" s="51"/>
      <c r="I472" s="51"/>
      <c r="J472" s="52">
        <f t="shared" si="163"/>
        <v>0</v>
      </c>
      <c r="K472" s="51"/>
      <c r="L472" s="51"/>
      <c r="M472" s="52">
        <f t="shared" si="164"/>
        <v>0</v>
      </c>
      <c r="N472" s="51"/>
      <c r="O472" s="52">
        <f t="shared" si="165"/>
        <v>0</v>
      </c>
    </row>
    <row r="473" spans="1:15" s="57" customFormat="1" hidden="1">
      <c r="A473" s="50">
        <f t="shared" si="150"/>
        <v>3</v>
      </c>
      <c r="B473" s="153"/>
      <c r="C473" s="163" t="s">
        <v>29</v>
      </c>
      <c r="D473" s="136" t="s">
        <v>6</v>
      </c>
      <c r="E473" s="51"/>
      <c r="F473" s="51"/>
      <c r="G473" s="51"/>
      <c r="H473" s="51"/>
      <c r="I473" s="51"/>
      <c r="J473" s="52">
        <f t="shared" si="163"/>
        <v>0</v>
      </c>
      <c r="K473" s="51"/>
      <c r="L473" s="51"/>
      <c r="M473" s="52">
        <f t="shared" si="164"/>
        <v>0</v>
      </c>
      <c r="N473" s="51"/>
      <c r="O473" s="52">
        <f t="shared" si="165"/>
        <v>0</v>
      </c>
    </row>
    <row r="474" spans="1:15" s="57" customFormat="1" hidden="1">
      <c r="A474" s="50">
        <f t="shared" si="150"/>
        <v>3</v>
      </c>
      <c r="B474" s="153"/>
      <c r="C474" s="163" t="s">
        <v>21</v>
      </c>
      <c r="D474" s="137" t="s">
        <v>8</v>
      </c>
      <c r="E474" s="51"/>
      <c r="F474" s="51"/>
      <c r="G474" s="51"/>
      <c r="H474" s="51"/>
      <c r="I474" s="51"/>
      <c r="J474" s="52">
        <f>H474+I474</f>
        <v>0</v>
      </c>
      <c r="K474" s="51"/>
      <c r="L474" s="51"/>
      <c r="M474" s="52">
        <f>K474+L474</f>
        <v>0</v>
      </c>
      <c r="N474" s="51"/>
      <c r="O474" s="52">
        <f t="shared" si="165"/>
        <v>0</v>
      </c>
    </row>
    <row r="475" spans="1:15" s="57" customFormat="1" hidden="1">
      <c r="A475" s="50">
        <f t="shared" si="150"/>
        <v>3</v>
      </c>
      <c r="B475" s="153"/>
      <c r="C475" s="163" t="s">
        <v>526</v>
      </c>
      <c r="D475" s="137" t="s">
        <v>31</v>
      </c>
      <c r="E475" s="51"/>
      <c r="F475" s="51"/>
      <c r="G475" s="51"/>
      <c r="H475" s="51"/>
      <c r="I475" s="51"/>
      <c r="J475" s="52">
        <f t="shared" si="163"/>
        <v>0</v>
      </c>
      <c r="K475" s="51"/>
      <c r="L475" s="51"/>
      <c r="M475" s="52">
        <f t="shared" si="164"/>
        <v>0</v>
      </c>
      <c r="N475" s="51"/>
      <c r="O475" s="52">
        <f t="shared" si="165"/>
        <v>0</v>
      </c>
    </row>
    <row r="476" spans="1:15" s="57" customFormat="1" hidden="1">
      <c r="A476" s="50">
        <f t="shared" si="150"/>
        <v>3</v>
      </c>
      <c r="B476" s="153"/>
      <c r="C476" s="163" t="s">
        <v>558</v>
      </c>
      <c r="D476" s="137" t="s">
        <v>559</v>
      </c>
      <c r="E476" s="51"/>
      <c r="F476" s="51"/>
      <c r="G476" s="51"/>
      <c r="H476" s="51"/>
      <c r="I476" s="51"/>
      <c r="J476" s="52">
        <f t="shared" si="163"/>
        <v>0</v>
      </c>
      <c r="K476" s="51"/>
      <c r="L476" s="51"/>
      <c r="M476" s="52">
        <f t="shared" si="164"/>
        <v>0</v>
      </c>
      <c r="N476" s="51"/>
      <c r="O476" s="52">
        <f t="shared" si="165"/>
        <v>0</v>
      </c>
    </row>
    <row r="477" spans="1:15" s="57" customFormat="1" ht="25.5" hidden="1">
      <c r="A477" s="50">
        <f t="shared" si="150"/>
        <v>3</v>
      </c>
      <c r="B477" s="153"/>
      <c r="C477" s="163" t="s">
        <v>528</v>
      </c>
      <c r="D477" s="136" t="s">
        <v>9</v>
      </c>
      <c r="E477" s="51"/>
      <c r="F477" s="51"/>
      <c r="G477" s="51"/>
      <c r="H477" s="51"/>
      <c r="I477" s="51"/>
      <c r="J477" s="52">
        <f t="shared" si="163"/>
        <v>0</v>
      </c>
      <c r="K477" s="51"/>
      <c r="L477" s="51"/>
      <c r="M477" s="52">
        <f t="shared" si="164"/>
        <v>0</v>
      </c>
      <c r="N477" s="51"/>
      <c r="O477" s="52">
        <f t="shared" si="165"/>
        <v>0</v>
      </c>
    </row>
    <row r="478" spans="1:15" s="57" customFormat="1" ht="25.5" hidden="1">
      <c r="A478" s="50">
        <f t="shared" si="150"/>
        <v>3</v>
      </c>
      <c r="B478" s="153"/>
      <c r="C478" s="163" t="s">
        <v>30</v>
      </c>
      <c r="D478" s="136" t="s">
        <v>10</v>
      </c>
      <c r="E478" s="51"/>
      <c r="F478" s="51"/>
      <c r="G478" s="51"/>
      <c r="H478" s="51"/>
      <c r="I478" s="51"/>
      <c r="J478" s="52">
        <f t="shared" si="163"/>
        <v>0</v>
      </c>
      <c r="K478" s="51"/>
      <c r="L478" s="51"/>
      <c r="M478" s="52">
        <f t="shared" si="164"/>
        <v>0</v>
      </c>
      <c r="N478" s="51"/>
      <c r="O478" s="52">
        <f t="shared" si="165"/>
        <v>0</v>
      </c>
    </row>
    <row r="479" spans="1:15" s="57" customFormat="1" hidden="1">
      <c r="A479" s="50">
        <f t="shared" si="150"/>
        <v>3</v>
      </c>
      <c r="B479" s="153"/>
      <c r="C479" s="165" t="s">
        <v>451</v>
      </c>
      <c r="D479" s="138" t="s">
        <v>93</v>
      </c>
      <c r="E479" s="11">
        <f>SUBTOTAL(9,E480:E481)</f>
        <v>0</v>
      </c>
      <c r="F479" s="11">
        <f>SUBTOTAL(9,F480:F481)</f>
        <v>0</v>
      </c>
      <c r="G479" s="11">
        <f>SUBTOTAL(9,G480:G481)</f>
        <v>0</v>
      </c>
      <c r="H479" s="11">
        <f>SUBTOTAL(9,H480:H481)</f>
        <v>0</v>
      </c>
      <c r="I479" s="11">
        <f t="shared" ref="I479:N479" si="166">SUBTOTAL(9,I480:I481)</f>
        <v>0</v>
      </c>
      <c r="J479" s="11">
        <f t="shared" si="166"/>
        <v>0</v>
      </c>
      <c r="K479" s="11">
        <f t="shared" si="166"/>
        <v>0</v>
      </c>
      <c r="L479" s="11">
        <f t="shared" si="166"/>
        <v>0</v>
      </c>
      <c r="M479" s="11">
        <f t="shared" si="166"/>
        <v>0</v>
      </c>
      <c r="N479" s="11">
        <f t="shared" si="166"/>
        <v>0</v>
      </c>
      <c r="O479" s="11">
        <f>SUBTOTAL(9,O480:O481)</f>
        <v>0</v>
      </c>
    </row>
    <row r="480" spans="1:15" s="57" customFormat="1" hidden="1">
      <c r="A480" s="50">
        <f t="shared" si="150"/>
        <v>3</v>
      </c>
      <c r="B480" s="153"/>
      <c r="C480" s="166" t="s">
        <v>452</v>
      </c>
      <c r="D480" s="138" t="s">
        <v>453</v>
      </c>
      <c r="E480" s="51"/>
      <c r="F480" s="51"/>
      <c r="G480" s="51"/>
      <c r="H480" s="51"/>
      <c r="I480" s="51"/>
      <c r="J480" s="52">
        <f>H480+I480</f>
        <v>0</v>
      </c>
      <c r="K480" s="51"/>
      <c r="L480" s="51"/>
      <c r="M480" s="52">
        <f>K480+L480</f>
        <v>0</v>
      </c>
      <c r="N480" s="51"/>
      <c r="O480" s="52">
        <f>M480+N480</f>
        <v>0</v>
      </c>
    </row>
    <row r="481" spans="1:15" s="57" customFormat="1" hidden="1">
      <c r="A481" s="50">
        <f t="shared" si="150"/>
        <v>3</v>
      </c>
      <c r="B481" s="153"/>
      <c r="C481" s="166" t="s">
        <v>454</v>
      </c>
      <c r="D481" s="138" t="s">
        <v>455</v>
      </c>
      <c r="E481" s="51"/>
      <c r="F481" s="51"/>
      <c r="G481" s="51"/>
      <c r="H481" s="51"/>
      <c r="I481" s="51"/>
      <c r="J481" s="52">
        <f>H481+I481</f>
        <v>0</v>
      </c>
      <c r="K481" s="51"/>
      <c r="L481" s="51"/>
      <c r="M481" s="52">
        <f>K481+L481</f>
        <v>0</v>
      </c>
      <c r="N481" s="51"/>
      <c r="O481" s="52">
        <f>M481+N481</f>
        <v>0</v>
      </c>
    </row>
    <row r="482" spans="1:15" s="57" customFormat="1" hidden="1">
      <c r="A482" s="50">
        <f t="shared" si="150"/>
        <v>3</v>
      </c>
      <c r="B482" s="156"/>
      <c r="C482" s="158" t="s">
        <v>32</v>
      </c>
      <c r="D482" s="136"/>
      <c r="E482" s="11">
        <f>SUBTOTAL(9,E483:E487)</f>
        <v>0</v>
      </c>
      <c r="F482" s="11">
        <f>SUBTOTAL(9,F483:F487)</f>
        <v>0</v>
      </c>
      <c r="G482" s="11">
        <f>SUBTOTAL(9,G483:G487)</f>
        <v>0</v>
      </c>
      <c r="H482" s="11">
        <f>SUBTOTAL(9,H483:H487)</f>
        <v>0</v>
      </c>
      <c r="I482" s="11">
        <f t="shared" ref="I482:N482" si="167">SUBTOTAL(9,I483:I487)</f>
        <v>0</v>
      </c>
      <c r="J482" s="11">
        <f t="shared" si="167"/>
        <v>0</v>
      </c>
      <c r="K482" s="11">
        <f t="shared" si="167"/>
        <v>0</v>
      </c>
      <c r="L482" s="11">
        <f t="shared" si="167"/>
        <v>0</v>
      </c>
      <c r="M482" s="11">
        <f t="shared" si="167"/>
        <v>0</v>
      </c>
      <c r="N482" s="11">
        <f t="shared" si="167"/>
        <v>0</v>
      </c>
      <c r="O482" s="11">
        <f>SUBTOTAL(9,O483:O487)</f>
        <v>0</v>
      </c>
    </row>
    <row r="483" spans="1:15" s="57" customFormat="1" hidden="1">
      <c r="A483" s="50">
        <f t="shared" si="150"/>
        <v>3</v>
      </c>
      <c r="B483" s="153"/>
      <c r="C483" s="163" t="s">
        <v>70</v>
      </c>
      <c r="D483" s="137" t="s">
        <v>71</v>
      </c>
      <c r="E483" s="51"/>
      <c r="F483" s="51"/>
      <c r="G483" s="51"/>
      <c r="H483" s="51"/>
      <c r="I483" s="51"/>
      <c r="J483" s="52">
        <f>H483+I483</f>
        <v>0</v>
      </c>
      <c r="K483" s="51"/>
      <c r="L483" s="51"/>
      <c r="M483" s="52">
        <f>K483+L483</f>
        <v>0</v>
      </c>
      <c r="N483" s="51"/>
      <c r="O483" s="52">
        <f>M483+N483</f>
        <v>0</v>
      </c>
    </row>
    <row r="484" spans="1:15" s="57" customFormat="1" hidden="1">
      <c r="A484" s="50">
        <f t="shared" si="150"/>
        <v>3</v>
      </c>
      <c r="B484" s="153"/>
      <c r="C484" s="163" t="s">
        <v>72</v>
      </c>
      <c r="D484" s="137" t="s">
        <v>73</v>
      </c>
      <c r="E484" s="51"/>
      <c r="F484" s="51"/>
      <c r="G484" s="51"/>
      <c r="H484" s="51"/>
      <c r="I484" s="51"/>
      <c r="J484" s="52">
        <f>H484+I484</f>
        <v>0</v>
      </c>
      <c r="K484" s="51"/>
      <c r="L484" s="51"/>
      <c r="M484" s="52">
        <f>K484+L484</f>
        <v>0</v>
      </c>
      <c r="N484" s="51"/>
      <c r="O484" s="52">
        <f>M484+N484</f>
        <v>0</v>
      </c>
    </row>
    <row r="485" spans="1:15" s="57" customFormat="1" hidden="1">
      <c r="A485" s="50">
        <f t="shared" si="150"/>
        <v>3</v>
      </c>
      <c r="B485" s="153"/>
      <c r="C485" s="163" t="s">
        <v>74</v>
      </c>
      <c r="D485" s="137" t="s">
        <v>75</v>
      </c>
      <c r="E485" s="51"/>
      <c r="F485" s="51"/>
      <c r="G485" s="51"/>
      <c r="H485" s="51"/>
      <c r="I485" s="51"/>
      <c r="J485" s="52">
        <f>H485+I485</f>
        <v>0</v>
      </c>
      <c r="K485" s="51"/>
      <c r="L485" s="51"/>
      <c r="M485" s="52">
        <f>K485+L485</f>
        <v>0</v>
      </c>
      <c r="N485" s="51"/>
      <c r="O485" s="52">
        <f>M485+N485</f>
        <v>0</v>
      </c>
    </row>
    <row r="486" spans="1:15" s="57" customFormat="1" hidden="1">
      <c r="A486" s="50">
        <f t="shared" si="150"/>
        <v>3</v>
      </c>
      <c r="B486" s="153"/>
      <c r="C486" s="163" t="s">
        <v>76</v>
      </c>
      <c r="D486" s="137" t="s">
        <v>77</v>
      </c>
      <c r="E486" s="51"/>
      <c r="F486" s="51"/>
      <c r="G486" s="51"/>
      <c r="H486" s="51"/>
      <c r="I486" s="51"/>
      <c r="J486" s="52">
        <f>H486+I486</f>
        <v>0</v>
      </c>
      <c r="K486" s="51"/>
      <c r="L486" s="51"/>
      <c r="M486" s="52">
        <f>K486+L486</f>
        <v>0</v>
      </c>
      <c r="N486" s="51"/>
      <c r="O486" s="52">
        <f>M486+N486</f>
        <v>0</v>
      </c>
    </row>
    <row r="487" spans="1:15" s="57" customFormat="1" hidden="1">
      <c r="A487" s="50">
        <f t="shared" si="150"/>
        <v>3</v>
      </c>
      <c r="B487" s="153"/>
      <c r="C487" s="163" t="s">
        <v>12</v>
      </c>
      <c r="D487" s="137" t="s">
        <v>28</v>
      </c>
      <c r="E487" s="51"/>
      <c r="F487" s="51"/>
      <c r="G487" s="51"/>
      <c r="H487" s="51"/>
      <c r="I487" s="51"/>
      <c r="J487" s="52">
        <f>H487+I487</f>
        <v>0</v>
      </c>
      <c r="K487" s="51"/>
      <c r="L487" s="51"/>
      <c r="M487" s="52">
        <f>K487+L487</f>
        <v>0</v>
      </c>
      <c r="N487" s="51"/>
      <c r="O487" s="52">
        <f>M487+N487</f>
        <v>0</v>
      </c>
    </row>
    <row r="488" spans="1:15" s="57" customFormat="1" hidden="1">
      <c r="A488" s="77">
        <f>A489</f>
        <v>3</v>
      </c>
      <c r="B488" s="153"/>
      <c r="C488" s="155"/>
      <c r="D488" s="137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</row>
    <row r="489" spans="1:15" s="57" customFormat="1" hidden="1">
      <c r="A489" s="105">
        <f>MIN(A490:A495)</f>
        <v>3</v>
      </c>
      <c r="B489" s="153"/>
      <c r="C489" s="157" t="s">
        <v>36</v>
      </c>
      <c r="D489" s="137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</row>
    <row r="490" spans="1:15" s="57" customFormat="1" hidden="1">
      <c r="A490" s="50">
        <f t="shared" ref="A490:A495" si="168">IF(MAX(E490:P490)=0,IF(MIN(E490:P490)=0,3,2),2)</f>
        <v>3</v>
      </c>
      <c r="B490" s="153"/>
      <c r="C490" s="155" t="s">
        <v>34</v>
      </c>
      <c r="D490" s="137"/>
      <c r="E490" s="62">
        <f>SUM(E491:E492)</f>
        <v>0</v>
      </c>
      <c r="F490" s="62">
        <f>SUM(F491:F492)</f>
        <v>0</v>
      </c>
      <c r="G490" s="62">
        <f>SUM(G491:G492)</f>
        <v>0</v>
      </c>
      <c r="H490" s="62">
        <f>SUM(H491:H492)</f>
        <v>0</v>
      </c>
      <c r="I490" s="62">
        <f t="shared" ref="I490:N490" si="169">SUM(I491:I492)</f>
        <v>0</v>
      </c>
      <c r="J490" s="62">
        <f t="shared" si="169"/>
        <v>0</v>
      </c>
      <c r="K490" s="62">
        <f t="shared" si="169"/>
        <v>0</v>
      </c>
      <c r="L490" s="62">
        <f t="shared" si="169"/>
        <v>0</v>
      </c>
      <c r="M490" s="62">
        <f t="shared" si="169"/>
        <v>0</v>
      </c>
      <c r="N490" s="62">
        <f t="shared" si="169"/>
        <v>0</v>
      </c>
      <c r="O490" s="62">
        <f>SUM(O491:O492)</f>
        <v>0</v>
      </c>
    </row>
    <row r="491" spans="1:15" s="57" customFormat="1" hidden="1">
      <c r="A491" s="50">
        <f t="shared" si="168"/>
        <v>3</v>
      </c>
      <c r="B491" s="153"/>
      <c r="C491" s="167" t="s">
        <v>80</v>
      </c>
      <c r="D491" s="137"/>
      <c r="E491" s="51"/>
      <c r="F491" s="51"/>
      <c r="G491" s="51"/>
      <c r="H491" s="51"/>
      <c r="I491" s="51"/>
      <c r="J491" s="52">
        <f>H491+I491</f>
        <v>0</v>
      </c>
      <c r="K491" s="51"/>
      <c r="L491" s="51"/>
      <c r="M491" s="52">
        <f>K491+L491</f>
        <v>0</v>
      </c>
      <c r="N491" s="51"/>
      <c r="O491" s="52">
        <f>M491+N491</f>
        <v>0</v>
      </c>
    </row>
    <row r="492" spans="1:15" s="57" customFormat="1" hidden="1">
      <c r="A492" s="50">
        <f t="shared" si="168"/>
        <v>3</v>
      </c>
      <c r="B492" s="153"/>
      <c r="C492" s="167" t="s">
        <v>81</v>
      </c>
      <c r="D492" s="137"/>
      <c r="E492" s="51"/>
      <c r="F492" s="51"/>
      <c r="G492" s="51"/>
      <c r="H492" s="51"/>
      <c r="I492" s="51"/>
      <c r="J492" s="52">
        <f>H492+I492</f>
        <v>0</v>
      </c>
      <c r="K492" s="51"/>
      <c r="L492" s="51"/>
      <c r="M492" s="52">
        <f>K492+L492</f>
        <v>0</v>
      </c>
      <c r="N492" s="51"/>
      <c r="O492" s="52">
        <f>M492+N492</f>
        <v>0</v>
      </c>
    </row>
    <row r="493" spans="1:15" s="57" customFormat="1" hidden="1">
      <c r="A493" s="50">
        <f t="shared" si="168"/>
        <v>3</v>
      </c>
      <c r="B493" s="153"/>
      <c r="C493" s="155" t="s">
        <v>35</v>
      </c>
      <c r="D493" s="137"/>
      <c r="E493" s="62">
        <f>SUM(E494:E495)</f>
        <v>0</v>
      </c>
      <c r="F493" s="62">
        <f>SUM(F494:F495)</f>
        <v>0</v>
      </c>
      <c r="G493" s="62">
        <f>SUM(G494:G495)</f>
        <v>0</v>
      </c>
      <c r="H493" s="62">
        <f>SUM(H494:H495)</f>
        <v>0</v>
      </c>
      <c r="I493" s="62">
        <f t="shared" ref="I493:N493" si="170">SUM(I494:I495)</f>
        <v>0</v>
      </c>
      <c r="J493" s="62">
        <f t="shared" si="170"/>
        <v>0</v>
      </c>
      <c r="K493" s="62">
        <f t="shared" si="170"/>
        <v>0</v>
      </c>
      <c r="L493" s="62">
        <f t="shared" si="170"/>
        <v>0</v>
      </c>
      <c r="M493" s="62">
        <f t="shared" si="170"/>
        <v>0</v>
      </c>
      <c r="N493" s="62">
        <f t="shared" si="170"/>
        <v>0</v>
      </c>
      <c r="O493" s="62">
        <f>SUM(O494:O495)</f>
        <v>0</v>
      </c>
    </row>
    <row r="494" spans="1:15" s="57" customFormat="1" hidden="1">
      <c r="A494" s="50">
        <f t="shared" si="168"/>
        <v>3</v>
      </c>
      <c r="B494" s="153"/>
      <c r="C494" s="167" t="s">
        <v>84</v>
      </c>
      <c r="D494" s="137"/>
      <c r="E494" s="51"/>
      <c r="F494" s="51"/>
      <c r="G494" s="51"/>
      <c r="H494" s="51"/>
      <c r="I494" s="51"/>
      <c r="J494" s="52">
        <f>H494+I494</f>
        <v>0</v>
      </c>
      <c r="K494" s="51"/>
      <c r="L494" s="51"/>
      <c r="M494" s="52">
        <f>K494+L494</f>
        <v>0</v>
      </c>
      <c r="N494" s="51"/>
      <c r="O494" s="52">
        <f>M494+N494</f>
        <v>0</v>
      </c>
    </row>
    <row r="495" spans="1:15" s="57" customFormat="1" hidden="1">
      <c r="A495" s="50">
        <f t="shared" si="168"/>
        <v>3</v>
      </c>
      <c r="B495" s="153"/>
      <c r="C495" s="167" t="s">
        <v>85</v>
      </c>
      <c r="D495" s="137"/>
      <c r="E495" s="51"/>
      <c r="F495" s="51"/>
      <c r="G495" s="51"/>
      <c r="H495" s="51"/>
      <c r="I495" s="51"/>
      <c r="J495" s="52">
        <f>H495+I495</f>
        <v>0</v>
      </c>
      <c r="K495" s="51"/>
      <c r="L495" s="51"/>
      <c r="M495" s="52">
        <f>K495+L495</f>
        <v>0</v>
      </c>
      <c r="N495" s="51"/>
      <c r="O495" s="52">
        <f>M495+N495</f>
        <v>0</v>
      </c>
    </row>
    <row r="496" spans="1:15" s="57" customFormat="1" hidden="1">
      <c r="A496" s="77">
        <f>A497</f>
        <v>3</v>
      </c>
      <c r="B496" s="172"/>
      <c r="C496" s="156"/>
      <c r="D496" s="140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</row>
    <row r="497" spans="1:15" s="57" customFormat="1" hidden="1">
      <c r="A497" s="105">
        <f>MIN(A498:A559)</f>
        <v>3</v>
      </c>
      <c r="B497" s="172"/>
      <c r="C497" s="174" t="s">
        <v>52</v>
      </c>
      <c r="D497" s="140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</row>
    <row r="498" spans="1:15" s="57" customFormat="1" hidden="1">
      <c r="A498" s="50">
        <f t="shared" ref="A498:A551" si="171">IF(MAX(E498:P498)=0,IF(MIN(E498:P498)=0,3,2),2)</f>
        <v>3</v>
      </c>
      <c r="B498" s="145"/>
      <c r="C498" s="146" t="s">
        <v>25</v>
      </c>
      <c r="D498" s="56"/>
      <c r="E498" s="11">
        <f>SUBTOTAL(9,E499:E551)</f>
        <v>0</v>
      </c>
      <c r="F498" s="11">
        <f>SUBTOTAL(9,F499:F551)</f>
        <v>0</v>
      </c>
      <c r="G498" s="11">
        <f>SUBTOTAL(9,G499:G551)</f>
        <v>0</v>
      </c>
      <c r="H498" s="11">
        <f>SUBTOTAL(9,H499:H551)</f>
        <v>0</v>
      </c>
      <c r="I498" s="11">
        <f t="shared" ref="I498:N498" si="172">SUBTOTAL(9,I499:I551)</f>
        <v>0</v>
      </c>
      <c r="J498" s="11">
        <f t="shared" si="172"/>
        <v>0</v>
      </c>
      <c r="K498" s="11">
        <f t="shared" si="172"/>
        <v>0</v>
      </c>
      <c r="L498" s="11">
        <f t="shared" si="172"/>
        <v>0</v>
      </c>
      <c r="M498" s="11">
        <f t="shared" si="172"/>
        <v>0</v>
      </c>
      <c r="N498" s="11">
        <f t="shared" si="172"/>
        <v>0</v>
      </c>
      <c r="O498" s="11">
        <f>SUBTOTAL(9,O499:O551)</f>
        <v>0</v>
      </c>
    </row>
    <row r="499" spans="1:15" s="57" customFormat="1" hidden="1">
      <c r="A499" s="50">
        <f t="shared" si="171"/>
        <v>3</v>
      </c>
      <c r="B499" s="145" t="s">
        <v>14</v>
      </c>
      <c r="C499" s="146" t="s">
        <v>125</v>
      </c>
      <c r="D499" s="56"/>
      <c r="E499" s="11">
        <f>SUBTOTAL(9,E500:E521)</f>
        <v>0</v>
      </c>
      <c r="F499" s="11">
        <f>SUBTOTAL(9,F500:F521)</f>
        <v>0</v>
      </c>
      <c r="G499" s="11">
        <f>SUBTOTAL(9,G500:G521)</f>
        <v>0</v>
      </c>
      <c r="H499" s="11">
        <f>SUBTOTAL(9,H500:H521)</f>
        <v>0</v>
      </c>
      <c r="I499" s="11">
        <f t="shared" ref="I499:N499" si="173">SUBTOTAL(9,I500:I521)</f>
        <v>0</v>
      </c>
      <c r="J499" s="11">
        <f t="shared" si="173"/>
        <v>0</v>
      </c>
      <c r="K499" s="11">
        <f t="shared" si="173"/>
        <v>0</v>
      </c>
      <c r="L499" s="11">
        <f t="shared" si="173"/>
        <v>0</v>
      </c>
      <c r="M499" s="11">
        <f t="shared" si="173"/>
        <v>0</v>
      </c>
      <c r="N499" s="11">
        <f t="shared" si="173"/>
        <v>0</v>
      </c>
      <c r="O499" s="11">
        <f>SUBTOTAL(9,O500:O521)</f>
        <v>0</v>
      </c>
    </row>
    <row r="500" spans="1:15" s="57" customFormat="1" hidden="1">
      <c r="A500" s="50">
        <f t="shared" si="171"/>
        <v>3</v>
      </c>
      <c r="B500" s="147"/>
      <c r="C500" s="146" t="s">
        <v>126</v>
      </c>
      <c r="D500" s="56"/>
      <c r="E500" s="11">
        <f>SUBTOTAL(9,E501:E510)</f>
        <v>0</v>
      </c>
      <c r="F500" s="11">
        <f>SUBTOTAL(9,F501:F510)</f>
        <v>0</v>
      </c>
      <c r="G500" s="11">
        <f>SUBTOTAL(9,G501:G510)</f>
        <v>0</v>
      </c>
      <c r="H500" s="11">
        <f>SUBTOTAL(9,H501:H510)</f>
        <v>0</v>
      </c>
      <c r="I500" s="11">
        <f t="shared" ref="I500:N500" si="174">SUBTOTAL(9,I501:I510)</f>
        <v>0</v>
      </c>
      <c r="J500" s="11">
        <f t="shared" si="174"/>
        <v>0</v>
      </c>
      <c r="K500" s="11">
        <f t="shared" si="174"/>
        <v>0</v>
      </c>
      <c r="L500" s="11">
        <f t="shared" si="174"/>
        <v>0</v>
      </c>
      <c r="M500" s="11">
        <f t="shared" si="174"/>
        <v>0</v>
      </c>
      <c r="N500" s="11">
        <f t="shared" si="174"/>
        <v>0</v>
      </c>
      <c r="O500" s="11">
        <f>SUBTOTAL(9,O501:O510)</f>
        <v>0</v>
      </c>
    </row>
    <row r="501" spans="1:15" s="57" customFormat="1" ht="25.5" hidden="1">
      <c r="A501" s="50">
        <f t="shared" si="171"/>
        <v>3</v>
      </c>
      <c r="B501" s="148"/>
      <c r="C501" s="149" t="s">
        <v>127</v>
      </c>
      <c r="D501" s="58" t="s">
        <v>2</v>
      </c>
      <c r="E501" s="11">
        <f>SUBTOTAL(9,E502:E503)</f>
        <v>0</v>
      </c>
      <c r="F501" s="11">
        <f>SUBTOTAL(9,F502:F503)</f>
        <v>0</v>
      </c>
      <c r="G501" s="11">
        <f>SUBTOTAL(9,G502:G503)</f>
        <v>0</v>
      </c>
      <c r="H501" s="11">
        <f>SUBTOTAL(9,H502:H503)</f>
        <v>0</v>
      </c>
      <c r="I501" s="11">
        <f t="shared" ref="I501:N501" si="175">SUBTOTAL(9,I502:I503)</f>
        <v>0</v>
      </c>
      <c r="J501" s="11">
        <f t="shared" si="175"/>
        <v>0</v>
      </c>
      <c r="K501" s="11">
        <f t="shared" si="175"/>
        <v>0</v>
      </c>
      <c r="L501" s="11">
        <f t="shared" si="175"/>
        <v>0</v>
      </c>
      <c r="M501" s="11">
        <f t="shared" si="175"/>
        <v>0</v>
      </c>
      <c r="N501" s="11">
        <f t="shared" si="175"/>
        <v>0</v>
      </c>
      <c r="O501" s="11">
        <f>SUBTOTAL(9,O502:O503)</f>
        <v>0</v>
      </c>
    </row>
    <row r="502" spans="1:15" s="57" customFormat="1" ht="25.5" hidden="1">
      <c r="A502" s="50">
        <f t="shared" si="171"/>
        <v>3</v>
      </c>
      <c r="B502" s="148"/>
      <c r="C502" s="149" t="s">
        <v>303</v>
      </c>
      <c r="D502" s="58" t="s">
        <v>302</v>
      </c>
      <c r="E502" s="51"/>
      <c r="F502" s="51"/>
      <c r="G502" s="51"/>
      <c r="H502" s="51"/>
      <c r="I502" s="51"/>
      <c r="J502" s="52">
        <f>H502+I502</f>
        <v>0</v>
      </c>
      <c r="K502" s="51"/>
      <c r="L502" s="51"/>
      <c r="M502" s="52">
        <f>K502+L502</f>
        <v>0</v>
      </c>
      <c r="N502" s="51"/>
      <c r="O502" s="52">
        <f>M502+N502</f>
        <v>0</v>
      </c>
    </row>
    <row r="503" spans="1:15" ht="25.5" hidden="1">
      <c r="A503" s="50">
        <f t="shared" si="171"/>
        <v>3</v>
      </c>
      <c r="B503" s="148"/>
      <c r="C503" s="149" t="s">
        <v>305</v>
      </c>
      <c r="D503" s="58" t="s">
        <v>304</v>
      </c>
      <c r="E503" s="51"/>
      <c r="F503" s="51"/>
      <c r="G503" s="51"/>
      <c r="H503" s="51"/>
      <c r="I503" s="51"/>
      <c r="J503" s="52">
        <f>H503+I503</f>
        <v>0</v>
      </c>
      <c r="K503" s="51"/>
      <c r="L503" s="51"/>
      <c r="M503" s="52">
        <f>K503+L503</f>
        <v>0</v>
      </c>
      <c r="N503" s="51"/>
      <c r="O503" s="52">
        <f>M503+N503</f>
        <v>0</v>
      </c>
    </row>
    <row r="504" spans="1:15" hidden="1">
      <c r="A504" s="50">
        <f t="shared" si="171"/>
        <v>3</v>
      </c>
      <c r="B504" s="150"/>
      <c r="C504" s="151" t="s">
        <v>128</v>
      </c>
      <c r="D504" s="59" t="s">
        <v>3</v>
      </c>
      <c r="E504" s="51"/>
      <c r="F504" s="51"/>
      <c r="G504" s="51"/>
      <c r="H504" s="51"/>
      <c r="I504" s="51"/>
      <c r="J504" s="52">
        <f>H504+I504</f>
        <v>0</v>
      </c>
      <c r="K504" s="51"/>
      <c r="L504" s="51"/>
      <c r="M504" s="52">
        <f>K504+L504</f>
        <v>0</v>
      </c>
      <c r="N504" s="51"/>
      <c r="O504" s="52">
        <f>M504+N504</f>
        <v>0</v>
      </c>
    </row>
    <row r="505" spans="1:15" hidden="1">
      <c r="A505" s="50">
        <f t="shared" si="171"/>
        <v>3</v>
      </c>
      <c r="B505" s="150"/>
      <c r="C505" s="152" t="s">
        <v>445</v>
      </c>
      <c r="D505" s="117" t="s">
        <v>446</v>
      </c>
      <c r="E505" s="11">
        <f>SUBTOTAL(9,E506:E509)</f>
        <v>0</v>
      </c>
      <c r="F505" s="11">
        <f>SUBTOTAL(9,F506:F509)</f>
        <v>0</v>
      </c>
      <c r="G505" s="11">
        <f>SUBTOTAL(9,G506:G509)</f>
        <v>0</v>
      </c>
      <c r="H505" s="11">
        <f>SUBTOTAL(9,H506:H509)</f>
        <v>0</v>
      </c>
      <c r="I505" s="11">
        <f t="shared" ref="I505:N505" si="176">SUBTOTAL(9,I506:I509)</f>
        <v>0</v>
      </c>
      <c r="J505" s="11">
        <f t="shared" si="176"/>
        <v>0</v>
      </c>
      <c r="K505" s="11">
        <f t="shared" si="176"/>
        <v>0</v>
      </c>
      <c r="L505" s="11">
        <f t="shared" si="176"/>
        <v>0</v>
      </c>
      <c r="M505" s="11">
        <f t="shared" si="176"/>
        <v>0</v>
      </c>
      <c r="N505" s="11">
        <f t="shared" si="176"/>
        <v>0</v>
      </c>
      <c r="O505" s="11">
        <f>SUBTOTAL(9,O506:O509)</f>
        <v>0</v>
      </c>
    </row>
    <row r="506" spans="1:15" ht="25.5" hidden="1">
      <c r="A506" s="50">
        <f t="shared" si="171"/>
        <v>3</v>
      </c>
      <c r="B506" s="150"/>
      <c r="C506" s="149" t="s">
        <v>129</v>
      </c>
      <c r="D506" s="60" t="s">
        <v>37</v>
      </c>
      <c r="E506" s="51"/>
      <c r="F506" s="51"/>
      <c r="G506" s="51"/>
      <c r="H506" s="51"/>
      <c r="I506" s="51"/>
      <c r="J506" s="52">
        <f>H506+I506</f>
        <v>0</v>
      </c>
      <c r="K506" s="51"/>
      <c r="L506" s="51"/>
      <c r="M506" s="52">
        <f>K506+L506</f>
        <v>0</v>
      </c>
      <c r="N506" s="51"/>
      <c r="O506" s="52">
        <f>M506+N506</f>
        <v>0</v>
      </c>
    </row>
    <row r="507" spans="1:15" hidden="1">
      <c r="A507" s="50">
        <f t="shared" si="171"/>
        <v>3</v>
      </c>
      <c r="B507" s="150"/>
      <c r="C507" s="149" t="s">
        <v>131</v>
      </c>
      <c r="D507" s="60" t="s">
        <v>39</v>
      </c>
      <c r="E507" s="51"/>
      <c r="F507" s="51"/>
      <c r="G507" s="51"/>
      <c r="H507" s="51"/>
      <c r="I507" s="51"/>
      <c r="J507" s="52">
        <f>H507+I507</f>
        <v>0</v>
      </c>
      <c r="K507" s="51"/>
      <c r="L507" s="51"/>
      <c r="M507" s="52">
        <f>K507+L507</f>
        <v>0</v>
      </c>
      <c r="N507" s="51"/>
      <c r="O507" s="52">
        <f>M507+N507</f>
        <v>0</v>
      </c>
    </row>
    <row r="508" spans="1:15" hidden="1">
      <c r="A508" s="50">
        <f t="shared" si="171"/>
        <v>3</v>
      </c>
      <c r="B508" s="150"/>
      <c r="C508" s="149" t="s">
        <v>132</v>
      </c>
      <c r="D508" s="60" t="s">
        <v>40</v>
      </c>
      <c r="E508" s="51"/>
      <c r="F508" s="51"/>
      <c r="G508" s="51"/>
      <c r="H508" s="51"/>
      <c r="I508" s="51"/>
      <c r="J508" s="52">
        <f>H508+I508</f>
        <v>0</v>
      </c>
      <c r="K508" s="51"/>
      <c r="L508" s="51"/>
      <c r="M508" s="52">
        <f>K508+L508</f>
        <v>0</v>
      </c>
      <c r="N508" s="51"/>
      <c r="O508" s="52">
        <f>M508+N508</f>
        <v>0</v>
      </c>
    </row>
    <row r="509" spans="1:15" ht="25.5" hidden="1">
      <c r="A509" s="50">
        <f t="shared" si="171"/>
        <v>3</v>
      </c>
      <c r="B509" s="150"/>
      <c r="C509" s="149" t="s">
        <v>133</v>
      </c>
      <c r="D509" s="60" t="s">
        <v>41</v>
      </c>
      <c r="E509" s="51"/>
      <c r="F509" s="51"/>
      <c r="G509" s="51"/>
      <c r="H509" s="51"/>
      <c r="I509" s="51"/>
      <c r="J509" s="52">
        <f>H509+I509</f>
        <v>0</v>
      </c>
      <c r="K509" s="51"/>
      <c r="L509" s="51"/>
      <c r="M509" s="52">
        <f>K509+L509</f>
        <v>0</v>
      </c>
      <c r="N509" s="51"/>
      <c r="O509" s="52">
        <f>M509+N509</f>
        <v>0</v>
      </c>
    </row>
    <row r="510" spans="1:15" hidden="1">
      <c r="A510" s="50">
        <f t="shared" si="171"/>
        <v>3</v>
      </c>
      <c r="B510" s="150"/>
      <c r="C510" s="149" t="s">
        <v>447</v>
      </c>
      <c r="D510" s="60" t="s">
        <v>4</v>
      </c>
      <c r="E510" s="51"/>
      <c r="F510" s="51"/>
      <c r="G510" s="51"/>
      <c r="H510" s="51"/>
      <c r="I510" s="51"/>
      <c r="J510" s="52">
        <f>H510+I510</f>
        <v>0</v>
      </c>
      <c r="K510" s="51"/>
      <c r="L510" s="51"/>
      <c r="M510" s="52">
        <f>K510+L510</f>
        <v>0</v>
      </c>
      <c r="N510" s="51"/>
      <c r="O510" s="52">
        <f>M510+N510</f>
        <v>0</v>
      </c>
    </row>
    <row r="511" spans="1:15" hidden="1">
      <c r="A511" s="50">
        <f t="shared" si="171"/>
        <v>3</v>
      </c>
      <c r="B511" s="147"/>
      <c r="C511" s="146" t="s">
        <v>134</v>
      </c>
      <c r="D511" s="56"/>
      <c r="E511" s="11">
        <f>SUBTOTAL(9,E512:E515)</f>
        <v>0</v>
      </c>
      <c r="F511" s="11">
        <f>SUBTOTAL(9,F512:F515)</f>
        <v>0</v>
      </c>
      <c r="G511" s="11">
        <f>SUBTOTAL(9,G512:G515)</f>
        <v>0</v>
      </c>
      <c r="H511" s="11">
        <f>SUBTOTAL(9,H512:H515)</f>
        <v>0</v>
      </c>
      <c r="I511" s="11">
        <f t="shared" ref="I511:N511" si="177">SUBTOTAL(9,I512:I515)</f>
        <v>0</v>
      </c>
      <c r="J511" s="11">
        <f t="shared" si="177"/>
        <v>0</v>
      </c>
      <c r="K511" s="11">
        <f t="shared" si="177"/>
        <v>0</v>
      </c>
      <c r="L511" s="11">
        <f t="shared" si="177"/>
        <v>0</v>
      </c>
      <c r="M511" s="11">
        <f t="shared" si="177"/>
        <v>0</v>
      </c>
      <c r="N511" s="11">
        <f t="shared" si="177"/>
        <v>0</v>
      </c>
      <c r="O511" s="11">
        <f>SUBTOTAL(9,O512:O515)</f>
        <v>0</v>
      </c>
    </row>
    <row r="512" spans="1:15" hidden="1">
      <c r="A512" s="50">
        <f t="shared" si="171"/>
        <v>3</v>
      </c>
      <c r="B512" s="150"/>
      <c r="C512" s="151" t="s">
        <v>135</v>
      </c>
      <c r="D512" s="59" t="s">
        <v>5</v>
      </c>
      <c r="E512" s="51"/>
      <c r="F512" s="51"/>
      <c r="G512" s="51"/>
      <c r="H512" s="51"/>
      <c r="I512" s="51"/>
      <c r="J512" s="52">
        <f>H512+I512</f>
        <v>0</v>
      </c>
      <c r="K512" s="51"/>
      <c r="L512" s="51"/>
      <c r="M512" s="52">
        <f>K512+L512</f>
        <v>0</v>
      </c>
      <c r="N512" s="51"/>
      <c r="O512" s="52">
        <f>M512+N512</f>
        <v>0</v>
      </c>
    </row>
    <row r="513" spans="1:15" hidden="1">
      <c r="A513" s="50">
        <f t="shared" si="171"/>
        <v>3</v>
      </c>
      <c r="B513" s="150"/>
      <c r="C513" s="154" t="s">
        <v>448</v>
      </c>
      <c r="D513" s="118" t="s">
        <v>173</v>
      </c>
      <c r="E513" s="51"/>
      <c r="F513" s="51"/>
      <c r="G513" s="51"/>
      <c r="H513" s="51"/>
      <c r="I513" s="51"/>
      <c r="J513" s="52">
        <f>H513+I513</f>
        <v>0</v>
      </c>
      <c r="K513" s="51"/>
      <c r="L513" s="51"/>
      <c r="M513" s="52">
        <f>K513+L513</f>
        <v>0</v>
      </c>
      <c r="N513" s="51"/>
      <c r="O513" s="52">
        <f>M513+N513</f>
        <v>0</v>
      </c>
    </row>
    <row r="514" spans="1:15" hidden="1">
      <c r="A514" s="50">
        <f t="shared" si="171"/>
        <v>3</v>
      </c>
      <c r="B514" s="153"/>
      <c r="C514" s="155" t="s">
        <v>557</v>
      </c>
      <c r="D514" s="137" t="s">
        <v>8</v>
      </c>
      <c r="E514" s="51"/>
      <c r="F514" s="51"/>
      <c r="G514" s="51"/>
      <c r="H514" s="51"/>
      <c r="I514" s="51"/>
      <c r="J514" s="52">
        <f>H514+I514</f>
        <v>0</v>
      </c>
      <c r="K514" s="51"/>
      <c r="L514" s="51"/>
      <c r="M514" s="52">
        <f>K514+L514</f>
        <v>0</v>
      </c>
      <c r="N514" s="51"/>
      <c r="O514" s="52">
        <f>M514+N514</f>
        <v>0</v>
      </c>
    </row>
    <row r="515" spans="1:15" ht="25.5" hidden="1">
      <c r="A515" s="50">
        <f t="shared" si="171"/>
        <v>3</v>
      </c>
      <c r="B515" s="153"/>
      <c r="C515" s="155" t="s">
        <v>139</v>
      </c>
      <c r="D515" s="136" t="s">
        <v>10</v>
      </c>
      <c r="E515" s="51"/>
      <c r="F515" s="51"/>
      <c r="G515" s="51"/>
      <c r="H515" s="51"/>
      <c r="I515" s="51"/>
      <c r="J515" s="52">
        <f>H515+I515</f>
        <v>0</v>
      </c>
      <c r="K515" s="51"/>
      <c r="L515" s="51"/>
      <c r="M515" s="52">
        <f>K515+L515</f>
        <v>0</v>
      </c>
      <c r="N515" s="51"/>
      <c r="O515" s="52">
        <f>M515+N515</f>
        <v>0</v>
      </c>
    </row>
    <row r="516" spans="1:15" hidden="1">
      <c r="A516" s="50">
        <f t="shared" si="171"/>
        <v>3</v>
      </c>
      <c r="B516" s="156"/>
      <c r="C516" s="157" t="s">
        <v>140</v>
      </c>
      <c r="D516" s="136"/>
      <c r="E516" s="11">
        <f>SUBTOTAL(9,E517:E521)</f>
        <v>0</v>
      </c>
      <c r="F516" s="11">
        <f>SUBTOTAL(9,F517:F521)</f>
        <v>0</v>
      </c>
      <c r="G516" s="11">
        <f>SUBTOTAL(9,G517:G521)</f>
        <v>0</v>
      </c>
      <c r="H516" s="11">
        <f>SUBTOTAL(9,H517:H521)</f>
        <v>0</v>
      </c>
      <c r="I516" s="11">
        <f t="shared" ref="I516:N516" si="178">SUBTOTAL(9,I517:I521)</f>
        <v>0</v>
      </c>
      <c r="J516" s="11">
        <f t="shared" si="178"/>
        <v>0</v>
      </c>
      <c r="K516" s="11">
        <f t="shared" si="178"/>
        <v>0</v>
      </c>
      <c r="L516" s="11">
        <f t="shared" si="178"/>
        <v>0</v>
      </c>
      <c r="M516" s="11">
        <f t="shared" si="178"/>
        <v>0</v>
      </c>
      <c r="N516" s="11">
        <f t="shared" si="178"/>
        <v>0</v>
      </c>
      <c r="O516" s="11">
        <f>SUBTOTAL(9,O517:O521)</f>
        <v>0</v>
      </c>
    </row>
    <row r="517" spans="1:15" hidden="1">
      <c r="A517" s="50">
        <f t="shared" si="171"/>
        <v>3</v>
      </c>
      <c r="B517" s="153"/>
      <c r="C517" s="155" t="s">
        <v>141</v>
      </c>
      <c r="D517" s="137" t="s">
        <v>71</v>
      </c>
      <c r="E517" s="51"/>
      <c r="F517" s="51"/>
      <c r="G517" s="51"/>
      <c r="H517" s="51"/>
      <c r="I517" s="51"/>
      <c r="J517" s="52">
        <f>H517+I517</f>
        <v>0</v>
      </c>
      <c r="K517" s="51"/>
      <c r="L517" s="51"/>
      <c r="M517" s="52">
        <f>K517+L517</f>
        <v>0</v>
      </c>
      <c r="N517" s="51"/>
      <c r="O517" s="52">
        <f>M517+N517</f>
        <v>0</v>
      </c>
    </row>
    <row r="518" spans="1:15" hidden="1">
      <c r="A518" s="50">
        <f t="shared" si="171"/>
        <v>3</v>
      </c>
      <c r="B518" s="153"/>
      <c r="C518" s="155" t="s">
        <v>142</v>
      </c>
      <c r="D518" s="137" t="s">
        <v>73</v>
      </c>
      <c r="E518" s="51"/>
      <c r="F518" s="51"/>
      <c r="G518" s="51"/>
      <c r="H518" s="51"/>
      <c r="I518" s="51"/>
      <c r="J518" s="52">
        <f>H518+I518</f>
        <v>0</v>
      </c>
      <c r="K518" s="51"/>
      <c r="L518" s="51"/>
      <c r="M518" s="52">
        <f>K518+L518</f>
        <v>0</v>
      </c>
      <c r="N518" s="51"/>
      <c r="O518" s="52">
        <f>M518+N518</f>
        <v>0</v>
      </c>
    </row>
    <row r="519" spans="1:15" hidden="1">
      <c r="A519" s="50">
        <f t="shared" si="171"/>
        <v>3</v>
      </c>
      <c r="B519" s="153"/>
      <c r="C519" s="155" t="s">
        <v>143</v>
      </c>
      <c r="D519" s="137" t="s">
        <v>75</v>
      </c>
      <c r="E519" s="51"/>
      <c r="F519" s="51"/>
      <c r="G519" s="51"/>
      <c r="H519" s="51"/>
      <c r="I519" s="51"/>
      <c r="J519" s="52">
        <f>H519+I519</f>
        <v>0</v>
      </c>
      <c r="K519" s="51"/>
      <c r="L519" s="51"/>
      <c r="M519" s="52">
        <f>K519+L519</f>
        <v>0</v>
      </c>
      <c r="N519" s="51"/>
      <c r="O519" s="52">
        <f>M519+N519</f>
        <v>0</v>
      </c>
    </row>
    <row r="520" spans="1:15" hidden="1">
      <c r="A520" s="50">
        <f t="shared" si="171"/>
        <v>3</v>
      </c>
      <c r="B520" s="153"/>
      <c r="C520" s="155" t="s">
        <v>144</v>
      </c>
      <c r="D520" s="137" t="s">
        <v>77</v>
      </c>
      <c r="E520" s="51"/>
      <c r="F520" s="51"/>
      <c r="G520" s="51"/>
      <c r="H520" s="51"/>
      <c r="I520" s="51"/>
      <c r="J520" s="52">
        <f>H520+I520</f>
        <v>0</v>
      </c>
      <c r="K520" s="51"/>
      <c r="L520" s="51"/>
      <c r="M520" s="52">
        <f>K520+L520</f>
        <v>0</v>
      </c>
      <c r="N520" s="51"/>
      <c r="O520" s="52">
        <f>M520+N520</f>
        <v>0</v>
      </c>
    </row>
    <row r="521" spans="1:15" hidden="1">
      <c r="A521" s="50">
        <f t="shared" si="171"/>
        <v>3</v>
      </c>
      <c r="B521" s="153"/>
      <c r="C521" s="155" t="s">
        <v>145</v>
      </c>
      <c r="D521" s="137" t="s">
        <v>28</v>
      </c>
      <c r="E521" s="51"/>
      <c r="F521" s="51"/>
      <c r="G521" s="51"/>
      <c r="H521" s="51"/>
      <c r="I521" s="51"/>
      <c r="J521" s="52">
        <f>H521+I521</f>
        <v>0</v>
      </c>
      <c r="K521" s="51"/>
      <c r="L521" s="51"/>
      <c r="M521" s="52">
        <f>K521+L521</f>
        <v>0</v>
      </c>
      <c r="N521" s="51"/>
      <c r="O521" s="52">
        <f>M521+N521</f>
        <v>0</v>
      </c>
    </row>
    <row r="522" spans="1:15" hidden="1">
      <c r="A522" s="50">
        <f t="shared" si="171"/>
        <v>3</v>
      </c>
      <c r="B522" s="145" t="s">
        <v>146</v>
      </c>
      <c r="C522" s="157" t="s">
        <v>147</v>
      </c>
      <c r="D522" s="56"/>
      <c r="E522" s="11">
        <f>SUBTOTAL(9,E523:E551)</f>
        <v>0</v>
      </c>
      <c r="F522" s="11">
        <f>SUBTOTAL(9,F523:F551)</f>
        <v>0</v>
      </c>
      <c r="G522" s="11">
        <f>SUBTOTAL(9,G523:G551)</f>
        <v>0</v>
      </c>
      <c r="H522" s="11">
        <f>SUBTOTAL(9,H523:H551)</f>
        <v>0</v>
      </c>
      <c r="I522" s="11">
        <f t="shared" ref="I522:N522" si="179">SUBTOTAL(9,I523:I551)</f>
        <v>0</v>
      </c>
      <c r="J522" s="11">
        <f t="shared" si="179"/>
        <v>0</v>
      </c>
      <c r="K522" s="11">
        <f t="shared" si="179"/>
        <v>0</v>
      </c>
      <c r="L522" s="11">
        <f t="shared" si="179"/>
        <v>0</v>
      </c>
      <c r="M522" s="11">
        <f t="shared" si="179"/>
        <v>0</v>
      </c>
      <c r="N522" s="11">
        <f t="shared" si="179"/>
        <v>0</v>
      </c>
      <c r="O522" s="11">
        <f>SUBTOTAL(9,O523:O551)</f>
        <v>0</v>
      </c>
    </row>
    <row r="523" spans="1:15" hidden="1">
      <c r="A523" s="50">
        <f t="shared" si="171"/>
        <v>3</v>
      </c>
      <c r="B523" s="156"/>
      <c r="C523" s="158" t="s">
        <v>26</v>
      </c>
      <c r="D523" s="56"/>
      <c r="E523" s="11">
        <f>SUBTOTAL(9,E524:E542)</f>
        <v>0</v>
      </c>
      <c r="F523" s="11">
        <f t="shared" ref="F523:O523" si="180">SUBTOTAL(9,F524:F542)</f>
        <v>0</v>
      </c>
      <c r="G523" s="11">
        <f t="shared" si="180"/>
        <v>0</v>
      </c>
      <c r="H523" s="11">
        <f t="shared" si="180"/>
        <v>0</v>
      </c>
      <c r="I523" s="11">
        <f t="shared" si="180"/>
        <v>0</v>
      </c>
      <c r="J523" s="11">
        <f t="shared" si="180"/>
        <v>0</v>
      </c>
      <c r="K523" s="11">
        <f t="shared" si="180"/>
        <v>0</v>
      </c>
      <c r="L523" s="11">
        <f t="shared" si="180"/>
        <v>0</v>
      </c>
      <c r="M523" s="11">
        <f t="shared" si="180"/>
        <v>0</v>
      </c>
      <c r="N523" s="11">
        <f t="shared" si="180"/>
        <v>0</v>
      </c>
      <c r="O523" s="11">
        <f t="shared" si="180"/>
        <v>0</v>
      </c>
    </row>
    <row r="524" spans="1:15" hidden="1">
      <c r="A524" s="50">
        <f t="shared" si="171"/>
        <v>3</v>
      </c>
      <c r="B524" s="150"/>
      <c r="C524" s="161" t="s">
        <v>770</v>
      </c>
      <c r="D524" s="56"/>
      <c r="E524" s="11">
        <f>SUBTOTAL(9,E525:E534)</f>
        <v>0</v>
      </c>
      <c r="F524" s="11">
        <f t="shared" ref="F524:O524" si="181">SUBTOTAL(9,F525:F534)</f>
        <v>0</v>
      </c>
      <c r="G524" s="11">
        <f t="shared" si="181"/>
        <v>0</v>
      </c>
      <c r="H524" s="11">
        <f t="shared" si="181"/>
        <v>0</v>
      </c>
      <c r="I524" s="11">
        <f t="shared" si="181"/>
        <v>0</v>
      </c>
      <c r="J524" s="11">
        <f t="shared" si="181"/>
        <v>0</v>
      </c>
      <c r="K524" s="11">
        <f t="shared" si="181"/>
        <v>0</v>
      </c>
      <c r="L524" s="11">
        <f t="shared" si="181"/>
        <v>0</v>
      </c>
      <c r="M524" s="11">
        <f t="shared" si="181"/>
        <v>0</v>
      </c>
      <c r="N524" s="11">
        <f t="shared" si="181"/>
        <v>0</v>
      </c>
      <c r="O524" s="11">
        <f t="shared" si="181"/>
        <v>0</v>
      </c>
    </row>
    <row r="525" spans="1:15" ht="25.5" hidden="1">
      <c r="A525" s="50">
        <f t="shared" si="171"/>
        <v>3</v>
      </c>
      <c r="B525" s="150"/>
      <c r="C525" s="160" t="s">
        <v>771</v>
      </c>
      <c r="D525" s="58" t="s">
        <v>2</v>
      </c>
      <c r="E525" s="11">
        <f>SUBTOTAL(9,E526:E527)</f>
        <v>0</v>
      </c>
      <c r="F525" s="11">
        <f t="shared" ref="F525:O525" si="182">SUBTOTAL(9,F526:F527)</f>
        <v>0</v>
      </c>
      <c r="G525" s="11">
        <f t="shared" si="182"/>
        <v>0</v>
      </c>
      <c r="H525" s="11">
        <f t="shared" si="182"/>
        <v>0</v>
      </c>
      <c r="I525" s="11">
        <f t="shared" si="182"/>
        <v>0</v>
      </c>
      <c r="J525" s="11">
        <f t="shared" si="182"/>
        <v>0</v>
      </c>
      <c r="K525" s="11">
        <f t="shared" si="182"/>
        <v>0</v>
      </c>
      <c r="L525" s="11">
        <f t="shared" si="182"/>
        <v>0</v>
      </c>
      <c r="M525" s="11">
        <f t="shared" si="182"/>
        <v>0</v>
      </c>
      <c r="N525" s="11">
        <f t="shared" si="182"/>
        <v>0</v>
      </c>
      <c r="O525" s="11">
        <f t="shared" si="182"/>
        <v>0</v>
      </c>
    </row>
    <row r="526" spans="1:15" ht="25.5" hidden="1">
      <c r="A526" s="50">
        <f t="shared" si="171"/>
        <v>3</v>
      </c>
      <c r="B526" s="150"/>
      <c r="C526" s="260" t="s">
        <v>772</v>
      </c>
      <c r="D526" s="58" t="s">
        <v>302</v>
      </c>
      <c r="E526" s="51"/>
      <c r="F526" s="51"/>
      <c r="G526" s="51"/>
      <c r="H526" s="51"/>
      <c r="I526" s="51"/>
      <c r="J526" s="52">
        <f>H526+I526</f>
        <v>0</v>
      </c>
      <c r="K526" s="51"/>
      <c r="L526" s="51"/>
      <c r="M526" s="52">
        <f>K526+L526</f>
        <v>0</v>
      </c>
      <c r="N526" s="51"/>
      <c r="O526" s="52">
        <f>M526+N526</f>
        <v>0</v>
      </c>
    </row>
    <row r="527" spans="1:15" ht="25.5" hidden="1">
      <c r="A527" s="50">
        <f t="shared" si="171"/>
        <v>3</v>
      </c>
      <c r="B527" s="150"/>
      <c r="C527" s="260" t="s">
        <v>773</v>
      </c>
      <c r="D527" s="58" t="s">
        <v>304</v>
      </c>
      <c r="E527" s="51"/>
      <c r="F527" s="51"/>
      <c r="G527" s="51"/>
      <c r="H527" s="51"/>
      <c r="I527" s="51"/>
      <c r="J527" s="52">
        <f>H527+I527</f>
        <v>0</v>
      </c>
      <c r="K527" s="51"/>
      <c r="L527" s="51"/>
      <c r="M527" s="52">
        <f>K527+L527</f>
        <v>0</v>
      </c>
      <c r="N527" s="51"/>
      <c r="O527" s="52">
        <f>M527+N527</f>
        <v>0</v>
      </c>
    </row>
    <row r="528" spans="1:15" hidden="1">
      <c r="A528" s="50">
        <f t="shared" si="171"/>
        <v>3</v>
      </c>
      <c r="B528" s="150"/>
      <c r="C528" s="258" t="s">
        <v>42</v>
      </c>
      <c r="D528" s="59" t="s">
        <v>3</v>
      </c>
      <c r="E528" s="51"/>
      <c r="F528" s="51"/>
      <c r="G528" s="51"/>
      <c r="H528" s="51"/>
      <c r="I528" s="51"/>
      <c r="J528" s="52">
        <f>H528+I528</f>
        <v>0</v>
      </c>
      <c r="K528" s="51"/>
      <c r="L528" s="51"/>
      <c r="M528" s="52">
        <f>K528+L528</f>
        <v>0</v>
      </c>
      <c r="N528" s="51"/>
      <c r="O528" s="52">
        <f>M528+N528</f>
        <v>0</v>
      </c>
    </row>
    <row r="529" spans="1:15" s="57" customFormat="1" hidden="1">
      <c r="A529" s="50">
        <f t="shared" si="171"/>
        <v>3</v>
      </c>
      <c r="B529" s="150"/>
      <c r="C529" s="259" t="s">
        <v>449</v>
      </c>
      <c r="D529" s="117" t="s">
        <v>446</v>
      </c>
      <c r="E529" s="11">
        <f>SUBTOTAL(9,E530:E533)</f>
        <v>0</v>
      </c>
      <c r="F529" s="11">
        <f>SUBTOTAL(9,F530:F533)</f>
        <v>0</v>
      </c>
      <c r="G529" s="11">
        <f>SUBTOTAL(9,G530:G533)</f>
        <v>0</v>
      </c>
      <c r="H529" s="11">
        <f>SUBTOTAL(9,H530:H533)</f>
        <v>0</v>
      </c>
      <c r="I529" s="11">
        <f t="shared" ref="I529:N529" si="183">SUBTOTAL(9,I530:I533)</f>
        <v>0</v>
      </c>
      <c r="J529" s="11">
        <f t="shared" si="183"/>
        <v>0</v>
      </c>
      <c r="K529" s="11">
        <f t="shared" si="183"/>
        <v>0</v>
      </c>
      <c r="L529" s="11">
        <f t="shared" si="183"/>
        <v>0</v>
      </c>
      <c r="M529" s="11">
        <f t="shared" si="183"/>
        <v>0</v>
      </c>
      <c r="N529" s="11">
        <f t="shared" si="183"/>
        <v>0</v>
      </c>
      <c r="O529" s="11">
        <f>SUBTOTAL(9,O530:O533)</f>
        <v>0</v>
      </c>
    </row>
    <row r="530" spans="1:15" s="57" customFormat="1" ht="25.5" hidden="1">
      <c r="A530" s="50">
        <f t="shared" si="171"/>
        <v>3</v>
      </c>
      <c r="B530" s="150"/>
      <c r="C530" s="260" t="s">
        <v>153</v>
      </c>
      <c r="D530" s="60" t="s">
        <v>37</v>
      </c>
      <c r="E530" s="51"/>
      <c r="F530" s="51"/>
      <c r="G530" s="51"/>
      <c r="H530" s="51"/>
      <c r="I530" s="51"/>
      <c r="J530" s="52">
        <f t="shared" ref="J530:J542" si="184">H530+I530</f>
        <v>0</v>
      </c>
      <c r="K530" s="51"/>
      <c r="L530" s="51"/>
      <c r="M530" s="52">
        <f t="shared" ref="M530:M542" si="185">K530+L530</f>
        <v>0</v>
      </c>
      <c r="N530" s="51"/>
      <c r="O530" s="52">
        <f t="shared" ref="O530:O542" si="186">M530+N530</f>
        <v>0</v>
      </c>
    </row>
    <row r="531" spans="1:15" s="57" customFormat="1" hidden="1">
      <c r="A531" s="50">
        <f t="shared" si="171"/>
        <v>3</v>
      </c>
      <c r="B531" s="150"/>
      <c r="C531" s="260" t="s">
        <v>155</v>
      </c>
      <c r="D531" s="60" t="s">
        <v>39</v>
      </c>
      <c r="E531" s="51"/>
      <c r="F531" s="51"/>
      <c r="G531" s="51"/>
      <c r="H531" s="51"/>
      <c r="I531" s="51"/>
      <c r="J531" s="52">
        <f t="shared" si="184"/>
        <v>0</v>
      </c>
      <c r="K531" s="51"/>
      <c r="L531" s="51"/>
      <c r="M531" s="52">
        <f t="shared" si="185"/>
        <v>0</v>
      </c>
      <c r="N531" s="51"/>
      <c r="O531" s="52">
        <f t="shared" si="186"/>
        <v>0</v>
      </c>
    </row>
    <row r="532" spans="1:15" s="57" customFormat="1" ht="25.5" hidden="1">
      <c r="A532" s="50">
        <f t="shared" si="171"/>
        <v>3</v>
      </c>
      <c r="B532" s="150"/>
      <c r="C532" s="260" t="s">
        <v>156</v>
      </c>
      <c r="D532" s="60" t="s">
        <v>40</v>
      </c>
      <c r="E532" s="51"/>
      <c r="F532" s="51"/>
      <c r="G532" s="51"/>
      <c r="H532" s="51"/>
      <c r="I532" s="51"/>
      <c r="J532" s="52">
        <f t="shared" si="184"/>
        <v>0</v>
      </c>
      <c r="K532" s="51"/>
      <c r="L532" s="51"/>
      <c r="M532" s="52">
        <f t="shared" si="185"/>
        <v>0</v>
      </c>
      <c r="N532" s="51"/>
      <c r="O532" s="52">
        <f t="shared" si="186"/>
        <v>0</v>
      </c>
    </row>
    <row r="533" spans="1:15" s="57" customFormat="1" ht="25.5" hidden="1">
      <c r="A533" s="50">
        <f t="shared" si="171"/>
        <v>3</v>
      </c>
      <c r="B533" s="150"/>
      <c r="C533" s="260" t="s">
        <v>157</v>
      </c>
      <c r="D533" s="60" t="s">
        <v>41</v>
      </c>
      <c r="E533" s="51"/>
      <c r="F533" s="51"/>
      <c r="G533" s="51"/>
      <c r="H533" s="51"/>
      <c r="I533" s="51"/>
      <c r="J533" s="52">
        <f t="shared" si="184"/>
        <v>0</v>
      </c>
      <c r="K533" s="51"/>
      <c r="L533" s="51"/>
      <c r="M533" s="52">
        <f t="shared" si="185"/>
        <v>0</v>
      </c>
      <c r="N533" s="51"/>
      <c r="O533" s="52">
        <f t="shared" si="186"/>
        <v>0</v>
      </c>
    </row>
    <row r="534" spans="1:15" s="57" customFormat="1" hidden="1">
      <c r="A534" s="50">
        <f t="shared" si="171"/>
        <v>3</v>
      </c>
      <c r="B534" s="150"/>
      <c r="C534" s="160" t="s">
        <v>158</v>
      </c>
      <c r="D534" s="60" t="s">
        <v>4</v>
      </c>
      <c r="E534" s="51"/>
      <c r="F534" s="51"/>
      <c r="G534" s="51"/>
      <c r="H534" s="51"/>
      <c r="I534" s="51"/>
      <c r="J534" s="52">
        <f t="shared" si="184"/>
        <v>0</v>
      </c>
      <c r="K534" s="51"/>
      <c r="L534" s="51"/>
      <c r="M534" s="52">
        <f t="shared" si="185"/>
        <v>0</v>
      </c>
      <c r="N534" s="51"/>
      <c r="O534" s="52">
        <f t="shared" si="186"/>
        <v>0</v>
      </c>
    </row>
    <row r="535" spans="1:15" s="57" customFormat="1" hidden="1">
      <c r="A535" s="50">
        <f t="shared" si="171"/>
        <v>3</v>
      </c>
      <c r="B535" s="150"/>
      <c r="C535" s="159" t="s">
        <v>19</v>
      </c>
      <c r="D535" s="59" t="s">
        <v>5</v>
      </c>
      <c r="E535" s="51"/>
      <c r="F535" s="51"/>
      <c r="G535" s="51"/>
      <c r="H535" s="51"/>
      <c r="I535" s="51"/>
      <c r="J535" s="52">
        <f t="shared" si="184"/>
        <v>0</v>
      </c>
      <c r="K535" s="51"/>
      <c r="L535" s="51"/>
      <c r="M535" s="52">
        <f t="shared" si="185"/>
        <v>0</v>
      </c>
      <c r="N535" s="51"/>
      <c r="O535" s="52">
        <f t="shared" si="186"/>
        <v>0</v>
      </c>
    </row>
    <row r="536" spans="1:15" s="57" customFormat="1" hidden="1">
      <c r="A536" s="50">
        <f t="shared" si="171"/>
        <v>3</v>
      </c>
      <c r="B536" s="150"/>
      <c r="C536" s="162" t="s">
        <v>450</v>
      </c>
      <c r="D536" s="118" t="s">
        <v>173</v>
      </c>
      <c r="E536" s="51"/>
      <c r="F536" s="51"/>
      <c r="G536" s="51"/>
      <c r="H536" s="51"/>
      <c r="I536" s="51"/>
      <c r="J536" s="52">
        <f t="shared" si="184"/>
        <v>0</v>
      </c>
      <c r="K536" s="51"/>
      <c r="L536" s="51"/>
      <c r="M536" s="52">
        <f t="shared" si="185"/>
        <v>0</v>
      </c>
      <c r="N536" s="51"/>
      <c r="O536" s="52">
        <f t="shared" si="186"/>
        <v>0</v>
      </c>
    </row>
    <row r="537" spans="1:15" s="57" customFormat="1" hidden="1">
      <c r="A537" s="50">
        <f t="shared" si="171"/>
        <v>3</v>
      </c>
      <c r="B537" s="153"/>
      <c r="C537" s="163" t="s">
        <v>29</v>
      </c>
      <c r="D537" s="136" t="s">
        <v>6</v>
      </c>
      <c r="E537" s="51"/>
      <c r="F537" s="51"/>
      <c r="G537" s="51"/>
      <c r="H537" s="51"/>
      <c r="I537" s="51"/>
      <c r="J537" s="52">
        <f t="shared" si="184"/>
        <v>0</v>
      </c>
      <c r="K537" s="51"/>
      <c r="L537" s="51"/>
      <c r="M537" s="52">
        <f t="shared" si="185"/>
        <v>0</v>
      </c>
      <c r="N537" s="51"/>
      <c r="O537" s="52">
        <f t="shared" si="186"/>
        <v>0</v>
      </c>
    </row>
    <row r="538" spans="1:15" s="57" customFormat="1" hidden="1">
      <c r="A538" s="50">
        <f t="shared" si="171"/>
        <v>3</v>
      </c>
      <c r="B538" s="153"/>
      <c r="C538" s="163" t="s">
        <v>21</v>
      </c>
      <c r="D538" s="137" t="s">
        <v>8</v>
      </c>
      <c r="E538" s="51"/>
      <c r="F538" s="51"/>
      <c r="G538" s="51"/>
      <c r="H538" s="51"/>
      <c r="I538" s="51"/>
      <c r="J538" s="52">
        <f>H538+I538</f>
        <v>0</v>
      </c>
      <c r="K538" s="51"/>
      <c r="L538" s="51"/>
      <c r="M538" s="52">
        <f>K538+L538</f>
        <v>0</v>
      </c>
      <c r="N538" s="51"/>
      <c r="O538" s="52">
        <f t="shared" si="186"/>
        <v>0</v>
      </c>
    </row>
    <row r="539" spans="1:15" s="57" customFormat="1" hidden="1">
      <c r="A539" s="50">
        <f t="shared" si="171"/>
        <v>3</v>
      </c>
      <c r="B539" s="153"/>
      <c r="C539" s="163" t="s">
        <v>526</v>
      </c>
      <c r="D539" s="137" t="s">
        <v>31</v>
      </c>
      <c r="E539" s="51"/>
      <c r="F539" s="51"/>
      <c r="G539" s="51"/>
      <c r="H539" s="51"/>
      <c r="I539" s="51"/>
      <c r="J539" s="52">
        <f t="shared" si="184"/>
        <v>0</v>
      </c>
      <c r="K539" s="51"/>
      <c r="L539" s="51"/>
      <c r="M539" s="52">
        <f t="shared" si="185"/>
        <v>0</v>
      </c>
      <c r="N539" s="51"/>
      <c r="O539" s="52">
        <f t="shared" si="186"/>
        <v>0</v>
      </c>
    </row>
    <row r="540" spans="1:15" s="57" customFormat="1" hidden="1">
      <c r="A540" s="50">
        <f t="shared" si="171"/>
        <v>3</v>
      </c>
      <c r="B540" s="153"/>
      <c r="C540" s="163" t="s">
        <v>558</v>
      </c>
      <c r="D540" s="137" t="s">
        <v>559</v>
      </c>
      <c r="E540" s="51"/>
      <c r="F540" s="51"/>
      <c r="G540" s="51"/>
      <c r="H540" s="51"/>
      <c r="I540" s="51"/>
      <c r="J540" s="52">
        <f t="shared" si="184"/>
        <v>0</v>
      </c>
      <c r="K540" s="51"/>
      <c r="L540" s="51"/>
      <c r="M540" s="52">
        <f t="shared" si="185"/>
        <v>0</v>
      </c>
      <c r="N540" s="51"/>
      <c r="O540" s="52">
        <f t="shared" si="186"/>
        <v>0</v>
      </c>
    </row>
    <row r="541" spans="1:15" s="57" customFormat="1" ht="25.5" hidden="1">
      <c r="A541" s="50">
        <f t="shared" si="171"/>
        <v>3</v>
      </c>
      <c r="B541" s="153"/>
      <c r="C541" s="163" t="s">
        <v>528</v>
      </c>
      <c r="D541" s="136" t="s">
        <v>9</v>
      </c>
      <c r="E541" s="51"/>
      <c r="F541" s="51"/>
      <c r="G541" s="51"/>
      <c r="H541" s="51"/>
      <c r="I541" s="51"/>
      <c r="J541" s="52">
        <f t="shared" si="184"/>
        <v>0</v>
      </c>
      <c r="K541" s="51"/>
      <c r="L541" s="51"/>
      <c r="M541" s="52">
        <f t="shared" si="185"/>
        <v>0</v>
      </c>
      <c r="N541" s="51"/>
      <c r="O541" s="52">
        <f t="shared" si="186"/>
        <v>0</v>
      </c>
    </row>
    <row r="542" spans="1:15" s="57" customFormat="1" ht="25.5" hidden="1">
      <c r="A542" s="50">
        <f t="shared" si="171"/>
        <v>3</v>
      </c>
      <c r="B542" s="153"/>
      <c r="C542" s="163" t="s">
        <v>30</v>
      </c>
      <c r="D542" s="136" t="s">
        <v>10</v>
      </c>
      <c r="E542" s="51"/>
      <c r="F542" s="51"/>
      <c r="G542" s="51"/>
      <c r="H542" s="51"/>
      <c r="I542" s="51"/>
      <c r="J542" s="52">
        <f t="shared" si="184"/>
        <v>0</v>
      </c>
      <c r="K542" s="51"/>
      <c r="L542" s="51"/>
      <c r="M542" s="52">
        <f t="shared" si="185"/>
        <v>0</v>
      </c>
      <c r="N542" s="51"/>
      <c r="O542" s="52">
        <f t="shared" si="186"/>
        <v>0</v>
      </c>
    </row>
    <row r="543" spans="1:15" s="57" customFormat="1" hidden="1">
      <c r="A543" s="50">
        <f t="shared" si="171"/>
        <v>3</v>
      </c>
      <c r="B543" s="153"/>
      <c r="C543" s="165" t="s">
        <v>451</v>
      </c>
      <c r="D543" s="138" t="s">
        <v>93</v>
      </c>
      <c r="E543" s="11">
        <f>SUBTOTAL(9,E544:E545)</f>
        <v>0</v>
      </c>
      <c r="F543" s="11">
        <f>SUBTOTAL(9,F544:F545)</f>
        <v>0</v>
      </c>
      <c r="G543" s="11">
        <f>SUBTOTAL(9,G544:G545)</f>
        <v>0</v>
      </c>
      <c r="H543" s="11">
        <f>SUBTOTAL(9,H544:H545)</f>
        <v>0</v>
      </c>
      <c r="I543" s="11">
        <f t="shared" ref="I543:N543" si="187">SUBTOTAL(9,I544:I545)</f>
        <v>0</v>
      </c>
      <c r="J543" s="11">
        <f t="shared" si="187"/>
        <v>0</v>
      </c>
      <c r="K543" s="11">
        <f t="shared" si="187"/>
        <v>0</v>
      </c>
      <c r="L543" s="11">
        <f t="shared" si="187"/>
        <v>0</v>
      </c>
      <c r="M543" s="11">
        <f t="shared" si="187"/>
        <v>0</v>
      </c>
      <c r="N543" s="11">
        <f t="shared" si="187"/>
        <v>0</v>
      </c>
      <c r="O543" s="11">
        <f>SUBTOTAL(9,O544:O545)</f>
        <v>0</v>
      </c>
    </row>
    <row r="544" spans="1:15" s="57" customFormat="1" hidden="1">
      <c r="A544" s="50">
        <f t="shared" si="171"/>
        <v>3</v>
      </c>
      <c r="B544" s="153"/>
      <c r="C544" s="166" t="s">
        <v>452</v>
      </c>
      <c r="D544" s="138" t="s">
        <v>453</v>
      </c>
      <c r="E544" s="51"/>
      <c r="F544" s="51"/>
      <c r="G544" s="51"/>
      <c r="H544" s="51"/>
      <c r="I544" s="51"/>
      <c r="J544" s="52">
        <f>H544+I544</f>
        <v>0</v>
      </c>
      <c r="K544" s="51"/>
      <c r="L544" s="51"/>
      <c r="M544" s="52">
        <f>K544+L544</f>
        <v>0</v>
      </c>
      <c r="N544" s="51"/>
      <c r="O544" s="52">
        <f>M544+N544</f>
        <v>0</v>
      </c>
    </row>
    <row r="545" spans="1:15" s="57" customFormat="1" hidden="1">
      <c r="A545" s="50">
        <f t="shared" si="171"/>
        <v>3</v>
      </c>
      <c r="B545" s="153"/>
      <c r="C545" s="166" t="s">
        <v>454</v>
      </c>
      <c r="D545" s="138" t="s">
        <v>455</v>
      </c>
      <c r="E545" s="51"/>
      <c r="F545" s="51"/>
      <c r="G545" s="51"/>
      <c r="H545" s="51"/>
      <c r="I545" s="51"/>
      <c r="J545" s="52">
        <f>H545+I545</f>
        <v>0</v>
      </c>
      <c r="K545" s="51"/>
      <c r="L545" s="51"/>
      <c r="M545" s="52">
        <f>K545+L545</f>
        <v>0</v>
      </c>
      <c r="N545" s="51"/>
      <c r="O545" s="52">
        <f>M545+N545</f>
        <v>0</v>
      </c>
    </row>
    <row r="546" spans="1:15" s="57" customFormat="1" hidden="1">
      <c r="A546" s="50">
        <f t="shared" si="171"/>
        <v>3</v>
      </c>
      <c r="B546" s="156"/>
      <c r="C546" s="158" t="s">
        <v>32</v>
      </c>
      <c r="D546" s="136"/>
      <c r="E546" s="11">
        <f>SUBTOTAL(9,E547:E551)</f>
        <v>0</v>
      </c>
      <c r="F546" s="11">
        <f>SUBTOTAL(9,F547:F551)</f>
        <v>0</v>
      </c>
      <c r="G546" s="11">
        <f>SUBTOTAL(9,G547:G551)</f>
        <v>0</v>
      </c>
      <c r="H546" s="11">
        <f>SUBTOTAL(9,H547:H551)</f>
        <v>0</v>
      </c>
      <c r="I546" s="11">
        <f t="shared" ref="I546:N546" si="188">SUBTOTAL(9,I547:I551)</f>
        <v>0</v>
      </c>
      <c r="J546" s="11">
        <f t="shared" si="188"/>
        <v>0</v>
      </c>
      <c r="K546" s="11">
        <f t="shared" si="188"/>
        <v>0</v>
      </c>
      <c r="L546" s="11">
        <f t="shared" si="188"/>
        <v>0</v>
      </c>
      <c r="M546" s="11">
        <f t="shared" si="188"/>
        <v>0</v>
      </c>
      <c r="N546" s="11">
        <f t="shared" si="188"/>
        <v>0</v>
      </c>
      <c r="O546" s="11">
        <f>SUBTOTAL(9,O547:O551)</f>
        <v>0</v>
      </c>
    </row>
    <row r="547" spans="1:15" s="57" customFormat="1" hidden="1">
      <c r="A547" s="50">
        <f t="shared" si="171"/>
        <v>3</v>
      </c>
      <c r="B547" s="153"/>
      <c r="C547" s="163" t="s">
        <v>70</v>
      </c>
      <c r="D547" s="137" t="s">
        <v>71</v>
      </c>
      <c r="E547" s="51"/>
      <c r="F547" s="51"/>
      <c r="G547" s="51"/>
      <c r="H547" s="51"/>
      <c r="I547" s="51"/>
      <c r="J547" s="52">
        <f>H547+I547</f>
        <v>0</v>
      </c>
      <c r="K547" s="51"/>
      <c r="L547" s="51"/>
      <c r="M547" s="52">
        <f>K547+L547</f>
        <v>0</v>
      </c>
      <c r="N547" s="51"/>
      <c r="O547" s="52">
        <f>M547+N547</f>
        <v>0</v>
      </c>
    </row>
    <row r="548" spans="1:15" s="57" customFormat="1" hidden="1">
      <c r="A548" s="50">
        <f t="shared" si="171"/>
        <v>3</v>
      </c>
      <c r="B548" s="153"/>
      <c r="C548" s="163" t="s">
        <v>72</v>
      </c>
      <c r="D548" s="137" t="s">
        <v>73</v>
      </c>
      <c r="E548" s="51"/>
      <c r="F548" s="51"/>
      <c r="G548" s="51"/>
      <c r="H548" s="51"/>
      <c r="I548" s="51"/>
      <c r="J548" s="52">
        <f>H548+I548</f>
        <v>0</v>
      </c>
      <c r="K548" s="51"/>
      <c r="L548" s="51"/>
      <c r="M548" s="52">
        <f>K548+L548</f>
        <v>0</v>
      </c>
      <c r="N548" s="51"/>
      <c r="O548" s="52">
        <f>M548+N548</f>
        <v>0</v>
      </c>
    </row>
    <row r="549" spans="1:15" s="57" customFormat="1" hidden="1">
      <c r="A549" s="50">
        <f t="shared" si="171"/>
        <v>3</v>
      </c>
      <c r="B549" s="153"/>
      <c r="C549" s="163" t="s">
        <v>74</v>
      </c>
      <c r="D549" s="137" t="s">
        <v>75</v>
      </c>
      <c r="E549" s="51"/>
      <c r="F549" s="51"/>
      <c r="G549" s="51"/>
      <c r="H549" s="51"/>
      <c r="I549" s="51"/>
      <c r="J549" s="52">
        <f>H549+I549</f>
        <v>0</v>
      </c>
      <c r="K549" s="51"/>
      <c r="L549" s="51"/>
      <c r="M549" s="52">
        <f>K549+L549</f>
        <v>0</v>
      </c>
      <c r="N549" s="51"/>
      <c r="O549" s="52">
        <f>M549+N549</f>
        <v>0</v>
      </c>
    </row>
    <row r="550" spans="1:15" s="57" customFormat="1" hidden="1">
      <c r="A550" s="50">
        <f t="shared" si="171"/>
        <v>3</v>
      </c>
      <c r="B550" s="153"/>
      <c r="C550" s="163" t="s">
        <v>76</v>
      </c>
      <c r="D550" s="137" t="s">
        <v>77</v>
      </c>
      <c r="E550" s="51"/>
      <c r="F550" s="51"/>
      <c r="G550" s="51"/>
      <c r="H550" s="51"/>
      <c r="I550" s="51"/>
      <c r="J550" s="52">
        <f>H550+I550</f>
        <v>0</v>
      </c>
      <c r="K550" s="51"/>
      <c r="L550" s="51"/>
      <c r="M550" s="52">
        <f>K550+L550</f>
        <v>0</v>
      </c>
      <c r="N550" s="51"/>
      <c r="O550" s="52">
        <f>M550+N550</f>
        <v>0</v>
      </c>
    </row>
    <row r="551" spans="1:15" s="57" customFormat="1" hidden="1">
      <c r="A551" s="50">
        <f t="shared" si="171"/>
        <v>3</v>
      </c>
      <c r="B551" s="153"/>
      <c r="C551" s="163" t="s">
        <v>12</v>
      </c>
      <c r="D551" s="137" t="s">
        <v>28</v>
      </c>
      <c r="E551" s="51"/>
      <c r="F551" s="51"/>
      <c r="G551" s="51"/>
      <c r="H551" s="51"/>
      <c r="I551" s="51"/>
      <c r="J551" s="52">
        <f>H551+I551</f>
        <v>0</v>
      </c>
      <c r="K551" s="51"/>
      <c r="L551" s="51"/>
      <c r="M551" s="52">
        <f>K551+L551</f>
        <v>0</v>
      </c>
      <c r="N551" s="51"/>
      <c r="O551" s="52">
        <f>M551+N551</f>
        <v>0</v>
      </c>
    </row>
    <row r="552" spans="1:15" s="57" customFormat="1" hidden="1">
      <c r="A552" s="77">
        <f>A553</f>
        <v>3</v>
      </c>
      <c r="B552" s="153"/>
      <c r="C552" s="155"/>
      <c r="D552" s="137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</row>
    <row r="553" spans="1:15" s="57" customFormat="1" hidden="1">
      <c r="A553" s="105">
        <f>MIN(A554:A559)</f>
        <v>3</v>
      </c>
      <c r="B553" s="153"/>
      <c r="C553" s="157" t="s">
        <v>36</v>
      </c>
      <c r="D553" s="137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</row>
    <row r="554" spans="1:15" s="57" customFormat="1" hidden="1">
      <c r="A554" s="50">
        <f t="shared" ref="A554:A559" si="189">IF(MAX(E554:P554)=0,IF(MIN(E554:P554)=0,3,2),2)</f>
        <v>3</v>
      </c>
      <c r="B554" s="153"/>
      <c r="C554" s="155" t="s">
        <v>34</v>
      </c>
      <c r="D554" s="137"/>
      <c r="E554" s="62">
        <f>SUM(E555:E556)</f>
        <v>0</v>
      </c>
      <c r="F554" s="62">
        <f>SUM(F555:F556)</f>
        <v>0</v>
      </c>
      <c r="G554" s="62">
        <f>SUM(G555:G556)</f>
        <v>0</v>
      </c>
      <c r="H554" s="62">
        <f>SUM(H555:H556)</f>
        <v>0</v>
      </c>
      <c r="I554" s="62">
        <f t="shared" ref="I554:N554" si="190">SUM(I555:I556)</f>
        <v>0</v>
      </c>
      <c r="J554" s="62">
        <f t="shared" si="190"/>
        <v>0</v>
      </c>
      <c r="K554" s="62">
        <f t="shared" si="190"/>
        <v>0</v>
      </c>
      <c r="L554" s="62">
        <f t="shared" si="190"/>
        <v>0</v>
      </c>
      <c r="M554" s="62">
        <f t="shared" si="190"/>
        <v>0</v>
      </c>
      <c r="N554" s="62">
        <f t="shared" si="190"/>
        <v>0</v>
      </c>
      <c r="O554" s="62">
        <f>SUM(O555:O556)</f>
        <v>0</v>
      </c>
    </row>
    <row r="555" spans="1:15" s="57" customFormat="1" hidden="1">
      <c r="A555" s="50">
        <f t="shared" si="189"/>
        <v>3</v>
      </c>
      <c r="B555" s="153"/>
      <c r="C555" s="167" t="s">
        <v>80</v>
      </c>
      <c r="D555" s="137"/>
      <c r="E555" s="51"/>
      <c r="F555" s="51"/>
      <c r="G555" s="51"/>
      <c r="H555" s="51"/>
      <c r="I555" s="51"/>
      <c r="J555" s="52">
        <f>H555+I555</f>
        <v>0</v>
      </c>
      <c r="K555" s="51"/>
      <c r="L555" s="51"/>
      <c r="M555" s="52">
        <f>K555+L555</f>
        <v>0</v>
      </c>
      <c r="N555" s="51"/>
      <c r="O555" s="52">
        <f>M555+N555</f>
        <v>0</v>
      </c>
    </row>
    <row r="556" spans="1:15" s="57" customFormat="1" hidden="1">
      <c r="A556" s="50">
        <f t="shared" si="189"/>
        <v>3</v>
      </c>
      <c r="B556" s="153"/>
      <c r="C556" s="167" t="s">
        <v>81</v>
      </c>
      <c r="D556" s="137"/>
      <c r="E556" s="51"/>
      <c r="F556" s="51"/>
      <c r="G556" s="51"/>
      <c r="H556" s="51"/>
      <c r="I556" s="51"/>
      <c r="J556" s="52">
        <f>H556+I556</f>
        <v>0</v>
      </c>
      <c r="K556" s="51"/>
      <c r="L556" s="51"/>
      <c r="M556" s="52">
        <f>K556+L556</f>
        <v>0</v>
      </c>
      <c r="N556" s="51"/>
      <c r="O556" s="52">
        <f>M556+N556</f>
        <v>0</v>
      </c>
    </row>
    <row r="557" spans="1:15" s="57" customFormat="1" hidden="1">
      <c r="A557" s="50">
        <f t="shared" si="189"/>
        <v>3</v>
      </c>
      <c r="B557" s="153"/>
      <c r="C557" s="155" t="s">
        <v>35</v>
      </c>
      <c r="D557" s="137"/>
      <c r="E557" s="62">
        <f>SUM(E558:E559)</f>
        <v>0</v>
      </c>
      <c r="F557" s="62">
        <f>SUM(F558:F559)</f>
        <v>0</v>
      </c>
      <c r="G557" s="62">
        <f>SUM(G558:G559)</f>
        <v>0</v>
      </c>
      <c r="H557" s="62">
        <f>SUM(H558:H559)</f>
        <v>0</v>
      </c>
      <c r="I557" s="62">
        <f t="shared" ref="I557:N557" si="191">SUM(I558:I559)</f>
        <v>0</v>
      </c>
      <c r="J557" s="62">
        <f t="shared" si="191"/>
        <v>0</v>
      </c>
      <c r="K557" s="62">
        <f t="shared" si="191"/>
        <v>0</v>
      </c>
      <c r="L557" s="62">
        <f t="shared" si="191"/>
        <v>0</v>
      </c>
      <c r="M557" s="62">
        <f t="shared" si="191"/>
        <v>0</v>
      </c>
      <c r="N557" s="62">
        <f t="shared" si="191"/>
        <v>0</v>
      </c>
      <c r="O557" s="62">
        <f>SUM(O558:O559)</f>
        <v>0</v>
      </c>
    </row>
    <row r="558" spans="1:15" s="57" customFormat="1" hidden="1">
      <c r="A558" s="50">
        <f t="shared" si="189"/>
        <v>3</v>
      </c>
      <c r="B558" s="153"/>
      <c r="C558" s="167" t="s">
        <v>84</v>
      </c>
      <c r="D558" s="137"/>
      <c r="E558" s="51"/>
      <c r="F558" s="51"/>
      <c r="G558" s="51"/>
      <c r="H558" s="51"/>
      <c r="I558" s="51"/>
      <c r="J558" s="52">
        <f>H558+I558</f>
        <v>0</v>
      </c>
      <c r="K558" s="51"/>
      <c r="L558" s="51"/>
      <c r="M558" s="52">
        <f>K558+L558</f>
        <v>0</v>
      </c>
      <c r="N558" s="51"/>
      <c r="O558" s="52">
        <f>M558+N558</f>
        <v>0</v>
      </c>
    </row>
    <row r="559" spans="1:15" s="57" customFormat="1" hidden="1">
      <c r="A559" s="50">
        <f t="shared" si="189"/>
        <v>3</v>
      </c>
      <c r="B559" s="153"/>
      <c r="C559" s="167" t="s">
        <v>85</v>
      </c>
      <c r="D559" s="137"/>
      <c r="E559" s="51"/>
      <c r="F559" s="51"/>
      <c r="G559" s="51"/>
      <c r="H559" s="51"/>
      <c r="I559" s="51"/>
      <c r="J559" s="52">
        <f>H559+I559</f>
        <v>0</v>
      </c>
      <c r="K559" s="51"/>
      <c r="L559" s="51"/>
      <c r="M559" s="52">
        <f>K559+L559</f>
        <v>0</v>
      </c>
      <c r="N559" s="51"/>
      <c r="O559" s="52">
        <f>M559+N559</f>
        <v>0</v>
      </c>
    </row>
    <row r="560" spans="1:15" s="57" customFormat="1">
      <c r="A560" s="77">
        <f>A561</f>
        <v>2</v>
      </c>
      <c r="B560" s="172"/>
      <c r="C560" s="156"/>
      <c r="D560" s="140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</row>
    <row r="561" spans="1:15" s="57" customFormat="1" ht="25.5">
      <c r="A561" s="105">
        <f>MIN(A562:A623)</f>
        <v>2</v>
      </c>
      <c r="B561" s="172"/>
      <c r="C561" s="175" t="s">
        <v>300</v>
      </c>
      <c r="D561" s="140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</row>
    <row r="562" spans="1:15" s="57" customFormat="1">
      <c r="A562" s="50">
        <f t="shared" ref="A562:A615" si="192">IF(MAX(E562:P562)=0,IF(MIN(E562:P562)=0,3,2),2)</f>
        <v>2</v>
      </c>
      <c r="B562" s="145"/>
      <c r="C562" s="146" t="s">
        <v>25</v>
      </c>
      <c r="D562" s="56"/>
      <c r="E562" s="11">
        <f>SUBTOTAL(9,E563:E615)</f>
        <v>1624</v>
      </c>
      <c r="F562" s="11">
        <f>SUBTOTAL(9,F563:F615)</f>
        <v>0</v>
      </c>
      <c r="G562" s="11">
        <f>SUBTOTAL(9,G563:G615)</f>
        <v>0</v>
      </c>
      <c r="H562" s="11">
        <f>SUBTOTAL(9,H563:H615)</f>
        <v>0</v>
      </c>
      <c r="I562" s="11">
        <f t="shared" ref="I562:N562" si="193">SUBTOTAL(9,I563:I615)</f>
        <v>0</v>
      </c>
      <c r="J562" s="11">
        <f t="shared" si="193"/>
        <v>0</v>
      </c>
      <c r="K562" s="11">
        <f t="shared" si="193"/>
        <v>0</v>
      </c>
      <c r="L562" s="11">
        <f t="shared" si="193"/>
        <v>0</v>
      </c>
      <c r="M562" s="11">
        <f t="shared" si="193"/>
        <v>0</v>
      </c>
      <c r="N562" s="11">
        <f t="shared" si="193"/>
        <v>0</v>
      </c>
      <c r="O562" s="11">
        <f>SUBTOTAL(9,O563:O615)</f>
        <v>0</v>
      </c>
    </row>
    <row r="563" spans="1:15">
      <c r="A563" s="50">
        <f t="shared" si="192"/>
        <v>2</v>
      </c>
      <c r="B563" s="145" t="s">
        <v>14</v>
      </c>
      <c r="C563" s="146" t="s">
        <v>125</v>
      </c>
      <c r="D563" s="56"/>
      <c r="E563" s="11">
        <f>SUBTOTAL(9,E564:E585)</f>
        <v>1624</v>
      </c>
      <c r="F563" s="11">
        <f>SUBTOTAL(9,F564:F585)</f>
        <v>0</v>
      </c>
      <c r="G563" s="11">
        <f>SUBTOTAL(9,G564:G585)</f>
        <v>0</v>
      </c>
      <c r="H563" s="11">
        <f>SUBTOTAL(9,H564:H585)</f>
        <v>0</v>
      </c>
      <c r="I563" s="11">
        <f t="shared" ref="I563:N563" si="194">SUBTOTAL(9,I564:I585)</f>
        <v>0</v>
      </c>
      <c r="J563" s="11">
        <f t="shared" si="194"/>
        <v>0</v>
      </c>
      <c r="K563" s="11">
        <f t="shared" si="194"/>
        <v>0</v>
      </c>
      <c r="L563" s="11">
        <f t="shared" si="194"/>
        <v>0</v>
      </c>
      <c r="M563" s="11">
        <f t="shared" si="194"/>
        <v>0</v>
      </c>
      <c r="N563" s="11">
        <f t="shared" si="194"/>
        <v>0</v>
      </c>
      <c r="O563" s="11">
        <f>SUBTOTAL(9,O564:O585)</f>
        <v>0</v>
      </c>
    </row>
    <row r="564" spans="1:15" hidden="1">
      <c r="A564" s="50">
        <f t="shared" si="192"/>
        <v>3</v>
      </c>
      <c r="B564" s="147"/>
      <c r="C564" s="146" t="s">
        <v>126</v>
      </c>
      <c r="D564" s="56"/>
      <c r="E564" s="11">
        <f>SUBTOTAL(9,E565:E574)</f>
        <v>0</v>
      </c>
      <c r="F564" s="11">
        <f>SUBTOTAL(9,F565:F574)</f>
        <v>0</v>
      </c>
      <c r="G564" s="11">
        <f>SUBTOTAL(9,G565:G574)</f>
        <v>0</v>
      </c>
      <c r="H564" s="11">
        <f>SUBTOTAL(9,H565:H574)</f>
        <v>0</v>
      </c>
      <c r="I564" s="11">
        <f t="shared" ref="I564:N564" si="195">SUBTOTAL(9,I565:I574)</f>
        <v>0</v>
      </c>
      <c r="J564" s="11">
        <f t="shared" si="195"/>
        <v>0</v>
      </c>
      <c r="K564" s="11">
        <f t="shared" si="195"/>
        <v>0</v>
      </c>
      <c r="L564" s="11">
        <f t="shared" si="195"/>
        <v>0</v>
      </c>
      <c r="M564" s="11">
        <f t="shared" si="195"/>
        <v>0</v>
      </c>
      <c r="N564" s="11">
        <f t="shared" si="195"/>
        <v>0</v>
      </c>
      <c r="O564" s="11">
        <f>SUBTOTAL(9,O565:O574)</f>
        <v>0</v>
      </c>
    </row>
    <row r="565" spans="1:15" ht="25.5" hidden="1">
      <c r="A565" s="50">
        <f t="shared" si="192"/>
        <v>3</v>
      </c>
      <c r="B565" s="148"/>
      <c r="C565" s="149" t="s">
        <v>127</v>
      </c>
      <c r="D565" s="58" t="s">
        <v>2</v>
      </c>
      <c r="E565" s="11">
        <f>SUBTOTAL(9,E566:E567)</f>
        <v>0</v>
      </c>
      <c r="F565" s="11">
        <f>SUBTOTAL(9,F566:F567)</f>
        <v>0</v>
      </c>
      <c r="G565" s="11">
        <f>SUBTOTAL(9,G566:G567)</f>
        <v>0</v>
      </c>
      <c r="H565" s="11">
        <f>SUBTOTAL(9,H566:H567)</f>
        <v>0</v>
      </c>
      <c r="I565" s="11">
        <f t="shared" ref="I565:N565" si="196">SUBTOTAL(9,I566:I567)</f>
        <v>0</v>
      </c>
      <c r="J565" s="11">
        <f t="shared" si="196"/>
        <v>0</v>
      </c>
      <c r="K565" s="11">
        <f t="shared" si="196"/>
        <v>0</v>
      </c>
      <c r="L565" s="11">
        <f t="shared" si="196"/>
        <v>0</v>
      </c>
      <c r="M565" s="11">
        <f t="shared" si="196"/>
        <v>0</v>
      </c>
      <c r="N565" s="11">
        <f t="shared" si="196"/>
        <v>0</v>
      </c>
      <c r="O565" s="11">
        <f>SUBTOTAL(9,O566:O567)</f>
        <v>0</v>
      </c>
    </row>
    <row r="566" spans="1:15" ht="25.5" hidden="1">
      <c r="A566" s="50">
        <f t="shared" si="192"/>
        <v>3</v>
      </c>
      <c r="B566" s="148"/>
      <c r="C566" s="149" t="s">
        <v>303</v>
      </c>
      <c r="D566" s="58" t="s">
        <v>302</v>
      </c>
      <c r="E566" s="51"/>
      <c r="F566" s="51"/>
      <c r="G566" s="51"/>
      <c r="H566" s="51"/>
      <c r="I566" s="51"/>
      <c r="J566" s="52">
        <f>H566+I566</f>
        <v>0</v>
      </c>
      <c r="K566" s="51"/>
      <c r="L566" s="51"/>
      <c r="M566" s="52">
        <f>K566+L566</f>
        <v>0</v>
      </c>
      <c r="N566" s="51"/>
      <c r="O566" s="52">
        <f>M566+N566</f>
        <v>0</v>
      </c>
    </row>
    <row r="567" spans="1:15" ht="25.5" hidden="1">
      <c r="A567" s="50">
        <f t="shared" si="192"/>
        <v>3</v>
      </c>
      <c r="B567" s="148"/>
      <c r="C567" s="149" t="s">
        <v>305</v>
      </c>
      <c r="D567" s="58" t="s">
        <v>304</v>
      </c>
      <c r="E567" s="51"/>
      <c r="F567" s="51"/>
      <c r="G567" s="51"/>
      <c r="H567" s="51"/>
      <c r="I567" s="51"/>
      <c r="J567" s="52">
        <f>H567+I567</f>
        <v>0</v>
      </c>
      <c r="K567" s="51"/>
      <c r="L567" s="51"/>
      <c r="M567" s="52">
        <f>K567+L567</f>
        <v>0</v>
      </c>
      <c r="N567" s="51"/>
      <c r="O567" s="52">
        <f>M567+N567</f>
        <v>0</v>
      </c>
    </row>
    <row r="568" spans="1:15" hidden="1">
      <c r="A568" s="50">
        <f t="shared" si="192"/>
        <v>3</v>
      </c>
      <c r="B568" s="150"/>
      <c r="C568" s="151" t="s">
        <v>128</v>
      </c>
      <c r="D568" s="59" t="s">
        <v>3</v>
      </c>
      <c r="E568" s="51"/>
      <c r="F568" s="51"/>
      <c r="G568" s="51"/>
      <c r="H568" s="51"/>
      <c r="I568" s="51"/>
      <c r="J568" s="52">
        <f>H568+I568</f>
        <v>0</v>
      </c>
      <c r="K568" s="51"/>
      <c r="L568" s="51"/>
      <c r="M568" s="52">
        <f>K568+L568</f>
        <v>0</v>
      </c>
      <c r="N568" s="51"/>
      <c r="O568" s="52">
        <f>M568+N568</f>
        <v>0</v>
      </c>
    </row>
    <row r="569" spans="1:15" hidden="1">
      <c r="A569" s="50">
        <f t="shared" si="192"/>
        <v>3</v>
      </c>
      <c r="B569" s="150"/>
      <c r="C569" s="152" t="s">
        <v>445</v>
      </c>
      <c r="D569" s="117" t="s">
        <v>446</v>
      </c>
      <c r="E569" s="11">
        <f>SUBTOTAL(9,E570:E573)</f>
        <v>0</v>
      </c>
      <c r="F569" s="11">
        <f>SUBTOTAL(9,F570:F573)</f>
        <v>0</v>
      </c>
      <c r="G569" s="11">
        <f>SUBTOTAL(9,G570:G573)</f>
        <v>0</v>
      </c>
      <c r="H569" s="11">
        <f>SUBTOTAL(9,H570:H573)</f>
        <v>0</v>
      </c>
      <c r="I569" s="11">
        <f t="shared" ref="I569:N569" si="197">SUBTOTAL(9,I570:I573)</f>
        <v>0</v>
      </c>
      <c r="J569" s="11">
        <f t="shared" si="197"/>
        <v>0</v>
      </c>
      <c r="K569" s="11">
        <f t="shared" si="197"/>
        <v>0</v>
      </c>
      <c r="L569" s="11">
        <f t="shared" si="197"/>
        <v>0</v>
      </c>
      <c r="M569" s="11">
        <f t="shared" si="197"/>
        <v>0</v>
      </c>
      <c r="N569" s="11">
        <f t="shared" si="197"/>
        <v>0</v>
      </c>
      <c r="O569" s="11">
        <f>SUBTOTAL(9,O570:O573)</f>
        <v>0</v>
      </c>
    </row>
    <row r="570" spans="1:15" ht="25.5" hidden="1">
      <c r="A570" s="50">
        <f t="shared" si="192"/>
        <v>3</v>
      </c>
      <c r="B570" s="150"/>
      <c r="C570" s="149" t="s">
        <v>129</v>
      </c>
      <c r="D570" s="60" t="s">
        <v>37</v>
      </c>
      <c r="E570" s="51"/>
      <c r="F570" s="51"/>
      <c r="G570" s="51"/>
      <c r="H570" s="51"/>
      <c r="I570" s="51"/>
      <c r="J570" s="52">
        <f>H570+I570</f>
        <v>0</v>
      </c>
      <c r="K570" s="51"/>
      <c r="L570" s="51"/>
      <c r="M570" s="52">
        <f>K570+L570</f>
        <v>0</v>
      </c>
      <c r="N570" s="51"/>
      <c r="O570" s="52">
        <f>M570+N570</f>
        <v>0</v>
      </c>
    </row>
    <row r="571" spans="1:15" hidden="1">
      <c r="A571" s="50">
        <f t="shared" si="192"/>
        <v>3</v>
      </c>
      <c r="B571" s="150"/>
      <c r="C571" s="149" t="s">
        <v>131</v>
      </c>
      <c r="D571" s="60" t="s">
        <v>39</v>
      </c>
      <c r="E571" s="51"/>
      <c r="F571" s="51"/>
      <c r="G571" s="51"/>
      <c r="H571" s="51"/>
      <c r="I571" s="51"/>
      <c r="J571" s="52">
        <f>H571+I571</f>
        <v>0</v>
      </c>
      <c r="K571" s="51"/>
      <c r="L571" s="51"/>
      <c r="M571" s="52">
        <f>K571+L571</f>
        <v>0</v>
      </c>
      <c r="N571" s="51"/>
      <c r="O571" s="52">
        <f>M571+N571</f>
        <v>0</v>
      </c>
    </row>
    <row r="572" spans="1:15" hidden="1">
      <c r="A572" s="50">
        <f t="shared" si="192"/>
        <v>3</v>
      </c>
      <c r="B572" s="150"/>
      <c r="C572" s="149" t="s">
        <v>132</v>
      </c>
      <c r="D572" s="60" t="s">
        <v>40</v>
      </c>
      <c r="E572" s="51"/>
      <c r="F572" s="51"/>
      <c r="G572" s="51"/>
      <c r="H572" s="51"/>
      <c r="I572" s="51"/>
      <c r="J572" s="52">
        <f>H572+I572</f>
        <v>0</v>
      </c>
      <c r="K572" s="51"/>
      <c r="L572" s="51"/>
      <c r="M572" s="52">
        <f>K572+L572</f>
        <v>0</v>
      </c>
      <c r="N572" s="51"/>
      <c r="O572" s="52">
        <f>M572+N572</f>
        <v>0</v>
      </c>
    </row>
    <row r="573" spans="1:15" ht="25.5" hidden="1">
      <c r="A573" s="50">
        <f t="shared" si="192"/>
        <v>3</v>
      </c>
      <c r="B573" s="150"/>
      <c r="C573" s="149" t="s">
        <v>133</v>
      </c>
      <c r="D573" s="60" t="s">
        <v>41</v>
      </c>
      <c r="E573" s="51"/>
      <c r="F573" s="51"/>
      <c r="G573" s="51"/>
      <c r="H573" s="51"/>
      <c r="I573" s="51"/>
      <c r="J573" s="52">
        <f>H573+I573</f>
        <v>0</v>
      </c>
      <c r="K573" s="51"/>
      <c r="L573" s="51"/>
      <c r="M573" s="52">
        <f>K573+L573</f>
        <v>0</v>
      </c>
      <c r="N573" s="51"/>
      <c r="O573" s="52">
        <f>M573+N573</f>
        <v>0</v>
      </c>
    </row>
    <row r="574" spans="1:15" hidden="1">
      <c r="A574" s="50">
        <f t="shared" si="192"/>
        <v>3</v>
      </c>
      <c r="B574" s="150"/>
      <c r="C574" s="149" t="s">
        <v>447</v>
      </c>
      <c r="D574" s="60" t="s">
        <v>4</v>
      </c>
      <c r="E574" s="51"/>
      <c r="F574" s="51"/>
      <c r="G574" s="51"/>
      <c r="H574" s="51"/>
      <c r="I574" s="51"/>
      <c r="J574" s="52">
        <f>H574+I574</f>
        <v>0</v>
      </c>
      <c r="K574" s="51"/>
      <c r="L574" s="51"/>
      <c r="M574" s="52">
        <f>K574+L574</f>
        <v>0</v>
      </c>
      <c r="N574" s="51"/>
      <c r="O574" s="52">
        <f>M574+N574</f>
        <v>0</v>
      </c>
    </row>
    <row r="575" spans="1:15" hidden="1">
      <c r="A575" s="50">
        <f t="shared" si="192"/>
        <v>3</v>
      </c>
      <c r="B575" s="147"/>
      <c r="C575" s="146" t="s">
        <v>134</v>
      </c>
      <c r="D575" s="56"/>
      <c r="E575" s="11">
        <f>SUBTOTAL(9,E576:E579)</f>
        <v>0</v>
      </c>
      <c r="F575" s="11">
        <f>SUBTOTAL(9,F576:F579)</f>
        <v>0</v>
      </c>
      <c r="G575" s="11">
        <f>SUBTOTAL(9,G576:G579)</f>
        <v>0</v>
      </c>
      <c r="H575" s="11">
        <f>SUBTOTAL(9,H576:H579)</f>
        <v>0</v>
      </c>
      <c r="I575" s="11">
        <f t="shared" ref="I575:N575" si="198">SUBTOTAL(9,I576:I579)</f>
        <v>0</v>
      </c>
      <c r="J575" s="11">
        <f t="shared" si="198"/>
        <v>0</v>
      </c>
      <c r="K575" s="11">
        <f t="shared" si="198"/>
        <v>0</v>
      </c>
      <c r="L575" s="11">
        <f t="shared" si="198"/>
        <v>0</v>
      </c>
      <c r="M575" s="11">
        <f t="shared" si="198"/>
        <v>0</v>
      </c>
      <c r="N575" s="11">
        <f t="shared" si="198"/>
        <v>0</v>
      </c>
      <c r="O575" s="11">
        <f>SUBTOTAL(9,O576:O579)</f>
        <v>0</v>
      </c>
    </row>
    <row r="576" spans="1:15" hidden="1">
      <c r="A576" s="50">
        <f t="shared" si="192"/>
        <v>3</v>
      </c>
      <c r="B576" s="150"/>
      <c r="C576" s="151" t="s">
        <v>135</v>
      </c>
      <c r="D576" s="59" t="s">
        <v>5</v>
      </c>
      <c r="E576" s="51"/>
      <c r="F576" s="51"/>
      <c r="G576" s="51"/>
      <c r="H576" s="51"/>
      <c r="I576" s="51"/>
      <c r="J576" s="52">
        <f>H576+I576</f>
        <v>0</v>
      </c>
      <c r="K576" s="51"/>
      <c r="L576" s="51"/>
      <c r="M576" s="52">
        <f>K576+L576</f>
        <v>0</v>
      </c>
      <c r="N576" s="51"/>
      <c r="O576" s="52">
        <f>M576+N576</f>
        <v>0</v>
      </c>
    </row>
    <row r="577" spans="1:15" hidden="1">
      <c r="A577" s="50">
        <f t="shared" si="192"/>
        <v>3</v>
      </c>
      <c r="B577" s="150"/>
      <c r="C577" s="154" t="s">
        <v>448</v>
      </c>
      <c r="D577" s="118" t="s">
        <v>173</v>
      </c>
      <c r="E577" s="51"/>
      <c r="F577" s="51"/>
      <c r="G577" s="51"/>
      <c r="H577" s="51"/>
      <c r="I577" s="51"/>
      <c r="J577" s="52">
        <f>H577+I577</f>
        <v>0</v>
      </c>
      <c r="K577" s="51"/>
      <c r="L577" s="51"/>
      <c r="M577" s="52">
        <f>K577+L577</f>
        <v>0</v>
      </c>
      <c r="N577" s="51"/>
      <c r="O577" s="52">
        <f>M577+N577</f>
        <v>0</v>
      </c>
    </row>
    <row r="578" spans="1:15" hidden="1">
      <c r="A578" s="50">
        <f t="shared" si="192"/>
        <v>3</v>
      </c>
      <c r="B578" s="153"/>
      <c r="C578" s="155" t="s">
        <v>557</v>
      </c>
      <c r="D578" s="137" t="s">
        <v>8</v>
      </c>
      <c r="E578" s="51"/>
      <c r="F578" s="51"/>
      <c r="G578" s="51"/>
      <c r="H578" s="51"/>
      <c r="I578" s="51"/>
      <c r="J578" s="52">
        <f>H578+I578</f>
        <v>0</v>
      </c>
      <c r="K578" s="51"/>
      <c r="L578" s="51"/>
      <c r="M578" s="52">
        <f>K578+L578</f>
        <v>0</v>
      </c>
      <c r="N578" s="51"/>
      <c r="O578" s="52">
        <f>M578+N578</f>
        <v>0</v>
      </c>
    </row>
    <row r="579" spans="1:15" ht="25.5" hidden="1">
      <c r="A579" s="50">
        <f t="shared" si="192"/>
        <v>3</v>
      </c>
      <c r="B579" s="153"/>
      <c r="C579" s="155" t="s">
        <v>139</v>
      </c>
      <c r="D579" s="136" t="s">
        <v>10</v>
      </c>
      <c r="E579" s="51"/>
      <c r="F579" s="51"/>
      <c r="G579" s="51"/>
      <c r="H579" s="51"/>
      <c r="I579" s="51"/>
      <c r="J579" s="52">
        <f>H579+I579</f>
        <v>0</v>
      </c>
      <c r="K579" s="51"/>
      <c r="L579" s="51"/>
      <c r="M579" s="52">
        <f>K579+L579</f>
        <v>0</v>
      </c>
      <c r="N579" s="51"/>
      <c r="O579" s="52">
        <f>M579+N579</f>
        <v>0</v>
      </c>
    </row>
    <row r="580" spans="1:15">
      <c r="A580" s="50">
        <f t="shared" si="192"/>
        <v>2</v>
      </c>
      <c r="B580" s="156"/>
      <c r="C580" s="157" t="s">
        <v>140</v>
      </c>
      <c r="D580" s="136"/>
      <c r="E580" s="11">
        <f>SUBTOTAL(9,E581:E585)</f>
        <v>1624</v>
      </c>
      <c r="F580" s="11">
        <f>SUBTOTAL(9,F581:F585)</f>
        <v>0</v>
      </c>
      <c r="G580" s="11">
        <f>SUBTOTAL(9,G581:G585)</f>
        <v>0</v>
      </c>
      <c r="H580" s="11">
        <f>SUBTOTAL(9,H581:H585)</f>
        <v>0</v>
      </c>
      <c r="I580" s="11">
        <f t="shared" ref="I580:N580" si="199">SUBTOTAL(9,I581:I585)</f>
        <v>0</v>
      </c>
      <c r="J580" s="11">
        <f t="shared" si="199"/>
        <v>0</v>
      </c>
      <c r="K580" s="11">
        <f t="shared" si="199"/>
        <v>0</v>
      </c>
      <c r="L580" s="11">
        <f t="shared" si="199"/>
        <v>0</v>
      </c>
      <c r="M580" s="11">
        <f t="shared" si="199"/>
        <v>0</v>
      </c>
      <c r="N580" s="11">
        <f t="shared" si="199"/>
        <v>0</v>
      </c>
      <c r="O580" s="11">
        <f>SUBTOTAL(9,O581:O585)</f>
        <v>0</v>
      </c>
    </row>
    <row r="581" spans="1:15">
      <c r="A581" s="50">
        <f t="shared" si="192"/>
        <v>2</v>
      </c>
      <c r="B581" s="153"/>
      <c r="C581" s="155" t="s">
        <v>141</v>
      </c>
      <c r="D581" s="137" t="s">
        <v>71</v>
      </c>
      <c r="E581" s="51">
        <v>1624</v>
      </c>
      <c r="F581" s="51"/>
      <c r="G581" s="51"/>
      <c r="H581" s="51"/>
      <c r="I581" s="51"/>
      <c r="J581" s="52">
        <f>H581+I581</f>
        <v>0</v>
      </c>
      <c r="K581" s="51"/>
      <c r="L581" s="51"/>
      <c r="M581" s="52">
        <f>K581+L581</f>
        <v>0</v>
      </c>
      <c r="N581" s="51"/>
      <c r="O581" s="52">
        <f>M581+N581</f>
        <v>0</v>
      </c>
    </row>
    <row r="582" spans="1:15" hidden="1">
      <c r="A582" s="50">
        <f t="shared" si="192"/>
        <v>3</v>
      </c>
      <c r="B582" s="153"/>
      <c r="C582" s="155" t="s">
        <v>142</v>
      </c>
      <c r="D582" s="137" t="s">
        <v>73</v>
      </c>
      <c r="E582" s="51"/>
      <c r="F582" s="51"/>
      <c r="G582" s="51"/>
      <c r="H582" s="51"/>
      <c r="I582" s="51"/>
      <c r="J582" s="52">
        <f>H582+I582</f>
        <v>0</v>
      </c>
      <c r="K582" s="51"/>
      <c r="L582" s="51"/>
      <c r="M582" s="52">
        <f>K582+L582</f>
        <v>0</v>
      </c>
      <c r="N582" s="51"/>
      <c r="O582" s="52">
        <f>M582+N582</f>
        <v>0</v>
      </c>
    </row>
    <row r="583" spans="1:15" hidden="1">
      <c r="A583" s="50">
        <f t="shared" si="192"/>
        <v>3</v>
      </c>
      <c r="B583" s="153"/>
      <c r="C583" s="155" t="s">
        <v>143</v>
      </c>
      <c r="D583" s="137" t="s">
        <v>75</v>
      </c>
      <c r="E583" s="51"/>
      <c r="F583" s="51"/>
      <c r="G583" s="51"/>
      <c r="H583" s="51"/>
      <c r="I583" s="51"/>
      <c r="J583" s="52">
        <f>H583+I583</f>
        <v>0</v>
      </c>
      <c r="K583" s="51"/>
      <c r="L583" s="51"/>
      <c r="M583" s="52">
        <f>K583+L583</f>
        <v>0</v>
      </c>
      <c r="N583" s="51"/>
      <c r="O583" s="52">
        <f>M583+N583</f>
        <v>0</v>
      </c>
    </row>
    <row r="584" spans="1:15" hidden="1">
      <c r="A584" s="50">
        <f t="shared" si="192"/>
        <v>3</v>
      </c>
      <c r="B584" s="153"/>
      <c r="C584" s="155" t="s">
        <v>144</v>
      </c>
      <c r="D584" s="137" t="s">
        <v>77</v>
      </c>
      <c r="E584" s="51"/>
      <c r="F584" s="51"/>
      <c r="G584" s="51"/>
      <c r="H584" s="51"/>
      <c r="I584" s="51"/>
      <c r="J584" s="52">
        <f>H584+I584</f>
        <v>0</v>
      </c>
      <c r="K584" s="51"/>
      <c r="L584" s="51"/>
      <c r="M584" s="52">
        <f>K584+L584</f>
        <v>0</v>
      </c>
      <c r="N584" s="51"/>
      <c r="O584" s="52">
        <f>M584+N584</f>
        <v>0</v>
      </c>
    </row>
    <row r="585" spans="1:15" s="57" customFormat="1" hidden="1">
      <c r="A585" s="50">
        <f t="shared" si="192"/>
        <v>3</v>
      </c>
      <c r="B585" s="153"/>
      <c r="C585" s="155" t="s">
        <v>145</v>
      </c>
      <c r="D585" s="137" t="s">
        <v>28</v>
      </c>
      <c r="E585" s="51"/>
      <c r="F585" s="51"/>
      <c r="G585" s="51"/>
      <c r="H585" s="51"/>
      <c r="I585" s="51"/>
      <c r="J585" s="52">
        <f>H585+I585</f>
        <v>0</v>
      </c>
      <c r="K585" s="51"/>
      <c r="L585" s="51"/>
      <c r="M585" s="52">
        <f>K585+L585</f>
        <v>0</v>
      </c>
      <c r="N585" s="51"/>
      <c r="O585" s="52">
        <f>M585+N585</f>
        <v>0</v>
      </c>
    </row>
    <row r="586" spans="1:15" s="57" customFormat="1" hidden="1">
      <c r="A586" s="50">
        <f t="shared" si="192"/>
        <v>3</v>
      </c>
      <c r="B586" s="145" t="s">
        <v>146</v>
      </c>
      <c r="C586" s="157" t="s">
        <v>147</v>
      </c>
      <c r="D586" s="56"/>
      <c r="E586" s="11">
        <f>SUBTOTAL(9,E587:E615)</f>
        <v>0</v>
      </c>
      <c r="F586" s="11">
        <f>SUBTOTAL(9,F587:F615)</f>
        <v>0</v>
      </c>
      <c r="G586" s="11">
        <f>SUBTOTAL(9,G587:G615)</f>
        <v>0</v>
      </c>
      <c r="H586" s="11">
        <f>SUBTOTAL(9,H587:H615)</f>
        <v>0</v>
      </c>
      <c r="I586" s="11">
        <f t="shared" ref="I586:N586" si="200">SUBTOTAL(9,I587:I615)</f>
        <v>0</v>
      </c>
      <c r="J586" s="11">
        <f t="shared" si="200"/>
        <v>0</v>
      </c>
      <c r="K586" s="11">
        <f t="shared" si="200"/>
        <v>0</v>
      </c>
      <c r="L586" s="11">
        <f t="shared" si="200"/>
        <v>0</v>
      </c>
      <c r="M586" s="11">
        <f t="shared" si="200"/>
        <v>0</v>
      </c>
      <c r="N586" s="11">
        <f t="shared" si="200"/>
        <v>0</v>
      </c>
      <c r="O586" s="11">
        <f>SUBTOTAL(9,O587:O615)</f>
        <v>0</v>
      </c>
    </row>
    <row r="587" spans="1:15" s="57" customFormat="1" hidden="1">
      <c r="A587" s="50">
        <f t="shared" si="192"/>
        <v>3</v>
      </c>
      <c r="B587" s="156"/>
      <c r="C587" s="158" t="s">
        <v>26</v>
      </c>
      <c r="D587" s="56"/>
      <c r="E587" s="11">
        <f>SUBTOTAL(9,E588:E606)</f>
        <v>0</v>
      </c>
      <c r="F587" s="11">
        <f t="shared" ref="F587:O587" si="201">SUBTOTAL(9,F588:F606)</f>
        <v>0</v>
      </c>
      <c r="G587" s="11">
        <f t="shared" si="201"/>
        <v>0</v>
      </c>
      <c r="H587" s="11">
        <f t="shared" si="201"/>
        <v>0</v>
      </c>
      <c r="I587" s="11">
        <f t="shared" si="201"/>
        <v>0</v>
      </c>
      <c r="J587" s="11">
        <f t="shared" si="201"/>
        <v>0</v>
      </c>
      <c r="K587" s="11">
        <f t="shared" si="201"/>
        <v>0</v>
      </c>
      <c r="L587" s="11">
        <f t="shared" si="201"/>
        <v>0</v>
      </c>
      <c r="M587" s="11">
        <f t="shared" si="201"/>
        <v>0</v>
      </c>
      <c r="N587" s="11">
        <f t="shared" si="201"/>
        <v>0</v>
      </c>
      <c r="O587" s="11">
        <f t="shared" si="201"/>
        <v>0</v>
      </c>
    </row>
    <row r="588" spans="1:15" s="57" customFormat="1" hidden="1">
      <c r="A588" s="50">
        <f t="shared" si="192"/>
        <v>3</v>
      </c>
      <c r="B588" s="150"/>
      <c r="C588" s="161" t="s">
        <v>770</v>
      </c>
      <c r="D588" s="56"/>
      <c r="E588" s="11">
        <f>SUBTOTAL(9,E589:E598)</f>
        <v>0</v>
      </c>
      <c r="F588" s="11">
        <f t="shared" ref="F588:O588" si="202">SUBTOTAL(9,F589:F598)</f>
        <v>0</v>
      </c>
      <c r="G588" s="11">
        <f t="shared" si="202"/>
        <v>0</v>
      </c>
      <c r="H588" s="11">
        <f t="shared" si="202"/>
        <v>0</v>
      </c>
      <c r="I588" s="11">
        <f t="shared" si="202"/>
        <v>0</v>
      </c>
      <c r="J588" s="11">
        <f t="shared" si="202"/>
        <v>0</v>
      </c>
      <c r="K588" s="11">
        <f t="shared" si="202"/>
        <v>0</v>
      </c>
      <c r="L588" s="11">
        <f t="shared" si="202"/>
        <v>0</v>
      </c>
      <c r="M588" s="11">
        <f t="shared" si="202"/>
        <v>0</v>
      </c>
      <c r="N588" s="11">
        <f t="shared" si="202"/>
        <v>0</v>
      </c>
      <c r="O588" s="11">
        <f t="shared" si="202"/>
        <v>0</v>
      </c>
    </row>
    <row r="589" spans="1:15" s="57" customFormat="1" ht="25.5" hidden="1">
      <c r="A589" s="50">
        <f t="shared" si="192"/>
        <v>3</v>
      </c>
      <c r="B589" s="150"/>
      <c r="C589" s="160" t="s">
        <v>771</v>
      </c>
      <c r="D589" s="58" t="s">
        <v>2</v>
      </c>
      <c r="E589" s="11">
        <f>SUBTOTAL(9,E590:E591)</f>
        <v>0</v>
      </c>
      <c r="F589" s="11">
        <f t="shared" ref="F589:O589" si="203">SUBTOTAL(9,F590:F591)</f>
        <v>0</v>
      </c>
      <c r="G589" s="11">
        <f t="shared" si="203"/>
        <v>0</v>
      </c>
      <c r="H589" s="11">
        <f t="shared" si="203"/>
        <v>0</v>
      </c>
      <c r="I589" s="11">
        <f t="shared" si="203"/>
        <v>0</v>
      </c>
      <c r="J589" s="11">
        <f t="shared" si="203"/>
        <v>0</v>
      </c>
      <c r="K589" s="11">
        <f t="shared" si="203"/>
        <v>0</v>
      </c>
      <c r="L589" s="11">
        <f t="shared" si="203"/>
        <v>0</v>
      </c>
      <c r="M589" s="11">
        <f t="shared" si="203"/>
        <v>0</v>
      </c>
      <c r="N589" s="11">
        <f t="shared" si="203"/>
        <v>0</v>
      </c>
      <c r="O589" s="11">
        <f t="shared" si="203"/>
        <v>0</v>
      </c>
    </row>
    <row r="590" spans="1:15" s="57" customFormat="1" ht="25.5" hidden="1">
      <c r="A590" s="50">
        <f t="shared" si="192"/>
        <v>3</v>
      </c>
      <c r="B590" s="150"/>
      <c r="C590" s="260" t="s">
        <v>772</v>
      </c>
      <c r="D590" s="58" t="s">
        <v>302</v>
      </c>
      <c r="E590" s="51"/>
      <c r="F590" s="51"/>
      <c r="G590" s="51"/>
      <c r="H590" s="51"/>
      <c r="I590" s="51"/>
      <c r="J590" s="52">
        <f>H590+I590</f>
        <v>0</v>
      </c>
      <c r="K590" s="51"/>
      <c r="L590" s="51"/>
      <c r="M590" s="52">
        <f>K590+L590</f>
        <v>0</v>
      </c>
      <c r="N590" s="51"/>
      <c r="O590" s="52">
        <f>M590+N590</f>
        <v>0</v>
      </c>
    </row>
    <row r="591" spans="1:15" s="57" customFormat="1" ht="25.5" hidden="1">
      <c r="A591" s="50">
        <f t="shared" si="192"/>
        <v>3</v>
      </c>
      <c r="B591" s="150"/>
      <c r="C591" s="260" t="s">
        <v>773</v>
      </c>
      <c r="D591" s="58" t="s">
        <v>304</v>
      </c>
      <c r="E591" s="51"/>
      <c r="F591" s="51"/>
      <c r="G591" s="51"/>
      <c r="H591" s="51"/>
      <c r="I591" s="51"/>
      <c r="J591" s="52">
        <f>H591+I591</f>
        <v>0</v>
      </c>
      <c r="K591" s="51"/>
      <c r="L591" s="51"/>
      <c r="M591" s="52">
        <f>K591+L591</f>
        <v>0</v>
      </c>
      <c r="N591" s="51"/>
      <c r="O591" s="52">
        <f>M591+N591</f>
        <v>0</v>
      </c>
    </row>
    <row r="592" spans="1:15" s="57" customFormat="1" hidden="1">
      <c r="A592" s="50">
        <f t="shared" si="192"/>
        <v>3</v>
      </c>
      <c r="B592" s="150"/>
      <c r="C592" s="258" t="s">
        <v>42</v>
      </c>
      <c r="D592" s="59" t="s">
        <v>3</v>
      </c>
      <c r="E592" s="51"/>
      <c r="F592" s="51"/>
      <c r="G592" s="51"/>
      <c r="H592" s="51"/>
      <c r="I592" s="51"/>
      <c r="J592" s="52">
        <f>H592+I592</f>
        <v>0</v>
      </c>
      <c r="K592" s="51"/>
      <c r="L592" s="51"/>
      <c r="M592" s="52">
        <f>K592+L592</f>
        <v>0</v>
      </c>
      <c r="N592" s="51"/>
      <c r="O592" s="52">
        <f>M592+N592</f>
        <v>0</v>
      </c>
    </row>
    <row r="593" spans="1:15" s="57" customFormat="1" hidden="1">
      <c r="A593" s="50">
        <f t="shared" si="192"/>
        <v>3</v>
      </c>
      <c r="B593" s="150"/>
      <c r="C593" s="259" t="s">
        <v>449</v>
      </c>
      <c r="D593" s="117" t="s">
        <v>446</v>
      </c>
      <c r="E593" s="11">
        <f>SUBTOTAL(9,E594:E597)</f>
        <v>0</v>
      </c>
      <c r="F593" s="11">
        <f>SUBTOTAL(9,F594:F597)</f>
        <v>0</v>
      </c>
      <c r="G593" s="11">
        <f>SUBTOTAL(9,G594:G597)</f>
        <v>0</v>
      </c>
      <c r="H593" s="11">
        <f>SUBTOTAL(9,H594:H597)</f>
        <v>0</v>
      </c>
      <c r="I593" s="11">
        <f t="shared" ref="I593:N593" si="204">SUBTOTAL(9,I594:I597)</f>
        <v>0</v>
      </c>
      <c r="J593" s="11">
        <f t="shared" si="204"/>
        <v>0</v>
      </c>
      <c r="K593" s="11">
        <f t="shared" si="204"/>
        <v>0</v>
      </c>
      <c r="L593" s="11">
        <f t="shared" si="204"/>
        <v>0</v>
      </c>
      <c r="M593" s="11">
        <f t="shared" si="204"/>
        <v>0</v>
      </c>
      <c r="N593" s="11">
        <f t="shared" si="204"/>
        <v>0</v>
      </c>
      <c r="O593" s="11">
        <f>SUBTOTAL(9,O594:O597)</f>
        <v>0</v>
      </c>
    </row>
    <row r="594" spans="1:15" s="57" customFormat="1" ht="25.5" hidden="1">
      <c r="A594" s="50">
        <f t="shared" si="192"/>
        <v>3</v>
      </c>
      <c r="B594" s="150"/>
      <c r="C594" s="260" t="s">
        <v>153</v>
      </c>
      <c r="D594" s="60" t="s">
        <v>37</v>
      </c>
      <c r="E594" s="51"/>
      <c r="F594" s="51"/>
      <c r="G594" s="51"/>
      <c r="H594" s="51"/>
      <c r="I594" s="51"/>
      <c r="J594" s="52">
        <f t="shared" ref="J594:J606" si="205">H594+I594</f>
        <v>0</v>
      </c>
      <c r="K594" s="51"/>
      <c r="L594" s="51"/>
      <c r="M594" s="52">
        <f t="shared" ref="M594:M606" si="206">K594+L594</f>
        <v>0</v>
      </c>
      <c r="N594" s="51"/>
      <c r="O594" s="52">
        <f t="shared" ref="O594:O606" si="207">M594+N594</f>
        <v>0</v>
      </c>
    </row>
    <row r="595" spans="1:15" s="57" customFormat="1" hidden="1">
      <c r="A595" s="50">
        <f t="shared" si="192"/>
        <v>3</v>
      </c>
      <c r="B595" s="150"/>
      <c r="C595" s="260" t="s">
        <v>155</v>
      </c>
      <c r="D595" s="60" t="s">
        <v>39</v>
      </c>
      <c r="E595" s="51"/>
      <c r="F595" s="51"/>
      <c r="G595" s="51"/>
      <c r="H595" s="51"/>
      <c r="I595" s="51"/>
      <c r="J595" s="52">
        <f t="shared" si="205"/>
        <v>0</v>
      </c>
      <c r="K595" s="51"/>
      <c r="L595" s="51"/>
      <c r="M595" s="52">
        <f t="shared" si="206"/>
        <v>0</v>
      </c>
      <c r="N595" s="51"/>
      <c r="O595" s="52">
        <f t="shared" si="207"/>
        <v>0</v>
      </c>
    </row>
    <row r="596" spans="1:15" s="57" customFormat="1" ht="25.5" hidden="1">
      <c r="A596" s="50">
        <f t="shared" si="192"/>
        <v>3</v>
      </c>
      <c r="B596" s="150"/>
      <c r="C596" s="260" t="s">
        <v>156</v>
      </c>
      <c r="D596" s="60" t="s">
        <v>40</v>
      </c>
      <c r="E596" s="51"/>
      <c r="F596" s="51"/>
      <c r="G596" s="51"/>
      <c r="H596" s="51"/>
      <c r="I596" s="51"/>
      <c r="J596" s="52">
        <f t="shared" si="205"/>
        <v>0</v>
      </c>
      <c r="K596" s="51"/>
      <c r="L596" s="51"/>
      <c r="M596" s="52">
        <f t="shared" si="206"/>
        <v>0</v>
      </c>
      <c r="N596" s="51"/>
      <c r="O596" s="52">
        <f t="shared" si="207"/>
        <v>0</v>
      </c>
    </row>
    <row r="597" spans="1:15" s="57" customFormat="1" ht="25.5" hidden="1">
      <c r="A597" s="50">
        <f t="shared" si="192"/>
        <v>3</v>
      </c>
      <c r="B597" s="150"/>
      <c r="C597" s="260" t="s">
        <v>157</v>
      </c>
      <c r="D597" s="60" t="s">
        <v>41</v>
      </c>
      <c r="E597" s="51"/>
      <c r="F597" s="51"/>
      <c r="G597" s="51"/>
      <c r="H597" s="51"/>
      <c r="I597" s="51"/>
      <c r="J597" s="52">
        <f t="shared" si="205"/>
        <v>0</v>
      </c>
      <c r="K597" s="51"/>
      <c r="L597" s="51"/>
      <c r="M597" s="52">
        <f t="shared" si="206"/>
        <v>0</v>
      </c>
      <c r="N597" s="51"/>
      <c r="O597" s="52">
        <f t="shared" si="207"/>
        <v>0</v>
      </c>
    </row>
    <row r="598" spans="1:15" s="57" customFormat="1" hidden="1">
      <c r="A598" s="50">
        <f t="shared" si="192"/>
        <v>3</v>
      </c>
      <c r="B598" s="150"/>
      <c r="C598" s="160" t="s">
        <v>158</v>
      </c>
      <c r="D598" s="60" t="s">
        <v>4</v>
      </c>
      <c r="E598" s="51"/>
      <c r="F598" s="51"/>
      <c r="G598" s="51"/>
      <c r="H598" s="51"/>
      <c r="I598" s="51"/>
      <c r="J598" s="52">
        <f t="shared" si="205"/>
        <v>0</v>
      </c>
      <c r="K598" s="51"/>
      <c r="L598" s="51"/>
      <c r="M598" s="52">
        <f t="shared" si="206"/>
        <v>0</v>
      </c>
      <c r="N598" s="51"/>
      <c r="O598" s="52">
        <f t="shared" si="207"/>
        <v>0</v>
      </c>
    </row>
    <row r="599" spans="1:15" s="57" customFormat="1" hidden="1">
      <c r="A599" s="50">
        <f t="shared" si="192"/>
        <v>3</v>
      </c>
      <c r="B599" s="150"/>
      <c r="C599" s="159" t="s">
        <v>19</v>
      </c>
      <c r="D599" s="59" t="s">
        <v>5</v>
      </c>
      <c r="E599" s="51"/>
      <c r="F599" s="51"/>
      <c r="G599" s="51"/>
      <c r="H599" s="51"/>
      <c r="I599" s="51"/>
      <c r="J599" s="52">
        <f t="shared" si="205"/>
        <v>0</v>
      </c>
      <c r="K599" s="51"/>
      <c r="L599" s="51"/>
      <c r="M599" s="52">
        <f t="shared" si="206"/>
        <v>0</v>
      </c>
      <c r="N599" s="51"/>
      <c r="O599" s="52">
        <f t="shared" si="207"/>
        <v>0</v>
      </c>
    </row>
    <row r="600" spans="1:15" s="57" customFormat="1" hidden="1">
      <c r="A600" s="50">
        <f t="shared" si="192"/>
        <v>3</v>
      </c>
      <c r="B600" s="150"/>
      <c r="C600" s="162" t="s">
        <v>450</v>
      </c>
      <c r="D600" s="118" t="s">
        <v>173</v>
      </c>
      <c r="E600" s="51"/>
      <c r="F600" s="51"/>
      <c r="G600" s="51"/>
      <c r="H600" s="51"/>
      <c r="I600" s="51"/>
      <c r="J600" s="52">
        <f t="shared" si="205"/>
        <v>0</v>
      </c>
      <c r="K600" s="51"/>
      <c r="L600" s="51"/>
      <c r="M600" s="52">
        <f t="shared" si="206"/>
        <v>0</v>
      </c>
      <c r="N600" s="51"/>
      <c r="O600" s="52">
        <f t="shared" si="207"/>
        <v>0</v>
      </c>
    </row>
    <row r="601" spans="1:15" s="57" customFormat="1" hidden="1">
      <c r="A601" s="50">
        <f t="shared" si="192"/>
        <v>3</v>
      </c>
      <c r="B601" s="153"/>
      <c r="C601" s="163" t="s">
        <v>29</v>
      </c>
      <c r="D601" s="136" t="s">
        <v>6</v>
      </c>
      <c r="E601" s="51"/>
      <c r="F601" s="51"/>
      <c r="G601" s="51"/>
      <c r="H601" s="51"/>
      <c r="I601" s="51"/>
      <c r="J601" s="52">
        <f t="shared" si="205"/>
        <v>0</v>
      </c>
      <c r="K601" s="51"/>
      <c r="L601" s="51"/>
      <c r="M601" s="52">
        <f t="shared" si="206"/>
        <v>0</v>
      </c>
      <c r="N601" s="51"/>
      <c r="O601" s="52">
        <f t="shared" si="207"/>
        <v>0</v>
      </c>
    </row>
    <row r="602" spans="1:15" s="57" customFormat="1" hidden="1">
      <c r="A602" s="50">
        <f t="shared" si="192"/>
        <v>3</v>
      </c>
      <c r="B602" s="153"/>
      <c r="C602" s="163" t="s">
        <v>21</v>
      </c>
      <c r="D602" s="137" t="s">
        <v>8</v>
      </c>
      <c r="E602" s="51"/>
      <c r="F602" s="51"/>
      <c r="G602" s="51"/>
      <c r="H602" s="51"/>
      <c r="I602" s="51"/>
      <c r="J602" s="52">
        <f>H602+I602</f>
        <v>0</v>
      </c>
      <c r="K602" s="51"/>
      <c r="L602" s="51"/>
      <c r="M602" s="52">
        <f>K602+L602</f>
        <v>0</v>
      </c>
      <c r="N602" s="51"/>
      <c r="O602" s="52">
        <f t="shared" si="207"/>
        <v>0</v>
      </c>
    </row>
    <row r="603" spans="1:15" s="57" customFormat="1" hidden="1">
      <c r="A603" s="50">
        <f t="shared" si="192"/>
        <v>3</v>
      </c>
      <c r="B603" s="153"/>
      <c r="C603" s="163" t="s">
        <v>526</v>
      </c>
      <c r="D603" s="137" t="s">
        <v>31</v>
      </c>
      <c r="E603" s="51"/>
      <c r="F603" s="51"/>
      <c r="G603" s="51"/>
      <c r="H603" s="51"/>
      <c r="I603" s="51"/>
      <c r="J603" s="52">
        <f t="shared" si="205"/>
        <v>0</v>
      </c>
      <c r="K603" s="51"/>
      <c r="L603" s="51"/>
      <c r="M603" s="52">
        <f t="shared" si="206"/>
        <v>0</v>
      </c>
      <c r="N603" s="51"/>
      <c r="O603" s="52">
        <f t="shared" si="207"/>
        <v>0</v>
      </c>
    </row>
    <row r="604" spans="1:15" s="57" customFormat="1" hidden="1">
      <c r="A604" s="50">
        <f t="shared" si="192"/>
        <v>3</v>
      </c>
      <c r="B604" s="153"/>
      <c r="C604" s="163" t="s">
        <v>558</v>
      </c>
      <c r="D604" s="137" t="s">
        <v>559</v>
      </c>
      <c r="E604" s="51"/>
      <c r="F604" s="51"/>
      <c r="G604" s="51"/>
      <c r="H604" s="51"/>
      <c r="I604" s="51"/>
      <c r="J604" s="52">
        <f t="shared" si="205"/>
        <v>0</v>
      </c>
      <c r="K604" s="51"/>
      <c r="L604" s="51"/>
      <c r="M604" s="52">
        <f t="shared" si="206"/>
        <v>0</v>
      </c>
      <c r="N604" s="51"/>
      <c r="O604" s="52">
        <f t="shared" si="207"/>
        <v>0</v>
      </c>
    </row>
    <row r="605" spans="1:15" s="57" customFormat="1" ht="25.5" hidden="1">
      <c r="A605" s="50">
        <f t="shared" si="192"/>
        <v>3</v>
      </c>
      <c r="B605" s="153"/>
      <c r="C605" s="163" t="s">
        <v>528</v>
      </c>
      <c r="D605" s="136" t="s">
        <v>9</v>
      </c>
      <c r="E605" s="51"/>
      <c r="F605" s="51"/>
      <c r="G605" s="51"/>
      <c r="H605" s="51"/>
      <c r="I605" s="51"/>
      <c r="J605" s="52">
        <f t="shared" si="205"/>
        <v>0</v>
      </c>
      <c r="K605" s="51"/>
      <c r="L605" s="51"/>
      <c r="M605" s="52">
        <f t="shared" si="206"/>
        <v>0</v>
      </c>
      <c r="N605" s="51"/>
      <c r="O605" s="52">
        <f t="shared" si="207"/>
        <v>0</v>
      </c>
    </row>
    <row r="606" spans="1:15" s="57" customFormat="1" ht="25.5" hidden="1">
      <c r="A606" s="50">
        <f t="shared" si="192"/>
        <v>3</v>
      </c>
      <c r="B606" s="153"/>
      <c r="C606" s="163" t="s">
        <v>30</v>
      </c>
      <c r="D606" s="136" t="s">
        <v>10</v>
      </c>
      <c r="E606" s="51"/>
      <c r="F606" s="51"/>
      <c r="G606" s="51"/>
      <c r="H606" s="51"/>
      <c r="I606" s="51"/>
      <c r="J606" s="52">
        <f t="shared" si="205"/>
        <v>0</v>
      </c>
      <c r="K606" s="51"/>
      <c r="L606" s="51"/>
      <c r="M606" s="52">
        <f t="shared" si="206"/>
        <v>0</v>
      </c>
      <c r="N606" s="51"/>
      <c r="O606" s="52">
        <f t="shared" si="207"/>
        <v>0</v>
      </c>
    </row>
    <row r="607" spans="1:15" s="57" customFormat="1" hidden="1">
      <c r="A607" s="50">
        <f t="shared" si="192"/>
        <v>3</v>
      </c>
      <c r="B607" s="153"/>
      <c r="C607" s="165" t="s">
        <v>451</v>
      </c>
      <c r="D607" s="138" t="s">
        <v>93</v>
      </c>
      <c r="E607" s="11">
        <f>SUBTOTAL(9,E608:E609)</f>
        <v>0</v>
      </c>
      <c r="F607" s="11">
        <f>SUBTOTAL(9,F608:F609)</f>
        <v>0</v>
      </c>
      <c r="G607" s="11">
        <f>SUBTOTAL(9,G608:G609)</f>
        <v>0</v>
      </c>
      <c r="H607" s="11">
        <f>SUBTOTAL(9,H608:H609)</f>
        <v>0</v>
      </c>
      <c r="I607" s="11">
        <f t="shared" ref="I607:N607" si="208">SUBTOTAL(9,I608:I609)</f>
        <v>0</v>
      </c>
      <c r="J607" s="11">
        <f t="shared" si="208"/>
        <v>0</v>
      </c>
      <c r="K607" s="11">
        <f t="shared" si="208"/>
        <v>0</v>
      </c>
      <c r="L607" s="11">
        <f t="shared" si="208"/>
        <v>0</v>
      </c>
      <c r="M607" s="11">
        <f t="shared" si="208"/>
        <v>0</v>
      </c>
      <c r="N607" s="11">
        <f t="shared" si="208"/>
        <v>0</v>
      </c>
      <c r="O607" s="11">
        <f>SUBTOTAL(9,O608:O609)</f>
        <v>0</v>
      </c>
    </row>
    <row r="608" spans="1:15" s="57" customFormat="1" hidden="1">
      <c r="A608" s="50">
        <f t="shared" si="192"/>
        <v>3</v>
      </c>
      <c r="B608" s="153"/>
      <c r="C608" s="166" t="s">
        <v>452</v>
      </c>
      <c r="D608" s="138" t="s">
        <v>453</v>
      </c>
      <c r="E608" s="51"/>
      <c r="F608" s="51"/>
      <c r="G608" s="51"/>
      <c r="H608" s="51"/>
      <c r="I608" s="51"/>
      <c r="J608" s="52">
        <f>H608+I608</f>
        <v>0</v>
      </c>
      <c r="K608" s="51"/>
      <c r="L608" s="51"/>
      <c r="M608" s="52">
        <f>K608+L608</f>
        <v>0</v>
      </c>
      <c r="N608" s="51"/>
      <c r="O608" s="52">
        <f>M608+N608</f>
        <v>0</v>
      </c>
    </row>
    <row r="609" spans="1:15" s="57" customFormat="1" hidden="1">
      <c r="A609" s="50">
        <f t="shared" si="192"/>
        <v>3</v>
      </c>
      <c r="B609" s="153"/>
      <c r="C609" s="166" t="s">
        <v>454</v>
      </c>
      <c r="D609" s="138" t="s">
        <v>455</v>
      </c>
      <c r="E609" s="51"/>
      <c r="F609" s="51"/>
      <c r="G609" s="51"/>
      <c r="H609" s="51"/>
      <c r="I609" s="51"/>
      <c r="J609" s="52">
        <f>H609+I609</f>
        <v>0</v>
      </c>
      <c r="K609" s="51"/>
      <c r="L609" s="51"/>
      <c r="M609" s="52">
        <f>K609+L609</f>
        <v>0</v>
      </c>
      <c r="N609" s="51"/>
      <c r="O609" s="52">
        <f>M609+N609</f>
        <v>0</v>
      </c>
    </row>
    <row r="610" spans="1:15" s="57" customFormat="1" hidden="1">
      <c r="A610" s="50">
        <f t="shared" si="192"/>
        <v>3</v>
      </c>
      <c r="B610" s="156"/>
      <c r="C610" s="158" t="s">
        <v>32</v>
      </c>
      <c r="D610" s="136"/>
      <c r="E610" s="11">
        <f>SUBTOTAL(9,E611:E615)</f>
        <v>0</v>
      </c>
      <c r="F610" s="11">
        <f>SUBTOTAL(9,F611:F615)</f>
        <v>0</v>
      </c>
      <c r="G610" s="11">
        <f>SUBTOTAL(9,G611:G615)</f>
        <v>0</v>
      </c>
      <c r="H610" s="11">
        <f>SUBTOTAL(9,H611:H615)</f>
        <v>0</v>
      </c>
      <c r="I610" s="11">
        <f t="shared" ref="I610:N610" si="209">SUBTOTAL(9,I611:I615)</f>
        <v>0</v>
      </c>
      <c r="J610" s="11">
        <f t="shared" si="209"/>
        <v>0</v>
      </c>
      <c r="K610" s="11">
        <f t="shared" si="209"/>
        <v>0</v>
      </c>
      <c r="L610" s="11">
        <f t="shared" si="209"/>
        <v>0</v>
      </c>
      <c r="M610" s="11">
        <f t="shared" si="209"/>
        <v>0</v>
      </c>
      <c r="N610" s="11">
        <f t="shared" si="209"/>
        <v>0</v>
      </c>
      <c r="O610" s="11">
        <f>SUBTOTAL(9,O611:O615)</f>
        <v>0</v>
      </c>
    </row>
    <row r="611" spans="1:15" s="57" customFormat="1" hidden="1">
      <c r="A611" s="50">
        <f t="shared" si="192"/>
        <v>3</v>
      </c>
      <c r="B611" s="153"/>
      <c r="C611" s="163" t="s">
        <v>70</v>
      </c>
      <c r="D611" s="137" t="s">
        <v>71</v>
      </c>
      <c r="E611" s="51"/>
      <c r="F611" s="51"/>
      <c r="G611" s="51"/>
      <c r="H611" s="51"/>
      <c r="I611" s="51"/>
      <c r="J611" s="52">
        <f>H611+I611</f>
        <v>0</v>
      </c>
      <c r="K611" s="51"/>
      <c r="L611" s="51"/>
      <c r="M611" s="52">
        <f>K611+L611</f>
        <v>0</v>
      </c>
      <c r="N611" s="51"/>
      <c r="O611" s="52">
        <f>M611+N611</f>
        <v>0</v>
      </c>
    </row>
    <row r="612" spans="1:15" s="57" customFormat="1" hidden="1">
      <c r="A612" s="50">
        <f t="shared" si="192"/>
        <v>3</v>
      </c>
      <c r="B612" s="153"/>
      <c r="C612" s="163" t="s">
        <v>72</v>
      </c>
      <c r="D612" s="137" t="s">
        <v>73</v>
      </c>
      <c r="E612" s="51"/>
      <c r="F612" s="51"/>
      <c r="G612" s="51"/>
      <c r="H612" s="51"/>
      <c r="I612" s="51"/>
      <c r="J612" s="52">
        <f>H612+I612</f>
        <v>0</v>
      </c>
      <c r="K612" s="51"/>
      <c r="L612" s="51"/>
      <c r="M612" s="52">
        <f>K612+L612</f>
        <v>0</v>
      </c>
      <c r="N612" s="51"/>
      <c r="O612" s="52">
        <f>M612+N612</f>
        <v>0</v>
      </c>
    </row>
    <row r="613" spans="1:15" s="57" customFormat="1" hidden="1">
      <c r="A613" s="50">
        <f t="shared" si="192"/>
        <v>3</v>
      </c>
      <c r="B613" s="153"/>
      <c r="C613" s="163" t="s">
        <v>74</v>
      </c>
      <c r="D613" s="137" t="s">
        <v>75</v>
      </c>
      <c r="E613" s="51"/>
      <c r="F613" s="51"/>
      <c r="G613" s="51"/>
      <c r="H613" s="51"/>
      <c r="I613" s="51"/>
      <c r="J613" s="52">
        <f>H613+I613</f>
        <v>0</v>
      </c>
      <c r="K613" s="51"/>
      <c r="L613" s="51"/>
      <c r="M613" s="52">
        <f>K613+L613</f>
        <v>0</v>
      </c>
      <c r="N613" s="51"/>
      <c r="O613" s="52">
        <f>M613+N613</f>
        <v>0</v>
      </c>
    </row>
    <row r="614" spans="1:15" s="57" customFormat="1" hidden="1">
      <c r="A614" s="50">
        <f t="shared" si="192"/>
        <v>3</v>
      </c>
      <c r="B614" s="153"/>
      <c r="C614" s="163" t="s">
        <v>76</v>
      </c>
      <c r="D614" s="137" t="s">
        <v>77</v>
      </c>
      <c r="E614" s="51"/>
      <c r="F614" s="51"/>
      <c r="G614" s="51"/>
      <c r="H614" s="51"/>
      <c r="I614" s="51"/>
      <c r="J614" s="52">
        <f>H614+I614</f>
        <v>0</v>
      </c>
      <c r="K614" s="51"/>
      <c r="L614" s="51"/>
      <c r="M614" s="52">
        <f>K614+L614</f>
        <v>0</v>
      </c>
      <c r="N614" s="51"/>
      <c r="O614" s="52">
        <f>M614+N614</f>
        <v>0</v>
      </c>
    </row>
    <row r="615" spans="1:15" s="57" customFormat="1" hidden="1">
      <c r="A615" s="50">
        <f t="shared" si="192"/>
        <v>3</v>
      </c>
      <c r="B615" s="153"/>
      <c r="C615" s="163" t="s">
        <v>12</v>
      </c>
      <c r="D615" s="137" t="s">
        <v>28</v>
      </c>
      <c r="E615" s="51"/>
      <c r="F615" s="51"/>
      <c r="G615" s="51"/>
      <c r="H615" s="51"/>
      <c r="I615" s="51"/>
      <c r="J615" s="52">
        <f>H615+I615</f>
        <v>0</v>
      </c>
      <c r="K615" s="51"/>
      <c r="L615" s="51"/>
      <c r="M615" s="52">
        <f>K615+L615</f>
        <v>0</v>
      </c>
      <c r="N615" s="51"/>
      <c r="O615" s="52">
        <f>M615+N615</f>
        <v>0</v>
      </c>
    </row>
    <row r="616" spans="1:15" s="57" customFormat="1" hidden="1">
      <c r="A616" s="77">
        <f>A617</f>
        <v>3</v>
      </c>
      <c r="B616" s="153"/>
      <c r="C616" s="155"/>
      <c r="D616" s="137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</row>
    <row r="617" spans="1:15" s="57" customFormat="1" hidden="1">
      <c r="A617" s="105">
        <f>MIN(A618:A623)</f>
        <v>3</v>
      </c>
      <c r="B617" s="153"/>
      <c r="C617" s="157" t="s">
        <v>36</v>
      </c>
      <c r="D617" s="137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</row>
    <row r="618" spans="1:15" s="57" customFormat="1" hidden="1">
      <c r="A618" s="50">
        <f t="shared" ref="A618:A623" si="210">IF(MAX(E618:P618)=0,IF(MIN(E618:P618)=0,3,2),2)</f>
        <v>3</v>
      </c>
      <c r="B618" s="153"/>
      <c r="C618" s="155" t="s">
        <v>34</v>
      </c>
      <c r="D618" s="137"/>
      <c r="E618" s="62">
        <f>SUM(E619:E620)</f>
        <v>0</v>
      </c>
      <c r="F618" s="62">
        <f>SUM(F619:F620)</f>
        <v>0</v>
      </c>
      <c r="G618" s="62">
        <f>SUM(G619:G620)</f>
        <v>0</v>
      </c>
      <c r="H618" s="62">
        <f>SUM(H619:H620)</f>
        <v>0</v>
      </c>
      <c r="I618" s="62">
        <f t="shared" ref="I618:N618" si="211">SUM(I619:I620)</f>
        <v>0</v>
      </c>
      <c r="J618" s="62">
        <f t="shared" si="211"/>
        <v>0</v>
      </c>
      <c r="K618" s="62">
        <f t="shared" si="211"/>
        <v>0</v>
      </c>
      <c r="L618" s="62">
        <f t="shared" si="211"/>
        <v>0</v>
      </c>
      <c r="M618" s="62">
        <f t="shared" si="211"/>
        <v>0</v>
      </c>
      <c r="N618" s="62">
        <f t="shared" si="211"/>
        <v>0</v>
      </c>
      <c r="O618" s="62">
        <f>SUM(O619:O620)</f>
        <v>0</v>
      </c>
    </row>
    <row r="619" spans="1:15" s="57" customFormat="1" hidden="1">
      <c r="A619" s="50">
        <f t="shared" si="210"/>
        <v>3</v>
      </c>
      <c r="B619" s="153"/>
      <c r="C619" s="167" t="s">
        <v>80</v>
      </c>
      <c r="D619" s="137"/>
      <c r="E619" s="51"/>
      <c r="F619" s="51"/>
      <c r="G619" s="51"/>
      <c r="H619" s="51"/>
      <c r="I619" s="51"/>
      <c r="J619" s="52">
        <f>H619+I619</f>
        <v>0</v>
      </c>
      <c r="K619" s="51"/>
      <c r="L619" s="51"/>
      <c r="M619" s="52">
        <f>K619+L619</f>
        <v>0</v>
      </c>
      <c r="N619" s="51"/>
      <c r="O619" s="52">
        <f>M619+N619</f>
        <v>0</v>
      </c>
    </row>
    <row r="620" spans="1:15" s="57" customFormat="1" hidden="1">
      <c r="A620" s="50">
        <f t="shared" si="210"/>
        <v>3</v>
      </c>
      <c r="B620" s="153"/>
      <c r="C620" s="167" t="s">
        <v>81</v>
      </c>
      <c r="D620" s="137"/>
      <c r="E620" s="51"/>
      <c r="F620" s="51"/>
      <c r="G620" s="51"/>
      <c r="H620" s="51"/>
      <c r="I620" s="51"/>
      <c r="J620" s="52">
        <f>H620+I620</f>
        <v>0</v>
      </c>
      <c r="K620" s="51"/>
      <c r="L620" s="51"/>
      <c r="M620" s="52">
        <f>K620+L620</f>
        <v>0</v>
      </c>
      <c r="N620" s="51"/>
      <c r="O620" s="52">
        <f>M620+N620</f>
        <v>0</v>
      </c>
    </row>
    <row r="621" spans="1:15" s="57" customFormat="1" hidden="1">
      <c r="A621" s="50">
        <f t="shared" si="210"/>
        <v>3</v>
      </c>
      <c r="B621" s="153"/>
      <c r="C621" s="155" t="s">
        <v>35</v>
      </c>
      <c r="D621" s="137"/>
      <c r="E621" s="62">
        <f>SUM(E622:E623)</f>
        <v>0</v>
      </c>
      <c r="F621" s="62">
        <f>SUM(F622:F623)</f>
        <v>0</v>
      </c>
      <c r="G621" s="62">
        <f>SUM(G622:G623)</f>
        <v>0</v>
      </c>
      <c r="H621" s="62">
        <f>SUM(H622:H623)</f>
        <v>0</v>
      </c>
      <c r="I621" s="62">
        <f t="shared" ref="I621:N621" si="212">SUM(I622:I623)</f>
        <v>0</v>
      </c>
      <c r="J621" s="62">
        <f t="shared" si="212"/>
        <v>0</v>
      </c>
      <c r="K621" s="62">
        <f t="shared" si="212"/>
        <v>0</v>
      </c>
      <c r="L621" s="62">
        <f t="shared" si="212"/>
        <v>0</v>
      </c>
      <c r="M621" s="62">
        <f t="shared" si="212"/>
        <v>0</v>
      </c>
      <c r="N621" s="62">
        <f t="shared" si="212"/>
        <v>0</v>
      </c>
      <c r="O621" s="62">
        <f>SUM(O622:O623)</f>
        <v>0</v>
      </c>
    </row>
    <row r="622" spans="1:15" s="57" customFormat="1" hidden="1">
      <c r="A622" s="50">
        <f t="shared" si="210"/>
        <v>3</v>
      </c>
      <c r="B622" s="153"/>
      <c r="C622" s="167" t="s">
        <v>84</v>
      </c>
      <c r="D622" s="137"/>
      <c r="E622" s="51"/>
      <c r="F622" s="51"/>
      <c r="G622" s="51"/>
      <c r="H622" s="51"/>
      <c r="I622" s="51"/>
      <c r="J622" s="52">
        <f>H622+I622</f>
        <v>0</v>
      </c>
      <c r="K622" s="51"/>
      <c r="L622" s="51"/>
      <c r="M622" s="52">
        <f>K622+L622</f>
        <v>0</v>
      </c>
      <c r="N622" s="51"/>
      <c r="O622" s="52">
        <f>M622+N622</f>
        <v>0</v>
      </c>
    </row>
    <row r="623" spans="1:15" s="57" customFormat="1" hidden="1">
      <c r="A623" s="50">
        <f t="shared" si="210"/>
        <v>3</v>
      </c>
      <c r="B623" s="153"/>
      <c r="C623" s="167" t="s">
        <v>85</v>
      </c>
      <c r="D623" s="137"/>
      <c r="E623" s="51"/>
      <c r="F623" s="51"/>
      <c r="G623" s="51"/>
      <c r="H623" s="51"/>
      <c r="I623" s="51"/>
      <c r="J623" s="52">
        <f>H623+I623</f>
        <v>0</v>
      </c>
      <c r="K623" s="51"/>
      <c r="L623" s="51"/>
      <c r="M623" s="52">
        <f>K623+L623</f>
        <v>0</v>
      </c>
      <c r="N623" s="51"/>
      <c r="O623" s="52">
        <f>M623+N623</f>
        <v>0</v>
      </c>
    </row>
    <row r="624" spans="1:15" s="57" customFormat="1">
      <c r="A624" s="77">
        <f>A625</f>
        <v>2</v>
      </c>
      <c r="B624" s="172"/>
      <c r="C624" s="156"/>
      <c r="D624" s="140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</row>
    <row r="625" spans="1:15">
      <c r="A625" s="105">
        <f>MIN(A626:A693)</f>
        <v>2</v>
      </c>
      <c r="B625" s="172"/>
      <c r="C625" s="173" t="s">
        <v>53</v>
      </c>
      <c r="D625" s="140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</row>
    <row r="626" spans="1:15">
      <c r="A626" s="50">
        <f t="shared" ref="A626:A681" si="213">IF(MAX(E626:P626)=0,IF(MIN(E626:P626)=0,3,2),2)</f>
        <v>2</v>
      </c>
      <c r="B626" s="145"/>
      <c r="C626" s="146" t="s">
        <v>25</v>
      </c>
      <c r="D626" s="56"/>
      <c r="E626" s="11">
        <f>SUBTOTAL(9,E627:E681)</f>
        <v>55371153</v>
      </c>
      <c r="F626" s="11">
        <f>SUBTOTAL(9,F627:F681)</f>
        <v>63425426</v>
      </c>
      <c r="G626" s="11">
        <f>SUBTOTAL(9,G627:G681)</f>
        <v>71206100</v>
      </c>
      <c r="H626" s="11">
        <f>SUBTOTAL(9,H627:H681)</f>
        <v>75642900</v>
      </c>
      <c r="I626" s="11">
        <f t="shared" ref="I626:N626" si="214">SUBTOTAL(9,I627:I681)</f>
        <v>1548500</v>
      </c>
      <c r="J626" s="11">
        <f t="shared" si="214"/>
        <v>77191400</v>
      </c>
      <c r="K626" s="11">
        <f t="shared" si="214"/>
        <v>82622100</v>
      </c>
      <c r="L626" s="11">
        <f t="shared" si="214"/>
        <v>1608600</v>
      </c>
      <c r="M626" s="11">
        <f t="shared" si="214"/>
        <v>84230700</v>
      </c>
      <c r="N626" s="11">
        <f t="shared" si="214"/>
        <v>5717300</v>
      </c>
      <c r="O626" s="11">
        <f>SUBTOTAL(9,O627:O681)</f>
        <v>89948000</v>
      </c>
    </row>
    <row r="627" spans="1:15">
      <c r="A627" s="50">
        <f t="shared" si="213"/>
        <v>2</v>
      </c>
      <c r="B627" s="145" t="s">
        <v>14</v>
      </c>
      <c r="C627" s="146" t="s">
        <v>125</v>
      </c>
      <c r="D627" s="56"/>
      <c r="E627" s="11">
        <f>SUBTOTAL(9,E628:E650)</f>
        <v>54212109</v>
      </c>
      <c r="F627" s="11">
        <f>SUBTOTAL(9,F628:F650)</f>
        <v>61811610</v>
      </c>
      <c r="G627" s="11">
        <f>SUBTOTAL(9,G628:G650)</f>
        <v>70697700</v>
      </c>
      <c r="H627" s="11">
        <f>SUBTOTAL(9,H628:H650)</f>
        <v>75134500</v>
      </c>
      <c r="I627" s="11">
        <f t="shared" ref="I627:N627" si="215">SUBTOTAL(9,I628:I650)</f>
        <v>1548500</v>
      </c>
      <c r="J627" s="11">
        <f t="shared" si="215"/>
        <v>76683000</v>
      </c>
      <c r="K627" s="11">
        <f t="shared" si="215"/>
        <v>82113700</v>
      </c>
      <c r="L627" s="11">
        <f t="shared" si="215"/>
        <v>1608600</v>
      </c>
      <c r="M627" s="11">
        <f t="shared" si="215"/>
        <v>83722300</v>
      </c>
      <c r="N627" s="11">
        <f t="shared" si="215"/>
        <v>5717300</v>
      </c>
      <c r="O627" s="11">
        <f>SUBTOTAL(9,O628:O650)</f>
        <v>89439600</v>
      </c>
    </row>
    <row r="628" spans="1:15">
      <c r="A628" s="50">
        <f t="shared" si="213"/>
        <v>2</v>
      </c>
      <c r="B628" s="147"/>
      <c r="C628" s="146" t="s">
        <v>126</v>
      </c>
      <c r="D628" s="56"/>
      <c r="E628" s="11">
        <f>SUBTOTAL(9,E629:E639)</f>
        <v>47051821</v>
      </c>
      <c r="F628" s="11">
        <f>SUBTOTAL(9,F629:F639)</f>
        <v>51917229</v>
      </c>
      <c r="G628" s="11">
        <f>SUBTOTAL(9,G629:G639)</f>
        <v>59654700</v>
      </c>
      <c r="H628" s="11">
        <f>SUBTOTAL(9,H629:H639)</f>
        <v>64091500</v>
      </c>
      <c r="I628" s="11">
        <f t="shared" ref="I628:N628" si="216">SUBTOTAL(9,I629:I639)</f>
        <v>1183100</v>
      </c>
      <c r="J628" s="11">
        <f t="shared" si="216"/>
        <v>65274600</v>
      </c>
      <c r="K628" s="11">
        <f t="shared" si="216"/>
        <v>71267600</v>
      </c>
      <c r="L628" s="11">
        <f t="shared" si="216"/>
        <v>1046300</v>
      </c>
      <c r="M628" s="11">
        <f t="shared" si="216"/>
        <v>72313900</v>
      </c>
      <c r="N628" s="11">
        <f t="shared" si="216"/>
        <v>5717300</v>
      </c>
      <c r="O628" s="11">
        <f>SUBTOTAL(9,O629:O639)</f>
        <v>78031200</v>
      </c>
    </row>
    <row r="629" spans="1:15" ht="25.5">
      <c r="A629" s="50">
        <f t="shared" si="213"/>
        <v>2</v>
      </c>
      <c r="B629" s="148"/>
      <c r="C629" s="149" t="s">
        <v>127</v>
      </c>
      <c r="D629" s="58" t="s">
        <v>2</v>
      </c>
      <c r="E629" s="11">
        <f>SUBTOTAL(9,E630:E631)</f>
        <v>35853771</v>
      </c>
      <c r="F629" s="11">
        <f>SUBTOTAL(9,F630:F631)</f>
        <v>39270115</v>
      </c>
      <c r="G629" s="11">
        <f>SUBTOTAL(9,G630:G631)</f>
        <v>46323700</v>
      </c>
      <c r="H629" s="11">
        <f>SUBTOTAL(9,H630:H631)</f>
        <v>50052400</v>
      </c>
      <c r="I629" s="11">
        <f t="shared" ref="I629:N629" si="217">SUBTOTAL(9,I630:I631)</f>
        <v>827400</v>
      </c>
      <c r="J629" s="11">
        <f t="shared" si="217"/>
        <v>50879800</v>
      </c>
      <c r="K629" s="11">
        <f t="shared" si="217"/>
        <v>55678800</v>
      </c>
      <c r="L629" s="11">
        <f t="shared" si="217"/>
        <v>899300</v>
      </c>
      <c r="M629" s="11">
        <f t="shared" si="217"/>
        <v>56578100</v>
      </c>
      <c r="N629" s="11">
        <f t="shared" si="217"/>
        <v>4632700</v>
      </c>
      <c r="O629" s="11">
        <f>SUBTOTAL(9,O630:O631)</f>
        <v>61210800</v>
      </c>
    </row>
    <row r="630" spans="1:15" ht="25.5">
      <c r="A630" s="50">
        <f t="shared" si="213"/>
        <v>2</v>
      </c>
      <c r="B630" s="148"/>
      <c r="C630" s="149" t="s">
        <v>303</v>
      </c>
      <c r="D630" s="58" t="s">
        <v>302</v>
      </c>
      <c r="E630" s="51">
        <v>35853771</v>
      </c>
      <c r="F630" s="51">
        <v>39270115</v>
      </c>
      <c r="G630" s="51">
        <v>46323700</v>
      </c>
      <c r="H630" s="51">
        <f>G630+3728700</f>
        <v>50052400</v>
      </c>
      <c r="I630" s="51">
        <v>827400</v>
      </c>
      <c r="J630" s="52">
        <f>H630+I630</f>
        <v>50879800</v>
      </c>
      <c r="K630" s="51">
        <v>55678800</v>
      </c>
      <c r="L630" s="51">
        <v>899300</v>
      </c>
      <c r="M630" s="52">
        <f>K630+L630</f>
        <v>56578100</v>
      </c>
      <c r="N630" s="51">
        <v>4632700</v>
      </c>
      <c r="O630" s="52">
        <f>M630+N630</f>
        <v>61210800</v>
      </c>
    </row>
    <row r="631" spans="1:15" ht="25.5" hidden="1">
      <c r="A631" s="50">
        <f t="shared" si="213"/>
        <v>3</v>
      </c>
      <c r="B631" s="148"/>
      <c r="C631" s="149" t="s">
        <v>305</v>
      </c>
      <c r="D631" s="58" t="s">
        <v>304</v>
      </c>
      <c r="E631" s="51"/>
      <c r="F631" s="51"/>
      <c r="G631" s="51"/>
      <c r="H631" s="51"/>
      <c r="I631" s="51"/>
      <c r="J631" s="52">
        <f>H631+I631</f>
        <v>0</v>
      </c>
      <c r="K631" s="51"/>
      <c r="L631" s="51"/>
      <c r="M631" s="52">
        <f>K631+L631</f>
        <v>0</v>
      </c>
      <c r="N631" s="51"/>
      <c r="O631" s="52">
        <f>M631+N631</f>
        <v>0</v>
      </c>
    </row>
    <row r="632" spans="1:15">
      <c r="A632" s="50">
        <f t="shared" si="213"/>
        <v>2</v>
      </c>
      <c r="B632" s="150"/>
      <c r="C632" s="151" t="s">
        <v>128</v>
      </c>
      <c r="D632" s="59" t="s">
        <v>3</v>
      </c>
      <c r="E632" s="51">
        <v>3032503</v>
      </c>
      <c r="F632" s="51">
        <v>3608884</v>
      </c>
      <c r="G632" s="51">
        <v>2294800</v>
      </c>
      <c r="H632" s="51">
        <f>G632</f>
        <v>2294800</v>
      </c>
      <c r="I632" s="51"/>
      <c r="J632" s="52">
        <f>H632+I632</f>
        <v>2294800</v>
      </c>
      <c r="K632" s="51">
        <v>2503000</v>
      </c>
      <c r="L632" s="51">
        <v>-208200</v>
      </c>
      <c r="M632" s="52">
        <f>K632+L632</f>
        <v>2294800</v>
      </c>
      <c r="N632" s="51"/>
      <c r="O632" s="52">
        <f>M632+N632</f>
        <v>2294800</v>
      </c>
    </row>
    <row r="633" spans="1:15">
      <c r="A633" s="50">
        <f t="shared" si="213"/>
        <v>2</v>
      </c>
      <c r="B633" s="150"/>
      <c r="C633" s="152" t="s">
        <v>445</v>
      </c>
      <c r="D633" s="117" t="s">
        <v>446</v>
      </c>
      <c r="E633" s="11">
        <f>SUBTOTAL(9,E634:E638)</f>
        <v>8165547</v>
      </c>
      <c r="F633" s="11">
        <f>SUBTOTAL(9,F634:F638)</f>
        <v>9038230</v>
      </c>
      <c r="G633" s="11">
        <f>SUBTOTAL(9,G634:G638)</f>
        <v>11036200</v>
      </c>
      <c r="H633" s="11">
        <f>SUBTOTAL(9,H634:H638)</f>
        <v>11744300</v>
      </c>
      <c r="I633" s="11">
        <f t="shared" ref="I633:N633" si="218">SUBTOTAL(9,I634:I638)</f>
        <v>355700</v>
      </c>
      <c r="J633" s="11">
        <f t="shared" si="218"/>
        <v>12100000</v>
      </c>
      <c r="K633" s="11">
        <f t="shared" si="218"/>
        <v>13085800</v>
      </c>
      <c r="L633" s="11">
        <f t="shared" si="218"/>
        <v>355200</v>
      </c>
      <c r="M633" s="11">
        <f t="shared" si="218"/>
        <v>13441000</v>
      </c>
      <c r="N633" s="11">
        <f t="shared" si="218"/>
        <v>1084600</v>
      </c>
      <c r="O633" s="11">
        <f>SUBTOTAL(9,O634:O638)</f>
        <v>14525600</v>
      </c>
    </row>
    <row r="634" spans="1:15" ht="25.5">
      <c r="A634" s="50">
        <f t="shared" si="213"/>
        <v>2</v>
      </c>
      <c r="B634" s="150"/>
      <c r="C634" s="149" t="s">
        <v>129</v>
      </c>
      <c r="D634" s="60" t="s">
        <v>37</v>
      </c>
      <c r="E634" s="51">
        <v>4289719</v>
      </c>
      <c r="F634" s="51">
        <v>4710308</v>
      </c>
      <c r="G634" s="51">
        <v>5953000</v>
      </c>
      <c r="H634" s="51">
        <f>G634+348700</f>
        <v>6301700</v>
      </c>
      <c r="I634" s="51">
        <v>913100</v>
      </c>
      <c r="J634" s="52">
        <f t="shared" ref="J634:J639" si="219">H634+I634</f>
        <v>7214800</v>
      </c>
      <c r="K634" s="51">
        <v>7105900</v>
      </c>
      <c r="L634" s="51">
        <v>793800</v>
      </c>
      <c r="M634" s="52">
        <f t="shared" ref="M634:M639" si="220">K634+L634</f>
        <v>7899700</v>
      </c>
      <c r="N634" s="51">
        <v>556900</v>
      </c>
      <c r="O634" s="52">
        <f t="shared" ref="O634:O639" si="221">M634+N634</f>
        <v>8456600</v>
      </c>
    </row>
    <row r="635" spans="1:15" ht="25.5">
      <c r="A635" s="50">
        <f t="shared" si="213"/>
        <v>2</v>
      </c>
      <c r="B635" s="150"/>
      <c r="C635" s="149" t="s">
        <v>130</v>
      </c>
      <c r="D635" s="60" t="s">
        <v>38</v>
      </c>
      <c r="E635" s="51">
        <v>1312049</v>
      </c>
      <c r="F635" s="51">
        <v>1457511</v>
      </c>
      <c r="G635" s="51">
        <v>1848300</v>
      </c>
      <c r="H635" s="51">
        <f>G635+127300</f>
        <v>1975600</v>
      </c>
      <c r="I635" s="51">
        <v>35000</v>
      </c>
      <c r="J635" s="52">
        <f t="shared" si="219"/>
        <v>2010600</v>
      </c>
      <c r="K635" s="51">
        <v>2206600</v>
      </c>
      <c r="L635" s="51">
        <v>27000</v>
      </c>
      <c r="M635" s="52">
        <f t="shared" si="220"/>
        <v>2233600</v>
      </c>
      <c r="N635" s="51">
        <v>175700</v>
      </c>
      <c r="O635" s="52">
        <f t="shared" si="221"/>
        <v>2409300</v>
      </c>
    </row>
    <row r="636" spans="1:15">
      <c r="A636" s="50">
        <f t="shared" si="213"/>
        <v>2</v>
      </c>
      <c r="B636" s="150"/>
      <c r="C636" s="149" t="s">
        <v>131</v>
      </c>
      <c r="D636" s="60" t="s">
        <v>39</v>
      </c>
      <c r="E636" s="51">
        <v>1752899</v>
      </c>
      <c r="F636" s="51">
        <v>1934732</v>
      </c>
      <c r="G636" s="51">
        <v>2274900</v>
      </c>
      <c r="H636" s="51">
        <f>G636+146600</f>
        <v>2421500</v>
      </c>
      <c r="I636" s="51">
        <v>74000</v>
      </c>
      <c r="J636" s="52">
        <f t="shared" si="219"/>
        <v>2495500</v>
      </c>
      <c r="K636" s="51">
        <v>2701500</v>
      </c>
      <c r="L636" s="51">
        <v>67600</v>
      </c>
      <c r="M636" s="52">
        <f t="shared" si="220"/>
        <v>2769100</v>
      </c>
      <c r="N636" s="51">
        <v>222300</v>
      </c>
      <c r="O636" s="52">
        <f t="shared" si="221"/>
        <v>2991400</v>
      </c>
    </row>
    <row r="637" spans="1:15">
      <c r="A637" s="50">
        <f t="shared" si="213"/>
        <v>2</v>
      </c>
      <c r="B637" s="150"/>
      <c r="C637" s="149" t="s">
        <v>132</v>
      </c>
      <c r="D637" s="60" t="s">
        <v>40</v>
      </c>
      <c r="E637" s="51">
        <v>810880</v>
      </c>
      <c r="F637" s="51">
        <v>935679</v>
      </c>
      <c r="G637" s="51">
        <v>960000</v>
      </c>
      <c r="H637" s="51">
        <f>G637+85500</f>
        <v>1045500</v>
      </c>
      <c r="I637" s="51">
        <v>-666400</v>
      </c>
      <c r="J637" s="52">
        <f t="shared" si="219"/>
        <v>379100</v>
      </c>
      <c r="K637" s="51">
        <v>1071800</v>
      </c>
      <c r="L637" s="51">
        <v>-533200</v>
      </c>
      <c r="M637" s="52">
        <f t="shared" si="220"/>
        <v>538600</v>
      </c>
      <c r="N637" s="51">
        <v>129700</v>
      </c>
      <c r="O637" s="52">
        <f t="shared" si="221"/>
        <v>668300</v>
      </c>
    </row>
    <row r="638" spans="1:15" ht="25.5" hidden="1">
      <c r="A638" s="50">
        <f t="shared" si="213"/>
        <v>3</v>
      </c>
      <c r="B638" s="150"/>
      <c r="C638" s="149" t="s">
        <v>133</v>
      </c>
      <c r="D638" s="60" t="s">
        <v>41</v>
      </c>
      <c r="E638" s="51"/>
      <c r="F638" s="51"/>
      <c r="G638" s="51"/>
      <c r="H638" s="51"/>
      <c r="I638" s="51"/>
      <c r="J638" s="52">
        <f t="shared" si="219"/>
        <v>0</v>
      </c>
      <c r="K638" s="51"/>
      <c r="L638" s="51"/>
      <c r="M638" s="52">
        <f t="shared" si="220"/>
        <v>0</v>
      </c>
      <c r="N638" s="51"/>
      <c r="O638" s="52">
        <f t="shared" si="221"/>
        <v>0</v>
      </c>
    </row>
    <row r="639" spans="1:15" hidden="1">
      <c r="A639" s="50">
        <f t="shared" si="213"/>
        <v>3</v>
      </c>
      <c r="B639" s="150"/>
      <c r="C639" s="149" t="s">
        <v>447</v>
      </c>
      <c r="D639" s="60" t="s">
        <v>4</v>
      </c>
      <c r="E639" s="51"/>
      <c r="F639" s="51"/>
      <c r="G639" s="51"/>
      <c r="H639" s="51"/>
      <c r="I639" s="51"/>
      <c r="J639" s="52">
        <f t="shared" si="219"/>
        <v>0</v>
      </c>
      <c r="K639" s="51"/>
      <c r="L639" s="51"/>
      <c r="M639" s="52">
        <f t="shared" si="220"/>
        <v>0</v>
      </c>
      <c r="N639" s="51"/>
      <c r="O639" s="52">
        <f t="shared" si="221"/>
        <v>0</v>
      </c>
    </row>
    <row r="640" spans="1:15">
      <c r="A640" s="50">
        <f t="shared" si="213"/>
        <v>2</v>
      </c>
      <c r="B640" s="147"/>
      <c r="C640" s="146" t="s">
        <v>134</v>
      </c>
      <c r="D640" s="56"/>
      <c r="E640" s="11">
        <f>SUBTOTAL(9,E641:E644)</f>
        <v>5949568</v>
      </c>
      <c r="F640" s="11">
        <f>SUBTOTAL(9,F641:F644)</f>
        <v>7720043</v>
      </c>
      <c r="G640" s="11">
        <f>SUBTOTAL(9,G641:G644)</f>
        <v>10846100</v>
      </c>
      <c r="H640" s="11">
        <f>SUBTOTAL(9,H641:H644)</f>
        <v>10846100</v>
      </c>
      <c r="I640" s="11">
        <f t="shared" ref="I640:N640" si="222">SUBTOTAL(9,I641:I644)</f>
        <v>562300</v>
      </c>
      <c r="J640" s="11">
        <f t="shared" si="222"/>
        <v>11408400</v>
      </c>
      <c r="K640" s="11">
        <f t="shared" si="222"/>
        <v>10846100</v>
      </c>
      <c r="L640" s="11">
        <f t="shared" si="222"/>
        <v>562300</v>
      </c>
      <c r="M640" s="11">
        <f t="shared" si="222"/>
        <v>11408400</v>
      </c>
      <c r="N640" s="11">
        <f t="shared" si="222"/>
        <v>0</v>
      </c>
      <c r="O640" s="11">
        <f>SUBTOTAL(9,O641:O644)</f>
        <v>11408400</v>
      </c>
    </row>
    <row r="641" spans="1:15">
      <c r="A641" s="50">
        <f t="shared" si="213"/>
        <v>2</v>
      </c>
      <c r="B641" s="150"/>
      <c r="C641" s="151" t="s">
        <v>135</v>
      </c>
      <c r="D641" s="59" t="s">
        <v>5</v>
      </c>
      <c r="E641" s="51">
        <v>5809692</v>
      </c>
      <c r="F641" s="51">
        <v>7523375</v>
      </c>
      <c r="G641" s="51">
        <v>10768100</v>
      </c>
      <c r="H641" s="51">
        <f>G641</f>
        <v>10768100</v>
      </c>
      <c r="I641" s="51">
        <v>562300</v>
      </c>
      <c r="J641" s="52">
        <f>H641+I641</f>
        <v>11330400</v>
      </c>
      <c r="K641" s="51">
        <v>10768100</v>
      </c>
      <c r="L641" s="51">
        <v>562300</v>
      </c>
      <c r="M641" s="52">
        <f>K641+L641</f>
        <v>11330400</v>
      </c>
      <c r="N641" s="51"/>
      <c r="O641" s="52">
        <f>M641+N641</f>
        <v>11330400</v>
      </c>
    </row>
    <row r="642" spans="1:15">
      <c r="A642" s="50">
        <f t="shared" si="213"/>
        <v>2</v>
      </c>
      <c r="B642" s="153"/>
      <c r="C642" s="154" t="s">
        <v>448</v>
      </c>
      <c r="D642" s="118" t="s">
        <v>173</v>
      </c>
      <c r="E642" s="51">
        <v>139840</v>
      </c>
      <c r="F642" s="51">
        <v>196608</v>
      </c>
      <c r="G642" s="51">
        <v>78000</v>
      </c>
      <c r="H642" s="51">
        <f>G642</f>
        <v>78000</v>
      </c>
      <c r="I642" s="51"/>
      <c r="J642" s="52">
        <f>H642+I642</f>
        <v>78000</v>
      </c>
      <c r="K642" s="51">
        <f>J642</f>
        <v>78000</v>
      </c>
      <c r="L642" s="51"/>
      <c r="M642" s="52">
        <f>K642+L642</f>
        <v>78000</v>
      </c>
      <c r="N642" s="51"/>
      <c r="O642" s="52">
        <f>M642+N642</f>
        <v>78000</v>
      </c>
    </row>
    <row r="643" spans="1:15" hidden="1">
      <c r="A643" s="50">
        <f t="shared" si="213"/>
        <v>3</v>
      </c>
      <c r="B643" s="153"/>
      <c r="C643" s="155" t="s">
        <v>557</v>
      </c>
      <c r="D643" s="137" t="s">
        <v>8</v>
      </c>
      <c r="E643" s="51"/>
      <c r="F643" s="51"/>
      <c r="G643" s="51"/>
      <c r="H643" s="51"/>
      <c r="I643" s="51"/>
      <c r="J643" s="52">
        <f>H643+I643</f>
        <v>0</v>
      </c>
      <c r="K643" s="51"/>
      <c r="L643" s="51"/>
      <c r="M643" s="52">
        <f>K643+L643</f>
        <v>0</v>
      </c>
      <c r="N643" s="51"/>
      <c r="O643" s="52">
        <f>M643+N643</f>
        <v>0</v>
      </c>
    </row>
    <row r="644" spans="1:15" ht="25.5">
      <c r="A644" s="50">
        <f t="shared" si="213"/>
        <v>2</v>
      </c>
      <c r="B644" s="153"/>
      <c r="C644" s="155" t="s">
        <v>139</v>
      </c>
      <c r="D644" s="136" t="s">
        <v>10</v>
      </c>
      <c r="E644" s="51">
        <v>36</v>
      </c>
      <c r="F644" s="51">
        <v>60</v>
      </c>
      <c r="G644" s="51"/>
      <c r="H644" s="51">
        <f>G644</f>
        <v>0</v>
      </c>
      <c r="I644" s="51"/>
      <c r="J644" s="52">
        <f>H644+I644</f>
        <v>0</v>
      </c>
      <c r="K644" s="51">
        <f>J644</f>
        <v>0</v>
      </c>
      <c r="L644" s="51"/>
      <c r="M644" s="52">
        <f>K644+L644</f>
        <v>0</v>
      </c>
      <c r="N644" s="51"/>
      <c r="O644" s="52">
        <f>M644+N644</f>
        <v>0</v>
      </c>
    </row>
    <row r="645" spans="1:15">
      <c r="A645" s="50">
        <f t="shared" si="213"/>
        <v>2</v>
      </c>
      <c r="B645" s="156"/>
      <c r="C645" s="157" t="s">
        <v>140</v>
      </c>
      <c r="D645" s="136"/>
      <c r="E645" s="11">
        <f>SUBTOTAL(9,E646:E650)</f>
        <v>1210720</v>
      </c>
      <c r="F645" s="11">
        <f>SUBTOTAL(9,F646:F650)</f>
        <v>2174338</v>
      </c>
      <c r="G645" s="11">
        <f>SUBTOTAL(9,G646:G650)</f>
        <v>196900</v>
      </c>
      <c r="H645" s="11">
        <f>SUBTOTAL(9,H646:H650)</f>
        <v>196900</v>
      </c>
      <c r="I645" s="11">
        <f t="shared" ref="I645:N645" si="223">SUBTOTAL(9,I646:I650)</f>
        <v>-196900</v>
      </c>
      <c r="J645" s="11">
        <f t="shared" si="223"/>
        <v>0</v>
      </c>
      <c r="K645" s="11">
        <f t="shared" si="223"/>
        <v>0</v>
      </c>
      <c r="L645" s="11">
        <f t="shared" si="223"/>
        <v>0</v>
      </c>
      <c r="M645" s="11">
        <f t="shared" si="223"/>
        <v>0</v>
      </c>
      <c r="N645" s="11">
        <f t="shared" si="223"/>
        <v>0</v>
      </c>
      <c r="O645" s="11">
        <f>SUBTOTAL(9,O646:O650)</f>
        <v>0</v>
      </c>
    </row>
    <row r="646" spans="1:15">
      <c r="A646" s="50">
        <f t="shared" si="213"/>
        <v>2</v>
      </c>
      <c r="B646" s="153"/>
      <c r="C646" s="155" t="s">
        <v>141</v>
      </c>
      <c r="D646" s="137" t="s">
        <v>71</v>
      </c>
      <c r="E646" s="51">
        <v>393642</v>
      </c>
      <c r="F646" s="51">
        <v>301362</v>
      </c>
      <c r="G646" s="51">
        <v>100000</v>
      </c>
      <c r="H646" s="51">
        <f>G646</f>
        <v>100000</v>
      </c>
      <c r="I646" s="51">
        <v>-100000</v>
      </c>
      <c r="J646" s="52">
        <f>H646+I646</f>
        <v>0</v>
      </c>
      <c r="K646" s="51">
        <f>J646</f>
        <v>0</v>
      </c>
      <c r="L646" s="51"/>
      <c r="M646" s="52">
        <f>K646+L646</f>
        <v>0</v>
      </c>
      <c r="N646" s="51"/>
      <c r="O646" s="52">
        <f>M646+N646</f>
        <v>0</v>
      </c>
    </row>
    <row r="647" spans="1:15">
      <c r="A647" s="50">
        <f t="shared" si="213"/>
        <v>2</v>
      </c>
      <c r="B647" s="153"/>
      <c r="C647" s="155" t="s">
        <v>142</v>
      </c>
      <c r="D647" s="137" t="s">
        <v>73</v>
      </c>
      <c r="E647" s="51">
        <v>781885</v>
      </c>
      <c r="F647" s="51">
        <v>1856291</v>
      </c>
      <c r="G647" s="51">
        <v>66100</v>
      </c>
      <c r="H647" s="51">
        <f t="shared" ref="H647:H648" si="224">G647</f>
        <v>66100</v>
      </c>
      <c r="I647" s="51">
        <v>-66100</v>
      </c>
      <c r="J647" s="52">
        <f>H647+I647</f>
        <v>0</v>
      </c>
      <c r="K647" s="51">
        <f t="shared" ref="K647:K648" si="225">J647</f>
        <v>0</v>
      </c>
      <c r="L647" s="51"/>
      <c r="M647" s="52">
        <f>K647+L647</f>
        <v>0</v>
      </c>
      <c r="N647" s="51"/>
      <c r="O647" s="52">
        <f>M647+N647</f>
        <v>0</v>
      </c>
    </row>
    <row r="648" spans="1:15">
      <c r="A648" s="50">
        <f t="shared" si="213"/>
        <v>2</v>
      </c>
      <c r="B648" s="153"/>
      <c r="C648" s="155" t="s">
        <v>143</v>
      </c>
      <c r="D648" s="137" t="s">
        <v>75</v>
      </c>
      <c r="E648" s="51">
        <v>35193</v>
      </c>
      <c r="F648" s="51">
        <v>16685</v>
      </c>
      <c r="G648" s="51">
        <v>30800</v>
      </c>
      <c r="H648" s="51">
        <f t="shared" si="224"/>
        <v>30800</v>
      </c>
      <c r="I648" s="51">
        <v>-30800</v>
      </c>
      <c r="J648" s="52">
        <f>H648+I648</f>
        <v>0</v>
      </c>
      <c r="K648" s="51">
        <f t="shared" si="225"/>
        <v>0</v>
      </c>
      <c r="L648" s="51"/>
      <c r="M648" s="52">
        <f>K648+L648</f>
        <v>0</v>
      </c>
      <c r="N648" s="51"/>
      <c r="O648" s="52">
        <f>M648+N648</f>
        <v>0</v>
      </c>
    </row>
    <row r="649" spans="1:15" hidden="1">
      <c r="A649" s="50">
        <f t="shared" si="213"/>
        <v>3</v>
      </c>
      <c r="B649" s="153"/>
      <c r="C649" s="155" t="s">
        <v>144</v>
      </c>
      <c r="D649" s="137" t="s">
        <v>77</v>
      </c>
      <c r="E649" s="51"/>
      <c r="F649" s="51"/>
      <c r="G649" s="51"/>
      <c r="H649" s="51"/>
      <c r="I649" s="51"/>
      <c r="J649" s="52">
        <f>H649+I649</f>
        <v>0</v>
      </c>
      <c r="K649" s="51"/>
      <c r="L649" s="51"/>
      <c r="M649" s="52">
        <f>K649+L649</f>
        <v>0</v>
      </c>
      <c r="N649" s="51"/>
      <c r="O649" s="52">
        <f>M649+N649</f>
        <v>0</v>
      </c>
    </row>
    <row r="650" spans="1:15" hidden="1">
      <c r="A650" s="50">
        <f t="shared" si="213"/>
        <v>3</v>
      </c>
      <c r="B650" s="153"/>
      <c r="C650" s="155" t="s">
        <v>145</v>
      </c>
      <c r="D650" s="137" t="s">
        <v>28</v>
      </c>
      <c r="E650" s="51"/>
      <c r="F650" s="51"/>
      <c r="G650" s="51"/>
      <c r="H650" s="51"/>
      <c r="I650" s="51"/>
      <c r="J650" s="52">
        <f>H650+I650</f>
        <v>0</v>
      </c>
      <c r="K650" s="51"/>
      <c r="L650" s="51"/>
      <c r="M650" s="52">
        <f>K650+L650</f>
        <v>0</v>
      </c>
      <c r="N650" s="51"/>
      <c r="O650" s="52">
        <f>M650+N650</f>
        <v>0</v>
      </c>
    </row>
    <row r="651" spans="1:15" s="57" customFormat="1">
      <c r="A651" s="50">
        <f t="shared" si="213"/>
        <v>2</v>
      </c>
      <c r="B651" s="145" t="s">
        <v>146</v>
      </c>
      <c r="C651" s="157" t="s">
        <v>147</v>
      </c>
      <c r="D651" s="56"/>
      <c r="E651" s="11">
        <f>SUBTOTAL(9,E652:E681)</f>
        <v>1159044</v>
      </c>
      <c r="F651" s="11">
        <f>SUBTOTAL(9,F652:F681)</f>
        <v>1613816</v>
      </c>
      <c r="G651" s="11">
        <f>SUBTOTAL(9,G652:G681)</f>
        <v>508400</v>
      </c>
      <c r="H651" s="11">
        <f>SUBTOTAL(9,H652:H681)</f>
        <v>508400</v>
      </c>
      <c r="I651" s="11">
        <f t="shared" ref="I651:N651" si="226">SUBTOTAL(9,I652:I681)</f>
        <v>0</v>
      </c>
      <c r="J651" s="11">
        <f t="shared" si="226"/>
        <v>508400</v>
      </c>
      <c r="K651" s="11">
        <f t="shared" si="226"/>
        <v>508400</v>
      </c>
      <c r="L651" s="11">
        <f t="shared" si="226"/>
        <v>0</v>
      </c>
      <c r="M651" s="11">
        <f t="shared" si="226"/>
        <v>508400</v>
      </c>
      <c r="N651" s="11">
        <f t="shared" si="226"/>
        <v>0</v>
      </c>
      <c r="O651" s="11">
        <f>SUBTOTAL(9,O652:O681)</f>
        <v>508400</v>
      </c>
    </row>
    <row r="652" spans="1:15" s="57" customFormat="1">
      <c r="A652" s="50">
        <f t="shared" si="213"/>
        <v>2</v>
      </c>
      <c r="B652" s="156"/>
      <c r="C652" s="158" t="s">
        <v>26</v>
      </c>
      <c r="D652" s="56"/>
      <c r="E652" s="11">
        <f>SUBTOTAL(9,E653:E672)</f>
        <v>1159044</v>
      </c>
      <c r="F652" s="11">
        <f t="shared" ref="F652:O652" si="227">SUBTOTAL(9,F653:F672)</f>
        <v>1613816</v>
      </c>
      <c r="G652" s="11">
        <f t="shared" si="227"/>
        <v>508400</v>
      </c>
      <c r="H652" s="11">
        <f t="shared" si="227"/>
        <v>508400</v>
      </c>
      <c r="I652" s="11">
        <f t="shared" si="227"/>
        <v>0</v>
      </c>
      <c r="J652" s="11">
        <f t="shared" si="227"/>
        <v>508400</v>
      </c>
      <c r="K652" s="11">
        <f t="shared" si="227"/>
        <v>508400</v>
      </c>
      <c r="L652" s="11">
        <f t="shared" si="227"/>
        <v>0</v>
      </c>
      <c r="M652" s="11">
        <f t="shared" si="227"/>
        <v>508400</v>
      </c>
      <c r="N652" s="11">
        <f t="shared" si="227"/>
        <v>0</v>
      </c>
      <c r="O652" s="11">
        <f t="shared" si="227"/>
        <v>508400</v>
      </c>
    </row>
    <row r="653" spans="1:15" s="57" customFormat="1" hidden="1">
      <c r="A653" s="50">
        <f t="shared" si="213"/>
        <v>3</v>
      </c>
      <c r="B653" s="150"/>
      <c r="C653" s="161" t="s">
        <v>770</v>
      </c>
      <c r="D653" s="56"/>
      <c r="E653" s="11">
        <f>SUBTOTAL(9,E654:E664)</f>
        <v>0</v>
      </c>
      <c r="F653" s="11">
        <f t="shared" ref="F653:O653" si="228">SUBTOTAL(9,F654:F664)</f>
        <v>0</v>
      </c>
      <c r="G653" s="11">
        <f t="shared" si="228"/>
        <v>0</v>
      </c>
      <c r="H653" s="11">
        <f t="shared" si="228"/>
        <v>0</v>
      </c>
      <c r="I653" s="11">
        <f t="shared" si="228"/>
        <v>0</v>
      </c>
      <c r="J653" s="11">
        <f t="shared" si="228"/>
        <v>0</v>
      </c>
      <c r="K653" s="11">
        <f t="shared" si="228"/>
        <v>0</v>
      </c>
      <c r="L653" s="11">
        <f t="shared" si="228"/>
        <v>0</v>
      </c>
      <c r="M653" s="11">
        <f t="shared" si="228"/>
        <v>0</v>
      </c>
      <c r="N653" s="11">
        <f t="shared" si="228"/>
        <v>0</v>
      </c>
      <c r="O653" s="11">
        <f t="shared" si="228"/>
        <v>0</v>
      </c>
    </row>
    <row r="654" spans="1:15" s="57" customFormat="1" ht="25.5" hidden="1">
      <c r="A654" s="50">
        <f t="shared" si="213"/>
        <v>3</v>
      </c>
      <c r="B654" s="150"/>
      <c r="C654" s="160" t="s">
        <v>771</v>
      </c>
      <c r="D654" s="58" t="s">
        <v>2</v>
      </c>
      <c r="E654" s="11">
        <f>SUBTOTAL(9,E655:E656)</f>
        <v>0</v>
      </c>
      <c r="F654" s="11">
        <f t="shared" ref="F654:O654" si="229">SUBTOTAL(9,F655:F656)</f>
        <v>0</v>
      </c>
      <c r="G654" s="11">
        <f t="shared" si="229"/>
        <v>0</v>
      </c>
      <c r="H654" s="11">
        <f t="shared" si="229"/>
        <v>0</v>
      </c>
      <c r="I654" s="11">
        <f t="shared" si="229"/>
        <v>0</v>
      </c>
      <c r="J654" s="11">
        <f t="shared" si="229"/>
        <v>0</v>
      </c>
      <c r="K654" s="11">
        <f t="shared" si="229"/>
        <v>0</v>
      </c>
      <c r="L654" s="11">
        <f t="shared" si="229"/>
        <v>0</v>
      </c>
      <c r="M654" s="11">
        <f t="shared" si="229"/>
        <v>0</v>
      </c>
      <c r="N654" s="11">
        <f t="shared" si="229"/>
        <v>0</v>
      </c>
      <c r="O654" s="11">
        <f t="shared" si="229"/>
        <v>0</v>
      </c>
    </row>
    <row r="655" spans="1:15" s="57" customFormat="1" ht="25.5" hidden="1">
      <c r="A655" s="50">
        <f t="shared" si="213"/>
        <v>3</v>
      </c>
      <c r="B655" s="150"/>
      <c r="C655" s="260" t="s">
        <v>772</v>
      </c>
      <c r="D655" s="58" t="s">
        <v>302</v>
      </c>
      <c r="E655" s="51"/>
      <c r="F655" s="51"/>
      <c r="G655" s="51"/>
      <c r="H655" s="51"/>
      <c r="I655" s="51"/>
      <c r="J655" s="52">
        <f>H655+I655</f>
        <v>0</v>
      </c>
      <c r="K655" s="51"/>
      <c r="L655" s="51"/>
      <c r="M655" s="52">
        <f>K655+L655</f>
        <v>0</v>
      </c>
      <c r="N655" s="51"/>
      <c r="O655" s="52">
        <f>M655+N655</f>
        <v>0</v>
      </c>
    </row>
    <row r="656" spans="1:15" s="57" customFormat="1" ht="25.5" hidden="1">
      <c r="A656" s="50">
        <f t="shared" si="213"/>
        <v>3</v>
      </c>
      <c r="B656" s="150"/>
      <c r="C656" s="260" t="s">
        <v>773</v>
      </c>
      <c r="D656" s="58" t="s">
        <v>304</v>
      </c>
      <c r="E656" s="51"/>
      <c r="F656" s="51"/>
      <c r="G656" s="51"/>
      <c r="H656" s="51"/>
      <c r="I656" s="51"/>
      <c r="J656" s="52">
        <f>H656+I656</f>
        <v>0</v>
      </c>
      <c r="K656" s="51"/>
      <c r="L656" s="51"/>
      <c r="M656" s="52">
        <f>K656+L656</f>
        <v>0</v>
      </c>
      <c r="N656" s="51"/>
      <c r="O656" s="52">
        <f>M656+N656</f>
        <v>0</v>
      </c>
    </row>
    <row r="657" spans="1:15" s="57" customFormat="1" hidden="1">
      <c r="A657" s="50">
        <f t="shared" si="213"/>
        <v>3</v>
      </c>
      <c r="B657" s="150"/>
      <c r="C657" s="258" t="s">
        <v>42</v>
      </c>
      <c r="D657" s="59" t="s">
        <v>3</v>
      </c>
      <c r="E657" s="51"/>
      <c r="F657" s="51"/>
      <c r="G657" s="51"/>
      <c r="H657" s="51"/>
      <c r="I657" s="51"/>
      <c r="J657" s="52">
        <f>H657+I657</f>
        <v>0</v>
      </c>
      <c r="K657" s="51"/>
      <c r="L657" s="51"/>
      <c r="M657" s="52">
        <f>K657+L657</f>
        <v>0</v>
      </c>
      <c r="N657" s="51"/>
      <c r="O657" s="52">
        <f>M657+N657</f>
        <v>0</v>
      </c>
    </row>
    <row r="658" spans="1:15" s="57" customFormat="1" hidden="1">
      <c r="A658" s="50">
        <f t="shared" si="213"/>
        <v>3</v>
      </c>
      <c r="B658" s="150"/>
      <c r="C658" s="259" t="s">
        <v>449</v>
      </c>
      <c r="D658" s="117" t="s">
        <v>446</v>
      </c>
      <c r="E658" s="11">
        <f>SUBTOTAL(9,E659:E663)</f>
        <v>0</v>
      </c>
      <c r="F658" s="11">
        <f>SUBTOTAL(9,F659:F663)</f>
        <v>0</v>
      </c>
      <c r="G658" s="11">
        <f>SUBTOTAL(9,G659:G663)</f>
        <v>0</v>
      </c>
      <c r="H658" s="11">
        <f>SUBTOTAL(9,H659:H663)</f>
        <v>0</v>
      </c>
      <c r="I658" s="11">
        <f t="shared" ref="I658:N658" si="230">SUBTOTAL(9,I659:I663)</f>
        <v>0</v>
      </c>
      <c r="J658" s="11">
        <f t="shared" si="230"/>
        <v>0</v>
      </c>
      <c r="K658" s="11">
        <f t="shared" si="230"/>
        <v>0</v>
      </c>
      <c r="L658" s="11">
        <f t="shared" si="230"/>
        <v>0</v>
      </c>
      <c r="M658" s="11">
        <f t="shared" si="230"/>
        <v>0</v>
      </c>
      <c r="N658" s="11">
        <f t="shared" si="230"/>
        <v>0</v>
      </c>
      <c r="O658" s="11">
        <f>SUBTOTAL(9,O659:O663)</f>
        <v>0</v>
      </c>
    </row>
    <row r="659" spans="1:15" s="57" customFormat="1" ht="25.5" hidden="1">
      <c r="A659" s="50">
        <f t="shared" si="213"/>
        <v>3</v>
      </c>
      <c r="B659" s="150"/>
      <c r="C659" s="260" t="s">
        <v>153</v>
      </c>
      <c r="D659" s="60" t="s">
        <v>37</v>
      </c>
      <c r="E659" s="51"/>
      <c r="F659" s="51"/>
      <c r="G659" s="51"/>
      <c r="H659" s="51"/>
      <c r="I659" s="51"/>
      <c r="J659" s="52">
        <f t="shared" ref="J659:J672" si="231">H659+I659</f>
        <v>0</v>
      </c>
      <c r="K659" s="51"/>
      <c r="L659" s="51"/>
      <c r="M659" s="52">
        <f t="shared" ref="M659:M672" si="232">K659+L659</f>
        <v>0</v>
      </c>
      <c r="N659" s="51"/>
      <c r="O659" s="52">
        <f t="shared" ref="O659:O672" si="233">M659+N659</f>
        <v>0</v>
      </c>
    </row>
    <row r="660" spans="1:15" s="57" customFormat="1" ht="25.5" hidden="1">
      <c r="A660" s="50">
        <f t="shared" si="213"/>
        <v>3</v>
      </c>
      <c r="B660" s="150"/>
      <c r="C660" s="260" t="s">
        <v>154</v>
      </c>
      <c r="D660" s="60" t="s">
        <v>38</v>
      </c>
      <c r="E660" s="51"/>
      <c r="F660" s="51"/>
      <c r="G660" s="51"/>
      <c r="H660" s="51"/>
      <c r="I660" s="51"/>
      <c r="J660" s="52">
        <f t="shared" si="231"/>
        <v>0</v>
      </c>
      <c r="K660" s="51"/>
      <c r="L660" s="51"/>
      <c r="M660" s="52">
        <f t="shared" si="232"/>
        <v>0</v>
      </c>
      <c r="N660" s="51"/>
      <c r="O660" s="52">
        <f t="shared" si="233"/>
        <v>0</v>
      </c>
    </row>
    <row r="661" spans="1:15" s="57" customFormat="1" hidden="1">
      <c r="A661" s="50">
        <f t="shared" si="213"/>
        <v>3</v>
      </c>
      <c r="B661" s="150"/>
      <c r="C661" s="260" t="s">
        <v>155</v>
      </c>
      <c r="D661" s="60" t="s">
        <v>39</v>
      </c>
      <c r="E661" s="51"/>
      <c r="F661" s="51"/>
      <c r="G661" s="51"/>
      <c r="H661" s="51"/>
      <c r="I661" s="51"/>
      <c r="J661" s="52">
        <f t="shared" si="231"/>
        <v>0</v>
      </c>
      <c r="K661" s="51"/>
      <c r="L661" s="51"/>
      <c r="M661" s="52">
        <f t="shared" si="232"/>
        <v>0</v>
      </c>
      <c r="N661" s="51"/>
      <c r="O661" s="52">
        <f t="shared" si="233"/>
        <v>0</v>
      </c>
    </row>
    <row r="662" spans="1:15" s="57" customFormat="1" ht="25.5" hidden="1">
      <c r="A662" s="50">
        <f t="shared" si="213"/>
        <v>3</v>
      </c>
      <c r="B662" s="150"/>
      <c r="C662" s="260" t="s">
        <v>156</v>
      </c>
      <c r="D662" s="60" t="s">
        <v>40</v>
      </c>
      <c r="E662" s="51"/>
      <c r="F662" s="51"/>
      <c r="G662" s="51"/>
      <c r="H662" s="51"/>
      <c r="I662" s="51"/>
      <c r="J662" s="52">
        <f t="shared" si="231"/>
        <v>0</v>
      </c>
      <c r="K662" s="51"/>
      <c r="L662" s="51"/>
      <c r="M662" s="52">
        <f t="shared" si="232"/>
        <v>0</v>
      </c>
      <c r="N662" s="51"/>
      <c r="O662" s="52">
        <f t="shared" si="233"/>
        <v>0</v>
      </c>
    </row>
    <row r="663" spans="1:15" s="57" customFormat="1" ht="25.5" hidden="1">
      <c r="A663" s="50">
        <f t="shared" si="213"/>
        <v>3</v>
      </c>
      <c r="B663" s="150"/>
      <c r="C663" s="260" t="s">
        <v>157</v>
      </c>
      <c r="D663" s="60" t="s">
        <v>41</v>
      </c>
      <c r="E663" s="51"/>
      <c r="F663" s="51"/>
      <c r="G663" s="51"/>
      <c r="H663" s="51"/>
      <c r="I663" s="51"/>
      <c r="J663" s="52">
        <f t="shared" si="231"/>
        <v>0</v>
      </c>
      <c r="K663" s="51"/>
      <c r="L663" s="51"/>
      <c r="M663" s="52">
        <f t="shared" si="232"/>
        <v>0</v>
      </c>
      <c r="N663" s="51"/>
      <c r="O663" s="52">
        <f t="shared" si="233"/>
        <v>0</v>
      </c>
    </row>
    <row r="664" spans="1:15" s="57" customFormat="1" hidden="1">
      <c r="A664" s="50">
        <f t="shared" si="213"/>
        <v>3</v>
      </c>
      <c r="B664" s="150"/>
      <c r="C664" s="160" t="s">
        <v>158</v>
      </c>
      <c r="D664" s="60" t="s">
        <v>4</v>
      </c>
      <c r="E664" s="51"/>
      <c r="F664" s="51"/>
      <c r="G664" s="51"/>
      <c r="H664" s="51"/>
      <c r="I664" s="51"/>
      <c r="J664" s="52">
        <f t="shared" si="231"/>
        <v>0</v>
      </c>
      <c r="K664" s="51"/>
      <c r="L664" s="51"/>
      <c r="M664" s="52">
        <f t="shared" si="232"/>
        <v>0</v>
      </c>
      <c r="N664" s="51"/>
      <c r="O664" s="52">
        <f t="shared" si="233"/>
        <v>0</v>
      </c>
    </row>
    <row r="665" spans="1:15" s="57" customFormat="1" hidden="1">
      <c r="A665" s="50">
        <f t="shared" si="213"/>
        <v>3</v>
      </c>
      <c r="B665" s="150"/>
      <c r="C665" s="159" t="s">
        <v>19</v>
      </c>
      <c r="D665" s="59" t="s">
        <v>5</v>
      </c>
      <c r="E665" s="51"/>
      <c r="F665" s="51"/>
      <c r="G665" s="51"/>
      <c r="H665" s="51"/>
      <c r="I665" s="51"/>
      <c r="J665" s="52">
        <f t="shared" si="231"/>
        <v>0</v>
      </c>
      <c r="K665" s="51"/>
      <c r="L665" s="51"/>
      <c r="M665" s="52">
        <f t="shared" si="232"/>
        <v>0</v>
      </c>
      <c r="N665" s="51"/>
      <c r="O665" s="52">
        <f t="shared" si="233"/>
        <v>0</v>
      </c>
    </row>
    <row r="666" spans="1:15" s="57" customFormat="1" hidden="1">
      <c r="A666" s="50">
        <f t="shared" si="213"/>
        <v>3</v>
      </c>
      <c r="B666" s="150"/>
      <c r="C666" s="162" t="s">
        <v>450</v>
      </c>
      <c r="D666" s="118" t="s">
        <v>173</v>
      </c>
      <c r="E666" s="51"/>
      <c r="F666" s="51"/>
      <c r="G666" s="51"/>
      <c r="H666" s="51"/>
      <c r="I666" s="51"/>
      <c r="J666" s="52">
        <f t="shared" si="231"/>
        <v>0</v>
      </c>
      <c r="K666" s="51"/>
      <c r="L666" s="51"/>
      <c r="M666" s="52">
        <f t="shared" si="232"/>
        <v>0</v>
      </c>
      <c r="N666" s="51"/>
      <c r="O666" s="52">
        <f t="shared" si="233"/>
        <v>0</v>
      </c>
    </row>
    <row r="667" spans="1:15" s="57" customFormat="1">
      <c r="A667" s="50">
        <f t="shared" si="213"/>
        <v>2</v>
      </c>
      <c r="B667" s="153"/>
      <c r="C667" s="163" t="s">
        <v>29</v>
      </c>
      <c r="D667" s="136" t="s">
        <v>6</v>
      </c>
      <c r="E667" s="51">
        <v>1156044</v>
      </c>
      <c r="F667" s="51">
        <v>1613816</v>
      </c>
      <c r="G667" s="51">
        <v>508400</v>
      </c>
      <c r="H667" s="51">
        <f>G667</f>
        <v>508400</v>
      </c>
      <c r="I667" s="51"/>
      <c r="J667" s="52">
        <f t="shared" si="231"/>
        <v>508400</v>
      </c>
      <c r="K667" s="51">
        <f>J667</f>
        <v>508400</v>
      </c>
      <c r="L667" s="51"/>
      <c r="M667" s="52">
        <f t="shared" si="232"/>
        <v>508400</v>
      </c>
      <c r="N667" s="51"/>
      <c r="O667" s="52">
        <f t="shared" si="233"/>
        <v>508400</v>
      </c>
    </row>
    <row r="668" spans="1:15" s="57" customFormat="1">
      <c r="A668" s="50">
        <f t="shared" si="213"/>
        <v>2</v>
      </c>
      <c r="B668" s="153"/>
      <c r="C668" s="163" t="s">
        <v>21</v>
      </c>
      <c r="D668" s="137" t="s">
        <v>8</v>
      </c>
      <c r="E668" s="51">
        <v>3000</v>
      </c>
      <c r="F668" s="51"/>
      <c r="G668" s="51"/>
      <c r="H668" s="51">
        <f>G668</f>
        <v>0</v>
      </c>
      <c r="I668" s="51"/>
      <c r="J668" s="52">
        <f>H668+I668</f>
        <v>0</v>
      </c>
      <c r="K668" s="51"/>
      <c r="L668" s="51"/>
      <c r="M668" s="52">
        <f>K668+L668</f>
        <v>0</v>
      </c>
      <c r="N668" s="51"/>
      <c r="O668" s="52">
        <f t="shared" si="233"/>
        <v>0</v>
      </c>
    </row>
    <row r="669" spans="1:15" s="57" customFormat="1" hidden="1">
      <c r="A669" s="50">
        <f t="shared" si="213"/>
        <v>3</v>
      </c>
      <c r="B669" s="153"/>
      <c r="C669" s="163" t="s">
        <v>526</v>
      </c>
      <c r="D669" s="137" t="s">
        <v>31</v>
      </c>
      <c r="E669" s="51"/>
      <c r="F669" s="51"/>
      <c r="G669" s="51"/>
      <c r="H669" s="51"/>
      <c r="I669" s="51"/>
      <c r="J669" s="52">
        <f t="shared" si="231"/>
        <v>0</v>
      </c>
      <c r="K669" s="51"/>
      <c r="L669" s="51"/>
      <c r="M669" s="52">
        <f t="shared" si="232"/>
        <v>0</v>
      </c>
      <c r="N669" s="51"/>
      <c r="O669" s="52">
        <f t="shared" si="233"/>
        <v>0</v>
      </c>
    </row>
    <row r="670" spans="1:15" s="57" customFormat="1" hidden="1">
      <c r="A670" s="50">
        <f t="shared" si="213"/>
        <v>3</v>
      </c>
      <c r="B670" s="153"/>
      <c r="C670" s="163" t="s">
        <v>558</v>
      </c>
      <c r="D670" s="137" t="s">
        <v>559</v>
      </c>
      <c r="E670" s="51"/>
      <c r="F670" s="51"/>
      <c r="G670" s="51"/>
      <c r="H670" s="51"/>
      <c r="I670" s="51"/>
      <c r="J670" s="52">
        <f t="shared" si="231"/>
        <v>0</v>
      </c>
      <c r="K670" s="51"/>
      <c r="L670" s="51"/>
      <c r="M670" s="52">
        <f t="shared" si="232"/>
        <v>0</v>
      </c>
      <c r="N670" s="51"/>
      <c r="O670" s="52">
        <f t="shared" si="233"/>
        <v>0</v>
      </c>
    </row>
    <row r="671" spans="1:15" s="57" customFormat="1" ht="25.5" hidden="1">
      <c r="A671" s="50">
        <f t="shared" si="213"/>
        <v>3</v>
      </c>
      <c r="B671" s="153"/>
      <c r="C671" s="163" t="s">
        <v>528</v>
      </c>
      <c r="D671" s="136" t="s">
        <v>9</v>
      </c>
      <c r="E671" s="51"/>
      <c r="F671" s="51"/>
      <c r="G671" s="51"/>
      <c r="H671" s="51"/>
      <c r="I671" s="51"/>
      <c r="J671" s="52">
        <f t="shared" si="231"/>
        <v>0</v>
      </c>
      <c r="K671" s="51"/>
      <c r="L671" s="51"/>
      <c r="M671" s="52">
        <f t="shared" si="232"/>
        <v>0</v>
      </c>
      <c r="N671" s="51"/>
      <c r="O671" s="52">
        <f t="shared" si="233"/>
        <v>0</v>
      </c>
    </row>
    <row r="672" spans="1:15" s="57" customFormat="1" ht="25.5" hidden="1">
      <c r="A672" s="50">
        <f t="shared" si="213"/>
        <v>3</v>
      </c>
      <c r="B672" s="153"/>
      <c r="C672" s="163" t="s">
        <v>30</v>
      </c>
      <c r="D672" s="136" t="s">
        <v>10</v>
      </c>
      <c r="E672" s="51"/>
      <c r="F672" s="51"/>
      <c r="G672" s="51"/>
      <c r="H672" s="51"/>
      <c r="I672" s="51"/>
      <c r="J672" s="52">
        <f t="shared" si="231"/>
        <v>0</v>
      </c>
      <c r="K672" s="51"/>
      <c r="L672" s="51"/>
      <c r="M672" s="52">
        <f t="shared" si="232"/>
        <v>0</v>
      </c>
      <c r="N672" s="51"/>
      <c r="O672" s="52">
        <f t="shared" si="233"/>
        <v>0</v>
      </c>
    </row>
    <row r="673" spans="1:15" s="57" customFormat="1" hidden="1">
      <c r="A673" s="50">
        <f t="shared" si="213"/>
        <v>3</v>
      </c>
      <c r="B673" s="153"/>
      <c r="C673" s="165" t="s">
        <v>451</v>
      </c>
      <c r="D673" s="138" t="s">
        <v>93</v>
      </c>
      <c r="E673" s="11">
        <f>SUBTOTAL(9,E674:E675)</f>
        <v>0</v>
      </c>
      <c r="F673" s="11">
        <f>SUBTOTAL(9,F674:F675)</f>
        <v>0</v>
      </c>
      <c r="G673" s="11">
        <f>SUBTOTAL(9,G674:G675)</f>
        <v>0</v>
      </c>
      <c r="H673" s="11">
        <f>SUBTOTAL(9,H674:H675)</f>
        <v>0</v>
      </c>
      <c r="I673" s="11">
        <f t="shared" ref="I673:N673" si="234">SUBTOTAL(9,I674:I675)</f>
        <v>0</v>
      </c>
      <c r="J673" s="11">
        <f t="shared" si="234"/>
        <v>0</v>
      </c>
      <c r="K673" s="11">
        <f t="shared" si="234"/>
        <v>0</v>
      </c>
      <c r="L673" s="11">
        <f t="shared" si="234"/>
        <v>0</v>
      </c>
      <c r="M673" s="11">
        <f t="shared" si="234"/>
        <v>0</v>
      </c>
      <c r="N673" s="11">
        <f t="shared" si="234"/>
        <v>0</v>
      </c>
      <c r="O673" s="11">
        <f>SUBTOTAL(9,O674:O675)</f>
        <v>0</v>
      </c>
    </row>
    <row r="674" spans="1:15" s="57" customFormat="1" hidden="1">
      <c r="A674" s="50">
        <f t="shared" si="213"/>
        <v>3</v>
      </c>
      <c r="B674" s="153"/>
      <c r="C674" s="166" t="s">
        <v>452</v>
      </c>
      <c r="D674" s="138" t="s">
        <v>453</v>
      </c>
      <c r="E674" s="51"/>
      <c r="F674" s="51"/>
      <c r="G674" s="51"/>
      <c r="H674" s="51"/>
      <c r="I674" s="51"/>
      <c r="J674" s="52">
        <f>H674+I674</f>
        <v>0</v>
      </c>
      <c r="K674" s="51"/>
      <c r="L674" s="51"/>
      <c r="M674" s="52">
        <f>K674+L674</f>
        <v>0</v>
      </c>
      <c r="N674" s="51"/>
      <c r="O674" s="52">
        <f>M674+N674</f>
        <v>0</v>
      </c>
    </row>
    <row r="675" spans="1:15" s="57" customFormat="1" hidden="1">
      <c r="A675" s="50">
        <f t="shared" si="213"/>
        <v>3</v>
      </c>
      <c r="B675" s="153"/>
      <c r="C675" s="166" t="s">
        <v>454</v>
      </c>
      <c r="D675" s="138" t="s">
        <v>455</v>
      </c>
      <c r="E675" s="51"/>
      <c r="F675" s="51"/>
      <c r="G675" s="51"/>
      <c r="H675" s="51"/>
      <c r="I675" s="51"/>
      <c r="J675" s="52">
        <f>H675+I675</f>
        <v>0</v>
      </c>
      <c r="K675" s="51"/>
      <c r="L675" s="51"/>
      <c r="M675" s="52">
        <f>K675+L675</f>
        <v>0</v>
      </c>
      <c r="N675" s="51"/>
      <c r="O675" s="52">
        <f>M675+N675</f>
        <v>0</v>
      </c>
    </row>
    <row r="676" spans="1:15" s="57" customFormat="1" hidden="1">
      <c r="A676" s="50">
        <f t="shared" si="213"/>
        <v>3</v>
      </c>
      <c r="B676" s="156"/>
      <c r="C676" s="158" t="s">
        <v>32</v>
      </c>
      <c r="D676" s="136"/>
      <c r="E676" s="11">
        <f>SUBTOTAL(9,E677:E681)</f>
        <v>0</v>
      </c>
      <c r="F676" s="11">
        <f>SUBTOTAL(9,F677:F681)</f>
        <v>0</v>
      </c>
      <c r="G676" s="11">
        <f>SUBTOTAL(9,G677:G681)</f>
        <v>0</v>
      </c>
      <c r="H676" s="11">
        <f>SUBTOTAL(9,H677:H681)</f>
        <v>0</v>
      </c>
      <c r="I676" s="11">
        <f t="shared" ref="I676:N676" si="235">SUBTOTAL(9,I677:I681)</f>
        <v>0</v>
      </c>
      <c r="J676" s="11">
        <f t="shared" si="235"/>
        <v>0</v>
      </c>
      <c r="K676" s="11">
        <f t="shared" si="235"/>
        <v>0</v>
      </c>
      <c r="L676" s="11">
        <f t="shared" si="235"/>
        <v>0</v>
      </c>
      <c r="M676" s="11">
        <f t="shared" si="235"/>
        <v>0</v>
      </c>
      <c r="N676" s="11">
        <f t="shared" si="235"/>
        <v>0</v>
      </c>
      <c r="O676" s="11">
        <f>SUBTOTAL(9,O677:O681)</f>
        <v>0</v>
      </c>
    </row>
    <row r="677" spans="1:15" s="57" customFormat="1" hidden="1">
      <c r="A677" s="50">
        <f t="shared" si="213"/>
        <v>3</v>
      </c>
      <c r="B677" s="153"/>
      <c r="C677" s="163" t="s">
        <v>70</v>
      </c>
      <c r="D677" s="137" t="s">
        <v>71</v>
      </c>
      <c r="E677" s="51"/>
      <c r="F677" s="51"/>
      <c r="G677" s="51"/>
      <c r="H677" s="51"/>
      <c r="I677" s="51"/>
      <c r="J677" s="52">
        <f>H677+I677</f>
        <v>0</v>
      </c>
      <c r="K677" s="51"/>
      <c r="L677" s="51"/>
      <c r="M677" s="52">
        <f>K677+L677</f>
        <v>0</v>
      </c>
      <c r="N677" s="51"/>
      <c r="O677" s="52">
        <f>M677+N677</f>
        <v>0</v>
      </c>
    </row>
    <row r="678" spans="1:15" s="57" customFormat="1" hidden="1">
      <c r="A678" s="50">
        <f t="shared" si="213"/>
        <v>3</v>
      </c>
      <c r="B678" s="153"/>
      <c r="C678" s="163" t="s">
        <v>72</v>
      </c>
      <c r="D678" s="137" t="s">
        <v>73</v>
      </c>
      <c r="E678" s="51"/>
      <c r="F678" s="51"/>
      <c r="G678" s="51"/>
      <c r="H678" s="51"/>
      <c r="I678" s="51"/>
      <c r="J678" s="52">
        <f>H678+I678</f>
        <v>0</v>
      </c>
      <c r="K678" s="51"/>
      <c r="L678" s="51"/>
      <c r="M678" s="52">
        <f>K678+L678</f>
        <v>0</v>
      </c>
      <c r="N678" s="51"/>
      <c r="O678" s="52">
        <f>M678+N678</f>
        <v>0</v>
      </c>
    </row>
    <row r="679" spans="1:15" s="57" customFormat="1" hidden="1">
      <c r="A679" s="50">
        <f t="shared" si="213"/>
        <v>3</v>
      </c>
      <c r="B679" s="153"/>
      <c r="C679" s="163" t="s">
        <v>74</v>
      </c>
      <c r="D679" s="137" t="s">
        <v>75</v>
      </c>
      <c r="E679" s="51"/>
      <c r="F679" s="51"/>
      <c r="G679" s="51"/>
      <c r="H679" s="51"/>
      <c r="I679" s="51"/>
      <c r="J679" s="52">
        <f>H679+I679</f>
        <v>0</v>
      </c>
      <c r="K679" s="51"/>
      <c r="L679" s="51"/>
      <c r="M679" s="52">
        <f>K679+L679</f>
        <v>0</v>
      </c>
      <c r="N679" s="51"/>
      <c r="O679" s="52">
        <f>M679+N679</f>
        <v>0</v>
      </c>
    </row>
    <row r="680" spans="1:15" s="57" customFormat="1" hidden="1">
      <c r="A680" s="50">
        <f t="shared" si="213"/>
        <v>3</v>
      </c>
      <c r="B680" s="153"/>
      <c r="C680" s="163" t="s">
        <v>76</v>
      </c>
      <c r="D680" s="137" t="s">
        <v>77</v>
      </c>
      <c r="E680" s="51"/>
      <c r="F680" s="51"/>
      <c r="G680" s="51"/>
      <c r="H680" s="51"/>
      <c r="I680" s="51"/>
      <c r="J680" s="52">
        <f>H680+I680</f>
        <v>0</v>
      </c>
      <c r="K680" s="51"/>
      <c r="L680" s="51"/>
      <c r="M680" s="52">
        <f>K680+L680</f>
        <v>0</v>
      </c>
      <c r="N680" s="51"/>
      <c r="O680" s="52">
        <f>M680+N680</f>
        <v>0</v>
      </c>
    </row>
    <row r="681" spans="1:15" s="57" customFormat="1" hidden="1">
      <c r="A681" s="50">
        <f t="shared" si="213"/>
        <v>3</v>
      </c>
      <c r="B681" s="153"/>
      <c r="C681" s="163" t="s">
        <v>12</v>
      </c>
      <c r="D681" s="137" t="s">
        <v>28</v>
      </c>
      <c r="E681" s="51"/>
      <c r="F681" s="51"/>
      <c r="G681" s="51"/>
      <c r="H681" s="51"/>
      <c r="I681" s="51"/>
      <c r="J681" s="52">
        <f>H681+I681</f>
        <v>0</v>
      </c>
      <c r="K681" s="51"/>
      <c r="L681" s="51"/>
      <c r="M681" s="52">
        <f>K681+L681</f>
        <v>0</v>
      </c>
      <c r="N681" s="51"/>
      <c r="O681" s="52">
        <f>M681+N681</f>
        <v>0</v>
      </c>
    </row>
    <row r="682" spans="1:15" s="57" customFormat="1">
      <c r="A682" s="77">
        <f>A683</f>
        <v>2</v>
      </c>
      <c r="B682" s="153"/>
      <c r="C682" s="155"/>
      <c r="D682" s="137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</row>
    <row r="683" spans="1:15" s="57" customFormat="1">
      <c r="A683" s="105">
        <f>MIN(A684:A693)</f>
        <v>2</v>
      </c>
      <c r="B683" s="153"/>
      <c r="C683" s="157" t="s">
        <v>36</v>
      </c>
      <c r="D683" s="137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</row>
    <row r="684" spans="1:15" s="57" customFormat="1">
      <c r="A684" s="50">
        <f t="shared" ref="A684:A693" si="236">IF(MAX(E684:P684)=0,IF(MIN(E684:P684)=0,3,2),2)</f>
        <v>2</v>
      </c>
      <c r="B684" s="153"/>
      <c r="C684" s="155" t="s">
        <v>78</v>
      </c>
      <c r="D684" s="137"/>
      <c r="E684" s="62">
        <f>E686+E692</f>
        <v>1705</v>
      </c>
      <c r="F684" s="62">
        <f>F686+F692</f>
        <v>1743</v>
      </c>
      <c r="G684" s="62">
        <f>G686+G692</f>
        <v>1657</v>
      </c>
      <c r="H684" s="62">
        <f>H686+H692</f>
        <v>1657</v>
      </c>
      <c r="I684" s="62">
        <f t="shared" ref="I684:N684" si="237">I686+I692</f>
        <v>0</v>
      </c>
      <c r="J684" s="62">
        <f t="shared" si="237"/>
        <v>1657</v>
      </c>
      <c r="K684" s="62">
        <f t="shared" si="237"/>
        <v>1657</v>
      </c>
      <c r="L684" s="62">
        <f t="shared" si="237"/>
        <v>0</v>
      </c>
      <c r="M684" s="62">
        <f t="shared" si="237"/>
        <v>1657</v>
      </c>
      <c r="N684" s="62">
        <f t="shared" si="237"/>
        <v>0</v>
      </c>
      <c r="O684" s="62">
        <f>O686+O692</f>
        <v>1657</v>
      </c>
    </row>
    <row r="685" spans="1:15" s="57" customFormat="1">
      <c r="A685" s="50">
        <f t="shared" si="236"/>
        <v>2</v>
      </c>
      <c r="B685" s="153"/>
      <c r="C685" s="155" t="s">
        <v>79</v>
      </c>
      <c r="D685" s="137"/>
      <c r="E685" s="62">
        <f>E689+E693</f>
        <v>1677</v>
      </c>
      <c r="F685" s="62">
        <f>F689+F693</f>
        <v>1743</v>
      </c>
      <c r="G685" s="62">
        <f>G689+G693</f>
        <v>1657</v>
      </c>
      <c r="H685" s="62">
        <f>H689+H693</f>
        <v>1657</v>
      </c>
      <c r="I685" s="62">
        <f t="shared" ref="I685:N685" si="238">I689+I693</f>
        <v>0</v>
      </c>
      <c r="J685" s="62">
        <f t="shared" si="238"/>
        <v>1657</v>
      </c>
      <c r="K685" s="62">
        <f t="shared" si="238"/>
        <v>1657</v>
      </c>
      <c r="L685" s="62">
        <f t="shared" si="238"/>
        <v>0</v>
      </c>
      <c r="M685" s="62">
        <f t="shared" si="238"/>
        <v>1657</v>
      </c>
      <c r="N685" s="62">
        <f t="shared" si="238"/>
        <v>0</v>
      </c>
      <c r="O685" s="62">
        <f>O689+O693</f>
        <v>1657</v>
      </c>
    </row>
    <row r="686" spans="1:15" s="57" customFormat="1" hidden="1">
      <c r="A686" s="50">
        <f t="shared" si="236"/>
        <v>3</v>
      </c>
      <c r="B686" s="153"/>
      <c r="C686" s="155" t="s">
        <v>34</v>
      </c>
      <c r="D686" s="137"/>
      <c r="E686" s="62">
        <f>SUM(E687:E688)</f>
        <v>0</v>
      </c>
      <c r="F686" s="62">
        <f>SUM(F687:F688)</f>
        <v>0</v>
      </c>
      <c r="G686" s="62">
        <f>SUM(G687:G688)</f>
        <v>0</v>
      </c>
      <c r="H686" s="62">
        <f>SUM(H687:H688)</f>
        <v>0</v>
      </c>
      <c r="I686" s="62">
        <f t="shared" ref="I686:N686" si="239">SUM(I687:I688)</f>
        <v>0</v>
      </c>
      <c r="J686" s="62">
        <f t="shared" si="239"/>
        <v>0</v>
      </c>
      <c r="K686" s="62">
        <f t="shared" si="239"/>
        <v>0</v>
      </c>
      <c r="L686" s="62">
        <f t="shared" si="239"/>
        <v>0</v>
      </c>
      <c r="M686" s="62">
        <f t="shared" si="239"/>
        <v>0</v>
      </c>
      <c r="N686" s="62">
        <f t="shared" si="239"/>
        <v>0</v>
      </c>
      <c r="O686" s="62">
        <f>SUM(O687:O688)</f>
        <v>0</v>
      </c>
    </row>
    <row r="687" spans="1:15" s="57" customFormat="1" hidden="1">
      <c r="A687" s="50">
        <f t="shared" si="236"/>
        <v>3</v>
      </c>
      <c r="B687" s="153"/>
      <c r="C687" s="167" t="s">
        <v>80</v>
      </c>
      <c r="D687" s="137"/>
      <c r="E687" s="51"/>
      <c r="F687" s="51"/>
      <c r="G687" s="51"/>
      <c r="H687" s="51"/>
      <c r="I687" s="51"/>
      <c r="J687" s="52">
        <f>H687+I687</f>
        <v>0</v>
      </c>
      <c r="K687" s="51"/>
      <c r="L687" s="51"/>
      <c r="M687" s="52">
        <f>K687+L687</f>
        <v>0</v>
      </c>
      <c r="N687" s="51"/>
      <c r="O687" s="52">
        <f>M687+N687</f>
        <v>0</v>
      </c>
    </row>
    <row r="688" spans="1:15" s="57" customFormat="1" hidden="1">
      <c r="A688" s="50">
        <f t="shared" si="236"/>
        <v>3</v>
      </c>
      <c r="B688" s="153"/>
      <c r="C688" s="167" t="s">
        <v>81</v>
      </c>
      <c r="D688" s="137"/>
      <c r="E688" s="51"/>
      <c r="F688" s="51"/>
      <c r="G688" s="51"/>
      <c r="H688" s="51"/>
      <c r="I688" s="51"/>
      <c r="J688" s="52">
        <f>H688+I688</f>
        <v>0</v>
      </c>
      <c r="K688" s="51"/>
      <c r="L688" s="51"/>
      <c r="M688" s="52">
        <f>K688+L688</f>
        <v>0</v>
      </c>
      <c r="N688" s="51"/>
      <c r="O688" s="52">
        <f>M688+N688</f>
        <v>0</v>
      </c>
    </row>
    <row r="689" spans="1:15" s="57" customFormat="1" hidden="1">
      <c r="A689" s="50">
        <f t="shared" si="236"/>
        <v>3</v>
      </c>
      <c r="B689" s="153"/>
      <c r="C689" s="155" t="s">
        <v>35</v>
      </c>
      <c r="D689" s="137"/>
      <c r="E689" s="62">
        <f>SUM(E690:E691)</f>
        <v>0</v>
      </c>
      <c r="F689" s="62">
        <f>SUM(F690:F691)</f>
        <v>0</v>
      </c>
      <c r="G689" s="62">
        <f>SUM(G690:G691)</f>
        <v>0</v>
      </c>
      <c r="H689" s="62">
        <f>SUM(H690:H691)</f>
        <v>0</v>
      </c>
      <c r="I689" s="62">
        <f t="shared" ref="I689:N689" si="240">SUM(I690:I691)</f>
        <v>0</v>
      </c>
      <c r="J689" s="62">
        <f t="shared" si="240"/>
        <v>0</v>
      </c>
      <c r="K689" s="62">
        <f t="shared" si="240"/>
        <v>0</v>
      </c>
      <c r="L689" s="62">
        <f t="shared" si="240"/>
        <v>0</v>
      </c>
      <c r="M689" s="62">
        <f t="shared" si="240"/>
        <v>0</v>
      </c>
      <c r="N689" s="62">
        <f t="shared" si="240"/>
        <v>0</v>
      </c>
      <c r="O689" s="62">
        <f>SUM(O690:O691)</f>
        <v>0</v>
      </c>
    </row>
    <row r="690" spans="1:15" s="57" customFormat="1" hidden="1">
      <c r="A690" s="50">
        <f t="shared" si="236"/>
        <v>3</v>
      </c>
      <c r="B690" s="153"/>
      <c r="C690" s="167" t="s">
        <v>84</v>
      </c>
      <c r="D690" s="137"/>
      <c r="E690" s="51"/>
      <c r="F690" s="51"/>
      <c r="G690" s="51"/>
      <c r="H690" s="51"/>
      <c r="I690" s="51"/>
      <c r="J690" s="52">
        <f>H690+I690</f>
        <v>0</v>
      </c>
      <c r="K690" s="51"/>
      <c r="L690" s="51"/>
      <c r="M690" s="52">
        <f>K690+L690</f>
        <v>0</v>
      </c>
      <c r="N690" s="51"/>
      <c r="O690" s="52">
        <f>M690+N690</f>
        <v>0</v>
      </c>
    </row>
    <row r="691" spans="1:15" s="57" customFormat="1" hidden="1">
      <c r="A691" s="50">
        <f t="shared" si="236"/>
        <v>3</v>
      </c>
      <c r="B691" s="153"/>
      <c r="C691" s="167" t="s">
        <v>85</v>
      </c>
      <c r="D691" s="137"/>
      <c r="E691" s="51"/>
      <c r="F691" s="51"/>
      <c r="G691" s="51"/>
      <c r="H691" s="51"/>
      <c r="I691" s="51"/>
      <c r="J691" s="52">
        <f>H691+I691</f>
        <v>0</v>
      </c>
      <c r="K691" s="51"/>
      <c r="L691" s="51"/>
      <c r="M691" s="52">
        <f>K691+L691</f>
        <v>0</v>
      </c>
      <c r="N691" s="51"/>
      <c r="O691" s="52">
        <f>M691+N691</f>
        <v>0</v>
      </c>
    </row>
    <row r="692" spans="1:15">
      <c r="A692" s="50">
        <f t="shared" si="236"/>
        <v>2</v>
      </c>
      <c r="B692" s="153"/>
      <c r="C692" s="155" t="s">
        <v>763</v>
      </c>
      <c r="D692" s="137"/>
      <c r="E692" s="51">
        <v>1705</v>
      </c>
      <c r="F692" s="51">
        <v>1743</v>
      </c>
      <c r="G692" s="51">
        <v>1657</v>
      </c>
      <c r="H692" s="51">
        <f>G692</f>
        <v>1657</v>
      </c>
      <c r="I692" s="51"/>
      <c r="J692" s="52">
        <f>H692+I692</f>
        <v>1657</v>
      </c>
      <c r="K692" s="51">
        <f>J692</f>
        <v>1657</v>
      </c>
      <c r="L692" s="51"/>
      <c r="M692" s="52">
        <f>K692+L692</f>
        <v>1657</v>
      </c>
      <c r="N692" s="51"/>
      <c r="O692" s="52">
        <f>M692+N692</f>
        <v>1657</v>
      </c>
    </row>
    <row r="693" spans="1:15">
      <c r="A693" s="50">
        <f t="shared" si="236"/>
        <v>2</v>
      </c>
      <c r="B693" s="153"/>
      <c r="C693" s="155" t="s">
        <v>764</v>
      </c>
      <c r="D693" s="137"/>
      <c r="E693" s="51">
        <v>1677</v>
      </c>
      <c r="F693" s="51">
        <v>1743</v>
      </c>
      <c r="G693" s="51">
        <v>1657</v>
      </c>
      <c r="H693" s="51">
        <f>G693</f>
        <v>1657</v>
      </c>
      <c r="I693" s="51"/>
      <c r="J693" s="52">
        <f>H693+I693</f>
        <v>1657</v>
      </c>
      <c r="K693" s="51">
        <f>J693</f>
        <v>1657</v>
      </c>
      <c r="L693" s="51"/>
      <c r="M693" s="52">
        <f>K693+L693</f>
        <v>1657</v>
      </c>
      <c r="N693" s="51"/>
      <c r="O693" s="52">
        <f>M693+N693</f>
        <v>1657</v>
      </c>
    </row>
    <row r="694" spans="1:15" hidden="1">
      <c r="A694" s="77">
        <f>A695</f>
        <v>3</v>
      </c>
      <c r="B694" s="172"/>
      <c r="C694" s="156"/>
      <c r="D694" s="140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</row>
    <row r="695" spans="1:15" hidden="1">
      <c r="A695" s="105">
        <f>MIN(A696:A761)</f>
        <v>3</v>
      </c>
      <c r="B695" s="172"/>
      <c r="C695" s="173" t="s">
        <v>54</v>
      </c>
      <c r="D695" s="140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</row>
    <row r="696" spans="1:15" hidden="1">
      <c r="A696" s="50">
        <f t="shared" ref="A696:A753" si="241">IF(MAX(E696:P696)=0,IF(MIN(E696:P696)=0,3,2),2)</f>
        <v>3</v>
      </c>
      <c r="B696" s="145"/>
      <c r="C696" s="146" t="s">
        <v>25</v>
      </c>
      <c r="D696" s="56"/>
      <c r="E696" s="11">
        <f>SUBTOTAL(9,E697:E753)</f>
        <v>0</v>
      </c>
      <c r="F696" s="11">
        <f>SUBTOTAL(9,F697:F753)</f>
        <v>0</v>
      </c>
      <c r="G696" s="11">
        <f>SUBTOTAL(9,G697:G753)</f>
        <v>0</v>
      </c>
      <c r="H696" s="11">
        <f>SUBTOTAL(9,H697:H753)</f>
        <v>0</v>
      </c>
      <c r="I696" s="11">
        <f t="shared" ref="I696:N696" si="242">SUBTOTAL(9,I697:I753)</f>
        <v>0</v>
      </c>
      <c r="J696" s="11">
        <f t="shared" si="242"/>
        <v>0</v>
      </c>
      <c r="K696" s="11">
        <f t="shared" si="242"/>
        <v>0</v>
      </c>
      <c r="L696" s="11">
        <f t="shared" si="242"/>
        <v>0</v>
      </c>
      <c r="M696" s="11">
        <f t="shared" si="242"/>
        <v>0</v>
      </c>
      <c r="N696" s="11">
        <f t="shared" si="242"/>
        <v>0</v>
      </c>
      <c r="O696" s="11">
        <f>SUBTOTAL(9,O697:O753)</f>
        <v>0</v>
      </c>
    </row>
    <row r="697" spans="1:15" hidden="1">
      <c r="A697" s="50">
        <f t="shared" si="241"/>
        <v>3</v>
      </c>
      <c r="B697" s="145" t="s">
        <v>14</v>
      </c>
      <c r="C697" s="146" t="s">
        <v>125</v>
      </c>
      <c r="D697" s="56"/>
      <c r="E697" s="11">
        <f>SUBTOTAL(9,E698:E720)</f>
        <v>0</v>
      </c>
      <c r="F697" s="11">
        <f>SUBTOTAL(9,F698:F720)</f>
        <v>0</v>
      </c>
      <c r="G697" s="11">
        <f>SUBTOTAL(9,G698:G720)</f>
        <v>0</v>
      </c>
      <c r="H697" s="11">
        <f>SUBTOTAL(9,H698:H720)</f>
        <v>0</v>
      </c>
      <c r="I697" s="11">
        <f t="shared" ref="I697:N697" si="243">SUBTOTAL(9,I698:I720)</f>
        <v>0</v>
      </c>
      <c r="J697" s="11">
        <f t="shared" si="243"/>
        <v>0</v>
      </c>
      <c r="K697" s="11">
        <f t="shared" si="243"/>
        <v>0</v>
      </c>
      <c r="L697" s="11">
        <f t="shared" si="243"/>
        <v>0</v>
      </c>
      <c r="M697" s="11">
        <f t="shared" si="243"/>
        <v>0</v>
      </c>
      <c r="N697" s="11">
        <f t="shared" si="243"/>
        <v>0</v>
      </c>
      <c r="O697" s="11">
        <f>SUBTOTAL(9,O698:O720)</f>
        <v>0</v>
      </c>
    </row>
    <row r="698" spans="1:15" hidden="1">
      <c r="A698" s="50">
        <f t="shared" si="241"/>
        <v>3</v>
      </c>
      <c r="B698" s="147"/>
      <c r="C698" s="146" t="s">
        <v>126</v>
      </c>
      <c r="D698" s="56"/>
      <c r="E698" s="11">
        <f>SUBTOTAL(9,E699:E709)</f>
        <v>0</v>
      </c>
      <c r="F698" s="11">
        <f>SUBTOTAL(9,F699:F709)</f>
        <v>0</v>
      </c>
      <c r="G698" s="11">
        <f>SUBTOTAL(9,G699:G709)</f>
        <v>0</v>
      </c>
      <c r="H698" s="11">
        <f>SUBTOTAL(9,H699:H709)</f>
        <v>0</v>
      </c>
      <c r="I698" s="11">
        <f t="shared" ref="I698:N698" si="244">SUBTOTAL(9,I699:I709)</f>
        <v>0</v>
      </c>
      <c r="J698" s="11">
        <f t="shared" si="244"/>
        <v>0</v>
      </c>
      <c r="K698" s="11">
        <f t="shared" si="244"/>
        <v>0</v>
      </c>
      <c r="L698" s="11">
        <f t="shared" si="244"/>
        <v>0</v>
      </c>
      <c r="M698" s="11">
        <f t="shared" si="244"/>
        <v>0</v>
      </c>
      <c r="N698" s="11">
        <f t="shared" si="244"/>
        <v>0</v>
      </c>
      <c r="O698" s="11">
        <f>SUBTOTAL(9,O699:O709)</f>
        <v>0</v>
      </c>
    </row>
    <row r="699" spans="1:15" ht="25.5" hidden="1">
      <c r="A699" s="50">
        <f t="shared" si="241"/>
        <v>3</v>
      </c>
      <c r="B699" s="148"/>
      <c r="C699" s="149" t="s">
        <v>127</v>
      </c>
      <c r="D699" s="58" t="s">
        <v>2</v>
      </c>
      <c r="E699" s="11">
        <f>SUBTOTAL(9,E700:E701)</f>
        <v>0</v>
      </c>
      <c r="F699" s="11">
        <f>SUBTOTAL(9,F700:F701)</f>
        <v>0</v>
      </c>
      <c r="G699" s="11">
        <f>SUBTOTAL(9,G700:G701)</f>
        <v>0</v>
      </c>
      <c r="H699" s="11">
        <f>SUBTOTAL(9,H700:H701)</f>
        <v>0</v>
      </c>
      <c r="I699" s="11">
        <f t="shared" ref="I699:N699" si="245">SUBTOTAL(9,I700:I701)</f>
        <v>0</v>
      </c>
      <c r="J699" s="11">
        <f t="shared" si="245"/>
        <v>0</v>
      </c>
      <c r="K699" s="11">
        <f t="shared" si="245"/>
        <v>0</v>
      </c>
      <c r="L699" s="11">
        <f t="shared" si="245"/>
        <v>0</v>
      </c>
      <c r="M699" s="11">
        <f t="shared" si="245"/>
        <v>0</v>
      </c>
      <c r="N699" s="11">
        <f t="shared" si="245"/>
        <v>0</v>
      </c>
      <c r="O699" s="11">
        <f>SUBTOTAL(9,O700:O701)</f>
        <v>0</v>
      </c>
    </row>
    <row r="700" spans="1:15" ht="25.5" hidden="1">
      <c r="A700" s="50">
        <f t="shared" si="241"/>
        <v>3</v>
      </c>
      <c r="B700" s="148"/>
      <c r="C700" s="149" t="s">
        <v>303</v>
      </c>
      <c r="D700" s="58" t="s">
        <v>302</v>
      </c>
      <c r="E700" s="51"/>
      <c r="F700" s="51"/>
      <c r="G700" s="51"/>
      <c r="H700" s="51"/>
      <c r="I700" s="51"/>
      <c r="J700" s="52">
        <f>H700+I700</f>
        <v>0</v>
      </c>
      <c r="K700" s="51"/>
      <c r="L700" s="51"/>
      <c r="M700" s="52">
        <f>K700+L700</f>
        <v>0</v>
      </c>
      <c r="N700" s="51"/>
      <c r="O700" s="52">
        <f>M700+N700</f>
        <v>0</v>
      </c>
    </row>
    <row r="701" spans="1:15" ht="25.5" hidden="1">
      <c r="A701" s="50">
        <f t="shared" si="241"/>
        <v>3</v>
      </c>
      <c r="B701" s="148"/>
      <c r="C701" s="149" t="s">
        <v>305</v>
      </c>
      <c r="D701" s="58" t="s">
        <v>304</v>
      </c>
      <c r="E701" s="51"/>
      <c r="F701" s="51"/>
      <c r="G701" s="51"/>
      <c r="H701" s="51"/>
      <c r="I701" s="51"/>
      <c r="J701" s="52">
        <f>H701+I701</f>
        <v>0</v>
      </c>
      <c r="K701" s="51"/>
      <c r="L701" s="51"/>
      <c r="M701" s="52">
        <f>K701+L701</f>
        <v>0</v>
      </c>
      <c r="N701" s="51"/>
      <c r="O701" s="52">
        <f>M701+N701</f>
        <v>0</v>
      </c>
    </row>
    <row r="702" spans="1:15" hidden="1">
      <c r="A702" s="50">
        <f t="shared" si="241"/>
        <v>3</v>
      </c>
      <c r="B702" s="150"/>
      <c r="C702" s="151" t="s">
        <v>128</v>
      </c>
      <c r="D702" s="59" t="s">
        <v>3</v>
      </c>
      <c r="E702" s="51"/>
      <c r="F702" s="51"/>
      <c r="G702" s="51"/>
      <c r="H702" s="51"/>
      <c r="I702" s="51"/>
      <c r="J702" s="52">
        <f>H702+I702</f>
        <v>0</v>
      </c>
      <c r="K702" s="51"/>
      <c r="L702" s="51"/>
      <c r="M702" s="52">
        <f>K702+L702</f>
        <v>0</v>
      </c>
      <c r="N702" s="51"/>
      <c r="O702" s="52">
        <f>M702+N702</f>
        <v>0</v>
      </c>
    </row>
    <row r="703" spans="1:15" hidden="1">
      <c r="A703" s="50">
        <f t="shared" si="241"/>
        <v>3</v>
      </c>
      <c r="B703" s="150"/>
      <c r="C703" s="152" t="s">
        <v>445</v>
      </c>
      <c r="D703" s="117" t="s">
        <v>446</v>
      </c>
      <c r="E703" s="11">
        <f>SUBTOTAL(9,E704:E708)</f>
        <v>0</v>
      </c>
      <c r="F703" s="11">
        <f>SUBTOTAL(9,F704:F708)</f>
        <v>0</v>
      </c>
      <c r="G703" s="11">
        <f>SUBTOTAL(9,G704:G708)</f>
        <v>0</v>
      </c>
      <c r="H703" s="11">
        <f>SUBTOTAL(9,H704:H708)</f>
        <v>0</v>
      </c>
      <c r="I703" s="11">
        <f t="shared" ref="I703:N703" si="246">SUBTOTAL(9,I704:I708)</f>
        <v>0</v>
      </c>
      <c r="J703" s="11">
        <f t="shared" si="246"/>
        <v>0</v>
      </c>
      <c r="K703" s="11">
        <f t="shared" si="246"/>
        <v>0</v>
      </c>
      <c r="L703" s="11">
        <f t="shared" si="246"/>
        <v>0</v>
      </c>
      <c r="M703" s="11">
        <f t="shared" si="246"/>
        <v>0</v>
      </c>
      <c r="N703" s="11">
        <f t="shared" si="246"/>
        <v>0</v>
      </c>
      <c r="O703" s="11">
        <f>SUBTOTAL(9,O704:O708)</f>
        <v>0</v>
      </c>
    </row>
    <row r="704" spans="1:15" ht="25.5" hidden="1">
      <c r="A704" s="50">
        <f t="shared" si="241"/>
        <v>3</v>
      </c>
      <c r="B704" s="150"/>
      <c r="C704" s="149" t="s">
        <v>129</v>
      </c>
      <c r="D704" s="60" t="s">
        <v>37</v>
      </c>
      <c r="E704" s="51"/>
      <c r="F704" s="51"/>
      <c r="G704" s="51"/>
      <c r="H704" s="51"/>
      <c r="I704" s="51"/>
      <c r="J704" s="52">
        <f t="shared" ref="J704:J709" si="247">H704+I704</f>
        <v>0</v>
      </c>
      <c r="K704" s="51"/>
      <c r="L704" s="51"/>
      <c r="M704" s="52">
        <f t="shared" ref="M704:M709" si="248">K704+L704</f>
        <v>0</v>
      </c>
      <c r="N704" s="51"/>
      <c r="O704" s="52">
        <f t="shared" ref="O704:O709" si="249">M704+N704</f>
        <v>0</v>
      </c>
    </row>
    <row r="705" spans="1:15" ht="25.5" hidden="1">
      <c r="A705" s="50">
        <f t="shared" si="241"/>
        <v>3</v>
      </c>
      <c r="B705" s="150"/>
      <c r="C705" s="149" t="s">
        <v>130</v>
      </c>
      <c r="D705" s="60" t="s">
        <v>38</v>
      </c>
      <c r="E705" s="51"/>
      <c r="F705" s="51"/>
      <c r="G705" s="51"/>
      <c r="H705" s="51"/>
      <c r="I705" s="51"/>
      <c r="J705" s="52">
        <f t="shared" si="247"/>
        <v>0</v>
      </c>
      <c r="K705" s="51"/>
      <c r="L705" s="51"/>
      <c r="M705" s="52">
        <f t="shared" si="248"/>
        <v>0</v>
      </c>
      <c r="N705" s="51"/>
      <c r="O705" s="52">
        <f t="shared" si="249"/>
        <v>0</v>
      </c>
    </row>
    <row r="706" spans="1:15" hidden="1">
      <c r="A706" s="50">
        <f t="shared" si="241"/>
        <v>3</v>
      </c>
      <c r="B706" s="150"/>
      <c r="C706" s="149" t="s">
        <v>131</v>
      </c>
      <c r="D706" s="60" t="s">
        <v>39</v>
      </c>
      <c r="E706" s="51"/>
      <c r="F706" s="51"/>
      <c r="G706" s="51"/>
      <c r="H706" s="51"/>
      <c r="I706" s="51"/>
      <c r="J706" s="52">
        <f t="shared" si="247"/>
        <v>0</v>
      </c>
      <c r="K706" s="51"/>
      <c r="L706" s="51"/>
      <c r="M706" s="52">
        <f t="shared" si="248"/>
        <v>0</v>
      </c>
      <c r="N706" s="51"/>
      <c r="O706" s="52">
        <f t="shared" si="249"/>
        <v>0</v>
      </c>
    </row>
    <row r="707" spans="1:15" hidden="1">
      <c r="A707" s="50">
        <f t="shared" si="241"/>
        <v>3</v>
      </c>
      <c r="B707" s="150"/>
      <c r="C707" s="149" t="s">
        <v>132</v>
      </c>
      <c r="D707" s="60" t="s">
        <v>40</v>
      </c>
      <c r="E707" s="51"/>
      <c r="F707" s="51"/>
      <c r="G707" s="51"/>
      <c r="H707" s="51"/>
      <c r="I707" s="51"/>
      <c r="J707" s="52">
        <f t="shared" si="247"/>
        <v>0</v>
      </c>
      <c r="K707" s="51"/>
      <c r="L707" s="51"/>
      <c r="M707" s="52">
        <f t="shared" si="248"/>
        <v>0</v>
      </c>
      <c r="N707" s="51"/>
      <c r="O707" s="52">
        <f t="shared" si="249"/>
        <v>0</v>
      </c>
    </row>
    <row r="708" spans="1:15" ht="25.5" hidden="1">
      <c r="A708" s="50">
        <f t="shared" si="241"/>
        <v>3</v>
      </c>
      <c r="B708" s="150"/>
      <c r="C708" s="149" t="s">
        <v>133</v>
      </c>
      <c r="D708" s="60" t="s">
        <v>41</v>
      </c>
      <c r="E708" s="51"/>
      <c r="F708" s="51"/>
      <c r="G708" s="51"/>
      <c r="H708" s="51"/>
      <c r="I708" s="51"/>
      <c r="J708" s="52">
        <f t="shared" si="247"/>
        <v>0</v>
      </c>
      <c r="K708" s="51"/>
      <c r="L708" s="51"/>
      <c r="M708" s="52">
        <f t="shared" si="248"/>
        <v>0</v>
      </c>
      <c r="N708" s="51"/>
      <c r="O708" s="52">
        <f t="shared" si="249"/>
        <v>0</v>
      </c>
    </row>
    <row r="709" spans="1:15" hidden="1">
      <c r="A709" s="50">
        <f t="shared" si="241"/>
        <v>3</v>
      </c>
      <c r="B709" s="150"/>
      <c r="C709" s="149" t="s">
        <v>447</v>
      </c>
      <c r="D709" s="60" t="s">
        <v>4</v>
      </c>
      <c r="E709" s="51"/>
      <c r="F709" s="51"/>
      <c r="G709" s="51"/>
      <c r="H709" s="51"/>
      <c r="I709" s="51"/>
      <c r="J709" s="52">
        <f t="shared" si="247"/>
        <v>0</v>
      </c>
      <c r="K709" s="51"/>
      <c r="L709" s="51"/>
      <c r="M709" s="52">
        <f t="shared" si="248"/>
        <v>0</v>
      </c>
      <c r="N709" s="51"/>
      <c r="O709" s="52">
        <f t="shared" si="249"/>
        <v>0</v>
      </c>
    </row>
    <row r="710" spans="1:15" hidden="1">
      <c r="A710" s="50">
        <f t="shared" si="241"/>
        <v>3</v>
      </c>
      <c r="B710" s="147"/>
      <c r="C710" s="146" t="s">
        <v>134</v>
      </c>
      <c r="D710" s="56"/>
      <c r="E710" s="11">
        <f>SUBTOTAL(9,E711:E714)</f>
        <v>0</v>
      </c>
      <c r="F710" s="11">
        <f>SUBTOTAL(9,F711:F714)</f>
        <v>0</v>
      </c>
      <c r="G710" s="11">
        <f>SUBTOTAL(9,G711:G714)</f>
        <v>0</v>
      </c>
      <c r="H710" s="11">
        <f>SUBTOTAL(9,H711:H714)</f>
        <v>0</v>
      </c>
      <c r="I710" s="11">
        <f t="shared" ref="I710:N710" si="250">SUBTOTAL(9,I711:I714)</f>
        <v>0</v>
      </c>
      <c r="J710" s="11">
        <f t="shared" si="250"/>
        <v>0</v>
      </c>
      <c r="K710" s="11">
        <f t="shared" si="250"/>
        <v>0</v>
      </c>
      <c r="L710" s="11">
        <f t="shared" si="250"/>
        <v>0</v>
      </c>
      <c r="M710" s="11">
        <f t="shared" si="250"/>
        <v>0</v>
      </c>
      <c r="N710" s="11">
        <f t="shared" si="250"/>
        <v>0</v>
      </c>
      <c r="O710" s="11">
        <f>SUBTOTAL(9,O711:O714)</f>
        <v>0</v>
      </c>
    </row>
    <row r="711" spans="1:15" hidden="1">
      <c r="A711" s="50">
        <f t="shared" si="241"/>
        <v>3</v>
      </c>
      <c r="B711" s="150"/>
      <c r="C711" s="151" t="s">
        <v>135</v>
      </c>
      <c r="D711" s="59" t="s">
        <v>5</v>
      </c>
      <c r="E711" s="51"/>
      <c r="F711" s="51"/>
      <c r="G711" s="51"/>
      <c r="H711" s="51"/>
      <c r="I711" s="51"/>
      <c r="J711" s="52">
        <f>H711+I711</f>
        <v>0</v>
      </c>
      <c r="K711" s="51"/>
      <c r="L711" s="51"/>
      <c r="M711" s="52">
        <f>K711+L711</f>
        <v>0</v>
      </c>
      <c r="N711" s="51"/>
      <c r="O711" s="52">
        <f>M711+N711</f>
        <v>0</v>
      </c>
    </row>
    <row r="712" spans="1:15" hidden="1">
      <c r="A712" s="50">
        <f t="shared" si="241"/>
        <v>3</v>
      </c>
      <c r="B712" s="153"/>
      <c r="C712" s="154" t="s">
        <v>448</v>
      </c>
      <c r="D712" s="118" t="s">
        <v>173</v>
      </c>
      <c r="E712" s="51"/>
      <c r="F712" s="51"/>
      <c r="G712" s="51"/>
      <c r="H712" s="51"/>
      <c r="I712" s="51"/>
      <c r="J712" s="52">
        <f>H712+I712</f>
        <v>0</v>
      </c>
      <c r="K712" s="51"/>
      <c r="L712" s="51"/>
      <c r="M712" s="52">
        <f>K712+L712</f>
        <v>0</v>
      </c>
      <c r="N712" s="51"/>
      <c r="O712" s="52">
        <f>M712+N712</f>
        <v>0</v>
      </c>
    </row>
    <row r="713" spans="1:15" hidden="1">
      <c r="A713" s="50">
        <f t="shared" si="241"/>
        <v>3</v>
      </c>
      <c r="B713" s="153"/>
      <c r="C713" s="155" t="s">
        <v>557</v>
      </c>
      <c r="D713" s="137" t="s">
        <v>8</v>
      </c>
      <c r="E713" s="51"/>
      <c r="F713" s="51"/>
      <c r="G713" s="51"/>
      <c r="H713" s="51"/>
      <c r="I713" s="51"/>
      <c r="J713" s="52">
        <f>H713+I713</f>
        <v>0</v>
      </c>
      <c r="K713" s="51"/>
      <c r="L713" s="51"/>
      <c r="M713" s="52">
        <f>K713+L713</f>
        <v>0</v>
      </c>
      <c r="N713" s="51"/>
      <c r="O713" s="52">
        <f>M713+N713</f>
        <v>0</v>
      </c>
    </row>
    <row r="714" spans="1:15" ht="25.5" hidden="1">
      <c r="A714" s="50">
        <f t="shared" si="241"/>
        <v>3</v>
      </c>
      <c r="B714" s="153"/>
      <c r="C714" s="155" t="s">
        <v>139</v>
      </c>
      <c r="D714" s="136" t="s">
        <v>10</v>
      </c>
      <c r="E714" s="51"/>
      <c r="F714" s="51"/>
      <c r="G714" s="51"/>
      <c r="H714" s="51"/>
      <c r="I714" s="51"/>
      <c r="J714" s="52">
        <f>H714+I714</f>
        <v>0</v>
      </c>
      <c r="K714" s="51"/>
      <c r="L714" s="51"/>
      <c r="M714" s="52">
        <f>K714+L714</f>
        <v>0</v>
      </c>
      <c r="N714" s="51"/>
      <c r="O714" s="52">
        <f>M714+N714</f>
        <v>0</v>
      </c>
    </row>
    <row r="715" spans="1:15" hidden="1">
      <c r="A715" s="50">
        <f t="shared" si="241"/>
        <v>3</v>
      </c>
      <c r="B715" s="156"/>
      <c r="C715" s="157" t="s">
        <v>140</v>
      </c>
      <c r="D715" s="136"/>
      <c r="E715" s="11">
        <f>SUBTOTAL(9,E716:E720)</f>
        <v>0</v>
      </c>
      <c r="F715" s="11">
        <f>SUBTOTAL(9,F716:F720)</f>
        <v>0</v>
      </c>
      <c r="G715" s="11">
        <f>SUBTOTAL(9,G716:G720)</f>
        <v>0</v>
      </c>
      <c r="H715" s="11">
        <f>SUBTOTAL(9,H716:H720)</f>
        <v>0</v>
      </c>
      <c r="I715" s="11">
        <f t="shared" ref="I715:N715" si="251">SUBTOTAL(9,I716:I720)</f>
        <v>0</v>
      </c>
      <c r="J715" s="11">
        <f t="shared" si="251"/>
        <v>0</v>
      </c>
      <c r="K715" s="11">
        <f t="shared" si="251"/>
        <v>0</v>
      </c>
      <c r="L715" s="11">
        <f t="shared" si="251"/>
        <v>0</v>
      </c>
      <c r="M715" s="11">
        <f t="shared" si="251"/>
        <v>0</v>
      </c>
      <c r="N715" s="11">
        <f t="shared" si="251"/>
        <v>0</v>
      </c>
      <c r="O715" s="11">
        <f>SUBTOTAL(9,O716:O720)</f>
        <v>0</v>
      </c>
    </row>
    <row r="716" spans="1:15" hidden="1">
      <c r="A716" s="50">
        <f t="shared" si="241"/>
        <v>3</v>
      </c>
      <c r="B716" s="153"/>
      <c r="C716" s="155" t="s">
        <v>141</v>
      </c>
      <c r="D716" s="137" t="s">
        <v>71</v>
      </c>
      <c r="E716" s="51"/>
      <c r="F716" s="51"/>
      <c r="G716" s="51"/>
      <c r="H716" s="51"/>
      <c r="I716" s="51"/>
      <c r="J716" s="52">
        <f>H716+I716</f>
        <v>0</v>
      </c>
      <c r="K716" s="51"/>
      <c r="L716" s="51"/>
      <c r="M716" s="52">
        <f>K716+L716</f>
        <v>0</v>
      </c>
      <c r="N716" s="51"/>
      <c r="O716" s="52">
        <f>M716+N716</f>
        <v>0</v>
      </c>
    </row>
    <row r="717" spans="1:15" hidden="1">
      <c r="A717" s="50">
        <f t="shared" si="241"/>
        <v>3</v>
      </c>
      <c r="B717" s="153"/>
      <c r="C717" s="155" t="s">
        <v>142</v>
      </c>
      <c r="D717" s="137" t="s">
        <v>73</v>
      </c>
      <c r="E717" s="51"/>
      <c r="F717" s="51"/>
      <c r="G717" s="51"/>
      <c r="H717" s="51"/>
      <c r="I717" s="51"/>
      <c r="J717" s="52">
        <f>H717+I717</f>
        <v>0</v>
      </c>
      <c r="K717" s="51"/>
      <c r="L717" s="51"/>
      <c r="M717" s="52">
        <f>K717+L717</f>
        <v>0</v>
      </c>
      <c r="N717" s="51"/>
      <c r="O717" s="52">
        <f>M717+N717</f>
        <v>0</v>
      </c>
    </row>
    <row r="718" spans="1:15" s="57" customFormat="1" hidden="1">
      <c r="A718" s="50">
        <f t="shared" si="241"/>
        <v>3</v>
      </c>
      <c r="B718" s="153"/>
      <c r="C718" s="155" t="s">
        <v>143</v>
      </c>
      <c r="D718" s="137" t="s">
        <v>75</v>
      </c>
      <c r="E718" s="51"/>
      <c r="F718" s="51"/>
      <c r="G718" s="51"/>
      <c r="H718" s="51"/>
      <c r="I718" s="51"/>
      <c r="J718" s="52">
        <f>H718+I718</f>
        <v>0</v>
      </c>
      <c r="K718" s="51"/>
      <c r="L718" s="51"/>
      <c r="M718" s="52">
        <f>K718+L718</f>
        <v>0</v>
      </c>
      <c r="N718" s="51"/>
      <c r="O718" s="52">
        <f>M718+N718</f>
        <v>0</v>
      </c>
    </row>
    <row r="719" spans="1:15" s="57" customFormat="1" hidden="1">
      <c r="A719" s="50">
        <f t="shared" si="241"/>
        <v>3</v>
      </c>
      <c r="B719" s="153"/>
      <c r="C719" s="155" t="s">
        <v>144</v>
      </c>
      <c r="D719" s="137" t="s">
        <v>77</v>
      </c>
      <c r="E719" s="51"/>
      <c r="F719" s="51"/>
      <c r="G719" s="51"/>
      <c r="H719" s="51"/>
      <c r="I719" s="51"/>
      <c r="J719" s="52">
        <f>H719+I719</f>
        <v>0</v>
      </c>
      <c r="K719" s="51"/>
      <c r="L719" s="51"/>
      <c r="M719" s="52">
        <f>K719+L719</f>
        <v>0</v>
      </c>
      <c r="N719" s="51"/>
      <c r="O719" s="52">
        <f>M719+N719</f>
        <v>0</v>
      </c>
    </row>
    <row r="720" spans="1:15" s="57" customFormat="1" hidden="1">
      <c r="A720" s="50">
        <f t="shared" si="241"/>
        <v>3</v>
      </c>
      <c r="B720" s="153"/>
      <c r="C720" s="155" t="s">
        <v>145</v>
      </c>
      <c r="D720" s="137" t="s">
        <v>28</v>
      </c>
      <c r="E720" s="51"/>
      <c r="F720" s="51"/>
      <c r="G720" s="51"/>
      <c r="H720" s="51"/>
      <c r="I720" s="51"/>
      <c r="J720" s="52">
        <f>H720+I720</f>
        <v>0</v>
      </c>
      <c r="K720" s="51"/>
      <c r="L720" s="51"/>
      <c r="M720" s="52">
        <f>K720+L720</f>
        <v>0</v>
      </c>
      <c r="N720" s="51"/>
      <c r="O720" s="52">
        <f>M720+N720</f>
        <v>0</v>
      </c>
    </row>
    <row r="721" spans="1:15" s="57" customFormat="1" hidden="1">
      <c r="A721" s="50">
        <f t="shared" si="241"/>
        <v>3</v>
      </c>
      <c r="B721" s="145" t="s">
        <v>146</v>
      </c>
      <c r="C721" s="157" t="s">
        <v>147</v>
      </c>
      <c r="D721" s="56"/>
      <c r="E721" s="11">
        <f>SUBTOTAL(9,E722:E753)</f>
        <v>0</v>
      </c>
      <c r="F721" s="11">
        <f>SUBTOTAL(9,F722:F753)</f>
        <v>0</v>
      </c>
      <c r="G721" s="11">
        <f>SUBTOTAL(9,G722:G753)</f>
        <v>0</v>
      </c>
      <c r="H721" s="11">
        <f>SUBTOTAL(9,H722:H753)</f>
        <v>0</v>
      </c>
      <c r="I721" s="11">
        <f t="shared" ref="I721:N721" si="252">SUBTOTAL(9,I722:I753)</f>
        <v>0</v>
      </c>
      <c r="J721" s="11">
        <f t="shared" si="252"/>
        <v>0</v>
      </c>
      <c r="K721" s="11">
        <f t="shared" si="252"/>
        <v>0</v>
      </c>
      <c r="L721" s="11">
        <f t="shared" si="252"/>
        <v>0</v>
      </c>
      <c r="M721" s="11">
        <f t="shared" si="252"/>
        <v>0</v>
      </c>
      <c r="N721" s="11">
        <f t="shared" si="252"/>
        <v>0</v>
      </c>
      <c r="O721" s="11">
        <f>SUBTOTAL(9,O722:O753)</f>
        <v>0</v>
      </c>
    </row>
    <row r="722" spans="1:15" s="57" customFormat="1" hidden="1">
      <c r="A722" s="50">
        <f t="shared" si="241"/>
        <v>3</v>
      </c>
      <c r="B722" s="156"/>
      <c r="C722" s="158" t="s">
        <v>26</v>
      </c>
      <c r="D722" s="56"/>
      <c r="E722" s="11">
        <f>SUBTOTAL(9,E723:E744)</f>
        <v>0</v>
      </c>
      <c r="F722" s="11">
        <f t="shared" ref="F722:O722" si="253">SUBTOTAL(9,F723:F744)</f>
        <v>0</v>
      </c>
      <c r="G722" s="11">
        <f t="shared" si="253"/>
        <v>0</v>
      </c>
      <c r="H722" s="11">
        <f t="shared" si="253"/>
        <v>0</v>
      </c>
      <c r="I722" s="11">
        <f t="shared" si="253"/>
        <v>0</v>
      </c>
      <c r="J722" s="11">
        <f t="shared" si="253"/>
        <v>0</v>
      </c>
      <c r="K722" s="11">
        <f t="shared" si="253"/>
        <v>0</v>
      </c>
      <c r="L722" s="11">
        <f t="shared" si="253"/>
        <v>0</v>
      </c>
      <c r="M722" s="11">
        <f t="shared" si="253"/>
        <v>0</v>
      </c>
      <c r="N722" s="11">
        <f t="shared" si="253"/>
        <v>0</v>
      </c>
      <c r="O722" s="11">
        <f t="shared" si="253"/>
        <v>0</v>
      </c>
    </row>
    <row r="723" spans="1:15" s="57" customFormat="1" hidden="1">
      <c r="A723" s="50">
        <f t="shared" si="241"/>
        <v>3</v>
      </c>
      <c r="B723" s="150"/>
      <c r="C723" s="161" t="s">
        <v>770</v>
      </c>
      <c r="D723" s="56"/>
      <c r="E723" s="11">
        <f>SUBTOTAL(9,E724:E734)</f>
        <v>0</v>
      </c>
      <c r="F723" s="11">
        <f t="shared" ref="F723:O723" si="254">SUBTOTAL(9,F724:F734)</f>
        <v>0</v>
      </c>
      <c r="G723" s="11">
        <f t="shared" si="254"/>
        <v>0</v>
      </c>
      <c r="H723" s="11">
        <f t="shared" si="254"/>
        <v>0</v>
      </c>
      <c r="I723" s="11">
        <f t="shared" si="254"/>
        <v>0</v>
      </c>
      <c r="J723" s="11">
        <f t="shared" si="254"/>
        <v>0</v>
      </c>
      <c r="K723" s="11">
        <f t="shared" si="254"/>
        <v>0</v>
      </c>
      <c r="L723" s="11">
        <f t="shared" si="254"/>
        <v>0</v>
      </c>
      <c r="M723" s="11">
        <f t="shared" si="254"/>
        <v>0</v>
      </c>
      <c r="N723" s="11">
        <f t="shared" si="254"/>
        <v>0</v>
      </c>
      <c r="O723" s="11">
        <f t="shared" si="254"/>
        <v>0</v>
      </c>
    </row>
    <row r="724" spans="1:15" s="57" customFormat="1" ht="25.5" hidden="1">
      <c r="A724" s="50">
        <f t="shared" si="241"/>
        <v>3</v>
      </c>
      <c r="B724" s="150"/>
      <c r="C724" s="160" t="s">
        <v>771</v>
      </c>
      <c r="D724" s="58" t="s">
        <v>2</v>
      </c>
      <c r="E724" s="11">
        <f>SUBTOTAL(9,E725:E726)</f>
        <v>0</v>
      </c>
      <c r="F724" s="11">
        <f t="shared" ref="F724:O724" si="255">SUBTOTAL(9,F725:F726)</f>
        <v>0</v>
      </c>
      <c r="G724" s="11">
        <f t="shared" si="255"/>
        <v>0</v>
      </c>
      <c r="H724" s="11">
        <f t="shared" si="255"/>
        <v>0</v>
      </c>
      <c r="I724" s="11">
        <f t="shared" si="255"/>
        <v>0</v>
      </c>
      <c r="J724" s="11">
        <f t="shared" si="255"/>
        <v>0</v>
      </c>
      <c r="K724" s="11">
        <f t="shared" si="255"/>
        <v>0</v>
      </c>
      <c r="L724" s="11">
        <f t="shared" si="255"/>
        <v>0</v>
      </c>
      <c r="M724" s="11">
        <f t="shared" si="255"/>
        <v>0</v>
      </c>
      <c r="N724" s="11">
        <f t="shared" si="255"/>
        <v>0</v>
      </c>
      <c r="O724" s="11">
        <f t="shared" si="255"/>
        <v>0</v>
      </c>
    </row>
    <row r="725" spans="1:15" s="57" customFormat="1" ht="25.5" hidden="1">
      <c r="A725" s="50">
        <f t="shared" si="241"/>
        <v>3</v>
      </c>
      <c r="B725" s="150"/>
      <c r="C725" s="260" t="s">
        <v>772</v>
      </c>
      <c r="D725" s="58" t="s">
        <v>302</v>
      </c>
      <c r="E725" s="51"/>
      <c r="F725" s="51"/>
      <c r="G725" s="51"/>
      <c r="H725" s="51"/>
      <c r="I725" s="51"/>
      <c r="J725" s="52">
        <f>H725+I725</f>
        <v>0</v>
      </c>
      <c r="K725" s="51"/>
      <c r="L725" s="51"/>
      <c r="M725" s="52">
        <f>K725+L725</f>
        <v>0</v>
      </c>
      <c r="N725" s="51"/>
      <c r="O725" s="52">
        <f>M725+N725</f>
        <v>0</v>
      </c>
    </row>
    <row r="726" spans="1:15" s="57" customFormat="1" ht="25.5" hidden="1">
      <c r="A726" s="50">
        <f t="shared" si="241"/>
        <v>3</v>
      </c>
      <c r="B726" s="150"/>
      <c r="C726" s="260" t="s">
        <v>773</v>
      </c>
      <c r="D726" s="58" t="s">
        <v>304</v>
      </c>
      <c r="E726" s="51"/>
      <c r="F726" s="51"/>
      <c r="G726" s="51"/>
      <c r="H726" s="51"/>
      <c r="I726" s="51"/>
      <c r="J726" s="52">
        <f>H726+I726</f>
        <v>0</v>
      </c>
      <c r="K726" s="51"/>
      <c r="L726" s="51"/>
      <c r="M726" s="52">
        <f>K726+L726</f>
        <v>0</v>
      </c>
      <c r="N726" s="51"/>
      <c r="O726" s="52">
        <f>M726+N726</f>
        <v>0</v>
      </c>
    </row>
    <row r="727" spans="1:15" s="57" customFormat="1" hidden="1">
      <c r="A727" s="50">
        <f t="shared" si="241"/>
        <v>3</v>
      </c>
      <c r="B727" s="150"/>
      <c r="C727" s="258" t="s">
        <v>42</v>
      </c>
      <c r="D727" s="59" t="s">
        <v>3</v>
      </c>
      <c r="E727" s="51"/>
      <c r="F727" s="51"/>
      <c r="G727" s="51"/>
      <c r="H727" s="51"/>
      <c r="I727" s="51"/>
      <c r="J727" s="52">
        <f>H727+I727</f>
        <v>0</v>
      </c>
      <c r="K727" s="51"/>
      <c r="L727" s="51"/>
      <c r="M727" s="52">
        <f>K727+L727</f>
        <v>0</v>
      </c>
      <c r="N727" s="51"/>
      <c r="O727" s="52">
        <f>M727+N727</f>
        <v>0</v>
      </c>
    </row>
    <row r="728" spans="1:15" hidden="1">
      <c r="A728" s="50">
        <f t="shared" si="241"/>
        <v>3</v>
      </c>
      <c r="B728" s="150"/>
      <c r="C728" s="259" t="s">
        <v>449</v>
      </c>
      <c r="D728" s="117" t="s">
        <v>446</v>
      </c>
      <c r="E728" s="11">
        <f>SUBTOTAL(9,E729:E733)</f>
        <v>0</v>
      </c>
      <c r="F728" s="11">
        <f>SUBTOTAL(9,F729:F733)</f>
        <v>0</v>
      </c>
      <c r="G728" s="11">
        <f>SUBTOTAL(9,G729:G733)</f>
        <v>0</v>
      </c>
      <c r="H728" s="11">
        <f>SUBTOTAL(9,H729:H733)</f>
        <v>0</v>
      </c>
      <c r="I728" s="11">
        <f t="shared" ref="I728:N728" si="256">SUBTOTAL(9,I729:I733)</f>
        <v>0</v>
      </c>
      <c r="J728" s="11">
        <f t="shared" si="256"/>
        <v>0</v>
      </c>
      <c r="K728" s="11">
        <f t="shared" si="256"/>
        <v>0</v>
      </c>
      <c r="L728" s="11">
        <f t="shared" si="256"/>
        <v>0</v>
      </c>
      <c r="M728" s="11">
        <f t="shared" si="256"/>
        <v>0</v>
      </c>
      <c r="N728" s="11">
        <f t="shared" si="256"/>
        <v>0</v>
      </c>
      <c r="O728" s="11">
        <f>SUBTOTAL(9,O729:O733)</f>
        <v>0</v>
      </c>
    </row>
    <row r="729" spans="1:15" ht="25.5" hidden="1">
      <c r="A729" s="50">
        <f t="shared" si="241"/>
        <v>3</v>
      </c>
      <c r="B729" s="150"/>
      <c r="C729" s="260" t="s">
        <v>153</v>
      </c>
      <c r="D729" s="60" t="s">
        <v>37</v>
      </c>
      <c r="E729" s="51"/>
      <c r="F729" s="51"/>
      <c r="G729" s="51"/>
      <c r="H729" s="51"/>
      <c r="I729" s="51"/>
      <c r="J729" s="52">
        <f t="shared" ref="J729:J744" si="257">H729+I729</f>
        <v>0</v>
      </c>
      <c r="K729" s="51"/>
      <c r="L729" s="51"/>
      <c r="M729" s="52">
        <f t="shared" ref="M729:M744" si="258">K729+L729</f>
        <v>0</v>
      </c>
      <c r="N729" s="51"/>
      <c r="O729" s="52">
        <f t="shared" ref="O729:O744" si="259">M729+N729</f>
        <v>0</v>
      </c>
    </row>
    <row r="730" spans="1:15" ht="25.5" hidden="1">
      <c r="A730" s="50">
        <f t="shared" si="241"/>
        <v>3</v>
      </c>
      <c r="B730" s="150"/>
      <c r="C730" s="260" t="s">
        <v>154</v>
      </c>
      <c r="D730" s="60" t="s">
        <v>38</v>
      </c>
      <c r="E730" s="51"/>
      <c r="F730" s="51"/>
      <c r="G730" s="51"/>
      <c r="H730" s="51"/>
      <c r="I730" s="51"/>
      <c r="J730" s="52">
        <f t="shared" si="257"/>
        <v>0</v>
      </c>
      <c r="K730" s="51"/>
      <c r="L730" s="51"/>
      <c r="M730" s="52">
        <f t="shared" si="258"/>
        <v>0</v>
      </c>
      <c r="N730" s="51"/>
      <c r="O730" s="52">
        <f t="shared" si="259"/>
        <v>0</v>
      </c>
    </row>
    <row r="731" spans="1:15" s="57" customFormat="1" hidden="1">
      <c r="A731" s="50">
        <f t="shared" si="241"/>
        <v>3</v>
      </c>
      <c r="B731" s="150"/>
      <c r="C731" s="260" t="s">
        <v>155</v>
      </c>
      <c r="D731" s="60" t="s">
        <v>39</v>
      </c>
      <c r="E731" s="51"/>
      <c r="F731" s="51"/>
      <c r="G731" s="51"/>
      <c r="H731" s="51"/>
      <c r="I731" s="51"/>
      <c r="J731" s="52">
        <f t="shared" si="257"/>
        <v>0</v>
      </c>
      <c r="K731" s="51"/>
      <c r="L731" s="51"/>
      <c r="M731" s="52">
        <f t="shared" si="258"/>
        <v>0</v>
      </c>
      <c r="N731" s="51"/>
      <c r="O731" s="52">
        <f t="shared" si="259"/>
        <v>0</v>
      </c>
    </row>
    <row r="732" spans="1:15" s="57" customFormat="1" ht="25.5" hidden="1">
      <c r="A732" s="50">
        <f t="shared" si="241"/>
        <v>3</v>
      </c>
      <c r="B732" s="150"/>
      <c r="C732" s="260" t="s">
        <v>156</v>
      </c>
      <c r="D732" s="60" t="s">
        <v>40</v>
      </c>
      <c r="E732" s="51"/>
      <c r="F732" s="51"/>
      <c r="G732" s="51"/>
      <c r="H732" s="51"/>
      <c r="I732" s="51"/>
      <c r="J732" s="52">
        <f t="shared" si="257"/>
        <v>0</v>
      </c>
      <c r="K732" s="51"/>
      <c r="L732" s="51"/>
      <c r="M732" s="52">
        <f t="shared" si="258"/>
        <v>0</v>
      </c>
      <c r="N732" s="51"/>
      <c r="O732" s="52">
        <f t="shared" si="259"/>
        <v>0</v>
      </c>
    </row>
    <row r="733" spans="1:15" ht="25.5" hidden="1">
      <c r="A733" s="50">
        <f t="shared" si="241"/>
        <v>3</v>
      </c>
      <c r="B733" s="150"/>
      <c r="C733" s="260" t="s">
        <v>157</v>
      </c>
      <c r="D733" s="60" t="s">
        <v>41</v>
      </c>
      <c r="E733" s="51"/>
      <c r="F733" s="51"/>
      <c r="G733" s="51"/>
      <c r="H733" s="51"/>
      <c r="I733" s="51"/>
      <c r="J733" s="52">
        <f t="shared" si="257"/>
        <v>0</v>
      </c>
      <c r="K733" s="51"/>
      <c r="L733" s="51"/>
      <c r="M733" s="52">
        <f t="shared" si="258"/>
        <v>0</v>
      </c>
      <c r="N733" s="51"/>
      <c r="O733" s="52">
        <f t="shared" si="259"/>
        <v>0</v>
      </c>
    </row>
    <row r="734" spans="1:15" hidden="1">
      <c r="A734" s="50">
        <f t="shared" si="241"/>
        <v>3</v>
      </c>
      <c r="B734" s="150"/>
      <c r="C734" s="160" t="s">
        <v>158</v>
      </c>
      <c r="D734" s="60" t="s">
        <v>4</v>
      </c>
      <c r="E734" s="51"/>
      <c r="F734" s="51"/>
      <c r="G734" s="51"/>
      <c r="H734" s="51"/>
      <c r="I734" s="51"/>
      <c r="J734" s="52">
        <f t="shared" si="257"/>
        <v>0</v>
      </c>
      <c r="K734" s="51"/>
      <c r="L734" s="51"/>
      <c r="M734" s="52">
        <f t="shared" si="258"/>
        <v>0</v>
      </c>
      <c r="N734" s="51"/>
      <c r="O734" s="52">
        <f t="shared" si="259"/>
        <v>0</v>
      </c>
    </row>
    <row r="735" spans="1:15" hidden="1">
      <c r="A735" s="50">
        <f t="shared" si="241"/>
        <v>3</v>
      </c>
      <c r="B735" s="150"/>
      <c r="C735" s="159" t="s">
        <v>19</v>
      </c>
      <c r="D735" s="59" t="s">
        <v>5</v>
      </c>
      <c r="E735" s="51"/>
      <c r="F735" s="51"/>
      <c r="G735" s="51"/>
      <c r="H735" s="51"/>
      <c r="I735" s="51"/>
      <c r="J735" s="52">
        <f t="shared" si="257"/>
        <v>0</v>
      </c>
      <c r="K735" s="51"/>
      <c r="L735" s="51"/>
      <c r="M735" s="52">
        <f t="shared" si="258"/>
        <v>0</v>
      </c>
      <c r="N735" s="51"/>
      <c r="O735" s="52">
        <f t="shared" si="259"/>
        <v>0</v>
      </c>
    </row>
    <row r="736" spans="1:15" hidden="1">
      <c r="A736" s="50">
        <f t="shared" si="241"/>
        <v>3</v>
      </c>
      <c r="B736" s="150"/>
      <c r="C736" s="162" t="s">
        <v>450</v>
      </c>
      <c r="D736" s="118" t="s">
        <v>173</v>
      </c>
      <c r="E736" s="51"/>
      <c r="F736" s="51"/>
      <c r="G736" s="51"/>
      <c r="H736" s="51"/>
      <c r="I736" s="51"/>
      <c r="J736" s="52">
        <f t="shared" si="257"/>
        <v>0</v>
      </c>
      <c r="K736" s="51"/>
      <c r="L736" s="51"/>
      <c r="M736" s="52">
        <f t="shared" si="258"/>
        <v>0</v>
      </c>
      <c r="N736" s="51"/>
      <c r="O736" s="52">
        <f t="shared" si="259"/>
        <v>0</v>
      </c>
    </row>
    <row r="737" spans="1:15" hidden="1">
      <c r="A737" s="50">
        <f t="shared" si="241"/>
        <v>3</v>
      </c>
      <c r="B737" s="153"/>
      <c r="C737" s="163" t="s">
        <v>22</v>
      </c>
      <c r="D737" s="137" t="s">
        <v>11</v>
      </c>
      <c r="E737" s="51"/>
      <c r="F737" s="51"/>
      <c r="G737" s="51"/>
      <c r="H737" s="51"/>
      <c r="I737" s="51"/>
      <c r="J737" s="52">
        <f t="shared" si="257"/>
        <v>0</v>
      </c>
      <c r="K737" s="51"/>
      <c r="L737" s="51"/>
      <c r="M737" s="52">
        <f t="shared" si="258"/>
        <v>0</v>
      </c>
      <c r="N737" s="51"/>
      <c r="O737" s="52">
        <f t="shared" si="259"/>
        <v>0</v>
      </c>
    </row>
    <row r="738" spans="1:15" s="57" customFormat="1" hidden="1">
      <c r="A738" s="50">
        <f t="shared" si="241"/>
        <v>3</v>
      </c>
      <c r="B738" s="153"/>
      <c r="C738" s="163" t="s">
        <v>29</v>
      </c>
      <c r="D738" s="136" t="s">
        <v>6</v>
      </c>
      <c r="E738" s="51"/>
      <c r="F738" s="51"/>
      <c r="G738" s="51"/>
      <c r="H738" s="51"/>
      <c r="I738" s="51"/>
      <c r="J738" s="52">
        <f t="shared" si="257"/>
        <v>0</v>
      </c>
      <c r="K738" s="51"/>
      <c r="L738" s="51"/>
      <c r="M738" s="52">
        <f t="shared" si="258"/>
        <v>0</v>
      </c>
      <c r="N738" s="51"/>
      <c r="O738" s="52">
        <f t="shared" si="259"/>
        <v>0</v>
      </c>
    </row>
    <row r="739" spans="1:15" s="57" customFormat="1" hidden="1">
      <c r="A739" s="50">
        <f t="shared" si="241"/>
        <v>3</v>
      </c>
      <c r="B739" s="153"/>
      <c r="C739" s="163" t="s">
        <v>21</v>
      </c>
      <c r="D739" s="137" t="s">
        <v>8</v>
      </c>
      <c r="E739" s="51"/>
      <c r="F739" s="51"/>
      <c r="G739" s="51"/>
      <c r="H739" s="51"/>
      <c r="I739" s="51"/>
      <c r="J739" s="52">
        <f>H739+I739</f>
        <v>0</v>
      </c>
      <c r="K739" s="51"/>
      <c r="L739" s="51"/>
      <c r="M739" s="52">
        <f>K739+L739</f>
        <v>0</v>
      </c>
      <c r="N739" s="51"/>
      <c r="O739" s="52">
        <f t="shared" si="259"/>
        <v>0</v>
      </c>
    </row>
    <row r="740" spans="1:15" s="57" customFormat="1" hidden="1">
      <c r="A740" s="50">
        <f t="shared" si="241"/>
        <v>3</v>
      </c>
      <c r="B740" s="153"/>
      <c r="C740" s="163" t="s">
        <v>526</v>
      </c>
      <c r="D740" s="137" t="s">
        <v>31</v>
      </c>
      <c r="E740" s="51"/>
      <c r="F740" s="51"/>
      <c r="G740" s="51"/>
      <c r="H740" s="51"/>
      <c r="I740" s="51"/>
      <c r="J740" s="52">
        <f t="shared" si="257"/>
        <v>0</v>
      </c>
      <c r="K740" s="51"/>
      <c r="L740" s="51"/>
      <c r="M740" s="52">
        <f t="shared" si="258"/>
        <v>0</v>
      </c>
      <c r="N740" s="51"/>
      <c r="O740" s="52">
        <f t="shared" si="259"/>
        <v>0</v>
      </c>
    </row>
    <row r="741" spans="1:15" s="57" customFormat="1" ht="25.5" hidden="1">
      <c r="A741" s="50">
        <f t="shared" si="241"/>
        <v>3</v>
      </c>
      <c r="B741" s="153"/>
      <c r="C741" s="163" t="s">
        <v>527</v>
      </c>
      <c r="D741" s="136" t="s">
        <v>43</v>
      </c>
      <c r="E741" s="51"/>
      <c r="F741" s="51"/>
      <c r="G741" s="51"/>
      <c r="H741" s="51"/>
      <c r="I741" s="51"/>
      <c r="J741" s="52">
        <f t="shared" si="257"/>
        <v>0</v>
      </c>
      <c r="K741" s="51"/>
      <c r="L741" s="51"/>
      <c r="M741" s="52">
        <f t="shared" si="258"/>
        <v>0</v>
      </c>
      <c r="N741" s="51"/>
      <c r="O741" s="52">
        <f t="shared" si="259"/>
        <v>0</v>
      </c>
    </row>
    <row r="742" spans="1:15" s="57" customFormat="1" hidden="1">
      <c r="A742" s="50">
        <f t="shared" si="241"/>
        <v>3</v>
      </c>
      <c r="B742" s="153"/>
      <c r="C742" s="163" t="s">
        <v>558</v>
      </c>
      <c r="D742" s="137" t="s">
        <v>559</v>
      </c>
      <c r="E742" s="51"/>
      <c r="F742" s="51"/>
      <c r="G742" s="51"/>
      <c r="H742" s="51"/>
      <c r="I742" s="51"/>
      <c r="J742" s="52">
        <f t="shared" si="257"/>
        <v>0</v>
      </c>
      <c r="K742" s="51"/>
      <c r="L742" s="51"/>
      <c r="M742" s="52">
        <f t="shared" si="258"/>
        <v>0</v>
      </c>
      <c r="N742" s="51"/>
      <c r="O742" s="52">
        <f t="shared" si="259"/>
        <v>0</v>
      </c>
    </row>
    <row r="743" spans="1:15" s="57" customFormat="1" ht="25.5" hidden="1">
      <c r="A743" s="50">
        <f t="shared" si="241"/>
        <v>3</v>
      </c>
      <c r="B743" s="153"/>
      <c r="C743" s="163" t="s">
        <v>528</v>
      </c>
      <c r="D743" s="136" t="s">
        <v>9</v>
      </c>
      <c r="E743" s="51"/>
      <c r="F743" s="51"/>
      <c r="G743" s="51"/>
      <c r="H743" s="51"/>
      <c r="I743" s="51"/>
      <c r="J743" s="52">
        <f t="shared" si="257"/>
        <v>0</v>
      </c>
      <c r="K743" s="51"/>
      <c r="L743" s="51"/>
      <c r="M743" s="52">
        <f t="shared" si="258"/>
        <v>0</v>
      </c>
      <c r="N743" s="51"/>
      <c r="O743" s="52">
        <f t="shared" si="259"/>
        <v>0</v>
      </c>
    </row>
    <row r="744" spans="1:15" s="57" customFormat="1" ht="25.5" hidden="1">
      <c r="A744" s="50">
        <f t="shared" si="241"/>
        <v>3</v>
      </c>
      <c r="B744" s="153"/>
      <c r="C744" s="163" t="s">
        <v>30</v>
      </c>
      <c r="D744" s="136" t="s">
        <v>10</v>
      </c>
      <c r="E744" s="51"/>
      <c r="F744" s="51"/>
      <c r="G744" s="51"/>
      <c r="H744" s="51"/>
      <c r="I744" s="51"/>
      <c r="J744" s="52">
        <f t="shared" si="257"/>
        <v>0</v>
      </c>
      <c r="K744" s="51"/>
      <c r="L744" s="51"/>
      <c r="M744" s="52">
        <f t="shared" si="258"/>
        <v>0</v>
      </c>
      <c r="N744" s="51"/>
      <c r="O744" s="52">
        <f t="shared" si="259"/>
        <v>0</v>
      </c>
    </row>
    <row r="745" spans="1:15" s="57" customFormat="1" hidden="1">
      <c r="A745" s="50">
        <f t="shared" si="241"/>
        <v>3</v>
      </c>
      <c r="B745" s="153"/>
      <c r="C745" s="165" t="s">
        <v>451</v>
      </c>
      <c r="D745" s="138" t="s">
        <v>93</v>
      </c>
      <c r="E745" s="11">
        <f>SUBTOTAL(9,E746:E747)</f>
        <v>0</v>
      </c>
      <c r="F745" s="11">
        <f>SUBTOTAL(9,F746:F747)</f>
        <v>0</v>
      </c>
      <c r="G745" s="11">
        <f>SUBTOTAL(9,G746:G747)</f>
        <v>0</v>
      </c>
      <c r="H745" s="11">
        <f>SUBTOTAL(9,H746:H747)</f>
        <v>0</v>
      </c>
      <c r="I745" s="11">
        <f t="shared" ref="I745:N745" si="260">SUBTOTAL(9,I746:I747)</f>
        <v>0</v>
      </c>
      <c r="J745" s="11">
        <f t="shared" si="260"/>
        <v>0</v>
      </c>
      <c r="K745" s="11">
        <f t="shared" si="260"/>
        <v>0</v>
      </c>
      <c r="L745" s="11">
        <f t="shared" si="260"/>
        <v>0</v>
      </c>
      <c r="M745" s="11">
        <f t="shared" si="260"/>
        <v>0</v>
      </c>
      <c r="N745" s="11">
        <f t="shared" si="260"/>
        <v>0</v>
      </c>
      <c r="O745" s="11">
        <f>SUBTOTAL(9,O746:O747)</f>
        <v>0</v>
      </c>
    </row>
    <row r="746" spans="1:15" s="57" customFormat="1" hidden="1">
      <c r="A746" s="50">
        <f t="shared" si="241"/>
        <v>3</v>
      </c>
      <c r="B746" s="153"/>
      <c r="C746" s="166" t="s">
        <v>452</v>
      </c>
      <c r="D746" s="138" t="s">
        <v>453</v>
      </c>
      <c r="E746" s="51"/>
      <c r="F746" s="51"/>
      <c r="G746" s="51"/>
      <c r="H746" s="51"/>
      <c r="I746" s="51"/>
      <c r="J746" s="52">
        <f>H746+I746</f>
        <v>0</v>
      </c>
      <c r="K746" s="51"/>
      <c r="L746" s="51"/>
      <c r="M746" s="52">
        <f>K746+L746</f>
        <v>0</v>
      </c>
      <c r="N746" s="51"/>
      <c r="O746" s="52">
        <f>M746+N746</f>
        <v>0</v>
      </c>
    </row>
    <row r="747" spans="1:15" s="57" customFormat="1" hidden="1">
      <c r="A747" s="50">
        <f t="shared" si="241"/>
        <v>3</v>
      </c>
      <c r="B747" s="153"/>
      <c r="C747" s="166" t="s">
        <v>454</v>
      </c>
      <c r="D747" s="138" t="s">
        <v>455</v>
      </c>
      <c r="E747" s="51"/>
      <c r="F747" s="51"/>
      <c r="G747" s="51"/>
      <c r="H747" s="51"/>
      <c r="I747" s="51"/>
      <c r="J747" s="52">
        <f>H747+I747</f>
        <v>0</v>
      </c>
      <c r="K747" s="51"/>
      <c r="L747" s="51"/>
      <c r="M747" s="52">
        <f>K747+L747</f>
        <v>0</v>
      </c>
      <c r="N747" s="51"/>
      <c r="O747" s="52">
        <f>M747+N747</f>
        <v>0</v>
      </c>
    </row>
    <row r="748" spans="1:15" s="57" customFormat="1" hidden="1">
      <c r="A748" s="50">
        <f t="shared" si="241"/>
        <v>3</v>
      </c>
      <c r="B748" s="156"/>
      <c r="C748" s="158" t="s">
        <v>32</v>
      </c>
      <c r="D748" s="136"/>
      <c r="E748" s="11">
        <f>SUBTOTAL(9,E749:E753)</f>
        <v>0</v>
      </c>
      <c r="F748" s="11">
        <f>SUBTOTAL(9,F749:F753)</f>
        <v>0</v>
      </c>
      <c r="G748" s="11">
        <f>SUBTOTAL(9,G749:G753)</f>
        <v>0</v>
      </c>
      <c r="H748" s="11">
        <f>SUBTOTAL(9,H749:H753)</f>
        <v>0</v>
      </c>
      <c r="I748" s="11">
        <f t="shared" ref="I748:N748" si="261">SUBTOTAL(9,I749:I753)</f>
        <v>0</v>
      </c>
      <c r="J748" s="11">
        <f t="shared" si="261"/>
        <v>0</v>
      </c>
      <c r="K748" s="11">
        <f t="shared" si="261"/>
        <v>0</v>
      </c>
      <c r="L748" s="11">
        <f t="shared" si="261"/>
        <v>0</v>
      </c>
      <c r="M748" s="11">
        <f t="shared" si="261"/>
        <v>0</v>
      </c>
      <c r="N748" s="11">
        <f t="shared" si="261"/>
        <v>0</v>
      </c>
      <c r="O748" s="11">
        <f>SUBTOTAL(9,O749:O753)</f>
        <v>0</v>
      </c>
    </row>
    <row r="749" spans="1:15" s="57" customFormat="1" hidden="1">
      <c r="A749" s="50">
        <f t="shared" si="241"/>
        <v>3</v>
      </c>
      <c r="B749" s="153"/>
      <c r="C749" s="163" t="s">
        <v>70</v>
      </c>
      <c r="D749" s="137" t="s">
        <v>71</v>
      </c>
      <c r="E749" s="51"/>
      <c r="F749" s="51"/>
      <c r="G749" s="51"/>
      <c r="H749" s="51"/>
      <c r="I749" s="51"/>
      <c r="J749" s="52">
        <f>H749+I749</f>
        <v>0</v>
      </c>
      <c r="K749" s="51"/>
      <c r="L749" s="51"/>
      <c r="M749" s="52">
        <f>K749+L749</f>
        <v>0</v>
      </c>
      <c r="N749" s="51"/>
      <c r="O749" s="52">
        <f>M749+N749</f>
        <v>0</v>
      </c>
    </row>
    <row r="750" spans="1:15" s="57" customFormat="1" hidden="1">
      <c r="A750" s="50">
        <f t="shared" si="241"/>
        <v>3</v>
      </c>
      <c r="B750" s="153"/>
      <c r="C750" s="163" t="s">
        <v>72</v>
      </c>
      <c r="D750" s="137" t="s">
        <v>73</v>
      </c>
      <c r="E750" s="51"/>
      <c r="F750" s="51"/>
      <c r="G750" s="51"/>
      <c r="H750" s="51"/>
      <c r="I750" s="51"/>
      <c r="J750" s="52">
        <f>H750+I750</f>
        <v>0</v>
      </c>
      <c r="K750" s="51"/>
      <c r="L750" s="51"/>
      <c r="M750" s="52">
        <f>K750+L750</f>
        <v>0</v>
      </c>
      <c r="N750" s="51"/>
      <c r="O750" s="52">
        <f>M750+N750</f>
        <v>0</v>
      </c>
    </row>
    <row r="751" spans="1:15" s="57" customFormat="1" hidden="1">
      <c r="A751" s="50">
        <f t="shared" si="241"/>
        <v>3</v>
      </c>
      <c r="B751" s="153"/>
      <c r="C751" s="163" t="s">
        <v>74</v>
      </c>
      <c r="D751" s="137" t="s">
        <v>75</v>
      </c>
      <c r="E751" s="51"/>
      <c r="F751" s="51"/>
      <c r="G751" s="51"/>
      <c r="H751" s="51"/>
      <c r="I751" s="51"/>
      <c r="J751" s="52">
        <f>H751+I751</f>
        <v>0</v>
      </c>
      <c r="K751" s="51"/>
      <c r="L751" s="51"/>
      <c r="M751" s="52">
        <f>K751+L751</f>
        <v>0</v>
      </c>
      <c r="N751" s="51"/>
      <c r="O751" s="52">
        <f>M751+N751</f>
        <v>0</v>
      </c>
    </row>
    <row r="752" spans="1:15" s="57" customFormat="1" hidden="1">
      <c r="A752" s="50">
        <f t="shared" si="241"/>
        <v>3</v>
      </c>
      <c r="B752" s="153"/>
      <c r="C752" s="163" t="s">
        <v>76</v>
      </c>
      <c r="D752" s="137" t="s">
        <v>77</v>
      </c>
      <c r="E752" s="51"/>
      <c r="F752" s="51"/>
      <c r="G752" s="51"/>
      <c r="H752" s="51"/>
      <c r="I752" s="51"/>
      <c r="J752" s="52">
        <f>H752+I752</f>
        <v>0</v>
      </c>
      <c r="K752" s="51"/>
      <c r="L752" s="51"/>
      <c r="M752" s="52">
        <f>K752+L752</f>
        <v>0</v>
      </c>
      <c r="N752" s="51"/>
      <c r="O752" s="52">
        <f>M752+N752</f>
        <v>0</v>
      </c>
    </row>
    <row r="753" spans="1:15" s="57" customFormat="1" hidden="1">
      <c r="A753" s="50">
        <f t="shared" si="241"/>
        <v>3</v>
      </c>
      <c r="B753" s="153"/>
      <c r="C753" s="163" t="s">
        <v>12</v>
      </c>
      <c r="D753" s="137" t="s">
        <v>28</v>
      </c>
      <c r="E753" s="51"/>
      <c r="F753" s="51"/>
      <c r="G753" s="51"/>
      <c r="H753" s="51"/>
      <c r="I753" s="51"/>
      <c r="J753" s="52">
        <f>H753+I753</f>
        <v>0</v>
      </c>
      <c r="K753" s="51"/>
      <c r="L753" s="51"/>
      <c r="M753" s="52">
        <f>K753+L753</f>
        <v>0</v>
      </c>
      <c r="N753" s="51"/>
      <c r="O753" s="52">
        <f>M753+N753</f>
        <v>0</v>
      </c>
    </row>
    <row r="754" spans="1:15" s="57" customFormat="1" hidden="1">
      <c r="A754" s="77">
        <f>A755</f>
        <v>3</v>
      </c>
      <c r="B754" s="153"/>
      <c r="C754" s="155"/>
      <c r="D754" s="137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</row>
    <row r="755" spans="1:15" s="57" customFormat="1" hidden="1">
      <c r="A755" s="105">
        <f>MIN(A756:A761)</f>
        <v>3</v>
      </c>
      <c r="B755" s="153"/>
      <c r="C755" s="157" t="s">
        <v>36</v>
      </c>
      <c r="D755" s="137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</row>
    <row r="756" spans="1:15" s="57" customFormat="1" hidden="1">
      <c r="A756" s="50">
        <f t="shared" ref="A756:A761" si="262">IF(MAX(E756:P756)=0,IF(MIN(E756:P756)=0,3,2),2)</f>
        <v>3</v>
      </c>
      <c r="B756" s="153"/>
      <c r="C756" s="155" t="s">
        <v>34</v>
      </c>
      <c r="D756" s="137"/>
      <c r="E756" s="62">
        <f>SUM(E757:E758)</f>
        <v>0</v>
      </c>
      <c r="F756" s="62">
        <f>SUM(F757:F758)</f>
        <v>0</v>
      </c>
      <c r="G756" s="62">
        <f>SUM(G757:G758)</f>
        <v>0</v>
      </c>
      <c r="H756" s="62">
        <f>SUM(H757:H758)</f>
        <v>0</v>
      </c>
      <c r="I756" s="62">
        <f t="shared" ref="I756:N756" si="263">SUM(I757:I758)</f>
        <v>0</v>
      </c>
      <c r="J756" s="62">
        <f t="shared" si="263"/>
        <v>0</v>
      </c>
      <c r="K756" s="62">
        <f t="shared" si="263"/>
        <v>0</v>
      </c>
      <c r="L756" s="62">
        <f t="shared" si="263"/>
        <v>0</v>
      </c>
      <c r="M756" s="62">
        <f t="shared" si="263"/>
        <v>0</v>
      </c>
      <c r="N756" s="62">
        <f t="shared" si="263"/>
        <v>0</v>
      </c>
      <c r="O756" s="62">
        <f>SUM(O757:O758)</f>
        <v>0</v>
      </c>
    </row>
    <row r="757" spans="1:15" s="57" customFormat="1" hidden="1">
      <c r="A757" s="50">
        <f t="shared" si="262"/>
        <v>3</v>
      </c>
      <c r="B757" s="153"/>
      <c r="C757" s="167" t="s">
        <v>80</v>
      </c>
      <c r="D757" s="137"/>
      <c r="E757" s="51"/>
      <c r="F757" s="51"/>
      <c r="G757" s="51"/>
      <c r="H757" s="51"/>
      <c r="I757" s="51"/>
      <c r="J757" s="52">
        <f>H757+I757</f>
        <v>0</v>
      </c>
      <c r="K757" s="51"/>
      <c r="L757" s="51"/>
      <c r="M757" s="52">
        <f>K757+L757</f>
        <v>0</v>
      </c>
      <c r="N757" s="51"/>
      <c r="O757" s="52">
        <f>M757+N757</f>
        <v>0</v>
      </c>
    </row>
    <row r="758" spans="1:15" s="57" customFormat="1" hidden="1">
      <c r="A758" s="50">
        <f t="shared" si="262"/>
        <v>3</v>
      </c>
      <c r="B758" s="153"/>
      <c r="C758" s="167" t="s">
        <v>81</v>
      </c>
      <c r="D758" s="137"/>
      <c r="E758" s="51"/>
      <c r="F758" s="51"/>
      <c r="G758" s="51"/>
      <c r="H758" s="51"/>
      <c r="I758" s="51"/>
      <c r="J758" s="52">
        <f>H758+I758</f>
        <v>0</v>
      </c>
      <c r="K758" s="51"/>
      <c r="L758" s="51"/>
      <c r="M758" s="52">
        <f>K758+L758</f>
        <v>0</v>
      </c>
      <c r="N758" s="51"/>
      <c r="O758" s="52">
        <f>M758+N758</f>
        <v>0</v>
      </c>
    </row>
    <row r="759" spans="1:15" s="57" customFormat="1" hidden="1">
      <c r="A759" s="50">
        <f t="shared" si="262"/>
        <v>3</v>
      </c>
      <c r="B759" s="153"/>
      <c r="C759" s="155" t="s">
        <v>35</v>
      </c>
      <c r="D759" s="137"/>
      <c r="E759" s="62">
        <f>SUM(E760:E761)</f>
        <v>0</v>
      </c>
      <c r="F759" s="62">
        <f>SUM(F760:F761)</f>
        <v>0</v>
      </c>
      <c r="G759" s="62">
        <f>SUM(G760:G761)</f>
        <v>0</v>
      </c>
      <c r="H759" s="62">
        <f>SUM(H760:H761)</f>
        <v>0</v>
      </c>
      <c r="I759" s="62">
        <f t="shared" ref="I759:N759" si="264">SUM(I760:I761)</f>
        <v>0</v>
      </c>
      <c r="J759" s="62">
        <f t="shared" si="264"/>
        <v>0</v>
      </c>
      <c r="K759" s="62">
        <f t="shared" si="264"/>
        <v>0</v>
      </c>
      <c r="L759" s="62">
        <f t="shared" si="264"/>
        <v>0</v>
      </c>
      <c r="M759" s="62">
        <f t="shared" si="264"/>
        <v>0</v>
      </c>
      <c r="N759" s="62">
        <f t="shared" si="264"/>
        <v>0</v>
      </c>
      <c r="O759" s="62">
        <f>SUM(O760:O761)</f>
        <v>0</v>
      </c>
    </row>
    <row r="760" spans="1:15" s="57" customFormat="1" hidden="1">
      <c r="A760" s="50">
        <f t="shared" si="262"/>
        <v>3</v>
      </c>
      <c r="B760" s="153"/>
      <c r="C760" s="167" t="s">
        <v>84</v>
      </c>
      <c r="D760" s="137"/>
      <c r="E760" s="51"/>
      <c r="F760" s="51"/>
      <c r="G760" s="51"/>
      <c r="H760" s="51"/>
      <c r="I760" s="51"/>
      <c r="J760" s="52">
        <f>H760+I760</f>
        <v>0</v>
      </c>
      <c r="K760" s="51"/>
      <c r="L760" s="51"/>
      <c r="M760" s="52">
        <f>K760+L760</f>
        <v>0</v>
      </c>
      <c r="N760" s="51"/>
      <c r="O760" s="52">
        <f>M760+N760</f>
        <v>0</v>
      </c>
    </row>
    <row r="761" spans="1:15" s="57" customFormat="1" hidden="1">
      <c r="A761" s="50">
        <f t="shared" si="262"/>
        <v>3</v>
      </c>
      <c r="B761" s="153"/>
      <c r="C761" s="167" t="s">
        <v>85</v>
      </c>
      <c r="D761" s="137"/>
      <c r="E761" s="51"/>
      <c r="F761" s="51"/>
      <c r="G761" s="51"/>
      <c r="H761" s="51"/>
      <c r="I761" s="51"/>
      <c r="J761" s="52">
        <f>H761+I761</f>
        <v>0</v>
      </c>
      <c r="K761" s="51"/>
      <c r="L761" s="51"/>
      <c r="M761" s="52">
        <f>K761+L761</f>
        <v>0</v>
      </c>
      <c r="N761" s="51"/>
      <c r="O761" s="52">
        <f>M761+N761</f>
        <v>0</v>
      </c>
    </row>
    <row r="762" spans="1:15" s="57" customFormat="1">
      <c r="A762" s="77">
        <f>A763</f>
        <v>2</v>
      </c>
      <c r="B762" s="172"/>
      <c r="C762" s="156"/>
      <c r="D762" s="140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</row>
    <row r="763" spans="1:15" s="57" customFormat="1">
      <c r="A763" s="55">
        <f>IF(ROUND(MAX(E763:P763),0)=0,IF(ROUND(MIN(E763:P763),0)=0,3,2),2)</f>
        <v>2</v>
      </c>
      <c r="B763" s="172"/>
      <c r="C763" s="173" t="s">
        <v>55</v>
      </c>
      <c r="D763" s="140"/>
      <c r="E763" s="76">
        <f>E766+E776+E784</f>
        <v>12681</v>
      </c>
      <c r="F763" s="76">
        <f>F766+F776+F784</f>
        <v>14208</v>
      </c>
      <c r="G763" s="76">
        <f>G766+G776+G784</f>
        <v>0</v>
      </c>
      <c r="H763" s="76">
        <f>H766+H776+H784</f>
        <v>0</v>
      </c>
      <c r="I763" s="76">
        <f t="shared" ref="I763:N763" si="265">I766+I776+I784</f>
        <v>0</v>
      </c>
      <c r="J763" s="76">
        <f t="shared" si="265"/>
        <v>0</v>
      </c>
      <c r="K763" s="76">
        <f t="shared" si="265"/>
        <v>0</v>
      </c>
      <c r="L763" s="76">
        <f t="shared" si="265"/>
        <v>0</v>
      </c>
      <c r="M763" s="76">
        <f t="shared" si="265"/>
        <v>0</v>
      </c>
      <c r="N763" s="76">
        <f t="shared" si="265"/>
        <v>0</v>
      </c>
      <c r="O763" s="76">
        <f>O766+O776+O784</f>
        <v>0</v>
      </c>
    </row>
    <row r="764" spans="1:15" s="57" customFormat="1" hidden="1">
      <c r="A764" s="77">
        <f>A765</f>
        <v>3</v>
      </c>
      <c r="B764" s="172"/>
      <c r="C764" s="156"/>
      <c r="D764" s="140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</row>
    <row r="765" spans="1:15" s="57" customFormat="1" hidden="1">
      <c r="A765" s="105">
        <f>MIN(A766:A773)</f>
        <v>3</v>
      </c>
      <c r="B765" s="172"/>
      <c r="C765" s="174" t="s">
        <v>56</v>
      </c>
      <c r="D765" s="140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</row>
    <row r="766" spans="1:15" s="57" customFormat="1" hidden="1">
      <c r="A766" s="50">
        <f t="shared" ref="A766:A771" si="266">IF(MAX(E766:P766)=0,IF(MIN(E766:P766)=0,3,2),2)</f>
        <v>3</v>
      </c>
      <c r="B766" s="145"/>
      <c r="C766" s="146" t="s">
        <v>25</v>
      </c>
      <c r="D766" s="56"/>
      <c r="E766" s="11">
        <f>SUBTOTAL(9,E767:E773)</f>
        <v>0</v>
      </c>
      <c r="F766" s="11">
        <f>SUBTOTAL(9,F767:F773)</f>
        <v>0</v>
      </c>
      <c r="G766" s="11">
        <f>SUBTOTAL(9,G767:G773)</f>
        <v>0</v>
      </c>
      <c r="H766" s="11">
        <f>SUBTOTAL(9,H767:H773)</f>
        <v>0</v>
      </c>
      <c r="I766" s="11">
        <f t="shared" ref="I766:N766" si="267">SUBTOTAL(9,I767:I773)</f>
        <v>0</v>
      </c>
      <c r="J766" s="11">
        <f t="shared" si="267"/>
        <v>0</v>
      </c>
      <c r="K766" s="11">
        <f t="shared" si="267"/>
        <v>0</v>
      </c>
      <c r="L766" s="11">
        <f t="shared" si="267"/>
        <v>0</v>
      </c>
      <c r="M766" s="11">
        <f t="shared" si="267"/>
        <v>0</v>
      </c>
      <c r="N766" s="11">
        <f t="shared" si="267"/>
        <v>0</v>
      </c>
      <c r="O766" s="11">
        <f>SUBTOTAL(9,O767:O773)</f>
        <v>0</v>
      </c>
    </row>
    <row r="767" spans="1:15" s="57" customFormat="1" hidden="1">
      <c r="A767" s="50">
        <f t="shared" si="266"/>
        <v>3</v>
      </c>
      <c r="B767" s="145" t="s">
        <v>146</v>
      </c>
      <c r="C767" s="157" t="s">
        <v>147</v>
      </c>
      <c r="D767" s="56"/>
      <c r="E767" s="11">
        <f>SUBTOTAL(9,E768:E773)</f>
        <v>0</v>
      </c>
      <c r="F767" s="11">
        <f>SUBTOTAL(9,F768:F773)</f>
        <v>0</v>
      </c>
      <c r="G767" s="11">
        <f>SUBTOTAL(9,G768:G773)</f>
        <v>0</v>
      </c>
      <c r="H767" s="11">
        <f>SUBTOTAL(9,H768:H773)</f>
        <v>0</v>
      </c>
      <c r="I767" s="11">
        <f t="shared" ref="I767:N767" si="268">SUBTOTAL(9,I768:I773)</f>
        <v>0</v>
      </c>
      <c r="J767" s="11">
        <f t="shared" si="268"/>
        <v>0</v>
      </c>
      <c r="K767" s="11">
        <f t="shared" si="268"/>
        <v>0</v>
      </c>
      <c r="L767" s="11">
        <f t="shared" si="268"/>
        <v>0</v>
      </c>
      <c r="M767" s="11">
        <f t="shared" si="268"/>
        <v>0</v>
      </c>
      <c r="N767" s="11">
        <f t="shared" si="268"/>
        <v>0</v>
      </c>
      <c r="O767" s="11">
        <f>SUBTOTAL(9,O768:O773)</f>
        <v>0</v>
      </c>
    </row>
    <row r="768" spans="1:15" s="57" customFormat="1" hidden="1">
      <c r="A768" s="50">
        <f t="shared" si="266"/>
        <v>3</v>
      </c>
      <c r="B768" s="156"/>
      <c r="C768" s="158" t="s">
        <v>26</v>
      </c>
      <c r="D768" s="56"/>
      <c r="E768" s="11">
        <f>SUBTOTAL(9,E769:E771)</f>
        <v>0</v>
      </c>
      <c r="F768" s="11">
        <f>SUBTOTAL(9,F769:F771)</f>
        <v>0</v>
      </c>
      <c r="G768" s="11">
        <f>SUBTOTAL(9,G769:G771)</f>
        <v>0</v>
      </c>
      <c r="H768" s="11">
        <f>SUBTOTAL(9,H769:H771)</f>
        <v>0</v>
      </c>
      <c r="I768" s="11">
        <f t="shared" ref="I768:N768" si="269">SUBTOTAL(9,I769:I771)</f>
        <v>0</v>
      </c>
      <c r="J768" s="11">
        <f t="shared" si="269"/>
        <v>0</v>
      </c>
      <c r="K768" s="11">
        <f t="shared" si="269"/>
        <v>0</v>
      </c>
      <c r="L768" s="11">
        <f t="shared" si="269"/>
        <v>0</v>
      </c>
      <c r="M768" s="11">
        <f t="shared" si="269"/>
        <v>0</v>
      </c>
      <c r="N768" s="11">
        <f t="shared" si="269"/>
        <v>0</v>
      </c>
      <c r="O768" s="11">
        <f>SUBTOTAL(9,O769:O771)</f>
        <v>0</v>
      </c>
    </row>
    <row r="769" spans="1:15" s="57" customFormat="1" hidden="1">
      <c r="A769" s="50">
        <f t="shared" si="266"/>
        <v>3</v>
      </c>
      <c r="B769" s="150"/>
      <c r="C769" s="163" t="s">
        <v>20</v>
      </c>
      <c r="D769" s="59" t="s">
        <v>7</v>
      </c>
      <c r="E769" s="51"/>
      <c r="F769" s="51"/>
      <c r="G769" s="51"/>
      <c r="H769" s="51"/>
      <c r="I769" s="51"/>
      <c r="J769" s="52">
        <f>H769+I769</f>
        <v>0</v>
      </c>
      <c r="K769" s="51"/>
      <c r="L769" s="51"/>
      <c r="M769" s="52">
        <f>K769+L769</f>
        <v>0</v>
      </c>
      <c r="N769" s="51"/>
      <c r="O769" s="52">
        <f>M769+N769</f>
        <v>0</v>
      </c>
    </row>
    <row r="770" spans="1:15" s="57" customFormat="1" hidden="1">
      <c r="A770" s="50">
        <f t="shared" si="266"/>
        <v>3</v>
      </c>
      <c r="B770" s="153"/>
      <c r="C770" s="163" t="s">
        <v>19</v>
      </c>
      <c r="D770" s="136" t="s">
        <v>5</v>
      </c>
      <c r="E770" s="51"/>
      <c r="F770" s="51"/>
      <c r="G770" s="51"/>
      <c r="H770" s="51"/>
      <c r="I770" s="51"/>
      <c r="J770" s="52">
        <f>H770+I770</f>
        <v>0</v>
      </c>
      <c r="K770" s="51"/>
      <c r="L770" s="51"/>
      <c r="M770" s="52">
        <f>K770+L770</f>
        <v>0</v>
      </c>
      <c r="N770" s="51"/>
      <c r="O770" s="52">
        <f>M770+N770</f>
        <v>0</v>
      </c>
    </row>
    <row r="771" spans="1:15" hidden="1">
      <c r="A771" s="50">
        <f t="shared" si="266"/>
        <v>3</v>
      </c>
      <c r="B771" s="153"/>
      <c r="C771" s="162" t="s">
        <v>450</v>
      </c>
      <c r="D771" s="118" t="s">
        <v>173</v>
      </c>
      <c r="E771" s="51"/>
      <c r="F771" s="51"/>
      <c r="G771" s="51"/>
      <c r="H771" s="51"/>
      <c r="I771" s="51"/>
      <c r="J771" s="52">
        <f>H771+I771</f>
        <v>0</v>
      </c>
      <c r="K771" s="51"/>
      <c r="L771" s="51"/>
      <c r="M771" s="52">
        <f>K771+L771</f>
        <v>0</v>
      </c>
      <c r="N771" s="51"/>
      <c r="O771" s="52">
        <f>M771+N771</f>
        <v>0</v>
      </c>
    </row>
    <row r="772" spans="1:15" hidden="1">
      <c r="A772" s="77">
        <f>A773</f>
        <v>3</v>
      </c>
      <c r="B772" s="172"/>
      <c r="C772" s="158" t="s">
        <v>32</v>
      </c>
      <c r="D772" s="140"/>
      <c r="E772" s="11">
        <f>SUBTOTAL(9,E773:E773)</f>
        <v>0</v>
      </c>
      <c r="F772" s="11">
        <f>SUBTOTAL(9,F773:F773)</f>
        <v>0</v>
      </c>
      <c r="G772" s="11">
        <f t="shared" ref="G772:O772" si="270">SUBTOTAL(9,G773:G773)</f>
        <v>0</v>
      </c>
      <c r="H772" s="11">
        <f>SUBTOTAL(9,H773:H773)</f>
        <v>0</v>
      </c>
      <c r="I772" s="11">
        <f t="shared" si="270"/>
        <v>0</v>
      </c>
      <c r="J772" s="11">
        <f t="shared" si="270"/>
        <v>0</v>
      </c>
      <c r="K772" s="11">
        <f t="shared" si="270"/>
        <v>0</v>
      </c>
      <c r="L772" s="11">
        <f t="shared" si="270"/>
        <v>0</v>
      </c>
      <c r="M772" s="11">
        <f t="shared" si="270"/>
        <v>0</v>
      </c>
      <c r="N772" s="11">
        <f t="shared" si="270"/>
        <v>0</v>
      </c>
      <c r="O772" s="11">
        <f t="shared" si="270"/>
        <v>0</v>
      </c>
    </row>
    <row r="773" spans="1:15" hidden="1">
      <c r="A773" s="77">
        <f>A774</f>
        <v>3</v>
      </c>
      <c r="B773" s="172"/>
      <c r="C773" s="163" t="s">
        <v>12</v>
      </c>
      <c r="D773" s="137" t="s">
        <v>28</v>
      </c>
      <c r="E773" s="51"/>
      <c r="F773" s="51"/>
      <c r="G773" s="51"/>
      <c r="H773" s="51"/>
      <c r="I773" s="51"/>
      <c r="J773" s="52">
        <f>H773+I773</f>
        <v>0</v>
      </c>
      <c r="K773" s="51"/>
      <c r="L773" s="51"/>
      <c r="M773" s="52">
        <f>K773+L773</f>
        <v>0</v>
      </c>
      <c r="N773" s="51"/>
      <c r="O773" s="52">
        <f>M773+N773</f>
        <v>0</v>
      </c>
    </row>
    <row r="774" spans="1:15" hidden="1">
      <c r="A774" s="77">
        <f>A775</f>
        <v>3</v>
      </c>
      <c r="B774" s="172"/>
      <c r="C774" s="156"/>
      <c r="D774" s="140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</row>
    <row r="775" spans="1:15" hidden="1">
      <c r="A775" s="105">
        <f>MIN(A776:A781)</f>
        <v>3</v>
      </c>
      <c r="B775" s="172"/>
      <c r="C775" s="174" t="s">
        <v>57</v>
      </c>
      <c r="D775" s="140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</row>
    <row r="776" spans="1:15" hidden="1">
      <c r="A776" s="50">
        <f t="shared" ref="A776:A781" si="271">IF(MAX(E776:P776)=0,IF(MIN(E776:P776)=0,3,2),2)</f>
        <v>3</v>
      </c>
      <c r="B776" s="145"/>
      <c r="C776" s="146" t="s">
        <v>25</v>
      </c>
      <c r="D776" s="56"/>
      <c r="E776" s="11">
        <f>SUBTOTAL(9,E777:E781)</f>
        <v>0</v>
      </c>
      <c r="F776" s="11">
        <f>SUBTOTAL(9,F777:F781)</f>
        <v>0</v>
      </c>
      <c r="G776" s="11">
        <f>SUBTOTAL(9,G777:G781)</f>
        <v>0</v>
      </c>
      <c r="H776" s="11">
        <f>SUBTOTAL(9,H777:H781)</f>
        <v>0</v>
      </c>
      <c r="I776" s="11">
        <f t="shared" ref="I776:N776" si="272">SUBTOTAL(9,I777:I781)</f>
        <v>0</v>
      </c>
      <c r="J776" s="11">
        <f t="shared" si="272"/>
        <v>0</v>
      </c>
      <c r="K776" s="11">
        <f t="shared" si="272"/>
        <v>0</v>
      </c>
      <c r="L776" s="11">
        <f t="shared" si="272"/>
        <v>0</v>
      </c>
      <c r="M776" s="11">
        <f t="shared" si="272"/>
        <v>0</v>
      </c>
      <c r="N776" s="11">
        <f t="shared" si="272"/>
        <v>0</v>
      </c>
      <c r="O776" s="11">
        <f>SUBTOTAL(9,O777:O781)</f>
        <v>0</v>
      </c>
    </row>
    <row r="777" spans="1:15" hidden="1">
      <c r="A777" s="50">
        <f t="shared" si="271"/>
        <v>3</v>
      </c>
      <c r="B777" s="145" t="s">
        <v>146</v>
      </c>
      <c r="C777" s="157" t="s">
        <v>147</v>
      </c>
      <c r="D777" s="56"/>
      <c r="E777" s="11">
        <f>SUBTOTAL(9,E778:E781)</f>
        <v>0</v>
      </c>
      <c r="F777" s="11">
        <f>SUBTOTAL(9,F778:F781)</f>
        <v>0</v>
      </c>
      <c r="G777" s="11">
        <f>SUBTOTAL(9,G778:G781)</f>
        <v>0</v>
      </c>
      <c r="H777" s="11">
        <f>SUBTOTAL(9,H778:H781)</f>
        <v>0</v>
      </c>
      <c r="I777" s="11">
        <f t="shared" ref="I777:N777" si="273">SUBTOTAL(9,I778:I781)</f>
        <v>0</v>
      </c>
      <c r="J777" s="11">
        <f t="shared" si="273"/>
        <v>0</v>
      </c>
      <c r="K777" s="11">
        <f t="shared" si="273"/>
        <v>0</v>
      </c>
      <c r="L777" s="11">
        <f t="shared" si="273"/>
        <v>0</v>
      </c>
      <c r="M777" s="11">
        <f t="shared" si="273"/>
        <v>0</v>
      </c>
      <c r="N777" s="11">
        <f t="shared" si="273"/>
        <v>0</v>
      </c>
      <c r="O777" s="11">
        <f>SUBTOTAL(9,O778:O781)</f>
        <v>0</v>
      </c>
    </row>
    <row r="778" spans="1:15" hidden="1">
      <c r="A778" s="50">
        <f t="shared" si="271"/>
        <v>3</v>
      </c>
      <c r="B778" s="156"/>
      <c r="C778" s="158" t="s">
        <v>26</v>
      </c>
      <c r="D778" s="56"/>
      <c r="E778" s="11">
        <f>SUBTOTAL(9,E779:E781)</f>
        <v>0</v>
      </c>
      <c r="F778" s="11">
        <f>SUBTOTAL(9,F779:F781)</f>
        <v>0</v>
      </c>
      <c r="G778" s="11">
        <f>SUBTOTAL(9,G779:G781)</f>
        <v>0</v>
      </c>
      <c r="H778" s="11">
        <f>SUBTOTAL(9,H779:H781)</f>
        <v>0</v>
      </c>
      <c r="I778" s="11">
        <f t="shared" ref="I778:N778" si="274">SUBTOTAL(9,I779:I781)</f>
        <v>0</v>
      </c>
      <c r="J778" s="11">
        <f t="shared" si="274"/>
        <v>0</v>
      </c>
      <c r="K778" s="11">
        <f t="shared" si="274"/>
        <v>0</v>
      </c>
      <c r="L778" s="11">
        <f t="shared" si="274"/>
        <v>0</v>
      </c>
      <c r="M778" s="11">
        <f t="shared" si="274"/>
        <v>0</v>
      </c>
      <c r="N778" s="11">
        <f t="shared" si="274"/>
        <v>0</v>
      </c>
      <c r="O778" s="11">
        <f>SUBTOTAL(9,O779:O781)</f>
        <v>0</v>
      </c>
    </row>
    <row r="779" spans="1:15" hidden="1">
      <c r="A779" s="50">
        <f t="shared" si="271"/>
        <v>3</v>
      </c>
      <c r="B779" s="153"/>
      <c r="C779" s="163" t="s">
        <v>21</v>
      </c>
      <c r="D779" s="137" t="s">
        <v>8</v>
      </c>
      <c r="E779" s="51"/>
      <c r="F779" s="51"/>
      <c r="G779" s="51"/>
      <c r="H779" s="51"/>
      <c r="I779" s="51"/>
      <c r="J779" s="52">
        <f>H779+I779</f>
        <v>0</v>
      </c>
      <c r="K779" s="51"/>
      <c r="L779" s="51"/>
      <c r="M779" s="52">
        <f>K779+L779</f>
        <v>0</v>
      </c>
      <c r="N779" s="51"/>
      <c r="O779" s="52">
        <f>M779+N779</f>
        <v>0</v>
      </c>
    </row>
    <row r="780" spans="1:15" hidden="1">
      <c r="A780" s="50">
        <f t="shared" si="271"/>
        <v>3</v>
      </c>
      <c r="B780" s="153"/>
      <c r="C780" s="163" t="s">
        <v>19</v>
      </c>
      <c r="D780" s="136" t="s">
        <v>5</v>
      </c>
      <c r="E780" s="51"/>
      <c r="F780" s="51"/>
      <c r="G780" s="51"/>
      <c r="H780" s="51"/>
      <c r="I780" s="51"/>
      <c r="J780" s="52">
        <f>H780+I780</f>
        <v>0</v>
      </c>
      <c r="K780" s="51"/>
      <c r="L780" s="51"/>
      <c r="M780" s="52">
        <f>K780+L780</f>
        <v>0</v>
      </c>
      <c r="N780" s="51"/>
      <c r="O780" s="52">
        <f>M780+N780</f>
        <v>0</v>
      </c>
    </row>
    <row r="781" spans="1:15" hidden="1">
      <c r="A781" s="50">
        <f t="shared" si="271"/>
        <v>3</v>
      </c>
      <c r="B781" s="153"/>
      <c r="C781" s="162" t="s">
        <v>450</v>
      </c>
      <c r="D781" s="118" t="s">
        <v>173</v>
      </c>
      <c r="E781" s="51"/>
      <c r="F781" s="51"/>
      <c r="G781" s="51"/>
      <c r="H781" s="51"/>
      <c r="I781" s="51"/>
      <c r="J781" s="52">
        <f>H781+I781</f>
        <v>0</v>
      </c>
      <c r="K781" s="51"/>
      <c r="L781" s="51"/>
      <c r="M781" s="52">
        <f>K781+L781</f>
        <v>0</v>
      </c>
      <c r="N781" s="51"/>
      <c r="O781" s="52">
        <f>M781+N781</f>
        <v>0</v>
      </c>
    </row>
    <row r="782" spans="1:15">
      <c r="A782" s="77">
        <f>A783</f>
        <v>2</v>
      </c>
      <c r="B782" s="172"/>
      <c r="C782" s="156"/>
      <c r="D782" s="140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</row>
    <row r="783" spans="1:15" ht="25.5">
      <c r="A783" s="105">
        <f>MIN(A784:A847)</f>
        <v>2</v>
      </c>
      <c r="B783" s="172"/>
      <c r="C783" s="175" t="s">
        <v>774</v>
      </c>
      <c r="D783" s="140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</row>
    <row r="784" spans="1:15">
      <c r="A784" s="50">
        <f t="shared" ref="A784:A839" si="275">IF(MAX(E784:P784)=0,IF(MIN(E784:P784)=0,3,2),2)</f>
        <v>2</v>
      </c>
      <c r="B784" s="145"/>
      <c r="C784" s="146" t="s">
        <v>25</v>
      </c>
      <c r="D784" s="56"/>
      <c r="E784" s="11">
        <f>SUBTOTAL(9,E785:E839)</f>
        <v>12681</v>
      </c>
      <c r="F784" s="11">
        <f>SUBTOTAL(9,F785:F839)</f>
        <v>14208</v>
      </c>
      <c r="G784" s="11">
        <f>SUBTOTAL(9,G785:G839)</f>
        <v>0</v>
      </c>
      <c r="H784" s="11">
        <f>SUBTOTAL(9,H785:H839)</f>
        <v>0</v>
      </c>
      <c r="I784" s="11">
        <f t="shared" ref="I784:N784" si="276">SUBTOTAL(9,I785:I839)</f>
        <v>0</v>
      </c>
      <c r="J784" s="11">
        <f t="shared" si="276"/>
        <v>0</v>
      </c>
      <c r="K784" s="11">
        <f t="shared" si="276"/>
        <v>0</v>
      </c>
      <c r="L784" s="11">
        <f t="shared" si="276"/>
        <v>0</v>
      </c>
      <c r="M784" s="11">
        <f t="shared" si="276"/>
        <v>0</v>
      </c>
      <c r="N784" s="11">
        <f t="shared" si="276"/>
        <v>0</v>
      </c>
      <c r="O784" s="11">
        <f>SUBTOTAL(9,O785:O839)</f>
        <v>0</v>
      </c>
    </row>
    <row r="785" spans="1:15">
      <c r="A785" s="50">
        <f t="shared" si="275"/>
        <v>2</v>
      </c>
      <c r="B785" s="145" t="s">
        <v>14</v>
      </c>
      <c r="C785" s="146" t="s">
        <v>125</v>
      </c>
      <c r="D785" s="56"/>
      <c r="E785" s="11">
        <f>SUBTOTAL(9,E786:E808)</f>
        <v>12681</v>
      </c>
      <c r="F785" s="11">
        <f>SUBTOTAL(9,F786:F808)</f>
        <v>14208</v>
      </c>
      <c r="G785" s="11">
        <f>SUBTOTAL(9,G786:G808)</f>
        <v>0</v>
      </c>
      <c r="H785" s="11">
        <f>SUBTOTAL(9,H786:H808)</f>
        <v>0</v>
      </c>
      <c r="I785" s="11">
        <f t="shared" ref="I785:N785" si="277">SUBTOTAL(9,I786:I808)</f>
        <v>0</v>
      </c>
      <c r="J785" s="11">
        <f t="shared" si="277"/>
        <v>0</v>
      </c>
      <c r="K785" s="11">
        <f t="shared" si="277"/>
        <v>0</v>
      </c>
      <c r="L785" s="11">
        <f t="shared" si="277"/>
        <v>0</v>
      </c>
      <c r="M785" s="11">
        <f t="shared" si="277"/>
        <v>0</v>
      </c>
      <c r="N785" s="11">
        <f t="shared" si="277"/>
        <v>0</v>
      </c>
      <c r="O785" s="11">
        <f>SUBTOTAL(9,O786:O808)</f>
        <v>0</v>
      </c>
    </row>
    <row r="786" spans="1:15">
      <c r="A786" s="50">
        <f t="shared" si="275"/>
        <v>2</v>
      </c>
      <c r="B786" s="147"/>
      <c r="C786" s="146" t="s">
        <v>126</v>
      </c>
      <c r="D786" s="56"/>
      <c r="E786" s="11">
        <f>SUBTOTAL(9,E787:E797)</f>
        <v>12681</v>
      </c>
      <c r="F786" s="11">
        <f>SUBTOTAL(9,F787:F797)</f>
        <v>14208</v>
      </c>
      <c r="G786" s="11">
        <f>SUBTOTAL(9,G787:G797)</f>
        <v>0</v>
      </c>
      <c r="H786" s="11">
        <f>SUBTOTAL(9,H787:H797)</f>
        <v>0</v>
      </c>
      <c r="I786" s="11">
        <f t="shared" ref="I786:N786" si="278">SUBTOTAL(9,I787:I797)</f>
        <v>0</v>
      </c>
      <c r="J786" s="11">
        <f t="shared" si="278"/>
        <v>0</v>
      </c>
      <c r="K786" s="11">
        <f t="shared" si="278"/>
        <v>0</v>
      </c>
      <c r="L786" s="11">
        <f t="shared" si="278"/>
        <v>0</v>
      </c>
      <c r="M786" s="11">
        <f t="shared" si="278"/>
        <v>0</v>
      </c>
      <c r="N786" s="11">
        <f t="shared" si="278"/>
        <v>0</v>
      </c>
      <c r="O786" s="11">
        <f>SUBTOTAL(9,O787:O797)</f>
        <v>0</v>
      </c>
    </row>
    <row r="787" spans="1:15" ht="25.5" hidden="1">
      <c r="A787" s="50">
        <f t="shared" si="275"/>
        <v>3</v>
      </c>
      <c r="B787" s="148"/>
      <c r="C787" s="149" t="s">
        <v>127</v>
      </c>
      <c r="D787" s="58" t="s">
        <v>2</v>
      </c>
      <c r="E787" s="11">
        <f>SUBTOTAL(9,E788:E789)</f>
        <v>0</v>
      </c>
      <c r="F787" s="11">
        <f>SUBTOTAL(9,F788:F789)</f>
        <v>0</v>
      </c>
      <c r="G787" s="11">
        <f>SUBTOTAL(9,G788:G789)</f>
        <v>0</v>
      </c>
      <c r="H787" s="11">
        <f>SUBTOTAL(9,H788:H789)</f>
        <v>0</v>
      </c>
      <c r="I787" s="11">
        <f t="shared" ref="I787:N787" si="279">SUBTOTAL(9,I788:I789)</f>
        <v>0</v>
      </c>
      <c r="J787" s="11">
        <f t="shared" si="279"/>
        <v>0</v>
      </c>
      <c r="K787" s="11">
        <f t="shared" si="279"/>
        <v>0</v>
      </c>
      <c r="L787" s="11">
        <f t="shared" si="279"/>
        <v>0</v>
      </c>
      <c r="M787" s="11">
        <f t="shared" si="279"/>
        <v>0</v>
      </c>
      <c r="N787" s="11">
        <f t="shared" si="279"/>
        <v>0</v>
      </c>
      <c r="O787" s="11">
        <f>SUBTOTAL(9,O788:O789)</f>
        <v>0</v>
      </c>
    </row>
    <row r="788" spans="1:15" ht="25.5" hidden="1">
      <c r="A788" s="50">
        <f t="shared" si="275"/>
        <v>3</v>
      </c>
      <c r="B788" s="148"/>
      <c r="C788" s="149" t="s">
        <v>303</v>
      </c>
      <c r="D788" s="58" t="s">
        <v>302</v>
      </c>
      <c r="E788" s="51"/>
      <c r="F788" s="51"/>
      <c r="G788" s="51"/>
      <c r="H788" s="51"/>
      <c r="I788" s="51"/>
      <c r="J788" s="52">
        <f>H788+I788</f>
        <v>0</v>
      </c>
      <c r="K788" s="51"/>
      <c r="L788" s="51"/>
      <c r="M788" s="52">
        <f>K788+L788</f>
        <v>0</v>
      </c>
      <c r="N788" s="51"/>
      <c r="O788" s="52">
        <f>M788+N788</f>
        <v>0</v>
      </c>
    </row>
    <row r="789" spans="1:15" ht="25.5" hidden="1">
      <c r="A789" s="50">
        <f t="shared" si="275"/>
        <v>3</v>
      </c>
      <c r="B789" s="148"/>
      <c r="C789" s="149" t="s">
        <v>305</v>
      </c>
      <c r="D789" s="58" t="s">
        <v>304</v>
      </c>
      <c r="E789" s="51"/>
      <c r="F789" s="51"/>
      <c r="G789" s="51"/>
      <c r="H789" s="51"/>
      <c r="I789" s="51"/>
      <c r="J789" s="52">
        <f>H789+I789</f>
        <v>0</v>
      </c>
      <c r="K789" s="51"/>
      <c r="L789" s="51"/>
      <c r="M789" s="52">
        <f>K789+L789</f>
        <v>0</v>
      </c>
      <c r="N789" s="51"/>
      <c r="O789" s="52">
        <f>M789+N789</f>
        <v>0</v>
      </c>
    </row>
    <row r="790" spans="1:15">
      <c r="A790" s="50">
        <f t="shared" si="275"/>
        <v>2</v>
      </c>
      <c r="B790" s="150"/>
      <c r="C790" s="151" t="s">
        <v>128</v>
      </c>
      <c r="D790" s="59" t="s">
        <v>3</v>
      </c>
      <c r="E790" s="51">
        <v>10524</v>
      </c>
      <c r="F790" s="51">
        <v>11971</v>
      </c>
      <c r="G790" s="51"/>
      <c r="H790" s="51">
        <f>G790</f>
        <v>0</v>
      </c>
      <c r="I790" s="51"/>
      <c r="J790" s="52">
        <f>H790+I790</f>
        <v>0</v>
      </c>
      <c r="K790" s="51"/>
      <c r="L790" s="51"/>
      <c r="M790" s="52">
        <f>K790+L790</f>
        <v>0</v>
      </c>
      <c r="N790" s="51"/>
      <c r="O790" s="52">
        <f>M790+N790</f>
        <v>0</v>
      </c>
    </row>
    <row r="791" spans="1:15">
      <c r="A791" s="50">
        <f t="shared" si="275"/>
        <v>2</v>
      </c>
      <c r="B791" s="150"/>
      <c r="C791" s="152" t="s">
        <v>445</v>
      </c>
      <c r="D791" s="117" t="s">
        <v>446</v>
      </c>
      <c r="E791" s="11">
        <f>SUBTOTAL(9,E792:E796)</f>
        <v>2157</v>
      </c>
      <c r="F791" s="11">
        <f>SUBTOTAL(9,F792:F796)</f>
        <v>2237</v>
      </c>
      <c r="G791" s="11">
        <f>SUBTOTAL(9,G792:G796)</f>
        <v>0</v>
      </c>
      <c r="H791" s="11">
        <f>SUBTOTAL(9,H792:H796)</f>
        <v>0</v>
      </c>
      <c r="I791" s="11">
        <f t="shared" ref="I791:N791" si="280">SUBTOTAL(9,I792:I796)</f>
        <v>0</v>
      </c>
      <c r="J791" s="11">
        <f t="shared" si="280"/>
        <v>0</v>
      </c>
      <c r="K791" s="11">
        <f t="shared" si="280"/>
        <v>0</v>
      </c>
      <c r="L791" s="11">
        <f t="shared" si="280"/>
        <v>0</v>
      </c>
      <c r="M791" s="11">
        <f t="shared" si="280"/>
        <v>0</v>
      </c>
      <c r="N791" s="11">
        <f t="shared" si="280"/>
        <v>0</v>
      </c>
      <c r="O791" s="11">
        <f>SUBTOTAL(9,O792:O796)</f>
        <v>0</v>
      </c>
    </row>
    <row r="792" spans="1:15" ht="25.5">
      <c r="A792" s="50">
        <f t="shared" si="275"/>
        <v>2</v>
      </c>
      <c r="B792" s="150"/>
      <c r="C792" s="149" t="s">
        <v>129</v>
      </c>
      <c r="D792" s="60" t="s">
        <v>37</v>
      </c>
      <c r="E792" s="51">
        <v>1640</v>
      </c>
      <c r="F792" s="51">
        <v>1557</v>
      </c>
      <c r="G792" s="51"/>
      <c r="H792" s="51">
        <f>G792</f>
        <v>0</v>
      </c>
      <c r="I792" s="51"/>
      <c r="J792" s="52">
        <f t="shared" ref="J792:J797" si="281">H792+I792</f>
        <v>0</v>
      </c>
      <c r="K792" s="51"/>
      <c r="L792" s="51"/>
      <c r="M792" s="52">
        <f t="shared" ref="M792:M797" si="282">K792+L792</f>
        <v>0</v>
      </c>
      <c r="N792" s="51"/>
      <c r="O792" s="52">
        <f t="shared" ref="O792:O797" si="283">M792+N792</f>
        <v>0</v>
      </c>
    </row>
    <row r="793" spans="1:15" ht="25.5" hidden="1">
      <c r="A793" s="50">
        <f t="shared" si="275"/>
        <v>3</v>
      </c>
      <c r="B793" s="150"/>
      <c r="C793" s="149" t="s">
        <v>130</v>
      </c>
      <c r="D793" s="60" t="s">
        <v>38</v>
      </c>
      <c r="E793" s="51"/>
      <c r="F793" s="51"/>
      <c r="G793" s="51"/>
      <c r="H793" s="51"/>
      <c r="I793" s="51"/>
      <c r="J793" s="52">
        <f t="shared" si="281"/>
        <v>0</v>
      </c>
      <c r="K793" s="51"/>
      <c r="L793" s="51"/>
      <c r="M793" s="52">
        <f t="shared" si="282"/>
        <v>0</v>
      </c>
      <c r="N793" s="51"/>
      <c r="O793" s="52">
        <f t="shared" si="283"/>
        <v>0</v>
      </c>
    </row>
    <row r="794" spans="1:15">
      <c r="A794" s="50">
        <f t="shared" si="275"/>
        <v>2</v>
      </c>
      <c r="B794" s="150"/>
      <c r="C794" s="149" t="s">
        <v>131</v>
      </c>
      <c r="D794" s="60" t="s">
        <v>39</v>
      </c>
      <c r="E794" s="51">
        <v>517</v>
      </c>
      <c r="F794" s="51">
        <v>567</v>
      </c>
      <c r="G794" s="51"/>
      <c r="H794" s="51">
        <f t="shared" ref="H794:H795" si="284">G794</f>
        <v>0</v>
      </c>
      <c r="I794" s="51"/>
      <c r="J794" s="52">
        <f t="shared" si="281"/>
        <v>0</v>
      </c>
      <c r="K794" s="51"/>
      <c r="L794" s="51"/>
      <c r="M794" s="52">
        <f t="shared" si="282"/>
        <v>0</v>
      </c>
      <c r="N794" s="51"/>
      <c r="O794" s="52">
        <f t="shared" si="283"/>
        <v>0</v>
      </c>
    </row>
    <row r="795" spans="1:15">
      <c r="A795" s="50">
        <f t="shared" si="275"/>
        <v>2</v>
      </c>
      <c r="B795" s="150"/>
      <c r="C795" s="149" t="s">
        <v>132</v>
      </c>
      <c r="D795" s="60" t="s">
        <v>40</v>
      </c>
      <c r="E795" s="51"/>
      <c r="F795" s="51">
        <v>113</v>
      </c>
      <c r="G795" s="51"/>
      <c r="H795" s="51">
        <f t="shared" si="284"/>
        <v>0</v>
      </c>
      <c r="I795" s="51"/>
      <c r="J795" s="52">
        <f t="shared" si="281"/>
        <v>0</v>
      </c>
      <c r="K795" s="51"/>
      <c r="L795" s="51"/>
      <c r="M795" s="52">
        <f t="shared" si="282"/>
        <v>0</v>
      </c>
      <c r="N795" s="51"/>
      <c r="O795" s="52">
        <f t="shared" si="283"/>
        <v>0</v>
      </c>
    </row>
    <row r="796" spans="1:15" s="57" customFormat="1" ht="25.5" hidden="1">
      <c r="A796" s="50">
        <f t="shared" si="275"/>
        <v>3</v>
      </c>
      <c r="B796" s="150"/>
      <c r="C796" s="149" t="s">
        <v>133</v>
      </c>
      <c r="D796" s="60" t="s">
        <v>41</v>
      </c>
      <c r="E796" s="51"/>
      <c r="F796" s="51"/>
      <c r="G796" s="51"/>
      <c r="H796" s="51"/>
      <c r="I796" s="51"/>
      <c r="J796" s="52">
        <f t="shared" si="281"/>
        <v>0</v>
      </c>
      <c r="K796" s="51"/>
      <c r="L796" s="51"/>
      <c r="M796" s="52">
        <f t="shared" si="282"/>
        <v>0</v>
      </c>
      <c r="N796" s="51"/>
      <c r="O796" s="52">
        <f t="shared" si="283"/>
        <v>0</v>
      </c>
    </row>
    <row r="797" spans="1:15" s="57" customFormat="1" hidden="1">
      <c r="A797" s="50">
        <f t="shared" si="275"/>
        <v>3</v>
      </c>
      <c r="B797" s="150"/>
      <c r="C797" s="149" t="s">
        <v>447</v>
      </c>
      <c r="D797" s="60" t="s">
        <v>4</v>
      </c>
      <c r="E797" s="51"/>
      <c r="F797" s="51"/>
      <c r="G797" s="51"/>
      <c r="H797" s="51"/>
      <c r="I797" s="51"/>
      <c r="J797" s="52">
        <f t="shared" si="281"/>
        <v>0</v>
      </c>
      <c r="K797" s="51"/>
      <c r="L797" s="51"/>
      <c r="M797" s="52">
        <f t="shared" si="282"/>
        <v>0</v>
      </c>
      <c r="N797" s="51"/>
      <c r="O797" s="52">
        <f t="shared" si="283"/>
        <v>0</v>
      </c>
    </row>
    <row r="798" spans="1:15" s="57" customFormat="1" hidden="1">
      <c r="A798" s="50">
        <f t="shared" si="275"/>
        <v>3</v>
      </c>
      <c r="B798" s="147"/>
      <c r="C798" s="146" t="s">
        <v>134</v>
      </c>
      <c r="D798" s="56"/>
      <c r="E798" s="11">
        <f>SUBTOTAL(9,E799:E802)</f>
        <v>0</v>
      </c>
      <c r="F798" s="11">
        <f>SUBTOTAL(9,F799:F802)</f>
        <v>0</v>
      </c>
      <c r="G798" s="11">
        <f>SUBTOTAL(9,G799:G802)</f>
        <v>0</v>
      </c>
      <c r="H798" s="11">
        <f>SUBTOTAL(9,H799:H802)</f>
        <v>0</v>
      </c>
      <c r="I798" s="11">
        <f t="shared" ref="I798:N798" si="285">SUBTOTAL(9,I799:I802)</f>
        <v>0</v>
      </c>
      <c r="J798" s="11">
        <f t="shared" si="285"/>
        <v>0</v>
      </c>
      <c r="K798" s="11">
        <f t="shared" si="285"/>
        <v>0</v>
      </c>
      <c r="L798" s="11">
        <f t="shared" si="285"/>
        <v>0</v>
      </c>
      <c r="M798" s="11">
        <f t="shared" si="285"/>
        <v>0</v>
      </c>
      <c r="N798" s="11">
        <f t="shared" si="285"/>
        <v>0</v>
      </c>
      <c r="O798" s="11">
        <f>SUBTOTAL(9,O799:O802)</f>
        <v>0</v>
      </c>
    </row>
    <row r="799" spans="1:15" s="57" customFormat="1" hidden="1">
      <c r="A799" s="50">
        <f t="shared" si="275"/>
        <v>3</v>
      </c>
      <c r="B799" s="150"/>
      <c r="C799" s="151" t="s">
        <v>135</v>
      </c>
      <c r="D799" s="59" t="s">
        <v>5</v>
      </c>
      <c r="E799" s="51"/>
      <c r="F799" s="51"/>
      <c r="G799" s="51"/>
      <c r="H799" s="51"/>
      <c r="I799" s="51"/>
      <c r="J799" s="52">
        <f>H799+I799</f>
        <v>0</v>
      </c>
      <c r="K799" s="51"/>
      <c r="L799" s="51"/>
      <c r="M799" s="52">
        <f>K799+L799</f>
        <v>0</v>
      </c>
      <c r="N799" s="51"/>
      <c r="O799" s="52">
        <f>M799+N799</f>
        <v>0</v>
      </c>
    </row>
    <row r="800" spans="1:15" s="57" customFormat="1" hidden="1">
      <c r="A800" s="50">
        <f t="shared" si="275"/>
        <v>3</v>
      </c>
      <c r="B800" s="153"/>
      <c r="C800" s="154" t="s">
        <v>448</v>
      </c>
      <c r="D800" s="118" t="s">
        <v>173</v>
      </c>
      <c r="E800" s="51"/>
      <c r="F800" s="51"/>
      <c r="G800" s="51"/>
      <c r="H800" s="51"/>
      <c r="I800" s="51"/>
      <c r="J800" s="52">
        <f>H800+I800</f>
        <v>0</v>
      </c>
      <c r="K800" s="51"/>
      <c r="L800" s="51"/>
      <c r="M800" s="52">
        <f>K800+L800</f>
        <v>0</v>
      </c>
      <c r="N800" s="51"/>
      <c r="O800" s="52">
        <f>M800+N800</f>
        <v>0</v>
      </c>
    </row>
    <row r="801" spans="1:15" s="57" customFormat="1" hidden="1">
      <c r="A801" s="50">
        <f t="shared" si="275"/>
        <v>3</v>
      </c>
      <c r="B801" s="153"/>
      <c r="C801" s="155" t="s">
        <v>557</v>
      </c>
      <c r="D801" s="137" t="s">
        <v>8</v>
      </c>
      <c r="E801" s="51"/>
      <c r="F801" s="51"/>
      <c r="G801" s="51"/>
      <c r="H801" s="51"/>
      <c r="I801" s="51"/>
      <c r="J801" s="52">
        <f>H801+I801</f>
        <v>0</v>
      </c>
      <c r="K801" s="51"/>
      <c r="L801" s="51"/>
      <c r="M801" s="52">
        <f>K801+L801</f>
        <v>0</v>
      </c>
      <c r="N801" s="51"/>
      <c r="O801" s="52">
        <f>M801+N801</f>
        <v>0</v>
      </c>
    </row>
    <row r="802" spans="1:15" s="57" customFormat="1" ht="25.5" hidden="1">
      <c r="A802" s="50">
        <f t="shared" si="275"/>
        <v>3</v>
      </c>
      <c r="B802" s="153"/>
      <c r="C802" s="155" t="s">
        <v>139</v>
      </c>
      <c r="D802" s="136" t="s">
        <v>10</v>
      </c>
      <c r="E802" s="51"/>
      <c r="F802" s="51"/>
      <c r="G802" s="51"/>
      <c r="H802" s="51"/>
      <c r="I802" s="51"/>
      <c r="J802" s="52">
        <f>H802+I802</f>
        <v>0</v>
      </c>
      <c r="K802" s="51"/>
      <c r="L802" s="51"/>
      <c r="M802" s="52">
        <f>K802+L802</f>
        <v>0</v>
      </c>
      <c r="N802" s="51"/>
      <c r="O802" s="52">
        <f>M802+N802</f>
        <v>0</v>
      </c>
    </row>
    <row r="803" spans="1:15" s="57" customFormat="1" hidden="1">
      <c r="A803" s="50">
        <f t="shared" si="275"/>
        <v>3</v>
      </c>
      <c r="B803" s="156"/>
      <c r="C803" s="157" t="s">
        <v>140</v>
      </c>
      <c r="D803" s="136"/>
      <c r="E803" s="11">
        <f>SUBTOTAL(9,E804:E808)</f>
        <v>0</v>
      </c>
      <c r="F803" s="11">
        <f>SUBTOTAL(9,F804:F808)</f>
        <v>0</v>
      </c>
      <c r="G803" s="11">
        <f>SUBTOTAL(9,G804:G808)</f>
        <v>0</v>
      </c>
      <c r="H803" s="11">
        <f>SUBTOTAL(9,H804:H808)</f>
        <v>0</v>
      </c>
      <c r="I803" s="11">
        <f t="shared" ref="I803:N803" si="286">SUBTOTAL(9,I804:I808)</f>
        <v>0</v>
      </c>
      <c r="J803" s="11">
        <f t="shared" si="286"/>
        <v>0</v>
      </c>
      <c r="K803" s="11">
        <f t="shared" si="286"/>
        <v>0</v>
      </c>
      <c r="L803" s="11">
        <f t="shared" si="286"/>
        <v>0</v>
      </c>
      <c r="M803" s="11">
        <f t="shared" si="286"/>
        <v>0</v>
      </c>
      <c r="N803" s="11">
        <f t="shared" si="286"/>
        <v>0</v>
      </c>
      <c r="O803" s="11">
        <f>SUBTOTAL(9,O804:O808)</f>
        <v>0</v>
      </c>
    </row>
    <row r="804" spans="1:15" s="57" customFormat="1" hidden="1">
      <c r="A804" s="50">
        <f t="shared" si="275"/>
        <v>3</v>
      </c>
      <c r="B804" s="153"/>
      <c r="C804" s="155" t="s">
        <v>141</v>
      </c>
      <c r="D804" s="137" t="s">
        <v>71</v>
      </c>
      <c r="E804" s="51"/>
      <c r="F804" s="51"/>
      <c r="G804" s="51"/>
      <c r="H804" s="51"/>
      <c r="I804" s="51"/>
      <c r="J804" s="52">
        <f>H804+I804</f>
        <v>0</v>
      </c>
      <c r="K804" s="51"/>
      <c r="L804" s="51"/>
      <c r="M804" s="52">
        <f>K804+L804</f>
        <v>0</v>
      </c>
      <c r="N804" s="51"/>
      <c r="O804" s="52">
        <f>M804+N804</f>
        <v>0</v>
      </c>
    </row>
    <row r="805" spans="1:15" s="57" customFormat="1" hidden="1">
      <c r="A805" s="50">
        <f t="shared" si="275"/>
        <v>3</v>
      </c>
      <c r="B805" s="153"/>
      <c r="C805" s="155" t="s">
        <v>142</v>
      </c>
      <c r="D805" s="137" t="s">
        <v>73</v>
      </c>
      <c r="E805" s="51"/>
      <c r="F805" s="51"/>
      <c r="G805" s="51"/>
      <c r="H805" s="51"/>
      <c r="I805" s="51"/>
      <c r="J805" s="52">
        <f>H805+I805</f>
        <v>0</v>
      </c>
      <c r="K805" s="51"/>
      <c r="L805" s="51"/>
      <c r="M805" s="52">
        <f>K805+L805</f>
        <v>0</v>
      </c>
      <c r="N805" s="51"/>
      <c r="O805" s="52">
        <f>M805+N805</f>
        <v>0</v>
      </c>
    </row>
    <row r="806" spans="1:15" s="57" customFormat="1" hidden="1">
      <c r="A806" s="50">
        <f t="shared" si="275"/>
        <v>3</v>
      </c>
      <c r="B806" s="153"/>
      <c r="C806" s="155" t="s">
        <v>143</v>
      </c>
      <c r="D806" s="137" t="s">
        <v>75</v>
      </c>
      <c r="E806" s="51"/>
      <c r="F806" s="51"/>
      <c r="G806" s="51"/>
      <c r="H806" s="51"/>
      <c r="I806" s="51"/>
      <c r="J806" s="52">
        <f>H806+I806</f>
        <v>0</v>
      </c>
      <c r="K806" s="51"/>
      <c r="L806" s="51"/>
      <c r="M806" s="52">
        <f>K806+L806</f>
        <v>0</v>
      </c>
      <c r="N806" s="51"/>
      <c r="O806" s="52">
        <f>M806+N806</f>
        <v>0</v>
      </c>
    </row>
    <row r="807" spans="1:15" s="57" customFormat="1" hidden="1">
      <c r="A807" s="50">
        <f t="shared" si="275"/>
        <v>3</v>
      </c>
      <c r="B807" s="153"/>
      <c r="C807" s="155" t="s">
        <v>144</v>
      </c>
      <c r="D807" s="137" t="s">
        <v>77</v>
      </c>
      <c r="E807" s="51"/>
      <c r="F807" s="51"/>
      <c r="G807" s="51"/>
      <c r="H807" s="51"/>
      <c r="I807" s="51"/>
      <c r="J807" s="52">
        <f>H807+I807</f>
        <v>0</v>
      </c>
      <c r="K807" s="51"/>
      <c r="L807" s="51"/>
      <c r="M807" s="52">
        <f>K807+L807</f>
        <v>0</v>
      </c>
      <c r="N807" s="51"/>
      <c r="O807" s="52">
        <f>M807+N807</f>
        <v>0</v>
      </c>
    </row>
    <row r="808" spans="1:15" s="57" customFormat="1" hidden="1">
      <c r="A808" s="50">
        <f t="shared" si="275"/>
        <v>3</v>
      </c>
      <c r="B808" s="153"/>
      <c r="C808" s="155" t="s">
        <v>145</v>
      </c>
      <c r="D808" s="137" t="s">
        <v>28</v>
      </c>
      <c r="E808" s="51"/>
      <c r="F808" s="51"/>
      <c r="G808" s="51"/>
      <c r="H808" s="51"/>
      <c r="I808" s="51"/>
      <c r="J808" s="52">
        <f>H808+I808</f>
        <v>0</v>
      </c>
      <c r="K808" s="51"/>
      <c r="L808" s="51"/>
      <c r="M808" s="52">
        <f>K808+L808</f>
        <v>0</v>
      </c>
      <c r="N808" s="51"/>
      <c r="O808" s="52">
        <f>M808+N808</f>
        <v>0</v>
      </c>
    </row>
    <row r="809" spans="1:15" s="57" customFormat="1" hidden="1">
      <c r="A809" s="50">
        <f t="shared" si="275"/>
        <v>3</v>
      </c>
      <c r="B809" s="145" t="s">
        <v>146</v>
      </c>
      <c r="C809" s="157" t="s">
        <v>147</v>
      </c>
      <c r="D809" s="56"/>
      <c r="E809" s="11">
        <f>SUBTOTAL(9,E810:E839)</f>
        <v>0</v>
      </c>
      <c r="F809" s="11">
        <f>SUBTOTAL(9,F810:F839)</f>
        <v>0</v>
      </c>
      <c r="G809" s="11">
        <f>SUBTOTAL(9,G810:G839)</f>
        <v>0</v>
      </c>
      <c r="H809" s="11">
        <f>SUBTOTAL(9,H810:H839)</f>
        <v>0</v>
      </c>
      <c r="I809" s="11">
        <f t="shared" ref="I809:N809" si="287">SUBTOTAL(9,I810:I839)</f>
        <v>0</v>
      </c>
      <c r="J809" s="11">
        <f t="shared" si="287"/>
        <v>0</v>
      </c>
      <c r="K809" s="11">
        <f t="shared" si="287"/>
        <v>0</v>
      </c>
      <c r="L809" s="11">
        <f t="shared" si="287"/>
        <v>0</v>
      </c>
      <c r="M809" s="11">
        <f t="shared" si="287"/>
        <v>0</v>
      </c>
      <c r="N809" s="11">
        <f t="shared" si="287"/>
        <v>0</v>
      </c>
      <c r="O809" s="11">
        <f>SUBTOTAL(9,O810:O839)</f>
        <v>0</v>
      </c>
    </row>
    <row r="810" spans="1:15" s="57" customFormat="1" hidden="1">
      <c r="A810" s="50">
        <f t="shared" si="275"/>
        <v>3</v>
      </c>
      <c r="B810" s="156"/>
      <c r="C810" s="158" t="s">
        <v>26</v>
      </c>
      <c r="D810" s="56"/>
      <c r="E810" s="11">
        <f>SUBTOTAL(9,E811:E830)</f>
        <v>0</v>
      </c>
      <c r="F810" s="11">
        <f t="shared" ref="F810:O810" si="288">SUBTOTAL(9,F811:F830)</f>
        <v>0</v>
      </c>
      <c r="G810" s="11">
        <f t="shared" si="288"/>
        <v>0</v>
      </c>
      <c r="H810" s="11">
        <f t="shared" si="288"/>
        <v>0</v>
      </c>
      <c r="I810" s="11">
        <f t="shared" si="288"/>
        <v>0</v>
      </c>
      <c r="J810" s="11">
        <f t="shared" si="288"/>
        <v>0</v>
      </c>
      <c r="K810" s="11">
        <f t="shared" si="288"/>
        <v>0</v>
      </c>
      <c r="L810" s="11">
        <f t="shared" si="288"/>
        <v>0</v>
      </c>
      <c r="M810" s="11">
        <f t="shared" si="288"/>
        <v>0</v>
      </c>
      <c r="N810" s="11">
        <f t="shared" si="288"/>
        <v>0</v>
      </c>
      <c r="O810" s="11">
        <f t="shared" si="288"/>
        <v>0</v>
      </c>
    </row>
    <row r="811" spans="1:15" s="57" customFormat="1" hidden="1">
      <c r="A811" s="50">
        <f t="shared" si="275"/>
        <v>3</v>
      </c>
      <c r="B811" s="150"/>
      <c r="C811" s="161" t="s">
        <v>770</v>
      </c>
      <c r="D811" s="56"/>
      <c r="E811" s="11">
        <f>SUBTOTAL(9,E812:E822)</f>
        <v>0</v>
      </c>
      <c r="F811" s="11">
        <f t="shared" ref="F811:O811" si="289">SUBTOTAL(9,F812:F822)</f>
        <v>0</v>
      </c>
      <c r="G811" s="11">
        <f t="shared" si="289"/>
        <v>0</v>
      </c>
      <c r="H811" s="11">
        <f t="shared" si="289"/>
        <v>0</v>
      </c>
      <c r="I811" s="11">
        <f t="shared" si="289"/>
        <v>0</v>
      </c>
      <c r="J811" s="11">
        <f t="shared" si="289"/>
        <v>0</v>
      </c>
      <c r="K811" s="11">
        <f t="shared" si="289"/>
        <v>0</v>
      </c>
      <c r="L811" s="11">
        <f t="shared" si="289"/>
        <v>0</v>
      </c>
      <c r="M811" s="11">
        <f t="shared" si="289"/>
        <v>0</v>
      </c>
      <c r="N811" s="11">
        <f t="shared" si="289"/>
        <v>0</v>
      </c>
      <c r="O811" s="11">
        <f t="shared" si="289"/>
        <v>0</v>
      </c>
    </row>
    <row r="812" spans="1:15" s="57" customFormat="1" ht="25.5" hidden="1">
      <c r="A812" s="50">
        <f t="shared" si="275"/>
        <v>3</v>
      </c>
      <c r="B812" s="150"/>
      <c r="C812" s="160" t="s">
        <v>771</v>
      </c>
      <c r="D812" s="58" t="s">
        <v>2</v>
      </c>
      <c r="E812" s="11">
        <f>SUBTOTAL(9,E813:E814)</f>
        <v>0</v>
      </c>
      <c r="F812" s="11">
        <f t="shared" ref="F812:O812" si="290">SUBTOTAL(9,F813:F814)</f>
        <v>0</v>
      </c>
      <c r="G812" s="11">
        <f t="shared" si="290"/>
        <v>0</v>
      </c>
      <c r="H812" s="11">
        <f t="shared" si="290"/>
        <v>0</v>
      </c>
      <c r="I812" s="11">
        <f t="shared" si="290"/>
        <v>0</v>
      </c>
      <c r="J812" s="11">
        <f t="shared" si="290"/>
        <v>0</v>
      </c>
      <c r="K812" s="11">
        <f t="shared" si="290"/>
        <v>0</v>
      </c>
      <c r="L812" s="11">
        <f t="shared" si="290"/>
        <v>0</v>
      </c>
      <c r="M812" s="11">
        <f t="shared" si="290"/>
        <v>0</v>
      </c>
      <c r="N812" s="11">
        <f t="shared" si="290"/>
        <v>0</v>
      </c>
      <c r="O812" s="11">
        <f t="shared" si="290"/>
        <v>0</v>
      </c>
    </row>
    <row r="813" spans="1:15" s="57" customFormat="1" ht="25.5" hidden="1">
      <c r="A813" s="50">
        <f t="shared" si="275"/>
        <v>3</v>
      </c>
      <c r="B813" s="150"/>
      <c r="C813" s="260" t="s">
        <v>772</v>
      </c>
      <c r="D813" s="58" t="s">
        <v>302</v>
      </c>
      <c r="E813" s="51"/>
      <c r="F813" s="51"/>
      <c r="G813" s="51"/>
      <c r="H813" s="51"/>
      <c r="I813" s="51"/>
      <c r="J813" s="52">
        <f>H813+I813</f>
        <v>0</v>
      </c>
      <c r="K813" s="51"/>
      <c r="L813" s="51"/>
      <c r="M813" s="52">
        <f>K813+L813</f>
        <v>0</v>
      </c>
      <c r="N813" s="51"/>
      <c r="O813" s="52">
        <f>M813+N813</f>
        <v>0</v>
      </c>
    </row>
    <row r="814" spans="1:15" s="57" customFormat="1" ht="25.5" hidden="1">
      <c r="A814" s="50">
        <f t="shared" si="275"/>
        <v>3</v>
      </c>
      <c r="B814" s="150"/>
      <c r="C814" s="260" t="s">
        <v>773</v>
      </c>
      <c r="D814" s="58" t="s">
        <v>304</v>
      </c>
      <c r="E814" s="51"/>
      <c r="F814" s="51"/>
      <c r="G814" s="51"/>
      <c r="H814" s="51"/>
      <c r="I814" s="51"/>
      <c r="J814" s="52">
        <f>H814+I814</f>
        <v>0</v>
      </c>
      <c r="K814" s="51"/>
      <c r="L814" s="51"/>
      <c r="M814" s="52">
        <f>K814+L814</f>
        <v>0</v>
      </c>
      <c r="N814" s="51"/>
      <c r="O814" s="52">
        <f>M814+N814</f>
        <v>0</v>
      </c>
    </row>
    <row r="815" spans="1:15" s="57" customFormat="1" hidden="1">
      <c r="A815" s="50">
        <f t="shared" si="275"/>
        <v>3</v>
      </c>
      <c r="B815" s="150"/>
      <c r="C815" s="258" t="s">
        <v>42</v>
      </c>
      <c r="D815" s="59" t="s">
        <v>3</v>
      </c>
      <c r="E815" s="51"/>
      <c r="F815" s="51"/>
      <c r="G815" s="51"/>
      <c r="H815" s="51"/>
      <c r="I815" s="51"/>
      <c r="J815" s="52">
        <f>H815+I815</f>
        <v>0</v>
      </c>
      <c r="K815" s="51"/>
      <c r="L815" s="51"/>
      <c r="M815" s="52">
        <f>K815+L815</f>
        <v>0</v>
      </c>
      <c r="N815" s="51"/>
      <c r="O815" s="52">
        <f>M815+N815</f>
        <v>0</v>
      </c>
    </row>
    <row r="816" spans="1:15" s="57" customFormat="1" hidden="1">
      <c r="A816" s="50">
        <f t="shared" si="275"/>
        <v>3</v>
      </c>
      <c r="B816" s="150"/>
      <c r="C816" s="259" t="s">
        <v>449</v>
      </c>
      <c r="D816" s="117" t="s">
        <v>446</v>
      </c>
      <c r="E816" s="11">
        <f>SUBTOTAL(9,E817:E821)</f>
        <v>0</v>
      </c>
      <c r="F816" s="11">
        <f>SUBTOTAL(9,F817:F821)</f>
        <v>0</v>
      </c>
      <c r="G816" s="11">
        <f>SUBTOTAL(9,G817:G821)</f>
        <v>0</v>
      </c>
      <c r="H816" s="11">
        <f>SUBTOTAL(9,H817:H821)</f>
        <v>0</v>
      </c>
      <c r="I816" s="11">
        <f t="shared" ref="I816:N816" si="291">SUBTOTAL(9,I817:I821)</f>
        <v>0</v>
      </c>
      <c r="J816" s="11">
        <f t="shared" si="291"/>
        <v>0</v>
      </c>
      <c r="K816" s="11">
        <f t="shared" si="291"/>
        <v>0</v>
      </c>
      <c r="L816" s="11">
        <f t="shared" si="291"/>
        <v>0</v>
      </c>
      <c r="M816" s="11">
        <f t="shared" si="291"/>
        <v>0</v>
      </c>
      <c r="N816" s="11">
        <f t="shared" si="291"/>
        <v>0</v>
      </c>
      <c r="O816" s="11">
        <f>SUBTOTAL(9,O817:O821)</f>
        <v>0</v>
      </c>
    </row>
    <row r="817" spans="1:15" s="57" customFormat="1" ht="25.5" hidden="1">
      <c r="A817" s="50">
        <f t="shared" si="275"/>
        <v>3</v>
      </c>
      <c r="B817" s="150"/>
      <c r="C817" s="260" t="s">
        <v>153</v>
      </c>
      <c r="D817" s="60" t="s">
        <v>37</v>
      </c>
      <c r="E817" s="51"/>
      <c r="F817" s="51"/>
      <c r="G817" s="51"/>
      <c r="H817" s="51"/>
      <c r="I817" s="51"/>
      <c r="J817" s="52">
        <f t="shared" ref="J817:J830" si="292">H817+I817</f>
        <v>0</v>
      </c>
      <c r="K817" s="51"/>
      <c r="L817" s="51"/>
      <c r="M817" s="52">
        <f t="shared" ref="M817:M830" si="293">K817+L817</f>
        <v>0</v>
      </c>
      <c r="N817" s="51"/>
      <c r="O817" s="52">
        <f t="shared" ref="O817:O830" si="294">M817+N817</f>
        <v>0</v>
      </c>
    </row>
    <row r="818" spans="1:15" s="57" customFormat="1" ht="25.5" hidden="1">
      <c r="A818" s="50">
        <f t="shared" si="275"/>
        <v>3</v>
      </c>
      <c r="B818" s="150"/>
      <c r="C818" s="260" t="s">
        <v>154</v>
      </c>
      <c r="D818" s="60" t="s">
        <v>38</v>
      </c>
      <c r="E818" s="51"/>
      <c r="F818" s="51"/>
      <c r="G818" s="51"/>
      <c r="H818" s="51"/>
      <c r="I818" s="51"/>
      <c r="J818" s="52">
        <f t="shared" si="292"/>
        <v>0</v>
      </c>
      <c r="K818" s="51"/>
      <c r="L818" s="51"/>
      <c r="M818" s="52">
        <f t="shared" si="293"/>
        <v>0</v>
      </c>
      <c r="N818" s="51"/>
      <c r="O818" s="52">
        <f t="shared" si="294"/>
        <v>0</v>
      </c>
    </row>
    <row r="819" spans="1:15" s="57" customFormat="1" hidden="1">
      <c r="A819" s="50">
        <f t="shared" si="275"/>
        <v>3</v>
      </c>
      <c r="B819" s="150"/>
      <c r="C819" s="260" t="s">
        <v>155</v>
      </c>
      <c r="D819" s="60" t="s">
        <v>39</v>
      </c>
      <c r="E819" s="51"/>
      <c r="F819" s="51"/>
      <c r="G819" s="51"/>
      <c r="H819" s="51"/>
      <c r="I819" s="51"/>
      <c r="J819" s="52">
        <f t="shared" si="292"/>
        <v>0</v>
      </c>
      <c r="K819" s="51"/>
      <c r="L819" s="51"/>
      <c r="M819" s="52">
        <f t="shared" si="293"/>
        <v>0</v>
      </c>
      <c r="N819" s="51"/>
      <c r="O819" s="52">
        <f t="shared" si="294"/>
        <v>0</v>
      </c>
    </row>
    <row r="820" spans="1:15" s="57" customFormat="1" ht="25.5" hidden="1">
      <c r="A820" s="50">
        <f t="shared" si="275"/>
        <v>3</v>
      </c>
      <c r="B820" s="150"/>
      <c r="C820" s="260" t="s">
        <v>156</v>
      </c>
      <c r="D820" s="60" t="s">
        <v>40</v>
      </c>
      <c r="E820" s="51"/>
      <c r="F820" s="51"/>
      <c r="G820" s="51"/>
      <c r="H820" s="51"/>
      <c r="I820" s="51"/>
      <c r="J820" s="52">
        <f t="shared" si="292"/>
        <v>0</v>
      </c>
      <c r="K820" s="51"/>
      <c r="L820" s="51"/>
      <c r="M820" s="52">
        <f t="shared" si="293"/>
        <v>0</v>
      </c>
      <c r="N820" s="51"/>
      <c r="O820" s="52">
        <f t="shared" si="294"/>
        <v>0</v>
      </c>
    </row>
    <row r="821" spans="1:15" s="57" customFormat="1" ht="25.5" hidden="1">
      <c r="A821" s="50">
        <f t="shared" si="275"/>
        <v>3</v>
      </c>
      <c r="B821" s="150"/>
      <c r="C821" s="260" t="s">
        <v>157</v>
      </c>
      <c r="D821" s="60" t="s">
        <v>41</v>
      </c>
      <c r="E821" s="51"/>
      <c r="F821" s="51"/>
      <c r="G821" s="51"/>
      <c r="H821" s="51"/>
      <c r="I821" s="51"/>
      <c r="J821" s="52">
        <f t="shared" si="292"/>
        <v>0</v>
      </c>
      <c r="K821" s="51"/>
      <c r="L821" s="51"/>
      <c r="M821" s="52">
        <f t="shared" si="293"/>
        <v>0</v>
      </c>
      <c r="N821" s="51"/>
      <c r="O821" s="52">
        <f t="shared" si="294"/>
        <v>0</v>
      </c>
    </row>
    <row r="822" spans="1:15" s="57" customFormat="1" hidden="1">
      <c r="A822" s="50">
        <f t="shared" si="275"/>
        <v>3</v>
      </c>
      <c r="B822" s="150"/>
      <c r="C822" s="160" t="s">
        <v>158</v>
      </c>
      <c r="D822" s="60" t="s">
        <v>4</v>
      </c>
      <c r="E822" s="51"/>
      <c r="F822" s="51"/>
      <c r="G822" s="51"/>
      <c r="H822" s="51"/>
      <c r="I822" s="51"/>
      <c r="J822" s="52">
        <f t="shared" si="292"/>
        <v>0</v>
      </c>
      <c r="K822" s="51"/>
      <c r="L822" s="51"/>
      <c r="M822" s="52">
        <f t="shared" si="293"/>
        <v>0</v>
      </c>
      <c r="N822" s="51"/>
      <c r="O822" s="52">
        <f t="shared" si="294"/>
        <v>0</v>
      </c>
    </row>
    <row r="823" spans="1:15" s="57" customFormat="1" hidden="1">
      <c r="A823" s="50">
        <f t="shared" si="275"/>
        <v>3</v>
      </c>
      <c r="B823" s="150"/>
      <c r="C823" s="159" t="s">
        <v>19</v>
      </c>
      <c r="D823" s="59" t="s">
        <v>5</v>
      </c>
      <c r="E823" s="51"/>
      <c r="F823" s="51"/>
      <c r="G823" s="51"/>
      <c r="H823" s="51"/>
      <c r="I823" s="51"/>
      <c r="J823" s="52">
        <f t="shared" si="292"/>
        <v>0</v>
      </c>
      <c r="K823" s="51"/>
      <c r="L823" s="51"/>
      <c r="M823" s="52">
        <f t="shared" si="293"/>
        <v>0</v>
      </c>
      <c r="N823" s="51"/>
      <c r="O823" s="52">
        <f t="shared" si="294"/>
        <v>0</v>
      </c>
    </row>
    <row r="824" spans="1:15" s="57" customFormat="1" hidden="1">
      <c r="A824" s="50">
        <f t="shared" si="275"/>
        <v>3</v>
      </c>
      <c r="B824" s="150"/>
      <c r="C824" s="162" t="s">
        <v>450</v>
      </c>
      <c r="D824" s="118" t="s">
        <v>173</v>
      </c>
      <c r="E824" s="51"/>
      <c r="F824" s="51"/>
      <c r="G824" s="51"/>
      <c r="H824" s="51"/>
      <c r="I824" s="51"/>
      <c r="J824" s="52">
        <f t="shared" si="292"/>
        <v>0</v>
      </c>
      <c r="K824" s="51"/>
      <c r="L824" s="51"/>
      <c r="M824" s="52">
        <f t="shared" si="293"/>
        <v>0</v>
      </c>
      <c r="N824" s="51"/>
      <c r="O824" s="52">
        <f t="shared" si="294"/>
        <v>0</v>
      </c>
    </row>
    <row r="825" spans="1:15" s="57" customFormat="1" hidden="1">
      <c r="A825" s="50">
        <f t="shared" si="275"/>
        <v>3</v>
      </c>
      <c r="B825" s="153"/>
      <c r="C825" s="163" t="s">
        <v>29</v>
      </c>
      <c r="D825" s="136" t="s">
        <v>6</v>
      </c>
      <c r="E825" s="51"/>
      <c r="F825" s="51"/>
      <c r="G825" s="51"/>
      <c r="H825" s="51"/>
      <c r="I825" s="51"/>
      <c r="J825" s="52">
        <f t="shared" si="292"/>
        <v>0</v>
      </c>
      <c r="K825" s="51"/>
      <c r="L825" s="51"/>
      <c r="M825" s="52">
        <f t="shared" si="293"/>
        <v>0</v>
      </c>
      <c r="N825" s="51"/>
      <c r="O825" s="52">
        <f t="shared" si="294"/>
        <v>0</v>
      </c>
    </row>
    <row r="826" spans="1:15" s="57" customFormat="1" hidden="1">
      <c r="A826" s="50">
        <f t="shared" si="275"/>
        <v>3</v>
      </c>
      <c r="B826" s="153"/>
      <c r="C826" s="163" t="s">
        <v>21</v>
      </c>
      <c r="D826" s="137" t="s">
        <v>8</v>
      </c>
      <c r="E826" s="51"/>
      <c r="F826" s="51"/>
      <c r="G826" s="51"/>
      <c r="H826" s="51"/>
      <c r="I826" s="51"/>
      <c r="J826" s="52">
        <f>H826+I826</f>
        <v>0</v>
      </c>
      <c r="K826" s="51"/>
      <c r="L826" s="51"/>
      <c r="M826" s="52">
        <f>K826+L826</f>
        <v>0</v>
      </c>
      <c r="N826" s="51"/>
      <c r="O826" s="52">
        <f t="shared" si="294"/>
        <v>0</v>
      </c>
    </row>
    <row r="827" spans="1:15" s="57" customFormat="1" hidden="1">
      <c r="A827" s="50">
        <f t="shared" si="275"/>
        <v>3</v>
      </c>
      <c r="B827" s="153"/>
      <c r="C827" s="163" t="s">
        <v>526</v>
      </c>
      <c r="D827" s="137" t="s">
        <v>31</v>
      </c>
      <c r="E827" s="51"/>
      <c r="F827" s="51"/>
      <c r="G827" s="51"/>
      <c r="H827" s="51"/>
      <c r="I827" s="51"/>
      <c r="J827" s="52">
        <f t="shared" si="292"/>
        <v>0</v>
      </c>
      <c r="K827" s="51"/>
      <c r="L827" s="51"/>
      <c r="M827" s="52">
        <f t="shared" si="293"/>
        <v>0</v>
      </c>
      <c r="N827" s="51"/>
      <c r="O827" s="52">
        <f t="shared" si="294"/>
        <v>0</v>
      </c>
    </row>
    <row r="828" spans="1:15" s="57" customFormat="1" hidden="1">
      <c r="A828" s="50">
        <f t="shared" si="275"/>
        <v>3</v>
      </c>
      <c r="B828" s="153"/>
      <c r="C828" s="163" t="s">
        <v>558</v>
      </c>
      <c r="D828" s="137" t="s">
        <v>559</v>
      </c>
      <c r="E828" s="51"/>
      <c r="F828" s="51"/>
      <c r="G828" s="51"/>
      <c r="H828" s="51"/>
      <c r="I828" s="51"/>
      <c r="J828" s="52">
        <f t="shared" si="292"/>
        <v>0</v>
      </c>
      <c r="K828" s="51"/>
      <c r="L828" s="51"/>
      <c r="M828" s="52">
        <f t="shared" si="293"/>
        <v>0</v>
      </c>
      <c r="N828" s="51"/>
      <c r="O828" s="52">
        <f t="shared" si="294"/>
        <v>0</v>
      </c>
    </row>
    <row r="829" spans="1:15" s="57" customFormat="1" ht="25.5" hidden="1">
      <c r="A829" s="50">
        <f t="shared" si="275"/>
        <v>3</v>
      </c>
      <c r="B829" s="153"/>
      <c r="C829" s="163" t="s">
        <v>528</v>
      </c>
      <c r="D829" s="136" t="s">
        <v>9</v>
      </c>
      <c r="E829" s="51"/>
      <c r="F829" s="51"/>
      <c r="G829" s="51"/>
      <c r="H829" s="51"/>
      <c r="I829" s="51"/>
      <c r="J829" s="52">
        <f t="shared" si="292"/>
        <v>0</v>
      </c>
      <c r="K829" s="51"/>
      <c r="L829" s="51"/>
      <c r="M829" s="52">
        <f t="shared" si="293"/>
        <v>0</v>
      </c>
      <c r="N829" s="51"/>
      <c r="O829" s="52">
        <f t="shared" si="294"/>
        <v>0</v>
      </c>
    </row>
    <row r="830" spans="1:15" s="57" customFormat="1" ht="25.5" hidden="1">
      <c r="A830" s="50">
        <f t="shared" si="275"/>
        <v>3</v>
      </c>
      <c r="B830" s="153"/>
      <c r="C830" s="163" t="s">
        <v>30</v>
      </c>
      <c r="D830" s="136" t="s">
        <v>10</v>
      </c>
      <c r="E830" s="51"/>
      <c r="F830" s="51"/>
      <c r="G830" s="51"/>
      <c r="H830" s="51"/>
      <c r="I830" s="51"/>
      <c r="J830" s="52">
        <f t="shared" si="292"/>
        <v>0</v>
      </c>
      <c r="K830" s="51"/>
      <c r="L830" s="51"/>
      <c r="M830" s="52">
        <f t="shared" si="293"/>
        <v>0</v>
      </c>
      <c r="N830" s="51"/>
      <c r="O830" s="52">
        <f t="shared" si="294"/>
        <v>0</v>
      </c>
    </row>
    <row r="831" spans="1:15" s="57" customFormat="1" hidden="1">
      <c r="A831" s="50">
        <f t="shared" si="275"/>
        <v>3</v>
      </c>
      <c r="B831" s="153"/>
      <c r="C831" s="165" t="s">
        <v>451</v>
      </c>
      <c r="D831" s="138" t="s">
        <v>93</v>
      </c>
      <c r="E831" s="11">
        <f>SUBTOTAL(9,E832:E833)</f>
        <v>0</v>
      </c>
      <c r="F831" s="11">
        <f>SUBTOTAL(9,F832:F833)</f>
        <v>0</v>
      </c>
      <c r="G831" s="11">
        <f>SUBTOTAL(9,G832:G833)</f>
        <v>0</v>
      </c>
      <c r="H831" s="11">
        <f>SUBTOTAL(9,H832:H833)</f>
        <v>0</v>
      </c>
      <c r="I831" s="11">
        <f t="shared" ref="I831:N831" si="295">SUBTOTAL(9,I832:I833)</f>
        <v>0</v>
      </c>
      <c r="J831" s="11">
        <f t="shared" si="295"/>
        <v>0</v>
      </c>
      <c r="K831" s="11">
        <f t="shared" si="295"/>
        <v>0</v>
      </c>
      <c r="L831" s="11">
        <f t="shared" si="295"/>
        <v>0</v>
      </c>
      <c r="M831" s="11">
        <f t="shared" si="295"/>
        <v>0</v>
      </c>
      <c r="N831" s="11">
        <f t="shared" si="295"/>
        <v>0</v>
      </c>
      <c r="O831" s="11">
        <f>SUBTOTAL(9,O832:O833)</f>
        <v>0</v>
      </c>
    </row>
    <row r="832" spans="1:15" s="57" customFormat="1" hidden="1">
      <c r="A832" s="50">
        <f t="shared" si="275"/>
        <v>3</v>
      </c>
      <c r="B832" s="153"/>
      <c r="C832" s="166" t="s">
        <v>452</v>
      </c>
      <c r="D832" s="138" t="s">
        <v>453</v>
      </c>
      <c r="E832" s="51"/>
      <c r="F832" s="51"/>
      <c r="G832" s="51"/>
      <c r="H832" s="51"/>
      <c r="I832" s="51"/>
      <c r="J832" s="52">
        <f>H832+I832</f>
        <v>0</v>
      </c>
      <c r="K832" s="51"/>
      <c r="L832" s="51"/>
      <c r="M832" s="52">
        <f>K832+L832</f>
        <v>0</v>
      </c>
      <c r="N832" s="51"/>
      <c r="O832" s="52">
        <f>M832+N832</f>
        <v>0</v>
      </c>
    </row>
    <row r="833" spans="1:15" s="57" customFormat="1" hidden="1">
      <c r="A833" s="50">
        <f t="shared" si="275"/>
        <v>3</v>
      </c>
      <c r="B833" s="153"/>
      <c r="C833" s="166" t="s">
        <v>454</v>
      </c>
      <c r="D833" s="138" t="s">
        <v>455</v>
      </c>
      <c r="E833" s="51"/>
      <c r="F833" s="51"/>
      <c r="G833" s="51"/>
      <c r="H833" s="51"/>
      <c r="I833" s="51"/>
      <c r="J833" s="52">
        <f>H833+I833</f>
        <v>0</v>
      </c>
      <c r="K833" s="51"/>
      <c r="L833" s="51"/>
      <c r="M833" s="52">
        <f>K833+L833</f>
        <v>0</v>
      </c>
      <c r="N833" s="51"/>
      <c r="O833" s="52">
        <f>M833+N833</f>
        <v>0</v>
      </c>
    </row>
    <row r="834" spans="1:15" s="57" customFormat="1" hidden="1">
      <c r="A834" s="50">
        <f t="shared" si="275"/>
        <v>3</v>
      </c>
      <c r="B834" s="156"/>
      <c r="C834" s="158" t="s">
        <v>32</v>
      </c>
      <c r="D834" s="136"/>
      <c r="E834" s="11">
        <f>SUBTOTAL(9,E835:E839)</f>
        <v>0</v>
      </c>
      <c r="F834" s="11">
        <f>SUBTOTAL(9,F835:F839)</f>
        <v>0</v>
      </c>
      <c r="G834" s="11">
        <f>SUBTOTAL(9,G835:G839)</f>
        <v>0</v>
      </c>
      <c r="H834" s="11">
        <f>SUBTOTAL(9,H835:H839)</f>
        <v>0</v>
      </c>
      <c r="I834" s="11">
        <f t="shared" ref="I834:N834" si="296">SUBTOTAL(9,I835:I839)</f>
        <v>0</v>
      </c>
      <c r="J834" s="11">
        <f t="shared" si="296"/>
        <v>0</v>
      </c>
      <c r="K834" s="11">
        <f t="shared" si="296"/>
        <v>0</v>
      </c>
      <c r="L834" s="11">
        <f t="shared" si="296"/>
        <v>0</v>
      </c>
      <c r="M834" s="11">
        <f t="shared" si="296"/>
        <v>0</v>
      </c>
      <c r="N834" s="11">
        <f t="shared" si="296"/>
        <v>0</v>
      </c>
      <c r="O834" s="11">
        <f>SUBTOTAL(9,O835:O839)</f>
        <v>0</v>
      </c>
    </row>
    <row r="835" spans="1:15" hidden="1">
      <c r="A835" s="50">
        <f t="shared" si="275"/>
        <v>3</v>
      </c>
      <c r="B835" s="153"/>
      <c r="C835" s="163" t="s">
        <v>70</v>
      </c>
      <c r="D835" s="137" t="s">
        <v>71</v>
      </c>
      <c r="E835" s="51"/>
      <c r="F835" s="51"/>
      <c r="G835" s="51"/>
      <c r="H835" s="51"/>
      <c r="I835" s="51"/>
      <c r="J835" s="52">
        <f>H835+I835</f>
        <v>0</v>
      </c>
      <c r="K835" s="51"/>
      <c r="L835" s="51"/>
      <c r="M835" s="52">
        <f>K835+L835</f>
        <v>0</v>
      </c>
      <c r="N835" s="51"/>
      <c r="O835" s="52">
        <f>M835+N835</f>
        <v>0</v>
      </c>
    </row>
    <row r="836" spans="1:15" hidden="1">
      <c r="A836" s="50">
        <f t="shared" si="275"/>
        <v>3</v>
      </c>
      <c r="B836" s="153"/>
      <c r="C836" s="163" t="s">
        <v>72</v>
      </c>
      <c r="D836" s="137" t="s">
        <v>73</v>
      </c>
      <c r="E836" s="51"/>
      <c r="F836" s="51"/>
      <c r="G836" s="51"/>
      <c r="H836" s="51"/>
      <c r="I836" s="51"/>
      <c r="J836" s="52">
        <f>H836+I836</f>
        <v>0</v>
      </c>
      <c r="K836" s="51"/>
      <c r="L836" s="51"/>
      <c r="M836" s="52">
        <f>K836+L836</f>
        <v>0</v>
      </c>
      <c r="N836" s="51"/>
      <c r="O836" s="52">
        <f>M836+N836</f>
        <v>0</v>
      </c>
    </row>
    <row r="837" spans="1:15" hidden="1">
      <c r="A837" s="50">
        <f t="shared" si="275"/>
        <v>3</v>
      </c>
      <c r="B837" s="153"/>
      <c r="C837" s="163" t="s">
        <v>74</v>
      </c>
      <c r="D837" s="137" t="s">
        <v>75</v>
      </c>
      <c r="E837" s="51"/>
      <c r="F837" s="51"/>
      <c r="G837" s="51"/>
      <c r="H837" s="51"/>
      <c r="I837" s="51"/>
      <c r="J837" s="52">
        <f>H837+I837</f>
        <v>0</v>
      </c>
      <c r="K837" s="51"/>
      <c r="L837" s="51"/>
      <c r="M837" s="52">
        <f>K837+L837</f>
        <v>0</v>
      </c>
      <c r="N837" s="51"/>
      <c r="O837" s="52">
        <f>M837+N837</f>
        <v>0</v>
      </c>
    </row>
    <row r="838" spans="1:15" hidden="1">
      <c r="A838" s="50">
        <f t="shared" si="275"/>
        <v>3</v>
      </c>
      <c r="B838" s="153"/>
      <c r="C838" s="163" t="s">
        <v>76</v>
      </c>
      <c r="D838" s="137" t="s">
        <v>77</v>
      </c>
      <c r="E838" s="51"/>
      <c r="F838" s="51"/>
      <c r="G838" s="51"/>
      <c r="H838" s="51"/>
      <c r="I838" s="51"/>
      <c r="J838" s="52">
        <f>H838+I838</f>
        <v>0</v>
      </c>
      <c r="K838" s="51"/>
      <c r="L838" s="51"/>
      <c r="M838" s="52">
        <f>K838+L838</f>
        <v>0</v>
      </c>
      <c r="N838" s="51"/>
      <c r="O838" s="52">
        <f>M838+N838</f>
        <v>0</v>
      </c>
    </row>
    <row r="839" spans="1:15" hidden="1">
      <c r="A839" s="50">
        <f t="shared" si="275"/>
        <v>3</v>
      </c>
      <c r="B839" s="153"/>
      <c r="C839" s="163" t="s">
        <v>12</v>
      </c>
      <c r="D839" s="137" t="s">
        <v>28</v>
      </c>
      <c r="E839" s="51"/>
      <c r="F839" s="51"/>
      <c r="G839" s="51"/>
      <c r="H839" s="51"/>
      <c r="I839" s="51"/>
      <c r="J839" s="52">
        <f>H839+I839</f>
        <v>0</v>
      </c>
      <c r="K839" s="51"/>
      <c r="L839" s="51"/>
      <c r="M839" s="52">
        <f>K839+L839</f>
        <v>0</v>
      </c>
      <c r="N839" s="51"/>
      <c r="O839" s="52">
        <f>M839+N839</f>
        <v>0</v>
      </c>
    </row>
    <row r="840" spans="1:15" hidden="1">
      <c r="A840" s="77">
        <f>A841</f>
        <v>3</v>
      </c>
      <c r="B840" s="153"/>
      <c r="C840" s="155"/>
      <c r="D840" s="137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</row>
    <row r="841" spans="1:15" hidden="1">
      <c r="A841" s="105">
        <f>MIN(A842:A847)</f>
        <v>3</v>
      </c>
      <c r="B841" s="153"/>
      <c r="C841" s="157" t="s">
        <v>36</v>
      </c>
      <c r="D841" s="137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</row>
    <row r="842" spans="1:15" hidden="1">
      <c r="A842" s="50">
        <f t="shared" ref="A842:A847" si="297">IF(MAX(E842:P842)=0,IF(MIN(E842:P842)=0,3,2),2)</f>
        <v>3</v>
      </c>
      <c r="B842" s="153"/>
      <c r="C842" s="155" t="s">
        <v>34</v>
      </c>
      <c r="D842" s="137"/>
      <c r="E842" s="62">
        <f>SUM(E843:E844)</f>
        <v>0</v>
      </c>
      <c r="F842" s="62">
        <f>SUM(F843:F844)</f>
        <v>0</v>
      </c>
      <c r="G842" s="62">
        <f>SUM(G843:G844)</f>
        <v>0</v>
      </c>
      <c r="H842" s="62">
        <f>SUM(H843:H844)</f>
        <v>0</v>
      </c>
      <c r="I842" s="62">
        <f t="shared" ref="I842:N842" si="298">SUM(I843:I844)</f>
        <v>0</v>
      </c>
      <c r="J842" s="62">
        <f t="shared" si="298"/>
        <v>0</v>
      </c>
      <c r="K842" s="62">
        <f t="shared" si="298"/>
        <v>0</v>
      </c>
      <c r="L842" s="62">
        <f t="shared" si="298"/>
        <v>0</v>
      </c>
      <c r="M842" s="62">
        <f t="shared" si="298"/>
        <v>0</v>
      </c>
      <c r="N842" s="62">
        <f t="shared" si="298"/>
        <v>0</v>
      </c>
      <c r="O842" s="62">
        <f>SUM(O843:O844)</f>
        <v>0</v>
      </c>
    </row>
    <row r="843" spans="1:15" hidden="1">
      <c r="A843" s="50">
        <f t="shared" si="297"/>
        <v>3</v>
      </c>
      <c r="B843" s="153"/>
      <c r="C843" s="167" t="s">
        <v>80</v>
      </c>
      <c r="D843" s="137"/>
      <c r="E843" s="51"/>
      <c r="F843" s="51"/>
      <c r="G843" s="51"/>
      <c r="H843" s="51"/>
      <c r="I843" s="51"/>
      <c r="J843" s="52">
        <f>H843+I843</f>
        <v>0</v>
      </c>
      <c r="K843" s="51"/>
      <c r="L843" s="51"/>
      <c r="M843" s="52">
        <f>K843+L843</f>
        <v>0</v>
      </c>
      <c r="N843" s="51"/>
      <c r="O843" s="52">
        <f>M843+N843</f>
        <v>0</v>
      </c>
    </row>
    <row r="844" spans="1:15" hidden="1">
      <c r="A844" s="50">
        <f t="shared" si="297"/>
        <v>3</v>
      </c>
      <c r="B844" s="153"/>
      <c r="C844" s="167" t="s">
        <v>81</v>
      </c>
      <c r="D844" s="137"/>
      <c r="E844" s="51"/>
      <c r="F844" s="51"/>
      <c r="G844" s="51"/>
      <c r="H844" s="51"/>
      <c r="I844" s="51"/>
      <c r="J844" s="52">
        <f>H844+I844</f>
        <v>0</v>
      </c>
      <c r="K844" s="51"/>
      <c r="L844" s="51"/>
      <c r="M844" s="52">
        <f>K844+L844</f>
        <v>0</v>
      </c>
      <c r="N844" s="51"/>
      <c r="O844" s="52">
        <f>M844+N844</f>
        <v>0</v>
      </c>
    </row>
    <row r="845" spans="1:15" hidden="1">
      <c r="A845" s="50">
        <f t="shared" si="297"/>
        <v>3</v>
      </c>
      <c r="B845" s="153"/>
      <c r="C845" s="155" t="s">
        <v>35</v>
      </c>
      <c r="D845" s="137"/>
      <c r="E845" s="62">
        <f>SUM(E846:E847)</f>
        <v>0</v>
      </c>
      <c r="F845" s="62">
        <f>SUM(F846:F847)</f>
        <v>0</v>
      </c>
      <c r="G845" s="62">
        <f>SUM(G846:G847)</f>
        <v>0</v>
      </c>
      <c r="H845" s="62">
        <f>SUM(H846:H847)</f>
        <v>0</v>
      </c>
      <c r="I845" s="62">
        <f t="shared" ref="I845:N845" si="299">SUM(I846:I847)</f>
        <v>0</v>
      </c>
      <c r="J845" s="62">
        <f t="shared" si="299"/>
        <v>0</v>
      </c>
      <c r="K845" s="62">
        <f t="shared" si="299"/>
        <v>0</v>
      </c>
      <c r="L845" s="62">
        <f t="shared" si="299"/>
        <v>0</v>
      </c>
      <c r="M845" s="62">
        <f t="shared" si="299"/>
        <v>0</v>
      </c>
      <c r="N845" s="62">
        <f t="shared" si="299"/>
        <v>0</v>
      </c>
      <c r="O845" s="62">
        <f>SUM(O846:O847)</f>
        <v>0</v>
      </c>
    </row>
    <row r="846" spans="1:15" hidden="1">
      <c r="A846" s="50">
        <f t="shared" si="297"/>
        <v>3</v>
      </c>
      <c r="B846" s="153"/>
      <c r="C846" s="167" t="s">
        <v>84</v>
      </c>
      <c r="D846" s="137"/>
      <c r="E846" s="51"/>
      <c r="F846" s="51"/>
      <c r="G846" s="51"/>
      <c r="H846" s="51"/>
      <c r="I846" s="51"/>
      <c r="J846" s="52">
        <f>H846+I846</f>
        <v>0</v>
      </c>
      <c r="K846" s="51"/>
      <c r="L846" s="51"/>
      <c r="M846" s="52">
        <f>K846+L846</f>
        <v>0</v>
      </c>
      <c r="N846" s="51"/>
      <c r="O846" s="52">
        <f>M846+N846</f>
        <v>0</v>
      </c>
    </row>
    <row r="847" spans="1:15" hidden="1">
      <c r="A847" s="50">
        <f t="shared" si="297"/>
        <v>3</v>
      </c>
      <c r="B847" s="153"/>
      <c r="C847" s="167" t="s">
        <v>85</v>
      </c>
      <c r="D847" s="137"/>
      <c r="E847" s="51"/>
      <c r="F847" s="51"/>
      <c r="G847" s="51"/>
      <c r="H847" s="51"/>
      <c r="I847" s="51"/>
      <c r="J847" s="52">
        <f>H847+I847</f>
        <v>0</v>
      </c>
      <c r="K847" s="51"/>
      <c r="L847" s="51"/>
      <c r="M847" s="52">
        <f>K847+L847</f>
        <v>0</v>
      </c>
      <c r="N847" s="51"/>
      <c r="O847" s="52">
        <f>M847+N847</f>
        <v>0</v>
      </c>
    </row>
    <row r="848" spans="1:15" hidden="1">
      <c r="A848" s="77">
        <f>A849</f>
        <v>3</v>
      </c>
      <c r="B848" s="172"/>
      <c r="C848" s="156"/>
      <c r="D848" s="140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</row>
    <row r="849" spans="1:15" ht="25.5" hidden="1">
      <c r="A849" s="55">
        <f>IF(ROUND(MAX(E849:P849),0)=0,IF(ROUND(MIN(E849:P849),0)=0,3,2),2)</f>
        <v>3</v>
      </c>
      <c r="B849" s="172"/>
      <c r="C849" s="176" t="s">
        <v>761</v>
      </c>
      <c r="D849" s="140"/>
      <c r="E849" s="76">
        <f>E852+E916</f>
        <v>0</v>
      </c>
      <c r="F849" s="76">
        <f>F852+F916</f>
        <v>0</v>
      </c>
      <c r="G849" s="76">
        <f>G852+G916</f>
        <v>0</v>
      </c>
      <c r="H849" s="76">
        <f>H852+H916</f>
        <v>0</v>
      </c>
      <c r="I849" s="76">
        <f t="shared" ref="I849:N849" si="300">I852+I916</f>
        <v>0</v>
      </c>
      <c r="J849" s="76">
        <f t="shared" si="300"/>
        <v>0</v>
      </c>
      <c r="K849" s="76">
        <f t="shared" si="300"/>
        <v>0</v>
      </c>
      <c r="L849" s="76">
        <f t="shared" si="300"/>
        <v>0</v>
      </c>
      <c r="M849" s="76">
        <f t="shared" si="300"/>
        <v>0</v>
      </c>
      <c r="N849" s="76">
        <f t="shared" si="300"/>
        <v>0</v>
      </c>
      <c r="O849" s="76">
        <f>O852+O916</f>
        <v>0</v>
      </c>
    </row>
    <row r="850" spans="1:15" hidden="1">
      <c r="A850" s="77">
        <f>A851</f>
        <v>3</v>
      </c>
      <c r="B850" s="172"/>
      <c r="C850" s="156"/>
      <c r="D850" s="140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</row>
    <row r="851" spans="1:15" ht="25.5" hidden="1">
      <c r="A851" s="105">
        <f>MIN(A852:A913)</f>
        <v>3</v>
      </c>
      <c r="B851" s="172"/>
      <c r="C851" s="175" t="s">
        <v>762</v>
      </c>
      <c r="D851" s="140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</row>
    <row r="852" spans="1:15" hidden="1">
      <c r="A852" s="50">
        <f t="shared" ref="A852:A905" si="301">IF(MAX(E852:P852)=0,IF(MIN(E852:P852)=0,3,2),2)</f>
        <v>3</v>
      </c>
      <c r="B852" s="145"/>
      <c r="C852" s="146" t="s">
        <v>25</v>
      </c>
      <c r="D852" s="56"/>
      <c r="E852" s="11">
        <f>SUBTOTAL(9,E853:E905)</f>
        <v>0</v>
      </c>
      <c r="F852" s="11">
        <f>SUBTOTAL(9,F853:F905)</f>
        <v>0</v>
      </c>
      <c r="G852" s="11">
        <f>SUBTOTAL(9,G853:G905)</f>
        <v>0</v>
      </c>
      <c r="H852" s="11">
        <f>SUBTOTAL(9,H853:H905)</f>
        <v>0</v>
      </c>
      <c r="I852" s="11">
        <f t="shared" ref="I852:N852" si="302">SUBTOTAL(9,I853:I905)</f>
        <v>0</v>
      </c>
      <c r="J852" s="11">
        <f t="shared" si="302"/>
        <v>0</v>
      </c>
      <c r="K852" s="11">
        <f t="shared" si="302"/>
        <v>0</v>
      </c>
      <c r="L852" s="11">
        <f t="shared" si="302"/>
        <v>0</v>
      </c>
      <c r="M852" s="11">
        <f t="shared" si="302"/>
        <v>0</v>
      </c>
      <c r="N852" s="11">
        <f t="shared" si="302"/>
        <v>0</v>
      </c>
      <c r="O852" s="11">
        <f>SUBTOTAL(9,O853:O905)</f>
        <v>0</v>
      </c>
    </row>
    <row r="853" spans="1:15" hidden="1">
      <c r="A853" s="50">
        <f t="shared" si="301"/>
        <v>3</v>
      </c>
      <c r="B853" s="145" t="s">
        <v>14</v>
      </c>
      <c r="C853" s="146" t="s">
        <v>125</v>
      </c>
      <c r="D853" s="56"/>
      <c r="E853" s="11">
        <f>SUBTOTAL(9,E854:E875)</f>
        <v>0</v>
      </c>
      <c r="F853" s="11">
        <f>SUBTOTAL(9,F854:F875)</f>
        <v>0</v>
      </c>
      <c r="G853" s="11">
        <f>SUBTOTAL(9,G854:G875)</f>
        <v>0</v>
      </c>
      <c r="H853" s="11">
        <f>SUBTOTAL(9,H854:H875)</f>
        <v>0</v>
      </c>
      <c r="I853" s="11">
        <f t="shared" ref="I853:N853" si="303">SUBTOTAL(9,I854:I875)</f>
        <v>0</v>
      </c>
      <c r="J853" s="11">
        <f t="shared" si="303"/>
        <v>0</v>
      </c>
      <c r="K853" s="11">
        <f t="shared" si="303"/>
        <v>0</v>
      </c>
      <c r="L853" s="11">
        <f t="shared" si="303"/>
        <v>0</v>
      </c>
      <c r="M853" s="11">
        <f t="shared" si="303"/>
        <v>0</v>
      </c>
      <c r="N853" s="11">
        <f t="shared" si="303"/>
        <v>0</v>
      </c>
      <c r="O853" s="11">
        <f>SUBTOTAL(9,O854:O875)</f>
        <v>0</v>
      </c>
    </row>
    <row r="854" spans="1:15" hidden="1">
      <c r="A854" s="50">
        <f t="shared" si="301"/>
        <v>3</v>
      </c>
      <c r="B854" s="147"/>
      <c r="C854" s="146" t="s">
        <v>126</v>
      </c>
      <c r="D854" s="56"/>
      <c r="E854" s="11">
        <f>SUBTOTAL(9,E855:E864)</f>
        <v>0</v>
      </c>
      <c r="F854" s="11">
        <f>SUBTOTAL(9,F855:F864)</f>
        <v>0</v>
      </c>
      <c r="G854" s="11">
        <f>SUBTOTAL(9,G855:G864)</f>
        <v>0</v>
      </c>
      <c r="H854" s="11">
        <f>SUBTOTAL(9,H855:H864)</f>
        <v>0</v>
      </c>
      <c r="I854" s="11">
        <f t="shared" ref="I854:N854" si="304">SUBTOTAL(9,I855:I864)</f>
        <v>0</v>
      </c>
      <c r="J854" s="11">
        <f t="shared" si="304"/>
        <v>0</v>
      </c>
      <c r="K854" s="11">
        <f t="shared" si="304"/>
        <v>0</v>
      </c>
      <c r="L854" s="11">
        <f t="shared" si="304"/>
        <v>0</v>
      </c>
      <c r="M854" s="11">
        <f t="shared" si="304"/>
        <v>0</v>
      </c>
      <c r="N854" s="11">
        <f t="shared" si="304"/>
        <v>0</v>
      </c>
      <c r="O854" s="11">
        <f>SUBTOTAL(9,O855:O864)</f>
        <v>0</v>
      </c>
    </row>
    <row r="855" spans="1:15" ht="25.5" hidden="1">
      <c r="A855" s="50">
        <f t="shared" si="301"/>
        <v>3</v>
      </c>
      <c r="B855" s="148"/>
      <c r="C855" s="149" t="s">
        <v>127</v>
      </c>
      <c r="D855" s="58" t="s">
        <v>2</v>
      </c>
      <c r="E855" s="11">
        <f>SUBTOTAL(9,E856:E857)</f>
        <v>0</v>
      </c>
      <c r="F855" s="11">
        <f>SUBTOTAL(9,F856:F857)</f>
        <v>0</v>
      </c>
      <c r="G855" s="11">
        <f>SUBTOTAL(9,G856:G857)</f>
        <v>0</v>
      </c>
      <c r="H855" s="11">
        <f>SUBTOTAL(9,H856:H857)</f>
        <v>0</v>
      </c>
      <c r="I855" s="11">
        <f t="shared" ref="I855:N855" si="305">SUBTOTAL(9,I856:I857)</f>
        <v>0</v>
      </c>
      <c r="J855" s="11">
        <f t="shared" si="305"/>
        <v>0</v>
      </c>
      <c r="K855" s="11">
        <f t="shared" si="305"/>
        <v>0</v>
      </c>
      <c r="L855" s="11">
        <f t="shared" si="305"/>
        <v>0</v>
      </c>
      <c r="M855" s="11">
        <f t="shared" si="305"/>
        <v>0</v>
      </c>
      <c r="N855" s="11">
        <f t="shared" si="305"/>
        <v>0</v>
      </c>
      <c r="O855" s="11">
        <f>SUBTOTAL(9,O856:O857)</f>
        <v>0</v>
      </c>
    </row>
    <row r="856" spans="1:15" s="57" customFormat="1" ht="25.5" hidden="1">
      <c r="A856" s="50">
        <f t="shared" si="301"/>
        <v>3</v>
      </c>
      <c r="B856" s="148"/>
      <c r="C856" s="149" t="s">
        <v>303</v>
      </c>
      <c r="D856" s="58" t="s">
        <v>302</v>
      </c>
      <c r="E856" s="51"/>
      <c r="F856" s="51"/>
      <c r="G856" s="51"/>
      <c r="H856" s="51"/>
      <c r="I856" s="51"/>
      <c r="J856" s="52">
        <f>H856+I856</f>
        <v>0</v>
      </c>
      <c r="K856" s="51"/>
      <c r="L856" s="51"/>
      <c r="M856" s="52">
        <f>K856+L856</f>
        <v>0</v>
      </c>
      <c r="N856" s="51"/>
      <c r="O856" s="52">
        <f>M856+N856</f>
        <v>0</v>
      </c>
    </row>
    <row r="857" spans="1:15" s="57" customFormat="1" ht="25.5" hidden="1">
      <c r="A857" s="50">
        <f t="shared" si="301"/>
        <v>3</v>
      </c>
      <c r="B857" s="148"/>
      <c r="C857" s="149" t="s">
        <v>305</v>
      </c>
      <c r="D857" s="58" t="s">
        <v>304</v>
      </c>
      <c r="E857" s="51"/>
      <c r="F857" s="51"/>
      <c r="G857" s="51"/>
      <c r="H857" s="51"/>
      <c r="I857" s="51"/>
      <c r="J857" s="52">
        <f>H857+I857</f>
        <v>0</v>
      </c>
      <c r="K857" s="51"/>
      <c r="L857" s="51"/>
      <c r="M857" s="52">
        <f>K857+L857</f>
        <v>0</v>
      </c>
      <c r="N857" s="51"/>
      <c r="O857" s="52">
        <f>M857+N857</f>
        <v>0</v>
      </c>
    </row>
    <row r="858" spans="1:15" s="57" customFormat="1" hidden="1">
      <c r="A858" s="50">
        <f t="shared" si="301"/>
        <v>3</v>
      </c>
      <c r="B858" s="150"/>
      <c r="C858" s="151" t="s">
        <v>128</v>
      </c>
      <c r="D858" s="59" t="s">
        <v>3</v>
      </c>
      <c r="E858" s="51"/>
      <c r="F858" s="51"/>
      <c r="G858" s="51"/>
      <c r="H858" s="51"/>
      <c r="I858" s="51"/>
      <c r="J858" s="52">
        <f>H858+I858</f>
        <v>0</v>
      </c>
      <c r="K858" s="51"/>
      <c r="L858" s="51"/>
      <c r="M858" s="52">
        <f>K858+L858</f>
        <v>0</v>
      </c>
      <c r="N858" s="51"/>
      <c r="O858" s="52">
        <f>M858+N858</f>
        <v>0</v>
      </c>
    </row>
    <row r="859" spans="1:15" s="57" customFormat="1" hidden="1">
      <c r="A859" s="50">
        <f t="shared" si="301"/>
        <v>3</v>
      </c>
      <c r="B859" s="150"/>
      <c r="C859" s="152" t="s">
        <v>445</v>
      </c>
      <c r="D859" s="117" t="s">
        <v>446</v>
      </c>
      <c r="E859" s="11">
        <f>SUBTOTAL(9,E860:E863)</f>
        <v>0</v>
      </c>
      <c r="F859" s="11">
        <f>SUBTOTAL(9,F860:F863)</f>
        <v>0</v>
      </c>
      <c r="G859" s="11">
        <f>SUBTOTAL(9,G860:G863)</f>
        <v>0</v>
      </c>
      <c r="H859" s="11">
        <f>SUBTOTAL(9,H860:H863)</f>
        <v>0</v>
      </c>
      <c r="I859" s="11">
        <f t="shared" ref="I859:N859" si="306">SUBTOTAL(9,I860:I863)</f>
        <v>0</v>
      </c>
      <c r="J859" s="11">
        <f t="shared" si="306"/>
        <v>0</v>
      </c>
      <c r="K859" s="11">
        <f t="shared" si="306"/>
        <v>0</v>
      </c>
      <c r="L859" s="11">
        <f t="shared" si="306"/>
        <v>0</v>
      </c>
      <c r="M859" s="11">
        <f t="shared" si="306"/>
        <v>0</v>
      </c>
      <c r="N859" s="11">
        <f t="shared" si="306"/>
        <v>0</v>
      </c>
      <c r="O859" s="11">
        <f>SUBTOTAL(9,O860:O863)</f>
        <v>0</v>
      </c>
    </row>
    <row r="860" spans="1:15" s="57" customFormat="1" ht="25.5" hidden="1">
      <c r="A860" s="50">
        <f t="shared" si="301"/>
        <v>3</v>
      </c>
      <c r="B860" s="150"/>
      <c r="C860" s="149" t="s">
        <v>129</v>
      </c>
      <c r="D860" s="60" t="s">
        <v>37</v>
      </c>
      <c r="E860" s="51"/>
      <c r="F860" s="51"/>
      <c r="G860" s="51"/>
      <c r="H860" s="51"/>
      <c r="I860" s="51"/>
      <c r="J860" s="52">
        <f>H860+I860</f>
        <v>0</v>
      </c>
      <c r="K860" s="51"/>
      <c r="L860" s="51"/>
      <c r="M860" s="52">
        <f>K860+L860</f>
        <v>0</v>
      </c>
      <c r="N860" s="51"/>
      <c r="O860" s="52">
        <f>M860+N860</f>
        <v>0</v>
      </c>
    </row>
    <row r="861" spans="1:15" s="57" customFormat="1" hidden="1">
      <c r="A861" s="50">
        <f t="shared" si="301"/>
        <v>3</v>
      </c>
      <c r="B861" s="150"/>
      <c r="C861" s="149" t="s">
        <v>131</v>
      </c>
      <c r="D861" s="60" t="s">
        <v>39</v>
      </c>
      <c r="E861" s="51"/>
      <c r="F861" s="51"/>
      <c r="G861" s="51"/>
      <c r="H861" s="51"/>
      <c r="I861" s="51"/>
      <c r="J861" s="52">
        <f>H861+I861</f>
        <v>0</v>
      </c>
      <c r="K861" s="51"/>
      <c r="L861" s="51"/>
      <c r="M861" s="52">
        <f>K861+L861</f>
        <v>0</v>
      </c>
      <c r="N861" s="51"/>
      <c r="O861" s="52">
        <f>M861+N861</f>
        <v>0</v>
      </c>
    </row>
    <row r="862" spans="1:15" s="57" customFormat="1" hidden="1">
      <c r="A862" s="50">
        <f t="shared" si="301"/>
        <v>3</v>
      </c>
      <c r="B862" s="150"/>
      <c r="C862" s="149" t="s">
        <v>132</v>
      </c>
      <c r="D862" s="60" t="s">
        <v>40</v>
      </c>
      <c r="E862" s="51"/>
      <c r="F862" s="51"/>
      <c r="G862" s="51"/>
      <c r="H862" s="51"/>
      <c r="I862" s="51"/>
      <c r="J862" s="52">
        <f>H862+I862</f>
        <v>0</v>
      </c>
      <c r="K862" s="51"/>
      <c r="L862" s="51"/>
      <c r="M862" s="52">
        <f>K862+L862</f>
        <v>0</v>
      </c>
      <c r="N862" s="51"/>
      <c r="O862" s="52">
        <f>M862+N862</f>
        <v>0</v>
      </c>
    </row>
    <row r="863" spans="1:15" s="57" customFormat="1" ht="25.5" hidden="1">
      <c r="A863" s="50">
        <f t="shared" si="301"/>
        <v>3</v>
      </c>
      <c r="B863" s="150"/>
      <c r="C863" s="149" t="s">
        <v>133</v>
      </c>
      <c r="D863" s="60" t="s">
        <v>41</v>
      </c>
      <c r="E863" s="51"/>
      <c r="F863" s="51"/>
      <c r="G863" s="51"/>
      <c r="H863" s="51"/>
      <c r="I863" s="51"/>
      <c r="J863" s="52">
        <f>H863+I863</f>
        <v>0</v>
      </c>
      <c r="K863" s="51"/>
      <c r="L863" s="51"/>
      <c r="M863" s="52">
        <f>K863+L863</f>
        <v>0</v>
      </c>
      <c r="N863" s="51"/>
      <c r="O863" s="52">
        <f>M863+N863</f>
        <v>0</v>
      </c>
    </row>
    <row r="864" spans="1:15" s="57" customFormat="1" hidden="1">
      <c r="A864" s="50">
        <f t="shared" si="301"/>
        <v>3</v>
      </c>
      <c r="B864" s="150"/>
      <c r="C864" s="149" t="s">
        <v>447</v>
      </c>
      <c r="D864" s="60" t="s">
        <v>4</v>
      </c>
      <c r="E864" s="51"/>
      <c r="F864" s="51"/>
      <c r="G864" s="51"/>
      <c r="H864" s="51"/>
      <c r="I864" s="51"/>
      <c r="J864" s="52">
        <f>H864+I864</f>
        <v>0</v>
      </c>
      <c r="K864" s="51"/>
      <c r="L864" s="51"/>
      <c r="M864" s="52">
        <f>K864+L864</f>
        <v>0</v>
      </c>
      <c r="N864" s="51"/>
      <c r="O864" s="52">
        <f>M864+N864</f>
        <v>0</v>
      </c>
    </row>
    <row r="865" spans="1:15" s="57" customFormat="1" hidden="1">
      <c r="A865" s="50">
        <f t="shared" si="301"/>
        <v>3</v>
      </c>
      <c r="B865" s="147"/>
      <c r="C865" s="146" t="s">
        <v>134</v>
      </c>
      <c r="D865" s="56"/>
      <c r="E865" s="11">
        <f>SUBTOTAL(9,E866:E869)</f>
        <v>0</v>
      </c>
      <c r="F865" s="11">
        <f>SUBTOTAL(9,F866:F869)</f>
        <v>0</v>
      </c>
      <c r="G865" s="11">
        <f>SUBTOTAL(9,G866:G869)</f>
        <v>0</v>
      </c>
      <c r="H865" s="11">
        <f>SUBTOTAL(9,H866:H869)</f>
        <v>0</v>
      </c>
      <c r="I865" s="11">
        <f t="shared" ref="I865:N865" si="307">SUBTOTAL(9,I866:I869)</f>
        <v>0</v>
      </c>
      <c r="J865" s="11">
        <f t="shared" si="307"/>
        <v>0</v>
      </c>
      <c r="K865" s="11">
        <f t="shared" si="307"/>
        <v>0</v>
      </c>
      <c r="L865" s="11">
        <f t="shared" si="307"/>
        <v>0</v>
      </c>
      <c r="M865" s="11">
        <f t="shared" si="307"/>
        <v>0</v>
      </c>
      <c r="N865" s="11">
        <f t="shared" si="307"/>
        <v>0</v>
      </c>
      <c r="O865" s="11">
        <f>SUBTOTAL(9,O866:O869)</f>
        <v>0</v>
      </c>
    </row>
    <row r="866" spans="1:15" s="57" customFormat="1" hidden="1">
      <c r="A866" s="50">
        <f t="shared" si="301"/>
        <v>3</v>
      </c>
      <c r="B866" s="150"/>
      <c r="C866" s="151" t="s">
        <v>135</v>
      </c>
      <c r="D866" s="59" t="s">
        <v>5</v>
      </c>
      <c r="E866" s="51"/>
      <c r="F866" s="51"/>
      <c r="G866" s="51"/>
      <c r="H866" s="51"/>
      <c r="I866" s="51"/>
      <c r="J866" s="52">
        <f>H866+I866</f>
        <v>0</v>
      </c>
      <c r="K866" s="51"/>
      <c r="L866" s="51"/>
      <c r="M866" s="52">
        <f>K866+L866</f>
        <v>0</v>
      </c>
      <c r="N866" s="51"/>
      <c r="O866" s="52">
        <f>M866+N866</f>
        <v>0</v>
      </c>
    </row>
    <row r="867" spans="1:15" s="57" customFormat="1" hidden="1">
      <c r="A867" s="50">
        <f t="shared" si="301"/>
        <v>3</v>
      </c>
      <c r="B867" s="150"/>
      <c r="C867" s="154" t="s">
        <v>448</v>
      </c>
      <c r="D867" s="118" t="s">
        <v>173</v>
      </c>
      <c r="E867" s="51"/>
      <c r="F867" s="51"/>
      <c r="G867" s="51"/>
      <c r="H867" s="51"/>
      <c r="I867" s="51"/>
      <c r="J867" s="52">
        <f>H867+I867</f>
        <v>0</v>
      </c>
      <c r="K867" s="51"/>
      <c r="L867" s="51"/>
      <c r="M867" s="52">
        <f>K867+L867</f>
        <v>0</v>
      </c>
      <c r="N867" s="51"/>
      <c r="O867" s="52">
        <f>M867+N867</f>
        <v>0</v>
      </c>
    </row>
    <row r="868" spans="1:15" s="57" customFormat="1" hidden="1">
      <c r="A868" s="50">
        <f t="shared" si="301"/>
        <v>3</v>
      </c>
      <c r="B868" s="153"/>
      <c r="C868" s="155" t="s">
        <v>557</v>
      </c>
      <c r="D868" s="137" t="s">
        <v>8</v>
      </c>
      <c r="E868" s="51"/>
      <c r="F868" s="51"/>
      <c r="G868" s="51"/>
      <c r="H868" s="51"/>
      <c r="I868" s="51"/>
      <c r="J868" s="52">
        <f>H868+I868</f>
        <v>0</v>
      </c>
      <c r="K868" s="51"/>
      <c r="L868" s="51"/>
      <c r="M868" s="52">
        <f>K868+L868</f>
        <v>0</v>
      </c>
      <c r="N868" s="51"/>
      <c r="O868" s="52">
        <f>M868+N868</f>
        <v>0</v>
      </c>
    </row>
    <row r="869" spans="1:15" s="57" customFormat="1" ht="25.5" hidden="1">
      <c r="A869" s="50">
        <f t="shared" si="301"/>
        <v>3</v>
      </c>
      <c r="B869" s="153"/>
      <c r="C869" s="155" t="s">
        <v>139</v>
      </c>
      <c r="D869" s="136" t="s">
        <v>10</v>
      </c>
      <c r="E869" s="51"/>
      <c r="F869" s="51"/>
      <c r="G869" s="51"/>
      <c r="H869" s="51"/>
      <c r="I869" s="51"/>
      <c r="J869" s="52">
        <f>H869+I869</f>
        <v>0</v>
      </c>
      <c r="K869" s="51"/>
      <c r="L869" s="51"/>
      <c r="M869" s="52">
        <f>K869+L869</f>
        <v>0</v>
      </c>
      <c r="N869" s="51"/>
      <c r="O869" s="52">
        <f>M869+N869</f>
        <v>0</v>
      </c>
    </row>
    <row r="870" spans="1:15" s="57" customFormat="1" hidden="1">
      <c r="A870" s="50">
        <f t="shared" si="301"/>
        <v>3</v>
      </c>
      <c r="B870" s="156"/>
      <c r="C870" s="157" t="s">
        <v>140</v>
      </c>
      <c r="D870" s="136"/>
      <c r="E870" s="11">
        <f>SUBTOTAL(9,E871:E875)</f>
        <v>0</v>
      </c>
      <c r="F870" s="11">
        <f>SUBTOTAL(9,F871:F875)</f>
        <v>0</v>
      </c>
      <c r="G870" s="11">
        <f>SUBTOTAL(9,G871:G875)</f>
        <v>0</v>
      </c>
      <c r="H870" s="11">
        <f>SUBTOTAL(9,H871:H875)</f>
        <v>0</v>
      </c>
      <c r="I870" s="11">
        <f t="shared" ref="I870:N870" si="308">SUBTOTAL(9,I871:I875)</f>
        <v>0</v>
      </c>
      <c r="J870" s="11">
        <f t="shared" si="308"/>
        <v>0</v>
      </c>
      <c r="K870" s="11">
        <f t="shared" si="308"/>
        <v>0</v>
      </c>
      <c r="L870" s="11">
        <f t="shared" si="308"/>
        <v>0</v>
      </c>
      <c r="M870" s="11">
        <f t="shared" si="308"/>
        <v>0</v>
      </c>
      <c r="N870" s="11">
        <f t="shared" si="308"/>
        <v>0</v>
      </c>
      <c r="O870" s="11">
        <f>SUBTOTAL(9,O871:O875)</f>
        <v>0</v>
      </c>
    </row>
    <row r="871" spans="1:15" s="57" customFormat="1" hidden="1">
      <c r="A871" s="50">
        <f t="shared" si="301"/>
        <v>3</v>
      </c>
      <c r="B871" s="153"/>
      <c r="C871" s="155" t="s">
        <v>141</v>
      </c>
      <c r="D871" s="137" t="s">
        <v>71</v>
      </c>
      <c r="E871" s="51"/>
      <c r="F871" s="51"/>
      <c r="G871" s="51"/>
      <c r="H871" s="51"/>
      <c r="I871" s="51"/>
      <c r="J871" s="52">
        <f>H871+I871</f>
        <v>0</v>
      </c>
      <c r="K871" s="51"/>
      <c r="L871" s="51"/>
      <c r="M871" s="52">
        <f>K871+L871</f>
        <v>0</v>
      </c>
      <c r="N871" s="51"/>
      <c r="O871" s="52">
        <f>M871+N871</f>
        <v>0</v>
      </c>
    </row>
    <row r="872" spans="1:15" s="57" customFormat="1" hidden="1">
      <c r="A872" s="50">
        <f t="shared" si="301"/>
        <v>3</v>
      </c>
      <c r="B872" s="153"/>
      <c r="C872" s="155" t="s">
        <v>142</v>
      </c>
      <c r="D872" s="137" t="s">
        <v>73</v>
      </c>
      <c r="E872" s="51"/>
      <c r="F872" s="51"/>
      <c r="G872" s="51"/>
      <c r="H872" s="51"/>
      <c r="I872" s="51"/>
      <c r="J872" s="52">
        <f>H872+I872</f>
        <v>0</v>
      </c>
      <c r="K872" s="51"/>
      <c r="L872" s="51"/>
      <c r="M872" s="52">
        <f>K872+L872</f>
        <v>0</v>
      </c>
      <c r="N872" s="51"/>
      <c r="O872" s="52">
        <f>M872+N872</f>
        <v>0</v>
      </c>
    </row>
    <row r="873" spans="1:15" s="57" customFormat="1" hidden="1">
      <c r="A873" s="50">
        <f t="shared" si="301"/>
        <v>3</v>
      </c>
      <c r="B873" s="153"/>
      <c r="C873" s="155" t="s">
        <v>143</v>
      </c>
      <c r="D873" s="137" t="s">
        <v>75</v>
      </c>
      <c r="E873" s="51"/>
      <c r="F873" s="51"/>
      <c r="G873" s="51"/>
      <c r="H873" s="51"/>
      <c r="I873" s="51"/>
      <c r="J873" s="52">
        <f>H873+I873</f>
        <v>0</v>
      </c>
      <c r="K873" s="51"/>
      <c r="L873" s="51"/>
      <c r="M873" s="52">
        <f>K873+L873</f>
        <v>0</v>
      </c>
      <c r="N873" s="51"/>
      <c r="O873" s="52">
        <f>M873+N873</f>
        <v>0</v>
      </c>
    </row>
    <row r="874" spans="1:15" s="57" customFormat="1" hidden="1">
      <c r="A874" s="50">
        <f t="shared" si="301"/>
        <v>3</v>
      </c>
      <c r="B874" s="153"/>
      <c r="C874" s="155" t="s">
        <v>144</v>
      </c>
      <c r="D874" s="137" t="s">
        <v>77</v>
      </c>
      <c r="E874" s="51"/>
      <c r="F874" s="51"/>
      <c r="G874" s="51"/>
      <c r="H874" s="51"/>
      <c r="I874" s="51"/>
      <c r="J874" s="52">
        <f>H874+I874</f>
        <v>0</v>
      </c>
      <c r="K874" s="51"/>
      <c r="L874" s="51"/>
      <c r="M874" s="52">
        <f>K874+L874</f>
        <v>0</v>
      </c>
      <c r="N874" s="51"/>
      <c r="O874" s="52">
        <f>M874+N874</f>
        <v>0</v>
      </c>
    </row>
    <row r="875" spans="1:15" s="57" customFormat="1" hidden="1">
      <c r="A875" s="50">
        <f t="shared" si="301"/>
        <v>3</v>
      </c>
      <c r="B875" s="153"/>
      <c r="C875" s="155" t="s">
        <v>145</v>
      </c>
      <c r="D875" s="137" t="s">
        <v>28</v>
      </c>
      <c r="E875" s="51"/>
      <c r="F875" s="51"/>
      <c r="G875" s="51"/>
      <c r="H875" s="51"/>
      <c r="I875" s="51"/>
      <c r="J875" s="52">
        <f>H875+I875</f>
        <v>0</v>
      </c>
      <c r="K875" s="51"/>
      <c r="L875" s="51"/>
      <c r="M875" s="52">
        <f>K875+L875</f>
        <v>0</v>
      </c>
      <c r="N875" s="51"/>
      <c r="O875" s="52">
        <f>M875+N875</f>
        <v>0</v>
      </c>
    </row>
    <row r="876" spans="1:15" s="57" customFormat="1" hidden="1">
      <c r="A876" s="50">
        <f t="shared" si="301"/>
        <v>3</v>
      </c>
      <c r="B876" s="145" t="s">
        <v>146</v>
      </c>
      <c r="C876" s="157" t="s">
        <v>147</v>
      </c>
      <c r="D876" s="56"/>
      <c r="E876" s="11">
        <f>SUBTOTAL(9,E877:E905)</f>
        <v>0</v>
      </c>
      <c r="F876" s="11">
        <f>SUBTOTAL(9,F877:F905)</f>
        <v>0</v>
      </c>
      <c r="G876" s="11">
        <f>SUBTOTAL(9,G877:G905)</f>
        <v>0</v>
      </c>
      <c r="H876" s="11">
        <f>SUBTOTAL(9,H877:H905)</f>
        <v>0</v>
      </c>
      <c r="I876" s="11">
        <f t="shared" ref="I876:N876" si="309">SUBTOTAL(9,I877:I905)</f>
        <v>0</v>
      </c>
      <c r="J876" s="11">
        <f t="shared" si="309"/>
        <v>0</v>
      </c>
      <c r="K876" s="11">
        <f t="shared" si="309"/>
        <v>0</v>
      </c>
      <c r="L876" s="11">
        <f t="shared" si="309"/>
        <v>0</v>
      </c>
      <c r="M876" s="11">
        <f t="shared" si="309"/>
        <v>0</v>
      </c>
      <c r="N876" s="11">
        <f t="shared" si="309"/>
        <v>0</v>
      </c>
      <c r="O876" s="11">
        <f>SUBTOTAL(9,O877:O905)</f>
        <v>0</v>
      </c>
    </row>
    <row r="877" spans="1:15" s="57" customFormat="1" hidden="1">
      <c r="A877" s="50">
        <f t="shared" si="301"/>
        <v>3</v>
      </c>
      <c r="B877" s="156"/>
      <c r="C877" s="158" t="s">
        <v>26</v>
      </c>
      <c r="D877" s="56"/>
      <c r="E877" s="11">
        <f>SUBTOTAL(9,E878:E896)</f>
        <v>0</v>
      </c>
      <c r="F877" s="11">
        <f t="shared" ref="F877:O877" si="310">SUBTOTAL(9,F878:F896)</f>
        <v>0</v>
      </c>
      <c r="G877" s="11">
        <f t="shared" si="310"/>
        <v>0</v>
      </c>
      <c r="H877" s="11">
        <f t="shared" si="310"/>
        <v>0</v>
      </c>
      <c r="I877" s="11">
        <f t="shared" si="310"/>
        <v>0</v>
      </c>
      <c r="J877" s="11">
        <f t="shared" si="310"/>
        <v>0</v>
      </c>
      <c r="K877" s="11">
        <f t="shared" si="310"/>
        <v>0</v>
      </c>
      <c r="L877" s="11">
        <f t="shared" si="310"/>
        <v>0</v>
      </c>
      <c r="M877" s="11">
        <f t="shared" si="310"/>
        <v>0</v>
      </c>
      <c r="N877" s="11">
        <f t="shared" si="310"/>
        <v>0</v>
      </c>
      <c r="O877" s="11">
        <f t="shared" si="310"/>
        <v>0</v>
      </c>
    </row>
    <row r="878" spans="1:15" s="57" customFormat="1" hidden="1">
      <c r="A878" s="50">
        <f t="shared" si="301"/>
        <v>3</v>
      </c>
      <c r="B878" s="150"/>
      <c r="C878" s="161" t="s">
        <v>770</v>
      </c>
      <c r="D878" s="56"/>
      <c r="E878" s="11">
        <f>SUBTOTAL(9,E879:E888)</f>
        <v>0</v>
      </c>
      <c r="F878" s="11">
        <f t="shared" ref="F878:O878" si="311">SUBTOTAL(9,F879:F888)</f>
        <v>0</v>
      </c>
      <c r="G878" s="11">
        <f t="shared" si="311"/>
        <v>0</v>
      </c>
      <c r="H878" s="11">
        <f t="shared" si="311"/>
        <v>0</v>
      </c>
      <c r="I878" s="11">
        <f t="shared" si="311"/>
        <v>0</v>
      </c>
      <c r="J878" s="11">
        <f t="shared" si="311"/>
        <v>0</v>
      </c>
      <c r="K878" s="11">
        <f t="shared" si="311"/>
        <v>0</v>
      </c>
      <c r="L878" s="11">
        <f t="shared" si="311"/>
        <v>0</v>
      </c>
      <c r="M878" s="11">
        <f t="shared" si="311"/>
        <v>0</v>
      </c>
      <c r="N878" s="11">
        <f t="shared" si="311"/>
        <v>0</v>
      </c>
      <c r="O878" s="11">
        <f t="shared" si="311"/>
        <v>0</v>
      </c>
    </row>
    <row r="879" spans="1:15" s="57" customFormat="1" ht="25.5" hidden="1">
      <c r="A879" s="50">
        <f t="shared" si="301"/>
        <v>3</v>
      </c>
      <c r="B879" s="150"/>
      <c r="C879" s="160" t="s">
        <v>771</v>
      </c>
      <c r="D879" s="58" t="s">
        <v>2</v>
      </c>
      <c r="E879" s="11">
        <f>SUBTOTAL(9,E880:E881)</f>
        <v>0</v>
      </c>
      <c r="F879" s="11">
        <f t="shared" ref="F879:O879" si="312">SUBTOTAL(9,F880:F881)</f>
        <v>0</v>
      </c>
      <c r="G879" s="11">
        <f t="shared" si="312"/>
        <v>0</v>
      </c>
      <c r="H879" s="11">
        <f t="shared" si="312"/>
        <v>0</v>
      </c>
      <c r="I879" s="11">
        <f t="shared" si="312"/>
        <v>0</v>
      </c>
      <c r="J879" s="11">
        <f t="shared" si="312"/>
        <v>0</v>
      </c>
      <c r="K879" s="11">
        <f t="shared" si="312"/>
        <v>0</v>
      </c>
      <c r="L879" s="11">
        <f t="shared" si="312"/>
        <v>0</v>
      </c>
      <c r="M879" s="11">
        <f t="shared" si="312"/>
        <v>0</v>
      </c>
      <c r="N879" s="11">
        <f t="shared" si="312"/>
        <v>0</v>
      </c>
      <c r="O879" s="11">
        <f t="shared" si="312"/>
        <v>0</v>
      </c>
    </row>
    <row r="880" spans="1:15" s="57" customFormat="1" ht="25.5" hidden="1">
      <c r="A880" s="50">
        <f t="shared" si="301"/>
        <v>3</v>
      </c>
      <c r="B880" s="150"/>
      <c r="C880" s="260" t="s">
        <v>772</v>
      </c>
      <c r="D880" s="58" t="s">
        <v>302</v>
      </c>
      <c r="E880" s="51"/>
      <c r="F880" s="51"/>
      <c r="G880" s="51"/>
      <c r="H880" s="51"/>
      <c r="I880" s="51"/>
      <c r="J880" s="52">
        <f>H880+I880</f>
        <v>0</v>
      </c>
      <c r="K880" s="51"/>
      <c r="L880" s="51"/>
      <c r="M880" s="52">
        <f>K880+L880</f>
        <v>0</v>
      </c>
      <c r="N880" s="51"/>
      <c r="O880" s="52">
        <f>M880+N880</f>
        <v>0</v>
      </c>
    </row>
    <row r="881" spans="1:15" s="57" customFormat="1" ht="25.5" hidden="1">
      <c r="A881" s="50">
        <f t="shared" si="301"/>
        <v>3</v>
      </c>
      <c r="B881" s="150"/>
      <c r="C881" s="260" t="s">
        <v>773</v>
      </c>
      <c r="D881" s="58" t="s">
        <v>304</v>
      </c>
      <c r="E881" s="51"/>
      <c r="F881" s="51"/>
      <c r="G881" s="51"/>
      <c r="H881" s="51"/>
      <c r="I881" s="51"/>
      <c r="J881" s="52">
        <f>H881+I881</f>
        <v>0</v>
      </c>
      <c r="K881" s="51"/>
      <c r="L881" s="51"/>
      <c r="M881" s="52">
        <f>K881+L881</f>
        <v>0</v>
      </c>
      <c r="N881" s="51"/>
      <c r="O881" s="52">
        <f>M881+N881</f>
        <v>0</v>
      </c>
    </row>
    <row r="882" spans="1:15" s="57" customFormat="1" hidden="1">
      <c r="A882" s="50">
        <f t="shared" si="301"/>
        <v>3</v>
      </c>
      <c r="B882" s="150"/>
      <c r="C882" s="258" t="s">
        <v>42</v>
      </c>
      <c r="D882" s="59" t="s">
        <v>3</v>
      </c>
      <c r="E882" s="51"/>
      <c r="F882" s="51"/>
      <c r="G882" s="51"/>
      <c r="H882" s="51"/>
      <c r="I882" s="51"/>
      <c r="J882" s="52">
        <f>H882+I882</f>
        <v>0</v>
      </c>
      <c r="K882" s="51"/>
      <c r="L882" s="51"/>
      <c r="M882" s="52">
        <f>K882+L882</f>
        <v>0</v>
      </c>
      <c r="N882" s="51"/>
      <c r="O882" s="52">
        <f>M882+N882</f>
        <v>0</v>
      </c>
    </row>
    <row r="883" spans="1:15" s="57" customFormat="1" hidden="1">
      <c r="A883" s="50">
        <f t="shared" si="301"/>
        <v>3</v>
      </c>
      <c r="B883" s="150"/>
      <c r="C883" s="259" t="s">
        <v>449</v>
      </c>
      <c r="D883" s="117" t="s">
        <v>446</v>
      </c>
      <c r="E883" s="11">
        <f>SUBTOTAL(9,E884:E887)</f>
        <v>0</v>
      </c>
      <c r="F883" s="11">
        <f>SUBTOTAL(9,F884:F887)</f>
        <v>0</v>
      </c>
      <c r="G883" s="11">
        <f>SUBTOTAL(9,G884:G887)</f>
        <v>0</v>
      </c>
      <c r="H883" s="11">
        <f>SUBTOTAL(9,H884:H887)</f>
        <v>0</v>
      </c>
      <c r="I883" s="11">
        <f t="shared" ref="I883:N883" si="313">SUBTOTAL(9,I884:I887)</f>
        <v>0</v>
      </c>
      <c r="J883" s="11">
        <f t="shared" si="313"/>
        <v>0</v>
      </c>
      <c r="K883" s="11">
        <f t="shared" si="313"/>
        <v>0</v>
      </c>
      <c r="L883" s="11">
        <f t="shared" si="313"/>
        <v>0</v>
      </c>
      <c r="M883" s="11">
        <f t="shared" si="313"/>
        <v>0</v>
      </c>
      <c r="N883" s="11">
        <f t="shared" si="313"/>
        <v>0</v>
      </c>
      <c r="O883" s="11">
        <f>SUBTOTAL(9,O884:O887)</f>
        <v>0</v>
      </c>
    </row>
    <row r="884" spans="1:15" s="57" customFormat="1" ht="25.5" hidden="1">
      <c r="A884" s="50">
        <f t="shared" si="301"/>
        <v>3</v>
      </c>
      <c r="B884" s="150"/>
      <c r="C884" s="260" t="s">
        <v>153</v>
      </c>
      <c r="D884" s="60" t="s">
        <v>37</v>
      </c>
      <c r="E884" s="51"/>
      <c r="F884" s="51"/>
      <c r="G884" s="51"/>
      <c r="H884" s="51"/>
      <c r="I884" s="51"/>
      <c r="J884" s="52">
        <f t="shared" ref="J884:J896" si="314">H884+I884</f>
        <v>0</v>
      </c>
      <c r="K884" s="51"/>
      <c r="L884" s="51"/>
      <c r="M884" s="52">
        <f t="shared" ref="M884:M896" si="315">K884+L884</f>
        <v>0</v>
      </c>
      <c r="N884" s="51"/>
      <c r="O884" s="52">
        <f t="shared" ref="O884:O896" si="316">M884+N884</f>
        <v>0</v>
      </c>
    </row>
    <row r="885" spans="1:15" s="57" customFormat="1" hidden="1">
      <c r="A885" s="50">
        <f t="shared" si="301"/>
        <v>3</v>
      </c>
      <c r="B885" s="150"/>
      <c r="C885" s="260" t="s">
        <v>155</v>
      </c>
      <c r="D885" s="60" t="s">
        <v>39</v>
      </c>
      <c r="E885" s="51"/>
      <c r="F885" s="51"/>
      <c r="G885" s="51"/>
      <c r="H885" s="51"/>
      <c r="I885" s="51"/>
      <c r="J885" s="52">
        <f t="shared" si="314"/>
        <v>0</v>
      </c>
      <c r="K885" s="51"/>
      <c r="L885" s="51"/>
      <c r="M885" s="52">
        <f t="shared" si="315"/>
        <v>0</v>
      </c>
      <c r="N885" s="51"/>
      <c r="O885" s="52">
        <f t="shared" si="316"/>
        <v>0</v>
      </c>
    </row>
    <row r="886" spans="1:15" s="57" customFormat="1" ht="25.5" hidden="1">
      <c r="A886" s="50">
        <f t="shared" si="301"/>
        <v>3</v>
      </c>
      <c r="B886" s="150"/>
      <c r="C886" s="260" t="s">
        <v>156</v>
      </c>
      <c r="D886" s="60" t="s">
        <v>40</v>
      </c>
      <c r="E886" s="51"/>
      <c r="F886" s="51"/>
      <c r="G886" s="51"/>
      <c r="H886" s="51"/>
      <c r="I886" s="51"/>
      <c r="J886" s="52">
        <f t="shared" si="314"/>
        <v>0</v>
      </c>
      <c r="K886" s="51"/>
      <c r="L886" s="51"/>
      <c r="M886" s="52">
        <f t="shared" si="315"/>
        <v>0</v>
      </c>
      <c r="N886" s="51"/>
      <c r="O886" s="52">
        <f t="shared" si="316"/>
        <v>0</v>
      </c>
    </row>
    <row r="887" spans="1:15" s="57" customFormat="1" ht="25.5" hidden="1">
      <c r="A887" s="50">
        <f t="shared" si="301"/>
        <v>3</v>
      </c>
      <c r="B887" s="150"/>
      <c r="C887" s="260" t="s">
        <v>157</v>
      </c>
      <c r="D887" s="60" t="s">
        <v>41</v>
      </c>
      <c r="E887" s="51"/>
      <c r="F887" s="51"/>
      <c r="G887" s="51"/>
      <c r="H887" s="51"/>
      <c r="I887" s="51"/>
      <c r="J887" s="52">
        <f t="shared" si="314"/>
        <v>0</v>
      </c>
      <c r="K887" s="51"/>
      <c r="L887" s="51"/>
      <c r="M887" s="52">
        <f t="shared" si="315"/>
        <v>0</v>
      </c>
      <c r="N887" s="51"/>
      <c r="O887" s="52">
        <f t="shared" si="316"/>
        <v>0</v>
      </c>
    </row>
    <row r="888" spans="1:15" s="57" customFormat="1" hidden="1">
      <c r="A888" s="50">
        <f t="shared" si="301"/>
        <v>3</v>
      </c>
      <c r="B888" s="150"/>
      <c r="C888" s="160" t="s">
        <v>158</v>
      </c>
      <c r="D888" s="60" t="s">
        <v>4</v>
      </c>
      <c r="E888" s="51"/>
      <c r="F888" s="51"/>
      <c r="G888" s="51"/>
      <c r="H888" s="51"/>
      <c r="I888" s="51"/>
      <c r="J888" s="52">
        <f t="shared" si="314"/>
        <v>0</v>
      </c>
      <c r="K888" s="51"/>
      <c r="L888" s="51"/>
      <c r="M888" s="52">
        <f t="shared" si="315"/>
        <v>0</v>
      </c>
      <c r="N888" s="51"/>
      <c r="O888" s="52">
        <f t="shared" si="316"/>
        <v>0</v>
      </c>
    </row>
    <row r="889" spans="1:15" s="57" customFormat="1" hidden="1">
      <c r="A889" s="50">
        <f t="shared" si="301"/>
        <v>3</v>
      </c>
      <c r="B889" s="150"/>
      <c r="C889" s="159" t="s">
        <v>19</v>
      </c>
      <c r="D889" s="59" t="s">
        <v>5</v>
      </c>
      <c r="E889" s="51"/>
      <c r="F889" s="51"/>
      <c r="G889" s="51"/>
      <c r="H889" s="51"/>
      <c r="I889" s="51"/>
      <c r="J889" s="52">
        <f t="shared" si="314"/>
        <v>0</v>
      </c>
      <c r="K889" s="51"/>
      <c r="L889" s="51"/>
      <c r="M889" s="52">
        <f t="shared" si="315"/>
        <v>0</v>
      </c>
      <c r="N889" s="51"/>
      <c r="O889" s="52">
        <f t="shared" si="316"/>
        <v>0</v>
      </c>
    </row>
    <row r="890" spans="1:15" s="57" customFormat="1" hidden="1">
      <c r="A890" s="50">
        <f t="shared" si="301"/>
        <v>3</v>
      </c>
      <c r="B890" s="150"/>
      <c r="C890" s="162" t="s">
        <v>450</v>
      </c>
      <c r="D890" s="118" t="s">
        <v>173</v>
      </c>
      <c r="E890" s="51"/>
      <c r="F890" s="51"/>
      <c r="G890" s="51"/>
      <c r="H890" s="51"/>
      <c r="I890" s="51"/>
      <c r="J890" s="52">
        <f t="shared" si="314"/>
        <v>0</v>
      </c>
      <c r="K890" s="51"/>
      <c r="L890" s="51"/>
      <c r="M890" s="52">
        <f t="shared" si="315"/>
        <v>0</v>
      </c>
      <c r="N890" s="51"/>
      <c r="O890" s="52">
        <f t="shared" si="316"/>
        <v>0</v>
      </c>
    </row>
    <row r="891" spans="1:15" s="57" customFormat="1" hidden="1">
      <c r="A891" s="50">
        <f t="shared" si="301"/>
        <v>3</v>
      </c>
      <c r="B891" s="153"/>
      <c r="C891" s="163" t="s">
        <v>29</v>
      </c>
      <c r="D891" s="136" t="s">
        <v>6</v>
      </c>
      <c r="E891" s="51"/>
      <c r="F891" s="51"/>
      <c r="G891" s="51"/>
      <c r="H891" s="51"/>
      <c r="I891" s="51"/>
      <c r="J891" s="52">
        <f t="shared" si="314"/>
        <v>0</v>
      </c>
      <c r="K891" s="51"/>
      <c r="L891" s="51"/>
      <c r="M891" s="52">
        <f t="shared" si="315"/>
        <v>0</v>
      </c>
      <c r="N891" s="51"/>
      <c r="O891" s="52">
        <f t="shared" si="316"/>
        <v>0</v>
      </c>
    </row>
    <row r="892" spans="1:15" s="57" customFormat="1" hidden="1">
      <c r="A892" s="50">
        <f t="shared" si="301"/>
        <v>3</v>
      </c>
      <c r="B892" s="153"/>
      <c r="C892" s="163" t="s">
        <v>21</v>
      </c>
      <c r="D892" s="137" t="s">
        <v>8</v>
      </c>
      <c r="E892" s="51"/>
      <c r="F892" s="51"/>
      <c r="G892" s="51"/>
      <c r="H892" s="51"/>
      <c r="I892" s="51"/>
      <c r="J892" s="52">
        <f>H892+I892</f>
        <v>0</v>
      </c>
      <c r="K892" s="51"/>
      <c r="L892" s="51"/>
      <c r="M892" s="52">
        <f>K892+L892</f>
        <v>0</v>
      </c>
      <c r="N892" s="51"/>
      <c r="O892" s="52">
        <f t="shared" si="316"/>
        <v>0</v>
      </c>
    </row>
    <row r="893" spans="1:15" s="57" customFormat="1" hidden="1">
      <c r="A893" s="50">
        <f t="shared" si="301"/>
        <v>3</v>
      </c>
      <c r="B893" s="153"/>
      <c r="C893" s="163" t="s">
        <v>526</v>
      </c>
      <c r="D893" s="137" t="s">
        <v>31</v>
      </c>
      <c r="E893" s="51"/>
      <c r="F893" s="51"/>
      <c r="G893" s="51"/>
      <c r="H893" s="51"/>
      <c r="I893" s="51"/>
      <c r="J893" s="52">
        <f t="shared" si="314"/>
        <v>0</v>
      </c>
      <c r="K893" s="51"/>
      <c r="L893" s="51"/>
      <c r="M893" s="52">
        <f t="shared" si="315"/>
        <v>0</v>
      </c>
      <c r="N893" s="51"/>
      <c r="O893" s="52">
        <f t="shared" si="316"/>
        <v>0</v>
      </c>
    </row>
    <row r="894" spans="1:15" s="57" customFormat="1" hidden="1">
      <c r="A894" s="50">
        <f t="shared" si="301"/>
        <v>3</v>
      </c>
      <c r="B894" s="153"/>
      <c r="C894" s="163" t="s">
        <v>558</v>
      </c>
      <c r="D894" s="137" t="s">
        <v>559</v>
      </c>
      <c r="E894" s="51"/>
      <c r="F894" s="51"/>
      <c r="G894" s="51"/>
      <c r="H894" s="51"/>
      <c r="I894" s="51"/>
      <c r="J894" s="52">
        <f t="shared" si="314"/>
        <v>0</v>
      </c>
      <c r="K894" s="51"/>
      <c r="L894" s="51"/>
      <c r="M894" s="52">
        <f t="shared" si="315"/>
        <v>0</v>
      </c>
      <c r="N894" s="51"/>
      <c r="O894" s="52">
        <f t="shared" si="316"/>
        <v>0</v>
      </c>
    </row>
    <row r="895" spans="1:15" ht="25.5" hidden="1">
      <c r="A895" s="50">
        <f t="shared" si="301"/>
        <v>3</v>
      </c>
      <c r="B895" s="153"/>
      <c r="C895" s="163" t="s">
        <v>528</v>
      </c>
      <c r="D895" s="136" t="s">
        <v>9</v>
      </c>
      <c r="E895" s="51"/>
      <c r="F895" s="51"/>
      <c r="G895" s="51"/>
      <c r="H895" s="51"/>
      <c r="I895" s="51"/>
      <c r="J895" s="52">
        <f t="shared" si="314"/>
        <v>0</v>
      </c>
      <c r="K895" s="51"/>
      <c r="L895" s="51"/>
      <c r="M895" s="52">
        <f t="shared" si="315"/>
        <v>0</v>
      </c>
      <c r="N895" s="51"/>
      <c r="O895" s="52">
        <f t="shared" si="316"/>
        <v>0</v>
      </c>
    </row>
    <row r="896" spans="1:15" ht="25.5" hidden="1">
      <c r="A896" s="50">
        <f t="shared" si="301"/>
        <v>3</v>
      </c>
      <c r="B896" s="153"/>
      <c r="C896" s="163" t="s">
        <v>30</v>
      </c>
      <c r="D896" s="136" t="s">
        <v>10</v>
      </c>
      <c r="E896" s="51"/>
      <c r="F896" s="51"/>
      <c r="G896" s="51"/>
      <c r="H896" s="51"/>
      <c r="I896" s="51"/>
      <c r="J896" s="52">
        <f t="shared" si="314"/>
        <v>0</v>
      </c>
      <c r="K896" s="51"/>
      <c r="L896" s="51"/>
      <c r="M896" s="52">
        <f t="shared" si="315"/>
        <v>0</v>
      </c>
      <c r="N896" s="51"/>
      <c r="O896" s="52">
        <f t="shared" si="316"/>
        <v>0</v>
      </c>
    </row>
    <row r="897" spans="1:15" hidden="1">
      <c r="A897" s="50">
        <f t="shared" si="301"/>
        <v>3</v>
      </c>
      <c r="B897" s="153"/>
      <c r="C897" s="165" t="s">
        <v>451</v>
      </c>
      <c r="D897" s="138" t="s">
        <v>93</v>
      </c>
      <c r="E897" s="11">
        <f>SUBTOTAL(9,E898:E899)</f>
        <v>0</v>
      </c>
      <c r="F897" s="11">
        <f>SUBTOTAL(9,F898:F899)</f>
        <v>0</v>
      </c>
      <c r="G897" s="11">
        <f>SUBTOTAL(9,G898:G899)</f>
        <v>0</v>
      </c>
      <c r="H897" s="11">
        <f>SUBTOTAL(9,H898:H899)</f>
        <v>0</v>
      </c>
      <c r="I897" s="11">
        <f t="shared" ref="I897:N897" si="317">SUBTOTAL(9,I898:I899)</f>
        <v>0</v>
      </c>
      <c r="J897" s="11">
        <f t="shared" si="317"/>
        <v>0</v>
      </c>
      <c r="K897" s="11">
        <f t="shared" si="317"/>
        <v>0</v>
      </c>
      <c r="L897" s="11">
        <f t="shared" si="317"/>
        <v>0</v>
      </c>
      <c r="M897" s="11">
        <f t="shared" si="317"/>
        <v>0</v>
      </c>
      <c r="N897" s="11">
        <f t="shared" si="317"/>
        <v>0</v>
      </c>
      <c r="O897" s="11">
        <f>SUBTOTAL(9,O898:O899)</f>
        <v>0</v>
      </c>
    </row>
    <row r="898" spans="1:15" hidden="1">
      <c r="A898" s="50">
        <f t="shared" si="301"/>
        <v>3</v>
      </c>
      <c r="B898" s="153"/>
      <c r="C898" s="166" t="s">
        <v>452</v>
      </c>
      <c r="D898" s="138" t="s">
        <v>453</v>
      </c>
      <c r="E898" s="51"/>
      <c r="F898" s="51"/>
      <c r="G898" s="51"/>
      <c r="H898" s="51"/>
      <c r="I898" s="51"/>
      <c r="J898" s="52">
        <f>H898+I898</f>
        <v>0</v>
      </c>
      <c r="K898" s="51"/>
      <c r="L898" s="51"/>
      <c r="M898" s="52">
        <f>K898+L898</f>
        <v>0</v>
      </c>
      <c r="N898" s="51"/>
      <c r="O898" s="52">
        <f>M898+N898</f>
        <v>0</v>
      </c>
    </row>
    <row r="899" spans="1:15" hidden="1">
      <c r="A899" s="50">
        <f t="shared" si="301"/>
        <v>3</v>
      </c>
      <c r="B899" s="153"/>
      <c r="C899" s="166" t="s">
        <v>454</v>
      </c>
      <c r="D899" s="138" t="s">
        <v>455</v>
      </c>
      <c r="E899" s="51"/>
      <c r="F899" s="51"/>
      <c r="G899" s="51"/>
      <c r="H899" s="51"/>
      <c r="I899" s="51"/>
      <c r="J899" s="52">
        <f>H899+I899</f>
        <v>0</v>
      </c>
      <c r="K899" s="51"/>
      <c r="L899" s="51"/>
      <c r="M899" s="52">
        <f>K899+L899</f>
        <v>0</v>
      </c>
      <c r="N899" s="51"/>
      <c r="O899" s="52">
        <f>M899+N899</f>
        <v>0</v>
      </c>
    </row>
    <row r="900" spans="1:15" hidden="1">
      <c r="A900" s="50">
        <f t="shared" si="301"/>
        <v>3</v>
      </c>
      <c r="B900" s="156"/>
      <c r="C900" s="158" t="s">
        <v>32</v>
      </c>
      <c r="D900" s="136"/>
      <c r="E900" s="11">
        <f>SUBTOTAL(9,E901:E905)</f>
        <v>0</v>
      </c>
      <c r="F900" s="11">
        <f>SUBTOTAL(9,F901:F905)</f>
        <v>0</v>
      </c>
      <c r="G900" s="11">
        <f>SUBTOTAL(9,G901:G905)</f>
        <v>0</v>
      </c>
      <c r="H900" s="11">
        <f>SUBTOTAL(9,H901:H905)</f>
        <v>0</v>
      </c>
      <c r="I900" s="11">
        <f t="shared" ref="I900:N900" si="318">SUBTOTAL(9,I901:I905)</f>
        <v>0</v>
      </c>
      <c r="J900" s="11">
        <f t="shared" si="318"/>
        <v>0</v>
      </c>
      <c r="K900" s="11">
        <f t="shared" si="318"/>
        <v>0</v>
      </c>
      <c r="L900" s="11">
        <f t="shared" si="318"/>
        <v>0</v>
      </c>
      <c r="M900" s="11">
        <f t="shared" si="318"/>
        <v>0</v>
      </c>
      <c r="N900" s="11">
        <f t="shared" si="318"/>
        <v>0</v>
      </c>
      <c r="O900" s="11">
        <f>SUBTOTAL(9,O901:O905)</f>
        <v>0</v>
      </c>
    </row>
    <row r="901" spans="1:15" hidden="1">
      <c r="A901" s="50">
        <f t="shared" si="301"/>
        <v>3</v>
      </c>
      <c r="B901" s="153"/>
      <c r="C901" s="163" t="s">
        <v>70</v>
      </c>
      <c r="D901" s="137" t="s">
        <v>71</v>
      </c>
      <c r="E901" s="51"/>
      <c r="F901" s="51"/>
      <c r="G901" s="51"/>
      <c r="H901" s="51"/>
      <c r="I901" s="51"/>
      <c r="J901" s="52">
        <f>H901+I901</f>
        <v>0</v>
      </c>
      <c r="K901" s="51"/>
      <c r="L901" s="51"/>
      <c r="M901" s="52">
        <f>K901+L901</f>
        <v>0</v>
      </c>
      <c r="N901" s="51"/>
      <c r="O901" s="52">
        <f>M901+N901</f>
        <v>0</v>
      </c>
    </row>
    <row r="902" spans="1:15" hidden="1">
      <c r="A902" s="50">
        <f t="shared" si="301"/>
        <v>3</v>
      </c>
      <c r="B902" s="153"/>
      <c r="C902" s="163" t="s">
        <v>72</v>
      </c>
      <c r="D902" s="137" t="s">
        <v>73</v>
      </c>
      <c r="E902" s="51"/>
      <c r="F902" s="51"/>
      <c r="G902" s="51"/>
      <c r="H902" s="51"/>
      <c r="I902" s="51"/>
      <c r="J902" s="52">
        <f>H902+I902</f>
        <v>0</v>
      </c>
      <c r="K902" s="51"/>
      <c r="L902" s="51"/>
      <c r="M902" s="52">
        <f>K902+L902</f>
        <v>0</v>
      </c>
      <c r="N902" s="51"/>
      <c r="O902" s="52">
        <f>M902+N902</f>
        <v>0</v>
      </c>
    </row>
    <row r="903" spans="1:15" hidden="1">
      <c r="A903" s="50">
        <f t="shared" si="301"/>
        <v>3</v>
      </c>
      <c r="B903" s="153"/>
      <c r="C903" s="163" t="s">
        <v>74</v>
      </c>
      <c r="D903" s="137" t="s">
        <v>75</v>
      </c>
      <c r="E903" s="51"/>
      <c r="F903" s="51"/>
      <c r="G903" s="51"/>
      <c r="H903" s="51"/>
      <c r="I903" s="51"/>
      <c r="J903" s="52">
        <f>H903+I903</f>
        <v>0</v>
      </c>
      <c r="K903" s="51"/>
      <c r="L903" s="51"/>
      <c r="M903" s="52">
        <f>K903+L903</f>
        <v>0</v>
      </c>
      <c r="N903" s="51"/>
      <c r="O903" s="52">
        <f>M903+N903</f>
        <v>0</v>
      </c>
    </row>
    <row r="904" spans="1:15" hidden="1">
      <c r="A904" s="50">
        <f t="shared" si="301"/>
        <v>3</v>
      </c>
      <c r="B904" s="153"/>
      <c r="C904" s="163" t="s">
        <v>76</v>
      </c>
      <c r="D904" s="137" t="s">
        <v>77</v>
      </c>
      <c r="E904" s="51"/>
      <c r="F904" s="51"/>
      <c r="G904" s="51"/>
      <c r="H904" s="51"/>
      <c r="I904" s="51"/>
      <c r="J904" s="52">
        <f>H904+I904</f>
        <v>0</v>
      </c>
      <c r="K904" s="51"/>
      <c r="L904" s="51"/>
      <c r="M904" s="52">
        <f>K904+L904</f>
        <v>0</v>
      </c>
      <c r="N904" s="51"/>
      <c r="O904" s="52">
        <f>M904+N904</f>
        <v>0</v>
      </c>
    </row>
    <row r="905" spans="1:15" hidden="1">
      <c r="A905" s="50">
        <f t="shared" si="301"/>
        <v>3</v>
      </c>
      <c r="B905" s="153"/>
      <c r="C905" s="163" t="s">
        <v>12</v>
      </c>
      <c r="D905" s="137" t="s">
        <v>28</v>
      </c>
      <c r="E905" s="51"/>
      <c r="F905" s="51"/>
      <c r="G905" s="51"/>
      <c r="H905" s="51"/>
      <c r="I905" s="51"/>
      <c r="J905" s="52">
        <f>H905+I905</f>
        <v>0</v>
      </c>
      <c r="K905" s="51"/>
      <c r="L905" s="51"/>
      <c r="M905" s="52">
        <f>K905+L905</f>
        <v>0</v>
      </c>
      <c r="N905" s="51"/>
      <c r="O905" s="52">
        <f>M905+N905</f>
        <v>0</v>
      </c>
    </row>
    <row r="906" spans="1:15" hidden="1">
      <c r="A906" s="77">
        <f>A907</f>
        <v>3</v>
      </c>
      <c r="B906" s="153"/>
      <c r="C906" s="155"/>
      <c r="D906" s="137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</row>
    <row r="907" spans="1:15" hidden="1">
      <c r="A907" s="105">
        <f>MIN(A908:A913)</f>
        <v>3</v>
      </c>
      <c r="B907" s="153"/>
      <c r="C907" s="157" t="s">
        <v>36</v>
      </c>
      <c r="D907" s="137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</row>
    <row r="908" spans="1:15" hidden="1">
      <c r="A908" s="50">
        <f t="shared" ref="A908:A913" si="319">IF(MAX(E908:P908)=0,IF(MIN(E908:P908)=0,3,2),2)</f>
        <v>3</v>
      </c>
      <c r="B908" s="153"/>
      <c r="C908" s="155" t="s">
        <v>34</v>
      </c>
      <c r="D908" s="137"/>
      <c r="E908" s="62">
        <f>SUM(E909:E910)</f>
        <v>0</v>
      </c>
      <c r="F908" s="62">
        <f>SUM(F909:F910)</f>
        <v>0</v>
      </c>
      <c r="G908" s="62">
        <f>SUM(G909:G910)</f>
        <v>0</v>
      </c>
      <c r="H908" s="62">
        <f>SUM(H909:H910)</f>
        <v>0</v>
      </c>
      <c r="I908" s="62">
        <f t="shared" ref="I908:N908" si="320">SUM(I909:I910)</f>
        <v>0</v>
      </c>
      <c r="J908" s="62">
        <f t="shared" si="320"/>
        <v>0</v>
      </c>
      <c r="K908" s="62">
        <f t="shared" si="320"/>
        <v>0</v>
      </c>
      <c r="L908" s="62">
        <f t="shared" si="320"/>
        <v>0</v>
      </c>
      <c r="M908" s="62">
        <f t="shared" si="320"/>
        <v>0</v>
      </c>
      <c r="N908" s="62">
        <f t="shared" si="320"/>
        <v>0</v>
      </c>
      <c r="O908" s="62">
        <f>SUM(O909:O910)</f>
        <v>0</v>
      </c>
    </row>
    <row r="909" spans="1:15" hidden="1">
      <c r="A909" s="50">
        <f t="shared" si="319"/>
        <v>3</v>
      </c>
      <c r="B909" s="153"/>
      <c r="C909" s="167" t="s">
        <v>80</v>
      </c>
      <c r="D909" s="137"/>
      <c r="E909" s="51"/>
      <c r="F909" s="51"/>
      <c r="G909" s="51"/>
      <c r="H909" s="51"/>
      <c r="I909" s="51"/>
      <c r="J909" s="52">
        <f>H909+I909</f>
        <v>0</v>
      </c>
      <c r="K909" s="51"/>
      <c r="L909" s="51"/>
      <c r="M909" s="52">
        <f>K909+L909</f>
        <v>0</v>
      </c>
      <c r="N909" s="51"/>
      <c r="O909" s="52">
        <f>M909+N909</f>
        <v>0</v>
      </c>
    </row>
    <row r="910" spans="1:15" hidden="1">
      <c r="A910" s="50">
        <f t="shared" si="319"/>
        <v>3</v>
      </c>
      <c r="B910" s="153"/>
      <c r="C910" s="167" t="s">
        <v>81</v>
      </c>
      <c r="D910" s="137"/>
      <c r="E910" s="51"/>
      <c r="F910" s="51"/>
      <c r="G910" s="51"/>
      <c r="H910" s="51"/>
      <c r="I910" s="51"/>
      <c r="J910" s="52">
        <f>H910+I910</f>
        <v>0</v>
      </c>
      <c r="K910" s="51"/>
      <c r="L910" s="51"/>
      <c r="M910" s="52">
        <f>K910+L910</f>
        <v>0</v>
      </c>
      <c r="N910" s="51"/>
      <c r="O910" s="52">
        <f>M910+N910</f>
        <v>0</v>
      </c>
    </row>
    <row r="911" spans="1:15" hidden="1">
      <c r="A911" s="50">
        <f t="shared" si="319"/>
        <v>3</v>
      </c>
      <c r="B911" s="153"/>
      <c r="C911" s="155" t="s">
        <v>35</v>
      </c>
      <c r="D911" s="137"/>
      <c r="E911" s="62">
        <f>SUM(E912:E913)</f>
        <v>0</v>
      </c>
      <c r="F911" s="62">
        <f>SUM(F912:F913)</f>
        <v>0</v>
      </c>
      <c r="G911" s="62">
        <f>SUM(G912:G913)</f>
        <v>0</v>
      </c>
      <c r="H911" s="62">
        <f>SUM(H912:H913)</f>
        <v>0</v>
      </c>
      <c r="I911" s="62">
        <f t="shared" ref="I911:N911" si="321">SUM(I912:I913)</f>
        <v>0</v>
      </c>
      <c r="J911" s="62">
        <f t="shared" si="321"/>
        <v>0</v>
      </c>
      <c r="K911" s="62">
        <f t="shared" si="321"/>
        <v>0</v>
      </c>
      <c r="L911" s="62">
        <f t="shared" si="321"/>
        <v>0</v>
      </c>
      <c r="M911" s="62">
        <f t="shared" si="321"/>
        <v>0</v>
      </c>
      <c r="N911" s="62">
        <f t="shared" si="321"/>
        <v>0</v>
      </c>
      <c r="O911" s="62">
        <f>SUM(O912:O913)</f>
        <v>0</v>
      </c>
    </row>
    <row r="912" spans="1:15" hidden="1">
      <c r="A912" s="50">
        <f t="shared" si="319"/>
        <v>3</v>
      </c>
      <c r="B912" s="153"/>
      <c r="C912" s="167" t="s">
        <v>84</v>
      </c>
      <c r="D912" s="137"/>
      <c r="E912" s="51"/>
      <c r="F912" s="51"/>
      <c r="G912" s="51"/>
      <c r="H912" s="51"/>
      <c r="I912" s="51"/>
      <c r="J912" s="52">
        <f>H912+I912</f>
        <v>0</v>
      </c>
      <c r="K912" s="51"/>
      <c r="L912" s="51"/>
      <c r="M912" s="52">
        <f>K912+L912</f>
        <v>0</v>
      </c>
      <c r="N912" s="51"/>
      <c r="O912" s="52">
        <f>M912+N912</f>
        <v>0</v>
      </c>
    </row>
    <row r="913" spans="1:15" hidden="1">
      <c r="A913" s="50">
        <f t="shared" si="319"/>
        <v>3</v>
      </c>
      <c r="B913" s="153"/>
      <c r="C913" s="167" t="s">
        <v>85</v>
      </c>
      <c r="D913" s="137"/>
      <c r="E913" s="51"/>
      <c r="F913" s="51"/>
      <c r="G913" s="51"/>
      <c r="H913" s="51"/>
      <c r="I913" s="51"/>
      <c r="J913" s="52">
        <f>H913+I913</f>
        <v>0</v>
      </c>
      <c r="K913" s="51"/>
      <c r="L913" s="51"/>
      <c r="M913" s="52">
        <f>K913+L913</f>
        <v>0</v>
      </c>
      <c r="N913" s="51"/>
      <c r="O913" s="52">
        <f>M913+N913</f>
        <v>0</v>
      </c>
    </row>
    <row r="914" spans="1:15" hidden="1">
      <c r="A914" s="77">
        <f>A915</f>
        <v>3</v>
      </c>
      <c r="B914" s="172"/>
      <c r="C914" s="156"/>
      <c r="D914" s="140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</row>
    <row r="915" spans="1:15" hidden="1">
      <c r="A915" s="105">
        <f>MIN(A916:A977)</f>
        <v>3</v>
      </c>
      <c r="B915" s="172"/>
      <c r="C915" s="174" t="s">
        <v>58</v>
      </c>
      <c r="D915" s="140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</row>
    <row r="916" spans="1:15" hidden="1">
      <c r="A916" s="50">
        <f t="shared" ref="A916:A969" si="322">IF(MAX(E916:P916)=0,IF(MIN(E916:P916)=0,3,2),2)</f>
        <v>3</v>
      </c>
      <c r="B916" s="145"/>
      <c r="C916" s="146" t="s">
        <v>25</v>
      </c>
      <c r="D916" s="56"/>
      <c r="E916" s="11">
        <f>SUBTOTAL(9,E917:E969)</f>
        <v>0</v>
      </c>
      <c r="F916" s="11">
        <f>SUBTOTAL(9,F917:F969)</f>
        <v>0</v>
      </c>
      <c r="G916" s="11">
        <f>SUBTOTAL(9,G917:G969)</f>
        <v>0</v>
      </c>
      <c r="H916" s="11">
        <f>SUBTOTAL(9,H917:H969)</f>
        <v>0</v>
      </c>
      <c r="I916" s="11">
        <f t="shared" ref="I916:N916" si="323">SUBTOTAL(9,I917:I969)</f>
        <v>0</v>
      </c>
      <c r="J916" s="11">
        <f t="shared" si="323"/>
        <v>0</v>
      </c>
      <c r="K916" s="11">
        <f t="shared" si="323"/>
        <v>0</v>
      </c>
      <c r="L916" s="11">
        <f t="shared" si="323"/>
        <v>0</v>
      </c>
      <c r="M916" s="11">
        <f t="shared" si="323"/>
        <v>0</v>
      </c>
      <c r="N916" s="11">
        <f t="shared" si="323"/>
        <v>0</v>
      </c>
      <c r="O916" s="11">
        <f>SUBTOTAL(9,O917:O969)</f>
        <v>0</v>
      </c>
    </row>
    <row r="917" spans="1:15" hidden="1">
      <c r="A917" s="50">
        <f t="shared" si="322"/>
        <v>3</v>
      </c>
      <c r="B917" s="145" t="s">
        <v>14</v>
      </c>
      <c r="C917" s="146" t="s">
        <v>125</v>
      </c>
      <c r="D917" s="56"/>
      <c r="E917" s="11">
        <f>SUBTOTAL(9,E918:E939)</f>
        <v>0</v>
      </c>
      <c r="F917" s="11">
        <f>SUBTOTAL(9,F918:F939)</f>
        <v>0</v>
      </c>
      <c r="G917" s="11">
        <f>SUBTOTAL(9,G918:G939)</f>
        <v>0</v>
      </c>
      <c r="H917" s="11">
        <f>SUBTOTAL(9,H918:H939)</f>
        <v>0</v>
      </c>
      <c r="I917" s="11">
        <f t="shared" ref="I917:N917" si="324">SUBTOTAL(9,I918:I939)</f>
        <v>0</v>
      </c>
      <c r="J917" s="11">
        <f t="shared" si="324"/>
        <v>0</v>
      </c>
      <c r="K917" s="11">
        <f t="shared" si="324"/>
        <v>0</v>
      </c>
      <c r="L917" s="11">
        <f t="shared" si="324"/>
        <v>0</v>
      </c>
      <c r="M917" s="11">
        <f t="shared" si="324"/>
        <v>0</v>
      </c>
      <c r="N917" s="11">
        <f t="shared" si="324"/>
        <v>0</v>
      </c>
      <c r="O917" s="11">
        <f>SUBTOTAL(9,O918:O939)</f>
        <v>0</v>
      </c>
    </row>
    <row r="918" spans="1:15" s="57" customFormat="1" hidden="1">
      <c r="A918" s="50">
        <f t="shared" si="322"/>
        <v>3</v>
      </c>
      <c r="B918" s="147"/>
      <c r="C918" s="146" t="s">
        <v>126</v>
      </c>
      <c r="D918" s="56"/>
      <c r="E918" s="11">
        <f>SUBTOTAL(9,E919:E928)</f>
        <v>0</v>
      </c>
      <c r="F918" s="11">
        <f>SUBTOTAL(9,F919:F928)</f>
        <v>0</v>
      </c>
      <c r="G918" s="11">
        <f>SUBTOTAL(9,G919:G928)</f>
        <v>0</v>
      </c>
      <c r="H918" s="11">
        <f>SUBTOTAL(9,H919:H928)</f>
        <v>0</v>
      </c>
      <c r="I918" s="11">
        <f t="shared" ref="I918:N918" si="325">SUBTOTAL(9,I919:I928)</f>
        <v>0</v>
      </c>
      <c r="J918" s="11">
        <f t="shared" si="325"/>
        <v>0</v>
      </c>
      <c r="K918" s="11">
        <f t="shared" si="325"/>
        <v>0</v>
      </c>
      <c r="L918" s="11">
        <f t="shared" si="325"/>
        <v>0</v>
      </c>
      <c r="M918" s="11">
        <f t="shared" si="325"/>
        <v>0</v>
      </c>
      <c r="N918" s="11">
        <f t="shared" si="325"/>
        <v>0</v>
      </c>
      <c r="O918" s="11">
        <f>SUBTOTAL(9,O919:O928)</f>
        <v>0</v>
      </c>
    </row>
    <row r="919" spans="1:15" s="57" customFormat="1" ht="25.5" hidden="1">
      <c r="A919" s="50">
        <f t="shared" si="322"/>
        <v>3</v>
      </c>
      <c r="B919" s="148"/>
      <c r="C919" s="149" t="s">
        <v>127</v>
      </c>
      <c r="D919" s="58" t="s">
        <v>2</v>
      </c>
      <c r="E919" s="11">
        <f>SUBTOTAL(9,E920:E921)</f>
        <v>0</v>
      </c>
      <c r="F919" s="11">
        <f>SUBTOTAL(9,F920:F921)</f>
        <v>0</v>
      </c>
      <c r="G919" s="11">
        <f>SUBTOTAL(9,G920:G921)</f>
        <v>0</v>
      </c>
      <c r="H919" s="11">
        <f>SUBTOTAL(9,H920:H921)</f>
        <v>0</v>
      </c>
      <c r="I919" s="11">
        <f t="shared" ref="I919:N919" si="326">SUBTOTAL(9,I920:I921)</f>
        <v>0</v>
      </c>
      <c r="J919" s="11">
        <f t="shared" si="326"/>
        <v>0</v>
      </c>
      <c r="K919" s="11">
        <f t="shared" si="326"/>
        <v>0</v>
      </c>
      <c r="L919" s="11">
        <f t="shared" si="326"/>
        <v>0</v>
      </c>
      <c r="M919" s="11">
        <f t="shared" si="326"/>
        <v>0</v>
      </c>
      <c r="N919" s="11">
        <f t="shared" si="326"/>
        <v>0</v>
      </c>
      <c r="O919" s="11">
        <f>SUBTOTAL(9,O920:O921)</f>
        <v>0</v>
      </c>
    </row>
    <row r="920" spans="1:15" s="57" customFormat="1" ht="25.5" hidden="1">
      <c r="A920" s="50">
        <f t="shared" si="322"/>
        <v>3</v>
      </c>
      <c r="B920" s="148"/>
      <c r="C920" s="149" t="s">
        <v>303</v>
      </c>
      <c r="D920" s="58" t="s">
        <v>302</v>
      </c>
      <c r="E920" s="51"/>
      <c r="F920" s="51"/>
      <c r="G920" s="51"/>
      <c r="H920" s="51"/>
      <c r="I920" s="51"/>
      <c r="J920" s="52">
        <f>H920+I920</f>
        <v>0</v>
      </c>
      <c r="K920" s="51"/>
      <c r="L920" s="51"/>
      <c r="M920" s="52">
        <f>K920+L920</f>
        <v>0</v>
      </c>
      <c r="N920" s="51"/>
      <c r="O920" s="52">
        <f>M920+N920</f>
        <v>0</v>
      </c>
    </row>
    <row r="921" spans="1:15" s="57" customFormat="1" ht="25.5" hidden="1">
      <c r="A921" s="50">
        <f t="shared" si="322"/>
        <v>3</v>
      </c>
      <c r="B921" s="148"/>
      <c r="C921" s="149" t="s">
        <v>305</v>
      </c>
      <c r="D921" s="58" t="s">
        <v>304</v>
      </c>
      <c r="E921" s="51"/>
      <c r="F921" s="51"/>
      <c r="G921" s="51"/>
      <c r="H921" s="51"/>
      <c r="I921" s="51"/>
      <c r="J921" s="52">
        <f>H921+I921</f>
        <v>0</v>
      </c>
      <c r="K921" s="51"/>
      <c r="L921" s="51"/>
      <c r="M921" s="52">
        <f>K921+L921</f>
        <v>0</v>
      </c>
      <c r="N921" s="51"/>
      <c r="O921" s="52">
        <f>M921+N921</f>
        <v>0</v>
      </c>
    </row>
    <row r="922" spans="1:15" s="57" customFormat="1" hidden="1">
      <c r="A922" s="50">
        <f t="shared" si="322"/>
        <v>3</v>
      </c>
      <c r="B922" s="150"/>
      <c r="C922" s="151" t="s">
        <v>128</v>
      </c>
      <c r="D922" s="59" t="s">
        <v>3</v>
      </c>
      <c r="E922" s="51"/>
      <c r="F922" s="51"/>
      <c r="G922" s="51"/>
      <c r="H922" s="51"/>
      <c r="I922" s="51"/>
      <c r="J922" s="52">
        <f>H922+I922</f>
        <v>0</v>
      </c>
      <c r="K922" s="51"/>
      <c r="L922" s="51"/>
      <c r="M922" s="52">
        <f>K922+L922</f>
        <v>0</v>
      </c>
      <c r="N922" s="51"/>
      <c r="O922" s="52">
        <f>M922+N922</f>
        <v>0</v>
      </c>
    </row>
    <row r="923" spans="1:15" s="57" customFormat="1" hidden="1">
      <c r="A923" s="50">
        <f t="shared" si="322"/>
        <v>3</v>
      </c>
      <c r="B923" s="150"/>
      <c r="C923" s="152" t="s">
        <v>445</v>
      </c>
      <c r="D923" s="117" t="s">
        <v>446</v>
      </c>
      <c r="E923" s="11">
        <f>SUBTOTAL(9,E924:E927)</f>
        <v>0</v>
      </c>
      <c r="F923" s="11">
        <f>SUBTOTAL(9,F924:F927)</f>
        <v>0</v>
      </c>
      <c r="G923" s="11">
        <f>SUBTOTAL(9,G924:G927)</f>
        <v>0</v>
      </c>
      <c r="H923" s="11">
        <f>SUBTOTAL(9,H924:H927)</f>
        <v>0</v>
      </c>
      <c r="I923" s="11">
        <f t="shared" ref="I923:N923" si="327">SUBTOTAL(9,I924:I927)</f>
        <v>0</v>
      </c>
      <c r="J923" s="11">
        <f t="shared" si="327"/>
        <v>0</v>
      </c>
      <c r="K923" s="11">
        <f t="shared" si="327"/>
        <v>0</v>
      </c>
      <c r="L923" s="11">
        <f t="shared" si="327"/>
        <v>0</v>
      </c>
      <c r="M923" s="11">
        <f t="shared" si="327"/>
        <v>0</v>
      </c>
      <c r="N923" s="11">
        <f t="shared" si="327"/>
        <v>0</v>
      </c>
      <c r="O923" s="11">
        <f>SUBTOTAL(9,O924:O927)</f>
        <v>0</v>
      </c>
    </row>
    <row r="924" spans="1:15" s="57" customFormat="1" ht="25.5" hidden="1">
      <c r="A924" s="50">
        <f t="shared" si="322"/>
        <v>3</v>
      </c>
      <c r="B924" s="150"/>
      <c r="C924" s="149" t="s">
        <v>129</v>
      </c>
      <c r="D924" s="60" t="s">
        <v>37</v>
      </c>
      <c r="E924" s="51"/>
      <c r="F924" s="51"/>
      <c r="G924" s="51"/>
      <c r="H924" s="51"/>
      <c r="I924" s="51"/>
      <c r="J924" s="52">
        <f>H924+I924</f>
        <v>0</v>
      </c>
      <c r="K924" s="51"/>
      <c r="L924" s="51"/>
      <c r="M924" s="52">
        <f>K924+L924</f>
        <v>0</v>
      </c>
      <c r="N924" s="51"/>
      <c r="O924" s="52">
        <f>M924+N924</f>
        <v>0</v>
      </c>
    </row>
    <row r="925" spans="1:15" s="57" customFormat="1" hidden="1">
      <c r="A925" s="50">
        <f t="shared" si="322"/>
        <v>3</v>
      </c>
      <c r="B925" s="150"/>
      <c r="C925" s="149" t="s">
        <v>131</v>
      </c>
      <c r="D925" s="60" t="s">
        <v>39</v>
      </c>
      <c r="E925" s="51"/>
      <c r="F925" s="51"/>
      <c r="G925" s="51"/>
      <c r="H925" s="51"/>
      <c r="I925" s="51"/>
      <c r="J925" s="52">
        <f>H925+I925</f>
        <v>0</v>
      </c>
      <c r="K925" s="51"/>
      <c r="L925" s="51"/>
      <c r="M925" s="52">
        <f>K925+L925</f>
        <v>0</v>
      </c>
      <c r="N925" s="51"/>
      <c r="O925" s="52">
        <f>M925+N925</f>
        <v>0</v>
      </c>
    </row>
    <row r="926" spans="1:15" s="57" customFormat="1" hidden="1">
      <c r="A926" s="50">
        <f t="shared" si="322"/>
        <v>3</v>
      </c>
      <c r="B926" s="150"/>
      <c r="C926" s="149" t="s">
        <v>132</v>
      </c>
      <c r="D926" s="60" t="s">
        <v>40</v>
      </c>
      <c r="E926" s="51"/>
      <c r="F926" s="51"/>
      <c r="G926" s="51"/>
      <c r="H926" s="51"/>
      <c r="I926" s="51"/>
      <c r="J926" s="52">
        <f>H926+I926</f>
        <v>0</v>
      </c>
      <c r="K926" s="51"/>
      <c r="L926" s="51"/>
      <c r="M926" s="52">
        <f>K926+L926</f>
        <v>0</v>
      </c>
      <c r="N926" s="51"/>
      <c r="O926" s="52">
        <f>M926+N926</f>
        <v>0</v>
      </c>
    </row>
    <row r="927" spans="1:15" s="57" customFormat="1" ht="25.5" hidden="1">
      <c r="A927" s="50">
        <f t="shared" si="322"/>
        <v>3</v>
      </c>
      <c r="B927" s="150"/>
      <c r="C927" s="149" t="s">
        <v>133</v>
      </c>
      <c r="D927" s="60" t="s">
        <v>41</v>
      </c>
      <c r="E927" s="51"/>
      <c r="F927" s="51"/>
      <c r="G927" s="51"/>
      <c r="H927" s="51"/>
      <c r="I927" s="51"/>
      <c r="J927" s="52">
        <f>H927+I927</f>
        <v>0</v>
      </c>
      <c r="K927" s="51"/>
      <c r="L927" s="51"/>
      <c r="M927" s="52">
        <f>K927+L927</f>
        <v>0</v>
      </c>
      <c r="N927" s="51"/>
      <c r="O927" s="52">
        <f>M927+N927</f>
        <v>0</v>
      </c>
    </row>
    <row r="928" spans="1:15" s="57" customFormat="1" hidden="1">
      <c r="A928" s="50">
        <f t="shared" si="322"/>
        <v>3</v>
      </c>
      <c r="B928" s="150"/>
      <c r="C928" s="149" t="s">
        <v>447</v>
      </c>
      <c r="D928" s="60" t="s">
        <v>4</v>
      </c>
      <c r="E928" s="51"/>
      <c r="F928" s="51"/>
      <c r="G928" s="51"/>
      <c r="H928" s="51"/>
      <c r="I928" s="51"/>
      <c r="J928" s="52">
        <f>H928+I928</f>
        <v>0</v>
      </c>
      <c r="K928" s="51"/>
      <c r="L928" s="51"/>
      <c r="M928" s="52">
        <f>K928+L928</f>
        <v>0</v>
      </c>
      <c r="N928" s="51"/>
      <c r="O928" s="52">
        <f>M928+N928</f>
        <v>0</v>
      </c>
    </row>
    <row r="929" spans="1:15" s="57" customFormat="1" hidden="1">
      <c r="A929" s="50">
        <f t="shared" si="322"/>
        <v>3</v>
      </c>
      <c r="B929" s="147"/>
      <c r="C929" s="146" t="s">
        <v>134</v>
      </c>
      <c r="D929" s="56"/>
      <c r="E929" s="11">
        <f>SUBTOTAL(9,E930:E933)</f>
        <v>0</v>
      </c>
      <c r="F929" s="11">
        <f>SUBTOTAL(9,F930:F933)</f>
        <v>0</v>
      </c>
      <c r="G929" s="11">
        <f>SUBTOTAL(9,G930:G933)</f>
        <v>0</v>
      </c>
      <c r="H929" s="11">
        <f>SUBTOTAL(9,H930:H933)</f>
        <v>0</v>
      </c>
      <c r="I929" s="11">
        <f t="shared" ref="I929:N929" si="328">SUBTOTAL(9,I930:I933)</f>
        <v>0</v>
      </c>
      <c r="J929" s="11">
        <f t="shared" si="328"/>
        <v>0</v>
      </c>
      <c r="K929" s="11">
        <f t="shared" si="328"/>
        <v>0</v>
      </c>
      <c r="L929" s="11">
        <f t="shared" si="328"/>
        <v>0</v>
      </c>
      <c r="M929" s="11">
        <f t="shared" si="328"/>
        <v>0</v>
      </c>
      <c r="N929" s="11">
        <f t="shared" si="328"/>
        <v>0</v>
      </c>
      <c r="O929" s="11">
        <f>SUBTOTAL(9,O930:O933)</f>
        <v>0</v>
      </c>
    </row>
    <row r="930" spans="1:15" s="57" customFormat="1" hidden="1">
      <c r="A930" s="50">
        <f t="shared" si="322"/>
        <v>3</v>
      </c>
      <c r="B930" s="150"/>
      <c r="C930" s="151" t="s">
        <v>135</v>
      </c>
      <c r="D930" s="59" t="s">
        <v>5</v>
      </c>
      <c r="E930" s="51"/>
      <c r="F930" s="51"/>
      <c r="G930" s="51"/>
      <c r="H930" s="51"/>
      <c r="I930" s="51"/>
      <c r="J930" s="52">
        <f>H930+I930</f>
        <v>0</v>
      </c>
      <c r="K930" s="51"/>
      <c r="L930" s="51"/>
      <c r="M930" s="52">
        <f>K930+L930</f>
        <v>0</v>
      </c>
      <c r="N930" s="51"/>
      <c r="O930" s="52">
        <f>M930+N930</f>
        <v>0</v>
      </c>
    </row>
    <row r="931" spans="1:15" s="57" customFormat="1" hidden="1">
      <c r="A931" s="50">
        <f t="shared" si="322"/>
        <v>3</v>
      </c>
      <c r="B931" s="150"/>
      <c r="C931" s="154" t="s">
        <v>448</v>
      </c>
      <c r="D931" s="118" t="s">
        <v>173</v>
      </c>
      <c r="E931" s="51"/>
      <c r="F931" s="51"/>
      <c r="G931" s="51"/>
      <c r="H931" s="51"/>
      <c r="I931" s="51"/>
      <c r="J931" s="52">
        <f>H931+I931</f>
        <v>0</v>
      </c>
      <c r="K931" s="51"/>
      <c r="L931" s="51"/>
      <c r="M931" s="52">
        <f>K931+L931</f>
        <v>0</v>
      </c>
      <c r="N931" s="51"/>
      <c r="O931" s="52">
        <f>M931+N931</f>
        <v>0</v>
      </c>
    </row>
    <row r="932" spans="1:15" s="57" customFormat="1" hidden="1">
      <c r="A932" s="50">
        <f t="shared" si="322"/>
        <v>3</v>
      </c>
      <c r="B932" s="153"/>
      <c r="C932" s="155" t="s">
        <v>557</v>
      </c>
      <c r="D932" s="137" t="s">
        <v>8</v>
      </c>
      <c r="E932" s="51"/>
      <c r="F932" s="51"/>
      <c r="G932" s="51"/>
      <c r="H932" s="51"/>
      <c r="I932" s="51"/>
      <c r="J932" s="52">
        <f>H932+I932</f>
        <v>0</v>
      </c>
      <c r="K932" s="51"/>
      <c r="L932" s="51"/>
      <c r="M932" s="52">
        <f>K932+L932</f>
        <v>0</v>
      </c>
      <c r="N932" s="51"/>
      <c r="O932" s="52">
        <f>M932+N932</f>
        <v>0</v>
      </c>
    </row>
    <row r="933" spans="1:15" s="57" customFormat="1" ht="25.5" hidden="1">
      <c r="A933" s="50">
        <f t="shared" si="322"/>
        <v>3</v>
      </c>
      <c r="B933" s="153"/>
      <c r="C933" s="155" t="s">
        <v>139</v>
      </c>
      <c r="D933" s="136" t="s">
        <v>10</v>
      </c>
      <c r="E933" s="51"/>
      <c r="F933" s="51"/>
      <c r="G933" s="51"/>
      <c r="H933" s="51"/>
      <c r="I933" s="51"/>
      <c r="J933" s="52">
        <f>H933+I933</f>
        <v>0</v>
      </c>
      <c r="K933" s="51"/>
      <c r="L933" s="51"/>
      <c r="M933" s="52">
        <f>K933+L933</f>
        <v>0</v>
      </c>
      <c r="N933" s="51"/>
      <c r="O933" s="52">
        <f>M933+N933</f>
        <v>0</v>
      </c>
    </row>
    <row r="934" spans="1:15" s="57" customFormat="1" hidden="1">
      <c r="A934" s="50">
        <f t="shared" si="322"/>
        <v>3</v>
      </c>
      <c r="B934" s="156"/>
      <c r="C934" s="157" t="s">
        <v>140</v>
      </c>
      <c r="D934" s="136"/>
      <c r="E934" s="11">
        <f>SUBTOTAL(9,E935:E939)</f>
        <v>0</v>
      </c>
      <c r="F934" s="11">
        <f>SUBTOTAL(9,F935:F939)</f>
        <v>0</v>
      </c>
      <c r="G934" s="11">
        <f>SUBTOTAL(9,G935:G939)</f>
        <v>0</v>
      </c>
      <c r="H934" s="11">
        <f>SUBTOTAL(9,H935:H939)</f>
        <v>0</v>
      </c>
      <c r="I934" s="11">
        <f t="shared" ref="I934:N934" si="329">SUBTOTAL(9,I935:I939)</f>
        <v>0</v>
      </c>
      <c r="J934" s="11">
        <f t="shared" si="329"/>
        <v>0</v>
      </c>
      <c r="K934" s="11">
        <f t="shared" si="329"/>
        <v>0</v>
      </c>
      <c r="L934" s="11">
        <f t="shared" si="329"/>
        <v>0</v>
      </c>
      <c r="M934" s="11">
        <f t="shared" si="329"/>
        <v>0</v>
      </c>
      <c r="N934" s="11">
        <f t="shared" si="329"/>
        <v>0</v>
      </c>
      <c r="O934" s="11">
        <f>SUBTOTAL(9,O935:O939)</f>
        <v>0</v>
      </c>
    </row>
    <row r="935" spans="1:15" s="57" customFormat="1" hidden="1">
      <c r="A935" s="50">
        <f t="shared" si="322"/>
        <v>3</v>
      </c>
      <c r="B935" s="153"/>
      <c r="C935" s="155" t="s">
        <v>141</v>
      </c>
      <c r="D935" s="137" t="s">
        <v>71</v>
      </c>
      <c r="E935" s="51"/>
      <c r="F935" s="51"/>
      <c r="G935" s="51"/>
      <c r="H935" s="51"/>
      <c r="I935" s="51"/>
      <c r="J935" s="52">
        <f>H935+I935</f>
        <v>0</v>
      </c>
      <c r="K935" s="51"/>
      <c r="L935" s="51"/>
      <c r="M935" s="52">
        <f>K935+L935</f>
        <v>0</v>
      </c>
      <c r="N935" s="51"/>
      <c r="O935" s="52">
        <f>M935+N935</f>
        <v>0</v>
      </c>
    </row>
    <row r="936" spans="1:15" s="57" customFormat="1" hidden="1">
      <c r="A936" s="50">
        <f t="shared" si="322"/>
        <v>3</v>
      </c>
      <c r="B936" s="153"/>
      <c r="C936" s="155" t="s">
        <v>142</v>
      </c>
      <c r="D936" s="137" t="s">
        <v>73</v>
      </c>
      <c r="E936" s="51"/>
      <c r="F936" s="51"/>
      <c r="G936" s="51"/>
      <c r="H936" s="51"/>
      <c r="I936" s="51"/>
      <c r="J936" s="52">
        <f>H936+I936</f>
        <v>0</v>
      </c>
      <c r="K936" s="51"/>
      <c r="L936" s="51"/>
      <c r="M936" s="52">
        <f>K936+L936</f>
        <v>0</v>
      </c>
      <c r="N936" s="51"/>
      <c r="O936" s="52">
        <f>M936+N936</f>
        <v>0</v>
      </c>
    </row>
    <row r="937" spans="1:15" s="57" customFormat="1" hidden="1">
      <c r="A937" s="50">
        <f t="shared" si="322"/>
        <v>3</v>
      </c>
      <c r="B937" s="153"/>
      <c r="C937" s="155" t="s">
        <v>143</v>
      </c>
      <c r="D937" s="137" t="s">
        <v>75</v>
      </c>
      <c r="E937" s="51"/>
      <c r="F937" s="51"/>
      <c r="G937" s="51"/>
      <c r="H937" s="51"/>
      <c r="I937" s="51"/>
      <c r="J937" s="52">
        <f>H937+I937</f>
        <v>0</v>
      </c>
      <c r="K937" s="51"/>
      <c r="L937" s="51"/>
      <c r="M937" s="52">
        <f>K937+L937</f>
        <v>0</v>
      </c>
      <c r="N937" s="51"/>
      <c r="O937" s="52">
        <f>M937+N937</f>
        <v>0</v>
      </c>
    </row>
    <row r="938" spans="1:15" s="57" customFormat="1" hidden="1">
      <c r="A938" s="50">
        <f t="shared" si="322"/>
        <v>3</v>
      </c>
      <c r="B938" s="153"/>
      <c r="C938" s="155" t="s">
        <v>144</v>
      </c>
      <c r="D938" s="137" t="s">
        <v>77</v>
      </c>
      <c r="E938" s="51"/>
      <c r="F938" s="51"/>
      <c r="G938" s="51"/>
      <c r="H938" s="51"/>
      <c r="I938" s="51"/>
      <c r="J938" s="52">
        <f>H938+I938</f>
        <v>0</v>
      </c>
      <c r="K938" s="51"/>
      <c r="L938" s="51"/>
      <c r="M938" s="52">
        <f>K938+L938</f>
        <v>0</v>
      </c>
      <c r="N938" s="51"/>
      <c r="O938" s="52">
        <f>M938+N938</f>
        <v>0</v>
      </c>
    </row>
    <row r="939" spans="1:15" s="57" customFormat="1" hidden="1">
      <c r="A939" s="50">
        <f t="shared" si="322"/>
        <v>3</v>
      </c>
      <c r="B939" s="153"/>
      <c r="C939" s="155" t="s">
        <v>145</v>
      </c>
      <c r="D939" s="137" t="s">
        <v>28</v>
      </c>
      <c r="E939" s="51"/>
      <c r="F939" s="51"/>
      <c r="G939" s="51"/>
      <c r="H939" s="51"/>
      <c r="I939" s="51"/>
      <c r="J939" s="52">
        <f>H939+I939</f>
        <v>0</v>
      </c>
      <c r="K939" s="51"/>
      <c r="L939" s="51"/>
      <c r="M939" s="52">
        <f>K939+L939</f>
        <v>0</v>
      </c>
      <c r="N939" s="51"/>
      <c r="O939" s="52">
        <f>M939+N939</f>
        <v>0</v>
      </c>
    </row>
    <row r="940" spans="1:15" s="57" customFormat="1" hidden="1">
      <c r="A940" s="50">
        <f t="shared" si="322"/>
        <v>3</v>
      </c>
      <c r="B940" s="145" t="s">
        <v>146</v>
      </c>
      <c r="C940" s="157" t="s">
        <v>147</v>
      </c>
      <c r="D940" s="56"/>
      <c r="E940" s="11">
        <f>SUBTOTAL(9,E941:E969)</f>
        <v>0</v>
      </c>
      <c r="F940" s="11">
        <f>SUBTOTAL(9,F941:F969)</f>
        <v>0</v>
      </c>
      <c r="G940" s="11">
        <f>SUBTOTAL(9,G941:G969)</f>
        <v>0</v>
      </c>
      <c r="H940" s="11">
        <f>SUBTOTAL(9,H941:H969)</f>
        <v>0</v>
      </c>
      <c r="I940" s="11">
        <f t="shared" ref="I940:N940" si="330">SUBTOTAL(9,I941:I969)</f>
        <v>0</v>
      </c>
      <c r="J940" s="11">
        <f t="shared" si="330"/>
        <v>0</v>
      </c>
      <c r="K940" s="11">
        <f t="shared" si="330"/>
        <v>0</v>
      </c>
      <c r="L940" s="11">
        <f t="shared" si="330"/>
        <v>0</v>
      </c>
      <c r="M940" s="11">
        <f t="shared" si="330"/>
        <v>0</v>
      </c>
      <c r="N940" s="11">
        <f t="shared" si="330"/>
        <v>0</v>
      </c>
      <c r="O940" s="11">
        <f>SUBTOTAL(9,O941:O969)</f>
        <v>0</v>
      </c>
    </row>
    <row r="941" spans="1:15" s="57" customFormat="1" hidden="1">
      <c r="A941" s="50">
        <f t="shared" si="322"/>
        <v>3</v>
      </c>
      <c r="B941" s="156"/>
      <c r="C941" s="158" t="s">
        <v>26</v>
      </c>
      <c r="D941" s="56"/>
      <c r="E941" s="11">
        <f>SUBTOTAL(9,E942:E960)</f>
        <v>0</v>
      </c>
      <c r="F941" s="11">
        <f t="shared" ref="F941:O941" si="331">SUBTOTAL(9,F942:F960)</f>
        <v>0</v>
      </c>
      <c r="G941" s="11">
        <f t="shared" si="331"/>
        <v>0</v>
      </c>
      <c r="H941" s="11">
        <f t="shared" si="331"/>
        <v>0</v>
      </c>
      <c r="I941" s="11">
        <f t="shared" si="331"/>
        <v>0</v>
      </c>
      <c r="J941" s="11">
        <f t="shared" si="331"/>
        <v>0</v>
      </c>
      <c r="K941" s="11">
        <f t="shared" si="331"/>
        <v>0</v>
      </c>
      <c r="L941" s="11">
        <f t="shared" si="331"/>
        <v>0</v>
      </c>
      <c r="M941" s="11">
        <f t="shared" si="331"/>
        <v>0</v>
      </c>
      <c r="N941" s="11">
        <f t="shared" si="331"/>
        <v>0</v>
      </c>
      <c r="O941" s="11">
        <f t="shared" si="331"/>
        <v>0</v>
      </c>
    </row>
    <row r="942" spans="1:15" s="57" customFormat="1" hidden="1">
      <c r="A942" s="50">
        <f t="shared" si="322"/>
        <v>3</v>
      </c>
      <c r="B942" s="150"/>
      <c r="C942" s="161" t="s">
        <v>770</v>
      </c>
      <c r="D942" s="56"/>
      <c r="E942" s="11">
        <f>SUBTOTAL(9,E943:E952)</f>
        <v>0</v>
      </c>
      <c r="F942" s="11">
        <f t="shared" ref="F942:O942" si="332">SUBTOTAL(9,F943:F952)</f>
        <v>0</v>
      </c>
      <c r="G942" s="11">
        <f t="shared" si="332"/>
        <v>0</v>
      </c>
      <c r="H942" s="11">
        <f t="shared" si="332"/>
        <v>0</v>
      </c>
      <c r="I942" s="11">
        <f t="shared" si="332"/>
        <v>0</v>
      </c>
      <c r="J942" s="11">
        <f t="shared" si="332"/>
        <v>0</v>
      </c>
      <c r="K942" s="11">
        <f t="shared" si="332"/>
        <v>0</v>
      </c>
      <c r="L942" s="11">
        <f t="shared" si="332"/>
        <v>0</v>
      </c>
      <c r="M942" s="11">
        <f t="shared" si="332"/>
        <v>0</v>
      </c>
      <c r="N942" s="11">
        <f t="shared" si="332"/>
        <v>0</v>
      </c>
      <c r="O942" s="11">
        <f t="shared" si="332"/>
        <v>0</v>
      </c>
    </row>
    <row r="943" spans="1:15" s="57" customFormat="1" ht="25.5" hidden="1">
      <c r="A943" s="50">
        <f t="shared" si="322"/>
        <v>3</v>
      </c>
      <c r="B943" s="150"/>
      <c r="C943" s="160" t="s">
        <v>771</v>
      </c>
      <c r="D943" s="58" t="s">
        <v>2</v>
      </c>
      <c r="E943" s="11">
        <f>SUBTOTAL(9,E944:E945)</f>
        <v>0</v>
      </c>
      <c r="F943" s="11">
        <f t="shared" ref="F943:O943" si="333">SUBTOTAL(9,F944:F945)</f>
        <v>0</v>
      </c>
      <c r="G943" s="11">
        <f t="shared" si="333"/>
        <v>0</v>
      </c>
      <c r="H943" s="11">
        <f t="shared" si="333"/>
        <v>0</v>
      </c>
      <c r="I943" s="11">
        <f t="shared" si="333"/>
        <v>0</v>
      </c>
      <c r="J943" s="11">
        <f t="shared" si="333"/>
        <v>0</v>
      </c>
      <c r="K943" s="11">
        <f t="shared" si="333"/>
        <v>0</v>
      </c>
      <c r="L943" s="11">
        <f t="shared" si="333"/>
        <v>0</v>
      </c>
      <c r="M943" s="11">
        <f t="shared" si="333"/>
        <v>0</v>
      </c>
      <c r="N943" s="11">
        <f t="shared" si="333"/>
        <v>0</v>
      </c>
      <c r="O943" s="11">
        <f t="shared" si="333"/>
        <v>0</v>
      </c>
    </row>
    <row r="944" spans="1:15" s="57" customFormat="1" ht="25.5" hidden="1">
      <c r="A944" s="50">
        <f t="shared" si="322"/>
        <v>3</v>
      </c>
      <c r="B944" s="150"/>
      <c r="C944" s="260" t="s">
        <v>772</v>
      </c>
      <c r="D944" s="58" t="s">
        <v>302</v>
      </c>
      <c r="E944" s="51"/>
      <c r="F944" s="51"/>
      <c r="G944" s="51"/>
      <c r="H944" s="51"/>
      <c r="I944" s="51"/>
      <c r="J944" s="52">
        <f>H944+I944</f>
        <v>0</v>
      </c>
      <c r="K944" s="51"/>
      <c r="L944" s="51"/>
      <c r="M944" s="52">
        <f>K944+L944</f>
        <v>0</v>
      </c>
      <c r="N944" s="51"/>
      <c r="O944" s="52">
        <f>M944+N944</f>
        <v>0</v>
      </c>
    </row>
    <row r="945" spans="1:15" s="57" customFormat="1" ht="25.5" hidden="1">
      <c r="A945" s="50">
        <f t="shared" si="322"/>
        <v>3</v>
      </c>
      <c r="B945" s="150"/>
      <c r="C945" s="260" t="s">
        <v>773</v>
      </c>
      <c r="D945" s="58" t="s">
        <v>304</v>
      </c>
      <c r="E945" s="51"/>
      <c r="F945" s="51"/>
      <c r="G945" s="51"/>
      <c r="H945" s="51"/>
      <c r="I945" s="51"/>
      <c r="J945" s="52">
        <f>H945+I945</f>
        <v>0</v>
      </c>
      <c r="K945" s="51"/>
      <c r="L945" s="51"/>
      <c r="M945" s="52">
        <f>K945+L945</f>
        <v>0</v>
      </c>
      <c r="N945" s="51"/>
      <c r="O945" s="52">
        <f>M945+N945</f>
        <v>0</v>
      </c>
    </row>
    <row r="946" spans="1:15" s="57" customFormat="1" hidden="1">
      <c r="A946" s="50">
        <f t="shared" si="322"/>
        <v>3</v>
      </c>
      <c r="B946" s="150"/>
      <c r="C946" s="258" t="s">
        <v>42</v>
      </c>
      <c r="D946" s="59" t="s">
        <v>3</v>
      </c>
      <c r="E946" s="51"/>
      <c r="F946" s="51"/>
      <c r="G946" s="51"/>
      <c r="H946" s="51"/>
      <c r="I946" s="51"/>
      <c r="J946" s="52">
        <f>H946+I946</f>
        <v>0</v>
      </c>
      <c r="K946" s="51"/>
      <c r="L946" s="51"/>
      <c r="M946" s="52">
        <f>K946+L946</f>
        <v>0</v>
      </c>
      <c r="N946" s="51"/>
      <c r="O946" s="52">
        <f>M946+N946</f>
        <v>0</v>
      </c>
    </row>
    <row r="947" spans="1:15" s="57" customFormat="1" hidden="1">
      <c r="A947" s="50">
        <f t="shared" si="322"/>
        <v>3</v>
      </c>
      <c r="B947" s="150"/>
      <c r="C947" s="259" t="s">
        <v>449</v>
      </c>
      <c r="D947" s="117" t="s">
        <v>446</v>
      </c>
      <c r="E947" s="11">
        <f>SUBTOTAL(9,E948:E951)</f>
        <v>0</v>
      </c>
      <c r="F947" s="11">
        <f>SUBTOTAL(9,F948:F951)</f>
        <v>0</v>
      </c>
      <c r="G947" s="11">
        <f>SUBTOTAL(9,G948:G951)</f>
        <v>0</v>
      </c>
      <c r="H947" s="11">
        <f>SUBTOTAL(9,H948:H951)</f>
        <v>0</v>
      </c>
      <c r="I947" s="11">
        <f t="shared" ref="I947:N947" si="334">SUBTOTAL(9,I948:I951)</f>
        <v>0</v>
      </c>
      <c r="J947" s="11">
        <f t="shared" si="334"/>
        <v>0</v>
      </c>
      <c r="K947" s="11">
        <f t="shared" si="334"/>
        <v>0</v>
      </c>
      <c r="L947" s="11">
        <f t="shared" si="334"/>
        <v>0</v>
      </c>
      <c r="M947" s="11">
        <f t="shared" si="334"/>
        <v>0</v>
      </c>
      <c r="N947" s="11">
        <f t="shared" si="334"/>
        <v>0</v>
      </c>
      <c r="O947" s="11">
        <f>SUBTOTAL(9,O948:O951)</f>
        <v>0</v>
      </c>
    </row>
    <row r="948" spans="1:15" s="57" customFormat="1" ht="25.5" hidden="1">
      <c r="A948" s="50">
        <f t="shared" si="322"/>
        <v>3</v>
      </c>
      <c r="B948" s="150"/>
      <c r="C948" s="260" t="s">
        <v>153</v>
      </c>
      <c r="D948" s="60" t="s">
        <v>37</v>
      </c>
      <c r="E948" s="51"/>
      <c r="F948" s="51"/>
      <c r="G948" s="51"/>
      <c r="H948" s="51"/>
      <c r="I948" s="51"/>
      <c r="J948" s="52">
        <f t="shared" ref="J948:J960" si="335">H948+I948</f>
        <v>0</v>
      </c>
      <c r="K948" s="51"/>
      <c r="L948" s="51"/>
      <c r="M948" s="52">
        <f t="shared" ref="M948:M960" si="336">K948+L948</f>
        <v>0</v>
      </c>
      <c r="N948" s="51"/>
      <c r="O948" s="52">
        <f t="shared" ref="O948:O960" si="337">M948+N948</f>
        <v>0</v>
      </c>
    </row>
    <row r="949" spans="1:15" s="57" customFormat="1" hidden="1">
      <c r="A949" s="50">
        <f t="shared" si="322"/>
        <v>3</v>
      </c>
      <c r="B949" s="150"/>
      <c r="C949" s="260" t="s">
        <v>155</v>
      </c>
      <c r="D949" s="60" t="s">
        <v>39</v>
      </c>
      <c r="E949" s="51"/>
      <c r="F949" s="51"/>
      <c r="G949" s="51"/>
      <c r="H949" s="51"/>
      <c r="I949" s="51"/>
      <c r="J949" s="52">
        <f t="shared" si="335"/>
        <v>0</v>
      </c>
      <c r="K949" s="51"/>
      <c r="L949" s="51"/>
      <c r="M949" s="52">
        <f t="shared" si="336"/>
        <v>0</v>
      </c>
      <c r="N949" s="51"/>
      <c r="O949" s="52">
        <f t="shared" si="337"/>
        <v>0</v>
      </c>
    </row>
    <row r="950" spans="1:15" s="57" customFormat="1" ht="25.5" hidden="1">
      <c r="A950" s="50">
        <f t="shared" si="322"/>
        <v>3</v>
      </c>
      <c r="B950" s="150"/>
      <c r="C950" s="260" t="s">
        <v>156</v>
      </c>
      <c r="D950" s="60" t="s">
        <v>40</v>
      </c>
      <c r="E950" s="51"/>
      <c r="F950" s="51"/>
      <c r="G950" s="51"/>
      <c r="H950" s="51"/>
      <c r="I950" s="51"/>
      <c r="J950" s="52">
        <f t="shared" si="335"/>
        <v>0</v>
      </c>
      <c r="K950" s="51"/>
      <c r="L950" s="51"/>
      <c r="M950" s="52">
        <f t="shared" si="336"/>
        <v>0</v>
      </c>
      <c r="N950" s="51"/>
      <c r="O950" s="52">
        <f t="shared" si="337"/>
        <v>0</v>
      </c>
    </row>
    <row r="951" spans="1:15" s="57" customFormat="1" ht="25.5" hidden="1">
      <c r="A951" s="50">
        <f t="shared" si="322"/>
        <v>3</v>
      </c>
      <c r="B951" s="150"/>
      <c r="C951" s="260" t="s">
        <v>157</v>
      </c>
      <c r="D951" s="60" t="s">
        <v>41</v>
      </c>
      <c r="E951" s="51"/>
      <c r="F951" s="51"/>
      <c r="G951" s="51"/>
      <c r="H951" s="51"/>
      <c r="I951" s="51"/>
      <c r="J951" s="52">
        <f t="shared" si="335"/>
        <v>0</v>
      </c>
      <c r="K951" s="51"/>
      <c r="L951" s="51"/>
      <c r="M951" s="52">
        <f t="shared" si="336"/>
        <v>0</v>
      </c>
      <c r="N951" s="51"/>
      <c r="O951" s="52">
        <f t="shared" si="337"/>
        <v>0</v>
      </c>
    </row>
    <row r="952" spans="1:15" s="57" customFormat="1" hidden="1">
      <c r="A952" s="50">
        <f t="shared" si="322"/>
        <v>3</v>
      </c>
      <c r="B952" s="150"/>
      <c r="C952" s="160" t="s">
        <v>158</v>
      </c>
      <c r="D952" s="60" t="s">
        <v>4</v>
      </c>
      <c r="E952" s="51"/>
      <c r="F952" s="51"/>
      <c r="G952" s="51"/>
      <c r="H952" s="51"/>
      <c r="I952" s="51"/>
      <c r="J952" s="52">
        <f t="shared" si="335"/>
        <v>0</v>
      </c>
      <c r="K952" s="51"/>
      <c r="L952" s="51"/>
      <c r="M952" s="52">
        <f t="shared" si="336"/>
        <v>0</v>
      </c>
      <c r="N952" s="51"/>
      <c r="O952" s="52">
        <f t="shared" si="337"/>
        <v>0</v>
      </c>
    </row>
    <row r="953" spans="1:15" s="57" customFormat="1" hidden="1">
      <c r="A953" s="50">
        <f t="shared" si="322"/>
        <v>3</v>
      </c>
      <c r="B953" s="150"/>
      <c r="C953" s="159" t="s">
        <v>19</v>
      </c>
      <c r="D953" s="59" t="s">
        <v>5</v>
      </c>
      <c r="E953" s="51"/>
      <c r="F953" s="51"/>
      <c r="G953" s="51"/>
      <c r="H953" s="51"/>
      <c r="I953" s="51"/>
      <c r="J953" s="52">
        <f t="shared" si="335"/>
        <v>0</v>
      </c>
      <c r="K953" s="51"/>
      <c r="L953" s="51"/>
      <c r="M953" s="52">
        <f t="shared" si="336"/>
        <v>0</v>
      </c>
      <c r="N953" s="51"/>
      <c r="O953" s="52">
        <f t="shared" si="337"/>
        <v>0</v>
      </c>
    </row>
    <row r="954" spans="1:15" s="57" customFormat="1" hidden="1">
      <c r="A954" s="50">
        <f t="shared" si="322"/>
        <v>3</v>
      </c>
      <c r="B954" s="150"/>
      <c r="C954" s="162" t="s">
        <v>450</v>
      </c>
      <c r="D954" s="118" t="s">
        <v>173</v>
      </c>
      <c r="E954" s="51"/>
      <c r="F954" s="51"/>
      <c r="G954" s="51"/>
      <c r="H954" s="51"/>
      <c r="I954" s="51"/>
      <c r="J954" s="52">
        <f t="shared" si="335"/>
        <v>0</v>
      </c>
      <c r="K954" s="51"/>
      <c r="L954" s="51"/>
      <c r="M954" s="52">
        <f t="shared" si="336"/>
        <v>0</v>
      </c>
      <c r="N954" s="51"/>
      <c r="O954" s="52">
        <f t="shared" si="337"/>
        <v>0</v>
      </c>
    </row>
    <row r="955" spans="1:15" hidden="1">
      <c r="A955" s="50">
        <f t="shared" si="322"/>
        <v>3</v>
      </c>
      <c r="B955" s="153"/>
      <c r="C955" s="163" t="s">
        <v>29</v>
      </c>
      <c r="D955" s="136" t="s">
        <v>6</v>
      </c>
      <c r="E955" s="51"/>
      <c r="F955" s="51"/>
      <c r="G955" s="51"/>
      <c r="H955" s="51"/>
      <c r="I955" s="51"/>
      <c r="J955" s="52">
        <f t="shared" si="335"/>
        <v>0</v>
      </c>
      <c r="K955" s="51"/>
      <c r="L955" s="51"/>
      <c r="M955" s="52">
        <f t="shared" si="336"/>
        <v>0</v>
      </c>
      <c r="N955" s="51"/>
      <c r="O955" s="52">
        <f t="shared" si="337"/>
        <v>0</v>
      </c>
    </row>
    <row r="956" spans="1:15" hidden="1">
      <c r="A956" s="50">
        <f t="shared" si="322"/>
        <v>3</v>
      </c>
      <c r="B956" s="153"/>
      <c r="C956" s="163" t="s">
        <v>21</v>
      </c>
      <c r="D956" s="137" t="s">
        <v>8</v>
      </c>
      <c r="E956" s="51"/>
      <c r="F956" s="51"/>
      <c r="G956" s="51"/>
      <c r="H956" s="51"/>
      <c r="I956" s="51"/>
      <c r="J956" s="52">
        <f>H956+I956</f>
        <v>0</v>
      </c>
      <c r="K956" s="51"/>
      <c r="L956" s="51"/>
      <c r="M956" s="52">
        <f>K956+L956</f>
        <v>0</v>
      </c>
      <c r="N956" s="51"/>
      <c r="O956" s="52">
        <f t="shared" si="337"/>
        <v>0</v>
      </c>
    </row>
    <row r="957" spans="1:15" hidden="1">
      <c r="A957" s="50">
        <f t="shared" si="322"/>
        <v>3</v>
      </c>
      <c r="B957" s="153"/>
      <c r="C957" s="163" t="s">
        <v>526</v>
      </c>
      <c r="D957" s="137" t="s">
        <v>31</v>
      </c>
      <c r="E957" s="51"/>
      <c r="F957" s="51"/>
      <c r="G957" s="51"/>
      <c r="H957" s="51"/>
      <c r="I957" s="51"/>
      <c r="J957" s="52">
        <f t="shared" si="335"/>
        <v>0</v>
      </c>
      <c r="K957" s="51"/>
      <c r="L957" s="51"/>
      <c r="M957" s="52">
        <f t="shared" si="336"/>
        <v>0</v>
      </c>
      <c r="N957" s="51"/>
      <c r="O957" s="52">
        <f t="shared" si="337"/>
        <v>0</v>
      </c>
    </row>
    <row r="958" spans="1:15" hidden="1">
      <c r="A958" s="50">
        <f t="shared" si="322"/>
        <v>3</v>
      </c>
      <c r="B958" s="153"/>
      <c r="C958" s="163" t="s">
        <v>558</v>
      </c>
      <c r="D958" s="137" t="s">
        <v>559</v>
      </c>
      <c r="E958" s="51"/>
      <c r="F958" s="51"/>
      <c r="G958" s="51"/>
      <c r="H958" s="51"/>
      <c r="I958" s="51"/>
      <c r="J958" s="52">
        <f t="shared" si="335"/>
        <v>0</v>
      </c>
      <c r="K958" s="51"/>
      <c r="L958" s="51"/>
      <c r="M958" s="52">
        <f t="shared" si="336"/>
        <v>0</v>
      </c>
      <c r="N958" s="51"/>
      <c r="O958" s="52">
        <f t="shared" si="337"/>
        <v>0</v>
      </c>
    </row>
    <row r="959" spans="1:15" ht="25.5" hidden="1">
      <c r="A959" s="50">
        <f t="shared" si="322"/>
        <v>3</v>
      </c>
      <c r="B959" s="153"/>
      <c r="C959" s="163" t="s">
        <v>528</v>
      </c>
      <c r="D959" s="136" t="s">
        <v>9</v>
      </c>
      <c r="E959" s="51"/>
      <c r="F959" s="51"/>
      <c r="G959" s="51"/>
      <c r="H959" s="51"/>
      <c r="I959" s="51"/>
      <c r="J959" s="52">
        <f t="shared" si="335"/>
        <v>0</v>
      </c>
      <c r="K959" s="51"/>
      <c r="L959" s="51"/>
      <c r="M959" s="52">
        <f t="shared" si="336"/>
        <v>0</v>
      </c>
      <c r="N959" s="51"/>
      <c r="O959" s="52">
        <f t="shared" si="337"/>
        <v>0</v>
      </c>
    </row>
    <row r="960" spans="1:15" ht="25.5" hidden="1">
      <c r="A960" s="50">
        <f t="shared" si="322"/>
        <v>3</v>
      </c>
      <c r="B960" s="153"/>
      <c r="C960" s="163" t="s">
        <v>30</v>
      </c>
      <c r="D960" s="136" t="s">
        <v>10</v>
      </c>
      <c r="E960" s="51"/>
      <c r="F960" s="51"/>
      <c r="G960" s="51"/>
      <c r="H960" s="51"/>
      <c r="I960" s="51"/>
      <c r="J960" s="52">
        <f t="shared" si="335"/>
        <v>0</v>
      </c>
      <c r="K960" s="51"/>
      <c r="L960" s="51"/>
      <c r="M960" s="52">
        <f t="shared" si="336"/>
        <v>0</v>
      </c>
      <c r="N960" s="51"/>
      <c r="O960" s="52">
        <f t="shared" si="337"/>
        <v>0</v>
      </c>
    </row>
    <row r="961" spans="1:15" hidden="1">
      <c r="A961" s="50">
        <f t="shared" si="322"/>
        <v>3</v>
      </c>
      <c r="B961" s="153"/>
      <c r="C961" s="165" t="s">
        <v>451</v>
      </c>
      <c r="D961" s="138" t="s">
        <v>93</v>
      </c>
      <c r="E961" s="11">
        <f>SUBTOTAL(9,E962:E963)</f>
        <v>0</v>
      </c>
      <c r="F961" s="11">
        <f>SUBTOTAL(9,F962:F963)</f>
        <v>0</v>
      </c>
      <c r="G961" s="11">
        <f>SUBTOTAL(9,G962:G963)</f>
        <v>0</v>
      </c>
      <c r="H961" s="11">
        <f>SUBTOTAL(9,H962:H963)</f>
        <v>0</v>
      </c>
      <c r="I961" s="11">
        <f t="shared" ref="I961:N961" si="338">SUBTOTAL(9,I962:I963)</f>
        <v>0</v>
      </c>
      <c r="J961" s="11">
        <f t="shared" si="338"/>
        <v>0</v>
      </c>
      <c r="K961" s="11">
        <f t="shared" si="338"/>
        <v>0</v>
      </c>
      <c r="L961" s="11">
        <f t="shared" si="338"/>
        <v>0</v>
      </c>
      <c r="M961" s="11">
        <f t="shared" si="338"/>
        <v>0</v>
      </c>
      <c r="N961" s="11">
        <f t="shared" si="338"/>
        <v>0</v>
      </c>
      <c r="O961" s="11">
        <f>SUBTOTAL(9,O962:O963)</f>
        <v>0</v>
      </c>
    </row>
    <row r="962" spans="1:15" hidden="1">
      <c r="A962" s="50">
        <f t="shared" si="322"/>
        <v>3</v>
      </c>
      <c r="B962" s="153"/>
      <c r="C962" s="166" t="s">
        <v>452</v>
      </c>
      <c r="D962" s="138" t="s">
        <v>453</v>
      </c>
      <c r="E962" s="51"/>
      <c r="F962" s="51"/>
      <c r="G962" s="51"/>
      <c r="H962" s="51"/>
      <c r="I962" s="51"/>
      <c r="J962" s="52">
        <f>H962+I962</f>
        <v>0</v>
      </c>
      <c r="K962" s="51"/>
      <c r="L962" s="51"/>
      <c r="M962" s="52">
        <f>K962+L962</f>
        <v>0</v>
      </c>
      <c r="N962" s="51"/>
      <c r="O962" s="52">
        <f>M962+N962</f>
        <v>0</v>
      </c>
    </row>
    <row r="963" spans="1:15" hidden="1">
      <c r="A963" s="50">
        <f t="shared" si="322"/>
        <v>3</v>
      </c>
      <c r="B963" s="153"/>
      <c r="C963" s="166" t="s">
        <v>454</v>
      </c>
      <c r="D963" s="138" t="s">
        <v>455</v>
      </c>
      <c r="E963" s="51"/>
      <c r="F963" s="51"/>
      <c r="G963" s="51"/>
      <c r="H963" s="51"/>
      <c r="I963" s="51"/>
      <c r="J963" s="52">
        <f>H963+I963</f>
        <v>0</v>
      </c>
      <c r="K963" s="51"/>
      <c r="L963" s="51"/>
      <c r="M963" s="52">
        <f>K963+L963</f>
        <v>0</v>
      </c>
      <c r="N963" s="51"/>
      <c r="O963" s="52">
        <f>M963+N963</f>
        <v>0</v>
      </c>
    </row>
    <row r="964" spans="1:15" hidden="1">
      <c r="A964" s="50">
        <f t="shared" si="322"/>
        <v>3</v>
      </c>
      <c r="B964" s="156"/>
      <c r="C964" s="158" t="s">
        <v>32</v>
      </c>
      <c r="D964" s="136"/>
      <c r="E964" s="11">
        <f>SUBTOTAL(9,E965:E969)</f>
        <v>0</v>
      </c>
      <c r="F964" s="11">
        <f>SUBTOTAL(9,F965:F969)</f>
        <v>0</v>
      </c>
      <c r="G964" s="11">
        <f>SUBTOTAL(9,G965:G969)</f>
        <v>0</v>
      </c>
      <c r="H964" s="11">
        <f>SUBTOTAL(9,H965:H969)</f>
        <v>0</v>
      </c>
      <c r="I964" s="11">
        <f t="shared" ref="I964:N964" si="339">SUBTOTAL(9,I965:I969)</f>
        <v>0</v>
      </c>
      <c r="J964" s="11">
        <f t="shared" si="339"/>
        <v>0</v>
      </c>
      <c r="K964" s="11">
        <f t="shared" si="339"/>
        <v>0</v>
      </c>
      <c r="L964" s="11">
        <f t="shared" si="339"/>
        <v>0</v>
      </c>
      <c r="M964" s="11">
        <f t="shared" si="339"/>
        <v>0</v>
      </c>
      <c r="N964" s="11">
        <f t="shared" si="339"/>
        <v>0</v>
      </c>
      <c r="O964" s="11">
        <f>SUBTOTAL(9,O965:O969)</f>
        <v>0</v>
      </c>
    </row>
    <row r="965" spans="1:15" hidden="1">
      <c r="A965" s="50">
        <f t="shared" si="322"/>
        <v>3</v>
      </c>
      <c r="B965" s="153"/>
      <c r="C965" s="163" t="s">
        <v>70</v>
      </c>
      <c r="D965" s="137" t="s">
        <v>71</v>
      </c>
      <c r="E965" s="51"/>
      <c r="F965" s="51"/>
      <c r="G965" s="51"/>
      <c r="H965" s="51"/>
      <c r="I965" s="51"/>
      <c r="J965" s="52">
        <f>H965+I965</f>
        <v>0</v>
      </c>
      <c r="K965" s="51"/>
      <c r="L965" s="51"/>
      <c r="M965" s="52">
        <f>K965+L965</f>
        <v>0</v>
      </c>
      <c r="N965" s="51"/>
      <c r="O965" s="52">
        <f>M965+N965</f>
        <v>0</v>
      </c>
    </row>
    <row r="966" spans="1:15" hidden="1">
      <c r="A966" s="50">
        <f t="shared" si="322"/>
        <v>3</v>
      </c>
      <c r="B966" s="153"/>
      <c r="C966" s="163" t="s">
        <v>72</v>
      </c>
      <c r="D966" s="137" t="s">
        <v>73</v>
      </c>
      <c r="E966" s="51"/>
      <c r="F966" s="51"/>
      <c r="G966" s="51"/>
      <c r="H966" s="51"/>
      <c r="I966" s="51"/>
      <c r="J966" s="52">
        <f>H966+I966</f>
        <v>0</v>
      </c>
      <c r="K966" s="51"/>
      <c r="L966" s="51"/>
      <c r="M966" s="52">
        <f>K966+L966</f>
        <v>0</v>
      </c>
      <c r="N966" s="51"/>
      <c r="O966" s="52">
        <f>M966+N966</f>
        <v>0</v>
      </c>
    </row>
    <row r="967" spans="1:15" hidden="1">
      <c r="A967" s="50">
        <f t="shared" si="322"/>
        <v>3</v>
      </c>
      <c r="B967" s="153"/>
      <c r="C967" s="163" t="s">
        <v>74</v>
      </c>
      <c r="D967" s="137" t="s">
        <v>75</v>
      </c>
      <c r="E967" s="51"/>
      <c r="F967" s="51"/>
      <c r="G967" s="51"/>
      <c r="H967" s="51"/>
      <c r="I967" s="51"/>
      <c r="J967" s="52">
        <f>H967+I967</f>
        <v>0</v>
      </c>
      <c r="K967" s="51"/>
      <c r="L967" s="51"/>
      <c r="M967" s="52">
        <f>K967+L967</f>
        <v>0</v>
      </c>
      <c r="N967" s="51"/>
      <c r="O967" s="52">
        <f>M967+N967</f>
        <v>0</v>
      </c>
    </row>
    <row r="968" spans="1:15" hidden="1">
      <c r="A968" s="50">
        <f t="shared" si="322"/>
        <v>3</v>
      </c>
      <c r="B968" s="153"/>
      <c r="C968" s="163" t="s">
        <v>76</v>
      </c>
      <c r="D968" s="137" t="s">
        <v>77</v>
      </c>
      <c r="E968" s="51"/>
      <c r="F968" s="51"/>
      <c r="G968" s="51"/>
      <c r="H968" s="51"/>
      <c r="I968" s="51"/>
      <c r="J968" s="52">
        <f>H968+I968</f>
        <v>0</v>
      </c>
      <c r="K968" s="51"/>
      <c r="L968" s="51"/>
      <c r="M968" s="52">
        <f>K968+L968</f>
        <v>0</v>
      </c>
      <c r="N968" s="51"/>
      <c r="O968" s="52">
        <f>M968+N968</f>
        <v>0</v>
      </c>
    </row>
    <row r="969" spans="1:15" hidden="1">
      <c r="A969" s="50">
        <f t="shared" si="322"/>
        <v>3</v>
      </c>
      <c r="B969" s="153"/>
      <c r="C969" s="163" t="s">
        <v>12</v>
      </c>
      <c r="D969" s="137" t="s">
        <v>28</v>
      </c>
      <c r="E969" s="51"/>
      <c r="F969" s="51"/>
      <c r="G969" s="51"/>
      <c r="H969" s="51"/>
      <c r="I969" s="51"/>
      <c r="J969" s="52">
        <f>H969+I969</f>
        <v>0</v>
      </c>
      <c r="K969" s="51"/>
      <c r="L969" s="51"/>
      <c r="M969" s="52">
        <f>K969+L969</f>
        <v>0</v>
      </c>
      <c r="N969" s="51"/>
      <c r="O969" s="52">
        <f>M969+N969</f>
        <v>0</v>
      </c>
    </row>
    <row r="970" spans="1:15" hidden="1">
      <c r="A970" s="77">
        <f>A971</f>
        <v>3</v>
      </c>
      <c r="B970" s="153"/>
      <c r="C970" s="155"/>
      <c r="D970" s="137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</row>
    <row r="971" spans="1:15" hidden="1">
      <c r="A971" s="105">
        <f>MIN(A972:A977)</f>
        <v>3</v>
      </c>
      <c r="B971" s="153"/>
      <c r="C971" s="157" t="s">
        <v>36</v>
      </c>
      <c r="D971" s="137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</row>
    <row r="972" spans="1:15" hidden="1">
      <c r="A972" s="50">
        <f t="shared" ref="A972:A977" si="340">IF(MAX(E972:P972)=0,IF(MIN(E972:P972)=0,3,2),2)</f>
        <v>3</v>
      </c>
      <c r="B972" s="153"/>
      <c r="C972" s="155" t="s">
        <v>34</v>
      </c>
      <c r="D972" s="137"/>
      <c r="E972" s="62">
        <f>SUM(E973:E974)</f>
        <v>0</v>
      </c>
      <c r="F972" s="62">
        <f>SUM(F973:F974)</f>
        <v>0</v>
      </c>
      <c r="G972" s="62">
        <f>SUM(G973:G974)</f>
        <v>0</v>
      </c>
      <c r="H972" s="62">
        <f>SUM(H973:H974)</f>
        <v>0</v>
      </c>
      <c r="I972" s="62">
        <f t="shared" ref="I972:N972" si="341">SUM(I973:I974)</f>
        <v>0</v>
      </c>
      <c r="J972" s="62">
        <f t="shared" si="341"/>
        <v>0</v>
      </c>
      <c r="K972" s="62">
        <f t="shared" si="341"/>
        <v>0</v>
      </c>
      <c r="L972" s="62">
        <f t="shared" si="341"/>
        <v>0</v>
      </c>
      <c r="M972" s="62">
        <f t="shared" si="341"/>
        <v>0</v>
      </c>
      <c r="N972" s="62">
        <f t="shared" si="341"/>
        <v>0</v>
      </c>
      <c r="O972" s="62">
        <f>SUM(O973:O974)</f>
        <v>0</v>
      </c>
    </row>
    <row r="973" spans="1:15" hidden="1">
      <c r="A973" s="50">
        <f t="shared" si="340"/>
        <v>3</v>
      </c>
      <c r="B973" s="153"/>
      <c r="C973" s="167" t="s">
        <v>80</v>
      </c>
      <c r="D973" s="137"/>
      <c r="E973" s="51"/>
      <c r="F973" s="51"/>
      <c r="G973" s="51"/>
      <c r="H973" s="51"/>
      <c r="I973" s="51"/>
      <c r="J973" s="52">
        <f>H973+I973</f>
        <v>0</v>
      </c>
      <c r="K973" s="51"/>
      <c r="L973" s="51"/>
      <c r="M973" s="52">
        <f>K973+L973</f>
        <v>0</v>
      </c>
      <c r="N973" s="51"/>
      <c r="O973" s="52">
        <f>M973+N973</f>
        <v>0</v>
      </c>
    </row>
    <row r="974" spans="1:15" hidden="1">
      <c r="A974" s="50">
        <f t="shared" si="340"/>
        <v>3</v>
      </c>
      <c r="B974" s="153"/>
      <c r="C974" s="167" t="s">
        <v>81</v>
      </c>
      <c r="D974" s="137"/>
      <c r="E974" s="51"/>
      <c r="F974" s="51"/>
      <c r="G974" s="51"/>
      <c r="H974" s="51"/>
      <c r="I974" s="51"/>
      <c r="J974" s="52">
        <f>H974+I974</f>
        <v>0</v>
      </c>
      <c r="K974" s="51"/>
      <c r="L974" s="51"/>
      <c r="M974" s="52">
        <f>K974+L974</f>
        <v>0</v>
      </c>
      <c r="N974" s="51"/>
      <c r="O974" s="52">
        <f>M974+N974</f>
        <v>0</v>
      </c>
    </row>
    <row r="975" spans="1:15" hidden="1">
      <c r="A975" s="50">
        <f t="shared" si="340"/>
        <v>3</v>
      </c>
      <c r="B975" s="153"/>
      <c r="C975" s="155" t="s">
        <v>35</v>
      </c>
      <c r="D975" s="137"/>
      <c r="E975" s="62">
        <f>SUM(E976:E977)</f>
        <v>0</v>
      </c>
      <c r="F975" s="62">
        <f>SUM(F976:F977)</f>
        <v>0</v>
      </c>
      <c r="G975" s="62">
        <f>SUM(G976:G977)</f>
        <v>0</v>
      </c>
      <c r="H975" s="62">
        <f>SUM(H976:H977)</f>
        <v>0</v>
      </c>
      <c r="I975" s="62">
        <f t="shared" ref="I975:N975" si="342">SUM(I976:I977)</f>
        <v>0</v>
      </c>
      <c r="J975" s="62">
        <f t="shared" si="342"/>
        <v>0</v>
      </c>
      <c r="K975" s="62">
        <f t="shared" si="342"/>
        <v>0</v>
      </c>
      <c r="L975" s="62">
        <f t="shared" si="342"/>
        <v>0</v>
      </c>
      <c r="M975" s="62">
        <f t="shared" si="342"/>
        <v>0</v>
      </c>
      <c r="N975" s="62">
        <f t="shared" si="342"/>
        <v>0</v>
      </c>
      <c r="O975" s="62">
        <f>SUM(O976:O977)</f>
        <v>0</v>
      </c>
    </row>
    <row r="976" spans="1:15" hidden="1">
      <c r="A976" s="50">
        <f t="shared" si="340"/>
        <v>3</v>
      </c>
      <c r="B976" s="153"/>
      <c r="C976" s="167" t="s">
        <v>84</v>
      </c>
      <c r="D976" s="137"/>
      <c r="E976" s="51"/>
      <c r="F976" s="51"/>
      <c r="G976" s="51"/>
      <c r="H976" s="51"/>
      <c r="I976" s="51"/>
      <c r="J976" s="52">
        <f>H976+I976</f>
        <v>0</v>
      </c>
      <c r="K976" s="51"/>
      <c r="L976" s="51"/>
      <c r="M976" s="52">
        <f>K976+L976</f>
        <v>0</v>
      </c>
      <c r="N976" s="51"/>
      <c r="O976" s="52">
        <f>M976+N976</f>
        <v>0</v>
      </c>
    </row>
    <row r="977" spans="1:15" hidden="1">
      <c r="A977" s="50">
        <f t="shared" si="340"/>
        <v>3</v>
      </c>
      <c r="B977" s="153"/>
      <c r="C977" s="167" t="s">
        <v>85</v>
      </c>
      <c r="D977" s="137"/>
      <c r="E977" s="51"/>
      <c r="F977" s="51"/>
      <c r="G977" s="51"/>
      <c r="H977" s="51"/>
      <c r="I977" s="51"/>
      <c r="J977" s="52">
        <f>H977+I977</f>
        <v>0</v>
      </c>
      <c r="K977" s="51"/>
      <c r="L977" s="51"/>
      <c r="M977" s="52">
        <f>K977+L977</f>
        <v>0</v>
      </c>
      <c r="N977" s="51"/>
      <c r="O977" s="52">
        <f>M977+N977</f>
        <v>0</v>
      </c>
    </row>
    <row r="978" spans="1:15" s="57" customFormat="1" hidden="1">
      <c r="A978" s="77">
        <f>A979</f>
        <v>3</v>
      </c>
      <c r="B978" s="172"/>
      <c r="C978" s="156"/>
      <c r="D978" s="140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</row>
    <row r="979" spans="1:15" s="57" customFormat="1" hidden="1">
      <c r="A979" s="55">
        <f>IF(ROUND(MAX(E979:P979),0)=0,IF(ROUND(MIN(E979:P979),0)=0,3,2),2)</f>
        <v>3</v>
      </c>
      <c r="B979" s="172"/>
      <c r="C979" s="173" t="s">
        <v>552</v>
      </c>
      <c r="D979" s="140"/>
      <c r="E979" s="76">
        <f>E982+E1046+E1110+E1178</f>
        <v>0</v>
      </c>
      <c r="F979" s="76">
        <f>F982+F1046+F1110+F1178</f>
        <v>0</v>
      </c>
      <c r="G979" s="76">
        <f>G982+G1046+G1110+G1178</f>
        <v>0</v>
      </c>
      <c r="H979" s="76">
        <f>H982+H1046+H1110+H1178</f>
        <v>0</v>
      </c>
      <c r="I979" s="76">
        <f t="shared" ref="I979:N979" si="343">I982+I1046+I1110+I1178</f>
        <v>0</v>
      </c>
      <c r="J979" s="76">
        <f t="shared" si="343"/>
        <v>0</v>
      </c>
      <c r="K979" s="76">
        <f t="shared" si="343"/>
        <v>0</v>
      </c>
      <c r="L979" s="76">
        <f t="shared" si="343"/>
        <v>0</v>
      </c>
      <c r="M979" s="76">
        <f t="shared" si="343"/>
        <v>0</v>
      </c>
      <c r="N979" s="76">
        <f t="shared" si="343"/>
        <v>0</v>
      </c>
      <c r="O979" s="76">
        <f>O982+O1046+O1110+O1178</f>
        <v>0</v>
      </c>
    </row>
    <row r="980" spans="1:15" s="57" customFormat="1" hidden="1">
      <c r="A980" s="77">
        <f>A981</f>
        <v>3</v>
      </c>
      <c r="B980" s="172"/>
      <c r="C980" s="156"/>
      <c r="D980" s="140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</row>
    <row r="981" spans="1:15" s="57" customFormat="1" hidden="1">
      <c r="A981" s="105">
        <f>MIN(A982:A1043)</f>
        <v>3</v>
      </c>
      <c r="B981" s="172"/>
      <c r="C981" s="174" t="s">
        <v>775</v>
      </c>
      <c r="D981" s="140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</row>
    <row r="982" spans="1:15" s="57" customFormat="1" hidden="1">
      <c r="A982" s="50">
        <f t="shared" ref="A982:A1035" si="344">IF(MAX(E982:P982)=0,IF(MIN(E982:P982)=0,3,2),2)</f>
        <v>3</v>
      </c>
      <c r="B982" s="145"/>
      <c r="C982" s="146" t="s">
        <v>25</v>
      </c>
      <c r="D982" s="56"/>
      <c r="E982" s="11">
        <f>SUBTOTAL(9,E983:E1035)</f>
        <v>0</v>
      </c>
      <c r="F982" s="11">
        <f>SUBTOTAL(9,F983:F1035)</f>
        <v>0</v>
      </c>
      <c r="G982" s="11">
        <f>SUBTOTAL(9,G983:G1035)</f>
        <v>0</v>
      </c>
      <c r="H982" s="11">
        <f>SUBTOTAL(9,H983:H1035)</f>
        <v>0</v>
      </c>
      <c r="I982" s="11">
        <f t="shared" ref="I982:N982" si="345">SUBTOTAL(9,I983:I1035)</f>
        <v>0</v>
      </c>
      <c r="J982" s="11">
        <f t="shared" si="345"/>
        <v>0</v>
      </c>
      <c r="K982" s="11">
        <f t="shared" si="345"/>
        <v>0</v>
      </c>
      <c r="L982" s="11">
        <f t="shared" si="345"/>
        <v>0</v>
      </c>
      <c r="M982" s="11">
        <f t="shared" si="345"/>
        <v>0</v>
      </c>
      <c r="N982" s="11">
        <f t="shared" si="345"/>
        <v>0</v>
      </c>
      <c r="O982" s="11">
        <f>SUBTOTAL(9,O983:O1035)</f>
        <v>0</v>
      </c>
    </row>
    <row r="983" spans="1:15" s="57" customFormat="1" hidden="1">
      <c r="A983" s="50">
        <f t="shared" si="344"/>
        <v>3</v>
      </c>
      <c r="B983" s="145" t="s">
        <v>14</v>
      </c>
      <c r="C983" s="146" t="s">
        <v>125</v>
      </c>
      <c r="D983" s="56"/>
      <c r="E983" s="11">
        <f>SUBTOTAL(9,E984:E1005)</f>
        <v>0</v>
      </c>
      <c r="F983" s="11">
        <f>SUBTOTAL(9,F984:F1005)</f>
        <v>0</v>
      </c>
      <c r="G983" s="11">
        <f>SUBTOTAL(9,G984:G1005)</f>
        <v>0</v>
      </c>
      <c r="H983" s="11">
        <f>SUBTOTAL(9,H984:H1005)</f>
        <v>0</v>
      </c>
      <c r="I983" s="11">
        <f t="shared" ref="I983:N983" si="346">SUBTOTAL(9,I984:I1005)</f>
        <v>0</v>
      </c>
      <c r="J983" s="11">
        <f t="shared" si="346"/>
        <v>0</v>
      </c>
      <c r="K983" s="11">
        <f t="shared" si="346"/>
        <v>0</v>
      </c>
      <c r="L983" s="11">
        <f t="shared" si="346"/>
        <v>0</v>
      </c>
      <c r="M983" s="11">
        <f t="shared" si="346"/>
        <v>0</v>
      </c>
      <c r="N983" s="11">
        <f t="shared" si="346"/>
        <v>0</v>
      </c>
      <c r="O983" s="11">
        <f>SUBTOTAL(9,O984:O1005)</f>
        <v>0</v>
      </c>
    </row>
    <row r="984" spans="1:15" s="57" customFormat="1" hidden="1">
      <c r="A984" s="50">
        <f t="shared" si="344"/>
        <v>3</v>
      </c>
      <c r="B984" s="147"/>
      <c r="C984" s="146" t="s">
        <v>126</v>
      </c>
      <c r="D984" s="56"/>
      <c r="E984" s="11">
        <f>SUBTOTAL(9,E985:E994)</f>
        <v>0</v>
      </c>
      <c r="F984" s="11">
        <f>SUBTOTAL(9,F985:F994)</f>
        <v>0</v>
      </c>
      <c r="G984" s="11">
        <f>SUBTOTAL(9,G985:G994)</f>
        <v>0</v>
      </c>
      <c r="H984" s="11">
        <f>SUBTOTAL(9,H985:H994)</f>
        <v>0</v>
      </c>
      <c r="I984" s="11">
        <f t="shared" ref="I984:N984" si="347">SUBTOTAL(9,I985:I994)</f>
        <v>0</v>
      </c>
      <c r="J984" s="11">
        <f t="shared" si="347"/>
        <v>0</v>
      </c>
      <c r="K984" s="11">
        <f t="shared" si="347"/>
        <v>0</v>
      </c>
      <c r="L984" s="11">
        <f t="shared" si="347"/>
        <v>0</v>
      </c>
      <c r="M984" s="11">
        <f t="shared" si="347"/>
        <v>0</v>
      </c>
      <c r="N984" s="11">
        <f t="shared" si="347"/>
        <v>0</v>
      </c>
      <c r="O984" s="11">
        <f>SUBTOTAL(9,O985:O994)</f>
        <v>0</v>
      </c>
    </row>
    <row r="985" spans="1:15" s="57" customFormat="1" ht="25.5" hidden="1">
      <c r="A985" s="50">
        <f t="shared" si="344"/>
        <v>3</v>
      </c>
      <c r="B985" s="148"/>
      <c r="C985" s="149" t="s">
        <v>127</v>
      </c>
      <c r="D985" s="58" t="s">
        <v>2</v>
      </c>
      <c r="E985" s="11">
        <f>SUBTOTAL(9,E986:E987)</f>
        <v>0</v>
      </c>
      <c r="F985" s="11">
        <f>SUBTOTAL(9,F986:F987)</f>
        <v>0</v>
      </c>
      <c r="G985" s="11">
        <f>SUBTOTAL(9,G986:G987)</f>
        <v>0</v>
      </c>
      <c r="H985" s="11">
        <f>SUBTOTAL(9,H986:H987)</f>
        <v>0</v>
      </c>
      <c r="I985" s="11">
        <f t="shared" ref="I985:N985" si="348">SUBTOTAL(9,I986:I987)</f>
        <v>0</v>
      </c>
      <c r="J985" s="11">
        <f t="shared" si="348"/>
        <v>0</v>
      </c>
      <c r="K985" s="11">
        <f t="shared" si="348"/>
        <v>0</v>
      </c>
      <c r="L985" s="11">
        <f t="shared" si="348"/>
        <v>0</v>
      </c>
      <c r="M985" s="11">
        <f t="shared" si="348"/>
        <v>0</v>
      </c>
      <c r="N985" s="11">
        <f t="shared" si="348"/>
        <v>0</v>
      </c>
      <c r="O985" s="11">
        <f>SUBTOTAL(9,O986:O987)</f>
        <v>0</v>
      </c>
    </row>
    <row r="986" spans="1:15" s="57" customFormat="1" ht="25.5" hidden="1">
      <c r="A986" s="50">
        <f t="shared" si="344"/>
        <v>3</v>
      </c>
      <c r="B986" s="148"/>
      <c r="C986" s="149" t="s">
        <v>303</v>
      </c>
      <c r="D986" s="58" t="s">
        <v>302</v>
      </c>
      <c r="E986" s="51"/>
      <c r="F986" s="51"/>
      <c r="G986" s="51"/>
      <c r="H986" s="51"/>
      <c r="I986" s="51"/>
      <c r="J986" s="52">
        <f>H986+I986</f>
        <v>0</v>
      </c>
      <c r="K986" s="51"/>
      <c r="L986" s="51"/>
      <c r="M986" s="52">
        <f>K986+L986</f>
        <v>0</v>
      </c>
      <c r="N986" s="51"/>
      <c r="O986" s="52">
        <f>M986+N986</f>
        <v>0</v>
      </c>
    </row>
    <row r="987" spans="1:15" s="57" customFormat="1" ht="25.5" hidden="1">
      <c r="A987" s="50">
        <f t="shared" si="344"/>
        <v>3</v>
      </c>
      <c r="B987" s="148"/>
      <c r="C987" s="149" t="s">
        <v>305</v>
      </c>
      <c r="D987" s="58" t="s">
        <v>304</v>
      </c>
      <c r="E987" s="51"/>
      <c r="F987" s="51"/>
      <c r="G987" s="51"/>
      <c r="H987" s="51"/>
      <c r="I987" s="51"/>
      <c r="J987" s="52">
        <f>H987+I987</f>
        <v>0</v>
      </c>
      <c r="K987" s="51"/>
      <c r="L987" s="51"/>
      <c r="M987" s="52">
        <f>K987+L987</f>
        <v>0</v>
      </c>
      <c r="N987" s="51"/>
      <c r="O987" s="52">
        <f>M987+N987</f>
        <v>0</v>
      </c>
    </row>
    <row r="988" spans="1:15" s="57" customFormat="1" hidden="1">
      <c r="A988" s="50">
        <f t="shared" si="344"/>
        <v>3</v>
      </c>
      <c r="B988" s="150"/>
      <c r="C988" s="151" t="s">
        <v>128</v>
      </c>
      <c r="D988" s="59" t="s">
        <v>3</v>
      </c>
      <c r="E988" s="51"/>
      <c r="F988" s="51"/>
      <c r="G988" s="51"/>
      <c r="H988" s="51"/>
      <c r="I988" s="51"/>
      <c r="J988" s="52">
        <f>H988+I988</f>
        <v>0</v>
      </c>
      <c r="K988" s="51"/>
      <c r="L988" s="51"/>
      <c r="M988" s="52">
        <f>K988+L988</f>
        <v>0</v>
      </c>
      <c r="N988" s="51"/>
      <c r="O988" s="52">
        <f>M988+N988</f>
        <v>0</v>
      </c>
    </row>
    <row r="989" spans="1:15" s="57" customFormat="1" hidden="1">
      <c r="A989" s="50">
        <f t="shared" si="344"/>
        <v>3</v>
      </c>
      <c r="B989" s="150"/>
      <c r="C989" s="152" t="s">
        <v>445</v>
      </c>
      <c r="D989" s="117" t="s">
        <v>446</v>
      </c>
      <c r="E989" s="11">
        <f>SUBTOTAL(9,E990:E993)</f>
        <v>0</v>
      </c>
      <c r="F989" s="11">
        <f>SUBTOTAL(9,F990:F993)</f>
        <v>0</v>
      </c>
      <c r="G989" s="11">
        <f>SUBTOTAL(9,G990:G993)</f>
        <v>0</v>
      </c>
      <c r="H989" s="11">
        <f>SUBTOTAL(9,H990:H993)</f>
        <v>0</v>
      </c>
      <c r="I989" s="11">
        <f t="shared" ref="I989:N989" si="349">SUBTOTAL(9,I990:I993)</f>
        <v>0</v>
      </c>
      <c r="J989" s="11">
        <f t="shared" si="349"/>
        <v>0</v>
      </c>
      <c r="K989" s="11">
        <f t="shared" si="349"/>
        <v>0</v>
      </c>
      <c r="L989" s="11">
        <f t="shared" si="349"/>
        <v>0</v>
      </c>
      <c r="M989" s="11">
        <f t="shared" si="349"/>
        <v>0</v>
      </c>
      <c r="N989" s="11">
        <f t="shared" si="349"/>
        <v>0</v>
      </c>
      <c r="O989" s="11">
        <f>SUBTOTAL(9,O990:O993)</f>
        <v>0</v>
      </c>
    </row>
    <row r="990" spans="1:15" s="57" customFormat="1" ht="25.5" hidden="1">
      <c r="A990" s="50">
        <f t="shared" si="344"/>
        <v>3</v>
      </c>
      <c r="B990" s="150"/>
      <c r="C990" s="149" t="s">
        <v>129</v>
      </c>
      <c r="D990" s="60" t="s">
        <v>37</v>
      </c>
      <c r="E990" s="51"/>
      <c r="F990" s="51"/>
      <c r="G990" s="51"/>
      <c r="H990" s="51"/>
      <c r="I990" s="51"/>
      <c r="J990" s="52">
        <f>H990+I990</f>
        <v>0</v>
      </c>
      <c r="K990" s="51"/>
      <c r="L990" s="51"/>
      <c r="M990" s="52">
        <f>K990+L990</f>
        <v>0</v>
      </c>
      <c r="N990" s="51"/>
      <c r="O990" s="52">
        <f>M990+N990</f>
        <v>0</v>
      </c>
    </row>
    <row r="991" spans="1:15" s="57" customFormat="1" hidden="1">
      <c r="A991" s="50">
        <f t="shared" si="344"/>
        <v>3</v>
      </c>
      <c r="B991" s="150"/>
      <c r="C991" s="149" t="s">
        <v>131</v>
      </c>
      <c r="D991" s="60" t="s">
        <v>39</v>
      </c>
      <c r="E991" s="51"/>
      <c r="F991" s="51"/>
      <c r="G991" s="51"/>
      <c r="H991" s="51"/>
      <c r="I991" s="51"/>
      <c r="J991" s="52">
        <f>H991+I991</f>
        <v>0</v>
      </c>
      <c r="K991" s="51"/>
      <c r="L991" s="51"/>
      <c r="M991" s="52">
        <f>K991+L991</f>
        <v>0</v>
      </c>
      <c r="N991" s="51"/>
      <c r="O991" s="52">
        <f>M991+N991</f>
        <v>0</v>
      </c>
    </row>
    <row r="992" spans="1:15" s="57" customFormat="1" hidden="1">
      <c r="A992" s="50">
        <f t="shared" si="344"/>
        <v>3</v>
      </c>
      <c r="B992" s="150"/>
      <c r="C992" s="149" t="s">
        <v>132</v>
      </c>
      <c r="D992" s="60" t="s">
        <v>40</v>
      </c>
      <c r="E992" s="51"/>
      <c r="F992" s="51"/>
      <c r="G992" s="51"/>
      <c r="H992" s="51"/>
      <c r="I992" s="51"/>
      <c r="J992" s="52">
        <f>H992+I992</f>
        <v>0</v>
      </c>
      <c r="K992" s="51"/>
      <c r="L992" s="51"/>
      <c r="M992" s="52">
        <f>K992+L992</f>
        <v>0</v>
      </c>
      <c r="N992" s="51"/>
      <c r="O992" s="52">
        <f>M992+N992</f>
        <v>0</v>
      </c>
    </row>
    <row r="993" spans="1:15" s="57" customFormat="1" ht="25.5" hidden="1">
      <c r="A993" s="50">
        <f t="shared" si="344"/>
        <v>3</v>
      </c>
      <c r="B993" s="150"/>
      <c r="C993" s="149" t="s">
        <v>133</v>
      </c>
      <c r="D993" s="60" t="s">
        <v>41</v>
      </c>
      <c r="E993" s="51"/>
      <c r="F993" s="51"/>
      <c r="G993" s="51"/>
      <c r="H993" s="51"/>
      <c r="I993" s="51"/>
      <c r="J993" s="52">
        <f>H993+I993</f>
        <v>0</v>
      </c>
      <c r="K993" s="51"/>
      <c r="L993" s="51"/>
      <c r="M993" s="52">
        <f>K993+L993</f>
        <v>0</v>
      </c>
      <c r="N993" s="51"/>
      <c r="O993" s="52">
        <f>M993+N993</f>
        <v>0</v>
      </c>
    </row>
    <row r="994" spans="1:15" s="57" customFormat="1" hidden="1">
      <c r="A994" s="50">
        <f t="shared" si="344"/>
        <v>3</v>
      </c>
      <c r="B994" s="150"/>
      <c r="C994" s="149" t="s">
        <v>447</v>
      </c>
      <c r="D994" s="60" t="s">
        <v>4</v>
      </c>
      <c r="E994" s="51"/>
      <c r="F994" s="51"/>
      <c r="G994" s="51"/>
      <c r="H994" s="51"/>
      <c r="I994" s="51"/>
      <c r="J994" s="52">
        <f>H994+I994</f>
        <v>0</v>
      </c>
      <c r="K994" s="51"/>
      <c r="L994" s="51"/>
      <c r="M994" s="52">
        <f>K994+L994</f>
        <v>0</v>
      </c>
      <c r="N994" s="51"/>
      <c r="O994" s="52">
        <f>M994+N994</f>
        <v>0</v>
      </c>
    </row>
    <row r="995" spans="1:15" s="57" customFormat="1" hidden="1">
      <c r="A995" s="50">
        <f t="shared" si="344"/>
        <v>3</v>
      </c>
      <c r="B995" s="147"/>
      <c r="C995" s="146" t="s">
        <v>134</v>
      </c>
      <c r="D995" s="56"/>
      <c r="E995" s="11">
        <f>SUBTOTAL(9,E996:E999)</f>
        <v>0</v>
      </c>
      <c r="F995" s="11">
        <f>SUBTOTAL(9,F996:F999)</f>
        <v>0</v>
      </c>
      <c r="G995" s="11">
        <f>SUBTOTAL(9,G996:G999)</f>
        <v>0</v>
      </c>
      <c r="H995" s="11">
        <f>SUBTOTAL(9,H996:H999)</f>
        <v>0</v>
      </c>
      <c r="I995" s="11">
        <f t="shared" ref="I995:N995" si="350">SUBTOTAL(9,I996:I999)</f>
        <v>0</v>
      </c>
      <c r="J995" s="11">
        <f t="shared" si="350"/>
        <v>0</v>
      </c>
      <c r="K995" s="11">
        <f t="shared" si="350"/>
        <v>0</v>
      </c>
      <c r="L995" s="11">
        <f t="shared" si="350"/>
        <v>0</v>
      </c>
      <c r="M995" s="11">
        <f t="shared" si="350"/>
        <v>0</v>
      </c>
      <c r="N995" s="11">
        <f t="shared" si="350"/>
        <v>0</v>
      </c>
      <c r="O995" s="11">
        <f>SUBTOTAL(9,O996:O999)</f>
        <v>0</v>
      </c>
    </row>
    <row r="996" spans="1:15" s="57" customFormat="1" hidden="1">
      <c r="A996" s="50">
        <f t="shared" si="344"/>
        <v>3</v>
      </c>
      <c r="B996" s="150"/>
      <c r="C996" s="151" t="s">
        <v>135</v>
      </c>
      <c r="D996" s="59" t="s">
        <v>5</v>
      </c>
      <c r="E996" s="51"/>
      <c r="F996" s="51"/>
      <c r="G996" s="51"/>
      <c r="H996" s="51"/>
      <c r="I996" s="51"/>
      <c r="J996" s="52">
        <f>H996+I996</f>
        <v>0</v>
      </c>
      <c r="K996" s="51"/>
      <c r="L996" s="51"/>
      <c r="M996" s="52">
        <f>K996+L996</f>
        <v>0</v>
      </c>
      <c r="N996" s="51"/>
      <c r="O996" s="52">
        <f>M996+N996</f>
        <v>0</v>
      </c>
    </row>
    <row r="997" spans="1:15" s="57" customFormat="1" hidden="1">
      <c r="A997" s="50">
        <f t="shared" si="344"/>
        <v>3</v>
      </c>
      <c r="B997" s="150"/>
      <c r="C997" s="154" t="s">
        <v>448</v>
      </c>
      <c r="D997" s="118" t="s">
        <v>173</v>
      </c>
      <c r="E997" s="51"/>
      <c r="F997" s="51"/>
      <c r="G997" s="51"/>
      <c r="H997" s="51"/>
      <c r="I997" s="51"/>
      <c r="J997" s="52">
        <f>H997+I997</f>
        <v>0</v>
      </c>
      <c r="K997" s="51"/>
      <c r="L997" s="51"/>
      <c r="M997" s="52">
        <f>K997+L997</f>
        <v>0</v>
      </c>
      <c r="N997" s="51"/>
      <c r="O997" s="52">
        <f>M997+N997</f>
        <v>0</v>
      </c>
    </row>
    <row r="998" spans="1:15" s="57" customFormat="1" hidden="1">
      <c r="A998" s="50">
        <f t="shared" si="344"/>
        <v>3</v>
      </c>
      <c r="B998" s="153"/>
      <c r="C998" s="155" t="s">
        <v>557</v>
      </c>
      <c r="D998" s="137" t="s">
        <v>8</v>
      </c>
      <c r="E998" s="51"/>
      <c r="F998" s="51"/>
      <c r="G998" s="51"/>
      <c r="H998" s="51"/>
      <c r="I998" s="51"/>
      <c r="J998" s="52">
        <f>H998+I998</f>
        <v>0</v>
      </c>
      <c r="K998" s="51"/>
      <c r="L998" s="51"/>
      <c r="M998" s="52">
        <f>K998+L998</f>
        <v>0</v>
      </c>
      <c r="N998" s="51"/>
      <c r="O998" s="52">
        <f>M998+N998</f>
        <v>0</v>
      </c>
    </row>
    <row r="999" spans="1:15" s="57" customFormat="1" ht="25.5" hidden="1">
      <c r="A999" s="50">
        <f t="shared" si="344"/>
        <v>3</v>
      </c>
      <c r="B999" s="153"/>
      <c r="C999" s="155" t="s">
        <v>139</v>
      </c>
      <c r="D999" s="136" t="s">
        <v>10</v>
      </c>
      <c r="E999" s="51"/>
      <c r="F999" s="51"/>
      <c r="G999" s="51"/>
      <c r="H999" s="51"/>
      <c r="I999" s="51"/>
      <c r="J999" s="52">
        <f>H999+I999</f>
        <v>0</v>
      </c>
      <c r="K999" s="51"/>
      <c r="L999" s="51"/>
      <c r="M999" s="52">
        <f>K999+L999</f>
        <v>0</v>
      </c>
      <c r="N999" s="51"/>
      <c r="O999" s="52">
        <f>M999+N999</f>
        <v>0</v>
      </c>
    </row>
    <row r="1000" spans="1:15" s="57" customFormat="1" hidden="1">
      <c r="A1000" s="50">
        <f t="shared" si="344"/>
        <v>3</v>
      </c>
      <c r="B1000" s="156"/>
      <c r="C1000" s="157" t="s">
        <v>140</v>
      </c>
      <c r="D1000" s="136"/>
      <c r="E1000" s="11">
        <f>SUBTOTAL(9,E1001:E1005)</f>
        <v>0</v>
      </c>
      <c r="F1000" s="11">
        <f>SUBTOTAL(9,F1001:F1005)</f>
        <v>0</v>
      </c>
      <c r="G1000" s="11">
        <f>SUBTOTAL(9,G1001:G1005)</f>
        <v>0</v>
      </c>
      <c r="H1000" s="11">
        <f>SUBTOTAL(9,H1001:H1005)</f>
        <v>0</v>
      </c>
      <c r="I1000" s="11">
        <f t="shared" ref="I1000:N1000" si="351">SUBTOTAL(9,I1001:I1005)</f>
        <v>0</v>
      </c>
      <c r="J1000" s="11">
        <f t="shared" si="351"/>
        <v>0</v>
      </c>
      <c r="K1000" s="11">
        <f t="shared" si="351"/>
        <v>0</v>
      </c>
      <c r="L1000" s="11">
        <f t="shared" si="351"/>
        <v>0</v>
      </c>
      <c r="M1000" s="11">
        <f t="shared" si="351"/>
        <v>0</v>
      </c>
      <c r="N1000" s="11">
        <f t="shared" si="351"/>
        <v>0</v>
      </c>
      <c r="O1000" s="11">
        <f>SUBTOTAL(9,O1001:O1005)</f>
        <v>0</v>
      </c>
    </row>
    <row r="1001" spans="1:15" s="57" customFormat="1" hidden="1">
      <c r="A1001" s="50">
        <f t="shared" si="344"/>
        <v>3</v>
      </c>
      <c r="B1001" s="153"/>
      <c r="C1001" s="155" t="s">
        <v>141</v>
      </c>
      <c r="D1001" s="137" t="s">
        <v>71</v>
      </c>
      <c r="E1001" s="51"/>
      <c r="F1001" s="51"/>
      <c r="G1001" s="51"/>
      <c r="H1001" s="51"/>
      <c r="I1001" s="51"/>
      <c r="J1001" s="52">
        <f>H1001+I1001</f>
        <v>0</v>
      </c>
      <c r="K1001" s="51"/>
      <c r="L1001" s="51"/>
      <c r="M1001" s="52">
        <f>K1001+L1001</f>
        <v>0</v>
      </c>
      <c r="N1001" s="51"/>
      <c r="O1001" s="52">
        <f>M1001+N1001</f>
        <v>0</v>
      </c>
    </row>
    <row r="1002" spans="1:15" s="57" customFormat="1" hidden="1">
      <c r="A1002" s="50">
        <f t="shared" si="344"/>
        <v>3</v>
      </c>
      <c r="B1002" s="153"/>
      <c r="C1002" s="155" t="s">
        <v>142</v>
      </c>
      <c r="D1002" s="137" t="s">
        <v>73</v>
      </c>
      <c r="E1002" s="51"/>
      <c r="F1002" s="51"/>
      <c r="G1002" s="51"/>
      <c r="H1002" s="51"/>
      <c r="I1002" s="51"/>
      <c r="J1002" s="52">
        <f>H1002+I1002</f>
        <v>0</v>
      </c>
      <c r="K1002" s="51"/>
      <c r="L1002" s="51"/>
      <c r="M1002" s="52">
        <f>K1002+L1002</f>
        <v>0</v>
      </c>
      <c r="N1002" s="51"/>
      <c r="O1002" s="52">
        <f>M1002+N1002</f>
        <v>0</v>
      </c>
    </row>
    <row r="1003" spans="1:15" s="57" customFormat="1" hidden="1">
      <c r="A1003" s="50">
        <f t="shared" si="344"/>
        <v>3</v>
      </c>
      <c r="B1003" s="153"/>
      <c r="C1003" s="155" t="s">
        <v>143</v>
      </c>
      <c r="D1003" s="137" t="s">
        <v>75</v>
      </c>
      <c r="E1003" s="51"/>
      <c r="F1003" s="51"/>
      <c r="G1003" s="51"/>
      <c r="H1003" s="51"/>
      <c r="I1003" s="51"/>
      <c r="J1003" s="52">
        <f>H1003+I1003</f>
        <v>0</v>
      </c>
      <c r="K1003" s="51"/>
      <c r="L1003" s="51"/>
      <c r="M1003" s="52">
        <f>K1003+L1003</f>
        <v>0</v>
      </c>
      <c r="N1003" s="51"/>
      <c r="O1003" s="52">
        <f>M1003+N1003</f>
        <v>0</v>
      </c>
    </row>
    <row r="1004" spans="1:15" s="57" customFormat="1" hidden="1">
      <c r="A1004" s="50">
        <f t="shared" si="344"/>
        <v>3</v>
      </c>
      <c r="B1004" s="153"/>
      <c r="C1004" s="155" t="s">
        <v>144</v>
      </c>
      <c r="D1004" s="137" t="s">
        <v>77</v>
      </c>
      <c r="E1004" s="51"/>
      <c r="F1004" s="51"/>
      <c r="G1004" s="51"/>
      <c r="H1004" s="51"/>
      <c r="I1004" s="51"/>
      <c r="J1004" s="52">
        <f>H1004+I1004</f>
        <v>0</v>
      </c>
      <c r="K1004" s="51"/>
      <c r="L1004" s="51"/>
      <c r="M1004" s="52">
        <f>K1004+L1004</f>
        <v>0</v>
      </c>
      <c r="N1004" s="51"/>
      <c r="O1004" s="52">
        <f>M1004+N1004</f>
        <v>0</v>
      </c>
    </row>
    <row r="1005" spans="1:15" s="57" customFormat="1" hidden="1">
      <c r="A1005" s="50">
        <f t="shared" si="344"/>
        <v>3</v>
      </c>
      <c r="B1005" s="153"/>
      <c r="C1005" s="155" t="s">
        <v>145</v>
      </c>
      <c r="D1005" s="137" t="s">
        <v>28</v>
      </c>
      <c r="E1005" s="51"/>
      <c r="F1005" s="51"/>
      <c r="G1005" s="51"/>
      <c r="H1005" s="51"/>
      <c r="I1005" s="51"/>
      <c r="J1005" s="52">
        <f>H1005+I1005</f>
        <v>0</v>
      </c>
      <c r="K1005" s="51"/>
      <c r="L1005" s="51"/>
      <c r="M1005" s="52">
        <f>K1005+L1005</f>
        <v>0</v>
      </c>
      <c r="N1005" s="51"/>
      <c r="O1005" s="52">
        <f>M1005+N1005</f>
        <v>0</v>
      </c>
    </row>
    <row r="1006" spans="1:15" s="57" customFormat="1" hidden="1">
      <c r="A1006" s="50">
        <f t="shared" si="344"/>
        <v>3</v>
      </c>
      <c r="B1006" s="145" t="s">
        <v>146</v>
      </c>
      <c r="C1006" s="157" t="s">
        <v>147</v>
      </c>
      <c r="D1006" s="56"/>
      <c r="E1006" s="11">
        <f>SUBTOTAL(9,E1007:E1035)</f>
        <v>0</v>
      </c>
      <c r="F1006" s="11">
        <f>SUBTOTAL(9,F1007:F1035)</f>
        <v>0</v>
      </c>
      <c r="G1006" s="11">
        <f>SUBTOTAL(9,G1007:G1035)</f>
        <v>0</v>
      </c>
      <c r="H1006" s="11">
        <f>SUBTOTAL(9,H1007:H1035)</f>
        <v>0</v>
      </c>
      <c r="I1006" s="11">
        <f t="shared" ref="I1006:N1006" si="352">SUBTOTAL(9,I1007:I1035)</f>
        <v>0</v>
      </c>
      <c r="J1006" s="11">
        <f t="shared" si="352"/>
        <v>0</v>
      </c>
      <c r="K1006" s="11">
        <f t="shared" si="352"/>
        <v>0</v>
      </c>
      <c r="L1006" s="11">
        <f t="shared" si="352"/>
        <v>0</v>
      </c>
      <c r="M1006" s="11">
        <f t="shared" si="352"/>
        <v>0</v>
      </c>
      <c r="N1006" s="11">
        <f t="shared" si="352"/>
        <v>0</v>
      </c>
      <c r="O1006" s="11">
        <f>SUBTOTAL(9,O1007:O1035)</f>
        <v>0</v>
      </c>
    </row>
    <row r="1007" spans="1:15" s="57" customFormat="1" hidden="1">
      <c r="A1007" s="50">
        <f t="shared" si="344"/>
        <v>3</v>
      </c>
      <c r="B1007" s="156"/>
      <c r="C1007" s="158" t="s">
        <v>26</v>
      </c>
      <c r="D1007" s="56"/>
      <c r="E1007" s="11">
        <f>SUBTOTAL(9,E1008:E1026)</f>
        <v>0</v>
      </c>
      <c r="F1007" s="11">
        <f t="shared" ref="F1007:O1007" si="353">SUBTOTAL(9,F1008:F1026)</f>
        <v>0</v>
      </c>
      <c r="G1007" s="11">
        <f t="shared" si="353"/>
        <v>0</v>
      </c>
      <c r="H1007" s="11">
        <f t="shared" si="353"/>
        <v>0</v>
      </c>
      <c r="I1007" s="11">
        <f t="shared" si="353"/>
        <v>0</v>
      </c>
      <c r="J1007" s="11">
        <f t="shared" si="353"/>
        <v>0</v>
      </c>
      <c r="K1007" s="11">
        <f t="shared" si="353"/>
        <v>0</v>
      </c>
      <c r="L1007" s="11">
        <f t="shared" si="353"/>
        <v>0</v>
      </c>
      <c r="M1007" s="11">
        <f t="shared" si="353"/>
        <v>0</v>
      </c>
      <c r="N1007" s="11">
        <f t="shared" si="353"/>
        <v>0</v>
      </c>
      <c r="O1007" s="11">
        <f t="shared" si="353"/>
        <v>0</v>
      </c>
    </row>
    <row r="1008" spans="1:15" s="57" customFormat="1" hidden="1">
      <c r="A1008" s="50">
        <f t="shared" si="344"/>
        <v>3</v>
      </c>
      <c r="B1008" s="150"/>
      <c r="C1008" s="161" t="s">
        <v>770</v>
      </c>
      <c r="D1008" s="56"/>
      <c r="E1008" s="11">
        <f>SUBTOTAL(9,E1009:E1018)</f>
        <v>0</v>
      </c>
      <c r="F1008" s="11">
        <f t="shared" ref="F1008:O1008" si="354">SUBTOTAL(9,F1009:F1018)</f>
        <v>0</v>
      </c>
      <c r="G1008" s="11">
        <f t="shared" si="354"/>
        <v>0</v>
      </c>
      <c r="H1008" s="11">
        <f t="shared" si="354"/>
        <v>0</v>
      </c>
      <c r="I1008" s="11">
        <f t="shared" si="354"/>
        <v>0</v>
      </c>
      <c r="J1008" s="11">
        <f t="shared" si="354"/>
        <v>0</v>
      </c>
      <c r="K1008" s="11">
        <f t="shared" si="354"/>
        <v>0</v>
      </c>
      <c r="L1008" s="11">
        <f t="shared" si="354"/>
        <v>0</v>
      </c>
      <c r="M1008" s="11">
        <f t="shared" si="354"/>
        <v>0</v>
      </c>
      <c r="N1008" s="11">
        <f t="shared" si="354"/>
        <v>0</v>
      </c>
      <c r="O1008" s="11">
        <f t="shared" si="354"/>
        <v>0</v>
      </c>
    </row>
    <row r="1009" spans="1:15" s="57" customFormat="1" ht="25.5" hidden="1">
      <c r="A1009" s="50">
        <f t="shared" si="344"/>
        <v>3</v>
      </c>
      <c r="B1009" s="150"/>
      <c r="C1009" s="160" t="s">
        <v>771</v>
      </c>
      <c r="D1009" s="58" t="s">
        <v>2</v>
      </c>
      <c r="E1009" s="11">
        <f>SUBTOTAL(9,E1010:E1011)</f>
        <v>0</v>
      </c>
      <c r="F1009" s="11">
        <f t="shared" ref="F1009:O1009" si="355">SUBTOTAL(9,F1010:F1011)</f>
        <v>0</v>
      </c>
      <c r="G1009" s="11">
        <f t="shared" si="355"/>
        <v>0</v>
      </c>
      <c r="H1009" s="11">
        <f t="shared" si="355"/>
        <v>0</v>
      </c>
      <c r="I1009" s="11">
        <f t="shared" si="355"/>
        <v>0</v>
      </c>
      <c r="J1009" s="11">
        <f t="shared" si="355"/>
        <v>0</v>
      </c>
      <c r="K1009" s="11">
        <f t="shared" si="355"/>
        <v>0</v>
      </c>
      <c r="L1009" s="11">
        <f t="shared" si="355"/>
        <v>0</v>
      </c>
      <c r="M1009" s="11">
        <f t="shared" si="355"/>
        <v>0</v>
      </c>
      <c r="N1009" s="11">
        <f t="shared" si="355"/>
        <v>0</v>
      </c>
      <c r="O1009" s="11">
        <f t="shared" si="355"/>
        <v>0</v>
      </c>
    </row>
    <row r="1010" spans="1:15" s="57" customFormat="1" ht="25.5" hidden="1">
      <c r="A1010" s="50">
        <f t="shared" si="344"/>
        <v>3</v>
      </c>
      <c r="B1010" s="150"/>
      <c r="C1010" s="260" t="s">
        <v>772</v>
      </c>
      <c r="D1010" s="58" t="s">
        <v>302</v>
      </c>
      <c r="E1010" s="51"/>
      <c r="F1010" s="51"/>
      <c r="G1010" s="51"/>
      <c r="H1010" s="51"/>
      <c r="I1010" s="51"/>
      <c r="J1010" s="52">
        <f>H1010+I1010</f>
        <v>0</v>
      </c>
      <c r="K1010" s="51"/>
      <c r="L1010" s="51"/>
      <c r="M1010" s="52">
        <f>K1010+L1010</f>
        <v>0</v>
      </c>
      <c r="N1010" s="51"/>
      <c r="O1010" s="52">
        <f>M1010+N1010</f>
        <v>0</v>
      </c>
    </row>
    <row r="1011" spans="1:15" s="57" customFormat="1" ht="25.5" hidden="1">
      <c r="A1011" s="50">
        <f t="shared" si="344"/>
        <v>3</v>
      </c>
      <c r="B1011" s="150"/>
      <c r="C1011" s="260" t="s">
        <v>773</v>
      </c>
      <c r="D1011" s="58" t="s">
        <v>304</v>
      </c>
      <c r="E1011" s="51"/>
      <c r="F1011" s="51"/>
      <c r="G1011" s="51"/>
      <c r="H1011" s="51"/>
      <c r="I1011" s="51"/>
      <c r="J1011" s="52">
        <f>H1011+I1011</f>
        <v>0</v>
      </c>
      <c r="K1011" s="51"/>
      <c r="L1011" s="51"/>
      <c r="M1011" s="52">
        <f>K1011+L1011</f>
        <v>0</v>
      </c>
      <c r="N1011" s="51"/>
      <c r="O1011" s="52">
        <f>M1011+N1011</f>
        <v>0</v>
      </c>
    </row>
    <row r="1012" spans="1:15" s="57" customFormat="1" hidden="1">
      <c r="A1012" s="50">
        <f t="shared" si="344"/>
        <v>3</v>
      </c>
      <c r="B1012" s="150"/>
      <c r="C1012" s="258" t="s">
        <v>42</v>
      </c>
      <c r="D1012" s="59" t="s">
        <v>3</v>
      </c>
      <c r="E1012" s="51"/>
      <c r="F1012" s="51"/>
      <c r="G1012" s="51"/>
      <c r="H1012" s="51"/>
      <c r="I1012" s="51"/>
      <c r="J1012" s="52">
        <f>H1012+I1012</f>
        <v>0</v>
      </c>
      <c r="K1012" s="51"/>
      <c r="L1012" s="51"/>
      <c r="M1012" s="52">
        <f>K1012+L1012</f>
        <v>0</v>
      </c>
      <c r="N1012" s="51"/>
      <c r="O1012" s="52">
        <f>M1012+N1012</f>
        <v>0</v>
      </c>
    </row>
    <row r="1013" spans="1:15" s="57" customFormat="1" hidden="1">
      <c r="A1013" s="50">
        <f t="shared" si="344"/>
        <v>3</v>
      </c>
      <c r="B1013" s="150"/>
      <c r="C1013" s="259" t="s">
        <v>449</v>
      </c>
      <c r="D1013" s="117" t="s">
        <v>446</v>
      </c>
      <c r="E1013" s="11">
        <f>SUBTOTAL(9,E1014:E1017)</f>
        <v>0</v>
      </c>
      <c r="F1013" s="11">
        <f>SUBTOTAL(9,F1014:F1017)</f>
        <v>0</v>
      </c>
      <c r="G1013" s="11">
        <f>SUBTOTAL(9,G1014:G1017)</f>
        <v>0</v>
      </c>
      <c r="H1013" s="11">
        <f>SUBTOTAL(9,H1014:H1017)</f>
        <v>0</v>
      </c>
      <c r="I1013" s="11">
        <f t="shared" ref="I1013:N1013" si="356">SUBTOTAL(9,I1014:I1017)</f>
        <v>0</v>
      </c>
      <c r="J1013" s="11">
        <f t="shared" si="356"/>
        <v>0</v>
      </c>
      <c r="K1013" s="11">
        <f t="shared" si="356"/>
        <v>0</v>
      </c>
      <c r="L1013" s="11">
        <f t="shared" si="356"/>
        <v>0</v>
      </c>
      <c r="M1013" s="11">
        <f t="shared" si="356"/>
        <v>0</v>
      </c>
      <c r="N1013" s="11">
        <f t="shared" si="356"/>
        <v>0</v>
      </c>
      <c r="O1013" s="11">
        <f>SUBTOTAL(9,O1014:O1017)</f>
        <v>0</v>
      </c>
    </row>
    <row r="1014" spans="1:15" s="57" customFormat="1" ht="25.5" hidden="1">
      <c r="A1014" s="50">
        <f t="shared" si="344"/>
        <v>3</v>
      </c>
      <c r="B1014" s="150"/>
      <c r="C1014" s="260" t="s">
        <v>153</v>
      </c>
      <c r="D1014" s="60" t="s">
        <v>37</v>
      </c>
      <c r="E1014" s="51"/>
      <c r="F1014" s="51"/>
      <c r="G1014" s="51"/>
      <c r="H1014" s="51"/>
      <c r="I1014" s="51"/>
      <c r="J1014" s="52">
        <f t="shared" ref="J1014:J1026" si="357">H1014+I1014</f>
        <v>0</v>
      </c>
      <c r="K1014" s="51"/>
      <c r="L1014" s="51"/>
      <c r="M1014" s="52">
        <f t="shared" ref="M1014:M1026" si="358">K1014+L1014</f>
        <v>0</v>
      </c>
      <c r="N1014" s="51"/>
      <c r="O1014" s="52">
        <f t="shared" ref="O1014:O1026" si="359">M1014+N1014</f>
        <v>0</v>
      </c>
    </row>
    <row r="1015" spans="1:15" hidden="1">
      <c r="A1015" s="50">
        <f t="shared" si="344"/>
        <v>3</v>
      </c>
      <c r="B1015" s="150"/>
      <c r="C1015" s="260" t="s">
        <v>155</v>
      </c>
      <c r="D1015" s="60" t="s">
        <v>39</v>
      </c>
      <c r="E1015" s="51"/>
      <c r="F1015" s="51"/>
      <c r="G1015" s="51"/>
      <c r="H1015" s="51"/>
      <c r="I1015" s="51"/>
      <c r="J1015" s="52">
        <f t="shared" si="357"/>
        <v>0</v>
      </c>
      <c r="K1015" s="51"/>
      <c r="L1015" s="51"/>
      <c r="M1015" s="52">
        <f t="shared" si="358"/>
        <v>0</v>
      </c>
      <c r="N1015" s="51"/>
      <c r="O1015" s="52">
        <f t="shared" si="359"/>
        <v>0</v>
      </c>
    </row>
    <row r="1016" spans="1:15" ht="25.5" hidden="1">
      <c r="A1016" s="50">
        <f t="shared" si="344"/>
        <v>3</v>
      </c>
      <c r="B1016" s="150"/>
      <c r="C1016" s="260" t="s">
        <v>156</v>
      </c>
      <c r="D1016" s="60" t="s">
        <v>40</v>
      </c>
      <c r="E1016" s="51"/>
      <c r="F1016" s="51"/>
      <c r="G1016" s="51"/>
      <c r="H1016" s="51"/>
      <c r="I1016" s="51"/>
      <c r="J1016" s="52">
        <f t="shared" si="357"/>
        <v>0</v>
      </c>
      <c r="K1016" s="51"/>
      <c r="L1016" s="51"/>
      <c r="M1016" s="52">
        <f t="shared" si="358"/>
        <v>0</v>
      </c>
      <c r="N1016" s="51"/>
      <c r="O1016" s="52">
        <f t="shared" si="359"/>
        <v>0</v>
      </c>
    </row>
    <row r="1017" spans="1:15" ht="25.5" hidden="1">
      <c r="A1017" s="50">
        <f t="shared" si="344"/>
        <v>3</v>
      </c>
      <c r="B1017" s="150"/>
      <c r="C1017" s="260" t="s">
        <v>157</v>
      </c>
      <c r="D1017" s="60" t="s">
        <v>41</v>
      </c>
      <c r="E1017" s="51"/>
      <c r="F1017" s="51"/>
      <c r="G1017" s="51"/>
      <c r="H1017" s="51"/>
      <c r="I1017" s="51"/>
      <c r="J1017" s="52">
        <f t="shared" si="357"/>
        <v>0</v>
      </c>
      <c r="K1017" s="51"/>
      <c r="L1017" s="51"/>
      <c r="M1017" s="52">
        <f t="shared" si="358"/>
        <v>0</v>
      </c>
      <c r="N1017" s="51"/>
      <c r="O1017" s="52">
        <f t="shared" si="359"/>
        <v>0</v>
      </c>
    </row>
    <row r="1018" spans="1:15" hidden="1">
      <c r="A1018" s="50">
        <f t="shared" si="344"/>
        <v>3</v>
      </c>
      <c r="B1018" s="150"/>
      <c r="C1018" s="160" t="s">
        <v>158</v>
      </c>
      <c r="D1018" s="60" t="s">
        <v>4</v>
      </c>
      <c r="E1018" s="51"/>
      <c r="F1018" s="51"/>
      <c r="G1018" s="51"/>
      <c r="H1018" s="51"/>
      <c r="I1018" s="51"/>
      <c r="J1018" s="52">
        <f t="shared" si="357"/>
        <v>0</v>
      </c>
      <c r="K1018" s="51"/>
      <c r="L1018" s="51"/>
      <c r="M1018" s="52">
        <f t="shared" si="358"/>
        <v>0</v>
      </c>
      <c r="N1018" s="51"/>
      <c r="O1018" s="52">
        <f t="shared" si="359"/>
        <v>0</v>
      </c>
    </row>
    <row r="1019" spans="1:15" hidden="1">
      <c r="A1019" s="50">
        <f t="shared" si="344"/>
        <v>3</v>
      </c>
      <c r="B1019" s="150"/>
      <c r="C1019" s="159" t="s">
        <v>19</v>
      </c>
      <c r="D1019" s="59" t="s">
        <v>5</v>
      </c>
      <c r="E1019" s="51"/>
      <c r="F1019" s="51"/>
      <c r="G1019" s="51"/>
      <c r="H1019" s="51"/>
      <c r="I1019" s="51"/>
      <c r="J1019" s="52">
        <f t="shared" si="357"/>
        <v>0</v>
      </c>
      <c r="K1019" s="51"/>
      <c r="L1019" s="51"/>
      <c r="M1019" s="52">
        <f t="shared" si="358"/>
        <v>0</v>
      </c>
      <c r="N1019" s="51"/>
      <c r="O1019" s="52">
        <f t="shared" si="359"/>
        <v>0</v>
      </c>
    </row>
    <row r="1020" spans="1:15" hidden="1">
      <c r="A1020" s="50">
        <f t="shared" si="344"/>
        <v>3</v>
      </c>
      <c r="B1020" s="150"/>
      <c r="C1020" s="162" t="s">
        <v>450</v>
      </c>
      <c r="D1020" s="118" t="s">
        <v>173</v>
      </c>
      <c r="E1020" s="51"/>
      <c r="F1020" s="51"/>
      <c r="G1020" s="51"/>
      <c r="H1020" s="51"/>
      <c r="I1020" s="51"/>
      <c r="J1020" s="52">
        <f t="shared" si="357"/>
        <v>0</v>
      </c>
      <c r="K1020" s="51"/>
      <c r="L1020" s="51"/>
      <c r="M1020" s="52">
        <f t="shared" si="358"/>
        <v>0</v>
      </c>
      <c r="N1020" s="51"/>
      <c r="O1020" s="52">
        <f t="shared" si="359"/>
        <v>0</v>
      </c>
    </row>
    <row r="1021" spans="1:15" hidden="1">
      <c r="A1021" s="50">
        <f t="shared" si="344"/>
        <v>3</v>
      </c>
      <c r="B1021" s="153"/>
      <c r="C1021" s="163" t="s">
        <v>29</v>
      </c>
      <c r="D1021" s="136" t="s">
        <v>6</v>
      </c>
      <c r="E1021" s="51"/>
      <c r="F1021" s="51"/>
      <c r="G1021" s="51"/>
      <c r="H1021" s="51"/>
      <c r="I1021" s="51"/>
      <c r="J1021" s="52">
        <f t="shared" si="357"/>
        <v>0</v>
      </c>
      <c r="K1021" s="51"/>
      <c r="L1021" s="51"/>
      <c r="M1021" s="52">
        <f t="shared" si="358"/>
        <v>0</v>
      </c>
      <c r="N1021" s="51"/>
      <c r="O1021" s="52">
        <f t="shared" si="359"/>
        <v>0</v>
      </c>
    </row>
    <row r="1022" spans="1:15" hidden="1">
      <c r="A1022" s="50">
        <f t="shared" si="344"/>
        <v>3</v>
      </c>
      <c r="B1022" s="153"/>
      <c r="C1022" s="163" t="s">
        <v>21</v>
      </c>
      <c r="D1022" s="137" t="s">
        <v>8</v>
      </c>
      <c r="E1022" s="51"/>
      <c r="F1022" s="51"/>
      <c r="G1022" s="51"/>
      <c r="H1022" s="51"/>
      <c r="I1022" s="51"/>
      <c r="J1022" s="52">
        <f>H1022+I1022</f>
        <v>0</v>
      </c>
      <c r="K1022" s="51"/>
      <c r="L1022" s="51"/>
      <c r="M1022" s="52">
        <f>K1022+L1022</f>
        <v>0</v>
      </c>
      <c r="N1022" s="51"/>
      <c r="O1022" s="52">
        <f t="shared" si="359"/>
        <v>0</v>
      </c>
    </row>
    <row r="1023" spans="1:15" hidden="1">
      <c r="A1023" s="50">
        <f t="shared" si="344"/>
        <v>3</v>
      </c>
      <c r="B1023" s="153"/>
      <c r="C1023" s="163" t="s">
        <v>526</v>
      </c>
      <c r="D1023" s="137" t="s">
        <v>31</v>
      </c>
      <c r="E1023" s="51"/>
      <c r="F1023" s="51"/>
      <c r="G1023" s="51"/>
      <c r="H1023" s="51"/>
      <c r="I1023" s="51"/>
      <c r="J1023" s="52">
        <f t="shared" si="357"/>
        <v>0</v>
      </c>
      <c r="K1023" s="51"/>
      <c r="L1023" s="51"/>
      <c r="M1023" s="52">
        <f t="shared" si="358"/>
        <v>0</v>
      </c>
      <c r="N1023" s="51"/>
      <c r="O1023" s="52">
        <f t="shared" si="359"/>
        <v>0</v>
      </c>
    </row>
    <row r="1024" spans="1:15" hidden="1">
      <c r="A1024" s="50">
        <f t="shared" si="344"/>
        <v>3</v>
      </c>
      <c r="B1024" s="153"/>
      <c r="C1024" s="163" t="s">
        <v>558</v>
      </c>
      <c r="D1024" s="137" t="s">
        <v>559</v>
      </c>
      <c r="E1024" s="51"/>
      <c r="F1024" s="51"/>
      <c r="G1024" s="51"/>
      <c r="H1024" s="51"/>
      <c r="I1024" s="51"/>
      <c r="J1024" s="52">
        <f t="shared" si="357"/>
        <v>0</v>
      </c>
      <c r="K1024" s="51"/>
      <c r="L1024" s="51"/>
      <c r="M1024" s="52">
        <f t="shared" si="358"/>
        <v>0</v>
      </c>
      <c r="N1024" s="51"/>
      <c r="O1024" s="52">
        <f t="shared" si="359"/>
        <v>0</v>
      </c>
    </row>
    <row r="1025" spans="1:15" ht="25.5" hidden="1">
      <c r="A1025" s="50">
        <f t="shared" si="344"/>
        <v>3</v>
      </c>
      <c r="B1025" s="153"/>
      <c r="C1025" s="163" t="s">
        <v>528</v>
      </c>
      <c r="D1025" s="136" t="s">
        <v>9</v>
      </c>
      <c r="E1025" s="51"/>
      <c r="F1025" s="51"/>
      <c r="G1025" s="51"/>
      <c r="H1025" s="51"/>
      <c r="I1025" s="51"/>
      <c r="J1025" s="52">
        <f t="shared" si="357"/>
        <v>0</v>
      </c>
      <c r="K1025" s="51"/>
      <c r="L1025" s="51"/>
      <c r="M1025" s="52">
        <f t="shared" si="358"/>
        <v>0</v>
      </c>
      <c r="N1025" s="51"/>
      <c r="O1025" s="52">
        <f t="shared" si="359"/>
        <v>0</v>
      </c>
    </row>
    <row r="1026" spans="1:15" ht="25.5" hidden="1">
      <c r="A1026" s="50">
        <f t="shared" si="344"/>
        <v>3</v>
      </c>
      <c r="B1026" s="153"/>
      <c r="C1026" s="163" t="s">
        <v>30</v>
      </c>
      <c r="D1026" s="136" t="s">
        <v>10</v>
      </c>
      <c r="E1026" s="51"/>
      <c r="F1026" s="51"/>
      <c r="G1026" s="51"/>
      <c r="H1026" s="51"/>
      <c r="I1026" s="51"/>
      <c r="J1026" s="52">
        <f t="shared" si="357"/>
        <v>0</v>
      </c>
      <c r="K1026" s="51"/>
      <c r="L1026" s="51"/>
      <c r="M1026" s="52">
        <f t="shared" si="358"/>
        <v>0</v>
      </c>
      <c r="N1026" s="51"/>
      <c r="O1026" s="52">
        <f t="shared" si="359"/>
        <v>0</v>
      </c>
    </row>
    <row r="1027" spans="1:15" hidden="1">
      <c r="A1027" s="50">
        <f t="shared" si="344"/>
        <v>3</v>
      </c>
      <c r="B1027" s="153"/>
      <c r="C1027" s="165" t="s">
        <v>451</v>
      </c>
      <c r="D1027" s="138" t="s">
        <v>93</v>
      </c>
      <c r="E1027" s="11">
        <f>SUBTOTAL(9,E1028:E1029)</f>
        <v>0</v>
      </c>
      <c r="F1027" s="11">
        <f>SUBTOTAL(9,F1028:F1029)</f>
        <v>0</v>
      </c>
      <c r="G1027" s="11">
        <f>SUBTOTAL(9,G1028:G1029)</f>
        <v>0</v>
      </c>
      <c r="H1027" s="11">
        <f>SUBTOTAL(9,H1028:H1029)</f>
        <v>0</v>
      </c>
      <c r="I1027" s="11">
        <f t="shared" ref="I1027:N1027" si="360">SUBTOTAL(9,I1028:I1029)</f>
        <v>0</v>
      </c>
      <c r="J1027" s="11">
        <f t="shared" si="360"/>
        <v>0</v>
      </c>
      <c r="K1027" s="11">
        <f t="shared" si="360"/>
        <v>0</v>
      </c>
      <c r="L1027" s="11">
        <f t="shared" si="360"/>
        <v>0</v>
      </c>
      <c r="M1027" s="11">
        <f t="shared" si="360"/>
        <v>0</v>
      </c>
      <c r="N1027" s="11">
        <f t="shared" si="360"/>
        <v>0</v>
      </c>
      <c r="O1027" s="11">
        <f>SUBTOTAL(9,O1028:O1029)</f>
        <v>0</v>
      </c>
    </row>
    <row r="1028" spans="1:15" hidden="1">
      <c r="A1028" s="50">
        <f t="shared" si="344"/>
        <v>3</v>
      </c>
      <c r="B1028" s="153"/>
      <c r="C1028" s="166" t="s">
        <v>452</v>
      </c>
      <c r="D1028" s="138" t="s">
        <v>453</v>
      </c>
      <c r="E1028" s="51"/>
      <c r="F1028" s="51"/>
      <c r="G1028" s="51"/>
      <c r="H1028" s="51"/>
      <c r="I1028" s="51"/>
      <c r="J1028" s="52">
        <f>H1028+I1028</f>
        <v>0</v>
      </c>
      <c r="K1028" s="51"/>
      <c r="L1028" s="51"/>
      <c r="M1028" s="52">
        <f>K1028+L1028</f>
        <v>0</v>
      </c>
      <c r="N1028" s="51"/>
      <c r="O1028" s="52">
        <f>M1028+N1028</f>
        <v>0</v>
      </c>
    </row>
    <row r="1029" spans="1:15" hidden="1">
      <c r="A1029" s="50">
        <f t="shared" si="344"/>
        <v>3</v>
      </c>
      <c r="B1029" s="153"/>
      <c r="C1029" s="166" t="s">
        <v>454</v>
      </c>
      <c r="D1029" s="138" t="s">
        <v>455</v>
      </c>
      <c r="E1029" s="51"/>
      <c r="F1029" s="51"/>
      <c r="G1029" s="51"/>
      <c r="H1029" s="51"/>
      <c r="I1029" s="51"/>
      <c r="J1029" s="52">
        <f>H1029+I1029</f>
        <v>0</v>
      </c>
      <c r="K1029" s="51"/>
      <c r="L1029" s="51"/>
      <c r="M1029" s="52">
        <f>K1029+L1029</f>
        <v>0</v>
      </c>
      <c r="N1029" s="51"/>
      <c r="O1029" s="52">
        <f>M1029+N1029</f>
        <v>0</v>
      </c>
    </row>
    <row r="1030" spans="1:15" hidden="1">
      <c r="A1030" s="50">
        <f t="shared" si="344"/>
        <v>3</v>
      </c>
      <c r="B1030" s="156"/>
      <c r="C1030" s="158" t="s">
        <v>32</v>
      </c>
      <c r="D1030" s="136"/>
      <c r="E1030" s="11">
        <f>SUBTOTAL(9,E1031:E1035)</f>
        <v>0</v>
      </c>
      <c r="F1030" s="11">
        <f>SUBTOTAL(9,F1031:F1035)</f>
        <v>0</v>
      </c>
      <c r="G1030" s="11">
        <f>SUBTOTAL(9,G1031:G1035)</f>
        <v>0</v>
      </c>
      <c r="H1030" s="11">
        <f>SUBTOTAL(9,H1031:H1035)</f>
        <v>0</v>
      </c>
      <c r="I1030" s="11">
        <f t="shared" ref="I1030:N1030" si="361">SUBTOTAL(9,I1031:I1035)</f>
        <v>0</v>
      </c>
      <c r="J1030" s="11">
        <f t="shared" si="361"/>
        <v>0</v>
      </c>
      <c r="K1030" s="11">
        <f t="shared" si="361"/>
        <v>0</v>
      </c>
      <c r="L1030" s="11">
        <f t="shared" si="361"/>
        <v>0</v>
      </c>
      <c r="M1030" s="11">
        <f t="shared" si="361"/>
        <v>0</v>
      </c>
      <c r="N1030" s="11">
        <f t="shared" si="361"/>
        <v>0</v>
      </c>
      <c r="O1030" s="11">
        <f>SUBTOTAL(9,O1031:O1035)</f>
        <v>0</v>
      </c>
    </row>
    <row r="1031" spans="1:15" hidden="1">
      <c r="A1031" s="50">
        <f t="shared" si="344"/>
        <v>3</v>
      </c>
      <c r="B1031" s="153"/>
      <c r="C1031" s="163" t="s">
        <v>70</v>
      </c>
      <c r="D1031" s="137" t="s">
        <v>71</v>
      </c>
      <c r="E1031" s="51"/>
      <c r="F1031" s="51"/>
      <c r="G1031" s="51"/>
      <c r="H1031" s="51"/>
      <c r="I1031" s="51"/>
      <c r="J1031" s="52">
        <f>H1031+I1031</f>
        <v>0</v>
      </c>
      <c r="K1031" s="51"/>
      <c r="L1031" s="51"/>
      <c r="M1031" s="52">
        <f>K1031+L1031</f>
        <v>0</v>
      </c>
      <c r="N1031" s="51"/>
      <c r="O1031" s="52">
        <f>M1031+N1031</f>
        <v>0</v>
      </c>
    </row>
    <row r="1032" spans="1:15" hidden="1">
      <c r="A1032" s="50">
        <f t="shared" si="344"/>
        <v>3</v>
      </c>
      <c r="B1032" s="153"/>
      <c r="C1032" s="163" t="s">
        <v>72</v>
      </c>
      <c r="D1032" s="137" t="s">
        <v>73</v>
      </c>
      <c r="E1032" s="51"/>
      <c r="F1032" s="51"/>
      <c r="G1032" s="51"/>
      <c r="H1032" s="51"/>
      <c r="I1032" s="51"/>
      <c r="J1032" s="52">
        <f>H1032+I1032</f>
        <v>0</v>
      </c>
      <c r="K1032" s="51"/>
      <c r="L1032" s="51"/>
      <c r="M1032" s="52">
        <f>K1032+L1032</f>
        <v>0</v>
      </c>
      <c r="N1032" s="51"/>
      <c r="O1032" s="52">
        <f>M1032+N1032</f>
        <v>0</v>
      </c>
    </row>
    <row r="1033" spans="1:15" hidden="1">
      <c r="A1033" s="50">
        <f t="shared" si="344"/>
        <v>3</v>
      </c>
      <c r="B1033" s="153"/>
      <c r="C1033" s="163" t="s">
        <v>74</v>
      </c>
      <c r="D1033" s="137" t="s">
        <v>75</v>
      </c>
      <c r="E1033" s="51"/>
      <c r="F1033" s="51"/>
      <c r="G1033" s="51"/>
      <c r="H1033" s="51"/>
      <c r="I1033" s="51"/>
      <c r="J1033" s="52">
        <f>H1033+I1033</f>
        <v>0</v>
      </c>
      <c r="K1033" s="51"/>
      <c r="L1033" s="51"/>
      <c r="M1033" s="52">
        <f>K1033+L1033</f>
        <v>0</v>
      </c>
      <c r="N1033" s="51"/>
      <c r="O1033" s="52">
        <f>M1033+N1033</f>
        <v>0</v>
      </c>
    </row>
    <row r="1034" spans="1:15" hidden="1">
      <c r="A1034" s="50">
        <f t="shared" si="344"/>
        <v>3</v>
      </c>
      <c r="B1034" s="153"/>
      <c r="C1034" s="163" t="s">
        <v>76</v>
      </c>
      <c r="D1034" s="137" t="s">
        <v>77</v>
      </c>
      <c r="E1034" s="51"/>
      <c r="F1034" s="51"/>
      <c r="G1034" s="51"/>
      <c r="H1034" s="51"/>
      <c r="I1034" s="51"/>
      <c r="J1034" s="52">
        <f>H1034+I1034</f>
        <v>0</v>
      </c>
      <c r="K1034" s="51"/>
      <c r="L1034" s="51"/>
      <c r="M1034" s="52">
        <f>K1034+L1034</f>
        <v>0</v>
      </c>
      <c r="N1034" s="51"/>
      <c r="O1034" s="52">
        <f>M1034+N1034</f>
        <v>0</v>
      </c>
    </row>
    <row r="1035" spans="1:15" hidden="1">
      <c r="A1035" s="50">
        <f t="shared" si="344"/>
        <v>3</v>
      </c>
      <c r="B1035" s="153"/>
      <c r="C1035" s="163" t="s">
        <v>12</v>
      </c>
      <c r="D1035" s="137" t="s">
        <v>28</v>
      </c>
      <c r="E1035" s="51"/>
      <c r="F1035" s="51"/>
      <c r="G1035" s="51"/>
      <c r="H1035" s="51"/>
      <c r="I1035" s="51"/>
      <c r="J1035" s="52">
        <f>H1035+I1035</f>
        <v>0</v>
      </c>
      <c r="K1035" s="51"/>
      <c r="L1035" s="51"/>
      <c r="M1035" s="52">
        <f>K1035+L1035</f>
        <v>0</v>
      </c>
      <c r="N1035" s="51"/>
      <c r="O1035" s="52">
        <f>M1035+N1035</f>
        <v>0</v>
      </c>
    </row>
    <row r="1036" spans="1:15" hidden="1">
      <c r="A1036" s="77">
        <f>A1037</f>
        <v>3</v>
      </c>
      <c r="B1036" s="153"/>
      <c r="C1036" s="155"/>
      <c r="D1036" s="137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</row>
    <row r="1037" spans="1:15" hidden="1">
      <c r="A1037" s="105">
        <f>MIN(A1038:A1043)</f>
        <v>3</v>
      </c>
      <c r="B1037" s="153"/>
      <c r="C1037" s="157" t="s">
        <v>36</v>
      </c>
      <c r="D1037" s="137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</row>
    <row r="1038" spans="1:15" hidden="1">
      <c r="A1038" s="50">
        <f t="shared" ref="A1038:A1043" si="362">IF(MAX(E1038:P1038)=0,IF(MIN(E1038:P1038)=0,3,2),2)</f>
        <v>3</v>
      </c>
      <c r="B1038" s="153"/>
      <c r="C1038" s="155" t="s">
        <v>34</v>
      </c>
      <c r="D1038" s="137"/>
      <c r="E1038" s="62">
        <f>SUM(E1039:E1040)</f>
        <v>0</v>
      </c>
      <c r="F1038" s="62">
        <f>SUM(F1039:F1040)</f>
        <v>0</v>
      </c>
      <c r="G1038" s="62">
        <f>SUM(G1039:G1040)</f>
        <v>0</v>
      </c>
      <c r="H1038" s="62">
        <f>SUM(H1039:H1040)</f>
        <v>0</v>
      </c>
      <c r="I1038" s="62">
        <f t="shared" ref="I1038:N1038" si="363">SUM(I1039:I1040)</f>
        <v>0</v>
      </c>
      <c r="J1038" s="62">
        <f t="shared" si="363"/>
        <v>0</v>
      </c>
      <c r="K1038" s="62">
        <f t="shared" si="363"/>
        <v>0</v>
      </c>
      <c r="L1038" s="62">
        <f t="shared" si="363"/>
        <v>0</v>
      </c>
      <c r="M1038" s="62">
        <f t="shared" si="363"/>
        <v>0</v>
      </c>
      <c r="N1038" s="62">
        <f t="shared" si="363"/>
        <v>0</v>
      </c>
      <c r="O1038" s="62">
        <f>SUM(O1039:O1040)</f>
        <v>0</v>
      </c>
    </row>
    <row r="1039" spans="1:15" s="57" customFormat="1" hidden="1">
      <c r="A1039" s="50">
        <f t="shared" si="362"/>
        <v>3</v>
      </c>
      <c r="B1039" s="153"/>
      <c r="C1039" s="167" t="s">
        <v>80</v>
      </c>
      <c r="D1039" s="137"/>
      <c r="E1039" s="51"/>
      <c r="F1039" s="51"/>
      <c r="G1039" s="51"/>
      <c r="H1039" s="51"/>
      <c r="I1039" s="51"/>
      <c r="J1039" s="52">
        <f>H1039+I1039</f>
        <v>0</v>
      </c>
      <c r="K1039" s="51"/>
      <c r="L1039" s="51"/>
      <c r="M1039" s="52">
        <f>K1039+L1039</f>
        <v>0</v>
      </c>
      <c r="N1039" s="51"/>
      <c r="O1039" s="52">
        <f>M1039+N1039</f>
        <v>0</v>
      </c>
    </row>
    <row r="1040" spans="1:15" s="57" customFormat="1" hidden="1">
      <c r="A1040" s="50">
        <f t="shared" si="362"/>
        <v>3</v>
      </c>
      <c r="B1040" s="153"/>
      <c r="C1040" s="167" t="s">
        <v>81</v>
      </c>
      <c r="D1040" s="137"/>
      <c r="E1040" s="51"/>
      <c r="F1040" s="51"/>
      <c r="G1040" s="51"/>
      <c r="H1040" s="51"/>
      <c r="I1040" s="51"/>
      <c r="J1040" s="52">
        <f>H1040+I1040</f>
        <v>0</v>
      </c>
      <c r="K1040" s="51"/>
      <c r="L1040" s="51"/>
      <c r="M1040" s="52">
        <f>K1040+L1040</f>
        <v>0</v>
      </c>
      <c r="N1040" s="51"/>
      <c r="O1040" s="52">
        <f>M1040+N1040</f>
        <v>0</v>
      </c>
    </row>
    <row r="1041" spans="1:15" s="57" customFormat="1" hidden="1">
      <c r="A1041" s="50">
        <f t="shared" si="362"/>
        <v>3</v>
      </c>
      <c r="B1041" s="153"/>
      <c r="C1041" s="155" t="s">
        <v>35</v>
      </c>
      <c r="D1041" s="137"/>
      <c r="E1041" s="62">
        <f>SUM(E1042:E1043)</f>
        <v>0</v>
      </c>
      <c r="F1041" s="62">
        <f>SUM(F1042:F1043)</f>
        <v>0</v>
      </c>
      <c r="G1041" s="62">
        <f>SUM(G1042:G1043)</f>
        <v>0</v>
      </c>
      <c r="H1041" s="62">
        <f>SUM(H1042:H1043)</f>
        <v>0</v>
      </c>
      <c r="I1041" s="62">
        <f t="shared" ref="I1041:N1041" si="364">SUM(I1042:I1043)</f>
        <v>0</v>
      </c>
      <c r="J1041" s="62">
        <f t="shared" si="364"/>
        <v>0</v>
      </c>
      <c r="K1041" s="62">
        <f t="shared" si="364"/>
        <v>0</v>
      </c>
      <c r="L1041" s="62">
        <f t="shared" si="364"/>
        <v>0</v>
      </c>
      <c r="M1041" s="62">
        <f t="shared" si="364"/>
        <v>0</v>
      </c>
      <c r="N1041" s="62">
        <f t="shared" si="364"/>
        <v>0</v>
      </c>
      <c r="O1041" s="62">
        <f>SUM(O1042:O1043)</f>
        <v>0</v>
      </c>
    </row>
    <row r="1042" spans="1:15" s="57" customFormat="1" hidden="1">
      <c r="A1042" s="50">
        <f t="shared" si="362"/>
        <v>3</v>
      </c>
      <c r="B1042" s="153"/>
      <c r="C1042" s="167" t="s">
        <v>84</v>
      </c>
      <c r="D1042" s="137"/>
      <c r="E1042" s="51"/>
      <c r="F1042" s="51"/>
      <c r="G1042" s="51"/>
      <c r="H1042" s="51"/>
      <c r="I1042" s="51"/>
      <c r="J1042" s="52">
        <f>H1042+I1042</f>
        <v>0</v>
      </c>
      <c r="K1042" s="51"/>
      <c r="L1042" s="51"/>
      <c r="M1042" s="52">
        <f>K1042+L1042</f>
        <v>0</v>
      </c>
      <c r="N1042" s="51"/>
      <c r="O1042" s="52">
        <f>M1042+N1042</f>
        <v>0</v>
      </c>
    </row>
    <row r="1043" spans="1:15" s="57" customFormat="1" hidden="1">
      <c r="A1043" s="50">
        <f t="shared" si="362"/>
        <v>3</v>
      </c>
      <c r="B1043" s="153"/>
      <c r="C1043" s="167" t="s">
        <v>85</v>
      </c>
      <c r="D1043" s="137"/>
      <c r="E1043" s="51"/>
      <c r="F1043" s="51"/>
      <c r="G1043" s="51"/>
      <c r="H1043" s="51"/>
      <c r="I1043" s="51"/>
      <c r="J1043" s="52">
        <f>H1043+I1043</f>
        <v>0</v>
      </c>
      <c r="K1043" s="51"/>
      <c r="L1043" s="51"/>
      <c r="M1043" s="52">
        <f>K1043+L1043</f>
        <v>0</v>
      </c>
      <c r="N1043" s="51"/>
      <c r="O1043" s="52">
        <f>M1043+N1043</f>
        <v>0</v>
      </c>
    </row>
    <row r="1044" spans="1:15" s="57" customFormat="1" hidden="1">
      <c r="A1044" s="77">
        <f>A1045</f>
        <v>3</v>
      </c>
      <c r="B1044" s="172"/>
      <c r="C1044" s="156"/>
      <c r="D1044" s="140"/>
      <c r="E1044" s="76"/>
      <c r="F1044" s="76"/>
      <c r="G1044" s="76"/>
      <c r="H1044" s="76"/>
      <c r="I1044" s="76"/>
      <c r="J1044" s="76"/>
      <c r="K1044" s="76"/>
      <c r="L1044" s="76"/>
      <c r="M1044" s="76"/>
      <c r="N1044" s="76"/>
      <c r="O1044" s="76"/>
    </row>
    <row r="1045" spans="1:15" s="57" customFormat="1" hidden="1">
      <c r="A1045" s="105">
        <f>MIN(A1046:A1107)</f>
        <v>3</v>
      </c>
      <c r="B1045" s="172"/>
      <c r="C1045" s="174" t="s">
        <v>59</v>
      </c>
      <c r="D1045" s="140"/>
      <c r="E1045" s="76"/>
      <c r="F1045" s="76"/>
      <c r="G1045" s="76"/>
      <c r="H1045" s="76"/>
      <c r="I1045" s="76"/>
      <c r="J1045" s="76"/>
      <c r="K1045" s="76"/>
      <c r="L1045" s="76"/>
      <c r="M1045" s="76"/>
      <c r="N1045" s="76"/>
      <c r="O1045" s="76"/>
    </row>
    <row r="1046" spans="1:15" s="57" customFormat="1" hidden="1">
      <c r="A1046" s="50">
        <f t="shared" ref="A1046:A1099" si="365">IF(MAX(E1046:P1046)=0,IF(MIN(E1046:P1046)=0,3,2),2)</f>
        <v>3</v>
      </c>
      <c r="B1046" s="145"/>
      <c r="C1046" s="146" t="s">
        <v>25</v>
      </c>
      <c r="D1046" s="56"/>
      <c r="E1046" s="11">
        <f>SUBTOTAL(9,E1047:E1099)</f>
        <v>0</v>
      </c>
      <c r="F1046" s="11">
        <f>SUBTOTAL(9,F1047:F1099)</f>
        <v>0</v>
      </c>
      <c r="G1046" s="11">
        <f>SUBTOTAL(9,G1047:G1099)</f>
        <v>0</v>
      </c>
      <c r="H1046" s="11">
        <f>SUBTOTAL(9,H1047:H1099)</f>
        <v>0</v>
      </c>
      <c r="I1046" s="11">
        <f t="shared" ref="I1046:N1046" si="366">SUBTOTAL(9,I1047:I1099)</f>
        <v>0</v>
      </c>
      <c r="J1046" s="11">
        <f t="shared" si="366"/>
        <v>0</v>
      </c>
      <c r="K1046" s="11">
        <f t="shared" si="366"/>
        <v>0</v>
      </c>
      <c r="L1046" s="11">
        <f t="shared" si="366"/>
        <v>0</v>
      </c>
      <c r="M1046" s="11">
        <f t="shared" si="366"/>
        <v>0</v>
      </c>
      <c r="N1046" s="11">
        <f t="shared" si="366"/>
        <v>0</v>
      </c>
      <c r="O1046" s="11">
        <f>SUBTOTAL(9,O1047:O1099)</f>
        <v>0</v>
      </c>
    </row>
    <row r="1047" spans="1:15" s="57" customFormat="1" hidden="1">
      <c r="A1047" s="50">
        <f t="shared" si="365"/>
        <v>3</v>
      </c>
      <c r="B1047" s="145" t="s">
        <v>14</v>
      </c>
      <c r="C1047" s="146" t="s">
        <v>125</v>
      </c>
      <c r="D1047" s="56"/>
      <c r="E1047" s="11">
        <f>SUBTOTAL(9,E1048:E1069)</f>
        <v>0</v>
      </c>
      <c r="F1047" s="11">
        <f>SUBTOTAL(9,F1048:F1069)</f>
        <v>0</v>
      </c>
      <c r="G1047" s="11">
        <f>SUBTOTAL(9,G1048:G1069)</f>
        <v>0</v>
      </c>
      <c r="H1047" s="11">
        <f>SUBTOTAL(9,H1048:H1069)</f>
        <v>0</v>
      </c>
      <c r="I1047" s="11">
        <f t="shared" ref="I1047:N1047" si="367">SUBTOTAL(9,I1048:I1069)</f>
        <v>0</v>
      </c>
      <c r="J1047" s="11">
        <f t="shared" si="367"/>
        <v>0</v>
      </c>
      <c r="K1047" s="11">
        <f t="shared" si="367"/>
        <v>0</v>
      </c>
      <c r="L1047" s="11">
        <f t="shared" si="367"/>
        <v>0</v>
      </c>
      <c r="M1047" s="11">
        <f t="shared" si="367"/>
        <v>0</v>
      </c>
      <c r="N1047" s="11">
        <f t="shared" si="367"/>
        <v>0</v>
      </c>
      <c r="O1047" s="11">
        <f>SUBTOTAL(9,O1048:O1069)</f>
        <v>0</v>
      </c>
    </row>
    <row r="1048" spans="1:15" s="57" customFormat="1" hidden="1">
      <c r="A1048" s="50">
        <f t="shared" si="365"/>
        <v>3</v>
      </c>
      <c r="B1048" s="147"/>
      <c r="C1048" s="146" t="s">
        <v>126</v>
      </c>
      <c r="D1048" s="56"/>
      <c r="E1048" s="11">
        <f>SUBTOTAL(9,E1049:E1058)</f>
        <v>0</v>
      </c>
      <c r="F1048" s="11">
        <f>SUBTOTAL(9,F1049:F1058)</f>
        <v>0</v>
      </c>
      <c r="G1048" s="11">
        <f>SUBTOTAL(9,G1049:G1058)</f>
        <v>0</v>
      </c>
      <c r="H1048" s="11">
        <f>SUBTOTAL(9,H1049:H1058)</f>
        <v>0</v>
      </c>
      <c r="I1048" s="11">
        <f t="shared" ref="I1048:N1048" si="368">SUBTOTAL(9,I1049:I1058)</f>
        <v>0</v>
      </c>
      <c r="J1048" s="11">
        <f t="shared" si="368"/>
        <v>0</v>
      </c>
      <c r="K1048" s="11">
        <f t="shared" si="368"/>
        <v>0</v>
      </c>
      <c r="L1048" s="11">
        <f t="shared" si="368"/>
        <v>0</v>
      </c>
      <c r="M1048" s="11">
        <f t="shared" si="368"/>
        <v>0</v>
      </c>
      <c r="N1048" s="11">
        <f t="shared" si="368"/>
        <v>0</v>
      </c>
      <c r="O1048" s="11">
        <f>SUBTOTAL(9,O1049:O1058)</f>
        <v>0</v>
      </c>
    </row>
    <row r="1049" spans="1:15" s="57" customFormat="1" ht="25.5" hidden="1">
      <c r="A1049" s="50">
        <f t="shared" si="365"/>
        <v>3</v>
      </c>
      <c r="B1049" s="148"/>
      <c r="C1049" s="149" t="s">
        <v>127</v>
      </c>
      <c r="D1049" s="58" t="s">
        <v>2</v>
      </c>
      <c r="E1049" s="11">
        <f>SUBTOTAL(9,E1050:E1051)</f>
        <v>0</v>
      </c>
      <c r="F1049" s="11">
        <f>SUBTOTAL(9,F1050:F1051)</f>
        <v>0</v>
      </c>
      <c r="G1049" s="11">
        <f>SUBTOTAL(9,G1050:G1051)</f>
        <v>0</v>
      </c>
      <c r="H1049" s="11">
        <f>SUBTOTAL(9,H1050:H1051)</f>
        <v>0</v>
      </c>
      <c r="I1049" s="11">
        <f t="shared" ref="I1049:N1049" si="369">SUBTOTAL(9,I1050:I1051)</f>
        <v>0</v>
      </c>
      <c r="J1049" s="11">
        <f t="shared" si="369"/>
        <v>0</v>
      </c>
      <c r="K1049" s="11">
        <f t="shared" si="369"/>
        <v>0</v>
      </c>
      <c r="L1049" s="11">
        <f t="shared" si="369"/>
        <v>0</v>
      </c>
      <c r="M1049" s="11">
        <f t="shared" si="369"/>
        <v>0</v>
      </c>
      <c r="N1049" s="11">
        <f t="shared" si="369"/>
        <v>0</v>
      </c>
      <c r="O1049" s="11">
        <f>SUBTOTAL(9,O1050:O1051)</f>
        <v>0</v>
      </c>
    </row>
    <row r="1050" spans="1:15" s="57" customFormat="1" ht="25.5" hidden="1">
      <c r="A1050" s="50">
        <f t="shared" si="365"/>
        <v>3</v>
      </c>
      <c r="B1050" s="148"/>
      <c r="C1050" s="149" t="s">
        <v>303</v>
      </c>
      <c r="D1050" s="58" t="s">
        <v>302</v>
      </c>
      <c r="E1050" s="51"/>
      <c r="F1050" s="51"/>
      <c r="G1050" s="51"/>
      <c r="H1050" s="51"/>
      <c r="I1050" s="51"/>
      <c r="J1050" s="52">
        <f>H1050+I1050</f>
        <v>0</v>
      </c>
      <c r="K1050" s="51"/>
      <c r="L1050" s="51"/>
      <c r="M1050" s="52">
        <f>K1050+L1050</f>
        <v>0</v>
      </c>
      <c r="N1050" s="51"/>
      <c r="O1050" s="52">
        <f>M1050+N1050</f>
        <v>0</v>
      </c>
    </row>
    <row r="1051" spans="1:15" s="57" customFormat="1" ht="25.5" hidden="1">
      <c r="A1051" s="50">
        <f t="shared" si="365"/>
        <v>3</v>
      </c>
      <c r="B1051" s="148"/>
      <c r="C1051" s="149" t="s">
        <v>305</v>
      </c>
      <c r="D1051" s="58" t="s">
        <v>304</v>
      </c>
      <c r="E1051" s="51"/>
      <c r="F1051" s="51"/>
      <c r="G1051" s="51"/>
      <c r="H1051" s="51"/>
      <c r="I1051" s="51"/>
      <c r="J1051" s="52">
        <f>H1051+I1051</f>
        <v>0</v>
      </c>
      <c r="K1051" s="51"/>
      <c r="L1051" s="51"/>
      <c r="M1051" s="52">
        <f>K1051+L1051</f>
        <v>0</v>
      </c>
      <c r="N1051" s="51"/>
      <c r="O1051" s="52">
        <f>M1051+N1051</f>
        <v>0</v>
      </c>
    </row>
    <row r="1052" spans="1:15" s="57" customFormat="1" hidden="1">
      <c r="A1052" s="50">
        <f t="shared" si="365"/>
        <v>3</v>
      </c>
      <c r="B1052" s="150"/>
      <c r="C1052" s="151" t="s">
        <v>128</v>
      </c>
      <c r="D1052" s="59" t="s">
        <v>3</v>
      </c>
      <c r="E1052" s="51"/>
      <c r="F1052" s="51"/>
      <c r="G1052" s="51"/>
      <c r="H1052" s="51"/>
      <c r="I1052" s="51"/>
      <c r="J1052" s="52">
        <f>H1052+I1052</f>
        <v>0</v>
      </c>
      <c r="K1052" s="51"/>
      <c r="L1052" s="51"/>
      <c r="M1052" s="52">
        <f>K1052+L1052</f>
        <v>0</v>
      </c>
      <c r="N1052" s="51"/>
      <c r="O1052" s="52">
        <f>M1052+N1052</f>
        <v>0</v>
      </c>
    </row>
    <row r="1053" spans="1:15" s="57" customFormat="1" hidden="1">
      <c r="A1053" s="50">
        <f t="shared" si="365"/>
        <v>3</v>
      </c>
      <c r="B1053" s="150"/>
      <c r="C1053" s="152" t="s">
        <v>445</v>
      </c>
      <c r="D1053" s="117" t="s">
        <v>446</v>
      </c>
      <c r="E1053" s="11">
        <f>SUBTOTAL(9,E1054:E1057)</f>
        <v>0</v>
      </c>
      <c r="F1053" s="11">
        <f>SUBTOTAL(9,F1054:F1057)</f>
        <v>0</v>
      </c>
      <c r="G1053" s="11">
        <f>SUBTOTAL(9,G1054:G1057)</f>
        <v>0</v>
      </c>
      <c r="H1053" s="11">
        <f>SUBTOTAL(9,H1054:H1057)</f>
        <v>0</v>
      </c>
      <c r="I1053" s="11">
        <f t="shared" ref="I1053:N1053" si="370">SUBTOTAL(9,I1054:I1057)</f>
        <v>0</v>
      </c>
      <c r="J1053" s="11">
        <f t="shared" si="370"/>
        <v>0</v>
      </c>
      <c r="K1053" s="11">
        <f t="shared" si="370"/>
        <v>0</v>
      </c>
      <c r="L1053" s="11">
        <f t="shared" si="370"/>
        <v>0</v>
      </c>
      <c r="M1053" s="11">
        <f t="shared" si="370"/>
        <v>0</v>
      </c>
      <c r="N1053" s="11">
        <f t="shared" si="370"/>
        <v>0</v>
      </c>
      <c r="O1053" s="11">
        <f>SUBTOTAL(9,O1054:O1057)</f>
        <v>0</v>
      </c>
    </row>
    <row r="1054" spans="1:15" s="57" customFormat="1" ht="25.5" hidden="1">
      <c r="A1054" s="50">
        <f t="shared" si="365"/>
        <v>3</v>
      </c>
      <c r="B1054" s="150"/>
      <c r="C1054" s="149" t="s">
        <v>129</v>
      </c>
      <c r="D1054" s="60" t="s">
        <v>37</v>
      </c>
      <c r="E1054" s="51"/>
      <c r="F1054" s="51"/>
      <c r="G1054" s="51"/>
      <c r="H1054" s="51"/>
      <c r="I1054" s="51"/>
      <c r="J1054" s="52">
        <f>H1054+I1054</f>
        <v>0</v>
      </c>
      <c r="K1054" s="51"/>
      <c r="L1054" s="51"/>
      <c r="M1054" s="52">
        <f>K1054+L1054</f>
        <v>0</v>
      </c>
      <c r="N1054" s="51"/>
      <c r="O1054" s="52">
        <f>M1054+N1054</f>
        <v>0</v>
      </c>
    </row>
    <row r="1055" spans="1:15" s="57" customFormat="1" hidden="1">
      <c r="A1055" s="50">
        <f t="shared" si="365"/>
        <v>3</v>
      </c>
      <c r="B1055" s="150"/>
      <c r="C1055" s="149" t="s">
        <v>131</v>
      </c>
      <c r="D1055" s="60" t="s">
        <v>39</v>
      </c>
      <c r="E1055" s="51"/>
      <c r="F1055" s="51"/>
      <c r="G1055" s="51"/>
      <c r="H1055" s="51"/>
      <c r="I1055" s="51"/>
      <c r="J1055" s="52">
        <f>H1055+I1055</f>
        <v>0</v>
      </c>
      <c r="K1055" s="51"/>
      <c r="L1055" s="51"/>
      <c r="M1055" s="52">
        <f>K1055+L1055</f>
        <v>0</v>
      </c>
      <c r="N1055" s="51"/>
      <c r="O1055" s="52">
        <f>M1055+N1055</f>
        <v>0</v>
      </c>
    </row>
    <row r="1056" spans="1:15" s="57" customFormat="1" hidden="1">
      <c r="A1056" s="50">
        <f t="shared" si="365"/>
        <v>3</v>
      </c>
      <c r="B1056" s="150"/>
      <c r="C1056" s="149" t="s">
        <v>132</v>
      </c>
      <c r="D1056" s="60" t="s">
        <v>40</v>
      </c>
      <c r="E1056" s="51"/>
      <c r="F1056" s="51"/>
      <c r="G1056" s="51"/>
      <c r="H1056" s="51"/>
      <c r="I1056" s="51"/>
      <c r="J1056" s="52">
        <f>H1056+I1056</f>
        <v>0</v>
      </c>
      <c r="K1056" s="51"/>
      <c r="L1056" s="51"/>
      <c r="M1056" s="52">
        <f>K1056+L1056</f>
        <v>0</v>
      </c>
      <c r="N1056" s="51"/>
      <c r="O1056" s="52">
        <f>M1056+N1056</f>
        <v>0</v>
      </c>
    </row>
    <row r="1057" spans="1:15" s="57" customFormat="1" ht="25.5" hidden="1">
      <c r="A1057" s="50">
        <f t="shared" si="365"/>
        <v>3</v>
      </c>
      <c r="B1057" s="150"/>
      <c r="C1057" s="149" t="s">
        <v>133</v>
      </c>
      <c r="D1057" s="60" t="s">
        <v>41</v>
      </c>
      <c r="E1057" s="51"/>
      <c r="F1057" s="51"/>
      <c r="G1057" s="51"/>
      <c r="H1057" s="51"/>
      <c r="I1057" s="51"/>
      <c r="J1057" s="52">
        <f>H1057+I1057</f>
        <v>0</v>
      </c>
      <c r="K1057" s="51"/>
      <c r="L1057" s="51"/>
      <c r="M1057" s="52">
        <f>K1057+L1057</f>
        <v>0</v>
      </c>
      <c r="N1057" s="51"/>
      <c r="O1057" s="52">
        <f>M1057+N1057</f>
        <v>0</v>
      </c>
    </row>
    <row r="1058" spans="1:15" s="57" customFormat="1" hidden="1">
      <c r="A1058" s="50">
        <f t="shared" si="365"/>
        <v>3</v>
      </c>
      <c r="B1058" s="150"/>
      <c r="C1058" s="149" t="s">
        <v>447</v>
      </c>
      <c r="D1058" s="60" t="s">
        <v>4</v>
      </c>
      <c r="E1058" s="51"/>
      <c r="F1058" s="51"/>
      <c r="G1058" s="51"/>
      <c r="H1058" s="51"/>
      <c r="I1058" s="51"/>
      <c r="J1058" s="52">
        <f>H1058+I1058</f>
        <v>0</v>
      </c>
      <c r="K1058" s="51"/>
      <c r="L1058" s="51"/>
      <c r="M1058" s="52">
        <f>K1058+L1058</f>
        <v>0</v>
      </c>
      <c r="N1058" s="51"/>
      <c r="O1058" s="52">
        <f>M1058+N1058</f>
        <v>0</v>
      </c>
    </row>
    <row r="1059" spans="1:15" s="57" customFormat="1" hidden="1">
      <c r="A1059" s="50">
        <f t="shared" si="365"/>
        <v>3</v>
      </c>
      <c r="B1059" s="147"/>
      <c r="C1059" s="146" t="s">
        <v>134</v>
      </c>
      <c r="D1059" s="56"/>
      <c r="E1059" s="11">
        <f>SUBTOTAL(9,E1060:E1063)</f>
        <v>0</v>
      </c>
      <c r="F1059" s="11">
        <f>SUBTOTAL(9,F1060:F1063)</f>
        <v>0</v>
      </c>
      <c r="G1059" s="11">
        <f>SUBTOTAL(9,G1060:G1063)</f>
        <v>0</v>
      </c>
      <c r="H1059" s="11">
        <f>SUBTOTAL(9,H1060:H1063)</f>
        <v>0</v>
      </c>
      <c r="I1059" s="11">
        <f t="shared" ref="I1059:N1059" si="371">SUBTOTAL(9,I1060:I1063)</f>
        <v>0</v>
      </c>
      <c r="J1059" s="11">
        <f t="shared" si="371"/>
        <v>0</v>
      </c>
      <c r="K1059" s="11">
        <f t="shared" si="371"/>
        <v>0</v>
      </c>
      <c r="L1059" s="11">
        <f t="shared" si="371"/>
        <v>0</v>
      </c>
      <c r="M1059" s="11">
        <f t="shared" si="371"/>
        <v>0</v>
      </c>
      <c r="N1059" s="11">
        <f t="shared" si="371"/>
        <v>0</v>
      </c>
      <c r="O1059" s="11">
        <f>SUBTOTAL(9,O1060:O1063)</f>
        <v>0</v>
      </c>
    </row>
    <row r="1060" spans="1:15" s="57" customFormat="1" hidden="1">
      <c r="A1060" s="50">
        <f t="shared" si="365"/>
        <v>3</v>
      </c>
      <c r="B1060" s="150"/>
      <c r="C1060" s="151" t="s">
        <v>135</v>
      </c>
      <c r="D1060" s="59" t="s">
        <v>5</v>
      </c>
      <c r="E1060" s="51"/>
      <c r="F1060" s="51"/>
      <c r="G1060" s="51"/>
      <c r="H1060" s="51"/>
      <c r="I1060" s="51"/>
      <c r="J1060" s="52">
        <f>H1060+I1060</f>
        <v>0</v>
      </c>
      <c r="K1060" s="51"/>
      <c r="L1060" s="51"/>
      <c r="M1060" s="52">
        <f>K1060+L1060</f>
        <v>0</v>
      </c>
      <c r="N1060" s="51"/>
      <c r="O1060" s="52">
        <f>M1060+N1060</f>
        <v>0</v>
      </c>
    </row>
    <row r="1061" spans="1:15" s="57" customFormat="1" hidden="1">
      <c r="A1061" s="50">
        <f t="shared" si="365"/>
        <v>3</v>
      </c>
      <c r="B1061" s="150"/>
      <c r="C1061" s="154" t="s">
        <v>448</v>
      </c>
      <c r="D1061" s="118" t="s">
        <v>173</v>
      </c>
      <c r="E1061" s="51"/>
      <c r="F1061" s="51"/>
      <c r="G1061" s="51"/>
      <c r="H1061" s="51"/>
      <c r="I1061" s="51"/>
      <c r="J1061" s="52">
        <f>H1061+I1061</f>
        <v>0</v>
      </c>
      <c r="K1061" s="51"/>
      <c r="L1061" s="51"/>
      <c r="M1061" s="52">
        <f>K1061+L1061</f>
        <v>0</v>
      </c>
      <c r="N1061" s="51"/>
      <c r="O1061" s="52">
        <f>M1061+N1061</f>
        <v>0</v>
      </c>
    </row>
    <row r="1062" spans="1:15" s="57" customFormat="1" hidden="1">
      <c r="A1062" s="50">
        <f t="shared" si="365"/>
        <v>3</v>
      </c>
      <c r="B1062" s="153"/>
      <c r="C1062" s="155" t="s">
        <v>557</v>
      </c>
      <c r="D1062" s="137" t="s">
        <v>8</v>
      </c>
      <c r="E1062" s="51"/>
      <c r="F1062" s="51"/>
      <c r="G1062" s="51"/>
      <c r="H1062" s="51"/>
      <c r="I1062" s="51"/>
      <c r="J1062" s="52">
        <f>H1062+I1062</f>
        <v>0</v>
      </c>
      <c r="K1062" s="51"/>
      <c r="L1062" s="51"/>
      <c r="M1062" s="52">
        <f>K1062+L1062</f>
        <v>0</v>
      </c>
      <c r="N1062" s="51"/>
      <c r="O1062" s="52">
        <f>M1062+N1062</f>
        <v>0</v>
      </c>
    </row>
    <row r="1063" spans="1:15" s="57" customFormat="1" ht="25.5" hidden="1">
      <c r="A1063" s="50">
        <f t="shared" si="365"/>
        <v>3</v>
      </c>
      <c r="B1063" s="153"/>
      <c r="C1063" s="155" t="s">
        <v>139</v>
      </c>
      <c r="D1063" s="136" t="s">
        <v>10</v>
      </c>
      <c r="E1063" s="51"/>
      <c r="F1063" s="51"/>
      <c r="G1063" s="51"/>
      <c r="H1063" s="51"/>
      <c r="I1063" s="51"/>
      <c r="J1063" s="52">
        <f>H1063+I1063</f>
        <v>0</v>
      </c>
      <c r="K1063" s="51"/>
      <c r="L1063" s="51"/>
      <c r="M1063" s="52">
        <f>K1063+L1063</f>
        <v>0</v>
      </c>
      <c r="N1063" s="51"/>
      <c r="O1063" s="52">
        <f>M1063+N1063</f>
        <v>0</v>
      </c>
    </row>
    <row r="1064" spans="1:15" s="57" customFormat="1" hidden="1">
      <c r="A1064" s="50">
        <f t="shared" si="365"/>
        <v>3</v>
      </c>
      <c r="B1064" s="156"/>
      <c r="C1064" s="157" t="s">
        <v>140</v>
      </c>
      <c r="D1064" s="136"/>
      <c r="E1064" s="11">
        <f>SUBTOTAL(9,E1065:E1069)</f>
        <v>0</v>
      </c>
      <c r="F1064" s="11">
        <f>SUBTOTAL(9,F1065:F1069)</f>
        <v>0</v>
      </c>
      <c r="G1064" s="11">
        <f>SUBTOTAL(9,G1065:G1069)</f>
        <v>0</v>
      </c>
      <c r="H1064" s="11">
        <f>SUBTOTAL(9,H1065:H1069)</f>
        <v>0</v>
      </c>
      <c r="I1064" s="11">
        <f t="shared" ref="I1064:N1064" si="372">SUBTOTAL(9,I1065:I1069)</f>
        <v>0</v>
      </c>
      <c r="J1064" s="11">
        <f t="shared" si="372"/>
        <v>0</v>
      </c>
      <c r="K1064" s="11">
        <f t="shared" si="372"/>
        <v>0</v>
      </c>
      <c r="L1064" s="11">
        <f t="shared" si="372"/>
        <v>0</v>
      </c>
      <c r="M1064" s="11">
        <f t="shared" si="372"/>
        <v>0</v>
      </c>
      <c r="N1064" s="11">
        <f t="shared" si="372"/>
        <v>0</v>
      </c>
      <c r="O1064" s="11">
        <f>SUBTOTAL(9,O1065:O1069)</f>
        <v>0</v>
      </c>
    </row>
    <row r="1065" spans="1:15" s="57" customFormat="1" hidden="1">
      <c r="A1065" s="50">
        <f t="shared" si="365"/>
        <v>3</v>
      </c>
      <c r="B1065" s="153"/>
      <c r="C1065" s="155" t="s">
        <v>141</v>
      </c>
      <c r="D1065" s="137" t="s">
        <v>71</v>
      </c>
      <c r="E1065" s="51"/>
      <c r="F1065" s="51"/>
      <c r="G1065" s="51"/>
      <c r="H1065" s="51"/>
      <c r="I1065" s="51"/>
      <c r="J1065" s="52">
        <f>H1065+I1065</f>
        <v>0</v>
      </c>
      <c r="K1065" s="51"/>
      <c r="L1065" s="51"/>
      <c r="M1065" s="52">
        <f>K1065+L1065</f>
        <v>0</v>
      </c>
      <c r="N1065" s="51"/>
      <c r="O1065" s="52">
        <f>M1065+N1065</f>
        <v>0</v>
      </c>
    </row>
    <row r="1066" spans="1:15" s="57" customFormat="1" hidden="1">
      <c r="A1066" s="50">
        <f t="shared" si="365"/>
        <v>3</v>
      </c>
      <c r="B1066" s="153"/>
      <c r="C1066" s="155" t="s">
        <v>142</v>
      </c>
      <c r="D1066" s="137" t="s">
        <v>73</v>
      </c>
      <c r="E1066" s="51"/>
      <c r="F1066" s="51"/>
      <c r="G1066" s="51"/>
      <c r="H1066" s="51"/>
      <c r="I1066" s="51"/>
      <c r="J1066" s="52">
        <f>H1066+I1066</f>
        <v>0</v>
      </c>
      <c r="K1066" s="51"/>
      <c r="L1066" s="51"/>
      <c r="M1066" s="52">
        <f>K1066+L1066</f>
        <v>0</v>
      </c>
      <c r="N1066" s="51"/>
      <c r="O1066" s="52">
        <f>M1066+N1066</f>
        <v>0</v>
      </c>
    </row>
    <row r="1067" spans="1:15" s="57" customFormat="1" hidden="1">
      <c r="A1067" s="50">
        <f t="shared" si="365"/>
        <v>3</v>
      </c>
      <c r="B1067" s="153"/>
      <c r="C1067" s="155" t="s">
        <v>143</v>
      </c>
      <c r="D1067" s="137" t="s">
        <v>75</v>
      </c>
      <c r="E1067" s="51"/>
      <c r="F1067" s="51"/>
      <c r="G1067" s="51"/>
      <c r="H1067" s="51"/>
      <c r="I1067" s="51"/>
      <c r="J1067" s="52">
        <f>H1067+I1067</f>
        <v>0</v>
      </c>
      <c r="K1067" s="51"/>
      <c r="L1067" s="51"/>
      <c r="M1067" s="52">
        <f>K1067+L1067</f>
        <v>0</v>
      </c>
      <c r="N1067" s="51"/>
      <c r="O1067" s="52">
        <f>M1067+N1067</f>
        <v>0</v>
      </c>
    </row>
    <row r="1068" spans="1:15" s="57" customFormat="1" hidden="1">
      <c r="A1068" s="50">
        <f t="shared" si="365"/>
        <v>3</v>
      </c>
      <c r="B1068" s="153"/>
      <c r="C1068" s="155" t="s">
        <v>144</v>
      </c>
      <c r="D1068" s="137" t="s">
        <v>77</v>
      </c>
      <c r="E1068" s="51"/>
      <c r="F1068" s="51"/>
      <c r="G1068" s="51"/>
      <c r="H1068" s="51"/>
      <c r="I1068" s="51"/>
      <c r="J1068" s="52">
        <f>H1068+I1068</f>
        <v>0</v>
      </c>
      <c r="K1068" s="51"/>
      <c r="L1068" s="51"/>
      <c r="M1068" s="52">
        <f>K1068+L1068</f>
        <v>0</v>
      </c>
      <c r="N1068" s="51"/>
      <c r="O1068" s="52">
        <f>M1068+N1068</f>
        <v>0</v>
      </c>
    </row>
    <row r="1069" spans="1:15" s="57" customFormat="1" hidden="1">
      <c r="A1069" s="50">
        <f t="shared" si="365"/>
        <v>3</v>
      </c>
      <c r="B1069" s="153"/>
      <c r="C1069" s="155" t="s">
        <v>145</v>
      </c>
      <c r="D1069" s="137" t="s">
        <v>28</v>
      </c>
      <c r="E1069" s="51"/>
      <c r="F1069" s="51"/>
      <c r="G1069" s="51"/>
      <c r="H1069" s="51"/>
      <c r="I1069" s="51"/>
      <c r="J1069" s="52">
        <f>H1069+I1069</f>
        <v>0</v>
      </c>
      <c r="K1069" s="51"/>
      <c r="L1069" s="51"/>
      <c r="M1069" s="52">
        <f>K1069+L1069</f>
        <v>0</v>
      </c>
      <c r="N1069" s="51"/>
      <c r="O1069" s="52">
        <f>M1069+N1069</f>
        <v>0</v>
      </c>
    </row>
    <row r="1070" spans="1:15" s="57" customFormat="1" hidden="1">
      <c r="A1070" s="50">
        <f t="shared" si="365"/>
        <v>3</v>
      </c>
      <c r="B1070" s="145" t="s">
        <v>146</v>
      </c>
      <c r="C1070" s="157" t="s">
        <v>147</v>
      </c>
      <c r="D1070" s="56"/>
      <c r="E1070" s="11">
        <f>SUBTOTAL(9,E1071:E1099)</f>
        <v>0</v>
      </c>
      <c r="F1070" s="11">
        <f>SUBTOTAL(9,F1071:F1099)</f>
        <v>0</v>
      </c>
      <c r="G1070" s="11">
        <f>SUBTOTAL(9,G1071:G1099)</f>
        <v>0</v>
      </c>
      <c r="H1070" s="11">
        <f>SUBTOTAL(9,H1071:H1099)</f>
        <v>0</v>
      </c>
      <c r="I1070" s="11">
        <f t="shared" ref="I1070:N1070" si="373">SUBTOTAL(9,I1071:I1099)</f>
        <v>0</v>
      </c>
      <c r="J1070" s="11">
        <f t="shared" si="373"/>
        <v>0</v>
      </c>
      <c r="K1070" s="11">
        <f t="shared" si="373"/>
        <v>0</v>
      </c>
      <c r="L1070" s="11">
        <f t="shared" si="373"/>
        <v>0</v>
      </c>
      <c r="M1070" s="11">
        <f t="shared" si="373"/>
        <v>0</v>
      </c>
      <c r="N1070" s="11">
        <f t="shared" si="373"/>
        <v>0</v>
      </c>
      <c r="O1070" s="11">
        <f>SUBTOTAL(9,O1071:O1099)</f>
        <v>0</v>
      </c>
    </row>
    <row r="1071" spans="1:15" s="57" customFormat="1" hidden="1">
      <c r="A1071" s="50">
        <f t="shared" si="365"/>
        <v>3</v>
      </c>
      <c r="B1071" s="156"/>
      <c r="C1071" s="158" t="s">
        <v>26</v>
      </c>
      <c r="D1071" s="56"/>
      <c r="E1071" s="11">
        <f>SUBTOTAL(9,E1072:E1090)</f>
        <v>0</v>
      </c>
      <c r="F1071" s="11">
        <f t="shared" ref="F1071:O1071" si="374">SUBTOTAL(9,F1072:F1090)</f>
        <v>0</v>
      </c>
      <c r="G1071" s="11">
        <f t="shared" si="374"/>
        <v>0</v>
      </c>
      <c r="H1071" s="11">
        <f t="shared" si="374"/>
        <v>0</v>
      </c>
      <c r="I1071" s="11">
        <f t="shared" si="374"/>
        <v>0</v>
      </c>
      <c r="J1071" s="11">
        <f t="shared" si="374"/>
        <v>0</v>
      </c>
      <c r="K1071" s="11">
        <f t="shared" si="374"/>
        <v>0</v>
      </c>
      <c r="L1071" s="11">
        <f t="shared" si="374"/>
        <v>0</v>
      </c>
      <c r="M1071" s="11">
        <f t="shared" si="374"/>
        <v>0</v>
      </c>
      <c r="N1071" s="11">
        <f t="shared" si="374"/>
        <v>0</v>
      </c>
      <c r="O1071" s="11">
        <f t="shared" si="374"/>
        <v>0</v>
      </c>
    </row>
    <row r="1072" spans="1:15" s="57" customFormat="1" hidden="1">
      <c r="A1072" s="50">
        <f t="shared" si="365"/>
        <v>3</v>
      </c>
      <c r="B1072" s="150"/>
      <c r="C1072" s="161" t="s">
        <v>770</v>
      </c>
      <c r="D1072" s="56"/>
      <c r="E1072" s="11">
        <f>SUBTOTAL(9,E1073:E1082)</f>
        <v>0</v>
      </c>
      <c r="F1072" s="11">
        <f t="shared" ref="F1072:O1072" si="375">SUBTOTAL(9,F1073:F1082)</f>
        <v>0</v>
      </c>
      <c r="G1072" s="11">
        <f t="shared" si="375"/>
        <v>0</v>
      </c>
      <c r="H1072" s="11">
        <f t="shared" si="375"/>
        <v>0</v>
      </c>
      <c r="I1072" s="11">
        <f t="shared" si="375"/>
        <v>0</v>
      </c>
      <c r="J1072" s="11">
        <f t="shared" si="375"/>
        <v>0</v>
      </c>
      <c r="K1072" s="11">
        <f t="shared" si="375"/>
        <v>0</v>
      </c>
      <c r="L1072" s="11">
        <f t="shared" si="375"/>
        <v>0</v>
      </c>
      <c r="M1072" s="11">
        <f t="shared" si="375"/>
        <v>0</v>
      </c>
      <c r="N1072" s="11">
        <f t="shared" si="375"/>
        <v>0</v>
      </c>
      <c r="O1072" s="11">
        <f t="shared" si="375"/>
        <v>0</v>
      </c>
    </row>
    <row r="1073" spans="1:15" s="57" customFormat="1" ht="25.5" hidden="1">
      <c r="A1073" s="50">
        <f t="shared" si="365"/>
        <v>3</v>
      </c>
      <c r="B1073" s="150"/>
      <c r="C1073" s="160" t="s">
        <v>771</v>
      </c>
      <c r="D1073" s="58" t="s">
        <v>2</v>
      </c>
      <c r="E1073" s="11">
        <f>SUBTOTAL(9,E1074:E1075)</f>
        <v>0</v>
      </c>
      <c r="F1073" s="11">
        <f t="shared" ref="F1073:O1073" si="376">SUBTOTAL(9,F1074:F1075)</f>
        <v>0</v>
      </c>
      <c r="G1073" s="11">
        <f t="shared" si="376"/>
        <v>0</v>
      </c>
      <c r="H1073" s="11">
        <f t="shared" si="376"/>
        <v>0</v>
      </c>
      <c r="I1073" s="11">
        <f t="shared" si="376"/>
        <v>0</v>
      </c>
      <c r="J1073" s="11">
        <f t="shared" si="376"/>
        <v>0</v>
      </c>
      <c r="K1073" s="11">
        <f t="shared" si="376"/>
        <v>0</v>
      </c>
      <c r="L1073" s="11">
        <f t="shared" si="376"/>
        <v>0</v>
      </c>
      <c r="M1073" s="11">
        <f t="shared" si="376"/>
        <v>0</v>
      </c>
      <c r="N1073" s="11">
        <f t="shared" si="376"/>
        <v>0</v>
      </c>
      <c r="O1073" s="11">
        <f t="shared" si="376"/>
        <v>0</v>
      </c>
    </row>
    <row r="1074" spans="1:15" s="57" customFormat="1" ht="25.5" hidden="1">
      <c r="A1074" s="50">
        <f t="shared" si="365"/>
        <v>3</v>
      </c>
      <c r="B1074" s="150"/>
      <c r="C1074" s="260" t="s">
        <v>772</v>
      </c>
      <c r="D1074" s="58" t="s">
        <v>302</v>
      </c>
      <c r="E1074" s="51"/>
      <c r="F1074" s="51"/>
      <c r="G1074" s="51"/>
      <c r="H1074" s="51"/>
      <c r="I1074" s="51"/>
      <c r="J1074" s="52">
        <f>H1074+I1074</f>
        <v>0</v>
      </c>
      <c r="K1074" s="51"/>
      <c r="L1074" s="51"/>
      <c r="M1074" s="52">
        <f>K1074+L1074</f>
        <v>0</v>
      </c>
      <c r="N1074" s="51"/>
      <c r="O1074" s="52">
        <f>M1074+N1074</f>
        <v>0</v>
      </c>
    </row>
    <row r="1075" spans="1:15" s="57" customFormat="1" ht="25.5" hidden="1">
      <c r="A1075" s="50">
        <f t="shared" si="365"/>
        <v>3</v>
      </c>
      <c r="B1075" s="150"/>
      <c r="C1075" s="260" t="s">
        <v>773</v>
      </c>
      <c r="D1075" s="58" t="s">
        <v>304</v>
      </c>
      <c r="E1075" s="51"/>
      <c r="F1075" s="51"/>
      <c r="G1075" s="51"/>
      <c r="H1075" s="51"/>
      <c r="I1075" s="51"/>
      <c r="J1075" s="52">
        <f>H1075+I1075</f>
        <v>0</v>
      </c>
      <c r="K1075" s="51"/>
      <c r="L1075" s="51"/>
      <c r="M1075" s="52">
        <f>K1075+L1075</f>
        <v>0</v>
      </c>
      <c r="N1075" s="51"/>
      <c r="O1075" s="52">
        <f>M1075+N1075</f>
        <v>0</v>
      </c>
    </row>
    <row r="1076" spans="1:15" hidden="1">
      <c r="A1076" s="50">
        <f t="shared" si="365"/>
        <v>3</v>
      </c>
      <c r="B1076" s="150"/>
      <c r="C1076" s="258" t="s">
        <v>42</v>
      </c>
      <c r="D1076" s="59" t="s">
        <v>3</v>
      </c>
      <c r="E1076" s="51"/>
      <c r="F1076" s="51"/>
      <c r="G1076" s="51"/>
      <c r="H1076" s="51"/>
      <c r="I1076" s="51"/>
      <c r="J1076" s="52">
        <f>H1076+I1076</f>
        <v>0</v>
      </c>
      <c r="K1076" s="51"/>
      <c r="L1076" s="51"/>
      <c r="M1076" s="52">
        <f>K1076+L1076</f>
        <v>0</v>
      </c>
      <c r="N1076" s="51"/>
      <c r="O1076" s="52">
        <f>M1076+N1076</f>
        <v>0</v>
      </c>
    </row>
    <row r="1077" spans="1:15" hidden="1">
      <c r="A1077" s="50">
        <f t="shared" si="365"/>
        <v>3</v>
      </c>
      <c r="B1077" s="150"/>
      <c r="C1077" s="259" t="s">
        <v>449</v>
      </c>
      <c r="D1077" s="117" t="s">
        <v>446</v>
      </c>
      <c r="E1077" s="11">
        <f>SUBTOTAL(9,E1078:E1081)</f>
        <v>0</v>
      </c>
      <c r="F1077" s="11">
        <f>SUBTOTAL(9,F1078:F1081)</f>
        <v>0</v>
      </c>
      <c r="G1077" s="11">
        <f>SUBTOTAL(9,G1078:G1081)</f>
        <v>0</v>
      </c>
      <c r="H1077" s="11">
        <f>SUBTOTAL(9,H1078:H1081)</f>
        <v>0</v>
      </c>
      <c r="I1077" s="11">
        <f t="shared" ref="I1077:N1077" si="377">SUBTOTAL(9,I1078:I1081)</f>
        <v>0</v>
      </c>
      <c r="J1077" s="11">
        <f t="shared" si="377"/>
        <v>0</v>
      </c>
      <c r="K1077" s="11">
        <f t="shared" si="377"/>
        <v>0</v>
      </c>
      <c r="L1077" s="11">
        <f t="shared" si="377"/>
        <v>0</v>
      </c>
      <c r="M1077" s="11">
        <f t="shared" si="377"/>
        <v>0</v>
      </c>
      <c r="N1077" s="11">
        <f t="shared" si="377"/>
        <v>0</v>
      </c>
      <c r="O1077" s="11">
        <f>SUBTOTAL(9,O1078:O1081)</f>
        <v>0</v>
      </c>
    </row>
    <row r="1078" spans="1:15" ht="25.5" hidden="1">
      <c r="A1078" s="50">
        <f t="shared" si="365"/>
        <v>3</v>
      </c>
      <c r="B1078" s="150"/>
      <c r="C1078" s="260" t="s">
        <v>153</v>
      </c>
      <c r="D1078" s="60" t="s">
        <v>37</v>
      </c>
      <c r="E1078" s="51"/>
      <c r="F1078" s="51"/>
      <c r="G1078" s="51"/>
      <c r="H1078" s="51"/>
      <c r="I1078" s="51"/>
      <c r="J1078" s="52">
        <f t="shared" ref="J1078:J1090" si="378">H1078+I1078</f>
        <v>0</v>
      </c>
      <c r="K1078" s="51"/>
      <c r="L1078" s="51"/>
      <c r="M1078" s="52">
        <f t="shared" ref="M1078:M1090" si="379">K1078+L1078</f>
        <v>0</v>
      </c>
      <c r="N1078" s="51"/>
      <c r="O1078" s="52">
        <f t="shared" ref="O1078:O1090" si="380">M1078+N1078</f>
        <v>0</v>
      </c>
    </row>
    <row r="1079" spans="1:15" hidden="1">
      <c r="A1079" s="50">
        <f t="shared" si="365"/>
        <v>3</v>
      </c>
      <c r="B1079" s="150"/>
      <c r="C1079" s="260" t="s">
        <v>155</v>
      </c>
      <c r="D1079" s="60" t="s">
        <v>39</v>
      </c>
      <c r="E1079" s="51"/>
      <c r="F1079" s="51"/>
      <c r="G1079" s="51"/>
      <c r="H1079" s="51"/>
      <c r="I1079" s="51"/>
      <c r="J1079" s="52">
        <f t="shared" si="378"/>
        <v>0</v>
      </c>
      <c r="K1079" s="51"/>
      <c r="L1079" s="51"/>
      <c r="M1079" s="52">
        <f t="shared" si="379"/>
        <v>0</v>
      </c>
      <c r="N1079" s="51"/>
      <c r="O1079" s="52">
        <f t="shared" si="380"/>
        <v>0</v>
      </c>
    </row>
    <row r="1080" spans="1:15" ht="25.5" hidden="1">
      <c r="A1080" s="50">
        <f t="shared" si="365"/>
        <v>3</v>
      </c>
      <c r="B1080" s="150"/>
      <c r="C1080" s="260" t="s">
        <v>156</v>
      </c>
      <c r="D1080" s="60" t="s">
        <v>40</v>
      </c>
      <c r="E1080" s="51"/>
      <c r="F1080" s="51"/>
      <c r="G1080" s="51"/>
      <c r="H1080" s="51"/>
      <c r="I1080" s="51"/>
      <c r="J1080" s="52">
        <f t="shared" si="378"/>
        <v>0</v>
      </c>
      <c r="K1080" s="51"/>
      <c r="L1080" s="51"/>
      <c r="M1080" s="52">
        <f t="shared" si="379"/>
        <v>0</v>
      </c>
      <c r="N1080" s="51"/>
      <c r="O1080" s="52">
        <f t="shared" si="380"/>
        <v>0</v>
      </c>
    </row>
    <row r="1081" spans="1:15" ht="25.5" hidden="1">
      <c r="A1081" s="50">
        <f t="shared" si="365"/>
        <v>3</v>
      </c>
      <c r="B1081" s="150"/>
      <c r="C1081" s="260" t="s">
        <v>157</v>
      </c>
      <c r="D1081" s="60" t="s">
        <v>41</v>
      </c>
      <c r="E1081" s="51"/>
      <c r="F1081" s="51"/>
      <c r="G1081" s="51"/>
      <c r="H1081" s="51"/>
      <c r="I1081" s="51"/>
      <c r="J1081" s="52">
        <f t="shared" si="378"/>
        <v>0</v>
      </c>
      <c r="K1081" s="51"/>
      <c r="L1081" s="51"/>
      <c r="M1081" s="52">
        <f t="shared" si="379"/>
        <v>0</v>
      </c>
      <c r="N1081" s="51"/>
      <c r="O1081" s="52">
        <f t="shared" si="380"/>
        <v>0</v>
      </c>
    </row>
    <row r="1082" spans="1:15" hidden="1">
      <c r="A1082" s="50">
        <f t="shared" si="365"/>
        <v>3</v>
      </c>
      <c r="B1082" s="150"/>
      <c r="C1082" s="160" t="s">
        <v>158</v>
      </c>
      <c r="D1082" s="60" t="s">
        <v>4</v>
      </c>
      <c r="E1082" s="51"/>
      <c r="F1082" s="51"/>
      <c r="G1082" s="51"/>
      <c r="H1082" s="51"/>
      <c r="I1082" s="51"/>
      <c r="J1082" s="52">
        <f t="shared" si="378"/>
        <v>0</v>
      </c>
      <c r="K1082" s="51"/>
      <c r="L1082" s="51"/>
      <c r="M1082" s="52">
        <f t="shared" si="379"/>
        <v>0</v>
      </c>
      <c r="N1082" s="51"/>
      <c r="O1082" s="52">
        <f t="shared" si="380"/>
        <v>0</v>
      </c>
    </row>
    <row r="1083" spans="1:15" hidden="1">
      <c r="A1083" s="50">
        <f t="shared" si="365"/>
        <v>3</v>
      </c>
      <c r="B1083" s="150"/>
      <c r="C1083" s="159" t="s">
        <v>19</v>
      </c>
      <c r="D1083" s="59" t="s">
        <v>5</v>
      </c>
      <c r="E1083" s="51"/>
      <c r="F1083" s="51"/>
      <c r="G1083" s="51"/>
      <c r="H1083" s="51"/>
      <c r="I1083" s="51"/>
      <c r="J1083" s="52">
        <f t="shared" si="378"/>
        <v>0</v>
      </c>
      <c r="K1083" s="51"/>
      <c r="L1083" s="51"/>
      <c r="M1083" s="52">
        <f t="shared" si="379"/>
        <v>0</v>
      </c>
      <c r="N1083" s="51"/>
      <c r="O1083" s="52">
        <f t="shared" si="380"/>
        <v>0</v>
      </c>
    </row>
    <row r="1084" spans="1:15" hidden="1">
      <c r="A1084" s="50">
        <f t="shared" si="365"/>
        <v>3</v>
      </c>
      <c r="B1084" s="150"/>
      <c r="C1084" s="162" t="s">
        <v>450</v>
      </c>
      <c r="D1084" s="118" t="s">
        <v>173</v>
      </c>
      <c r="E1084" s="51"/>
      <c r="F1084" s="51"/>
      <c r="G1084" s="51"/>
      <c r="H1084" s="51"/>
      <c r="I1084" s="51"/>
      <c r="J1084" s="52">
        <f t="shared" si="378"/>
        <v>0</v>
      </c>
      <c r="K1084" s="51"/>
      <c r="L1084" s="51"/>
      <c r="M1084" s="52">
        <f t="shared" si="379"/>
        <v>0</v>
      </c>
      <c r="N1084" s="51"/>
      <c r="O1084" s="52">
        <f t="shared" si="380"/>
        <v>0</v>
      </c>
    </row>
    <row r="1085" spans="1:15" hidden="1">
      <c r="A1085" s="50">
        <f t="shared" si="365"/>
        <v>3</v>
      </c>
      <c r="B1085" s="153"/>
      <c r="C1085" s="163" t="s">
        <v>29</v>
      </c>
      <c r="D1085" s="136" t="s">
        <v>6</v>
      </c>
      <c r="E1085" s="51"/>
      <c r="F1085" s="51"/>
      <c r="G1085" s="51"/>
      <c r="H1085" s="51"/>
      <c r="I1085" s="51"/>
      <c r="J1085" s="52">
        <f t="shared" si="378"/>
        <v>0</v>
      </c>
      <c r="K1085" s="51"/>
      <c r="L1085" s="51"/>
      <c r="M1085" s="52">
        <f t="shared" si="379"/>
        <v>0</v>
      </c>
      <c r="N1085" s="51"/>
      <c r="O1085" s="52">
        <f t="shared" si="380"/>
        <v>0</v>
      </c>
    </row>
    <row r="1086" spans="1:15" hidden="1">
      <c r="A1086" s="50">
        <f t="shared" si="365"/>
        <v>3</v>
      </c>
      <c r="B1086" s="153"/>
      <c r="C1086" s="163" t="s">
        <v>21</v>
      </c>
      <c r="D1086" s="137" t="s">
        <v>8</v>
      </c>
      <c r="E1086" s="51"/>
      <c r="F1086" s="51"/>
      <c r="G1086" s="51"/>
      <c r="H1086" s="51"/>
      <c r="I1086" s="51"/>
      <c r="J1086" s="52">
        <f>H1086+I1086</f>
        <v>0</v>
      </c>
      <c r="K1086" s="51"/>
      <c r="L1086" s="51"/>
      <c r="M1086" s="52">
        <f>K1086+L1086</f>
        <v>0</v>
      </c>
      <c r="N1086" s="51"/>
      <c r="O1086" s="52">
        <f t="shared" si="380"/>
        <v>0</v>
      </c>
    </row>
    <row r="1087" spans="1:15" hidden="1">
      <c r="A1087" s="50">
        <f t="shared" si="365"/>
        <v>3</v>
      </c>
      <c r="B1087" s="153"/>
      <c r="C1087" s="163" t="s">
        <v>526</v>
      </c>
      <c r="D1087" s="137" t="s">
        <v>31</v>
      </c>
      <c r="E1087" s="51"/>
      <c r="F1087" s="51"/>
      <c r="G1087" s="51"/>
      <c r="H1087" s="51"/>
      <c r="I1087" s="51"/>
      <c r="J1087" s="52">
        <f t="shared" si="378"/>
        <v>0</v>
      </c>
      <c r="K1087" s="51"/>
      <c r="L1087" s="51"/>
      <c r="M1087" s="52">
        <f t="shared" si="379"/>
        <v>0</v>
      </c>
      <c r="N1087" s="51"/>
      <c r="O1087" s="52">
        <f t="shared" si="380"/>
        <v>0</v>
      </c>
    </row>
    <row r="1088" spans="1:15" hidden="1">
      <c r="A1088" s="50">
        <f t="shared" si="365"/>
        <v>3</v>
      </c>
      <c r="B1088" s="153"/>
      <c r="C1088" s="163" t="s">
        <v>558</v>
      </c>
      <c r="D1088" s="137" t="s">
        <v>559</v>
      </c>
      <c r="E1088" s="51"/>
      <c r="F1088" s="51"/>
      <c r="G1088" s="51"/>
      <c r="H1088" s="51"/>
      <c r="I1088" s="51"/>
      <c r="J1088" s="52">
        <f t="shared" si="378"/>
        <v>0</v>
      </c>
      <c r="K1088" s="51"/>
      <c r="L1088" s="51"/>
      <c r="M1088" s="52">
        <f t="shared" si="379"/>
        <v>0</v>
      </c>
      <c r="N1088" s="51"/>
      <c r="O1088" s="52">
        <f t="shared" si="380"/>
        <v>0</v>
      </c>
    </row>
    <row r="1089" spans="1:15" ht="25.5" hidden="1">
      <c r="A1089" s="50">
        <f t="shared" si="365"/>
        <v>3</v>
      </c>
      <c r="B1089" s="153"/>
      <c r="C1089" s="163" t="s">
        <v>528</v>
      </c>
      <c r="D1089" s="136" t="s">
        <v>9</v>
      </c>
      <c r="E1089" s="51"/>
      <c r="F1089" s="51"/>
      <c r="G1089" s="51"/>
      <c r="H1089" s="51"/>
      <c r="I1089" s="51"/>
      <c r="J1089" s="52">
        <f t="shared" si="378"/>
        <v>0</v>
      </c>
      <c r="K1089" s="51"/>
      <c r="L1089" s="51"/>
      <c r="M1089" s="52">
        <f t="shared" si="379"/>
        <v>0</v>
      </c>
      <c r="N1089" s="51"/>
      <c r="O1089" s="52">
        <f t="shared" si="380"/>
        <v>0</v>
      </c>
    </row>
    <row r="1090" spans="1:15" ht="25.5" hidden="1">
      <c r="A1090" s="50">
        <f t="shared" si="365"/>
        <v>3</v>
      </c>
      <c r="B1090" s="153"/>
      <c r="C1090" s="163" t="s">
        <v>30</v>
      </c>
      <c r="D1090" s="136" t="s">
        <v>10</v>
      </c>
      <c r="E1090" s="51"/>
      <c r="F1090" s="51"/>
      <c r="G1090" s="51"/>
      <c r="H1090" s="51"/>
      <c r="I1090" s="51"/>
      <c r="J1090" s="52">
        <f t="shared" si="378"/>
        <v>0</v>
      </c>
      <c r="K1090" s="51"/>
      <c r="L1090" s="51"/>
      <c r="M1090" s="52">
        <f t="shared" si="379"/>
        <v>0</v>
      </c>
      <c r="N1090" s="51"/>
      <c r="O1090" s="52">
        <f t="shared" si="380"/>
        <v>0</v>
      </c>
    </row>
    <row r="1091" spans="1:15" hidden="1">
      <c r="A1091" s="50">
        <f t="shared" si="365"/>
        <v>3</v>
      </c>
      <c r="B1091" s="153"/>
      <c r="C1091" s="165" t="s">
        <v>451</v>
      </c>
      <c r="D1091" s="138" t="s">
        <v>93</v>
      </c>
      <c r="E1091" s="11">
        <f>SUBTOTAL(9,E1092:E1093)</f>
        <v>0</v>
      </c>
      <c r="F1091" s="11">
        <f>SUBTOTAL(9,F1092:F1093)</f>
        <v>0</v>
      </c>
      <c r="G1091" s="11">
        <f>SUBTOTAL(9,G1092:G1093)</f>
        <v>0</v>
      </c>
      <c r="H1091" s="11">
        <f>SUBTOTAL(9,H1092:H1093)</f>
        <v>0</v>
      </c>
      <c r="I1091" s="11">
        <f t="shared" ref="I1091:N1091" si="381">SUBTOTAL(9,I1092:I1093)</f>
        <v>0</v>
      </c>
      <c r="J1091" s="11">
        <f t="shared" si="381"/>
        <v>0</v>
      </c>
      <c r="K1091" s="11">
        <f t="shared" si="381"/>
        <v>0</v>
      </c>
      <c r="L1091" s="11">
        <f t="shared" si="381"/>
        <v>0</v>
      </c>
      <c r="M1091" s="11">
        <f t="shared" si="381"/>
        <v>0</v>
      </c>
      <c r="N1091" s="11">
        <f t="shared" si="381"/>
        <v>0</v>
      </c>
      <c r="O1091" s="11">
        <f>SUBTOTAL(9,O1092:O1093)</f>
        <v>0</v>
      </c>
    </row>
    <row r="1092" spans="1:15" hidden="1">
      <c r="A1092" s="50">
        <f t="shared" si="365"/>
        <v>3</v>
      </c>
      <c r="B1092" s="153"/>
      <c r="C1092" s="166" t="s">
        <v>452</v>
      </c>
      <c r="D1092" s="138" t="s">
        <v>453</v>
      </c>
      <c r="E1092" s="51"/>
      <c r="F1092" s="51"/>
      <c r="G1092" s="51"/>
      <c r="H1092" s="51"/>
      <c r="I1092" s="51"/>
      <c r="J1092" s="52">
        <f>H1092+I1092</f>
        <v>0</v>
      </c>
      <c r="K1092" s="51"/>
      <c r="L1092" s="51"/>
      <c r="M1092" s="52">
        <f>K1092+L1092</f>
        <v>0</v>
      </c>
      <c r="N1092" s="51"/>
      <c r="O1092" s="52">
        <f>M1092+N1092</f>
        <v>0</v>
      </c>
    </row>
    <row r="1093" spans="1:15" hidden="1">
      <c r="A1093" s="50">
        <f t="shared" si="365"/>
        <v>3</v>
      </c>
      <c r="B1093" s="153"/>
      <c r="C1093" s="166" t="s">
        <v>454</v>
      </c>
      <c r="D1093" s="138" t="s">
        <v>455</v>
      </c>
      <c r="E1093" s="51"/>
      <c r="F1093" s="51"/>
      <c r="G1093" s="51"/>
      <c r="H1093" s="51"/>
      <c r="I1093" s="51"/>
      <c r="J1093" s="52">
        <f>H1093+I1093</f>
        <v>0</v>
      </c>
      <c r="K1093" s="51"/>
      <c r="L1093" s="51"/>
      <c r="M1093" s="52">
        <f>K1093+L1093</f>
        <v>0</v>
      </c>
      <c r="N1093" s="51"/>
      <c r="O1093" s="52">
        <f>M1093+N1093</f>
        <v>0</v>
      </c>
    </row>
    <row r="1094" spans="1:15" hidden="1">
      <c r="A1094" s="50">
        <f t="shared" si="365"/>
        <v>3</v>
      </c>
      <c r="B1094" s="156"/>
      <c r="C1094" s="158" t="s">
        <v>32</v>
      </c>
      <c r="D1094" s="136"/>
      <c r="E1094" s="11">
        <f>SUBTOTAL(9,E1095:E1099)</f>
        <v>0</v>
      </c>
      <c r="F1094" s="11">
        <f>SUBTOTAL(9,F1095:F1099)</f>
        <v>0</v>
      </c>
      <c r="G1094" s="11">
        <f>SUBTOTAL(9,G1095:G1099)</f>
        <v>0</v>
      </c>
      <c r="H1094" s="11">
        <f>SUBTOTAL(9,H1095:H1099)</f>
        <v>0</v>
      </c>
      <c r="I1094" s="11">
        <f t="shared" ref="I1094:N1094" si="382">SUBTOTAL(9,I1095:I1099)</f>
        <v>0</v>
      </c>
      <c r="J1094" s="11">
        <f t="shared" si="382"/>
        <v>0</v>
      </c>
      <c r="K1094" s="11">
        <f t="shared" si="382"/>
        <v>0</v>
      </c>
      <c r="L1094" s="11">
        <f t="shared" si="382"/>
        <v>0</v>
      </c>
      <c r="M1094" s="11">
        <f t="shared" si="382"/>
        <v>0</v>
      </c>
      <c r="N1094" s="11">
        <f t="shared" si="382"/>
        <v>0</v>
      </c>
      <c r="O1094" s="11">
        <f>SUBTOTAL(9,O1095:O1099)</f>
        <v>0</v>
      </c>
    </row>
    <row r="1095" spans="1:15" hidden="1">
      <c r="A1095" s="50">
        <f t="shared" si="365"/>
        <v>3</v>
      </c>
      <c r="B1095" s="153"/>
      <c r="C1095" s="163" t="s">
        <v>70</v>
      </c>
      <c r="D1095" s="137" t="s">
        <v>71</v>
      </c>
      <c r="E1095" s="51"/>
      <c r="F1095" s="51"/>
      <c r="G1095" s="51"/>
      <c r="H1095" s="51"/>
      <c r="I1095" s="51"/>
      <c r="J1095" s="52">
        <f>H1095+I1095</f>
        <v>0</v>
      </c>
      <c r="K1095" s="51"/>
      <c r="L1095" s="51"/>
      <c r="M1095" s="52">
        <f>K1095+L1095</f>
        <v>0</v>
      </c>
      <c r="N1095" s="51"/>
      <c r="O1095" s="52">
        <f>M1095+N1095</f>
        <v>0</v>
      </c>
    </row>
    <row r="1096" spans="1:15" hidden="1">
      <c r="A1096" s="50">
        <f t="shared" si="365"/>
        <v>3</v>
      </c>
      <c r="B1096" s="153"/>
      <c r="C1096" s="163" t="s">
        <v>72</v>
      </c>
      <c r="D1096" s="137" t="s">
        <v>73</v>
      </c>
      <c r="E1096" s="51"/>
      <c r="F1096" s="51"/>
      <c r="G1096" s="51"/>
      <c r="H1096" s="51"/>
      <c r="I1096" s="51"/>
      <c r="J1096" s="52">
        <f>H1096+I1096</f>
        <v>0</v>
      </c>
      <c r="K1096" s="51"/>
      <c r="L1096" s="51"/>
      <c r="M1096" s="52">
        <f>K1096+L1096</f>
        <v>0</v>
      </c>
      <c r="N1096" s="51"/>
      <c r="O1096" s="52">
        <f>M1096+N1096</f>
        <v>0</v>
      </c>
    </row>
    <row r="1097" spans="1:15" hidden="1">
      <c r="A1097" s="50">
        <f t="shared" si="365"/>
        <v>3</v>
      </c>
      <c r="B1097" s="153"/>
      <c r="C1097" s="163" t="s">
        <v>74</v>
      </c>
      <c r="D1097" s="137" t="s">
        <v>75</v>
      </c>
      <c r="E1097" s="51"/>
      <c r="F1097" s="51"/>
      <c r="G1097" s="51"/>
      <c r="H1097" s="51"/>
      <c r="I1097" s="51"/>
      <c r="J1097" s="52">
        <f>H1097+I1097</f>
        <v>0</v>
      </c>
      <c r="K1097" s="51"/>
      <c r="L1097" s="51"/>
      <c r="M1097" s="52">
        <f>K1097+L1097</f>
        <v>0</v>
      </c>
      <c r="N1097" s="51"/>
      <c r="O1097" s="52">
        <f>M1097+N1097</f>
        <v>0</v>
      </c>
    </row>
    <row r="1098" spans="1:15" hidden="1">
      <c r="A1098" s="50">
        <f t="shared" si="365"/>
        <v>3</v>
      </c>
      <c r="B1098" s="153"/>
      <c r="C1098" s="163" t="s">
        <v>76</v>
      </c>
      <c r="D1098" s="137" t="s">
        <v>77</v>
      </c>
      <c r="E1098" s="51"/>
      <c r="F1098" s="51"/>
      <c r="G1098" s="51"/>
      <c r="H1098" s="51"/>
      <c r="I1098" s="51"/>
      <c r="J1098" s="52">
        <f>H1098+I1098</f>
        <v>0</v>
      </c>
      <c r="K1098" s="51"/>
      <c r="L1098" s="51"/>
      <c r="M1098" s="52">
        <f>K1098+L1098</f>
        <v>0</v>
      </c>
      <c r="N1098" s="51"/>
      <c r="O1098" s="52">
        <f>M1098+N1098</f>
        <v>0</v>
      </c>
    </row>
    <row r="1099" spans="1:15" hidden="1">
      <c r="A1099" s="50">
        <f t="shared" si="365"/>
        <v>3</v>
      </c>
      <c r="B1099" s="153"/>
      <c r="C1099" s="163" t="s">
        <v>12</v>
      </c>
      <c r="D1099" s="137" t="s">
        <v>28</v>
      </c>
      <c r="E1099" s="51"/>
      <c r="F1099" s="51"/>
      <c r="G1099" s="51"/>
      <c r="H1099" s="51"/>
      <c r="I1099" s="51"/>
      <c r="J1099" s="52">
        <f>H1099+I1099</f>
        <v>0</v>
      </c>
      <c r="K1099" s="51"/>
      <c r="L1099" s="51"/>
      <c r="M1099" s="52">
        <f>K1099+L1099</f>
        <v>0</v>
      </c>
      <c r="N1099" s="51"/>
      <c r="O1099" s="52">
        <f>M1099+N1099</f>
        <v>0</v>
      </c>
    </row>
    <row r="1100" spans="1:15" hidden="1">
      <c r="A1100" s="77">
        <f>A1101</f>
        <v>3</v>
      </c>
      <c r="B1100" s="153"/>
      <c r="C1100" s="155"/>
      <c r="D1100" s="137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</row>
    <row r="1101" spans="1:15" hidden="1">
      <c r="A1101" s="105">
        <f>MIN(A1102:A1107)</f>
        <v>3</v>
      </c>
      <c r="B1101" s="153"/>
      <c r="C1101" s="157" t="s">
        <v>36</v>
      </c>
      <c r="D1101" s="137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</row>
    <row r="1102" spans="1:15" s="57" customFormat="1" hidden="1">
      <c r="A1102" s="50">
        <f t="shared" ref="A1102:A1107" si="383">IF(MAX(E1102:P1102)=0,IF(MIN(E1102:P1102)=0,3,2),2)</f>
        <v>3</v>
      </c>
      <c r="B1102" s="153"/>
      <c r="C1102" s="155" t="s">
        <v>34</v>
      </c>
      <c r="D1102" s="137"/>
      <c r="E1102" s="62">
        <f>SUM(E1103:E1104)</f>
        <v>0</v>
      </c>
      <c r="F1102" s="62">
        <f>SUM(F1103:F1104)</f>
        <v>0</v>
      </c>
      <c r="G1102" s="62">
        <f>SUM(G1103:G1104)</f>
        <v>0</v>
      </c>
      <c r="H1102" s="62">
        <f>SUM(H1103:H1104)</f>
        <v>0</v>
      </c>
      <c r="I1102" s="62">
        <f t="shared" ref="I1102:N1102" si="384">SUM(I1103:I1104)</f>
        <v>0</v>
      </c>
      <c r="J1102" s="62">
        <f t="shared" si="384"/>
        <v>0</v>
      </c>
      <c r="K1102" s="62">
        <f t="shared" si="384"/>
        <v>0</v>
      </c>
      <c r="L1102" s="62">
        <f t="shared" si="384"/>
        <v>0</v>
      </c>
      <c r="M1102" s="62">
        <f t="shared" si="384"/>
        <v>0</v>
      </c>
      <c r="N1102" s="62">
        <f t="shared" si="384"/>
        <v>0</v>
      </c>
      <c r="O1102" s="62">
        <f>SUM(O1103:O1104)</f>
        <v>0</v>
      </c>
    </row>
    <row r="1103" spans="1:15" s="57" customFormat="1" hidden="1">
      <c r="A1103" s="50">
        <f t="shared" si="383"/>
        <v>3</v>
      </c>
      <c r="B1103" s="153"/>
      <c r="C1103" s="167" t="s">
        <v>80</v>
      </c>
      <c r="D1103" s="137"/>
      <c r="E1103" s="51"/>
      <c r="F1103" s="51"/>
      <c r="G1103" s="51"/>
      <c r="H1103" s="51"/>
      <c r="I1103" s="51"/>
      <c r="J1103" s="52">
        <f>H1103+I1103</f>
        <v>0</v>
      </c>
      <c r="K1103" s="51"/>
      <c r="L1103" s="51"/>
      <c r="M1103" s="52">
        <f>K1103+L1103</f>
        <v>0</v>
      </c>
      <c r="N1103" s="51"/>
      <c r="O1103" s="52">
        <f>M1103+N1103</f>
        <v>0</v>
      </c>
    </row>
    <row r="1104" spans="1:15" s="57" customFormat="1" hidden="1">
      <c r="A1104" s="50">
        <f t="shared" si="383"/>
        <v>3</v>
      </c>
      <c r="B1104" s="153"/>
      <c r="C1104" s="167" t="s">
        <v>81</v>
      </c>
      <c r="D1104" s="137"/>
      <c r="E1104" s="51"/>
      <c r="F1104" s="51"/>
      <c r="G1104" s="51"/>
      <c r="H1104" s="51"/>
      <c r="I1104" s="51"/>
      <c r="J1104" s="52">
        <f>H1104+I1104</f>
        <v>0</v>
      </c>
      <c r="K1104" s="51"/>
      <c r="L1104" s="51"/>
      <c r="M1104" s="52">
        <f>K1104+L1104</f>
        <v>0</v>
      </c>
      <c r="N1104" s="51"/>
      <c r="O1104" s="52">
        <f>M1104+N1104</f>
        <v>0</v>
      </c>
    </row>
    <row r="1105" spans="1:15" s="57" customFormat="1" hidden="1">
      <c r="A1105" s="50">
        <f t="shared" si="383"/>
        <v>3</v>
      </c>
      <c r="B1105" s="153"/>
      <c r="C1105" s="155" t="s">
        <v>35</v>
      </c>
      <c r="D1105" s="137"/>
      <c r="E1105" s="62">
        <f>SUM(E1106:E1107)</f>
        <v>0</v>
      </c>
      <c r="F1105" s="62">
        <f>SUM(F1106:F1107)</f>
        <v>0</v>
      </c>
      <c r="G1105" s="62">
        <f>SUM(G1106:G1107)</f>
        <v>0</v>
      </c>
      <c r="H1105" s="62">
        <f>SUM(H1106:H1107)</f>
        <v>0</v>
      </c>
      <c r="I1105" s="62">
        <f t="shared" ref="I1105:N1105" si="385">SUM(I1106:I1107)</f>
        <v>0</v>
      </c>
      <c r="J1105" s="62">
        <f t="shared" si="385"/>
        <v>0</v>
      </c>
      <c r="K1105" s="62">
        <f t="shared" si="385"/>
        <v>0</v>
      </c>
      <c r="L1105" s="62">
        <f t="shared" si="385"/>
        <v>0</v>
      </c>
      <c r="M1105" s="62">
        <f t="shared" si="385"/>
        <v>0</v>
      </c>
      <c r="N1105" s="62">
        <f t="shared" si="385"/>
        <v>0</v>
      </c>
      <c r="O1105" s="62">
        <f>SUM(O1106:O1107)</f>
        <v>0</v>
      </c>
    </row>
    <row r="1106" spans="1:15" s="57" customFormat="1" hidden="1">
      <c r="A1106" s="50">
        <f t="shared" si="383"/>
        <v>3</v>
      </c>
      <c r="B1106" s="153"/>
      <c r="C1106" s="167" t="s">
        <v>84</v>
      </c>
      <c r="D1106" s="137"/>
      <c r="E1106" s="51"/>
      <c r="F1106" s="51"/>
      <c r="G1106" s="51"/>
      <c r="H1106" s="51"/>
      <c r="I1106" s="51"/>
      <c r="J1106" s="52">
        <f>H1106+I1106</f>
        <v>0</v>
      </c>
      <c r="K1106" s="51"/>
      <c r="L1106" s="51"/>
      <c r="M1106" s="52">
        <f>K1106+L1106</f>
        <v>0</v>
      </c>
      <c r="N1106" s="51"/>
      <c r="O1106" s="52">
        <f>M1106+N1106</f>
        <v>0</v>
      </c>
    </row>
    <row r="1107" spans="1:15" s="57" customFormat="1" hidden="1">
      <c r="A1107" s="50">
        <f t="shared" si="383"/>
        <v>3</v>
      </c>
      <c r="B1107" s="153"/>
      <c r="C1107" s="167" t="s">
        <v>85</v>
      </c>
      <c r="D1107" s="137"/>
      <c r="E1107" s="51"/>
      <c r="F1107" s="51"/>
      <c r="G1107" s="51"/>
      <c r="H1107" s="51"/>
      <c r="I1107" s="51"/>
      <c r="J1107" s="52">
        <f>H1107+I1107</f>
        <v>0</v>
      </c>
      <c r="K1107" s="51"/>
      <c r="L1107" s="51"/>
      <c r="M1107" s="52">
        <f>K1107+L1107</f>
        <v>0</v>
      </c>
      <c r="N1107" s="51"/>
      <c r="O1107" s="52">
        <f>M1107+N1107</f>
        <v>0</v>
      </c>
    </row>
    <row r="1108" spans="1:15" s="57" customFormat="1" hidden="1">
      <c r="A1108" s="77">
        <f>A1109</f>
        <v>3</v>
      </c>
      <c r="B1108" s="172"/>
      <c r="C1108" s="156"/>
      <c r="D1108" s="140"/>
      <c r="E1108" s="76"/>
      <c r="F1108" s="76"/>
      <c r="G1108" s="76"/>
      <c r="H1108" s="76"/>
      <c r="I1108" s="76"/>
      <c r="J1108" s="76"/>
      <c r="K1108" s="76"/>
      <c r="L1108" s="76"/>
      <c r="M1108" s="76"/>
      <c r="N1108" s="76"/>
      <c r="O1108" s="76"/>
    </row>
    <row r="1109" spans="1:15" s="57" customFormat="1" hidden="1">
      <c r="A1109" s="105">
        <f>MIN(A1110:A1175)</f>
        <v>3</v>
      </c>
      <c r="B1109" s="172"/>
      <c r="C1109" s="174" t="s">
        <v>60</v>
      </c>
      <c r="D1109" s="140"/>
      <c r="E1109" s="76"/>
      <c r="F1109" s="76"/>
      <c r="G1109" s="76"/>
      <c r="H1109" s="76"/>
      <c r="I1109" s="76"/>
      <c r="J1109" s="76"/>
      <c r="K1109" s="76"/>
      <c r="L1109" s="76"/>
      <c r="M1109" s="76"/>
      <c r="N1109" s="76"/>
      <c r="O1109" s="76"/>
    </row>
    <row r="1110" spans="1:15" s="57" customFormat="1" hidden="1">
      <c r="A1110" s="50">
        <f t="shared" ref="A1110:A1163" si="386">IF(MAX(E1110:P1110)=0,IF(MIN(E1110:P1110)=0,3,2),2)</f>
        <v>3</v>
      </c>
      <c r="B1110" s="145"/>
      <c r="C1110" s="146" t="s">
        <v>25</v>
      </c>
      <c r="D1110" s="56"/>
      <c r="E1110" s="11">
        <f>SUBTOTAL(9,E1111:E1163)</f>
        <v>0</v>
      </c>
      <c r="F1110" s="11">
        <f>SUBTOTAL(9,F1111:F1163)</f>
        <v>0</v>
      </c>
      <c r="G1110" s="11">
        <f>SUBTOTAL(9,G1111:G1163)</f>
        <v>0</v>
      </c>
      <c r="H1110" s="11">
        <f>SUBTOTAL(9,H1111:H1163)</f>
        <v>0</v>
      </c>
      <c r="I1110" s="11">
        <f t="shared" ref="I1110:N1110" si="387">SUBTOTAL(9,I1111:I1163)</f>
        <v>0</v>
      </c>
      <c r="J1110" s="11">
        <f t="shared" si="387"/>
        <v>0</v>
      </c>
      <c r="K1110" s="11">
        <f t="shared" si="387"/>
        <v>0</v>
      </c>
      <c r="L1110" s="11">
        <f t="shared" si="387"/>
        <v>0</v>
      </c>
      <c r="M1110" s="11">
        <f t="shared" si="387"/>
        <v>0</v>
      </c>
      <c r="N1110" s="11">
        <f t="shared" si="387"/>
        <v>0</v>
      </c>
      <c r="O1110" s="11">
        <f>SUBTOTAL(9,O1111:O1163)</f>
        <v>0</v>
      </c>
    </row>
    <row r="1111" spans="1:15" s="57" customFormat="1" hidden="1">
      <c r="A1111" s="50">
        <f t="shared" si="386"/>
        <v>3</v>
      </c>
      <c r="B1111" s="145" t="s">
        <v>14</v>
      </c>
      <c r="C1111" s="146" t="s">
        <v>125</v>
      </c>
      <c r="D1111" s="56"/>
      <c r="E1111" s="11">
        <f>SUBTOTAL(9,E1112:E1133)</f>
        <v>0</v>
      </c>
      <c r="F1111" s="11">
        <f>SUBTOTAL(9,F1112:F1133)</f>
        <v>0</v>
      </c>
      <c r="G1111" s="11">
        <f>SUBTOTAL(9,G1112:G1133)</f>
        <v>0</v>
      </c>
      <c r="H1111" s="11">
        <f>SUBTOTAL(9,H1112:H1133)</f>
        <v>0</v>
      </c>
      <c r="I1111" s="11">
        <f t="shared" ref="I1111:N1111" si="388">SUBTOTAL(9,I1112:I1133)</f>
        <v>0</v>
      </c>
      <c r="J1111" s="11">
        <f t="shared" si="388"/>
        <v>0</v>
      </c>
      <c r="K1111" s="11">
        <f t="shared" si="388"/>
        <v>0</v>
      </c>
      <c r="L1111" s="11">
        <f t="shared" si="388"/>
        <v>0</v>
      </c>
      <c r="M1111" s="11">
        <f t="shared" si="388"/>
        <v>0</v>
      </c>
      <c r="N1111" s="11">
        <f t="shared" si="388"/>
        <v>0</v>
      </c>
      <c r="O1111" s="11">
        <f>SUBTOTAL(9,O1112:O1133)</f>
        <v>0</v>
      </c>
    </row>
    <row r="1112" spans="1:15" s="57" customFormat="1" hidden="1">
      <c r="A1112" s="50">
        <f t="shared" si="386"/>
        <v>3</v>
      </c>
      <c r="B1112" s="147"/>
      <c r="C1112" s="146" t="s">
        <v>126</v>
      </c>
      <c r="D1112" s="56"/>
      <c r="E1112" s="11">
        <f>SUBTOTAL(9,E1113:E1122)</f>
        <v>0</v>
      </c>
      <c r="F1112" s="11">
        <f>SUBTOTAL(9,F1113:F1122)</f>
        <v>0</v>
      </c>
      <c r="G1112" s="11">
        <f>SUBTOTAL(9,G1113:G1122)</f>
        <v>0</v>
      </c>
      <c r="H1112" s="11">
        <f>SUBTOTAL(9,H1113:H1122)</f>
        <v>0</v>
      </c>
      <c r="I1112" s="11">
        <f t="shared" ref="I1112:N1112" si="389">SUBTOTAL(9,I1113:I1122)</f>
        <v>0</v>
      </c>
      <c r="J1112" s="11">
        <f t="shared" si="389"/>
        <v>0</v>
      </c>
      <c r="K1112" s="11">
        <f t="shared" si="389"/>
        <v>0</v>
      </c>
      <c r="L1112" s="11">
        <f t="shared" si="389"/>
        <v>0</v>
      </c>
      <c r="M1112" s="11">
        <f t="shared" si="389"/>
        <v>0</v>
      </c>
      <c r="N1112" s="11">
        <f t="shared" si="389"/>
        <v>0</v>
      </c>
      <c r="O1112" s="11">
        <f>SUBTOTAL(9,O1113:O1122)</f>
        <v>0</v>
      </c>
    </row>
    <row r="1113" spans="1:15" s="57" customFormat="1" ht="25.5" hidden="1">
      <c r="A1113" s="50">
        <f t="shared" si="386"/>
        <v>3</v>
      </c>
      <c r="B1113" s="148"/>
      <c r="C1113" s="149" t="s">
        <v>127</v>
      </c>
      <c r="D1113" s="58" t="s">
        <v>2</v>
      </c>
      <c r="E1113" s="11">
        <f>SUBTOTAL(9,E1114:E1115)</f>
        <v>0</v>
      </c>
      <c r="F1113" s="11">
        <f>SUBTOTAL(9,F1114:F1115)</f>
        <v>0</v>
      </c>
      <c r="G1113" s="11">
        <f>SUBTOTAL(9,G1114:G1115)</f>
        <v>0</v>
      </c>
      <c r="H1113" s="11">
        <f>SUBTOTAL(9,H1114:H1115)</f>
        <v>0</v>
      </c>
      <c r="I1113" s="11">
        <f t="shared" ref="I1113:N1113" si="390">SUBTOTAL(9,I1114:I1115)</f>
        <v>0</v>
      </c>
      <c r="J1113" s="11">
        <f t="shared" si="390"/>
        <v>0</v>
      </c>
      <c r="K1113" s="11">
        <f t="shared" si="390"/>
        <v>0</v>
      </c>
      <c r="L1113" s="11">
        <f t="shared" si="390"/>
        <v>0</v>
      </c>
      <c r="M1113" s="11">
        <f t="shared" si="390"/>
        <v>0</v>
      </c>
      <c r="N1113" s="11">
        <f t="shared" si="390"/>
        <v>0</v>
      </c>
      <c r="O1113" s="11">
        <f>SUBTOTAL(9,O1114:O1115)</f>
        <v>0</v>
      </c>
    </row>
    <row r="1114" spans="1:15" s="57" customFormat="1" ht="25.5" hidden="1">
      <c r="A1114" s="50">
        <f t="shared" si="386"/>
        <v>3</v>
      </c>
      <c r="B1114" s="148"/>
      <c r="C1114" s="149" t="s">
        <v>303</v>
      </c>
      <c r="D1114" s="58" t="s">
        <v>302</v>
      </c>
      <c r="E1114" s="51"/>
      <c r="F1114" s="51"/>
      <c r="G1114" s="51"/>
      <c r="H1114" s="51"/>
      <c r="I1114" s="51"/>
      <c r="J1114" s="52">
        <f>H1114+I1114</f>
        <v>0</v>
      </c>
      <c r="K1114" s="51"/>
      <c r="L1114" s="51"/>
      <c r="M1114" s="52">
        <f>K1114+L1114</f>
        <v>0</v>
      </c>
      <c r="N1114" s="51"/>
      <c r="O1114" s="52">
        <f>M1114+N1114</f>
        <v>0</v>
      </c>
    </row>
    <row r="1115" spans="1:15" s="57" customFormat="1" ht="25.5" hidden="1">
      <c r="A1115" s="50">
        <f t="shared" si="386"/>
        <v>3</v>
      </c>
      <c r="B1115" s="148"/>
      <c r="C1115" s="149" t="s">
        <v>305</v>
      </c>
      <c r="D1115" s="58" t="s">
        <v>304</v>
      </c>
      <c r="E1115" s="51"/>
      <c r="F1115" s="51"/>
      <c r="G1115" s="51"/>
      <c r="H1115" s="51"/>
      <c r="I1115" s="51"/>
      <c r="J1115" s="52">
        <f>H1115+I1115</f>
        <v>0</v>
      </c>
      <c r="K1115" s="51"/>
      <c r="L1115" s="51"/>
      <c r="M1115" s="52">
        <f>K1115+L1115</f>
        <v>0</v>
      </c>
      <c r="N1115" s="51"/>
      <c r="O1115" s="52">
        <f>M1115+N1115</f>
        <v>0</v>
      </c>
    </row>
    <row r="1116" spans="1:15" s="57" customFormat="1" hidden="1">
      <c r="A1116" s="50">
        <f t="shared" si="386"/>
        <v>3</v>
      </c>
      <c r="B1116" s="150"/>
      <c r="C1116" s="151" t="s">
        <v>128</v>
      </c>
      <c r="D1116" s="59" t="s">
        <v>3</v>
      </c>
      <c r="E1116" s="51"/>
      <c r="F1116" s="51"/>
      <c r="G1116" s="51"/>
      <c r="H1116" s="51"/>
      <c r="I1116" s="51"/>
      <c r="J1116" s="52">
        <f>H1116+I1116</f>
        <v>0</v>
      </c>
      <c r="K1116" s="51"/>
      <c r="L1116" s="51"/>
      <c r="M1116" s="52">
        <f>K1116+L1116</f>
        <v>0</v>
      </c>
      <c r="N1116" s="51"/>
      <c r="O1116" s="52">
        <f>M1116+N1116</f>
        <v>0</v>
      </c>
    </row>
    <row r="1117" spans="1:15" s="57" customFormat="1" hidden="1">
      <c r="A1117" s="50">
        <f t="shared" si="386"/>
        <v>3</v>
      </c>
      <c r="B1117" s="150"/>
      <c r="C1117" s="152" t="s">
        <v>445</v>
      </c>
      <c r="D1117" s="117" t="s">
        <v>446</v>
      </c>
      <c r="E1117" s="11">
        <f>SUBTOTAL(9,E1118:E1121)</f>
        <v>0</v>
      </c>
      <c r="F1117" s="11">
        <f>SUBTOTAL(9,F1118:F1121)</f>
        <v>0</v>
      </c>
      <c r="G1117" s="11">
        <f>SUBTOTAL(9,G1118:G1121)</f>
        <v>0</v>
      </c>
      <c r="H1117" s="11">
        <f>SUBTOTAL(9,H1118:H1121)</f>
        <v>0</v>
      </c>
      <c r="I1117" s="11">
        <f t="shared" ref="I1117:N1117" si="391">SUBTOTAL(9,I1118:I1121)</f>
        <v>0</v>
      </c>
      <c r="J1117" s="11">
        <f t="shared" si="391"/>
        <v>0</v>
      </c>
      <c r="K1117" s="11">
        <f t="shared" si="391"/>
        <v>0</v>
      </c>
      <c r="L1117" s="11">
        <f t="shared" si="391"/>
        <v>0</v>
      </c>
      <c r="M1117" s="11">
        <f t="shared" si="391"/>
        <v>0</v>
      </c>
      <c r="N1117" s="11">
        <f t="shared" si="391"/>
        <v>0</v>
      </c>
      <c r="O1117" s="11">
        <f>SUBTOTAL(9,O1118:O1121)</f>
        <v>0</v>
      </c>
    </row>
    <row r="1118" spans="1:15" s="57" customFormat="1" ht="25.5" hidden="1">
      <c r="A1118" s="50">
        <f t="shared" si="386"/>
        <v>3</v>
      </c>
      <c r="B1118" s="150"/>
      <c r="C1118" s="149" t="s">
        <v>129</v>
      </c>
      <c r="D1118" s="60" t="s">
        <v>37</v>
      </c>
      <c r="E1118" s="51"/>
      <c r="F1118" s="51"/>
      <c r="G1118" s="51"/>
      <c r="H1118" s="51"/>
      <c r="I1118" s="51"/>
      <c r="J1118" s="52">
        <f>H1118+I1118</f>
        <v>0</v>
      </c>
      <c r="K1118" s="51"/>
      <c r="L1118" s="51"/>
      <c r="M1118" s="52">
        <f>K1118+L1118</f>
        <v>0</v>
      </c>
      <c r="N1118" s="51"/>
      <c r="O1118" s="52">
        <f>M1118+N1118</f>
        <v>0</v>
      </c>
    </row>
    <row r="1119" spans="1:15" s="57" customFormat="1" hidden="1">
      <c r="A1119" s="50">
        <f t="shared" si="386"/>
        <v>3</v>
      </c>
      <c r="B1119" s="150"/>
      <c r="C1119" s="149" t="s">
        <v>131</v>
      </c>
      <c r="D1119" s="60" t="s">
        <v>39</v>
      </c>
      <c r="E1119" s="51"/>
      <c r="F1119" s="51"/>
      <c r="G1119" s="51"/>
      <c r="H1119" s="51"/>
      <c r="I1119" s="51"/>
      <c r="J1119" s="52">
        <f>H1119+I1119</f>
        <v>0</v>
      </c>
      <c r="K1119" s="51"/>
      <c r="L1119" s="51"/>
      <c r="M1119" s="52">
        <f>K1119+L1119</f>
        <v>0</v>
      </c>
      <c r="N1119" s="51"/>
      <c r="O1119" s="52">
        <f>M1119+N1119</f>
        <v>0</v>
      </c>
    </row>
    <row r="1120" spans="1:15" s="57" customFormat="1" hidden="1">
      <c r="A1120" s="50">
        <f t="shared" si="386"/>
        <v>3</v>
      </c>
      <c r="B1120" s="150"/>
      <c r="C1120" s="149" t="s">
        <v>132</v>
      </c>
      <c r="D1120" s="60" t="s">
        <v>40</v>
      </c>
      <c r="E1120" s="51"/>
      <c r="F1120" s="51"/>
      <c r="G1120" s="51"/>
      <c r="H1120" s="51"/>
      <c r="I1120" s="51"/>
      <c r="J1120" s="52">
        <f>H1120+I1120</f>
        <v>0</v>
      </c>
      <c r="K1120" s="51"/>
      <c r="L1120" s="51"/>
      <c r="M1120" s="52">
        <f>K1120+L1120</f>
        <v>0</v>
      </c>
      <c r="N1120" s="51"/>
      <c r="O1120" s="52">
        <f>M1120+N1120</f>
        <v>0</v>
      </c>
    </row>
    <row r="1121" spans="1:15" s="57" customFormat="1" ht="25.5" hidden="1">
      <c r="A1121" s="50">
        <f t="shared" si="386"/>
        <v>3</v>
      </c>
      <c r="B1121" s="150"/>
      <c r="C1121" s="149" t="s">
        <v>133</v>
      </c>
      <c r="D1121" s="60" t="s">
        <v>41</v>
      </c>
      <c r="E1121" s="51"/>
      <c r="F1121" s="51"/>
      <c r="G1121" s="51"/>
      <c r="H1121" s="51"/>
      <c r="I1121" s="51"/>
      <c r="J1121" s="52">
        <f>H1121+I1121</f>
        <v>0</v>
      </c>
      <c r="K1121" s="51"/>
      <c r="L1121" s="51"/>
      <c r="M1121" s="52">
        <f>K1121+L1121</f>
        <v>0</v>
      </c>
      <c r="N1121" s="51"/>
      <c r="O1121" s="52">
        <f>M1121+N1121</f>
        <v>0</v>
      </c>
    </row>
    <row r="1122" spans="1:15" s="57" customFormat="1" hidden="1">
      <c r="A1122" s="50">
        <f t="shared" si="386"/>
        <v>3</v>
      </c>
      <c r="B1122" s="150"/>
      <c r="C1122" s="149" t="s">
        <v>447</v>
      </c>
      <c r="D1122" s="60" t="s">
        <v>4</v>
      </c>
      <c r="E1122" s="51"/>
      <c r="F1122" s="51"/>
      <c r="G1122" s="51"/>
      <c r="H1122" s="51"/>
      <c r="I1122" s="51"/>
      <c r="J1122" s="52">
        <f>H1122+I1122</f>
        <v>0</v>
      </c>
      <c r="K1122" s="51"/>
      <c r="L1122" s="51"/>
      <c r="M1122" s="52">
        <f>K1122+L1122</f>
        <v>0</v>
      </c>
      <c r="N1122" s="51"/>
      <c r="O1122" s="52">
        <f>M1122+N1122</f>
        <v>0</v>
      </c>
    </row>
    <row r="1123" spans="1:15" s="57" customFormat="1" hidden="1">
      <c r="A1123" s="50">
        <f t="shared" si="386"/>
        <v>3</v>
      </c>
      <c r="B1123" s="147"/>
      <c r="C1123" s="146" t="s">
        <v>134</v>
      </c>
      <c r="D1123" s="56"/>
      <c r="E1123" s="11">
        <f>SUBTOTAL(9,E1124:E1127)</f>
        <v>0</v>
      </c>
      <c r="F1123" s="11">
        <f>SUBTOTAL(9,F1124:F1127)</f>
        <v>0</v>
      </c>
      <c r="G1123" s="11">
        <f>SUBTOTAL(9,G1124:G1127)</f>
        <v>0</v>
      </c>
      <c r="H1123" s="11">
        <f>SUBTOTAL(9,H1124:H1127)</f>
        <v>0</v>
      </c>
      <c r="I1123" s="11">
        <f t="shared" ref="I1123:N1123" si="392">SUBTOTAL(9,I1124:I1127)</f>
        <v>0</v>
      </c>
      <c r="J1123" s="11">
        <f t="shared" si="392"/>
        <v>0</v>
      </c>
      <c r="K1123" s="11">
        <f t="shared" si="392"/>
        <v>0</v>
      </c>
      <c r="L1123" s="11">
        <f t="shared" si="392"/>
        <v>0</v>
      </c>
      <c r="M1123" s="11">
        <f t="shared" si="392"/>
        <v>0</v>
      </c>
      <c r="N1123" s="11">
        <f t="shared" si="392"/>
        <v>0</v>
      </c>
      <c r="O1123" s="11">
        <f>SUBTOTAL(9,O1124:O1127)</f>
        <v>0</v>
      </c>
    </row>
    <row r="1124" spans="1:15" s="57" customFormat="1" hidden="1">
      <c r="A1124" s="50">
        <f t="shared" si="386"/>
        <v>3</v>
      </c>
      <c r="B1124" s="150"/>
      <c r="C1124" s="151" t="s">
        <v>135</v>
      </c>
      <c r="D1124" s="59" t="s">
        <v>5</v>
      </c>
      <c r="E1124" s="51"/>
      <c r="F1124" s="51"/>
      <c r="G1124" s="51"/>
      <c r="H1124" s="51"/>
      <c r="I1124" s="51"/>
      <c r="J1124" s="52">
        <f>H1124+I1124</f>
        <v>0</v>
      </c>
      <c r="K1124" s="51"/>
      <c r="L1124" s="51"/>
      <c r="M1124" s="52">
        <f>K1124+L1124</f>
        <v>0</v>
      </c>
      <c r="N1124" s="51"/>
      <c r="O1124" s="52">
        <f>M1124+N1124</f>
        <v>0</v>
      </c>
    </row>
    <row r="1125" spans="1:15" s="57" customFormat="1" hidden="1">
      <c r="A1125" s="50">
        <f t="shared" si="386"/>
        <v>3</v>
      </c>
      <c r="B1125" s="150"/>
      <c r="C1125" s="154" t="s">
        <v>448</v>
      </c>
      <c r="D1125" s="118" t="s">
        <v>173</v>
      </c>
      <c r="E1125" s="51"/>
      <c r="F1125" s="51"/>
      <c r="G1125" s="51"/>
      <c r="H1125" s="51"/>
      <c r="I1125" s="51"/>
      <c r="J1125" s="52">
        <f>H1125+I1125</f>
        <v>0</v>
      </c>
      <c r="K1125" s="51"/>
      <c r="L1125" s="51"/>
      <c r="M1125" s="52">
        <f>K1125+L1125</f>
        <v>0</v>
      </c>
      <c r="N1125" s="51"/>
      <c r="O1125" s="52">
        <f>M1125+N1125</f>
        <v>0</v>
      </c>
    </row>
    <row r="1126" spans="1:15" s="57" customFormat="1" hidden="1">
      <c r="A1126" s="50">
        <f t="shared" si="386"/>
        <v>3</v>
      </c>
      <c r="B1126" s="153"/>
      <c r="C1126" s="155" t="s">
        <v>557</v>
      </c>
      <c r="D1126" s="137" t="s">
        <v>8</v>
      </c>
      <c r="E1126" s="51"/>
      <c r="F1126" s="51"/>
      <c r="G1126" s="51"/>
      <c r="H1126" s="51"/>
      <c r="I1126" s="51"/>
      <c r="J1126" s="52">
        <f>H1126+I1126</f>
        <v>0</v>
      </c>
      <c r="K1126" s="51"/>
      <c r="L1126" s="51"/>
      <c r="M1126" s="52">
        <f>K1126+L1126</f>
        <v>0</v>
      </c>
      <c r="N1126" s="51"/>
      <c r="O1126" s="52">
        <f>M1126+N1126</f>
        <v>0</v>
      </c>
    </row>
    <row r="1127" spans="1:15" s="57" customFormat="1" ht="25.5" hidden="1">
      <c r="A1127" s="50">
        <f t="shared" si="386"/>
        <v>3</v>
      </c>
      <c r="B1127" s="153"/>
      <c r="C1127" s="155" t="s">
        <v>139</v>
      </c>
      <c r="D1127" s="136" t="s">
        <v>10</v>
      </c>
      <c r="E1127" s="51"/>
      <c r="F1127" s="51"/>
      <c r="G1127" s="51"/>
      <c r="H1127" s="51"/>
      <c r="I1127" s="51"/>
      <c r="J1127" s="52">
        <f>H1127+I1127</f>
        <v>0</v>
      </c>
      <c r="K1127" s="51"/>
      <c r="L1127" s="51"/>
      <c r="M1127" s="52">
        <f>K1127+L1127</f>
        <v>0</v>
      </c>
      <c r="N1127" s="51"/>
      <c r="O1127" s="52">
        <f>M1127+N1127</f>
        <v>0</v>
      </c>
    </row>
    <row r="1128" spans="1:15" s="57" customFormat="1" hidden="1">
      <c r="A1128" s="50">
        <f t="shared" si="386"/>
        <v>3</v>
      </c>
      <c r="B1128" s="156"/>
      <c r="C1128" s="157" t="s">
        <v>140</v>
      </c>
      <c r="D1128" s="136"/>
      <c r="E1128" s="11">
        <f>SUBTOTAL(9,E1129:E1133)</f>
        <v>0</v>
      </c>
      <c r="F1128" s="11">
        <f>SUBTOTAL(9,F1129:F1133)</f>
        <v>0</v>
      </c>
      <c r="G1128" s="11">
        <f>SUBTOTAL(9,G1129:G1133)</f>
        <v>0</v>
      </c>
      <c r="H1128" s="11">
        <f>SUBTOTAL(9,H1129:H1133)</f>
        <v>0</v>
      </c>
      <c r="I1128" s="11">
        <f t="shared" ref="I1128:N1128" si="393">SUBTOTAL(9,I1129:I1133)</f>
        <v>0</v>
      </c>
      <c r="J1128" s="11">
        <f t="shared" si="393"/>
        <v>0</v>
      </c>
      <c r="K1128" s="11">
        <f t="shared" si="393"/>
        <v>0</v>
      </c>
      <c r="L1128" s="11">
        <f t="shared" si="393"/>
        <v>0</v>
      </c>
      <c r="M1128" s="11">
        <f t="shared" si="393"/>
        <v>0</v>
      </c>
      <c r="N1128" s="11">
        <f t="shared" si="393"/>
        <v>0</v>
      </c>
      <c r="O1128" s="11">
        <f>SUBTOTAL(9,O1129:O1133)</f>
        <v>0</v>
      </c>
    </row>
    <row r="1129" spans="1:15" s="57" customFormat="1" hidden="1">
      <c r="A1129" s="50">
        <f t="shared" si="386"/>
        <v>3</v>
      </c>
      <c r="B1129" s="153"/>
      <c r="C1129" s="155" t="s">
        <v>141</v>
      </c>
      <c r="D1129" s="137" t="s">
        <v>71</v>
      </c>
      <c r="E1129" s="51"/>
      <c r="F1129" s="51"/>
      <c r="G1129" s="51"/>
      <c r="H1129" s="51"/>
      <c r="I1129" s="51"/>
      <c r="J1129" s="52">
        <f>H1129+I1129</f>
        <v>0</v>
      </c>
      <c r="K1129" s="51"/>
      <c r="L1129" s="51"/>
      <c r="M1129" s="52">
        <f>K1129+L1129</f>
        <v>0</v>
      </c>
      <c r="N1129" s="51"/>
      <c r="O1129" s="52">
        <f>M1129+N1129</f>
        <v>0</v>
      </c>
    </row>
    <row r="1130" spans="1:15" s="57" customFormat="1" hidden="1">
      <c r="A1130" s="50">
        <f t="shared" si="386"/>
        <v>3</v>
      </c>
      <c r="B1130" s="153"/>
      <c r="C1130" s="155" t="s">
        <v>142</v>
      </c>
      <c r="D1130" s="137" t="s">
        <v>73</v>
      </c>
      <c r="E1130" s="51"/>
      <c r="F1130" s="51"/>
      <c r="G1130" s="51"/>
      <c r="H1130" s="51"/>
      <c r="I1130" s="51"/>
      <c r="J1130" s="52">
        <f>H1130+I1130</f>
        <v>0</v>
      </c>
      <c r="K1130" s="51"/>
      <c r="L1130" s="51"/>
      <c r="M1130" s="52">
        <f>K1130+L1130</f>
        <v>0</v>
      </c>
      <c r="N1130" s="51"/>
      <c r="O1130" s="52">
        <f>M1130+N1130</f>
        <v>0</v>
      </c>
    </row>
    <row r="1131" spans="1:15" s="57" customFormat="1" hidden="1">
      <c r="A1131" s="50">
        <f t="shared" si="386"/>
        <v>3</v>
      </c>
      <c r="B1131" s="153"/>
      <c r="C1131" s="155" t="s">
        <v>143</v>
      </c>
      <c r="D1131" s="137" t="s">
        <v>75</v>
      </c>
      <c r="E1131" s="51"/>
      <c r="F1131" s="51"/>
      <c r="G1131" s="51"/>
      <c r="H1131" s="51"/>
      <c r="I1131" s="51"/>
      <c r="J1131" s="52">
        <f>H1131+I1131</f>
        <v>0</v>
      </c>
      <c r="K1131" s="51"/>
      <c r="L1131" s="51"/>
      <c r="M1131" s="52">
        <f>K1131+L1131</f>
        <v>0</v>
      </c>
      <c r="N1131" s="51"/>
      <c r="O1131" s="52">
        <f>M1131+N1131</f>
        <v>0</v>
      </c>
    </row>
    <row r="1132" spans="1:15" s="57" customFormat="1" hidden="1">
      <c r="A1132" s="50">
        <f t="shared" si="386"/>
        <v>3</v>
      </c>
      <c r="B1132" s="153"/>
      <c r="C1132" s="155" t="s">
        <v>144</v>
      </c>
      <c r="D1132" s="137" t="s">
        <v>77</v>
      </c>
      <c r="E1132" s="51"/>
      <c r="F1132" s="51"/>
      <c r="G1132" s="51"/>
      <c r="H1132" s="51"/>
      <c r="I1132" s="51"/>
      <c r="J1132" s="52">
        <f>H1132+I1132</f>
        <v>0</v>
      </c>
      <c r="K1132" s="51"/>
      <c r="L1132" s="51"/>
      <c r="M1132" s="52">
        <f>K1132+L1132</f>
        <v>0</v>
      </c>
      <c r="N1132" s="51"/>
      <c r="O1132" s="52">
        <f>M1132+N1132</f>
        <v>0</v>
      </c>
    </row>
    <row r="1133" spans="1:15" s="57" customFormat="1" hidden="1">
      <c r="A1133" s="50">
        <f t="shared" si="386"/>
        <v>3</v>
      </c>
      <c r="B1133" s="153"/>
      <c r="C1133" s="155" t="s">
        <v>145</v>
      </c>
      <c r="D1133" s="137" t="s">
        <v>28</v>
      </c>
      <c r="E1133" s="51"/>
      <c r="F1133" s="51"/>
      <c r="G1133" s="51"/>
      <c r="H1133" s="51"/>
      <c r="I1133" s="51"/>
      <c r="J1133" s="52">
        <f>H1133+I1133</f>
        <v>0</v>
      </c>
      <c r="K1133" s="51"/>
      <c r="L1133" s="51"/>
      <c r="M1133" s="52">
        <f>K1133+L1133</f>
        <v>0</v>
      </c>
      <c r="N1133" s="51"/>
      <c r="O1133" s="52">
        <f>M1133+N1133</f>
        <v>0</v>
      </c>
    </row>
    <row r="1134" spans="1:15" s="57" customFormat="1" hidden="1">
      <c r="A1134" s="50">
        <f t="shared" si="386"/>
        <v>3</v>
      </c>
      <c r="B1134" s="145" t="s">
        <v>146</v>
      </c>
      <c r="C1134" s="157" t="s">
        <v>147</v>
      </c>
      <c r="D1134" s="56"/>
      <c r="E1134" s="11">
        <f>SUBTOTAL(9,E1135:E1163)</f>
        <v>0</v>
      </c>
      <c r="F1134" s="11">
        <f>SUBTOTAL(9,F1135:F1163)</f>
        <v>0</v>
      </c>
      <c r="G1134" s="11">
        <f>SUBTOTAL(9,G1135:G1163)</f>
        <v>0</v>
      </c>
      <c r="H1134" s="11">
        <f>SUBTOTAL(9,H1135:H1163)</f>
        <v>0</v>
      </c>
      <c r="I1134" s="11">
        <f t="shared" ref="I1134:N1134" si="394">SUBTOTAL(9,I1135:I1163)</f>
        <v>0</v>
      </c>
      <c r="J1134" s="11">
        <f t="shared" si="394"/>
        <v>0</v>
      </c>
      <c r="K1134" s="11">
        <f t="shared" si="394"/>
        <v>0</v>
      </c>
      <c r="L1134" s="11">
        <f t="shared" si="394"/>
        <v>0</v>
      </c>
      <c r="M1134" s="11">
        <f t="shared" si="394"/>
        <v>0</v>
      </c>
      <c r="N1134" s="11">
        <f t="shared" si="394"/>
        <v>0</v>
      </c>
      <c r="O1134" s="11">
        <f>SUBTOTAL(9,O1135:O1163)</f>
        <v>0</v>
      </c>
    </row>
    <row r="1135" spans="1:15" hidden="1">
      <c r="A1135" s="50">
        <f t="shared" si="386"/>
        <v>3</v>
      </c>
      <c r="B1135" s="156"/>
      <c r="C1135" s="158" t="s">
        <v>26</v>
      </c>
      <c r="D1135" s="56"/>
      <c r="E1135" s="11">
        <f>SUBTOTAL(9,E1136:E1154)</f>
        <v>0</v>
      </c>
      <c r="F1135" s="11">
        <f t="shared" ref="F1135:O1135" si="395">SUBTOTAL(9,F1136:F1154)</f>
        <v>0</v>
      </c>
      <c r="G1135" s="11">
        <f t="shared" si="395"/>
        <v>0</v>
      </c>
      <c r="H1135" s="11">
        <f t="shared" si="395"/>
        <v>0</v>
      </c>
      <c r="I1135" s="11">
        <f t="shared" si="395"/>
        <v>0</v>
      </c>
      <c r="J1135" s="11">
        <f t="shared" si="395"/>
        <v>0</v>
      </c>
      <c r="K1135" s="11">
        <f t="shared" si="395"/>
        <v>0</v>
      </c>
      <c r="L1135" s="11">
        <f t="shared" si="395"/>
        <v>0</v>
      </c>
      <c r="M1135" s="11">
        <f t="shared" si="395"/>
        <v>0</v>
      </c>
      <c r="N1135" s="11">
        <f t="shared" si="395"/>
        <v>0</v>
      </c>
      <c r="O1135" s="11">
        <f t="shared" si="395"/>
        <v>0</v>
      </c>
    </row>
    <row r="1136" spans="1:15" hidden="1">
      <c r="A1136" s="50">
        <f t="shared" si="386"/>
        <v>3</v>
      </c>
      <c r="B1136" s="150"/>
      <c r="C1136" s="161" t="s">
        <v>770</v>
      </c>
      <c r="D1136" s="56"/>
      <c r="E1136" s="11">
        <f>SUBTOTAL(9,E1137:E1146)</f>
        <v>0</v>
      </c>
      <c r="F1136" s="11">
        <f t="shared" ref="F1136:O1136" si="396">SUBTOTAL(9,F1137:F1146)</f>
        <v>0</v>
      </c>
      <c r="G1136" s="11">
        <f t="shared" si="396"/>
        <v>0</v>
      </c>
      <c r="H1136" s="11">
        <f t="shared" si="396"/>
        <v>0</v>
      </c>
      <c r="I1136" s="11">
        <f t="shared" si="396"/>
        <v>0</v>
      </c>
      <c r="J1136" s="11">
        <f t="shared" si="396"/>
        <v>0</v>
      </c>
      <c r="K1136" s="11">
        <f t="shared" si="396"/>
        <v>0</v>
      </c>
      <c r="L1136" s="11">
        <f t="shared" si="396"/>
        <v>0</v>
      </c>
      <c r="M1136" s="11">
        <f t="shared" si="396"/>
        <v>0</v>
      </c>
      <c r="N1136" s="11">
        <f t="shared" si="396"/>
        <v>0</v>
      </c>
      <c r="O1136" s="11">
        <f t="shared" si="396"/>
        <v>0</v>
      </c>
    </row>
    <row r="1137" spans="1:15" ht="25.5" hidden="1">
      <c r="A1137" s="50">
        <f t="shared" si="386"/>
        <v>3</v>
      </c>
      <c r="B1137" s="150"/>
      <c r="C1137" s="160" t="s">
        <v>771</v>
      </c>
      <c r="D1137" s="58" t="s">
        <v>2</v>
      </c>
      <c r="E1137" s="11">
        <f>SUBTOTAL(9,E1138:E1139)</f>
        <v>0</v>
      </c>
      <c r="F1137" s="11">
        <f t="shared" ref="F1137:O1137" si="397">SUBTOTAL(9,F1138:F1139)</f>
        <v>0</v>
      </c>
      <c r="G1137" s="11">
        <f t="shared" si="397"/>
        <v>0</v>
      </c>
      <c r="H1137" s="11">
        <f t="shared" si="397"/>
        <v>0</v>
      </c>
      <c r="I1137" s="11">
        <f t="shared" si="397"/>
        <v>0</v>
      </c>
      <c r="J1137" s="11">
        <f t="shared" si="397"/>
        <v>0</v>
      </c>
      <c r="K1137" s="11">
        <f t="shared" si="397"/>
        <v>0</v>
      </c>
      <c r="L1137" s="11">
        <f t="shared" si="397"/>
        <v>0</v>
      </c>
      <c r="M1137" s="11">
        <f t="shared" si="397"/>
        <v>0</v>
      </c>
      <c r="N1137" s="11">
        <f t="shared" si="397"/>
        <v>0</v>
      </c>
      <c r="O1137" s="11">
        <f t="shared" si="397"/>
        <v>0</v>
      </c>
    </row>
    <row r="1138" spans="1:15" ht="25.5" hidden="1">
      <c r="A1138" s="50">
        <f t="shared" si="386"/>
        <v>3</v>
      </c>
      <c r="B1138" s="150"/>
      <c r="C1138" s="260" t="s">
        <v>772</v>
      </c>
      <c r="D1138" s="58" t="s">
        <v>302</v>
      </c>
      <c r="E1138" s="51"/>
      <c r="F1138" s="51"/>
      <c r="G1138" s="51"/>
      <c r="H1138" s="51"/>
      <c r="I1138" s="51"/>
      <c r="J1138" s="52">
        <f>H1138+I1138</f>
        <v>0</v>
      </c>
      <c r="K1138" s="51"/>
      <c r="L1138" s="51"/>
      <c r="M1138" s="52">
        <f>K1138+L1138</f>
        <v>0</v>
      </c>
      <c r="N1138" s="51"/>
      <c r="O1138" s="52">
        <f>M1138+N1138</f>
        <v>0</v>
      </c>
    </row>
    <row r="1139" spans="1:15" ht="25.5" hidden="1">
      <c r="A1139" s="50">
        <f t="shared" si="386"/>
        <v>3</v>
      </c>
      <c r="B1139" s="150"/>
      <c r="C1139" s="260" t="s">
        <v>773</v>
      </c>
      <c r="D1139" s="58" t="s">
        <v>304</v>
      </c>
      <c r="E1139" s="51"/>
      <c r="F1139" s="51"/>
      <c r="G1139" s="51"/>
      <c r="H1139" s="51"/>
      <c r="I1139" s="51"/>
      <c r="J1139" s="52">
        <f>H1139+I1139</f>
        <v>0</v>
      </c>
      <c r="K1139" s="51"/>
      <c r="L1139" s="51"/>
      <c r="M1139" s="52">
        <f>K1139+L1139</f>
        <v>0</v>
      </c>
      <c r="N1139" s="51"/>
      <c r="O1139" s="52">
        <f>M1139+N1139</f>
        <v>0</v>
      </c>
    </row>
    <row r="1140" spans="1:15" hidden="1">
      <c r="A1140" s="50">
        <f t="shared" si="386"/>
        <v>3</v>
      </c>
      <c r="B1140" s="150"/>
      <c r="C1140" s="258" t="s">
        <v>42</v>
      </c>
      <c r="D1140" s="59" t="s">
        <v>3</v>
      </c>
      <c r="E1140" s="51"/>
      <c r="F1140" s="51"/>
      <c r="G1140" s="51"/>
      <c r="H1140" s="51"/>
      <c r="I1140" s="51"/>
      <c r="J1140" s="52">
        <f>H1140+I1140</f>
        <v>0</v>
      </c>
      <c r="K1140" s="51"/>
      <c r="L1140" s="51"/>
      <c r="M1140" s="52">
        <f>K1140+L1140</f>
        <v>0</v>
      </c>
      <c r="N1140" s="51"/>
      <c r="O1140" s="52">
        <f>M1140+N1140</f>
        <v>0</v>
      </c>
    </row>
    <row r="1141" spans="1:15" hidden="1">
      <c r="A1141" s="50">
        <f t="shared" si="386"/>
        <v>3</v>
      </c>
      <c r="B1141" s="150"/>
      <c r="C1141" s="259" t="s">
        <v>449</v>
      </c>
      <c r="D1141" s="117" t="s">
        <v>446</v>
      </c>
      <c r="E1141" s="11">
        <f>SUBTOTAL(9,E1142:E1145)</f>
        <v>0</v>
      </c>
      <c r="F1141" s="11">
        <f>SUBTOTAL(9,F1142:F1145)</f>
        <v>0</v>
      </c>
      <c r="G1141" s="11">
        <f>SUBTOTAL(9,G1142:G1145)</f>
        <v>0</v>
      </c>
      <c r="H1141" s="11">
        <f>SUBTOTAL(9,H1142:H1145)</f>
        <v>0</v>
      </c>
      <c r="I1141" s="11">
        <f t="shared" ref="I1141:N1141" si="398">SUBTOTAL(9,I1142:I1145)</f>
        <v>0</v>
      </c>
      <c r="J1141" s="11">
        <f t="shared" si="398"/>
        <v>0</v>
      </c>
      <c r="K1141" s="11">
        <f t="shared" si="398"/>
        <v>0</v>
      </c>
      <c r="L1141" s="11">
        <f t="shared" si="398"/>
        <v>0</v>
      </c>
      <c r="M1141" s="11">
        <f t="shared" si="398"/>
        <v>0</v>
      </c>
      <c r="N1141" s="11">
        <f t="shared" si="398"/>
        <v>0</v>
      </c>
      <c r="O1141" s="11">
        <f>SUBTOTAL(9,O1142:O1145)</f>
        <v>0</v>
      </c>
    </row>
    <row r="1142" spans="1:15" ht="25.5" hidden="1">
      <c r="A1142" s="50">
        <f t="shared" si="386"/>
        <v>3</v>
      </c>
      <c r="B1142" s="150"/>
      <c r="C1142" s="260" t="s">
        <v>153</v>
      </c>
      <c r="D1142" s="60" t="s">
        <v>37</v>
      </c>
      <c r="E1142" s="51"/>
      <c r="F1142" s="51"/>
      <c r="G1142" s="51"/>
      <c r="H1142" s="51"/>
      <c r="I1142" s="51"/>
      <c r="J1142" s="52">
        <f t="shared" ref="J1142:J1154" si="399">H1142+I1142</f>
        <v>0</v>
      </c>
      <c r="K1142" s="51"/>
      <c r="L1142" s="51"/>
      <c r="M1142" s="52">
        <f t="shared" ref="M1142:M1154" si="400">K1142+L1142</f>
        <v>0</v>
      </c>
      <c r="N1142" s="51"/>
      <c r="O1142" s="52">
        <f t="shared" ref="O1142:O1154" si="401">M1142+N1142</f>
        <v>0</v>
      </c>
    </row>
    <row r="1143" spans="1:15" hidden="1">
      <c r="A1143" s="50">
        <f t="shared" si="386"/>
        <v>3</v>
      </c>
      <c r="B1143" s="150"/>
      <c r="C1143" s="260" t="s">
        <v>155</v>
      </c>
      <c r="D1143" s="60" t="s">
        <v>39</v>
      </c>
      <c r="E1143" s="51"/>
      <c r="F1143" s="51"/>
      <c r="G1143" s="51"/>
      <c r="H1143" s="51"/>
      <c r="I1143" s="51"/>
      <c r="J1143" s="52">
        <f t="shared" si="399"/>
        <v>0</v>
      </c>
      <c r="K1143" s="51"/>
      <c r="L1143" s="51"/>
      <c r="M1143" s="52">
        <f t="shared" si="400"/>
        <v>0</v>
      </c>
      <c r="N1143" s="51"/>
      <c r="O1143" s="52">
        <f t="shared" si="401"/>
        <v>0</v>
      </c>
    </row>
    <row r="1144" spans="1:15" ht="25.5" hidden="1">
      <c r="A1144" s="50">
        <f t="shared" si="386"/>
        <v>3</v>
      </c>
      <c r="B1144" s="150"/>
      <c r="C1144" s="260" t="s">
        <v>156</v>
      </c>
      <c r="D1144" s="60" t="s">
        <v>40</v>
      </c>
      <c r="E1144" s="51"/>
      <c r="F1144" s="51"/>
      <c r="G1144" s="51"/>
      <c r="H1144" s="51"/>
      <c r="I1144" s="51"/>
      <c r="J1144" s="52">
        <f t="shared" si="399"/>
        <v>0</v>
      </c>
      <c r="K1144" s="51"/>
      <c r="L1144" s="51"/>
      <c r="M1144" s="52">
        <f t="shared" si="400"/>
        <v>0</v>
      </c>
      <c r="N1144" s="51"/>
      <c r="O1144" s="52">
        <f t="shared" si="401"/>
        <v>0</v>
      </c>
    </row>
    <row r="1145" spans="1:15" ht="25.5" hidden="1">
      <c r="A1145" s="50">
        <f t="shared" si="386"/>
        <v>3</v>
      </c>
      <c r="B1145" s="150"/>
      <c r="C1145" s="260" t="s">
        <v>157</v>
      </c>
      <c r="D1145" s="60" t="s">
        <v>41</v>
      </c>
      <c r="E1145" s="51"/>
      <c r="F1145" s="51"/>
      <c r="G1145" s="51"/>
      <c r="H1145" s="51"/>
      <c r="I1145" s="51"/>
      <c r="J1145" s="52">
        <f t="shared" si="399"/>
        <v>0</v>
      </c>
      <c r="K1145" s="51"/>
      <c r="L1145" s="51"/>
      <c r="M1145" s="52">
        <f t="shared" si="400"/>
        <v>0</v>
      </c>
      <c r="N1145" s="51"/>
      <c r="O1145" s="52">
        <f t="shared" si="401"/>
        <v>0</v>
      </c>
    </row>
    <row r="1146" spans="1:15" hidden="1">
      <c r="A1146" s="50">
        <f t="shared" si="386"/>
        <v>3</v>
      </c>
      <c r="B1146" s="150"/>
      <c r="C1146" s="160" t="s">
        <v>158</v>
      </c>
      <c r="D1146" s="60" t="s">
        <v>4</v>
      </c>
      <c r="E1146" s="51"/>
      <c r="F1146" s="51"/>
      <c r="G1146" s="51"/>
      <c r="H1146" s="51"/>
      <c r="I1146" s="51"/>
      <c r="J1146" s="52">
        <f t="shared" si="399"/>
        <v>0</v>
      </c>
      <c r="K1146" s="51"/>
      <c r="L1146" s="51"/>
      <c r="M1146" s="52">
        <f t="shared" si="400"/>
        <v>0</v>
      </c>
      <c r="N1146" s="51"/>
      <c r="O1146" s="52">
        <f t="shared" si="401"/>
        <v>0</v>
      </c>
    </row>
    <row r="1147" spans="1:15" hidden="1">
      <c r="A1147" s="50">
        <f t="shared" si="386"/>
        <v>3</v>
      </c>
      <c r="B1147" s="150"/>
      <c r="C1147" s="159" t="s">
        <v>19</v>
      </c>
      <c r="D1147" s="59" t="s">
        <v>5</v>
      </c>
      <c r="E1147" s="51"/>
      <c r="F1147" s="51"/>
      <c r="G1147" s="51"/>
      <c r="H1147" s="51"/>
      <c r="I1147" s="51"/>
      <c r="J1147" s="52">
        <f t="shared" si="399"/>
        <v>0</v>
      </c>
      <c r="K1147" s="51"/>
      <c r="L1147" s="51"/>
      <c r="M1147" s="52">
        <f t="shared" si="400"/>
        <v>0</v>
      </c>
      <c r="N1147" s="51"/>
      <c r="O1147" s="52">
        <f t="shared" si="401"/>
        <v>0</v>
      </c>
    </row>
    <row r="1148" spans="1:15" hidden="1">
      <c r="A1148" s="50">
        <f t="shared" si="386"/>
        <v>3</v>
      </c>
      <c r="B1148" s="150"/>
      <c r="C1148" s="162" t="s">
        <v>450</v>
      </c>
      <c r="D1148" s="118" t="s">
        <v>173</v>
      </c>
      <c r="E1148" s="51"/>
      <c r="F1148" s="51"/>
      <c r="G1148" s="51"/>
      <c r="H1148" s="51"/>
      <c r="I1148" s="51"/>
      <c r="J1148" s="52">
        <f t="shared" si="399"/>
        <v>0</v>
      </c>
      <c r="K1148" s="51"/>
      <c r="L1148" s="51"/>
      <c r="M1148" s="52">
        <f t="shared" si="400"/>
        <v>0</v>
      </c>
      <c r="N1148" s="51"/>
      <c r="O1148" s="52">
        <f t="shared" si="401"/>
        <v>0</v>
      </c>
    </row>
    <row r="1149" spans="1:15" hidden="1">
      <c r="A1149" s="50">
        <f t="shared" si="386"/>
        <v>3</v>
      </c>
      <c r="B1149" s="153"/>
      <c r="C1149" s="163" t="s">
        <v>29</v>
      </c>
      <c r="D1149" s="136" t="s">
        <v>6</v>
      </c>
      <c r="E1149" s="51"/>
      <c r="F1149" s="51"/>
      <c r="G1149" s="51"/>
      <c r="H1149" s="51"/>
      <c r="I1149" s="51"/>
      <c r="J1149" s="52">
        <f t="shared" si="399"/>
        <v>0</v>
      </c>
      <c r="K1149" s="51"/>
      <c r="L1149" s="51"/>
      <c r="M1149" s="52">
        <f t="shared" si="400"/>
        <v>0</v>
      </c>
      <c r="N1149" s="51"/>
      <c r="O1149" s="52">
        <f t="shared" si="401"/>
        <v>0</v>
      </c>
    </row>
    <row r="1150" spans="1:15" hidden="1">
      <c r="A1150" s="50">
        <f t="shared" si="386"/>
        <v>3</v>
      </c>
      <c r="B1150" s="153"/>
      <c r="C1150" s="163" t="s">
        <v>21</v>
      </c>
      <c r="D1150" s="137" t="s">
        <v>8</v>
      </c>
      <c r="E1150" s="51"/>
      <c r="F1150" s="51"/>
      <c r="G1150" s="51"/>
      <c r="H1150" s="51"/>
      <c r="I1150" s="51"/>
      <c r="J1150" s="52">
        <f>H1150+I1150</f>
        <v>0</v>
      </c>
      <c r="K1150" s="51"/>
      <c r="L1150" s="51"/>
      <c r="M1150" s="52">
        <f>K1150+L1150</f>
        <v>0</v>
      </c>
      <c r="N1150" s="51"/>
      <c r="O1150" s="52">
        <f t="shared" si="401"/>
        <v>0</v>
      </c>
    </row>
    <row r="1151" spans="1:15" hidden="1">
      <c r="A1151" s="50">
        <f t="shared" si="386"/>
        <v>3</v>
      </c>
      <c r="B1151" s="153"/>
      <c r="C1151" s="163" t="s">
        <v>526</v>
      </c>
      <c r="D1151" s="137" t="s">
        <v>31</v>
      </c>
      <c r="E1151" s="51"/>
      <c r="F1151" s="51"/>
      <c r="G1151" s="51"/>
      <c r="H1151" s="51"/>
      <c r="I1151" s="51"/>
      <c r="J1151" s="52">
        <f t="shared" si="399"/>
        <v>0</v>
      </c>
      <c r="K1151" s="51"/>
      <c r="L1151" s="51"/>
      <c r="M1151" s="52">
        <f t="shared" si="400"/>
        <v>0</v>
      </c>
      <c r="N1151" s="51"/>
      <c r="O1151" s="52">
        <f t="shared" si="401"/>
        <v>0</v>
      </c>
    </row>
    <row r="1152" spans="1:15" hidden="1">
      <c r="A1152" s="50">
        <f t="shared" si="386"/>
        <v>3</v>
      </c>
      <c r="B1152" s="153"/>
      <c r="C1152" s="163" t="s">
        <v>558</v>
      </c>
      <c r="D1152" s="137" t="s">
        <v>559</v>
      </c>
      <c r="E1152" s="51"/>
      <c r="F1152" s="51"/>
      <c r="G1152" s="51"/>
      <c r="H1152" s="51"/>
      <c r="I1152" s="51"/>
      <c r="J1152" s="52">
        <f t="shared" si="399"/>
        <v>0</v>
      </c>
      <c r="K1152" s="51"/>
      <c r="L1152" s="51"/>
      <c r="M1152" s="52">
        <f t="shared" si="400"/>
        <v>0</v>
      </c>
      <c r="N1152" s="51"/>
      <c r="O1152" s="52">
        <f t="shared" si="401"/>
        <v>0</v>
      </c>
    </row>
    <row r="1153" spans="1:15" ht="25.5" hidden="1">
      <c r="A1153" s="50">
        <f t="shared" si="386"/>
        <v>3</v>
      </c>
      <c r="B1153" s="153"/>
      <c r="C1153" s="163" t="s">
        <v>528</v>
      </c>
      <c r="D1153" s="136" t="s">
        <v>9</v>
      </c>
      <c r="E1153" s="51"/>
      <c r="F1153" s="51"/>
      <c r="G1153" s="51"/>
      <c r="H1153" s="51"/>
      <c r="I1153" s="51"/>
      <c r="J1153" s="52">
        <f t="shared" si="399"/>
        <v>0</v>
      </c>
      <c r="K1153" s="51"/>
      <c r="L1153" s="51"/>
      <c r="M1153" s="52">
        <f t="shared" si="400"/>
        <v>0</v>
      </c>
      <c r="N1153" s="51"/>
      <c r="O1153" s="52">
        <f t="shared" si="401"/>
        <v>0</v>
      </c>
    </row>
    <row r="1154" spans="1:15" ht="25.5" hidden="1">
      <c r="A1154" s="50">
        <f t="shared" si="386"/>
        <v>3</v>
      </c>
      <c r="B1154" s="153"/>
      <c r="C1154" s="163" t="s">
        <v>30</v>
      </c>
      <c r="D1154" s="136" t="s">
        <v>10</v>
      </c>
      <c r="E1154" s="51"/>
      <c r="F1154" s="51"/>
      <c r="G1154" s="51"/>
      <c r="H1154" s="51"/>
      <c r="I1154" s="51"/>
      <c r="J1154" s="52">
        <f t="shared" si="399"/>
        <v>0</v>
      </c>
      <c r="K1154" s="51"/>
      <c r="L1154" s="51"/>
      <c r="M1154" s="52">
        <f t="shared" si="400"/>
        <v>0</v>
      </c>
      <c r="N1154" s="51"/>
      <c r="O1154" s="52">
        <f t="shared" si="401"/>
        <v>0</v>
      </c>
    </row>
    <row r="1155" spans="1:15" hidden="1">
      <c r="A1155" s="50">
        <f t="shared" si="386"/>
        <v>3</v>
      </c>
      <c r="B1155" s="153"/>
      <c r="C1155" s="165" t="s">
        <v>451</v>
      </c>
      <c r="D1155" s="138" t="s">
        <v>93</v>
      </c>
      <c r="E1155" s="11">
        <f>SUBTOTAL(9,E1156:E1157)</f>
        <v>0</v>
      </c>
      <c r="F1155" s="11">
        <f>SUBTOTAL(9,F1156:F1157)</f>
        <v>0</v>
      </c>
      <c r="G1155" s="11">
        <f>SUBTOTAL(9,G1156:G1157)</f>
        <v>0</v>
      </c>
      <c r="H1155" s="11">
        <f>SUBTOTAL(9,H1156:H1157)</f>
        <v>0</v>
      </c>
      <c r="I1155" s="11">
        <f t="shared" ref="I1155:N1155" si="402">SUBTOTAL(9,I1156:I1157)</f>
        <v>0</v>
      </c>
      <c r="J1155" s="11">
        <f t="shared" si="402"/>
        <v>0</v>
      </c>
      <c r="K1155" s="11">
        <f t="shared" si="402"/>
        <v>0</v>
      </c>
      <c r="L1155" s="11">
        <f t="shared" si="402"/>
        <v>0</v>
      </c>
      <c r="M1155" s="11">
        <f t="shared" si="402"/>
        <v>0</v>
      </c>
      <c r="N1155" s="11">
        <f t="shared" si="402"/>
        <v>0</v>
      </c>
      <c r="O1155" s="11">
        <f>SUBTOTAL(9,O1156:O1157)</f>
        <v>0</v>
      </c>
    </row>
    <row r="1156" spans="1:15" hidden="1">
      <c r="A1156" s="50">
        <f t="shared" si="386"/>
        <v>3</v>
      </c>
      <c r="B1156" s="153"/>
      <c r="C1156" s="166" t="s">
        <v>452</v>
      </c>
      <c r="D1156" s="138" t="s">
        <v>453</v>
      </c>
      <c r="E1156" s="51"/>
      <c r="F1156" s="51"/>
      <c r="G1156" s="51"/>
      <c r="H1156" s="51"/>
      <c r="I1156" s="51"/>
      <c r="J1156" s="52">
        <f>H1156+I1156</f>
        <v>0</v>
      </c>
      <c r="K1156" s="51"/>
      <c r="L1156" s="51"/>
      <c r="M1156" s="52">
        <f>K1156+L1156</f>
        <v>0</v>
      </c>
      <c r="N1156" s="51"/>
      <c r="O1156" s="52">
        <f>M1156+N1156</f>
        <v>0</v>
      </c>
    </row>
    <row r="1157" spans="1:15" hidden="1">
      <c r="A1157" s="50">
        <f t="shared" si="386"/>
        <v>3</v>
      </c>
      <c r="B1157" s="153"/>
      <c r="C1157" s="166" t="s">
        <v>454</v>
      </c>
      <c r="D1157" s="138" t="s">
        <v>455</v>
      </c>
      <c r="E1157" s="51"/>
      <c r="F1157" s="51"/>
      <c r="G1157" s="51"/>
      <c r="H1157" s="51"/>
      <c r="I1157" s="51"/>
      <c r="J1157" s="52">
        <f>H1157+I1157</f>
        <v>0</v>
      </c>
      <c r="K1157" s="51"/>
      <c r="L1157" s="51"/>
      <c r="M1157" s="52">
        <f>K1157+L1157</f>
        <v>0</v>
      </c>
      <c r="N1157" s="51"/>
      <c r="O1157" s="52">
        <f>M1157+N1157</f>
        <v>0</v>
      </c>
    </row>
    <row r="1158" spans="1:15" hidden="1">
      <c r="A1158" s="50">
        <f t="shared" si="386"/>
        <v>3</v>
      </c>
      <c r="B1158" s="156"/>
      <c r="C1158" s="158" t="s">
        <v>32</v>
      </c>
      <c r="D1158" s="136"/>
      <c r="E1158" s="11">
        <f>SUBTOTAL(9,E1159:E1163)</f>
        <v>0</v>
      </c>
      <c r="F1158" s="11">
        <f>SUBTOTAL(9,F1159:F1163)</f>
        <v>0</v>
      </c>
      <c r="G1158" s="11">
        <f>SUBTOTAL(9,G1159:G1163)</f>
        <v>0</v>
      </c>
      <c r="H1158" s="11">
        <f>SUBTOTAL(9,H1159:H1163)</f>
        <v>0</v>
      </c>
      <c r="I1158" s="11">
        <f t="shared" ref="I1158:N1158" si="403">SUBTOTAL(9,I1159:I1163)</f>
        <v>0</v>
      </c>
      <c r="J1158" s="11">
        <f t="shared" si="403"/>
        <v>0</v>
      </c>
      <c r="K1158" s="11">
        <f t="shared" si="403"/>
        <v>0</v>
      </c>
      <c r="L1158" s="11">
        <f t="shared" si="403"/>
        <v>0</v>
      </c>
      <c r="M1158" s="11">
        <f t="shared" si="403"/>
        <v>0</v>
      </c>
      <c r="N1158" s="11">
        <f t="shared" si="403"/>
        <v>0</v>
      </c>
      <c r="O1158" s="11">
        <f>SUBTOTAL(9,O1159:O1163)</f>
        <v>0</v>
      </c>
    </row>
    <row r="1159" spans="1:15" hidden="1">
      <c r="A1159" s="50">
        <f t="shared" si="386"/>
        <v>3</v>
      </c>
      <c r="B1159" s="153"/>
      <c r="C1159" s="163" t="s">
        <v>70</v>
      </c>
      <c r="D1159" s="137" t="s">
        <v>71</v>
      </c>
      <c r="E1159" s="51"/>
      <c r="F1159" s="51"/>
      <c r="G1159" s="51"/>
      <c r="H1159" s="51"/>
      <c r="I1159" s="51"/>
      <c r="J1159" s="52">
        <f>H1159+I1159</f>
        <v>0</v>
      </c>
      <c r="K1159" s="51"/>
      <c r="L1159" s="51"/>
      <c r="M1159" s="52">
        <f>K1159+L1159</f>
        <v>0</v>
      </c>
      <c r="N1159" s="51"/>
      <c r="O1159" s="52">
        <f>M1159+N1159</f>
        <v>0</v>
      </c>
    </row>
    <row r="1160" spans="1:15" hidden="1">
      <c r="A1160" s="50">
        <f t="shared" si="386"/>
        <v>3</v>
      </c>
      <c r="B1160" s="153"/>
      <c r="C1160" s="163" t="s">
        <v>72</v>
      </c>
      <c r="D1160" s="137" t="s">
        <v>73</v>
      </c>
      <c r="E1160" s="51"/>
      <c r="F1160" s="51"/>
      <c r="G1160" s="51"/>
      <c r="H1160" s="51"/>
      <c r="I1160" s="51"/>
      <c r="J1160" s="52">
        <f>H1160+I1160</f>
        <v>0</v>
      </c>
      <c r="K1160" s="51"/>
      <c r="L1160" s="51"/>
      <c r="M1160" s="52">
        <f>K1160+L1160</f>
        <v>0</v>
      </c>
      <c r="N1160" s="51"/>
      <c r="O1160" s="52">
        <f>M1160+N1160</f>
        <v>0</v>
      </c>
    </row>
    <row r="1161" spans="1:15" hidden="1">
      <c r="A1161" s="50">
        <f t="shared" si="386"/>
        <v>3</v>
      </c>
      <c r="B1161" s="153"/>
      <c r="C1161" s="163" t="s">
        <v>74</v>
      </c>
      <c r="D1161" s="137" t="s">
        <v>75</v>
      </c>
      <c r="E1161" s="51"/>
      <c r="F1161" s="51"/>
      <c r="G1161" s="51"/>
      <c r="H1161" s="51"/>
      <c r="I1161" s="51"/>
      <c r="J1161" s="52">
        <f>H1161+I1161</f>
        <v>0</v>
      </c>
      <c r="K1161" s="51"/>
      <c r="L1161" s="51"/>
      <c r="M1161" s="52">
        <f>K1161+L1161</f>
        <v>0</v>
      </c>
      <c r="N1161" s="51"/>
      <c r="O1161" s="52">
        <f>M1161+N1161</f>
        <v>0</v>
      </c>
    </row>
    <row r="1162" spans="1:15" hidden="1">
      <c r="A1162" s="50">
        <f t="shared" si="386"/>
        <v>3</v>
      </c>
      <c r="B1162" s="153"/>
      <c r="C1162" s="163" t="s">
        <v>76</v>
      </c>
      <c r="D1162" s="137" t="s">
        <v>77</v>
      </c>
      <c r="E1162" s="51"/>
      <c r="F1162" s="51"/>
      <c r="G1162" s="51"/>
      <c r="H1162" s="51"/>
      <c r="I1162" s="51"/>
      <c r="J1162" s="52">
        <f>H1162+I1162</f>
        <v>0</v>
      </c>
      <c r="K1162" s="51"/>
      <c r="L1162" s="51"/>
      <c r="M1162" s="52">
        <f>K1162+L1162</f>
        <v>0</v>
      </c>
      <c r="N1162" s="51"/>
      <c r="O1162" s="52">
        <f>M1162+N1162</f>
        <v>0</v>
      </c>
    </row>
    <row r="1163" spans="1:15" hidden="1">
      <c r="A1163" s="50">
        <f t="shared" si="386"/>
        <v>3</v>
      </c>
      <c r="B1163" s="153"/>
      <c r="C1163" s="163" t="s">
        <v>12</v>
      </c>
      <c r="D1163" s="137" t="s">
        <v>28</v>
      </c>
      <c r="E1163" s="51"/>
      <c r="F1163" s="51"/>
      <c r="G1163" s="51"/>
      <c r="H1163" s="51"/>
      <c r="I1163" s="51"/>
      <c r="J1163" s="52">
        <f>H1163+I1163</f>
        <v>0</v>
      </c>
      <c r="K1163" s="51"/>
      <c r="L1163" s="51"/>
      <c r="M1163" s="52">
        <f>K1163+L1163</f>
        <v>0</v>
      </c>
      <c r="N1163" s="51"/>
      <c r="O1163" s="52">
        <f>M1163+N1163</f>
        <v>0</v>
      </c>
    </row>
    <row r="1164" spans="1:15" s="57" customFormat="1" hidden="1">
      <c r="A1164" s="77">
        <f>A1165</f>
        <v>3</v>
      </c>
      <c r="B1164" s="153"/>
      <c r="C1164" s="155"/>
      <c r="D1164" s="137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</row>
    <row r="1165" spans="1:15" s="57" customFormat="1" hidden="1">
      <c r="A1165" s="105">
        <f>MIN(A1166:A1175)</f>
        <v>3</v>
      </c>
      <c r="B1165" s="153"/>
      <c r="C1165" s="157" t="s">
        <v>36</v>
      </c>
      <c r="D1165" s="137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</row>
    <row r="1166" spans="1:15" s="57" customFormat="1" hidden="1">
      <c r="A1166" s="50">
        <f t="shared" ref="A1166:A1175" si="404">IF(MAX(E1166:P1166)=0,IF(MIN(E1166:P1166)=0,3,2),2)</f>
        <v>3</v>
      </c>
      <c r="B1166" s="153"/>
      <c r="C1166" s="155" t="s">
        <v>78</v>
      </c>
      <c r="D1166" s="137"/>
      <c r="E1166" s="62">
        <f>E1168+E1174</f>
        <v>0</v>
      </c>
      <c r="F1166" s="62">
        <f>F1168+F1174</f>
        <v>0</v>
      </c>
      <c r="G1166" s="62">
        <f>G1168+G1174</f>
        <v>0</v>
      </c>
      <c r="H1166" s="62">
        <f>H1168+H1174</f>
        <v>0</v>
      </c>
      <c r="I1166" s="62">
        <f t="shared" ref="I1166:N1166" si="405">I1168+I1174</f>
        <v>0</v>
      </c>
      <c r="J1166" s="62">
        <f t="shared" si="405"/>
        <v>0</v>
      </c>
      <c r="K1166" s="62">
        <f t="shared" si="405"/>
        <v>0</v>
      </c>
      <c r="L1166" s="62">
        <f t="shared" si="405"/>
        <v>0</v>
      </c>
      <c r="M1166" s="62">
        <f t="shared" si="405"/>
        <v>0</v>
      </c>
      <c r="N1166" s="62">
        <f t="shared" si="405"/>
        <v>0</v>
      </c>
      <c r="O1166" s="62">
        <f>O1168+O1174</f>
        <v>0</v>
      </c>
    </row>
    <row r="1167" spans="1:15" s="57" customFormat="1" hidden="1">
      <c r="A1167" s="50">
        <f t="shared" si="404"/>
        <v>3</v>
      </c>
      <c r="B1167" s="153"/>
      <c r="C1167" s="155" t="s">
        <v>79</v>
      </c>
      <c r="D1167" s="137"/>
      <c r="E1167" s="62">
        <f>E1171+E1175</f>
        <v>0</v>
      </c>
      <c r="F1167" s="62">
        <f>F1171+F1175</f>
        <v>0</v>
      </c>
      <c r="G1167" s="62">
        <f>G1171+G1175</f>
        <v>0</v>
      </c>
      <c r="H1167" s="62">
        <f>H1171+H1175</f>
        <v>0</v>
      </c>
      <c r="I1167" s="62">
        <f t="shared" ref="I1167:N1167" si="406">I1171+I1175</f>
        <v>0</v>
      </c>
      <c r="J1167" s="62">
        <f t="shared" si="406"/>
        <v>0</v>
      </c>
      <c r="K1167" s="62">
        <f t="shared" si="406"/>
        <v>0</v>
      </c>
      <c r="L1167" s="62">
        <f t="shared" si="406"/>
        <v>0</v>
      </c>
      <c r="M1167" s="62">
        <f t="shared" si="406"/>
        <v>0</v>
      </c>
      <c r="N1167" s="62">
        <f t="shared" si="406"/>
        <v>0</v>
      </c>
      <c r="O1167" s="62">
        <f>O1171+O1175</f>
        <v>0</v>
      </c>
    </row>
    <row r="1168" spans="1:15" s="57" customFormat="1" hidden="1">
      <c r="A1168" s="50">
        <f t="shared" si="404"/>
        <v>3</v>
      </c>
      <c r="B1168" s="153"/>
      <c r="C1168" s="155" t="s">
        <v>34</v>
      </c>
      <c r="D1168" s="137"/>
      <c r="E1168" s="62">
        <f>SUM(E1169:E1170)</f>
        <v>0</v>
      </c>
      <c r="F1168" s="62">
        <f>SUM(F1169:F1170)</f>
        <v>0</v>
      </c>
      <c r="G1168" s="62">
        <f>SUM(G1169:G1170)</f>
        <v>0</v>
      </c>
      <c r="H1168" s="62">
        <f>SUM(H1169:H1170)</f>
        <v>0</v>
      </c>
      <c r="I1168" s="62">
        <f t="shared" ref="I1168:N1168" si="407">SUM(I1169:I1170)</f>
        <v>0</v>
      </c>
      <c r="J1168" s="62">
        <f t="shared" si="407"/>
        <v>0</v>
      </c>
      <c r="K1168" s="62">
        <f t="shared" si="407"/>
        <v>0</v>
      </c>
      <c r="L1168" s="62">
        <f t="shared" si="407"/>
        <v>0</v>
      </c>
      <c r="M1168" s="62">
        <f t="shared" si="407"/>
        <v>0</v>
      </c>
      <c r="N1168" s="62">
        <f t="shared" si="407"/>
        <v>0</v>
      </c>
      <c r="O1168" s="62">
        <f>SUM(O1169:O1170)</f>
        <v>0</v>
      </c>
    </row>
    <row r="1169" spans="1:15" s="57" customFormat="1" hidden="1">
      <c r="A1169" s="50">
        <f t="shared" si="404"/>
        <v>3</v>
      </c>
      <c r="B1169" s="153"/>
      <c r="C1169" s="167" t="s">
        <v>80</v>
      </c>
      <c r="D1169" s="137"/>
      <c r="E1169" s="51"/>
      <c r="F1169" s="51"/>
      <c r="G1169" s="51"/>
      <c r="H1169" s="51"/>
      <c r="I1169" s="51"/>
      <c r="J1169" s="52">
        <f>H1169+I1169</f>
        <v>0</v>
      </c>
      <c r="K1169" s="51"/>
      <c r="L1169" s="51"/>
      <c r="M1169" s="52">
        <f>K1169+L1169</f>
        <v>0</v>
      </c>
      <c r="N1169" s="51"/>
      <c r="O1169" s="52">
        <f>M1169+N1169</f>
        <v>0</v>
      </c>
    </row>
    <row r="1170" spans="1:15" s="57" customFormat="1" hidden="1">
      <c r="A1170" s="50">
        <f t="shared" si="404"/>
        <v>3</v>
      </c>
      <c r="B1170" s="153"/>
      <c r="C1170" s="167" t="s">
        <v>81</v>
      </c>
      <c r="D1170" s="137"/>
      <c r="E1170" s="51"/>
      <c r="F1170" s="51"/>
      <c r="G1170" s="51"/>
      <c r="H1170" s="51"/>
      <c r="I1170" s="51"/>
      <c r="J1170" s="52">
        <f>H1170+I1170</f>
        <v>0</v>
      </c>
      <c r="K1170" s="51"/>
      <c r="L1170" s="51"/>
      <c r="M1170" s="52">
        <f>K1170+L1170</f>
        <v>0</v>
      </c>
      <c r="N1170" s="51"/>
      <c r="O1170" s="52">
        <f>M1170+N1170</f>
        <v>0</v>
      </c>
    </row>
    <row r="1171" spans="1:15" s="57" customFormat="1" hidden="1">
      <c r="A1171" s="50">
        <f t="shared" si="404"/>
        <v>3</v>
      </c>
      <c r="B1171" s="153"/>
      <c r="C1171" s="155" t="s">
        <v>35</v>
      </c>
      <c r="D1171" s="137"/>
      <c r="E1171" s="62">
        <f>SUM(E1172:E1173)</f>
        <v>0</v>
      </c>
      <c r="F1171" s="62">
        <f>SUM(F1172:F1173)</f>
        <v>0</v>
      </c>
      <c r="G1171" s="62">
        <f>SUM(G1172:G1173)</f>
        <v>0</v>
      </c>
      <c r="H1171" s="62">
        <f>SUM(H1172:H1173)</f>
        <v>0</v>
      </c>
      <c r="I1171" s="62">
        <f t="shared" ref="I1171:N1171" si="408">SUM(I1172:I1173)</f>
        <v>0</v>
      </c>
      <c r="J1171" s="62">
        <f t="shared" si="408"/>
        <v>0</v>
      </c>
      <c r="K1171" s="62">
        <f t="shared" si="408"/>
        <v>0</v>
      </c>
      <c r="L1171" s="62">
        <f t="shared" si="408"/>
        <v>0</v>
      </c>
      <c r="M1171" s="62">
        <f t="shared" si="408"/>
        <v>0</v>
      </c>
      <c r="N1171" s="62">
        <f t="shared" si="408"/>
        <v>0</v>
      </c>
      <c r="O1171" s="62">
        <f>SUM(O1172:O1173)</f>
        <v>0</v>
      </c>
    </row>
    <row r="1172" spans="1:15" s="57" customFormat="1" hidden="1">
      <c r="A1172" s="50">
        <f t="shared" si="404"/>
        <v>3</v>
      </c>
      <c r="B1172" s="153"/>
      <c r="C1172" s="167" t="s">
        <v>84</v>
      </c>
      <c r="D1172" s="137"/>
      <c r="E1172" s="51"/>
      <c r="F1172" s="51"/>
      <c r="G1172" s="51"/>
      <c r="H1172" s="51"/>
      <c r="I1172" s="51"/>
      <c r="J1172" s="52">
        <f>H1172+I1172</f>
        <v>0</v>
      </c>
      <c r="K1172" s="51"/>
      <c r="L1172" s="51"/>
      <c r="M1172" s="52">
        <f>K1172+L1172</f>
        <v>0</v>
      </c>
      <c r="N1172" s="51"/>
      <c r="O1172" s="52">
        <f>M1172+N1172</f>
        <v>0</v>
      </c>
    </row>
    <row r="1173" spans="1:15" s="57" customFormat="1" hidden="1">
      <c r="A1173" s="50">
        <f t="shared" si="404"/>
        <v>3</v>
      </c>
      <c r="B1173" s="153"/>
      <c r="C1173" s="167" t="s">
        <v>85</v>
      </c>
      <c r="D1173" s="137"/>
      <c r="E1173" s="51"/>
      <c r="F1173" s="51"/>
      <c r="G1173" s="51"/>
      <c r="H1173" s="51"/>
      <c r="I1173" s="51"/>
      <c r="J1173" s="52">
        <f>H1173+I1173</f>
        <v>0</v>
      </c>
      <c r="K1173" s="51"/>
      <c r="L1173" s="51"/>
      <c r="M1173" s="52">
        <f>K1173+L1173</f>
        <v>0</v>
      </c>
      <c r="N1173" s="51"/>
      <c r="O1173" s="52">
        <f>M1173+N1173</f>
        <v>0</v>
      </c>
    </row>
    <row r="1174" spans="1:15" s="57" customFormat="1" hidden="1">
      <c r="A1174" s="50">
        <f t="shared" si="404"/>
        <v>3</v>
      </c>
      <c r="B1174" s="153"/>
      <c r="C1174" s="168" t="s">
        <v>763</v>
      </c>
      <c r="D1174" s="137"/>
      <c r="E1174" s="51"/>
      <c r="F1174" s="51"/>
      <c r="G1174" s="51"/>
      <c r="H1174" s="51"/>
      <c r="I1174" s="51"/>
      <c r="J1174" s="52">
        <f>H1174+I1174</f>
        <v>0</v>
      </c>
      <c r="K1174" s="51"/>
      <c r="L1174" s="51"/>
      <c r="M1174" s="52">
        <f>K1174+L1174</f>
        <v>0</v>
      </c>
      <c r="N1174" s="51"/>
      <c r="O1174" s="52">
        <f>M1174+N1174</f>
        <v>0</v>
      </c>
    </row>
    <row r="1175" spans="1:15" s="57" customFormat="1" hidden="1">
      <c r="A1175" s="50">
        <f t="shared" si="404"/>
        <v>3</v>
      </c>
      <c r="B1175" s="153"/>
      <c r="C1175" s="168" t="s">
        <v>764</v>
      </c>
      <c r="D1175" s="137"/>
      <c r="E1175" s="51"/>
      <c r="F1175" s="51"/>
      <c r="G1175" s="51"/>
      <c r="H1175" s="51"/>
      <c r="I1175" s="51"/>
      <c r="J1175" s="52">
        <f>H1175+I1175</f>
        <v>0</v>
      </c>
      <c r="K1175" s="51"/>
      <c r="L1175" s="51"/>
      <c r="M1175" s="52">
        <f>K1175+L1175</f>
        <v>0</v>
      </c>
      <c r="N1175" s="51"/>
      <c r="O1175" s="52">
        <f>M1175+N1175</f>
        <v>0</v>
      </c>
    </row>
    <row r="1176" spans="1:15" s="57" customFormat="1" hidden="1">
      <c r="A1176" s="77">
        <f>A1177</f>
        <v>3</v>
      </c>
      <c r="B1176" s="172"/>
      <c r="C1176" s="156"/>
      <c r="D1176" s="140"/>
      <c r="E1176" s="76"/>
      <c r="F1176" s="76"/>
      <c r="G1176" s="76"/>
      <c r="H1176" s="76"/>
      <c r="I1176" s="76"/>
      <c r="J1176" s="76"/>
      <c r="K1176" s="76"/>
      <c r="L1176" s="76"/>
      <c r="M1176" s="76"/>
      <c r="N1176" s="76"/>
      <c r="O1176" s="76"/>
    </row>
    <row r="1177" spans="1:15" s="57" customFormat="1" hidden="1">
      <c r="A1177" s="105">
        <f>MIN(A1178:A1239)</f>
        <v>3</v>
      </c>
      <c r="B1177" s="172"/>
      <c r="C1177" s="174" t="s">
        <v>61</v>
      </c>
      <c r="D1177" s="140"/>
      <c r="E1177" s="76"/>
      <c r="F1177" s="76"/>
      <c r="G1177" s="76"/>
      <c r="H1177" s="76"/>
      <c r="I1177" s="76"/>
      <c r="J1177" s="76"/>
      <c r="K1177" s="76"/>
      <c r="L1177" s="76"/>
      <c r="M1177" s="76"/>
      <c r="N1177" s="76"/>
      <c r="O1177" s="76"/>
    </row>
    <row r="1178" spans="1:15" s="57" customFormat="1" hidden="1">
      <c r="A1178" s="50">
        <f t="shared" ref="A1178:A1231" si="409">IF(MAX(E1178:P1178)=0,IF(MIN(E1178:P1178)=0,3,2),2)</f>
        <v>3</v>
      </c>
      <c r="B1178" s="145"/>
      <c r="C1178" s="146" t="s">
        <v>25</v>
      </c>
      <c r="D1178" s="56"/>
      <c r="E1178" s="11">
        <f>SUBTOTAL(9,E1179:E1231)</f>
        <v>0</v>
      </c>
      <c r="F1178" s="11">
        <f>SUBTOTAL(9,F1179:F1231)</f>
        <v>0</v>
      </c>
      <c r="G1178" s="11">
        <f>SUBTOTAL(9,G1179:G1231)</f>
        <v>0</v>
      </c>
      <c r="H1178" s="11">
        <f>SUBTOTAL(9,H1179:H1231)</f>
        <v>0</v>
      </c>
      <c r="I1178" s="11">
        <f t="shared" ref="I1178:N1178" si="410">SUBTOTAL(9,I1179:I1231)</f>
        <v>0</v>
      </c>
      <c r="J1178" s="11">
        <f t="shared" si="410"/>
        <v>0</v>
      </c>
      <c r="K1178" s="11">
        <f t="shared" si="410"/>
        <v>0</v>
      </c>
      <c r="L1178" s="11">
        <f t="shared" si="410"/>
        <v>0</v>
      </c>
      <c r="M1178" s="11">
        <f t="shared" si="410"/>
        <v>0</v>
      </c>
      <c r="N1178" s="11">
        <f t="shared" si="410"/>
        <v>0</v>
      </c>
      <c r="O1178" s="11">
        <f>SUBTOTAL(9,O1179:O1231)</f>
        <v>0</v>
      </c>
    </row>
    <row r="1179" spans="1:15" s="57" customFormat="1" hidden="1">
      <c r="A1179" s="50">
        <f t="shared" si="409"/>
        <v>3</v>
      </c>
      <c r="B1179" s="145" t="s">
        <v>14</v>
      </c>
      <c r="C1179" s="146" t="s">
        <v>125</v>
      </c>
      <c r="D1179" s="56"/>
      <c r="E1179" s="11">
        <f>SUBTOTAL(9,E1180:E1201)</f>
        <v>0</v>
      </c>
      <c r="F1179" s="11">
        <f>SUBTOTAL(9,F1180:F1201)</f>
        <v>0</v>
      </c>
      <c r="G1179" s="11">
        <f>SUBTOTAL(9,G1180:G1201)</f>
        <v>0</v>
      </c>
      <c r="H1179" s="11">
        <f>SUBTOTAL(9,H1180:H1201)</f>
        <v>0</v>
      </c>
      <c r="I1179" s="11">
        <f t="shared" ref="I1179:N1179" si="411">SUBTOTAL(9,I1180:I1201)</f>
        <v>0</v>
      </c>
      <c r="J1179" s="11">
        <f t="shared" si="411"/>
        <v>0</v>
      </c>
      <c r="K1179" s="11">
        <f t="shared" si="411"/>
        <v>0</v>
      </c>
      <c r="L1179" s="11">
        <f t="shared" si="411"/>
        <v>0</v>
      </c>
      <c r="M1179" s="11">
        <f t="shared" si="411"/>
        <v>0</v>
      </c>
      <c r="N1179" s="11">
        <f t="shared" si="411"/>
        <v>0</v>
      </c>
      <c r="O1179" s="11">
        <f>SUBTOTAL(9,O1180:O1201)</f>
        <v>0</v>
      </c>
    </row>
    <row r="1180" spans="1:15" s="57" customFormat="1" hidden="1">
      <c r="A1180" s="50">
        <f t="shared" si="409"/>
        <v>3</v>
      </c>
      <c r="B1180" s="147"/>
      <c r="C1180" s="146" t="s">
        <v>126</v>
      </c>
      <c r="D1180" s="56"/>
      <c r="E1180" s="11">
        <f>SUBTOTAL(9,E1181:E1190)</f>
        <v>0</v>
      </c>
      <c r="F1180" s="11">
        <f>SUBTOTAL(9,F1181:F1190)</f>
        <v>0</v>
      </c>
      <c r="G1180" s="11">
        <f>SUBTOTAL(9,G1181:G1190)</f>
        <v>0</v>
      </c>
      <c r="H1180" s="11">
        <f>SUBTOTAL(9,H1181:H1190)</f>
        <v>0</v>
      </c>
      <c r="I1180" s="11">
        <f t="shared" ref="I1180:N1180" si="412">SUBTOTAL(9,I1181:I1190)</f>
        <v>0</v>
      </c>
      <c r="J1180" s="11">
        <f t="shared" si="412"/>
        <v>0</v>
      </c>
      <c r="K1180" s="11">
        <f t="shared" si="412"/>
        <v>0</v>
      </c>
      <c r="L1180" s="11">
        <f t="shared" si="412"/>
        <v>0</v>
      </c>
      <c r="M1180" s="11">
        <f t="shared" si="412"/>
        <v>0</v>
      </c>
      <c r="N1180" s="11">
        <f t="shared" si="412"/>
        <v>0</v>
      </c>
      <c r="O1180" s="11">
        <f>SUBTOTAL(9,O1181:O1190)</f>
        <v>0</v>
      </c>
    </row>
    <row r="1181" spans="1:15" s="57" customFormat="1" ht="25.5" hidden="1">
      <c r="A1181" s="50">
        <f t="shared" si="409"/>
        <v>3</v>
      </c>
      <c r="B1181" s="148"/>
      <c r="C1181" s="149" t="s">
        <v>127</v>
      </c>
      <c r="D1181" s="58" t="s">
        <v>2</v>
      </c>
      <c r="E1181" s="11">
        <f>SUBTOTAL(9,E1182:E1183)</f>
        <v>0</v>
      </c>
      <c r="F1181" s="11">
        <f>SUBTOTAL(9,F1182:F1183)</f>
        <v>0</v>
      </c>
      <c r="G1181" s="11">
        <f>SUBTOTAL(9,G1182:G1183)</f>
        <v>0</v>
      </c>
      <c r="H1181" s="11">
        <f>SUBTOTAL(9,H1182:H1183)</f>
        <v>0</v>
      </c>
      <c r="I1181" s="11">
        <f t="shared" ref="I1181:N1181" si="413">SUBTOTAL(9,I1182:I1183)</f>
        <v>0</v>
      </c>
      <c r="J1181" s="11">
        <f t="shared" si="413"/>
        <v>0</v>
      </c>
      <c r="K1181" s="11">
        <f t="shared" si="413"/>
        <v>0</v>
      </c>
      <c r="L1181" s="11">
        <f t="shared" si="413"/>
        <v>0</v>
      </c>
      <c r="M1181" s="11">
        <f t="shared" si="413"/>
        <v>0</v>
      </c>
      <c r="N1181" s="11">
        <f t="shared" si="413"/>
        <v>0</v>
      </c>
      <c r="O1181" s="11">
        <f>SUBTOTAL(9,O1182:O1183)</f>
        <v>0</v>
      </c>
    </row>
    <row r="1182" spans="1:15" s="57" customFormat="1" ht="25.5" hidden="1">
      <c r="A1182" s="50">
        <f t="shared" si="409"/>
        <v>3</v>
      </c>
      <c r="B1182" s="148"/>
      <c r="C1182" s="149" t="s">
        <v>303</v>
      </c>
      <c r="D1182" s="58" t="s">
        <v>302</v>
      </c>
      <c r="E1182" s="51"/>
      <c r="F1182" s="51"/>
      <c r="G1182" s="51"/>
      <c r="H1182" s="51"/>
      <c r="I1182" s="51"/>
      <c r="J1182" s="52">
        <f>H1182+I1182</f>
        <v>0</v>
      </c>
      <c r="K1182" s="51"/>
      <c r="L1182" s="51"/>
      <c r="M1182" s="52">
        <f>K1182+L1182</f>
        <v>0</v>
      </c>
      <c r="N1182" s="51"/>
      <c r="O1182" s="52">
        <f>M1182+N1182</f>
        <v>0</v>
      </c>
    </row>
    <row r="1183" spans="1:15" s="57" customFormat="1" ht="25.5" hidden="1">
      <c r="A1183" s="50">
        <f t="shared" si="409"/>
        <v>3</v>
      </c>
      <c r="B1183" s="148"/>
      <c r="C1183" s="149" t="s">
        <v>305</v>
      </c>
      <c r="D1183" s="58" t="s">
        <v>304</v>
      </c>
      <c r="E1183" s="51"/>
      <c r="F1183" s="51"/>
      <c r="G1183" s="51"/>
      <c r="H1183" s="51"/>
      <c r="I1183" s="51"/>
      <c r="J1183" s="52">
        <f>H1183+I1183</f>
        <v>0</v>
      </c>
      <c r="K1183" s="51"/>
      <c r="L1183" s="51"/>
      <c r="M1183" s="52">
        <f>K1183+L1183</f>
        <v>0</v>
      </c>
      <c r="N1183" s="51"/>
      <c r="O1183" s="52">
        <f>M1183+N1183</f>
        <v>0</v>
      </c>
    </row>
    <row r="1184" spans="1:15" s="57" customFormat="1" hidden="1">
      <c r="A1184" s="50">
        <f t="shared" si="409"/>
        <v>3</v>
      </c>
      <c r="B1184" s="150"/>
      <c r="C1184" s="151" t="s">
        <v>128</v>
      </c>
      <c r="D1184" s="59" t="s">
        <v>3</v>
      </c>
      <c r="E1184" s="51"/>
      <c r="F1184" s="51"/>
      <c r="G1184" s="51"/>
      <c r="H1184" s="51"/>
      <c r="I1184" s="51"/>
      <c r="J1184" s="52">
        <f>H1184+I1184</f>
        <v>0</v>
      </c>
      <c r="K1184" s="51"/>
      <c r="L1184" s="51"/>
      <c r="M1184" s="52">
        <f>K1184+L1184</f>
        <v>0</v>
      </c>
      <c r="N1184" s="51"/>
      <c r="O1184" s="52">
        <f>M1184+N1184</f>
        <v>0</v>
      </c>
    </row>
    <row r="1185" spans="1:15" s="57" customFormat="1" hidden="1">
      <c r="A1185" s="50">
        <f t="shared" si="409"/>
        <v>3</v>
      </c>
      <c r="B1185" s="150"/>
      <c r="C1185" s="152" t="s">
        <v>445</v>
      </c>
      <c r="D1185" s="117" t="s">
        <v>446</v>
      </c>
      <c r="E1185" s="11">
        <f>SUBTOTAL(9,E1186:E1189)</f>
        <v>0</v>
      </c>
      <c r="F1185" s="11">
        <f>SUBTOTAL(9,F1186:F1189)</f>
        <v>0</v>
      </c>
      <c r="G1185" s="11">
        <f>SUBTOTAL(9,G1186:G1189)</f>
        <v>0</v>
      </c>
      <c r="H1185" s="11">
        <f>SUBTOTAL(9,H1186:H1189)</f>
        <v>0</v>
      </c>
      <c r="I1185" s="11">
        <f t="shared" ref="I1185:N1185" si="414">SUBTOTAL(9,I1186:I1189)</f>
        <v>0</v>
      </c>
      <c r="J1185" s="11">
        <f t="shared" si="414"/>
        <v>0</v>
      </c>
      <c r="K1185" s="11">
        <f t="shared" si="414"/>
        <v>0</v>
      </c>
      <c r="L1185" s="11">
        <f t="shared" si="414"/>
        <v>0</v>
      </c>
      <c r="M1185" s="11">
        <f t="shared" si="414"/>
        <v>0</v>
      </c>
      <c r="N1185" s="11">
        <f t="shared" si="414"/>
        <v>0</v>
      </c>
      <c r="O1185" s="11">
        <f>SUBTOTAL(9,O1186:O1189)</f>
        <v>0</v>
      </c>
    </row>
    <row r="1186" spans="1:15" s="57" customFormat="1" ht="25.5" hidden="1">
      <c r="A1186" s="50">
        <f t="shared" si="409"/>
        <v>3</v>
      </c>
      <c r="B1186" s="150"/>
      <c r="C1186" s="149" t="s">
        <v>129</v>
      </c>
      <c r="D1186" s="60" t="s">
        <v>37</v>
      </c>
      <c r="E1186" s="51"/>
      <c r="F1186" s="51"/>
      <c r="G1186" s="51"/>
      <c r="H1186" s="51"/>
      <c r="I1186" s="51"/>
      <c r="J1186" s="52">
        <f>H1186+I1186</f>
        <v>0</v>
      </c>
      <c r="K1186" s="51"/>
      <c r="L1186" s="51"/>
      <c r="M1186" s="52">
        <f>K1186+L1186</f>
        <v>0</v>
      </c>
      <c r="N1186" s="51"/>
      <c r="O1186" s="52">
        <f>M1186+N1186</f>
        <v>0</v>
      </c>
    </row>
    <row r="1187" spans="1:15" s="57" customFormat="1" hidden="1">
      <c r="A1187" s="50">
        <f t="shared" si="409"/>
        <v>3</v>
      </c>
      <c r="B1187" s="150"/>
      <c r="C1187" s="149" t="s">
        <v>131</v>
      </c>
      <c r="D1187" s="60" t="s">
        <v>39</v>
      </c>
      <c r="E1187" s="51"/>
      <c r="F1187" s="51"/>
      <c r="G1187" s="51"/>
      <c r="H1187" s="51"/>
      <c r="I1187" s="51"/>
      <c r="J1187" s="52">
        <f>H1187+I1187</f>
        <v>0</v>
      </c>
      <c r="K1187" s="51"/>
      <c r="L1187" s="51"/>
      <c r="M1187" s="52">
        <f>K1187+L1187</f>
        <v>0</v>
      </c>
      <c r="N1187" s="51"/>
      <c r="O1187" s="52">
        <f>M1187+N1187</f>
        <v>0</v>
      </c>
    </row>
    <row r="1188" spans="1:15" s="57" customFormat="1" hidden="1">
      <c r="A1188" s="50">
        <f t="shared" si="409"/>
        <v>3</v>
      </c>
      <c r="B1188" s="150"/>
      <c r="C1188" s="149" t="s">
        <v>132</v>
      </c>
      <c r="D1188" s="60" t="s">
        <v>40</v>
      </c>
      <c r="E1188" s="51"/>
      <c r="F1188" s="51"/>
      <c r="G1188" s="51"/>
      <c r="H1188" s="51"/>
      <c r="I1188" s="51"/>
      <c r="J1188" s="52">
        <f>H1188+I1188</f>
        <v>0</v>
      </c>
      <c r="K1188" s="51"/>
      <c r="L1188" s="51"/>
      <c r="M1188" s="52">
        <f>K1188+L1188</f>
        <v>0</v>
      </c>
      <c r="N1188" s="51"/>
      <c r="O1188" s="52">
        <f>M1188+N1188</f>
        <v>0</v>
      </c>
    </row>
    <row r="1189" spans="1:15" s="57" customFormat="1" ht="25.5" hidden="1">
      <c r="A1189" s="50">
        <f t="shared" si="409"/>
        <v>3</v>
      </c>
      <c r="B1189" s="150"/>
      <c r="C1189" s="149" t="s">
        <v>133</v>
      </c>
      <c r="D1189" s="60" t="s">
        <v>41</v>
      </c>
      <c r="E1189" s="51"/>
      <c r="F1189" s="51"/>
      <c r="G1189" s="51"/>
      <c r="H1189" s="51"/>
      <c r="I1189" s="51"/>
      <c r="J1189" s="52">
        <f>H1189+I1189</f>
        <v>0</v>
      </c>
      <c r="K1189" s="51"/>
      <c r="L1189" s="51"/>
      <c r="M1189" s="52">
        <f>K1189+L1189</f>
        <v>0</v>
      </c>
      <c r="N1189" s="51"/>
      <c r="O1189" s="52">
        <f>M1189+N1189</f>
        <v>0</v>
      </c>
    </row>
    <row r="1190" spans="1:15" s="57" customFormat="1" hidden="1">
      <c r="A1190" s="50">
        <f t="shared" si="409"/>
        <v>3</v>
      </c>
      <c r="B1190" s="150"/>
      <c r="C1190" s="149" t="s">
        <v>447</v>
      </c>
      <c r="D1190" s="60" t="s">
        <v>4</v>
      </c>
      <c r="E1190" s="51"/>
      <c r="F1190" s="51"/>
      <c r="G1190" s="51"/>
      <c r="H1190" s="51"/>
      <c r="I1190" s="51"/>
      <c r="J1190" s="52">
        <f>H1190+I1190</f>
        <v>0</v>
      </c>
      <c r="K1190" s="51"/>
      <c r="L1190" s="51"/>
      <c r="M1190" s="52">
        <f>K1190+L1190</f>
        <v>0</v>
      </c>
      <c r="N1190" s="51"/>
      <c r="O1190" s="52">
        <f>M1190+N1190</f>
        <v>0</v>
      </c>
    </row>
    <row r="1191" spans="1:15" s="57" customFormat="1" hidden="1">
      <c r="A1191" s="50">
        <f t="shared" si="409"/>
        <v>3</v>
      </c>
      <c r="B1191" s="147"/>
      <c r="C1191" s="146" t="s">
        <v>134</v>
      </c>
      <c r="D1191" s="56"/>
      <c r="E1191" s="11">
        <f>SUBTOTAL(9,E1192:E1195)</f>
        <v>0</v>
      </c>
      <c r="F1191" s="11">
        <f>SUBTOTAL(9,F1192:F1195)</f>
        <v>0</v>
      </c>
      <c r="G1191" s="11">
        <f>SUBTOTAL(9,G1192:G1195)</f>
        <v>0</v>
      </c>
      <c r="H1191" s="11">
        <f>SUBTOTAL(9,H1192:H1195)</f>
        <v>0</v>
      </c>
      <c r="I1191" s="11">
        <f t="shared" ref="I1191:N1191" si="415">SUBTOTAL(9,I1192:I1195)</f>
        <v>0</v>
      </c>
      <c r="J1191" s="11">
        <f t="shared" si="415"/>
        <v>0</v>
      </c>
      <c r="K1191" s="11">
        <f t="shared" si="415"/>
        <v>0</v>
      </c>
      <c r="L1191" s="11">
        <f t="shared" si="415"/>
        <v>0</v>
      </c>
      <c r="M1191" s="11">
        <f t="shared" si="415"/>
        <v>0</v>
      </c>
      <c r="N1191" s="11">
        <f t="shared" si="415"/>
        <v>0</v>
      </c>
      <c r="O1191" s="11">
        <f>SUBTOTAL(9,O1192:O1195)</f>
        <v>0</v>
      </c>
    </row>
    <row r="1192" spans="1:15" s="57" customFormat="1" hidden="1">
      <c r="A1192" s="50">
        <f t="shared" si="409"/>
        <v>3</v>
      </c>
      <c r="B1192" s="150"/>
      <c r="C1192" s="151" t="s">
        <v>135</v>
      </c>
      <c r="D1192" s="59" t="s">
        <v>5</v>
      </c>
      <c r="E1192" s="51"/>
      <c r="F1192" s="51"/>
      <c r="G1192" s="51"/>
      <c r="H1192" s="51"/>
      <c r="I1192" s="51"/>
      <c r="J1192" s="52">
        <f>H1192+I1192</f>
        <v>0</v>
      </c>
      <c r="K1192" s="51"/>
      <c r="L1192" s="51"/>
      <c r="M1192" s="52">
        <f>K1192+L1192</f>
        <v>0</v>
      </c>
      <c r="N1192" s="51"/>
      <c r="O1192" s="52">
        <f>M1192+N1192</f>
        <v>0</v>
      </c>
    </row>
    <row r="1193" spans="1:15" s="57" customFormat="1" hidden="1">
      <c r="A1193" s="50">
        <f t="shared" si="409"/>
        <v>3</v>
      </c>
      <c r="B1193" s="150"/>
      <c r="C1193" s="154" t="s">
        <v>448</v>
      </c>
      <c r="D1193" s="118" t="s">
        <v>173</v>
      </c>
      <c r="E1193" s="51"/>
      <c r="F1193" s="51"/>
      <c r="G1193" s="51"/>
      <c r="H1193" s="51"/>
      <c r="I1193" s="51"/>
      <c r="J1193" s="52">
        <f>H1193+I1193</f>
        <v>0</v>
      </c>
      <c r="K1193" s="51"/>
      <c r="L1193" s="51"/>
      <c r="M1193" s="52">
        <f>K1193+L1193</f>
        <v>0</v>
      </c>
      <c r="N1193" s="51"/>
      <c r="O1193" s="52">
        <f>M1193+N1193</f>
        <v>0</v>
      </c>
    </row>
    <row r="1194" spans="1:15" s="57" customFormat="1" hidden="1">
      <c r="A1194" s="50">
        <f t="shared" si="409"/>
        <v>3</v>
      </c>
      <c r="B1194" s="153"/>
      <c r="C1194" s="155" t="s">
        <v>557</v>
      </c>
      <c r="D1194" s="137" t="s">
        <v>8</v>
      </c>
      <c r="E1194" s="51"/>
      <c r="F1194" s="51"/>
      <c r="G1194" s="51"/>
      <c r="H1194" s="51"/>
      <c r="I1194" s="51"/>
      <c r="J1194" s="52">
        <f>H1194+I1194</f>
        <v>0</v>
      </c>
      <c r="K1194" s="51"/>
      <c r="L1194" s="51"/>
      <c r="M1194" s="52">
        <f>K1194+L1194</f>
        <v>0</v>
      </c>
      <c r="N1194" s="51"/>
      <c r="O1194" s="52">
        <f>M1194+N1194</f>
        <v>0</v>
      </c>
    </row>
    <row r="1195" spans="1:15" s="57" customFormat="1" ht="25.5" hidden="1">
      <c r="A1195" s="50">
        <f t="shared" si="409"/>
        <v>3</v>
      </c>
      <c r="B1195" s="153"/>
      <c r="C1195" s="155" t="s">
        <v>139</v>
      </c>
      <c r="D1195" s="136" t="s">
        <v>10</v>
      </c>
      <c r="E1195" s="51"/>
      <c r="F1195" s="51"/>
      <c r="G1195" s="51"/>
      <c r="H1195" s="51"/>
      <c r="I1195" s="51"/>
      <c r="J1195" s="52">
        <f>H1195+I1195</f>
        <v>0</v>
      </c>
      <c r="K1195" s="51"/>
      <c r="L1195" s="51"/>
      <c r="M1195" s="52">
        <f>K1195+L1195</f>
        <v>0</v>
      </c>
      <c r="N1195" s="51"/>
      <c r="O1195" s="52">
        <f>M1195+N1195</f>
        <v>0</v>
      </c>
    </row>
    <row r="1196" spans="1:15" s="57" customFormat="1" hidden="1">
      <c r="A1196" s="50">
        <f t="shared" si="409"/>
        <v>3</v>
      </c>
      <c r="B1196" s="156"/>
      <c r="C1196" s="157" t="s">
        <v>140</v>
      </c>
      <c r="D1196" s="136"/>
      <c r="E1196" s="11">
        <f>SUBTOTAL(9,E1197:E1201)</f>
        <v>0</v>
      </c>
      <c r="F1196" s="11">
        <f>SUBTOTAL(9,F1197:F1201)</f>
        <v>0</v>
      </c>
      <c r="G1196" s="11">
        <f>SUBTOTAL(9,G1197:G1201)</f>
        <v>0</v>
      </c>
      <c r="H1196" s="11">
        <f>SUBTOTAL(9,H1197:H1201)</f>
        <v>0</v>
      </c>
      <c r="I1196" s="11">
        <f t="shared" ref="I1196:N1196" si="416">SUBTOTAL(9,I1197:I1201)</f>
        <v>0</v>
      </c>
      <c r="J1196" s="11">
        <f t="shared" si="416"/>
        <v>0</v>
      </c>
      <c r="K1196" s="11">
        <f t="shared" si="416"/>
        <v>0</v>
      </c>
      <c r="L1196" s="11">
        <f t="shared" si="416"/>
        <v>0</v>
      </c>
      <c r="M1196" s="11">
        <f t="shared" si="416"/>
        <v>0</v>
      </c>
      <c r="N1196" s="11">
        <f t="shared" si="416"/>
        <v>0</v>
      </c>
      <c r="O1196" s="11">
        <f>SUBTOTAL(9,O1197:O1201)</f>
        <v>0</v>
      </c>
    </row>
    <row r="1197" spans="1:15" hidden="1">
      <c r="A1197" s="50">
        <f t="shared" si="409"/>
        <v>3</v>
      </c>
      <c r="B1197" s="153"/>
      <c r="C1197" s="155" t="s">
        <v>141</v>
      </c>
      <c r="D1197" s="137" t="s">
        <v>71</v>
      </c>
      <c r="E1197" s="51"/>
      <c r="F1197" s="51"/>
      <c r="G1197" s="51"/>
      <c r="H1197" s="51"/>
      <c r="I1197" s="51"/>
      <c r="J1197" s="52">
        <f>H1197+I1197</f>
        <v>0</v>
      </c>
      <c r="K1197" s="51"/>
      <c r="L1197" s="51"/>
      <c r="M1197" s="52">
        <f>K1197+L1197</f>
        <v>0</v>
      </c>
      <c r="N1197" s="51"/>
      <c r="O1197" s="52">
        <f>M1197+N1197</f>
        <v>0</v>
      </c>
    </row>
    <row r="1198" spans="1:15" hidden="1">
      <c r="A1198" s="50">
        <f t="shared" si="409"/>
        <v>3</v>
      </c>
      <c r="B1198" s="153"/>
      <c r="C1198" s="155" t="s">
        <v>142</v>
      </c>
      <c r="D1198" s="137" t="s">
        <v>73</v>
      </c>
      <c r="E1198" s="51"/>
      <c r="F1198" s="51"/>
      <c r="G1198" s="51"/>
      <c r="H1198" s="51"/>
      <c r="I1198" s="51"/>
      <c r="J1198" s="52">
        <f>H1198+I1198</f>
        <v>0</v>
      </c>
      <c r="K1198" s="51"/>
      <c r="L1198" s="51"/>
      <c r="M1198" s="52">
        <f>K1198+L1198</f>
        <v>0</v>
      </c>
      <c r="N1198" s="51"/>
      <c r="O1198" s="52">
        <f>M1198+N1198</f>
        <v>0</v>
      </c>
    </row>
    <row r="1199" spans="1:15" hidden="1">
      <c r="A1199" s="50">
        <f t="shared" si="409"/>
        <v>3</v>
      </c>
      <c r="B1199" s="153"/>
      <c r="C1199" s="155" t="s">
        <v>143</v>
      </c>
      <c r="D1199" s="137" t="s">
        <v>75</v>
      </c>
      <c r="E1199" s="51"/>
      <c r="F1199" s="51"/>
      <c r="G1199" s="51"/>
      <c r="H1199" s="51"/>
      <c r="I1199" s="51"/>
      <c r="J1199" s="52">
        <f>H1199+I1199</f>
        <v>0</v>
      </c>
      <c r="K1199" s="51"/>
      <c r="L1199" s="51"/>
      <c r="M1199" s="52">
        <f>K1199+L1199</f>
        <v>0</v>
      </c>
      <c r="N1199" s="51"/>
      <c r="O1199" s="52">
        <f>M1199+N1199</f>
        <v>0</v>
      </c>
    </row>
    <row r="1200" spans="1:15" hidden="1">
      <c r="A1200" s="50">
        <f t="shared" si="409"/>
        <v>3</v>
      </c>
      <c r="B1200" s="153"/>
      <c r="C1200" s="155" t="s">
        <v>144</v>
      </c>
      <c r="D1200" s="137" t="s">
        <v>77</v>
      </c>
      <c r="E1200" s="51"/>
      <c r="F1200" s="51"/>
      <c r="G1200" s="51"/>
      <c r="H1200" s="51"/>
      <c r="I1200" s="51"/>
      <c r="J1200" s="52">
        <f>H1200+I1200</f>
        <v>0</v>
      </c>
      <c r="K1200" s="51"/>
      <c r="L1200" s="51"/>
      <c r="M1200" s="52">
        <f>K1200+L1200</f>
        <v>0</v>
      </c>
      <c r="N1200" s="51"/>
      <c r="O1200" s="52">
        <f>M1200+N1200</f>
        <v>0</v>
      </c>
    </row>
    <row r="1201" spans="1:15" hidden="1">
      <c r="A1201" s="50">
        <f t="shared" si="409"/>
        <v>3</v>
      </c>
      <c r="B1201" s="153"/>
      <c r="C1201" s="155" t="s">
        <v>145</v>
      </c>
      <c r="D1201" s="137" t="s">
        <v>28</v>
      </c>
      <c r="E1201" s="51"/>
      <c r="F1201" s="51"/>
      <c r="G1201" s="51"/>
      <c r="H1201" s="51"/>
      <c r="I1201" s="51"/>
      <c r="J1201" s="52">
        <f>H1201+I1201</f>
        <v>0</v>
      </c>
      <c r="K1201" s="51"/>
      <c r="L1201" s="51"/>
      <c r="M1201" s="52">
        <f>K1201+L1201</f>
        <v>0</v>
      </c>
      <c r="N1201" s="51"/>
      <c r="O1201" s="52">
        <f>M1201+N1201</f>
        <v>0</v>
      </c>
    </row>
    <row r="1202" spans="1:15" hidden="1">
      <c r="A1202" s="50">
        <f t="shared" si="409"/>
        <v>3</v>
      </c>
      <c r="B1202" s="145" t="s">
        <v>146</v>
      </c>
      <c r="C1202" s="157" t="s">
        <v>147</v>
      </c>
      <c r="D1202" s="56"/>
      <c r="E1202" s="11">
        <f>SUBTOTAL(9,E1203:E1231)</f>
        <v>0</v>
      </c>
      <c r="F1202" s="11">
        <f>SUBTOTAL(9,F1203:F1231)</f>
        <v>0</v>
      </c>
      <c r="G1202" s="11">
        <f>SUBTOTAL(9,G1203:G1231)</f>
        <v>0</v>
      </c>
      <c r="H1202" s="11">
        <f>SUBTOTAL(9,H1203:H1231)</f>
        <v>0</v>
      </c>
      <c r="I1202" s="11">
        <f t="shared" ref="I1202:N1202" si="417">SUBTOTAL(9,I1203:I1231)</f>
        <v>0</v>
      </c>
      <c r="J1202" s="11">
        <f t="shared" si="417"/>
        <v>0</v>
      </c>
      <c r="K1202" s="11">
        <f t="shared" si="417"/>
        <v>0</v>
      </c>
      <c r="L1202" s="11">
        <f t="shared" si="417"/>
        <v>0</v>
      </c>
      <c r="M1202" s="11">
        <f t="shared" si="417"/>
        <v>0</v>
      </c>
      <c r="N1202" s="11">
        <f t="shared" si="417"/>
        <v>0</v>
      </c>
      <c r="O1202" s="11">
        <f>SUBTOTAL(9,O1203:O1231)</f>
        <v>0</v>
      </c>
    </row>
    <row r="1203" spans="1:15" hidden="1">
      <c r="A1203" s="50">
        <f t="shared" si="409"/>
        <v>3</v>
      </c>
      <c r="B1203" s="156"/>
      <c r="C1203" s="158" t="s">
        <v>26</v>
      </c>
      <c r="D1203" s="56"/>
      <c r="E1203" s="11">
        <f>SUBTOTAL(9,E1204:E1222)</f>
        <v>0</v>
      </c>
      <c r="F1203" s="11">
        <f t="shared" ref="F1203:O1203" si="418">SUBTOTAL(9,F1204:F1222)</f>
        <v>0</v>
      </c>
      <c r="G1203" s="11">
        <f t="shared" si="418"/>
        <v>0</v>
      </c>
      <c r="H1203" s="11">
        <f t="shared" si="418"/>
        <v>0</v>
      </c>
      <c r="I1203" s="11">
        <f t="shared" si="418"/>
        <v>0</v>
      </c>
      <c r="J1203" s="11">
        <f t="shared" si="418"/>
        <v>0</v>
      </c>
      <c r="K1203" s="11">
        <f t="shared" si="418"/>
        <v>0</v>
      </c>
      <c r="L1203" s="11">
        <f t="shared" si="418"/>
        <v>0</v>
      </c>
      <c r="M1203" s="11">
        <f t="shared" si="418"/>
        <v>0</v>
      </c>
      <c r="N1203" s="11">
        <f t="shared" si="418"/>
        <v>0</v>
      </c>
      <c r="O1203" s="11">
        <f t="shared" si="418"/>
        <v>0</v>
      </c>
    </row>
    <row r="1204" spans="1:15" hidden="1">
      <c r="A1204" s="50">
        <f t="shared" si="409"/>
        <v>3</v>
      </c>
      <c r="B1204" s="150"/>
      <c r="C1204" s="161" t="s">
        <v>770</v>
      </c>
      <c r="D1204" s="56"/>
      <c r="E1204" s="11">
        <f>SUBTOTAL(9,E1205:E1214)</f>
        <v>0</v>
      </c>
      <c r="F1204" s="11">
        <f t="shared" ref="F1204:O1204" si="419">SUBTOTAL(9,F1205:F1214)</f>
        <v>0</v>
      </c>
      <c r="G1204" s="11">
        <f t="shared" si="419"/>
        <v>0</v>
      </c>
      <c r="H1204" s="11">
        <f t="shared" si="419"/>
        <v>0</v>
      </c>
      <c r="I1204" s="11">
        <f t="shared" si="419"/>
        <v>0</v>
      </c>
      <c r="J1204" s="11">
        <f t="shared" si="419"/>
        <v>0</v>
      </c>
      <c r="K1204" s="11">
        <f t="shared" si="419"/>
        <v>0</v>
      </c>
      <c r="L1204" s="11">
        <f t="shared" si="419"/>
        <v>0</v>
      </c>
      <c r="M1204" s="11">
        <f t="shared" si="419"/>
        <v>0</v>
      </c>
      <c r="N1204" s="11">
        <f t="shared" si="419"/>
        <v>0</v>
      </c>
      <c r="O1204" s="11">
        <f t="shared" si="419"/>
        <v>0</v>
      </c>
    </row>
    <row r="1205" spans="1:15" ht="25.5" hidden="1">
      <c r="A1205" s="50">
        <f t="shared" si="409"/>
        <v>3</v>
      </c>
      <c r="B1205" s="150"/>
      <c r="C1205" s="160" t="s">
        <v>771</v>
      </c>
      <c r="D1205" s="58" t="s">
        <v>2</v>
      </c>
      <c r="E1205" s="11">
        <f>SUBTOTAL(9,E1206:E1207)</f>
        <v>0</v>
      </c>
      <c r="F1205" s="11">
        <f t="shared" ref="F1205:O1205" si="420">SUBTOTAL(9,F1206:F1207)</f>
        <v>0</v>
      </c>
      <c r="G1205" s="11">
        <f t="shared" si="420"/>
        <v>0</v>
      </c>
      <c r="H1205" s="11">
        <f t="shared" si="420"/>
        <v>0</v>
      </c>
      <c r="I1205" s="11">
        <f t="shared" si="420"/>
        <v>0</v>
      </c>
      <c r="J1205" s="11">
        <f t="shared" si="420"/>
        <v>0</v>
      </c>
      <c r="K1205" s="11">
        <f t="shared" si="420"/>
        <v>0</v>
      </c>
      <c r="L1205" s="11">
        <f t="shared" si="420"/>
        <v>0</v>
      </c>
      <c r="M1205" s="11">
        <f t="shared" si="420"/>
        <v>0</v>
      </c>
      <c r="N1205" s="11">
        <f t="shared" si="420"/>
        <v>0</v>
      </c>
      <c r="O1205" s="11">
        <f t="shared" si="420"/>
        <v>0</v>
      </c>
    </row>
    <row r="1206" spans="1:15" ht="25.5" hidden="1">
      <c r="A1206" s="50">
        <f t="shared" si="409"/>
        <v>3</v>
      </c>
      <c r="B1206" s="150"/>
      <c r="C1206" s="260" t="s">
        <v>772</v>
      </c>
      <c r="D1206" s="58" t="s">
        <v>302</v>
      </c>
      <c r="E1206" s="51"/>
      <c r="F1206" s="51"/>
      <c r="G1206" s="51"/>
      <c r="H1206" s="51"/>
      <c r="I1206" s="51"/>
      <c r="J1206" s="52">
        <f>H1206+I1206</f>
        <v>0</v>
      </c>
      <c r="K1206" s="51"/>
      <c r="L1206" s="51"/>
      <c r="M1206" s="52">
        <f>K1206+L1206</f>
        <v>0</v>
      </c>
      <c r="N1206" s="51"/>
      <c r="O1206" s="52">
        <f>M1206+N1206</f>
        <v>0</v>
      </c>
    </row>
    <row r="1207" spans="1:15" ht="25.5" hidden="1">
      <c r="A1207" s="50">
        <f t="shared" si="409"/>
        <v>3</v>
      </c>
      <c r="B1207" s="150"/>
      <c r="C1207" s="260" t="s">
        <v>773</v>
      </c>
      <c r="D1207" s="58" t="s">
        <v>304</v>
      </c>
      <c r="E1207" s="51"/>
      <c r="F1207" s="51"/>
      <c r="G1207" s="51"/>
      <c r="H1207" s="51"/>
      <c r="I1207" s="51"/>
      <c r="J1207" s="52">
        <f>H1207+I1207</f>
        <v>0</v>
      </c>
      <c r="K1207" s="51"/>
      <c r="L1207" s="51"/>
      <c r="M1207" s="52">
        <f>K1207+L1207</f>
        <v>0</v>
      </c>
      <c r="N1207" s="51"/>
      <c r="O1207" s="52">
        <f>M1207+N1207</f>
        <v>0</v>
      </c>
    </row>
    <row r="1208" spans="1:15" hidden="1">
      <c r="A1208" s="50">
        <f t="shared" si="409"/>
        <v>3</v>
      </c>
      <c r="B1208" s="150"/>
      <c r="C1208" s="258" t="s">
        <v>42</v>
      </c>
      <c r="D1208" s="59" t="s">
        <v>3</v>
      </c>
      <c r="E1208" s="51"/>
      <c r="F1208" s="51"/>
      <c r="G1208" s="51"/>
      <c r="H1208" s="51"/>
      <c r="I1208" s="51"/>
      <c r="J1208" s="52">
        <f>H1208+I1208</f>
        <v>0</v>
      </c>
      <c r="K1208" s="51"/>
      <c r="L1208" s="51"/>
      <c r="M1208" s="52">
        <f>K1208+L1208</f>
        <v>0</v>
      </c>
      <c r="N1208" s="51"/>
      <c r="O1208" s="52">
        <f>M1208+N1208</f>
        <v>0</v>
      </c>
    </row>
    <row r="1209" spans="1:15" hidden="1">
      <c r="A1209" s="50">
        <f t="shared" si="409"/>
        <v>3</v>
      </c>
      <c r="B1209" s="150"/>
      <c r="C1209" s="259" t="s">
        <v>449</v>
      </c>
      <c r="D1209" s="117" t="s">
        <v>446</v>
      </c>
      <c r="E1209" s="11">
        <f>SUBTOTAL(9,E1210:E1213)</f>
        <v>0</v>
      </c>
      <c r="F1209" s="11">
        <f>SUBTOTAL(9,F1210:F1213)</f>
        <v>0</v>
      </c>
      <c r="G1209" s="11">
        <f>SUBTOTAL(9,G1210:G1213)</f>
        <v>0</v>
      </c>
      <c r="H1209" s="11">
        <f>SUBTOTAL(9,H1210:H1213)</f>
        <v>0</v>
      </c>
      <c r="I1209" s="11">
        <f t="shared" ref="I1209:N1209" si="421">SUBTOTAL(9,I1210:I1213)</f>
        <v>0</v>
      </c>
      <c r="J1209" s="11">
        <f t="shared" si="421"/>
        <v>0</v>
      </c>
      <c r="K1209" s="11">
        <f t="shared" si="421"/>
        <v>0</v>
      </c>
      <c r="L1209" s="11">
        <f t="shared" si="421"/>
        <v>0</v>
      </c>
      <c r="M1209" s="11">
        <f t="shared" si="421"/>
        <v>0</v>
      </c>
      <c r="N1209" s="11">
        <f t="shared" si="421"/>
        <v>0</v>
      </c>
      <c r="O1209" s="11">
        <f>SUBTOTAL(9,O1210:O1213)</f>
        <v>0</v>
      </c>
    </row>
    <row r="1210" spans="1:15" ht="25.5" hidden="1">
      <c r="A1210" s="50">
        <f t="shared" si="409"/>
        <v>3</v>
      </c>
      <c r="B1210" s="150"/>
      <c r="C1210" s="260" t="s">
        <v>153</v>
      </c>
      <c r="D1210" s="60" t="s">
        <v>37</v>
      </c>
      <c r="E1210" s="51"/>
      <c r="F1210" s="51"/>
      <c r="G1210" s="51"/>
      <c r="H1210" s="51"/>
      <c r="I1210" s="51"/>
      <c r="J1210" s="52">
        <f t="shared" ref="J1210:J1222" si="422">H1210+I1210</f>
        <v>0</v>
      </c>
      <c r="K1210" s="51"/>
      <c r="L1210" s="51"/>
      <c r="M1210" s="52">
        <f t="shared" ref="M1210:M1222" si="423">K1210+L1210</f>
        <v>0</v>
      </c>
      <c r="N1210" s="51"/>
      <c r="O1210" s="52">
        <f t="shared" ref="O1210:O1222" si="424">M1210+N1210</f>
        <v>0</v>
      </c>
    </row>
    <row r="1211" spans="1:15" hidden="1">
      <c r="A1211" s="50">
        <f t="shared" si="409"/>
        <v>3</v>
      </c>
      <c r="B1211" s="150"/>
      <c r="C1211" s="260" t="s">
        <v>155</v>
      </c>
      <c r="D1211" s="60" t="s">
        <v>39</v>
      </c>
      <c r="E1211" s="51"/>
      <c r="F1211" s="51"/>
      <c r="G1211" s="51"/>
      <c r="H1211" s="51"/>
      <c r="I1211" s="51"/>
      <c r="J1211" s="52">
        <f t="shared" si="422"/>
        <v>0</v>
      </c>
      <c r="K1211" s="51"/>
      <c r="L1211" s="51"/>
      <c r="M1211" s="52">
        <f t="shared" si="423"/>
        <v>0</v>
      </c>
      <c r="N1211" s="51"/>
      <c r="O1211" s="52">
        <f t="shared" si="424"/>
        <v>0</v>
      </c>
    </row>
    <row r="1212" spans="1:15" ht="25.5" hidden="1">
      <c r="A1212" s="50">
        <f t="shared" si="409"/>
        <v>3</v>
      </c>
      <c r="B1212" s="150"/>
      <c r="C1212" s="260" t="s">
        <v>156</v>
      </c>
      <c r="D1212" s="60" t="s">
        <v>40</v>
      </c>
      <c r="E1212" s="51"/>
      <c r="F1212" s="51"/>
      <c r="G1212" s="51"/>
      <c r="H1212" s="51"/>
      <c r="I1212" s="51"/>
      <c r="J1212" s="52">
        <f t="shared" si="422"/>
        <v>0</v>
      </c>
      <c r="K1212" s="51"/>
      <c r="L1212" s="51"/>
      <c r="M1212" s="52">
        <f t="shared" si="423"/>
        <v>0</v>
      </c>
      <c r="N1212" s="51"/>
      <c r="O1212" s="52">
        <f t="shared" si="424"/>
        <v>0</v>
      </c>
    </row>
    <row r="1213" spans="1:15" ht="25.5" hidden="1">
      <c r="A1213" s="50">
        <f t="shared" si="409"/>
        <v>3</v>
      </c>
      <c r="B1213" s="150"/>
      <c r="C1213" s="260" t="s">
        <v>157</v>
      </c>
      <c r="D1213" s="60" t="s">
        <v>41</v>
      </c>
      <c r="E1213" s="51"/>
      <c r="F1213" s="51"/>
      <c r="G1213" s="51"/>
      <c r="H1213" s="51"/>
      <c r="I1213" s="51"/>
      <c r="J1213" s="52">
        <f t="shared" si="422"/>
        <v>0</v>
      </c>
      <c r="K1213" s="51"/>
      <c r="L1213" s="51"/>
      <c r="M1213" s="52">
        <f t="shared" si="423"/>
        <v>0</v>
      </c>
      <c r="N1213" s="51"/>
      <c r="O1213" s="52">
        <f t="shared" si="424"/>
        <v>0</v>
      </c>
    </row>
    <row r="1214" spans="1:15" hidden="1">
      <c r="A1214" s="50">
        <f t="shared" si="409"/>
        <v>3</v>
      </c>
      <c r="B1214" s="150"/>
      <c r="C1214" s="160" t="s">
        <v>158</v>
      </c>
      <c r="D1214" s="60" t="s">
        <v>4</v>
      </c>
      <c r="E1214" s="51"/>
      <c r="F1214" s="51"/>
      <c r="G1214" s="51"/>
      <c r="H1214" s="51"/>
      <c r="I1214" s="51"/>
      <c r="J1214" s="52">
        <f t="shared" si="422"/>
        <v>0</v>
      </c>
      <c r="K1214" s="51"/>
      <c r="L1214" s="51"/>
      <c r="M1214" s="52">
        <f t="shared" si="423"/>
        <v>0</v>
      </c>
      <c r="N1214" s="51"/>
      <c r="O1214" s="52">
        <f t="shared" si="424"/>
        <v>0</v>
      </c>
    </row>
    <row r="1215" spans="1:15" hidden="1">
      <c r="A1215" s="50">
        <f t="shared" si="409"/>
        <v>3</v>
      </c>
      <c r="B1215" s="150"/>
      <c r="C1215" s="159" t="s">
        <v>19</v>
      </c>
      <c r="D1215" s="59" t="s">
        <v>5</v>
      </c>
      <c r="E1215" s="51"/>
      <c r="F1215" s="51"/>
      <c r="G1215" s="51"/>
      <c r="H1215" s="51"/>
      <c r="I1215" s="51"/>
      <c r="J1215" s="52">
        <f t="shared" si="422"/>
        <v>0</v>
      </c>
      <c r="K1215" s="51"/>
      <c r="L1215" s="51"/>
      <c r="M1215" s="52">
        <f t="shared" si="423"/>
        <v>0</v>
      </c>
      <c r="N1215" s="51"/>
      <c r="O1215" s="52">
        <f t="shared" si="424"/>
        <v>0</v>
      </c>
    </row>
    <row r="1216" spans="1:15" hidden="1">
      <c r="A1216" s="50">
        <f t="shared" si="409"/>
        <v>3</v>
      </c>
      <c r="B1216" s="150"/>
      <c r="C1216" s="162" t="s">
        <v>450</v>
      </c>
      <c r="D1216" s="118" t="s">
        <v>173</v>
      </c>
      <c r="E1216" s="51"/>
      <c r="F1216" s="51"/>
      <c r="G1216" s="51"/>
      <c r="H1216" s="51"/>
      <c r="I1216" s="51"/>
      <c r="J1216" s="52">
        <f t="shared" si="422"/>
        <v>0</v>
      </c>
      <c r="K1216" s="51"/>
      <c r="L1216" s="51"/>
      <c r="M1216" s="52">
        <f t="shared" si="423"/>
        <v>0</v>
      </c>
      <c r="N1216" s="51"/>
      <c r="O1216" s="52">
        <f t="shared" si="424"/>
        <v>0</v>
      </c>
    </row>
    <row r="1217" spans="1:15" hidden="1">
      <c r="A1217" s="50">
        <f t="shared" si="409"/>
        <v>3</v>
      </c>
      <c r="B1217" s="153"/>
      <c r="C1217" s="163" t="s">
        <v>29</v>
      </c>
      <c r="D1217" s="136" t="s">
        <v>6</v>
      </c>
      <c r="E1217" s="51"/>
      <c r="F1217" s="51"/>
      <c r="G1217" s="51"/>
      <c r="H1217" s="51"/>
      <c r="I1217" s="51"/>
      <c r="J1217" s="52">
        <f t="shared" si="422"/>
        <v>0</v>
      </c>
      <c r="K1217" s="51"/>
      <c r="L1217" s="51"/>
      <c r="M1217" s="52">
        <f t="shared" si="423"/>
        <v>0</v>
      </c>
      <c r="N1217" s="51"/>
      <c r="O1217" s="52">
        <f t="shared" si="424"/>
        <v>0</v>
      </c>
    </row>
    <row r="1218" spans="1:15" hidden="1">
      <c r="A1218" s="50">
        <f t="shared" si="409"/>
        <v>3</v>
      </c>
      <c r="B1218" s="153"/>
      <c r="C1218" s="163" t="s">
        <v>21</v>
      </c>
      <c r="D1218" s="137" t="s">
        <v>8</v>
      </c>
      <c r="E1218" s="51"/>
      <c r="F1218" s="51"/>
      <c r="G1218" s="51"/>
      <c r="H1218" s="51"/>
      <c r="I1218" s="51"/>
      <c r="J1218" s="52">
        <f>H1218+I1218</f>
        <v>0</v>
      </c>
      <c r="K1218" s="51"/>
      <c r="L1218" s="51"/>
      <c r="M1218" s="52">
        <f>K1218+L1218</f>
        <v>0</v>
      </c>
      <c r="N1218" s="51"/>
      <c r="O1218" s="52">
        <f t="shared" si="424"/>
        <v>0</v>
      </c>
    </row>
    <row r="1219" spans="1:15" hidden="1">
      <c r="A1219" s="50">
        <f t="shared" si="409"/>
        <v>3</v>
      </c>
      <c r="B1219" s="153"/>
      <c r="C1219" s="163" t="s">
        <v>526</v>
      </c>
      <c r="D1219" s="137" t="s">
        <v>31</v>
      </c>
      <c r="E1219" s="51"/>
      <c r="F1219" s="51"/>
      <c r="G1219" s="51"/>
      <c r="H1219" s="51"/>
      <c r="I1219" s="51"/>
      <c r="J1219" s="52">
        <f t="shared" si="422"/>
        <v>0</v>
      </c>
      <c r="K1219" s="51"/>
      <c r="L1219" s="51"/>
      <c r="M1219" s="52">
        <f t="shared" si="423"/>
        <v>0</v>
      </c>
      <c r="N1219" s="51"/>
      <c r="O1219" s="52">
        <f t="shared" si="424"/>
        <v>0</v>
      </c>
    </row>
    <row r="1220" spans="1:15" hidden="1">
      <c r="A1220" s="50">
        <f t="shared" si="409"/>
        <v>3</v>
      </c>
      <c r="B1220" s="153"/>
      <c r="C1220" s="163" t="s">
        <v>558</v>
      </c>
      <c r="D1220" s="137" t="s">
        <v>559</v>
      </c>
      <c r="E1220" s="51"/>
      <c r="F1220" s="51"/>
      <c r="G1220" s="51"/>
      <c r="H1220" s="51"/>
      <c r="I1220" s="51"/>
      <c r="J1220" s="52">
        <f t="shared" si="422"/>
        <v>0</v>
      </c>
      <c r="K1220" s="51"/>
      <c r="L1220" s="51"/>
      <c r="M1220" s="52">
        <f t="shared" si="423"/>
        <v>0</v>
      </c>
      <c r="N1220" s="51"/>
      <c r="O1220" s="52">
        <f t="shared" si="424"/>
        <v>0</v>
      </c>
    </row>
    <row r="1221" spans="1:15" ht="25.5" hidden="1">
      <c r="A1221" s="50">
        <f t="shared" si="409"/>
        <v>3</v>
      </c>
      <c r="B1221" s="153"/>
      <c r="C1221" s="163" t="s">
        <v>528</v>
      </c>
      <c r="D1221" s="136" t="s">
        <v>9</v>
      </c>
      <c r="E1221" s="51"/>
      <c r="F1221" s="51"/>
      <c r="G1221" s="51"/>
      <c r="H1221" s="51"/>
      <c r="I1221" s="51"/>
      <c r="J1221" s="52">
        <f t="shared" si="422"/>
        <v>0</v>
      </c>
      <c r="K1221" s="51"/>
      <c r="L1221" s="51"/>
      <c r="M1221" s="52">
        <f t="shared" si="423"/>
        <v>0</v>
      </c>
      <c r="N1221" s="51"/>
      <c r="O1221" s="52">
        <f t="shared" si="424"/>
        <v>0</v>
      </c>
    </row>
    <row r="1222" spans="1:15" ht="25.5" hidden="1">
      <c r="A1222" s="50">
        <f t="shared" si="409"/>
        <v>3</v>
      </c>
      <c r="B1222" s="153"/>
      <c r="C1222" s="163" t="s">
        <v>30</v>
      </c>
      <c r="D1222" s="136" t="s">
        <v>10</v>
      </c>
      <c r="E1222" s="51"/>
      <c r="F1222" s="51"/>
      <c r="G1222" s="51"/>
      <c r="H1222" s="51"/>
      <c r="I1222" s="51"/>
      <c r="J1222" s="52">
        <f t="shared" si="422"/>
        <v>0</v>
      </c>
      <c r="K1222" s="51"/>
      <c r="L1222" s="51"/>
      <c r="M1222" s="52">
        <f t="shared" si="423"/>
        <v>0</v>
      </c>
      <c r="N1222" s="51"/>
      <c r="O1222" s="52">
        <f t="shared" si="424"/>
        <v>0</v>
      </c>
    </row>
    <row r="1223" spans="1:15" hidden="1">
      <c r="A1223" s="50">
        <f t="shared" si="409"/>
        <v>3</v>
      </c>
      <c r="B1223" s="153"/>
      <c r="C1223" s="165" t="s">
        <v>451</v>
      </c>
      <c r="D1223" s="138" t="s">
        <v>93</v>
      </c>
      <c r="E1223" s="11">
        <f>SUBTOTAL(9,E1224:E1225)</f>
        <v>0</v>
      </c>
      <c r="F1223" s="11">
        <f>SUBTOTAL(9,F1224:F1225)</f>
        <v>0</v>
      </c>
      <c r="G1223" s="11">
        <f>SUBTOTAL(9,G1224:G1225)</f>
        <v>0</v>
      </c>
      <c r="H1223" s="11">
        <f>SUBTOTAL(9,H1224:H1225)</f>
        <v>0</v>
      </c>
      <c r="I1223" s="11">
        <f t="shared" ref="I1223:N1223" si="425">SUBTOTAL(9,I1224:I1225)</f>
        <v>0</v>
      </c>
      <c r="J1223" s="11">
        <f t="shared" si="425"/>
        <v>0</v>
      </c>
      <c r="K1223" s="11">
        <f t="shared" si="425"/>
        <v>0</v>
      </c>
      <c r="L1223" s="11">
        <f t="shared" si="425"/>
        <v>0</v>
      </c>
      <c r="M1223" s="11">
        <f t="shared" si="425"/>
        <v>0</v>
      </c>
      <c r="N1223" s="11">
        <f t="shared" si="425"/>
        <v>0</v>
      </c>
      <c r="O1223" s="11">
        <f>SUBTOTAL(9,O1224:O1225)</f>
        <v>0</v>
      </c>
    </row>
    <row r="1224" spans="1:15" s="57" customFormat="1" hidden="1">
      <c r="A1224" s="50">
        <f t="shared" si="409"/>
        <v>3</v>
      </c>
      <c r="B1224" s="153"/>
      <c r="C1224" s="166" t="s">
        <v>452</v>
      </c>
      <c r="D1224" s="138" t="s">
        <v>453</v>
      </c>
      <c r="E1224" s="51"/>
      <c r="F1224" s="51"/>
      <c r="G1224" s="51"/>
      <c r="H1224" s="51"/>
      <c r="I1224" s="51"/>
      <c r="J1224" s="52">
        <f>H1224+I1224</f>
        <v>0</v>
      </c>
      <c r="K1224" s="51"/>
      <c r="L1224" s="51"/>
      <c r="M1224" s="52">
        <f>K1224+L1224</f>
        <v>0</v>
      </c>
      <c r="N1224" s="51"/>
      <c r="O1224" s="52">
        <f>M1224+N1224</f>
        <v>0</v>
      </c>
    </row>
    <row r="1225" spans="1:15" s="57" customFormat="1" hidden="1">
      <c r="A1225" s="50">
        <f t="shared" si="409"/>
        <v>3</v>
      </c>
      <c r="B1225" s="153"/>
      <c r="C1225" s="166" t="s">
        <v>454</v>
      </c>
      <c r="D1225" s="138" t="s">
        <v>455</v>
      </c>
      <c r="E1225" s="51"/>
      <c r="F1225" s="51"/>
      <c r="G1225" s="51"/>
      <c r="H1225" s="51"/>
      <c r="I1225" s="51"/>
      <c r="J1225" s="52">
        <f>H1225+I1225</f>
        <v>0</v>
      </c>
      <c r="K1225" s="51"/>
      <c r="L1225" s="51"/>
      <c r="M1225" s="52">
        <f>K1225+L1225</f>
        <v>0</v>
      </c>
      <c r="N1225" s="51"/>
      <c r="O1225" s="52">
        <f>M1225+N1225</f>
        <v>0</v>
      </c>
    </row>
    <row r="1226" spans="1:15" s="57" customFormat="1" hidden="1">
      <c r="A1226" s="50">
        <f t="shared" si="409"/>
        <v>3</v>
      </c>
      <c r="B1226" s="156"/>
      <c r="C1226" s="158" t="s">
        <v>32</v>
      </c>
      <c r="D1226" s="136"/>
      <c r="E1226" s="11">
        <f>SUBTOTAL(9,E1227:E1231)</f>
        <v>0</v>
      </c>
      <c r="F1226" s="11">
        <f>SUBTOTAL(9,F1227:F1231)</f>
        <v>0</v>
      </c>
      <c r="G1226" s="11">
        <f>SUBTOTAL(9,G1227:G1231)</f>
        <v>0</v>
      </c>
      <c r="H1226" s="11">
        <f>SUBTOTAL(9,H1227:H1231)</f>
        <v>0</v>
      </c>
      <c r="I1226" s="11">
        <f t="shared" ref="I1226:N1226" si="426">SUBTOTAL(9,I1227:I1231)</f>
        <v>0</v>
      </c>
      <c r="J1226" s="11">
        <f t="shared" si="426"/>
        <v>0</v>
      </c>
      <c r="K1226" s="11">
        <f t="shared" si="426"/>
        <v>0</v>
      </c>
      <c r="L1226" s="11">
        <f t="shared" si="426"/>
        <v>0</v>
      </c>
      <c r="M1226" s="11">
        <f t="shared" si="426"/>
        <v>0</v>
      </c>
      <c r="N1226" s="11">
        <f t="shared" si="426"/>
        <v>0</v>
      </c>
      <c r="O1226" s="11">
        <f>SUBTOTAL(9,O1227:O1231)</f>
        <v>0</v>
      </c>
    </row>
    <row r="1227" spans="1:15" s="57" customFormat="1" hidden="1">
      <c r="A1227" s="50">
        <f t="shared" si="409"/>
        <v>3</v>
      </c>
      <c r="B1227" s="153"/>
      <c r="C1227" s="163" t="s">
        <v>70</v>
      </c>
      <c r="D1227" s="137" t="s">
        <v>71</v>
      </c>
      <c r="E1227" s="51"/>
      <c r="F1227" s="51"/>
      <c r="G1227" s="51"/>
      <c r="H1227" s="51"/>
      <c r="I1227" s="51"/>
      <c r="J1227" s="52">
        <f>H1227+I1227</f>
        <v>0</v>
      </c>
      <c r="K1227" s="51"/>
      <c r="L1227" s="51"/>
      <c r="M1227" s="52">
        <f>K1227+L1227</f>
        <v>0</v>
      </c>
      <c r="N1227" s="51"/>
      <c r="O1227" s="52">
        <f>M1227+N1227</f>
        <v>0</v>
      </c>
    </row>
    <row r="1228" spans="1:15" s="57" customFormat="1" hidden="1">
      <c r="A1228" s="50">
        <f t="shared" si="409"/>
        <v>3</v>
      </c>
      <c r="B1228" s="153"/>
      <c r="C1228" s="163" t="s">
        <v>72</v>
      </c>
      <c r="D1228" s="137" t="s">
        <v>73</v>
      </c>
      <c r="E1228" s="51"/>
      <c r="F1228" s="51"/>
      <c r="G1228" s="51"/>
      <c r="H1228" s="51"/>
      <c r="I1228" s="51"/>
      <c r="J1228" s="52">
        <f>H1228+I1228</f>
        <v>0</v>
      </c>
      <c r="K1228" s="51"/>
      <c r="L1228" s="51"/>
      <c r="M1228" s="52">
        <f>K1228+L1228</f>
        <v>0</v>
      </c>
      <c r="N1228" s="51"/>
      <c r="O1228" s="52">
        <f>M1228+N1228</f>
        <v>0</v>
      </c>
    </row>
    <row r="1229" spans="1:15" s="57" customFormat="1" hidden="1">
      <c r="A1229" s="50">
        <f t="shared" si="409"/>
        <v>3</v>
      </c>
      <c r="B1229" s="153"/>
      <c r="C1229" s="163" t="s">
        <v>74</v>
      </c>
      <c r="D1229" s="137" t="s">
        <v>75</v>
      </c>
      <c r="E1229" s="51"/>
      <c r="F1229" s="51"/>
      <c r="G1229" s="51"/>
      <c r="H1229" s="51"/>
      <c r="I1229" s="51"/>
      <c r="J1229" s="52">
        <f>H1229+I1229</f>
        <v>0</v>
      </c>
      <c r="K1229" s="51"/>
      <c r="L1229" s="51"/>
      <c r="M1229" s="52">
        <f>K1229+L1229</f>
        <v>0</v>
      </c>
      <c r="N1229" s="51"/>
      <c r="O1229" s="52">
        <f>M1229+N1229</f>
        <v>0</v>
      </c>
    </row>
    <row r="1230" spans="1:15" s="57" customFormat="1" hidden="1">
      <c r="A1230" s="50">
        <f t="shared" si="409"/>
        <v>3</v>
      </c>
      <c r="B1230" s="153"/>
      <c r="C1230" s="163" t="s">
        <v>76</v>
      </c>
      <c r="D1230" s="137" t="s">
        <v>77</v>
      </c>
      <c r="E1230" s="51"/>
      <c r="F1230" s="51"/>
      <c r="G1230" s="51"/>
      <c r="H1230" s="51"/>
      <c r="I1230" s="51"/>
      <c r="J1230" s="52">
        <f>H1230+I1230</f>
        <v>0</v>
      </c>
      <c r="K1230" s="51"/>
      <c r="L1230" s="51"/>
      <c r="M1230" s="52">
        <f>K1230+L1230</f>
        <v>0</v>
      </c>
      <c r="N1230" s="51"/>
      <c r="O1230" s="52">
        <f>M1230+N1230</f>
        <v>0</v>
      </c>
    </row>
    <row r="1231" spans="1:15" s="57" customFormat="1" hidden="1">
      <c r="A1231" s="50">
        <f t="shared" si="409"/>
        <v>3</v>
      </c>
      <c r="B1231" s="153"/>
      <c r="C1231" s="163" t="s">
        <v>12</v>
      </c>
      <c r="D1231" s="137" t="s">
        <v>28</v>
      </c>
      <c r="E1231" s="51"/>
      <c r="F1231" s="51"/>
      <c r="G1231" s="51"/>
      <c r="H1231" s="51"/>
      <c r="I1231" s="51"/>
      <c r="J1231" s="52">
        <f>H1231+I1231</f>
        <v>0</v>
      </c>
      <c r="K1231" s="51"/>
      <c r="L1231" s="51"/>
      <c r="M1231" s="52">
        <f>K1231+L1231</f>
        <v>0</v>
      </c>
      <c r="N1231" s="51"/>
      <c r="O1231" s="52">
        <f>M1231+N1231</f>
        <v>0</v>
      </c>
    </row>
    <row r="1232" spans="1:15" s="57" customFormat="1" hidden="1">
      <c r="A1232" s="77">
        <f>A1233</f>
        <v>3</v>
      </c>
      <c r="B1232" s="153"/>
      <c r="C1232" s="155"/>
      <c r="D1232" s="137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</row>
    <row r="1233" spans="1:15" s="57" customFormat="1" hidden="1">
      <c r="A1233" s="105">
        <f>MIN(A1234:A1239)</f>
        <v>3</v>
      </c>
      <c r="B1233" s="153"/>
      <c r="C1233" s="157" t="s">
        <v>36</v>
      </c>
      <c r="D1233" s="137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</row>
    <row r="1234" spans="1:15" s="57" customFormat="1" hidden="1">
      <c r="A1234" s="50">
        <f t="shared" ref="A1234:A1239" si="427">IF(MAX(E1234:P1234)=0,IF(MIN(E1234:P1234)=0,3,2),2)</f>
        <v>3</v>
      </c>
      <c r="B1234" s="153"/>
      <c r="C1234" s="155" t="s">
        <v>34</v>
      </c>
      <c r="D1234" s="137"/>
      <c r="E1234" s="62">
        <f>SUM(E1235:E1236)</f>
        <v>0</v>
      </c>
      <c r="F1234" s="62">
        <f>SUM(F1235:F1236)</f>
        <v>0</v>
      </c>
      <c r="G1234" s="62">
        <f>SUM(G1235:G1236)</f>
        <v>0</v>
      </c>
      <c r="H1234" s="62">
        <f>SUM(H1235:H1236)</f>
        <v>0</v>
      </c>
      <c r="I1234" s="62">
        <f t="shared" ref="I1234:N1234" si="428">SUM(I1235:I1236)</f>
        <v>0</v>
      </c>
      <c r="J1234" s="62">
        <f t="shared" si="428"/>
        <v>0</v>
      </c>
      <c r="K1234" s="62">
        <f t="shared" si="428"/>
        <v>0</v>
      </c>
      <c r="L1234" s="62">
        <f t="shared" si="428"/>
        <v>0</v>
      </c>
      <c r="M1234" s="62">
        <f t="shared" si="428"/>
        <v>0</v>
      </c>
      <c r="N1234" s="62">
        <f t="shared" si="428"/>
        <v>0</v>
      </c>
      <c r="O1234" s="62">
        <f>SUM(O1235:O1236)</f>
        <v>0</v>
      </c>
    </row>
    <row r="1235" spans="1:15" s="57" customFormat="1" hidden="1">
      <c r="A1235" s="50">
        <f t="shared" si="427"/>
        <v>3</v>
      </c>
      <c r="B1235" s="153"/>
      <c r="C1235" s="167" t="s">
        <v>80</v>
      </c>
      <c r="D1235" s="137"/>
      <c r="E1235" s="51"/>
      <c r="F1235" s="51"/>
      <c r="G1235" s="51"/>
      <c r="H1235" s="51"/>
      <c r="I1235" s="51"/>
      <c r="J1235" s="52">
        <f>H1235+I1235</f>
        <v>0</v>
      </c>
      <c r="K1235" s="51"/>
      <c r="L1235" s="51"/>
      <c r="M1235" s="52">
        <f>K1235+L1235</f>
        <v>0</v>
      </c>
      <c r="N1235" s="51"/>
      <c r="O1235" s="52">
        <f>M1235+N1235</f>
        <v>0</v>
      </c>
    </row>
    <row r="1236" spans="1:15" s="57" customFormat="1" hidden="1">
      <c r="A1236" s="50">
        <f t="shared" si="427"/>
        <v>3</v>
      </c>
      <c r="B1236" s="153"/>
      <c r="C1236" s="167" t="s">
        <v>81</v>
      </c>
      <c r="D1236" s="137"/>
      <c r="E1236" s="51"/>
      <c r="F1236" s="51"/>
      <c r="G1236" s="51"/>
      <c r="H1236" s="51"/>
      <c r="I1236" s="51"/>
      <c r="J1236" s="52">
        <f>H1236+I1236</f>
        <v>0</v>
      </c>
      <c r="K1236" s="51"/>
      <c r="L1236" s="51"/>
      <c r="M1236" s="52">
        <f>K1236+L1236</f>
        <v>0</v>
      </c>
      <c r="N1236" s="51"/>
      <c r="O1236" s="52">
        <f>M1236+N1236</f>
        <v>0</v>
      </c>
    </row>
    <row r="1237" spans="1:15" s="57" customFormat="1" hidden="1">
      <c r="A1237" s="50">
        <f t="shared" si="427"/>
        <v>3</v>
      </c>
      <c r="B1237" s="153"/>
      <c r="C1237" s="155" t="s">
        <v>35</v>
      </c>
      <c r="D1237" s="137"/>
      <c r="E1237" s="62">
        <f>SUM(E1238:E1239)</f>
        <v>0</v>
      </c>
      <c r="F1237" s="62">
        <f>SUM(F1238:F1239)</f>
        <v>0</v>
      </c>
      <c r="G1237" s="62">
        <f>SUM(G1238:G1239)</f>
        <v>0</v>
      </c>
      <c r="H1237" s="62">
        <f>SUM(H1238:H1239)</f>
        <v>0</v>
      </c>
      <c r="I1237" s="62">
        <f t="shared" ref="I1237:N1237" si="429">SUM(I1238:I1239)</f>
        <v>0</v>
      </c>
      <c r="J1237" s="62">
        <f t="shared" si="429"/>
        <v>0</v>
      </c>
      <c r="K1237" s="62">
        <f t="shared" si="429"/>
        <v>0</v>
      </c>
      <c r="L1237" s="62">
        <f t="shared" si="429"/>
        <v>0</v>
      </c>
      <c r="M1237" s="62">
        <f t="shared" si="429"/>
        <v>0</v>
      </c>
      <c r="N1237" s="62">
        <f t="shared" si="429"/>
        <v>0</v>
      </c>
      <c r="O1237" s="62">
        <f>SUM(O1238:O1239)</f>
        <v>0</v>
      </c>
    </row>
    <row r="1238" spans="1:15" s="57" customFormat="1" hidden="1">
      <c r="A1238" s="50">
        <f t="shared" si="427"/>
        <v>3</v>
      </c>
      <c r="B1238" s="153"/>
      <c r="C1238" s="167" t="s">
        <v>84</v>
      </c>
      <c r="D1238" s="137"/>
      <c r="E1238" s="51"/>
      <c r="F1238" s="51"/>
      <c r="G1238" s="51"/>
      <c r="H1238" s="51"/>
      <c r="I1238" s="51"/>
      <c r="J1238" s="52">
        <f>H1238+I1238</f>
        <v>0</v>
      </c>
      <c r="K1238" s="51"/>
      <c r="L1238" s="51"/>
      <c r="M1238" s="52">
        <f>K1238+L1238</f>
        <v>0</v>
      </c>
      <c r="N1238" s="51"/>
      <c r="O1238" s="52">
        <f>M1238+N1238</f>
        <v>0</v>
      </c>
    </row>
    <row r="1239" spans="1:15" s="57" customFormat="1" hidden="1">
      <c r="A1239" s="50">
        <f t="shared" si="427"/>
        <v>3</v>
      </c>
      <c r="B1239" s="153"/>
      <c r="C1239" s="167" t="s">
        <v>85</v>
      </c>
      <c r="D1239" s="137"/>
      <c r="E1239" s="51"/>
      <c r="F1239" s="51"/>
      <c r="G1239" s="51"/>
      <c r="H1239" s="51"/>
      <c r="I1239" s="51"/>
      <c r="J1239" s="52">
        <f>H1239+I1239</f>
        <v>0</v>
      </c>
      <c r="K1239" s="51"/>
      <c r="L1239" s="51"/>
      <c r="M1239" s="52">
        <f>K1239+L1239</f>
        <v>0</v>
      </c>
      <c r="N1239" s="51"/>
      <c r="O1239" s="52">
        <f>M1239+N1239</f>
        <v>0</v>
      </c>
    </row>
    <row r="1240" spans="1:15" s="57" customFormat="1" hidden="1">
      <c r="A1240" s="77">
        <f>A1241</f>
        <v>3</v>
      </c>
      <c r="B1240" s="172"/>
      <c r="C1240" s="156"/>
      <c r="D1240" s="140"/>
      <c r="E1240" s="76"/>
      <c r="F1240" s="76"/>
      <c r="G1240" s="76"/>
      <c r="H1240" s="76"/>
      <c r="I1240" s="76"/>
      <c r="J1240" s="76"/>
      <c r="K1240" s="76"/>
      <c r="L1240" s="76"/>
      <c r="M1240" s="76"/>
      <c r="N1240" s="76"/>
      <c r="O1240" s="76"/>
    </row>
    <row r="1241" spans="1:15" s="57" customFormat="1" hidden="1">
      <c r="A1241" s="55">
        <f>IF(ROUND(MAX(E1241:P1241),0)=0,IF(ROUND(MIN(E1241:P1241),0)=0,3,2),2)</f>
        <v>3</v>
      </c>
      <c r="B1241" s="172"/>
      <c r="C1241" s="173" t="s">
        <v>62</v>
      </c>
      <c r="D1241" s="140"/>
      <c r="E1241" s="76">
        <f>E1244+E1308+E1372+E1436+E1500+E1564</f>
        <v>0</v>
      </c>
      <c r="F1241" s="76">
        <f>F1244+F1308+F1372+F1436+F1500+F1564</f>
        <v>0</v>
      </c>
      <c r="G1241" s="76">
        <f>G1244+G1308+G1372+G1436+G1500+G1564</f>
        <v>0</v>
      </c>
      <c r="H1241" s="76">
        <f>H1244+H1308+H1372+H1436+H1500+H1564</f>
        <v>0</v>
      </c>
      <c r="I1241" s="76">
        <f t="shared" ref="I1241:N1241" si="430">I1244+I1308+I1372+I1436+I1500+I1564</f>
        <v>0</v>
      </c>
      <c r="J1241" s="76">
        <f t="shared" si="430"/>
        <v>0</v>
      </c>
      <c r="K1241" s="76">
        <f t="shared" si="430"/>
        <v>0</v>
      </c>
      <c r="L1241" s="76">
        <f t="shared" si="430"/>
        <v>0</v>
      </c>
      <c r="M1241" s="76">
        <f t="shared" si="430"/>
        <v>0</v>
      </c>
      <c r="N1241" s="76">
        <f t="shared" si="430"/>
        <v>0</v>
      </c>
      <c r="O1241" s="76">
        <f>O1244+O1308+O1372+O1436+O1500+O1564</f>
        <v>0</v>
      </c>
    </row>
    <row r="1242" spans="1:15" s="57" customFormat="1" hidden="1">
      <c r="A1242" s="77">
        <f>A1243</f>
        <v>3</v>
      </c>
      <c r="B1242" s="172"/>
      <c r="C1242" s="156"/>
      <c r="D1242" s="140"/>
      <c r="E1242" s="76"/>
      <c r="F1242" s="76"/>
      <c r="G1242" s="76"/>
      <c r="H1242" s="76"/>
      <c r="I1242" s="76"/>
      <c r="J1242" s="76"/>
      <c r="K1242" s="76"/>
      <c r="L1242" s="76"/>
      <c r="M1242" s="76"/>
      <c r="N1242" s="76"/>
      <c r="O1242" s="76"/>
    </row>
    <row r="1243" spans="1:15" s="57" customFormat="1" hidden="1">
      <c r="A1243" s="105">
        <f>MIN(A1244:A1305)</f>
        <v>3</v>
      </c>
      <c r="B1243" s="172"/>
      <c r="C1243" s="174" t="s">
        <v>63</v>
      </c>
      <c r="D1243" s="140"/>
      <c r="E1243" s="76"/>
      <c r="F1243" s="76"/>
      <c r="G1243" s="76"/>
      <c r="H1243" s="76"/>
      <c r="I1243" s="76"/>
      <c r="J1243" s="76"/>
      <c r="K1243" s="76"/>
      <c r="L1243" s="76"/>
      <c r="M1243" s="76"/>
      <c r="N1243" s="76"/>
      <c r="O1243" s="76"/>
    </row>
    <row r="1244" spans="1:15" s="57" customFormat="1" hidden="1">
      <c r="A1244" s="50">
        <f t="shared" ref="A1244:A1297" si="431">IF(MAX(E1244:P1244)=0,IF(MIN(E1244:P1244)=0,3,2),2)</f>
        <v>3</v>
      </c>
      <c r="B1244" s="145"/>
      <c r="C1244" s="146" t="s">
        <v>25</v>
      </c>
      <c r="D1244" s="56"/>
      <c r="E1244" s="11">
        <f>SUBTOTAL(9,E1245:E1297)</f>
        <v>0</v>
      </c>
      <c r="F1244" s="11">
        <f>SUBTOTAL(9,F1245:F1297)</f>
        <v>0</v>
      </c>
      <c r="G1244" s="11">
        <f>SUBTOTAL(9,G1245:G1297)</f>
        <v>0</v>
      </c>
      <c r="H1244" s="11">
        <f>SUBTOTAL(9,H1245:H1297)</f>
        <v>0</v>
      </c>
      <c r="I1244" s="11">
        <f t="shared" ref="I1244:N1244" si="432">SUBTOTAL(9,I1245:I1297)</f>
        <v>0</v>
      </c>
      <c r="J1244" s="11">
        <f t="shared" si="432"/>
        <v>0</v>
      </c>
      <c r="K1244" s="11">
        <f t="shared" si="432"/>
        <v>0</v>
      </c>
      <c r="L1244" s="11">
        <f t="shared" si="432"/>
        <v>0</v>
      </c>
      <c r="M1244" s="11">
        <f t="shared" si="432"/>
        <v>0</v>
      </c>
      <c r="N1244" s="11">
        <f t="shared" si="432"/>
        <v>0</v>
      </c>
      <c r="O1244" s="11">
        <f>SUBTOTAL(9,O1245:O1297)</f>
        <v>0</v>
      </c>
    </row>
    <row r="1245" spans="1:15" s="57" customFormat="1" hidden="1">
      <c r="A1245" s="50">
        <f t="shared" si="431"/>
        <v>3</v>
      </c>
      <c r="B1245" s="145" t="s">
        <v>14</v>
      </c>
      <c r="C1245" s="146" t="s">
        <v>125</v>
      </c>
      <c r="D1245" s="56"/>
      <c r="E1245" s="11">
        <f>SUBTOTAL(9,E1246:E1267)</f>
        <v>0</v>
      </c>
      <c r="F1245" s="11">
        <f>SUBTOTAL(9,F1246:F1267)</f>
        <v>0</v>
      </c>
      <c r="G1245" s="11">
        <f>SUBTOTAL(9,G1246:G1267)</f>
        <v>0</v>
      </c>
      <c r="H1245" s="11">
        <f>SUBTOTAL(9,H1246:H1267)</f>
        <v>0</v>
      </c>
      <c r="I1245" s="11">
        <f t="shared" ref="I1245:N1245" si="433">SUBTOTAL(9,I1246:I1267)</f>
        <v>0</v>
      </c>
      <c r="J1245" s="11">
        <f t="shared" si="433"/>
        <v>0</v>
      </c>
      <c r="K1245" s="11">
        <f t="shared" si="433"/>
        <v>0</v>
      </c>
      <c r="L1245" s="11">
        <f t="shared" si="433"/>
        <v>0</v>
      </c>
      <c r="M1245" s="11">
        <f t="shared" si="433"/>
        <v>0</v>
      </c>
      <c r="N1245" s="11">
        <f t="shared" si="433"/>
        <v>0</v>
      </c>
      <c r="O1245" s="11">
        <f>SUBTOTAL(9,O1246:O1267)</f>
        <v>0</v>
      </c>
    </row>
    <row r="1246" spans="1:15" s="57" customFormat="1" hidden="1">
      <c r="A1246" s="50">
        <f t="shared" si="431"/>
        <v>3</v>
      </c>
      <c r="B1246" s="147"/>
      <c r="C1246" s="146" t="s">
        <v>126</v>
      </c>
      <c r="D1246" s="56"/>
      <c r="E1246" s="11">
        <f>SUBTOTAL(9,E1247:E1256)</f>
        <v>0</v>
      </c>
      <c r="F1246" s="11">
        <f>SUBTOTAL(9,F1247:F1256)</f>
        <v>0</v>
      </c>
      <c r="G1246" s="11">
        <f>SUBTOTAL(9,G1247:G1256)</f>
        <v>0</v>
      </c>
      <c r="H1246" s="11">
        <f>SUBTOTAL(9,H1247:H1256)</f>
        <v>0</v>
      </c>
      <c r="I1246" s="11">
        <f t="shared" ref="I1246:N1246" si="434">SUBTOTAL(9,I1247:I1256)</f>
        <v>0</v>
      </c>
      <c r="J1246" s="11">
        <f t="shared" si="434"/>
        <v>0</v>
      </c>
      <c r="K1246" s="11">
        <f t="shared" si="434"/>
        <v>0</v>
      </c>
      <c r="L1246" s="11">
        <f t="shared" si="434"/>
        <v>0</v>
      </c>
      <c r="M1246" s="11">
        <f t="shared" si="434"/>
        <v>0</v>
      </c>
      <c r="N1246" s="11">
        <f t="shared" si="434"/>
        <v>0</v>
      </c>
      <c r="O1246" s="11">
        <f>SUBTOTAL(9,O1247:O1256)</f>
        <v>0</v>
      </c>
    </row>
    <row r="1247" spans="1:15" s="57" customFormat="1" ht="25.5" hidden="1">
      <c r="A1247" s="50">
        <f t="shared" si="431"/>
        <v>3</v>
      </c>
      <c r="B1247" s="148"/>
      <c r="C1247" s="149" t="s">
        <v>127</v>
      </c>
      <c r="D1247" s="58" t="s">
        <v>2</v>
      </c>
      <c r="E1247" s="11">
        <f>SUBTOTAL(9,E1248:E1249)</f>
        <v>0</v>
      </c>
      <c r="F1247" s="11">
        <f>SUBTOTAL(9,F1248:F1249)</f>
        <v>0</v>
      </c>
      <c r="G1247" s="11">
        <f>SUBTOTAL(9,G1248:G1249)</f>
        <v>0</v>
      </c>
      <c r="H1247" s="11">
        <f>SUBTOTAL(9,H1248:H1249)</f>
        <v>0</v>
      </c>
      <c r="I1247" s="11">
        <f t="shared" ref="I1247:N1247" si="435">SUBTOTAL(9,I1248:I1249)</f>
        <v>0</v>
      </c>
      <c r="J1247" s="11">
        <f t="shared" si="435"/>
        <v>0</v>
      </c>
      <c r="K1247" s="11">
        <f t="shared" si="435"/>
        <v>0</v>
      </c>
      <c r="L1247" s="11">
        <f t="shared" si="435"/>
        <v>0</v>
      </c>
      <c r="M1247" s="11">
        <f t="shared" si="435"/>
        <v>0</v>
      </c>
      <c r="N1247" s="11">
        <f t="shared" si="435"/>
        <v>0</v>
      </c>
      <c r="O1247" s="11">
        <f>SUBTOTAL(9,O1248:O1249)</f>
        <v>0</v>
      </c>
    </row>
    <row r="1248" spans="1:15" s="57" customFormat="1" ht="25.5" hidden="1">
      <c r="A1248" s="50">
        <f t="shared" si="431"/>
        <v>3</v>
      </c>
      <c r="B1248" s="148"/>
      <c r="C1248" s="149" t="s">
        <v>303</v>
      </c>
      <c r="D1248" s="58" t="s">
        <v>302</v>
      </c>
      <c r="E1248" s="51"/>
      <c r="F1248" s="51"/>
      <c r="G1248" s="51"/>
      <c r="H1248" s="51"/>
      <c r="I1248" s="51"/>
      <c r="J1248" s="52">
        <f>H1248+I1248</f>
        <v>0</v>
      </c>
      <c r="K1248" s="51"/>
      <c r="L1248" s="51"/>
      <c r="M1248" s="52">
        <f>K1248+L1248</f>
        <v>0</v>
      </c>
      <c r="N1248" s="51"/>
      <c r="O1248" s="52">
        <f>M1248+N1248</f>
        <v>0</v>
      </c>
    </row>
    <row r="1249" spans="1:15" s="57" customFormat="1" ht="25.5" hidden="1">
      <c r="A1249" s="50">
        <f t="shared" si="431"/>
        <v>3</v>
      </c>
      <c r="B1249" s="148"/>
      <c r="C1249" s="149" t="s">
        <v>305</v>
      </c>
      <c r="D1249" s="58" t="s">
        <v>304</v>
      </c>
      <c r="E1249" s="51"/>
      <c r="F1249" s="51"/>
      <c r="G1249" s="51"/>
      <c r="H1249" s="51"/>
      <c r="I1249" s="51"/>
      <c r="J1249" s="52">
        <f>H1249+I1249</f>
        <v>0</v>
      </c>
      <c r="K1249" s="51"/>
      <c r="L1249" s="51"/>
      <c r="M1249" s="52">
        <f>K1249+L1249</f>
        <v>0</v>
      </c>
      <c r="N1249" s="51"/>
      <c r="O1249" s="52">
        <f>M1249+N1249</f>
        <v>0</v>
      </c>
    </row>
    <row r="1250" spans="1:15" s="57" customFormat="1" hidden="1">
      <c r="A1250" s="50">
        <f t="shared" si="431"/>
        <v>3</v>
      </c>
      <c r="B1250" s="150"/>
      <c r="C1250" s="151" t="s">
        <v>128</v>
      </c>
      <c r="D1250" s="59" t="s">
        <v>3</v>
      </c>
      <c r="E1250" s="51"/>
      <c r="F1250" s="51"/>
      <c r="G1250" s="51"/>
      <c r="H1250" s="51"/>
      <c r="I1250" s="51"/>
      <c r="J1250" s="52">
        <f>H1250+I1250</f>
        <v>0</v>
      </c>
      <c r="K1250" s="51"/>
      <c r="L1250" s="51"/>
      <c r="M1250" s="52">
        <f>K1250+L1250</f>
        <v>0</v>
      </c>
      <c r="N1250" s="51"/>
      <c r="O1250" s="52">
        <f>M1250+N1250</f>
        <v>0</v>
      </c>
    </row>
    <row r="1251" spans="1:15" s="57" customFormat="1" hidden="1">
      <c r="A1251" s="50">
        <f t="shared" si="431"/>
        <v>3</v>
      </c>
      <c r="B1251" s="150"/>
      <c r="C1251" s="152" t="s">
        <v>445</v>
      </c>
      <c r="D1251" s="117" t="s">
        <v>446</v>
      </c>
      <c r="E1251" s="11">
        <f>SUBTOTAL(9,E1252:E1255)</f>
        <v>0</v>
      </c>
      <c r="F1251" s="11">
        <f>SUBTOTAL(9,F1252:F1255)</f>
        <v>0</v>
      </c>
      <c r="G1251" s="11">
        <f>SUBTOTAL(9,G1252:G1255)</f>
        <v>0</v>
      </c>
      <c r="H1251" s="11">
        <f>SUBTOTAL(9,H1252:H1255)</f>
        <v>0</v>
      </c>
      <c r="I1251" s="11">
        <f t="shared" ref="I1251:N1251" si="436">SUBTOTAL(9,I1252:I1255)</f>
        <v>0</v>
      </c>
      <c r="J1251" s="11">
        <f t="shared" si="436"/>
        <v>0</v>
      </c>
      <c r="K1251" s="11">
        <f t="shared" si="436"/>
        <v>0</v>
      </c>
      <c r="L1251" s="11">
        <f t="shared" si="436"/>
        <v>0</v>
      </c>
      <c r="M1251" s="11">
        <f t="shared" si="436"/>
        <v>0</v>
      </c>
      <c r="N1251" s="11">
        <f t="shared" si="436"/>
        <v>0</v>
      </c>
      <c r="O1251" s="11">
        <f>SUBTOTAL(9,O1252:O1255)</f>
        <v>0</v>
      </c>
    </row>
    <row r="1252" spans="1:15" s="57" customFormat="1" ht="25.5" hidden="1">
      <c r="A1252" s="50">
        <f t="shared" si="431"/>
        <v>3</v>
      </c>
      <c r="B1252" s="150"/>
      <c r="C1252" s="149" t="s">
        <v>129</v>
      </c>
      <c r="D1252" s="60" t="s">
        <v>37</v>
      </c>
      <c r="E1252" s="51"/>
      <c r="F1252" s="51"/>
      <c r="G1252" s="51"/>
      <c r="H1252" s="51"/>
      <c r="I1252" s="51"/>
      <c r="J1252" s="52">
        <f>H1252+I1252</f>
        <v>0</v>
      </c>
      <c r="K1252" s="51"/>
      <c r="L1252" s="51"/>
      <c r="M1252" s="52">
        <f>K1252+L1252</f>
        <v>0</v>
      </c>
      <c r="N1252" s="51"/>
      <c r="O1252" s="52">
        <f>M1252+N1252</f>
        <v>0</v>
      </c>
    </row>
    <row r="1253" spans="1:15" s="57" customFormat="1" hidden="1">
      <c r="A1253" s="50">
        <f t="shared" si="431"/>
        <v>3</v>
      </c>
      <c r="B1253" s="150"/>
      <c r="C1253" s="149" t="s">
        <v>131</v>
      </c>
      <c r="D1253" s="60" t="s">
        <v>39</v>
      </c>
      <c r="E1253" s="51"/>
      <c r="F1253" s="51"/>
      <c r="G1253" s="51"/>
      <c r="H1253" s="51"/>
      <c r="I1253" s="51"/>
      <c r="J1253" s="52">
        <f>H1253+I1253</f>
        <v>0</v>
      </c>
      <c r="K1253" s="51"/>
      <c r="L1253" s="51"/>
      <c r="M1253" s="52">
        <f>K1253+L1253</f>
        <v>0</v>
      </c>
      <c r="N1253" s="51"/>
      <c r="O1253" s="52">
        <f>M1253+N1253</f>
        <v>0</v>
      </c>
    </row>
    <row r="1254" spans="1:15" s="57" customFormat="1" hidden="1">
      <c r="A1254" s="50">
        <f t="shared" si="431"/>
        <v>3</v>
      </c>
      <c r="B1254" s="150"/>
      <c r="C1254" s="149" t="s">
        <v>132</v>
      </c>
      <c r="D1254" s="60" t="s">
        <v>40</v>
      </c>
      <c r="E1254" s="51"/>
      <c r="F1254" s="51"/>
      <c r="G1254" s="51"/>
      <c r="H1254" s="51"/>
      <c r="I1254" s="51"/>
      <c r="J1254" s="52">
        <f>H1254+I1254</f>
        <v>0</v>
      </c>
      <c r="K1254" s="51"/>
      <c r="L1254" s="51"/>
      <c r="M1254" s="52">
        <f>K1254+L1254</f>
        <v>0</v>
      </c>
      <c r="N1254" s="51"/>
      <c r="O1254" s="52">
        <f>M1254+N1254</f>
        <v>0</v>
      </c>
    </row>
    <row r="1255" spans="1:15" s="57" customFormat="1" ht="25.5" hidden="1">
      <c r="A1255" s="50">
        <f t="shared" si="431"/>
        <v>3</v>
      </c>
      <c r="B1255" s="150"/>
      <c r="C1255" s="149" t="s">
        <v>133</v>
      </c>
      <c r="D1255" s="60" t="s">
        <v>41</v>
      </c>
      <c r="E1255" s="51"/>
      <c r="F1255" s="51"/>
      <c r="G1255" s="51"/>
      <c r="H1255" s="51"/>
      <c r="I1255" s="51"/>
      <c r="J1255" s="52">
        <f>H1255+I1255</f>
        <v>0</v>
      </c>
      <c r="K1255" s="51"/>
      <c r="L1255" s="51"/>
      <c r="M1255" s="52">
        <f>K1255+L1255</f>
        <v>0</v>
      </c>
      <c r="N1255" s="51"/>
      <c r="O1255" s="52">
        <f>M1255+N1255</f>
        <v>0</v>
      </c>
    </row>
    <row r="1256" spans="1:15" hidden="1">
      <c r="A1256" s="50">
        <f t="shared" si="431"/>
        <v>3</v>
      </c>
      <c r="B1256" s="150"/>
      <c r="C1256" s="149" t="s">
        <v>447</v>
      </c>
      <c r="D1256" s="60" t="s">
        <v>4</v>
      </c>
      <c r="E1256" s="51"/>
      <c r="F1256" s="51"/>
      <c r="G1256" s="51"/>
      <c r="H1256" s="51"/>
      <c r="I1256" s="51"/>
      <c r="J1256" s="52">
        <f>H1256+I1256</f>
        <v>0</v>
      </c>
      <c r="K1256" s="51"/>
      <c r="L1256" s="51"/>
      <c r="M1256" s="52">
        <f>K1256+L1256</f>
        <v>0</v>
      </c>
      <c r="N1256" s="51"/>
      <c r="O1256" s="52">
        <f>M1256+N1256</f>
        <v>0</v>
      </c>
    </row>
    <row r="1257" spans="1:15" hidden="1">
      <c r="A1257" s="50">
        <f t="shared" si="431"/>
        <v>3</v>
      </c>
      <c r="B1257" s="147"/>
      <c r="C1257" s="146" t="s">
        <v>134</v>
      </c>
      <c r="D1257" s="56"/>
      <c r="E1257" s="11">
        <f>SUBTOTAL(9,E1258:E1261)</f>
        <v>0</v>
      </c>
      <c r="F1257" s="11">
        <f>SUBTOTAL(9,F1258:F1261)</f>
        <v>0</v>
      </c>
      <c r="G1257" s="11">
        <f>SUBTOTAL(9,G1258:G1261)</f>
        <v>0</v>
      </c>
      <c r="H1257" s="11">
        <f>SUBTOTAL(9,H1258:H1261)</f>
        <v>0</v>
      </c>
      <c r="I1257" s="11">
        <f t="shared" ref="I1257:N1257" si="437">SUBTOTAL(9,I1258:I1261)</f>
        <v>0</v>
      </c>
      <c r="J1257" s="11">
        <f t="shared" si="437"/>
        <v>0</v>
      </c>
      <c r="K1257" s="11">
        <f t="shared" si="437"/>
        <v>0</v>
      </c>
      <c r="L1257" s="11">
        <f t="shared" si="437"/>
        <v>0</v>
      </c>
      <c r="M1257" s="11">
        <f t="shared" si="437"/>
        <v>0</v>
      </c>
      <c r="N1257" s="11">
        <f t="shared" si="437"/>
        <v>0</v>
      </c>
      <c r="O1257" s="11">
        <f>SUBTOTAL(9,O1258:O1261)</f>
        <v>0</v>
      </c>
    </row>
    <row r="1258" spans="1:15" hidden="1">
      <c r="A1258" s="50">
        <f t="shared" si="431"/>
        <v>3</v>
      </c>
      <c r="B1258" s="150"/>
      <c r="C1258" s="151" t="s">
        <v>135</v>
      </c>
      <c r="D1258" s="59" t="s">
        <v>5</v>
      </c>
      <c r="E1258" s="51"/>
      <c r="F1258" s="51"/>
      <c r="G1258" s="51"/>
      <c r="H1258" s="51"/>
      <c r="I1258" s="51"/>
      <c r="J1258" s="52">
        <f>H1258+I1258</f>
        <v>0</v>
      </c>
      <c r="K1258" s="51"/>
      <c r="L1258" s="51"/>
      <c r="M1258" s="52">
        <f>K1258+L1258</f>
        <v>0</v>
      </c>
      <c r="N1258" s="51"/>
      <c r="O1258" s="52">
        <f>M1258+N1258</f>
        <v>0</v>
      </c>
    </row>
    <row r="1259" spans="1:15" hidden="1">
      <c r="A1259" s="50">
        <f t="shared" si="431"/>
        <v>3</v>
      </c>
      <c r="B1259" s="150"/>
      <c r="C1259" s="154" t="s">
        <v>448</v>
      </c>
      <c r="D1259" s="118" t="s">
        <v>173</v>
      </c>
      <c r="E1259" s="51"/>
      <c r="F1259" s="51"/>
      <c r="G1259" s="51"/>
      <c r="H1259" s="51"/>
      <c r="I1259" s="51"/>
      <c r="J1259" s="52">
        <f>H1259+I1259</f>
        <v>0</v>
      </c>
      <c r="K1259" s="51"/>
      <c r="L1259" s="51"/>
      <c r="M1259" s="52">
        <f>K1259+L1259</f>
        <v>0</v>
      </c>
      <c r="N1259" s="51"/>
      <c r="O1259" s="52">
        <f>M1259+N1259</f>
        <v>0</v>
      </c>
    </row>
    <row r="1260" spans="1:15" hidden="1">
      <c r="A1260" s="50">
        <f t="shared" si="431"/>
        <v>3</v>
      </c>
      <c r="B1260" s="153"/>
      <c r="C1260" s="155" t="s">
        <v>557</v>
      </c>
      <c r="D1260" s="137" t="s">
        <v>8</v>
      </c>
      <c r="E1260" s="51"/>
      <c r="F1260" s="51"/>
      <c r="G1260" s="51"/>
      <c r="H1260" s="51"/>
      <c r="I1260" s="51"/>
      <c r="J1260" s="52">
        <f>H1260+I1260</f>
        <v>0</v>
      </c>
      <c r="K1260" s="51"/>
      <c r="L1260" s="51"/>
      <c r="M1260" s="52">
        <f>K1260+L1260</f>
        <v>0</v>
      </c>
      <c r="N1260" s="51"/>
      <c r="O1260" s="52">
        <f>M1260+N1260</f>
        <v>0</v>
      </c>
    </row>
    <row r="1261" spans="1:15" ht="25.5" hidden="1">
      <c r="A1261" s="50">
        <f t="shared" si="431"/>
        <v>3</v>
      </c>
      <c r="B1261" s="153"/>
      <c r="C1261" s="155" t="s">
        <v>139</v>
      </c>
      <c r="D1261" s="136" t="s">
        <v>10</v>
      </c>
      <c r="E1261" s="51"/>
      <c r="F1261" s="51"/>
      <c r="G1261" s="51"/>
      <c r="H1261" s="51"/>
      <c r="I1261" s="51"/>
      <c r="J1261" s="52">
        <f>H1261+I1261</f>
        <v>0</v>
      </c>
      <c r="K1261" s="51"/>
      <c r="L1261" s="51"/>
      <c r="M1261" s="52">
        <f>K1261+L1261</f>
        <v>0</v>
      </c>
      <c r="N1261" s="51"/>
      <c r="O1261" s="52">
        <f>M1261+N1261</f>
        <v>0</v>
      </c>
    </row>
    <row r="1262" spans="1:15" hidden="1">
      <c r="A1262" s="50">
        <f t="shared" si="431"/>
        <v>3</v>
      </c>
      <c r="B1262" s="156"/>
      <c r="C1262" s="157" t="s">
        <v>140</v>
      </c>
      <c r="D1262" s="136"/>
      <c r="E1262" s="11">
        <f>SUBTOTAL(9,E1263:E1267)</f>
        <v>0</v>
      </c>
      <c r="F1262" s="11">
        <f>SUBTOTAL(9,F1263:F1267)</f>
        <v>0</v>
      </c>
      <c r="G1262" s="11">
        <f>SUBTOTAL(9,G1263:G1267)</f>
        <v>0</v>
      </c>
      <c r="H1262" s="11">
        <f>SUBTOTAL(9,H1263:H1267)</f>
        <v>0</v>
      </c>
      <c r="I1262" s="11">
        <f t="shared" ref="I1262:N1262" si="438">SUBTOTAL(9,I1263:I1267)</f>
        <v>0</v>
      </c>
      <c r="J1262" s="11">
        <f t="shared" si="438"/>
        <v>0</v>
      </c>
      <c r="K1262" s="11">
        <f t="shared" si="438"/>
        <v>0</v>
      </c>
      <c r="L1262" s="11">
        <f t="shared" si="438"/>
        <v>0</v>
      </c>
      <c r="M1262" s="11">
        <f t="shared" si="438"/>
        <v>0</v>
      </c>
      <c r="N1262" s="11">
        <f t="shared" si="438"/>
        <v>0</v>
      </c>
      <c r="O1262" s="11">
        <f>SUBTOTAL(9,O1263:O1267)</f>
        <v>0</v>
      </c>
    </row>
    <row r="1263" spans="1:15" hidden="1">
      <c r="A1263" s="50">
        <f t="shared" si="431"/>
        <v>3</v>
      </c>
      <c r="B1263" s="153"/>
      <c r="C1263" s="155" t="s">
        <v>141</v>
      </c>
      <c r="D1263" s="137" t="s">
        <v>71</v>
      </c>
      <c r="E1263" s="51"/>
      <c r="F1263" s="51"/>
      <c r="G1263" s="51"/>
      <c r="H1263" s="51"/>
      <c r="I1263" s="51"/>
      <c r="J1263" s="52">
        <f>H1263+I1263</f>
        <v>0</v>
      </c>
      <c r="K1263" s="51"/>
      <c r="L1263" s="51"/>
      <c r="M1263" s="52">
        <f>K1263+L1263</f>
        <v>0</v>
      </c>
      <c r="N1263" s="51"/>
      <c r="O1263" s="52">
        <f>M1263+N1263</f>
        <v>0</v>
      </c>
    </row>
    <row r="1264" spans="1:15" hidden="1">
      <c r="A1264" s="50">
        <f t="shared" si="431"/>
        <v>3</v>
      </c>
      <c r="B1264" s="153"/>
      <c r="C1264" s="155" t="s">
        <v>142</v>
      </c>
      <c r="D1264" s="137" t="s">
        <v>73</v>
      </c>
      <c r="E1264" s="51"/>
      <c r="F1264" s="51"/>
      <c r="G1264" s="51"/>
      <c r="H1264" s="51"/>
      <c r="I1264" s="51"/>
      <c r="J1264" s="52">
        <f>H1264+I1264</f>
        <v>0</v>
      </c>
      <c r="K1264" s="51"/>
      <c r="L1264" s="51"/>
      <c r="M1264" s="52">
        <f>K1264+L1264</f>
        <v>0</v>
      </c>
      <c r="N1264" s="51"/>
      <c r="O1264" s="52">
        <f>M1264+N1264</f>
        <v>0</v>
      </c>
    </row>
    <row r="1265" spans="1:15" hidden="1">
      <c r="A1265" s="50">
        <f t="shared" si="431"/>
        <v>3</v>
      </c>
      <c r="B1265" s="153"/>
      <c r="C1265" s="155" t="s">
        <v>143</v>
      </c>
      <c r="D1265" s="137" t="s">
        <v>75</v>
      </c>
      <c r="E1265" s="51"/>
      <c r="F1265" s="51"/>
      <c r="G1265" s="51"/>
      <c r="H1265" s="51"/>
      <c r="I1265" s="51"/>
      <c r="J1265" s="52">
        <f>H1265+I1265</f>
        <v>0</v>
      </c>
      <c r="K1265" s="51"/>
      <c r="L1265" s="51"/>
      <c r="M1265" s="52">
        <f>K1265+L1265</f>
        <v>0</v>
      </c>
      <c r="N1265" s="51"/>
      <c r="O1265" s="52">
        <f>M1265+N1265</f>
        <v>0</v>
      </c>
    </row>
    <row r="1266" spans="1:15" hidden="1">
      <c r="A1266" s="50">
        <f t="shared" si="431"/>
        <v>3</v>
      </c>
      <c r="B1266" s="153"/>
      <c r="C1266" s="155" t="s">
        <v>144</v>
      </c>
      <c r="D1266" s="137" t="s">
        <v>77</v>
      </c>
      <c r="E1266" s="51"/>
      <c r="F1266" s="51"/>
      <c r="G1266" s="51"/>
      <c r="H1266" s="51"/>
      <c r="I1266" s="51"/>
      <c r="J1266" s="52">
        <f>H1266+I1266</f>
        <v>0</v>
      </c>
      <c r="K1266" s="51"/>
      <c r="L1266" s="51"/>
      <c r="M1266" s="52">
        <f>K1266+L1266</f>
        <v>0</v>
      </c>
      <c r="N1266" s="51"/>
      <c r="O1266" s="52">
        <f>M1266+N1266</f>
        <v>0</v>
      </c>
    </row>
    <row r="1267" spans="1:15" hidden="1">
      <c r="A1267" s="50">
        <f t="shared" si="431"/>
        <v>3</v>
      </c>
      <c r="B1267" s="153"/>
      <c r="C1267" s="155" t="s">
        <v>145</v>
      </c>
      <c r="D1267" s="137" t="s">
        <v>28</v>
      </c>
      <c r="E1267" s="51"/>
      <c r="F1267" s="51"/>
      <c r="G1267" s="51"/>
      <c r="H1267" s="51"/>
      <c r="I1267" s="51"/>
      <c r="J1267" s="52">
        <f>H1267+I1267</f>
        <v>0</v>
      </c>
      <c r="K1267" s="51"/>
      <c r="L1267" s="51"/>
      <c r="M1267" s="52">
        <f>K1267+L1267</f>
        <v>0</v>
      </c>
      <c r="N1267" s="51"/>
      <c r="O1267" s="52">
        <f>M1267+N1267</f>
        <v>0</v>
      </c>
    </row>
    <row r="1268" spans="1:15" hidden="1">
      <c r="A1268" s="50">
        <f t="shared" si="431"/>
        <v>3</v>
      </c>
      <c r="B1268" s="145" t="s">
        <v>146</v>
      </c>
      <c r="C1268" s="157" t="s">
        <v>147</v>
      </c>
      <c r="D1268" s="56"/>
      <c r="E1268" s="11">
        <f>SUBTOTAL(9,E1269:E1297)</f>
        <v>0</v>
      </c>
      <c r="F1268" s="11">
        <f>SUBTOTAL(9,F1269:F1297)</f>
        <v>0</v>
      </c>
      <c r="G1268" s="11">
        <f>SUBTOTAL(9,G1269:G1297)</f>
        <v>0</v>
      </c>
      <c r="H1268" s="11">
        <f>SUBTOTAL(9,H1269:H1297)</f>
        <v>0</v>
      </c>
      <c r="I1268" s="11">
        <f t="shared" ref="I1268:N1268" si="439">SUBTOTAL(9,I1269:I1297)</f>
        <v>0</v>
      </c>
      <c r="J1268" s="11">
        <f t="shared" si="439"/>
        <v>0</v>
      </c>
      <c r="K1268" s="11">
        <f t="shared" si="439"/>
        <v>0</v>
      </c>
      <c r="L1268" s="11">
        <f t="shared" si="439"/>
        <v>0</v>
      </c>
      <c r="M1268" s="11">
        <f t="shared" si="439"/>
        <v>0</v>
      </c>
      <c r="N1268" s="11">
        <f t="shared" si="439"/>
        <v>0</v>
      </c>
      <c r="O1268" s="11">
        <f>SUBTOTAL(9,O1269:O1297)</f>
        <v>0</v>
      </c>
    </row>
    <row r="1269" spans="1:15" hidden="1">
      <c r="A1269" s="50">
        <f t="shared" si="431"/>
        <v>3</v>
      </c>
      <c r="B1269" s="156"/>
      <c r="C1269" s="158" t="s">
        <v>26</v>
      </c>
      <c r="D1269" s="56"/>
      <c r="E1269" s="11">
        <f>SUBTOTAL(9,E1270:E1288)</f>
        <v>0</v>
      </c>
      <c r="F1269" s="11">
        <f t="shared" ref="F1269:O1269" si="440">SUBTOTAL(9,F1270:F1288)</f>
        <v>0</v>
      </c>
      <c r="G1269" s="11">
        <f t="shared" si="440"/>
        <v>0</v>
      </c>
      <c r="H1269" s="11">
        <f t="shared" si="440"/>
        <v>0</v>
      </c>
      <c r="I1269" s="11">
        <f t="shared" si="440"/>
        <v>0</v>
      </c>
      <c r="J1269" s="11">
        <f t="shared" si="440"/>
        <v>0</v>
      </c>
      <c r="K1269" s="11">
        <f t="shared" si="440"/>
        <v>0</v>
      </c>
      <c r="L1269" s="11">
        <f t="shared" si="440"/>
        <v>0</v>
      </c>
      <c r="M1269" s="11">
        <f t="shared" si="440"/>
        <v>0</v>
      </c>
      <c r="N1269" s="11">
        <f t="shared" si="440"/>
        <v>0</v>
      </c>
      <c r="O1269" s="11">
        <f t="shared" si="440"/>
        <v>0</v>
      </c>
    </row>
    <row r="1270" spans="1:15" hidden="1">
      <c r="A1270" s="50">
        <f t="shared" si="431"/>
        <v>3</v>
      </c>
      <c r="B1270" s="150"/>
      <c r="C1270" s="161" t="s">
        <v>770</v>
      </c>
      <c r="D1270" s="56"/>
      <c r="E1270" s="11">
        <f>SUBTOTAL(9,E1271:E1280)</f>
        <v>0</v>
      </c>
      <c r="F1270" s="11">
        <f t="shared" ref="F1270:O1270" si="441">SUBTOTAL(9,F1271:F1280)</f>
        <v>0</v>
      </c>
      <c r="G1270" s="11">
        <f t="shared" si="441"/>
        <v>0</v>
      </c>
      <c r="H1270" s="11">
        <f t="shared" si="441"/>
        <v>0</v>
      </c>
      <c r="I1270" s="11">
        <f t="shared" si="441"/>
        <v>0</v>
      </c>
      <c r="J1270" s="11">
        <f t="shared" si="441"/>
        <v>0</v>
      </c>
      <c r="K1270" s="11">
        <f t="shared" si="441"/>
        <v>0</v>
      </c>
      <c r="L1270" s="11">
        <f t="shared" si="441"/>
        <v>0</v>
      </c>
      <c r="M1270" s="11">
        <f t="shared" si="441"/>
        <v>0</v>
      </c>
      <c r="N1270" s="11">
        <f t="shared" si="441"/>
        <v>0</v>
      </c>
      <c r="O1270" s="11">
        <f t="shared" si="441"/>
        <v>0</v>
      </c>
    </row>
    <row r="1271" spans="1:15" ht="25.5" hidden="1">
      <c r="A1271" s="50">
        <f t="shared" si="431"/>
        <v>3</v>
      </c>
      <c r="B1271" s="150"/>
      <c r="C1271" s="160" t="s">
        <v>771</v>
      </c>
      <c r="D1271" s="58" t="s">
        <v>2</v>
      </c>
      <c r="E1271" s="11">
        <f>SUBTOTAL(9,E1272:E1273)</f>
        <v>0</v>
      </c>
      <c r="F1271" s="11">
        <f t="shared" ref="F1271:O1271" si="442">SUBTOTAL(9,F1272:F1273)</f>
        <v>0</v>
      </c>
      <c r="G1271" s="11">
        <f t="shared" si="442"/>
        <v>0</v>
      </c>
      <c r="H1271" s="11">
        <f t="shared" si="442"/>
        <v>0</v>
      </c>
      <c r="I1271" s="11">
        <f t="shared" si="442"/>
        <v>0</v>
      </c>
      <c r="J1271" s="11">
        <f t="shared" si="442"/>
        <v>0</v>
      </c>
      <c r="K1271" s="11">
        <f t="shared" si="442"/>
        <v>0</v>
      </c>
      <c r="L1271" s="11">
        <f t="shared" si="442"/>
        <v>0</v>
      </c>
      <c r="M1271" s="11">
        <f t="shared" si="442"/>
        <v>0</v>
      </c>
      <c r="N1271" s="11">
        <f t="shared" si="442"/>
        <v>0</v>
      </c>
      <c r="O1271" s="11">
        <f t="shared" si="442"/>
        <v>0</v>
      </c>
    </row>
    <row r="1272" spans="1:15" ht="25.5" hidden="1">
      <c r="A1272" s="50">
        <f t="shared" si="431"/>
        <v>3</v>
      </c>
      <c r="B1272" s="150"/>
      <c r="C1272" s="260" t="s">
        <v>772</v>
      </c>
      <c r="D1272" s="58" t="s">
        <v>302</v>
      </c>
      <c r="E1272" s="51"/>
      <c r="F1272" s="51"/>
      <c r="G1272" s="51"/>
      <c r="H1272" s="51"/>
      <c r="I1272" s="51"/>
      <c r="J1272" s="52">
        <f>H1272+I1272</f>
        <v>0</v>
      </c>
      <c r="K1272" s="51"/>
      <c r="L1272" s="51"/>
      <c r="M1272" s="52">
        <f>K1272+L1272</f>
        <v>0</v>
      </c>
      <c r="N1272" s="51"/>
      <c r="O1272" s="52">
        <f>M1272+N1272</f>
        <v>0</v>
      </c>
    </row>
    <row r="1273" spans="1:15" ht="25.5" hidden="1">
      <c r="A1273" s="50">
        <f t="shared" si="431"/>
        <v>3</v>
      </c>
      <c r="B1273" s="150"/>
      <c r="C1273" s="260" t="s">
        <v>773</v>
      </c>
      <c r="D1273" s="58" t="s">
        <v>304</v>
      </c>
      <c r="E1273" s="51"/>
      <c r="F1273" s="51"/>
      <c r="G1273" s="51"/>
      <c r="H1273" s="51"/>
      <c r="I1273" s="51"/>
      <c r="J1273" s="52">
        <f>H1273+I1273</f>
        <v>0</v>
      </c>
      <c r="K1273" s="51"/>
      <c r="L1273" s="51"/>
      <c r="M1273" s="52">
        <f>K1273+L1273</f>
        <v>0</v>
      </c>
      <c r="N1273" s="51"/>
      <c r="O1273" s="52">
        <f>M1273+N1273</f>
        <v>0</v>
      </c>
    </row>
    <row r="1274" spans="1:15" hidden="1">
      <c r="A1274" s="50">
        <f t="shared" si="431"/>
        <v>3</v>
      </c>
      <c r="B1274" s="150"/>
      <c r="C1274" s="258" t="s">
        <v>42</v>
      </c>
      <c r="D1274" s="59" t="s">
        <v>3</v>
      </c>
      <c r="E1274" s="51"/>
      <c r="F1274" s="51"/>
      <c r="G1274" s="51"/>
      <c r="H1274" s="51"/>
      <c r="I1274" s="51"/>
      <c r="J1274" s="52">
        <f>H1274+I1274</f>
        <v>0</v>
      </c>
      <c r="K1274" s="51"/>
      <c r="L1274" s="51"/>
      <c r="M1274" s="52">
        <f>K1274+L1274</f>
        <v>0</v>
      </c>
      <c r="N1274" s="51"/>
      <c r="O1274" s="52">
        <f>M1274+N1274</f>
        <v>0</v>
      </c>
    </row>
    <row r="1275" spans="1:15" hidden="1">
      <c r="A1275" s="50">
        <f t="shared" si="431"/>
        <v>3</v>
      </c>
      <c r="B1275" s="150"/>
      <c r="C1275" s="259" t="s">
        <v>449</v>
      </c>
      <c r="D1275" s="117" t="s">
        <v>446</v>
      </c>
      <c r="E1275" s="11">
        <f>SUBTOTAL(9,E1276:E1279)</f>
        <v>0</v>
      </c>
      <c r="F1275" s="11">
        <f>SUBTOTAL(9,F1276:F1279)</f>
        <v>0</v>
      </c>
      <c r="G1275" s="11">
        <f>SUBTOTAL(9,G1276:G1279)</f>
        <v>0</v>
      </c>
      <c r="H1275" s="11">
        <f>SUBTOTAL(9,H1276:H1279)</f>
        <v>0</v>
      </c>
      <c r="I1275" s="11">
        <f t="shared" ref="I1275:N1275" si="443">SUBTOTAL(9,I1276:I1279)</f>
        <v>0</v>
      </c>
      <c r="J1275" s="11">
        <f t="shared" si="443"/>
        <v>0</v>
      </c>
      <c r="K1275" s="11">
        <f t="shared" si="443"/>
        <v>0</v>
      </c>
      <c r="L1275" s="11">
        <f t="shared" si="443"/>
        <v>0</v>
      </c>
      <c r="M1275" s="11">
        <f t="shared" si="443"/>
        <v>0</v>
      </c>
      <c r="N1275" s="11">
        <f t="shared" si="443"/>
        <v>0</v>
      </c>
      <c r="O1275" s="11">
        <f>SUBTOTAL(9,O1276:O1279)</f>
        <v>0</v>
      </c>
    </row>
    <row r="1276" spans="1:15" ht="25.5" hidden="1">
      <c r="A1276" s="50">
        <f t="shared" si="431"/>
        <v>3</v>
      </c>
      <c r="B1276" s="150"/>
      <c r="C1276" s="260" t="s">
        <v>153</v>
      </c>
      <c r="D1276" s="60" t="s">
        <v>37</v>
      </c>
      <c r="E1276" s="51"/>
      <c r="F1276" s="51"/>
      <c r="G1276" s="51"/>
      <c r="H1276" s="51"/>
      <c r="I1276" s="51"/>
      <c r="J1276" s="52">
        <f t="shared" ref="J1276:J1288" si="444">H1276+I1276</f>
        <v>0</v>
      </c>
      <c r="K1276" s="51"/>
      <c r="L1276" s="51"/>
      <c r="M1276" s="52">
        <f t="shared" ref="M1276:M1288" si="445">K1276+L1276</f>
        <v>0</v>
      </c>
      <c r="N1276" s="51"/>
      <c r="O1276" s="52">
        <f t="shared" ref="O1276:O1288" si="446">M1276+N1276</f>
        <v>0</v>
      </c>
    </row>
    <row r="1277" spans="1:15" hidden="1">
      <c r="A1277" s="50">
        <f t="shared" si="431"/>
        <v>3</v>
      </c>
      <c r="B1277" s="150"/>
      <c r="C1277" s="260" t="s">
        <v>155</v>
      </c>
      <c r="D1277" s="60" t="s">
        <v>39</v>
      </c>
      <c r="E1277" s="51"/>
      <c r="F1277" s="51"/>
      <c r="G1277" s="51"/>
      <c r="H1277" s="51"/>
      <c r="I1277" s="51"/>
      <c r="J1277" s="52">
        <f t="shared" si="444"/>
        <v>0</v>
      </c>
      <c r="K1277" s="51"/>
      <c r="L1277" s="51"/>
      <c r="M1277" s="52">
        <f t="shared" si="445"/>
        <v>0</v>
      </c>
      <c r="N1277" s="51"/>
      <c r="O1277" s="52">
        <f t="shared" si="446"/>
        <v>0</v>
      </c>
    </row>
    <row r="1278" spans="1:15" ht="25.5" hidden="1">
      <c r="A1278" s="50">
        <f t="shared" si="431"/>
        <v>3</v>
      </c>
      <c r="B1278" s="150"/>
      <c r="C1278" s="260" t="s">
        <v>156</v>
      </c>
      <c r="D1278" s="60" t="s">
        <v>40</v>
      </c>
      <c r="E1278" s="51"/>
      <c r="F1278" s="51"/>
      <c r="G1278" s="51"/>
      <c r="H1278" s="51"/>
      <c r="I1278" s="51"/>
      <c r="J1278" s="52">
        <f t="shared" si="444"/>
        <v>0</v>
      </c>
      <c r="K1278" s="51"/>
      <c r="L1278" s="51"/>
      <c r="M1278" s="52">
        <f t="shared" si="445"/>
        <v>0</v>
      </c>
      <c r="N1278" s="51"/>
      <c r="O1278" s="52">
        <f t="shared" si="446"/>
        <v>0</v>
      </c>
    </row>
    <row r="1279" spans="1:15" ht="25.5" hidden="1">
      <c r="A1279" s="50">
        <f t="shared" si="431"/>
        <v>3</v>
      </c>
      <c r="B1279" s="150"/>
      <c r="C1279" s="260" t="s">
        <v>157</v>
      </c>
      <c r="D1279" s="60" t="s">
        <v>41</v>
      </c>
      <c r="E1279" s="51"/>
      <c r="F1279" s="51"/>
      <c r="G1279" s="51"/>
      <c r="H1279" s="51"/>
      <c r="I1279" s="51"/>
      <c r="J1279" s="52">
        <f t="shared" si="444"/>
        <v>0</v>
      </c>
      <c r="K1279" s="51"/>
      <c r="L1279" s="51"/>
      <c r="M1279" s="52">
        <f t="shared" si="445"/>
        <v>0</v>
      </c>
      <c r="N1279" s="51"/>
      <c r="O1279" s="52">
        <f t="shared" si="446"/>
        <v>0</v>
      </c>
    </row>
    <row r="1280" spans="1:15" hidden="1">
      <c r="A1280" s="50">
        <f t="shared" si="431"/>
        <v>3</v>
      </c>
      <c r="B1280" s="150"/>
      <c r="C1280" s="160" t="s">
        <v>158</v>
      </c>
      <c r="D1280" s="60" t="s">
        <v>4</v>
      </c>
      <c r="E1280" s="51"/>
      <c r="F1280" s="51"/>
      <c r="G1280" s="51"/>
      <c r="H1280" s="51"/>
      <c r="I1280" s="51"/>
      <c r="J1280" s="52">
        <f t="shared" si="444"/>
        <v>0</v>
      </c>
      <c r="K1280" s="51"/>
      <c r="L1280" s="51"/>
      <c r="M1280" s="52">
        <f t="shared" si="445"/>
        <v>0</v>
      </c>
      <c r="N1280" s="51"/>
      <c r="O1280" s="52">
        <f t="shared" si="446"/>
        <v>0</v>
      </c>
    </row>
    <row r="1281" spans="1:15" hidden="1">
      <c r="A1281" s="50">
        <f t="shared" si="431"/>
        <v>3</v>
      </c>
      <c r="B1281" s="150"/>
      <c r="C1281" s="159" t="s">
        <v>19</v>
      </c>
      <c r="D1281" s="59" t="s">
        <v>5</v>
      </c>
      <c r="E1281" s="51"/>
      <c r="F1281" s="51"/>
      <c r="G1281" s="51"/>
      <c r="H1281" s="51"/>
      <c r="I1281" s="51"/>
      <c r="J1281" s="52">
        <f t="shared" si="444"/>
        <v>0</v>
      </c>
      <c r="K1281" s="51"/>
      <c r="L1281" s="51"/>
      <c r="M1281" s="52">
        <f t="shared" si="445"/>
        <v>0</v>
      </c>
      <c r="N1281" s="51"/>
      <c r="O1281" s="52">
        <f t="shared" si="446"/>
        <v>0</v>
      </c>
    </row>
    <row r="1282" spans="1:15" s="57" customFormat="1" hidden="1">
      <c r="A1282" s="50">
        <f t="shared" si="431"/>
        <v>3</v>
      </c>
      <c r="B1282" s="150"/>
      <c r="C1282" s="162" t="s">
        <v>450</v>
      </c>
      <c r="D1282" s="118" t="s">
        <v>173</v>
      </c>
      <c r="E1282" s="51"/>
      <c r="F1282" s="51"/>
      <c r="G1282" s="51"/>
      <c r="H1282" s="51"/>
      <c r="I1282" s="51"/>
      <c r="J1282" s="52">
        <f t="shared" si="444"/>
        <v>0</v>
      </c>
      <c r="K1282" s="51"/>
      <c r="L1282" s="51"/>
      <c r="M1282" s="52">
        <f t="shared" si="445"/>
        <v>0</v>
      </c>
      <c r="N1282" s="51"/>
      <c r="O1282" s="52">
        <f t="shared" si="446"/>
        <v>0</v>
      </c>
    </row>
    <row r="1283" spans="1:15" s="57" customFormat="1" hidden="1">
      <c r="A1283" s="50">
        <f t="shared" si="431"/>
        <v>3</v>
      </c>
      <c r="B1283" s="153"/>
      <c r="C1283" s="163" t="s">
        <v>29</v>
      </c>
      <c r="D1283" s="136" t="s">
        <v>6</v>
      </c>
      <c r="E1283" s="51"/>
      <c r="F1283" s="51"/>
      <c r="G1283" s="51"/>
      <c r="H1283" s="51"/>
      <c r="I1283" s="51"/>
      <c r="J1283" s="52">
        <f t="shared" si="444"/>
        <v>0</v>
      </c>
      <c r="K1283" s="51"/>
      <c r="L1283" s="51"/>
      <c r="M1283" s="52">
        <f t="shared" si="445"/>
        <v>0</v>
      </c>
      <c r="N1283" s="51"/>
      <c r="O1283" s="52">
        <f t="shared" si="446"/>
        <v>0</v>
      </c>
    </row>
    <row r="1284" spans="1:15" s="57" customFormat="1" hidden="1">
      <c r="A1284" s="50">
        <f t="shared" si="431"/>
        <v>3</v>
      </c>
      <c r="B1284" s="153"/>
      <c r="C1284" s="163" t="s">
        <v>21</v>
      </c>
      <c r="D1284" s="137" t="s">
        <v>8</v>
      </c>
      <c r="E1284" s="51"/>
      <c r="F1284" s="51"/>
      <c r="G1284" s="51"/>
      <c r="H1284" s="51"/>
      <c r="I1284" s="51"/>
      <c r="J1284" s="52">
        <f>H1284+I1284</f>
        <v>0</v>
      </c>
      <c r="K1284" s="51"/>
      <c r="L1284" s="51"/>
      <c r="M1284" s="52">
        <f>K1284+L1284</f>
        <v>0</v>
      </c>
      <c r="N1284" s="51"/>
      <c r="O1284" s="52">
        <f t="shared" si="446"/>
        <v>0</v>
      </c>
    </row>
    <row r="1285" spans="1:15" s="57" customFormat="1" hidden="1">
      <c r="A1285" s="50">
        <f t="shared" si="431"/>
        <v>3</v>
      </c>
      <c r="B1285" s="153"/>
      <c r="C1285" s="163" t="s">
        <v>526</v>
      </c>
      <c r="D1285" s="137" t="s">
        <v>31</v>
      </c>
      <c r="E1285" s="51"/>
      <c r="F1285" s="51"/>
      <c r="G1285" s="51"/>
      <c r="H1285" s="51"/>
      <c r="I1285" s="51"/>
      <c r="J1285" s="52">
        <f t="shared" si="444"/>
        <v>0</v>
      </c>
      <c r="K1285" s="51"/>
      <c r="L1285" s="51"/>
      <c r="M1285" s="52">
        <f t="shared" si="445"/>
        <v>0</v>
      </c>
      <c r="N1285" s="51"/>
      <c r="O1285" s="52">
        <f t="shared" si="446"/>
        <v>0</v>
      </c>
    </row>
    <row r="1286" spans="1:15" s="57" customFormat="1" hidden="1">
      <c r="A1286" s="50">
        <f t="shared" si="431"/>
        <v>3</v>
      </c>
      <c r="B1286" s="153"/>
      <c r="C1286" s="163" t="s">
        <v>558</v>
      </c>
      <c r="D1286" s="137" t="s">
        <v>559</v>
      </c>
      <c r="E1286" s="51"/>
      <c r="F1286" s="51"/>
      <c r="G1286" s="51"/>
      <c r="H1286" s="51"/>
      <c r="I1286" s="51"/>
      <c r="J1286" s="52">
        <f t="shared" si="444"/>
        <v>0</v>
      </c>
      <c r="K1286" s="51"/>
      <c r="L1286" s="51"/>
      <c r="M1286" s="52">
        <f t="shared" si="445"/>
        <v>0</v>
      </c>
      <c r="N1286" s="51"/>
      <c r="O1286" s="52">
        <f t="shared" si="446"/>
        <v>0</v>
      </c>
    </row>
    <row r="1287" spans="1:15" s="57" customFormat="1" ht="25.5" hidden="1">
      <c r="A1287" s="50">
        <f t="shared" si="431"/>
        <v>3</v>
      </c>
      <c r="B1287" s="153"/>
      <c r="C1287" s="163" t="s">
        <v>528</v>
      </c>
      <c r="D1287" s="136" t="s">
        <v>9</v>
      </c>
      <c r="E1287" s="51"/>
      <c r="F1287" s="51"/>
      <c r="G1287" s="51"/>
      <c r="H1287" s="51"/>
      <c r="I1287" s="51"/>
      <c r="J1287" s="52">
        <f t="shared" si="444"/>
        <v>0</v>
      </c>
      <c r="K1287" s="51"/>
      <c r="L1287" s="51"/>
      <c r="M1287" s="52">
        <f t="shared" si="445"/>
        <v>0</v>
      </c>
      <c r="N1287" s="51"/>
      <c r="O1287" s="52">
        <f t="shared" si="446"/>
        <v>0</v>
      </c>
    </row>
    <row r="1288" spans="1:15" s="57" customFormat="1" ht="25.5" hidden="1">
      <c r="A1288" s="50">
        <f t="shared" si="431"/>
        <v>3</v>
      </c>
      <c r="B1288" s="153"/>
      <c r="C1288" s="163" t="s">
        <v>30</v>
      </c>
      <c r="D1288" s="136" t="s">
        <v>10</v>
      </c>
      <c r="E1288" s="51"/>
      <c r="F1288" s="51"/>
      <c r="G1288" s="51"/>
      <c r="H1288" s="51"/>
      <c r="I1288" s="51"/>
      <c r="J1288" s="52">
        <f t="shared" si="444"/>
        <v>0</v>
      </c>
      <c r="K1288" s="51"/>
      <c r="L1288" s="51"/>
      <c r="M1288" s="52">
        <f t="shared" si="445"/>
        <v>0</v>
      </c>
      <c r="N1288" s="51"/>
      <c r="O1288" s="52">
        <f t="shared" si="446"/>
        <v>0</v>
      </c>
    </row>
    <row r="1289" spans="1:15" s="57" customFormat="1" hidden="1">
      <c r="A1289" s="50">
        <f t="shared" si="431"/>
        <v>3</v>
      </c>
      <c r="B1289" s="153"/>
      <c r="C1289" s="165" t="s">
        <v>451</v>
      </c>
      <c r="D1289" s="138" t="s">
        <v>93</v>
      </c>
      <c r="E1289" s="11">
        <f>SUBTOTAL(9,E1290:E1291)</f>
        <v>0</v>
      </c>
      <c r="F1289" s="11">
        <f>SUBTOTAL(9,F1290:F1291)</f>
        <v>0</v>
      </c>
      <c r="G1289" s="11">
        <f>SUBTOTAL(9,G1290:G1291)</f>
        <v>0</v>
      </c>
      <c r="H1289" s="11">
        <f>SUBTOTAL(9,H1290:H1291)</f>
        <v>0</v>
      </c>
      <c r="I1289" s="11">
        <f t="shared" ref="I1289:N1289" si="447">SUBTOTAL(9,I1290:I1291)</f>
        <v>0</v>
      </c>
      <c r="J1289" s="11">
        <f t="shared" si="447"/>
        <v>0</v>
      </c>
      <c r="K1289" s="11">
        <f t="shared" si="447"/>
        <v>0</v>
      </c>
      <c r="L1289" s="11">
        <f t="shared" si="447"/>
        <v>0</v>
      </c>
      <c r="M1289" s="11">
        <f t="shared" si="447"/>
        <v>0</v>
      </c>
      <c r="N1289" s="11">
        <f t="shared" si="447"/>
        <v>0</v>
      </c>
      <c r="O1289" s="11">
        <f>SUBTOTAL(9,O1290:O1291)</f>
        <v>0</v>
      </c>
    </row>
    <row r="1290" spans="1:15" s="57" customFormat="1" hidden="1">
      <c r="A1290" s="50">
        <f t="shared" si="431"/>
        <v>3</v>
      </c>
      <c r="B1290" s="153"/>
      <c r="C1290" s="166" t="s">
        <v>452</v>
      </c>
      <c r="D1290" s="138" t="s">
        <v>453</v>
      </c>
      <c r="E1290" s="51"/>
      <c r="F1290" s="51"/>
      <c r="G1290" s="51"/>
      <c r="H1290" s="51"/>
      <c r="I1290" s="51"/>
      <c r="J1290" s="52">
        <f>H1290+I1290</f>
        <v>0</v>
      </c>
      <c r="K1290" s="51"/>
      <c r="L1290" s="51"/>
      <c r="M1290" s="52">
        <f>K1290+L1290</f>
        <v>0</v>
      </c>
      <c r="N1290" s="51"/>
      <c r="O1290" s="52">
        <f>M1290+N1290</f>
        <v>0</v>
      </c>
    </row>
    <row r="1291" spans="1:15" s="57" customFormat="1" hidden="1">
      <c r="A1291" s="50">
        <f t="shared" si="431"/>
        <v>3</v>
      </c>
      <c r="B1291" s="153"/>
      <c r="C1291" s="166" t="s">
        <v>454</v>
      </c>
      <c r="D1291" s="138" t="s">
        <v>455</v>
      </c>
      <c r="E1291" s="51"/>
      <c r="F1291" s="51"/>
      <c r="G1291" s="51"/>
      <c r="H1291" s="51"/>
      <c r="I1291" s="51"/>
      <c r="J1291" s="52">
        <f>H1291+I1291</f>
        <v>0</v>
      </c>
      <c r="K1291" s="51"/>
      <c r="L1291" s="51"/>
      <c r="M1291" s="52">
        <f>K1291+L1291</f>
        <v>0</v>
      </c>
      <c r="N1291" s="51"/>
      <c r="O1291" s="52">
        <f>M1291+N1291</f>
        <v>0</v>
      </c>
    </row>
    <row r="1292" spans="1:15" s="57" customFormat="1" hidden="1">
      <c r="A1292" s="50">
        <f t="shared" si="431"/>
        <v>3</v>
      </c>
      <c r="B1292" s="156"/>
      <c r="C1292" s="158" t="s">
        <v>32</v>
      </c>
      <c r="D1292" s="136"/>
      <c r="E1292" s="11">
        <f>SUBTOTAL(9,E1293:E1297)</f>
        <v>0</v>
      </c>
      <c r="F1292" s="11">
        <f>SUBTOTAL(9,F1293:F1297)</f>
        <v>0</v>
      </c>
      <c r="G1292" s="11">
        <f>SUBTOTAL(9,G1293:G1297)</f>
        <v>0</v>
      </c>
      <c r="H1292" s="11">
        <f>SUBTOTAL(9,H1293:H1297)</f>
        <v>0</v>
      </c>
      <c r="I1292" s="11">
        <f t="shared" ref="I1292:N1292" si="448">SUBTOTAL(9,I1293:I1297)</f>
        <v>0</v>
      </c>
      <c r="J1292" s="11">
        <f t="shared" si="448"/>
        <v>0</v>
      </c>
      <c r="K1292" s="11">
        <f t="shared" si="448"/>
        <v>0</v>
      </c>
      <c r="L1292" s="11">
        <f t="shared" si="448"/>
        <v>0</v>
      </c>
      <c r="M1292" s="11">
        <f t="shared" si="448"/>
        <v>0</v>
      </c>
      <c r="N1292" s="11">
        <f t="shared" si="448"/>
        <v>0</v>
      </c>
      <c r="O1292" s="11">
        <f>SUBTOTAL(9,O1293:O1297)</f>
        <v>0</v>
      </c>
    </row>
    <row r="1293" spans="1:15" s="57" customFormat="1" hidden="1">
      <c r="A1293" s="50">
        <f t="shared" si="431"/>
        <v>3</v>
      </c>
      <c r="B1293" s="153"/>
      <c r="C1293" s="163" t="s">
        <v>70</v>
      </c>
      <c r="D1293" s="137" t="s">
        <v>71</v>
      </c>
      <c r="E1293" s="51"/>
      <c r="F1293" s="51"/>
      <c r="G1293" s="51"/>
      <c r="H1293" s="51"/>
      <c r="I1293" s="51"/>
      <c r="J1293" s="52">
        <f>H1293+I1293</f>
        <v>0</v>
      </c>
      <c r="K1293" s="51"/>
      <c r="L1293" s="51"/>
      <c r="M1293" s="52">
        <f>K1293+L1293</f>
        <v>0</v>
      </c>
      <c r="N1293" s="51"/>
      <c r="O1293" s="52">
        <f>M1293+N1293</f>
        <v>0</v>
      </c>
    </row>
    <row r="1294" spans="1:15" s="57" customFormat="1" hidden="1">
      <c r="A1294" s="50">
        <f t="shared" si="431"/>
        <v>3</v>
      </c>
      <c r="B1294" s="153"/>
      <c r="C1294" s="163" t="s">
        <v>72</v>
      </c>
      <c r="D1294" s="137" t="s">
        <v>73</v>
      </c>
      <c r="E1294" s="51"/>
      <c r="F1294" s="51"/>
      <c r="G1294" s="51"/>
      <c r="H1294" s="51"/>
      <c r="I1294" s="51"/>
      <c r="J1294" s="52">
        <f>H1294+I1294</f>
        <v>0</v>
      </c>
      <c r="K1294" s="51"/>
      <c r="L1294" s="51"/>
      <c r="M1294" s="52">
        <f>K1294+L1294</f>
        <v>0</v>
      </c>
      <c r="N1294" s="51"/>
      <c r="O1294" s="52">
        <f>M1294+N1294</f>
        <v>0</v>
      </c>
    </row>
    <row r="1295" spans="1:15" s="57" customFormat="1" hidden="1">
      <c r="A1295" s="50">
        <f t="shared" si="431"/>
        <v>3</v>
      </c>
      <c r="B1295" s="153"/>
      <c r="C1295" s="163" t="s">
        <v>74</v>
      </c>
      <c r="D1295" s="137" t="s">
        <v>75</v>
      </c>
      <c r="E1295" s="51"/>
      <c r="F1295" s="51"/>
      <c r="G1295" s="51"/>
      <c r="H1295" s="51"/>
      <c r="I1295" s="51"/>
      <c r="J1295" s="52">
        <f>H1295+I1295</f>
        <v>0</v>
      </c>
      <c r="K1295" s="51"/>
      <c r="L1295" s="51"/>
      <c r="M1295" s="52">
        <f>K1295+L1295</f>
        <v>0</v>
      </c>
      <c r="N1295" s="51"/>
      <c r="O1295" s="52">
        <f>M1295+N1295</f>
        <v>0</v>
      </c>
    </row>
    <row r="1296" spans="1:15" s="57" customFormat="1" hidden="1">
      <c r="A1296" s="50">
        <f t="shared" si="431"/>
        <v>3</v>
      </c>
      <c r="B1296" s="153"/>
      <c r="C1296" s="163" t="s">
        <v>76</v>
      </c>
      <c r="D1296" s="137" t="s">
        <v>77</v>
      </c>
      <c r="E1296" s="51"/>
      <c r="F1296" s="51"/>
      <c r="G1296" s="51"/>
      <c r="H1296" s="51"/>
      <c r="I1296" s="51"/>
      <c r="J1296" s="52">
        <f>H1296+I1296</f>
        <v>0</v>
      </c>
      <c r="K1296" s="51"/>
      <c r="L1296" s="51"/>
      <c r="M1296" s="52">
        <f>K1296+L1296</f>
        <v>0</v>
      </c>
      <c r="N1296" s="51"/>
      <c r="O1296" s="52">
        <f>M1296+N1296</f>
        <v>0</v>
      </c>
    </row>
    <row r="1297" spans="1:15" s="57" customFormat="1" hidden="1">
      <c r="A1297" s="50">
        <f t="shared" si="431"/>
        <v>3</v>
      </c>
      <c r="B1297" s="153"/>
      <c r="C1297" s="163" t="s">
        <v>12</v>
      </c>
      <c r="D1297" s="137" t="s">
        <v>28</v>
      </c>
      <c r="E1297" s="51"/>
      <c r="F1297" s="51"/>
      <c r="G1297" s="51"/>
      <c r="H1297" s="51"/>
      <c r="I1297" s="51"/>
      <c r="J1297" s="52">
        <f>H1297+I1297</f>
        <v>0</v>
      </c>
      <c r="K1297" s="51"/>
      <c r="L1297" s="51"/>
      <c r="M1297" s="52">
        <f>K1297+L1297</f>
        <v>0</v>
      </c>
      <c r="N1297" s="51"/>
      <c r="O1297" s="52">
        <f>M1297+N1297</f>
        <v>0</v>
      </c>
    </row>
    <row r="1298" spans="1:15" s="57" customFormat="1" hidden="1">
      <c r="A1298" s="77">
        <f>A1299</f>
        <v>3</v>
      </c>
      <c r="B1298" s="153"/>
      <c r="C1298" s="155"/>
      <c r="D1298" s="137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</row>
    <row r="1299" spans="1:15" s="57" customFormat="1" hidden="1">
      <c r="A1299" s="105">
        <f>MIN(A1300:A1305)</f>
        <v>3</v>
      </c>
      <c r="B1299" s="153"/>
      <c r="C1299" s="157" t="s">
        <v>36</v>
      </c>
      <c r="D1299" s="137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</row>
    <row r="1300" spans="1:15" s="57" customFormat="1" hidden="1">
      <c r="A1300" s="50">
        <f t="shared" ref="A1300:A1305" si="449">IF(MAX(E1300:P1300)=0,IF(MIN(E1300:P1300)=0,3,2),2)</f>
        <v>3</v>
      </c>
      <c r="B1300" s="153"/>
      <c r="C1300" s="155" t="s">
        <v>34</v>
      </c>
      <c r="D1300" s="137"/>
      <c r="E1300" s="62">
        <f>SUM(E1301:E1302)</f>
        <v>0</v>
      </c>
      <c r="F1300" s="62">
        <f>SUM(F1301:F1302)</f>
        <v>0</v>
      </c>
      <c r="G1300" s="62">
        <f>SUM(G1301:G1302)</f>
        <v>0</v>
      </c>
      <c r="H1300" s="62">
        <f>SUM(H1301:H1302)</f>
        <v>0</v>
      </c>
      <c r="I1300" s="62">
        <f t="shared" ref="I1300:N1300" si="450">SUM(I1301:I1302)</f>
        <v>0</v>
      </c>
      <c r="J1300" s="62">
        <f t="shared" si="450"/>
        <v>0</v>
      </c>
      <c r="K1300" s="62">
        <f t="shared" si="450"/>
        <v>0</v>
      </c>
      <c r="L1300" s="62">
        <f t="shared" si="450"/>
        <v>0</v>
      </c>
      <c r="M1300" s="62">
        <f t="shared" si="450"/>
        <v>0</v>
      </c>
      <c r="N1300" s="62">
        <f t="shared" si="450"/>
        <v>0</v>
      </c>
      <c r="O1300" s="62">
        <f>SUM(O1301:O1302)</f>
        <v>0</v>
      </c>
    </row>
    <row r="1301" spans="1:15" s="57" customFormat="1" hidden="1">
      <c r="A1301" s="50">
        <f t="shared" si="449"/>
        <v>3</v>
      </c>
      <c r="B1301" s="153"/>
      <c r="C1301" s="167" t="s">
        <v>80</v>
      </c>
      <c r="D1301" s="137"/>
      <c r="E1301" s="51"/>
      <c r="F1301" s="51"/>
      <c r="G1301" s="51"/>
      <c r="H1301" s="51"/>
      <c r="I1301" s="51"/>
      <c r="J1301" s="52">
        <f>H1301+I1301</f>
        <v>0</v>
      </c>
      <c r="K1301" s="51"/>
      <c r="L1301" s="51"/>
      <c r="M1301" s="52">
        <f>K1301+L1301</f>
        <v>0</v>
      </c>
      <c r="N1301" s="51"/>
      <c r="O1301" s="52">
        <f>M1301+N1301</f>
        <v>0</v>
      </c>
    </row>
    <row r="1302" spans="1:15" s="57" customFormat="1" hidden="1">
      <c r="A1302" s="50">
        <f t="shared" si="449"/>
        <v>3</v>
      </c>
      <c r="B1302" s="153"/>
      <c r="C1302" s="167" t="s">
        <v>81</v>
      </c>
      <c r="D1302" s="137"/>
      <c r="E1302" s="51"/>
      <c r="F1302" s="51"/>
      <c r="G1302" s="51"/>
      <c r="H1302" s="51"/>
      <c r="I1302" s="51"/>
      <c r="J1302" s="52">
        <f>H1302+I1302</f>
        <v>0</v>
      </c>
      <c r="K1302" s="51"/>
      <c r="L1302" s="51"/>
      <c r="M1302" s="52">
        <f>K1302+L1302</f>
        <v>0</v>
      </c>
      <c r="N1302" s="51"/>
      <c r="O1302" s="52">
        <f>M1302+N1302</f>
        <v>0</v>
      </c>
    </row>
    <row r="1303" spans="1:15" s="57" customFormat="1" hidden="1">
      <c r="A1303" s="50">
        <f t="shared" si="449"/>
        <v>3</v>
      </c>
      <c r="B1303" s="153"/>
      <c r="C1303" s="155" t="s">
        <v>35</v>
      </c>
      <c r="D1303" s="137"/>
      <c r="E1303" s="62">
        <f>SUM(E1304:E1305)</f>
        <v>0</v>
      </c>
      <c r="F1303" s="62">
        <f>SUM(F1304:F1305)</f>
        <v>0</v>
      </c>
      <c r="G1303" s="62">
        <f>SUM(G1304:G1305)</f>
        <v>0</v>
      </c>
      <c r="H1303" s="62">
        <f>SUM(H1304:H1305)</f>
        <v>0</v>
      </c>
      <c r="I1303" s="62">
        <f t="shared" ref="I1303:N1303" si="451">SUM(I1304:I1305)</f>
        <v>0</v>
      </c>
      <c r="J1303" s="62">
        <f t="shared" si="451"/>
        <v>0</v>
      </c>
      <c r="K1303" s="62">
        <f t="shared" si="451"/>
        <v>0</v>
      </c>
      <c r="L1303" s="62">
        <f t="shared" si="451"/>
        <v>0</v>
      </c>
      <c r="M1303" s="62">
        <f t="shared" si="451"/>
        <v>0</v>
      </c>
      <c r="N1303" s="62">
        <f t="shared" si="451"/>
        <v>0</v>
      </c>
      <c r="O1303" s="62">
        <f>SUM(O1304:O1305)</f>
        <v>0</v>
      </c>
    </row>
    <row r="1304" spans="1:15" s="57" customFormat="1" hidden="1">
      <c r="A1304" s="50">
        <f t="shared" si="449"/>
        <v>3</v>
      </c>
      <c r="B1304" s="153"/>
      <c r="C1304" s="167" t="s">
        <v>84</v>
      </c>
      <c r="D1304" s="137"/>
      <c r="E1304" s="51"/>
      <c r="F1304" s="51"/>
      <c r="G1304" s="51"/>
      <c r="H1304" s="51"/>
      <c r="I1304" s="51"/>
      <c r="J1304" s="52">
        <f>H1304+I1304</f>
        <v>0</v>
      </c>
      <c r="K1304" s="51"/>
      <c r="L1304" s="51"/>
      <c r="M1304" s="52">
        <f>K1304+L1304</f>
        <v>0</v>
      </c>
      <c r="N1304" s="51"/>
      <c r="O1304" s="52">
        <f>M1304+N1304</f>
        <v>0</v>
      </c>
    </row>
    <row r="1305" spans="1:15" s="57" customFormat="1" hidden="1">
      <c r="A1305" s="50">
        <f t="shared" si="449"/>
        <v>3</v>
      </c>
      <c r="B1305" s="153"/>
      <c r="C1305" s="167" t="s">
        <v>85</v>
      </c>
      <c r="D1305" s="137"/>
      <c r="E1305" s="51"/>
      <c r="F1305" s="51"/>
      <c r="G1305" s="51"/>
      <c r="H1305" s="51"/>
      <c r="I1305" s="51"/>
      <c r="J1305" s="52">
        <f>H1305+I1305</f>
        <v>0</v>
      </c>
      <c r="K1305" s="51"/>
      <c r="L1305" s="51"/>
      <c r="M1305" s="52">
        <f>K1305+L1305</f>
        <v>0</v>
      </c>
      <c r="N1305" s="51"/>
      <c r="O1305" s="52">
        <f>M1305+N1305</f>
        <v>0</v>
      </c>
    </row>
    <row r="1306" spans="1:15" s="57" customFormat="1" hidden="1">
      <c r="A1306" s="77">
        <f>A1307</f>
        <v>3</v>
      </c>
      <c r="B1306" s="172"/>
      <c r="C1306" s="156"/>
      <c r="D1306" s="140"/>
      <c r="E1306" s="76"/>
      <c r="F1306" s="76"/>
      <c r="G1306" s="76"/>
      <c r="H1306" s="76"/>
      <c r="I1306" s="76"/>
      <c r="J1306" s="76"/>
      <c r="K1306" s="76"/>
      <c r="L1306" s="76"/>
      <c r="M1306" s="76"/>
      <c r="N1306" s="76"/>
      <c r="O1306" s="76"/>
    </row>
    <row r="1307" spans="1:15" s="57" customFormat="1" hidden="1">
      <c r="A1307" s="105">
        <f>MIN(A1308:A1369)</f>
        <v>3</v>
      </c>
      <c r="B1307" s="172"/>
      <c r="C1307" s="174" t="s">
        <v>64</v>
      </c>
      <c r="D1307" s="140"/>
      <c r="E1307" s="76"/>
      <c r="F1307" s="76"/>
      <c r="G1307" s="76"/>
      <c r="H1307" s="76"/>
      <c r="I1307" s="76"/>
      <c r="J1307" s="76"/>
      <c r="K1307" s="76"/>
      <c r="L1307" s="76"/>
      <c r="M1307" s="76"/>
      <c r="N1307" s="76"/>
      <c r="O1307" s="76"/>
    </row>
    <row r="1308" spans="1:15" s="57" customFormat="1" hidden="1">
      <c r="A1308" s="50">
        <f t="shared" ref="A1308:A1361" si="452">IF(MAX(E1308:P1308)=0,IF(MIN(E1308:P1308)=0,3,2),2)</f>
        <v>3</v>
      </c>
      <c r="B1308" s="145"/>
      <c r="C1308" s="146" t="s">
        <v>25</v>
      </c>
      <c r="D1308" s="56"/>
      <c r="E1308" s="11">
        <f>SUBTOTAL(9,E1309:E1361)</f>
        <v>0</v>
      </c>
      <c r="F1308" s="11">
        <f>SUBTOTAL(9,F1309:F1361)</f>
        <v>0</v>
      </c>
      <c r="G1308" s="11">
        <f>SUBTOTAL(9,G1309:G1361)</f>
        <v>0</v>
      </c>
      <c r="H1308" s="11">
        <f>SUBTOTAL(9,H1309:H1361)</f>
        <v>0</v>
      </c>
      <c r="I1308" s="11">
        <f t="shared" ref="I1308:N1308" si="453">SUBTOTAL(9,I1309:I1361)</f>
        <v>0</v>
      </c>
      <c r="J1308" s="11">
        <f t="shared" si="453"/>
        <v>0</v>
      </c>
      <c r="K1308" s="11">
        <f t="shared" si="453"/>
        <v>0</v>
      </c>
      <c r="L1308" s="11">
        <f t="shared" si="453"/>
        <v>0</v>
      </c>
      <c r="M1308" s="11">
        <f t="shared" si="453"/>
        <v>0</v>
      </c>
      <c r="N1308" s="11">
        <f t="shared" si="453"/>
        <v>0</v>
      </c>
      <c r="O1308" s="11">
        <f>SUBTOTAL(9,O1309:O1361)</f>
        <v>0</v>
      </c>
    </row>
    <row r="1309" spans="1:15" s="57" customFormat="1" hidden="1">
      <c r="A1309" s="50">
        <f t="shared" si="452"/>
        <v>3</v>
      </c>
      <c r="B1309" s="145" t="s">
        <v>14</v>
      </c>
      <c r="C1309" s="146" t="s">
        <v>125</v>
      </c>
      <c r="D1309" s="56"/>
      <c r="E1309" s="11">
        <f>SUBTOTAL(9,E1310:E1331)</f>
        <v>0</v>
      </c>
      <c r="F1309" s="11">
        <f>SUBTOTAL(9,F1310:F1331)</f>
        <v>0</v>
      </c>
      <c r="G1309" s="11">
        <f>SUBTOTAL(9,G1310:G1331)</f>
        <v>0</v>
      </c>
      <c r="H1309" s="11">
        <f>SUBTOTAL(9,H1310:H1331)</f>
        <v>0</v>
      </c>
      <c r="I1309" s="11">
        <f t="shared" ref="I1309:N1309" si="454">SUBTOTAL(9,I1310:I1331)</f>
        <v>0</v>
      </c>
      <c r="J1309" s="11">
        <f t="shared" si="454"/>
        <v>0</v>
      </c>
      <c r="K1309" s="11">
        <f t="shared" si="454"/>
        <v>0</v>
      </c>
      <c r="L1309" s="11">
        <f t="shared" si="454"/>
        <v>0</v>
      </c>
      <c r="M1309" s="11">
        <f t="shared" si="454"/>
        <v>0</v>
      </c>
      <c r="N1309" s="11">
        <f t="shared" si="454"/>
        <v>0</v>
      </c>
      <c r="O1309" s="11">
        <f>SUBTOTAL(9,O1310:O1331)</f>
        <v>0</v>
      </c>
    </row>
    <row r="1310" spans="1:15" s="57" customFormat="1" hidden="1">
      <c r="A1310" s="50">
        <f t="shared" si="452"/>
        <v>3</v>
      </c>
      <c r="B1310" s="147"/>
      <c r="C1310" s="146" t="s">
        <v>126</v>
      </c>
      <c r="D1310" s="56"/>
      <c r="E1310" s="11">
        <f>SUBTOTAL(9,E1311:E1320)</f>
        <v>0</v>
      </c>
      <c r="F1310" s="11">
        <f>SUBTOTAL(9,F1311:F1320)</f>
        <v>0</v>
      </c>
      <c r="G1310" s="11">
        <f>SUBTOTAL(9,G1311:G1320)</f>
        <v>0</v>
      </c>
      <c r="H1310" s="11">
        <f>SUBTOTAL(9,H1311:H1320)</f>
        <v>0</v>
      </c>
      <c r="I1310" s="11">
        <f t="shared" ref="I1310:N1310" si="455">SUBTOTAL(9,I1311:I1320)</f>
        <v>0</v>
      </c>
      <c r="J1310" s="11">
        <f t="shared" si="455"/>
        <v>0</v>
      </c>
      <c r="K1310" s="11">
        <f t="shared" si="455"/>
        <v>0</v>
      </c>
      <c r="L1310" s="11">
        <f t="shared" si="455"/>
        <v>0</v>
      </c>
      <c r="M1310" s="11">
        <f t="shared" si="455"/>
        <v>0</v>
      </c>
      <c r="N1310" s="11">
        <f t="shared" si="455"/>
        <v>0</v>
      </c>
      <c r="O1310" s="11">
        <f>SUBTOTAL(9,O1311:O1320)</f>
        <v>0</v>
      </c>
    </row>
    <row r="1311" spans="1:15" s="57" customFormat="1" ht="25.5" hidden="1">
      <c r="A1311" s="50">
        <f t="shared" si="452"/>
        <v>3</v>
      </c>
      <c r="B1311" s="148"/>
      <c r="C1311" s="149" t="s">
        <v>127</v>
      </c>
      <c r="D1311" s="58" t="s">
        <v>2</v>
      </c>
      <c r="E1311" s="11">
        <f>SUBTOTAL(9,E1312:E1313)</f>
        <v>0</v>
      </c>
      <c r="F1311" s="11">
        <f>SUBTOTAL(9,F1312:F1313)</f>
        <v>0</v>
      </c>
      <c r="G1311" s="11">
        <f>SUBTOTAL(9,G1312:G1313)</f>
        <v>0</v>
      </c>
      <c r="H1311" s="11">
        <f>SUBTOTAL(9,H1312:H1313)</f>
        <v>0</v>
      </c>
      <c r="I1311" s="11">
        <f t="shared" ref="I1311:N1311" si="456">SUBTOTAL(9,I1312:I1313)</f>
        <v>0</v>
      </c>
      <c r="J1311" s="11">
        <f t="shared" si="456"/>
        <v>0</v>
      </c>
      <c r="K1311" s="11">
        <f t="shared" si="456"/>
        <v>0</v>
      </c>
      <c r="L1311" s="11">
        <f t="shared" si="456"/>
        <v>0</v>
      </c>
      <c r="M1311" s="11">
        <f t="shared" si="456"/>
        <v>0</v>
      </c>
      <c r="N1311" s="11">
        <f t="shared" si="456"/>
        <v>0</v>
      </c>
      <c r="O1311" s="11">
        <f>SUBTOTAL(9,O1312:O1313)</f>
        <v>0</v>
      </c>
    </row>
    <row r="1312" spans="1:15" s="57" customFormat="1" ht="25.5" hidden="1">
      <c r="A1312" s="50">
        <f t="shared" si="452"/>
        <v>3</v>
      </c>
      <c r="B1312" s="148"/>
      <c r="C1312" s="149" t="s">
        <v>303</v>
      </c>
      <c r="D1312" s="58" t="s">
        <v>302</v>
      </c>
      <c r="E1312" s="51"/>
      <c r="F1312" s="51"/>
      <c r="G1312" s="51"/>
      <c r="H1312" s="51"/>
      <c r="I1312" s="51"/>
      <c r="J1312" s="52">
        <f>H1312+I1312</f>
        <v>0</v>
      </c>
      <c r="K1312" s="51"/>
      <c r="L1312" s="51"/>
      <c r="M1312" s="52">
        <f>K1312+L1312</f>
        <v>0</v>
      </c>
      <c r="N1312" s="51"/>
      <c r="O1312" s="52">
        <f>M1312+N1312</f>
        <v>0</v>
      </c>
    </row>
    <row r="1313" spans="1:15" s="57" customFormat="1" ht="25.5" hidden="1">
      <c r="A1313" s="50">
        <f t="shared" si="452"/>
        <v>3</v>
      </c>
      <c r="B1313" s="148"/>
      <c r="C1313" s="149" t="s">
        <v>305</v>
      </c>
      <c r="D1313" s="58" t="s">
        <v>304</v>
      </c>
      <c r="E1313" s="51"/>
      <c r="F1313" s="51"/>
      <c r="G1313" s="51"/>
      <c r="H1313" s="51"/>
      <c r="I1313" s="51"/>
      <c r="J1313" s="52">
        <f>H1313+I1313</f>
        <v>0</v>
      </c>
      <c r="K1313" s="51"/>
      <c r="L1313" s="51"/>
      <c r="M1313" s="52">
        <f>K1313+L1313</f>
        <v>0</v>
      </c>
      <c r="N1313" s="51"/>
      <c r="O1313" s="52">
        <f>M1313+N1313</f>
        <v>0</v>
      </c>
    </row>
    <row r="1314" spans="1:15" s="57" customFormat="1" hidden="1">
      <c r="A1314" s="50">
        <f t="shared" si="452"/>
        <v>3</v>
      </c>
      <c r="B1314" s="150"/>
      <c r="C1314" s="151" t="s">
        <v>128</v>
      </c>
      <c r="D1314" s="59" t="s">
        <v>3</v>
      </c>
      <c r="E1314" s="51"/>
      <c r="F1314" s="51"/>
      <c r="G1314" s="51"/>
      <c r="H1314" s="51"/>
      <c r="I1314" s="51"/>
      <c r="J1314" s="52">
        <f>H1314+I1314</f>
        <v>0</v>
      </c>
      <c r="K1314" s="51"/>
      <c r="L1314" s="51"/>
      <c r="M1314" s="52">
        <f>K1314+L1314</f>
        <v>0</v>
      </c>
      <c r="N1314" s="51"/>
      <c r="O1314" s="52">
        <f>M1314+N1314</f>
        <v>0</v>
      </c>
    </row>
    <row r="1315" spans="1:15" s="57" customFormat="1" hidden="1">
      <c r="A1315" s="50">
        <f t="shared" si="452"/>
        <v>3</v>
      </c>
      <c r="B1315" s="150"/>
      <c r="C1315" s="152" t="s">
        <v>445</v>
      </c>
      <c r="D1315" s="117" t="s">
        <v>446</v>
      </c>
      <c r="E1315" s="11">
        <f>SUBTOTAL(9,E1316:E1319)</f>
        <v>0</v>
      </c>
      <c r="F1315" s="11">
        <f>SUBTOTAL(9,F1316:F1319)</f>
        <v>0</v>
      </c>
      <c r="G1315" s="11">
        <f>SUBTOTAL(9,G1316:G1319)</f>
        <v>0</v>
      </c>
      <c r="H1315" s="11">
        <f>SUBTOTAL(9,H1316:H1319)</f>
        <v>0</v>
      </c>
      <c r="I1315" s="11">
        <f t="shared" ref="I1315:N1315" si="457">SUBTOTAL(9,I1316:I1319)</f>
        <v>0</v>
      </c>
      <c r="J1315" s="11">
        <f t="shared" si="457"/>
        <v>0</v>
      </c>
      <c r="K1315" s="11">
        <f t="shared" si="457"/>
        <v>0</v>
      </c>
      <c r="L1315" s="11">
        <f t="shared" si="457"/>
        <v>0</v>
      </c>
      <c r="M1315" s="11">
        <f t="shared" si="457"/>
        <v>0</v>
      </c>
      <c r="N1315" s="11">
        <f t="shared" si="457"/>
        <v>0</v>
      </c>
      <c r="O1315" s="11">
        <f>SUBTOTAL(9,O1316:O1319)</f>
        <v>0</v>
      </c>
    </row>
    <row r="1316" spans="1:15" ht="25.5" hidden="1">
      <c r="A1316" s="50">
        <f t="shared" si="452"/>
        <v>3</v>
      </c>
      <c r="B1316" s="150"/>
      <c r="C1316" s="149" t="s">
        <v>129</v>
      </c>
      <c r="D1316" s="60" t="s">
        <v>37</v>
      </c>
      <c r="E1316" s="51"/>
      <c r="F1316" s="51"/>
      <c r="G1316" s="51"/>
      <c r="H1316" s="51"/>
      <c r="I1316" s="51"/>
      <c r="J1316" s="52">
        <f>H1316+I1316</f>
        <v>0</v>
      </c>
      <c r="K1316" s="51"/>
      <c r="L1316" s="51"/>
      <c r="M1316" s="52">
        <f>K1316+L1316</f>
        <v>0</v>
      </c>
      <c r="N1316" s="51"/>
      <c r="O1316" s="52">
        <f>M1316+N1316</f>
        <v>0</v>
      </c>
    </row>
    <row r="1317" spans="1:15" hidden="1">
      <c r="A1317" s="50">
        <f t="shared" si="452"/>
        <v>3</v>
      </c>
      <c r="B1317" s="150"/>
      <c r="C1317" s="149" t="s">
        <v>131</v>
      </c>
      <c r="D1317" s="60" t="s">
        <v>39</v>
      </c>
      <c r="E1317" s="51"/>
      <c r="F1317" s="51"/>
      <c r="G1317" s="51"/>
      <c r="H1317" s="51"/>
      <c r="I1317" s="51"/>
      <c r="J1317" s="52">
        <f>H1317+I1317</f>
        <v>0</v>
      </c>
      <c r="K1317" s="51"/>
      <c r="L1317" s="51"/>
      <c r="M1317" s="52">
        <f>K1317+L1317</f>
        <v>0</v>
      </c>
      <c r="N1317" s="51"/>
      <c r="O1317" s="52">
        <f>M1317+N1317</f>
        <v>0</v>
      </c>
    </row>
    <row r="1318" spans="1:15" hidden="1">
      <c r="A1318" s="50">
        <f t="shared" si="452"/>
        <v>3</v>
      </c>
      <c r="B1318" s="150"/>
      <c r="C1318" s="149" t="s">
        <v>132</v>
      </c>
      <c r="D1318" s="60" t="s">
        <v>40</v>
      </c>
      <c r="E1318" s="51"/>
      <c r="F1318" s="51"/>
      <c r="G1318" s="51"/>
      <c r="H1318" s="51"/>
      <c r="I1318" s="51"/>
      <c r="J1318" s="52">
        <f>H1318+I1318</f>
        <v>0</v>
      </c>
      <c r="K1318" s="51"/>
      <c r="L1318" s="51"/>
      <c r="M1318" s="52">
        <f>K1318+L1318</f>
        <v>0</v>
      </c>
      <c r="N1318" s="51"/>
      <c r="O1318" s="52">
        <f>M1318+N1318</f>
        <v>0</v>
      </c>
    </row>
    <row r="1319" spans="1:15" ht="25.5" hidden="1">
      <c r="A1319" s="50">
        <f t="shared" si="452"/>
        <v>3</v>
      </c>
      <c r="B1319" s="150"/>
      <c r="C1319" s="149" t="s">
        <v>133</v>
      </c>
      <c r="D1319" s="60" t="s">
        <v>41</v>
      </c>
      <c r="E1319" s="51"/>
      <c r="F1319" s="51"/>
      <c r="G1319" s="51"/>
      <c r="H1319" s="51"/>
      <c r="I1319" s="51"/>
      <c r="J1319" s="52">
        <f>H1319+I1319</f>
        <v>0</v>
      </c>
      <c r="K1319" s="51"/>
      <c r="L1319" s="51"/>
      <c r="M1319" s="52">
        <f>K1319+L1319</f>
        <v>0</v>
      </c>
      <c r="N1319" s="51"/>
      <c r="O1319" s="52">
        <f>M1319+N1319</f>
        <v>0</v>
      </c>
    </row>
    <row r="1320" spans="1:15" hidden="1">
      <c r="A1320" s="50">
        <f t="shared" si="452"/>
        <v>3</v>
      </c>
      <c r="B1320" s="150"/>
      <c r="C1320" s="149" t="s">
        <v>447</v>
      </c>
      <c r="D1320" s="60" t="s">
        <v>4</v>
      </c>
      <c r="E1320" s="51"/>
      <c r="F1320" s="51"/>
      <c r="G1320" s="51"/>
      <c r="H1320" s="51"/>
      <c r="I1320" s="51"/>
      <c r="J1320" s="52">
        <f>H1320+I1320</f>
        <v>0</v>
      </c>
      <c r="K1320" s="51"/>
      <c r="L1320" s="51"/>
      <c r="M1320" s="52">
        <f>K1320+L1320</f>
        <v>0</v>
      </c>
      <c r="N1320" s="51"/>
      <c r="O1320" s="52">
        <f>M1320+N1320</f>
        <v>0</v>
      </c>
    </row>
    <row r="1321" spans="1:15" hidden="1">
      <c r="A1321" s="50">
        <f t="shared" si="452"/>
        <v>3</v>
      </c>
      <c r="B1321" s="147"/>
      <c r="C1321" s="146" t="s">
        <v>134</v>
      </c>
      <c r="D1321" s="56"/>
      <c r="E1321" s="11">
        <f>SUBTOTAL(9,E1322:E1325)</f>
        <v>0</v>
      </c>
      <c r="F1321" s="11">
        <f>SUBTOTAL(9,F1322:F1325)</f>
        <v>0</v>
      </c>
      <c r="G1321" s="11">
        <f>SUBTOTAL(9,G1322:G1325)</f>
        <v>0</v>
      </c>
      <c r="H1321" s="11">
        <f>SUBTOTAL(9,H1322:H1325)</f>
        <v>0</v>
      </c>
      <c r="I1321" s="11">
        <f t="shared" ref="I1321:N1321" si="458">SUBTOTAL(9,I1322:I1325)</f>
        <v>0</v>
      </c>
      <c r="J1321" s="11">
        <f t="shared" si="458"/>
        <v>0</v>
      </c>
      <c r="K1321" s="11">
        <f t="shared" si="458"/>
        <v>0</v>
      </c>
      <c r="L1321" s="11">
        <f t="shared" si="458"/>
        <v>0</v>
      </c>
      <c r="M1321" s="11">
        <f t="shared" si="458"/>
        <v>0</v>
      </c>
      <c r="N1321" s="11">
        <f t="shared" si="458"/>
        <v>0</v>
      </c>
      <c r="O1321" s="11">
        <f>SUBTOTAL(9,O1322:O1325)</f>
        <v>0</v>
      </c>
    </row>
    <row r="1322" spans="1:15" hidden="1">
      <c r="A1322" s="50">
        <f t="shared" si="452"/>
        <v>3</v>
      </c>
      <c r="B1322" s="150"/>
      <c r="C1322" s="151" t="s">
        <v>135</v>
      </c>
      <c r="D1322" s="59" t="s">
        <v>5</v>
      </c>
      <c r="E1322" s="51"/>
      <c r="F1322" s="51"/>
      <c r="G1322" s="51"/>
      <c r="H1322" s="51"/>
      <c r="I1322" s="51"/>
      <c r="J1322" s="52">
        <f>H1322+I1322</f>
        <v>0</v>
      </c>
      <c r="K1322" s="51"/>
      <c r="L1322" s="51"/>
      <c r="M1322" s="52">
        <f>K1322+L1322</f>
        <v>0</v>
      </c>
      <c r="N1322" s="51"/>
      <c r="O1322" s="52">
        <f>M1322+N1322</f>
        <v>0</v>
      </c>
    </row>
    <row r="1323" spans="1:15" hidden="1">
      <c r="A1323" s="50">
        <f t="shared" si="452"/>
        <v>3</v>
      </c>
      <c r="B1323" s="150"/>
      <c r="C1323" s="154" t="s">
        <v>448</v>
      </c>
      <c r="D1323" s="118" t="s">
        <v>173</v>
      </c>
      <c r="E1323" s="51"/>
      <c r="F1323" s="51"/>
      <c r="G1323" s="51"/>
      <c r="H1323" s="51"/>
      <c r="I1323" s="51"/>
      <c r="J1323" s="52">
        <f>H1323+I1323</f>
        <v>0</v>
      </c>
      <c r="K1323" s="51"/>
      <c r="L1323" s="51"/>
      <c r="M1323" s="52">
        <f>K1323+L1323</f>
        <v>0</v>
      </c>
      <c r="N1323" s="51"/>
      <c r="O1323" s="52">
        <f>M1323+N1323</f>
        <v>0</v>
      </c>
    </row>
    <row r="1324" spans="1:15" hidden="1">
      <c r="A1324" s="50">
        <f t="shared" si="452"/>
        <v>3</v>
      </c>
      <c r="B1324" s="153"/>
      <c r="C1324" s="155" t="s">
        <v>557</v>
      </c>
      <c r="D1324" s="137" t="s">
        <v>8</v>
      </c>
      <c r="E1324" s="51"/>
      <c r="F1324" s="51"/>
      <c r="G1324" s="51"/>
      <c r="H1324" s="51"/>
      <c r="I1324" s="51"/>
      <c r="J1324" s="52">
        <f>H1324+I1324</f>
        <v>0</v>
      </c>
      <c r="K1324" s="51"/>
      <c r="L1324" s="51"/>
      <c r="M1324" s="52">
        <f>K1324+L1324</f>
        <v>0</v>
      </c>
      <c r="N1324" s="51"/>
      <c r="O1324" s="52">
        <f>M1324+N1324</f>
        <v>0</v>
      </c>
    </row>
    <row r="1325" spans="1:15" ht="25.5" hidden="1">
      <c r="A1325" s="50">
        <f t="shared" si="452"/>
        <v>3</v>
      </c>
      <c r="B1325" s="153"/>
      <c r="C1325" s="155" t="s">
        <v>139</v>
      </c>
      <c r="D1325" s="136" t="s">
        <v>10</v>
      </c>
      <c r="E1325" s="51"/>
      <c r="F1325" s="51"/>
      <c r="G1325" s="51"/>
      <c r="H1325" s="51"/>
      <c r="I1325" s="51"/>
      <c r="J1325" s="52">
        <f>H1325+I1325</f>
        <v>0</v>
      </c>
      <c r="K1325" s="51"/>
      <c r="L1325" s="51"/>
      <c r="M1325" s="52">
        <f>K1325+L1325</f>
        <v>0</v>
      </c>
      <c r="N1325" s="51"/>
      <c r="O1325" s="52">
        <f>M1325+N1325</f>
        <v>0</v>
      </c>
    </row>
    <row r="1326" spans="1:15" hidden="1">
      <c r="A1326" s="50">
        <f t="shared" si="452"/>
        <v>3</v>
      </c>
      <c r="B1326" s="156"/>
      <c r="C1326" s="157" t="s">
        <v>140</v>
      </c>
      <c r="D1326" s="136"/>
      <c r="E1326" s="11">
        <f>SUBTOTAL(9,E1327:E1331)</f>
        <v>0</v>
      </c>
      <c r="F1326" s="11">
        <f>SUBTOTAL(9,F1327:F1331)</f>
        <v>0</v>
      </c>
      <c r="G1326" s="11">
        <f>SUBTOTAL(9,G1327:G1331)</f>
        <v>0</v>
      </c>
      <c r="H1326" s="11">
        <f>SUBTOTAL(9,H1327:H1331)</f>
        <v>0</v>
      </c>
      <c r="I1326" s="11">
        <f t="shared" ref="I1326:N1326" si="459">SUBTOTAL(9,I1327:I1331)</f>
        <v>0</v>
      </c>
      <c r="J1326" s="11">
        <f t="shared" si="459"/>
        <v>0</v>
      </c>
      <c r="K1326" s="11">
        <f t="shared" si="459"/>
        <v>0</v>
      </c>
      <c r="L1326" s="11">
        <f t="shared" si="459"/>
        <v>0</v>
      </c>
      <c r="M1326" s="11">
        <f t="shared" si="459"/>
        <v>0</v>
      </c>
      <c r="N1326" s="11">
        <f t="shared" si="459"/>
        <v>0</v>
      </c>
      <c r="O1326" s="11">
        <f>SUBTOTAL(9,O1327:O1331)</f>
        <v>0</v>
      </c>
    </row>
    <row r="1327" spans="1:15" hidden="1">
      <c r="A1327" s="50">
        <f t="shared" si="452"/>
        <v>3</v>
      </c>
      <c r="B1327" s="153"/>
      <c r="C1327" s="155" t="s">
        <v>141</v>
      </c>
      <c r="D1327" s="137" t="s">
        <v>71</v>
      </c>
      <c r="E1327" s="51"/>
      <c r="F1327" s="51"/>
      <c r="G1327" s="51"/>
      <c r="H1327" s="51"/>
      <c r="I1327" s="51"/>
      <c r="J1327" s="52">
        <f>H1327+I1327</f>
        <v>0</v>
      </c>
      <c r="K1327" s="51"/>
      <c r="L1327" s="51"/>
      <c r="M1327" s="52">
        <f>K1327+L1327</f>
        <v>0</v>
      </c>
      <c r="N1327" s="51"/>
      <c r="O1327" s="52">
        <f>M1327+N1327</f>
        <v>0</v>
      </c>
    </row>
    <row r="1328" spans="1:15" hidden="1">
      <c r="A1328" s="50">
        <f t="shared" si="452"/>
        <v>3</v>
      </c>
      <c r="B1328" s="153"/>
      <c r="C1328" s="155" t="s">
        <v>142</v>
      </c>
      <c r="D1328" s="137" t="s">
        <v>73</v>
      </c>
      <c r="E1328" s="51"/>
      <c r="F1328" s="51"/>
      <c r="G1328" s="51"/>
      <c r="H1328" s="51"/>
      <c r="I1328" s="51"/>
      <c r="J1328" s="52">
        <f>H1328+I1328</f>
        <v>0</v>
      </c>
      <c r="K1328" s="51"/>
      <c r="L1328" s="51"/>
      <c r="M1328" s="52">
        <f>K1328+L1328</f>
        <v>0</v>
      </c>
      <c r="N1328" s="51"/>
      <c r="O1328" s="52">
        <f>M1328+N1328</f>
        <v>0</v>
      </c>
    </row>
    <row r="1329" spans="1:15" hidden="1">
      <c r="A1329" s="50">
        <f t="shared" si="452"/>
        <v>3</v>
      </c>
      <c r="B1329" s="153"/>
      <c r="C1329" s="155" t="s">
        <v>143</v>
      </c>
      <c r="D1329" s="137" t="s">
        <v>75</v>
      </c>
      <c r="E1329" s="51"/>
      <c r="F1329" s="51"/>
      <c r="G1329" s="51"/>
      <c r="H1329" s="51"/>
      <c r="I1329" s="51"/>
      <c r="J1329" s="52">
        <f>H1329+I1329</f>
        <v>0</v>
      </c>
      <c r="K1329" s="51"/>
      <c r="L1329" s="51"/>
      <c r="M1329" s="52">
        <f>K1329+L1329</f>
        <v>0</v>
      </c>
      <c r="N1329" s="51"/>
      <c r="O1329" s="52">
        <f>M1329+N1329</f>
        <v>0</v>
      </c>
    </row>
    <row r="1330" spans="1:15" hidden="1">
      <c r="A1330" s="50">
        <f t="shared" si="452"/>
        <v>3</v>
      </c>
      <c r="B1330" s="153"/>
      <c r="C1330" s="155" t="s">
        <v>144</v>
      </c>
      <c r="D1330" s="137" t="s">
        <v>77</v>
      </c>
      <c r="E1330" s="51"/>
      <c r="F1330" s="51"/>
      <c r="G1330" s="51"/>
      <c r="H1330" s="51"/>
      <c r="I1330" s="51"/>
      <c r="J1330" s="52">
        <f>H1330+I1330</f>
        <v>0</v>
      </c>
      <c r="K1330" s="51"/>
      <c r="L1330" s="51"/>
      <c r="M1330" s="52">
        <f>K1330+L1330</f>
        <v>0</v>
      </c>
      <c r="N1330" s="51"/>
      <c r="O1330" s="52">
        <f>M1330+N1330</f>
        <v>0</v>
      </c>
    </row>
    <row r="1331" spans="1:15" hidden="1">
      <c r="A1331" s="50">
        <f t="shared" si="452"/>
        <v>3</v>
      </c>
      <c r="B1331" s="153"/>
      <c r="C1331" s="155" t="s">
        <v>145</v>
      </c>
      <c r="D1331" s="137" t="s">
        <v>28</v>
      </c>
      <c r="E1331" s="51"/>
      <c r="F1331" s="51"/>
      <c r="G1331" s="51"/>
      <c r="H1331" s="51"/>
      <c r="I1331" s="51"/>
      <c r="J1331" s="52">
        <f>H1331+I1331</f>
        <v>0</v>
      </c>
      <c r="K1331" s="51"/>
      <c r="L1331" s="51"/>
      <c r="M1331" s="52">
        <f>K1331+L1331</f>
        <v>0</v>
      </c>
      <c r="N1331" s="51"/>
      <c r="O1331" s="52">
        <f>M1331+N1331</f>
        <v>0</v>
      </c>
    </row>
    <row r="1332" spans="1:15" hidden="1">
      <c r="A1332" s="50">
        <f t="shared" si="452"/>
        <v>3</v>
      </c>
      <c r="B1332" s="145" t="s">
        <v>146</v>
      </c>
      <c r="C1332" s="157" t="s">
        <v>147</v>
      </c>
      <c r="D1332" s="56"/>
      <c r="E1332" s="11">
        <f>SUBTOTAL(9,E1333:E1361)</f>
        <v>0</v>
      </c>
      <c r="F1332" s="11">
        <f>SUBTOTAL(9,F1333:F1361)</f>
        <v>0</v>
      </c>
      <c r="G1332" s="11">
        <f>SUBTOTAL(9,G1333:G1361)</f>
        <v>0</v>
      </c>
      <c r="H1332" s="11">
        <f>SUBTOTAL(9,H1333:H1361)</f>
        <v>0</v>
      </c>
      <c r="I1332" s="11">
        <f t="shared" ref="I1332:N1332" si="460">SUBTOTAL(9,I1333:I1361)</f>
        <v>0</v>
      </c>
      <c r="J1332" s="11">
        <f t="shared" si="460"/>
        <v>0</v>
      </c>
      <c r="K1332" s="11">
        <f t="shared" si="460"/>
        <v>0</v>
      </c>
      <c r="L1332" s="11">
        <f t="shared" si="460"/>
        <v>0</v>
      </c>
      <c r="M1332" s="11">
        <f t="shared" si="460"/>
        <v>0</v>
      </c>
      <c r="N1332" s="11">
        <f t="shared" si="460"/>
        <v>0</v>
      </c>
      <c r="O1332" s="11">
        <f>SUBTOTAL(9,O1333:O1361)</f>
        <v>0</v>
      </c>
    </row>
    <row r="1333" spans="1:15" hidden="1">
      <c r="A1333" s="50">
        <f t="shared" si="452"/>
        <v>3</v>
      </c>
      <c r="B1333" s="156"/>
      <c r="C1333" s="158" t="s">
        <v>26</v>
      </c>
      <c r="D1333" s="56"/>
      <c r="E1333" s="11">
        <f>SUBTOTAL(9,E1334:E1352)</f>
        <v>0</v>
      </c>
      <c r="F1333" s="11">
        <f t="shared" ref="F1333:O1333" si="461">SUBTOTAL(9,F1334:F1352)</f>
        <v>0</v>
      </c>
      <c r="G1333" s="11">
        <f t="shared" si="461"/>
        <v>0</v>
      </c>
      <c r="H1333" s="11">
        <f t="shared" si="461"/>
        <v>0</v>
      </c>
      <c r="I1333" s="11">
        <f t="shared" si="461"/>
        <v>0</v>
      </c>
      <c r="J1333" s="11">
        <f t="shared" si="461"/>
        <v>0</v>
      </c>
      <c r="K1333" s="11">
        <f t="shared" si="461"/>
        <v>0</v>
      </c>
      <c r="L1333" s="11">
        <f t="shared" si="461"/>
        <v>0</v>
      </c>
      <c r="M1333" s="11">
        <f t="shared" si="461"/>
        <v>0</v>
      </c>
      <c r="N1333" s="11">
        <f t="shared" si="461"/>
        <v>0</v>
      </c>
      <c r="O1333" s="11">
        <f t="shared" si="461"/>
        <v>0</v>
      </c>
    </row>
    <row r="1334" spans="1:15" hidden="1">
      <c r="A1334" s="50">
        <f t="shared" si="452"/>
        <v>3</v>
      </c>
      <c r="B1334" s="150"/>
      <c r="C1334" s="161" t="s">
        <v>770</v>
      </c>
      <c r="D1334" s="56"/>
      <c r="E1334" s="11">
        <f>SUBTOTAL(9,E1335:E1344)</f>
        <v>0</v>
      </c>
      <c r="F1334" s="11">
        <f t="shared" ref="F1334:O1334" si="462">SUBTOTAL(9,F1335:F1344)</f>
        <v>0</v>
      </c>
      <c r="G1334" s="11">
        <f t="shared" si="462"/>
        <v>0</v>
      </c>
      <c r="H1334" s="11">
        <f t="shared" si="462"/>
        <v>0</v>
      </c>
      <c r="I1334" s="11">
        <f t="shared" si="462"/>
        <v>0</v>
      </c>
      <c r="J1334" s="11">
        <f t="shared" si="462"/>
        <v>0</v>
      </c>
      <c r="K1334" s="11">
        <f t="shared" si="462"/>
        <v>0</v>
      </c>
      <c r="L1334" s="11">
        <f t="shared" si="462"/>
        <v>0</v>
      </c>
      <c r="M1334" s="11">
        <f t="shared" si="462"/>
        <v>0</v>
      </c>
      <c r="N1334" s="11">
        <f t="shared" si="462"/>
        <v>0</v>
      </c>
      <c r="O1334" s="11">
        <f t="shared" si="462"/>
        <v>0</v>
      </c>
    </row>
    <row r="1335" spans="1:15" ht="25.5" hidden="1">
      <c r="A1335" s="50">
        <f t="shared" si="452"/>
        <v>3</v>
      </c>
      <c r="B1335" s="150"/>
      <c r="C1335" s="160" t="s">
        <v>771</v>
      </c>
      <c r="D1335" s="58" t="s">
        <v>2</v>
      </c>
      <c r="E1335" s="11">
        <f>SUBTOTAL(9,E1336:E1337)</f>
        <v>0</v>
      </c>
      <c r="F1335" s="11">
        <f t="shared" ref="F1335:O1335" si="463">SUBTOTAL(9,F1336:F1337)</f>
        <v>0</v>
      </c>
      <c r="G1335" s="11">
        <f t="shared" si="463"/>
        <v>0</v>
      </c>
      <c r="H1335" s="11">
        <f t="shared" si="463"/>
        <v>0</v>
      </c>
      <c r="I1335" s="11">
        <f t="shared" si="463"/>
        <v>0</v>
      </c>
      <c r="J1335" s="11">
        <f t="shared" si="463"/>
        <v>0</v>
      </c>
      <c r="K1335" s="11">
        <f t="shared" si="463"/>
        <v>0</v>
      </c>
      <c r="L1335" s="11">
        <f t="shared" si="463"/>
        <v>0</v>
      </c>
      <c r="M1335" s="11">
        <f t="shared" si="463"/>
        <v>0</v>
      </c>
      <c r="N1335" s="11">
        <f t="shared" si="463"/>
        <v>0</v>
      </c>
      <c r="O1335" s="11">
        <f t="shared" si="463"/>
        <v>0</v>
      </c>
    </row>
    <row r="1336" spans="1:15" ht="25.5" hidden="1">
      <c r="A1336" s="50">
        <f t="shared" si="452"/>
        <v>3</v>
      </c>
      <c r="B1336" s="150"/>
      <c r="C1336" s="260" t="s">
        <v>772</v>
      </c>
      <c r="D1336" s="58" t="s">
        <v>302</v>
      </c>
      <c r="E1336" s="51"/>
      <c r="F1336" s="51"/>
      <c r="G1336" s="51"/>
      <c r="H1336" s="51"/>
      <c r="I1336" s="51"/>
      <c r="J1336" s="52">
        <f>H1336+I1336</f>
        <v>0</v>
      </c>
      <c r="K1336" s="51"/>
      <c r="L1336" s="51"/>
      <c r="M1336" s="52">
        <f>K1336+L1336</f>
        <v>0</v>
      </c>
      <c r="N1336" s="51"/>
      <c r="O1336" s="52">
        <f>M1336+N1336</f>
        <v>0</v>
      </c>
    </row>
    <row r="1337" spans="1:15" ht="25.5" hidden="1">
      <c r="A1337" s="50">
        <f t="shared" si="452"/>
        <v>3</v>
      </c>
      <c r="B1337" s="150"/>
      <c r="C1337" s="260" t="s">
        <v>773</v>
      </c>
      <c r="D1337" s="58" t="s">
        <v>304</v>
      </c>
      <c r="E1337" s="51"/>
      <c r="F1337" s="51"/>
      <c r="G1337" s="51"/>
      <c r="H1337" s="51"/>
      <c r="I1337" s="51"/>
      <c r="J1337" s="52">
        <f>H1337+I1337</f>
        <v>0</v>
      </c>
      <c r="K1337" s="51"/>
      <c r="L1337" s="51"/>
      <c r="M1337" s="52">
        <f>K1337+L1337</f>
        <v>0</v>
      </c>
      <c r="N1337" s="51"/>
      <c r="O1337" s="52">
        <f>M1337+N1337</f>
        <v>0</v>
      </c>
    </row>
    <row r="1338" spans="1:15" hidden="1">
      <c r="A1338" s="50">
        <f t="shared" si="452"/>
        <v>3</v>
      </c>
      <c r="B1338" s="150"/>
      <c r="C1338" s="258" t="s">
        <v>42</v>
      </c>
      <c r="D1338" s="59" t="s">
        <v>3</v>
      </c>
      <c r="E1338" s="51"/>
      <c r="F1338" s="51"/>
      <c r="G1338" s="51"/>
      <c r="H1338" s="51"/>
      <c r="I1338" s="51"/>
      <c r="J1338" s="52">
        <f>H1338+I1338</f>
        <v>0</v>
      </c>
      <c r="K1338" s="51"/>
      <c r="L1338" s="51"/>
      <c r="M1338" s="52">
        <f>K1338+L1338</f>
        <v>0</v>
      </c>
      <c r="N1338" s="51"/>
      <c r="O1338" s="52">
        <f>M1338+N1338</f>
        <v>0</v>
      </c>
    </row>
    <row r="1339" spans="1:15" hidden="1">
      <c r="A1339" s="50">
        <f t="shared" si="452"/>
        <v>3</v>
      </c>
      <c r="B1339" s="150"/>
      <c r="C1339" s="259" t="s">
        <v>449</v>
      </c>
      <c r="D1339" s="117" t="s">
        <v>446</v>
      </c>
      <c r="E1339" s="11">
        <f>SUBTOTAL(9,E1340:E1343)</f>
        <v>0</v>
      </c>
      <c r="F1339" s="11">
        <f>SUBTOTAL(9,F1340:F1343)</f>
        <v>0</v>
      </c>
      <c r="G1339" s="11">
        <f>SUBTOTAL(9,G1340:G1343)</f>
        <v>0</v>
      </c>
      <c r="H1339" s="11">
        <f>SUBTOTAL(9,H1340:H1343)</f>
        <v>0</v>
      </c>
      <c r="I1339" s="11">
        <f t="shared" ref="I1339:N1339" si="464">SUBTOTAL(9,I1340:I1343)</f>
        <v>0</v>
      </c>
      <c r="J1339" s="11">
        <f t="shared" si="464"/>
        <v>0</v>
      </c>
      <c r="K1339" s="11">
        <f t="shared" si="464"/>
        <v>0</v>
      </c>
      <c r="L1339" s="11">
        <f t="shared" si="464"/>
        <v>0</v>
      </c>
      <c r="M1339" s="11">
        <f t="shared" si="464"/>
        <v>0</v>
      </c>
      <c r="N1339" s="11">
        <f t="shared" si="464"/>
        <v>0</v>
      </c>
      <c r="O1339" s="11">
        <f>SUBTOTAL(9,O1340:O1343)</f>
        <v>0</v>
      </c>
    </row>
    <row r="1340" spans="1:15" ht="25.5" hidden="1">
      <c r="A1340" s="50">
        <f t="shared" si="452"/>
        <v>3</v>
      </c>
      <c r="B1340" s="150"/>
      <c r="C1340" s="260" t="s">
        <v>153</v>
      </c>
      <c r="D1340" s="60" t="s">
        <v>37</v>
      </c>
      <c r="E1340" s="51"/>
      <c r="F1340" s="51"/>
      <c r="G1340" s="51"/>
      <c r="H1340" s="51"/>
      <c r="I1340" s="51"/>
      <c r="J1340" s="52">
        <f t="shared" ref="J1340:J1352" si="465">H1340+I1340</f>
        <v>0</v>
      </c>
      <c r="K1340" s="51"/>
      <c r="L1340" s="51"/>
      <c r="M1340" s="52">
        <f t="shared" ref="M1340:M1352" si="466">K1340+L1340</f>
        <v>0</v>
      </c>
      <c r="N1340" s="51"/>
      <c r="O1340" s="52">
        <f t="shared" ref="O1340:O1352" si="467">M1340+N1340</f>
        <v>0</v>
      </c>
    </row>
    <row r="1341" spans="1:15" hidden="1">
      <c r="A1341" s="50">
        <f t="shared" si="452"/>
        <v>3</v>
      </c>
      <c r="B1341" s="150"/>
      <c r="C1341" s="260" t="s">
        <v>155</v>
      </c>
      <c r="D1341" s="60" t="s">
        <v>39</v>
      </c>
      <c r="E1341" s="51"/>
      <c r="F1341" s="51"/>
      <c r="G1341" s="51"/>
      <c r="H1341" s="51"/>
      <c r="I1341" s="51"/>
      <c r="J1341" s="52">
        <f t="shared" si="465"/>
        <v>0</v>
      </c>
      <c r="K1341" s="51"/>
      <c r="L1341" s="51"/>
      <c r="M1341" s="52">
        <f t="shared" si="466"/>
        <v>0</v>
      </c>
      <c r="N1341" s="51"/>
      <c r="O1341" s="52">
        <f t="shared" si="467"/>
        <v>0</v>
      </c>
    </row>
    <row r="1342" spans="1:15" s="57" customFormat="1" ht="25.5" hidden="1">
      <c r="A1342" s="50">
        <f t="shared" si="452"/>
        <v>3</v>
      </c>
      <c r="B1342" s="150"/>
      <c r="C1342" s="260" t="s">
        <v>156</v>
      </c>
      <c r="D1342" s="60" t="s">
        <v>40</v>
      </c>
      <c r="E1342" s="51"/>
      <c r="F1342" s="51"/>
      <c r="G1342" s="51"/>
      <c r="H1342" s="51"/>
      <c r="I1342" s="51"/>
      <c r="J1342" s="52">
        <f t="shared" si="465"/>
        <v>0</v>
      </c>
      <c r="K1342" s="51"/>
      <c r="L1342" s="51"/>
      <c r="M1342" s="52">
        <f t="shared" si="466"/>
        <v>0</v>
      </c>
      <c r="N1342" s="51"/>
      <c r="O1342" s="52">
        <f t="shared" si="467"/>
        <v>0</v>
      </c>
    </row>
    <row r="1343" spans="1:15" s="57" customFormat="1" ht="25.5" hidden="1">
      <c r="A1343" s="50">
        <f t="shared" si="452"/>
        <v>3</v>
      </c>
      <c r="B1343" s="150"/>
      <c r="C1343" s="260" t="s">
        <v>157</v>
      </c>
      <c r="D1343" s="60" t="s">
        <v>41</v>
      </c>
      <c r="E1343" s="51"/>
      <c r="F1343" s="51"/>
      <c r="G1343" s="51"/>
      <c r="H1343" s="51"/>
      <c r="I1343" s="51"/>
      <c r="J1343" s="52">
        <f t="shared" si="465"/>
        <v>0</v>
      </c>
      <c r="K1343" s="51"/>
      <c r="L1343" s="51"/>
      <c r="M1343" s="52">
        <f t="shared" si="466"/>
        <v>0</v>
      </c>
      <c r="N1343" s="51"/>
      <c r="O1343" s="52">
        <f t="shared" si="467"/>
        <v>0</v>
      </c>
    </row>
    <row r="1344" spans="1:15" s="57" customFormat="1" hidden="1">
      <c r="A1344" s="50">
        <f t="shared" si="452"/>
        <v>3</v>
      </c>
      <c r="B1344" s="150"/>
      <c r="C1344" s="160" t="s">
        <v>158</v>
      </c>
      <c r="D1344" s="60" t="s">
        <v>4</v>
      </c>
      <c r="E1344" s="51"/>
      <c r="F1344" s="51"/>
      <c r="G1344" s="51"/>
      <c r="H1344" s="51"/>
      <c r="I1344" s="51"/>
      <c r="J1344" s="52">
        <f t="shared" si="465"/>
        <v>0</v>
      </c>
      <c r="K1344" s="51"/>
      <c r="L1344" s="51"/>
      <c r="M1344" s="52">
        <f t="shared" si="466"/>
        <v>0</v>
      </c>
      <c r="N1344" s="51"/>
      <c r="O1344" s="52">
        <f t="shared" si="467"/>
        <v>0</v>
      </c>
    </row>
    <row r="1345" spans="1:15" s="57" customFormat="1" hidden="1">
      <c r="A1345" s="50">
        <f t="shared" si="452"/>
        <v>3</v>
      </c>
      <c r="B1345" s="150"/>
      <c r="C1345" s="159" t="s">
        <v>19</v>
      </c>
      <c r="D1345" s="59" t="s">
        <v>5</v>
      </c>
      <c r="E1345" s="51"/>
      <c r="F1345" s="51"/>
      <c r="G1345" s="51"/>
      <c r="H1345" s="51"/>
      <c r="I1345" s="51"/>
      <c r="J1345" s="52">
        <f t="shared" si="465"/>
        <v>0</v>
      </c>
      <c r="K1345" s="51"/>
      <c r="L1345" s="51"/>
      <c r="M1345" s="52">
        <f t="shared" si="466"/>
        <v>0</v>
      </c>
      <c r="N1345" s="51"/>
      <c r="O1345" s="52">
        <f t="shared" si="467"/>
        <v>0</v>
      </c>
    </row>
    <row r="1346" spans="1:15" s="57" customFormat="1" hidden="1">
      <c r="A1346" s="50">
        <f t="shared" si="452"/>
        <v>3</v>
      </c>
      <c r="B1346" s="150"/>
      <c r="C1346" s="162" t="s">
        <v>450</v>
      </c>
      <c r="D1346" s="118" t="s">
        <v>173</v>
      </c>
      <c r="E1346" s="51"/>
      <c r="F1346" s="51"/>
      <c r="G1346" s="51"/>
      <c r="H1346" s="51"/>
      <c r="I1346" s="51"/>
      <c r="J1346" s="52">
        <f t="shared" si="465"/>
        <v>0</v>
      </c>
      <c r="K1346" s="51"/>
      <c r="L1346" s="51"/>
      <c r="M1346" s="52">
        <f t="shared" si="466"/>
        <v>0</v>
      </c>
      <c r="N1346" s="51"/>
      <c r="O1346" s="52">
        <f t="shared" si="467"/>
        <v>0</v>
      </c>
    </row>
    <row r="1347" spans="1:15" s="57" customFormat="1" hidden="1">
      <c r="A1347" s="50">
        <f t="shared" si="452"/>
        <v>3</v>
      </c>
      <c r="B1347" s="153"/>
      <c r="C1347" s="163" t="s">
        <v>29</v>
      </c>
      <c r="D1347" s="136" t="s">
        <v>6</v>
      </c>
      <c r="E1347" s="51"/>
      <c r="F1347" s="51"/>
      <c r="G1347" s="51"/>
      <c r="H1347" s="51"/>
      <c r="I1347" s="51"/>
      <c r="J1347" s="52">
        <f t="shared" si="465"/>
        <v>0</v>
      </c>
      <c r="K1347" s="51"/>
      <c r="L1347" s="51"/>
      <c r="M1347" s="52">
        <f t="shared" si="466"/>
        <v>0</v>
      </c>
      <c r="N1347" s="51"/>
      <c r="O1347" s="52">
        <f t="shared" si="467"/>
        <v>0</v>
      </c>
    </row>
    <row r="1348" spans="1:15" s="57" customFormat="1" hidden="1">
      <c r="A1348" s="50">
        <f t="shared" si="452"/>
        <v>3</v>
      </c>
      <c r="B1348" s="153"/>
      <c r="C1348" s="163" t="s">
        <v>21</v>
      </c>
      <c r="D1348" s="137" t="s">
        <v>8</v>
      </c>
      <c r="E1348" s="51"/>
      <c r="F1348" s="51"/>
      <c r="G1348" s="51"/>
      <c r="H1348" s="51"/>
      <c r="I1348" s="51"/>
      <c r="J1348" s="52">
        <f>H1348+I1348</f>
        <v>0</v>
      </c>
      <c r="K1348" s="51"/>
      <c r="L1348" s="51"/>
      <c r="M1348" s="52">
        <f>K1348+L1348</f>
        <v>0</v>
      </c>
      <c r="N1348" s="51"/>
      <c r="O1348" s="52">
        <f t="shared" si="467"/>
        <v>0</v>
      </c>
    </row>
    <row r="1349" spans="1:15" s="57" customFormat="1" hidden="1">
      <c r="A1349" s="50">
        <f t="shared" si="452"/>
        <v>3</v>
      </c>
      <c r="B1349" s="153"/>
      <c r="C1349" s="163" t="s">
        <v>526</v>
      </c>
      <c r="D1349" s="137" t="s">
        <v>31</v>
      </c>
      <c r="E1349" s="51"/>
      <c r="F1349" s="51"/>
      <c r="G1349" s="51"/>
      <c r="H1349" s="51"/>
      <c r="I1349" s="51"/>
      <c r="J1349" s="52">
        <f t="shared" si="465"/>
        <v>0</v>
      </c>
      <c r="K1349" s="51"/>
      <c r="L1349" s="51"/>
      <c r="M1349" s="52">
        <f t="shared" si="466"/>
        <v>0</v>
      </c>
      <c r="N1349" s="51"/>
      <c r="O1349" s="52">
        <f t="shared" si="467"/>
        <v>0</v>
      </c>
    </row>
    <row r="1350" spans="1:15" s="57" customFormat="1" hidden="1">
      <c r="A1350" s="50">
        <f t="shared" si="452"/>
        <v>3</v>
      </c>
      <c r="B1350" s="153"/>
      <c r="C1350" s="163" t="s">
        <v>558</v>
      </c>
      <c r="D1350" s="137" t="s">
        <v>559</v>
      </c>
      <c r="E1350" s="51"/>
      <c r="F1350" s="51"/>
      <c r="G1350" s="51"/>
      <c r="H1350" s="51"/>
      <c r="I1350" s="51"/>
      <c r="J1350" s="52">
        <f t="shared" si="465"/>
        <v>0</v>
      </c>
      <c r="K1350" s="51"/>
      <c r="L1350" s="51"/>
      <c r="M1350" s="52">
        <f t="shared" si="466"/>
        <v>0</v>
      </c>
      <c r="N1350" s="51"/>
      <c r="O1350" s="52">
        <f t="shared" si="467"/>
        <v>0</v>
      </c>
    </row>
    <row r="1351" spans="1:15" s="57" customFormat="1" ht="25.5" hidden="1">
      <c r="A1351" s="50">
        <f t="shared" si="452"/>
        <v>3</v>
      </c>
      <c r="B1351" s="153"/>
      <c r="C1351" s="163" t="s">
        <v>528</v>
      </c>
      <c r="D1351" s="136" t="s">
        <v>9</v>
      </c>
      <c r="E1351" s="51"/>
      <c r="F1351" s="51"/>
      <c r="G1351" s="51"/>
      <c r="H1351" s="51"/>
      <c r="I1351" s="51"/>
      <c r="J1351" s="52">
        <f t="shared" si="465"/>
        <v>0</v>
      </c>
      <c r="K1351" s="51"/>
      <c r="L1351" s="51"/>
      <c r="M1351" s="52">
        <f t="shared" si="466"/>
        <v>0</v>
      </c>
      <c r="N1351" s="51"/>
      <c r="O1351" s="52">
        <f t="shared" si="467"/>
        <v>0</v>
      </c>
    </row>
    <row r="1352" spans="1:15" s="57" customFormat="1" ht="25.5" hidden="1">
      <c r="A1352" s="50">
        <f t="shared" si="452"/>
        <v>3</v>
      </c>
      <c r="B1352" s="153"/>
      <c r="C1352" s="163" t="s">
        <v>30</v>
      </c>
      <c r="D1352" s="136" t="s">
        <v>10</v>
      </c>
      <c r="E1352" s="51"/>
      <c r="F1352" s="51"/>
      <c r="G1352" s="51"/>
      <c r="H1352" s="51"/>
      <c r="I1352" s="51"/>
      <c r="J1352" s="52">
        <f t="shared" si="465"/>
        <v>0</v>
      </c>
      <c r="K1352" s="51"/>
      <c r="L1352" s="51"/>
      <c r="M1352" s="52">
        <f t="shared" si="466"/>
        <v>0</v>
      </c>
      <c r="N1352" s="51"/>
      <c r="O1352" s="52">
        <f t="shared" si="467"/>
        <v>0</v>
      </c>
    </row>
    <row r="1353" spans="1:15" s="57" customFormat="1" hidden="1">
      <c r="A1353" s="50">
        <f t="shared" si="452"/>
        <v>3</v>
      </c>
      <c r="B1353" s="153"/>
      <c r="C1353" s="165" t="s">
        <v>451</v>
      </c>
      <c r="D1353" s="138" t="s">
        <v>93</v>
      </c>
      <c r="E1353" s="11">
        <f>SUBTOTAL(9,E1354:E1355)</f>
        <v>0</v>
      </c>
      <c r="F1353" s="11">
        <f>SUBTOTAL(9,F1354:F1355)</f>
        <v>0</v>
      </c>
      <c r="G1353" s="11">
        <f>SUBTOTAL(9,G1354:G1355)</f>
        <v>0</v>
      </c>
      <c r="H1353" s="11">
        <f>SUBTOTAL(9,H1354:H1355)</f>
        <v>0</v>
      </c>
      <c r="I1353" s="11">
        <f t="shared" ref="I1353:N1353" si="468">SUBTOTAL(9,I1354:I1355)</f>
        <v>0</v>
      </c>
      <c r="J1353" s="11">
        <f t="shared" si="468"/>
        <v>0</v>
      </c>
      <c r="K1353" s="11">
        <f t="shared" si="468"/>
        <v>0</v>
      </c>
      <c r="L1353" s="11">
        <f t="shared" si="468"/>
        <v>0</v>
      </c>
      <c r="M1353" s="11">
        <f t="shared" si="468"/>
        <v>0</v>
      </c>
      <c r="N1353" s="11">
        <f t="shared" si="468"/>
        <v>0</v>
      </c>
      <c r="O1353" s="11">
        <f>SUBTOTAL(9,O1354:O1355)</f>
        <v>0</v>
      </c>
    </row>
    <row r="1354" spans="1:15" s="57" customFormat="1" hidden="1">
      <c r="A1354" s="50">
        <f t="shared" si="452"/>
        <v>3</v>
      </c>
      <c r="B1354" s="153"/>
      <c r="C1354" s="166" t="s">
        <v>452</v>
      </c>
      <c r="D1354" s="138" t="s">
        <v>453</v>
      </c>
      <c r="E1354" s="51"/>
      <c r="F1354" s="51"/>
      <c r="G1354" s="51"/>
      <c r="H1354" s="51"/>
      <c r="I1354" s="51"/>
      <c r="J1354" s="52">
        <f>H1354+I1354</f>
        <v>0</v>
      </c>
      <c r="K1354" s="51"/>
      <c r="L1354" s="51"/>
      <c r="M1354" s="52">
        <f>K1354+L1354</f>
        <v>0</v>
      </c>
      <c r="N1354" s="51"/>
      <c r="O1354" s="52">
        <f>M1354+N1354</f>
        <v>0</v>
      </c>
    </row>
    <row r="1355" spans="1:15" s="57" customFormat="1" hidden="1">
      <c r="A1355" s="50">
        <f t="shared" si="452"/>
        <v>3</v>
      </c>
      <c r="B1355" s="153"/>
      <c r="C1355" s="166" t="s">
        <v>454</v>
      </c>
      <c r="D1355" s="138" t="s">
        <v>455</v>
      </c>
      <c r="E1355" s="51"/>
      <c r="F1355" s="51"/>
      <c r="G1355" s="51"/>
      <c r="H1355" s="51"/>
      <c r="I1355" s="51"/>
      <c r="J1355" s="52">
        <f>H1355+I1355</f>
        <v>0</v>
      </c>
      <c r="K1355" s="51"/>
      <c r="L1355" s="51"/>
      <c r="M1355" s="52">
        <f>K1355+L1355</f>
        <v>0</v>
      </c>
      <c r="N1355" s="51"/>
      <c r="O1355" s="52">
        <f>M1355+N1355</f>
        <v>0</v>
      </c>
    </row>
    <row r="1356" spans="1:15" s="57" customFormat="1" hidden="1">
      <c r="A1356" s="50">
        <f t="shared" si="452"/>
        <v>3</v>
      </c>
      <c r="B1356" s="156"/>
      <c r="C1356" s="158" t="s">
        <v>32</v>
      </c>
      <c r="D1356" s="136"/>
      <c r="E1356" s="11">
        <f>SUBTOTAL(9,E1357:E1361)</f>
        <v>0</v>
      </c>
      <c r="F1356" s="11">
        <f>SUBTOTAL(9,F1357:F1361)</f>
        <v>0</v>
      </c>
      <c r="G1356" s="11">
        <f>SUBTOTAL(9,G1357:G1361)</f>
        <v>0</v>
      </c>
      <c r="H1356" s="11">
        <f>SUBTOTAL(9,H1357:H1361)</f>
        <v>0</v>
      </c>
      <c r="I1356" s="11">
        <f t="shared" ref="I1356:N1356" si="469">SUBTOTAL(9,I1357:I1361)</f>
        <v>0</v>
      </c>
      <c r="J1356" s="11">
        <f t="shared" si="469"/>
        <v>0</v>
      </c>
      <c r="K1356" s="11">
        <f t="shared" si="469"/>
        <v>0</v>
      </c>
      <c r="L1356" s="11">
        <f t="shared" si="469"/>
        <v>0</v>
      </c>
      <c r="M1356" s="11">
        <f t="shared" si="469"/>
        <v>0</v>
      </c>
      <c r="N1356" s="11">
        <f t="shared" si="469"/>
        <v>0</v>
      </c>
      <c r="O1356" s="11">
        <f>SUBTOTAL(9,O1357:O1361)</f>
        <v>0</v>
      </c>
    </row>
    <row r="1357" spans="1:15" s="57" customFormat="1" hidden="1">
      <c r="A1357" s="50">
        <f t="shared" si="452"/>
        <v>3</v>
      </c>
      <c r="B1357" s="153"/>
      <c r="C1357" s="163" t="s">
        <v>70</v>
      </c>
      <c r="D1357" s="137" t="s">
        <v>71</v>
      </c>
      <c r="E1357" s="51"/>
      <c r="F1357" s="51"/>
      <c r="G1357" s="51"/>
      <c r="H1357" s="51"/>
      <c r="I1357" s="51"/>
      <c r="J1357" s="52">
        <f>H1357+I1357</f>
        <v>0</v>
      </c>
      <c r="K1357" s="51"/>
      <c r="L1357" s="51"/>
      <c r="M1357" s="52">
        <f>K1357+L1357</f>
        <v>0</v>
      </c>
      <c r="N1357" s="51"/>
      <c r="O1357" s="52">
        <f>M1357+N1357</f>
        <v>0</v>
      </c>
    </row>
    <row r="1358" spans="1:15" s="57" customFormat="1" hidden="1">
      <c r="A1358" s="50">
        <f t="shared" si="452"/>
        <v>3</v>
      </c>
      <c r="B1358" s="153"/>
      <c r="C1358" s="163" t="s">
        <v>72</v>
      </c>
      <c r="D1358" s="137" t="s">
        <v>73</v>
      </c>
      <c r="E1358" s="51"/>
      <c r="F1358" s="51"/>
      <c r="G1358" s="51"/>
      <c r="H1358" s="51"/>
      <c r="I1358" s="51"/>
      <c r="J1358" s="52">
        <f>H1358+I1358</f>
        <v>0</v>
      </c>
      <c r="K1358" s="51"/>
      <c r="L1358" s="51"/>
      <c r="M1358" s="52">
        <f>K1358+L1358</f>
        <v>0</v>
      </c>
      <c r="N1358" s="51"/>
      <c r="O1358" s="52">
        <f>M1358+N1358</f>
        <v>0</v>
      </c>
    </row>
    <row r="1359" spans="1:15" s="57" customFormat="1" hidden="1">
      <c r="A1359" s="50">
        <f t="shared" si="452"/>
        <v>3</v>
      </c>
      <c r="B1359" s="153"/>
      <c r="C1359" s="163" t="s">
        <v>74</v>
      </c>
      <c r="D1359" s="137" t="s">
        <v>75</v>
      </c>
      <c r="E1359" s="51"/>
      <c r="F1359" s="51"/>
      <c r="G1359" s="51"/>
      <c r="H1359" s="51"/>
      <c r="I1359" s="51"/>
      <c r="J1359" s="52">
        <f>H1359+I1359</f>
        <v>0</v>
      </c>
      <c r="K1359" s="51"/>
      <c r="L1359" s="51"/>
      <c r="M1359" s="52">
        <f>K1359+L1359</f>
        <v>0</v>
      </c>
      <c r="N1359" s="51"/>
      <c r="O1359" s="52">
        <f>M1359+N1359</f>
        <v>0</v>
      </c>
    </row>
    <row r="1360" spans="1:15" s="57" customFormat="1" hidden="1">
      <c r="A1360" s="50">
        <f t="shared" si="452"/>
        <v>3</v>
      </c>
      <c r="B1360" s="153"/>
      <c r="C1360" s="163" t="s">
        <v>76</v>
      </c>
      <c r="D1360" s="137" t="s">
        <v>77</v>
      </c>
      <c r="E1360" s="51"/>
      <c r="F1360" s="51"/>
      <c r="G1360" s="51"/>
      <c r="H1360" s="51"/>
      <c r="I1360" s="51"/>
      <c r="J1360" s="52">
        <f>H1360+I1360</f>
        <v>0</v>
      </c>
      <c r="K1360" s="51"/>
      <c r="L1360" s="51"/>
      <c r="M1360" s="52">
        <f>K1360+L1360</f>
        <v>0</v>
      </c>
      <c r="N1360" s="51"/>
      <c r="O1360" s="52">
        <f>M1360+N1360</f>
        <v>0</v>
      </c>
    </row>
    <row r="1361" spans="1:15" s="57" customFormat="1" hidden="1">
      <c r="A1361" s="50">
        <f t="shared" si="452"/>
        <v>3</v>
      </c>
      <c r="B1361" s="153"/>
      <c r="C1361" s="163" t="s">
        <v>12</v>
      </c>
      <c r="D1361" s="137" t="s">
        <v>28</v>
      </c>
      <c r="E1361" s="51"/>
      <c r="F1361" s="51"/>
      <c r="G1361" s="51"/>
      <c r="H1361" s="51"/>
      <c r="I1361" s="51"/>
      <c r="J1361" s="52">
        <f>H1361+I1361</f>
        <v>0</v>
      </c>
      <c r="K1361" s="51"/>
      <c r="L1361" s="51"/>
      <c r="M1361" s="52">
        <f>K1361+L1361</f>
        <v>0</v>
      </c>
      <c r="N1361" s="51"/>
      <c r="O1361" s="52">
        <f>M1361+N1361</f>
        <v>0</v>
      </c>
    </row>
    <row r="1362" spans="1:15" s="57" customFormat="1" hidden="1">
      <c r="A1362" s="77">
        <f>A1363</f>
        <v>3</v>
      </c>
      <c r="B1362" s="153"/>
      <c r="C1362" s="155"/>
      <c r="D1362" s="137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</row>
    <row r="1363" spans="1:15" s="57" customFormat="1" hidden="1">
      <c r="A1363" s="105">
        <f>MIN(A1364:A1369)</f>
        <v>3</v>
      </c>
      <c r="B1363" s="153"/>
      <c r="C1363" s="157" t="s">
        <v>36</v>
      </c>
      <c r="D1363" s="137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</row>
    <row r="1364" spans="1:15" s="57" customFormat="1" hidden="1">
      <c r="A1364" s="50">
        <f t="shared" ref="A1364:A1369" si="470">IF(MAX(E1364:P1364)=0,IF(MIN(E1364:P1364)=0,3,2),2)</f>
        <v>3</v>
      </c>
      <c r="B1364" s="153"/>
      <c r="C1364" s="155" t="s">
        <v>34</v>
      </c>
      <c r="D1364" s="137"/>
      <c r="E1364" s="62">
        <f>SUM(E1365:E1366)</f>
        <v>0</v>
      </c>
      <c r="F1364" s="62">
        <f>SUM(F1365:F1366)</f>
        <v>0</v>
      </c>
      <c r="G1364" s="62">
        <f>SUM(G1365:G1366)</f>
        <v>0</v>
      </c>
      <c r="H1364" s="62">
        <f>SUM(H1365:H1366)</f>
        <v>0</v>
      </c>
      <c r="I1364" s="62">
        <f t="shared" ref="I1364:N1364" si="471">SUM(I1365:I1366)</f>
        <v>0</v>
      </c>
      <c r="J1364" s="62">
        <f t="shared" si="471"/>
        <v>0</v>
      </c>
      <c r="K1364" s="62">
        <f t="shared" si="471"/>
        <v>0</v>
      </c>
      <c r="L1364" s="62">
        <f t="shared" si="471"/>
        <v>0</v>
      </c>
      <c r="M1364" s="62">
        <f t="shared" si="471"/>
        <v>0</v>
      </c>
      <c r="N1364" s="62">
        <f t="shared" si="471"/>
        <v>0</v>
      </c>
      <c r="O1364" s="62">
        <f>SUM(O1365:O1366)</f>
        <v>0</v>
      </c>
    </row>
    <row r="1365" spans="1:15" s="57" customFormat="1" hidden="1">
      <c r="A1365" s="50">
        <f t="shared" si="470"/>
        <v>3</v>
      </c>
      <c r="B1365" s="153"/>
      <c r="C1365" s="167" t="s">
        <v>80</v>
      </c>
      <c r="D1365" s="137"/>
      <c r="E1365" s="51"/>
      <c r="F1365" s="51"/>
      <c r="G1365" s="51"/>
      <c r="H1365" s="51"/>
      <c r="I1365" s="51"/>
      <c r="J1365" s="52">
        <f>H1365+I1365</f>
        <v>0</v>
      </c>
      <c r="K1365" s="51"/>
      <c r="L1365" s="51"/>
      <c r="M1365" s="52">
        <f>K1365+L1365</f>
        <v>0</v>
      </c>
      <c r="N1365" s="51"/>
      <c r="O1365" s="52">
        <f>M1365+N1365</f>
        <v>0</v>
      </c>
    </row>
    <row r="1366" spans="1:15" s="57" customFormat="1" hidden="1">
      <c r="A1366" s="50">
        <f t="shared" si="470"/>
        <v>3</v>
      </c>
      <c r="B1366" s="153"/>
      <c r="C1366" s="167" t="s">
        <v>81</v>
      </c>
      <c r="D1366" s="137"/>
      <c r="E1366" s="51"/>
      <c r="F1366" s="51"/>
      <c r="G1366" s="51"/>
      <c r="H1366" s="51"/>
      <c r="I1366" s="51"/>
      <c r="J1366" s="52">
        <f>H1366+I1366</f>
        <v>0</v>
      </c>
      <c r="K1366" s="51"/>
      <c r="L1366" s="51"/>
      <c r="M1366" s="52">
        <f>K1366+L1366</f>
        <v>0</v>
      </c>
      <c r="N1366" s="51"/>
      <c r="O1366" s="52">
        <f>M1366+N1366</f>
        <v>0</v>
      </c>
    </row>
    <row r="1367" spans="1:15" s="57" customFormat="1" hidden="1">
      <c r="A1367" s="50">
        <f t="shared" si="470"/>
        <v>3</v>
      </c>
      <c r="B1367" s="153"/>
      <c r="C1367" s="155" t="s">
        <v>35</v>
      </c>
      <c r="D1367" s="137"/>
      <c r="E1367" s="62">
        <f>SUM(E1368:E1369)</f>
        <v>0</v>
      </c>
      <c r="F1367" s="62">
        <f>SUM(F1368:F1369)</f>
        <v>0</v>
      </c>
      <c r="G1367" s="62">
        <f>SUM(G1368:G1369)</f>
        <v>0</v>
      </c>
      <c r="H1367" s="62">
        <f>SUM(H1368:H1369)</f>
        <v>0</v>
      </c>
      <c r="I1367" s="62">
        <f t="shared" ref="I1367:N1367" si="472">SUM(I1368:I1369)</f>
        <v>0</v>
      </c>
      <c r="J1367" s="62">
        <f t="shared" si="472"/>
        <v>0</v>
      </c>
      <c r="K1367" s="62">
        <f t="shared" si="472"/>
        <v>0</v>
      </c>
      <c r="L1367" s="62">
        <f t="shared" si="472"/>
        <v>0</v>
      </c>
      <c r="M1367" s="62">
        <f t="shared" si="472"/>
        <v>0</v>
      </c>
      <c r="N1367" s="62">
        <f t="shared" si="472"/>
        <v>0</v>
      </c>
      <c r="O1367" s="62">
        <f>SUM(O1368:O1369)</f>
        <v>0</v>
      </c>
    </row>
    <row r="1368" spans="1:15" s="57" customFormat="1" hidden="1">
      <c r="A1368" s="50">
        <f t="shared" si="470"/>
        <v>3</v>
      </c>
      <c r="B1368" s="153"/>
      <c r="C1368" s="167" t="s">
        <v>84</v>
      </c>
      <c r="D1368" s="137"/>
      <c r="E1368" s="51"/>
      <c r="F1368" s="51"/>
      <c r="G1368" s="51"/>
      <c r="H1368" s="51"/>
      <c r="I1368" s="51"/>
      <c r="J1368" s="52">
        <f>H1368+I1368</f>
        <v>0</v>
      </c>
      <c r="K1368" s="51"/>
      <c r="L1368" s="51"/>
      <c r="M1368" s="52">
        <f>K1368+L1368</f>
        <v>0</v>
      </c>
      <c r="N1368" s="51"/>
      <c r="O1368" s="52">
        <f>M1368+N1368</f>
        <v>0</v>
      </c>
    </row>
    <row r="1369" spans="1:15" s="57" customFormat="1" hidden="1">
      <c r="A1369" s="50">
        <f t="shared" si="470"/>
        <v>3</v>
      </c>
      <c r="B1369" s="153"/>
      <c r="C1369" s="167" t="s">
        <v>85</v>
      </c>
      <c r="D1369" s="137"/>
      <c r="E1369" s="51"/>
      <c r="F1369" s="51"/>
      <c r="G1369" s="51"/>
      <c r="H1369" s="51"/>
      <c r="I1369" s="51"/>
      <c r="J1369" s="52">
        <f>H1369+I1369</f>
        <v>0</v>
      </c>
      <c r="K1369" s="51"/>
      <c r="L1369" s="51"/>
      <c r="M1369" s="52">
        <f>K1369+L1369</f>
        <v>0</v>
      </c>
      <c r="N1369" s="51"/>
      <c r="O1369" s="52">
        <f>M1369+N1369</f>
        <v>0</v>
      </c>
    </row>
    <row r="1370" spans="1:15" s="57" customFormat="1" hidden="1">
      <c r="A1370" s="77">
        <f>A1371</f>
        <v>3</v>
      </c>
      <c r="B1370" s="172"/>
      <c r="C1370" s="156"/>
      <c r="D1370" s="140"/>
      <c r="E1370" s="76"/>
      <c r="F1370" s="76"/>
      <c r="G1370" s="76"/>
      <c r="H1370" s="76"/>
      <c r="I1370" s="76"/>
      <c r="J1370" s="76"/>
      <c r="K1370" s="76"/>
      <c r="L1370" s="76"/>
      <c r="M1370" s="76"/>
      <c r="N1370" s="76"/>
      <c r="O1370" s="76"/>
    </row>
    <row r="1371" spans="1:15" s="57" customFormat="1" hidden="1">
      <c r="A1371" s="105">
        <f>MIN(A1372:A1433)</f>
        <v>3</v>
      </c>
      <c r="B1371" s="172"/>
      <c r="C1371" s="174" t="s">
        <v>65</v>
      </c>
      <c r="D1371" s="140"/>
      <c r="E1371" s="76"/>
      <c r="F1371" s="76"/>
      <c r="G1371" s="76"/>
      <c r="H1371" s="76"/>
      <c r="I1371" s="76"/>
      <c r="J1371" s="76"/>
      <c r="K1371" s="76"/>
      <c r="L1371" s="76"/>
      <c r="M1371" s="76"/>
      <c r="N1371" s="76"/>
      <c r="O1371" s="76"/>
    </row>
    <row r="1372" spans="1:15" s="57" customFormat="1" hidden="1">
      <c r="A1372" s="50">
        <f t="shared" ref="A1372:A1425" si="473">IF(MAX(E1372:P1372)=0,IF(MIN(E1372:P1372)=0,3,2),2)</f>
        <v>3</v>
      </c>
      <c r="B1372" s="145"/>
      <c r="C1372" s="146" t="s">
        <v>25</v>
      </c>
      <c r="D1372" s="56"/>
      <c r="E1372" s="11">
        <f>SUBTOTAL(9,E1373:E1425)</f>
        <v>0</v>
      </c>
      <c r="F1372" s="11">
        <f>SUBTOTAL(9,F1373:F1425)</f>
        <v>0</v>
      </c>
      <c r="G1372" s="11">
        <f>SUBTOTAL(9,G1373:G1425)</f>
        <v>0</v>
      </c>
      <c r="H1372" s="11">
        <f>SUBTOTAL(9,H1373:H1425)</f>
        <v>0</v>
      </c>
      <c r="I1372" s="11">
        <f t="shared" ref="I1372:N1372" si="474">SUBTOTAL(9,I1373:I1425)</f>
        <v>0</v>
      </c>
      <c r="J1372" s="11">
        <f t="shared" si="474"/>
        <v>0</v>
      </c>
      <c r="K1372" s="11">
        <f t="shared" si="474"/>
        <v>0</v>
      </c>
      <c r="L1372" s="11">
        <f t="shared" si="474"/>
        <v>0</v>
      </c>
      <c r="M1372" s="11">
        <f t="shared" si="474"/>
        <v>0</v>
      </c>
      <c r="N1372" s="11">
        <f t="shared" si="474"/>
        <v>0</v>
      </c>
      <c r="O1372" s="11">
        <f>SUBTOTAL(9,O1373:O1425)</f>
        <v>0</v>
      </c>
    </row>
    <row r="1373" spans="1:15" s="57" customFormat="1" hidden="1">
      <c r="A1373" s="50">
        <f t="shared" si="473"/>
        <v>3</v>
      </c>
      <c r="B1373" s="145" t="s">
        <v>14</v>
      </c>
      <c r="C1373" s="146" t="s">
        <v>125</v>
      </c>
      <c r="D1373" s="56"/>
      <c r="E1373" s="11">
        <f>SUBTOTAL(9,E1374:E1395)</f>
        <v>0</v>
      </c>
      <c r="F1373" s="11">
        <f>SUBTOTAL(9,F1374:F1395)</f>
        <v>0</v>
      </c>
      <c r="G1373" s="11">
        <f>SUBTOTAL(9,G1374:G1395)</f>
        <v>0</v>
      </c>
      <c r="H1373" s="11">
        <f>SUBTOTAL(9,H1374:H1395)</f>
        <v>0</v>
      </c>
      <c r="I1373" s="11">
        <f t="shared" ref="I1373:N1373" si="475">SUBTOTAL(9,I1374:I1395)</f>
        <v>0</v>
      </c>
      <c r="J1373" s="11">
        <f t="shared" si="475"/>
        <v>0</v>
      </c>
      <c r="K1373" s="11">
        <f t="shared" si="475"/>
        <v>0</v>
      </c>
      <c r="L1373" s="11">
        <f t="shared" si="475"/>
        <v>0</v>
      </c>
      <c r="M1373" s="11">
        <f t="shared" si="475"/>
        <v>0</v>
      </c>
      <c r="N1373" s="11">
        <f t="shared" si="475"/>
        <v>0</v>
      </c>
      <c r="O1373" s="11">
        <f>SUBTOTAL(9,O1374:O1395)</f>
        <v>0</v>
      </c>
    </row>
    <row r="1374" spans="1:15" s="57" customFormat="1" hidden="1">
      <c r="A1374" s="50">
        <f t="shared" si="473"/>
        <v>3</v>
      </c>
      <c r="B1374" s="147"/>
      <c r="C1374" s="146" t="s">
        <v>126</v>
      </c>
      <c r="D1374" s="56"/>
      <c r="E1374" s="11">
        <f>SUBTOTAL(9,E1375:E1384)</f>
        <v>0</v>
      </c>
      <c r="F1374" s="11">
        <f>SUBTOTAL(9,F1375:F1384)</f>
        <v>0</v>
      </c>
      <c r="G1374" s="11">
        <f>SUBTOTAL(9,G1375:G1384)</f>
        <v>0</v>
      </c>
      <c r="H1374" s="11">
        <f>SUBTOTAL(9,H1375:H1384)</f>
        <v>0</v>
      </c>
      <c r="I1374" s="11">
        <f t="shared" ref="I1374:N1374" si="476">SUBTOTAL(9,I1375:I1384)</f>
        <v>0</v>
      </c>
      <c r="J1374" s="11">
        <f t="shared" si="476"/>
        <v>0</v>
      </c>
      <c r="K1374" s="11">
        <f t="shared" si="476"/>
        <v>0</v>
      </c>
      <c r="L1374" s="11">
        <f t="shared" si="476"/>
        <v>0</v>
      </c>
      <c r="M1374" s="11">
        <f t="shared" si="476"/>
        <v>0</v>
      </c>
      <c r="N1374" s="11">
        <f t="shared" si="476"/>
        <v>0</v>
      </c>
      <c r="O1374" s="11">
        <f>SUBTOTAL(9,O1375:O1384)</f>
        <v>0</v>
      </c>
    </row>
    <row r="1375" spans="1:15" s="57" customFormat="1" ht="25.5" hidden="1">
      <c r="A1375" s="50">
        <f t="shared" si="473"/>
        <v>3</v>
      </c>
      <c r="B1375" s="148"/>
      <c r="C1375" s="149" t="s">
        <v>127</v>
      </c>
      <c r="D1375" s="58" t="s">
        <v>2</v>
      </c>
      <c r="E1375" s="11">
        <f>SUBTOTAL(9,E1376:E1377)</f>
        <v>0</v>
      </c>
      <c r="F1375" s="11">
        <f>SUBTOTAL(9,F1376:F1377)</f>
        <v>0</v>
      </c>
      <c r="G1375" s="11">
        <f>SUBTOTAL(9,G1376:G1377)</f>
        <v>0</v>
      </c>
      <c r="H1375" s="11">
        <f>SUBTOTAL(9,H1376:H1377)</f>
        <v>0</v>
      </c>
      <c r="I1375" s="11">
        <f t="shared" ref="I1375:N1375" si="477">SUBTOTAL(9,I1376:I1377)</f>
        <v>0</v>
      </c>
      <c r="J1375" s="11">
        <f t="shared" si="477"/>
        <v>0</v>
      </c>
      <c r="K1375" s="11">
        <f t="shared" si="477"/>
        <v>0</v>
      </c>
      <c r="L1375" s="11">
        <f t="shared" si="477"/>
        <v>0</v>
      </c>
      <c r="M1375" s="11">
        <f t="shared" si="477"/>
        <v>0</v>
      </c>
      <c r="N1375" s="11">
        <f t="shared" si="477"/>
        <v>0</v>
      </c>
      <c r="O1375" s="11">
        <f>SUBTOTAL(9,O1376:O1377)</f>
        <v>0</v>
      </c>
    </row>
    <row r="1376" spans="1:15" ht="25.5" hidden="1">
      <c r="A1376" s="50">
        <f t="shared" si="473"/>
        <v>3</v>
      </c>
      <c r="B1376" s="148"/>
      <c r="C1376" s="149" t="s">
        <v>303</v>
      </c>
      <c r="D1376" s="58" t="s">
        <v>302</v>
      </c>
      <c r="E1376" s="51"/>
      <c r="F1376" s="51"/>
      <c r="G1376" s="51"/>
      <c r="H1376" s="51"/>
      <c r="I1376" s="51"/>
      <c r="J1376" s="52">
        <f>H1376+I1376</f>
        <v>0</v>
      </c>
      <c r="K1376" s="51"/>
      <c r="L1376" s="51"/>
      <c r="M1376" s="52">
        <f>K1376+L1376</f>
        <v>0</v>
      </c>
      <c r="N1376" s="51"/>
      <c r="O1376" s="52">
        <f>M1376+N1376</f>
        <v>0</v>
      </c>
    </row>
    <row r="1377" spans="1:15" ht="25.5" hidden="1">
      <c r="A1377" s="50">
        <f t="shared" si="473"/>
        <v>3</v>
      </c>
      <c r="B1377" s="148"/>
      <c r="C1377" s="149" t="s">
        <v>305</v>
      </c>
      <c r="D1377" s="58" t="s">
        <v>304</v>
      </c>
      <c r="E1377" s="51"/>
      <c r="F1377" s="51"/>
      <c r="G1377" s="51"/>
      <c r="H1377" s="51"/>
      <c r="I1377" s="51"/>
      <c r="J1377" s="52">
        <f>H1377+I1377</f>
        <v>0</v>
      </c>
      <c r="K1377" s="51"/>
      <c r="L1377" s="51"/>
      <c r="M1377" s="52">
        <f>K1377+L1377</f>
        <v>0</v>
      </c>
      <c r="N1377" s="51"/>
      <c r="O1377" s="52">
        <f>M1377+N1377</f>
        <v>0</v>
      </c>
    </row>
    <row r="1378" spans="1:15" hidden="1">
      <c r="A1378" s="50">
        <f t="shared" si="473"/>
        <v>3</v>
      </c>
      <c r="B1378" s="150"/>
      <c r="C1378" s="151" t="s">
        <v>128</v>
      </c>
      <c r="D1378" s="59" t="s">
        <v>3</v>
      </c>
      <c r="E1378" s="51"/>
      <c r="F1378" s="51"/>
      <c r="G1378" s="51"/>
      <c r="H1378" s="51"/>
      <c r="I1378" s="51"/>
      <c r="J1378" s="52">
        <f>H1378+I1378</f>
        <v>0</v>
      </c>
      <c r="K1378" s="51"/>
      <c r="L1378" s="51"/>
      <c r="M1378" s="52">
        <f>K1378+L1378</f>
        <v>0</v>
      </c>
      <c r="N1378" s="51"/>
      <c r="O1378" s="52">
        <f>M1378+N1378</f>
        <v>0</v>
      </c>
    </row>
    <row r="1379" spans="1:15" hidden="1">
      <c r="A1379" s="50">
        <f t="shared" si="473"/>
        <v>3</v>
      </c>
      <c r="B1379" s="150"/>
      <c r="C1379" s="152" t="s">
        <v>445</v>
      </c>
      <c r="D1379" s="117" t="s">
        <v>446</v>
      </c>
      <c r="E1379" s="11">
        <f>SUBTOTAL(9,E1380:E1383)</f>
        <v>0</v>
      </c>
      <c r="F1379" s="11">
        <f>SUBTOTAL(9,F1380:F1383)</f>
        <v>0</v>
      </c>
      <c r="G1379" s="11">
        <f>SUBTOTAL(9,G1380:G1383)</f>
        <v>0</v>
      </c>
      <c r="H1379" s="11">
        <f>SUBTOTAL(9,H1380:H1383)</f>
        <v>0</v>
      </c>
      <c r="I1379" s="11">
        <f t="shared" ref="I1379:N1379" si="478">SUBTOTAL(9,I1380:I1383)</f>
        <v>0</v>
      </c>
      <c r="J1379" s="11">
        <f t="shared" si="478"/>
        <v>0</v>
      </c>
      <c r="K1379" s="11">
        <f t="shared" si="478"/>
        <v>0</v>
      </c>
      <c r="L1379" s="11">
        <f t="shared" si="478"/>
        <v>0</v>
      </c>
      <c r="M1379" s="11">
        <f t="shared" si="478"/>
        <v>0</v>
      </c>
      <c r="N1379" s="11">
        <f t="shared" si="478"/>
        <v>0</v>
      </c>
      <c r="O1379" s="11">
        <f>SUBTOTAL(9,O1380:O1383)</f>
        <v>0</v>
      </c>
    </row>
    <row r="1380" spans="1:15" ht="25.5" hidden="1">
      <c r="A1380" s="50">
        <f t="shared" si="473"/>
        <v>3</v>
      </c>
      <c r="B1380" s="150"/>
      <c r="C1380" s="149" t="s">
        <v>129</v>
      </c>
      <c r="D1380" s="60" t="s">
        <v>37</v>
      </c>
      <c r="E1380" s="51"/>
      <c r="F1380" s="51"/>
      <c r="G1380" s="51"/>
      <c r="H1380" s="51"/>
      <c r="I1380" s="51"/>
      <c r="J1380" s="52">
        <f>H1380+I1380</f>
        <v>0</v>
      </c>
      <c r="K1380" s="51"/>
      <c r="L1380" s="51"/>
      <c r="M1380" s="52">
        <f>K1380+L1380</f>
        <v>0</v>
      </c>
      <c r="N1380" s="51"/>
      <c r="O1380" s="52">
        <f>M1380+N1380</f>
        <v>0</v>
      </c>
    </row>
    <row r="1381" spans="1:15" hidden="1">
      <c r="A1381" s="50">
        <f t="shared" si="473"/>
        <v>3</v>
      </c>
      <c r="B1381" s="150"/>
      <c r="C1381" s="149" t="s">
        <v>131</v>
      </c>
      <c r="D1381" s="60" t="s">
        <v>39</v>
      </c>
      <c r="E1381" s="51"/>
      <c r="F1381" s="51"/>
      <c r="G1381" s="51"/>
      <c r="H1381" s="51"/>
      <c r="I1381" s="51"/>
      <c r="J1381" s="52">
        <f>H1381+I1381</f>
        <v>0</v>
      </c>
      <c r="K1381" s="51"/>
      <c r="L1381" s="51"/>
      <c r="M1381" s="52">
        <f>K1381+L1381</f>
        <v>0</v>
      </c>
      <c r="N1381" s="51"/>
      <c r="O1381" s="52">
        <f>M1381+N1381</f>
        <v>0</v>
      </c>
    </row>
    <row r="1382" spans="1:15" hidden="1">
      <c r="A1382" s="50">
        <f t="shared" si="473"/>
        <v>3</v>
      </c>
      <c r="B1382" s="150"/>
      <c r="C1382" s="149" t="s">
        <v>132</v>
      </c>
      <c r="D1382" s="60" t="s">
        <v>40</v>
      </c>
      <c r="E1382" s="51"/>
      <c r="F1382" s="51"/>
      <c r="G1382" s="51"/>
      <c r="H1382" s="51"/>
      <c r="I1382" s="51"/>
      <c r="J1382" s="52">
        <f>H1382+I1382</f>
        <v>0</v>
      </c>
      <c r="K1382" s="51"/>
      <c r="L1382" s="51"/>
      <c r="M1382" s="52">
        <f>K1382+L1382</f>
        <v>0</v>
      </c>
      <c r="N1382" s="51"/>
      <c r="O1382" s="52">
        <f>M1382+N1382</f>
        <v>0</v>
      </c>
    </row>
    <row r="1383" spans="1:15" ht="25.5" hidden="1">
      <c r="A1383" s="50">
        <f t="shared" si="473"/>
        <v>3</v>
      </c>
      <c r="B1383" s="150"/>
      <c r="C1383" s="149" t="s">
        <v>133</v>
      </c>
      <c r="D1383" s="60" t="s">
        <v>41</v>
      </c>
      <c r="E1383" s="51"/>
      <c r="F1383" s="51"/>
      <c r="G1383" s="51"/>
      <c r="H1383" s="51"/>
      <c r="I1383" s="51"/>
      <c r="J1383" s="52">
        <f>H1383+I1383</f>
        <v>0</v>
      </c>
      <c r="K1383" s="51"/>
      <c r="L1383" s="51"/>
      <c r="M1383" s="52">
        <f>K1383+L1383</f>
        <v>0</v>
      </c>
      <c r="N1383" s="51"/>
      <c r="O1383" s="52">
        <f>M1383+N1383</f>
        <v>0</v>
      </c>
    </row>
    <row r="1384" spans="1:15" hidden="1">
      <c r="A1384" s="50">
        <f t="shared" si="473"/>
        <v>3</v>
      </c>
      <c r="B1384" s="150"/>
      <c r="C1384" s="149" t="s">
        <v>447</v>
      </c>
      <c r="D1384" s="60" t="s">
        <v>4</v>
      </c>
      <c r="E1384" s="51"/>
      <c r="F1384" s="51"/>
      <c r="G1384" s="51"/>
      <c r="H1384" s="51"/>
      <c r="I1384" s="51"/>
      <c r="J1384" s="52">
        <f>H1384+I1384</f>
        <v>0</v>
      </c>
      <c r="K1384" s="51"/>
      <c r="L1384" s="51"/>
      <c r="M1384" s="52">
        <f>K1384+L1384</f>
        <v>0</v>
      </c>
      <c r="N1384" s="51"/>
      <c r="O1384" s="52">
        <f>M1384+N1384</f>
        <v>0</v>
      </c>
    </row>
    <row r="1385" spans="1:15" hidden="1">
      <c r="A1385" s="50">
        <f t="shared" si="473"/>
        <v>3</v>
      </c>
      <c r="B1385" s="147"/>
      <c r="C1385" s="146" t="s">
        <v>134</v>
      </c>
      <c r="D1385" s="56"/>
      <c r="E1385" s="11">
        <f>SUBTOTAL(9,E1386:E1389)</f>
        <v>0</v>
      </c>
      <c r="F1385" s="11">
        <f>SUBTOTAL(9,F1386:F1389)</f>
        <v>0</v>
      </c>
      <c r="G1385" s="11">
        <f>SUBTOTAL(9,G1386:G1389)</f>
        <v>0</v>
      </c>
      <c r="H1385" s="11">
        <f>SUBTOTAL(9,H1386:H1389)</f>
        <v>0</v>
      </c>
      <c r="I1385" s="11">
        <f t="shared" ref="I1385:N1385" si="479">SUBTOTAL(9,I1386:I1389)</f>
        <v>0</v>
      </c>
      <c r="J1385" s="11">
        <f t="shared" si="479"/>
        <v>0</v>
      </c>
      <c r="K1385" s="11">
        <f t="shared" si="479"/>
        <v>0</v>
      </c>
      <c r="L1385" s="11">
        <f t="shared" si="479"/>
        <v>0</v>
      </c>
      <c r="M1385" s="11">
        <f t="shared" si="479"/>
        <v>0</v>
      </c>
      <c r="N1385" s="11">
        <f t="shared" si="479"/>
        <v>0</v>
      </c>
      <c r="O1385" s="11">
        <f>SUBTOTAL(9,O1386:O1389)</f>
        <v>0</v>
      </c>
    </row>
    <row r="1386" spans="1:15" hidden="1">
      <c r="A1386" s="50">
        <f t="shared" si="473"/>
        <v>3</v>
      </c>
      <c r="B1386" s="150"/>
      <c r="C1386" s="151" t="s">
        <v>135</v>
      </c>
      <c r="D1386" s="59" t="s">
        <v>5</v>
      </c>
      <c r="E1386" s="51"/>
      <c r="F1386" s="51"/>
      <c r="G1386" s="51"/>
      <c r="H1386" s="51"/>
      <c r="I1386" s="51"/>
      <c r="J1386" s="52">
        <f>H1386+I1386</f>
        <v>0</v>
      </c>
      <c r="K1386" s="51"/>
      <c r="L1386" s="51"/>
      <c r="M1386" s="52">
        <f>K1386+L1386</f>
        <v>0</v>
      </c>
      <c r="N1386" s="51"/>
      <c r="O1386" s="52">
        <f>M1386+N1386</f>
        <v>0</v>
      </c>
    </row>
    <row r="1387" spans="1:15" hidden="1">
      <c r="A1387" s="50">
        <f t="shared" si="473"/>
        <v>3</v>
      </c>
      <c r="B1387" s="150"/>
      <c r="C1387" s="154" t="s">
        <v>448</v>
      </c>
      <c r="D1387" s="118" t="s">
        <v>173</v>
      </c>
      <c r="E1387" s="51"/>
      <c r="F1387" s="51"/>
      <c r="G1387" s="51"/>
      <c r="H1387" s="51"/>
      <c r="I1387" s="51"/>
      <c r="J1387" s="52">
        <f>H1387+I1387</f>
        <v>0</v>
      </c>
      <c r="K1387" s="51"/>
      <c r="L1387" s="51"/>
      <c r="M1387" s="52">
        <f>K1387+L1387</f>
        <v>0</v>
      </c>
      <c r="N1387" s="51"/>
      <c r="O1387" s="52">
        <f>M1387+N1387</f>
        <v>0</v>
      </c>
    </row>
    <row r="1388" spans="1:15" hidden="1">
      <c r="A1388" s="50">
        <f t="shared" si="473"/>
        <v>3</v>
      </c>
      <c r="B1388" s="153"/>
      <c r="C1388" s="155" t="s">
        <v>557</v>
      </c>
      <c r="D1388" s="137" t="s">
        <v>8</v>
      </c>
      <c r="E1388" s="51"/>
      <c r="F1388" s="51"/>
      <c r="G1388" s="51"/>
      <c r="H1388" s="51"/>
      <c r="I1388" s="51"/>
      <c r="J1388" s="52">
        <f>H1388+I1388</f>
        <v>0</v>
      </c>
      <c r="K1388" s="51"/>
      <c r="L1388" s="51"/>
      <c r="M1388" s="52">
        <f>K1388+L1388</f>
        <v>0</v>
      </c>
      <c r="N1388" s="51"/>
      <c r="O1388" s="52">
        <f>M1388+N1388</f>
        <v>0</v>
      </c>
    </row>
    <row r="1389" spans="1:15" ht="25.5" hidden="1">
      <c r="A1389" s="50">
        <f t="shared" si="473"/>
        <v>3</v>
      </c>
      <c r="B1389" s="153"/>
      <c r="C1389" s="155" t="s">
        <v>139</v>
      </c>
      <c r="D1389" s="136" t="s">
        <v>10</v>
      </c>
      <c r="E1389" s="51"/>
      <c r="F1389" s="51"/>
      <c r="G1389" s="51"/>
      <c r="H1389" s="51"/>
      <c r="I1389" s="51"/>
      <c r="J1389" s="52">
        <f>H1389+I1389</f>
        <v>0</v>
      </c>
      <c r="K1389" s="51"/>
      <c r="L1389" s="51"/>
      <c r="M1389" s="52">
        <f>K1389+L1389</f>
        <v>0</v>
      </c>
      <c r="N1389" s="51"/>
      <c r="O1389" s="52">
        <f>M1389+N1389</f>
        <v>0</v>
      </c>
    </row>
    <row r="1390" spans="1:15" hidden="1">
      <c r="A1390" s="50">
        <f t="shared" si="473"/>
        <v>3</v>
      </c>
      <c r="B1390" s="156"/>
      <c r="C1390" s="157" t="s">
        <v>140</v>
      </c>
      <c r="D1390" s="136"/>
      <c r="E1390" s="11">
        <f>SUBTOTAL(9,E1391:E1395)</f>
        <v>0</v>
      </c>
      <c r="F1390" s="11">
        <f>SUBTOTAL(9,F1391:F1395)</f>
        <v>0</v>
      </c>
      <c r="G1390" s="11">
        <f>SUBTOTAL(9,G1391:G1395)</f>
        <v>0</v>
      </c>
      <c r="H1390" s="11">
        <f>SUBTOTAL(9,H1391:H1395)</f>
        <v>0</v>
      </c>
      <c r="I1390" s="11">
        <f t="shared" ref="I1390:N1390" si="480">SUBTOTAL(9,I1391:I1395)</f>
        <v>0</v>
      </c>
      <c r="J1390" s="11">
        <f t="shared" si="480"/>
        <v>0</v>
      </c>
      <c r="K1390" s="11">
        <f t="shared" si="480"/>
        <v>0</v>
      </c>
      <c r="L1390" s="11">
        <f t="shared" si="480"/>
        <v>0</v>
      </c>
      <c r="M1390" s="11">
        <f t="shared" si="480"/>
        <v>0</v>
      </c>
      <c r="N1390" s="11">
        <f t="shared" si="480"/>
        <v>0</v>
      </c>
      <c r="O1390" s="11">
        <f>SUBTOTAL(9,O1391:O1395)</f>
        <v>0</v>
      </c>
    </row>
    <row r="1391" spans="1:15" hidden="1">
      <c r="A1391" s="50">
        <f t="shared" si="473"/>
        <v>3</v>
      </c>
      <c r="B1391" s="153"/>
      <c r="C1391" s="155" t="s">
        <v>141</v>
      </c>
      <c r="D1391" s="137" t="s">
        <v>71</v>
      </c>
      <c r="E1391" s="51"/>
      <c r="F1391" s="51"/>
      <c r="G1391" s="51"/>
      <c r="H1391" s="51"/>
      <c r="I1391" s="51"/>
      <c r="J1391" s="52">
        <f>H1391+I1391</f>
        <v>0</v>
      </c>
      <c r="K1391" s="51"/>
      <c r="L1391" s="51"/>
      <c r="M1391" s="52">
        <f>K1391+L1391</f>
        <v>0</v>
      </c>
      <c r="N1391" s="51"/>
      <c r="O1391" s="52">
        <f>M1391+N1391</f>
        <v>0</v>
      </c>
    </row>
    <row r="1392" spans="1:15" hidden="1">
      <c r="A1392" s="50">
        <f t="shared" si="473"/>
        <v>3</v>
      </c>
      <c r="B1392" s="153"/>
      <c r="C1392" s="155" t="s">
        <v>142</v>
      </c>
      <c r="D1392" s="137" t="s">
        <v>73</v>
      </c>
      <c r="E1392" s="51"/>
      <c r="F1392" s="51"/>
      <c r="G1392" s="51"/>
      <c r="H1392" s="51"/>
      <c r="I1392" s="51"/>
      <c r="J1392" s="52">
        <f>H1392+I1392</f>
        <v>0</v>
      </c>
      <c r="K1392" s="51"/>
      <c r="L1392" s="51"/>
      <c r="M1392" s="52">
        <f>K1392+L1392</f>
        <v>0</v>
      </c>
      <c r="N1392" s="51"/>
      <c r="O1392" s="52">
        <f>M1392+N1392</f>
        <v>0</v>
      </c>
    </row>
    <row r="1393" spans="1:15" hidden="1">
      <c r="A1393" s="50">
        <f t="shared" si="473"/>
        <v>3</v>
      </c>
      <c r="B1393" s="153"/>
      <c r="C1393" s="155" t="s">
        <v>143</v>
      </c>
      <c r="D1393" s="137" t="s">
        <v>75</v>
      </c>
      <c r="E1393" s="51"/>
      <c r="F1393" s="51"/>
      <c r="G1393" s="51"/>
      <c r="H1393" s="51"/>
      <c r="I1393" s="51"/>
      <c r="J1393" s="52">
        <f>H1393+I1393</f>
        <v>0</v>
      </c>
      <c r="K1393" s="51"/>
      <c r="L1393" s="51"/>
      <c r="M1393" s="52">
        <f>K1393+L1393</f>
        <v>0</v>
      </c>
      <c r="N1393" s="51"/>
      <c r="O1393" s="52">
        <f>M1393+N1393</f>
        <v>0</v>
      </c>
    </row>
    <row r="1394" spans="1:15" hidden="1">
      <c r="A1394" s="50">
        <f t="shared" si="473"/>
        <v>3</v>
      </c>
      <c r="B1394" s="153"/>
      <c r="C1394" s="155" t="s">
        <v>144</v>
      </c>
      <c r="D1394" s="137" t="s">
        <v>77</v>
      </c>
      <c r="E1394" s="51"/>
      <c r="F1394" s="51"/>
      <c r="G1394" s="51"/>
      <c r="H1394" s="51"/>
      <c r="I1394" s="51"/>
      <c r="J1394" s="52">
        <f>H1394+I1394</f>
        <v>0</v>
      </c>
      <c r="K1394" s="51"/>
      <c r="L1394" s="51"/>
      <c r="M1394" s="52">
        <f>K1394+L1394</f>
        <v>0</v>
      </c>
      <c r="N1394" s="51"/>
      <c r="O1394" s="52">
        <f>M1394+N1394</f>
        <v>0</v>
      </c>
    </row>
    <row r="1395" spans="1:15" hidden="1">
      <c r="A1395" s="50">
        <f t="shared" si="473"/>
        <v>3</v>
      </c>
      <c r="B1395" s="153"/>
      <c r="C1395" s="155" t="s">
        <v>145</v>
      </c>
      <c r="D1395" s="137" t="s">
        <v>28</v>
      </c>
      <c r="E1395" s="51"/>
      <c r="F1395" s="51"/>
      <c r="G1395" s="51"/>
      <c r="H1395" s="51"/>
      <c r="I1395" s="51"/>
      <c r="J1395" s="52">
        <f>H1395+I1395</f>
        <v>0</v>
      </c>
      <c r="K1395" s="51"/>
      <c r="L1395" s="51"/>
      <c r="M1395" s="52">
        <f>K1395+L1395</f>
        <v>0</v>
      </c>
      <c r="N1395" s="51"/>
      <c r="O1395" s="52">
        <f>M1395+N1395</f>
        <v>0</v>
      </c>
    </row>
    <row r="1396" spans="1:15" hidden="1">
      <c r="A1396" s="50">
        <f t="shared" si="473"/>
        <v>3</v>
      </c>
      <c r="B1396" s="145" t="s">
        <v>146</v>
      </c>
      <c r="C1396" s="157" t="s">
        <v>147</v>
      </c>
      <c r="D1396" s="56"/>
      <c r="E1396" s="11">
        <f>SUBTOTAL(9,E1397:E1425)</f>
        <v>0</v>
      </c>
      <c r="F1396" s="11">
        <f>SUBTOTAL(9,F1397:F1425)</f>
        <v>0</v>
      </c>
      <c r="G1396" s="11">
        <f>SUBTOTAL(9,G1397:G1425)</f>
        <v>0</v>
      </c>
      <c r="H1396" s="11">
        <f>SUBTOTAL(9,H1397:H1425)</f>
        <v>0</v>
      </c>
      <c r="I1396" s="11">
        <f t="shared" ref="I1396:N1396" si="481">SUBTOTAL(9,I1397:I1425)</f>
        <v>0</v>
      </c>
      <c r="J1396" s="11">
        <f t="shared" si="481"/>
        <v>0</v>
      </c>
      <c r="K1396" s="11">
        <f t="shared" si="481"/>
        <v>0</v>
      </c>
      <c r="L1396" s="11">
        <f t="shared" si="481"/>
        <v>0</v>
      </c>
      <c r="M1396" s="11">
        <f t="shared" si="481"/>
        <v>0</v>
      </c>
      <c r="N1396" s="11">
        <f t="shared" si="481"/>
        <v>0</v>
      </c>
      <c r="O1396" s="11">
        <f>SUBTOTAL(9,O1397:O1425)</f>
        <v>0</v>
      </c>
    </row>
    <row r="1397" spans="1:15" hidden="1">
      <c r="A1397" s="50">
        <f t="shared" si="473"/>
        <v>3</v>
      </c>
      <c r="B1397" s="156"/>
      <c r="C1397" s="158" t="s">
        <v>26</v>
      </c>
      <c r="D1397" s="56"/>
      <c r="E1397" s="11">
        <f>SUBTOTAL(9,E1398:E1416)</f>
        <v>0</v>
      </c>
      <c r="F1397" s="11">
        <f t="shared" ref="F1397:O1397" si="482">SUBTOTAL(9,F1398:F1416)</f>
        <v>0</v>
      </c>
      <c r="G1397" s="11">
        <f t="shared" si="482"/>
        <v>0</v>
      </c>
      <c r="H1397" s="11">
        <f t="shared" si="482"/>
        <v>0</v>
      </c>
      <c r="I1397" s="11">
        <f t="shared" si="482"/>
        <v>0</v>
      </c>
      <c r="J1397" s="11">
        <f t="shared" si="482"/>
        <v>0</v>
      </c>
      <c r="K1397" s="11">
        <f t="shared" si="482"/>
        <v>0</v>
      </c>
      <c r="L1397" s="11">
        <f t="shared" si="482"/>
        <v>0</v>
      </c>
      <c r="M1397" s="11">
        <f t="shared" si="482"/>
        <v>0</v>
      </c>
      <c r="N1397" s="11">
        <f t="shared" si="482"/>
        <v>0</v>
      </c>
      <c r="O1397" s="11">
        <f t="shared" si="482"/>
        <v>0</v>
      </c>
    </row>
    <row r="1398" spans="1:15" hidden="1">
      <c r="A1398" s="50">
        <f t="shared" si="473"/>
        <v>3</v>
      </c>
      <c r="B1398" s="150"/>
      <c r="C1398" s="161" t="s">
        <v>770</v>
      </c>
      <c r="D1398" s="56"/>
      <c r="E1398" s="11">
        <f>SUBTOTAL(9,E1399:E1408)</f>
        <v>0</v>
      </c>
      <c r="F1398" s="11">
        <f t="shared" ref="F1398:O1398" si="483">SUBTOTAL(9,F1399:F1408)</f>
        <v>0</v>
      </c>
      <c r="G1398" s="11">
        <f t="shared" si="483"/>
        <v>0</v>
      </c>
      <c r="H1398" s="11">
        <f t="shared" si="483"/>
        <v>0</v>
      </c>
      <c r="I1398" s="11">
        <f t="shared" si="483"/>
        <v>0</v>
      </c>
      <c r="J1398" s="11">
        <f t="shared" si="483"/>
        <v>0</v>
      </c>
      <c r="K1398" s="11">
        <f t="shared" si="483"/>
        <v>0</v>
      </c>
      <c r="L1398" s="11">
        <f t="shared" si="483"/>
        <v>0</v>
      </c>
      <c r="M1398" s="11">
        <f t="shared" si="483"/>
        <v>0</v>
      </c>
      <c r="N1398" s="11">
        <f t="shared" si="483"/>
        <v>0</v>
      </c>
      <c r="O1398" s="11">
        <f t="shared" si="483"/>
        <v>0</v>
      </c>
    </row>
    <row r="1399" spans="1:15" ht="25.5" hidden="1">
      <c r="A1399" s="50">
        <f t="shared" si="473"/>
        <v>3</v>
      </c>
      <c r="B1399" s="150"/>
      <c r="C1399" s="160" t="s">
        <v>771</v>
      </c>
      <c r="D1399" s="58" t="s">
        <v>2</v>
      </c>
      <c r="E1399" s="11">
        <f>SUBTOTAL(9,E1400:E1401)</f>
        <v>0</v>
      </c>
      <c r="F1399" s="11">
        <f t="shared" ref="F1399:O1399" si="484">SUBTOTAL(9,F1400:F1401)</f>
        <v>0</v>
      </c>
      <c r="G1399" s="11">
        <f t="shared" si="484"/>
        <v>0</v>
      </c>
      <c r="H1399" s="11">
        <f t="shared" si="484"/>
        <v>0</v>
      </c>
      <c r="I1399" s="11">
        <f t="shared" si="484"/>
        <v>0</v>
      </c>
      <c r="J1399" s="11">
        <f t="shared" si="484"/>
        <v>0</v>
      </c>
      <c r="K1399" s="11">
        <f t="shared" si="484"/>
        <v>0</v>
      </c>
      <c r="L1399" s="11">
        <f t="shared" si="484"/>
        <v>0</v>
      </c>
      <c r="M1399" s="11">
        <f t="shared" si="484"/>
        <v>0</v>
      </c>
      <c r="N1399" s="11">
        <f t="shared" si="484"/>
        <v>0</v>
      </c>
      <c r="O1399" s="11">
        <f t="shared" si="484"/>
        <v>0</v>
      </c>
    </row>
    <row r="1400" spans="1:15" ht="25.5" hidden="1">
      <c r="A1400" s="50">
        <f t="shared" si="473"/>
        <v>3</v>
      </c>
      <c r="B1400" s="150"/>
      <c r="C1400" s="260" t="s">
        <v>772</v>
      </c>
      <c r="D1400" s="58" t="s">
        <v>302</v>
      </c>
      <c r="E1400" s="51"/>
      <c r="F1400" s="51"/>
      <c r="G1400" s="51"/>
      <c r="H1400" s="51"/>
      <c r="I1400" s="51"/>
      <c r="J1400" s="52">
        <f>H1400+I1400</f>
        <v>0</v>
      </c>
      <c r="K1400" s="51"/>
      <c r="L1400" s="51"/>
      <c r="M1400" s="52">
        <f>K1400+L1400</f>
        <v>0</v>
      </c>
      <c r="N1400" s="51"/>
      <c r="O1400" s="52">
        <f>M1400+N1400</f>
        <v>0</v>
      </c>
    </row>
    <row r="1401" spans="1:15" ht="25.5" hidden="1">
      <c r="A1401" s="50">
        <f t="shared" si="473"/>
        <v>3</v>
      </c>
      <c r="B1401" s="150"/>
      <c r="C1401" s="260" t="s">
        <v>773</v>
      </c>
      <c r="D1401" s="58" t="s">
        <v>304</v>
      </c>
      <c r="E1401" s="51"/>
      <c r="F1401" s="51"/>
      <c r="G1401" s="51"/>
      <c r="H1401" s="51"/>
      <c r="I1401" s="51"/>
      <c r="J1401" s="52">
        <f>H1401+I1401</f>
        <v>0</v>
      </c>
      <c r="K1401" s="51"/>
      <c r="L1401" s="51"/>
      <c r="M1401" s="52">
        <f>K1401+L1401</f>
        <v>0</v>
      </c>
      <c r="N1401" s="51"/>
      <c r="O1401" s="52">
        <f>M1401+N1401</f>
        <v>0</v>
      </c>
    </row>
    <row r="1402" spans="1:15" s="57" customFormat="1" hidden="1">
      <c r="A1402" s="50">
        <f t="shared" si="473"/>
        <v>3</v>
      </c>
      <c r="B1402" s="150"/>
      <c r="C1402" s="258" t="s">
        <v>42</v>
      </c>
      <c r="D1402" s="59" t="s">
        <v>3</v>
      </c>
      <c r="E1402" s="51"/>
      <c r="F1402" s="51"/>
      <c r="G1402" s="51"/>
      <c r="H1402" s="51"/>
      <c r="I1402" s="51"/>
      <c r="J1402" s="52">
        <f>H1402+I1402</f>
        <v>0</v>
      </c>
      <c r="K1402" s="51"/>
      <c r="L1402" s="51"/>
      <c r="M1402" s="52">
        <f>K1402+L1402</f>
        <v>0</v>
      </c>
      <c r="N1402" s="51"/>
      <c r="O1402" s="52">
        <f>M1402+N1402</f>
        <v>0</v>
      </c>
    </row>
    <row r="1403" spans="1:15" s="57" customFormat="1" hidden="1">
      <c r="A1403" s="50">
        <f t="shared" si="473"/>
        <v>3</v>
      </c>
      <c r="B1403" s="150"/>
      <c r="C1403" s="259" t="s">
        <v>449</v>
      </c>
      <c r="D1403" s="117" t="s">
        <v>446</v>
      </c>
      <c r="E1403" s="11">
        <f>SUBTOTAL(9,E1404:E1407)</f>
        <v>0</v>
      </c>
      <c r="F1403" s="11">
        <f>SUBTOTAL(9,F1404:F1407)</f>
        <v>0</v>
      </c>
      <c r="G1403" s="11">
        <f>SUBTOTAL(9,G1404:G1407)</f>
        <v>0</v>
      </c>
      <c r="H1403" s="11">
        <f>SUBTOTAL(9,H1404:H1407)</f>
        <v>0</v>
      </c>
      <c r="I1403" s="11">
        <f t="shared" ref="I1403:N1403" si="485">SUBTOTAL(9,I1404:I1407)</f>
        <v>0</v>
      </c>
      <c r="J1403" s="11">
        <f t="shared" si="485"/>
        <v>0</v>
      </c>
      <c r="K1403" s="11">
        <f t="shared" si="485"/>
        <v>0</v>
      </c>
      <c r="L1403" s="11">
        <f t="shared" si="485"/>
        <v>0</v>
      </c>
      <c r="M1403" s="11">
        <f t="shared" si="485"/>
        <v>0</v>
      </c>
      <c r="N1403" s="11">
        <f t="shared" si="485"/>
        <v>0</v>
      </c>
      <c r="O1403" s="11">
        <f>SUBTOTAL(9,O1404:O1407)</f>
        <v>0</v>
      </c>
    </row>
    <row r="1404" spans="1:15" s="57" customFormat="1" ht="25.5" hidden="1">
      <c r="A1404" s="50">
        <f t="shared" si="473"/>
        <v>3</v>
      </c>
      <c r="B1404" s="150"/>
      <c r="C1404" s="260" t="s">
        <v>153</v>
      </c>
      <c r="D1404" s="60" t="s">
        <v>37</v>
      </c>
      <c r="E1404" s="51"/>
      <c r="F1404" s="51"/>
      <c r="G1404" s="51"/>
      <c r="H1404" s="51"/>
      <c r="I1404" s="51"/>
      <c r="J1404" s="52">
        <f t="shared" ref="J1404:J1416" si="486">H1404+I1404</f>
        <v>0</v>
      </c>
      <c r="K1404" s="51"/>
      <c r="L1404" s="51"/>
      <c r="M1404" s="52">
        <f t="shared" ref="M1404:M1416" si="487">K1404+L1404</f>
        <v>0</v>
      </c>
      <c r="N1404" s="51"/>
      <c r="O1404" s="52">
        <f t="shared" ref="O1404:O1416" si="488">M1404+N1404</f>
        <v>0</v>
      </c>
    </row>
    <row r="1405" spans="1:15" s="57" customFormat="1" hidden="1">
      <c r="A1405" s="50">
        <f t="shared" si="473"/>
        <v>3</v>
      </c>
      <c r="B1405" s="150"/>
      <c r="C1405" s="260" t="s">
        <v>155</v>
      </c>
      <c r="D1405" s="60" t="s">
        <v>39</v>
      </c>
      <c r="E1405" s="51"/>
      <c r="F1405" s="51"/>
      <c r="G1405" s="51"/>
      <c r="H1405" s="51"/>
      <c r="I1405" s="51"/>
      <c r="J1405" s="52">
        <f t="shared" si="486"/>
        <v>0</v>
      </c>
      <c r="K1405" s="51"/>
      <c r="L1405" s="51"/>
      <c r="M1405" s="52">
        <f t="shared" si="487"/>
        <v>0</v>
      </c>
      <c r="N1405" s="51"/>
      <c r="O1405" s="52">
        <f t="shared" si="488"/>
        <v>0</v>
      </c>
    </row>
    <row r="1406" spans="1:15" s="57" customFormat="1" ht="25.5" hidden="1">
      <c r="A1406" s="50">
        <f t="shared" si="473"/>
        <v>3</v>
      </c>
      <c r="B1406" s="150"/>
      <c r="C1406" s="260" t="s">
        <v>156</v>
      </c>
      <c r="D1406" s="60" t="s">
        <v>40</v>
      </c>
      <c r="E1406" s="51"/>
      <c r="F1406" s="51"/>
      <c r="G1406" s="51"/>
      <c r="H1406" s="51"/>
      <c r="I1406" s="51"/>
      <c r="J1406" s="52">
        <f t="shared" si="486"/>
        <v>0</v>
      </c>
      <c r="K1406" s="51"/>
      <c r="L1406" s="51"/>
      <c r="M1406" s="52">
        <f t="shared" si="487"/>
        <v>0</v>
      </c>
      <c r="N1406" s="51"/>
      <c r="O1406" s="52">
        <f t="shared" si="488"/>
        <v>0</v>
      </c>
    </row>
    <row r="1407" spans="1:15" s="57" customFormat="1" ht="25.5" hidden="1">
      <c r="A1407" s="50">
        <f t="shared" si="473"/>
        <v>3</v>
      </c>
      <c r="B1407" s="150"/>
      <c r="C1407" s="260" t="s">
        <v>157</v>
      </c>
      <c r="D1407" s="60" t="s">
        <v>41</v>
      </c>
      <c r="E1407" s="51"/>
      <c r="F1407" s="51"/>
      <c r="G1407" s="51"/>
      <c r="H1407" s="51"/>
      <c r="I1407" s="51"/>
      <c r="J1407" s="52">
        <f t="shared" si="486"/>
        <v>0</v>
      </c>
      <c r="K1407" s="51"/>
      <c r="L1407" s="51"/>
      <c r="M1407" s="52">
        <f t="shared" si="487"/>
        <v>0</v>
      </c>
      <c r="N1407" s="51"/>
      <c r="O1407" s="52">
        <f t="shared" si="488"/>
        <v>0</v>
      </c>
    </row>
    <row r="1408" spans="1:15" s="57" customFormat="1" hidden="1">
      <c r="A1408" s="50">
        <f t="shared" si="473"/>
        <v>3</v>
      </c>
      <c r="B1408" s="150"/>
      <c r="C1408" s="160" t="s">
        <v>158</v>
      </c>
      <c r="D1408" s="60" t="s">
        <v>4</v>
      </c>
      <c r="E1408" s="51"/>
      <c r="F1408" s="51"/>
      <c r="G1408" s="51"/>
      <c r="H1408" s="51"/>
      <c r="I1408" s="51"/>
      <c r="J1408" s="52">
        <f t="shared" si="486"/>
        <v>0</v>
      </c>
      <c r="K1408" s="51"/>
      <c r="L1408" s="51"/>
      <c r="M1408" s="52">
        <f t="shared" si="487"/>
        <v>0</v>
      </c>
      <c r="N1408" s="51"/>
      <c r="O1408" s="52">
        <f t="shared" si="488"/>
        <v>0</v>
      </c>
    </row>
    <row r="1409" spans="1:15" s="57" customFormat="1" hidden="1">
      <c r="A1409" s="50">
        <f t="shared" si="473"/>
        <v>3</v>
      </c>
      <c r="B1409" s="150"/>
      <c r="C1409" s="159" t="s">
        <v>19</v>
      </c>
      <c r="D1409" s="59" t="s">
        <v>5</v>
      </c>
      <c r="E1409" s="51"/>
      <c r="F1409" s="51"/>
      <c r="G1409" s="51"/>
      <c r="H1409" s="51"/>
      <c r="I1409" s="51"/>
      <c r="J1409" s="52">
        <f t="shared" si="486"/>
        <v>0</v>
      </c>
      <c r="K1409" s="51"/>
      <c r="L1409" s="51"/>
      <c r="M1409" s="52">
        <f t="shared" si="487"/>
        <v>0</v>
      </c>
      <c r="N1409" s="51"/>
      <c r="O1409" s="52">
        <f t="shared" si="488"/>
        <v>0</v>
      </c>
    </row>
    <row r="1410" spans="1:15" s="57" customFormat="1" hidden="1">
      <c r="A1410" s="50">
        <f t="shared" si="473"/>
        <v>3</v>
      </c>
      <c r="B1410" s="150"/>
      <c r="C1410" s="162" t="s">
        <v>450</v>
      </c>
      <c r="D1410" s="118" t="s">
        <v>173</v>
      </c>
      <c r="E1410" s="51"/>
      <c r="F1410" s="51"/>
      <c r="G1410" s="51"/>
      <c r="H1410" s="51"/>
      <c r="I1410" s="51"/>
      <c r="J1410" s="52">
        <f t="shared" si="486"/>
        <v>0</v>
      </c>
      <c r="K1410" s="51"/>
      <c r="L1410" s="51"/>
      <c r="M1410" s="52">
        <f t="shared" si="487"/>
        <v>0</v>
      </c>
      <c r="N1410" s="51"/>
      <c r="O1410" s="52">
        <f t="shared" si="488"/>
        <v>0</v>
      </c>
    </row>
    <row r="1411" spans="1:15" s="57" customFormat="1" hidden="1">
      <c r="A1411" s="50">
        <f t="shared" si="473"/>
        <v>3</v>
      </c>
      <c r="B1411" s="153"/>
      <c r="C1411" s="163" t="s">
        <v>29</v>
      </c>
      <c r="D1411" s="136" t="s">
        <v>6</v>
      </c>
      <c r="E1411" s="51"/>
      <c r="F1411" s="51"/>
      <c r="G1411" s="51"/>
      <c r="H1411" s="51"/>
      <c r="I1411" s="51"/>
      <c r="J1411" s="52">
        <f t="shared" si="486"/>
        <v>0</v>
      </c>
      <c r="K1411" s="51"/>
      <c r="L1411" s="51"/>
      <c r="M1411" s="52">
        <f t="shared" si="487"/>
        <v>0</v>
      </c>
      <c r="N1411" s="51"/>
      <c r="O1411" s="52">
        <f t="shared" si="488"/>
        <v>0</v>
      </c>
    </row>
    <row r="1412" spans="1:15" s="57" customFormat="1" hidden="1">
      <c r="A1412" s="50">
        <f t="shared" si="473"/>
        <v>3</v>
      </c>
      <c r="B1412" s="153"/>
      <c r="C1412" s="163" t="s">
        <v>21</v>
      </c>
      <c r="D1412" s="137" t="s">
        <v>8</v>
      </c>
      <c r="E1412" s="51"/>
      <c r="F1412" s="51"/>
      <c r="G1412" s="51"/>
      <c r="H1412" s="51"/>
      <c r="I1412" s="51"/>
      <c r="J1412" s="52">
        <f>H1412+I1412</f>
        <v>0</v>
      </c>
      <c r="K1412" s="51"/>
      <c r="L1412" s="51"/>
      <c r="M1412" s="52">
        <f>K1412+L1412</f>
        <v>0</v>
      </c>
      <c r="N1412" s="51"/>
      <c r="O1412" s="52">
        <f t="shared" si="488"/>
        <v>0</v>
      </c>
    </row>
    <row r="1413" spans="1:15" s="57" customFormat="1" hidden="1">
      <c r="A1413" s="50">
        <f t="shared" si="473"/>
        <v>3</v>
      </c>
      <c r="B1413" s="153"/>
      <c r="C1413" s="163" t="s">
        <v>526</v>
      </c>
      <c r="D1413" s="137" t="s">
        <v>31</v>
      </c>
      <c r="E1413" s="51"/>
      <c r="F1413" s="51"/>
      <c r="G1413" s="51"/>
      <c r="H1413" s="51"/>
      <c r="I1413" s="51"/>
      <c r="J1413" s="52">
        <f t="shared" si="486"/>
        <v>0</v>
      </c>
      <c r="K1413" s="51"/>
      <c r="L1413" s="51"/>
      <c r="M1413" s="52">
        <f t="shared" si="487"/>
        <v>0</v>
      </c>
      <c r="N1413" s="51"/>
      <c r="O1413" s="52">
        <f t="shared" si="488"/>
        <v>0</v>
      </c>
    </row>
    <row r="1414" spans="1:15" s="57" customFormat="1" hidden="1">
      <c r="A1414" s="50">
        <f t="shared" si="473"/>
        <v>3</v>
      </c>
      <c r="B1414" s="153"/>
      <c r="C1414" s="163" t="s">
        <v>558</v>
      </c>
      <c r="D1414" s="137" t="s">
        <v>559</v>
      </c>
      <c r="E1414" s="51"/>
      <c r="F1414" s="51"/>
      <c r="G1414" s="51"/>
      <c r="H1414" s="51"/>
      <c r="I1414" s="51"/>
      <c r="J1414" s="52">
        <f t="shared" si="486"/>
        <v>0</v>
      </c>
      <c r="K1414" s="51"/>
      <c r="L1414" s="51"/>
      <c r="M1414" s="52">
        <f t="shared" si="487"/>
        <v>0</v>
      </c>
      <c r="N1414" s="51"/>
      <c r="O1414" s="52">
        <f t="shared" si="488"/>
        <v>0</v>
      </c>
    </row>
    <row r="1415" spans="1:15" s="57" customFormat="1" ht="25.5" hidden="1">
      <c r="A1415" s="50">
        <f t="shared" si="473"/>
        <v>3</v>
      </c>
      <c r="B1415" s="153"/>
      <c r="C1415" s="163" t="s">
        <v>528</v>
      </c>
      <c r="D1415" s="136" t="s">
        <v>9</v>
      </c>
      <c r="E1415" s="51"/>
      <c r="F1415" s="51"/>
      <c r="G1415" s="51"/>
      <c r="H1415" s="51"/>
      <c r="I1415" s="51"/>
      <c r="J1415" s="52">
        <f t="shared" si="486"/>
        <v>0</v>
      </c>
      <c r="K1415" s="51"/>
      <c r="L1415" s="51"/>
      <c r="M1415" s="52">
        <f t="shared" si="487"/>
        <v>0</v>
      </c>
      <c r="N1415" s="51"/>
      <c r="O1415" s="52">
        <f t="shared" si="488"/>
        <v>0</v>
      </c>
    </row>
    <row r="1416" spans="1:15" s="57" customFormat="1" ht="25.5" hidden="1">
      <c r="A1416" s="50">
        <f t="shared" si="473"/>
        <v>3</v>
      </c>
      <c r="B1416" s="153"/>
      <c r="C1416" s="163" t="s">
        <v>30</v>
      </c>
      <c r="D1416" s="136" t="s">
        <v>10</v>
      </c>
      <c r="E1416" s="51"/>
      <c r="F1416" s="51"/>
      <c r="G1416" s="51"/>
      <c r="H1416" s="51"/>
      <c r="I1416" s="51"/>
      <c r="J1416" s="52">
        <f t="shared" si="486"/>
        <v>0</v>
      </c>
      <c r="K1416" s="51"/>
      <c r="L1416" s="51"/>
      <c r="M1416" s="52">
        <f t="shared" si="487"/>
        <v>0</v>
      </c>
      <c r="N1416" s="51"/>
      <c r="O1416" s="52">
        <f t="shared" si="488"/>
        <v>0</v>
      </c>
    </row>
    <row r="1417" spans="1:15" s="57" customFormat="1" hidden="1">
      <c r="A1417" s="50">
        <f t="shared" si="473"/>
        <v>3</v>
      </c>
      <c r="B1417" s="153"/>
      <c r="C1417" s="165" t="s">
        <v>451</v>
      </c>
      <c r="D1417" s="138" t="s">
        <v>93</v>
      </c>
      <c r="E1417" s="11">
        <f>SUBTOTAL(9,E1418:E1419)</f>
        <v>0</v>
      </c>
      <c r="F1417" s="11">
        <f>SUBTOTAL(9,F1418:F1419)</f>
        <v>0</v>
      </c>
      <c r="G1417" s="11">
        <f>SUBTOTAL(9,G1418:G1419)</f>
        <v>0</v>
      </c>
      <c r="H1417" s="11">
        <f>SUBTOTAL(9,H1418:H1419)</f>
        <v>0</v>
      </c>
      <c r="I1417" s="11">
        <f t="shared" ref="I1417:N1417" si="489">SUBTOTAL(9,I1418:I1419)</f>
        <v>0</v>
      </c>
      <c r="J1417" s="11">
        <f t="shared" si="489"/>
        <v>0</v>
      </c>
      <c r="K1417" s="11">
        <f t="shared" si="489"/>
        <v>0</v>
      </c>
      <c r="L1417" s="11">
        <f t="shared" si="489"/>
        <v>0</v>
      </c>
      <c r="M1417" s="11">
        <f t="shared" si="489"/>
        <v>0</v>
      </c>
      <c r="N1417" s="11">
        <f t="shared" si="489"/>
        <v>0</v>
      </c>
      <c r="O1417" s="11">
        <f>SUBTOTAL(9,O1418:O1419)</f>
        <v>0</v>
      </c>
    </row>
    <row r="1418" spans="1:15" s="57" customFormat="1" hidden="1">
      <c r="A1418" s="50">
        <f t="shared" si="473"/>
        <v>3</v>
      </c>
      <c r="B1418" s="153"/>
      <c r="C1418" s="166" t="s">
        <v>452</v>
      </c>
      <c r="D1418" s="138" t="s">
        <v>453</v>
      </c>
      <c r="E1418" s="51"/>
      <c r="F1418" s="51"/>
      <c r="G1418" s="51"/>
      <c r="H1418" s="51"/>
      <c r="I1418" s="51"/>
      <c r="J1418" s="52">
        <f>H1418+I1418</f>
        <v>0</v>
      </c>
      <c r="K1418" s="51"/>
      <c r="L1418" s="51"/>
      <c r="M1418" s="52">
        <f>K1418+L1418</f>
        <v>0</v>
      </c>
      <c r="N1418" s="51"/>
      <c r="O1418" s="52">
        <f>M1418+N1418</f>
        <v>0</v>
      </c>
    </row>
    <row r="1419" spans="1:15" s="57" customFormat="1" hidden="1">
      <c r="A1419" s="50">
        <f t="shared" si="473"/>
        <v>3</v>
      </c>
      <c r="B1419" s="153"/>
      <c r="C1419" s="166" t="s">
        <v>454</v>
      </c>
      <c r="D1419" s="138" t="s">
        <v>455</v>
      </c>
      <c r="E1419" s="51"/>
      <c r="F1419" s="51"/>
      <c r="G1419" s="51"/>
      <c r="H1419" s="51"/>
      <c r="I1419" s="51"/>
      <c r="J1419" s="52">
        <f>H1419+I1419</f>
        <v>0</v>
      </c>
      <c r="K1419" s="51"/>
      <c r="L1419" s="51"/>
      <c r="M1419" s="52">
        <f>K1419+L1419</f>
        <v>0</v>
      </c>
      <c r="N1419" s="51"/>
      <c r="O1419" s="52">
        <f>M1419+N1419</f>
        <v>0</v>
      </c>
    </row>
    <row r="1420" spans="1:15" s="57" customFormat="1" hidden="1">
      <c r="A1420" s="50">
        <f t="shared" si="473"/>
        <v>3</v>
      </c>
      <c r="B1420" s="156"/>
      <c r="C1420" s="158" t="s">
        <v>32</v>
      </c>
      <c r="D1420" s="136"/>
      <c r="E1420" s="11">
        <f>SUBTOTAL(9,E1421:E1425)</f>
        <v>0</v>
      </c>
      <c r="F1420" s="11">
        <f>SUBTOTAL(9,F1421:F1425)</f>
        <v>0</v>
      </c>
      <c r="G1420" s="11">
        <f>SUBTOTAL(9,G1421:G1425)</f>
        <v>0</v>
      </c>
      <c r="H1420" s="11">
        <f>SUBTOTAL(9,H1421:H1425)</f>
        <v>0</v>
      </c>
      <c r="I1420" s="11">
        <f t="shared" ref="I1420:N1420" si="490">SUBTOTAL(9,I1421:I1425)</f>
        <v>0</v>
      </c>
      <c r="J1420" s="11">
        <f t="shared" si="490"/>
        <v>0</v>
      </c>
      <c r="K1420" s="11">
        <f t="shared" si="490"/>
        <v>0</v>
      </c>
      <c r="L1420" s="11">
        <f t="shared" si="490"/>
        <v>0</v>
      </c>
      <c r="M1420" s="11">
        <f t="shared" si="490"/>
        <v>0</v>
      </c>
      <c r="N1420" s="11">
        <f t="shared" si="490"/>
        <v>0</v>
      </c>
      <c r="O1420" s="11">
        <f>SUBTOTAL(9,O1421:O1425)</f>
        <v>0</v>
      </c>
    </row>
    <row r="1421" spans="1:15" s="57" customFormat="1" hidden="1">
      <c r="A1421" s="50">
        <f t="shared" si="473"/>
        <v>3</v>
      </c>
      <c r="B1421" s="153"/>
      <c r="C1421" s="163" t="s">
        <v>70</v>
      </c>
      <c r="D1421" s="137" t="s">
        <v>71</v>
      </c>
      <c r="E1421" s="51"/>
      <c r="F1421" s="51"/>
      <c r="G1421" s="51"/>
      <c r="H1421" s="51"/>
      <c r="I1421" s="51"/>
      <c r="J1421" s="52">
        <f>H1421+I1421</f>
        <v>0</v>
      </c>
      <c r="K1421" s="51"/>
      <c r="L1421" s="51"/>
      <c r="M1421" s="52">
        <f>K1421+L1421</f>
        <v>0</v>
      </c>
      <c r="N1421" s="51"/>
      <c r="O1421" s="52">
        <f>M1421+N1421</f>
        <v>0</v>
      </c>
    </row>
    <row r="1422" spans="1:15" s="57" customFormat="1" hidden="1">
      <c r="A1422" s="50">
        <f t="shared" si="473"/>
        <v>3</v>
      </c>
      <c r="B1422" s="153"/>
      <c r="C1422" s="163" t="s">
        <v>72</v>
      </c>
      <c r="D1422" s="137" t="s">
        <v>73</v>
      </c>
      <c r="E1422" s="51"/>
      <c r="F1422" s="51"/>
      <c r="G1422" s="51"/>
      <c r="H1422" s="51"/>
      <c r="I1422" s="51"/>
      <c r="J1422" s="52">
        <f>H1422+I1422</f>
        <v>0</v>
      </c>
      <c r="K1422" s="51"/>
      <c r="L1422" s="51"/>
      <c r="M1422" s="52">
        <f>K1422+L1422</f>
        <v>0</v>
      </c>
      <c r="N1422" s="51"/>
      <c r="O1422" s="52">
        <f>M1422+N1422</f>
        <v>0</v>
      </c>
    </row>
    <row r="1423" spans="1:15" s="57" customFormat="1" hidden="1">
      <c r="A1423" s="50">
        <f t="shared" si="473"/>
        <v>3</v>
      </c>
      <c r="B1423" s="153"/>
      <c r="C1423" s="163" t="s">
        <v>74</v>
      </c>
      <c r="D1423" s="137" t="s">
        <v>75</v>
      </c>
      <c r="E1423" s="51"/>
      <c r="F1423" s="51"/>
      <c r="G1423" s="51"/>
      <c r="H1423" s="51"/>
      <c r="I1423" s="51"/>
      <c r="J1423" s="52">
        <f>H1423+I1423</f>
        <v>0</v>
      </c>
      <c r="K1423" s="51"/>
      <c r="L1423" s="51"/>
      <c r="M1423" s="52">
        <f>K1423+L1423</f>
        <v>0</v>
      </c>
      <c r="N1423" s="51"/>
      <c r="O1423" s="52">
        <f>M1423+N1423</f>
        <v>0</v>
      </c>
    </row>
    <row r="1424" spans="1:15" s="57" customFormat="1" hidden="1">
      <c r="A1424" s="50">
        <f t="shared" si="473"/>
        <v>3</v>
      </c>
      <c r="B1424" s="153"/>
      <c r="C1424" s="163" t="s">
        <v>76</v>
      </c>
      <c r="D1424" s="137" t="s">
        <v>77</v>
      </c>
      <c r="E1424" s="51"/>
      <c r="F1424" s="51"/>
      <c r="G1424" s="51"/>
      <c r="H1424" s="51"/>
      <c r="I1424" s="51"/>
      <c r="J1424" s="52">
        <f>H1424+I1424</f>
        <v>0</v>
      </c>
      <c r="K1424" s="51"/>
      <c r="L1424" s="51"/>
      <c r="M1424" s="52">
        <f>K1424+L1424</f>
        <v>0</v>
      </c>
      <c r="N1424" s="51"/>
      <c r="O1424" s="52">
        <f>M1424+N1424</f>
        <v>0</v>
      </c>
    </row>
    <row r="1425" spans="1:15" s="57" customFormat="1" hidden="1">
      <c r="A1425" s="50">
        <f t="shared" si="473"/>
        <v>3</v>
      </c>
      <c r="B1425" s="153"/>
      <c r="C1425" s="163" t="s">
        <v>12</v>
      </c>
      <c r="D1425" s="137" t="s">
        <v>28</v>
      </c>
      <c r="E1425" s="51"/>
      <c r="F1425" s="51"/>
      <c r="G1425" s="51"/>
      <c r="H1425" s="51"/>
      <c r="I1425" s="51"/>
      <c r="J1425" s="52">
        <f>H1425+I1425</f>
        <v>0</v>
      </c>
      <c r="K1425" s="51"/>
      <c r="L1425" s="51"/>
      <c r="M1425" s="52">
        <f>K1425+L1425</f>
        <v>0</v>
      </c>
      <c r="N1425" s="51"/>
      <c r="O1425" s="52">
        <f>M1425+N1425</f>
        <v>0</v>
      </c>
    </row>
    <row r="1426" spans="1:15" s="57" customFormat="1" hidden="1">
      <c r="A1426" s="77">
        <f>A1427</f>
        <v>3</v>
      </c>
      <c r="B1426" s="153"/>
      <c r="C1426" s="155"/>
      <c r="D1426" s="137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</row>
    <row r="1427" spans="1:15" s="57" customFormat="1" hidden="1">
      <c r="A1427" s="105">
        <f>MIN(A1428:A1433)</f>
        <v>3</v>
      </c>
      <c r="B1427" s="153"/>
      <c r="C1427" s="157" t="s">
        <v>36</v>
      </c>
      <c r="D1427" s="137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</row>
    <row r="1428" spans="1:15" s="57" customFormat="1" hidden="1">
      <c r="A1428" s="50">
        <f t="shared" ref="A1428:A1433" si="491">IF(MAX(E1428:P1428)=0,IF(MIN(E1428:P1428)=0,3,2),2)</f>
        <v>3</v>
      </c>
      <c r="B1428" s="153"/>
      <c r="C1428" s="155" t="s">
        <v>34</v>
      </c>
      <c r="D1428" s="137"/>
      <c r="E1428" s="62">
        <f>SUM(E1429:E1430)</f>
        <v>0</v>
      </c>
      <c r="F1428" s="62">
        <f>SUM(F1429:F1430)</f>
        <v>0</v>
      </c>
      <c r="G1428" s="62">
        <f>SUM(G1429:G1430)</f>
        <v>0</v>
      </c>
      <c r="H1428" s="62">
        <f>SUM(H1429:H1430)</f>
        <v>0</v>
      </c>
      <c r="I1428" s="62">
        <f t="shared" ref="I1428:N1428" si="492">SUM(I1429:I1430)</f>
        <v>0</v>
      </c>
      <c r="J1428" s="62">
        <f t="shared" si="492"/>
        <v>0</v>
      </c>
      <c r="K1428" s="62">
        <f t="shared" si="492"/>
        <v>0</v>
      </c>
      <c r="L1428" s="62">
        <f t="shared" si="492"/>
        <v>0</v>
      </c>
      <c r="M1428" s="62">
        <f t="shared" si="492"/>
        <v>0</v>
      </c>
      <c r="N1428" s="62">
        <f t="shared" si="492"/>
        <v>0</v>
      </c>
      <c r="O1428" s="62">
        <f>SUM(O1429:O1430)</f>
        <v>0</v>
      </c>
    </row>
    <row r="1429" spans="1:15" s="57" customFormat="1" hidden="1">
      <c r="A1429" s="50">
        <f t="shared" si="491"/>
        <v>3</v>
      </c>
      <c r="B1429" s="153"/>
      <c r="C1429" s="167" t="s">
        <v>80</v>
      </c>
      <c r="D1429" s="137"/>
      <c r="E1429" s="51"/>
      <c r="F1429" s="51"/>
      <c r="G1429" s="51"/>
      <c r="H1429" s="51"/>
      <c r="I1429" s="51"/>
      <c r="J1429" s="52">
        <f>H1429+I1429</f>
        <v>0</v>
      </c>
      <c r="K1429" s="51"/>
      <c r="L1429" s="51"/>
      <c r="M1429" s="52">
        <f>K1429+L1429</f>
        <v>0</v>
      </c>
      <c r="N1429" s="51"/>
      <c r="O1429" s="52">
        <f>M1429+N1429</f>
        <v>0</v>
      </c>
    </row>
    <row r="1430" spans="1:15" s="57" customFormat="1" hidden="1">
      <c r="A1430" s="50">
        <f t="shared" si="491"/>
        <v>3</v>
      </c>
      <c r="B1430" s="153"/>
      <c r="C1430" s="167" t="s">
        <v>81</v>
      </c>
      <c r="D1430" s="137"/>
      <c r="E1430" s="51"/>
      <c r="F1430" s="51"/>
      <c r="G1430" s="51"/>
      <c r="H1430" s="51"/>
      <c r="I1430" s="51"/>
      <c r="J1430" s="52">
        <f>H1430+I1430</f>
        <v>0</v>
      </c>
      <c r="K1430" s="51"/>
      <c r="L1430" s="51"/>
      <c r="M1430" s="52">
        <f>K1430+L1430</f>
        <v>0</v>
      </c>
      <c r="N1430" s="51"/>
      <c r="O1430" s="52">
        <f>M1430+N1430</f>
        <v>0</v>
      </c>
    </row>
    <row r="1431" spans="1:15" s="57" customFormat="1" hidden="1">
      <c r="A1431" s="50">
        <f t="shared" si="491"/>
        <v>3</v>
      </c>
      <c r="B1431" s="153"/>
      <c r="C1431" s="155" t="s">
        <v>35</v>
      </c>
      <c r="D1431" s="137"/>
      <c r="E1431" s="62">
        <f>SUM(E1432:E1433)</f>
        <v>0</v>
      </c>
      <c r="F1431" s="62">
        <f>SUM(F1432:F1433)</f>
        <v>0</v>
      </c>
      <c r="G1431" s="62">
        <f>SUM(G1432:G1433)</f>
        <v>0</v>
      </c>
      <c r="H1431" s="62">
        <f>SUM(H1432:H1433)</f>
        <v>0</v>
      </c>
      <c r="I1431" s="62">
        <f t="shared" ref="I1431:N1431" si="493">SUM(I1432:I1433)</f>
        <v>0</v>
      </c>
      <c r="J1431" s="62">
        <f t="shared" si="493"/>
        <v>0</v>
      </c>
      <c r="K1431" s="62">
        <f t="shared" si="493"/>
        <v>0</v>
      </c>
      <c r="L1431" s="62">
        <f t="shared" si="493"/>
        <v>0</v>
      </c>
      <c r="M1431" s="62">
        <f t="shared" si="493"/>
        <v>0</v>
      </c>
      <c r="N1431" s="62">
        <f t="shared" si="493"/>
        <v>0</v>
      </c>
      <c r="O1431" s="62">
        <f>SUM(O1432:O1433)</f>
        <v>0</v>
      </c>
    </row>
    <row r="1432" spans="1:15" s="57" customFormat="1" hidden="1">
      <c r="A1432" s="50">
        <f t="shared" si="491"/>
        <v>3</v>
      </c>
      <c r="B1432" s="153"/>
      <c r="C1432" s="167" t="s">
        <v>84</v>
      </c>
      <c r="D1432" s="137"/>
      <c r="E1432" s="51"/>
      <c r="F1432" s="51"/>
      <c r="G1432" s="51"/>
      <c r="H1432" s="51"/>
      <c r="I1432" s="51"/>
      <c r="J1432" s="52">
        <f>H1432+I1432</f>
        <v>0</v>
      </c>
      <c r="K1432" s="51"/>
      <c r="L1432" s="51"/>
      <c r="M1432" s="52">
        <f>K1432+L1432</f>
        <v>0</v>
      </c>
      <c r="N1432" s="51"/>
      <c r="O1432" s="52">
        <f>M1432+N1432</f>
        <v>0</v>
      </c>
    </row>
    <row r="1433" spans="1:15" s="57" customFormat="1" hidden="1">
      <c r="A1433" s="50">
        <f t="shared" si="491"/>
        <v>3</v>
      </c>
      <c r="B1433" s="153"/>
      <c r="C1433" s="167" t="s">
        <v>85</v>
      </c>
      <c r="D1433" s="137"/>
      <c r="E1433" s="51"/>
      <c r="F1433" s="51"/>
      <c r="G1433" s="51"/>
      <c r="H1433" s="51"/>
      <c r="I1433" s="51"/>
      <c r="J1433" s="52">
        <f>H1433+I1433</f>
        <v>0</v>
      </c>
      <c r="K1433" s="51"/>
      <c r="L1433" s="51"/>
      <c r="M1433" s="52">
        <f>K1433+L1433</f>
        <v>0</v>
      </c>
      <c r="N1433" s="51"/>
      <c r="O1433" s="52">
        <f>M1433+N1433</f>
        <v>0</v>
      </c>
    </row>
    <row r="1434" spans="1:15" s="57" customFormat="1" hidden="1">
      <c r="A1434" s="77">
        <f>A1435</f>
        <v>3</v>
      </c>
      <c r="B1434" s="172"/>
      <c r="C1434" s="156"/>
      <c r="D1434" s="140"/>
      <c r="E1434" s="76"/>
      <c r="F1434" s="76"/>
      <c r="G1434" s="76"/>
      <c r="H1434" s="76"/>
      <c r="I1434" s="76"/>
      <c r="J1434" s="76"/>
      <c r="K1434" s="76"/>
      <c r="L1434" s="76"/>
      <c r="M1434" s="76"/>
      <c r="N1434" s="76"/>
      <c r="O1434" s="76"/>
    </row>
    <row r="1435" spans="1:15" s="57" customFormat="1" hidden="1">
      <c r="A1435" s="105">
        <f>MIN(A1436:A1497)</f>
        <v>3</v>
      </c>
      <c r="B1435" s="172"/>
      <c r="C1435" s="174" t="s">
        <v>66</v>
      </c>
      <c r="D1435" s="140"/>
      <c r="E1435" s="76"/>
      <c r="F1435" s="76"/>
      <c r="G1435" s="76"/>
      <c r="H1435" s="76"/>
      <c r="I1435" s="76"/>
      <c r="J1435" s="76"/>
      <c r="K1435" s="76"/>
      <c r="L1435" s="76"/>
      <c r="M1435" s="76"/>
      <c r="N1435" s="76"/>
      <c r="O1435" s="76"/>
    </row>
    <row r="1436" spans="1:15" hidden="1">
      <c r="A1436" s="50">
        <f t="shared" ref="A1436:A1489" si="494">IF(MAX(E1436:P1436)=0,IF(MIN(E1436:P1436)=0,3,2),2)</f>
        <v>3</v>
      </c>
      <c r="B1436" s="145"/>
      <c r="C1436" s="146" t="s">
        <v>25</v>
      </c>
      <c r="D1436" s="56"/>
      <c r="E1436" s="11">
        <f>SUBTOTAL(9,E1437:E1489)</f>
        <v>0</v>
      </c>
      <c r="F1436" s="11">
        <f>SUBTOTAL(9,F1437:F1489)</f>
        <v>0</v>
      </c>
      <c r="G1436" s="11">
        <f>SUBTOTAL(9,G1437:G1489)</f>
        <v>0</v>
      </c>
      <c r="H1436" s="11">
        <f>SUBTOTAL(9,H1437:H1489)</f>
        <v>0</v>
      </c>
      <c r="I1436" s="11">
        <f t="shared" ref="I1436:N1436" si="495">SUBTOTAL(9,I1437:I1489)</f>
        <v>0</v>
      </c>
      <c r="J1436" s="11">
        <f t="shared" si="495"/>
        <v>0</v>
      </c>
      <c r="K1436" s="11">
        <f t="shared" si="495"/>
        <v>0</v>
      </c>
      <c r="L1436" s="11">
        <f t="shared" si="495"/>
        <v>0</v>
      </c>
      <c r="M1436" s="11">
        <f t="shared" si="495"/>
        <v>0</v>
      </c>
      <c r="N1436" s="11">
        <f t="shared" si="495"/>
        <v>0</v>
      </c>
      <c r="O1436" s="11">
        <f>SUBTOTAL(9,O1437:O1489)</f>
        <v>0</v>
      </c>
    </row>
    <row r="1437" spans="1:15" hidden="1">
      <c r="A1437" s="50">
        <f t="shared" si="494"/>
        <v>3</v>
      </c>
      <c r="B1437" s="145" t="s">
        <v>14</v>
      </c>
      <c r="C1437" s="146" t="s">
        <v>125</v>
      </c>
      <c r="D1437" s="56"/>
      <c r="E1437" s="11">
        <f>SUBTOTAL(9,E1438:E1459)</f>
        <v>0</v>
      </c>
      <c r="F1437" s="11">
        <f>SUBTOTAL(9,F1438:F1459)</f>
        <v>0</v>
      </c>
      <c r="G1437" s="11">
        <f>SUBTOTAL(9,G1438:G1459)</f>
        <v>0</v>
      </c>
      <c r="H1437" s="11">
        <f>SUBTOTAL(9,H1438:H1459)</f>
        <v>0</v>
      </c>
      <c r="I1437" s="11">
        <f t="shared" ref="I1437:N1437" si="496">SUBTOTAL(9,I1438:I1459)</f>
        <v>0</v>
      </c>
      <c r="J1437" s="11">
        <f t="shared" si="496"/>
        <v>0</v>
      </c>
      <c r="K1437" s="11">
        <f t="shared" si="496"/>
        <v>0</v>
      </c>
      <c r="L1437" s="11">
        <f t="shared" si="496"/>
        <v>0</v>
      </c>
      <c r="M1437" s="11">
        <f t="shared" si="496"/>
        <v>0</v>
      </c>
      <c r="N1437" s="11">
        <f t="shared" si="496"/>
        <v>0</v>
      </c>
      <c r="O1437" s="11">
        <f>SUBTOTAL(9,O1438:O1459)</f>
        <v>0</v>
      </c>
    </row>
    <row r="1438" spans="1:15" hidden="1">
      <c r="A1438" s="50">
        <f t="shared" si="494"/>
        <v>3</v>
      </c>
      <c r="B1438" s="147"/>
      <c r="C1438" s="146" t="s">
        <v>126</v>
      </c>
      <c r="D1438" s="56"/>
      <c r="E1438" s="11">
        <f>SUBTOTAL(9,E1439:E1448)</f>
        <v>0</v>
      </c>
      <c r="F1438" s="11">
        <f>SUBTOTAL(9,F1439:F1448)</f>
        <v>0</v>
      </c>
      <c r="G1438" s="11">
        <f>SUBTOTAL(9,G1439:G1448)</f>
        <v>0</v>
      </c>
      <c r="H1438" s="11">
        <f>SUBTOTAL(9,H1439:H1448)</f>
        <v>0</v>
      </c>
      <c r="I1438" s="11">
        <f t="shared" ref="I1438:N1438" si="497">SUBTOTAL(9,I1439:I1448)</f>
        <v>0</v>
      </c>
      <c r="J1438" s="11">
        <f t="shared" si="497"/>
        <v>0</v>
      </c>
      <c r="K1438" s="11">
        <f t="shared" si="497"/>
        <v>0</v>
      </c>
      <c r="L1438" s="11">
        <f t="shared" si="497"/>
        <v>0</v>
      </c>
      <c r="M1438" s="11">
        <f t="shared" si="497"/>
        <v>0</v>
      </c>
      <c r="N1438" s="11">
        <f t="shared" si="497"/>
        <v>0</v>
      </c>
      <c r="O1438" s="11">
        <f>SUBTOTAL(9,O1439:O1448)</f>
        <v>0</v>
      </c>
    </row>
    <row r="1439" spans="1:15" ht="25.5" hidden="1">
      <c r="A1439" s="50">
        <f t="shared" si="494"/>
        <v>3</v>
      </c>
      <c r="B1439" s="148"/>
      <c r="C1439" s="149" t="s">
        <v>127</v>
      </c>
      <c r="D1439" s="58" t="s">
        <v>2</v>
      </c>
      <c r="E1439" s="11">
        <f>SUBTOTAL(9,E1440:E1441)</f>
        <v>0</v>
      </c>
      <c r="F1439" s="11">
        <f>SUBTOTAL(9,F1440:F1441)</f>
        <v>0</v>
      </c>
      <c r="G1439" s="11">
        <f>SUBTOTAL(9,G1440:G1441)</f>
        <v>0</v>
      </c>
      <c r="H1439" s="11">
        <f>SUBTOTAL(9,H1440:H1441)</f>
        <v>0</v>
      </c>
      <c r="I1439" s="11">
        <f t="shared" ref="I1439:N1439" si="498">SUBTOTAL(9,I1440:I1441)</f>
        <v>0</v>
      </c>
      <c r="J1439" s="11">
        <f t="shared" si="498"/>
        <v>0</v>
      </c>
      <c r="K1439" s="11">
        <f t="shared" si="498"/>
        <v>0</v>
      </c>
      <c r="L1439" s="11">
        <f t="shared" si="498"/>
        <v>0</v>
      </c>
      <c r="M1439" s="11">
        <f t="shared" si="498"/>
        <v>0</v>
      </c>
      <c r="N1439" s="11">
        <f t="shared" si="498"/>
        <v>0</v>
      </c>
      <c r="O1439" s="11">
        <f>SUBTOTAL(9,O1440:O1441)</f>
        <v>0</v>
      </c>
    </row>
    <row r="1440" spans="1:15" ht="25.5" hidden="1">
      <c r="A1440" s="50">
        <f t="shared" si="494"/>
        <v>3</v>
      </c>
      <c r="B1440" s="148"/>
      <c r="C1440" s="149" t="s">
        <v>303</v>
      </c>
      <c r="D1440" s="58" t="s">
        <v>302</v>
      </c>
      <c r="E1440" s="51"/>
      <c r="F1440" s="51"/>
      <c r="G1440" s="51"/>
      <c r="H1440" s="51"/>
      <c r="I1440" s="51"/>
      <c r="J1440" s="52">
        <f>H1440+I1440</f>
        <v>0</v>
      </c>
      <c r="K1440" s="51"/>
      <c r="L1440" s="51"/>
      <c r="M1440" s="52">
        <f>K1440+L1440</f>
        <v>0</v>
      </c>
      <c r="N1440" s="51"/>
      <c r="O1440" s="52">
        <f>M1440+N1440</f>
        <v>0</v>
      </c>
    </row>
    <row r="1441" spans="1:15" ht="25.5" hidden="1">
      <c r="A1441" s="50">
        <f t="shared" si="494"/>
        <v>3</v>
      </c>
      <c r="B1441" s="148"/>
      <c r="C1441" s="149" t="s">
        <v>305</v>
      </c>
      <c r="D1441" s="58" t="s">
        <v>304</v>
      </c>
      <c r="E1441" s="51"/>
      <c r="F1441" s="51"/>
      <c r="G1441" s="51"/>
      <c r="H1441" s="51"/>
      <c r="I1441" s="51"/>
      <c r="J1441" s="52">
        <f>H1441+I1441</f>
        <v>0</v>
      </c>
      <c r="K1441" s="51"/>
      <c r="L1441" s="51"/>
      <c r="M1441" s="52">
        <f>K1441+L1441</f>
        <v>0</v>
      </c>
      <c r="N1441" s="51"/>
      <c r="O1441" s="52">
        <f>M1441+N1441</f>
        <v>0</v>
      </c>
    </row>
    <row r="1442" spans="1:15" hidden="1">
      <c r="A1442" s="50">
        <f t="shared" si="494"/>
        <v>3</v>
      </c>
      <c r="B1442" s="150"/>
      <c r="C1442" s="151" t="s">
        <v>128</v>
      </c>
      <c r="D1442" s="59" t="s">
        <v>3</v>
      </c>
      <c r="E1442" s="51"/>
      <c r="F1442" s="51"/>
      <c r="G1442" s="51"/>
      <c r="H1442" s="51"/>
      <c r="I1442" s="51"/>
      <c r="J1442" s="52">
        <f>H1442+I1442</f>
        <v>0</v>
      </c>
      <c r="K1442" s="51"/>
      <c r="L1442" s="51"/>
      <c r="M1442" s="52">
        <f>K1442+L1442</f>
        <v>0</v>
      </c>
      <c r="N1442" s="51"/>
      <c r="O1442" s="52">
        <f>M1442+N1442</f>
        <v>0</v>
      </c>
    </row>
    <row r="1443" spans="1:15" hidden="1">
      <c r="A1443" s="50">
        <f t="shared" si="494"/>
        <v>3</v>
      </c>
      <c r="B1443" s="150"/>
      <c r="C1443" s="152" t="s">
        <v>445</v>
      </c>
      <c r="D1443" s="117" t="s">
        <v>446</v>
      </c>
      <c r="E1443" s="11">
        <f>SUBTOTAL(9,E1444:E1447)</f>
        <v>0</v>
      </c>
      <c r="F1443" s="11">
        <f>SUBTOTAL(9,F1444:F1447)</f>
        <v>0</v>
      </c>
      <c r="G1443" s="11">
        <f>SUBTOTAL(9,G1444:G1447)</f>
        <v>0</v>
      </c>
      <c r="H1443" s="11">
        <f>SUBTOTAL(9,H1444:H1447)</f>
        <v>0</v>
      </c>
      <c r="I1443" s="11">
        <f t="shared" ref="I1443:N1443" si="499">SUBTOTAL(9,I1444:I1447)</f>
        <v>0</v>
      </c>
      <c r="J1443" s="11">
        <f t="shared" si="499"/>
        <v>0</v>
      </c>
      <c r="K1443" s="11">
        <f t="shared" si="499"/>
        <v>0</v>
      </c>
      <c r="L1443" s="11">
        <f t="shared" si="499"/>
        <v>0</v>
      </c>
      <c r="M1443" s="11">
        <f t="shared" si="499"/>
        <v>0</v>
      </c>
      <c r="N1443" s="11">
        <f t="shared" si="499"/>
        <v>0</v>
      </c>
      <c r="O1443" s="11">
        <f>SUBTOTAL(9,O1444:O1447)</f>
        <v>0</v>
      </c>
    </row>
    <row r="1444" spans="1:15" ht="25.5" hidden="1">
      <c r="A1444" s="50">
        <f t="shared" si="494"/>
        <v>3</v>
      </c>
      <c r="B1444" s="150"/>
      <c r="C1444" s="149" t="s">
        <v>129</v>
      </c>
      <c r="D1444" s="60" t="s">
        <v>37</v>
      </c>
      <c r="E1444" s="51"/>
      <c r="F1444" s="51"/>
      <c r="G1444" s="51"/>
      <c r="H1444" s="51"/>
      <c r="I1444" s="51"/>
      <c r="J1444" s="52">
        <f>H1444+I1444</f>
        <v>0</v>
      </c>
      <c r="K1444" s="51"/>
      <c r="L1444" s="51"/>
      <c r="M1444" s="52">
        <f>K1444+L1444</f>
        <v>0</v>
      </c>
      <c r="N1444" s="51"/>
      <c r="O1444" s="52">
        <f>M1444+N1444</f>
        <v>0</v>
      </c>
    </row>
    <row r="1445" spans="1:15" hidden="1">
      <c r="A1445" s="50">
        <f t="shared" si="494"/>
        <v>3</v>
      </c>
      <c r="B1445" s="150"/>
      <c r="C1445" s="149" t="s">
        <v>131</v>
      </c>
      <c r="D1445" s="60" t="s">
        <v>39</v>
      </c>
      <c r="E1445" s="51"/>
      <c r="F1445" s="51"/>
      <c r="G1445" s="51"/>
      <c r="H1445" s="51"/>
      <c r="I1445" s="51"/>
      <c r="J1445" s="52">
        <f>H1445+I1445</f>
        <v>0</v>
      </c>
      <c r="K1445" s="51"/>
      <c r="L1445" s="51"/>
      <c r="M1445" s="52">
        <f>K1445+L1445</f>
        <v>0</v>
      </c>
      <c r="N1445" s="51"/>
      <c r="O1445" s="52">
        <f>M1445+N1445</f>
        <v>0</v>
      </c>
    </row>
    <row r="1446" spans="1:15" hidden="1">
      <c r="A1446" s="50">
        <f t="shared" si="494"/>
        <v>3</v>
      </c>
      <c r="B1446" s="150"/>
      <c r="C1446" s="149" t="s">
        <v>132</v>
      </c>
      <c r="D1446" s="60" t="s">
        <v>40</v>
      </c>
      <c r="E1446" s="51"/>
      <c r="F1446" s="51"/>
      <c r="G1446" s="51"/>
      <c r="H1446" s="51"/>
      <c r="I1446" s="51"/>
      <c r="J1446" s="52">
        <f>H1446+I1446</f>
        <v>0</v>
      </c>
      <c r="K1446" s="51"/>
      <c r="L1446" s="51"/>
      <c r="M1446" s="52">
        <f>K1446+L1446</f>
        <v>0</v>
      </c>
      <c r="N1446" s="51"/>
      <c r="O1446" s="52">
        <f>M1446+N1446</f>
        <v>0</v>
      </c>
    </row>
    <row r="1447" spans="1:15" ht="25.5" hidden="1">
      <c r="A1447" s="50">
        <f t="shared" si="494"/>
        <v>3</v>
      </c>
      <c r="B1447" s="150"/>
      <c r="C1447" s="149" t="s">
        <v>133</v>
      </c>
      <c r="D1447" s="60" t="s">
        <v>41</v>
      </c>
      <c r="E1447" s="51"/>
      <c r="F1447" s="51"/>
      <c r="G1447" s="51"/>
      <c r="H1447" s="51"/>
      <c r="I1447" s="51"/>
      <c r="J1447" s="52">
        <f>H1447+I1447</f>
        <v>0</v>
      </c>
      <c r="K1447" s="51"/>
      <c r="L1447" s="51"/>
      <c r="M1447" s="52">
        <f>K1447+L1447</f>
        <v>0</v>
      </c>
      <c r="N1447" s="51"/>
      <c r="O1447" s="52">
        <f>M1447+N1447</f>
        <v>0</v>
      </c>
    </row>
    <row r="1448" spans="1:15" hidden="1">
      <c r="A1448" s="50">
        <f t="shared" si="494"/>
        <v>3</v>
      </c>
      <c r="B1448" s="150"/>
      <c r="C1448" s="149" t="s">
        <v>447</v>
      </c>
      <c r="D1448" s="60" t="s">
        <v>4</v>
      </c>
      <c r="E1448" s="51"/>
      <c r="F1448" s="51"/>
      <c r="G1448" s="51"/>
      <c r="H1448" s="51"/>
      <c r="I1448" s="51"/>
      <c r="J1448" s="52">
        <f>H1448+I1448</f>
        <v>0</v>
      </c>
      <c r="K1448" s="51"/>
      <c r="L1448" s="51"/>
      <c r="M1448" s="52">
        <f>K1448+L1448</f>
        <v>0</v>
      </c>
      <c r="N1448" s="51"/>
      <c r="O1448" s="52">
        <f>M1448+N1448</f>
        <v>0</v>
      </c>
    </row>
    <row r="1449" spans="1:15" hidden="1">
      <c r="A1449" s="50">
        <f t="shared" si="494"/>
        <v>3</v>
      </c>
      <c r="B1449" s="147"/>
      <c r="C1449" s="146" t="s">
        <v>134</v>
      </c>
      <c r="D1449" s="56"/>
      <c r="E1449" s="11">
        <f>SUBTOTAL(9,E1450:E1453)</f>
        <v>0</v>
      </c>
      <c r="F1449" s="11">
        <f>SUBTOTAL(9,F1450:F1453)</f>
        <v>0</v>
      </c>
      <c r="G1449" s="11">
        <f>SUBTOTAL(9,G1450:G1453)</f>
        <v>0</v>
      </c>
      <c r="H1449" s="11">
        <f>SUBTOTAL(9,H1450:H1453)</f>
        <v>0</v>
      </c>
      <c r="I1449" s="11">
        <f t="shared" ref="I1449:N1449" si="500">SUBTOTAL(9,I1450:I1453)</f>
        <v>0</v>
      </c>
      <c r="J1449" s="11">
        <f t="shared" si="500"/>
        <v>0</v>
      </c>
      <c r="K1449" s="11">
        <f t="shared" si="500"/>
        <v>0</v>
      </c>
      <c r="L1449" s="11">
        <f t="shared" si="500"/>
        <v>0</v>
      </c>
      <c r="M1449" s="11">
        <f t="shared" si="500"/>
        <v>0</v>
      </c>
      <c r="N1449" s="11">
        <f t="shared" si="500"/>
        <v>0</v>
      </c>
      <c r="O1449" s="11">
        <f>SUBTOTAL(9,O1450:O1453)</f>
        <v>0</v>
      </c>
    </row>
    <row r="1450" spans="1:15" hidden="1">
      <c r="A1450" s="50">
        <f t="shared" si="494"/>
        <v>3</v>
      </c>
      <c r="B1450" s="150"/>
      <c r="C1450" s="151" t="s">
        <v>135</v>
      </c>
      <c r="D1450" s="59" t="s">
        <v>5</v>
      </c>
      <c r="E1450" s="51"/>
      <c r="F1450" s="51"/>
      <c r="G1450" s="51"/>
      <c r="H1450" s="51"/>
      <c r="I1450" s="51"/>
      <c r="J1450" s="52">
        <f>H1450+I1450</f>
        <v>0</v>
      </c>
      <c r="K1450" s="51"/>
      <c r="L1450" s="51"/>
      <c r="M1450" s="52">
        <f>K1450+L1450</f>
        <v>0</v>
      </c>
      <c r="N1450" s="51"/>
      <c r="O1450" s="52">
        <f>M1450+N1450</f>
        <v>0</v>
      </c>
    </row>
    <row r="1451" spans="1:15" hidden="1">
      <c r="A1451" s="50">
        <f t="shared" si="494"/>
        <v>3</v>
      </c>
      <c r="B1451" s="150"/>
      <c r="C1451" s="154" t="s">
        <v>448</v>
      </c>
      <c r="D1451" s="118" t="s">
        <v>173</v>
      </c>
      <c r="E1451" s="51"/>
      <c r="F1451" s="51"/>
      <c r="G1451" s="51"/>
      <c r="H1451" s="51"/>
      <c r="I1451" s="51"/>
      <c r="J1451" s="52">
        <f>H1451+I1451</f>
        <v>0</v>
      </c>
      <c r="K1451" s="51"/>
      <c r="L1451" s="51"/>
      <c r="M1451" s="52">
        <f>K1451+L1451</f>
        <v>0</v>
      </c>
      <c r="N1451" s="51"/>
      <c r="O1451" s="52">
        <f>M1451+N1451</f>
        <v>0</v>
      </c>
    </row>
    <row r="1452" spans="1:15" hidden="1">
      <c r="A1452" s="50">
        <f t="shared" si="494"/>
        <v>3</v>
      </c>
      <c r="B1452" s="153"/>
      <c r="C1452" s="155" t="s">
        <v>557</v>
      </c>
      <c r="D1452" s="137" t="s">
        <v>8</v>
      </c>
      <c r="E1452" s="51"/>
      <c r="F1452" s="51"/>
      <c r="G1452" s="51"/>
      <c r="H1452" s="51"/>
      <c r="I1452" s="51"/>
      <c r="J1452" s="52">
        <f>H1452+I1452</f>
        <v>0</v>
      </c>
      <c r="K1452" s="51"/>
      <c r="L1452" s="51"/>
      <c r="M1452" s="52">
        <f>K1452+L1452</f>
        <v>0</v>
      </c>
      <c r="N1452" s="51"/>
      <c r="O1452" s="52">
        <f>M1452+N1452</f>
        <v>0</v>
      </c>
    </row>
    <row r="1453" spans="1:15" ht="25.5" hidden="1">
      <c r="A1453" s="50">
        <f t="shared" si="494"/>
        <v>3</v>
      </c>
      <c r="B1453" s="153"/>
      <c r="C1453" s="155" t="s">
        <v>139</v>
      </c>
      <c r="D1453" s="136" t="s">
        <v>10</v>
      </c>
      <c r="E1453" s="51"/>
      <c r="F1453" s="51"/>
      <c r="G1453" s="51"/>
      <c r="H1453" s="51"/>
      <c r="I1453" s="51"/>
      <c r="J1453" s="52">
        <f>H1453+I1453</f>
        <v>0</v>
      </c>
      <c r="K1453" s="51"/>
      <c r="L1453" s="51"/>
      <c r="M1453" s="52">
        <f>K1453+L1453</f>
        <v>0</v>
      </c>
      <c r="N1453" s="51"/>
      <c r="O1453" s="52">
        <f>M1453+N1453</f>
        <v>0</v>
      </c>
    </row>
    <row r="1454" spans="1:15" hidden="1">
      <c r="A1454" s="50">
        <f t="shared" si="494"/>
        <v>3</v>
      </c>
      <c r="B1454" s="156"/>
      <c r="C1454" s="157" t="s">
        <v>140</v>
      </c>
      <c r="D1454" s="136"/>
      <c r="E1454" s="11">
        <f>SUBTOTAL(9,E1455:E1459)</f>
        <v>0</v>
      </c>
      <c r="F1454" s="11">
        <f>SUBTOTAL(9,F1455:F1459)</f>
        <v>0</v>
      </c>
      <c r="G1454" s="11">
        <f>SUBTOTAL(9,G1455:G1459)</f>
        <v>0</v>
      </c>
      <c r="H1454" s="11">
        <f>SUBTOTAL(9,H1455:H1459)</f>
        <v>0</v>
      </c>
      <c r="I1454" s="11">
        <f t="shared" ref="I1454:N1454" si="501">SUBTOTAL(9,I1455:I1459)</f>
        <v>0</v>
      </c>
      <c r="J1454" s="11">
        <f t="shared" si="501"/>
        <v>0</v>
      </c>
      <c r="K1454" s="11">
        <f t="shared" si="501"/>
        <v>0</v>
      </c>
      <c r="L1454" s="11">
        <f t="shared" si="501"/>
        <v>0</v>
      </c>
      <c r="M1454" s="11">
        <f t="shared" si="501"/>
        <v>0</v>
      </c>
      <c r="N1454" s="11">
        <f t="shared" si="501"/>
        <v>0</v>
      </c>
      <c r="O1454" s="11">
        <f>SUBTOTAL(9,O1455:O1459)</f>
        <v>0</v>
      </c>
    </row>
    <row r="1455" spans="1:15" hidden="1">
      <c r="A1455" s="50">
        <f t="shared" si="494"/>
        <v>3</v>
      </c>
      <c r="B1455" s="153"/>
      <c r="C1455" s="155" t="s">
        <v>141</v>
      </c>
      <c r="D1455" s="137" t="s">
        <v>71</v>
      </c>
      <c r="E1455" s="51"/>
      <c r="F1455" s="51"/>
      <c r="G1455" s="51"/>
      <c r="H1455" s="51"/>
      <c r="I1455" s="51"/>
      <c r="J1455" s="52">
        <f>H1455+I1455</f>
        <v>0</v>
      </c>
      <c r="K1455" s="51"/>
      <c r="L1455" s="51"/>
      <c r="M1455" s="52">
        <f>K1455+L1455</f>
        <v>0</v>
      </c>
      <c r="N1455" s="51"/>
      <c r="O1455" s="52">
        <f>M1455+N1455</f>
        <v>0</v>
      </c>
    </row>
    <row r="1456" spans="1:15" hidden="1">
      <c r="A1456" s="50">
        <f t="shared" si="494"/>
        <v>3</v>
      </c>
      <c r="B1456" s="153"/>
      <c r="C1456" s="155" t="s">
        <v>142</v>
      </c>
      <c r="D1456" s="137" t="s">
        <v>73</v>
      </c>
      <c r="E1456" s="51"/>
      <c r="F1456" s="51"/>
      <c r="G1456" s="51"/>
      <c r="H1456" s="51"/>
      <c r="I1456" s="51"/>
      <c r="J1456" s="52">
        <f>H1456+I1456</f>
        <v>0</v>
      </c>
      <c r="K1456" s="51"/>
      <c r="L1456" s="51"/>
      <c r="M1456" s="52">
        <f>K1456+L1456</f>
        <v>0</v>
      </c>
      <c r="N1456" s="51"/>
      <c r="O1456" s="52">
        <f>M1456+N1456</f>
        <v>0</v>
      </c>
    </row>
    <row r="1457" spans="1:15" hidden="1">
      <c r="A1457" s="50">
        <f t="shared" si="494"/>
        <v>3</v>
      </c>
      <c r="B1457" s="153"/>
      <c r="C1457" s="155" t="s">
        <v>143</v>
      </c>
      <c r="D1457" s="137" t="s">
        <v>75</v>
      </c>
      <c r="E1457" s="51"/>
      <c r="F1457" s="51"/>
      <c r="G1457" s="51"/>
      <c r="H1457" s="51"/>
      <c r="I1457" s="51"/>
      <c r="J1457" s="52">
        <f>H1457+I1457</f>
        <v>0</v>
      </c>
      <c r="K1457" s="51"/>
      <c r="L1457" s="51"/>
      <c r="M1457" s="52">
        <f>K1457+L1457</f>
        <v>0</v>
      </c>
      <c r="N1457" s="51"/>
      <c r="O1457" s="52">
        <f>M1457+N1457</f>
        <v>0</v>
      </c>
    </row>
    <row r="1458" spans="1:15" s="57" customFormat="1" hidden="1">
      <c r="A1458" s="50">
        <f t="shared" si="494"/>
        <v>3</v>
      </c>
      <c r="B1458" s="153"/>
      <c r="C1458" s="155" t="s">
        <v>144</v>
      </c>
      <c r="D1458" s="137" t="s">
        <v>77</v>
      </c>
      <c r="E1458" s="51"/>
      <c r="F1458" s="51"/>
      <c r="G1458" s="51"/>
      <c r="H1458" s="51"/>
      <c r="I1458" s="51"/>
      <c r="J1458" s="52">
        <f>H1458+I1458</f>
        <v>0</v>
      </c>
      <c r="K1458" s="51"/>
      <c r="L1458" s="51"/>
      <c r="M1458" s="52">
        <f>K1458+L1458</f>
        <v>0</v>
      </c>
      <c r="N1458" s="51"/>
      <c r="O1458" s="52">
        <f>M1458+N1458</f>
        <v>0</v>
      </c>
    </row>
    <row r="1459" spans="1:15" s="57" customFormat="1" hidden="1">
      <c r="A1459" s="50">
        <f t="shared" si="494"/>
        <v>3</v>
      </c>
      <c r="B1459" s="153"/>
      <c r="C1459" s="155" t="s">
        <v>145</v>
      </c>
      <c r="D1459" s="137" t="s">
        <v>28</v>
      </c>
      <c r="E1459" s="51"/>
      <c r="F1459" s="51"/>
      <c r="G1459" s="51"/>
      <c r="H1459" s="51"/>
      <c r="I1459" s="51"/>
      <c r="J1459" s="52">
        <f>H1459+I1459</f>
        <v>0</v>
      </c>
      <c r="K1459" s="51"/>
      <c r="L1459" s="51"/>
      <c r="M1459" s="52">
        <f>K1459+L1459</f>
        <v>0</v>
      </c>
      <c r="N1459" s="51"/>
      <c r="O1459" s="52">
        <f>M1459+N1459</f>
        <v>0</v>
      </c>
    </row>
    <row r="1460" spans="1:15" s="57" customFormat="1" hidden="1">
      <c r="A1460" s="50">
        <f t="shared" si="494"/>
        <v>3</v>
      </c>
      <c r="B1460" s="145" t="s">
        <v>146</v>
      </c>
      <c r="C1460" s="157" t="s">
        <v>147</v>
      </c>
      <c r="D1460" s="56"/>
      <c r="E1460" s="11">
        <f>SUBTOTAL(9,E1461:E1489)</f>
        <v>0</v>
      </c>
      <c r="F1460" s="11">
        <f>SUBTOTAL(9,F1461:F1489)</f>
        <v>0</v>
      </c>
      <c r="G1460" s="11">
        <f>SUBTOTAL(9,G1461:G1489)</f>
        <v>0</v>
      </c>
      <c r="H1460" s="11">
        <f>SUBTOTAL(9,H1461:H1489)</f>
        <v>0</v>
      </c>
      <c r="I1460" s="11">
        <f t="shared" ref="I1460:N1460" si="502">SUBTOTAL(9,I1461:I1489)</f>
        <v>0</v>
      </c>
      <c r="J1460" s="11">
        <f t="shared" si="502"/>
        <v>0</v>
      </c>
      <c r="K1460" s="11">
        <f t="shared" si="502"/>
        <v>0</v>
      </c>
      <c r="L1460" s="11">
        <f t="shared" si="502"/>
        <v>0</v>
      </c>
      <c r="M1460" s="11">
        <f t="shared" si="502"/>
        <v>0</v>
      </c>
      <c r="N1460" s="11">
        <f t="shared" si="502"/>
        <v>0</v>
      </c>
      <c r="O1460" s="11">
        <f>SUBTOTAL(9,O1461:O1489)</f>
        <v>0</v>
      </c>
    </row>
    <row r="1461" spans="1:15" s="57" customFormat="1" hidden="1">
      <c r="A1461" s="50">
        <f t="shared" si="494"/>
        <v>3</v>
      </c>
      <c r="B1461" s="156"/>
      <c r="C1461" s="158" t="s">
        <v>26</v>
      </c>
      <c r="D1461" s="56"/>
      <c r="E1461" s="11">
        <f>SUBTOTAL(9,E1462:E1480)</f>
        <v>0</v>
      </c>
      <c r="F1461" s="11">
        <f t="shared" ref="F1461:O1461" si="503">SUBTOTAL(9,F1462:F1480)</f>
        <v>0</v>
      </c>
      <c r="G1461" s="11">
        <f t="shared" si="503"/>
        <v>0</v>
      </c>
      <c r="H1461" s="11">
        <f t="shared" si="503"/>
        <v>0</v>
      </c>
      <c r="I1461" s="11">
        <f t="shared" si="503"/>
        <v>0</v>
      </c>
      <c r="J1461" s="11">
        <f t="shared" si="503"/>
        <v>0</v>
      </c>
      <c r="K1461" s="11">
        <f t="shared" si="503"/>
        <v>0</v>
      </c>
      <c r="L1461" s="11">
        <f t="shared" si="503"/>
        <v>0</v>
      </c>
      <c r="M1461" s="11">
        <f t="shared" si="503"/>
        <v>0</v>
      </c>
      <c r="N1461" s="11">
        <f t="shared" si="503"/>
        <v>0</v>
      </c>
      <c r="O1461" s="11">
        <f t="shared" si="503"/>
        <v>0</v>
      </c>
    </row>
    <row r="1462" spans="1:15" s="57" customFormat="1" hidden="1">
      <c r="A1462" s="50">
        <f t="shared" si="494"/>
        <v>3</v>
      </c>
      <c r="B1462" s="150"/>
      <c r="C1462" s="161" t="s">
        <v>770</v>
      </c>
      <c r="D1462" s="56"/>
      <c r="E1462" s="11">
        <f>SUBTOTAL(9,E1463:E1472)</f>
        <v>0</v>
      </c>
      <c r="F1462" s="11">
        <f t="shared" ref="F1462:O1462" si="504">SUBTOTAL(9,F1463:F1472)</f>
        <v>0</v>
      </c>
      <c r="G1462" s="11">
        <f t="shared" si="504"/>
        <v>0</v>
      </c>
      <c r="H1462" s="11">
        <f t="shared" si="504"/>
        <v>0</v>
      </c>
      <c r="I1462" s="11">
        <f t="shared" si="504"/>
        <v>0</v>
      </c>
      <c r="J1462" s="11">
        <f t="shared" si="504"/>
        <v>0</v>
      </c>
      <c r="K1462" s="11">
        <f t="shared" si="504"/>
        <v>0</v>
      </c>
      <c r="L1462" s="11">
        <f t="shared" si="504"/>
        <v>0</v>
      </c>
      <c r="M1462" s="11">
        <f t="shared" si="504"/>
        <v>0</v>
      </c>
      <c r="N1462" s="11">
        <f t="shared" si="504"/>
        <v>0</v>
      </c>
      <c r="O1462" s="11">
        <f t="shared" si="504"/>
        <v>0</v>
      </c>
    </row>
    <row r="1463" spans="1:15" s="57" customFormat="1" ht="25.5" hidden="1">
      <c r="A1463" s="50">
        <f t="shared" si="494"/>
        <v>3</v>
      </c>
      <c r="B1463" s="150"/>
      <c r="C1463" s="160" t="s">
        <v>771</v>
      </c>
      <c r="D1463" s="58" t="s">
        <v>2</v>
      </c>
      <c r="E1463" s="11">
        <f>SUBTOTAL(9,E1464:E1465)</f>
        <v>0</v>
      </c>
      <c r="F1463" s="11">
        <f t="shared" ref="F1463:O1463" si="505">SUBTOTAL(9,F1464:F1465)</f>
        <v>0</v>
      </c>
      <c r="G1463" s="11">
        <f t="shared" si="505"/>
        <v>0</v>
      </c>
      <c r="H1463" s="11">
        <f t="shared" si="505"/>
        <v>0</v>
      </c>
      <c r="I1463" s="11">
        <f t="shared" si="505"/>
        <v>0</v>
      </c>
      <c r="J1463" s="11">
        <f t="shared" si="505"/>
        <v>0</v>
      </c>
      <c r="K1463" s="11">
        <f t="shared" si="505"/>
        <v>0</v>
      </c>
      <c r="L1463" s="11">
        <f t="shared" si="505"/>
        <v>0</v>
      </c>
      <c r="M1463" s="11">
        <f t="shared" si="505"/>
        <v>0</v>
      </c>
      <c r="N1463" s="11">
        <f t="shared" si="505"/>
        <v>0</v>
      </c>
      <c r="O1463" s="11">
        <f t="shared" si="505"/>
        <v>0</v>
      </c>
    </row>
    <row r="1464" spans="1:15" s="57" customFormat="1" ht="25.5" hidden="1">
      <c r="A1464" s="50">
        <f t="shared" si="494"/>
        <v>3</v>
      </c>
      <c r="B1464" s="150"/>
      <c r="C1464" s="260" t="s">
        <v>772</v>
      </c>
      <c r="D1464" s="58" t="s">
        <v>302</v>
      </c>
      <c r="E1464" s="51"/>
      <c r="F1464" s="51"/>
      <c r="G1464" s="51"/>
      <c r="H1464" s="51"/>
      <c r="I1464" s="51"/>
      <c r="J1464" s="52">
        <f>H1464+I1464</f>
        <v>0</v>
      </c>
      <c r="K1464" s="51"/>
      <c r="L1464" s="51"/>
      <c r="M1464" s="52">
        <f>K1464+L1464</f>
        <v>0</v>
      </c>
      <c r="N1464" s="51"/>
      <c r="O1464" s="52">
        <f>M1464+N1464</f>
        <v>0</v>
      </c>
    </row>
    <row r="1465" spans="1:15" s="57" customFormat="1" ht="25.5" hidden="1">
      <c r="A1465" s="50">
        <f t="shared" si="494"/>
        <v>3</v>
      </c>
      <c r="B1465" s="150"/>
      <c r="C1465" s="260" t="s">
        <v>773</v>
      </c>
      <c r="D1465" s="58" t="s">
        <v>304</v>
      </c>
      <c r="E1465" s="51"/>
      <c r="F1465" s="51"/>
      <c r="G1465" s="51"/>
      <c r="H1465" s="51"/>
      <c r="I1465" s="51"/>
      <c r="J1465" s="52">
        <f>H1465+I1465</f>
        <v>0</v>
      </c>
      <c r="K1465" s="51"/>
      <c r="L1465" s="51"/>
      <c r="M1465" s="52">
        <f>K1465+L1465</f>
        <v>0</v>
      </c>
      <c r="N1465" s="51"/>
      <c r="O1465" s="52">
        <f>M1465+N1465</f>
        <v>0</v>
      </c>
    </row>
    <row r="1466" spans="1:15" s="57" customFormat="1" hidden="1">
      <c r="A1466" s="50">
        <f t="shared" si="494"/>
        <v>3</v>
      </c>
      <c r="B1466" s="150"/>
      <c r="C1466" s="258" t="s">
        <v>42</v>
      </c>
      <c r="D1466" s="59" t="s">
        <v>3</v>
      </c>
      <c r="E1466" s="51"/>
      <c r="F1466" s="51"/>
      <c r="G1466" s="51"/>
      <c r="H1466" s="51"/>
      <c r="I1466" s="51"/>
      <c r="J1466" s="52">
        <f>H1466+I1466</f>
        <v>0</v>
      </c>
      <c r="K1466" s="51"/>
      <c r="L1466" s="51"/>
      <c r="M1466" s="52">
        <f>K1466+L1466</f>
        <v>0</v>
      </c>
      <c r="N1466" s="51"/>
      <c r="O1466" s="52">
        <f>M1466+N1466</f>
        <v>0</v>
      </c>
    </row>
    <row r="1467" spans="1:15" s="57" customFormat="1" hidden="1">
      <c r="A1467" s="50">
        <f t="shared" si="494"/>
        <v>3</v>
      </c>
      <c r="B1467" s="150"/>
      <c r="C1467" s="259" t="s">
        <v>449</v>
      </c>
      <c r="D1467" s="117" t="s">
        <v>446</v>
      </c>
      <c r="E1467" s="11">
        <f>SUBTOTAL(9,E1468:E1471)</f>
        <v>0</v>
      </c>
      <c r="F1467" s="11">
        <f>SUBTOTAL(9,F1468:F1471)</f>
        <v>0</v>
      </c>
      <c r="G1467" s="11">
        <f>SUBTOTAL(9,G1468:G1471)</f>
        <v>0</v>
      </c>
      <c r="H1467" s="11">
        <f>SUBTOTAL(9,H1468:H1471)</f>
        <v>0</v>
      </c>
      <c r="I1467" s="11">
        <f t="shared" ref="I1467:N1467" si="506">SUBTOTAL(9,I1468:I1471)</f>
        <v>0</v>
      </c>
      <c r="J1467" s="11">
        <f t="shared" si="506"/>
        <v>0</v>
      </c>
      <c r="K1467" s="11">
        <f t="shared" si="506"/>
        <v>0</v>
      </c>
      <c r="L1467" s="11">
        <f t="shared" si="506"/>
        <v>0</v>
      </c>
      <c r="M1467" s="11">
        <f t="shared" si="506"/>
        <v>0</v>
      </c>
      <c r="N1467" s="11">
        <f t="shared" si="506"/>
        <v>0</v>
      </c>
      <c r="O1467" s="11">
        <f>SUBTOTAL(9,O1468:O1471)</f>
        <v>0</v>
      </c>
    </row>
    <row r="1468" spans="1:15" s="57" customFormat="1" ht="25.5" hidden="1">
      <c r="A1468" s="50">
        <f t="shared" si="494"/>
        <v>3</v>
      </c>
      <c r="B1468" s="150"/>
      <c r="C1468" s="260" t="s">
        <v>153</v>
      </c>
      <c r="D1468" s="60" t="s">
        <v>37</v>
      </c>
      <c r="E1468" s="51"/>
      <c r="F1468" s="51"/>
      <c r="G1468" s="51"/>
      <c r="H1468" s="51"/>
      <c r="I1468" s="51"/>
      <c r="J1468" s="52">
        <f t="shared" ref="J1468:J1480" si="507">H1468+I1468</f>
        <v>0</v>
      </c>
      <c r="K1468" s="51"/>
      <c r="L1468" s="51"/>
      <c r="M1468" s="52">
        <f t="shared" ref="M1468:M1480" si="508">K1468+L1468</f>
        <v>0</v>
      </c>
      <c r="N1468" s="51"/>
      <c r="O1468" s="52">
        <f t="shared" ref="O1468:O1480" si="509">M1468+N1468</f>
        <v>0</v>
      </c>
    </row>
    <row r="1469" spans="1:15" s="57" customFormat="1" hidden="1">
      <c r="A1469" s="50">
        <f t="shared" si="494"/>
        <v>3</v>
      </c>
      <c r="B1469" s="150"/>
      <c r="C1469" s="260" t="s">
        <v>155</v>
      </c>
      <c r="D1469" s="60" t="s">
        <v>39</v>
      </c>
      <c r="E1469" s="51"/>
      <c r="F1469" s="51"/>
      <c r="G1469" s="51"/>
      <c r="H1469" s="51"/>
      <c r="I1469" s="51"/>
      <c r="J1469" s="52">
        <f t="shared" si="507"/>
        <v>0</v>
      </c>
      <c r="K1469" s="51"/>
      <c r="L1469" s="51"/>
      <c r="M1469" s="52">
        <f t="shared" si="508"/>
        <v>0</v>
      </c>
      <c r="N1469" s="51"/>
      <c r="O1469" s="52">
        <f t="shared" si="509"/>
        <v>0</v>
      </c>
    </row>
    <row r="1470" spans="1:15" s="57" customFormat="1" ht="25.5" hidden="1">
      <c r="A1470" s="50">
        <f t="shared" si="494"/>
        <v>3</v>
      </c>
      <c r="B1470" s="150"/>
      <c r="C1470" s="260" t="s">
        <v>156</v>
      </c>
      <c r="D1470" s="60" t="s">
        <v>40</v>
      </c>
      <c r="E1470" s="51"/>
      <c r="F1470" s="51"/>
      <c r="G1470" s="51"/>
      <c r="H1470" s="51"/>
      <c r="I1470" s="51"/>
      <c r="J1470" s="52">
        <f t="shared" si="507"/>
        <v>0</v>
      </c>
      <c r="K1470" s="51"/>
      <c r="L1470" s="51"/>
      <c r="M1470" s="52">
        <f t="shared" si="508"/>
        <v>0</v>
      </c>
      <c r="N1470" s="51"/>
      <c r="O1470" s="52">
        <f t="shared" si="509"/>
        <v>0</v>
      </c>
    </row>
    <row r="1471" spans="1:15" s="57" customFormat="1" ht="25.5" hidden="1">
      <c r="A1471" s="50">
        <f t="shared" si="494"/>
        <v>3</v>
      </c>
      <c r="B1471" s="150"/>
      <c r="C1471" s="260" t="s">
        <v>157</v>
      </c>
      <c r="D1471" s="60" t="s">
        <v>41</v>
      </c>
      <c r="E1471" s="51"/>
      <c r="F1471" s="51"/>
      <c r="G1471" s="51"/>
      <c r="H1471" s="51"/>
      <c r="I1471" s="51"/>
      <c r="J1471" s="52">
        <f t="shared" si="507"/>
        <v>0</v>
      </c>
      <c r="K1471" s="51"/>
      <c r="L1471" s="51"/>
      <c r="M1471" s="52">
        <f t="shared" si="508"/>
        <v>0</v>
      </c>
      <c r="N1471" s="51"/>
      <c r="O1471" s="52">
        <f t="shared" si="509"/>
        <v>0</v>
      </c>
    </row>
    <row r="1472" spans="1:15" s="57" customFormat="1" hidden="1">
      <c r="A1472" s="50">
        <f t="shared" si="494"/>
        <v>3</v>
      </c>
      <c r="B1472" s="150"/>
      <c r="C1472" s="160" t="s">
        <v>158</v>
      </c>
      <c r="D1472" s="60" t="s">
        <v>4</v>
      </c>
      <c r="E1472" s="51"/>
      <c r="F1472" s="51"/>
      <c r="G1472" s="51"/>
      <c r="H1472" s="51"/>
      <c r="I1472" s="51"/>
      <c r="J1472" s="52">
        <f t="shared" si="507"/>
        <v>0</v>
      </c>
      <c r="K1472" s="51"/>
      <c r="L1472" s="51"/>
      <c r="M1472" s="52">
        <f t="shared" si="508"/>
        <v>0</v>
      </c>
      <c r="N1472" s="51"/>
      <c r="O1472" s="52">
        <f t="shared" si="509"/>
        <v>0</v>
      </c>
    </row>
    <row r="1473" spans="1:15" s="57" customFormat="1" hidden="1">
      <c r="A1473" s="50">
        <f t="shared" si="494"/>
        <v>3</v>
      </c>
      <c r="B1473" s="150"/>
      <c r="C1473" s="159" t="s">
        <v>19</v>
      </c>
      <c r="D1473" s="59" t="s">
        <v>5</v>
      </c>
      <c r="E1473" s="51"/>
      <c r="F1473" s="51"/>
      <c r="G1473" s="51"/>
      <c r="H1473" s="51"/>
      <c r="I1473" s="51"/>
      <c r="J1473" s="52">
        <f t="shared" si="507"/>
        <v>0</v>
      </c>
      <c r="K1473" s="51"/>
      <c r="L1473" s="51"/>
      <c r="M1473" s="52">
        <f t="shared" si="508"/>
        <v>0</v>
      </c>
      <c r="N1473" s="51"/>
      <c r="O1473" s="52">
        <f t="shared" si="509"/>
        <v>0</v>
      </c>
    </row>
    <row r="1474" spans="1:15" s="57" customFormat="1" hidden="1">
      <c r="A1474" s="50">
        <f t="shared" si="494"/>
        <v>3</v>
      </c>
      <c r="B1474" s="150"/>
      <c r="C1474" s="162" t="s">
        <v>450</v>
      </c>
      <c r="D1474" s="118" t="s">
        <v>173</v>
      </c>
      <c r="E1474" s="51"/>
      <c r="F1474" s="51"/>
      <c r="G1474" s="51"/>
      <c r="H1474" s="51"/>
      <c r="I1474" s="51"/>
      <c r="J1474" s="52">
        <f t="shared" si="507"/>
        <v>0</v>
      </c>
      <c r="K1474" s="51"/>
      <c r="L1474" s="51"/>
      <c r="M1474" s="52">
        <f t="shared" si="508"/>
        <v>0</v>
      </c>
      <c r="N1474" s="51"/>
      <c r="O1474" s="52">
        <f t="shared" si="509"/>
        <v>0</v>
      </c>
    </row>
    <row r="1475" spans="1:15" s="57" customFormat="1" hidden="1">
      <c r="A1475" s="50">
        <f t="shared" si="494"/>
        <v>3</v>
      </c>
      <c r="B1475" s="153"/>
      <c r="C1475" s="163" t="s">
        <v>29</v>
      </c>
      <c r="D1475" s="136" t="s">
        <v>6</v>
      </c>
      <c r="E1475" s="51"/>
      <c r="F1475" s="51"/>
      <c r="G1475" s="51"/>
      <c r="H1475" s="51"/>
      <c r="I1475" s="51"/>
      <c r="J1475" s="52">
        <f t="shared" si="507"/>
        <v>0</v>
      </c>
      <c r="K1475" s="51"/>
      <c r="L1475" s="51"/>
      <c r="M1475" s="52">
        <f t="shared" si="508"/>
        <v>0</v>
      </c>
      <c r="N1475" s="51"/>
      <c r="O1475" s="52">
        <f t="shared" si="509"/>
        <v>0</v>
      </c>
    </row>
    <row r="1476" spans="1:15" s="57" customFormat="1" hidden="1">
      <c r="A1476" s="50">
        <f t="shared" si="494"/>
        <v>3</v>
      </c>
      <c r="B1476" s="153"/>
      <c r="C1476" s="163" t="s">
        <v>21</v>
      </c>
      <c r="D1476" s="137" t="s">
        <v>8</v>
      </c>
      <c r="E1476" s="51"/>
      <c r="F1476" s="51"/>
      <c r="G1476" s="51"/>
      <c r="H1476" s="51"/>
      <c r="I1476" s="51"/>
      <c r="J1476" s="52">
        <f>H1476+I1476</f>
        <v>0</v>
      </c>
      <c r="K1476" s="51"/>
      <c r="L1476" s="51"/>
      <c r="M1476" s="52">
        <f>K1476+L1476</f>
        <v>0</v>
      </c>
      <c r="N1476" s="51"/>
      <c r="O1476" s="52">
        <f t="shared" si="509"/>
        <v>0</v>
      </c>
    </row>
    <row r="1477" spans="1:15" s="57" customFormat="1" hidden="1">
      <c r="A1477" s="50">
        <f t="shared" si="494"/>
        <v>3</v>
      </c>
      <c r="B1477" s="153"/>
      <c r="C1477" s="163" t="s">
        <v>526</v>
      </c>
      <c r="D1477" s="137" t="s">
        <v>31</v>
      </c>
      <c r="E1477" s="51"/>
      <c r="F1477" s="51"/>
      <c r="G1477" s="51"/>
      <c r="H1477" s="51"/>
      <c r="I1477" s="51"/>
      <c r="J1477" s="52">
        <f t="shared" si="507"/>
        <v>0</v>
      </c>
      <c r="K1477" s="51"/>
      <c r="L1477" s="51"/>
      <c r="M1477" s="52">
        <f t="shared" si="508"/>
        <v>0</v>
      </c>
      <c r="N1477" s="51"/>
      <c r="O1477" s="52">
        <f t="shared" si="509"/>
        <v>0</v>
      </c>
    </row>
    <row r="1478" spans="1:15" s="57" customFormat="1" hidden="1">
      <c r="A1478" s="50">
        <f t="shared" si="494"/>
        <v>3</v>
      </c>
      <c r="B1478" s="153"/>
      <c r="C1478" s="163" t="s">
        <v>558</v>
      </c>
      <c r="D1478" s="137" t="s">
        <v>559</v>
      </c>
      <c r="E1478" s="51"/>
      <c r="F1478" s="51"/>
      <c r="G1478" s="51"/>
      <c r="H1478" s="51"/>
      <c r="I1478" s="51"/>
      <c r="J1478" s="52">
        <f t="shared" si="507"/>
        <v>0</v>
      </c>
      <c r="K1478" s="51"/>
      <c r="L1478" s="51"/>
      <c r="M1478" s="52">
        <f t="shared" si="508"/>
        <v>0</v>
      </c>
      <c r="N1478" s="51"/>
      <c r="O1478" s="52">
        <f t="shared" si="509"/>
        <v>0</v>
      </c>
    </row>
    <row r="1479" spans="1:15" s="57" customFormat="1" ht="25.5" hidden="1">
      <c r="A1479" s="50">
        <f t="shared" si="494"/>
        <v>3</v>
      </c>
      <c r="B1479" s="153"/>
      <c r="C1479" s="163" t="s">
        <v>528</v>
      </c>
      <c r="D1479" s="136" t="s">
        <v>9</v>
      </c>
      <c r="E1479" s="51"/>
      <c r="F1479" s="51"/>
      <c r="G1479" s="51"/>
      <c r="H1479" s="51"/>
      <c r="I1479" s="51"/>
      <c r="J1479" s="52">
        <f t="shared" si="507"/>
        <v>0</v>
      </c>
      <c r="K1479" s="51"/>
      <c r="L1479" s="51"/>
      <c r="M1479" s="52">
        <f t="shared" si="508"/>
        <v>0</v>
      </c>
      <c r="N1479" s="51"/>
      <c r="O1479" s="52">
        <f t="shared" si="509"/>
        <v>0</v>
      </c>
    </row>
    <row r="1480" spans="1:15" s="57" customFormat="1" ht="25.5" hidden="1">
      <c r="A1480" s="50">
        <f t="shared" si="494"/>
        <v>3</v>
      </c>
      <c r="B1480" s="153"/>
      <c r="C1480" s="163" t="s">
        <v>30</v>
      </c>
      <c r="D1480" s="136" t="s">
        <v>10</v>
      </c>
      <c r="E1480" s="51"/>
      <c r="F1480" s="51"/>
      <c r="G1480" s="51"/>
      <c r="H1480" s="51"/>
      <c r="I1480" s="51"/>
      <c r="J1480" s="52">
        <f t="shared" si="507"/>
        <v>0</v>
      </c>
      <c r="K1480" s="51"/>
      <c r="L1480" s="51"/>
      <c r="M1480" s="52">
        <f t="shared" si="508"/>
        <v>0</v>
      </c>
      <c r="N1480" s="51"/>
      <c r="O1480" s="52">
        <f t="shared" si="509"/>
        <v>0</v>
      </c>
    </row>
    <row r="1481" spans="1:15" s="57" customFormat="1" hidden="1">
      <c r="A1481" s="50">
        <f t="shared" si="494"/>
        <v>3</v>
      </c>
      <c r="B1481" s="153"/>
      <c r="C1481" s="165" t="s">
        <v>451</v>
      </c>
      <c r="D1481" s="138" t="s">
        <v>93</v>
      </c>
      <c r="E1481" s="11">
        <f>SUBTOTAL(9,E1482:E1483)</f>
        <v>0</v>
      </c>
      <c r="F1481" s="11">
        <f>SUBTOTAL(9,F1482:F1483)</f>
        <v>0</v>
      </c>
      <c r="G1481" s="11">
        <f>SUBTOTAL(9,G1482:G1483)</f>
        <v>0</v>
      </c>
      <c r="H1481" s="11">
        <f>SUBTOTAL(9,H1482:H1483)</f>
        <v>0</v>
      </c>
      <c r="I1481" s="11">
        <f t="shared" ref="I1481:N1481" si="510">SUBTOTAL(9,I1482:I1483)</f>
        <v>0</v>
      </c>
      <c r="J1481" s="11">
        <f t="shared" si="510"/>
        <v>0</v>
      </c>
      <c r="K1481" s="11">
        <f t="shared" si="510"/>
        <v>0</v>
      </c>
      <c r="L1481" s="11">
        <f t="shared" si="510"/>
        <v>0</v>
      </c>
      <c r="M1481" s="11">
        <f t="shared" si="510"/>
        <v>0</v>
      </c>
      <c r="N1481" s="11">
        <f t="shared" si="510"/>
        <v>0</v>
      </c>
      <c r="O1481" s="11">
        <f>SUBTOTAL(9,O1482:O1483)</f>
        <v>0</v>
      </c>
    </row>
    <row r="1482" spans="1:15" s="57" customFormat="1" hidden="1">
      <c r="A1482" s="50">
        <f t="shared" si="494"/>
        <v>3</v>
      </c>
      <c r="B1482" s="153"/>
      <c r="C1482" s="166" t="s">
        <v>452</v>
      </c>
      <c r="D1482" s="138" t="s">
        <v>453</v>
      </c>
      <c r="E1482" s="51"/>
      <c r="F1482" s="51"/>
      <c r="G1482" s="51"/>
      <c r="H1482" s="51"/>
      <c r="I1482" s="51"/>
      <c r="J1482" s="52">
        <f>H1482+I1482</f>
        <v>0</v>
      </c>
      <c r="K1482" s="51"/>
      <c r="L1482" s="51"/>
      <c r="M1482" s="52">
        <f>K1482+L1482</f>
        <v>0</v>
      </c>
      <c r="N1482" s="51"/>
      <c r="O1482" s="52">
        <f>M1482+N1482</f>
        <v>0</v>
      </c>
    </row>
    <row r="1483" spans="1:15" s="57" customFormat="1" hidden="1">
      <c r="A1483" s="50">
        <f t="shared" si="494"/>
        <v>3</v>
      </c>
      <c r="B1483" s="153"/>
      <c r="C1483" s="166" t="s">
        <v>454</v>
      </c>
      <c r="D1483" s="138" t="s">
        <v>455</v>
      </c>
      <c r="E1483" s="51"/>
      <c r="F1483" s="51"/>
      <c r="G1483" s="51"/>
      <c r="H1483" s="51"/>
      <c r="I1483" s="51"/>
      <c r="J1483" s="52">
        <f>H1483+I1483</f>
        <v>0</v>
      </c>
      <c r="K1483" s="51"/>
      <c r="L1483" s="51"/>
      <c r="M1483" s="52">
        <f>K1483+L1483</f>
        <v>0</v>
      </c>
      <c r="N1483" s="51"/>
      <c r="O1483" s="52">
        <f>M1483+N1483</f>
        <v>0</v>
      </c>
    </row>
    <row r="1484" spans="1:15" s="57" customFormat="1" hidden="1">
      <c r="A1484" s="50">
        <f t="shared" si="494"/>
        <v>3</v>
      </c>
      <c r="B1484" s="156"/>
      <c r="C1484" s="158" t="s">
        <v>32</v>
      </c>
      <c r="D1484" s="136"/>
      <c r="E1484" s="11">
        <f>SUBTOTAL(9,E1485:E1489)</f>
        <v>0</v>
      </c>
      <c r="F1484" s="11">
        <f>SUBTOTAL(9,F1485:F1489)</f>
        <v>0</v>
      </c>
      <c r="G1484" s="11">
        <f>SUBTOTAL(9,G1485:G1489)</f>
        <v>0</v>
      </c>
      <c r="H1484" s="11">
        <f>SUBTOTAL(9,H1485:H1489)</f>
        <v>0</v>
      </c>
      <c r="I1484" s="11">
        <f t="shared" ref="I1484:N1484" si="511">SUBTOTAL(9,I1485:I1489)</f>
        <v>0</v>
      </c>
      <c r="J1484" s="11">
        <f t="shared" si="511"/>
        <v>0</v>
      </c>
      <c r="K1484" s="11">
        <f t="shared" si="511"/>
        <v>0</v>
      </c>
      <c r="L1484" s="11">
        <f t="shared" si="511"/>
        <v>0</v>
      </c>
      <c r="M1484" s="11">
        <f t="shared" si="511"/>
        <v>0</v>
      </c>
      <c r="N1484" s="11">
        <f t="shared" si="511"/>
        <v>0</v>
      </c>
      <c r="O1484" s="11">
        <f>SUBTOTAL(9,O1485:O1489)</f>
        <v>0</v>
      </c>
    </row>
    <row r="1485" spans="1:15" s="57" customFormat="1" hidden="1">
      <c r="A1485" s="50">
        <f t="shared" si="494"/>
        <v>3</v>
      </c>
      <c r="B1485" s="153"/>
      <c r="C1485" s="163" t="s">
        <v>70</v>
      </c>
      <c r="D1485" s="137" t="s">
        <v>71</v>
      </c>
      <c r="E1485" s="51"/>
      <c r="F1485" s="51"/>
      <c r="G1485" s="51"/>
      <c r="H1485" s="51"/>
      <c r="I1485" s="51"/>
      <c r="J1485" s="52">
        <f>H1485+I1485</f>
        <v>0</v>
      </c>
      <c r="K1485" s="51"/>
      <c r="L1485" s="51"/>
      <c r="M1485" s="52">
        <f>K1485+L1485</f>
        <v>0</v>
      </c>
      <c r="N1485" s="51"/>
      <c r="O1485" s="52">
        <f>M1485+N1485</f>
        <v>0</v>
      </c>
    </row>
    <row r="1486" spans="1:15" s="57" customFormat="1" hidden="1">
      <c r="A1486" s="50">
        <f t="shared" si="494"/>
        <v>3</v>
      </c>
      <c r="B1486" s="153"/>
      <c r="C1486" s="163" t="s">
        <v>72</v>
      </c>
      <c r="D1486" s="137" t="s">
        <v>73</v>
      </c>
      <c r="E1486" s="51"/>
      <c r="F1486" s="51"/>
      <c r="G1486" s="51"/>
      <c r="H1486" s="51"/>
      <c r="I1486" s="51"/>
      <c r="J1486" s="52">
        <f>H1486+I1486</f>
        <v>0</v>
      </c>
      <c r="K1486" s="51"/>
      <c r="L1486" s="51"/>
      <c r="M1486" s="52">
        <f>K1486+L1486</f>
        <v>0</v>
      </c>
      <c r="N1486" s="51"/>
      <c r="O1486" s="52">
        <f>M1486+N1486</f>
        <v>0</v>
      </c>
    </row>
    <row r="1487" spans="1:15" s="57" customFormat="1" hidden="1">
      <c r="A1487" s="50">
        <f t="shared" si="494"/>
        <v>3</v>
      </c>
      <c r="B1487" s="153"/>
      <c r="C1487" s="163" t="s">
        <v>74</v>
      </c>
      <c r="D1487" s="137" t="s">
        <v>75</v>
      </c>
      <c r="E1487" s="51"/>
      <c r="F1487" s="51"/>
      <c r="G1487" s="51"/>
      <c r="H1487" s="51"/>
      <c r="I1487" s="51"/>
      <c r="J1487" s="52">
        <f>H1487+I1487</f>
        <v>0</v>
      </c>
      <c r="K1487" s="51"/>
      <c r="L1487" s="51"/>
      <c r="M1487" s="52">
        <f>K1487+L1487</f>
        <v>0</v>
      </c>
      <c r="N1487" s="51"/>
      <c r="O1487" s="52">
        <f>M1487+N1487</f>
        <v>0</v>
      </c>
    </row>
    <row r="1488" spans="1:15" s="57" customFormat="1" hidden="1">
      <c r="A1488" s="50">
        <f t="shared" si="494"/>
        <v>3</v>
      </c>
      <c r="B1488" s="153"/>
      <c r="C1488" s="163" t="s">
        <v>76</v>
      </c>
      <c r="D1488" s="137" t="s">
        <v>77</v>
      </c>
      <c r="E1488" s="51"/>
      <c r="F1488" s="51"/>
      <c r="G1488" s="51"/>
      <c r="H1488" s="51"/>
      <c r="I1488" s="51"/>
      <c r="J1488" s="52">
        <f>H1488+I1488</f>
        <v>0</v>
      </c>
      <c r="K1488" s="51"/>
      <c r="L1488" s="51"/>
      <c r="M1488" s="52">
        <f>K1488+L1488</f>
        <v>0</v>
      </c>
      <c r="N1488" s="51"/>
      <c r="O1488" s="52">
        <f>M1488+N1488</f>
        <v>0</v>
      </c>
    </row>
    <row r="1489" spans="1:15" s="57" customFormat="1" hidden="1">
      <c r="A1489" s="50">
        <f t="shared" si="494"/>
        <v>3</v>
      </c>
      <c r="B1489" s="153"/>
      <c r="C1489" s="163" t="s">
        <v>12</v>
      </c>
      <c r="D1489" s="137" t="s">
        <v>28</v>
      </c>
      <c r="E1489" s="51"/>
      <c r="F1489" s="51"/>
      <c r="G1489" s="51"/>
      <c r="H1489" s="51"/>
      <c r="I1489" s="51"/>
      <c r="J1489" s="52">
        <f>H1489+I1489</f>
        <v>0</v>
      </c>
      <c r="K1489" s="51"/>
      <c r="L1489" s="51"/>
      <c r="M1489" s="52">
        <f>K1489+L1489</f>
        <v>0</v>
      </c>
      <c r="N1489" s="51"/>
      <c r="O1489" s="52">
        <f>M1489+N1489</f>
        <v>0</v>
      </c>
    </row>
    <row r="1490" spans="1:15" s="57" customFormat="1" hidden="1">
      <c r="A1490" s="77">
        <f>A1491</f>
        <v>3</v>
      </c>
      <c r="B1490" s="153"/>
      <c r="C1490" s="155"/>
      <c r="D1490" s="137"/>
      <c r="E1490" s="11"/>
      <c r="F1490" s="11"/>
      <c r="G1490" s="11"/>
      <c r="H1490" s="11"/>
      <c r="I1490" s="11"/>
      <c r="J1490" s="11"/>
      <c r="K1490" s="11"/>
      <c r="L1490" s="11"/>
      <c r="M1490" s="11"/>
      <c r="N1490" s="11"/>
      <c r="O1490" s="11"/>
    </row>
    <row r="1491" spans="1:15" s="57" customFormat="1" hidden="1">
      <c r="A1491" s="105">
        <f>MIN(A1492:A1497)</f>
        <v>3</v>
      </c>
      <c r="B1491" s="153"/>
      <c r="C1491" s="157" t="s">
        <v>36</v>
      </c>
      <c r="D1491" s="137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</row>
    <row r="1492" spans="1:15" s="57" customFormat="1" hidden="1">
      <c r="A1492" s="50">
        <f t="shared" ref="A1492:A1497" si="512">IF(MAX(E1492:P1492)=0,IF(MIN(E1492:P1492)=0,3,2),2)</f>
        <v>3</v>
      </c>
      <c r="B1492" s="153"/>
      <c r="C1492" s="155" t="s">
        <v>34</v>
      </c>
      <c r="D1492" s="137"/>
      <c r="E1492" s="62">
        <f>SUM(E1493:E1494)</f>
        <v>0</v>
      </c>
      <c r="F1492" s="62">
        <f>SUM(F1493:F1494)</f>
        <v>0</v>
      </c>
      <c r="G1492" s="62">
        <f>SUM(G1493:G1494)</f>
        <v>0</v>
      </c>
      <c r="H1492" s="62">
        <f>SUM(H1493:H1494)</f>
        <v>0</v>
      </c>
      <c r="I1492" s="62">
        <f t="shared" ref="I1492:N1492" si="513">SUM(I1493:I1494)</f>
        <v>0</v>
      </c>
      <c r="J1492" s="62">
        <f t="shared" si="513"/>
        <v>0</v>
      </c>
      <c r="K1492" s="62">
        <f t="shared" si="513"/>
        <v>0</v>
      </c>
      <c r="L1492" s="62">
        <f t="shared" si="513"/>
        <v>0</v>
      </c>
      <c r="M1492" s="62">
        <f t="shared" si="513"/>
        <v>0</v>
      </c>
      <c r="N1492" s="62">
        <f t="shared" si="513"/>
        <v>0</v>
      </c>
      <c r="O1492" s="62">
        <f>SUM(O1493:O1494)</f>
        <v>0</v>
      </c>
    </row>
    <row r="1493" spans="1:15" s="57" customFormat="1" hidden="1">
      <c r="A1493" s="50">
        <f t="shared" si="512"/>
        <v>3</v>
      </c>
      <c r="B1493" s="153"/>
      <c r="C1493" s="167" t="s">
        <v>80</v>
      </c>
      <c r="D1493" s="137"/>
      <c r="E1493" s="51"/>
      <c r="F1493" s="51"/>
      <c r="G1493" s="51"/>
      <c r="H1493" s="51"/>
      <c r="I1493" s="51"/>
      <c r="J1493" s="52">
        <f>H1493+I1493</f>
        <v>0</v>
      </c>
      <c r="K1493" s="51"/>
      <c r="L1493" s="51"/>
      <c r="M1493" s="52">
        <f>K1493+L1493</f>
        <v>0</v>
      </c>
      <c r="N1493" s="51"/>
      <c r="O1493" s="52">
        <f>M1493+N1493</f>
        <v>0</v>
      </c>
    </row>
    <row r="1494" spans="1:15" s="57" customFormat="1" hidden="1">
      <c r="A1494" s="50">
        <f t="shared" si="512"/>
        <v>3</v>
      </c>
      <c r="B1494" s="153"/>
      <c r="C1494" s="167" t="s">
        <v>81</v>
      </c>
      <c r="D1494" s="137"/>
      <c r="E1494" s="51"/>
      <c r="F1494" s="51"/>
      <c r="G1494" s="51"/>
      <c r="H1494" s="51"/>
      <c r="I1494" s="51"/>
      <c r="J1494" s="52">
        <f>H1494+I1494</f>
        <v>0</v>
      </c>
      <c r="K1494" s="51"/>
      <c r="L1494" s="51"/>
      <c r="M1494" s="52">
        <f>K1494+L1494</f>
        <v>0</v>
      </c>
      <c r="N1494" s="51"/>
      <c r="O1494" s="52">
        <f>M1494+N1494</f>
        <v>0</v>
      </c>
    </row>
    <row r="1495" spans="1:15" s="57" customFormat="1" hidden="1">
      <c r="A1495" s="50">
        <f t="shared" si="512"/>
        <v>3</v>
      </c>
      <c r="B1495" s="153"/>
      <c r="C1495" s="155" t="s">
        <v>35</v>
      </c>
      <c r="D1495" s="137"/>
      <c r="E1495" s="62">
        <f>SUM(E1496:E1497)</f>
        <v>0</v>
      </c>
      <c r="F1495" s="62">
        <f>SUM(F1496:F1497)</f>
        <v>0</v>
      </c>
      <c r="G1495" s="62">
        <f>SUM(G1496:G1497)</f>
        <v>0</v>
      </c>
      <c r="H1495" s="62">
        <f>SUM(H1496:H1497)</f>
        <v>0</v>
      </c>
      <c r="I1495" s="62">
        <f t="shared" ref="I1495:N1495" si="514">SUM(I1496:I1497)</f>
        <v>0</v>
      </c>
      <c r="J1495" s="62">
        <f t="shared" si="514"/>
        <v>0</v>
      </c>
      <c r="K1495" s="62">
        <f t="shared" si="514"/>
        <v>0</v>
      </c>
      <c r="L1495" s="62">
        <f t="shared" si="514"/>
        <v>0</v>
      </c>
      <c r="M1495" s="62">
        <f t="shared" si="514"/>
        <v>0</v>
      </c>
      <c r="N1495" s="62">
        <f t="shared" si="514"/>
        <v>0</v>
      </c>
      <c r="O1495" s="62">
        <f>SUM(O1496:O1497)</f>
        <v>0</v>
      </c>
    </row>
    <row r="1496" spans="1:15" hidden="1">
      <c r="A1496" s="50">
        <f t="shared" si="512"/>
        <v>3</v>
      </c>
      <c r="B1496" s="153"/>
      <c r="C1496" s="167" t="s">
        <v>84</v>
      </c>
      <c r="D1496" s="137"/>
      <c r="E1496" s="51"/>
      <c r="F1496" s="51"/>
      <c r="G1496" s="51"/>
      <c r="H1496" s="51"/>
      <c r="I1496" s="51"/>
      <c r="J1496" s="52">
        <f>H1496+I1496</f>
        <v>0</v>
      </c>
      <c r="K1496" s="51"/>
      <c r="L1496" s="51"/>
      <c r="M1496" s="52">
        <f>K1496+L1496</f>
        <v>0</v>
      </c>
      <c r="N1496" s="51"/>
      <c r="O1496" s="52">
        <f>M1496+N1496</f>
        <v>0</v>
      </c>
    </row>
    <row r="1497" spans="1:15" hidden="1">
      <c r="A1497" s="50">
        <f t="shared" si="512"/>
        <v>3</v>
      </c>
      <c r="B1497" s="153"/>
      <c r="C1497" s="167" t="s">
        <v>85</v>
      </c>
      <c r="D1497" s="137"/>
      <c r="E1497" s="51"/>
      <c r="F1497" s="51"/>
      <c r="G1497" s="51"/>
      <c r="H1497" s="51"/>
      <c r="I1497" s="51"/>
      <c r="J1497" s="52">
        <f>H1497+I1497</f>
        <v>0</v>
      </c>
      <c r="K1497" s="51"/>
      <c r="L1497" s="51"/>
      <c r="M1497" s="52">
        <f>K1497+L1497</f>
        <v>0</v>
      </c>
      <c r="N1497" s="51"/>
      <c r="O1497" s="52">
        <f>M1497+N1497</f>
        <v>0</v>
      </c>
    </row>
    <row r="1498" spans="1:15" hidden="1">
      <c r="A1498" s="77">
        <f>A1499</f>
        <v>3</v>
      </c>
      <c r="B1498" s="172"/>
      <c r="C1498" s="156"/>
      <c r="D1498" s="140"/>
      <c r="E1498" s="76"/>
      <c r="F1498" s="76"/>
      <c r="G1498" s="76"/>
      <c r="H1498" s="76"/>
      <c r="I1498" s="76"/>
      <c r="J1498" s="76"/>
      <c r="K1498" s="76"/>
      <c r="L1498" s="76"/>
      <c r="M1498" s="76"/>
      <c r="N1498" s="76"/>
      <c r="O1498" s="76"/>
    </row>
    <row r="1499" spans="1:15" hidden="1">
      <c r="A1499" s="105">
        <f>MIN(A1500:A1561)</f>
        <v>3</v>
      </c>
      <c r="B1499" s="172"/>
      <c r="C1499" s="174" t="s">
        <v>67</v>
      </c>
      <c r="D1499" s="140"/>
      <c r="E1499" s="76"/>
      <c r="F1499" s="76"/>
      <c r="G1499" s="76"/>
      <c r="H1499" s="76"/>
      <c r="I1499" s="76"/>
      <c r="J1499" s="76"/>
      <c r="K1499" s="76"/>
      <c r="L1499" s="76"/>
      <c r="M1499" s="76"/>
      <c r="N1499" s="76"/>
      <c r="O1499" s="76"/>
    </row>
    <row r="1500" spans="1:15" hidden="1">
      <c r="A1500" s="50">
        <f t="shared" ref="A1500:A1553" si="515">IF(MAX(E1500:P1500)=0,IF(MIN(E1500:P1500)=0,3,2),2)</f>
        <v>3</v>
      </c>
      <c r="B1500" s="145"/>
      <c r="C1500" s="146" t="s">
        <v>25</v>
      </c>
      <c r="D1500" s="56"/>
      <c r="E1500" s="11">
        <f>SUBTOTAL(9,E1501:E1553)</f>
        <v>0</v>
      </c>
      <c r="F1500" s="11">
        <f>SUBTOTAL(9,F1501:F1553)</f>
        <v>0</v>
      </c>
      <c r="G1500" s="11">
        <f>SUBTOTAL(9,G1501:G1553)</f>
        <v>0</v>
      </c>
      <c r="H1500" s="11">
        <f>SUBTOTAL(9,H1501:H1553)</f>
        <v>0</v>
      </c>
      <c r="I1500" s="11">
        <f t="shared" ref="I1500:N1500" si="516">SUBTOTAL(9,I1501:I1553)</f>
        <v>0</v>
      </c>
      <c r="J1500" s="11">
        <f t="shared" si="516"/>
        <v>0</v>
      </c>
      <c r="K1500" s="11">
        <f t="shared" si="516"/>
        <v>0</v>
      </c>
      <c r="L1500" s="11">
        <f t="shared" si="516"/>
        <v>0</v>
      </c>
      <c r="M1500" s="11">
        <f t="shared" si="516"/>
        <v>0</v>
      </c>
      <c r="N1500" s="11">
        <f t="shared" si="516"/>
        <v>0</v>
      </c>
      <c r="O1500" s="11">
        <f>SUBTOTAL(9,O1501:O1553)</f>
        <v>0</v>
      </c>
    </row>
    <row r="1501" spans="1:15" hidden="1">
      <c r="A1501" s="50">
        <f t="shared" si="515"/>
        <v>3</v>
      </c>
      <c r="B1501" s="145" t="s">
        <v>14</v>
      </c>
      <c r="C1501" s="146" t="s">
        <v>125</v>
      </c>
      <c r="D1501" s="56"/>
      <c r="E1501" s="11">
        <f>SUBTOTAL(9,E1502:E1523)</f>
        <v>0</v>
      </c>
      <c r="F1501" s="11">
        <f>SUBTOTAL(9,F1502:F1523)</f>
        <v>0</v>
      </c>
      <c r="G1501" s="11">
        <f>SUBTOTAL(9,G1502:G1523)</f>
        <v>0</v>
      </c>
      <c r="H1501" s="11">
        <f>SUBTOTAL(9,H1502:H1523)</f>
        <v>0</v>
      </c>
      <c r="I1501" s="11">
        <f t="shared" ref="I1501:N1501" si="517">SUBTOTAL(9,I1502:I1523)</f>
        <v>0</v>
      </c>
      <c r="J1501" s="11">
        <f t="shared" si="517"/>
        <v>0</v>
      </c>
      <c r="K1501" s="11">
        <f t="shared" si="517"/>
        <v>0</v>
      </c>
      <c r="L1501" s="11">
        <f t="shared" si="517"/>
        <v>0</v>
      </c>
      <c r="M1501" s="11">
        <f t="shared" si="517"/>
        <v>0</v>
      </c>
      <c r="N1501" s="11">
        <f t="shared" si="517"/>
        <v>0</v>
      </c>
      <c r="O1501" s="11">
        <f>SUBTOTAL(9,O1502:O1523)</f>
        <v>0</v>
      </c>
    </row>
    <row r="1502" spans="1:15" hidden="1">
      <c r="A1502" s="50">
        <f t="shared" si="515"/>
        <v>3</v>
      </c>
      <c r="B1502" s="147"/>
      <c r="C1502" s="146" t="s">
        <v>126</v>
      </c>
      <c r="D1502" s="56"/>
      <c r="E1502" s="11">
        <f>SUBTOTAL(9,E1503:E1512)</f>
        <v>0</v>
      </c>
      <c r="F1502" s="11">
        <f>SUBTOTAL(9,F1503:F1512)</f>
        <v>0</v>
      </c>
      <c r="G1502" s="11">
        <f>SUBTOTAL(9,G1503:G1512)</f>
        <v>0</v>
      </c>
      <c r="H1502" s="11">
        <f>SUBTOTAL(9,H1503:H1512)</f>
        <v>0</v>
      </c>
      <c r="I1502" s="11">
        <f t="shared" ref="I1502:N1502" si="518">SUBTOTAL(9,I1503:I1512)</f>
        <v>0</v>
      </c>
      <c r="J1502" s="11">
        <f t="shared" si="518"/>
        <v>0</v>
      </c>
      <c r="K1502" s="11">
        <f t="shared" si="518"/>
        <v>0</v>
      </c>
      <c r="L1502" s="11">
        <f t="shared" si="518"/>
        <v>0</v>
      </c>
      <c r="M1502" s="11">
        <f t="shared" si="518"/>
        <v>0</v>
      </c>
      <c r="N1502" s="11">
        <f t="shared" si="518"/>
        <v>0</v>
      </c>
      <c r="O1502" s="11">
        <f>SUBTOTAL(9,O1503:O1512)</f>
        <v>0</v>
      </c>
    </row>
    <row r="1503" spans="1:15" ht="25.5" hidden="1">
      <c r="A1503" s="50">
        <f t="shared" si="515"/>
        <v>3</v>
      </c>
      <c r="B1503" s="148"/>
      <c r="C1503" s="149" t="s">
        <v>127</v>
      </c>
      <c r="D1503" s="58" t="s">
        <v>2</v>
      </c>
      <c r="E1503" s="11">
        <f>SUBTOTAL(9,E1504:E1505)</f>
        <v>0</v>
      </c>
      <c r="F1503" s="11">
        <f>SUBTOTAL(9,F1504:F1505)</f>
        <v>0</v>
      </c>
      <c r="G1503" s="11">
        <f>SUBTOTAL(9,G1504:G1505)</f>
        <v>0</v>
      </c>
      <c r="H1503" s="11">
        <f>SUBTOTAL(9,H1504:H1505)</f>
        <v>0</v>
      </c>
      <c r="I1503" s="11">
        <f t="shared" ref="I1503:N1503" si="519">SUBTOTAL(9,I1504:I1505)</f>
        <v>0</v>
      </c>
      <c r="J1503" s="11">
        <f t="shared" si="519"/>
        <v>0</v>
      </c>
      <c r="K1503" s="11">
        <f t="shared" si="519"/>
        <v>0</v>
      </c>
      <c r="L1503" s="11">
        <f t="shared" si="519"/>
        <v>0</v>
      </c>
      <c r="M1503" s="11">
        <f t="shared" si="519"/>
        <v>0</v>
      </c>
      <c r="N1503" s="11">
        <f t="shared" si="519"/>
        <v>0</v>
      </c>
      <c r="O1503" s="11">
        <f>SUBTOTAL(9,O1504:O1505)</f>
        <v>0</v>
      </c>
    </row>
    <row r="1504" spans="1:15" ht="25.5" hidden="1">
      <c r="A1504" s="50">
        <f t="shared" si="515"/>
        <v>3</v>
      </c>
      <c r="B1504" s="148"/>
      <c r="C1504" s="149" t="s">
        <v>303</v>
      </c>
      <c r="D1504" s="58" t="s">
        <v>302</v>
      </c>
      <c r="E1504" s="51"/>
      <c r="F1504" s="51"/>
      <c r="G1504" s="51"/>
      <c r="H1504" s="51"/>
      <c r="I1504" s="51"/>
      <c r="J1504" s="52">
        <f>H1504+I1504</f>
        <v>0</v>
      </c>
      <c r="K1504" s="51"/>
      <c r="L1504" s="51"/>
      <c r="M1504" s="52">
        <f>K1504+L1504</f>
        <v>0</v>
      </c>
      <c r="N1504" s="51"/>
      <c r="O1504" s="52">
        <f>M1504+N1504</f>
        <v>0</v>
      </c>
    </row>
    <row r="1505" spans="1:15" ht="25.5" hidden="1">
      <c r="A1505" s="50">
        <f t="shared" si="515"/>
        <v>3</v>
      </c>
      <c r="B1505" s="148"/>
      <c r="C1505" s="149" t="s">
        <v>305</v>
      </c>
      <c r="D1505" s="58" t="s">
        <v>304</v>
      </c>
      <c r="E1505" s="51"/>
      <c r="F1505" s="51"/>
      <c r="G1505" s="51"/>
      <c r="H1505" s="51"/>
      <c r="I1505" s="51"/>
      <c r="J1505" s="52">
        <f>H1505+I1505</f>
        <v>0</v>
      </c>
      <c r="K1505" s="51"/>
      <c r="L1505" s="51"/>
      <c r="M1505" s="52">
        <f>K1505+L1505</f>
        <v>0</v>
      </c>
      <c r="N1505" s="51"/>
      <c r="O1505" s="52">
        <f>M1505+N1505</f>
        <v>0</v>
      </c>
    </row>
    <row r="1506" spans="1:15" hidden="1">
      <c r="A1506" s="50">
        <f t="shared" si="515"/>
        <v>3</v>
      </c>
      <c r="B1506" s="150"/>
      <c r="C1506" s="151" t="s">
        <v>128</v>
      </c>
      <c r="D1506" s="59" t="s">
        <v>3</v>
      </c>
      <c r="E1506" s="51"/>
      <c r="F1506" s="51"/>
      <c r="G1506" s="51"/>
      <c r="H1506" s="51"/>
      <c r="I1506" s="51"/>
      <c r="J1506" s="52">
        <f>H1506+I1506</f>
        <v>0</v>
      </c>
      <c r="K1506" s="51"/>
      <c r="L1506" s="51"/>
      <c r="M1506" s="52">
        <f>K1506+L1506</f>
        <v>0</v>
      </c>
      <c r="N1506" s="51"/>
      <c r="O1506" s="52">
        <f>M1506+N1506</f>
        <v>0</v>
      </c>
    </row>
    <row r="1507" spans="1:15" hidden="1">
      <c r="A1507" s="50">
        <f t="shared" si="515"/>
        <v>3</v>
      </c>
      <c r="B1507" s="150"/>
      <c r="C1507" s="152" t="s">
        <v>445</v>
      </c>
      <c r="D1507" s="117" t="s">
        <v>446</v>
      </c>
      <c r="E1507" s="11">
        <f>SUBTOTAL(9,E1508:E1511)</f>
        <v>0</v>
      </c>
      <c r="F1507" s="11">
        <f>SUBTOTAL(9,F1508:F1511)</f>
        <v>0</v>
      </c>
      <c r="G1507" s="11">
        <f>SUBTOTAL(9,G1508:G1511)</f>
        <v>0</v>
      </c>
      <c r="H1507" s="11">
        <f>SUBTOTAL(9,H1508:H1511)</f>
        <v>0</v>
      </c>
      <c r="I1507" s="11">
        <f t="shared" ref="I1507:N1507" si="520">SUBTOTAL(9,I1508:I1511)</f>
        <v>0</v>
      </c>
      <c r="J1507" s="11">
        <f t="shared" si="520"/>
        <v>0</v>
      </c>
      <c r="K1507" s="11">
        <f t="shared" si="520"/>
        <v>0</v>
      </c>
      <c r="L1507" s="11">
        <f t="shared" si="520"/>
        <v>0</v>
      </c>
      <c r="M1507" s="11">
        <f t="shared" si="520"/>
        <v>0</v>
      </c>
      <c r="N1507" s="11">
        <f t="shared" si="520"/>
        <v>0</v>
      </c>
      <c r="O1507" s="11">
        <f>SUBTOTAL(9,O1508:O1511)</f>
        <v>0</v>
      </c>
    </row>
    <row r="1508" spans="1:15" ht="25.5" hidden="1">
      <c r="A1508" s="50">
        <f t="shared" si="515"/>
        <v>3</v>
      </c>
      <c r="B1508" s="150"/>
      <c r="C1508" s="149" t="s">
        <v>129</v>
      </c>
      <c r="D1508" s="60" t="s">
        <v>37</v>
      </c>
      <c r="E1508" s="51"/>
      <c r="F1508" s="51"/>
      <c r="G1508" s="51"/>
      <c r="H1508" s="51"/>
      <c r="I1508" s="51"/>
      <c r="J1508" s="52">
        <f>H1508+I1508</f>
        <v>0</v>
      </c>
      <c r="K1508" s="51"/>
      <c r="L1508" s="51"/>
      <c r="M1508" s="52">
        <f>K1508+L1508</f>
        <v>0</v>
      </c>
      <c r="N1508" s="51"/>
      <c r="O1508" s="52">
        <f>M1508+N1508</f>
        <v>0</v>
      </c>
    </row>
    <row r="1509" spans="1:15" hidden="1">
      <c r="A1509" s="50">
        <f t="shared" si="515"/>
        <v>3</v>
      </c>
      <c r="B1509" s="150"/>
      <c r="C1509" s="149" t="s">
        <v>131</v>
      </c>
      <c r="D1509" s="60" t="s">
        <v>39</v>
      </c>
      <c r="E1509" s="51"/>
      <c r="F1509" s="51"/>
      <c r="G1509" s="51"/>
      <c r="H1509" s="51"/>
      <c r="I1509" s="51"/>
      <c r="J1509" s="52">
        <f>H1509+I1509</f>
        <v>0</v>
      </c>
      <c r="K1509" s="51"/>
      <c r="L1509" s="51"/>
      <c r="M1509" s="52">
        <f>K1509+L1509</f>
        <v>0</v>
      </c>
      <c r="N1509" s="51"/>
      <c r="O1509" s="52">
        <f>M1509+N1509</f>
        <v>0</v>
      </c>
    </row>
    <row r="1510" spans="1:15" hidden="1">
      <c r="A1510" s="50">
        <f t="shared" si="515"/>
        <v>3</v>
      </c>
      <c r="B1510" s="150"/>
      <c r="C1510" s="149" t="s">
        <v>132</v>
      </c>
      <c r="D1510" s="60" t="s">
        <v>40</v>
      </c>
      <c r="E1510" s="51"/>
      <c r="F1510" s="51"/>
      <c r="G1510" s="51"/>
      <c r="H1510" s="51"/>
      <c r="I1510" s="51"/>
      <c r="J1510" s="52">
        <f>H1510+I1510</f>
        <v>0</v>
      </c>
      <c r="K1510" s="51"/>
      <c r="L1510" s="51"/>
      <c r="M1510" s="52">
        <f>K1510+L1510</f>
        <v>0</v>
      </c>
      <c r="N1510" s="51"/>
      <c r="O1510" s="52">
        <f>M1510+N1510</f>
        <v>0</v>
      </c>
    </row>
    <row r="1511" spans="1:15" ht="25.5" hidden="1">
      <c r="A1511" s="50">
        <f t="shared" si="515"/>
        <v>3</v>
      </c>
      <c r="B1511" s="150"/>
      <c r="C1511" s="149" t="s">
        <v>133</v>
      </c>
      <c r="D1511" s="60" t="s">
        <v>41</v>
      </c>
      <c r="E1511" s="51"/>
      <c r="F1511" s="51"/>
      <c r="G1511" s="51"/>
      <c r="H1511" s="51"/>
      <c r="I1511" s="51"/>
      <c r="J1511" s="52">
        <f>H1511+I1511</f>
        <v>0</v>
      </c>
      <c r="K1511" s="51"/>
      <c r="L1511" s="51"/>
      <c r="M1511" s="52">
        <f>K1511+L1511</f>
        <v>0</v>
      </c>
      <c r="N1511" s="51"/>
      <c r="O1511" s="52">
        <f>M1511+N1511</f>
        <v>0</v>
      </c>
    </row>
    <row r="1512" spans="1:15" hidden="1">
      <c r="A1512" s="50">
        <f t="shared" si="515"/>
        <v>3</v>
      </c>
      <c r="B1512" s="150"/>
      <c r="C1512" s="149" t="s">
        <v>447</v>
      </c>
      <c r="D1512" s="60" t="s">
        <v>4</v>
      </c>
      <c r="E1512" s="51"/>
      <c r="F1512" s="51"/>
      <c r="G1512" s="51"/>
      <c r="H1512" s="51"/>
      <c r="I1512" s="51"/>
      <c r="J1512" s="52">
        <f>H1512+I1512</f>
        <v>0</v>
      </c>
      <c r="K1512" s="51"/>
      <c r="L1512" s="51"/>
      <c r="M1512" s="52">
        <f>K1512+L1512</f>
        <v>0</v>
      </c>
      <c r="N1512" s="51"/>
      <c r="O1512" s="52">
        <f>M1512+N1512</f>
        <v>0</v>
      </c>
    </row>
    <row r="1513" spans="1:15" hidden="1">
      <c r="A1513" s="50">
        <f t="shared" si="515"/>
        <v>3</v>
      </c>
      <c r="B1513" s="147"/>
      <c r="C1513" s="146" t="s">
        <v>134</v>
      </c>
      <c r="D1513" s="56"/>
      <c r="E1513" s="11">
        <f>SUBTOTAL(9,E1514:E1517)</f>
        <v>0</v>
      </c>
      <c r="F1513" s="11">
        <f>SUBTOTAL(9,F1514:F1517)</f>
        <v>0</v>
      </c>
      <c r="G1513" s="11">
        <f>SUBTOTAL(9,G1514:G1517)</f>
        <v>0</v>
      </c>
      <c r="H1513" s="11">
        <f>SUBTOTAL(9,H1514:H1517)</f>
        <v>0</v>
      </c>
      <c r="I1513" s="11">
        <f t="shared" ref="I1513:N1513" si="521">SUBTOTAL(9,I1514:I1517)</f>
        <v>0</v>
      </c>
      <c r="J1513" s="11">
        <f t="shared" si="521"/>
        <v>0</v>
      </c>
      <c r="K1513" s="11">
        <f t="shared" si="521"/>
        <v>0</v>
      </c>
      <c r="L1513" s="11">
        <f t="shared" si="521"/>
        <v>0</v>
      </c>
      <c r="M1513" s="11">
        <f t="shared" si="521"/>
        <v>0</v>
      </c>
      <c r="N1513" s="11">
        <f t="shared" si="521"/>
        <v>0</v>
      </c>
      <c r="O1513" s="11">
        <f>SUBTOTAL(9,O1514:O1517)</f>
        <v>0</v>
      </c>
    </row>
    <row r="1514" spans="1:15" hidden="1">
      <c r="A1514" s="50">
        <f t="shared" si="515"/>
        <v>3</v>
      </c>
      <c r="B1514" s="150"/>
      <c r="C1514" s="151" t="s">
        <v>135</v>
      </c>
      <c r="D1514" s="59" t="s">
        <v>5</v>
      </c>
      <c r="E1514" s="51"/>
      <c r="F1514" s="51"/>
      <c r="G1514" s="51"/>
      <c r="H1514" s="51"/>
      <c r="I1514" s="51"/>
      <c r="J1514" s="52">
        <f>H1514+I1514</f>
        <v>0</v>
      </c>
      <c r="K1514" s="51"/>
      <c r="L1514" s="51"/>
      <c r="M1514" s="52">
        <f>K1514+L1514</f>
        <v>0</v>
      </c>
      <c r="N1514" s="51"/>
      <c r="O1514" s="52">
        <f>M1514+N1514</f>
        <v>0</v>
      </c>
    </row>
    <row r="1515" spans="1:15" hidden="1">
      <c r="A1515" s="50">
        <f t="shared" si="515"/>
        <v>3</v>
      </c>
      <c r="B1515" s="150"/>
      <c r="C1515" s="154" t="s">
        <v>448</v>
      </c>
      <c r="D1515" s="118" t="s">
        <v>173</v>
      </c>
      <c r="E1515" s="51"/>
      <c r="F1515" s="51"/>
      <c r="G1515" s="51"/>
      <c r="H1515" s="51"/>
      <c r="I1515" s="51"/>
      <c r="J1515" s="52">
        <f>H1515+I1515</f>
        <v>0</v>
      </c>
      <c r="K1515" s="51"/>
      <c r="L1515" s="51"/>
      <c r="M1515" s="52">
        <f>K1515+L1515</f>
        <v>0</v>
      </c>
      <c r="N1515" s="51"/>
      <c r="O1515" s="52">
        <f>M1515+N1515</f>
        <v>0</v>
      </c>
    </row>
    <row r="1516" spans="1:15" hidden="1">
      <c r="A1516" s="50">
        <f t="shared" si="515"/>
        <v>3</v>
      </c>
      <c r="B1516" s="153"/>
      <c r="C1516" s="155" t="s">
        <v>557</v>
      </c>
      <c r="D1516" s="137" t="s">
        <v>8</v>
      </c>
      <c r="E1516" s="51"/>
      <c r="F1516" s="51"/>
      <c r="G1516" s="51"/>
      <c r="H1516" s="51"/>
      <c r="I1516" s="51"/>
      <c r="J1516" s="52">
        <f>H1516+I1516</f>
        <v>0</v>
      </c>
      <c r="K1516" s="51"/>
      <c r="L1516" s="51"/>
      <c r="M1516" s="52">
        <f>K1516+L1516</f>
        <v>0</v>
      </c>
      <c r="N1516" s="51"/>
      <c r="O1516" s="52">
        <f>M1516+N1516</f>
        <v>0</v>
      </c>
    </row>
    <row r="1517" spans="1:15" ht="25.5" hidden="1">
      <c r="A1517" s="50">
        <f t="shared" si="515"/>
        <v>3</v>
      </c>
      <c r="B1517" s="153"/>
      <c r="C1517" s="155" t="s">
        <v>139</v>
      </c>
      <c r="D1517" s="136" t="s">
        <v>10</v>
      </c>
      <c r="E1517" s="51"/>
      <c r="F1517" s="51"/>
      <c r="G1517" s="51"/>
      <c r="H1517" s="51"/>
      <c r="I1517" s="51"/>
      <c r="J1517" s="52">
        <f>H1517+I1517</f>
        <v>0</v>
      </c>
      <c r="K1517" s="51"/>
      <c r="L1517" s="51"/>
      <c r="M1517" s="52">
        <f>K1517+L1517</f>
        <v>0</v>
      </c>
      <c r="N1517" s="51"/>
      <c r="O1517" s="52">
        <f>M1517+N1517</f>
        <v>0</v>
      </c>
    </row>
    <row r="1518" spans="1:15" s="57" customFormat="1" hidden="1">
      <c r="A1518" s="50">
        <f t="shared" si="515"/>
        <v>3</v>
      </c>
      <c r="B1518" s="156"/>
      <c r="C1518" s="157" t="s">
        <v>140</v>
      </c>
      <c r="D1518" s="136"/>
      <c r="E1518" s="11">
        <f>SUBTOTAL(9,E1519:E1523)</f>
        <v>0</v>
      </c>
      <c r="F1518" s="11">
        <f>SUBTOTAL(9,F1519:F1523)</f>
        <v>0</v>
      </c>
      <c r="G1518" s="11">
        <f>SUBTOTAL(9,G1519:G1523)</f>
        <v>0</v>
      </c>
      <c r="H1518" s="11">
        <f>SUBTOTAL(9,H1519:H1523)</f>
        <v>0</v>
      </c>
      <c r="I1518" s="11">
        <f t="shared" ref="I1518:N1518" si="522">SUBTOTAL(9,I1519:I1523)</f>
        <v>0</v>
      </c>
      <c r="J1518" s="11">
        <f t="shared" si="522"/>
        <v>0</v>
      </c>
      <c r="K1518" s="11">
        <f t="shared" si="522"/>
        <v>0</v>
      </c>
      <c r="L1518" s="11">
        <f t="shared" si="522"/>
        <v>0</v>
      </c>
      <c r="M1518" s="11">
        <f t="shared" si="522"/>
        <v>0</v>
      </c>
      <c r="N1518" s="11">
        <f t="shared" si="522"/>
        <v>0</v>
      </c>
      <c r="O1518" s="11">
        <f>SUBTOTAL(9,O1519:O1523)</f>
        <v>0</v>
      </c>
    </row>
    <row r="1519" spans="1:15" s="57" customFormat="1" hidden="1">
      <c r="A1519" s="50">
        <f t="shared" si="515"/>
        <v>3</v>
      </c>
      <c r="B1519" s="153"/>
      <c r="C1519" s="155" t="s">
        <v>141</v>
      </c>
      <c r="D1519" s="137" t="s">
        <v>71</v>
      </c>
      <c r="E1519" s="51"/>
      <c r="F1519" s="51"/>
      <c r="G1519" s="51"/>
      <c r="H1519" s="51"/>
      <c r="I1519" s="51"/>
      <c r="J1519" s="52">
        <f>H1519+I1519</f>
        <v>0</v>
      </c>
      <c r="K1519" s="51"/>
      <c r="L1519" s="51"/>
      <c r="M1519" s="52">
        <f>K1519+L1519</f>
        <v>0</v>
      </c>
      <c r="N1519" s="51"/>
      <c r="O1519" s="52">
        <f>M1519+N1519</f>
        <v>0</v>
      </c>
    </row>
    <row r="1520" spans="1:15" s="57" customFormat="1" hidden="1">
      <c r="A1520" s="50">
        <f t="shared" si="515"/>
        <v>3</v>
      </c>
      <c r="B1520" s="153"/>
      <c r="C1520" s="155" t="s">
        <v>142</v>
      </c>
      <c r="D1520" s="137" t="s">
        <v>73</v>
      </c>
      <c r="E1520" s="51"/>
      <c r="F1520" s="51"/>
      <c r="G1520" s="51"/>
      <c r="H1520" s="51"/>
      <c r="I1520" s="51"/>
      <c r="J1520" s="52">
        <f>H1520+I1520</f>
        <v>0</v>
      </c>
      <c r="K1520" s="51"/>
      <c r="L1520" s="51"/>
      <c r="M1520" s="52">
        <f>K1520+L1520</f>
        <v>0</v>
      </c>
      <c r="N1520" s="51"/>
      <c r="O1520" s="52">
        <f>M1520+N1520</f>
        <v>0</v>
      </c>
    </row>
    <row r="1521" spans="1:15" s="57" customFormat="1" hidden="1">
      <c r="A1521" s="50">
        <f t="shared" si="515"/>
        <v>3</v>
      </c>
      <c r="B1521" s="153"/>
      <c r="C1521" s="155" t="s">
        <v>143</v>
      </c>
      <c r="D1521" s="137" t="s">
        <v>75</v>
      </c>
      <c r="E1521" s="51"/>
      <c r="F1521" s="51"/>
      <c r="G1521" s="51"/>
      <c r="H1521" s="51"/>
      <c r="I1521" s="51"/>
      <c r="J1521" s="52">
        <f>H1521+I1521</f>
        <v>0</v>
      </c>
      <c r="K1521" s="51"/>
      <c r="L1521" s="51"/>
      <c r="M1521" s="52">
        <f>K1521+L1521</f>
        <v>0</v>
      </c>
      <c r="N1521" s="51"/>
      <c r="O1521" s="52">
        <f>M1521+N1521</f>
        <v>0</v>
      </c>
    </row>
    <row r="1522" spans="1:15" s="57" customFormat="1" hidden="1">
      <c r="A1522" s="50">
        <f t="shared" si="515"/>
        <v>3</v>
      </c>
      <c r="B1522" s="153"/>
      <c r="C1522" s="155" t="s">
        <v>144</v>
      </c>
      <c r="D1522" s="137" t="s">
        <v>77</v>
      </c>
      <c r="E1522" s="51"/>
      <c r="F1522" s="51"/>
      <c r="G1522" s="51"/>
      <c r="H1522" s="51"/>
      <c r="I1522" s="51"/>
      <c r="J1522" s="52">
        <f>H1522+I1522</f>
        <v>0</v>
      </c>
      <c r="K1522" s="51"/>
      <c r="L1522" s="51"/>
      <c r="M1522" s="52">
        <f>K1522+L1522</f>
        <v>0</v>
      </c>
      <c r="N1522" s="51"/>
      <c r="O1522" s="52">
        <f>M1522+N1522</f>
        <v>0</v>
      </c>
    </row>
    <row r="1523" spans="1:15" s="57" customFormat="1" hidden="1">
      <c r="A1523" s="50">
        <f t="shared" si="515"/>
        <v>3</v>
      </c>
      <c r="B1523" s="153"/>
      <c r="C1523" s="155" t="s">
        <v>145</v>
      </c>
      <c r="D1523" s="137" t="s">
        <v>28</v>
      </c>
      <c r="E1523" s="51"/>
      <c r="F1523" s="51"/>
      <c r="G1523" s="51"/>
      <c r="H1523" s="51"/>
      <c r="I1523" s="51"/>
      <c r="J1523" s="52">
        <f>H1523+I1523</f>
        <v>0</v>
      </c>
      <c r="K1523" s="51"/>
      <c r="L1523" s="51"/>
      <c r="M1523" s="52">
        <f>K1523+L1523</f>
        <v>0</v>
      </c>
      <c r="N1523" s="51"/>
      <c r="O1523" s="52">
        <f>M1523+N1523</f>
        <v>0</v>
      </c>
    </row>
    <row r="1524" spans="1:15" s="57" customFormat="1" hidden="1">
      <c r="A1524" s="50">
        <f t="shared" si="515"/>
        <v>3</v>
      </c>
      <c r="B1524" s="145" t="s">
        <v>146</v>
      </c>
      <c r="C1524" s="157" t="s">
        <v>147</v>
      </c>
      <c r="D1524" s="56"/>
      <c r="E1524" s="11">
        <f>SUBTOTAL(9,E1525:E1553)</f>
        <v>0</v>
      </c>
      <c r="F1524" s="11">
        <f>SUBTOTAL(9,F1525:F1553)</f>
        <v>0</v>
      </c>
      <c r="G1524" s="11">
        <f>SUBTOTAL(9,G1525:G1553)</f>
        <v>0</v>
      </c>
      <c r="H1524" s="11">
        <f>SUBTOTAL(9,H1525:H1553)</f>
        <v>0</v>
      </c>
      <c r="I1524" s="11">
        <f t="shared" ref="I1524:N1524" si="523">SUBTOTAL(9,I1525:I1553)</f>
        <v>0</v>
      </c>
      <c r="J1524" s="11">
        <f t="shared" si="523"/>
        <v>0</v>
      </c>
      <c r="K1524" s="11">
        <f t="shared" si="523"/>
        <v>0</v>
      </c>
      <c r="L1524" s="11">
        <f t="shared" si="523"/>
        <v>0</v>
      </c>
      <c r="M1524" s="11">
        <f t="shared" si="523"/>
        <v>0</v>
      </c>
      <c r="N1524" s="11">
        <f t="shared" si="523"/>
        <v>0</v>
      </c>
      <c r="O1524" s="11">
        <f>SUBTOTAL(9,O1525:O1553)</f>
        <v>0</v>
      </c>
    </row>
    <row r="1525" spans="1:15" s="57" customFormat="1" hidden="1">
      <c r="A1525" s="50">
        <f t="shared" si="515"/>
        <v>3</v>
      </c>
      <c r="B1525" s="156"/>
      <c r="C1525" s="158" t="s">
        <v>26</v>
      </c>
      <c r="D1525" s="56"/>
      <c r="E1525" s="11">
        <f>SUBTOTAL(9,E1526:E1544)</f>
        <v>0</v>
      </c>
      <c r="F1525" s="11">
        <f t="shared" ref="F1525:O1525" si="524">SUBTOTAL(9,F1526:F1544)</f>
        <v>0</v>
      </c>
      <c r="G1525" s="11">
        <f t="shared" si="524"/>
        <v>0</v>
      </c>
      <c r="H1525" s="11">
        <f t="shared" si="524"/>
        <v>0</v>
      </c>
      <c r="I1525" s="11">
        <f t="shared" si="524"/>
        <v>0</v>
      </c>
      <c r="J1525" s="11">
        <f t="shared" si="524"/>
        <v>0</v>
      </c>
      <c r="K1525" s="11">
        <f t="shared" si="524"/>
        <v>0</v>
      </c>
      <c r="L1525" s="11">
        <f t="shared" si="524"/>
        <v>0</v>
      </c>
      <c r="M1525" s="11">
        <f t="shared" si="524"/>
        <v>0</v>
      </c>
      <c r="N1525" s="11">
        <f t="shared" si="524"/>
        <v>0</v>
      </c>
      <c r="O1525" s="11">
        <f t="shared" si="524"/>
        <v>0</v>
      </c>
    </row>
    <row r="1526" spans="1:15" s="57" customFormat="1" hidden="1">
      <c r="A1526" s="50">
        <f t="shared" si="515"/>
        <v>3</v>
      </c>
      <c r="B1526" s="150"/>
      <c r="C1526" s="161" t="s">
        <v>770</v>
      </c>
      <c r="D1526" s="56"/>
      <c r="E1526" s="11">
        <f>SUBTOTAL(9,E1527:E1536)</f>
        <v>0</v>
      </c>
      <c r="F1526" s="11">
        <f t="shared" ref="F1526:O1526" si="525">SUBTOTAL(9,F1527:F1536)</f>
        <v>0</v>
      </c>
      <c r="G1526" s="11">
        <f t="shared" si="525"/>
        <v>0</v>
      </c>
      <c r="H1526" s="11">
        <f t="shared" si="525"/>
        <v>0</v>
      </c>
      <c r="I1526" s="11">
        <f t="shared" si="525"/>
        <v>0</v>
      </c>
      <c r="J1526" s="11">
        <f t="shared" si="525"/>
        <v>0</v>
      </c>
      <c r="K1526" s="11">
        <f t="shared" si="525"/>
        <v>0</v>
      </c>
      <c r="L1526" s="11">
        <f t="shared" si="525"/>
        <v>0</v>
      </c>
      <c r="M1526" s="11">
        <f t="shared" si="525"/>
        <v>0</v>
      </c>
      <c r="N1526" s="11">
        <f t="shared" si="525"/>
        <v>0</v>
      </c>
      <c r="O1526" s="11">
        <f t="shared" si="525"/>
        <v>0</v>
      </c>
    </row>
    <row r="1527" spans="1:15" s="57" customFormat="1" ht="25.5" hidden="1">
      <c r="A1527" s="50">
        <f t="shared" si="515"/>
        <v>3</v>
      </c>
      <c r="B1527" s="150"/>
      <c r="C1527" s="160" t="s">
        <v>771</v>
      </c>
      <c r="D1527" s="58" t="s">
        <v>2</v>
      </c>
      <c r="E1527" s="11">
        <f>SUBTOTAL(9,E1528:E1529)</f>
        <v>0</v>
      </c>
      <c r="F1527" s="11">
        <f t="shared" ref="F1527:O1527" si="526">SUBTOTAL(9,F1528:F1529)</f>
        <v>0</v>
      </c>
      <c r="G1527" s="11">
        <f t="shared" si="526"/>
        <v>0</v>
      </c>
      <c r="H1527" s="11">
        <f t="shared" si="526"/>
        <v>0</v>
      </c>
      <c r="I1527" s="11">
        <f t="shared" si="526"/>
        <v>0</v>
      </c>
      <c r="J1527" s="11">
        <f t="shared" si="526"/>
        <v>0</v>
      </c>
      <c r="K1527" s="11">
        <f t="shared" si="526"/>
        <v>0</v>
      </c>
      <c r="L1527" s="11">
        <f t="shared" si="526"/>
        <v>0</v>
      </c>
      <c r="M1527" s="11">
        <f t="shared" si="526"/>
        <v>0</v>
      </c>
      <c r="N1527" s="11">
        <f t="shared" si="526"/>
        <v>0</v>
      </c>
      <c r="O1527" s="11">
        <f t="shared" si="526"/>
        <v>0</v>
      </c>
    </row>
    <row r="1528" spans="1:15" s="57" customFormat="1" ht="25.5" hidden="1">
      <c r="A1528" s="50">
        <f t="shared" si="515"/>
        <v>3</v>
      </c>
      <c r="B1528" s="150"/>
      <c r="C1528" s="260" t="s">
        <v>772</v>
      </c>
      <c r="D1528" s="58" t="s">
        <v>302</v>
      </c>
      <c r="E1528" s="51"/>
      <c r="F1528" s="51"/>
      <c r="G1528" s="51"/>
      <c r="H1528" s="51"/>
      <c r="I1528" s="51"/>
      <c r="J1528" s="52">
        <f>H1528+I1528</f>
        <v>0</v>
      </c>
      <c r="K1528" s="51"/>
      <c r="L1528" s="51"/>
      <c r="M1528" s="52">
        <f>K1528+L1528</f>
        <v>0</v>
      </c>
      <c r="N1528" s="51"/>
      <c r="O1528" s="52">
        <f>M1528+N1528</f>
        <v>0</v>
      </c>
    </row>
    <row r="1529" spans="1:15" s="57" customFormat="1" ht="25.5" hidden="1">
      <c r="A1529" s="50">
        <f t="shared" si="515"/>
        <v>3</v>
      </c>
      <c r="B1529" s="150"/>
      <c r="C1529" s="260" t="s">
        <v>773</v>
      </c>
      <c r="D1529" s="58" t="s">
        <v>304</v>
      </c>
      <c r="E1529" s="51"/>
      <c r="F1529" s="51"/>
      <c r="G1529" s="51"/>
      <c r="H1529" s="51"/>
      <c r="I1529" s="51"/>
      <c r="J1529" s="52">
        <f>H1529+I1529</f>
        <v>0</v>
      </c>
      <c r="K1529" s="51"/>
      <c r="L1529" s="51"/>
      <c r="M1529" s="52">
        <f>K1529+L1529</f>
        <v>0</v>
      </c>
      <c r="N1529" s="51"/>
      <c r="O1529" s="52">
        <f>M1529+N1529</f>
        <v>0</v>
      </c>
    </row>
    <row r="1530" spans="1:15" s="57" customFormat="1" hidden="1">
      <c r="A1530" s="50">
        <f t="shared" si="515"/>
        <v>3</v>
      </c>
      <c r="B1530" s="150"/>
      <c r="C1530" s="258" t="s">
        <v>42</v>
      </c>
      <c r="D1530" s="59" t="s">
        <v>3</v>
      </c>
      <c r="E1530" s="51"/>
      <c r="F1530" s="51"/>
      <c r="G1530" s="51"/>
      <c r="H1530" s="51"/>
      <c r="I1530" s="51"/>
      <c r="J1530" s="52">
        <f>H1530+I1530</f>
        <v>0</v>
      </c>
      <c r="K1530" s="51"/>
      <c r="L1530" s="51"/>
      <c r="M1530" s="52">
        <f>K1530+L1530</f>
        <v>0</v>
      </c>
      <c r="N1530" s="51"/>
      <c r="O1530" s="52">
        <f>M1530+N1530</f>
        <v>0</v>
      </c>
    </row>
    <row r="1531" spans="1:15" s="57" customFormat="1" hidden="1">
      <c r="A1531" s="50">
        <f t="shared" si="515"/>
        <v>3</v>
      </c>
      <c r="B1531" s="150"/>
      <c r="C1531" s="259" t="s">
        <v>449</v>
      </c>
      <c r="D1531" s="117" t="s">
        <v>446</v>
      </c>
      <c r="E1531" s="11">
        <f>SUBTOTAL(9,E1532:E1535)</f>
        <v>0</v>
      </c>
      <c r="F1531" s="11">
        <f>SUBTOTAL(9,F1532:F1535)</f>
        <v>0</v>
      </c>
      <c r="G1531" s="11">
        <f>SUBTOTAL(9,G1532:G1535)</f>
        <v>0</v>
      </c>
      <c r="H1531" s="11">
        <f>SUBTOTAL(9,H1532:H1535)</f>
        <v>0</v>
      </c>
      <c r="I1531" s="11">
        <f t="shared" ref="I1531:N1531" si="527">SUBTOTAL(9,I1532:I1535)</f>
        <v>0</v>
      </c>
      <c r="J1531" s="11">
        <f t="shared" si="527"/>
        <v>0</v>
      </c>
      <c r="K1531" s="11">
        <f t="shared" si="527"/>
        <v>0</v>
      </c>
      <c r="L1531" s="11">
        <f t="shared" si="527"/>
        <v>0</v>
      </c>
      <c r="M1531" s="11">
        <f t="shared" si="527"/>
        <v>0</v>
      </c>
      <c r="N1531" s="11">
        <f t="shared" si="527"/>
        <v>0</v>
      </c>
      <c r="O1531" s="11">
        <f>SUBTOTAL(9,O1532:O1535)</f>
        <v>0</v>
      </c>
    </row>
    <row r="1532" spans="1:15" ht="25.5" hidden="1">
      <c r="A1532" s="50">
        <f t="shared" si="515"/>
        <v>3</v>
      </c>
      <c r="B1532" s="150"/>
      <c r="C1532" s="260" t="s">
        <v>153</v>
      </c>
      <c r="D1532" s="60" t="s">
        <v>37</v>
      </c>
      <c r="E1532" s="51"/>
      <c r="F1532" s="51"/>
      <c r="G1532" s="51"/>
      <c r="H1532" s="51"/>
      <c r="I1532" s="51"/>
      <c r="J1532" s="52">
        <f t="shared" ref="J1532:J1544" si="528">H1532+I1532</f>
        <v>0</v>
      </c>
      <c r="K1532" s="51"/>
      <c r="L1532" s="51"/>
      <c r="M1532" s="52">
        <f t="shared" ref="M1532:M1544" si="529">K1532+L1532</f>
        <v>0</v>
      </c>
      <c r="N1532" s="51"/>
      <c r="O1532" s="52">
        <f t="shared" ref="O1532:O1544" si="530">M1532+N1532</f>
        <v>0</v>
      </c>
    </row>
    <row r="1533" spans="1:15" hidden="1">
      <c r="A1533" s="50">
        <f t="shared" si="515"/>
        <v>3</v>
      </c>
      <c r="B1533" s="150"/>
      <c r="C1533" s="260" t="s">
        <v>155</v>
      </c>
      <c r="D1533" s="60" t="s">
        <v>39</v>
      </c>
      <c r="E1533" s="51"/>
      <c r="F1533" s="51"/>
      <c r="G1533" s="51"/>
      <c r="H1533" s="51"/>
      <c r="I1533" s="51"/>
      <c r="J1533" s="52">
        <f t="shared" si="528"/>
        <v>0</v>
      </c>
      <c r="K1533" s="51"/>
      <c r="L1533" s="51"/>
      <c r="M1533" s="52">
        <f t="shared" si="529"/>
        <v>0</v>
      </c>
      <c r="N1533" s="51"/>
      <c r="O1533" s="52">
        <f t="shared" si="530"/>
        <v>0</v>
      </c>
    </row>
    <row r="1534" spans="1:15" ht="25.5" hidden="1">
      <c r="A1534" s="50">
        <f t="shared" si="515"/>
        <v>3</v>
      </c>
      <c r="B1534" s="150"/>
      <c r="C1534" s="260" t="s">
        <v>156</v>
      </c>
      <c r="D1534" s="60" t="s">
        <v>40</v>
      </c>
      <c r="E1534" s="51"/>
      <c r="F1534" s="51"/>
      <c r="G1534" s="51"/>
      <c r="H1534" s="51"/>
      <c r="I1534" s="51"/>
      <c r="J1534" s="52">
        <f t="shared" si="528"/>
        <v>0</v>
      </c>
      <c r="K1534" s="51"/>
      <c r="L1534" s="51"/>
      <c r="M1534" s="52">
        <f t="shared" si="529"/>
        <v>0</v>
      </c>
      <c r="N1534" s="51"/>
      <c r="O1534" s="52">
        <f t="shared" si="530"/>
        <v>0</v>
      </c>
    </row>
    <row r="1535" spans="1:15" ht="25.5" hidden="1">
      <c r="A1535" s="50">
        <f t="shared" si="515"/>
        <v>3</v>
      </c>
      <c r="B1535" s="150"/>
      <c r="C1535" s="260" t="s">
        <v>157</v>
      </c>
      <c r="D1535" s="60" t="s">
        <v>41</v>
      </c>
      <c r="E1535" s="51"/>
      <c r="F1535" s="51"/>
      <c r="G1535" s="51"/>
      <c r="H1535" s="51"/>
      <c r="I1535" s="51"/>
      <c r="J1535" s="52">
        <f t="shared" si="528"/>
        <v>0</v>
      </c>
      <c r="K1535" s="51"/>
      <c r="L1535" s="51"/>
      <c r="M1535" s="52">
        <f t="shared" si="529"/>
        <v>0</v>
      </c>
      <c r="N1535" s="51"/>
      <c r="O1535" s="52">
        <f t="shared" si="530"/>
        <v>0</v>
      </c>
    </row>
    <row r="1536" spans="1:15" hidden="1">
      <c r="A1536" s="50">
        <f t="shared" si="515"/>
        <v>3</v>
      </c>
      <c r="B1536" s="150"/>
      <c r="C1536" s="160" t="s">
        <v>158</v>
      </c>
      <c r="D1536" s="60" t="s">
        <v>4</v>
      </c>
      <c r="E1536" s="51"/>
      <c r="F1536" s="51"/>
      <c r="G1536" s="51"/>
      <c r="H1536" s="51"/>
      <c r="I1536" s="51"/>
      <c r="J1536" s="52">
        <f t="shared" si="528"/>
        <v>0</v>
      </c>
      <c r="K1536" s="51"/>
      <c r="L1536" s="51"/>
      <c r="M1536" s="52">
        <f t="shared" si="529"/>
        <v>0</v>
      </c>
      <c r="N1536" s="51"/>
      <c r="O1536" s="52">
        <f t="shared" si="530"/>
        <v>0</v>
      </c>
    </row>
    <row r="1537" spans="1:15" hidden="1">
      <c r="A1537" s="50">
        <f t="shared" si="515"/>
        <v>3</v>
      </c>
      <c r="B1537" s="150"/>
      <c r="C1537" s="159" t="s">
        <v>19</v>
      </c>
      <c r="D1537" s="59" t="s">
        <v>5</v>
      </c>
      <c r="E1537" s="51"/>
      <c r="F1537" s="51"/>
      <c r="G1537" s="51"/>
      <c r="H1537" s="51"/>
      <c r="I1537" s="51"/>
      <c r="J1537" s="52">
        <f t="shared" si="528"/>
        <v>0</v>
      </c>
      <c r="K1537" s="51"/>
      <c r="L1537" s="51"/>
      <c r="M1537" s="52">
        <f t="shared" si="529"/>
        <v>0</v>
      </c>
      <c r="N1537" s="51"/>
      <c r="O1537" s="52">
        <f t="shared" si="530"/>
        <v>0</v>
      </c>
    </row>
    <row r="1538" spans="1:15" hidden="1">
      <c r="A1538" s="50">
        <f t="shared" si="515"/>
        <v>3</v>
      </c>
      <c r="B1538" s="150"/>
      <c r="C1538" s="162" t="s">
        <v>450</v>
      </c>
      <c r="D1538" s="118" t="s">
        <v>173</v>
      </c>
      <c r="E1538" s="51"/>
      <c r="F1538" s="51"/>
      <c r="G1538" s="51"/>
      <c r="H1538" s="51"/>
      <c r="I1538" s="51"/>
      <c r="J1538" s="52">
        <f t="shared" si="528"/>
        <v>0</v>
      </c>
      <c r="K1538" s="51"/>
      <c r="L1538" s="51"/>
      <c r="M1538" s="52">
        <f t="shared" si="529"/>
        <v>0</v>
      </c>
      <c r="N1538" s="51"/>
      <c r="O1538" s="52">
        <f t="shared" si="530"/>
        <v>0</v>
      </c>
    </row>
    <row r="1539" spans="1:15" hidden="1">
      <c r="A1539" s="50">
        <f t="shared" si="515"/>
        <v>3</v>
      </c>
      <c r="B1539" s="153"/>
      <c r="C1539" s="163" t="s">
        <v>29</v>
      </c>
      <c r="D1539" s="136" t="s">
        <v>6</v>
      </c>
      <c r="E1539" s="51"/>
      <c r="F1539" s="51"/>
      <c r="G1539" s="51"/>
      <c r="H1539" s="51"/>
      <c r="I1539" s="51"/>
      <c r="J1539" s="52">
        <f t="shared" si="528"/>
        <v>0</v>
      </c>
      <c r="K1539" s="51"/>
      <c r="L1539" s="51"/>
      <c r="M1539" s="52">
        <f t="shared" si="529"/>
        <v>0</v>
      </c>
      <c r="N1539" s="51"/>
      <c r="O1539" s="52">
        <f t="shared" si="530"/>
        <v>0</v>
      </c>
    </row>
    <row r="1540" spans="1:15" hidden="1">
      <c r="A1540" s="50">
        <f t="shared" si="515"/>
        <v>3</v>
      </c>
      <c r="B1540" s="153"/>
      <c r="C1540" s="163" t="s">
        <v>21</v>
      </c>
      <c r="D1540" s="137" t="s">
        <v>8</v>
      </c>
      <c r="E1540" s="51"/>
      <c r="F1540" s="51"/>
      <c r="G1540" s="51"/>
      <c r="H1540" s="51"/>
      <c r="I1540" s="51"/>
      <c r="J1540" s="52">
        <f>H1540+I1540</f>
        <v>0</v>
      </c>
      <c r="K1540" s="51"/>
      <c r="L1540" s="51"/>
      <c r="M1540" s="52">
        <f>K1540+L1540</f>
        <v>0</v>
      </c>
      <c r="N1540" s="51"/>
      <c r="O1540" s="52">
        <f t="shared" si="530"/>
        <v>0</v>
      </c>
    </row>
    <row r="1541" spans="1:15" hidden="1">
      <c r="A1541" s="50">
        <f t="shared" si="515"/>
        <v>3</v>
      </c>
      <c r="B1541" s="153"/>
      <c r="C1541" s="163" t="s">
        <v>526</v>
      </c>
      <c r="D1541" s="137" t="s">
        <v>31</v>
      </c>
      <c r="E1541" s="51"/>
      <c r="F1541" s="51"/>
      <c r="G1541" s="51"/>
      <c r="H1541" s="51"/>
      <c r="I1541" s="51"/>
      <c r="J1541" s="52">
        <f t="shared" si="528"/>
        <v>0</v>
      </c>
      <c r="K1541" s="51"/>
      <c r="L1541" s="51"/>
      <c r="M1541" s="52">
        <f t="shared" si="529"/>
        <v>0</v>
      </c>
      <c r="N1541" s="51"/>
      <c r="O1541" s="52">
        <f t="shared" si="530"/>
        <v>0</v>
      </c>
    </row>
    <row r="1542" spans="1:15" hidden="1">
      <c r="A1542" s="50">
        <f t="shared" si="515"/>
        <v>3</v>
      </c>
      <c r="B1542" s="153"/>
      <c r="C1542" s="163" t="s">
        <v>558</v>
      </c>
      <c r="D1542" s="137" t="s">
        <v>559</v>
      </c>
      <c r="E1542" s="51"/>
      <c r="F1542" s="51"/>
      <c r="G1542" s="51"/>
      <c r="H1542" s="51"/>
      <c r="I1542" s="51"/>
      <c r="J1542" s="52">
        <f t="shared" si="528"/>
        <v>0</v>
      </c>
      <c r="K1542" s="51"/>
      <c r="L1542" s="51"/>
      <c r="M1542" s="52">
        <f t="shared" si="529"/>
        <v>0</v>
      </c>
      <c r="N1542" s="51"/>
      <c r="O1542" s="52">
        <f t="shared" si="530"/>
        <v>0</v>
      </c>
    </row>
    <row r="1543" spans="1:15" ht="25.5" hidden="1">
      <c r="A1543" s="50">
        <f t="shared" si="515"/>
        <v>3</v>
      </c>
      <c r="B1543" s="153"/>
      <c r="C1543" s="163" t="s">
        <v>528</v>
      </c>
      <c r="D1543" s="136" t="s">
        <v>9</v>
      </c>
      <c r="E1543" s="51"/>
      <c r="F1543" s="51"/>
      <c r="G1543" s="51"/>
      <c r="H1543" s="51"/>
      <c r="I1543" s="51"/>
      <c r="J1543" s="52">
        <f t="shared" si="528"/>
        <v>0</v>
      </c>
      <c r="K1543" s="51"/>
      <c r="L1543" s="51"/>
      <c r="M1543" s="52">
        <f t="shared" si="529"/>
        <v>0</v>
      </c>
      <c r="N1543" s="51"/>
      <c r="O1543" s="52">
        <f t="shared" si="530"/>
        <v>0</v>
      </c>
    </row>
    <row r="1544" spans="1:15" ht="25.5" hidden="1">
      <c r="A1544" s="50">
        <f t="shared" si="515"/>
        <v>3</v>
      </c>
      <c r="B1544" s="153"/>
      <c r="C1544" s="163" t="s">
        <v>30</v>
      </c>
      <c r="D1544" s="136" t="s">
        <v>10</v>
      </c>
      <c r="E1544" s="51"/>
      <c r="F1544" s="51"/>
      <c r="G1544" s="51"/>
      <c r="H1544" s="51"/>
      <c r="I1544" s="51"/>
      <c r="J1544" s="52">
        <f t="shared" si="528"/>
        <v>0</v>
      </c>
      <c r="K1544" s="51"/>
      <c r="L1544" s="51"/>
      <c r="M1544" s="52">
        <f t="shared" si="529"/>
        <v>0</v>
      </c>
      <c r="N1544" s="51"/>
      <c r="O1544" s="52">
        <f t="shared" si="530"/>
        <v>0</v>
      </c>
    </row>
    <row r="1545" spans="1:15" hidden="1">
      <c r="A1545" s="50">
        <f t="shared" si="515"/>
        <v>3</v>
      </c>
      <c r="B1545" s="153"/>
      <c r="C1545" s="165" t="s">
        <v>451</v>
      </c>
      <c r="D1545" s="138" t="s">
        <v>93</v>
      </c>
      <c r="E1545" s="11">
        <f>SUBTOTAL(9,E1546:E1547)</f>
        <v>0</v>
      </c>
      <c r="F1545" s="11">
        <f>SUBTOTAL(9,F1546:F1547)</f>
        <v>0</v>
      </c>
      <c r="G1545" s="11">
        <f>SUBTOTAL(9,G1546:G1547)</f>
        <v>0</v>
      </c>
      <c r="H1545" s="11">
        <f>SUBTOTAL(9,H1546:H1547)</f>
        <v>0</v>
      </c>
      <c r="I1545" s="11">
        <f t="shared" ref="I1545:N1545" si="531">SUBTOTAL(9,I1546:I1547)</f>
        <v>0</v>
      </c>
      <c r="J1545" s="11">
        <f t="shared" si="531"/>
        <v>0</v>
      </c>
      <c r="K1545" s="11">
        <f t="shared" si="531"/>
        <v>0</v>
      </c>
      <c r="L1545" s="11">
        <f t="shared" si="531"/>
        <v>0</v>
      </c>
      <c r="M1545" s="11">
        <f t="shared" si="531"/>
        <v>0</v>
      </c>
      <c r="N1545" s="11">
        <f t="shared" si="531"/>
        <v>0</v>
      </c>
      <c r="O1545" s="11">
        <f>SUBTOTAL(9,O1546:O1547)</f>
        <v>0</v>
      </c>
    </row>
    <row r="1546" spans="1:15" hidden="1">
      <c r="A1546" s="50">
        <f t="shared" si="515"/>
        <v>3</v>
      </c>
      <c r="B1546" s="153"/>
      <c r="C1546" s="166" t="s">
        <v>452</v>
      </c>
      <c r="D1546" s="138" t="s">
        <v>453</v>
      </c>
      <c r="E1546" s="51"/>
      <c r="F1546" s="51"/>
      <c r="G1546" s="51"/>
      <c r="H1546" s="51"/>
      <c r="I1546" s="51"/>
      <c r="J1546" s="52">
        <f>H1546+I1546</f>
        <v>0</v>
      </c>
      <c r="K1546" s="51"/>
      <c r="L1546" s="51"/>
      <c r="M1546" s="52">
        <f>K1546+L1546</f>
        <v>0</v>
      </c>
      <c r="N1546" s="51"/>
      <c r="O1546" s="52">
        <f>M1546+N1546</f>
        <v>0</v>
      </c>
    </row>
    <row r="1547" spans="1:15" hidden="1">
      <c r="A1547" s="50">
        <f t="shared" si="515"/>
        <v>3</v>
      </c>
      <c r="B1547" s="153"/>
      <c r="C1547" s="166" t="s">
        <v>454</v>
      </c>
      <c r="D1547" s="138" t="s">
        <v>455</v>
      </c>
      <c r="E1547" s="51"/>
      <c r="F1547" s="51"/>
      <c r="G1547" s="51"/>
      <c r="H1547" s="51"/>
      <c r="I1547" s="51"/>
      <c r="J1547" s="52">
        <f>H1547+I1547</f>
        <v>0</v>
      </c>
      <c r="K1547" s="51"/>
      <c r="L1547" s="51"/>
      <c r="M1547" s="52">
        <f>K1547+L1547</f>
        <v>0</v>
      </c>
      <c r="N1547" s="51"/>
      <c r="O1547" s="52">
        <f>M1547+N1547</f>
        <v>0</v>
      </c>
    </row>
    <row r="1548" spans="1:15" hidden="1">
      <c r="A1548" s="50">
        <f t="shared" si="515"/>
        <v>3</v>
      </c>
      <c r="B1548" s="156"/>
      <c r="C1548" s="158" t="s">
        <v>32</v>
      </c>
      <c r="D1548" s="136"/>
      <c r="E1548" s="11">
        <f>SUBTOTAL(9,E1549:E1553)</f>
        <v>0</v>
      </c>
      <c r="F1548" s="11">
        <f>SUBTOTAL(9,F1549:F1553)</f>
        <v>0</v>
      </c>
      <c r="G1548" s="11">
        <f>SUBTOTAL(9,G1549:G1553)</f>
        <v>0</v>
      </c>
      <c r="H1548" s="11">
        <f>SUBTOTAL(9,H1549:H1553)</f>
        <v>0</v>
      </c>
      <c r="I1548" s="11">
        <f t="shared" ref="I1548:N1548" si="532">SUBTOTAL(9,I1549:I1553)</f>
        <v>0</v>
      </c>
      <c r="J1548" s="11">
        <f t="shared" si="532"/>
        <v>0</v>
      </c>
      <c r="K1548" s="11">
        <f t="shared" si="532"/>
        <v>0</v>
      </c>
      <c r="L1548" s="11">
        <f t="shared" si="532"/>
        <v>0</v>
      </c>
      <c r="M1548" s="11">
        <f t="shared" si="532"/>
        <v>0</v>
      </c>
      <c r="N1548" s="11">
        <f t="shared" si="532"/>
        <v>0</v>
      </c>
      <c r="O1548" s="11">
        <f>SUBTOTAL(9,O1549:O1553)</f>
        <v>0</v>
      </c>
    </row>
    <row r="1549" spans="1:15" hidden="1">
      <c r="A1549" s="50">
        <f t="shared" si="515"/>
        <v>3</v>
      </c>
      <c r="B1549" s="153"/>
      <c r="C1549" s="163" t="s">
        <v>70</v>
      </c>
      <c r="D1549" s="137" t="s">
        <v>71</v>
      </c>
      <c r="E1549" s="51"/>
      <c r="F1549" s="51"/>
      <c r="G1549" s="51"/>
      <c r="H1549" s="51"/>
      <c r="I1549" s="51"/>
      <c r="J1549" s="52">
        <f>H1549+I1549</f>
        <v>0</v>
      </c>
      <c r="K1549" s="51"/>
      <c r="L1549" s="51"/>
      <c r="M1549" s="52">
        <f>K1549+L1549</f>
        <v>0</v>
      </c>
      <c r="N1549" s="51"/>
      <c r="O1549" s="52">
        <f>M1549+N1549</f>
        <v>0</v>
      </c>
    </row>
    <row r="1550" spans="1:15" hidden="1">
      <c r="A1550" s="50">
        <f t="shared" si="515"/>
        <v>3</v>
      </c>
      <c r="B1550" s="153"/>
      <c r="C1550" s="163" t="s">
        <v>72</v>
      </c>
      <c r="D1550" s="137" t="s">
        <v>73</v>
      </c>
      <c r="E1550" s="51"/>
      <c r="F1550" s="51"/>
      <c r="G1550" s="51"/>
      <c r="H1550" s="51"/>
      <c r="I1550" s="51"/>
      <c r="J1550" s="52">
        <f>H1550+I1550</f>
        <v>0</v>
      </c>
      <c r="K1550" s="51"/>
      <c r="L1550" s="51"/>
      <c r="M1550" s="52">
        <f>K1550+L1550</f>
        <v>0</v>
      </c>
      <c r="N1550" s="51"/>
      <c r="O1550" s="52">
        <f>M1550+N1550</f>
        <v>0</v>
      </c>
    </row>
    <row r="1551" spans="1:15" hidden="1">
      <c r="A1551" s="50">
        <f t="shared" si="515"/>
        <v>3</v>
      </c>
      <c r="B1551" s="153"/>
      <c r="C1551" s="163" t="s">
        <v>74</v>
      </c>
      <c r="D1551" s="137" t="s">
        <v>75</v>
      </c>
      <c r="E1551" s="51"/>
      <c r="F1551" s="51"/>
      <c r="G1551" s="51"/>
      <c r="H1551" s="51"/>
      <c r="I1551" s="51"/>
      <c r="J1551" s="52">
        <f>H1551+I1551</f>
        <v>0</v>
      </c>
      <c r="K1551" s="51"/>
      <c r="L1551" s="51"/>
      <c r="M1551" s="52">
        <f>K1551+L1551</f>
        <v>0</v>
      </c>
      <c r="N1551" s="51"/>
      <c r="O1551" s="52">
        <f>M1551+N1551</f>
        <v>0</v>
      </c>
    </row>
    <row r="1552" spans="1:15" hidden="1">
      <c r="A1552" s="50">
        <f t="shared" si="515"/>
        <v>3</v>
      </c>
      <c r="B1552" s="153"/>
      <c r="C1552" s="163" t="s">
        <v>76</v>
      </c>
      <c r="D1552" s="137" t="s">
        <v>77</v>
      </c>
      <c r="E1552" s="51"/>
      <c r="F1552" s="51"/>
      <c r="G1552" s="51"/>
      <c r="H1552" s="51"/>
      <c r="I1552" s="51"/>
      <c r="J1552" s="52">
        <f>H1552+I1552</f>
        <v>0</v>
      </c>
      <c r="K1552" s="51"/>
      <c r="L1552" s="51"/>
      <c r="M1552" s="52">
        <f>K1552+L1552</f>
        <v>0</v>
      </c>
      <c r="N1552" s="51"/>
      <c r="O1552" s="52">
        <f>M1552+N1552</f>
        <v>0</v>
      </c>
    </row>
    <row r="1553" spans="1:15" hidden="1">
      <c r="A1553" s="50">
        <f t="shared" si="515"/>
        <v>3</v>
      </c>
      <c r="B1553" s="153"/>
      <c r="C1553" s="163" t="s">
        <v>12</v>
      </c>
      <c r="D1553" s="137" t="s">
        <v>28</v>
      </c>
      <c r="E1553" s="51"/>
      <c r="F1553" s="51"/>
      <c r="G1553" s="51"/>
      <c r="H1553" s="51"/>
      <c r="I1553" s="51"/>
      <c r="J1553" s="52">
        <f>H1553+I1553</f>
        <v>0</v>
      </c>
      <c r="K1553" s="51"/>
      <c r="L1553" s="51"/>
      <c r="M1553" s="52">
        <f>K1553+L1553</f>
        <v>0</v>
      </c>
      <c r="N1553" s="51"/>
      <c r="O1553" s="52">
        <f>M1553+N1553</f>
        <v>0</v>
      </c>
    </row>
    <row r="1554" spans="1:15" hidden="1">
      <c r="A1554" s="77">
        <f>A1555</f>
        <v>3</v>
      </c>
      <c r="B1554" s="153"/>
      <c r="C1554" s="155"/>
      <c r="D1554" s="137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</row>
    <row r="1555" spans="1:15" hidden="1">
      <c r="A1555" s="105">
        <f>MIN(A1556:A1561)</f>
        <v>3</v>
      </c>
      <c r="B1555" s="153"/>
      <c r="C1555" s="157" t="s">
        <v>36</v>
      </c>
      <c r="D1555" s="137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</row>
    <row r="1556" spans="1:15" hidden="1">
      <c r="A1556" s="50">
        <f t="shared" ref="A1556:A1561" si="533">IF(MAX(E1556:P1556)=0,IF(MIN(E1556:P1556)=0,3,2),2)</f>
        <v>3</v>
      </c>
      <c r="B1556" s="153"/>
      <c r="C1556" s="155" t="s">
        <v>34</v>
      </c>
      <c r="D1556" s="137"/>
      <c r="E1556" s="62">
        <f>SUM(E1557:E1558)</f>
        <v>0</v>
      </c>
      <c r="F1556" s="62">
        <f>SUM(F1557:F1558)</f>
        <v>0</v>
      </c>
      <c r="G1556" s="62">
        <f>SUM(G1557:G1558)</f>
        <v>0</v>
      </c>
      <c r="H1556" s="62">
        <f>SUM(H1557:H1558)</f>
        <v>0</v>
      </c>
      <c r="I1556" s="62">
        <f t="shared" ref="I1556:N1556" si="534">SUM(I1557:I1558)</f>
        <v>0</v>
      </c>
      <c r="J1556" s="62">
        <f t="shared" si="534"/>
        <v>0</v>
      </c>
      <c r="K1556" s="62">
        <f t="shared" si="534"/>
        <v>0</v>
      </c>
      <c r="L1556" s="62">
        <f t="shared" si="534"/>
        <v>0</v>
      </c>
      <c r="M1556" s="62">
        <f t="shared" si="534"/>
        <v>0</v>
      </c>
      <c r="N1556" s="62">
        <f t="shared" si="534"/>
        <v>0</v>
      </c>
      <c r="O1556" s="62">
        <f>SUM(O1557:O1558)</f>
        <v>0</v>
      </c>
    </row>
    <row r="1557" spans="1:15" hidden="1">
      <c r="A1557" s="50">
        <f t="shared" si="533"/>
        <v>3</v>
      </c>
      <c r="B1557" s="153"/>
      <c r="C1557" s="167" t="s">
        <v>80</v>
      </c>
      <c r="D1557" s="137"/>
      <c r="E1557" s="51"/>
      <c r="F1557" s="51"/>
      <c r="G1557" s="51"/>
      <c r="H1557" s="51"/>
      <c r="I1557" s="51"/>
      <c r="J1557" s="52">
        <f>H1557+I1557</f>
        <v>0</v>
      </c>
      <c r="K1557" s="51"/>
      <c r="L1557" s="51"/>
      <c r="M1557" s="52">
        <f>K1557+L1557</f>
        <v>0</v>
      </c>
      <c r="N1557" s="51"/>
      <c r="O1557" s="52">
        <f>M1557+N1557</f>
        <v>0</v>
      </c>
    </row>
    <row r="1558" spans="1:15" hidden="1">
      <c r="A1558" s="50">
        <f t="shared" si="533"/>
        <v>3</v>
      </c>
      <c r="B1558" s="153"/>
      <c r="C1558" s="167" t="s">
        <v>81</v>
      </c>
      <c r="D1558" s="137"/>
      <c r="E1558" s="51"/>
      <c r="F1558" s="51"/>
      <c r="G1558" s="51"/>
      <c r="H1558" s="51"/>
      <c r="I1558" s="51"/>
      <c r="J1558" s="52">
        <f>H1558+I1558</f>
        <v>0</v>
      </c>
      <c r="K1558" s="51"/>
      <c r="L1558" s="51"/>
      <c r="M1558" s="52">
        <f>K1558+L1558</f>
        <v>0</v>
      </c>
      <c r="N1558" s="51"/>
      <c r="O1558" s="52">
        <f>M1558+N1558</f>
        <v>0</v>
      </c>
    </row>
    <row r="1559" spans="1:15" hidden="1">
      <c r="A1559" s="50">
        <f t="shared" si="533"/>
        <v>3</v>
      </c>
      <c r="B1559" s="153"/>
      <c r="C1559" s="155" t="s">
        <v>35</v>
      </c>
      <c r="D1559" s="137"/>
      <c r="E1559" s="62">
        <f>SUM(E1560:E1561)</f>
        <v>0</v>
      </c>
      <c r="F1559" s="62">
        <f>SUM(F1560:F1561)</f>
        <v>0</v>
      </c>
      <c r="G1559" s="62">
        <f>SUM(G1560:G1561)</f>
        <v>0</v>
      </c>
      <c r="H1559" s="62">
        <f>SUM(H1560:H1561)</f>
        <v>0</v>
      </c>
      <c r="I1559" s="62">
        <f t="shared" ref="I1559:N1559" si="535">SUM(I1560:I1561)</f>
        <v>0</v>
      </c>
      <c r="J1559" s="62">
        <f t="shared" si="535"/>
        <v>0</v>
      </c>
      <c r="K1559" s="62">
        <f t="shared" si="535"/>
        <v>0</v>
      </c>
      <c r="L1559" s="62">
        <f t="shared" si="535"/>
        <v>0</v>
      </c>
      <c r="M1559" s="62">
        <f t="shared" si="535"/>
        <v>0</v>
      </c>
      <c r="N1559" s="62">
        <f t="shared" si="535"/>
        <v>0</v>
      </c>
      <c r="O1559" s="62">
        <f>SUM(O1560:O1561)</f>
        <v>0</v>
      </c>
    </row>
    <row r="1560" spans="1:15" hidden="1">
      <c r="A1560" s="50">
        <f t="shared" si="533"/>
        <v>3</v>
      </c>
      <c r="B1560" s="153"/>
      <c r="C1560" s="167" t="s">
        <v>84</v>
      </c>
      <c r="D1560" s="137"/>
      <c r="E1560" s="51"/>
      <c r="F1560" s="51"/>
      <c r="G1560" s="51"/>
      <c r="H1560" s="51"/>
      <c r="I1560" s="51"/>
      <c r="J1560" s="52">
        <f>H1560+I1560</f>
        <v>0</v>
      </c>
      <c r="K1560" s="51"/>
      <c r="L1560" s="51"/>
      <c r="M1560" s="52">
        <f>K1560+L1560</f>
        <v>0</v>
      </c>
      <c r="N1560" s="51"/>
      <c r="O1560" s="52">
        <f>M1560+N1560</f>
        <v>0</v>
      </c>
    </row>
    <row r="1561" spans="1:15" hidden="1">
      <c r="A1561" s="50">
        <f t="shared" si="533"/>
        <v>3</v>
      </c>
      <c r="B1561" s="153"/>
      <c r="C1561" s="167" t="s">
        <v>85</v>
      </c>
      <c r="D1561" s="137"/>
      <c r="E1561" s="51"/>
      <c r="F1561" s="51"/>
      <c r="G1561" s="51"/>
      <c r="H1561" s="51"/>
      <c r="I1561" s="51"/>
      <c r="J1561" s="52">
        <f>H1561+I1561</f>
        <v>0</v>
      </c>
      <c r="K1561" s="51"/>
      <c r="L1561" s="51"/>
      <c r="M1561" s="52">
        <f>K1561+L1561</f>
        <v>0</v>
      </c>
      <c r="N1561" s="51"/>
      <c r="O1561" s="52">
        <f>M1561+N1561</f>
        <v>0</v>
      </c>
    </row>
    <row r="1562" spans="1:15" hidden="1">
      <c r="A1562" s="77">
        <f>A1563</f>
        <v>3</v>
      </c>
      <c r="B1562" s="172"/>
      <c r="C1562" s="156"/>
      <c r="D1562" s="140"/>
      <c r="E1562" s="76"/>
      <c r="F1562" s="76"/>
      <c r="G1562" s="76"/>
      <c r="H1562" s="76"/>
      <c r="I1562" s="76"/>
      <c r="J1562" s="76"/>
      <c r="K1562" s="76"/>
      <c r="L1562" s="76"/>
      <c r="M1562" s="76"/>
      <c r="N1562" s="76"/>
      <c r="O1562" s="76"/>
    </row>
    <row r="1563" spans="1:15" hidden="1">
      <c r="A1563" s="105">
        <f>MIN(A1564:A1625)</f>
        <v>3</v>
      </c>
      <c r="B1563" s="172"/>
      <c r="C1563" s="174" t="s">
        <v>68</v>
      </c>
      <c r="D1563" s="140"/>
      <c r="E1563" s="76"/>
      <c r="F1563" s="76"/>
      <c r="G1563" s="76"/>
      <c r="H1563" s="76"/>
      <c r="I1563" s="76"/>
      <c r="J1563" s="76"/>
      <c r="K1563" s="76"/>
      <c r="L1563" s="76"/>
      <c r="M1563" s="76"/>
      <c r="N1563" s="76"/>
      <c r="O1563" s="76"/>
    </row>
    <row r="1564" spans="1:15" hidden="1">
      <c r="A1564" s="50">
        <f t="shared" ref="A1564:A1617" si="536">IF(MAX(E1564:P1564)=0,IF(MIN(E1564:P1564)=0,3,2),2)</f>
        <v>3</v>
      </c>
      <c r="B1564" s="145"/>
      <c r="C1564" s="146" t="s">
        <v>25</v>
      </c>
      <c r="D1564" s="56"/>
      <c r="E1564" s="11">
        <f>SUBTOTAL(9,E1565:E1617)</f>
        <v>0</v>
      </c>
      <c r="F1564" s="11">
        <f>SUBTOTAL(9,F1565:F1617)</f>
        <v>0</v>
      </c>
      <c r="G1564" s="11">
        <f>SUBTOTAL(9,G1565:G1617)</f>
        <v>0</v>
      </c>
      <c r="H1564" s="11">
        <f>SUBTOTAL(9,H1565:H1617)</f>
        <v>0</v>
      </c>
      <c r="I1564" s="11">
        <f t="shared" ref="I1564:N1564" si="537">SUBTOTAL(9,I1565:I1617)</f>
        <v>0</v>
      </c>
      <c r="J1564" s="11">
        <f t="shared" si="537"/>
        <v>0</v>
      </c>
      <c r="K1564" s="11">
        <f t="shared" si="537"/>
        <v>0</v>
      </c>
      <c r="L1564" s="11">
        <f t="shared" si="537"/>
        <v>0</v>
      </c>
      <c r="M1564" s="11">
        <f t="shared" si="537"/>
        <v>0</v>
      </c>
      <c r="N1564" s="11">
        <f t="shared" si="537"/>
        <v>0</v>
      </c>
      <c r="O1564" s="11">
        <f>SUBTOTAL(9,O1565:O1617)</f>
        <v>0</v>
      </c>
    </row>
    <row r="1565" spans="1:15" hidden="1">
      <c r="A1565" s="50">
        <f t="shared" si="536"/>
        <v>3</v>
      </c>
      <c r="B1565" s="145" t="s">
        <v>14</v>
      </c>
      <c r="C1565" s="146" t="s">
        <v>125</v>
      </c>
      <c r="D1565" s="56"/>
      <c r="E1565" s="11">
        <f>SUBTOTAL(9,E1566:E1587)</f>
        <v>0</v>
      </c>
      <c r="F1565" s="11">
        <f>SUBTOTAL(9,F1566:F1587)</f>
        <v>0</v>
      </c>
      <c r="G1565" s="11">
        <f>SUBTOTAL(9,G1566:G1587)</f>
        <v>0</v>
      </c>
      <c r="H1565" s="11">
        <f>SUBTOTAL(9,H1566:H1587)</f>
        <v>0</v>
      </c>
      <c r="I1565" s="11">
        <f t="shared" ref="I1565:N1565" si="538">SUBTOTAL(9,I1566:I1587)</f>
        <v>0</v>
      </c>
      <c r="J1565" s="11">
        <f t="shared" si="538"/>
        <v>0</v>
      </c>
      <c r="K1565" s="11">
        <f t="shared" si="538"/>
        <v>0</v>
      </c>
      <c r="L1565" s="11">
        <f t="shared" si="538"/>
        <v>0</v>
      </c>
      <c r="M1565" s="11">
        <f t="shared" si="538"/>
        <v>0</v>
      </c>
      <c r="N1565" s="11">
        <f t="shared" si="538"/>
        <v>0</v>
      </c>
      <c r="O1565" s="11">
        <f>SUBTOTAL(9,O1566:O1587)</f>
        <v>0</v>
      </c>
    </row>
    <row r="1566" spans="1:15" hidden="1">
      <c r="A1566" s="50">
        <f t="shared" si="536"/>
        <v>3</v>
      </c>
      <c r="B1566" s="147"/>
      <c r="C1566" s="146" t="s">
        <v>126</v>
      </c>
      <c r="D1566" s="56"/>
      <c r="E1566" s="11">
        <f>SUBTOTAL(9,E1567:E1576)</f>
        <v>0</v>
      </c>
      <c r="F1566" s="11">
        <f>SUBTOTAL(9,F1567:F1576)</f>
        <v>0</v>
      </c>
      <c r="G1566" s="11">
        <f>SUBTOTAL(9,G1567:G1576)</f>
        <v>0</v>
      </c>
      <c r="H1566" s="11">
        <f>SUBTOTAL(9,H1567:H1576)</f>
        <v>0</v>
      </c>
      <c r="I1566" s="11">
        <f t="shared" ref="I1566:N1566" si="539">SUBTOTAL(9,I1567:I1576)</f>
        <v>0</v>
      </c>
      <c r="J1566" s="11">
        <f t="shared" si="539"/>
        <v>0</v>
      </c>
      <c r="K1566" s="11">
        <f t="shared" si="539"/>
        <v>0</v>
      </c>
      <c r="L1566" s="11">
        <f t="shared" si="539"/>
        <v>0</v>
      </c>
      <c r="M1566" s="11">
        <f t="shared" si="539"/>
        <v>0</v>
      </c>
      <c r="N1566" s="11">
        <f t="shared" si="539"/>
        <v>0</v>
      </c>
      <c r="O1566" s="11">
        <f>SUBTOTAL(9,O1567:O1576)</f>
        <v>0</v>
      </c>
    </row>
    <row r="1567" spans="1:15" ht="25.5" hidden="1">
      <c r="A1567" s="50">
        <f t="shared" si="536"/>
        <v>3</v>
      </c>
      <c r="B1567" s="148"/>
      <c r="C1567" s="149" t="s">
        <v>127</v>
      </c>
      <c r="D1567" s="58" t="s">
        <v>2</v>
      </c>
      <c r="E1567" s="11">
        <f>SUBTOTAL(9,E1568:E1569)</f>
        <v>0</v>
      </c>
      <c r="F1567" s="11">
        <f>SUBTOTAL(9,F1568:F1569)</f>
        <v>0</v>
      </c>
      <c r="G1567" s="11">
        <f>SUBTOTAL(9,G1568:G1569)</f>
        <v>0</v>
      </c>
      <c r="H1567" s="11">
        <f>SUBTOTAL(9,H1568:H1569)</f>
        <v>0</v>
      </c>
      <c r="I1567" s="11">
        <f t="shared" ref="I1567:N1567" si="540">SUBTOTAL(9,I1568:I1569)</f>
        <v>0</v>
      </c>
      <c r="J1567" s="11">
        <f t="shared" si="540"/>
        <v>0</v>
      </c>
      <c r="K1567" s="11">
        <f t="shared" si="540"/>
        <v>0</v>
      </c>
      <c r="L1567" s="11">
        <f t="shared" si="540"/>
        <v>0</v>
      </c>
      <c r="M1567" s="11">
        <f t="shared" si="540"/>
        <v>0</v>
      </c>
      <c r="N1567" s="11">
        <f t="shared" si="540"/>
        <v>0</v>
      </c>
      <c r="O1567" s="11">
        <f>SUBTOTAL(9,O1568:O1569)</f>
        <v>0</v>
      </c>
    </row>
    <row r="1568" spans="1:15" ht="25.5" hidden="1">
      <c r="A1568" s="50">
        <f t="shared" si="536"/>
        <v>3</v>
      </c>
      <c r="B1568" s="148"/>
      <c r="C1568" s="149" t="s">
        <v>303</v>
      </c>
      <c r="D1568" s="58" t="s">
        <v>302</v>
      </c>
      <c r="E1568" s="51"/>
      <c r="F1568" s="51"/>
      <c r="G1568" s="51"/>
      <c r="H1568" s="51"/>
      <c r="I1568" s="51"/>
      <c r="J1568" s="52">
        <f>H1568+I1568</f>
        <v>0</v>
      </c>
      <c r="K1568" s="51"/>
      <c r="L1568" s="51"/>
      <c r="M1568" s="52">
        <f>K1568+L1568</f>
        <v>0</v>
      </c>
      <c r="N1568" s="51"/>
      <c r="O1568" s="52">
        <f>M1568+N1568</f>
        <v>0</v>
      </c>
    </row>
    <row r="1569" spans="1:15" ht="25.5" hidden="1">
      <c r="A1569" s="50">
        <f t="shared" si="536"/>
        <v>3</v>
      </c>
      <c r="B1569" s="148"/>
      <c r="C1569" s="149" t="s">
        <v>305</v>
      </c>
      <c r="D1569" s="58" t="s">
        <v>304</v>
      </c>
      <c r="E1569" s="51"/>
      <c r="F1569" s="51"/>
      <c r="G1569" s="51"/>
      <c r="H1569" s="51"/>
      <c r="I1569" s="51"/>
      <c r="J1569" s="52">
        <f>H1569+I1569</f>
        <v>0</v>
      </c>
      <c r="K1569" s="51"/>
      <c r="L1569" s="51"/>
      <c r="M1569" s="52">
        <f>K1569+L1569</f>
        <v>0</v>
      </c>
      <c r="N1569" s="51"/>
      <c r="O1569" s="52">
        <f>M1569+N1569</f>
        <v>0</v>
      </c>
    </row>
    <row r="1570" spans="1:15" hidden="1">
      <c r="A1570" s="50">
        <f t="shared" si="536"/>
        <v>3</v>
      </c>
      <c r="B1570" s="150"/>
      <c r="C1570" s="151" t="s">
        <v>128</v>
      </c>
      <c r="D1570" s="59" t="s">
        <v>3</v>
      </c>
      <c r="E1570" s="51"/>
      <c r="F1570" s="51"/>
      <c r="G1570" s="51"/>
      <c r="H1570" s="51"/>
      <c r="I1570" s="51"/>
      <c r="J1570" s="52">
        <f>H1570+I1570</f>
        <v>0</v>
      </c>
      <c r="K1570" s="51"/>
      <c r="L1570" s="51"/>
      <c r="M1570" s="52">
        <f>K1570+L1570</f>
        <v>0</v>
      </c>
      <c r="N1570" s="51"/>
      <c r="O1570" s="52">
        <f>M1570+N1570</f>
        <v>0</v>
      </c>
    </row>
    <row r="1571" spans="1:15" hidden="1">
      <c r="A1571" s="50">
        <f t="shared" si="536"/>
        <v>3</v>
      </c>
      <c r="B1571" s="150"/>
      <c r="C1571" s="152" t="s">
        <v>445</v>
      </c>
      <c r="D1571" s="117" t="s">
        <v>446</v>
      </c>
      <c r="E1571" s="11">
        <f>SUBTOTAL(9,E1572:E1575)</f>
        <v>0</v>
      </c>
      <c r="F1571" s="11">
        <f>SUBTOTAL(9,F1572:F1575)</f>
        <v>0</v>
      </c>
      <c r="G1571" s="11">
        <f>SUBTOTAL(9,G1572:G1575)</f>
        <v>0</v>
      </c>
      <c r="H1571" s="11">
        <f>SUBTOTAL(9,H1572:H1575)</f>
        <v>0</v>
      </c>
      <c r="I1571" s="11">
        <f t="shared" ref="I1571:N1571" si="541">SUBTOTAL(9,I1572:I1575)</f>
        <v>0</v>
      </c>
      <c r="J1571" s="11">
        <f t="shared" si="541"/>
        <v>0</v>
      </c>
      <c r="K1571" s="11">
        <f t="shared" si="541"/>
        <v>0</v>
      </c>
      <c r="L1571" s="11">
        <f t="shared" si="541"/>
        <v>0</v>
      </c>
      <c r="M1571" s="11">
        <f t="shared" si="541"/>
        <v>0</v>
      </c>
      <c r="N1571" s="11">
        <f t="shared" si="541"/>
        <v>0</v>
      </c>
      <c r="O1571" s="11">
        <f>SUBTOTAL(9,O1572:O1575)</f>
        <v>0</v>
      </c>
    </row>
    <row r="1572" spans="1:15" ht="25.5" hidden="1">
      <c r="A1572" s="50">
        <f t="shared" si="536"/>
        <v>3</v>
      </c>
      <c r="B1572" s="150"/>
      <c r="C1572" s="149" t="s">
        <v>129</v>
      </c>
      <c r="D1572" s="60" t="s">
        <v>37</v>
      </c>
      <c r="E1572" s="51"/>
      <c r="F1572" s="51"/>
      <c r="G1572" s="51"/>
      <c r="H1572" s="51"/>
      <c r="I1572" s="51"/>
      <c r="J1572" s="52">
        <f>H1572+I1572</f>
        <v>0</v>
      </c>
      <c r="K1572" s="51"/>
      <c r="L1572" s="51"/>
      <c r="M1572" s="52">
        <f>K1572+L1572</f>
        <v>0</v>
      </c>
      <c r="N1572" s="51"/>
      <c r="O1572" s="52">
        <f>M1572+N1572</f>
        <v>0</v>
      </c>
    </row>
    <row r="1573" spans="1:15" hidden="1">
      <c r="A1573" s="50">
        <f t="shared" si="536"/>
        <v>3</v>
      </c>
      <c r="B1573" s="150"/>
      <c r="C1573" s="149" t="s">
        <v>131</v>
      </c>
      <c r="D1573" s="60" t="s">
        <v>39</v>
      </c>
      <c r="E1573" s="51"/>
      <c r="F1573" s="51"/>
      <c r="G1573" s="51"/>
      <c r="H1573" s="51"/>
      <c r="I1573" s="51"/>
      <c r="J1573" s="52">
        <f>H1573+I1573</f>
        <v>0</v>
      </c>
      <c r="K1573" s="51"/>
      <c r="L1573" s="51"/>
      <c r="M1573" s="52">
        <f>K1573+L1573</f>
        <v>0</v>
      </c>
      <c r="N1573" s="51"/>
      <c r="O1573" s="52">
        <f>M1573+N1573</f>
        <v>0</v>
      </c>
    </row>
    <row r="1574" spans="1:15" hidden="1">
      <c r="A1574" s="50">
        <f t="shared" si="536"/>
        <v>3</v>
      </c>
      <c r="B1574" s="150"/>
      <c r="C1574" s="149" t="s">
        <v>132</v>
      </c>
      <c r="D1574" s="60" t="s">
        <v>40</v>
      </c>
      <c r="E1574" s="51"/>
      <c r="F1574" s="51"/>
      <c r="G1574" s="51"/>
      <c r="H1574" s="51"/>
      <c r="I1574" s="51"/>
      <c r="J1574" s="52">
        <f>H1574+I1574</f>
        <v>0</v>
      </c>
      <c r="K1574" s="51"/>
      <c r="L1574" s="51"/>
      <c r="M1574" s="52">
        <f>K1574+L1574</f>
        <v>0</v>
      </c>
      <c r="N1574" s="51"/>
      <c r="O1574" s="52">
        <f>M1574+N1574</f>
        <v>0</v>
      </c>
    </row>
    <row r="1575" spans="1:15" ht="25.5" hidden="1">
      <c r="A1575" s="50">
        <f t="shared" si="536"/>
        <v>3</v>
      </c>
      <c r="B1575" s="150"/>
      <c r="C1575" s="149" t="s">
        <v>133</v>
      </c>
      <c r="D1575" s="60" t="s">
        <v>41</v>
      </c>
      <c r="E1575" s="51"/>
      <c r="F1575" s="51"/>
      <c r="G1575" s="51"/>
      <c r="H1575" s="51"/>
      <c r="I1575" s="51"/>
      <c r="J1575" s="52">
        <f>H1575+I1575</f>
        <v>0</v>
      </c>
      <c r="K1575" s="51"/>
      <c r="L1575" s="51"/>
      <c r="M1575" s="52">
        <f>K1575+L1575</f>
        <v>0</v>
      </c>
      <c r="N1575" s="51"/>
      <c r="O1575" s="52">
        <f>M1575+N1575</f>
        <v>0</v>
      </c>
    </row>
    <row r="1576" spans="1:15" hidden="1">
      <c r="A1576" s="50">
        <f t="shared" si="536"/>
        <v>3</v>
      </c>
      <c r="B1576" s="150"/>
      <c r="C1576" s="149" t="s">
        <v>447</v>
      </c>
      <c r="D1576" s="60" t="s">
        <v>4</v>
      </c>
      <c r="E1576" s="51"/>
      <c r="F1576" s="51"/>
      <c r="G1576" s="51"/>
      <c r="H1576" s="51"/>
      <c r="I1576" s="51"/>
      <c r="J1576" s="52">
        <f>H1576+I1576</f>
        <v>0</v>
      </c>
      <c r="K1576" s="51"/>
      <c r="L1576" s="51"/>
      <c r="M1576" s="52">
        <f>K1576+L1576</f>
        <v>0</v>
      </c>
      <c r="N1576" s="51"/>
      <c r="O1576" s="52">
        <f>M1576+N1576</f>
        <v>0</v>
      </c>
    </row>
    <row r="1577" spans="1:15" hidden="1">
      <c r="A1577" s="50">
        <f t="shared" si="536"/>
        <v>3</v>
      </c>
      <c r="B1577" s="147"/>
      <c r="C1577" s="146" t="s">
        <v>134</v>
      </c>
      <c r="D1577" s="56"/>
      <c r="E1577" s="11">
        <f>SUBTOTAL(9,E1578:E1581)</f>
        <v>0</v>
      </c>
      <c r="F1577" s="11">
        <f>SUBTOTAL(9,F1578:F1581)</f>
        <v>0</v>
      </c>
      <c r="G1577" s="11">
        <f>SUBTOTAL(9,G1578:G1581)</f>
        <v>0</v>
      </c>
      <c r="H1577" s="11">
        <f>SUBTOTAL(9,H1578:H1581)</f>
        <v>0</v>
      </c>
      <c r="I1577" s="11">
        <f t="shared" ref="I1577:N1577" si="542">SUBTOTAL(9,I1578:I1581)</f>
        <v>0</v>
      </c>
      <c r="J1577" s="11">
        <f t="shared" si="542"/>
        <v>0</v>
      </c>
      <c r="K1577" s="11">
        <f t="shared" si="542"/>
        <v>0</v>
      </c>
      <c r="L1577" s="11">
        <f t="shared" si="542"/>
        <v>0</v>
      </c>
      <c r="M1577" s="11">
        <f t="shared" si="542"/>
        <v>0</v>
      </c>
      <c r="N1577" s="11">
        <f t="shared" si="542"/>
        <v>0</v>
      </c>
      <c r="O1577" s="11">
        <f>SUBTOTAL(9,O1578:O1581)</f>
        <v>0</v>
      </c>
    </row>
    <row r="1578" spans="1:15" hidden="1">
      <c r="A1578" s="50">
        <f t="shared" si="536"/>
        <v>3</v>
      </c>
      <c r="B1578" s="150"/>
      <c r="C1578" s="151" t="s">
        <v>135</v>
      </c>
      <c r="D1578" s="59" t="s">
        <v>5</v>
      </c>
      <c r="E1578" s="51"/>
      <c r="F1578" s="51"/>
      <c r="G1578" s="51"/>
      <c r="H1578" s="51"/>
      <c r="I1578" s="51"/>
      <c r="J1578" s="52">
        <f>H1578+I1578</f>
        <v>0</v>
      </c>
      <c r="K1578" s="51"/>
      <c r="L1578" s="51"/>
      <c r="M1578" s="52">
        <f>K1578+L1578</f>
        <v>0</v>
      </c>
      <c r="N1578" s="51"/>
      <c r="O1578" s="52">
        <f>M1578+N1578</f>
        <v>0</v>
      </c>
    </row>
    <row r="1579" spans="1:15" hidden="1">
      <c r="A1579" s="50">
        <f t="shared" si="536"/>
        <v>3</v>
      </c>
      <c r="B1579" s="150"/>
      <c r="C1579" s="154" t="s">
        <v>448</v>
      </c>
      <c r="D1579" s="118" t="s">
        <v>173</v>
      </c>
      <c r="E1579" s="51"/>
      <c r="F1579" s="51"/>
      <c r="G1579" s="51"/>
      <c r="H1579" s="51"/>
      <c r="I1579" s="51"/>
      <c r="J1579" s="52">
        <f>H1579+I1579</f>
        <v>0</v>
      </c>
      <c r="K1579" s="51"/>
      <c r="L1579" s="51"/>
      <c r="M1579" s="52">
        <f>K1579+L1579</f>
        <v>0</v>
      </c>
      <c r="N1579" s="51"/>
      <c r="O1579" s="52">
        <f>M1579+N1579</f>
        <v>0</v>
      </c>
    </row>
    <row r="1580" spans="1:15" hidden="1">
      <c r="A1580" s="50">
        <f t="shared" si="536"/>
        <v>3</v>
      </c>
      <c r="B1580" s="153"/>
      <c r="C1580" s="155" t="s">
        <v>557</v>
      </c>
      <c r="D1580" s="137" t="s">
        <v>8</v>
      </c>
      <c r="E1580" s="51"/>
      <c r="F1580" s="51"/>
      <c r="G1580" s="51"/>
      <c r="H1580" s="51"/>
      <c r="I1580" s="51"/>
      <c r="J1580" s="52">
        <f>H1580+I1580</f>
        <v>0</v>
      </c>
      <c r="K1580" s="51"/>
      <c r="L1580" s="51"/>
      <c r="M1580" s="52">
        <f>K1580+L1580</f>
        <v>0</v>
      </c>
      <c r="N1580" s="51"/>
      <c r="O1580" s="52">
        <f>M1580+N1580</f>
        <v>0</v>
      </c>
    </row>
    <row r="1581" spans="1:15" ht="25.5" hidden="1">
      <c r="A1581" s="50">
        <f t="shared" si="536"/>
        <v>3</v>
      </c>
      <c r="B1581" s="153"/>
      <c r="C1581" s="155" t="s">
        <v>139</v>
      </c>
      <c r="D1581" s="136" t="s">
        <v>10</v>
      </c>
      <c r="E1581" s="51"/>
      <c r="F1581" s="51"/>
      <c r="G1581" s="51"/>
      <c r="H1581" s="51"/>
      <c r="I1581" s="51"/>
      <c r="J1581" s="52">
        <f>H1581+I1581</f>
        <v>0</v>
      </c>
      <c r="K1581" s="51"/>
      <c r="L1581" s="51"/>
      <c r="M1581" s="52">
        <f>K1581+L1581</f>
        <v>0</v>
      </c>
      <c r="N1581" s="51"/>
      <c r="O1581" s="52">
        <f>M1581+N1581</f>
        <v>0</v>
      </c>
    </row>
    <row r="1582" spans="1:15" hidden="1">
      <c r="A1582" s="50">
        <f t="shared" si="536"/>
        <v>3</v>
      </c>
      <c r="B1582" s="156"/>
      <c r="C1582" s="157" t="s">
        <v>140</v>
      </c>
      <c r="D1582" s="136"/>
      <c r="E1582" s="11">
        <f>SUBTOTAL(9,E1583:E1587)</f>
        <v>0</v>
      </c>
      <c r="F1582" s="11">
        <f>SUBTOTAL(9,F1583:F1587)</f>
        <v>0</v>
      </c>
      <c r="G1582" s="11">
        <f>SUBTOTAL(9,G1583:G1587)</f>
        <v>0</v>
      </c>
      <c r="H1582" s="11">
        <f>SUBTOTAL(9,H1583:H1587)</f>
        <v>0</v>
      </c>
      <c r="I1582" s="11">
        <f t="shared" ref="I1582:N1582" si="543">SUBTOTAL(9,I1583:I1587)</f>
        <v>0</v>
      </c>
      <c r="J1582" s="11">
        <f t="shared" si="543"/>
        <v>0</v>
      </c>
      <c r="K1582" s="11">
        <f t="shared" si="543"/>
        <v>0</v>
      </c>
      <c r="L1582" s="11">
        <f t="shared" si="543"/>
        <v>0</v>
      </c>
      <c r="M1582" s="11">
        <f t="shared" si="543"/>
        <v>0</v>
      </c>
      <c r="N1582" s="11">
        <f t="shared" si="543"/>
        <v>0</v>
      </c>
      <c r="O1582" s="11">
        <f>SUBTOTAL(9,O1583:O1587)</f>
        <v>0</v>
      </c>
    </row>
    <row r="1583" spans="1:15" hidden="1">
      <c r="A1583" s="50">
        <f t="shared" si="536"/>
        <v>3</v>
      </c>
      <c r="B1583" s="153"/>
      <c r="C1583" s="155" t="s">
        <v>141</v>
      </c>
      <c r="D1583" s="137" t="s">
        <v>71</v>
      </c>
      <c r="E1583" s="51"/>
      <c r="F1583" s="51"/>
      <c r="G1583" s="51"/>
      <c r="H1583" s="51"/>
      <c r="I1583" s="51"/>
      <c r="J1583" s="52">
        <f>H1583+I1583</f>
        <v>0</v>
      </c>
      <c r="K1583" s="51"/>
      <c r="L1583" s="51"/>
      <c r="M1583" s="52">
        <f>K1583+L1583</f>
        <v>0</v>
      </c>
      <c r="N1583" s="51"/>
      <c r="O1583" s="52">
        <f>M1583+N1583</f>
        <v>0</v>
      </c>
    </row>
    <row r="1584" spans="1:15" hidden="1">
      <c r="A1584" s="50">
        <f t="shared" si="536"/>
        <v>3</v>
      </c>
      <c r="B1584" s="153"/>
      <c r="C1584" s="155" t="s">
        <v>142</v>
      </c>
      <c r="D1584" s="137" t="s">
        <v>73</v>
      </c>
      <c r="E1584" s="51"/>
      <c r="F1584" s="51"/>
      <c r="G1584" s="51"/>
      <c r="H1584" s="51"/>
      <c r="I1584" s="51"/>
      <c r="J1584" s="52">
        <f>H1584+I1584</f>
        <v>0</v>
      </c>
      <c r="K1584" s="51"/>
      <c r="L1584" s="51"/>
      <c r="M1584" s="52">
        <f>K1584+L1584</f>
        <v>0</v>
      </c>
      <c r="N1584" s="51"/>
      <c r="O1584" s="52">
        <f>M1584+N1584</f>
        <v>0</v>
      </c>
    </row>
    <row r="1585" spans="1:15" hidden="1">
      <c r="A1585" s="50">
        <f t="shared" si="536"/>
        <v>3</v>
      </c>
      <c r="B1585" s="153"/>
      <c r="C1585" s="155" t="s">
        <v>143</v>
      </c>
      <c r="D1585" s="137" t="s">
        <v>75</v>
      </c>
      <c r="E1585" s="51"/>
      <c r="F1585" s="51"/>
      <c r="G1585" s="51"/>
      <c r="H1585" s="51"/>
      <c r="I1585" s="51"/>
      <c r="J1585" s="52">
        <f>H1585+I1585</f>
        <v>0</v>
      </c>
      <c r="K1585" s="51"/>
      <c r="L1585" s="51"/>
      <c r="M1585" s="52">
        <f>K1585+L1585</f>
        <v>0</v>
      </c>
      <c r="N1585" s="51"/>
      <c r="O1585" s="52">
        <f>M1585+N1585</f>
        <v>0</v>
      </c>
    </row>
    <row r="1586" spans="1:15" hidden="1">
      <c r="A1586" s="50">
        <f t="shared" si="536"/>
        <v>3</v>
      </c>
      <c r="B1586" s="153"/>
      <c r="C1586" s="155" t="s">
        <v>144</v>
      </c>
      <c r="D1586" s="137" t="s">
        <v>77</v>
      </c>
      <c r="E1586" s="51"/>
      <c r="F1586" s="51"/>
      <c r="G1586" s="51"/>
      <c r="H1586" s="51"/>
      <c r="I1586" s="51"/>
      <c r="J1586" s="52">
        <f>H1586+I1586</f>
        <v>0</v>
      </c>
      <c r="K1586" s="51"/>
      <c r="L1586" s="51"/>
      <c r="M1586" s="52">
        <f>K1586+L1586</f>
        <v>0</v>
      </c>
      <c r="N1586" s="51"/>
      <c r="O1586" s="52">
        <f>M1586+N1586</f>
        <v>0</v>
      </c>
    </row>
    <row r="1587" spans="1:15" hidden="1">
      <c r="A1587" s="50">
        <f t="shared" si="536"/>
        <v>3</v>
      </c>
      <c r="B1587" s="153"/>
      <c r="C1587" s="155" t="s">
        <v>145</v>
      </c>
      <c r="D1587" s="137" t="s">
        <v>28</v>
      </c>
      <c r="E1587" s="51"/>
      <c r="F1587" s="51"/>
      <c r="G1587" s="51"/>
      <c r="H1587" s="51"/>
      <c r="I1587" s="51"/>
      <c r="J1587" s="52">
        <f>H1587+I1587</f>
        <v>0</v>
      </c>
      <c r="K1587" s="51"/>
      <c r="L1587" s="51"/>
      <c r="M1587" s="52">
        <f>K1587+L1587</f>
        <v>0</v>
      </c>
      <c r="N1587" s="51"/>
      <c r="O1587" s="52">
        <f>M1587+N1587</f>
        <v>0</v>
      </c>
    </row>
    <row r="1588" spans="1:15" hidden="1">
      <c r="A1588" s="50">
        <f t="shared" si="536"/>
        <v>3</v>
      </c>
      <c r="B1588" s="145" t="s">
        <v>146</v>
      </c>
      <c r="C1588" s="157" t="s">
        <v>147</v>
      </c>
      <c r="D1588" s="56"/>
      <c r="E1588" s="11">
        <f>SUBTOTAL(9,E1589:E1617)</f>
        <v>0</v>
      </c>
      <c r="F1588" s="11">
        <f>SUBTOTAL(9,F1589:F1617)</f>
        <v>0</v>
      </c>
      <c r="G1588" s="11">
        <f>SUBTOTAL(9,G1589:G1617)</f>
        <v>0</v>
      </c>
      <c r="H1588" s="11">
        <f>SUBTOTAL(9,H1589:H1617)</f>
        <v>0</v>
      </c>
      <c r="I1588" s="11">
        <f t="shared" ref="I1588:N1588" si="544">SUBTOTAL(9,I1589:I1617)</f>
        <v>0</v>
      </c>
      <c r="J1588" s="11">
        <f t="shared" si="544"/>
        <v>0</v>
      </c>
      <c r="K1588" s="11">
        <f t="shared" si="544"/>
        <v>0</v>
      </c>
      <c r="L1588" s="11">
        <f t="shared" si="544"/>
        <v>0</v>
      </c>
      <c r="M1588" s="11">
        <f t="shared" si="544"/>
        <v>0</v>
      </c>
      <c r="N1588" s="11">
        <f t="shared" si="544"/>
        <v>0</v>
      </c>
      <c r="O1588" s="11">
        <f>SUBTOTAL(9,O1589:O1617)</f>
        <v>0</v>
      </c>
    </row>
    <row r="1589" spans="1:15" hidden="1">
      <c r="A1589" s="50">
        <f t="shared" si="536"/>
        <v>3</v>
      </c>
      <c r="B1589" s="156"/>
      <c r="C1589" s="158" t="s">
        <v>26</v>
      </c>
      <c r="D1589" s="56"/>
      <c r="E1589" s="11">
        <f>SUBTOTAL(9,E1590:E1608)</f>
        <v>0</v>
      </c>
      <c r="F1589" s="11">
        <f t="shared" ref="F1589:O1589" si="545">SUBTOTAL(9,F1590:F1608)</f>
        <v>0</v>
      </c>
      <c r="G1589" s="11">
        <f t="shared" si="545"/>
        <v>0</v>
      </c>
      <c r="H1589" s="11">
        <f t="shared" si="545"/>
        <v>0</v>
      </c>
      <c r="I1589" s="11">
        <f t="shared" si="545"/>
        <v>0</v>
      </c>
      <c r="J1589" s="11">
        <f t="shared" si="545"/>
        <v>0</v>
      </c>
      <c r="K1589" s="11">
        <f t="shared" si="545"/>
        <v>0</v>
      </c>
      <c r="L1589" s="11">
        <f t="shared" si="545"/>
        <v>0</v>
      </c>
      <c r="M1589" s="11">
        <f t="shared" si="545"/>
        <v>0</v>
      </c>
      <c r="N1589" s="11">
        <f t="shared" si="545"/>
        <v>0</v>
      </c>
      <c r="O1589" s="11">
        <f t="shared" si="545"/>
        <v>0</v>
      </c>
    </row>
    <row r="1590" spans="1:15" hidden="1">
      <c r="A1590" s="50">
        <f t="shared" si="536"/>
        <v>3</v>
      </c>
      <c r="B1590" s="150"/>
      <c r="C1590" s="161" t="s">
        <v>770</v>
      </c>
      <c r="D1590" s="56"/>
      <c r="E1590" s="11">
        <f>SUBTOTAL(9,E1591:E1600)</f>
        <v>0</v>
      </c>
      <c r="F1590" s="11">
        <f t="shared" ref="F1590:O1590" si="546">SUBTOTAL(9,F1591:F1600)</f>
        <v>0</v>
      </c>
      <c r="G1590" s="11">
        <f t="shared" si="546"/>
        <v>0</v>
      </c>
      <c r="H1590" s="11">
        <f t="shared" si="546"/>
        <v>0</v>
      </c>
      <c r="I1590" s="11">
        <f t="shared" si="546"/>
        <v>0</v>
      </c>
      <c r="J1590" s="11">
        <f t="shared" si="546"/>
        <v>0</v>
      </c>
      <c r="K1590" s="11">
        <f t="shared" si="546"/>
        <v>0</v>
      </c>
      <c r="L1590" s="11">
        <f t="shared" si="546"/>
        <v>0</v>
      </c>
      <c r="M1590" s="11">
        <f t="shared" si="546"/>
        <v>0</v>
      </c>
      <c r="N1590" s="11">
        <f t="shared" si="546"/>
        <v>0</v>
      </c>
      <c r="O1590" s="11">
        <f t="shared" si="546"/>
        <v>0</v>
      </c>
    </row>
    <row r="1591" spans="1:15" ht="25.5" hidden="1">
      <c r="A1591" s="50">
        <f t="shared" si="536"/>
        <v>3</v>
      </c>
      <c r="B1591" s="150"/>
      <c r="C1591" s="160" t="s">
        <v>771</v>
      </c>
      <c r="D1591" s="58" t="s">
        <v>2</v>
      </c>
      <c r="E1591" s="11">
        <f>SUBTOTAL(9,E1592:E1593)</f>
        <v>0</v>
      </c>
      <c r="F1591" s="11">
        <f t="shared" ref="F1591:O1591" si="547">SUBTOTAL(9,F1592:F1593)</f>
        <v>0</v>
      </c>
      <c r="G1591" s="11">
        <f t="shared" si="547"/>
        <v>0</v>
      </c>
      <c r="H1591" s="11">
        <f t="shared" si="547"/>
        <v>0</v>
      </c>
      <c r="I1591" s="11">
        <f t="shared" si="547"/>
        <v>0</v>
      </c>
      <c r="J1591" s="11">
        <f t="shared" si="547"/>
        <v>0</v>
      </c>
      <c r="K1591" s="11">
        <f t="shared" si="547"/>
        <v>0</v>
      </c>
      <c r="L1591" s="11">
        <f t="shared" si="547"/>
        <v>0</v>
      </c>
      <c r="M1591" s="11">
        <f t="shared" si="547"/>
        <v>0</v>
      </c>
      <c r="N1591" s="11">
        <f t="shared" si="547"/>
        <v>0</v>
      </c>
      <c r="O1591" s="11">
        <f t="shared" si="547"/>
        <v>0</v>
      </c>
    </row>
    <row r="1592" spans="1:15" ht="25.5" hidden="1">
      <c r="A1592" s="50">
        <f t="shared" si="536"/>
        <v>3</v>
      </c>
      <c r="B1592" s="150"/>
      <c r="C1592" s="260" t="s">
        <v>772</v>
      </c>
      <c r="D1592" s="58" t="s">
        <v>302</v>
      </c>
      <c r="E1592" s="51"/>
      <c r="F1592" s="51"/>
      <c r="G1592" s="51"/>
      <c r="H1592" s="51"/>
      <c r="I1592" s="51"/>
      <c r="J1592" s="52">
        <f>H1592+I1592</f>
        <v>0</v>
      </c>
      <c r="K1592" s="51"/>
      <c r="L1592" s="51"/>
      <c r="M1592" s="52">
        <f>K1592+L1592</f>
        <v>0</v>
      </c>
      <c r="N1592" s="51"/>
      <c r="O1592" s="52">
        <f>M1592+N1592</f>
        <v>0</v>
      </c>
    </row>
    <row r="1593" spans="1:15" ht="25.5" hidden="1">
      <c r="A1593" s="50">
        <f t="shared" si="536"/>
        <v>3</v>
      </c>
      <c r="B1593" s="150"/>
      <c r="C1593" s="260" t="s">
        <v>773</v>
      </c>
      <c r="D1593" s="58" t="s">
        <v>304</v>
      </c>
      <c r="E1593" s="51"/>
      <c r="F1593" s="51"/>
      <c r="G1593" s="51"/>
      <c r="H1593" s="51"/>
      <c r="I1593" s="51"/>
      <c r="J1593" s="52">
        <f>H1593+I1593</f>
        <v>0</v>
      </c>
      <c r="K1593" s="51"/>
      <c r="L1593" s="51"/>
      <c r="M1593" s="52">
        <f>K1593+L1593</f>
        <v>0</v>
      </c>
      <c r="N1593" s="51"/>
      <c r="O1593" s="52">
        <f>M1593+N1593</f>
        <v>0</v>
      </c>
    </row>
    <row r="1594" spans="1:15" hidden="1">
      <c r="A1594" s="50">
        <f t="shared" si="536"/>
        <v>3</v>
      </c>
      <c r="B1594" s="150"/>
      <c r="C1594" s="258" t="s">
        <v>42</v>
      </c>
      <c r="D1594" s="59" t="s">
        <v>3</v>
      </c>
      <c r="E1594" s="51"/>
      <c r="F1594" s="51"/>
      <c r="G1594" s="51"/>
      <c r="H1594" s="51"/>
      <c r="I1594" s="51"/>
      <c r="J1594" s="52">
        <f>H1594+I1594</f>
        <v>0</v>
      </c>
      <c r="K1594" s="51"/>
      <c r="L1594" s="51"/>
      <c r="M1594" s="52">
        <f>K1594+L1594</f>
        <v>0</v>
      </c>
      <c r="N1594" s="51"/>
      <c r="O1594" s="52">
        <f>M1594+N1594</f>
        <v>0</v>
      </c>
    </row>
    <row r="1595" spans="1:15" hidden="1">
      <c r="A1595" s="50">
        <f t="shared" si="536"/>
        <v>3</v>
      </c>
      <c r="B1595" s="150"/>
      <c r="C1595" s="259" t="s">
        <v>449</v>
      </c>
      <c r="D1595" s="117" t="s">
        <v>446</v>
      </c>
      <c r="E1595" s="11">
        <f>SUBTOTAL(9,E1596:E1599)</f>
        <v>0</v>
      </c>
      <c r="F1595" s="11">
        <f>SUBTOTAL(9,F1596:F1599)</f>
        <v>0</v>
      </c>
      <c r="G1595" s="11">
        <f>SUBTOTAL(9,G1596:G1599)</f>
        <v>0</v>
      </c>
      <c r="H1595" s="11">
        <f>SUBTOTAL(9,H1596:H1599)</f>
        <v>0</v>
      </c>
      <c r="I1595" s="11">
        <f t="shared" ref="I1595:N1595" si="548">SUBTOTAL(9,I1596:I1599)</f>
        <v>0</v>
      </c>
      <c r="J1595" s="11">
        <f t="shared" si="548"/>
        <v>0</v>
      </c>
      <c r="K1595" s="11">
        <f t="shared" si="548"/>
        <v>0</v>
      </c>
      <c r="L1595" s="11">
        <f t="shared" si="548"/>
        <v>0</v>
      </c>
      <c r="M1595" s="11">
        <f t="shared" si="548"/>
        <v>0</v>
      </c>
      <c r="N1595" s="11">
        <f t="shared" si="548"/>
        <v>0</v>
      </c>
      <c r="O1595" s="11">
        <f>SUBTOTAL(9,O1596:O1599)</f>
        <v>0</v>
      </c>
    </row>
    <row r="1596" spans="1:15" ht="25.5" hidden="1">
      <c r="A1596" s="50">
        <f t="shared" si="536"/>
        <v>3</v>
      </c>
      <c r="B1596" s="150"/>
      <c r="C1596" s="260" t="s">
        <v>153</v>
      </c>
      <c r="D1596" s="60" t="s">
        <v>37</v>
      </c>
      <c r="E1596" s="51"/>
      <c r="F1596" s="51"/>
      <c r="G1596" s="51"/>
      <c r="H1596" s="51"/>
      <c r="I1596" s="51"/>
      <c r="J1596" s="52">
        <f t="shared" ref="J1596:J1608" si="549">H1596+I1596</f>
        <v>0</v>
      </c>
      <c r="K1596" s="51"/>
      <c r="L1596" s="51"/>
      <c r="M1596" s="52">
        <f t="shared" ref="M1596:M1608" si="550">K1596+L1596</f>
        <v>0</v>
      </c>
      <c r="N1596" s="51"/>
      <c r="O1596" s="52">
        <f t="shared" ref="O1596:O1608" si="551">M1596+N1596</f>
        <v>0</v>
      </c>
    </row>
    <row r="1597" spans="1:15" hidden="1">
      <c r="A1597" s="50">
        <f t="shared" si="536"/>
        <v>3</v>
      </c>
      <c r="B1597" s="150"/>
      <c r="C1597" s="260" t="s">
        <v>155</v>
      </c>
      <c r="D1597" s="60" t="s">
        <v>39</v>
      </c>
      <c r="E1597" s="51"/>
      <c r="F1597" s="51"/>
      <c r="G1597" s="51"/>
      <c r="H1597" s="51"/>
      <c r="I1597" s="51"/>
      <c r="J1597" s="52">
        <f t="shared" si="549"/>
        <v>0</v>
      </c>
      <c r="K1597" s="51"/>
      <c r="L1597" s="51"/>
      <c r="M1597" s="52">
        <f t="shared" si="550"/>
        <v>0</v>
      </c>
      <c r="N1597" s="51"/>
      <c r="O1597" s="52">
        <f t="shared" si="551"/>
        <v>0</v>
      </c>
    </row>
    <row r="1598" spans="1:15" ht="25.5" hidden="1">
      <c r="A1598" s="50">
        <f t="shared" si="536"/>
        <v>3</v>
      </c>
      <c r="B1598" s="150"/>
      <c r="C1598" s="260" t="s">
        <v>156</v>
      </c>
      <c r="D1598" s="60" t="s">
        <v>40</v>
      </c>
      <c r="E1598" s="51"/>
      <c r="F1598" s="51"/>
      <c r="G1598" s="51"/>
      <c r="H1598" s="51"/>
      <c r="I1598" s="51"/>
      <c r="J1598" s="52">
        <f t="shared" si="549"/>
        <v>0</v>
      </c>
      <c r="K1598" s="51"/>
      <c r="L1598" s="51"/>
      <c r="M1598" s="52">
        <f t="shared" si="550"/>
        <v>0</v>
      </c>
      <c r="N1598" s="51"/>
      <c r="O1598" s="52">
        <f t="shared" si="551"/>
        <v>0</v>
      </c>
    </row>
    <row r="1599" spans="1:15" ht="25.5" hidden="1">
      <c r="A1599" s="50">
        <f t="shared" si="536"/>
        <v>3</v>
      </c>
      <c r="B1599" s="150"/>
      <c r="C1599" s="260" t="s">
        <v>157</v>
      </c>
      <c r="D1599" s="60" t="s">
        <v>41</v>
      </c>
      <c r="E1599" s="51"/>
      <c r="F1599" s="51"/>
      <c r="G1599" s="51"/>
      <c r="H1599" s="51"/>
      <c r="I1599" s="51"/>
      <c r="J1599" s="52">
        <f t="shared" si="549"/>
        <v>0</v>
      </c>
      <c r="K1599" s="51"/>
      <c r="L1599" s="51"/>
      <c r="M1599" s="52">
        <f t="shared" si="550"/>
        <v>0</v>
      </c>
      <c r="N1599" s="51"/>
      <c r="O1599" s="52">
        <f t="shared" si="551"/>
        <v>0</v>
      </c>
    </row>
    <row r="1600" spans="1:15" hidden="1">
      <c r="A1600" s="50">
        <f t="shared" si="536"/>
        <v>3</v>
      </c>
      <c r="B1600" s="150"/>
      <c r="C1600" s="160" t="s">
        <v>158</v>
      </c>
      <c r="D1600" s="60" t="s">
        <v>4</v>
      </c>
      <c r="E1600" s="51"/>
      <c r="F1600" s="51"/>
      <c r="G1600" s="51"/>
      <c r="H1600" s="51"/>
      <c r="I1600" s="51"/>
      <c r="J1600" s="52">
        <f t="shared" si="549"/>
        <v>0</v>
      </c>
      <c r="K1600" s="51"/>
      <c r="L1600" s="51"/>
      <c r="M1600" s="52">
        <f t="shared" si="550"/>
        <v>0</v>
      </c>
      <c r="N1600" s="51"/>
      <c r="O1600" s="52">
        <f t="shared" si="551"/>
        <v>0</v>
      </c>
    </row>
    <row r="1601" spans="1:15" hidden="1">
      <c r="A1601" s="50">
        <f t="shared" si="536"/>
        <v>3</v>
      </c>
      <c r="B1601" s="150"/>
      <c r="C1601" s="159" t="s">
        <v>19</v>
      </c>
      <c r="D1601" s="59" t="s">
        <v>5</v>
      </c>
      <c r="E1601" s="51"/>
      <c r="F1601" s="51"/>
      <c r="G1601" s="51"/>
      <c r="H1601" s="51"/>
      <c r="I1601" s="51"/>
      <c r="J1601" s="52">
        <f t="shared" si="549"/>
        <v>0</v>
      </c>
      <c r="K1601" s="51"/>
      <c r="L1601" s="51"/>
      <c r="M1601" s="52">
        <f t="shared" si="550"/>
        <v>0</v>
      </c>
      <c r="N1601" s="51"/>
      <c r="O1601" s="52">
        <f t="shared" si="551"/>
        <v>0</v>
      </c>
    </row>
    <row r="1602" spans="1:15" hidden="1">
      <c r="A1602" s="50">
        <f t="shared" si="536"/>
        <v>3</v>
      </c>
      <c r="B1602" s="150"/>
      <c r="C1602" s="162" t="s">
        <v>450</v>
      </c>
      <c r="D1602" s="118" t="s">
        <v>173</v>
      </c>
      <c r="E1602" s="51"/>
      <c r="F1602" s="51"/>
      <c r="G1602" s="51"/>
      <c r="H1602" s="51"/>
      <c r="I1602" s="51"/>
      <c r="J1602" s="52">
        <f t="shared" si="549"/>
        <v>0</v>
      </c>
      <c r="K1602" s="51"/>
      <c r="L1602" s="51"/>
      <c r="M1602" s="52">
        <f t="shared" si="550"/>
        <v>0</v>
      </c>
      <c r="N1602" s="51"/>
      <c r="O1602" s="52">
        <f t="shared" si="551"/>
        <v>0</v>
      </c>
    </row>
    <row r="1603" spans="1:15" hidden="1">
      <c r="A1603" s="50">
        <f t="shared" si="536"/>
        <v>3</v>
      </c>
      <c r="B1603" s="153"/>
      <c r="C1603" s="163" t="s">
        <v>29</v>
      </c>
      <c r="D1603" s="136" t="s">
        <v>6</v>
      </c>
      <c r="E1603" s="51"/>
      <c r="F1603" s="51"/>
      <c r="G1603" s="51"/>
      <c r="H1603" s="51"/>
      <c r="I1603" s="51"/>
      <c r="J1603" s="52">
        <f t="shared" si="549"/>
        <v>0</v>
      </c>
      <c r="K1603" s="51"/>
      <c r="L1603" s="51"/>
      <c r="M1603" s="52">
        <f t="shared" si="550"/>
        <v>0</v>
      </c>
      <c r="N1603" s="51"/>
      <c r="O1603" s="52">
        <f t="shared" si="551"/>
        <v>0</v>
      </c>
    </row>
    <row r="1604" spans="1:15" hidden="1">
      <c r="A1604" s="50">
        <f t="shared" si="536"/>
        <v>3</v>
      </c>
      <c r="B1604" s="153"/>
      <c r="C1604" s="163" t="s">
        <v>21</v>
      </c>
      <c r="D1604" s="137" t="s">
        <v>8</v>
      </c>
      <c r="E1604" s="51"/>
      <c r="F1604" s="51"/>
      <c r="G1604" s="51"/>
      <c r="H1604" s="51"/>
      <c r="I1604" s="51"/>
      <c r="J1604" s="52">
        <f>H1604+I1604</f>
        <v>0</v>
      </c>
      <c r="K1604" s="51"/>
      <c r="L1604" s="51"/>
      <c r="M1604" s="52">
        <f>K1604+L1604</f>
        <v>0</v>
      </c>
      <c r="N1604" s="51"/>
      <c r="O1604" s="52">
        <f t="shared" si="551"/>
        <v>0</v>
      </c>
    </row>
    <row r="1605" spans="1:15" hidden="1">
      <c r="A1605" s="50">
        <f t="shared" si="536"/>
        <v>3</v>
      </c>
      <c r="B1605" s="153"/>
      <c r="C1605" s="163" t="s">
        <v>526</v>
      </c>
      <c r="D1605" s="137" t="s">
        <v>31</v>
      </c>
      <c r="E1605" s="51"/>
      <c r="F1605" s="51"/>
      <c r="G1605" s="51"/>
      <c r="H1605" s="51"/>
      <c r="I1605" s="51"/>
      <c r="J1605" s="52">
        <f t="shared" si="549"/>
        <v>0</v>
      </c>
      <c r="K1605" s="51"/>
      <c r="L1605" s="51"/>
      <c r="M1605" s="52">
        <f t="shared" si="550"/>
        <v>0</v>
      </c>
      <c r="N1605" s="51"/>
      <c r="O1605" s="52">
        <f t="shared" si="551"/>
        <v>0</v>
      </c>
    </row>
    <row r="1606" spans="1:15" hidden="1">
      <c r="A1606" s="50">
        <f t="shared" si="536"/>
        <v>3</v>
      </c>
      <c r="B1606" s="153"/>
      <c r="C1606" s="163" t="s">
        <v>558</v>
      </c>
      <c r="D1606" s="137" t="s">
        <v>559</v>
      </c>
      <c r="E1606" s="51"/>
      <c r="F1606" s="51"/>
      <c r="G1606" s="51"/>
      <c r="H1606" s="51"/>
      <c r="I1606" s="51"/>
      <c r="J1606" s="52">
        <f t="shared" si="549"/>
        <v>0</v>
      </c>
      <c r="K1606" s="51"/>
      <c r="L1606" s="51"/>
      <c r="M1606" s="52">
        <f t="shared" si="550"/>
        <v>0</v>
      </c>
      <c r="N1606" s="51"/>
      <c r="O1606" s="52">
        <f t="shared" si="551"/>
        <v>0</v>
      </c>
    </row>
    <row r="1607" spans="1:15" ht="25.5" hidden="1">
      <c r="A1607" s="50">
        <f t="shared" si="536"/>
        <v>3</v>
      </c>
      <c r="B1607" s="153"/>
      <c r="C1607" s="163" t="s">
        <v>528</v>
      </c>
      <c r="D1607" s="136" t="s">
        <v>9</v>
      </c>
      <c r="E1607" s="51"/>
      <c r="F1607" s="51"/>
      <c r="G1607" s="51"/>
      <c r="H1607" s="51"/>
      <c r="I1607" s="51"/>
      <c r="J1607" s="52">
        <f t="shared" si="549"/>
        <v>0</v>
      </c>
      <c r="K1607" s="51"/>
      <c r="L1607" s="51"/>
      <c r="M1607" s="52">
        <f t="shared" si="550"/>
        <v>0</v>
      </c>
      <c r="N1607" s="51"/>
      <c r="O1607" s="52">
        <f t="shared" si="551"/>
        <v>0</v>
      </c>
    </row>
    <row r="1608" spans="1:15" ht="25.5" hidden="1">
      <c r="A1608" s="50">
        <f t="shared" si="536"/>
        <v>3</v>
      </c>
      <c r="B1608" s="153"/>
      <c r="C1608" s="163" t="s">
        <v>30</v>
      </c>
      <c r="D1608" s="136" t="s">
        <v>10</v>
      </c>
      <c r="E1608" s="51"/>
      <c r="F1608" s="51"/>
      <c r="G1608" s="51"/>
      <c r="H1608" s="51"/>
      <c r="I1608" s="51"/>
      <c r="J1608" s="52">
        <f t="shared" si="549"/>
        <v>0</v>
      </c>
      <c r="K1608" s="51"/>
      <c r="L1608" s="51"/>
      <c r="M1608" s="52">
        <f t="shared" si="550"/>
        <v>0</v>
      </c>
      <c r="N1608" s="51"/>
      <c r="O1608" s="52">
        <f t="shared" si="551"/>
        <v>0</v>
      </c>
    </row>
    <row r="1609" spans="1:15" hidden="1">
      <c r="A1609" s="50">
        <f t="shared" si="536"/>
        <v>3</v>
      </c>
      <c r="B1609" s="153"/>
      <c r="C1609" s="165" t="s">
        <v>451</v>
      </c>
      <c r="D1609" s="138" t="s">
        <v>93</v>
      </c>
      <c r="E1609" s="11">
        <f>SUBTOTAL(9,E1610:E1611)</f>
        <v>0</v>
      </c>
      <c r="F1609" s="11">
        <f>SUBTOTAL(9,F1610:F1611)</f>
        <v>0</v>
      </c>
      <c r="G1609" s="11">
        <f>SUBTOTAL(9,G1610:G1611)</f>
        <v>0</v>
      </c>
      <c r="H1609" s="11">
        <f>SUBTOTAL(9,H1610:H1611)</f>
        <v>0</v>
      </c>
      <c r="I1609" s="11">
        <f t="shared" ref="I1609:N1609" si="552">SUBTOTAL(9,I1610:I1611)</f>
        <v>0</v>
      </c>
      <c r="J1609" s="11">
        <f t="shared" si="552"/>
        <v>0</v>
      </c>
      <c r="K1609" s="11">
        <f t="shared" si="552"/>
        <v>0</v>
      </c>
      <c r="L1609" s="11">
        <f t="shared" si="552"/>
        <v>0</v>
      </c>
      <c r="M1609" s="11">
        <f t="shared" si="552"/>
        <v>0</v>
      </c>
      <c r="N1609" s="11">
        <f t="shared" si="552"/>
        <v>0</v>
      </c>
      <c r="O1609" s="11">
        <f>SUBTOTAL(9,O1610:O1611)</f>
        <v>0</v>
      </c>
    </row>
    <row r="1610" spans="1:15" hidden="1">
      <c r="A1610" s="50">
        <f t="shared" si="536"/>
        <v>3</v>
      </c>
      <c r="B1610" s="153"/>
      <c r="C1610" s="166" t="s">
        <v>452</v>
      </c>
      <c r="D1610" s="138" t="s">
        <v>453</v>
      </c>
      <c r="E1610" s="51"/>
      <c r="F1610" s="51"/>
      <c r="G1610" s="51"/>
      <c r="H1610" s="51"/>
      <c r="I1610" s="51"/>
      <c r="J1610" s="52">
        <f>H1610+I1610</f>
        <v>0</v>
      </c>
      <c r="K1610" s="51"/>
      <c r="L1610" s="51"/>
      <c r="M1610" s="52">
        <f>K1610+L1610</f>
        <v>0</v>
      </c>
      <c r="N1610" s="51"/>
      <c r="O1610" s="52">
        <f>M1610+N1610</f>
        <v>0</v>
      </c>
    </row>
    <row r="1611" spans="1:15" hidden="1">
      <c r="A1611" s="50">
        <f t="shared" si="536"/>
        <v>3</v>
      </c>
      <c r="B1611" s="153"/>
      <c r="C1611" s="166" t="s">
        <v>454</v>
      </c>
      <c r="D1611" s="138" t="s">
        <v>455</v>
      </c>
      <c r="E1611" s="51"/>
      <c r="F1611" s="51"/>
      <c r="G1611" s="51"/>
      <c r="H1611" s="51"/>
      <c r="I1611" s="51"/>
      <c r="J1611" s="52">
        <f>H1611+I1611</f>
        <v>0</v>
      </c>
      <c r="K1611" s="51"/>
      <c r="L1611" s="51"/>
      <c r="M1611" s="52">
        <f>K1611+L1611</f>
        <v>0</v>
      </c>
      <c r="N1611" s="51"/>
      <c r="O1611" s="52">
        <f>M1611+N1611</f>
        <v>0</v>
      </c>
    </row>
    <row r="1612" spans="1:15" hidden="1">
      <c r="A1612" s="50">
        <f t="shared" si="536"/>
        <v>3</v>
      </c>
      <c r="B1612" s="156"/>
      <c r="C1612" s="158" t="s">
        <v>32</v>
      </c>
      <c r="D1612" s="136"/>
      <c r="E1612" s="11">
        <f>SUBTOTAL(9,E1613:E1617)</f>
        <v>0</v>
      </c>
      <c r="F1612" s="11">
        <f>SUBTOTAL(9,F1613:F1617)</f>
        <v>0</v>
      </c>
      <c r="G1612" s="11">
        <f>SUBTOTAL(9,G1613:G1617)</f>
        <v>0</v>
      </c>
      <c r="H1612" s="11">
        <f>SUBTOTAL(9,H1613:H1617)</f>
        <v>0</v>
      </c>
      <c r="I1612" s="11">
        <f t="shared" ref="I1612:N1612" si="553">SUBTOTAL(9,I1613:I1617)</f>
        <v>0</v>
      </c>
      <c r="J1612" s="11">
        <f t="shared" si="553"/>
        <v>0</v>
      </c>
      <c r="K1612" s="11">
        <f t="shared" si="553"/>
        <v>0</v>
      </c>
      <c r="L1612" s="11">
        <f t="shared" si="553"/>
        <v>0</v>
      </c>
      <c r="M1612" s="11">
        <f t="shared" si="553"/>
        <v>0</v>
      </c>
      <c r="N1612" s="11">
        <f t="shared" si="553"/>
        <v>0</v>
      </c>
      <c r="O1612" s="11">
        <f>SUBTOTAL(9,O1613:O1617)</f>
        <v>0</v>
      </c>
    </row>
    <row r="1613" spans="1:15" hidden="1">
      <c r="A1613" s="50">
        <f t="shared" si="536"/>
        <v>3</v>
      </c>
      <c r="B1613" s="153"/>
      <c r="C1613" s="163" t="s">
        <v>70</v>
      </c>
      <c r="D1613" s="137" t="s">
        <v>71</v>
      </c>
      <c r="E1613" s="51"/>
      <c r="F1613" s="51"/>
      <c r="G1613" s="51"/>
      <c r="H1613" s="51"/>
      <c r="I1613" s="51"/>
      <c r="J1613" s="52">
        <f>H1613+I1613</f>
        <v>0</v>
      </c>
      <c r="K1613" s="51"/>
      <c r="L1613" s="51"/>
      <c r="M1613" s="52">
        <f>K1613+L1613</f>
        <v>0</v>
      </c>
      <c r="N1613" s="51"/>
      <c r="O1613" s="52">
        <f>M1613+N1613</f>
        <v>0</v>
      </c>
    </row>
    <row r="1614" spans="1:15" hidden="1">
      <c r="A1614" s="50">
        <f t="shared" si="536"/>
        <v>3</v>
      </c>
      <c r="B1614" s="153"/>
      <c r="C1614" s="163" t="s">
        <v>72</v>
      </c>
      <c r="D1614" s="137" t="s">
        <v>73</v>
      </c>
      <c r="E1614" s="51"/>
      <c r="F1614" s="51"/>
      <c r="G1614" s="51"/>
      <c r="H1614" s="51"/>
      <c r="I1614" s="51"/>
      <c r="J1614" s="52">
        <f>H1614+I1614</f>
        <v>0</v>
      </c>
      <c r="K1614" s="51"/>
      <c r="L1614" s="51"/>
      <c r="M1614" s="52">
        <f>K1614+L1614</f>
        <v>0</v>
      </c>
      <c r="N1614" s="51"/>
      <c r="O1614" s="52">
        <f>M1614+N1614</f>
        <v>0</v>
      </c>
    </row>
    <row r="1615" spans="1:15" hidden="1">
      <c r="A1615" s="50">
        <f t="shared" si="536"/>
        <v>3</v>
      </c>
      <c r="B1615" s="153"/>
      <c r="C1615" s="163" t="s">
        <v>74</v>
      </c>
      <c r="D1615" s="137" t="s">
        <v>75</v>
      </c>
      <c r="E1615" s="51"/>
      <c r="F1615" s="51"/>
      <c r="G1615" s="51"/>
      <c r="H1615" s="51"/>
      <c r="I1615" s="51"/>
      <c r="J1615" s="52">
        <f>H1615+I1615</f>
        <v>0</v>
      </c>
      <c r="K1615" s="51"/>
      <c r="L1615" s="51"/>
      <c r="M1615" s="52">
        <f>K1615+L1615</f>
        <v>0</v>
      </c>
      <c r="N1615" s="51"/>
      <c r="O1615" s="52">
        <f>M1615+N1615</f>
        <v>0</v>
      </c>
    </row>
    <row r="1616" spans="1:15" hidden="1">
      <c r="A1616" s="50">
        <f t="shared" si="536"/>
        <v>3</v>
      </c>
      <c r="B1616" s="153"/>
      <c r="C1616" s="163" t="s">
        <v>76</v>
      </c>
      <c r="D1616" s="137" t="s">
        <v>77</v>
      </c>
      <c r="E1616" s="51"/>
      <c r="F1616" s="51"/>
      <c r="G1616" s="51"/>
      <c r="H1616" s="51"/>
      <c r="I1616" s="51"/>
      <c r="J1616" s="52">
        <f>H1616+I1616</f>
        <v>0</v>
      </c>
      <c r="K1616" s="51"/>
      <c r="L1616" s="51"/>
      <c r="M1616" s="52">
        <f>K1616+L1616</f>
        <v>0</v>
      </c>
      <c r="N1616" s="51"/>
      <c r="O1616" s="52">
        <f>M1616+N1616</f>
        <v>0</v>
      </c>
    </row>
    <row r="1617" spans="1:15" hidden="1">
      <c r="A1617" s="50">
        <f t="shared" si="536"/>
        <v>3</v>
      </c>
      <c r="B1617" s="153"/>
      <c r="C1617" s="163" t="s">
        <v>12</v>
      </c>
      <c r="D1617" s="137" t="s">
        <v>28</v>
      </c>
      <c r="E1617" s="51"/>
      <c r="F1617" s="51"/>
      <c r="G1617" s="51"/>
      <c r="H1617" s="51"/>
      <c r="I1617" s="51"/>
      <c r="J1617" s="52">
        <f>H1617+I1617</f>
        <v>0</v>
      </c>
      <c r="K1617" s="51"/>
      <c r="L1617" s="51"/>
      <c r="M1617" s="52">
        <f>K1617+L1617</f>
        <v>0</v>
      </c>
      <c r="N1617" s="51"/>
      <c r="O1617" s="52">
        <f>M1617+N1617</f>
        <v>0</v>
      </c>
    </row>
    <row r="1618" spans="1:15" hidden="1">
      <c r="A1618" s="77">
        <f>A1619</f>
        <v>3</v>
      </c>
      <c r="B1618" s="153"/>
      <c r="C1618" s="155"/>
      <c r="D1618" s="137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</row>
    <row r="1619" spans="1:15" hidden="1">
      <c r="A1619" s="105">
        <f>MIN(A1620:A1625)</f>
        <v>3</v>
      </c>
      <c r="B1619" s="153"/>
      <c r="C1619" s="157" t="s">
        <v>36</v>
      </c>
      <c r="D1619" s="137"/>
      <c r="E1619" s="11"/>
      <c r="F1619" s="11"/>
      <c r="G1619" s="11"/>
      <c r="H1619" s="11"/>
      <c r="I1619" s="11"/>
      <c r="J1619" s="11"/>
      <c r="K1619" s="11"/>
      <c r="L1619" s="11"/>
      <c r="M1619" s="11"/>
      <c r="N1619" s="11"/>
      <c r="O1619" s="11"/>
    </row>
    <row r="1620" spans="1:15" hidden="1">
      <c r="A1620" s="50">
        <f t="shared" ref="A1620:A1625" si="554">IF(MAX(E1620:P1620)=0,IF(MIN(E1620:P1620)=0,3,2),2)</f>
        <v>3</v>
      </c>
      <c r="B1620" s="153"/>
      <c r="C1620" s="155" t="s">
        <v>34</v>
      </c>
      <c r="D1620" s="137"/>
      <c r="E1620" s="62">
        <f>SUM(E1621:E1622)</f>
        <v>0</v>
      </c>
      <c r="F1620" s="62">
        <f>SUM(F1621:F1622)</f>
        <v>0</v>
      </c>
      <c r="G1620" s="62">
        <f>SUM(G1621:G1622)</f>
        <v>0</v>
      </c>
      <c r="H1620" s="62">
        <f>SUM(H1621:H1622)</f>
        <v>0</v>
      </c>
      <c r="I1620" s="62">
        <f t="shared" ref="I1620:N1620" si="555">SUM(I1621:I1622)</f>
        <v>0</v>
      </c>
      <c r="J1620" s="62">
        <f t="shared" si="555"/>
        <v>0</v>
      </c>
      <c r="K1620" s="62">
        <f t="shared" si="555"/>
        <v>0</v>
      </c>
      <c r="L1620" s="62">
        <f t="shared" si="555"/>
        <v>0</v>
      </c>
      <c r="M1620" s="62">
        <f t="shared" si="555"/>
        <v>0</v>
      </c>
      <c r="N1620" s="62">
        <f t="shared" si="555"/>
        <v>0</v>
      </c>
      <c r="O1620" s="62">
        <f>SUM(O1621:O1622)</f>
        <v>0</v>
      </c>
    </row>
    <row r="1621" spans="1:15" hidden="1">
      <c r="A1621" s="50">
        <f t="shared" si="554"/>
        <v>3</v>
      </c>
      <c r="B1621" s="153"/>
      <c r="C1621" s="167" t="s">
        <v>80</v>
      </c>
      <c r="D1621" s="137"/>
      <c r="E1621" s="51"/>
      <c r="F1621" s="51"/>
      <c r="G1621" s="51"/>
      <c r="H1621" s="51"/>
      <c r="I1621" s="51"/>
      <c r="J1621" s="52">
        <f>H1621+I1621</f>
        <v>0</v>
      </c>
      <c r="K1621" s="51"/>
      <c r="L1621" s="51"/>
      <c r="M1621" s="52">
        <f>K1621+L1621</f>
        <v>0</v>
      </c>
      <c r="N1621" s="51"/>
      <c r="O1621" s="52">
        <f>M1621+N1621</f>
        <v>0</v>
      </c>
    </row>
    <row r="1622" spans="1:15" hidden="1">
      <c r="A1622" s="50">
        <f t="shared" si="554"/>
        <v>3</v>
      </c>
      <c r="B1622" s="153"/>
      <c r="C1622" s="167" t="s">
        <v>81</v>
      </c>
      <c r="D1622" s="137"/>
      <c r="E1622" s="51"/>
      <c r="F1622" s="51"/>
      <c r="G1622" s="51"/>
      <c r="H1622" s="51"/>
      <c r="I1622" s="51"/>
      <c r="J1622" s="52">
        <f>H1622+I1622</f>
        <v>0</v>
      </c>
      <c r="K1622" s="51"/>
      <c r="L1622" s="51"/>
      <c r="M1622" s="52">
        <f>K1622+L1622</f>
        <v>0</v>
      </c>
      <c r="N1622" s="51"/>
      <c r="O1622" s="52">
        <f>M1622+N1622</f>
        <v>0</v>
      </c>
    </row>
    <row r="1623" spans="1:15" hidden="1">
      <c r="A1623" s="50">
        <f t="shared" si="554"/>
        <v>3</v>
      </c>
      <c r="B1623" s="153"/>
      <c r="C1623" s="155" t="s">
        <v>35</v>
      </c>
      <c r="D1623" s="137"/>
      <c r="E1623" s="62">
        <f>SUM(E1624:E1625)</f>
        <v>0</v>
      </c>
      <c r="F1623" s="62">
        <f>SUM(F1624:F1625)</f>
        <v>0</v>
      </c>
      <c r="G1623" s="62">
        <f>SUM(G1624:G1625)</f>
        <v>0</v>
      </c>
      <c r="H1623" s="62">
        <f>SUM(H1624:H1625)</f>
        <v>0</v>
      </c>
      <c r="I1623" s="62">
        <f t="shared" ref="I1623:N1623" si="556">SUM(I1624:I1625)</f>
        <v>0</v>
      </c>
      <c r="J1623" s="62">
        <f t="shared" si="556"/>
        <v>0</v>
      </c>
      <c r="K1623" s="62">
        <f t="shared" si="556"/>
        <v>0</v>
      </c>
      <c r="L1623" s="62">
        <f t="shared" si="556"/>
        <v>0</v>
      </c>
      <c r="M1623" s="62">
        <f t="shared" si="556"/>
        <v>0</v>
      </c>
      <c r="N1623" s="62">
        <f t="shared" si="556"/>
        <v>0</v>
      </c>
      <c r="O1623" s="62">
        <f>SUM(O1624:O1625)</f>
        <v>0</v>
      </c>
    </row>
    <row r="1624" spans="1:15" hidden="1">
      <c r="A1624" s="50">
        <f t="shared" si="554"/>
        <v>3</v>
      </c>
      <c r="B1624" s="153"/>
      <c r="C1624" s="167" t="s">
        <v>84</v>
      </c>
      <c r="D1624" s="137"/>
      <c r="E1624" s="51"/>
      <c r="F1624" s="51"/>
      <c r="G1624" s="51"/>
      <c r="H1624" s="51"/>
      <c r="I1624" s="51"/>
      <c r="J1624" s="52">
        <f>H1624+I1624</f>
        <v>0</v>
      </c>
      <c r="K1624" s="51"/>
      <c r="L1624" s="51"/>
      <c r="M1624" s="52">
        <f>K1624+L1624</f>
        <v>0</v>
      </c>
      <c r="N1624" s="51"/>
      <c r="O1624" s="52">
        <f>M1624+N1624</f>
        <v>0</v>
      </c>
    </row>
    <row r="1625" spans="1:15" hidden="1">
      <c r="A1625" s="50">
        <f t="shared" si="554"/>
        <v>3</v>
      </c>
      <c r="B1625" s="153"/>
      <c r="C1625" s="167" t="s">
        <v>85</v>
      </c>
      <c r="D1625" s="137"/>
      <c r="E1625" s="51"/>
      <c r="F1625" s="51"/>
      <c r="G1625" s="51"/>
      <c r="H1625" s="51"/>
      <c r="I1625" s="51"/>
      <c r="J1625" s="52">
        <f>H1625+I1625</f>
        <v>0</v>
      </c>
      <c r="K1625" s="51"/>
      <c r="L1625" s="51"/>
      <c r="M1625" s="52">
        <f>K1625+L1625</f>
        <v>0</v>
      </c>
      <c r="N1625" s="51"/>
      <c r="O1625" s="52">
        <f>M1625+N1625</f>
        <v>0</v>
      </c>
    </row>
    <row r="1626" spans="1:15" hidden="1">
      <c r="A1626" s="77">
        <f>A1627</f>
        <v>3</v>
      </c>
      <c r="B1626" s="172"/>
      <c r="C1626" s="156"/>
      <c r="D1626" s="140"/>
      <c r="E1626" s="76"/>
      <c r="F1626" s="76"/>
      <c r="G1626" s="76"/>
      <c r="H1626" s="76"/>
      <c r="I1626" s="76"/>
      <c r="J1626" s="76"/>
      <c r="K1626" s="76"/>
      <c r="L1626" s="76"/>
      <c r="M1626" s="76"/>
      <c r="N1626" s="76"/>
      <c r="O1626" s="76"/>
    </row>
    <row r="1627" spans="1:15" hidden="1">
      <c r="A1627" s="105">
        <f>MIN(A1628:A1639)</f>
        <v>3</v>
      </c>
      <c r="B1627" s="172"/>
      <c r="C1627" s="173" t="s">
        <v>69</v>
      </c>
      <c r="D1627" s="140"/>
      <c r="E1627" s="76"/>
      <c r="F1627" s="76"/>
      <c r="G1627" s="76"/>
      <c r="H1627" s="76"/>
      <c r="I1627" s="76"/>
      <c r="J1627" s="76"/>
      <c r="K1627" s="76"/>
      <c r="L1627" s="76"/>
      <c r="M1627" s="76"/>
      <c r="N1627" s="76"/>
      <c r="O1627" s="76"/>
    </row>
    <row r="1628" spans="1:15" hidden="1">
      <c r="A1628" s="50">
        <f t="shared" ref="A1628:A1639" si="557">IF(MAX(E1628:P1628)=0,IF(MIN(E1628:P1628)=0,3,2),2)</f>
        <v>3</v>
      </c>
      <c r="B1628" s="145"/>
      <c r="C1628" s="146" t="s">
        <v>25</v>
      </c>
      <c r="D1628" s="56"/>
      <c r="E1628" s="11">
        <f>SUBTOTAL(9,E1629:E1639)</f>
        <v>0</v>
      </c>
      <c r="F1628" s="11">
        <f>SUBTOTAL(9,F1629:F1639)</f>
        <v>0</v>
      </c>
      <c r="G1628" s="11">
        <f>SUBTOTAL(9,G1629:G1639)</f>
        <v>0</v>
      </c>
      <c r="H1628" s="11">
        <f>SUBTOTAL(9,H1629:H1639)</f>
        <v>0</v>
      </c>
      <c r="I1628" s="11">
        <f t="shared" ref="I1628:N1628" si="558">SUBTOTAL(9,I1629:I1639)</f>
        <v>0</v>
      </c>
      <c r="J1628" s="11">
        <f t="shared" si="558"/>
        <v>0</v>
      </c>
      <c r="K1628" s="11">
        <f t="shared" si="558"/>
        <v>0</v>
      </c>
      <c r="L1628" s="11">
        <f t="shared" si="558"/>
        <v>0</v>
      </c>
      <c r="M1628" s="11">
        <f t="shared" si="558"/>
        <v>0</v>
      </c>
      <c r="N1628" s="11">
        <f t="shared" si="558"/>
        <v>0</v>
      </c>
      <c r="O1628" s="11">
        <f>SUBTOTAL(9,O1629:O1639)</f>
        <v>0</v>
      </c>
    </row>
    <row r="1629" spans="1:15" hidden="1">
      <c r="A1629" s="50">
        <f t="shared" si="557"/>
        <v>3</v>
      </c>
      <c r="B1629" s="145" t="s">
        <v>14</v>
      </c>
      <c r="C1629" s="146" t="s">
        <v>125</v>
      </c>
      <c r="D1629" s="56"/>
      <c r="E1629" s="11">
        <f>SUBTOTAL(9,E1630:E1633)</f>
        <v>0</v>
      </c>
      <c r="F1629" s="11">
        <f>SUBTOTAL(9,F1630:F1633)</f>
        <v>0</v>
      </c>
      <c r="G1629" s="11">
        <f>SUBTOTAL(9,G1630:G1633)</f>
        <v>0</v>
      </c>
      <c r="H1629" s="11">
        <f>SUBTOTAL(9,H1630:H1633)</f>
        <v>0</v>
      </c>
      <c r="I1629" s="11">
        <f t="shared" ref="I1629:N1629" si="559">SUBTOTAL(9,I1630:I1633)</f>
        <v>0</v>
      </c>
      <c r="J1629" s="11">
        <f t="shared" si="559"/>
        <v>0</v>
      </c>
      <c r="K1629" s="11">
        <f t="shared" si="559"/>
        <v>0</v>
      </c>
      <c r="L1629" s="11">
        <f t="shared" si="559"/>
        <v>0</v>
      </c>
      <c r="M1629" s="11">
        <f t="shared" si="559"/>
        <v>0</v>
      </c>
      <c r="N1629" s="11">
        <f t="shared" si="559"/>
        <v>0</v>
      </c>
      <c r="O1629" s="11">
        <f>SUBTOTAL(9,O1630:O1633)</f>
        <v>0</v>
      </c>
    </row>
    <row r="1630" spans="1:15" hidden="1">
      <c r="A1630" s="50">
        <f t="shared" si="557"/>
        <v>3</v>
      </c>
      <c r="B1630" s="147"/>
      <c r="C1630" s="146" t="s">
        <v>134</v>
      </c>
      <c r="D1630" s="56"/>
      <c r="E1630" s="11">
        <f>SUBTOTAL(9,E1631:E1633)</f>
        <v>0</v>
      </c>
      <c r="F1630" s="11">
        <f>SUBTOTAL(9,F1631:F1633)</f>
        <v>0</v>
      </c>
      <c r="G1630" s="11">
        <f>SUBTOTAL(9,G1631:G1633)</f>
        <v>0</v>
      </c>
      <c r="H1630" s="11">
        <f>SUBTOTAL(9,H1631:H1633)</f>
        <v>0</v>
      </c>
      <c r="I1630" s="11">
        <f t="shared" ref="I1630:N1630" si="560">SUBTOTAL(9,I1631:I1633)</f>
        <v>0</v>
      </c>
      <c r="J1630" s="11">
        <f t="shared" si="560"/>
        <v>0</v>
      </c>
      <c r="K1630" s="11">
        <f t="shared" si="560"/>
        <v>0</v>
      </c>
      <c r="L1630" s="11">
        <f t="shared" si="560"/>
        <v>0</v>
      </c>
      <c r="M1630" s="11">
        <f t="shared" si="560"/>
        <v>0</v>
      </c>
      <c r="N1630" s="11">
        <f t="shared" si="560"/>
        <v>0</v>
      </c>
      <c r="O1630" s="11">
        <f>SUBTOTAL(9,O1631:O1633)</f>
        <v>0</v>
      </c>
    </row>
    <row r="1631" spans="1:15" hidden="1">
      <c r="A1631" s="50">
        <f t="shared" si="557"/>
        <v>3</v>
      </c>
      <c r="B1631" s="153"/>
      <c r="C1631" s="155" t="s">
        <v>136</v>
      </c>
      <c r="D1631" s="136"/>
      <c r="E1631" s="11">
        <f>SUBTOTAL(9,E1632:E1633)</f>
        <v>0</v>
      </c>
      <c r="F1631" s="11">
        <f>SUBTOTAL(9,F1632:F1633)</f>
        <v>0</v>
      </c>
      <c r="G1631" s="11">
        <f>SUBTOTAL(9,G1632:G1633)</f>
        <v>0</v>
      </c>
      <c r="H1631" s="11">
        <f>SUBTOTAL(9,H1632:H1633)</f>
        <v>0</v>
      </c>
      <c r="I1631" s="11">
        <f t="shared" ref="I1631:N1631" si="561">SUBTOTAL(9,I1632:I1633)</f>
        <v>0</v>
      </c>
      <c r="J1631" s="11">
        <f t="shared" si="561"/>
        <v>0</v>
      </c>
      <c r="K1631" s="11">
        <f t="shared" si="561"/>
        <v>0</v>
      </c>
      <c r="L1631" s="11">
        <f t="shared" si="561"/>
        <v>0</v>
      </c>
      <c r="M1631" s="11">
        <f t="shared" si="561"/>
        <v>0</v>
      </c>
      <c r="N1631" s="11">
        <f t="shared" si="561"/>
        <v>0</v>
      </c>
      <c r="O1631" s="11">
        <f>SUBTOTAL(9,O1632:O1633)</f>
        <v>0</v>
      </c>
    </row>
    <row r="1632" spans="1:15" hidden="1">
      <c r="A1632" s="50">
        <f t="shared" si="557"/>
        <v>3</v>
      </c>
      <c r="B1632" s="153"/>
      <c r="C1632" s="155" t="s">
        <v>137</v>
      </c>
      <c r="D1632" s="136"/>
      <c r="E1632" s="51"/>
      <c r="F1632" s="51"/>
      <c r="G1632" s="51"/>
      <c r="H1632" s="51"/>
      <c r="I1632" s="51"/>
      <c r="J1632" s="52">
        <f>H1632+I1632</f>
        <v>0</v>
      </c>
      <c r="K1632" s="51"/>
      <c r="L1632" s="51"/>
      <c r="M1632" s="52">
        <f>K1632+L1632</f>
        <v>0</v>
      </c>
      <c r="N1632" s="51"/>
      <c r="O1632" s="52">
        <f>M1632+N1632</f>
        <v>0</v>
      </c>
    </row>
    <row r="1633" spans="1:15" hidden="1">
      <c r="A1633" s="50">
        <f t="shared" si="557"/>
        <v>3</v>
      </c>
      <c r="B1633" s="153"/>
      <c r="C1633" s="155" t="s">
        <v>138</v>
      </c>
      <c r="D1633" s="136"/>
      <c r="E1633" s="51"/>
      <c r="F1633" s="51"/>
      <c r="G1633" s="51"/>
      <c r="H1633" s="51"/>
      <c r="I1633" s="51"/>
      <c r="J1633" s="52">
        <f>H1633+I1633</f>
        <v>0</v>
      </c>
      <c r="K1633" s="51"/>
      <c r="L1633" s="51"/>
      <c r="M1633" s="52">
        <f>K1633+L1633</f>
        <v>0</v>
      </c>
      <c r="N1633" s="51"/>
      <c r="O1633" s="52">
        <f>M1633+N1633</f>
        <v>0</v>
      </c>
    </row>
    <row r="1634" spans="1:15" hidden="1">
      <c r="A1634" s="50">
        <f t="shared" si="557"/>
        <v>3</v>
      </c>
      <c r="B1634" s="145" t="s">
        <v>146</v>
      </c>
      <c r="C1634" s="157" t="s">
        <v>147</v>
      </c>
      <c r="D1634" s="56"/>
      <c r="E1634" s="11">
        <f>SUBTOTAL(9,E1635:E1638)</f>
        <v>0</v>
      </c>
      <c r="F1634" s="11">
        <f>SUBTOTAL(9,F1635:F1638)</f>
        <v>0</v>
      </c>
      <c r="G1634" s="11">
        <f>SUBTOTAL(9,G1635:G1638)</f>
        <v>0</v>
      </c>
      <c r="H1634" s="11">
        <f>SUBTOTAL(9,H1635:H1638)</f>
        <v>0</v>
      </c>
      <c r="I1634" s="11">
        <f t="shared" ref="I1634:N1634" si="562">SUBTOTAL(9,I1635:I1638)</f>
        <v>0</v>
      </c>
      <c r="J1634" s="11">
        <f t="shared" si="562"/>
        <v>0</v>
      </c>
      <c r="K1634" s="11">
        <f t="shared" si="562"/>
        <v>0</v>
      </c>
      <c r="L1634" s="11">
        <f t="shared" si="562"/>
        <v>0</v>
      </c>
      <c r="M1634" s="11">
        <f t="shared" si="562"/>
        <v>0</v>
      </c>
      <c r="N1634" s="11">
        <f t="shared" si="562"/>
        <v>0</v>
      </c>
      <c r="O1634" s="11">
        <f>SUBTOTAL(9,O1635:O1638)</f>
        <v>0</v>
      </c>
    </row>
    <row r="1635" spans="1:15" hidden="1">
      <c r="A1635" s="50">
        <f t="shared" si="557"/>
        <v>3</v>
      </c>
      <c r="B1635" s="156"/>
      <c r="C1635" s="158" t="s">
        <v>26</v>
      </c>
      <c r="D1635" s="56"/>
      <c r="E1635" s="11">
        <f>SUBTOTAL(9,E1636:E1638)</f>
        <v>0</v>
      </c>
      <c r="F1635" s="11">
        <f>SUBTOTAL(9,F1636:F1638)</f>
        <v>0</v>
      </c>
      <c r="G1635" s="11">
        <f>SUBTOTAL(9,G1636:G1638)</f>
        <v>0</v>
      </c>
      <c r="H1635" s="11">
        <f>SUBTOTAL(9,H1636:H1638)</f>
        <v>0</v>
      </c>
      <c r="I1635" s="11">
        <f t="shared" ref="I1635:N1635" si="563">SUBTOTAL(9,I1636:I1638)</f>
        <v>0</v>
      </c>
      <c r="J1635" s="11">
        <f t="shared" si="563"/>
        <v>0</v>
      </c>
      <c r="K1635" s="11">
        <f t="shared" si="563"/>
        <v>0</v>
      </c>
      <c r="L1635" s="11">
        <f t="shared" si="563"/>
        <v>0</v>
      </c>
      <c r="M1635" s="11">
        <f t="shared" si="563"/>
        <v>0</v>
      </c>
      <c r="N1635" s="11">
        <f t="shared" si="563"/>
        <v>0</v>
      </c>
      <c r="O1635" s="11">
        <f>SUBTOTAL(9,O1636:O1638)</f>
        <v>0</v>
      </c>
    </row>
    <row r="1636" spans="1:15" hidden="1">
      <c r="A1636" s="50">
        <f t="shared" si="557"/>
        <v>3</v>
      </c>
      <c r="B1636" s="150"/>
      <c r="C1636" s="163" t="s">
        <v>33</v>
      </c>
      <c r="D1636" s="136"/>
      <c r="E1636" s="11">
        <f>SUBTOTAL(9,E1637:E1638)</f>
        <v>0</v>
      </c>
      <c r="F1636" s="11">
        <f>SUBTOTAL(9,F1637:F1638)</f>
        <v>0</v>
      </c>
      <c r="G1636" s="11">
        <f>SUBTOTAL(9,G1637:G1638)</f>
        <v>0</v>
      </c>
      <c r="H1636" s="11">
        <f>SUBTOTAL(9,H1637:H1638)</f>
        <v>0</v>
      </c>
      <c r="I1636" s="11">
        <f t="shared" ref="I1636:N1636" si="564">SUBTOTAL(9,I1637:I1638)</f>
        <v>0</v>
      </c>
      <c r="J1636" s="11">
        <f t="shared" si="564"/>
        <v>0</v>
      </c>
      <c r="K1636" s="11">
        <f t="shared" si="564"/>
        <v>0</v>
      </c>
      <c r="L1636" s="11">
        <f t="shared" si="564"/>
        <v>0</v>
      </c>
      <c r="M1636" s="11">
        <f t="shared" si="564"/>
        <v>0</v>
      </c>
      <c r="N1636" s="11">
        <f t="shared" si="564"/>
        <v>0</v>
      </c>
      <c r="O1636" s="11">
        <f>SUBTOTAL(9,O1637:O1638)</f>
        <v>0</v>
      </c>
    </row>
    <row r="1637" spans="1:15" hidden="1">
      <c r="A1637" s="50">
        <f t="shared" si="557"/>
        <v>3</v>
      </c>
      <c r="B1637" s="150"/>
      <c r="C1637" s="164" t="s">
        <v>82</v>
      </c>
      <c r="D1637" s="136"/>
      <c r="E1637" s="51"/>
      <c r="F1637" s="51"/>
      <c r="G1637" s="51"/>
      <c r="H1637" s="51"/>
      <c r="I1637" s="51"/>
      <c r="J1637" s="52">
        <f>H1637+I1637</f>
        <v>0</v>
      </c>
      <c r="K1637" s="51"/>
      <c r="L1637" s="51"/>
      <c r="M1637" s="52">
        <f>K1637+L1637</f>
        <v>0</v>
      </c>
      <c r="N1637" s="51"/>
      <c r="O1637" s="52">
        <f>M1637+N1637</f>
        <v>0</v>
      </c>
    </row>
    <row r="1638" spans="1:15" hidden="1">
      <c r="A1638" s="50">
        <f t="shared" si="557"/>
        <v>3</v>
      </c>
      <c r="B1638" s="150"/>
      <c r="C1638" s="164" t="s">
        <v>83</v>
      </c>
      <c r="D1638" s="136"/>
      <c r="E1638" s="51"/>
      <c r="F1638" s="51"/>
      <c r="G1638" s="51"/>
      <c r="H1638" s="51"/>
      <c r="I1638" s="51"/>
      <c r="J1638" s="52">
        <f>H1638+I1638</f>
        <v>0</v>
      </c>
      <c r="K1638" s="51"/>
      <c r="L1638" s="51"/>
      <c r="M1638" s="52">
        <f>K1638+L1638</f>
        <v>0</v>
      </c>
      <c r="N1638" s="51"/>
      <c r="O1638" s="52">
        <f>M1638+N1638</f>
        <v>0</v>
      </c>
    </row>
    <row r="1639" spans="1:15" hidden="1">
      <c r="A1639" s="50">
        <f t="shared" si="557"/>
        <v>3</v>
      </c>
      <c r="B1639" s="145" t="s">
        <v>148</v>
      </c>
      <c r="C1639" s="157" t="s">
        <v>24</v>
      </c>
      <c r="D1639" s="137" t="s">
        <v>13</v>
      </c>
      <c r="E1639" s="51"/>
      <c r="F1639" s="51"/>
      <c r="G1639" s="51"/>
      <c r="H1639" s="51"/>
      <c r="I1639" s="51"/>
      <c r="J1639" s="52">
        <f>H1639+I1639</f>
        <v>0</v>
      </c>
      <c r="K1639" s="51"/>
      <c r="L1639" s="51"/>
      <c r="M1639" s="52">
        <f>K1639+L1639</f>
        <v>0</v>
      </c>
      <c r="N1639" s="51"/>
      <c r="O1639" s="52">
        <f>M1639+N1639</f>
        <v>0</v>
      </c>
    </row>
    <row r="1640" spans="1:15" ht="13.5" thickBot="1">
      <c r="A1640" s="16">
        <v>1</v>
      </c>
      <c r="B1640" s="79"/>
      <c r="C1640" s="79"/>
      <c r="D1640" s="135"/>
      <c r="E1640" s="80"/>
      <c r="F1640" s="80"/>
      <c r="G1640" s="80"/>
      <c r="H1640" s="80"/>
      <c r="I1640" s="80"/>
      <c r="J1640" s="80"/>
      <c r="K1640" s="80"/>
      <c r="L1640" s="80"/>
      <c r="M1640" s="80"/>
      <c r="N1640" s="80"/>
      <c r="O1640" s="80"/>
    </row>
    <row r="1641" spans="1:15">
      <c r="A1641" s="16">
        <v>1</v>
      </c>
      <c r="C1641" s="81"/>
      <c r="D1641" s="21"/>
    </row>
  </sheetData>
  <sheetProtection password="F284" sheet="1" objects="1" scenarios="1"/>
  <autoFilter ref="A1:A1641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59055118110236227" header="0.11811023622047245" footer="0.11811023622047245"/>
  <pageSetup paperSize="9" scale="50" pageOrder="overThenDown" orientation="landscape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276225</xdr:colOff>
                    <xdr:row>8</xdr:row>
                    <xdr:rowOff>19050</xdr:rowOff>
                  </from>
                  <to>
                    <xdr:col>2</xdr:col>
                    <xdr:colOff>1333500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3333750</xdr:colOff>
                    <xdr:row>8</xdr:row>
                    <xdr:rowOff>47625</xdr:rowOff>
                  </from>
                  <to>
                    <xdr:col>2</xdr:col>
                    <xdr:colOff>4400550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5" filterMode="1"/>
  <dimension ref="A1:O1641"/>
  <sheetViews>
    <sheetView zoomScaleNormal="100" workbookViewId="0">
      <pane xSplit="4" ySplit="13" topLeftCell="E104" activePane="bottomRight" state="frozen"/>
      <selection activeCell="N12" sqref="N12"/>
      <selection pane="topRight" activeCell="N12" sqref="N12"/>
      <selection pane="bottomLeft" activeCell="N12" sqref="N12"/>
      <selection pane="bottomRight" activeCell="I158" sqref="I158"/>
    </sheetView>
  </sheetViews>
  <sheetFormatPr defaultColWidth="10.5703125" defaultRowHeight="12.75"/>
  <cols>
    <col min="1" max="1" width="3.42578125" style="16" hidden="1" customWidth="1"/>
    <col min="2" max="2" width="10.7109375" style="18" customWidth="1"/>
    <col min="3" max="3" width="67.7109375" style="16" customWidth="1"/>
    <col min="4" max="4" width="5.7109375" style="88" customWidth="1"/>
    <col min="5" max="15" width="14.7109375" style="16" customWidth="1"/>
    <col min="16" max="16" width="4.140625" style="16" customWidth="1"/>
    <col min="17" max="16384" width="10.5703125" style="16"/>
  </cols>
  <sheetData>
    <row r="1" spans="1:15">
      <c r="A1" s="12">
        <v>1</v>
      </c>
      <c r="B1" s="228" t="str">
        <f>P_Total!B1</f>
        <v>Приложение № 2</v>
      </c>
      <c r="C1" s="84"/>
      <c r="D1" s="85"/>
    </row>
    <row r="2" spans="1:15" ht="3" customHeight="1">
      <c r="A2" s="12">
        <v>1</v>
      </c>
      <c r="C2" s="86"/>
      <c r="D2" s="87"/>
    </row>
    <row r="3" spans="1:15" ht="3" customHeight="1">
      <c r="A3" s="12">
        <v>1</v>
      </c>
      <c r="C3" s="84"/>
    </row>
    <row r="4" spans="1:15">
      <c r="A4" s="12">
        <v>1</v>
      </c>
      <c r="B4" s="256" t="s">
        <v>1209</v>
      </c>
      <c r="C4" s="123" t="s">
        <v>1210</v>
      </c>
    </row>
    <row r="5" spans="1:15">
      <c r="A5" s="12">
        <v>1</v>
      </c>
      <c r="B5" s="256"/>
      <c r="C5" s="123"/>
    </row>
    <row r="6" spans="1:15" ht="13.5" thickBot="1">
      <c r="A6" s="12">
        <v>1</v>
      </c>
      <c r="C6" s="40"/>
      <c r="D6" s="40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>
      <c r="A7" s="12">
        <v>1</v>
      </c>
      <c r="B7" s="26" t="str">
        <f>IF(ISBLANK(P_Total!B7)," ",P_Total!B7)</f>
        <v xml:space="preserve"> </v>
      </c>
      <c r="C7" s="27" t="str">
        <f>IF(ISBLANK(P_Total!C7)," ",P_Total!C7)</f>
        <v xml:space="preserve"> </v>
      </c>
      <c r="D7" s="28" t="str">
        <f>IF(ISBLANK(P_Total!D7)," ",P_Total!D7)</f>
        <v xml:space="preserve"> </v>
      </c>
      <c r="E7" s="30" t="str">
        <f>IF(ISBLANK(P_Total!E7)," ",P_Total!E7)</f>
        <v xml:space="preserve"> </v>
      </c>
      <c r="F7" s="30" t="str">
        <f>IF(ISBLANK(P_Total!F7)," ",P_Total!F7)</f>
        <v xml:space="preserve"> </v>
      </c>
      <c r="G7" s="30" t="str">
        <f>IF(ISBLANK(P_Total!G7)," ",P_Total!G7)</f>
        <v xml:space="preserve"> </v>
      </c>
      <c r="H7" s="30" t="str">
        <f>IF(ISBLANK(P_Total!H7)," ",P_Total!H7)</f>
        <v xml:space="preserve"> </v>
      </c>
      <c r="I7" s="30" t="str">
        <f>IF(ISBLANK(P_Total!I7)," ",P_Total!I7)</f>
        <v xml:space="preserve"> </v>
      </c>
      <c r="J7" s="30" t="str">
        <f>IF(ISBLANK(P_Total!J7)," ",P_Total!J7)</f>
        <v xml:space="preserve"> </v>
      </c>
      <c r="K7" s="30" t="str">
        <f>IF(ISBLANK(P_Total!K7)," ",P_Total!K7)</f>
        <v xml:space="preserve"> </v>
      </c>
      <c r="L7" s="30" t="str">
        <f>IF(ISBLANK(P_Total!L7)," ",P_Total!L7)</f>
        <v xml:space="preserve"> </v>
      </c>
      <c r="M7" s="30" t="str">
        <f>IF(ISBLANK(P_Total!M7)," ",P_Total!M7)</f>
        <v xml:space="preserve"> </v>
      </c>
      <c r="N7" s="30" t="str">
        <f>IF(ISBLANK(P_Total!N7)," ",P_Total!N7)</f>
        <v xml:space="preserve"> </v>
      </c>
      <c r="O7" s="30" t="str">
        <f>IF(ISBLANK(P_Total!O7)," ",P_Total!O7)</f>
        <v xml:space="preserve"> </v>
      </c>
    </row>
    <row r="8" spans="1:15" ht="76.5">
      <c r="A8" s="12">
        <v>1</v>
      </c>
      <c r="B8" s="31"/>
      <c r="C8" s="32" t="str">
        <f>IF(ISBLANK(P_Total!C8)," ",P_Total!C8)</f>
        <v>П О К А З А Т Е Л И</v>
      </c>
      <c r="D8" s="89" t="str">
        <f>IF(ISBLANK(P_Total!D8)," ",P_Total!D8)</f>
        <v xml:space="preserve"> </v>
      </c>
      <c r="E8" s="33" t="str">
        <f>IF(ISBLANK(P_Total!E8)," ",P_Total!E8)</f>
        <v>Отчет</v>
      </c>
      <c r="F8" s="33" t="str">
        <f>IF(ISBLANK(P_Total!F8)," ",P_Total!F8)</f>
        <v>Отчет</v>
      </c>
      <c r="G8" s="33" t="str">
        <f>IF(ISBLANK(P_Total!G8)," ",P_Total!G8)</f>
        <v>Закон</v>
      </c>
      <c r="H8" s="33" t="str">
        <f>IF(ISBLANK(P_Total!H8)," ",P_Total!H8)</f>
        <v>Разходен таван съгласно
РМС 459/2023г.</v>
      </c>
      <c r="I8" s="33" t="str">
        <f>IF(ISBLANK(P_Total!I8)," ",P_Total!I8)</f>
        <v>Изменения в политиката, структурата и основните допускания
(+/-)</v>
      </c>
      <c r="J8" s="33" t="str">
        <f>IF(ISBLANK(P_Total!J8)," ",P_Total!J8)</f>
        <v>Проект</v>
      </c>
      <c r="K8" s="33" t="str">
        <f>IF(ISBLANK(P_Total!K8)," ",P_Total!K8)</f>
        <v>Разходен таван съгласно
РМС 459/2023г.</v>
      </c>
      <c r="L8" s="33" t="str">
        <f>IF(ISBLANK(P_Total!L8)," ",P_Total!L8)</f>
        <v>Изменения в политиката, структурата и основните допускания
(+/-)</v>
      </c>
      <c r="M8" s="33" t="str">
        <f>IF(ISBLANK(P_Total!M8)," ",P_Total!M8)</f>
        <v>Прогноза</v>
      </c>
      <c r="N8" s="33" t="str">
        <f>IF(ISBLANK(P_Total!N8)," ",P_Total!N8)</f>
        <v>Изменения в политиката, структурата и основните допускания
(+/-)</v>
      </c>
      <c r="O8" s="33" t="str">
        <f>IF(ISBLANK(P_Total!O8)," ",P_Total!O8)</f>
        <v>Прогноза</v>
      </c>
    </row>
    <row r="9" spans="1:15">
      <c r="A9" s="12">
        <v>1</v>
      </c>
      <c r="B9" s="31"/>
      <c r="C9" s="34" t="str">
        <f>IF(ISBLANK(P_Total!C9)," ",P_Total!C9)</f>
        <v xml:space="preserve"> </v>
      </c>
      <c r="D9" s="32" t="str">
        <f>IF(ISBLANK(P_Total!D9)," ",P_Total!D9)</f>
        <v xml:space="preserve"> </v>
      </c>
      <c r="E9" s="90" t="str">
        <f>IF(ISBLANK(P_Total!E9)," ",P_Total!E9)</f>
        <v>2021 г.</v>
      </c>
      <c r="F9" s="90" t="str">
        <f>IF(ISBLANK(P_Total!F9)," ",P_Total!F9)</f>
        <v>2022 г.</v>
      </c>
      <c r="G9" s="90" t="str">
        <f>IF(ISBLANK(P_Total!G9)," ",P_Total!G9)</f>
        <v>2023 г.</v>
      </c>
      <c r="H9" s="90" t="str">
        <f>IF(ISBLANK(P_Total!H9)," ",P_Total!H9)</f>
        <v>2024 г.</v>
      </c>
      <c r="I9" s="90" t="str">
        <f>IF(ISBLANK(P_Total!I9)," ",P_Total!I9)</f>
        <v>2024 г.</v>
      </c>
      <c r="J9" s="90" t="str">
        <f>IF(ISBLANK(P_Total!J9)," ",P_Total!J9)</f>
        <v>2024 г.</v>
      </c>
      <c r="K9" s="90" t="str">
        <f>IF(ISBLANK(P_Total!K9)," ",P_Total!K9)</f>
        <v>2025 г.</v>
      </c>
      <c r="L9" s="90" t="str">
        <f>IF(ISBLANK(P_Total!L9)," ",P_Total!L9)</f>
        <v>2025 г.</v>
      </c>
      <c r="M9" s="90" t="str">
        <f>IF(ISBLANK(P_Total!M9)," ",P_Total!M9)</f>
        <v>2025 г.</v>
      </c>
      <c r="N9" s="90" t="str">
        <f>IF(ISBLANK(P_Total!N9)," ",P_Total!N9)</f>
        <v>2026 г.</v>
      </c>
      <c r="O9" s="90" t="str">
        <f>IF(ISBLANK(P_Total!O9)," ",P_Total!O9)</f>
        <v>2026 г.</v>
      </c>
    </row>
    <row r="10" spans="1:15">
      <c r="A10" s="12">
        <v>1</v>
      </c>
      <c r="B10" s="31"/>
      <c r="C10" s="35" t="str">
        <f>IF(ISBLANK(P_Total!C10)," ",P_Total!C10)</f>
        <v xml:space="preserve"> (в лева)</v>
      </c>
      <c r="D10" s="32" t="str">
        <f>IF(ISBLANK(P_Total!D10)," ",P_Total!D10)</f>
        <v xml:space="preserve"> </v>
      </c>
      <c r="E10" s="36" t="str">
        <f>IF(ISBLANK(P_Total!E10)," ",P_Total!E10)</f>
        <v xml:space="preserve"> </v>
      </c>
      <c r="F10" s="36" t="str">
        <f>IF(ISBLANK(P_Total!F10)," ",P_Total!F10)</f>
        <v xml:space="preserve"> </v>
      </c>
      <c r="G10" s="36" t="str">
        <f>IF(ISBLANK(P_Total!G10)," ",P_Total!G10)</f>
        <v xml:space="preserve"> </v>
      </c>
      <c r="H10" s="36" t="str">
        <f>IF(ISBLANK(P_Total!H10)," ",P_Total!H10)</f>
        <v xml:space="preserve"> </v>
      </c>
      <c r="I10" s="36" t="str">
        <f>IF(ISBLANK(P_Total!I10)," ",P_Total!I10)</f>
        <v xml:space="preserve"> </v>
      </c>
      <c r="J10" s="36" t="str">
        <f>IF(ISBLANK(P_Total!J10)," ",P_Total!J10)</f>
        <v>(к.4+к.5)</v>
      </c>
      <c r="K10" s="36" t="str">
        <f>IF(ISBLANK(P_Total!K10)," ",P_Total!K10)</f>
        <v xml:space="preserve"> </v>
      </c>
      <c r="L10" s="36" t="str">
        <f>IF(ISBLANK(P_Total!L10)," ",P_Total!L10)</f>
        <v xml:space="preserve"> </v>
      </c>
      <c r="M10" s="36" t="str">
        <f>IF(ISBLANK(P_Total!M10)," ",P_Total!M10)</f>
        <v>(к.7+к.8)</v>
      </c>
      <c r="N10" s="36" t="str">
        <f>IF(ISBLANK(P_Total!N10)," ",P_Total!N10)</f>
        <v xml:space="preserve"> </v>
      </c>
      <c r="O10" s="36" t="str">
        <f>IF(ISBLANK(P_Total!O10)," ",P_Total!O10)</f>
        <v>(к.9+к.10)</v>
      </c>
    </row>
    <row r="11" spans="1:15" s="40" customFormat="1" ht="13.5" thickBot="1">
      <c r="A11" s="12">
        <v>1</v>
      </c>
      <c r="B11" s="37"/>
      <c r="C11" s="38" t="str">
        <f>IF(ISBLANK(P_Total!C11)," ",P_Total!C11)</f>
        <v xml:space="preserve"> </v>
      </c>
      <c r="D11" s="38" t="str">
        <f>IF(ISBLANK(P_Total!D11)," ",P_Total!D11)</f>
        <v xml:space="preserve"> </v>
      </c>
      <c r="E11" s="39" t="str">
        <f>IF(ISBLANK(P_Total!E11)," ",P_Total!E11)</f>
        <v xml:space="preserve"> </v>
      </c>
      <c r="F11" s="39" t="str">
        <f>IF(ISBLANK(P_Total!F11)," ",P_Total!F11)</f>
        <v xml:space="preserve"> </v>
      </c>
      <c r="G11" s="39" t="str">
        <f>IF(ISBLANK(P_Total!G11)," ",P_Total!G11)</f>
        <v xml:space="preserve"> </v>
      </c>
      <c r="H11" s="39" t="str">
        <f>IF(ISBLANK(P_Total!H11)," ",P_Total!H11)</f>
        <v xml:space="preserve"> </v>
      </c>
      <c r="I11" s="39" t="str">
        <f>IF(ISBLANK(P_Total!I11)," ",P_Total!I11)</f>
        <v xml:space="preserve"> </v>
      </c>
      <c r="J11" s="39" t="str">
        <f>IF(ISBLANK(P_Total!J11)," ",P_Total!J11)</f>
        <v xml:space="preserve"> </v>
      </c>
      <c r="K11" s="39" t="str">
        <f>IF(ISBLANK(P_Total!K11)," ",P_Total!K11)</f>
        <v xml:space="preserve"> </v>
      </c>
      <c r="L11" s="39" t="str">
        <f>IF(ISBLANK(P_Total!L11)," ",P_Total!L11)</f>
        <v xml:space="preserve"> </v>
      </c>
      <c r="M11" s="39" t="str">
        <f>IF(ISBLANK(P_Total!M11)," ",P_Total!M11)</f>
        <v xml:space="preserve"> </v>
      </c>
      <c r="N11" s="39" t="str">
        <f>IF(ISBLANK(P_Total!N11)," ",P_Total!N11)</f>
        <v xml:space="preserve"> </v>
      </c>
      <c r="O11" s="39" t="str">
        <f>IF(ISBLANK(P_Total!O11)," ",P_Total!O11)</f>
        <v xml:space="preserve"> </v>
      </c>
    </row>
    <row r="12" spans="1:15" ht="13.5" thickBot="1">
      <c r="A12" s="12">
        <v>1</v>
      </c>
      <c r="B12" s="41"/>
      <c r="C12" s="38" t="str">
        <f>IF(ISBLANK(P_Total!C12)," ",P_Total!C12)</f>
        <v xml:space="preserve"> A</v>
      </c>
      <c r="D12" s="38" t="str">
        <f>IF(ISBLANK(P_Total!D12)," ",P_Total!D12)</f>
        <v xml:space="preserve"> </v>
      </c>
      <c r="E12" s="42">
        <f>IF(ISBLANK(P_Total!E12)," ",P_Total!E12)</f>
        <v>1</v>
      </c>
      <c r="F12" s="42">
        <f>IF(ISBLANK(P_Total!F12)," ",P_Total!F12)</f>
        <v>2</v>
      </c>
      <c r="G12" s="42">
        <f>IF(ISBLANK(P_Total!G12)," ",P_Total!G12)</f>
        <v>3</v>
      </c>
      <c r="H12" s="42">
        <f>IF(ISBLANK(P_Total!H12)," ",P_Total!H12)</f>
        <v>4</v>
      </c>
      <c r="I12" s="42">
        <f>IF(ISBLANK(P_Total!I12)," ",P_Total!I12)</f>
        <v>5</v>
      </c>
      <c r="J12" s="42">
        <f>IF(ISBLANK(P_Total!J12)," ",P_Total!J12)</f>
        <v>6</v>
      </c>
      <c r="K12" s="42">
        <f>IF(ISBLANK(P_Total!K12)," ",P_Total!K12)</f>
        <v>7</v>
      </c>
      <c r="L12" s="42">
        <f>IF(ISBLANK(P_Total!L12)," ",P_Total!L12)</f>
        <v>8</v>
      </c>
      <c r="M12" s="42">
        <f>IF(ISBLANK(P_Total!M12)," ",P_Total!M12)</f>
        <v>9</v>
      </c>
      <c r="N12" s="42">
        <f>IF(ISBLANK(P_Total!N12)," ",P_Total!N12)</f>
        <v>10</v>
      </c>
      <c r="O12" s="42">
        <f>IF(ISBLANK(P_Total!O12)," ",P_Total!O12)</f>
        <v>11</v>
      </c>
    </row>
    <row r="13" spans="1:15">
      <c r="A13" s="12">
        <v>1</v>
      </c>
      <c r="B13" s="43"/>
      <c r="C13" s="44"/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5">
      <c r="A14" s="12">
        <v>1</v>
      </c>
      <c r="B14" s="141"/>
      <c r="C14" s="142" t="s">
        <v>314</v>
      </c>
      <c r="D14" s="53" t="s">
        <v>27</v>
      </c>
      <c r="E14" s="48">
        <f>E16</f>
        <v>5482955</v>
      </c>
      <c r="F14" s="48">
        <f>F16</f>
        <v>6335263</v>
      </c>
      <c r="G14" s="48">
        <f>G16</f>
        <v>8012200</v>
      </c>
      <c r="H14" s="48">
        <f>H16</f>
        <v>8061400</v>
      </c>
      <c r="I14" s="48">
        <f t="shared" ref="I14:N14" si="0">I16</f>
        <v>-3188100</v>
      </c>
      <c r="J14" s="48">
        <f t="shared" si="0"/>
        <v>4873300</v>
      </c>
      <c r="K14" s="48">
        <f t="shared" si="0"/>
        <v>4941900</v>
      </c>
      <c r="L14" s="48">
        <f t="shared" si="0"/>
        <v>139600</v>
      </c>
      <c r="M14" s="48">
        <f t="shared" si="0"/>
        <v>5081500</v>
      </c>
      <c r="N14" s="48">
        <f t="shared" si="0"/>
        <v>23800</v>
      </c>
      <c r="O14" s="48">
        <f>O16</f>
        <v>5105300</v>
      </c>
    </row>
    <row r="15" spans="1:15">
      <c r="A15" s="12">
        <v>1</v>
      </c>
      <c r="B15" s="143"/>
      <c r="C15" s="144"/>
      <c r="D15" s="54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s="57" customFormat="1">
      <c r="A16" s="55">
        <v>1</v>
      </c>
      <c r="B16" s="145"/>
      <c r="C16" s="146" t="s">
        <v>25</v>
      </c>
      <c r="D16" s="56"/>
      <c r="E16" s="11">
        <f>SUBTOTAL(9,E17:E85)</f>
        <v>5482955</v>
      </c>
      <c r="F16" s="11">
        <f>SUBTOTAL(9,F17:F85)</f>
        <v>6335263</v>
      </c>
      <c r="G16" s="11">
        <f>SUBTOTAL(9,G17:G85)</f>
        <v>8012200</v>
      </c>
      <c r="H16" s="11">
        <f>SUBTOTAL(9,H17:H85)</f>
        <v>8061400</v>
      </c>
      <c r="I16" s="11">
        <f t="shared" ref="I16:N16" si="1">SUBTOTAL(9,I17:I85)</f>
        <v>-3188100</v>
      </c>
      <c r="J16" s="11">
        <f t="shared" si="1"/>
        <v>4873300</v>
      </c>
      <c r="K16" s="11">
        <f t="shared" si="1"/>
        <v>4941900</v>
      </c>
      <c r="L16" s="11">
        <f t="shared" si="1"/>
        <v>139600</v>
      </c>
      <c r="M16" s="11">
        <f t="shared" si="1"/>
        <v>5081500</v>
      </c>
      <c r="N16" s="11">
        <f t="shared" si="1"/>
        <v>23800</v>
      </c>
      <c r="O16" s="11">
        <f>SUBTOTAL(9,O17:O85)</f>
        <v>5105300</v>
      </c>
    </row>
    <row r="17" spans="1:15" s="57" customFormat="1">
      <c r="A17" s="55">
        <v>1</v>
      </c>
      <c r="B17" s="145" t="s">
        <v>14</v>
      </c>
      <c r="C17" s="146" t="s">
        <v>125</v>
      </c>
      <c r="D17" s="56"/>
      <c r="E17" s="11">
        <f>SUBTOTAL(9,E18:E43)</f>
        <v>5482955</v>
      </c>
      <c r="F17" s="11">
        <f>SUBTOTAL(9,F18:F43)</f>
        <v>6335263</v>
      </c>
      <c r="G17" s="11">
        <f>SUBTOTAL(9,G18:G43)</f>
        <v>8012200</v>
      </c>
      <c r="H17" s="11">
        <f>SUBTOTAL(9,H18:H43)</f>
        <v>8061400</v>
      </c>
      <c r="I17" s="11">
        <f t="shared" ref="I17:N17" si="2">SUBTOTAL(9,I18:I43)</f>
        <v>-3188100</v>
      </c>
      <c r="J17" s="11">
        <f t="shared" si="2"/>
        <v>4873300</v>
      </c>
      <c r="K17" s="11">
        <f t="shared" si="2"/>
        <v>4941900</v>
      </c>
      <c r="L17" s="11">
        <f t="shared" si="2"/>
        <v>139600</v>
      </c>
      <c r="M17" s="11">
        <f t="shared" si="2"/>
        <v>5081500</v>
      </c>
      <c r="N17" s="11">
        <f t="shared" si="2"/>
        <v>23800</v>
      </c>
      <c r="O17" s="11">
        <f>SUBTOTAL(9,O18:O43)</f>
        <v>5105300</v>
      </c>
    </row>
    <row r="18" spans="1:15" s="57" customFormat="1">
      <c r="A18" s="50">
        <f t="shared" ref="A18:A43" si="3">IF(MAX(E18:P18)=0,IF(MIN(E18:P18)=0,3,2),2)</f>
        <v>2</v>
      </c>
      <c r="B18" s="147"/>
      <c r="C18" s="146" t="s">
        <v>126</v>
      </c>
      <c r="D18" s="56"/>
      <c r="E18" s="11">
        <f>SUBTOTAL(9,E19:E29)</f>
        <v>3781020</v>
      </c>
      <c r="F18" s="11">
        <f>SUBTOTAL(9,F19:F29)</f>
        <v>4201710</v>
      </c>
      <c r="G18" s="11">
        <f>SUBTOTAL(9,G19:G29)</f>
        <v>3623500</v>
      </c>
      <c r="H18" s="11">
        <f>SUBTOTAL(9,H19:H29)</f>
        <v>3672700</v>
      </c>
      <c r="I18" s="11">
        <f t="shared" ref="I18:N18" si="4">SUBTOTAL(9,I19:I29)</f>
        <v>-24900</v>
      </c>
      <c r="J18" s="11">
        <f t="shared" si="4"/>
        <v>3647800</v>
      </c>
      <c r="K18" s="11">
        <f t="shared" si="4"/>
        <v>3716400</v>
      </c>
      <c r="L18" s="11">
        <f t="shared" si="4"/>
        <v>61400</v>
      </c>
      <c r="M18" s="11">
        <f t="shared" si="4"/>
        <v>3777800</v>
      </c>
      <c r="N18" s="11">
        <f t="shared" si="4"/>
        <v>23800</v>
      </c>
      <c r="O18" s="11">
        <f>SUBTOTAL(9,O19:O29)</f>
        <v>3801600</v>
      </c>
    </row>
    <row r="19" spans="1:15" s="57" customFormat="1" ht="25.5">
      <c r="A19" s="50">
        <f t="shared" si="3"/>
        <v>2</v>
      </c>
      <c r="B19" s="148"/>
      <c r="C19" s="149" t="s">
        <v>127</v>
      </c>
      <c r="D19" s="58" t="s">
        <v>2</v>
      </c>
      <c r="E19" s="11">
        <f>SUBTOTAL(9,E20:E21)</f>
        <v>2610256</v>
      </c>
      <c r="F19" s="11">
        <f>SUBTOTAL(9,F20:F21)</f>
        <v>2818082</v>
      </c>
      <c r="G19" s="11">
        <f>SUBTOTAL(9,G20:G21)</f>
        <v>2622700</v>
      </c>
      <c r="H19" s="11">
        <f>SUBTOTAL(9,H20:H21)</f>
        <v>2662500</v>
      </c>
      <c r="I19" s="11">
        <f t="shared" ref="I19:N19" si="5">SUBTOTAL(9,I20:I21)</f>
        <v>-39800</v>
      </c>
      <c r="J19" s="11">
        <f t="shared" si="5"/>
        <v>2622700</v>
      </c>
      <c r="K19" s="11">
        <f t="shared" si="5"/>
        <v>2693900</v>
      </c>
      <c r="L19" s="11">
        <f t="shared" si="5"/>
        <v>0</v>
      </c>
      <c r="M19" s="11">
        <f t="shared" si="5"/>
        <v>2693900</v>
      </c>
      <c r="N19" s="11">
        <f t="shared" si="5"/>
        <v>0</v>
      </c>
      <c r="O19" s="11">
        <f>SUBTOTAL(9,O20:O21)</f>
        <v>2693900</v>
      </c>
    </row>
    <row r="20" spans="1:15" s="57" customFormat="1" ht="25.5">
      <c r="A20" s="50">
        <f t="shared" si="3"/>
        <v>2</v>
      </c>
      <c r="B20" s="148"/>
      <c r="C20" s="149" t="s">
        <v>303</v>
      </c>
      <c r="D20" s="58" t="s">
        <v>302</v>
      </c>
      <c r="E20" s="52">
        <f t="shared" ref="E20:O22" si="6">SUMIF($C$99:$C$1640,$C20,E$99:E$1640)</f>
        <v>968200</v>
      </c>
      <c r="F20" s="52">
        <f t="shared" si="6"/>
        <v>976817</v>
      </c>
      <c r="G20" s="52">
        <f t="shared" si="6"/>
        <v>752000</v>
      </c>
      <c r="H20" s="52">
        <f t="shared" si="6"/>
        <v>791800</v>
      </c>
      <c r="I20" s="52">
        <f t="shared" si="6"/>
        <v>-39800</v>
      </c>
      <c r="J20" s="52">
        <f t="shared" si="6"/>
        <v>752000</v>
      </c>
      <c r="K20" s="52">
        <f t="shared" si="6"/>
        <v>823200</v>
      </c>
      <c r="L20" s="52">
        <f t="shared" si="6"/>
        <v>0</v>
      </c>
      <c r="M20" s="52">
        <f t="shared" si="6"/>
        <v>823200</v>
      </c>
      <c r="N20" s="52">
        <f t="shared" si="6"/>
        <v>0</v>
      </c>
      <c r="O20" s="52">
        <f t="shared" si="6"/>
        <v>823200</v>
      </c>
    </row>
    <row r="21" spans="1:15" s="57" customFormat="1" ht="25.5">
      <c r="A21" s="50">
        <f t="shared" si="3"/>
        <v>2</v>
      </c>
      <c r="B21" s="148"/>
      <c r="C21" s="149" t="s">
        <v>305</v>
      </c>
      <c r="D21" s="58" t="s">
        <v>304</v>
      </c>
      <c r="E21" s="52">
        <f t="shared" si="6"/>
        <v>1642056</v>
      </c>
      <c r="F21" s="52">
        <f t="shared" si="6"/>
        <v>1841265</v>
      </c>
      <c r="G21" s="52">
        <f t="shared" si="6"/>
        <v>1870700</v>
      </c>
      <c r="H21" s="52">
        <f t="shared" si="6"/>
        <v>1870700</v>
      </c>
      <c r="I21" s="52">
        <f t="shared" si="6"/>
        <v>0</v>
      </c>
      <c r="J21" s="52">
        <f t="shared" si="6"/>
        <v>1870700</v>
      </c>
      <c r="K21" s="52">
        <f t="shared" si="6"/>
        <v>1870700</v>
      </c>
      <c r="L21" s="52">
        <f t="shared" si="6"/>
        <v>0</v>
      </c>
      <c r="M21" s="52">
        <f t="shared" si="6"/>
        <v>1870700</v>
      </c>
      <c r="N21" s="52">
        <f t="shared" si="6"/>
        <v>0</v>
      </c>
      <c r="O21" s="52">
        <f t="shared" si="6"/>
        <v>1870700</v>
      </c>
    </row>
    <row r="22" spans="1:15" s="57" customFormat="1">
      <c r="A22" s="50">
        <f t="shared" si="3"/>
        <v>2</v>
      </c>
      <c r="B22" s="150"/>
      <c r="C22" s="151" t="s">
        <v>128</v>
      </c>
      <c r="D22" s="59" t="s">
        <v>3</v>
      </c>
      <c r="E22" s="52">
        <f t="shared" si="6"/>
        <v>501438</v>
      </c>
      <c r="F22" s="52">
        <f t="shared" si="6"/>
        <v>660138</v>
      </c>
      <c r="G22" s="52">
        <f t="shared" si="6"/>
        <v>243000</v>
      </c>
      <c r="H22" s="52">
        <f t="shared" si="6"/>
        <v>244400</v>
      </c>
      <c r="I22" s="52">
        <f t="shared" si="6"/>
        <v>800</v>
      </c>
      <c r="J22" s="52">
        <f t="shared" si="6"/>
        <v>245200</v>
      </c>
      <c r="K22" s="52">
        <f t="shared" si="6"/>
        <v>243000</v>
      </c>
      <c r="L22" s="52">
        <f t="shared" si="6"/>
        <v>44900</v>
      </c>
      <c r="M22" s="52">
        <f t="shared" si="6"/>
        <v>287900</v>
      </c>
      <c r="N22" s="52">
        <f t="shared" si="6"/>
        <v>19900</v>
      </c>
      <c r="O22" s="52">
        <f t="shared" si="6"/>
        <v>307800</v>
      </c>
    </row>
    <row r="23" spans="1:15" s="57" customFormat="1">
      <c r="A23" s="50">
        <f t="shared" si="3"/>
        <v>2</v>
      </c>
      <c r="B23" s="150"/>
      <c r="C23" s="152" t="s">
        <v>445</v>
      </c>
      <c r="D23" s="117" t="s">
        <v>446</v>
      </c>
      <c r="E23" s="11">
        <f>SUBTOTAL(9,E24:E28)</f>
        <v>669326</v>
      </c>
      <c r="F23" s="11">
        <f>SUBTOTAL(9,F24:F28)</f>
        <v>723490</v>
      </c>
      <c r="G23" s="11">
        <f>SUBTOTAL(9,G24:G28)</f>
        <v>757800</v>
      </c>
      <c r="H23" s="11">
        <f>SUBTOTAL(9,H24:H28)</f>
        <v>765800</v>
      </c>
      <c r="I23" s="11">
        <f t="shared" ref="I23:N23" si="7">SUBTOTAL(9,I24:I28)</f>
        <v>14100</v>
      </c>
      <c r="J23" s="11">
        <f t="shared" si="7"/>
        <v>779900</v>
      </c>
      <c r="K23" s="11">
        <f t="shared" si="7"/>
        <v>779500</v>
      </c>
      <c r="L23" s="11">
        <f t="shared" si="7"/>
        <v>16500</v>
      </c>
      <c r="M23" s="11">
        <f t="shared" si="7"/>
        <v>796000</v>
      </c>
      <c r="N23" s="11">
        <f t="shared" si="7"/>
        <v>3900</v>
      </c>
      <c r="O23" s="11">
        <f>SUBTOTAL(9,O24:O28)</f>
        <v>799900</v>
      </c>
    </row>
    <row r="24" spans="1:15" s="57" customFormat="1" ht="25.5">
      <c r="A24" s="50">
        <f t="shared" si="3"/>
        <v>2</v>
      </c>
      <c r="B24" s="150"/>
      <c r="C24" s="149" t="s">
        <v>129</v>
      </c>
      <c r="D24" s="60" t="s">
        <v>37</v>
      </c>
      <c r="E24" s="52">
        <f t="shared" ref="E24:O29" si="8">SUMIF($C$99:$C$1640,$C24,E$99:E$1640)</f>
        <v>417118</v>
      </c>
      <c r="F24" s="52">
        <f t="shared" si="8"/>
        <v>449323</v>
      </c>
      <c r="G24" s="52">
        <f t="shared" si="8"/>
        <v>505700</v>
      </c>
      <c r="H24" s="52">
        <f t="shared" si="8"/>
        <v>510500</v>
      </c>
      <c r="I24" s="52">
        <f t="shared" si="8"/>
        <v>8600</v>
      </c>
      <c r="J24" s="52">
        <f t="shared" si="8"/>
        <v>519100</v>
      </c>
      <c r="K24" s="52">
        <f t="shared" si="8"/>
        <v>518800</v>
      </c>
      <c r="L24" s="52">
        <f t="shared" si="8"/>
        <v>10100</v>
      </c>
      <c r="M24" s="52">
        <f t="shared" si="8"/>
        <v>528900</v>
      </c>
      <c r="N24" s="52">
        <f t="shared" si="8"/>
        <v>2400</v>
      </c>
      <c r="O24" s="52">
        <f t="shared" si="8"/>
        <v>531300</v>
      </c>
    </row>
    <row r="25" spans="1:15" s="57" customFormat="1" ht="25.5" hidden="1">
      <c r="A25" s="50">
        <f t="shared" si="3"/>
        <v>3</v>
      </c>
      <c r="B25" s="150"/>
      <c r="C25" s="149" t="s">
        <v>130</v>
      </c>
      <c r="D25" s="60" t="s">
        <v>38</v>
      </c>
      <c r="E25" s="52">
        <f t="shared" si="8"/>
        <v>0</v>
      </c>
      <c r="F25" s="52">
        <f t="shared" si="8"/>
        <v>0</v>
      </c>
      <c r="G25" s="52">
        <f t="shared" si="8"/>
        <v>0</v>
      </c>
      <c r="H25" s="52">
        <f t="shared" si="8"/>
        <v>0</v>
      </c>
      <c r="I25" s="52">
        <f t="shared" si="8"/>
        <v>0</v>
      </c>
      <c r="J25" s="52">
        <f t="shared" si="8"/>
        <v>0</v>
      </c>
      <c r="K25" s="52">
        <f t="shared" si="8"/>
        <v>0</v>
      </c>
      <c r="L25" s="52">
        <f t="shared" si="8"/>
        <v>0</v>
      </c>
      <c r="M25" s="52">
        <f t="shared" si="8"/>
        <v>0</v>
      </c>
      <c r="N25" s="52">
        <f t="shared" si="8"/>
        <v>0</v>
      </c>
      <c r="O25" s="52">
        <f t="shared" si="8"/>
        <v>0</v>
      </c>
    </row>
    <row r="26" spans="1:15" s="57" customFormat="1">
      <c r="A26" s="50">
        <f t="shared" si="3"/>
        <v>2</v>
      </c>
      <c r="B26" s="150"/>
      <c r="C26" s="149" t="s">
        <v>131</v>
      </c>
      <c r="D26" s="60" t="s">
        <v>39</v>
      </c>
      <c r="E26" s="52">
        <f t="shared" si="8"/>
        <v>166299</v>
      </c>
      <c r="F26" s="52">
        <f t="shared" si="8"/>
        <v>179356</v>
      </c>
      <c r="G26" s="52">
        <f t="shared" si="8"/>
        <v>185400</v>
      </c>
      <c r="H26" s="52">
        <f t="shared" si="8"/>
        <v>187400</v>
      </c>
      <c r="I26" s="52">
        <f t="shared" si="8"/>
        <v>3400</v>
      </c>
      <c r="J26" s="52">
        <f t="shared" si="8"/>
        <v>190800</v>
      </c>
      <c r="K26" s="52">
        <f t="shared" si="8"/>
        <v>190700</v>
      </c>
      <c r="L26" s="52">
        <f t="shared" si="8"/>
        <v>4000</v>
      </c>
      <c r="M26" s="52">
        <f t="shared" si="8"/>
        <v>194700</v>
      </c>
      <c r="N26" s="52">
        <f t="shared" si="8"/>
        <v>1000</v>
      </c>
      <c r="O26" s="52">
        <f t="shared" si="8"/>
        <v>195700</v>
      </c>
    </row>
    <row r="27" spans="1:15" s="57" customFormat="1">
      <c r="A27" s="50">
        <f t="shared" si="3"/>
        <v>2</v>
      </c>
      <c r="B27" s="150"/>
      <c r="C27" s="149" t="s">
        <v>132</v>
      </c>
      <c r="D27" s="60" t="s">
        <v>40</v>
      </c>
      <c r="E27" s="52">
        <f t="shared" si="8"/>
        <v>85909</v>
      </c>
      <c r="F27" s="52">
        <f t="shared" si="8"/>
        <v>94811</v>
      </c>
      <c r="G27" s="52">
        <f t="shared" si="8"/>
        <v>66700</v>
      </c>
      <c r="H27" s="52">
        <f t="shared" si="8"/>
        <v>67900</v>
      </c>
      <c r="I27" s="52">
        <f t="shared" si="8"/>
        <v>2100</v>
      </c>
      <c r="J27" s="52">
        <f t="shared" si="8"/>
        <v>70000</v>
      </c>
      <c r="K27" s="52">
        <f t="shared" si="8"/>
        <v>70000</v>
      </c>
      <c r="L27" s="52">
        <f t="shared" si="8"/>
        <v>2400</v>
      </c>
      <c r="M27" s="52">
        <f t="shared" si="8"/>
        <v>72400</v>
      </c>
      <c r="N27" s="52">
        <f t="shared" si="8"/>
        <v>500</v>
      </c>
      <c r="O27" s="52">
        <f t="shared" si="8"/>
        <v>72900</v>
      </c>
    </row>
    <row r="28" spans="1:15" s="57" customFormat="1" ht="25.5" hidden="1">
      <c r="A28" s="50">
        <f t="shared" si="3"/>
        <v>3</v>
      </c>
      <c r="B28" s="150"/>
      <c r="C28" s="149" t="s">
        <v>133</v>
      </c>
      <c r="D28" s="60" t="s">
        <v>41</v>
      </c>
      <c r="E28" s="52">
        <f t="shared" si="8"/>
        <v>0</v>
      </c>
      <c r="F28" s="52">
        <f t="shared" si="8"/>
        <v>0</v>
      </c>
      <c r="G28" s="52">
        <f t="shared" si="8"/>
        <v>0</v>
      </c>
      <c r="H28" s="52">
        <f t="shared" si="8"/>
        <v>0</v>
      </c>
      <c r="I28" s="52">
        <f t="shared" si="8"/>
        <v>0</v>
      </c>
      <c r="J28" s="52">
        <f t="shared" si="8"/>
        <v>0</v>
      </c>
      <c r="K28" s="52">
        <f t="shared" si="8"/>
        <v>0</v>
      </c>
      <c r="L28" s="52">
        <f t="shared" si="8"/>
        <v>0</v>
      </c>
      <c r="M28" s="52">
        <f t="shared" si="8"/>
        <v>0</v>
      </c>
      <c r="N28" s="52">
        <f t="shared" si="8"/>
        <v>0</v>
      </c>
      <c r="O28" s="52">
        <f t="shared" si="8"/>
        <v>0</v>
      </c>
    </row>
    <row r="29" spans="1:15" s="57" customFormat="1" hidden="1">
      <c r="A29" s="50">
        <f t="shared" si="3"/>
        <v>3</v>
      </c>
      <c r="B29" s="150"/>
      <c r="C29" s="149" t="s">
        <v>447</v>
      </c>
      <c r="D29" s="60" t="s">
        <v>4</v>
      </c>
      <c r="E29" s="52">
        <f t="shared" si="8"/>
        <v>0</v>
      </c>
      <c r="F29" s="52">
        <f t="shared" si="8"/>
        <v>0</v>
      </c>
      <c r="G29" s="52">
        <f t="shared" si="8"/>
        <v>0</v>
      </c>
      <c r="H29" s="52">
        <f t="shared" si="8"/>
        <v>0</v>
      </c>
      <c r="I29" s="52">
        <f t="shared" si="8"/>
        <v>0</v>
      </c>
      <c r="J29" s="52">
        <f t="shared" si="8"/>
        <v>0</v>
      </c>
      <c r="K29" s="52">
        <f t="shared" si="8"/>
        <v>0</v>
      </c>
      <c r="L29" s="52">
        <f t="shared" si="8"/>
        <v>0</v>
      </c>
      <c r="M29" s="52">
        <f t="shared" si="8"/>
        <v>0</v>
      </c>
      <c r="N29" s="52">
        <f t="shared" si="8"/>
        <v>0</v>
      </c>
      <c r="O29" s="52">
        <f t="shared" si="8"/>
        <v>0</v>
      </c>
    </row>
    <row r="30" spans="1:15" s="57" customFormat="1">
      <c r="A30" s="50">
        <f t="shared" si="3"/>
        <v>2</v>
      </c>
      <c r="B30" s="147"/>
      <c r="C30" s="146" t="s">
        <v>134</v>
      </c>
      <c r="D30" s="56"/>
      <c r="E30" s="11">
        <f>SUBTOTAL(9,E31:E37)</f>
        <v>1666529</v>
      </c>
      <c r="F30" s="11">
        <f>SUBTOTAL(9,F31:F37)</f>
        <v>1770433</v>
      </c>
      <c r="G30" s="11">
        <f>SUBTOTAL(9,G31:G37)</f>
        <v>1147300</v>
      </c>
      <c r="H30" s="11">
        <f>SUBTOTAL(9,H31:H37)</f>
        <v>1147300</v>
      </c>
      <c r="I30" s="11">
        <f t="shared" ref="I30:N30" si="9">SUBTOTAL(9,I31:I37)</f>
        <v>78200</v>
      </c>
      <c r="J30" s="11">
        <f t="shared" si="9"/>
        <v>1225500</v>
      </c>
      <c r="K30" s="11">
        <f t="shared" si="9"/>
        <v>1225500</v>
      </c>
      <c r="L30" s="11">
        <f t="shared" si="9"/>
        <v>78200</v>
      </c>
      <c r="M30" s="11">
        <f t="shared" si="9"/>
        <v>1303700</v>
      </c>
      <c r="N30" s="11">
        <f t="shared" si="9"/>
        <v>0</v>
      </c>
      <c r="O30" s="11">
        <f>SUBTOTAL(9,O31:O37)</f>
        <v>1303700</v>
      </c>
    </row>
    <row r="31" spans="1:15" s="57" customFormat="1">
      <c r="A31" s="50">
        <f t="shared" si="3"/>
        <v>2</v>
      </c>
      <c r="B31" s="150"/>
      <c r="C31" s="151" t="s">
        <v>135</v>
      </c>
      <c r="D31" s="59" t="s">
        <v>5</v>
      </c>
      <c r="E31" s="52">
        <f t="shared" ref="E31:O32" si="10">SUMIF($C$99:$C$1640,$C31,E$99:E$1640)</f>
        <v>1603626</v>
      </c>
      <c r="F31" s="52">
        <f t="shared" si="10"/>
        <v>1705893</v>
      </c>
      <c r="G31" s="52">
        <f t="shared" si="10"/>
        <v>1111800</v>
      </c>
      <c r="H31" s="52">
        <f t="shared" si="10"/>
        <v>1111800</v>
      </c>
      <c r="I31" s="52">
        <f t="shared" si="10"/>
        <v>78200</v>
      </c>
      <c r="J31" s="52">
        <f t="shared" si="10"/>
        <v>1190000</v>
      </c>
      <c r="K31" s="52">
        <f t="shared" si="10"/>
        <v>1190000</v>
      </c>
      <c r="L31" s="52">
        <f t="shared" si="10"/>
        <v>78200</v>
      </c>
      <c r="M31" s="52">
        <f t="shared" si="10"/>
        <v>1268200</v>
      </c>
      <c r="N31" s="52">
        <f t="shared" si="10"/>
        <v>0</v>
      </c>
      <c r="O31" s="52">
        <f t="shared" si="10"/>
        <v>1268200</v>
      </c>
    </row>
    <row r="32" spans="1:15" s="57" customFormat="1">
      <c r="A32" s="50">
        <f t="shared" si="3"/>
        <v>2</v>
      </c>
      <c r="B32" s="153"/>
      <c r="C32" s="154" t="s">
        <v>448</v>
      </c>
      <c r="D32" s="118" t="s">
        <v>173</v>
      </c>
      <c r="E32" s="52">
        <f t="shared" si="10"/>
        <v>62903</v>
      </c>
      <c r="F32" s="52">
        <f t="shared" si="10"/>
        <v>64540</v>
      </c>
      <c r="G32" s="52">
        <f t="shared" si="10"/>
        <v>35500</v>
      </c>
      <c r="H32" s="52">
        <f t="shared" si="10"/>
        <v>35500</v>
      </c>
      <c r="I32" s="52">
        <f t="shared" si="10"/>
        <v>0</v>
      </c>
      <c r="J32" s="52">
        <f t="shared" si="10"/>
        <v>35500</v>
      </c>
      <c r="K32" s="52">
        <f t="shared" si="10"/>
        <v>35500</v>
      </c>
      <c r="L32" s="52">
        <f t="shared" si="10"/>
        <v>0</v>
      </c>
      <c r="M32" s="52">
        <f t="shared" si="10"/>
        <v>35500</v>
      </c>
      <c r="N32" s="52">
        <f t="shared" si="10"/>
        <v>0</v>
      </c>
      <c r="O32" s="52">
        <f t="shared" si="10"/>
        <v>35500</v>
      </c>
    </row>
    <row r="33" spans="1:15" s="57" customFormat="1" hidden="1">
      <c r="A33" s="50">
        <f t="shared" si="3"/>
        <v>3</v>
      </c>
      <c r="B33" s="153"/>
      <c r="C33" s="155" t="s">
        <v>136</v>
      </c>
      <c r="D33" s="136"/>
      <c r="E33" s="11">
        <f>SUBTOTAL(9,E34:E35)</f>
        <v>0</v>
      </c>
      <c r="F33" s="11">
        <f>SUBTOTAL(9,F34:F35)</f>
        <v>0</v>
      </c>
      <c r="G33" s="11">
        <f>SUBTOTAL(9,G34:G35)</f>
        <v>0</v>
      </c>
      <c r="H33" s="11">
        <f>SUBTOTAL(9,H34:H35)</f>
        <v>0</v>
      </c>
      <c r="I33" s="11">
        <f t="shared" ref="I33:N33" si="11">SUBTOTAL(9,I34:I35)</f>
        <v>0</v>
      </c>
      <c r="J33" s="11">
        <f t="shared" si="11"/>
        <v>0</v>
      </c>
      <c r="K33" s="11">
        <f t="shared" si="11"/>
        <v>0</v>
      </c>
      <c r="L33" s="11">
        <f t="shared" si="11"/>
        <v>0</v>
      </c>
      <c r="M33" s="11">
        <f t="shared" si="11"/>
        <v>0</v>
      </c>
      <c r="N33" s="11">
        <f t="shared" si="11"/>
        <v>0</v>
      </c>
      <c r="O33" s="11">
        <f>SUBTOTAL(9,O34:O35)</f>
        <v>0</v>
      </c>
    </row>
    <row r="34" spans="1:15" s="57" customFormat="1" hidden="1">
      <c r="A34" s="50">
        <f t="shared" si="3"/>
        <v>3</v>
      </c>
      <c r="B34" s="153"/>
      <c r="C34" s="155" t="s">
        <v>137</v>
      </c>
      <c r="D34" s="136"/>
      <c r="E34" s="52">
        <f t="shared" ref="E34:O37" si="12">SUMIF($C$99:$C$1640,$C34,E$99:E$1640)</f>
        <v>0</v>
      </c>
      <c r="F34" s="52">
        <f t="shared" si="12"/>
        <v>0</v>
      </c>
      <c r="G34" s="52">
        <f t="shared" si="12"/>
        <v>0</v>
      </c>
      <c r="H34" s="52">
        <f t="shared" si="12"/>
        <v>0</v>
      </c>
      <c r="I34" s="52">
        <f t="shared" si="12"/>
        <v>0</v>
      </c>
      <c r="J34" s="52">
        <f t="shared" si="12"/>
        <v>0</v>
      </c>
      <c r="K34" s="52">
        <f t="shared" si="12"/>
        <v>0</v>
      </c>
      <c r="L34" s="52">
        <f t="shared" si="12"/>
        <v>0</v>
      </c>
      <c r="M34" s="52">
        <f t="shared" si="12"/>
        <v>0</v>
      </c>
      <c r="N34" s="52">
        <f t="shared" si="12"/>
        <v>0</v>
      </c>
      <c r="O34" s="52">
        <f t="shared" si="12"/>
        <v>0</v>
      </c>
    </row>
    <row r="35" spans="1:15" s="57" customFormat="1" hidden="1">
      <c r="A35" s="50">
        <f t="shared" si="3"/>
        <v>3</v>
      </c>
      <c r="B35" s="153"/>
      <c r="C35" s="155" t="s">
        <v>138</v>
      </c>
      <c r="D35" s="136"/>
      <c r="E35" s="52">
        <f t="shared" si="12"/>
        <v>0</v>
      </c>
      <c r="F35" s="52">
        <f t="shared" si="12"/>
        <v>0</v>
      </c>
      <c r="G35" s="52">
        <f t="shared" si="12"/>
        <v>0</v>
      </c>
      <c r="H35" s="52">
        <f t="shared" si="12"/>
        <v>0</v>
      </c>
      <c r="I35" s="52">
        <f t="shared" si="12"/>
        <v>0</v>
      </c>
      <c r="J35" s="52">
        <f t="shared" si="12"/>
        <v>0</v>
      </c>
      <c r="K35" s="52">
        <f t="shared" si="12"/>
        <v>0</v>
      </c>
      <c r="L35" s="52">
        <f t="shared" si="12"/>
        <v>0</v>
      </c>
      <c r="M35" s="52">
        <f t="shared" si="12"/>
        <v>0</v>
      </c>
      <c r="N35" s="52">
        <f t="shared" si="12"/>
        <v>0</v>
      </c>
      <c r="O35" s="52">
        <f t="shared" si="12"/>
        <v>0</v>
      </c>
    </row>
    <row r="36" spans="1:15" s="57" customFormat="1" hidden="1">
      <c r="A36" s="50">
        <f t="shared" si="3"/>
        <v>3</v>
      </c>
      <c r="B36" s="153"/>
      <c r="C36" s="155" t="s">
        <v>557</v>
      </c>
      <c r="D36" s="137" t="s">
        <v>8</v>
      </c>
      <c r="E36" s="52">
        <f t="shared" si="12"/>
        <v>0</v>
      </c>
      <c r="F36" s="52">
        <f t="shared" si="12"/>
        <v>0</v>
      </c>
      <c r="G36" s="52">
        <f t="shared" si="12"/>
        <v>0</v>
      </c>
      <c r="H36" s="52">
        <f t="shared" si="12"/>
        <v>0</v>
      </c>
      <c r="I36" s="52">
        <f t="shared" si="12"/>
        <v>0</v>
      </c>
      <c r="J36" s="52">
        <f t="shared" si="12"/>
        <v>0</v>
      </c>
      <c r="K36" s="52">
        <f t="shared" si="12"/>
        <v>0</v>
      </c>
      <c r="L36" s="52">
        <f t="shared" si="12"/>
        <v>0</v>
      </c>
      <c r="M36" s="52">
        <f t="shared" si="12"/>
        <v>0</v>
      </c>
      <c r="N36" s="52">
        <f t="shared" si="12"/>
        <v>0</v>
      </c>
      <c r="O36" s="52">
        <f t="shared" si="12"/>
        <v>0</v>
      </c>
    </row>
    <row r="37" spans="1:15" s="57" customFormat="1" ht="25.5" hidden="1">
      <c r="A37" s="50">
        <f t="shared" si="3"/>
        <v>3</v>
      </c>
      <c r="B37" s="153"/>
      <c r="C37" s="155" t="s">
        <v>139</v>
      </c>
      <c r="D37" s="136" t="s">
        <v>10</v>
      </c>
      <c r="E37" s="52">
        <f t="shared" si="12"/>
        <v>0</v>
      </c>
      <c r="F37" s="52">
        <f t="shared" si="12"/>
        <v>0</v>
      </c>
      <c r="G37" s="52">
        <f t="shared" si="12"/>
        <v>0</v>
      </c>
      <c r="H37" s="52">
        <f t="shared" si="12"/>
        <v>0</v>
      </c>
      <c r="I37" s="52">
        <f t="shared" si="12"/>
        <v>0</v>
      </c>
      <c r="J37" s="52">
        <f t="shared" si="12"/>
        <v>0</v>
      </c>
      <c r="K37" s="52">
        <f t="shared" si="12"/>
        <v>0</v>
      </c>
      <c r="L37" s="52">
        <f t="shared" si="12"/>
        <v>0</v>
      </c>
      <c r="M37" s="52">
        <f t="shared" si="12"/>
        <v>0</v>
      </c>
      <c r="N37" s="52">
        <f t="shared" si="12"/>
        <v>0</v>
      </c>
      <c r="O37" s="52">
        <f t="shared" si="12"/>
        <v>0</v>
      </c>
    </row>
    <row r="38" spans="1:15" s="57" customFormat="1">
      <c r="A38" s="50">
        <f t="shared" si="3"/>
        <v>2</v>
      </c>
      <c r="B38" s="156"/>
      <c r="C38" s="157" t="s">
        <v>140</v>
      </c>
      <c r="D38" s="136"/>
      <c r="E38" s="11">
        <f>SUBTOTAL(9,E39:E43)</f>
        <v>35406</v>
      </c>
      <c r="F38" s="11">
        <f>SUBTOTAL(9,F39:F43)</f>
        <v>363120</v>
      </c>
      <c r="G38" s="11">
        <f>SUBTOTAL(9,G39:G43)</f>
        <v>3241400</v>
      </c>
      <c r="H38" s="11">
        <f>SUBTOTAL(9,H39:H43)</f>
        <v>3241400</v>
      </c>
      <c r="I38" s="11">
        <f t="shared" ref="I38:N38" si="13">SUBTOTAL(9,I39:I43)</f>
        <v>-3241400</v>
      </c>
      <c r="J38" s="11">
        <f t="shared" si="13"/>
        <v>0</v>
      </c>
      <c r="K38" s="11">
        <f t="shared" si="13"/>
        <v>0</v>
      </c>
      <c r="L38" s="11">
        <f t="shared" si="13"/>
        <v>0</v>
      </c>
      <c r="M38" s="11">
        <f t="shared" si="13"/>
        <v>0</v>
      </c>
      <c r="N38" s="11">
        <f t="shared" si="13"/>
        <v>0</v>
      </c>
      <c r="O38" s="11">
        <f>SUBTOTAL(9,O39:O43)</f>
        <v>0</v>
      </c>
    </row>
    <row r="39" spans="1:15" s="57" customFormat="1" hidden="1">
      <c r="A39" s="50">
        <f t="shared" si="3"/>
        <v>3</v>
      </c>
      <c r="B39" s="153"/>
      <c r="C39" s="155" t="s">
        <v>141</v>
      </c>
      <c r="D39" s="137" t="s">
        <v>71</v>
      </c>
      <c r="E39" s="52">
        <f t="shared" ref="E39:O43" si="14">SUMIF($C$99:$C$1640,$C39,E$99:E$1640)</f>
        <v>0</v>
      </c>
      <c r="F39" s="52">
        <f t="shared" si="14"/>
        <v>0</v>
      </c>
      <c r="G39" s="52">
        <f t="shared" si="14"/>
        <v>0</v>
      </c>
      <c r="H39" s="52">
        <f t="shared" si="14"/>
        <v>0</v>
      </c>
      <c r="I39" s="52">
        <f t="shared" si="14"/>
        <v>0</v>
      </c>
      <c r="J39" s="52">
        <f t="shared" si="14"/>
        <v>0</v>
      </c>
      <c r="K39" s="52">
        <f t="shared" si="14"/>
        <v>0</v>
      </c>
      <c r="L39" s="52">
        <f t="shared" si="14"/>
        <v>0</v>
      </c>
      <c r="M39" s="52">
        <f t="shared" si="14"/>
        <v>0</v>
      </c>
      <c r="N39" s="52">
        <f t="shared" si="14"/>
        <v>0</v>
      </c>
      <c r="O39" s="52">
        <f t="shared" si="14"/>
        <v>0</v>
      </c>
    </row>
    <row r="40" spans="1:15" s="57" customFormat="1">
      <c r="A40" s="50">
        <f t="shared" si="3"/>
        <v>2</v>
      </c>
      <c r="B40" s="153"/>
      <c r="C40" s="155" t="s">
        <v>142</v>
      </c>
      <c r="D40" s="137" t="s">
        <v>73</v>
      </c>
      <c r="E40" s="52">
        <f t="shared" si="14"/>
        <v>26156</v>
      </c>
      <c r="F40" s="52">
        <f t="shared" si="14"/>
        <v>363120</v>
      </c>
      <c r="G40" s="52">
        <f t="shared" si="14"/>
        <v>3040800</v>
      </c>
      <c r="H40" s="52">
        <f t="shared" si="14"/>
        <v>3040800</v>
      </c>
      <c r="I40" s="52">
        <f t="shared" si="14"/>
        <v>-3040800</v>
      </c>
      <c r="J40" s="52">
        <f t="shared" si="14"/>
        <v>0</v>
      </c>
      <c r="K40" s="52">
        <f t="shared" si="14"/>
        <v>0</v>
      </c>
      <c r="L40" s="52">
        <f t="shared" si="14"/>
        <v>0</v>
      </c>
      <c r="M40" s="52">
        <f t="shared" si="14"/>
        <v>0</v>
      </c>
      <c r="N40" s="52">
        <f t="shared" si="14"/>
        <v>0</v>
      </c>
      <c r="O40" s="52">
        <f t="shared" si="14"/>
        <v>0</v>
      </c>
    </row>
    <row r="41" spans="1:15" s="57" customFormat="1">
      <c r="A41" s="50">
        <f t="shared" si="3"/>
        <v>2</v>
      </c>
      <c r="B41" s="153"/>
      <c r="C41" s="155" t="s">
        <v>143</v>
      </c>
      <c r="D41" s="137" t="s">
        <v>75</v>
      </c>
      <c r="E41" s="52">
        <f t="shared" si="14"/>
        <v>9250</v>
      </c>
      <c r="F41" s="52">
        <f t="shared" si="14"/>
        <v>0</v>
      </c>
      <c r="G41" s="52">
        <f t="shared" si="14"/>
        <v>200600</v>
      </c>
      <c r="H41" s="52">
        <f t="shared" si="14"/>
        <v>200600</v>
      </c>
      <c r="I41" s="52">
        <f t="shared" si="14"/>
        <v>-200600</v>
      </c>
      <c r="J41" s="52">
        <f t="shared" si="14"/>
        <v>0</v>
      </c>
      <c r="K41" s="52">
        <f t="shared" si="14"/>
        <v>0</v>
      </c>
      <c r="L41" s="52">
        <f t="shared" si="14"/>
        <v>0</v>
      </c>
      <c r="M41" s="52">
        <f t="shared" si="14"/>
        <v>0</v>
      </c>
      <c r="N41" s="52">
        <f t="shared" si="14"/>
        <v>0</v>
      </c>
      <c r="O41" s="52">
        <f t="shared" si="14"/>
        <v>0</v>
      </c>
    </row>
    <row r="42" spans="1:15" s="57" customFormat="1" hidden="1">
      <c r="A42" s="50">
        <f t="shared" si="3"/>
        <v>3</v>
      </c>
      <c r="B42" s="153"/>
      <c r="C42" s="155" t="s">
        <v>144</v>
      </c>
      <c r="D42" s="137" t="s">
        <v>77</v>
      </c>
      <c r="E42" s="52">
        <f t="shared" si="14"/>
        <v>0</v>
      </c>
      <c r="F42" s="52">
        <f t="shared" si="14"/>
        <v>0</v>
      </c>
      <c r="G42" s="52">
        <f t="shared" si="14"/>
        <v>0</v>
      </c>
      <c r="H42" s="52">
        <f t="shared" si="14"/>
        <v>0</v>
      </c>
      <c r="I42" s="52">
        <f t="shared" si="14"/>
        <v>0</v>
      </c>
      <c r="J42" s="52">
        <f t="shared" si="14"/>
        <v>0</v>
      </c>
      <c r="K42" s="52">
        <f t="shared" si="14"/>
        <v>0</v>
      </c>
      <c r="L42" s="52">
        <f t="shared" si="14"/>
        <v>0</v>
      </c>
      <c r="M42" s="52">
        <f t="shared" si="14"/>
        <v>0</v>
      </c>
      <c r="N42" s="52">
        <f t="shared" si="14"/>
        <v>0</v>
      </c>
      <c r="O42" s="52">
        <f t="shared" si="14"/>
        <v>0</v>
      </c>
    </row>
    <row r="43" spans="1:15" s="57" customFormat="1" hidden="1">
      <c r="A43" s="50">
        <f t="shared" si="3"/>
        <v>3</v>
      </c>
      <c r="B43" s="153"/>
      <c r="C43" s="155" t="s">
        <v>145</v>
      </c>
      <c r="D43" s="137" t="s">
        <v>28</v>
      </c>
      <c r="E43" s="52">
        <f t="shared" si="14"/>
        <v>0</v>
      </c>
      <c r="F43" s="52">
        <f t="shared" si="14"/>
        <v>0</v>
      </c>
      <c r="G43" s="52">
        <f t="shared" si="14"/>
        <v>0</v>
      </c>
      <c r="H43" s="52">
        <f t="shared" si="14"/>
        <v>0</v>
      </c>
      <c r="I43" s="52">
        <f t="shared" si="14"/>
        <v>0</v>
      </c>
      <c r="J43" s="52">
        <f t="shared" si="14"/>
        <v>0</v>
      </c>
      <c r="K43" s="52">
        <f t="shared" si="14"/>
        <v>0</v>
      </c>
      <c r="L43" s="52">
        <f t="shared" si="14"/>
        <v>0</v>
      </c>
      <c r="M43" s="52">
        <f t="shared" si="14"/>
        <v>0</v>
      </c>
      <c r="N43" s="52">
        <f t="shared" si="14"/>
        <v>0</v>
      </c>
      <c r="O43" s="52">
        <f t="shared" si="14"/>
        <v>0</v>
      </c>
    </row>
    <row r="44" spans="1:15" s="57" customFormat="1">
      <c r="A44" s="55">
        <v>1</v>
      </c>
      <c r="B44" s="145" t="s">
        <v>146</v>
      </c>
      <c r="C44" s="157" t="s">
        <v>147</v>
      </c>
      <c r="D44" s="56"/>
      <c r="E44" s="11">
        <f>SUBTOTAL(9,E45:E84)</f>
        <v>0</v>
      </c>
      <c r="F44" s="11">
        <f>SUBTOTAL(9,F45:F84)</f>
        <v>0</v>
      </c>
      <c r="G44" s="11">
        <f>SUBTOTAL(9,G45:G84)</f>
        <v>0</v>
      </c>
      <c r="H44" s="11">
        <f>SUBTOTAL(9,H45:H84)</f>
        <v>0</v>
      </c>
      <c r="I44" s="11">
        <f t="shared" ref="I44:N44" si="15">SUBTOTAL(9,I45:I84)</f>
        <v>0</v>
      </c>
      <c r="J44" s="11">
        <f t="shared" si="15"/>
        <v>0</v>
      </c>
      <c r="K44" s="11">
        <f t="shared" si="15"/>
        <v>0</v>
      </c>
      <c r="L44" s="11">
        <f t="shared" si="15"/>
        <v>0</v>
      </c>
      <c r="M44" s="11">
        <f t="shared" si="15"/>
        <v>0</v>
      </c>
      <c r="N44" s="11">
        <f t="shared" si="15"/>
        <v>0</v>
      </c>
      <c r="O44" s="11">
        <f>SUBTOTAL(9,O45:O84)</f>
        <v>0</v>
      </c>
    </row>
    <row r="45" spans="1:15" s="57" customFormat="1" hidden="1">
      <c r="A45" s="50">
        <f t="shared" ref="A45:A85" si="16">IF(MAX(E45:P45)=0,IF(MIN(E45:P45)=0,3,2),2)</f>
        <v>3</v>
      </c>
      <c r="B45" s="156"/>
      <c r="C45" s="158" t="s">
        <v>26</v>
      </c>
      <c r="D45" s="56"/>
      <c r="E45" s="11">
        <f>SUBTOTAL(9,E46:E71)</f>
        <v>0</v>
      </c>
      <c r="F45" s="11">
        <f t="shared" ref="F45:O45" si="17">SUBTOTAL(9,F46:F71)</f>
        <v>0</v>
      </c>
      <c r="G45" s="11">
        <f t="shared" si="17"/>
        <v>0</v>
      </c>
      <c r="H45" s="11">
        <f t="shared" si="17"/>
        <v>0</v>
      </c>
      <c r="I45" s="11">
        <f t="shared" si="17"/>
        <v>0</v>
      </c>
      <c r="J45" s="11">
        <f t="shared" si="17"/>
        <v>0</v>
      </c>
      <c r="K45" s="11">
        <f t="shared" si="17"/>
        <v>0</v>
      </c>
      <c r="L45" s="11">
        <f t="shared" si="17"/>
        <v>0</v>
      </c>
      <c r="M45" s="11">
        <f t="shared" si="17"/>
        <v>0</v>
      </c>
      <c r="N45" s="11">
        <f t="shared" si="17"/>
        <v>0</v>
      </c>
      <c r="O45" s="11">
        <f t="shared" si="17"/>
        <v>0</v>
      </c>
    </row>
    <row r="46" spans="1:15" s="57" customFormat="1" hidden="1">
      <c r="A46" s="50">
        <f t="shared" si="16"/>
        <v>3</v>
      </c>
      <c r="B46" s="147"/>
      <c r="C46" s="161" t="s">
        <v>770</v>
      </c>
      <c r="D46" s="56"/>
      <c r="E46" s="11">
        <f>SUBTOTAL(9,E47:E57)</f>
        <v>0</v>
      </c>
      <c r="F46" s="11">
        <f>SUBTOTAL(9,F47:F57)</f>
        <v>0</v>
      </c>
      <c r="G46" s="11">
        <f>SUBTOTAL(9,G47:G57)</f>
        <v>0</v>
      </c>
      <c r="H46" s="11">
        <f>SUBTOTAL(9,H47:H57)</f>
        <v>0</v>
      </c>
      <c r="I46" s="11">
        <f t="shared" ref="I46:N46" si="18">SUBTOTAL(9,I47:I57)</f>
        <v>0</v>
      </c>
      <c r="J46" s="11">
        <f t="shared" si="18"/>
        <v>0</v>
      </c>
      <c r="K46" s="11">
        <f t="shared" si="18"/>
        <v>0</v>
      </c>
      <c r="L46" s="11">
        <f t="shared" si="18"/>
        <v>0</v>
      </c>
      <c r="M46" s="11">
        <f t="shared" si="18"/>
        <v>0</v>
      </c>
      <c r="N46" s="11">
        <f t="shared" si="18"/>
        <v>0</v>
      </c>
      <c r="O46" s="11">
        <f>SUBTOTAL(9,O47:O57)</f>
        <v>0</v>
      </c>
    </row>
    <row r="47" spans="1:15" s="57" customFormat="1" ht="25.5" hidden="1">
      <c r="A47" s="50">
        <f t="shared" si="16"/>
        <v>3</v>
      </c>
      <c r="B47" s="148"/>
      <c r="C47" s="160" t="s">
        <v>771</v>
      </c>
      <c r="D47" s="58" t="s">
        <v>2</v>
      </c>
      <c r="E47" s="11">
        <f>SUBTOTAL(9,E48:E49)</f>
        <v>0</v>
      </c>
      <c r="F47" s="11">
        <f>SUBTOTAL(9,F48:F49)</f>
        <v>0</v>
      </c>
      <c r="G47" s="11">
        <f>SUBTOTAL(9,G48:G49)</f>
        <v>0</v>
      </c>
      <c r="H47" s="11">
        <f>SUBTOTAL(9,H48:H49)</f>
        <v>0</v>
      </c>
      <c r="I47" s="11">
        <f t="shared" ref="I47:N47" si="19">SUBTOTAL(9,I48:I49)</f>
        <v>0</v>
      </c>
      <c r="J47" s="11">
        <f t="shared" si="19"/>
        <v>0</v>
      </c>
      <c r="K47" s="11">
        <f t="shared" si="19"/>
        <v>0</v>
      </c>
      <c r="L47" s="11">
        <f t="shared" si="19"/>
        <v>0</v>
      </c>
      <c r="M47" s="11">
        <f t="shared" si="19"/>
        <v>0</v>
      </c>
      <c r="N47" s="11">
        <f t="shared" si="19"/>
        <v>0</v>
      </c>
      <c r="O47" s="11">
        <f>SUBTOTAL(9,O48:O49)</f>
        <v>0</v>
      </c>
    </row>
    <row r="48" spans="1:15" s="57" customFormat="1" ht="25.5" hidden="1">
      <c r="A48" s="50">
        <f t="shared" si="16"/>
        <v>3</v>
      </c>
      <c r="B48" s="148"/>
      <c r="C48" s="260" t="s">
        <v>772</v>
      </c>
      <c r="D48" s="58" t="s">
        <v>302</v>
      </c>
      <c r="E48" s="52">
        <f t="shared" ref="E48:O50" si="20">SUMIF($C$99:$C$1640,$C48,E$99:E$1640)</f>
        <v>0</v>
      </c>
      <c r="F48" s="52">
        <f t="shared" si="20"/>
        <v>0</v>
      </c>
      <c r="G48" s="52">
        <f t="shared" si="20"/>
        <v>0</v>
      </c>
      <c r="H48" s="52">
        <f t="shared" si="20"/>
        <v>0</v>
      </c>
      <c r="I48" s="52">
        <f t="shared" si="20"/>
        <v>0</v>
      </c>
      <c r="J48" s="52">
        <f t="shared" si="20"/>
        <v>0</v>
      </c>
      <c r="K48" s="52">
        <f t="shared" si="20"/>
        <v>0</v>
      </c>
      <c r="L48" s="52">
        <f t="shared" si="20"/>
        <v>0</v>
      </c>
      <c r="M48" s="52">
        <f t="shared" si="20"/>
        <v>0</v>
      </c>
      <c r="N48" s="52">
        <f t="shared" si="20"/>
        <v>0</v>
      </c>
      <c r="O48" s="52">
        <f t="shared" si="20"/>
        <v>0</v>
      </c>
    </row>
    <row r="49" spans="1:15" s="57" customFormat="1" ht="25.5" hidden="1">
      <c r="A49" s="50">
        <f t="shared" si="16"/>
        <v>3</v>
      </c>
      <c r="B49" s="148"/>
      <c r="C49" s="260" t="s">
        <v>773</v>
      </c>
      <c r="D49" s="58" t="s">
        <v>304</v>
      </c>
      <c r="E49" s="52">
        <f t="shared" si="20"/>
        <v>0</v>
      </c>
      <c r="F49" s="52">
        <f t="shared" si="20"/>
        <v>0</v>
      </c>
      <c r="G49" s="52">
        <f t="shared" si="20"/>
        <v>0</v>
      </c>
      <c r="H49" s="52">
        <f t="shared" si="20"/>
        <v>0</v>
      </c>
      <c r="I49" s="52">
        <f t="shared" si="20"/>
        <v>0</v>
      </c>
      <c r="J49" s="52">
        <f t="shared" si="20"/>
        <v>0</v>
      </c>
      <c r="K49" s="52">
        <f t="shared" si="20"/>
        <v>0</v>
      </c>
      <c r="L49" s="52">
        <f t="shared" si="20"/>
        <v>0</v>
      </c>
      <c r="M49" s="52">
        <f t="shared" si="20"/>
        <v>0</v>
      </c>
      <c r="N49" s="52">
        <f t="shared" si="20"/>
        <v>0</v>
      </c>
      <c r="O49" s="52">
        <f t="shared" si="20"/>
        <v>0</v>
      </c>
    </row>
    <row r="50" spans="1:15" s="57" customFormat="1" hidden="1">
      <c r="A50" s="50">
        <f t="shared" si="16"/>
        <v>3</v>
      </c>
      <c r="B50" s="150"/>
      <c r="C50" s="258" t="s">
        <v>42</v>
      </c>
      <c r="D50" s="59" t="s">
        <v>3</v>
      </c>
      <c r="E50" s="52">
        <f t="shared" si="20"/>
        <v>0</v>
      </c>
      <c r="F50" s="52">
        <f t="shared" si="20"/>
        <v>0</v>
      </c>
      <c r="G50" s="52">
        <f t="shared" si="20"/>
        <v>0</v>
      </c>
      <c r="H50" s="52">
        <f t="shared" si="20"/>
        <v>0</v>
      </c>
      <c r="I50" s="52">
        <f t="shared" si="20"/>
        <v>0</v>
      </c>
      <c r="J50" s="52">
        <f t="shared" si="20"/>
        <v>0</v>
      </c>
      <c r="K50" s="52">
        <f t="shared" si="20"/>
        <v>0</v>
      </c>
      <c r="L50" s="52">
        <f t="shared" si="20"/>
        <v>0</v>
      </c>
      <c r="M50" s="52">
        <f t="shared" si="20"/>
        <v>0</v>
      </c>
      <c r="N50" s="52">
        <f t="shared" si="20"/>
        <v>0</v>
      </c>
      <c r="O50" s="52">
        <f t="shared" si="20"/>
        <v>0</v>
      </c>
    </row>
    <row r="51" spans="1:15" s="57" customFormat="1" hidden="1">
      <c r="A51" s="50">
        <f t="shared" si="16"/>
        <v>3</v>
      </c>
      <c r="B51" s="150"/>
      <c r="C51" s="259" t="s">
        <v>449</v>
      </c>
      <c r="D51" s="117" t="s">
        <v>446</v>
      </c>
      <c r="E51" s="11">
        <f>SUBTOTAL(9,E52:E56)</f>
        <v>0</v>
      </c>
      <c r="F51" s="11">
        <f>SUBTOTAL(9,F52:F56)</f>
        <v>0</v>
      </c>
      <c r="G51" s="11">
        <f>SUBTOTAL(9,G52:G56)</f>
        <v>0</v>
      </c>
      <c r="H51" s="11">
        <f>SUBTOTAL(9,H52:H56)</f>
        <v>0</v>
      </c>
      <c r="I51" s="11">
        <f t="shared" ref="I51:N51" si="21">SUBTOTAL(9,I52:I56)</f>
        <v>0</v>
      </c>
      <c r="J51" s="11">
        <f t="shared" si="21"/>
        <v>0</v>
      </c>
      <c r="K51" s="11">
        <f t="shared" si="21"/>
        <v>0</v>
      </c>
      <c r="L51" s="11">
        <f t="shared" si="21"/>
        <v>0</v>
      </c>
      <c r="M51" s="11">
        <f t="shared" si="21"/>
        <v>0</v>
      </c>
      <c r="N51" s="11">
        <f t="shared" si="21"/>
        <v>0</v>
      </c>
      <c r="O51" s="11">
        <f>SUBTOTAL(9,O52:O56)</f>
        <v>0</v>
      </c>
    </row>
    <row r="52" spans="1:15" s="57" customFormat="1" ht="25.5" hidden="1">
      <c r="A52" s="50">
        <f t="shared" si="16"/>
        <v>3</v>
      </c>
      <c r="B52" s="150"/>
      <c r="C52" s="260" t="s">
        <v>153</v>
      </c>
      <c r="D52" s="60" t="s">
        <v>37</v>
      </c>
      <c r="E52" s="52">
        <f t="shared" ref="E52:O59" si="22">SUMIF($C$99:$C$1640,$C52,E$99:E$1640)</f>
        <v>0</v>
      </c>
      <c r="F52" s="52">
        <f t="shared" si="22"/>
        <v>0</v>
      </c>
      <c r="G52" s="52">
        <f t="shared" si="22"/>
        <v>0</v>
      </c>
      <c r="H52" s="52">
        <f t="shared" si="22"/>
        <v>0</v>
      </c>
      <c r="I52" s="52">
        <f t="shared" si="22"/>
        <v>0</v>
      </c>
      <c r="J52" s="52">
        <f t="shared" si="22"/>
        <v>0</v>
      </c>
      <c r="K52" s="52">
        <f t="shared" si="22"/>
        <v>0</v>
      </c>
      <c r="L52" s="52">
        <f t="shared" si="22"/>
        <v>0</v>
      </c>
      <c r="M52" s="52">
        <f t="shared" si="22"/>
        <v>0</v>
      </c>
      <c r="N52" s="52">
        <f t="shared" si="22"/>
        <v>0</v>
      </c>
      <c r="O52" s="52">
        <f t="shared" si="22"/>
        <v>0</v>
      </c>
    </row>
    <row r="53" spans="1:15" s="57" customFormat="1" ht="25.5" hidden="1">
      <c r="A53" s="50">
        <f t="shared" si="16"/>
        <v>3</v>
      </c>
      <c r="B53" s="150"/>
      <c r="C53" s="260" t="s">
        <v>154</v>
      </c>
      <c r="D53" s="60" t="s">
        <v>38</v>
      </c>
      <c r="E53" s="52">
        <f t="shared" si="22"/>
        <v>0</v>
      </c>
      <c r="F53" s="52">
        <f t="shared" si="22"/>
        <v>0</v>
      </c>
      <c r="G53" s="52">
        <f t="shared" si="22"/>
        <v>0</v>
      </c>
      <c r="H53" s="52">
        <f t="shared" si="22"/>
        <v>0</v>
      </c>
      <c r="I53" s="52">
        <f t="shared" si="22"/>
        <v>0</v>
      </c>
      <c r="J53" s="52">
        <f t="shared" si="22"/>
        <v>0</v>
      </c>
      <c r="K53" s="52">
        <f t="shared" si="22"/>
        <v>0</v>
      </c>
      <c r="L53" s="52">
        <f t="shared" si="22"/>
        <v>0</v>
      </c>
      <c r="M53" s="52">
        <f t="shared" si="22"/>
        <v>0</v>
      </c>
      <c r="N53" s="52">
        <f t="shared" si="22"/>
        <v>0</v>
      </c>
      <c r="O53" s="52">
        <f t="shared" si="22"/>
        <v>0</v>
      </c>
    </row>
    <row r="54" spans="1:15" s="57" customFormat="1" hidden="1">
      <c r="A54" s="50">
        <f t="shared" si="16"/>
        <v>3</v>
      </c>
      <c r="B54" s="150"/>
      <c r="C54" s="260" t="s">
        <v>155</v>
      </c>
      <c r="D54" s="60" t="s">
        <v>39</v>
      </c>
      <c r="E54" s="52">
        <f t="shared" si="22"/>
        <v>0</v>
      </c>
      <c r="F54" s="52">
        <f t="shared" si="22"/>
        <v>0</v>
      </c>
      <c r="G54" s="52">
        <f t="shared" si="22"/>
        <v>0</v>
      </c>
      <c r="H54" s="52">
        <f t="shared" si="22"/>
        <v>0</v>
      </c>
      <c r="I54" s="52">
        <f t="shared" si="22"/>
        <v>0</v>
      </c>
      <c r="J54" s="52">
        <f t="shared" si="22"/>
        <v>0</v>
      </c>
      <c r="K54" s="52">
        <f t="shared" si="22"/>
        <v>0</v>
      </c>
      <c r="L54" s="52">
        <f t="shared" si="22"/>
        <v>0</v>
      </c>
      <c r="M54" s="52">
        <f t="shared" si="22"/>
        <v>0</v>
      </c>
      <c r="N54" s="52">
        <f t="shared" si="22"/>
        <v>0</v>
      </c>
      <c r="O54" s="52">
        <f t="shared" si="22"/>
        <v>0</v>
      </c>
    </row>
    <row r="55" spans="1:15" s="57" customFormat="1" ht="25.5" hidden="1">
      <c r="A55" s="50">
        <f t="shared" si="16"/>
        <v>3</v>
      </c>
      <c r="B55" s="150"/>
      <c r="C55" s="260" t="s">
        <v>156</v>
      </c>
      <c r="D55" s="60" t="s">
        <v>40</v>
      </c>
      <c r="E55" s="52">
        <f t="shared" si="22"/>
        <v>0</v>
      </c>
      <c r="F55" s="52">
        <f t="shared" si="22"/>
        <v>0</v>
      </c>
      <c r="G55" s="52">
        <f t="shared" si="22"/>
        <v>0</v>
      </c>
      <c r="H55" s="52">
        <f t="shared" si="22"/>
        <v>0</v>
      </c>
      <c r="I55" s="52">
        <f t="shared" si="22"/>
        <v>0</v>
      </c>
      <c r="J55" s="52">
        <f t="shared" si="22"/>
        <v>0</v>
      </c>
      <c r="K55" s="52">
        <f t="shared" si="22"/>
        <v>0</v>
      </c>
      <c r="L55" s="52">
        <f t="shared" si="22"/>
        <v>0</v>
      </c>
      <c r="M55" s="52">
        <f t="shared" si="22"/>
        <v>0</v>
      </c>
      <c r="N55" s="52">
        <f t="shared" si="22"/>
        <v>0</v>
      </c>
      <c r="O55" s="52">
        <f t="shared" si="22"/>
        <v>0</v>
      </c>
    </row>
    <row r="56" spans="1:15" s="57" customFormat="1" ht="25.5" hidden="1">
      <c r="A56" s="50">
        <f t="shared" si="16"/>
        <v>3</v>
      </c>
      <c r="B56" s="150"/>
      <c r="C56" s="260" t="s">
        <v>157</v>
      </c>
      <c r="D56" s="60" t="s">
        <v>41</v>
      </c>
      <c r="E56" s="52">
        <f t="shared" si="22"/>
        <v>0</v>
      </c>
      <c r="F56" s="52">
        <f t="shared" si="22"/>
        <v>0</v>
      </c>
      <c r="G56" s="52">
        <f t="shared" si="22"/>
        <v>0</v>
      </c>
      <c r="H56" s="52">
        <f t="shared" si="22"/>
        <v>0</v>
      </c>
      <c r="I56" s="52">
        <f t="shared" si="22"/>
        <v>0</v>
      </c>
      <c r="J56" s="52">
        <f t="shared" si="22"/>
        <v>0</v>
      </c>
      <c r="K56" s="52">
        <f t="shared" si="22"/>
        <v>0</v>
      </c>
      <c r="L56" s="52">
        <f t="shared" si="22"/>
        <v>0</v>
      </c>
      <c r="M56" s="52">
        <f t="shared" si="22"/>
        <v>0</v>
      </c>
      <c r="N56" s="52">
        <f t="shared" si="22"/>
        <v>0</v>
      </c>
      <c r="O56" s="52">
        <f t="shared" si="22"/>
        <v>0</v>
      </c>
    </row>
    <row r="57" spans="1:15" s="57" customFormat="1" hidden="1">
      <c r="A57" s="50">
        <f t="shared" si="16"/>
        <v>3</v>
      </c>
      <c r="B57" s="150"/>
      <c r="C57" s="160" t="s">
        <v>158</v>
      </c>
      <c r="D57" s="60" t="s">
        <v>4</v>
      </c>
      <c r="E57" s="52">
        <f t="shared" si="22"/>
        <v>0</v>
      </c>
      <c r="F57" s="52">
        <f t="shared" si="22"/>
        <v>0</v>
      </c>
      <c r="G57" s="52">
        <f t="shared" si="22"/>
        <v>0</v>
      </c>
      <c r="H57" s="52">
        <f t="shared" si="22"/>
        <v>0</v>
      </c>
      <c r="I57" s="52">
        <f t="shared" si="22"/>
        <v>0</v>
      </c>
      <c r="J57" s="52">
        <f t="shared" si="22"/>
        <v>0</v>
      </c>
      <c r="K57" s="52">
        <f t="shared" si="22"/>
        <v>0</v>
      </c>
      <c r="L57" s="52">
        <f t="shared" si="22"/>
        <v>0</v>
      </c>
      <c r="M57" s="52">
        <f t="shared" si="22"/>
        <v>0</v>
      </c>
      <c r="N57" s="52">
        <f t="shared" si="22"/>
        <v>0</v>
      </c>
      <c r="O57" s="52">
        <f t="shared" si="22"/>
        <v>0</v>
      </c>
    </row>
    <row r="58" spans="1:15" s="57" customFormat="1" hidden="1">
      <c r="A58" s="50">
        <f t="shared" si="16"/>
        <v>3</v>
      </c>
      <c r="B58" s="150"/>
      <c r="C58" s="159" t="s">
        <v>19</v>
      </c>
      <c r="D58" s="59" t="s">
        <v>5</v>
      </c>
      <c r="E58" s="52">
        <f t="shared" si="22"/>
        <v>0</v>
      </c>
      <c r="F58" s="52">
        <f t="shared" si="22"/>
        <v>0</v>
      </c>
      <c r="G58" s="52">
        <f t="shared" si="22"/>
        <v>0</v>
      </c>
      <c r="H58" s="52">
        <f t="shared" si="22"/>
        <v>0</v>
      </c>
      <c r="I58" s="52">
        <f t="shared" si="22"/>
        <v>0</v>
      </c>
      <c r="J58" s="52">
        <f t="shared" si="22"/>
        <v>0</v>
      </c>
      <c r="K58" s="52">
        <f t="shared" si="22"/>
        <v>0</v>
      </c>
      <c r="L58" s="52">
        <f t="shared" si="22"/>
        <v>0</v>
      </c>
      <c r="M58" s="52">
        <f t="shared" si="22"/>
        <v>0</v>
      </c>
      <c r="N58" s="52">
        <f t="shared" si="22"/>
        <v>0</v>
      </c>
      <c r="O58" s="52">
        <f t="shared" si="22"/>
        <v>0</v>
      </c>
    </row>
    <row r="59" spans="1:15" s="57" customFormat="1" hidden="1">
      <c r="A59" s="50">
        <f t="shared" si="16"/>
        <v>3</v>
      </c>
      <c r="B59" s="150"/>
      <c r="C59" s="162" t="s">
        <v>450</v>
      </c>
      <c r="D59" s="118" t="s">
        <v>173</v>
      </c>
      <c r="E59" s="52">
        <f t="shared" si="22"/>
        <v>0</v>
      </c>
      <c r="F59" s="52">
        <f t="shared" si="22"/>
        <v>0</v>
      </c>
      <c r="G59" s="52">
        <f t="shared" si="22"/>
        <v>0</v>
      </c>
      <c r="H59" s="52">
        <f t="shared" si="22"/>
        <v>0</v>
      </c>
      <c r="I59" s="52">
        <f t="shared" si="22"/>
        <v>0</v>
      </c>
      <c r="J59" s="52">
        <f t="shared" si="22"/>
        <v>0</v>
      </c>
      <c r="K59" s="52">
        <f t="shared" si="22"/>
        <v>0</v>
      </c>
      <c r="L59" s="52">
        <f t="shared" si="22"/>
        <v>0</v>
      </c>
      <c r="M59" s="52">
        <f t="shared" si="22"/>
        <v>0</v>
      </c>
      <c r="N59" s="52">
        <f t="shared" si="22"/>
        <v>0</v>
      </c>
      <c r="O59" s="52">
        <f t="shared" si="22"/>
        <v>0</v>
      </c>
    </row>
    <row r="60" spans="1:15" s="57" customFormat="1" hidden="1">
      <c r="A60" s="50">
        <f t="shared" si="16"/>
        <v>3</v>
      </c>
      <c r="B60" s="150"/>
      <c r="C60" s="163" t="s">
        <v>33</v>
      </c>
      <c r="D60" s="136"/>
      <c r="E60" s="11">
        <f>SUBTOTAL(9,E61:E62)</f>
        <v>0</v>
      </c>
      <c r="F60" s="11">
        <f>SUBTOTAL(9,F61:F62)</f>
        <v>0</v>
      </c>
      <c r="G60" s="11">
        <f>SUBTOTAL(9,G61:G62)</f>
        <v>0</v>
      </c>
      <c r="H60" s="11">
        <f>SUBTOTAL(9,H61:H62)</f>
        <v>0</v>
      </c>
      <c r="I60" s="11">
        <f t="shared" ref="I60:N60" si="23">SUBTOTAL(9,I61:I62)</f>
        <v>0</v>
      </c>
      <c r="J60" s="11">
        <f t="shared" si="23"/>
        <v>0</v>
      </c>
      <c r="K60" s="11">
        <f t="shared" si="23"/>
        <v>0</v>
      </c>
      <c r="L60" s="11">
        <f t="shared" si="23"/>
        <v>0</v>
      </c>
      <c r="M60" s="11">
        <f t="shared" si="23"/>
        <v>0</v>
      </c>
      <c r="N60" s="11">
        <f t="shared" si="23"/>
        <v>0</v>
      </c>
      <c r="O60" s="11">
        <f>SUBTOTAL(9,O61:O62)</f>
        <v>0</v>
      </c>
    </row>
    <row r="61" spans="1:15" s="57" customFormat="1" hidden="1">
      <c r="A61" s="50">
        <f t="shared" si="16"/>
        <v>3</v>
      </c>
      <c r="B61" s="150"/>
      <c r="C61" s="164" t="s">
        <v>82</v>
      </c>
      <c r="D61" s="136"/>
      <c r="E61" s="52">
        <f t="shared" ref="E61:O71" si="24">SUMIF($C$99:$C$1640,$C61,E$99:E$1640)</f>
        <v>0</v>
      </c>
      <c r="F61" s="52">
        <f t="shared" si="24"/>
        <v>0</v>
      </c>
      <c r="G61" s="52">
        <f t="shared" si="24"/>
        <v>0</v>
      </c>
      <c r="H61" s="52">
        <f t="shared" si="24"/>
        <v>0</v>
      </c>
      <c r="I61" s="52">
        <f t="shared" si="24"/>
        <v>0</v>
      </c>
      <c r="J61" s="52">
        <f t="shared" si="24"/>
        <v>0</v>
      </c>
      <c r="K61" s="52">
        <f t="shared" si="24"/>
        <v>0</v>
      </c>
      <c r="L61" s="52">
        <f t="shared" si="24"/>
        <v>0</v>
      </c>
      <c r="M61" s="52">
        <f t="shared" si="24"/>
        <v>0</v>
      </c>
      <c r="N61" s="52">
        <f t="shared" si="24"/>
        <v>0</v>
      </c>
      <c r="O61" s="52">
        <f t="shared" si="24"/>
        <v>0</v>
      </c>
    </row>
    <row r="62" spans="1:15" s="57" customFormat="1" hidden="1">
      <c r="A62" s="50">
        <f t="shared" si="16"/>
        <v>3</v>
      </c>
      <c r="B62" s="150"/>
      <c r="C62" s="164" t="s">
        <v>83</v>
      </c>
      <c r="D62" s="136"/>
      <c r="E62" s="52">
        <f t="shared" si="24"/>
        <v>0</v>
      </c>
      <c r="F62" s="52">
        <f t="shared" si="24"/>
        <v>0</v>
      </c>
      <c r="G62" s="52">
        <f t="shared" si="24"/>
        <v>0</v>
      </c>
      <c r="H62" s="52">
        <f t="shared" si="24"/>
        <v>0</v>
      </c>
      <c r="I62" s="52">
        <f t="shared" si="24"/>
        <v>0</v>
      </c>
      <c r="J62" s="52">
        <f t="shared" si="24"/>
        <v>0</v>
      </c>
      <c r="K62" s="52">
        <f t="shared" si="24"/>
        <v>0</v>
      </c>
      <c r="L62" s="52">
        <f t="shared" si="24"/>
        <v>0</v>
      </c>
      <c r="M62" s="52">
        <f t="shared" si="24"/>
        <v>0</v>
      </c>
      <c r="N62" s="52">
        <f t="shared" si="24"/>
        <v>0</v>
      </c>
      <c r="O62" s="52">
        <f t="shared" si="24"/>
        <v>0</v>
      </c>
    </row>
    <row r="63" spans="1:15" s="57" customFormat="1" hidden="1">
      <c r="A63" s="50">
        <f t="shared" si="16"/>
        <v>3</v>
      </c>
      <c r="B63" s="153"/>
      <c r="C63" s="163" t="s">
        <v>22</v>
      </c>
      <c r="D63" s="137" t="s">
        <v>11</v>
      </c>
      <c r="E63" s="52">
        <f t="shared" si="24"/>
        <v>0</v>
      </c>
      <c r="F63" s="52">
        <f t="shared" si="24"/>
        <v>0</v>
      </c>
      <c r="G63" s="52">
        <f t="shared" si="24"/>
        <v>0</v>
      </c>
      <c r="H63" s="52">
        <f t="shared" si="24"/>
        <v>0</v>
      </c>
      <c r="I63" s="52">
        <f t="shared" si="24"/>
        <v>0</v>
      </c>
      <c r="J63" s="52">
        <f t="shared" si="24"/>
        <v>0</v>
      </c>
      <c r="K63" s="52">
        <f t="shared" si="24"/>
        <v>0</v>
      </c>
      <c r="L63" s="52">
        <f t="shared" si="24"/>
        <v>0</v>
      </c>
      <c r="M63" s="52">
        <f t="shared" si="24"/>
        <v>0</v>
      </c>
      <c r="N63" s="52">
        <f t="shared" si="24"/>
        <v>0</v>
      </c>
      <c r="O63" s="52">
        <f t="shared" si="24"/>
        <v>0</v>
      </c>
    </row>
    <row r="64" spans="1:15" hidden="1">
      <c r="A64" s="50">
        <f t="shared" si="16"/>
        <v>3</v>
      </c>
      <c r="B64" s="153"/>
      <c r="C64" s="163" t="s">
        <v>29</v>
      </c>
      <c r="D64" s="136" t="s">
        <v>6</v>
      </c>
      <c r="E64" s="52">
        <f t="shared" si="24"/>
        <v>0</v>
      </c>
      <c r="F64" s="52">
        <f t="shared" si="24"/>
        <v>0</v>
      </c>
      <c r="G64" s="52">
        <f t="shared" si="24"/>
        <v>0</v>
      </c>
      <c r="H64" s="52">
        <f t="shared" si="24"/>
        <v>0</v>
      </c>
      <c r="I64" s="52">
        <f t="shared" si="24"/>
        <v>0</v>
      </c>
      <c r="J64" s="52">
        <f t="shared" si="24"/>
        <v>0</v>
      </c>
      <c r="K64" s="52">
        <f t="shared" si="24"/>
        <v>0</v>
      </c>
      <c r="L64" s="52">
        <f t="shared" si="24"/>
        <v>0</v>
      </c>
      <c r="M64" s="52">
        <f t="shared" si="24"/>
        <v>0</v>
      </c>
      <c r="N64" s="52">
        <f t="shared" si="24"/>
        <v>0</v>
      </c>
      <c r="O64" s="52">
        <f t="shared" si="24"/>
        <v>0</v>
      </c>
    </row>
    <row r="65" spans="1:15" hidden="1">
      <c r="A65" s="50">
        <f t="shared" si="16"/>
        <v>3</v>
      </c>
      <c r="B65" s="153"/>
      <c r="C65" s="163" t="s">
        <v>20</v>
      </c>
      <c r="D65" s="136" t="s">
        <v>7</v>
      </c>
      <c r="E65" s="52">
        <f t="shared" si="24"/>
        <v>0</v>
      </c>
      <c r="F65" s="52">
        <f t="shared" si="24"/>
        <v>0</v>
      </c>
      <c r="G65" s="52">
        <f t="shared" si="24"/>
        <v>0</v>
      </c>
      <c r="H65" s="52">
        <f t="shared" si="24"/>
        <v>0</v>
      </c>
      <c r="I65" s="52">
        <f t="shared" si="24"/>
        <v>0</v>
      </c>
      <c r="J65" s="52">
        <f t="shared" si="24"/>
        <v>0</v>
      </c>
      <c r="K65" s="52">
        <f t="shared" si="24"/>
        <v>0</v>
      </c>
      <c r="L65" s="52">
        <f t="shared" si="24"/>
        <v>0</v>
      </c>
      <c r="M65" s="52">
        <f t="shared" si="24"/>
        <v>0</v>
      </c>
      <c r="N65" s="52">
        <f t="shared" si="24"/>
        <v>0</v>
      </c>
      <c r="O65" s="52">
        <f t="shared" si="24"/>
        <v>0</v>
      </c>
    </row>
    <row r="66" spans="1:15" hidden="1">
      <c r="A66" s="50">
        <f t="shared" si="16"/>
        <v>3</v>
      </c>
      <c r="B66" s="153"/>
      <c r="C66" s="163" t="s">
        <v>21</v>
      </c>
      <c r="D66" s="137" t="s">
        <v>8</v>
      </c>
      <c r="E66" s="52">
        <f t="shared" si="24"/>
        <v>0</v>
      </c>
      <c r="F66" s="52">
        <f t="shared" si="24"/>
        <v>0</v>
      </c>
      <c r="G66" s="52">
        <f t="shared" si="24"/>
        <v>0</v>
      </c>
      <c r="H66" s="52">
        <f t="shared" si="24"/>
        <v>0</v>
      </c>
      <c r="I66" s="52">
        <f t="shared" si="24"/>
        <v>0</v>
      </c>
      <c r="J66" s="52">
        <f t="shared" si="24"/>
        <v>0</v>
      </c>
      <c r="K66" s="52">
        <f t="shared" si="24"/>
        <v>0</v>
      </c>
      <c r="L66" s="52">
        <f t="shared" si="24"/>
        <v>0</v>
      </c>
      <c r="M66" s="52">
        <f t="shared" si="24"/>
        <v>0</v>
      </c>
      <c r="N66" s="52">
        <f t="shared" si="24"/>
        <v>0</v>
      </c>
      <c r="O66" s="52">
        <f t="shared" si="24"/>
        <v>0</v>
      </c>
    </row>
    <row r="67" spans="1:15" hidden="1">
      <c r="A67" s="50">
        <f t="shared" si="16"/>
        <v>3</v>
      </c>
      <c r="B67" s="153"/>
      <c r="C67" s="163" t="s">
        <v>526</v>
      </c>
      <c r="D67" s="137" t="s">
        <v>31</v>
      </c>
      <c r="E67" s="52">
        <f t="shared" si="24"/>
        <v>0</v>
      </c>
      <c r="F67" s="52">
        <f t="shared" si="24"/>
        <v>0</v>
      </c>
      <c r="G67" s="52">
        <f t="shared" si="24"/>
        <v>0</v>
      </c>
      <c r="H67" s="52">
        <f t="shared" si="24"/>
        <v>0</v>
      </c>
      <c r="I67" s="52">
        <f t="shared" si="24"/>
        <v>0</v>
      </c>
      <c r="J67" s="52">
        <f t="shared" si="24"/>
        <v>0</v>
      </c>
      <c r="K67" s="52">
        <f t="shared" si="24"/>
        <v>0</v>
      </c>
      <c r="L67" s="52">
        <f t="shared" si="24"/>
        <v>0</v>
      </c>
      <c r="M67" s="52">
        <f t="shared" si="24"/>
        <v>0</v>
      </c>
      <c r="N67" s="52">
        <f t="shared" si="24"/>
        <v>0</v>
      </c>
      <c r="O67" s="52">
        <f t="shared" si="24"/>
        <v>0</v>
      </c>
    </row>
    <row r="68" spans="1:15" ht="25.5" hidden="1">
      <c r="A68" s="50">
        <f t="shared" si="16"/>
        <v>3</v>
      </c>
      <c r="B68" s="153"/>
      <c r="C68" s="163" t="s">
        <v>527</v>
      </c>
      <c r="D68" s="136" t="s">
        <v>43</v>
      </c>
      <c r="E68" s="52">
        <f t="shared" si="24"/>
        <v>0</v>
      </c>
      <c r="F68" s="52">
        <f t="shared" si="24"/>
        <v>0</v>
      </c>
      <c r="G68" s="52">
        <f t="shared" si="24"/>
        <v>0</v>
      </c>
      <c r="H68" s="52">
        <f t="shared" si="24"/>
        <v>0</v>
      </c>
      <c r="I68" s="52">
        <f t="shared" si="24"/>
        <v>0</v>
      </c>
      <c r="J68" s="52">
        <f t="shared" si="24"/>
        <v>0</v>
      </c>
      <c r="K68" s="52">
        <f t="shared" si="24"/>
        <v>0</v>
      </c>
      <c r="L68" s="52">
        <f t="shared" si="24"/>
        <v>0</v>
      </c>
      <c r="M68" s="52">
        <f t="shared" si="24"/>
        <v>0</v>
      </c>
      <c r="N68" s="52">
        <f t="shared" si="24"/>
        <v>0</v>
      </c>
      <c r="O68" s="52">
        <f t="shared" si="24"/>
        <v>0</v>
      </c>
    </row>
    <row r="69" spans="1:15" hidden="1">
      <c r="A69" s="50">
        <f t="shared" si="16"/>
        <v>3</v>
      </c>
      <c r="B69" s="153"/>
      <c r="C69" s="163" t="s">
        <v>558</v>
      </c>
      <c r="D69" s="137" t="s">
        <v>559</v>
      </c>
      <c r="E69" s="52">
        <f t="shared" si="24"/>
        <v>0</v>
      </c>
      <c r="F69" s="52">
        <f t="shared" si="24"/>
        <v>0</v>
      </c>
      <c r="G69" s="52">
        <f t="shared" si="24"/>
        <v>0</v>
      </c>
      <c r="H69" s="52">
        <f t="shared" si="24"/>
        <v>0</v>
      </c>
      <c r="I69" s="52">
        <f t="shared" si="24"/>
        <v>0</v>
      </c>
      <c r="J69" s="52">
        <f t="shared" si="24"/>
        <v>0</v>
      </c>
      <c r="K69" s="52">
        <f t="shared" si="24"/>
        <v>0</v>
      </c>
      <c r="L69" s="52">
        <f t="shared" si="24"/>
        <v>0</v>
      </c>
      <c r="M69" s="52">
        <f t="shared" si="24"/>
        <v>0</v>
      </c>
      <c r="N69" s="52">
        <f t="shared" si="24"/>
        <v>0</v>
      </c>
      <c r="O69" s="52">
        <f t="shared" si="24"/>
        <v>0</v>
      </c>
    </row>
    <row r="70" spans="1:15" ht="25.5" hidden="1">
      <c r="A70" s="50">
        <f t="shared" si="16"/>
        <v>3</v>
      </c>
      <c r="B70" s="153"/>
      <c r="C70" s="163" t="s">
        <v>528</v>
      </c>
      <c r="D70" s="136" t="s">
        <v>9</v>
      </c>
      <c r="E70" s="52">
        <f t="shared" si="24"/>
        <v>0</v>
      </c>
      <c r="F70" s="52">
        <f t="shared" si="24"/>
        <v>0</v>
      </c>
      <c r="G70" s="52">
        <f t="shared" si="24"/>
        <v>0</v>
      </c>
      <c r="H70" s="52">
        <f t="shared" si="24"/>
        <v>0</v>
      </c>
      <c r="I70" s="52">
        <f t="shared" si="24"/>
        <v>0</v>
      </c>
      <c r="J70" s="52">
        <f t="shared" si="24"/>
        <v>0</v>
      </c>
      <c r="K70" s="52">
        <f t="shared" si="24"/>
        <v>0</v>
      </c>
      <c r="L70" s="52">
        <f t="shared" si="24"/>
        <v>0</v>
      </c>
      <c r="M70" s="52">
        <f t="shared" si="24"/>
        <v>0</v>
      </c>
      <c r="N70" s="52">
        <f t="shared" si="24"/>
        <v>0</v>
      </c>
      <c r="O70" s="52">
        <f t="shared" si="24"/>
        <v>0</v>
      </c>
    </row>
    <row r="71" spans="1:15" ht="25.5" hidden="1">
      <c r="A71" s="50">
        <f t="shared" si="16"/>
        <v>3</v>
      </c>
      <c r="B71" s="153"/>
      <c r="C71" s="163" t="s">
        <v>30</v>
      </c>
      <c r="D71" s="136" t="s">
        <v>10</v>
      </c>
      <c r="E71" s="52">
        <f t="shared" si="24"/>
        <v>0</v>
      </c>
      <c r="F71" s="52">
        <f t="shared" si="24"/>
        <v>0</v>
      </c>
      <c r="G71" s="52">
        <f t="shared" si="24"/>
        <v>0</v>
      </c>
      <c r="H71" s="52">
        <f t="shared" si="24"/>
        <v>0</v>
      </c>
      <c r="I71" s="52">
        <f t="shared" si="24"/>
        <v>0</v>
      </c>
      <c r="J71" s="52">
        <f t="shared" si="24"/>
        <v>0</v>
      </c>
      <c r="K71" s="52">
        <f t="shared" si="24"/>
        <v>0</v>
      </c>
      <c r="L71" s="52">
        <f t="shared" si="24"/>
        <v>0</v>
      </c>
      <c r="M71" s="52">
        <f t="shared" si="24"/>
        <v>0</v>
      </c>
      <c r="N71" s="52">
        <f t="shared" si="24"/>
        <v>0</v>
      </c>
      <c r="O71" s="52">
        <f t="shared" si="24"/>
        <v>0</v>
      </c>
    </row>
    <row r="72" spans="1:15" hidden="1">
      <c r="A72" s="50">
        <f t="shared" si="16"/>
        <v>3</v>
      </c>
      <c r="B72" s="153"/>
      <c r="C72" s="165" t="s">
        <v>451</v>
      </c>
      <c r="D72" s="138" t="s">
        <v>93</v>
      </c>
      <c r="E72" s="61">
        <f>SUBTOTAL(9,E73:E74)</f>
        <v>0</v>
      </c>
      <c r="F72" s="61">
        <f>SUBTOTAL(9,F73:F74)</f>
        <v>0</v>
      </c>
      <c r="G72" s="61">
        <f>SUBTOTAL(9,G73:G74)</f>
        <v>0</v>
      </c>
      <c r="H72" s="61">
        <f>SUBTOTAL(9,H73:H74)</f>
        <v>0</v>
      </c>
      <c r="I72" s="61">
        <f t="shared" ref="I72:N72" si="25">SUBTOTAL(9,I73:I74)</f>
        <v>0</v>
      </c>
      <c r="J72" s="61">
        <f t="shared" si="25"/>
        <v>0</v>
      </c>
      <c r="K72" s="61">
        <f t="shared" si="25"/>
        <v>0</v>
      </c>
      <c r="L72" s="61">
        <f t="shared" si="25"/>
        <v>0</v>
      </c>
      <c r="M72" s="61">
        <f t="shared" si="25"/>
        <v>0</v>
      </c>
      <c r="N72" s="61">
        <f t="shared" si="25"/>
        <v>0</v>
      </c>
      <c r="O72" s="61">
        <f>SUBTOTAL(9,O73:O74)</f>
        <v>0</v>
      </c>
    </row>
    <row r="73" spans="1:15" hidden="1">
      <c r="A73" s="50">
        <f t="shared" si="16"/>
        <v>3</v>
      </c>
      <c r="B73" s="153"/>
      <c r="C73" s="166" t="s">
        <v>452</v>
      </c>
      <c r="D73" s="138" t="s">
        <v>453</v>
      </c>
      <c r="E73" s="52">
        <f t="shared" ref="E73:O74" si="26">SUMIF($C$99:$C$1640,$C73,E$99:E$1640)</f>
        <v>0</v>
      </c>
      <c r="F73" s="52">
        <f t="shared" si="26"/>
        <v>0</v>
      </c>
      <c r="G73" s="52">
        <f t="shared" si="26"/>
        <v>0</v>
      </c>
      <c r="H73" s="52">
        <f t="shared" si="26"/>
        <v>0</v>
      </c>
      <c r="I73" s="52">
        <f t="shared" si="26"/>
        <v>0</v>
      </c>
      <c r="J73" s="52">
        <f t="shared" si="26"/>
        <v>0</v>
      </c>
      <c r="K73" s="52">
        <f t="shared" si="26"/>
        <v>0</v>
      </c>
      <c r="L73" s="52">
        <f t="shared" si="26"/>
        <v>0</v>
      </c>
      <c r="M73" s="52">
        <f t="shared" si="26"/>
        <v>0</v>
      </c>
      <c r="N73" s="52">
        <f t="shared" si="26"/>
        <v>0</v>
      </c>
      <c r="O73" s="52">
        <f t="shared" si="26"/>
        <v>0</v>
      </c>
    </row>
    <row r="74" spans="1:15" hidden="1">
      <c r="A74" s="50">
        <f t="shared" si="16"/>
        <v>3</v>
      </c>
      <c r="B74" s="153"/>
      <c r="C74" s="166" t="s">
        <v>454</v>
      </c>
      <c r="D74" s="138" t="s">
        <v>455</v>
      </c>
      <c r="E74" s="52">
        <f t="shared" si="26"/>
        <v>0</v>
      </c>
      <c r="F74" s="52">
        <f t="shared" si="26"/>
        <v>0</v>
      </c>
      <c r="G74" s="52">
        <f t="shared" si="26"/>
        <v>0</v>
      </c>
      <c r="H74" s="52">
        <f t="shared" si="26"/>
        <v>0</v>
      </c>
      <c r="I74" s="52">
        <f t="shared" si="26"/>
        <v>0</v>
      </c>
      <c r="J74" s="52">
        <f t="shared" si="26"/>
        <v>0</v>
      </c>
      <c r="K74" s="52">
        <f t="shared" si="26"/>
        <v>0</v>
      </c>
      <c r="L74" s="52">
        <f t="shared" si="26"/>
        <v>0</v>
      </c>
      <c r="M74" s="52">
        <f t="shared" si="26"/>
        <v>0</v>
      </c>
      <c r="N74" s="52">
        <f t="shared" si="26"/>
        <v>0</v>
      </c>
      <c r="O74" s="52">
        <f t="shared" si="26"/>
        <v>0</v>
      </c>
    </row>
    <row r="75" spans="1:15" hidden="1">
      <c r="A75" s="50">
        <f t="shared" si="16"/>
        <v>3</v>
      </c>
      <c r="B75" s="156"/>
      <c r="C75" s="158" t="s">
        <v>32</v>
      </c>
      <c r="D75" s="136"/>
      <c r="E75" s="11">
        <f>SUBTOTAL(9,E76:E80)</f>
        <v>0</v>
      </c>
      <c r="F75" s="11">
        <f>SUBTOTAL(9,F76:F80)</f>
        <v>0</v>
      </c>
      <c r="G75" s="11">
        <f>SUBTOTAL(9,G76:G80)</f>
        <v>0</v>
      </c>
      <c r="H75" s="11">
        <f>SUBTOTAL(9,H76:H80)</f>
        <v>0</v>
      </c>
      <c r="I75" s="11">
        <f t="shared" ref="I75:N75" si="27">SUBTOTAL(9,I76:I80)</f>
        <v>0</v>
      </c>
      <c r="J75" s="11">
        <f t="shared" si="27"/>
        <v>0</v>
      </c>
      <c r="K75" s="11">
        <f t="shared" si="27"/>
        <v>0</v>
      </c>
      <c r="L75" s="11">
        <f t="shared" si="27"/>
        <v>0</v>
      </c>
      <c r="M75" s="11">
        <f t="shared" si="27"/>
        <v>0</v>
      </c>
      <c r="N75" s="11">
        <f t="shared" si="27"/>
        <v>0</v>
      </c>
      <c r="O75" s="11">
        <f>SUBTOTAL(9,O76:O80)</f>
        <v>0</v>
      </c>
    </row>
    <row r="76" spans="1:15" hidden="1">
      <c r="A76" s="50">
        <f t="shared" si="16"/>
        <v>3</v>
      </c>
      <c r="B76" s="153"/>
      <c r="C76" s="163" t="s">
        <v>70</v>
      </c>
      <c r="D76" s="137" t="s">
        <v>71</v>
      </c>
      <c r="E76" s="52">
        <f t="shared" ref="E76:O80" si="28">SUMIF($C$99:$C$1640,$C76,E$99:E$1640)</f>
        <v>0</v>
      </c>
      <c r="F76" s="52">
        <f t="shared" si="28"/>
        <v>0</v>
      </c>
      <c r="G76" s="52">
        <f t="shared" si="28"/>
        <v>0</v>
      </c>
      <c r="H76" s="52">
        <f t="shared" si="28"/>
        <v>0</v>
      </c>
      <c r="I76" s="52">
        <f t="shared" si="28"/>
        <v>0</v>
      </c>
      <c r="J76" s="52">
        <f t="shared" si="28"/>
        <v>0</v>
      </c>
      <c r="K76" s="52">
        <f t="shared" si="28"/>
        <v>0</v>
      </c>
      <c r="L76" s="52">
        <f t="shared" si="28"/>
        <v>0</v>
      </c>
      <c r="M76" s="52">
        <f t="shared" si="28"/>
        <v>0</v>
      </c>
      <c r="N76" s="52">
        <f t="shared" si="28"/>
        <v>0</v>
      </c>
      <c r="O76" s="52">
        <f t="shared" si="28"/>
        <v>0</v>
      </c>
    </row>
    <row r="77" spans="1:15" hidden="1">
      <c r="A77" s="50">
        <f t="shared" si="16"/>
        <v>3</v>
      </c>
      <c r="B77" s="153"/>
      <c r="C77" s="163" t="s">
        <v>72</v>
      </c>
      <c r="D77" s="137" t="s">
        <v>73</v>
      </c>
      <c r="E77" s="52">
        <f t="shared" si="28"/>
        <v>0</v>
      </c>
      <c r="F77" s="52">
        <f t="shared" si="28"/>
        <v>0</v>
      </c>
      <c r="G77" s="52">
        <f t="shared" si="28"/>
        <v>0</v>
      </c>
      <c r="H77" s="52">
        <f t="shared" si="28"/>
        <v>0</v>
      </c>
      <c r="I77" s="52">
        <f t="shared" si="28"/>
        <v>0</v>
      </c>
      <c r="J77" s="52">
        <f t="shared" si="28"/>
        <v>0</v>
      </c>
      <c r="K77" s="52">
        <f t="shared" si="28"/>
        <v>0</v>
      </c>
      <c r="L77" s="52">
        <f t="shared" si="28"/>
        <v>0</v>
      </c>
      <c r="M77" s="52">
        <f t="shared" si="28"/>
        <v>0</v>
      </c>
      <c r="N77" s="52">
        <f t="shared" si="28"/>
        <v>0</v>
      </c>
      <c r="O77" s="52">
        <f t="shared" si="28"/>
        <v>0</v>
      </c>
    </row>
    <row r="78" spans="1:15" hidden="1">
      <c r="A78" s="50">
        <f t="shared" si="16"/>
        <v>3</v>
      </c>
      <c r="B78" s="153"/>
      <c r="C78" s="163" t="s">
        <v>74</v>
      </c>
      <c r="D78" s="137" t="s">
        <v>75</v>
      </c>
      <c r="E78" s="52">
        <f t="shared" si="28"/>
        <v>0</v>
      </c>
      <c r="F78" s="52">
        <f t="shared" si="28"/>
        <v>0</v>
      </c>
      <c r="G78" s="52">
        <f t="shared" si="28"/>
        <v>0</v>
      </c>
      <c r="H78" s="52">
        <f t="shared" si="28"/>
        <v>0</v>
      </c>
      <c r="I78" s="52">
        <f t="shared" si="28"/>
        <v>0</v>
      </c>
      <c r="J78" s="52">
        <f t="shared" si="28"/>
        <v>0</v>
      </c>
      <c r="K78" s="52">
        <f t="shared" si="28"/>
        <v>0</v>
      </c>
      <c r="L78" s="52">
        <f t="shared" si="28"/>
        <v>0</v>
      </c>
      <c r="M78" s="52">
        <f t="shared" si="28"/>
        <v>0</v>
      </c>
      <c r="N78" s="52">
        <f t="shared" si="28"/>
        <v>0</v>
      </c>
      <c r="O78" s="52">
        <f t="shared" si="28"/>
        <v>0</v>
      </c>
    </row>
    <row r="79" spans="1:15" hidden="1">
      <c r="A79" s="50">
        <f t="shared" si="16"/>
        <v>3</v>
      </c>
      <c r="B79" s="153"/>
      <c r="C79" s="163" t="s">
        <v>76</v>
      </c>
      <c r="D79" s="137" t="s">
        <v>77</v>
      </c>
      <c r="E79" s="52">
        <f t="shared" si="28"/>
        <v>0</v>
      </c>
      <c r="F79" s="52">
        <f t="shared" si="28"/>
        <v>0</v>
      </c>
      <c r="G79" s="52">
        <f t="shared" si="28"/>
        <v>0</v>
      </c>
      <c r="H79" s="52">
        <f t="shared" si="28"/>
        <v>0</v>
      </c>
      <c r="I79" s="52">
        <f t="shared" si="28"/>
        <v>0</v>
      </c>
      <c r="J79" s="52">
        <f t="shared" si="28"/>
        <v>0</v>
      </c>
      <c r="K79" s="52">
        <f t="shared" si="28"/>
        <v>0</v>
      </c>
      <c r="L79" s="52">
        <f t="shared" si="28"/>
        <v>0</v>
      </c>
      <c r="M79" s="52">
        <f t="shared" si="28"/>
        <v>0</v>
      </c>
      <c r="N79" s="52">
        <f t="shared" si="28"/>
        <v>0</v>
      </c>
      <c r="O79" s="52">
        <f t="shared" si="28"/>
        <v>0</v>
      </c>
    </row>
    <row r="80" spans="1:15" hidden="1">
      <c r="A80" s="50">
        <f t="shared" si="16"/>
        <v>3</v>
      </c>
      <c r="B80" s="153"/>
      <c r="C80" s="163" t="s">
        <v>12</v>
      </c>
      <c r="D80" s="137" t="s">
        <v>28</v>
      </c>
      <c r="E80" s="52">
        <f t="shared" si="28"/>
        <v>0</v>
      </c>
      <c r="F80" s="52">
        <f t="shared" si="28"/>
        <v>0</v>
      </c>
      <c r="G80" s="52">
        <f t="shared" si="28"/>
        <v>0</v>
      </c>
      <c r="H80" s="52">
        <f t="shared" si="28"/>
        <v>0</v>
      </c>
      <c r="I80" s="52">
        <f t="shared" si="28"/>
        <v>0</v>
      </c>
      <c r="J80" s="52">
        <f t="shared" si="28"/>
        <v>0</v>
      </c>
      <c r="K80" s="52">
        <f t="shared" si="28"/>
        <v>0</v>
      </c>
      <c r="L80" s="52">
        <f t="shared" si="28"/>
        <v>0</v>
      </c>
      <c r="M80" s="52">
        <f t="shared" si="28"/>
        <v>0</v>
      </c>
      <c r="N80" s="52">
        <f t="shared" si="28"/>
        <v>0</v>
      </c>
      <c r="O80" s="52">
        <f t="shared" si="28"/>
        <v>0</v>
      </c>
    </row>
    <row r="81" spans="1:15" ht="25.5" hidden="1">
      <c r="A81" s="50">
        <f t="shared" si="16"/>
        <v>3</v>
      </c>
      <c r="B81" s="156"/>
      <c r="C81" s="158" t="s">
        <v>23</v>
      </c>
      <c r="D81" s="137"/>
      <c r="E81" s="11">
        <f>SUBTOTAL(9,E82:E84)</f>
        <v>0</v>
      </c>
      <c r="F81" s="11">
        <f>SUBTOTAL(9,F82:F84)</f>
        <v>0</v>
      </c>
      <c r="G81" s="11">
        <f>SUBTOTAL(9,G82:G84)</f>
        <v>0</v>
      </c>
      <c r="H81" s="11">
        <f>SUBTOTAL(9,H82:H84)</f>
        <v>0</v>
      </c>
      <c r="I81" s="11">
        <f t="shared" ref="I81:N81" si="29">SUBTOTAL(9,I82:I84)</f>
        <v>0</v>
      </c>
      <c r="J81" s="11">
        <f t="shared" si="29"/>
        <v>0</v>
      </c>
      <c r="K81" s="11">
        <f t="shared" si="29"/>
        <v>0</v>
      </c>
      <c r="L81" s="11">
        <f t="shared" si="29"/>
        <v>0</v>
      </c>
      <c r="M81" s="11">
        <f t="shared" si="29"/>
        <v>0</v>
      </c>
      <c r="N81" s="11">
        <f t="shared" si="29"/>
        <v>0</v>
      </c>
      <c r="O81" s="11">
        <f>SUBTOTAL(9,O82:O84)</f>
        <v>0</v>
      </c>
    </row>
    <row r="82" spans="1:15" hidden="1">
      <c r="A82" s="50">
        <f t="shared" si="16"/>
        <v>3</v>
      </c>
      <c r="B82" s="156"/>
      <c r="C82" s="163" t="s">
        <v>90</v>
      </c>
      <c r="D82" s="137" t="s">
        <v>87</v>
      </c>
      <c r="E82" s="52">
        <f t="shared" ref="E82:O85" si="30">SUMIF($C$99:$C$1640,$C82,E$99:E$1640)</f>
        <v>0</v>
      </c>
      <c r="F82" s="52">
        <f t="shared" si="30"/>
        <v>0</v>
      </c>
      <c r="G82" s="52">
        <f t="shared" si="30"/>
        <v>0</v>
      </c>
      <c r="H82" s="52">
        <f t="shared" si="30"/>
        <v>0</v>
      </c>
      <c r="I82" s="52">
        <f t="shared" si="30"/>
        <v>0</v>
      </c>
      <c r="J82" s="52">
        <f t="shared" si="30"/>
        <v>0</v>
      </c>
      <c r="K82" s="52">
        <f t="shared" si="30"/>
        <v>0</v>
      </c>
      <c r="L82" s="52">
        <f t="shared" si="30"/>
        <v>0</v>
      </c>
      <c r="M82" s="52">
        <f t="shared" si="30"/>
        <v>0</v>
      </c>
      <c r="N82" s="52">
        <f t="shared" si="30"/>
        <v>0</v>
      </c>
      <c r="O82" s="52">
        <f t="shared" si="30"/>
        <v>0</v>
      </c>
    </row>
    <row r="83" spans="1:15" hidden="1">
      <c r="A83" s="50">
        <f t="shared" si="16"/>
        <v>3</v>
      </c>
      <c r="B83" s="156"/>
      <c r="C83" s="163" t="s">
        <v>92</v>
      </c>
      <c r="D83" s="137" t="s">
        <v>89</v>
      </c>
      <c r="E83" s="52">
        <f t="shared" si="30"/>
        <v>0</v>
      </c>
      <c r="F83" s="52">
        <f t="shared" si="30"/>
        <v>0</v>
      </c>
      <c r="G83" s="52">
        <f t="shared" si="30"/>
        <v>0</v>
      </c>
      <c r="H83" s="52">
        <f t="shared" si="30"/>
        <v>0</v>
      </c>
      <c r="I83" s="52">
        <f t="shared" si="30"/>
        <v>0</v>
      </c>
      <c r="J83" s="52">
        <f t="shared" si="30"/>
        <v>0</v>
      </c>
      <c r="K83" s="52">
        <f t="shared" si="30"/>
        <v>0</v>
      </c>
      <c r="L83" s="52">
        <f t="shared" si="30"/>
        <v>0</v>
      </c>
      <c r="M83" s="52">
        <f t="shared" si="30"/>
        <v>0</v>
      </c>
      <c r="N83" s="52">
        <f t="shared" si="30"/>
        <v>0</v>
      </c>
      <c r="O83" s="52">
        <f t="shared" si="30"/>
        <v>0</v>
      </c>
    </row>
    <row r="84" spans="1:15" hidden="1">
      <c r="A84" s="50">
        <f t="shared" si="16"/>
        <v>3</v>
      </c>
      <c r="B84" s="156"/>
      <c r="C84" s="163" t="s">
        <v>91</v>
      </c>
      <c r="D84" s="137" t="s">
        <v>88</v>
      </c>
      <c r="E84" s="52">
        <f t="shared" si="30"/>
        <v>0</v>
      </c>
      <c r="F84" s="52">
        <f t="shared" si="30"/>
        <v>0</v>
      </c>
      <c r="G84" s="52">
        <f t="shared" si="30"/>
        <v>0</v>
      </c>
      <c r="H84" s="52">
        <f t="shared" si="30"/>
        <v>0</v>
      </c>
      <c r="I84" s="52">
        <f t="shared" si="30"/>
        <v>0</v>
      </c>
      <c r="J84" s="52">
        <f t="shared" si="30"/>
        <v>0</v>
      </c>
      <c r="K84" s="52">
        <f t="shared" si="30"/>
        <v>0</v>
      </c>
      <c r="L84" s="52">
        <f t="shared" si="30"/>
        <v>0</v>
      </c>
      <c r="M84" s="52">
        <f t="shared" si="30"/>
        <v>0</v>
      </c>
      <c r="N84" s="52">
        <f t="shared" si="30"/>
        <v>0</v>
      </c>
      <c r="O84" s="52">
        <f t="shared" si="30"/>
        <v>0</v>
      </c>
    </row>
    <row r="85" spans="1:15" hidden="1">
      <c r="A85" s="50">
        <f t="shared" si="16"/>
        <v>3</v>
      </c>
      <c r="B85" s="145" t="s">
        <v>148</v>
      </c>
      <c r="C85" s="157" t="s">
        <v>24</v>
      </c>
      <c r="D85" s="137" t="s">
        <v>13</v>
      </c>
      <c r="E85" s="52">
        <f t="shared" si="30"/>
        <v>0</v>
      </c>
      <c r="F85" s="52">
        <f t="shared" si="30"/>
        <v>0</v>
      </c>
      <c r="G85" s="52">
        <f t="shared" si="30"/>
        <v>0</v>
      </c>
      <c r="H85" s="52">
        <f t="shared" si="30"/>
        <v>0</v>
      </c>
      <c r="I85" s="52">
        <f t="shared" si="30"/>
        <v>0</v>
      </c>
      <c r="J85" s="52">
        <f t="shared" si="30"/>
        <v>0</v>
      </c>
      <c r="K85" s="52">
        <f t="shared" si="30"/>
        <v>0</v>
      </c>
      <c r="L85" s="52">
        <f t="shared" si="30"/>
        <v>0</v>
      </c>
      <c r="M85" s="52">
        <f t="shared" si="30"/>
        <v>0</v>
      </c>
      <c r="N85" s="52">
        <f t="shared" si="30"/>
        <v>0</v>
      </c>
      <c r="O85" s="52">
        <f t="shared" si="30"/>
        <v>0</v>
      </c>
    </row>
    <row r="86" spans="1:15">
      <c r="A86" s="55">
        <v>1</v>
      </c>
      <c r="B86" s="153"/>
      <c r="C86" s="155"/>
      <c r="D86" s="137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spans="1:15">
      <c r="A87" s="55">
        <v>1</v>
      </c>
      <c r="B87" s="153"/>
      <c r="C87" s="157" t="s">
        <v>36</v>
      </c>
      <c r="D87" s="137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spans="1:15">
      <c r="A88" s="50">
        <f t="shared" ref="A88:A97" si="31">IF(MAX(E88:P88)=0,IF(MIN(E88:P88)=0,3,2),2)</f>
        <v>2</v>
      </c>
      <c r="B88" s="153"/>
      <c r="C88" s="155" t="s">
        <v>78</v>
      </c>
      <c r="D88" s="137"/>
      <c r="E88" s="62">
        <f>E90+E96</f>
        <v>77</v>
      </c>
      <c r="F88" s="62">
        <f t="shared" ref="F88:O88" si="32">F90+F96</f>
        <v>103</v>
      </c>
      <c r="G88" s="62">
        <f t="shared" si="32"/>
        <v>103</v>
      </c>
      <c r="H88" s="62">
        <f t="shared" si="32"/>
        <v>103</v>
      </c>
      <c r="I88" s="62">
        <f t="shared" si="32"/>
        <v>0</v>
      </c>
      <c r="J88" s="62">
        <f t="shared" si="32"/>
        <v>103</v>
      </c>
      <c r="K88" s="62">
        <f t="shared" si="32"/>
        <v>103</v>
      </c>
      <c r="L88" s="62">
        <f t="shared" si="32"/>
        <v>0</v>
      </c>
      <c r="M88" s="62">
        <f t="shared" si="32"/>
        <v>103</v>
      </c>
      <c r="N88" s="62">
        <f t="shared" si="32"/>
        <v>0</v>
      </c>
      <c r="O88" s="62">
        <f t="shared" si="32"/>
        <v>103</v>
      </c>
    </row>
    <row r="89" spans="1:15">
      <c r="A89" s="50">
        <f t="shared" si="31"/>
        <v>2</v>
      </c>
      <c r="B89" s="153"/>
      <c r="C89" s="155" t="s">
        <v>79</v>
      </c>
      <c r="D89" s="137"/>
      <c r="E89" s="62">
        <f>E93+E97</f>
        <v>83</v>
      </c>
      <c r="F89" s="62">
        <f t="shared" ref="F89:O89" si="33">F93+F97</f>
        <v>103</v>
      </c>
      <c r="G89" s="62">
        <f t="shared" si="33"/>
        <v>103</v>
      </c>
      <c r="H89" s="62">
        <f t="shared" si="33"/>
        <v>103</v>
      </c>
      <c r="I89" s="62">
        <f t="shared" si="33"/>
        <v>0</v>
      </c>
      <c r="J89" s="62">
        <f t="shared" si="33"/>
        <v>103</v>
      </c>
      <c r="K89" s="62">
        <f t="shared" si="33"/>
        <v>103</v>
      </c>
      <c r="L89" s="62">
        <f t="shared" si="33"/>
        <v>0</v>
      </c>
      <c r="M89" s="62">
        <f t="shared" si="33"/>
        <v>103</v>
      </c>
      <c r="N89" s="62">
        <f t="shared" si="33"/>
        <v>0</v>
      </c>
      <c r="O89" s="62">
        <f t="shared" si="33"/>
        <v>103</v>
      </c>
    </row>
    <row r="90" spans="1:15">
      <c r="A90" s="50">
        <f t="shared" si="31"/>
        <v>2</v>
      </c>
      <c r="B90" s="153"/>
      <c r="C90" s="155" t="s">
        <v>34</v>
      </c>
      <c r="D90" s="137"/>
      <c r="E90" s="62">
        <f>SUM(E91:E92)</f>
        <v>77</v>
      </c>
      <c r="F90" s="62">
        <f>SUM(F91:F92)</f>
        <v>103</v>
      </c>
      <c r="G90" s="62">
        <f>SUM(G91:G92)</f>
        <v>103</v>
      </c>
      <c r="H90" s="62">
        <f>SUM(H91:H92)</f>
        <v>103</v>
      </c>
      <c r="I90" s="62">
        <f t="shared" ref="I90:N90" si="34">SUM(I91:I92)</f>
        <v>0</v>
      </c>
      <c r="J90" s="62">
        <f t="shared" si="34"/>
        <v>103</v>
      </c>
      <c r="K90" s="62">
        <f t="shared" si="34"/>
        <v>103</v>
      </c>
      <c r="L90" s="62">
        <f t="shared" si="34"/>
        <v>0</v>
      </c>
      <c r="M90" s="62">
        <f t="shared" si="34"/>
        <v>103</v>
      </c>
      <c r="N90" s="62">
        <f t="shared" si="34"/>
        <v>0</v>
      </c>
      <c r="O90" s="62">
        <f>SUM(O91:O92)</f>
        <v>103</v>
      </c>
    </row>
    <row r="91" spans="1:15">
      <c r="A91" s="50">
        <f t="shared" si="31"/>
        <v>2</v>
      </c>
      <c r="B91" s="153"/>
      <c r="C91" s="167" t="s">
        <v>80</v>
      </c>
      <c r="D91" s="137"/>
      <c r="E91" s="52">
        <f t="shared" ref="E91:O92" si="35">SUMIF($C$99:$C$1640,$C91,E$99:E$1640)</f>
        <v>24</v>
      </c>
      <c r="F91" s="52">
        <f t="shared" si="35"/>
        <v>34</v>
      </c>
      <c r="G91" s="52">
        <f t="shared" si="35"/>
        <v>34</v>
      </c>
      <c r="H91" s="52">
        <f t="shared" si="35"/>
        <v>34</v>
      </c>
      <c r="I91" s="52">
        <f t="shared" si="35"/>
        <v>0</v>
      </c>
      <c r="J91" s="52">
        <f t="shared" si="35"/>
        <v>34</v>
      </c>
      <c r="K91" s="52">
        <f t="shared" si="35"/>
        <v>34</v>
      </c>
      <c r="L91" s="52">
        <f t="shared" si="35"/>
        <v>0</v>
      </c>
      <c r="M91" s="52">
        <f t="shared" si="35"/>
        <v>34</v>
      </c>
      <c r="N91" s="52">
        <f t="shared" si="35"/>
        <v>0</v>
      </c>
      <c r="O91" s="52">
        <f t="shared" si="35"/>
        <v>34</v>
      </c>
    </row>
    <row r="92" spans="1:15">
      <c r="A92" s="50">
        <f t="shared" si="31"/>
        <v>2</v>
      </c>
      <c r="B92" s="153"/>
      <c r="C92" s="167" t="s">
        <v>81</v>
      </c>
      <c r="D92" s="137"/>
      <c r="E92" s="52">
        <f t="shared" si="35"/>
        <v>53</v>
      </c>
      <c r="F92" s="52">
        <f t="shared" si="35"/>
        <v>69</v>
      </c>
      <c r="G92" s="52">
        <f t="shared" si="35"/>
        <v>69</v>
      </c>
      <c r="H92" s="52">
        <f t="shared" si="35"/>
        <v>69</v>
      </c>
      <c r="I92" s="52">
        <f t="shared" si="35"/>
        <v>0</v>
      </c>
      <c r="J92" s="52">
        <f t="shared" si="35"/>
        <v>69</v>
      </c>
      <c r="K92" s="52">
        <f t="shared" si="35"/>
        <v>69</v>
      </c>
      <c r="L92" s="52">
        <f t="shared" si="35"/>
        <v>0</v>
      </c>
      <c r="M92" s="52">
        <f t="shared" si="35"/>
        <v>69</v>
      </c>
      <c r="N92" s="52">
        <f t="shared" si="35"/>
        <v>0</v>
      </c>
      <c r="O92" s="52">
        <f t="shared" si="35"/>
        <v>69</v>
      </c>
    </row>
    <row r="93" spans="1:15">
      <c r="A93" s="50">
        <f t="shared" si="31"/>
        <v>2</v>
      </c>
      <c r="B93" s="153"/>
      <c r="C93" s="155" t="s">
        <v>35</v>
      </c>
      <c r="D93" s="137"/>
      <c r="E93" s="62">
        <f>SUM(E94:E95)</f>
        <v>83</v>
      </c>
      <c r="F93" s="62">
        <f>SUM(F94:F95)</f>
        <v>103</v>
      </c>
      <c r="G93" s="62">
        <f>SUM(G94:G95)</f>
        <v>103</v>
      </c>
      <c r="H93" s="62">
        <f>SUM(H94:H95)</f>
        <v>103</v>
      </c>
      <c r="I93" s="62">
        <f t="shared" ref="I93:N93" si="36">SUM(I94:I95)</f>
        <v>0</v>
      </c>
      <c r="J93" s="62">
        <f t="shared" si="36"/>
        <v>103</v>
      </c>
      <c r="K93" s="62">
        <f t="shared" si="36"/>
        <v>103</v>
      </c>
      <c r="L93" s="62">
        <f t="shared" si="36"/>
        <v>0</v>
      </c>
      <c r="M93" s="62">
        <f t="shared" si="36"/>
        <v>103</v>
      </c>
      <c r="N93" s="62">
        <f t="shared" si="36"/>
        <v>0</v>
      </c>
      <c r="O93" s="62">
        <f>SUM(O94:O95)</f>
        <v>103</v>
      </c>
    </row>
    <row r="94" spans="1:15">
      <c r="A94" s="50">
        <f t="shared" si="31"/>
        <v>2</v>
      </c>
      <c r="B94" s="153"/>
      <c r="C94" s="167" t="s">
        <v>84</v>
      </c>
      <c r="D94" s="137"/>
      <c r="E94" s="52">
        <f t="shared" ref="E94:O97" si="37">SUMIF($C$99:$C$1640,$C94,E$99:E$1640)</f>
        <v>30</v>
      </c>
      <c r="F94" s="52">
        <f t="shared" si="37"/>
        <v>34</v>
      </c>
      <c r="G94" s="52">
        <f t="shared" si="37"/>
        <v>34</v>
      </c>
      <c r="H94" s="52">
        <f t="shared" si="37"/>
        <v>34</v>
      </c>
      <c r="I94" s="52">
        <f t="shared" si="37"/>
        <v>0</v>
      </c>
      <c r="J94" s="52">
        <f t="shared" si="37"/>
        <v>34</v>
      </c>
      <c r="K94" s="52">
        <f t="shared" si="37"/>
        <v>34</v>
      </c>
      <c r="L94" s="52">
        <f t="shared" si="37"/>
        <v>0</v>
      </c>
      <c r="M94" s="52">
        <f t="shared" si="37"/>
        <v>34</v>
      </c>
      <c r="N94" s="52">
        <f t="shared" si="37"/>
        <v>0</v>
      </c>
      <c r="O94" s="52">
        <f t="shared" si="37"/>
        <v>34</v>
      </c>
    </row>
    <row r="95" spans="1:15">
      <c r="A95" s="50">
        <f t="shared" si="31"/>
        <v>2</v>
      </c>
      <c r="B95" s="153"/>
      <c r="C95" s="167" t="s">
        <v>85</v>
      </c>
      <c r="D95" s="137"/>
      <c r="E95" s="52">
        <f t="shared" si="37"/>
        <v>53</v>
      </c>
      <c r="F95" s="52">
        <f t="shared" si="37"/>
        <v>69</v>
      </c>
      <c r="G95" s="52">
        <f t="shared" si="37"/>
        <v>69</v>
      </c>
      <c r="H95" s="52">
        <f t="shared" si="37"/>
        <v>69</v>
      </c>
      <c r="I95" s="52">
        <f t="shared" si="37"/>
        <v>0</v>
      </c>
      <c r="J95" s="52">
        <f t="shared" si="37"/>
        <v>69</v>
      </c>
      <c r="K95" s="52">
        <f t="shared" si="37"/>
        <v>69</v>
      </c>
      <c r="L95" s="52">
        <f t="shared" si="37"/>
        <v>0</v>
      </c>
      <c r="M95" s="52">
        <f t="shared" si="37"/>
        <v>69</v>
      </c>
      <c r="N95" s="52">
        <f t="shared" si="37"/>
        <v>0</v>
      </c>
      <c r="O95" s="52">
        <f t="shared" si="37"/>
        <v>69</v>
      </c>
    </row>
    <row r="96" spans="1:15" hidden="1">
      <c r="A96" s="50">
        <f t="shared" si="31"/>
        <v>3</v>
      </c>
      <c r="B96" s="153"/>
      <c r="C96" s="168" t="s">
        <v>763</v>
      </c>
      <c r="D96" s="137"/>
      <c r="E96" s="52">
        <f t="shared" si="37"/>
        <v>0</v>
      </c>
      <c r="F96" s="52">
        <f t="shared" si="37"/>
        <v>0</v>
      </c>
      <c r="G96" s="52">
        <f t="shared" si="37"/>
        <v>0</v>
      </c>
      <c r="H96" s="52">
        <f t="shared" si="37"/>
        <v>0</v>
      </c>
      <c r="I96" s="52">
        <f t="shared" si="37"/>
        <v>0</v>
      </c>
      <c r="J96" s="52">
        <f t="shared" si="37"/>
        <v>0</v>
      </c>
      <c r="K96" s="52">
        <f t="shared" si="37"/>
        <v>0</v>
      </c>
      <c r="L96" s="52">
        <f t="shared" si="37"/>
        <v>0</v>
      </c>
      <c r="M96" s="52">
        <f t="shared" si="37"/>
        <v>0</v>
      </c>
      <c r="N96" s="52">
        <f t="shared" si="37"/>
        <v>0</v>
      </c>
      <c r="O96" s="52">
        <f t="shared" si="37"/>
        <v>0</v>
      </c>
    </row>
    <row r="97" spans="1:15" hidden="1">
      <c r="A97" s="50">
        <f t="shared" si="31"/>
        <v>3</v>
      </c>
      <c r="B97" s="153"/>
      <c r="C97" s="169" t="s">
        <v>764</v>
      </c>
      <c r="D97" s="137"/>
      <c r="E97" s="52">
        <f t="shared" si="37"/>
        <v>0</v>
      </c>
      <c r="F97" s="52">
        <f t="shared" si="37"/>
        <v>0</v>
      </c>
      <c r="G97" s="52">
        <f t="shared" si="37"/>
        <v>0</v>
      </c>
      <c r="H97" s="52">
        <f t="shared" si="37"/>
        <v>0</v>
      </c>
      <c r="I97" s="52">
        <f t="shared" si="37"/>
        <v>0</v>
      </c>
      <c r="J97" s="52">
        <f t="shared" si="37"/>
        <v>0</v>
      </c>
      <c r="K97" s="52">
        <f t="shared" si="37"/>
        <v>0</v>
      </c>
      <c r="L97" s="52">
        <f t="shared" si="37"/>
        <v>0</v>
      </c>
      <c r="M97" s="52">
        <f t="shared" si="37"/>
        <v>0</v>
      </c>
      <c r="N97" s="52">
        <f t="shared" si="37"/>
        <v>0</v>
      </c>
      <c r="O97" s="52">
        <f t="shared" si="37"/>
        <v>0</v>
      </c>
    </row>
    <row r="98" spans="1:15">
      <c r="A98" s="50">
        <v>1</v>
      </c>
      <c r="B98" s="170"/>
      <c r="C98" s="171"/>
      <c r="D98" s="139"/>
      <c r="E98" s="75">
        <f t="shared" ref="E98:O98" si="38">E14-E99</f>
        <v>0</v>
      </c>
      <c r="F98" s="75">
        <f t="shared" si="38"/>
        <v>0</v>
      </c>
      <c r="G98" s="75">
        <f t="shared" si="38"/>
        <v>0</v>
      </c>
      <c r="H98" s="75">
        <f t="shared" si="38"/>
        <v>0</v>
      </c>
      <c r="I98" s="75">
        <f t="shared" si="38"/>
        <v>0</v>
      </c>
      <c r="J98" s="75">
        <f t="shared" si="38"/>
        <v>0</v>
      </c>
      <c r="K98" s="75">
        <f t="shared" si="38"/>
        <v>0</v>
      </c>
      <c r="L98" s="75">
        <f t="shared" si="38"/>
        <v>0</v>
      </c>
      <c r="M98" s="75">
        <f t="shared" si="38"/>
        <v>0</v>
      </c>
      <c r="N98" s="75">
        <f t="shared" si="38"/>
        <v>0</v>
      </c>
      <c r="O98" s="75">
        <f t="shared" si="38"/>
        <v>0</v>
      </c>
    </row>
    <row r="99" spans="1:15">
      <c r="A99" s="12">
        <v>1</v>
      </c>
      <c r="B99" s="172"/>
      <c r="C99" s="156" t="s">
        <v>94</v>
      </c>
      <c r="D99" s="140"/>
      <c r="E99" s="76">
        <f>E101+E303+E626+E696+E763+E849+E979+E1241+E1628</f>
        <v>5482955</v>
      </c>
      <c r="F99" s="76">
        <f>F101+F303+F626+F696+F763+F849+F979+F1241+F1628</f>
        <v>6335263</v>
      </c>
      <c r="G99" s="76">
        <f>G101+G303+G626+G696+G763+G849+G979+G1241+G1628</f>
        <v>8012200</v>
      </c>
      <c r="H99" s="76">
        <f>H101+H303+H626+H696+H763+H849+H979+H1241+H1628</f>
        <v>8061400</v>
      </c>
      <c r="I99" s="76">
        <f t="shared" ref="I99:N99" si="39">I101+I303+I626+I696+I763+I849+I979+I1241+I1628</f>
        <v>-3188100</v>
      </c>
      <c r="J99" s="76">
        <f t="shared" si="39"/>
        <v>4873300</v>
      </c>
      <c r="K99" s="76">
        <f t="shared" si="39"/>
        <v>4941900</v>
      </c>
      <c r="L99" s="76">
        <f t="shared" si="39"/>
        <v>139600</v>
      </c>
      <c r="M99" s="76">
        <f t="shared" si="39"/>
        <v>5081500</v>
      </c>
      <c r="N99" s="76">
        <f t="shared" si="39"/>
        <v>23800</v>
      </c>
      <c r="O99" s="76">
        <f>O101+O303+O626+O696+O763+O849+O979+O1241+O1628</f>
        <v>5105300</v>
      </c>
    </row>
    <row r="100" spans="1:15">
      <c r="A100" s="77">
        <f>A101</f>
        <v>2</v>
      </c>
      <c r="B100" s="172"/>
      <c r="C100" s="156"/>
      <c r="D100" s="140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</row>
    <row r="101" spans="1:15" s="57" customFormat="1">
      <c r="A101" s="55">
        <f>IF(ROUND(MAX(E101:P101),0)=0,IF(ROUND(MIN(E101:P101),0)=0,3,2),2)</f>
        <v>2</v>
      </c>
      <c r="B101" s="172"/>
      <c r="C101" s="173" t="s">
        <v>44</v>
      </c>
      <c r="D101" s="140"/>
      <c r="E101" s="78">
        <f>E104+E168+E236</f>
        <v>5234533</v>
      </c>
      <c r="F101" s="78">
        <f>F104+F168+F236</f>
        <v>6073215</v>
      </c>
      <c r="G101" s="78">
        <f>G104+G168+G236</f>
        <v>7780900</v>
      </c>
      <c r="H101" s="78">
        <f>H104+H168+H236</f>
        <v>7830100</v>
      </c>
      <c r="I101" s="78">
        <f t="shared" ref="I101:N101" si="40">I104+I168+I236</f>
        <v>-3190700</v>
      </c>
      <c r="J101" s="78">
        <f t="shared" si="40"/>
        <v>4639400</v>
      </c>
      <c r="K101" s="78">
        <f t="shared" si="40"/>
        <v>4710600</v>
      </c>
      <c r="L101" s="78">
        <f t="shared" si="40"/>
        <v>139600</v>
      </c>
      <c r="M101" s="78">
        <f t="shared" si="40"/>
        <v>4850200</v>
      </c>
      <c r="N101" s="78">
        <f t="shared" si="40"/>
        <v>23800</v>
      </c>
      <c r="O101" s="78">
        <f>O104+O168+O236</f>
        <v>4874000</v>
      </c>
    </row>
    <row r="102" spans="1:15" s="57" customFormat="1">
      <c r="A102" s="77">
        <f>A103</f>
        <v>2</v>
      </c>
      <c r="B102" s="172"/>
      <c r="C102" s="156"/>
      <c r="D102" s="140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</row>
    <row r="103" spans="1:15" s="57" customFormat="1">
      <c r="A103" s="105">
        <f>MIN(A104:A165)</f>
        <v>2</v>
      </c>
      <c r="B103" s="172"/>
      <c r="C103" s="174" t="s">
        <v>45</v>
      </c>
      <c r="D103" s="140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</row>
    <row r="104" spans="1:15" s="57" customFormat="1">
      <c r="A104" s="50">
        <f t="shared" ref="A104:A157" si="41">IF(MAX(E104:P104)=0,IF(MIN(E104:P104)=0,3,2),2)</f>
        <v>2</v>
      </c>
      <c r="B104" s="145"/>
      <c r="C104" s="146" t="s">
        <v>25</v>
      </c>
      <c r="D104" s="56"/>
      <c r="E104" s="11">
        <f>SUBTOTAL(9,E105:E157)</f>
        <v>5234533</v>
      </c>
      <c r="F104" s="11">
        <f>SUBTOTAL(9,F105:F157)</f>
        <v>6073215</v>
      </c>
      <c r="G104" s="11">
        <f>SUBTOTAL(9,G105:G157)</f>
        <v>7780900</v>
      </c>
      <c r="H104" s="11">
        <f>SUBTOTAL(9,H105:H157)</f>
        <v>7830100</v>
      </c>
      <c r="I104" s="11">
        <f t="shared" ref="I104:N104" si="42">SUBTOTAL(9,I105:I157)</f>
        <v>-3190700</v>
      </c>
      <c r="J104" s="11">
        <f t="shared" si="42"/>
        <v>4639400</v>
      </c>
      <c r="K104" s="11">
        <f t="shared" si="42"/>
        <v>4710600</v>
      </c>
      <c r="L104" s="11">
        <f t="shared" si="42"/>
        <v>139600</v>
      </c>
      <c r="M104" s="11">
        <f t="shared" si="42"/>
        <v>4850200</v>
      </c>
      <c r="N104" s="11">
        <f t="shared" si="42"/>
        <v>23800</v>
      </c>
      <c r="O104" s="11">
        <f>SUBTOTAL(9,O105:O157)</f>
        <v>4874000</v>
      </c>
    </row>
    <row r="105" spans="1:15" s="57" customFormat="1">
      <c r="A105" s="50">
        <f t="shared" si="41"/>
        <v>2</v>
      </c>
      <c r="B105" s="145" t="s">
        <v>14</v>
      </c>
      <c r="C105" s="146" t="s">
        <v>125</v>
      </c>
      <c r="D105" s="56"/>
      <c r="E105" s="11">
        <f>SUBTOTAL(9,E106:E127)</f>
        <v>5234533</v>
      </c>
      <c r="F105" s="11">
        <f>SUBTOTAL(9,F106:F127)</f>
        <v>6073215</v>
      </c>
      <c r="G105" s="11">
        <f>SUBTOTAL(9,G106:G127)</f>
        <v>7780900</v>
      </c>
      <c r="H105" s="11">
        <f>SUBTOTAL(9,H106:H127)</f>
        <v>7830100</v>
      </c>
      <c r="I105" s="11">
        <f t="shared" ref="I105:N105" si="43">SUBTOTAL(9,I106:I127)</f>
        <v>-3190700</v>
      </c>
      <c r="J105" s="11">
        <f t="shared" si="43"/>
        <v>4639400</v>
      </c>
      <c r="K105" s="11">
        <f t="shared" si="43"/>
        <v>4710600</v>
      </c>
      <c r="L105" s="11">
        <f t="shared" si="43"/>
        <v>139600</v>
      </c>
      <c r="M105" s="11">
        <f t="shared" si="43"/>
        <v>4850200</v>
      </c>
      <c r="N105" s="11">
        <f t="shared" si="43"/>
        <v>23800</v>
      </c>
      <c r="O105" s="11">
        <f>SUBTOTAL(9,O106:O127)</f>
        <v>4874000</v>
      </c>
    </row>
    <row r="106" spans="1:15" s="57" customFormat="1">
      <c r="A106" s="50">
        <f t="shared" si="41"/>
        <v>2</v>
      </c>
      <c r="B106" s="147"/>
      <c r="C106" s="146" t="s">
        <v>126</v>
      </c>
      <c r="D106" s="56"/>
      <c r="E106" s="11">
        <f>SUBTOTAL(9,E107:E116)</f>
        <v>3621923</v>
      </c>
      <c r="F106" s="11">
        <f>SUBTOTAL(9,F107:F116)</f>
        <v>4027775</v>
      </c>
      <c r="G106" s="11">
        <f>SUBTOTAL(9,G107:G116)</f>
        <v>3471700</v>
      </c>
      <c r="H106" s="11">
        <f>SUBTOTAL(9,H107:H116)</f>
        <v>3520900</v>
      </c>
      <c r="I106" s="11">
        <f t="shared" ref="I106:N106" si="44">SUBTOTAL(9,I107:I116)</f>
        <v>-27500</v>
      </c>
      <c r="J106" s="11">
        <f t="shared" si="44"/>
        <v>3493400</v>
      </c>
      <c r="K106" s="11">
        <f t="shared" si="44"/>
        <v>3564600</v>
      </c>
      <c r="L106" s="11">
        <f t="shared" si="44"/>
        <v>61400</v>
      </c>
      <c r="M106" s="11">
        <f t="shared" si="44"/>
        <v>3626000</v>
      </c>
      <c r="N106" s="11">
        <f t="shared" si="44"/>
        <v>23800</v>
      </c>
      <c r="O106" s="11">
        <f>SUBTOTAL(9,O107:O116)</f>
        <v>3649800</v>
      </c>
    </row>
    <row r="107" spans="1:15" s="57" customFormat="1" ht="25.5">
      <c r="A107" s="50">
        <f t="shared" si="41"/>
        <v>2</v>
      </c>
      <c r="B107" s="148"/>
      <c r="C107" s="149" t="s">
        <v>127</v>
      </c>
      <c r="D107" s="58" t="s">
        <v>2</v>
      </c>
      <c r="E107" s="11">
        <f>SUBTOTAL(9,E108:E109)</f>
        <v>2523473</v>
      </c>
      <c r="F107" s="11">
        <f>SUBTOTAL(9,F108:F109)</f>
        <v>2728425</v>
      </c>
      <c r="G107" s="11">
        <f>SUBTOTAL(9,G108:G109)</f>
        <v>2518100</v>
      </c>
      <c r="H107" s="11">
        <f>SUBTOTAL(9,H108:H109)</f>
        <v>2557900</v>
      </c>
      <c r="I107" s="11">
        <f t="shared" ref="I107:N107" si="45">SUBTOTAL(9,I108:I109)</f>
        <v>-39800</v>
      </c>
      <c r="J107" s="11">
        <f t="shared" si="45"/>
        <v>2518100</v>
      </c>
      <c r="K107" s="11">
        <f t="shared" si="45"/>
        <v>2589300</v>
      </c>
      <c r="L107" s="11">
        <f t="shared" si="45"/>
        <v>0</v>
      </c>
      <c r="M107" s="11">
        <f t="shared" si="45"/>
        <v>2589300</v>
      </c>
      <c r="N107" s="11">
        <f t="shared" si="45"/>
        <v>0</v>
      </c>
      <c r="O107" s="11">
        <f>SUBTOTAL(9,O108:O109)</f>
        <v>2589300</v>
      </c>
    </row>
    <row r="108" spans="1:15" s="57" customFormat="1" ht="25.5">
      <c r="A108" s="50">
        <f t="shared" si="41"/>
        <v>2</v>
      </c>
      <c r="B108" s="148"/>
      <c r="C108" s="149" t="s">
        <v>303</v>
      </c>
      <c r="D108" s="58" t="s">
        <v>302</v>
      </c>
      <c r="E108" s="51">
        <v>881417</v>
      </c>
      <c r="F108" s="51">
        <v>887160</v>
      </c>
      <c r="G108" s="51">
        <v>647400</v>
      </c>
      <c r="H108" s="51">
        <f>G108+44300-4500</f>
        <v>687200</v>
      </c>
      <c r="I108" s="51">
        <v>-39800</v>
      </c>
      <c r="J108" s="52">
        <f>H108+I108</f>
        <v>647400</v>
      </c>
      <c r="K108" s="51">
        <f>J108+71200</f>
        <v>718600</v>
      </c>
      <c r="L108" s="51"/>
      <c r="M108" s="52">
        <f>K108+L108</f>
        <v>718600</v>
      </c>
      <c r="N108" s="51"/>
      <c r="O108" s="52">
        <f>M108+N108</f>
        <v>718600</v>
      </c>
    </row>
    <row r="109" spans="1:15" s="57" customFormat="1" ht="25.5">
      <c r="A109" s="50">
        <f t="shared" si="41"/>
        <v>2</v>
      </c>
      <c r="B109" s="148"/>
      <c r="C109" s="149" t="s">
        <v>305</v>
      </c>
      <c r="D109" s="58" t="s">
        <v>304</v>
      </c>
      <c r="E109" s="51">
        <v>1642056</v>
      </c>
      <c r="F109" s="51">
        <v>1841265</v>
      </c>
      <c r="G109" s="51">
        <v>1870700</v>
      </c>
      <c r="H109" s="51">
        <f>G109</f>
        <v>1870700</v>
      </c>
      <c r="I109" s="51"/>
      <c r="J109" s="52">
        <f>H109+I109</f>
        <v>1870700</v>
      </c>
      <c r="K109" s="51">
        <f t="shared" ref="K109:K110" si="46">J109</f>
        <v>1870700</v>
      </c>
      <c r="L109" s="51"/>
      <c r="M109" s="52">
        <f>K109+L109</f>
        <v>1870700</v>
      </c>
      <c r="N109" s="51"/>
      <c r="O109" s="52">
        <f>M109+N109</f>
        <v>1870700</v>
      </c>
    </row>
    <row r="110" spans="1:15" s="57" customFormat="1">
      <c r="A110" s="50">
        <f t="shared" si="41"/>
        <v>2</v>
      </c>
      <c r="B110" s="150"/>
      <c r="C110" s="151" t="s">
        <v>128</v>
      </c>
      <c r="D110" s="59" t="s">
        <v>3</v>
      </c>
      <c r="E110" s="51">
        <v>453205</v>
      </c>
      <c r="F110" s="51">
        <v>600717</v>
      </c>
      <c r="G110" s="51">
        <v>220100</v>
      </c>
      <c r="H110" s="51">
        <f>G110+1400</f>
        <v>221500</v>
      </c>
      <c r="I110" s="51">
        <v>-1400</v>
      </c>
      <c r="J110" s="52">
        <f>H110+I110</f>
        <v>220100</v>
      </c>
      <c r="K110" s="51">
        <f t="shared" si="46"/>
        <v>220100</v>
      </c>
      <c r="L110" s="51">
        <v>44900</v>
      </c>
      <c r="M110" s="52">
        <f>K110+L110</f>
        <v>265000</v>
      </c>
      <c r="N110" s="51">
        <v>19900</v>
      </c>
      <c r="O110" s="52">
        <f>M110+N110</f>
        <v>284900</v>
      </c>
    </row>
    <row r="111" spans="1:15" s="57" customFormat="1">
      <c r="A111" s="50">
        <f t="shared" si="41"/>
        <v>2</v>
      </c>
      <c r="B111" s="150"/>
      <c r="C111" s="152" t="s">
        <v>445</v>
      </c>
      <c r="D111" s="117" t="s">
        <v>446</v>
      </c>
      <c r="E111" s="11">
        <f>SUBTOTAL(9,E112:E115)</f>
        <v>645245</v>
      </c>
      <c r="F111" s="11">
        <f>SUBTOTAL(9,F112:F115)</f>
        <v>698633</v>
      </c>
      <c r="G111" s="11">
        <f>SUBTOTAL(9,G112:G115)</f>
        <v>733500</v>
      </c>
      <c r="H111" s="11">
        <f>SUBTOTAL(9,H112:H115)</f>
        <v>741500</v>
      </c>
      <c r="I111" s="11">
        <f t="shared" ref="I111:N111" si="47">SUBTOTAL(9,I112:I115)</f>
        <v>13700</v>
      </c>
      <c r="J111" s="11">
        <f t="shared" si="47"/>
        <v>755200</v>
      </c>
      <c r="K111" s="11">
        <f t="shared" si="47"/>
        <v>755200</v>
      </c>
      <c r="L111" s="11">
        <f t="shared" si="47"/>
        <v>16500</v>
      </c>
      <c r="M111" s="11">
        <f t="shared" si="47"/>
        <v>771700</v>
      </c>
      <c r="N111" s="11">
        <f t="shared" si="47"/>
        <v>3900</v>
      </c>
      <c r="O111" s="11">
        <f>SUBTOTAL(9,O112:O115)</f>
        <v>775600</v>
      </c>
    </row>
    <row r="112" spans="1:15" s="57" customFormat="1" ht="25.5">
      <c r="A112" s="50">
        <f t="shared" si="41"/>
        <v>2</v>
      </c>
      <c r="B112" s="150"/>
      <c r="C112" s="149" t="s">
        <v>129</v>
      </c>
      <c r="D112" s="60" t="s">
        <v>37</v>
      </c>
      <c r="E112" s="51">
        <v>401548</v>
      </c>
      <c r="F112" s="51">
        <v>433313</v>
      </c>
      <c r="G112" s="51">
        <v>489200</v>
      </c>
      <c r="H112" s="51">
        <f>G112+4900-100</f>
        <v>494000</v>
      </c>
      <c r="I112" s="51">
        <v>8300</v>
      </c>
      <c r="J112" s="52">
        <f>H112+I112</f>
        <v>502300</v>
      </c>
      <c r="K112" s="51">
        <f>J112</f>
        <v>502300</v>
      </c>
      <c r="L112" s="51">
        <v>10100</v>
      </c>
      <c r="M112" s="52">
        <f>K112+L112</f>
        <v>512400</v>
      </c>
      <c r="N112" s="51">
        <v>2400</v>
      </c>
      <c r="O112" s="52">
        <f>M112+N112</f>
        <v>514800</v>
      </c>
    </row>
    <row r="113" spans="1:15" s="57" customFormat="1">
      <c r="A113" s="50">
        <f t="shared" si="41"/>
        <v>2</v>
      </c>
      <c r="B113" s="150"/>
      <c r="C113" s="149" t="s">
        <v>131</v>
      </c>
      <c r="D113" s="60" t="s">
        <v>39</v>
      </c>
      <c r="E113" s="51">
        <v>160183</v>
      </c>
      <c r="F113" s="51">
        <v>173009</v>
      </c>
      <c r="G113" s="51">
        <v>179200</v>
      </c>
      <c r="H113" s="51">
        <f>G113+2000</f>
        <v>181200</v>
      </c>
      <c r="I113" s="51">
        <v>3300</v>
      </c>
      <c r="J113" s="52">
        <f>H113+I113</f>
        <v>184500</v>
      </c>
      <c r="K113" s="51">
        <f t="shared" ref="K113:K114" si="48">J113</f>
        <v>184500</v>
      </c>
      <c r="L113" s="51">
        <v>4000</v>
      </c>
      <c r="M113" s="52">
        <f>K113+L113</f>
        <v>188500</v>
      </c>
      <c r="N113" s="51">
        <v>1000</v>
      </c>
      <c r="O113" s="52">
        <f>M113+N113</f>
        <v>189500</v>
      </c>
    </row>
    <row r="114" spans="1:15" s="57" customFormat="1">
      <c r="A114" s="50">
        <f t="shared" si="41"/>
        <v>2</v>
      </c>
      <c r="B114" s="150"/>
      <c r="C114" s="149" t="s">
        <v>132</v>
      </c>
      <c r="D114" s="60" t="s">
        <v>40</v>
      </c>
      <c r="E114" s="51">
        <v>83514</v>
      </c>
      <c r="F114" s="51">
        <v>92311</v>
      </c>
      <c r="G114" s="51">
        <v>65100</v>
      </c>
      <c r="H114" s="51">
        <f>G114+1200</f>
        <v>66300</v>
      </c>
      <c r="I114" s="51">
        <v>2100</v>
      </c>
      <c r="J114" s="52">
        <f>H114+I114</f>
        <v>68400</v>
      </c>
      <c r="K114" s="51">
        <f t="shared" si="48"/>
        <v>68400</v>
      </c>
      <c r="L114" s="51">
        <v>2400</v>
      </c>
      <c r="M114" s="52">
        <f>K114+L114</f>
        <v>70800</v>
      </c>
      <c r="N114" s="51">
        <v>500</v>
      </c>
      <c r="O114" s="52">
        <f>M114+N114</f>
        <v>71300</v>
      </c>
    </row>
    <row r="115" spans="1:15" s="57" customFormat="1" ht="25.5" hidden="1">
      <c r="A115" s="50">
        <f t="shared" si="41"/>
        <v>3</v>
      </c>
      <c r="B115" s="150"/>
      <c r="C115" s="149" t="s">
        <v>133</v>
      </c>
      <c r="D115" s="60" t="s">
        <v>41</v>
      </c>
      <c r="E115" s="51"/>
      <c r="F115" s="51"/>
      <c r="G115" s="51"/>
      <c r="H115" s="51"/>
      <c r="I115" s="51"/>
      <c r="J115" s="52">
        <f>H115+I115</f>
        <v>0</v>
      </c>
      <c r="K115" s="51"/>
      <c r="L115" s="51"/>
      <c r="M115" s="52">
        <f>K115+L115</f>
        <v>0</v>
      </c>
      <c r="N115" s="51"/>
      <c r="O115" s="52">
        <f>M115+N115</f>
        <v>0</v>
      </c>
    </row>
    <row r="116" spans="1:15" s="57" customFormat="1" hidden="1">
      <c r="A116" s="50">
        <f t="shared" si="41"/>
        <v>3</v>
      </c>
      <c r="B116" s="150"/>
      <c r="C116" s="149" t="s">
        <v>447</v>
      </c>
      <c r="D116" s="60" t="s">
        <v>4</v>
      </c>
      <c r="E116" s="51"/>
      <c r="F116" s="51"/>
      <c r="G116" s="51"/>
      <c r="H116" s="51"/>
      <c r="I116" s="51"/>
      <c r="J116" s="52">
        <f>H116+I116</f>
        <v>0</v>
      </c>
      <c r="K116" s="51"/>
      <c r="L116" s="51"/>
      <c r="M116" s="52">
        <f>K116+L116</f>
        <v>0</v>
      </c>
      <c r="N116" s="51"/>
      <c r="O116" s="52">
        <f>M116+N116</f>
        <v>0</v>
      </c>
    </row>
    <row r="117" spans="1:15" s="57" customFormat="1">
      <c r="A117" s="50">
        <f t="shared" si="41"/>
        <v>2</v>
      </c>
      <c r="B117" s="147"/>
      <c r="C117" s="146" t="s">
        <v>134</v>
      </c>
      <c r="D117" s="56"/>
      <c r="E117" s="11">
        <f>SUBTOTAL(9,E118:E121)</f>
        <v>1585003</v>
      </c>
      <c r="F117" s="11">
        <f>SUBTOTAL(9,F118:F121)</f>
        <v>1682320</v>
      </c>
      <c r="G117" s="11">
        <f>SUBTOTAL(9,G118:G121)</f>
        <v>1067800</v>
      </c>
      <c r="H117" s="11">
        <f>SUBTOTAL(9,H118:H121)</f>
        <v>1067800</v>
      </c>
      <c r="I117" s="11">
        <f t="shared" ref="I117:N117" si="49">SUBTOTAL(9,I118:I121)</f>
        <v>78200</v>
      </c>
      <c r="J117" s="11">
        <f t="shared" si="49"/>
        <v>1146000</v>
      </c>
      <c r="K117" s="11">
        <f t="shared" si="49"/>
        <v>1146000</v>
      </c>
      <c r="L117" s="11">
        <f t="shared" si="49"/>
        <v>78200</v>
      </c>
      <c r="M117" s="11">
        <f t="shared" si="49"/>
        <v>1224200</v>
      </c>
      <c r="N117" s="11">
        <f t="shared" si="49"/>
        <v>0</v>
      </c>
      <c r="O117" s="11">
        <f>SUBTOTAL(9,O118:O121)</f>
        <v>1224200</v>
      </c>
    </row>
    <row r="118" spans="1:15" s="57" customFormat="1">
      <c r="A118" s="50">
        <f t="shared" si="41"/>
        <v>2</v>
      </c>
      <c r="B118" s="150"/>
      <c r="C118" s="151" t="s">
        <v>135</v>
      </c>
      <c r="D118" s="59" t="s">
        <v>5</v>
      </c>
      <c r="E118" s="51">
        <v>1523010</v>
      </c>
      <c r="F118" s="51">
        <v>1617780</v>
      </c>
      <c r="G118" s="51">
        <v>1032300</v>
      </c>
      <c r="H118" s="51">
        <f>G118</f>
        <v>1032300</v>
      </c>
      <c r="I118" s="51">
        <v>78200</v>
      </c>
      <c r="J118" s="52">
        <f>H118+I118</f>
        <v>1110500</v>
      </c>
      <c r="K118" s="51">
        <f>J118</f>
        <v>1110500</v>
      </c>
      <c r="L118" s="51">
        <v>78200</v>
      </c>
      <c r="M118" s="52">
        <f>K118+L118</f>
        <v>1188700</v>
      </c>
      <c r="N118" s="51"/>
      <c r="O118" s="52">
        <f>M118+N118</f>
        <v>1188700</v>
      </c>
    </row>
    <row r="119" spans="1:15" s="57" customFormat="1">
      <c r="A119" s="50">
        <f t="shared" si="41"/>
        <v>2</v>
      </c>
      <c r="B119" s="150"/>
      <c r="C119" s="154" t="s">
        <v>448</v>
      </c>
      <c r="D119" s="118" t="s">
        <v>173</v>
      </c>
      <c r="E119" s="51">
        <v>61993</v>
      </c>
      <c r="F119" s="51">
        <v>64540</v>
      </c>
      <c r="G119" s="51">
        <v>35500</v>
      </c>
      <c r="H119" s="51">
        <f>G119</f>
        <v>35500</v>
      </c>
      <c r="I119" s="51"/>
      <c r="J119" s="52">
        <f>H119+I119</f>
        <v>35500</v>
      </c>
      <c r="K119" s="51">
        <f>J119</f>
        <v>35500</v>
      </c>
      <c r="L119" s="51"/>
      <c r="M119" s="52">
        <f>K119+L119</f>
        <v>35500</v>
      </c>
      <c r="N119" s="51"/>
      <c r="O119" s="52">
        <f>M119+N119</f>
        <v>35500</v>
      </c>
    </row>
    <row r="120" spans="1:15" s="57" customFormat="1" hidden="1">
      <c r="A120" s="50">
        <f t="shared" si="41"/>
        <v>3</v>
      </c>
      <c r="B120" s="153"/>
      <c r="C120" s="155" t="s">
        <v>557</v>
      </c>
      <c r="D120" s="137" t="s">
        <v>8</v>
      </c>
      <c r="E120" s="51"/>
      <c r="F120" s="51"/>
      <c r="G120" s="51"/>
      <c r="H120" s="51"/>
      <c r="I120" s="51"/>
      <c r="J120" s="52">
        <f>H120+I120</f>
        <v>0</v>
      </c>
      <c r="K120" s="51"/>
      <c r="L120" s="51"/>
      <c r="M120" s="52">
        <f>K120+L120</f>
        <v>0</v>
      </c>
      <c r="N120" s="51"/>
      <c r="O120" s="52">
        <f>M120+N120</f>
        <v>0</v>
      </c>
    </row>
    <row r="121" spans="1:15" s="57" customFormat="1" ht="25.5" hidden="1">
      <c r="A121" s="50">
        <f t="shared" si="41"/>
        <v>3</v>
      </c>
      <c r="B121" s="153"/>
      <c r="C121" s="155" t="s">
        <v>139</v>
      </c>
      <c r="D121" s="136" t="s">
        <v>10</v>
      </c>
      <c r="E121" s="51"/>
      <c r="F121" s="51"/>
      <c r="G121" s="51"/>
      <c r="H121" s="51"/>
      <c r="I121" s="51"/>
      <c r="J121" s="52">
        <f>H121+I121</f>
        <v>0</v>
      </c>
      <c r="K121" s="51"/>
      <c r="L121" s="51"/>
      <c r="M121" s="52">
        <f>K121+L121</f>
        <v>0</v>
      </c>
      <c r="N121" s="51"/>
      <c r="O121" s="52">
        <f>M121+N121</f>
        <v>0</v>
      </c>
    </row>
    <row r="122" spans="1:15" s="57" customFormat="1">
      <c r="A122" s="50">
        <f t="shared" si="41"/>
        <v>2</v>
      </c>
      <c r="B122" s="156"/>
      <c r="C122" s="157" t="s">
        <v>140</v>
      </c>
      <c r="D122" s="136"/>
      <c r="E122" s="11">
        <f>SUBTOTAL(9,E123:E127)</f>
        <v>27607</v>
      </c>
      <c r="F122" s="11">
        <f>SUBTOTAL(9,F123:F127)</f>
        <v>363120</v>
      </c>
      <c r="G122" s="11">
        <f>SUBTOTAL(9,G123:G127)</f>
        <v>3241400</v>
      </c>
      <c r="H122" s="11">
        <f>SUBTOTAL(9,H123:H127)</f>
        <v>3241400</v>
      </c>
      <c r="I122" s="11">
        <f t="shared" ref="I122:N122" si="50">SUBTOTAL(9,I123:I127)</f>
        <v>-3241400</v>
      </c>
      <c r="J122" s="11">
        <f t="shared" si="50"/>
        <v>0</v>
      </c>
      <c r="K122" s="11">
        <f t="shared" si="50"/>
        <v>0</v>
      </c>
      <c r="L122" s="11">
        <f t="shared" si="50"/>
        <v>0</v>
      </c>
      <c r="M122" s="11">
        <f t="shared" si="50"/>
        <v>0</v>
      </c>
      <c r="N122" s="11">
        <f t="shared" si="50"/>
        <v>0</v>
      </c>
      <c r="O122" s="11">
        <f>SUBTOTAL(9,O123:O127)</f>
        <v>0</v>
      </c>
    </row>
    <row r="123" spans="1:15" s="57" customFormat="1" hidden="1">
      <c r="A123" s="50">
        <f t="shared" si="41"/>
        <v>3</v>
      </c>
      <c r="B123" s="153"/>
      <c r="C123" s="155" t="s">
        <v>141</v>
      </c>
      <c r="D123" s="137" t="s">
        <v>71</v>
      </c>
      <c r="E123" s="51"/>
      <c r="F123" s="51"/>
      <c r="G123" s="51"/>
      <c r="H123" s="51"/>
      <c r="I123" s="51"/>
      <c r="J123" s="52">
        <f>H123+I123</f>
        <v>0</v>
      </c>
      <c r="K123" s="51"/>
      <c r="L123" s="51"/>
      <c r="M123" s="52">
        <f>K123+L123</f>
        <v>0</v>
      </c>
      <c r="N123" s="51"/>
      <c r="O123" s="52">
        <f>M123+N123</f>
        <v>0</v>
      </c>
    </row>
    <row r="124" spans="1:15" s="57" customFormat="1">
      <c r="A124" s="50">
        <f t="shared" si="41"/>
        <v>2</v>
      </c>
      <c r="B124" s="153"/>
      <c r="C124" s="155" t="s">
        <v>142</v>
      </c>
      <c r="D124" s="137" t="s">
        <v>73</v>
      </c>
      <c r="E124" s="51">
        <v>18357</v>
      </c>
      <c r="F124" s="51">
        <v>363120</v>
      </c>
      <c r="G124" s="51">
        <v>3040800</v>
      </c>
      <c r="H124" s="51">
        <f>G124</f>
        <v>3040800</v>
      </c>
      <c r="I124" s="51">
        <v>-3040800</v>
      </c>
      <c r="J124" s="52">
        <f>H124+I124</f>
        <v>0</v>
      </c>
      <c r="K124" s="51">
        <f>J124</f>
        <v>0</v>
      </c>
      <c r="L124" s="51"/>
      <c r="M124" s="52">
        <f>K124+L124</f>
        <v>0</v>
      </c>
      <c r="N124" s="51"/>
      <c r="O124" s="52">
        <f>M124+N124</f>
        <v>0</v>
      </c>
    </row>
    <row r="125" spans="1:15" s="57" customFormat="1">
      <c r="A125" s="50">
        <f t="shared" si="41"/>
        <v>2</v>
      </c>
      <c r="B125" s="153"/>
      <c r="C125" s="155" t="s">
        <v>143</v>
      </c>
      <c r="D125" s="137" t="s">
        <v>75</v>
      </c>
      <c r="E125" s="51">
        <v>9250</v>
      </c>
      <c r="F125" s="51"/>
      <c r="G125" s="51">
        <v>200600</v>
      </c>
      <c r="H125" s="51">
        <f>G125</f>
        <v>200600</v>
      </c>
      <c r="I125" s="51">
        <v>-200600</v>
      </c>
      <c r="J125" s="52">
        <f>H125+I125</f>
        <v>0</v>
      </c>
      <c r="K125" s="51">
        <f>J125</f>
        <v>0</v>
      </c>
      <c r="L125" s="51"/>
      <c r="M125" s="52">
        <f>K125+L125</f>
        <v>0</v>
      </c>
      <c r="N125" s="51"/>
      <c r="O125" s="52">
        <f>M125+N125</f>
        <v>0</v>
      </c>
    </row>
    <row r="126" spans="1:15" s="57" customFormat="1" hidden="1">
      <c r="A126" s="50">
        <f t="shared" si="41"/>
        <v>3</v>
      </c>
      <c r="B126" s="153"/>
      <c r="C126" s="155" t="s">
        <v>144</v>
      </c>
      <c r="D126" s="137" t="s">
        <v>77</v>
      </c>
      <c r="E126" s="51"/>
      <c r="F126" s="51"/>
      <c r="G126" s="51"/>
      <c r="H126" s="51"/>
      <c r="I126" s="51"/>
      <c r="J126" s="52">
        <f>H126+I126</f>
        <v>0</v>
      </c>
      <c r="K126" s="51"/>
      <c r="L126" s="51"/>
      <c r="M126" s="52">
        <f>K126+L126</f>
        <v>0</v>
      </c>
      <c r="N126" s="51"/>
      <c r="O126" s="52">
        <f>M126+N126</f>
        <v>0</v>
      </c>
    </row>
    <row r="127" spans="1:15" s="57" customFormat="1" hidden="1">
      <c r="A127" s="50">
        <f t="shared" si="41"/>
        <v>3</v>
      </c>
      <c r="B127" s="153"/>
      <c r="C127" s="155" t="s">
        <v>145</v>
      </c>
      <c r="D127" s="137" t="s">
        <v>28</v>
      </c>
      <c r="E127" s="51"/>
      <c r="F127" s="51"/>
      <c r="G127" s="51"/>
      <c r="H127" s="51"/>
      <c r="I127" s="51"/>
      <c r="J127" s="52">
        <f>H127+I127</f>
        <v>0</v>
      </c>
      <c r="K127" s="51"/>
      <c r="L127" s="51"/>
      <c r="M127" s="52">
        <f>K127+L127</f>
        <v>0</v>
      </c>
      <c r="N127" s="51"/>
      <c r="O127" s="52">
        <f>M127+N127</f>
        <v>0</v>
      </c>
    </row>
    <row r="128" spans="1:15" s="57" customFormat="1" hidden="1">
      <c r="A128" s="50">
        <f t="shared" si="41"/>
        <v>3</v>
      </c>
      <c r="B128" s="145" t="s">
        <v>146</v>
      </c>
      <c r="C128" s="157" t="s">
        <v>147</v>
      </c>
      <c r="D128" s="56"/>
      <c r="E128" s="11">
        <f>SUBTOTAL(9,E129:E157)</f>
        <v>0</v>
      </c>
      <c r="F128" s="11">
        <f>SUBTOTAL(9,F129:F157)</f>
        <v>0</v>
      </c>
      <c r="G128" s="11">
        <f>SUBTOTAL(9,G129:G157)</f>
        <v>0</v>
      </c>
      <c r="H128" s="11">
        <f>SUBTOTAL(9,H129:H157)</f>
        <v>0</v>
      </c>
      <c r="I128" s="11">
        <f t="shared" ref="I128:N128" si="51">SUBTOTAL(9,I129:I157)</f>
        <v>0</v>
      </c>
      <c r="J128" s="11">
        <f t="shared" si="51"/>
        <v>0</v>
      </c>
      <c r="K128" s="11">
        <f t="shared" si="51"/>
        <v>0</v>
      </c>
      <c r="L128" s="11">
        <f t="shared" si="51"/>
        <v>0</v>
      </c>
      <c r="M128" s="11">
        <f t="shared" si="51"/>
        <v>0</v>
      </c>
      <c r="N128" s="11">
        <f t="shared" si="51"/>
        <v>0</v>
      </c>
      <c r="O128" s="11">
        <f>SUBTOTAL(9,O129:O157)</f>
        <v>0</v>
      </c>
    </row>
    <row r="129" spans="1:15" s="57" customFormat="1" hidden="1">
      <c r="A129" s="50">
        <f t="shared" si="41"/>
        <v>3</v>
      </c>
      <c r="B129" s="156"/>
      <c r="C129" s="158" t="s">
        <v>26</v>
      </c>
      <c r="D129" s="56"/>
      <c r="E129" s="11">
        <f>SUBTOTAL(9,E130:E148)</f>
        <v>0</v>
      </c>
      <c r="F129" s="11">
        <f t="shared" ref="F129:O129" si="52">SUBTOTAL(9,F130:F148)</f>
        <v>0</v>
      </c>
      <c r="G129" s="11">
        <f t="shared" si="52"/>
        <v>0</v>
      </c>
      <c r="H129" s="11">
        <f t="shared" si="52"/>
        <v>0</v>
      </c>
      <c r="I129" s="11">
        <f t="shared" si="52"/>
        <v>0</v>
      </c>
      <c r="J129" s="11">
        <f t="shared" si="52"/>
        <v>0</v>
      </c>
      <c r="K129" s="11">
        <f t="shared" si="52"/>
        <v>0</v>
      </c>
      <c r="L129" s="11">
        <f t="shared" si="52"/>
        <v>0</v>
      </c>
      <c r="M129" s="11">
        <f t="shared" si="52"/>
        <v>0</v>
      </c>
      <c r="N129" s="11">
        <f t="shared" si="52"/>
        <v>0</v>
      </c>
      <c r="O129" s="11">
        <f t="shared" si="52"/>
        <v>0</v>
      </c>
    </row>
    <row r="130" spans="1:15" s="57" customFormat="1" hidden="1">
      <c r="A130" s="50">
        <f t="shared" si="41"/>
        <v>3</v>
      </c>
      <c r="B130" s="150"/>
      <c r="C130" s="161" t="s">
        <v>770</v>
      </c>
      <c r="D130" s="56"/>
      <c r="E130" s="11">
        <f>SUBTOTAL(9,E131:E140)</f>
        <v>0</v>
      </c>
      <c r="F130" s="11">
        <f t="shared" ref="F130:O130" si="53">SUBTOTAL(9,F131:F140)</f>
        <v>0</v>
      </c>
      <c r="G130" s="11">
        <f t="shared" si="53"/>
        <v>0</v>
      </c>
      <c r="H130" s="11">
        <f t="shared" si="53"/>
        <v>0</v>
      </c>
      <c r="I130" s="11">
        <f t="shared" si="53"/>
        <v>0</v>
      </c>
      <c r="J130" s="11">
        <f t="shared" si="53"/>
        <v>0</v>
      </c>
      <c r="K130" s="11">
        <f t="shared" si="53"/>
        <v>0</v>
      </c>
      <c r="L130" s="11">
        <f t="shared" si="53"/>
        <v>0</v>
      </c>
      <c r="M130" s="11">
        <f t="shared" si="53"/>
        <v>0</v>
      </c>
      <c r="N130" s="11">
        <f t="shared" si="53"/>
        <v>0</v>
      </c>
      <c r="O130" s="11">
        <f t="shared" si="53"/>
        <v>0</v>
      </c>
    </row>
    <row r="131" spans="1:15" s="57" customFormat="1" ht="25.5" hidden="1">
      <c r="A131" s="50">
        <f t="shared" si="41"/>
        <v>3</v>
      </c>
      <c r="B131" s="150"/>
      <c r="C131" s="160" t="s">
        <v>771</v>
      </c>
      <c r="D131" s="58" t="s">
        <v>2</v>
      </c>
      <c r="E131" s="11">
        <f>SUBTOTAL(9,E132:E133)</f>
        <v>0</v>
      </c>
      <c r="F131" s="11">
        <f t="shared" ref="F131:O131" si="54">SUBTOTAL(9,F132:F133)</f>
        <v>0</v>
      </c>
      <c r="G131" s="11">
        <f t="shared" si="54"/>
        <v>0</v>
      </c>
      <c r="H131" s="11">
        <f t="shared" si="54"/>
        <v>0</v>
      </c>
      <c r="I131" s="11">
        <f t="shared" si="54"/>
        <v>0</v>
      </c>
      <c r="J131" s="11">
        <f t="shared" si="54"/>
        <v>0</v>
      </c>
      <c r="K131" s="11">
        <f t="shared" si="54"/>
        <v>0</v>
      </c>
      <c r="L131" s="11">
        <f t="shared" si="54"/>
        <v>0</v>
      </c>
      <c r="M131" s="11">
        <f t="shared" si="54"/>
        <v>0</v>
      </c>
      <c r="N131" s="11">
        <f t="shared" si="54"/>
        <v>0</v>
      </c>
      <c r="O131" s="11">
        <f t="shared" si="54"/>
        <v>0</v>
      </c>
    </row>
    <row r="132" spans="1:15" s="57" customFormat="1" ht="25.5" hidden="1">
      <c r="A132" s="50">
        <f t="shared" si="41"/>
        <v>3</v>
      </c>
      <c r="B132" s="150"/>
      <c r="C132" s="260" t="s">
        <v>772</v>
      </c>
      <c r="D132" s="58" t="s">
        <v>302</v>
      </c>
      <c r="E132" s="51"/>
      <c r="F132" s="51"/>
      <c r="G132" s="51"/>
      <c r="H132" s="51"/>
      <c r="I132" s="51"/>
      <c r="J132" s="52">
        <f>H132+I132</f>
        <v>0</v>
      </c>
      <c r="K132" s="51"/>
      <c r="L132" s="51"/>
      <c r="M132" s="52">
        <f>K132+L132</f>
        <v>0</v>
      </c>
      <c r="N132" s="51"/>
      <c r="O132" s="52">
        <f>M132+N132</f>
        <v>0</v>
      </c>
    </row>
    <row r="133" spans="1:15" s="57" customFormat="1" ht="25.5" hidden="1">
      <c r="A133" s="50">
        <f t="shared" si="41"/>
        <v>3</v>
      </c>
      <c r="B133" s="150"/>
      <c r="C133" s="260" t="s">
        <v>773</v>
      </c>
      <c r="D133" s="58" t="s">
        <v>304</v>
      </c>
      <c r="E133" s="51"/>
      <c r="F133" s="51"/>
      <c r="G133" s="51"/>
      <c r="H133" s="51"/>
      <c r="I133" s="51"/>
      <c r="J133" s="52">
        <f>H133+I133</f>
        <v>0</v>
      </c>
      <c r="K133" s="51"/>
      <c r="L133" s="51"/>
      <c r="M133" s="52">
        <f>K133+L133</f>
        <v>0</v>
      </c>
      <c r="N133" s="51"/>
      <c r="O133" s="52">
        <f>M133+N133</f>
        <v>0</v>
      </c>
    </row>
    <row r="134" spans="1:15" s="57" customFormat="1" hidden="1">
      <c r="A134" s="50">
        <f t="shared" si="41"/>
        <v>3</v>
      </c>
      <c r="B134" s="150"/>
      <c r="C134" s="258" t="s">
        <v>42</v>
      </c>
      <c r="D134" s="59" t="s">
        <v>3</v>
      </c>
      <c r="E134" s="51"/>
      <c r="F134" s="51"/>
      <c r="G134" s="51"/>
      <c r="H134" s="51"/>
      <c r="I134" s="51"/>
      <c r="J134" s="52">
        <f>H134+I134</f>
        <v>0</v>
      </c>
      <c r="K134" s="51"/>
      <c r="L134" s="51"/>
      <c r="M134" s="52">
        <f>K134+L134</f>
        <v>0</v>
      </c>
      <c r="N134" s="51"/>
      <c r="O134" s="52">
        <f>M134+N134</f>
        <v>0</v>
      </c>
    </row>
    <row r="135" spans="1:15" s="57" customFormat="1" hidden="1">
      <c r="A135" s="50">
        <f t="shared" si="41"/>
        <v>3</v>
      </c>
      <c r="B135" s="150"/>
      <c r="C135" s="259" t="s">
        <v>449</v>
      </c>
      <c r="D135" s="117" t="s">
        <v>446</v>
      </c>
      <c r="E135" s="11">
        <f>SUBTOTAL(9,E136:E139)</f>
        <v>0</v>
      </c>
      <c r="F135" s="11">
        <f>SUBTOTAL(9,F136:F139)</f>
        <v>0</v>
      </c>
      <c r="G135" s="11">
        <f>SUBTOTAL(9,G136:G139)</f>
        <v>0</v>
      </c>
      <c r="H135" s="11">
        <f>SUBTOTAL(9,H136:H139)</f>
        <v>0</v>
      </c>
      <c r="I135" s="11">
        <f t="shared" ref="I135:N135" si="55">SUBTOTAL(9,I136:I139)</f>
        <v>0</v>
      </c>
      <c r="J135" s="11">
        <f t="shared" si="55"/>
        <v>0</v>
      </c>
      <c r="K135" s="11">
        <f t="shared" si="55"/>
        <v>0</v>
      </c>
      <c r="L135" s="11">
        <f t="shared" si="55"/>
        <v>0</v>
      </c>
      <c r="M135" s="11">
        <f t="shared" si="55"/>
        <v>0</v>
      </c>
      <c r="N135" s="11">
        <f t="shared" si="55"/>
        <v>0</v>
      </c>
      <c r="O135" s="11">
        <f>SUBTOTAL(9,O136:O139)</f>
        <v>0</v>
      </c>
    </row>
    <row r="136" spans="1:15" s="57" customFormat="1" ht="25.5" hidden="1">
      <c r="A136" s="50">
        <f t="shared" si="41"/>
        <v>3</v>
      </c>
      <c r="B136" s="150"/>
      <c r="C136" s="260" t="s">
        <v>153</v>
      </c>
      <c r="D136" s="60" t="s">
        <v>37</v>
      </c>
      <c r="E136" s="51"/>
      <c r="F136" s="51"/>
      <c r="G136" s="51"/>
      <c r="H136" s="51"/>
      <c r="I136" s="51"/>
      <c r="J136" s="52">
        <f t="shared" ref="J136:J148" si="56">H136+I136</f>
        <v>0</v>
      </c>
      <c r="K136" s="51"/>
      <c r="L136" s="51"/>
      <c r="M136" s="52">
        <f t="shared" ref="M136:M148" si="57">K136+L136</f>
        <v>0</v>
      </c>
      <c r="N136" s="51"/>
      <c r="O136" s="52">
        <f t="shared" ref="O136:O148" si="58">M136+N136</f>
        <v>0</v>
      </c>
    </row>
    <row r="137" spans="1:15" s="57" customFormat="1" hidden="1">
      <c r="A137" s="50">
        <f t="shared" si="41"/>
        <v>3</v>
      </c>
      <c r="B137" s="150"/>
      <c r="C137" s="260" t="s">
        <v>155</v>
      </c>
      <c r="D137" s="60" t="s">
        <v>39</v>
      </c>
      <c r="E137" s="51"/>
      <c r="F137" s="51"/>
      <c r="G137" s="51"/>
      <c r="H137" s="51"/>
      <c r="I137" s="51"/>
      <c r="J137" s="52">
        <f t="shared" si="56"/>
        <v>0</v>
      </c>
      <c r="K137" s="51"/>
      <c r="L137" s="51"/>
      <c r="M137" s="52">
        <f t="shared" si="57"/>
        <v>0</v>
      </c>
      <c r="N137" s="51"/>
      <c r="O137" s="52">
        <f t="shared" si="58"/>
        <v>0</v>
      </c>
    </row>
    <row r="138" spans="1:15" ht="25.5" hidden="1">
      <c r="A138" s="50">
        <f t="shared" si="41"/>
        <v>3</v>
      </c>
      <c r="B138" s="150"/>
      <c r="C138" s="260" t="s">
        <v>156</v>
      </c>
      <c r="D138" s="60" t="s">
        <v>40</v>
      </c>
      <c r="E138" s="51"/>
      <c r="F138" s="51"/>
      <c r="G138" s="51"/>
      <c r="H138" s="51"/>
      <c r="I138" s="51"/>
      <c r="J138" s="52">
        <f t="shared" si="56"/>
        <v>0</v>
      </c>
      <c r="K138" s="51"/>
      <c r="L138" s="51"/>
      <c r="M138" s="52">
        <f t="shared" si="57"/>
        <v>0</v>
      </c>
      <c r="N138" s="51"/>
      <c r="O138" s="52">
        <f t="shared" si="58"/>
        <v>0</v>
      </c>
    </row>
    <row r="139" spans="1:15" ht="25.5" hidden="1">
      <c r="A139" s="50">
        <f t="shared" si="41"/>
        <v>3</v>
      </c>
      <c r="B139" s="150"/>
      <c r="C139" s="260" t="s">
        <v>157</v>
      </c>
      <c r="D139" s="60" t="s">
        <v>41</v>
      </c>
      <c r="E139" s="51"/>
      <c r="F139" s="51"/>
      <c r="G139" s="51"/>
      <c r="H139" s="51"/>
      <c r="I139" s="51"/>
      <c r="J139" s="52">
        <f t="shared" si="56"/>
        <v>0</v>
      </c>
      <c r="K139" s="51"/>
      <c r="L139" s="51"/>
      <c r="M139" s="52">
        <f t="shared" si="57"/>
        <v>0</v>
      </c>
      <c r="N139" s="51"/>
      <c r="O139" s="52">
        <f t="shared" si="58"/>
        <v>0</v>
      </c>
    </row>
    <row r="140" spans="1:15" hidden="1">
      <c r="A140" s="50">
        <f t="shared" si="41"/>
        <v>3</v>
      </c>
      <c r="B140" s="150"/>
      <c r="C140" s="160" t="s">
        <v>158</v>
      </c>
      <c r="D140" s="60" t="s">
        <v>4</v>
      </c>
      <c r="E140" s="51"/>
      <c r="F140" s="51"/>
      <c r="G140" s="51"/>
      <c r="H140" s="51"/>
      <c r="I140" s="51"/>
      <c r="J140" s="52">
        <f t="shared" si="56"/>
        <v>0</v>
      </c>
      <c r="K140" s="51"/>
      <c r="L140" s="51"/>
      <c r="M140" s="52">
        <f t="shared" si="57"/>
        <v>0</v>
      </c>
      <c r="N140" s="51"/>
      <c r="O140" s="52">
        <f t="shared" si="58"/>
        <v>0</v>
      </c>
    </row>
    <row r="141" spans="1:15" hidden="1">
      <c r="A141" s="50">
        <f t="shared" si="41"/>
        <v>3</v>
      </c>
      <c r="B141" s="150"/>
      <c r="C141" s="159" t="s">
        <v>19</v>
      </c>
      <c r="D141" s="59" t="s">
        <v>5</v>
      </c>
      <c r="E141" s="51"/>
      <c r="F141" s="51"/>
      <c r="G141" s="51"/>
      <c r="H141" s="51"/>
      <c r="I141" s="51"/>
      <c r="J141" s="52">
        <f t="shared" si="56"/>
        <v>0</v>
      </c>
      <c r="K141" s="51"/>
      <c r="L141" s="51"/>
      <c r="M141" s="52">
        <f t="shared" si="57"/>
        <v>0</v>
      </c>
      <c r="N141" s="51"/>
      <c r="O141" s="52">
        <f t="shared" si="58"/>
        <v>0</v>
      </c>
    </row>
    <row r="142" spans="1:15" hidden="1">
      <c r="A142" s="50">
        <f t="shared" si="41"/>
        <v>3</v>
      </c>
      <c r="B142" s="150"/>
      <c r="C142" s="162" t="s">
        <v>450</v>
      </c>
      <c r="D142" s="118" t="s">
        <v>173</v>
      </c>
      <c r="E142" s="51"/>
      <c r="F142" s="51"/>
      <c r="G142" s="51"/>
      <c r="H142" s="51"/>
      <c r="I142" s="51"/>
      <c r="J142" s="52">
        <f t="shared" si="56"/>
        <v>0</v>
      </c>
      <c r="K142" s="51"/>
      <c r="L142" s="51"/>
      <c r="M142" s="52">
        <f t="shared" si="57"/>
        <v>0</v>
      </c>
      <c r="N142" s="51"/>
      <c r="O142" s="52">
        <f t="shared" si="58"/>
        <v>0</v>
      </c>
    </row>
    <row r="143" spans="1:15" hidden="1">
      <c r="A143" s="50">
        <f t="shared" si="41"/>
        <v>3</v>
      </c>
      <c r="B143" s="153"/>
      <c r="C143" s="163" t="s">
        <v>29</v>
      </c>
      <c r="D143" s="136" t="s">
        <v>6</v>
      </c>
      <c r="E143" s="51"/>
      <c r="F143" s="51"/>
      <c r="G143" s="51"/>
      <c r="H143" s="51"/>
      <c r="I143" s="51"/>
      <c r="J143" s="52">
        <f t="shared" si="56"/>
        <v>0</v>
      </c>
      <c r="K143" s="51"/>
      <c r="L143" s="51"/>
      <c r="M143" s="52">
        <f t="shared" si="57"/>
        <v>0</v>
      </c>
      <c r="N143" s="51"/>
      <c r="O143" s="52">
        <f t="shared" si="58"/>
        <v>0</v>
      </c>
    </row>
    <row r="144" spans="1:15" hidden="1">
      <c r="A144" s="50">
        <f t="shared" si="41"/>
        <v>3</v>
      </c>
      <c r="B144" s="153"/>
      <c r="C144" s="163" t="s">
        <v>21</v>
      </c>
      <c r="D144" s="137" t="s">
        <v>8</v>
      </c>
      <c r="E144" s="51"/>
      <c r="F144" s="51"/>
      <c r="G144" s="51"/>
      <c r="H144" s="51"/>
      <c r="I144" s="51"/>
      <c r="J144" s="52">
        <f>H144+I144</f>
        <v>0</v>
      </c>
      <c r="K144" s="51"/>
      <c r="L144" s="51"/>
      <c r="M144" s="52">
        <f>K144+L144</f>
        <v>0</v>
      </c>
      <c r="N144" s="51"/>
      <c r="O144" s="52">
        <f t="shared" si="58"/>
        <v>0</v>
      </c>
    </row>
    <row r="145" spans="1:15" hidden="1">
      <c r="A145" s="50">
        <f t="shared" si="41"/>
        <v>3</v>
      </c>
      <c r="B145" s="153"/>
      <c r="C145" s="163" t="s">
        <v>526</v>
      </c>
      <c r="D145" s="137" t="s">
        <v>31</v>
      </c>
      <c r="E145" s="51"/>
      <c r="F145" s="51"/>
      <c r="G145" s="51"/>
      <c r="H145" s="51"/>
      <c r="I145" s="51"/>
      <c r="J145" s="52">
        <f t="shared" si="56"/>
        <v>0</v>
      </c>
      <c r="K145" s="51"/>
      <c r="L145" s="51"/>
      <c r="M145" s="52">
        <f t="shared" si="57"/>
        <v>0</v>
      </c>
      <c r="N145" s="51"/>
      <c r="O145" s="52">
        <f t="shared" si="58"/>
        <v>0</v>
      </c>
    </row>
    <row r="146" spans="1:15" hidden="1">
      <c r="A146" s="50">
        <f t="shared" si="41"/>
        <v>3</v>
      </c>
      <c r="B146" s="153"/>
      <c r="C146" s="163" t="s">
        <v>558</v>
      </c>
      <c r="D146" s="137" t="s">
        <v>559</v>
      </c>
      <c r="E146" s="51"/>
      <c r="F146" s="51"/>
      <c r="G146" s="51"/>
      <c r="H146" s="51"/>
      <c r="I146" s="51"/>
      <c r="J146" s="52">
        <f>H146+I146</f>
        <v>0</v>
      </c>
      <c r="K146" s="51"/>
      <c r="L146" s="51"/>
      <c r="M146" s="52">
        <f>K146+L146</f>
        <v>0</v>
      </c>
      <c r="N146" s="51"/>
      <c r="O146" s="52">
        <f t="shared" si="58"/>
        <v>0</v>
      </c>
    </row>
    <row r="147" spans="1:15" ht="25.5" hidden="1">
      <c r="A147" s="50">
        <f t="shared" si="41"/>
        <v>3</v>
      </c>
      <c r="B147" s="153"/>
      <c r="C147" s="163" t="s">
        <v>528</v>
      </c>
      <c r="D147" s="136" t="s">
        <v>9</v>
      </c>
      <c r="E147" s="51"/>
      <c r="F147" s="51"/>
      <c r="G147" s="51"/>
      <c r="H147" s="51"/>
      <c r="I147" s="51"/>
      <c r="J147" s="52">
        <f t="shared" si="56"/>
        <v>0</v>
      </c>
      <c r="K147" s="51"/>
      <c r="L147" s="51"/>
      <c r="M147" s="52">
        <f t="shared" si="57"/>
        <v>0</v>
      </c>
      <c r="N147" s="51"/>
      <c r="O147" s="52">
        <f t="shared" si="58"/>
        <v>0</v>
      </c>
    </row>
    <row r="148" spans="1:15" ht="25.5" hidden="1">
      <c r="A148" s="50">
        <f t="shared" si="41"/>
        <v>3</v>
      </c>
      <c r="B148" s="153"/>
      <c r="C148" s="163" t="s">
        <v>30</v>
      </c>
      <c r="D148" s="136" t="s">
        <v>10</v>
      </c>
      <c r="E148" s="51"/>
      <c r="F148" s="51"/>
      <c r="G148" s="51"/>
      <c r="H148" s="51"/>
      <c r="I148" s="51"/>
      <c r="J148" s="52">
        <f t="shared" si="56"/>
        <v>0</v>
      </c>
      <c r="K148" s="51"/>
      <c r="L148" s="51"/>
      <c r="M148" s="52">
        <f t="shared" si="57"/>
        <v>0</v>
      </c>
      <c r="N148" s="51"/>
      <c r="O148" s="52">
        <f t="shared" si="58"/>
        <v>0</v>
      </c>
    </row>
    <row r="149" spans="1:15" hidden="1">
      <c r="A149" s="50">
        <f t="shared" si="41"/>
        <v>3</v>
      </c>
      <c r="B149" s="153"/>
      <c r="C149" s="165" t="s">
        <v>451</v>
      </c>
      <c r="D149" s="138" t="s">
        <v>93</v>
      </c>
      <c r="E149" s="11">
        <f>SUBTOTAL(9,E150:E151)</f>
        <v>0</v>
      </c>
      <c r="F149" s="11">
        <f>SUBTOTAL(9,F150:F151)</f>
        <v>0</v>
      </c>
      <c r="G149" s="11">
        <f>SUBTOTAL(9,G150:G151)</f>
        <v>0</v>
      </c>
      <c r="H149" s="11">
        <f>SUBTOTAL(9,H150:H151)</f>
        <v>0</v>
      </c>
      <c r="I149" s="11">
        <f t="shared" ref="I149:N149" si="59">SUBTOTAL(9,I150:I151)</f>
        <v>0</v>
      </c>
      <c r="J149" s="11">
        <f t="shared" si="59"/>
        <v>0</v>
      </c>
      <c r="K149" s="11">
        <f t="shared" si="59"/>
        <v>0</v>
      </c>
      <c r="L149" s="11">
        <f t="shared" si="59"/>
        <v>0</v>
      </c>
      <c r="M149" s="11">
        <f t="shared" si="59"/>
        <v>0</v>
      </c>
      <c r="N149" s="11">
        <f t="shared" si="59"/>
        <v>0</v>
      </c>
      <c r="O149" s="11">
        <f>SUBTOTAL(9,O150:O151)</f>
        <v>0</v>
      </c>
    </row>
    <row r="150" spans="1:15" hidden="1">
      <c r="A150" s="50">
        <f t="shared" si="41"/>
        <v>3</v>
      </c>
      <c r="B150" s="153"/>
      <c r="C150" s="166" t="s">
        <v>452</v>
      </c>
      <c r="D150" s="138" t="s">
        <v>453</v>
      </c>
      <c r="E150" s="51"/>
      <c r="F150" s="51"/>
      <c r="G150" s="51"/>
      <c r="H150" s="51"/>
      <c r="I150" s="51"/>
      <c r="J150" s="52">
        <f>H150+I150</f>
        <v>0</v>
      </c>
      <c r="K150" s="51"/>
      <c r="L150" s="51"/>
      <c r="M150" s="52">
        <f>K150+L150</f>
        <v>0</v>
      </c>
      <c r="N150" s="51"/>
      <c r="O150" s="52">
        <f>M150+N150</f>
        <v>0</v>
      </c>
    </row>
    <row r="151" spans="1:15" hidden="1">
      <c r="A151" s="50">
        <f t="shared" si="41"/>
        <v>3</v>
      </c>
      <c r="B151" s="153"/>
      <c r="C151" s="166" t="s">
        <v>454</v>
      </c>
      <c r="D151" s="138" t="s">
        <v>455</v>
      </c>
      <c r="E151" s="51"/>
      <c r="F151" s="51"/>
      <c r="G151" s="51"/>
      <c r="H151" s="51"/>
      <c r="I151" s="51"/>
      <c r="J151" s="52">
        <f>H151+I151</f>
        <v>0</v>
      </c>
      <c r="K151" s="51"/>
      <c r="L151" s="51"/>
      <c r="M151" s="52">
        <f>K151+L151</f>
        <v>0</v>
      </c>
      <c r="N151" s="51"/>
      <c r="O151" s="52">
        <f>M151+N151</f>
        <v>0</v>
      </c>
    </row>
    <row r="152" spans="1:15" hidden="1">
      <c r="A152" s="50">
        <f t="shared" si="41"/>
        <v>3</v>
      </c>
      <c r="B152" s="156"/>
      <c r="C152" s="158" t="s">
        <v>32</v>
      </c>
      <c r="D152" s="136"/>
      <c r="E152" s="11">
        <f>SUBTOTAL(9,E153:E157)</f>
        <v>0</v>
      </c>
      <c r="F152" s="11">
        <f>SUBTOTAL(9,F153:F157)</f>
        <v>0</v>
      </c>
      <c r="G152" s="11">
        <f>SUBTOTAL(9,G153:G157)</f>
        <v>0</v>
      </c>
      <c r="H152" s="11">
        <f>SUBTOTAL(9,H153:H157)</f>
        <v>0</v>
      </c>
      <c r="I152" s="11">
        <f t="shared" ref="I152:N152" si="60">SUBTOTAL(9,I153:I157)</f>
        <v>0</v>
      </c>
      <c r="J152" s="11">
        <f t="shared" si="60"/>
        <v>0</v>
      </c>
      <c r="K152" s="11">
        <f t="shared" si="60"/>
        <v>0</v>
      </c>
      <c r="L152" s="11">
        <f t="shared" si="60"/>
        <v>0</v>
      </c>
      <c r="M152" s="11">
        <f t="shared" si="60"/>
        <v>0</v>
      </c>
      <c r="N152" s="11">
        <f t="shared" si="60"/>
        <v>0</v>
      </c>
      <c r="O152" s="11">
        <f>SUBTOTAL(9,O153:O157)</f>
        <v>0</v>
      </c>
    </row>
    <row r="153" spans="1:15" hidden="1">
      <c r="A153" s="50">
        <f t="shared" si="41"/>
        <v>3</v>
      </c>
      <c r="B153" s="153"/>
      <c r="C153" s="163" t="s">
        <v>70</v>
      </c>
      <c r="D153" s="137" t="s">
        <v>71</v>
      </c>
      <c r="E153" s="51"/>
      <c r="F153" s="51"/>
      <c r="G153" s="51"/>
      <c r="H153" s="51"/>
      <c r="I153" s="51"/>
      <c r="J153" s="52">
        <f>H153+I153</f>
        <v>0</v>
      </c>
      <c r="K153" s="51"/>
      <c r="L153" s="51"/>
      <c r="M153" s="52">
        <f>K153+L153</f>
        <v>0</v>
      </c>
      <c r="N153" s="51"/>
      <c r="O153" s="52">
        <f>M153+N153</f>
        <v>0</v>
      </c>
    </row>
    <row r="154" spans="1:15" hidden="1">
      <c r="A154" s="50">
        <f t="shared" si="41"/>
        <v>3</v>
      </c>
      <c r="B154" s="153"/>
      <c r="C154" s="163" t="s">
        <v>72</v>
      </c>
      <c r="D154" s="137" t="s">
        <v>73</v>
      </c>
      <c r="E154" s="51"/>
      <c r="F154" s="51"/>
      <c r="G154" s="51"/>
      <c r="H154" s="51"/>
      <c r="I154" s="51"/>
      <c r="J154" s="52">
        <f>H154+I154</f>
        <v>0</v>
      </c>
      <c r="K154" s="51"/>
      <c r="L154" s="51"/>
      <c r="M154" s="52">
        <f>K154+L154</f>
        <v>0</v>
      </c>
      <c r="N154" s="51"/>
      <c r="O154" s="52">
        <f>M154+N154</f>
        <v>0</v>
      </c>
    </row>
    <row r="155" spans="1:15" hidden="1">
      <c r="A155" s="50">
        <f t="shared" si="41"/>
        <v>3</v>
      </c>
      <c r="B155" s="153"/>
      <c r="C155" s="163" t="s">
        <v>74</v>
      </c>
      <c r="D155" s="137" t="s">
        <v>75</v>
      </c>
      <c r="E155" s="51"/>
      <c r="F155" s="51"/>
      <c r="G155" s="51"/>
      <c r="H155" s="51"/>
      <c r="I155" s="51"/>
      <c r="J155" s="52">
        <f>H155+I155</f>
        <v>0</v>
      </c>
      <c r="K155" s="51"/>
      <c r="L155" s="51"/>
      <c r="M155" s="52">
        <f>K155+L155</f>
        <v>0</v>
      </c>
      <c r="N155" s="51"/>
      <c r="O155" s="52">
        <f>M155+N155</f>
        <v>0</v>
      </c>
    </row>
    <row r="156" spans="1:15" hidden="1">
      <c r="A156" s="50">
        <f t="shared" si="41"/>
        <v>3</v>
      </c>
      <c r="B156" s="153"/>
      <c r="C156" s="163" t="s">
        <v>76</v>
      </c>
      <c r="D156" s="137" t="s">
        <v>77</v>
      </c>
      <c r="E156" s="51"/>
      <c r="F156" s="51"/>
      <c r="G156" s="51"/>
      <c r="H156" s="51"/>
      <c r="I156" s="51"/>
      <c r="J156" s="52">
        <f>H156+I156</f>
        <v>0</v>
      </c>
      <c r="K156" s="51"/>
      <c r="L156" s="51"/>
      <c r="M156" s="52">
        <f>K156+L156</f>
        <v>0</v>
      </c>
      <c r="N156" s="51"/>
      <c r="O156" s="52">
        <f>M156+N156</f>
        <v>0</v>
      </c>
    </row>
    <row r="157" spans="1:15" hidden="1">
      <c r="A157" s="50">
        <f t="shared" si="41"/>
        <v>3</v>
      </c>
      <c r="B157" s="153"/>
      <c r="C157" s="163" t="s">
        <v>12</v>
      </c>
      <c r="D157" s="137" t="s">
        <v>28</v>
      </c>
      <c r="E157" s="51"/>
      <c r="F157" s="51"/>
      <c r="G157" s="51"/>
      <c r="H157" s="51"/>
      <c r="I157" s="51"/>
      <c r="J157" s="52">
        <f>H157+I157</f>
        <v>0</v>
      </c>
      <c r="K157" s="51"/>
      <c r="L157" s="51"/>
      <c r="M157" s="52">
        <f>K157+L157</f>
        <v>0</v>
      </c>
      <c r="N157" s="51"/>
      <c r="O157" s="52">
        <f>M157+N157</f>
        <v>0</v>
      </c>
    </row>
    <row r="158" spans="1:15">
      <c r="A158" s="77">
        <f>A159</f>
        <v>2</v>
      </c>
      <c r="B158" s="153"/>
      <c r="C158" s="155"/>
      <c r="D158" s="137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spans="1:15">
      <c r="A159" s="105">
        <f>MIN(A160:A165)</f>
        <v>2</v>
      </c>
      <c r="B159" s="153"/>
      <c r="C159" s="157" t="s">
        <v>36</v>
      </c>
      <c r="D159" s="137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spans="1:15">
      <c r="A160" s="50">
        <f t="shared" ref="A160:A165" si="61">IF(MAX(E160:P160)=0,IF(MIN(E160:P160)=0,3,2),2)</f>
        <v>2</v>
      </c>
      <c r="B160" s="153"/>
      <c r="C160" s="155" t="s">
        <v>34</v>
      </c>
      <c r="D160" s="137"/>
      <c r="E160" s="62">
        <f>SUM(E161:E162)</f>
        <v>72</v>
      </c>
      <c r="F160" s="62">
        <f>SUM(F161:F162)</f>
        <v>94</v>
      </c>
      <c r="G160" s="62">
        <f>SUM(G161:G162)</f>
        <v>94</v>
      </c>
      <c r="H160" s="62">
        <f>SUM(H161:H162)</f>
        <v>94</v>
      </c>
      <c r="I160" s="62">
        <f t="shared" ref="I160:N160" si="62">SUM(I161:I162)</f>
        <v>0</v>
      </c>
      <c r="J160" s="62">
        <f t="shared" si="62"/>
        <v>94</v>
      </c>
      <c r="K160" s="62">
        <f t="shared" si="62"/>
        <v>94</v>
      </c>
      <c r="L160" s="62">
        <f t="shared" si="62"/>
        <v>0</v>
      </c>
      <c r="M160" s="62">
        <f t="shared" si="62"/>
        <v>94</v>
      </c>
      <c r="N160" s="62">
        <f t="shared" si="62"/>
        <v>0</v>
      </c>
      <c r="O160" s="62">
        <f>SUM(O161:O162)</f>
        <v>94</v>
      </c>
    </row>
    <row r="161" spans="1:15" s="57" customFormat="1">
      <c r="A161" s="50">
        <f t="shared" si="61"/>
        <v>2</v>
      </c>
      <c r="B161" s="153"/>
      <c r="C161" s="167" t="s">
        <v>80</v>
      </c>
      <c r="D161" s="137"/>
      <c r="E161" s="51">
        <v>19</v>
      </c>
      <c r="F161" s="51">
        <v>25</v>
      </c>
      <c r="G161" s="51">
        <v>25</v>
      </c>
      <c r="H161" s="51">
        <f>G161</f>
        <v>25</v>
      </c>
      <c r="I161" s="51"/>
      <c r="J161" s="52">
        <f>H161+I161</f>
        <v>25</v>
      </c>
      <c r="K161" s="51">
        <f>J161</f>
        <v>25</v>
      </c>
      <c r="L161" s="51"/>
      <c r="M161" s="52">
        <f>K161+L161</f>
        <v>25</v>
      </c>
      <c r="N161" s="51"/>
      <c r="O161" s="52">
        <f>M161+N161</f>
        <v>25</v>
      </c>
    </row>
    <row r="162" spans="1:15" s="57" customFormat="1">
      <c r="A162" s="50">
        <f t="shared" si="61"/>
        <v>2</v>
      </c>
      <c r="B162" s="153"/>
      <c r="C162" s="167" t="s">
        <v>81</v>
      </c>
      <c r="D162" s="137"/>
      <c r="E162" s="51">
        <v>53</v>
      </c>
      <c r="F162" s="51">
        <v>69</v>
      </c>
      <c r="G162" s="51">
        <v>69</v>
      </c>
      <c r="H162" s="51">
        <f>G162</f>
        <v>69</v>
      </c>
      <c r="I162" s="51"/>
      <c r="J162" s="52">
        <f>H162+I162</f>
        <v>69</v>
      </c>
      <c r="K162" s="51">
        <f>J162</f>
        <v>69</v>
      </c>
      <c r="L162" s="51"/>
      <c r="M162" s="52">
        <f>K162+L162</f>
        <v>69</v>
      </c>
      <c r="N162" s="51"/>
      <c r="O162" s="52">
        <f>M162+N162</f>
        <v>69</v>
      </c>
    </row>
    <row r="163" spans="1:15" s="57" customFormat="1">
      <c r="A163" s="50">
        <f t="shared" si="61"/>
        <v>2</v>
      </c>
      <c r="B163" s="153"/>
      <c r="C163" s="155" t="s">
        <v>35</v>
      </c>
      <c r="D163" s="137"/>
      <c r="E163" s="62">
        <f>SUM(E164:E165)</f>
        <v>78</v>
      </c>
      <c r="F163" s="62">
        <f>SUM(F164:F165)</f>
        <v>94</v>
      </c>
      <c r="G163" s="62">
        <f>SUM(G164:G165)</f>
        <v>94</v>
      </c>
      <c r="H163" s="62">
        <f>SUM(H164:H165)</f>
        <v>94</v>
      </c>
      <c r="I163" s="62">
        <f t="shared" ref="I163:N163" si="63">SUM(I164:I165)</f>
        <v>0</v>
      </c>
      <c r="J163" s="62">
        <f t="shared" si="63"/>
        <v>94</v>
      </c>
      <c r="K163" s="62">
        <f t="shared" si="63"/>
        <v>94</v>
      </c>
      <c r="L163" s="62">
        <f t="shared" si="63"/>
        <v>0</v>
      </c>
      <c r="M163" s="62">
        <f t="shared" si="63"/>
        <v>94</v>
      </c>
      <c r="N163" s="62">
        <f t="shared" si="63"/>
        <v>0</v>
      </c>
      <c r="O163" s="62">
        <f>SUM(O164:O165)</f>
        <v>94</v>
      </c>
    </row>
    <row r="164" spans="1:15" s="57" customFormat="1">
      <c r="A164" s="50">
        <f t="shared" si="61"/>
        <v>2</v>
      </c>
      <c r="B164" s="153"/>
      <c r="C164" s="167" t="s">
        <v>84</v>
      </c>
      <c r="D164" s="137"/>
      <c r="E164" s="51">
        <v>25</v>
      </c>
      <c r="F164" s="51">
        <v>25</v>
      </c>
      <c r="G164" s="51">
        <v>25</v>
      </c>
      <c r="H164" s="51">
        <f>G164</f>
        <v>25</v>
      </c>
      <c r="I164" s="51"/>
      <c r="J164" s="52">
        <f>H164+I164</f>
        <v>25</v>
      </c>
      <c r="K164" s="51">
        <f>J164</f>
        <v>25</v>
      </c>
      <c r="L164" s="51"/>
      <c r="M164" s="52">
        <f>K164+L164</f>
        <v>25</v>
      </c>
      <c r="N164" s="51"/>
      <c r="O164" s="52">
        <f>M164+N164</f>
        <v>25</v>
      </c>
    </row>
    <row r="165" spans="1:15" s="57" customFormat="1">
      <c r="A165" s="50">
        <f t="shared" si="61"/>
        <v>2</v>
      </c>
      <c r="B165" s="153"/>
      <c r="C165" s="167" t="s">
        <v>85</v>
      </c>
      <c r="D165" s="137"/>
      <c r="E165" s="51">
        <v>53</v>
      </c>
      <c r="F165" s="51">
        <v>69</v>
      </c>
      <c r="G165" s="51">
        <v>69</v>
      </c>
      <c r="H165" s="51">
        <f>G165</f>
        <v>69</v>
      </c>
      <c r="I165" s="51"/>
      <c r="J165" s="52">
        <f>H165+I165</f>
        <v>69</v>
      </c>
      <c r="K165" s="51">
        <f>J165</f>
        <v>69</v>
      </c>
      <c r="L165" s="51"/>
      <c r="M165" s="52">
        <f>K165+L165</f>
        <v>69</v>
      </c>
      <c r="N165" s="51"/>
      <c r="O165" s="52">
        <f>M165+N165</f>
        <v>69</v>
      </c>
    </row>
    <row r="166" spans="1:15" s="57" customFormat="1" hidden="1">
      <c r="A166" s="77">
        <f>A167</f>
        <v>3</v>
      </c>
      <c r="B166" s="172"/>
      <c r="C166" s="156"/>
      <c r="D166" s="140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</row>
    <row r="167" spans="1:15" s="57" customFormat="1" hidden="1">
      <c r="A167" s="105">
        <f>MIN(A168:A233)</f>
        <v>3</v>
      </c>
      <c r="B167" s="172"/>
      <c r="C167" s="174" t="s">
        <v>46</v>
      </c>
      <c r="D167" s="140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</row>
    <row r="168" spans="1:15" s="57" customFormat="1" hidden="1">
      <c r="A168" s="50">
        <f t="shared" ref="A168:A225" si="64">IF(MAX(E168:P168)=0,IF(MIN(E168:P168)=0,3,2),2)</f>
        <v>3</v>
      </c>
      <c r="B168" s="145"/>
      <c r="C168" s="146" t="s">
        <v>25</v>
      </c>
      <c r="D168" s="56"/>
      <c r="E168" s="11">
        <f>SUBTOTAL(9,E169:E225)</f>
        <v>0</v>
      </c>
      <c r="F168" s="11">
        <f>SUBTOTAL(9,F169:F225)</f>
        <v>0</v>
      </c>
      <c r="G168" s="11">
        <f>SUBTOTAL(9,G169:G225)</f>
        <v>0</v>
      </c>
      <c r="H168" s="11">
        <f>SUBTOTAL(9,H169:H225)</f>
        <v>0</v>
      </c>
      <c r="I168" s="11">
        <f t="shared" ref="I168:N168" si="65">SUBTOTAL(9,I169:I225)</f>
        <v>0</v>
      </c>
      <c r="J168" s="11">
        <f t="shared" si="65"/>
        <v>0</v>
      </c>
      <c r="K168" s="11">
        <f t="shared" si="65"/>
        <v>0</v>
      </c>
      <c r="L168" s="11">
        <f t="shared" si="65"/>
        <v>0</v>
      </c>
      <c r="M168" s="11">
        <f t="shared" si="65"/>
        <v>0</v>
      </c>
      <c r="N168" s="11">
        <f t="shared" si="65"/>
        <v>0</v>
      </c>
      <c r="O168" s="11">
        <f>SUBTOTAL(9,O169:O225)</f>
        <v>0</v>
      </c>
    </row>
    <row r="169" spans="1:15" s="57" customFormat="1" hidden="1">
      <c r="A169" s="50">
        <f t="shared" si="64"/>
        <v>3</v>
      </c>
      <c r="B169" s="145" t="s">
        <v>14</v>
      </c>
      <c r="C169" s="146" t="s">
        <v>125</v>
      </c>
      <c r="D169" s="56"/>
      <c r="E169" s="11">
        <f>SUBTOTAL(9,E170:E191)</f>
        <v>0</v>
      </c>
      <c r="F169" s="11">
        <f>SUBTOTAL(9,F170:F191)</f>
        <v>0</v>
      </c>
      <c r="G169" s="11">
        <f>SUBTOTAL(9,G170:G191)</f>
        <v>0</v>
      </c>
      <c r="H169" s="11">
        <f>SUBTOTAL(9,H170:H191)</f>
        <v>0</v>
      </c>
      <c r="I169" s="11">
        <f t="shared" ref="I169:N169" si="66">SUBTOTAL(9,I170:I191)</f>
        <v>0</v>
      </c>
      <c r="J169" s="11">
        <f t="shared" si="66"/>
        <v>0</v>
      </c>
      <c r="K169" s="11">
        <f t="shared" si="66"/>
        <v>0</v>
      </c>
      <c r="L169" s="11">
        <f t="shared" si="66"/>
        <v>0</v>
      </c>
      <c r="M169" s="11">
        <f t="shared" si="66"/>
        <v>0</v>
      </c>
      <c r="N169" s="11">
        <f t="shared" si="66"/>
        <v>0</v>
      </c>
      <c r="O169" s="11">
        <f>SUBTOTAL(9,O170:O191)</f>
        <v>0</v>
      </c>
    </row>
    <row r="170" spans="1:15" s="57" customFormat="1" hidden="1">
      <c r="A170" s="50">
        <f t="shared" si="64"/>
        <v>3</v>
      </c>
      <c r="B170" s="147"/>
      <c r="C170" s="146" t="s">
        <v>126</v>
      </c>
      <c r="D170" s="56"/>
      <c r="E170" s="11">
        <f>SUBTOTAL(9,E171:E180)</f>
        <v>0</v>
      </c>
      <c r="F170" s="11">
        <f>SUBTOTAL(9,F171:F180)</f>
        <v>0</v>
      </c>
      <c r="G170" s="11">
        <f>SUBTOTAL(9,G171:G180)</f>
        <v>0</v>
      </c>
      <c r="H170" s="11">
        <f>SUBTOTAL(9,H171:H180)</f>
        <v>0</v>
      </c>
      <c r="I170" s="11">
        <f t="shared" ref="I170:N170" si="67">SUBTOTAL(9,I171:I180)</f>
        <v>0</v>
      </c>
      <c r="J170" s="11">
        <f t="shared" si="67"/>
        <v>0</v>
      </c>
      <c r="K170" s="11">
        <f t="shared" si="67"/>
        <v>0</v>
      </c>
      <c r="L170" s="11">
        <f t="shared" si="67"/>
        <v>0</v>
      </c>
      <c r="M170" s="11">
        <f t="shared" si="67"/>
        <v>0</v>
      </c>
      <c r="N170" s="11">
        <f t="shared" si="67"/>
        <v>0</v>
      </c>
      <c r="O170" s="11">
        <f>SUBTOTAL(9,O171:O180)</f>
        <v>0</v>
      </c>
    </row>
    <row r="171" spans="1:15" s="57" customFormat="1" ht="25.5" hidden="1">
      <c r="A171" s="50">
        <f t="shared" si="64"/>
        <v>3</v>
      </c>
      <c r="B171" s="148"/>
      <c r="C171" s="149" t="s">
        <v>127</v>
      </c>
      <c r="D171" s="58" t="s">
        <v>2</v>
      </c>
      <c r="E171" s="11">
        <f>SUBTOTAL(9,E172:E173)</f>
        <v>0</v>
      </c>
      <c r="F171" s="11">
        <f>SUBTOTAL(9,F172:F173)</f>
        <v>0</v>
      </c>
      <c r="G171" s="11">
        <f>SUBTOTAL(9,G172:G173)</f>
        <v>0</v>
      </c>
      <c r="H171" s="11">
        <f>SUBTOTAL(9,H172:H173)</f>
        <v>0</v>
      </c>
      <c r="I171" s="11">
        <f t="shared" ref="I171:N171" si="68">SUBTOTAL(9,I172:I173)</f>
        <v>0</v>
      </c>
      <c r="J171" s="11">
        <f t="shared" si="68"/>
        <v>0</v>
      </c>
      <c r="K171" s="11">
        <f t="shared" si="68"/>
        <v>0</v>
      </c>
      <c r="L171" s="11">
        <f t="shared" si="68"/>
        <v>0</v>
      </c>
      <c r="M171" s="11">
        <f t="shared" si="68"/>
        <v>0</v>
      </c>
      <c r="N171" s="11">
        <f t="shared" si="68"/>
        <v>0</v>
      </c>
      <c r="O171" s="11">
        <f>SUBTOTAL(9,O172:O173)</f>
        <v>0</v>
      </c>
    </row>
    <row r="172" spans="1:15" s="57" customFormat="1" ht="25.5" hidden="1">
      <c r="A172" s="50">
        <f t="shared" si="64"/>
        <v>3</v>
      </c>
      <c r="B172" s="148"/>
      <c r="C172" s="149" t="s">
        <v>303</v>
      </c>
      <c r="D172" s="58" t="s">
        <v>302</v>
      </c>
      <c r="E172" s="51"/>
      <c r="F172" s="51"/>
      <c r="G172" s="51"/>
      <c r="H172" s="51"/>
      <c r="I172" s="51"/>
      <c r="J172" s="52">
        <f>H172+I172</f>
        <v>0</v>
      </c>
      <c r="K172" s="51"/>
      <c r="L172" s="51"/>
      <c r="M172" s="52">
        <f>K172+L172</f>
        <v>0</v>
      </c>
      <c r="N172" s="51"/>
      <c r="O172" s="52">
        <f>M172+N172</f>
        <v>0</v>
      </c>
    </row>
    <row r="173" spans="1:15" s="57" customFormat="1" ht="25.5" hidden="1">
      <c r="A173" s="50">
        <f t="shared" si="64"/>
        <v>3</v>
      </c>
      <c r="B173" s="148"/>
      <c r="C173" s="149" t="s">
        <v>305</v>
      </c>
      <c r="D173" s="58" t="s">
        <v>304</v>
      </c>
      <c r="E173" s="51"/>
      <c r="F173" s="51"/>
      <c r="G173" s="51"/>
      <c r="H173" s="51"/>
      <c r="I173" s="51"/>
      <c r="J173" s="52">
        <f>H173+I173</f>
        <v>0</v>
      </c>
      <c r="K173" s="51"/>
      <c r="L173" s="51"/>
      <c r="M173" s="52">
        <f>K173+L173</f>
        <v>0</v>
      </c>
      <c r="N173" s="51"/>
      <c r="O173" s="52">
        <f>M173+N173</f>
        <v>0</v>
      </c>
    </row>
    <row r="174" spans="1:15" s="57" customFormat="1" hidden="1">
      <c r="A174" s="50">
        <f t="shared" si="64"/>
        <v>3</v>
      </c>
      <c r="B174" s="150"/>
      <c r="C174" s="151" t="s">
        <v>128</v>
      </c>
      <c r="D174" s="59" t="s">
        <v>3</v>
      </c>
      <c r="E174" s="51"/>
      <c r="F174" s="51"/>
      <c r="G174" s="51"/>
      <c r="H174" s="51"/>
      <c r="I174" s="51"/>
      <c r="J174" s="52">
        <f>H174+I174</f>
        <v>0</v>
      </c>
      <c r="K174" s="51"/>
      <c r="L174" s="51"/>
      <c r="M174" s="52">
        <f>K174+L174</f>
        <v>0</v>
      </c>
      <c r="N174" s="51"/>
      <c r="O174" s="52">
        <f>M174+N174</f>
        <v>0</v>
      </c>
    </row>
    <row r="175" spans="1:15" s="57" customFormat="1" hidden="1">
      <c r="A175" s="50">
        <f t="shared" si="64"/>
        <v>3</v>
      </c>
      <c r="B175" s="150"/>
      <c r="C175" s="152" t="s">
        <v>445</v>
      </c>
      <c r="D175" s="117" t="s">
        <v>446</v>
      </c>
      <c r="E175" s="11">
        <f>SUBTOTAL(9,E176:E179)</f>
        <v>0</v>
      </c>
      <c r="F175" s="11">
        <f>SUBTOTAL(9,F176:F179)</f>
        <v>0</v>
      </c>
      <c r="G175" s="11">
        <f>SUBTOTAL(9,G176:G179)</f>
        <v>0</v>
      </c>
      <c r="H175" s="11">
        <f>SUBTOTAL(9,H176:H179)</f>
        <v>0</v>
      </c>
      <c r="I175" s="11">
        <f t="shared" ref="I175:N175" si="69">SUBTOTAL(9,I176:I179)</f>
        <v>0</v>
      </c>
      <c r="J175" s="11">
        <f t="shared" si="69"/>
        <v>0</v>
      </c>
      <c r="K175" s="11">
        <f t="shared" si="69"/>
        <v>0</v>
      </c>
      <c r="L175" s="11">
        <f t="shared" si="69"/>
        <v>0</v>
      </c>
      <c r="M175" s="11">
        <f t="shared" si="69"/>
        <v>0</v>
      </c>
      <c r="N175" s="11">
        <f t="shared" si="69"/>
        <v>0</v>
      </c>
      <c r="O175" s="11">
        <f>SUBTOTAL(9,O176:O179)</f>
        <v>0</v>
      </c>
    </row>
    <row r="176" spans="1:15" s="57" customFormat="1" ht="25.5" hidden="1">
      <c r="A176" s="50">
        <f t="shared" si="64"/>
        <v>3</v>
      </c>
      <c r="B176" s="150"/>
      <c r="C176" s="149" t="s">
        <v>129</v>
      </c>
      <c r="D176" s="60" t="s">
        <v>37</v>
      </c>
      <c r="E176" s="51"/>
      <c r="F176" s="51"/>
      <c r="G176" s="51"/>
      <c r="H176" s="51"/>
      <c r="I176" s="51"/>
      <c r="J176" s="52">
        <f>H176+I176</f>
        <v>0</v>
      </c>
      <c r="K176" s="51"/>
      <c r="L176" s="51"/>
      <c r="M176" s="52">
        <f>K176+L176</f>
        <v>0</v>
      </c>
      <c r="N176" s="51"/>
      <c r="O176" s="52">
        <f>M176+N176</f>
        <v>0</v>
      </c>
    </row>
    <row r="177" spans="1:15" s="57" customFormat="1" hidden="1">
      <c r="A177" s="50">
        <f t="shared" si="64"/>
        <v>3</v>
      </c>
      <c r="B177" s="150"/>
      <c r="C177" s="149" t="s">
        <v>131</v>
      </c>
      <c r="D177" s="60" t="s">
        <v>39</v>
      </c>
      <c r="E177" s="51"/>
      <c r="F177" s="51"/>
      <c r="G177" s="51"/>
      <c r="H177" s="51"/>
      <c r="I177" s="51"/>
      <c r="J177" s="52">
        <f>H177+I177</f>
        <v>0</v>
      </c>
      <c r="K177" s="51"/>
      <c r="L177" s="51"/>
      <c r="M177" s="52">
        <f>K177+L177</f>
        <v>0</v>
      </c>
      <c r="N177" s="51"/>
      <c r="O177" s="52">
        <f>M177+N177</f>
        <v>0</v>
      </c>
    </row>
    <row r="178" spans="1:15" s="57" customFormat="1" hidden="1">
      <c r="A178" s="50">
        <f t="shared" si="64"/>
        <v>3</v>
      </c>
      <c r="B178" s="150"/>
      <c r="C178" s="149" t="s">
        <v>132</v>
      </c>
      <c r="D178" s="60" t="s">
        <v>40</v>
      </c>
      <c r="E178" s="51"/>
      <c r="F178" s="51"/>
      <c r="G178" s="51"/>
      <c r="H178" s="51"/>
      <c r="I178" s="51"/>
      <c r="J178" s="52">
        <f>H178+I178</f>
        <v>0</v>
      </c>
      <c r="K178" s="51"/>
      <c r="L178" s="51"/>
      <c r="M178" s="52">
        <f>K178+L178</f>
        <v>0</v>
      </c>
      <c r="N178" s="51"/>
      <c r="O178" s="52">
        <f>M178+N178</f>
        <v>0</v>
      </c>
    </row>
    <row r="179" spans="1:15" s="57" customFormat="1" ht="25.5" hidden="1">
      <c r="A179" s="50">
        <f t="shared" si="64"/>
        <v>3</v>
      </c>
      <c r="B179" s="150"/>
      <c r="C179" s="149" t="s">
        <v>133</v>
      </c>
      <c r="D179" s="60" t="s">
        <v>41</v>
      </c>
      <c r="E179" s="51"/>
      <c r="F179" s="51"/>
      <c r="G179" s="51"/>
      <c r="H179" s="51"/>
      <c r="I179" s="51"/>
      <c r="J179" s="52">
        <f>H179+I179</f>
        <v>0</v>
      </c>
      <c r="K179" s="51"/>
      <c r="L179" s="51"/>
      <c r="M179" s="52">
        <f>K179+L179</f>
        <v>0</v>
      </c>
      <c r="N179" s="51"/>
      <c r="O179" s="52">
        <f>M179+N179</f>
        <v>0</v>
      </c>
    </row>
    <row r="180" spans="1:15" s="57" customFormat="1" hidden="1">
      <c r="A180" s="50">
        <f t="shared" si="64"/>
        <v>3</v>
      </c>
      <c r="B180" s="150"/>
      <c r="C180" s="149" t="s">
        <v>447</v>
      </c>
      <c r="D180" s="60" t="s">
        <v>4</v>
      </c>
      <c r="E180" s="51"/>
      <c r="F180" s="51"/>
      <c r="G180" s="51"/>
      <c r="H180" s="51"/>
      <c r="I180" s="51"/>
      <c r="J180" s="52">
        <f>H180+I180</f>
        <v>0</v>
      </c>
      <c r="K180" s="51"/>
      <c r="L180" s="51"/>
      <c r="M180" s="52">
        <f>K180+L180</f>
        <v>0</v>
      </c>
      <c r="N180" s="51"/>
      <c r="O180" s="52">
        <f>M180+N180</f>
        <v>0</v>
      </c>
    </row>
    <row r="181" spans="1:15" s="57" customFormat="1" hidden="1">
      <c r="A181" s="50">
        <f t="shared" si="64"/>
        <v>3</v>
      </c>
      <c r="B181" s="147"/>
      <c r="C181" s="146" t="s">
        <v>134</v>
      </c>
      <c r="D181" s="56"/>
      <c r="E181" s="11">
        <f>SUBTOTAL(9,E182:E185)</f>
        <v>0</v>
      </c>
      <c r="F181" s="11">
        <f>SUBTOTAL(9,F182:F185)</f>
        <v>0</v>
      </c>
      <c r="G181" s="11">
        <f>SUBTOTAL(9,G182:G185)</f>
        <v>0</v>
      </c>
      <c r="H181" s="11">
        <f>SUBTOTAL(9,H182:H185)</f>
        <v>0</v>
      </c>
      <c r="I181" s="11">
        <f t="shared" ref="I181:N181" si="70">SUBTOTAL(9,I182:I185)</f>
        <v>0</v>
      </c>
      <c r="J181" s="11">
        <f t="shared" si="70"/>
        <v>0</v>
      </c>
      <c r="K181" s="11">
        <f t="shared" si="70"/>
        <v>0</v>
      </c>
      <c r="L181" s="11">
        <f t="shared" si="70"/>
        <v>0</v>
      </c>
      <c r="M181" s="11">
        <f t="shared" si="70"/>
        <v>0</v>
      </c>
      <c r="N181" s="11">
        <f t="shared" si="70"/>
        <v>0</v>
      </c>
      <c r="O181" s="11">
        <f>SUBTOTAL(9,O182:O185)</f>
        <v>0</v>
      </c>
    </row>
    <row r="182" spans="1:15" s="57" customFormat="1" hidden="1">
      <c r="A182" s="50">
        <f t="shared" si="64"/>
        <v>3</v>
      </c>
      <c r="B182" s="150"/>
      <c r="C182" s="151" t="s">
        <v>135</v>
      </c>
      <c r="D182" s="59" t="s">
        <v>5</v>
      </c>
      <c r="E182" s="51"/>
      <c r="F182" s="51"/>
      <c r="G182" s="51"/>
      <c r="H182" s="51"/>
      <c r="I182" s="51"/>
      <c r="J182" s="52">
        <f>H182+I182</f>
        <v>0</v>
      </c>
      <c r="K182" s="51"/>
      <c r="L182" s="51"/>
      <c r="M182" s="52">
        <f>K182+L182</f>
        <v>0</v>
      </c>
      <c r="N182" s="51"/>
      <c r="O182" s="52">
        <f>M182+N182</f>
        <v>0</v>
      </c>
    </row>
    <row r="183" spans="1:15" s="57" customFormat="1" hidden="1">
      <c r="A183" s="50">
        <f t="shared" si="64"/>
        <v>3</v>
      </c>
      <c r="B183" s="150"/>
      <c r="C183" s="154" t="s">
        <v>448</v>
      </c>
      <c r="D183" s="118" t="s">
        <v>173</v>
      </c>
      <c r="E183" s="51"/>
      <c r="F183" s="51"/>
      <c r="G183" s="51"/>
      <c r="H183" s="51"/>
      <c r="I183" s="51"/>
      <c r="J183" s="52">
        <f>H183+I183</f>
        <v>0</v>
      </c>
      <c r="K183" s="51"/>
      <c r="L183" s="51"/>
      <c r="M183" s="52">
        <f>K183+L183</f>
        <v>0</v>
      </c>
      <c r="N183" s="51"/>
      <c r="O183" s="52">
        <f>M183+N183</f>
        <v>0</v>
      </c>
    </row>
    <row r="184" spans="1:15" s="57" customFormat="1" hidden="1">
      <c r="A184" s="50">
        <f t="shared" si="64"/>
        <v>3</v>
      </c>
      <c r="B184" s="153"/>
      <c r="C184" s="155" t="s">
        <v>557</v>
      </c>
      <c r="D184" s="137" t="s">
        <v>8</v>
      </c>
      <c r="E184" s="51"/>
      <c r="F184" s="51"/>
      <c r="G184" s="51"/>
      <c r="H184" s="51"/>
      <c r="I184" s="51"/>
      <c r="J184" s="52">
        <f>H184+I184</f>
        <v>0</v>
      </c>
      <c r="K184" s="51"/>
      <c r="L184" s="51"/>
      <c r="M184" s="52">
        <f>K184+L184</f>
        <v>0</v>
      </c>
      <c r="N184" s="51"/>
      <c r="O184" s="52">
        <f>M184+N184</f>
        <v>0</v>
      </c>
    </row>
    <row r="185" spans="1:15" s="57" customFormat="1" ht="25.5" hidden="1">
      <c r="A185" s="50">
        <f t="shared" si="64"/>
        <v>3</v>
      </c>
      <c r="B185" s="153"/>
      <c r="C185" s="155" t="s">
        <v>139</v>
      </c>
      <c r="D185" s="136" t="s">
        <v>10</v>
      </c>
      <c r="E185" s="51"/>
      <c r="F185" s="51"/>
      <c r="G185" s="51"/>
      <c r="H185" s="51"/>
      <c r="I185" s="51"/>
      <c r="J185" s="52">
        <f>H185+I185</f>
        <v>0</v>
      </c>
      <c r="K185" s="51"/>
      <c r="L185" s="51"/>
      <c r="M185" s="52">
        <f>K185+L185</f>
        <v>0</v>
      </c>
      <c r="N185" s="51"/>
      <c r="O185" s="52">
        <f>M185+N185</f>
        <v>0</v>
      </c>
    </row>
    <row r="186" spans="1:15" s="57" customFormat="1" hidden="1">
      <c r="A186" s="50">
        <f t="shared" si="64"/>
        <v>3</v>
      </c>
      <c r="B186" s="156"/>
      <c r="C186" s="157" t="s">
        <v>140</v>
      </c>
      <c r="D186" s="136"/>
      <c r="E186" s="11">
        <f>SUBTOTAL(9,E187:E191)</f>
        <v>0</v>
      </c>
      <c r="F186" s="11">
        <f>SUBTOTAL(9,F187:F191)</f>
        <v>0</v>
      </c>
      <c r="G186" s="11">
        <f>SUBTOTAL(9,G187:G191)</f>
        <v>0</v>
      </c>
      <c r="H186" s="11">
        <f>SUBTOTAL(9,H187:H191)</f>
        <v>0</v>
      </c>
      <c r="I186" s="11">
        <f t="shared" ref="I186:N186" si="71">SUBTOTAL(9,I187:I191)</f>
        <v>0</v>
      </c>
      <c r="J186" s="11">
        <f t="shared" si="71"/>
        <v>0</v>
      </c>
      <c r="K186" s="11">
        <f t="shared" si="71"/>
        <v>0</v>
      </c>
      <c r="L186" s="11">
        <f t="shared" si="71"/>
        <v>0</v>
      </c>
      <c r="M186" s="11">
        <f t="shared" si="71"/>
        <v>0</v>
      </c>
      <c r="N186" s="11">
        <f t="shared" si="71"/>
        <v>0</v>
      </c>
      <c r="O186" s="11">
        <f>SUBTOTAL(9,O187:O191)</f>
        <v>0</v>
      </c>
    </row>
    <row r="187" spans="1:15" s="57" customFormat="1" hidden="1">
      <c r="A187" s="50">
        <f t="shared" si="64"/>
        <v>3</v>
      </c>
      <c r="B187" s="153"/>
      <c r="C187" s="155" t="s">
        <v>141</v>
      </c>
      <c r="D187" s="137" t="s">
        <v>71</v>
      </c>
      <c r="E187" s="51"/>
      <c r="F187" s="51"/>
      <c r="G187" s="51"/>
      <c r="H187" s="51"/>
      <c r="I187" s="51"/>
      <c r="J187" s="52">
        <f>H187+I187</f>
        <v>0</v>
      </c>
      <c r="K187" s="51"/>
      <c r="L187" s="51"/>
      <c r="M187" s="52">
        <f>K187+L187</f>
        <v>0</v>
      </c>
      <c r="N187" s="51"/>
      <c r="O187" s="52">
        <f>M187+N187</f>
        <v>0</v>
      </c>
    </row>
    <row r="188" spans="1:15" s="57" customFormat="1" hidden="1">
      <c r="A188" s="50">
        <f t="shared" si="64"/>
        <v>3</v>
      </c>
      <c r="B188" s="153"/>
      <c r="C188" s="155" t="s">
        <v>142</v>
      </c>
      <c r="D188" s="137" t="s">
        <v>73</v>
      </c>
      <c r="E188" s="51"/>
      <c r="F188" s="51"/>
      <c r="G188" s="51"/>
      <c r="H188" s="51"/>
      <c r="I188" s="51"/>
      <c r="J188" s="52">
        <f>H188+I188</f>
        <v>0</v>
      </c>
      <c r="K188" s="51"/>
      <c r="L188" s="51"/>
      <c r="M188" s="52">
        <f>K188+L188</f>
        <v>0</v>
      </c>
      <c r="N188" s="51"/>
      <c r="O188" s="52">
        <f>M188+N188</f>
        <v>0</v>
      </c>
    </row>
    <row r="189" spans="1:15" s="57" customFormat="1" hidden="1">
      <c r="A189" s="50">
        <f t="shared" si="64"/>
        <v>3</v>
      </c>
      <c r="B189" s="153"/>
      <c r="C189" s="155" t="s">
        <v>143</v>
      </c>
      <c r="D189" s="137" t="s">
        <v>75</v>
      </c>
      <c r="E189" s="51"/>
      <c r="F189" s="51"/>
      <c r="G189" s="51"/>
      <c r="H189" s="51"/>
      <c r="I189" s="51"/>
      <c r="J189" s="52">
        <f>H189+I189</f>
        <v>0</v>
      </c>
      <c r="K189" s="51"/>
      <c r="L189" s="51"/>
      <c r="M189" s="52">
        <f>K189+L189</f>
        <v>0</v>
      </c>
      <c r="N189" s="51"/>
      <c r="O189" s="52">
        <f>M189+N189</f>
        <v>0</v>
      </c>
    </row>
    <row r="190" spans="1:15" s="57" customFormat="1" hidden="1">
      <c r="A190" s="50">
        <f t="shared" si="64"/>
        <v>3</v>
      </c>
      <c r="B190" s="153"/>
      <c r="C190" s="155" t="s">
        <v>144</v>
      </c>
      <c r="D190" s="137" t="s">
        <v>77</v>
      </c>
      <c r="E190" s="51"/>
      <c r="F190" s="51"/>
      <c r="G190" s="51"/>
      <c r="H190" s="51"/>
      <c r="I190" s="51"/>
      <c r="J190" s="52">
        <f>H190+I190</f>
        <v>0</v>
      </c>
      <c r="K190" s="51"/>
      <c r="L190" s="51"/>
      <c r="M190" s="52">
        <f>K190+L190</f>
        <v>0</v>
      </c>
      <c r="N190" s="51"/>
      <c r="O190" s="52">
        <f>M190+N190</f>
        <v>0</v>
      </c>
    </row>
    <row r="191" spans="1:15" s="57" customFormat="1" hidden="1">
      <c r="A191" s="50">
        <f t="shared" si="64"/>
        <v>3</v>
      </c>
      <c r="B191" s="153"/>
      <c r="C191" s="155" t="s">
        <v>145</v>
      </c>
      <c r="D191" s="137" t="s">
        <v>28</v>
      </c>
      <c r="E191" s="51"/>
      <c r="F191" s="51"/>
      <c r="G191" s="51"/>
      <c r="H191" s="51"/>
      <c r="I191" s="51"/>
      <c r="J191" s="52">
        <f>H191+I191</f>
        <v>0</v>
      </c>
      <c r="K191" s="51"/>
      <c r="L191" s="51"/>
      <c r="M191" s="52">
        <f>K191+L191</f>
        <v>0</v>
      </c>
      <c r="N191" s="51"/>
      <c r="O191" s="52">
        <f>M191+N191</f>
        <v>0</v>
      </c>
    </row>
    <row r="192" spans="1:15" s="57" customFormat="1" hidden="1">
      <c r="A192" s="50">
        <f t="shared" si="64"/>
        <v>3</v>
      </c>
      <c r="B192" s="145" t="s">
        <v>146</v>
      </c>
      <c r="C192" s="157" t="s">
        <v>147</v>
      </c>
      <c r="D192" s="56"/>
      <c r="E192" s="11">
        <f>SUBTOTAL(9,E193:E225)</f>
        <v>0</v>
      </c>
      <c r="F192" s="11">
        <f>SUBTOTAL(9,F193:F225)</f>
        <v>0</v>
      </c>
      <c r="G192" s="11">
        <f>SUBTOTAL(9,G193:G225)</f>
        <v>0</v>
      </c>
      <c r="H192" s="11">
        <f>SUBTOTAL(9,H193:H225)</f>
        <v>0</v>
      </c>
      <c r="I192" s="11">
        <f t="shared" ref="I192:N192" si="72">SUBTOTAL(9,I193:I225)</f>
        <v>0</v>
      </c>
      <c r="J192" s="11">
        <f t="shared" si="72"/>
        <v>0</v>
      </c>
      <c r="K192" s="11">
        <f t="shared" si="72"/>
        <v>0</v>
      </c>
      <c r="L192" s="11">
        <f t="shared" si="72"/>
        <v>0</v>
      </c>
      <c r="M192" s="11">
        <f t="shared" si="72"/>
        <v>0</v>
      </c>
      <c r="N192" s="11">
        <f t="shared" si="72"/>
        <v>0</v>
      </c>
      <c r="O192" s="11">
        <f>SUBTOTAL(9,O193:O225)</f>
        <v>0</v>
      </c>
    </row>
    <row r="193" spans="1:15" s="57" customFormat="1" hidden="1">
      <c r="A193" s="50">
        <f t="shared" si="64"/>
        <v>3</v>
      </c>
      <c r="B193" s="156"/>
      <c r="C193" s="158" t="s">
        <v>26</v>
      </c>
      <c r="D193" s="56"/>
      <c r="E193" s="11">
        <f>SUBTOTAL(9,E194:E212)</f>
        <v>0</v>
      </c>
      <c r="F193" s="11">
        <f t="shared" ref="F193:O193" si="73">SUBTOTAL(9,F194:F212)</f>
        <v>0</v>
      </c>
      <c r="G193" s="11">
        <f t="shared" si="73"/>
        <v>0</v>
      </c>
      <c r="H193" s="11">
        <f t="shared" si="73"/>
        <v>0</v>
      </c>
      <c r="I193" s="11">
        <f t="shared" si="73"/>
        <v>0</v>
      </c>
      <c r="J193" s="11">
        <f t="shared" si="73"/>
        <v>0</v>
      </c>
      <c r="K193" s="11">
        <f t="shared" si="73"/>
        <v>0</v>
      </c>
      <c r="L193" s="11">
        <f t="shared" si="73"/>
        <v>0</v>
      </c>
      <c r="M193" s="11">
        <f t="shared" si="73"/>
        <v>0</v>
      </c>
      <c r="N193" s="11">
        <f t="shared" si="73"/>
        <v>0</v>
      </c>
      <c r="O193" s="11">
        <f t="shared" si="73"/>
        <v>0</v>
      </c>
    </row>
    <row r="194" spans="1:15" s="57" customFormat="1" hidden="1">
      <c r="A194" s="50">
        <f t="shared" si="64"/>
        <v>3</v>
      </c>
      <c r="B194" s="150"/>
      <c r="C194" s="161" t="s">
        <v>770</v>
      </c>
      <c r="D194" s="56"/>
      <c r="E194" s="11">
        <f>SUBTOTAL(9,E195:E204)</f>
        <v>0</v>
      </c>
      <c r="F194" s="11">
        <f t="shared" ref="F194:O194" si="74">SUBTOTAL(9,F195:F204)</f>
        <v>0</v>
      </c>
      <c r="G194" s="11">
        <f t="shared" si="74"/>
        <v>0</v>
      </c>
      <c r="H194" s="11">
        <f t="shared" si="74"/>
        <v>0</v>
      </c>
      <c r="I194" s="11">
        <f t="shared" si="74"/>
        <v>0</v>
      </c>
      <c r="J194" s="11">
        <f t="shared" si="74"/>
        <v>0</v>
      </c>
      <c r="K194" s="11">
        <f t="shared" si="74"/>
        <v>0</v>
      </c>
      <c r="L194" s="11">
        <f t="shared" si="74"/>
        <v>0</v>
      </c>
      <c r="M194" s="11">
        <f t="shared" si="74"/>
        <v>0</v>
      </c>
      <c r="N194" s="11">
        <f t="shared" si="74"/>
        <v>0</v>
      </c>
      <c r="O194" s="11">
        <f t="shared" si="74"/>
        <v>0</v>
      </c>
    </row>
    <row r="195" spans="1:15" s="57" customFormat="1" ht="25.5" hidden="1">
      <c r="A195" s="50">
        <f t="shared" si="64"/>
        <v>3</v>
      </c>
      <c r="B195" s="150"/>
      <c r="C195" s="160" t="s">
        <v>771</v>
      </c>
      <c r="D195" s="58" t="s">
        <v>2</v>
      </c>
      <c r="E195" s="11">
        <f>SUBTOTAL(9,E196:E197)</f>
        <v>0</v>
      </c>
      <c r="F195" s="11">
        <f t="shared" ref="F195:O195" si="75">SUBTOTAL(9,F196:F197)</f>
        <v>0</v>
      </c>
      <c r="G195" s="11">
        <f t="shared" si="75"/>
        <v>0</v>
      </c>
      <c r="H195" s="11">
        <f t="shared" si="75"/>
        <v>0</v>
      </c>
      <c r="I195" s="11">
        <f t="shared" si="75"/>
        <v>0</v>
      </c>
      <c r="J195" s="11">
        <f t="shared" si="75"/>
        <v>0</v>
      </c>
      <c r="K195" s="11">
        <f t="shared" si="75"/>
        <v>0</v>
      </c>
      <c r="L195" s="11">
        <f t="shared" si="75"/>
        <v>0</v>
      </c>
      <c r="M195" s="11">
        <f t="shared" si="75"/>
        <v>0</v>
      </c>
      <c r="N195" s="11">
        <f t="shared" si="75"/>
        <v>0</v>
      </c>
      <c r="O195" s="11">
        <f t="shared" si="75"/>
        <v>0</v>
      </c>
    </row>
    <row r="196" spans="1:15" s="57" customFormat="1" ht="25.5" hidden="1">
      <c r="A196" s="50">
        <f t="shared" si="64"/>
        <v>3</v>
      </c>
      <c r="B196" s="150"/>
      <c r="C196" s="260" t="s">
        <v>772</v>
      </c>
      <c r="D196" s="58" t="s">
        <v>302</v>
      </c>
      <c r="E196" s="51"/>
      <c r="F196" s="51"/>
      <c r="G196" s="51"/>
      <c r="H196" s="51"/>
      <c r="I196" s="51"/>
      <c r="J196" s="52">
        <f>H196+I196</f>
        <v>0</v>
      </c>
      <c r="K196" s="51"/>
      <c r="L196" s="51"/>
      <c r="M196" s="52">
        <f>K196+L196</f>
        <v>0</v>
      </c>
      <c r="N196" s="51"/>
      <c r="O196" s="52">
        <f>M196+N196</f>
        <v>0</v>
      </c>
    </row>
    <row r="197" spans="1:15" s="57" customFormat="1" ht="25.5" hidden="1">
      <c r="A197" s="50">
        <f t="shared" si="64"/>
        <v>3</v>
      </c>
      <c r="B197" s="150"/>
      <c r="C197" s="260" t="s">
        <v>773</v>
      </c>
      <c r="D197" s="58" t="s">
        <v>304</v>
      </c>
      <c r="E197" s="51"/>
      <c r="F197" s="51"/>
      <c r="G197" s="51"/>
      <c r="H197" s="51"/>
      <c r="I197" s="51"/>
      <c r="J197" s="52">
        <f>H197+I197</f>
        <v>0</v>
      </c>
      <c r="K197" s="51"/>
      <c r="L197" s="51"/>
      <c r="M197" s="52">
        <f>K197+L197</f>
        <v>0</v>
      </c>
      <c r="N197" s="51"/>
      <c r="O197" s="52">
        <f>M197+N197</f>
        <v>0</v>
      </c>
    </row>
    <row r="198" spans="1:15" hidden="1">
      <c r="A198" s="50">
        <f t="shared" si="64"/>
        <v>3</v>
      </c>
      <c r="B198" s="150"/>
      <c r="C198" s="258" t="s">
        <v>42</v>
      </c>
      <c r="D198" s="59" t="s">
        <v>3</v>
      </c>
      <c r="E198" s="51"/>
      <c r="F198" s="51"/>
      <c r="G198" s="51"/>
      <c r="H198" s="51"/>
      <c r="I198" s="51"/>
      <c r="J198" s="52">
        <f>H198+I198</f>
        <v>0</v>
      </c>
      <c r="K198" s="51"/>
      <c r="L198" s="51"/>
      <c r="M198" s="52">
        <f>K198+L198</f>
        <v>0</v>
      </c>
      <c r="N198" s="51"/>
      <c r="O198" s="52">
        <f>M198+N198</f>
        <v>0</v>
      </c>
    </row>
    <row r="199" spans="1:15" hidden="1">
      <c r="A199" s="50">
        <f t="shared" si="64"/>
        <v>3</v>
      </c>
      <c r="B199" s="150"/>
      <c r="C199" s="259" t="s">
        <v>449</v>
      </c>
      <c r="D199" s="117" t="s">
        <v>446</v>
      </c>
      <c r="E199" s="11">
        <f>SUBTOTAL(9,E200:E203)</f>
        <v>0</v>
      </c>
      <c r="F199" s="11">
        <f>SUBTOTAL(9,F200:F203)</f>
        <v>0</v>
      </c>
      <c r="G199" s="11">
        <f>SUBTOTAL(9,G200:G203)</f>
        <v>0</v>
      </c>
      <c r="H199" s="11">
        <f>SUBTOTAL(9,H200:H203)</f>
        <v>0</v>
      </c>
      <c r="I199" s="11">
        <f t="shared" ref="I199:N199" si="76">SUBTOTAL(9,I200:I203)</f>
        <v>0</v>
      </c>
      <c r="J199" s="11">
        <f t="shared" si="76"/>
        <v>0</v>
      </c>
      <c r="K199" s="11">
        <f t="shared" si="76"/>
        <v>0</v>
      </c>
      <c r="L199" s="11">
        <f t="shared" si="76"/>
        <v>0</v>
      </c>
      <c r="M199" s="11">
        <f t="shared" si="76"/>
        <v>0</v>
      </c>
      <c r="N199" s="11">
        <f t="shared" si="76"/>
        <v>0</v>
      </c>
      <c r="O199" s="11">
        <f>SUBTOTAL(9,O200:O203)</f>
        <v>0</v>
      </c>
    </row>
    <row r="200" spans="1:15" ht="25.5" hidden="1">
      <c r="A200" s="50">
        <f t="shared" si="64"/>
        <v>3</v>
      </c>
      <c r="B200" s="150"/>
      <c r="C200" s="260" t="s">
        <v>153</v>
      </c>
      <c r="D200" s="60" t="s">
        <v>37</v>
      </c>
      <c r="E200" s="51"/>
      <c r="F200" s="51"/>
      <c r="G200" s="51"/>
      <c r="H200" s="51"/>
      <c r="I200" s="51"/>
      <c r="J200" s="52">
        <f t="shared" ref="J200:J212" si="77">H200+I200</f>
        <v>0</v>
      </c>
      <c r="K200" s="51"/>
      <c r="L200" s="51"/>
      <c r="M200" s="52">
        <f t="shared" ref="M200:M212" si="78">K200+L200</f>
        <v>0</v>
      </c>
      <c r="N200" s="51"/>
      <c r="O200" s="52">
        <f t="shared" ref="O200:O212" si="79">M200+N200</f>
        <v>0</v>
      </c>
    </row>
    <row r="201" spans="1:15" hidden="1">
      <c r="A201" s="50">
        <f t="shared" si="64"/>
        <v>3</v>
      </c>
      <c r="B201" s="150"/>
      <c r="C201" s="260" t="s">
        <v>155</v>
      </c>
      <c r="D201" s="60" t="s">
        <v>39</v>
      </c>
      <c r="E201" s="51"/>
      <c r="F201" s="51"/>
      <c r="G201" s="51"/>
      <c r="H201" s="51"/>
      <c r="I201" s="51"/>
      <c r="J201" s="52">
        <f t="shared" si="77"/>
        <v>0</v>
      </c>
      <c r="K201" s="51"/>
      <c r="L201" s="51"/>
      <c r="M201" s="52">
        <f t="shared" si="78"/>
        <v>0</v>
      </c>
      <c r="N201" s="51"/>
      <c r="O201" s="52">
        <f t="shared" si="79"/>
        <v>0</v>
      </c>
    </row>
    <row r="202" spans="1:15" ht="25.5" hidden="1">
      <c r="A202" s="50">
        <f t="shared" si="64"/>
        <v>3</v>
      </c>
      <c r="B202" s="150"/>
      <c r="C202" s="260" t="s">
        <v>156</v>
      </c>
      <c r="D202" s="60" t="s">
        <v>40</v>
      </c>
      <c r="E202" s="51"/>
      <c r="F202" s="51"/>
      <c r="G202" s="51"/>
      <c r="H202" s="51"/>
      <c r="I202" s="51"/>
      <c r="J202" s="52">
        <f t="shared" si="77"/>
        <v>0</v>
      </c>
      <c r="K202" s="51"/>
      <c r="L202" s="51"/>
      <c r="M202" s="52">
        <f t="shared" si="78"/>
        <v>0</v>
      </c>
      <c r="N202" s="51"/>
      <c r="O202" s="52">
        <f t="shared" si="79"/>
        <v>0</v>
      </c>
    </row>
    <row r="203" spans="1:15" ht="25.5" hidden="1">
      <c r="A203" s="50">
        <f t="shared" si="64"/>
        <v>3</v>
      </c>
      <c r="B203" s="150"/>
      <c r="C203" s="260" t="s">
        <v>157</v>
      </c>
      <c r="D203" s="60" t="s">
        <v>41</v>
      </c>
      <c r="E203" s="51"/>
      <c r="F203" s="51"/>
      <c r="G203" s="51"/>
      <c r="H203" s="51"/>
      <c r="I203" s="51"/>
      <c r="J203" s="52">
        <f t="shared" si="77"/>
        <v>0</v>
      </c>
      <c r="K203" s="51"/>
      <c r="L203" s="51"/>
      <c r="M203" s="52">
        <f t="shared" si="78"/>
        <v>0</v>
      </c>
      <c r="N203" s="51"/>
      <c r="O203" s="52">
        <f t="shared" si="79"/>
        <v>0</v>
      </c>
    </row>
    <row r="204" spans="1:15" hidden="1">
      <c r="A204" s="50">
        <f t="shared" si="64"/>
        <v>3</v>
      </c>
      <c r="B204" s="150"/>
      <c r="C204" s="160" t="s">
        <v>158</v>
      </c>
      <c r="D204" s="60" t="s">
        <v>4</v>
      </c>
      <c r="E204" s="51"/>
      <c r="F204" s="51"/>
      <c r="G204" s="51"/>
      <c r="H204" s="51"/>
      <c r="I204" s="51"/>
      <c r="J204" s="52">
        <f t="shared" si="77"/>
        <v>0</v>
      </c>
      <c r="K204" s="51"/>
      <c r="L204" s="51"/>
      <c r="M204" s="52">
        <f t="shared" si="78"/>
        <v>0</v>
      </c>
      <c r="N204" s="51"/>
      <c r="O204" s="52">
        <f t="shared" si="79"/>
        <v>0</v>
      </c>
    </row>
    <row r="205" spans="1:15" hidden="1">
      <c r="A205" s="50">
        <f t="shared" si="64"/>
        <v>3</v>
      </c>
      <c r="B205" s="150"/>
      <c r="C205" s="159" t="s">
        <v>19</v>
      </c>
      <c r="D205" s="59" t="s">
        <v>5</v>
      </c>
      <c r="E205" s="51"/>
      <c r="F205" s="51"/>
      <c r="G205" s="51"/>
      <c r="H205" s="51"/>
      <c r="I205" s="51"/>
      <c r="J205" s="52">
        <f t="shared" si="77"/>
        <v>0</v>
      </c>
      <c r="K205" s="51"/>
      <c r="L205" s="51"/>
      <c r="M205" s="52">
        <f t="shared" si="78"/>
        <v>0</v>
      </c>
      <c r="N205" s="51"/>
      <c r="O205" s="52">
        <f t="shared" si="79"/>
        <v>0</v>
      </c>
    </row>
    <row r="206" spans="1:15" hidden="1">
      <c r="A206" s="50">
        <f t="shared" si="64"/>
        <v>3</v>
      </c>
      <c r="B206" s="150"/>
      <c r="C206" s="162" t="s">
        <v>450</v>
      </c>
      <c r="D206" s="118" t="s">
        <v>173</v>
      </c>
      <c r="E206" s="51"/>
      <c r="F206" s="51"/>
      <c r="G206" s="51"/>
      <c r="H206" s="51"/>
      <c r="I206" s="51"/>
      <c r="J206" s="52">
        <f t="shared" si="77"/>
        <v>0</v>
      </c>
      <c r="K206" s="51"/>
      <c r="L206" s="51"/>
      <c r="M206" s="52">
        <f t="shared" si="78"/>
        <v>0</v>
      </c>
      <c r="N206" s="51"/>
      <c r="O206" s="52">
        <f t="shared" si="79"/>
        <v>0</v>
      </c>
    </row>
    <row r="207" spans="1:15" hidden="1">
      <c r="A207" s="50">
        <f t="shared" si="64"/>
        <v>3</v>
      </c>
      <c r="B207" s="153"/>
      <c r="C207" s="163" t="s">
        <v>29</v>
      </c>
      <c r="D207" s="136" t="s">
        <v>6</v>
      </c>
      <c r="E207" s="51"/>
      <c r="F207" s="51"/>
      <c r="G207" s="51"/>
      <c r="H207" s="51"/>
      <c r="I207" s="51"/>
      <c r="J207" s="52">
        <f t="shared" si="77"/>
        <v>0</v>
      </c>
      <c r="K207" s="51"/>
      <c r="L207" s="51"/>
      <c r="M207" s="52">
        <f t="shared" si="78"/>
        <v>0</v>
      </c>
      <c r="N207" s="51"/>
      <c r="O207" s="52">
        <f t="shared" si="79"/>
        <v>0</v>
      </c>
    </row>
    <row r="208" spans="1:15" hidden="1">
      <c r="A208" s="50">
        <f t="shared" si="64"/>
        <v>3</v>
      </c>
      <c r="B208" s="153"/>
      <c r="C208" s="163" t="s">
        <v>21</v>
      </c>
      <c r="D208" s="137" t="s">
        <v>8</v>
      </c>
      <c r="E208" s="51"/>
      <c r="F208" s="51"/>
      <c r="G208" s="51"/>
      <c r="H208" s="51"/>
      <c r="I208" s="51"/>
      <c r="J208" s="52">
        <f>H208+I208</f>
        <v>0</v>
      </c>
      <c r="K208" s="51"/>
      <c r="L208" s="51"/>
      <c r="M208" s="52">
        <f>K208+L208</f>
        <v>0</v>
      </c>
      <c r="N208" s="51"/>
      <c r="O208" s="52">
        <f t="shared" si="79"/>
        <v>0</v>
      </c>
    </row>
    <row r="209" spans="1:15" hidden="1">
      <c r="A209" s="50">
        <f t="shared" si="64"/>
        <v>3</v>
      </c>
      <c r="B209" s="153"/>
      <c r="C209" s="163" t="s">
        <v>526</v>
      </c>
      <c r="D209" s="137" t="s">
        <v>31</v>
      </c>
      <c r="E209" s="51"/>
      <c r="F209" s="51"/>
      <c r="G209" s="51"/>
      <c r="H209" s="51"/>
      <c r="I209" s="51"/>
      <c r="J209" s="52">
        <f t="shared" si="77"/>
        <v>0</v>
      </c>
      <c r="K209" s="51"/>
      <c r="L209" s="51"/>
      <c r="M209" s="52">
        <f t="shared" si="78"/>
        <v>0</v>
      </c>
      <c r="N209" s="51"/>
      <c r="O209" s="52">
        <f t="shared" si="79"/>
        <v>0</v>
      </c>
    </row>
    <row r="210" spans="1:15" hidden="1">
      <c r="A210" s="50">
        <f t="shared" si="64"/>
        <v>3</v>
      </c>
      <c r="B210" s="153"/>
      <c r="C210" s="163" t="s">
        <v>558</v>
      </c>
      <c r="D210" s="137" t="s">
        <v>559</v>
      </c>
      <c r="E210" s="51"/>
      <c r="F210" s="51"/>
      <c r="G210" s="51"/>
      <c r="H210" s="51"/>
      <c r="I210" s="51"/>
      <c r="J210" s="52">
        <f t="shared" si="77"/>
        <v>0</v>
      </c>
      <c r="K210" s="51"/>
      <c r="L210" s="51"/>
      <c r="M210" s="52">
        <f t="shared" si="78"/>
        <v>0</v>
      </c>
      <c r="N210" s="51"/>
      <c r="O210" s="52">
        <f t="shared" si="79"/>
        <v>0</v>
      </c>
    </row>
    <row r="211" spans="1:15" ht="25.5" hidden="1">
      <c r="A211" s="50">
        <f t="shared" si="64"/>
        <v>3</v>
      </c>
      <c r="B211" s="153"/>
      <c r="C211" s="163" t="s">
        <v>528</v>
      </c>
      <c r="D211" s="136" t="s">
        <v>9</v>
      </c>
      <c r="E211" s="51"/>
      <c r="F211" s="51"/>
      <c r="G211" s="51"/>
      <c r="H211" s="51"/>
      <c r="I211" s="51"/>
      <c r="J211" s="52">
        <f t="shared" si="77"/>
        <v>0</v>
      </c>
      <c r="K211" s="51"/>
      <c r="L211" s="51"/>
      <c r="M211" s="52">
        <f t="shared" si="78"/>
        <v>0</v>
      </c>
      <c r="N211" s="51"/>
      <c r="O211" s="52">
        <f t="shared" si="79"/>
        <v>0</v>
      </c>
    </row>
    <row r="212" spans="1:15" ht="25.5" hidden="1">
      <c r="A212" s="50">
        <f t="shared" si="64"/>
        <v>3</v>
      </c>
      <c r="B212" s="153"/>
      <c r="C212" s="163" t="s">
        <v>30</v>
      </c>
      <c r="D212" s="136" t="s">
        <v>10</v>
      </c>
      <c r="E212" s="51"/>
      <c r="F212" s="51"/>
      <c r="G212" s="51"/>
      <c r="H212" s="51"/>
      <c r="I212" s="51"/>
      <c r="J212" s="52">
        <f t="shared" si="77"/>
        <v>0</v>
      </c>
      <c r="K212" s="51"/>
      <c r="L212" s="51"/>
      <c r="M212" s="52">
        <f t="shared" si="78"/>
        <v>0</v>
      </c>
      <c r="N212" s="51"/>
      <c r="O212" s="52">
        <f t="shared" si="79"/>
        <v>0</v>
      </c>
    </row>
    <row r="213" spans="1:15" hidden="1">
      <c r="A213" s="50">
        <f t="shared" si="64"/>
        <v>3</v>
      </c>
      <c r="B213" s="153"/>
      <c r="C213" s="165" t="s">
        <v>451</v>
      </c>
      <c r="D213" s="138" t="s">
        <v>93</v>
      </c>
      <c r="E213" s="11">
        <f>SUBTOTAL(9,E214:E215)</f>
        <v>0</v>
      </c>
      <c r="F213" s="11">
        <f>SUBTOTAL(9,F214:F215)</f>
        <v>0</v>
      </c>
      <c r="G213" s="11">
        <f>SUBTOTAL(9,G214:G215)</f>
        <v>0</v>
      </c>
      <c r="H213" s="11">
        <f>SUBTOTAL(9,H214:H215)</f>
        <v>0</v>
      </c>
      <c r="I213" s="11">
        <f t="shared" ref="I213:N213" si="80">SUBTOTAL(9,I214:I215)</f>
        <v>0</v>
      </c>
      <c r="J213" s="11">
        <f t="shared" si="80"/>
        <v>0</v>
      </c>
      <c r="K213" s="11">
        <f t="shared" si="80"/>
        <v>0</v>
      </c>
      <c r="L213" s="11">
        <f t="shared" si="80"/>
        <v>0</v>
      </c>
      <c r="M213" s="11">
        <f t="shared" si="80"/>
        <v>0</v>
      </c>
      <c r="N213" s="11">
        <f t="shared" si="80"/>
        <v>0</v>
      </c>
      <c r="O213" s="11">
        <f>SUBTOTAL(9,O214:O215)</f>
        <v>0</v>
      </c>
    </row>
    <row r="214" spans="1:15" hidden="1">
      <c r="A214" s="50">
        <f t="shared" si="64"/>
        <v>3</v>
      </c>
      <c r="B214" s="153"/>
      <c r="C214" s="166" t="s">
        <v>452</v>
      </c>
      <c r="D214" s="138" t="s">
        <v>453</v>
      </c>
      <c r="E214" s="51"/>
      <c r="F214" s="51"/>
      <c r="G214" s="51"/>
      <c r="H214" s="51"/>
      <c r="I214" s="51"/>
      <c r="J214" s="52">
        <f>H214+I214</f>
        <v>0</v>
      </c>
      <c r="K214" s="51"/>
      <c r="L214" s="51"/>
      <c r="M214" s="52">
        <f>K214+L214</f>
        <v>0</v>
      </c>
      <c r="N214" s="51"/>
      <c r="O214" s="52">
        <f>M214+N214</f>
        <v>0</v>
      </c>
    </row>
    <row r="215" spans="1:15" hidden="1">
      <c r="A215" s="50">
        <f t="shared" si="64"/>
        <v>3</v>
      </c>
      <c r="B215" s="153"/>
      <c r="C215" s="166" t="s">
        <v>454</v>
      </c>
      <c r="D215" s="138" t="s">
        <v>455</v>
      </c>
      <c r="E215" s="51"/>
      <c r="F215" s="51"/>
      <c r="G215" s="51"/>
      <c r="H215" s="51"/>
      <c r="I215" s="51"/>
      <c r="J215" s="52">
        <f>H215+I215</f>
        <v>0</v>
      </c>
      <c r="K215" s="51"/>
      <c r="L215" s="51"/>
      <c r="M215" s="52">
        <f>K215+L215</f>
        <v>0</v>
      </c>
      <c r="N215" s="51"/>
      <c r="O215" s="52">
        <f>M215+N215</f>
        <v>0</v>
      </c>
    </row>
    <row r="216" spans="1:15" hidden="1">
      <c r="A216" s="50">
        <f t="shared" si="64"/>
        <v>3</v>
      </c>
      <c r="B216" s="156"/>
      <c r="C216" s="158" t="s">
        <v>32</v>
      </c>
      <c r="D216" s="136"/>
      <c r="E216" s="11">
        <f>SUBTOTAL(9,E217:E221)</f>
        <v>0</v>
      </c>
      <c r="F216" s="11">
        <f>SUBTOTAL(9,F217:F221)</f>
        <v>0</v>
      </c>
      <c r="G216" s="11">
        <f>SUBTOTAL(9,G217:G221)</f>
        <v>0</v>
      </c>
      <c r="H216" s="11">
        <f>SUBTOTAL(9,H217:H221)</f>
        <v>0</v>
      </c>
      <c r="I216" s="11">
        <f t="shared" ref="I216:N216" si="81">SUBTOTAL(9,I217:I221)</f>
        <v>0</v>
      </c>
      <c r="J216" s="11">
        <f t="shared" si="81"/>
        <v>0</v>
      </c>
      <c r="K216" s="11">
        <f t="shared" si="81"/>
        <v>0</v>
      </c>
      <c r="L216" s="11">
        <f t="shared" si="81"/>
        <v>0</v>
      </c>
      <c r="M216" s="11">
        <f t="shared" si="81"/>
        <v>0</v>
      </c>
      <c r="N216" s="11">
        <f t="shared" si="81"/>
        <v>0</v>
      </c>
      <c r="O216" s="11">
        <f>SUBTOTAL(9,O217:O221)</f>
        <v>0</v>
      </c>
    </row>
    <row r="217" spans="1:15" hidden="1">
      <c r="A217" s="50">
        <f t="shared" si="64"/>
        <v>3</v>
      </c>
      <c r="B217" s="153"/>
      <c r="C217" s="163" t="s">
        <v>70</v>
      </c>
      <c r="D217" s="137" t="s">
        <v>71</v>
      </c>
      <c r="E217" s="51"/>
      <c r="F217" s="51"/>
      <c r="G217" s="51"/>
      <c r="H217" s="51"/>
      <c r="I217" s="51"/>
      <c r="J217" s="52">
        <f>H217+I217</f>
        <v>0</v>
      </c>
      <c r="K217" s="51"/>
      <c r="L217" s="51"/>
      <c r="M217" s="52">
        <f>K217+L217</f>
        <v>0</v>
      </c>
      <c r="N217" s="51"/>
      <c r="O217" s="52">
        <f>M217+N217</f>
        <v>0</v>
      </c>
    </row>
    <row r="218" spans="1:15" hidden="1">
      <c r="A218" s="50">
        <f t="shared" si="64"/>
        <v>3</v>
      </c>
      <c r="B218" s="153"/>
      <c r="C218" s="163" t="s">
        <v>72</v>
      </c>
      <c r="D218" s="137" t="s">
        <v>73</v>
      </c>
      <c r="E218" s="51"/>
      <c r="F218" s="51"/>
      <c r="G218" s="51"/>
      <c r="H218" s="51"/>
      <c r="I218" s="51"/>
      <c r="J218" s="52">
        <f>H218+I218</f>
        <v>0</v>
      </c>
      <c r="K218" s="51"/>
      <c r="L218" s="51"/>
      <c r="M218" s="52">
        <f>K218+L218</f>
        <v>0</v>
      </c>
      <c r="N218" s="51"/>
      <c r="O218" s="52">
        <f>M218+N218</f>
        <v>0</v>
      </c>
    </row>
    <row r="219" spans="1:15" hidden="1">
      <c r="A219" s="50">
        <f t="shared" si="64"/>
        <v>3</v>
      </c>
      <c r="B219" s="153"/>
      <c r="C219" s="163" t="s">
        <v>74</v>
      </c>
      <c r="D219" s="137" t="s">
        <v>75</v>
      </c>
      <c r="E219" s="51"/>
      <c r="F219" s="51"/>
      <c r="G219" s="51"/>
      <c r="H219" s="51"/>
      <c r="I219" s="51"/>
      <c r="J219" s="52">
        <f>H219+I219</f>
        <v>0</v>
      </c>
      <c r="K219" s="51"/>
      <c r="L219" s="51"/>
      <c r="M219" s="52">
        <f>K219+L219</f>
        <v>0</v>
      </c>
      <c r="N219" s="51"/>
      <c r="O219" s="52">
        <f>M219+N219</f>
        <v>0</v>
      </c>
    </row>
    <row r="220" spans="1:15" hidden="1">
      <c r="A220" s="50">
        <f t="shared" si="64"/>
        <v>3</v>
      </c>
      <c r="B220" s="153"/>
      <c r="C220" s="163" t="s">
        <v>76</v>
      </c>
      <c r="D220" s="137" t="s">
        <v>77</v>
      </c>
      <c r="E220" s="51"/>
      <c r="F220" s="51"/>
      <c r="G220" s="51"/>
      <c r="H220" s="51"/>
      <c r="I220" s="51"/>
      <c r="J220" s="52">
        <f>H220+I220</f>
        <v>0</v>
      </c>
      <c r="K220" s="51"/>
      <c r="L220" s="51"/>
      <c r="M220" s="52">
        <f>K220+L220</f>
        <v>0</v>
      </c>
      <c r="N220" s="51"/>
      <c r="O220" s="52">
        <f>M220+N220</f>
        <v>0</v>
      </c>
    </row>
    <row r="221" spans="1:15" hidden="1">
      <c r="A221" s="50">
        <f t="shared" si="64"/>
        <v>3</v>
      </c>
      <c r="B221" s="153"/>
      <c r="C221" s="163" t="s">
        <v>12</v>
      </c>
      <c r="D221" s="137" t="s">
        <v>28</v>
      </c>
      <c r="E221" s="51"/>
      <c r="F221" s="51"/>
      <c r="G221" s="51"/>
      <c r="H221" s="51"/>
      <c r="I221" s="51"/>
      <c r="J221" s="52">
        <f>H221+I221</f>
        <v>0</v>
      </c>
      <c r="K221" s="51"/>
      <c r="L221" s="51"/>
      <c r="M221" s="52">
        <f>K221+L221</f>
        <v>0</v>
      </c>
      <c r="N221" s="51"/>
      <c r="O221" s="52">
        <f>M221+N221</f>
        <v>0</v>
      </c>
    </row>
    <row r="222" spans="1:15" ht="25.5" hidden="1">
      <c r="A222" s="50">
        <f t="shared" si="64"/>
        <v>3</v>
      </c>
      <c r="B222" s="156"/>
      <c r="C222" s="158" t="s">
        <v>23</v>
      </c>
      <c r="D222" s="137"/>
      <c r="E222" s="11">
        <f>SUBTOTAL(9,E223:E225)</f>
        <v>0</v>
      </c>
      <c r="F222" s="11">
        <f>SUBTOTAL(9,F223:F225)</f>
        <v>0</v>
      </c>
      <c r="G222" s="11">
        <f>SUBTOTAL(9,G223:G225)</f>
        <v>0</v>
      </c>
      <c r="H222" s="11">
        <f>SUBTOTAL(9,H223:H225)</f>
        <v>0</v>
      </c>
      <c r="I222" s="11">
        <f t="shared" ref="I222:N222" si="82">SUBTOTAL(9,I223:I225)</f>
        <v>0</v>
      </c>
      <c r="J222" s="11">
        <f t="shared" si="82"/>
        <v>0</v>
      </c>
      <c r="K222" s="11">
        <f t="shared" si="82"/>
        <v>0</v>
      </c>
      <c r="L222" s="11">
        <f t="shared" si="82"/>
        <v>0</v>
      </c>
      <c r="M222" s="11">
        <f t="shared" si="82"/>
        <v>0</v>
      </c>
      <c r="N222" s="11">
        <f t="shared" si="82"/>
        <v>0</v>
      </c>
      <c r="O222" s="11">
        <f>SUBTOTAL(9,O223:O225)</f>
        <v>0</v>
      </c>
    </row>
    <row r="223" spans="1:15" hidden="1">
      <c r="A223" s="50">
        <f t="shared" si="64"/>
        <v>3</v>
      </c>
      <c r="B223" s="156"/>
      <c r="C223" s="163" t="s">
        <v>90</v>
      </c>
      <c r="D223" s="137" t="s">
        <v>87</v>
      </c>
      <c r="E223" s="51"/>
      <c r="F223" s="51"/>
      <c r="G223" s="51"/>
      <c r="H223" s="51"/>
      <c r="I223" s="51"/>
      <c r="J223" s="52">
        <f>H223+I223</f>
        <v>0</v>
      </c>
      <c r="K223" s="51"/>
      <c r="L223" s="51"/>
      <c r="M223" s="52">
        <f>K223+L223</f>
        <v>0</v>
      </c>
      <c r="N223" s="51"/>
      <c r="O223" s="52">
        <f>M223+N223</f>
        <v>0</v>
      </c>
    </row>
    <row r="224" spans="1:15" hidden="1">
      <c r="A224" s="50">
        <f t="shared" si="64"/>
        <v>3</v>
      </c>
      <c r="B224" s="156"/>
      <c r="C224" s="163" t="s">
        <v>92</v>
      </c>
      <c r="D224" s="137" t="s">
        <v>89</v>
      </c>
      <c r="E224" s="51"/>
      <c r="F224" s="51"/>
      <c r="G224" s="51"/>
      <c r="H224" s="51"/>
      <c r="I224" s="51"/>
      <c r="J224" s="52">
        <f>H224+I224</f>
        <v>0</v>
      </c>
      <c r="K224" s="51"/>
      <c r="L224" s="51"/>
      <c r="M224" s="52">
        <f>K224+L224</f>
        <v>0</v>
      </c>
      <c r="N224" s="51"/>
      <c r="O224" s="52">
        <f>M224+N224</f>
        <v>0</v>
      </c>
    </row>
    <row r="225" spans="1:15" s="57" customFormat="1" hidden="1">
      <c r="A225" s="50">
        <f t="shared" si="64"/>
        <v>3</v>
      </c>
      <c r="B225" s="156"/>
      <c r="C225" s="163" t="s">
        <v>91</v>
      </c>
      <c r="D225" s="137" t="s">
        <v>88</v>
      </c>
      <c r="E225" s="51"/>
      <c r="F225" s="51"/>
      <c r="G225" s="51"/>
      <c r="H225" s="51"/>
      <c r="I225" s="51"/>
      <c r="J225" s="52">
        <f>H225+I225</f>
        <v>0</v>
      </c>
      <c r="K225" s="51"/>
      <c r="L225" s="51"/>
      <c r="M225" s="52">
        <f>K225+L225</f>
        <v>0</v>
      </c>
      <c r="N225" s="51"/>
      <c r="O225" s="52">
        <f>M225+N225</f>
        <v>0</v>
      </c>
    </row>
    <row r="226" spans="1:15" s="57" customFormat="1" hidden="1">
      <c r="A226" s="77">
        <f>A227</f>
        <v>3</v>
      </c>
      <c r="B226" s="153"/>
      <c r="C226" s="155"/>
      <c r="D226" s="137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</row>
    <row r="227" spans="1:15" s="57" customFormat="1" hidden="1">
      <c r="A227" s="105">
        <f>MIN(A228:A233)</f>
        <v>3</v>
      </c>
      <c r="B227" s="153"/>
      <c r="C227" s="157" t="s">
        <v>36</v>
      </c>
      <c r="D227" s="137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</row>
    <row r="228" spans="1:15" s="57" customFormat="1" hidden="1">
      <c r="A228" s="50">
        <f t="shared" ref="A228:A233" si="83">IF(MAX(E228:P228)=0,IF(MIN(E228:P228)=0,3,2),2)</f>
        <v>3</v>
      </c>
      <c r="B228" s="153"/>
      <c r="C228" s="155" t="s">
        <v>34</v>
      </c>
      <c r="D228" s="137"/>
      <c r="E228" s="62">
        <f>SUM(E229:E230)</f>
        <v>0</v>
      </c>
      <c r="F228" s="62">
        <f>SUM(F229:F230)</f>
        <v>0</v>
      </c>
      <c r="G228" s="62">
        <f>SUM(G229:G230)</f>
        <v>0</v>
      </c>
      <c r="H228" s="62">
        <f>SUM(H229:H230)</f>
        <v>0</v>
      </c>
      <c r="I228" s="62">
        <f t="shared" ref="I228:N228" si="84">SUM(I229:I230)</f>
        <v>0</v>
      </c>
      <c r="J228" s="62">
        <f t="shared" si="84"/>
        <v>0</v>
      </c>
      <c r="K228" s="62">
        <f t="shared" si="84"/>
        <v>0</v>
      </c>
      <c r="L228" s="62">
        <f t="shared" si="84"/>
        <v>0</v>
      </c>
      <c r="M228" s="62">
        <f t="shared" si="84"/>
        <v>0</v>
      </c>
      <c r="N228" s="62">
        <f t="shared" si="84"/>
        <v>0</v>
      </c>
      <c r="O228" s="62">
        <f>SUM(O229:O230)</f>
        <v>0</v>
      </c>
    </row>
    <row r="229" spans="1:15" s="57" customFormat="1" hidden="1">
      <c r="A229" s="50">
        <f t="shared" si="83"/>
        <v>3</v>
      </c>
      <c r="B229" s="153"/>
      <c r="C229" s="167" t="s">
        <v>80</v>
      </c>
      <c r="D229" s="137"/>
      <c r="E229" s="51"/>
      <c r="F229" s="51"/>
      <c r="G229" s="51"/>
      <c r="H229" s="51"/>
      <c r="I229" s="51"/>
      <c r="J229" s="52">
        <f>H229+I229</f>
        <v>0</v>
      </c>
      <c r="K229" s="51"/>
      <c r="L229" s="51"/>
      <c r="M229" s="52">
        <f>K229+L229</f>
        <v>0</v>
      </c>
      <c r="N229" s="51"/>
      <c r="O229" s="52">
        <f>M229+N229</f>
        <v>0</v>
      </c>
    </row>
    <row r="230" spans="1:15" s="57" customFormat="1" hidden="1">
      <c r="A230" s="50">
        <f t="shared" si="83"/>
        <v>3</v>
      </c>
      <c r="B230" s="153"/>
      <c r="C230" s="167" t="s">
        <v>81</v>
      </c>
      <c r="D230" s="137"/>
      <c r="E230" s="51"/>
      <c r="F230" s="51"/>
      <c r="G230" s="51"/>
      <c r="H230" s="51"/>
      <c r="I230" s="51"/>
      <c r="J230" s="52">
        <f>H230+I230</f>
        <v>0</v>
      </c>
      <c r="K230" s="51"/>
      <c r="L230" s="51"/>
      <c r="M230" s="52">
        <f>K230+L230</f>
        <v>0</v>
      </c>
      <c r="N230" s="51"/>
      <c r="O230" s="52">
        <f>M230+N230</f>
        <v>0</v>
      </c>
    </row>
    <row r="231" spans="1:15" s="57" customFormat="1" hidden="1">
      <c r="A231" s="50">
        <f t="shared" si="83"/>
        <v>3</v>
      </c>
      <c r="B231" s="153"/>
      <c r="C231" s="155" t="s">
        <v>35</v>
      </c>
      <c r="D231" s="137"/>
      <c r="E231" s="62">
        <f>SUM(E232:E233)</f>
        <v>0</v>
      </c>
      <c r="F231" s="62">
        <f>SUM(F232:F233)</f>
        <v>0</v>
      </c>
      <c r="G231" s="62">
        <f>SUM(G232:G233)</f>
        <v>0</v>
      </c>
      <c r="H231" s="62">
        <f>SUM(H232:H233)</f>
        <v>0</v>
      </c>
      <c r="I231" s="62">
        <f t="shared" ref="I231:N231" si="85">SUM(I232:I233)</f>
        <v>0</v>
      </c>
      <c r="J231" s="62">
        <f t="shared" si="85"/>
        <v>0</v>
      </c>
      <c r="K231" s="62">
        <f t="shared" si="85"/>
        <v>0</v>
      </c>
      <c r="L231" s="62">
        <f t="shared" si="85"/>
        <v>0</v>
      </c>
      <c r="M231" s="62">
        <f t="shared" si="85"/>
        <v>0</v>
      </c>
      <c r="N231" s="62">
        <f t="shared" si="85"/>
        <v>0</v>
      </c>
      <c r="O231" s="62">
        <f>SUM(O232:O233)</f>
        <v>0</v>
      </c>
    </row>
    <row r="232" spans="1:15" s="57" customFormat="1" hidden="1">
      <c r="A232" s="50">
        <f t="shared" si="83"/>
        <v>3</v>
      </c>
      <c r="B232" s="153"/>
      <c r="C232" s="167" t="s">
        <v>84</v>
      </c>
      <c r="D232" s="137"/>
      <c r="E232" s="51"/>
      <c r="F232" s="51"/>
      <c r="G232" s="51"/>
      <c r="H232" s="51"/>
      <c r="I232" s="51"/>
      <c r="J232" s="52">
        <f>H232+I232</f>
        <v>0</v>
      </c>
      <c r="K232" s="51"/>
      <c r="L232" s="51"/>
      <c r="M232" s="52">
        <f>K232+L232</f>
        <v>0</v>
      </c>
      <c r="N232" s="51"/>
      <c r="O232" s="52">
        <f>M232+N232</f>
        <v>0</v>
      </c>
    </row>
    <row r="233" spans="1:15" s="57" customFormat="1" hidden="1">
      <c r="A233" s="50">
        <f t="shared" si="83"/>
        <v>3</v>
      </c>
      <c r="B233" s="153"/>
      <c r="C233" s="167" t="s">
        <v>85</v>
      </c>
      <c r="D233" s="137"/>
      <c r="E233" s="51"/>
      <c r="F233" s="51"/>
      <c r="G233" s="51"/>
      <c r="H233" s="51"/>
      <c r="I233" s="51"/>
      <c r="J233" s="52">
        <f>H233+I233</f>
        <v>0</v>
      </c>
      <c r="K233" s="51"/>
      <c r="L233" s="51"/>
      <c r="M233" s="52">
        <f>K233+L233</f>
        <v>0</v>
      </c>
      <c r="N233" s="51"/>
      <c r="O233" s="52">
        <f>M233+N233</f>
        <v>0</v>
      </c>
    </row>
    <row r="234" spans="1:15" s="57" customFormat="1" hidden="1">
      <c r="A234" s="77">
        <f>A235</f>
        <v>3</v>
      </c>
      <c r="B234" s="172"/>
      <c r="C234" s="156"/>
      <c r="D234" s="140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</row>
    <row r="235" spans="1:15" s="57" customFormat="1" hidden="1">
      <c r="A235" s="105">
        <f>MIN(A236:A301)</f>
        <v>3</v>
      </c>
      <c r="B235" s="172"/>
      <c r="C235" s="174" t="s">
        <v>47</v>
      </c>
      <c r="D235" s="140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</row>
    <row r="236" spans="1:15" s="57" customFormat="1" hidden="1">
      <c r="A236" s="50">
        <f t="shared" ref="A236:A289" si="86">IF(MAX(E236:P236)=0,IF(MIN(E236:P236)=0,3,2),2)</f>
        <v>3</v>
      </c>
      <c r="B236" s="145"/>
      <c r="C236" s="146" t="s">
        <v>25</v>
      </c>
      <c r="D236" s="56"/>
      <c r="E236" s="11">
        <f>SUBTOTAL(9,E237:E289)</f>
        <v>0</v>
      </c>
      <c r="F236" s="11">
        <f>SUBTOTAL(9,F237:F289)</f>
        <v>0</v>
      </c>
      <c r="G236" s="11">
        <f>SUBTOTAL(9,G237:G289)</f>
        <v>0</v>
      </c>
      <c r="H236" s="11">
        <f>SUBTOTAL(9,H237:H289)</f>
        <v>0</v>
      </c>
      <c r="I236" s="11">
        <f t="shared" ref="I236:N236" si="87">SUBTOTAL(9,I237:I289)</f>
        <v>0</v>
      </c>
      <c r="J236" s="11">
        <f t="shared" si="87"/>
        <v>0</v>
      </c>
      <c r="K236" s="11">
        <f t="shared" si="87"/>
        <v>0</v>
      </c>
      <c r="L236" s="11">
        <f t="shared" si="87"/>
        <v>0</v>
      </c>
      <c r="M236" s="11">
        <f t="shared" si="87"/>
        <v>0</v>
      </c>
      <c r="N236" s="11">
        <f t="shared" si="87"/>
        <v>0</v>
      </c>
      <c r="O236" s="11">
        <f>SUBTOTAL(9,O237:O289)</f>
        <v>0</v>
      </c>
    </row>
    <row r="237" spans="1:15" s="57" customFormat="1" hidden="1">
      <c r="A237" s="50">
        <f t="shared" si="86"/>
        <v>3</v>
      </c>
      <c r="B237" s="145" t="s">
        <v>14</v>
      </c>
      <c r="C237" s="146" t="s">
        <v>125</v>
      </c>
      <c r="D237" s="56"/>
      <c r="E237" s="11">
        <f>SUBTOTAL(9,E238:E259)</f>
        <v>0</v>
      </c>
      <c r="F237" s="11">
        <f>SUBTOTAL(9,F238:F259)</f>
        <v>0</v>
      </c>
      <c r="G237" s="11">
        <f>SUBTOTAL(9,G238:G259)</f>
        <v>0</v>
      </c>
      <c r="H237" s="11">
        <f>SUBTOTAL(9,H238:H259)</f>
        <v>0</v>
      </c>
      <c r="I237" s="11">
        <f t="shared" ref="I237:N237" si="88">SUBTOTAL(9,I238:I259)</f>
        <v>0</v>
      </c>
      <c r="J237" s="11">
        <f t="shared" si="88"/>
        <v>0</v>
      </c>
      <c r="K237" s="11">
        <f t="shared" si="88"/>
        <v>0</v>
      </c>
      <c r="L237" s="11">
        <f t="shared" si="88"/>
        <v>0</v>
      </c>
      <c r="M237" s="11">
        <f t="shared" si="88"/>
        <v>0</v>
      </c>
      <c r="N237" s="11">
        <f t="shared" si="88"/>
        <v>0</v>
      </c>
      <c r="O237" s="11">
        <f>SUBTOTAL(9,O238:O259)</f>
        <v>0</v>
      </c>
    </row>
    <row r="238" spans="1:15" s="57" customFormat="1" hidden="1">
      <c r="A238" s="50">
        <f t="shared" si="86"/>
        <v>3</v>
      </c>
      <c r="B238" s="147"/>
      <c r="C238" s="146" t="s">
        <v>126</v>
      </c>
      <c r="D238" s="56"/>
      <c r="E238" s="11">
        <f>SUBTOTAL(9,E239:E248)</f>
        <v>0</v>
      </c>
      <c r="F238" s="11">
        <f>SUBTOTAL(9,F239:F248)</f>
        <v>0</v>
      </c>
      <c r="G238" s="11">
        <f>SUBTOTAL(9,G239:G248)</f>
        <v>0</v>
      </c>
      <c r="H238" s="11">
        <f>SUBTOTAL(9,H239:H248)</f>
        <v>0</v>
      </c>
      <c r="I238" s="11">
        <f t="shared" ref="I238:N238" si="89">SUBTOTAL(9,I239:I248)</f>
        <v>0</v>
      </c>
      <c r="J238" s="11">
        <f t="shared" si="89"/>
        <v>0</v>
      </c>
      <c r="K238" s="11">
        <f t="shared" si="89"/>
        <v>0</v>
      </c>
      <c r="L238" s="11">
        <f t="shared" si="89"/>
        <v>0</v>
      </c>
      <c r="M238" s="11">
        <f t="shared" si="89"/>
        <v>0</v>
      </c>
      <c r="N238" s="11">
        <f t="shared" si="89"/>
        <v>0</v>
      </c>
      <c r="O238" s="11">
        <f>SUBTOTAL(9,O239:O248)</f>
        <v>0</v>
      </c>
    </row>
    <row r="239" spans="1:15" s="57" customFormat="1" ht="25.5" hidden="1">
      <c r="A239" s="50">
        <f t="shared" si="86"/>
        <v>3</v>
      </c>
      <c r="B239" s="148"/>
      <c r="C239" s="149" t="s">
        <v>127</v>
      </c>
      <c r="D239" s="58" t="s">
        <v>2</v>
      </c>
      <c r="E239" s="11">
        <f>SUBTOTAL(9,E240:E241)</f>
        <v>0</v>
      </c>
      <c r="F239" s="11">
        <f>SUBTOTAL(9,F240:F241)</f>
        <v>0</v>
      </c>
      <c r="G239" s="11">
        <f>SUBTOTAL(9,G240:G241)</f>
        <v>0</v>
      </c>
      <c r="H239" s="11">
        <f>SUBTOTAL(9,H240:H241)</f>
        <v>0</v>
      </c>
      <c r="I239" s="11">
        <f t="shared" ref="I239:N239" si="90">SUBTOTAL(9,I240:I241)</f>
        <v>0</v>
      </c>
      <c r="J239" s="11">
        <f t="shared" si="90"/>
        <v>0</v>
      </c>
      <c r="K239" s="11">
        <f t="shared" si="90"/>
        <v>0</v>
      </c>
      <c r="L239" s="11">
        <f t="shared" si="90"/>
        <v>0</v>
      </c>
      <c r="M239" s="11">
        <f t="shared" si="90"/>
        <v>0</v>
      </c>
      <c r="N239" s="11">
        <f t="shared" si="90"/>
        <v>0</v>
      </c>
      <c r="O239" s="11">
        <f>SUBTOTAL(9,O240:O241)</f>
        <v>0</v>
      </c>
    </row>
    <row r="240" spans="1:15" s="57" customFormat="1" ht="25.5" hidden="1">
      <c r="A240" s="50">
        <f t="shared" si="86"/>
        <v>3</v>
      </c>
      <c r="B240" s="148"/>
      <c r="C240" s="149" t="s">
        <v>303</v>
      </c>
      <c r="D240" s="58" t="s">
        <v>302</v>
      </c>
      <c r="E240" s="51"/>
      <c r="F240" s="51"/>
      <c r="G240" s="51"/>
      <c r="H240" s="51"/>
      <c r="I240" s="51"/>
      <c r="J240" s="52">
        <f>H240+I240</f>
        <v>0</v>
      </c>
      <c r="K240" s="51"/>
      <c r="L240" s="51"/>
      <c r="M240" s="52">
        <f>K240+L240</f>
        <v>0</v>
      </c>
      <c r="N240" s="51"/>
      <c r="O240" s="52">
        <f>M240+N240</f>
        <v>0</v>
      </c>
    </row>
    <row r="241" spans="1:15" s="57" customFormat="1" ht="25.5" hidden="1">
      <c r="A241" s="50">
        <f t="shared" si="86"/>
        <v>3</v>
      </c>
      <c r="B241" s="148"/>
      <c r="C241" s="149" t="s">
        <v>305</v>
      </c>
      <c r="D241" s="58" t="s">
        <v>304</v>
      </c>
      <c r="E241" s="51"/>
      <c r="F241" s="51"/>
      <c r="G241" s="51"/>
      <c r="H241" s="51"/>
      <c r="I241" s="51"/>
      <c r="J241" s="52">
        <f>H241+I241</f>
        <v>0</v>
      </c>
      <c r="K241" s="51"/>
      <c r="L241" s="51"/>
      <c r="M241" s="52">
        <f>K241+L241</f>
        <v>0</v>
      </c>
      <c r="N241" s="51"/>
      <c r="O241" s="52">
        <f>M241+N241</f>
        <v>0</v>
      </c>
    </row>
    <row r="242" spans="1:15" s="57" customFormat="1" hidden="1">
      <c r="A242" s="50">
        <f t="shared" si="86"/>
        <v>3</v>
      </c>
      <c r="B242" s="150"/>
      <c r="C242" s="151" t="s">
        <v>128</v>
      </c>
      <c r="D242" s="59" t="s">
        <v>3</v>
      </c>
      <c r="E242" s="51"/>
      <c r="F242" s="51"/>
      <c r="G242" s="51"/>
      <c r="H242" s="51"/>
      <c r="I242" s="51"/>
      <c r="J242" s="52">
        <f>H242+I242</f>
        <v>0</v>
      </c>
      <c r="K242" s="51"/>
      <c r="L242" s="51"/>
      <c r="M242" s="52">
        <f>K242+L242</f>
        <v>0</v>
      </c>
      <c r="N242" s="51"/>
      <c r="O242" s="52">
        <f>M242+N242</f>
        <v>0</v>
      </c>
    </row>
    <row r="243" spans="1:15" s="57" customFormat="1" hidden="1">
      <c r="A243" s="50">
        <f t="shared" si="86"/>
        <v>3</v>
      </c>
      <c r="B243" s="150"/>
      <c r="C243" s="152" t="s">
        <v>445</v>
      </c>
      <c r="D243" s="117" t="s">
        <v>446</v>
      </c>
      <c r="E243" s="11">
        <f>SUBTOTAL(9,E244:E247)</f>
        <v>0</v>
      </c>
      <c r="F243" s="11">
        <f>SUBTOTAL(9,F244:F247)</f>
        <v>0</v>
      </c>
      <c r="G243" s="11">
        <f>SUBTOTAL(9,G244:G247)</f>
        <v>0</v>
      </c>
      <c r="H243" s="11">
        <f>SUBTOTAL(9,H244:H247)</f>
        <v>0</v>
      </c>
      <c r="I243" s="11">
        <f t="shared" ref="I243:N243" si="91">SUBTOTAL(9,I244:I247)</f>
        <v>0</v>
      </c>
      <c r="J243" s="11">
        <f t="shared" si="91"/>
        <v>0</v>
      </c>
      <c r="K243" s="11">
        <f t="shared" si="91"/>
        <v>0</v>
      </c>
      <c r="L243" s="11">
        <f t="shared" si="91"/>
        <v>0</v>
      </c>
      <c r="M243" s="11">
        <f t="shared" si="91"/>
        <v>0</v>
      </c>
      <c r="N243" s="11">
        <f t="shared" si="91"/>
        <v>0</v>
      </c>
      <c r="O243" s="11">
        <f>SUBTOTAL(9,O244:O247)</f>
        <v>0</v>
      </c>
    </row>
    <row r="244" spans="1:15" s="57" customFormat="1" ht="25.5" hidden="1">
      <c r="A244" s="50">
        <f t="shared" si="86"/>
        <v>3</v>
      </c>
      <c r="B244" s="150"/>
      <c r="C244" s="149" t="s">
        <v>129</v>
      </c>
      <c r="D244" s="60" t="s">
        <v>37</v>
      </c>
      <c r="E244" s="51"/>
      <c r="F244" s="51"/>
      <c r="G244" s="51"/>
      <c r="H244" s="51"/>
      <c r="I244" s="51"/>
      <c r="J244" s="52">
        <f>H244+I244</f>
        <v>0</v>
      </c>
      <c r="K244" s="51"/>
      <c r="L244" s="51"/>
      <c r="M244" s="52">
        <f>K244+L244</f>
        <v>0</v>
      </c>
      <c r="N244" s="51"/>
      <c r="O244" s="52">
        <f>M244+N244</f>
        <v>0</v>
      </c>
    </row>
    <row r="245" spans="1:15" s="57" customFormat="1" hidden="1">
      <c r="A245" s="50">
        <f t="shared" si="86"/>
        <v>3</v>
      </c>
      <c r="B245" s="150"/>
      <c r="C245" s="149" t="s">
        <v>131</v>
      </c>
      <c r="D245" s="60" t="s">
        <v>39</v>
      </c>
      <c r="E245" s="51"/>
      <c r="F245" s="51"/>
      <c r="G245" s="51"/>
      <c r="H245" s="51"/>
      <c r="I245" s="51"/>
      <c r="J245" s="52">
        <f>H245+I245</f>
        <v>0</v>
      </c>
      <c r="K245" s="51"/>
      <c r="L245" s="51"/>
      <c r="M245" s="52">
        <f>K245+L245</f>
        <v>0</v>
      </c>
      <c r="N245" s="51"/>
      <c r="O245" s="52">
        <f>M245+N245</f>
        <v>0</v>
      </c>
    </row>
    <row r="246" spans="1:15" s="57" customFormat="1" hidden="1">
      <c r="A246" s="50">
        <f t="shared" si="86"/>
        <v>3</v>
      </c>
      <c r="B246" s="150"/>
      <c r="C246" s="149" t="s">
        <v>132</v>
      </c>
      <c r="D246" s="60" t="s">
        <v>40</v>
      </c>
      <c r="E246" s="51"/>
      <c r="F246" s="51"/>
      <c r="G246" s="51"/>
      <c r="H246" s="51"/>
      <c r="I246" s="51"/>
      <c r="J246" s="52">
        <f>H246+I246</f>
        <v>0</v>
      </c>
      <c r="K246" s="51"/>
      <c r="L246" s="51"/>
      <c r="M246" s="52">
        <f>K246+L246</f>
        <v>0</v>
      </c>
      <c r="N246" s="51"/>
      <c r="O246" s="52">
        <f>M246+N246</f>
        <v>0</v>
      </c>
    </row>
    <row r="247" spans="1:15" s="57" customFormat="1" ht="25.5" hidden="1">
      <c r="A247" s="50">
        <f t="shared" si="86"/>
        <v>3</v>
      </c>
      <c r="B247" s="150"/>
      <c r="C247" s="149" t="s">
        <v>133</v>
      </c>
      <c r="D247" s="60" t="s">
        <v>41</v>
      </c>
      <c r="E247" s="51"/>
      <c r="F247" s="51"/>
      <c r="G247" s="51"/>
      <c r="H247" s="51"/>
      <c r="I247" s="51"/>
      <c r="J247" s="52">
        <f>H247+I247</f>
        <v>0</v>
      </c>
      <c r="K247" s="51"/>
      <c r="L247" s="51"/>
      <c r="M247" s="52">
        <f>K247+L247</f>
        <v>0</v>
      </c>
      <c r="N247" s="51"/>
      <c r="O247" s="52">
        <f>M247+N247</f>
        <v>0</v>
      </c>
    </row>
    <row r="248" spans="1:15" s="57" customFormat="1" hidden="1">
      <c r="A248" s="50">
        <f t="shared" si="86"/>
        <v>3</v>
      </c>
      <c r="B248" s="150"/>
      <c r="C248" s="149" t="s">
        <v>447</v>
      </c>
      <c r="D248" s="60" t="s">
        <v>4</v>
      </c>
      <c r="E248" s="51"/>
      <c r="F248" s="51"/>
      <c r="G248" s="51"/>
      <c r="H248" s="51"/>
      <c r="I248" s="51"/>
      <c r="J248" s="52">
        <f>H248+I248</f>
        <v>0</v>
      </c>
      <c r="K248" s="51"/>
      <c r="L248" s="51"/>
      <c r="M248" s="52">
        <f>K248+L248</f>
        <v>0</v>
      </c>
      <c r="N248" s="51"/>
      <c r="O248" s="52">
        <f>M248+N248</f>
        <v>0</v>
      </c>
    </row>
    <row r="249" spans="1:15" s="57" customFormat="1" hidden="1">
      <c r="A249" s="50">
        <f t="shared" si="86"/>
        <v>3</v>
      </c>
      <c r="B249" s="147"/>
      <c r="C249" s="146" t="s">
        <v>134</v>
      </c>
      <c r="D249" s="56"/>
      <c r="E249" s="11">
        <f>SUBTOTAL(9,E250:E253)</f>
        <v>0</v>
      </c>
      <c r="F249" s="11">
        <f>SUBTOTAL(9,F250:F253)</f>
        <v>0</v>
      </c>
      <c r="G249" s="11">
        <f>SUBTOTAL(9,G250:G253)</f>
        <v>0</v>
      </c>
      <c r="H249" s="11">
        <f>SUBTOTAL(9,H250:H253)</f>
        <v>0</v>
      </c>
      <c r="I249" s="11">
        <f t="shared" ref="I249:N249" si="92">SUBTOTAL(9,I250:I253)</f>
        <v>0</v>
      </c>
      <c r="J249" s="11">
        <f t="shared" si="92"/>
        <v>0</v>
      </c>
      <c r="K249" s="11">
        <f t="shared" si="92"/>
        <v>0</v>
      </c>
      <c r="L249" s="11">
        <f t="shared" si="92"/>
        <v>0</v>
      </c>
      <c r="M249" s="11">
        <f t="shared" si="92"/>
        <v>0</v>
      </c>
      <c r="N249" s="11">
        <f t="shared" si="92"/>
        <v>0</v>
      </c>
      <c r="O249" s="11">
        <f>SUBTOTAL(9,O250:O253)</f>
        <v>0</v>
      </c>
    </row>
    <row r="250" spans="1:15" s="57" customFormat="1" hidden="1">
      <c r="A250" s="50">
        <f t="shared" si="86"/>
        <v>3</v>
      </c>
      <c r="B250" s="150"/>
      <c r="C250" s="151" t="s">
        <v>135</v>
      </c>
      <c r="D250" s="59" t="s">
        <v>5</v>
      </c>
      <c r="E250" s="51"/>
      <c r="F250" s="51"/>
      <c r="G250" s="51"/>
      <c r="H250" s="51"/>
      <c r="I250" s="51"/>
      <c r="J250" s="52">
        <f>H250+I250</f>
        <v>0</v>
      </c>
      <c r="K250" s="51"/>
      <c r="L250" s="51"/>
      <c r="M250" s="52">
        <f>K250+L250</f>
        <v>0</v>
      </c>
      <c r="N250" s="51"/>
      <c r="O250" s="52">
        <f>M250+N250</f>
        <v>0</v>
      </c>
    </row>
    <row r="251" spans="1:15" s="57" customFormat="1" hidden="1">
      <c r="A251" s="50">
        <f t="shared" si="86"/>
        <v>3</v>
      </c>
      <c r="B251" s="150"/>
      <c r="C251" s="154" t="s">
        <v>448</v>
      </c>
      <c r="D251" s="118" t="s">
        <v>173</v>
      </c>
      <c r="E251" s="51"/>
      <c r="F251" s="51"/>
      <c r="G251" s="51"/>
      <c r="H251" s="51"/>
      <c r="I251" s="51"/>
      <c r="J251" s="52">
        <f>H251+I251</f>
        <v>0</v>
      </c>
      <c r="K251" s="51"/>
      <c r="L251" s="51"/>
      <c r="M251" s="52">
        <f>K251+L251</f>
        <v>0</v>
      </c>
      <c r="N251" s="51"/>
      <c r="O251" s="52">
        <f>M251+N251</f>
        <v>0</v>
      </c>
    </row>
    <row r="252" spans="1:15" s="57" customFormat="1" hidden="1">
      <c r="A252" s="50">
        <f t="shared" si="86"/>
        <v>3</v>
      </c>
      <c r="B252" s="153"/>
      <c r="C252" s="155" t="s">
        <v>557</v>
      </c>
      <c r="D252" s="137" t="s">
        <v>8</v>
      </c>
      <c r="E252" s="51"/>
      <c r="F252" s="51"/>
      <c r="G252" s="51"/>
      <c r="H252" s="51"/>
      <c r="I252" s="51"/>
      <c r="J252" s="52">
        <f>H252+I252</f>
        <v>0</v>
      </c>
      <c r="K252" s="51"/>
      <c r="L252" s="51"/>
      <c r="M252" s="52">
        <f>K252+L252</f>
        <v>0</v>
      </c>
      <c r="N252" s="51"/>
      <c r="O252" s="52">
        <f>M252+N252</f>
        <v>0</v>
      </c>
    </row>
    <row r="253" spans="1:15" s="57" customFormat="1" ht="25.5" hidden="1">
      <c r="A253" s="50">
        <f t="shared" si="86"/>
        <v>3</v>
      </c>
      <c r="B253" s="153"/>
      <c r="C253" s="155" t="s">
        <v>139</v>
      </c>
      <c r="D253" s="136" t="s">
        <v>10</v>
      </c>
      <c r="E253" s="51"/>
      <c r="F253" s="51"/>
      <c r="G253" s="51"/>
      <c r="H253" s="51"/>
      <c r="I253" s="51"/>
      <c r="J253" s="52">
        <f>H253+I253</f>
        <v>0</v>
      </c>
      <c r="K253" s="51"/>
      <c r="L253" s="51"/>
      <c r="M253" s="52">
        <f>K253+L253</f>
        <v>0</v>
      </c>
      <c r="N253" s="51"/>
      <c r="O253" s="52">
        <f>M253+N253</f>
        <v>0</v>
      </c>
    </row>
    <row r="254" spans="1:15" s="57" customFormat="1" hidden="1">
      <c r="A254" s="50">
        <f t="shared" si="86"/>
        <v>3</v>
      </c>
      <c r="B254" s="156"/>
      <c r="C254" s="157" t="s">
        <v>140</v>
      </c>
      <c r="D254" s="136"/>
      <c r="E254" s="11">
        <f>SUBTOTAL(9,E255:E259)</f>
        <v>0</v>
      </c>
      <c r="F254" s="11">
        <f>SUBTOTAL(9,F255:F259)</f>
        <v>0</v>
      </c>
      <c r="G254" s="11">
        <f>SUBTOTAL(9,G255:G259)</f>
        <v>0</v>
      </c>
      <c r="H254" s="11">
        <f>SUBTOTAL(9,H255:H259)</f>
        <v>0</v>
      </c>
      <c r="I254" s="11">
        <f t="shared" ref="I254:N254" si="93">SUBTOTAL(9,I255:I259)</f>
        <v>0</v>
      </c>
      <c r="J254" s="11">
        <f t="shared" si="93"/>
        <v>0</v>
      </c>
      <c r="K254" s="11">
        <f t="shared" si="93"/>
        <v>0</v>
      </c>
      <c r="L254" s="11">
        <f t="shared" si="93"/>
        <v>0</v>
      </c>
      <c r="M254" s="11">
        <f t="shared" si="93"/>
        <v>0</v>
      </c>
      <c r="N254" s="11">
        <f t="shared" si="93"/>
        <v>0</v>
      </c>
      <c r="O254" s="11">
        <f>SUBTOTAL(9,O255:O259)</f>
        <v>0</v>
      </c>
    </row>
    <row r="255" spans="1:15" s="57" customFormat="1" hidden="1">
      <c r="A255" s="50">
        <f t="shared" si="86"/>
        <v>3</v>
      </c>
      <c r="B255" s="153"/>
      <c r="C255" s="155" t="s">
        <v>141</v>
      </c>
      <c r="D255" s="137" t="s">
        <v>71</v>
      </c>
      <c r="E255" s="51"/>
      <c r="F255" s="51"/>
      <c r="G255" s="51"/>
      <c r="H255" s="51"/>
      <c r="I255" s="51"/>
      <c r="J255" s="52">
        <f>H255+I255</f>
        <v>0</v>
      </c>
      <c r="K255" s="51"/>
      <c r="L255" s="51"/>
      <c r="M255" s="52">
        <f>K255+L255</f>
        <v>0</v>
      </c>
      <c r="N255" s="51"/>
      <c r="O255" s="52">
        <f>M255+N255</f>
        <v>0</v>
      </c>
    </row>
    <row r="256" spans="1:15" s="57" customFormat="1" hidden="1">
      <c r="A256" s="50">
        <f t="shared" si="86"/>
        <v>3</v>
      </c>
      <c r="B256" s="153"/>
      <c r="C256" s="155" t="s">
        <v>142</v>
      </c>
      <c r="D256" s="137" t="s">
        <v>73</v>
      </c>
      <c r="E256" s="51"/>
      <c r="F256" s="51"/>
      <c r="G256" s="51"/>
      <c r="H256" s="51"/>
      <c r="I256" s="51"/>
      <c r="J256" s="52">
        <f>H256+I256</f>
        <v>0</v>
      </c>
      <c r="K256" s="51"/>
      <c r="L256" s="51"/>
      <c r="M256" s="52">
        <f>K256+L256</f>
        <v>0</v>
      </c>
      <c r="N256" s="51"/>
      <c r="O256" s="52">
        <f>M256+N256</f>
        <v>0</v>
      </c>
    </row>
    <row r="257" spans="1:15" s="57" customFormat="1" hidden="1">
      <c r="A257" s="50">
        <f t="shared" si="86"/>
        <v>3</v>
      </c>
      <c r="B257" s="153"/>
      <c r="C257" s="155" t="s">
        <v>143</v>
      </c>
      <c r="D257" s="137" t="s">
        <v>75</v>
      </c>
      <c r="E257" s="51"/>
      <c r="F257" s="51"/>
      <c r="G257" s="51"/>
      <c r="H257" s="51"/>
      <c r="I257" s="51"/>
      <c r="J257" s="52">
        <f>H257+I257</f>
        <v>0</v>
      </c>
      <c r="K257" s="51"/>
      <c r="L257" s="51"/>
      <c r="M257" s="52">
        <f>K257+L257</f>
        <v>0</v>
      </c>
      <c r="N257" s="51"/>
      <c r="O257" s="52">
        <f>M257+N257</f>
        <v>0</v>
      </c>
    </row>
    <row r="258" spans="1:15" hidden="1">
      <c r="A258" s="50">
        <f t="shared" si="86"/>
        <v>3</v>
      </c>
      <c r="B258" s="153"/>
      <c r="C258" s="155" t="s">
        <v>144</v>
      </c>
      <c r="D258" s="137" t="s">
        <v>77</v>
      </c>
      <c r="E258" s="51"/>
      <c r="F258" s="51"/>
      <c r="G258" s="51"/>
      <c r="H258" s="51"/>
      <c r="I258" s="51"/>
      <c r="J258" s="52">
        <f>H258+I258</f>
        <v>0</v>
      </c>
      <c r="K258" s="51"/>
      <c r="L258" s="51"/>
      <c r="M258" s="52">
        <f>K258+L258</f>
        <v>0</v>
      </c>
      <c r="N258" s="51"/>
      <c r="O258" s="52">
        <f>M258+N258</f>
        <v>0</v>
      </c>
    </row>
    <row r="259" spans="1:15" hidden="1">
      <c r="A259" s="50">
        <f t="shared" si="86"/>
        <v>3</v>
      </c>
      <c r="B259" s="153"/>
      <c r="C259" s="155" t="s">
        <v>145</v>
      </c>
      <c r="D259" s="137" t="s">
        <v>28</v>
      </c>
      <c r="E259" s="51"/>
      <c r="F259" s="51"/>
      <c r="G259" s="51"/>
      <c r="H259" s="51"/>
      <c r="I259" s="51"/>
      <c r="J259" s="52">
        <f>H259+I259</f>
        <v>0</v>
      </c>
      <c r="K259" s="51"/>
      <c r="L259" s="51"/>
      <c r="M259" s="52">
        <f>K259+L259</f>
        <v>0</v>
      </c>
      <c r="N259" s="51"/>
      <c r="O259" s="52">
        <f>M259+N259</f>
        <v>0</v>
      </c>
    </row>
    <row r="260" spans="1:15" hidden="1">
      <c r="A260" s="50">
        <f t="shared" si="86"/>
        <v>3</v>
      </c>
      <c r="B260" s="145" t="s">
        <v>146</v>
      </c>
      <c r="C260" s="157" t="s">
        <v>147</v>
      </c>
      <c r="D260" s="56"/>
      <c r="E260" s="11">
        <f>SUBTOTAL(9,E261:E289)</f>
        <v>0</v>
      </c>
      <c r="F260" s="11">
        <f>SUBTOTAL(9,F261:F289)</f>
        <v>0</v>
      </c>
      <c r="G260" s="11">
        <f>SUBTOTAL(9,G261:G289)</f>
        <v>0</v>
      </c>
      <c r="H260" s="11">
        <f>SUBTOTAL(9,H261:H289)</f>
        <v>0</v>
      </c>
      <c r="I260" s="11">
        <f t="shared" ref="I260:N260" si="94">SUBTOTAL(9,I261:I289)</f>
        <v>0</v>
      </c>
      <c r="J260" s="11">
        <f t="shared" si="94"/>
        <v>0</v>
      </c>
      <c r="K260" s="11">
        <f t="shared" si="94"/>
        <v>0</v>
      </c>
      <c r="L260" s="11">
        <f t="shared" si="94"/>
        <v>0</v>
      </c>
      <c r="M260" s="11">
        <f t="shared" si="94"/>
        <v>0</v>
      </c>
      <c r="N260" s="11">
        <f t="shared" si="94"/>
        <v>0</v>
      </c>
      <c r="O260" s="11">
        <f>SUBTOTAL(9,O261:O289)</f>
        <v>0</v>
      </c>
    </row>
    <row r="261" spans="1:15" hidden="1">
      <c r="A261" s="50">
        <f t="shared" si="86"/>
        <v>3</v>
      </c>
      <c r="B261" s="156"/>
      <c r="C261" s="158" t="s">
        <v>26</v>
      </c>
      <c r="D261" s="56"/>
      <c r="E261" s="11">
        <f>SUBTOTAL(9,E262:E280)</f>
        <v>0</v>
      </c>
      <c r="F261" s="11">
        <f t="shared" ref="F261:O261" si="95">SUBTOTAL(9,F262:F280)</f>
        <v>0</v>
      </c>
      <c r="G261" s="11">
        <f t="shared" si="95"/>
        <v>0</v>
      </c>
      <c r="H261" s="11">
        <f t="shared" si="95"/>
        <v>0</v>
      </c>
      <c r="I261" s="11">
        <f t="shared" si="95"/>
        <v>0</v>
      </c>
      <c r="J261" s="11">
        <f t="shared" si="95"/>
        <v>0</v>
      </c>
      <c r="K261" s="11">
        <f t="shared" si="95"/>
        <v>0</v>
      </c>
      <c r="L261" s="11">
        <f t="shared" si="95"/>
        <v>0</v>
      </c>
      <c r="M261" s="11">
        <f t="shared" si="95"/>
        <v>0</v>
      </c>
      <c r="N261" s="11">
        <f t="shared" si="95"/>
        <v>0</v>
      </c>
      <c r="O261" s="11">
        <f t="shared" si="95"/>
        <v>0</v>
      </c>
    </row>
    <row r="262" spans="1:15" hidden="1">
      <c r="A262" s="50">
        <f t="shared" si="86"/>
        <v>3</v>
      </c>
      <c r="B262" s="150"/>
      <c r="C262" s="161" t="s">
        <v>770</v>
      </c>
      <c r="D262" s="56"/>
      <c r="E262" s="11">
        <f>SUBTOTAL(9,E263:E272)</f>
        <v>0</v>
      </c>
      <c r="F262" s="11">
        <f t="shared" ref="F262:O262" si="96">SUBTOTAL(9,F263:F272)</f>
        <v>0</v>
      </c>
      <c r="G262" s="11">
        <f t="shared" si="96"/>
        <v>0</v>
      </c>
      <c r="H262" s="11">
        <f t="shared" si="96"/>
        <v>0</v>
      </c>
      <c r="I262" s="11">
        <f t="shared" si="96"/>
        <v>0</v>
      </c>
      <c r="J262" s="11">
        <f t="shared" si="96"/>
        <v>0</v>
      </c>
      <c r="K262" s="11">
        <f t="shared" si="96"/>
        <v>0</v>
      </c>
      <c r="L262" s="11">
        <f t="shared" si="96"/>
        <v>0</v>
      </c>
      <c r="M262" s="11">
        <f t="shared" si="96"/>
        <v>0</v>
      </c>
      <c r="N262" s="11">
        <f t="shared" si="96"/>
        <v>0</v>
      </c>
      <c r="O262" s="11">
        <f t="shared" si="96"/>
        <v>0</v>
      </c>
    </row>
    <row r="263" spans="1:15" ht="25.5" hidden="1">
      <c r="A263" s="50">
        <f t="shared" si="86"/>
        <v>3</v>
      </c>
      <c r="B263" s="150"/>
      <c r="C263" s="160" t="s">
        <v>771</v>
      </c>
      <c r="D263" s="58" t="s">
        <v>2</v>
      </c>
      <c r="E263" s="11">
        <f>SUBTOTAL(9,E264:E265)</f>
        <v>0</v>
      </c>
      <c r="F263" s="11">
        <f t="shared" ref="F263:O263" si="97">SUBTOTAL(9,F264:F265)</f>
        <v>0</v>
      </c>
      <c r="G263" s="11">
        <f t="shared" si="97"/>
        <v>0</v>
      </c>
      <c r="H263" s="11">
        <f t="shared" si="97"/>
        <v>0</v>
      </c>
      <c r="I263" s="11">
        <f t="shared" si="97"/>
        <v>0</v>
      </c>
      <c r="J263" s="11">
        <f t="shared" si="97"/>
        <v>0</v>
      </c>
      <c r="K263" s="11">
        <f t="shared" si="97"/>
        <v>0</v>
      </c>
      <c r="L263" s="11">
        <f t="shared" si="97"/>
        <v>0</v>
      </c>
      <c r="M263" s="11">
        <f t="shared" si="97"/>
        <v>0</v>
      </c>
      <c r="N263" s="11">
        <f t="shared" si="97"/>
        <v>0</v>
      </c>
      <c r="O263" s="11">
        <f t="shared" si="97"/>
        <v>0</v>
      </c>
    </row>
    <row r="264" spans="1:15" ht="25.5" hidden="1">
      <c r="A264" s="50">
        <f t="shared" si="86"/>
        <v>3</v>
      </c>
      <c r="B264" s="150"/>
      <c r="C264" s="260" t="s">
        <v>772</v>
      </c>
      <c r="D264" s="58" t="s">
        <v>302</v>
      </c>
      <c r="E264" s="51"/>
      <c r="F264" s="51"/>
      <c r="G264" s="51"/>
      <c r="H264" s="51"/>
      <c r="I264" s="51"/>
      <c r="J264" s="52">
        <f>H264+I264</f>
        <v>0</v>
      </c>
      <c r="K264" s="51"/>
      <c r="L264" s="51"/>
      <c r="M264" s="52">
        <f>K264+L264</f>
        <v>0</v>
      </c>
      <c r="N264" s="51"/>
      <c r="O264" s="52">
        <f>M264+N264</f>
        <v>0</v>
      </c>
    </row>
    <row r="265" spans="1:15" ht="25.5" hidden="1">
      <c r="A265" s="50">
        <f t="shared" si="86"/>
        <v>3</v>
      </c>
      <c r="B265" s="150"/>
      <c r="C265" s="260" t="s">
        <v>773</v>
      </c>
      <c r="D265" s="58" t="s">
        <v>304</v>
      </c>
      <c r="E265" s="51"/>
      <c r="F265" s="51"/>
      <c r="G265" s="51"/>
      <c r="H265" s="51"/>
      <c r="I265" s="51"/>
      <c r="J265" s="52">
        <f>H265+I265</f>
        <v>0</v>
      </c>
      <c r="K265" s="51"/>
      <c r="L265" s="51"/>
      <c r="M265" s="52">
        <f>K265+L265</f>
        <v>0</v>
      </c>
      <c r="N265" s="51"/>
      <c r="O265" s="52">
        <f>M265+N265</f>
        <v>0</v>
      </c>
    </row>
    <row r="266" spans="1:15" hidden="1">
      <c r="A266" s="50">
        <f t="shared" si="86"/>
        <v>3</v>
      </c>
      <c r="B266" s="150"/>
      <c r="C266" s="258" t="s">
        <v>42</v>
      </c>
      <c r="D266" s="59" t="s">
        <v>3</v>
      </c>
      <c r="E266" s="51"/>
      <c r="F266" s="51"/>
      <c r="G266" s="51"/>
      <c r="H266" s="51"/>
      <c r="I266" s="51"/>
      <c r="J266" s="52">
        <f>H266+I266</f>
        <v>0</v>
      </c>
      <c r="K266" s="51"/>
      <c r="L266" s="51"/>
      <c r="M266" s="52">
        <f>K266+L266</f>
        <v>0</v>
      </c>
      <c r="N266" s="51"/>
      <c r="O266" s="52">
        <f>M266+N266</f>
        <v>0</v>
      </c>
    </row>
    <row r="267" spans="1:15" hidden="1">
      <c r="A267" s="50">
        <f t="shared" si="86"/>
        <v>3</v>
      </c>
      <c r="B267" s="150"/>
      <c r="C267" s="259" t="s">
        <v>449</v>
      </c>
      <c r="D267" s="117" t="s">
        <v>446</v>
      </c>
      <c r="E267" s="11">
        <f>SUBTOTAL(9,E268:E271)</f>
        <v>0</v>
      </c>
      <c r="F267" s="11">
        <f>SUBTOTAL(9,F268:F271)</f>
        <v>0</v>
      </c>
      <c r="G267" s="11">
        <f>SUBTOTAL(9,G268:G271)</f>
        <v>0</v>
      </c>
      <c r="H267" s="11">
        <f>SUBTOTAL(9,H268:H271)</f>
        <v>0</v>
      </c>
      <c r="I267" s="11">
        <f t="shared" ref="I267:N267" si="98">SUBTOTAL(9,I268:I271)</f>
        <v>0</v>
      </c>
      <c r="J267" s="11">
        <f t="shared" si="98"/>
        <v>0</v>
      </c>
      <c r="K267" s="11">
        <f t="shared" si="98"/>
        <v>0</v>
      </c>
      <c r="L267" s="11">
        <f t="shared" si="98"/>
        <v>0</v>
      </c>
      <c r="M267" s="11">
        <f t="shared" si="98"/>
        <v>0</v>
      </c>
      <c r="N267" s="11">
        <f t="shared" si="98"/>
        <v>0</v>
      </c>
      <c r="O267" s="11">
        <f>SUBTOTAL(9,O268:O271)</f>
        <v>0</v>
      </c>
    </row>
    <row r="268" spans="1:15" ht="25.5" hidden="1">
      <c r="A268" s="50">
        <f t="shared" si="86"/>
        <v>3</v>
      </c>
      <c r="B268" s="150"/>
      <c r="C268" s="260" t="s">
        <v>153</v>
      </c>
      <c r="D268" s="60" t="s">
        <v>37</v>
      </c>
      <c r="E268" s="51"/>
      <c r="F268" s="51"/>
      <c r="G268" s="51"/>
      <c r="H268" s="51"/>
      <c r="I268" s="51"/>
      <c r="J268" s="52">
        <f t="shared" ref="J268:J280" si="99">H268+I268</f>
        <v>0</v>
      </c>
      <c r="K268" s="51"/>
      <c r="L268" s="51"/>
      <c r="M268" s="52">
        <f t="shared" ref="M268:M280" si="100">K268+L268</f>
        <v>0</v>
      </c>
      <c r="N268" s="51"/>
      <c r="O268" s="52">
        <f t="shared" ref="O268:O280" si="101">M268+N268</f>
        <v>0</v>
      </c>
    </row>
    <row r="269" spans="1:15" hidden="1">
      <c r="A269" s="50">
        <f t="shared" si="86"/>
        <v>3</v>
      </c>
      <c r="B269" s="150"/>
      <c r="C269" s="260" t="s">
        <v>155</v>
      </c>
      <c r="D269" s="60" t="s">
        <v>39</v>
      </c>
      <c r="E269" s="51"/>
      <c r="F269" s="51"/>
      <c r="G269" s="51"/>
      <c r="H269" s="51"/>
      <c r="I269" s="51"/>
      <c r="J269" s="52">
        <f t="shared" si="99"/>
        <v>0</v>
      </c>
      <c r="K269" s="51"/>
      <c r="L269" s="51"/>
      <c r="M269" s="52">
        <f t="shared" si="100"/>
        <v>0</v>
      </c>
      <c r="N269" s="51"/>
      <c r="O269" s="52">
        <f t="shared" si="101"/>
        <v>0</v>
      </c>
    </row>
    <row r="270" spans="1:15" ht="25.5" hidden="1">
      <c r="A270" s="50">
        <f t="shared" si="86"/>
        <v>3</v>
      </c>
      <c r="B270" s="150"/>
      <c r="C270" s="260" t="s">
        <v>156</v>
      </c>
      <c r="D270" s="60" t="s">
        <v>40</v>
      </c>
      <c r="E270" s="51"/>
      <c r="F270" s="51"/>
      <c r="G270" s="51"/>
      <c r="H270" s="51"/>
      <c r="I270" s="51"/>
      <c r="J270" s="52">
        <f t="shared" si="99"/>
        <v>0</v>
      </c>
      <c r="K270" s="51"/>
      <c r="L270" s="51"/>
      <c r="M270" s="52">
        <f t="shared" si="100"/>
        <v>0</v>
      </c>
      <c r="N270" s="51"/>
      <c r="O270" s="52">
        <f t="shared" si="101"/>
        <v>0</v>
      </c>
    </row>
    <row r="271" spans="1:15" ht="25.5" hidden="1">
      <c r="A271" s="50">
        <f t="shared" si="86"/>
        <v>3</v>
      </c>
      <c r="B271" s="150"/>
      <c r="C271" s="260" t="s">
        <v>157</v>
      </c>
      <c r="D271" s="60" t="s">
        <v>41</v>
      </c>
      <c r="E271" s="51"/>
      <c r="F271" s="51"/>
      <c r="G271" s="51"/>
      <c r="H271" s="51"/>
      <c r="I271" s="51"/>
      <c r="J271" s="52">
        <f t="shared" si="99"/>
        <v>0</v>
      </c>
      <c r="K271" s="51"/>
      <c r="L271" s="51"/>
      <c r="M271" s="52">
        <f t="shared" si="100"/>
        <v>0</v>
      </c>
      <c r="N271" s="51"/>
      <c r="O271" s="52">
        <f t="shared" si="101"/>
        <v>0</v>
      </c>
    </row>
    <row r="272" spans="1:15" hidden="1">
      <c r="A272" s="50">
        <f t="shared" si="86"/>
        <v>3</v>
      </c>
      <c r="B272" s="150"/>
      <c r="C272" s="160" t="s">
        <v>158</v>
      </c>
      <c r="D272" s="60" t="s">
        <v>4</v>
      </c>
      <c r="E272" s="51"/>
      <c r="F272" s="51"/>
      <c r="G272" s="51"/>
      <c r="H272" s="51"/>
      <c r="I272" s="51"/>
      <c r="J272" s="52">
        <f t="shared" si="99"/>
        <v>0</v>
      </c>
      <c r="K272" s="51"/>
      <c r="L272" s="51"/>
      <c r="M272" s="52">
        <f t="shared" si="100"/>
        <v>0</v>
      </c>
      <c r="N272" s="51"/>
      <c r="O272" s="52">
        <f t="shared" si="101"/>
        <v>0</v>
      </c>
    </row>
    <row r="273" spans="1:15" hidden="1">
      <c r="A273" s="50">
        <f t="shared" si="86"/>
        <v>3</v>
      </c>
      <c r="B273" s="150"/>
      <c r="C273" s="159" t="s">
        <v>19</v>
      </c>
      <c r="D273" s="59" t="s">
        <v>5</v>
      </c>
      <c r="E273" s="51"/>
      <c r="F273" s="51"/>
      <c r="G273" s="51"/>
      <c r="H273" s="51"/>
      <c r="I273" s="51"/>
      <c r="J273" s="52">
        <f t="shared" si="99"/>
        <v>0</v>
      </c>
      <c r="K273" s="51"/>
      <c r="L273" s="51"/>
      <c r="M273" s="52">
        <f t="shared" si="100"/>
        <v>0</v>
      </c>
      <c r="N273" s="51"/>
      <c r="O273" s="52">
        <f t="shared" si="101"/>
        <v>0</v>
      </c>
    </row>
    <row r="274" spans="1:15" hidden="1">
      <c r="A274" s="50">
        <f t="shared" si="86"/>
        <v>3</v>
      </c>
      <c r="B274" s="150"/>
      <c r="C274" s="162" t="s">
        <v>450</v>
      </c>
      <c r="D274" s="118" t="s">
        <v>173</v>
      </c>
      <c r="E274" s="51"/>
      <c r="F274" s="51"/>
      <c r="G274" s="51"/>
      <c r="H274" s="51"/>
      <c r="I274" s="51"/>
      <c r="J274" s="52">
        <f t="shared" si="99"/>
        <v>0</v>
      </c>
      <c r="K274" s="51"/>
      <c r="L274" s="51"/>
      <c r="M274" s="52">
        <f t="shared" si="100"/>
        <v>0</v>
      </c>
      <c r="N274" s="51"/>
      <c r="O274" s="52">
        <f t="shared" si="101"/>
        <v>0</v>
      </c>
    </row>
    <row r="275" spans="1:15" hidden="1">
      <c r="A275" s="50">
        <f t="shared" si="86"/>
        <v>3</v>
      </c>
      <c r="B275" s="153"/>
      <c r="C275" s="163" t="s">
        <v>29</v>
      </c>
      <c r="D275" s="136" t="s">
        <v>6</v>
      </c>
      <c r="E275" s="51"/>
      <c r="F275" s="51"/>
      <c r="G275" s="51"/>
      <c r="H275" s="51"/>
      <c r="I275" s="51"/>
      <c r="J275" s="52">
        <f t="shared" si="99"/>
        <v>0</v>
      </c>
      <c r="K275" s="51"/>
      <c r="L275" s="51"/>
      <c r="M275" s="52">
        <f t="shared" si="100"/>
        <v>0</v>
      </c>
      <c r="N275" s="51"/>
      <c r="O275" s="52">
        <f t="shared" si="101"/>
        <v>0</v>
      </c>
    </row>
    <row r="276" spans="1:15" hidden="1">
      <c r="A276" s="50">
        <f t="shared" si="86"/>
        <v>3</v>
      </c>
      <c r="B276" s="153"/>
      <c r="C276" s="163" t="s">
        <v>21</v>
      </c>
      <c r="D276" s="137" t="s">
        <v>8</v>
      </c>
      <c r="E276" s="51"/>
      <c r="F276" s="51"/>
      <c r="G276" s="51"/>
      <c r="H276" s="51"/>
      <c r="I276" s="51"/>
      <c r="J276" s="52">
        <f>H276+I276</f>
        <v>0</v>
      </c>
      <c r="K276" s="51"/>
      <c r="L276" s="51"/>
      <c r="M276" s="52">
        <f>K276+L276</f>
        <v>0</v>
      </c>
      <c r="N276" s="51"/>
      <c r="O276" s="52">
        <f t="shared" si="101"/>
        <v>0</v>
      </c>
    </row>
    <row r="277" spans="1:15" hidden="1">
      <c r="A277" s="50">
        <f t="shared" si="86"/>
        <v>3</v>
      </c>
      <c r="B277" s="153"/>
      <c r="C277" s="163" t="s">
        <v>526</v>
      </c>
      <c r="D277" s="137" t="s">
        <v>31</v>
      </c>
      <c r="E277" s="51"/>
      <c r="F277" s="51"/>
      <c r="G277" s="51"/>
      <c r="H277" s="51"/>
      <c r="I277" s="51"/>
      <c r="J277" s="52">
        <f t="shared" si="99"/>
        <v>0</v>
      </c>
      <c r="K277" s="51"/>
      <c r="L277" s="51"/>
      <c r="M277" s="52">
        <f t="shared" si="100"/>
        <v>0</v>
      </c>
      <c r="N277" s="51"/>
      <c r="O277" s="52">
        <f t="shared" si="101"/>
        <v>0</v>
      </c>
    </row>
    <row r="278" spans="1:15" hidden="1">
      <c r="A278" s="50">
        <f t="shared" si="86"/>
        <v>3</v>
      </c>
      <c r="B278" s="153"/>
      <c r="C278" s="163" t="s">
        <v>558</v>
      </c>
      <c r="D278" s="137" t="s">
        <v>559</v>
      </c>
      <c r="E278" s="51"/>
      <c r="F278" s="51"/>
      <c r="G278" s="51"/>
      <c r="H278" s="51"/>
      <c r="I278" s="51"/>
      <c r="J278" s="52">
        <f t="shared" si="99"/>
        <v>0</v>
      </c>
      <c r="K278" s="51"/>
      <c r="L278" s="51"/>
      <c r="M278" s="52">
        <f t="shared" si="100"/>
        <v>0</v>
      </c>
      <c r="N278" s="51"/>
      <c r="O278" s="52">
        <f t="shared" si="101"/>
        <v>0</v>
      </c>
    </row>
    <row r="279" spans="1:15" ht="25.5" hidden="1">
      <c r="A279" s="50">
        <f t="shared" si="86"/>
        <v>3</v>
      </c>
      <c r="B279" s="153"/>
      <c r="C279" s="163" t="s">
        <v>528</v>
      </c>
      <c r="D279" s="136" t="s">
        <v>9</v>
      </c>
      <c r="E279" s="51"/>
      <c r="F279" s="51"/>
      <c r="G279" s="51"/>
      <c r="H279" s="51"/>
      <c r="I279" s="51"/>
      <c r="J279" s="52">
        <f t="shared" si="99"/>
        <v>0</v>
      </c>
      <c r="K279" s="51"/>
      <c r="L279" s="51"/>
      <c r="M279" s="52">
        <f t="shared" si="100"/>
        <v>0</v>
      </c>
      <c r="N279" s="51"/>
      <c r="O279" s="52">
        <f t="shared" si="101"/>
        <v>0</v>
      </c>
    </row>
    <row r="280" spans="1:15" ht="25.5" hidden="1">
      <c r="A280" s="50">
        <f t="shared" si="86"/>
        <v>3</v>
      </c>
      <c r="B280" s="153"/>
      <c r="C280" s="163" t="s">
        <v>30</v>
      </c>
      <c r="D280" s="136" t="s">
        <v>10</v>
      </c>
      <c r="E280" s="51"/>
      <c r="F280" s="51"/>
      <c r="G280" s="51"/>
      <c r="H280" s="51"/>
      <c r="I280" s="51"/>
      <c r="J280" s="52">
        <f t="shared" si="99"/>
        <v>0</v>
      </c>
      <c r="K280" s="51"/>
      <c r="L280" s="51"/>
      <c r="M280" s="52">
        <f t="shared" si="100"/>
        <v>0</v>
      </c>
      <c r="N280" s="51"/>
      <c r="O280" s="52">
        <f t="shared" si="101"/>
        <v>0</v>
      </c>
    </row>
    <row r="281" spans="1:15" hidden="1">
      <c r="A281" s="50">
        <f t="shared" si="86"/>
        <v>3</v>
      </c>
      <c r="B281" s="153"/>
      <c r="C281" s="165" t="s">
        <v>451</v>
      </c>
      <c r="D281" s="138" t="s">
        <v>93</v>
      </c>
      <c r="E281" s="11">
        <f>SUBTOTAL(9,E282:E283)</f>
        <v>0</v>
      </c>
      <c r="F281" s="11">
        <f>SUBTOTAL(9,F282:F283)</f>
        <v>0</v>
      </c>
      <c r="G281" s="11">
        <f>SUBTOTAL(9,G282:G283)</f>
        <v>0</v>
      </c>
      <c r="H281" s="11">
        <f>SUBTOTAL(9,H282:H283)</f>
        <v>0</v>
      </c>
      <c r="I281" s="11">
        <f t="shared" ref="I281:N281" si="102">SUBTOTAL(9,I282:I283)</f>
        <v>0</v>
      </c>
      <c r="J281" s="11">
        <f t="shared" si="102"/>
        <v>0</v>
      </c>
      <c r="K281" s="11">
        <f t="shared" si="102"/>
        <v>0</v>
      </c>
      <c r="L281" s="11">
        <f t="shared" si="102"/>
        <v>0</v>
      </c>
      <c r="M281" s="11">
        <f t="shared" si="102"/>
        <v>0</v>
      </c>
      <c r="N281" s="11">
        <f t="shared" si="102"/>
        <v>0</v>
      </c>
      <c r="O281" s="11">
        <f>SUBTOTAL(9,O282:O283)</f>
        <v>0</v>
      </c>
    </row>
    <row r="282" spans="1:15" hidden="1">
      <c r="A282" s="50">
        <f t="shared" si="86"/>
        <v>3</v>
      </c>
      <c r="B282" s="153"/>
      <c r="C282" s="166" t="s">
        <v>452</v>
      </c>
      <c r="D282" s="138" t="s">
        <v>453</v>
      </c>
      <c r="E282" s="51"/>
      <c r="F282" s="51"/>
      <c r="G282" s="51"/>
      <c r="H282" s="51"/>
      <c r="I282" s="51"/>
      <c r="J282" s="52">
        <f>H282+I282</f>
        <v>0</v>
      </c>
      <c r="K282" s="51"/>
      <c r="L282" s="51"/>
      <c r="M282" s="52">
        <f>K282+L282</f>
        <v>0</v>
      </c>
      <c r="N282" s="51"/>
      <c r="O282" s="52">
        <f>M282+N282</f>
        <v>0</v>
      </c>
    </row>
    <row r="283" spans="1:15" hidden="1">
      <c r="A283" s="50">
        <f t="shared" si="86"/>
        <v>3</v>
      </c>
      <c r="B283" s="153"/>
      <c r="C283" s="166" t="s">
        <v>454</v>
      </c>
      <c r="D283" s="138" t="s">
        <v>455</v>
      </c>
      <c r="E283" s="51"/>
      <c r="F283" s="51"/>
      <c r="G283" s="51"/>
      <c r="H283" s="51"/>
      <c r="I283" s="51"/>
      <c r="J283" s="52">
        <f>H283+I283</f>
        <v>0</v>
      </c>
      <c r="K283" s="51"/>
      <c r="L283" s="51"/>
      <c r="M283" s="52">
        <f>K283+L283</f>
        <v>0</v>
      </c>
      <c r="N283" s="51"/>
      <c r="O283" s="52">
        <f>M283+N283</f>
        <v>0</v>
      </c>
    </row>
    <row r="284" spans="1:15" hidden="1">
      <c r="A284" s="50">
        <f t="shared" si="86"/>
        <v>3</v>
      </c>
      <c r="B284" s="156"/>
      <c r="C284" s="158" t="s">
        <v>32</v>
      </c>
      <c r="D284" s="136"/>
      <c r="E284" s="11">
        <f>SUBTOTAL(9,E285:E289)</f>
        <v>0</v>
      </c>
      <c r="F284" s="11">
        <f>SUBTOTAL(9,F285:F289)</f>
        <v>0</v>
      </c>
      <c r="G284" s="11">
        <f>SUBTOTAL(9,G285:G289)</f>
        <v>0</v>
      </c>
      <c r="H284" s="11">
        <f>SUBTOTAL(9,H285:H289)</f>
        <v>0</v>
      </c>
      <c r="I284" s="11">
        <f t="shared" ref="I284:N284" si="103">SUBTOTAL(9,I285:I289)</f>
        <v>0</v>
      </c>
      <c r="J284" s="11">
        <f t="shared" si="103"/>
        <v>0</v>
      </c>
      <c r="K284" s="11">
        <f t="shared" si="103"/>
        <v>0</v>
      </c>
      <c r="L284" s="11">
        <f t="shared" si="103"/>
        <v>0</v>
      </c>
      <c r="M284" s="11">
        <f t="shared" si="103"/>
        <v>0</v>
      </c>
      <c r="N284" s="11">
        <f t="shared" si="103"/>
        <v>0</v>
      </c>
      <c r="O284" s="11">
        <f>SUBTOTAL(9,O285:O289)</f>
        <v>0</v>
      </c>
    </row>
    <row r="285" spans="1:15" hidden="1">
      <c r="A285" s="50">
        <f t="shared" si="86"/>
        <v>3</v>
      </c>
      <c r="B285" s="153"/>
      <c r="C285" s="163" t="s">
        <v>70</v>
      </c>
      <c r="D285" s="137" t="s">
        <v>71</v>
      </c>
      <c r="E285" s="51"/>
      <c r="F285" s="51"/>
      <c r="G285" s="51"/>
      <c r="H285" s="51"/>
      <c r="I285" s="51"/>
      <c r="J285" s="52">
        <f>H285+I285</f>
        <v>0</v>
      </c>
      <c r="K285" s="51"/>
      <c r="L285" s="51"/>
      <c r="M285" s="52">
        <f>K285+L285</f>
        <v>0</v>
      </c>
      <c r="N285" s="51"/>
      <c r="O285" s="52">
        <f>M285+N285</f>
        <v>0</v>
      </c>
    </row>
    <row r="286" spans="1:15" hidden="1">
      <c r="A286" s="50">
        <f t="shared" si="86"/>
        <v>3</v>
      </c>
      <c r="B286" s="153"/>
      <c r="C286" s="163" t="s">
        <v>72</v>
      </c>
      <c r="D286" s="137" t="s">
        <v>73</v>
      </c>
      <c r="E286" s="51"/>
      <c r="F286" s="51"/>
      <c r="G286" s="51"/>
      <c r="H286" s="51"/>
      <c r="I286" s="51"/>
      <c r="J286" s="52">
        <f>H286+I286</f>
        <v>0</v>
      </c>
      <c r="K286" s="51"/>
      <c r="L286" s="51"/>
      <c r="M286" s="52">
        <f>K286+L286</f>
        <v>0</v>
      </c>
      <c r="N286" s="51"/>
      <c r="O286" s="52">
        <f>M286+N286</f>
        <v>0</v>
      </c>
    </row>
    <row r="287" spans="1:15" s="57" customFormat="1" hidden="1">
      <c r="A287" s="50">
        <f t="shared" si="86"/>
        <v>3</v>
      </c>
      <c r="B287" s="153"/>
      <c r="C287" s="163" t="s">
        <v>74</v>
      </c>
      <c r="D287" s="137" t="s">
        <v>75</v>
      </c>
      <c r="E287" s="51"/>
      <c r="F287" s="51"/>
      <c r="G287" s="51"/>
      <c r="H287" s="51"/>
      <c r="I287" s="51"/>
      <c r="J287" s="52">
        <f>H287+I287</f>
        <v>0</v>
      </c>
      <c r="K287" s="51"/>
      <c r="L287" s="51"/>
      <c r="M287" s="52">
        <f>K287+L287</f>
        <v>0</v>
      </c>
      <c r="N287" s="51"/>
      <c r="O287" s="52">
        <f>M287+N287</f>
        <v>0</v>
      </c>
    </row>
    <row r="288" spans="1:15" s="57" customFormat="1" hidden="1">
      <c r="A288" s="50">
        <f t="shared" si="86"/>
        <v>3</v>
      </c>
      <c r="B288" s="153"/>
      <c r="C288" s="163" t="s">
        <v>76</v>
      </c>
      <c r="D288" s="137" t="s">
        <v>77</v>
      </c>
      <c r="E288" s="51"/>
      <c r="F288" s="51"/>
      <c r="G288" s="51"/>
      <c r="H288" s="51"/>
      <c r="I288" s="51"/>
      <c r="J288" s="52">
        <f>H288+I288</f>
        <v>0</v>
      </c>
      <c r="K288" s="51"/>
      <c r="L288" s="51"/>
      <c r="M288" s="52">
        <f>K288+L288</f>
        <v>0</v>
      </c>
      <c r="N288" s="51"/>
      <c r="O288" s="52">
        <f>M288+N288</f>
        <v>0</v>
      </c>
    </row>
    <row r="289" spans="1:15" s="57" customFormat="1" hidden="1">
      <c r="A289" s="50">
        <f t="shared" si="86"/>
        <v>3</v>
      </c>
      <c r="B289" s="153"/>
      <c r="C289" s="163" t="s">
        <v>12</v>
      </c>
      <c r="D289" s="137" t="s">
        <v>28</v>
      </c>
      <c r="E289" s="51"/>
      <c r="F289" s="51"/>
      <c r="G289" s="51"/>
      <c r="H289" s="51"/>
      <c r="I289" s="51"/>
      <c r="J289" s="52">
        <f>H289+I289</f>
        <v>0</v>
      </c>
      <c r="K289" s="51"/>
      <c r="L289" s="51"/>
      <c r="M289" s="52">
        <f>K289+L289</f>
        <v>0</v>
      </c>
      <c r="N289" s="51"/>
      <c r="O289" s="52">
        <f>M289+N289</f>
        <v>0</v>
      </c>
    </row>
    <row r="290" spans="1:15" s="57" customFormat="1" hidden="1">
      <c r="A290" s="77">
        <f>A291</f>
        <v>3</v>
      </c>
      <c r="B290" s="153"/>
      <c r="C290" s="155"/>
      <c r="D290" s="137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</row>
    <row r="291" spans="1:15" s="57" customFormat="1" hidden="1">
      <c r="A291" s="105">
        <f>MIN(A292:A301)</f>
        <v>3</v>
      </c>
      <c r="B291" s="153"/>
      <c r="C291" s="157" t="s">
        <v>36</v>
      </c>
      <c r="D291" s="137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</row>
    <row r="292" spans="1:15" s="57" customFormat="1" hidden="1">
      <c r="A292" s="50">
        <f t="shared" ref="A292:A301" si="104">IF(MAX(E292:P292)=0,IF(MIN(E292:P292)=0,3,2),2)</f>
        <v>3</v>
      </c>
      <c r="B292" s="153"/>
      <c r="C292" s="155" t="s">
        <v>78</v>
      </c>
      <c r="D292" s="137"/>
      <c r="E292" s="62">
        <f>E294+E300</f>
        <v>0</v>
      </c>
      <c r="F292" s="62">
        <f>F294+F300</f>
        <v>0</v>
      </c>
      <c r="G292" s="62">
        <f>G294+G300</f>
        <v>0</v>
      </c>
      <c r="H292" s="62">
        <f>H294+H300</f>
        <v>0</v>
      </c>
      <c r="I292" s="62">
        <f t="shared" ref="I292:N292" si="105">I294+I300</f>
        <v>0</v>
      </c>
      <c r="J292" s="62">
        <f t="shared" si="105"/>
        <v>0</v>
      </c>
      <c r="K292" s="62">
        <f t="shared" si="105"/>
        <v>0</v>
      </c>
      <c r="L292" s="62">
        <f t="shared" si="105"/>
        <v>0</v>
      </c>
      <c r="M292" s="62">
        <f t="shared" si="105"/>
        <v>0</v>
      </c>
      <c r="N292" s="62">
        <f t="shared" si="105"/>
        <v>0</v>
      </c>
      <c r="O292" s="62">
        <f>O294+O300</f>
        <v>0</v>
      </c>
    </row>
    <row r="293" spans="1:15" s="57" customFormat="1" hidden="1">
      <c r="A293" s="50">
        <f t="shared" si="104"/>
        <v>3</v>
      </c>
      <c r="B293" s="153"/>
      <c r="C293" s="155" t="s">
        <v>79</v>
      </c>
      <c r="D293" s="137"/>
      <c r="E293" s="62">
        <f>E297+E301</f>
        <v>0</v>
      </c>
      <c r="F293" s="62">
        <f>F297+F301</f>
        <v>0</v>
      </c>
      <c r="G293" s="62">
        <f>G297+G301</f>
        <v>0</v>
      </c>
      <c r="H293" s="62">
        <f>H297+H301</f>
        <v>0</v>
      </c>
      <c r="I293" s="62">
        <f t="shared" ref="I293:N293" si="106">I297+I301</f>
        <v>0</v>
      </c>
      <c r="J293" s="62">
        <f t="shared" si="106"/>
        <v>0</v>
      </c>
      <c r="K293" s="62">
        <f t="shared" si="106"/>
        <v>0</v>
      </c>
      <c r="L293" s="62">
        <f t="shared" si="106"/>
        <v>0</v>
      </c>
      <c r="M293" s="62">
        <f t="shared" si="106"/>
        <v>0</v>
      </c>
      <c r="N293" s="62">
        <f t="shared" si="106"/>
        <v>0</v>
      </c>
      <c r="O293" s="62">
        <f>O297+O301</f>
        <v>0</v>
      </c>
    </row>
    <row r="294" spans="1:15" s="57" customFormat="1" hidden="1">
      <c r="A294" s="50">
        <f t="shared" si="104"/>
        <v>3</v>
      </c>
      <c r="B294" s="153"/>
      <c r="C294" s="155" t="s">
        <v>34</v>
      </c>
      <c r="D294" s="137"/>
      <c r="E294" s="62">
        <f>SUM(E295:E296)</f>
        <v>0</v>
      </c>
      <c r="F294" s="62">
        <f>SUM(F295:F296)</f>
        <v>0</v>
      </c>
      <c r="G294" s="62">
        <f>SUM(G295:G296)</f>
        <v>0</v>
      </c>
      <c r="H294" s="62">
        <f>SUM(H295:H296)</f>
        <v>0</v>
      </c>
      <c r="I294" s="62">
        <f t="shared" ref="I294:N294" si="107">SUM(I295:I296)</f>
        <v>0</v>
      </c>
      <c r="J294" s="62">
        <f t="shared" si="107"/>
        <v>0</v>
      </c>
      <c r="K294" s="62">
        <f t="shared" si="107"/>
        <v>0</v>
      </c>
      <c r="L294" s="62">
        <f t="shared" si="107"/>
        <v>0</v>
      </c>
      <c r="M294" s="62">
        <f t="shared" si="107"/>
        <v>0</v>
      </c>
      <c r="N294" s="62">
        <f t="shared" si="107"/>
        <v>0</v>
      </c>
      <c r="O294" s="62">
        <f>SUM(O295:O296)</f>
        <v>0</v>
      </c>
    </row>
    <row r="295" spans="1:15" s="57" customFormat="1" hidden="1">
      <c r="A295" s="50">
        <f t="shared" si="104"/>
        <v>3</v>
      </c>
      <c r="B295" s="153"/>
      <c r="C295" s="167" t="s">
        <v>80</v>
      </c>
      <c r="D295" s="137"/>
      <c r="E295" s="51"/>
      <c r="F295" s="51"/>
      <c r="G295" s="51"/>
      <c r="H295" s="51"/>
      <c r="I295" s="51"/>
      <c r="J295" s="52">
        <f>H295+I295</f>
        <v>0</v>
      </c>
      <c r="K295" s="51"/>
      <c r="L295" s="51"/>
      <c r="M295" s="52">
        <f>K295+L295</f>
        <v>0</v>
      </c>
      <c r="N295" s="51"/>
      <c r="O295" s="52">
        <f>M295+N295</f>
        <v>0</v>
      </c>
    </row>
    <row r="296" spans="1:15" s="57" customFormat="1" hidden="1">
      <c r="A296" s="50">
        <f t="shared" si="104"/>
        <v>3</v>
      </c>
      <c r="B296" s="153"/>
      <c r="C296" s="167" t="s">
        <v>81</v>
      </c>
      <c r="D296" s="137"/>
      <c r="E296" s="51"/>
      <c r="F296" s="51"/>
      <c r="G296" s="51"/>
      <c r="H296" s="51"/>
      <c r="I296" s="51"/>
      <c r="J296" s="52">
        <f>H296+I296</f>
        <v>0</v>
      </c>
      <c r="K296" s="51"/>
      <c r="L296" s="51"/>
      <c r="M296" s="52">
        <f>K296+L296</f>
        <v>0</v>
      </c>
      <c r="N296" s="51"/>
      <c r="O296" s="52">
        <f>M296+N296</f>
        <v>0</v>
      </c>
    </row>
    <row r="297" spans="1:15" s="57" customFormat="1" hidden="1">
      <c r="A297" s="50">
        <f t="shared" si="104"/>
        <v>3</v>
      </c>
      <c r="B297" s="153"/>
      <c r="C297" s="155" t="s">
        <v>35</v>
      </c>
      <c r="D297" s="137"/>
      <c r="E297" s="62">
        <f>SUM(E298:E299)</f>
        <v>0</v>
      </c>
      <c r="F297" s="62">
        <f>SUM(F298:F299)</f>
        <v>0</v>
      </c>
      <c r="G297" s="62">
        <f>SUM(G298:G299)</f>
        <v>0</v>
      </c>
      <c r="H297" s="62">
        <f>SUM(H298:H299)</f>
        <v>0</v>
      </c>
      <c r="I297" s="62">
        <f t="shared" ref="I297:N297" si="108">SUM(I298:I299)</f>
        <v>0</v>
      </c>
      <c r="J297" s="62">
        <f t="shared" si="108"/>
        <v>0</v>
      </c>
      <c r="K297" s="62">
        <f t="shared" si="108"/>
        <v>0</v>
      </c>
      <c r="L297" s="62">
        <f t="shared" si="108"/>
        <v>0</v>
      </c>
      <c r="M297" s="62">
        <f t="shared" si="108"/>
        <v>0</v>
      </c>
      <c r="N297" s="62">
        <f t="shared" si="108"/>
        <v>0</v>
      </c>
      <c r="O297" s="62">
        <f>SUM(O298:O299)</f>
        <v>0</v>
      </c>
    </row>
    <row r="298" spans="1:15" s="57" customFormat="1" hidden="1">
      <c r="A298" s="50">
        <f t="shared" si="104"/>
        <v>3</v>
      </c>
      <c r="B298" s="153"/>
      <c r="C298" s="167" t="s">
        <v>84</v>
      </c>
      <c r="D298" s="137"/>
      <c r="E298" s="51"/>
      <c r="F298" s="51"/>
      <c r="G298" s="51"/>
      <c r="H298" s="51"/>
      <c r="I298" s="51"/>
      <c r="J298" s="52">
        <f>H298+I298</f>
        <v>0</v>
      </c>
      <c r="K298" s="51"/>
      <c r="L298" s="51"/>
      <c r="M298" s="52">
        <f>K298+L298</f>
        <v>0</v>
      </c>
      <c r="N298" s="51"/>
      <c r="O298" s="52">
        <f>M298+N298</f>
        <v>0</v>
      </c>
    </row>
    <row r="299" spans="1:15" s="57" customFormat="1" hidden="1">
      <c r="A299" s="50">
        <f t="shared" si="104"/>
        <v>3</v>
      </c>
      <c r="B299" s="153"/>
      <c r="C299" s="167" t="s">
        <v>85</v>
      </c>
      <c r="D299" s="137"/>
      <c r="E299" s="51"/>
      <c r="F299" s="51"/>
      <c r="G299" s="51"/>
      <c r="H299" s="51"/>
      <c r="I299" s="51"/>
      <c r="J299" s="52">
        <f>H299+I299</f>
        <v>0</v>
      </c>
      <c r="K299" s="51"/>
      <c r="L299" s="51"/>
      <c r="M299" s="52">
        <f>K299+L299</f>
        <v>0</v>
      </c>
      <c r="N299" s="51"/>
      <c r="O299" s="52">
        <f>M299+N299</f>
        <v>0</v>
      </c>
    </row>
    <row r="300" spans="1:15" s="57" customFormat="1" hidden="1">
      <c r="A300" s="50">
        <f t="shared" si="104"/>
        <v>3</v>
      </c>
      <c r="B300" s="153"/>
      <c r="C300" s="155" t="s">
        <v>763</v>
      </c>
      <c r="D300" s="137"/>
      <c r="E300" s="51"/>
      <c r="F300" s="51"/>
      <c r="G300" s="51"/>
      <c r="H300" s="51"/>
      <c r="I300" s="51"/>
      <c r="J300" s="52">
        <f>H300+I300</f>
        <v>0</v>
      </c>
      <c r="K300" s="51"/>
      <c r="L300" s="51"/>
      <c r="M300" s="52">
        <f>K300+L300</f>
        <v>0</v>
      </c>
      <c r="N300" s="51"/>
      <c r="O300" s="52">
        <f>M300+N300</f>
        <v>0</v>
      </c>
    </row>
    <row r="301" spans="1:15" s="57" customFormat="1" hidden="1">
      <c r="A301" s="50">
        <f t="shared" si="104"/>
        <v>3</v>
      </c>
      <c r="B301" s="153"/>
      <c r="C301" s="155" t="s">
        <v>764</v>
      </c>
      <c r="D301" s="137"/>
      <c r="E301" s="51"/>
      <c r="F301" s="51"/>
      <c r="G301" s="51"/>
      <c r="H301" s="51"/>
      <c r="I301" s="51"/>
      <c r="J301" s="52">
        <f>H301+I301</f>
        <v>0</v>
      </c>
      <c r="K301" s="51"/>
      <c r="L301" s="51"/>
      <c r="M301" s="52">
        <f>K301+L301</f>
        <v>0</v>
      </c>
      <c r="N301" s="51"/>
      <c r="O301" s="52">
        <f>M301+N301</f>
        <v>0</v>
      </c>
    </row>
    <row r="302" spans="1:15" s="57" customFormat="1">
      <c r="A302" s="77">
        <f>A303</f>
        <v>2</v>
      </c>
      <c r="B302" s="172"/>
      <c r="C302" s="156"/>
      <c r="D302" s="140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</row>
    <row r="303" spans="1:15" s="57" customFormat="1">
      <c r="A303" s="55">
        <f>IF(ROUND(MAX(E303:P303),0)=0,IF(ROUND(MIN(E303:P303),0)=0,3,2),2)</f>
        <v>2</v>
      </c>
      <c r="B303" s="172"/>
      <c r="C303" s="173" t="s">
        <v>48</v>
      </c>
      <c r="D303" s="140"/>
      <c r="E303" s="76">
        <f>E306+E370+E434+E498+E562</f>
        <v>17577</v>
      </c>
      <c r="F303" s="76">
        <f>F306+F370+F434+F498+F562</f>
        <v>17738</v>
      </c>
      <c r="G303" s="76">
        <f>G306+G370+G434+G498+G562</f>
        <v>22300</v>
      </c>
      <c r="H303" s="76">
        <f>H306+H370+H434+H498+H562</f>
        <v>22300</v>
      </c>
      <c r="I303" s="76">
        <f t="shared" ref="I303:N303" si="109">I306+I370+I434+I498+I562</f>
        <v>2600</v>
      </c>
      <c r="J303" s="76">
        <f t="shared" si="109"/>
        <v>24900</v>
      </c>
      <c r="K303" s="76">
        <f t="shared" si="109"/>
        <v>22300</v>
      </c>
      <c r="L303" s="76">
        <f t="shared" si="109"/>
        <v>0</v>
      </c>
      <c r="M303" s="76">
        <f t="shared" si="109"/>
        <v>22300</v>
      </c>
      <c r="N303" s="76">
        <f t="shared" si="109"/>
        <v>0</v>
      </c>
      <c r="O303" s="76">
        <f>O306+O370+O434+O498+O562</f>
        <v>22300</v>
      </c>
    </row>
    <row r="304" spans="1:15" s="57" customFormat="1" hidden="1">
      <c r="A304" s="77">
        <f>A305</f>
        <v>3</v>
      </c>
      <c r="B304" s="172"/>
      <c r="C304" s="156"/>
      <c r="D304" s="140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</row>
    <row r="305" spans="1:15" s="57" customFormat="1" hidden="1">
      <c r="A305" s="105">
        <f>MIN(A306:A367)</f>
        <v>3</v>
      </c>
      <c r="B305" s="172"/>
      <c r="C305" s="174" t="s">
        <v>49</v>
      </c>
      <c r="D305" s="140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</row>
    <row r="306" spans="1:15" s="57" customFormat="1" hidden="1">
      <c r="A306" s="50">
        <f t="shared" ref="A306:A359" si="110">IF(MAX(E306:P306)=0,IF(MIN(E306:P306)=0,3,2),2)</f>
        <v>3</v>
      </c>
      <c r="B306" s="145"/>
      <c r="C306" s="146" t="s">
        <v>25</v>
      </c>
      <c r="D306" s="56"/>
      <c r="E306" s="11">
        <f>SUBTOTAL(9,E307:E359)</f>
        <v>0</v>
      </c>
      <c r="F306" s="11">
        <f>SUBTOTAL(9,F307:F359)</f>
        <v>0</v>
      </c>
      <c r="G306" s="11">
        <f>SUBTOTAL(9,G307:G359)</f>
        <v>0</v>
      </c>
      <c r="H306" s="11">
        <f>SUBTOTAL(9,H307:H359)</f>
        <v>0</v>
      </c>
      <c r="I306" s="11">
        <f t="shared" ref="I306:N306" si="111">SUBTOTAL(9,I307:I359)</f>
        <v>0</v>
      </c>
      <c r="J306" s="11">
        <f t="shared" si="111"/>
        <v>0</v>
      </c>
      <c r="K306" s="11">
        <f t="shared" si="111"/>
        <v>0</v>
      </c>
      <c r="L306" s="11">
        <f t="shared" si="111"/>
        <v>0</v>
      </c>
      <c r="M306" s="11">
        <f t="shared" si="111"/>
        <v>0</v>
      </c>
      <c r="N306" s="11">
        <f t="shared" si="111"/>
        <v>0</v>
      </c>
      <c r="O306" s="11">
        <f>SUBTOTAL(9,O307:O359)</f>
        <v>0</v>
      </c>
    </row>
    <row r="307" spans="1:15" s="57" customFormat="1" hidden="1">
      <c r="A307" s="50">
        <f t="shared" si="110"/>
        <v>3</v>
      </c>
      <c r="B307" s="145" t="s">
        <v>14</v>
      </c>
      <c r="C307" s="146" t="s">
        <v>125</v>
      </c>
      <c r="D307" s="56"/>
      <c r="E307" s="11">
        <f>SUBTOTAL(9,E308:E329)</f>
        <v>0</v>
      </c>
      <c r="F307" s="11">
        <f>SUBTOTAL(9,F308:F329)</f>
        <v>0</v>
      </c>
      <c r="G307" s="11">
        <f>SUBTOTAL(9,G308:G329)</f>
        <v>0</v>
      </c>
      <c r="H307" s="11">
        <f>SUBTOTAL(9,H308:H329)</f>
        <v>0</v>
      </c>
      <c r="I307" s="11">
        <f t="shared" ref="I307:N307" si="112">SUBTOTAL(9,I308:I329)</f>
        <v>0</v>
      </c>
      <c r="J307" s="11">
        <f t="shared" si="112"/>
        <v>0</v>
      </c>
      <c r="K307" s="11">
        <f t="shared" si="112"/>
        <v>0</v>
      </c>
      <c r="L307" s="11">
        <f t="shared" si="112"/>
        <v>0</v>
      </c>
      <c r="M307" s="11">
        <f t="shared" si="112"/>
        <v>0</v>
      </c>
      <c r="N307" s="11">
        <f t="shared" si="112"/>
        <v>0</v>
      </c>
      <c r="O307" s="11">
        <f>SUBTOTAL(9,O308:O329)</f>
        <v>0</v>
      </c>
    </row>
    <row r="308" spans="1:15" s="57" customFormat="1" hidden="1">
      <c r="A308" s="50">
        <f t="shared" si="110"/>
        <v>3</v>
      </c>
      <c r="B308" s="147"/>
      <c r="C308" s="146" t="s">
        <v>126</v>
      </c>
      <c r="D308" s="56"/>
      <c r="E308" s="11">
        <f>SUBTOTAL(9,E309:E318)</f>
        <v>0</v>
      </c>
      <c r="F308" s="11">
        <f>SUBTOTAL(9,F309:F318)</f>
        <v>0</v>
      </c>
      <c r="G308" s="11">
        <f>SUBTOTAL(9,G309:G318)</f>
        <v>0</v>
      </c>
      <c r="H308" s="11">
        <f>SUBTOTAL(9,H309:H318)</f>
        <v>0</v>
      </c>
      <c r="I308" s="11">
        <f t="shared" ref="I308:N308" si="113">SUBTOTAL(9,I309:I318)</f>
        <v>0</v>
      </c>
      <c r="J308" s="11">
        <f t="shared" si="113"/>
        <v>0</v>
      </c>
      <c r="K308" s="11">
        <f t="shared" si="113"/>
        <v>0</v>
      </c>
      <c r="L308" s="11">
        <f t="shared" si="113"/>
        <v>0</v>
      </c>
      <c r="M308" s="11">
        <f t="shared" si="113"/>
        <v>0</v>
      </c>
      <c r="N308" s="11">
        <f t="shared" si="113"/>
        <v>0</v>
      </c>
      <c r="O308" s="11">
        <f>SUBTOTAL(9,O309:O318)</f>
        <v>0</v>
      </c>
    </row>
    <row r="309" spans="1:15" s="57" customFormat="1" ht="25.5" hidden="1">
      <c r="A309" s="50">
        <f t="shared" si="110"/>
        <v>3</v>
      </c>
      <c r="B309" s="148"/>
      <c r="C309" s="149" t="s">
        <v>127</v>
      </c>
      <c r="D309" s="58" t="s">
        <v>2</v>
      </c>
      <c r="E309" s="11">
        <f>SUBTOTAL(9,E310:E311)</f>
        <v>0</v>
      </c>
      <c r="F309" s="11">
        <f>SUBTOTAL(9,F310:F311)</f>
        <v>0</v>
      </c>
      <c r="G309" s="11">
        <f>SUBTOTAL(9,G310:G311)</f>
        <v>0</v>
      </c>
      <c r="H309" s="11">
        <f>SUBTOTAL(9,H310:H311)</f>
        <v>0</v>
      </c>
      <c r="I309" s="11">
        <f t="shared" ref="I309:N309" si="114">SUBTOTAL(9,I310:I311)</f>
        <v>0</v>
      </c>
      <c r="J309" s="11">
        <f t="shared" si="114"/>
        <v>0</v>
      </c>
      <c r="K309" s="11">
        <f t="shared" si="114"/>
        <v>0</v>
      </c>
      <c r="L309" s="11">
        <f t="shared" si="114"/>
        <v>0</v>
      </c>
      <c r="M309" s="11">
        <f t="shared" si="114"/>
        <v>0</v>
      </c>
      <c r="N309" s="11">
        <f t="shared" si="114"/>
        <v>0</v>
      </c>
      <c r="O309" s="11">
        <f>SUBTOTAL(9,O310:O311)</f>
        <v>0</v>
      </c>
    </row>
    <row r="310" spans="1:15" s="57" customFormat="1" ht="25.5" hidden="1">
      <c r="A310" s="50">
        <f t="shared" si="110"/>
        <v>3</v>
      </c>
      <c r="B310" s="148"/>
      <c r="C310" s="149" t="s">
        <v>303</v>
      </c>
      <c r="D310" s="58" t="s">
        <v>302</v>
      </c>
      <c r="E310" s="51"/>
      <c r="F310" s="51"/>
      <c r="G310" s="51"/>
      <c r="H310" s="51"/>
      <c r="I310" s="51"/>
      <c r="J310" s="52">
        <f>H310+I310</f>
        <v>0</v>
      </c>
      <c r="K310" s="51"/>
      <c r="L310" s="51"/>
      <c r="M310" s="52">
        <f>K310+L310</f>
        <v>0</v>
      </c>
      <c r="N310" s="51"/>
      <c r="O310" s="52">
        <f>M310+N310</f>
        <v>0</v>
      </c>
    </row>
    <row r="311" spans="1:15" s="57" customFormat="1" ht="25.5" hidden="1">
      <c r="A311" s="50">
        <f t="shared" si="110"/>
        <v>3</v>
      </c>
      <c r="B311" s="148"/>
      <c r="C311" s="149" t="s">
        <v>305</v>
      </c>
      <c r="D311" s="58" t="s">
        <v>304</v>
      </c>
      <c r="E311" s="51"/>
      <c r="F311" s="51"/>
      <c r="G311" s="51"/>
      <c r="H311" s="51"/>
      <c r="I311" s="51"/>
      <c r="J311" s="52">
        <f>H311+I311</f>
        <v>0</v>
      </c>
      <c r="K311" s="51"/>
      <c r="L311" s="51"/>
      <c r="M311" s="52">
        <f>K311+L311</f>
        <v>0</v>
      </c>
      <c r="N311" s="51"/>
      <c r="O311" s="52">
        <f>M311+N311</f>
        <v>0</v>
      </c>
    </row>
    <row r="312" spans="1:15" s="57" customFormat="1" hidden="1">
      <c r="A312" s="50">
        <f t="shared" si="110"/>
        <v>3</v>
      </c>
      <c r="B312" s="150"/>
      <c r="C312" s="151" t="s">
        <v>128</v>
      </c>
      <c r="D312" s="59" t="s">
        <v>3</v>
      </c>
      <c r="E312" s="51"/>
      <c r="F312" s="51"/>
      <c r="G312" s="51"/>
      <c r="H312" s="51"/>
      <c r="I312" s="51"/>
      <c r="J312" s="52">
        <f>H312+I312</f>
        <v>0</v>
      </c>
      <c r="K312" s="51"/>
      <c r="L312" s="51"/>
      <c r="M312" s="52">
        <f>K312+L312</f>
        <v>0</v>
      </c>
      <c r="N312" s="51"/>
      <c r="O312" s="52">
        <f>M312+N312</f>
        <v>0</v>
      </c>
    </row>
    <row r="313" spans="1:15" s="57" customFormat="1" hidden="1">
      <c r="A313" s="50">
        <f t="shared" si="110"/>
        <v>3</v>
      </c>
      <c r="B313" s="150"/>
      <c r="C313" s="152" t="s">
        <v>445</v>
      </c>
      <c r="D313" s="117" t="s">
        <v>446</v>
      </c>
      <c r="E313" s="11">
        <f>SUBTOTAL(9,E314:E317)</f>
        <v>0</v>
      </c>
      <c r="F313" s="11">
        <f>SUBTOTAL(9,F314:F317)</f>
        <v>0</v>
      </c>
      <c r="G313" s="11">
        <f>SUBTOTAL(9,G314:G317)</f>
        <v>0</v>
      </c>
      <c r="H313" s="11">
        <f>SUBTOTAL(9,H314:H317)</f>
        <v>0</v>
      </c>
      <c r="I313" s="11">
        <f t="shared" ref="I313:N313" si="115">SUBTOTAL(9,I314:I317)</f>
        <v>0</v>
      </c>
      <c r="J313" s="11">
        <f t="shared" si="115"/>
        <v>0</v>
      </c>
      <c r="K313" s="11">
        <f t="shared" si="115"/>
        <v>0</v>
      </c>
      <c r="L313" s="11">
        <f t="shared" si="115"/>
        <v>0</v>
      </c>
      <c r="M313" s="11">
        <f t="shared" si="115"/>
        <v>0</v>
      </c>
      <c r="N313" s="11">
        <f t="shared" si="115"/>
        <v>0</v>
      </c>
      <c r="O313" s="11">
        <f>SUBTOTAL(9,O314:O317)</f>
        <v>0</v>
      </c>
    </row>
    <row r="314" spans="1:15" s="57" customFormat="1" ht="25.5" hidden="1">
      <c r="A314" s="50">
        <f t="shared" si="110"/>
        <v>3</v>
      </c>
      <c r="B314" s="150"/>
      <c r="C314" s="149" t="s">
        <v>129</v>
      </c>
      <c r="D314" s="60" t="s">
        <v>37</v>
      </c>
      <c r="E314" s="51"/>
      <c r="F314" s="51"/>
      <c r="G314" s="51"/>
      <c r="H314" s="51"/>
      <c r="I314" s="51"/>
      <c r="J314" s="52">
        <f>H314+I314</f>
        <v>0</v>
      </c>
      <c r="K314" s="51"/>
      <c r="L314" s="51"/>
      <c r="M314" s="52">
        <f>K314+L314</f>
        <v>0</v>
      </c>
      <c r="N314" s="51"/>
      <c r="O314" s="52">
        <f>M314+N314</f>
        <v>0</v>
      </c>
    </row>
    <row r="315" spans="1:15" s="57" customFormat="1" hidden="1">
      <c r="A315" s="50">
        <f t="shared" si="110"/>
        <v>3</v>
      </c>
      <c r="B315" s="150"/>
      <c r="C315" s="149" t="s">
        <v>131</v>
      </c>
      <c r="D315" s="60" t="s">
        <v>39</v>
      </c>
      <c r="E315" s="51"/>
      <c r="F315" s="51"/>
      <c r="G315" s="51"/>
      <c r="H315" s="51"/>
      <c r="I315" s="51"/>
      <c r="J315" s="52">
        <f>H315+I315</f>
        <v>0</v>
      </c>
      <c r="K315" s="51"/>
      <c r="L315" s="51"/>
      <c r="M315" s="52">
        <f>K315+L315</f>
        <v>0</v>
      </c>
      <c r="N315" s="51"/>
      <c r="O315" s="52">
        <f>M315+N315</f>
        <v>0</v>
      </c>
    </row>
    <row r="316" spans="1:15" s="57" customFormat="1" hidden="1">
      <c r="A316" s="50">
        <f t="shared" si="110"/>
        <v>3</v>
      </c>
      <c r="B316" s="150"/>
      <c r="C316" s="149" t="s">
        <v>132</v>
      </c>
      <c r="D316" s="60" t="s">
        <v>40</v>
      </c>
      <c r="E316" s="51"/>
      <c r="F316" s="51"/>
      <c r="G316" s="51"/>
      <c r="H316" s="51"/>
      <c r="I316" s="51"/>
      <c r="J316" s="52">
        <f>H316+I316</f>
        <v>0</v>
      </c>
      <c r="K316" s="51"/>
      <c r="L316" s="51"/>
      <c r="M316" s="52">
        <f>K316+L316</f>
        <v>0</v>
      </c>
      <c r="N316" s="51"/>
      <c r="O316" s="52">
        <f>M316+N316</f>
        <v>0</v>
      </c>
    </row>
    <row r="317" spans="1:15" s="57" customFormat="1" ht="25.5" hidden="1">
      <c r="A317" s="50">
        <f t="shared" si="110"/>
        <v>3</v>
      </c>
      <c r="B317" s="150"/>
      <c r="C317" s="149" t="s">
        <v>133</v>
      </c>
      <c r="D317" s="60" t="s">
        <v>41</v>
      </c>
      <c r="E317" s="51"/>
      <c r="F317" s="51"/>
      <c r="G317" s="51"/>
      <c r="H317" s="51"/>
      <c r="I317" s="51"/>
      <c r="J317" s="52">
        <f>H317+I317</f>
        <v>0</v>
      </c>
      <c r="K317" s="51"/>
      <c r="L317" s="51"/>
      <c r="M317" s="52">
        <f>K317+L317</f>
        <v>0</v>
      </c>
      <c r="N317" s="51"/>
      <c r="O317" s="52">
        <f>M317+N317</f>
        <v>0</v>
      </c>
    </row>
    <row r="318" spans="1:15" s="57" customFormat="1" hidden="1">
      <c r="A318" s="50">
        <f t="shared" si="110"/>
        <v>3</v>
      </c>
      <c r="B318" s="150"/>
      <c r="C318" s="149" t="s">
        <v>447</v>
      </c>
      <c r="D318" s="60" t="s">
        <v>4</v>
      </c>
      <c r="E318" s="51"/>
      <c r="F318" s="51"/>
      <c r="G318" s="51"/>
      <c r="H318" s="51"/>
      <c r="I318" s="51"/>
      <c r="J318" s="52">
        <f>H318+I318</f>
        <v>0</v>
      </c>
      <c r="K318" s="51"/>
      <c r="L318" s="51"/>
      <c r="M318" s="52">
        <f>K318+L318</f>
        <v>0</v>
      </c>
      <c r="N318" s="51"/>
      <c r="O318" s="52">
        <f>M318+N318</f>
        <v>0</v>
      </c>
    </row>
    <row r="319" spans="1:15" s="57" customFormat="1" hidden="1">
      <c r="A319" s="50">
        <f t="shared" si="110"/>
        <v>3</v>
      </c>
      <c r="B319" s="147"/>
      <c r="C319" s="146" t="s">
        <v>134</v>
      </c>
      <c r="D319" s="56"/>
      <c r="E319" s="11">
        <f>SUBTOTAL(9,E320:E323)</f>
        <v>0</v>
      </c>
      <c r="F319" s="11">
        <f>SUBTOTAL(9,F320:F323)</f>
        <v>0</v>
      </c>
      <c r="G319" s="11">
        <f>SUBTOTAL(9,G320:G323)</f>
        <v>0</v>
      </c>
      <c r="H319" s="11">
        <f>SUBTOTAL(9,H320:H323)</f>
        <v>0</v>
      </c>
      <c r="I319" s="11">
        <f t="shared" ref="I319:N319" si="116">SUBTOTAL(9,I320:I323)</f>
        <v>0</v>
      </c>
      <c r="J319" s="11">
        <f t="shared" si="116"/>
        <v>0</v>
      </c>
      <c r="K319" s="11">
        <f t="shared" si="116"/>
        <v>0</v>
      </c>
      <c r="L319" s="11">
        <f t="shared" si="116"/>
        <v>0</v>
      </c>
      <c r="M319" s="11">
        <f t="shared" si="116"/>
        <v>0</v>
      </c>
      <c r="N319" s="11">
        <f t="shared" si="116"/>
        <v>0</v>
      </c>
      <c r="O319" s="11">
        <f>SUBTOTAL(9,O320:O323)</f>
        <v>0</v>
      </c>
    </row>
    <row r="320" spans="1:15" s="57" customFormat="1" hidden="1">
      <c r="A320" s="50">
        <f t="shared" si="110"/>
        <v>3</v>
      </c>
      <c r="B320" s="150"/>
      <c r="C320" s="151" t="s">
        <v>135</v>
      </c>
      <c r="D320" s="59" t="s">
        <v>5</v>
      </c>
      <c r="E320" s="51"/>
      <c r="F320" s="51"/>
      <c r="G320" s="51"/>
      <c r="H320" s="51"/>
      <c r="I320" s="51"/>
      <c r="J320" s="52">
        <f>H320+I320</f>
        <v>0</v>
      </c>
      <c r="K320" s="51"/>
      <c r="L320" s="51"/>
      <c r="M320" s="52">
        <f>K320+L320</f>
        <v>0</v>
      </c>
      <c r="N320" s="51"/>
      <c r="O320" s="52">
        <f>M320+N320</f>
        <v>0</v>
      </c>
    </row>
    <row r="321" spans="1:15" s="57" customFormat="1" hidden="1">
      <c r="A321" s="50">
        <f t="shared" si="110"/>
        <v>3</v>
      </c>
      <c r="B321" s="150"/>
      <c r="C321" s="154" t="s">
        <v>448</v>
      </c>
      <c r="D321" s="118" t="s">
        <v>173</v>
      </c>
      <c r="E321" s="51"/>
      <c r="F321" s="51"/>
      <c r="G321" s="51"/>
      <c r="H321" s="51"/>
      <c r="I321" s="51"/>
      <c r="J321" s="52">
        <f>H321+I321</f>
        <v>0</v>
      </c>
      <c r="K321" s="51"/>
      <c r="L321" s="51"/>
      <c r="M321" s="52">
        <f>K321+L321</f>
        <v>0</v>
      </c>
      <c r="N321" s="51"/>
      <c r="O321" s="52">
        <f>M321+N321</f>
        <v>0</v>
      </c>
    </row>
    <row r="322" spans="1:15" s="57" customFormat="1" hidden="1">
      <c r="A322" s="50">
        <f t="shared" si="110"/>
        <v>3</v>
      </c>
      <c r="B322" s="153"/>
      <c r="C322" s="155" t="s">
        <v>557</v>
      </c>
      <c r="D322" s="137" t="s">
        <v>8</v>
      </c>
      <c r="E322" s="51"/>
      <c r="F322" s="51"/>
      <c r="G322" s="51"/>
      <c r="H322" s="51"/>
      <c r="I322" s="51"/>
      <c r="J322" s="52">
        <f>H322+I322</f>
        <v>0</v>
      </c>
      <c r="K322" s="51"/>
      <c r="L322" s="51"/>
      <c r="M322" s="52">
        <f>K322+L322</f>
        <v>0</v>
      </c>
      <c r="N322" s="51"/>
      <c r="O322" s="52">
        <f>M322+N322</f>
        <v>0</v>
      </c>
    </row>
    <row r="323" spans="1:15" s="57" customFormat="1" ht="25.5" hidden="1">
      <c r="A323" s="50">
        <f t="shared" si="110"/>
        <v>3</v>
      </c>
      <c r="B323" s="153"/>
      <c r="C323" s="155" t="s">
        <v>139</v>
      </c>
      <c r="D323" s="136" t="s">
        <v>10</v>
      </c>
      <c r="E323" s="51"/>
      <c r="F323" s="51"/>
      <c r="G323" s="51"/>
      <c r="H323" s="51"/>
      <c r="I323" s="51"/>
      <c r="J323" s="52">
        <f>H323+I323</f>
        <v>0</v>
      </c>
      <c r="K323" s="51"/>
      <c r="L323" s="51"/>
      <c r="M323" s="52">
        <f>K323+L323</f>
        <v>0</v>
      </c>
      <c r="N323" s="51"/>
      <c r="O323" s="52">
        <f>M323+N323</f>
        <v>0</v>
      </c>
    </row>
    <row r="324" spans="1:15" hidden="1">
      <c r="A324" s="50">
        <f t="shared" si="110"/>
        <v>3</v>
      </c>
      <c r="B324" s="156"/>
      <c r="C324" s="157" t="s">
        <v>140</v>
      </c>
      <c r="D324" s="136"/>
      <c r="E324" s="11">
        <f>SUBTOTAL(9,E325:E329)</f>
        <v>0</v>
      </c>
      <c r="F324" s="11">
        <f>SUBTOTAL(9,F325:F329)</f>
        <v>0</v>
      </c>
      <c r="G324" s="11">
        <f>SUBTOTAL(9,G325:G329)</f>
        <v>0</v>
      </c>
      <c r="H324" s="11">
        <f>SUBTOTAL(9,H325:H329)</f>
        <v>0</v>
      </c>
      <c r="I324" s="11">
        <f t="shared" ref="I324:N324" si="117">SUBTOTAL(9,I325:I329)</f>
        <v>0</v>
      </c>
      <c r="J324" s="11">
        <f t="shared" si="117"/>
        <v>0</v>
      </c>
      <c r="K324" s="11">
        <f t="shared" si="117"/>
        <v>0</v>
      </c>
      <c r="L324" s="11">
        <f t="shared" si="117"/>
        <v>0</v>
      </c>
      <c r="M324" s="11">
        <f t="shared" si="117"/>
        <v>0</v>
      </c>
      <c r="N324" s="11">
        <f t="shared" si="117"/>
        <v>0</v>
      </c>
      <c r="O324" s="11">
        <f>SUBTOTAL(9,O325:O329)</f>
        <v>0</v>
      </c>
    </row>
    <row r="325" spans="1:15" hidden="1">
      <c r="A325" s="50">
        <f t="shared" si="110"/>
        <v>3</v>
      </c>
      <c r="B325" s="153"/>
      <c r="C325" s="155" t="s">
        <v>141</v>
      </c>
      <c r="D325" s="137" t="s">
        <v>71</v>
      </c>
      <c r="E325" s="51"/>
      <c r="F325" s="51"/>
      <c r="G325" s="51"/>
      <c r="H325" s="51"/>
      <c r="I325" s="51"/>
      <c r="J325" s="52">
        <f>H325+I325</f>
        <v>0</v>
      </c>
      <c r="K325" s="51"/>
      <c r="L325" s="51"/>
      <c r="M325" s="52">
        <f>K325+L325</f>
        <v>0</v>
      </c>
      <c r="N325" s="51"/>
      <c r="O325" s="52">
        <f>M325+N325</f>
        <v>0</v>
      </c>
    </row>
    <row r="326" spans="1:15" hidden="1">
      <c r="A326" s="50">
        <f t="shared" si="110"/>
        <v>3</v>
      </c>
      <c r="B326" s="153"/>
      <c r="C326" s="155" t="s">
        <v>142</v>
      </c>
      <c r="D326" s="137" t="s">
        <v>73</v>
      </c>
      <c r="E326" s="51"/>
      <c r="F326" s="51"/>
      <c r="G326" s="51"/>
      <c r="H326" s="51"/>
      <c r="I326" s="51"/>
      <c r="J326" s="52">
        <f>H326+I326</f>
        <v>0</v>
      </c>
      <c r="K326" s="51"/>
      <c r="L326" s="51"/>
      <c r="M326" s="52">
        <f>K326+L326</f>
        <v>0</v>
      </c>
      <c r="N326" s="51"/>
      <c r="O326" s="52">
        <f>M326+N326</f>
        <v>0</v>
      </c>
    </row>
    <row r="327" spans="1:15" hidden="1">
      <c r="A327" s="50">
        <f t="shared" si="110"/>
        <v>3</v>
      </c>
      <c r="B327" s="153"/>
      <c r="C327" s="155" t="s">
        <v>143</v>
      </c>
      <c r="D327" s="137" t="s">
        <v>75</v>
      </c>
      <c r="E327" s="51"/>
      <c r="F327" s="51"/>
      <c r="G327" s="51"/>
      <c r="H327" s="51"/>
      <c r="I327" s="51"/>
      <c r="J327" s="52">
        <f>H327+I327</f>
        <v>0</v>
      </c>
      <c r="K327" s="51"/>
      <c r="L327" s="51"/>
      <c r="M327" s="52">
        <f>K327+L327</f>
        <v>0</v>
      </c>
      <c r="N327" s="51"/>
      <c r="O327" s="52">
        <f>M327+N327</f>
        <v>0</v>
      </c>
    </row>
    <row r="328" spans="1:15" hidden="1">
      <c r="A328" s="50">
        <f t="shared" si="110"/>
        <v>3</v>
      </c>
      <c r="B328" s="153"/>
      <c r="C328" s="155" t="s">
        <v>144</v>
      </c>
      <c r="D328" s="137" t="s">
        <v>77</v>
      </c>
      <c r="E328" s="51"/>
      <c r="F328" s="51"/>
      <c r="G328" s="51"/>
      <c r="H328" s="51"/>
      <c r="I328" s="51"/>
      <c r="J328" s="52">
        <f>H328+I328</f>
        <v>0</v>
      </c>
      <c r="K328" s="51"/>
      <c r="L328" s="51"/>
      <c r="M328" s="52">
        <f>K328+L328</f>
        <v>0</v>
      </c>
      <c r="N328" s="51"/>
      <c r="O328" s="52">
        <f>M328+N328</f>
        <v>0</v>
      </c>
    </row>
    <row r="329" spans="1:15" hidden="1">
      <c r="A329" s="50">
        <f t="shared" si="110"/>
        <v>3</v>
      </c>
      <c r="B329" s="153"/>
      <c r="C329" s="155" t="s">
        <v>145</v>
      </c>
      <c r="D329" s="137" t="s">
        <v>28</v>
      </c>
      <c r="E329" s="51"/>
      <c r="F329" s="51"/>
      <c r="G329" s="51"/>
      <c r="H329" s="51"/>
      <c r="I329" s="51"/>
      <c r="J329" s="52">
        <f>H329+I329</f>
        <v>0</v>
      </c>
      <c r="K329" s="51"/>
      <c r="L329" s="51"/>
      <c r="M329" s="52">
        <f>K329+L329</f>
        <v>0</v>
      </c>
      <c r="N329" s="51"/>
      <c r="O329" s="52">
        <f>M329+N329</f>
        <v>0</v>
      </c>
    </row>
    <row r="330" spans="1:15" hidden="1">
      <c r="A330" s="50">
        <f t="shared" si="110"/>
        <v>3</v>
      </c>
      <c r="B330" s="145" t="s">
        <v>146</v>
      </c>
      <c r="C330" s="157" t="s">
        <v>147</v>
      </c>
      <c r="D330" s="56"/>
      <c r="E330" s="11">
        <f>SUBTOTAL(9,E331:E359)</f>
        <v>0</v>
      </c>
      <c r="F330" s="11">
        <f>SUBTOTAL(9,F331:F359)</f>
        <v>0</v>
      </c>
      <c r="G330" s="11">
        <f>SUBTOTAL(9,G331:G359)</f>
        <v>0</v>
      </c>
      <c r="H330" s="11">
        <f>SUBTOTAL(9,H331:H359)</f>
        <v>0</v>
      </c>
      <c r="I330" s="11">
        <f t="shared" ref="I330:N330" si="118">SUBTOTAL(9,I331:I359)</f>
        <v>0</v>
      </c>
      <c r="J330" s="11">
        <f t="shared" si="118"/>
        <v>0</v>
      </c>
      <c r="K330" s="11">
        <f t="shared" si="118"/>
        <v>0</v>
      </c>
      <c r="L330" s="11">
        <f t="shared" si="118"/>
        <v>0</v>
      </c>
      <c r="M330" s="11">
        <f t="shared" si="118"/>
        <v>0</v>
      </c>
      <c r="N330" s="11">
        <f t="shared" si="118"/>
        <v>0</v>
      </c>
      <c r="O330" s="11">
        <f>SUBTOTAL(9,O331:O359)</f>
        <v>0</v>
      </c>
    </row>
    <row r="331" spans="1:15" hidden="1">
      <c r="A331" s="50">
        <f t="shared" si="110"/>
        <v>3</v>
      </c>
      <c r="B331" s="156"/>
      <c r="C331" s="158" t="s">
        <v>26</v>
      </c>
      <c r="D331" s="56"/>
      <c r="E331" s="11">
        <f>SUBTOTAL(9,E332:E350)</f>
        <v>0</v>
      </c>
      <c r="F331" s="11">
        <f t="shared" ref="F331:O331" si="119">SUBTOTAL(9,F332:F350)</f>
        <v>0</v>
      </c>
      <c r="G331" s="11">
        <f t="shared" si="119"/>
        <v>0</v>
      </c>
      <c r="H331" s="11">
        <f t="shared" si="119"/>
        <v>0</v>
      </c>
      <c r="I331" s="11">
        <f t="shared" si="119"/>
        <v>0</v>
      </c>
      <c r="J331" s="11">
        <f t="shared" si="119"/>
        <v>0</v>
      </c>
      <c r="K331" s="11">
        <f t="shared" si="119"/>
        <v>0</v>
      </c>
      <c r="L331" s="11">
        <f t="shared" si="119"/>
        <v>0</v>
      </c>
      <c r="M331" s="11">
        <f t="shared" si="119"/>
        <v>0</v>
      </c>
      <c r="N331" s="11">
        <f t="shared" si="119"/>
        <v>0</v>
      </c>
      <c r="O331" s="11">
        <f t="shared" si="119"/>
        <v>0</v>
      </c>
    </row>
    <row r="332" spans="1:15" hidden="1">
      <c r="A332" s="50">
        <f t="shared" si="110"/>
        <v>3</v>
      </c>
      <c r="B332" s="150"/>
      <c r="C332" s="161" t="s">
        <v>770</v>
      </c>
      <c r="D332" s="56"/>
      <c r="E332" s="11">
        <f>SUBTOTAL(9,E333:E342)</f>
        <v>0</v>
      </c>
      <c r="F332" s="11">
        <f t="shared" ref="F332:O332" si="120">SUBTOTAL(9,F333:F342)</f>
        <v>0</v>
      </c>
      <c r="G332" s="11">
        <f t="shared" si="120"/>
        <v>0</v>
      </c>
      <c r="H332" s="11">
        <f t="shared" si="120"/>
        <v>0</v>
      </c>
      <c r="I332" s="11">
        <f t="shared" si="120"/>
        <v>0</v>
      </c>
      <c r="J332" s="11">
        <f t="shared" si="120"/>
        <v>0</v>
      </c>
      <c r="K332" s="11">
        <f t="shared" si="120"/>
        <v>0</v>
      </c>
      <c r="L332" s="11">
        <f t="shared" si="120"/>
        <v>0</v>
      </c>
      <c r="M332" s="11">
        <f t="shared" si="120"/>
        <v>0</v>
      </c>
      <c r="N332" s="11">
        <f t="shared" si="120"/>
        <v>0</v>
      </c>
      <c r="O332" s="11">
        <f t="shared" si="120"/>
        <v>0</v>
      </c>
    </row>
    <row r="333" spans="1:15" ht="25.5" hidden="1">
      <c r="A333" s="50">
        <f t="shared" si="110"/>
        <v>3</v>
      </c>
      <c r="B333" s="150"/>
      <c r="C333" s="160" t="s">
        <v>771</v>
      </c>
      <c r="D333" s="58" t="s">
        <v>2</v>
      </c>
      <c r="E333" s="11">
        <f>SUBTOTAL(9,E334:E335)</f>
        <v>0</v>
      </c>
      <c r="F333" s="11">
        <f t="shared" ref="F333:O333" si="121">SUBTOTAL(9,F334:F335)</f>
        <v>0</v>
      </c>
      <c r="G333" s="11">
        <f t="shared" si="121"/>
        <v>0</v>
      </c>
      <c r="H333" s="11">
        <f t="shared" si="121"/>
        <v>0</v>
      </c>
      <c r="I333" s="11">
        <f t="shared" si="121"/>
        <v>0</v>
      </c>
      <c r="J333" s="11">
        <f t="shared" si="121"/>
        <v>0</v>
      </c>
      <c r="K333" s="11">
        <f t="shared" si="121"/>
        <v>0</v>
      </c>
      <c r="L333" s="11">
        <f t="shared" si="121"/>
        <v>0</v>
      </c>
      <c r="M333" s="11">
        <f t="shared" si="121"/>
        <v>0</v>
      </c>
      <c r="N333" s="11">
        <f t="shared" si="121"/>
        <v>0</v>
      </c>
      <c r="O333" s="11">
        <f t="shared" si="121"/>
        <v>0</v>
      </c>
    </row>
    <row r="334" spans="1:15" ht="25.5" hidden="1">
      <c r="A334" s="50">
        <f t="shared" si="110"/>
        <v>3</v>
      </c>
      <c r="B334" s="150"/>
      <c r="C334" s="260" t="s">
        <v>772</v>
      </c>
      <c r="D334" s="58" t="s">
        <v>302</v>
      </c>
      <c r="E334" s="51"/>
      <c r="F334" s="51"/>
      <c r="G334" s="51"/>
      <c r="H334" s="51"/>
      <c r="I334" s="51"/>
      <c r="J334" s="52">
        <f>H334+I334</f>
        <v>0</v>
      </c>
      <c r="K334" s="51"/>
      <c r="L334" s="51"/>
      <c r="M334" s="52">
        <f>K334+L334</f>
        <v>0</v>
      </c>
      <c r="N334" s="51"/>
      <c r="O334" s="52">
        <f>M334+N334</f>
        <v>0</v>
      </c>
    </row>
    <row r="335" spans="1:15" ht="25.5" hidden="1">
      <c r="A335" s="50">
        <f t="shared" si="110"/>
        <v>3</v>
      </c>
      <c r="B335" s="150"/>
      <c r="C335" s="260" t="s">
        <v>773</v>
      </c>
      <c r="D335" s="58" t="s">
        <v>304</v>
      </c>
      <c r="E335" s="51"/>
      <c r="F335" s="51"/>
      <c r="G335" s="51"/>
      <c r="H335" s="51"/>
      <c r="I335" s="51"/>
      <c r="J335" s="52">
        <f>H335+I335</f>
        <v>0</v>
      </c>
      <c r="K335" s="51"/>
      <c r="L335" s="51"/>
      <c r="M335" s="52">
        <f>K335+L335</f>
        <v>0</v>
      </c>
      <c r="N335" s="51"/>
      <c r="O335" s="52">
        <f>M335+N335</f>
        <v>0</v>
      </c>
    </row>
    <row r="336" spans="1:15" hidden="1">
      <c r="A336" s="50">
        <f t="shared" si="110"/>
        <v>3</v>
      </c>
      <c r="B336" s="150"/>
      <c r="C336" s="258" t="s">
        <v>42</v>
      </c>
      <c r="D336" s="59" t="s">
        <v>3</v>
      </c>
      <c r="E336" s="51"/>
      <c r="F336" s="51"/>
      <c r="G336" s="51"/>
      <c r="H336" s="51"/>
      <c r="I336" s="51"/>
      <c r="J336" s="52">
        <f>H336+I336</f>
        <v>0</v>
      </c>
      <c r="K336" s="51"/>
      <c r="L336" s="51"/>
      <c r="M336" s="52">
        <f>K336+L336</f>
        <v>0</v>
      </c>
      <c r="N336" s="51"/>
      <c r="O336" s="52">
        <f>M336+N336</f>
        <v>0</v>
      </c>
    </row>
    <row r="337" spans="1:15" hidden="1">
      <c r="A337" s="50">
        <f t="shared" si="110"/>
        <v>3</v>
      </c>
      <c r="B337" s="150"/>
      <c r="C337" s="259" t="s">
        <v>449</v>
      </c>
      <c r="D337" s="117" t="s">
        <v>446</v>
      </c>
      <c r="E337" s="11">
        <f>SUBTOTAL(9,E338:E341)</f>
        <v>0</v>
      </c>
      <c r="F337" s="11">
        <f>SUBTOTAL(9,F338:F341)</f>
        <v>0</v>
      </c>
      <c r="G337" s="11">
        <f>SUBTOTAL(9,G338:G341)</f>
        <v>0</v>
      </c>
      <c r="H337" s="11">
        <f>SUBTOTAL(9,H338:H341)</f>
        <v>0</v>
      </c>
      <c r="I337" s="11">
        <f t="shared" ref="I337:N337" si="122">SUBTOTAL(9,I338:I341)</f>
        <v>0</v>
      </c>
      <c r="J337" s="11">
        <f t="shared" si="122"/>
        <v>0</v>
      </c>
      <c r="K337" s="11">
        <f t="shared" si="122"/>
        <v>0</v>
      </c>
      <c r="L337" s="11">
        <f t="shared" si="122"/>
        <v>0</v>
      </c>
      <c r="M337" s="11">
        <f t="shared" si="122"/>
        <v>0</v>
      </c>
      <c r="N337" s="11">
        <f t="shared" si="122"/>
        <v>0</v>
      </c>
      <c r="O337" s="11">
        <f>SUBTOTAL(9,O338:O341)</f>
        <v>0</v>
      </c>
    </row>
    <row r="338" spans="1:15" ht="25.5" hidden="1">
      <c r="A338" s="50">
        <f t="shared" si="110"/>
        <v>3</v>
      </c>
      <c r="B338" s="150"/>
      <c r="C338" s="260" t="s">
        <v>153</v>
      </c>
      <c r="D338" s="60" t="s">
        <v>37</v>
      </c>
      <c r="E338" s="51"/>
      <c r="F338" s="51"/>
      <c r="G338" s="51"/>
      <c r="H338" s="51"/>
      <c r="I338" s="51"/>
      <c r="J338" s="52">
        <f t="shared" ref="J338:J350" si="123">H338+I338</f>
        <v>0</v>
      </c>
      <c r="K338" s="51"/>
      <c r="L338" s="51"/>
      <c r="M338" s="52">
        <f t="shared" ref="M338:M350" si="124">K338+L338</f>
        <v>0</v>
      </c>
      <c r="N338" s="51"/>
      <c r="O338" s="52">
        <f t="shared" ref="O338:O350" si="125">M338+N338</f>
        <v>0</v>
      </c>
    </row>
    <row r="339" spans="1:15" hidden="1">
      <c r="A339" s="50">
        <f t="shared" si="110"/>
        <v>3</v>
      </c>
      <c r="B339" s="150"/>
      <c r="C339" s="260" t="s">
        <v>155</v>
      </c>
      <c r="D339" s="60" t="s">
        <v>39</v>
      </c>
      <c r="E339" s="51"/>
      <c r="F339" s="51"/>
      <c r="G339" s="51"/>
      <c r="H339" s="51"/>
      <c r="I339" s="51"/>
      <c r="J339" s="52">
        <f t="shared" si="123"/>
        <v>0</v>
      </c>
      <c r="K339" s="51"/>
      <c r="L339" s="51"/>
      <c r="M339" s="52">
        <f t="shared" si="124"/>
        <v>0</v>
      </c>
      <c r="N339" s="51"/>
      <c r="O339" s="52">
        <f t="shared" si="125"/>
        <v>0</v>
      </c>
    </row>
    <row r="340" spans="1:15" ht="25.5" hidden="1">
      <c r="A340" s="50">
        <f t="shared" si="110"/>
        <v>3</v>
      </c>
      <c r="B340" s="150"/>
      <c r="C340" s="260" t="s">
        <v>156</v>
      </c>
      <c r="D340" s="60" t="s">
        <v>40</v>
      </c>
      <c r="E340" s="51"/>
      <c r="F340" s="51"/>
      <c r="G340" s="51"/>
      <c r="H340" s="51"/>
      <c r="I340" s="51"/>
      <c r="J340" s="52">
        <f t="shared" si="123"/>
        <v>0</v>
      </c>
      <c r="K340" s="51"/>
      <c r="L340" s="51"/>
      <c r="M340" s="52">
        <f t="shared" si="124"/>
        <v>0</v>
      </c>
      <c r="N340" s="51"/>
      <c r="O340" s="52">
        <f t="shared" si="125"/>
        <v>0</v>
      </c>
    </row>
    <row r="341" spans="1:15" ht="25.5" hidden="1">
      <c r="A341" s="50">
        <f t="shared" si="110"/>
        <v>3</v>
      </c>
      <c r="B341" s="150"/>
      <c r="C341" s="260" t="s">
        <v>157</v>
      </c>
      <c r="D341" s="60" t="s">
        <v>41</v>
      </c>
      <c r="E341" s="51"/>
      <c r="F341" s="51"/>
      <c r="G341" s="51"/>
      <c r="H341" s="51"/>
      <c r="I341" s="51"/>
      <c r="J341" s="52">
        <f t="shared" si="123"/>
        <v>0</v>
      </c>
      <c r="K341" s="51"/>
      <c r="L341" s="51"/>
      <c r="M341" s="52">
        <f t="shared" si="124"/>
        <v>0</v>
      </c>
      <c r="N341" s="51"/>
      <c r="O341" s="52">
        <f t="shared" si="125"/>
        <v>0</v>
      </c>
    </row>
    <row r="342" spans="1:15" hidden="1">
      <c r="A342" s="50">
        <f t="shared" si="110"/>
        <v>3</v>
      </c>
      <c r="B342" s="150"/>
      <c r="C342" s="160" t="s">
        <v>158</v>
      </c>
      <c r="D342" s="60" t="s">
        <v>4</v>
      </c>
      <c r="E342" s="51"/>
      <c r="F342" s="51"/>
      <c r="G342" s="51"/>
      <c r="H342" s="51"/>
      <c r="I342" s="51"/>
      <c r="J342" s="52">
        <f t="shared" si="123"/>
        <v>0</v>
      </c>
      <c r="K342" s="51"/>
      <c r="L342" s="51"/>
      <c r="M342" s="52">
        <f t="shared" si="124"/>
        <v>0</v>
      </c>
      <c r="N342" s="51"/>
      <c r="O342" s="52">
        <f t="shared" si="125"/>
        <v>0</v>
      </c>
    </row>
    <row r="343" spans="1:15" hidden="1">
      <c r="A343" s="50">
        <f t="shared" si="110"/>
        <v>3</v>
      </c>
      <c r="B343" s="150"/>
      <c r="C343" s="159" t="s">
        <v>19</v>
      </c>
      <c r="D343" s="59" t="s">
        <v>5</v>
      </c>
      <c r="E343" s="51"/>
      <c r="F343" s="51"/>
      <c r="G343" s="51"/>
      <c r="H343" s="51"/>
      <c r="I343" s="51"/>
      <c r="J343" s="52">
        <f t="shared" si="123"/>
        <v>0</v>
      </c>
      <c r="K343" s="51"/>
      <c r="L343" s="51"/>
      <c r="M343" s="52">
        <f t="shared" si="124"/>
        <v>0</v>
      </c>
      <c r="N343" s="51"/>
      <c r="O343" s="52">
        <f t="shared" si="125"/>
        <v>0</v>
      </c>
    </row>
    <row r="344" spans="1:15" hidden="1">
      <c r="A344" s="50">
        <f t="shared" si="110"/>
        <v>3</v>
      </c>
      <c r="B344" s="150"/>
      <c r="C344" s="162" t="s">
        <v>450</v>
      </c>
      <c r="D344" s="118" t="s">
        <v>173</v>
      </c>
      <c r="E344" s="51"/>
      <c r="F344" s="51"/>
      <c r="G344" s="51"/>
      <c r="H344" s="51"/>
      <c r="I344" s="51"/>
      <c r="J344" s="52">
        <f t="shared" si="123"/>
        <v>0</v>
      </c>
      <c r="K344" s="51"/>
      <c r="L344" s="51"/>
      <c r="M344" s="52">
        <f t="shared" si="124"/>
        <v>0</v>
      </c>
      <c r="N344" s="51"/>
      <c r="O344" s="52">
        <f t="shared" si="125"/>
        <v>0</v>
      </c>
    </row>
    <row r="345" spans="1:15" hidden="1">
      <c r="A345" s="50">
        <f t="shared" si="110"/>
        <v>3</v>
      </c>
      <c r="B345" s="153"/>
      <c r="C345" s="163" t="s">
        <v>29</v>
      </c>
      <c r="D345" s="136" t="s">
        <v>6</v>
      </c>
      <c r="E345" s="51"/>
      <c r="F345" s="51"/>
      <c r="G345" s="51"/>
      <c r="H345" s="51"/>
      <c r="I345" s="51"/>
      <c r="J345" s="52">
        <f t="shared" si="123"/>
        <v>0</v>
      </c>
      <c r="K345" s="51"/>
      <c r="L345" s="51"/>
      <c r="M345" s="52">
        <f t="shared" si="124"/>
        <v>0</v>
      </c>
      <c r="N345" s="51"/>
      <c r="O345" s="52">
        <f t="shared" si="125"/>
        <v>0</v>
      </c>
    </row>
    <row r="346" spans="1:15" hidden="1">
      <c r="A346" s="50">
        <f t="shared" si="110"/>
        <v>3</v>
      </c>
      <c r="B346" s="153"/>
      <c r="C346" s="163" t="s">
        <v>21</v>
      </c>
      <c r="D346" s="137" t="s">
        <v>8</v>
      </c>
      <c r="E346" s="51"/>
      <c r="F346" s="51"/>
      <c r="G346" s="51"/>
      <c r="H346" s="51"/>
      <c r="I346" s="51"/>
      <c r="J346" s="52">
        <f>H346+I346</f>
        <v>0</v>
      </c>
      <c r="K346" s="51"/>
      <c r="L346" s="51"/>
      <c r="M346" s="52">
        <f>K346+L346</f>
        <v>0</v>
      </c>
      <c r="N346" s="51"/>
      <c r="O346" s="52">
        <f t="shared" si="125"/>
        <v>0</v>
      </c>
    </row>
    <row r="347" spans="1:15" hidden="1">
      <c r="A347" s="50">
        <f t="shared" si="110"/>
        <v>3</v>
      </c>
      <c r="B347" s="153"/>
      <c r="C347" s="163" t="s">
        <v>526</v>
      </c>
      <c r="D347" s="137" t="s">
        <v>31</v>
      </c>
      <c r="E347" s="51"/>
      <c r="F347" s="51"/>
      <c r="G347" s="51"/>
      <c r="H347" s="51"/>
      <c r="I347" s="51"/>
      <c r="J347" s="52">
        <f t="shared" si="123"/>
        <v>0</v>
      </c>
      <c r="K347" s="51"/>
      <c r="L347" s="51"/>
      <c r="M347" s="52">
        <f t="shared" si="124"/>
        <v>0</v>
      </c>
      <c r="N347" s="51"/>
      <c r="O347" s="52">
        <f t="shared" si="125"/>
        <v>0</v>
      </c>
    </row>
    <row r="348" spans="1:15" hidden="1">
      <c r="A348" s="50">
        <f t="shared" si="110"/>
        <v>3</v>
      </c>
      <c r="B348" s="153"/>
      <c r="C348" s="163" t="s">
        <v>558</v>
      </c>
      <c r="D348" s="137" t="s">
        <v>559</v>
      </c>
      <c r="E348" s="51"/>
      <c r="F348" s="51"/>
      <c r="G348" s="51"/>
      <c r="H348" s="51"/>
      <c r="I348" s="51"/>
      <c r="J348" s="52">
        <f t="shared" si="123"/>
        <v>0</v>
      </c>
      <c r="K348" s="51"/>
      <c r="L348" s="51"/>
      <c r="M348" s="52">
        <f t="shared" si="124"/>
        <v>0</v>
      </c>
      <c r="N348" s="51"/>
      <c r="O348" s="52">
        <f t="shared" si="125"/>
        <v>0</v>
      </c>
    </row>
    <row r="349" spans="1:15" ht="25.5" hidden="1">
      <c r="A349" s="50">
        <f t="shared" si="110"/>
        <v>3</v>
      </c>
      <c r="B349" s="153"/>
      <c r="C349" s="163" t="s">
        <v>528</v>
      </c>
      <c r="D349" s="136" t="s">
        <v>9</v>
      </c>
      <c r="E349" s="51"/>
      <c r="F349" s="51"/>
      <c r="G349" s="51"/>
      <c r="H349" s="51"/>
      <c r="I349" s="51"/>
      <c r="J349" s="52">
        <f t="shared" si="123"/>
        <v>0</v>
      </c>
      <c r="K349" s="51"/>
      <c r="L349" s="51"/>
      <c r="M349" s="52">
        <f t="shared" si="124"/>
        <v>0</v>
      </c>
      <c r="N349" s="51"/>
      <c r="O349" s="52">
        <f t="shared" si="125"/>
        <v>0</v>
      </c>
    </row>
    <row r="350" spans="1:15" ht="25.5" hidden="1">
      <c r="A350" s="50">
        <f t="shared" si="110"/>
        <v>3</v>
      </c>
      <c r="B350" s="153"/>
      <c r="C350" s="163" t="s">
        <v>30</v>
      </c>
      <c r="D350" s="136" t="s">
        <v>10</v>
      </c>
      <c r="E350" s="51"/>
      <c r="F350" s="51"/>
      <c r="G350" s="51"/>
      <c r="H350" s="51"/>
      <c r="I350" s="51"/>
      <c r="J350" s="52">
        <f t="shared" si="123"/>
        <v>0</v>
      </c>
      <c r="K350" s="51"/>
      <c r="L350" s="51"/>
      <c r="M350" s="52">
        <f t="shared" si="124"/>
        <v>0</v>
      </c>
      <c r="N350" s="51"/>
      <c r="O350" s="52">
        <f t="shared" si="125"/>
        <v>0</v>
      </c>
    </row>
    <row r="351" spans="1:15" s="57" customFormat="1" hidden="1">
      <c r="A351" s="50">
        <f t="shared" si="110"/>
        <v>3</v>
      </c>
      <c r="B351" s="153"/>
      <c r="C351" s="165" t="s">
        <v>451</v>
      </c>
      <c r="D351" s="138" t="s">
        <v>93</v>
      </c>
      <c r="E351" s="11">
        <f>SUBTOTAL(9,E352:E353)</f>
        <v>0</v>
      </c>
      <c r="F351" s="11">
        <f>SUBTOTAL(9,F352:F353)</f>
        <v>0</v>
      </c>
      <c r="G351" s="11">
        <f>SUBTOTAL(9,G352:G353)</f>
        <v>0</v>
      </c>
      <c r="H351" s="11">
        <f>SUBTOTAL(9,H352:H353)</f>
        <v>0</v>
      </c>
      <c r="I351" s="11">
        <f t="shared" ref="I351:N351" si="126">SUBTOTAL(9,I352:I353)</f>
        <v>0</v>
      </c>
      <c r="J351" s="11">
        <f t="shared" si="126"/>
        <v>0</v>
      </c>
      <c r="K351" s="11">
        <f t="shared" si="126"/>
        <v>0</v>
      </c>
      <c r="L351" s="11">
        <f t="shared" si="126"/>
        <v>0</v>
      </c>
      <c r="M351" s="11">
        <f t="shared" si="126"/>
        <v>0</v>
      </c>
      <c r="N351" s="11">
        <f t="shared" si="126"/>
        <v>0</v>
      </c>
      <c r="O351" s="11">
        <f>SUBTOTAL(9,O352:O353)</f>
        <v>0</v>
      </c>
    </row>
    <row r="352" spans="1:15" s="57" customFormat="1" hidden="1">
      <c r="A352" s="50">
        <f t="shared" si="110"/>
        <v>3</v>
      </c>
      <c r="B352" s="153"/>
      <c r="C352" s="166" t="s">
        <v>452</v>
      </c>
      <c r="D352" s="138" t="s">
        <v>453</v>
      </c>
      <c r="E352" s="51"/>
      <c r="F352" s="51"/>
      <c r="G352" s="51"/>
      <c r="H352" s="51"/>
      <c r="I352" s="51"/>
      <c r="J352" s="52">
        <f>H352+I352</f>
        <v>0</v>
      </c>
      <c r="K352" s="51"/>
      <c r="L352" s="51"/>
      <c r="M352" s="52">
        <f>K352+L352</f>
        <v>0</v>
      </c>
      <c r="N352" s="51"/>
      <c r="O352" s="52">
        <f>M352+N352</f>
        <v>0</v>
      </c>
    </row>
    <row r="353" spans="1:15" s="57" customFormat="1" hidden="1">
      <c r="A353" s="50">
        <f t="shared" si="110"/>
        <v>3</v>
      </c>
      <c r="B353" s="153"/>
      <c r="C353" s="166" t="s">
        <v>454</v>
      </c>
      <c r="D353" s="138" t="s">
        <v>455</v>
      </c>
      <c r="E353" s="51"/>
      <c r="F353" s="51"/>
      <c r="G353" s="51"/>
      <c r="H353" s="51"/>
      <c r="I353" s="51"/>
      <c r="J353" s="52">
        <f>H353+I353</f>
        <v>0</v>
      </c>
      <c r="K353" s="51"/>
      <c r="L353" s="51"/>
      <c r="M353" s="52">
        <f>K353+L353</f>
        <v>0</v>
      </c>
      <c r="N353" s="51"/>
      <c r="O353" s="52">
        <f>M353+N353</f>
        <v>0</v>
      </c>
    </row>
    <row r="354" spans="1:15" s="57" customFormat="1" hidden="1">
      <c r="A354" s="50">
        <f t="shared" si="110"/>
        <v>3</v>
      </c>
      <c r="B354" s="156"/>
      <c r="C354" s="158" t="s">
        <v>32</v>
      </c>
      <c r="D354" s="136"/>
      <c r="E354" s="11">
        <f>SUBTOTAL(9,E355:E359)</f>
        <v>0</v>
      </c>
      <c r="F354" s="11">
        <f>SUBTOTAL(9,F355:F359)</f>
        <v>0</v>
      </c>
      <c r="G354" s="11">
        <f>SUBTOTAL(9,G355:G359)</f>
        <v>0</v>
      </c>
      <c r="H354" s="11">
        <f>SUBTOTAL(9,H355:H359)</f>
        <v>0</v>
      </c>
      <c r="I354" s="11">
        <f t="shared" ref="I354:N354" si="127">SUBTOTAL(9,I355:I359)</f>
        <v>0</v>
      </c>
      <c r="J354" s="11">
        <f t="shared" si="127"/>
        <v>0</v>
      </c>
      <c r="K354" s="11">
        <f t="shared" si="127"/>
        <v>0</v>
      </c>
      <c r="L354" s="11">
        <f t="shared" si="127"/>
        <v>0</v>
      </c>
      <c r="M354" s="11">
        <f t="shared" si="127"/>
        <v>0</v>
      </c>
      <c r="N354" s="11">
        <f t="shared" si="127"/>
        <v>0</v>
      </c>
      <c r="O354" s="11">
        <f>SUBTOTAL(9,O355:O359)</f>
        <v>0</v>
      </c>
    </row>
    <row r="355" spans="1:15" s="57" customFormat="1" hidden="1">
      <c r="A355" s="50">
        <f t="shared" si="110"/>
        <v>3</v>
      </c>
      <c r="B355" s="153"/>
      <c r="C355" s="163" t="s">
        <v>70</v>
      </c>
      <c r="D355" s="137" t="s">
        <v>71</v>
      </c>
      <c r="E355" s="51"/>
      <c r="F355" s="51"/>
      <c r="G355" s="51"/>
      <c r="H355" s="51"/>
      <c r="I355" s="51"/>
      <c r="J355" s="52">
        <f>H355+I355</f>
        <v>0</v>
      </c>
      <c r="K355" s="51"/>
      <c r="L355" s="51"/>
      <c r="M355" s="52">
        <f>K355+L355</f>
        <v>0</v>
      </c>
      <c r="N355" s="51"/>
      <c r="O355" s="52">
        <f>M355+N355</f>
        <v>0</v>
      </c>
    </row>
    <row r="356" spans="1:15" s="57" customFormat="1" hidden="1">
      <c r="A356" s="50">
        <f t="shared" si="110"/>
        <v>3</v>
      </c>
      <c r="B356" s="153"/>
      <c r="C356" s="163" t="s">
        <v>72</v>
      </c>
      <c r="D356" s="137" t="s">
        <v>73</v>
      </c>
      <c r="E356" s="51"/>
      <c r="F356" s="51"/>
      <c r="G356" s="51"/>
      <c r="H356" s="51"/>
      <c r="I356" s="51"/>
      <c r="J356" s="52">
        <f>H356+I356</f>
        <v>0</v>
      </c>
      <c r="K356" s="51"/>
      <c r="L356" s="51"/>
      <c r="M356" s="52">
        <f>K356+L356</f>
        <v>0</v>
      </c>
      <c r="N356" s="51"/>
      <c r="O356" s="52">
        <f>M356+N356</f>
        <v>0</v>
      </c>
    </row>
    <row r="357" spans="1:15" s="57" customFormat="1" hidden="1">
      <c r="A357" s="50">
        <f t="shared" si="110"/>
        <v>3</v>
      </c>
      <c r="B357" s="153"/>
      <c r="C357" s="163" t="s">
        <v>74</v>
      </c>
      <c r="D357" s="137" t="s">
        <v>75</v>
      </c>
      <c r="E357" s="51"/>
      <c r="F357" s="51"/>
      <c r="G357" s="51"/>
      <c r="H357" s="51"/>
      <c r="I357" s="51"/>
      <c r="J357" s="52">
        <f>H357+I357</f>
        <v>0</v>
      </c>
      <c r="K357" s="51"/>
      <c r="L357" s="51"/>
      <c r="M357" s="52">
        <f>K357+L357</f>
        <v>0</v>
      </c>
      <c r="N357" s="51"/>
      <c r="O357" s="52">
        <f>M357+N357</f>
        <v>0</v>
      </c>
    </row>
    <row r="358" spans="1:15" s="57" customFormat="1" hidden="1">
      <c r="A358" s="50">
        <f t="shared" si="110"/>
        <v>3</v>
      </c>
      <c r="B358" s="153"/>
      <c r="C358" s="163" t="s">
        <v>76</v>
      </c>
      <c r="D358" s="137" t="s">
        <v>77</v>
      </c>
      <c r="E358" s="51"/>
      <c r="F358" s="51"/>
      <c r="G358" s="51"/>
      <c r="H358" s="51"/>
      <c r="I358" s="51"/>
      <c r="J358" s="52">
        <f>H358+I358</f>
        <v>0</v>
      </c>
      <c r="K358" s="51"/>
      <c r="L358" s="51"/>
      <c r="M358" s="52">
        <f>K358+L358</f>
        <v>0</v>
      </c>
      <c r="N358" s="51"/>
      <c r="O358" s="52">
        <f>M358+N358</f>
        <v>0</v>
      </c>
    </row>
    <row r="359" spans="1:15" s="57" customFormat="1" hidden="1">
      <c r="A359" s="50">
        <f t="shared" si="110"/>
        <v>3</v>
      </c>
      <c r="B359" s="153"/>
      <c r="C359" s="163" t="s">
        <v>12</v>
      </c>
      <c r="D359" s="137" t="s">
        <v>28</v>
      </c>
      <c r="E359" s="51"/>
      <c r="F359" s="51"/>
      <c r="G359" s="51"/>
      <c r="H359" s="51"/>
      <c r="I359" s="51"/>
      <c r="J359" s="52">
        <f>H359+I359</f>
        <v>0</v>
      </c>
      <c r="K359" s="51"/>
      <c r="L359" s="51"/>
      <c r="M359" s="52">
        <f>K359+L359</f>
        <v>0</v>
      </c>
      <c r="N359" s="51"/>
      <c r="O359" s="52">
        <f>M359+N359</f>
        <v>0</v>
      </c>
    </row>
    <row r="360" spans="1:15" s="57" customFormat="1" hidden="1">
      <c r="A360" s="77">
        <f>A361</f>
        <v>3</v>
      </c>
      <c r="B360" s="153"/>
      <c r="C360" s="155"/>
      <c r="D360" s="137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</row>
    <row r="361" spans="1:15" s="57" customFormat="1" hidden="1">
      <c r="A361" s="105">
        <f>MIN(A362:A367)</f>
        <v>3</v>
      </c>
      <c r="B361" s="153"/>
      <c r="C361" s="157" t="s">
        <v>36</v>
      </c>
      <c r="D361" s="137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</row>
    <row r="362" spans="1:15" s="57" customFormat="1" hidden="1">
      <c r="A362" s="50">
        <f t="shared" ref="A362:A367" si="128">IF(MAX(E362:P362)=0,IF(MIN(E362:P362)=0,3,2),2)</f>
        <v>3</v>
      </c>
      <c r="B362" s="153"/>
      <c r="C362" s="155" t="s">
        <v>34</v>
      </c>
      <c r="D362" s="137"/>
      <c r="E362" s="62">
        <f>SUM(E363:E364)</f>
        <v>0</v>
      </c>
      <c r="F362" s="62">
        <f>SUM(F363:F364)</f>
        <v>0</v>
      </c>
      <c r="G362" s="62">
        <f>SUM(G363:G364)</f>
        <v>0</v>
      </c>
      <c r="H362" s="62">
        <f>SUM(H363:H364)</f>
        <v>0</v>
      </c>
      <c r="I362" s="62">
        <f t="shared" ref="I362:N362" si="129">SUM(I363:I364)</f>
        <v>0</v>
      </c>
      <c r="J362" s="62">
        <f t="shared" si="129"/>
        <v>0</v>
      </c>
      <c r="K362" s="62">
        <f t="shared" si="129"/>
        <v>0</v>
      </c>
      <c r="L362" s="62">
        <f t="shared" si="129"/>
        <v>0</v>
      </c>
      <c r="M362" s="62">
        <f t="shared" si="129"/>
        <v>0</v>
      </c>
      <c r="N362" s="62">
        <f t="shared" si="129"/>
        <v>0</v>
      </c>
      <c r="O362" s="62">
        <f>SUM(O363:O364)</f>
        <v>0</v>
      </c>
    </row>
    <row r="363" spans="1:15" s="57" customFormat="1" hidden="1">
      <c r="A363" s="50">
        <f t="shared" si="128"/>
        <v>3</v>
      </c>
      <c r="B363" s="153"/>
      <c r="C363" s="167" t="s">
        <v>80</v>
      </c>
      <c r="D363" s="137"/>
      <c r="E363" s="51"/>
      <c r="F363" s="51"/>
      <c r="G363" s="51"/>
      <c r="H363" s="51"/>
      <c r="I363" s="51"/>
      <c r="J363" s="52">
        <f>H363+I363</f>
        <v>0</v>
      </c>
      <c r="K363" s="51"/>
      <c r="L363" s="51"/>
      <c r="M363" s="52">
        <f>K363+L363</f>
        <v>0</v>
      </c>
      <c r="N363" s="51"/>
      <c r="O363" s="52">
        <f>M363+N363</f>
        <v>0</v>
      </c>
    </row>
    <row r="364" spans="1:15" s="57" customFormat="1" hidden="1">
      <c r="A364" s="50">
        <f t="shared" si="128"/>
        <v>3</v>
      </c>
      <c r="B364" s="153"/>
      <c r="C364" s="167" t="s">
        <v>81</v>
      </c>
      <c r="D364" s="137"/>
      <c r="E364" s="51"/>
      <c r="F364" s="51"/>
      <c r="G364" s="51"/>
      <c r="H364" s="51"/>
      <c r="I364" s="51"/>
      <c r="J364" s="52">
        <f>H364+I364</f>
        <v>0</v>
      </c>
      <c r="K364" s="51"/>
      <c r="L364" s="51"/>
      <c r="M364" s="52">
        <f>K364+L364</f>
        <v>0</v>
      </c>
      <c r="N364" s="51"/>
      <c r="O364" s="52">
        <f>M364+N364</f>
        <v>0</v>
      </c>
    </row>
    <row r="365" spans="1:15" s="57" customFormat="1" hidden="1">
      <c r="A365" s="50">
        <f t="shared" si="128"/>
        <v>3</v>
      </c>
      <c r="B365" s="153"/>
      <c r="C365" s="155" t="s">
        <v>35</v>
      </c>
      <c r="D365" s="137"/>
      <c r="E365" s="62">
        <f>SUM(E366:E367)</f>
        <v>0</v>
      </c>
      <c r="F365" s="62">
        <f>SUM(F366:F367)</f>
        <v>0</v>
      </c>
      <c r="G365" s="62">
        <f>SUM(G366:G367)</f>
        <v>0</v>
      </c>
      <c r="H365" s="62">
        <f>SUM(H366:H367)</f>
        <v>0</v>
      </c>
      <c r="I365" s="62">
        <f t="shared" ref="I365:N365" si="130">SUM(I366:I367)</f>
        <v>0</v>
      </c>
      <c r="J365" s="62">
        <f t="shared" si="130"/>
        <v>0</v>
      </c>
      <c r="K365" s="62">
        <f t="shared" si="130"/>
        <v>0</v>
      </c>
      <c r="L365" s="62">
        <f t="shared" si="130"/>
        <v>0</v>
      </c>
      <c r="M365" s="62">
        <f t="shared" si="130"/>
        <v>0</v>
      </c>
      <c r="N365" s="62">
        <f t="shared" si="130"/>
        <v>0</v>
      </c>
      <c r="O365" s="62">
        <f>SUM(O366:O367)</f>
        <v>0</v>
      </c>
    </row>
    <row r="366" spans="1:15" s="57" customFormat="1" hidden="1">
      <c r="A366" s="50">
        <f t="shared" si="128"/>
        <v>3</v>
      </c>
      <c r="B366" s="153"/>
      <c r="C366" s="167" t="s">
        <v>84</v>
      </c>
      <c r="D366" s="137"/>
      <c r="E366" s="51"/>
      <c r="F366" s="51"/>
      <c r="G366" s="51"/>
      <c r="H366" s="51"/>
      <c r="I366" s="51"/>
      <c r="J366" s="52">
        <f>H366+I366</f>
        <v>0</v>
      </c>
      <c r="K366" s="51"/>
      <c r="L366" s="51"/>
      <c r="M366" s="52">
        <f>K366+L366</f>
        <v>0</v>
      </c>
      <c r="N366" s="51"/>
      <c r="O366" s="52">
        <f>M366+N366</f>
        <v>0</v>
      </c>
    </row>
    <row r="367" spans="1:15" s="57" customFormat="1" hidden="1">
      <c r="A367" s="50">
        <f t="shared" si="128"/>
        <v>3</v>
      </c>
      <c r="B367" s="153"/>
      <c r="C367" s="167" t="s">
        <v>85</v>
      </c>
      <c r="D367" s="137"/>
      <c r="E367" s="51"/>
      <c r="F367" s="51"/>
      <c r="G367" s="51"/>
      <c r="H367" s="51"/>
      <c r="I367" s="51"/>
      <c r="J367" s="52">
        <f>H367+I367</f>
        <v>0</v>
      </c>
      <c r="K367" s="51"/>
      <c r="L367" s="51"/>
      <c r="M367" s="52">
        <f>K367+L367</f>
        <v>0</v>
      </c>
      <c r="N367" s="51"/>
      <c r="O367" s="52">
        <f>M367+N367</f>
        <v>0</v>
      </c>
    </row>
    <row r="368" spans="1:15" s="57" customFormat="1" hidden="1">
      <c r="A368" s="77">
        <f>A369</f>
        <v>3</v>
      </c>
      <c r="B368" s="172"/>
      <c r="C368" s="156"/>
      <c r="D368" s="140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</row>
    <row r="369" spans="1:15" s="57" customFormat="1" hidden="1">
      <c r="A369" s="105">
        <f>MIN(A370:A431)</f>
        <v>3</v>
      </c>
      <c r="B369" s="172"/>
      <c r="C369" s="174" t="s">
        <v>50</v>
      </c>
      <c r="D369" s="140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</row>
    <row r="370" spans="1:15" s="57" customFormat="1" hidden="1">
      <c r="A370" s="50">
        <f t="shared" ref="A370:A423" si="131">IF(MAX(E370:P370)=0,IF(MIN(E370:P370)=0,3,2),2)</f>
        <v>3</v>
      </c>
      <c r="B370" s="145"/>
      <c r="C370" s="146" t="s">
        <v>25</v>
      </c>
      <c r="D370" s="56"/>
      <c r="E370" s="11">
        <f>SUBTOTAL(9,E371:E423)</f>
        <v>0</v>
      </c>
      <c r="F370" s="11">
        <f>SUBTOTAL(9,F371:F423)</f>
        <v>0</v>
      </c>
      <c r="G370" s="11">
        <f>SUBTOTAL(9,G371:G423)</f>
        <v>0</v>
      </c>
      <c r="H370" s="11">
        <f>SUBTOTAL(9,H371:H423)</f>
        <v>0</v>
      </c>
      <c r="I370" s="11">
        <f t="shared" ref="I370:N370" si="132">SUBTOTAL(9,I371:I423)</f>
        <v>0</v>
      </c>
      <c r="J370" s="11">
        <f t="shared" si="132"/>
        <v>0</v>
      </c>
      <c r="K370" s="11">
        <f t="shared" si="132"/>
        <v>0</v>
      </c>
      <c r="L370" s="11">
        <f t="shared" si="132"/>
        <v>0</v>
      </c>
      <c r="M370" s="11">
        <f t="shared" si="132"/>
        <v>0</v>
      </c>
      <c r="N370" s="11">
        <f t="shared" si="132"/>
        <v>0</v>
      </c>
      <c r="O370" s="11">
        <f>SUBTOTAL(9,O371:O423)</f>
        <v>0</v>
      </c>
    </row>
    <row r="371" spans="1:15" s="57" customFormat="1" hidden="1">
      <c r="A371" s="50">
        <f t="shared" si="131"/>
        <v>3</v>
      </c>
      <c r="B371" s="145" t="s">
        <v>14</v>
      </c>
      <c r="C371" s="146" t="s">
        <v>125</v>
      </c>
      <c r="D371" s="56"/>
      <c r="E371" s="11">
        <f>SUBTOTAL(9,E372:E393)</f>
        <v>0</v>
      </c>
      <c r="F371" s="11">
        <f>SUBTOTAL(9,F372:F393)</f>
        <v>0</v>
      </c>
      <c r="G371" s="11">
        <f>SUBTOTAL(9,G372:G393)</f>
        <v>0</v>
      </c>
      <c r="H371" s="11">
        <f>SUBTOTAL(9,H372:H393)</f>
        <v>0</v>
      </c>
      <c r="I371" s="11">
        <f t="shared" ref="I371:N371" si="133">SUBTOTAL(9,I372:I393)</f>
        <v>0</v>
      </c>
      <c r="J371" s="11">
        <f t="shared" si="133"/>
        <v>0</v>
      </c>
      <c r="K371" s="11">
        <f t="shared" si="133"/>
        <v>0</v>
      </c>
      <c r="L371" s="11">
        <f t="shared" si="133"/>
        <v>0</v>
      </c>
      <c r="M371" s="11">
        <f t="shared" si="133"/>
        <v>0</v>
      </c>
      <c r="N371" s="11">
        <f t="shared" si="133"/>
        <v>0</v>
      </c>
      <c r="O371" s="11">
        <f>SUBTOTAL(9,O372:O393)</f>
        <v>0</v>
      </c>
    </row>
    <row r="372" spans="1:15" s="57" customFormat="1" hidden="1">
      <c r="A372" s="50">
        <f t="shared" si="131"/>
        <v>3</v>
      </c>
      <c r="B372" s="147"/>
      <c r="C372" s="146" t="s">
        <v>126</v>
      </c>
      <c r="D372" s="56"/>
      <c r="E372" s="11">
        <f>SUBTOTAL(9,E373:E382)</f>
        <v>0</v>
      </c>
      <c r="F372" s="11">
        <f>SUBTOTAL(9,F373:F382)</f>
        <v>0</v>
      </c>
      <c r="G372" s="11">
        <f>SUBTOTAL(9,G373:G382)</f>
        <v>0</v>
      </c>
      <c r="H372" s="11">
        <f>SUBTOTAL(9,H373:H382)</f>
        <v>0</v>
      </c>
      <c r="I372" s="11">
        <f t="shared" ref="I372:N372" si="134">SUBTOTAL(9,I373:I382)</f>
        <v>0</v>
      </c>
      <c r="J372" s="11">
        <f t="shared" si="134"/>
        <v>0</v>
      </c>
      <c r="K372" s="11">
        <f t="shared" si="134"/>
        <v>0</v>
      </c>
      <c r="L372" s="11">
        <f t="shared" si="134"/>
        <v>0</v>
      </c>
      <c r="M372" s="11">
        <f t="shared" si="134"/>
        <v>0</v>
      </c>
      <c r="N372" s="11">
        <f t="shared" si="134"/>
        <v>0</v>
      </c>
      <c r="O372" s="11">
        <f>SUBTOTAL(9,O373:O382)</f>
        <v>0</v>
      </c>
    </row>
    <row r="373" spans="1:15" s="57" customFormat="1" ht="25.5" hidden="1">
      <c r="A373" s="50">
        <f t="shared" si="131"/>
        <v>3</v>
      </c>
      <c r="B373" s="148"/>
      <c r="C373" s="149" t="s">
        <v>127</v>
      </c>
      <c r="D373" s="58" t="s">
        <v>2</v>
      </c>
      <c r="E373" s="11">
        <f>SUBTOTAL(9,E374:E375)</f>
        <v>0</v>
      </c>
      <c r="F373" s="11">
        <f>SUBTOTAL(9,F374:F375)</f>
        <v>0</v>
      </c>
      <c r="G373" s="11">
        <f>SUBTOTAL(9,G374:G375)</f>
        <v>0</v>
      </c>
      <c r="H373" s="11">
        <f>SUBTOTAL(9,H374:H375)</f>
        <v>0</v>
      </c>
      <c r="I373" s="11">
        <f t="shared" ref="I373:N373" si="135">SUBTOTAL(9,I374:I375)</f>
        <v>0</v>
      </c>
      <c r="J373" s="11">
        <f t="shared" si="135"/>
        <v>0</v>
      </c>
      <c r="K373" s="11">
        <f t="shared" si="135"/>
        <v>0</v>
      </c>
      <c r="L373" s="11">
        <f t="shared" si="135"/>
        <v>0</v>
      </c>
      <c r="M373" s="11">
        <f t="shared" si="135"/>
        <v>0</v>
      </c>
      <c r="N373" s="11">
        <f t="shared" si="135"/>
        <v>0</v>
      </c>
      <c r="O373" s="11">
        <f>SUBTOTAL(9,O374:O375)</f>
        <v>0</v>
      </c>
    </row>
    <row r="374" spans="1:15" s="57" customFormat="1" ht="25.5" hidden="1">
      <c r="A374" s="50">
        <f t="shared" si="131"/>
        <v>3</v>
      </c>
      <c r="B374" s="148"/>
      <c r="C374" s="149" t="s">
        <v>303</v>
      </c>
      <c r="D374" s="58" t="s">
        <v>302</v>
      </c>
      <c r="E374" s="51"/>
      <c r="F374" s="51"/>
      <c r="G374" s="51"/>
      <c r="H374" s="51"/>
      <c r="I374" s="51"/>
      <c r="J374" s="52">
        <f>H374+I374</f>
        <v>0</v>
      </c>
      <c r="K374" s="51"/>
      <c r="L374" s="51"/>
      <c r="M374" s="52">
        <f>K374+L374</f>
        <v>0</v>
      </c>
      <c r="N374" s="51"/>
      <c r="O374" s="52">
        <f>M374+N374</f>
        <v>0</v>
      </c>
    </row>
    <row r="375" spans="1:15" s="57" customFormat="1" ht="25.5" hidden="1">
      <c r="A375" s="50">
        <f t="shared" si="131"/>
        <v>3</v>
      </c>
      <c r="B375" s="148"/>
      <c r="C375" s="149" t="s">
        <v>305</v>
      </c>
      <c r="D375" s="58" t="s">
        <v>304</v>
      </c>
      <c r="E375" s="51"/>
      <c r="F375" s="51"/>
      <c r="G375" s="51"/>
      <c r="H375" s="51"/>
      <c r="I375" s="51"/>
      <c r="J375" s="52">
        <f>H375+I375</f>
        <v>0</v>
      </c>
      <c r="K375" s="51"/>
      <c r="L375" s="51"/>
      <c r="M375" s="52">
        <f>K375+L375</f>
        <v>0</v>
      </c>
      <c r="N375" s="51"/>
      <c r="O375" s="52">
        <f>M375+N375</f>
        <v>0</v>
      </c>
    </row>
    <row r="376" spans="1:15" s="57" customFormat="1" hidden="1">
      <c r="A376" s="50">
        <f t="shared" si="131"/>
        <v>3</v>
      </c>
      <c r="B376" s="150"/>
      <c r="C376" s="151" t="s">
        <v>128</v>
      </c>
      <c r="D376" s="59" t="s">
        <v>3</v>
      </c>
      <c r="E376" s="51"/>
      <c r="F376" s="51"/>
      <c r="G376" s="51"/>
      <c r="H376" s="51"/>
      <c r="I376" s="51"/>
      <c r="J376" s="52">
        <f>H376+I376</f>
        <v>0</v>
      </c>
      <c r="K376" s="51"/>
      <c r="L376" s="51"/>
      <c r="M376" s="52">
        <f>K376+L376</f>
        <v>0</v>
      </c>
      <c r="N376" s="51"/>
      <c r="O376" s="52">
        <f>M376+N376</f>
        <v>0</v>
      </c>
    </row>
    <row r="377" spans="1:15" s="57" customFormat="1" hidden="1">
      <c r="A377" s="50">
        <f t="shared" si="131"/>
        <v>3</v>
      </c>
      <c r="B377" s="150"/>
      <c r="C377" s="152" t="s">
        <v>445</v>
      </c>
      <c r="D377" s="117" t="s">
        <v>446</v>
      </c>
      <c r="E377" s="11">
        <f>SUBTOTAL(9,E378:E381)</f>
        <v>0</v>
      </c>
      <c r="F377" s="11">
        <f>SUBTOTAL(9,F378:F381)</f>
        <v>0</v>
      </c>
      <c r="G377" s="11">
        <f>SUBTOTAL(9,G378:G381)</f>
        <v>0</v>
      </c>
      <c r="H377" s="11">
        <f>SUBTOTAL(9,H378:H381)</f>
        <v>0</v>
      </c>
      <c r="I377" s="11">
        <f t="shared" ref="I377:N377" si="136">SUBTOTAL(9,I378:I381)</f>
        <v>0</v>
      </c>
      <c r="J377" s="11">
        <f t="shared" si="136"/>
        <v>0</v>
      </c>
      <c r="K377" s="11">
        <f t="shared" si="136"/>
        <v>0</v>
      </c>
      <c r="L377" s="11">
        <f t="shared" si="136"/>
        <v>0</v>
      </c>
      <c r="M377" s="11">
        <f t="shared" si="136"/>
        <v>0</v>
      </c>
      <c r="N377" s="11">
        <f t="shared" si="136"/>
        <v>0</v>
      </c>
      <c r="O377" s="11">
        <f>SUBTOTAL(9,O378:O381)</f>
        <v>0</v>
      </c>
    </row>
    <row r="378" spans="1:15" s="57" customFormat="1" ht="25.5" hidden="1">
      <c r="A378" s="50">
        <f t="shared" si="131"/>
        <v>3</v>
      </c>
      <c r="B378" s="150"/>
      <c r="C378" s="149" t="s">
        <v>129</v>
      </c>
      <c r="D378" s="60" t="s">
        <v>37</v>
      </c>
      <c r="E378" s="51"/>
      <c r="F378" s="51"/>
      <c r="G378" s="51"/>
      <c r="H378" s="51"/>
      <c r="I378" s="51"/>
      <c r="J378" s="52">
        <f>H378+I378</f>
        <v>0</v>
      </c>
      <c r="K378" s="51"/>
      <c r="L378" s="51"/>
      <c r="M378" s="52">
        <f>K378+L378</f>
        <v>0</v>
      </c>
      <c r="N378" s="51"/>
      <c r="O378" s="52">
        <f>M378+N378</f>
        <v>0</v>
      </c>
    </row>
    <row r="379" spans="1:15" s="57" customFormat="1" hidden="1">
      <c r="A379" s="50">
        <f t="shared" si="131"/>
        <v>3</v>
      </c>
      <c r="B379" s="150"/>
      <c r="C379" s="149" t="s">
        <v>131</v>
      </c>
      <c r="D379" s="60" t="s">
        <v>39</v>
      </c>
      <c r="E379" s="51"/>
      <c r="F379" s="51"/>
      <c r="G379" s="51"/>
      <c r="H379" s="51"/>
      <c r="I379" s="51"/>
      <c r="J379" s="52">
        <f>H379+I379</f>
        <v>0</v>
      </c>
      <c r="K379" s="51"/>
      <c r="L379" s="51"/>
      <c r="M379" s="52">
        <f>K379+L379</f>
        <v>0</v>
      </c>
      <c r="N379" s="51"/>
      <c r="O379" s="52">
        <f>M379+N379</f>
        <v>0</v>
      </c>
    </row>
    <row r="380" spans="1:15" s="57" customFormat="1" hidden="1">
      <c r="A380" s="50">
        <f t="shared" si="131"/>
        <v>3</v>
      </c>
      <c r="B380" s="150"/>
      <c r="C380" s="149" t="s">
        <v>132</v>
      </c>
      <c r="D380" s="60" t="s">
        <v>40</v>
      </c>
      <c r="E380" s="51"/>
      <c r="F380" s="51"/>
      <c r="G380" s="51"/>
      <c r="H380" s="51"/>
      <c r="I380" s="51"/>
      <c r="J380" s="52">
        <f>H380+I380</f>
        <v>0</v>
      </c>
      <c r="K380" s="51"/>
      <c r="L380" s="51"/>
      <c r="M380" s="52">
        <f>K380+L380</f>
        <v>0</v>
      </c>
      <c r="N380" s="51"/>
      <c r="O380" s="52">
        <f>M380+N380</f>
        <v>0</v>
      </c>
    </row>
    <row r="381" spans="1:15" s="57" customFormat="1" ht="25.5" hidden="1">
      <c r="A381" s="50">
        <f t="shared" si="131"/>
        <v>3</v>
      </c>
      <c r="B381" s="150"/>
      <c r="C381" s="149" t="s">
        <v>133</v>
      </c>
      <c r="D381" s="60" t="s">
        <v>41</v>
      </c>
      <c r="E381" s="51"/>
      <c r="F381" s="51"/>
      <c r="G381" s="51"/>
      <c r="H381" s="51"/>
      <c r="I381" s="51"/>
      <c r="J381" s="52">
        <f>H381+I381</f>
        <v>0</v>
      </c>
      <c r="K381" s="51"/>
      <c r="L381" s="51"/>
      <c r="M381" s="52">
        <f>K381+L381</f>
        <v>0</v>
      </c>
      <c r="N381" s="51"/>
      <c r="O381" s="52">
        <f>M381+N381</f>
        <v>0</v>
      </c>
    </row>
    <row r="382" spans="1:15" s="57" customFormat="1" hidden="1">
      <c r="A382" s="50">
        <f t="shared" si="131"/>
        <v>3</v>
      </c>
      <c r="B382" s="150"/>
      <c r="C382" s="149" t="s">
        <v>447</v>
      </c>
      <c r="D382" s="60" t="s">
        <v>4</v>
      </c>
      <c r="E382" s="51"/>
      <c r="F382" s="51"/>
      <c r="G382" s="51"/>
      <c r="H382" s="51"/>
      <c r="I382" s="51"/>
      <c r="J382" s="52">
        <f>H382+I382</f>
        <v>0</v>
      </c>
      <c r="K382" s="51"/>
      <c r="L382" s="51"/>
      <c r="M382" s="52">
        <f>K382+L382</f>
        <v>0</v>
      </c>
      <c r="N382" s="51"/>
      <c r="O382" s="52">
        <f>M382+N382</f>
        <v>0</v>
      </c>
    </row>
    <row r="383" spans="1:15" hidden="1">
      <c r="A383" s="50">
        <f t="shared" si="131"/>
        <v>3</v>
      </c>
      <c r="B383" s="147"/>
      <c r="C383" s="146" t="s">
        <v>134</v>
      </c>
      <c r="D383" s="56"/>
      <c r="E383" s="11">
        <f>SUBTOTAL(9,E384:E387)</f>
        <v>0</v>
      </c>
      <c r="F383" s="11">
        <f>SUBTOTAL(9,F384:F387)</f>
        <v>0</v>
      </c>
      <c r="G383" s="11">
        <f>SUBTOTAL(9,G384:G387)</f>
        <v>0</v>
      </c>
      <c r="H383" s="11">
        <f>SUBTOTAL(9,H384:H387)</f>
        <v>0</v>
      </c>
      <c r="I383" s="11">
        <f t="shared" ref="I383:N383" si="137">SUBTOTAL(9,I384:I387)</f>
        <v>0</v>
      </c>
      <c r="J383" s="11">
        <f t="shared" si="137"/>
        <v>0</v>
      </c>
      <c r="K383" s="11">
        <f t="shared" si="137"/>
        <v>0</v>
      </c>
      <c r="L383" s="11">
        <f t="shared" si="137"/>
        <v>0</v>
      </c>
      <c r="M383" s="11">
        <f t="shared" si="137"/>
        <v>0</v>
      </c>
      <c r="N383" s="11">
        <f t="shared" si="137"/>
        <v>0</v>
      </c>
      <c r="O383" s="11">
        <f>SUBTOTAL(9,O384:O387)</f>
        <v>0</v>
      </c>
    </row>
    <row r="384" spans="1:15" hidden="1">
      <c r="A384" s="50">
        <f t="shared" si="131"/>
        <v>3</v>
      </c>
      <c r="B384" s="150"/>
      <c r="C384" s="151" t="s">
        <v>135</v>
      </c>
      <c r="D384" s="59" t="s">
        <v>5</v>
      </c>
      <c r="E384" s="51"/>
      <c r="F384" s="51"/>
      <c r="G384" s="51"/>
      <c r="H384" s="51"/>
      <c r="I384" s="51"/>
      <c r="J384" s="52">
        <f>H384+I384</f>
        <v>0</v>
      </c>
      <c r="K384" s="51"/>
      <c r="L384" s="51"/>
      <c r="M384" s="52">
        <f>K384+L384</f>
        <v>0</v>
      </c>
      <c r="N384" s="51"/>
      <c r="O384" s="52">
        <f>M384+N384</f>
        <v>0</v>
      </c>
    </row>
    <row r="385" spans="1:15" hidden="1">
      <c r="A385" s="50">
        <f t="shared" si="131"/>
        <v>3</v>
      </c>
      <c r="B385" s="150"/>
      <c r="C385" s="154" t="s">
        <v>448</v>
      </c>
      <c r="D385" s="118" t="s">
        <v>173</v>
      </c>
      <c r="E385" s="51"/>
      <c r="F385" s="51"/>
      <c r="G385" s="51"/>
      <c r="H385" s="51"/>
      <c r="I385" s="51"/>
      <c r="J385" s="52">
        <f>H385+I385</f>
        <v>0</v>
      </c>
      <c r="K385" s="51"/>
      <c r="L385" s="51"/>
      <c r="M385" s="52">
        <f>K385+L385</f>
        <v>0</v>
      </c>
      <c r="N385" s="51"/>
      <c r="O385" s="52">
        <f>M385+N385</f>
        <v>0</v>
      </c>
    </row>
    <row r="386" spans="1:15" hidden="1">
      <c r="A386" s="50">
        <f t="shared" si="131"/>
        <v>3</v>
      </c>
      <c r="B386" s="153"/>
      <c r="C386" s="155" t="s">
        <v>557</v>
      </c>
      <c r="D386" s="137" t="s">
        <v>8</v>
      </c>
      <c r="E386" s="51"/>
      <c r="F386" s="51"/>
      <c r="G386" s="51"/>
      <c r="H386" s="51"/>
      <c r="I386" s="51"/>
      <c r="J386" s="52">
        <f>H386+I386</f>
        <v>0</v>
      </c>
      <c r="K386" s="51"/>
      <c r="L386" s="51"/>
      <c r="M386" s="52">
        <f>K386+L386</f>
        <v>0</v>
      </c>
      <c r="N386" s="51"/>
      <c r="O386" s="52">
        <f>M386+N386</f>
        <v>0</v>
      </c>
    </row>
    <row r="387" spans="1:15" ht="25.5" hidden="1">
      <c r="A387" s="50">
        <f t="shared" si="131"/>
        <v>3</v>
      </c>
      <c r="B387" s="153"/>
      <c r="C387" s="155" t="s">
        <v>139</v>
      </c>
      <c r="D387" s="136" t="s">
        <v>10</v>
      </c>
      <c r="E387" s="51"/>
      <c r="F387" s="51"/>
      <c r="G387" s="51"/>
      <c r="H387" s="51"/>
      <c r="I387" s="51"/>
      <c r="J387" s="52">
        <f>H387+I387</f>
        <v>0</v>
      </c>
      <c r="K387" s="51"/>
      <c r="L387" s="51"/>
      <c r="M387" s="52">
        <f>K387+L387</f>
        <v>0</v>
      </c>
      <c r="N387" s="51"/>
      <c r="O387" s="52">
        <f>M387+N387</f>
        <v>0</v>
      </c>
    </row>
    <row r="388" spans="1:15" hidden="1">
      <c r="A388" s="50">
        <f t="shared" si="131"/>
        <v>3</v>
      </c>
      <c r="B388" s="156"/>
      <c r="C388" s="157" t="s">
        <v>140</v>
      </c>
      <c r="D388" s="136"/>
      <c r="E388" s="11">
        <f>SUBTOTAL(9,E389:E393)</f>
        <v>0</v>
      </c>
      <c r="F388" s="11">
        <f>SUBTOTAL(9,F389:F393)</f>
        <v>0</v>
      </c>
      <c r="G388" s="11">
        <f>SUBTOTAL(9,G389:G393)</f>
        <v>0</v>
      </c>
      <c r="H388" s="11">
        <f>SUBTOTAL(9,H389:H393)</f>
        <v>0</v>
      </c>
      <c r="I388" s="11">
        <f t="shared" ref="I388:N388" si="138">SUBTOTAL(9,I389:I393)</f>
        <v>0</v>
      </c>
      <c r="J388" s="11">
        <f t="shared" si="138"/>
        <v>0</v>
      </c>
      <c r="K388" s="11">
        <f t="shared" si="138"/>
        <v>0</v>
      </c>
      <c r="L388" s="11">
        <f t="shared" si="138"/>
        <v>0</v>
      </c>
      <c r="M388" s="11">
        <f t="shared" si="138"/>
        <v>0</v>
      </c>
      <c r="N388" s="11">
        <f t="shared" si="138"/>
        <v>0</v>
      </c>
      <c r="O388" s="11">
        <f>SUBTOTAL(9,O389:O393)</f>
        <v>0</v>
      </c>
    </row>
    <row r="389" spans="1:15" hidden="1">
      <c r="A389" s="50">
        <f t="shared" si="131"/>
        <v>3</v>
      </c>
      <c r="B389" s="153"/>
      <c r="C389" s="155" t="s">
        <v>141</v>
      </c>
      <c r="D389" s="137" t="s">
        <v>71</v>
      </c>
      <c r="E389" s="51"/>
      <c r="F389" s="51"/>
      <c r="G389" s="51"/>
      <c r="H389" s="51"/>
      <c r="I389" s="51"/>
      <c r="J389" s="52">
        <f>H389+I389</f>
        <v>0</v>
      </c>
      <c r="K389" s="51"/>
      <c r="L389" s="51"/>
      <c r="M389" s="52">
        <f>K389+L389</f>
        <v>0</v>
      </c>
      <c r="N389" s="51"/>
      <c r="O389" s="52">
        <f>M389+N389</f>
        <v>0</v>
      </c>
    </row>
    <row r="390" spans="1:15" hidden="1">
      <c r="A390" s="50">
        <f t="shared" si="131"/>
        <v>3</v>
      </c>
      <c r="B390" s="153"/>
      <c r="C390" s="155" t="s">
        <v>142</v>
      </c>
      <c r="D390" s="137" t="s">
        <v>73</v>
      </c>
      <c r="E390" s="51"/>
      <c r="F390" s="51"/>
      <c r="G390" s="51"/>
      <c r="H390" s="51"/>
      <c r="I390" s="51"/>
      <c r="J390" s="52">
        <f>H390+I390</f>
        <v>0</v>
      </c>
      <c r="K390" s="51"/>
      <c r="L390" s="51"/>
      <c r="M390" s="52">
        <f>K390+L390</f>
        <v>0</v>
      </c>
      <c r="N390" s="51"/>
      <c r="O390" s="52">
        <f>M390+N390</f>
        <v>0</v>
      </c>
    </row>
    <row r="391" spans="1:15" hidden="1">
      <c r="A391" s="50">
        <f t="shared" si="131"/>
        <v>3</v>
      </c>
      <c r="B391" s="153"/>
      <c r="C391" s="155" t="s">
        <v>143</v>
      </c>
      <c r="D391" s="137" t="s">
        <v>75</v>
      </c>
      <c r="E391" s="51"/>
      <c r="F391" s="51"/>
      <c r="G391" s="51"/>
      <c r="H391" s="51"/>
      <c r="I391" s="51"/>
      <c r="J391" s="52">
        <f>H391+I391</f>
        <v>0</v>
      </c>
      <c r="K391" s="51"/>
      <c r="L391" s="51"/>
      <c r="M391" s="52">
        <f>K391+L391</f>
        <v>0</v>
      </c>
      <c r="N391" s="51"/>
      <c r="O391" s="52">
        <f>M391+N391</f>
        <v>0</v>
      </c>
    </row>
    <row r="392" spans="1:15" hidden="1">
      <c r="A392" s="50">
        <f t="shared" si="131"/>
        <v>3</v>
      </c>
      <c r="B392" s="153"/>
      <c r="C392" s="155" t="s">
        <v>144</v>
      </c>
      <c r="D392" s="137" t="s">
        <v>77</v>
      </c>
      <c r="E392" s="51"/>
      <c r="F392" s="51"/>
      <c r="G392" s="51"/>
      <c r="H392" s="51"/>
      <c r="I392" s="51"/>
      <c r="J392" s="52">
        <f>H392+I392</f>
        <v>0</v>
      </c>
      <c r="K392" s="51"/>
      <c r="L392" s="51"/>
      <c r="M392" s="52">
        <f>K392+L392</f>
        <v>0</v>
      </c>
      <c r="N392" s="51"/>
      <c r="O392" s="52">
        <f>M392+N392</f>
        <v>0</v>
      </c>
    </row>
    <row r="393" spans="1:15" hidden="1">
      <c r="A393" s="50">
        <f t="shared" si="131"/>
        <v>3</v>
      </c>
      <c r="B393" s="153"/>
      <c r="C393" s="155" t="s">
        <v>145</v>
      </c>
      <c r="D393" s="137" t="s">
        <v>28</v>
      </c>
      <c r="E393" s="51"/>
      <c r="F393" s="51"/>
      <c r="G393" s="51"/>
      <c r="H393" s="51"/>
      <c r="I393" s="51"/>
      <c r="J393" s="52">
        <f>H393+I393</f>
        <v>0</v>
      </c>
      <c r="K393" s="51"/>
      <c r="L393" s="51"/>
      <c r="M393" s="52">
        <f>K393+L393</f>
        <v>0</v>
      </c>
      <c r="N393" s="51"/>
      <c r="O393" s="52">
        <f>M393+N393</f>
        <v>0</v>
      </c>
    </row>
    <row r="394" spans="1:15" hidden="1">
      <c r="A394" s="50">
        <f t="shared" si="131"/>
        <v>3</v>
      </c>
      <c r="B394" s="145" t="s">
        <v>146</v>
      </c>
      <c r="C394" s="157" t="s">
        <v>147</v>
      </c>
      <c r="D394" s="56"/>
      <c r="E394" s="11">
        <f>SUBTOTAL(9,E395:E423)</f>
        <v>0</v>
      </c>
      <c r="F394" s="11">
        <f>SUBTOTAL(9,F395:F423)</f>
        <v>0</v>
      </c>
      <c r="G394" s="11">
        <f>SUBTOTAL(9,G395:G423)</f>
        <v>0</v>
      </c>
      <c r="H394" s="11">
        <f>SUBTOTAL(9,H395:H423)</f>
        <v>0</v>
      </c>
      <c r="I394" s="11">
        <f t="shared" ref="I394:N394" si="139">SUBTOTAL(9,I395:I423)</f>
        <v>0</v>
      </c>
      <c r="J394" s="11">
        <f t="shared" si="139"/>
        <v>0</v>
      </c>
      <c r="K394" s="11">
        <f t="shared" si="139"/>
        <v>0</v>
      </c>
      <c r="L394" s="11">
        <f t="shared" si="139"/>
        <v>0</v>
      </c>
      <c r="M394" s="11">
        <f t="shared" si="139"/>
        <v>0</v>
      </c>
      <c r="N394" s="11">
        <f t="shared" si="139"/>
        <v>0</v>
      </c>
      <c r="O394" s="11">
        <f>SUBTOTAL(9,O395:O423)</f>
        <v>0</v>
      </c>
    </row>
    <row r="395" spans="1:15" hidden="1">
      <c r="A395" s="50">
        <f t="shared" si="131"/>
        <v>3</v>
      </c>
      <c r="B395" s="156"/>
      <c r="C395" s="158" t="s">
        <v>26</v>
      </c>
      <c r="D395" s="56"/>
      <c r="E395" s="11">
        <f>SUBTOTAL(9,E396:E414)</f>
        <v>0</v>
      </c>
      <c r="F395" s="11">
        <f t="shared" ref="F395:O395" si="140">SUBTOTAL(9,F396:F414)</f>
        <v>0</v>
      </c>
      <c r="G395" s="11">
        <f t="shared" si="140"/>
        <v>0</v>
      </c>
      <c r="H395" s="11">
        <f t="shared" si="140"/>
        <v>0</v>
      </c>
      <c r="I395" s="11">
        <f t="shared" si="140"/>
        <v>0</v>
      </c>
      <c r="J395" s="11">
        <f t="shared" si="140"/>
        <v>0</v>
      </c>
      <c r="K395" s="11">
        <f t="shared" si="140"/>
        <v>0</v>
      </c>
      <c r="L395" s="11">
        <f t="shared" si="140"/>
        <v>0</v>
      </c>
      <c r="M395" s="11">
        <f t="shared" si="140"/>
        <v>0</v>
      </c>
      <c r="N395" s="11">
        <f t="shared" si="140"/>
        <v>0</v>
      </c>
      <c r="O395" s="11">
        <f t="shared" si="140"/>
        <v>0</v>
      </c>
    </row>
    <row r="396" spans="1:15" hidden="1">
      <c r="A396" s="50">
        <f t="shared" si="131"/>
        <v>3</v>
      </c>
      <c r="B396" s="150"/>
      <c r="C396" s="161" t="s">
        <v>770</v>
      </c>
      <c r="D396" s="56"/>
      <c r="E396" s="11">
        <f>SUBTOTAL(9,E397:E406)</f>
        <v>0</v>
      </c>
      <c r="F396" s="11">
        <f t="shared" ref="F396:O396" si="141">SUBTOTAL(9,F397:F406)</f>
        <v>0</v>
      </c>
      <c r="G396" s="11">
        <f t="shared" si="141"/>
        <v>0</v>
      </c>
      <c r="H396" s="11">
        <f t="shared" si="141"/>
        <v>0</v>
      </c>
      <c r="I396" s="11">
        <f t="shared" si="141"/>
        <v>0</v>
      </c>
      <c r="J396" s="11">
        <f t="shared" si="141"/>
        <v>0</v>
      </c>
      <c r="K396" s="11">
        <f t="shared" si="141"/>
        <v>0</v>
      </c>
      <c r="L396" s="11">
        <f t="shared" si="141"/>
        <v>0</v>
      </c>
      <c r="M396" s="11">
        <f t="shared" si="141"/>
        <v>0</v>
      </c>
      <c r="N396" s="11">
        <f t="shared" si="141"/>
        <v>0</v>
      </c>
      <c r="O396" s="11">
        <f t="shared" si="141"/>
        <v>0</v>
      </c>
    </row>
    <row r="397" spans="1:15" ht="25.5" hidden="1">
      <c r="A397" s="50">
        <f t="shared" si="131"/>
        <v>3</v>
      </c>
      <c r="B397" s="150"/>
      <c r="C397" s="160" t="s">
        <v>771</v>
      </c>
      <c r="D397" s="58" t="s">
        <v>2</v>
      </c>
      <c r="E397" s="11">
        <f>SUBTOTAL(9,E398:E399)</f>
        <v>0</v>
      </c>
      <c r="F397" s="11">
        <f t="shared" ref="F397:O397" si="142">SUBTOTAL(9,F398:F399)</f>
        <v>0</v>
      </c>
      <c r="G397" s="11">
        <f t="shared" si="142"/>
        <v>0</v>
      </c>
      <c r="H397" s="11">
        <f t="shared" si="142"/>
        <v>0</v>
      </c>
      <c r="I397" s="11">
        <f t="shared" si="142"/>
        <v>0</v>
      </c>
      <c r="J397" s="11">
        <f t="shared" si="142"/>
        <v>0</v>
      </c>
      <c r="K397" s="11">
        <f t="shared" si="142"/>
        <v>0</v>
      </c>
      <c r="L397" s="11">
        <f t="shared" si="142"/>
        <v>0</v>
      </c>
      <c r="M397" s="11">
        <f t="shared" si="142"/>
        <v>0</v>
      </c>
      <c r="N397" s="11">
        <f t="shared" si="142"/>
        <v>0</v>
      </c>
      <c r="O397" s="11">
        <f t="shared" si="142"/>
        <v>0</v>
      </c>
    </row>
    <row r="398" spans="1:15" ht="25.5" hidden="1">
      <c r="A398" s="50">
        <f t="shared" si="131"/>
        <v>3</v>
      </c>
      <c r="B398" s="150"/>
      <c r="C398" s="260" t="s">
        <v>772</v>
      </c>
      <c r="D398" s="58" t="s">
        <v>302</v>
      </c>
      <c r="E398" s="51"/>
      <c r="F398" s="51"/>
      <c r="G398" s="51"/>
      <c r="H398" s="51"/>
      <c r="I398" s="51"/>
      <c r="J398" s="52">
        <f>H398+I398</f>
        <v>0</v>
      </c>
      <c r="K398" s="51"/>
      <c r="L398" s="51"/>
      <c r="M398" s="52">
        <f>K398+L398</f>
        <v>0</v>
      </c>
      <c r="N398" s="51"/>
      <c r="O398" s="52">
        <f>M398+N398</f>
        <v>0</v>
      </c>
    </row>
    <row r="399" spans="1:15" ht="25.5" hidden="1">
      <c r="A399" s="50">
        <f t="shared" si="131"/>
        <v>3</v>
      </c>
      <c r="B399" s="150"/>
      <c r="C399" s="260" t="s">
        <v>773</v>
      </c>
      <c r="D399" s="58" t="s">
        <v>304</v>
      </c>
      <c r="E399" s="51"/>
      <c r="F399" s="51"/>
      <c r="G399" s="51"/>
      <c r="H399" s="51"/>
      <c r="I399" s="51"/>
      <c r="J399" s="52">
        <f>H399+I399</f>
        <v>0</v>
      </c>
      <c r="K399" s="51"/>
      <c r="L399" s="51"/>
      <c r="M399" s="52">
        <f>K399+L399</f>
        <v>0</v>
      </c>
      <c r="N399" s="51"/>
      <c r="O399" s="52">
        <f>M399+N399</f>
        <v>0</v>
      </c>
    </row>
    <row r="400" spans="1:15" hidden="1">
      <c r="A400" s="50">
        <f t="shared" si="131"/>
        <v>3</v>
      </c>
      <c r="B400" s="150"/>
      <c r="C400" s="258" t="s">
        <v>42</v>
      </c>
      <c r="D400" s="59" t="s">
        <v>3</v>
      </c>
      <c r="E400" s="51"/>
      <c r="F400" s="51"/>
      <c r="G400" s="51"/>
      <c r="H400" s="51"/>
      <c r="I400" s="51"/>
      <c r="J400" s="52">
        <f>H400+I400</f>
        <v>0</v>
      </c>
      <c r="K400" s="51"/>
      <c r="L400" s="51"/>
      <c r="M400" s="52">
        <f>K400+L400</f>
        <v>0</v>
      </c>
      <c r="N400" s="51"/>
      <c r="O400" s="52">
        <f>M400+N400</f>
        <v>0</v>
      </c>
    </row>
    <row r="401" spans="1:15" hidden="1">
      <c r="A401" s="50">
        <f t="shared" si="131"/>
        <v>3</v>
      </c>
      <c r="B401" s="150"/>
      <c r="C401" s="259" t="s">
        <v>449</v>
      </c>
      <c r="D401" s="117" t="s">
        <v>446</v>
      </c>
      <c r="E401" s="11">
        <f>SUBTOTAL(9,E402:E405)</f>
        <v>0</v>
      </c>
      <c r="F401" s="11">
        <f>SUBTOTAL(9,F402:F405)</f>
        <v>0</v>
      </c>
      <c r="G401" s="11">
        <f>SUBTOTAL(9,G402:G405)</f>
        <v>0</v>
      </c>
      <c r="H401" s="11">
        <f>SUBTOTAL(9,H402:H405)</f>
        <v>0</v>
      </c>
      <c r="I401" s="11">
        <f t="shared" ref="I401:N401" si="143">SUBTOTAL(9,I402:I405)</f>
        <v>0</v>
      </c>
      <c r="J401" s="11">
        <f t="shared" si="143"/>
        <v>0</v>
      </c>
      <c r="K401" s="11">
        <f t="shared" si="143"/>
        <v>0</v>
      </c>
      <c r="L401" s="11">
        <f t="shared" si="143"/>
        <v>0</v>
      </c>
      <c r="M401" s="11">
        <f t="shared" si="143"/>
        <v>0</v>
      </c>
      <c r="N401" s="11">
        <f t="shared" si="143"/>
        <v>0</v>
      </c>
      <c r="O401" s="11">
        <f>SUBTOTAL(9,O402:O405)</f>
        <v>0</v>
      </c>
    </row>
    <row r="402" spans="1:15" ht="25.5" hidden="1">
      <c r="A402" s="50">
        <f t="shared" si="131"/>
        <v>3</v>
      </c>
      <c r="B402" s="150"/>
      <c r="C402" s="260" t="s">
        <v>153</v>
      </c>
      <c r="D402" s="60" t="s">
        <v>37</v>
      </c>
      <c r="E402" s="51"/>
      <c r="F402" s="51"/>
      <c r="G402" s="51"/>
      <c r="H402" s="51"/>
      <c r="I402" s="51"/>
      <c r="J402" s="52">
        <f t="shared" ref="J402:J414" si="144">H402+I402</f>
        <v>0</v>
      </c>
      <c r="K402" s="51"/>
      <c r="L402" s="51"/>
      <c r="M402" s="52">
        <f t="shared" ref="M402:M414" si="145">K402+L402</f>
        <v>0</v>
      </c>
      <c r="N402" s="51"/>
      <c r="O402" s="52">
        <f t="shared" ref="O402:O414" si="146">M402+N402</f>
        <v>0</v>
      </c>
    </row>
    <row r="403" spans="1:15" hidden="1">
      <c r="A403" s="50">
        <f t="shared" si="131"/>
        <v>3</v>
      </c>
      <c r="B403" s="150"/>
      <c r="C403" s="260" t="s">
        <v>155</v>
      </c>
      <c r="D403" s="60" t="s">
        <v>39</v>
      </c>
      <c r="E403" s="51"/>
      <c r="F403" s="51"/>
      <c r="G403" s="51"/>
      <c r="H403" s="51"/>
      <c r="I403" s="51"/>
      <c r="J403" s="52">
        <f t="shared" si="144"/>
        <v>0</v>
      </c>
      <c r="K403" s="51"/>
      <c r="L403" s="51"/>
      <c r="M403" s="52">
        <f t="shared" si="145"/>
        <v>0</v>
      </c>
      <c r="N403" s="51"/>
      <c r="O403" s="52">
        <f t="shared" si="146"/>
        <v>0</v>
      </c>
    </row>
    <row r="404" spans="1:15" ht="25.5" hidden="1">
      <c r="A404" s="50">
        <f t="shared" si="131"/>
        <v>3</v>
      </c>
      <c r="B404" s="150"/>
      <c r="C404" s="260" t="s">
        <v>156</v>
      </c>
      <c r="D404" s="60" t="s">
        <v>40</v>
      </c>
      <c r="E404" s="51"/>
      <c r="F404" s="51"/>
      <c r="G404" s="51"/>
      <c r="H404" s="51"/>
      <c r="I404" s="51"/>
      <c r="J404" s="52">
        <f t="shared" si="144"/>
        <v>0</v>
      </c>
      <c r="K404" s="51"/>
      <c r="L404" s="51"/>
      <c r="M404" s="52">
        <f t="shared" si="145"/>
        <v>0</v>
      </c>
      <c r="N404" s="51"/>
      <c r="O404" s="52">
        <f t="shared" si="146"/>
        <v>0</v>
      </c>
    </row>
    <row r="405" spans="1:15" ht="25.5" hidden="1">
      <c r="A405" s="50">
        <f t="shared" si="131"/>
        <v>3</v>
      </c>
      <c r="B405" s="150"/>
      <c r="C405" s="260" t="s">
        <v>157</v>
      </c>
      <c r="D405" s="60" t="s">
        <v>41</v>
      </c>
      <c r="E405" s="51"/>
      <c r="F405" s="51"/>
      <c r="G405" s="51"/>
      <c r="H405" s="51"/>
      <c r="I405" s="51"/>
      <c r="J405" s="52">
        <f t="shared" si="144"/>
        <v>0</v>
      </c>
      <c r="K405" s="51"/>
      <c r="L405" s="51"/>
      <c r="M405" s="52">
        <f t="shared" si="145"/>
        <v>0</v>
      </c>
      <c r="N405" s="51"/>
      <c r="O405" s="52">
        <f t="shared" si="146"/>
        <v>0</v>
      </c>
    </row>
    <row r="406" spans="1:15" hidden="1">
      <c r="A406" s="50">
        <f t="shared" si="131"/>
        <v>3</v>
      </c>
      <c r="B406" s="150"/>
      <c r="C406" s="160" t="s">
        <v>158</v>
      </c>
      <c r="D406" s="60" t="s">
        <v>4</v>
      </c>
      <c r="E406" s="51"/>
      <c r="F406" s="51"/>
      <c r="G406" s="51"/>
      <c r="H406" s="51"/>
      <c r="I406" s="51"/>
      <c r="J406" s="52">
        <f t="shared" si="144"/>
        <v>0</v>
      </c>
      <c r="K406" s="51"/>
      <c r="L406" s="51"/>
      <c r="M406" s="52">
        <f t="shared" si="145"/>
        <v>0</v>
      </c>
      <c r="N406" s="51"/>
      <c r="O406" s="52">
        <f t="shared" si="146"/>
        <v>0</v>
      </c>
    </row>
    <row r="407" spans="1:15" hidden="1">
      <c r="A407" s="50">
        <f t="shared" si="131"/>
        <v>3</v>
      </c>
      <c r="B407" s="150"/>
      <c r="C407" s="159" t="s">
        <v>19</v>
      </c>
      <c r="D407" s="59" t="s">
        <v>5</v>
      </c>
      <c r="E407" s="51"/>
      <c r="F407" s="51"/>
      <c r="G407" s="51"/>
      <c r="H407" s="51"/>
      <c r="I407" s="51"/>
      <c r="J407" s="52">
        <f t="shared" si="144"/>
        <v>0</v>
      </c>
      <c r="K407" s="51"/>
      <c r="L407" s="51"/>
      <c r="M407" s="52">
        <f t="shared" si="145"/>
        <v>0</v>
      </c>
      <c r="N407" s="51"/>
      <c r="O407" s="52">
        <f t="shared" si="146"/>
        <v>0</v>
      </c>
    </row>
    <row r="408" spans="1:15" hidden="1">
      <c r="A408" s="50">
        <f t="shared" si="131"/>
        <v>3</v>
      </c>
      <c r="B408" s="150"/>
      <c r="C408" s="162" t="s">
        <v>450</v>
      </c>
      <c r="D408" s="118" t="s">
        <v>173</v>
      </c>
      <c r="E408" s="51"/>
      <c r="F408" s="51"/>
      <c r="G408" s="51"/>
      <c r="H408" s="51"/>
      <c r="I408" s="51"/>
      <c r="J408" s="52">
        <f t="shared" si="144"/>
        <v>0</v>
      </c>
      <c r="K408" s="51"/>
      <c r="L408" s="51"/>
      <c r="M408" s="52">
        <f t="shared" si="145"/>
        <v>0</v>
      </c>
      <c r="N408" s="51"/>
      <c r="O408" s="52">
        <f t="shared" si="146"/>
        <v>0</v>
      </c>
    </row>
    <row r="409" spans="1:15" s="57" customFormat="1" hidden="1">
      <c r="A409" s="50">
        <f t="shared" si="131"/>
        <v>3</v>
      </c>
      <c r="B409" s="153"/>
      <c r="C409" s="163" t="s">
        <v>29</v>
      </c>
      <c r="D409" s="136" t="s">
        <v>6</v>
      </c>
      <c r="E409" s="51"/>
      <c r="F409" s="51"/>
      <c r="G409" s="51"/>
      <c r="H409" s="51"/>
      <c r="I409" s="51"/>
      <c r="J409" s="52">
        <f t="shared" si="144"/>
        <v>0</v>
      </c>
      <c r="K409" s="51"/>
      <c r="L409" s="51"/>
      <c r="M409" s="52">
        <f t="shared" si="145"/>
        <v>0</v>
      </c>
      <c r="N409" s="51"/>
      <c r="O409" s="52">
        <f t="shared" si="146"/>
        <v>0</v>
      </c>
    </row>
    <row r="410" spans="1:15" s="57" customFormat="1" hidden="1">
      <c r="A410" s="50">
        <f t="shared" si="131"/>
        <v>3</v>
      </c>
      <c r="B410" s="153"/>
      <c r="C410" s="163" t="s">
        <v>21</v>
      </c>
      <c r="D410" s="137" t="s">
        <v>8</v>
      </c>
      <c r="E410" s="51"/>
      <c r="F410" s="51"/>
      <c r="G410" s="51"/>
      <c r="H410" s="51"/>
      <c r="I410" s="51"/>
      <c r="J410" s="52">
        <f>H410+I410</f>
        <v>0</v>
      </c>
      <c r="K410" s="51"/>
      <c r="L410" s="51"/>
      <c r="M410" s="52">
        <f>K410+L410</f>
        <v>0</v>
      </c>
      <c r="N410" s="51"/>
      <c r="O410" s="52">
        <f t="shared" si="146"/>
        <v>0</v>
      </c>
    </row>
    <row r="411" spans="1:15" s="57" customFormat="1" hidden="1">
      <c r="A411" s="50">
        <f t="shared" si="131"/>
        <v>3</v>
      </c>
      <c r="B411" s="153"/>
      <c r="C411" s="163" t="s">
        <v>526</v>
      </c>
      <c r="D411" s="137" t="s">
        <v>31</v>
      </c>
      <c r="E411" s="51"/>
      <c r="F411" s="51"/>
      <c r="G411" s="51"/>
      <c r="H411" s="51"/>
      <c r="I411" s="51"/>
      <c r="J411" s="52">
        <f t="shared" si="144"/>
        <v>0</v>
      </c>
      <c r="K411" s="51"/>
      <c r="L411" s="51"/>
      <c r="M411" s="52">
        <f t="shared" si="145"/>
        <v>0</v>
      </c>
      <c r="N411" s="51"/>
      <c r="O411" s="52">
        <f t="shared" si="146"/>
        <v>0</v>
      </c>
    </row>
    <row r="412" spans="1:15" s="57" customFormat="1" hidden="1">
      <c r="A412" s="50">
        <f t="shared" si="131"/>
        <v>3</v>
      </c>
      <c r="B412" s="153"/>
      <c r="C412" s="163" t="s">
        <v>558</v>
      </c>
      <c r="D412" s="137" t="s">
        <v>559</v>
      </c>
      <c r="E412" s="51"/>
      <c r="F412" s="51"/>
      <c r="G412" s="51"/>
      <c r="H412" s="51"/>
      <c r="I412" s="51"/>
      <c r="J412" s="52">
        <f t="shared" si="144"/>
        <v>0</v>
      </c>
      <c r="K412" s="51"/>
      <c r="L412" s="51"/>
      <c r="M412" s="52">
        <f t="shared" si="145"/>
        <v>0</v>
      </c>
      <c r="N412" s="51"/>
      <c r="O412" s="52">
        <f t="shared" si="146"/>
        <v>0</v>
      </c>
    </row>
    <row r="413" spans="1:15" s="57" customFormat="1" ht="25.5" hidden="1">
      <c r="A413" s="50">
        <f t="shared" si="131"/>
        <v>3</v>
      </c>
      <c r="B413" s="153"/>
      <c r="C413" s="163" t="s">
        <v>528</v>
      </c>
      <c r="D413" s="136" t="s">
        <v>9</v>
      </c>
      <c r="E413" s="51"/>
      <c r="F413" s="51"/>
      <c r="G413" s="51"/>
      <c r="H413" s="51"/>
      <c r="I413" s="51"/>
      <c r="J413" s="52">
        <f t="shared" si="144"/>
        <v>0</v>
      </c>
      <c r="K413" s="51"/>
      <c r="L413" s="51"/>
      <c r="M413" s="52">
        <f t="shared" si="145"/>
        <v>0</v>
      </c>
      <c r="N413" s="51"/>
      <c r="O413" s="52">
        <f t="shared" si="146"/>
        <v>0</v>
      </c>
    </row>
    <row r="414" spans="1:15" s="57" customFormat="1" ht="25.5" hidden="1">
      <c r="A414" s="50">
        <f t="shared" si="131"/>
        <v>3</v>
      </c>
      <c r="B414" s="153"/>
      <c r="C414" s="163" t="s">
        <v>30</v>
      </c>
      <c r="D414" s="136" t="s">
        <v>10</v>
      </c>
      <c r="E414" s="51"/>
      <c r="F414" s="51"/>
      <c r="G414" s="51"/>
      <c r="H414" s="51"/>
      <c r="I414" s="51"/>
      <c r="J414" s="52">
        <f t="shared" si="144"/>
        <v>0</v>
      </c>
      <c r="K414" s="51"/>
      <c r="L414" s="51"/>
      <c r="M414" s="52">
        <f t="shared" si="145"/>
        <v>0</v>
      </c>
      <c r="N414" s="51"/>
      <c r="O414" s="52">
        <f t="shared" si="146"/>
        <v>0</v>
      </c>
    </row>
    <row r="415" spans="1:15" s="57" customFormat="1" hidden="1">
      <c r="A415" s="50">
        <f t="shared" si="131"/>
        <v>3</v>
      </c>
      <c r="B415" s="153"/>
      <c r="C415" s="165" t="s">
        <v>451</v>
      </c>
      <c r="D415" s="138" t="s">
        <v>93</v>
      </c>
      <c r="E415" s="11">
        <f>SUBTOTAL(9,E416:E417)</f>
        <v>0</v>
      </c>
      <c r="F415" s="11">
        <f>SUBTOTAL(9,F416:F417)</f>
        <v>0</v>
      </c>
      <c r="G415" s="11">
        <f>SUBTOTAL(9,G416:G417)</f>
        <v>0</v>
      </c>
      <c r="H415" s="11">
        <f>SUBTOTAL(9,H416:H417)</f>
        <v>0</v>
      </c>
      <c r="I415" s="11">
        <f t="shared" ref="I415:N415" si="147">SUBTOTAL(9,I416:I417)</f>
        <v>0</v>
      </c>
      <c r="J415" s="11">
        <f t="shared" si="147"/>
        <v>0</v>
      </c>
      <c r="K415" s="11">
        <f t="shared" si="147"/>
        <v>0</v>
      </c>
      <c r="L415" s="11">
        <f t="shared" si="147"/>
        <v>0</v>
      </c>
      <c r="M415" s="11">
        <f t="shared" si="147"/>
        <v>0</v>
      </c>
      <c r="N415" s="11">
        <f t="shared" si="147"/>
        <v>0</v>
      </c>
      <c r="O415" s="11">
        <f>SUBTOTAL(9,O416:O417)</f>
        <v>0</v>
      </c>
    </row>
    <row r="416" spans="1:15" s="57" customFormat="1" hidden="1">
      <c r="A416" s="50">
        <f t="shared" si="131"/>
        <v>3</v>
      </c>
      <c r="B416" s="153"/>
      <c r="C416" s="166" t="s">
        <v>452</v>
      </c>
      <c r="D416" s="138" t="s">
        <v>453</v>
      </c>
      <c r="E416" s="51"/>
      <c r="F416" s="51"/>
      <c r="G416" s="51"/>
      <c r="H416" s="51"/>
      <c r="I416" s="51"/>
      <c r="J416" s="52">
        <f>H416+I416</f>
        <v>0</v>
      </c>
      <c r="K416" s="51"/>
      <c r="L416" s="51"/>
      <c r="M416" s="52">
        <f>K416+L416</f>
        <v>0</v>
      </c>
      <c r="N416" s="51"/>
      <c r="O416" s="52">
        <f>M416+N416</f>
        <v>0</v>
      </c>
    </row>
    <row r="417" spans="1:15" s="57" customFormat="1" hidden="1">
      <c r="A417" s="50">
        <f t="shared" si="131"/>
        <v>3</v>
      </c>
      <c r="B417" s="153"/>
      <c r="C417" s="166" t="s">
        <v>454</v>
      </c>
      <c r="D417" s="138" t="s">
        <v>455</v>
      </c>
      <c r="E417" s="51"/>
      <c r="F417" s="51"/>
      <c r="G417" s="51"/>
      <c r="H417" s="51"/>
      <c r="I417" s="51"/>
      <c r="J417" s="52">
        <f>H417+I417</f>
        <v>0</v>
      </c>
      <c r="K417" s="51"/>
      <c r="L417" s="51"/>
      <c r="M417" s="52">
        <f>K417+L417</f>
        <v>0</v>
      </c>
      <c r="N417" s="51"/>
      <c r="O417" s="52">
        <f>M417+N417</f>
        <v>0</v>
      </c>
    </row>
    <row r="418" spans="1:15" s="57" customFormat="1" hidden="1">
      <c r="A418" s="50">
        <f t="shared" si="131"/>
        <v>3</v>
      </c>
      <c r="B418" s="156"/>
      <c r="C418" s="158" t="s">
        <v>32</v>
      </c>
      <c r="D418" s="136"/>
      <c r="E418" s="11">
        <f>SUBTOTAL(9,E419:E423)</f>
        <v>0</v>
      </c>
      <c r="F418" s="11">
        <f>SUBTOTAL(9,F419:F423)</f>
        <v>0</v>
      </c>
      <c r="G418" s="11">
        <f>SUBTOTAL(9,G419:G423)</f>
        <v>0</v>
      </c>
      <c r="H418" s="11">
        <f>SUBTOTAL(9,H419:H423)</f>
        <v>0</v>
      </c>
      <c r="I418" s="11">
        <f t="shared" ref="I418:N418" si="148">SUBTOTAL(9,I419:I423)</f>
        <v>0</v>
      </c>
      <c r="J418" s="11">
        <f t="shared" si="148"/>
        <v>0</v>
      </c>
      <c r="K418" s="11">
        <f t="shared" si="148"/>
        <v>0</v>
      </c>
      <c r="L418" s="11">
        <f t="shared" si="148"/>
        <v>0</v>
      </c>
      <c r="M418" s="11">
        <f t="shared" si="148"/>
        <v>0</v>
      </c>
      <c r="N418" s="11">
        <f t="shared" si="148"/>
        <v>0</v>
      </c>
      <c r="O418" s="11">
        <f>SUBTOTAL(9,O419:O423)</f>
        <v>0</v>
      </c>
    </row>
    <row r="419" spans="1:15" s="57" customFormat="1" hidden="1">
      <c r="A419" s="50">
        <f t="shared" si="131"/>
        <v>3</v>
      </c>
      <c r="B419" s="153"/>
      <c r="C419" s="163" t="s">
        <v>70</v>
      </c>
      <c r="D419" s="137" t="s">
        <v>71</v>
      </c>
      <c r="E419" s="51"/>
      <c r="F419" s="51"/>
      <c r="G419" s="51"/>
      <c r="H419" s="51"/>
      <c r="I419" s="51"/>
      <c r="J419" s="52">
        <f>H419+I419</f>
        <v>0</v>
      </c>
      <c r="K419" s="51"/>
      <c r="L419" s="51"/>
      <c r="M419" s="52">
        <f>K419+L419</f>
        <v>0</v>
      </c>
      <c r="N419" s="51"/>
      <c r="O419" s="52">
        <f>M419+N419</f>
        <v>0</v>
      </c>
    </row>
    <row r="420" spans="1:15" s="57" customFormat="1" hidden="1">
      <c r="A420" s="50">
        <f t="shared" si="131"/>
        <v>3</v>
      </c>
      <c r="B420" s="153"/>
      <c r="C420" s="163" t="s">
        <v>72</v>
      </c>
      <c r="D420" s="137" t="s">
        <v>73</v>
      </c>
      <c r="E420" s="51"/>
      <c r="F420" s="51"/>
      <c r="G420" s="51"/>
      <c r="H420" s="51"/>
      <c r="I420" s="51"/>
      <c r="J420" s="52">
        <f>H420+I420</f>
        <v>0</v>
      </c>
      <c r="K420" s="51"/>
      <c r="L420" s="51"/>
      <c r="M420" s="52">
        <f>K420+L420</f>
        <v>0</v>
      </c>
      <c r="N420" s="51"/>
      <c r="O420" s="52">
        <f>M420+N420</f>
        <v>0</v>
      </c>
    </row>
    <row r="421" spans="1:15" s="57" customFormat="1" hidden="1">
      <c r="A421" s="50">
        <f t="shared" si="131"/>
        <v>3</v>
      </c>
      <c r="B421" s="153"/>
      <c r="C421" s="163" t="s">
        <v>74</v>
      </c>
      <c r="D421" s="137" t="s">
        <v>75</v>
      </c>
      <c r="E421" s="51"/>
      <c r="F421" s="51"/>
      <c r="G421" s="51"/>
      <c r="H421" s="51"/>
      <c r="I421" s="51"/>
      <c r="J421" s="52">
        <f>H421+I421</f>
        <v>0</v>
      </c>
      <c r="K421" s="51"/>
      <c r="L421" s="51"/>
      <c r="M421" s="52">
        <f>K421+L421</f>
        <v>0</v>
      </c>
      <c r="N421" s="51"/>
      <c r="O421" s="52">
        <f>M421+N421</f>
        <v>0</v>
      </c>
    </row>
    <row r="422" spans="1:15" s="57" customFormat="1" hidden="1">
      <c r="A422" s="50">
        <f t="shared" si="131"/>
        <v>3</v>
      </c>
      <c r="B422" s="153"/>
      <c r="C422" s="163" t="s">
        <v>76</v>
      </c>
      <c r="D422" s="137" t="s">
        <v>77</v>
      </c>
      <c r="E422" s="51"/>
      <c r="F422" s="51"/>
      <c r="G422" s="51"/>
      <c r="H422" s="51"/>
      <c r="I422" s="51"/>
      <c r="J422" s="52">
        <f>H422+I422</f>
        <v>0</v>
      </c>
      <c r="K422" s="51"/>
      <c r="L422" s="51"/>
      <c r="M422" s="52">
        <f>K422+L422</f>
        <v>0</v>
      </c>
      <c r="N422" s="51"/>
      <c r="O422" s="52">
        <f>M422+N422</f>
        <v>0</v>
      </c>
    </row>
    <row r="423" spans="1:15" s="57" customFormat="1" hidden="1">
      <c r="A423" s="50">
        <f t="shared" si="131"/>
        <v>3</v>
      </c>
      <c r="B423" s="153"/>
      <c r="C423" s="163" t="s">
        <v>12</v>
      </c>
      <c r="D423" s="137" t="s">
        <v>28</v>
      </c>
      <c r="E423" s="51"/>
      <c r="F423" s="51"/>
      <c r="G423" s="51"/>
      <c r="H423" s="51"/>
      <c r="I423" s="51"/>
      <c r="J423" s="52">
        <f>H423+I423</f>
        <v>0</v>
      </c>
      <c r="K423" s="51"/>
      <c r="L423" s="51"/>
      <c r="M423" s="52">
        <f>K423+L423</f>
        <v>0</v>
      </c>
      <c r="N423" s="51"/>
      <c r="O423" s="52">
        <f>M423+N423</f>
        <v>0</v>
      </c>
    </row>
    <row r="424" spans="1:15" s="57" customFormat="1" hidden="1">
      <c r="A424" s="77">
        <f>A425</f>
        <v>3</v>
      </c>
      <c r="B424" s="153"/>
      <c r="C424" s="155"/>
      <c r="D424" s="137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</row>
    <row r="425" spans="1:15" s="57" customFormat="1" hidden="1">
      <c r="A425" s="105">
        <f>MIN(A426:A431)</f>
        <v>3</v>
      </c>
      <c r="B425" s="153"/>
      <c r="C425" s="157" t="s">
        <v>36</v>
      </c>
      <c r="D425" s="137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</row>
    <row r="426" spans="1:15" s="57" customFormat="1" hidden="1">
      <c r="A426" s="50">
        <f t="shared" ref="A426:A431" si="149">IF(MAX(E426:P426)=0,IF(MIN(E426:P426)=0,3,2),2)</f>
        <v>3</v>
      </c>
      <c r="B426" s="153"/>
      <c r="C426" s="155" t="s">
        <v>34</v>
      </c>
      <c r="D426" s="137"/>
      <c r="E426" s="62">
        <f>SUM(E427:E428)</f>
        <v>0</v>
      </c>
      <c r="F426" s="62">
        <f>SUM(F427:F428)</f>
        <v>0</v>
      </c>
      <c r="G426" s="62">
        <f>SUM(G427:G428)</f>
        <v>0</v>
      </c>
      <c r="H426" s="62">
        <f>SUM(H427:H428)</f>
        <v>0</v>
      </c>
      <c r="I426" s="62">
        <f t="shared" ref="I426:N426" si="150">SUM(I427:I428)</f>
        <v>0</v>
      </c>
      <c r="J426" s="62">
        <f t="shared" si="150"/>
        <v>0</v>
      </c>
      <c r="K426" s="62">
        <f t="shared" si="150"/>
        <v>0</v>
      </c>
      <c r="L426" s="62">
        <f t="shared" si="150"/>
        <v>0</v>
      </c>
      <c r="M426" s="62">
        <f t="shared" si="150"/>
        <v>0</v>
      </c>
      <c r="N426" s="62">
        <f t="shared" si="150"/>
        <v>0</v>
      </c>
      <c r="O426" s="62">
        <f>SUM(O427:O428)</f>
        <v>0</v>
      </c>
    </row>
    <row r="427" spans="1:15" s="57" customFormat="1" hidden="1">
      <c r="A427" s="50">
        <f t="shared" si="149"/>
        <v>3</v>
      </c>
      <c r="B427" s="153"/>
      <c r="C427" s="167" t="s">
        <v>80</v>
      </c>
      <c r="D427" s="137"/>
      <c r="E427" s="51"/>
      <c r="F427" s="51"/>
      <c r="G427" s="51"/>
      <c r="H427" s="51"/>
      <c r="I427" s="51"/>
      <c r="J427" s="52">
        <f>H427+I427</f>
        <v>0</v>
      </c>
      <c r="K427" s="51"/>
      <c r="L427" s="51"/>
      <c r="M427" s="52">
        <f>K427+L427</f>
        <v>0</v>
      </c>
      <c r="N427" s="51"/>
      <c r="O427" s="52">
        <f>M427+N427</f>
        <v>0</v>
      </c>
    </row>
    <row r="428" spans="1:15" s="57" customFormat="1" hidden="1">
      <c r="A428" s="50">
        <f t="shared" si="149"/>
        <v>3</v>
      </c>
      <c r="B428" s="153"/>
      <c r="C428" s="167" t="s">
        <v>81</v>
      </c>
      <c r="D428" s="137"/>
      <c r="E428" s="51"/>
      <c r="F428" s="51"/>
      <c r="G428" s="51"/>
      <c r="H428" s="51"/>
      <c r="I428" s="51"/>
      <c r="J428" s="52">
        <f>H428+I428</f>
        <v>0</v>
      </c>
      <c r="K428" s="51"/>
      <c r="L428" s="51"/>
      <c r="M428" s="52">
        <f>K428+L428</f>
        <v>0</v>
      </c>
      <c r="N428" s="51"/>
      <c r="O428" s="52">
        <f>M428+N428</f>
        <v>0</v>
      </c>
    </row>
    <row r="429" spans="1:15" s="57" customFormat="1" hidden="1">
      <c r="A429" s="50">
        <f t="shared" si="149"/>
        <v>3</v>
      </c>
      <c r="B429" s="153"/>
      <c r="C429" s="155" t="s">
        <v>35</v>
      </c>
      <c r="D429" s="137"/>
      <c r="E429" s="62">
        <f>SUM(E430:E431)</f>
        <v>0</v>
      </c>
      <c r="F429" s="62">
        <f>SUM(F430:F431)</f>
        <v>0</v>
      </c>
      <c r="G429" s="62">
        <f>SUM(G430:G431)</f>
        <v>0</v>
      </c>
      <c r="H429" s="62">
        <f>SUM(H430:H431)</f>
        <v>0</v>
      </c>
      <c r="I429" s="62">
        <f t="shared" ref="I429:N429" si="151">SUM(I430:I431)</f>
        <v>0</v>
      </c>
      <c r="J429" s="62">
        <f t="shared" si="151"/>
        <v>0</v>
      </c>
      <c r="K429" s="62">
        <f t="shared" si="151"/>
        <v>0</v>
      </c>
      <c r="L429" s="62">
        <f t="shared" si="151"/>
        <v>0</v>
      </c>
      <c r="M429" s="62">
        <f t="shared" si="151"/>
        <v>0</v>
      </c>
      <c r="N429" s="62">
        <f t="shared" si="151"/>
        <v>0</v>
      </c>
      <c r="O429" s="62">
        <f>SUM(O430:O431)</f>
        <v>0</v>
      </c>
    </row>
    <row r="430" spans="1:15" s="57" customFormat="1" hidden="1">
      <c r="A430" s="50">
        <f t="shared" si="149"/>
        <v>3</v>
      </c>
      <c r="B430" s="153"/>
      <c r="C430" s="167" t="s">
        <v>84</v>
      </c>
      <c r="D430" s="137"/>
      <c r="E430" s="51"/>
      <c r="F430" s="51"/>
      <c r="G430" s="51"/>
      <c r="H430" s="51"/>
      <c r="I430" s="51"/>
      <c r="J430" s="52">
        <f>H430+I430</f>
        <v>0</v>
      </c>
      <c r="K430" s="51"/>
      <c r="L430" s="51"/>
      <c r="M430" s="52">
        <f>K430+L430</f>
        <v>0</v>
      </c>
      <c r="N430" s="51"/>
      <c r="O430" s="52">
        <f>M430+N430</f>
        <v>0</v>
      </c>
    </row>
    <row r="431" spans="1:15" s="57" customFormat="1" hidden="1">
      <c r="A431" s="50">
        <f t="shared" si="149"/>
        <v>3</v>
      </c>
      <c r="B431" s="153"/>
      <c r="C431" s="167" t="s">
        <v>85</v>
      </c>
      <c r="D431" s="137"/>
      <c r="E431" s="51"/>
      <c r="F431" s="51"/>
      <c r="G431" s="51"/>
      <c r="H431" s="51"/>
      <c r="I431" s="51"/>
      <c r="J431" s="52">
        <f>H431+I431</f>
        <v>0</v>
      </c>
      <c r="K431" s="51"/>
      <c r="L431" s="51"/>
      <c r="M431" s="52">
        <f>K431+L431</f>
        <v>0</v>
      </c>
      <c r="N431" s="51"/>
      <c r="O431" s="52">
        <f>M431+N431</f>
        <v>0</v>
      </c>
    </row>
    <row r="432" spans="1:15" s="57" customFormat="1" hidden="1">
      <c r="A432" s="77">
        <f>A433</f>
        <v>3</v>
      </c>
      <c r="B432" s="172"/>
      <c r="C432" s="156"/>
      <c r="D432" s="140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</row>
    <row r="433" spans="1:15" s="57" customFormat="1" hidden="1">
      <c r="A433" s="105">
        <f>MIN(A434:A495)</f>
        <v>3</v>
      </c>
      <c r="B433" s="172"/>
      <c r="C433" s="174" t="s">
        <v>51</v>
      </c>
      <c r="D433" s="140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</row>
    <row r="434" spans="1:15" s="57" customFormat="1" hidden="1">
      <c r="A434" s="50">
        <f t="shared" ref="A434:A487" si="152">IF(MAX(E434:P434)=0,IF(MIN(E434:P434)=0,3,2),2)</f>
        <v>3</v>
      </c>
      <c r="B434" s="145"/>
      <c r="C434" s="146" t="s">
        <v>25</v>
      </c>
      <c r="D434" s="56"/>
      <c r="E434" s="11">
        <f>SUBTOTAL(9,E435:E487)</f>
        <v>0</v>
      </c>
      <c r="F434" s="11">
        <f>SUBTOTAL(9,F435:F487)</f>
        <v>0</v>
      </c>
      <c r="G434" s="11">
        <f>SUBTOTAL(9,G435:G487)</f>
        <v>0</v>
      </c>
      <c r="H434" s="11">
        <f>SUBTOTAL(9,H435:H487)</f>
        <v>0</v>
      </c>
      <c r="I434" s="11">
        <f t="shared" ref="I434:N434" si="153">SUBTOTAL(9,I435:I487)</f>
        <v>0</v>
      </c>
      <c r="J434" s="11">
        <f t="shared" si="153"/>
        <v>0</v>
      </c>
      <c r="K434" s="11">
        <f t="shared" si="153"/>
        <v>0</v>
      </c>
      <c r="L434" s="11">
        <f t="shared" si="153"/>
        <v>0</v>
      </c>
      <c r="M434" s="11">
        <f t="shared" si="153"/>
        <v>0</v>
      </c>
      <c r="N434" s="11">
        <f t="shared" si="153"/>
        <v>0</v>
      </c>
      <c r="O434" s="11">
        <f>SUBTOTAL(9,O435:O487)</f>
        <v>0</v>
      </c>
    </row>
    <row r="435" spans="1:15" s="57" customFormat="1" hidden="1">
      <c r="A435" s="50">
        <f t="shared" si="152"/>
        <v>3</v>
      </c>
      <c r="B435" s="145" t="s">
        <v>14</v>
      </c>
      <c r="C435" s="146" t="s">
        <v>125</v>
      </c>
      <c r="D435" s="56"/>
      <c r="E435" s="11">
        <f>SUBTOTAL(9,E436:E457)</f>
        <v>0</v>
      </c>
      <c r="F435" s="11">
        <f>SUBTOTAL(9,F436:F457)</f>
        <v>0</v>
      </c>
      <c r="G435" s="11">
        <f>SUBTOTAL(9,G436:G457)</f>
        <v>0</v>
      </c>
      <c r="H435" s="11">
        <f>SUBTOTAL(9,H436:H457)</f>
        <v>0</v>
      </c>
      <c r="I435" s="11">
        <f t="shared" ref="I435:N435" si="154">SUBTOTAL(9,I436:I457)</f>
        <v>0</v>
      </c>
      <c r="J435" s="11">
        <f t="shared" si="154"/>
        <v>0</v>
      </c>
      <c r="K435" s="11">
        <f t="shared" si="154"/>
        <v>0</v>
      </c>
      <c r="L435" s="11">
        <f t="shared" si="154"/>
        <v>0</v>
      </c>
      <c r="M435" s="11">
        <f t="shared" si="154"/>
        <v>0</v>
      </c>
      <c r="N435" s="11">
        <f t="shared" si="154"/>
        <v>0</v>
      </c>
      <c r="O435" s="11">
        <f>SUBTOTAL(9,O436:O457)</f>
        <v>0</v>
      </c>
    </row>
    <row r="436" spans="1:15" s="57" customFormat="1" hidden="1">
      <c r="A436" s="50">
        <f t="shared" si="152"/>
        <v>3</v>
      </c>
      <c r="B436" s="147"/>
      <c r="C436" s="146" t="s">
        <v>126</v>
      </c>
      <c r="D436" s="56"/>
      <c r="E436" s="11">
        <f>SUBTOTAL(9,E437:E446)</f>
        <v>0</v>
      </c>
      <c r="F436" s="11">
        <f>SUBTOTAL(9,F437:F446)</f>
        <v>0</v>
      </c>
      <c r="G436" s="11">
        <f>SUBTOTAL(9,G437:G446)</f>
        <v>0</v>
      </c>
      <c r="H436" s="11">
        <f>SUBTOTAL(9,H437:H446)</f>
        <v>0</v>
      </c>
      <c r="I436" s="11">
        <f t="shared" ref="I436:N436" si="155">SUBTOTAL(9,I437:I446)</f>
        <v>0</v>
      </c>
      <c r="J436" s="11">
        <f t="shared" si="155"/>
        <v>0</v>
      </c>
      <c r="K436" s="11">
        <f t="shared" si="155"/>
        <v>0</v>
      </c>
      <c r="L436" s="11">
        <f t="shared" si="155"/>
        <v>0</v>
      </c>
      <c r="M436" s="11">
        <f t="shared" si="155"/>
        <v>0</v>
      </c>
      <c r="N436" s="11">
        <f t="shared" si="155"/>
        <v>0</v>
      </c>
      <c r="O436" s="11">
        <f>SUBTOTAL(9,O437:O446)</f>
        <v>0</v>
      </c>
    </row>
    <row r="437" spans="1:15" s="57" customFormat="1" ht="25.5" hidden="1">
      <c r="A437" s="50">
        <f t="shared" si="152"/>
        <v>3</v>
      </c>
      <c r="B437" s="148"/>
      <c r="C437" s="149" t="s">
        <v>127</v>
      </c>
      <c r="D437" s="58" t="s">
        <v>2</v>
      </c>
      <c r="E437" s="11">
        <f>SUBTOTAL(9,E438:E439)</f>
        <v>0</v>
      </c>
      <c r="F437" s="11">
        <f>SUBTOTAL(9,F438:F439)</f>
        <v>0</v>
      </c>
      <c r="G437" s="11">
        <f>SUBTOTAL(9,G438:G439)</f>
        <v>0</v>
      </c>
      <c r="H437" s="11">
        <f>SUBTOTAL(9,H438:H439)</f>
        <v>0</v>
      </c>
      <c r="I437" s="11">
        <f t="shared" ref="I437:N437" si="156">SUBTOTAL(9,I438:I439)</f>
        <v>0</v>
      </c>
      <c r="J437" s="11">
        <f t="shared" si="156"/>
        <v>0</v>
      </c>
      <c r="K437" s="11">
        <f t="shared" si="156"/>
        <v>0</v>
      </c>
      <c r="L437" s="11">
        <f t="shared" si="156"/>
        <v>0</v>
      </c>
      <c r="M437" s="11">
        <f t="shared" si="156"/>
        <v>0</v>
      </c>
      <c r="N437" s="11">
        <f t="shared" si="156"/>
        <v>0</v>
      </c>
      <c r="O437" s="11">
        <f>SUBTOTAL(9,O438:O439)</f>
        <v>0</v>
      </c>
    </row>
    <row r="438" spans="1:15" s="57" customFormat="1" ht="25.5" hidden="1">
      <c r="A438" s="50">
        <f t="shared" si="152"/>
        <v>3</v>
      </c>
      <c r="B438" s="148"/>
      <c r="C438" s="149" t="s">
        <v>303</v>
      </c>
      <c r="D438" s="58" t="s">
        <v>302</v>
      </c>
      <c r="E438" s="51"/>
      <c r="F438" s="51"/>
      <c r="G438" s="51"/>
      <c r="H438" s="51"/>
      <c r="I438" s="51"/>
      <c r="J438" s="52">
        <f>H438+I438</f>
        <v>0</v>
      </c>
      <c r="K438" s="51"/>
      <c r="L438" s="51"/>
      <c r="M438" s="52">
        <f>K438+L438</f>
        <v>0</v>
      </c>
      <c r="N438" s="51"/>
      <c r="O438" s="52">
        <f>M438+N438</f>
        <v>0</v>
      </c>
    </row>
    <row r="439" spans="1:15" s="57" customFormat="1" ht="25.5" hidden="1">
      <c r="A439" s="50">
        <f t="shared" si="152"/>
        <v>3</v>
      </c>
      <c r="B439" s="148"/>
      <c r="C439" s="149" t="s">
        <v>305</v>
      </c>
      <c r="D439" s="58" t="s">
        <v>304</v>
      </c>
      <c r="E439" s="51"/>
      <c r="F439" s="51"/>
      <c r="G439" s="51"/>
      <c r="H439" s="51"/>
      <c r="I439" s="51"/>
      <c r="J439" s="52">
        <f>H439+I439</f>
        <v>0</v>
      </c>
      <c r="K439" s="51"/>
      <c r="L439" s="51"/>
      <c r="M439" s="52">
        <f>K439+L439</f>
        <v>0</v>
      </c>
      <c r="N439" s="51"/>
      <c r="O439" s="52">
        <f>M439+N439</f>
        <v>0</v>
      </c>
    </row>
    <row r="440" spans="1:15" s="57" customFormat="1" hidden="1">
      <c r="A440" s="50">
        <f t="shared" si="152"/>
        <v>3</v>
      </c>
      <c r="B440" s="150"/>
      <c r="C440" s="151" t="s">
        <v>128</v>
      </c>
      <c r="D440" s="59" t="s">
        <v>3</v>
      </c>
      <c r="E440" s="51"/>
      <c r="F440" s="51"/>
      <c r="G440" s="51"/>
      <c r="H440" s="51"/>
      <c r="I440" s="51"/>
      <c r="J440" s="52">
        <f>H440+I440</f>
        <v>0</v>
      </c>
      <c r="K440" s="51"/>
      <c r="L440" s="51"/>
      <c r="M440" s="52">
        <f>K440+L440</f>
        <v>0</v>
      </c>
      <c r="N440" s="51"/>
      <c r="O440" s="52">
        <f>M440+N440</f>
        <v>0</v>
      </c>
    </row>
    <row r="441" spans="1:15" s="57" customFormat="1" hidden="1">
      <c r="A441" s="50">
        <f t="shared" si="152"/>
        <v>3</v>
      </c>
      <c r="B441" s="150"/>
      <c r="C441" s="152" t="s">
        <v>445</v>
      </c>
      <c r="D441" s="117" t="s">
        <v>446</v>
      </c>
      <c r="E441" s="11">
        <f>SUBTOTAL(9,E442:E445)</f>
        <v>0</v>
      </c>
      <c r="F441" s="11">
        <f>SUBTOTAL(9,F442:F445)</f>
        <v>0</v>
      </c>
      <c r="G441" s="11">
        <f>SUBTOTAL(9,G442:G445)</f>
        <v>0</v>
      </c>
      <c r="H441" s="11">
        <f>SUBTOTAL(9,H442:H445)</f>
        <v>0</v>
      </c>
      <c r="I441" s="11">
        <f t="shared" ref="I441:N441" si="157">SUBTOTAL(9,I442:I445)</f>
        <v>0</v>
      </c>
      <c r="J441" s="11">
        <f t="shared" si="157"/>
        <v>0</v>
      </c>
      <c r="K441" s="11">
        <f t="shared" si="157"/>
        <v>0</v>
      </c>
      <c r="L441" s="11">
        <f t="shared" si="157"/>
        <v>0</v>
      </c>
      <c r="M441" s="11">
        <f t="shared" si="157"/>
        <v>0</v>
      </c>
      <c r="N441" s="11">
        <f t="shared" si="157"/>
        <v>0</v>
      </c>
      <c r="O441" s="11">
        <f>SUBTOTAL(9,O442:O445)</f>
        <v>0</v>
      </c>
    </row>
    <row r="442" spans="1:15" s="57" customFormat="1" ht="25.5" hidden="1">
      <c r="A442" s="50">
        <f t="shared" si="152"/>
        <v>3</v>
      </c>
      <c r="B442" s="150"/>
      <c r="C442" s="149" t="s">
        <v>129</v>
      </c>
      <c r="D442" s="60" t="s">
        <v>37</v>
      </c>
      <c r="E442" s="51"/>
      <c r="F442" s="51"/>
      <c r="G442" s="51"/>
      <c r="H442" s="51"/>
      <c r="I442" s="51"/>
      <c r="J442" s="52">
        <f>H442+I442</f>
        <v>0</v>
      </c>
      <c r="K442" s="51"/>
      <c r="L442" s="51"/>
      <c r="M442" s="52">
        <f>K442+L442</f>
        <v>0</v>
      </c>
      <c r="N442" s="51"/>
      <c r="O442" s="52">
        <f>M442+N442</f>
        <v>0</v>
      </c>
    </row>
    <row r="443" spans="1:15" hidden="1">
      <c r="A443" s="50">
        <f t="shared" si="152"/>
        <v>3</v>
      </c>
      <c r="B443" s="150"/>
      <c r="C443" s="149" t="s">
        <v>131</v>
      </c>
      <c r="D443" s="60" t="s">
        <v>39</v>
      </c>
      <c r="E443" s="51"/>
      <c r="F443" s="51"/>
      <c r="G443" s="51"/>
      <c r="H443" s="51"/>
      <c r="I443" s="51"/>
      <c r="J443" s="52">
        <f>H443+I443</f>
        <v>0</v>
      </c>
      <c r="K443" s="51"/>
      <c r="L443" s="51"/>
      <c r="M443" s="52">
        <f>K443+L443</f>
        <v>0</v>
      </c>
      <c r="N443" s="51"/>
      <c r="O443" s="52">
        <f>M443+N443</f>
        <v>0</v>
      </c>
    </row>
    <row r="444" spans="1:15" hidden="1">
      <c r="A444" s="50">
        <f t="shared" si="152"/>
        <v>3</v>
      </c>
      <c r="B444" s="150"/>
      <c r="C444" s="149" t="s">
        <v>132</v>
      </c>
      <c r="D444" s="60" t="s">
        <v>40</v>
      </c>
      <c r="E444" s="51"/>
      <c r="F444" s="51"/>
      <c r="G444" s="51"/>
      <c r="H444" s="51"/>
      <c r="I444" s="51"/>
      <c r="J444" s="52">
        <f>H444+I444</f>
        <v>0</v>
      </c>
      <c r="K444" s="51"/>
      <c r="L444" s="51"/>
      <c r="M444" s="52">
        <f>K444+L444</f>
        <v>0</v>
      </c>
      <c r="N444" s="51"/>
      <c r="O444" s="52">
        <f>M444+N444</f>
        <v>0</v>
      </c>
    </row>
    <row r="445" spans="1:15" ht="25.5" hidden="1">
      <c r="A445" s="50">
        <f t="shared" si="152"/>
        <v>3</v>
      </c>
      <c r="B445" s="150"/>
      <c r="C445" s="149" t="s">
        <v>133</v>
      </c>
      <c r="D445" s="60" t="s">
        <v>41</v>
      </c>
      <c r="E445" s="51"/>
      <c r="F445" s="51"/>
      <c r="G445" s="51"/>
      <c r="H445" s="51"/>
      <c r="I445" s="51"/>
      <c r="J445" s="52">
        <f>H445+I445</f>
        <v>0</v>
      </c>
      <c r="K445" s="51"/>
      <c r="L445" s="51"/>
      <c r="M445" s="52">
        <f>K445+L445</f>
        <v>0</v>
      </c>
      <c r="N445" s="51"/>
      <c r="O445" s="52">
        <f>M445+N445</f>
        <v>0</v>
      </c>
    </row>
    <row r="446" spans="1:15" hidden="1">
      <c r="A446" s="50">
        <f t="shared" si="152"/>
        <v>3</v>
      </c>
      <c r="B446" s="150"/>
      <c r="C446" s="149" t="s">
        <v>447</v>
      </c>
      <c r="D446" s="60" t="s">
        <v>4</v>
      </c>
      <c r="E446" s="51"/>
      <c r="F446" s="51"/>
      <c r="G446" s="51"/>
      <c r="H446" s="51"/>
      <c r="I446" s="51"/>
      <c r="J446" s="52">
        <f>H446+I446</f>
        <v>0</v>
      </c>
      <c r="K446" s="51"/>
      <c r="L446" s="51"/>
      <c r="M446" s="52">
        <f>K446+L446</f>
        <v>0</v>
      </c>
      <c r="N446" s="51"/>
      <c r="O446" s="52">
        <f>M446+N446</f>
        <v>0</v>
      </c>
    </row>
    <row r="447" spans="1:15" hidden="1">
      <c r="A447" s="50">
        <f t="shared" si="152"/>
        <v>3</v>
      </c>
      <c r="B447" s="147"/>
      <c r="C447" s="146" t="s">
        <v>134</v>
      </c>
      <c r="D447" s="56"/>
      <c r="E447" s="11">
        <f>SUBTOTAL(9,E448:E451)</f>
        <v>0</v>
      </c>
      <c r="F447" s="11">
        <f>SUBTOTAL(9,F448:F451)</f>
        <v>0</v>
      </c>
      <c r="G447" s="11">
        <f>SUBTOTAL(9,G448:G451)</f>
        <v>0</v>
      </c>
      <c r="H447" s="11">
        <f>SUBTOTAL(9,H448:H451)</f>
        <v>0</v>
      </c>
      <c r="I447" s="11">
        <f t="shared" ref="I447:N447" si="158">SUBTOTAL(9,I448:I451)</f>
        <v>0</v>
      </c>
      <c r="J447" s="11">
        <f t="shared" si="158"/>
        <v>0</v>
      </c>
      <c r="K447" s="11">
        <f t="shared" si="158"/>
        <v>0</v>
      </c>
      <c r="L447" s="11">
        <f t="shared" si="158"/>
        <v>0</v>
      </c>
      <c r="M447" s="11">
        <f t="shared" si="158"/>
        <v>0</v>
      </c>
      <c r="N447" s="11">
        <f t="shared" si="158"/>
        <v>0</v>
      </c>
      <c r="O447" s="11">
        <f>SUBTOTAL(9,O448:O451)</f>
        <v>0</v>
      </c>
    </row>
    <row r="448" spans="1:15" hidden="1">
      <c r="A448" s="50">
        <f t="shared" si="152"/>
        <v>3</v>
      </c>
      <c r="B448" s="150"/>
      <c r="C448" s="151" t="s">
        <v>135</v>
      </c>
      <c r="D448" s="59" t="s">
        <v>5</v>
      </c>
      <c r="E448" s="51"/>
      <c r="F448" s="51"/>
      <c r="G448" s="51"/>
      <c r="H448" s="51"/>
      <c r="I448" s="51"/>
      <c r="J448" s="52">
        <f>H448+I448</f>
        <v>0</v>
      </c>
      <c r="K448" s="51"/>
      <c r="L448" s="51"/>
      <c r="M448" s="52">
        <f>K448+L448</f>
        <v>0</v>
      </c>
      <c r="N448" s="51"/>
      <c r="O448" s="52">
        <f>M448+N448</f>
        <v>0</v>
      </c>
    </row>
    <row r="449" spans="1:15" hidden="1">
      <c r="A449" s="50">
        <f t="shared" si="152"/>
        <v>3</v>
      </c>
      <c r="B449" s="150"/>
      <c r="C449" s="154" t="s">
        <v>448</v>
      </c>
      <c r="D449" s="118" t="s">
        <v>173</v>
      </c>
      <c r="E449" s="51"/>
      <c r="F449" s="51"/>
      <c r="G449" s="51"/>
      <c r="H449" s="51"/>
      <c r="I449" s="51"/>
      <c r="J449" s="52">
        <f>H449+I449</f>
        <v>0</v>
      </c>
      <c r="K449" s="51"/>
      <c r="L449" s="51"/>
      <c r="M449" s="52">
        <f>K449+L449</f>
        <v>0</v>
      </c>
      <c r="N449" s="51"/>
      <c r="O449" s="52">
        <f>M449+N449</f>
        <v>0</v>
      </c>
    </row>
    <row r="450" spans="1:15" hidden="1">
      <c r="A450" s="50">
        <f t="shared" si="152"/>
        <v>3</v>
      </c>
      <c r="B450" s="153"/>
      <c r="C450" s="155" t="s">
        <v>557</v>
      </c>
      <c r="D450" s="137" t="s">
        <v>8</v>
      </c>
      <c r="E450" s="51"/>
      <c r="F450" s="51"/>
      <c r="G450" s="51"/>
      <c r="H450" s="51"/>
      <c r="I450" s="51"/>
      <c r="J450" s="52">
        <f>H450+I450</f>
        <v>0</v>
      </c>
      <c r="K450" s="51"/>
      <c r="L450" s="51"/>
      <c r="M450" s="52">
        <f>K450+L450</f>
        <v>0</v>
      </c>
      <c r="N450" s="51"/>
      <c r="O450" s="52">
        <f>M450+N450</f>
        <v>0</v>
      </c>
    </row>
    <row r="451" spans="1:15" ht="25.5" hidden="1">
      <c r="A451" s="50">
        <f t="shared" si="152"/>
        <v>3</v>
      </c>
      <c r="B451" s="153"/>
      <c r="C451" s="155" t="s">
        <v>139</v>
      </c>
      <c r="D451" s="136" t="s">
        <v>10</v>
      </c>
      <c r="E451" s="51"/>
      <c r="F451" s="51"/>
      <c r="G451" s="51"/>
      <c r="H451" s="51"/>
      <c r="I451" s="51"/>
      <c r="J451" s="52">
        <f>H451+I451</f>
        <v>0</v>
      </c>
      <c r="K451" s="51"/>
      <c r="L451" s="51"/>
      <c r="M451" s="52">
        <f>K451+L451</f>
        <v>0</v>
      </c>
      <c r="N451" s="51"/>
      <c r="O451" s="52">
        <f>M451+N451</f>
        <v>0</v>
      </c>
    </row>
    <row r="452" spans="1:15" hidden="1">
      <c r="A452" s="50">
        <f t="shared" si="152"/>
        <v>3</v>
      </c>
      <c r="B452" s="156"/>
      <c r="C452" s="157" t="s">
        <v>140</v>
      </c>
      <c r="D452" s="136"/>
      <c r="E452" s="11">
        <f>SUBTOTAL(9,E453:E457)</f>
        <v>0</v>
      </c>
      <c r="F452" s="11">
        <f>SUBTOTAL(9,F453:F457)</f>
        <v>0</v>
      </c>
      <c r="G452" s="11">
        <f>SUBTOTAL(9,G453:G457)</f>
        <v>0</v>
      </c>
      <c r="H452" s="11">
        <f>SUBTOTAL(9,H453:H457)</f>
        <v>0</v>
      </c>
      <c r="I452" s="11">
        <f t="shared" ref="I452:N452" si="159">SUBTOTAL(9,I453:I457)</f>
        <v>0</v>
      </c>
      <c r="J452" s="11">
        <f t="shared" si="159"/>
        <v>0</v>
      </c>
      <c r="K452" s="11">
        <f t="shared" si="159"/>
        <v>0</v>
      </c>
      <c r="L452" s="11">
        <f t="shared" si="159"/>
        <v>0</v>
      </c>
      <c r="M452" s="11">
        <f t="shared" si="159"/>
        <v>0</v>
      </c>
      <c r="N452" s="11">
        <f t="shared" si="159"/>
        <v>0</v>
      </c>
      <c r="O452" s="11">
        <f>SUBTOTAL(9,O453:O457)</f>
        <v>0</v>
      </c>
    </row>
    <row r="453" spans="1:15" hidden="1">
      <c r="A453" s="50">
        <f t="shared" si="152"/>
        <v>3</v>
      </c>
      <c r="B453" s="153"/>
      <c r="C453" s="155" t="s">
        <v>141</v>
      </c>
      <c r="D453" s="137" t="s">
        <v>71</v>
      </c>
      <c r="E453" s="51"/>
      <c r="F453" s="51"/>
      <c r="G453" s="51"/>
      <c r="H453" s="51"/>
      <c r="I453" s="51"/>
      <c r="J453" s="52">
        <f>H453+I453</f>
        <v>0</v>
      </c>
      <c r="K453" s="51"/>
      <c r="L453" s="51"/>
      <c r="M453" s="52">
        <f>K453+L453</f>
        <v>0</v>
      </c>
      <c r="N453" s="51"/>
      <c r="O453" s="52">
        <f>M453+N453</f>
        <v>0</v>
      </c>
    </row>
    <row r="454" spans="1:15" hidden="1">
      <c r="A454" s="50">
        <f t="shared" si="152"/>
        <v>3</v>
      </c>
      <c r="B454" s="153"/>
      <c r="C454" s="155" t="s">
        <v>142</v>
      </c>
      <c r="D454" s="137" t="s">
        <v>73</v>
      </c>
      <c r="E454" s="51"/>
      <c r="F454" s="51"/>
      <c r="G454" s="51"/>
      <c r="H454" s="51"/>
      <c r="I454" s="51"/>
      <c r="J454" s="52">
        <f>H454+I454</f>
        <v>0</v>
      </c>
      <c r="K454" s="51"/>
      <c r="L454" s="51"/>
      <c r="M454" s="52">
        <f>K454+L454</f>
        <v>0</v>
      </c>
      <c r="N454" s="51"/>
      <c r="O454" s="52">
        <f>M454+N454</f>
        <v>0</v>
      </c>
    </row>
    <row r="455" spans="1:15" hidden="1">
      <c r="A455" s="50">
        <f t="shared" si="152"/>
        <v>3</v>
      </c>
      <c r="B455" s="153"/>
      <c r="C455" s="155" t="s">
        <v>143</v>
      </c>
      <c r="D455" s="137" t="s">
        <v>75</v>
      </c>
      <c r="E455" s="51"/>
      <c r="F455" s="51"/>
      <c r="G455" s="51"/>
      <c r="H455" s="51"/>
      <c r="I455" s="51"/>
      <c r="J455" s="52">
        <f>H455+I455</f>
        <v>0</v>
      </c>
      <c r="K455" s="51"/>
      <c r="L455" s="51"/>
      <c r="M455" s="52">
        <f>K455+L455</f>
        <v>0</v>
      </c>
      <c r="N455" s="51"/>
      <c r="O455" s="52">
        <f>M455+N455</f>
        <v>0</v>
      </c>
    </row>
    <row r="456" spans="1:15" hidden="1">
      <c r="A456" s="50">
        <f t="shared" si="152"/>
        <v>3</v>
      </c>
      <c r="B456" s="153"/>
      <c r="C456" s="155" t="s">
        <v>144</v>
      </c>
      <c r="D456" s="137" t="s">
        <v>77</v>
      </c>
      <c r="E456" s="51"/>
      <c r="F456" s="51"/>
      <c r="G456" s="51"/>
      <c r="H456" s="51"/>
      <c r="I456" s="51"/>
      <c r="J456" s="52">
        <f>H456+I456</f>
        <v>0</v>
      </c>
      <c r="K456" s="51"/>
      <c r="L456" s="51"/>
      <c r="M456" s="52">
        <f>K456+L456</f>
        <v>0</v>
      </c>
      <c r="N456" s="51"/>
      <c r="O456" s="52">
        <f>M456+N456</f>
        <v>0</v>
      </c>
    </row>
    <row r="457" spans="1:15" hidden="1">
      <c r="A457" s="50">
        <f t="shared" si="152"/>
        <v>3</v>
      </c>
      <c r="B457" s="153"/>
      <c r="C457" s="155" t="s">
        <v>145</v>
      </c>
      <c r="D457" s="137" t="s">
        <v>28</v>
      </c>
      <c r="E457" s="51"/>
      <c r="F457" s="51"/>
      <c r="G457" s="51"/>
      <c r="H457" s="51"/>
      <c r="I457" s="51"/>
      <c r="J457" s="52">
        <f>H457+I457</f>
        <v>0</v>
      </c>
      <c r="K457" s="51"/>
      <c r="L457" s="51"/>
      <c r="M457" s="52">
        <f>K457+L457</f>
        <v>0</v>
      </c>
      <c r="N457" s="51"/>
      <c r="O457" s="52">
        <f>M457+N457</f>
        <v>0</v>
      </c>
    </row>
    <row r="458" spans="1:15" hidden="1">
      <c r="A458" s="50">
        <f t="shared" si="152"/>
        <v>3</v>
      </c>
      <c r="B458" s="145" t="s">
        <v>146</v>
      </c>
      <c r="C458" s="157" t="s">
        <v>147</v>
      </c>
      <c r="D458" s="56"/>
      <c r="E458" s="11">
        <f>SUBTOTAL(9,E459:E487)</f>
        <v>0</v>
      </c>
      <c r="F458" s="11">
        <f>SUBTOTAL(9,F459:F487)</f>
        <v>0</v>
      </c>
      <c r="G458" s="11">
        <f>SUBTOTAL(9,G459:G487)</f>
        <v>0</v>
      </c>
      <c r="H458" s="11">
        <f>SUBTOTAL(9,H459:H487)</f>
        <v>0</v>
      </c>
      <c r="I458" s="11">
        <f t="shared" ref="I458:N458" si="160">SUBTOTAL(9,I459:I487)</f>
        <v>0</v>
      </c>
      <c r="J458" s="11">
        <f t="shared" si="160"/>
        <v>0</v>
      </c>
      <c r="K458" s="11">
        <f t="shared" si="160"/>
        <v>0</v>
      </c>
      <c r="L458" s="11">
        <f t="shared" si="160"/>
        <v>0</v>
      </c>
      <c r="M458" s="11">
        <f t="shared" si="160"/>
        <v>0</v>
      </c>
      <c r="N458" s="11">
        <f t="shared" si="160"/>
        <v>0</v>
      </c>
      <c r="O458" s="11">
        <f>SUBTOTAL(9,O459:O487)</f>
        <v>0</v>
      </c>
    </row>
    <row r="459" spans="1:15" hidden="1">
      <c r="A459" s="50">
        <f t="shared" si="152"/>
        <v>3</v>
      </c>
      <c r="B459" s="156"/>
      <c r="C459" s="158" t="s">
        <v>26</v>
      </c>
      <c r="D459" s="56"/>
      <c r="E459" s="11">
        <f>SUBTOTAL(9,E460:E478)</f>
        <v>0</v>
      </c>
      <c r="F459" s="11">
        <f t="shared" ref="F459:O459" si="161">SUBTOTAL(9,F460:F478)</f>
        <v>0</v>
      </c>
      <c r="G459" s="11">
        <f t="shared" si="161"/>
        <v>0</v>
      </c>
      <c r="H459" s="11">
        <f t="shared" si="161"/>
        <v>0</v>
      </c>
      <c r="I459" s="11">
        <f t="shared" si="161"/>
        <v>0</v>
      </c>
      <c r="J459" s="11">
        <f t="shared" si="161"/>
        <v>0</v>
      </c>
      <c r="K459" s="11">
        <f t="shared" si="161"/>
        <v>0</v>
      </c>
      <c r="L459" s="11">
        <f t="shared" si="161"/>
        <v>0</v>
      </c>
      <c r="M459" s="11">
        <f t="shared" si="161"/>
        <v>0</v>
      </c>
      <c r="N459" s="11">
        <f t="shared" si="161"/>
        <v>0</v>
      </c>
      <c r="O459" s="11">
        <f t="shared" si="161"/>
        <v>0</v>
      </c>
    </row>
    <row r="460" spans="1:15" hidden="1">
      <c r="A460" s="50">
        <f t="shared" si="152"/>
        <v>3</v>
      </c>
      <c r="B460" s="150"/>
      <c r="C460" s="161" t="s">
        <v>770</v>
      </c>
      <c r="D460" s="56"/>
      <c r="E460" s="11">
        <f>SUBTOTAL(9,E461:E470)</f>
        <v>0</v>
      </c>
      <c r="F460" s="11">
        <f t="shared" ref="F460:O460" si="162">SUBTOTAL(9,F461:F470)</f>
        <v>0</v>
      </c>
      <c r="G460" s="11">
        <f t="shared" si="162"/>
        <v>0</v>
      </c>
      <c r="H460" s="11">
        <f t="shared" si="162"/>
        <v>0</v>
      </c>
      <c r="I460" s="11">
        <f t="shared" si="162"/>
        <v>0</v>
      </c>
      <c r="J460" s="11">
        <f t="shared" si="162"/>
        <v>0</v>
      </c>
      <c r="K460" s="11">
        <f t="shared" si="162"/>
        <v>0</v>
      </c>
      <c r="L460" s="11">
        <f t="shared" si="162"/>
        <v>0</v>
      </c>
      <c r="M460" s="11">
        <f t="shared" si="162"/>
        <v>0</v>
      </c>
      <c r="N460" s="11">
        <f t="shared" si="162"/>
        <v>0</v>
      </c>
      <c r="O460" s="11">
        <f t="shared" si="162"/>
        <v>0</v>
      </c>
    </row>
    <row r="461" spans="1:15" ht="25.5" hidden="1">
      <c r="A461" s="50">
        <f t="shared" si="152"/>
        <v>3</v>
      </c>
      <c r="B461" s="150"/>
      <c r="C461" s="160" t="s">
        <v>771</v>
      </c>
      <c r="D461" s="58" t="s">
        <v>2</v>
      </c>
      <c r="E461" s="11">
        <f>SUBTOTAL(9,E462:E463)</f>
        <v>0</v>
      </c>
      <c r="F461" s="11">
        <f t="shared" ref="F461:O461" si="163">SUBTOTAL(9,F462:F463)</f>
        <v>0</v>
      </c>
      <c r="G461" s="11">
        <f t="shared" si="163"/>
        <v>0</v>
      </c>
      <c r="H461" s="11">
        <f t="shared" si="163"/>
        <v>0</v>
      </c>
      <c r="I461" s="11">
        <f t="shared" si="163"/>
        <v>0</v>
      </c>
      <c r="J461" s="11">
        <f t="shared" si="163"/>
        <v>0</v>
      </c>
      <c r="K461" s="11">
        <f t="shared" si="163"/>
        <v>0</v>
      </c>
      <c r="L461" s="11">
        <f t="shared" si="163"/>
        <v>0</v>
      </c>
      <c r="M461" s="11">
        <f t="shared" si="163"/>
        <v>0</v>
      </c>
      <c r="N461" s="11">
        <f t="shared" si="163"/>
        <v>0</v>
      </c>
      <c r="O461" s="11">
        <f t="shared" si="163"/>
        <v>0</v>
      </c>
    </row>
    <row r="462" spans="1:15" ht="25.5" hidden="1">
      <c r="A462" s="50">
        <f t="shared" si="152"/>
        <v>3</v>
      </c>
      <c r="B462" s="150"/>
      <c r="C462" s="260" t="s">
        <v>772</v>
      </c>
      <c r="D462" s="58" t="s">
        <v>302</v>
      </c>
      <c r="E462" s="51"/>
      <c r="F462" s="51"/>
      <c r="G462" s="51"/>
      <c r="H462" s="51"/>
      <c r="I462" s="51"/>
      <c r="J462" s="52">
        <f>H462+I462</f>
        <v>0</v>
      </c>
      <c r="K462" s="51"/>
      <c r="L462" s="51"/>
      <c r="M462" s="52">
        <f>K462+L462</f>
        <v>0</v>
      </c>
      <c r="N462" s="51"/>
      <c r="O462" s="52">
        <f>M462+N462</f>
        <v>0</v>
      </c>
    </row>
    <row r="463" spans="1:15" ht="25.5" hidden="1">
      <c r="A463" s="50">
        <f t="shared" si="152"/>
        <v>3</v>
      </c>
      <c r="B463" s="150"/>
      <c r="C463" s="260" t="s">
        <v>773</v>
      </c>
      <c r="D463" s="58" t="s">
        <v>304</v>
      </c>
      <c r="E463" s="51"/>
      <c r="F463" s="51"/>
      <c r="G463" s="51"/>
      <c r="H463" s="51"/>
      <c r="I463" s="51"/>
      <c r="J463" s="52">
        <f>H463+I463</f>
        <v>0</v>
      </c>
      <c r="K463" s="51"/>
      <c r="L463" s="51"/>
      <c r="M463" s="52">
        <f>K463+L463</f>
        <v>0</v>
      </c>
      <c r="N463" s="51"/>
      <c r="O463" s="52">
        <f>M463+N463</f>
        <v>0</v>
      </c>
    </row>
    <row r="464" spans="1:15" hidden="1">
      <c r="A464" s="50">
        <f t="shared" si="152"/>
        <v>3</v>
      </c>
      <c r="B464" s="150"/>
      <c r="C464" s="258" t="s">
        <v>42</v>
      </c>
      <c r="D464" s="59" t="s">
        <v>3</v>
      </c>
      <c r="E464" s="51"/>
      <c r="F464" s="51"/>
      <c r="G464" s="51"/>
      <c r="H464" s="51"/>
      <c r="I464" s="51"/>
      <c r="J464" s="52">
        <f>H464+I464</f>
        <v>0</v>
      </c>
      <c r="K464" s="51"/>
      <c r="L464" s="51"/>
      <c r="M464" s="52">
        <f>K464+L464</f>
        <v>0</v>
      </c>
      <c r="N464" s="51"/>
      <c r="O464" s="52">
        <f>M464+N464</f>
        <v>0</v>
      </c>
    </row>
    <row r="465" spans="1:15" hidden="1">
      <c r="A465" s="50">
        <f t="shared" si="152"/>
        <v>3</v>
      </c>
      <c r="B465" s="150"/>
      <c r="C465" s="259" t="s">
        <v>449</v>
      </c>
      <c r="D465" s="117" t="s">
        <v>446</v>
      </c>
      <c r="E465" s="11">
        <f>SUBTOTAL(9,E466:E469)</f>
        <v>0</v>
      </c>
      <c r="F465" s="11">
        <f>SUBTOTAL(9,F466:F469)</f>
        <v>0</v>
      </c>
      <c r="G465" s="11">
        <f>SUBTOTAL(9,G466:G469)</f>
        <v>0</v>
      </c>
      <c r="H465" s="11">
        <f>SUBTOTAL(9,H466:H469)</f>
        <v>0</v>
      </c>
      <c r="I465" s="11">
        <f t="shared" ref="I465:N465" si="164">SUBTOTAL(9,I466:I469)</f>
        <v>0</v>
      </c>
      <c r="J465" s="11">
        <f t="shared" si="164"/>
        <v>0</v>
      </c>
      <c r="K465" s="11">
        <f t="shared" si="164"/>
        <v>0</v>
      </c>
      <c r="L465" s="11">
        <f t="shared" si="164"/>
        <v>0</v>
      </c>
      <c r="M465" s="11">
        <f t="shared" si="164"/>
        <v>0</v>
      </c>
      <c r="N465" s="11">
        <f t="shared" si="164"/>
        <v>0</v>
      </c>
      <c r="O465" s="11">
        <f>SUBTOTAL(9,O466:O469)</f>
        <v>0</v>
      </c>
    </row>
    <row r="466" spans="1:15" ht="25.5" hidden="1">
      <c r="A466" s="50">
        <f t="shared" si="152"/>
        <v>3</v>
      </c>
      <c r="B466" s="150"/>
      <c r="C466" s="260" t="s">
        <v>153</v>
      </c>
      <c r="D466" s="60" t="s">
        <v>37</v>
      </c>
      <c r="E466" s="51"/>
      <c r="F466" s="51"/>
      <c r="G466" s="51"/>
      <c r="H466" s="51"/>
      <c r="I466" s="51"/>
      <c r="J466" s="52">
        <f t="shared" ref="J466:J478" si="165">H466+I466</f>
        <v>0</v>
      </c>
      <c r="K466" s="51"/>
      <c r="L466" s="51"/>
      <c r="M466" s="52">
        <f t="shared" ref="M466:M478" si="166">K466+L466</f>
        <v>0</v>
      </c>
      <c r="N466" s="51"/>
      <c r="O466" s="52">
        <f t="shared" ref="O466:O478" si="167">M466+N466</f>
        <v>0</v>
      </c>
    </row>
    <row r="467" spans="1:15" hidden="1">
      <c r="A467" s="50">
        <f t="shared" si="152"/>
        <v>3</v>
      </c>
      <c r="B467" s="150"/>
      <c r="C467" s="260" t="s">
        <v>155</v>
      </c>
      <c r="D467" s="60" t="s">
        <v>39</v>
      </c>
      <c r="E467" s="51"/>
      <c r="F467" s="51"/>
      <c r="G467" s="51"/>
      <c r="H467" s="51"/>
      <c r="I467" s="51"/>
      <c r="J467" s="52">
        <f t="shared" si="165"/>
        <v>0</v>
      </c>
      <c r="K467" s="51"/>
      <c r="L467" s="51"/>
      <c r="M467" s="52">
        <f t="shared" si="166"/>
        <v>0</v>
      </c>
      <c r="N467" s="51"/>
      <c r="O467" s="52">
        <f t="shared" si="167"/>
        <v>0</v>
      </c>
    </row>
    <row r="468" spans="1:15" ht="25.5" hidden="1">
      <c r="A468" s="50">
        <f t="shared" si="152"/>
        <v>3</v>
      </c>
      <c r="B468" s="150"/>
      <c r="C468" s="260" t="s">
        <v>156</v>
      </c>
      <c r="D468" s="60" t="s">
        <v>40</v>
      </c>
      <c r="E468" s="51"/>
      <c r="F468" s="51"/>
      <c r="G468" s="51"/>
      <c r="H468" s="51"/>
      <c r="I468" s="51"/>
      <c r="J468" s="52">
        <f t="shared" si="165"/>
        <v>0</v>
      </c>
      <c r="K468" s="51"/>
      <c r="L468" s="51"/>
      <c r="M468" s="52">
        <f t="shared" si="166"/>
        <v>0</v>
      </c>
      <c r="N468" s="51"/>
      <c r="O468" s="52">
        <f t="shared" si="167"/>
        <v>0</v>
      </c>
    </row>
    <row r="469" spans="1:15" s="57" customFormat="1" ht="25.5" hidden="1">
      <c r="A469" s="50">
        <f t="shared" si="152"/>
        <v>3</v>
      </c>
      <c r="B469" s="150"/>
      <c r="C469" s="260" t="s">
        <v>157</v>
      </c>
      <c r="D469" s="60" t="s">
        <v>41</v>
      </c>
      <c r="E469" s="51"/>
      <c r="F469" s="51"/>
      <c r="G469" s="51"/>
      <c r="H469" s="51"/>
      <c r="I469" s="51"/>
      <c r="J469" s="52">
        <f t="shared" si="165"/>
        <v>0</v>
      </c>
      <c r="K469" s="51"/>
      <c r="L469" s="51"/>
      <c r="M469" s="52">
        <f t="shared" si="166"/>
        <v>0</v>
      </c>
      <c r="N469" s="51"/>
      <c r="O469" s="52">
        <f t="shared" si="167"/>
        <v>0</v>
      </c>
    </row>
    <row r="470" spans="1:15" s="57" customFormat="1" hidden="1">
      <c r="A470" s="50">
        <f t="shared" si="152"/>
        <v>3</v>
      </c>
      <c r="B470" s="150"/>
      <c r="C470" s="160" t="s">
        <v>158</v>
      </c>
      <c r="D470" s="60" t="s">
        <v>4</v>
      </c>
      <c r="E470" s="51"/>
      <c r="F470" s="51"/>
      <c r="G470" s="51"/>
      <c r="H470" s="51"/>
      <c r="I470" s="51"/>
      <c r="J470" s="52">
        <f t="shared" si="165"/>
        <v>0</v>
      </c>
      <c r="K470" s="51"/>
      <c r="L470" s="51"/>
      <c r="M470" s="52">
        <f t="shared" si="166"/>
        <v>0</v>
      </c>
      <c r="N470" s="51"/>
      <c r="O470" s="52">
        <f t="shared" si="167"/>
        <v>0</v>
      </c>
    </row>
    <row r="471" spans="1:15" s="57" customFormat="1" hidden="1">
      <c r="A471" s="50">
        <f t="shared" si="152"/>
        <v>3</v>
      </c>
      <c r="B471" s="150"/>
      <c r="C471" s="159" t="s">
        <v>19</v>
      </c>
      <c r="D471" s="59" t="s">
        <v>5</v>
      </c>
      <c r="E471" s="51"/>
      <c r="F471" s="51"/>
      <c r="G471" s="51"/>
      <c r="H471" s="51"/>
      <c r="I471" s="51"/>
      <c r="J471" s="52">
        <f t="shared" si="165"/>
        <v>0</v>
      </c>
      <c r="K471" s="51"/>
      <c r="L471" s="51"/>
      <c r="M471" s="52">
        <f t="shared" si="166"/>
        <v>0</v>
      </c>
      <c r="N471" s="51"/>
      <c r="O471" s="52">
        <f t="shared" si="167"/>
        <v>0</v>
      </c>
    </row>
    <row r="472" spans="1:15" s="57" customFormat="1" hidden="1">
      <c r="A472" s="50">
        <f t="shared" si="152"/>
        <v>3</v>
      </c>
      <c r="B472" s="150"/>
      <c r="C472" s="162" t="s">
        <v>450</v>
      </c>
      <c r="D472" s="118" t="s">
        <v>173</v>
      </c>
      <c r="E472" s="51"/>
      <c r="F472" s="51"/>
      <c r="G472" s="51"/>
      <c r="H472" s="51"/>
      <c r="I472" s="51"/>
      <c r="J472" s="52">
        <f t="shared" si="165"/>
        <v>0</v>
      </c>
      <c r="K472" s="51"/>
      <c r="L472" s="51"/>
      <c r="M472" s="52">
        <f t="shared" si="166"/>
        <v>0</v>
      </c>
      <c r="N472" s="51"/>
      <c r="O472" s="52">
        <f t="shared" si="167"/>
        <v>0</v>
      </c>
    </row>
    <row r="473" spans="1:15" s="57" customFormat="1" hidden="1">
      <c r="A473" s="50">
        <f t="shared" si="152"/>
        <v>3</v>
      </c>
      <c r="B473" s="153"/>
      <c r="C473" s="163" t="s">
        <v>29</v>
      </c>
      <c r="D473" s="136" t="s">
        <v>6</v>
      </c>
      <c r="E473" s="51"/>
      <c r="F473" s="51"/>
      <c r="G473" s="51"/>
      <c r="H473" s="51"/>
      <c r="I473" s="51"/>
      <c r="J473" s="52">
        <f t="shared" si="165"/>
        <v>0</v>
      </c>
      <c r="K473" s="51"/>
      <c r="L473" s="51"/>
      <c r="M473" s="52">
        <f t="shared" si="166"/>
        <v>0</v>
      </c>
      <c r="N473" s="51"/>
      <c r="O473" s="52">
        <f t="shared" si="167"/>
        <v>0</v>
      </c>
    </row>
    <row r="474" spans="1:15" s="57" customFormat="1" hidden="1">
      <c r="A474" s="50">
        <f t="shared" si="152"/>
        <v>3</v>
      </c>
      <c r="B474" s="153"/>
      <c r="C474" s="163" t="s">
        <v>21</v>
      </c>
      <c r="D474" s="137" t="s">
        <v>8</v>
      </c>
      <c r="E474" s="51"/>
      <c r="F474" s="51"/>
      <c r="G474" s="51"/>
      <c r="H474" s="51"/>
      <c r="I474" s="51"/>
      <c r="J474" s="52">
        <f>H474+I474</f>
        <v>0</v>
      </c>
      <c r="K474" s="51"/>
      <c r="L474" s="51"/>
      <c r="M474" s="52">
        <f>K474+L474</f>
        <v>0</v>
      </c>
      <c r="N474" s="51"/>
      <c r="O474" s="52">
        <f t="shared" si="167"/>
        <v>0</v>
      </c>
    </row>
    <row r="475" spans="1:15" s="57" customFormat="1" hidden="1">
      <c r="A475" s="50">
        <f t="shared" si="152"/>
        <v>3</v>
      </c>
      <c r="B475" s="153"/>
      <c r="C475" s="163" t="s">
        <v>526</v>
      </c>
      <c r="D475" s="137" t="s">
        <v>31</v>
      </c>
      <c r="E475" s="51"/>
      <c r="F475" s="51"/>
      <c r="G475" s="51"/>
      <c r="H475" s="51"/>
      <c r="I475" s="51"/>
      <c r="J475" s="52">
        <f t="shared" si="165"/>
        <v>0</v>
      </c>
      <c r="K475" s="51"/>
      <c r="L475" s="51"/>
      <c r="M475" s="52">
        <f t="shared" si="166"/>
        <v>0</v>
      </c>
      <c r="N475" s="51"/>
      <c r="O475" s="52">
        <f t="shared" si="167"/>
        <v>0</v>
      </c>
    </row>
    <row r="476" spans="1:15" s="57" customFormat="1" hidden="1">
      <c r="A476" s="50">
        <f t="shared" si="152"/>
        <v>3</v>
      </c>
      <c r="B476" s="153"/>
      <c r="C476" s="163" t="s">
        <v>558</v>
      </c>
      <c r="D476" s="137" t="s">
        <v>559</v>
      </c>
      <c r="E476" s="51"/>
      <c r="F476" s="51"/>
      <c r="G476" s="51"/>
      <c r="H476" s="51"/>
      <c r="I476" s="51"/>
      <c r="J476" s="52">
        <f t="shared" si="165"/>
        <v>0</v>
      </c>
      <c r="K476" s="51"/>
      <c r="L476" s="51"/>
      <c r="M476" s="52">
        <f t="shared" si="166"/>
        <v>0</v>
      </c>
      <c r="N476" s="51"/>
      <c r="O476" s="52">
        <f t="shared" si="167"/>
        <v>0</v>
      </c>
    </row>
    <row r="477" spans="1:15" s="57" customFormat="1" ht="25.5" hidden="1">
      <c r="A477" s="50">
        <f t="shared" si="152"/>
        <v>3</v>
      </c>
      <c r="B477" s="153"/>
      <c r="C477" s="163" t="s">
        <v>528</v>
      </c>
      <c r="D477" s="136" t="s">
        <v>9</v>
      </c>
      <c r="E477" s="51"/>
      <c r="F477" s="51"/>
      <c r="G477" s="51"/>
      <c r="H477" s="51"/>
      <c r="I477" s="51"/>
      <c r="J477" s="52">
        <f t="shared" si="165"/>
        <v>0</v>
      </c>
      <c r="K477" s="51"/>
      <c r="L477" s="51"/>
      <c r="M477" s="52">
        <f t="shared" si="166"/>
        <v>0</v>
      </c>
      <c r="N477" s="51"/>
      <c r="O477" s="52">
        <f t="shared" si="167"/>
        <v>0</v>
      </c>
    </row>
    <row r="478" spans="1:15" s="57" customFormat="1" ht="25.5" hidden="1">
      <c r="A478" s="50">
        <f t="shared" si="152"/>
        <v>3</v>
      </c>
      <c r="B478" s="153"/>
      <c r="C478" s="163" t="s">
        <v>30</v>
      </c>
      <c r="D478" s="136" t="s">
        <v>10</v>
      </c>
      <c r="E478" s="51"/>
      <c r="F478" s="51"/>
      <c r="G478" s="51"/>
      <c r="H478" s="51"/>
      <c r="I478" s="51"/>
      <c r="J478" s="52">
        <f t="shared" si="165"/>
        <v>0</v>
      </c>
      <c r="K478" s="51"/>
      <c r="L478" s="51"/>
      <c r="M478" s="52">
        <f t="shared" si="166"/>
        <v>0</v>
      </c>
      <c r="N478" s="51"/>
      <c r="O478" s="52">
        <f t="shared" si="167"/>
        <v>0</v>
      </c>
    </row>
    <row r="479" spans="1:15" s="57" customFormat="1" hidden="1">
      <c r="A479" s="50">
        <f t="shared" si="152"/>
        <v>3</v>
      </c>
      <c r="B479" s="153"/>
      <c r="C479" s="165" t="s">
        <v>451</v>
      </c>
      <c r="D479" s="138" t="s">
        <v>93</v>
      </c>
      <c r="E479" s="11">
        <f>SUBTOTAL(9,E480:E481)</f>
        <v>0</v>
      </c>
      <c r="F479" s="11">
        <f>SUBTOTAL(9,F480:F481)</f>
        <v>0</v>
      </c>
      <c r="G479" s="11">
        <f>SUBTOTAL(9,G480:G481)</f>
        <v>0</v>
      </c>
      <c r="H479" s="11">
        <f>SUBTOTAL(9,H480:H481)</f>
        <v>0</v>
      </c>
      <c r="I479" s="11">
        <f t="shared" ref="I479:N479" si="168">SUBTOTAL(9,I480:I481)</f>
        <v>0</v>
      </c>
      <c r="J479" s="11">
        <f t="shared" si="168"/>
        <v>0</v>
      </c>
      <c r="K479" s="11">
        <f t="shared" si="168"/>
        <v>0</v>
      </c>
      <c r="L479" s="11">
        <f t="shared" si="168"/>
        <v>0</v>
      </c>
      <c r="M479" s="11">
        <f t="shared" si="168"/>
        <v>0</v>
      </c>
      <c r="N479" s="11">
        <f t="shared" si="168"/>
        <v>0</v>
      </c>
      <c r="O479" s="11">
        <f>SUBTOTAL(9,O480:O481)</f>
        <v>0</v>
      </c>
    </row>
    <row r="480" spans="1:15" s="57" customFormat="1" hidden="1">
      <c r="A480" s="50">
        <f t="shared" si="152"/>
        <v>3</v>
      </c>
      <c r="B480" s="153"/>
      <c r="C480" s="166" t="s">
        <v>452</v>
      </c>
      <c r="D480" s="138" t="s">
        <v>453</v>
      </c>
      <c r="E480" s="51"/>
      <c r="F480" s="51"/>
      <c r="G480" s="51"/>
      <c r="H480" s="51"/>
      <c r="I480" s="51"/>
      <c r="J480" s="52">
        <f>H480+I480</f>
        <v>0</v>
      </c>
      <c r="K480" s="51"/>
      <c r="L480" s="51"/>
      <c r="M480" s="52">
        <f>K480+L480</f>
        <v>0</v>
      </c>
      <c r="N480" s="51"/>
      <c r="O480" s="52">
        <f>M480+N480</f>
        <v>0</v>
      </c>
    </row>
    <row r="481" spans="1:15" s="57" customFormat="1" hidden="1">
      <c r="A481" s="50">
        <f t="shared" si="152"/>
        <v>3</v>
      </c>
      <c r="B481" s="153"/>
      <c r="C481" s="166" t="s">
        <v>454</v>
      </c>
      <c r="D481" s="138" t="s">
        <v>455</v>
      </c>
      <c r="E481" s="51"/>
      <c r="F481" s="51"/>
      <c r="G481" s="51"/>
      <c r="H481" s="51"/>
      <c r="I481" s="51"/>
      <c r="J481" s="52">
        <f>H481+I481</f>
        <v>0</v>
      </c>
      <c r="K481" s="51"/>
      <c r="L481" s="51"/>
      <c r="M481" s="52">
        <f>K481+L481</f>
        <v>0</v>
      </c>
      <c r="N481" s="51"/>
      <c r="O481" s="52">
        <f>M481+N481</f>
        <v>0</v>
      </c>
    </row>
    <row r="482" spans="1:15" s="57" customFormat="1" hidden="1">
      <c r="A482" s="50">
        <f t="shared" si="152"/>
        <v>3</v>
      </c>
      <c r="B482" s="156"/>
      <c r="C482" s="158" t="s">
        <v>32</v>
      </c>
      <c r="D482" s="136"/>
      <c r="E482" s="11">
        <f>SUBTOTAL(9,E483:E487)</f>
        <v>0</v>
      </c>
      <c r="F482" s="11">
        <f>SUBTOTAL(9,F483:F487)</f>
        <v>0</v>
      </c>
      <c r="G482" s="11">
        <f>SUBTOTAL(9,G483:G487)</f>
        <v>0</v>
      </c>
      <c r="H482" s="11">
        <f>SUBTOTAL(9,H483:H487)</f>
        <v>0</v>
      </c>
      <c r="I482" s="11">
        <f t="shared" ref="I482:N482" si="169">SUBTOTAL(9,I483:I487)</f>
        <v>0</v>
      </c>
      <c r="J482" s="11">
        <f t="shared" si="169"/>
        <v>0</v>
      </c>
      <c r="K482" s="11">
        <f t="shared" si="169"/>
        <v>0</v>
      </c>
      <c r="L482" s="11">
        <f t="shared" si="169"/>
        <v>0</v>
      </c>
      <c r="M482" s="11">
        <f t="shared" si="169"/>
        <v>0</v>
      </c>
      <c r="N482" s="11">
        <f t="shared" si="169"/>
        <v>0</v>
      </c>
      <c r="O482" s="11">
        <f>SUBTOTAL(9,O483:O487)</f>
        <v>0</v>
      </c>
    </row>
    <row r="483" spans="1:15" s="57" customFormat="1" hidden="1">
      <c r="A483" s="50">
        <f t="shared" si="152"/>
        <v>3</v>
      </c>
      <c r="B483" s="153"/>
      <c r="C483" s="163" t="s">
        <v>70</v>
      </c>
      <c r="D483" s="137" t="s">
        <v>71</v>
      </c>
      <c r="E483" s="51"/>
      <c r="F483" s="51"/>
      <c r="G483" s="51"/>
      <c r="H483" s="51"/>
      <c r="I483" s="51"/>
      <c r="J483" s="52">
        <f>H483+I483</f>
        <v>0</v>
      </c>
      <c r="K483" s="51"/>
      <c r="L483" s="51"/>
      <c r="M483" s="52">
        <f>K483+L483</f>
        <v>0</v>
      </c>
      <c r="N483" s="51"/>
      <c r="O483" s="52">
        <f>M483+N483</f>
        <v>0</v>
      </c>
    </row>
    <row r="484" spans="1:15" s="57" customFormat="1" hidden="1">
      <c r="A484" s="50">
        <f t="shared" si="152"/>
        <v>3</v>
      </c>
      <c r="B484" s="153"/>
      <c r="C484" s="163" t="s">
        <v>72</v>
      </c>
      <c r="D484" s="137" t="s">
        <v>73</v>
      </c>
      <c r="E484" s="51"/>
      <c r="F484" s="51"/>
      <c r="G484" s="51"/>
      <c r="H484" s="51"/>
      <c r="I484" s="51"/>
      <c r="J484" s="52">
        <f>H484+I484</f>
        <v>0</v>
      </c>
      <c r="K484" s="51"/>
      <c r="L484" s="51"/>
      <c r="M484" s="52">
        <f>K484+L484</f>
        <v>0</v>
      </c>
      <c r="N484" s="51"/>
      <c r="O484" s="52">
        <f>M484+N484</f>
        <v>0</v>
      </c>
    </row>
    <row r="485" spans="1:15" s="57" customFormat="1" hidden="1">
      <c r="A485" s="50">
        <f t="shared" si="152"/>
        <v>3</v>
      </c>
      <c r="B485" s="153"/>
      <c r="C485" s="163" t="s">
        <v>74</v>
      </c>
      <c r="D485" s="137" t="s">
        <v>75</v>
      </c>
      <c r="E485" s="51"/>
      <c r="F485" s="51"/>
      <c r="G485" s="51"/>
      <c r="H485" s="51"/>
      <c r="I485" s="51"/>
      <c r="J485" s="52">
        <f>H485+I485</f>
        <v>0</v>
      </c>
      <c r="K485" s="51"/>
      <c r="L485" s="51"/>
      <c r="M485" s="52">
        <f>K485+L485</f>
        <v>0</v>
      </c>
      <c r="N485" s="51"/>
      <c r="O485" s="52">
        <f>M485+N485</f>
        <v>0</v>
      </c>
    </row>
    <row r="486" spans="1:15" s="57" customFormat="1" hidden="1">
      <c r="A486" s="50">
        <f t="shared" si="152"/>
        <v>3</v>
      </c>
      <c r="B486" s="153"/>
      <c r="C486" s="163" t="s">
        <v>76</v>
      </c>
      <c r="D486" s="137" t="s">
        <v>77</v>
      </c>
      <c r="E486" s="51"/>
      <c r="F486" s="51"/>
      <c r="G486" s="51"/>
      <c r="H486" s="51"/>
      <c r="I486" s="51"/>
      <c r="J486" s="52">
        <f>H486+I486</f>
        <v>0</v>
      </c>
      <c r="K486" s="51"/>
      <c r="L486" s="51"/>
      <c r="M486" s="52">
        <f>K486+L486</f>
        <v>0</v>
      </c>
      <c r="N486" s="51"/>
      <c r="O486" s="52">
        <f>M486+N486</f>
        <v>0</v>
      </c>
    </row>
    <row r="487" spans="1:15" s="57" customFormat="1" hidden="1">
      <c r="A487" s="50">
        <f t="shared" si="152"/>
        <v>3</v>
      </c>
      <c r="B487" s="153"/>
      <c r="C487" s="163" t="s">
        <v>12</v>
      </c>
      <c r="D487" s="137" t="s">
        <v>28</v>
      </c>
      <c r="E487" s="51"/>
      <c r="F487" s="51"/>
      <c r="G487" s="51"/>
      <c r="H487" s="51"/>
      <c r="I487" s="51"/>
      <c r="J487" s="52">
        <f>H487+I487</f>
        <v>0</v>
      </c>
      <c r="K487" s="51"/>
      <c r="L487" s="51"/>
      <c r="M487" s="52">
        <f>K487+L487</f>
        <v>0</v>
      </c>
      <c r="N487" s="51"/>
      <c r="O487" s="52">
        <f>M487+N487</f>
        <v>0</v>
      </c>
    </row>
    <row r="488" spans="1:15" s="57" customFormat="1" hidden="1">
      <c r="A488" s="77">
        <f>A489</f>
        <v>3</v>
      </c>
      <c r="B488" s="153"/>
      <c r="C488" s="155"/>
      <c r="D488" s="137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</row>
    <row r="489" spans="1:15" s="57" customFormat="1" hidden="1">
      <c r="A489" s="105">
        <f>MIN(A490:A495)</f>
        <v>3</v>
      </c>
      <c r="B489" s="153"/>
      <c r="C489" s="157" t="s">
        <v>36</v>
      </c>
      <c r="D489" s="137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</row>
    <row r="490" spans="1:15" s="57" customFormat="1" hidden="1">
      <c r="A490" s="50">
        <f t="shared" ref="A490:A495" si="170">IF(MAX(E490:P490)=0,IF(MIN(E490:P490)=0,3,2),2)</f>
        <v>3</v>
      </c>
      <c r="B490" s="153"/>
      <c r="C490" s="155" t="s">
        <v>34</v>
      </c>
      <c r="D490" s="137"/>
      <c r="E490" s="62">
        <f>SUM(E491:E492)</f>
        <v>0</v>
      </c>
      <c r="F490" s="62">
        <f>SUM(F491:F492)</f>
        <v>0</v>
      </c>
      <c r="G490" s="62">
        <f>SUM(G491:G492)</f>
        <v>0</v>
      </c>
      <c r="H490" s="62">
        <f>SUM(H491:H492)</f>
        <v>0</v>
      </c>
      <c r="I490" s="62">
        <f t="shared" ref="I490:N490" si="171">SUM(I491:I492)</f>
        <v>0</v>
      </c>
      <c r="J490" s="62">
        <f t="shared" si="171"/>
        <v>0</v>
      </c>
      <c r="K490" s="62">
        <f t="shared" si="171"/>
        <v>0</v>
      </c>
      <c r="L490" s="62">
        <f t="shared" si="171"/>
        <v>0</v>
      </c>
      <c r="M490" s="62">
        <f t="shared" si="171"/>
        <v>0</v>
      </c>
      <c r="N490" s="62">
        <f t="shared" si="171"/>
        <v>0</v>
      </c>
      <c r="O490" s="62">
        <f>SUM(O491:O492)</f>
        <v>0</v>
      </c>
    </row>
    <row r="491" spans="1:15" s="57" customFormat="1" hidden="1">
      <c r="A491" s="50">
        <f t="shared" si="170"/>
        <v>3</v>
      </c>
      <c r="B491" s="153"/>
      <c r="C491" s="167" t="s">
        <v>80</v>
      </c>
      <c r="D491" s="137"/>
      <c r="E491" s="51"/>
      <c r="F491" s="51"/>
      <c r="G491" s="51"/>
      <c r="H491" s="51"/>
      <c r="I491" s="51"/>
      <c r="J491" s="52">
        <f>H491+I491</f>
        <v>0</v>
      </c>
      <c r="K491" s="51"/>
      <c r="L491" s="51"/>
      <c r="M491" s="52">
        <f>K491+L491</f>
        <v>0</v>
      </c>
      <c r="N491" s="51"/>
      <c r="O491" s="52">
        <f>M491+N491</f>
        <v>0</v>
      </c>
    </row>
    <row r="492" spans="1:15" s="57" customFormat="1" hidden="1">
      <c r="A492" s="50">
        <f t="shared" si="170"/>
        <v>3</v>
      </c>
      <c r="B492" s="153"/>
      <c r="C492" s="167" t="s">
        <v>81</v>
      </c>
      <c r="D492" s="137"/>
      <c r="E492" s="51"/>
      <c r="F492" s="51"/>
      <c r="G492" s="51"/>
      <c r="H492" s="51"/>
      <c r="I492" s="51"/>
      <c r="J492" s="52">
        <f>H492+I492</f>
        <v>0</v>
      </c>
      <c r="K492" s="51"/>
      <c r="L492" s="51"/>
      <c r="M492" s="52">
        <f>K492+L492</f>
        <v>0</v>
      </c>
      <c r="N492" s="51"/>
      <c r="O492" s="52">
        <f>M492+N492</f>
        <v>0</v>
      </c>
    </row>
    <row r="493" spans="1:15" s="57" customFormat="1" hidden="1">
      <c r="A493" s="50">
        <f t="shared" si="170"/>
        <v>3</v>
      </c>
      <c r="B493" s="153"/>
      <c r="C493" s="155" t="s">
        <v>35</v>
      </c>
      <c r="D493" s="137"/>
      <c r="E493" s="62">
        <f>SUM(E494:E495)</f>
        <v>0</v>
      </c>
      <c r="F493" s="62">
        <f>SUM(F494:F495)</f>
        <v>0</v>
      </c>
      <c r="G493" s="62">
        <f>SUM(G494:G495)</f>
        <v>0</v>
      </c>
      <c r="H493" s="62">
        <f>SUM(H494:H495)</f>
        <v>0</v>
      </c>
      <c r="I493" s="62">
        <f t="shared" ref="I493:N493" si="172">SUM(I494:I495)</f>
        <v>0</v>
      </c>
      <c r="J493" s="62">
        <f t="shared" si="172"/>
        <v>0</v>
      </c>
      <c r="K493" s="62">
        <f t="shared" si="172"/>
        <v>0</v>
      </c>
      <c r="L493" s="62">
        <f t="shared" si="172"/>
        <v>0</v>
      </c>
      <c r="M493" s="62">
        <f t="shared" si="172"/>
        <v>0</v>
      </c>
      <c r="N493" s="62">
        <f t="shared" si="172"/>
        <v>0</v>
      </c>
      <c r="O493" s="62">
        <f>SUM(O494:O495)</f>
        <v>0</v>
      </c>
    </row>
    <row r="494" spans="1:15" s="57" customFormat="1" hidden="1">
      <c r="A494" s="50">
        <f t="shared" si="170"/>
        <v>3</v>
      </c>
      <c r="B494" s="153"/>
      <c r="C494" s="167" t="s">
        <v>84</v>
      </c>
      <c r="D494" s="137"/>
      <c r="E494" s="51"/>
      <c r="F494" s="51"/>
      <c r="G494" s="51"/>
      <c r="H494" s="51"/>
      <c r="I494" s="51"/>
      <c r="J494" s="52">
        <f>H494+I494</f>
        <v>0</v>
      </c>
      <c r="K494" s="51"/>
      <c r="L494" s="51"/>
      <c r="M494" s="52">
        <f>K494+L494</f>
        <v>0</v>
      </c>
      <c r="N494" s="51"/>
      <c r="O494" s="52">
        <f>M494+N494</f>
        <v>0</v>
      </c>
    </row>
    <row r="495" spans="1:15" s="57" customFormat="1" hidden="1">
      <c r="A495" s="50">
        <f t="shared" si="170"/>
        <v>3</v>
      </c>
      <c r="B495" s="153"/>
      <c r="C495" s="167" t="s">
        <v>85</v>
      </c>
      <c r="D495" s="137"/>
      <c r="E495" s="51"/>
      <c r="F495" s="51"/>
      <c r="G495" s="51"/>
      <c r="H495" s="51"/>
      <c r="I495" s="51"/>
      <c r="J495" s="52">
        <f>H495+I495</f>
        <v>0</v>
      </c>
      <c r="K495" s="51"/>
      <c r="L495" s="51"/>
      <c r="M495" s="52">
        <f>K495+L495</f>
        <v>0</v>
      </c>
      <c r="N495" s="51"/>
      <c r="O495" s="52">
        <f>M495+N495</f>
        <v>0</v>
      </c>
    </row>
    <row r="496" spans="1:15" s="57" customFormat="1" hidden="1">
      <c r="A496" s="77">
        <f>A497</f>
        <v>3</v>
      </c>
      <c r="B496" s="172"/>
      <c r="C496" s="156"/>
      <c r="D496" s="140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</row>
    <row r="497" spans="1:15" s="57" customFormat="1" hidden="1">
      <c r="A497" s="105">
        <f>MIN(A498:A559)</f>
        <v>3</v>
      </c>
      <c r="B497" s="172"/>
      <c r="C497" s="174" t="s">
        <v>52</v>
      </c>
      <c r="D497" s="140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</row>
    <row r="498" spans="1:15" s="57" customFormat="1" hidden="1">
      <c r="A498" s="50">
        <f t="shared" ref="A498:A551" si="173">IF(MAX(E498:P498)=0,IF(MIN(E498:P498)=0,3,2),2)</f>
        <v>3</v>
      </c>
      <c r="B498" s="145"/>
      <c r="C498" s="146" t="s">
        <v>25</v>
      </c>
      <c r="D498" s="56"/>
      <c r="E498" s="11">
        <f>SUBTOTAL(9,E499:E551)</f>
        <v>0</v>
      </c>
      <c r="F498" s="11">
        <f>SUBTOTAL(9,F499:F551)</f>
        <v>0</v>
      </c>
      <c r="G498" s="11">
        <f>SUBTOTAL(9,G499:G551)</f>
        <v>0</v>
      </c>
      <c r="H498" s="11">
        <f>SUBTOTAL(9,H499:H551)</f>
        <v>0</v>
      </c>
      <c r="I498" s="11">
        <f t="shared" ref="I498:N498" si="174">SUBTOTAL(9,I499:I551)</f>
        <v>0</v>
      </c>
      <c r="J498" s="11">
        <f t="shared" si="174"/>
        <v>0</v>
      </c>
      <c r="K498" s="11">
        <f t="shared" si="174"/>
        <v>0</v>
      </c>
      <c r="L498" s="11">
        <f t="shared" si="174"/>
        <v>0</v>
      </c>
      <c r="M498" s="11">
        <f t="shared" si="174"/>
        <v>0</v>
      </c>
      <c r="N498" s="11">
        <f t="shared" si="174"/>
        <v>0</v>
      </c>
      <c r="O498" s="11">
        <f>SUBTOTAL(9,O499:O551)</f>
        <v>0</v>
      </c>
    </row>
    <row r="499" spans="1:15" s="57" customFormat="1" hidden="1">
      <c r="A499" s="50">
        <f t="shared" si="173"/>
        <v>3</v>
      </c>
      <c r="B499" s="145" t="s">
        <v>14</v>
      </c>
      <c r="C499" s="146" t="s">
        <v>125</v>
      </c>
      <c r="D499" s="56"/>
      <c r="E499" s="11">
        <f>SUBTOTAL(9,E500:E521)</f>
        <v>0</v>
      </c>
      <c r="F499" s="11">
        <f>SUBTOTAL(9,F500:F521)</f>
        <v>0</v>
      </c>
      <c r="G499" s="11">
        <f>SUBTOTAL(9,G500:G521)</f>
        <v>0</v>
      </c>
      <c r="H499" s="11">
        <f>SUBTOTAL(9,H500:H521)</f>
        <v>0</v>
      </c>
      <c r="I499" s="11">
        <f t="shared" ref="I499:N499" si="175">SUBTOTAL(9,I500:I521)</f>
        <v>0</v>
      </c>
      <c r="J499" s="11">
        <f t="shared" si="175"/>
        <v>0</v>
      </c>
      <c r="K499" s="11">
        <f t="shared" si="175"/>
        <v>0</v>
      </c>
      <c r="L499" s="11">
        <f t="shared" si="175"/>
        <v>0</v>
      </c>
      <c r="M499" s="11">
        <f t="shared" si="175"/>
        <v>0</v>
      </c>
      <c r="N499" s="11">
        <f t="shared" si="175"/>
        <v>0</v>
      </c>
      <c r="O499" s="11">
        <f>SUBTOTAL(9,O500:O521)</f>
        <v>0</v>
      </c>
    </row>
    <row r="500" spans="1:15" s="57" customFormat="1" hidden="1">
      <c r="A500" s="50">
        <f t="shared" si="173"/>
        <v>3</v>
      </c>
      <c r="B500" s="147"/>
      <c r="C500" s="146" t="s">
        <v>126</v>
      </c>
      <c r="D500" s="56"/>
      <c r="E500" s="11">
        <f>SUBTOTAL(9,E501:E510)</f>
        <v>0</v>
      </c>
      <c r="F500" s="11">
        <f>SUBTOTAL(9,F501:F510)</f>
        <v>0</v>
      </c>
      <c r="G500" s="11">
        <f>SUBTOTAL(9,G501:G510)</f>
        <v>0</v>
      </c>
      <c r="H500" s="11">
        <f>SUBTOTAL(9,H501:H510)</f>
        <v>0</v>
      </c>
      <c r="I500" s="11">
        <f t="shared" ref="I500:N500" si="176">SUBTOTAL(9,I501:I510)</f>
        <v>0</v>
      </c>
      <c r="J500" s="11">
        <f t="shared" si="176"/>
        <v>0</v>
      </c>
      <c r="K500" s="11">
        <f t="shared" si="176"/>
        <v>0</v>
      </c>
      <c r="L500" s="11">
        <f t="shared" si="176"/>
        <v>0</v>
      </c>
      <c r="M500" s="11">
        <f t="shared" si="176"/>
        <v>0</v>
      </c>
      <c r="N500" s="11">
        <f t="shared" si="176"/>
        <v>0</v>
      </c>
      <c r="O500" s="11">
        <f>SUBTOTAL(9,O501:O510)</f>
        <v>0</v>
      </c>
    </row>
    <row r="501" spans="1:15" s="57" customFormat="1" ht="25.5" hidden="1">
      <c r="A501" s="50">
        <f t="shared" si="173"/>
        <v>3</v>
      </c>
      <c r="B501" s="148"/>
      <c r="C501" s="149" t="s">
        <v>127</v>
      </c>
      <c r="D501" s="58" t="s">
        <v>2</v>
      </c>
      <c r="E501" s="11">
        <f>SUBTOTAL(9,E502:E503)</f>
        <v>0</v>
      </c>
      <c r="F501" s="11">
        <f>SUBTOTAL(9,F502:F503)</f>
        <v>0</v>
      </c>
      <c r="G501" s="11">
        <f>SUBTOTAL(9,G502:G503)</f>
        <v>0</v>
      </c>
      <c r="H501" s="11">
        <f>SUBTOTAL(9,H502:H503)</f>
        <v>0</v>
      </c>
      <c r="I501" s="11">
        <f t="shared" ref="I501:N501" si="177">SUBTOTAL(9,I502:I503)</f>
        <v>0</v>
      </c>
      <c r="J501" s="11">
        <f t="shared" si="177"/>
        <v>0</v>
      </c>
      <c r="K501" s="11">
        <f t="shared" si="177"/>
        <v>0</v>
      </c>
      <c r="L501" s="11">
        <f t="shared" si="177"/>
        <v>0</v>
      </c>
      <c r="M501" s="11">
        <f t="shared" si="177"/>
        <v>0</v>
      </c>
      <c r="N501" s="11">
        <f t="shared" si="177"/>
        <v>0</v>
      </c>
      <c r="O501" s="11">
        <f>SUBTOTAL(9,O502:O503)</f>
        <v>0</v>
      </c>
    </row>
    <row r="502" spans="1:15" s="57" customFormat="1" ht="25.5" hidden="1">
      <c r="A502" s="50">
        <f t="shared" si="173"/>
        <v>3</v>
      </c>
      <c r="B502" s="148"/>
      <c r="C502" s="149" t="s">
        <v>303</v>
      </c>
      <c r="D502" s="58" t="s">
        <v>302</v>
      </c>
      <c r="E502" s="51"/>
      <c r="F502" s="51"/>
      <c r="G502" s="51"/>
      <c r="H502" s="51"/>
      <c r="I502" s="51"/>
      <c r="J502" s="52">
        <f>H502+I502</f>
        <v>0</v>
      </c>
      <c r="K502" s="51"/>
      <c r="L502" s="51"/>
      <c r="M502" s="52">
        <f>K502+L502</f>
        <v>0</v>
      </c>
      <c r="N502" s="51"/>
      <c r="O502" s="52">
        <f>M502+N502</f>
        <v>0</v>
      </c>
    </row>
    <row r="503" spans="1:15" ht="25.5" hidden="1">
      <c r="A503" s="50">
        <f t="shared" si="173"/>
        <v>3</v>
      </c>
      <c r="B503" s="148"/>
      <c r="C503" s="149" t="s">
        <v>305</v>
      </c>
      <c r="D503" s="58" t="s">
        <v>304</v>
      </c>
      <c r="E503" s="51"/>
      <c r="F503" s="51"/>
      <c r="G503" s="51"/>
      <c r="H503" s="51"/>
      <c r="I503" s="51"/>
      <c r="J503" s="52">
        <f>H503+I503</f>
        <v>0</v>
      </c>
      <c r="K503" s="51"/>
      <c r="L503" s="51"/>
      <c r="M503" s="52">
        <f>K503+L503</f>
        <v>0</v>
      </c>
      <c r="N503" s="51"/>
      <c r="O503" s="52">
        <f>M503+N503</f>
        <v>0</v>
      </c>
    </row>
    <row r="504" spans="1:15" hidden="1">
      <c r="A504" s="50">
        <f t="shared" si="173"/>
        <v>3</v>
      </c>
      <c r="B504" s="150"/>
      <c r="C504" s="151" t="s">
        <v>128</v>
      </c>
      <c r="D504" s="59" t="s">
        <v>3</v>
      </c>
      <c r="E504" s="51"/>
      <c r="F504" s="51"/>
      <c r="G504" s="51"/>
      <c r="H504" s="51"/>
      <c r="I504" s="51"/>
      <c r="J504" s="52">
        <f>H504+I504</f>
        <v>0</v>
      </c>
      <c r="K504" s="51"/>
      <c r="L504" s="51"/>
      <c r="M504" s="52">
        <f>K504+L504</f>
        <v>0</v>
      </c>
      <c r="N504" s="51"/>
      <c r="O504" s="52">
        <f>M504+N504</f>
        <v>0</v>
      </c>
    </row>
    <row r="505" spans="1:15" hidden="1">
      <c r="A505" s="50">
        <f t="shared" si="173"/>
        <v>3</v>
      </c>
      <c r="B505" s="150"/>
      <c r="C505" s="152" t="s">
        <v>445</v>
      </c>
      <c r="D505" s="117" t="s">
        <v>446</v>
      </c>
      <c r="E505" s="11">
        <f>SUBTOTAL(9,E506:E509)</f>
        <v>0</v>
      </c>
      <c r="F505" s="11">
        <f>SUBTOTAL(9,F506:F509)</f>
        <v>0</v>
      </c>
      <c r="G505" s="11">
        <f>SUBTOTAL(9,G506:G509)</f>
        <v>0</v>
      </c>
      <c r="H505" s="11">
        <f>SUBTOTAL(9,H506:H509)</f>
        <v>0</v>
      </c>
      <c r="I505" s="11">
        <f t="shared" ref="I505:N505" si="178">SUBTOTAL(9,I506:I509)</f>
        <v>0</v>
      </c>
      <c r="J505" s="11">
        <f t="shared" si="178"/>
        <v>0</v>
      </c>
      <c r="K505" s="11">
        <f t="shared" si="178"/>
        <v>0</v>
      </c>
      <c r="L505" s="11">
        <f t="shared" si="178"/>
        <v>0</v>
      </c>
      <c r="M505" s="11">
        <f t="shared" si="178"/>
        <v>0</v>
      </c>
      <c r="N505" s="11">
        <f t="shared" si="178"/>
        <v>0</v>
      </c>
      <c r="O505" s="11">
        <f>SUBTOTAL(9,O506:O509)</f>
        <v>0</v>
      </c>
    </row>
    <row r="506" spans="1:15" ht="25.5" hidden="1">
      <c r="A506" s="50">
        <f t="shared" si="173"/>
        <v>3</v>
      </c>
      <c r="B506" s="150"/>
      <c r="C506" s="149" t="s">
        <v>129</v>
      </c>
      <c r="D506" s="60" t="s">
        <v>37</v>
      </c>
      <c r="E506" s="51"/>
      <c r="F506" s="51"/>
      <c r="G506" s="51"/>
      <c r="H506" s="51"/>
      <c r="I506" s="51"/>
      <c r="J506" s="52">
        <f>H506+I506</f>
        <v>0</v>
      </c>
      <c r="K506" s="51"/>
      <c r="L506" s="51"/>
      <c r="M506" s="52">
        <f>K506+L506</f>
        <v>0</v>
      </c>
      <c r="N506" s="51"/>
      <c r="O506" s="52">
        <f>M506+N506</f>
        <v>0</v>
      </c>
    </row>
    <row r="507" spans="1:15" hidden="1">
      <c r="A507" s="50">
        <f t="shared" si="173"/>
        <v>3</v>
      </c>
      <c r="B507" s="150"/>
      <c r="C507" s="149" t="s">
        <v>131</v>
      </c>
      <c r="D507" s="60" t="s">
        <v>39</v>
      </c>
      <c r="E507" s="51"/>
      <c r="F507" s="51"/>
      <c r="G507" s="51"/>
      <c r="H507" s="51"/>
      <c r="I507" s="51"/>
      <c r="J507" s="52">
        <f>H507+I507</f>
        <v>0</v>
      </c>
      <c r="K507" s="51"/>
      <c r="L507" s="51"/>
      <c r="M507" s="52">
        <f>K507+L507</f>
        <v>0</v>
      </c>
      <c r="N507" s="51"/>
      <c r="O507" s="52">
        <f>M507+N507</f>
        <v>0</v>
      </c>
    </row>
    <row r="508" spans="1:15" hidden="1">
      <c r="A508" s="50">
        <f t="shared" si="173"/>
        <v>3</v>
      </c>
      <c r="B508" s="150"/>
      <c r="C508" s="149" t="s">
        <v>132</v>
      </c>
      <c r="D508" s="60" t="s">
        <v>40</v>
      </c>
      <c r="E508" s="51"/>
      <c r="F508" s="51"/>
      <c r="G508" s="51"/>
      <c r="H508" s="51"/>
      <c r="I508" s="51"/>
      <c r="J508" s="52">
        <f>H508+I508</f>
        <v>0</v>
      </c>
      <c r="K508" s="51"/>
      <c r="L508" s="51"/>
      <c r="M508" s="52">
        <f>K508+L508</f>
        <v>0</v>
      </c>
      <c r="N508" s="51"/>
      <c r="O508" s="52">
        <f>M508+N508</f>
        <v>0</v>
      </c>
    </row>
    <row r="509" spans="1:15" ht="25.5" hidden="1">
      <c r="A509" s="50">
        <f t="shared" si="173"/>
        <v>3</v>
      </c>
      <c r="B509" s="150"/>
      <c r="C509" s="149" t="s">
        <v>133</v>
      </c>
      <c r="D509" s="60" t="s">
        <v>41</v>
      </c>
      <c r="E509" s="51"/>
      <c r="F509" s="51"/>
      <c r="G509" s="51"/>
      <c r="H509" s="51"/>
      <c r="I509" s="51"/>
      <c r="J509" s="52">
        <f>H509+I509</f>
        <v>0</v>
      </c>
      <c r="K509" s="51"/>
      <c r="L509" s="51"/>
      <c r="M509" s="52">
        <f>K509+L509</f>
        <v>0</v>
      </c>
      <c r="N509" s="51"/>
      <c r="O509" s="52">
        <f>M509+N509</f>
        <v>0</v>
      </c>
    </row>
    <row r="510" spans="1:15" hidden="1">
      <c r="A510" s="50">
        <f t="shared" si="173"/>
        <v>3</v>
      </c>
      <c r="B510" s="150"/>
      <c r="C510" s="149" t="s">
        <v>447</v>
      </c>
      <c r="D510" s="60" t="s">
        <v>4</v>
      </c>
      <c r="E510" s="51"/>
      <c r="F510" s="51"/>
      <c r="G510" s="51"/>
      <c r="H510" s="51"/>
      <c r="I510" s="51"/>
      <c r="J510" s="52">
        <f>H510+I510</f>
        <v>0</v>
      </c>
      <c r="K510" s="51"/>
      <c r="L510" s="51"/>
      <c r="M510" s="52">
        <f>K510+L510</f>
        <v>0</v>
      </c>
      <c r="N510" s="51"/>
      <c r="O510" s="52">
        <f>M510+N510</f>
        <v>0</v>
      </c>
    </row>
    <row r="511" spans="1:15" hidden="1">
      <c r="A511" s="50">
        <f t="shared" si="173"/>
        <v>3</v>
      </c>
      <c r="B511" s="147"/>
      <c r="C511" s="146" t="s">
        <v>134</v>
      </c>
      <c r="D511" s="56"/>
      <c r="E511" s="11">
        <f>SUBTOTAL(9,E512:E515)</f>
        <v>0</v>
      </c>
      <c r="F511" s="11">
        <f>SUBTOTAL(9,F512:F515)</f>
        <v>0</v>
      </c>
      <c r="G511" s="11">
        <f>SUBTOTAL(9,G512:G515)</f>
        <v>0</v>
      </c>
      <c r="H511" s="11">
        <f>SUBTOTAL(9,H512:H515)</f>
        <v>0</v>
      </c>
      <c r="I511" s="11">
        <f t="shared" ref="I511:N511" si="179">SUBTOTAL(9,I512:I515)</f>
        <v>0</v>
      </c>
      <c r="J511" s="11">
        <f t="shared" si="179"/>
        <v>0</v>
      </c>
      <c r="K511" s="11">
        <f t="shared" si="179"/>
        <v>0</v>
      </c>
      <c r="L511" s="11">
        <f t="shared" si="179"/>
        <v>0</v>
      </c>
      <c r="M511" s="11">
        <f t="shared" si="179"/>
        <v>0</v>
      </c>
      <c r="N511" s="11">
        <f t="shared" si="179"/>
        <v>0</v>
      </c>
      <c r="O511" s="11">
        <f>SUBTOTAL(9,O512:O515)</f>
        <v>0</v>
      </c>
    </row>
    <row r="512" spans="1:15" hidden="1">
      <c r="A512" s="50">
        <f t="shared" si="173"/>
        <v>3</v>
      </c>
      <c r="B512" s="150"/>
      <c r="C512" s="151" t="s">
        <v>135</v>
      </c>
      <c r="D512" s="59" t="s">
        <v>5</v>
      </c>
      <c r="E512" s="51"/>
      <c r="F512" s="51"/>
      <c r="G512" s="51"/>
      <c r="H512" s="51"/>
      <c r="I512" s="51"/>
      <c r="J512" s="52">
        <f>H512+I512</f>
        <v>0</v>
      </c>
      <c r="K512" s="51"/>
      <c r="L512" s="51"/>
      <c r="M512" s="52">
        <f>K512+L512</f>
        <v>0</v>
      </c>
      <c r="N512" s="51"/>
      <c r="O512" s="52">
        <f>M512+N512</f>
        <v>0</v>
      </c>
    </row>
    <row r="513" spans="1:15" hidden="1">
      <c r="A513" s="50">
        <f t="shared" si="173"/>
        <v>3</v>
      </c>
      <c r="B513" s="150"/>
      <c r="C513" s="154" t="s">
        <v>448</v>
      </c>
      <c r="D513" s="118" t="s">
        <v>173</v>
      </c>
      <c r="E513" s="51"/>
      <c r="F513" s="51"/>
      <c r="G513" s="51"/>
      <c r="H513" s="51"/>
      <c r="I513" s="51"/>
      <c r="J513" s="52">
        <f>H513+I513</f>
        <v>0</v>
      </c>
      <c r="K513" s="51"/>
      <c r="L513" s="51"/>
      <c r="M513" s="52">
        <f>K513+L513</f>
        <v>0</v>
      </c>
      <c r="N513" s="51"/>
      <c r="O513" s="52">
        <f>M513+N513</f>
        <v>0</v>
      </c>
    </row>
    <row r="514" spans="1:15" hidden="1">
      <c r="A514" s="50">
        <f t="shared" si="173"/>
        <v>3</v>
      </c>
      <c r="B514" s="153"/>
      <c r="C514" s="155" t="s">
        <v>557</v>
      </c>
      <c r="D514" s="137" t="s">
        <v>8</v>
      </c>
      <c r="E514" s="51"/>
      <c r="F514" s="51"/>
      <c r="G514" s="51"/>
      <c r="H514" s="51"/>
      <c r="I514" s="51"/>
      <c r="J514" s="52">
        <f>H514+I514</f>
        <v>0</v>
      </c>
      <c r="K514" s="51"/>
      <c r="L514" s="51"/>
      <c r="M514" s="52">
        <f>K514+L514</f>
        <v>0</v>
      </c>
      <c r="N514" s="51"/>
      <c r="O514" s="52">
        <f>M514+N514</f>
        <v>0</v>
      </c>
    </row>
    <row r="515" spans="1:15" ht="25.5" hidden="1">
      <c r="A515" s="50">
        <f t="shared" si="173"/>
        <v>3</v>
      </c>
      <c r="B515" s="153"/>
      <c r="C515" s="155" t="s">
        <v>139</v>
      </c>
      <c r="D515" s="136" t="s">
        <v>10</v>
      </c>
      <c r="E515" s="51"/>
      <c r="F515" s="51"/>
      <c r="G515" s="51"/>
      <c r="H515" s="51"/>
      <c r="I515" s="51"/>
      <c r="J515" s="52">
        <f>H515+I515</f>
        <v>0</v>
      </c>
      <c r="K515" s="51"/>
      <c r="L515" s="51"/>
      <c r="M515" s="52">
        <f>K515+L515</f>
        <v>0</v>
      </c>
      <c r="N515" s="51"/>
      <c r="O515" s="52">
        <f>M515+N515</f>
        <v>0</v>
      </c>
    </row>
    <row r="516" spans="1:15" hidden="1">
      <c r="A516" s="50">
        <f t="shared" si="173"/>
        <v>3</v>
      </c>
      <c r="B516" s="156"/>
      <c r="C516" s="157" t="s">
        <v>140</v>
      </c>
      <c r="D516" s="136"/>
      <c r="E516" s="11">
        <f>SUBTOTAL(9,E517:E521)</f>
        <v>0</v>
      </c>
      <c r="F516" s="11">
        <f>SUBTOTAL(9,F517:F521)</f>
        <v>0</v>
      </c>
      <c r="G516" s="11">
        <f>SUBTOTAL(9,G517:G521)</f>
        <v>0</v>
      </c>
      <c r="H516" s="11">
        <f>SUBTOTAL(9,H517:H521)</f>
        <v>0</v>
      </c>
      <c r="I516" s="11">
        <f t="shared" ref="I516:N516" si="180">SUBTOTAL(9,I517:I521)</f>
        <v>0</v>
      </c>
      <c r="J516" s="11">
        <f t="shared" si="180"/>
        <v>0</v>
      </c>
      <c r="K516" s="11">
        <f t="shared" si="180"/>
        <v>0</v>
      </c>
      <c r="L516" s="11">
        <f t="shared" si="180"/>
        <v>0</v>
      </c>
      <c r="M516" s="11">
        <f t="shared" si="180"/>
        <v>0</v>
      </c>
      <c r="N516" s="11">
        <f t="shared" si="180"/>
        <v>0</v>
      </c>
      <c r="O516" s="11">
        <f>SUBTOTAL(9,O517:O521)</f>
        <v>0</v>
      </c>
    </row>
    <row r="517" spans="1:15" hidden="1">
      <c r="A517" s="50">
        <f t="shared" si="173"/>
        <v>3</v>
      </c>
      <c r="B517" s="153"/>
      <c r="C517" s="155" t="s">
        <v>141</v>
      </c>
      <c r="D517" s="137" t="s">
        <v>71</v>
      </c>
      <c r="E517" s="51"/>
      <c r="F517" s="51"/>
      <c r="G517" s="51"/>
      <c r="H517" s="51"/>
      <c r="I517" s="51"/>
      <c r="J517" s="52">
        <f>H517+I517</f>
        <v>0</v>
      </c>
      <c r="K517" s="51"/>
      <c r="L517" s="51"/>
      <c r="M517" s="52">
        <f>K517+L517</f>
        <v>0</v>
      </c>
      <c r="N517" s="51"/>
      <c r="O517" s="52">
        <f>M517+N517</f>
        <v>0</v>
      </c>
    </row>
    <row r="518" spans="1:15" hidden="1">
      <c r="A518" s="50">
        <f t="shared" si="173"/>
        <v>3</v>
      </c>
      <c r="B518" s="153"/>
      <c r="C518" s="155" t="s">
        <v>142</v>
      </c>
      <c r="D518" s="137" t="s">
        <v>73</v>
      </c>
      <c r="E518" s="51"/>
      <c r="F518" s="51"/>
      <c r="G518" s="51"/>
      <c r="H518" s="51"/>
      <c r="I518" s="51"/>
      <c r="J518" s="52">
        <f>H518+I518</f>
        <v>0</v>
      </c>
      <c r="K518" s="51"/>
      <c r="L518" s="51"/>
      <c r="M518" s="52">
        <f>K518+L518</f>
        <v>0</v>
      </c>
      <c r="N518" s="51"/>
      <c r="O518" s="52">
        <f>M518+N518</f>
        <v>0</v>
      </c>
    </row>
    <row r="519" spans="1:15" hidden="1">
      <c r="A519" s="50">
        <f t="shared" si="173"/>
        <v>3</v>
      </c>
      <c r="B519" s="153"/>
      <c r="C519" s="155" t="s">
        <v>143</v>
      </c>
      <c r="D519" s="137" t="s">
        <v>75</v>
      </c>
      <c r="E519" s="51"/>
      <c r="F519" s="51"/>
      <c r="G519" s="51"/>
      <c r="H519" s="51"/>
      <c r="I519" s="51"/>
      <c r="J519" s="52">
        <f>H519+I519</f>
        <v>0</v>
      </c>
      <c r="K519" s="51"/>
      <c r="L519" s="51"/>
      <c r="M519" s="52">
        <f>K519+L519</f>
        <v>0</v>
      </c>
      <c r="N519" s="51"/>
      <c r="O519" s="52">
        <f>M519+N519</f>
        <v>0</v>
      </c>
    </row>
    <row r="520" spans="1:15" hidden="1">
      <c r="A520" s="50">
        <f t="shared" si="173"/>
        <v>3</v>
      </c>
      <c r="B520" s="153"/>
      <c r="C520" s="155" t="s">
        <v>144</v>
      </c>
      <c r="D520" s="137" t="s">
        <v>77</v>
      </c>
      <c r="E520" s="51"/>
      <c r="F520" s="51"/>
      <c r="G520" s="51"/>
      <c r="H520" s="51"/>
      <c r="I520" s="51"/>
      <c r="J520" s="52">
        <f>H520+I520</f>
        <v>0</v>
      </c>
      <c r="K520" s="51"/>
      <c r="L520" s="51"/>
      <c r="M520" s="52">
        <f>K520+L520</f>
        <v>0</v>
      </c>
      <c r="N520" s="51"/>
      <c r="O520" s="52">
        <f>M520+N520</f>
        <v>0</v>
      </c>
    </row>
    <row r="521" spans="1:15" hidden="1">
      <c r="A521" s="50">
        <f t="shared" si="173"/>
        <v>3</v>
      </c>
      <c r="B521" s="153"/>
      <c r="C521" s="155" t="s">
        <v>145</v>
      </c>
      <c r="D521" s="137" t="s">
        <v>28</v>
      </c>
      <c r="E521" s="51"/>
      <c r="F521" s="51"/>
      <c r="G521" s="51"/>
      <c r="H521" s="51"/>
      <c r="I521" s="51"/>
      <c r="J521" s="52">
        <f>H521+I521</f>
        <v>0</v>
      </c>
      <c r="K521" s="51"/>
      <c r="L521" s="51"/>
      <c r="M521" s="52">
        <f>K521+L521</f>
        <v>0</v>
      </c>
      <c r="N521" s="51"/>
      <c r="O521" s="52">
        <f>M521+N521</f>
        <v>0</v>
      </c>
    </row>
    <row r="522" spans="1:15" hidden="1">
      <c r="A522" s="50">
        <f t="shared" si="173"/>
        <v>3</v>
      </c>
      <c r="B522" s="145" t="s">
        <v>146</v>
      </c>
      <c r="C522" s="157" t="s">
        <v>147</v>
      </c>
      <c r="D522" s="56"/>
      <c r="E522" s="11">
        <f>SUBTOTAL(9,E523:E551)</f>
        <v>0</v>
      </c>
      <c r="F522" s="11">
        <f>SUBTOTAL(9,F523:F551)</f>
        <v>0</v>
      </c>
      <c r="G522" s="11">
        <f>SUBTOTAL(9,G523:G551)</f>
        <v>0</v>
      </c>
      <c r="H522" s="11">
        <f>SUBTOTAL(9,H523:H551)</f>
        <v>0</v>
      </c>
      <c r="I522" s="11">
        <f t="shared" ref="I522:N522" si="181">SUBTOTAL(9,I523:I551)</f>
        <v>0</v>
      </c>
      <c r="J522" s="11">
        <f t="shared" si="181"/>
        <v>0</v>
      </c>
      <c r="K522" s="11">
        <f t="shared" si="181"/>
        <v>0</v>
      </c>
      <c r="L522" s="11">
        <f t="shared" si="181"/>
        <v>0</v>
      </c>
      <c r="M522" s="11">
        <f t="shared" si="181"/>
        <v>0</v>
      </c>
      <c r="N522" s="11">
        <f t="shared" si="181"/>
        <v>0</v>
      </c>
      <c r="O522" s="11">
        <f>SUBTOTAL(9,O523:O551)</f>
        <v>0</v>
      </c>
    </row>
    <row r="523" spans="1:15" hidden="1">
      <c r="A523" s="50">
        <f t="shared" si="173"/>
        <v>3</v>
      </c>
      <c r="B523" s="156"/>
      <c r="C523" s="158" t="s">
        <v>26</v>
      </c>
      <c r="D523" s="56"/>
      <c r="E523" s="11">
        <f>SUBTOTAL(9,E524:E542)</f>
        <v>0</v>
      </c>
      <c r="F523" s="11">
        <f t="shared" ref="F523:O523" si="182">SUBTOTAL(9,F524:F542)</f>
        <v>0</v>
      </c>
      <c r="G523" s="11">
        <f t="shared" si="182"/>
        <v>0</v>
      </c>
      <c r="H523" s="11">
        <f t="shared" si="182"/>
        <v>0</v>
      </c>
      <c r="I523" s="11">
        <f t="shared" si="182"/>
        <v>0</v>
      </c>
      <c r="J523" s="11">
        <f t="shared" si="182"/>
        <v>0</v>
      </c>
      <c r="K523" s="11">
        <f t="shared" si="182"/>
        <v>0</v>
      </c>
      <c r="L523" s="11">
        <f t="shared" si="182"/>
        <v>0</v>
      </c>
      <c r="M523" s="11">
        <f t="shared" si="182"/>
        <v>0</v>
      </c>
      <c r="N523" s="11">
        <f t="shared" si="182"/>
        <v>0</v>
      </c>
      <c r="O523" s="11">
        <f t="shared" si="182"/>
        <v>0</v>
      </c>
    </row>
    <row r="524" spans="1:15" hidden="1">
      <c r="A524" s="50">
        <f t="shared" si="173"/>
        <v>3</v>
      </c>
      <c r="B524" s="150"/>
      <c r="C524" s="161" t="s">
        <v>770</v>
      </c>
      <c r="D524" s="56"/>
      <c r="E524" s="11">
        <f>SUBTOTAL(9,E525:E534)</f>
        <v>0</v>
      </c>
      <c r="F524" s="11">
        <f t="shared" ref="F524:O524" si="183">SUBTOTAL(9,F525:F534)</f>
        <v>0</v>
      </c>
      <c r="G524" s="11">
        <f t="shared" si="183"/>
        <v>0</v>
      </c>
      <c r="H524" s="11">
        <f t="shared" si="183"/>
        <v>0</v>
      </c>
      <c r="I524" s="11">
        <f t="shared" si="183"/>
        <v>0</v>
      </c>
      <c r="J524" s="11">
        <f t="shared" si="183"/>
        <v>0</v>
      </c>
      <c r="K524" s="11">
        <f t="shared" si="183"/>
        <v>0</v>
      </c>
      <c r="L524" s="11">
        <f t="shared" si="183"/>
        <v>0</v>
      </c>
      <c r="M524" s="11">
        <f t="shared" si="183"/>
        <v>0</v>
      </c>
      <c r="N524" s="11">
        <f t="shared" si="183"/>
        <v>0</v>
      </c>
      <c r="O524" s="11">
        <f t="shared" si="183"/>
        <v>0</v>
      </c>
    </row>
    <row r="525" spans="1:15" ht="25.5" hidden="1">
      <c r="A525" s="50">
        <f t="shared" si="173"/>
        <v>3</v>
      </c>
      <c r="B525" s="150"/>
      <c r="C525" s="160" t="s">
        <v>771</v>
      </c>
      <c r="D525" s="58" t="s">
        <v>2</v>
      </c>
      <c r="E525" s="11">
        <f>SUBTOTAL(9,E526:E527)</f>
        <v>0</v>
      </c>
      <c r="F525" s="11">
        <f t="shared" ref="F525:O525" si="184">SUBTOTAL(9,F526:F527)</f>
        <v>0</v>
      </c>
      <c r="G525" s="11">
        <f t="shared" si="184"/>
        <v>0</v>
      </c>
      <c r="H525" s="11">
        <f t="shared" si="184"/>
        <v>0</v>
      </c>
      <c r="I525" s="11">
        <f t="shared" si="184"/>
        <v>0</v>
      </c>
      <c r="J525" s="11">
        <f t="shared" si="184"/>
        <v>0</v>
      </c>
      <c r="K525" s="11">
        <f t="shared" si="184"/>
        <v>0</v>
      </c>
      <c r="L525" s="11">
        <f t="shared" si="184"/>
        <v>0</v>
      </c>
      <c r="M525" s="11">
        <f t="shared" si="184"/>
        <v>0</v>
      </c>
      <c r="N525" s="11">
        <f t="shared" si="184"/>
        <v>0</v>
      </c>
      <c r="O525" s="11">
        <f t="shared" si="184"/>
        <v>0</v>
      </c>
    </row>
    <row r="526" spans="1:15" ht="25.5" hidden="1">
      <c r="A526" s="50">
        <f t="shared" si="173"/>
        <v>3</v>
      </c>
      <c r="B526" s="150"/>
      <c r="C526" s="260" t="s">
        <v>772</v>
      </c>
      <c r="D526" s="58" t="s">
        <v>302</v>
      </c>
      <c r="E526" s="51"/>
      <c r="F526" s="51"/>
      <c r="G526" s="51"/>
      <c r="H526" s="51"/>
      <c r="I526" s="51"/>
      <c r="J526" s="52">
        <f>H526+I526</f>
        <v>0</v>
      </c>
      <c r="K526" s="51"/>
      <c r="L526" s="51"/>
      <c r="M526" s="52">
        <f>K526+L526</f>
        <v>0</v>
      </c>
      <c r="N526" s="51"/>
      <c r="O526" s="52">
        <f>M526+N526</f>
        <v>0</v>
      </c>
    </row>
    <row r="527" spans="1:15" ht="25.5" hidden="1">
      <c r="A527" s="50">
        <f t="shared" si="173"/>
        <v>3</v>
      </c>
      <c r="B527" s="150"/>
      <c r="C527" s="260" t="s">
        <v>773</v>
      </c>
      <c r="D527" s="58" t="s">
        <v>304</v>
      </c>
      <c r="E527" s="51"/>
      <c r="F527" s="51"/>
      <c r="G527" s="51"/>
      <c r="H527" s="51"/>
      <c r="I527" s="51"/>
      <c r="J527" s="52">
        <f>H527+I527</f>
        <v>0</v>
      </c>
      <c r="K527" s="51"/>
      <c r="L527" s="51"/>
      <c r="M527" s="52">
        <f>K527+L527</f>
        <v>0</v>
      </c>
      <c r="N527" s="51"/>
      <c r="O527" s="52">
        <f>M527+N527</f>
        <v>0</v>
      </c>
    </row>
    <row r="528" spans="1:15" hidden="1">
      <c r="A528" s="50">
        <f t="shared" si="173"/>
        <v>3</v>
      </c>
      <c r="B528" s="150"/>
      <c r="C528" s="258" t="s">
        <v>42</v>
      </c>
      <c r="D528" s="59" t="s">
        <v>3</v>
      </c>
      <c r="E528" s="51"/>
      <c r="F528" s="51"/>
      <c r="G528" s="51"/>
      <c r="H528" s="51"/>
      <c r="I528" s="51"/>
      <c r="J528" s="52">
        <f>H528+I528</f>
        <v>0</v>
      </c>
      <c r="K528" s="51"/>
      <c r="L528" s="51"/>
      <c r="M528" s="52">
        <f>K528+L528</f>
        <v>0</v>
      </c>
      <c r="N528" s="51"/>
      <c r="O528" s="52">
        <f>M528+N528</f>
        <v>0</v>
      </c>
    </row>
    <row r="529" spans="1:15" s="57" customFormat="1" hidden="1">
      <c r="A529" s="50">
        <f t="shared" si="173"/>
        <v>3</v>
      </c>
      <c r="B529" s="150"/>
      <c r="C529" s="259" t="s">
        <v>449</v>
      </c>
      <c r="D529" s="117" t="s">
        <v>446</v>
      </c>
      <c r="E529" s="11">
        <f>SUBTOTAL(9,E530:E533)</f>
        <v>0</v>
      </c>
      <c r="F529" s="11">
        <f>SUBTOTAL(9,F530:F533)</f>
        <v>0</v>
      </c>
      <c r="G529" s="11">
        <f>SUBTOTAL(9,G530:G533)</f>
        <v>0</v>
      </c>
      <c r="H529" s="11">
        <f>SUBTOTAL(9,H530:H533)</f>
        <v>0</v>
      </c>
      <c r="I529" s="11">
        <f t="shared" ref="I529:N529" si="185">SUBTOTAL(9,I530:I533)</f>
        <v>0</v>
      </c>
      <c r="J529" s="11">
        <f t="shared" si="185"/>
        <v>0</v>
      </c>
      <c r="K529" s="11">
        <f t="shared" si="185"/>
        <v>0</v>
      </c>
      <c r="L529" s="11">
        <f t="shared" si="185"/>
        <v>0</v>
      </c>
      <c r="M529" s="11">
        <f t="shared" si="185"/>
        <v>0</v>
      </c>
      <c r="N529" s="11">
        <f t="shared" si="185"/>
        <v>0</v>
      </c>
      <c r="O529" s="11">
        <f>SUBTOTAL(9,O530:O533)</f>
        <v>0</v>
      </c>
    </row>
    <row r="530" spans="1:15" s="57" customFormat="1" ht="25.5" hidden="1">
      <c r="A530" s="50">
        <f t="shared" si="173"/>
        <v>3</v>
      </c>
      <c r="B530" s="150"/>
      <c r="C530" s="260" t="s">
        <v>153</v>
      </c>
      <c r="D530" s="60" t="s">
        <v>37</v>
      </c>
      <c r="E530" s="51"/>
      <c r="F530" s="51"/>
      <c r="G530" s="51"/>
      <c r="H530" s="51"/>
      <c r="I530" s="51"/>
      <c r="J530" s="52">
        <f t="shared" ref="J530:J542" si="186">H530+I530</f>
        <v>0</v>
      </c>
      <c r="K530" s="51"/>
      <c r="L530" s="51"/>
      <c r="M530" s="52">
        <f t="shared" ref="M530:M542" si="187">K530+L530</f>
        <v>0</v>
      </c>
      <c r="N530" s="51"/>
      <c r="O530" s="52">
        <f t="shared" ref="O530:O542" si="188">M530+N530</f>
        <v>0</v>
      </c>
    </row>
    <row r="531" spans="1:15" s="57" customFormat="1" hidden="1">
      <c r="A531" s="50">
        <f t="shared" si="173"/>
        <v>3</v>
      </c>
      <c r="B531" s="150"/>
      <c r="C531" s="260" t="s">
        <v>155</v>
      </c>
      <c r="D531" s="60" t="s">
        <v>39</v>
      </c>
      <c r="E531" s="51"/>
      <c r="F531" s="51"/>
      <c r="G531" s="51"/>
      <c r="H531" s="51"/>
      <c r="I531" s="51"/>
      <c r="J531" s="52">
        <f t="shared" si="186"/>
        <v>0</v>
      </c>
      <c r="K531" s="51"/>
      <c r="L531" s="51"/>
      <c r="M531" s="52">
        <f t="shared" si="187"/>
        <v>0</v>
      </c>
      <c r="N531" s="51"/>
      <c r="O531" s="52">
        <f t="shared" si="188"/>
        <v>0</v>
      </c>
    </row>
    <row r="532" spans="1:15" s="57" customFormat="1" ht="25.5" hidden="1">
      <c r="A532" s="50">
        <f t="shared" si="173"/>
        <v>3</v>
      </c>
      <c r="B532" s="150"/>
      <c r="C532" s="260" t="s">
        <v>156</v>
      </c>
      <c r="D532" s="60" t="s">
        <v>40</v>
      </c>
      <c r="E532" s="51"/>
      <c r="F532" s="51"/>
      <c r="G532" s="51"/>
      <c r="H532" s="51"/>
      <c r="I532" s="51"/>
      <c r="J532" s="52">
        <f t="shared" si="186"/>
        <v>0</v>
      </c>
      <c r="K532" s="51"/>
      <c r="L532" s="51"/>
      <c r="M532" s="52">
        <f t="shared" si="187"/>
        <v>0</v>
      </c>
      <c r="N532" s="51"/>
      <c r="O532" s="52">
        <f t="shared" si="188"/>
        <v>0</v>
      </c>
    </row>
    <row r="533" spans="1:15" s="57" customFormat="1" ht="25.5" hidden="1">
      <c r="A533" s="50">
        <f t="shared" si="173"/>
        <v>3</v>
      </c>
      <c r="B533" s="150"/>
      <c r="C533" s="260" t="s">
        <v>157</v>
      </c>
      <c r="D533" s="60" t="s">
        <v>41</v>
      </c>
      <c r="E533" s="51"/>
      <c r="F533" s="51"/>
      <c r="G533" s="51"/>
      <c r="H533" s="51"/>
      <c r="I533" s="51"/>
      <c r="J533" s="52">
        <f t="shared" si="186"/>
        <v>0</v>
      </c>
      <c r="K533" s="51"/>
      <c r="L533" s="51"/>
      <c r="M533" s="52">
        <f t="shared" si="187"/>
        <v>0</v>
      </c>
      <c r="N533" s="51"/>
      <c r="O533" s="52">
        <f t="shared" si="188"/>
        <v>0</v>
      </c>
    </row>
    <row r="534" spans="1:15" s="57" customFormat="1" hidden="1">
      <c r="A534" s="50">
        <f t="shared" si="173"/>
        <v>3</v>
      </c>
      <c r="B534" s="150"/>
      <c r="C534" s="160" t="s">
        <v>158</v>
      </c>
      <c r="D534" s="60" t="s">
        <v>4</v>
      </c>
      <c r="E534" s="51"/>
      <c r="F534" s="51"/>
      <c r="G534" s="51"/>
      <c r="H534" s="51"/>
      <c r="I534" s="51"/>
      <c r="J534" s="52">
        <f t="shared" si="186"/>
        <v>0</v>
      </c>
      <c r="K534" s="51"/>
      <c r="L534" s="51"/>
      <c r="M534" s="52">
        <f t="shared" si="187"/>
        <v>0</v>
      </c>
      <c r="N534" s="51"/>
      <c r="O534" s="52">
        <f t="shared" si="188"/>
        <v>0</v>
      </c>
    </row>
    <row r="535" spans="1:15" s="57" customFormat="1" hidden="1">
      <c r="A535" s="50">
        <f t="shared" si="173"/>
        <v>3</v>
      </c>
      <c r="B535" s="150"/>
      <c r="C535" s="159" t="s">
        <v>19</v>
      </c>
      <c r="D535" s="59" t="s">
        <v>5</v>
      </c>
      <c r="E535" s="51"/>
      <c r="F535" s="51"/>
      <c r="G535" s="51"/>
      <c r="H535" s="51"/>
      <c r="I535" s="51"/>
      <c r="J535" s="52">
        <f t="shared" si="186"/>
        <v>0</v>
      </c>
      <c r="K535" s="51"/>
      <c r="L535" s="51"/>
      <c r="M535" s="52">
        <f t="shared" si="187"/>
        <v>0</v>
      </c>
      <c r="N535" s="51"/>
      <c r="O535" s="52">
        <f t="shared" si="188"/>
        <v>0</v>
      </c>
    </row>
    <row r="536" spans="1:15" s="57" customFormat="1" hidden="1">
      <c r="A536" s="50">
        <f t="shared" si="173"/>
        <v>3</v>
      </c>
      <c r="B536" s="150"/>
      <c r="C536" s="162" t="s">
        <v>450</v>
      </c>
      <c r="D536" s="118" t="s">
        <v>173</v>
      </c>
      <c r="E536" s="51"/>
      <c r="F536" s="51"/>
      <c r="G536" s="51"/>
      <c r="H536" s="51"/>
      <c r="I536" s="51"/>
      <c r="J536" s="52">
        <f t="shared" si="186"/>
        <v>0</v>
      </c>
      <c r="K536" s="51"/>
      <c r="L536" s="51"/>
      <c r="M536" s="52">
        <f t="shared" si="187"/>
        <v>0</v>
      </c>
      <c r="N536" s="51"/>
      <c r="O536" s="52">
        <f t="shared" si="188"/>
        <v>0</v>
      </c>
    </row>
    <row r="537" spans="1:15" s="57" customFormat="1" hidden="1">
      <c r="A537" s="50">
        <f t="shared" si="173"/>
        <v>3</v>
      </c>
      <c r="B537" s="153"/>
      <c r="C537" s="163" t="s">
        <v>29</v>
      </c>
      <c r="D537" s="136" t="s">
        <v>6</v>
      </c>
      <c r="E537" s="51"/>
      <c r="F537" s="51"/>
      <c r="G537" s="51"/>
      <c r="H537" s="51"/>
      <c r="I537" s="51"/>
      <c r="J537" s="52">
        <f t="shared" si="186"/>
        <v>0</v>
      </c>
      <c r="K537" s="51"/>
      <c r="L537" s="51"/>
      <c r="M537" s="52">
        <f t="shared" si="187"/>
        <v>0</v>
      </c>
      <c r="N537" s="51"/>
      <c r="O537" s="52">
        <f t="shared" si="188"/>
        <v>0</v>
      </c>
    </row>
    <row r="538" spans="1:15" s="57" customFormat="1" hidden="1">
      <c r="A538" s="50">
        <f t="shared" si="173"/>
        <v>3</v>
      </c>
      <c r="B538" s="153"/>
      <c r="C538" s="163" t="s">
        <v>21</v>
      </c>
      <c r="D538" s="137" t="s">
        <v>8</v>
      </c>
      <c r="E538" s="51"/>
      <c r="F538" s="51"/>
      <c r="G538" s="51"/>
      <c r="H538" s="51"/>
      <c r="I538" s="51"/>
      <c r="J538" s="52">
        <f>H538+I538</f>
        <v>0</v>
      </c>
      <c r="K538" s="51"/>
      <c r="L538" s="51"/>
      <c r="M538" s="52">
        <f>K538+L538</f>
        <v>0</v>
      </c>
      <c r="N538" s="51"/>
      <c r="O538" s="52">
        <f t="shared" si="188"/>
        <v>0</v>
      </c>
    </row>
    <row r="539" spans="1:15" s="57" customFormat="1" hidden="1">
      <c r="A539" s="50">
        <f t="shared" si="173"/>
        <v>3</v>
      </c>
      <c r="B539" s="153"/>
      <c r="C539" s="163" t="s">
        <v>526</v>
      </c>
      <c r="D539" s="137" t="s">
        <v>31</v>
      </c>
      <c r="E539" s="51"/>
      <c r="F539" s="51"/>
      <c r="G539" s="51"/>
      <c r="H539" s="51"/>
      <c r="I539" s="51"/>
      <c r="J539" s="52">
        <f t="shared" si="186"/>
        <v>0</v>
      </c>
      <c r="K539" s="51"/>
      <c r="L539" s="51"/>
      <c r="M539" s="52">
        <f t="shared" si="187"/>
        <v>0</v>
      </c>
      <c r="N539" s="51"/>
      <c r="O539" s="52">
        <f t="shared" si="188"/>
        <v>0</v>
      </c>
    </row>
    <row r="540" spans="1:15" s="57" customFormat="1" hidden="1">
      <c r="A540" s="50">
        <f t="shared" si="173"/>
        <v>3</v>
      </c>
      <c r="B540" s="153"/>
      <c r="C540" s="163" t="s">
        <v>558</v>
      </c>
      <c r="D540" s="137" t="s">
        <v>559</v>
      </c>
      <c r="E540" s="51"/>
      <c r="F540" s="51"/>
      <c r="G540" s="51"/>
      <c r="H540" s="51"/>
      <c r="I540" s="51"/>
      <c r="J540" s="52">
        <f t="shared" si="186"/>
        <v>0</v>
      </c>
      <c r="K540" s="51"/>
      <c r="L540" s="51"/>
      <c r="M540" s="52">
        <f t="shared" si="187"/>
        <v>0</v>
      </c>
      <c r="N540" s="51"/>
      <c r="O540" s="52">
        <f t="shared" si="188"/>
        <v>0</v>
      </c>
    </row>
    <row r="541" spans="1:15" s="57" customFormat="1" ht="25.5" hidden="1">
      <c r="A541" s="50">
        <f t="shared" si="173"/>
        <v>3</v>
      </c>
      <c r="B541" s="153"/>
      <c r="C541" s="163" t="s">
        <v>528</v>
      </c>
      <c r="D541" s="136" t="s">
        <v>9</v>
      </c>
      <c r="E541" s="51"/>
      <c r="F541" s="51"/>
      <c r="G541" s="51"/>
      <c r="H541" s="51"/>
      <c r="I541" s="51"/>
      <c r="J541" s="52">
        <f t="shared" si="186"/>
        <v>0</v>
      </c>
      <c r="K541" s="51"/>
      <c r="L541" s="51"/>
      <c r="M541" s="52">
        <f t="shared" si="187"/>
        <v>0</v>
      </c>
      <c r="N541" s="51"/>
      <c r="O541" s="52">
        <f t="shared" si="188"/>
        <v>0</v>
      </c>
    </row>
    <row r="542" spans="1:15" s="57" customFormat="1" ht="25.5" hidden="1">
      <c r="A542" s="50">
        <f t="shared" si="173"/>
        <v>3</v>
      </c>
      <c r="B542" s="153"/>
      <c r="C542" s="163" t="s">
        <v>30</v>
      </c>
      <c r="D542" s="136" t="s">
        <v>10</v>
      </c>
      <c r="E542" s="51"/>
      <c r="F542" s="51"/>
      <c r="G542" s="51"/>
      <c r="H542" s="51"/>
      <c r="I542" s="51"/>
      <c r="J542" s="52">
        <f t="shared" si="186"/>
        <v>0</v>
      </c>
      <c r="K542" s="51"/>
      <c r="L542" s="51"/>
      <c r="M542" s="52">
        <f t="shared" si="187"/>
        <v>0</v>
      </c>
      <c r="N542" s="51"/>
      <c r="O542" s="52">
        <f t="shared" si="188"/>
        <v>0</v>
      </c>
    </row>
    <row r="543" spans="1:15" s="57" customFormat="1" hidden="1">
      <c r="A543" s="50">
        <f t="shared" si="173"/>
        <v>3</v>
      </c>
      <c r="B543" s="153"/>
      <c r="C543" s="165" t="s">
        <v>451</v>
      </c>
      <c r="D543" s="138" t="s">
        <v>93</v>
      </c>
      <c r="E543" s="11">
        <f>SUBTOTAL(9,E544:E545)</f>
        <v>0</v>
      </c>
      <c r="F543" s="11">
        <f>SUBTOTAL(9,F544:F545)</f>
        <v>0</v>
      </c>
      <c r="G543" s="11">
        <f>SUBTOTAL(9,G544:G545)</f>
        <v>0</v>
      </c>
      <c r="H543" s="11">
        <f>SUBTOTAL(9,H544:H545)</f>
        <v>0</v>
      </c>
      <c r="I543" s="11">
        <f t="shared" ref="I543:N543" si="189">SUBTOTAL(9,I544:I545)</f>
        <v>0</v>
      </c>
      <c r="J543" s="11">
        <f t="shared" si="189"/>
        <v>0</v>
      </c>
      <c r="K543" s="11">
        <f t="shared" si="189"/>
        <v>0</v>
      </c>
      <c r="L543" s="11">
        <f t="shared" si="189"/>
        <v>0</v>
      </c>
      <c r="M543" s="11">
        <f t="shared" si="189"/>
        <v>0</v>
      </c>
      <c r="N543" s="11">
        <f t="shared" si="189"/>
        <v>0</v>
      </c>
      <c r="O543" s="11">
        <f>SUBTOTAL(9,O544:O545)</f>
        <v>0</v>
      </c>
    </row>
    <row r="544" spans="1:15" s="57" customFormat="1" hidden="1">
      <c r="A544" s="50">
        <f t="shared" si="173"/>
        <v>3</v>
      </c>
      <c r="B544" s="153"/>
      <c r="C544" s="166" t="s">
        <v>452</v>
      </c>
      <c r="D544" s="138" t="s">
        <v>453</v>
      </c>
      <c r="E544" s="51"/>
      <c r="F544" s="51"/>
      <c r="G544" s="51"/>
      <c r="H544" s="51"/>
      <c r="I544" s="51"/>
      <c r="J544" s="52">
        <f>H544+I544</f>
        <v>0</v>
      </c>
      <c r="K544" s="51"/>
      <c r="L544" s="51"/>
      <c r="M544" s="52">
        <f>K544+L544</f>
        <v>0</v>
      </c>
      <c r="N544" s="51"/>
      <c r="O544" s="52">
        <f>M544+N544</f>
        <v>0</v>
      </c>
    </row>
    <row r="545" spans="1:15" s="57" customFormat="1" hidden="1">
      <c r="A545" s="50">
        <f t="shared" si="173"/>
        <v>3</v>
      </c>
      <c r="B545" s="153"/>
      <c r="C545" s="166" t="s">
        <v>454</v>
      </c>
      <c r="D545" s="138" t="s">
        <v>455</v>
      </c>
      <c r="E545" s="51"/>
      <c r="F545" s="51"/>
      <c r="G545" s="51"/>
      <c r="H545" s="51"/>
      <c r="I545" s="51"/>
      <c r="J545" s="52">
        <f>H545+I545</f>
        <v>0</v>
      </c>
      <c r="K545" s="51"/>
      <c r="L545" s="51"/>
      <c r="M545" s="52">
        <f>K545+L545</f>
        <v>0</v>
      </c>
      <c r="N545" s="51"/>
      <c r="O545" s="52">
        <f>M545+N545</f>
        <v>0</v>
      </c>
    </row>
    <row r="546" spans="1:15" s="57" customFormat="1" hidden="1">
      <c r="A546" s="50">
        <f t="shared" si="173"/>
        <v>3</v>
      </c>
      <c r="B546" s="156"/>
      <c r="C546" s="158" t="s">
        <v>32</v>
      </c>
      <c r="D546" s="136"/>
      <c r="E546" s="11">
        <f>SUBTOTAL(9,E547:E551)</f>
        <v>0</v>
      </c>
      <c r="F546" s="11">
        <f>SUBTOTAL(9,F547:F551)</f>
        <v>0</v>
      </c>
      <c r="G546" s="11">
        <f>SUBTOTAL(9,G547:G551)</f>
        <v>0</v>
      </c>
      <c r="H546" s="11">
        <f>SUBTOTAL(9,H547:H551)</f>
        <v>0</v>
      </c>
      <c r="I546" s="11">
        <f t="shared" ref="I546:N546" si="190">SUBTOTAL(9,I547:I551)</f>
        <v>0</v>
      </c>
      <c r="J546" s="11">
        <f t="shared" si="190"/>
        <v>0</v>
      </c>
      <c r="K546" s="11">
        <f t="shared" si="190"/>
        <v>0</v>
      </c>
      <c r="L546" s="11">
        <f t="shared" si="190"/>
        <v>0</v>
      </c>
      <c r="M546" s="11">
        <f t="shared" si="190"/>
        <v>0</v>
      </c>
      <c r="N546" s="11">
        <f t="shared" si="190"/>
        <v>0</v>
      </c>
      <c r="O546" s="11">
        <f>SUBTOTAL(9,O547:O551)</f>
        <v>0</v>
      </c>
    </row>
    <row r="547" spans="1:15" s="57" customFormat="1" hidden="1">
      <c r="A547" s="50">
        <f t="shared" si="173"/>
        <v>3</v>
      </c>
      <c r="B547" s="153"/>
      <c r="C547" s="163" t="s">
        <v>70</v>
      </c>
      <c r="D547" s="137" t="s">
        <v>71</v>
      </c>
      <c r="E547" s="51"/>
      <c r="F547" s="51"/>
      <c r="G547" s="51"/>
      <c r="H547" s="51"/>
      <c r="I547" s="51"/>
      <c r="J547" s="52">
        <f>H547+I547</f>
        <v>0</v>
      </c>
      <c r="K547" s="51"/>
      <c r="L547" s="51"/>
      <c r="M547" s="52">
        <f>K547+L547</f>
        <v>0</v>
      </c>
      <c r="N547" s="51"/>
      <c r="O547" s="52">
        <f>M547+N547</f>
        <v>0</v>
      </c>
    </row>
    <row r="548" spans="1:15" s="57" customFormat="1" hidden="1">
      <c r="A548" s="50">
        <f t="shared" si="173"/>
        <v>3</v>
      </c>
      <c r="B548" s="153"/>
      <c r="C548" s="163" t="s">
        <v>72</v>
      </c>
      <c r="D548" s="137" t="s">
        <v>73</v>
      </c>
      <c r="E548" s="51"/>
      <c r="F548" s="51"/>
      <c r="G548" s="51"/>
      <c r="H548" s="51"/>
      <c r="I548" s="51"/>
      <c r="J548" s="52">
        <f>H548+I548</f>
        <v>0</v>
      </c>
      <c r="K548" s="51"/>
      <c r="L548" s="51"/>
      <c r="M548" s="52">
        <f>K548+L548</f>
        <v>0</v>
      </c>
      <c r="N548" s="51"/>
      <c r="O548" s="52">
        <f>M548+N548</f>
        <v>0</v>
      </c>
    </row>
    <row r="549" spans="1:15" s="57" customFormat="1" hidden="1">
      <c r="A549" s="50">
        <f t="shared" si="173"/>
        <v>3</v>
      </c>
      <c r="B549" s="153"/>
      <c r="C549" s="163" t="s">
        <v>74</v>
      </c>
      <c r="D549" s="137" t="s">
        <v>75</v>
      </c>
      <c r="E549" s="51"/>
      <c r="F549" s="51"/>
      <c r="G549" s="51"/>
      <c r="H549" s="51"/>
      <c r="I549" s="51"/>
      <c r="J549" s="52">
        <f>H549+I549</f>
        <v>0</v>
      </c>
      <c r="K549" s="51"/>
      <c r="L549" s="51"/>
      <c r="M549" s="52">
        <f>K549+L549</f>
        <v>0</v>
      </c>
      <c r="N549" s="51"/>
      <c r="O549" s="52">
        <f>M549+N549</f>
        <v>0</v>
      </c>
    </row>
    <row r="550" spans="1:15" s="57" customFormat="1" hidden="1">
      <c r="A550" s="50">
        <f t="shared" si="173"/>
        <v>3</v>
      </c>
      <c r="B550" s="153"/>
      <c r="C550" s="163" t="s">
        <v>76</v>
      </c>
      <c r="D550" s="137" t="s">
        <v>77</v>
      </c>
      <c r="E550" s="51"/>
      <c r="F550" s="51"/>
      <c r="G550" s="51"/>
      <c r="H550" s="51"/>
      <c r="I550" s="51"/>
      <c r="J550" s="52">
        <f>H550+I550</f>
        <v>0</v>
      </c>
      <c r="K550" s="51"/>
      <c r="L550" s="51"/>
      <c r="M550" s="52">
        <f>K550+L550</f>
        <v>0</v>
      </c>
      <c r="N550" s="51"/>
      <c r="O550" s="52">
        <f>M550+N550</f>
        <v>0</v>
      </c>
    </row>
    <row r="551" spans="1:15" s="57" customFormat="1" hidden="1">
      <c r="A551" s="50">
        <f t="shared" si="173"/>
        <v>3</v>
      </c>
      <c r="B551" s="153"/>
      <c r="C551" s="163" t="s">
        <v>12</v>
      </c>
      <c r="D551" s="137" t="s">
        <v>28</v>
      </c>
      <c r="E551" s="51"/>
      <c r="F551" s="51"/>
      <c r="G551" s="51"/>
      <c r="H551" s="51"/>
      <c r="I551" s="51"/>
      <c r="J551" s="52">
        <f>H551+I551</f>
        <v>0</v>
      </c>
      <c r="K551" s="51"/>
      <c r="L551" s="51"/>
      <c r="M551" s="52">
        <f>K551+L551</f>
        <v>0</v>
      </c>
      <c r="N551" s="51"/>
      <c r="O551" s="52">
        <f>M551+N551</f>
        <v>0</v>
      </c>
    </row>
    <row r="552" spans="1:15" s="57" customFormat="1" hidden="1">
      <c r="A552" s="77">
        <f>A553</f>
        <v>3</v>
      </c>
      <c r="B552" s="153"/>
      <c r="C552" s="155"/>
      <c r="D552" s="137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</row>
    <row r="553" spans="1:15" s="57" customFormat="1" hidden="1">
      <c r="A553" s="105">
        <f>MIN(A554:A559)</f>
        <v>3</v>
      </c>
      <c r="B553" s="153"/>
      <c r="C553" s="157" t="s">
        <v>36</v>
      </c>
      <c r="D553" s="137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</row>
    <row r="554" spans="1:15" s="57" customFormat="1" hidden="1">
      <c r="A554" s="50">
        <f t="shared" ref="A554:A559" si="191">IF(MAX(E554:P554)=0,IF(MIN(E554:P554)=0,3,2),2)</f>
        <v>3</v>
      </c>
      <c r="B554" s="153"/>
      <c r="C554" s="155" t="s">
        <v>34</v>
      </c>
      <c r="D554" s="137"/>
      <c r="E554" s="62">
        <f>SUM(E555:E556)</f>
        <v>0</v>
      </c>
      <c r="F554" s="62">
        <f>SUM(F555:F556)</f>
        <v>0</v>
      </c>
      <c r="G554" s="62">
        <f>SUM(G555:G556)</f>
        <v>0</v>
      </c>
      <c r="H554" s="62">
        <f>SUM(H555:H556)</f>
        <v>0</v>
      </c>
      <c r="I554" s="62">
        <f t="shared" ref="I554:N554" si="192">SUM(I555:I556)</f>
        <v>0</v>
      </c>
      <c r="J554" s="62">
        <f t="shared" si="192"/>
        <v>0</v>
      </c>
      <c r="K554" s="62">
        <f t="shared" si="192"/>
        <v>0</v>
      </c>
      <c r="L554" s="62">
        <f t="shared" si="192"/>
        <v>0</v>
      </c>
      <c r="M554" s="62">
        <f t="shared" si="192"/>
        <v>0</v>
      </c>
      <c r="N554" s="62">
        <f t="shared" si="192"/>
        <v>0</v>
      </c>
      <c r="O554" s="62">
        <f>SUM(O555:O556)</f>
        <v>0</v>
      </c>
    </row>
    <row r="555" spans="1:15" s="57" customFormat="1" hidden="1">
      <c r="A555" s="50">
        <f t="shared" si="191"/>
        <v>3</v>
      </c>
      <c r="B555" s="153"/>
      <c r="C555" s="167" t="s">
        <v>80</v>
      </c>
      <c r="D555" s="137"/>
      <c r="E555" s="51"/>
      <c r="F555" s="51"/>
      <c r="G555" s="51"/>
      <c r="H555" s="51"/>
      <c r="I555" s="51"/>
      <c r="J555" s="52">
        <f>H555+I555</f>
        <v>0</v>
      </c>
      <c r="K555" s="51"/>
      <c r="L555" s="51"/>
      <c r="M555" s="52">
        <f>K555+L555</f>
        <v>0</v>
      </c>
      <c r="N555" s="51"/>
      <c r="O555" s="52">
        <f>M555+N555</f>
        <v>0</v>
      </c>
    </row>
    <row r="556" spans="1:15" s="57" customFormat="1" hidden="1">
      <c r="A556" s="50">
        <f t="shared" si="191"/>
        <v>3</v>
      </c>
      <c r="B556" s="153"/>
      <c r="C556" s="167" t="s">
        <v>81</v>
      </c>
      <c r="D556" s="137"/>
      <c r="E556" s="51"/>
      <c r="F556" s="51"/>
      <c r="G556" s="51"/>
      <c r="H556" s="51"/>
      <c r="I556" s="51"/>
      <c r="J556" s="52">
        <f>H556+I556</f>
        <v>0</v>
      </c>
      <c r="K556" s="51"/>
      <c r="L556" s="51"/>
      <c r="M556" s="52">
        <f>K556+L556</f>
        <v>0</v>
      </c>
      <c r="N556" s="51"/>
      <c r="O556" s="52">
        <f>M556+N556</f>
        <v>0</v>
      </c>
    </row>
    <row r="557" spans="1:15" s="57" customFormat="1" hidden="1">
      <c r="A557" s="50">
        <f t="shared" si="191"/>
        <v>3</v>
      </c>
      <c r="B557" s="153"/>
      <c r="C557" s="155" t="s">
        <v>35</v>
      </c>
      <c r="D557" s="137"/>
      <c r="E557" s="62">
        <f>SUM(E558:E559)</f>
        <v>0</v>
      </c>
      <c r="F557" s="62">
        <f>SUM(F558:F559)</f>
        <v>0</v>
      </c>
      <c r="G557" s="62">
        <f>SUM(G558:G559)</f>
        <v>0</v>
      </c>
      <c r="H557" s="62">
        <f>SUM(H558:H559)</f>
        <v>0</v>
      </c>
      <c r="I557" s="62">
        <f t="shared" ref="I557:N557" si="193">SUM(I558:I559)</f>
        <v>0</v>
      </c>
      <c r="J557" s="62">
        <f t="shared" si="193"/>
        <v>0</v>
      </c>
      <c r="K557" s="62">
        <f t="shared" si="193"/>
        <v>0</v>
      </c>
      <c r="L557" s="62">
        <f t="shared" si="193"/>
        <v>0</v>
      </c>
      <c r="M557" s="62">
        <f t="shared" si="193"/>
        <v>0</v>
      </c>
      <c r="N557" s="62">
        <f t="shared" si="193"/>
        <v>0</v>
      </c>
      <c r="O557" s="62">
        <f>SUM(O558:O559)</f>
        <v>0</v>
      </c>
    </row>
    <row r="558" spans="1:15" s="57" customFormat="1" hidden="1">
      <c r="A558" s="50">
        <f t="shared" si="191"/>
        <v>3</v>
      </c>
      <c r="B558" s="153"/>
      <c r="C558" s="167" t="s">
        <v>84</v>
      </c>
      <c r="D558" s="137"/>
      <c r="E558" s="51"/>
      <c r="F558" s="51"/>
      <c r="G558" s="51"/>
      <c r="H558" s="51"/>
      <c r="I558" s="51"/>
      <c r="J558" s="52">
        <f>H558+I558</f>
        <v>0</v>
      </c>
      <c r="K558" s="51"/>
      <c r="L558" s="51"/>
      <c r="M558" s="52">
        <f>K558+L558</f>
        <v>0</v>
      </c>
      <c r="N558" s="51"/>
      <c r="O558" s="52">
        <f>M558+N558</f>
        <v>0</v>
      </c>
    </row>
    <row r="559" spans="1:15" s="57" customFormat="1" hidden="1">
      <c r="A559" s="50">
        <f t="shared" si="191"/>
        <v>3</v>
      </c>
      <c r="B559" s="153"/>
      <c r="C559" s="167" t="s">
        <v>85</v>
      </c>
      <c r="D559" s="137"/>
      <c r="E559" s="51"/>
      <c r="F559" s="51"/>
      <c r="G559" s="51"/>
      <c r="H559" s="51"/>
      <c r="I559" s="51"/>
      <c r="J559" s="52">
        <f>H559+I559</f>
        <v>0</v>
      </c>
      <c r="K559" s="51"/>
      <c r="L559" s="51"/>
      <c r="M559" s="52">
        <f>K559+L559</f>
        <v>0</v>
      </c>
      <c r="N559" s="51"/>
      <c r="O559" s="52">
        <f>M559+N559</f>
        <v>0</v>
      </c>
    </row>
    <row r="560" spans="1:15" s="57" customFormat="1">
      <c r="A560" s="77">
        <f>A561</f>
        <v>2</v>
      </c>
      <c r="B560" s="172"/>
      <c r="C560" s="156"/>
      <c r="D560" s="140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</row>
    <row r="561" spans="1:15" s="57" customFormat="1" ht="25.5">
      <c r="A561" s="105">
        <f>MIN(A562:A623)</f>
        <v>2</v>
      </c>
      <c r="B561" s="172"/>
      <c r="C561" s="175" t="s">
        <v>300</v>
      </c>
      <c r="D561" s="140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</row>
    <row r="562" spans="1:15" s="57" customFormat="1">
      <c r="A562" s="50">
        <f t="shared" ref="A562:A615" si="194">IF(MAX(E562:P562)=0,IF(MIN(E562:P562)=0,3,2),2)</f>
        <v>2</v>
      </c>
      <c r="B562" s="145"/>
      <c r="C562" s="146" t="s">
        <v>25</v>
      </c>
      <c r="D562" s="56"/>
      <c r="E562" s="11">
        <f>SUBTOTAL(9,E563:E615)</f>
        <v>17577</v>
      </c>
      <c r="F562" s="11">
        <f>SUBTOTAL(9,F563:F615)</f>
        <v>17738</v>
      </c>
      <c r="G562" s="11">
        <f>SUBTOTAL(9,G563:G615)</f>
        <v>22300</v>
      </c>
      <c r="H562" s="11">
        <f>SUBTOTAL(9,H563:H615)</f>
        <v>22300</v>
      </c>
      <c r="I562" s="11">
        <f t="shared" ref="I562:N562" si="195">SUBTOTAL(9,I563:I615)</f>
        <v>2600</v>
      </c>
      <c r="J562" s="11">
        <f t="shared" si="195"/>
        <v>24900</v>
      </c>
      <c r="K562" s="11">
        <f t="shared" si="195"/>
        <v>22300</v>
      </c>
      <c r="L562" s="11">
        <f t="shared" si="195"/>
        <v>0</v>
      </c>
      <c r="M562" s="11">
        <f t="shared" si="195"/>
        <v>22300</v>
      </c>
      <c r="N562" s="11">
        <f t="shared" si="195"/>
        <v>0</v>
      </c>
      <c r="O562" s="11">
        <f>SUBTOTAL(9,O563:O615)</f>
        <v>22300</v>
      </c>
    </row>
    <row r="563" spans="1:15">
      <c r="A563" s="50">
        <f t="shared" si="194"/>
        <v>2</v>
      </c>
      <c r="B563" s="145" t="s">
        <v>14</v>
      </c>
      <c r="C563" s="146" t="s">
        <v>125</v>
      </c>
      <c r="D563" s="56"/>
      <c r="E563" s="11">
        <f>SUBTOTAL(9,E564:E585)</f>
        <v>17577</v>
      </c>
      <c r="F563" s="11">
        <f>SUBTOTAL(9,F564:F585)</f>
        <v>17738</v>
      </c>
      <c r="G563" s="11">
        <f>SUBTOTAL(9,G564:G585)</f>
        <v>22300</v>
      </c>
      <c r="H563" s="11">
        <f>SUBTOTAL(9,H564:H585)</f>
        <v>22300</v>
      </c>
      <c r="I563" s="11">
        <f t="shared" ref="I563:N563" si="196">SUBTOTAL(9,I564:I585)</f>
        <v>2600</v>
      </c>
      <c r="J563" s="11">
        <f t="shared" si="196"/>
        <v>24900</v>
      </c>
      <c r="K563" s="11">
        <f t="shared" si="196"/>
        <v>22300</v>
      </c>
      <c r="L563" s="11">
        <f t="shared" si="196"/>
        <v>0</v>
      </c>
      <c r="M563" s="11">
        <f t="shared" si="196"/>
        <v>22300</v>
      </c>
      <c r="N563" s="11">
        <f t="shared" si="196"/>
        <v>0</v>
      </c>
      <c r="O563" s="11">
        <f>SUBTOTAL(9,O564:O585)</f>
        <v>22300</v>
      </c>
    </row>
    <row r="564" spans="1:15">
      <c r="A564" s="50">
        <f t="shared" si="194"/>
        <v>2</v>
      </c>
      <c r="B564" s="147"/>
      <c r="C564" s="146" t="s">
        <v>126</v>
      </c>
      <c r="D564" s="56"/>
      <c r="E564" s="11">
        <f>SUBTOTAL(9,E565:E574)</f>
        <v>13617</v>
      </c>
      <c r="F564" s="11">
        <f>SUBTOTAL(9,F565:F574)</f>
        <v>14396</v>
      </c>
      <c r="G564" s="11">
        <f>SUBTOTAL(9,G565:G574)</f>
        <v>17200</v>
      </c>
      <c r="H564" s="11">
        <f>SUBTOTAL(9,H565:H574)</f>
        <v>17200</v>
      </c>
      <c r="I564" s="11">
        <f t="shared" ref="I564:N564" si="197">SUBTOTAL(9,I565:I574)</f>
        <v>2600</v>
      </c>
      <c r="J564" s="11">
        <f t="shared" si="197"/>
        <v>19800</v>
      </c>
      <c r="K564" s="11">
        <f t="shared" si="197"/>
        <v>17200</v>
      </c>
      <c r="L564" s="11">
        <f t="shared" si="197"/>
        <v>0</v>
      </c>
      <c r="M564" s="11">
        <f t="shared" si="197"/>
        <v>17200</v>
      </c>
      <c r="N564" s="11">
        <f t="shared" si="197"/>
        <v>0</v>
      </c>
      <c r="O564" s="11">
        <f>SUBTOTAL(9,O565:O574)</f>
        <v>17200</v>
      </c>
    </row>
    <row r="565" spans="1:15" ht="25.5" hidden="1">
      <c r="A565" s="50">
        <f t="shared" si="194"/>
        <v>3</v>
      </c>
      <c r="B565" s="148"/>
      <c r="C565" s="149" t="s">
        <v>127</v>
      </c>
      <c r="D565" s="58" t="s">
        <v>2</v>
      </c>
      <c r="E565" s="11">
        <f>SUBTOTAL(9,E566:E567)</f>
        <v>0</v>
      </c>
      <c r="F565" s="11">
        <f>SUBTOTAL(9,F566:F567)</f>
        <v>0</v>
      </c>
      <c r="G565" s="11">
        <f>SUBTOTAL(9,G566:G567)</f>
        <v>0</v>
      </c>
      <c r="H565" s="11">
        <f>SUBTOTAL(9,H566:H567)</f>
        <v>0</v>
      </c>
      <c r="I565" s="11">
        <f t="shared" ref="I565:N565" si="198">SUBTOTAL(9,I566:I567)</f>
        <v>0</v>
      </c>
      <c r="J565" s="11">
        <f t="shared" si="198"/>
        <v>0</v>
      </c>
      <c r="K565" s="11">
        <f t="shared" si="198"/>
        <v>0</v>
      </c>
      <c r="L565" s="11">
        <f t="shared" si="198"/>
        <v>0</v>
      </c>
      <c r="M565" s="11">
        <f t="shared" si="198"/>
        <v>0</v>
      </c>
      <c r="N565" s="11">
        <f t="shared" si="198"/>
        <v>0</v>
      </c>
      <c r="O565" s="11">
        <f>SUBTOTAL(9,O566:O567)</f>
        <v>0</v>
      </c>
    </row>
    <row r="566" spans="1:15" ht="25.5" hidden="1">
      <c r="A566" s="50">
        <f t="shared" si="194"/>
        <v>3</v>
      </c>
      <c r="B566" s="148"/>
      <c r="C566" s="149" t="s">
        <v>303</v>
      </c>
      <c r="D566" s="58" t="s">
        <v>302</v>
      </c>
      <c r="E566" s="51"/>
      <c r="F566" s="51"/>
      <c r="G566" s="51"/>
      <c r="H566" s="51"/>
      <c r="I566" s="51"/>
      <c r="J566" s="52">
        <f>H566+I566</f>
        <v>0</v>
      </c>
      <c r="K566" s="51"/>
      <c r="L566" s="51"/>
      <c r="M566" s="52">
        <f>K566+L566</f>
        <v>0</v>
      </c>
      <c r="N566" s="51"/>
      <c r="O566" s="52">
        <f>M566+N566</f>
        <v>0</v>
      </c>
    </row>
    <row r="567" spans="1:15" ht="25.5" hidden="1">
      <c r="A567" s="50">
        <f t="shared" si="194"/>
        <v>3</v>
      </c>
      <c r="B567" s="148"/>
      <c r="C567" s="149" t="s">
        <v>305</v>
      </c>
      <c r="D567" s="58" t="s">
        <v>304</v>
      </c>
      <c r="E567" s="51"/>
      <c r="F567" s="51"/>
      <c r="G567" s="51"/>
      <c r="H567" s="51"/>
      <c r="I567" s="51"/>
      <c r="J567" s="52">
        <f>H567+I567</f>
        <v>0</v>
      </c>
      <c r="K567" s="51"/>
      <c r="L567" s="51"/>
      <c r="M567" s="52">
        <f>K567+L567</f>
        <v>0</v>
      </c>
      <c r="N567" s="51"/>
      <c r="O567" s="52">
        <f>M567+N567</f>
        <v>0</v>
      </c>
    </row>
    <row r="568" spans="1:15">
      <c r="A568" s="50">
        <f t="shared" si="194"/>
        <v>2</v>
      </c>
      <c r="B568" s="150"/>
      <c r="C568" s="151" t="s">
        <v>128</v>
      </c>
      <c r="D568" s="59" t="s">
        <v>3</v>
      </c>
      <c r="E568" s="51">
        <v>11292</v>
      </c>
      <c r="F568" s="51">
        <v>12075</v>
      </c>
      <c r="G568" s="51">
        <v>14300</v>
      </c>
      <c r="H568" s="51">
        <f>G568</f>
        <v>14300</v>
      </c>
      <c r="I568" s="51">
        <v>2200</v>
      </c>
      <c r="J568" s="52">
        <f>H568+I568</f>
        <v>16500</v>
      </c>
      <c r="K568" s="51">
        <v>14300</v>
      </c>
      <c r="L568" s="51"/>
      <c r="M568" s="52">
        <f>K568+L568</f>
        <v>14300</v>
      </c>
      <c r="N568" s="51"/>
      <c r="O568" s="52">
        <f>M568+N568</f>
        <v>14300</v>
      </c>
    </row>
    <row r="569" spans="1:15">
      <c r="A569" s="50">
        <f t="shared" si="194"/>
        <v>2</v>
      </c>
      <c r="B569" s="150"/>
      <c r="C569" s="152" t="s">
        <v>445</v>
      </c>
      <c r="D569" s="117" t="s">
        <v>446</v>
      </c>
      <c r="E569" s="11">
        <f>SUBTOTAL(9,E570:E573)</f>
        <v>2325</v>
      </c>
      <c r="F569" s="11">
        <f>SUBTOTAL(9,F570:F573)</f>
        <v>2321</v>
      </c>
      <c r="G569" s="11">
        <f>SUBTOTAL(9,G570:G573)</f>
        <v>2900</v>
      </c>
      <c r="H569" s="11">
        <f>SUBTOTAL(9,H570:H573)</f>
        <v>2900</v>
      </c>
      <c r="I569" s="11">
        <f t="shared" ref="I569:N569" si="199">SUBTOTAL(9,I570:I573)</f>
        <v>400</v>
      </c>
      <c r="J569" s="11">
        <f t="shared" si="199"/>
        <v>3300</v>
      </c>
      <c r="K569" s="11">
        <f t="shared" si="199"/>
        <v>2900</v>
      </c>
      <c r="L569" s="11">
        <f t="shared" si="199"/>
        <v>0</v>
      </c>
      <c r="M569" s="11">
        <f t="shared" si="199"/>
        <v>2900</v>
      </c>
      <c r="N569" s="11">
        <f t="shared" si="199"/>
        <v>0</v>
      </c>
      <c r="O569" s="11">
        <f>SUBTOTAL(9,O570:O573)</f>
        <v>2900</v>
      </c>
    </row>
    <row r="570" spans="1:15" ht="25.5">
      <c r="A570" s="50">
        <f t="shared" si="194"/>
        <v>2</v>
      </c>
      <c r="B570" s="150"/>
      <c r="C570" s="149" t="s">
        <v>129</v>
      </c>
      <c r="D570" s="60" t="s">
        <v>37</v>
      </c>
      <c r="E570" s="51">
        <v>1643</v>
      </c>
      <c r="F570" s="51">
        <v>1741</v>
      </c>
      <c r="G570" s="51">
        <v>2100</v>
      </c>
      <c r="H570" s="51">
        <f>G570</f>
        <v>2100</v>
      </c>
      <c r="I570" s="51">
        <v>300</v>
      </c>
      <c r="J570" s="52">
        <f>H570+I570</f>
        <v>2400</v>
      </c>
      <c r="K570" s="51">
        <v>2100</v>
      </c>
      <c r="L570" s="51"/>
      <c r="M570" s="52">
        <f>K570+L570</f>
        <v>2100</v>
      </c>
      <c r="N570" s="51"/>
      <c r="O570" s="52">
        <f>M570+N570</f>
        <v>2100</v>
      </c>
    </row>
    <row r="571" spans="1:15">
      <c r="A571" s="50">
        <f t="shared" si="194"/>
        <v>2</v>
      </c>
      <c r="B571" s="150"/>
      <c r="C571" s="149" t="s">
        <v>131</v>
      </c>
      <c r="D571" s="60" t="s">
        <v>39</v>
      </c>
      <c r="E571" s="51">
        <v>682</v>
      </c>
      <c r="F571" s="51">
        <v>580</v>
      </c>
      <c r="G571" s="51">
        <v>800</v>
      </c>
      <c r="H571" s="51">
        <f>G571</f>
        <v>800</v>
      </c>
      <c r="I571" s="51">
        <v>100</v>
      </c>
      <c r="J571" s="52">
        <f>H571+I571</f>
        <v>900</v>
      </c>
      <c r="K571" s="51">
        <v>800</v>
      </c>
      <c r="L571" s="51"/>
      <c r="M571" s="52">
        <f>K571+L571</f>
        <v>800</v>
      </c>
      <c r="N571" s="51"/>
      <c r="O571" s="52">
        <f>M571+N571</f>
        <v>800</v>
      </c>
    </row>
    <row r="572" spans="1:15" hidden="1">
      <c r="A572" s="50">
        <f t="shared" si="194"/>
        <v>3</v>
      </c>
      <c r="B572" s="150"/>
      <c r="C572" s="149" t="s">
        <v>132</v>
      </c>
      <c r="D572" s="60" t="s">
        <v>40</v>
      </c>
      <c r="E572" s="51"/>
      <c r="F572" s="51"/>
      <c r="G572" s="51"/>
      <c r="H572" s="51"/>
      <c r="I572" s="51"/>
      <c r="J572" s="52">
        <f>H572+I572</f>
        <v>0</v>
      </c>
      <c r="K572" s="51">
        <f t="shared" ref="K572" si="200">J572</f>
        <v>0</v>
      </c>
      <c r="L572" s="51">
        <v>0</v>
      </c>
      <c r="M572" s="52">
        <f>K572+L572</f>
        <v>0</v>
      </c>
      <c r="N572" s="51">
        <v>0</v>
      </c>
      <c r="O572" s="52">
        <f>M572+N572</f>
        <v>0</v>
      </c>
    </row>
    <row r="573" spans="1:15" ht="25.5" hidden="1">
      <c r="A573" s="50">
        <f t="shared" si="194"/>
        <v>3</v>
      </c>
      <c r="B573" s="150"/>
      <c r="C573" s="149" t="s">
        <v>133</v>
      </c>
      <c r="D573" s="60" t="s">
        <v>41</v>
      </c>
      <c r="E573" s="51"/>
      <c r="F573" s="51"/>
      <c r="G573" s="51"/>
      <c r="H573" s="51"/>
      <c r="I573" s="51"/>
      <c r="J573" s="52">
        <f>H573+I573</f>
        <v>0</v>
      </c>
      <c r="K573" s="51"/>
      <c r="L573" s="51"/>
      <c r="M573" s="52">
        <f>K573+L573</f>
        <v>0</v>
      </c>
      <c r="N573" s="51"/>
      <c r="O573" s="52">
        <f>M573+N573</f>
        <v>0</v>
      </c>
    </row>
    <row r="574" spans="1:15" hidden="1">
      <c r="A574" s="50">
        <f t="shared" si="194"/>
        <v>3</v>
      </c>
      <c r="B574" s="150"/>
      <c r="C574" s="149" t="s">
        <v>447</v>
      </c>
      <c r="D574" s="60" t="s">
        <v>4</v>
      </c>
      <c r="E574" s="51"/>
      <c r="F574" s="51"/>
      <c r="G574" s="51"/>
      <c r="H574" s="51"/>
      <c r="I574" s="51"/>
      <c r="J574" s="52">
        <f>H574+I574</f>
        <v>0</v>
      </c>
      <c r="K574" s="51"/>
      <c r="L574" s="51"/>
      <c r="M574" s="52">
        <f>K574+L574</f>
        <v>0</v>
      </c>
      <c r="N574" s="51"/>
      <c r="O574" s="52">
        <f>M574+N574</f>
        <v>0</v>
      </c>
    </row>
    <row r="575" spans="1:15">
      <c r="A575" s="50">
        <f t="shared" si="194"/>
        <v>2</v>
      </c>
      <c r="B575" s="147"/>
      <c r="C575" s="146" t="s">
        <v>134</v>
      </c>
      <c r="D575" s="56"/>
      <c r="E575" s="11">
        <f>SUBTOTAL(9,E576:E579)</f>
        <v>3960</v>
      </c>
      <c r="F575" s="11">
        <f>SUBTOTAL(9,F576:F579)</f>
        <v>3342</v>
      </c>
      <c r="G575" s="11">
        <f>SUBTOTAL(9,G576:G579)</f>
        <v>5100</v>
      </c>
      <c r="H575" s="11">
        <f>SUBTOTAL(9,H576:H579)</f>
        <v>5100</v>
      </c>
      <c r="I575" s="11">
        <f t="shared" ref="I575:N575" si="201">SUBTOTAL(9,I576:I579)</f>
        <v>0</v>
      </c>
      <c r="J575" s="11">
        <f t="shared" si="201"/>
        <v>5100</v>
      </c>
      <c r="K575" s="11">
        <f t="shared" si="201"/>
        <v>5100</v>
      </c>
      <c r="L575" s="11">
        <f t="shared" si="201"/>
        <v>0</v>
      </c>
      <c r="M575" s="11">
        <f t="shared" si="201"/>
        <v>5100</v>
      </c>
      <c r="N575" s="11">
        <f t="shared" si="201"/>
        <v>0</v>
      </c>
      <c r="O575" s="11">
        <f>SUBTOTAL(9,O576:O579)</f>
        <v>5100</v>
      </c>
    </row>
    <row r="576" spans="1:15">
      <c r="A576" s="50">
        <f t="shared" si="194"/>
        <v>2</v>
      </c>
      <c r="B576" s="150"/>
      <c r="C576" s="151" t="s">
        <v>135</v>
      </c>
      <c r="D576" s="59" t="s">
        <v>5</v>
      </c>
      <c r="E576" s="51">
        <v>3050</v>
      </c>
      <c r="F576" s="51">
        <v>3342</v>
      </c>
      <c r="G576" s="51">
        <v>5100</v>
      </c>
      <c r="H576" s="51">
        <f>G576</f>
        <v>5100</v>
      </c>
      <c r="I576" s="51"/>
      <c r="J576" s="52">
        <f>H576+I576</f>
        <v>5100</v>
      </c>
      <c r="K576" s="51">
        <f>J576</f>
        <v>5100</v>
      </c>
      <c r="L576" s="51"/>
      <c r="M576" s="52">
        <f>K576+L576</f>
        <v>5100</v>
      </c>
      <c r="N576" s="51"/>
      <c r="O576" s="52">
        <f>M576+N576</f>
        <v>5100</v>
      </c>
    </row>
    <row r="577" spans="1:15">
      <c r="A577" s="50">
        <f t="shared" si="194"/>
        <v>2</v>
      </c>
      <c r="B577" s="150"/>
      <c r="C577" s="154" t="s">
        <v>448</v>
      </c>
      <c r="D577" s="118" t="s">
        <v>173</v>
      </c>
      <c r="E577" s="51">
        <v>910</v>
      </c>
      <c r="F577" s="51"/>
      <c r="G577" s="51"/>
      <c r="H577" s="51"/>
      <c r="I577" s="51"/>
      <c r="J577" s="52">
        <f>H577+I577</f>
        <v>0</v>
      </c>
      <c r="K577" s="51"/>
      <c r="L577" s="51"/>
      <c r="M577" s="52">
        <f>K577+L577</f>
        <v>0</v>
      </c>
      <c r="N577" s="51"/>
      <c r="O577" s="52">
        <f>M577+N577</f>
        <v>0</v>
      </c>
    </row>
    <row r="578" spans="1:15" hidden="1">
      <c r="A578" s="50">
        <f t="shared" si="194"/>
        <v>3</v>
      </c>
      <c r="B578" s="153"/>
      <c r="C578" s="155" t="s">
        <v>557</v>
      </c>
      <c r="D578" s="137" t="s">
        <v>8</v>
      </c>
      <c r="E578" s="51"/>
      <c r="F578" s="51"/>
      <c r="G578" s="51"/>
      <c r="H578" s="51"/>
      <c r="I578" s="51"/>
      <c r="J578" s="52">
        <f>H578+I578</f>
        <v>0</v>
      </c>
      <c r="K578" s="51"/>
      <c r="L578" s="51"/>
      <c r="M578" s="52">
        <f>K578+L578</f>
        <v>0</v>
      </c>
      <c r="N578" s="51"/>
      <c r="O578" s="52">
        <f>M578+N578</f>
        <v>0</v>
      </c>
    </row>
    <row r="579" spans="1:15" ht="25.5" hidden="1">
      <c r="A579" s="50">
        <f t="shared" si="194"/>
        <v>3</v>
      </c>
      <c r="B579" s="153"/>
      <c r="C579" s="155" t="s">
        <v>139</v>
      </c>
      <c r="D579" s="136" t="s">
        <v>10</v>
      </c>
      <c r="E579" s="51"/>
      <c r="F579" s="51"/>
      <c r="G579" s="51"/>
      <c r="H579" s="51"/>
      <c r="I579" s="51"/>
      <c r="J579" s="52">
        <f>H579+I579</f>
        <v>0</v>
      </c>
      <c r="K579" s="51"/>
      <c r="L579" s="51"/>
      <c r="M579" s="52">
        <f>K579+L579</f>
        <v>0</v>
      </c>
      <c r="N579" s="51"/>
      <c r="O579" s="52">
        <f>M579+N579</f>
        <v>0</v>
      </c>
    </row>
    <row r="580" spans="1:15" hidden="1">
      <c r="A580" s="50">
        <f t="shared" si="194"/>
        <v>3</v>
      </c>
      <c r="B580" s="156"/>
      <c r="C580" s="157" t="s">
        <v>140</v>
      </c>
      <c r="D580" s="136"/>
      <c r="E580" s="11">
        <f>SUBTOTAL(9,E581:E585)</f>
        <v>0</v>
      </c>
      <c r="F580" s="11">
        <f>SUBTOTAL(9,F581:F585)</f>
        <v>0</v>
      </c>
      <c r="G580" s="11">
        <f>SUBTOTAL(9,G581:G585)</f>
        <v>0</v>
      </c>
      <c r="H580" s="11">
        <f>SUBTOTAL(9,H581:H585)</f>
        <v>0</v>
      </c>
      <c r="I580" s="11">
        <f t="shared" ref="I580:N580" si="202">SUBTOTAL(9,I581:I585)</f>
        <v>0</v>
      </c>
      <c r="J580" s="11">
        <f t="shared" si="202"/>
        <v>0</v>
      </c>
      <c r="K580" s="11">
        <f t="shared" si="202"/>
        <v>0</v>
      </c>
      <c r="L580" s="11">
        <f t="shared" si="202"/>
        <v>0</v>
      </c>
      <c r="M580" s="11">
        <f t="shared" si="202"/>
        <v>0</v>
      </c>
      <c r="N580" s="11">
        <f t="shared" si="202"/>
        <v>0</v>
      </c>
      <c r="O580" s="11">
        <f>SUBTOTAL(9,O581:O585)</f>
        <v>0</v>
      </c>
    </row>
    <row r="581" spans="1:15" hidden="1">
      <c r="A581" s="50">
        <f t="shared" si="194"/>
        <v>3</v>
      </c>
      <c r="B581" s="153"/>
      <c r="C581" s="155" t="s">
        <v>141</v>
      </c>
      <c r="D581" s="137" t="s">
        <v>71</v>
      </c>
      <c r="E581" s="51"/>
      <c r="F581" s="51"/>
      <c r="G581" s="51"/>
      <c r="H581" s="51"/>
      <c r="I581" s="51"/>
      <c r="J581" s="52">
        <f>H581+I581</f>
        <v>0</v>
      </c>
      <c r="K581" s="51"/>
      <c r="L581" s="51"/>
      <c r="M581" s="52">
        <f>K581+L581</f>
        <v>0</v>
      </c>
      <c r="N581" s="51"/>
      <c r="O581" s="52">
        <f>M581+N581</f>
        <v>0</v>
      </c>
    </row>
    <row r="582" spans="1:15" hidden="1">
      <c r="A582" s="50">
        <f t="shared" si="194"/>
        <v>3</v>
      </c>
      <c r="B582" s="153"/>
      <c r="C582" s="155" t="s">
        <v>142</v>
      </c>
      <c r="D582" s="137" t="s">
        <v>73</v>
      </c>
      <c r="E582" s="51"/>
      <c r="F582" s="51"/>
      <c r="G582" s="51"/>
      <c r="H582" s="51"/>
      <c r="I582" s="51"/>
      <c r="J582" s="52">
        <f>H582+I582</f>
        <v>0</v>
      </c>
      <c r="K582" s="51"/>
      <c r="L582" s="51"/>
      <c r="M582" s="52">
        <f>K582+L582</f>
        <v>0</v>
      </c>
      <c r="N582" s="51"/>
      <c r="O582" s="52">
        <f>M582+N582</f>
        <v>0</v>
      </c>
    </row>
    <row r="583" spans="1:15" hidden="1">
      <c r="A583" s="50">
        <f t="shared" si="194"/>
        <v>3</v>
      </c>
      <c r="B583" s="153"/>
      <c r="C583" s="155" t="s">
        <v>143</v>
      </c>
      <c r="D583" s="137" t="s">
        <v>75</v>
      </c>
      <c r="E583" s="51"/>
      <c r="F583" s="51"/>
      <c r="G583" s="51"/>
      <c r="H583" s="51"/>
      <c r="I583" s="51"/>
      <c r="J583" s="52">
        <f>H583+I583</f>
        <v>0</v>
      </c>
      <c r="K583" s="51"/>
      <c r="L583" s="51"/>
      <c r="M583" s="52">
        <f>K583+L583</f>
        <v>0</v>
      </c>
      <c r="N583" s="51"/>
      <c r="O583" s="52">
        <f>M583+N583</f>
        <v>0</v>
      </c>
    </row>
    <row r="584" spans="1:15" hidden="1">
      <c r="A584" s="50">
        <f t="shared" si="194"/>
        <v>3</v>
      </c>
      <c r="B584" s="153"/>
      <c r="C584" s="155" t="s">
        <v>144</v>
      </c>
      <c r="D584" s="137" t="s">
        <v>77</v>
      </c>
      <c r="E584" s="51"/>
      <c r="F584" s="51"/>
      <c r="G584" s="51"/>
      <c r="H584" s="51"/>
      <c r="I584" s="51"/>
      <c r="J584" s="52">
        <f>H584+I584</f>
        <v>0</v>
      </c>
      <c r="K584" s="51"/>
      <c r="L584" s="51"/>
      <c r="M584" s="52">
        <f>K584+L584</f>
        <v>0</v>
      </c>
      <c r="N584" s="51"/>
      <c r="O584" s="52">
        <f>M584+N584</f>
        <v>0</v>
      </c>
    </row>
    <row r="585" spans="1:15" s="57" customFormat="1" hidden="1">
      <c r="A585" s="50">
        <f t="shared" si="194"/>
        <v>3</v>
      </c>
      <c r="B585" s="153"/>
      <c r="C585" s="155" t="s">
        <v>145</v>
      </c>
      <c r="D585" s="137" t="s">
        <v>28</v>
      </c>
      <c r="E585" s="51"/>
      <c r="F585" s="51"/>
      <c r="G585" s="51"/>
      <c r="H585" s="51"/>
      <c r="I585" s="51"/>
      <c r="J585" s="52">
        <f>H585+I585</f>
        <v>0</v>
      </c>
      <c r="K585" s="51"/>
      <c r="L585" s="51"/>
      <c r="M585" s="52">
        <f>K585+L585</f>
        <v>0</v>
      </c>
      <c r="N585" s="51"/>
      <c r="O585" s="52">
        <f>M585+N585</f>
        <v>0</v>
      </c>
    </row>
    <row r="586" spans="1:15" s="57" customFormat="1" hidden="1">
      <c r="A586" s="50">
        <f t="shared" si="194"/>
        <v>3</v>
      </c>
      <c r="B586" s="145" t="s">
        <v>146</v>
      </c>
      <c r="C586" s="157" t="s">
        <v>147</v>
      </c>
      <c r="D586" s="56"/>
      <c r="E586" s="11">
        <f>SUBTOTAL(9,E587:E615)</f>
        <v>0</v>
      </c>
      <c r="F586" s="11">
        <f>SUBTOTAL(9,F587:F615)</f>
        <v>0</v>
      </c>
      <c r="G586" s="11">
        <f>SUBTOTAL(9,G587:G615)</f>
        <v>0</v>
      </c>
      <c r="H586" s="11">
        <f>SUBTOTAL(9,H587:H615)</f>
        <v>0</v>
      </c>
      <c r="I586" s="11">
        <f t="shared" ref="I586:N586" si="203">SUBTOTAL(9,I587:I615)</f>
        <v>0</v>
      </c>
      <c r="J586" s="11">
        <f t="shared" si="203"/>
        <v>0</v>
      </c>
      <c r="K586" s="11">
        <f t="shared" si="203"/>
        <v>0</v>
      </c>
      <c r="L586" s="11">
        <f t="shared" si="203"/>
        <v>0</v>
      </c>
      <c r="M586" s="11">
        <f t="shared" si="203"/>
        <v>0</v>
      </c>
      <c r="N586" s="11">
        <f t="shared" si="203"/>
        <v>0</v>
      </c>
      <c r="O586" s="11">
        <f>SUBTOTAL(9,O587:O615)</f>
        <v>0</v>
      </c>
    </row>
    <row r="587" spans="1:15" s="57" customFormat="1" hidden="1">
      <c r="A587" s="50">
        <f t="shared" si="194"/>
        <v>3</v>
      </c>
      <c r="B587" s="156"/>
      <c r="C587" s="158" t="s">
        <v>26</v>
      </c>
      <c r="D587" s="56"/>
      <c r="E587" s="11">
        <f>SUBTOTAL(9,E588:E606)</f>
        <v>0</v>
      </c>
      <c r="F587" s="11">
        <f t="shared" ref="F587:O587" si="204">SUBTOTAL(9,F588:F606)</f>
        <v>0</v>
      </c>
      <c r="G587" s="11">
        <f t="shared" si="204"/>
        <v>0</v>
      </c>
      <c r="H587" s="11">
        <f t="shared" si="204"/>
        <v>0</v>
      </c>
      <c r="I587" s="11">
        <f t="shared" si="204"/>
        <v>0</v>
      </c>
      <c r="J587" s="11">
        <f t="shared" si="204"/>
        <v>0</v>
      </c>
      <c r="K587" s="11">
        <f t="shared" si="204"/>
        <v>0</v>
      </c>
      <c r="L587" s="11">
        <f t="shared" si="204"/>
        <v>0</v>
      </c>
      <c r="M587" s="11">
        <f t="shared" si="204"/>
        <v>0</v>
      </c>
      <c r="N587" s="11">
        <f t="shared" si="204"/>
        <v>0</v>
      </c>
      <c r="O587" s="11">
        <f t="shared" si="204"/>
        <v>0</v>
      </c>
    </row>
    <row r="588" spans="1:15" s="57" customFormat="1" hidden="1">
      <c r="A588" s="50">
        <f t="shared" si="194"/>
        <v>3</v>
      </c>
      <c r="B588" s="150"/>
      <c r="C588" s="161" t="s">
        <v>770</v>
      </c>
      <c r="D588" s="56"/>
      <c r="E588" s="11">
        <f>SUBTOTAL(9,E589:E598)</f>
        <v>0</v>
      </c>
      <c r="F588" s="11">
        <f t="shared" ref="F588:O588" si="205">SUBTOTAL(9,F589:F598)</f>
        <v>0</v>
      </c>
      <c r="G588" s="11">
        <f t="shared" si="205"/>
        <v>0</v>
      </c>
      <c r="H588" s="11">
        <f t="shared" si="205"/>
        <v>0</v>
      </c>
      <c r="I588" s="11">
        <f t="shared" si="205"/>
        <v>0</v>
      </c>
      <c r="J588" s="11">
        <f t="shared" si="205"/>
        <v>0</v>
      </c>
      <c r="K588" s="11">
        <f t="shared" si="205"/>
        <v>0</v>
      </c>
      <c r="L588" s="11">
        <f t="shared" si="205"/>
        <v>0</v>
      </c>
      <c r="M588" s="11">
        <f t="shared" si="205"/>
        <v>0</v>
      </c>
      <c r="N588" s="11">
        <f t="shared" si="205"/>
        <v>0</v>
      </c>
      <c r="O588" s="11">
        <f t="shared" si="205"/>
        <v>0</v>
      </c>
    </row>
    <row r="589" spans="1:15" s="57" customFormat="1" ht="25.5" hidden="1">
      <c r="A589" s="50">
        <f t="shared" si="194"/>
        <v>3</v>
      </c>
      <c r="B589" s="150"/>
      <c r="C589" s="160" t="s">
        <v>771</v>
      </c>
      <c r="D589" s="58" t="s">
        <v>2</v>
      </c>
      <c r="E589" s="11">
        <f>SUBTOTAL(9,E590:E591)</f>
        <v>0</v>
      </c>
      <c r="F589" s="11">
        <f t="shared" ref="F589:O589" si="206">SUBTOTAL(9,F590:F591)</f>
        <v>0</v>
      </c>
      <c r="G589" s="11">
        <f t="shared" si="206"/>
        <v>0</v>
      </c>
      <c r="H589" s="11">
        <f t="shared" si="206"/>
        <v>0</v>
      </c>
      <c r="I589" s="11">
        <f t="shared" si="206"/>
        <v>0</v>
      </c>
      <c r="J589" s="11">
        <f t="shared" si="206"/>
        <v>0</v>
      </c>
      <c r="K589" s="11">
        <f t="shared" si="206"/>
        <v>0</v>
      </c>
      <c r="L589" s="11">
        <f t="shared" si="206"/>
        <v>0</v>
      </c>
      <c r="M589" s="11">
        <f t="shared" si="206"/>
        <v>0</v>
      </c>
      <c r="N589" s="11">
        <f t="shared" si="206"/>
        <v>0</v>
      </c>
      <c r="O589" s="11">
        <f t="shared" si="206"/>
        <v>0</v>
      </c>
    </row>
    <row r="590" spans="1:15" s="57" customFormat="1" ht="25.5" hidden="1">
      <c r="A590" s="50">
        <f t="shared" si="194"/>
        <v>3</v>
      </c>
      <c r="B590" s="150"/>
      <c r="C590" s="260" t="s">
        <v>772</v>
      </c>
      <c r="D590" s="58" t="s">
        <v>302</v>
      </c>
      <c r="E590" s="51"/>
      <c r="F590" s="51"/>
      <c r="G590" s="51"/>
      <c r="H590" s="51"/>
      <c r="I590" s="51"/>
      <c r="J590" s="52">
        <f>H590+I590</f>
        <v>0</v>
      </c>
      <c r="K590" s="51"/>
      <c r="L590" s="51"/>
      <c r="M590" s="52">
        <f>K590+L590</f>
        <v>0</v>
      </c>
      <c r="N590" s="51"/>
      <c r="O590" s="52">
        <f>M590+N590</f>
        <v>0</v>
      </c>
    </row>
    <row r="591" spans="1:15" s="57" customFormat="1" ht="25.5" hidden="1">
      <c r="A591" s="50">
        <f t="shared" si="194"/>
        <v>3</v>
      </c>
      <c r="B591" s="150"/>
      <c r="C591" s="260" t="s">
        <v>773</v>
      </c>
      <c r="D591" s="58" t="s">
        <v>304</v>
      </c>
      <c r="E591" s="51"/>
      <c r="F591" s="51"/>
      <c r="G591" s="51"/>
      <c r="H591" s="51"/>
      <c r="I591" s="51"/>
      <c r="J591" s="52">
        <f>H591+I591</f>
        <v>0</v>
      </c>
      <c r="K591" s="51"/>
      <c r="L591" s="51"/>
      <c r="M591" s="52">
        <f>K591+L591</f>
        <v>0</v>
      </c>
      <c r="N591" s="51"/>
      <c r="O591" s="52">
        <f>M591+N591</f>
        <v>0</v>
      </c>
    </row>
    <row r="592" spans="1:15" s="57" customFormat="1" hidden="1">
      <c r="A592" s="50">
        <f t="shared" si="194"/>
        <v>3</v>
      </c>
      <c r="B592" s="150"/>
      <c r="C592" s="258" t="s">
        <v>42</v>
      </c>
      <c r="D592" s="59" t="s">
        <v>3</v>
      </c>
      <c r="E592" s="51"/>
      <c r="F592" s="51"/>
      <c r="G592" s="51"/>
      <c r="H592" s="51"/>
      <c r="I592" s="51"/>
      <c r="J592" s="52">
        <f>H592+I592</f>
        <v>0</v>
      </c>
      <c r="K592" s="51"/>
      <c r="L592" s="51"/>
      <c r="M592" s="52">
        <f>K592+L592</f>
        <v>0</v>
      </c>
      <c r="N592" s="51"/>
      <c r="O592" s="52">
        <f>M592+N592</f>
        <v>0</v>
      </c>
    </row>
    <row r="593" spans="1:15" s="57" customFormat="1" hidden="1">
      <c r="A593" s="50">
        <f t="shared" si="194"/>
        <v>3</v>
      </c>
      <c r="B593" s="150"/>
      <c r="C593" s="259" t="s">
        <v>449</v>
      </c>
      <c r="D593" s="117" t="s">
        <v>446</v>
      </c>
      <c r="E593" s="11">
        <f>SUBTOTAL(9,E594:E597)</f>
        <v>0</v>
      </c>
      <c r="F593" s="11">
        <f>SUBTOTAL(9,F594:F597)</f>
        <v>0</v>
      </c>
      <c r="G593" s="11">
        <f>SUBTOTAL(9,G594:G597)</f>
        <v>0</v>
      </c>
      <c r="H593" s="11">
        <f>SUBTOTAL(9,H594:H597)</f>
        <v>0</v>
      </c>
      <c r="I593" s="11">
        <f t="shared" ref="I593:N593" si="207">SUBTOTAL(9,I594:I597)</f>
        <v>0</v>
      </c>
      <c r="J593" s="11">
        <f t="shared" si="207"/>
        <v>0</v>
      </c>
      <c r="K593" s="11">
        <f t="shared" si="207"/>
        <v>0</v>
      </c>
      <c r="L593" s="11">
        <f t="shared" si="207"/>
        <v>0</v>
      </c>
      <c r="M593" s="11">
        <f t="shared" si="207"/>
        <v>0</v>
      </c>
      <c r="N593" s="11">
        <f t="shared" si="207"/>
        <v>0</v>
      </c>
      <c r="O593" s="11">
        <f>SUBTOTAL(9,O594:O597)</f>
        <v>0</v>
      </c>
    </row>
    <row r="594" spans="1:15" s="57" customFormat="1" ht="25.5" hidden="1">
      <c r="A594" s="50">
        <f t="shared" si="194"/>
        <v>3</v>
      </c>
      <c r="B594" s="150"/>
      <c r="C594" s="260" t="s">
        <v>153</v>
      </c>
      <c r="D594" s="60" t="s">
        <v>37</v>
      </c>
      <c r="E594" s="51"/>
      <c r="F594" s="51"/>
      <c r="G594" s="51"/>
      <c r="H594" s="51"/>
      <c r="I594" s="51"/>
      <c r="J594" s="52">
        <f t="shared" ref="J594:J606" si="208">H594+I594</f>
        <v>0</v>
      </c>
      <c r="K594" s="51"/>
      <c r="L594" s="51"/>
      <c r="M594" s="52">
        <f t="shared" ref="M594:M606" si="209">K594+L594</f>
        <v>0</v>
      </c>
      <c r="N594" s="51"/>
      <c r="O594" s="52">
        <f t="shared" ref="O594:O606" si="210">M594+N594</f>
        <v>0</v>
      </c>
    </row>
    <row r="595" spans="1:15" s="57" customFormat="1" hidden="1">
      <c r="A595" s="50">
        <f t="shared" si="194"/>
        <v>3</v>
      </c>
      <c r="B595" s="150"/>
      <c r="C595" s="260" t="s">
        <v>155</v>
      </c>
      <c r="D595" s="60" t="s">
        <v>39</v>
      </c>
      <c r="E595" s="51"/>
      <c r="F595" s="51"/>
      <c r="G595" s="51"/>
      <c r="H595" s="51"/>
      <c r="I595" s="51"/>
      <c r="J595" s="52">
        <f t="shared" si="208"/>
        <v>0</v>
      </c>
      <c r="K595" s="51"/>
      <c r="L595" s="51"/>
      <c r="M595" s="52">
        <f t="shared" si="209"/>
        <v>0</v>
      </c>
      <c r="N595" s="51"/>
      <c r="O595" s="52">
        <f t="shared" si="210"/>
        <v>0</v>
      </c>
    </row>
    <row r="596" spans="1:15" s="57" customFormat="1" ht="25.5" hidden="1">
      <c r="A596" s="50">
        <f t="shared" si="194"/>
        <v>3</v>
      </c>
      <c r="B596" s="150"/>
      <c r="C596" s="260" t="s">
        <v>156</v>
      </c>
      <c r="D596" s="60" t="s">
        <v>40</v>
      </c>
      <c r="E596" s="51"/>
      <c r="F596" s="51"/>
      <c r="G596" s="51"/>
      <c r="H596" s="51"/>
      <c r="I596" s="51"/>
      <c r="J596" s="52">
        <f t="shared" si="208"/>
        <v>0</v>
      </c>
      <c r="K596" s="51"/>
      <c r="L596" s="51"/>
      <c r="M596" s="52">
        <f t="shared" si="209"/>
        <v>0</v>
      </c>
      <c r="N596" s="51"/>
      <c r="O596" s="52">
        <f t="shared" si="210"/>
        <v>0</v>
      </c>
    </row>
    <row r="597" spans="1:15" s="57" customFormat="1" ht="25.5" hidden="1">
      <c r="A597" s="50">
        <f t="shared" si="194"/>
        <v>3</v>
      </c>
      <c r="B597" s="150"/>
      <c r="C597" s="260" t="s">
        <v>157</v>
      </c>
      <c r="D597" s="60" t="s">
        <v>41</v>
      </c>
      <c r="E597" s="51"/>
      <c r="F597" s="51"/>
      <c r="G597" s="51"/>
      <c r="H597" s="51"/>
      <c r="I597" s="51"/>
      <c r="J597" s="52">
        <f t="shared" si="208"/>
        <v>0</v>
      </c>
      <c r="K597" s="51"/>
      <c r="L597" s="51"/>
      <c r="M597" s="52">
        <f t="shared" si="209"/>
        <v>0</v>
      </c>
      <c r="N597" s="51"/>
      <c r="O597" s="52">
        <f t="shared" si="210"/>
        <v>0</v>
      </c>
    </row>
    <row r="598" spans="1:15" s="57" customFormat="1" hidden="1">
      <c r="A598" s="50">
        <f t="shared" si="194"/>
        <v>3</v>
      </c>
      <c r="B598" s="150"/>
      <c r="C598" s="160" t="s">
        <v>158</v>
      </c>
      <c r="D598" s="60" t="s">
        <v>4</v>
      </c>
      <c r="E598" s="51"/>
      <c r="F598" s="51"/>
      <c r="G598" s="51"/>
      <c r="H598" s="51"/>
      <c r="I598" s="51"/>
      <c r="J598" s="52">
        <f t="shared" si="208"/>
        <v>0</v>
      </c>
      <c r="K598" s="51"/>
      <c r="L598" s="51"/>
      <c r="M598" s="52">
        <f t="shared" si="209"/>
        <v>0</v>
      </c>
      <c r="N598" s="51"/>
      <c r="O598" s="52">
        <f t="shared" si="210"/>
        <v>0</v>
      </c>
    </row>
    <row r="599" spans="1:15" s="57" customFormat="1" hidden="1">
      <c r="A599" s="50">
        <f t="shared" si="194"/>
        <v>3</v>
      </c>
      <c r="B599" s="150"/>
      <c r="C599" s="159" t="s">
        <v>19</v>
      </c>
      <c r="D599" s="59" t="s">
        <v>5</v>
      </c>
      <c r="E599" s="51"/>
      <c r="F599" s="51"/>
      <c r="G599" s="51"/>
      <c r="H599" s="51"/>
      <c r="I599" s="51"/>
      <c r="J599" s="52">
        <f t="shared" si="208"/>
        <v>0</v>
      </c>
      <c r="K599" s="51"/>
      <c r="L599" s="51"/>
      <c r="M599" s="52">
        <f t="shared" si="209"/>
        <v>0</v>
      </c>
      <c r="N599" s="51"/>
      <c r="O599" s="52">
        <f t="shared" si="210"/>
        <v>0</v>
      </c>
    </row>
    <row r="600" spans="1:15" s="57" customFormat="1" hidden="1">
      <c r="A600" s="50">
        <f t="shared" si="194"/>
        <v>3</v>
      </c>
      <c r="B600" s="150"/>
      <c r="C600" s="162" t="s">
        <v>450</v>
      </c>
      <c r="D600" s="118" t="s">
        <v>173</v>
      </c>
      <c r="E600" s="51"/>
      <c r="F600" s="51"/>
      <c r="G600" s="51"/>
      <c r="H600" s="51"/>
      <c r="I600" s="51"/>
      <c r="J600" s="52">
        <f t="shared" si="208"/>
        <v>0</v>
      </c>
      <c r="K600" s="51"/>
      <c r="L600" s="51"/>
      <c r="M600" s="52">
        <f t="shared" si="209"/>
        <v>0</v>
      </c>
      <c r="N600" s="51"/>
      <c r="O600" s="52">
        <f t="shared" si="210"/>
        <v>0</v>
      </c>
    </row>
    <row r="601" spans="1:15" s="57" customFormat="1" hidden="1">
      <c r="A601" s="50">
        <f t="shared" si="194"/>
        <v>3</v>
      </c>
      <c r="B601" s="153"/>
      <c r="C601" s="163" t="s">
        <v>29</v>
      </c>
      <c r="D601" s="136" t="s">
        <v>6</v>
      </c>
      <c r="E601" s="51"/>
      <c r="F601" s="51"/>
      <c r="G601" s="51"/>
      <c r="H601" s="51"/>
      <c r="I601" s="51"/>
      <c r="J601" s="52">
        <f t="shared" si="208"/>
        <v>0</v>
      </c>
      <c r="K601" s="51"/>
      <c r="L601" s="51"/>
      <c r="M601" s="52">
        <f t="shared" si="209"/>
        <v>0</v>
      </c>
      <c r="N601" s="51"/>
      <c r="O601" s="52">
        <f t="shared" si="210"/>
        <v>0</v>
      </c>
    </row>
    <row r="602" spans="1:15" s="57" customFormat="1" hidden="1">
      <c r="A602" s="50">
        <f t="shared" si="194"/>
        <v>3</v>
      </c>
      <c r="B602" s="153"/>
      <c r="C602" s="163" t="s">
        <v>21</v>
      </c>
      <c r="D602" s="137" t="s">
        <v>8</v>
      </c>
      <c r="E602" s="51"/>
      <c r="F602" s="51"/>
      <c r="G602" s="51"/>
      <c r="H602" s="51"/>
      <c r="I602" s="51"/>
      <c r="J602" s="52">
        <f>H602+I602</f>
        <v>0</v>
      </c>
      <c r="K602" s="51"/>
      <c r="L602" s="51"/>
      <c r="M602" s="52">
        <f>K602+L602</f>
        <v>0</v>
      </c>
      <c r="N602" s="51"/>
      <c r="O602" s="52">
        <f t="shared" si="210"/>
        <v>0</v>
      </c>
    </row>
    <row r="603" spans="1:15" s="57" customFormat="1" hidden="1">
      <c r="A603" s="50">
        <f t="shared" si="194"/>
        <v>3</v>
      </c>
      <c r="B603" s="153"/>
      <c r="C603" s="163" t="s">
        <v>526</v>
      </c>
      <c r="D603" s="137" t="s">
        <v>31</v>
      </c>
      <c r="E603" s="51"/>
      <c r="F603" s="51"/>
      <c r="G603" s="51"/>
      <c r="H603" s="51"/>
      <c r="I603" s="51"/>
      <c r="J603" s="52">
        <f t="shared" si="208"/>
        <v>0</v>
      </c>
      <c r="K603" s="51"/>
      <c r="L603" s="51"/>
      <c r="M603" s="52">
        <f t="shared" si="209"/>
        <v>0</v>
      </c>
      <c r="N603" s="51"/>
      <c r="O603" s="52">
        <f t="shared" si="210"/>
        <v>0</v>
      </c>
    </row>
    <row r="604" spans="1:15" s="57" customFormat="1" hidden="1">
      <c r="A604" s="50">
        <f t="shared" si="194"/>
        <v>3</v>
      </c>
      <c r="B604" s="153"/>
      <c r="C604" s="163" t="s">
        <v>558</v>
      </c>
      <c r="D604" s="137" t="s">
        <v>559</v>
      </c>
      <c r="E604" s="51"/>
      <c r="F604" s="51"/>
      <c r="G604" s="51"/>
      <c r="H604" s="51"/>
      <c r="I604" s="51"/>
      <c r="J604" s="52">
        <f t="shared" si="208"/>
        <v>0</v>
      </c>
      <c r="K604" s="51"/>
      <c r="L604" s="51"/>
      <c r="M604" s="52">
        <f t="shared" si="209"/>
        <v>0</v>
      </c>
      <c r="N604" s="51"/>
      <c r="O604" s="52">
        <f t="shared" si="210"/>
        <v>0</v>
      </c>
    </row>
    <row r="605" spans="1:15" s="57" customFormat="1" ht="25.5" hidden="1">
      <c r="A605" s="50">
        <f t="shared" si="194"/>
        <v>3</v>
      </c>
      <c r="B605" s="153"/>
      <c r="C605" s="163" t="s">
        <v>528</v>
      </c>
      <c r="D605" s="136" t="s">
        <v>9</v>
      </c>
      <c r="E605" s="51"/>
      <c r="F605" s="51"/>
      <c r="G605" s="51"/>
      <c r="H605" s="51"/>
      <c r="I605" s="51"/>
      <c r="J605" s="52">
        <f t="shared" si="208"/>
        <v>0</v>
      </c>
      <c r="K605" s="51"/>
      <c r="L605" s="51"/>
      <c r="M605" s="52">
        <f t="shared" si="209"/>
        <v>0</v>
      </c>
      <c r="N605" s="51"/>
      <c r="O605" s="52">
        <f t="shared" si="210"/>
        <v>0</v>
      </c>
    </row>
    <row r="606" spans="1:15" s="57" customFormat="1" ht="25.5" hidden="1">
      <c r="A606" s="50">
        <f t="shared" si="194"/>
        <v>3</v>
      </c>
      <c r="B606" s="153"/>
      <c r="C606" s="163" t="s">
        <v>30</v>
      </c>
      <c r="D606" s="136" t="s">
        <v>10</v>
      </c>
      <c r="E606" s="51"/>
      <c r="F606" s="51"/>
      <c r="G606" s="51"/>
      <c r="H606" s="51"/>
      <c r="I606" s="51"/>
      <c r="J606" s="52">
        <f t="shared" si="208"/>
        <v>0</v>
      </c>
      <c r="K606" s="51"/>
      <c r="L606" s="51"/>
      <c r="M606" s="52">
        <f t="shared" si="209"/>
        <v>0</v>
      </c>
      <c r="N606" s="51"/>
      <c r="O606" s="52">
        <f t="shared" si="210"/>
        <v>0</v>
      </c>
    </row>
    <row r="607" spans="1:15" s="57" customFormat="1" hidden="1">
      <c r="A607" s="50">
        <f t="shared" si="194"/>
        <v>3</v>
      </c>
      <c r="B607" s="153"/>
      <c r="C607" s="165" t="s">
        <v>451</v>
      </c>
      <c r="D607" s="138" t="s">
        <v>93</v>
      </c>
      <c r="E607" s="11">
        <f>SUBTOTAL(9,E608:E609)</f>
        <v>0</v>
      </c>
      <c r="F607" s="11">
        <f>SUBTOTAL(9,F608:F609)</f>
        <v>0</v>
      </c>
      <c r="G607" s="11">
        <f>SUBTOTAL(9,G608:G609)</f>
        <v>0</v>
      </c>
      <c r="H607" s="11">
        <f>SUBTOTAL(9,H608:H609)</f>
        <v>0</v>
      </c>
      <c r="I607" s="11">
        <f t="shared" ref="I607:N607" si="211">SUBTOTAL(9,I608:I609)</f>
        <v>0</v>
      </c>
      <c r="J607" s="11">
        <f t="shared" si="211"/>
        <v>0</v>
      </c>
      <c r="K607" s="11">
        <f t="shared" si="211"/>
        <v>0</v>
      </c>
      <c r="L607" s="11">
        <f t="shared" si="211"/>
        <v>0</v>
      </c>
      <c r="M607" s="11">
        <f t="shared" si="211"/>
        <v>0</v>
      </c>
      <c r="N607" s="11">
        <f t="shared" si="211"/>
        <v>0</v>
      </c>
      <c r="O607" s="11">
        <f>SUBTOTAL(9,O608:O609)</f>
        <v>0</v>
      </c>
    </row>
    <row r="608" spans="1:15" s="57" customFormat="1" hidden="1">
      <c r="A608" s="50">
        <f t="shared" si="194"/>
        <v>3</v>
      </c>
      <c r="B608" s="153"/>
      <c r="C608" s="166" t="s">
        <v>452</v>
      </c>
      <c r="D608" s="138" t="s">
        <v>453</v>
      </c>
      <c r="E608" s="51"/>
      <c r="F608" s="51"/>
      <c r="G608" s="51"/>
      <c r="H608" s="51"/>
      <c r="I608" s="51"/>
      <c r="J608" s="52">
        <f>H608+I608</f>
        <v>0</v>
      </c>
      <c r="K608" s="51"/>
      <c r="L608" s="51"/>
      <c r="M608" s="52">
        <f>K608+L608</f>
        <v>0</v>
      </c>
      <c r="N608" s="51"/>
      <c r="O608" s="52">
        <f>M608+N608</f>
        <v>0</v>
      </c>
    </row>
    <row r="609" spans="1:15" s="57" customFormat="1" hidden="1">
      <c r="A609" s="50">
        <f t="shared" si="194"/>
        <v>3</v>
      </c>
      <c r="B609" s="153"/>
      <c r="C609" s="166" t="s">
        <v>454</v>
      </c>
      <c r="D609" s="138" t="s">
        <v>455</v>
      </c>
      <c r="E609" s="51"/>
      <c r="F609" s="51"/>
      <c r="G609" s="51"/>
      <c r="H609" s="51"/>
      <c r="I609" s="51"/>
      <c r="J609" s="52">
        <f>H609+I609</f>
        <v>0</v>
      </c>
      <c r="K609" s="51"/>
      <c r="L609" s="51"/>
      <c r="M609" s="52">
        <f>K609+L609</f>
        <v>0</v>
      </c>
      <c r="N609" s="51"/>
      <c r="O609" s="52">
        <f>M609+N609</f>
        <v>0</v>
      </c>
    </row>
    <row r="610" spans="1:15" s="57" customFormat="1" hidden="1">
      <c r="A610" s="50">
        <f t="shared" si="194"/>
        <v>3</v>
      </c>
      <c r="B610" s="156"/>
      <c r="C610" s="158" t="s">
        <v>32</v>
      </c>
      <c r="D610" s="136"/>
      <c r="E610" s="11">
        <f>SUBTOTAL(9,E611:E615)</f>
        <v>0</v>
      </c>
      <c r="F610" s="11">
        <f>SUBTOTAL(9,F611:F615)</f>
        <v>0</v>
      </c>
      <c r="G610" s="11">
        <f>SUBTOTAL(9,G611:G615)</f>
        <v>0</v>
      </c>
      <c r="H610" s="11">
        <f>SUBTOTAL(9,H611:H615)</f>
        <v>0</v>
      </c>
      <c r="I610" s="11">
        <f t="shared" ref="I610:N610" si="212">SUBTOTAL(9,I611:I615)</f>
        <v>0</v>
      </c>
      <c r="J610" s="11">
        <f t="shared" si="212"/>
        <v>0</v>
      </c>
      <c r="K610" s="11">
        <f t="shared" si="212"/>
        <v>0</v>
      </c>
      <c r="L610" s="11">
        <f t="shared" si="212"/>
        <v>0</v>
      </c>
      <c r="M610" s="11">
        <f t="shared" si="212"/>
        <v>0</v>
      </c>
      <c r="N610" s="11">
        <f t="shared" si="212"/>
        <v>0</v>
      </c>
      <c r="O610" s="11">
        <f>SUBTOTAL(9,O611:O615)</f>
        <v>0</v>
      </c>
    </row>
    <row r="611" spans="1:15" s="57" customFormat="1" hidden="1">
      <c r="A611" s="50">
        <f t="shared" si="194"/>
        <v>3</v>
      </c>
      <c r="B611" s="153"/>
      <c r="C611" s="163" t="s">
        <v>70</v>
      </c>
      <c r="D611" s="137" t="s">
        <v>71</v>
      </c>
      <c r="E611" s="51"/>
      <c r="F611" s="51"/>
      <c r="G611" s="51"/>
      <c r="H611" s="51"/>
      <c r="I611" s="51"/>
      <c r="J611" s="52">
        <f>H611+I611</f>
        <v>0</v>
      </c>
      <c r="K611" s="51"/>
      <c r="L611" s="51"/>
      <c r="M611" s="52">
        <f>K611+L611</f>
        <v>0</v>
      </c>
      <c r="N611" s="51"/>
      <c r="O611" s="52">
        <f>M611+N611</f>
        <v>0</v>
      </c>
    </row>
    <row r="612" spans="1:15" s="57" customFormat="1" hidden="1">
      <c r="A612" s="50">
        <f t="shared" si="194"/>
        <v>3</v>
      </c>
      <c r="B612" s="153"/>
      <c r="C612" s="163" t="s">
        <v>72</v>
      </c>
      <c r="D612" s="137" t="s">
        <v>73</v>
      </c>
      <c r="E612" s="51"/>
      <c r="F612" s="51"/>
      <c r="G612" s="51"/>
      <c r="H612" s="51"/>
      <c r="I612" s="51"/>
      <c r="J612" s="52">
        <f>H612+I612</f>
        <v>0</v>
      </c>
      <c r="K612" s="51"/>
      <c r="L612" s="51"/>
      <c r="M612" s="52">
        <f>K612+L612</f>
        <v>0</v>
      </c>
      <c r="N612" s="51"/>
      <c r="O612" s="52">
        <f>M612+N612</f>
        <v>0</v>
      </c>
    </row>
    <row r="613" spans="1:15" s="57" customFormat="1" hidden="1">
      <c r="A613" s="50">
        <f t="shared" si="194"/>
        <v>3</v>
      </c>
      <c r="B613" s="153"/>
      <c r="C613" s="163" t="s">
        <v>74</v>
      </c>
      <c r="D613" s="137" t="s">
        <v>75</v>
      </c>
      <c r="E613" s="51"/>
      <c r="F613" s="51"/>
      <c r="G613" s="51"/>
      <c r="H613" s="51"/>
      <c r="I613" s="51"/>
      <c r="J613" s="52">
        <f>H613+I613</f>
        <v>0</v>
      </c>
      <c r="K613" s="51"/>
      <c r="L613" s="51"/>
      <c r="M613" s="52">
        <f>K613+L613</f>
        <v>0</v>
      </c>
      <c r="N613" s="51"/>
      <c r="O613" s="52">
        <f>M613+N613</f>
        <v>0</v>
      </c>
    </row>
    <row r="614" spans="1:15" s="57" customFormat="1" hidden="1">
      <c r="A614" s="50">
        <f t="shared" si="194"/>
        <v>3</v>
      </c>
      <c r="B614" s="153"/>
      <c r="C614" s="163" t="s">
        <v>76</v>
      </c>
      <c r="D614" s="137" t="s">
        <v>77</v>
      </c>
      <c r="E614" s="51"/>
      <c r="F614" s="51"/>
      <c r="G614" s="51"/>
      <c r="H614" s="51"/>
      <c r="I614" s="51"/>
      <c r="J614" s="52">
        <f>H614+I614</f>
        <v>0</v>
      </c>
      <c r="K614" s="51"/>
      <c r="L614" s="51"/>
      <c r="M614" s="52">
        <f>K614+L614</f>
        <v>0</v>
      </c>
      <c r="N614" s="51"/>
      <c r="O614" s="52">
        <f>M614+N614</f>
        <v>0</v>
      </c>
    </row>
    <row r="615" spans="1:15" s="57" customFormat="1" hidden="1">
      <c r="A615" s="50">
        <f t="shared" si="194"/>
        <v>3</v>
      </c>
      <c r="B615" s="153"/>
      <c r="C615" s="163" t="s">
        <v>12</v>
      </c>
      <c r="D615" s="137" t="s">
        <v>28</v>
      </c>
      <c r="E615" s="51"/>
      <c r="F615" s="51"/>
      <c r="G615" s="51"/>
      <c r="H615" s="51"/>
      <c r="I615" s="51"/>
      <c r="J615" s="52">
        <f>H615+I615</f>
        <v>0</v>
      </c>
      <c r="K615" s="51"/>
      <c r="L615" s="51"/>
      <c r="M615" s="52">
        <f>K615+L615</f>
        <v>0</v>
      </c>
      <c r="N615" s="51"/>
      <c r="O615" s="52">
        <f>M615+N615</f>
        <v>0</v>
      </c>
    </row>
    <row r="616" spans="1:15" s="57" customFormat="1" hidden="1">
      <c r="A616" s="77">
        <f>A617</f>
        <v>3</v>
      </c>
      <c r="B616" s="153"/>
      <c r="C616" s="155"/>
      <c r="D616" s="137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</row>
    <row r="617" spans="1:15" s="57" customFormat="1" hidden="1">
      <c r="A617" s="105">
        <f>MIN(A618:A623)</f>
        <v>3</v>
      </c>
      <c r="B617" s="153"/>
      <c r="C617" s="157" t="s">
        <v>36</v>
      </c>
      <c r="D617" s="137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</row>
    <row r="618" spans="1:15" s="57" customFormat="1" hidden="1">
      <c r="A618" s="50">
        <f t="shared" ref="A618:A623" si="213">IF(MAX(E618:P618)=0,IF(MIN(E618:P618)=0,3,2),2)</f>
        <v>3</v>
      </c>
      <c r="B618" s="153"/>
      <c r="C618" s="155" t="s">
        <v>34</v>
      </c>
      <c r="D618" s="137"/>
      <c r="E618" s="62">
        <f>SUM(E619:E620)</f>
        <v>0</v>
      </c>
      <c r="F618" s="62">
        <f>SUM(F619:F620)</f>
        <v>0</v>
      </c>
      <c r="G618" s="62">
        <f>SUM(G619:G620)</f>
        <v>0</v>
      </c>
      <c r="H618" s="62">
        <f>SUM(H619:H620)</f>
        <v>0</v>
      </c>
      <c r="I618" s="62">
        <f t="shared" ref="I618:N618" si="214">SUM(I619:I620)</f>
        <v>0</v>
      </c>
      <c r="J618" s="62">
        <f t="shared" si="214"/>
        <v>0</v>
      </c>
      <c r="K618" s="62">
        <f t="shared" si="214"/>
        <v>0</v>
      </c>
      <c r="L618" s="62">
        <f t="shared" si="214"/>
        <v>0</v>
      </c>
      <c r="M618" s="62">
        <f t="shared" si="214"/>
        <v>0</v>
      </c>
      <c r="N618" s="62">
        <f t="shared" si="214"/>
        <v>0</v>
      </c>
      <c r="O618" s="62">
        <f>SUM(O619:O620)</f>
        <v>0</v>
      </c>
    </row>
    <row r="619" spans="1:15" s="57" customFormat="1" hidden="1">
      <c r="A619" s="50">
        <f t="shared" si="213"/>
        <v>3</v>
      </c>
      <c r="B619" s="153"/>
      <c r="C619" s="167" t="s">
        <v>80</v>
      </c>
      <c r="D619" s="137"/>
      <c r="E619" s="51"/>
      <c r="F619" s="51"/>
      <c r="G619" s="51"/>
      <c r="H619" s="51"/>
      <c r="I619" s="51"/>
      <c r="J619" s="52">
        <f>H619+I619</f>
        <v>0</v>
      </c>
      <c r="K619" s="51"/>
      <c r="L619" s="51"/>
      <c r="M619" s="52">
        <f>K619+L619</f>
        <v>0</v>
      </c>
      <c r="N619" s="51"/>
      <c r="O619" s="52">
        <f>M619+N619</f>
        <v>0</v>
      </c>
    </row>
    <row r="620" spans="1:15" s="57" customFormat="1" hidden="1">
      <c r="A620" s="50">
        <f t="shared" si="213"/>
        <v>3</v>
      </c>
      <c r="B620" s="153"/>
      <c r="C620" s="167" t="s">
        <v>81</v>
      </c>
      <c r="D620" s="137"/>
      <c r="E620" s="51"/>
      <c r="F620" s="51"/>
      <c r="G620" s="51"/>
      <c r="H620" s="51"/>
      <c r="I620" s="51"/>
      <c r="J620" s="52">
        <f>H620+I620</f>
        <v>0</v>
      </c>
      <c r="K620" s="51"/>
      <c r="L620" s="51"/>
      <c r="M620" s="52">
        <f>K620+L620</f>
        <v>0</v>
      </c>
      <c r="N620" s="51"/>
      <c r="O620" s="52">
        <f>M620+N620</f>
        <v>0</v>
      </c>
    </row>
    <row r="621" spans="1:15" s="57" customFormat="1" hidden="1">
      <c r="A621" s="50">
        <f t="shared" si="213"/>
        <v>3</v>
      </c>
      <c r="B621" s="153"/>
      <c r="C621" s="155" t="s">
        <v>35</v>
      </c>
      <c r="D621" s="137"/>
      <c r="E621" s="62">
        <f>SUM(E622:E623)</f>
        <v>0</v>
      </c>
      <c r="F621" s="62">
        <f>SUM(F622:F623)</f>
        <v>0</v>
      </c>
      <c r="G621" s="62">
        <f>SUM(G622:G623)</f>
        <v>0</v>
      </c>
      <c r="H621" s="62">
        <f>SUM(H622:H623)</f>
        <v>0</v>
      </c>
      <c r="I621" s="62">
        <f t="shared" ref="I621:N621" si="215">SUM(I622:I623)</f>
        <v>0</v>
      </c>
      <c r="J621" s="62">
        <f t="shared" si="215"/>
        <v>0</v>
      </c>
      <c r="K621" s="62">
        <f t="shared" si="215"/>
        <v>0</v>
      </c>
      <c r="L621" s="62">
        <f t="shared" si="215"/>
        <v>0</v>
      </c>
      <c r="M621" s="62">
        <f t="shared" si="215"/>
        <v>0</v>
      </c>
      <c r="N621" s="62">
        <f t="shared" si="215"/>
        <v>0</v>
      </c>
      <c r="O621" s="62">
        <f>SUM(O622:O623)</f>
        <v>0</v>
      </c>
    </row>
    <row r="622" spans="1:15" s="57" customFormat="1" hidden="1">
      <c r="A622" s="50">
        <f t="shared" si="213"/>
        <v>3</v>
      </c>
      <c r="B622" s="153"/>
      <c r="C622" s="167" t="s">
        <v>84</v>
      </c>
      <c r="D622" s="137"/>
      <c r="E622" s="51"/>
      <c r="F622" s="51"/>
      <c r="G622" s="51"/>
      <c r="H622" s="51"/>
      <c r="I622" s="51"/>
      <c r="J622" s="52">
        <f>H622+I622</f>
        <v>0</v>
      </c>
      <c r="K622" s="51"/>
      <c r="L622" s="51"/>
      <c r="M622" s="52">
        <f>K622+L622</f>
        <v>0</v>
      </c>
      <c r="N622" s="51"/>
      <c r="O622" s="52">
        <f>M622+N622</f>
        <v>0</v>
      </c>
    </row>
    <row r="623" spans="1:15" s="57" customFormat="1" hidden="1">
      <c r="A623" s="50">
        <f t="shared" si="213"/>
        <v>3</v>
      </c>
      <c r="B623" s="153"/>
      <c r="C623" s="167" t="s">
        <v>85</v>
      </c>
      <c r="D623" s="137"/>
      <c r="E623" s="51"/>
      <c r="F623" s="51"/>
      <c r="G623" s="51"/>
      <c r="H623" s="51"/>
      <c r="I623" s="51"/>
      <c r="J623" s="52">
        <f>H623+I623</f>
        <v>0</v>
      </c>
      <c r="K623" s="51"/>
      <c r="L623" s="51"/>
      <c r="M623" s="52">
        <f>K623+L623</f>
        <v>0</v>
      </c>
      <c r="N623" s="51"/>
      <c r="O623" s="52">
        <f>M623+N623</f>
        <v>0</v>
      </c>
    </row>
    <row r="624" spans="1:15" s="57" customFormat="1" hidden="1">
      <c r="A624" s="77">
        <f>A625</f>
        <v>3</v>
      </c>
      <c r="B624" s="172"/>
      <c r="C624" s="156"/>
      <c r="D624" s="140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</row>
    <row r="625" spans="1:15" hidden="1">
      <c r="A625" s="105">
        <f>MIN(A626:A693)</f>
        <v>3</v>
      </c>
      <c r="B625" s="172"/>
      <c r="C625" s="173" t="s">
        <v>53</v>
      </c>
      <c r="D625" s="140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</row>
    <row r="626" spans="1:15" hidden="1">
      <c r="A626" s="50">
        <f t="shared" ref="A626:A681" si="216">IF(MAX(E626:P626)=0,IF(MIN(E626:P626)=0,3,2),2)</f>
        <v>3</v>
      </c>
      <c r="B626" s="145"/>
      <c r="C626" s="146" t="s">
        <v>25</v>
      </c>
      <c r="D626" s="56"/>
      <c r="E626" s="11">
        <f>SUBTOTAL(9,E627:E681)</f>
        <v>0</v>
      </c>
      <c r="F626" s="11">
        <f>SUBTOTAL(9,F627:F681)</f>
        <v>0</v>
      </c>
      <c r="G626" s="11">
        <f>SUBTOTAL(9,G627:G681)</f>
        <v>0</v>
      </c>
      <c r="H626" s="11">
        <f>SUBTOTAL(9,H627:H681)</f>
        <v>0</v>
      </c>
      <c r="I626" s="11">
        <f t="shared" ref="I626:N626" si="217">SUBTOTAL(9,I627:I681)</f>
        <v>0</v>
      </c>
      <c r="J626" s="11">
        <f t="shared" si="217"/>
        <v>0</v>
      </c>
      <c r="K626" s="11">
        <f t="shared" si="217"/>
        <v>0</v>
      </c>
      <c r="L626" s="11">
        <f t="shared" si="217"/>
        <v>0</v>
      </c>
      <c r="M626" s="11">
        <f t="shared" si="217"/>
        <v>0</v>
      </c>
      <c r="N626" s="11">
        <f t="shared" si="217"/>
        <v>0</v>
      </c>
      <c r="O626" s="11">
        <f>SUBTOTAL(9,O627:O681)</f>
        <v>0</v>
      </c>
    </row>
    <row r="627" spans="1:15" hidden="1">
      <c r="A627" s="50">
        <f t="shared" si="216"/>
        <v>3</v>
      </c>
      <c r="B627" s="145" t="s">
        <v>14</v>
      </c>
      <c r="C627" s="146" t="s">
        <v>125</v>
      </c>
      <c r="D627" s="56"/>
      <c r="E627" s="11">
        <f>SUBTOTAL(9,E628:E650)</f>
        <v>0</v>
      </c>
      <c r="F627" s="11">
        <f>SUBTOTAL(9,F628:F650)</f>
        <v>0</v>
      </c>
      <c r="G627" s="11">
        <f>SUBTOTAL(9,G628:G650)</f>
        <v>0</v>
      </c>
      <c r="H627" s="11">
        <f>SUBTOTAL(9,H628:H650)</f>
        <v>0</v>
      </c>
      <c r="I627" s="11">
        <f t="shared" ref="I627:N627" si="218">SUBTOTAL(9,I628:I650)</f>
        <v>0</v>
      </c>
      <c r="J627" s="11">
        <f t="shared" si="218"/>
        <v>0</v>
      </c>
      <c r="K627" s="11">
        <f t="shared" si="218"/>
        <v>0</v>
      </c>
      <c r="L627" s="11">
        <f t="shared" si="218"/>
        <v>0</v>
      </c>
      <c r="M627" s="11">
        <f t="shared" si="218"/>
        <v>0</v>
      </c>
      <c r="N627" s="11">
        <f t="shared" si="218"/>
        <v>0</v>
      </c>
      <c r="O627" s="11">
        <f>SUBTOTAL(9,O628:O650)</f>
        <v>0</v>
      </c>
    </row>
    <row r="628" spans="1:15" hidden="1">
      <c r="A628" s="50">
        <f t="shared" si="216"/>
        <v>3</v>
      </c>
      <c r="B628" s="147"/>
      <c r="C628" s="146" t="s">
        <v>126</v>
      </c>
      <c r="D628" s="56"/>
      <c r="E628" s="11">
        <f>SUBTOTAL(9,E629:E639)</f>
        <v>0</v>
      </c>
      <c r="F628" s="11">
        <f>SUBTOTAL(9,F629:F639)</f>
        <v>0</v>
      </c>
      <c r="G628" s="11">
        <f>SUBTOTAL(9,G629:G639)</f>
        <v>0</v>
      </c>
      <c r="H628" s="11">
        <f>SUBTOTAL(9,H629:H639)</f>
        <v>0</v>
      </c>
      <c r="I628" s="11">
        <f t="shared" ref="I628:N628" si="219">SUBTOTAL(9,I629:I639)</f>
        <v>0</v>
      </c>
      <c r="J628" s="11">
        <f t="shared" si="219"/>
        <v>0</v>
      </c>
      <c r="K628" s="11">
        <f t="shared" si="219"/>
        <v>0</v>
      </c>
      <c r="L628" s="11">
        <f t="shared" si="219"/>
        <v>0</v>
      </c>
      <c r="M628" s="11">
        <f t="shared" si="219"/>
        <v>0</v>
      </c>
      <c r="N628" s="11">
        <f t="shared" si="219"/>
        <v>0</v>
      </c>
      <c r="O628" s="11">
        <f>SUBTOTAL(9,O629:O639)</f>
        <v>0</v>
      </c>
    </row>
    <row r="629" spans="1:15" ht="25.5" hidden="1">
      <c r="A629" s="50">
        <f t="shared" si="216"/>
        <v>3</v>
      </c>
      <c r="B629" s="148"/>
      <c r="C629" s="149" t="s">
        <v>127</v>
      </c>
      <c r="D629" s="58" t="s">
        <v>2</v>
      </c>
      <c r="E629" s="11">
        <f>SUBTOTAL(9,E630:E631)</f>
        <v>0</v>
      </c>
      <c r="F629" s="11">
        <f>SUBTOTAL(9,F630:F631)</f>
        <v>0</v>
      </c>
      <c r="G629" s="11">
        <f>SUBTOTAL(9,G630:G631)</f>
        <v>0</v>
      </c>
      <c r="H629" s="11">
        <f>SUBTOTAL(9,H630:H631)</f>
        <v>0</v>
      </c>
      <c r="I629" s="11">
        <f t="shared" ref="I629:N629" si="220">SUBTOTAL(9,I630:I631)</f>
        <v>0</v>
      </c>
      <c r="J629" s="11">
        <f t="shared" si="220"/>
        <v>0</v>
      </c>
      <c r="K629" s="11">
        <f t="shared" si="220"/>
        <v>0</v>
      </c>
      <c r="L629" s="11">
        <f t="shared" si="220"/>
        <v>0</v>
      </c>
      <c r="M629" s="11">
        <f t="shared" si="220"/>
        <v>0</v>
      </c>
      <c r="N629" s="11">
        <f t="shared" si="220"/>
        <v>0</v>
      </c>
      <c r="O629" s="11">
        <f>SUBTOTAL(9,O630:O631)</f>
        <v>0</v>
      </c>
    </row>
    <row r="630" spans="1:15" ht="25.5" hidden="1">
      <c r="A630" s="50">
        <f t="shared" si="216"/>
        <v>3</v>
      </c>
      <c r="B630" s="148"/>
      <c r="C630" s="149" t="s">
        <v>303</v>
      </c>
      <c r="D630" s="58" t="s">
        <v>302</v>
      </c>
      <c r="E630" s="51"/>
      <c r="F630" s="51"/>
      <c r="G630" s="51"/>
      <c r="H630" s="51"/>
      <c r="I630" s="51"/>
      <c r="J630" s="52">
        <f>H630+I630</f>
        <v>0</v>
      </c>
      <c r="K630" s="51"/>
      <c r="L630" s="51"/>
      <c r="M630" s="52">
        <f>K630+L630</f>
        <v>0</v>
      </c>
      <c r="N630" s="51"/>
      <c r="O630" s="52">
        <f>M630+N630</f>
        <v>0</v>
      </c>
    </row>
    <row r="631" spans="1:15" ht="25.5" hidden="1">
      <c r="A631" s="50">
        <f t="shared" si="216"/>
        <v>3</v>
      </c>
      <c r="B631" s="148"/>
      <c r="C631" s="149" t="s">
        <v>305</v>
      </c>
      <c r="D631" s="58" t="s">
        <v>304</v>
      </c>
      <c r="E631" s="51"/>
      <c r="F631" s="51"/>
      <c r="G631" s="51"/>
      <c r="H631" s="51"/>
      <c r="I631" s="51"/>
      <c r="J631" s="52">
        <f>H631+I631</f>
        <v>0</v>
      </c>
      <c r="K631" s="51"/>
      <c r="L631" s="51"/>
      <c r="M631" s="52">
        <f>K631+L631</f>
        <v>0</v>
      </c>
      <c r="N631" s="51"/>
      <c r="O631" s="52">
        <f>M631+N631</f>
        <v>0</v>
      </c>
    </row>
    <row r="632" spans="1:15" hidden="1">
      <c r="A632" s="50">
        <f t="shared" si="216"/>
        <v>3</v>
      </c>
      <c r="B632" s="150"/>
      <c r="C632" s="151" t="s">
        <v>128</v>
      </c>
      <c r="D632" s="59" t="s">
        <v>3</v>
      </c>
      <c r="E632" s="51"/>
      <c r="F632" s="51"/>
      <c r="G632" s="51"/>
      <c r="H632" s="51"/>
      <c r="I632" s="51"/>
      <c r="J632" s="52">
        <f>H632+I632</f>
        <v>0</v>
      </c>
      <c r="K632" s="51"/>
      <c r="L632" s="51"/>
      <c r="M632" s="52">
        <f>K632+L632</f>
        <v>0</v>
      </c>
      <c r="N632" s="51"/>
      <c r="O632" s="52">
        <f>M632+N632</f>
        <v>0</v>
      </c>
    </row>
    <row r="633" spans="1:15" hidden="1">
      <c r="A633" s="50">
        <f t="shared" si="216"/>
        <v>3</v>
      </c>
      <c r="B633" s="150"/>
      <c r="C633" s="152" t="s">
        <v>445</v>
      </c>
      <c r="D633" s="117" t="s">
        <v>446</v>
      </c>
      <c r="E633" s="11">
        <f>SUBTOTAL(9,E634:E638)</f>
        <v>0</v>
      </c>
      <c r="F633" s="11">
        <f>SUBTOTAL(9,F634:F638)</f>
        <v>0</v>
      </c>
      <c r="G633" s="11">
        <f>SUBTOTAL(9,G634:G638)</f>
        <v>0</v>
      </c>
      <c r="H633" s="11">
        <f>SUBTOTAL(9,H634:H638)</f>
        <v>0</v>
      </c>
      <c r="I633" s="11">
        <f t="shared" ref="I633:N633" si="221">SUBTOTAL(9,I634:I638)</f>
        <v>0</v>
      </c>
      <c r="J633" s="11">
        <f t="shared" si="221"/>
        <v>0</v>
      </c>
      <c r="K633" s="11">
        <f t="shared" si="221"/>
        <v>0</v>
      </c>
      <c r="L633" s="11">
        <f t="shared" si="221"/>
        <v>0</v>
      </c>
      <c r="M633" s="11">
        <f t="shared" si="221"/>
        <v>0</v>
      </c>
      <c r="N633" s="11">
        <f t="shared" si="221"/>
        <v>0</v>
      </c>
      <c r="O633" s="11">
        <f>SUBTOTAL(9,O634:O638)</f>
        <v>0</v>
      </c>
    </row>
    <row r="634" spans="1:15" ht="25.5" hidden="1">
      <c r="A634" s="50">
        <f t="shared" si="216"/>
        <v>3</v>
      </c>
      <c r="B634" s="150"/>
      <c r="C634" s="149" t="s">
        <v>129</v>
      </c>
      <c r="D634" s="60" t="s">
        <v>37</v>
      </c>
      <c r="E634" s="51"/>
      <c r="F634" s="51"/>
      <c r="G634" s="51"/>
      <c r="H634" s="51"/>
      <c r="I634" s="51"/>
      <c r="J634" s="52">
        <f t="shared" ref="J634:J639" si="222">H634+I634</f>
        <v>0</v>
      </c>
      <c r="K634" s="51"/>
      <c r="L634" s="51"/>
      <c r="M634" s="52">
        <f t="shared" ref="M634:M639" si="223">K634+L634</f>
        <v>0</v>
      </c>
      <c r="N634" s="51"/>
      <c r="O634" s="52">
        <f t="shared" ref="O634:O639" si="224">M634+N634</f>
        <v>0</v>
      </c>
    </row>
    <row r="635" spans="1:15" ht="25.5" hidden="1">
      <c r="A635" s="50">
        <f t="shared" si="216"/>
        <v>3</v>
      </c>
      <c r="B635" s="150"/>
      <c r="C635" s="149" t="s">
        <v>130</v>
      </c>
      <c r="D635" s="60" t="s">
        <v>38</v>
      </c>
      <c r="E635" s="51"/>
      <c r="F635" s="51"/>
      <c r="G635" s="51"/>
      <c r="H635" s="51"/>
      <c r="I635" s="51"/>
      <c r="J635" s="52">
        <f t="shared" si="222"/>
        <v>0</v>
      </c>
      <c r="K635" s="51"/>
      <c r="L635" s="51"/>
      <c r="M635" s="52">
        <f t="shared" si="223"/>
        <v>0</v>
      </c>
      <c r="N635" s="51"/>
      <c r="O635" s="52">
        <f t="shared" si="224"/>
        <v>0</v>
      </c>
    </row>
    <row r="636" spans="1:15" hidden="1">
      <c r="A636" s="50">
        <f t="shared" si="216"/>
        <v>3</v>
      </c>
      <c r="B636" s="150"/>
      <c r="C636" s="149" t="s">
        <v>131</v>
      </c>
      <c r="D636" s="60" t="s">
        <v>39</v>
      </c>
      <c r="E636" s="51"/>
      <c r="F636" s="51"/>
      <c r="G636" s="51"/>
      <c r="H636" s="51"/>
      <c r="I636" s="51"/>
      <c r="J636" s="52">
        <f t="shared" si="222"/>
        <v>0</v>
      </c>
      <c r="K636" s="51"/>
      <c r="L636" s="51"/>
      <c r="M636" s="52">
        <f t="shared" si="223"/>
        <v>0</v>
      </c>
      <c r="N636" s="51"/>
      <c r="O636" s="52">
        <f t="shared" si="224"/>
        <v>0</v>
      </c>
    </row>
    <row r="637" spans="1:15" hidden="1">
      <c r="A637" s="50">
        <f t="shared" si="216"/>
        <v>3</v>
      </c>
      <c r="B637" s="150"/>
      <c r="C637" s="149" t="s">
        <v>132</v>
      </c>
      <c r="D637" s="60" t="s">
        <v>40</v>
      </c>
      <c r="E637" s="51"/>
      <c r="F637" s="51"/>
      <c r="G637" s="51"/>
      <c r="H637" s="51"/>
      <c r="I637" s="51"/>
      <c r="J637" s="52">
        <f t="shared" si="222"/>
        <v>0</v>
      </c>
      <c r="K637" s="51"/>
      <c r="L637" s="51"/>
      <c r="M637" s="52">
        <f t="shared" si="223"/>
        <v>0</v>
      </c>
      <c r="N637" s="51"/>
      <c r="O637" s="52">
        <f t="shared" si="224"/>
        <v>0</v>
      </c>
    </row>
    <row r="638" spans="1:15" ht="25.5" hidden="1">
      <c r="A638" s="50">
        <f t="shared" si="216"/>
        <v>3</v>
      </c>
      <c r="B638" s="150"/>
      <c r="C638" s="149" t="s">
        <v>133</v>
      </c>
      <c r="D638" s="60" t="s">
        <v>41</v>
      </c>
      <c r="E638" s="51"/>
      <c r="F638" s="51"/>
      <c r="G638" s="51"/>
      <c r="H638" s="51"/>
      <c r="I638" s="51"/>
      <c r="J638" s="52">
        <f t="shared" si="222"/>
        <v>0</v>
      </c>
      <c r="K638" s="51"/>
      <c r="L638" s="51"/>
      <c r="M638" s="52">
        <f t="shared" si="223"/>
        <v>0</v>
      </c>
      <c r="N638" s="51"/>
      <c r="O638" s="52">
        <f t="shared" si="224"/>
        <v>0</v>
      </c>
    </row>
    <row r="639" spans="1:15" hidden="1">
      <c r="A639" s="50">
        <f t="shared" si="216"/>
        <v>3</v>
      </c>
      <c r="B639" s="150"/>
      <c r="C639" s="149" t="s">
        <v>447</v>
      </c>
      <c r="D639" s="60" t="s">
        <v>4</v>
      </c>
      <c r="E639" s="51"/>
      <c r="F639" s="51"/>
      <c r="G639" s="51"/>
      <c r="H639" s="51"/>
      <c r="I639" s="51"/>
      <c r="J639" s="52">
        <f t="shared" si="222"/>
        <v>0</v>
      </c>
      <c r="K639" s="51"/>
      <c r="L639" s="51"/>
      <c r="M639" s="52">
        <f t="shared" si="223"/>
        <v>0</v>
      </c>
      <c r="N639" s="51"/>
      <c r="O639" s="52">
        <f t="shared" si="224"/>
        <v>0</v>
      </c>
    </row>
    <row r="640" spans="1:15" hidden="1">
      <c r="A640" s="50">
        <f t="shared" si="216"/>
        <v>3</v>
      </c>
      <c r="B640" s="147"/>
      <c r="C640" s="146" t="s">
        <v>134</v>
      </c>
      <c r="D640" s="56"/>
      <c r="E640" s="11">
        <f>SUBTOTAL(9,E641:E644)</f>
        <v>0</v>
      </c>
      <c r="F640" s="11">
        <f>SUBTOTAL(9,F641:F644)</f>
        <v>0</v>
      </c>
      <c r="G640" s="11">
        <f>SUBTOTAL(9,G641:G644)</f>
        <v>0</v>
      </c>
      <c r="H640" s="11">
        <f>SUBTOTAL(9,H641:H644)</f>
        <v>0</v>
      </c>
      <c r="I640" s="11">
        <f t="shared" ref="I640:N640" si="225">SUBTOTAL(9,I641:I644)</f>
        <v>0</v>
      </c>
      <c r="J640" s="11">
        <f t="shared" si="225"/>
        <v>0</v>
      </c>
      <c r="K640" s="11">
        <f t="shared" si="225"/>
        <v>0</v>
      </c>
      <c r="L640" s="11">
        <f t="shared" si="225"/>
        <v>0</v>
      </c>
      <c r="M640" s="11">
        <f t="shared" si="225"/>
        <v>0</v>
      </c>
      <c r="N640" s="11">
        <f t="shared" si="225"/>
        <v>0</v>
      </c>
      <c r="O640" s="11">
        <f>SUBTOTAL(9,O641:O644)</f>
        <v>0</v>
      </c>
    </row>
    <row r="641" spans="1:15" hidden="1">
      <c r="A641" s="50">
        <f t="shared" si="216"/>
        <v>3</v>
      </c>
      <c r="B641" s="150"/>
      <c r="C641" s="151" t="s">
        <v>135</v>
      </c>
      <c r="D641" s="59" t="s">
        <v>5</v>
      </c>
      <c r="E641" s="51"/>
      <c r="F641" s="51"/>
      <c r="G641" s="51"/>
      <c r="H641" s="51"/>
      <c r="I641" s="51"/>
      <c r="J641" s="52">
        <f>H641+I641</f>
        <v>0</v>
      </c>
      <c r="K641" s="51"/>
      <c r="L641" s="51"/>
      <c r="M641" s="52">
        <f>K641+L641</f>
        <v>0</v>
      </c>
      <c r="N641" s="51"/>
      <c r="O641" s="52">
        <f>M641+N641</f>
        <v>0</v>
      </c>
    </row>
    <row r="642" spans="1:15" hidden="1">
      <c r="A642" s="50">
        <f t="shared" si="216"/>
        <v>3</v>
      </c>
      <c r="B642" s="153"/>
      <c r="C642" s="154" t="s">
        <v>448</v>
      </c>
      <c r="D642" s="118" t="s">
        <v>173</v>
      </c>
      <c r="E642" s="51"/>
      <c r="F642" s="51"/>
      <c r="G642" s="51"/>
      <c r="H642" s="51"/>
      <c r="I642" s="51"/>
      <c r="J642" s="52">
        <f>H642+I642</f>
        <v>0</v>
      </c>
      <c r="K642" s="51"/>
      <c r="L642" s="51"/>
      <c r="M642" s="52">
        <f>K642+L642</f>
        <v>0</v>
      </c>
      <c r="N642" s="51"/>
      <c r="O642" s="52">
        <f>M642+N642</f>
        <v>0</v>
      </c>
    </row>
    <row r="643" spans="1:15" hidden="1">
      <c r="A643" s="50">
        <f t="shared" si="216"/>
        <v>3</v>
      </c>
      <c r="B643" s="153"/>
      <c r="C643" s="155" t="s">
        <v>557</v>
      </c>
      <c r="D643" s="137" t="s">
        <v>8</v>
      </c>
      <c r="E643" s="51"/>
      <c r="F643" s="51"/>
      <c r="G643" s="51"/>
      <c r="H643" s="51"/>
      <c r="I643" s="51"/>
      <c r="J643" s="52">
        <f>H643+I643</f>
        <v>0</v>
      </c>
      <c r="K643" s="51"/>
      <c r="L643" s="51"/>
      <c r="M643" s="52">
        <f>K643+L643</f>
        <v>0</v>
      </c>
      <c r="N643" s="51"/>
      <c r="O643" s="52">
        <f>M643+N643</f>
        <v>0</v>
      </c>
    </row>
    <row r="644" spans="1:15" ht="25.5" hidden="1">
      <c r="A644" s="50">
        <f t="shared" si="216"/>
        <v>3</v>
      </c>
      <c r="B644" s="153"/>
      <c r="C644" s="155" t="s">
        <v>139</v>
      </c>
      <c r="D644" s="136" t="s">
        <v>10</v>
      </c>
      <c r="E644" s="51"/>
      <c r="F644" s="51"/>
      <c r="G644" s="51"/>
      <c r="H644" s="51"/>
      <c r="I644" s="51"/>
      <c r="J644" s="52">
        <f>H644+I644</f>
        <v>0</v>
      </c>
      <c r="K644" s="51"/>
      <c r="L644" s="51"/>
      <c r="M644" s="52">
        <f>K644+L644</f>
        <v>0</v>
      </c>
      <c r="N644" s="51"/>
      <c r="O644" s="52">
        <f>M644+N644</f>
        <v>0</v>
      </c>
    </row>
    <row r="645" spans="1:15" hidden="1">
      <c r="A645" s="50">
        <f t="shared" si="216"/>
        <v>3</v>
      </c>
      <c r="B645" s="156"/>
      <c r="C645" s="157" t="s">
        <v>140</v>
      </c>
      <c r="D645" s="136"/>
      <c r="E645" s="11">
        <f>SUBTOTAL(9,E646:E650)</f>
        <v>0</v>
      </c>
      <c r="F645" s="11">
        <f>SUBTOTAL(9,F646:F650)</f>
        <v>0</v>
      </c>
      <c r="G645" s="11">
        <f>SUBTOTAL(9,G646:G650)</f>
        <v>0</v>
      </c>
      <c r="H645" s="11">
        <f>SUBTOTAL(9,H646:H650)</f>
        <v>0</v>
      </c>
      <c r="I645" s="11">
        <f t="shared" ref="I645:N645" si="226">SUBTOTAL(9,I646:I650)</f>
        <v>0</v>
      </c>
      <c r="J645" s="11">
        <f t="shared" si="226"/>
        <v>0</v>
      </c>
      <c r="K645" s="11">
        <f t="shared" si="226"/>
        <v>0</v>
      </c>
      <c r="L645" s="11">
        <f t="shared" si="226"/>
        <v>0</v>
      </c>
      <c r="M645" s="11">
        <f t="shared" si="226"/>
        <v>0</v>
      </c>
      <c r="N645" s="11">
        <f t="shared" si="226"/>
        <v>0</v>
      </c>
      <c r="O645" s="11">
        <f>SUBTOTAL(9,O646:O650)</f>
        <v>0</v>
      </c>
    </row>
    <row r="646" spans="1:15" hidden="1">
      <c r="A646" s="50">
        <f t="shared" si="216"/>
        <v>3</v>
      </c>
      <c r="B646" s="153"/>
      <c r="C646" s="155" t="s">
        <v>141</v>
      </c>
      <c r="D646" s="137" t="s">
        <v>71</v>
      </c>
      <c r="E646" s="51"/>
      <c r="F646" s="51"/>
      <c r="G646" s="51"/>
      <c r="H646" s="51"/>
      <c r="I646" s="51"/>
      <c r="J646" s="52">
        <f>H646+I646</f>
        <v>0</v>
      </c>
      <c r="K646" s="51"/>
      <c r="L646" s="51"/>
      <c r="M646" s="52">
        <f>K646+L646</f>
        <v>0</v>
      </c>
      <c r="N646" s="51"/>
      <c r="O646" s="52">
        <f>M646+N646</f>
        <v>0</v>
      </c>
    </row>
    <row r="647" spans="1:15" hidden="1">
      <c r="A647" s="50">
        <f t="shared" si="216"/>
        <v>3</v>
      </c>
      <c r="B647" s="153"/>
      <c r="C647" s="155" t="s">
        <v>142</v>
      </c>
      <c r="D647" s="137" t="s">
        <v>73</v>
      </c>
      <c r="E647" s="51"/>
      <c r="F647" s="51"/>
      <c r="G647" s="51"/>
      <c r="H647" s="51"/>
      <c r="I647" s="51"/>
      <c r="J647" s="52">
        <f>H647+I647</f>
        <v>0</v>
      </c>
      <c r="K647" s="51"/>
      <c r="L647" s="51"/>
      <c r="M647" s="52">
        <f>K647+L647</f>
        <v>0</v>
      </c>
      <c r="N647" s="51"/>
      <c r="O647" s="52">
        <f>M647+N647</f>
        <v>0</v>
      </c>
    </row>
    <row r="648" spans="1:15" hidden="1">
      <c r="A648" s="50">
        <f t="shared" si="216"/>
        <v>3</v>
      </c>
      <c r="B648" s="153"/>
      <c r="C648" s="155" t="s">
        <v>143</v>
      </c>
      <c r="D648" s="137" t="s">
        <v>75</v>
      </c>
      <c r="E648" s="51"/>
      <c r="F648" s="51"/>
      <c r="G648" s="51"/>
      <c r="H648" s="51"/>
      <c r="I648" s="51"/>
      <c r="J648" s="52">
        <f>H648+I648</f>
        <v>0</v>
      </c>
      <c r="K648" s="51"/>
      <c r="L648" s="51"/>
      <c r="M648" s="52">
        <f>K648+L648</f>
        <v>0</v>
      </c>
      <c r="N648" s="51"/>
      <c r="O648" s="52">
        <f>M648+N648</f>
        <v>0</v>
      </c>
    </row>
    <row r="649" spans="1:15" hidden="1">
      <c r="A649" s="50">
        <f t="shared" si="216"/>
        <v>3</v>
      </c>
      <c r="B649" s="153"/>
      <c r="C649" s="155" t="s">
        <v>144</v>
      </c>
      <c r="D649" s="137" t="s">
        <v>77</v>
      </c>
      <c r="E649" s="51"/>
      <c r="F649" s="51"/>
      <c r="G649" s="51"/>
      <c r="H649" s="51"/>
      <c r="I649" s="51"/>
      <c r="J649" s="52">
        <f>H649+I649</f>
        <v>0</v>
      </c>
      <c r="K649" s="51"/>
      <c r="L649" s="51"/>
      <c r="M649" s="52">
        <f>K649+L649</f>
        <v>0</v>
      </c>
      <c r="N649" s="51"/>
      <c r="O649" s="52">
        <f>M649+N649</f>
        <v>0</v>
      </c>
    </row>
    <row r="650" spans="1:15" hidden="1">
      <c r="A650" s="50">
        <f t="shared" si="216"/>
        <v>3</v>
      </c>
      <c r="B650" s="153"/>
      <c r="C650" s="155" t="s">
        <v>145</v>
      </c>
      <c r="D650" s="137" t="s">
        <v>28</v>
      </c>
      <c r="E650" s="51"/>
      <c r="F650" s="51"/>
      <c r="G650" s="51"/>
      <c r="H650" s="51"/>
      <c r="I650" s="51"/>
      <c r="J650" s="52">
        <f>H650+I650</f>
        <v>0</v>
      </c>
      <c r="K650" s="51"/>
      <c r="L650" s="51"/>
      <c r="M650" s="52">
        <f>K650+L650</f>
        <v>0</v>
      </c>
      <c r="N650" s="51"/>
      <c r="O650" s="52">
        <f>M650+N650</f>
        <v>0</v>
      </c>
    </row>
    <row r="651" spans="1:15" s="57" customFormat="1" hidden="1">
      <c r="A651" s="50">
        <f t="shared" si="216"/>
        <v>3</v>
      </c>
      <c r="B651" s="145" t="s">
        <v>146</v>
      </c>
      <c r="C651" s="157" t="s">
        <v>147</v>
      </c>
      <c r="D651" s="56"/>
      <c r="E651" s="11">
        <f>SUBTOTAL(9,E652:E681)</f>
        <v>0</v>
      </c>
      <c r="F651" s="11">
        <f>SUBTOTAL(9,F652:F681)</f>
        <v>0</v>
      </c>
      <c r="G651" s="11">
        <f>SUBTOTAL(9,G652:G681)</f>
        <v>0</v>
      </c>
      <c r="H651" s="11">
        <f>SUBTOTAL(9,H652:H681)</f>
        <v>0</v>
      </c>
      <c r="I651" s="11">
        <f t="shared" ref="I651:N651" si="227">SUBTOTAL(9,I652:I681)</f>
        <v>0</v>
      </c>
      <c r="J651" s="11">
        <f t="shared" si="227"/>
        <v>0</v>
      </c>
      <c r="K651" s="11">
        <f t="shared" si="227"/>
        <v>0</v>
      </c>
      <c r="L651" s="11">
        <f t="shared" si="227"/>
        <v>0</v>
      </c>
      <c r="M651" s="11">
        <f t="shared" si="227"/>
        <v>0</v>
      </c>
      <c r="N651" s="11">
        <f t="shared" si="227"/>
        <v>0</v>
      </c>
      <c r="O651" s="11">
        <f>SUBTOTAL(9,O652:O681)</f>
        <v>0</v>
      </c>
    </row>
    <row r="652" spans="1:15" s="57" customFormat="1" hidden="1">
      <c r="A652" s="50">
        <f t="shared" si="216"/>
        <v>3</v>
      </c>
      <c r="B652" s="156"/>
      <c r="C652" s="158" t="s">
        <v>26</v>
      </c>
      <c r="D652" s="56"/>
      <c r="E652" s="11">
        <f>SUBTOTAL(9,E653:E672)</f>
        <v>0</v>
      </c>
      <c r="F652" s="11">
        <f t="shared" ref="F652:O652" si="228">SUBTOTAL(9,F653:F672)</f>
        <v>0</v>
      </c>
      <c r="G652" s="11">
        <f t="shared" si="228"/>
        <v>0</v>
      </c>
      <c r="H652" s="11">
        <f t="shared" si="228"/>
        <v>0</v>
      </c>
      <c r="I652" s="11">
        <f t="shared" si="228"/>
        <v>0</v>
      </c>
      <c r="J652" s="11">
        <f t="shared" si="228"/>
        <v>0</v>
      </c>
      <c r="K652" s="11">
        <f t="shared" si="228"/>
        <v>0</v>
      </c>
      <c r="L652" s="11">
        <f t="shared" si="228"/>
        <v>0</v>
      </c>
      <c r="M652" s="11">
        <f t="shared" si="228"/>
        <v>0</v>
      </c>
      <c r="N652" s="11">
        <f t="shared" si="228"/>
        <v>0</v>
      </c>
      <c r="O652" s="11">
        <f t="shared" si="228"/>
        <v>0</v>
      </c>
    </row>
    <row r="653" spans="1:15" s="57" customFormat="1" hidden="1">
      <c r="A653" s="50">
        <f t="shared" si="216"/>
        <v>3</v>
      </c>
      <c r="B653" s="150"/>
      <c r="C653" s="161" t="s">
        <v>770</v>
      </c>
      <c r="D653" s="56"/>
      <c r="E653" s="11">
        <f>SUBTOTAL(9,E654:E664)</f>
        <v>0</v>
      </c>
      <c r="F653" s="11">
        <f t="shared" ref="F653:O653" si="229">SUBTOTAL(9,F654:F664)</f>
        <v>0</v>
      </c>
      <c r="G653" s="11">
        <f t="shared" si="229"/>
        <v>0</v>
      </c>
      <c r="H653" s="11">
        <f t="shared" si="229"/>
        <v>0</v>
      </c>
      <c r="I653" s="11">
        <f t="shared" si="229"/>
        <v>0</v>
      </c>
      <c r="J653" s="11">
        <f t="shared" si="229"/>
        <v>0</v>
      </c>
      <c r="K653" s="11">
        <f t="shared" si="229"/>
        <v>0</v>
      </c>
      <c r="L653" s="11">
        <f t="shared" si="229"/>
        <v>0</v>
      </c>
      <c r="M653" s="11">
        <f t="shared" si="229"/>
        <v>0</v>
      </c>
      <c r="N653" s="11">
        <f t="shared" si="229"/>
        <v>0</v>
      </c>
      <c r="O653" s="11">
        <f t="shared" si="229"/>
        <v>0</v>
      </c>
    </row>
    <row r="654" spans="1:15" s="57" customFormat="1" ht="25.5" hidden="1">
      <c r="A654" s="50">
        <f t="shared" si="216"/>
        <v>3</v>
      </c>
      <c r="B654" s="150"/>
      <c r="C654" s="160" t="s">
        <v>771</v>
      </c>
      <c r="D654" s="58" t="s">
        <v>2</v>
      </c>
      <c r="E654" s="11">
        <f>SUBTOTAL(9,E655:E656)</f>
        <v>0</v>
      </c>
      <c r="F654" s="11">
        <f t="shared" ref="F654:O654" si="230">SUBTOTAL(9,F655:F656)</f>
        <v>0</v>
      </c>
      <c r="G654" s="11">
        <f t="shared" si="230"/>
        <v>0</v>
      </c>
      <c r="H654" s="11">
        <f t="shared" si="230"/>
        <v>0</v>
      </c>
      <c r="I654" s="11">
        <f t="shared" si="230"/>
        <v>0</v>
      </c>
      <c r="J654" s="11">
        <f t="shared" si="230"/>
        <v>0</v>
      </c>
      <c r="K654" s="11">
        <f t="shared" si="230"/>
        <v>0</v>
      </c>
      <c r="L654" s="11">
        <f t="shared" si="230"/>
        <v>0</v>
      </c>
      <c r="M654" s="11">
        <f t="shared" si="230"/>
        <v>0</v>
      </c>
      <c r="N654" s="11">
        <f t="shared" si="230"/>
        <v>0</v>
      </c>
      <c r="O654" s="11">
        <f t="shared" si="230"/>
        <v>0</v>
      </c>
    </row>
    <row r="655" spans="1:15" s="57" customFormat="1" ht="25.5" hidden="1">
      <c r="A655" s="50">
        <f t="shared" si="216"/>
        <v>3</v>
      </c>
      <c r="B655" s="150"/>
      <c r="C655" s="260" t="s">
        <v>772</v>
      </c>
      <c r="D655" s="58" t="s">
        <v>302</v>
      </c>
      <c r="E655" s="51"/>
      <c r="F655" s="51"/>
      <c r="G655" s="51"/>
      <c r="H655" s="51"/>
      <c r="I655" s="51"/>
      <c r="J655" s="52">
        <f>H655+I655</f>
        <v>0</v>
      </c>
      <c r="K655" s="51"/>
      <c r="L655" s="51"/>
      <c r="M655" s="52">
        <f>K655+L655</f>
        <v>0</v>
      </c>
      <c r="N655" s="51"/>
      <c r="O655" s="52">
        <f>M655+N655</f>
        <v>0</v>
      </c>
    </row>
    <row r="656" spans="1:15" s="57" customFormat="1" ht="25.5" hidden="1">
      <c r="A656" s="50">
        <f t="shared" si="216"/>
        <v>3</v>
      </c>
      <c r="B656" s="150"/>
      <c r="C656" s="260" t="s">
        <v>773</v>
      </c>
      <c r="D656" s="58" t="s">
        <v>304</v>
      </c>
      <c r="E656" s="51"/>
      <c r="F656" s="51"/>
      <c r="G656" s="51"/>
      <c r="H656" s="51"/>
      <c r="I656" s="51"/>
      <c r="J656" s="52">
        <f>H656+I656</f>
        <v>0</v>
      </c>
      <c r="K656" s="51"/>
      <c r="L656" s="51"/>
      <c r="M656" s="52">
        <f>K656+L656</f>
        <v>0</v>
      </c>
      <c r="N656" s="51"/>
      <c r="O656" s="52">
        <f>M656+N656</f>
        <v>0</v>
      </c>
    </row>
    <row r="657" spans="1:15" s="57" customFormat="1" hidden="1">
      <c r="A657" s="50">
        <f t="shared" si="216"/>
        <v>3</v>
      </c>
      <c r="B657" s="150"/>
      <c r="C657" s="258" t="s">
        <v>42</v>
      </c>
      <c r="D657" s="59" t="s">
        <v>3</v>
      </c>
      <c r="E657" s="51"/>
      <c r="F657" s="51"/>
      <c r="G657" s="51"/>
      <c r="H657" s="51"/>
      <c r="I657" s="51"/>
      <c r="J657" s="52">
        <f>H657+I657</f>
        <v>0</v>
      </c>
      <c r="K657" s="51"/>
      <c r="L657" s="51"/>
      <c r="M657" s="52">
        <f>K657+L657</f>
        <v>0</v>
      </c>
      <c r="N657" s="51"/>
      <c r="O657" s="52">
        <f>M657+N657</f>
        <v>0</v>
      </c>
    </row>
    <row r="658" spans="1:15" s="57" customFormat="1" hidden="1">
      <c r="A658" s="50">
        <f t="shared" si="216"/>
        <v>3</v>
      </c>
      <c r="B658" s="150"/>
      <c r="C658" s="259" t="s">
        <v>449</v>
      </c>
      <c r="D658" s="117" t="s">
        <v>446</v>
      </c>
      <c r="E658" s="11">
        <f>SUBTOTAL(9,E659:E663)</f>
        <v>0</v>
      </c>
      <c r="F658" s="11">
        <f>SUBTOTAL(9,F659:F663)</f>
        <v>0</v>
      </c>
      <c r="G658" s="11">
        <f>SUBTOTAL(9,G659:G663)</f>
        <v>0</v>
      </c>
      <c r="H658" s="11">
        <f>SUBTOTAL(9,H659:H663)</f>
        <v>0</v>
      </c>
      <c r="I658" s="11">
        <f t="shared" ref="I658:N658" si="231">SUBTOTAL(9,I659:I663)</f>
        <v>0</v>
      </c>
      <c r="J658" s="11">
        <f t="shared" si="231"/>
        <v>0</v>
      </c>
      <c r="K658" s="11">
        <f t="shared" si="231"/>
        <v>0</v>
      </c>
      <c r="L658" s="11">
        <f t="shared" si="231"/>
        <v>0</v>
      </c>
      <c r="M658" s="11">
        <f t="shared" si="231"/>
        <v>0</v>
      </c>
      <c r="N658" s="11">
        <f t="shared" si="231"/>
        <v>0</v>
      </c>
      <c r="O658" s="11">
        <f>SUBTOTAL(9,O659:O663)</f>
        <v>0</v>
      </c>
    </row>
    <row r="659" spans="1:15" s="57" customFormat="1" ht="25.5" hidden="1">
      <c r="A659" s="50">
        <f t="shared" si="216"/>
        <v>3</v>
      </c>
      <c r="B659" s="150"/>
      <c r="C659" s="260" t="s">
        <v>153</v>
      </c>
      <c r="D659" s="60" t="s">
        <v>37</v>
      </c>
      <c r="E659" s="51"/>
      <c r="F659" s="51"/>
      <c r="G659" s="51"/>
      <c r="H659" s="51"/>
      <c r="I659" s="51"/>
      <c r="J659" s="52">
        <f t="shared" ref="J659:J672" si="232">H659+I659</f>
        <v>0</v>
      </c>
      <c r="K659" s="51"/>
      <c r="L659" s="51"/>
      <c r="M659" s="52">
        <f t="shared" ref="M659:M672" si="233">K659+L659</f>
        <v>0</v>
      </c>
      <c r="N659" s="51"/>
      <c r="O659" s="52">
        <f t="shared" ref="O659:O672" si="234">M659+N659</f>
        <v>0</v>
      </c>
    </row>
    <row r="660" spans="1:15" s="57" customFormat="1" ht="25.5" hidden="1">
      <c r="A660" s="50">
        <f t="shared" si="216"/>
        <v>3</v>
      </c>
      <c r="B660" s="150"/>
      <c r="C660" s="260" t="s">
        <v>154</v>
      </c>
      <c r="D660" s="60" t="s">
        <v>38</v>
      </c>
      <c r="E660" s="51"/>
      <c r="F660" s="51"/>
      <c r="G660" s="51"/>
      <c r="H660" s="51"/>
      <c r="I660" s="51"/>
      <c r="J660" s="52">
        <f t="shared" si="232"/>
        <v>0</v>
      </c>
      <c r="K660" s="51"/>
      <c r="L660" s="51"/>
      <c r="M660" s="52">
        <f t="shared" si="233"/>
        <v>0</v>
      </c>
      <c r="N660" s="51"/>
      <c r="O660" s="52">
        <f t="shared" si="234"/>
        <v>0</v>
      </c>
    </row>
    <row r="661" spans="1:15" s="57" customFormat="1" hidden="1">
      <c r="A661" s="50">
        <f t="shared" si="216"/>
        <v>3</v>
      </c>
      <c r="B661" s="150"/>
      <c r="C661" s="260" t="s">
        <v>155</v>
      </c>
      <c r="D661" s="60" t="s">
        <v>39</v>
      </c>
      <c r="E661" s="51"/>
      <c r="F661" s="51"/>
      <c r="G661" s="51"/>
      <c r="H661" s="51"/>
      <c r="I661" s="51"/>
      <c r="J661" s="52">
        <f t="shared" si="232"/>
        <v>0</v>
      </c>
      <c r="K661" s="51"/>
      <c r="L661" s="51"/>
      <c r="M661" s="52">
        <f t="shared" si="233"/>
        <v>0</v>
      </c>
      <c r="N661" s="51"/>
      <c r="O661" s="52">
        <f t="shared" si="234"/>
        <v>0</v>
      </c>
    </row>
    <row r="662" spans="1:15" s="57" customFormat="1" ht="25.5" hidden="1">
      <c r="A662" s="50">
        <f t="shared" si="216"/>
        <v>3</v>
      </c>
      <c r="B662" s="150"/>
      <c r="C662" s="260" t="s">
        <v>156</v>
      </c>
      <c r="D662" s="60" t="s">
        <v>40</v>
      </c>
      <c r="E662" s="51"/>
      <c r="F662" s="51"/>
      <c r="G662" s="51"/>
      <c r="H662" s="51"/>
      <c r="I662" s="51"/>
      <c r="J662" s="52">
        <f t="shared" si="232"/>
        <v>0</v>
      </c>
      <c r="K662" s="51"/>
      <c r="L662" s="51"/>
      <c r="M662" s="52">
        <f t="shared" si="233"/>
        <v>0</v>
      </c>
      <c r="N662" s="51"/>
      <c r="O662" s="52">
        <f t="shared" si="234"/>
        <v>0</v>
      </c>
    </row>
    <row r="663" spans="1:15" s="57" customFormat="1" ht="25.5" hidden="1">
      <c r="A663" s="50">
        <f t="shared" si="216"/>
        <v>3</v>
      </c>
      <c r="B663" s="150"/>
      <c r="C663" s="260" t="s">
        <v>157</v>
      </c>
      <c r="D663" s="60" t="s">
        <v>41</v>
      </c>
      <c r="E663" s="51"/>
      <c r="F663" s="51"/>
      <c r="G663" s="51"/>
      <c r="H663" s="51"/>
      <c r="I663" s="51"/>
      <c r="J663" s="52">
        <f t="shared" si="232"/>
        <v>0</v>
      </c>
      <c r="K663" s="51"/>
      <c r="L663" s="51"/>
      <c r="M663" s="52">
        <f t="shared" si="233"/>
        <v>0</v>
      </c>
      <c r="N663" s="51"/>
      <c r="O663" s="52">
        <f t="shared" si="234"/>
        <v>0</v>
      </c>
    </row>
    <row r="664" spans="1:15" s="57" customFormat="1" hidden="1">
      <c r="A664" s="50">
        <f t="shared" si="216"/>
        <v>3</v>
      </c>
      <c r="B664" s="150"/>
      <c r="C664" s="160" t="s">
        <v>158</v>
      </c>
      <c r="D664" s="60" t="s">
        <v>4</v>
      </c>
      <c r="E664" s="51"/>
      <c r="F664" s="51"/>
      <c r="G664" s="51"/>
      <c r="H664" s="51"/>
      <c r="I664" s="51"/>
      <c r="J664" s="52">
        <f t="shared" si="232"/>
        <v>0</v>
      </c>
      <c r="K664" s="51"/>
      <c r="L664" s="51"/>
      <c r="M664" s="52">
        <f t="shared" si="233"/>
        <v>0</v>
      </c>
      <c r="N664" s="51"/>
      <c r="O664" s="52">
        <f t="shared" si="234"/>
        <v>0</v>
      </c>
    </row>
    <row r="665" spans="1:15" s="57" customFormat="1" hidden="1">
      <c r="A665" s="50">
        <f t="shared" si="216"/>
        <v>3</v>
      </c>
      <c r="B665" s="150"/>
      <c r="C665" s="159" t="s">
        <v>19</v>
      </c>
      <c r="D665" s="59" t="s">
        <v>5</v>
      </c>
      <c r="E665" s="51"/>
      <c r="F665" s="51"/>
      <c r="G665" s="51"/>
      <c r="H665" s="51"/>
      <c r="I665" s="51"/>
      <c r="J665" s="52">
        <f t="shared" si="232"/>
        <v>0</v>
      </c>
      <c r="K665" s="51"/>
      <c r="L665" s="51"/>
      <c r="M665" s="52">
        <f t="shared" si="233"/>
        <v>0</v>
      </c>
      <c r="N665" s="51"/>
      <c r="O665" s="52">
        <f t="shared" si="234"/>
        <v>0</v>
      </c>
    </row>
    <row r="666" spans="1:15" s="57" customFormat="1" hidden="1">
      <c r="A666" s="50">
        <f t="shared" si="216"/>
        <v>3</v>
      </c>
      <c r="B666" s="150"/>
      <c r="C666" s="162" t="s">
        <v>450</v>
      </c>
      <c r="D666" s="118" t="s">
        <v>173</v>
      </c>
      <c r="E666" s="51"/>
      <c r="F666" s="51"/>
      <c r="G666" s="51"/>
      <c r="H666" s="51"/>
      <c r="I666" s="51"/>
      <c r="J666" s="52">
        <f t="shared" si="232"/>
        <v>0</v>
      </c>
      <c r="K666" s="51"/>
      <c r="L666" s="51"/>
      <c r="M666" s="52">
        <f t="shared" si="233"/>
        <v>0</v>
      </c>
      <c r="N666" s="51"/>
      <c r="O666" s="52">
        <f t="shared" si="234"/>
        <v>0</v>
      </c>
    </row>
    <row r="667" spans="1:15" s="57" customFormat="1" hidden="1">
      <c r="A667" s="50">
        <f t="shared" si="216"/>
        <v>3</v>
      </c>
      <c r="B667" s="153"/>
      <c r="C667" s="163" t="s">
        <v>29</v>
      </c>
      <c r="D667" s="136" t="s">
        <v>6</v>
      </c>
      <c r="E667" s="51"/>
      <c r="F667" s="51"/>
      <c r="G667" s="51"/>
      <c r="H667" s="51"/>
      <c r="I667" s="51"/>
      <c r="J667" s="52">
        <f t="shared" si="232"/>
        <v>0</v>
      </c>
      <c r="K667" s="51"/>
      <c r="L667" s="51"/>
      <c r="M667" s="52">
        <f t="shared" si="233"/>
        <v>0</v>
      </c>
      <c r="N667" s="51"/>
      <c r="O667" s="52">
        <f t="shared" si="234"/>
        <v>0</v>
      </c>
    </row>
    <row r="668" spans="1:15" s="57" customFormat="1" hidden="1">
      <c r="A668" s="50">
        <f t="shared" si="216"/>
        <v>3</v>
      </c>
      <c r="B668" s="153"/>
      <c r="C668" s="163" t="s">
        <v>21</v>
      </c>
      <c r="D668" s="137" t="s">
        <v>8</v>
      </c>
      <c r="E668" s="51"/>
      <c r="F668" s="51"/>
      <c r="G668" s="51"/>
      <c r="H668" s="51"/>
      <c r="I668" s="51"/>
      <c r="J668" s="52">
        <f>H668+I668</f>
        <v>0</v>
      </c>
      <c r="K668" s="51"/>
      <c r="L668" s="51"/>
      <c r="M668" s="52">
        <f>K668+L668</f>
        <v>0</v>
      </c>
      <c r="N668" s="51"/>
      <c r="O668" s="52">
        <f t="shared" si="234"/>
        <v>0</v>
      </c>
    </row>
    <row r="669" spans="1:15" s="57" customFormat="1" hidden="1">
      <c r="A669" s="50">
        <f t="shared" si="216"/>
        <v>3</v>
      </c>
      <c r="B669" s="153"/>
      <c r="C669" s="163" t="s">
        <v>526</v>
      </c>
      <c r="D669" s="137" t="s">
        <v>31</v>
      </c>
      <c r="E669" s="51"/>
      <c r="F669" s="51"/>
      <c r="G669" s="51"/>
      <c r="H669" s="51"/>
      <c r="I669" s="51"/>
      <c r="J669" s="52">
        <f t="shared" si="232"/>
        <v>0</v>
      </c>
      <c r="K669" s="51"/>
      <c r="L669" s="51"/>
      <c r="M669" s="52">
        <f t="shared" si="233"/>
        <v>0</v>
      </c>
      <c r="N669" s="51"/>
      <c r="O669" s="52">
        <f t="shared" si="234"/>
        <v>0</v>
      </c>
    </row>
    <row r="670" spans="1:15" s="57" customFormat="1" hidden="1">
      <c r="A670" s="50">
        <f t="shared" si="216"/>
        <v>3</v>
      </c>
      <c r="B670" s="153"/>
      <c r="C670" s="163" t="s">
        <v>558</v>
      </c>
      <c r="D670" s="137" t="s">
        <v>559</v>
      </c>
      <c r="E670" s="51"/>
      <c r="F670" s="51"/>
      <c r="G670" s="51"/>
      <c r="H670" s="51"/>
      <c r="I670" s="51"/>
      <c r="J670" s="52">
        <f t="shared" si="232"/>
        <v>0</v>
      </c>
      <c r="K670" s="51"/>
      <c r="L670" s="51"/>
      <c r="M670" s="52">
        <f t="shared" si="233"/>
        <v>0</v>
      </c>
      <c r="N670" s="51"/>
      <c r="O670" s="52">
        <f t="shared" si="234"/>
        <v>0</v>
      </c>
    </row>
    <row r="671" spans="1:15" s="57" customFormat="1" ht="25.5" hidden="1">
      <c r="A671" s="50">
        <f t="shared" si="216"/>
        <v>3</v>
      </c>
      <c r="B671" s="153"/>
      <c r="C671" s="163" t="s">
        <v>528</v>
      </c>
      <c r="D671" s="136" t="s">
        <v>9</v>
      </c>
      <c r="E671" s="51"/>
      <c r="F671" s="51"/>
      <c r="G671" s="51"/>
      <c r="H671" s="51"/>
      <c r="I671" s="51"/>
      <c r="J671" s="52">
        <f t="shared" si="232"/>
        <v>0</v>
      </c>
      <c r="K671" s="51"/>
      <c r="L671" s="51"/>
      <c r="M671" s="52">
        <f t="shared" si="233"/>
        <v>0</v>
      </c>
      <c r="N671" s="51"/>
      <c r="O671" s="52">
        <f t="shared" si="234"/>
        <v>0</v>
      </c>
    </row>
    <row r="672" spans="1:15" s="57" customFormat="1" ht="25.5" hidden="1">
      <c r="A672" s="50">
        <f t="shared" si="216"/>
        <v>3</v>
      </c>
      <c r="B672" s="153"/>
      <c r="C672" s="163" t="s">
        <v>30</v>
      </c>
      <c r="D672" s="136" t="s">
        <v>10</v>
      </c>
      <c r="E672" s="51"/>
      <c r="F672" s="51"/>
      <c r="G672" s="51"/>
      <c r="H672" s="51"/>
      <c r="I672" s="51"/>
      <c r="J672" s="52">
        <f t="shared" si="232"/>
        <v>0</v>
      </c>
      <c r="K672" s="51"/>
      <c r="L672" s="51"/>
      <c r="M672" s="52">
        <f t="shared" si="233"/>
        <v>0</v>
      </c>
      <c r="N672" s="51"/>
      <c r="O672" s="52">
        <f t="shared" si="234"/>
        <v>0</v>
      </c>
    </row>
    <row r="673" spans="1:15" s="57" customFormat="1" hidden="1">
      <c r="A673" s="50">
        <f t="shared" si="216"/>
        <v>3</v>
      </c>
      <c r="B673" s="153"/>
      <c r="C673" s="165" t="s">
        <v>451</v>
      </c>
      <c r="D673" s="138" t="s">
        <v>93</v>
      </c>
      <c r="E673" s="11">
        <f>SUBTOTAL(9,E674:E675)</f>
        <v>0</v>
      </c>
      <c r="F673" s="11">
        <f>SUBTOTAL(9,F674:F675)</f>
        <v>0</v>
      </c>
      <c r="G673" s="11">
        <f>SUBTOTAL(9,G674:G675)</f>
        <v>0</v>
      </c>
      <c r="H673" s="11">
        <f>SUBTOTAL(9,H674:H675)</f>
        <v>0</v>
      </c>
      <c r="I673" s="11">
        <f t="shared" ref="I673:N673" si="235">SUBTOTAL(9,I674:I675)</f>
        <v>0</v>
      </c>
      <c r="J673" s="11">
        <f t="shared" si="235"/>
        <v>0</v>
      </c>
      <c r="K673" s="11">
        <f t="shared" si="235"/>
        <v>0</v>
      </c>
      <c r="L673" s="11">
        <f t="shared" si="235"/>
        <v>0</v>
      </c>
      <c r="M673" s="11">
        <f t="shared" si="235"/>
        <v>0</v>
      </c>
      <c r="N673" s="11">
        <f t="shared" si="235"/>
        <v>0</v>
      </c>
      <c r="O673" s="11">
        <f>SUBTOTAL(9,O674:O675)</f>
        <v>0</v>
      </c>
    </row>
    <row r="674" spans="1:15" s="57" customFormat="1" hidden="1">
      <c r="A674" s="50">
        <f t="shared" si="216"/>
        <v>3</v>
      </c>
      <c r="B674" s="153"/>
      <c r="C674" s="166" t="s">
        <v>452</v>
      </c>
      <c r="D674" s="138" t="s">
        <v>453</v>
      </c>
      <c r="E674" s="51"/>
      <c r="F674" s="51"/>
      <c r="G674" s="51"/>
      <c r="H674" s="51"/>
      <c r="I674" s="51"/>
      <c r="J674" s="52">
        <f>H674+I674</f>
        <v>0</v>
      </c>
      <c r="K674" s="51"/>
      <c r="L674" s="51"/>
      <c r="M674" s="52">
        <f>K674+L674</f>
        <v>0</v>
      </c>
      <c r="N674" s="51"/>
      <c r="O674" s="52">
        <f>M674+N674</f>
        <v>0</v>
      </c>
    </row>
    <row r="675" spans="1:15" s="57" customFormat="1" hidden="1">
      <c r="A675" s="50">
        <f t="shared" si="216"/>
        <v>3</v>
      </c>
      <c r="B675" s="153"/>
      <c r="C675" s="166" t="s">
        <v>454</v>
      </c>
      <c r="D675" s="138" t="s">
        <v>455</v>
      </c>
      <c r="E675" s="51"/>
      <c r="F675" s="51"/>
      <c r="G675" s="51"/>
      <c r="H675" s="51"/>
      <c r="I675" s="51"/>
      <c r="J675" s="52">
        <f>H675+I675</f>
        <v>0</v>
      </c>
      <c r="K675" s="51"/>
      <c r="L675" s="51"/>
      <c r="M675" s="52">
        <f>K675+L675</f>
        <v>0</v>
      </c>
      <c r="N675" s="51"/>
      <c r="O675" s="52">
        <f>M675+N675</f>
        <v>0</v>
      </c>
    </row>
    <row r="676" spans="1:15" s="57" customFormat="1" hidden="1">
      <c r="A676" s="50">
        <f t="shared" si="216"/>
        <v>3</v>
      </c>
      <c r="B676" s="156"/>
      <c r="C676" s="158" t="s">
        <v>32</v>
      </c>
      <c r="D676" s="136"/>
      <c r="E676" s="11">
        <f>SUBTOTAL(9,E677:E681)</f>
        <v>0</v>
      </c>
      <c r="F676" s="11">
        <f>SUBTOTAL(9,F677:F681)</f>
        <v>0</v>
      </c>
      <c r="G676" s="11">
        <f>SUBTOTAL(9,G677:G681)</f>
        <v>0</v>
      </c>
      <c r="H676" s="11">
        <f>SUBTOTAL(9,H677:H681)</f>
        <v>0</v>
      </c>
      <c r="I676" s="11">
        <f t="shared" ref="I676:N676" si="236">SUBTOTAL(9,I677:I681)</f>
        <v>0</v>
      </c>
      <c r="J676" s="11">
        <f t="shared" si="236"/>
        <v>0</v>
      </c>
      <c r="K676" s="11">
        <f t="shared" si="236"/>
        <v>0</v>
      </c>
      <c r="L676" s="11">
        <f t="shared" si="236"/>
        <v>0</v>
      </c>
      <c r="M676" s="11">
        <f t="shared" si="236"/>
        <v>0</v>
      </c>
      <c r="N676" s="11">
        <f t="shared" si="236"/>
        <v>0</v>
      </c>
      <c r="O676" s="11">
        <f>SUBTOTAL(9,O677:O681)</f>
        <v>0</v>
      </c>
    </row>
    <row r="677" spans="1:15" s="57" customFormat="1" hidden="1">
      <c r="A677" s="50">
        <f t="shared" si="216"/>
        <v>3</v>
      </c>
      <c r="B677" s="153"/>
      <c r="C677" s="163" t="s">
        <v>70</v>
      </c>
      <c r="D677" s="137" t="s">
        <v>71</v>
      </c>
      <c r="E677" s="51"/>
      <c r="F677" s="51"/>
      <c r="G677" s="51"/>
      <c r="H677" s="51"/>
      <c r="I677" s="51"/>
      <c r="J677" s="52">
        <f>H677+I677</f>
        <v>0</v>
      </c>
      <c r="K677" s="51"/>
      <c r="L677" s="51"/>
      <c r="M677" s="52">
        <f>K677+L677</f>
        <v>0</v>
      </c>
      <c r="N677" s="51"/>
      <c r="O677" s="52">
        <f>M677+N677</f>
        <v>0</v>
      </c>
    </row>
    <row r="678" spans="1:15" s="57" customFormat="1" hidden="1">
      <c r="A678" s="50">
        <f t="shared" si="216"/>
        <v>3</v>
      </c>
      <c r="B678" s="153"/>
      <c r="C678" s="163" t="s">
        <v>72</v>
      </c>
      <c r="D678" s="137" t="s">
        <v>73</v>
      </c>
      <c r="E678" s="51"/>
      <c r="F678" s="51"/>
      <c r="G678" s="51"/>
      <c r="H678" s="51"/>
      <c r="I678" s="51"/>
      <c r="J678" s="52">
        <f>H678+I678</f>
        <v>0</v>
      </c>
      <c r="K678" s="51"/>
      <c r="L678" s="51"/>
      <c r="M678" s="52">
        <f>K678+L678</f>
        <v>0</v>
      </c>
      <c r="N678" s="51"/>
      <c r="O678" s="52">
        <f>M678+N678</f>
        <v>0</v>
      </c>
    </row>
    <row r="679" spans="1:15" s="57" customFormat="1" hidden="1">
      <c r="A679" s="50">
        <f t="shared" si="216"/>
        <v>3</v>
      </c>
      <c r="B679" s="153"/>
      <c r="C679" s="163" t="s">
        <v>74</v>
      </c>
      <c r="D679" s="137" t="s">
        <v>75</v>
      </c>
      <c r="E679" s="51"/>
      <c r="F679" s="51"/>
      <c r="G679" s="51"/>
      <c r="H679" s="51"/>
      <c r="I679" s="51"/>
      <c r="J679" s="52">
        <f>H679+I679</f>
        <v>0</v>
      </c>
      <c r="K679" s="51"/>
      <c r="L679" s="51"/>
      <c r="M679" s="52">
        <f>K679+L679</f>
        <v>0</v>
      </c>
      <c r="N679" s="51"/>
      <c r="O679" s="52">
        <f>M679+N679</f>
        <v>0</v>
      </c>
    </row>
    <row r="680" spans="1:15" s="57" customFormat="1" hidden="1">
      <c r="A680" s="50">
        <f t="shared" si="216"/>
        <v>3</v>
      </c>
      <c r="B680" s="153"/>
      <c r="C680" s="163" t="s">
        <v>76</v>
      </c>
      <c r="D680" s="137" t="s">
        <v>77</v>
      </c>
      <c r="E680" s="51"/>
      <c r="F680" s="51"/>
      <c r="G680" s="51"/>
      <c r="H680" s="51"/>
      <c r="I680" s="51"/>
      <c r="J680" s="52">
        <f>H680+I680</f>
        <v>0</v>
      </c>
      <c r="K680" s="51"/>
      <c r="L680" s="51"/>
      <c r="M680" s="52">
        <f>K680+L680</f>
        <v>0</v>
      </c>
      <c r="N680" s="51"/>
      <c r="O680" s="52">
        <f>M680+N680</f>
        <v>0</v>
      </c>
    </row>
    <row r="681" spans="1:15" s="57" customFormat="1" hidden="1">
      <c r="A681" s="50">
        <f t="shared" si="216"/>
        <v>3</v>
      </c>
      <c r="B681" s="153"/>
      <c r="C681" s="163" t="s">
        <v>12</v>
      </c>
      <c r="D681" s="137" t="s">
        <v>28</v>
      </c>
      <c r="E681" s="51"/>
      <c r="F681" s="51"/>
      <c r="G681" s="51"/>
      <c r="H681" s="51"/>
      <c r="I681" s="51"/>
      <c r="J681" s="52">
        <f>H681+I681</f>
        <v>0</v>
      </c>
      <c r="K681" s="51"/>
      <c r="L681" s="51"/>
      <c r="M681" s="52">
        <f>K681+L681</f>
        <v>0</v>
      </c>
      <c r="N681" s="51"/>
      <c r="O681" s="52">
        <f>M681+N681</f>
        <v>0</v>
      </c>
    </row>
    <row r="682" spans="1:15" s="57" customFormat="1" hidden="1">
      <c r="A682" s="77">
        <f>A683</f>
        <v>3</v>
      </c>
      <c r="B682" s="153"/>
      <c r="C682" s="155"/>
      <c r="D682" s="137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</row>
    <row r="683" spans="1:15" s="57" customFormat="1" hidden="1">
      <c r="A683" s="105">
        <f>MIN(A684:A693)</f>
        <v>3</v>
      </c>
      <c r="B683" s="153"/>
      <c r="C683" s="157" t="s">
        <v>36</v>
      </c>
      <c r="D683" s="137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</row>
    <row r="684" spans="1:15" s="57" customFormat="1" hidden="1">
      <c r="A684" s="50">
        <f t="shared" ref="A684:A693" si="237">IF(MAX(E684:P684)=0,IF(MIN(E684:P684)=0,3,2),2)</f>
        <v>3</v>
      </c>
      <c r="B684" s="153"/>
      <c r="C684" s="155" t="s">
        <v>78</v>
      </c>
      <c r="D684" s="137"/>
      <c r="E684" s="62">
        <f>E686+E692</f>
        <v>0</v>
      </c>
      <c r="F684" s="62">
        <f>F686+F692</f>
        <v>0</v>
      </c>
      <c r="G684" s="62">
        <f>G686+G692</f>
        <v>0</v>
      </c>
      <c r="H684" s="62">
        <f>H686+H692</f>
        <v>0</v>
      </c>
      <c r="I684" s="62">
        <f t="shared" ref="I684:N684" si="238">I686+I692</f>
        <v>0</v>
      </c>
      <c r="J684" s="62">
        <f t="shared" si="238"/>
        <v>0</v>
      </c>
      <c r="K684" s="62">
        <f t="shared" si="238"/>
        <v>0</v>
      </c>
      <c r="L684" s="62">
        <f t="shared" si="238"/>
        <v>0</v>
      </c>
      <c r="M684" s="62">
        <f t="shared" si="238"/>
        <v>0</v>
      </c>
      <c r="N684" s="62">
        <f t="shared" si="238"/>
        <v>0</v>
      </c>
      <c r="O684" s="62">
        <f>O686+O692</f>
        <v>0</v>
      </c>
    </row>
    <row r="685" spans="1:15" s="57" customFormat="1" hidden="1">
      <c r="A685" s="50">
        <f t="shared" si="237"/>
        <v>3</v>
      </c>
      <c r="B685" s="153"/>
      <c r="C685" s="155" t="s">
        <v>79</v>
      </c>
      <c r="D685" s="137"/>
      <c r="E685" s="62">
        <f>E689+E693</f>
        <v>0</v>
      </c>
      <c r="F685" s="62">
        <f>F689+F693</f>
        <v>0</v>
      </c>
      <c r="G685" s="62">
        <f>G689+G693</f>
        <v>0</v>
      </c>
      <c r="H685" s="62">
        <f>H689+H693</f>
        <v>0</v>
      </c>
      <c r="I685" s="62">
        <f t="shared" ref="I685:N685" si="239">I689+I693</f>
        <v>0</v>
      </c>
      <c r="J685" s="62">
        <f t="shared" si="239"/>
        <v>0</v>
      </c>
      <c r="K685" s="62">
        <f t="shared" si="239"/>
        <v>0</v>
      </c>
      <c r="L685" s="62">
        <f t="shared" si="239"/>
        <v>0</v>
      </c>
      <c r="M685" s="62">
        <f t="shared" si="239"/>
        <v>0</v>
      </c>
      <c r="N685" s="62">
        <f t="shared" si="239"/>
        <v>0</v>
      </c>
      <c r="O685" s="62">
        <f>O689+O693</f>
        <v>0</v>
      </c>
    </row>
    <row r="686" spans="1:15" s="57" customFormat="1" hidden="1">
      <c r="A686" s="50">
        <f t="shared" si="237"/>
        <v>3</v>
      </c>
      <c r="B686" s="153"/>
      <c r="C686" s="155" t="s">
        <v>34</v>
      </c>
      <c r="D686" s="137"/>
      <c r="E686" s="62">
        <f>SUM(E687:E688)</f>
        <v>0</v>
      </c>
      <c r="F686" s="62">
        <f>SUM(F687:F688)</f>
        <v>0</v>
      </c>
      <c r="G686" s="62">
        <f>SUM(G687:G688)</f>
        <v>0</v>
      </c>
      <c r="H686" s="62">
        <f>SUM(H687:H688)</f>
        <v>0</v>
      </c>
      <c r="I686" s="62">
        <f t="shared" ref="I686:N686" si="240">SUM(I687:I688)</f>
        <v>0</v>
      </c>
      <c r="J686" s="62">
        <f t="shared" si="240"/>
        <v>0</v>
      </c>
      <c r="K686" s="62">
        <f t="shared" si="240"/>
        <v>0</v>
      </c>
      <c r="L686" s="62">
        <f t="shared" si="240"/>
        <v>0</v>
      </c>
      <c r="M686" s="62">
        <f t="shared" si="240"/>
        <v>0</v>
      </c>
      <c r="N686" s="62">
        <f t="shared" si="240"/>
        <v>0</v>
      </c>
      <c r="O686" s="62">
        <f>SUM(O687:O688)</f>
        <v>0</v>
      </c>
    </row>
    <row r="687" spans="1:15" s="57" customFormat="1" hidden="1">
      <c r="A687" s="50">
        <f t="shared" si="237"/>
        <v>3</v>
      </c>
      <c r="B687" s="153"/>
      <c r="C687" s="167" t="s">
        <v>80</v>
      </c>
      <c r="D687" s="137"/>
      <c r="E687" s="51"/>
      <c r="F687" s="51"/>
      <c r="G687" s="51"/>
      <c r="H687" s="51"/>
      <c r="I687" s="51"/>
      <c r="J687" s="52">
        <f>H687+I687</f>
        <v>0</v>
      </c>
      <c r="K687" s="51"/>
      <c r="L687" s="51"/>
      <c r="M687" s="52">
        <f>K687+L687</f>
        <v>0</v>
      </c>
      <c r="N687" s="51"/>
      <c r="O687" s="52">
        <f>M687+N687</f>
        <v>0</v>
      </c>
    </row>
    <row r="688" spans="1:15" s="57" customFormat="1" hidden="1">
      <c r="A688" s="50">
        <f t="shared" si="237"/>
        <v>3</v>
      </c>
      <c r="B688" s="153"/>
      <c r="C688" s="167" t="s">
        <v>81</v>
      </c>
      <c r="D688" s="137"/>
      <c r="E688" s="51"/>
      <c r="F688" s="51"/>
      <c r="G688" s="51"/>
      <c r="H688" s="51"/>
      <c r="I688" s="51"/>
      <c r="J688" s="52">
        <f>H688+I688</f>
        <v>0</v>
      </c>
      <c r="K688" s="51"/>
      <c r="L688" s="51"/>
      <c r="M688" s="52">
        <f>K688+L688</f>
        <v>0</v>
      </c>
      <c r="N688" s="51"/>
      <c r="O688" s="52">
        <f>M688+N688</f>
        <v>0</v>
      </c>
    </row>
    <row r="689" spans="1:15" s="57" customFormat="1" hidden="1">
      <c r="A689" s="50">
        <f t="shared" si="237"/>
        <v>3</v>
      </c>
      <c r="B689" s="153"/>
      <c r="C689" s="155" t="s">
        <v>35</v>
      </c>
      <c r="D689" s="137"/>
      <c r="E689" s="62">
        <f>SUM(E690:E691)</f>
        <v>0</v>
      </c>
      <c r="F689" s="62">
        <f>SUM(F690:F691)</f>
        <v>0</v>
      </c>
      <c r="G689" s="62">
        <f>SUM(G690:G691)</f>
        <v>0</v>
      </c>
      <c r="H689" s="62">
        <f>SUM(H690:H691)</f>
        <v>0</v>
      </c>
      <c r="I689" s="62">
        <f t="shared" ref="I689:N689" si="241">SUM(I690:I691)</f>
        <v>0</v>
      </c>
      <c r="J689" s="62">
        <f t="shared" si="241"/>
        <v>0</v>
      </c>
      <c r="K689" s="62">
        <f t="shared" si="241"/>
        <v>0</v>
      </c>
      <c r="L689" s="62">
        <f t="shared" si="241"/>
        <v>0</v>
      </c>
      <c r="M689" s="62">
        <f t="shared" si="241"/>
        <v>0</v>
      </c>
      <c r="N689" s="62">
        <f t="shared" si="241"/>
        <v>0</v>
      </c>
      <c r="O689" s="62">
        <f>SUM(O690:O691)</f>
        <v>0</v>
      </c>
    </row>
    <row r="690" spans="1:15" s="57" customFormat="1" hidden="1">
      <c r="A690" s="50">
        <f t="shared" si="237"/>
        <v>3</v>
      </c>
      <c r="B690" s="153"/>
      <c r="C690" s="167" t="s">
        <v>84</v>
      </c>
      <c r="D690" s="137"/>
      <c r="E690" s="51"/>
      <c r="F690" s="51"/>
      <c r="G690" s="51"/>
      <c r="H690" s="51"/>
      <c r="I690" s="51"/>
      <c r="J690" s="52">
        <f>H690+I690</f>
        <v>0</v>
      </c>
      <c r="K690" s="51"/>
      <c r="L690" s="51"/>
      <c r="M690" s="52">
        <f>K690+L690</f>
        <v>0</v>
      </c>
      <c r="N690" s="51"/>
      <c r="O690" s="52">
        <f>M690+N690</f>
        <v>0</v>
      </c>
    </row>
    <row r="691" spans="1:15" s="57" customFormat="1" hidden="1">
      <c r="A691" s="50">
        <f t="shared" si="237"/>
        <v>3</v>
      </c>
      <c r="B691" s="153"/>
      <c r="C691" s="167" t="s">
        <v>85</v>
      </c>
      <c r="D691" s="137"/>
      <c r="E691" s="51"/>
      <c r="F691" s="51"/>
      <c r="G691" s="51"/>
      <c r="H691" s="51"/>
      <c r="I691" s="51"/>
      <c r="J691" s="52">
        <f>H691+I691</f>
        <v>0</v>
      </c>
      <c r="K691" s="51"/>
      <c r="L691" s="51"/>
      <c r="M691" s="52">
        <f>K691+L691</f>
        <v>0</v>
      </c>
      <c r="N691" s="51"/>
      <c r="O691" s="52">
        <f>M691+N691</f>
        <v>0</v>
      </c>
    </row>
    <row r="692" spans="1:15" hidden="1">
      <c r="A692" s="50">
        <f t="shared" si="237"/>
        <v>3</v>
      </c>
      <c r="B692" s="153"/>
      <c r="C692" s="155" t="s">
        <v>763</v>
      </c>
      <c r="D692" s="137"/>
      <c r="E692" s="51"/>
      <c r="F692" s="51"/>
      <c r="G692" s="51"/>
      <c r="H692" s="51"/>
      <c r="I692" s="51"/>
      <c r="J692" s="52">
        <f>H692+I692</f>
        <v>0</v>
      </c>
      <c r="K692" s="51"/>
      <c r="L692" s="51"/>
      <c r="M692" s="52">
        <f>K692+L692</f>
        <v>0</v>
      </c>
      <c r="N692" s="51"/>
      <c r="O692" s="52">
        <f>M692+N692</f>
        <v>0</v>
      </c>
    </row>
    <row r="693" spans="1:15" hidden="1">
      <c r="A693" s="50">
        <f t="shared" si="237"/>
        <v>3</v>
      </c>
      <c r="B693" s="153"/>
      <c r="C693" s="155" t="s">
        <v>764</v>
      </c>
      <c r="D693" s="137"/>
      <c r="E693" s="51"/>
      <c r="F693" s="51"/>
      <c r="G693" s="51"/>
      <c r="H693" s="51"/>
      <c r="I693" s="51"/>
      <c r="J693" s="52">
        <f>H693+I693</f>
        <v>0</v>
      </c>
      <c r="K693" s="51"/>
      <c r="L693" s="51"/>
      <c r="M693" s="52">
        <f>K693+L693</f>
        <v>0</v>
      </c>
      <c r="N693" s="51"/>
      <c r="O693" s="52">
        <f>M693+N693</f>
        <v>0</v>
      </c>
    </row>
    <row r="694" spans="1:15" hidden="1">
      <c r="A694" s="77">
        <f>A695</f>
        <v>3</v>
      </c>
      <c r="B694" s="172"/>
      <c r="C694" s="156"/>
      <c r="D694" s="140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</row>
    <row r="695" spans="1:15" hidden="1">
      <c r="A695" s="105">
        <f>MIN(A696:A761)</f>
        <v>3</v>
      </c>
      <c r="B695" s="172"/>
      <c r="C695" s="173" t="s">
        <v>54</v>
      </c>
      <c r="D695" s="140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</row>
    <row r="696" spans="1:15" hidden="1">
      <c r="A696" s="50">
        <f t="shared" ref="A696:A753" si="242">IF(MAX(E696:P696)=0,IF(MIN(E696:P696)=0,3,2),2)</f>
        <v>3</v>
      </c>
      <c r="B696" s="145"/>
      <c r="C696" s="146" t="s">
        <v>25</v>
      </c>
      <c r="D696" s="56"/>
      <c r="E696" s="11">
        <f>SUBTOTAL(9,E697:E753)</f>
        <v>0</v>
      </c>
      <c r="F696" s="11">
        <f>SUBTOTAL(9,F697:F753)</f>
        <v>0</v>
      </c>
      <c r="G696" s="11">
        <f>SUBTOTAL(9,G697:G753)</f>
        <v>0</v>
      </c>
      <c r="H696" s="11">
        <f>SUBTOTAL(9,H697:H753)</f>
        <v>0</v>
      </c>
      <c r="I696" s="11">
        <f t="shared" ref="I696:N696" si="243">SUBTOTAL(9,I697:I753)</f>
        <v>0</v>
      </c>
      <c r="J696" s="11">
        <f t="shared" si="243"/>
        <v>0</v>
      </c>
      <c r="K696" s="11">
        <f t="shared" si="243"/>
        <v>0</v>
      </c>
      <c r="L696" s="11">
        <f t="shared" si="243"/>
        <v>0</v>
      </c>
      <c r="M696" s="11">
        <f t="shared" si="243"/>
        <v>0</v>
      </c>
      <c r="N696" s="11">
        <f t="shared" si="243"/>
        <v>0</v>
      </c>
      <c r="O696" s="11">
        <f>SUBTOTAL(9,O697:O753)</f>
        <v>0</v>
      </c>
    </row>
    <row r="697" spans="1:15" hidden="1">
      <c r="A697" s="50">
        <f t="shared" si="242"/>
        <v>3</v>
      </c>
      <c r="B697" s="145" t="s">
        <v>14</v>
      </c>
      <c r="C697" s="146" t="s">
        <v>125</v>
      </c>
      <c r="D697" s="56"/>
      <c r="E697" s="11">
        <f>SUBTOTAL(9,E698:E720)</f>
        <v>0</v>
      </c>
      <c r="F697" s="11">
        <f>SUBTOTAL(9,F698:F720)</f>
        <v>0</v>
      </c>
      <c r="G697" s="11">
        <f>SUBTOTAL(9,G698:G720)</f>
        <v>0</v>
      </c>
      <c r="H697" s="11">
        <f>SUBTOTAL(9,H698:H720)</f>
        <v>0</v>
      </c>
      <c r="I697" s="11">
        <f t="shared" ref="I697:N697" si="244">SUBTOTAL(9,I698:I720)</f>
        <v>0</v>
      </c>
      <c r="J697" s="11">
        <f t="shared" si="244"/>
        <v>0</v>
      </c>
      <c r="K697" s="11">
        <f t="shared" si="244"/>
        <v>0</v>
      </c>
      <c r="L697" s="11">
        <f t="shared" si="244"/>
        <v>0</v>
      </c>
      <c r="M697" s="11">
        <f t="shared" si="244"/>
        <v>0</v>
      </c>
      <c r="N697" s="11">
        <f t="shared" si="244"/>
        <v>0</v>
      </c>
      <c r="O697" s="11">
        <f>SUBTOTAL(9,O698:O720)</f>
        <v>0</v>
      </c>
    </row>
    <row r="698" spans="1:15" hidden="1">
      <c r="A698" s="50">
        <f t="shared" si="242"/>
        <v>3</v>
      </c>
      <c r="B698" s="147"/>
      <c r="C698" s="146" t="s">
        <v>126</v>
      </c>
      <c r="D698" s="56"/>
      <c r="E698" s="11">
        <f>SUBTOTAL(9,E699:E709)</f>
        <v>0</v>
      </c>
      <c r="F698" s="11">
        <f>SUBTOTAL(9,F699:F709)</f>
        <v>0</v>
      </c>
      <c r="G698" s="11">
        <f>SUBTOTAL(9,G699:G709)</f>
        <v>0</v>
      </c>
      <c r="H698" s="11">
        <f>SUBTOTAL(9,H699:H709)</f>
        <v>0</v>
      </c>
      <c r="I698" s="11">
        <f t="shared" ref="I698:N698" si="245">SUBTOTAL(9,I699:I709)</f>
        <v>0</v>
      </c>
      <c r="J698" s="11">
        <f t="shared" si="245"/>
        <v>0</v>
      </c>
      <c r="K698" s="11">
        <f t="shared" si="245"/>
        <v>0</v>
      </c>
      <c r="L698" s="11">
        <f t="shared" si="245"/>
        <v>0</v>
      </c>
      <c r="M698" s="11">
        <f t="shared" si="245"/>
        <v>0</v>
      </c>
      <c r="N698" s="11">
        <f t="shared" si="245"/>
        <v>0</v>
      </c>
      <c r="O698" s="11">
        <f>SUBTOTAL(9,O699:O709)</f>
        <v>0</v>
      </c>
    </row>
    <row r="699" spans="1:15" ht="25.5" hidden="1">
      <c r="A699" s="50">
        <f t="shared" si="242"/>
        <v>3</v>
      </c>
      <c r="B699" s="148"/>
      <c r="C699" s="149" t="s">
        <v>127</v>
      </c>
      <c r="D699" s="58" t="s">
        <v>2</v>
      </c>
      <c r="E699" s="11">
        <f>SUBTOTAL(9,E700:E701)</f>
        <v>0</v>
      </c>
      <c r="F699" s="11">
        <f>SUBTOTAL(9,F700:F701)</f>
        <v>0</v>
      </c>
      <c r="G699" s="11">
        <f>SUBTOTAL(9,G700:G701)</f>
        <v>0</v>
      </c>
      <c r="H699" s="11">
        <f>SUBTOTAL(9,H700:H701)</f>
        <v>0</v>
      </c>
      <c r="I699" s="11">
        <f t="shared" ref="I699:N699" si="246">SUBTOTAL(9,I700:I701)</f>
        <v>0</v>
      </c>
      <c r="J699" s="11">
        <f t="shared" si="246"/>
        <v>0</v>
      </c>
      <c r="K699" s="11">
        <f t="shared" si="246"/>
        <v>0</v>
      </c>
      <c r="L699" s="11">
        <f t="shared" si="246"/>
        <v>0</v>
      </c>
      <c r="M699" s="11">
        <f t="shared" si="246"/>
        <v>0</v>
      </c>
      <c r="N699" s="11">
        <f t="shared" si="246"/>
        <v>0</v>
      </c>
      <c r="O699" s="11">
        <f>SUBTOTAL(9,O700:O701)</f>
        <v>0</v>
      </c>
    </row>
    <row r="700" spans="1:15" ht="25.5" hidden="1">
      <c r="A700" s="50">
        <f t="shared" si="242"/>
        <v>3</v>
      </c>
      <c r="B700" s="148"/>
      <c r="C700" s="149" t="s">
        <v>303</v>
      </c>
      <c r="D700" s="58" t="s">
        <v>302</v>
      </c>
      <c r="E700" s="51"/>
      <c r="F700" s="51"/>
      <c r="G700" s="51"/>
      <c r="H700" s="51"/>
      <c r="I700" s="51"/>
      <c r="J700" s="52">
        <f>H700+I700</f>
        <v>0</v>
      </c>
      <c r="K700" s="51"/>
      <c r="L700" s="51"/>
      <c r="M700" s="52">
        <f>K700+L700</f>
        <v>0</v>
      </c>
      <c r="N700" s="51"/>
      <c r="O700" s="52">
        <f>M700+N700</f>
        <v>0</v>
      </c>
    </row>
    <row r="701" spans="1:15" ht="25.5" hidden="1">
      <c r="A701" s="50">
        <f t="shared" si="242"/>
        <v>3</v>
      </c>
      <c r="B701" s="148"/>
      <c r="C701" s="149" t="s">
        <v>305</v>
      </c>
      <c r="D701" s="58" t="s">
        <v>304</v>
      </c>
      <c r="E701" s="51"/>
      <c r="F701" s="51"/>
      <c r="G701" s="51"/>
      <c r="H701" s="51"/>
      <c r="I701" s="51"/>
      <c r="J701" s="52">
        <f>H701+I701</f>
        <v>0</v>
      </c>
      <c r="K701" s="51"/>
      <c r="L701" s="51"/>
      <c r="M701" s="52">
        <f>K701+L701</f>
        <v>0</v>
      </c>
      <c r="N701" s="51"/>
      <c r="O701" s="52">
        <f>M701+N701</f>
        <v>0</v>
      </c>
    </row>
    <row r="702" spans="1:15" hidden="1">
      <c r="A702" s="50">
        <f t="shared" si="242"/>
        <v>3</v>
      </c>
      <c r="B702" s="150"/>
      <c r="C702" s="151" t="s">
        <v>128</v>
      </c>
      <c r="D702" s="59" t="s">
        <v>3</v>
      </c>
      <c r="E702" s="51"/>
      <c r="F702" s="51"/>
      <c r="G702" s="51"/>
      <c r="H702" s="51"/>
      <c r="I702" s="51"/>
      <c r="J702" s="52">
        <f>H702+I702</f>
        <v>0</v>
      </c>
      <c r="K702" s="51"/>
      <c r="L702" s="51"/>
      <c r="M702" s="52">
        <f>K702+L702</f>
        <v>0</v>
      </c>
      <c r="N702" s="51"/>
      <c r="O702" s="52">
        <f>M702+N702</f>
        <v>0</v>
      </c>
    </row>
    <row r="703" spans="1:15" hidden="1">
      <c r="A703" s="50">
        <f t="shared" si="242"/>
        <v>3</v>
      </c>
      <c r="B703" s="150"/>
      <c r="C703" s="152" t="s">
        <v>445</v>
      </c>
      <c r="D703" s="117" t="s">
        <v>446</v>
      </c>
      <c r="E703" s="11">
        <f>SUBTOTAL(9,E704:E708)</f>
        <v>0</v>
      </c>
      <c r="F703" s="11">
        <f>SUBTOTAL(9,F704:F708)</f>
        <v>0</v>
      </c>
      <c r="G703" s="11">
        <f>SUBTOTAL(9,G704:G708)</f>
        <v>0</v>
      </c>
      <c r="H703" s="11">
        <f>SUBTOTAL(9,H704:H708)</f>
        <v>0</v>
      </c>
      <c r="I703" s="11">
        <f t="shared" ref="I703:N703" si="247">SUBTOTAL(9,I704:I708)</f>
        <v>0</v>
      </c>
      <c r="J703" s="11">
        <f t="shared" si="247"/>
        <v>0</v>
      </c>
      <c r="K703" s="11">
        <f t="shared" si="247"/>
        <v>0</v>
      </c>
      <c r="L703" s="11">
        <f t="shared" si="247"/>
        <v>0</v>
      </c>
      <c r="M703" s="11">
        <f t="shared" si="247"/>
        <v>0</v>
      </c>
      <c r="N703" s="11">
        <f t="shared" si="247"/>
        <v>0</v>
      </c>
      <c r="O703" s="11">
        <f>SUBTOTAL(9,O704:O708)</f>
        <v>0</v>
      </c>
    </row>
    <row r="704" spans="1:15" ht="25.5" hidden="1">
      <c r="A704" s="50">
        <f t="shared" si="242"/>
        <v>3</v>
      </c>
      <c r="B704" s="150"/>
      <c r="C704" s="149" t="s">
        <v>129</v>
      </c>
      <c r="D704" s="60" t="s">
        <v>37</v>
      </c>
      <c r="E704" s="51"/>
      <c r="F704" s="51"/>
      <c r="G704" s="51"/>
      <c r="H704" s="51"/>
      <c r="I704" s="51"/>
      <c r="J704" s="52">
        <f t="shared" ref="J704:J709" si="248">H704+I704</f>
        <v>0</v>
      </c>
      <c r="K704" s="51"/>
      <c r="L704" s="51"/>
      <c r="M704" s="52">
        <f t="shared" ref="M704:M709" si="249">K704+L704</f>
        <v>0</v>
      </c>
      <c r="N704" s="51"/>
      <c r="O704" s="52">
        <f t="shared" ref="O704:O709" si="250">M704+N704</f>
        <v>0</v>
      </c>
    </row>
    <row r="705" spans="1:15" ht="25.5" hidden="1">
      <c r="A705" s="50">
        <f t="shared" si="242"/>
        <v>3</v>
      </c>
      <c r="B705" s="150"/>
      <c r="C705" s="149" t="s">
        <v>130</v>
      </c>
      <c r="D705" s="60" t="s">
        <v>38</v>
      </c>
      <c r="E705" s="51"/>
      <c r="F705" s="51"/>
      <c r="G705" s="51"/>
      <c r="H705" s="51"/>
      <c r="I705" s="51"/>
      <c r="J705" s="52">
        <f t="shared" si="248"/>
        <v>0</v>
      </c>
      <c r="K705" s="51"/>
      <c r="L705" s="51"/>
      <c r="M705" s="52">
        <f t="shared" si="249"/>
        <v>0</v>
      </c>
      <c r="N705" s="51"/>
      <c r="O705" s="52">
        <f t="shared" si="250"/>
        <v>0</v>
      </c>
    </row>
    <row r="706" spans="1:15" hidden="1">
      <c r="A706" s="50">
        <f t="shared" si="242"/>
        <v>3</v>
      </c>
      <c r="B706" s="150"/>
      <c r="C706" s="149" t="s">
        <v>131</v>
      </c>
      <c r="D706" s="60" t="s">
        <v>39</v>
      </c>
      <c r="E706" s="51"/>
      <c r="F706" s="51"/>
      <c r="G706" s="51"/>
      <c r="H706" s="51"/>
      <c r="I706" s="51"/>
      <c r="J706" s="52">
        <f t="shared" si="248"/>
        <v>0</v>
      </c>
      <c r="K706" s="51"/>
      <c r="L706" s="51"/>
      <c r="M706" s="52">
        <f t="shared" si="249"/>
        <v>0</v>
      </c>
      <c r="N706" s="51"/>
      <c r="O706" s="52">
        <f t="shared" si="250"/>
        <v>0</v>
      </c>
    </row>
    <row r="707" spans="1:15" hidden="1">
      <c r="A707" s="50">
        <f t="shared" si="242"/>
        <v>3</v>
      </c>
      <c r="B707" s="150"/>
      <c r="C707" s="149" t="s">
        <v>132</v>
      </c>
      <c r="D707" s="60" t="s">
        <v>40</v>
      </c>
      <c r="E707" s="51"/>
      <c r="F707" s="51"/>
      <c r="G707" s="51"/>
      <c r="H707" s="51"/>
      <c r="I707" s="51"/>
      <c r="J707" s="52">
        <f t="shared" si="248"/>
        <v>0</v>
      </c>
      <c r="K707" s="51"/>
      <c r="L707" s="51"/>
      <c r="M707" s="52">
        <f t="shared" si="249"/>
        <v>0</v>
      </c>
      <c r="N707" s="51"/>
      <c r="O707" s="52">
        <f t="shared" si="250"/>
        <v>0</v>
      </c>
    </row>
    <row r="708" spans="1:15" ht="25.5" hidden="1">
      <c r="A708" s="50">
        <f t="shared" si="242"/>
        <v>3</v>
      </c>
      <c r="B708" s="150"/>
      <c r="C708" s="149" t="s">
        <v>133</v>
      </c>
      <c r="D708" s="60" t="s">
        <v>41</v>
      </c>
      <c r="E708" s="51"/>
      <c r="F708" s="51"/>
      <c r="G708" s="51"/>
      <c r="H708" s="51"/>
      <c r="I708" s="51"/>
      <c r="J708" s="52">
        <f t="shared" si="248"/>
        <v>0</v>
      </c>
      <c r="K708" s="51"/>
      <c r="L708" s="51"/>
      <c r="M708" s="52">
        <f t="shared" si="249"/>
        <v>0</v>
      </c>
      <c r="N708" s="51"/>
      <c r="O708" s="52">
        <f t="shared" si="250"/>
        <v>0</v>
      </c>
    </row>
    <row r="709" spans="1:15" hidden="1">
      <c r="A709" s="50">
        <f t="shared" si="242"/>
        <v>3</v>
      </c>
      <c r="B709" s="150"/>
      <c r="C709" s="149" t="s">
        <v>447</v>
      </c>
      <c r="D709" s="60" t="s">
        <v>4</v>
      </c>
      <c r="E709" s="51"/>
      <c r="F709" s="51"/>
      <c r="G709" s="51"/>
      <c r="H709" s="51"/>
      <c r="I709" s="51"/>
      <c r="J709" s="52">
        <f t="shared" si="248"/>
        <v>0</v>
      </c>
      <c r="K709" s="51"/>
      <c r="L709" s="51"/>
      <c r="M709" s="52">
        <f t="shared" si="249"/>
        <v>0</v>
      </c>
      <c r="N709" s="51"/>
      <c r="O709" s="52">
        <f t="shared" si="250"/>
        <v>0</v>
      </c>
    </row>
    <row r="710" spans="1:15" hidden="1">
      <c r="A710" s="50">
        <f t="shared" si="242"/>
        <v>3</v>
      </c>
      <c r="B710" s="147"/>
      <c r="C710" s="146" t="s">
        <v>134</v>
      </c>
      <c r="D710" s="56"/>
      <c r="E710" s="11">
        <f>SUBTOTAL(9,E711:E714)</f>
        <v>0</v>
      </c>
      <c r="F710" s="11">
        <f>SUBTOTAL(9,F711:F714)</f>
        <v>0</v>
      </c>
      <c r="G710" s="11">
        <f>SUBTOTAL(9,G711:G714)</f>
        <v>0</v>
      </c>
      <c r="H710" s="11">
        <f>SUBTOTAL(9,H711:H714)</f>
        <v>0</v>
      </c>
      <c r="I710" s="11">
        <f t="shared" ref="I710:N710" si="251">SUBTOTAL(9,I711:I714)</f>
        <v>0</v>
      </c>
      <c r="J710" s="11">
        <f t="shared" si="251"/>
        <v>0</v>
      </c>
      <c r="K710" s="11">
        <f t="shared" si="251"/>
        <v>0</v>
      </c>
      <c r="L710" s="11">
        <f t="shared" si="251"/>
        <v>0</v>
      </c>
      <c r="M710" s="11">
        <f t="shared" si="251"/>
        <v>0</v>
      </c>
      <c r="N710" s="11">
        <f t="shared" si="251"/>
        <v>0</v>
      </c>
      <c r="O710" s="11">
        <f>SUBTOTAL(9,O711:O714)</f>
        <v>0</v>
      </c>
    </row>
    <row r="711" spans="1:15" hidden="1">
      <c r="A711" s="50">
        <f t="shared" si="242"/>
        <v>3</v>
      </c>
      <c r="B711" s="150"/>
      <c r="C711" s="151" t="s">
        <v>135</v>
      </c>
      <c r="D711" s="59" t="s">
        <v>5</v>
      </c>
      <c r="E711" s="51"/>
      <c r="F711" s="51"/>
      <c r="G711" s="51"/>
      <c r="H711" s="51"/>
      <c r="I711" s="51"/>
      <c r="J711" s="52">
        <f>H711+I711</f>
        <v>0</v>
      </c>
      <c r="K711" s="51"/>
      <c r="L711" s="51"/>
      <c r="M711" s="52">
        <f>K711+L711</f>
        <v>0</v>
      </c>
      <c r="N711" s="51"/>
      <c r="O711" s="52">
        <f>M711+N711</f>
        <v>0</v>
      </c>
    </row>
    <row r="712" spans="1:15" hidden="1">
      <c r="A712" s="50">
        <f t="shared" si="242"/>
        <v>3</v>
      </c>
      <c r="B712" s="153"/>
      <c r="C712" s="154" t="s">
        <v>448</v>
      </c>
      <c r="D712" s="118" t="s">
        <v>173</v>
      </c>
      <c r="E712" s="51"/>
      <c r="F712" s="51"/>
      <c r="G712" s="51"/>
      <c r="H712" s="51"/>
      <c r="I712" s="51"/>
      <c r="J712" s="52">
        <f>H712+I712</f>
        <v>0</v>
      </c>
      <c r="K712" s="51"/>
      <c r="L712" s="51"/>
      <c r="M712" s="52">
        <f>K712+L712</f>
        <v>0</v>
      </c>
      <c r="N712" s="51"/>
      <c r="O712" s="52">
        <f>M712+N712</f>
        <v>0</v>
      </c>
    </row>
    <row r="713" spans="1:15" hidden="1">
      <c r="A713" s="50">
        <f t="shared" si="242"/>
        <v>3</v>
      </c>
      <c r="B713" s="153"/>
      <c r="C713" s="155" t="s">
        <v>557</v>
      </c>
      <c r="D713" s="137" t="s">
        <v>8</v>
      </c>
      <c r="E713" s="51"/>
      <c r="F713" s="51"/>
      <c r="G713" s="51"/>
      <c r="H713" s="51"/>
      <c r="I713" s="51"/>
      <c r="J713" s="52">
        <f>H713+I713</f>
        <v>0</v>
      </c>
      <c r="K713" s="51"/>
      <c r="L713" s="51"/>
      <c r="M713" s="52">
        <f>K713+L713</f>
        <v>0</v>
      </c>
      <c r="N713" s="51"/>
      <c r="O713" s="52">
        <f>M713+N713</f>
        <v>0</v>
      </c>
    </row>
    <row r="714" spans="1:15" ht="25.5" hidden="1">
      <c r="A714" s="50">
        <f t="shared" si="242"/>
        <v>3</v>
      </c>
      <c r="B714" s="153"/>
      <c r="C714" s="155" t="s">
        <v>139</v>
      </c>
      <c r="D714" s="136" t="s">
        <v>10</v>
      </c>
      <c r="E714" s="51"/>
      <c r="F714" s="51"/>
      <c r="G714" s="51"/>
      <c r="H714" s="51"/>
      <c r="I714" s="51"/>
      <c r="J714" s="52">
        <f>H714+I714</f>
        <v>0</v>
      </c>
      <c r="K714" s="51"/>
      <c r="L714" s="51"/>
      <c r="M714" s="52">
        <f>K714+L714</f>
        <v>0</v>
      </c>
      <c r="N714" s="51"/>
      <c r="O714" s="52">
        <f>M714+N714</f>
        <v>0</v>
      </c>
    </row>
    <row r="715" spans="1:15" hidden="1">
      <c r="A715" s="50">
        <f t="shared" si="242"/>
        <v>3</v>
      </c>
      <c r="B715" s="156"/>
      <c r="C715" s="157" t="s">
        <v>140</v>
      </c>
      <c r="D715" s="136"/>
      <c r="E715" s="11">
        <f>SUBTOTAL(9,E716:E720)</f>
        <v>0</v>
      </c>
      <c r="F715" s="11">
        <f>SUBTOTAL(9,F716:F720)</f>
        <v>0</v>
      </c>
      <c r="G715" s="11">
        <f>SUBTOTAL(9,G716:G720)</f>
        <v>0</v>
      </c>
      <c r="H715" s="11">
        <f>SUBTOTAL(9,H716:H720)</f>
        <v>0</v>
      </c>
      <c r="I715" s="11">
        <f t="shared" ref="I715:N715" si="252">SUBTOTAL(9,I716:I720)</f>
        <v>0</v>
      </c>
      <c r="J715" s="11">
        <f t="shared" si="252"/>
        <v>0</v>
      </c>
      <c r="K715" s="11">
        <f t="shared" si="252"/>
        <v>0</v>
      </c>
      <c r="L715" s="11">
        <f t="shared" si="252"/>
        <v>0</v>
      </c>
      <c r="M715" s="11">
        <f t="shared" si="252"/>
        <v>0</v>
      </c>
      <c r="N715" s="11">
        <f t="shared" si="252"/>
        <v>0</v>
      </c>
      <c r="O715" s="11">
        <f>SUBTOTAL(9,O716:O720)</f>
        <v>0</v>
      </c>
    </row>
    <row r="716" spans="1:15" hidden="1">
      <c r="A716" s="50">
        <f t="shared" si="242"/>
        <v>3</v>
      </c>
      <c r="B716" s="153"/>
      <c r="C716" s="155" t="s">
        <v>141</v>
      </c>
      <c r="D716" s="137" t="s">
        <v>71</v>
      </c>
      <c r="E716" s="51"/>
      <c r="F716" s="51"/>
      <c r="G716" s="51"/>
      <c r="H716" s="51"/>
      <c r="I716" s="51"/>
      <c r="J716" s="52">
        <f>H716+I716</f>
        <v>0</v>
      </c>
      <c r="K716" s="51"/>
      <c r="L716" s="51"/>
      <c r="M716" s="52">
        <f>K716+L716</f>
        <v>0</v>
      </c>
      <c r="N716" s="51"/>
      <c r="O716" s="52">
        <f>M716+N716</f>
        <v>0</v>
      </c>
    </row>
    <row r="717" spans="1:15" hidden="1">
      <c r="A717" s="50">
        <f t="shared" si="242"/>
        <v>3</v>
      </c>
      <c r="B717" s="153"/>
      <c r="C717" s="155" t="s">
        <v>142</v>
      </c>
      <c r="D717" s="137" t="s">
        <v>73</v>
      </c>
      <c r="E717" s="51"/>
      <c r="F717" s="51"/>
      <c r="G717" s="51"/>
      <c r="H717" s="51"/>
      <c r="I717" s="51"/>
      <c r="J717" s="52">
        <f>H717+I717</f>
        <v>0</v>
      </c>
      <c r="K717" s="51"/>
      <c r="L717" s="51"/>
      <c r="M717" s="52">
        <f>K717+L717</f>
        <v>0</v>
      </c>
      <c r="N717" s="51"/>
      <c r="O717" s="52">
        <f>M717+N717</f>
        <v>0</v>
      </c>
    </row>
    <row r="718" spans="1:15" s="57" customFormat="1" hidden="1">
      <c r="A718" s="50">
        <f t="shared" si="242"/>
        <v>3</v>
      </c>
      <c r="B718" s="153"/>
      <c r="C718" s="155" t="s">
        <v>143</v>
      </c>
      <c r="D718" s="137" t="s">
        <v>75</v>
      </c>
      <c r="E718" s="51"/>
      <c r="F718" s="51"/>
      <c r="G718" s="51"/>
      <c r="H718" s="51"/>
      <c r="I718" s="51"/>
      <c r="J718" s="52">
        <f>H718+I718</f>
        <v>0</v>
      </c>
      <c r="K718" s="51"/>
      <c r="L718" s="51"/>
      <c r="M718" s="52">
        <f>K718+L718</f>
        <v>0</v>
      </c>
      <c r="N718" s="51"/>
      <c r="O718" s="52">
        <f>M718+N718</f>
        <v>0</v>
      </c>
    </row>
    <row r="719" spans="1:15" s="57" customFormat="1" hidden="1">
      <c r="A719" s="50">
        <f t="shared" si="242"/>
        <v>3</v>
      </c>
      <c r="B719" s="153"/>
      <c r="C719" s="155" t="s">
        <v>144</v>
      </c>
      <c r="D719" s="137" t="s">
        <v>77</v>
      </c>
      <c r="E719" s="51"/>
      <c r="F719" s="51"/>
      <c r="G719" s="51"/>
      <c r="H719" s="51"/>
      <c r="I719" s="51"/>
      <c r="J719" s="52">
        <f>H719+I719</f>
        <v>0</v>
      </c>
      <c r="K719" s="51"/>
      <c r="L719" s="51"/>
      <c r="M719" s="52">
        <f>K719+L719</f>
        <v>0</v>
      </c>
      <c r="N719" s="51"/>
      <c r="O719" s="52">
        <f>M719+N719</f>
        <v>0</v>
      </c>
    </row>
    <row r="720" spans="1:15" s="57" customFormat="1" hidden="1">
      <c r="A720" s="50">
        <f t="shared" si="242"/>
        <v>3</v>
      </c>
      <c r="B720" s="153"/>
      <c r="C720" s="155" t="s">
        <v>145</v>
      </c>
      <c r="D720" s="137" t="s">
        <v>28</v>
      </c>
      <c r="E720" s="51"/>
      <c r="F720" s="51"/>
      <c r="G720" s="51"/>
      <c r="H720" s="51"/>
      <c r="I720" s="51"/>
      <c r="J720" s="52">
        <f>H720+I720</f>
        <v>0</v>
      </c>
      <c r="K720" s="51"/>
      <c r="L720" s="51"/>
      <c r="M720" s="52">
        <f>K720+L720</f>
        <v>0</v>
      </c>
      <c r="N720" s="51"/>
      <c r="O720" s="52">
        <f>M720+N720</f>
        <v>0</v>
      </c>
    </row>
    <row r="721" spans="1:15" s="57" customFormat="1" hidden="1">
      <c r="A721" s="50">
        <f t="shared" si="242"/>
        <v>3</v>
      </c>
      <c r="B721" s="145" t="s">
        <v>146</v>
      </c>
      <c r="C721" s="157" t="s">
        <v>147</v>
      </c>
      <c r="D721" s="56"/>
      <c r="E721" s="11">
        <f>SUBTOTAL(9,E722:E753)</f>
        <v>0</v>
      </c>
      <c r="F721" s="11">
        <f>SUBTOTAL(9,F722:F753)</f>
        <v>0</v>
      </c>
      <c r="G721" s="11">
        <f>SUBTOTAL(9,G722:G753)</f>
        <v>0</v>
      </c>
      <c r="H721" s="11">
        <f>SUBTOTAL(9,H722:H753)</f>
        <v>0</v>
      </c>
      <c r="I721" s="11">
        <f t="shared" ref="I721:N721" si="253">SUBTOTAL(9,I722:I753)</f>
        <v>0</v>
      </c>
      <c r="J721" s="11">
        <f t="shared" si="253"/>
        <v>0</v>
      </c>
      <c r="K721" s="11">
        <f t="shared" si="253"/>
        <v>0</v>
      </c>
      <c r="L721" s="11">
        <f t="shared" si="253"/>
        <v>0</v>
      </c>
      <c r="M721" s="11">
        <f t="shared" si="253"/>
        <v>0</v>
      </c>
      <c r="N721" s="11">
        <f t="shared" si="253"/>
        <v>0</v>
      </c>
      <c r="O721" s="11">
        <f>SUBTOTAL(9,O722:O753)</f>
        <v>0</v>
      </c>
    </row>
    <row r="722" spans="1:15" s="57" customFormat="1" hidden="1">
      <c r="A722" s="50">
        <f t="shared" si="242"/>
        <v>3</v>
      </c>
      <c r="B722" s="156"/>
      <c r="C722" s="158" t="s">
        <v>26</v>
      </c>
      <c r="D722" s="56"/>
      <c r="E722" s="11">
        <f>SUBTOTAL(9,E723:E744)</f>
        <v>0</v>
      </c>
      <c r="F722" s="11">
        <f t="shared" ref="F722:O722" si="254">SUBTOTAL(9,F723:F744)</f>
        <v>0</v>
      </c>
      <c r="G722" s="11">
        <f t="shared" si="254"/>
        <v>0</v>
      </c>
      <c r="H722" s="11">
        <f t="shared" si="254"/>
        <v>0</v>
      </c>
      <c r="I722" s="11">
        <f t="shared" si="254"/>
        <v>0</v>
      </c>
      <c r="J722" s="11">
        <f t="shared" si="254"/>
        <v>0</v>
      </c>
      <c r="K722" s="11">
        <f t="shared" si="254"/>
        <v>0</v>
      </c>
      <c r="L722" s="11">
        <f t="shared" si="254"/>
        <v>0</v>
      </c>
      <c r="M722" s="11">
        <f t="shared" si="254"/>
        <v>0</v>
      </c>
      <c r="N722" s="11">
        <f t="shared" si="254"/>
        <v>0</v>
      </c>
      <c r="O722" s="11">
        <f t="shared" si="254"/>
        <v>0</v>
      </c>
    </row>
    <row r="723" spans="1:15" s="57" customFormat="1" hidden="1">
      <c r="A723" s="50">
        <f t="shared" si="242"/>
        <v>3</v>
      </c>
      <c r="B723" s="150"/>
      <c r="C723" s="161" t="s">
        <v>770</v>
      </c>
      <c r="D723" s="56"/>
      <c r="E723" s="11">
        <f>SUBTOTAL(9,E724:E734)</f>
        <v>0</v>
      </c>
      <c r="F723" s="11">
        <f t="shared" ref="F723:O723" si="255">SUBTOTAL(9,F724:F734)</f>
        <v>0</v>
      </c>
      <c r="G723" s="11">
        <f t="shared" si="255"/>
        <v>0</v>
      </c>
      <c r="H723" s="11">
        <f t="shared" si="255"/>
        <v>0</v>
      </c>
      <c r="I723" s="11">
        <f t="shared" si="255"/>
        <v>0</v>
      </c>
      <c r="J723" s="11">
        <f t="shared" si="255"/>
        <v>0</v>
      </c>
      <c r="K723" s="11">
        <f t="shared" si="255"/>
        <v>0</v>
      </c>
      <c r="L723" s="11">
        <f t="shared" si="255"/>
        <v>0</v>
      </c>
      <c r="M723" s="11">
        <f t="shared" si="255"/>
        <v>0</v>
      </c>
      <c r="N723" s="11">
        <f t="shared" si="255"/>
        <v>0</v>
      </c>
      <c r="O723" s="11">
        <f t="shared" si="255"/>
        <v>0</v>
      </c>
    </row>
    <row r="724" spans="1:15" s="57" customFormat="1" ht="25.5" hidden="1">
      <c r="A724" s="50">
        <f t="shared" si="242"/>
        <v>3</v>
      </c>
      <c r="B724" s="150"/>
      <c r="C724" s="160" t="s">
        <v>771</v>
      </c>
      <c r="D724" s="58" t="s">
        <v>2</v>
      </c>
      <c r="E724" s="11">
        <f>SUBTOTAL(9,E725:E726)</f>
        <v>0</v>
      </c>
      <c r="F724" s="11">
        <f t="shared" ref="F724:O724" si="256">SUBTOTAL(9,F725:F726)</f>
        <v>0</v>
      </c>
      <c r="G724" s="11">
        <f t="shared" si="256"/>
        <v>0</v>
      </c>
      <c r="H724" s="11">
        <f t="shared" si="256"/>
        <v>0</v>
      </c>
      <c r="I724" s="11">
        <f t="shared" si="256"/>
        <v>0</v>
      </c>
      <c r="J724" s="11">
        <f t="shared" si="256"/>
        <v>0</v>
      </c>
      <c r="K724" s="11">
        <f t="shared" si="256"/>
        <v>0</v>
      </c>
      <c r="L724" s="11">
        <f t="shared" si="256"/>
        <v>0</v>
      </c>
      <c r="M724" s="11">
        <f t="shared" si="256"/>
        <v>0</v>
      </c>
      <c r="N724" s="11">
        <f t="shared" si="256"/>
        <v>0</v>
      </c>
      <c r="O724" s="11">
        <f t="shared" si="256"/>
        <v>0</v>
      </c>
    </row>
    <row r="725" spans="1:15" s="57" customFormat="1" ht="25.5" hidden="1">
      <c r="A725" s="50">
        <f t="shared" si="242"/>
        <v>3</v>
      </c>
      <c r="B725" s="150"/>
      <c r="C725" s="260" t="s">
        <v>772</v>
      </c>
      <c r="D725" s="58" t="s">
        <v>302</v>
      </c>
      <c r="E725" s="51"/>
      <c r="F725" s="51"/>
      <c r="G725" s="51"/>
      <c r="H725" s="51"/>
      <c r="I725" s="51"/>
      <c r="J725" s="52">
        <f>H725+I725</f>
        <v>0</v>
      </c>
      <c r="K725" s="51"/>
      <c r="L725" s="51"/>
      <c r="M725" s="52">
        <f>K725+L725</f>
        <v>0</v>
      </c>
      <c r="N725" s="51"/>
      <c r="O725" s="52">
        <f>M725+N725</f>
        <v>0</v>
      </c>
    </row>
    <row r="726" spans="1:15" s="57" customFormat="1" ht="25.5" hidden="1">
      <c r="A726" s="50">
        <f t="shared" si="242"/>
        <v>3</v>
      </c>
      <c r="B726" s="150"/>
      <c r="C726" s="260" t="s">
        <v>773</v>
      </c>
      <c r="D726" s="58" t="s">
        <v>304</v>
      </c>
      <c r="E726" s="51"/>
      <c r="F726" s="51"/>
      <c r="G726" s="51"/>
      <c r="H726" s="51"/>
      <c r="I726" s="51"/>
      <c r="J726" s="52">
        <f>H726+I726</f>
        <v>0</v>
      </c>
      <c r="K726" s="51"/>
      <c r="L726" s="51"/>
      <c r="M726" s="52">
        <f>K726+L726</f>
        <v>0</v>
      </c>
      <c r="N726" s="51"/>
      <c r="O726" s="52">
        <f>M726+N726</f>
        <v>0</v>
      </c>
    </row>
    <row r="727" spans="1:15" s="57" customFormat="1" hidden="1">
      <c r="A727" s="50">
        <f t="shared" si="242"/>
        <v>3</v>
      </c>
      <c r="B727" s="150"/>
      <c r="C727" s="258" t="s">
        <v>42</v>
      </c>
      <c r="D727" s="59" t="s">
        <v>3</v>
      </c>
      <c r="E727" s="51"/>
      <c r="F727" s="51"/>
      <c r="G727" s="51"/>
      <c r="H727" s="51"/>
      <c r="I727" s="51"/>
      <c r="J727" s="52">
        <f>H727+I727</f>
        <v>0</v>
      </c>
      <c r="K727" s="51"/>
      <c r="L727" s="51"/>
      <c r="M727" s="52">
        <f>K727+L727</f>
        <v>0</v>
      </c>
      <c r="N727" s="51"/>
      <c r="O727" s="52">
        <f>M727+N727</f>
        <v>0</v>
      </c>
    </row>
    <row r="728" spans="1:15" hidden="1">
      <c r="A728" s="50">
        <f t="shared" si="242"/>
        <v>3</v>
      </c>
      <c r="B728" s="150"/>
      <c r="C728" s="259" t="s">
        <v>449</v>
      </c>
      <c r="D728" s="117" t="s">
        <v>446</v>
      </c>
      <c r="E728" s="11">
        <f>SUBTOTAL(9,E729:E733)</f>
        <v>0</v>
      </c>
      <c r="F728" s="11">
        <f>SUBTOTAL(9,F729:F733)</f>
        <v>0</v>
      </c>
      <c r="G728" s="11">
        <f>SUBTOTAL(9,G729:G733)</f>
        <v>0</v>
      </c>
      <c r="H728" s="11">
        <f>SUBTOTAL(9,H729:H733)</f>
        <v>0</v>
      </c>
      <c r="I728" s="11">
        <f t="shared" ref="I728:N728" si="257">SUBTOTAL(9,I729:I733)</f>
        <v>0</v>
      </c>
      <c r="J728" s="11">
        <f t="shared" si="257"/>
        <v>0</v>
      </c>
      <c r="K728" s="11">
        <f t="shared" si="257"/>
        <v>0</v>
      </c>
      <c r="L728" s="11">
        <f t="shared" si="257"/>
        <v>0</v>
      </c>
      <c r="M728" s="11">
        <f t="shared" si="257"/>
        <v>0</v>
      </c>
      <c r="N728" s="11">
        <f t="shared" si="257"/>
        <v>0</v>
      </c>
      <c r="O728" s="11">
        <f>SUBTOTAL(9,O729:O733)</f>
        <v>0</v>
      </c>
    </row>
    <row r="729" spans="1:15" ht="25.5" hidden="1">
      <c r="A729" s="50">
        <f t="shared" si="242"/>
        <v>3</v>
      </c>
      <c r="B729" s="150"/>
      <c r="C729" s="260" t="s">
        <v>153</v>
      </c>
      <c r="D729" s="60" t="s">
        <v>37</v>
      </c>
      <c r="E729" s="51"/>
      <c r="F729" s="51"/>
      <c r="G729" s="51"/>
      <c r="H729" s="51"/>
      <c r="I729" s="51"/>
      <c r="J729" s="52">
        <f t="shared" ref="J729:J744" si="258">H729+I729</f>
        <v>0</v>
      </c>
      <c r="K729" s="51"/>
      <c r="L729" s="51"/>
      <c r="M729" s="52">
        <f t="shared" ref="M729:M744" si="259">K729+L729</f>
        <v>0</v>
      </c>
      <c r="N729" s="51"/>
      <c r="O729" s="52">
        <f t="shared" ref="O729:O744" si="260">M729+N729</f>
        <v>0</v>
      </c>
    </row>
    <row r="730" spans="1:15" ht="25.5" hidden="1">
      <c r="A730" s="50">
        <f t="shared" si="242"/>
        <v>3</v>
      </c>
      <c r="B730" s="150"/>
      <c r="C730" s="260" t="s">
        <v>154</v>
      </c>
      <c r="D730" s="60" t="s">
        <v>38</v>
      </c>
      <c r="E730" s="51"/>
      <c r="F730" s="51"/>
      <c r="G730" s="51"/>
      <c r="H730" s="51"/>
      <c r="I730" s="51"/>
      <c r="J730" s="52">
        <f t="shared" si="258"/>
        <v>0</v>
      </c>
      <c r="K730" s="51"/>
      <c r="L730" s="51"/>
      <c r="M730" s="52">
        <f t="shared" si="259"/>
        <v>0</v>
      </c>
      <c r="N730" s="51"/>
      <c r="O730" s="52">
        <f t="shared" si="260"/>
        <v>0</v>
      </c>
    </row>
    <row r="731" spans="1:15" s="57" customFormat="1" hidden="1">
      <c r="A731" s="50">
        <f t="shared" si="242"/>
        <v>3</v>
      </c>
      <c r="B731" s="150"/>
      <c r="C731" s="260" t="s">
        <v>155</v>
      </c>
      <c r="D731" s="60" t="s">
        <v>39</v>
      </c>
      <c r="E731" s="51"/>
      <c r="F731" s="51"/>
      <c r="G731" s="51"/>
      <c r="H731" s="51"/>
      <c r="I731" s="51"/>
      <c r="J731" s="52">
        <f t="shared" si="258"/>
        <v>0</v>
      </c>
      <c r="K731" s="51"/>
      <c r="L731" s="51"/>
      <c r="M731" s="52">
        <f t="shared" si="259"/>
        <v>0</v>
      </c>
      <c r="N731" s="51"/>
      <c r="O731" s="52">
        <f t="shared" si="260"/>
        <v>0</v>
      </c>
    </row>
    <row r="732" spans="1:15" s="57" customFormat="1" ht="25.5" hidden="1">
      <c r="A732" s="50">
        <f t="shared" si="242"/>
        <v>3</v>
      </c>
      <c r="B732" s="150"/>
      <c r="C732" s="260" t="s">
        <v>156</v>
      </c>
      <c r="D732" s="60" t="s">
        <v>40</v>
      </c>
      <c r="E732" s="51"/>
      <c r="F732" s="51"/>
      <c r="G732" s="51"/>
      <c r="H732" s="51"/>
      <c r="I732" s="51"/>
      <c r="J732" s="52">
        <f t="shared" si="258"/>
        <v>0</v>
      </c>
      <c r="K732" s="51"/>
      <c r="L732" s="51"/>
      <c r="M732" s="52">
        <f t="shared" si="259"/>
        <v>0</v>
      </c>
      <c r="N732" s="51"/>
      <c r="O732" s="52">
        <f t="shared" si="260"/>
        <v>0</v>
      </c>
    </row>
    <row r="733" spans="1:15" ht="25.5" hidden="1">
      <c r="A733" s="50">
        <f t="shared" si="242"/>
        <v>3</v>
      </c>
      <c r="B733" s="150"/>
      <c r="C733" s="260" t="s">
        <v>157</v>
      </c>
      <c r="D733" s="60" t="s">
        <v>41</v>
      </c>
      <c r="E733" s="51"/>
      <c r="F733" s="51"/>
      <c r="G733" s="51"/>
      <c r="H733" s="51"/>
      <c r="I733" s="51"/>
      <c r="J733" s="52">
        <f t="shared" si="258"/>
        <v>0</v>
      </c>
      <c r="K733" s="51"/>
      <c r="L733" s="51"/>
      <c r="M733" s="52">
        <f t="shared" si="259"/>
        <v>0</v>
      </c>
      <c r="N733" s="51"/>
      <c r="O733" s="52">
        <f t="shared" si="260"/>
        <v>0</v>
      </c>
    </row>
    <row r="734" spans="1:15" hidden="1">
      <c r="A734" s="50">
        <f t="shared" si="242"/>
        <v>3</v>
      </c>
      <c r="B734" s="150"/>
      <c r="C734" s="160" t="s">
        <v>158</v>
      </c>
      <c r="D734" s="60" t="s">
        <v>4</v>
      </c>
      <c r="E734" s="51"/>
      <c r="F734" s="51"/>
      <c r="G734" s="51"/>
      <c r="H734" s="51"/>
      <c r="I734" s="51"/>
      <c r="J734" s="52">
        <f t="shared" si="258"/>
        <v>0</v>
      </c>
      <c r="K734" s="51"/>
      <c r="L734" s="51"/>
      <c r="M734" s="52">
        <f t="shared" si="259"/>
        <v>0</v>
      </c>
      <c r="N734" s="51"/>
      <c r="O734" s="52">
        <f t="shared" si="260"/>
        <v>0</v>
      </c>
    </row>
    <row r="735" spans="1:15" hidden="1">
      <c r="A735" s="50">
        <f t="shared" si="242"/>
        <v>3</v>
      </c>
      <c r="B735" s="150"/>
      <c r="C735" s="159" t="s">
        <v>19</v>
      </c>
      <c r="D735" s="59" t="s">
        <v>5</v>
      </c>
      <c r="E735" s="51"/>
      <c r="F735" s="51"/>
      <c r="G735" s="51"/>
      <c r="H735" s="51"/>
      <c r="I735" s="51"/>
      <c r="J735" s="52">
        <f t="shared" si="258"/>
        <v>0</v>
      </c>
      <c r="K735" s="51"/>
      <c r="L735" s="51"/>
      <c r="M735" s="52">
        <f t="shared" si="259"/>
        <v>0</v>
      </c>
      <c r="N735" s="51"/>
      <c r="O735" s="52">
        <f t="shared" si="260"/>
        <v>0</v>
      </c>
    </row>
    <row r="736" spans="1:15" hidden="1">
      <c r="A736" s="50">
        <f t="shared" si="242"/>
        <v>3</v>
      </c>
      <c r="B736" s="150"/>
      <c r="C736" s="162" t="s">
        <v>450</v>
      </c>
      <c r="D736" s="118" t="s">
        <v>173</v>
      </c>
      <c r="E736" s="51"/>
      <c r="F736" s="51"/>
      <c r="G736" s="51"/>
      <c r="H736" s="51"/>
      <c r="I736" s="51"/>
      <c r="J736" s="52">
        <f t="shared" si="258"/>
        <v>0</v>
      </c>
      <c r="K736" s="51"/>
      <c r="L736" s="51"/>
      <c r="M736" s="52">
        <f t="shared" si="259"/>
        <v>0</v>
      </c>
      <c r="N736" s="51"/>
      <c r="O736" s="52">
        <f t="shared" si="260"/>
        <v>0</v>
      </c>
    </row>
    <row r="737" spans="1:15" hidden="1">
      <c r="A737" s="50">
        <f t="shared" si="242"/>
        <v>3</v>
      </c>
      <c r="B737" s="153"/>
      <c r="C737" s="163" t="s">
        <v>22</v>
      </c>
      <c r="D737" s="137" t="s">
        <v>11</v>
      </c>
      <c r="E737" s="51"/>
      <c r="F737" s="51"/>
      <c r="G737" s="51"/>
      <c r="H737" s="51"/>
      <c r="I737" s="51"/>
      <c r="J737" s="52">
        <f t="shared" si="258"/>
        <v>0</v>
      </c>
      <c r="K737" s="51"/>
      <c r="L737" s="51"/>
      <c r="M737" s="52">
        <f t="shared" si="259"/>
        <v>0</v>
      </c>
      <c r="N737" s="51"/>
      <c r="O737" s="52">
        <f t="shared" si="260"/>
        <v>0</v>
      </c>
    </row>
    <row r="738" spans="1:15" s="57" customFormat="1" hidden="1">
      <c r="A738" s="50">
        <f t="shared" si="242"/>
        <v>3</v>
      </c>
      <c r="B738" s="153"/>
      <c r="C738" s="163" t="s">
        <v>29</v>
      </c>
      <c r="D738" s="136" t="s">
        <v>6</v>
      </c>
      <c r="E738" s="51"/>
      <c r="F738" s="51"/>
      <c r="G738" s="51"/>
      <c r="H738" s="51"/>
      <c r="I738" s="51"/>
      <c r="J738" s="52">
        <f t="shared" si="258"/>
        <v>0</v>
      </c>
      <c r="K738" s="51"/>
      <c r="L738" s="51"/>
      <c r="M738" s="52">
        <f t="shared" si="259"/>
        <v>0</v>
      </c>
      <c r="N738" s="51"/>
      <c r="O738" s="52">
        <f t="shared" si="260"/>
        <v>0</v>
      </c>
    </row>
    <row r="739" spans="1:15" s="57" customFormat="1" hidden="1">
      <c r="A739" s="50">
        <f t="shared" si="242"/>
        <v>3</v>
      </c>
      <c r="B739" s="153"/>
      <c r="C739" s="163" t="s">
        <v>21</v>
      </c>
      <c r="D739" s="137" t="s">
        <v>8</v>
      </c>
      <c r="E739" s="51"/>
      <c r="F739" s="51"/>
      <c r="G739" s="51"/>
      <c r="H739" s="51"/>
      <c r="I739" s="51"/>
      <c r="J739" s="52">
        <f>H739+I739</f>
        <v>0</v>
      </c>
      <c r="K739" s="51"/>
      <c r="L739" s="51"/>
      <c r="M739" s="52">
        <f>K739+L739</f>
        <v>0</v>
      </c>
      <c r="N739" s="51"/>
      <c r="O739" s="52">
        <f t="shared" si="260"/>
        <v>0</v>
      </c>
    </row>
    <row r="740" spans="1:15" s="57" customFormat="1" hidden="1">
      <c r="A740" s="50">
        <f t="shared" si="242"/>
        <v>3</v>
      </c>
      <c r="B740" s="153"/>
      <c r="C740" s="163" t="s">
        <v>526</v>
      </c>
      <c r="D740" s="137" t="s">
        <v>31</v>
      </c>
      <c r="E740" s="51"/>
      <c r="F740" s="51"/>
      <c r="G740" s="51"/>
      <c r="H740" s="51"/>
      <c r="I740" s="51"/>
      <c r="J740" s="52">
        <f t="shared" si="258"/>
        <v>0</v>
      </c>
      <c r="K740" s="51"/>
      <c r="L740" s="51"/>
      <c r="M740" s="52">
        <f t="shared" si="259"/>
        <v>0</v>
      </c>
      <c r="N740" s="51"/>
      <c r="O740" s="52">
        <f t="shared" si="260"/>
        <v>0</v>
      </c>
    </row>
    <row r="741" spans="1:15" s="57" customFormat="1" ht="25.5" hidden="1">
      <c r="A741" s="50">
        <f t="shared" si="242"/>
        <v>3</v>
      </c>
      <c r="B741" s="153"/>
      <c r="C741" s="163" t="s">
        <v>527</v>
      </c>
      <c r="D741" s="136" t="s">
        <v>43</v>
      </c>
      <c r="E741" s="51"/>
      <c r="F741" s="51"/>
      <c r="G741" s="51"/>
      <c r="H741" s="51"/>
      <c r="I741" s="51"/>
      <c r="J741" s="52">
        <f t="shared" si="258"/>
        <v>0</v>
      </c>
      <c r="K741" s="51"/>
      <c r="L741" s="51"/>
      <c r="M741" s="52">
        <f t="shared" si="259"/>
        <v>0</v>
      </c>
      <c r="N741" s="51"/>
      <c r="O741" s="52">
        <f t="shared" si="260"/>
        <v>0</v>
      </c>
    </row>
    <row r="742" spans="1:15" s="57" customFormat="1" hidden="1">
      <c r="A742" s="50">
        <f t="shared" si="242"/>
        <v>3</v>
      </c>
      <c r="B742" s="153"/>
      <c r="C742" s="163" t="s">
        <v>558</v>
      </c>
      <c r="D742" s="137" t="s">
        <v>559</v>
      </c>
      <c r="E742" s="51"/>
      <c r="F742" s="51"/>
      <c r="G742" s="51"/>
      <c r="H742" s="51"/>
      <c r="I742" s="51"/>
      <c r="J742" s="52">
        <f t="shared" si="258"/>
        <v>0</v>
      </c>
      <c r="K742" s="51"/>
      <c r="L742" s="51"/>
      <c r="M742" s="52">
        <f t="shared" si="259"/>
        <v>0</v>
      </c>
      <c r="N742" s="51"/>
      <c r="O742" s="52">
        <f t="shared" si="260"/>
        <v>0</v>
      </c>
    </row>
    <row r="743" spans="1:15" s="57" customFormat="1" ht="25.5" hidden="1">
      <c r="A743" s="50">
        <f t="shared" si="242"/>
        <v>3</v>
      </c>
      <c r="B743" s="153"/>
      <c r="C743" s="163" t="s">
        <v>528</v>
      </c>
      <c r="D743" s="136" t="s">
        <v>9</v>
      </c>
      <c r="E743" s="51"/>
      <c r="F743" s="51"/>
      <c r="G743" s="51"/>
      <c r="H743" s="51"/>
      <c r="I743" s="51"/>
      <c r="J743" s="52">
        <f t="shared" si="258"/>
        <v>0</v>
      </c>
      <c r="K743" s="51"/>
      <c r="L743" s="51"/>
      <c r="M743" s="52">
        <f t="shared" si="259"/>
        <v>0</v>
      </c>
      <c r="N743" s="51"/>
      <c r="O743" s="52">
        <f t="shared" si="260"/>
        <v>0</v>
      </c>
    </row>
    <row r="744" spans="1:15" s="57" customFormat="1" ht="25.5" hidden="1">
      <c r="A744" s="50">
        <f t="shared" si="242"/>
        <v>3</v>
      </c>
      <c r="B744" s="153"/>
      <c r="C744" s="163" t="s">
        <v>30</v>
      </c>
      <c r="D744" s="136" t="s">
        <v>10</v>
      </c>
      <c r="E744" s="51"/>
      <c r="F744" s="51"/>
      <c r="G744" s="51"/>
      <c r="H744" s="51"/>
      <c r="I744" s="51"/>
      <c r="J744" s="52">
        <f t="shared" si="258"/>
        <v>0</v>
      </c>
      <c r="K744" s="51"/>
      <c r="L744" s="51"/>
      <c r="M744" s="52">
        <f t="shared" si="259"/>
        <v>0</v>
      </c>
      <c r="N744" s="51"/>
      <c r="O744" s="52">
        <f t="shared" si="260"/>
        <v>0</v>
      </c>
    </row>
    <row r="745" spans="1:15" s="57" customFormat="1" hidden="1">
      <c r="A745" s="50">
        <f t="shared" si="242"/>
        <v>3</v>
      </c>
      <c r="B745" s="153"/>
      <c r="C745" s="165" t="s">
        <v>451</v>
      </c>
      <c r="D745" s="138" t="s">
        <v>93</v>
      </c>
      <c r="E745" s="11">
        <f>SUBTOTAL(9,E746:E747)</f>
        <v>0</v>
      </c>
      <c r="F745" s="11">
        <f>SUBTOTAL(9,F746:F747)</f>
        <v>0</v>
      </c>
      <c r="G745" s="11">
        <f>SUBTOTAL(9,G746:G747)</f>
        <v>0</v>
      </c>
      <c r="H745" s="11">
        <f>SUBTOTAL(9,H746:H747)</f>
        <v>0</v>
      </c>
      <c r="I745" s="11">
        <f t="shared" ref="I745:N745" si="261">SUBTOTAL(9,I746:I747)</f>
        <v>0</v>
      </c>
      <c r="J745" s="11">
        <f t="shared" si="261"/>
        <v>0</v>
      </c>
      <c r="K745" s="11">
        <f t="shared" si="261"/>
        <v>0</v>
      </c>
      <c r="L745" s="11">
        <f t="shared" si="261"/>
        <v>0</v>
      </c>
      <c r="M745" s="11">
        <f t="shared" si="261"/>
        <v>0</v>
      </c>
      <c r="N745" s="11">
        <f t="shared" si="261"/>
        <v>0</v>
      </c>
      <c r="O745" s="11">
        <f>SUBTOTAL(9,O746:O747)</f>
        <v>0</v>
      </c>
    </row>
    <row r="746" spans="1:15" s="57" customFormat="1" hidden="1">
      <c r="A746" s="50">
        <f t="shared" si="242"/>
        <v>3</v>
      </c>
      <c r="B746" s="153"/>
      <c r="C746" s="166" t="s">
        <v>452</v>
      </c>
      <c r="D746" s="138" t="s">
        <v>453</v>
      </c>
      <c r="E746" s="51"/>
      <c r="F746" s="51"/>
      <c r="G746" s="51"/>
      <c r="H746" s="51"/>
      <c r="I746" s="51"/>
      <c r="J746" s="52">
        <f>H746+I746</f>
        <v>0</v>
      </c>
      <c r="K746" s="51"/>
      <c r="L746" s="51"/>
      <c r="M746" s="52">
        <f>K746+L746</f>
        <v>0</v>
      </c>
      <c r="N746" s="51"/>
      <c r="O746" s="52">
        <f>M746+N746</f>
        <v>0</v>
      </c>
    </row>
    <row r="747" spans="1:15" s="57" customFormat="1" hidden="1">
      <c r="A747" s="50">
        <f t="shared" si="242"/>
        <v>3</v>
      </c>
      <c r="B747" s="153"/>
      <c r="C747" s="166" t="s">
        <v>454</v>
      </c>
      <c r="D747" s="138" t="s">
        <v>455</v>
      </c>
      <c r="E747" s="51"/>
      <c r="F747" s="51"/>
      <c r="G747" s="51"/>
      <c r="H747" s="51"/>
      <c r="I747" s="51"/>
      <c r="J747" s="52">
        <f>H747+I747</f>
        <v>0</v>
      </c>
      <c r="K747" s="51"/>
      <c r="L747" s="51"/>
      <c r="M747" s="52">
        <f>K747+L747</f>
        <v>0</v>
      </c>
      <c r="N747" s="51"/>
      <c r="O747" s="52">
        <f>M747+N747</f>
        <v>0</v>
      </c>
    </row>
    <row r="748" spans="1:15" s="57" customFormat="1" hidden="1">
      <c r="A748" s="50">
        <f t="shared" si="242"/>
        <v>3</v>
      </c>
      <c r="B748" s="156"/>
      <c r="C748" s="158" t="s">
        <v>32</v>
      </c>
      <c r="D748" s="136"/>
      <c r="E748" s="11">
        <f>SUBTOTAL(9,E749:E753)</f>
        <v>0</v>
      </c>
      <c r="F748" s="11">
        <f>SUBTOTAL(9,F749:F753)</f>
        <v>0</v>
      </c>
      <c r="G748" s="11">
        <f>SUBTOTAL(9,G749:G753)</f>
        <v>0</v>
      </c>
      <c r="H748" s="11">
        <f>SUBTOTAL(9,H749:H753)</f>
        <v>0</v>
      </c>
      <c r="I748" s="11">
        <f t="shared" ref="I748:N748" si="262">SUBTOTAL(9,I749:I753)</f>
        <v>0</v>
      </c>
      <c r="J748" s="11">
        <f t="shared" si="262"/>
        <v>0</v>
      </c>
      <c r="K748" s="11">
        <f t="shared" si="262"/>
        <v>0</v>
      </c>
      <c r="L748" s="11">
        <f t="shared" si="262"/>
        <v>0</v>
      </c>
      <c r="M748" s="11">
        <f t="shared" si="262"/>
        <v>0</v>
      </c>
      <c r="N748" s="11">
        <f t="shared" si="262"/>
        <v>0</v>
      </c>
      <c r="O748" s="11">
        <f>SUBTOTAL(9,O749:O753)</f>
        <v>0</v>
      </c>
    </row>
    <row r="749" spans="1:15" s="57" customFormat="1" hidden="1">
      <c r="A749" s="50">
        <f t="shared" si="242"/>
        <v>3</v>
      </c>
      <c r="B749" s="153"/>
      <c r="C749" s="163" t="s">
        <v>70</v>
      </c>
      <c r="D749" s="137" t="s">
        <v>71</v>
      </c>
      <c r="E749" s="51"/>
      <c r="F749" s="51"/>
      <c r="G749" s="51"/>
      <c r="H749" s="51"/>
      <c r="I749" s="51"/>
      <c r="J749" s="52">
        <f>H749+I749</f>
        <v>0</v>
      </c>
      <c r="K749" s="51"/>
      <c r="L749" s="51"/>
      <c r="M749" s="52">
        <f>K749+L749</f>
        <v>0</v>
      </c>
      <c r="N749" s="51"/>
      <c r="O749" s="52">
        <f>M749+N749</f>
        <v>0</v>
      </c>
    </row>
    <row r="750" spans="1:15" s="57" customFormat="1" hidden="1">
      <c r="A750" s="50">
        <f t="shared" si="242"/>
        <v>3</v>
      </c>
      <c r="B750" s="153"/>
      <c r="C750" s="163" t="s">
        <v>72</v>
      </c>
      <c r="D750" s="137" t="s">
        <v>73</v>
      </c>
      <c r="E750" s="51"/>
      <c r="F750" s="51"/>
      <c r="G750" s="51"/>
      <c r="H750" s="51"/>
      <c r="I750" s="51"/>
      <c r="J750" s="52">
        <f>H750+I750</f>
        <v>0</v>
      </c>
      <c r="K750" s="51"/>
      <c r="L750" s="51"/>
      <c r="M750" s="52">
        <f>K750+L750</f>
        <v>0</v>
      </c>
      <c r="N750" s="51"/>
      <c r="O750" s="52">
        <f>M750+N750</f>
        <v>0</v>
      </c>
    </row>
    <row r="751" spans="1:15" s="57" customFormat="1" hidden="1">
      <c r="A751" s="50">
        <f t="shared" si="242"/>
        <v>3</v>
      </c>
      <c r="B751" s="153"/>
      <c r="C751" s="163" t="s">
        <v>74</v>
      </c>
      <c r="D751" s="137" t="s">
        <v>75</v>
      </c>
      <c r="E751" s="51"/>
      <c r="F751" s="51"/>
      <c r="G751" s="51"/>
      <c r="H751" s="51"/>
      <c r="I751" s="51"/>
      <c r="J751" s="52">
        <f>H751+I751</f>
        <v>0</v>
      </c>
      <c r="K751" s="51"/>
      <c r="L751" s="51"/>
      <c r="M751" s="52">
        <f>K751+L751</f>
        <v>0</v>
      </c>
      <c r="N751" s="51"/>
      <c r="O751" s="52">
        <f>M751+N751</f>
        <v>0</v>
      </c>
    </row>
    <row r="752" spans="1:15" s="57" customFormat="1" hidden="1">
      <c r="A752" s="50">
        <f t="shared" si="242"/>
        <v>3</v>
      </c>
      <c r="B752" s="153"/>
      <c r="C752" s="163" t="s">
        <v>76</v>
      </c>
      <c r="D752" s="137" t="s">
        <v>77</v>
      </c>
      <c r="E752" s="51"/>
      <c r="F752" s="51"/>
      <c r="G752" s="51"/>
      <c r="H752" s="51"/>
      <c r="I752" s="51"/>
      <c r="J752" s="52">
        <f>H752+I752</f>
        <v>0</v>
      </c>
      <c r="K752" s="51"/>
      <c r="L752" s="51"/>
      <c r="M752" s="52">
        <f>K752+L752</f>
        <v>0</v>
      </c>
      <c r="N752" s="51"/>
      <c r="O752" s="52">
        <f>M752+N752</f>
        <v>0</v>
      </c>
    </row>
    <row r="753" spans="1:15" s="57" customFormat="1" hidden="1">
      <c r="A753" s="50">
        <f t="shared" si="242"/>
        <v>3</v>
      </c>
      <c r="B753" s="153"/>
      <c r="C753" s="163" t="s">
        <v>12</v>
      </c>
      <c r="D753" s="137" t="s">
        <v>28</v>
      </c>
      <c r="E753" s="51"/>
      <c r="F753" s="51"/>
      <c r="G753" s="51"/>
      <c r="H753" s="51"/>
      <c r="I753" s="51"/>
      <c r="J753" s="52">
        <f>H753+I753</f>
        <v>0</v>
      </c>
      <c r="K753" s="51"/>
      <c r="L753" s="51"/>
      <c r="M753" s="52">
        <f>K753+L753</f>
        <v>0</v>
      </c>
      <c r="N753" s="51"/>
      <c r="O753" s="52">
        <f>M753+N753</f>
        <v>0</v>
      </c>
    </row>
    <row r="754" spans="1:15" s="57" customFormat="1" hidden="1">
      <c r="A754" s="77">
        <f>A755</f>
        <v>3</v>
      </c>
      <c r="B754" s="153"/>
      <c r="C754" s="155"/>
      <c r="D754" s="137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</row>
    <row r="755" spans="1:15" s="57" customFormat="1" hidden="1">
      <c r="A755" s="105">
        <f>MIN(A756:A761)</f>
        <v>3</v>
      </c>
      <c r="B755" s="153"/>
      <c r="C755" s="157" t="s">
        <v>36</v>
      </c>
      <c r="D755" s="137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</row>
    <row r="756" spans="1:15" s="57" customFormat="1" hidden="1">
      <c r="A756" s="50">
        <f t="shared" ref="A756:A761" si="263">IF(MAX(E756:P756)=0,IF(MIN(E756:P756)=0,3,2),2)</f>
        <v>3</v>
      </c>
      <c r="B756" s="153"/>
      <c r="C756" s="155" t="s">
        <v>34</v>
      </c>
      <c r="D756" s="137"/>
      <c r="E756" s="62">
        <f>SUM(E757:E758)</f>
        <v>0</v>
      </c>
      <c r="F756" s="62">
        <f>SUM(F757:F758)</f>
        <v>0</v>
      </c>
      <c r="G756" s="62">
        <f>SUM(G757:G758)</f>
        <v>0</v>
      </c>
      <c r="H756" s="62">
        <f>SUM(H757:H758)</f>
        <v>0</v>
      </c>
      <c r="I756" s="62">
        <f t="shared" ref="I756:N756" si="264">SUM(I757:I758)</f>
        <v>0</v>
      </c>
      <c r="J756" s="62">
        <f t="shared" si="264"/>
        <v>0</v>
      </c>
      <c r="K756" s="62">
        <f t="shared" si="264"/>
        <v>0</v>
      </c>
      <c r="L756" s="62">
        <f t="shared" si="264"/>
        <v>0</v>
      </c>
      <c r="M756" s="62">
        <f t="shared" si="264"/>
        <v>0</v>
      </c>
      <c r="N756" s="62">
        <f t="shared" si="264"/>
        <v>0</v>
      </c>
      <c r="O756" s="62">
        <f>SUM(O757:O758)</f>
        <v>0</v>
      </c>
    </row>
    <row r="757" spans="1:15" s="57" customFormat="1" hidden="1">
      <c r="A757" s="50">
        <f t="shared" si="263"/>
        <v>3</v>
      </c>
      <c r="B757" s="153"/>
      <c r="C757" s="167" t="s">
        <v>80</v>
      </c>
      <c r="D757" s="137"/>
      <c r="E757" s="51"/>
      <c r="F757" s="51"/>
      <c r="G757" s="51"/>
      <c r="H757" s="51"/>
      <c r="I757" s="51"/>
      <c r="J757" s="52">
        <f>H757+I757</f>
        <v>0</v>
      </c>
      <c r="K757" s="51"/>
      <c r="L757" s="51"/>
      <c r="M757" s="52">
        <f>K757+L757</f>
        <v>0</v>
      </c>
      <c r="N757" s="51"/>
      <c r="O757" s="52">
        <f>M757+N757</f>
        <v>0</v>
      </c>
    </row>
    <row r="758" spans="1:15" s="57" customFormat="1" hidden="1">
      <c r="A758" s="50">
        <f t="shared" si="263"/>
        <v>3</v>
      </c>
      <c r="B758" s="153"/>
      <c r="C758" s="167" t="s">
        <v>81</v>
      </c>
      <c r="D758" s="137"/>
      <c r="E758" s="51"/>
      <c r="F758" s="51"/>
      <c r="G758" s="51"/>
      <c r="H758" s="51"/>
      <c r="I758" s="51"/>
      <c r="J758" s="52">
        <f>H758+I758</f>
        <v>0</v>
      </c>
      <c r="K758" s="51"/>
      <c r="L758" s="51"/>
      <c r="M758" s="52">
        <f>K758+L758</f>
        <v>0</v>
      </c>
      <c r="N758" s="51"/>
      <c r="O758" s="52">
        <f>M758+N758</f>
        <v>0</v>
      </c>
    </row>
    <row r="759" spans="1:15" s="57" customFormat="1" hidden="1">
      <c r="A759" s="50">
        <f t="shared" si="263"/>
        <v>3</v>
      </c>
      <c r="B759" s="153"/>
      <c r="C759" s="155" t="s">
        <v>35</v>
      </c>
      <c r="D759" s="137"/>
      <c r="E759" s="62">
        <f>SUM(E760:E761)</f>
        <v>0</v>
      </c>
      <c r="F759" s="62">
        <f>SUM(F760:F761)</f>
        <v>0</v>
      </c>
      <c r="G759" s="62">
        <f>SUM(G760:G761)</f>
        <v>0</v>
      </c>
      <c r="H759" s="62">
        <f>SUM(H760:H761)</f>
        <v>0</v>
      </c>
      <c r="I759" s="62">
        <f t="shared" ref="I759:N759" si="265">SUM(I760:I761)</f>
        <v>0</v>
      </c>
      <c r="J759" s="62">
        <f t="shared" si="265"/>
        <v>0</v>
      </c>
      <c r="K759" s="62">
        <f t="shared" si="265"/>
        <v>0</v>
      </c>
      <c r="L759" s="62">
        <f t="shared" si="265"/>
        <v>0</v>
      </c>
      <c r="M759" s="62">
        <f t="shared" si="265"/>
        <v>0</v>
      </c>
      <c r="N759" s="62">
        <f t="shared" si="265"/>
        <v>0</v>
      </c>
      <c r="O759" s="62">
        <f>SUM(O760:O761)</f>
        <v>0</v>
      </c>
    </row>
    <row r="760" spans="1:15" s="57" customFormat="1" hidden="1">
      <c r="A760" s="50">
        <f t="shared" si="263"/>
        <v>3</v>
      </c>
      <c r="B760" s="153"/>
      <c r="C760" s="167" t="s">
        <v>84</v>
      </c>
      <c r="D760" s="137"/>
      <c r="E760" s="51"/>
      <c r="F760" s="51"/>
      <c r="G760" s="51"/>
      <c r="H760" s="51"/>
      <c r="I760" s="51"/>
      <c r="J760" s="52">
        <f>H760+I760</f>
        <v>0</v>
      </c>
      <c r="K760" s="51"/>
      <c r="L760" s="51"/>
      <c r="M760" s="52">
        <f>K760+L760</f>
        <v>0</v>
      </c>
      <c r="N760" s="51"/>
      <c r="O760" s="52">
        <f>M760+N760</f>
        <v>0</v>
      </c>
    </row>
    <row r="761" spans="1:15" s="57" customFormat="1" hidden="1">
      <c r="A761" s="50">
        <f t="shared" si="263"/>
        <v>3</v>
      </c>
      <c r="B761" s="153"/>
      <c r="C761" s="167" t="s">
        <v>85</v>
      </c>
      <c r="D761" s="137"/>
      <c r="E761" s="51"/>
      <c r="F761" s="51"/>
      <c r="G761" s="51"/>
      <c r="H761" s="51"/>
      <c r="I761" s="51"/>
      <c r="J761" s="52">
        <f>H761+I761</f>
        <v>0</v>
      </c>
      <c r="K761" s="51"/>
      <c r="L761" s="51"/>
      <c r="M761" s="52">
        <f>K761+L761</f>
        <v>0</v>
      </c>
      <c r="N761" s="51"/>
      <c r="O761" s="52">
        <f>M761+N761</f>
        <v>0</v>
      </c>
    </row>
    <row r="762" spans="1:15" s="57" customFormat="1">
      <c r="A762" s="77">
        <f>A763</f>
        <v>2</v>
      </c>
      <c r="B762" s="172"/>
      <c r="C762" s="156"/>
      <c r="D762" s="140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</row>
    <row r="763" spans="1:15" s="57" customFormat="1">
      <c r="A763" s="55">
        <f>IF(ROUND(MAX(E763:P763),0)=0,IF(ROUND(MIN(E763:P763),0)=0,3,2),2)</f>
        <v>2</v>
      </c>
      <c r="B763" s="172"/>
      <c r="C763" s="173" t="s">
        <v>55</v>
      </c>
      <c r="D763" s="140"/>
      <c r="E763" s="76">
        <f>E766+E776+E784</f>
        <v>230845</v>
      </c>
      <c r="F763" s="76">
        <f>F766+F776+F784</f>
        <v>244310</v>
      </c>
      <c r="G763" s="76">
        <f>G766+G776+G784</f>
        <v>209000</v>
      </c>
      <c r="H763" s="76">
        <f>H766+H776+H784</f>
        <v>209000</v>
      </c>
      <c r="I763" s="76">
        <f t="shared" ref="I763:N763" si="266">I766+I776+I784</f>
        <v>0</v>
      </c>
      <c r="J763" s="76">
        <f t="shared" si="266"/>
        <v>209000</v>
      </c>
      <c r="K763" s="76">
        <f t="shared" si="266"/>
        <v>209000</v>
      </c>
      <c r="L763" s="76">
        <f t="shared" si="266"/>
        <v>0</v>
      </c>
      <c r="M763" s="76">
        <f t="shared" si="266"/>
        <v>209000</v>
      </c>
      <c r="N763" s="76">
        <f t="shared" si="266"/>
        <v>0</v>
      </c>
      <c r="O763" s="76">
        <f>O766+O776+O784</f>
        <v>209000</v>
      </c>
    </row>
    <row r="764" spans="1:15" s="57" customFormat="1" hidden="1">
      <c r="A764" s="77">
        <f>A765</f>
        <v>3</v>
      </c>
      <c r="B764" s="172"/>
      <c r="C764" s="156"/>
      <c r="D764" s="140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</row>
    <row r="765" spans="1:15" s="57" customFormat="1" hidden="1">
      <c r="A765" s="105">
        <f>MIN(A766:A773)</f>
        <v>3</v>
      </c>
      <c r="B765" s="172"/>
      <c r="C765" s="174" t="s">
        <v>56</v>
      </c>
      <c r="D765" s="140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</row>
    <row r="766" spans="1:15" s="57" customFormat="1" hidden="1">
      <c r="A766" s="50">
        <f t="shared" ref="A766:A771" si="267">IF(MAX(E766:P766)=0,IF(MIN(E766:P766)=0,3,2),2)</f>
        <v>3</v>
      </c>
      <c r="B766" s="145"/>
      <c r="C766" s="146" t="s">
        <v>25</v>
      </c>
      <c r="D766" s="56"/>
      <c r="E766" s="11">
        <f>SUBTOTAL(9,E767:E773)</f>
        <v>0</v>
      </c>
      <c r="F766" s="11">
        <f>SUBTOTAL(9,F767:F773)</f>
        <v>0</v>
      </c>
      <c r="G766" s="11">
        <f>SUBTOTAL(9,G767:G773)</f>
        <v>0</v>
      </c>
      <c r="H766" s="11">
        <f>SUBTOTAL(9,H767:H773)</f>
        <v>0</v>
      </c>
      <c r="I766" s="11">
        <f t="shared" ref="I766:N766" si="268">SUBTOTAL(9,I767:I773)</f>
        <v>0</v>
      </c>
      <c r="J766" s="11">
        <f t="shared" si="268"/>
        <v>0</v>
      </c>
      <c r="K766" s="11">
        <f t="shared" si="268"/>
        <v>0</v>
      </c>
      <c r="L766" s="11">
        <f t="shared" si="268"/>
        <v>0</v>
      </c>
      <c r="M766" s="11">
        <f t="shared" si="268"/>
        <v>0</v>
      </c>
      <c r="N766" s="11">
        <f t="shared" si="268"/>
        <v>0</v>
      </c>
      <c r="O766" s="11">
        <f>SUBTOTAL(9,O767:O773)</f>
        <v>0</v>
      </c>
    </row>
    <row r="767" spans="1:15" s="57" customFormat="1" hidden="1">
      <c r="A767" s="50">
        <f t="shared" si="267"/>
        <v>3</v>
      </c>
      <c r="B767" s="145" t="s">
        <v>146</v>
      </c>
      <c r="C767" s="157" t="s">
        <v>147</v>
      </c>
      <c r="D767" s="56"/>
      <c r="E767" s="11">
        <f>SUBTOTAL(9,E768:E773)</f>
        <v>0</v>
      </c>
      <c r="F767" s="11">
        <f>SUBTOTAL(9,F768:F773)</f>
        <v>0</v>
      </c>
      <c r="G767" s="11">
        <f>SUBTOTAL(9,G768:G773)</f>
        <v>0</v>
      </c>
      <c r="H767" s="11">
        <f>SUBTOTAL(9,H768:H773)</f>
        <v>0</v>
      </c>
      <c r="I767" s="11">
        <f t="shared" ref="I767:N767" si="269">SUBTOTAL(9,I768:I773)</f>
        <v>0</v>
      </c>
      <c r="J767" s="11">
        <f t="shared" si="269"/>
        <v>0</v>
      </c>
      <c r="K767" s="11">
        <f t="shared" si="269"/>
        <v>0</v>
      </c>
      <c r="L767" s="11">
        <f t="shared" si="269"/>
        <v>0</v>
      </c>
      <c r="M767" s="11">
        <f t="shared" si="269"/>
        <v>0</v>
      </c>
      <c r="N767" s="11">
        <f t="shared" si="269"/>
        <v>0</v>
      </c>
      <c r="O767" s="11">
        <f>SUBTOTAL(9,O768:O773)</f>
        <v>0</v>
      </c>
    </row>
    <row r="768" spans="1:15" s="57" customFormat="1" hidden="1">
      <c r="A768" s="50">
        <f t="shared" si="267"/>
        <v>3</v>
      </c>
      <c r="B768" s="156"/>
      <c r="C768" s="158" t="s">
        <v>26</v>
      </c>
      <c r="D768" s="56"/>
      <c r="E768" s="11">
        <f>SUBTOTAL(9,E769:E771)</f>
        <v>0</v>
      </c>
      <c r="F768" s="11">
        <f>SUBTOTAL(9,F769:F771)</f>
        <v>0</v>
      </c>
      <c r="G768" s="11">
        <f>SUBTOTAL(9,G769:G771)</f>
        <v>0</v>
      </c>
      <c r="H768" s="11">
        <f>SUBTOTAL(9,H769:H771)</f>
        <v>0</v>
      </c>
      <c r="I768" s="11">
        <f t="shared" ref="I768:N768" si="270">SUBTOTAL(9,I769:I771)</f>
        <v>0</v>
      </c>
      <c r="J768" s="11">
        <f t="shared" si="270"/>
        <v>0</v>
      </c>
      <c r="K768" s="11">
        <f t="shared" si="270"/>
        <v>0</v>
      </c>
      <c r="L768" s="11">
        <f t="shared" si="270"/>
        <v>0</v>
      </c>
      <c r="M768" s="11">
        <f t="shared" si="270"/>
        <v>0</v>
      </c>
      <c r="N768" s="11">
        <f t="shared" si="270"/>
        <v>0</v>
      </c>
      <c r="O768" s="11">
        <f>SUBTOTAL(9,O769:O771)</f>
        <v>0</v>
      </c>
    </row>
    <row r="769" spans="1:15" s="57" customFormat="1" hidden="1">
      <c r="A769" s="50">
        <f t="shared" si="267"/>
        <v>3</v>
      </c>
      <c r="B769" s="150"/>
      <c r="C769" s="163" t="s">
        <v>20</v>
      </c>
      <c r="D769" s="59" t="s">
        <v>7</v>
      </c>
      <c r="E769" s="51"/>
      <c r="F769" s="51"/>
      <c r="G769" s="51"/>
      <c r="H769" s="51"/>
      <c r="I769" s="51"/>
      <c r="J769" s="52">
        <f>H769+I769</f>
        <v>0</v>
      </c>
      <c r="K769" s="51"/>
      <c r="L769" s="51"/>
      <c r="M769" s="52">
        <f>K769+L769</f>
        <v>0</v>
      </c>
      <c r="N769" s="51"/>
      <c r="O769" s="52">
        <f>M769+N769</f>
        <v>0</v>
      </c>
    </row>
    <row r="770" spans="1:15" s="57" customFormat="1" hidden="1">
      <c r="A770" s="50">
        <f t="shared" si="267"/>
        <v>3</v>
      </c>
      <c r="B770" s="153"/>
      <c r="C770" s="163" t="s">
        <v>19</v>
      </c>
      <c r="D770" s="136" t="s">
        <v>5</v>
      </c>
      <c r="E770" s="51"/>
      <c r="F770" s="51"/>
      <c r="G770" s="51"/>
      <c r="H770" s="51"/>
      <c r="I770" s="51"/>
      <c r="J770" s="52">
        <f>H770+I770</f>
        <v>0</v>
      </c>
      <c r="K770" s="51"/>
      <c r="L770" s="51"/>
      <c r="M770" s="52">
        <f>K770+L770</f>
        <v>0</v>
      </c>
      <c r="N770" s="51"/>
      <c r="O770" s="52">
        <f>M770+N770</f>
        <v>0</v>
      </c>
    </row>
    <row r="771" spans="1:15" hidden="1">
      <c r="A771" s="50">
        <f t="shared" si="267"/>
        <v>3</v>
      </c>
      <c r="B771" s="153"/>
      <c r="C771" s="162" t="s">
        <v>450</v>
      </c>
      <c r="D771" s="118" t="s">
        <v>173</v>
      </c>
      <c r="E771" s="51"/>
      <c r="F771" s="51"/>
      <c r="G771" s="51"/>
      <c r="H771" s="51"/>
      <c r="I771" s="51"/>
      <c r="J771" s="52">
        <f>H771+I771</f>
        <v>0</v>
      </c>
      <c r="K771" s="51"/>
      <c r="L771" s="51"/>
      <c r="M771" s="52">
        <f>K771+L771</f>
        <v>0</v>
      </c>
      <c r="N771" s="51"/>
      <c r="O771" s="52">
        <f>M771+N771</f>
        <v>0</v>
      </c>
    </row>
    <row r="772" spans="1:15" hidden="1">
      <c r="A772" s="77">
        <f>A773</f>
        <v>3</v>
      </c>
      <c r="B772" s="172"/>
      <c r="C772" s="158" t="s">
        <v>32</v>
      </c>
      <c r="D772" s="140"/>
      <c r="E772" s="11">
        <f>SUBTOTAL(9,E773:E773)</f>
        <v>0</v>
      </c>
      <c r="F772" s="11">
        <f>SUBTOTAL(9,F773:F773)</f>
        <v>0</v>
      </c>
      <c r="G772" s="11">
        <f t="shared" ref="G772:O772" si="271">SUBTOTAL(9,G773:G773)</f>
        <v>0</v>
      </c>
      <c r="H772" s="11">
        <f>SUBTOTAL(9,H773:H773)</f>
        <v>0</v>
      </c>
      <c r="I772" s="11">
        <f t="shared" si="271"/>
        <v>0</v>
      </c>
      <c r="J772" s="11">
        <f t="shared" si="271"/>
        <v>0</v>
      </c>
      <c r="K772" s="11">
        <f t="shared" si="271"/>
        <v>0</v>
      </c>
      <c r="L772" s="11">
        <f t="shared" si="271"/>
        <v>0</v>
      </c>
      <c r="M772" s="11">
        <f t="shared" si="271"/>
        <v>0</v>
      </c>
      <c r="N772" s="11">
        <f t="shared" si="271"/>
        <v>0</v>
      </c>
      <c r="O772" s="11">
        <f t="shared" si="271"/>
        <v>0</v>
      </c>
    </row>
    <row r="773" spans="1:15" hidden="1">
      <c r="A773" s="77">
        <f>A774</f>
        <v>3</v>
      </c>
      <c r="B773" s="172"/>
      <c r="C773" s="163" t="s">
        <v>12</v>
      </c>
      <c r="D773" s="137" t="s">
        <v>28</v>
      </c>
      <c r="E773" s="51"/>
      <c r="F773" s="51"/>
      <c r="G773" s="51"/>
      <c r="H773" s="51"/>
      <c r="I773" s="51"/>
      <c r="J773" s="52">
        <f>H773+I773</f>
        <v>0</v>
      </c>
      <c r="K773" s="51"/>
      <c r="L773" s="51"/>
      <c r="M773" s="52">
        <f>K773+L773</f>
        <v>0</v>
      </c>
      <c r="N773" s="51"/>
      <c r="O773" s="52">
        <f>M773+N773</f>
        <v>0</v>
      </c>
    </row>
    <row r="774" spans="1:15" hidden="1">
      <c r="A774" s="77">
        <f>A775</f>
        <v>3</v>
      </c>
      <c r="B774" s="172"/>
      <c r="C774" s="156"/>
      <c r="D774" s="140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</row>
    <row r="775" spans="1:15" hidden="1">
      <c r="A775" s="105">
        <f>MIN(A776:A781)</f>
        <v>3</v>
      </c>
      <c r="B775" s="172"/>
      <c r="C775" s="174" t="s">
        <v>57</v>
      </c>
      <c r="D775" s="140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</row>
    <row r="776" spans="1:15" hidden="1">
      <c r="A776" s="50">
        <f t="shared" ref="A776:A781" si="272">IF(MAX(E776:P776)=0,IF(MIN(E776:P776)=0,3,2),2)</f>
        <v>3</v>
      </c>
      <c r="B776" s="145"/>
      <c r="C776" s="146" t="s">
        <v>25</v>
      </c>
      <c r="D776" s="56"/>
      <c r="E776" s="11">
        <f>SUBTOTAL(9,E777:E781)</f>
        <v>0</v>
      </c>
      <c r="F776" s="11">
        <f>SUBTOTAL(9,F777:F781)</f>
        <v>0</v>
      </c>
      <c r="G776" s="11">
        <f>SUBTOTAL(9,G777:G781)</f>
        <v>0</v>
      </c>
      <c r="H776" s="11">
        <f>SUBTOTAL(9,H777:H781)</f>
        <v>0</v>
      </c>
      <c r="I776" s="11">
        <f t="shared" ref="I776:N776" si="273">SUBTOTAL(9,I777:I781)</f>
        <v>0</v>
      </c>
      <c r="J776" s="11">
        <f t="shared" si="273"/>
        <v>0</v>
      </c>
      <c r="K776" s="11">
        <f t="shared" si="273"/>
        <v>0</v>
      </c>
      <c r="L776" s="11">
        <f t="shared" si="273"/>
        <v>0</v>
      </c>
      <c r="M776" s="11">
        <f t="shared" si="273"/>
        <v>0</v>
      </c>
      <c r="N776" s="11">
        <f t="shared" si="273"/>
        <v>0</v>
      </c>
      <c r="O776" s="11">
        <f>SUBTOTAL(9,O777:O781)</f>
        <v>0</v>
      </c>
    </row>
    <row r="777" spans="1:15" hidden="1">
      <c r="A777" s="50">
        <f t="shared" si="272"/>
        <v>3</v>
      </c>
      <c r="B777" s="145" t="s">
        <v>146</v>
      </c>
      <c r="C777" s="157" t="s">
        <v>147</v>
      </c>
      <c r="D777" s="56"/>
      <c r="E777" s="11">
        <f>SUBTOTAL(9,E778:E781)</f>
        <v>0</v>
      </c>
      <c r="F777" s="11">
        <f>SUBTOTAL(9,F778:F781)</f>
        <v>0</v>
      </c>
      <c r="G777" s="11">
        <f>SUBTOTAL(9,G778:G781)</f>
        <v>0</v>
      </c>
      <c r="H777" s="11">
        <f>SUBTOTAL(9,H778:H781)</f>
        <v>0</v>
      </c>
      <c r="I777" s="11">
        <f t="shared" ref="I777:N777" si="274">SUBTOTAL(9,I778:I781)</f>
        <v>0</v>
      </c>
      <c r="J777" s="11">
        <f t="shared" si="274"/>
        <v>0</v>
      </c>
      <c r="K777" s="11">
        <f t="shared" si="274"/>
        <v>0</v>
      </c>
      <c r="L777" s="11">
        <f t="shared" si="274"/>
        <v>0</v>
      </c>
      <c r="M777" s="11">
        <f t="shared" si="274"/>
        <v>0</v>
      </c>
      <c r="N777" s="11">
        <f t="shared" si="274"/>
        <v>0</v>
      </c>
      <c r="O777" s="11">
        <f>SUBTOTAL(9,O778:O781)</f>
        <v>0</v>
      </c>
    </row>
    <row r="778" spans="1:15" hidden="1">
      <c r="A778" s="50">
        <f t="shared" si="272"/>
        <v>3</v>
      </c>
      <c r="B778" s="156"/>
      <c r="C778" s="158" t="s">
        <v>26</v>
      </c>
      <c r="D778" s="56"/>
      <c r="E778" s="11">
        <f>SUBTOTAL(9,E779:E781)</f>
        <v>0</v>
      </c>
      <c r="F778" s="11">
        <f>SUBTOTAL(9,F779:F781)</f>
        <v>0</v>
      </c>
      <c r="G778" s="11">
        <f>SUBTOTAL(9,G779:G781)</f>
        <v>0</v>
      </c>
      <c r="H778" s="11">
        <f>SUBTOTAL(9,H779:H781)</f>
        <v>0</v>
      </c>
      <c r="I778" s="11">
        <f t="shared" ref="I778:N778" si="275">SUBTOTAL(9,I779:I781)</f>
        <v>0</v>
      </c>
      <c r="J778" s="11">
        <f t="shared" si="275"/>
        <v>0</v>
      </c>
      <c r="K778" s="11">
        <f t="shared" si="275"/>
        <v>0</v>
      </c>
      <c r="L778" s="11">
        <f t="shared" si="275"/>
        <v>0</v>
      </c>
      <c r="M778" s="11">
        <f t="shared" si="275"/>
        <v>0</v>
      </c>
      <c r="N778" s="11">
        <f t="shared" si="275"/>
        <v>0</v>
      </c>
      <c r="O778" s="11">
        <f>SUBTOTAL(9,O779:O781)</f>
        <v>0</v>
      </c>
    </row>
    <row r="779" spans="1:15" hidden="1">
      <c r="A779" s="50">
        <f t="shared" si="272"/>
        <v>3</v>
      </c>
      <c r="B779" s="153"/>
      <c r="C779" s="163" t="s">
        <v>21</v>
      </c>
      <c r="D779" s="137" t="s">
        <v>8</v>
      </c>
      <c r="E779" s="51"/>
      <c r="F779" s="51"/>
      <c r="G779" s="51"/>
      <c r="H779" s="51"/>
      <c r="I779" s="51"/>
      <c r="J779" s="52">
        <f>H779+I779</f>
        <v>0</v>
      </c>
      <c r="K779" s="51"/>
      <c r="L779" s="51"/>
      <c r="M779" s="52">
        <f>K779+L779</f>
        <v>0</v>
      </c>
      <c r="N779" s="51"/>
      <c r="O779" s="52">
        <f>M779+N779</f>
        <v>0</v>
      </c>
    </row>
    <row r="780" spans="1:15" hidden="1">
      <c r="A780" s="50">
        <f t="shared" si="272"/>
        <v>3</v>
      </c>
      <c r="B780" s="153"/>
      <c r="C780" s="163" t="s">
        <v>19</v>
      </c>
      <c r="D780" s="136" t="s">
        <v>5</v>
      </c>
      <c r="E780" s="51"/>
      <c r="F780" s="51"/>
      <c r="G780" s="51"/>
      <c r="H780" s="51"/>
      <c r="I780" s="51"/>
      <c r="J780" s="52">
        <f>H780+I780</f>
        <v>0</v>
      </c>
      <c r="K780" s="51"/>
      <c r="L780" s="51"/>
      <c r="M780" s="52">
        <f>K780+L780</f>
        <v>0</v>
      </c>
      <c r="N780" s="51"/>
      <c r="O780" s="52">
        <f>M780+N780</f>
        <v>0</v>
      </c>
    </row>
    <row r="781" spans="1:15" hidden="1">
      <c r="A781" s="50">
        <f t="shared" si="272"/>
        <v>3</v>
      </c>
      <c r="B781" s="153"/>
      <c r="C781" s="162" t="s">
        <v>450</v>
      </c>
      <c r="D781" s="118" t="s">
        <v>173</v>
      </c>
      <c r="E781" s="51"/>
      <c r="F781" s="51"/>
      <c r="G781" s="51"/>
      <c r="H781" s="51"/>
      <c r="I781" s="51"/>
      <c r="J781" s="52">
        <f>H781+I781</f>
        <v>0</v>
      </c>
      <c r="K781" s="51"/>
      <c r="L781" s="51"/>
      <c r="M781" s="52">
        <f>K781+L781</f>
        <v>0</v>
      </c>
      <c r="N781" s="51"/>
      <c r="O781" s="52">
        <f>M781+N781</f>
        <v>0</v>
      </c>
    </row>
    <row r="782" spans="1:15">
      <c r="A782" s="77">
        <f>A783</f>
        <v>2</v>
      </c>
      <c r="B782" s="172"/>
      <c r="C782" s="156"/>
      <c r="D782" s="140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</row>
    <row r="783" spans="1:15" ht="25.5">
      <c r="A783" s="105">
        <f>MIN(A784:A847)</f>
        <v>2</v>
      </c>
      <c r="B783" s="172"/>
      <c r="C783" s="175" t="s">
        <v>774</v>
      </c>
      <c r="D783" s="140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</row>
    <row r="784" spans="1:15">
      <c r="A784" s="50">
        <f t="shared" ref="A784:A839" si="276">IF(MAX(E784:P784)=0,IF(MIN(E784:P784)=0,3,2),2)</f>
        <v>2</v>
      </c>
      <c r="B784" s="145"/>
      <c r="C784" s="146" t="s">
        <v>25</v>
      </c>
      <c r="D784" s="56"/>
      <c r="E784" s="11">
        <f>SUBTOTAL(9,E785:E839)</f>
        <v>230845</v>
      </c>
      <c r="F784" s="11">
        <f>SUBTOTAL(9,F785:F839)</f>
        <v>244310</v>
      </c>
      <c r="G784" s="11">
        <f>SUBTOTAL(9,G785:G839)</f>
        <v>209000</v>
      </c>
      <c r="H784" s="11">
        <f>SUBTOTAL(9,H785:H839)</f>
        <v>209000</v>
      </c>
      <c r="I784" s="11">
        <f t="shared" ref="I784:N784" si="277">SUBTOTAL(9,I785:I839)</f>
        <v>0</v>
      </c>
      <c r="J784" s="11">
        <f t="shared" si="277"/>
        <v>209000</v>
      </c>
      <c r="K784" s="11">
        <f t="shared" si="277"/>
        <v>209000</v>
      </c>
      <c r="L784" s="11">
        <f t="shared" si="277"/>
        <v>0</v>
      </c>
      <c r="M784" s="11">
        <f t="shared" si="277"/>
        <v>209000</v>
      </c>
      <c r="N784" s="11">
        <f t="shared" si="277"/>
        <v>0</v>
      </c>
      <c r="O784" s="11">
        <f>SUBTOTAL(9,O785:O839)</f>
        <v>209000</v>
      </c>
    </row>
    <row r="785" spans="1:15">
      <c r="A785" s="50">
        <f t="shared" si="276"/>
        <v>2</v>
      </c>
      <c r="B785" s="145" t="s">
        <v>14</v>
      </c>
      <c r="C785" s="146" t="s">
        <v>125</v>
      </c>
      <c r="D785" s="56"/>
      <c r="E785" s="11">
        <f>SUBTOTAL(9,E786:E808)</f>
        <v>230845</v>
      </c>
      <c r="F785" s="11">
        <f>SUBTOTAL(9,F786:F808)</f>
        <v>244310</v>
      </c>
      <c r="G785" s="11">
        <f>SUBTOTAL(9,G786:G808)</f>
        <v>209000</v>
      </c>
      <c r="H785" s="11">
        <f>SUBTOTAL(9,H786:H808)</f>
        <v>209000</v>
      </c>
      <c r="I785" s="11">
        <f t="shared" ref="I785:N785" si="278">SUBTOTAL(9,I786:I808)</f>
        <v>0</v>
      </c>
      <c r="J785" s="11">
        <f t="shared" si="278"/>
        <v>209000</v>
      </c>
      <c r="K785" s="11">
        <f t="shared" si="278"/>
        <v>209000</v>
      </c>
      <c r="L785" s="11">
        <f t="shared" si="278"/>
        <v>0</v>
      </c>
      <c r="M785" s="11">
        <f t="shared" si="278"/>
        <v>209000</v>
      </c>
      <c r="N785" s="11">
        <f t="shared" si="278"/>
        <v>0</v>
      </c>
      <c r="O785" s="11">
        <f>SUBTOTAL(9,O786:O808)</f>
        <v>209000</v>
      </c>
    </row>
    <row r="786" spans="1:15">
      <c r="A786" s="50">
        <f t="shared" si="276"/>
        <v>2</v>
      </c>
      <c r="B786" s="147"/>
      <c r="C786" s="146" t="s">
        <v>126</v>
      </c>
      <c r="D786" s="56"/>
      <c r="E786" s="11">
        <f>SUBTOTAL(9,E787:E797)</f>
        <v>145480</v>
      </c>
      <c r="F786" s="11">
        <f>SUBTOTAL(9,F787:F797)</f>
        <v>159539</v>
      </c>
      <c r="G786" s="11">
        <f>SUBTOTAL(9,G787:G797)</f>
        <v>134600</v>
      </c>
      <c r="H786" s="11">
        <f>SUBTOTAL(9,H787:H797)</f>
        <v>134600</v>
      </c>
      <c r="I786" s="11">
        <f t="shared" ref="I786:N786" si="279">SUBTOTAL(9,I787:I797)</f>
        <v>0</v>
      </c>
      <c r="J786" s="11">
        <f t="shared" si="279"/>
        <v>134600</v>
      </c>
      <c r="K786" s="11">
        <f t="shared" si="279"/>
        <v>134600</v>
      </c>
      <c r="L786" s="11">
        <f t="shared" si="279"/>
        <v>0</v>
      </c>
      <c r="M786" s="11">
        <f t="shared" si="279"/>
        <v>134600</v>
      </c>
      <c r="N786" s="11">
        <f t="shared" si="279"/>
        <v>0</v>
      </c>
      <c r="O786" s="11">
        <f>SUBTOTAL(9,O787:O797)</f>
        <v>134600</v>
      </c>
    </row>
    <row r="787" spans="1:15" ht="25.5">
      <c r="A787" s="50">
        <f t="shared" si="276"/>
        <v>2</v>
      </c>
      <c r="B787" s="148"/>
      <c r="C787" s="149" t="s">
        <v>127</v>
      </c>
      <c r="D787" s="58" t="s">
        <v>2</v>
      </c>
      <c r="E787" s="11">
        <f>SUBTOTAL(9,E788:E789)</f>
        <v>86783</v>
      </c>
      <c r="F787" s="11">
        <f>SUBTOTAL(9,F788:F789)</f>
        <v>89657</v>
      </c>
      <c r="G787" s="11">
        <f>SUBTOTAL(9,G788:G789)</f>
        <v>104600</v>
      </c>
      <c r="H787" s="11">
        <f>SUBTOTAL(9,H788:H789)</f>
        <v>104600</v>
      </c>
      <c r="I787" s="11">
        <f t="shared" ref="I787:N787" si="280">SUBTOTAL(9,I788:I789)</f>
        <v>0</v>
      </c>
      <c r="J787" s="11">
        <f t="shared" si="280"/>
        <v>104600</v>
      </c>
      <c r="K787" s="11">
        <f t="shared" si="280"/>
        <v>104600</v>
      </c>
      <c r="L787" s="11">
        <f t="shared" si="280"/>
        <v>0</v>
      </c>
      <c r="M787" s="11">
        <f t="shared" si="280"/>
        <v>104600</v>
      </c>
      <c r="N787" s="11">
        <f t="shared" si="280"/>
        <v>0</v>
      </c>
      <c r="O787" s="11">
        <f>SUBTOTAL(9,O788:O789)</f>
        <v>104600</v>
      </c>
    </row>
    <row r="788" spans="1:15" ht="25.5">
      <c r="A788" s="50">
        <f t="shared" si="276"/>
        <v>2</v>
      </c>
      <c r="B788" s="148"/>
      <c r="C788" s="149" t="s">
        <v>303</v>
      </c>
      <c r="D788" s="58" t="s">
        <v>302</v>
      </c>
      <c r="E788" s="51">
        <v>86783</v>
      </c>
      <c r="F788" s="51">
        <v>89657</v>
      </c>
      <c r="G788" s="51">
        <v>104600</v>
      </c>
      <c r="H788" s="51">
        <f>G788</f>
        <v>104600</v>
      </c>
      <c r="I788" s="51"/>
      <c r="J788" s="52">
        <f>H788+I788</f>
        <v>104600</v>
      </c>
      <c r="K788" s="51">
        <f>J788</f>
        <v>104600</v>
      </c>
      <c r="L788" s="51"/>
      <c r="M788" s="52">
        <f>K788+L788</f>
        <v>104600</v>
      </c>
      <c r="N788" s="51"/>
      <c r="O788" s="52">
        <f>M788+N788</f>
        <v>104600</v>
      </c>
    </row>
    <row r="789" spans="1:15" ht="25.5" hidden="1">
      <c r="A789" s="50">
        <f t="shared" si="276"/>
        <v>3</v>
      </c>
      <c r="B789" s="148"/>
      <c r="C789" s="149" t="s">
        <v>305</v>
      </c>
      <c r="D789" s="58" t="s">
        <v>304</v>
      </c>
      <c r="E789" s="51"/>
      <c r="F789" s="51"/>
      <c r="G789" s="51"/>
      <c r="H789" s="51"/>
      <c r="I789" s="51"/>
      <c r="J789" s="52">
        <f>H789+I789</f>
        <v>0</v>
      </c>
      <c r="K789" s="51"/>
      <c r="L789" s="51"/>
      <c r="M789" s="52">
        <f>K789+L789</f>
        <v>0</v>
      </c>
      <c r="N789" s="51"/>
      <c r="O789" s="52">
        <f>M789+N789</f>
        <v>0</v>
      </c>
    </row>
    <row r="790" spans="1:15">
      <c r="A790" s="50">
        <f t="shared" si="276"/>
        <v>2</v>
      </c>
      <c r="B790" s="150"/>
      <c r="C790" s="151" t="s">
        <v>128</v>
      </c>
      <c r="D790" s="59" t="s">
        <v>3</v>
      </c>
      <c r="E790" s="51">
        <v>36941</v>
      </c>
      <c r="F790" s="51">
        <v>47346</v>
      </c>
      <c r="G790" s="51">
        <v>8600</v>
      </c>
      <c r="H790" s="51">
        <f>G790</f>
        <v>8600</v>
      </c>
      <c r="I790" s="51"/>
      <c r="J790" s="52">
        <f>H790+I790</f>
        <v>8600</v>
      </c>
      <c r="K790" s="51">
        <f>J790</f>
        <v>8600</v>
      </c>
      <c r="L790" s="51"/>
      <c r="M790" s="52">
        <f>K790+L790</f>
        <v>8600</v>
      </c>
      <c r="N790" s="51"/>
      <c r="O790" s="52">
        <f>M790+N790</f>
        <v>8600</v>
      </c>
    </row>
    <row r="791" spans="1:15">
      <c r="A791" s="50">
        <f t="shared" si="276"/>
        <v>2</v>
      </c>
      <c r="B791" s="150"/>
      <c r="C791" s="152" t="s">
        <v>445</v>
      </c>
      <c r="D791" s="117" t="s">
        <v>446</v>
      </c>
      <c r="E791" s="11">
        <f>SUBTOTAL(9,E792:E796)</f>
        <v>21756</v>
      </c>
      <c r="F791" s="11">
        <f>SUBTOTAL(9,F792:F796)</f>
        <v>22536</v>
      </c>
      <c r="G791" s="11">
        <f>SUBTOTAL(9,G792:G796)</f>
        <v>21400</v>
      </c>
      <c r="H791" s="11">
        <f>SUBTOTAL(9,H792:H796)</f>
        <v>21400</v>
      </c>
      <c r="I791" s="11">
        <f t="shared" ref="I791:N791" si="281">SUBTOTAL(9,I792:I796)</f>
        <v>0</v>
      </c>
      <c r="J791" s="11">
        <f t="shared" si="281"/>
        <v>21400</v>
      </c>
      <c r="K791" s="11">
        <f t="shared" si="281"/>
        <v>21400</v>
      </c>
      <c r="L791" s="11">
        <f t="shared" si="281"/>
        <v>0</v>
      </c>
      <c r="M791" s="11">
        <f t="shared" si="281"/>
        <v>21400</v>
      </c>
      <c r="N791" s="11">
        <f t="shared" si="281"/>
        <v>0</v>
      </c>
      <c r="O791" s="11">
        <f>SUBTOTAL(9,O792:O796)</f>
        <v>21400</v>
      </c>
    </row>
    <row r="792" spans="1:15" ht="25.5">
      <c r="A792" s="50">
        <f t="shared" si="276"/>
        <v>2</v>
      </c>
      <c r="B792" s="150"/>
      <c r="C792" s="149" t="s">
        <v>129</v>
      </c>
      <c r="D792" s="60" t="s">
        <v>37</v>
      </c>
      <c r="E792" s="51">
        <v>13927</v>
      </c>
      <c r="F792" s="51">
        <v>14269</v>
      </c>
      <c r="G792" s="51">
        <v>14400</v>
      </c>
      <c r="H792" s="51">
        <f>G792</f>
        <v>14400</v>
      </c>
      <c r="I792" s="51"/>
      <c r="J792" s="52">
        <f t="shared" ref="J792:J797" si="282">H792+I792</f>
        <v>14400</v>
      </c>
      <c r="K792" s="51">
        <f>J792</f>
        <v>14400</v>
      </c>
      <c r="L792" s="51"/>
      <c r="M792" s="52">
        <f t="shared" ref="M792:M797" si="283">K792+L792</f>
        <v>14400</v>
      </c>
      <c r="N792" s="51"/>
      <c r="O792" s="52">
        <f t="shared" ref="O792:O797" si="284">M792+N792</f>
        <v>14400</v>
      </c>
    </row>
    <row r="793" spans="1:15" ht="25.5" hidden="1">
      <c r="A793" s="50">
        <f t="shared" si="276"/>
        <v>3</v>
      </c>
      <c r="B793" s="150"/>
      <c r="C793" s="149" t="s">
        <v>130</v>
      </c>
      <c r="D793" s="60" t="s">
        <v>38</v>
      </c>
      <c r="E793" s="51"/>
      <c r="F793" s="51"/>
      <c r="G793" s="51"/>
      <c r="H793" s="51">
        <f>G793</f>
        <v>0</v>
      </c>
      <c r="I793" s="51"/>
      <c r="J793" s="52">
        <f t="shared" si="282"/>
        <v>0</v>
      </c>
      <c r="K793" s="51">
        <f t="shared" ref="K793:K794" si="285">J793</f>
        <v>0</v>
      </c>
      <c r="L793" s="51"/>
      <c r="M793" s="52">
        <f t="shared" si="283"/>
        <v>0</v>
      </c>
      <c r="N793" s="51"/>
      <c r="O793" s="52">
        <f t="shared" si="284"/>
        <v>0</v>
      </c>
    </row>
    <row r="794" spans="1:15">
      <c r="A794" s="50">
        <f t="shared" si="276"/>
        <v>2</v>
      </c>
      <c r="B794" s="150"/>
      <c r="C794" s="149" t="s">
        <v>131</v>
      </c>
      <c r="D794" s="60" t="s">
        <v>39</v>
      </c>
      <c r="E794" s="51">
        <v>5434</v>
      </c>
      <c r="F794" s="51">
        <v>5767</v>
      </c>
      <c r="G794" s="51">
        <v>5400</v>
      </c>
      <c r="H794" s="51">
        <v>5400</v>
      </c>
      <c r="I794" s="51"/>
      <c r="J794" s="52">
        <f t="shared" si="282"/>
        <v>5400</v>
      </c>
      <c r="K794" s="51">
        <f t="shared" si="285"/>
        <v>5400</v>
      </c>
      <c r="L794" s="51"/>
      <c r="M794" s="52">
        <f t="shared" si="283"/>
        <v>5400</v>
      </c>
      <c r="N794" s="51"/>
      <c r="O794" s="52">
        <f t="shared" si="284"/>
        <v>5400</v>
      </c>
    </row>
    <row r="795" spans="1:15">
      <c r="A795" s="50">
        <f t="shared" si="276"/>
        <v>2</v>
      </c>
      <c r="B795" s="150"/>
      <c r="C795" s="149" t="s">
        <v>132</v>
      </c>
      <c r="D795" s="60" t="s">
        <v>40</v>
      </c>
      <c r="E795" s="51">
        <v>2395</v>
      </c>
      <c r="F795" s="51">
        <v>2500</v>
      </c>
      <c r="G795" s="51">
        <v>1600</v>
      </c>
      <c r="H795" s="51">
        <v>1600</v>
      </c>
      <c r="I795" s="51"/>
      <c r="J795" s="52">
        <f t="shared" si="282"/>
        <v>1600</v>
      </c>
      <c r="K795" s="51">
        <v>1600</v>
      </c>
      <c r="L795" s="51"/>
      <c r="M795" s="52">
        <f t="shared" si="283"/>
        <v>1600</v>
      </c>
      <c r="N795" s="51"/>
      <c r="O795" s="52">
        <f t="shared" si="284"/>
        <v>1600</v>
      </c>
    </row>
    <row r="796" spans="1:15" s="57" customFormat="1" ht="25.5" hidden="1">
      <c r="A796" s="50">
        <f t="shared" si="276"/>
        <v>3</v>
      </c>
      <c r="B796" s="150"/>
      <c r="C796" s="149" t="s">
        <v>133</v>
      </c>
      <c r="D796" s="60" t="s">
        <v>41</v>
      </c>
      <c r="E796" s="51"/>
      <c r="F796" s="51"/>
      <c r="G796" s="51"/>
      <c r="H796" s="51"/>
      <c r="I796" s="51"/>
      <c r="J796" s="52">
        <f t="shared" si="282"/>
        <v>0</v>
      </c>
      <c r="K796" s="51"/>
      <c r="L796" s="51"/>
      <c r="M796" s="52">
        <f t="shared" si="283"/>
        <v>0</v>
      </c>
      <c r="N796" s="51"/>
      <c r="O796" s="52">
        <f t="shared" si="284"/>
        <v>0</v>
      </c>
    </row>
    <row r="797" spans="1:15" s="57" customFormat="1" hidden="1">
      <c r="A797" s="50">
        <f t="shared" si="276"/>
        <v>3</v>
      </c>
      <c r="B797" s="150"/>
      <c r="C797" s="149" t="s">
        <v>447</v>
      </c>
      <c r="D797" s="60" t="s">
        <v>4</v>
      </c>
      <c r="E797" s="51"/>
      <c r="F797" s="51"/>
      <c r="G797" s="51"/>
      <c r="H797" s="51"/>
      <c r="I797" s="51"/>
      <c r="J797" s="52">
        <f t="shared" si="282"/>
        <v>0</v>
      </c>
      <c r="K797" s="51"/>
      <c r="L797" s="51"/>
      <c r="M797" s="52">
        <f t="shared" si="283"/>
        <v>0</v>
      </c>
      <c r="N797" s="51"/>
      <c r="O797" s="52">
        <f t="shared" si="284"/>
        <v>0</v>
      </c>
    </row>
    <row r="798" spans="1:15" s="57" customFormat="1">
      <c r="A798" s="50">
        <f t="shared" si="276"/>
        <v>2</v>
      </c>
      <c r="B798" s="147"/>
      <c r="C798" s="146" t="s">
        <v>134</v>
      </c>
      <c r="D798" s="56"/>
      <c r="E798" s="11">
        <f>SUBTOTAL(9,E799:E802)</f>
        <v>77566</v>
      </c>
      <c r="F798" s="11">
        <f>SUBTOTAL(9,F799:F802)</f>
        <v>84771</v>
      </c>
      <c r="G798" s="11">
        <f>SUBTOTAL(9,G799:G802)</f>
        <v>74400</v>
      </c>
      <c r="H798" s="11">
        <f>SUBTOTAL(9,H799:H802)</f>
        <v>74400</v>
      </c>
      <c r="I798" s="11">
        <f t="shared" ref="I798:N798" si="286">SUBTOTAL(9,I799:I802)</f>
        <v>0</v>
      </c>
      <c r="J798" s="11">
        <f t="shared" si="286"/>
        <v>74400</v>
      </c>
      <c r="K798" s="11">
        <f t="shared" si="286"/>
        <v>74400</v>
      </c>
      <c r="L798" s="11">
        <f t="shared" si="286"/>
        <v>0</v>
      </c>
      <c r="M798" s="11">
        <f t="shared" si="286"/>
        <v>74400</v>
      </c>
      <c r="N798" s="11">
        <f t="shared" si="286"/>
        <v>0</v>
      </c>
      <c r="O798" s="11">
        <f>SUBTOTAL(9,O799:O802)</f>
        <v>74400</v>
      </c>
    </row>
    <row r="799" spans="1:15" s="57" customFormat="1">
      <c r="A799" s="50">
        <f t="shared" si="276"/>
        <v>2</v>
      </c>
      <c r="B799" s="150"/>
      <c r="C799" s="151" t="s">
        <v>135</v>
      </c>
      <c r="D799" s="59" t="s">
        <v>5</v>
      </c>
      <c r="E799" s="51">
        <v>77566</v>
      </c>
      <c r="F799" s="51">
        <v>84771</v>
      </c>
      <c r="G799" s="51">
        <v>74400</v>
      </c>
      <c r="H799" s="51">
        <f>G799</f>
        <v>74400</v>
      </c>
      <c r="I799" s="51"/>
      <c r="J799" s="52">
        <f>H799+I799</f>
        <v>74400</v>
      </c>
      <c r="K799" s="51">
        <f>J799</f>
        <v>74400</v>
      </c>
      <c r="L799" s="51"/>
      <c r="M799" s="52">
        <f>K799+L799</f>
        <v>74400</v>
      </c>
      <c r="N799" s="51"/>
      <c r="O799" s="52">
        <f>M799+N799</f>
        <v>74400</v>
      </c>
    </row>
    <row r="800" spans="1:15" s="57" customFormat="1" hidden="1">
      <c r="A800" s="50">
        <f t="shared" si="276"/>
        <v>3</v>
      </c>
      <c r="B800" s="153"/>
      <c r="C800" s="154" t="s">
        <v>448</v>
      </c>
      <c r="D800" s="118" t="s">
        <v>173</v>
      </c>
      <c r="E800" s="51"/>
      <c r="F800" s="51"/>
      <c r="G800" s="51"/>
      <c r="H800" s="51"/>
      <c r="I800" s="51"/>
      <c r="J800" s="52">
        <f>H800+I800</f>
        <v>0</v>
      </c>
      <c r="K800" s="51"/>
      <c r="L800" s="51"/>
      <c r="M800" s="52">
        <f>K800+L800</f>
        <v>0</v>
      </c>
      <c r="N800" s="51"/>
      <c r="O800" s="52">
        <f>M800+N800</f>
        <v>0</v>
      </c>
    </row>
    <row r="801" spans="1:15" s="57" customFormat="1" hidden="1">
      <c r="A801" s="50">
        <f t="shared" si="276"/>
        <v>3</v>
      </c>
      <c r="B801" s="153"/>
      <c r="C801" s="155" t="s">
        <v>557</v>
      </c>
      <c r="D801" s="137" t="s">
        <v>8</v>
      </c>
      <c r="E801" s="51"/>
      <c r="F801" s="51"/>
      <c r="G801" s="51"/>
      <c r="H801" s="51"/>
      <c r="I801" s="51"/>
      <c r="J801" s="52">
        <f>H801+I801</f>
        <v>0</v>
      </c>
      <c r="K801" s="51"/>
      <c r="L801" s="51"/>
      <c r="M801" s="52">
        <f>K801+L801</f>
        <v>0</v>
      </c>
      <c r="N801" s="51"/>
      <c r="O801" s="52">
        <f>M801+N801</f>
        <v>0</v>
      </c>
    </row>
    <row r="802" spans="1:15" s="57" customFormat="1" ht="25.5" hidden="1">
      <c r="A802" s="50">
        <f t="shared" si="276"/>
        <v>3</v>
      </c>
      <c r="B802" s="153"/>
      <c r="C802" s="155" t="s">
        <v>139</v>
      </c>
      <c r="D802" s="136" t="s">
        <v>10</v>
      </c>
      <c r="E802" s="51"/>
      <c r="F802" s="51"/>
      <c r="G802" s="51"/>
      <c r="H802" s="51"/>
      <c r="I802" s="51"/>
      <c r="J802" s="52">
        <f>H802+I802</f>
        <v>0</v>
      </c>
      <c r="K802" s="51"/>
      <c r="L802" s="51"/>
      <c r="M802" s="52">
        <f>K802+L802</f>
        <v>0</v>
      </c>
      <c r="N802" s="51"/>
      <c r="O802" s="52">
        <f>M802+N802</f>
        <v>0</v>
      </c>
    </row>
    <row r="803" spans="1:15" s="57" customFormat="1">
      <c r="A803" s="50">
        <f t="shared" si="276"/>
        <v>2</v>
      </c>
      <c r="B803" s="156"/>
      <c r="C803" s="157" t="s">
        <v>140</v>
      </c>
      <c r="D803" s="136"/>
      <c r="E803" s="11">
        <f>SUBTOTAL(9,E804:E808)</f>
        <v>7799</v>
      </c>
      <c r="F803" s="11">
        <f>SUBTOTAL(9,F804:F808)</f>
        <v>0</v>
      </c>
      <c r="G803" s="11">
        <f>SUBTOTAL(9,G804:G808)</f>
        <v>0</v>
      </c>
      <c r="H803" s="11">
        <f>SUBTOTAL(9,H804:H808)</f>
        <v>0</v>
      </c>
      <c r="I803" s="11">
        <f t="shared" ref="I803:N803" si="287">SUBTOTAL(9,I804:I808)</f>
        <v>0</v>
      </c>
      <c r="J803" s="11">
        <f t="shared" si="287"/>
        <v>0</v>
      </c>
      <c r="K803" s="11">
        <f t="shared" si="287"/>
        <v>0</v>
      </c>
      <c r="L803" s="11">
        <f t="shared" si="287"/>
        <v>0</v>
      </c>
      <c r="M803" s="11">
        <f t="shared" si="287"/>
        <v>0</v>
      </c>
      <c r="N803" s="11">
        <f t="shared" si="287"/>
        <v>0</v>
      </c>
      <c r="O803" s="11">
        <f>SUBTOTAL(9,O804:O808)</f>
        <v>0</v>
      </c>
    </row>
    <row r="804" spans="1:15" s="57" customFormat="1" hidden="1">
      <c r="A804" s="50">
        <f t="shared" si="276"/>
        <v>3</v>
      </c>
      <c r="B804" s="153"/>
      <c r="C804" s="155" t="s">
        <v>141</v>
      </c>
      <c r="D804" s="137" t="s">
        <v>71</v>
      </c>
      <c r="E804" s="51"/>
      <c r="F804" s="51"/>
      <c r="G804" s="51"/>
      <c r="H804" s="51"/>
      <c r="I804" s="51"/>
      <c r="J804" s="52">
        <f>H804+I804</f>
        <v>0</v>
      </c>
      <c r="K804" s="51"/>
      <c r="L804" s="51"/>
      <c r="M804" s="52">
        <f>K804+L804</f>
        <v>0</v>
      </c>
      <c r="N804" s="51"/>
      <c r="O804" s="52">
        <f>M804+N804</f>
        <v>0</v>
      </c>
    </row>
    <row r="805" spans="1:15" s="57" customFormat="1">
      <c r="A805" s="50">
        <f t="shared" si="276"/>
        <v>2</v>
      </c>
      <c r="B805" s="153"/>
      <c r="C805" s="155" t="s">
        <v>142</v>
      </c>
      <c r="D805" s="137" t="s">
        <v>73</v>
      </c>
      <c r="E805" s="51">
        <v>7799</v>
      </c>
      <c r="F805" s="51"/>
      <c r="G805" s="51"/>
      <c r="H805" s="51"/>
      <c r="I805" s="51"/>
      <c r="J805" s="52">
        <f>H805+I805</f>
        <v>0</v>
      </c>
      <c r="K805" s="51"/>
      <c r="L805" s="51"/>
      <c r="M805" s="52">
        <f>K805+L805</f>
        <v>0</v>
      </c>
      <c r="N805" s="51"/>
      <c r="O805" s="52">
        <f>M805+N805</f>
        <v>0</v>
      </c>
    </row>
    <row r="806" spans="1:15" s="57" customFormat="1" hidden="1">
      <c r="A806" s="50">
        <f t="shared" si="276"/>
        <v>3</v>
      </c>
      <c r="B806" s="153"/>
      <c r="C806" s="155" t="s">
        <v>143</v>
      </c>
      <c r="D806" s="137" t="s">
        <v>75</v>
      </c>
      <c r="E806" s="51"/>
      <c r="F806" s="51"/>
      <c r="G806" s="51"/>
      <c r="H806" s="51"/>
      <c r="I806" s="51"/>
      <c r="J806" s="52">
        <f>H806+I806</f>
        <v>0</v>
      </c>
      <c r="K806" s="51"/>
      <c r="L806" s="51"/>
      <c r="M806" s="52">
        <f>K806+L806</f>
        <v>0</v>
      </c>
      <c r="N806" s="51"/>
      <c r="O806" s="52">
        <f>M806+N806</f>
        <v>0</v>
      </c>
    </row>
    <row r="807" spans="1:15" s="57" customFormat="1" hidden="1">
      <c r="A807" s="50">
        <f t="shared" si="276"/>
        <v>3</v>
      </c>
      <c r="B807" s="153"/>
      <c r="C807" s="155" t="s">
        <v>144</v>
      </c>
      <c r="D807" s="137" t="s">
        <v>77</v>
      </c>
      <c r="E807" s="51"/>
      <c r="F807" s="51"/>
      <c r="G807" s="51"/>
      <c r="H807" s="51"/>
      <c r="I807" s="51"/>
      <c r="J807" s="52">
        <f>H807+I807</f>
        <v>0</v>
      </c>
      <c r="K807" s="51"/>
      <c r="L807" s="51"/>
      <c r="M807" s="52">
        <f>K807+L807</f>
        <v>0</v>
      </c>
      <c r="N807" s="51"/>
      <c r="O807" s="52">
        <f>M807+N807</f>
        <v>0</v>
      </c>
    </row>
    <row r="808" spans="1:15" s="57" customFormat="1" hidden="1">
      <c r="A808" s="50">
        <f t="shared" si="276"/>
        <v>3</v>
      </c>
      <c r="B808" s="153"/>
      <c r="C808" s="155" t="s">
        <v>145</v>
      </c>
      <c r="D808" s="137" t="s">
        <v>28</v>
      </c>
      <c r="E808" s="51"/>
      <c r="F808" s="51"/>
      <c r="G808" s="51"/>
      <c r="H808" s="51"/>
      <c r="I808" s="51"/>
      <c r="J808" s="52">
        <f>H808+I808</f>
        <v>0</v>
      </c>
      <c r="K808" s="51"/>
      <c r="L808" s="51"/>
      <c r="M808" s="52">
        <f>K808+L808</f>
        <v>0</v>
      </c>
      <c r="N808" s="51"/>
      <c r="O808" s="52">
        <f>M808+N808</f>
        <v>0</v>
      </c>
    </row>
    <row r="809" spans="1:15" s="57" customFormat="1" hidden="1">
      <c r="A809" s="50">
        <f t="shared" si="276"/>
        <v>3</v>
      </c>
      <c r="B809" s="145" t="s">
        <v>146</v>
      </c>
      <c r="C809" s="157" t="s">
        <v>147</v>
      </c>
      <c r="D809" s="56"/>
      <c r="E809" s="11">
        <f>SUBTOTAL(9,E810:E839)</f>
        <v>0</v>
      </c>
      <c r="F809" s="11">
        <f>SUBTOTAL(9,F810:F839)</f>
        <v>0</v>
      </c>
      <c r="G809" s="11">
        <f>SUBTOTAL(9,G810:G839)</f>
        <v>0</v>
      </c>
      <c r="H809" s="11">
        <f>SUBTOTAL(9,H810:H839)</f>
        <v>0</v>
      </c>
      <c r="I809" s="11">
        <f t="shared" ref="I809:N809" si="288">SUBTOTAL(9,I810:I839)</f>
        <v>0</v>
      </c>
      <c r="J809" s="11">
        <f t="shared" si="288"/>
        <v>0</v>
      </c>
      <c r="K809" s="11">
        <f t="shared" si="288"/>
        <v>0</v>
      </c>
      <c r="L809" s="11">
        <f t="shared" si="288"/>
        <v>0</v>
      </c>
      <c r="M809" s="11">
        <f t="shared" si="288"/>
        <v>0</v>
      </c>
      <c r="N809" s="11">
        <f t="shared" si="288"/>
        <v>0</v>
      </c>
      <c r="O809" s="11">
        <f>SUBTOTAL(9,O810:O839)</f>
        <v>0</v>
      </c>
    </row>
    <row r="810" spans="1:15" s="57" customFormat="1" hidden="1">
      <c r="A810" s="50">
        <f t="shared" si="276"/>
        <v>3</v>
      </c>
      <c r="B810" s="156"/>
      <c r="C810" s="158" t="s">
        <v>26</v>
      </c>
      <c r="D810" s="56"/>
      <c r="E810" s="11">
        <f>SUBTOTAL(9,E811:E830)</f>
        <v>0</v>
      </c>
      <c r="F810" s="11">
        <f t="shared" ref="F810:O810" si="289">SUBTOTAL(9,F811:F830)</f>
        <v>0</v>
      </c>
      <c r="G810" s="11">
        <f t="shared" si="289"/>
        <v>0</v>
      </c>
      <c r="H810" s="11">
        <f t="shared" si="289"/>
        <v>0</v>
      </c>
      <c r="I810" s="11">
        <f t="shared" si="289"/>
        <v>0</v>
      </c>
      <c r="J810" s="11">
        <f t="shared" si="289"/>
        <v>0</v>
      </c>
      <c r="K810" s="11">
        <f t="shared" si="289"/>
        <v>0</v>
      </c>
      <c r="L810" s="11">
        <f t="shared" si="289"/>
        <v>0</v>
      </c>
      <c r="M810" s="11">
        <f t="shared" si="289"/>
        <v>0</v>
      </c>
      <c r="N810" s="11">
        <f t="shared" si="289"/>
        <v>0</v>
      </c>
      <c r="O810" s="11">
        <f t="shared" si="289"/>
        <v>0</v>
      </c>
    </row>
    <row r="811" spans="1:15" s="57" customFormat="1" hidden="1">
      <c r="A811" s="50">
        <f t="shared" si="276"/>
        <v>3</v>
      </c>
      <c r="B811" s="150"/>
      <c r="C811" s="161" t="s">
        <v>770</v>
      </c>
      <c r="D811" s="56"/>
      <c r="E811" s="11">
        <f>SUBTOTAL(9,E812:E822)</f>
        <v>0</v>
      </c>
      <c r="F811" s="11">
        <f t="shared" ref="F811:O811" si="290">SUBTOTAL(9,F812:F822)</f>
        <v>0</v>
      </c>
      <c r="G811" s="11">
        <f t="shared" si="290"/>
        <v>0</v>
      </c>
      <c r="H811" s="11">
        <f t="shared" si="290"/>
        <v>0</v>
      </c>
      <c r="I811" s="11">
        <f t="shared" si="290"/>
        <v>0</v>
      </c>
      <c r="J811" s="11">
        <f t="shared" si="290"/>
        <v>0</v>
      </c>
      <c r="K811" s="11">
        <f t="shared" si="290"/>
        <v>0</v>
      </c>
      <c r="L811" s="11">
        <f t="shared" si="290"/>
        <v>0</v>
      </c>
      <c r="M811" s="11">
        <f t="shared" si="290"/>
        <v>0</v>
      </c>
      <c r="N811" s="11">
        <f t="shared" si="290"/>
        <v>0</v>
      </c>
      <c r="O811" s="11">
        <f t="shared" si="290"/>
        <v>0</v>
      </c>
    </row>
    <row r="812" spans="1:15" s="57" customFormat="1" ht="25.5" hidden="1">
      <c r="A812" s="50">
        <f t="shared" si="276"/>
        <v>3</v>
      </c>
      <c r="B812" s="150"/>
      <c r="C812" s="160" t="s">
        <v>771</v>
      </c>
      <c r="D812" s="58" t="s">
        <v>2</v>
      </c>
      <c r="E812" s="11">
        <f>SUBTOTAL(9,E813:E814)</f>
        <v>0</v>
      </c>
      <c r="F812" s="11">
        <f t="shared" ref="F812:O812" si="291">SUBTOTAL(9,F813:F814)</f>
        <v>0</v>
      </c>
      <c r="G812" s="11">
        <f t="shared" si="291"/>
        <v>0</v>
      </c>
      <c r="H812" s="11">
        <f t="shared" si="291"/>
        <v>0</v>
      </c>
      <c r="I812" s="11">
        <f t="shared" si="291"/>
        <v>0</v>
      </c>
      <c r="J812" s="11">
        <f t="shared" si="291"/>
        <v>0</v>
      </c>
      <c r="K812" s="11">
        <f t="shared" si="291"/>
        <v>0</v>
      </c>
      <c r="L812" s="11">
        <f t="shared" si="291"/>
        <v>0</v>
      </c>
      <c r="M812" s="11">
        <f t="shared" si="291"/>
        <v>0</v>
      </c>
      <c r="N812" s="11">
        <f t="shared" si="291"/>
        <v>0</v>
      </c>
      <c r="O812" s="11">
        <f t="shared" si="291"/>
        <v>0</v>
      </c>
    </row>
    <row r="813" spans="1:15" s="57" customFormat="1" ht="25.5" hidden="1">
      <c r="A813" s="50">
        <f t="shared" si="276"/>
        <v>3</v>
      </c>
      <c r="B813" s="150"/>
      <c r="C813" s="260" t="s">
        <v>772</v>
      </c>
      <c r="D813" s="58" t="s">
        <v>302</v>
      </c>
      <c r="E813" s="51"/>
      <c r="F813" s="51"/>
      <c r="G813" s="51"/>
      <c r="H813" s="51"/>
      <c r="I813" s="51"/>
      <c r="J813" s="52">
        <f>H813+I813</f>
        <v>0</v>
      </c>
      <c r="K813" s="51"/>
      <c r="L813" s="51"/>
      <c r="M813" s="52">
        <f>K813+L813</f>
        <v>0</v>
      </c>
      <c r="N813" s="51"/>
      <c r="O813" s="52">
        <f>M813+N813</f>
        <v>0</v>
      </c>
    </row>
    <row r="814" spans="1:15" s="57" customFormat="1" ht="25.5" hidden="1">
      <c r="A814" s="50">
        <f t="shared" si="276"/>
        <v>3</v>
      </c>
      <c r="B814" s="150"/>
      <c r="C814" s="260" t="s">
        <v>773</v>
      </c>
      <c r="D814" s="58" t="s">
        <v>304</v>
      </c>
      <c r="E814" s="51"/>
      <c r="F814" s="51"/>
      <c r="G814" s="51"/>
      <c r="H814" s="51"/>
      <c r="I814" s="51"/>
      <c r="J814" s="52">
        <f>H814+I814</f>
        <v>0</v>
      </c>
      <c r="K814" s="51"/>
      <c r="L814" s="51"/>
      <c r="M814" s="52">
        <f>K814+L814</f>
        <v>0</v>
      </c>
      <c r="N814" s="51"/>
      <c r="O814" s="52">
        <f>M814+N814</f>
        <v>0</v>
      </c>
    </row>
    <row r="815" spans="1:15" s="57" customFormat="1" hidden="1">
      <c r="A815" s="50">
        <f t="shared" si="276"/>
        <v>3</v>
      </c>
      <c r="B815" s="150"/>
      <c r="C815" s="258" t="s">
        <v>42</v>
      </c>
      <c r="D815" s="59" t="s">
        <v>3</v>
      </c>
      <c r="E815" s="51"/>
      <c r="F815" s="51"/>
      <c r="G815" s="51"/>
      <c r="H815" s="51"/>
      <c r="I815" s="51"/>
      <c r="J815" s="52">
        <f>H815+I815</f>
        <v>0</v>
      </c>
      <c r="K815" s="51"/>
      <c r="L815" s="51"/>
      <c r="M815" s="52">
        <f>K815+L815</f>
        <v>0</v>
      </c>
      <c r="N815" s="51"/>
      <c r="O815" s="52">
        <f>M815+N815</f>
        <v>0</v>
      </c>
    </row>
    <row r="816" spans="1:15" s="57" customFormat="1" hidden="1">
      <c r="A816" s="50">
        <f t="shared" si="276"/>
        <v>3</v>
      </c>
      <c r="B816" s="150"/>
      <c r="C816" s="259" t="s">
        <v>449</v>
      </c>
      <c r="D816" s="117" t="s">
        <v>446</v>
      </c>
      <c r="E816" s="11">
        <f>SUBTOTAL(9,E817:E821)</f>
        <v>0</v>
      </c>
      <c r="F816" s="11">
        <f>SUBTOTAL(9,F817:F821)</f>
        <v>0</v>
      </c>
      <c r="G816" s="11">
        <f>SUBTOTAL(9,G817:G821)</f>
        <v>0</v>
      </c>
      <c r="H816" s="11">
        <f>SUBTOTAL(9,H817:H821)</f>
        <v>0</v>
      </c>
      <c r="I816" s="11">
        <f t="shared" ref="I816:N816" si="292">SUBTOTAL(9,I817:I821)</f>
        <v>0</v>
      </c>
      <c r="J816" s="11">
        <f t="shared" si="292"/>
        <v>0</v>
      </c>
      <c r="K816" s="11">
        <f t="shared" si="292"/>
        <v>0</v>
      </c>
      <c r="L816" s="11">
        <f t="shared" si="292"/>
        <v>0</v>
      </c>
      <c r="M816" s="11">
        <f t="shared" si="292"/>
        <v>0</v>
      </c>
      <c r="N816" s="11">
        <f t="shared" si="292"/>
        <v>0</v>
      </c>
      <c r="O816" s="11">
        <f>SUBTOTAL(9,O817:O821)</f>
        <v>0</v>
      </c>
    </row>
    <row r="817" spans="1:15" s="57" customFormat="1" ht="25.5" hidden="1">
      <c r="A817" s="50">
        <f t="shared" si="276"/>
        <v>3</v>
      </c>
      <c r="B817" s="150"/>
      <c r="C817" s="260" t="s">
        <v>153</v>
      </c>
      <c r="D817" s="60" t="s">
        <v>37</v>
      </c>
      <c r="E817" s="51"/>
      <c r="F817" s="51"/>
      <c r="G817" s="51"/>
      <c r="H817" s="51"/>
      <c r="I817" s="51"/>
      <c r="J817" s="52">
        <f t="shared" ref="J817:J830" si="293">H817+I817</f>
        <v>0</v>
      </c>
      <c r="K817" s="51"/>
      <c r="L817" s="51"/>
      <c r="M817" s="52">
        <f t="shared" ref="M817:M830" si="294">K817+L817</f>
        <v>0</v>
      </c>
      <c r="N817" s="51"/>
      <c r="O817" s="52">
        <f t="shared" ref="O817:O830" si="295">M817+N817</f>
        <v>0</v>
      </c>
    </row>
    <row r="818" spans="1:15" s="57" customFormat="1" ht="25.5" hidden="1">
      <c r="A818" s="50">
        <f t="shared" si="276"/>
        <v>3</v>
      </c>
      <c r="B818" s="150"/>
      <c r="C818" s="260" t="s">
        <v>154</v>
      </c>
      <c r="D818" s="60" t="s">
        <v>38</v>
      </c>
      <c r="E818" s="51"/>
      <c r="F818" s="51"/>
      <c r="G818" s="51"/>
      <c r="H818" s="51"/>
      <c r="I818" s="51"/>
      <c r="J818" s="52">
        <f t="shared" si="293"/>
        <v>0</v>
      </c>
      <c r="K818" s="51"/>
      <c r="L818" s="51"/>
      <c r="M818" s="52">
        <f t="shared" si="294"/>
        <v>0</v>
      </c>
      <c r="N818" s="51"/>
      <c r="O818" s="52">
        <f t="shared" si="295"/>
        <v>0</v>
      </c>
    </row>
    <row r="819" spans="1:15" s="57" customFormat="1" hidden="1">
      <c r="A819" s="50">
        <f t="shared" si="276"/>
        <v>3</v>
      </c>
      <c r="B819" s="150"/>
      <c r="C819" s="260" t="s">
        <v>155</v>
      </c>
      <c r="D819" s="60" t="s">
        <v>39</v>
      </c>
      <c r="E819" s="51"/>
      <c r="F819" s="51"/>
      <c r="G819" s="51"/>
      <c r="H819" s="51"/>
      <c r="I819" s="51"/>
      <c r="J819" s="52">
        <f t="shared" si="293"/>
        <v>0</v>
      </c>
      <c r="K819" s="51"/>
      <c r="L819" s="51"/>
      <c r="M819" s="52">
        <f t="shared" si="294"/>
        <v>0</v>
      </c>
      <c r="N819" s="51"/>
      <c r="O819" s="52">
        <f t="shared" si="295"/>
        <v>0</v>
      </c>
    </row>
    <row r="820" spans="1:15" s="57" customFormat="1" ht="25.5" hidden="1">
      <c r="A820" s="50">
        <f t="shared" si="276"/>
        <v>3</v>
      </c>
      <c r="B820" s="150"/>
      <c r="C820" s="260" t="s">
        <v>156</v>
      </c>
      <c r="D820" s="60" t="s">
        <v>40</v>
      </c>
      <c r="E820" s="51"/>
      <c r="F820" s="51"/>
      <c r="G820" s="51"/>
      <c r="H820" s="51"/>
      <c r="I820" s="51"/>
      <c r="J820" s="52">
        <f t="shared" si="293"/>
        <v>0</v>
      </c>
      <c r="K820" s="51"/>
      <c r="L820" s="51"/>
      <c r="M820" s="52">
        <f t="shared" si="294"/>
        <v>0</v>
      </c>
      <c r="N820" s="51"/>
      <c r="O820" s="52">
        <f t="shared" si="295"/>
        <v>0</v>
      </c>
    </row>
    <row r="821" spans="1:15" s="57" customFormat="1" ht="25.5" hidden="1">
      <c r="A821" s="50">
        <f t="shared" si="276"/>
        <v>3</v>
      </c>
      <c r="B821" s="150"/>
      <c r="C821" s="260" t="s">
        <v>157</v>
      </c>
      <c r="D821" s="60" t="s">
        <v>41</v>
      </c>
      <c r="E821" s="51"/>
      <c r="F821" s="51"/>
      <c r="G821" s="51"/>
      <c r="H821" s="51"/>
      <c r="I821" s="51"/>
      <c r="J821" s="52">
        <f t="shared" si="293"/>
        <v>0</v>
      </c>
      <c r="K821" s="51"/>
      <c r="L821" s="51"/>
      <c r="M821" s="52">
        <f t="shared" si="294"/>
        <v>0</v>
      </c>
      <c r="N821" s="51"/>
      <c r="O821" s="52">
        <f t="shared" si="295"/>
        <v>0</v>
      </c>
    </row>
    <row r="822" spans="1:15" s="57" customFormat="1" hidden="1">
      <c r="A822" s="50">
        <f t="shared" si="276"/>
        <v>3</v>
      </c>
      <c r="B822" s="150"/>
      <c r="C822" s="160" t="s">
        <v>158</v>
      </c>
      <c r="D822" s="60" t="s">
        <v>4</v>
      </c>
      <c r="E822" s="51"/>
      <c r="F822" s="51"/>
      <c r="G822" s="51"/>
      <c r="H822" s="51"/>
      <c r="I822" s="51"/>
      <c r="J822" s="52">
        <f t="shared" si="293"/>
        <v>0</v>
      </c>
      <c r="K822" s="51"/>
      <c r="L822" s="51"/>
      <c r="M822" s="52">
        <f t="shared" si="294"/>
        <v>0</v>
      </c>
      <c r="N822" s="51"/>
      <c r="O822" s="52">
        <f t="shared" si="295"/>
        <v>0</v>
      </c>
    </row>
    <row r="823" spans="1:15" s="57" customFormat="1" hidden="1">
      <c r="A823" s="50">
        <f t="shared" si="276"/>
        <v>3</v>
      </c>
      <c r="B823" s="150"/>
      <c r="C823" s="159" t="s">
        <v>19</v>
      </c>
      <c r="D823" s="59" t="s">
        <v>5</v>
      </c>
      <c r="E823" s="51"/>
      <c r="F823" s="51"/>
      <c r="G823" s="51"/>
      <c r="H823" s="51"/>
      <c r="I823" s="51"/>
      <c r="J823" s="52">
        <f t="shared" si="293"/>
        <v>0</v>
      </c>
      <c r="K823" s="51"/>
      <c r="L823" s="51"/>
      <c r="M823" s="52">
        <f t="shared" si="294"/>
        <v>0</v>
      </c>
      <c r="N823" s="51"/>
      <c r="O823" s="52">
        <f t="shared" si="295"/>
        <v>0</v>
      </c>
    </row>
    <row r="824" spans="1:15" s="57" customFormat="1" hidden="1">
      <c r="A824" s="50">
        <f t="shared" si="276"/>
        <v>3</v>
      </c>
      <c r="B824" s="150"/>
      <c r="C824" s="162" t="s">
        <v>450</v>
      </c>
      <c r="D824" s="118" t="s">
        <v>173</v>
      </c>
      <c r="E824" s="51"/>
      <c r="F824" s="51"/>
      <c r="G824" s="51"/>
      <c r="H824" s="51"/>
      <c r="I824" s="51"/>
      <c r="J824" s="52">
        <f t="shared" si="293"/>
        <v>0</v>
      </c>
      <c r="K824" s="51"/>
      <c r="L824" s="51"/>
      <c r="M824" s="52">
        <f t="shared" si="294"/>
        <v>0</v>
      </c>
      <c r="N824" s="51"/>
      <c r="O824" s="52">
        <f t="shared" si="295"/>
        <v>0</v>
      </c>
    </row>
    <row r="825" spans="1:15" s="57" customFormat="1" hidden="1">
      <c r="A825" s="50">
        <f t="shared" si="276"/>
        <v>3</v>
      </c>
      <c r="B825" s="153"/>
      <c r="C825" s="163" t="s">
        <v>29</v>
      </c>
      <c r="D825" s="136" t="s">
        <v>6</v>
      </c>
      <c r="E825" s="51"/>
      <c r="F825" s="51"/>
      <c r="G825" s="51"/>
      <c r="H825" s="51"/>
      <c r="I825" s="51"/>
      <c r="J825" s="52">
        <f t="shared" si="293"/>
        <v>0</v>
      </c>
      <c r="K825" s="51"/>
      <c r="L825" s="51"/>
      <c r="M825" s="52">
        <f t="shared" si="294"/>
        <v>0</v>
      </c>
      <c r="N825" s="51"/>
      <c r="O825" s="52">
        <f t="shared" si="295"/>
        <v>0</v>
      </c>
    </row>
    <row r="826" spans="1:15" s="57" customFormat="1" hidden="1">
      <c r="A826" s="50">
        <f t="shared" si="276"/>
        <v>3</v>
      </c>
      <c r="B826" s="153"/>
      <c r="C826" s="163" t="s">
        <v>21</v>
      </c>
      <c r="D826" s="137" t="s">
        <v>8</v>
      </c>
      <c r="E826" s="51"/>
      <c r="F826" s="51"/>
      <c r="G826" s="51"/>
      <c r="H826" s="51"/>
      <c r="I826" s="51"/>
      <c r="J826" s="52">
        <f>H826+I826</f>
        <v>0</v>
      </c>
      <c r="K826" s="51"/>
      <c r="L826" s="51"/>
      <c r="M826" s="52">
        <f>K826+L826</f>
        <v>0</v>
      </c>
      <c r="N826" s="51"/>
      <c r="O826" s="52">
        <f t="shared" si="295"/>
        <v>0</v>
      </c>
    </row>
    <row r="827" spans="1:15" s="57" customFormat="1" hidden="1">
      <c r="A827" s="50">
        <f t="shared" si="276"/>
        <v>3</v>
      </c>
      <c r="B827" s="153"/>
      <c r="C827" s="163" t="s">
        <v>526</v>
      </c>
      <c r="D827" s="137" t="s">
        <v>31</v>
      </c>
      <c r="E827" s="51"/>
      <c r="F827" s="51"/>
      <c r="G827" s="51"/>
      <c r="H827" s="51"/>
      <c r="I827" s="51"/>
      <c r="J827" s="52">
        <f t="shared" si="293"/>
        <v>0</v>
      </c>
      <c r="K827" s="51"/>
      <c r="L827" s="51"/>
      <c r="M827" s="52">
        <f t="shared" si="294"/>
        <v>0</v>
      </c>
      <c r="N827" s="51"/>
      <c r="O827" s="52">
        <f t="shared" si="295"/>
        <v>0</v>
      </c>
    </row>
    <row r="828" spans="1:15" s="57" customFormat="1" hidden="1">
      <c r="A828" s="50">
        <f t="shared" si="276"/>
        <v>3</v>
      </c>
      <c r="B828" s="153"/>
      <c r="C828" s="163" t="s">
        <v>558</v>
      </c>
      <c r="D828" s="137" t="s">
        <v>559</v>
      </c>
      <c r="E828" s="51"/>
      <c r="F828" s="51"/>
      <c r="G828" s="51"/>
      <c r="H828" s="51"/>
      <c r="I828" s="51"/>
      <c r="J828" s="52">
        <f t="shared" si="293"/>
        <v>0</v>
      </c>
      <c r="K828" s="51"/>
      <c r="L828" s="51"/>
      <c r="M828" s="52">
        <f t="shared" si="294"/>
        <v>0</v>
      </c>
      <c r="N828" s="51"/>
      <c r="O828" s="52">
        <f t="shared" si="295"/>
        <v>0</v>
      </c>
    </row>
    <row r="829" spans="1:15" s="57" customFormat="1" ht="25.5" hidden="1">
      <c r="A829" s="50">
        <f t="shared" si="276"/>
        <v>3</v>
      </c>
      <c r="B829" s="153"/>
      <c r="C829" s="163" t="s">
        <v>528</v>
      </c>
      <c r="D829" s="136" t="s">
        <v>9</v>
      </c>
      <c r="E829" s="51"/>
      <c r="F829" s="51"/>
      <c r="G829" s="51"/>
      <c r="H829" s="51"/>
      <c r="I829" s="51"/>
      <c r="J829" s="52">
        <f t="shared" si="293"/>
        <v>0</v>
      </c>
      <c r="K829" s="51"/>
      <c r="L829" s="51"/>
      <c r="M829" s="52">
        <f t="shared" si="294"/>
        <v>0</v>
      </c>
      <c r="N829" s="51"/>
      <c r="O829" s="52">
        <f t="shared" si="295"/>
        <v>0</v>
      </c>
    </row>
    <row r="830" spans="1:15" s="57" customFormat="1" ht="25.5" hidden="1">
      <c r="A830" s="50">
        <f t="shared" si="276"/>
        <v>3</v>
      </c>
      <c r="B830" s="153"/>
      <c r="C830" s="163" t="s">
        <v>30</v>
      </c>
      <c r="D830" s="136" t="s">
        <v>10</v>
      </c>
      <c r="E830" s="51"/>
      <c r="F830" s="51"/>
      <c r="G830" s="51"/>
      <c r="H830" s="51"/>
      <c r="I830" s="51"/>
      <c r="J830" s="52">
        <f t="shared" si="293"/>
        <v>0</v>
      </c>
      <c r="K830" s="51"/>
      <c r="L830" s="51"/>
      <c r="M830" s="52">
        <f t="shared" si="294"/>
        <v>0</v>
      </c>
      <c r="N830" s="51"/>
      <c r="O830" s="52">
        <f t="shared" si="295"/>
        <v>0</v>
      </c>
    </row>
    <row r="831" spans="1:15" s="57" customFormat="1" hidden="1">
      <c r="A831" s="50">
        <f t="shared" si="276"/>
        <v>3</v>
      </c>
      <c r="B831" s="153"/>
      <c r="C831" s="165" t="s">
        <v>451</v>
      </c>
      <c r="D831" s="138" t="s">
        <v>93</v>
      </c>
      <c r="E831" s="11">
        <f>SUBTOTAL(9,E832:E833)</f>
        <v>0</v>
      </c>
      <c r="F831" s="11">
        <f>SUBTOTAL(9,F832:F833)</f>
        <v>0</v>
      </c>
      <c r="G831" s="11">
        <f>SUBTOTAL(9,G832:G833)</f>
        <v>0</v>
      </c>
      <c r="H831" s="11">
        <f>SUBTOTAL(9,H832:H833)</f>
        <v>0</v>
      </c>
      <c r="I831" s="11">
        <f t="shared" ref="I831:N831" si="296">SUBTOTAL(9,I832:I833)</f>
        <v>0</v>
      </c>
      <c r="J831" s="11">
        <f t="shared" si="296"/>
        <v>0</v>
      </c>
      <c r="K831" s="11">
        <f t="shared" si="296"/>
        <v>0</v>
      </c>
      <c r="L831" s="11">
        <f t="shared" si="296"/>
        <v>0</v>
      </c>
      <c r="M831" s="11">
        <f t="shared" si="296"/>
        <v>0</v>
      </c>
      <c r="N831" s="11">
        <f t="shared" si="296"/>
        <v>0</v>
      </c>
      <c r="O831" s="11">
        <f>SUBTOTAL(9,O832:O833)</f>
        <v>0</v>
      </c>
    </row>
    <row r="832" spans="1:15" s="57" customFormat="1" hidden="1">
      <c r="A832" s="50">
        <f t="shared" si="276"/>
        <v>3</v>
      </c>
      <c r="B832" s="153"/>
      <c r="C832" s="166" t="s">
        <v>452</v>
      </c>
      <c r="D832" s="138" t="s">
        <v>453</v>
      </c>
      <c r="E832" s="51"/>
      <c r="F832" s="51"/>
      <c r="G832" s="51"/>
      <c r="H832" s="51"/>
      <c r="I832" s="51"/>
      <c r="J832" s="52">
        <f>H832+I832</f>
        <v>0</v>
      </c>
      <c r="K832" s="51"/>
      <c r="L832" s="51"/>
      <c r="M832" s="52">
        <f>K832+L832</f>
        <v>0</v>
      </c>
      <c r="N832" s="51"/>
      <c r="O832" s="52">
        <f>M832+N832</f>
        <v>0</v>
      </c>
    </row>
    <row r="833" spans="1:15" s="57" customFormat="1" hidden="1">
      <c r="A833" s="50">
        <f t="shared" si="276"/>
        <v>3</v>
      </c>
      <c r="B833" s="153"/>
      <c r="C833" s="166" t="s">
        <v>454</v>
      </c>
      <c r="D833" s="138" t="s">
        <v>455</v>
      </c>
      <c r="E833" s="51"/>
      <c r="F833" s="51"/>
      <c r="G833" s="51"/>
      <c r="H833" s="51"/>
      <c r="I833" s="51"/>
      <c r="J833" s="52">
        <f>H833+I833</f>
        <v>0</v>
      </c>
      <c r="K833" s="51"/>
      <c r="L833" s="51"/>
      <c r="M833" s="52">
        <f>K833+L833</f>
        <v>0</v>
      </c>
      <c r="N833" s="51"/>
      <c r="O833" s="52">
        <f>M833+N833</f>
        <v>0</v>
      </c>
    </row>
    <row r="834" spans="1:15" s="57" customFormat="1" hidden="1">
      <c r="A834" s="50">
        <f t="shared" si="276"/>
        <v>3</v>
      </c>
      <c r="B834" s="156"/>
      <c r="C834" s="158" t="s">
        <v>32</v>
      </c>
      <c r="D834" s="136"/>
      <c r="E834" s="11">
        <f>SUBTOTAL(9,E835:E839)</f>
        <v>0</v>
      </c>
      <c r="F834" s="11">
        <f>SUBTOTAL(9,F835:F839)</f>
        <v>0</v>
      </c>
      <c r="G834" s="11">
        <f>SUBTOTAL(9,G835:G839)</f>
        <v>0</v>
      </c>
      <c r="H834" s="11">
        <f>SUBTOTAL(9,H835:H839)</f>
        <v>0</v>
      </c>
      <c r="I834" s="11">
        <f t="shared" ref="I834:N834" si="297">SUBTOTAL(9,I835:I839)</f>
        <v>0</v>
      </c>
      <c r="J834" s="11">
        <f t="shared" si="297"/>
        <v>0</v>
      </c>
      <c r="K834" s="11">
        <f t="shared" si="297"/>
        <v>0</v>
      </c>
      <c r="L834" s="11">
        <f t="shared" si="297"/>
        <v>0</v>
      </c>
      <c r="M834" s="11">
        <f t="shared" si="297"/>
        <v>0</v>
      </c>
      <c r="N834" s="11">
        <f t="shared" si="297"/>
        <v>0</v>
      </c>
      <c r="O834" s="11">
        <f>SUBTOTAL(9,O835:O839)</f>
        <v>0</v>
      </c>
    </row>
    <row r="835" spans="1:15" hidden="1">
      <c r="A835" s="50">
        <f t="shared" si="276"/>
        <v>3</v>
      </c>
      <c r="B835" s="153"/>
      <c r="C835" s="163" t="s">
        <v>70</v>
      </c>
      <c r="D835" s="137" t="s">
        <v>71</v>
      </c>
      <c r="E835" s="51"/>
      <c r="F835" s="51"/>
      <c r="G835" s="51"/>
      <c r="H835" s="51"/>
      <c r="I835" s="51"/>
      <c r="J835" s="52">
        <f>H835+I835</f>
        <v>0</v>
      </c>
      <c r="K835" s="51"/>
      <c r="L835" s="51"/>
      <c r="M835" s="52">
        <f>K835+L835</f>
        <v>0</v>
      </c>
      <c r="N835" s="51"/>
      <c r="O835" s="52">
        <f>M835+N835</f>
        <v>0</v>
      </c>
    </row>
    <row r="836" spans="1:15" hidden="1">
      <c r="A836" s="50">
        <f t="shared" si="276"/>
        <v>3</v>
      </c>
      <c r="B836" s="153"/>
      <c r="C836" s="163" t="s">
        <v>72</v>
      </c>
      <c r="D836" s="137" t="s">
        <v>73</v>
      </c>
      <c r="E836" s="51"/>
      <c r="F836" s="51"/>
      <c r="G836" s="51"/>
      <c r="H836" s="51"/>
      <c r="I836" s="51"/>
      <c r="J836" s="52">
        <f>H836+I836</f>
        <v>0</v>
      </c>
      <c r="K836" s="51"/>
      <c r="L836" s="51"/>
      <c r="M836" s="52">
        <f>K836+L836</f>
        <v>0</v>
      </c>
      <c r="N836" s="51"/>
      <c r="O836" s="52">
        <f>M836+N836</f>
        <v>0</v>
      </c>
    </row>
    <row r="837" spans="1:15" hidden="1">
      <c r="A837" s="50">
        <f t="shared" si="276"/>
        <v>3</v>
      </c>
      <c r="B837" s="153"/>
      <c r="C837" s="163" t="s">
        <v>74</v>
      </c>
      <c r="D837" s="137" t="s">
        <v>75</v>
      </c>
      <c r="E837" s="51"/>
      <c r="F837" s="51"/>
      <c r="G837" s="51"/>
      <c r="H837" s="51"/>
      <c r="I837" s="51"/>
      <c r="J837" s="52">
        <f>H837+I837</f>
        <v>0</v>
      </c>
      <c r="K837" s="51"/>
      <c r="L837" s="51"/>
      <c r="M837" s="52">
        <f>K837+L837</f>
        <v>0</v>
      </c>
      <c r="N837" s="51"/>
      <c r="O837" s="52">
        <f>M837+N837</f>
        <v>0</v>
      </c>
    </row>
    <row r="838" spans="1:15" hidden="1">
      <c r="A838" s="50">
        <f t="shared" si="276"/>
        <v>3</v>
      </c>
      <c r="B838" s="153"/>
      <c r="C838" s="163" t="s">
        <v>76</v>
      </c>
      <c r="D838" s="137" t="s">
        <v>77</v>
      </c>
      <c r="E838" s="51"/>
      <c r="F838" s="51"/>
      <c r="G838" s="51"/>
      <c r="H838" s="51"/>
      <c r="I838" s="51"/>
      <c r="J838" s="52">
        <f>H838+I838</f>
        <v>0</v>
      </c>
      <c r="K838" s="51"/>
      <c r="L838" s="51"/>
      <c r="M838" s="52">
        <f>K838+L838</f>
        <v>0</v>
      </c>
      <c r="N838" s="51"/>
      <c r="O838" s="52">
        <f>M838+N838</f>
        <v>0</v>
      </c>
    </row>
    <row r="839" spans="1:15" hidden="1">
      <c r="A839" s="50">
        <f t="shared" si="276"/>
        <v>3</v>
      </c>
      <c r="B839" s="153"/>
      <c r="C839" s="163" t="s">
        <v>12</v>
      </c>
      <c r="D839" s="137" t="s">
        <v>28</v>
      </c>
      <c r="E839" s="51"/>
      <c r="F839" s="51"/>
      <c r="G839" s="51"/>
      <c r="H839" s="51"/>
      <c r="I839" s="51"/>
      <c r="J839" s="52">
        <f>H839+I839</f>
        <v>0</v>
      </c>
      <c r="K839" s="51"/>
      <c r="L839" s="51"/>
      <c r="M839" s="52">
        <f>K839+L839</f>
        <v>0</v>
      </c>
      <c r="N839" s="51"/>
      <c r="O839" s="52">
        <f>M839+N839</f>
        <v>0</v>
      </c>
    </row>
    <row r="840" spans="1:15">
      <c r="A840" s="77">
        <f>A841</f>
        <v>2</v>
      </c>
      <c r="B840" s="153"/>
      <c r="C840" s="155"/>
      <c r="D840" s="137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</row>
    <row r="841" spans="1:15">
      <c r="A841" s="105">
        <f>MIN(A842:A847)</f>
        <v>2</v>
      </c>
      <c r="B841" s="153"/>
      <c r="C841" s="157" t="s">
        <v>36</v>
      </c>
      <c r="D841" s="137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</row>
    <row r="842" spans="1:15">
      <c r="A842" s="50">
        <f t="shared" ref="A842:A847" si="298">IF(MAX(E842:P842)=0,IF(MIN(E842:P842)=0,3,2),2)</f>
        <v>2</v>
      </c>
      <c r="B842" s="153"/>
      <c r="C842" s="155" t="s">
        <v>34</v>
      </c>
      <c r="D842" s="137"/>
      <c r="E842" s="62">
        <f>SUM(E843:E844)</f>
        <v>5</v>
      </c>
      <c r="F842" s="62">
        <f>SUM(F843:F844)</f>
        <v>9</v>
      </c>
      <c r="G842" s="62">
        <f>SUM(G843:G844)</f>
        <v>9</v>
      </c>
      <c r="H842" s="62">
        <f>SUM(H843:H844)</f>
        <v>9</v>
      </c>
      <c r="I842" s="62">
        <f t="shared" ref="I842:N842" si="299">SUM(I843:I844)</f>
        <v>0</v>
      </c>
      <c r="J842" s="62">
        <f t="shared" si="299"/>
        <v>9</v>
      </c>
      <c r="K842" s="62">
        <f t="shared" si="299"/>
        <v>9</v>
      </c>
      <c r="L842" s="62">
        <f t="shared" si="299"/>
        <v>0</v>
      </c>
      <c r="M842" s="62">
        <f t="shared" si="299"/>
        <v>9</v>
      </c>
      <c r="N842" s="62">
        <f t="shared" si="299"/>
        <v>0</v>
      </c>
      <c r="O842" s="62">
        <f>SUM(O843:O844)</f>
        <v>9</v>
      </c>
    </row>
    <row r="843" spans="1:15">
      <c r="A843" s="50">
        <f t="shared" si="298"/>
        <v>2</v>
      </c>
      <c r="B843" s="153"/>
      <c r="C843" s="167" t="s">
        <v>80</v>
      </c>
      <c r="D843" s="137"/>
      <c r="E843" s="51">
        <v>5</v>
      </c>
      <c r="F843" s="51">
        <v>9</v>
      </c>
      <c r="G843" s="51">
        <v>9</v>
      </c>
      <c r="H843" s="51">
        <f>G843</f>
        <v>9</v>
      </c>
      <c r="I843" s="51"/>
      <c r="J843" s="52">
        <f>H843+I843</f>
        <v>9</v>
      </c>
      <c r="K843" s="51">
        <f>J843</f>
        <v>9</v>
      </c>
      <c r="L843" s="51"/>
      <c r="M843" s="52">
        <f>K843+L843</f>
        <v>9</v>
      </c>
      <c r="N843" s="51"/>
      <c r="O843" s="52">
        <f>M843+N843</f>
        <v>9</v>
      </c>
    </row>
    <row r="844" spans="1:15" hidden="1">
      <c r="A844" s="50">
        <f t="shared" si="298"/>
        <v>3</v>
      </c>
      <c r="B844" s="153"/>
      <c r="C844" s="167" t="s">
        <v>81</v>
      </c>
      <c r="D844" s="137"/>
      <c r="E844" s="51"/>
      <c r="F844" s="51"/>
      <c r="G844" s="51"/>
      <c r="H844" s="51"/>
      <c r="I844" s="51"/>
      <c r="J844" s="52">
        <f>H844+I844</f>
        <v>0</v>
      </c>
      <c r="K844" s="51"/>
      <c r="L844" s="51"/>
      <c r="M844" s="52">
        <f>K844+L844</f>
        <v>0</v>
      </c>
      <c r="N844" s="51"/>
      <c r="O844" s="52">
        <f>M844+N844</f>
        <v>0</v>
      </c>
    </row>
    <row r="845" spans="1:15">
      <c r="A845" s="50">
        <f t="shared" si="298"/>
        <v>2</v>
      </c>
      <c r="B845" s="153"/>
      <c r="C845" s="155" t="s">
        <v>35</v>
      </c>
      <c r="D845" s="137"/>
      <c r="E845" s="62">
        <f>SUM(E846:E847)</f>
        <v>5</v>
      </c>
      <c r="F845" s="62">
        <f>SUM(F846:F847)</f>
        <v>9</v>
      </c>
      <c r="G845" s="62">
        <f>SUM(G846:G847)</f>
        <v>9</v>
      </c>
      <c r="H845" s="62">
        <f>SUM(H846:H847)</f>
        <v>9</v>
      </c>
      <c r="I845" s="62">
        <f t="shared" ref="I845:N845" si="300">SUM(I846:I847)</f>
        <v>0</v>
      </c>
      <c r="J845" s="62">
        <f t="shared" si="300"/>
        <v>9</v>
      </c>
      <c r="K845" s="62">
        <f t="shared" si="300"/>
        <v>9</v>
      </c>
      <c r="L845" s="62">
        <f t="shared" si="300"/>
        <v>0</v>
      </c>
      <c r="M845" s="62">
        <f t="shared" si="300"/>
        <v>9</v>
      </c>
      <c r="N845" s="62">
        <f t="shared" si="300"/>
        <v>0</v>
      </c>
      <c r="O845" s="62">
        <f>SUM(O846:O847)</f>
        <v>9</v>
      </c>
    </row>
    <row r="846" spans="1:15">
      <c r="A846" s="50">
        <f t="shared" si="298"/>
        <v>2</v>
      </c>
      <c r="B846" s="153"/>
      <c r="C846" s="167" t="s">
        <v>84</v>
      </c>
      <c r="D846" s="137"/>
      <c r="E846" s="51">
        <v>5</v>
      </c>
      <c r="F846" s="51">
        <v>9</v>
      </c>
      <c r="G846" s="51">
        <v>9</v>
      </c>
      <c r="H846" s="51">
        <f>G846</f>
        <v>9</v>
      </c>
      <c r="I846" s="51"/>
      <c r="J846" s="52">
        <f>H846+I846</f>
        <v>9</v>
      </c>
      <c r="K846" s="51">
        <f>J846</f>
        <v>9</v>
      </c>
      <c r="L846" s="51"/>
      <c r="M846" s="52">
        <f>K846+L846</f>
        <v>9</v>
      </c>
      <c r="N846" s="51"/>
      <c r="O846" s="52">
        <f>M846+N846</f>
        <v>9</v>
      </c>
    </row>
    <row r="847" spans="1:15" hidden="1">
      <c r="A847" s="50">
        <f t="shared" si="298"/>
        <v>3</v>
      </c>
      <c r="B847" s="153"/>
      <c r="C847" s="167" t="s">
        <v>85</v>
      </c>
      <c r="D847" s="137"/>
      <c r="E847" s="51"/>
      <c r="F847" s="51"/>
      <c r="G847" s="51"/>
      <c r="H847" s="51"/>
      <c r="I847" s="51"/>
      <c r="J847" s="52">
        <f>H847+I847</f>
        <v>0</v>
      </c>
      <c r="K847" s="51"/>
      <c r="L847" s="51"/>
      <c r="M847" s="52">
        <f>K847+L847</f>
        <v>0</v>
      </c>
      <c r="N847" s="51"/>
      <c r="O847" s="52">
        <f>M847+N847</f>
        <v>0</v>
      </c>
    </row>
    <row r="848" spans="1:15" hidden="1">
      <c r="A848" s="77">
        <f>A849</f>
        <v>3</v>
      </c>
      <c r="B848" s="172"/>
      <c r="C848" s="156"/>
      <c r="D848" s="140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</row>
    <row r="849" spans="1:15" ht="25.5" hidden="1">
      <c r="A849" s="55">
        <f>IF(ROUND(MAX(E849:P849),0)=0,IF(ROUND(MIN(E849:P849),0)=0,3,2),2)</f>
        <v>3</v>
      </c>
      <c r="B849" s="172"/>
      <c r="C849" s="176" t="s">
        <v>761</v>
      </c>
      <c r="D849" s="140"/>
      <c r="E849" s="76">
        <f>E852+E916</f>
        <v>0</v>
      </c>
      <c r="F849" s="76">
        <f>F852+F916</f>
        <v>0</v>
      </c>
      <c r="G849" s="76">
        <f>G852+G916</f>
        <v>0</v>
      </c>
      <c r="H849" s="76">
        <f>H852+H916</f>
        <v>0</v>
      </c>
      <c r="I849" s="76">
        <f t="shared" ref="I849:N849" si="301">I852+I916</f>
        <v>0</v>
      </c>
      <c r="J849" s="76">
        <f t="shared" si="301"/>
        <v>0</v>
      </c>
      <c r="K849" s="76">
        <f t="shared" si="301"/>
        <v>0</v>
      </c>
      <c r="L849" s="76">
        <f t="shared" si="301"/>
        <v>0</v>
      </c>
      <c r="M849" s="76">
        <f t="shared" si="301"/>
        <v>0</v>
      </c>
      <c r="N849" s="76">
        <f t="shared" si="301"/>
        <v>0</v>
      </c>
      <c r="O849" s="76">
        <f>O852+O916</f>
        <v>0</v>
      </c>
    </row>
    <row r="850" spans="1:15" hidden="1">
      <c r="A850" s="77">
        <f>A851</f>
        <v>3</v>
      </c>
      <c r="B850" s="172"/>
      <c r="C850" s="156"/>
      <c r="D850" s="140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</row>
    <row r="851" spans="1:15" ht="25.5" hidden="1">
      <c r="A851" s="105">
        <f>MIN(A852:A913)</f>
        <v>3</v>
      </c>
      <c r="B851" s="172"/>
      <c r="C851" s="175" t="s">
        <v>762</v>
      </c>
      <c r="D851" s="140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</row>
    <row r="852" spans="1:15" hidden="1">
      <c r="A852" s="50">
        <f t="shared" ref="A852:A905" si="302">IF(MAX(E852:P852)=0,IF(MIN(E852:P852)=0,3,2),2)</f>
        <v>3</v>
      </c>
      <c r="B852" s="145"/>
      <c r="C852" s="146" t="s">
        <v>25</v>
      </c>
      <c r="D852" s="56"/>
      <c r="E852" s="11">
        <f>SUBTOTAL(9,E853:E905)</f>
        <v>0</v>
      </c>
      <c r="F852" s="11">
        <f>SUBTOTAL(9,F853:F905)</f>
        <v>0</v>
      </c>
      <c r="G852" s="11">
        <f>SUBTOTAL(9,G853:G905)</f>
        <v>0</v>
      </c>
      <c r="H852" s="11">
        <f>SUBTOTAL(9,H853:H905)</f>
        <v>0</v>
      </c>
      <c r="I852" s="11">
        <f t="shared" ref="I852:N852" si="303">SUBTOTAL(9,I853:I905)</f>
        <v>0</v>
      </c>
      <c r="J852" s="11">
        <f t="shared" si="303"/>
        <v>0</v>
      </c>
      <c r="K852" s="11">
        <f t="shared" si="303"/>
        <v>0</v>
      </c>
      <c r="L852" s="11">
        <f t="shared" si="303"/>
        <v>0</v>
      </c>
      <c r="M852" s="11">
        <f t="shared" si="303"/>
        <v>0</v>
      </c>
      <c r="N852" s="11">
        <f t="shared" si="303"/>
        <v>0</v>
      </c>
      <c r="O852" s="11">
        <f>SUBTOTAL(9,O853:O905)</f>
        <v>0</v>
      </c>
    </row>
    <row r="853" spans="1:15" hidden="1">
      <c r="A853" s="50">
        <f t="shared" si="302"/>
        <v>3</v>
      </c>
      <c r="B853" s="145" t="s">
        <v>14</v>
      </c>
      <c r="C853" s="146" t="s">
        <v>125</v>
      </c>
      <c r="D853" s="56"/>
      <c r="E853" s="11">
        <f>SUBTOTAL(9,E854:E875)</f>
        <v>0</v>
      </c>
      <c r="F853" s="11">
        <f>SUBTOTAL(9,F854:F875)</f>
        <v>0</v>
      </c>
      <c r="G853" s="11">
        <f>SUBTOTAL(9,G854:G875)</f>
        <v>0</v>
      </c>
      <c r="H853" s="11">
        <f>SUBTOTAL(9,H854:H875)</f>
        <v>0</v>
      </c>
      <c r="I853" s="11">
        <f t="shared" ref="I853:N853" si="304">SUBTOTAL(9,I854:I875)</f>
        <v>0</v>
      </c>
      <c r="J853" s="11">
        <f t="shared" si="304"/>
        <v>0</v>
      </c>
      <c r="K853" s="11">
        <f t="shared" si="304"/>
        <v>0</v>
      </c>
      <c r="L853" s="11">
        <f t="shared" si="304"/>
        <v>0</v>
      </c>
      <c r="M853" s="11">
        <f t="shared" si="304"/>
        <v>0</v>
      </c>
      <c r="N853" s="11">
        <f t="shared" si="304"/>
        <v>0</v>
      </c>
      <c r="O853" s="11">
        <f>SUBTOTAL(9,O854:O875)</f>
        <v>0</v>
      </c>
    </row>
    <row r="854" spans="1:15" hidden="1">
      <c r="A854" s="50">
        <f t="shared" si="302"/>
        <v>3</v>
      </c>
      <c r="B854" s="147"/>
      <c r="C854" s="146" t="s">
        <v>126</v>
      </c>
      <c r="D854" s="56"/>
      <c r="E854" s="11">
        <f>SUBTOTAL(9,E855:E864)</f>
        <v>0</v>
      </c>
      <c r="F854" s="11">
        <f>SUBTOTAL(9,F855:F864)</f>
        <v>0</v>
      </c>
      <c r="G854" s="11">
        <f>SUBTOTAL(9,G855:G864)</f>
        <v>0</v>
      </c>
      <c r="H854" s="11">
        <f>SUBTOTAL(9,H855:H864)</f>
        <v>0</v>
      </c>
      <c r="I854" s="11">
        <f t="shared" ref="I854:N854" si="305">SUBTOTAL(9,I855:I864)</f>
        <v>0</v>
      </c>
      <c r="J854" s="11">
        <f t="shared" si="305"/>
        <v>0</v>
      </c>
      <c r="K854" s="11">
        <f t="shared" si="305"/>
        <v>0</v>
      </c>
      <c r="L854" s="11">
        <f t="shared" si="305"/>
        <v>0</v>
      </c>
      <c r="M854" s="11">
        <f t="shared" si="305"/>
        <v>0</v>
      </c>
      <c r="N854" s="11">
        <f t="shared" si="305"/>
        <v>0</v>
      </c>
      <c r="O854" s="11">
        <f>SUBTOTAL(9,O855:O864)</f>
        <v>0</v>
      </c>
    </row>
    <row r="855" spans="1:15" ht="25.5" hidden="1">
      <c r="A855" s="50">
        <f t="shared" si="302"/>
        <v>3</v>
      </c>
      <c r="B855" s="148"/>
      <c r="C855" s="149" t="s">
        <v>127</v>
      </c>
      <c r="D855" s="58" t="s">
        <v>2</v>
      </c>
      <c r="E855" s="11">
        <f>SUBTOTAL(9,E856:E857)</f>
        <v>0</v>
      </c>
      <c r="F855" s="11">
        <f>SUBTOTAL(9,F856:F857)</f>
        <v>0</v>
      </c>
      <c r="G855" s="11">
        <f>SUBTOTAL(9,G856:G857)</f>
        <v>0</v>
      </c>
      <c r="H855" s="11">
        <f>SUBTOTAL(9,H856:H857)</f>
        <v>0</v>
      </c>
      <c r="I855" s="11">
        <f t="shared" ref="I855:N855" si="306">SUBTOTAL(9,I856:I857)</f>
        <v>0</v>
      </c>
      <c r="J855" s="11">
        <f t="shared" si="306"/>
        <v>0</v>
      </c>
      <c r="K855" s="11">
        <f t="shared" si="306"/>
        <v>0</v>
      </c>
      <c r="L855" s="11">
        <f t="shared" si="306"/>
        <v>0</v>
      </c>
      <c r="M855" s="11">
        <f t="shared" si="306"/>
        <v>0</v>
      </c>
      <c r="N855" s="11">
        <f t="shared" si="306"/>
        <v>0</v>
      </c>
      <c r="O855" s="11">
        <f>SUBTOTAL(9,O856:O857)</f>
        <v>0</v>
      </c>
    </row>
    <row r="856" spans="1:15" s="57" customFormat="1" ht="25.5" hidden="1">
      <c r="A856" s="50">
        <f t="shared" si="302"/>
        <v>3</v>
      </c>
      <c r="B856" s="148"/>
      <c r="C856" s="149" t="s">
        <v>303</v>
      </c>
      <c r="D856" s="58" t="s">
        <v>302</v>
      </c>
      <c r="E856" s="51"/>
      <c r="F856" s="51"/>
      <c r="G856" s="51"/>
      <c r="H856" s="51"/>
      <c r="I856" s="51"/>
      <c r="J856" s="52">
        <f>H856+I856</f>
        <v>0</v>
      </c>
      <c r="K856" s="51"/>
      <c r="L856" s="51"/>
      <c r="M856" s="52">
        <f>K856+L856</f>
        <v>0</v>
      </c>
      <c r="N856" s="51"/>
      <c r="O856" s="52">
        <f>M856+N856</f>
        <v>0</v>
      </c>
    </row>
    <row r="857" spans="1:15" s="57" customFormat="1" ht="25.5" hidden="1">
      <c r="A857" s="50">
        <f t="shared" si="302"/>
        <v>3</v>
      </c>
      <c r="B857" s="148"/>
      <c r="C857" s="149" t="s">
        <v>305</v>
      </c>
      <c r="D857" s="58" t="s">
        <v>304</v>
      </c>
      <c r="E857" s="51"/>
      <c r="F857" s="51"/>
      <c r="G857" s="51"/>
      <c r="H857" s="51"/>
      <c r="I857" s="51"/>
      <c r="J857" s="52">
        <f>H857+I857</f>
        <v>0</v>
      </c>
      <c r="K857" s="51"/>
      <c r="L857" s="51"/>
      <c r="M857" s="52">
        <f>K857+L857</f>
        <v>0</v>
      </c>
      <c r="N857" s="51"/>
      <c r="O857" s="52">
        <f>M857+N857</f>
        <v>0</v>
      </c>
    </row>
    <row r="858" spans="1:15" s="57" customFormat="1" hidden="1">
      <c r="A858" s="50">
        <f t="shared" si="302"/>
        <v>3</v>
      </c>
      <c r="B858" s="150"/>
      <c r="C858" s="151" t="s">
        <v>128</v>
      </c>
      <c r="D858" s="59" t="s">
        <v>3</v>
      </c>
      <c r="E858" s="51"/>
      <c r="F858" s="51"/>
      <c r="G858" s="51"/>
      <c r="H858" s="51"/>
      <c r="I858" s="51"/>
      <c r="J858" s="52">
        <f>H858+I858</f>
        <v>0</v>
      </c>
      <c r="K858" s="51"/>
      <c r="L858" s="51"/>
      <c r="M858" s="52">
        <f>K858+L858</f>
        <v>0</v>
      </c>
      <c r="N858" s="51"/>
      <c r="O858" s="52">
        <f>M858+N858</f>
        <v>0</v>
      </c>
    </row>
    <row r="859" spans="1:15" s="57" customFormat="1" hidden="1">
      <c r="A859" s="50">
        <f t="shared" si="302"/>
        <v>3</v>
      </c>
      <c r="B859" s="150"/>
      <c r="C859" s="152" t="s">
        <v>445</v>
      </c>
      <c r="D859" s="117" t="s">
        <v>446</v>
      </c>
      <c r="E859" s="11">
        <f>SUBTOTAL(9,E860:E863)</f>
        <v>0</v>
      </c>
      <c r="F859" s="11">
        <f>SUBTOTAL(9,F860:F863)</f>
        <v>0</v>
      </c>
      <c r="G859" s="11">
        <f>SUBTOTAL(9,G860:G863)</f>
        <v>0</v>
      </c>
      <c r="H859" s="11">
        <f>SUBTOTAL(9,H860:H863)</f>
        <v>0</v>
      </c>
      <c r="I859" s="11">
        <f t="shared" ref="I859:N859" si="307">SUBTOTAL(9,I860:I863)</f>
        <v>0</v>
      </c>
      <c r="J859" s="11">
        <f t="shared" si="307"/>
        <v>0</v>
      </c>
      <c r="K859" s="11">
        <f t="shared" si="307"/>
        <v>0</v>
      </c>
      <c r="L859" s="11">
        <f t="shared" si="307"/>
        <v>0</v>
      </c>
      <c r="M859" s="11">
        <f t="shared" si="307"/>
        <v>0</v>
      </c>
      <c r="N859" s="11">
        <f t="shared" si="307"/>
        <v>0</v>
      </c>
      <c r="O859" s="11">
        <f>SUBTOTAL(9,O860:O863)</f>
        <v>0</v>
      </c>
    </row>
    <row r="860" spans="1:15" s="57" customFormat="1" ht="25.5" hidden="1">
      <c r="A860" s="50">
        <f t="shared" si="302"/>
        <v>3</v>
      </c>
      <c r="B860" s="150"/>
      <c r="C860" s="149" t="s">
        <v>129</v>
      </c>
      <c r="D860" s="60" t="s">
        <v>37</v>
      </c>
      <c r="E860" s="51"/>
      <c r="F860" s="51"/>
      <c r="G860" s="51"/>
      <c r="H860" s="51"/>
      <c r="I860" s="51"/>
      <c r="J860" s="52">
        <f>H860+I860</f>
        <v>0</v>
      </c>
      <c r="K860" s="51"/>
      <c r="L860" s="51"/>
      <c r="M860" s="52">
        <f>K860+L860</f>
        <v>0</v>
      </c>
      <c r="N860" s="51"/>
      <c r="O860" s="52">
        <f>M860+N860</f>
        <v>0</v>
      </c>
    </row>
    <row r="861" spans="1:15" s="57" customFormat="1" hidden="1">
      <c r="A861" s="50">
        <f t="shared" si="302"/>
        <v>3</v>
      </c>
      <c r="B861" s="150"/>
      <c r="C861" s="149" t="s">
        <v>131</v>
      </c>
      <c r="D861" s="60" t="s">
        <v>39</v>
      </c>
      <c r="E861" s="51"/>
      <c r="F861" s="51"/>
      <c r="G861" s="51"/>
      <c r="H861" s="51"/>
      <c r="I861" s="51"/>
      <c r="J861" s="52">
        <f>H861+I861</f>
        <v>0</v>
      </c>
      <c r="K861" s="51"/>
      <c r="L861" s="51"/>
      <c r="M861" s="52">
        <f>K861+L861</f>
        <v>0</v>
      </c>
      <c r="N861" s="51"/>
      <c r="O861" s="52">
        <f>M861+N861</f>
        <v>0</v>
      </c>
    </row>
    <row r="862" spans="1:15" s="57" customFormat="1" hidden="1">
      <c r="A862" s="50">
        <f t="shared" si="302"/>
        <v>3</v>
      </c>
      <c r="B862" s="150"/>
      <c r="C862" s="149" t="s">
        <v>132</v>
      </c>
      <c r="D862" s="60" t="s">
        <v>40</v>
      </c>
      <c r="E862" s="51"/>
      <c r="F862" s="51"/>
      <c r="G862" s="51"/>
      <c r="H862" s="51"/>
      <c r="I862" s="51"/>
      <c r="J862" s="52">
        <f>H862+I862</f>
        <v>0</v>
      </c>
      <c r="K862" s="51"/>
      <c r="L862" s="51"/>
      <c r="M862" s="52">
        <f>K862+L862</f>
        <v>0</v>
      </c>
      <c r="N862" s="51"/>
      <c r="O862" s="52">
        <f>M862+N862</f>
        <v>0</v>
      </c>
    </row>
    <row r="863" spans="1:15" s="57" customFormat="1" ht="25.5" hidden="1">
      <c r="A863" s="50">
        <f t="shared" si="302"/>
        <v>3</v>
      </c>
      <c r="B863" s="150"/>
      <c r="C863" s="149" t="s">
        <v>133</v>
      </c>
      <c r="D863" s="60" t="s">
        <v>41</v>
      </c>
      <c r="E863" s="51"/>
      <c r="F863" s="51"/>
      <c r="G863" s="51"/>
      <c r="H863" s="51"/>
      <c r="I863" s="51"/>
      <c r="J863" s="52">
        <f>H863+I863</f>
        <v>0</v>
      </c>
      <c r="K863" s="51"/>
      <c r="L863" s="51"/>
      <c r="M863" s="52">
        <f>K863+L863</f>
        <v>0</v>
      </c>
      <c r="N863" s="51"/>
      <c r="O863" s="52">
        <f>M863+N863</f>
        <v>0</v>
      </c>
    </row>
    <row r="864" spans="1:15" s="57" customFormat="1" hidden="1">
      <c r="A864" s="50">
        <f t="shared" si="302"/>
        <v>3</v>
      </c>
      <c r="B864" s="150"/>
      <c r="C864" s="149" t="s">
        <v>447</v>
      </c>
      <c r="D864" s="60" t="s">
        <v>4</v>
      </c>
      <c r="E864" s="51"/>
      <c r="F864" s="51"/>
      <c r="G864" s="51"/>
      <c r="H864" s="51"/>
      <c r="I864" s="51"/>
      <c r="J864" s="52">
        <f>H864+I864</f>
        <v>0</v>
      </c>
      <c r="K864" s="51"/>
      <c r="L864" s="51"/>
      <c r="M864" s="52">
        <f>K864+L864</f>
        <v>0</v>
      </c>
      <c r="N864" s="51"/>
      <c r="O864" s="52">
        <f>M864+N864</f>
        <v>0</v>
      </c>
    </row>
    <row r="865" spans="1:15" s="57" customFormat="1" hidden="1">
      <c r="A865" s="50">
        <f t="shared" si="302"/>
        <v>3</v>
      </c>
      <c r="B865" s="147"/>
      <c r="C865" s="146" t="s">
        <v>134</v>
      </c>
      <c r="D865" s="56"/>
      <c r="E865" s="11">
        <f>SUBTOTAL(9,E866:E869)</f>
        <v>0</v>
      </c>
      <c r="F865" s="11">
        <f>SUBTOTAL(9,F866:F869)</f>
        <v>0</v>
      </c>
      <c r="G865" s="11">
        <f>SUBTOTAL(9,G866:G869)</f>
        <v>0</v>
      </c>
      <c r="H865" s="11">
        <f>SUBTOTAL(9,H866:H869)</f>
        <v>0</v>
      </c>
      <c r="I865" s="11">
        <f t="shared" ref="I865:N865" si="308">SUBTOTAL(9,I866:I869)</f>
        <v>0</v>
      </c>
      <c r="J865" s="11">
        <f t="shared" si="308"/>
        <v>0</v>
      </c>
      <c r="K865" s="11">
        <f t="shared" si="308"/>
        <v>0</v>
      </c>
      <c r="L865" s="11">
        <f t="shared" si="308"/>
        <v>0</v>
      </c>
      <c r="M865" s="11">
        <f t="shared" si="308"/>
        <v>0</v>
      </c>
      <c r="N865" s="11">
        <f t="shared" si="308"/>
        <v>0</v>
      </c>
      <c r="O865" s="11">
        <f>SUBTOTAL(9,O866:O869)</f>
        <v>0</v>
      </c>
    </row>
    <row r="866" spans="1:15" s="57" customFormat="1" hidden="1">
      <c r="A866" s="50">
        <f t="shared" si="302"/>
        <v>3</v>
      </c>
      <c r="B866" s="150"/>
      <c r="C866" s="151" t="s">
        <v>135</v>
      </c>
      <c r="D866" s="59" t="s">
        <v>5</v>
      </c>
      <c r="E866" s="51"/>
      <c r="F866" s="51"/>
      <c r="G866" s="51"/>
      <c r="H866" s="51"/>
      <c r="I866" s="51"/>
      <c r="J866" s="52">
        <f>H866+I866</f>
        <v>0</v>
      </c>
      <c r="K866" s="51"/>
      <c r="L866" s="51"/>
      <c r="M866" s="52">
        <f>K866+L866</f>
        <v>0</v>
      </c>
      <c r="N866" s="51"/>
      <c r="O866" s="52">
        <f>M866+N866</f>
        <v>0</v>
      </c>
    </row>
    <row r="867" spans="1:15" s="57" customFormat="1" hidden="1">
      <c r="A867" s="50">
        <f t="shared" si="302"/>
        <v>3</v>
      </c>
      <c r="B867" s="150"/>
      <c r="C867" s="154" t="s">
        <v>448</v>
      </c>
      <c r="D867" s="118" t="s">
        <v>173</v>
      </c>
      <c r="E867" s="51"/>
      <c r="F867" s="51"/>
      <c r="G867" s="51"/>
      <c r="H867" s="51"/>
      <c r="I867" s="51"/>
      <c r="J867" s="52">
        <f>H867+I867</f>
        <v>0</v>
      </c>
      <c r="K867" s="51"/>
      <c r="L867" s="51"/>
      <c r="M867" s="52">
        <f>K867+L867</f>
        <v>0</v>
      </c>
      <c r="N867" s="51"/>
      <c r="O867" s="52">
        <f>M867+N867</f>
        <v>0</v>
      </c>
    </row>
    <row r="868" spans="1:15" s="57" customFormat="1" hidden="1">
      <c r="A868" s="50">
        <f t="shared" si="302"/>
        <v>3</v>
      </c>
      <c r="B868" s="153"/>
      <c r="C868" s="155" t="s">
        <v>557</v>
      </c>
      <c r="D868" s="137" t="s">
        <v>8</v>
      </c>
      <c r="E868" s="51"/>
      <c r="F868" s="51"/>
      <c r="G868" s="51"/>
      <c r="H868" s="51"/>
      <c r="I868" s="51"/>
      <c r="J868" s="52">
        <f>H868+I868</f>
        <v>0</v>
      </c>
      <c r="K868" s="51"/>
      <c r="L868" s="51"/>
      <c r="M868" s="52">
        <f>K868+L868</f>
        <v>0</v>
      </c>
      <c r="N868" s="51"/>
      <c r="O868" s="52">
        <f>M868+N868</f>
        <v>0</v>
      </c>
    </row>
    <row r="869" spans="1:15" s="57" customFormat="1" ht="25.5" hidden="1">
      <c r="A869" s="50">
        <f t="shared" si="302"/>
        <v>3</v>
      </c>
      <c r="B869" s="153"/>
      <c r="C869" s="155" t="s">
        <v>139</v>
      </c>
      <c r="D869" s="136" t="s">
        <v>10</v>
      </c>
      <c r="E869" s="51"/>
      <c r="F869" s="51"/>
      <c r="G869" s="51"/>
      <c r="H869" s="51"/>
      <c r="I869" s="51"/>
      <c r="J869" s="52">
        <f>H869+I869</f>
        <v>0</v>
      </c>
      <c r="K869" s="51"/>
      <c r="L869" s="51"/>
      <c r="M869" s="52">
        <f>K869+L869</f>
        <v>0</v>
      </c>
      <c r="N869" s="51"/>
      <c r="O869" s="52">
        <f>M869+N869</f>
        <v>0</v>
      </c>
    </row>
    <row r="870" spans="1:15" s="57" customFormat="1" hidden="1">
      <c r="A870" s="50">
        <f t="shared" si="302"/>
        <v>3</v>
      </c>
      <c r="B870" s="156"/>
      <c r="C870" s="157" t="s">
        <v>140</v>
      </c>
      <c r="D870" s="136"/>
      <c r="E870" s="11">
        <f>SUBTOTAL(9,E871:E875)</f>
        <v>0</v>
      </c>
      <c r="F870" s="11">
        <f>SUBTOTAL(9,F871:F875)</f>
        <v>0</v>
      </c>
      <c r="G870" s="11">
        <f>SUBTOTAL(9,G871:G875)</f>
        <v>0</v>
      </c>
      <c r="H870" s="11">
        <f>SUBTOTAL(9,H871:H875)</f>
        <v>0</v>
      </c>
      <c r="I870" s="11">
        <f t="shared" ref="I870:N870" si="309">SUBTOTAL(9,I871:I875)</f>
        <v>0</v>
      </c>
      <c r="J870" s="11">
        <f t="shared" si="309"/>
        <v>0</v>
      </c>
      <c r="K870" s="11">
        <f t="shared" si="309"/>
        <v>0</v>
      </c>
      <c r="L870" s="11">
        <f t="shared" si="309"/>
        <v>0</v>
      </c>
      <c r="M870" s="11">
        <f t="shared" si="309"/>
        <v>0</v>
      </c>
      <c r="N870" s="11">
        <f t="shared" si="309"/>
        <v>0</v>
      </c>
      <c r="O870" s="11">
        <f>SUBTOTAL(9,O871:O875)</f>
        <v>0</v>
      </c>
    </row>
    <row r="871" spans="1:15" s="57" customFormat="1" hidden="1">
      <c r="A871" s="50">
        <f t="shared" si="302"/>
        <v>3</v>
      </c>
      <c r="B871" s="153"/>
      <c r="C871" s="155" t="s">
        <v>141</v>
      </c>
      <c r="D871" s="137" t="s">
        <v>71</v>
      </c>
      <c r="E871" s="51"/>
      <c r="F871" s="51"/>
      <c r="G871" s="51"/>
      <c r="H871" s="51"/>
      <c r="I871" s="51"/>
      <c r="J871" s="52">
        <f>H871+I871</f>
        <v>0</v>
      </c>
      <c r="K871" s="51"/>
      <c r="L871" s="51"/>
      <c r="M871" s="52">
        <f>K871+L871</f>
        <v>0</v>
      </c>
      <c r="N871" s="51"/>
      <c r="O871" s="52">
        <f>M871+N871</f>
        <v>0</v>
      </c>
    </row>
    <row r="872" spans="1:15" s="57" customFormat="1" hidden="1">
      <c r="A872" s="50">
        <f t="shared" si="302"/>
        <v>3</v>
      </c>
      <c r="B872" s="153"/>
      <c r="C872" s="155" t="s">
        <v>142</v>
      </c>
      <c r="D872" s="137" t="s">
        <v>73</v>
      </c>
      <c r="E872" s="51"/>
      <c r="F872" s="51"/>
      <c r="G872" s="51"/>
      <c r="H872" s="51"/>
      <c r="I872" s="51"/>
      <c r="J872" s="52">
        <f>H872+I872</f>
        <v>0</v>
      </c>
      <c r="K872" s="51"/>
      <c r="L872" s="51"/>
      <c r="M872" s="52">
        <f>K872+L872</f>
        <v>0</v>
      </c>
      <c r="N872" s="51"/>
      <c r="O872" s="52">
        <f>M872+N872</f>
        <v>0</v>
      </c>
    </row>
    <row r="873" spans="1:15" s="57" customFormat="1" hidden="1">
      <c r="A873" s="50">
        <f t="shared" si="302"/>
        <v>3</v>
      </c>
      <c r="B873" s="153"/>
      <c r="C873" s="155" t="s">
        <v>143</v>
      </c>
      <c r="D873" s="137" t="s">
        <v>75</v>
      </c>
      <c r="E873" s="51"/>
      <c r="F873" s="51"/>
      <c r="G873" s="51"/>
      <c r="H873" s="51"/>
      <c r="I873" s="51"/>
      <c r="J873" s="52">
        <f>H873+I873</f>
        <v>0</v>
      </c>
      <c r="K873" s="51"/>
      <c r="L873" s="51"/>
      <c r="M873" s="52">
        <f>K873+L873</f>
        <v>0</v>
      </c>
      <c r="N873" s="51"/>
      <c r="O873" s="52">
        <f>M873+N873</f>
        <v>0</v>
      </c>
    </row>
    <row r="874" spans="1:15" s="57" customFormat="1" hidden="1">
      <c r="A874" s="50">
        <f t="shared" si="302"/>
        <v>3</v>
      </c>
      <c r="B874" s="153"/>
      <c r="C874" s="155" t="s">
        <v>144</v>
      </c>
      <c r="D874" s="137" t="s">
        <v>77</v>
      </c>
      <c r="E874" s="51"/>
      <c r="F874" s="51"/>
      <c r="G874" s="51"/>
      <c r="H874" s="51"/>
      <c r="I874" s="51"/>
      <c r="J874" s="52">
        <f>H874+I874</f>
        <v>0</v>
      </c>
      <c r="K874" s="51"/>
      <c r="L874" s="51"/>
      <c r="M874" s="52">
        <f>K874+L874</f>
        <v>0</v>
      </c>
      <c r="N874" s="51"/>
      <c r="O874" s="52">
        <f>M874+N874</f>
        <v>0</v>
      </c>
    </row>
    <row r="875" spans="1:15" s="57" customFormat="1" hidden="1">
      <c r="A875" s="50">
        <f t="shared" si="302"/>
        <v>3</v>
      </c>
      <c r="B875" s="153"/>
      <c r="C875" s="155" t="s">
        <v>145</v>
      </c>
      <c r="D875" s="137" t="s">
        <v>28</v>
      </c>
      <c r="E875" s="51"/>
      <c r="F875" s="51"/>
      <c r="G875" s="51"/>
      <c r="H875" s="51"/>
      <c r="I875" s="51"/>
      <c r="J875" s="52">
        <f>H875+I875</f>
        <v>0</v>
      </c>
      <c r="K875" s="51"/>
      <c r="L875" s="51"/>
      <c r="M875" s="52">
        <f>K875+L875</f>
        <v>0</v>
      </c>
      <c r="N875" s="51"/>
      <c r="O875" s="52">
        <f>M875+N875</f>
        <v>0</v>
      </c>
    </row>
    <row r="876" spans="1:15" s="57" customFormat="1" hidden="1">
      <c r="A876" s="50">
        <f t="shared" si="302"/>
        <v>3</v>
      </c>
      <c r="B876" s="145" t="s">
        <v>146</v>
      </c>
      <c r="C876" s="157" t="s">
        <v>147</v>
      </c>
      <c r="D876" s="56"/>
      <c r="E876" s="11">
        <f>SUBTOTAL(9,E877:E905)</f>
        <v>0</v>
      </c>
      <c r="F876" s="11">
        <f>SUBTOTAL(9,F877:F905)</f>
        <v>0</v>
      </c>
      <c r="G876" s="11">
        <f>SUBTOTAL(9,G877:G905)</f>
        <v>0</v>
      </c>
      <c r="H876" s="11">
        <f>SUBTOTAL(9,H877:H905)</f>
        <v>0</v>
      </c>
      <c r="I876" s="11">
        <f t="shared" ref="I876:N876" si="310">SUBTOTAL(9,I877:I905)</f>
        <v>0</v>
      </c>
      <c r="J876" s="11">
        <f t="shared" si="310"/>
        <v>0</v>
      </c>
      <c r="K876" s="11">
        <f t="shared" si="310"/>
        <v>0</v>
      </c>
      <c r="L876" s="11">
        <f t="shared" si="310"/>
        <v>0</v>
      </c>
      <c r="M876" s="11">
        <f t="shared" si="310"/>
        <v>0</v>
      </c>
      <c r="N876" s="11">
        <f t="shared" si="310"/>
        <v>0</v>
      </c>
      <c r="O876" s="11">
        <f>SUBTOTAL(9,O877:O905)</f>
        <v>0</v>
      </c>
    </row>
    <row r="877" spans="1:15" s="57" customFormat="1" hidden="1">
      <c r="A877" s="50">
        <f t="shared" si="302"/>
        <v>3</v>
      </c>
      <c r="B877" s="156"/>
      <c r="C877" s="158" t="s">
        <v>26</v>
      </c>
      <c r="D877" s="56"/>
      <c r="E877" s="11">
        <f>SUBTOTAL(9,E878:E896)</f>
        <v>0</v>
      </c>
      <c r="F877" s="11">
        <f t="shared" ref="F877:O877" si="311">SUBTOTAL(9,F878:F896)</f>
        <v>0</v>
      </c>
      <c r="G877" s="11">
        <f t="shared" si="311"/>
        <v>0</v>
      </c>
      <c r="H877" s="11">
        <f t="shared" si="311"/>
        <v>0</v>
      </c>
      <c r="I877" s="11">
        <f t="shared" si="311"/>
        <v>0</v>
      </c>
      <c r="J877" s="11">
        <f t="shared" si="311"/>
        <v>0</v>
      </c>
      <c r="K877" s="11">
        <f t="shared" si="311"/>
        <v>0</v>
      </c>
      <c r="L877" s="11">
        <f t="shared" si="311"/>
        <v>0</v>
      </c>
      <c r="M877" s="11">
        <f t="shared" si="311"/>
        <v>0</v>
      </c>
      <c r="N877" s="11">
        <f t="shared" si="311"/>
        <v>0</v>
      </c>
      <c r="O877" s="11">
        <f t="shared" si="311"/>
        <v>0</v>
      </c>
    </row>
    <row r="878" spans="1:15" s="57" customFormat="1" hidden="1">
      <c r="A878" s="50">
        <f t="shared" si="302"/>
        <v>3</v>
      </c>
      <c r="B878" s="150"/>
      <c r="C878" s="161" t="s">
        <v>770</v>
      </c>
      <c r="D878" s="56"/>
      <c r="E878" s="11">
        <f>SUBTOTAL(9,E879:E888)</f>
        <v>0</v>
      </c>
      <c r="F878" s="11">
        <f t="shared" ref="F878:O878" si="312">SUBTOTAL(9,F879:F888)</f>
        <v>0</v>
      </c>
      <c r="G878" s="11">
        <f t="shared" si="312"/>
        <v>0</v>
      </c>
      <c r="H878" s="11">
        <f t="shared" si="312"/>
        <v>0</v>
      </c>
      <c r="I878" s="11">
        <f t="shared" si="312"/>
        <v>0</v>
      </c>
      <c r="J878" s="11">
        <f t="shared" si="312"/>
        <v>0</v>
      </c>
      <c r="K878" s="11">
        <f t="shared" si="312"/>
        <v>0</v>
      </c>
      <c r="L878" s="11">
        <f t="shared" si="312"/>
        <v>0</v>
      </c>
      <c r="M878" s="11">
        <f t="shared" si="312"/>
        <v>0</v>
      </c>
      <c r="N878" s="11">
        <f t="shared" si="312"/>
        <v>0</v>
      </c>
      <c r="O878" s="11">
        <f t="shared" si="312"/>
        <v>0</v>
      </c>
    </row>
    <row r="879" spans="1:15" s="57" customFormat="1" ht="25.5" hidden="1">
      <c r="A879" s="50">
        <f t="shared" si="302"/>
        <v>3</v>
      </c>
      <c r="B879" s="150"/>
      <c r="C879" s="160" t="s">
        <v>771</v>
      </c>
      <c r="D879" s="58" t="s">
        <v>2</v>
      </c>
      <c r="E879" s="11">
        <f>SUBTOTAL(9,E880:E881)</f>
        <v>0</v>
      </c>
      <c r="F879" s="11">
        <f t="shared" ref="F879:O879" si="313">SUBTOTAL(9,F880:F881)</f>
        <v>0</v>
      </c>
      <c r="G879" s="11">
        <f t="shared" si="313"/>
        <v>0</v>
      </c>
      <c r="H879" s="11">
        <f t="shared" si="313"/>
        <v>0</v>
      </c>
      <c r="I879" s="11">
        <f t="shared" si="313"/>
        <v>0</v>
      </c>
      <c r="J879" s="11">
        <f t="shared" si="313"/>
        <v>0</v>
      </c>
      <c r="K879" s="11">
        <f t="shared" si="313"/>
        <v>0</v>
      </c>
      <c r="L879" s="11">
        <f t="shared" si="313"/>
        <v>0</v>
      </c>
      <c r="M879" s="11">
        <f t="shared" si="313"/>
        <v>0</v>
      </c>
      <c r="N879" s="11">
        <f t="shared" si="313"/>
        <v>0</v>
      </c>
      <c r="O879" s="11">
        <f t="shared" si="313"/>
        <v>0</v>
      </c>
    </row>
    <row r="880" spans="1:15" s="57" customFormat="1" ht="25.5" hidden="1">
      <c r="A880" s="50">
        <f t="shared" si="302"/>
        <v>3</v>
      </c>
      <c r="B880" s="150"/>
      <c r="C880" s="260" t="s">
        <v>772</v>
      </c>
      <c r="D880" s="58" t="s">
        <v>302</v>
      </c>
      <c r="E880" s="51"/>
      <c r="F880" s="51"/>
      <c r="G880" s="51"/>
      <c r="H880" s="51"/>
      <c r="I880" s="51"/>
      <c r="J880" s="52">
        <f>H880+I880</f>
        <v>0</v>
      </c>
      <c r="K880" s="51"/>
      <c r="L880" s="51"/>
      <c r="M880" s="52">
        <f>K880+L880</f>
        <v>0</v>
      </c>
      <c r="N880" s="51"/>
      <c r="O880" s="52">
        <f>M880+N880</f>
        <v>0</v>
      </c>
    </row>
    <row r="881" spans="1:15" s="57" customFormat="1" ht="25.5" hidden="1">
      <c r="A881" s="50">
        <f t="shared" si="302"/>
        <v>3</v>
      </c>
      <c r="B881" s="150"/>
      <c r="C881" s="260" t="s">
        <v>773</v>
      </c>
      <c r="D881" s="58" t="s">
        <v>304</v>
      </c>
      <c r="E881" s="51"/>
      <c r="F881" s="51"/>
      <c r="G881" s="51"/>
      <c r="H881" s="51"/>
      <c r="I881" s="51"/>
      <c r="J881" s="52">
        <f>H881+I881</f>
        <v>0</v>
      </c>
      <c r="K881" s="51"/>
      <c r="L881" s="51"/>
      <c r="M881" s="52">
        <f>K881+L881</f>
        <v>0</v>
      </c>
      <c r="N881" s="51"/>
      <c r="O881" s="52">
        <f>M881+N881</f>
        <v>0</v>
      </c>
    </row>
    <row r="882" spans="1:15" s="57" customFormat="1" hidden="1">
      <c r="A882" s="50">
        <f t="shared" si="302"/>
        <v>3</v>
      </c>
      <c r="B882" s="150"/>
      <c r="C882" s="258" t="s">
        <v>42</v>
      </c>
      <c r="D882" s="59" t="s">
        <v>3</v>
      </c>
      <c r="E882" s="51"/>
      <c r="F882" s="51"/>
      <c r="G882" s="51"/>
      <c r="H882" s="51"/>
      <c r="I882" s="51"/>
      <c r="J882" s="52">
        <f>H882+I882</f>
        <v>0</v>
      </c>
      <c r="K882" s="51"/>
      <c r="L882" s="51"/>
      <c r="M882" s="52">
        <f>K882+L882</f>
        <v>0</v>
      </c>
      <c r="N882" s="51"/>
      <c r="O882" s="52">
        <f>M882+N882</f>
        <v>0</v>
      </c>
    </row>
    <row r="883" spans="1:15" s="57" customFormat="1" hidden="1">
      <c r="A883" s="50">
        <f t="shared" si="302"/>
        <v>3</v>
      </c>
      <c r="B883" s="150"/>
      <c r="C883" s="259" t="s">
        <v>449</v>
      </c>
      <c r="D883" s="117" t="s">
        <v>446</v>
      </c>
      <c r="E883" s="11">
        <f>SUBTOTAL(9,E884:E887)</f>
        <v>0</v>
      </c>
      <c r="F883" s="11">
        <f>SUBTOTAL(9,F884:F887)</f>
        <v>0</v>
      </c>
      <c r="G883" s="11">
        <f>SUBTOTAL(9,G884:G887)</f>
        <v>0</v>
      </c>
      <c r="H883" s="11">
        <f>SUBTOTAL(9,H884:H887)</f>
        <v>0</v>
      </c>
      <c r="I883" s="11">
        <f t="shared" ref="I883:N883" si="314">SUBTOTAL(9,I884:I887)</f>
        <v>0</v>
      </c>
      <c r="J883" s="11">
        <f t="shared" si="314"/>
        <v>0</v>
      </c>
      <c r="K883" s="11">
        <f t="shared" si="314"/>
        <v>0</v>
      </c>
      <c r="L883" s="11">
        <f t="shared" si="314"/>
        <v>0</v>
      </c>
      <c r="M883" s="11">
        <f t="shared" si="314"/>
        <v>0</v>
      </c>
      <c r="N883" s="11">
        <f t="shared" si="314"/>
        <v>0</v>
      </c>
      <c r="O883" s="11">
        <f>SUBTOTAL(9,O884:O887)</f>
        <v>0</v>
      </c>
    </row>
    <row r="884" spans="1:15" s="57" customFormat="1" ht="25.5" hidden="1">
      <c r="A884" s="50">
        <f t="shared" si="302"/>
        <v>3</v>
      </c>
      <c r="B884" s="150"/>
      <c r="C884" s="260" t="s">
        <v>153</v>
      </c>
      <c r="D884" s="60" t="s">
        <v>37</v>
      </c>
      <c r="E884" s="51"/>
      <c r="F884" s="51"/>
      <c r="G884" s="51"/>
      <c r="H884" s="51"/>
      <c r="I884" s="51"/>
      <c r="J884" s="52">
        <f t="shared" ref="J884:J896" si="315">H884+I884</f>
        <v>0</v>
      </c>
      <c r="K884" s="51"/>
      <c r="L884" s="51"/>
      <c r="M884" s="52">
        <f t="shared" ref="M884:M896" si="316">K884+L884</f>
        <v>0</v>
      </c>
      <c r="N884" s="51"/>
      <c r="O884" s="52">
        <f t="shared" ref="O884:O896" si="317">M884+N884</f>
        <v>0</v>
      </c>
    </row>
    <row r="885" spans="1:15" s="57" customFormat="1" hidden="1">
      <c r="A885" s="50">
        <f t="shared" si="302"/>
        <v>3</v>
      </c>
      <c r="B885" s="150"/>
      <c r="C885" s="260" t="s">
        <v>155</v>
      </c>
      <c r="D885" s="60" t="s">
        <v>39</v>
      </c>
      <c r="E885" s="51"/>
      <c r="F885" s="51"/>
      <c r="G885" s="51"/>
      <c r="H885" s="51"/>
      <c r="I885" s="51"/>
      <c r="J885" s="52">
        <f t="shared" si="315"/>
        <v>0</v>
      </c>
      <c r="K885" s="51"/>
      <c r="L885" s="51"/>
      <c r="M885" s="52">
        <f t="shared" si="316"/>
        <v>0</v>
      </c>
      <c r="N885" s="51"/>
      <c r="O885" s="52">
        <f t="shared" si="317"/>
        <v>0</v>
      </c>
    </row>
    <row r="886" spans="1:15" s="57" customFormat="1" ht="25.5" hidden="1">
      <c r="A886" s="50">
        <f t="shared" si="302"/>
        <v>3</v>
      </c>
      <c r="B886" s="150"/>
      <c r="C886" s="260" t="s">
        <v>156</v>
      </c>
      <c r="D886" s="60" t="s">
        <v>40</v>
      </c>
      <c r="E886" s="51"/>
      <c r="F886" s="51"/>
      <c r="G886" s="51"/>
      <c r="H886" s="51"/>
      <c r="I886" s="51"/>
      <c r="J886" s="52">
        <f t="shared" si="315"/>
        <v>0</v>
      </c>
      <c r="K886" s="51"/>
      <c r="L886" s="51"/>
      <c r="M886" s="52">
        <f t="shared" si="316"/>
        <v>0</v>
      </c>
      <c r="N886" s="51"/>
      <c r="O886" s="52">
        <f t="shared" si="317"/>
        <v>0</v>
      </c>
    </row>
    <row r="887" spans="1:15" s="57" customFormat="1" ht="25.5" hidden="1">
      <c r="A887" s="50">
        <f t="shared" si="302"/>
        <v>3</v>
      </c>
      <c r="B887" s="150"/>
      <c r="C887" s="260" t="s">
        <v>157</v>
      </c>
      <c r="D887" s="60" t="s">
        <v>41</v>
      </c>
      <c r="E887" s="51"/>
      <c r="F887" s="51"/>
      <c r="G887" s="51"/>
      <c r="H887" s="51"/>
      <c r="I887" s="51"/>
      <c r="J887" s="52">
        <f t="shared" si="315"/>
        <v>0</v>
      </c>
      <c r="K887" s="51"/>
      <c r="L887" s="51"/>
      <c r="M887" s="52">
        <f t="shared" si="316"/>
        <v>0</v>
      </c>
      <c r="N887" s="51"/>
      <c r="O887" s="52">
        <f t="shared" si="317"/>
        <v>0</v>
      </c>
    </row>
    <row r="888" spans="1:15" s="57" customFormat="1" hidden="1">
      <c r="A888" s="50">
        <f t="shared" si="302"/>
        <v>3</v>
      </c>
      <c r="B888" s="150"/>
      <c r="C888" s="160" t="s">
        <v>158</v>
      </c>
      <c r="D888" s="60" t="s">
        <v>4</v>
      </c>
      <c r="E888" s="51"/>
      <c r="F888" s="51"/>
      <c r="G888" s="51"/>
      <c r="H888" s="51"/>
      <c r="I888" s="51"/>
      <c r="J888" s="52">
        <f t="shared" si="315"/>
        <v>0</v>
      </c>
      <c r="K888" s="51"/>
      <c r="L888" s="51"/>
      <c r="M888" s="52">
        <f t="shared" si="316"/>
        <v>0</v>
      </c>
      <c r="N888" s="51"/>
      <c r="O888" s="52">
        <f t="shared" si="317"/>
        <v>0</v>
      </c>
    </row>
    <row r="889" spans="1:15" s="57" customFormat="1" hidden="1">
      <c r="A889" s="50">
        <f t="shared" si="302"/>
        <v>3</v>
      </c>
      <c r="B889" s="150"/>
      <c r="C889" s="159" t="s">
        <v>19</v>
      </c>
      <c r="D889" s="59" t="s">
        <v>5</v>
      </c>
      <c r="E889" s="51"/>
      <c r="F889" s="51"/>
      <c r="G889" s="51"/>
      <c r="H889" s="51"/>
      <c r="I889" s="51"/>
      <c r="J889" s="52">
        <f t="shared" si="315"/>
        <v>0</v>
      </c>
      <c r="K889" s="51"/>
      <c r="L889" s="51"/>
      <c r="M889" s="52">
        <f t="shared" si="316"/>
        <v>0</v>
      </c>
      <c r="N889" s="51"/>
      <c r="O889" s="52">
        <f t="shared" si="317"/>
        <v>0</v>
      </c>
    </row>
    <row r="890" spans="1:15" s="57" customFormat="1" hidden="1">
      <c r="A890" s="50">
        <f t="shared" si="302"/>
        <v>3</v>
      </c>
      <c r="B890" s="150"/>
      <c r="C890" s="162" t="s">
        <v>450</v>
      </c>
      <c r="D890" s="118" t="s">
        <v>173</v>
      </c>
      <c r="E890" s="51"/>
      <c r="F890" s="51"/>
      <c r="G890" s="51"/>
      <c r="H890" s="51"/>
      <c r="I890" s="51"/>
      <c r="J890" s="52">
        <f t="shared" si="315"/>
        <v>0</v>
      </c>
      <c r="K890" s="51"/>
      <c r="L890" s="51"/>
      <c r="M890" s="52">
        <f t="shared" si="316"/>
        <v>0</v>
      </c>
      <c r="N890" s="51"/>
      <c r="O890" s="52">
        <f t="shared" si="317"/>
        <v>0</v>
      </c>
    </row>
    <row r="891" spans="1:15" s="57" customFormat="1" hidden="1">
      <c r="A891" s="50">
        <f t="shared" si="302"/>
        <v>3</v>
      </c>
      <c r="B891" s="153"/>
      <c r="C891" s="163" t="s">
        <v>29</v>
      </c>
      <c r="D891" s="136" t="s">
        <v>6</v>
      </c>
      <c r="E891" s="51"/>
      <c r="F891" s="51"/>
      <c r="G891" s="51"/>
      <c r="H891" s="51"/>
      <c r="I891" s="51"/>
      <c r="J891" s="52">
        <f t="shared" si="315"/>
        <v>0</v>
      </c>
      <c r="K891" s="51"/>
      <c r="L891" s="51"/>
      <c r="M891" s="52">
        <f t="shared" si="316"/>
        <v>0</v>
      </c>
      <c r="N891" s="51"/>
      <c r="O891" s="52">
        <f t="shared" si="317"/>
        <v>0</v>
      </c>
    </row>
    <row r="892" spans="1:15" s="57" customFormat="1" hidden="1">
      <c r="A892" s="50">
        <f t="shared" si="302"/>
        <v>3</v>
      </c>
      <c r="B892" s="153"/>
      <c r="C892" s="163" t="s">
        <v>21</v>
      </c>
      <c r="D892" s="137" t="s">
        <v>8</v>
      </c>
      <c r="E892" s="51"/>
      <c r="F892" s="51"/>
      <c r="G892" s="51"/>
      <c r="H892" s="51"/>
      <c r="I892" s="51"/>
      <c r="J892" s="52">
        <f>H892+I892</f>
        <v>0</v>
      </c>
      <c r="K892" s="51"/>
      <c r="L892" s="51"/>
      <c r="M892" s="52">
        <f>K892+L892</f>
        <v>0</v>
      </c>
      <c r="N892" s="51"/>
      <c r="O892" s="52">
        <f t="shared" si="317"/>
        <v>0</v>
      </c>
    </row>
    <row r="893" spans="1:15" s="57" customFormat="1" hidden="1">
      <c r="A893" s="50">
        <f t="shared" si="302"/>
        <v>3</v>
      </c>
      <c r="B893" s="153"/>
      <c r="C893" s="163" t="s">
        <v>526</v>
      </c>
      <c r="D893" s="137" t="s">
        <v>31</v>
      </c>
      <c r="E893" s="51"/>
      <c r="F893" s="51"/>
      <c r="G893" s="51"/>
      <c r="H893" s="51"/>
      <c r="I893" s="51"/>
      <c r="J893" s="52">
        <f t="shared" si="315"/>
        <v>0</v>
      </c>
      <c r="K893" s="51"/>
      <c r="L893" s="51"/>
      <c r="M893" s="52">
        <f t="shared" si="316"/>
        <v>0</v>
      </c>
      <c r="N893" s="51"/>
      <c r="O893" s="52">
        <f t="shared" si="317"/>
        <v>0</v>
      </c>
    </row>
    <row r="894" spans="1:15" s="57" customFormat="1" hidden="1">
      <c r="A894" s="50">
        <f t="shared" si="302"/>
        <v>3</v>
      </c>
      <c r="B894" s="153"/>
      <c r="C894" s="163" t="s">
        <v>558</v>
      </c>
      <c r="D894" s="137" t="s">
        <v>559</v>
      </c>
      <c r="E894" s="51"/>
      <c r="F894" s="51"/>
      <c r="G894" s="51"/>
      <c r="H894" s="51"/>
      <c r="I894" s="51"/>
      <c r="J894" s="52">
        <f t="shared" si="315"/>
        <v>0</v>
      </c>
      <c r="K894" s="51"/>
      <c r="L894" s="51"/>
      <c r="M894" s="52">
        <f t="shared" si="316"/>
        <v>0</v>
      </c>
      <c r="N894" s="51"/>
      <c r="O894" s="52">
        <f t="shared" si="317"/>
        <v>0</v>
      </c>
    </row>
    <row r="895" spans="1:15" ht="25.5" hidden="1">
      <c r="A895" s="50">
        <f t="shared" si="302"/>
        <v>3</v>
      </c>
      <c r="B895" s="153"/>
      <c r="C895" s="163" t="s">
        <v>528</v>
      </c>
      <c r="D895" s="136" t="s">
        <v>9</v>
      </c>
      <c r="E895" s="51"/>
      <c r="F895" s="51"/>
      <c r="G895" s="51"/>
      <c r="H895" s="51"/>
      <c r="I895" s="51"/>
      <c r="J895" s="52">
        <f t="shared" si="315"/>
        <v>0</v>
      </c>
      <c r="K895" s="51"/>
      <c r="L895" s="51"/>
      <c r="M895" s="52">
        <f t="shared" si="316"/>
        <v>0</v>
      </c>
      <c r="N895" s="51"/>
      <c r="O895" s="52">
        <f t="shared" si="317"/>
        <v>0</v>
      </c>
    </row>
    <row r="896" spans="1:15" ht="25.5" hidden="1">
      <c r="A896" s="50">
        <f t="shared" si="302"/>
        <v>3</v>
      </c>
      <c r="B896" s="153"/>
      <c r="C896" s="163" t="s">
        <v>30</v>
      </c>
      <c r="D896" s="136" t="s">
        <v>10</v>
      </c>
      <c r="E896" s="51"/>
      <c r="F896" s="51"/>
      <c r="G896" s="51"/>
      <c r="H896" s="51"/>
      <c r="I896" s="51"/>
      <c r="J896" s="52">
        <f t="shared" si="315"/>
        <v>0</v>
      </c>
      <c r="K896" s="51"/>
      <c r="L896" s="51"/>
      <c r="M896" s="52">
        <f t="shared" si="316"/>
        <v>0</v>
      </c>
      <c r="N896" s="51"/>
      <c r="O896" s="52">
        <f t="shared" si="317"/>
        <v>0</v>
      </c>
    </row>
    <row r="897" spans="1:15" hidden="1">
      <c r="A897" s="50">
        <f t="shared" si="302"/>
        <v>3</v>
      </c>
      <c r="B897" s="153"/>
      <c r="C897" s="165" t="s">
        <v>451</v>
      </c>
      <c r="D897" s="138" t="s">
        <v>93</v>
      </c>
      <c r="E897" s="11">
        <f>SUBTOTAL(9,E898:E899)</f>
        <v>0</v>
      </c>
      <c r="F897" s="11">
        <f>SUBTOTAL(9,F898:F899)</f>
        <v>0</v>
      </c>
      <c r="G897" s="11">
        <f>SUBTOTAL(9,G898:G899)</f>
        <v>0</v>
      </c>
      <c r="H897" s="11">
        <f>SUBTOTAL(9,H898:H899)</f>
        <v>0</v>
      </c>
      <c r="I897" s="11">
        <f t="shared" ref="I897:N897" si="318">SUBTOTAL(9,I898:I899)</f>
        <v>0</v>
      </c>
      <c r="J897" s="11">
        <f t="shared" si="318"/>
        <v>0</v>
      </c>
      <c r="K897" s="11">
        <f t="shared" si="318"/>
        <v>0</v>
      </c>
      <c r="L897" s="11">
        <f t="shared" si="318"/>
        <v>0</v>
      </c>
      <c r="M897" s="11">
        <f t="shared" si="318"/>
        <v>0</v>
      </c>
      <c r="N897" s="11">
        <f t="shared" si="318"/>
        <v>0</v>
      </c>
      <c r="O897" s="11">
        <f>SUBTOTAL(9,O898:O899)</f>
        <v>0</v>
      </c>
    </row>
    <row r="898" spans="1:15" hidden="1">
      <c r="A898" s="50">
        <f t="shared" si="302"/>
        <v>3</v>
      </c>
      <c r="B898" s="153"/>
      <c r="C898" s="166" t="s">
        <v>452</v>
      </c>
      <c r="D898" s="138" t="s">
        <v>453</v>
      </c>
      <c r="E898" s="51"/>
      <c r="F898" s="51"/>
      <c r="G898" s="51"/>
      <c r="H898" s="51"/>
      <c r="I898" s="51"/>
      <c r="J898" s="52">
        <f>H898+I898</f>
        <v>0</v>
      </c>
      <c r="K898" s="51"/>
      <c r="L898" s="51"/>
      <c r="M898" s="52">
        <f>K898+L898</f>
        <v>0</v>
      </c>
      <c r="N898" s="51"/>
      <c r="O898" s="52">
        <f>M898+N898</f>
        <v>0</v>
      </c>
    </row>
    <row r="899" spans="1:15" hidden="1">
      <c r="A899" s="50">
        <f t="shared" si="302"/>
        <v>3</v>
      </c>
      <c r="B899" s="153"/>
      <c r="C899" s="166" t="s">
        <v>454</v>
      </c>
      <c r="D899" s="138" t="s">
        <v>455</v>
      </c>
      <c r="E899" s="51"/>
      <c r="F899" s="51"/>
      <c r="G899" s="51"/>
      <c r="H899" s="51"/>
      <c r="I899" s="51"/>
      <c r="J899" s="52">
        <f>H899+I899</f>
        <v>0</v>
      </c>
      <c r="K899" s="51"/>
      <c r="L899" s="51"/>
      <c r="M899" s="52">
        <f>K899+L899</f>
        <v>0</v>
      </c>
      <c r="N899" s="51"/>
      <c r="O899" s="52">
        <f>M899+N899</f>
        <v>0</v>
      </c>
    </row>
    <row r="900" spans="1:15" hidden="1">
      <c r="A900" s="50">
        <f t="shared" si="302"/>
        <v>3</v>
      </c>
      <c r="B900" s="156"/>
      <c r="C900" s="158" t="s">
        <v>32</v>
      </c>
      <c r="D900" s="136"/>
      <c r="E900" s="11">
        <f>SUBTOTAL(9,E901:E905)</f>
        <v>0</v>
      </c>
      <c r="F900" s="11">
        <f>SUBTOTAL(9,F901:F905)</f>
        <v>0</v>
      </c>
      <c r="G900" s="11">
        <f>SUBTOTAL(9,G901:G905)</f>
        <v>0</v>
      </c>
      <c r="H900" s="11">
        <f>SUBTOTAL(9,H901:H905)</f>
        <v>0</v>
      </c>
      <c r="I900" s="11">
        <f t="shared" ref="I900:N900" si="319">SUBTOTAL(9,I901:I905)</f>
        <v>0</v>
      </c>
      <c r="J900" s="11">
        <f t="shared" si="319"/>
        <v>0</v>
      </c>
      <c r="K900" s="11">
        <f t="shared" si="319"/>
        <v>0</v>
      </c>
      <c r="L900" s="11">
        <f t="shared" si="319"/>
        <v>0</v>
      </c>
      <c r="M900" s="11">
        <f t="shared" si="319"/>
        <v>0</v>
      </c>
      <c r="N900" s="11">
        <f t="shared" si="319"/>
        <v>0</v>
      </c>
      <c r="O900" s="11">
        <f>SUBTOTAL(9,O901:O905)</f>
        <v>0</v>
      </c>
    </row>
    <row r="901" spans="1:15" hidden="1">
      <c r="A901" s="50">
        <f t="shared" si="302"/>
        <v>3</v>
      </c>
      <c r="B901" s="153"/>
      <c r="C901" s="163" t="s">
        <v>70</v>
      </c>
      <c r="D901" s="137" t="s">
        <v>71</v>
      </c>
      <c r="E901" s="51"/>
      <c r="F901" s="51"/>
      <c r="G901" s="51"/>
      <c r="H901" s="51"/>
      <c r="I901" s="51"/>
      <c r="J901" s="52">
        <f>H901+I901</f>
        <v>0</v>
      </c>
      <c r="K901" s="51"/>
      <c r="L901" s="51"/>
      <c r="M901" s="52">
        <f>K901+L901</f>
        <v>0</v>
      </c>
      <c r="N901" s="51"/>
      <c r="O901" s="52">
        <f>M901+N901</f>
        <v>0</v>
      </c>
    </row>
    <row r="902" spans="1:15" hidden="1">
      <c r="A902" s="50">
        <f t="shared" si="302"/>
        <v>3</v>
      </c>
      <c r="B902" s="153"/>
      <c r="C902" s="163" t="s">
        <v>72</v>
      </c>
      <c r="D902" s="137" t="s">
        <v>73</v>
      </c>
      <c r="E902" s="51"/>
      <c r="F902" s="51"/>
      <c r="G902" s="51"/>
      <c r="H902" s="51"/>
      <c r="I902" s="51"/>
      <c r="J902" s="52">
        <f>H902+I902</f>
        <v>0</v>
      </c>
      <c r="K902" s="51"/>
      <c r="L902" s="51"/>
      <c r="M902" s="52">
        <f>K902+L902</f>
        <v>0</v>
      </c>
      <c r="N902" s="51"/>
      <c r="O902" s="52">
        <f>M902+N902</f>
        <v>0</v>
      </c>
    </row>
    <row r="903" spans="1:15" hidden="1">
      <c r="A903" s="50">
        <f t="shared" si="302"/>
        <v>3</v>
      </c>
      <c r="B903" s="153"/>
      <c r="C903" s="163" t="s">
        <v>74</v>
      </c>
      <c r="D903" s="137" t="s">
        <v>75</v>
      </c>
      <c r="E903" s="51"/>
      <c r="F903" s="51"/>
      <c r="G903" s="51"/>
      <c r="H903" s="51"/>
      <c r="I903" s="51"/>
      <c r="J903" s="52">
        <f>H903+I903</f>
        <v>0</v>
      </c>
      <c r="K903" s="51"/>
      <c r="L903" s="51"/>
      <c r="M903" s="52">
        <f>K903+L903</f>
        <v>0</v>
      </c>
      <c r="N903" s="51"/>
      <c r="O903" s="52">
        <f>M903+N903</f>
        <v>0</v>
      </c>
    </row>
    <row r="904" spans="1:15" hidden="1">
      <c r="A904" s="50">
        <f t="shared" si="302"/>
        <v>3</v>
      </c>
      <c r="B904" s="153"/>
      <c r="C904" s="163" t="s">
        <v>76</v>
      </c>
      <c r="D904" s="137" t="s">
        <v>77</v>
      </c>
      <c r="E904" s="51"/>
      <c r="F904" s="51"/>
      <c r="G904" s="51"/>
      <c r="H904" s="51"/>
      <c r="I904" s="51"/>
      <c r="J904" s="52">
        <f>H904+I904</f>
        <v>0</v>
      </c>
      <c r="K904" s="51"/>
      <c r="L904" s="51"/>
      <c r="M904" s="52">
        <f>K904+L904</f>
        <v>0</v>
      </c>
      <c r="N904" s="51"/>
      <c r="O904" s="52">
        <f>M904+N904</f>
        <v>0</v>
      </c>
    </row>
    <row r="905" spans="1:15" hidden="1">
      <c r="A905" s="50">
        <f t="shared" si="302"/>
        <v>3</v>
      </c>
      <c r="B905" s="153"/>
      <c r="C905" s="163" t="s">
        <v>12</v>
      </c>
      <c r="D905" s="137" t="s">
        <v>28</v>
      </c>
      <c r="E905" s="51"/>
      <c r="F905" s="51"/>
      <c r="G905" s="51"/>
      <c r="H905" s="51"/>
      <c r="I905" s="51"/>
      <c r="J905" s="52">
        <f>H905+I905</f>
        <v>0</v>
      </c>
      <c r="K905" s="51"/>
      <c r="L905" s="51"/>
      <c r="M905" s="52">
        <f>K905+L905</f>
        <v>0</v>
      </c>
      <c r="N905" s="51"/>
      <c r="O905" s="52">
        <f>M905+N905</f>
        <v>0</v>
      </c>
    </row>
    <row r="906" spans="1:15" hidden="1">
      <c r="A906" s="77">
        <f>A907</f>
        <v>3</v>
      </c>
      <c r="B906" s="153"/>
      <c r="C906" s="155"/>
      <c r="D906" s="137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</row>
    <row r="907" spans="1:15" hidden="1">
      <c r="A907" s="105">
        <f>MIN(A908:A913)</f>
        <v>3</v>
      </c>
      <c r="B907" s="153"/>
      <c r="C907" s="157" t="s">
        <v>36</v>
      </c>
      <c r="D907" s="137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</row>
    <row r="908" spans="1:15" hidden="1">
      <c r="A908" s="50">
        <f t="shared" ref="A908:A913" si="320">IF(MAX(E908:P908)=0,IF(MIN(E908:P908)=0,3,2),2)</f>
        <v>3</v>
      </c>
      <c r="B908" s="153"/>
      <c r="C908" s="155" t="s">
        <v>34</v>
      </c>
      <c r="D908" s="137"/>
      <c r="E908" s="62">
        <f>SUM(E909:E910)</f>
        <v>0</v>
      </c>
      <c r="F908" s="62">
        <f>SUM(F909:F910)</f>
        <v>0</v>
      </c>
      <c r="G908" s="62">
        <f>SUM(G909:G910)</f>
        <v>0</v>
      </c>
      <c r="H908" s="62">
        <f>SUM(H909:H910)</f>
        <v>0</v>
      </c>
      <c r="I908" s="62">
        <f t="shared" ref="I908:N908" si="321">SUM(I909:I910)</f>
        <v>0</v>
      </c>
      <c r="J908" s="62">
        <f t="shared" si="321"/>
        <v>0</v>
      </c>
      <c r="K908" s="62">
        <f t="shared" si="321"/>
        <v>0</v>
      </c>
      <c r="L908" s="62">
        <f t="shared" si="321"/>
        <v>0</v>
      </c>
      <c r="M908" s="62">
        <f t="shared" si="321"/>
        <v>0</v>
      </c>
      <c r="N908" s="62">
        <f t="shared" si="321"/>
        <v>0</v>
      </c>
      <c r="O908" s="62">
        <f>SUM(O909:O910)</f>
        <v>0</v>
      </c>
    </row>
    <row r="909" spans="1:15" hidden="1">
      <c r="A909" s="50">
        <f t="shared" si="320"/>
        <v>3</v>
      </c>
      <c r="B909" s="153"/>
      <c r="C909" s="167" t="s">
        <v>80</v>
      </c>
      <c r="D909" s="137"/>
      <c r="E909" s="51"/>
      <c r="F909" s="51"/>
      <c r="G909" s="51"/>
      <c r="H909" s="51"/>
      <c r="I909" s="51"/>
      <c r="J909" s="52">
        <f>H909+I909</f>
        <v>0</v>
      </c>
      <c r="K909" s="51"/>
      <c r="L909" s="51"/>
      <c r="M909" s="52">
        <f>K909+L909</f>
        <v>0</v>
      </c>
      <c r="N909" s="51"/>
      <c r="O909" s="52">
        <f>M909+N909</f>
        <v>0</v>
      </c>
    </row>
    <row r="910" spans="1:15" hidden="1">
      <c r="A910" s="50">
        <f t="shared" si="320"/>
        <v>3</v>
      </c>
      <c r="B910" s="153"/>
      <c r="C910" s="167" t="s">
        <v>81</v>
      </c>
      <c r="D910" s="137"/>
      <c r="E910" s="51"/>
      <c r="F910" s="51"/>
      <c r="G910" s="51"/>
      <c r="H910" s="51"/>
      <c r="I910" s="51"/>
      <c r="J910" s="52">
        <f>H910+I910</f>
        <v>0</v>
      </c>
      <c r="K910" s="51"/>
      <c r="L910" s="51"/>
      <c r="M910" s="52">
        <f>K910+L910</f>
        <v>0</v>
      </c>
      <c r="N910" s="51"/>
      <c r="O910" s="52">
        <f>M910+N910</f>
        <v>0</v>
      </c>
    </row>
    <row r="911" spans="1:15" hidden="1">
      <c r="A911" s="50">
        <f t="shared" si="320"/>
        <v>3</v>
      </c>
      <c r="B911" s="153"/>
      <c r="C911" s="155" t="s">
        <v>35</v>
      </c>
      <c r="D911" s="137"/>
      <c r="E911" s="62">
        <f>SUM(E912:E913)</f>
        <v>0</v>
      </c>
      <c r="F911" s="62">
        <f>SUM(F912:F913)</f>
        <v>0</v>
      </c>
      <c r="G911" s="62">
        <f>SUM(G912:G913)</f>
        <v>0</v>
      </c>
      <c r="H911" s="62">
        <f>SUM(H912:H913)</f>
        <v>0</v>
      </c>
      <c r="I911" s="62">
        <f t="shared" ref="I911:N911" si="322">SUM(I912:I913)</f>
        <v>0</v>
      </c>
      <c r="J911" s="62">
        <f t="shared" si="322"/>
        <v>0</v>
      </c>
      <c r="K911" s="62">
        <f t="shared" si="322"/>
        <v>0</v>
      </c>
      <c r="L911" s="62">
        <f t="shared" si="322"/>
        <v>0</v>
      </c>
      <c r="M911" s="62">
        <f t="shared" si="322"/>
        <v>0</v>
      </c>
      <c r="N911" s="62">
        <f t="shared" si="322"/>
        <v>0</v>
      </c>
      <c r="O911" s="62">
        <f>SUM(O912:O913)</f>
        <v>0</v>
      </c>
    </row>
    <row r="912" spans="1:15" hidden="1">
      <c r="A912" s="50">
        <f t="shared" si="320"/>
        <v>3</v>
      </c>
      <c r="B912" s="153"/>
      <c r="C912" s="167" t="s">
        <v>84</v>
      </c>
      <c r="D912" s="137"/>
      <c r="E912" s="51"/>
      <c r="F912" s="51"/>
      <c r="G912" s="51"/>
      <c r="H912" s="51"/>
      <c r="I912" s="51"/>
      <c r="J912" s="52">
        <f>H912+I912</f>
        <v>0</v>
      </c>
      <c r="K912" s="51"/>
      <c r="L912" s="51"/>
      <c r="M912" s="52">
        <f>K912+L912</f>
        <v>0</v>
      </c>
      <c r="N912" s="51"/>
      <c r="O912" s="52">
        <f>M912+N912</f>
        <v>0</v>
      </c>
    </row>
    <row r="913" spans="1:15" hidden="1">
      <c r="A913" s="50">
        <f t="shared" si="320"/>
        <v>3</v>
      </c>
      <c r="B913" s="153"/>
      <c r="C913" s="167" t="s">
        <v>85</v>
      </c>
      <c r="D913" s="137"/>
      <c r="E913" s="51"/>
      <c r="F913" s="51"/>
      <c r="G913" s="51"/>
      <c r="H913" s="51"/>
      <c r="I913" s="51"/>
      <c r="J913" s="52">
        <f>H913+I913</f>
        <v>0</v>
      </c>
      <c r="K913" s="51"/>
      <c r="L913" s="51"/>
      <c r="M913" s="52">
        <f>K913+L913</f>
        <v>0</v>
      </c>
      <c r="N913" s="51"/>
      <c r="O913" s="52">
        <f>M913+N913</f>
        <v>0</v>
      </c>
    </row>
    <row r="914" spans="1:15" hidden="1">
      <c r="A914" s="77">
        <f>A915</f>
        <v>3</v>
      </c>
      <c r="B914" s="172"/>
      <c r="C914" s="156"/>
      <c r="D914" s="140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</row>
    <row r="915" spans="1:15" hidden="1">
      <c r="A915" s="105">
        <f>MIN(A916:A977)</f>
        <v>3</v>
      </c>
      <c r="B915" s="172"/>
      <c r="C915" s="174" t="s">
        <v>58</v>
      </c>
      <c r="D915" s="140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</row>
    <row r="916" spans="1:15" hidden="1">
      <c r="A916" s="50">
        <f t="shared" ref="A916:A969" si="323">IF(MAX(E916:P916)=0,IF(MIN(E916:P916)=0,3,2),2)</f>
        <v>3</v>
      </c>
      <c r="B916" s="145"/>
      <c r="C916" s="146" t="s">
        <v>25</v>
      </c>
      <c r="D916" s="56"/>
      <c r="E916" s="11">
        <f>SUBTOTAL(9,E917:E969)</f>
        <v>0</v>
      </c>
      <c r="F916" s="11">
        <f>SUBTOTAL(9,F917:F969)</f>
        <v>0</v>
      </c>
      <c r="G916" s="11">
        <f>SUBTOTAL(9,G917:G969)</f>
        <v>0</v>
      </c>
      <c r="H916" s="11">
        <f>SUBTOTAL(9,H917:H969)</f>
        <v>0</v>
      </c>
      <c r="I916" s="11">
        <f t="shared" ref="I916:N916" si="324">SUBTOTAL(9,I917:I969)</f>
        <v>0</v>
      </c>
      <c r="J916" s="11">
        <f t="shared" si="324"/>
        <v>0</v>
      </c>
      <c r="K916" s="11">
        <f t="shared" si="324"/>
        <v>0</v>
      </c>
      <c r="L916" s="11">
        <f t="shared" si="324"/>
        <v>0</v>
      </c>
      <c r="M916" s="11">
        <f t="shared" si="324"/>
        <v>0</v>
      </c>
      <c r="N916" s="11">
        <f t="shared" si="324"/>
        <v>0</v>
      </c>
      <c r="O916" s="11">
        <f>SUBTOTAL(9,O917:O969)</f>
        <v>0</v>
      </c>
    </row>
    <row r="917" spans="1:15" hidden="1">
      <c r="A917" s="50">
        <f t="shared" si="323"/>
        <v>3</v>
      </c>
      <c r="B917" s="145" t="s">
        <v>14</v>
      </c>
      <c r="C917" s="146" t="s">
        <v>125</v>
      </c>
      <c r="D917" s="56"/>
      <c r="E917" s="11">
        <f>SUBTOTAL(9,E918:E939)</f>
        <v>0</v>
      </c>
      <c r="F917" s="11">
        <f>SUBTOTAL(9,F918:F939)</f>
        <v>0</v>
      </c>
      <c r="G917" s="11">
        <f>SUBTOTAL(9,G918:G939)</f>
        <v>0</v>
      </c>
      <c r="H917" s="11">
        <f>SUBTOTAL(9,H918:H939)</f>
        <v>0</v>
      </c>
      <c r="I917" s="11">
        <f t="shared" ref="I917:N917" si="325">SUBTOTAL(9,I918:I939)</f>
        <v>0</v>
      </c>
      <c r="J917" s="11">
        <f t="shared" si="325"/>
        <v>0</v>
      </c>
      <c r="K917" s="11">
        <f t="shared" si="325"/>
        <v>0</v>
      </c>
      <c r="L917" s="11">
        <f t="shared" si="325"/>
        <v>0</v>
      </c>
      <c r="M917" s="11">
        <f t="shared" si="325"/>
        <v>0</v>
      </c>
      <c r="N917" s="11">
        <f t="shared" si="325"/>
        <v>0</v>
      </c>
      <c r="O917" s="11">
        <f>SUBTOTAL(9,O918:O939)</f>
        <v>0</v>
      </c>
    </row>
    <row r="918" spans="1:15" s="57" customFormat="1" hidden="1">
      <c r="A918" s="50">
        <f t="shared" si="323"/>
        <v>3</v>
      </c>
      <c r="B918" s="147"/>
      <c r="C918" s="146" t="s">
        <v>126</v>
      </c>
      <c r="D918" s="56"/>
      <c r="E918" s="11">
        <f>SUBTOTAL(9,E919:E928)</f>
        <v>0</v>
      </c>
      <c r="F918" s="11">
        <f>SUBTOTAL(9,F919:F928)</f>
        <v>0</v>
      </c>
      <c r="G918" s="11">
        <f>SUBTOTAL(9,G919:G928)</f>
        <v>0</v>
      </c>
      <c r="H918" s="11">
        <f>SUBTOTAL(9,H919:H928)</f>
        <v>0</v>
      </c>
      <c r="I918" s="11">
        <f t="shared" ref="I918:N918" si="326">SUBTOTAL(9,I919:I928)</f>
        <v>0</v>
      </c>
      <c r="J918" s="11">
        <f t="shared" si="326"/>
        <v>0</v>
      </c>
      <c r="K918" s="11">
        <f t="shared" si="326"/>
        <v>0</v>
      </c>
      <c r="L918" s="11">
        <f t="shared" si="326"/>
        <v>0</v>
      </c>
      <c r="M918" s="11">
        <f t="shared" si="326"/>
        <v>0</v>
      </c>
      <c r="N918" s="11">
        <f t="shared" si="326"/>
        <v>0</v>
      </c>
      <c r="O918" s="11">
        <f>SUBTOTAL(9,O919:O928)</f>
        <v>0</v>
      </c>
    </row>
    <row r="919" spans="1:15" s="57" customFormat="1" ht="25.5" hidden="1">
      <c r="A919" s="50">
        <f t="shared" si="323"/>
        <v>3</v>
      </c>
      <c r="B919" s="148"/>
      <c r="C919" s="149" t="s">
        <v>127</v>
      </c>
      <c r="D919" s="58" t="s">
        <v>2</v>
      </c>
      <c r="E919" s="11">
        <f>SUBTOTAL(9,E920:E921)</f>
        <v>0</v>
      </c>
      <c r="F919" s="11">
        <f>SUBTOTAL(9,F920:F921)</f>
        <v>0</v>
      </c>
      <c r="G919" s="11">
        <f>SUBTOTAL(9,G920:G921)</f>
        <v>0</v>
      </c>
      <c r="H919" s="11">
        <f>SUBTOTAL(9,H920:H921)</f>
        <v>0</v>
      </c>
      <c r="I919" s="11">
        <f t="shared" ref="I919:N919" si="327">SUBTOTAL(9,I920:I921)</f>
        <v>0</v>
      </c>
      <c r="J919" s="11">
        <f t="shared" si="327"/>
        <v>0</v>
      </c>
      <c r="K919" s="11">
        <f t="shared" si="327"/>
        <v>0</v>
      </c>
      <c r="L919" s="11">
        <f t="shared" si="327"/>
        <v>0</v>
      </c>
      <c r="M919" s="11">
        <f t="shared" si="327"/>
        <v>0</v>
      </c>
      <c r="N919" s="11">
        <f t="shared" si="327"/>
        <v>0</v>
      </c>
      <c r="O919" s="11">
        <f>SUBTOTAL(9,O920:O921)</f>
        <v>0</v>
      </c>
    </row>
    <row r="920" spans="1:15" s="57" customFormat="1" ht="25.5" hidden="1">
      <c r="A920" s="50">
        <f t="shared" si="323"/>
        <v>3</v>
      </c>
      <c r="B920" s="148"/>
      <c r="C920" s="149" t="s">
        <v>303</v>
      </c>
      <c r="D920" s="58" t="s">
        <v>302</v>
      </c>
      <c r="E920" s="51"/>
      <c r="F920" s="51"/>
      <c r="G920" s="51"/>
      <c r="H920" s="51"/>
      <c r="I920" s="51"/>
      <c r="J920" s="52">
        <f>H920+I920</f>
        <v>0</v>
      </c>
      <c r="K920" s="51"/>
      <c r="L920" s="51"/>
      <c r="M920" s="52">
        <f>K920+L920</f>
        <v>0</v>
      </c>
      <c r="N920" s="51"/>
      <c r="O920" s="52">
        <f>M920+N920</f>
        <v>0</v>
      </c>
    </row>
    <row r="921" spans="1:15" s="57" customFormat="1" ht="25.5" hidden="1">
      <c r="A921" s="50">
        <f t="shared" si="323"/>
        <v>3</v>
      </c>
      <c r="B921" s="148"/>
      <c r="C921" s="149" t="s">
        <v>305</v>
      </c>
      <c r="D921" s="58" t="s">
        <v>304</v>
      </c>
      <c r="E921" s="51"/>
      <c r="F921" s="51"/>
      <c r="G921" s="51"/>
      <c r="H921" s="51"/>
      <c r="I921" s="51"/>
      <c r="J921" s="52">
        <f>H921+I921</f>
        <v>0</v>
      </c>
      <c r="K921" s="51"/>
      <c r="L921" s="51"/>
      <c r="M921" s="52">
        <f>K921+L921</f>
        <v>0</v>
      </c>
      <c r="N921" s="51"/>
      <c r="O921" s="52">
        <f>M921+N921</f>
        <v>0</v>
      </c>
    </row>
    <row r="922" spans="1:15" s="57" customFormat="1" hidden="1">
      <c r="A922" s="50">
        <f t="shared" si="323"/>
        <v>3</v>
      </c>
      <c r="B922" s="150"/>
      <c r="C922" s="151" t="s">
        <v>128</v>
      </c>
      <c r="D922" s="59" t="s">
        <v>3</v>
      </c>
      <c r="E922" s="51"/>
      <c r="F922" s="51"/>
      <c r="G922" s="51"/>
      <c r="H922" s="51"/>
      <c r="I922" s="51"/>
      <c r="J922" s="52">
        <f>H922+I922</f>
        <v>0</v>
      </c>
      <c r="K922" s="51"/>
      <c r="L922" s="51"/>
      <c r="M922" s="52">
        <f>K922+L922</f>
        <v>0</v>
      </c>
      <c r="N922" s="51"/>
      <c r="O922" s="52">
        <f>M922+N922</f>
        <v>0</v>
      </c>
    </row>
    <row r="923" spans="1:15" s="57" customFormat="1" hidden="1">
      <c r="A923" s="50">
        <f t="shared" si="323"/>
        <v>3</v>
      </c>
      <c r="B923" s="150"/>
      <c r="C923" s="152" t="s">
        <v>445</v>
      </c>
      <c r="D923" s="117" t="s">
        <v>446</v>
      </c>
      <c r="E923" s="11">
        <f>SUBTOTAL(9,E924:E927)</f>
        <v>0</v>
      </c>
      <c r="F923" s="11">
        <f>SUBTOTAL(9,F924:F927)</f>
        <v>0</v>
      </c>
      <c r="G923" s="11">
        <f>SUBTOTAL(9,G924:G927)</f>
        <v>0</v>
      </c>
      <c r="H923" s="11">
        <f>SUBTOTAL(9,H924:H927)</f>
        <v>0</v>
      </c>
      <c r="I923" s="11">
        <f t="shared" ref="I923:N923" si="328">SUBTOTAL(9,I924:I927)</f>
        <v>0</v>
      </c>
      <c r="J923" s="11">
        <f t="shared" si="328"/>
        <v>0</v>
      </c>
      <c r="K923" s="11">
        <f t="shared" si="328"/>
        <v>0</v>
      </c>
      <c r="L923" s="11">
        <f t="shared" si="328"/>
        <v>0</v>
      </c>
      <c r="M923" s="11">
        <f t="shared" si="328"/>
        <v>0</v>
      </c>
      <c r="N923" s="11">
        <f t="shared" si="328"/>
        <v>0</v>
      </c>
      <c r="O923" s="11">
        <f>SUBTOTAL(9,O924:O927)</f>
        <v>0</v>
      </c>
    </row>
    <row r="924" spans="1:15" s="57" customFormat="1" ht="25.5" hidden="1">
      <c r="A924" s="50">
        <f t="shared" si="323"/>
        <v>3</v>
      </c>
      <c r="B924" s="150"/>
      <c r="C924" s="149" t="s">
        <v>129</v>
      </c>
      <c r="D924" s="60" t="s">
        <v>37</v>
      </c>
      <c r="E924" s="51"/>
      <c r="F924" s="51"/>
      <c r="G924" s="51"/>
      <c r="H924" s="51"/>
      <c r="I924" s="51"/>
      <c r="J924" s="52">
        <f>H924+I924</f>
        <v>0</v>
      </c>
      <c r="K924" s="51"/>
      <c r="L924" s="51"/>
      <c r="M924" s="52">
        <f>K924+L924</f>
        <v>0</v>
      </c>
      <c r="N924" s="51"/>
      <c r="O924" s="52">
        <f>M924+N924</f>
        <v>0</v>
      </c>
    </row>
    <row r="925" spans="1:15" s="57" customFormat="1" hidden="1">
      <c r="A925" s="50">
        <f t="shared" si="323"/>
        <v>3</v>
      </c>
      <c r="B925" s="150"/>
      <c r="C925" s="149" t="s">
        <v>131</v>
      </c>
      <c r="D925" s="60" t="s">
        <v>39</v>
      </c>
      <c r="E925" s="51"/>
      <c r="F925" s="51"/>
      <c r="G925" s="51"/>
      <c r="H925" s="51"/>
      <c r="I925" s="51"/>
      <c r="J925" s="52">
        <f>H925+I925</f>
        <v>0</v>
      </c>
      <c r="K925" s="51"/>
      <c r="L925" s="51"/>
      <c r="M925" s="52">
        <f>K925+L925</f>
        <v>0</v>
      </c>
      <c r="N925" s="51"/>
      <c r="O925" s="52">
        <f>M925+N925</f>
        <v>0</v>
      </c>
    </row>
    <row r="926" spans="1:15" s="57" customFormat="1" hidden="1">
      <c r="A926" s="50">
        <f t="shared" si="323"/>
        <v>3</v>
      </c>
      <c r="B926" s="150"/>
      <c r="C926" s="149" t="s">
        <v>132</v>
      </c>
      <c r="D926" s="60" t="s">
        <v>40</v>
      </c>
      <c r="E926" s="51"/>
      <c r="F926" s="51"/>
      <c r="G926" s="51"/>
      <c r="H926" s="51"/>
      <c r="I926" s="51"/>
      <c r="J926" s="52">
        <f>H926+I926</f>
        <v>0</v>
      </c>
      <c r="K926" s="51"/>
      <c r="L926" s="51"/>
      <c r="M926" s="52">
        <f>K926+L926</f>
        <v>0</v>
      </c>
      <c r="N926" s="51"/>
      <c r="O926" s="52">
        <f>M926+N926</f>
        <v>0</v>
      </c>
    </row>
    <row r="927" spans="1:15" s="57" customFormat="1" ht="25.5" hidden="1">
      <c r="A927" s="50">
        <f t="shared" si="323"/>
        <v>3</v>
      </c>
      <c r="B927" s="150"/>
      <c r="C927" s="149" t="s">
        <v>133</v>
      </c>
      <c r="D927" s="60" t="s">
        <v>41</v>
      </c>
      <c r="E927" s="51"/>
      <c r="F927" s="51"/>
      <c r="G927" s="51"/>
      <c r="H927" s="51"/>
      <c r="I927" s="51"/>
      <c r="J927" s="52">
        <f>H927+I927</f>
        <v>0</v>
      </c>
      <c r="K927" s="51"/>
      <c r="L927" s="51"/>
      <c r="M927" s="52">
        <f>K927+L927</f>
        <v>0</v>
      </c>
      <c r="N927" s="51"/>
      <c r="O927" s="52">
        <f>M927+N927</f>
        <v>0</v>
      </c>
    </row>
    <row r="928" spans="1:15" s="57" customFormat="1" hidden="1">
      <c r="A928" s="50">
        <f t="shared" si="323"/>
        <v>3</v>
      </c>
      <c r="B928" s="150"/>
      <c r="C928" s="149" t="s">
        <v>447</v>
      </c>
      <c r="D928" s="60" t="s">
        <v>4</v>
      </c>
      <c r="E928" s="51"/>
      <c r="F928" s="51"/>
      <c r="G928" s="51"/>
      <c r="H928" s="51"/>
      <c r="I928" s="51"/>
      <c r="J928" s="52">
        <f>H928+I928</f>
        <v>0</v>
      </c>
      <c r="K928" s="51"/>
      <c r="L928" s="51"/>
      <c r="M928" s="52">
        <f>K928+L928</f>
        <v>0</v>
      </c>
      <c r="N928" s="51"/>
      <c r="O928" s="52">
        <f>M928+N928</f>
        <v>0</v>
      </c>
    </row>
    <row r="929" spans="1:15" s="57" customFormat="1" hidden="1">
      <c r="A929" s="50">
        <f t="shared" si="323"/>
        <v>3</v>
      </c>
      <c r="B929" s="147"/>
      <c r="C929" s="146" t="s">
        <v>134</v>
      </c>
      <c r="D929" s="56"/>
      <c r="E929" s="11">
        <f>SUBTOTAL(9,E930:E933)</f>
        <v>0</v>
      </c>
      <c r="F929" s="11">
        <f>SUBTOTAL(9,F930:F933)</f>
        <v>0</v>
      </c>
      <c r="G929" s="11">
        <f>SUBTOTAL(9,G930:G933)</f>
        <v>0</v>
      </c>
      <c r="H929" s="11">
        <f>SUBTOTAL(9,H930:H933)</f>
        <v>0</v>
      </c>
      <c r="I929" s="11">
        <f t="shared" ref="I929:N929" si="329">SUBTOTAL(9,I930:I933)</f>
        <v>0</v>
      </c>
      <c r="J929" s="11">
        <f t="shared" si="329"/>
        <v>0</v>
      </c>
      <c r="K929" s="11">
        <f t="shared" si="329"/>
        <v>0</v>
      </c>
      <c r="L929" s="11">
        <f t="shared" si="329"/>
        <v>0</v>
      </c>
      <c r="M929" s="11">
        <f t="shared" si="329"/>
        <v>0</v>
      </c>
      <c r="N929" s="11">
        <f t="shared" si="329"/>
        <v>0</v>
      </c>
      <c r="O929" s="11">
        <f>SUBTOTAL(9,O930:O933)</f>
        <v>0</v>
      </c>
    </row>
    <row r="930" spans="1:15" s="57" customFormat="1" hidden="1">
      <c r="A930" s="50">
        <f t="shared" si="323"/>
        <v>3</v>
      </c>
      <c r="B930" s="150"/>
      <c r="C930" s="151" t="s">
        <v>135</v>
      </c>
      <c r="D930" s="59" t="s">
        <v>5</v>
      </c>
      <c r="E930" s="51"/>
      <c r="F930" s="51"/>
      <c r="G930" s="51"/>
      <c r="H930" s="51"/>
      <c r="I930" s="51"/>
      <c r="J930" s="52">
        <f>H930+I930</f>
        <v>0</v>
      </c>
      <c r="K930" s="51"/>
      <c r="L930" s="51"/>
      <c r="M930" s="52">
        <f>K930+L930</f>
        <v>0</v>
      </c>
      <c r="N930" s="51"/>
      <c r="O930" s="52">
        <f>M930+N930</f>
        <v>0</v>
      </c>
    </row>
    <row r="931" spans="1:15" s="57" customFormat="1" hidden="1">
      <c r="A931" s="50">
        <f t="shared" si="323"/>
        <v>3</v>
      </c>
      <c r="B931" s="150"/>
      <c r="C931" s="154" t="s">
        <v>448</v>
      </c>
      <c r="D931" s="118" t="s">
        <v>173</v>
      </c>
      <c r="E931" s="51"/>
      <c r="F931" s="51"/>
      <c r="G931" s="51"/>
      <c r="H931" s="51"/>
      <c r="I931" s="51"/>
      <c r="J931" s="52">
        <f>H931+I931</f>
        <v>0</v>
      </c>
      <c r="K931" s="51"/>
      <c r="L931" s="51"/>
      <c r="M931" s="52">
        <f>K931+L931</f>
        <v>0</v>
      </c>
      <c r="N931" s="51"/>
      <c r="O931" s="52">
        <f>M931+N931</f>
        <v>0</v>
      </c>
    </row>
    <row r="932" spans="1:15" s="57" customFormat="1" hidden="1">
      <c r="A932" s="50">
        <f t="shared" si="323"/>
        <v>3</v>
      </c>
      <c r="B932" s="153"/>
      <c r="C932" s="155" t="s">
        <v>557</v>
      </c>
      <c r="D932" s="137" t="s">
        <v>8</v>
      </c>
      <c r="E932" s="51"/>
      <c r="F932" s="51"/>
      <c r="G932" s="51"/>
      <c r="H932" s="51"/>
      <c r="I932" s="51"/>
      <c r="J932" s="52">
        <f>H932+I932</f>
        <v>0</v>
      </c>
      <c r="K932" s="51"/>
      <c r="L932" s="51"/>
      <c r="M932" s="52">
        <f>K932+L932</f>
        <v>0</v>
      </c>
      <c r="N932" s="51"/>
      <c r="O932" s="52">
        <f>M932+N932</f>
        <v>0</v>
      </c>
    </row>
    <row r="933" spans="1:15" s="57" customFormat="1" ht="25.5" hidden="1">
      <c r="A933" s="50">
        <f t="shared" si="323"/>
        <v>3</v>
      </c>
      <c r="B933" s="153"/>
      <c r="C933" s="155" t="s">
        <v>139</v>
      </c>
      <c r="D933" s="136" t="s">
        <v>10</v>
      </c>
      <c r="E933" s="51"/>
      <c r="F933" s="51"/>
      <c r="G933" s="51"/>
      <c r="H933" s="51"/>
      <c r="I933" s="51"/>
      <c r="J933" s="52">
        <f>H933+I933</f>
        <v>0</v>
      </c>
      <c r="K933" s="51"/>
      <c r="L933" s="51"/>
      <c r="M933" s="52">
        <f>K933+L933</f>
        <v>0</v>
      </c>
      <c r="N933" s="51"/>
      <c r="O933" s="52">
        <f>M933+N933</f>
        <v>0</v>
      </c>
    </row>
    <row r="934" spans="1:15" s="57" customFormat="1" hidden="1">
      <c r="A934" s="50">
        <f t="shared" si="323"/>
        <v>3</v>
      </c>
      <c r="B934" s="156"/>
      <c r="C934" s="157" t="s">
        <v>140</v>
      </c>
      <c r="D934" s="136"/>
      <c r="E934" s="11">
        <f>SUBTOTAL(9,E935:E939)</f>
        <v>0</v>
      </c>
      <c r="F934" s="11">
        <f>SUBTOTAL(9,F935:F939)</f>
        <v>0</v>
      </c>
      <c r="G934" s="11">
        <f>SUBTOTAL(9,G935:G939)</f>
        <v>0</v>
      </c>
      <c r="H934" s="11">
        <f>SUBTOTAL(9,H935:H939)</f>
        <v>0</v>
      </c>
      <c r="I934" s="11">
        <f t="shared" ref="I934:N934" si="330">SUBTOTAL(9,I935:I939)</f>
        <v>0</v>
      </c>
      <c r="J934" s="11">
        <f t="shared" si="330"/>
        <v>0</v>
      </c>
      <c r="K934" s="11">
        <f t="shared" si="330"/>
        <v>0</v>
      </c>
      <c r="L934" s="11">
        <f t="shared" si="330"/>
        <v>0</v>
      </c>
      <c r="M934" s="11">
        <f t="shared" si="330"/>
        <v>0</v>
      </c>
      <c r="N934" s="11">
        <f t="shared" si="330"/>
        <v>0</v>
      </c>
      <c r="O934" s="11">
        <f>SUBTOTAL(9,O935:O939)</f>
        <v>0</v>
      </c>
    </row>
    <row r="935" spans="1:15" s="57" customFormat="1" hidden="1">
      <c r="A935" s="50">
        <f t="shared" si="323"/>
        <v>3</v>
      </c>
      <c r="B935" s="153"/>
      <c r="C935" s="155" t="s">
        <v>141</v>
      </c>
      <c r="D935" s="137" t="s">
        <v>71</v>
      </c>
      <c r="E935" s="51"/>
      <c r="F935" s="51"/>
      <c r="G935" s="51"/>
      <c r="H935" s="51"/>
      <c r="I935" s="51"/>
      <c r="J935" s="52">
        <f>H935+I935</f>
        <v>0</v>
      </c>
      <c r="K935" s="51"/>
      <c r="L935" s="51"/>
      <c r="M935" s="52">
        <f>K935+L935</f>
        <v>0</v>
      </c>
      <c r="N935" s="51"/>
      <c r="O935" s="52">
        <f>M935+N935</f>
        <v>0</v>
      </c>
    </row>
    <row r="936" spans="1:15" s="57" customFormat="1" hidden="1">
      <c r="A936" s="50">
        <f t="shared" si="323"/>
        <v>3</v>
      </c>
      <c r="B936" s="153"/>
      <c r="C936" s="155" t="s">
        <v>142</v>
      </c>
      <c r="D936" s="137" t="s">
        <v>73</v>
      </c>
      <c r="E936" s="51"/>
      <c r="F936" s="51"/>
      <c r="G936" s="51"/>
      <c r="H936" s="51"/>
      <c r="I936" s="51"/>
      <c r="J936" s="52">
        <f>H936+I936</f>
        <v>0</v>
      </c>
      <c r="K936" s="51"/>
      <c r="L936" s="51"/>
      <c r="M936" s="52">
        <f>K936+L936</f>
        <v>0</v>
      </c>
      <c r="N936" s="51"/>
      <c r="O936" s="52">
        <f>M936+N936</f>
        <v>0</v>
      </c>
    </row>
    <row r="937" spans="1:15" s="57" customFormat="1" hidden="1">
      <c r="A937" s="50">
        <f t="shared" si="323"/>
        <v>3</v>
      </c>
      <c r="B937" s="153"/>
      <c r="C937" s="155" t="s">
        <v>143</v>
      </c>
      <c r="D937" s="137" t="s">
        <v>75</v>
      </c>
      <c r="E937" s="51"/>
      <c r="F937" s="51"/>
      <c r="G937" s="51"/>
      <c r="H937" s="51"/>
      <c r="I937" s="51"/>
      <c r="J937" s="52">
        <f>H937+I937</f>
        <v>0</v>
      </c>
      <c r="K937" s="51"/>
      <c r="L937" s="51"/>
      <c r="M937" s="52">
        <f>K937+L937</f>
        <v>0</v>
      </c>
      <c r="N937" s="51"/>
      <c r="O937" s="52">
        <f>M937+N937</f>
        <v>0</v>
      </c>
    </row>
    <row r="938" spans="1:15" s="57" customFormat="1" hidden="1">
      <c r="A938" s="50">
        <f t="shared" si="323"/>
        <v>3</v>
      </c>
      <c r="B938" s="153"/>
      <c r="C938" s="155" t="s">
        <v>144</v>
      </c>
      <c r="D938" s="137" t="s">
        <v>77</v>
      </c>
      <c r="E938" s="51"/>
      <c r="F938" s="51"/>
      <c r="G938" s="51"/>
      <c r="H938" s="51"/>
      <c r="I938" s="51"/>
      <c r="J938" s="52">
        <f>H938+I938</f>
        <v>0</v>
      </c>
      <c r="K938" s="51"/>
      <c r="L938" s="51"/>
      <c r="M938" s="52">
        <f>K938+L938</f>
        <v>0</v>
      </c>
      <c r="N938" s="51"/>
      <c r="O938" s="52">
        <f>M938+N938</f>
        <v>0</v>
      </c>
    </row>
    <row r="939" spans="1:15" s="57" customFormat="1" hidden="1">
      <c r="A939" s="50">
        <f t="shared" si="323"/>
        <v>3</v>
      </c>
      <c r="B939" s="153"/>
      <c r="C939" s="155" t="s">
        <v>145</v>
      </c>
      <c r="D939" s="137" t="s">
        <v>28</v>
      </c>
      <c r="E939" s="51"/>
      <c r="F939" s="51"/>
      <c r="G939" s="51"/>
      <c r="H939" s="51"/>
      <c r="I939" s="51"/>
      <c r="J939" s="52">
        <f>H939+I939</f>
        <v>0</v>
      </c>
      <c r="K939" s="51"/>
      <c r="L939" s="51"/>
      <c r="M939" s="52">
        <f>K939+L939</f>
        <v>0</v>
      </c>
      <c r="N939" s="51"/>
      <c r="O939" s="52">
        <f>M939+N939</f>
        <v>0</v>
      </c>
    </row>
    <row r="940" spans="1:15" s="57" customFormat="1" hidden="1">
      <c r="A940" s="50">
        <f t="shared" si="323"/>
        <v>3</v>
      </c>
      <c r="B940" s="145" t="s">
        <v>146</v>
      </c>
      <c r="C940" s="157" t="s">
        <v>147</v>
      </c>
      <c r="D940" s="56"/>
      <c r="E940" s="11">
        <f>SUBTOTAL(9,E941:E969)</f>
        <v>0</v>
      </c>
      <c r="F940" s="11">
        <f>SUBTOTAL(9,F941:F969)</f>
        <v>0</v>
      </c>
      <c r="G940" s="11">
        <f>SUBTOTAL(9,G941:G969)</f>
        <v>0</v>
      </c>
      <c r="H940" s="11">
        <f>SUBTOTAL(9,H941:H969)</f>
        <v>0</v>
      </c>
      <c r="I940" s="11">
        <f t="shared" ref="I940:N940" si="331">SUBTOTAL(9,I941:I969)</f>
        <v>0</v>
      </c>
      <c r="J940" s="11">
        <f t="shared" si="331"/>
        <v>0</v>
      </c>
      <c r="K940" s="11">
        <f t="shared" si="331"/>
        <v>0</v>
      </c>
      <c r="L940" s="11">
        <f t="shared" si="331"/>
        <v>0</v>
      </c>
      <c r="M940" s="11">
        <f t="shared" si="331"/>
        <v>0</v>
      </c>
      <c r="N940" s="11">
        <f t="shared" si="331"/>
        <v>0</v>
      </c>
      <c r="O940" s="11">
        <f>SUBTOTAL(9,O941:O969)</f>
        <v>0</v>
      </c>
    </row>
    <row r="941" spans="1:15" s="57" customFormat="1" hidden="1">
      <c r="A941" s="50">
        <f t="shared" si="323"/>
        <v>3</v>
      </c>
      <c r="B941" s="156"/>
      <c r="C941" s="158" t="s">
        <v>26</v>
      </c>
      <c r="D941" s="56"/>
      <c r="E941" s="11">
        <f>SUBTOTAL(9,E942:E960)</f>
        <v>0</v>
      </c>
      <c r="F941" s="11">
        <f t="shared" ref="F941:O941" si="332">SUBTOTAL(9,F942:F960)</f>
        <v>0</v>
      </c>
      <c r="G941" s="11">
        <f t="shared" si="332"/>
        <v>0</v>
      </c>
      <c r="H941" s="11">
        <f t="shared" si="332"/>
        <v>0</v>
      </c>
      <c r="I941" s="11">
        <f t="shared" si="332"/>
        <v>0</v>
      </c>
      <c r="J941" s="11">
        <f t="shared" si="332"/>
        <v>0</v>
      </c>
      <c r="K941" s="11">
        <f t="shared" si="332"/>
        <v>0</v>
      </c>
      <c r="L941" s="11">
        <f t="shared" si="332"/>
        <v>0</v>
      </c>
      <c r="M941" s="11">
        <f t="shared" si="332"/>
        <v>0</v>
      </c>
      <c r="N941" s="11">
        <f t="shared" si="332"/>
        <v>0</v>
      </c>
      <c r="O941" s="11">
        <f t="shared" si="332"/>
        <v>0</v>
      </c>
    </row>
    <row r="942" spans="1:15" s="57" customFormat="1" hidden="1">
      <c r="A942" s="50">
        <f t="shared" si="323"/>
        <v>3</v>
      </c>
      <c r="B942" s="150"/>
      <c r="C942" s="161" t="s">
        <v>770</v>
      </c>
      <c r="D942" s="56"/>
      <c r="E942" s="11">
        <f>SUBTOTAL(9,E943:E952)</f>
        <v>0</v>
      </c>
      <c r="F942" s="11">
        <f t="shared" ref="F942:O942" si="333">SUBTOTAL(9,F943:F952)</f>
        <v>0</v>
      </c>
      <c r="G942" s="11">
        <f t="shared" si="333"/>
        <v>0</v>
      </c>
      <c r="H942" s="11">
        <f t="shared" si="333"/>
        <v>0</v>
      </c>
      <c r="I942" s="11">
        <f t="shared" si="333"/>
        <v>0</v>
      </c>
      <c r="J942" s="11">
        <f t="shared" si="333"/>
        <v>0</v>
      </c>
      <c r="K942" s="11">
        <f t="shared" si="333"/>
        <v>0</v>
      </c>
      <c r="L942" s="11">
        <f t="shared" si="333"/>
        <v>0</v>
      </c>
      <c r="M942" s="11">
        <f t="shared" si="333"/>
        <v>0</v>
      </c>
      <c r="N942" s="11">
        <f t="shared" si="333"/>
        <v>0</v>
      </c>
      <c r="O942" s="11">
        <f t="shared" si="333"/>
        <v>0</v>
      </c>
    </row>
    <row r="943" spans="1:15" s="57" customFormat="1" ht="25.5" hidden="1">
      <c r="A943" s="50">
        <f t="shared" si="323"/>
        <v>3</v>
      </c>
      <c r="B943" s="150"/>
      <c r="C943" s="160" t="s">
        <v>771</v>
      </c>
      <c r="D943" s="58" t="s">
        <v>2</v>
      </c>
      <c r="E943" s="11">
        <f>SUBTOTAL(9,E944:E945)</f>
        <v>0</v>
      </c>
      <c r="F943" s="11">
        <f t="shared" ref="F943:O943" si="334">SUBTOTAL(9,F944:F945)</f>
        <v>0</v>
      </c>
      <c r="G943" s="11">
        <f t="shared" si="334"/>
        <v>0</v>
      </c>
      <c r="H943" s="11">
        <f t="shared" si="334"/>
        <v>0</v>
      </c>
      <c r="I943" s="11">
        <f t="shared" si="334"/>
        <v>0</v>
      </c>
      <c r="J943" s="11">
        <f t="shared" si="334"/>
        <v>0</v>
      </c>
      <c r="K943" s="11">
        <f t="shared" si="334"/>
        <v>0</v>
      </c>
      <c r="L943" s="11">
        <f t="shared" si="334"/>
        <v>0</v>
      </c>
      <c r="M943" s="11">
        <f t="shared" si="334"/>
        <v>0</v>
      </c>
      <c r="N943" s="11">
        <f t="shared" si="334"/>
        <v>0</v>
      </c>
      <c r="O943" s="11">
        <f t="shared" si="334"/>
        <v>0</v>
      </c>
    </row>
    <row r="944" spans="1:15" s="57" customFormat="1" ht="25.5" hidden="1">
      <c r="A944" s="50">
        <f t="shared" si="323"/>
        <v>3</v>
      </c>
      <c r="B944" s="150"/>
      <c r="C944" s="260" t="s">
        <v>772</v>
      </c>
      <c r="D944" s="58" t="s">
        <v>302</v>
      </c>
      <c r="E944" s="51"/>
      <c r="F944" s="51"/>
      <c r="G944" s="51"/>
      <c r="H944" s="51"/>
      <c r="I944" s="51"/>
      <c r="J944" s="52">
        <f>H944+I944</f>
        <v>0</v>
      </c>
      <c r="K944" s="51"/>
      <c r="L944" s="51"/>
      <c r="M944" s="52">
        <f>K944+L944</f>
        <v>0</v>
      </c>
      <c r="N944" s="51"/>
      <c r="O944" s="52">
        <f>M944+N944</f>
        <v>0</v>
      </c>
    </row>
    <row r="945" spans="1:15" s="57" customFormat="1" ht="25.5" hidden="1">
      <c r="A945" s="50">
        <f t="shared" si="323"/>
        <v>3</v>
      </c>
      <c r="B945" s="150"/>
      <c r="C945" s="260" t="s">
        <v>773</v>
      </c>
      <c r="D945" s="58" t="s">
        <v>304</v>
      </c>
      <c r="E945" s="51"/>
      <c r="F945" s="51"/>
      <c r="G945" s="51"/>
      <c r="H945" s="51"/>
      <c r="I945" s="51"/>
      <c r="J945" s="52">
        <f>H945+I945</f>
        <v>0</v>
      </c>
      <c r="K945" s="51"/>
      <c r="L945" s="51"/>
      <c r="M945" s="52">
        <f>K945+L945</f>
        <v>0</v>
      </c>
      <c r="N945" s="51"/>
      <c r="O945" s="52">
        <f>M945+N945</f>
        <v>0</v>
      </c>
    </row>
    <row r="946" spans="1:15" s="57" customFormat="1" hidden="1">
      <c r="A946" s="50">
        <f t="shared" si="323"/>
        <v>3</v>
      </c>
      <c r="B946" s="150"/>
      <c r="C946" s="258" t="s">
        <v>42</v>
      </c>
      <c r="D946" s="59" t="s">
        <v>3</v>
      </c>
      <c r="E946" s="51"/>
      <c r="F946" s="51"/>
      <c r="G946" s="51"/>
      <c r="H946" s="51"/>
      <c r="I946" s="51"/>
      <c r="J946" s="52">
        <f>H946+I946</f>
        <v>0</v>
      </c>
      <c r="K946" s="51"/>
      <c r="L946" s="51"/>
      <c r="M946" s="52">
        <f>K946+L946</f>
        <v>0</v>
      </c>
      <c r="N946" s="51"/>
      <c r="O946" s="52">
        <f>M946+N946</f>
        <v>0</v>
      </c>
    </row>
    <row r="947" spans="1:15" s="57" customFormat="1" hidden="1">
      <c r="A947" s="50">
        <f t="shared" si="323"/>
        <v>3</v>
      </c>
      <c r="B947" s="150"/>
      <c r="C947" s="259" t="s">
        <v>449</v>
      </c>
      <c r="D947" s="117" t="s">
        <v>446</v>
      </c>
      <c r="E947" s="11">
        <f>SUBTOTAL(9,E948:E951)</f>
        <v>0</v>
      </c>
      <c r="F947" s="11">
        <f>SUBTOTAL(9,F948:F951)</f>
        <v>0</v>
      </c>
      <c r="G947" s="11">
        <f>SUBTOTAL(9,G948:G951)</f>
        <v>0</v>
      </c>
      <c r="H947" s="11">
        <f>SUBTOTAL(9,H948:H951)</f>
        <v>0</v>
      </c>
      <c r="I947" s="11">
        <f t="shared" ref="I947:N947" si="335">SUBTOTAL(9,I948:I951)</f>
        <v>0</v>
      </c>
      <c r="J947" s="11">
        <f t="shared" si="335"/>
        <v>0</v>
      </c>
      <c r="K947" s="11">
        <f t="shared" si="335"/>
        <v>0</v>
      </c>
      <c r="L947" s="11">
        <f t="shared" si="335"/>
        <v>0</v>
      </c>
      <c r="M947" s="11">
        <f t="shared" si="335"/>
        <v>0</v>
      </c>
      <c r="N947" s="11">
        <f t="shared" si="335"/>
        <v>0</v>
      </c>
      <c r="O947" s="11">
        <f>SUBTOTAL(9,O948:O951)</f>
        <v>0</v>
      </c>
    </row>
    <row r="948" spans="1:15" s="57" customFormat="1" ht="25.5" hidden="1">
      <c r="A948" s="50">
        <f t="shared" si="323"/>
        <v>3</v>
      </c>
      <c r="B948" s="150"/>
      <c r="C948" s="260" t="s">
        <v>153</v>
      </c>
      <c r="D948" s="60" t="s">
        <v>37</v>
      </c>
      <c r="E948" s="51"/>
      <c r="F948" s="51"/>
      <c r="G948" s="51"/>
      <c r="H948" s="51"/>
      <c r="I948" s="51"/>
      <c r="J948" s="52">
        <f t="shared" ref="J948:J960" si="336">H948+I948</f>
        <v>0</v>
      </c>
      <c r="K948" s="51"/>
      <c r="L948" s="51"/>
      <c r="M948" s="52">
        <f t="shared" ref="M948:M960" si="337">K948+L948</f>
        <v>0</v>
      </c>
      <c r="N948" s="51"/>
      <c r="O948" s="52">
        <f t="shared" ref="O948:O960" si="338">M948+N948</f>
        <v>0</v>
      </c>
    </row>
    <row r="949" spans="1:15" s="57" customFormat="1" hidden="1">
      <c r="A949" s="50">
        <f t="shared" si="323"/>
        <v>3</v>
      </c>
      <c r="B949" s="150"/>
      <c r="C949" s="260" t="s">
        <v>155</v>
      </c>
      <c r="D949" s="60" t="s">
        <v>39</v>
      </c>
      <c r="E949" s="51"/>
      <c r="F949" s="51"/>
      <c r="G949" s="51"/>
      <c r="H949" s="51"/>
      <c r="I949" s="51"/>
      <c r="J949" s="52">
        <f t="shared" si="336"/>
        <v>0</v>
      </c>
      <c r="K949" s="51"/>
      <c r="L949" s="51"/>
      <c r="M949" s="52">
        <f t="shared" si="337"/>
        <v>0</v>
      </c>
      <c r="N949" s="51"/>
      <c r="O949" s="52">
        <f t="shared" si="338"/>
        <v>0</v>
      </c>
    </row>
    <row r="950" spans="1:15" s="57" customFormat="1" ht="25.5" hidden="1">
      <c r="A950" s="50">
        <f t="shared" si="323"/>
        <v>3</v>
      </c>
      <c r="B950" s="150"/>
      <c r="C950" s="260" t="s">
        <v>156</v>
      </c>
      <c r="D950" s="60" t="s">
        <v>40</v>
      </c>
      <c r="E950" s="51"/>
      <c r="F950" s="51"/>
      <c r="G950" s="51"/>
      <c r="H950" s="51"/>
      <c r="I950" s="51"/>
      <c r="J950" s="52">
        <f t="shared" si="336"/>
        <v>0</v>
      </c>
      <c r="K950" s="51"/>
      <c r="L950" s="51"/>
      <c r="M950" s="52">
        <f t="shared" si="337"/>
        <v>0</v>
      </c>
      <c r="N950" s="51"/>
      <c r="O950" s="52">
        <f t="shared" si="338"/>
        <v>0</v>
      </c>
    </row>
    <row r="951" spans="1:15" s="57" customFormat="1" ht="25.5" hidden="1">
      <c r="A951" s="50">
        <f t="shared" si="323"/>
        <v>3</v>
      </c>
      <c r="B951" s="150"/>
      <c r="C951" s="260" t="s">
        <v>157</v>
      </c>
      <c r="D951" s="60" t="s">
        <v>41</v>
      </c>
      <c r="E951" s="51"/>
      <c r="F951" s="51"/>
      <c r="G951" s="51"/>
      <c r="H951" s="51"/>
      <c r="I951" s="51"/>
      <c r="J951" s="52">
        <f t="shared" si="336"/>
        <v>0</v>
      </c>
      <c r="K951" s="51"/>
      <c r="L951" s="51"/>
      <c r="M951" s="52">
        <f t="shared" si="337"/>
        <v>0</v>
      </c>
      <c r="N951" s="51"/>
      <c r="O951" s="52">
        <f t="shared" si="338"/>
        <v>0</v>
      </c>
    </row>
    <row r="952" spans="1:15" s="57" customFormat="1" hidden="1">
      <c r="A952" s="50">
        <f t="shared" si="323"/>
        <v>3</v>
      </c>
      <c r="B952" s="150"/>
      <c r="C952" s="160" t="s">
        <v>158</v>
      </c>
      <c r="D952" s="60" t="s">
        <v>4</v>
      </c>
      <c r="E952" s="51"/>
      <c r="F952" s="51"/>
      <c r="G952" s="51"/>
      <c r="H952" s="51"/>
      <c r="I952" s="51"/>
      <c r="J952" s="52">
        <f t="shared" si="336"/>
        <v>0</v>
      </c>
      <c r="K952" s="51"/>
      <c r="L952" s="51"/>
      <c r="M952" s="52">
        <f t="shared" si="337"/>
        <v>0</v>
      </c>
      <c r="N952" s="51"/>
      <c r="O952" s="52">
        <f t="shared" si="338"/>
        <v>0</v>
      </c>
    </row>
    <row r="953" spans="1:15" s="57" customFormat="1" hidden="1">
      <c r="A953" s="50">
        <f t="shared" si="323"/>
        <v>3</v>
      </c>
      <c r="B953" s="150"/>
      <c r="C953" s="159" t="s">
        <v>19</v>
      </c>
      <c r="D953" s="59" t="s">
        <v>5</v>
      </c>
      <c r="E953" s="51"/>
      <c r="F953" s="51"/>
      <c r="G953" s="51"/>
      <c r="H953" s="51"/>
      <c r="I953" s="51"/>
      <c r="J953" s="52">
        <f t="shared" si="336"/>
        <v>0</v>
      </c>
      <c r="K953" s="51"/>
      <c r="L953" s="51"/>
      <c r="M953" s="52">
        <f t="shared" si="337"/>
        <v>0</v>
      </c>
      <c r="N953" s="51"/>
      <c r="O953" s="52">
        <f t="shared" si="338"/>
        <v>0</v>
      </c>
    </row>
    <row r="954" spans="1:15" s="57" customFormat="1" hidden="1">
      <c r="A954" s="50">
        <f t="shared" si="323"/>
        <v>3</v>
      </c>
      <c r="B954" s="150"/>
      <c r="C954" s="162" t="s">
        <v>450</v>
      </c>
      <c r="D954" s="118" t="s">
        <v>173</v>
      </c>
      <c r="E954" s="51"/>
      <c r="F954" s="51"/>
      <c r="G954" s="51"/>
      <c r="H954" s="51"/>
      <c r="I954" s="51"/>
      <c r="J954" s="52">
        <f t="shared" si="336"/>
        <v>0</v>
      </c>
      <c r="K954" s="51"/>
      <c r="L954" s="51"/>
      <c r="M954" s="52">
        <f t="shared" si="337"/>
        <v>0</v>
      </c>
      <c r="N954" s="51"/>
      <c r="O954" s="52">
        <f t="shared" si="338"/>
        <v>0</v>
      </c>
    </row>
    <row r="955" spans="1:15" hidden="1">
      <c r="A955" s="50">
        <f t="shared" si="323"/>
        <v>3</v>
      </c>
      <c r="B955" s="153"/>
      <c r="C955" s="163" t="s">
        <v>29</v>
      </c>
      <c r="D955" s="136" t="s">
        <v>6</v>
      </c>
      <c r="E955" s="51"/>
      <c r="F955" s="51"/>
      <c r="G955" s="51"/>
      <c r="H955" s="51"/>
      <c r="I955" s="51"/>
      <c r="J955" s="52">
        <f t="shared" si="336"/>
        <v>0</v>
      </c>
      <c r="K955" s="51"/>
      <c r="L955" s="51"/>
      <c r="M955" s="52">
        <f t="shared" si="337"/>
        <v>0</v>
      </c>
      <c r="N955" s="51"/>
      <c r="O955" s="52">
        <f t="shared" si="338"/>
        <v>0</v>
      </c>
    </row>
    <row r="956" spans="1:15" hidden="1">
      <c r="A956" s="50">
        <f t="shared" si="323"/>
        <v>3</v>
      </c>
      <c r="B956" s="153"/>
      <c r="C956" s="163" t="s">
        <v>21</v>
      </c>
      <c r="D956" s="137" t="s">
        <v>8</v>
      </c>
      <c r="E956" s="51"/>
      <c r="F956" s="51"/>
      <c r="G956" s="51"/>
      <c r="H956" s="51"/>
      <c r="I956" s="51"/>
      <c r="J956" s="52">
        <f>H956+I956</f>
        <v>0</v>
      </c>
      <c r="K956" s="51"/>
      <c r="L956" s="51"/>
      <c r="M956" s="52">
        <f>K956+L956</f>
        <v>0</v>
      </c>
      <c r="N956" s="51"/>
      <c r="O956" s="52">
        <f t="shared" si="338"/>
        <v>0</v>
      </c>
    </row>
    <row r="957" spans="1:15" hidden="1">
      <c r="A957" s="50">
        <f t="shared" si="323"/>
        <v>3</v>
      </c>
      <c r="B957" s="153"/>
      <c r="C957" s="163" t="s">
        <v>526</v>
      </c>
      <c r="D957" s="137" t="s">
        <v>31</v>
      </c>
      <c r="E957" s="51"/>
      <c r="F957" s="51"/>
      <c r="G957" s="51"/>
      <c r="H957" s="51"/>
      <c r="I957" s="51"/>
      <c r="J957" s="52">
        <f t="shared" si="336"/>
        <v>0</v>
      </c>
      <c r="K957" s="51"/>
      <c r="L957" s="51"/>
      <c r="M957" s="52">
        <f t="shared" si="337"/>
        <v>0</v>
      </c>
      <c r="N957" s="51"/>
      <c r="O957" s="52">
        <f t="shared" si="338"/>
        <v>0</v>
      </c>
    </row>
    <row r="958" spans="1:15" hidden="1">
      <c r="A958" s="50">
        <f t="shared" si="323"/>
        <v>3</v>
      </c>
      <c r="B958" s="153"/>
      <c r="C958" s="163" t="s">
        <v>558</v>
      </c>
      <c r="D958" s="137" t="s">
        <v>559</v>
      </c>
      <c r="E958" s="51"/>
      <c r="F958" s="51"/>
      <c r="G958" s="51"/>
      <c r="H958" s="51"/>
      <c r="I958" s="51"/>
      <c r="J958" s="52">
        <f t="shared" si="336"/>
        <v>0</v>
      </c>
      <c r="K958" s="51"/>
      <c r="L958" s="51"/>
      <c r="M958" s="52">
        <f t="shared" si="337"/>
        <v>0</v>
      </c>
      <c r="N958" s="51"/>
      <c r="O958" s="52">
        <f t="shared" si="338"/>
        <v>0</v>
      </c>
    </row>
    <row r="959" spans="1:15" ht="25.5" hidden="1">
      <c r="A959" s="50">
        <f t="shared" si="323"/>
        <v>3</v>
      </c>
      <c r="B959" s="153"/>
      <c r="C959" s="163" t="s">
        <v>528</v>
      </c>
      <c r="D959" s="136" t="s">
        <v>9</v>
      </c>
      <c r="E959" s="51"/>
      <c r="F959" s="51"/>
      <c r="G959" s="51"/>
      <c r="H959" s="51"/>
      <c r="I959" s="51"/>
      <c r="J959" s="52">
        <f t="shared" si="336"/>
        <v>0</v>
      </c>
      <c r="K959" s="51"/>
      <c r="L959" s="51"/>
      <c r="M959" s="52">
        <f t="shared" si="337"/>
        <v>0</v>
      </c>
      <c r="N959" s="51"/>
      <c r="O959" s="52">
        <f t="shared" si="338"/>
        <v>0</v>
      </c>
    </row>
    <row r="960" spans="1:15" ht="25.5" hidden="1">
      <c r="A960" s="50">
        <f t="shared" si="323"/>
        <v>3</v>
      </c>
      <c r="B960" s="153"/>
      <c r="C960" s="163" t="s">
        <v>30</v>
      </c>
      <c r="D960" s="136" t="s">
        <v>10</v>
      </c>
      <c r="E960" s="51"/>
      <c r="F960" s="51"/>
      <c r="G960" s="51"/>
      <c r="H960" s="51"/>
      <c r="I960" s="51"/>
      <c r="J960" s="52">
        <f t="shared" si="336"/>
        <v>0</v>
      </c>
      <c r="K960" s="51"/>
      <c r="L960" s="51"/>
      <c r="M960" s="52">
        <f t="shared" si="337"/>
        <v>0</v>
      </c>
      <c r="N960" s="51"/>
      <c r="O960" s="52">
        <f t="shared" si="338"/>
        <v>0</v>
      </c>
    </row>
    <row r="961" spans="1:15" hidden="1">
      <c r="A961" s="50">
        <f t="shared" si="323"/>
        <v>3</v>
      </c>
      <c r="B961" s="153"/>
      <c r="C961" s="165" t="s">
        <v>451</v>
      </c>
      <c r="D961" s="138" t="s">
        <v>93</v>
      </c>
      <c r="E961" s="11">
        <f>SUBTOTAL(9,E962:E963)</f>
        <v>0</v>
      </c>
      <c r="F961" s="11">
        <f>SUBTOTAL(9,F962:F963)</f>
        <v>0</v>
      </c>
      <c r="G961" s="11">
        <f>SUBTOTAL(9,G962:G963)</f>
        <v>0</v>
      </c>
      <c r="H961" s="11">
        <f>SUBTOTAL(9,H962:H963)</f>
        <v>0</v>
      </c>
      <c r="I961" s="11">
        <f t="shared" ref="I961:N961" si="339">SUBTOTAL(9,I962:I963)</f>
        <v>0</v>
      </c>
      <c r="J961" s="11">
        <f t="shared" si="339"/>
        <v>0</v>
      </c>
      <c r="K961" s="11">
        <f t="shared" si="339"/>
        <v>0</v>
      </c>
      <c r="L961" s="11">
        <f t="shared" si="339"/>
        <v>0</v>
      </c>
      <c r="M961" s="11">
        <f t="shared" si="339"/>
        <v>0</v>
      </c>
      <c r="N961" s="11">
        <f t="shared" si="339"/>
        <v>0</v>
      </c>
      <c r="O961" s="11">
        <f>SUBTOTAL(9,O962:O963)</f>
        <v>0</v>
      </c>
    </row>
    <row r="962" spans="1:15" hidden="1">
      <c r="A962" s="50">
        <f t="shared" si="323"/>
        <v>3</v>
      </c>
      <c r="B962" s="153"/>
      <c r="C962" s="166" t="s">
        <v>452</v>
      </c>
      <c r="D962" s="138" t="s">
        <v>453</v>
      </c>
      <c r="E962" s="51"/>
      <c r="F962" s="51"/>
      <c r="G962" s="51"/>
      <c r="H962" s="51"/>
      <c r="I962" s="51"/>
      <c r="J962" s="52">
        <f>H962+I962</f>
        <v>0</v>
      </c>
      <c r="K962" s="51"/>
      <c r="L962" s="51"/>
      <c r="M962" s="52">
        <f>K962+L962</f>
        <v>0</v>
      </c>
      <c r="N962" s="51"/>
      <c r="O962" s="52">
        <f>M962+N962</f>
        <v>0</v>
      </c>
    </row>
    <row r="963" spans="1:15" hidden="1">
      <c r="A963" s="50">
        <f t="shared" si="323"/>
        <v>3</v>
      </c>
      <c r="B963" s="153"/>
      <c r="C963" s="166" t="s">
        <v>454</v>
      </c>
      <c r="D963" s="138" t="s">
        <v>455</v>
      </c>
      <c r="E963" s="51"/>
      <c r="F963" s="51"/>
      <c r="G963" s="51"/>
      <c r="H963" s="51"/>
      <c r="I963" s="51"/>
      <c r="J963" s="52">
        <f>H963+I963</f>
        <v>0</v>
      </c>
      <c r="K963" s="51"/>
      <c r="L963" s="51"/>
      <c r="M963" s="52">
        <f>K963+L963</f>
        <v>0</v>
      </c>
      <c r="N963" s="51"/>
      <c r="O963" s="52">
        <f>M963+N963</f>
        <v>0</v>
      </c>
    </row>
    <row r="964" spans="1:15" hidden="1">
      <c r="A964" s="50">
        <f t="shared" si="323"/>
        <v>3</v>
      </c>
      <c r="B964" s="156"/>
      <c r="C964" s="158" t="s">
        <v>32</v>
      </c>
      <c r="D964" s="136"/>
      <c r="E964" s="11">
        <f>SUBTOTAL(9,E965:E969)</f>
        <v>0</v>
      </c>
      <c r="F964" s="11">
        <f>SUBTOTAL(9,F965:F969)</f>
        <v>0</v>
      </c>
      <c r="G964" s="11">
        <f>SUBTOTAL(9,G965:G969)</f>
        <v>0</v>
      </c>
      <c r="H964" s="11">
        <f>SUBTOTAL(9,H965:H969)</f>
        <v>0</v>
      </c>
      <c r="I964" s="11">
        <f t="shared" ref="I964:N964" si="340">SUBTOTAL(9,I965:I969)</f>
        <v>0</v>
      </c>
      <c r="J964" s="11">
        <f t="shared" si="340"/>
        <v>0</v>
      </c>
      <c r="K964" s="11">
        <f t="shared" si="340"/>
        <v>0</v>
      </c>
      <c r="L964" s="11">
        <f t="shared" si="340"/>
        <v>0</v>
      </c>
      <c r="M964" s="11">
        <f t="shared" si="340"/>
        <v>0</v>
      </c>
      <c r="N964" s="11">
        <f t="shared" si="340"/>
        <v>0</v>
      </c>
      <c r="O964" s="11">
        <f>SUBTOTAL(9,O965:O969)</f>
        <v>0</v>
      </c>
    </row>
    <row r="965" spans="1:15" hidden="1">
      <c r="A965" s="50">
        <f t="shared" si="323"/>
        <v>3</v>
      </c>
      <c r="B965" s="153"/>
      <c r="C965" s="163" t="s">
        <v>70</v>
      </c>
      <c r="D965" s="137" t="s">
        <v>71</v>
      </c>
      <c r="E965" s="51"/>
      <c r="F965" s="51"/>
      <c r="G965" s="51"/>
      <c r="H965" s="51"/>
      <c r="I965" s="51"/>
      <c r="J965" s="52">
        <f>H965+I965</f>
        <v>0</v>
      </c>
      <c r="K965" s="51"/>
      <c r="L965" s="51"/>
      <c r="M965" s="52">
        <f>K965+L965</f>
        <v>0</v>
      </c>
      <c r="N965" s="51"/>
      <c r="O965" s="52">
        <f>M965+N965</f>
        <v>0</v>
      </c>
    </row>
    <row r="966" spans="1:15" hidden="1">
      <c r="A966" s="50">
        <f t="shared" si="323"/>
        <v>3</v>
      </c>
      <c r="B966" s="153"/>
      <c r="C966" s="163" t="s">
        <v>72</v>
      </c>
      <c r="D966" s="137" t="s">
        <v>73</v>
      </c>
      <c r="E966" s="51"/>
      <c r="F966" s="51"/>
      <c r="G966" s="51"/>
      <c r="H966" s="51"/>
      <c r="I966" s="51"/>
      <c r="J966" s="52">
        <f>H966+I966</f>
        <v>0</v>
      </c>
      <c r="K966" s="51"/>
      <c r="L966" s="51"/>
      <c r="M966" s="52">
        <f>K966+L966</f>
        <v>0</v>
      </c>
      <c r="N966" s="51"/>
      <c r="O966" s="52">
        <f>M966+N966</f>
        <v>0</v>
      </c>
    </row>
    <row r="967" spans="1:15" hidden="1">
      <c r="A967" s="50">
        <f t="shared" si="323"/>
        <v>3</v>
      </c>
      <c r="B967" s="153"/>
      <c r="C967" s="163" t="s">
        <v>74</v>
      </c>
      <c r="D967" s="137" t="s">
        <v>75</v>
      </c>
      <c r="E967" s="51"/>
      <c r="F967" s="51"/>
      <c r="G967" s="51"/>
      <c r="H967" s="51"/>
      <c r="I967" s="51"/>
      <c r="J967" s="52">
        <f>H967+I967</f>
        <v>0</v>
      </c>
      <c r="K967" s="51"/>
      <c r="L967" s="51"/>
      <c r="M967" s="52">
        <f>K967+L967</f>
        <v>0</v>
      </c>
      <c r="N967" s="51"/>
      <c r="O967" s="52">
        <f>M967+N967</f>
        <v>0</v>
      </c>
    </row>
    <row r="968" spans="1:15" hidden="1">
      <c r="A968" s="50">
        <f t="shared" si="323"/>
        <v>3</v>
      </c>
      <c r="B968" s="153"/>
      <c r="C968" s="163" t="s">
        <v>76</v>
      </c>
      <c r="D968" s="137" t="s">
        <v>77</v>
      </c>
      <c r="E968" s="51"/>
      <c r="F968" s="51"/>
      <c r="G968" s="51"/>
      <c r="H968" s="51"/>
      <c r="I968" s="51"/>
      <c r="J968" s="52">
        <f>H968+I968</f>
        <v>0</v>
      </c>
      <c r="K968" s="51"/>
      <c r="L968" s="51"/>
      <c r="M968" s="52">
        <f>K968+L968</f>
        <v>0</v>
      </c>
      <c r="N968" s="51"/>
      <c r="O968" s="52">
        <f>M968+N968</f>
        <v>0</v>
      </c>
    </row>
    <row r="969" spans="1:15" hidden="1">
      <c r="A969" s="50">
        <f t="shared" si="323"/>
        <v>3</v>
      </c>
      <c r="B969" s="153"/>
      <c r="C969" s="163" t="s">
        <v>12</v>
      </c>
      <c r="D969" s="137" t="s">
        <v>28</v>
      </c>
      <c r="E969" s="51"/>
      <c r="F969" s="51"/>
      <c r="G969" s="51"/>
      <c r="H969" s="51"/>
      <c r="I969" s="51"/>
      <c r="J969" s="52">
        <f>H969+I969</f>
        <v>0</v>
      </c>
      <c r="K969" s="51"/>
      <c r="L969" s="51"/>
      <c r="M969" s="52">
        <f>K969+L969</f>
        <v>0</v>
      </c>
      <c r="N969" s="51"/>
      <c r="O969" s="52">
        <f>M969+N969</f>
        <v>0</v>
      </c>
    </row>
    <row r="970" spans="1:15" hidden="1">
      <c r="A970" s="77">
        <f>A971</f>
        <v>3</v>
      </c>
      <c r="B970" s="153"/>
      <c r="C970" s="155"/>
      <c r="D970" s="137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</row>
    <row r="971" spans="1:15" hidden="1">
      <c r="A971" s="105">
        <f>MIN(A972:A977)</f>
        <v>3</v>
      </c>
      <c r="B971" s="153"/>
      <c r="C971" s="157" t="s">
        <v>36</v>
      </c>
      <c r="D971" s="137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</row>
    <row r="972" spans="1:15" hidden="1">
      <c r="A972" s="50">
        <f t="shared" ref="A972:A977" si="341">IF(MAX(E972:P972)=0,IF(MIN(E972:P972)=0,3,2),2)</f>
        <v>3</v>
      </c>
      <c r="B972" s="153"/>
      <c r="C972" s="155" t="s">
        <v>34</v>
      </c>
      <c r="D972" s="137"/>
      <c r="E972" s="62">
        <f>SUM(E973:E974)</f>
        <v>0</v>
      </c>
      <c r="F972" s="62">
        <f>SUM(F973:F974)</f>
        <v>0</v>
      </c>
      <c r="G972" s="62">
        <f>SUM(G973:G974)</f>
        <v>0</v>
      </c>
      <c r="H972" s="62">
        <f>SUM(H973:H974)</f>
        <v>0</v>
      </c>
      <c r="I972" s="62">
        <f t="shared" ref="I972:N972" si="342">SUM(I973:I974)</f>
        <v>0</v>
      </c>
      <c r="J972" s="62">
        <f t="shared" si="342"/>
        <v>0</v>
      </c>
      <c r="K972" s="62">
        <f t="shared" si="342"/>
        <v>0</v>
      </c>
      <c r="L972" s="62">
        <f t="shared" si="342"/>
        <v>0</v>
      </c>
      <c r="M972" s="62">
        <f t="shared" si="342"/>
        <v>0</v>
      </c>
      <c r="N972" s="62">
        <f t="shared" si="342"/>
        <v>0</v>
      </c>
      <c r="O972" s="62">
        <f>SUM(O973:O974)</f>
        <v>0</v>
      </c>
    </row>
    <row r="973" spans="1:15" hidden="1">
      <c r="A973" s="50">
        <f t="shared" si="341"/>
        <v>3</v>
      </c>
      <c r="B973" s="153"/>
      <c r="C973" s="167" t="s">
        <v>80</v>
      </c>
      <c r="D973" s="137"/>
      <c r="E973" s="51"/>
      <c r="F973" s="51"/>
      <c r="G973" s="51"/>
      <c r="H973" s="51"/>
      <c r="I973" s="51"/>
      <c r="J973" s="52">
        <f>H973+I973</f>
        <v>0</v>
      </c>
      <c r="K973" s="51"/>
      <c r="L973" s="51"/>
      <c r="M973" s="52">
        <f>K973+L973</f>
        <v>0</v>
      </c>
      <c r="N973" s="51"/>
      <c r="O973" s="52">
        <f>M973+N973</f>
        <v>0</v>
      </c>
    </row>
    <row r="974" spans="1:15" hidden="1">
      <c r="A974" s="50">
        <f t="shared" si="341"/>
        <v>3</v>
      </c>
      <c r="B974" s="153"/>
      <c r="C974" s="167" t="s">
        <v>81</v>
      </c>
      <c r="D974" s="137"/>
      <c r="E974" s="51"/>
      <c r="F974" s="51"/>
      <c r="G974" s="51"/>
      <c r="H974" s="51"/>
      <c r="I974" s="51"/>
      <c r="J974" s="52">
        <f>H974+I974</f>
        <v>0</v>
      </c>
      <c r="K974" s="51"/>
      <c r="L974" s="51"/>
      <c r="M974" s="52">
        <f>K974+L974</f>
        <v>0</v>
      </c>
      <c r="N974" s="51"/>
      <c r="O974" s="52">
        <f>M974+N974</f>
        <v>0</v>
      </c>
    </row>
    <row r="975" spans="1:15" hidden="1">
      <c r="A975" s="50">
        <f t="shared" si="341"/>
        <v>3</v>
      </c>
      <c r="B975" s="153"/>
      <c r="C975" s="155" t="s">
        <v>35</v>
      </c>
      <c r="D975" s="137"/>
      <c r="E975" s="62">
        <f>SUM(E976:E977)</f>
        <v>0</v>
      </c>
      <c r="F975" s="62">
        <f>SUM(F976:F977)</f>
        <v>0</v>
      </c>
      <c r="G975" s="62">
        <f>SUM(G976:G977)</f>
        <v>0</v>
      </c>
      <c r="H975" s="62">
        <f>SUM(H976:H977)</f>
        <v>0</v>
      </c>
      <c r="I975" s="62">
        <f t="shared" ref="I975:N975" si="343">SUM(I976:I977)</f>
        <v>0</v>
      </c>
      <c r="J975" s="62">
        <f t="shared" si="343"/>
        <v>0</v>
      </c>
      <c r="K975" s="62">
        <f t="shared" si="343"/>
        <v>0</v>
      </c>
      <c r="L975" s="62">
        <f t="shared" si="343"/>
        <v>0</v>
      </c>
      <c r="M975" s="62">
        <f t="shared" si="343"/>
        <v>0</v>
      </c>
      <c r="N975" s="62">
        <f t="shared" si="343"/>
        <v>0</v>
      </c>
      <c r="O975" s="62">
        <f>SUM(O976:O977)</f>
        <v>0</v>
      </c>
    </row>
    <row r="976" spans="1:15" hidden="1">
      <c r="A976" s="50">
        <f t="shared" si="341"/>
        <v>3</v>
      </c>
      <c r="B976" s="153"/>
      <c r="C976" s="167" t="s">
        <v>84</v>
      </c>
      <c r="D976" s="137"/>
      <c r="E976" s="51"/>
      <c r="F976" s="51"/>
      <c r="G976" s="51"/>
      <c r="H976" s="51"/>
      <c r="I976" s="51"/>
      <c r="J976" s="52">
        <f>H976+I976</f>
        <v>0</v>
      </c>
      <c r="K976" s="51"/>
      <c r="L976" s="51"/>
      <c r="M976" s="52">
        <f>K976+L976</f>
        <v>0</v>
      </c>
      <c r="N976" s="51"/>
      <c r="O976" s="52">
        <f>M976+N976</f>
        <v>0</v>
      </c>
    </row>
    <row r="977" spans="1:15" hidden="1">
      <c r="A977" s="50">
        <f t="shared" si="341"/>
        <v>3</v>
      </c>
      <c r="B977" s="153"/>
      <c r="C977" s="167" t="s">
        <v>85</v>
      </c>
      <c r="D977" s="137"/>
      <c r="E977" s="51"/>
      <c r="F977" s="51"/>
      <c r="G977" s="51"/>
      <c r="H977" s="51"/>
      <c r="I977" s="51"/>
      <c r="J977" s="52">
        <f>H977+I977</f>
        <v>0</v>
      </c>
      <c r="K977" s="51"/>
      <c r="L977" s="51"/>
      <c r="M977" s="52">
        <f>K977+L977</f>
        <v>0</v>
      </c>
      <c r="N977" s="51"/>
      <c r="O977" s="52">
        <f>M977+N977</f>
        <v>0</v>
      </c>
    </row>
    <row r="978" spans="1:15" s="57" customFormat="1" hidden="1">
      <c r="A978" s="77">
        <f>A979</f>
        <v>3</v>
      </c>
      <c r="B978" s="172"/>
      <c r="C978" s="156"/>
      <c r="D978" s="140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</row>
    <row r="979" spans="1:15" s="57" customFormat="1" hidden="1">
      <c r="A979" s="55">
        <f>IF(ROUND(MAX(E979:P979),0)=0,IF(ROUND(MIN(E979:P979),0)=0,3,2),2)</f>
        <v>3</v>
      </c>
      <c r="B979" s="172"/>
      <c r="C979" s="173" t="s">
        <v>552</v>
      </c>
      <c r="D979" s="140"/>
      <c r="E979" s="76">
        <f>E982+E1046+E1110+E1178</f>
        <v>0</v>
      </c>
      <c r="F979" s="76">
        <f>F982+F1046+F1110+F1178</f>
        <v>0</v>
      </c>
      <c r="G979" s="76">
        <f>G982+G1046+G1110+G1178</f>
        <v>0</v>
      </c>
      <c r="H979" s="76">
        <f>H982+H1046+H1110+H1178</f>
        <v>0</v>
      </c>
      <c r="I979" s="76">
        <f t="shared" ref="I979:N979" si="344">I982+I1046+I1110+I1178</f>
        <v>0</v>
      </c>
      <c r="J979" s="76">
        <f t="shared" si="344"/>
        <v>0</v>
      </c>
      <c r="K979" s="76">
        <f t="shared" si="344"/>
        <v>0</v>
      </c>
      <c r="L979" s="76">
        <f t="shared" si="344"/>
        <v>0</v>
      </c>
      <c r="M979" s="76">
        <f t="shared" si="344"/>
        <v>0</v>
      </c>
      <c r="N979" s="76">
        <f t="shared" si="344"/>
        <v>0</v>
      </c>
      <c r="O979" s="76">
        <f>O982+O1046+O1110+O1178</f>
        <v>0</v>
      </c>
    </row>
    <row r="980" spans="1:15" s="57" customFormat="1" hidden="1">
      <c r="A980" s="77">
        <f>A981</f>
        <v>3</v>
      </c>
      <c r="B980" s="172"/>
      <c r="C980" s="156"/>
      <c r="D980" s="140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</row>
    <row r="981" spans="1:15" s="57" customFormat="1" hidden="1">
      <c r="A981" s="105">
        <f>MIN(A982:A1043)</f>
        <v>3</v>
      </c>
      <c r="B981" s="172"/>
      <c r="C981" s="174" t="s">
        <v>775</v>
      </c>
      <c r="D981" s="140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</row>
    <row r="982" spans="1:15" s="57" customFormat="1" hidden="1">
      <c r="A982" s="50">
        <f t="shared" ref="A982:A1035" si="345">IF(MAX(E982:P982)=0,IF(MIN(E982:P982)=0,3,2),2)</f>
        <v>3</v>
      </c>
      <c r="B982" s="145"/>
      <c r="C982" s="146" t="s">
        <v>25</v>
      </c>
      <c r="D982" s="56"/>
      <c r="E982" s="11">
        <f>SUBTOTAL(9,E983:E1035)</f>
        <v>0</v>
      </c>
      <c r="F982" s="11">
        <f>SUBTOTAL(9,F983:F1035)</f>
        <v>0</v>
      </c>
      <c r="G982" s="11">
        <f>SUBTOTAL(9,G983:G1035)</f>
        <v>0</v>
      </c>
      <c r="H982" s="11">
        <f>SUBTOTAL(9,H983:H1035)</f>
        <v>0</v>
      </c>
      <c r="I982" s="11">
        <f t="shared" ref="I982:N982" si="346">SUBTOTAL(9,I983:I1035)</f>
        <v>0</v>
      </c>
      <c r="J982" s="11">
        <f t="shared" si="346"/>
        <v>0</v>
      </c>
      <c r="K982" s="11">
        <f t="shared" si="346"/>
        <v>0</v>
      </c>
      <c r="L982" s="11">
        <f t="shared" si="346"/>
        <v>0</v>
      </c>
      <c r="M982" s="11">
        <f t="shared" si="346"/>
        <v>0</v>
      </c>
      <c r="N982" s="11">
        <f t="shared" si="346"/>
        <v>0</v>
      </c>
      <c r="O982" s="11">
        <f>SUBTOTAL(9,O983:O1035)</f>
        <v>0</v>
      </c>
    </row>
    <row r="983" spans="1:15" s="57" customFormat="1" hidden="1">
      <c r="A983" s="50">
        <f t="shared" si="345"/>
        <v>3</v>
      </c>
      <c r="B983" s="145" t="s">
        <v>14</v>
      </c>
      <c r="C983" s="146" t="s">
        <v>125</v>
      </c>
      <c r="D983" s="56"/>
      <c r="E983" s="11">
        <f>SUBTOTAL(9,E984:E1005)</f>
        <v>0</v>
      </c>
      <c r="F983" s="11">
        <f>SUBTOTAL(9,F984:F1005)</f>
        <v>0</v>
      </c>
      <c r="G983" s="11">
        <f>SUBTOTAL(9,G984:G1005)</f>
        <v>0</v>
      </c>
      <c r="H983" s="11">
        <f>SUBTOTAL(9,H984:H1005)</f>
        <v>0</v>
      </c>
      <c r="I983" s="11">
        <f t="shared" ref="I983:N983" si="347">SUBTOTAL(9,I984:I1005)</f>
        <v>0</v>
      </c>
      <c r="J983" s="11">
        <f t="shared" si="347"/>
        <v>0</v>
      </c>
      <c r="K983" s="11">
        <f t="shared" si="347"/>
        <v>0</v>
      </c>
      <c r="L983" s="11">
        <f t="shared" si="347"/>
        <v>0</v>
      </c>
      <c r="M983" s="11">
        <f t="shared" si="347"/>
        <v>0</v>
      </c>
      <c r="N983" s="11">
        <f t="shared" si="347"/>
        <v>0</v>
      </c>
      <c r="O983" s="11">
        <f>SUBTOTAL(9,O984:O1005)</f>
        <v>0</v>
      </c>
    </row>
    <row r="984" spans="1:15" s="57" customFormat="1" hidden="1">
      <c r="A984" s="50">
        <f t="shared" si="345"/>
        <v>3</v>
      </c>
      <c r="B984" s="147"/>
      <c r="C984" s="146" t="s">
        <v>126</v>
      </c>
      <c r="D984" s="56"/>
      <c r="E984" s="11">
        <f>SUBTOTAL(9,E985:E994)</f>
        <v>0</v>
      </c>
      <c r="F984" s="11">
        <f>SUBTOTAL(9,F985:F994)</f>
        <v>0</v>
      </c>
      <c r="G984" s="11">
        <f>SUBTOTAL(9,G985:G994)</f>
        <v>0</v>
      </c>
      <c r="H984" s="11">
        <f>SUBTOTAL(9,H985:H994)</f>
        <v>0</v>
      </c>
      <c r="I984" s="11">
        <f t="shared" ref="I984:N984" si="348">SUBTOTAL(9,I985:I994)</f>
        <v>0</v>
      </c>
      <c r="J984" s="11">
        <f t="shared" si="348"/>
        <v>0</v>
      </c>
      <c r="K984" s="11">
        <f t="shared" si="348"/>
        <v>0</v>
      </c>
      <c r="L984" s="11">
        <f t="shared" si="348"/>
        <v>0</v>
      </c>
      <c r="M984" s="11">
        <f t="shared" si="348"/>
        <v>0</v>
      </c>
      <c r="N984" s="11">
        <f t="shared" si="348"/>
        <v>0</v>
      </c>
      <c r="O984" s="11">
        <f>SUBTOTAL(9,O985:O994)</f>
        <v>0</v>
      </c>
    </row>
    <row r="985" spans="1:15" s="57" customFormat="1" ht="25.5" hidden="1">
      <c r="A985" s="50">
        <f t="shared" si="345"/>
        <v>3</v>
      </c>
      <c r="B985" s="148"/>
      <c r="C985" s="149" t="s">
        <v>127</v>
      </c>
      <c r="D985" s="58" t="s">
        <v>2</v>
      </c>
      <c r="E985" s="11">
        <f>SUBTOTAL(9,E986:E987)</f>
        <v>0</v>
      </c>
      <c r="F985" s="11">
        <f>SUBTOTAL(9,F986:F987)</f>
        <v>0</v>
      </c>
      <c r="G985" s="11">
        <f>SUBTOTAL(9,G986:G987)</f>
        <v>0</v>
      </c>
      <c r="H985" s="11">
        <f>SUBTOTAL(9,H986:H987)</f>
        <v>0</v>
      </c>
      <c r="I985" s="11">
        <f t="shared" ref="I985:N985" si="349">SUBTOTAL(9,I986:I987)</f>
        <v>0</v>
      </c>
      <c r="J985" s="11">
        <f t="shared" si="349"/>
        <v>0</v>
      </c>
      <c r="K985" s="11">
        <f t="shared" si="349"/>
        <v>0</v>
      </c>
      <c r="L985" s="11">
        <f t="shared" si="349"/>
        <v>0</v>
      </c>
      <c r="M985" s="11">
        <f t="shared" si="349"/>
        <v>0</v>
      </c>
      <c r="N985" s="11">
        <f t="shared" si="349"/>
        <v>0</v>
      </c>
      <c r="O985" s="11">
        <f>SUBTOTAL(9,O986:O987)</f>
        <v>0</v>
      </c>
    </row>
    <row r="986" spans="1:15" s="57" customFormat="1" ht="25.5" hidden="1">
      <c r="A986" s="50">
        <f t="shared" si="345"/>
        <v>3</v>
      </c>
      <c r="B986" s="148"/>
      <c r="C986" s="149" t="s">
        <v>303</v>
      </c>
      <c r="D986" s="58" t="s">
        <v>302</v>
      </c>
      <c r="E986" s="51"/>
      <c r="F986" s="51"/>
      <c r="G986" s="51"/>
      <c r="H986" s="51"/>
      <c r="I986" s="51"/>
      <c r="J986" s="52">
        <f>H986+I986</f>
        <v>0</v>
      </c>
      <c r="K986" s="51"/>
      <c r="L986" s="51"/>
      <c r="M986" s="52">
        <f>K986+L986</f>
        <v>0</v>
      </c>
      <c r="N986" s="51"/>
      <c r="O986" s="52">
        <f>M986+N986</f>
        <v>0</v>
      </c>
    </row>
    <row r="987" spans="1:15" s="57" customFormat="1" ht="25.5" hidden="1">
      <c r="A987" s="50">
        <f t="shared" si="345"/>
        <v>3</v>
      </c>
      <c r="B987" s="148"/>
      <c r="C987" s="149" t="s">
        <v>305</v>
      </c>
      <c r="D987" s="58" t="s">
        <v>304</v>
      </c>
      <c r="E987" s="51"/>
      <c r="F987" s="51"/>
      <c r="G987" s="51"/>
      <c r="H987" s="51"/>
      <c r="I987" s="51"/>
      <c r="J987" s="52">
        <f>H987+I987</f>
        <v>0</v>
      </c>
      <c r="K987" s="51"/>
      <c r="L987" s="51"/>
      <c r="M987" s="52">
        <f>K987+L987</f>
        <v>0</v>
      </c>
      <c r="N987" s="51"/>
      <c r="O987" s="52">
        <f>M987+N987</f>
        <v>0</v>
      </c>
    </row>
    <row r="988" spans="1:15" s="57" customFormat="1" hidden="1">
      <c r="A988" s="50">
        <f t="shared" si="345"/>
        <v>3</v>
      </c>
      <c r="B988" s="150"/>
      <c r="C988" s="151" t="s">
        <v>128</v>
      </c>
      <c r="D988" s="59" t="s">
        <v>3</v>
      </c>
      <c r="E988" s="51"/>
      <c r="F988" s="51"/>
      <c r="G988" s="51"/>
      <c r="H988" s="51"/>
      <c r="I988" s="51"/>
      <c r="J988" s="52">
        <f>H988+I988</f>
        <v>0</v>
      </c>
      <c r="K988" s="51"/>
      <c r="L988" s="51"/>
      <c r="M988" s="52">
        <f>K988+L988</f>
        <v>0</v>
      </c>
      <c r="N988" s="51"/>
      <c r="O988" s="52">
        <f>M988+N988</f>
        <v>0</v>
      </c>
    </row>
    <row r="989" spans="1:15" s="57" customFormat="1" hidden="1">
      <c r="A989" s="50">
        <f t="shared" si="345"/>
        <v>3</v>
      </c>
      <c r="B989" s="150"/>
      <c r="C989" s="152" t="s">
        <v>445</v>
      </c>
      <c r="D989" s="117" t="s">
        <v>446</v>
      </c>
      <c r="E989" s="11">
        <f>SUBTOTAL(9,E990:E993)</f>
        <v>0</v>
      </c>
      <c r="F989" s="11">
        <f>SUBTOTAL(9,F990:F993)</f>
        <v>0</v>
      </c>
      <c r="G989" s="11">
        <f>SUBTOTAL(9,G990:G993)</f>
        <v>0</v>
      </c>
      <c r="H989" s="11">
        <f>SUBTOTAL(9,H990:H993)</f>
        <v>0</v>
      </c>
      <c r="I989" s="11">
        <f t="shared" ref="I989:N989" si="350">SUBTOTAL(9,I990:I993)</f>
        <v>0</v>
      </c>
      <c r="J989" s="11">
        <f t="shared" si="350"/>
        <v>0</v>
      </c>
      <c r="K989" s="11">
        <f t="shared" si="350"/>
        <v>0</v>
      </c>
      <c r="L989" s="11">
        <f t="shared" si="350"/>
        <v>0</v>
      </c>
      <c r="M989" s="11">
        <f t="shared" si="350"/>
        <v>0</v>
      </c>
      <c r="N989" s="11">
        <f t="shared" si="350"/>
        <v>0</v>
      </c>
      <c r="O989" s="11">
        <f>SUBTOTAL(9,O990:O993)</f>
        <v>0</v>
      </c>
    </row>
    <row r="990" spans="1:15" s="57" customFormat="1" ht="25.5" hidden="1">
      <c r="A990" s="50">
        <f t="shared" si="345"/>
        <v>3</v>
      </c>
      <c r="B990" s="150"/>
      <c r="C990" s="149" t="s">
        <v>129</v>
      </c>
      <c r="D990" s="60" t="s">
        <v>37</v>
      </c>
      <c r="E990" s="51"/>
      <c r="F990" s="51"/>
      <c r="G990" s="51"/>
      <c r="H990" s="51"/>
      <c r="I990" s="51"/>
      <c r="J990" s="52">
        <f>H990+I990</f>
        <v>0</v>
      </c>
      <c r="K990" s="51"/>
      <c r="L990" s="51"/>
      <c r="M990" s="52">
        <f>K990+L990</f>
        <v>0</v>
      </c>
      <c r="N990" s="51"/>
      <c r="O990" s="52">
        <f>M990+N990</f>
        <v>0</v>
      </c>
    </row>
    <row r="991" spans="1:15" s="57" customFormat="1" hidden="1">
      <c r="A991" s="50">
        <f t="shared" si="345"/>
        <v>3</v>
      </c>
      <c r="B991" s="150"/>
      <c r="C991" s="149" t="s">
        <v>131</v>
      </c>
      <c r="D991" s="60" t="s">
        <v>39</v>
      </c>
      <c r="E991" s="51"/>
      <c r="F991" s="51"/>
      <c r="G991" s="51"/>
      <c r="H991" s="51"/>
      <c r="I991" s="51"/>
      <c r="J991" s="52">
        <f>H991+I991</f>
        <v>0</v>
      </c>
      <c r="K991" s="51"/>
      <c r="L991" s="51"/>
      <c r="M991" s="52">
        <f>K991+L991</f>
        <v>0</v>
      </c>
      <c r="N991" s="51"/>
      <c r="O991" s="52">
        <f>M991+N991</f>
        <v>0</v>
      </c>
    </row>
    <row r="992" spans="1:15" s="57" customFormat="1" hidden="1">
      <c r="A992" s="50">
        <f t="shared" si="345"/>
        <v>3</v>
      </c>
      <c r="B992" s="150"/>
      <c r="C992" s="149" t="s">
        <v>132</v>
      </c>
      <c r="D992" s="60" t="s">
        <v>40</v>
      </c>
      <c r="E992" s="51"/>
      <c r="F992" s="51"/>
      <c r="G992" s="51"/>
      <c r="H992" s="51"/>
      <c r="I992" s="51"/>
      <c r="J992" s="52">
        <f>H992+I992</f>
        <v>0</v>
      </c>
      <c r="K992" s="51"/>
      <c r="L992" s="51"/>
      <c r="M992" s="52">
        <f>K992+L992</f>
        <v>0</v>
      </c>
      <c r="N992" s="51"/>
      <c r="O992" s="52">
        <f>M992+N992</f>
        <v>0</v>
      </c>
    </row>
    <row r="993" spans="1:15" s="57" customFormat="1" ht="25.5" hidden="1">
      <c r="A993" s="50">
        <f t="shared" si="345"/>
        <v>3</v>
      </c>
      <c r="B993" s="150"/>
      <c r="C993" s="149" t="s">
        <v>133</v>
      </c>
      <c r="D993" s="60" t="s">
        <v>41</v>
      </c>
      <c r="E993" s="51"/>
      <c r="F993" s="51"/>
      <c r="G993" s="51"/>
      <c r="H993" s="51"/>
      <c r="I993" s="51"/>
      <c r="J993" s="52">
        <f>H993+I993</f>
        <v>0</v>
      </c>
      <c r="K993" s="51"/>
      <c r="L993" s="51"/>
      <c r="M993" s="52">
        <f>K993+L993</f>
        <v>0</v>
      </c>
      <c r="N993" s="51"/>
      <c r="O993" s="52">
        <f>M993+N993</f>
        <v>0</v>
      </c>
    </row>
    <row r="994" spans="1:15" s="57" customFormat="1" hidden="1">
      <c r="A994" s="50">
        <f t="shared" si="345"/>
        <v>3</v>
      </c>
      <c r="B994" s="150"/>
      <c r="C994" s="149" t="s">
        <v>447</v>
      </c>
      <c r="D994" s="60" t="s">
        <v>4</v>
      </c>
      <c r="E994" s="51"/>
      <c r="F994" s="51"/>
      <c r="G994" s="51"/>
      <c r="H994" s="51"/>
      <c r="I994" s="51"/>
      <c r="J994" s="52">
        <f>H994+I994</f>
        <v>0</v>
      </c>
      <c r="K994" s="51"/>
      <c r="L994" s="51"/>
      <c r="M994" s="52">
        <f>K994+L994</f>
        <v>0</v>
      </c>
      <c r="N994" s="51"/>
      <c r="O994" s="52">
        <f>M994+N994</f>
        <v>0</v>
      </c>
    </row>
    <row r="995" spans="1:15" s="57" customFormat="1" hidden="1">
      <c r="A995" s="50">
        <f t="shared" si="345"/>
        <v>3</v>
      </c>
      <c r="B995" s="147"/>
      <c r="C995" s="146" t="s">
        <v>134</v>
      </c>
      <c r="D995" s="56"/>
      <c r="E995" s="11">
        <f>SUBTOTAL(9,E996:E999)</f>
        <v>0</v>
      </c>
      <c r="F995" s="11">
        <f>SUBTOTAL(9,F996:F999)</f>
        <v>0</v>
      </c>
      <c r="G995" s="11">
        <f>SUBTOTAL(9,G996:G999)</f>
        <v>0</v>
      </c>
      <c r="H995" s="11">
        <f>SUBTOTAL(9,H996:H999)</f>
        <v>0</v>
      </c>
      <c r="I995" s="11">
        <f t="shared" ref="I995:N995" si="351">SUBTOTAL(9,I996:I999)</f>
        <v>0</v>
      </c>
      <c r="J995" s="11">
        <f t="shared" si="351"/>
        <v>0</v>
      </c>
      <c r="K995" s="11">
        <f t="shared" si="351"/>
        <v>0</v>
      </c>
      <c r="L995" s="11">
        <f t="shared" si="351"/>
        <v>0</v>
      </c>
      <c r="M995" s="11">
        <f t="shared" si="351"/>
        <v>0</v>
      </c>
      <c r="N995" s="11">
        <f t="shared" si="351"/>
        <v>0</v>
      </c>
      <c r="O995" s="11">
        <f>SUBTOTAL(9,O996:O999)</f>
        <v>0</v>
      </c>
    </row>
    <row r="996" spans="1:15" s="57" customFormat="1" hidden="1">
      <c r="A996" s="50">
        <f t="shared" si="345"/>
        <v>3</v>
      </c>
      <c r="B996" s="150"/>
      <c r="C996" s="151" t="s">
        <v>135</v>
      </c>
      <c r="D996" s="59" t="s">
        <v>5</v>
      </c>
      <c r="E996" s="51"/>
      <c r="F996" s="51"/>
      <c r="G996" s="51"/>
      <c r="H996" s="51"/>
      <c r="I996" s="51"/>
      <c r="J996" s="52">
        <f>H996+I996</f>
        <v>0</v>
      </c>
      <c r="K996" s="51"/>
      <c r="L996" s="51"/>
      <c r="M996" s="52">
        <f>K996+L996</f>
        <v>0</v>
      </c>
      <c r="N996" s="51"/>
      <c r="O996" s="52">
        <f>M996+N996</f>
        <v>0</v>
      </c>
    </row>
    <row r="997" spans="1:15" s="57" customFormat="1" hidden="1">
      <c r="A997" s="50">
        <f t="shared" si="345"/>
        <v>3</v>
      </c>
      <c r="B997" s="150"/>
      <c r="C997" s="154" t="s">
        <v>448</v>
      </c>
      <c r="D997" s="118" t="s">
        <v>173</v>
      </c>
      <c r="E997" s="51"/>
      <c r="F997" s="51"/>
      <c r="G997" s="51"/>
      <c r="H997" s="51"/>
      <c r="I997" s="51"/>
      <c r="J997" s="52">
        <f>H997+I997</f>
        <v>0</v>
      </c>
      <c r="K997" s="51"/>
      <c r="L997" s="51"/>
      <c r="M997" s="52">
        <f>K997+L997</f>
        <v>0</v>
      </c>
      <c r="N997" s="51"/>
      <c r="O997" s="52">
        <f>M997+N997</f>
        <v>0</v>
      </c>
    </row>
    <row r="998" spans="1:15" s="57" customFormat="1" hidden="1">
      <c r="A998" s="50">
        <f t="shared" si="345"/>
        <v>3</v>
      </c>
      <c r="B998" s="153"/>
      <c r="C998" s="155" t="s">
        <v>557</v>
      </c>
      <c r="D998" s="137" t="s">
        <v>8</v>
      </c>
      <c r="E998" s="51"/>
      <c r="F998" s="51"/>
      <c r="G998" s="51"/>
      <c r="H998" s="51"/>
      <c r="I998" s="51"/>
      <c r="J998" s="52">
        <f>H998+I998</f>
        <v>0</v>
      </c>
      <c r="K998" s="51"/>
      <c r="L998" s="51"/>
      <c r="M998" s="52">
        <f>K998+L998</f>
        <v>0</v>
      </c>
      <c r="N998" s="51"/>
      <c r="O998" s="52">
        <f>M998+N998</f>
        <v>0</v>
      </c>
    </row>
    <row r="999" spans="1:15" s="57" customFormat="1" ht="25.5" hidden="1">
      <c r="A999" s="50">
        <f t="shared" si="345"/>
        <v>3</v>
      </c>
      <c r="B999" s="153"/>
      <c r="C999" s="155" t="s">
        <v>139</v>
      </c>
      <c r="D999" s="136" t="s">
        <v>10</v>
      </c>
      <c r="E999" s="51"/>
      <c r="F999" s="51"/>
      <c r="G999" s="51"/>
      <c r="H999" s="51"/>
      <c r="I999" s="51"/>
      <c r="J999" s="52">
        <f>H999+I999</f>
        <v>0</v>
      </c>
      <c r="K999" s="51"/>
      <c r="L999" s="51"/>
      <c r="M999" s="52">
        <f>K999+L999</f>
        <v>0</v>
      </c>
      <c r="N999" s="51"/>
      <c r="O999" s="52">
        <f>M999+N999</f>
        <v>0</v>
      </c>
    </row>
    <row r="1000" spans="1:15" s="57" customFormat="1" hidden="1">
      <c r="A1000" s="50">
        <f t="shared" si="345"/>
        <v>3</v>
      </c>
      <c r="B1000" s="156"/>
      <c r="C1000" s="157" t="s">
        <v>140</v>
      </c>
      <c r="D1000" s="136"/>
      <c r="E1000" s="11">
        <f>SUBTOTAL(9,E1001:E1005)</f>
        <v>0</v>
      </c>
      <c r="F1000" s="11">
        <f>SUBTOTAL(9,F1001:F1005)</f>
        <v>0</v>
      </c>
      <c r="G1000" s="11">
        <f>SUBTOTAL(9,G1001:G1005)</f>
        <v>0</v>
      </c>
      <c r="H1000" s="11">
        <f>SUBTOTAL(9,H1001:H1005)</f>
        <v>0</v>
      </c>
      <c r="I1000" s="11">
        <f t="shared" ref="I1000:N1000" si="352">SUBTOTAL(9,I1001:I1005)</f>
        <v>0</v>
      </c>
      <c r="J1000" s="11">
        <f t="shared" si="352"/>
        <v>0</v>
      </c>
      <c r="K1000" s="11">
        <f t="shared" si="352"/>
        <v>0</v>
      </c>
      <c r="L1000" s="11">
        <f t="shared" si="352"/>
        <v>0</v>
      </c>
      <c r="M1000" s="11">
        <f t="shared" si="352"/>
        <v>0</v>
      </c>
      <c r="N1000" s="11">
        <f t="shared" si="352"/>
        <v>0</v>
      </c>
      <c r="O1000" s="11">
        <f>SUBTOTAL(9,O1001:O1005)</f>
        <v>0</v>
      </c>
    </row>
    <row r="1001" spans="1:15" s="57" customFormat="1" hidden="1">
      <c r="A1001" s="50">
        <f t="shared" si="345"/>
        <v>3</v>
      </c>
      <c r="B1001" s="153"/>
      <c r="C1001" s="155" t="s">
        <v>141</v>
      </c>
      <c r="D1001" s="137" t="s">
        <v>71</v>
      </c>
      <c r="E1001" s="51"/>
      <c r="F1001" s="51"/>
      <c r="G1001" s="51"/>
      <c r="H1001" s="51"/>
      <c r="I1001" s="51"/>
      <c r="J1001" s="52">
        <f>H1001+I1001</f>
        <v>0</v>
      </c>
      <c r="K1001" s="51"/>
      <c r="L1001" s="51"/>
      <c r="M1001" s="52">
        <f>K1001+L1001</f>
        <v>0</v>
      </c>
      <c r="N1001" s="51"/>
      <c r="O1001" s="52">
        <f>M1001+N1001</f>
        <v>0</v>
      </c>
    </row>
    <row r="1002" spans="1:15" s="57" customFormat="1" hidden="1">
      <c r="A1002" s="50">
        <f t="shared" si="345"/>
        <v>3</v>
      </c>
      <c r="B1002" s="153"/>
      <c r="C1002" s="155" t="s">
        <v>142</v>
      </c>
      <c r="D1002" s="137" t="s">
        <v>73</v>
      </c>
      <c r="E1002" s="51"/>
      <c r="F1002" s="51"/>
      <c r="G1002" s="51"/>
      <c r="H1002" s="51"/>
      <c r="I1002" s="51"/>
      <c r="J1002" s="52">
        <f>H1002+I1002</f>
        <v>0</v>
      </c>
      <c r="K1002" s="51"/>
      <c r="L1002" s="51"/>
      <c r="M1002" s="52">
        <f>K1002+L1002</f>
        <v>0</v>
      </c>
      <c r="N1002" s="51"/>
      <c r="O1002" s="52">
        <f>M1002+N1002</f>
        <v>0</v>
      </c>
    </row>
    <row r="1003" spans="1:15" s="57" customFormat="1" hidden="1">
      <c r="A1003" s="50">
        <f t="shared" si="345"/>
        <v>3</v>
      </c>
      <c r="B1003" s="153"/>
      <c r="C1003" s="155" t="s">
        <v>143</v>
      </c>
      <c r="D1003" s="137" t="s">
        <v>75</v>
      </c>
      <c r="E1003" s="51"/>
      <c r="F1003" s="51"/>
      <c r="G1003" s="51"/>
      <c r="H1003" s="51"/>
      <c r="I1003" s="51"/>
      <c r="J1003" s="52">
        <f>H1003+I1003</f>
        <v>0</v>
      </c>
      <c r="K1003" s="51"/>
      <c r="L1003" s="51"/>
      <c r="M1003" s="52">
        <f>K1003+L1003</f>
        <v>0</v>
      </c>
      <c r="N1003" s="51"/>
      <c r="O1003" s="52">
        <f>M1003+N1003</f>
        <v>0</v>
      </c>
    </row>
    <row r="1004" spans="1:15" s="57" customFormat="1" hidden="1">
      <c r="A1004" s="50">
        <f t="shared" si="345"/>
        <v>3</v>
      </c>
      <c r="B1004" s="153"/>
      <c r="C1004" s="155" t="s">
        <v>144</v>
      </c>
      <c r="D1004" s="137" t="s">
        <v>77</v>
      </c>
      <c r="E1004" s="51"/>
      <c r="F1004" s="51"/>
      <c r="G1004" s="51"/>
      <c r="H1004" s="51"/>
      <c r="I1004" s="51"/>
      <c r="J1004" s="52">
        <f>H1004+I1004</f>
        <v>0</v>
      </c>
      <c r="K1004" s="51"/>
      <c r="L1004" s="51"/>
      <c r="M1004" s="52">
        <f>K1004+L1004</f>
        <v>0</v>
      </c>
      <c r="N1004" s="51"/>
      <c r="O1004" s="52">
        <f>M1004+N1004</f>
        <v>0</v>
      </c>
    </row>
    <row r="1005" spans="1:15" s="57" customFormat="1" hidden="1">
      <c r="A1005" s="50">
        <f t="shared" si="345"/>
        <v>3</v>
      </c>
      <c r="B1005" s="153"/>
      <c r="C1005" s="155" t="s">
        <v>145</v>
      </c>
      <c r="D1005" s="137" t="s">
        <v>28</v>
      </c>
      <c r="E1005" s="51"/>
      <c r="F1005" s="51"/>
      <c r="G1005" s="51"/>
      <c r="H1005" s="51"/>
      <c r="I1005" s="51"/>
      <c r="J1005" s="52">
        <f>H1005+I1005</f>
        <v>0</v>
      </c>
      <c r="K1005" s="51"/>
      <c r="L1005" s="51"/>
      <c r="M1005" s="52">
        <f>K1005+L1005</f>
        <v>0</v>
      </c>
      <c r="N1005" s="51"/>
      <c r="O1005" s="52">
        <f>M1005+N1005</f>
        <v>0</v>
      </c>
    </row>
    <row r="1006" spans="1:15" s="57" customFormat="1" hidden="1">
      <c r="A1006" s="50">
        <f t="shared" si="345"/>
        <v>3</v>
      </c>
      <c r="B1006" s="145" t="s">
        <v>146</v>
      </c>
      <c r="C1006" s="157" t="s">
        <v>147</v>
      </c>
      <c r="D1006" s="56"/>
      <c r="E1006" s="11">
        <f>SUBTOTAL(9,E1007:E1035)</f>
        <v>0</v>
      </c>
      <c r="F1006" s="11">
        <f>SUBTOTAL(9,F1007:F1035)</f>
        <v>0</v>
      </c>
      <c r="G1006" s="11">
        <f>SUBTOTAL(9,G1007:G1035)</f>
        <v>0</v>
      </c>
      <c r="H1006" s="11">
        <f>SUBTOTAL(9,H1007:H1035)</f>
        <v>0</v>
      </c>
      <c r="I1006" s="11">
        <f t="shared" ref="I1006:N1006" si="353">SUBTOTAL(9,I1007:I1035)</f>
        <v>0</v>
      </c>
      <c r="J1006" s="11">
        <f t="shared" si="353"/>
        <v>0</v>
      </c>
      <c r="K1006" s="11">
        <f t="shared" si="353"/>
        <v>0</v>
      </c>
      <c r="L1006" s="11">
        <f t="shared" si="353"/>
        <v>0</v>
      </c>
      <c r="M1006" s="11">
        <f t="shared" si="353"/>
        <v>0</v>
      </c>
      <c r="N1006" s="11">
        <f t="shared" si="353"/>
        <v>0</v>
      </c>
      <c r="O1006" s="11">
        <f>SUBTOTAL(9,O1007:O1035)</f>
        <v>0</v>
      </c>
    </row>
    <row r="1007" spans="1:15" s="57" customFormat="1" hidden="1">
      <c r="A1007" s="50">
        <f t="shared" si="345"/>
        <v>3</v>
      </c>
      <c r="B1007" s="156"/>
      <c r="C1007" s="158" t="s">
        <v>26</v>
      </c>
      <c r="D1007" s="56"/>
      <c r="E1007" s="11">
        <f>SUBTOTAL(9,E1008:E1026)</f>
        <v>0</v>
      </c>
      <c r="F1007" s="11">
        <f t="shared" ref="F1007:O1007" si="354">SUBTOTAL(9,F1008:F1026)</f>
        <v>0</v>
      </c>
      <c r="G1007" s="11">
        <f t="shared" si="354"/>
        <v>0</v>
      </c>
      <c r="H1007" s="11">
        <f t="shared" si="354"/>
        <v>0</v>
      </c>
      <c r="I1007" s="11">
        <f t="shared" si="354"/>
        <v>0</v>
      </c>
      <c r="J1007" s="11">
        <f t="shared" si="354"/>
        <v>0</v>
      </c>
      <c r="K1007" s="11">
        <f t="shared" si="354"/>
        <v>0</v>
      </c>
      <c r="L1007" s="11">
        <f t="shared" si="354"/>
        <v>0</v>
      </c>
      <c r="M1007" s="11">
        <f t="shared" si="354"/>
        <v>0</v>
      </c>
      <c r="N1007" s="11">
        <f t="shared" si="354"/>
        <v>0</v>
      </c>
      <c r="O1007" s="11">
        <f t="shared" si="354"/>
        <v>0</v>
      </c>
    </row>
    <row r="1008" spans="1:15" s="57" customFormat="1" hidden="1">
      <c r="A1008" s="50">
        <f t="shared" si="345"/>
        <v>3</v>
      </c>
      <c r="B1008" s="150"/>
      <c r="C1008" s="161" t="s">
        <v>770</v>
      </c>
      <c r="D1008" s="56"/>
      <c r="E1008" s="11">
        <f>SUBTOTAL(9,E1009:E1018)</f>
        <v>0</v>
      </c>
      <c r="F1008" s="11">
        <f t="shared" ref="F1008:O1008" si="355">SUBTOTAL(9,F1009:F1018)</f>
        <v>0</v>
      </c>
      <c r="G1008" s="11">
        <f t="shared" si="355"/>
        <v>0</v>
      </c>
      <c r="H1008" s="11">
        <f t="shared" si="355"/>
        <v>0</v>
      </c>
      <c r="I1008" s="11">
        <f t="shared" si="355"/>
        <v>0</v>
      </c>
      <c r="J1008" s="11">
        <f t="shared" si="355"/>
        <v>0</v>
      </c>
      <c r="K1008" s="11">
        <f t="shared" si="355"/>
        <v>0</v>
      </c>
      <c r="L1008" s="11">
        <f t="shared" si="355"/>
        <v>0</v>
      </c>
      <c r="M1008" s="11">
        <f t="shared" si="355"/>
        <v>0</v>
      </c>
      <c r="N1008" s="11">
        <f t="shared" si="355"/>
        <v>0</v>
      </c>
      <c r="O1008" s="11">
        <f t="shared" si="355"/>
        <v>0</v>
      </c>
    </row>
    <row r="1009" spans="1:15" s="57" customFormat="1" ht="25.5" hidden="1">
      <c r="A1009" s="50">
        <f t="shared" si="345"/>
        <v>3</v>
      </c>
      <c r="B1009" s="150"/>
      <c r="C1009" s="160" t="s">
        <v>771</v>
      </c>
      <c r="D1009" s="58" t="s">
        <v>2</v>
      </c>
      <c r="E1009" s="11">
        <f>SUBTOTAL(9,E1010:E1011)</f>
        <v>0</v>
      </c>
      <c r="F1009" s="11">
        <f t="shared" ref="F1009:O1009" si="356">SUBTOTAL(9,F1010:F1011)</f>
        <v>0</v>
      </c>
      <c r="G1009" s="11">
        <f t="shared" si="356"/>
        <v>0</v>
      </c>
      <c r="H1009" s="11">
        <f t="shared" si="356"/>
        <v>0</v>
      </c>
      <c r="I1009" s="11">
        <f t="shared" si="356"/>
        <v>0</v>
      </c>
      <c r="J1009" s="11">
        <f t="shared" si="356"/>
        <v>0</v>
      </c>
      <c r="K1009" s="11">
        <f t="shared" si="356"/>
        <v>0</v>
      </c>
      <c r="L1009" s="11">
        <f t="shared" si="356"/>
        <v>0</v>
      </c>
      <c r="M1009" s="11">
        <f t="shared" si="356"/>
        <v>0</v>
      </c>
      <c r="N1009" s="11">
        <f t="shared" si="356"/>
        <v>0</v>
      </c>
      <c r="O1009" s="11">
        <f t="shared" si="356"/>
        <v>0</v>
      </c>
    </row>
    <row r="1010" spans="1:15" s="57" customFormat="1" ht="25.5" hidden="1">
      <c r="A1010" s="50">
        <f t="shared" si="345"/>
        <v>3</v>
      </c>
      <c r="B1010" s="150"/>
      <c r="C1010" s="260" t="s">
        <v>772</v>
      </c>
      <c r="D1010" s="58" t="s">
        <v>302</v>
      </c>
      <c r="E1010" s="51"/>
      <c r="F1010" s="51"/>
      <c r="G1010" s="51"/>
      <c r="H1010" s="51"/>
      <c r="I1010" s="51"/>
      <c r="J1010" s="52">
        <f>H1010+I1010</f>
        <v>0</v>
      </c>
      <c r="K1010" s="51"/>
      <c r="L1010" s="51"/>
      <c r="M1010" s="52">
        <f>K1010+L1010</f>
        <v>0</v>
      </c>
      <c r="N1010" s="51"/>
      <c r="O1010" s="52">
        <f>M1010+N1010</f>
        <v>0</v>
      </c>
    </row>
    <row r="1011" spans="1:15" s="57" customFormat="1" ht="25.5" hidden="1">
      <c r="A1011" s="50">
        <f t="shared" si="345"/>
        <v>3</v>
      </c>
      <c r="B1011" s="150"/>
      <c r="C1011" s="260" t="s">
        <v>773</v>
      </c>
      <c r="D1011" s="58" t="s">
        <v>304</v>
      </c>
      <c r="E1011" s="51"/>
      <c r="F1011" s="51"/>
      <c r="G1011" s="51"/>
      <c r="H1011" s="51"/>
      <c r="I1011" s="51"/>
      <c r="J1011" s="52">
        <f>H1011+I1011</f>
        <v>0</v>
      </c>
      <c r="K1011" s="51"/>
      <c r="L1011" s="51"/>
      <c r="M1011" s="52">
        <f>K1011+L1011</f>
        <v>0</v>
      </c>
      <c r="N1011" s="51"/>
      <c r="O1011" s="52">
        <f>M1011+N1011</f>
        <v>0</v>
      </c>
    </row>
    <row r="1012" spans="1:15" s="57" customFormat="1" hidden="1">
      <c r="A1012" s="50">
        <f t="shared" si="345"/>
        <v>3</v>
      </c>
      <c r="B1012" s="150"/>
      <c r="C1012" s="258" t="s">
        <v>42</v>
      </c>
      <c r="D1012" s="59" t="s">
        <v>3</v>
      </c>
      <c r="E1012" s="51"/>
      <c r="F1012" s="51"/>
      <c r="G1012" s="51"/>
      <c r="H1012" s="51"/>
      <c r="I1012" s="51"/>
      <c r="J1012" s="52">
        <f>H1012+I1012</f>
        <v>0</v>
      </c>
      <c r="K1012" s="51"/>
      <c r="L1012" s="51"/>
      <c r="M1012" s="52">
        <f>K1012+L1012</f>
        <v>0</v>
      </c>
      <c r="N1012" s="51"/>
      <c r="O1012" s="52">
        <f>M1012+N1012</f>
        <v>0</v>
      </c>
    </row>
    <row r="1013" spans="1:15" s="57" customFormat="1" hidden="1">
      <c r="A1013" s="50">
        <f t="shared" si="345"/>
        <v>3</v>
      </c>
      <c r="B1013" s="150"/>
      <c r="C1013" s="259" t="s">
        <v>449</v>
      </c>
      <c r="D1013" s="117" t="s">
        <v>446</v>
      </c>
      <c r="E1013" s="11">
        <f>SUBTOTAL(9,E1014:E1017)</f>
        <v>0</v>
      </c>
      <c r="F1013" s="11">
        <f>SUBTOTAL(9,F1014:F1017)</f>
        <v>0</v>
      </c>
      <c r="G1013" s="11">
        <f>SUBTOTAL(9,G1014:G1017)</f>
        <v>0</v>
      </c>
      <c r="H1013" s="11">
        <f>SUBTOTAL(9,H1014:H1017)</f>
        <v>0</v>
      </c>
      <c r="I1013" s="11">
        <f t="shared" ref="I1013:N1013" si="357">SUBTOTAL(9,I1014:I1017)</f>
        <v>0</v>
      </c>
      <c r="J1013" s="11">
        <f t="shared" si="357"/>
        <v>0</v>
      </c>
      <c r="K1013" s="11">
        <f t="shared" si="357"/>
        <v>0</v>
      </c>
      <c r="L1013" s="11">
        <f t="shared" si="357"/>
        <v>0</v>
      </c>
      <c r="M1013" s="11">
        <f t="shared" si="357"/>
        <v>0</v>
      </c>
      <c r="N1013" s="11">
        <f t="shared" si="357"/>
        <v>0</v>
      </c>
      <c r="O1013" s="11">
        <f>SUBTOTAL(9,O1014:O1017)</f>
        <v>0</v>
      </c>
    </row>
    <row r="1014" spans="1:15" s="57" customFormat="1" ht="25.5" hidden="1">
      <c r="A1014" s="50">
        <f t="shared" si="345"/>
        <v>3</v>
      </c>
      <c r="B1014" s="150"/>
      <c r="C1014" s="260" t="s">
        <v>153</v>
      </c>
      <c r="D1014" s="60" t="s">
        <v>37</v>
      </c>
      <c r="E1014" s="51"/>
      <c r="F1014" s="51"/>
      <c r="G1014" s="51"/>
      <c r="H1014" s="51"/>
      <c r="I1014" s="51"/>
      <c r="J1014" s="52">
        <f t="shared" ref="J1014:J1026" si="358">H1014+I1014</f>
        <v>0</v>
      </c>
      <c r="K1014" s="51"/>
      <c r="L1014" s="51"/>
      <c r="M1014" s="52">
        <f t="shared" ref="M1014:M1026" si="359">K1014+L1014</f>
        <v>0</v>
      </c>
      <c r="N1014" s="51"/>
      <c r="O1014" s="52">
        <f t="shared" ref="O1014:O1026" si="360">M1014+N1014</f>
        <v>0</v>
      </c>
    </row>
    <row r="1015" spans="1:15" hidden="1">
      <c r="A1015" s="50">
        <f t="shared" si="345"/>
        <v>3</v>
      </c>
      <c r="B1015" s="150"/>
      <c r="C1015" s="260" t="s">
        <v>155</v>
      </c>
      <c r="D1015" s="60" t="s">
        <v>39</v>
      </c>
      <c r="E1015" s="51"/>
      <c r="F1015" s="51"/>
      <c r="G1015" s="51"/>
      <c r="H1015" s="51"/>
      <c r="I1015" s="51"/>
      <c r="J1015" s="52">
        <f t="shared" si="358"/>
        <v>0</v>
      </c>
      <c r="K1015" s="51"/>
      <c r="L1015" s="51"/>
      <c r="M1015" s="52">
        <f t="shared" si="359"/>
        <v>0</v>
      </c>
      <c r="N1015" s="51"/>
      <c r="O1015" s="52">
        <f t="shared" si="360"/>
        <v>0</v>
      </c>
    </row>
    <row r="1016" spans="1:15" ht="25.5" hidden="1">
      <c r="A1016" s="50">
        <f t="shared" si="345"/>
        <v>3</v>
      </c>
      <c r="B1016" s="150"/>
      <c r="C1016" s="260" t="s">
        <v>156</v>
      </c>
      <c r="D1016" s="60" t="s">
        <v>40</v>
      </c>
      <c r="E1016" s="51"/>
      <c r="F1016" s="51"/>
      <c r="G1016" s="51"/>
      <c r="H1016" s="51"/>
      <c r="I1016" s="51"/>
      <c r="J1016" s="52">
        <f t="shared" si="358"/>
        <v>0</v>
      </c>
      <c r="K1016" s="51"/>
      <c r="L1016" s="51"/>
      <c r="M1016" s="52">
        <f t="shared" si="359"/>
        <v>0</v>
      </c>
      <c r="N1016" s="51"/>
      <c r="O1016" s="52">
        <f t="shared" si="360"/>
        <v>0</v>
      </c>
    </row>
    <row r="1017" spans="1:15" ht="25.5" hidden="1">
      <c r="A1017" s="50">
        <f t="shared" si="345"/>
        <v>3</v>
      </c>
      <c r="B1017" s="150"/>
      <c r="C1017" s="260" t="s">
        <v>157</v>
      </c>
      <c r="D1017" s="60" t="s">
        <v>41</v>
      </c>
      <c r="E1017" s="51"/>
      <c r="F1017" s="51"/>
      <c r="G1017" s="51"/>
      <c r="H1017" s="51"/>
      <c r="I1017" s="51"/>
      <c r="J1017" s="52">
        <f t="shared" si="358"/>
        <v>0</v>
      </c>
      <c r="K1017" s="51"/>
      <c r="L1017" s="51"/>
      <c r="M1017" s="52">
        <f t="shared" si="359"/>
        <v>0</v>
      </c>
      <c r="N1017" s="51"/>
      <c r="O1017" s="52">
        <f t="shared" si="360"/>
        <v>0</v>
      </c>
    </row>
    <row r="1018" spans="1:15" hidden="1">
      <c r="A1018" s="50">
        <f t="shared" si="345"/>
        <v>3</v>
      </c>
      <c r="B1018" s="150"/>
      <c r="C1018" s="160" t="s">
        <v>158</v>
      </c>
      <c r="D1018" s="60" t="s">
        <v>4</v>
      </c>
      <c r="E1018" s="51"/>
      <c r="F1018" s="51"/>
      <c r="G1018" s="51"/>
      <c r="H1018" s="51"/>
      <c r="I1018" s="51"/>
      <c r="J1018" s="52">
        <f t="shared" si="358"/>
        <v>0</v>
      </c>
      <c r="K1018" s="51"/>
      <c r="L1018" s="51"/>
      <c r="M1018" s="52">
        <f t="shared" si="359"/>
        <v>0</v>
      </c>
      <c r="N1018" s="51"/>
      <c r="O1018" s="52">
        <f t="shared" si="360"/>
        <v>0</v>
      </c>
    </row>
    <row r="1019" spans="1:15" hidden="1">
      <c r="A1019" s="50">
        <f t="shared" si="345"/>
        <v>3</v>
      </c>
      <c r="B1019" s="150"/>
      <c r="C1019" s="159" t="s">
        <v>19</v>
      </c>
      <c r="D1019" s="59" t="s">
        <v>5</v>
      </c>
      <c r="E1019" s="51"/>
      <c r="F1019" s="51"/>
      <c r="G1019" s="51"/>
      <c r="H1019" s="51"/>
      <c r="I1019" s="51"/>
      <c r="J1019" s="52">
        <f t="shared" si="358"/>
        <v>0</v>
      </c>
      <c r="K1019" s="51"/>
      <c r="L1019" s="51"/>
      <c r="M1019" s="52">
        <f t="shared" si="359"/>
        <v>0</v>
      </c>
      <c r="N1019" s="51"/>
      <c r="O1019" s="52">
        <f t="shared" si="360"/>
        <v>0</v>
      </c>
    </row>
    <row r="1020" spans="1:15" hidden="1">
      <c r="A1020" s="50">
        <f t="shared" si="345"/>
        <v>3</v>
      </c>
      <c r="B1020" s="150"/>
      <c r="C1020" s="162" t="s">
        <v>450</v>
      </c>
      <c r="D1020" s="118" t="s">
        <v>173</v>
      </c>
      <c r="E1020" s="51"/>
      <c r="F1020" s="51"/>
      <c r="G1020" s="51"/>
      <c r="H1020" s="51"/>
      <c r="I1020" s="51"/>
      <c r="J1020" s="52">
        <f t="shared" si="358"/>
        <v>0</v>
      </c>
      <c r="K1020" s="51"/>
      <c r="L1020" s="51"/>
      <c r="M1020" s="52">
        <f t="shared" si="359"/>
        <v>0</v>
      </c>
      <c r="N1020" s="51"/>
      <c r="O1020" s="52">
        <f t="shared" si="360"/>
        <v>0</v>
      </c>
    </row>
    <row r="1021" spans="1:15" hidden="1">
      <c r="A1021" s="50">
        <f t="shared" si="345"/>
        <v>3</v>
      </c>
      <c r="B1021" s="153"/>
      <c r="C1021" s="163" t="s">
        <v>29</v>
      </c>
      <c r="D1021" s="136" t="s">
        <v>6</v>
      </c>
      <c r="E1021" s="51"/>
      <c r="F1021" s="51"/>
      <c r="G1021" s="51"/>
      <c r="H1021" s="51"/>
      <c r="I1021" s="51"/>
      <c r="J1021" s="52">
        <f t="shared" si="358"/>
        <v>0</v>
      </c>
      <c r="K1021" s="51"/>
      <c r="L1021" s="51"/>
      <c r="M1021" s="52">
        <f t="shared" si="359"/>
        <v>0</v>
      </c>
      <c r="N1021" s="51"/>
      <c r="O1021" s="52">
        <f t="shared" si="360"/>
        <v>0</v>
      </c>
    </row>
    <row r="1022" spans="1:15" hidden="1">
      <c r="A1022" s="50">
        <f t="shared" si="345"/>
        <v>3</v>
      </c>
      <c r="B1022" s="153"/>
      <c r="C1022" s="163" t="s">
        <v>21</v>
      </c>
      <c r="D1022" s="137" t="s">
        <v>8</v>
      </c>
      <c r="E1022" s="51"/>
      <c r="F1022" s="51"/>
      <c r="G1022" s="51"/>
      <c r="H1022" s="51"/>
      <c r="I1022" s="51"/>
      <c r="J1022" s="52">
        <f>H1022+I1022</f>
        <v>0</v>
      </c>
      <c r="K1022" s="51"/>
      <c r="L1022" s="51"/>
      <c r="M1022" s="52">
        <f>K1022+L1022</f>
        <v>0</v>
      </c>
      <c r="N1022" s="51"/>
      <c r="O1022" s="52">
        <f t="shared" si="360"/>
        <v>0</v>
      </c>
    </row>
    <row r="1023" spans="1:15" hidden="1">
      <c r="A1023" s="50">
        <f t="shared" si="345"/>
        <v>3</v>
      </c>
      <c r="B1023" s="153"/>
      <c r="C1023" s="163" t="s">
        <v>526</v>
      </c>
      <c r="D1023" s="137" t="s">
        <v>31</v>
      </c>
      <c r="E1023" s="51"/>
      <c r="F1023" s="51"/>
      <c r="G1023" s="51"/>
      <c r="H1023" s="51"/>
      <c r="I1023" s="51"/>
      <c r="J1023" s="52">
        <f t="shared" si="358"/>
        <v>0</v>
      </c>
      <c r="K1023" s="51"/>
      <c r="L1023" s="51"/>
      <c r="M1023" s="52">
        <f t="shared" si="359"/>
        <v>0</v>
      </c>
      <c r="N1023" s="51"/>
      <c r="O1023" s="52">
        <f t="shared" si="360"/>
        <v>0</v>
      </c>
    </row>
    <row r="1024" spans="1:15" hidden="1">
      <c r="A1024" s="50">
        <f t="shared" si="345"/>
        <v>3</v>
      </c>
      <c r="B1024" s="153"/>
      <c r="C1024" s="163" t="s">
        <v>558</v>
      </c>
      <c r="D1024" s="137" t="s">
        <v>559</v>
      </c>
      <c r="E1024" s="51"/>
      <c r="F1024" s="51"/>
      <c r="G1024" s="51"/>
      <c r="H1024" s="51"/>
      <c r="I1024" s="51"/>
      <c r="J1024" s="52">
        <f t="shared" si="358"/>
        <v>0</v>
      </c>
      <c r="K1024" s="51"/>
      <c r="L1024" s="51"/>
      <c r="M1024" s="52">
        <f t="shared" si="359"/>
        <v>0</v>
      </c>
      <c r="N1024" s="51"/>
      <c r="O1024" s="52">
        <f t="shared" si="360"/>
        <v>0</v>
      </c>
    </row>
    <row r="1025" spans="1:15" ht="25.5" hidden="1">
      <c r="A1025" s="50">
        <f t="shared" si="345"/>
        <v>3</v>
      </c>
      <c r="B1025" s="153"/>
      <c r="C1025" s="163" t="s">
        <v>528</v>
      </c>
      <c r="D1025" s="136" t="s">
        <v>9</v>
      </c>
      <c r="E1025" s="51"/>
      <c r="F1025" s="51"/>
      <c r="G1025" s="51"/>
      <c r="H1025" s="51"/>
      <c r="I1025" s="51"/>
      <c r="J1025" s="52">
        <f t="shared" si="358"/>
        <v>0</v>
      </c>
      <c r="K1025" s="51"/>
      <c r="L1025" s="51"/>
      <c r="M1025" s="52">
        <f t="shared" si="359"/>
        <v>0</v>
      </c>
      <c r="N1025" s="51"/>
      <c r="O1025" s="52">
        <f t="shared" si="360"/>
        <v>0</v>
      </c>
    </row>
    <row r="1026" spans="1:15" ht="25.5" hidden="1">
      <c r="A1026" s="50">
        <f t="shared" si="345"/>
        <v>3</v>
      </c>
      <c r="B1026" s="153"/>
      <c r="C1026" s="163" t="s">
        <v>30</v>
      </c>
      <c r="D1026" s="136" t="s">
        <v>10</v>
      </c>
      <c r="E1026" s="51"/>
      <c r="F1026" s="51"/>
      <c r="G1026" s="51"/>
      <c r="H1026" s="51"/>
      <c r="I1026" s="51"/>
      <c r="J1026" s="52">
        <f t="shared" si="358"/>
        <v>0</v>
      </c>
      <c r="K1026" s="51"/>
      <c r="L1026" s="51"/>
      <c r="M1026" s="52">
        <f t="shared" si="359"/>
        <v>0</v>
      </c>
      <c r="N1026" s="51"/>
      <c r="O1026" s="52">
        <f t="shared" si="360"/>
        <v>0</v>
      </c>
    </row>
    <row r="1027" spans="1:15" hidden="1">
      <c r="A1027" s="50">
        <f t="shared" si="345"/>
        <v>3</v>
      </c>
      <c r="B1027" s="153"/>
      <c r="C1027" s="165" t="s">
        <v>451</v>
      </c>
      <c r="D1027" s="138" t="s">
        <v>93</v>
      </c>
      <c r="E1027" s="11">
        <f>SUBTOTAL(9,E1028:E1029)</f>
        <v>0</v>
      </c>
      <c r="F1027" s="11">
        <f>SUBTOTAL(9,F1028:F1029)</f>
        <v>0</v>
      </c>
      <c r="G1027" s="11">
        <f>SUBTOTAL(9,G1028:G1029)</f>
        <v>0</v>
      </c>
      <c r="H1027" s="11">
        <f>SUBTOTAL(9,H1028:H1029)</f>
        <v>0</v>
      </c>
      <c r="I1027" s="11">
        <f t="shared" ref="I1027:N1027" si="361">SUBTOTAL(9,I1028:I1029)</f>
        <v>0</v>
      </c>
      <c r="J1027" s="11">
        <f t="shared" si="361"/>
        <v>0</v>
      </c>
      <c r="K1027" s="11">
        <f t="shared" si="361"/>
        <v>0</v>
      </c>
      <c r="L1027" s="11">
        <f t="shared" si="361"/>
        <v>0</v>
      </c>
      <c r="M1027" s="11">
        <f t="shared" si="361"/>
        <v>0</v>
      </c>
      <c r="N1027" s="11">
        <f t="shared" si="361"/>
        <v>0</v>
      </c>
      <c r="O1027" s="11">
        <f>SUBTOTAL(9,O1028:O1029)</f>
        <v>0</v>
      </c>
    </row>
    <row r="1028" spans="1:15" hidden="1">
      <c r="A1028" s="50">
        <f t="shared" si="345"/>
        <v>3</v>
      </c>
      <c r="B1028" s="153"/>
      <c r="C1028" s="166" t="s">
        <v>452</v>
      </c>
      <c r="D1028" s="138" t="s">
        <v>453</v>
      </c>
      <c r="E1028" s="51"/>
      <c r="F1028" s="51"/>
      <c r="G1028" s="51"/>
      <c r="H1028" s="51"/>
      <c r="I1028" s="51"/>
      <c r="J1028" s="52">
        <f>H1028+I1028</f>
        <v>0</v>
      </c>
      <c r="K1028" s="51"/>
      <c r="L1028" s="51"/>
      <c r="M1028" s="52">
        <f>K1028+L1028</f>
        <v>0</v>
      </c>
      <c r="N1028" s="51"/>
      <c r="O1028" s="52">
        <f>M1028+N1028</f>
        <v>0</v>
      </c>
    </row>
    <row r="1029" spans="1:15" hidden="1">
      <c r="A1029" s="50">
        <f t="shared" si="345"/>
        <v>3</v>
      </c>
      <c r="B1029" s="153"/>
      <c r="C1029" s="166" t="s">
        <v>454</v>
      </c>
      <c r="D1029" s="138" t="s">
        <v>455</v>
      </c>
      <c r="E1029" s="51"/>
      <c r="F1029" s="51"/>
      <c r="G1029" s="51"/>
      <c r="H1029" s="51"/>
      <c r="I1029" s="51"/>
      <c r="J1029" s="52">
        <f>H1029+I1029</f>
        <v>0</v>
      </c>
      <c r="K1029" s="51"/>
      <c r="L1029" s="51"/>
      <c r="M1029" s="52">
        <f>K1029+L1029</f>
        <v>0</v>
      </c>
      <c r="N1029" s="51"/>
      <c r="O1029" s="52">
        <f>M1029+N1029</f>
        <v>0</v>
      </c>
    </row>
    <row r="1030" spans="1:15" hidden="1">
      <c r="A1030" s="50">
        <f t="shared" si="345"/>
        <v>3</v>
      </c>
      <c r="B1030" s="156"/>
      <c r="C1030" s="158" t="s">
        <v>32</v>
      </c>
      <c r="D1030" s="136"/>
      <c r="E1030" s="11">
        <f>SUBTOTAL(9,E1031:E1035)</f>
        <v>0</v>
      </c>
      <c r="F1030" s="11">
        <f>SUBTOTAL(9,F1031:F1035)</f>
        <v>0</v>
      </c>
      <c r="G1030" s="11">
        <f>SUBTOTAL(9,G1031:G1035)</f>
        <v>0</v>
      </c>
      <c r="H1030" s="11">
        <f>SUBTOTAL(9,H1031:H1035)</f>
        <v>0</v>
      </c>
      <c r="I1030" s="11">
        <f t="shared" ref="I1030:N1030" si="362">SUBTOTAL(9,I1031:I1035)</f>
        <v>0</v>
      </c>
      <c r="J1030" s="11">
        <f t="shared" si="362"/>
        <v>0</v>
      </c>
      <c r="K1030" s="11">
        <f t="shared" si="362"/>
        <v>0</v>
      </c>
      <c r="L1030" s="11">
        <f t="shared" si="362"/>
        <v>0</v>
      </c>
      <c r="M1030" s="11">
        <f t="shared" si="362"/>
        <v>0</v>
      </c>
      <c r="N1030" s="11">
        <f t="shared" si="362"/>
        <v>0</v>
      </c>
      <c r="O1030" s="11">
        <f>SUBTOTAL(9,O1031:O1035)</f>
        <v>0</v>
      </c>
    </row>
    <row r="1031" spans="1:15" hidden="1">
      <c r="A1031" s="50">
        <f t="shared" si="345"/>
        <v>3</v>
      </c>
      <c r="B1031" s="153"/>
      <c r="C1031" s="163" t="s">
        <v>70</v>
      </c>
      <c r="D1031" s="137" t="s">
        <v>71</v>
      </c>
      <c r="E1031" s="51"/>
      <c r="F1031" s="51"/>
      <c r="G1031" s="51"/>
      <c r="H1031" s="51"/>
      <c r="I1031" s="51"/>
      <c r="J1031" s="52">
        <f>H1031+I1031</f>
        <v>0</v>
      </c>
      <c r="K1031" s="51"/>
      <c r="L1031" s="51"/>
      <c r="M1031" s="52">
        <f>K1031+L1031</f>
        <v>0</v>
      </c>
      <c r="N1031" s="51"/>
      <c r="O1031" s="52">
        <f>M1031+N1031</f>
        <v>0</v>
      </c>
    </row>
    <row r="1032" spans="1:15" hidden="1">
      <c r="A1032" s="50">
        <f t="shared" si="345"/>
        <v>3</v>
      </c>
      <c r="B1032" s="153"/>
      <c r="C1032" s="163" t="s">
        <v>72</v>
      </c>
      <c r="D1032" s="137" t="s">
        <v>73</v>
      </c>
      <c r="E1032" s="51"/>
      <c r="F1032" s="51"/>
      <c r="G1032" s="51"/>
      <c r="H1032" s="51"/>
      <c r="I1032" s="51"/>
      <c r="J1032" s="52">
        <f>H1032+I1032</f>
        <v>0</v>
      </c>
      <c r="K1032" s="51"/>
      <c r="L1032" s="51"/>
      <c r="M1032" s="52">
        <f>K1032+L1032</f>
        <v>0</v>
      </c>
      <c r="N1032" s="51"/>
      <c r="O1032" s="52">
        <f>M1032+N1032</f>
        <v>0</v>
      </c>
    </row>
    <row r="1033" spans="1:15" hidden="1">
      <c r="A1033" s="50">
        <f t="shared" si="345"/>
        <v>3</v>
      </c>
      <c r="B1033" s="153"/>
      <c r="C1033" s="163" t="s">
        <v>74</v>
      </c>
      <c r="D1033" s="137" t="s">
        <v>75</v>
      </c>
      <c r="E1033" s="51"/>
      <c r="F1033" s="51"/>
      <c r="G1033" s="51"/>
      <c r="H1033" s="51"/>
      <c r="I1033" s="51"/>
      <c r="J1033" s="52">
        <f>H1033+I1033</f>
        <v>0</v>
      </c>
      <c r="K1033" s="51"/>
      <c r="L1033" s="51"/>
      <c r="M1033" s="52">
        <f>K1033+L1033</f>
        <v>0</v>
      </c>
      <c r="N1033" s="51"/>
      <c r="O1033" s="52">
        <f>M1033+N1033</f>
        <v>0</v>
      </c>
    </row>
    <row r="1034" spans="1:15" hidden="1">
      <c r="A1034" s="50">
        <f t="shared" si="345"/>
        <v>3</v>
      </c>
      <c r="B1034" s="153"/>
      <c r="C1034" s="163" t="s">
        <v>76</v>
      </c>
      <c r="D1034" s="137" t="s">
        <v>77</v>
      </c>
      <c r="E1034" s="51"/>
      <c r="F1034" s="51"/>
      <c r="G1034" s="51"/>
      <c r="H1034" s="51"/>
      <c r="I1034" s="51"/>
      <c r="J1034" s="52">
        <f>H1034+I1034</f>
        <v>0</v>
      </c>
      <c r="K1034" s="51"/>
      <c r="L1034" s="51"/>
      <c r="M1034" s="52">
        <f>K1034+L1034</f>
        <v>0</v>
      </c>
      <c r="N1034" s="51"/>
      <c r="O1034" s="52">
        <f>M1034+N1034</f>
        <v>0</v>
      </c>
    </row>
    <row r="1035" spans="1:15" hidden="1">
      <c r="A1035" s="50">
        <f t="shared" si="345"/>
        <v>3</v>
      </c>
      <c r="B1035" s="153"/>
      <c r="C1035" s="163" t="s">
        <v>12</v>
      </c>
      <c r="D1035" s="137" t="s">
        <v>28</v>
      </c>
      <c r="E1035" s="51"/>
      <c r="F1035" s="51"/>
      <c r="G1035" s="51"/>
      <c r="H1035" s="51"/>
      <c r="I1035" s="51"/>
      <c r="J1035" s="52">
        <f>H1035+I1035</f>
        <v>0</v>
      </c>
      <c r="K1035" s="51"/>
      <c r="L1035" s="51"/>
      <c r="M1035" s="52">
        <f>K1035+L1035</f>
        <v>0</v>
      </c>
      <c r="N1035" s="51"/>
      <c r="O1035" s="52">
        <f>M1035+N1035</f>
        <v>0</v>
      </c>
    </row>
    <row r="1036" spans="1:15" hidden="1">
      <c r="A1036" s="77">
        <f>A1037</f>
        <v>3</v>
      </c>
      <c r="B1036" s="153"/>
      <c r="C1036" s="155"/>
      <c r="D1036" s="137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</row>
    <row r="1037" spans="1:15" hidden="1">
      <c r="A1037" s="105">
        <f>MIN(A1038:A1043)</f>
        <v>3</v>
      </c>
      <c r="B1037" s="153"/>
      <c r="C1037" s="157" t="s">
        <v>36</v>
      </c>
      <c r="D1037" s="137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</row>
    <row r="1038" spans="1:15" hidden="1">
      <c r="A1038" s="50">
        <f t="shared" ref="A1038:A1043" si="363">IF(MAX(E1038:P1038)=0,IF(MIN(E1038:P1038)=0,3,2),2)</f>
        <v>3</v>
      </c>
      <c r="B1038" s="153"/>
      <c r="C1038" s="155" t="s">
        <v>34</v>
      </c>
      <c r="D1038" s="137"/>
      <c r="E1038" s="62">
        <f>SUM(E1039:E1040)</f>
        <v>0</v>
      </c>
      <c r="F1038" s="62">
        <f>SUM(F1039:F1040)</f>
        <v>0</v>
      </c>
      <c r="G1038" s="62">
        <f>SUM(G1039:G1040)</f>
        <v>0</v>
      </c>
      <c r="H1038" s="62">
        <f>SUM(H1039:H1040)</f>
        <v>0</v>
      </c>
      <c r="I1038" s="62">
        <f t="shared" ref="I1038:N1038" si="364">SUM(I1039:I1040)</f>
        <v>0</v>
      </c>
      <c r="J1038" s="62">
        <f t="shared" si="364"/>
        <v>0</v>
      </c>
      <c r="K1038" s="62">
        <f t="shared" si="364"/>
        <v>0</v>
      </c>
      <c r="L1038" s="62">
        <f t="shared" si="364"/>
        <v>0</v>
      </c>
      <c r="M1038" s="62">
        <f t="shared" si="364"/>
        <v>0</v>
      </c>
      <c r="N1038" s="62">
        <f t="shared" si="364"/>
        <v>0</v>
      </c>
      <c r="O1038" s="62">
        <f>SUM(O1039:O1040)</f>
        <v>0</v>
      </c>
    </row>
    <row r="1039" spans="1:15" s="57" customFormat="1" hidden="1">
      <c r="A1039" s="50">
        <f t="shared" si="363"/>
        <v>3</v>
      </c>
      <c r="B1039" s="153"/>
      <c r="C1039" s="167" t="s">
        <v>80</v>
      </c>
      <c r="D1039" s="137"/>
      <c r="E1039" s="51"/>
      <c r="F1039" s="51"/>
      <c r="G1039" s="51"/>
      <c r="H1039" s="51"/>
      <c r="I1039" s="51"/>
      <c r="J1039" s="52">
        <f>H1039+I1039</f>
        <v>0</v>
      </c>
      <c r="K1039" s="51"/>
      <c r="L1039" s="51"/>
      <c r="M1039" s="52">
        <f>K1039+L1039</f>
        <v>0</v>
      </c>
      <c r="N1039" s="51"/>
      <c r="O1039" s="52">
        <f>M1039+N1039</f>
        <v>0</v>
      </c>
    </row>
    <row r="1040" spans="1:15" s="57" customFormat="1" hidden="1">
      <c r="A1040" s="50">
        <f t="shared" si="363"/>
        <v>3</v>
      </c>
      <c r="B1040" s="153"/>
      <c r="C1040" s="167" t="s">
        <v>81</v>
      </c>
      <c r="D1040" s="137"/>
      <c r="E1040" s="51"/>
      <c r="F1040" s="51"/>
      <c r="G1040" s="51"/>
      <c r="H1040" s="51"/>
      <c r="I1040" s="51"/>
      <c r="J1040" s="52">
        <f>H1040+I1040</f>
        <v>0</v>
      </c>
      <c r="K1040" s="51"/>
      <c r="L1040" s="51"/>
      <c r="M1040" s="52">
        <f>K1040+L1040</f>
        <v>0</v>
      </c>
      <c r="N1040" s="51"/>
      <c r="O1040" s="52">
        <f>M1040+N1040</f>
        <v>0</v>
      </c>
    </row>
    <row r="1041" spans="1:15" s="57" customFormat="1" hidden="1">
      <c r="A1041" s="50">
        <f t="shared" si="363"/>
        <v>3</v>
      </c>
      <c r="B1041" s="153"/>
      <c r="C1041" s="155" t="s">
        <v>35</v>
      </c>
      <c r="D1041" s="137"/>
      <c r="E1041" s="62">
        <f>SUM(E1042:E1043)</f>
        <v>0</v>
      </c>
      <c r="F1041" s="62">
        <f>SUM(F1042:F1043)</f>
        <v>0</v>
      </c>
      <c r="G1041" s="62">
        <f>SUM(G1042:G1043)</f>
        <v>0</v>
      </c>
      <c r="H1041" s="62">
        <f>SUM(H1042:H1043)</f>
        <v>0</v>
      </c>
      <c r="I1041" s="62">
        <f t="shared" ref="I1041:N1041" si="365">SUM(I1042:I1043)</f>
        <v>0</v>
      </c>
      <c r="J1041" s="62">
        <f t="shared" si="365"/>
        <v>0</v>
      </c>
      <c r="K1041" s="62">
        <f t="shared" si="365"/>
        <v>0</v>
      </c>
      <c r="L1041" s="62">
        <f t="shared" si="365"/>
        <v>0</v>
      </c>
      <c r="M1041" s="62">
        <f t="shared" si="365"/>
        <v>0</v>
      </c>
      <c r="N1041" s="62">
        <f t="shared" si="365"/>
        <v>0</v>
      </c>
      <c r="O1041" s="62">
        <f>SUM(O1042:O1043)</f>
        <v>0</v>
      </c>
    </row>
    <row r="1042" spans="1:15" s="57" customFormat="1" hidden="1">
      <c r="A1042" s="50">
        <f t="shared" si="363"/>
        <v>3</v>
      </c>
      <c r="B1042" s="153"/>
      <c r="C1042" s="167" t="s">
        <v>84</v>
      </c>
      <c r="D1042" s="137"/>
      <c r="E1042" s="51"/>
      <c r="F1042" s="51"/>
      <c r="G1042" s="51"/>
      <c r="H1042" s="51"/>
      <c r="I1042" s="51"/>
      <c r="J1042" s="52">
        <f>H1042+I1042</f>
        <v>0</v>
      </c>
      <c r="K1042" s="51"/>
      <c r="L1042" s="51"/>
      <c r="M1042" s="52">
        <f>K1042+L1042</f>
        <v>0</v>
      </c>
      <c r="N1042" s="51"/>
      <c r="O1042" s="52">
        <f>M1042+N1042</f>
        <v>0</v>
      </c>
    </row>
    <row r="1043" spans="1:15" s="57" customFormat="1" hidden="1">
      <c r="A1043" s="50">
        <f t="shared" si="363"/>
        <v>3</v>
      </c>
      <c r="B1043" s="153"/>
      <c r="C1043" s="167" t="s">
        <v>85</v>
      </c>
      <c r="D1043" s="137"/>
      <c r="E1043" s="51"/>
      <c r="F1043" s="51"/>
      <c r="G1043" s="51"/>
      <c r="H1043" s="51"/>
      <c r="I1043" s="51"/>
      <c r="J1043" s="52">
        <f>H1043+I1043</f>
        <v>0</v>
      </c>
      <c r="K1043" s="51"/>
      <c r="L1043" s="51"/>
      <c r="M1043" s="52">
        <f>K1043+L1043</f>
        <v>0</v>
      </c>
      <c r="N1043" s="51"/>
      <c r="O1043" s="52">
        <f>M1043+N1043</f>
        <v>0</v>
      </c>
    </row>
    <row r="1044" spans="1:15" s="57" customFormat="1" hidden="1">
      <c r="A1044" s="77">
        <f>A1045</f>
        <v>3</v>
      </c>
      <c r="B1044" s="172"/>
      <c r="C1044" s="156"/>
      <c r="D1044" s="140"/>
      <c r="E1044" s="76"/>
      <c r="F1044" s="76"/>
      <c r="G1044" s="76"/>
      <c r="H1044" s="76"/>
      <c r="I1044" s="76"/>
      <c r="J1044" s="76"/>
      <c r="K1044" s="76"/>
      <c r="L1044" s="76"/>
      <c r="M1044" s="76"/>
      <c r="N1044" s="76"/>
      <c r="O1044" s="76"/>
    </row>
    <row r="1045" spans="1:15" s="57" customFormat="1" hidden="1">
      <c r="A1045" s="105">
        <f>MIN(A1046:A1107)</f>
        <v>3</v>
      </c>
      <c r="B1045" s="172"/>
      <c r="C1045" s="174" t="s">
        <v>59</v>
      </c>
      <c r="D1045" s="140"/>
      <c r="E1045" s="76"/>
      <c r="F1045" s="76"/>
      <c r="G1045" s="76"/>
      <c r="H1045" s="76"/>
      <c r="I1045" s="76"/>
      <c r="J1045" s="76"/>
      <c r="K1045" s="76"/>
      <c r="L1045" s="76"/>
      <c r="M1045" s="76"/>
      <c r="N1045" s="76"/>
      <c r="O1045" s="76"/>
    </row>
    <row r="1046" spans="1:15" s="57" customFormat="1" hidden="1">
      <c r="A1046" s="50">
        <f t="shared" ref="A1046:A1099" si="366">IF(MAX(E1046:P1046)=0,IF(MIN(E1046:P1046)=0,3,2),2)</f>
        <v>3</v>
      </c>
      <c r="B1046" s="145"/>
      <c r="C1046" s="146" t="s">
        <v>25</v>
      </c>
      <c r="D1046" s="56"/>
      <c r="E1046" s="11">
        <f>SUBTOTAL(9,E1047:E1099)</f>
        <v>0</v>
      </c>
      <c r="F1046" s="11">
        <f>SUBTOTAL(9,F1047:F1099)</f>
        <v>0</v>
      </c>
      <c r="G1046" s="11">
        <f>SUBTOTAL(9,G1047:G1099)</f>
        <v>0</v>
      </c>
      <c r="H1046" s="11">
        <f>SUBTOTAL(9,H1047:H1099)</f>
        <v>0</v>
      </c>
      <c r="I1046" s="11">
        <f t="shared" ref="I1046:N1046" si="367">SUBTOTAL(9,I1047:I1099)</f>
        <v>0</v>
      </c>
      <c r="J1046" s="11">
        <f t="shared" si="367"/>
        <v>0</v>
      </c>
      <c r="K1046" s="11">
        <f t="shared" si="367"/>
        <v>0</v>
      </c>
      <c r="L1046" s="11">
        <f t="shared" si="367"/>
        <v>0</v>
      </c>
      <c r="M1046" s="11">
        <f t="shared" si="367"/>
        <v>0</v>
      </c>
      <c r="N1046" s="11">
        <f t="shared" si="367"/>
        <v>0</v>
      </c>
      <c r="O1046" s="11">
        <f>SUBTOTAL(9,O1047:O1099)</f>
        <v>0</v>
      </c>
    </row>
    <row r="1047" spans="1:15" s="57" customFormat="1" hidden="1">
      <c r="A1047" s="50">
        <f t="shared" si="366"/>
        <v>3</v>
      </c>
      <c r="B1047" s="145" t="s">
        <v>14</v>
      </c>
      <c r="C1047" s="146" t="s">
        <v>125</v>
      </c>
      <c r="D1047" s="56"/>
      <c r="E1047" s="11">
        <f>SUBTOTAL(9,E1048:E1069)</f>
        <v>0</v>
      </c>
      <c r="F1047" s="11">
        <f>SUBTOTAL(9,F1048:F1069)</f>
        <v>0</v>
      </c>
      <c r="G1047" s="11">
        <f>SUBTOTAL(9,G1048:G1069)</f>
        <v>0</v>
      </c>
      <c r="H1047" s="11">
        <f>SUBTOTAL(9,H1048:H1069)</f>
        <v>0</v>
      </c>
      <c r="I1047" s="11">
        <f t="shared" ref="I1047:N1047" si="368">SUBTOTAL(9,I1048:I1069)</f>
        <v>0</v>
      </c>
      <c r="J1047" s="11">
        <f t="shared" si="368"/>
        <v>0</v>
      </c>
      <c r="K1047" s="11">
        <f t="shared" si="368"/>
        <v>0</v>
      </c>
      <c r="L1047" s="11">
        <f t="shared" si="368"/>
        <v>0</v>
      </c>
      <c r="M1047" s="11">
        <f t="shared" si="368"/>
        <v>0</v>
      </c>
      <c r="N1047" s="11">
        <f t="shared" si="368"/>
        <v>0</v>
      </c>
      <c r="O1047" s="11">
        <f>SUBTOTAL(9,O1048:O1069)</f>
        <v>0</v>
      </c>
    </row>
    <row r="1048" spans="1:15" s="57" customFormat="1" hidden="1">
      <c r="A1048" s="50">
        <f t="shared" si="366"/>
        <v>3</v>
      </c>
      <c r="B1048" s="147"/>
      <c r="C1048" s="146" t="s">
        <v>126</v>
      </c>
      <c r="D1048" s="56"/>
      <c r="E1048" s="11">
        <f>SUBTOTAL(9,E1049:E1058)</f>
        <v>0</v>
      </c>
      <c r="F1048" s="11">
        <f>SUBTOTAL(9,F1049:F1058)</f>
        <v>0</v>
      </c>
      <c r="G1048" s="11">
        <f>SUBTOTAL(9,G1049:G1058)</f>
        <v>0</v>
      </c>
      <c r="H1048" s="11">
        <f>SUBTOTAL(9,H1049:H1058)</f>
        <v>0</v>
      </c>
      <c r="I1048" s="11">
        <f t="shared" ref="I1048:N1048" si="369">SUBTOTAL(9,I1049:I1058)</f>
        <v>0</v>
      </c>
      <c r="J1048" s="11">
        <f t="shared" si="369"/>
        <v>0</v>
      </c>
      <c r="K1048" s="11">
        <f t="shared" si="369"/>
        <v>0</v>
      </c>
      <c r="L1048" s="11">
        <f t="shared" si="369"/>
        <v>0</v>
      </c>
      <c r="M1048" s="11">
        <f t="shared" si="369"/>
        <v>0</v>
      </c>
      <c r="N1048" s="11">
        <f t="shared" si="369"/>
        <v>0</v>
      </c>
      <c r="O1048" s="11">
        <f>SUBTOTAL(9,O1049:O1058)</f>
        <v>0</v>
      </c>
    </row>
    <row r="1049" spans="1:15" s="57" customFormat="1" ht="25.5" hidden="1">
      <c r="A1049" s="50">
        <f t="shared" si="366"/>
        <v>3</v>
      </c>
      <c r="B1049" s="148"/>
      <c r="C1049" s="149" t="s">
        <v>127</v>
      </c>
      <c r="D1049" s="58" t="s">
        <v>2</v>
      </c>
      <c r="E1049" s="11">
        <f>SUBTOTAL(9,E1050:E1051)</f>
        <v>0</v>
      </c>
      <c r="F1049" s="11">
        <f>SUBTOTAL(9,F1050:F1051)</f>
        <v>0</v>
      </c>
      <c r="G1049" s="11">
        <f>SUBTOTAL(9,G1050:G1051)</f>
        <v>0</v>
      </c>
      <c r="H1049" s="11">
        <f>SUBTOTAL(9,H1050:H1051)</f>
        <v>0</v>
      </c>
      <c r="I1049" s="11">
        <f t="shared" ref="I1049:N1049" si="370">SUBTOTAL(9,I1050:I1051)</f>
        <v>0</v>
      </c>
      <c r="J1049" s="11">
        <f t="shared" si="370"/>
        <v>0</v>
      </c>
      <c r="K1049" s="11">
        <f t="shared" si="370"/>
        <v>0</v>
      </c>
      <c r="L1049" s="11">
        <f t="shared" si="370"/>
        <v>0</v>
      </c>
      <c r="M1049" s="11">
        <f t="shared" si="370"/>
        <v>0</v>
      </c>
      <c r="N1049" s="11">
        <f t="shared" si="370"/>
        <v>0</v>
      </c>
      <c r="O1049" s="11">
        <f>SUBTOTAL(9,O1050:O1051)</f>
        <v>0</v>
      </c>
    </row>
    <row r="1050" spans="1:15" s="57" customFormat="1" ht="25.5" hidden="1">
      <c r="A1050" s="50">
        <f t="shared" si="366"/>
        <v>3</v>
      </c>
      <c r="B1050" s="148"/>
      <c r="C1050" s="149" t="s">
        <v>303</v>
      </c>
      <c r="D1050" s="58" t="s">
        <v>302</v>
      </c>
      <c r="E1050" s="51"/>
      <c r="F1050" s="51"/>
      <c r="G1050" s="51"/>
      <c r="H1050" s="51"/>
      <c r="I1050" s="51"/>
      <c r="J1050" s="52">
        <f>H1050+I1050</f>
        <v>0</v>
      </c>
      <c r="K1050" s="51"/>
      <c r="L1050" s="51"/>
      <c r="M1050" s="52">
        <f>K1050+L1050</f>
        <v>0</v>
      </c>
      <c r="N1050" s="51"/>
      <c r="O1050" s="52">
        <f>M1050+N1050</f>
        <v>0</v>
      </c>
    </row>
    <row r="1051" spans="1:15" s="57" customFormat="1" ht="25.5" hidden="1">
      <c r="A1051" s="50">
        <f t="shared" si="366"/>
        <v>3</v>
      </c>
      <c r="B1051" s="148"/>
      <c r="C1051" s="149" t="s">
        <v>305</v>
      </c>
      <c r="D1051" s="58" t="s">
        <v>304</v>
      </c>
      <c r="E1051" s="51"/>
      <c r="F1051" s="51"/>
      <c r="G1051" s="51"/>
      <c r="H1051" s="51"/>
      <c r="I1051" s="51"/>
      <c r="J1051" s="52">
        <f>H1051+I1051</f>
        <v>0</v>
      </c>
      <c r="K1051" s="51"/>
      <c r="L1051" s="51"/>
      <c r="M1051" s="52">
        <f>K1051+L1051</f>
        <v>0</v>
      </c>
      <c r="N1051" s="51"/>
      <c r="O1051" s="52">
        <f>M1051+N1051</f>
        <v>0</v>
      </c>
    </row>
    <row r="1052" spans="1:15" s="57" customFormat="1" hidden="1">
      <c r="A1052" s="50">
        <f t="shared" si="366"/>
        <v>3</v>
      </c>
      <c r="B1052" s="150"/>
      <c r="C1052" s="151" t="s">
        <v>128</v>
      </c>
      <c r="D1052" s="59" t="s">
        <v>3</v>
      </c>
      <c r="E1052" s="51"/>
      <c r="F1052" s="51"/>
      <c r="G1052" s="51"/>
      <c r="H1052" s="51"/>
      <c r="I1052" s="51"/>
      <c r="J1052" s="52">
        <f>H1052+I1052</f>
        <v>0</v>
      </c>
      <c r="K1052" s="51"/>
      <c r="L1052" s="51"/>
      <c r="M1052" s="52">
        <f>K1052+L1052</f>
        <v>0</v>
      </c>
      <c r="N1052" s="51"/>
      <c r="O1052" s="52">
        <f>M1052+N1052</f>
        <v>0</v>
      </c>
    </row>
    <row r="1053" spans="1:15" s="57" customFormat="1" hidden="1">
      <c r="A1053" s="50">
        <f t="shared" si="366"/>
        <v>3</v>
      </c>
      <c r="B1053" s="150"/>
      <c r="C1053" s="152" t="s">
        <v>445</v>
      </c>
      <c r="D1053" s="117" t="s">
        <v>446</v>
      </c>
      <c r="E1053" s="11">
        <f>SUBTOTAL(9,E1054:E1057)</f>
        <v>0</v>
      </c>
      <c r="F1053" s="11">
        <f>SUBTOTAL(9,F1054:F1057)</f>
        <v>0</v>
      </c>
      <c r="G1053" s="11">
        <f>SUBTOTAL(9,G1054:G1057)</f>
        <v>0</v>
      </c>
      <c r="H1053" s="11">
        <f>SUBTOTAL(9,H1054:H1057)</f>
        <v>0</v>
      </c>
      <c r="I1053" s="11">
        <f t="shared" ref="I1053:N1053" si="371">SUBTOTAL(9,I1054:I1057)</f>
        <v>0</v>
      </c>
      <c r="J1053" s="11">
        <f t="shared" si="371"/>
        <v>0</v>
      </c>
      <c r="K1053" s="11">
        <f t="shared" si="371"/>
        <v>0</v>
      </c>
      <c r="L1053" s="11">
        <f t="shared" si="371"/>
        <v>0</v>
      </c>
      <c r="M1053" s="11">
        <f t="shared" si="371"/>
        <v>0</v>
      </c>
      <c r="N1053" s="11">
        <f t="shared" si="371"/>
        <v>0</v>
      </c>
      <c r="O1053" s="11">
        <f>SUBTOTAL(9,O1054:O1057)</f>
        <v>0</v>
      </c>
    </row>
    <row r="1054" spans="1:15" s="57" customFormat="1" ht="25.5" hidden="1">
      <c r="A1054" s="50">
        <f t="shared" si="366"/>
        <v>3</v>
      </c>
      <c r="B1054" s="150"/>
      <c r="C1054" s="149" t="s">
        <v>129</v>
      </c>
      <c r="D1054" s="60" t="s">
        <v>37</v>
      </c>
      <c r="E1054" s="51"/>
      <c r="F1054" s="51"/>
      <c r="G1054" s="51"/>
      <c r="H1054" s="51"/>
      <c r="I1054" s="51"/>
      <c r="J1054" s="52">
        <f>H1054+I1054</f>
        <v>0</v>
      </c>
      <c r="K1054" s="51"/>
      <c r="L1054" s="51"/>
      <c r="M1054" s="52">
        <f>K1054+L1054</f>
        <v>0</v>
      </c>
      <c r="N1054" s="51"/>
      <c r="O1054" s="52">
        <f>M1054+N1054</f>
        <v>0</v>
      </c>
    </row>
    <row r="1055" spans="1:15" s="57" customFormat="1" hidden="1">
      <c r="A1055" s="50">
        <f t="shared" si="366"/>
        <v>3</v>
      </c>
      <c r="B1055" s="150"/>
      <c r="C1055" s="149" t="s">
        <v>131</v>
      </c>
      <c r="D1055" s="60" t="s">
        <v>39</v>
      </c>
      <c r="E1055" s="51"/>
      <c r="F1055" s="51"/>
      <c r="G1055" s="51"/>
      <c r="H1055" s="51"/>
      <c r="I1055" s="51"/>
      <c r="J1055" s="52">
        <f>H1055+I1055</f>
        <v>0</v>
      </c>
      <c r="K1055" s="51"/>
      <c r="L1055" s="51"/>
      <c r="M1055" s="52">
        <f>K1055+L1055</f>
        <v>0</v>
      </c>
      <c r="N1055" s="51"/>
      <c r="O1055" s="52">
        <f>M1055+N1055</f>
        <v>0</v>
      </c>
    </row>
    <row r="1056" spans="1:15" s="57" customFormat="1" hidden="1">
      <c r="A1056" s="50">
        <f t="shared" si="366"/>
        <v>3</v>
      </c>
      <c r="B1056" s="150"/>
      <c r="C1056" s="149" t="s">
        <v>132</v>
      </c>
      <c r="D1056" s="60" t="s">
        <v>40</v>
      </c>
      <c r="E1056" s="51"/>
      <c r="F1056" s="51"/>
      <c r="G1056" s="51"/>
      <c r="H1056" s="51"/>
      <c r="I1056" s="51"/>
      <c r="J1056" s="52">
        <f>H1056+I1056</f>
        <v>0</v>
      </c>
      <c r="K1056" s="51"/>
      <c r="L1056" s="51"/>
      <c r="M1056" s="52">
        <f>K1056+L1056</f>
        <v>0</v>
      </c>
      <c r="N1056" s="51"/>
      <c r="O1056" s="52">
        <f>M1056+N1056</f>
        <v>0</v>
      </c>
    </row>
    <row r="1057" spans="1:15" s="57" customFormat="1" ht="25.5" hidden="1">
      <c r="A1057" s="50">
        <f t="shared" si="366"/>
        <v>3</v>
      </c>
      <c r="B1057" s="150"/>
      <c r="C1057" s="149" t="s">
        <v>133</v>
      </c>
      <c r="D1057" s="60" t="s">
        <v>41</v>
      </c>
      <c r="E1057" s="51"/>
      <c r="F1057" s="51"/>
      <c r="G1057" s="51"/>
      <c r="H1057" s="51"/>
      <c r="I1057" s="51"/>
      <c r="J1057" s="52">
        <f>H1057+I1057</f>
        <v>0</v>
      </c>
      <c r="K1057" s="51"/>
      <c r="L1057" s="51"/>
      <c r="M1057" s="52">
        <f>K1057+L1057</f>
        <v>0</v>
      </c>
      <c r="N1057" s="51"/>
      <c r="O1057" s="52">
        <f>M1057+N1057</f>
        <v>0</v>
      </c>
    </row>
    <row r="1058" spans="1:15" s="57" customFormat="1" hidden="1">
      <c r="A1058" s="50">
        <f t="shared" si="366"/>
        <v>3</v>
      </c>
      <c r="B1058" s="150"/>
      <c r="C1058" s="149" t="s">
        <v>447</v>
      </c>
      <c r="D1058" s="60" t="s">
        <v>4</v>
      </c>
      <c r="E1058" s="51"/>
      <c r="F1058" s="51"/>
      <c r="G1058" s="51"/>
      <c r="H1058" s="51"/>
      <c r="I1058" s="51"/>
      <c r="J1058" s="52">
        <f>H1058+I1058</f>
        <v>0</v>
      </c>
      <c r="K1058" s="51"/>
      <c r="L1058" s="51"/>
      <c r="M1058" s="52">
        <f>K1058+L1058</f>
        <v>0</v>
      </c>
      <c r="N1058" s="51"/>
      <c r="O1058" s="52">
        <f>M1058+N1058</f>
        <v>0</v>
      </c>
    </row>
    <row r="1059" spans="1:15" s="57" customFormat="1" hidden="1">
      <c r="A1059" s="50">
        <f t="shared" si="366"/>
        <v>3</v>
      </c>
      <c r="B1059" s="147"/>
      <c r="C1059" s="146" t="s">
        <v>134</v>
      </c>
      <c r="D1059" s="56"/>
      <c r="E1059" s="11">
        <f>SUBTOTAL(9,E1060:E1063)</f>
        <v>0</v>
      </c>
      <c r="F1059" s="11">
        <f>SUBTOTAL(9,F1060:F1063)</f>
        <v>0</v>
      </c>
      <c r="G1059" s="11">
        <f>SUBTOTAL(9,G1060:G1063)</f>
        <v>0</v>
      </c>
      <c r="H1059" s="11">
        <f>SUBTOTAL(9,H1060:H1063)</f>
        <v>0</v>
      </c>
      <c r="I1059" s="11">
        <f t="shared" ref="I1059:N1059" si="372">SUBTOTAL(9,I1060:I1063)</f>
        <v>0</v>
      </c>
      <c r="J1059" s="11">
        <f t="shared" si="372"/>
        <v>0</v>
      </c>
      <c r="K1059" s="11">
        <f t="shared" si="372"/>
        <v>0</v>
      </c>
      <c r="L1059" s="11">
        <f t="shared" si="372"/>
        <v>0</v>
      </c>
      <c r="M1059" s="11">
        <f t="shared" si="372"/>
        <v>0</v>
      </c>
      <c r="N1059" s="11">
        <f t="shared" si="372"/>
        <v>0</v>
      </c>
      <c r="O1059" s="11">
        <f>SUBTOTAL(9,O1060:O1063)</f>
        <v>0</v>
      </c>
    </row>
    <row r="1060" spans="1:15" s="57" customFormat="1" hidden="1">
      <c r="A1060" s="50">
        <f t="shared" si="366"/>
        <v>3</v>
      </c>
      <c r="B1060" s="150"/>
      <c r="C1060" s="151" t="s">
        <v>135</v>
      </c>
      <c r="D1060" s="59" t="s">
        <v>5</v>
      </c>
      <c r="E1060" s="51"/>
      <c r="F1060" s="51"/>
      <c r="G1060" s="51"/>
      <c r="H1060" s="51"/>
      <c r="I1060" s="51"/>
      <c r="J1060" s="52">
        <f>H1060+I1060</f>
        <v>0</v>
      </c>
      <c r="K1060" s="51"/>
      <c r="L1060" s="51"/>
      <c r="M1060" s="52">
        <f>K1060+L1060</f>
        <v>0</v>
      </c>
      <c r="N1060" s="51"/>
      <c r="O1060" s="52">
        <f>M1060+N1060</f>
        <v>0</v>
      </c>
    </row>
    <row r="1061" spans="1:15" s="57" customFormat="1" hidden="1">
      <c r="A1061" s="50">
        <f t="shared" si="366"/>
        <v>3</v>
      </c>
      <c r="B1061" s="150"/>
      <c r="C1061" s="154" t="s">
        <v>448</v>
      </c>
      <c r="D1061" s="118" t="s">
        <v>173</v>
      </c>
      <c r="E1061" s="51"/>
      <c r="F1061" s="51"/>
      <c r="G1061" s="51"/>
      <c r="H1061" s="51"/>
      <c r="I1061" s="51"/>
      <c r="J1061" s="52">
        <f>H1061+I1061</f>
        <v>0</v>
      </c>
      <c r="K1061" s="51"/>
      <c r="L1061" s="51"/>
      <c r="M1061" s="52">
        <f>K1061+L1061</f>
        <v>0</v>
      </c>
      <c r="N1061" s="51"/>
      <c r="O1061" s="52">
        <f>M1061+N1061</f>
        <v>0</v>
      </c>
    </row>
    <row r="1062" spans="1:15" s="57" customFormat="1" hidden="1">
      <c r="A1062" s="50">
        <f t="shared" si="366"/>
        <v>3</v>
      </c>
      <c r="B1062" s="153"/>
      <c r="C1062" s="155" t="s">
        <v>557</v>
      </c>
      <c r="D1062" s="137" t="s">
        <v>8</v>
      </c>
      <c r="E1062" s="51"/>
      <c r="F1062" s="51"/>
      <c r="G1062" s="51"/>
      <c r="H1062" s="51"/>
      <c r="I1062" s="51"/>
      <c r="J1062" s="52">
        <f>H1062+I1062</f>
        <v>0</v>
      </c>
      <c r="K1062" s="51"/>
      <c r="L1062" s="51"/>
      <c r="M1062" s="52">
        <f>K1062+L1062</f>
        <v>0</v>
      </c>
      <c r="N1062" s="51"/>
      <c r="O1062" s="52">
        <f>M1062+N1062</f>
        <v>0</v>
      </c>
    </row>
    <row r="1063" spans="1:15" s="57" customFormat="1" ht="25.5" hidden="1">
      <c r="A1063" s="50">
        <f t="shared" si="366"/>
        <v>3</v>
      </c>
      <c r="B1063" s="153"/>
      <c r="C1063" s="155" t="s">
        <v>139</v>
      </c>
      <c r="D1063" s="136" t="s">
        <v>10</v>
      </c>
      <c r="E1063" s="51"/>
      <c r="F1063" s="51"/>
      <c r="G1063" s="51"/>
      <c r="H1063" s="51"/>
      <c r="I1063" s="51"/>
      <c r="J1063" s="52">
        <f>H1063+I1063</f>
        <v>0</v>
      </c>
      <c r="K1063" s="51"/>
      <c r="L1063" s="51"/>
      <c r="M1063" s="52">
        <f>K1063+L1063</f>
        <v>0</v>
      </c>
      <c r="N1063" s="51"/>
      <c r="O1063" s="52">
        <f>M1063+N1063</f>
        <v>0</v>
      </c>
    </row>
    <row r="1064" spans="1:15" s="57" customFormat="1" hidden="1">
      <c r="A1064" s="50">
        <f t="shared" si="366"/>
        <v>3</v>
      </c>
      <c r="B1064" s="156"/>
      <c r="C1064" s="157" t="s">
        <v>140</v>
      </c>
      <c r="D1064" s="136"/>
      <c r="E1064" s="11">
        <f>SUBTOTAL(9,E1065:E1069)</f>
        <v>0</v>
      </c>
      <c r="F1064" s="11">
        <f>SUBTOTAL(9,F1065:F1069)</f>
        <v>0</v>
      </c>
      <c r="G1064" s="11">
        <f>SUBTOTAL(9,G1065:G1069)</f>
        <v>0</v>
      </c>
      <c r="H1064" s="11">
        <f>SUBTOTAL(9,H1065:H1069)</f>
        <v>0</v>
      </c>
      <c r="I1064" s="11">
        <f t="shared" ref="I1064:N1064" si="373">SUBTOTAL(9,I1065:I1069)</f>
        <v>0</v>
      </c>
      <c r="J1064" s="11">
        <f t="shared" si="373"/>
        <v>0</v>
      </c>
      <c r="K1064" s="11">
        <f t="shared" si="373"/>
        <v>0</v>
      </c>
      <c r="L1064" s="11">
        <f t="shared" si="373"/>
        <v>0</v>
      </c>
      <c r="M1064" s="11">
        <f t="shared" si="373"/>
        <v>0</v>
      </c>
      <c r="N1064" s="11">
        <f t="shared" si="373"/>
        <v>0</v>
      </c>
      <c r="O1064" s="11">
        <f>SUBTOTAL(9,O1065:O1069)</f>
        <v>0</v>
      </c>
    </row>
    <row r="1065" spans="1:15" s="57" customFormat="1" hidden="1">
      <c r="A1065" s="50">
        <f t="shared" si="366"/>
        <v>3</v>
      </c>
      <c r="B1065" s="153"/>
      <c r="C1065" s="155" t="s">
        <v>141</v>
      </c>
      <c r="D1065" s="137" t="s">
        <v>71</v>
      </c>
      <c r="E1065" s="51"/>
      <c r="F1065" s="51"/>
      <c r="G1065" s="51"/>
      <c r="H1065" s="51"/>
      <c r="I1065" s="51"/>
      <c r="J1065" s="52">
        <f>H1065+I1065</f>
        <v>0</v>
      </c>
      <c r="K1065" s="51"/>
      <c r="L1065" s="51"/>
      <c r="M1065" s="52">
        <f>K1065+L1065</f>
        <v>0</v>
      </c>
      <c r="N1065" s="51"/>
      <c r="O1065" s="52">
        <f>M1065+N1065</f>
        <v>0</v>
      </c>
    </row>
    <row r="1066" spans="1:15" s="57" customFormat="1" hidden="1">
      <c r="A1066" s="50">
        <f t="shared" si="366"/>
        <v>3</v>
      </c>
      <c r="B1066" s="153"/>
      <c r="C1066" s="155" t="s">
        <v>142</v>
      </c>
      <c r="D1066" s="137" t="s">
        <v>73</v>
      </c>
      <c r="E1066" s="51"/>
      <c r="F1066" s="51"/>
      <c r="G1066" s="51"/>
      <c r="H1066" s="51"/>
      <c r="I1066" s="51"/>
      <c r="J1066" s="52">
        <f>H1066+I1066</f>
        <v>0</v>
      </c>
      <c r="K1066" s="51"/>
      <c r="L1066" s="51"/>
      <c r="M1066" s="52">
        <f>K1066+L1066</f>
        <v>0</v>
      </c>
      <c r="N1066" s="51"/>
      <c r="O1066" s="52">
        <f>M1066+N1066</f>
        <v>0</v>
      </c>
    </row>
    <row r="1067" spans="1:15" s="57" customFormat="1" hidden="1">
      <c r="A1067" s="50">
        <f t="shared" si="366"/>
        <v>3</v>
      </c>
      <c r="B1067" s="153"/>
      <c r="C1067" s="155" t="s">
        <v>143</v>
      </c>
      <c r="D1067" s="137" t="s">
        <v>75</v>
      </c>
      <c r="E1067" s="51"/>
      <c r="F1067" s="51"/>
      <c r="G1067" s="51"/>
      <c r="H1067" s="51"/>
      <c r="I1067" s="51"/>
      <c r="J1067" s="52">
        <f>H1067+I1067</f>
        <v>0</v>
      </c>
      <c r="K1067" s="51"/>
      <c r="L1067" s="51"/>
      <c r="M1067" s="52">
        <f>K1067+L1067</f>
        <v>0</v>
      </c>
      <c r="N1067" s="51"/>
      <c r="O1067" s="52">
        <f>M1067+N1067</f>
        <v>0</v>
      </c>
    </row>
    <row r="1068" spans="1:15" s="57" customFormat="1" hidden="1">
      <c r="A1068" s="50">
        <f t="shared" si="366"/>
        <v>3</v>
      </c>
      <c r="B1068" s="153"/>
      <c r="C1068" s="155" t="s">
        <v>144</v>
      </c>
      <c r="D1068" s="137" t="s">
        <v>77</v>
      </c>
      <c r="E1068" s="51"/>
      <c r="F1068" s="51"/>
      <c r="G1068" s="51"/>
      <c r="H1068" s="51"/>
      <c r="I1068" s="51"/>
      <c r="J1068" s="52">
        <f>H1068+I1068</f>
        <v>0</v>
      </c>
      <c r="K1068" s="51"/>
      <c r="L1068" s="51"/>
      <c r="M1068" s="52">
        <f>K1068+L1068</f>
        <v>0</v>
      </c>
      <c r="N1068" s="51"/>
      <c r="O1068" s="52">
        <f>M1068+N1068</f>
        <v>0</v>
      </c>
    </row>
    <row r="1069" spans="1:15" s="57" customFormat="1" hidden="1">
      <c r="A1069" s="50">
        <f t="shared" si="366"/>
        <v>3</v>
      </c>
      <c r="B1069" s="153"/>
      <c r="C1069" s="155" t="s">
        <v>145</v>
      </c>
      <c r="D1069" s="137" t="s">
        <v>28</v>
      </c>
      <c r="E1069" s="51"/>
      <c r="F1069" s="51"/>
      <c r="G1069" s="51"/>
      <c r="H1069" s="51"/>
      <c r="I1069" s="51"/>
      <c r="J1069" s="52">
        <f>H1069+I1069</f>
        <v>0</v>
      </c>
      <c r="K1069" s="51"/>
      <c r="L1069" s="51"/>
      <c r="M1069" s="52">
        <f>K1069+L1069</f>
        <v>0</v>
      </c>
      <c r="N1069" s="51"/>
      <c r="O1069" s="52">
        <f>M1069+N1069</f>
        <v>0</v>
      </c>
    </row>
    <row r="1070" spans="1:15" s="57" customFormat="1" hidden="1">
      <c r="A1070" s="50">
        <f t="shared" si="366"/>
        <v>3</v>
      </c>
      <c r="B1070" s="145" t="s">
        <v>146</v>
      </c>
      <c r="C1070" s="157" t="s">
        <v>147</v>
      </c>
      <c r="D1070" s="56"/>
      <c r="E1070" s="11">
        <f>SUBTOTAL(9,E1071:E1099)</f>
        <v>0</v>
      </c>
      <c r="F1070" s="11">
        <f>SUBTOTAL(9,F1071:F1099)</f>
        <v>0</v>
      </c>
      <c r="G1070" s="11">
        <f>SUBTOTAL(9,G1071:G1099)</f>
        <v>0</v>
      </c>
      <c r="H1070" s="11">
        <f>SUBTOTAL(9,H1071:H1099)</f>
        <v>0</v>
      </c>
      <c r="I1070" s="11">
        <f t="shared" ref="I1070:N1070" si="374">SUBTOTAL(9,I1071:I1099)</f>
        <v>0</v>
      </c>
      <c r="J1070" s="11">
        <f t="shared" si="374"/>
        <v>0</v>
      </c>
      <c r="K1070" s="11">
        <f t="shared" si="374"/>
        <v>0</v>
      </c>
      <c r="L1070" s="11">
        <f t="shared" si="374"/>
        <v>0</v>
      </c>
      <c r="M1070" s="11">
        <f t="shared" si="374"/>
        <v>0</v>
      </c>
      <c r="N1070" s="11">
        <f t="shared" si="374"/>
        <v>0</v>
      </c>
      <c r="O1070" s="11">
        <f>SUBTOTAL(9,O1071:O1099)</f>
        <v>0</v>
      </c>
    </row>
    <row r="1071" spans="1:15" s="57" customFormat="1" hidden="1">
      <c r="A1071" s="50">
        <f t="shared" si="366"/>
        <v>3</v>
      </c>
      <c r="B1071" s="156"/>
      <c r="C1071" s="158" t="s">
        <v>26</v>
      </c>
      <c r="D1071" s="56"/>
      <c r="E1071" s="11">
        <f>SUBTOTAL(9,E1072:E1090)</f>
        <v>0</v>
      </c>
      <c r="F1071" s="11">
        <f t="shared" ref="F1071:O1071" si="375">SUBTOTAL(9,F1072:F1090)</f>
        <v>0</v>
      </c>
      <c r="G1071" s="11">
        <f t="shared" si="375"/>
        <v>0</v>
      </c>
      <c r="H1071" s="11">
        <f t="shared" si="375"/>
        <v>0</v>
      </c>
      <c r="I1071" s="11">
        <f t="shared" si="375"/>
        <v>0</v>
      </c>
      <c r="J1071" s="11">
        <f t="shared" si="375"/>
        <v>0</v>
      </c>
      <c r="K1071" s="11">
        <f t="shared" si="375"/>
        <v>0</v>
      </c>
      <c r="L1071" s="11">
        <f t="shared" si="375"/>
        <v>0</v>
      </c>
      <c r="M1071" s="11">
        <f t="shared" si="375"/>
        <v>0</v>
      </c>
      <c r="N1071" s="11">
        <f t="shared" si="375"/>
        <v>0</v>
      </c>
      <c r="O1071" s="11">
        <f t="shared" si="375"/>
        <v>0</v>
      </c>
    </row>
    <row r="1072" spans="1:15" s="57" customFormat="1" hidden="1">
      <c r="A1072" s="50">
        <f t="shared" si="366"/>
        <v>3</v>
      </c>
      <c r="B1072" s="150"/>
      <c r="C1072" s="161" t="s">
        <v>770</v>
      </c>
      <c r="D1072" s="56"/>
      <c r="E1072" s="11">
        <f>SUBTOTAL(9,E1073:E1082)</f>
        <v>0</v>
      </c>
      <c r="F1072" s="11">
        <f t="shared" ref="F1072:O1072" si="376">SUBTOTAL(9,F1073:F1082)</f>
        <v>0</v>
      </c>
      <c r="G1072" s="11">
        <f t="shared" si="376"/>
        <v>0</v>
      </c>
      <c r="H1072" s="11">
        <f t="shared" si="376"/>
        <v>0</v>
      </c>
      <c r="I1072" s="11">
        <f t="shared" si="376"/>
        <v>0</v>
      </c>
      <c r="J1072" s="11">
        <f t="shared" si="376"/>
        <v>0</v>
      </c>
      <c r="K1072" s="11">
        <f t="shared" si="376"/>
        <v>0</v>
      </c>
      <c r="L1072" s="11">
        <f t="shared" si="376"/>
        <v>0</v>
      </c>
      <c r="M1072" s="11">
        <f t="shared" si="376"/>
        <v>0</v>
      </c>
      <c r="N1072" s="11">
        <f t="shared" si="376"/>
        <v>0</v>
      </c>
      <c r="O1072" s="11">
        <f t="shared" si="376"/>
        <v>0</v>
      </c>
    </row>
    <row r="1073" spans="1:15" s="57" customFormat="1" ht="25.5" hidden="1">
      <c r="A1073" s="50">
        <f t="shared" si="366"/>
        <v>3</v>
      </c>
      <c r="B1073" s="150"/>
      <c r="C1073" s="160" t="s">
        <v>771</v>
      </c>
      <c r="D1073" s="58" t="s">
        <v>2</v>
      </c>
      <c r="E1073" s="11">
        <f>SUBTOTAL(9,E1074:E1075)</f>
        <v>0</v>
      </c>
      <c r="F1073" s="11">
        <f t="shared" ref="F1073:O1073" si="377">SUBTOTAL(9,F1074:F1075)</f>
        <v>0</v>
      </c>
      <c r="G1073" s="11">
        <f t="shared" si="377"/>
        <v>0</v>
      </c>
      <c r="H1073" s="11">
        <f t="shared" si="377"/>
        <v>0</v>
      </c>
      <c r="I1073" s="11">
        <f t="shared" si="377"/>
        <v>0</v>
      </c>
      <c r="J1073" s="11">
        <f t="shared" si="377"/>
        <v>0</v>
      </c>
      <c r="K1073" s="11">
        <f t="shared" si="377"/>
        <v>0</v>
      </c>
      <c r="L1073" s="11">
        <f t="shared" si="377"/>
        <v>0</v>
      </c>
      <c r="M1073" s="11">
        <f t="shared" si="377"/>
        <v>0</v>
      </c>
      <c r="N1073" s="11">
        <f t="shared" si="377"/>
        <v>0</v>
      </c>
      <c r="O1073" s="11">
        <f t="shared" si="377"/>
        <v>0</v>
      </c>
    </row>
    <row r="1074" spans="1:15" s="57" customFormat="1" ht="25.5" hidden="1">
      <c r="A1074" s="50">
        <f t="shared" si="366"/>
        <v>3</v>
      </c>
      <c r="B1074" s="150"/>
      <c r="C1074" s="260" t="s">
        <v>772</v>
      </c>
      <c r="D1074" s="58" t="s">
        <v>302</v>
      </c>
      <c r="E1074" s="51"/>
      <c r="F1074" s="51"/>
      <c r="G1074" s="51"/>
      <c r="H1074" s="51"/>
      <c r="I1074" s="51"/>
      <c r="J1074" s="52">
        <f>H1074+I1074</f>
        <v>0</v>
      </c>
      <c r="K1074" s="51"/>
      <c r="L1074" s="51"/>
      <c r="M1074" s="52">
        <f>K1074+L1074</f>
        <v>0</v>
      </c>
      <c r="N1074" s="51"/>
      <c r="O1074" s="52">
        <f>M1074+N1074</f>
        <v>0</v>
      </c>
    </row>
    <row r="1075" spans="1:15" s="57" customFormat="1" ht="25.5" hidden="1">
      <c r="A1075" s="50">
        <f t="shared" si="366"/>
        <v>3</v>
      </c>
      <c r="B1075" s="150"/>
      <c r="C1075" s="260" t="s">
        <v>773</v>
      </c>
      <c r="D1075" s="58" t="s">
        <v>304</v>
      </c>
      <c r="E1075" s="51"/>
      <c r="F1075" s="51"/>
      <c r="G1075" s="51"/>
      <c r="H1075" s="51"/>
      <c r="I1075" s="51"/>
      <c r="J1075" s="52">
        <f>H1075+I1075</f>
        <v>0</v>
      </c>
      <c r="K1075" s="51"/>
      <c r="L1075" s="51"/>
      <c r="M1075" s="52">
        <f>K1075+L1075</f>
        <v>0</v>
      </c>
      <c r="N1075" s="51"/>
      <c r="O1075" s="52">
        <f>M1075+N1075</f>
        <v>0</v>
      </c>
    </row>
    <row r="1076" spans="1:15" hidden="1">
      <c r="A1076" s="50">
        <f t="shared" si="366"/>
        <v>3</v>
      </c>
      <c r="B1076" s="150"/>
      <c r="C1076" s="258" t="s">
        <v>42</v>
      </c>
      <c r="D1076" s="59" t="s">
        <v>3</v>
      </c>
      <c r="E1076" s="51"/>
      <c r="F1076" s="51"/>
      <c r="G1076" s="51"/>
      <c r="H1076" s="51"/>
      <c r="I1076" s="51"/>
      <c r="J1076" s="52">
        <f>H1076+I1076</f>
        <v>0</v>
      </c>
      <c r="K1076" s="51"/>
      <c r="L1076" s="51"/>
      <c r="M1076" s="52">
        <f>K1076+L1076</f>
        <v>0</v>
      </c>
      <c r="N1076" s="51"/>
      <c r="O1076" s="52">
        <f>M1076+N1076</f>
        <v>0</v>
      </c>
    </row>
    <row r="1077" spans="1:15" hidden="1">
      <c r="A1077" s="50">
        <f t="shared" si="366"/>
        <v>3</v>
      </c>
      <c r="B1077" s="150"/>
      <c r="C1077" s="259" t="s">
        <v>449</v>
      </c>
      <c r="D1077" s="117" t="s">
        <v>446</v>
      </c>
      <c r="E1077" s="11">
        <f>SUBTOTAL(9,E1078:E1081)</f>
        <v>0</v>
      </c>
      <c r="F1077" s="11">
        <f>SUBTOTAL(9,F1078:F1081)</f>
        <v>0</v>
      </c>
      <c r="G1077" s="11">
        <f>SUBTOTAL(9,G1078:G1081)</f>
        <v>0</v>
      </c>
      <c r="H1077" s="11">
        <f>SUBTOTAL(9,H1078:H1081)</f>
        <v>0</v>
      </c>
      <c r="I1077" s="11">
        <f t="shared" ref="I1077:N1077" si="378">SUBTOTAL(9,I1078:I1081)</f>
        <v>0</v>
      </c>
      <c r="J1077" s="11">
        <f t="shared" si="378"/>
        <v>0</v>
      </c>
      <c r="K1077" s="11">
        <f t="shared" si="378"/>
        <v>0</v>
      </c>
      <c r="L1077" s="11">
        <f t="shared" si="378"/>
        <v>0</v>
      </c>
      <c r="M1077" s="11">
        <f t="shared" si="378"/>
        <v>0</v>
      </c>
      <c r="N1077" s="11">
        <f t="shared" si="378"/>
        <v>0</v>
      </c>
      <c r="O1077" s="11">
        <f>SUBTOTAL(9,O1078:O1081)</f>
        <v>0</v>
      </c>
    </row>
    <row r="1078" spans="1:15" ht="25.5" hidden="1">
      <c r="A1078" s="50">
        <f t="shared" si="366"/>
        <v>3</v>
      </c>
      <c r="B1078" s="150"/>
      <c r="C1078" s="260" t="s">
        <v>153</v>
      </c>
      <c r="D1078" s="60" t="s">
        <v>37</v>
      </c>
      <c r="E1078" s="51"/>
      <c r="F1078" s="51"/>
      <c r="G1078" s="51"/>
      <c r="H1078" s="51"/>
      <c r="I1078" s="51"/>
      <c r="J1078" s="52">
        <f t="shared" ref="J1078:J1090" si="379">H1078+I1078</f>
        <v>0</v>
      </c>
      <c r="K1078" s="51"/>
      <c r="L1078" s="51"/>
      <c r="M1078" s="52">
        <f t="shared" ref="M1078:M1090" si="380">K1078+L1078</f>
        <v>0</v>
      </c>
      <c r="N1078" s="51"/>
      <c r="O1078" s="52">
        <f t="shared" ref="O1078:O1090" si="381">M1078+N1078</f>
        <v>0</v>
      </c>
    </row>
    <row r="1079" spans="1:15" hidden="1">
      <c r="A1079" s="50">
        <f t="shared" si="366"/>
        <v>3</v>
      </c>
      <c r="B1079" s="150"/>
      <c r="C1079" s="260" t="s">
        <v>155</v>
      </c>
      <c r="D1079" s="60" t="s">
        <v>39</v>
      </c>
      <c r="E1079" s="51"/>
      <c r="F1079" s="51"/>
      <c r="G1079" s="51"/>
      <c r="H1079" s="51"/>
      <c r="I1079" s="51"/>
      <c r="J1079" s="52">
        <f t="shared" si="379"/>
        <v>0</v>
      </c>
      <c r="K1079" s="51"/>
      <c r="L1079" s="51"/>
      <c r="M1079" s="52">
        <f t="shared" si="380"/>
        <v>0</v>
      </c>
      <c r="N1079" s="51"/>
      <c r="O1079" s="52">
        <f t="shared" si="381"/>
        <v>0</v>
      </c>
    </row>
    <row r="1080" spans="1:15" ht="25.5" hidden="1">
      <c r="A1080" s="50">
        <f t="shared" si="366"/>
        <v>3</v>
      </c>
      <c r="B1080" s="150"/>
      <c r="C1080" s="260" t="s">
        <v>156</v>
      </c>
      <c r="D1080" s="60" t="s">
        <v>40</v>
      </c>
      <c r="E1080" s="51"/>
      <c r="F1080" s="51"/>
      <c r="G1080" s="51"/>
      <c r="H1080" s="51"/>
      <c r="I1080" s="51"/>
      <c r="J1080" s="52">
        <f t="shared" si="379"/>
        <v>0</v>
      </c>
      <c r="K1080" s="51"/>
      <c r="L1080" s="51"/>
      <c r="M1080" s="52">
        <f t="shared" si="380"/>
        <v>0</v>
      </c>
      <c r="N1080" s="51"/>
      <c r="O1080" s="52">
        <f t="shared" si="381"/>
        <v>0</v>
      </c>
    </row>
    <row r="1081" spans="1:15" ht="25.5" hidden="1">
      <c r="A1081" s="50">
        <f t="shared" si="366"/>
        <v>3</v>
      </c>
      <c r="B1081" s="150"/>
      <c r="C1081" s="260" t="s">
        <v>157</v>
      </c>
      <c r="D1081" s="60" t="s">
        <v>41</v>
      </c>
      <c r="E1081" s="51"/>
      <c r="F1081" s="51"/>
      <c r="G1081" s="51"/>
      <c r="H1081" s="51"/>
      <c r="I1081" s="51"/>
      <c r="J1081" s="52">
        <f t="shared" si="379"/>
        <v>0</v>
      </c>
      <c r="K1081" s="51"/>
      <c r="L1081" s="51"/>
      <c r="M1081" s="52">
        <f t="shared" si="380"/>
        <v>0</v>
      </c>
      <c r="N1081" s="51"/>
      <c r="O1081" s="52">
        <f t="shared" si="381"/>
        <v>0</v>
      </c>
    </row>
    <row r="1082" spans="1:15" hidden="1">
      <c r="A1082" s="50">
        <f t="shared" si="366"/>
        <v>3</v>
      </c>
      <c r="B1082" s="150"/>
      <c r="C1082" s="160" t="s">
        <v>158</v>
      </c>
      <c r="D1082" s="60" t="s">
        <v>4</v>
      </c>
      <c r="E1082" s="51"/>
      <c r="F1082" s="51"/>
      <c r="G1082" s="51"/>
      <c r="H1082" s="51"/>
      <c r="I1082" s="51"/>
      <c r="J1082" s="52">
        <f t="shared" si="379"/>
        <v>0</v>
      </c>
      <c r="K1082" s="51"/>
      <c r="L1082" s="51"/>
      <c r="M1082" s="52">
        <f t="shared" si="380"/>
        <v>0</v>
      </c>
      <c r="N1082" s="51"/>
      <c r="O1082" s="52">
        <f t="shared" si="381"/>
        <v>0</v>
      </c>
    </row>
    <row r="1083" spans="1:15" hidden="1">
      <c r="A1083" s="50">
        <f t="shared" si="366"/>
        <v>3</v>
      </c>
      <c r="B1083" s="150"/>
      <c r="C1083" s="159" t="s">
        <v>19</v>
      </c>
      <c r="D1083" s="59" t="s">
        <v>5</v>
      </c>
      <c r="E1083" s="51"/>
      <c r="F1083" s="51"/>
      <c r="G1083" s="51"/>
      <c r="H1083" s="51"/>
      <c r="I1083" s="51"/>
      <c r="J1083" s="52">
        <f t="shared" si="379"/>
        <v>0</v>
      </c>
      <c r="K1083" s="51"/>
      <c r="L1083" s="51"/>
      <c r="M1083" s="52">
        <f t="shared" si="380"/>
        <v>0</v>
      </c>
      <c r="N1083" s="51"/>
      <c r="O1083" s="52">
        <f t="shared" si="381"/>
        <v>0</v>
      </c>
    </row>
    <row r="1084" spans="1:15" hidden="1">
      <c r="A1084" s="50">
        <f t="shared" si="366"/>
        <v>3</v>
      </c>
      <c r="B1084" s="150"/>
      <c r="C1084" s="162" t="s">
        <v>450</v>
      </c>
      <c r="D1084" s="118" t="s">
        <v>173</v>
      </c>
      <c r="E1084" s="51"/>
      <c r="F1084" s="51"/>
      <c r="G1084" s="51"/>
      <c r="H1084" s="51"/>
      <c r="I1084" s="51"/>
      <c r="J1084" s="52">
        <f t="shared" si="379"/>
        <v>0</v>
      </c>
      <c r="K1084" s="51"/>
      <c r="L1084" s="51"/>
      <c r="M1084" s="52">
        <f t="shared" si="380"/>
        <v>0</v>
      </c>
      <c r="N1084" s="51"/>
      <c r="O1084" s="52">
        <f t="shared" si="381"/>
        <v>0</v>
      </c>
    </row>
    <row r="1085" spans="1:15" hidden="1">
      <c r="A1085" s="50">
        <f t="shared" si="366"/>
        <v>3</v>
      </c>
      <c r="B1085" s="153"/>
      <c r="C1085" s="163" t="s">
        <v>29</v>
      </c>
      <c r="D1085" s="136" t="s">
        <v>6</v>
      </c>
      <c r="E1085" s="51"/>
      <c r="F1085" s="51"/>
      <c r="G1085" s="51"/>
      <c r="H1085" s="51"/>
      <c r="I1085" s="51"/>
      <c r="J1085" s="52">
        <f t="shared" si="379"/>
        <v>0</v>
      </c>
      <c r="K1085" s="51"/>
      <c r="L1085" s="51"/>
      <c r="M1085" s="52">
        <f t="shared" si="380"/>
        <v>0</v>
      </c>
      <c r="N1085" s="51"/>
      <c r="O1085" s="52">
        <f t="shared" si="381"/>
        <v>0</v>
      </c>
    </row>
    <row r="1086" spans="1:15" hidden="1">
      <c r="A1086" s="50">
        <f t="shared" si="366"/>
        <v>3</v>
      </c>
      <c r="B1086" s="153"/>
      <c r="C1086" s="163" t="s">
        <v>21</v>
      </c>
      <c r="D1086" s="137" t="s">
        <v>8</v>
      </c>
      <c r="E1086" s="51"/>
      <c r="F1086" s="51"/>
      <c r="G1086" s="51"/>
      <c r="H1086" s="51"/>
      <c r="I1086" s="51"/>
      <c r="J1086" s="52">
        <f>H1086+I1086</f>
        <v>0</v>
      </c>
      <c r="K1086" s="51"/>
      <c r="L1086" s="51"/>
      <c r="M1086" s="52">
        <f>K1086+L1086</f>
        <v>0</v>
      </c>
      <c r="N1086" s="51"/>
      <c r="O1086" s="52">
        <f t="shared" si="381"/>
        <v>0</v>
      </c>
    </row>
    <row r="1087" spans="1:15" hidden="1">
      <c r="A1087" s="50">
        <f t="shared" si="366"/>
        <v>3</v>
      </c>
      <c r="B1087" s="153"/>
      <c r="C1087" s="163" t="s">
        <v>526</v>
      </c>
      <c r="D1087" s="137" t="s">
        <v>31</v>
      </c>
      <c r="E1087" s="51"/>
      <c r="F1087" s="51"/>
      <c r="G1087" s="51"/>
      <c r="H1087" s="51"/>
      <c r="I1087" s="51"/>
      <c r="J1087" s="52">
        <f t="shared" si="379"/>
        <v>0</v>
      </c>
      <c r="K1087" s="51"/>
      <c r="L1087" s="51"/>
      <c r="M1087" s="52">
        <f t="shared" si="380"/>
        <v>0</v>
      </c>
      <c r="N1087" s="51"/>
      <c r="O1087" s="52">
        <f t="shared" si="381"/>
        <v>0</v>
      </c>
    </row>
    <row r="1088" spans="1:15" hidden="1">
      <c r="A1088" s="50">
        <f t="shared" si="366"/>
        <v>3</v>
      </c>
      <c r="B1088" s="153"/>
      <c r="C1088" s="163" t="s">
        <v>558</v>
      </c>
      <c r="D1088" s="137" t="s">
        <v>559</v>
      </c>
      <c r="E1088" s="51"/>
      <c r="F1088" s="51"/>
      <c r="G1088" s="51"/>
      <c r="H1088" s="51"/>
      <c r="I1088" s="51"/>
      <c r="J1088" s="52">
        <f t="shared" si="379"/>
        <v>0</v>
      </c>
      <c r="K1088" s="51"/>
      <c r="L1088" s="51"/>
      <c r="M1088" s="52">
        <f t="shared" si="380"/>
        <v>0</v>
      </c>
      <c r="N1088" s="51"/>
      <c r="O1088" s="52">
        <f t="shared" si="381"/>
        <v>0</v>
      </c>
    </row>
    <row r="1089" spans="1:15" ht="25.5" hidden="1">
      <c r="A1089" s="50">
        <f t="shared" si="366"/>
        <v>3</v>
      </c>
      <c r="B1089" s="153"/>
      <c r="C1089" s="163" t="s">
        <v>528</v>
      </c>
      <c r="D1089" s="136" t="s">
        <v>9</v>
      </c>
      <c r="E1089" s="51"/>
      <c r="F1089" s="51"/>
      <c r="G1089" s="51"/>
      <c r="H1089" s="51"/>
      <c r="I1089" s="51"/>
      <c r="J1089" s="52">
        <f t="shared" si="379"/>
        <v>0</v>
      </c>
      <c r="K1089" s="51"/>
      <c r="L1089" s="51"/>
      <c r="M1089" s="52">
        <f t="shared" si="380"/>
        <v>0</v>
      </c>
      <c r="N1089" s="51"/>
      <c r="O1089" s="52">
        <f t="shared" si="381"/>
        <v>0</v>
      </c>
    </row>
    <row r="1090" spans="1:15" ht="25.5" hidden="1">
      <c r="A1090" s="50">
        <f t="shared" si="366"/>
        <v>3</v>
      </c>
      <c r="B1090" s="153"/>
      <c r="C1090" s="163" t="s">
        <v>30</v>
      </c>
      <c r="D1090" s="136" t="s">
        <v>10</v>
      </c>
      <c r="E1090" s="51"/>
      <c r="F1090" s="51"/>
      <c r="G1090" s="51"/>
      <c r="H1090" s="51"/>
      <c r="I1090" s="51"/>
      <c r="J1090" s="52">
        <f t="shared" si="379"/>
        <v>0</v>
      </c>
      <c r="K1090" s="51"/>
      <c r="L1090" s="51"/>
      <c r="M1090" s="52">
        <f t="shared" si="380"/>
        <v>0</v>
      </c>
      <c r="N1090" s="51"/>
      <c r="O1090" s="52">
        <f t="shared" si="381"/>
        <v>0</v>
      </c>
    </row>
    <row r="1091" spans="1:15" hidden="1">
      <c r="A1091" s="50">
        <f t="shared" si="366"/>
        <v>3</v>
      </c>
      <c r="B1091" s="153"/>
      <c r="C1091" s="165" t="s">
        <v>451</v>
      </c>
      <c r="D1091" s="138" t="s">
        <v>93</v>
      </c>
      <c r="E1091" s="11">
        <f>SUBTOTAL(9,E1092:E1093)</f>
        <v>0</v>
      </c>
      <c r="F1091" s="11">
        <f>SUBTOTAL(9,F1092:F1093)</f>
        <v>0</v>
      </c>
      <c r="G1091" s="11">
        <f>SUBTOTAL(9,G1092:G1093)</f>
        <v>0</v>
      </c>
      <c r="H1091" s="11">
        <f>SUBTOTAL(9,H1092:H1093)</f>
        <v>0</v>
      </c>
      <c r="I1091" s="11">
        <f t="shared" ref="I1091:N1091" si="382">SUBTOTAL(9,I1092:I1093)</f>
        <v>0</v>
      </c>
      <c r="J1091" s="11">
        <f t="shared" si="382"/>
        <v>0</v>
      </c>
      <c r="K1091" s="11">
        <f t="shared" si="382"/>
        <v>0</v>
      </c>
      <c r="L1091" s="11">
        <f t="shared" si="382"/>
        <v>0</v>
      </c>
      <c r="M1091" s="11">
        <f t="shared" si="382"/>
        <v>0</v>
      </c>
      <c r="N1091" s="11">
        <f t="shared" si="382"/>
        <v>0</v>
      </c>
      <c r="O1091" s="11">
        <f>SUBTOTAL(9,O1092:O1093)</f>
        <v>0</v>
      </c>
    </row>
    <row r="1092" spans="1:15" hidden="1">
      <c r="A1092" s="50">
        <f t="shared" si="366"/>
        <v>3</v>
      </c>
      <c r="B1092" s="153"/>
      <c r="C1092" s="166" t="s">
        <v>452</v>
      </c>
      <c r="D1092" s="138" t="s">
        <v>453</v>
      </c>
      <c r="E1092" s="51"/>
      <c r="F1092" s="51"/>
      <c r="G1092" s="51"/>
      <c r="H1092" s="51"/>
      <c r="I1092" s="51"/>
      <c r="J1092" s="52">
        <f>H1092+I1092</f>
        <v>0</v>
      </c>
      <c r="K1092" s="51"/>
      <c r="L1092" s="51"/>
      <c r="M1092" s="52">
        <f>K1092+L1092</f>
        <v>0</v>
      </c>
      <c r="N1092" s="51"/>
      <c r="O1092" s="52">
        <f>M1092+N1092</f>
        <v>0</v>
      </c>
    </row>
    <row r="1093" spans="1:15" hidden="1">
      <c r="A1093" s="50">
        <f t="shared" si="366"/>
        <v>3</v>
      </c>
      <c r="B1093" s="153"/>
      <c r="C1093" s="166" t="s">
        <v>454</v>
      </c>
      <c r="D1093" s="138" t="s">
        <v>455</v>
      </c>
      <c r="E1093" s="51"/>
      <c r="F1093" s="51"/>
      <c r="G1093" s="51"/>
      <c r="H1093" s="51"/>
      <c r="I1093" s="51"/>
      <c r="J1093" s="52">
        <f>H1093+I1093</f>
        <v>0</v>
      </c>
      <c r="K1093" s="51"/>
      <c r="L1093" s="51"/>
      <c r="M1093" s="52">
        <f>K1093+L1093</f>
        <v>0</v>
      </c>
      <c r="N1093" s="51"/>
      <c r="O1093" s="52">
        <f>M1093+N1093</f>
        <v>0</v>
      </c>
    </row>
    <row r="1094" spans="1:15" hidden="1">
      <c r="A1094" s="50">
        <f t="shared" si="366"/>
        <v>3</v>
      </c>
      <c r="B1094" s="156"/>
      <c r="C1094" s="158" t="s">
        <v>32</v>
      </c>
      <c r="D1094" s="136"/>
      <c r="E1094" s="11">
        <f>SUBTOTAL(9,E1095:E1099)</f>
        <v>0</v>
      </c>
      <c r="F1094" s="11">
        <f>SUBTOTAL(9,F1095:F1099)</f>
        <v>0</v>
      </c>
      <c r="G1094" s="11">
        <f>SUBTOTAL(9,G1095:G1099)</f>
        <v>0</v>
      </c>
      <c r="H1094" s="11">
        <f>SUBTOTAL(9,H1095:H1099)</f>
        <v>0</v>
      </c>
      <c r="I1094" s="11">
        <f t="shared" ref="I1094:N1094" si="383">SUBTOTAL(9,I1095:I1099)</f>
        <v>0</v>
      </c>
      <c r="J1094" s="11">
        <f t="shared" si="383"/>
        <v>0</v>
      </c>
      <c r="K1094" s="11">
        <f t="shared" si="383"/>
        <v>0</v>
      </c>
      <c r="L1094" s="11">
        <f t="shared" si="383"/>
        <v>0</v>
      </c>
      <c r="M1094" s="11">
        <f t="shared" si="383"/>
        <v>0</v>
      </c>
      <c r="N1094" s="11">
        <f t="shared" si="383"/>
        <v>0</v>
      </c>
      <c r="O1094" s="11">
        <f>SUBTOTAL(9,O1095:O1099)</f>
        <v>0</v>
      </c>
    </row>
    <row r="1095" spans="1:15" hidden="1">
      <c r="A1095" s="50">
        <f t="shared" si="366"/>
        <v>3</v>
      </c>
      <c r="B1095" s="153"/>
      <c r="C1095" s="163" t="s">
        <v>70</v>
      </c>
      <c r="D1095" s="137" t="s">
        <v>71</v>
      </c>
      <c r="E1095" s="51"/>
      <c r="F1095" s="51"/>
      <c r="G1095" s="51"/>
      <c r="H1095" s="51"/>
      <c r="I1095" s="51"/>
      <c r="J1095" s="52">
        <f>H1095+I1095</f>
        <v>0</v>
      </c>
      <c r="K1095" s="51"/>
      <c r="L1095" s="51"/>
      <c r="M1095" s="52">
        <f>K1095+L1095</f>
        <v>0</v>
      </c>
      <c r="N1095" s="51"/>
      <c r="O1095" s="52">
        <f>M1095+N1095</f>
        <v>0</v>
      </c>
    </row>
    <row r="1096" spans="1:15" hidden="1">
      <c r="A1096" s="50">
        <f t="shared" si="366"/>
        <v>3</v>
      </c>
      <c r="B1096" s="153"/>
      <c r="C1096" s="163" t="s">
        <v>72</v>
      </c>
      <c r="D1096" s="137" t="s">
        <v>73</v>
      </c>
      <c r="E1096" s="51"/>
      <c r="F1096" s="51"/>
      <c r="G1096" s="51"/>
      <c r="H1096" s="51"/>
      <c r="I1096" s="51"/>
      <c r="J1096" s="52">
        <f>H1096+I1096</f>
        <v>0</v>
      </c>
      <c r="K1096" s="51"/>
      <c r="L1096" s="51"/>
      <c r="M1096" s="52">
        <f>K1096+L1096</f>
        <v>0</v>
      </c>
      <c r="N1096" s="51"/>
      <c r="O1096" s="52">
        <f>M1096+N1096</f>
        <v>0</v>
      </c>
    </row>
    <row r="1097" spans="1:15" hidden="1">
      <c r="A1097" s="50">
        <f t="shared" si="366"/>
        <v>3</v>
      </c>
      <c r="B1097" s="153"/>
      <c r="C1097" s="163" t="s">
        <v>74</v>
      </c>
      <c r="D1097" s="137" t="s">
        <v>75</v>
      </c>
      <c r="E1097" s="51"/>
      <c r="F1097" s="51"/>
      <c r="G1097" s="51"/>
      <c r="H1097" s="51"/>
      <c r="I1097" s="51"/>
      <c r="J1097" s="52">
        <f>H1097+I1097</f>
        <v>0</v>
      </c>
      <c r="K1097" s="51"/>
      <c r="L1097" s="51"/>
      <c r="M1097" s="52">
        <f>K1097+L1097</f>
        <v>0</v>
      </c>
      <c r="N1097" s="51"/>
      <c r="O1097" s="52">
        <f>M1097+N1097</f>
        <v>0</v>
      </c>
    </row>
    <row r="1098" spans="1:15" hidden="1">
      <c r="A1098" s="50">
        <f t="shared" si="366"/>
        <v>3</v>
      </c>
      <c r="B1098" s="153"/>
      <c r="C1098" s="163" t="s">
        <v>76</v>
      </c>
      <c r="D1098" s="137" t="s">
        <v>77</v>
      </c>
      <c r="E1098" s="51"/>
      <c r="F1098" s="51"/>
      <c r="G1098" s="51"/>
      <c r="H1098" s="51"/>
      <c r="I1098" s="51"/>
      <c r="J1098" s="52">
        <f>H1098+I1098</f>
        <v>0</v>
      </c>
      <c r="K1098" s="51"/>
      <c r="L1098" s="51"/>
      <c r="M1098" s="52">
        <f>K1098+L1098</f>
        <v>0</v>
      </c>
      <c r="N1098" s="51"/>
      <c r="O1098" s="52">
        <f>M1098+N1098</f>
        <v>0</v>
      </c>
    </row>
    <row r="1099" spans="1:15" hidden="1">
      <c r="A1099" s="50">
        <f t="shared" si="366"/>
        <v>3</v>
      </c>
      <c r="B1099" s="153"/>
      <c r="C1099" s="163" t="s">
        <v>12</v>
      </c>
      <c r="D1099" s="137" t="s">
        <v>28</v>
      </c>
      <c r="E1099" s="51"/>
      <c r="F1099" s="51"/>
      <c r="G1099" s="51"/>
      <c r="H1099" s="51"/>
      <c r="I1099" s="51"/>
      <c r="J1099" s="52">
        <f>H1099+I1099</f>
        <v>0</v>
      </c>
      <c r="K1099" s="51"/>
      <c r="L1099" s="51"/>
      <c r="M1099" s="52">
        <f>K1099+L1099</f>
        <v>0</v>
      </c>
      <c r="N1099" s="51"/>
      <c r="O1099" s="52">
        <f>M1099+N1099</f>
        <v>0</v>
      </c>
    </row>
    <row r="1100" spans="1:15" hidden="1">
      <c r="A1100" s="77">
        <f>A1101</f>
        <v>3</v>
      </c>
      <c r="B1100" s="153"/>
      <c r="C1100" s="155"/>
      <c r="D1100" s="137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</row>
    <row r="1101" spans="1:15" hidden="1">
      <c r="A1101" s="105">
        <f>MIN(A1102:A1107)</f>
        <v>3</v>
      </c>
      <c r="B1101" s="153"/>
      <c r="C1101" s="157" t="s">
        <v>36</v>
      </c>
      <c r="D1101" s="137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</row>
    <row r="1102" spans="1:15" s="57" customFormat="1" hidden="1">
      <c r="A1102" s="50">
        <f t="shared" ref="A1102:A1107" si="384">IF(MAX(E1102:P1102)=0,IF(MIN(E1102:P1102)=0,3,2),2)</f>
        <v>3</v>
      </c>
      <c r="B1102" s="153"/>
      <c r="C1102" s="155" t="s">
        <v>34</v>
      </c>
      <c r="D1102" s="137"/>
      <c r="E1102" s="62">
        <f>SUM(E1103:E1104)</f>
        <v>0</v>
      </c>
      <c r="F1102" s="62">
        <f>SUM(F1103:F1104)</f>
        <v>0</v>
      </c>
      <c r="G1102" s="62">
        <f>SUM(G1103:G1104)</f>
        <v>0</v>
      </c>
      <c r="H1102" s="62">
        <f>SUM(H1103:H1104)</f>
        <v>0</v>
      </c>
      <c r="I1102" s="62">
        <f t="shared" ref="I1102:N1102" si="385">SUM(I1103:I1104)</f>
        <v>0</v>
      </c>
      <c r="J1102" s="62">
        <f t="shared" si="385"/>
        <v>0</v>
      </c>
      <c r="K1102" s="62">
        <f t="shared" si="385"/>
        <v>0</v>
      </c>
      <c r="L1102" s="62">
        <f t="shared" si="385"/>
        <v>0</v>
      </c>
      <c r="M1102" s="62">
        <f t="shared" si="385"/>
        <v>0</v>
      </c>
      <c r="N1102" s="62">
        <f t="shared" si="385"/>
        <v>0</v>
      </c>
      <c r="O1102" s="62">
        <f>SUM(O1103:O1104)</f>
        <v>0</v>
      </c>
    </row>
    <row r="1103" spans="1:15" s="57" customFormat="1" hidden="1">
      <c r="A1103" s="50">
        <f t="shared" si="384"/>
        <v>3</v>
      </c>
      <c r="B1103" s="153"/>
      <c r="C1103" s="167" t="s">
        <v>80</v>
      </c>
      <c r="D1103" s="137"/>
      <c r="E1103" s="51"/>
      <c r="F1103" s="51"/>
      <c r="G1103" s="51"/>
      <c r="H1103" s="51"/>
      <c r="I1103" s="51"/>
      <c r="J1103" s="52">
        <f>H1103+I1103</f>
        <v>0</v>
      </c>
      <c r="K1103" s="51"/>
      <c r="L1103" s="51"/>
      <c r="M1103" s="52">
        <f>K1103+L1103</f>
        <v>0</v>
      </c>
      <c r="N1103" s="51"/>
      <c r="O1103" s="52">
        <f>M1103+N1103</f>
        <v>0</v>
      </c>
    </row>
    <row r="1104" spans="1:15" s="57" customFormat="1" hidden="1">
      <c r="A1104" s="50">
        <f t="shared" si="384"/>
        <v>3</v>
      </c>
      <c r="B1104" s="153"/>
      <c r="C1104" s="167" t="s">
        <v>81</v>
      </c>
      <c r="D1104" s="137"/>
      <c r="E1104" s="51"/>
      <c r="F1104" s="51"/>
      <c r="G1104" s="51"/>
      <c r="H1104" s="51"/>
      <c r="I1104" s="51"/>
      <c r="J1104" s="52">
        <f>H1104+I1104</f>
        <v>0</v>
      </c>
      <c r="K1104" s="51"/>
      <c r="L1104" s="51"/>
      <c r="M1104" s="52">
        <f>K1104+L1104</f>
        <v>0</v>
      </c>
      <c r="N1104" s="51"/>
      <c r="O1104" s="52">
        <f>M1104+N1104</f>
        <v>0</v>
      </c>
    </row>
    <row r="1105" spans="1:15" s="57" customFormat="1" hidden="1">
      <c r="A1105" s="50">
        <f t="shared" si="384"/>
        <v>3</v>
      </c>
      <c r="B1105" s="153"/>
      <c r="C1105" s="155" t="s">
        <v>35</v>
      </c>
      <c r="D1105" s="137"/>
      <c r="E1105" s="62">
        <f>SUM(E1106:E1107)</f>
        <v>0</v>
      </c>
      <c r="F1105" s="62">
        <f>SUM(F1106:F1107)</f>
        <v>0</v>
      </c>
      <c r="G1105" s="62">
        <f>SUM(G1106:G1107)</f>
        <v>0</v>
      </c>
      <c r="H1105" s="62">
        <f>SUM(H1106:H1107)</f>
        <v>0</v>
      </c>
      <c r="I1105" s="62">
        <f t="shared" ref="I1105:N1105" si="386">SUM(I1106:I1107)</f>
        <v>0</v>
      </c>
      <c r="J1105" s="62">
        <f t="shared" si="386"/>
        <v>0</v>
      </c>
      <c r="K1105" s="62">
        <f t="shared" si="386"/>
        <v>0</v>
      </c>
      <c r="L1105" s="62">
        <f t="shared" si="386"/>
        <v>0</v>
      </c>
      <c r="M1105" s="62">
        <f t="shared" si="386"/>
        <v>0</v>
      </c>
      <c r="N1105" s="62">
        <f t="shared" si="386"/>
        <v>0</v>
      </c>
      <c r="O1105" s="62">
        <f>SUM(O1106:O1107)</f>
        <v>0</v>
      </c>
    </row>
    <row r="1106" spans="1:15" s="57" customFormat="1" hidden="1">
      <c r="A1106" s="50">
        <f t="shared" si="384"/>
        <v>3</v>
      </c>
      <c r="B1106" s="153"/>
      <c r="C1106" s="167" t="s">
        <v>84</v>
      </c>
      <c r="D1106" s="137"/>
      <c r="E1106" s="51"/>
      <c r="F1106" s="51"/>
      <c r="G1106" s="51"/>
      <c r="H1106" s="51"/>
      <c r="I1106" s="51"/>
      <c r="J1106" s="52">
        <f>H1106+I1106</f>
        <v>0</v>
      </c>
      <c r="K1106" s="51"/>
      <c r="L1106" s="51"/>
      <c r="M1106" s="52">
        <f>K1106+L1106</f>
        <v>0</v>
      </c>
      <c r="N1106" s="51"/>
      <c r="O1106" s="52">
        <f>M1106+N1106</f>
        <v>0</v>
      </c>
    </row>
    <row r="1107" spans="1:15" s="57" customFormat="1" hidden="1">
      <c r="A1107" s="50">
        <f t="shared" si="384"/>
        <v>3</v>
      </c>
      <c r="B1107" s="153"/>
      <c r="C1107" s="167" t="s">
        <v>85</v>
      </c>
      <c r="D1107" s="137"/>
      <c r="E1107" s="51"/>
      <c r="F1107" s="51"/>
      <c r="G1107" s="51"/>
      <c r="H1107" s="51"/>
      <c r="I1107" s="51"/>
      <c r="J1107" s="52">
        <f>H1107+I1107</f>
        <v>0</v>
      </c>
      <c r="K1107" s="51"/>
      <c r="L1107" s="51"/>
      <c r="M1107" s="52">
        <f>K1107+L1107</f>
        <v>0</v>
      </c>
      <c r="N1107" s="51"/>
      <c r="O1107" s="52">
        <f>M1107+N1107</f>
        <v>0</v>
      </c>
    </row>
    <row r="1108" spans="1:15" s="57" customFormat="1" hidden="1">
      <c r="A1108" s="77">
        <f>A1109</f>
        <v>3</v>
      </c>
      <c r="B1108" s="172"/>
      <c r="C1108" s="156"/>
      <c r="D1108" s="140"/>
      <c r="E1108" s="76"/>
      <c r="F1108" s="76"/>
      <c r="G1108" s="76"/>
      <c r="H1108" s="76"/>
      <c r="I1108" s="76"/>
      <c r="J1108" s="76"/>
      <c r="K1108" s="76"/>
      <c r="L1108" s="76"/>
      <c r="M1108" s="76"/>
      <c r="N1108" s="76"/>
      <c r="O1108" s="76"/>
    </row>
    <row r="1109" spans="1:15" s="57" customFormat="1" hidden="1">
      <c r="A1109" s="105">
        <f>MIN(A1110:A1175)</f>
        <v>3</v>
      </c>
      <c r="B1109" s="172"/>
      <c r="C1109" s="174" t="s">
        <v>60</v>
      </c>
      <c r="D1109" s="140"/>
      <c r="E1109" s="76"/>
      <c r="F1109" s="76"/>
      <c r="G1109" s="76"/>
      <c r="H1109" s="76"/>
      <c r="I1109" s="76"/>
      <c r="J1109" s="76"/>
      <c r="K1109" s="76"/>
      <c r="L1109" s="76"/>
      <c r="M1109" s="76"/>
      <c r="N1109" s="76"/>
      <c r="O1109" s="76"/>
    </row>
    <row r="1110" spans="1:15" s="57" customFormat="1" hidden="1">
      <c r="A1110" s="50">
        <f t="shared" ref="A1110:A1163" si="387">IF(MAX(E1110:P1110)=0,IF(MIN(E1110:P1110)=0,3,2),2)</f>
        <v>3</v>
      </c>
      <c r="B1110" s="145"/>
      <c r="C1110" s="146" t="s">
        <v>25</v>
      </c>
      <c r="D1110" s="56"/>
      <c r="E1110" s="11">
        <f>SUBTOTAL(9,E1111:E1163)</f>
        <v>0</v>
      </c>
      <c r="F1110" s="11">
        <f>SUBTOTAL(9,F1111:F1163)</f>
        <v>0</v>
      </c>
      <c r="G1110" s="11">
        <f>SUBTOTAL(9,G1111:G1163)</f>
        <v>0</v>
      </c>
      <c r="H1110" s="11">
        <f>SUBTOTAL(9,H1111:H1163)</f>
        <v>0</v>
      </c>
      <c r="I1110" s="11">
        <f t="shared" ref="I1110:N1110" si="388">SUBTOTAL(9,I1111:I1163)</f>
        <v>0</v>
      </c>
      <c r="J1110" s="11">
        <f t="shared" si="388"/>
        <v>0</v>
      </c>
      <c r="K1110" s="11">
        <f t="shared" si="388"/>
        <v>0</v>
      </c>
      <c r="L1110" s="11">
        <f t="shared" si="388"/>
        <v>0</v>
      </c>
      <c r="M1110" s="11">
        <f t="shared" si="388"/>
        <v>0</v>
      </c>
      <c r="N1110" s="11">
        <f t="shared" si="388"/>
        <v>0</v>
      </c>
      <c r="O1110" s="11">
        <f>SUBTOTAL(9,O1111:O1163)</f>
        <v>0</v>
      </c>
    </row>
    <row r="1111" spans="1:15" s="57" customFormat="1" hidden="1">
      <c r="A1111" s="50">
        <f t="shared" si="387"/>
        <v>3</v>
      </c>
      <c r="B1111" s="145" t="s">
        <v>14</v>
      </c>
      <c r="C1111" s="146" t="s">
        <v>125</v>
      </c>
      <c r="D1111" s="56"/>
      <c r="E1111" s="11">
        <f>SUBTOTAL(9,E1112:E1133)</f>
        <v>0</v>
      </c>
      <c r="F1111" s="11">
        <f>SUBTOTAL(9,F1112:F1133)</f>
        <v>0</v>
      </c>
      <c r="G1111" s="11">
        <f>SUBTOTAL(9,G1112:G1133)</f>
        <v>0</v>
      </c>
      <c r="H1111" s="11">
        <f>SUBTOTAL(9,H1112:H1133)</f>
        <v>0</v>
      </c>
      <c r="I1111" s="11">
        <f t="shared" ref="I1111:N1111" si="389">SUBTOTAL(9,I1112:I1133)</f>
        <v>0</v>
      </c>
      <c r="J1111" s="11">
        <f t="shared" si="389"/>
        <v>0</v>
      </c>
      <c r="K1111" s="11">
        <f t="shared" si="389"/>
        <v>0</v>
      </c>
      <c r="L1111" s="11">
        <f t="shared" si="389"/>
        <v>0</v>
      </c>
      <c r="M1111" s="11">
        <f t="shared" si="389"/>
        <v>0</v>
      </c>
      <c r="N1111" s="11">
        <f t="shared" si="389"/>
        <v>0</v>
      </c>
      <c r="O1111" s="11">
        <f>SUBTOTAL(9,O1112:O1133)</f>
        <v>0</v>
      </c>
    </row>
    <row r="1112" spans="1:15" s="57" customFormat="1" hidden="1">
      <c r="A1112" s="50">
        <f t="shared" si="387"/>
        <v>3</v>
      </c>
      <c r="B1112" s="147"/>
      <c r="C1112" s="146" t="s">
        <v>126</v>
      </c>
      <c r="D1112" s="56"/>
      <c r="E1112" s="11">
        <f>SUBTOTAL(9,E1113:E1122)</f>
        <v>0</v>
      </c>
      <c r="F1112" s="11">
        <f>SUBTOTAL(9,F1113:F1122)</f>
        <v>0</v>
      </c>
      <c r="G1112" s="11">
        <f>SUBTOTAL(9,G1113:G1122)</f>
        <v>0</v>
      </c>
      <c r="H1112" s="11">
        <f>SUBTOTAL(9,H1113:H1122)</f>
        <v>0</v>
      </c>
      <c r="I1112" s="11">
        <f t="shared" ref="I1112:N1112" si="390">SUBTOTAL(9,I1113:I1122)</f>
        <v>0</v>
      </c>
      <c r="J1112" s="11">
        <f t="shared" si="390"/>
        <v>0</v>
      </c>
      <c r="K1112" s="11">
        <f t="shared" si="390"/>
        <v>0</v>
      </c>
      <c r="L1112" s="11">
        <f t="shared" si="390"/>
        <v>0</v>
      </c>
      <c r="M1112" s="11">
        <f t="shared" si="390"/>
        <v>0</v>
      </c>
      <c r="N1112" s="11">
        <f t="shared" si="390"/>
        <v>0</v>
      </c>
      <c r="O1112" s="11">
        <f>SUBTOTAL(9,O1113:O1122)</f>
        <v>0</v>
      </c>
    </row>
    <row r="1113" spans="1:15" s="57" customFormat="1" ht="25.5" hidden="1">
      <c r="A1113" s="50">
        <f t="shared" si="387"/>
        <v>3</v>
      </c>
      <c r="B1113" s="148"/>
      <c r="C1113" s="149" t="s">
        <v>127</v>
      </c>
      <c r="D1113" s="58" t="s">
        <v>2</v>
      </c>
      <c r="E1113" s="11">
        <f>SUBTOTAL(9,E1114:E1115)</f>
        <v>0</v>
      </c>
      <c r="F1113" s="11">
        <f>SUBTOTAL(9,F1114:F1115)</f>
        <v>0</v>
      </c>
      <c r="G1113" s="11">
        <f>SUBTOTAL(9,G1114:G1115)</f>
        <v>0</v>
      </c>
      <c r="H1113" s="11">
        <f>SUBTOTAL(9,H1114:H1115)</f>
        <v>0</v>
      </c>
      <c r="I1113" s="11">
        <f t="shared" ref="I1113:N1113" si="391">SUBTOTAL(9,I1114:I1115)</f>
        <v>0</v>
      </c>
      <c r="J1113" s="11">
        <f t="shared" si="391"/>
        <v>0</v>
      </c>
      <c r="K1113" s="11">
        <f t="shared" si="391"/>
        <v>0</v>
      </c>
      <c r="L1113" s="11">
        <f t="shared" si="391"/>
        <v>0</v>
      </c>
      <c r="M1113" s="11">
        <f t="shared" si="391"/>
        <v>0</v>
      </c>
      <c r="N1113" s="11">
        <f t="shared" si="391"/>
        <v>0</v>
      </c>
      <c r="O1113" s="11">
        <f>SUBTOTAL(9,O1114:O1115)</f>
        <v>0</v>
      </c>
    </row>
    <row r="1114" spans="1:15" s="57" customFormat="1" ht="25.5" hidden="1">
      <c r="A1114" s="50">
        <f t="shared" si="387"/>
        <v>3</v>
      </c>
      <c r="B1114" s="148"/>
      <c r="C1114" s="149" t="s">
        <v>303</v>
      </c>
      <c r="D1114" s="58" t="s">
        <v>302</v>
      </c>
      <c r="E1114" s="51"/>
      <c r="F1114" s="51"/>
      <c r="G1114" s="51"/>
      <c r="H1114" s="51"/>
      <c r="I1114" s="51"/>
      <c r="J1114" s="52">
        <f>H1114+I1114</f>
        <v>0</v>
      </c>
      <c r="K1114" s="51"/>
      <c r="L1114" s="51"/>
      <c r="M1114" s="52">
        <f>K1114+L1114</f>
        <v>0</v>
      </c>
      <c r="N1114" s="51"/>
      <c r="O1114" s="52">
        <f>M1114+N1114</f>
        <v>0</v>
      </c>
    </row>
    <row r="1115" spans="1:15" s="57" customFormat="1" ht="25.5" hidden="1">
      <c r="A1115" s="50">
        <f t="shared" si="387"/>
        <v>3</v>
      </c>
      <c r="B1115" s="148"/>
      <c r="C1115" s="149" t="s">
        <v>305</v>
      </c>
      <c r="D1115" s="58" t="s">
        <v>304</v>
      </c>
      <c r="E1115" s="51"/>
      <c r="F1115" s="51"/>
      <c r="G1115" s="51"/>
      <c r="H1115" s="51"/>
      <c r="I1115" s="51"/>
      <c r="J1115" s="52">
        <f>H1115+I1115</f>
        <v>0</v>
      </c>
      <c r="K1115" s="51"/>
      <c r="L1115" s="51"/>
      <c r="M1115" s="52">
        <f>K1115+L1115</f>
        <v>0</v>
      </c>
      <c r="N1115" s="51"/>
      <c r="O1115" s="52">
        <f>M1115+N1115</f>
        <v>0</v>
      </c>
    </row>
    <row r="1116" spans="1:15" s="57" customFormat="1" hidden="1">
      <c r="A1116" s="50">
        <f t="shared" si="387"/>
        <v>3</v>
      </c>
      <c r="B1116" s="150"/>
      <c r="C1116" s="151" t="s">
        <v>128</v>
      </c>
      <c r="D1116" s="59" t="s">
        <v>3</v>
      </c>
      <c r="E1116" s="51"/>
      <c r="F1116" s="51"/>
      <c r="G1116" s="51"/>
      <c r="H1116" s="51"/>
      <c r="I1116" s="51"/>
      <c r="J1116" s="52">
        <f>H1116+I1116</f>
        <v>0</v>
      </c>
      <c r="K1116" s="51"/>
      <c r="L1116" s="51"/>
      <c r="M1116" s="52">
        <f>K1116+L1116</f>
        <v>0</v>
      </c>
      <c r="N1116" s="51"/>
      <c r="O1116" s="52">
        <f>M1116+N1116</f>
        <v>0</v>
      </c>
    </row>
    <row r="1117" spans="1:15" s="57" customFormat="1" hidden="1">
      <c r="A1117" s="50">
        <f t="shared" si="387"/>
        <v>3</v>
      </c>
      <c r="B1117" s="150"/>
      <c r="C1117" s="152" t="s">
        <v>445</v>
      </c>
      <c r="D1117" s="117" t="s">
        <v>446</v>
      </c>
      <c r="E1117" s="11">
        <f>SUBTOTAL(9,E1118:E1121)</f>
        <v>0</v>
      </c>
      <c r="F1117" s="11">
        <f>SUBTOTAL(9,F1118:F1121)</f>
        <v>0</v>
      </c>
      <c r="G1117" s="11">
        <f>SUBTOTAL(9,G1118:G1121)</f>
        <v>0</v>
      </c>
      <c r="H1117" s="11">
        <f>SUBTOTAL(9,H1118:H1121)</f>
        <v>0</v>
      </c>
      <c r="I1117" s="11">
        <f t="shared" ref="I1117:N1117" si="392">SUBTOTAL(9,I1118:I1121)</f>
        <v>0</v>
      </c>
      <c r="J1117" s="11">
        <f t="shared" si="392"/>
        <v>0</v>
      </c>
      <c r="K1117" s="11">
        <f t="shared" si="392"/>
        <v>0</v>
      </c>
      <c r="L1117" s="11">
        <f t="shared" si="392"/>
        <v>0</v>
      </c>
      <c r="M1117" s="11">
        <f t="shared" si="392"/>
        <v>0</v>
      </c>
      <c r="N1117" s="11">
        <f t="shared" si="392"/>
        <v>0</v>
      </c>
      <c r="O1117" s="11">
        <f>SUBTOTAL(9,O1118:O1121)</f>
        <v>0</v>
      </c>
    </row>
    <row r="1118" spans="1:15" s="57" customFormat="1" ht="25.5" hidden="1">
      <c r="A1118" s="50">
        <f t="shared" si="387"/>
        <v>3</v>
      </c>
      <c r="B1118" s="150"/>
      <c r="C1118" s="149" t="s">
        <v>129</v>
      </c>
      <c r="D1118" s="60" t="s">
        <v>37</v>
      </c>
      <c r="E1118" s="51"/>
      <c r="F1118" s="51"/>
      <c r="G1118" s="51"/>
      <c r="H1118" s="51"/>
      <c r="I1118" s="51"/>
      <c r="J1118" s="52">
        <f>H1118+I1118</f>
        <v>0</v>
      </c>
      <c r="K1118" s="51"/>
      <c r="L1118" s="51"/>
      <c r="M1118" s="52">
        <f>K1118+L1118</f>
        <v>0</v>
      </c>
      <c r="N1118" s="51"/>
      <c r="O1118" s="52">
        <f>M1118+N1118</f>
        <v>0</v>
      </c>
    </row>
    <row r="1119" spans="1:15" s="57" customFormat="1" hidden="1">
      <c r="A1119" s="50">
        <f t="shared" si="387"/>
        <v>3</v>
      </c>
      <c r="B1119" s="150"/>
      <c r="C1119" s="149" t="s">
        <v>131</v>
      </c>
      <c r="D1119" s="60" t="s">
        <v>39</v>
      </c>
      <c r="E1119" s="51"/>
      <c r="F1119" s="51"/>
      <c r="G1119" s="51"/>
      <c r="H1119" s="51"/>
      <c r="I1119" s="51"/>
      <c r="J1119" s="52">
        <f>H1119+I1119</f>
        <v>0</v>
      </c>
      <c r="K1119" s="51"/>
      <c r="L1119" s="51"/>
      <c r="M1119" s="52">
        <f>K1119+L1119</f>
        <v>0</v>
      </c>
      <c r="N1119" s="51"/>
      <c r="O1119" s="52">
        <f>M1119+N1119</f>
        <v>0</v>
      </c>
    </row>
    <row r="1120" spans="1:15" s="57" customFormat="1" hidden="1">
      <c r="A1120" s="50">
        <f t="shared" si="387"/>
        <v>3</v>
      </c>
      <c r="B1120" s="150"/>
      <c r="C1120" s="149" t="s">
        <v>132</v>
      </c>
      <c r="D1120" s="60" t="s">
        <v>40</v>
      </c>
      <c r="E1120" s="51"/>
      <c r="F1120" s="51"/>
      <c r="G1120" s="51"/>
      <c r="H1120" s="51"/>
      <c r="I1120" s="51"/>
      <c r="J1120" s="52">
        <f>H1120+I1120</f>
        <v>0</v>
      </c>
      <c r="K1120" s="51"/>
      <c r="L1120" s="51"/>
      <c r="M1120" s="52">
        <f>K1120+L1120</f>
        <v>0</v>
      </c>
      <c r="N1120" s="51"/>
      <c r="O1120" s="52">
        <f>M1120+N1120</f>
        <v>0</v>
      </c>
    </row>
    <row r="1121" spans="1:15" s="57" customFormat="1" ht="25.5" hidden="1">
      <c r="A1121" s="50">
        <f t="shared" si="387"/>
        <v>3</v>
      </c>
      <c r="B1121" s="150"/>
      <c r="C1121" s="149" t="s">
        <v>133</v>
      </c>
      <c r="D1121" s="60" t="s">
        <v>41</v>
      </c>
      <c r="E1121" s="51"/>
      <c r="F1121" s="51"/>
      <c r="G1121" s="51"/>
      <c r="H1121" s="51"/>
      <c r="I1121" s="51"/>
      <c r="J1121" s="52">
        <f>H1121+I1121</f>
        <v>0</v>
      </c>
      <c r="K1121" s="51"/>
      <c r="L1121" s="51"/>
      <c r="M1121" s="52">
        <f>K1121+L1121</f>
        <v>0</v>
      </c>
      <c r="N1121" s="51"/>
      <c r="O1121" s="52">
        <f>M1121+N1121</f>
        <v>0</v>
      </c>
    </row>
    <row r="1122" spans="1:15" s="57" customFormat="1" hidden="1">
      <c r="A1122" s="50">
        <f t="shared" si="387"/>
        <v>3</v>
      </c>
      <c r="B1122" s="150"/>
      <c r="C1122" s="149" t="s">
        <v>447</v>
      </c>
      <c r="D1122" s="60" t="s">
        <v>4</v>
      </c>
      <c r="E1122" s="51"/>
      <c r="F1122" s="51"/>
      <c r="G1122" s="51"/>
      <c r="H1122" s="51"/>
      <c r="I1122" s="51"/>
      <c r="J1122" s="52">
        <f>H1122+I1122</f>
        <v>0</v>
      </c>
      <c r="K1122" s="51"/>
      <c r="L1122" s="51"/>
      <c r="M1122" s="52">
        <f>K1122+L1122</f>
        <v>0</v>
      </c>
      <c r="N1122" s="51"/>
      <c r="O1122" s="52">
        <f>M1122+N1122</f>
        <v>0</v>
      </c>
    </row>
    <row r="1123" spans="1:15" s="57" customFormat="1" hidden="1">
      <c r="A1123" s="50">
        <f t="shared" si="387"/>
        <v>3</v>
      </c>
      <c r="B1123" s="147"/>
      <c r="C1123" s="146" t="s">
        <v>134</v>
      </c>
      <c r="D1123" s="56"/>
      <c r="E1123" s="11">
        <f>SUBTOTAL(9,E1124:E1127)</f>
        <v>0</v>
      </c>
      <c r="F1123" s="11">
        <f>SUBTOTAL(9,F1124:F1127)</f>
        <v>0</v>
      </c>
      <c r="G1123" s="11">
        <f>SUBTOTAL(9,G1124:G1127)</f>
        <v>0</v>
      </c>
      <c r="H1123" s="11">
        <f>SUBTOTAL(9,H1124:H1127)</f>
        <v>0</v>
      </c>
      <c r="I1123" s="11">
        <f t="shared" ref="I1123:N1123" si="393">SUBTOTAL(9,I1124:I1127)</f>
        <v>0</v>
      </c>
      <c r="J1123" s="11">
        <f t="shared" si="393"/>
        <v>0</v>
      </c>
      <c r="K1123" s="11">
        <f t="shared" si="393"/>
        <v>0</v>
      </c>
      <c r="L1123" s="11">
        <f t="shared" si="393"/>
        <v>0</v>
      </c>
      <c r="M1123" s="11">
        <f t="shared" si="393"/>
        <v>0</v>
      </c>
      <c r="N1123" s="11">
        <f t="shared" si="393"/>
        <v>0</v>
      </c>
      <c r="O1123" s="11">
        <f>SUBTOTAL(9,O1124:O1127)</f>
        <v>0</v>
      </c>
    </row>
    <row r="1124" spans="1:15" s="57" customFormat="1" hidden="1">
      <c r="A1124" s="50">
        <f t="shared" si="387"/>
        <v>3</v>
      </c>
      <c r="B1124" s="150"/>
      <c r="C1124" s="151" t="s">
        <v>135</v>
      </c>
      <c r="D1124" s="59" t="s">
        <v>5</v>
      </c>
      <c r="E1124" s="51"/>
      <c r="F1124" s="51"/>
      <c r="G1124" s="51"/>
      <c r="H1124" s="51"/>
      <c r="I1124" s="51"/>
      <c r="J1124" s="52">
        <f>H1124+I1124</f>
        <v>0</v>
      </c>
      <c r="K1124" s="51"/>
      <c r="L1124" s="51"/>
      <c r="M1124" s="52">
        <f>K1124+L1124</f>
        <v>0</v>
      </c>
      <c r="N1124" s="51"/>
      <c r="O1124" s="52">
        <f>M1124+N1124</f>
        <v>0</v>
      </c>
    </row>
    <row r="1125" spans="1:15" s="57" customFormat="1" hidden="1">
      <c r="A1125" s="50">
        <f t="shared" si="387"/>
        <v>3</v>
      </c>
      <c r="B1125" s="150"/>
      <c r="C1125" s="154" t="s">
        <v>448</v>
      </c>
      <c r="D1125" s="118" t="s">
        <v>173</v>
      </c>
      <c r="E1125" s="51"/>
      <c r="F1125" s="51"/>
      <c r="G1125" s="51"/>
      <c r="H1125" s="51"/>
      <c r="I1125" s="51"/>
      <c r="J1125" s="52">
        <f>H1125+I1125</f>
        <v>0</v>
      </c>
      <c r="K1125" s="51"/>
      <c r="L1125" s="51"/>
      <c r="M1125" s="52">
        <f>K1125+L1125</f>
        <v>0</v>
      </c>
      <c r="N1125" s="51"/>
      <c r="O1125" s="52">
        <f>M1125+N1125</f>
        <v>0</v>
      </c>
    </row>
    <row r="1126" spans="1:15" s="57" customFormat="1" hidden="1">
      <c r="A1126" s="50">
        <f t="shared" si="387"/>
        <v>3</v>
      </c>
      <c r="B1126" s="153"/>
      <c r="C1126" s="155" t="s">
        <v>557</v>
      </c>
      <c r="D1126" s="137" t="s">
        <v>8</v>
      </c>
      <c r="E1126" s="51"/>
      <c r="F1126" s="51"/>
      <c r="G1126" s="51"/>
      <c r="H1126" s="51"/>
      <c r="I1126" s="51"/>
      <c r="J1126" s="52">
        <f>H1126+I1126</f>
        <v>0</v>
      </c>
      <c r="K1126" s="51"/>
      <c r="L1126" s="51"/>
      <c r="M1126" s="52">
        <f>K1126+L1126</f>
        <v>0</v>
      </c>
      <c r="N1126" s="51"/>
      <c r="O1126" s="52">
        <f>M1126+N1126</f>
        <v>0</v>
      </c>
    </row>
    <row r="1127" spans="1:15" s="57" customFormat="1" ht="25.5" hidden="1">
      <c r="A1127" s="50">
        <f t="shared" si="387"/>
        <v>3</v>
      </c>
      <c r="B1127" s="153"/>
      <c r="C1127" s="155" t="s">
        <v>139</v>
      </c>
      <c r="D1127" s="136" t="s">
        <v>10</v>
      </c>
      <c r="E1127" s="51"/>
      <c r="F1127" s="51"/>
      <c r="G1127" s="51"/>
      <c r="H1127" s="51"/>
      <c r="I1127" s="51"/>
      <c r="J1127" s="52">
        <f>H1127+I1127</f>
        <v>0</v>
      </c>
      <c r="K1127" s="51"/>
      <c r="L1127" s="51"/>
      <c r="M1127" s="52">
        <f>K1127+L1127</f>
        <v>0</v>
      </c>
      <c r="N1127" s="51"/>
      <c r="O1127" s="52">
        <f>M1127+N1127</f>
        <v>0</v>
      </c>
    </row>
    <row r="1128" spans="1:15" s="57" customFormat="1" hidden="1">
      <c r="A1128" s="50">
        <f t="shared" si="387"/>
        <v>3</v>
      </c>
      <c r="B1128" s="156"/>
      <c r="C1128" s="157" t="s">
        <v>140</v>
      </c>
      <c r="D1128" s="136"/>
      <c r="E1128" s="11">
        <f>SUBTOTAL(9,E1129:E1133)</f>
        <v>0</v>
      </c>
      <c r="F1128" s="11">
        <f>SUBTOTAL(9,F1129:F1133)</f>
        <v>0</v>
      </c>
      <c r="G1128" s="11">
        <f>SUBTOTAL(9,G1129:G1133)</f>
        <v>0</v>
      </c>
      <c r="H1128" s="11">
        <f>SUBTOTAL(9,H1129:H1133)</f>
        <v>0</v>
      </c>
      <c r="I1128" s="11">
        <f t="shared" ref="I1128:N1128" si="394">SUBTOTAL(9,I1129:I1133)</f>
        <v>0</v>
      </c>
      <c r="J1128" s="11">
        <f t="shared" si="394"/>
        <v>0</v>
      </c>
      <c r="K1128" s="11">
        <f t="shared" si="394"/>
        <v>0</v>
      </c>
      <c r="L1128" s="11">
        <f t="shared" si="394"/>
        <v>0</v>
      </c>
      <c r="M1128" s="11">
        <f t="shared" si="394"/>
        <v>0</v>
      </c>
      <c r="N1128" s="11">
        <f t="shared" si="394"/>
        <v>0</v>
      </c>
      <c r="O1128" s="11">
        <f>SUBTOTAL(9,O1129:O1133)</f>
        <v>0</v>
      </c>
    </row>
    <row r="1129" spans="1:15" s="57" customFormat="1" hidden="1">
      <c r="A1129" s="50">
        <f t="shared" si="387"/>
        <v>3</v>
      </c>
      <c r="B1129" s="153"/>
      <c r="C1129" s="155" t="s">
        <v>141</v>
      </c>
      <c r="D1129" s="137" t="s">
        <v>71</v>
      </c>
      <c r="E1129" s="51"/>
      <c r="F1129" s="51"/>
      <c r="G1129" s="51"/>
      <c r="H1129" s="51"/>
      <c r="I1129" s="51"/>
      <c r="J1129" s="52">
        <f>H1129+I1129</f>
        <v>0</v>
      </c>
      <c r="K1129" s="51"/>
      <c r="L1129" s="51"/>
      <c r="M1129" s="52">
        <f>K1129+L1129</f>
        <v>0</v>
      </c>
      <c r="N1129" s="51"/>
      <c r="O1129" s="52">
        <f>M1129+N1129</f>
        <v>0</v>
      </c>
    </row>
    <row r="1130" spans="1:15" s="57" customFormat="1" hidden="1">
      <c r="A1130" s="50">
        <f t="shared" si="387"/>
        <v>3</v>
      </c>
      <c r="B1130" s="153"/>
      <c r="C1130" s="155" t="s">
        <v>142</v>
      </c>
      <c r="D1130" s="137" t="s">
        <v>73</v>
      </c>
      <c r="E1130" s="51"/>
      <c r="F1130" s="51"/>
      <c r="G1130" s="51"/>
      <c r="H1130" s="51"/>
      <c r="I1130" s="51"/>
      <c r="J1130" s="52">
        <f>H1130+I1130</f>
        <v>0</v>
      </c>
      <c r="K1130" s="51"/>
      <c r="L1130" s="51"/>
      <c r="M1130" s="52">
        <f>K1130+L1130</f>
        <v>0</v>
      </c>
      <c r="N1130" s="51"/>
      <c r="O1130" s="52">
        <f>M1130+N1130</f>
        <v>0</v>
      </c>
    </row>
    <row r="1131" spans="1:15" s="57" customFormat="1" hidden="1">
      <c r="A1131" s="50">
        <f t="shared" si="387"/>
        <v>3</v>
      </c>
      <c r="B1131" s="153"/>
      <c r="C1131" s="155" t="s">
        <v>143</v>
      </c>
      <c r="D1131" s="137" t="s">
        <v>75</v>
      </c>
      <c r="E1131" s="51"/>
      <c r="F1131" s="51"/>
      <c r="G1131" s="51"/>
      <c r="H1131" s="51"/>
      <c r="I1131" s="51"/>
      <c r="J1131" s="52">
        <f>H1131+I1131</f>
        <v>0</v>
      </c>
      <c r="K1131" s="51"/>
      <c r="L1131" s="51"/>
      <c r="M1131" s="52">
        <f>K1131+L1131</f>
        <v>0</v>
      </c>
      <c r="N1131" s="51"/>
      <c r="O1131" s="52">
        <f>M1131+N1131</f>
        <v>0</v>
      </c>
    </row>
    <row r="1132" spans="1:15" s="57" customFormat="1" hidden="1">
      <c r="A1132" s="50">
        <f t="shared" si="387"/>
        <v>3</v>
      </c>
      <c r="B1132" s="153"/>
      <c r="C1132" s="155" t="s">
        <v>144</v>
      </c>
      <c r="D1132" s="137" t="s">
        <v>77</v>
      </c>
      <c r="E1132" s="51"/>
      <c r="F1132" s="51"/>
      <c r="G1132" s="51"/>
      <c r="H1132" s="51"/>
      <c r="I1132" s="51"/>
      <c r="J1132" s="52">
        <f>H1132+I1132</f>
        <v>0</v>
      </c>
      <c r="K1132" s="51"/>
      <c r="L1132" s="51"/>
      <c r="M1132" s="52">
        <f>K1132+L1132</f>
        <v>0</v>
      </c>
      <c r="N1132" s="51"/>
      <c r="O1132" s="52">
        <f>M1132+N1132</f>
        <v>0</v>
      </c>
    </row>
    <row r="1133" spans="1:15" s="57" customFormat="1" hidden="1">
      <c r="A1133" s="50">
        <f t="shared" si="387"/>
        <v>3</v>
      </c>
      <c r="B1133" s="153"/>
      <c r="C1133" s="155" t="s">
        <v>145</v>
      </c>
      <c r="D1133" s="137" t="s">
        <v>28</v>
      </c>
      <c r="E1133" s="51"/>
      <c r="F1133" s="51"/>
      <c r="G1133" s="51"/>
      <c r="H1133" s="51"/>
      <c r="I1133" s="51"/>
      <c r="J1133" s="52">
        <f>H1133+I1133</f>
        <v>0</v>
      </c>
      <c r="K1133" s="51"/>
      <c r="L1133" s="51"/>
      <c r="M1133" s="52">
        <f>K1133+L1133</f>
        <v>0</v>
      </c>
      <c r="N1133" s="51"/>
      <c r="O1133" s="52">
        <f>M1133+N1133</f>
        <v>0</v>
      </c>
    </row>
    <row r="1134" spans="1:15" s="57" customFormat="1" hidden="1">
      <c r="A1134" s="50">
        <f t="shared" si="387"/>
        <v>3</v>
      </c>
      <c r="B1134" s="145" t="s">
        <v>146</v>
      </c>
      <c r="C1134" s="157" t="s">
        <v>147</v>
      </c>
      <c r="D1134" s="56"/>
      <c r="E1134" s="11">
        <f>SUBTOTAL(9,E1135:E1163)</f>
        <v>0</v>
      </c>
      <c r="F1134" s="11">
        <f>SUBTOTAL(9,F1135:F1163)</f>
        <v>0</v>
      </c>
      <c r="G1134" s="11">
        <f>SUBTOTAL(9,G1135:G1163)</f>
        <v>0</v>
      </c>
      <c r="H1134" s="11">
        <f>SUBTOTAL(9,H1135:H1163)</f>
        <v>0</v>
      </c>
      <c r="I1134" s="11">
        <f t="shared" ref="I1134:N1134" si="395">SUBTOTAL(9,I1135:I1163)</f>
        <v>0</v>
      </c>
      <c r="J1134" s="11">
        <f t="shared" si="395"/>
        <v>0</v>
      </c>
      <c r="K1134" s="11">
        <f t="shared" si="395"/>
        <v>0</v>
      </c>
      <c r="L1134" s="11">
        <f t="shared" si="395"/>
        <v>0</v>
      </c>
      <c r="M1134" s="11">
        <f t="shared" si="395"/>
        <v>0</v>
      </c>
      <c r="N1134" s="11">
        <f t="shared" si="395"/>
        <v>0</v>
      </c>
      <c r="O1134" s="11">
        <f>SUBTOTAL(9,O1135:O1163)</f>
        <v>0</v>
      </c>
    </row>
    <row r="1135" spans="1:15" hidden="1">
      <c r="A1135" s="50">
        <f t="shared" si="387"/>
        <v>3</v>
      </c>
      <c r="B1135" s="156"/>
      <c r="C1135" s="158" t="s">
        <v>26</v>
      </c>
      <c r="D1135" s="56"/>
      <c r="E1135" s="11">
        <f>SUBTOTAL(9,E1136:E1154)</f>
        <v>0</v>
      </c>
      <c r="F1135" s="11">
        <f t="shared" ref="F1135:O1135" si="396">SUBTOTAL(9,F1136:F1154)</f>
        <v>0</v>
      </c>
      <c r="G1135" s="11">
        <f t="shared" si="396"/>
        <v>0</v>
      </c>
      <c r="H1135" s="11">
        <f t="shared" si="396"/>
        <v>0</v>
      </c>
      <c r="I1135" s="11">
        <f t="shared" si="396"/>
        <v>0</v>
      </c>
      <c r="J1135" s="11">
        <f t="shared" si="396"/>
        <v>0</v>
      </c>
      <c r="K1135" s="11">
        <f t="shared" si="396"/>
        <v>0</v>
      </c>
      <c r="L1135" s="11">
        <f t="shared" si="396"/>
        <v>0</v>
      </c>
      <c r="M1135" s="11">
        <f t="shared" si="396"/>
        <v>0</v>
      </c>
      <c r="N1135" s="11">
        <f t="shared" si="396"/>
        <v>0</v>
      </c>
      <c r="O1135" s="11">
        <f t="shared" si="396"/>
        <v>0</v>
      </c>
    </row>
    <row r="1136" spans="1:15" hidden="1">
      <c r="A1136" s="50">
        <f t="shared" si="387"/>
        <v>3</v>
      </c>
      <c r="B1136" s="150"/>
      <c r="C1136" s="161" t="s">
        <v>770</v>
      </c>
      <c r="D1136" s="56"/>
      <c r="E1136" s="11">
        <f>SUBTOTAL(9,E1137:E1146)</f>
        <v>0</v>
      </c>
      <c r="F1136" s="11">
        <f t="shared" ref="F1136:O1136" si="397">SUBTOTAL(9,F1137:F1146)</f>
        <v>0</v>
      </c>
      <c r="G1136" s="11">
        <f t="shared" si="397"/>
        <v>0</v>
      </c>
      <c r="H1136" s="11">
        <f t="shared" si="397"/>
        <v>0</v>
      </c>
      <c r="I1136" s="11">
        <f t="shared" si="397"/>
        <v>0</v>
      </c>
      <c r="J1136" s="11">
        <f t="shared" si="397"/>
        <v>0</v>
      </c>
      <c r="K1136" s="11">
        <f t="shared" si="397"/>
        <v>0</v>
      </c>
      <c r="L1136" s="11">
        <f t="shared" si="397"/>
        <v>0</v>
      </c>
      <c r="M1136" s="11">
        <f t="shared" si="397"/>
        <v>0</v>
      </c>
      <c r="N1136" s="11">
        <f t="shared" si="397"/>
        <v>0</v>
      </c>
      <c r="O1136" s="11">
        <f t="shared" si="397"/>
        <v>0</v>
      </c>
    </row>
    <row r="1137" spans="1:15" ht="25.5" hidden="1">
      <c r="A1137" s="50">
        <f t="shared" si="387"/>
        <v>3</v>
      </c>
      <c r="B1137" s="150"/>
      <c r="C1137" s="160" t="s">
        <v>771</v>
      </c>
      <c r="D1137" s="58" t="s">
        <v>2</v>
      </c>
      <c r="E1137" s="11">
        <f>SUBTOTAL(9,E1138:E1139)</f>
        <v>0</v>
      </c>
      <c r="F1137" s="11">
        <f t="shared" ref="F1137:O1137" si="398">SUBTOTAL(9,F1138:F1139)</f>
        <v>0</v>
      </c>
      <c r="G1137" s="11">
        <f t="shared" si="398"/>
        <v>0</v>
      </c>
      <c r="H1137" s="11">
        <f t="shared" si="398"/>
        <v>0</v>
      </c>
      <c r="I1137" s="11">
        <f t="shared" si="398"/>
        <v>0</v>
      </c>
      <c r="J1137" s="11">
        <f t="shared" si="398"/>
        <v>0</v>
      </c>
      <c r="K1137" s="11">
        <f t="shared" si="398"/>
        <v>0</v>
      </c>
      <c r="L1137" s="11">
        <f t="shared" si="398"/>
        <v>0</v>
      </c>
      <c r="M1137" s="11">
        <f t="shared" si="398"/>
        <v>0</v>
      </c>
      <c r="N1137" s="11">
        <f t="shared" si="398"/>
        <v>0</v>
      </c>
      <c r="O1137" s="11">
        <f t="shared" si="398"/>
        <v>0</v>
      </c>
    </row>
    <row r="1138" spans="1:15" ht="25.5" hidden="1">
      <c r="A1138" s="50">
        <f t="shared" si="387"/>
        <v>3</v>
      </c>
      <c r="B1138" s="150"/>
      <c r="C1138" s="260" t="s">
        <v>772</v>
      </c>
      <c r="D1138" s="58" t="s">
        <v>302</v>
      </c>
      <c r="E1138" s="51"/>
      <c r="F1138" s="51"/>
      <c r="G1138" s="51"/>
      <c r="H1138" s="51"/>
      <c r="I1138" s="51"/>
      <c r="J1138" s="52">
        <f>H1138+I1138</f>
        <v>0</v>
      </c>
      <c r="K1138" s="51"/>
      <c r="L1138" s="51"/>
      <c r="M1138" s="52">
        <f>K1138+L1138</f>
        <v>0</v>
      </c>
      <c r="N1138" s="51"/>
      <c r="O1138" s="52">
        <f>M1138+N1138</f>
        <v>0</v>
      </c>
    </row>
    <row r="1139" spans="1:15" ht="25.5" hidden="1">
      <c r="A1139" s="50">
        <f t="shared" si="387"/>
        <v>3</v>
      </c>
      <c r="B1139" s="150"/>
      <c r="C1139" s="260" t="s">
        <v>773</v>
      </c>
      <c r="D1139" s="58" t="s">
        <v>304</v>
      </c>
      <c r="E1139" s="51"/>
      <c r="F1139" s="51"/>
      <c r="G1139" s="51"/>
      <c r="H1139" s="51"/>
      <c r="I1139" s="51"/>
      <c r="J1139" s="52">
        <f>H1139+I1139</f>
        <v>0</v>
      </c>
      <c r="K1139" s="51"/>
      <c r="L1139" s="51"/>
      <c r="M1139" s="52">
        <f>K1139+L1139</f>
        <v>0</v>
      </c>
      <c r="N1139" s="51"/>
      <c r="O1139" s="52">
        <f>M1139+N1139</f>
        <v>0</v>
      </c>
    </row>
    <row r="1140" spans="1:15" hidden="1">
      <c r="A1140" s="50">
        <f t="shared" si="387"/>
        <v>3</v>
      </c>
      <c r="B1140" s="150"/>
      <c r="C1140" s="258" t="s">
        <v>42</v>
      </c>
      <c r="D1140" s="59" t="s">
        <v>3</v>
      </c>
      <c r="E1140" s="51"/>
      <c r="F1140" s="51"/>
      <c r="G1140" s="51"/>
      <c r="H1140" s="51"/>
      <c r="I1140" s="51"/>
      <c r="J1140" s="52">
        <f>H1140+I1140</f>
        <v>0</v>
      </c>
      <c r="K1140" s="51"/>
      <c r="L1140" s="51"/>
      <c r="M1140" s="52">
        <f>K1140+L1140</f>
        <v>0</v>
      </c>
      <c r="N1140" s="51"/>
      <c r="O1140" s="52">
        <f>M1140+N1140</f>
        <v>0</v>
      </c>
    </row>
    <row r="1141" spans="1:15" hidden="1">
      <c r="A1141" s="50">
        <f t="shared" si="387"/>
        <v>3</v>
      </c>
      <c r="B1141" s="150"/>
      <c r="C1141" s="259" t="s">
        <v>449</v>
      </c>
      <c r="D1141" s="117" t="s">
        <v>446</v>
      </c>
      <c r="E1141" s="11">
        <f>SUBTOTAL(9,E1142:E1145)</f>
        <v>0</v>
      </c>
      <c r="F1141" s="11">
        <f>SUBTOTAL(9,F1142:F1145)</f>
        <v>0</v>
      </c>
      <c r="G1141" s="11">
        <f>SUBTOTAL(9,G1142:G1145)</f>
        <v>0</v>
      </c>
      <c r="H1141" s="11">
        <f>SUBTOTAL(9,H1142:H1145)</f>
        <v>0</v>
      </c>
      <c r="I1141" s="11">
        <f t="shared" ref="I1141:N1141" si="399">SUBTOTAL(9,I1142:I1145)</f>
        <v>0</v>
      </c>
      <c r="J1141" s="11">
        <f t="shared" si="399"/>
        <v>0</v>
      </c>
      <c r="K1141" s="11">
        <f t="shared" si="399"/>
        <v>0</v>
      </c>
      <c r="L1141" s="11">
        <f t="shared" si="399"/>
        <v>0</v>
      </c>
      <c r="M1141" s="11">
        <f t="shared" si="399"/>
        <v>0</v>
      </c>
      <c r="N1141" s="11">
        <f t="shared" si="399"/>
        <v>0</v>
      </c>
      <c r="O1141" s="11">
        <f>SUBTOTAL(9,O1142:O1145)</f>
        <v>0</v>
      </c>
    </row>
    <row r="1142" spans="1:15" ht="25.5" hidden="1">
      <c r="A1142" s="50">
        <f t="shared" si="387"/>
        <v>3</v>
      </c>
      <c r="B1142" s="150"/>
      <c r="C1142" s="260" t="s">
        <v>153</v>
      </c>
      <c r="D1142" s="60" t="s">
        <v>37</v>
      </c>
      <c r="E1142" s="51"/>
      <c r="F1142" s="51"/>
      <c r="G1142" s="51"/>
      <c r="H1142" s="51"/>
      <c r="I1142" s="51"/>
      <c r="J1142" s="52">
        <f t="shared" ref="J1142:J1154" si="400">H1142+I1142</f>
        <v>0</v>
      </c>
      <c r="K1142" s="51"/>
      <c r="L1142" s="51"/>
      <c r="M1142" s="52">
        <f t="shared" ref="M1142:M1154" si="401">K1142+L1142</f>
        <v>0</v>
      </c>
      <c r="N1142" s="51"/>
      <c r="O1142" s="52">
        <f t="shared" ref="O1142:O1154" si="402">M1142+N1142</f>
        <v>0</v>
      </c>
    </row>
    <row r="1143" spans="1:15" hidden="1">
      <c r="A1143" s="50">
        <f t="shared" si="387"/>
        <v>3</v>
      </c>
      <c r="B1143" s="150"/>
      <c r="C1143" s="260" t="s">
        <v>155</v>
      </c>
      <c r="D1143" s="60" t="s">
        <v>39</v>
      </c>
      <c r="E1143" s="51"/>
      <c r="F1143" s="51"/>
      <c r="G1143" s="51"/>
      <c r="H1143" s="51"/>
      <c r="I1143" s="51"/>
      <c r="J1143" s="52">
        <f t="shared" si="400"/>
        <v>0</v>
      </c>
      <c r="K1143" s="51"/>
      <c r="L1143" s="51"/>
      <c r="M1143" s="52">
        <f t="shared" si="401"/>
        <v>0</v>
      </c>
      <c r="N1143" s="51"/>
      <c r="O1143" s="52">
        <f t="shared" si="402"/>
        <v>0</v>
      </c>
    </row>
    <row r="1144" spans="1:15" ht="25.5" hidden="1">
      <c r="A1144" s="50">
        <f t="shared" si="387"/>
        <v>3</v>
      </c>
      <c r="B1144" s="150"/>
      <c r="C1144" s="260" t="s">
        <v>156</v>
      </c>
      <c r="D1144" s="60" t="s">
        <v>40</v>
      </c>
      <c r="E1144" s="51"/>
      <c r="F1144" s="51"/>
      <c r="G1144" s="51"/>
      <c r="H1144" s="51"/>
      <c r="I1144" s="51"/>
      <c r="J1144" s="52">
        <f t="shared" si="400"/>
        <v>0</v>
      </c>
      <c r="K1144" s="51"/>
      <c r="L1144" s="51"/>
      <c r="M1144" s="52">
        <f t="shared" si="401"/>
        <v>0</v>
      </c>
      <c r="N1144" s="51"/>
      <c r="O1144" s="52">
        <f t="shared" si="402"/>
        <v>0</v>
      </c>
    </row>
    <row r="1145" spans="1:15" ht="25.5" hidden="1">
      <c r="A1145" s="50">
        <f t="shared" si="387"/>
        <v>3</v>
      </c>
      <c r="B1145" s="150"/>
      <c r="C1145" s="260" t="s">
        <v>157</v>
      </c>
      <c r="D1145" s="60" t="s">
        <v>41</v>
      </c>
      <c r="E1145" s="51"/>
      <c r="F1145" s="51"/>
      <c r="G1145" s="51"/>
      <c r="H1145" s="51"/>
      <c r="I1145" s="51"/>
      <c r="J1145" s="52">
        <f t="shared" si="400"/>
        <v>0</v>
      </c>
      <c r="K1145" s="51"/>
      <c r="L1145" s="51"/>
      <c r="M1145" s="52">
        <f t="shared" si="401"/>
        <v>0</v>
      </c>
      <c r="N1145" s="51"/>
      <c r="O1145" s="52">
        <f t="shared" si="402"/>
        <v>0</v>
      </c>
    </row>
    <row r="1146" spans="1:15" hidden="1">
      <c r="A1146" s="50">
        <f t="shared" si="387"/>
        <v>3</v>
      </c>
      <c r="B1146" s="150"/>
      <c r="C1146" s="160" t="s">
        <v>158</v>
      </c>
      <c r="D1146" s="60" t="s">
        <v>4</v>
      </c>
      <c r="E1146" s="51"/>
      <c r="F1146" s="51"/>
      <c r="G1146" s="51"/>
      <c r="H1146" s="51"/>
      <c r="I1146" s="51"/>
      <c r="J1146" s="52">
        <f t="shared" si="400"/>
        <v>0</v>
      </c>
      <c r="K1146" s="51"/>
      <c r="L1146" s="51"/>
      <c r="M1146" s="52">
        <f t="shared" si="401"/>
        <v>0</v>
      </c>
      <c r="N1146" s="51"/>
      <c r="O1146" s="52">
        <f t="shared" si="402"/>
        <v>0</v>
      </c>
    </row>
    <row r="1147" spans="1:15" hidden="1">
      <c r="A1147" s="50">
        <f t="shared" si="387"/>
        <v>3</v>
      </c>
      <c r="B1147" s="150"/>
      <c r="C1147" s="159" t="s">
        <v>19</v>
      </c>
      <c r="D1147" s="59" t="s">
        <v>5</v>
      </c>
      <c r="E1147" s="51"/>
      <c r="F1147" s="51"/>
      <c r="G1147" s="51"/>
      <c r="H1147" s="51"/>
      <c r="I1147" s="51"/>
      <c r="J1147" s="52">
        <f t="shared" si="400"/>
        <v>0</v>
      </c>
      <c r="K1147" s="51"/>
      <c r="L1147" s="51"/>
      <c r="M1147" s="52">
        <f t="shared" si="401"/>
        <v>0</v>
      </c>
      <c r="N1147" s="51"/>
      <c r="O1147" s="52">
        <f t="shared" si="402"/>
        <v>0</v>
      </c>
    </row>
    <row r="1148" spans="1:15" hidden="1">
      <c r="A1148" s="50">
        <f t="shared" si="387"/>
        <v>3</v>
      </c>
      <c r="B1148" s="150"/>
      <c r="C1148" s="162" t="s">
        <v>450</v>
      </c>
      <c r="D1148" s="118" t="s">
        <v>173</v>
      </c>
      <c r="E1148" s="51"/>
      <c r="F1148" s="51"/>
      <c r="G1148" s="51"/>
      <c r="H1148" s="51"/>
      <c r="I1148" s="51"/>
      <c r="J1148" s="52">
        <f t="shared" si="400"/>
        <v>0</v>
      </c>
      <c r="K1148" s="51"/>
      <c r="L1148" s="51"/>
      <c r="M1148" s="52">
        <f t="shared" si="401"/>
        <v>0</v>
      </c>
      <c r="N1148" s="51"/>
      <c r="O1148" s="52">
        <f t="shared" si="402"/>
        <v>0</v>
      </c>
    </row>
    <row r="1149" spans="1:15" hidden="1">
      <c r="A1149" s="50">
        <f t="shared" si="387"/>
        <v>3</v>
      </c>
      <c r="B1149" s="153"/>
      <c r="C1149" s="163" t="s">
        <v>29</v>
      </c>
      <c r="D1149" s="136" t="s">
        <v>6</v>
      </c>
      <c r="E1149" s="51"/>
      <c r="F1149" s="51"/>
      <c r="G1149" s="51"/>
      <c r="H1149" s="51"/>
      <c r="I1149" s="51"/>
      <c r="J1149" s="52">
        <f t="shared" si="400"/>
        <v>0</v>
      </c>
      <c r="K1149" s="51"/>
      <c r="L1149" s="51"/>
      <c r="M1149" s="52">
        <f t="shared" si="401"/>
        <v>0</v>
      </c>
      <c r="N1149" s="51"/>
      <c r="O1149" s="52">
        <f t="shared" si="402"/>
        <v>0</v>
      </c>
    </row>
    <row r="1150" spans="1:15" hidden="1">
      <c r="A1150" s="50">
        <f t="shared" si="387"/>
        <v>3</v>
      </c>
      <c r="B1150" s="153"/>
      <c r="C1150" s="163" t="s">
        <v>21</v>
      </c>
      <c r="D1150" s="137" t="s">
        <v>8</v>
      </c>
      <c r="E1150" s="51"/>
      <c r="F1150" s="51"/>
      <c r="G1150" s="51"/>
      <c r="H1150" s="51"/>
      <c r="I1150" s="51"/>
      <c r="J1150" s="52">
        <f>H1150+I1150</f>
        <v>0</v>
      </c>
      <c r="K1150" s="51"/>
      <c r="L1150" s="51"/>
      <c r="M1150" s="52">
        <f>K1150+L1150</f>
        <v>0</v>
      </c>
      <c r="N1150" s="51"/>
      <c r="O1150" s="52">
        <f t="shared" si="402"/>
        <v>0</v>
      </c>
    </row>
    <row r="1151" spans="1:15" hidden="1">
      <c r="A1151" s="50">
        <f t="shared" si="387"/>
        <v>3</v>
      </c>
      <c r="B1151" s="153"/>
      <c r="C1151" s="163" t="s">
        <v>526</v>
      </c>
      <c r="D1151" s="137" t="s">
        <v>31</v>
      </c>
      <c r="E1151" s="51"/>
      <c r="F1151" s="51"/>
      <c r="G1151" s="51"/>
      <c r="H1151" s="51"/>
      <c r="I1151" s="51"/>
      <c r="J1151" s="52">
        <f t="shared" si="400"/>
        <v>0</v>
      </c>
      <c r="K1151" s="51"/>
      <c r="L1151" s="51"/>
      <c r="M1151" s="52">
        <f t="shared" si="401"/>
        <v>0</v>
      </c>
      <c r="N1151" s="51"/>
      <c r="O1151" s="52">
        <f t="shared" si="402"/>
        <v>0</v>
      </c>
    </row>
    <row r="1152" spans="1:15" hidden="1">
      <c r="A1152" s="50">
        <f t="shared" si="387"/>
        <v>3</v>
      </c>
      <c r="B1152" s="153"/>
      <c r="C1152" s="163" t="s">
        <v>558</v>
      </c>
      <c r="D1152" s="137" t="s">
        <v>559</v>
      </c>
      <c r="E1152" s="51"/>
      <c r="F1152" s="51"/>
      <c r="G1152" s="51"/>
      <c r="H1152" s="51"/>
      <c r="I1152" s="51"/>
      <c r="J1152" s="52">
        <f t="shared" si="400"/>
        <v>0</v>
      </c>
      <c r="K1152" s="51"/>
      <c r="L1152" s="51"/>
      <c r="M1152" s="52">
        <f t="shared" si="401"/>
        <v>0</v>
      </c>
      <c r="N1152" s="51"/>
      <c r="O1152" s="52">
        <f t="shared" si="402"/>
        <v>0</v>
      </c>
    </row>
    <row r="1153" spans="1:15" ht="25.5" hidden="1">
      <c r="A1153" s="50">
        <f t="shared" si="387"/>
        <v>3</v>
      </c>
      <c r="B1153" s="153"/>
      <c r="C1153" s="163" t="s">
        <v>528</v>
      </c>
      <c r="D1153" s="136" t="s">
        <v>9</v>
      </c>
      <c r="E1153" s="51"/>
      <c r="F1153" s="51"/>
      <c r="G1153" s="51"/>
      <c r="H1153" s="51"/>
      <c r="I1153" s="51"/>
      <c r="J1153" s="52">
        <f t="shared" si="400"/>
        <v>0</v>
      </c>
      <c r="K1153" s="51"/>
      <c r="L1153" s="51"/>
      <c r="M1153" s="52">
        <f t="shared" si="401"/>
        <v>0</v>
      </c>
      <c r="N1153" s="51"/>
      <c r="O1153" s="52">
        <f t="shared" si="402"/>
        <v>0</v>
      </c>
    </row>
    <row r="1154" spans="1:15" ht="25.5" hidden="1">
      <c r="A1154" s="50">
        <f t="shared" si="387"/>
        <v>3</v>
      </c>
      <c r="B1154" s="153"/>
      <c r="C1154" s="163" t="s">
        <v>30</v>
      </c>
      <c r="D1154" s="136" t="s">
        <v>10</v>
      </c>
      <c r="E1154" s="51"/>
      <c r="F1154" s="51"/>
      <c r="G1154" s="51"/>
      <c r="H1154" s="51"/>
      <c r="I1154" s="51"/>
      <c r="J1154" s="52">
        <f t="shared" si="400"/>
        <v>0</v>
      </c>
      <c r="K1154" s="51"/>
      <c r="L1154" s="51"/>
      <c r="M1154" s="52">
        <f t="shared" si="401"/>
        <v>0</v>
      </c>
      <c r="N1154" s="51"/>
      <c r="O1154" s="52">
        <f t="shared" si="402"/>
        <v>0</v>
      </c>
    </row>
    <row r="1155" spans="1:15" hidden="1">
      <c r="A1155" s="50">
        <f t="shared" si="387"/>
        <v>3</v>
      </c>
      <c r="B1155" s="153"/>
      <c r="C1155" s="165" t="s">
        <v>451</v>
      </c>
      <c r="D1155" s="138" t="s">
        <v>93</v>
      </c>
      <c r="E1155" s="11">
        <f>SUBTOTAL(9,E1156:E1157)</f>
        <v>0</v>
      </c>
      <c r="F1155" s="11">
        <f>SUBTOTAL(9,F1156:F1157)</f>
        <v>0</v>
      </c>
      <c r="G1155" s="11">
        <f>SUBTOTAL(9,G1156:G1157)</f>
        <v>0</v>
      </c>
      <c r="H1155" s="11">
        <f>SUBTOTAL(9,H1156:H1157)</f>
        <v>0</v>
      </c>
      <c r="I1155" s="11">
        <f t="shared" ref="I1155:N1155" si="403">SUBTOTAL(9,I1156:I1157)</f>
        <v>0</v>
      </c>
      <c r="J1155" s="11">
        <f t="shared" si="403"/>
        <v>0</v>
      </c>
      <c r="K1155" s="11">
        <f t="shared" si="403"/>
        <v>0</v>
      </c>
      <c r="L1155" s="11">
        <f t="shared" si="403"/>
        <v>0</v>
      </c>
      <c r="M1155" s="11">
        <f t="shared" si="403"/>
        <v>0</v>
      </c>
      <c r="N1155" s="11">
        <f t="shared" si="403"/>
        <v>0</v>
      </c>
      <c r="O1155" s="11">
        <f>SUBTOTAL(9,O1156:O1157)</f>
        <v>0</v>
      </c>
    </row>
    <row r="1156" spans="1:15" hidden="1">
      <c r="A1156" s="50">
        <f t="shared" si="387"/>
        <v>3</v>
      </c>
      <c r="B1156" s="153"/>
      <c r="C1156" s="166" t="s">
        <v>452</v>
      </c>
      <c r="D1156" s="138" t="s">
        <v>453</v>
      </c>
      <c r="E1156" s="51"/>
      <c r="F1156" s="51"/>
      <c r="G1156" s="51"/>
      <c r="H1156" s="51"/>
      <c r="I1156" s="51"/>
      <c r="J1156" s="52">
        <f>H1156+I1156</f>
        <v>0</v>
      </c>
      <c r="K1156" s="51"/>
      <c r="L1156" s="51"/>
      <c r="M1156" s="52">
        <f>K1156+L1156</f>
        <v>0</v>
      </c>
      <c r="N1156" s="51"/>
      <c r="O1156" s="52">
        <f>M1156+N1156</f>
        <v>0</v>
      </c>
    </row>
    <row r="1157" spans="1:15" hidden="1">
      <c r="A1157" s="50">
        <f t="shared" si="387"/>
        <v>3</v>
      </c>
      <c r="B1157" s="153"/>
      <c r="C1157" s="166" t="s">
        <v>454</v>
      </c>
      <c r="D1157" s="138" t="s">
        <v>455</v>
      </c>
      <c r="E1157" s="51"/>
      <c r="F1157" s="51"/>
      <c r="G1157" s="51"/>
      <c r="H1157" s="51"/>
      <c r="I1157" s="51"/>
      <c r="J1157" s="52">
        <f>H1157+I1157</f>
        <v>0</v>
      </c>
      <c r="K1157" s="51"/>
      <c r="L1157" s="51"/>
      <c r="M1157" s="52">
        <f>K1157+L1157</f>
        <v>0</v>
      </c>
      <c r="N1157" s="51"/>
      <c r="O1157" s="52">
        <f>M1157+N1157</f>
        <v>0</v>
      </c>
    </row>
    <row r="1158" spans="1:15" hidden="1">
      <c r="A1158" s="50">
        <f t="shared" si="387"/>
        <v>3</v>
      </c>
      <c r="B1158" s="156"/>
      <c r="C1158" s="158" t="s">
        <v>32</v>
      </c>
      <c r="D1158" s="136"/>
      <c r="E1158" s="11">
        <f>SUBTOTAL(9,E1159:E1163)</f>
        <v>0</v>
      </c>
      <c r="F1158" s="11">
        <f>SUBTOTAL(9,F1159:F1163)</f>
        <v>0</v>
      </c>
      <c r="G1158" s="11">
        <f>SUBTOTAL(9,G1159:G1163)</f>
        <v>0</v>
      </c>
      <c r="H1158" s="11">
        <f>SUBTOTAL(9,H1159:H1163)</f>
        <v>0</v>
      </c>
      <c r="I1158" s="11">
        <f t="shared" ref="I1158:N1158" si="404">SUBTOTAL(9,I1159:I1163)</f>
        <v>0</v>
      </c>
      <c r="J1158" s="11">
        <f t="shared" si="404"/>
        <v>0</v>
      </c>
      <c r="K1158" s="11">
        <f t="shared" si="404"/>
        <v>0</v>
      </c>
      <c r="L1158" s="11">
        <f t="shared" si="404"/>
        <v>0</v>
      </c>
      <c r="M1158" s="11">
        <f t="shared" si="404"/>
        <v>0</v>
      </c>
      <c r="N1158" s="11">
        <f t="shared" si="404"/>
        <v>0</v>
      </c>
      <c r="O1158" s="11">
        <f>SUBTOTAL(9,O1159:O1163)</f>
        <v>0</v>
      </c>
    </row>
    <row r="1159" spans="1:15" hidden="1">
      <c r="A1159" s="50">
        <f t="shared" si="387"/>
        <v>3</v>
      </c>
      <c r="B1159" s="153"/>
      <c r="C1159" s="163" t="s">
        <v>70</v>
      </c>
      <c r="D1159" s="137" t="s">
        <v>71</v>
      </c>
      <c r="E1159" s="51"/>
      <c r="F1159" s="51"/>
      <c r="G1159" s="51"/>
      <c r="H1159" s="51"/>
      <c r="I1159" s="51"/>
      <c r="J1159" s="52">
        <f>H1159+I1159</f>
        <v>0</v>
      </c>
      <c r="K1159" s="51"/>
      <c r="L1159" s="51"/>
      <c r="M1159" s="52">
        <f>K1159+L1159</f>
        <v>0</v>
      </c>
      <c r="N1159" s="51"/>
      <c r="O1159" s="52">
        <f>M1159+N1159</f>
        <v>0</v>
      </c>
    </row>
    <row r="1160" spans="1:15" hidden="1">
      <c r="A1160" s="50">
        <f t="shared" si="387"/>
        <v>3</v>
      </c>
      <c r="B1160" s="153"/>
      <c r="C1160" s="163" t="s">
        <v>72</v>
      </c>
      <c r="D1160" s="137" t="s">
        <v>73</v>
      </c>
      <c r="E1160" s="51"/>
      <c r="F1160" s="51"/>
      <c r="G1160" s="51"/>
      <c r="H1160" s="51"/>
      <c r="I1160" s="51"/>
      <c r="J1160" s="52">
        <f>H1160+I1160</f>
        <v>0</v>
      </c>
      <c r="K1160" s="51"/>
      <c r="L1160" s="51"/>
      <c r="M1160" s="52">
        <f>K1160+L1160</f>
        <v>0</v>
      </c>
      <c r="N1160" s="51"/>
      <c r="O1160" s="52">
        <f>M1160+N1160</f>
        <v>0</v>
      </c>
    </row>
    <row r="1161" spans="1:15" hidden="1">
      <c r="A1161" s="50">
        <f t="shared" si="387"/>
        <v>3</v>
      </c>
      <c r="B1161" s="153"/>
      <c r="C1161" s="163" t="s">
        <v>74</v>
      </c>
      <c r="D1161" s="137" t="s">
        <v>75</v>
      </c>
      <c r="E1161" s="51"/>
      <c r="F1161" s="51"/>
      <c r="G1161" s="51"/>
      <c r="H1161" s="51"/>
      <c r="I1161" s="51"/>
      <c r="J1161" s="52">
        <f>H1161+I1161</f>
        <v>0</v>
      </c>
      <c r="K1161" s="51"/>
      <c r="L1161" s="51"/>
      <c r="M1161" s="52">
        <f>K1161+L1161</f>
        <v>0</v>
      </c>
      <c r="N1161" s="51"/>
      <c r="O1161" s="52">
        <f>M1161+N1161</f>
        <v>0</v>
      </c>
    </row>
    <row r="1162" spans="1:15" hidden="1">
      <c r="A1162" s="50">
        <f t="shared" si="387"/>
        <v>3</v>
      </c>
      <c r="B1162" s="153"/>
      <c r="C1162" s="163" t="s">
        <v>76</v>
      </c>
      <c r="D1162" s="137" t="s">
        <v>77</v>
      </c>
      <c r="E1162" s="51"/>
      <c r="F1162" s="51"/>
      <c r="G1162" s="51"/>
      <c r="H1162" s="51"/>
      <c r="I1162" s="51"/>
      <c r="J1162" s="52">
        <f>H1162+I1162</f>
        <v>0</v>
      </c>
      <c r="K1162" s="51"/>
      <c r="L1162" s="51"/>
      <c r="M1162" s="52">
        <f>K1162+L1162</f>
        <v>0</v>
      </c>
      <c r="N1162" s="51"/>
      <c r="O1162" s="52">
        <f>M1162+N1162</f>
        <v>0</v>
      </c>
    </row>
    <row r="1163" spans="1:15" hidden="1">
      <c r="A1163" s="50">
        <f t="shared" si="387"/>
        <v>3</v>
      </c>
      <c r="B1163" s="153"/>
      <c r="C1163" s="163" t="s">
        <v>12</v>
      </c>
      <c r="D1163" s="137" t="s">
        <v>28</v>
      </c>
      <c r="E1163" s="51"/>
      <c r="F1163" s="51"/>
      <c r="G1163" s="51"/>
      <c r="H1163" s="51"/>
      <c r="I1163" s="51"/>
      <c r="J1163" s="52">
        <f>H1163+I1163</f>
        <v>0</v>
      </c>
      <c r="K1163" s="51"/>
      <c r="L1163" s="51"/>
      <c r="M1163" s="52">
        <f>K1163+L1163</f>
        <v>0</v>
      </c>
      <c r="N1163" s="51"/>
      <c r="O1163" s="52">
        <f>M1163+N1163</f>
        <v>0</v>
      </c>
    </row>
    <row r="1164" spans="1:15" s="57" customFormat="1" hidden="1">
      <c r="A1164" s="77">
        <f>A1165</f>
        <v>3</v>
      </c>
      <c r="B1164" s="153"/>
      <c r="C1164" s="155"/>
      <c r="D1164" s="137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</row>
    <row r="1165" spans="1:15" s="57" customFormat="1" hidden="1">
      <c r="A1165" s="105">
        <f>MIN(A1166:A1175)</f>
        <v>3</v>
      </c>
      <c r="B1165" s="153"/>
      <c r="C1165" s="157" t="s">
        <v>36</v>
      </c>
      <c r="D1165" s="137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</row>
    <row r="1166" spans="1:15" s="57" customFormat="1" hidden="1">
      <c r="A1166" s="50">
        <f t="shared" ref="A1166:A1175" si="405">IF(MAX(E1166:P1166)=0,IF(MIN(E1166:P1166)=0,3,2),2)</f>
        <v>3</v>
      </c>
      <c r="B1166" s="153"/>
      <c r="C1166" s="155" t="s">
        <v>78</v>
      </c>
      <c r="D1166" s="137"/>
      <c r="E1166" s="62">
        <f>E1168+E1174</f>
        <v>0</v>
      </c>
      <c r="F1166" s="62">
        <f>F1168+F1174</f>
        <v>0</v>
      </c>
      <c r="G1166" s="62">
        <f>G1168+G1174</f>
        <v>0</v>
      </c>
      <c r="H1166" s="62">
        <f>H1168+H1174</f>
        <v>0</v>
      </c>
      <c r="I1166" s="62">
        <f t="shared" ref="I1166:N1166" si="406">I1168+I1174</f>
        <v>0</v>
      </c>
      <c r="J1166" s="62">
        <f t="shared" si="406"/>
        <v>0</v>
      </c>
      <c r="K1166" s="62">
        <f t="shared" si="406"/>
        <v>0</v>
      </c>
      <c r="L1166" s="62">
        <f t="shared" si="406"/>
        <v>0</v>
      </c>
      <c r="M1166" s="62">
        <f t="shared" si="406"/>
        <v>0</v>
      </c>
      <c r="N1166" s="62">
        <f t="shared" si="406"/>
        <v>0</v>
      </c>
      <c r="O1166" s="62">
        <f>O1168+O1174</f>
        <v>0</v>
      </c>
    </row>
    <row r="1167" spans="1:15" s="57" customFormat="1" hidden="1">
      <c r="A1167" s="50">
        <f t="shared" si="405"/>
        <v>3</v>
      </c>
      <c r="B1167" s="153"/>
      <c r="C1167" s="155" t="s">
        <v>79</v>
      </c>
      <c r="D1167" s="137"/>
      <c r="E1167" s="62">
        <f>E1171+E1175</f>
        <v>0</v>
      </c>
      <c r="F1167" s="62">
        <f>F1171+F1175</f>
        <v>0</v>
      </c>
      <c r="G1167" s="62">
        <f>G1171+G1175</f>
        <v>0</v>
      </c>
      <c r="H1167" s="62">
        <f>H1171+H1175</f>
        <v>0</v>
      </c>
      <c r="I1167" s="62">
        <f t="shared" ref="I1167:N1167" si="407">I1171+I1175</f>
        <v>0</v>
      </c>
      <c r="J1167" s="62">
        <f t="shared" si="407"/>
        <v>0</v>
      </c>
      <c r="K1167" s="62">
        <f t="shared" si="407"/>
        <v>0</v>
      </c>
      <c r="L1167" s="62">
        <f t="shared" si="407"/>
        <v>0</v>
      </c>
      <c r="M1167" s="62">
        <f t="shared" si="407"/>
        <v>0</v>
      </c>
      <c r="N1167" s="62">
        <f t="shared" si="407"/>
        <v>0</v>
      </c>
      <c r="O1167" s="62">
        <f>O1171+O1175</f>
        <v>0</v>
      </c>
    </row>
    <row r="1168" spans="1:15" s="57" customFormat="1" hidden="1">
      <c r="A1168" s="50">
        <f t="shared" si="405"/>
        <v>3</v>
      </c>
      <c r="B1168" s="153"/>
      <c r="C1168" s="155" t="s">
        <v>34</v>
      </c>
      <c r="D1168" s="137"/>
      <c r="E1168" s="62">
        <f>SUM(E1169:E1170)</f>
        <v>0</v>
      </c>
      <c r="F1168" s="62">
        <f>SUM(F1169:F1170)</f>
        <v>0</v>
      </c>
      <c r="G1168" s="62">
        <f>SUM(G1169:G1170)</f>
        <v>0</v>
      </c>
      <c r="H1168" s="62">
        <f>SUM(H1169:H1170)</f>
        <v>0</v>
      </c>
      <c r="I1168" s="62">
        <f t="shared" ref="I1168:N1168" si="408">SUM(I1169:I1170)</f>
        <v>0</v>
      </c>
      <c r="J1168" s="62">
        <f t="shared" si="408"/>
        <v>0</v>
      </c>
      <c r="K1168" s="62">
        <f t="shared" si="408"/>
        <v>0</v>
      </c>
      <c r="L1168" s="62">
        <f t="shared" si="408"/>
        <v>0</v>
      </c>
      <c r="M1168" s="62">
        <f t="shared" si="408"/>
        <v>0</v>
      </c>
      <c r="N1168" s="62">
        <f t="shared" si="408"/>
        <v>0</v>
      </c>
      <c r="O1168" s="62">
        <f>SUM(O1169:O1170)</f>
        <v>0</v>
      </c>
    </row>
    <row r="1169" spans="1:15" s="57" customFormat="1" hidden="1">
      <c r="A1169" s="50">
        <f t="shared" si="405"/>
        <v>3</v>
      </c>
      <c r="B1169" s="153"/>
      <c r="C1169" s="167" t="s">
        <v>80</v>
      </c>
      <c r="D1169" s="137"/>
      <c r="E1169" s="51"/>
      <c r="F1169" s="51"/>
      <c r="G1169" s="51"/>
      <c r="H1169" s="51"/>
      <c r="I1169" s="51"/>
      <c r="J1169" s="52">
        <f>H1169+I1169</f>
        <v>0</v>
      </c>
      <c r="K1169" s="51"/>
      <c r="L1169" s="51"/>
      <c r="M1169" s="52">
        <f>K1169+L1169</f>
        <v>0</v>
      </c>
      <c r="N1169" s="51"/>
      <c r="O1169" s="52">
        <f>M1169+N1169</f>
        <v>0</v>
      </c>
    </row>
    <row r="1170" spans="1:15" s="57" customFormat="1" hidden="1">
      <c r="A1170" s="50">
        <f t="shared" si="405"/>
        <v>3</v>
      </c>
      <c r="B1170" s="153"/>
      <c r="C1170" s="167" t="s">
        <v>81</v>
      </c>
      <c r="D1170" s="137"/>
      <c r="E1170" s="51"/>
      <c r="F1170" s="51"/>
      <c r="G1170" s="51"/>
      <c r="H1170" s="51"/>
      <c r="I1170" s="51"/>
      <c r="J1170" s="52">
        <f>H1170+I1170</f>
        <v>0</v>
      </c>
      <c r="K1170" s="51"/>
      <c r="L1170" s="51"/>
      <c r="M1170" s="52">
        <f>K1170+L1170</f>
        <v>0</v>
      </c>
      <c r="N1170" s="51"/>
      <c r="O1170" s="52">
        <f>M1170+N1170</f>
        <v>0</v>
      </c>
    </row>
    <row r="1171" spans="1:15" s="57" customFormat="1" hidden="1">
      <c r="A1171" s="50">
        <f t="shared" si="405"/>
        <v>3</v>
      </c>
      <c r="B1171" s="153"/>
      <c r="C1171" s="155" t="s">
        <v>35</v>
      </c>
      <c r="D1171" s="137"/>
      <c r="E1171" s="62">
        <f>SUM(E1172:E1173)</f>
        <v>0</v>
      </c>
      <c r="F1171" s="62">
        <f>SUM(F1172:F1173)</f>
        <v>0</v>
      </c>
      <c r="G1171" s="62">
        <f>SUM(G1172:G1173)</f>
        <v>0</v>
      </c>
      <c r="H1171" s="62">
        <f>SUM(H1172:H1173)</f>
        <v>0</v>
      </c>
      <c r="I1171" s="62">
        <f t="shared" ref="I1171:N1171" si="409">SUM(I1172:I1173)</f>
        <v>0</v>
      </c>
      <c r="J1171" s="62">
        <f t="shared" si="409"/>
        <v>0</v>
      </c>
      <c r="K1171" s="62">
        <f t="shared" si="409"/>
        <v>0</v>
      </c>
      <c r="L1171" s="62">
        <f t="shared" si="409"/>
        <v>0</v>
      </c>
      <c r="M1171" s="62">
        <f t="shared" si="409"/>
        <v>0</v>
      </c>
      <c r="N1171" s="62">
        <f t="shared" si="409"/>
        <v>0</v>
      </c>
      <c r="O1171" s="62">
        <f>SUM(O1172:O1173)</f>
        <v>0</v>
      </c>
    </row>
    <row r="1172" spans="1:15" s="57" customFormat="1" hidden="1">
      <c r="A1172" s="50">
        <f t="shared" si="405"/>
        <v>3</v>
      </c>
      <c r="B1172" s="153"/>
      <c r="C1172" s="167" t="s">
        <v>84</v>
      </c>
      <c r="D1172" s="137"/>
      <c r="E1172" s="51"/>
      <c r="F1172" s="51"/>
      <c r="G1172" s="51"/>
      <c r="H1172" s="51"/>
      <c r="I1172" s="51"/>
      <c r="J1172" s="52">
        <f>H1172+I1172</f>
        <v>0</v>
      </c>
      <c r="K1172" s="51"/>
      <c r="L1172" s="51"/>
      <c r="M1172" s="52">
        <f>K1172+L1172</f>
        <v>0</v>
      </c>
      <c r="N1172" s="51"/>
      <c r="O1172" s="52">
        <f>M1172+N1172</f>
        <v>0</v>
      </c>
    </row>
    <row r="1173" spans="1:15" s="57" customFormat="1" hidden="1">
      <c r="A1173" s="50">
        <f t="shared" si="405"/>
        <v>3</v>
      </c>
      <c r="B1173" s="153"/>
      <c r="C1173" s="167" t="s">
        <v>85</v>
      </c>
      <c r="D1173" s="137"/>
      <c r="E1173" s="51"/>
      <c r="F1173" s="51"/>
      <c r="G1173" s="51"/>
      <c r="H1173" s="51"/>
      <c r="I1173" s="51"/>
      <c r="J1173" s="52">
        <f>H1173+I1173</f>
        <v>0</v>
      </c>
      <c r="K1173" s="51"/>
      <c r="L1173" s="51"/>
      <c r="M1173" s="52">
        <f>K1173+L1173</f>
        <v>0</v>
      </c>
      <c r="N1173" s="51"/>
      <c r="O1173" s="52">
        <f>M1173+N1173</f>
        <v>0</v>
      </c>
    </row>
    <row r="1174" spans="1:15" s="57" customFormat="1" hidden="1">
      <c r="A1174" s="50">
        <f t="shared" si="405"/>
        <v>3</v>
      </c>
      <c r="B1174" s="153"/>
      <c r="C1174" s="168" t="s">
        <v>763</v>
      </c>
      <c r="D1174" s="137"/>
      <c r="E1174" s="51"/>
      <c r="F1174" s="51"/>
      <c r="G1174" s="51"/>
      <c r="H1174" s="51"/>
      <c r="I1174" s="51"/>
      <c r="J1174" s="52">
        <f>H1174+I1174</f>
        <v>0</v>
      </c>
      <c r="K1174" s="51"/>
      <c r="L1174" s="51"/>
      <c r="M1174" s="52">
        <f>K1174+L1174</f>
        <v>0</v>
      </c>
      <c r="N1174" s="51"/>
      <c r="O1174" s="52">
        <f>M1174+N1174</f>
        <v>0</v>
      </c>
    </row>
    <row r="1175" spans="1:15" s="57" customFormat="1" hidden="1">
      <c r="A1175" s="50">
        <f t="shared" si="405"/>
        <v>3</v>
      </c>
      <c r="B1175" s="153"/>
      <c r="C1175" s="168" t="s">
        <v>764</v>
      </c>
      <c r="D1175" s="137"/>
      <c r="E1175" s="51"/>
      <c r="F1175" s="51"/>
      <c r="G1175" s="51"/>
      <c r="H1175" s="51"/>
      <c r="I1175" s="51"/>
      <c r="J1175" s="52">
        <f>H1175+I1175</f>
        <v>0</v>
      </c>
      <c r="K1175" s="51"/>
      <c r="L1175" s="51"/>
      <c r="M1175" s="52">
        <f>K1175+L1175</f>
        <v>0</v>
      </c>
      <c r="N1175" s="51"/>
      <c r="O1175" s="52">
        <f>M1175+N1175</f>
        <v>0</v>
      </c>
    </row>
    <row r="1176" spans="1:15" s="57" customFormat="1" hidden="1">
      <c r="A1176" s="77">
        <f>A1177</f>
        <v>3</v>
      </c>
      <c r="B1176" s="172"/>
      <c r="C1176" s="156"/>
      <c r="D1176" s="140"/>
      <c r="E1176" s="76"/>
      <c r="F1176" s="76"/>
      <c r="G1176" s="76"/>
      <c r="H1176" s="76"/>
      <c r="I1176" s="76"/>
      <c r="J1176" s="76"/>
      <c r="K1176" s="76"/>
      <c r="L1176" s="76"/>
      <c r="M1176" s="76"/>
      <c r="N1176" s="76"/>
      <c r="O1176" s="76"/>
    </row>
    <row r="1177" spans="1:15" s="57" customFormat="1" hidden="1">
      <c r="A1177" s="105">
        <f>MIN(A1178:A1239)</f>
        <v>3</v>
      </c>
      <c r="B1177" s="172"/>
      <c r="C1177" s="174" t="s">
        <v>61</v>
      </c>
      <c r="D1177" s="140"/>
      <c r="E1177" s="76"/>
      <c r="F1177" s="76"/>
      <c r="G1177" s="76"/>
      <c r="H1177" s="76"/>
      <c r="I1177" s="76"/>
      <c r="J1177" s="76"/>
      <c r="K1177" s="76"/>
      <c r="L1177" s="76"/>
      <c r="M1177" s="76"/>
      <c r="N1177" s="76"/>
      <c r="O1177" s="76"/>
    </row>
    <row r="1178" spans="1:15" s="57" customFormat="1" hidden="1">
      <c r="A1178" s="50">
        <f t="shared" ref="A1178:A1231" si="410">IF(MAX(E1178:P1178)=0,IF(MIN(E1178:P1178)=0,3,2),2)</f>
        <v>3</v>
      </c>
      <c r="B1178" s="145"/>
      <c r="C1178" s="146" t="s">
        <v>25</v>
      </c>
      <c r="D1178" s="56"/>
      <c r="E1178" s="11">
        <f>SUBTOTAL(9,E1179:E1231)</f>
        <v>0</v>
      </c>
      <c r="F1178" s="11">
        <f>SUBTOTAL(9,F1179:F1231)</f>
        <v>0</v>
      </c>
      <c r="G1178" s="11">
        <f>SUBTOTAL(9,G1179:G1231)</f>
        <v>0</v>
      </c>
      <c r="H1178" s="11">
        <f>SUBTOTAL(9,H1179:H1231)</f>
        <v>0</v>
      </c>
      <c r="I1178" s="11">
        <f t="shared" ref="I1178:N1178" si="411">SUBTOTAL(9,I1179:I1231)</f>
        <v>0</v>
      </c>
      <c r="J1178" s="11">
        <f t="shared" si="411"/>
        <v>0</v>
      </c>
      <c r="K1178" s="11">
        <f t="shared" si="411"/>
        <v>0</v>
      </c>
      <c r="L1178" s="11">
        <f t="shared" si="411"/>
        <v>0</v>
      </c>
      <c r="M1178" s="11">
        <f t="shared" si="411"/>
        <v>0</v>
      </c>
      <c r="N1178" s="11">
        <f t="shared" si="411"/>
        <v>0</v>
      </c>
      <c r="O1178" s="11">
        <f>SUBTOTAL(9,O1179:O1231)</f>
        <v>0</v>
      </c>
    </row>
    <row r="1179" spans="1:15" s="57" customFormat="1" hidden="1">
      <c r="A1179" s="50">
        <f t="shared" si="410"/>
        <v>3</v>
      </c>
      <c r="B1179" s="145" t="s">
        <v>14</v>
      </c>
      <c r="C1179" s="146" t="s">
        <v>125</v>
      </c>
      <c r="D1179" s="56"/>
      <c r="E1179" s="11">
        <f>SUBTOTAL(9,E1180:E1201)</f>
        <v>0</v>
      </c>
      <c r="F1179" s="11">
        <f>SUBTOTAL(9,F1180:F1201)</f>
        <v>0</v>
      </c>
      <c r="G1179" s="11">
        <f>SUBTOTAL(9,G1180:G1201)</f>
        <v>0</v>
      </c>
      <c r="H1179" s="11">
        <f>SUBTOTAL(9,H1180:H1201)</f>
        <v>0</v>
      </c>
      <c r="I1179" s="11">
        <f t="shared" ref="I1179:N1179" si="412">SUBTOTAL(9,I1180:I1201)</f>
        <v>0</v>
      </c>
      <c r="J1179" s="11">
        <f t="shared" si="412"/>
        <v>0</v>
      </c>
      <c r="K1179" s="11">
        <f t="shared" si="412"/>
        <v>0</v>
      </c>
      <c r="L1179" s="11">
        <f t="shared" si="412"/>
        <v>0</v>
      </c>
      <c r="M1179" s="11">
        <f t="shared" si="412"/>
        <v>0</v>
      </c>
      <c r="N1179" s="11">
        <f t="shared" si="412"/>
        <v>0</v>
      </c>
      <c r="O1179" s="11">
        <f>SUBTOTAL(9,O1180:O1201)</f>
        <v>0</v>
      </c>
    </row>
    <row r="1180" spans="1:15" s="57" customFormat="1" hidden="1">
      <c r="A1180" s="50">
        <f t="shared" si="410"/>
        <v>3</v>
      </c>
      <c r="B1180" s="147"/>
      <c r="C1180" s="146" t="s">
        <v>126</v>
      </c>
      <c r="D1180" s="56"/>
      <c r="E1180" s="11">
        <f>SUBTOTAL(9,E1181:E1190)</f>
        <v>0</v>
      </c>
      <c r="F1180" s="11">
        <f>SUBTOTAL(9,F1181:F1190)</f>
        <v>0</v>
      </c>
      <c r="G1180" s="11">
        <f>SUBTOTAL(9,G1181:G1190)</f>
        <v>0</v>
      </c>
      <c r="H1180" s="11">
        <f>SUBTOTAL(9,H1181:H1190)</f>
        <v>0</v>
      </c>
      <c r="I1180" s="11">
        <f t="shared" ref="I1180:N1180" si="413">SUBTOTAL(9,I1181:I1190)</f>
        <v>0</v>
      </c>
      <c r="J1180" s="11">
        <f t="shared" si="413"/>
        <v>0</v>
      </c>
      <c r="K1180" s="11">
        <f t="shared" si="413"/>
        <v>0</v>
      </c>
      <c r="L1180" s="11">
        <f t="shared" si="413"/>
        <v>0</v>
      </c>
      <c r="M1180" s="11">
        <f t="shared" si="413"/>
        <v>0</v>
      </c>
      <c r="N1180" s="11">
        <f t="shared" si="413"/>
        <v>0</v>
      </c>
      <c r="O1180" s="11">
        <f>SUBTOTAL(9,O1181:O1190)</f>
        <v>0</v>
      </c>
    </row>
    <row r="1181" spans="1:15" s="57" customFormat="1" ht="25.5" hidden="1">
      <c r="A1181" s="50">
        <f t="shared" si="410"/>
        <v>3</v>
      </c>
      <c r="B1181" s="148"/>
      <c r="C1181" s="149" t="s">
        <v>127</v>
      </c>
      <c r="D1181" s="58" t="s">
        <v>2</v>
      </c>
      <c r="E1181" s="11">
        <f>SUBTOTAL(9,E1182:E1183)</f>
        <v>0</v>
      </c>
      <c r="F1181" s="11">
        <f>SUBTOTAL(9,F1182:F1183)</f>
        <v>0</v>
      </c>
      <c r="G1181" s="11">
        <f>SUBTOTAL(9,G1182:G1183)</f>
        <v>0</v>
      </c>
      <c r="H1181" s="11">
        <f>SUBTOTAL(9,H1182:H1183)</f>
        <v>0</v>
      </c>
      <c r="I1181" s="11">
        <f t="shared" ref="I1181:N1181" si="414">SUBTOTAL(9,I1182:I1183)</f>
        <v>0</v>
      </c>
      <c r="J1181" s="11">
        <f t="shared" si="414"/>
        <v>0</v>
      </c>
      <c r="K1181" s="11">
        <f t="shared" si="414"/>
        <v>0</v>
      </c>
      <c r="L1181" s="11">
        <f t="shared" si="414"/>
        <v>0</v>
      </c>
      <c r="M1181" s="11">
        <f t="shared" si="414"/>
        <v>0</v>
      </c>
      <c r="N1181" s="11">
        <f t="shared" si="414"/>
        <v>0</v>
      </c>
      <c r="O1181" s="11">
        <f>SUBTOTAL(9,O1182:O1183)</f>
        <v>0</v>
      </c>
    </row>
    <row r="1182" spans="1:15" s="57" customFormat="1" ht="25.5" hidden="1">
      <c r="A1182" s="50">
        <f t="shared" si="410"/>
        <v>3</v>
      </c>
      <c r="B1182" s="148"/>
      <c r="C1182" s="149" t="s">
        <v>303</v>
      </c>
      <c r="D1182" s="58" t="s">
        <v>302</v>
      </c>
      <c r="E1182" s="51"/>
      <c r="F1182" s="51"/>
      <c r="G1182" s="51"/>
      <c r="H1182" s="51"/>
      <c r="I1182" s="51"/>
      <c r="J1182" s="52">
        <f>H1182+I1182</f>
        <v>0</v>
      </c>
      <c r="K1182" s="51"/>
      <c r="L1182" s="51"/>
      <c r="M1182" s="52">
        <f>K1182+L1182</f>
        <v>0</v>
      </c>
      <c r="N1182" s="51"/>
      <c r="O1182" s="52">
        <f>M1182+N1182</f>
        <v>0</v>
      </c>
    </row>
    <row r="1183" spans="1:15" s="57" customFormat="1" ht="25.5" hidden="1">
      <c r="A1183" s="50">
        <f t="shared" si="410"/>
        <v>3</v>
      </c>
      <c r="B1183" s="148"/>
      <c r="C1183" s="149" t="s">
        <v>305</v>
      </c>
      <c r="D1183" s="58" t="s">
        <v>304</v>
      </c>
      <c r="E1183" s="51"/>
      <c r="F1183" s="51"/>
      <c r="G1183" s="51"/>
      <c r="H1183" s="51"/>
      <c r="I1183" s="51"/>
      <c r="J1183" s="52">
        <f>H1183+I1183</f>
        <v>0</v>
      </c>
      <c r="K1183" s="51"/>
      <c r="L1183" s="51"/>
      <c r="M1183" s="52">
        <f>K1183+L1183</f>
        <v>0</v>
      </c>
      <c r="N1183" s="51"/>
      <c r="O1183" s="52">
        <f>M1183+N1183</f>
        <v>0</v>
      </c>
    </row>
    <row r="1184" spans="1:15" s="57" customFormat="1" hidden="1">
      <c r="A1184" s="50">
        <f t="shared" si="410"/>
        <v>3</v>
      </c>
      <c r="B1184" s="150"/>
      <c r="C1184" s="151" t="s">
        <v>128</v>
      </c>
      <c r="D1184" s="59" t="s">
        <v>3</v>
      </c>
      <c r="E1184" s="51"/>
      <c r="F1184" s="51"/>
      <c r="G1184" s="51"/>
      <c r="H1184" s="51"/>
      <c r="I1184" s="51"/>
      <c r="J1184" s="52">
        <f>H1184+I1184</f>
        <v>0</v>
      </c>
      <c r="K1184" s="51"/>
      <c r="L1184" s="51"/>
      <c r="M1184" s="52">
        <f>K1184+L1184</f>
        <v>0</v>
      </c>
      <c r="N1184" s="51"/>
      <c r="O1184" s="52">
        <f>M1184+N1184</f>
        <v>0</v>
      </c>
    </row>
    <row r="1185" spans="1:15" s="57" customFormat="1" hidden="1">
      <c r="A1185" s="50">
        <f t="shared" si="410"/>
        <v>3</v>
      </c>
      <c r="B1185" s="150"/>
      <c r="C1185" s="152" t="s">
        <v>445</v>
      </c>
      <c r="D1185" s="117" t="s">
        <v>446</v>
      </c>
      <c r="E1185" s="11">
        <f>SUBTOTAL(9,E1186:E1189)</f>
        <v>0</v>
      </c>
      <c r="F1185" s="11">
        <f>SUBTOTAL(9,F1186:F1189)</f>
        <v>0</v>
      </c>
      <c r="G1185" s="11">
        <f>SUBTOTAL(9,G1186:G1189)</f>
        <v>0</v>
      </c>
      <c r="H1185" s="11">
        <f>SUBTOTAL(9,H1186:H1189)</f>
        <v>0</v>
      </c>
      <c r="I1185" s="11">
        <f t="shared" ref="I1185:N1185" si="415">SUBTOTAL(9,I1186:I1189)</f>
        <v>0</v>
      </c>
      <c r="J1185" s="11">
        <f t="shared" si="415"/>
        <v>0</v>
      </c>
      <c r="K1185" s="11">
        <f t="shared" si="415"/>
        <v>0</v>
      </c>
      <c r="L1185" s="11">
        <f t="shared" si="415"/>
        <v>0</v>
      </c>
      <c r="M1185" s="11">
        <f t="shared" si="415"/>
        <v>0</v>
      </c>
      <c r="N1185" s="11">
        <f t="shared" si="415"/>
        <v>0</v>
      </c>
      <c r="O1185" s="11">
        <f>SUBTOTAL(9,O1186:O1189)</f>
        <v>0</v>
      </c>
    </row>
    <row r="1186" spans="1:15" s="57" customFormat="1" ht="25.5" hidden="1">
      <c r="A1186" s="50">
        <f t="shared" si="410"/>
        <v>3</v>
      </c>
      <c r="B1186" s="150"/>
      <c r="C1186" s="149" t="s">
        <v>129</v>
      </c>
      <c r="D1186" s="60" t="s">
        <v>37</v>
      </c>
      <c r="E1186" s="51"/>
      <c r="F1186" s="51"/>
      <c r="G1186" s="51"/>
      <c r="H1186" s="51"/>
      <c r="I1186" s="51"/>
      <c r="J1186" s="52">
        <f>H1186+I1186</f>
        <v>0</v>
      </c>
      <c r="K1186" s="51"/>
      <c r="L1186" s="51"/>
      <c r="M1186" s="52">
        <f>K1186+L1186</f>
        <v>0</v>
      </c>
      <c r="N1186" s="51"/>
      <c r="O1186" s="52">
        <f>M1186+N1186</f>
        <v>0</v>
      </c>
    </row>
    <row r="1187" spans="1:15" s="57" customFormat="1" hidden="1">
      <c r="A1187" s="50">
        <f t="shared" si="410"/>
        <v>3</v>
      </c>
      <c r="B1187" s="150"/>
      <c r="C1187" s="149" t="s">
        <v>131</v>
      </c>
      <c r="D1187" s="60" t="s">
        <v>39</v>
      </c>
      <c r="E1187" s="51"/>
      <c r="F1187" s="51"/>
      <c r="G1187" s="51"/>
      <c r="H1187" s="51"/>
      <c r="I1187" s="51"/>
      <c r="J1187" s="52">
        <f>H1187+I1187</f>
        <v>0</v>
      </c>
      <c r="K1187" s="51"/>
      <c r="L1187" s="51"/>
      <c r="M1187" s="52">
        <f>K1187+L1187</f>
        <v>0</v>
      </c>
      <c r="N1187" s="51"/>
      <c r="O1187" s="52">
        <f>M1187+N1187</f>
        <v>0</v>
      </c>
    </row>
    <row r="1188" spans="1:15" s="57" customFormat="1" hidden="1">
      <c r="A1188" s="50">
        <f t="shared" si="410"/>
        <v>3</v>
      </c>
      <c r="B1188" s="150"/>
      <c r="C1188" s="149" t="s">
        <v>132</v>
      </c>
      <c r="D1188" s="60" t="s">
        <v>40</v>
      </c>
      <c r="E1188" s="51"/>
      <c r="F1188" s="51"/>
      <c r="G1188" s="51"/>
      <c r="H1188" s="51"/>
      <c r="I1188" s="51"/>
      <c r="J1188" s="52">
        <f>H1188+I1188</f>
        <v>0</v>
      </c>
      <c r="K1188" s="51"/>
      <c r="L1188" s="51"/>
      <c r="M1188" s="52">
        <f>K1188+L1188</f>
        <v>0</v>
      </c>
      <c r="N1188" s="51"/>
      <c r="O1188" s="52">
        <f>M1188+N1188</f>
        <v>0</v>
      </c>
    </row>
    <row r="1189" spans="1:15" s="57" customFormat="1" ht="25.5" hidden="1">
      <c r="A1189" s="50">
        <f t="shared" si="410"/>
        <v>3</v>
      </c>
      <c r="B1189" s="150"/>
      <c r="C1189" s="149" t="s">
        <v>133</v>
      </c>
      <c r="D1189" s="60" t="s">
        <v>41</v>
      </c>
      <c r="E1189" s="51"/>
      <c r="F1189" s="51"/>
      <c r="G1189" s="51"/>
      <c r="H1189" s="51"/>
      <c r="I1189" s="51"/>
      <c r="J1189" s="52">
        <f>H1189+I1189</f>
        <v>0</v>
      </c>
      <c r="K1189" s="51"/>
      <c r="L1189" s="51"/>
      <c r="M1189" s="52">
        <f>K1189+L1189</f>
        <v>0</v>
      </c>
      <c r="N1189" s="51"/>
      <c r="O1189" s="52">
        <f>M1189+N1189</f>
        <v>0</v>
      </c>
    </row>
    <row r="1190" spans="1:15" s="57" customFormat="1" hidden="1">
      <c r="A1190" s="50">
        <f t="shared" si="410"/>
        <v>3</v>
      </c>
      <c r="B1190" s="150"/>
      <c r="C1190" s="149" t="s">
        <v>447</v>
      </c>
      <c r="D1190" s="60" t="s">
        <v>4</v>
      </c>
      <c r="E1190" s="51"/>
      <c r="F1190" s="51"/>
      <c r="G1190" s="51"/>
      <c r="H1190" s="51"/>
      <c r="I1190" s="51"/>
      <c r="J1190" s="52">
        <f>H1190+I1190</f>
        <v>0</v>
      </c>
      <c r="K1190" s="51"/>
      <c r="L1190" s="51"/>
      <c r="M1190" s="52">
        <f>K1190+L1190</f>
        <v>0</v>
      </c>
      <c r="N1190" s="51"/>
      <c r="O1190" s="52">
        <f>M1190+N1190</f>
        <v>0</v>
      </c>
    </row>
    <row r="1191" spans="1:15" s="57" customFormat="1" hidden="1">
      <c r="A1191" s="50">
        <f t="shared" si="410"/>
        <v>3</v>
      </c>
      <c r="B1191" s="147"/>
      <c r="C1191" s="146" t="s">
        <v>134</v>
      </c>
      <c r="D1191" s="56"/>
      <c r="E1191" s="11">
        <f>SUBTOTAL(9,E1192:E1195)</f>
        <v>0</v>
      </c>
      <c r="F1191" s="11">
        <f>SUBTOTAL(9,F1192:F1195)</f>
        <v>0</v>
      </c>
      <c r="G1191" s="11">
        <f>SUBTOTAL(9,G1192:G1195)</f>
        <v>0</v>
      </c>
      <c r="H1191" s="11">
        <f>SUBTOTAL(9,H1192:H1195)</f>
        <v>0</v>
      </c>
      <c r="I1191" s="11">
        <f t="shared" ref="I1191:N1191" si="416">SUBTOTAL(9,I1192:I1195)</f>
        <v>0</v>
      </c>
      <c r="J1191" s="11">
        <f t="shared" si="416"/>
        <v>0</v>
      </c>
      <c r="K1191" s="11">
        <f t="shared" si="416"/>
        <v>0</v>
      </c>
      <c r="L1191" s="11">
        <f t="shared" si="416"/>
        <v>0</v>
      </c>
      <c r="M1191" s="11">
        <f t="shared" si="416"/>
        <v>0</v>
      </c>
      <c r="N1191" s="11">
        <f t="shared" si="416"/>
        <v>0</v>
      </c>
      <c r="O1191" s="11">
        <f>SUBTOTAL(9,O1192:O1195)</f>
        <v>0</v>
      </c>
    </row>
    <row r="1192" spans="1:15" s="57" customFormat="1" hidden="1">
      <c r="A1192" s="50">
        <f t="shared" si="410"/>
        <v>3</v>
      </c>
      <c r="B1192" s="150"/>
      <c r="C1192" s="151" t="s">
        <v>135</v>
      </c>
      <c r="D1192" s="59" t="s">
        <v>5</v>
      </c>
      <c r="E1192" s="51"/>
      <c r="F1192" s="51"/>
      <c r="G1192" s="51"/>
      <c r="H1192" s="51"/>
      <c r="I1192" s="51"/>
      <c r="J1192" s="52">
        <f>H1192+I1192</f>
        <v>0</v>
      </c>
      <c r="K1192" s="51"/>
      <c r="L1192" s="51"/>
      <c r="M1192" s="52">
        <f>K1192+L1192</f>
        <v>0</v>
      </c>
      <c r="N1192" s="51"/>
      <c r="O1192" s="52">
        <f>M1192+N1192</f>
        <v>0</v>
      </c>
    </row>
    <row r="1193" spans="1:15" s="57" customFormat="1" hidden="1">
      <c r="A1193" s="50">
        <f t="shared" si="410"/>
        <v>3</v>
      </c>
      <c r="B1193" s="150"/>
      <c r="C1193" s="154" t="s">
        <v>448</v>
      </c>
      <c r="D1193" s="118" t="s">
        <v>173</v>
      </c>
      <c r="E1193" s="51"/>
      <c r="F1193" s="51"/>
      <c r="G1193" s="51"/>
      <c r="H1193" s="51"/>
      <c r="I1193" s="51"/>
      <c r="J1193" s="52">
        <f>H1193+I1193</f>
        <v>0</v>
      </c>
      <c r="K1193" s="51"/>
      <c r="L1193" s="51"/>
      <c r="M1193" s="52">
        <f>K1193+L1193</f>
        <v>0</v>
      </c>
      <c r="N1193" s="51"/>
      <c r="O1193" s="52">
        <f>M1193+N1193</f>
        <v>0</v>
      </c>
    </row>
    <row r="1194" spans="1:15" s="57" customFormat="1" hidden="1">
      <c r="A1194" s="50">
        <f t="shared" si="410"/>
        <v>3</v>
      </c>
      <c r="B1194" s="153"/>
      <c r="C1194" s="155" t="s">
        <v>557</v>
      </c>
      <c r="D1194" s="137" t="s">
        <v>8</v>
      </c>
      <c r="E1194" s="51"/>
      <c r="F1194" s="51"/>
      <c r="G1194" s="51"/>
      <c r="H1194" s="51"/>
      <c r="I1194" s="51"/>
      <c r="J1194" s="52">
        <f>H1194+I1194</f>
        <v>0</v>
      </c>
      <c r="K1194" s="51"/>
      <c r="L1194" s="51"/>
      <c r="M1194" s="52">
        <f>K1194+L1194</f>
        <v>0</v>
      </c>
      <c r="N1194" s="51"/>
      <c r="O1194" s="52">
        <f>M1194+N1194</f>
        <v>0</v>
      </c>
    </row>
    <row r="1195" spans="1:15" s="57" customFormat="1" ht="25.5" hidden="1">
      <c r="A1195" s="50">
        <f t="shared" si="410"/>
        <v>3</v>
      </c>
      <c r="B1195" s="153"/>
      <c r="C1195" s="155" t="s">
        <v>139</v>
      </c>
      <c r="D1195" s="136" t="s">
        <v>10</v>
      </c>
      <c r="E1195" s="51"/>
      <c r="F1195" s="51"/>
      <c r="G1195" s="51"/>
      <c r="H1195" s="51"/>
      <c r="I1195" s="51"/>
      <c r="J1195" s="52">
        <f>H1195+I1195</f>
        <v>0</v>
      </c>
      <c r="K1195" s="51"/>
      <c r="L1195" s="51"/>
      <c r="M1195" s="52">
        <f>K1195+L1195</f>
        <v>0</v>
      </c>
      <c r="N1195" s="51"/>
      <c r="O1195" s="52">
        <f>M1195+N1195</f>
        <v>0</v>
      </c>
    </row>
    <row r="1196" spans="1:15" s="57" customFormat="1" hidden="1">
      <c r="A1196" s="50">
        <f t="shared" si="410"/>
        <v>3</v>
      </c>
      <c r="B1196" s="156"/>
      <c r="C1196" s="157" t="s">
        <v>140</v>
      </c>
      <c r="D1196" s="136"/>
      <c r="E1196" s="11">
        <f>SUBTOTAL(9,E1197:E1201)</f>
        <v>0</v>
      </c>
      <c r="F1196" s="11">
        <f>SUBTOTAL(9,F1197:F1201)</f>
        <v>0</v>
      </c>
      <c r="G1196" s="11">
        <f>SUBTOTAL(9,G1197:G1201)</f>
        <v>0</v>
      </c>
      <c r="H1196" s="11">
        <f>SUBTOTAL(9,H1197:H1201)</f>
        <v>0</v>
      </c>
      <c r="I1196" s="11">
        <f t="shared" ref="I1196:N1196" si="417">SUBTOTAL(9,I1197:I1201)</f>
        <v>0</v>
      </c>
      <c r="J1196" s="11">
        <f t="shared" si="417"/>
        <v>0</v>
      </c>
      <c r="K1196" s="11">
        <f t="shared" si="417"/>
        <v>0</v>
      </c>
      <c r="L1196" s="11">
        <f t="shared" si="417"/>
        <v>0</v>
      </c>
      <c r="M1196" s="11">
        <f t="shared" si="417"/>
        <v>0</v>
      </c>
      <c r="N1196" s="11">
        <f t="shared" si="417"/>
        <v>0</v>
      </c>
      <c r="O1196" s="11">
        <f>SUBTOTAL(9,O1197:O1201)</f>
        <v>0</v>
      </c>
    </row>
    <row r="1197" spans="1:15" hidden="1">
      <c r="A1197" s="50">
        <f t="shared" si="410"/>
        <v>3</v>
      </c>
      <c r="B1197" s="153"/>
      <c r="C1197" s="155" t="s">
        <v>141</v>
      </c>
      <c r="D1197" s="137" t="s">
        <v>71</v>
      </c>
      <c r="E1197" s="51"/>
      <c r="F1197" s="51"/>
      <c r="G1197" s="51"/>
      <c r="H1197" s="51"/>
      <c r="I1197" s="51"/>
      <c r="J1197" s="52">
        <f>H1197+I1197</f>
        <v>0</v>
      </c>
      <c r="K1197" s="51"/>
      <c r="L1197" s="51"/>
      <c r="M1197" s="52">
        <f>K1197+L1197</f>
        <v>0</v>
      </c>
      <c r="N1197" s="51"/>
      <c r="O1197" s="52">
        <f>M1197+N1197</f>
        <v>0</v>
      </c>
    </row>
    <row r="1198" spans="1:15" hidden="1">
      <c r="A1198" s="50">
        <f t="shared" si="410"/>
        <v>3</v>
      </c>
      <c r="B1198" s="153"/>
      <c r="C1198" s="155" t="s">
        <v>142</v>
      </c>
      <c r="D1198" s="137" t="s">
        <v>73</v>
      </c>
      <c r="E1198" s="51"/>
      <c r="F1198" s="51"/>
      <c r="G1198" s="51"/>
      <c r="H1198" s="51"/>
      <c r="I1198" s="51"/>
      <c r="J1198" s="52">
        <f>H1198+I1198</f>
        <v>0</v>
      </c>
      <c r="K1198" s="51"/>
      <c r="L1198" s="51"/>
      <c r="M1198" s="52">
        <f>K1198+L1198</f>
        <v>0</v>
      </c>
      <c r="N1198" s="51"/>
      <c r="O1198" s="52">
        <f>M1198+N1198</f>
        <v>0</v>
      </c>
    </row>
    <row r="1199" spans="1:15" hidden="1">
      <c r="A1199" s="50">
        <f t="shared" si="410"/>
        <v>3</v>
      </c>
      <c r="B1199" s="153"/>
      <c r="C1199" s="155" t="s">
        <v>143</v>
      </c>
      <c r="D1199" s="137" t="s">
        <v>75</v>
      </c>
      <c r="E1199" s="51"/>
      <c r="F1199" s="51"/>
      <c r="G1199" s="51"/>
      <c r="H1199" s="51"/>
      <c r="I1199" s="51"/>
      <c r="J1199" s="52">
        <f>H1199+I1199</f>
        <v>0</v>
      </c>
      <c r="K1199" s="51"/>
      <c r="L1199" s="51"/>
      <c r="M1199" s="52">
        <f>K1199+L1199</f>
        <v>0</v>
      </c>
      <c r="N1199" s="51"/>
      <c r="O1199" s="52">
        <f>M1199+N1199</f>
        <v>0</v>
      </c>
    </row>
    <row r="1200" spans="1:15" hidden="1">
      <c r="A1200" s="50">
        <f t="shared" si="410"/>
        <v>3</v>
      </c>
      <c r="B1200" s="153"/>
      <c r="C1200" s="155" t="s">
        <v>144</v>
      </c>
      <c r="D1200" s="137" t="s">
        <v>77</v>
      </c>
      <c r="E1200" s="51"/>
      <c r="F1200" s="51"/>
      <c r="G1200" s="51"/>
      <c r="H1200" s="51"/>
      <c r="I1200" s="51"/>
      <c r="J1200" s="52">
        <f>H1200+I1200</f>
        <v>0</v>
      </c>
      <c r="K1200" s="51"/>
      <c r="L1200" s="51"/>
      <c r="M1200" s="52">
        <f>K1200+L1200</f>
        <v>0</v>
      </c>
      <c r="N1200" s="51"/>
      <c r="O1200" s="52">
        <f>M1200+N1200</f>
        <v>0</v>
      </c>
    </row>
    <row r="1201" spans="1:15" hidden="1">
      <c r="A1201" s="50">
        <f t="shared" si="410"/>
        <v>3</v>
      </c>
      <c r="B1201" s="153"/>
      <c r="C1201" s="155" t="s">
        <v>145</v>
      </c>
      <c r="D1201" s="137" t="s">
        <v>28</v>
      </c>
      <c r="E1201" s="51"/>
      <c r="F1201" s="51"/>
      <c r="G1201" s="51"/>
      <c r="H1201" s="51"/>
      <c r="I1201" s="51"/>
      <c r="J1201" s="52">
        <f>H1201+I1201</f>
        <v>0</v>
      </c>
      <c r="K1201" s="51"/>
      <c r="L1201" s="51"/>
      <c r="M1201" s="52">
        <f>K1201+L1201</f>
        <v>0</v>
      </c>
      <c r="N1201" s="51"/>
      <c r="O1201" s="52">
        <f>M1201+N1201</f>
        <v>0</v>
      </c>
    </row>
    <row r="1202" spans="1:15" hidden="1">
      <c r="A1202" s="50">
        <f t="shared" si="410"/>
        <v>3</v>
      </c>
      <c r="B1202" s="145" t="s">
        <v>146</v>
      </c>
      <c r="C1202" s="157" t="s">
        <v>147</v>
      </c>
      <c r="D1202" s="56"/>
      <c r="E1202" s="11">
        <f>SUBTOTAL(9,E1203:E1231)</f>
        <v>0</v>
      </c>
      <c r="F1202" s="11">
        <f>SUBTOTAL(9,F1203:F1231)</f>
        <v>0</v>
      </c>
      <c r="G1202" s="11">
        <f>SUBTOTAL(9,G1203:G1231)</f>
        <v>0</v>
      </c>
      <c r="H1202" s="11">
        <f>SUBTOTAL(9,H1203:H1231)</f>
        <v>0</v>
      </c>
      <c r="I1202" s="11">
        <f t="shared" ref="I1202:N1202" si="418">SUBTOTAL(9,I1203:I1231)</f>
        <v>0</v>
      </c>
      <c r="J1202" s="11">
        <f t="shared" si="418"/>
        <v>0</v>
      </c>
      <c r="K1202" s="11">
        <f t="shared" si="418"/>
        <v>0</v>
      </c>
      <c r="L1202" s="11">
        <f t="shared" si="418"/>
        <v>0</v>
      </c>
      <c r="M1202" s="11">
        <f t="shared" si="418"/>
        <v>0</v>
      </c>
      <c r="N1202" s="11">
        <f t="shared" si="418"/>
        <v>0</v>
      </c>
      <c r="O1202" s="11">
        <f>SUBTOTAL(9,O1203:O1231)</f>
        <v>0</v>
      </c>
    </row>
    <row r="1203" spans="1:15" hidden="1">
      <c r="A1203" s="50">
        <f t="shared" si="410"/>
        <v>3</v>
      </c>
      <c r="B1203" s="156"/>
      <c r="C1203" s="158" t="s">
        <v>26</v>
      </c>
      <c r="D1203" s="56"/>
      <c r="E1203" s="11">
        <f>SUBTOTAL(9,E1204:E1222)</f>
        <v>0</v>
      </c>
      <c r="F1203" s="11">
        <f t="shared" ref="F1203:O1203" si="419">SUBTOTAL(9,F1204:F1222)</f>
        <v>0</v>
      </c>
      <c r="G1203" s="11">
        <f t="shared" si="419"/>
        <v>0</v>
      </c>
      <c r="H1203" s="11">
        <f t="shared" si="419"/>
        <v>0</v>
      </c>
      <c r="I1203" s="11">
        <f t="shared" si="419"/>
        <v>0</v>
      </c>
      <c r="J1203" s="11">
        <f t="shared" si="419"/>
        <v>0</v>
      </c>
      <c r="K1203" s="11">
        <f t="shared" si="419"/>
        <v>0</v>
      </c>
      <c r="L1203" s="11">
        <f t="shared" si="419"/>
        <v>0</v>
      </c>
      <c r="M1203" s="11">
        <f t="shared" si="419"/>
        <v>0</v>
      </c>
      <c r="N1203" s="11">
        <f t="shared" si="419"/>
        <v>0</v>
      </c>
      <c r="O1203" s="11">
        <f t="shared" si="419"/>
        <v>0</v>
      </c>
    </row>
    <row r="1204" spans="1:15" hidden="1">
      <c r="A1204" s="50">
        <f t="shared" si="410"/>
        <v>3</v>
      </c>
      <c r="B1204" s="150"/>
      <c r="C1204" s="161" t="s">
        <v>770</v>
      </c>
      <c r="D1204" s="56"/>
      <c r="E1204" s="11">
        <f>SUBTOTAL(9,E1205:E1214)</f>
        <v>0</v>
      </c>
      <c r="F1204" s="11">
        <f t="shared" ref="F1204:O1204" si="420">SUBTOTAL(9,F1205:F1214)</f>
        <v>0</v>
      </c>
      <c r="G1204" s="11">
        <f t="shared" si="420"/>
        <v>0</v>
      </c>
      <c r="H1204" s="11">
        <f t="shared" si="420"/>
        <v>0</v>
      </c>
      <c r="I1204" s="11">
        <f t="shared" si="420"/>
        <v>0</v>
      </c>
      <c r="J1204" s="11">
        <f t="shared" si="420"/>
        <v>0</v>
      </c>
      <c r="K1204" s="11">
        <f t="shared" si="420"/>
        <v>0</v>
      </c>
      <c r="L1204" s="11">
        <f t="shared" si="420"/>
        <v>0</v>
      </c>
      <c r="M1204" s="11">
        <f t="shared" si="420"/>
        <v>0</v>
      </c>
      <c r="N1204" s="11">
        <f t="shared" si="420"/>
        <v>0</v>
      </c>
      <c r="O1204" s="11">
        <f t="shared" si="420"/>
        <v>0</v>
      </c>
    </row>
    <row r="1205" spans="1:15" ht="25.5" hidden="1">
      <c r="A1205" s="50">
        <f t="shared" si="410"/>
        <v>3</v>
      </c>
      <c r="B1205" s="150"/>
      <c r="C1205" s="160" t="s">
        <v>771</v>
      </c>
      <c r="D1205" s="58" t="s">
        <v>2</v>
      </c>
      <c r="E1205" s="11">
        <f>SUBTOTAL(9,E1206:E1207)</f>
        <v>0</v>
      </c>
      <c r="F1205" s="11">
        <f t="shared" ref="F1205:O1205" si="421">SUBTOTAL(9,F1206:F1207)</f>
        <v>0</v>
      </c>
      <c r="G1205" s="11">
        <f t="shared" si="421"/>
        <v>0</v>
      </c>
      <c r="H1205" s="11">
        <f t="shared" si="421"/>
        <v>0</v>
      </c>
      <c r="I1205" s="11">
        <f t="shared" si="421"/>
        <v>0</v>
      </c>
      <c r="J1205" s="11">
        <f t="shared" si="421"/>
        <v>0</v>
      </c>
      <c r="K1205" s="11">
        <f t="shared" si="421"/>
        <v>0</v>
      </c>
      <c r="L1205" s="11">
        <f t="shared" si="421"/>
        <v>0</v>
      </c>
      <c r="M1205" s="11">
        <f t="shared" si="421"/>
        <v>0</v>
      </c>
      <c r="N1205" s="11">
        <f t="shared" si="421"/>
        <v>0</v>
      </c>
      <c r="O1205" s="11">
        <f t="shared" si="421"/>
        <v>0</v>
      </c>
    </row>
    <row r="1206" spans="1:15" ht="25.5" hidden="1">
      <c r="A1206" s="50">
        <f t="shared" si="410"/>
        <v>3</v>
      </c>
      <c r="B1206" s="150"/>
      <c r="C1206" s="260" t="s">
        <v>772</v>
      </c>
      <c r="D1206" s="58" t="s">
        <v>302</v>
      </c>
      <c r="E1206" s="51"/>
      <c r="F1206" s="51"/>
      <c r="G1206" s="51"/>
      <c r="H1206" s="51"/>
      <c r="I1206" s="51"/>
      <c r="J1206" s="52">
        <f>H1206+I1206</f>
        <v>0</v>
      </c>
      <c r="K1206" s="51"/>
      <c r="L1206" s="51"/>
      <c r="M1206" s="52">
        <f>K1206+L1206</f>
        <v>0</v>
      </c>
      <c r="N1206" s="51"/>
      <c r="O1206" s="52">
        <f>M1206+N1206</f>
        <v>0</v>
      </c>
    </row>
    <row r="1207" spans="1:15" ht="25.5" hidden="1">
      <c r="A1207" s="50">
        <f t="shared" si="410"/>
        <v>3</v>
      </c>
      <c r="B1207" s="150"/>
      <c r="C1207" s="260" t="s">
        <v>773</v>
      </c>
      <c r="D1207" s="58" t="s">
        <v>304</v>
      </c>
      <c r="E1207" s="51"/>
      <c r="F1207" s="51"/>
      <c r="G1207" s="51"/>
      <c r="H1207" s="51"/>
      <c r="I1207" s="51"/>
      <c r="J1207" s="52">
        <f>H1207+I1207</f>
        <v>0</v>
      </c>
      <c r="K1207" s="51"/>
      <c r="L1207" s="51"/>
      <c r="M1207" s="52">
        <f>K1207+L1207</f>
        <v>0</v>
      </c>
      <c r="N1207" s="51"/>
      <c r="O1207" s="52">
        <f>M1207+N1207</f>
        <v>0</v>
      </c>
    </row>
    <row r="1208" spans="1:15" hidden="1">
      <c r="A1208" s="50">
        <f t="shared" si="410"/>
        <v>3</v>
      </c>
      <c r="B1208" s="150"/>
      <c r="C1208" s="258" t="s">
        <v>42</v>
      </c>
      <c r="D1208" s="59" t="s">
        <v>3</v>
      </c>
      <c r="E1208" s="51"/>
      <c r="F1208" s="51"/>
      <c r="G1208" s="51"/>
      <c r="H1208" s="51"/>
      <c r="I1208" s="51"/>
      <c r="J1208" s="52">
        <f>H1208+I1208</f>
        <v>0</v>
      </c>
      <c r="K1208" s="51"/>
      <c r="L1208" s="51"/>
      <c r="M1208" s="52">
        <f>K1208+L1208</f>
        <v>0</v>
      </c>
      <c r="N1208" s="51"/>
      <c r="O1208" s="52">
        <f>M1208+N1208</f>
        <v>0</v>
      </c>
    </row>
    <row r="1209" spans="1:15" hidden="1">
      <c r="A1209" s="50">
        <f t="shared" si="410"/>
        <v>3</v>
      </c>
      <c r="B1209" s="150"/>
      <c r="C1209" s="259" t="s">
        <v>449</v>
      </c>
      <c r="D1209" s="117" t="s">
        <v>446</v>
      </c>
      <c r="E1209" s="11">
        <f>SUBTOTAL(9,E1210:E1213)</f>
        <v>0</v>
      </c>
      <c r="F1209" s="11">
        <f>SUBTOTAL(9,F1210:F1213)</f>
        <v>0</v>
      </c>
      <c r="G1209" s="11">
        <f>SUBTOTAL(9,G1210:G1213)</f>
        <v>0</v>
      </c>
      <c r="H1209" s="11">
        <f>SUBTOTAL(9,H1210:H1213)</f>
        <v>0</v>
      </c>
      <c r="I1209" s="11">
        <f t="shared" ref="I1209:N1209" si="422">SUBTOTAL(9,I1210:I1213)</f>
        <v>0</v>
      </c>
      <c r="J1209" s="11">
        <f t="shared" si="422"/>
        <v>0</v>
      </c>
      <c r="K1209" s="11">
        <f t="shared" si="422"/>
        <v>0</v>
      </c>
      <c r="L1209" s="11">
        <f t="shared" si="422"/>
        <v>0</v>
      </c>
      <c r="M1209" s="11">
        <f t="shared" si="422"/>
        <v>0</v>
      </c>
      <c r="N1209" s="11">
        <f t="shared" si="422"/>
        <v>0</v>
      </c>
      <c r="O1209" s="11">
        <f>SUBTOTAL(9,O1210:O1213)</f>
        <v>0</v>
      </c>
    </row>
    <row r="1210" spans="1:15" ht="25.5" hidden="1">
      <c r="A1210" s="50">
        <f t="shared" si="410"/>
        <v>3</v>
      </c>
      <c r="B1210" s="150"/>
      <c r="C1210" s="260" t="s">
        <v>153</v>
      </c>
      <c r="D1210" s="60" t="s">
        <v>37</v>
      </c>
      <c r="E1210" s="51"/>
      <c r="F1210" s="51"/>
      <c r="G1210" s="51"/>
      <c r="H1210" s="51"/>
      <c r="I1210" s="51"/>
      <c r="J1210" s="52">
        <f t="shared" ref="J1210:J1222" si="423">H1210+I1210</f>
        <v>0</v>
      </c>
      <c r="K1210" s="51"/>
      <c r="L1210" s="51"/>
      <c r="M1210" s="52">
        <f t="shared" ref="M1210:M1222" si="424">K1210+L1210</f>
        <v>0</v>
      </c>
      <c r="N1210" s="51"/>
      <c r="O1210" s="52">
        <f t="shared" ref="O1210:O1222" si="425">M1210+N1210</f>
        <v>0</v>
      </c>
    </row>
    <row r="1211" spans="1:15" hidden="1">
      <c r="A1211" s="50">
        <f t="shared" si="410"/>
        <v>3</v>
      </c>
      <c r="B1211" s="150"/>
      <c r="C1211" s="260" t="s">
        <v>155</v>
      </c>
      <c r="D1211" s="60" t="s">
        <v>39</v>
      </c>
      <c r="E1211" s="51"/>
      <c r="F1211" s="51"/>
      <c r="G1211" s="51"/>
      <c r="H1211" s="51"/>
      <c r="I1211" s="51"/>
      <c r="J1211" s="52">
        <f t="shared" si="423"/>
        <v>0</v>
      </c>
      <c r="K1211" s="51"/>
      <c r="L1211" s="51"/>
      <c r="M1211" s="52">
        <f t="shared" si="424"/>
        <v>0</v>
      </c>
      <c r="N1211" s="51"/>
      <c r="O1211" s="52">
        <f t="shared" si="425"/>
        <v>0</v>
      </c>
    </row>
    <row r="1212" spans="1:15" ht="25.5" hidden="1">
      <c r="A1212" s="50">
        <f t="shared" si="410"/>
        <v>3</v>
      </c>
      <c r="B1212" s="150"/>
      <c r="C1212" s="260" t="s">
        <v>156</v>
      </c>
      <c r="D1212" s="60" t="s">
        <v>40</v>
      </c>
      <c r="E1212" s="51"/>
      <c r="F1212" s="51"/>
      <c r="G1212" s="51"/>
      <c r="H1212" s="51"/>
      <c r="I1212" s="51"/>
      <c r="J1212" s="52">
        <f t="shared" si="423"/>
        <v>0</v>
      </c>
      <c r="K1212" s="51"/>
      <c r="L1212" s="51"/>
      <c r="M1212" s="52">
        <f t="shared" si="424"/>
        <v>0</v>
      </c>
      <c r="N1212" s="51"/>
      <c r="O1212" s="52">
        <f t="shared" si="425"/>
        <v>0</v>
      </c>
    </row>
    <row r="1213" spans="1:15" ht="25.5" hidden="1">
      <c r="A1213" s="50">
        <f t="shared" si="410"/>
        <v>3</v>
      </c>
      <c r="B1213" s="150"/>
      <c r="C1213" s="260" t="s">
        <v>157</v>
      </c>
      <c r="D1213" s="60" t="s">
        <v>41</v>
      </c>
      <c r="E1213" s="51"/>
      <c r="F1213" s="51"/>
      <c r="G1213" s="51"/>
      <c r="H1213" s="51"/>
      <c r="I1213" s="51"/>
      <c r="J1213" s="52">
        <f t="shared" si="423"/>
        <v>0</v>
      </c>
      <c r="K1213" s="51"/>
      <c r="L1213" s="51"/>
      <c r="M1213" s="52">
        <f t="shared" si="424"/>
        <v>0</v>
      </c>
      <c r="N1213" s="51"/>
      <c r="O1213" s="52">
        <f t="shared" si="425"/>
        <v>0</v>
      </c>
    </row>
    <row r="1214" spans="1:15" hidden="1">
      <c r="A1214" s="50">
        <f t="shared" si="410"/>
        <v>3</v>
      </c>
      <c r="B1214" s="150"/>
      <c r="C1214" s="160" t="s">
        <v>158</v>
      </c>
      <c r="D1214" s="60" t="s">
        <v>4</v>
      </c>
      <c r="E1214" s="51"/>
      <c r="F1214" s="51"/>
      <c r="G1214" s="51"/>
      <c r="H1214" s="51"/>
      <c r="I1214" s="51"/>
      <c r="J1214" s="52">
        <f t="shared" si="423"/>
        <v>0</v>
      </c>
      <c r="K1214" s="51"/>
      <c r="L1214" s="51"/>
      <c r="M1214" s="52">
        <f t="shared" si="424"/>
        <v>0</v>
      </c>
      <c r="N1214" s="51"/>
      <c r="O1214" s="52">
        <f t="shared" si="425"/>
        <v>0</v>
      </c>
    </row>
    <row r="1215" spans="1:15" hidden="1">
      <c r="A1215" s="50">
        <f t="shared" si="410"/>
        <v>3</v>
      </c>
      <c r="B1215" s="150"/>
      <c r="C1215" s="159" t="s">
        <v>19</v>
      </c>
      <c r="D1215" s="59" t="s">
        <v>5</v>
      </c>
      <c r="E1215" s="51"/>
      <c r="F1215" s="51"/>
      <c r="G1215" s="51"/>
      <c r="H1215" s="51"/>
      <c r="I1215" s="51"/>
      <c r="J1215" s="52">
        <f t="shared" si="423"/>
        <v>0</v>
      </c>
      <c r="K1215" s="51"/>
      <c r="L1215" s="51"/>
      <c r="M1215" s="52">
        <f t="shared" si="424"/>
        <v>0</v>
      </c>
      <c r="N1215" s="51"/>
      <c r="O1215" s="52">
        <f t="shared" si="425"/>
        <v>0</v>
      </c>
    </row>
    <row r="1216" spans="1:15" hidden="1">
      <c r="A1216" s="50">
        <f t="shared" si="410"/>
        <v>3</v>
      </c>
      <c r="B1216" s="150"/>
      <c r="C1216" s="162" t="s">
        <v>450</v>
      </c>
      <c r="D1216" s="118" t="s">
        <v>173</v>
      </c>
      <c r="E1216" s="51"/>
      <c r="F1216" s="51"/>
      <c r="G1216" s="51"/>
      <c r="H1216" s="51"/>
      <c r="I1216" s="51"/>
      <c r="J1216" s="52">
        <f t="shared" si="423"/>
        <v>0</v>
      </c>
      <c r="K1216" s="51"/>
      <c r="L1216" s="51"/>
      <c r="M1216" s="52">
        <f t="shared" si="424"/>
        <v>0</v>
      </c>
      <c r="N1216" s="51"/>
      <c r="O1216" s="52">
        <f t="shared" si="425"/>
        <v>0</v>
      </c>
    </row>
    <row r="1217" spans="1:15" hidden="1">
      <c r="A1217" s="50">
        <f t="shared" si="410"/>
        <v>3</v>
      </c>
      <c r="B1217" s="153"/>
      <c r="C1217" s="163" t="s">
        <v>29</v>
      </c>
      <c r="D1217" s="136" t="s">
        <v>6</v>
      </c>
      <c r="E1217" s="51"/>
      <c r="F1217" s="51"/>
      <c r="G1217" s="51"/>
      <c r="H1217" s="51"/>
      <c r="I1217" s="51"/>
      <c r="J1217" s="52">
        <f t="shared" si="423"/>
        <v>0</v>
      </c>
      <c r="K1217" s="51"/>
      <c r="L1217" s="51"/>
      <c r="M1217" s="52">
        <f t="shared" si="424"/>
        <v>0</v>
      </c>
      <c r="N1217" s="51"/>
      <c r="O1217" s="52">
        <f t="shared" si="425"/>
        <v>0</v>
      </c>
    </row>
    <row r="1218" spans="1:15" hidden="1">
      <c r="A1218" s="50">
        <f t="shared" si="410"/>
        <v>3</v>
      </c>
      <c r="B1218" s="153"/>
      <c r="C1218" s="163" t="s">
        <v>21</v>
      </c>
      <c r="D1218" s="137" t="s">
        <v>8</v>
      </c>
      <c r="E1218" s="51"/>
      <c r="F1218" s="51"/>
      <c r="G1218" s="51"/>
      <c r="H1218" s="51"/>
      <c r="I1218" s="51"/>
      <c r="J1218" s="52">
        <f>H1218+I1218</f>
        <v>0</v>
      </c>
      <c r="K1218" s="51"/>
      <c r="L1218" s="51"/>
      <c r="M1218" s="52">
        <f>K1218+L1218</f>
        <v>0</v>
      </c>
      <c r="N1218" s="51"/>
      <c r="O1218" s="52">
        <f t="shared" si="425"/>
        <v>0</v>
      </c>
    </row>
    <row r="1219" spans="1:15" hidden="1">
      <c r="A1219" s="50">
        <f t="shared" si="410"/>
        <v>3</v>
      </c>
      <c r="B1219" s="153"/>
      <c r="C1219" s="163" t="s">
        <v>526</v>
      </c>
      <c r="D1219" s="137" t="s">
        <v>31</v>
      </c>
      <c r="E1219" s="51"/>
      <c r="F1219" s="51"/>
      <c r="G1219" s="51"/>
      <c r="H1219" s="51"/>
      <c r="I1219" s="51"/>
      <c r="J1219" s="52">
        <f t="shared" si="423"/>
        <v>0</v>
      </c>
      <c r="K1219" s="51"/>
      <c r="L1219" s="51"/>
      <c r="M1219" s="52">
        <f t="shared" si="424"/>
        <v>0</v>
      </c>
      <c r="N1219" s="51"/>
      <c r="O1219" s="52">
        <f t="shared" si="425"/>
        <v>0</v>
      </c>
    </row>
    <row r="1220" spans="1:15" hidden="1">
      <c r="A1220" s="50">
        <f t="shared" si="410"/>
        <v>3</v>
      </c>
      <c r="B1220" s="153"/>
      <c r="C1220" s="163" t="s">
        <v>558</v>
      </c>
      <c r="D1220" s="137" t="s">
        <v>559</v>
      </c>
      <c r="E1220" s="51"/>
      <c r="F1220" s="51"/>
      <c r="G1220" s="51"/>
      <c r="H1220" s="51"/>
      <c r="I1220" s="51"/>
      <c r="J1220" s="52">
        <f t="shared" si="423"/>
        <v>0</v>
      </c>
      <c r="K1220" s="51"/>
      <c r="L1220" s="51"/>
      <c r="M1220" s="52">
        <f t="shared" si="424"/>
        <v>0</v>
      </c>
      <c r="N1220" s="51"/>
      <c r="O1220" s="52">
        <f t="shared" si="425"/>
        <v>0</v>
      </c>
    </row>
    <row r="1221" spans="1:15" ht="25.5" hidden="1">
      <c r="A1221" s="50">
        <f t="shared" si="410"/>
        <v>3</v>
      </c>
      <c r="B1221" s="153"/>
      <c r="C1221" s="163" t="s">
        <v>528</v>
      </c>
      <c r="D1221" s="136" t="s">
        <v>9</v>
      </c>
      <c r="E1221" s="51"/>
      <c r="F1221" s="51"/>
      <c r="G1221" s="51"/>
      <c r="H1221" s="51"/>
      <c r="I1221" s="51"/>
      <c r="J1221" s="52">
        <f t="shared" si="423"/>
        <v>0</v>
      </c>
      <c r="K1221" s="51"/>
      <c r="L1221" s="51"/>
      <c r="M1221" s="52">
        <f t="shared" si="424"/>
        <v>0</v>
      </c>
      <c r="N1221" s="51"/>
      <c r="O1221" s="52">
        <f t="shared" si="425"/>
        <v>0</v>
      </c>
    </row>
    <row r="1222" spans="1:15" ht="25.5" hidden="1">
      <c r="A1222" s="50">
        <f t="shared" si="410"/>
        <v>3</v>
      </c>
      <c r="B1222" s="153"/>
      <c r="C1222" s="163" t="s">
        <v>30</v>
      </c>
      <c r="D1222" s="136" t="s">
        <v>10</v>
      </c>
      <c r="E1222" s="51"/>
      <c r="F1222" s="51"/>
      <c r="G1222" s="51"/>
      <c r="H1222" s="51"/>
      <c r="I1222" s="51"/>
      <c r="J1222" s="52">
        <f t="shared" si="423"/>
        <v>0</v>
      </c>
      <c r="K1222" s="51"/>
      <c r="L1222" s="51"/>
      <c r="M1222" s="52">
        <f t="shared" si="424"/>
        <v>0</v>
      </c>
      <c r="N1222" s="51"/>
      <c r="O1222" s="52">
        <f t="shared" si="425"/>
        <v>0</v>
      </c>
    </row>
    <row r="1223" spans="1:15" hidden="1">
      <c r="A1223" s="50">
        <f t="shared" si="410"/>
        <v>3</v>
      </c>
      <c r="B1223" s="153"/>
      <c r="C1223" s="165" t="s">
        <v>451</v>
      </c>
      <c r="D1223" s="138" t="s">
        <v>93</v>
      </c>
      <c r="E1223" s="11">
        <f>SUBTOTAL(9,E1224:E1225)</f>
        <v>0</v>
      </c>
      <c r="F1223" s="11">
        <f>SUBTOTAL(9,F1224:F1225)</f>
        <v>0</v>
      </c>
      <c r="G1223" s="11">
        <f>SUBTOTAL(9,G1224:G1225)</f>
        <v>0</v>
      </c>
      <c r="H1223" s="11">
        <f>SUBTOTAL(9,H1224:H1225)</f>
        <v>0</v>
      </c>
      <c r="I1223" s="11">
        <f t="shared" ref="I1223:N1223" si="426">SUBTOTAL(9,I1224:I1225)</f>
        <v>0</v>
      </c>
      <c r="J1223" s="11">
        <f t="shared" si="426"/>
        <v>0</v>
      </c>
      <c r="K1223" s="11">
        <f t="shared" si="426"/>
        <v>0</v>
      </c>
      <c r="L1223" s="11">
        <f t="shared" si="426"/>
        <v>0</v>
      </c>
      <c r="M1223" s="11">
        <f t="shared" si="426"/>
        <v>0</v>
      </c>
      <c r="N1223" s="11">
        <f t="shared" si="426"/>
        <v>0</v>
      </c>
      <c r="O1223" s="11">
        <f>SUBTOTAL(9,O1224:O1225)</f>
        <v>0</v>
      </c>
    </row>
    <row r="1224" spans="1:15" s="57" customFormat="1" hidden="1">
      <c r="A1224" s="50">
        <f t="shared" si="410"/>
        <v>3</v>
      </c>
      <c r="B1224" s="153"/>
      <c r="C1224" s="166" t="s">
        <v>452</v>
      </c>
      <c r="D1224" s="138" t="s">
        <v>453</v>
      </c>
      <c r="E1224" s="51"/>
      <c r="F1224" s="51"/>
      <c r="G1224" s="51"/>
      <c r="H1224" s="51"/>
      <c r="I1224" s="51"/>
      <c r="J1224" s="52">
        <f>H1224+I1224</f>
        <v>0</v>
      </c>
      <c r="K1224" s="51"/>
      <c r="L1224" s="51"/>
      <c r="M1224" s="52">
        <f>K1224+L1224</f>
        <v>0</v>
      </c>
      <c r="N1224" s="51"/>
      <c r="O1224" s="52">
        <f>M1224+N1224</f>
        <v>0</v>
      </c>
    </row>
    <row r="1225" spans="1:15" s="57" customFormat="1" hidden="1">
      <c r="A1225" s="50">
        <f t="shared" si="410"/>
        <v>3</v>
      </c>
      <c r="B1225" s="153"/>
      <c r="C1225" s="166" t="s">
        <v>454</v>
      </c>
      <c r="D1225" s="138" t="s">
        <v>455</v>
      </c>
      <c r="E1225" s="51"/>
      <c r="F1225" s="51"/>
      <c r="G1225" s="51"/>
      <c r="H1225" s="51"/>
      <c r="I1225" s="51"/>
      <c r="J1225" s="52">
        <f>H1225+I1225</f>
        <v>0</v>
      </c>
      <c r="K1225" s="51"/>
      <c r="L1225" s="51"/>
      <c r="M1225" s="52">
        <f>K1225+L1225</f>
        <v>0</v>
      </c>
      <c r="N1225" s="51"/>
      <c r="O1225" s="52">
        <f>M1225+N1225</f>
        <v>0</v>
      </c>
    </row>
    <row r="1226" spans="1:15" s="57" customFormat="1" hidden="1">
      <c r="A1226" s="50">
        <f t="shared" si="410"/>
        <v>3</v>
      </c>
      <c r="B1226" s="156"/>
      <c r="C1226" s="158" t="s">
        <v>32</v>
      </c>
      <c r="D1226" s="136"/>
      <c r="E1226" s="11">
        <f>SUBTOTAL(9,E1227:E1231)</f>
        <v>0</v>
      </c>
      <c r="F1226" s="11">
        <f>SUBTOTAL(9,F1227:F1231)</f>
        <v>0</v>
      </c>
      <c r="G1226" s="11">
        <f>SUBTOTAL(9,G1227:G1231)</f>
        <v>0</v>
      </c>
      <c r="H1226" s="11">
        <f>SUBTOTAL(9,H1227:H1231)</f>
        <v>0</v>
      </c>
      <c r="I1226" s="11">
        <f t="shared" ref="I1226:N1226" si="427">SUBTOTAL(9,I1227:I1231)</f>
        <v>0</v>
      </c>
      <c r="J1226" s="11">
        <f t="shared" si="427"/>
        <v>0</v>
      </c>
      <c r="K1226" s="11">
        <f t="shared" si="427"/>
        <v>0</v>
      </c>
      <c r="L1226" s="11">
        <f t="shared" si="427"/>
        <v>0</v>
      </c>
      <c r="M1226" s="11">
        <f t="shared" si="427"/>
        <v>0</v>
      </c>
      <c r="N1226" s="11">
        <f t="shared" si="427"/>
        <v>0</v>
      </c>
      <c r="O1226" s="11">
        <f>SUBTOTAL(9,O1227:O1231)</f>
        <v>0</v>
      </c>
    </row>
    <row r="1227" spans="1:15" s="57" customFormat="1" hidden="1">
      <c r="A1227" s="50">
        <f t="shared" si="410"/>
        <v>3</v>
      </c>
      <c r="B1227" s="153"/>
      <c r="C1227" s="163" t="s">
        <v>70</v>
      </c>
      <c r="D1227" s="137" t="s">
        <v>71</v>
      </c>
      <c r="E1227" s="51"/>
      <c r="F1227" s="51"/>
      <c r="G1227" s="51"/>
      <c r="H1227" s="51"/>
      <c r="I1227" s="51"/>
      <c r="J1227" s="52">
        <f>H1227+I1227</f>
        <v>0</v>
      </c>
      <c r="K1227" s="51"/>
      <c r="L1227" s="51"/>
      <c r="M1227" s="52">
        <f>K1227+L1227</f>
        <v>0</v>
      </c>
      <c r="N1227" s="51"/>
      <c r="O1227" s="52">
        <f>M1227+N1227</f>
        <v>0</v>
      </c>
    </row>
    <row r="1228" spans="1:15" s="57" customFormat="1" hidden="1">
      <c r="A1228" s="50">
        <f t="shared" si="410"/>
        <v>3</v>
      </c>
      <c r="B1228" s="153"/>
      <c r="C1228" s="163" t="s">
        <v>72</v>
      </c>
      <c r="D1228" s="137" t="s">
        <v>73</v>
      </c>
      <c r="E1228" s="51"/>
      <c r="F1228" s="51"/>
      <c r="G1228" s="51"/>
      <c r="H1228" s="51"/>
      <c r="I1228" s="51"/>
      <c r="J1228" s="52">
        <f>H1228+I1228</f>
        <v>0</v>
      </c>
      <c r="K1228" s="51"/>
      <c r="L1228" s="51"/>
      <c r="M1228" s="52">
        <f>K1228+L1228</f>
        <v>0</v>
      </c>
      <c r="N1228" s="51"/>
      <c r="O1228" s="52">
        <f>M1228+N1228</f>
        <v>0</v>
      </c>
    </row>
    <row r="1229" spans="1:15" s="57" customFormat="1" hidden="1">
      <c r="A1229" s="50">
        <f t="shared" si="410"/>
        <v>3</v>
      </c>
      <c r="B1229" s="153"/>
      <c r="C1229" s="163" t="s">
        <v>74</v>
      </c>
      <c r="D1229" s="137" t="s">
        <v>75</v>
      </c>
      <c r="E1229" s="51"/>
      <c r="F1229" s="51"/>
      <c r="G1229" s="51"/>
      <c r="H1229" s="51"/>
      <c r="I1229" s="51"/>
      <c r="J1229" s="52">
        <f>H1229+I1229</f>
        <v>0</v>
      </c>
      <c r="K1229" s="51"/>
      <c r="L1229" s="51"/>
      <c r="M1229" s="52">
        <f>K1229+L1229</f>
        <v>0</v>
      </c>
      <c r="N1229" s="51"/>
      <c r="O1229" s="52">
        <f>M1229+N1229</f>
        <v>0</v>
      </c>
    </row>
    <row r="1230" spans="1:15" s="57" customFormat="1" hidden="1">
      <c r="A1230" s="50">
        <f t="shared" si="410"/>
        <v>3</v>
      </c>
      <c r="B1230" s="153"/>
      <c r="C1230" s="163" t="s">
        <v>76</v>
      </c>
      <c r="D1230" s="137" t="s">
        <v>77</v>
      </c>
      <c r="E1230" s="51"/>
      <c r="F1230" s="51"/>
      <c r="G1230" s="51"/>
      <c r="H1230" s="51"/>
      <c r="I1230" s="51"/>
      <c r="J1230" s="52">
        <f>H1230+I1230</f>
        <v>0</v>
      </c>
      <c r="K1230" s="51"/>
      <c r="L1230" s="51"/>
      <c r="M1230" s="52">
        <f>K1230+L1230</f>
        <v>0</v>
      </c>
      <c r="N1230" s="51"/>
      <c r="O1230" s="52">
        <f>M1230+N1230</f>
        <v>0</v>
      </c>
    </row>
    <row r="1231" spans="1:15" s="57" customFormat="1" hidden="1">
      <c r="A1231" s="50">
        <f t="shared" si="410"/>
        <v>3</v>
      </c>
      <c r="B1231" s="153"/>
      <c r="C1231" s="163" t="s">
        <v>12</v>
      </c>
      <c r="D1231" s="137" t="s">
        <v>28</v>
      </c>
      <c r="E1231" s="51"/>
      <c r="F1231" s="51"/>
      <c r="G1231" s="51"/>
      <c r="H1231" s="51"/>
      <c r="I1231" s="51"/>
      <c r="J1231" s="52">
        <f>H1231+I1231</f>
        <v>0</v>
      </c>
      <c r="K1231" s="51"/>
      <c r="L1231" s="51"/>
      <c r="M1231" s="52">
        <f>K1231+L1231</f>
        <v>0</v>
      </c>
      <c r="N1231" s="51"/>
      <c r="O1231" s="52">
        <f>M1231+N1231</f>
        <v>0</v>
      </c>
    </row>
    <row r="1232" spans="1:15" s="57" customFormat="1" hidden="1">
      <c r="A1232" s="77">
        <f>A1233</f>
        <v>3</v>
      </c>
      <c r="B1232" s="153"/>
      <c r="C1232" s="155"/>
      <c r="D1232" s="137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</row>
    <row r="1233" spans="1:15" s="57" customFormat="1" hidden="1">
      <c r="A1233" s="105">
        <f>MIN(A1234:A1239)</f>
        <v>3</v>
      </c>
      <c r="B1233" s="153"/>
      <c r="C1233" s="157" t="s">
        <v>36</v>
      </c>
      <c r="D1233" s="137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</row>
    <row r="1234" spans="1:15" s="57" customFormat="1" hidden="1">
      <c r="A1234" s="50">
        <f t="shared" ref="A1234:A1239" si="428">IF(MAX(E1234:P1234)=0,IF(MIN(E1234:P1234)=0,3,2),2)</f>
        <v>3</v>
      </c>
      <c r="B1234" s="153"/>
      <c r="C1234" s="155" t="s">
        <v>34</v>
      </c>
      <c r="D1234" s="137"/>
      <c r="E1234" s="62">
        <f>SUM(E1235:E1236)</f>
        <v>0</v>
      </c>
      <c r="F1234" s="62">
        <f>SUM(F1235:F1236)</f>
        <v>0</v>
      </c>
      <c r="G1234" s="62">
        <f>SUM(G1235:G1236)</f>
        <v>0</v>
      </c>
      <c r="H1234" s="62">
        <f>SUM(H1235:H1236)</f>
        <v>0</v>
      </c>
      <c r="I1234" s="62">
        <f t="shared" ref="I1234:N1234" si="429">SUM(I1235:I1236)</f>
        <v>0</v>
      </c>
      <c r="J1234" s="62">
        <f t="shared" si="429"/>
        <v>0</v>
      </c>
      <c r="K1234" s="62">
        <f t="shared" si="429"/>
        <v>0</v>
      </c>
      <c r="L1234" s="62">
        <f t="shared" si="429"/>
        <v>0</v>
      </c>
      <c r="M1234" s="62">
        <f t="shared" si="429"/>
        <v>0</v>
      </c>
      <c r="N1234" s="62">
        <f t="shared" si="429"/>
        <v>0</v>
      </c>
      <c r="O1234" s="62">
        <f>SUM(O1235:O1236)</f>
        <v>0</v>
      </c>
    </row>
    <row r="1235" spans="1:15" s="57" customFormat="1" hidden="1">
      <c r="A1235" s="50">
        <f t="shared" si="428"/>
        <v>3</v>
      </c>
      <c r="B1235" s="153"/>
      <c r="C1235" s="167" t="s">
        <v>80</v>
      </c>
      <c r="D1235" s="137"/>
      <c r="E1235" s="51"/>
      <c r="F1235" s="51"/>
      <c r="G1235" s="51"/>
      <c r="H1235" s="51"/>
      <c r="I1235" s="51"/>
      <c r="J1235" s="52">
        <f>H1235+I1235</f>
        <v>0</v>
      </c>
      <c r="K1235" s="51"/>
      <c r="L1235" s="51"/>
      <c r="M1235" s="52">
        <f>K1235+L1235</f>
        <v>0</v>
      </c>
      <c r="N1235" s="51"/>
      <c r="O1235" s="52">
        <f>M1235+N1235</f>
        <v>0</v>
      </c>
    </row>
    <row r="1236" spans="1:15" s="57" customFormat="1" hidden="1">
      <c r="A1236" s="50">
        <f t="shared" si="428"/>
        <v>3</v>
      </c>
      <c r="B1236" s="153"/>
      <c r="C1236" s="167" t="s">
        <v>81</v>
      </c>
      <c r="D1236" s="137"/>
      <c r="E1236" s="51"/>
      <c r="F1236" s="51"/>
      <c r="G1236" s="51"/>
      <c r="H1236" s="51"/>
      <c r="I1236" s="51"/>
      <c r="J1236" s="52">
        <f>H1236+I1236</f>
        <v>0</v>
      </c>
      <c r="K1236" s="51"/>
      <c r="L1236" s="51"/>
      <c r="M1236" s="52">
        <f>K1236+L1236</f>
        <v>0</v>
      </c>
      <c r="N1236" s="51"/>
      <c r="O1236" s="52">
        <f>M1236+N1236</f>
        <v>0</v>
      </c>
    </row>
    <row r="1237" spans="1:15" s="57" customFormat="1" hidden="1">
      <c r="A1237" s="50">
        <f t="shared" si="428"/>
        <v>3</v>
      </c>
      <c r="B1237" s="153"/>
      <c r="C1237" s="155" t="s">
        <v>35</v>
      </c>
      <c r="D1237" s="137"/>
      <c r="E1237" s="62">
        <f>SUM(E1238:E1239)</f>
        <v>0</v>
      </c>
      <c r="F1237" s="62">
        <f>SUM(F1238:F1239)</f>
        <v>0</v>
      </c>
      <c r="G1237" s="62">
        <f>SUM(G1238:G1239)</f>
        <v>0</v>
      </c>
      <c r="H1237" s="62">
        <f>SUM(H1238:H1239)</f>
        <v>0</v>
      </c>
      <c r="I1237" s="62">
        <f t="shared" ref="I1237:N1237" si="430">SUM(I1238:I1239)</f>
        <v>0</v>
      </c>
      <c r="J1237" s="62">
        <f t="shared" si="430"/>
        <v>0</v>
      </c>
      <c r="K1237" s="62">
        <f t="shared" si="430"/>
        <v>0</v>
      </c>
      <c r="L1237" s="62">
        <f t="shared" si="430"/>
        <v>0</v>
      </c>
      <c r="M1237" s="62">
        <f t="shared" si="430"/>
        <v>0</v>
      </c>
      <c r="N1237" s="62">
        <f t="shared" si="430"/>
        <v>0</v>
      </c>
      <c r="O1237" s="62">
        <f>SUM(O1238:O1239)</f>
        <v>0</v>
      </c>
    </row>
    <row r="1238" spans="1:15" s="57" customFormat="1" hidden="1">
      <c r="A1238" s="50">
        <f t="shared" si="428"/>
        <v>3</v>
      </c>
      <c r="B1238" s="153"/>
      <c r="C1238" s="167" t="s">
        <v>84</v>
      </c>
      <c r="D1238" s="137"/>
      <c r="E1238" s="51"/>
      <c r="F1238" s="51"/>
      <c r="G1238" s="51"/>
      <c r="H1238" s="51"/>
      <c r="I1238" s="51"/>
      <c r="J1238" s="52">
        <f>H1238+I1238</f>
        <v>0</v>
      </c>
      <c r="K1238" s="51"/>
      <c r="L1238" s="51"/>
      <c r="M1238" s="52">
        <f>K1238+L1238</f>
        <v>0</v>
      </c>
      <c r="N1238" s="51"/>
      <c r="O1238" s="52">
        <f>M1238+N1238</f>
        <v>0</v>
      </c>
    </row>
    <row r="1239" spans="1:15" s="57" customFormat="1" hidden="1">
      <c r="A1239" s="50">
        <f t="shared" si="428"/>
        <v>3</v>
      </c>
      <c r="B1239" s="153"/>
      <c r="C1239" s="167" t="s">
        <v>85</v>
      </c>
      <c r="D1239" s="137"/>
      <c r="E1239" s="51"/>
      <c r="F1239" s="51"/>
      <c r="G1239" s="51"/>
      <c r="H1239" s="51"/>
      <c r="I1239" s="51"/>
      <c r="J1239" s="52">
        <f>H1239+I1239</f>
        <v>0</v>
      </c>
      <c r="K1239" s="51"/>
      <c r="L1239" s="51"/>
      <c r="M1239" s="52">
        <f>K1239+L1239</f>
        <v>0</v>
      </c>
      <c r="N1239" s="51"/>
      <c r="O1239" s="52">
        <f>M1239+N1239</f>
        <v>0</v>
      </c>
    </row>
    <row r="1240" spans="1:15" s="57" customFormat="1" hidden="1">
      <c r="A1240" s="77">
        <f>A1241</f>
        <v>3</v>
      </c>
      <c r="B1240" s="172"/>
      <c r="C1240" s="156"/>
      <c r="D1240" s="140"/>
      <c r="E1240" s="76"/>
      <c r="F1240" s="76"/>
      <c r="G1240" s="76"/>
      <c r="H1240" s="76"/>
      <c r="I1240" s="76"/>
      <c r="J1240" s="76"/>
      <c r="K1240" s="76"/>
      <c r="L1240" s="76"/>
      <c r="M1240" s="76"/>
      <c r="N1240" s="76"/>
      <c r="O1240" s="76"/>
    </row>
    <row r="1241" spans="1:15" s="57" customFormat="1" hidden="1">
      <c r="A1241" s="55">
        <f>IF(ROUND(MAX(E1241:P1241),0)=0,IF(ROUND(MIN(E1241:P1241),0)=0,3,2),2)</f>
        <v>3</v>
      </c>
      <c r="B1241" s="172"/>
      <c r="C1241" s="173" t="s">
        <v>62</v>
      </c>
      <c r="D1241" s="140"/>
      <c r="E1241" s="76">
        <f>E1244+E1308+E1372+E1436+E1500+E1564</f>
        <v>0</v>
      </c>
      <c r="F1241" s="76">
        <f>F1244+F1308+F1372+F1436+F1500+F1564</f>
        <v>0</v>
      </c>
      <c r="G1241" s="76">
        <f>G1244+G1308+G1372+G1436+G1500+G1564</f>
        <v>0</v>
      </c>
      <c r="H1241" s="76">
        <f>H1244+H1308+H1372+H1436+H1500+H1564</f>
        <v>0</v>
      </c>
      <c r="I1241" s="76">
        <f t="shared" ref="I1241:N1241" si="431">I1244+I1308+I1372+I1436+I1500+I1564</f>
        <v>0</v>
      </c>
      <c r="J1241" s="76">
        <f t="shared" si="431"/>
        <v>0</v>
      </c>
      <c r="K1241" s="76">
        <f t="shared" si="431"/>
        <v>0</v>
      </c>
      <c r="L1241" s="76">
        <f t="shared" si="431"/>
        <v>0</v>
      </c>
      <c r="M1241" s="76">
        <f t="shared" si="431"/>
        <v>0</v>
      </c>
      <c r="N1241" s="76">
        <f t="shared" si="431"/>
        <v>0</v>
      </c>
      <c r="O1241" s="76">
        <f>O1244+O1308+O1372+O1436+O1500+O1564</f>
        <v>0</v>
      </c>
    </row>
    <row r="1242" spans="1:15" s="57" customFormat="1" hidden="1">
      <c r="A1242" s="77">
        <f>A1243</f>
        <v>3</v>
      </c>
      <c r="B1242" s="172"/>
      <c r="C1242" s="156"/>
      <c r="D1242" s="140"/>
      <c r="E1242" s="76"/>
      <c r="F1242" s="76"/>
      <c r="G1242" s="76"/>
      <c r="H1242" s="76"/>
      <c r="I1242" s="76"/>
      <c r="J1242" s="76"/>
      <c r="K1242" s="76"/>
      <c r="L1242" s="76"/>
      <c r="M1242" s="76"/>
      <c r="N1242" s="76"/>
      <c r="O1242" s="76"/>
    </row>
    <row r="1243" spans="1:15" s="57" customFormat="1" hidden="1">
      <c r="A1243" s="105">
        <f>MIN(A1244:A1305)</f>
        <v>3</v>
      </c>
      <c r="B1243" s="172"/>
      <c r="C1243" s="174" t="s">
        <v>63</v>
      </c>
      <c r="D1243" s="140"/>
      <c r="E1243" s="76"/>
      <c r="F1243" s="76"/>
      <c r="G1243" s="76"/>
      <c r="H1243" s="76"/>
      <c r="I1243" s="76"/>
      <c r="J1243" s="76"/>
      <c r="K1243" s="76"/>
      <c r="L1243" s="76"/>
      <c r="M1243" s="76"/>
      <c r="N1243" s="76"/>
      <c r="O1243" s="76"/>
    </row>
    <row r="1244" spans="1:15" s="57" customFormat="1" hidden="1">
      <c r="A1244" s="50">
        <f t="shared" ref="A1244:A1297" si="432">IF(MAX(E1244:P1244)=0,IF(MIN(E1244:P1244)=0,3,2),2)</f>
        <v>3</v>
      </c>
      <c r="B1244" s="145"/>
      <c r="C1244" s="146" t="s">
        <v>25</v>
      </c>
      <c r="D1244" s="56"/>
      <c r="E1244" s="11">
        <f>SUBTOTAL(9,E1245:E1297)</f>
        <v>0</v>
      </c>
      <c r="F1244" s="11">
        <f>SUBTOTAL(9,F1245:F1297)</f>
        <v>0</v>
      </c>
      <c r="G1244" s="11">
        <f>SUBTOTAL(9,G1245:G1297)</f>
        <v>0</v>
      </c>
      <c r="H1244" s="11">
        <f>SUBTOTAL(9,H1245:H1297)</f>
        <v>0</v>
      </c>
      <c r="I1244" s="11">
        <f t="shared" ref="I1244:N1244" si="433">SUBTOTAL(9,I1245:I1297)</f>
        <v>0</v>
      </c>
      <c r="J1244" s="11">
        <f t="shared" si="433"/>
        <v>0</v>
      </c>
      <c r="K1244" s="11">
        <f t="shared" si="433"/>
        <v>0</v>
      </c>
      <c r="L1244" s="11">
        <f t="shared" si="433"/>
        <v>0</v>
      </c>
      <c r="M1244" s="11">
        <f t="shared" si="433"/>
        <v>0</v>
      </c>
      <c r="N1244" s="11">
        <f t="shared" si="433"/>
        <v>0</v>
      </c>
      <c r="O1244" s="11">
        <f>SUBTOTAL(9,O1245:O1297)</f>
        <v>0</v>
      </c>
    </row>
    <row r="1245" spans="1:15" s="57" customFormat="1" hidden="1">
      <c r="A1245" s="50">
        <f t="shared" si="432"/>
        <v>3</v>
      </c>
      <c r="B1245" s="145" t="s">
        <v>14</v>
      </c>
      <c r="C1245" s="146" t="s">
        <v>125</v>
      </c>
      <c r="D1245" s="56"/>
      <c r="E1245" s="11">
        <f>SUBTOTAL(9,E1246:E1267)</f>
        <v>0</v>
      </c>
      <c r="F1245" s="11">
        <f>SUBTOTAL(9,F1246:F1267)</f>
        <v>0</v>
      </c>
      <c r="G1245" s="11">
        <f>SUBTOTAL(9,G1246:G1267)</f>
        <v>0</v>
      </c>
      <c r="H1245" s="11">
        <f>SUBTOTAL(9,H1246:H1267)</f>
        <v>0</v>
      </c>
      <c r="I1245" s="11">
        <f t="shared" ref="I1245:N1245" si="434">SUBTOTAL(9,I1246:I1267)</f>
        <v>0</v>
      </c>
      <c r="J1245" s="11">
        <f t="shared" si="434"/>
        <v>0</v>
      </c>
      <c r="K1245" s="11">
        <f t="shared" si="434"/>
        <v>0</v>
      </c>
      <c r="L1245" s="11">
        <f t="shared" si="434"/>
        <v>0</v>
      </c>
      <c r="M1245" s="11">
        <f t="shared" si="434"/>
        <v>0</v>
      </c>
      <c r="N1245" s="11">
        <f t="shared" si="434"/>
        <v>0</v>
      </c>
      <c r="O1245" s="11">
        <f>SUBTOTAL(9,O1246:O1267)</f>
        <v>0</v>
      </c>
    </row>
    <row r="1246" spans="1:15" s="57" customFormat="1" hidden="1">
      <c r="A1246" s="50">
        <f t="shared" si="432"/>
        <v>3</v>
      </c>
      <c r="B1246" s="147"/>
      <c r="C1246" s="146" t="s">
        <v>126</v>
      </c>
      <c r="D1246" s="56"/>
      <c r="E1246" s="11">
        <f>SUBTOTAL(9,E1247:E1256)</f>
        <v>0</v>
      </c>
      <c r="F1246" s="11">
        <f>SUBTOTAL(9,F1247:F1256)</f>
        <v>0</v>
      </c>
      <c r="G1246" s="11">
        <f>SUBTOTAL(9,G1247:G1256)</f>
        <v>0</v>
      </c>
      <c r="H1246" s="11">
        <f>SUBTOTAL(9,H1247:H1256)</f>
        <v>0</v>
      </c>
      <c r="I1246" s="11">
        <f t="shared" ref="I1246:N1246" si="435">SUBTOTAL(9,I1247:I1256)</f>
        <v>0</v>
      </c>
      <c r="J1246" s="11">
        <f t="shared" si="435"/>
        <v>0</v>
      </c>
      <c r="K1246" s="11">
        <f t="shared" si="435"/>
        <v>0</v>
      </c>
      <c r="L1246" s="11">
        <f t="shared" si="435"/>
        <v>0</v>
      </c>
      <c r="M1246" s="11">
        <f t="shared" si="435"/>
        <v>0</v>
      </c>
      <c r="N1246" s="11">
        <f t="shared" si="435"/>
        <v>0</v>
      </c>
      <c r="O1246" s="11">
        <f>SUBTOTAL(9,O1247:O1256)</f>
        <v>0</v>
      </c>
    </row>
    <row r="1247" spans="1:15" s="57" customFormat="1" ht="25.5" hidden="1">
      <c r="A1247" s="50">
        <f t="shared" si="432"/>
        <v>3</v>
      </c>
      <c r="B1247" s="148"/>
      <c r="C1247" s="149" t="s">
        <v>127</v>
      </c>
      <c r="D1247" s="58" t="s">
        <v>2</v>
      </c>
      <c r="E1247" s="11">
        <f>SUBTOTAL(9,E1248:E1249)</f>
        <v>0</v>
      </c>
      <c r="F1247" s="11">
        <f>SUBTOTAL(9,F1248:F1249)</f>
        <v>0</v>
      </c>
      <c r="G1247" s="11">
        <f>SUBTOTAL(9,G1248:G1249)</f>
        <v>0</v>
      </c>
      <c r="H1247" s="11">
        <f>SUBTOTAL(9,H1248:H1249)</f>
        <v>0</v>
      </c>
      <c r="I1247" s="11">
        <f t="shared" ref="I1247:N1247" si="436">SUBTOTAL(9,I1248:I1249)</f>
        <v>0</v>
      </c>
      <c r="J1247" s="11">
        <f t="shared" si="436"/>
        <v>0</v>
      </c>
      <c r="K1247" s="11">
        <f t="shared" si="436"/>
        <v>0</v>
      </c>
      <c r="L1247" s="11">
        <f t="shared" si="436"/>
        <v>0</v>
      </c>
      <c r="M1247" s="11">
        <f t="shared" si="436"/>
        <v>0</v>
      </c>
      <c r="N1247" s="11">
        <f t="shared" si="436"/>
        <v>0</v>
      </c>
      <c r="O1247" s="11">
        <f>SUBTOTAL(9,O1248:O1249)</f>
        <v>0</v>
      </c>
    </row>
    <row r="1248" spans="1:15" s="57" customFormat="1" ht="25.5" hidden="1">
      <c r="A1248" s="50">
        <f t="shared" si="432"/>
        <v>3</v>
      </c>
      <c r="B1248" s="148"/>
      <c r="C1248" s="149" t="s">
        <v>303</v>
      </c>
      <c r="D1248" s="58" t="s">
        <v>302</v>
      </c>
      <c r="E1248" s="51"/>
      <c r="F1248" s="51"/>
      <c r="G1248" s="51"/>
      <c r="H1248" s="51"/>
      <c r="I1248" s="51"/>
      <c r="J1248" s="52">
        <f>H1248+I1248</f>
        <v>0</v>
      </c>
      <c r="K1248" s="51"/>
      <c r="L1248" s="51"/>
      <c r="M1248" s="52">
        <f>K1248+L1248</f>
        <v>0</v>
      </c>
      <c r="N1248" s="51"/>
      <c r="O1248" s="52">
        <f>M1248+N1248</f>
        <v>0</v>
      </c>
    </row>
    <row r="1249" spans="1:15" s="57" customFormat="1" ht="25.5" hidden="1">
      <c r="A1249" s="50">
        <f t="shared" si="432"/>
        <v>3</v>
      </c>
      <c r="B1249" s="148"/>
      <c r="C1249" s="149" t="s">
        <v>305</v>
      </c>
      <c r="D1249" s="58" t="s">
        <v>304</v>
      </c>
      <c r="E1249" s="51"/>
      <c r="F1249" s="51"/>
      <c r="G1249" s="51"/>
      <c r="H1249" s="51"/>
      <c r="I1249" s="51"/>
      <c r="J1249" s="52">
        <f>H1249+I1249</f>
        <v>0</v>
      </c>
      <c r="K1249" s="51"/>
      <c r="L1249" s="51"/>
      <c r="M1249" s="52">
        <f>K1249+L1249</f>
        <v>0</v>
      </c>
      <c r="N1249" s="51"/>
      <c r="O1249" s="52">
        <f>M1249+N1249</f>
        <v>0</v>
      </c>
    </row>
    <row r="1250" spans="1:15" s="57" customFormat="1" hidden="1">
      <c r="A1250" s="50">
        <f t="shared" si="432"/>
        <v>3</v>
      </c>
      <c r="B1250" s="150"/>
      <c r="C1250" s="151" t="s">
        <v>128</v>
      </c>
      <c r="D1250" s="59" t="s">
        <v>3</v>
      </c>
      <c r="E1250" s="51"/>
      <c r="F1250" s="51"/>
      <c r="G1250" s="51"/>
      <c r="H1250" s="51"/>
      <c r="I1250" s="51"/>
      <c r="J1250" s="52">
        <f>H1250+I1250</f>
        <v>0</v>
      </c>
      <c r="K1250" s="51"/>
      <c r="L1250" s="51"/>
      <c r="M1250" s="52">
        <f>K1250+L1250</f>
        <v>0</v>
      </c>
      <c r="N1250" s="51"/>
      <c r="O1250" s="52">
        <f>M1250+N1250</f>
        <v>0</v>
      </c>
    </row>
    <row r="1251" spans="1:15" s="57" customFormat="1" hidden="1">
      <c r="A1251" s="50">
        <f t="shared" si="432"/>
        <v>3</v>
      </c>
      <c r="B1251" s="150"/>
      <c r="C1251" s="152" t="s">
        <v>445</v>
      </c>
      <c r="D1251" s="117" t="s">
        <v>446</v>
      </c>
      <c r="E1251" s="11">
        <f>SUBTOTAL(9,E1252:E1255)</f>
        <v>0</v>
      </c>
      <c r="F1251" s="11">
        <f>SUBTOTAL(9,F1252:F1255)</f>
        <v>0</v>
      </c>
      <c r="G1251" s="11">
        <f>SUBTOTAL(9,G1252:G1255)</f>
        <v>0</v>
      </c>
      <c r="H1251" s="11">
        <f>SUBTOTAL(9,H1252:H1255)</f>
        <v>0</v>
      </c>
      <c r="I1251" s="11">
        <f t="shared" ref="I1251:N1251" si="437">SUBTOTAL(9,I1252:I1255)</f>
        <v>0</v>
      </c>
      <c r="J1251" s="11">
        <f t="shared" si="437"/>
        <v>0</v>
      </c>
      <c r="K1251" s="11">
        <f t="shared" si="437"/>
        <v>0</v>
      </c>
      <c r="L1251" s="11">
        <f t="shared" si="437"/>
        <v>0</v>
      </c>
      <c r="M1251" s="11">
        <f t="shared" si="437"/>
        <v>0</v>
      </c>
      <c r="N1251" s="11">
        <f t="shared" si="437"/>
        <v>0</v>
      </c>
      <c r="O1251" s="11">
        <f>SUBTOTAL(9,O1252:O1255)</f>
        <v>0</v>
      </c>
    </row>
    <row r="1252" spans="1:15" s="57" customFormat="1" ht="25.5" hidden="1">
      <c r="A1252" s="50">
        <f t="shared" si="432"/>
        <v>3</v>
      </c>
      <c r="B1252" s="150"/>
      <c r="C1252" s="149" t="s">
        <v>129</v>
      </c>
      <c r="D1252" s="60" t="s">
        <v>37</v>
      </c>
      <c r="E1252" s="51"/>
      <c r="F1252" s="51"/>
      <c r="G1252" s="51"/>
      <c r="H1252" s="51"/>
      <c r="I1252" s="51"/>
      <c r="J1252" s="52">
        <f>H1252+I1252</f>
        <v>0</v>
      </c>
      <c r="K1252" s="51"/>
      <c r="L1252" s="51"/>
      <c r="M1252" s="52">
        <f>K1252+L1252</f>
        <v>0</v>
      </c>
      <c r="N1252" s="51"/>
      <c r="O1252" s="52">
        <f>M1252+N1252</f>
        <v>0</v>
      </c>
    </row>
    <row r="1253" spans="1:15" s="57" customFormat="1" hidden="1">
      <c r="A1253" s="50">
        <f t="shared" si="432"/>
        <v>3</v>
      </c>
      <c r="B1253" s="150"/>
      <c r="C1253" s="149" t="s">
        <v>131</v>
      </c>
      <c r="D1253" s="60" t="s">
        <v>39</v>
      </c>
      <c r="E1253" s="51"/>
      <c r="F1253" s="51"/>
      <c r="G1253" s="51"/>
      <c r="H1253" s="51"/>
      <c r="I1253" s="51"/>
      <c r="J1253" s="52">
        <f>H1253+I1253</f>
        <v>0</v>
      </c>
      <c r="K1253" s="51"/>
      <c r="L1253" s="51"/>
      <c r="M1253" s="52">
        <f>K1253+L1253</f>
        <v>0</v>
      </c>
      <c r="N1253" s="51"/>
      <c r="O1253" s="52">
        <f>M1253+N1253</f>
        <v>0</v>
      </c>
    </row>
    <row r="1254" spans="1:15" s="57" customFormat="1" hidden="1">
      <c r="A1254" s="50">
        <f t="shared" si="432"/>
        <v>3</v>
      </c>
      <c r="B1254" s="150"/>
      <c r="C1254" s="149" t="s">
        <v>132</v>
      </c>
      <c r="D1254" s="60" t="s">
        <v>40</v>
      </c>
      <c r="E1254" s="51"/>
      <c r="F1254" s="51"/>
      <c r="G1254" s="51"/>
      <c r="H1254" s="51"/>
      <c r="I1254" s="51"/>
      <c r="J1254" s="52">
        <f>H1254+I1254</f>
        <v>0</v>
      </c>
      <c r="K1254" s="51"/>
      <c r="L1254" s="51"/>
      <c r="M1254" s="52">
        <f>K1254+L1254</f>
        <v>0</v>
      </c>
      <c r="N1254" s="51"/>
      <c r="O1254" s="52">
        <f>M1254+N1254</f>
        <v>0</v>
      </c>
    </row>
    <row r="1255" spans="1:15" s="57" customFormat="1" ht="25.5" hidden="1">
      <c r="A1255" s="50">
        <f t="shared" si="432"/>
        <v>3</v>
      </c>
      <c r="B1255" s="150"/>
      <c r="C1255" s="149" t="s">
        <v>133</v>
      </c>
      <c r="D1255" s="60" t="s">
        <v>41</v>
      </c>
      <c r="E1255" s="51"/>
      <c r="F1255" s="51"/>
      <c r="G1255" s="51"/>
      <c r="H1255" s="51"/>
      <c r="I1255" s="51"/>
      <c r="J1255" s="52">
        <f>H1255+I1255</f>
        <v>0</v>
      </c>
      <c r="K1255" s="51"/>
      <c r="L1255" s="51"/>
      <c r="M1255" s="52">
        <f>K1255+L1255</f>
        <v>0</v>
      </c>
      <c r="N1255" s="51"/>
      <c r="O1255" s="52">
        <f>M1255+N1255</f>
        <v>0</v>
      </c>
    </row>
    <row r="1256" spans="1:15" hidden="1">
      <c r="A1256" s="50">
        <f t="shared" si="432"/>
        <v>3</v>
      </c>
      <c r="B1256" s="150"/>
      <c r="C1256" s="149" t="s">
        <v>447</v>
      </c>
      <c r="D1256" s="60" t="s">
        <v>4</v>
      </c>
      <c r="E1256" s="51"/>
      <c r="F1256" s="51"/>
      <c r="G1256" s="51"/>
      <c r="H1256" s="51"/>
      <c r="I1256" s="51"/>
      <c r="J1256" s="52">
        <f>H1256+I1256</f>
        <v>0</v>
      </c>
      <c r="K1256" s="51"/>
      <c r="L1256" s="51"/>
      <c r="M1256" s="52">
        <f>K1256+L1256</f>
        <v>0</v>
      </c>
      <c r="N1256" s="51"/>
      <c r="O1256" s="52">
        <f>M1256+N1256</f>
        <v>0</v>
      </c>
    </row>
    <row r="1257" spans="1:15" hidden="1">
      <c r="A1257" s="50">
        <f t="shared" si="432"/>
        <v>3</v>
      </c>
      <c r="B1257" s="147"/>
      <c r="C1257" s="146" t="s">
        <v>134</v>
      </c>
      <c r="D1257" s="56"/>
      <c r="E1257" s="11">
        <f>SUBTOTAL(9,E1258:E1261)</f>
        <v>0</v>
      </c>
      <c r="F1257" s="11">
        <f>SUBTOTAL(9,F1258:F1261)</f>
        <v>0</v>
      </c>
      <c r="G1257" s="11">
        <f>SUBTOTAL(9,G1258:G1261)</f>
        <v>0</v>
      </c>
      <c r="H1257" s="11">
        <f>SUBTOTAL(9,H1258:H1261)</f>
        <v>0</v>
      </c>
      <c r="I1257" s="11">
        <f t="shared" ref="I1257:N1257" si="438">SUBTOTAL(9,I1258:I1261)</f>
        <v>0</v>
      </c>
      <c r="J1257" s="11">
        <f t="shared" si="438"/>
        <v>0</v>
      </c>
      <c r="K1257" s="11">
        <f t="shared" si="438"/>
        <v>0</v>
      </c>
      <c r="L1257" s="11">
        <f t="shared" si="438"/>
        <v>0</v>
      </c>
      <c r="M1257" s="11">
        <f t="shared" si="438"/>
        <v>0</v>
      </c>
      <c r="N1257" s="11">
        <f t="shared" si="438"/>
        <v>0</v>
      </c>
      <c r="O1257" s="11">
        <f>SUBTOTAL(9,O1258:O1261)</f>
        <v>0</v>
      </c>
    </row>
    <row r="1258" spans="1:15" hidden="1">
      <c r="A1258" s="50">
        <f t="shared" si="432"/>
        <v>3</v>
      </c>
      <c r="B1258" s="150"/>
      <c r="C1258" s="151" t="s">
        <v>135</v>
      </c>
      <c r="D1258" s="59" t="s">
        <v>5</v>
      </c>
      <c r="E1258" s="51"/>
      <c r="F1258" s="51"/>
      <c r="G1258" s="51"/>
      <c r="H1258" s="51"/>
      <c r="I1258" s="51"/>
      <c r="J1258" s="52">
        <f>H1258+I1258</f>
        <v>0</v>
      </c>
      <c r="K1258" s="51"/>
      <c r="L1258" s="51"/>
      <c r="M1258" s="52">
        <f>K1258+L1258</f>
        <v>0</v>
      </c>
      <c r="N1258" s="51"/>
      <c r="O1258" s="52">
        <f>M1258+N1258</f>
        <v>0</v>
      </c>
    </row>
    <row r="1259" spans="1:15" hidden="1">
      <c r="A1259" s="50">
        <f t="shared" si="432"/>
        <v>3</v>
      </c>
      <c r="B1259" s="150"/>
      <c r="C1259" s="154" t="s">
        <v>448</v>
      </c>
      <c r="D1259" s="118" t="s">
        <v>173</v>
      </c>
      <c r="E1259" s="51"/>
      <c r="F1259" s="51"/>
      <c r="G1259" s="51"/>
      <c r="H1259" s="51"/>
      <c r="I1259" s="51"/>
      <c r="J1259" s="52">
        <f>H1259+I1259</f>
        <v>0</v>
      </c>
      <c r="K1259" s="51"/>
      <c r="L1259" s="51"/>
      <c r="M1259" s="52">
        <f>K1259+L1259</f>
        <v>0</v>
      </c>
      <c r="N1259" s="51"/>
      <c r="O1259" s="52">
        <f>M1259+N1259</f>
        <v>0</v>
      </c>
    </row>
    <row r="1260" spans="1:15" hidden="1">
      <c r="A1260" s="50">
        <f t="shared" si="432"/>
        <v>3</v>
      </c>
      <c r="B1260" s="153"/>
      <c r="C1260" s="155" t="s">
        <v>557</v>
      </c>
      <c r="D1260" s="137" t="s">
        <v>8</v>
      </c>
      <c r="E1260" s="51"/>
      <c r="F1260" s="51"/>
      <c r="G1260" s="51"/>
      <c r="H1260" s="51"/>
      <c r="I1260" s="51"/>
      <c r="J1260" s="52">
        <f>H1260+I1260</f>
        <v>0</v>
      </c>
      <c r="K1260" s="51"/>
      <c r="L1260" s="51"/>
      <c r="M1260" s="52">
        <f>K1260+L1260</f>
        <v>0</v>
      </c>
      <c r="N1260" s="51"/>
      <c r="O1260" s="52">
        <f>M1260+N1260</f>
        <v>0</v>
      </c>
    </row>
    <row r="1261" spans="1:15" ht="25.5" hidden="1">
      <c r="A1261" s="50">
        <f t="shared" si="432"/>
        <v>3</v>
      </c>
      <c r="B1261" s="153"/>
      <c r="C1261" s="155" t="s">
        <v>139</v>
      </c>
      <c r="D1261" s="136" t="s">
        <v>10</v>
      </c>
      <c r="E1261" s="51"/>
      <c r="F1261" s="51"/>
      <c r="G1261" s="51"/>
      <c r="H1261" s="51"/>
      <c r="I1261" s="51"/>
      <c r="J1261" s="52">
        <f>H1261+I1261</f>
        <v>0</v>
      </c>
      <c r="K1261" s="51"/>
      <c r="L1261" s="51"/>
      <c r="M1261" s="52">
        <f>K1261+L1261</f>
        <v>0</v>
      </c>
      <c r="N1261" s="51"/>
      <c r="O1261" s="52">
        <f>M1261+N1261</f>
        <v>0</v>
      </c>
    </row>
    <row r="1262" spans="1:15" hidden="1">
      <c r="A1262" s="50">
        <f t="shared" si="432"/>
        <v>3</v>
      </c>
      <c r="B1262" s="156"/>
      <c r="C1262" s="157" t="s">
        <v>140</v>
      </c>
      <c r="D1262" s="136"/>
      <c r="E1262" s="11">
        <f>SUBTOTAL(9,E1263:E1267)</f>
        <v>0</v>
      </c>
      <c r="F1262" s="11">
        <f>SUBTOTAL(9,F1263:F1267)</f>
        <v>0</v>
      </c>
      <c r="G1262" s="11">
        <f>SUBTOTAL(9,G1263:G1267)</f>
        <v>0</v>
      </c>
      <c r="H1262" s="11">
        <f>SUBTOTAL(9,H1263:H1267)</f>
        <v>0</v>
      </c>
      <c r="I1262" s="11">
        <f t="shared" ref="I1262:N1262" si="439">SUBTOTAL(9,I1263:I1267)</f>
        <v>0</v>
      </c>
      <c r="J1262" s="11">
        <f t="shared" si="439"/>
        <v>0</v>
      </c>
      <c r="K1262" s="11">
        <f t="shared" si="439"/>
        <v>0</v>
      </c>
      <c r="L1262" s="11">
        <f t="shared" si="439"/>
        <v>0</v>
      </c>
      <c r="M1262" s="11">
        <f t="shared" si="439"/>
        <v>0</v>
      </c>
      <c r="N1262" s="11">
        <f t="shared" si="439"/>
        <v>0</v>
      </c>
      <c r="O1262" s="11">
        <f>SUBTOTAL(9,O1263:O1267)</f>
        <v>0</v>
      </c>
    </row>
    <row r="1263" spans="1:15" hidden="1">
      <c r="A1263" s="50">
        <f t="shared" si="432"/>
        <v>3</v>
      </c>
      <c r="B1263" s="153"/>
      <c r="C1263" s="155" t="s">
        <v>141</v>
      </c>
      <c r="D1263" s="137" t="s">
        <v>71</v>
      </c>
      <c r="E1263" s="51"/>
      <c r="F1263" s="51"/>
      <c r="G1263" s="51"/>
      <c r="H1263" s="51"/>
      <c r="I1263" s="51"/>
      <c r="J1263" s="52">
        <f>H1263+I1263</f>
        <v>0</v>
      </c>
      <c r="K1263" s="51"/>
      <c r="L1263" s="51"/>
      <c r="M1263" s="52">
        <f>K1263+L1263</f>
        <v>0</v>
      </c>
      <c r="N1263" s="51"/>
      <c r="O1263" s="52">
        <f>M1263+N1263</f>
        <v>0</v>
      </c>
    </row>
    <row r="1264" spans="1:15" hidden="1">
      <c r="A1264" s="50">
        <f t="shared" si="432"/>
        <v>3</v>
      </c>
      <c r="B1264" s="153"/>
      <c r="C1264" s="155" t="s">
        <v>142</v>
      </c>
      <c r="D1264" s="137" t="s">
        <v>73</v>
      </c>
      <c r="E1264" s="51"/>
      <c r="F1264" s="51"/>
      <c r="G1264" s="51"/>
      <c r="H1264" s="51"/>
      <c r="I1264" s="51"/>
      <c r="J1264" s="52">
        <f>H1264+I1264</f>
        <v>0</v>
      </c>
      <c r="K1264" s="51"/>
      <c r="L1264" s="51"/>
      <c r="M1264" s="52">
        <f>K1264+L1264</f>
        <v>0</v>
      </c>
      <c r="N1264" s="51"/>
      <c r="O1264" s="52">
        <f>M1264+N1264</f>
        <v>0</v>
      </c>
    </row>
    <row r="1265" spans="1:15" hidden="1">
      <c r="A1265" s="50">
        <f t="shared" si="432"/>
        <v>3</v>
      </c>
      <c r="B1265" s="153"/>
      <c r="C1265" s="155" t="s">
        <v>143</v>
      </c>
      <c r="D1265" s="137" t="s">
        <v>75</v>
      </c>
      <c r="E1265" s="51"/>
      <c r="F1265" s="51"/>
      <c r="G1265" s="51"/>
      <c r="H1265" s="51"/>
      <c r="I1265" s="51"/>
      <c r="J1265" s="52">
        <f>H1265+I1265</f>
        <v>0</v>
      </c>
      <c r="K1265" s="51"/>
      <c r="L1265" s="51"/>
      <c r="M1265" s="52">
        <f>K1265+L1265</f>
        <v>0</v>
      </c>
      <c r="N1265" s="51"/>
      <c r="O1265" s="52">
        <f>M1265+N1265</f>
        <v>0</v>
      </c>
    </row>
    <row r="1266" spans="1:15" hidden="1">
      <c r="A1266" s="50">
        <f t="shared" si="432"/>
        <v>3</v>
      </c>
      <c r="B1266" s="153"/>
      <c r="C1266" s="155" t="s">
        <v>144</v>
      </c>
      <c r="D1266" s="137" t="s">
        <v>77</v>
      </c>
      <c r="E1266" s="51"/>
      <c r="F1266" s="51"/>
      <c r="G1266" s="51"/>
      <c r="H1266" s="51"/>
      <c r="I1266" s="51"/>
      <c r="J1266" s="52">
        <f>H1266+I1266</f>
        <v>0</v>
      </c>
      <c r="K1266" s="51"/>
      <c r="L1266" s="51"/>
      <c r="M1266" s="52">
        <f>K1266+L1266</f>
        <v>0</v>
      </c>
      <c r="N1266" s="51"/>
      <c r="O1266" s="52">
        <f>M1266+N1266</f>
        <v>0</v>
      </c>
    </row>
    <row r="1267" spans="1:15" hidden="1">
      <c r="A1267" s="50">
        <f t="shared" si="432"/>
        <v>3</v>
      </c>
      <c r="B1267" s="153"/>
      <c r="C1267" s="155" t="s">
        <v>145</v>
      </c>
      <c r="D1267" s="137" t="s">
        <v>28</v>
      </c>
      <c r="E1267" s="51"/>
      <c r="F1267" s="51"/>
      <c r="G1267" s="51"/>
      <c r="H1267" s="51"/>
      <c r="I1267" s="51"/>
      <c r="J1267" s="52">
        <f>H1267+I1267</f>
        <v>0</v>
      </c>
      <c r="K1267" s="51"/>
      <c r="L1267" s="51"/>
      <c r="M1267" s="52">
        <f>K1267+L1267</f>
        <v>0</v>
      </c>
      <c r="N1267" s="51"/>
      <c r="O1267" s="52">
        <f>M1267+N1267</f>
        <v>0</v>
      </c>
    </row>
    <row r="1268" spans="1:15" hidden="1">
      <c r="A1268" s="50">
        <f t="shared" si="432"/>
        <v>3</v>
      </c>
      <c r="B1268" s="145" t="s">
        <v>146</v>
      </c>
      <c r="C1268" s="157" t="s">
        <v>147</v>
      </c>
      <c r="D1268" s="56"/>
      <c r="E1268" s="11">
        <f>SUBTOTAL(9,E1269:E1297)</f>
        <v>0</v>
      </c>
      <c r="F1268" s="11">
        <f>SUBTOTAL(9,F1269:F1297)</f>
        <v>0</v>
      </c>
      <c r="G1268" s="11">
        <f>SUBTOTAL(9,G1269:G1297)</f>
        <v>0</v>
      </c>
      <c r="H1268" s="11">
        <f>SUBTOTAL(9,H1269:H1297)</f>
        <v>0</v>
      </c>
      <c r="I1268" s="11">
        <f t="shared" ref="I1268:N1268" si="440">SUBTOTAL(9,I1269:I1297)</f>
        <v>0</v>
      </c>
      <c r="J1268" s="11">
        <f t="shared" si="440"/>
        <v>0</v>
      </c>
      <c r="K1268" s="11">
        <f t="shared" si="440"/>
        <v>0</v>
      </c>
      <c r="L1268" s="11">
        <f t="shared" si="440"/>
        <v>0</v>
      </c>
      <c r="M1268" s="11">
        <f t="shared" si="440"/>
        <v>0</v>
      </c>
      <c r="N1268" s="11">
        <f t="shared" si="440"/>
        <v>0</v>
      </c>
      <c r="O1268" s="11">
        <f>SUBTOTAL(9,O1269:O1297)</f>
        <v>0</v>
      </c>
    </row>
    <row r="1269" spans="1:15" hidden="1">
      <c r="A1269" s="50">
        <f t="shared" si="432"/>
        <v>3</v>
      </c>
      <c r="B1269" s="156"/>
      <c r="C1269" s="158" t="s">
        <v>26</v>
      </c>
      <c r="D1269" s="56"/>
      <c r="E1269" s="11">
        <f>SUBTOTAL(9,E1270:E1288)</f>
        <v>0</v>
      </c>
      <c r="F1269" s="11">
        <f t="shared" ref="F1269:O1269" si="441">SUBTOTAL(9,F1270:F1288)</f>
        <v>0</v>
      </c>
      <c r="G1269" s="11">
        <f t="shared" si="441"/>
        <v>0</v>
      </c>
      <c r="H1269" s="11">
        <f t="shared" si="441"/>
        <v>0</v>
      </c>
      <c r="I1269" s="11">
        <f t="shared" si="441"/>
        <v>0</v>
      </c>
      <c r="J1269" s="11">
        <f t="shared" si="441"/>
        <v>0</v>
      </c>
      <c r="K1269" s="11">
        <f t="shared" si="441"/>
        <v>0</v>
      </c>
      <c r="L1269" s="11">
        <f t="shared" si="441"/>
        <v>0</v>
      </c>
      <c r="M1269" s="11">
        <f t="shared" si="441"/>
        <v>0</v>
      </c>
      <c r="N1269" s="11">
        <f t="shared" si="441"/>
        <v>0</v>
      </c>
      <c r="O1269" s="11">
        <f t="shared" si="441"/>
        <v>0</v>
      </c>
    </row>
    <row r="1270" spans="1:15" hidden="1">
      <c r="A1270" s="50">
        <f t="shared" si="432"/>
        <v>3</v>
      </c>
      <c r="B1270" s="150"/>
      <c r="C1270" s="161" t="s">
        <v>770</v>
      </c>
      <c r="D1270" s="56"/>
      <c r="E1270" s="11">
        <f>SUBTOTAL(9,E1271:E1280)</f>
        <v>0</v>
      </c>
      <c r="F1270" s="11">
        <f t="shared" ref="F1270:O1270" si="442">SUBTOTAL(9,F1271:F1280)</f>
        <v>0</v>
      </c>
      <c r="G1270" s="11">
        <f t="shared" si="442"/>
        <v>0</v>
      </c>
      <c r="H1270" s="11">
        <f t="shared" si="442"/>
        <v>0</v>
      </c>
      <c r="I1270" s="11">
        <f t="shared" si="442"/>
        <v>0</v>
      </c>
      <c r="J1270" s="11">
        <f t="shared" si="442"/>
        <v>0</v>
      </c>
      <c r="K1270" s="11">
        <f t="shared" si="442"/>
        <v>0</v>
      </c>
      <c r="L1270" s="11">
        <f t="shared" si="442"/>
        <v>0</v>
      </c>
      <c r="M1270" s="11">
        <f t="shared" si="442"/>
        <v>0</v>
      </c>
      <c r="N1270" s="11">
        <f t="shared" si="442"/>
        <v>0</v>
      </c>
      <c r="O1270" s="11">
        <f t="shared" si="442"/>
        <v>0</v>
      </c>
    </row>
    <row r="1271" spans="1:15" ht="25.5" hidden="1">
      <c r="A1271" s="50">
        <f t="shared" si="432"/>
        <v>3</v>
      </c>
      <c r="B1271" s="150"/>
      <c r="C1271" s="160" t="s">
        <v>771</v>
      </c>
      <c r="D1271" s="58" t="s">
        <v>2</v>
      </c>
      <c r="E1271" s="11">
        <f>SUBTOTAL(9,E1272:E1273)</f>
        <v>0</v>
      </c>
      <c r="F1271" s="11">
        <f t="shared" ref="F1271:O1271" si="443">SUBTOTAL(9,F1272:F1273)</f>
        <v>0</v>
      </c>
      <c r="G1271" s="11">
        <f t="shared" si="443"/>
        <v>0</v>
      </c>
      <c r="H1271" s="11">
        <f t="shared" si="443"/>
        <v>0</v>
      </c>
      <c r="I1271" s="11">
        <f t="shared" si="443"/>
        <v>0</v>
      </c>
      <c r="J1271" s="11">
        <f t="shared" si="443"/>
        <v>0</v>
      </c>
      <c r="K1271" s="11">
        <f t="shared" si="443"/>
        <v>0</v>
      </c>
      <c r="L1271" s="11">
        <f t="shared" si="443"/>
        <v>0</v>
      </c>
      <c r="M1271" s="11">
        <f t="shared" si="443"/>
        <v>0</v>
      </c>
      <c r="N1271" s="11">
        <f t="shared" si="443"/>
        <v>0</v>
      </c>
      <c r="O1271" s="11">
        <f t="shared" si="443"/>
        <v>0</v>
      </c>
    </row>
    <row r="1272" spans="1:15" ht="25.5" hidden="1">
      <c r="A1272" s="50">
        <f t="shared" si="432"/>
        <v>3</v>
      </c>
      <c r="B1272" s="150"/>
      <c r="C1272" s="260" t="s">
        <v>772</v>
      </c>
      <c r="D1272" s="58" t="s">
        <v>302</v>
      </c>
      <c r="E1272" s="51"/>
      <c r="F1272" s="51"/>
      <c r="G1272" s="51"/>
      <c r="H1272" s="51"/>
      <c r="I1272" s="51"/>
      <c r="J1272" s="52">
        <f>H1272+I1272</f>
        <v>0</v>
      </c>
      <c r="K1272" s="51"/>
      <c r="L1272" s="51"/>
      <c r="M1272" s="52">
        <f>K1272+L1272</f>
        <v>0</v>
      </c>
      <c r="N1272" s="51"/>
      <c r="O1272" s="52">
        <f>M1272+N1272</f>
        <v>0</v>
      </c>
    </row>
    <row r="1273" spans="1:15" ht="25.5" hidden="1">
      <c r="A1273" s="50">
        <f t="shared" si="432"/>
        <v>3</v>
      </c>
      <c r="B1273" s="150"/>
      <c r="C1273" s="260" t="s">
        <v>773</v>
      </c>
      <c r="D1273" s="58" t="s">
        <v>304</v>
      </c>
      <c r="E1273" s="51"/>
      <c r="F1273" s="51"/>
      <c r="G1273" s="51"/>
      <c r="H1273" s="51"/>
      <c r="I1273" s="51"/>
      <c r="J1273" s="52">
        <f>H1273+I1273</f>
        <v>0</v>
      </c>
      <c r="K1273" s="51"/>
      <c r="L1273" s="51"/>
      <c r="M1273" s="52">
        <f>K1273+L1273</f>
        <v>0</v>
      </c>
      <c r="N1273" s="51"/>
      <c r="O1273" s="52">
        <f>M1273+N1273</f>
        <v>0</v>
      </c>
    </row>
    <row r="1274" spans="1:15" hidden="1">
      <c r="A1274" s="50">
        <f t="shared" si="432"/>
        <v>3</v>
      </c>
      <c r="B1274" s="150"/>
      <c r="C1274" s="258" t="s">
        <v>42</v>
      </c>
      <c r="D1274" s="59" t="s">
        <v>3</v>
      </c>
      <c r="E1274" s="51"/>
      <c r="F1274" s="51"/>
      <c r="G1274" s="51"/>
      <c r="H1274" s="51"/>
      <c r="I1274" s="51"/>
      <c r="J1274" s="52">
        <f>H1274+I1274</f>
        <v>0</v>
      </c>
      <c r="K1274" s="51"/>
      <c r="L1274" s="51"/>
      <c r="M1274" s="52">
        <f>K1274+L1274</f>
        <v>0</v>
      </c>
      <c r="N1274" s="51"/>
      <c r="O1274" s="52">
        <f>M1274+N1274</f>
        <v>0</v>
      </c>
    </row>
    <row r="1275" spans="1:15" hidden="1">
      <c r="A1275" s="50">
        <f t="shared" si="432"/>
        <v>3</v>
      </c>
      <c r="B1275" s="150"/>
      <c r="C1275" s="259" t="s">
        <v>449</v>
      </c>
      <c r="D1275" s="117" t="s">
        <v>446</v>
      </c>
      <c r="E1275" s="11">
        <f>SUBTOTAL(9,E1276:E1279)</f>
        <v>0</v>
      </c>
      <c r="F1275" s="11">
        <f>SUBTOTAL(9,F1276:F1279)</f>
        <v>0</v>
      </c>
      <c r="G1275" s="11">
        <f>SUBTOTAL(9,G1276:G1279)</f>
        <v>0</v>
      </c>
      <c r="H1275" s="11">
        <f>SUBTOTAL(9,H1276:H1279)</f>
        <v>0</v>
      </c>
      <c r="I1275" s="11">
        <f t="shared" ref="I1275:N1275" si="444">SUBTOTAL(9,I1276:I1279)</f>
        <v>0</v>
      </c>
      <c r="J1275" s="11">
        <f t="shared" si="444"/>
        <v>0</v>
      </c>
      <c r="K1275" s="11">
        <f t="shared" si="444"/>
        <v>0</v>
      </c>
      <c r="L1275" s="11">
        <f t="shared" si="444"/>
        <v>0</v>
      </c>
      <c r="M1275" s="11">
        <f t="shared" si="444"/>
        <v>0</v>
      </c>
      <c r="N1275" s="11">
        <f t="shared" si="444"/>
        <v>0</v>
      </c>
      <c r="O1275" s="11">
        <f>SUBTOTAL(9,O1276:O1279)</f>
        <v>0</v>
      </c>
    </row>
    <row r="1276" spans="1:15" ht="25.5" hidden="1">
      <c r="A1276" s="50">
        <f t="shared" si="432"/>
        <v>3</v>
      </c>
      <c r="B1276" s="150"/>
      <c r="C1276" s="260" t="s">
        <v>153</v>
      </c>
      <c r="D1276" s="60" t="s">
        <v>37</v>
      </c>
      <c r="E1276" s="51"/>
      <c r="F1276" s="51"/>
      <c r="G1276" s="51"/>
      <c r="H1276" s="51"/>
      <c r="I1276" s="51"/>
      <c r="J1276" s="52">
        <f t="shared" ref="J1276:J1288" si="445">H1276+I1276</f>
        <v>0</v>
      </c>
      <c r="K1276" s="51"/>
      <c r="L1276" s="51"/>
      <c r="M1276" s="52">
        <f t="shared" ref="M1276:M1288" si="446">K1276+L1276</f>
        <v>0</v>
      </c>
      <c r="N1276" s="51"/>
      <c r="O1276" s="52">
        <f t="shared" ref="O1276:O1288" si="447">M1276+N1276</f>
        <v>0</v>
      </c>
    </row>
    <row r="1277" spans="1:15" hidden="1">
      <c r="A1277" s="50">
        <f t="shared" si="432"/>
        <v>3</v>
      </c>
      <c r="B1277" s="150"/>
      <c r="C1277" s="260" t="s">
        <v>155</v>
      </c>
      <c r="D1277" s="60" t="s">
        <v>39</v>
      </c>
      <c r="E1277" s="51"/>
      <c r="F1277" s="51"/>
      <c r="G1277" s="51"/>
      <c r="H1277" s="51"/>
      <c r="I1277" s="51"/>
      <c r="J1277" s="52">
        <f t="shared" si="445"/>
        <v>0</v>
      </c>
      <c r="K1277" s="51"/>
      <c r="L1277" s="51"/>
      <c r="M1277" s="52">
        <f t="shared" si="446"/>
        <v>0</v>
      </c>
      <c r="N1277" s="51"/>
      <c r="O1277" s="52">
        <f t="shared" si="447"/>
        <v>0</v>
      </c>
    </row>
    <row r="1278" spans="1:15" ht="25.5" hidden="1">
      <c r="A1278" s="50">
        <f t="shared" si="432"/>
        <v>3</v>
      </c>
      <c r="B1278" s="150"/>
      <c r="C1278" s="260" t="s">
        <v>156</v>
      </c>
      <c r="D1278" s="60" t="s">
        <v>40</v>
      </c>
      <c r="E1278" s="51"/>
      <c r="F1278" s="51"/>
      <c r="G1278" s="51"/>
      <c r="H1278" s="51"/>
      <c r="I1278" s="51"/>
      <c r="J1278" s="52">
        <f t="shared" si="445"/>
        <v>0</v>
      </c>
      <c r="K1278" s="51"/>
      <c r="L1278" s="51"/>
      <c r="M1278" s="52">
        <f t="shared" si="446"/>
        <v>0</v>
      </c>
      <c r="N1278" s="51"/>
      <c r="O1278" s="52">
        <f t="shared" si="447"/>
        <v>0</v>
      </c>
    </row>
    <row r="1279" spans="1:15" ht="25.5" hidden="1">
      <c r="A1279" s="50">
        <f t="shared" si="432"/>
        <v>3</v>
      </c>
      <c r="B1279" s="150"/>
      <c r="C1279" s="260" t="s">
        <v>157</v>
      </c>
      <c r="D1279" s="60" t="s">
        <v>41</v>
      </c>
      <c r="E1279" s="51"/>
      <c r="F1279" s="51"/>
      <c r="G1279" s="51"/>
      <c r="H1279" s="51"/>
      <c r="I1279" s="51"/>
      <c r="J1279" s="52">
        <f t="shared" si="445"/>
        <v>0</v>
      </c>
      <c r="K1279" s="51"/>
      <c r="L1279" s="51"/>
      <c r="M1279" s="52">
        <f t="shared" si="446"/>
        <v>0</v>
      </c>
      <c r="N1279" s="51"/>
      <c r="O1279" s="52">
        <f t="shared" si="447"/>
        <v>0</v>
      </c>
    </row>
    <row r="1280" spans="1:15" hidden="1">
      <c r="A1280" s="50">
        <f t="shared" si="432"/>
        <v>3</v>
      </c>
      <c r="B1280" s="150"/>
      <c r="C1280" s="160" t="s">
        <v>158</v>
      </c>
      <c r="D1280" s="60" t="s">
        <v>4</v>
      </c>
      <c r="E1280" s="51"/>
      <c r="F1280" s="51"/>
      <c r="G1280" s="51"/>
      <c r="H1280" s="51"/>
      <c r="I1280" s="51"/>
      <c r="J1280" s="52">
        <f t="shared" si="445"/>
        <v>0</v>
      </c>
      <c r="K1280" s="51"/>
      <c r="L1280" s="51"/>
      <c r="M1280" s="52">
        <f t="shared" si="446"/>
        <v>0</v>
      </c>
      <c r="N1280" s="51"/>
      <c r="O1280" s="52">
        <f t="shared" si="447"/>
        <v>0</v>
      </c>
    </row>
    <row r="1281" spans="1:15" hidden="1">
      <c r="A1281" s="50">
        <f t="shared" si="432"/>
        <v>3</v>
      </c>
      <c r="B1281" s="150"/>
      <c r="C1281" s="159" t="s">
        <v>19</v>
      </c>
      <c r="D1281" s="59" t="s">
        <v>5</v>
      </c>
      <c r="E1281" s="51"/>
      <c r="F1281" s="51"/>
      <c r="G1281" s="51"/>
      <c r="H1281" s="51"/>
      <c r="I1281" s="51"/>
      <c r="J1281" s="52">
        <f t="shared" si="445"/>
        <v>0</v>
      </c>
      <c r="K1281" s="51"/>
      <c r="L1281" s="51"/>
      <c r="M1281" s="52">
        <f t="shared" si="446"/>
        <v>0</v>
      </c>
      <c r="N1281" s="51"/>
      <c r="O1281" s="52">
        <f t="shared" si="447"/>
        <v>0</v>
      </c>
    </row>
    <row r="1282" spans="1:15" s="57" customFormat="1" hidden="1">
      <c r="A1282" s="50">
        <f t="shared" si="432"/>
        <v>3</v>
      </c>
      <c r="B1282" s="150"/>
      <c r="C1282" s="162" t="s">
        <v>450</v>
      </c>
      <c r="D1282" s="118" t="s">
        <v>173</v>
      </c>
      <c r="E1282" s="51"/>
      <c r="F1282" s="51"/>
      <c r="G1282" s="51"/>
      <c r="H1282" s="51"/>
      <c r="I1282" s="51"/>
      <c r="J1282" s="52">
        <f t="shared" si="445"/>
        <v>0</v>
      </c>
      <c r="K1282" s="51"/>
      <c r="L1282" s="51"/>
      <c r="M1282" s="52">
        <f t="shared" si="446"/>
        <v>0</v>
      </c>
      <c r="N1282" s="51"/>
      <c r="O1282" s="52">
        <f t="shared" si="447"/>
        <v>0</v>
      </c>
    </row>
    <row r="1283" spans="1:15" s="57" customFormat="1" hidden="1">
      <c r="A1283" s="50">
        <f t="shared" si="432"/>
        <v>3</v>
      </c>
      <c r="B1283" s="153"/>
      <c r="C1283" s="163" t="s">
        <v>29</v>
      </c>
      <c r="D1283" s="136" t="s">
        <v>6</v>
      </c>
      <c r="E1283" s="51"/>
      <c r="F1283" s="51"/>
      <c r="G1283" s="51"/>
      <c r="H1283" s="51"/>
      <c r="I1283" s="51"/>
      <c r="J1283" s="52">
        <f t="shared" si="445"/>
        <v>0</v>
      </c>
      <c r="K1283" s="51"/>
      <c r="L1283" s="51"/>
      <c r="M1283" s="52">
        <f t="shared" si="446"/>
        <v>0</v>
      </c>
      <c r="N1283" s="51"/>
      <c r="O1283" s="52">
        <f t="shared" si="447"/>
        <v>0</v>
      </c>
    </row>
    <row r="1284" spans="1:15" s="57" customFormat="1" hidden="1">
      <c r="A1284" s="50">
        <f t="shared" si="432"/>
        <v>3</v>
      </c>
      <c r="B1284" s="153"/>
      <c r="C1284" s="163" t="s">
        <v>21</v>
      </c>
      <c r="D1284" s="137" t="s">
        <v>8</v>
      </c>
      <c r="E1284" s="51"/>
      <c r="F1284" s="51"/>
      <c r="G1284" s="51"/>
      <c r="H1284" s="51"/>
      <c r="I1284" s="51"/>
      <c r="J1284" s="52">
        <f>H1284+I1284</f>
        <v>0</v>
      </c>
      <c r="K1284" s="51"/>
      <c r="L1284" s="51"/>
      <c r="M1284" s="52">
        <f>K1284+L1284</f>
        <v>0</v>
      </c>
      <c r="N1284" s="51"/>
      <c r="O1284" s="52">
        <f t="shared" si="447"/>
        <v>0</v>
      </c>
    </row>
    <row r="1285" spans="1:15" s="57" customFormat="1" hidden="1">
      <c r="A1285" s="50">
        <f t="shared" si="432"/>
        <v>3</v>
      </c>
      <c r="B1285" s="153"/>
      <c r="C1285" s="163" t="s">
        <v>526</v>
      </c>
      <c r="D1285" s="137" t="s">
        <v>31</v>
      </c>
      <c r="E1285" s="51"/>
      <c r="F1285" s="51"/>
      <c r="G1285" s="51"/>
      <c r="H1285" s="51"/>
      <c r="I1285" s="51"/>
      <c r="J1285" s="52">
        <f t="shared" si="445"/>
        <v>0</v>
      </c>
      <c r="K1285" s="51"/>
      <c r="L1285" s="51"/>
      <c r="M1285" s="52">
        <f t="shared" si="446"/>
        <v>0</v>
      </c>
      <c r="N1285" s="51"/>
      <c r="O1285" s="52">
        <f t="shared" si="447"/>
        <v>0</v>
      </c>
    </row>
    <row r="1286" spans="1:15" s="57" customFormat="1" hidden="1">
      <c r="A1286" s="50">
        <f t="shared" si="432"/>
        <v>3</v>
      </c>
      <c r="B1286" s="153"/>
      <c r="C1286" s="163" t="s">
        <v>558</v>
      </c>
      <c r="D1286" s="137" t="s">
        <v>559</v>
      </c>
      <c r="E1286" s="51"/>
      <c r="F1286" s="51"/>
      <c r="G1286" s="51"/>
      <c r="H1286" s="51"/>
      <c r="I1286" s="51"/>
      <c r="J1286" s="52">
        <f t="shared" si="445"/>
        <v>0</v>
      </c>
      <c r="K1286" s="51"/>
      <c r="L1286" s="51"/>
      <c r="M1286" s="52">
        <f t="shared" si="446"/>
        <v>0</v>
      </c>
      <c r="N1286" s="51"/>
      <c r="O1286" s="52">
        <f t="shared" si="447"/>
        <v>0</v>
      </c>
    </row>
    <row r="1287" spans="1:15" s="57" customFormat="1" ht="25.5" hidden="1">
      <c r="A1287" s="50">
        <f t="shared" si="432"/>
        <v>3</v>
      </c>
      <c r="B1287" s="153"/>
      <c r="C1287" s="163" t="s">
        <v>528</v>
      </c>
      <c r="D1287" s="136" t="s">
        <v>9</v>
      </c>
      <c r="E1287" s="51"/>
      <c r="F1287" s="51"/>
      <c r="G1287" s="51"/>
      <c r="H1287" s="51"/>
      <c r="I1287" s="51"/>
      <c r="J1287" s="52">
        <f t="shared" si="445"/>
        <v>0</v>
      </c>
      <c r="K1287" s="51"/>
      <c r="L1287" s="51"/>
      <c r="M1287" s="52">
        <f t="shared" si="446"/>
        <v>0</v>
      </c>
      <c r="N1287" s="51"/>
      <c r="O1287" s="52">
        <f t="shared" si="447"/>
        <v>0</v>
      </c>
    </row>
    <row r="1288" spans="1:15" s="57" customFormat="1" ht="25.5" hidden="1">
      <c r="A1288" s="50">
        <f t="shared" si="432"/>
        <v>3</v>
      </c>
      <c r="B1288" s="153"/>
      <c r="C1288" s="163" t="s">
        <v>30</v>
      </c>
      <c r="D1288" s="136" t="s">
        <v>10</v>
      </c>
      <c r="E1288" s="51"/>
      <c r="F1288" s="51"/>
      <c r="G1288" s="51"/>
      <c r="H1288" s="51"/>
      <c r="I1288" s="51"/>
      <c r="J1288" s="52">
        <f t="shared" si="445"/>
        <v>0</v>
      </c>
      <c r="K1288" s="51"/>
      <c r="L1288" s="51"/>
      <c r="M1288" s="52">
        <f t="shared" si="446"/>
        <v>0</v>
      </c>
      <c r="N1288" s="51"/>
      <c r="O1288" s="52">
        <f t="shared" si="447"/>
        <v>0</v>
      </c>
    </row>
    <row r="1289" spans="1:15" s="57" customFormat="1" hidden="1">
      <c r="A1289" s="50">
        <f t="shared" si="432"/>
        <v>3</v>
      </c>
      <c r="B1289" s="153"/>
      <c r="C1289" s="165" t="s">
        <v>451</v>
      </c>
      <c r="D1289" s="138" t="s">
        <v>93</v>
      </c>
      <c r="E1289" s="11">
        <f>SUBTOTAL(9,E1290:E1291)</f>
        <v>0</v>
      </c>
      <c r="F1289" s="11">
        <f>SUBTOTAL(9,F1290:F1291)</f>
        <v>0</v>
      </c>
      <c r="G1289" s="11">
        <f>SUBTOTAL(9,G1290:G1291)</f>
        <v>0</v>
      </c>
      <c r="H1289" s="11">
        <f>SUBTOTAL(9,H1290:H1291)</f>
        <v>0</v>
      </c>
      <c r="I1289" s="11">
        <f t="shared" ref="I1289:N1289" si="448">SUBTOTAL(9,I1290:I1291)</f>
        <v>0</v>
      </c>
      <c r="J1289" s="11">
        <f t="shared" si="448"/>
        <v>0</v>
      </c>
      <c r="K1289" s="11">
        <f t="shared" si="448"/>
        <v>0</v>
      </c>
      <c r="L1289" s="11">
        <f t="shared" si="448"/>
        <v>0</v>
      </c>
      <c r="M1289" s="11">
        <f t="shared" si="448"/>
        <v>0</v>
      </c>
      <c r="N1289" s="11">
        <f t="shared" si="448"/>
        <v>0</v>
      </c>
      <c r="O1289" s="11">
        <f>SUBTOTAL(9,O1290:O1291)</f>
        <v>0</v>
      </c>
    </row>
    <row r="1290" spans="1:15" s="57" customFormat="1" hidden="1">
      <c r="A1290" s="50">
        <f t="shared" si="432"/>
        <v>3</v>
      </c>
      <c r="B1290" s="153"/>
      <c r="C1290" s="166" t="s">
        <v>452</v>
      </c>
      <c r="D1290" s="138" t="s">
        <v>453</v>
      </c>
      <c r="E1290" s="51"/>
      <c r="F1290" s="51"/>
      <c r="G1290" s="51"/>
      <c r="H1290" s="51"/>
      <c r="I1290" s="51"/>
      <c r="J1290" s="52">
        <f>H1290+I1290</f>
        <v>0</v>
      </c>
      <c r="K1290" s="51"/>
      <c r="L1290" s="51"/>
      <c r="M1290" s="52">
        <f>K1290+L1290</f>
        <v>0</v>
      </c>
      <c r="N1290" s="51"/>
      <c r="O1290" s="52">
        <f>M1290+N1290</f>
        <v>0</v>
      </c>
    </row>
    <row r="1291" spans="1:15" s="57" customFormat="1" hidden="1">
      <c r="A1291" s="50">
        <f t="shared" si="432"/>
        <v>3</v>
      </c>
      <c r="B1291" s="153"/>
      <c r="C1291" s="166" t="s">
        <v>454</v>
      </c>
      <c r="D1291" s="138" t="s">
        <v>455</v>
      </c>
      <c r="E1291" s="51"/>
      <c r="F1291" s="51"/>
      <c r="G1291" s="51"/>
      <c r="H1291" s="51"/>
      <c r="I1291" s="51"/>
      <c r="J1291" s="52">
        <f>H1291+I1291</f>
        <v>0</v>
      </c>
      <c r="K1291" s="51"/>
      <c r="L1291" s="51"/>
      <c r="M1291" s="52">
        <f>K1291+L1291</f>
        <v>0</v>
      </c>
      <c r="N1291" s="51"/>
      <c r="O1291" s="52">
        <f>M1291+N1291</f>
        <v>0</v>
      </c>
    </row>
    <row r="1292" spans="1:15" s="57" customFormat="1" hidden="1">
      <c r="A1292" s="50">
        <f t="shared" si="432"/>
        <v>3</v>
      </c>
      <c r="B1292" s="156"/>
      <c r="C1292" s="158" t="s">
        <v>32</v>
      </c>
      <c r="D1292" s="136"/>
      <c r="E1292" s="11">
        <f>SUBTOTAL(9,E1293:E1297)</f>
        <v>0</v>
      </c>
      <c r="F1292" s="11">
        <f>SUBTOTAL(9,F1293:F1297)</f>
        <v>0</v>
      </c>
      <c r="G1292" s="11">
        <f>SUBTOTAL(9,G1293:G1297)</f>
        <v>0</v>
      </c>
      <c r="H1292" s="11">
        <f>SUBTOTAL(9,H1293:H1297)</f>
        <v>0</v>
      </c>
      <c r="I1292" s="11">
        <f t="shared" ref="I1292:N1292" si="449">SUBTOTAL(9,I1293:I1297)</f>
        <v>0</v>
      </c>
      <c r="J1292" s="11">
        <f t="shared" si="449"/>
        <v>0</v>
      </c>
      <c r="K1292" s="11">
        <f t="shared" si="449"/>
        <v>0</v>
      </c>
      <c r="L1292" s="11">
        <f t="shared" si="449"/>
        <v>0</v>
      </c>
      <c r="M1292" s="11">
        <f t="shared" si="449"/>
        <v>0</v>
      </c>
      <c r="N1292" s="11">
        <f t="shared" si="449"/>
        <v>0</v>
      </c>
      <c r="O1292" s="11">
        <f>SUBTOTAL(9,O1293:O1297)</f>
        <v>0</v>
      </c>
    </row>
    <row r="1293" spans="1:15" s="57" customFormat="1" hidden="1">
      <c r="A1293" s="50">
        <f t="shared" si="432"/>
        <v>3</v>
      </c>
      <c r="B1293" s="153"/>
      <c r="C1293" s="163" t="s">
        <v>70</v>
      </c>
      <c r="D1293" s="137" t="s">
        <v>71</v>
      </c>
      <c r="E1293" s="51"/>
      <c r="F1293" s="51"/>
      <c r="G1293" s="51"/>
      <c r="H1293" s="51"/>
      <c r="I1293" s="51"/>
      <c r="J1293" s="52">
        <f>H1293+I1293</f>
        <v>0</v>
      </c>
      <c r="K1293" s="51"/>
      <c r="L1293" s="51"/>
      <c r="M1293" s="52">
        <f>K1293+L1293</f>
        <v>0</v>
      </c>
      <c r="N1293" s="51"/>
      <c r="O1293" s="52">
        <f>M1293+N1293</f>
        <v>0</v>
      </c>
    </row>
    <row r="1294" spans="1:15" s="57" customFormat="1" hidden="1">
      <c r="A1294" s="50">
        <f t="shared" si="432"/>
        <v>3</v>
      </c>
      <c r="B1294" s="153"/>
      <c r="C1294" s="163" t="s">
        <v>72</v>
      </c>
      <c r="D1294" s="137" t="s">
        <v>73</v>
      </c>
      <c r="E1294" s="51"/>
      <c r="F1294" s="51"/>
      <c r="G1294" s="51"/>
      <c r="H1294" s="51"/>
      <c r="I1294" s="51"/>
      <c r="J1294" s="52">
        <f>H1294+I1294</f>
        <v>0</v>
      </c>
      <c r="K1294" s="51"/>
      <c r="L1294" s="51"/>
      <c r="M1294" s="52">
        <f>K1294+L1294</f>
        <v>0</v>
      </c>
      <c r="N1294" s="51"/>
      <c r="O1294" s="52">
        <f>M1294+N1294</f>
        <v>0</v>
      </c>
    </row>
    <row r="1295" spans="1:15" s="57" customFormat="1" hidden="1">
      <c r="A1295" s="50">
        <f t="shared" si="432"/>
        <v>3</v>
      </c>
      <c r="B1295" s="153"/>
      <c r="C1295" s="163" t="s">
        <v>74</v>
      </c>
      <c r="D1295" s="137" t="s">
        <v>75</v>
      </c>
      <c r="E1295" s="51"/>
      <c r="F1295" s="51"/>
      <c r="G1295" s="51"/>
      <c r="H1295" s="51"/>
      <c r="I1295" s="51"/>
      <c r="J1295" s="52">
        <f>H1295+I1295</f>
        <v>0</v>
      </c>
      <c r="K1295" s="51"/>
      <c r="L1295" s="51"/>
      <c r="M1295" s="52">
        <f>K1295+L1295</f>
        <v>0</v>
      </c>
      <c r="N1295" s="51"/>
      <c r="O1295" s="52">
        <f>M1295+N1295</f>
        <v>0</v>
      </c>
    </row>
    <row r="1296" spans="1:15" s="57" customFormat="1" hidden="1">
      <c r="A1296" s="50">
        <f t="shared" si="432"/>
        <v>3</v>
      </c>
      <c r="B1296" s="153"/>
      <c r="C1296" s="163" t="s">
        <v>76</v>
      </c>
      <c r="D1296" s="137" t="s">
        <v>77</v>
      </c>
      <c r="E1296" s="51"/>
      <c r="F1296" s="51"/>
      <c r="G1296" s="51"/>
      <c r="H1296" s="51"/>
      <c r="I1296" s="51"/>
      <c r="J1296" s="52">
        <f>H1296+I1296</f>
        <v>0</v>
      </c>
      <c r="K1296" s="51"/>
      <c r="L1296" s="51"/>
      <c r="M1296" s="52">
        <f>K1296+L1296</f>
        <v>0</v>
      </c>
      <c r="N1296" s="51"/>
      <c r="O1296" s="52">
        <f>M1296+N1296</f>
        <v>0</v>
      </c>
    </row>
    <row r="1297" spans="1:15" s="57" customFormat="1" hidden="1">
      <c r="A1297" s="50">
        <f t="shared" si="432"/>
        <v>3</v>
      </c>
      <c r="B1297" s="153"/>
      <c r="C1297" s="163" t="s">
        <v>12</v>
      </c>
      <c r="D1297" s="137" t="s">
        <v>28</v>
      </c>
      <c r="E1297" s="51"/>
      <c r="F1297" s="51"/>
      <c r="G1297" s="51"/>
      <c r="H1297" s="51"/>
      <c r="I1297" s="51"/>
      <c r="J1297" s="52">
        <f>H1297+I1297</f>
        <v>0</v>
      </c>
      <c r="K1297" s="51"/>
      <c r="L1297" s="51"/>
      <c r="M1297" s="52">
        <f>K1297+L1297</f>
        <v>0</v>
      </c>
      <c r="N1297" s="51"/>
      <c r="O1297" s="52">
        <f>M1297+N1297</f>
        <v>0</v>
      </c>
    </row>
    <row r="1298" spans="1:15" s="57" customFormat="1" hidden="1">
      <c r="A1298" s="77">
        <f>A1299</f>
        <v>3</v>
      </c>
      <c r="B1298" s="153"/>
      <c r="C1298" s="155"/>
      <c r="D1298" s="137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</row>
    <row r="1299" spans="1:15" s="57" customFormat="1" hidden="1">
      <c r="A1299" s="105">
        <f>MIN(A1300:A1305)</f>
        <v>3</v>
      </c>
      <c r="B1299" s="153"/>
      <c r="C1299" s="157" t="s">
        <v>36</v>
      </c>
      <c r="D1299" s="137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</row>
    <row r="1300" spans="1:15" s="57" customFormat="1" hidden="1">
      <c r="A1300" s="50">
        <f t="shared" ref="A1300:A1305" si="450">IF(MAX(E1300:P1300)=0,IF(MIN(E1300:P1300)=0,3,2),2)</f>
        <v>3</v>
      </c>
      <c r="B1300" s="153"/>
      <c r="C1300" s="155" t="s">
        <v>34</v>
      </c>
      <c r="D1300" s="137"/>
      <c r="E1300" s="62">
        <f>SUM(E1301:E1302)</f>
        <v>0</v>
      </c>
      <c r="F1300" s="62">
        <f>SUM(F1301:F1302)</f>
        <v>0</v>
      </c>
      <c r="G1300" s="62">
        <f>SUM(G1301:G1302)</f>
        <v>0</v>
      </c>
      <c r="H1300" s="62">
        <f>SUM(H1301:H1302)</f>
        <v>0</v>
      </c>
      <c r="I1300" s="62">
        <f t="shared" ref="I1300:N1300" si="451">SUM(I1301:I1302)</f>
        <v>0</v>
      </c>
      <c r="J1300" s="62">
        <f t="shared" si="451"/>
        <v>0</v>
      </c>
      <c r="K1300" s="62">
        <f t="shared" si="451"/>
        <v>0</v>
      </c>
      <c r="L1300" s="62">
        <f t="shared" si="451"/>
        <v>0</v>
      </c>
      <c r="M1300" s="62">
        <f t="shared" si="451"/>
        <v>0</v>
      </c>
      <c r="N1300" s="62">
        <f t="shared" si="451"/>
        <v>0</v>
      </c>
      <c r="O1300" s="62">
        <f>SUM(O1301:O1302)</f>
        <v>0</v>
      </c>
    </row>
    <row r="1301" spans="1:15" s="57" customFormat="1" hidden="1">
      <c r="A1301" s="50">
        <f t="shared" si="450"/>
        <v>3</v>
      </c>
      <c r="B1301" s="153"/>
      <c r="C1301" s="167" t="s">
        <v>80</v>
      </c>
      <c r="D1301" s="137"/>
      <c r="E1301" s="51"/>
      <c r="F1301" s="51"/>
      <c r="G1301" s="51"/>
      <c r="H1301" s="51"/>
      <c r="I1301" s="51"/>
      <c r="J1301" s="52">
        <f>H1301+I1301</f>
        <v>0</v>
      </c>
      <c r="K1301" s="51"/>
      <c r="L1301" s="51"/>
      <c r="M1301" s="52">
        <f>K1301+L1301</f>
        <v>0</v>
      </c>
      <c r="N1301" s="51"/>
      <c r="O1301" s="52">
        <f>M1301+N1301</f>
        <v>0</v>
      </c>
    </row>
    <row r="1302" spans="1:15" s="57" customFormat="1" hidden="1">
      <c r="A1302" s="50">
        <f t="shared" si="450"/>
        <v>3</v>
      </c>
      <c r="B1302" s="153"/>
      <c r="C1302" s="167" t="s">
        <v>81</v>
      </c>
      <c r="D1302" s="137"/>
      <c r="E1302" s="51"/>
      <c r="F1302" s="51"/>
      <c r="G1302" s="51"/>
      <c r="H1302" s="51"/>
      <c r="I1302" s="51"/>
      <c r="J1302" s="52">
        <f>H1302+I1302</f>
        <v>0</v>
      </c>
      <c r="K1302" s="51"/>
      <c r="L1302" s="51"/>
      <c r="M1302" s="52">
        <f>K1302+L1302</f>
        <v>0</v>
      </c>
      <c r="N1302" s="51"/>
      <c r="O1302" s="52">
        <f>M1302+N1302</f>
        <v>0</v>
      </c>
    </row>
    <row r="1303" spans="1:15" s="57" customFormat="1" hidden="1">
      <c r="A1303" s="50">
        <f t="shared" si="450"/>
        <v>3</v>
      </c>
      <c r="B1303" s="153"/>
      <c r="C1303" s="155" t="s">
        <v>35</v>
      </c>
      <c r="D1303" s="137"/>
      <c r="E1303" s="62">
        <f>SUM(E1304:E1305)</f>
        <v>0</v>
      </c>
      <c r="F1303" s="62">
        <f>SUM(F1304:F1305)</f>
        <v>0</v>
      </c>
      <c r="G1303" s="62">
        <f>SUM(G1304:G1305)</f>
        <v>0</v>
      </c>
      <c r="H1303" s="62">
        <f>SUM(H1304:H1305)</f>
        <v>0</v>
      </c>
      <c r="I1303" s="62">
        <f t="shared" ref="I1303:N1303" si="452">SUM(I1304:I1305)</f>
        <v>0</v>
      </c>
      <c r="J1303" s="62">
        <f t="shared" si="452"/>
        <v>0</v>
      </c>
      <c r="K1303" s="62">
        <f t="shared" si="452"/>
        <v>0</v>
      </c>
      <c r="L1303" s="62">
        <f t="shared" si="452"/>
        <v>0</v>
      </c>
      <c r="M1303" s="62">
        <f t="shared" si="452"/>
        <v>0</v>
      </c>
      <c r="N1303" s="62">
        <f t="shared" si="452"/>
        <v>0</v>
      </c>
      <c r="O1303" s="62">
        <f>SUM(O1304:O1305)</f>
        <v>0</v>
      </c>
    </row>
    <row r="1304" spans="1:15" s="57" customFormat="1" hidden="1">
      <c r="A1304" s="50">
        <f t="shared" si="450"/>
        <v>3</v>
      </c>
      <c r="B1304" s="153"/>
      <c r="C1304" s="167" t="s">
        <v>84</v>
      </c>
      <c r="D1304" s="137"/>
      <c r="E1304" s="51"/>
      <c r="F1304" s="51"/>
      <c r="G1304" s="51"/>
      <c r="H1304" s="51"/>
      <c r="I1304" s="51"/>
      <c r="J1304" s="52">
        <f>H1304+I1304</f>
        <v>0</v>
      </c>
      <c r="K1304" s="51"/>
      <c r="L1304" s="51"/>
      <c r="M1304" s="52">
        <f>K1304+L1304</f>
        <v>0</v>
      </c>
      <c r="N1304" s="51"/>
      <c r="O1304" s="52">
        <f>M1304+N1304</f>
        <v>0</v>
      </c>
    </row>
    <row r="1305" spans="1:15" s="57" customFormat="1" hidden="1">
      <c r="A1305" s="50">
        <f t="shared" si="450"/>
        <v>3</v>
      </c>
      <c r="B1305" s="153"/>
      <c r="C1305" s="167" t="s">
        <v>85</v>
      </c>
      <c r="D1305" s="137"/>
      <c r="E1305" s="51"/>
      <c r="F1305" s="51"/>
      <c r="G1305" s="51"/>
      <c r="H1305" s="51"/>
      <c r="I1305" s="51"/>
      <c r="J1305" s="52">
        <f>H1305+I1305</f>
        <v>0</v>
      </c>
      <c r="K1305" s="51"/>
      <c r="L1305" s="51"/>
      <c r="M1305" s="52">
        <f>K1305+L1305</f>
        <v>0</v>
      </c>
      <c r="N1305" s="51"/>
      <c r="O1305" s="52">
        <f>M1305+N1305</f>
        <v>0</v>
      </c>
    </row>
    <row r="1306" spans="1:15" s="57" customFormat="1" hidden="1">
      <c r="A1306" s="77">
        <f>A1307</f>
        <v>3</v>
      </c>
      <c r="B1306" s="172"/>
      <c r="C1306" s="156"/>
      <c r="D1306" s="140"/>
      <c r="E1306" s="76"/>
      <c r="F1306" s="76"/>
      <c r="G1306" s="76"/>
      <c r="H1306" s="76"/>
      <c r="I1306" s="76"/>
      <c r="J1306" s="76"/>
      <c r="K1306" s="76"/>
      <c r="L1306" s="76"/>
      <c r="M1306" s="76"/>
      <c r="N1306" s="76"/>
      <c r="O1306" s="76"/>
    </row>
    <row r="1307" spans="1:15" s="57" customFormat="1" hidden="1">
      <c r="A1307" s="105">
        <f>MIN(A1308:A1369)</f>
        <v>3</v>
      </c>
      <c r="B1307" s="172"/>
      <c r="C1307" s="174" t="s">
        <v>64</v>
      </c>
      <c r="D1307" s="140"/>
      <c r="E1307" s="76"/>
      <c r="F1307" s="76"/>
      <c r="G1307" s="76"/>
      <c r="H1307" s="76"/>
      <c r="I1307" s="76"/>
      <c r="J1307" s="76"/>
      <c r="K1307" s="76"/>
      <c r="L1307" s="76"/>
      <c r="M1307" s="76"/>
      <c r="N1307" s="76"/>
      <c r="O1307" s="76"/>
    </row>
    <row r="1308" spans="1:15" s="57" customFormat="1" hidden="1">
      <c r="A1308" s="50">
        <f t="shared" ref="A1308:A1361" si="453">IF(MAX(E1308:P1308)=0,IF(MIN(E1308:P1308)=0,3,2),2)</f>
        <v>3</v>
      </c>
      <c r="B1308" s="145"/>
      <c r="C1308" s="146" t="s">
        <v>25</v>
      </c>
      <c r="D1308" s="56"/>
      <c r="E1308" s="11">
        <f>SUBTOTAL(9,E1309:E1361)</f>
        <v>0</v>
      </c>
      <c r="F1308" s="11">
        <f>SUBTOTAL(9,F1309:F1361)</f>
        <v>0</v>
      </c>
      <c r="G1308" s="11">
        <f>SUBTOTAL(9,G1309:G1361)</f>
        <v>0</v>
      </c>
      <c r="H1308" s="11">
        <f>SUBTOTAL(9,H1309:H1361)</f>
        <v>0</v>
      </c>
      <c r="I1308" s="11">
        <f t="shared" ref="I1308:N1308" si="454">SUBTOTAL(9,I1309:I1361)</f>
        <v>0</v>
      </c>
      <c r="J1308" s="11">
        <f t="shared" si="454"/>
        <v>0</v>
      </c>
      <c r="K1308" s="11">
        <f t="shared" si="454"/>
        <v>0</v>
      </c>
      <c r="L1308" s="11">
        <f t="shared" si="454"/>
        <v>0</v>
      </c>
      <c r="M1308" s="11">
        <f t="shared" si="454"/>
        <v>0</v>
      </c>
      <c r="N1308" s="11">
        <f t="shared" si="454"/>
        <v>0</v>
      </c>
      <c r="O1308" s="11">
        <f>SUBTOTAL(9,O1309:O1361)</f>
        <v>0</v>
      </c>
    </row>
    <row r="1309" spans="1:15" s="57" customFormat="1" hidden="1">
      <c r="A1309" s="50">
        <f t="shared" si="453"/>
        <v>3</v>
      </c>
      <c r="B1309" s="145" t="s">
        <v>14</v>
      </c>
      <c r="C1309" s="146" t="s">
        <v>125</v>
      </c>
      <c r="D1309" s="56"/>
      <c r="E1309" s="11">
        <f>SUBTOTAL(9,E1310:E1331)</f>
        <v>0</v>
      </c>
      <c r="F1309" s="11">
        <f>SUBTOTAL(9,F1310:F1331)</f>
        <v>0</v>
      </c>
      <c r="G1309" s="11">
        <f>SUBTOTAL(9,G1310:G1331)</f>
        <v>0</v>
      </c>
      <c r="H1309" s="11">
        <f>SUBTOTAL(9,H1310:H1331)</f>
        <v>0</v>
      </c>
      <c r="I1309" s="11">
        <f t="shared" ref="I1309:N1309" si="455">SUBTOTAL(9,I1310:I1331)</f>
        <v>0</v>
      </c>
      <c r="J1309" s="11">
        <f t="shared" si="455"/>
        <v>0</v>
      </c>
      <c r="K1309" s="11">
        <f t="shared" si="455"/>
        <v>0</v>
      </c>
      <c r="L1309" s="11">
        <f t="shared" si="455"/>
        <v>0</v>
      </c>
      <c r="M1309" s="11">
        <f t="shared" si="455"/>
        <v>0</v>
      </c>
      <c r="N1309" s="11">
        <f t="shared" si="455"/>
        <v>0</v>
      </c>
      <c r="O1309" s="11">
        <f>SUBTOTAL(9,O1310:O1331)</f>
        <v>0</v>
      </c>
    </row>
    <row r="1310" spans="1:15" s="57" customFormat="1" hidden="1">
      <c r="A1310" s="50">
        <f t="shared" si="453"/>
        <v>3</v>
      </c>
      <c r="B1310" s="147"/>
      <c r="C1310" s="146" t="s">
        <v>126</v>
      </c>
      <c r="D1310" s="56"/>
      <c r="E1310" s="11">
        <f>SUBTOTAL(9,E1311:E1320)</f>
        <v>0</v>
      </c>
      <c r="F1310" s="11">
        <f>SUBTOTAL(9,F1311:F1320)</f>
        <v>0</v>
      </c>
      <c r="G1310" s="11">
        <f>SUBTOTAL(9,G1311:G1320)</f>
        <v>0</v>
      </c>
      <c r="H1310" s="11">
        <f>SUBTOTAL(9,H1311:H1320)</f>
        <v>0</v>
      </c>
      <c r="I1310" s="11">
        <f t="shared" ref="I1310:N1310" si="456">SUBTOTAL(9,I1311:I1320)</f>
        <v>0</v>
      </c>
      <c r="J1310" s="11">
        <f t="shared" si="456"/>
        <v>0</v>
      </c>
      <c r="K1310" s="11">
        <f t="shared" si="456"/>
        <v>0</v>
      </c>
      <c r="L1310" s="11">
        <f t="shared" si="456"/>
        <v>0</v>
      </c>
      <c r="M1310" s="11">
        <f t="shared" si="456"/>
        <v>0</v>
      </c>
      <c r="N1310" s="11">
        <f t="shared" si="456"/>
        <v>0</v>
      </c>
      <c r="O1310" s="11">
        <f>SUBTOTAL(9,O1311:O1320)</f>
        <v>0</v>
      </c>
    </row>
    <row r="1311" spans="1:15" s="57" customFormat="1" ht="25.5" hidden="1">
      <c r="A1311" s="50">
        <f t="shared" si="453"/>
        <v>3</v>
      </c>
      <c r="B1311" s="148"/>
      <c r="C1311" s="149" t="s">
        <v>127</v>
      </c>
      <c r="D1311" s="58" t="s">
        <v>2</v>
      </c>
      <c r="E1311" s="11">
        <f>SUBTOTAL(9,E1312:E1313)</f>
        <v>0</v>
      </c>
      <c r="F1311" s="11">
        <f>SUBTOTAL(9,F1312:F1313)</f>
        <v>0</v>
      </c>
      <c r="G1311" s="11">
        <f>SUBTOTAL(9,G1312:G1313)</f>
        <v>0</v>
      </c>
      <c r="H1311" s="11">
        <f>SUBTOTAL(9,H1312:H1313)</f>
        <v>0</v>
      </c>
      <c r="I1311" s="11">
        <f t="shared" ref="I1311:N1311" si="457">SUBTOTAL(9,I1312:I1313)</f>
        <v>0</v>
      </c>
      <c r="J1311" s="11">
        <f t="shared" si="457"/>
        <v>0</v>
      </c>
      <c r="K1311" s="11">
        <f t="shared" si="457"/>
        <v>0</v>
      </c>
      <c r="L1311" s="11">
        <f t="shared" si="457"/>
        <v>0</v>
      </c>
      <c r="M1311" s="11">
        <f t="shared" si="457"/>
        <v>0</v>
      </c>
      <c r="N1311" s="11">
        <f t="shared" si="457"/>
        <v>0</v>
      </c>
      <c r="O1311" s="11">
        <f>SUBTOTAL(9,O1312:O1313)</f>
        <v>0</v>
      </c>
    </row>
    <row r="1312" spans="1:15" s="57" customFormat="1" ht="25.5" hidden="1">
      <c r="A1312" s="50">
        <f t="shared" si="453"/>
        <v>3</v>
      </c>
      <c r="B1312" s="148"/>
      <c r="C1312" s="149" t="s">
        <v>303</v>
      </c>
      <c r="D1312" s="58" t="s">
        <v>302</v>
      </c>
      <c r="E1312" s="51"/>
      <c r="F1312" s="51"/>
      <c r="G1312" s="51"/>
      <c r="H1312" s="51"/>
      <c r="I1312" s="51"/>
      <c r="J1312" s="52">
        <f>H1312+I1312</f>
        <v>0</v>
      </c>
      <c r="K1312" s="51"/>
      <c r="L1312" s="51"/>
      <c r="M1312" s="52">
        <f>K1312+L1312</f>
        <v>0</v>
      </c>
      <c r="N1312" s="51"/>
      <c r="O1312" s="52">
        <f>M1312+N1312</f>
        <v>0</v>
      </c>
    </row>
    <row r="1313" spans="1:15" s="57" customFormat="1" ht="25.5" hidden="1">
      <c r="A1313" s="50">
        <f t="shared" si="453"/>
        <v>3</v>
      </c>
      <c r="B1313" s="148"/>
      <c r="C1313" s="149" t="s">
        <v>305</v>
      </c>
      <c r="D1313" s="58" t="s">
        <v>304</v>
      </c>
      <c r="E1313" s="51"/>
      <c r="F1313" s="51"/>
      <c r="G1313" s="51"/>
      <c r="H1313" s="51"/>
      <c r="I1313" s="51"/>
      <c r="J1313" s="52">
        <f>H1313+I1313</f>
        <v>0</v>
      </c>
      <c r="K1313" s="51"/>
      <c r="L1313" s="51"/>
      <c r="M1313" s="52">
        <f>K1313+L1313</f>
        <v>0</v>
      </c>
      <c r="N1313" s="51"/>
      <c r="O1313" s="52">
        <f>M1313+N1313</f>
        <v>0</v>
      </c>
    </row>
    <row r="1314" spans="1:15" s="57" customFormat="1" hidden="1">
      <c r="A1314" s="50">
        <f t="shared" si="453"/>
        <v>3</v>
      </c>
      <c r="B1314" s="150"/>
      <c r="C1314" s="151" t="s">
        <v>128</v>
      </c>
      <c r="D1314" s="59" t="s">
        <v>3</v>
      </c>
      <c r="E1314" s="51"/>
      <c r="F1314" s="51"/>
      <c r="G1314" s="51"/>
      <c r="H1314" s="51"/>
      <c r="I1314" s="51"/>
      <c r="J1314" s="52">
        <f>H1314+I1314</f>
        <v>0</v>
      </c>
      <c r="K1314" s="51"/>
      <c r="L1314" s="51"/>
      <c r="M1314" s="52">
        <f>K1314+L1314</f>
        <v>0</v>
      </c>
      <c r="N1314" s="51"/>
      <c r="O1314" s="52">
        <f>M1314+N1314</f>
        <v>0</v>
      </c>
    </row>
    <row r="1315" spans="1:15" s="57" customFormat="1" hidden="1">
      <c r="A1315" s="50">
        <f t="shared" si="453"/>
        <v>3</v>
      </c>
      <c r="B1315" s="150"/>
      <c r="C1315" s="152" t="s">
        <v>445</v>
      </c>
      <c r="D1315" s="117" t="s">
        <v>446</v>
      </c>
      <c r="E1315" s="11">
        <f>SUBTOTAL(9,E1316:E1319)</f>
        <v>0</v>
      </c>
      <c r="F1315" s="11">
        <f>SUBTOTAL(9,F1316:F1319)</f>
        <v>0</v>
      </c>
      <c r="G1315" s="11">
        <f>SUBTOTAL(9,G1316:G1319)</f>
        <v>0</v>
      </c>
      <c r="H1315" s="11">
        <f>SUBTOTAL(9,H1316:H1319)</f>
        <v>0</v>
      </c>
      <c r="I1315" s="11">
        <f t="shared" ref="I1315:N1315" si="458">SUBTOTAL(9,I1316:I1319)</f>
        <v>0</v>
      </c>
      <c r="J1315" s="11">
        <f t="shared" si="458"/>
        <v>0</v>
      </c>
      <c r="K1315" s="11">
        <f t="shared" si="458"/>
        <v>0</v>
      </c>
      <c r="L1315" s="11">
        <f t="shared" si="458"/>
        <v>0</v>
      </c>
      <c r="M1315" s="11">
        <f t="shared" si="458"/>
        <v>0</v>
      </c>
      <c r="N1315" s="11">
        <f t="shared" si="458"/>
        <v>0</v>
      </c>
      <c r="O1315" s="11">
        <f>SUBTOTAL(9,O1316:O1319)</f>
        <v>0</v>
      </c>
    </row>
    <row r="1316" spans="1:15" ht="25.5" hidden="1">
      <c r="A1316" s="50">
        <f t="shared" si="453"/>
        <v>3</v>
      </c>
      <c r="B1316" s="150"/>
      <c r="C1316" s="149" t="s">
        <v>129</v>
      </c>
      <c r="D1316" s="60" t="s">
        <v>37</v>
      </c>
      <c r="E1316" s="51"/>
      <c r="F1316" s="51"/>
      <c r="G1316" s="51"/>
      <c r="H1316" s="51"/>
      <c r="I1316" s="51"/>
      <c r="J1316" s="52">
        <f>H1316+I1316</f>
        <v>0</v>
      </c>
      <c r="K1316" s="51"/>
      <c r="L1316" s="51"/>
      <c r="M1316" s="52">
        <f>K1316+L1316</f>
        <v>0</v>
      </c>
      <c r="N1316" s="51"/>
      <c r="O1316" s="52">
        <f>M1316+N1316</f>
        <v>0</v>
      </c>
    </row>
    <row r="1317" spans="1:15" hidden="1">
      <c r="A1317" s="50">
        <f t="shared" si="453"/>
        <v>3</v>
      </c>
      <c r="B1317" s="150"/>
      <c r="C1317" s="149" t="s">
        <v>131</v>
      </c>
      <c r="D1317" s="60" t="s">
        <v>39</v>
      </c>
      <c r="E1317" s="51"/>
      <c r="F1317" s="51"/>
      <c r="G1317" s="51"/>
      <c r="H1317" s="51"/>
      <c r="I1317" s="51"/>
      <c r="J1317" s="52">
        <f>H1317+I1317</f>
        <v>0</v>
      </c>
      <c r="K1317" s="51"/>
      <c r="L1317" s="51"/>
      <c r="M1317" s="52">
        <f>K1317+L1317</f>
        <v>0</v>
      </c>
      <c r="N1317" s="51"/>
      <c r="O1317" s="52">
        <f>M1317+N1317</f>
        <v>0</v>
      </c>
    </row>
    <row r="1318" spans="1:15" hidden="1">
      <c r="A1318" s="50">
        <f t="shared" si="453"/>
        <v>3</v>
      </c>
      <c r="B1318" s="150"/>
      <c r="C1318" s="149" t="s">
        <v>132</v>
      </c>
      <c r="D1318" s="60" t="s">
        <v>40</v>
      </c>
      <c r="E1318" s="51"/>
      <c r="F1318" s="51"/>
      <c r="G1318" s="51"/>
      <c r="H1318" s="51"/>
      <c r="I1318" s="51"/>
      <c r="J1318" s="52">
        <f>H1318+I1318</f>
        <v>0</v>
      </c>
      <c r="K1318" s="51"/>
      <c r="L1318" s="51"/>
      <c r="M1318" s="52">
        <f>K1318+L1318</f>
        <v>0</v>
      </c>
      <c r="N1318" s="51"/>
      <c r="O1318" s="52">
        <f>M1318+N1318</f>
        <v>0</v>
      </c>
    </row>
    <row r="1319" spans="1:15" ht="25.5" hidden="1">
      <c r="A1319" s="50">
        <f t="shared" si="453"/>
        <v>3</v>
      </c>
      <c r="B1319" s="150"/>
      <c r="C1319" s="149" t="s">
        <v>133</v>
      </c>
      <c r="D1319" s="60" t="s">
        <v>41</v>
      </c>
      <c r="E1319" s="51"/>
      <c r="F1319" s="51"/>
      <c r="G1319" s="51"/>
      <c r="H1319" s="51"/>
      <c r="I1319" s="51"/>
      <c r="J1319" s="52">
        <f>H1319+I1319</f>
        <v>0</v>
      </c>
      <c r="K1319" s="51"/>
      <c r="L1319" s="51"/>
      <c r="M1319" s="52">
        <f>K1319+L1319</f>
        <v>0</v>
      </c>
      <c r="N1319" s="51"/>
      <c r="O1319" s="52">
        <f>M1319+N1319</f>
        <v>0</v>
      </c>
    </row>
    <row r="1320" spans="1:15" hidden="1">
      <c r="A1320" s="50">
        <f t="shared" si="453"/>
        <v>3</v>
      </c>
      <c r="B1320" s="150"/>
      <c r="C1320" s="149" t="s">
        <v>447</v>
      </c>
      <c r="D1320" s="60" t="s">
        <v>4</v>
      </c>
      <c r="E1320" s="51"/>
      <c r="F1320" s="51"/>
      <c r="G1320" s="51"/>
      <c r="H1320" s="51"/>
      <c r="I1320" s="51"/>
      <c r="J1320" s="52">
        <f>H1320+I1320</f>
        <v>0</v>
      </c>
      <c r="K1320" s="51"/>
      <c r="L1320" s="51"/>
      <c r="M1320" s="52">
        <f>K1320+L1320</f>
        <v>0</v>
      </c>
      <c r="N1320" s="51"/>
      <c r="O1320" s="52">
        <f>M1320+N1320</f>
        <v>0</v>
      </c>
    </row>
    <row r="1321" spans="1:15" hidden="1">
      <c r="A1321" s="50">
        <f t="shared" si="453"/>
        <v>3</v>
      </c>
      <c r="B1321" s="147"/>
      <c r="C1321" s="146" t="s">
        <v>134</v>
      </c>
      <c r="D1321" s="56"/>
      <c r="E1321" s="11">
        <f>SUBTOTAL(9,E1322:E1325)</f>
        <v>0</v>
      </c>
      <c r="F1321" s="11">
        <f>SUBTOTAL(9,F1322:F1325)</f>
        <v>0</v>
      </c>
      <c r="G1321" s="11">
        <f>SUBTOTAL(9,G1322:G1325)</f>
        <v>0</v>
      </c>
      <c r="H1321" s="11">
        <f>SUBTOTAL(9,H1322:H1325)</f>
        <v>0</v>
      </c>
      <c r="I1321" s="11">
        <f t="shared" ref="I1321:N1321" si="459">SUBTOTAL(9,I1322:I1325)</f>
        <v>0</v>
      </c>
      <c r="J1321" s="11">
        <f t="shared" si="459"/>
        <v>0</v>
      </c>
      <c r="K1321" s="11">
        <f t="shared" si="459"/>
        <v>0</v>
      </c>
      <c r="L1321" s="11">
        <f t="shared" si="459"/>
        <v>0</v>
      </c>
      <c r="M1321" s="11">
        <f t="shared" si="459"/>
        <v>0</v>
      </c>
      <c r="N1321" s="11">
        <f t="shared" si="459"/>
        <v>0</v>
      </c>
      <c r="O1321" s="11">
        <f>SUBTOTAL(9,O1322:O1325)</f>
        <v>0</v>
      </c>
    </row>
    <row r="1322" spans="1:15" hidden="1">
      <c r="A1322" s="50">
        <f t="shared" si="453"/>
        <v>3</v>
      </c>
      <c r="B1322" s="150"/>
      <c r="C1322" s="151" t="s">
        <v>135</v>
      </c>
      <c r="D1322" s="59" t="s">
        <v>5</v>
      </c>
      <c r="E1322" s="51"/>
      <c r="F1322" s="51"/>
      <c r="G1322" s="51"/>
      <c r="H1322" s="51"/>
      <c r="I1322" s="51"/>
      <c r="J1322" s="52">
        <f>H1322+I1322</f>
        <v>0</v>
      </c>
      <c r="K1322" s="51"/>
      <c r="L1322" s="51"/>
      <c r="M1322" s="52">
        <f>K1322+L1322</f>
        <v>0</v>
      </c>
      <c r="N1322" s="51"/>
      <c r="O1322" s="52">
        <f>M1322+N1322</f>
        <v>0</v>
      </c>
    </row>
    <row r="1323" spans="1:15" hidden="1">
      <c r="A1323" s="50">
        <f t="shared" si="453"/>
        <v>3</v>
      </c>
      <c r="B1323" s="150"/>
      <c r="C1323" s="154" t="s">
        <v>448</v>
      </c>
      <c r="D1323" s="118" t="s">
        <v>173</v>
      </c>
      <c r="E1323" s="51"/>
      <c r="F1323" s="51"/>
      <c r="G1323" s="51"/>
      <c r="H1323" s="51"/>
      <c r="I1323" s="51"/>
      <c r="J1323" s="52">
        <f>H1323+I1323</f>
        <v>0</v>
      </c>
      <c r="K1323" s="51"/>
      <c r="L1323" s="51"/>
      <c r="M1323" s="52">
        <f>K1323+L1323</f>
        <v>0</v>
      </c>
      <c r="N1323" s="51"/>
      <c r="O1323" s="52">
        <f>M1323+N1323</f>
        <v>0</v>
      </c>
    </row>
    <row r="1324" spans="1:15" hidden="1">
      <c r="A1324" s="50">
        <f t="shared" si="453"/>
        <v>3</v>
      </c>
      <c r="B1324" s="153"/>
      <c r="C1324" s="155" t="s">
        <v>557</v>
      </c>
      <c r="D1324" s="137" t="s">
        <v>8</v>
      </c>
      <c r="E1324" s="51"/>
      <c r="F1324" s="51"/>
      <c r="G1324" s="51"/>
      <c r="H1324" s="51"/>
      <c r="I1324" s="51"/>
      <c r="J1324" s="52">
        <f>H1324+I1324</f>
        <v>0</v>
      </c>
      <c r="K1324" s="51"/>
      <c r="L1324" s="51"/>
      <c r="M1324" s="52">
        <f>K1324+L1324</f>
        <v>0</v>
      </c>
      <c r="N1324" s="51"/>
      <c r="O1324" s="52">
        <f>M1324+N1324</f>
        <v>0</v>
      </c>
    </row>
    <row r="1325" spans="1:15" ht="25.5" hidden="1">
      <c r="A1325" s="50">
        <f t="shared" si="453"/>
        <v>3</v>
      </c>
      <c r="B1325" s="153"/>
      <c r="C1325" s="155" t="s">
        <v>139</v>
      </c>
      <c r="D1325" s="136" t="s">
        <v>10</v>
      </c>
      <c r="E1325" s="51"/>
      <c r="F1325" s="51"/>
      <c r="G1325" s="51"/>
      <c r="H1325" s="51"/>
      <c r="I1325" s="51"/>
      <c r="J1325" s="52">
        <f>H1325+I1325</f>
        <v>0</v>
      </c>
      <c r="K1325" s="51"/>
      <c r="L1325" s="51"/>
      <c r="M1325" s="52">
        <f>K1325+L1325</f>
        <v>0</v>
      </c>
      <c r="N1325" s="51"/>
      <c r="O1325" s="52">
        <f>M1325+N1325</f>
        <v>0</v>
      </c>
    </row>
    <row r="1326" spans="1:15" hidden="1">
      <c r="A1326" s="50">
        <f t="shared" si="453"/>
        <v>3</v>
      </c>
      <c r="B1326" s="156"/>
      <c r="C1326" s="157" t="s">
        <v>140</v>
      </c>
      <c r="D1326" s="136"/>
      <c r="E1326" s="11">
        <f>SUBTOTAL(9,E1327:E1331)</f>
        <v>0</v>
      </c>
      <c r="F1326" s="11">
        <f>SUBTOTAL(9,F1327:F1331)</f>
        <v>0</v>
      </c>
      <c r="G1326" s="11">
        <f>SUBTOTAL(9,G1327:G1331)</f>
        <v>0</v>
      </c>
      <c r="H1326" s="11">
        <f>SUBTOTAL(9,H1327:H1331)</f>
        <v>0</v>
      </c>
      <c r="I1326" s="11">
        <f t="shared" ref="I1326:N1326" si="460">SUBTOTAL(9,I1327:I1331)</f>
        <v>0</v>
      </c>
      <c r="J1326" s="11">
        <f t="shared" si="460"/>
        <v>0</v>
      </c>
      <c r="K1326" s="11">
        <f t="shared" si="460"/>
        <v>0</v>
      </c>
      <c r="L1326" s="11">
        <f t="shared" si="460"/>
        <v>0</v>
      </c>
      <c r="M1326" s="11">
        <f t="shared" si="460"/>
        <v>0</v>
      </c>
      <c r="N1326" s="11">
        <f t="shared" si="460"/>
        <v>0</v>
      </c>
      <c r="O1326" s="11">
        <f>SUBTOTAL(9,O1327:O1331)</f>
        <v>0</v>
      </c>
    </row>
    <row r="1327" spans="1:15" hidden="1">
      <c r="A1327" s="50">
        <f t="shared" si="453"/>
        <v>3</v>
      </c>
      <c r="B1327" s="153"/>
      <c r="C1327" s="155" t="s">
        <v>141</v>
      </c>
      <c r="D1327" s="137" t="s">
        <v>71</v>
      </c>
      <c r="E1327" s="51"/>
      <c r="F1327" s="51"/>
      <c r="G1327" s="51"/>
      <c r="H1327" s="51"/>
      <c r="I1327" s="51"/>
      <c r="J1327" s="52">
        <f>H1327+I1327</f>
        <v>0</v>
      </c>
      <c r="K1327" s="51"/>
      <c r="L1327" s="51"/>
      <c r="M1327" s="52">
        <f>K1327+L1327</f>
        <v>0</v>
      </c>
      <c r="N1327" s="51"/>
      <c r="O1327" s="52">
        <f>M1327+N1327</f>
        <v>0</v>
      </c>
    </row>
    <row r="1328" spans="1:15" hidden="1">
      <c r="A1328" s="50">
        <f t="shared" si="453"/>
        <v>3</v>
      </c>
      <c r="B1328" s="153"/>
      <c r="C1328" s="155" t="s">
        <v>142</v>
      </c>
      <c r="D1328" s="137" t="s">
        <v>73</v>
      </c>
      <c r="E1328" s="51"/>
      <c r="F1328" s="51"/>
      <c r="G1328" s="51"/>
      <c r="H1328" s="51"/>
      <c r="I1328" s="51"/>
      <c r="J1328" s="52">
        <f>H1328+I1328</f>
        <v>0</v>
      </c>
      <c r="K1328" s="51"/>
      <c r="L1328" s="51"/>
      <c r="M1328" s="52">
        <f>K1328+L1328</f>
        <v>0</v>
      </c>
      <c r="N1328" s="51"/>
      <c r="O1328" s="52">
        <f>M1328+N1328</f>
        <v>0</v>
      </c>
    </row>
    <row r="1329" spans="1:15" hidden="1">
      <c r="A1329" s="50">
        <f t="shared" si="453"/>
        <v>3</v>
      </c>
      <c r="B1329" s="153"/>
      <c r="C1329" s="155" t="s">
        <v>143</v>
      </c>
      <c r="D1329" s="137" t="s">
        <v>75</v>
      </c>
      <c r="E1329" s="51"/>
      <c r="F1329" s="51"/>
      <c r="G1329" s="51"/>
      <c r="H1329" s="51"/>
      <c r="I1329" s="51"/>
      <c r="J1329" s="52">
        <f>H1329+I1329</f>
        <v>0</v>
      </c>
      <c r="K1329" s="51"/>
      <c r="L1329" s="51"/>
      <c r="M1329" s="52">
        <f>K1329+L1329</f>
        <v>0</v>
      </c>
      <c r="N1329" s="51"/>
      <c r="O1329" s="52">
        <f>M1329+N1329</f>
        <v>0</v>
      </c>
    </row>
    <row r="1330" spans="1:15" hidden="1">
      <c r="A1330" s="50">
        <f t="shared" si="453"/>
        <v>3</v>
      </c>
      <c r="B1330" s="153"/>
      <c r="C1330" s="155" t="s">
        <v>144</v>
      </c>
      <c r="D1330" s="137" t="s">
        <v>77</v>
      </c>
      <c r="E1330" s="51"/>
      <c r="F1330" s="51"/>
      <c r="G1330" s="51"/>
      <c r="H1330" s="51"/>
      <c r="I1330" s="51"/>
      <c r="J1330" s="52">
        <f>H1330+I1330</f>
        <v>0</v>
      </c>
      <c r="K1330" s="51"/>
      <c r="L1330" s="51"/>
      <c r="M1330" s="52">
        <f>K1330+L1330</f>
        <v>0</v>
      </c>
      <c r="N1330" s="51"/>
      <c r="O1330" s="52">
        <f>M1330+N1330</f>
        <v>0</v>
      </c>
    </row>
    <row r="1331" spans="1:15" hidden="1">
      <c r="A1331" s="50">
        <f t="shared" si="453"/>
        <v>3</v>
      </c>
      <c r="B1331" s="153"/>
      <c r="C1331" s="155" t="s">
        <v>145</v>
      </c>
      <c r="D1331" s="137" t="s">
        <v>28</v>
      </c>
      <c r="E1331" s="51"/>
      <c r="F1331" s="51"/>
      <c r="G1331" s="51"/>
      <c r="H1331" s="51"/>
      <c r="I1331" s="51"/>
      <c r="J1331" s="52">
        <f>H1331+I1331</f>
        <v>0</v>
      </c>
      <c r="K1331" s="51"/>
      <c r="L1331" s="51"/>
      <c r="M1331" s="52">
        <f>K1331+L1331</f>
        <v>0</v>
      </c>
      <c r="N1331" s="51"/>
      <c r="O1331" s="52">
        <f>M1331+N1331</f>
        <v>0</v>
      </c>
    </row>
    <row r="1332" spans="1:15" hidden="1">
      <c r="A1332" s="50">
        <f t="shared" si="453"/>
        <v>3</v>
      </c>
      <c r="B1332" s="145" t="s">
        <v>146</v>
      </c>
      <c r="C1332" s="157" t="s">
        <v>147</v>
      </c>
      <c r="D1332" s="56"/>
      <c r="E1332" s="11">
        <f>SUBTOTAL(9,E1333:E1361)</f>
        <v>0</v>
      </c>
      <c r="F1332" s="11">
        <f>SUBTOTAL(9,F1333:F1361)</f>
        <v>0</v>
      </c>
      <c r="G1332" s="11">
        <f>SUBTOTAL(9,G1333:G1361)</f>
        <v>0</v>
      </c>
      <c r="H1332" s="11">
        <f>SUBTOTAL(9,H1333:H1361)</f>
        <v>0</v>
      </c>
      <c r="I1332" s="11">
        <f t="shared" ref="I1332:N1332" si="461">SUBTOTAL(9,I1333:I1361)</f>
        <v>0</v>
      </c>
      <c r="J1332" s="11">
        <f t="shared" si="461"/>
        <v>0</v>
      </c>
      <c r="K1332" s="11">
        <f t="shared" si="461"/>
        <v>0</v>
      </c>
      <c r="L1332" s="11">
        <f t="shared" si="461"/>
        <v>0</v>
      </c>
      <c r="M1332" s="11">
        <f t="shared" si="461"/>
        <v>0</v>
      </c>
      <c r="N1332" s="11">
        <f t="shared" si="461"/>
        <v>0</v>
      </c>
      <c r="O1332" s="11">
        <f>SUBTOTAL(9,O1333:O1361)</f>
        <v>0</v>
      </c>
    </row>
    <row r="1333" spans="1:15" hidden="1">
      <c r="A1333" s="50">
        <f t="shared" si="453"/>
        <v>3</v>
      </c>
      <c r="B1333" s="156"/>
      <c r="C1333" s="158" t="s">
        <v>26</v>
      </c>
      <c r="D1333" s="56"/>
      <c r="E1333" s="11">
        <f>SUBTOTAL(9,E1334:E1352)</f>
        <v>0</v>
      </c>
      <c r="F1333" s="11">
        <f t="shared" ref="F1333:O1333" si="462">SUBTOTAL(9,F1334:F1352)</f>
        <v>0</v>
      </c>
      <c r="G1333" s="11">
        <f t="shared" si="462"/>
        <v>0</v>
      </c>
      <c r="H1333" s="11">
        <f t="shared" si="462"/>
        <v>0</v>
      </c>
      <c r="I1333" s="11">
        <f t="shared" si="462"/>
        <v>0</v>
      </c>
      <c r="J1333" s="11">
        <f t="shared" si="462"/>
        <v>0</v>
      </c>
      <c r="K1333" s="11">
        <f t="shared" si="462"/>
        <v>0</v>
      </c>
      <c r="L1333" s="11">
        <f t="shared" si="462"/>
        <v>0</v>
      </c>
      <c r="M1333" s="11">
        <f t="shared" si="462"/>
        <v>0</v>
      </c>
      <c r="N1333" s="11">
        <f t="shared" si="462"/>
        <v>0</v>
      </c>
      <c r="O1333" s="11">
        <f t="shared" si="462"/>
        <v>0</v>
      </c>
    </row>
    <row r="1334" spans="1:15" hidden="1">
      <c r="A1334" s="50">
        <f t="shared" si="453"/>
        <v>3</v>
      </c>
      <c r="B1334" s="150"/>
      <c r="C1334" s="161" t="s">
        <v>770</v>
      </c>
      <c r="D1334" s="56"/>
      <c r="E1334" s="11">
        <f>SUBTOTAL(9,E1335:E1344)</f>
        <v>0</v>
      </c>
      <c r="F1334" s="11">
        <f t="shared" ref="F1334:O1334" si="463">SUBTOTAL(9,F1335:F1344)</f>
        <v>0</v>
      </c>
      <c r="G1334" s="11">
        <f t="shared" si="463"/>
        <v>0</v>
      </c>
      <c r="H1334" s="11">
        <f t="shared" si="463"/>
        <v>0</v>
      </c>
      <c r="I1334" s="11">
        <f t="shared" si="463"/>
        <v>0</v>
      </c>
      <c r="J1334" s="11">
        <f t="shared" si="463"/>
        <v>0</v>
      </c>
      <c r="K1334" s="11">
        <f t="shared" si="463"/>
        <v>0</v>
      </c>
      <c r="L1334" s="11">
        <f t="shared" si="463"/>
        <v>0</v>
      </c>
      <c r="M1334" s="11">
        <f t="shared" si="463"/>
        <v>0</v>
      </c>
      <c r="N1334" s="11">
        <f t="shared" si="463"/>
        <v>0</v>
      </c>
      <c r="O1334" s="11">
        <f t="shared" si="463"/>
        <v>0</v>
      </c>
    </row>
    <row r="1335" spans="1:15" ht="25.5" hidden="1">
      <c r="A1335" s="50">
        <f t="shared" si="453"/>
        <v>3</v>
      </c>
      <c r="B1335" s="150"/>
      <c r="C1335" s="160" t="s">
        <v>771</v>
      </c>
      <c r="D1335" s="58" t="s">
        <v>2</v>
      </c>
      <c r="E1335" s="11">
        <f>SUBTOTAL(9,E1336:E1337)</f>
        <v>0</v>
      </c>
      <c r="F1335" s="11">
        <f t="shared" ref="F1335:O1335" si="464">SUBTOTAL(9,F1336:F1337)</f>
        <v>0</v>
      </c>
      <c r="G1335" s="11">
        <f t="shared" si="464"/>
        <v>0</v>
      </c>
      <c r="H1335" s="11">
        <f t="shared" si="464"/>
        <v>0</v>
      </c>
      <c r="I1335" s="11">
        <f t="shared" si="464"/>
        <v>0</v>
      </c>
      <c r="J1335" s="11">
        <f t="shared" si="464"/>
        <v>0</v>
      </c>
      <c r="K1335" s="11">
        <f t="shared" si="464"/>
        <v>0</v>
      </c>
      <c r="L1335" s="11">
        <f t="shared" si="464"/>
        <v>0</v>
      </c>
      <c r="M1335" s="11">
        <f t="shared" si="464"/>
        <v>0</v>
      </c>
      <c r="N1335" s="11">
        <f t="shared" si="464"/>
        <v>0</v>
      </c>
      <c r="O1335" s="11">
        <f t="shared" si="464"/>
        <v>0</v>
      </c>
    </row>
    <row r="1336" spans="1:15" ht="25.5" hidden="1">
      <c r="A1336" s="50">
        <f t="shared" si="453"/>
        <v>3</v>
      </c>
      <c r="B1336" s="150"/>
      <c r="C1336" s="260" t="s">
        <v>772</v>
      </c>
      <c r="D1336" s="58" t="s">
        <v>302</v>
      </c>
      <c r="E1336" s="51"/>
      <c r="F1336" s="51"/>
      <c r="G1336" s="51"/>
      <c r="H1336" s="51"/>
      <c r="I1336" s="51"/>
      <c r="J1336" s="52">
        <f>H1336+I1336</f>
        <v>0</v>
      </c>
      <c r="K1336" s="51"/>
      <c r="L1336" s="51"/>
      <c r="M1336" s="52">
        <f>K1336+L1336</f>
        <v>0</v>
      </c>
      <c r="N1336" s="51"/>
      <c r="O1336" s="52">
        <f>M1336+N1336</f>
        <v>0</v>
      </c>
    </row>
    <row r="1337" spans="1:15" ht="25.5" hidden="1">
      <c r="A1337" s="50">
        <f t="shared" si="453"/>
        <v>3</v>
      </c>
      <c r="B1337" s="150"/>
      <c r="C1337" s="260" t="s">
        <v>773</v>
      </c>
      <c r="D1337" s="58" t="s">
        <v>304</v>
      </c>
      <c r="E1337" s="51"/>
      <c r="F1337" s="51"/>
      <c r="G1337" s="51"/>
      <c r="H1337" s="51"/>
      <c r="I1337" s="51"/>
      <c r="J1337" s="52">
        <f>H1337+I1337</f>
        <v>0</v>
      </c>
      <c r="K1337" s="51"/>
      <c r="L1337" s="51"/>
      <c r="M1337" s="52">
        <f>K1337+L1337</f>
        <v>0</v>
      </c>
      <c r="N1337" s="51"/>
      <c r="O1337" s="52">
        <f>M1337+N1337</f>
        <v>0</v>
      </c>
    </row>
    <row r="1338" spans="1:15" hidden="1">
      <c r="A1338" s="50">
        <f t="shared" si="453"/>
        <v>3</v>
      </c>
      <c r="B1338" s="150"/>
      <c r="C1338" s="258" t="s">
        <v>42</v>
      </c>
      <c r="D1338" s="59" t="s">
        <v>3</v>
      </c>
      <c r="E1338" s="51"/>
      <c r="F1338" s="51"/>
      <c r="G1338" s="51"/>
      <c r="H1338" s="51"/>
      <c r="I1338" s="51"/>
      <c r="J1338" s="52">
        <f>H1338+I1338</f>
        <v>0</v>
      </c>
      <c r="K1338" s="51"/>
      <c r="L1338" s="51"/>
      <c r="M1338" s="52">
        <f>K1338+L1338</f>
        <v>0</v>
      </c>
      <c r="N1338" s="51"/>
      <c r="O1338" s="52">
        <f>M1338+N1338</f>
        <v>0</v>
      </c>
    </row>
    <row r="1339" spans="1:15" hidden="1">
      <c r="A1339" s="50">
        <f t="shared" si="453"/>
        <v>3</v>
      </c>
      <c r="B1339" s="150"/>
      <c r="C1339" s="259" t="s">
        <v>449</v>
      </c>
      <c r="D1339" s="117" t="s">
        <v>446</v>
      </c>
      <c r="E1339" s="11">
        <f>SUBTOTAL(9,E1340:E1343)</f>
        <v>0</v>
      </c>
      <c r="F1339" s="11">
        <f>SUBTOTAL(9,F1340:F1343)</f>
        <v>0</v>
      </c>
      <c r="G1339" s="11">
        <f>SUBTOTAL(9,G1340:G1343)</f>
        <v>0</v>
      </c>
      <c r="H1339" s="11">
        <f>SUBTOTAL(9,H1340:H1343)</f>
        <v>0</v>
      </c>
      <c r="I1339" s="11">
        <f t="shared" ref="I1339:N1339" si="465">SUBTOTAL(9,I1340:I1343)</f>
        <v>0</v>
      </c>
      <c r="J1339" s="11">
        <f t="shared" si="465"/>
        <v>0</v>
      </c>
      <c r="K1339" s="11">
        <f t="shared" si="465"/>
        <v>0</v>
      </c>
      <c r="L1339" s="11">
        <f t="shared" si="465"/>
        <v>0</v>
      </c>
      <c r="M1339" s="11">
        <f t="shared" si="465"/>
        <v>0</v>
      </c>
      <c r="N1339" s="11">
        <f t="shared" si="465"/>
        <v>0</v>
      </c>
      <c r="O1339" s="11">
        <f>SUBTOTAL(9,O1340:O1343)</f>
        <v>0</v>
      </c>
    </row>
    <row r="1340" spans="1:15" ht="25.5" hidden="1">
      <c r="A1340" s="50">
        <f t="shared" si="453"/>
        <v>3</v>
      </c>
      <c r="B1340" s="150"/>
      <c r="C1340" s="260" t="s">
        <v>153</v>
      </c>
      <c r="D1340" s="60" t="s">
        <v>37</v>
      </c>
      <c r="E1340" s="51"/>
      <c r="F1340" s="51"/>
      <c r="G1340" s="51"/>
      <c r="H1340" s="51"/>
      <c r="I1340" s="51"/>
      <c r="J1340" s="52">
        <f t="shared" ref="J1340:J1352" si="466">H1340+I1340</f>
        <v>0</v>
      </c>
      <c r="K1340" s="51"/>
      <c r="L1340" s="51"/>
      <c r="M1340" s="52">
        <f t="shared" ref="M1340:M1352" si="467">K1340+L1340</f>
        <v>0</v>
      </c>
      <c r="N1340" s="51"/>
      <c r="O1340" s="52">
        <f t="shared" ref="O1340:O1352" si="468">M1340+N1340</f>
        <v>0</v>
      </c>
    </row>
    <row r="1341" spans="1:15" hidden="1">
      <c r="A1341" s="50">
        <f t="shared" si="453"/>
        <v>3</v>
      </c>
      <c r="B1341" s="150"/>
      <c r="C1341" s="260" t="s">
        <v>155</v>
      </c>
      <c r="D1341" s="60" t="s">
        <v>39</v>
      </c>
      <c r="E1341" s="51"/>
      <c r="F1341" s="51"/>
      <c r="G1341" s="51"/>
      <c r="H1341" s="51"/>
      <c r="I1341" s="51"/>
      <c r="J1341" s="52">
        <f t="shared" si="466"/>
        <v>0</v>
      </c>
      <c r="K1341" s="51"/>
      <c r="L1341" s="51"/>
      <c r="M1341" s="52">
        <f t="shared" si="467"/>
        <v>0</v>
      </c>
      <c r="N1341" s="51"/>
      <c r="O1341" s="52">
        <f t="shared" si="468"/>
        <v>0</v>
      </c>
    </row>
    <row r="1342" spans="1:15" s="57" customFormat="1" ht="25.5" hidden="1">
      <c r="A1342" s="50">
        <f t="shared" si="453"/>
        <v>3</v>
      </c>
      <c r="B1342" s="150"/>
      <c r="C1342" s="260" t="s">
        <v>156</v>
      </c>
      <c r="D1342" s="60" t="s">
        <v>40</v>
      </c>
      <c r="E1342" s="51"/>
      <c r="F1342" s="51"/>
      <c r="G1342" s="51"/>
      <c r="H1342" s="51"/>
      <c r="I1342" s="51"/>
      <c r="J1342" s="52">
        <f t="shared" si="466"/>
        <v>0</v>
      </c>
      <c r="K1342" s="51"/>
      <c r="L1342" s="51"/>
      <c r="M1342" s="52">
        <f t="shared" si="467"/>
        <v>0</v>
      </c>
      <c r="N1342" s="51"/>
      <c r="O1342" s="52">
        <f t="shared" si="468"/>
        <v>0</v>
      </c>
    </row>
    <row r="1343" spans="1:15" s="57" customFormat="1" ht="25.5" hidden="1">
      <c r="A1343" s="50">
        <f t="shared" si="453"/>
        <v>3</v>
      </c>
      <c r="B1343" s="150"/>
      <c r="C1343" s="260" t="s">
        <v>157</v>
      </c>
      <c r="D1343" s="60" t="s">
        <v>41</v>
      </c>
      <c r="E1343" s="51"/>
      <c r="F1343" s="51"/>
      <c r="G1343" s="51"/>
      <c r="H1343" s="51"/>
      <c r="I1343" s="51"/>
      <c r="J1343" s="52">
        <f t="shared" si="466"/>
        <v>0</v>
      </c>
      <c r="K1343" s="51"/>
      <c r="L1343" s="51"/>
      <c r="M1343" s="52">
        <f t="shared" si="467"/>
        <v>0</v>
      </c>
      <c r="N1343" s="51"/>
      <c r="O1343" s="52">
        <f t="shared" si="468"/>
        <v>0</v>
      </c>
    </row>
    <row r="1344" spans="1:15" s="57" customFormat="1" hidden="1">
      <c r="A1344" s="50">
        <f t="shared" si="453"/>
        <v>3</v>
      </c>
      <c r="B1344" s="150"/>
      <c r="C1344" s="160" t="s">
        <v>158</v>
      </c>
      <c r="D1344" s="60" t="s">
        <v>4</v>
      </c>
      <c r="E1344" s="51"/>
      <c r="F1344" s="51"/>
      <c r="G1344" s="51"/>
      <c r="H1344" s="51"/>
      <c r="I1344" s="51"/>
      <c r="J1344" s="52">
        <f t="shared" si="466"/>
        <v>0</v>
      </c>
      <c r="K1344" s="51"/>
      <c r="L1344" s="51"/>
      <c r="M1344" s="52">
        <f t="shared" si="467"/>
        <v>0</v>
      </c>
      <c r="N1344" s="51"/>
      <c r="O1344" s="52">
        <f t="shared" si="468"/>
        <v>0</v>
      </c>
    </row>
    <row r="1345" spans="1:15" s="57" customFormat="1" hidden="1">
      <c r="A1345" s="50">
        <f t="shared" si="453"/>
        <v>3</v>
      </c>
      <c r="B1345" s="150"/>
      <c r="C1345" s="159" t="s">
        <v>19</v>
      </c>
      <c r="D1345" s="59" t="s">
        <v>5</v>
      </c>
      <c r="E1345" s="51"/>
      <c r="F1345" s="51"/>
      <c r="G1345" s="51"/>
      <c r="H1345" s="51"/>
      <c r="I1345" s="51"/>
      <c r="J1345" s="52">
        <f t="shared" si="466"/>
        <v>0</v>
      </c>
      <c r="K1345" s="51"/>
      <c r="L1345" s="51"/>
      <c r="M1345" s="52">
        <f t="shared" si="467"/>
        <v>0</v>
      </c>
      <c r="N1345" s="51"/>
      <c r="O1345" s="52">
        <f t="shared" si="468"/>
        <v>0</v>
      </c>
    </row>
    <row r="1346" spans="1:15" s="57" customFormat="1" hidden="1">
      <c r="A1346" s="50">
        <f t="shared" si="453"/>
        <v>3</v>
      </c>
      <c r="B1346" s="150"/>
      <c r="C1346" s="162" t="s">
        <v>450</v>
      </c>
      <c r="D1346" s="118" t="s">
        <v>173</v>
      </c>
      <c r="E1346" s="51"/>
      <c r="F1346" s="51"/>
      <c r="G1346" s="51"/>
      <c r="H1346" s="51"/>
      <c r="I1346" s="51"/>
      <c r="J1346" s="52">
        <f t="shared" si="466"/>
        <v>0</v>
      </c>
      <c r="K1346" s="51"/>
      <c r="L1346" s="51"/>
      <c r="M1346" s="52">
        <f t="shared" si="467"/>
        <v>0</v>
      </c>
      <c r="N1346" s="51"/>
      <c r="O1346" s="52">
        <f t="shared" si="468"/>
        <v>0</v>
      </c>
    </row>
    <row r="1347" spans="1:15" s="57" customFormat="1" hidden="1">
      <c r="A1347" s="50">
        <f t="shared" si="453"/>
        <v>3</v>
      </c>
      <c r="B1347" s="153"/>
      <c r="C1347" s="163" t="s">
        <v>29</v>
      </c>
      <c r="D1347" s="136" t="s">
        <v>6</v>
      </c>
      <c r="E1347" s="51"/>
      <c r="F1347" s="51"/>
      <c r="G1347" s="51"/>
      <c r="H1347" s="51"/>
      <c r="I1347" s="51"/>
      <c r="J1347" s="52">
        <f t="shared" si="466"/>
        <v>0</v>
      </c>
      <c r="K1347" s="51"/>
      <c r="L1347" s="51"/>
      <c r="M1347" s="52">
        <f t="shared" si="467"/>
        <v>0</v>
      </c>
      <c r="N1347" s="51"/>
      <c r="O1347" s="52">
        <f t="shared" si="468"/>
        <v>0</v>
      </c>
    </row>
    <row r="1348" spans="1:15" s="57" customFormat="1" hidden="1">
      <c r="A1348" s="50">
        <f t="shared" si="453"/>
        <v>3</v>
      </c>
      <c r="B1348" s="153"/>
      <c r="C1348" s="163" t="s">
        <v>21</v>
      </c>
      <c r="D1348" s="137" t="s">
        <v>8</v>
      </c>
      <c r="E1348" s="51"/>
      <c r="F1348" s="51"/>
      <c r="G1348" s="51"/>
      <c r="H1348" s="51"/>
      <c r="I1348" s="51"/>
      <c r="J1348" s="52">
        <f>H1348+I1348</f>
        <v>0</v>
      </c>
      <c r="K1348" s="51"/>
      <c r="L1348" s="51"/>
      <c r="M1348" s="52">
        <f>K1348+L1348</f>
        <v>0</v>
      </c>
      <c r="N1348" s="51"/>
      <c r="O1348" s="52">
        <f t="shared" si="468"/>
        <v>0</v>
      </c>
    </row>
    <row r="1349" spans="1:15" s="57" customFormat="1" hidden="1">
      <c r="A1349" s="50">
        <f t="shared" si="453"/>
        <v>3</v>
      </c>
      <c r="B1349" s="153"/>
      <c r="C1349" s="163" t="s">
        <v>526</v>
      </c>
      <c r="D1349" s="137" t="s">
        <v>31</v>
      </c>
      <c r="E1349" s="51"/>
      <c r="F1349" s="51"/>
      <c r="G1349" s="51"/>
      <c r="H1349" s="51"/>
      <c r="I1349" s="51"/>
      <c r="J1349" s="52">
        <f t="shared" si="466"/>
        <v>0</v>
      </c>
      <c r="K1349" s="51"/>
      <c r="L1349" s="51"/>
      <c r="M1349" s="52">
        <f t="shared" si="467"/>
        <v>0</v>
      </c>
      <c r="N1349" s="51"/>
      <c r="O1349" s="52">
        <f t="shared" si="468"/>
        <v>0</v>
      </c>
    </row>
    <row r="1350" spans="1:15" s="57" customFormat="1" hidden="1">
      <c r="A1350" s="50">
        <f t="shared" si="453"/>
        <v>3</v>
      </c>
      <c r="B1350" s="153"/>
      <c r="C1350" s="163" t="s">
        <v>558</v>
      </c>
      <c r="D1350" s="137" t="s">
        <v>559</v>
      </c>
      <c r="E1350" s="51"/>
      <c r="F1350" s="51"/>
      <c r="G1350" s="51"/>
      <c r="H1350" s="51"/>
      <c r="I1350" s="51"/>
      <c r="J1350" s="52">
        <f t="shared" si="466"/>
        <v>0</v>
      </c>
      <c r="K1350" s="51"/>
      <c r="L1350" s="51"/>
      <c r="M1350" s="52">
        <f t="shared" si="467"/>
        <v>0</v>
      </c>
      <c r="N1350" s="51"/>
      <c r="O1350" s="52">
        <f t="shared" si="468"/>
        <v>0</v>
      </c>
    </row>
    <row r="1351" spans="1:15" s="57" customFormat="1" ht="25.5" hidden="1">
      <c r="A1351" s="50">
        <f t="shared" si="453"/>
        <v>3</v>
      </c>
      <c r="B1351" s="153"/>
      <c r="C1351" s="163" t="s">
        <v>528</v>
      </c>
      <c r="D1351" s="136" t="s">
        <v>9</v>
      </c>
      <c r="E1351" s="51"/>
      <c r="F1351" s="51"/>
      <c r="G1351" s="51"/>
      <c r="H1351" s="51"/>
      <c r="I1351" s="51"/>
      <c r="J1351" s="52">
        <f t="shared" si="466"/>
        <v>0</v>
      </c>
      <c r="K1351" s="51"/>
      <c r="L1351" s="51"/>
      <c r="M1351" s="52">
        <f t="shared" si="467"/>
        <v>0</v>
      </c>
      <c r="N1351" s="51"/>
      <c r="O1351" s="52">
        <f t="shared" si="468"/>
        <v>0</v>
      </c>
    </row>
    <row r="1352" spans="1:15" s="57" customFormat="1" ht="25.5" hidden="1">
      <c r="A1352" s="50">
        <f t="shared" si="453"/>
        <v>3</v>
      </c>
      <c r="B1352" s="153"/>
      <c r="C1352" s="163" t="s">
        <v>30</v>
      </c>
      <c r="D1352" s="136" t="s">
        <v>10</v>
      </c>
      <c r="E1352" s="51"/>
      <c r="F1352" s="51"/>
      <c r="G1352" s="51"/>
      <c r="H1352" s="51"/>
      <c r="I1352" s="51"/>
      <c r="J1352" s="52">
        <f t="shared" si="466"/>
        <v>0</v>
      </c>
      <c r="K1352" s="51"/>
      <c r="L1352" s="51"/>
      <c r="M1352" s="52">
        <f t="shared" si="467"/>
        <v>0</v>
      </c>
      <c r="N1352" s="51"/>
      <c r="O1352" s="52">
        <f t="shared" si="468"/>
        <v>0</v>
      </c>
    </row>
    <row r="1353" spans="1:15" s="57" customFormat="1" hidden="1">
      <c r="A1353" s="50">
        <f t="shared" si="453"/>
        <v>3</v>
      </c>
      <c r="B1353" s="153"/>
      <c r="C1353" s="165" t="s">
        <v>451</v>
      </c>
      <c r="D1353" s="138" t="s">
        <v>93</v>
      </c>
      <c r="E1353" s="11">
        <f>SUBTOTAL(9,E1354:E1355)</f>
        <v>0</v>
      </c>
      <c r="F1353" s="11">
        <f>SUBTOTAL(9,F1354:F1355)</f>
        <v>0</v>
      </c>
      <c r="G1353" s="11">
        <f>SUBTOTAL(9,G1354:G1355)</f>
        <v>0</v>
      </c>
      <c r="H1353" s="11">
        <f>SUBTOTAL(9,H1354:H1355)</f>
        <v>0</v>
      </c>
      <c r="I1353" s="11">
        <f t="shared" ref="I1353:N1353" si="469">SUBTOTAL(9,I1354:I1355)</f>
        <v>0</v>
      </c>
      <c r="J1353" s="11">
        <f t="shared" si="469"/>
        <v>0</v>
      </c>
      <c r="K1353" s="11">
        <f t="shared" si="469"/>
        <v>0</v>
      </c>
      <c r="L1353" s="11">
        <f t="shared" si="469"/>
        <v>0</v>
      </c>
      <c r="M1353" s="11">
        <f t="shared" si="469"/>
        <v>0</v>
      </c>
      <c r="N1353" s="11">
        <f t="shared" si="469"/>
        <v>0</v>
      </c>
      <c r="O1353" s="11">
        <f>SUBTOTAL(9,O1354:O1355)</f>
        <v>0</v>
      </c>
    </row>
    <row r="1354" spans="1:15" s="57" customFormat="1" hidden="1">
      <c r="A1354" s="50">
        <f t="shared" si="453"/>
        <v>3</v>
      </c>
      <c r="B1354" s="153"/>
      <c r="C1354" s="166" t="s">
        <v>452</v>
      </c>
      <c r="D1354" s="138" t="s">
        <v>453</v>
      </c>
      <c r="E1354" s="51"/>
      <c r="F1354" s="51"/>
      <c r="G1354" s="51"/>
      <c r="H1354" s="51"/>
      <c r="I1354" s="51"/>
      <c r="J1354" s="52">
        <f>H1354+I1354</f>
        <v>0</v>
      </c>
      <c r="K1354" s="51"/>
      <c r="L1354" s="51"/>
      <c r="M1354" s="52">
        <f>K1354+L1354</f>
        <v>0</v>
      </c>
      <c r="N1354" s="51"/>
      <c r="O1354" s="52">
        <f>M1354+N1354</f>
        <v>0</v>
      </c>
    </row>
    <row r="1355" spans="1:15" s="57" customFormat="1" hidden="1">
      <c r="A1355" s="50">
        <f t="shared" si="453"/>
        <v>3</v>
      </c>
      <c r="B1355" s="153"/>
      <c r="C1355" s="166" t="s">
        <v>454</v>
      </c>
      <c r="D1355" s="138" t="s">
        <v>455</v>
      </c>
      <c r="E1355" s="51"/>
      <c r="F1355" s="51"/>
      <c r="G1355" s="51"/>
      <c r="H1355" s="51"/>
      <c r="I1355" s="51"/>
      <c r="J1355" s="52">
        <f>H1355+I1355</f>
        <v>0</v>
      </c>
      <c r="K1355" s="51"/>
      <c r="L1355" s="51"/>
      <c r="M1355" s="52">
        <f>K1355+L1355</f>
        <v>0</v>
      </c>
      <c r="N1355" s="51"/>
      <c r="O1355" s="52">
        <f>M1355+N1355</f>
        <v>0</v>
      </c>
    </row>
    <row r="1356" spans="1:15" s="57" customFormat="1" hidden="1">
      <c r="A1356" s="50">
        <f t="shared" si="453"/>
        <v>3</v>
      </c>
      <c r="B1356" s="156"/>
      <c r="C1356" s="158" t="s">
        <v>32</v>
      </c>
      <c r="D1356" s="136"/>
      <c r="E1356" s="11">
        <f>SUBTOTAL(9,E1357:E1361)</f>
        <v>0</v>
      </c>
      <c r="F1356" s="11">
        <f>SUBTOTAL(9,F1357:F1361)</f>
        <v>0</v>
      </c>
      <c r="G1356" s="11">
        <f>SUBTOTAL(9,G1357:G1361)</f>
        <v>0</v>
      </c>
      <c r="H1356" s="11">
        <f>SUBTOTAL(9,H1357:H1361)</f>
        <v>0</v>
      </c>
      <c r="I1356" s="11">
        <f t="shared" ref="I1356:N1356" si="470">SUBTOTAL(9,I1357:I1361)</f>
        <v>0</v>
      </c>
      <c r="J1356" s="11">
        <f t="shared" si="470"/>
        <v>0</v>
      </c>
      <c r="K1356" s="11">
        <f t="shared" si="470"/>
        <v>0</v>
      </c>
      <c r="L1356" s="11">
        <f t="shared" si="470"/>
        <v>0</v>
      </c>
      <c r="M1356" s="11">
        <f t="shared" si="470"/>
        <v>0</v>
      </c>
      <c r="N1356" s="11">
        <f t="shared" si="470"/>
        <v>0</v>
      </c>
      <c r="O1356" s="11">
        <f>SUBTOTAL(9,O1357:O1361)</f>
        <v>0</v>
      </c>
    </row>
    <row r="1357" spans="1:15" s="57" customFormat="1" hidden="1">
      <c r="A1357" s="50">
        <f t="shared" si="453"/>
        <v>3</v>
      </c>
      <c r="B1357" s="153"/>
      <c r="C1357" s="163" t="s">
        <v>70</v>
      </c>
      <c r="D1357" s="137" t="s">
        <v>71</v>
      </c>
      <c r="E1357" s="51"/>
      <c r="F1357" s="51"/>
      <c r="G1357" s="51"/>
      <c r="H1357" s="51"/>
      <c r="I1357" s="51"/>
      <c r="J1357" s="52">
        <f>H1357+I1357</f>
        <v>0</v>
      </c>
      <c r="K1357" s="51"/>
      <c r="L1357" s="51"/>
      <c r="M1357" s="52">
        <f>K1357+L1357</f>
        <v>0</v>
      </c>
      <c r="N1357" s="51"/>
      <c r="O1357" s="52">
        <f>M1357+N1357</f>
        <v>0</v>
      </c>
    </row>
    <row r="1358" spans="1:15" s="57" customFormat="1" hidden="1">
      <c r="A1358" s="50">
        <f t="shared" si="453"/>
        <v>3</v>
      </c>
      <c r="B1358" s="153"/>
      <c r="C1358" s="163" t="s">
        <v>72</v>
      </c>
      <c r="D1358" s="137" t="s">
        <v>73</v>
      </c>
      <c r="E1358" s="51"/>
      <c r="F1358" s="51"/>
      <c r="G1358" s="51"/>
      <c r="H1358" s="51"/>
      <c r="I1358" s="51"/>
      <c r="J1358" s="52">
        <f>H1358+I1358</f>
        <v>0</v>
      </c>
      <c r="K1358" s="51"/>
      <c r="L1358" s="51"/>
      <c r="M1358" s="52">
        <f>K1358+L1358</f>
        <v>0</v>
      </c>
      <c r="N1358" s="51"/>
      <c r="O1358" s="52">
        <f>M1358+N1358</f>
        <v>0</v>
      </c>
    </row>
    <row r="1359" spans="1:15" s="57" customFormat="1" hidden="1">
      <c r="A1359" s="50">
        <f t="shared" si="453"/>
        <v>3</v>
      </c>
      <c r="B1359" s="153"/>
      <c r="C1359" s="163" t="s">
        <v>74</v>
      </c>
      <c r="D1359" s="137" t="s">
        <v>75</v>
      </c>
      <c r="E1359" s="51"/>
      <c r="F1359" s="51"/>
      <c r="G1359" s="51"/>
      <c r="H1359" s="51"/>
      <c r="I1359" s="51"/>
      <c r="J1359" s="52">
        <f>H1359+I1359</f>
        <v>0</v>
      </c>
      <c r="K1359" s="51"/>
      <c r="L1359" s="51"/>
      <c r="M1359" s="52">
        <f>K1359+L1359</f>
        <v>0</v>
      </c>
      <c r="N1359" s="51"/>
      <c r="O1359" s="52">
        <f>M1359+N1359</f>
        <v>0</v>
      </c>
    </row>
    <row r="1360" spans="1:15" s="57" customFormat="1" hidden="1">
      <c r="A1360" s="50">
        <f t="shared" si="453"/>
        <v>3</v>
      </c>
      <c r="B1360" s="153"/>
      <c r="C1360" s="163" t="s">
        <v>76</v>
      </c>
      <c r="D1360" s="137" t="s">
        <v>77</v>
      </c>
      <c r="E1360" s="51"/>
      <c r="F1360" s="51"/>
      <c r="G1360" s="51"/>
      <c r="H1360" s="51"/>
      <c r="I1360" s="51"/>
      <c r="J1360" s="52">
        <f>H1360+I1360</f>
        <v>0</v>
      </c>
      <c r="K1360" s="51"/>
      <c r="L1360" s="51"/>
      <c r="M1360" s="52">
        <f>K1360+L1360</f>
        <v>0</v>
      </c>
      <c r="N1360" s="51"/>
      <c r="O1360" s="52">
        <f>M1360+N1360</f>
        <v>0</v>
      </c>
    </row>
    <row r="1361" spans="1:15" s="57" customFormat="1" hidden="1">
      <c r="A1361" s="50">
        <f t="shared" si="453"/>
        <v>3</v>
      </c>
      <c r="B1361" s="153"/>
      <c r="C1361" s="163" t="s">
        <v>12</v>
      </c>
      <c r="D1361" s="137" t="s">
        <v>28</v>
      </c>
      <c r="E1361" s="51"/>
      <c r="F1361" s="51"/>
      <c r="G1361" s="51"/>
      <c r="H1361" s="51"/>
      <c r="I1361" s="51"/>
      <c r="J1361" s="52">
        <f>H1361+I1361</f>
        <v>0</v>
      </c>
      <c r="K1361" s="51"/>
      <c r="L1361" s="51"/>
      <c r="M1361" s="52">
        <f>K1361+L1361</f>
        <v>0</v>
      </c>
      <c r="N1361" s="51"/>
      <c r="O1361" s="52">
        <f>M1361+N1361</f>
        <v>0</v>
      </c>
    </row>
    <row r="1362" spans="1:15" s="57" customFormat="1" hidden="1">
      <c r="A1362" s="77">
        <f>A1363</f>
        <v>3</v>
      </c>
      <c r="B1362" s="153"/>
      <c r="C1362" s="155"/>
      <c r="D1362" s="137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</row>
    <row r="1363" spans="1:15" s="57" customFormat="1" hidden="1">
      <c r="A1363" s="105">
        <f>MIN(A1364:A1369)</f>
        <v>3</v>
      </c>
      <c r="B1363" s="153"/>
      <c r="C1363" s="157" t="s">
        <v>36</v>
      </c>
      <c r="D1363" s="137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</row>
    <row r="1364" spans="1:15" s="57" customFormat="1" hidden="1">
      <c r="A1364" s="50">
        <f t="shared" ref="A1364:A1369" si="471">IF(MAX(E1364:P1364)=0,IF(MIN(E1364:P1364)=0,3,2),2)</f>
        <v>3</v>
      </c>
      <c r="B1364" s="153"/>
      <c r="C1364" s="155" t="s">
        <v>34</v>
      </c>
      <c r="D1364" s="137"/>
      <c r="E1364" s="62">
        <f>SUM(E1365:E1366)</f>
        <v>0</v>
      </c>
      <c r="F1364" s="62">
        <f>SUM(F1365:F1366)</f>
        <v>0</v>
      </c>
      <c r="G1364" s="62">
        <f>SUM(G1365:G1366)</f>
        <v>0</v>
      </c>
      <c r="H1364" s="62">
        <f>SUM(H1365:H1366)</f>
        <v>0</v>
      </c>
      <c r="I1364" s="62">
        <f t="shared" ref="I1364:N1364" si="472">SUM(I1365:I1366)</f>
        <v>0</v>
      </c>
      <c r="J1364" s="62">
        <f t="shared" si="472"/>
        <v>0</v>
      </c>
      <c r="K1364" s="62">
        <f t="shared" si="472"/>
        <v>0</v>
      </c>
      <c r="L1364" s="62">
        <f t="shared" si="472"/>
        <v>0</v>
      </c>
      <c r="M1364" s="62">
        <f t="shared" si="472"/>
        <v>0</v>
      </c>
      <c r="N1364" s="62">
        <f t="shared" si="472"/>
        <v>0</v>
      </c>
      <c r="O1364" s="62">
        <f>SUM(O1365:O1366)</f>
        <v>0</v>
      </c>
    </row>
    <row r="1365" spans="1:15" s="57" customFormat="1" hidden="1">
      <c r="A1365" s="50">
        <f t="shared" si="471"/>
        <v>3</v>
      </c>
      <c r="B1365" s="153"/>
      <c r="C1365" s="167" t="s">
        <v>80</v>
      </c>
      <c r="D1365" s="137"/>
      <c r="E1365" s="51"/>
      <c r="F1365" s="51"/>
      <c r="G1365" s="51"/>
      <c r="H1365" s="51"/>
      <c r="I1365" s="51"/>
      <c r="J1365" s="52">
        <f>H1365+I1365</f>
        <v>0</v>
      </c>
      <c r="K1365" s="51"/>
      <c r="L1365" s="51"/>
      <c r="M1365" s="52">
        <f>K1365+L1365</f>
        <v>0</v>
      </c>
      <c r="N1365" s="51"/>
      <c r="O1365" s="52">
        <f>M1365+N1365</f>
        <v>0</v>
      </c>
    </row>
    <row r="1366" spans="1:15" s="57" customFormat="1" hidden="1">
      <c r="A1366" s="50">
        <f t="shared" si="471"/>
        <v>3</v>
      </c>
      <c r="B1366" s="153"/>
      <c r="C1366" s="167" t="s">
        <v>81</v>
      </c>
      <c r="D1366" s="137"/>
      <c r="E1366" s="51"/>
      <c r="F1366" s="51"/>
      <c r="G1366" s="51"/>
      <c r="H1366" s="51"/>
      <c r="I1366" s="51"/>
      <c r="J1366" s="52">
        <f>H1366+I1366</f>
        <v>0</v>
      </c>
      <c r="K1366" s="51"/>
      <c r="L1366" s="51"/>
      <c r="M1366" s="52">
        <f>K1366+L1366</f>
        <v>0</v>
      </c>
      <c r="N1366" s="51"/>
      <c r="O1366" s="52">
        <f>M1366+N1366</f>
        <v>0</v>
      </c>
    </row>
    <row r="1367" spans="1:15" s="57" customFormat="1" hidden="1">
      <c r="A1367" s="50">
        <f t="shared" si="471"/>
        <v>3</v>
      </c>
      <c r="B1367" s="153"/>
      <c r="C1367" s="155" t="s">
        <v>35</v>
      </c>
      <c r="D1367" s="137"/>
      <c r="E1367" s="62">
        <f>SUM(E1368:E1369)</f>
        <v>0</v>
      </c>
      <c r="F1367" s="62">
        <f>SUM(F1368:F1369)</f>
        <v>0</v>
      </c>
      <c r="G1367" s="62">
        <f>SUM(G1368:G1369)</f>
        <v>0</v>
      </c>
      <c r="H1367" s="62">
        <f>SUM(H1368:H1369)</f>
        <v>0</v>
      </c>
      <c r="I1367" s="62">
        <f t="shared" ref="I1367:N1367" si="473">SUM(I1368:I1369)</f>
        <v>0</v>
      </c>
      <c r="J1367" s="62">
        <f t="shared" si="473"/>
        <v>0</v>
      </c>
      <c r="K1367" s="62">
        <f t="shared" si="473"/>
        <v>0</v>
      </c>
      <c r="L1367" s="62">
        <f t="shared" si="473"/>
        <v>0</v>
      </c>
      <c r="M1367" s="62">
        <f t="shared" si="473"/>
        <v>0</v>
      </c>
      <c r="N1367" s="62">
        <f t="shared" si="473"/>
        <v>0</v>
      </c>
      <c r="O1367" s="62">
        <f>SUM(O1368:O1369)</f>
        <v>0</v>
      </c>
    </row>
    <row r="1368" spans="1:15" s="57" customFormat="1" hidden="1">
      <c r="A1368" s="50">
        <f t="shared" si="471"/>
        <v>3</v>
      </c>
      <c r="B1368" s="153"/>
      <c r="C1368" s="167" t="s">
        <v>84</v>
      </c>
      <c r="D1368" s="137"/>
      <c r="E1368" s="51"/>
      <c r="F1368" s="51"/>
      <c r="G1368" s="51"/>
      <c r="H1368" s="51"/>
      <c r="I1368" s="51"/>
      <c r="J1368" s="52">
        <f>H1368+I1368</f>
        <v>0</v>
      </c>
      <c r="K1368" s="51"/>
      <c r="L1368" s="51"/>
      <c r="M1368" s="52">
        <f>K1368+L1368</f>
        <v>0</v>
      </c>
      <c r="N1368" s="51"/>
      <c r="O1368" s="52">
        <f>M1368+N1368</f>
        <v>0</v>
      </c>
    </row>
    <row r="1369" spans="1:15" s="57" customFormat="1" hidden="1">
      <c r="A1369" s="50">
        <f t="shared" si="471"/>
        <v>3</v>
      </c>
      <c r="B1369" s="153"/>
      <c r="C1369" s="167" t="s">
        <v>85</v>
      </c>
      <c r="D1369" s="137"/>
      <c r="E1369" s="51"/>
      <c r="F1369" s="51"/>
      <c r="G1369" s="51"/>
      <c r="H1369" s="51"/>
      <c r="I1369" s="51"/>
      <c r="J1369" s="52">
        <f>H1369+I1369</f>
        <v>0</v>
      </c>
      <c r="K1369" s="51"/>
      <c r="L1369" s="51"/>
      <c r="M1369" s="52">
        <f>K1369+L1369</f>
        <v>0</v>
      </c>
      <c r="N1369" s="51"/>
      <c r="O1369" s="52">
        <f>M1369+N1369</f>
        <v>0</v>
      </c>
    </row>
    <row r="1370" spans="1:15" s="57" customFormat="1" hidden="1">
      <c r="A1370" s="77">
        <f>A1371</f>
        <v>3</v>
      </c>
      <c r="B1370" s="172"/>
      <c r="C1370" s="156"/>
      <c r="D1370" s="140"/>
      <c r="E1370" s="76"/>
      <c r="F1370" s="76"/>
      <c r="G1370" s="76"/>
      <c r="H1370" s="76"/>
      <c r="I1370" s="76"/>
      <c r="J1370" s="76"/>
      <c r="K1370" s="76"/>
      <c r="L1370" s="76"/>
      <c r="M1370" s="76"/>
      <c r="N1370" s="76"/>
      <c r="O1370" s="76"/>
    </row>
    <row r="1371" spans="1:15" s="57" customFormat="1" hidden="1">
      <c r="A1371" s="105">
        <f>MIN(A1372:A1433)</f>
        <v>3</v>
      </c>
      <c r="B1371" s="172"/>
      <c r="C1371" s="174" t="s">
        <v>65</v>
      </c>
      <c r="D1371" s="140"/>
      <c r="E1371" s="76"/>
      <c r="F1371" s="76"/>
      <c r="G1371" s="76"/>
      <c r="H1371" s="76"/>
      <c r="I1371" s="76"/>
      <c r="J1371" s="76"/>
      <c r="K1371" s="76"/>
      <c r="L1371" s="76"/>
      <c r="M1371" s="76"/>
      <c r="N1371" s="76"/>
      <c r="O1371" s="76"/>
    </row>
    <row r="1372" spans="1:15" s="57" customFormat="1" hidden="1">
      <c r="A1372" s="50">
        <f t="shared" ref="A1372:A1425" si="474">IF(MAX(E1372:P1372)=0,IF(MIN(E1372:P1372)=0,3,2),2)</f>
        <v>3</v>
      </c>
      <c r="B1372" s="145"/>
      <c r="C1372" s="146" t="s">
        <v>25</v>
      </c>
      <c r="D1372" s="56"/>
      <c r="E1372" s="11">
        <f>SUBTOTAL(9,E1373:E1425)</f>
        <v>0</v>
      </c>
      <c r="F1372" s="11">
        <f>SUBTOTAL(9,F1373:F1425)</f>
        <v>0</v>
      </c>
      <c r="G1372" s="11">
        <f>SUBTOTAL(9,G1373:G1425)</f>
        <v>0</v>
      </c>
      <c r="H1372" s="11">
        <f>SUBTOTAL(9,H1373:H1425)</f>
        <v>0</v>
      </c>
      <c r="I1372" s="11">
        <f t="shared" ref="I1372:N1372" si="475">SUBTOTAL(9,I1373:I1425)</f>
        <v>0</v>
      </c>
      <c r="J1372" s="11">
        <f t="shared" si="475"/>
        <v>0</v>
      </c>
      <c r="K1372" s="11">
        <f t="shared" si="475"/>
        <v>0</v>
      </c>
      <c r="L1372" s="11">
        <f t="shared" si="475"/>
        <v>0</v>
      </c>
      <c r="M1372" s="11">
        <f t="shared" si="475"/>
        <v>0</v>
      </c>
      <c r="N1372" s="11">
        <f t="shared" si="475"/>
        <v>0</v>
      </c>
      <c r="O1372" s="11">
        <f>SUBTOTAL(9,O1373:O1425)</f>
        <v>0</v>
      </c>
    </row>
    <row r="1373" spans="1:15" s="57" customFormat="1" hidden="1">
      <c r="A1373" s="50">
        <f t="shared" si="474"/>
        <v>3</v>
      </c>
      <c r="B1373" s="145" t="s">
        <v>14</v>
      </c>
      <c r="C1373" s="146" t="s">
        <v>125</v>
      </c>
      <c r="D1373" s="56"/>
      <c r="E1373" s="11">
        <f>SUBTOTAL(9,E1374:E1395)</f>
        <v>0</v>
      </c>
      <c r="F1373" s="11">
        <f>SUBTOTAL(9,F1374:F1395)</f>
        <v>0</v>
      </c>
      <c r="G1373" s="11">
        <f>SUBTOTAL(9,G1374:G1395)</f>
        <v>0</v>
      </c>
      <c r="H1373" s="11">
        <f>SUBTOTAL(9,H1374:H1395)</f>
        <v>0</v>
      </c>
      <c r="I1373" s="11">
        <f t="shared" ref="I1373:N1373" si="476">SUBTOTAL(9,I1374:I1395)</f>
        <v>0</v>
      </c>
      <c r="J1373" s="11">
        <f t="shared" si="476"/>
        <v>0</v>
      </c>
      <c r="K1373" s="11">
        <f t="shared" si="476"/>
        <v>0</v>
      </c>
      <c r="L1373" s="11">
        <f t="shared" si="476"/>
        <v>0</v>
      </c>
      <c r="M1373" s="11">
        <f t="shared" si="476"/>
        <v>0</v>
      </c>
      <c r="N1373" s="11">
        <f t="shared" si="476"/>
        <v>0</v>
      </c>
      <c r="O1373" s="11">
        <f>SUBTOTAL(9,O1374:O1395)</f>
        <v>0</v>
      </c>
    </row>
    <row r="1374" spans="1:15" s="57" customFormat="1" hidden="1">
      <c r="A1374" s="50">
        <f t="shared" si="474"/>
        <v>3</v>
      </c>
      <c r="B1374" s="147"/>
      <c r="C1374" s="146" t="s">
        <v>126</v>
      </c>
      <c r="D1374" s="56"/>
      <c r="E1374" s="11">
        <f>SUBTOTAL(9,E1375:E1384)</f>
        <v>0</v>
      </c>
      <c r="F1374" s="11">
        <f>SUBTOTAL(9,F1375:F1384)</f>
        <v>0</v>
      </c>
      <c r="G1374" s="11">
        <f>SUBTOTAL(9,G1375:G1384)</f>
        <v>0</v>
      </c>
      <c r="H1374" s="11">
        <f>SUBTOTAL(9,H1375:H1384)</f>
        <v>0</v>
      </c>
      <c r="I1374" s="11">
        <f t="shared" ref="I1374:N1374" si="477">SUBTOTAL(9,I1375:I1384)</f>
        <v>0</v>
      </c>
      <c r="J1374" s="11">
        <f t="shared" si="477"/>
        <v>0</v>
      </c>
      <c r="K1374" s="11">
        <f t="shared" si="477"/>
        <v>0</v>
      </c>
      <c r="L1374" s="11">
        <f t="shared" si="477"/>
        <v>0</v>
      </c>
      <c r="M1374" s="11">
        <f t="shared" si="477"/>
        <v>0</v>
      </c>
      <c r="N1374" s="11">
        <f t="shared" si="477"/>
        <v>0</v>
      </c>
      <c r="O1374" s="11">
        <f>SUBTOTAL(9,O1375:O1384)</f>
        <v>0</v>
      </c>
    </row>
    <row r="1375" spans="1:15" s="57" customFormat="1" ht="25.5" hidden="1">
      <c r="A1375" s="50">
        <f t="shared" si="474"/>
        <v>3</v>
      </c>
      <c r="B1375" s="148"/>
      <c r="C1375" s="149" t="s">
        <v>127</v>
      </c>
      <c r="D1375" s="58" t="s">
        <v>2</v>
      </c>
      <c r="E1375" s="11">
        <f>SUBTOTAL(9,E1376:E1377)</f>
        <v>0</v>
      </c>
      <c r="F1375" s="11">
        <f>SUBTOTAL(9,F1376:F1377)</f>
        <v>0</v>
      </c>
      <c r="G1375" s="11">
        <f>SUBTOTAL(9,G1376:G1377)</f>
        <v>0</v>
      </c>
      <c r="H1375" s="11">
        <f>SUBTOTAL(9,H1376:H1377)</f>
        <v>0</v>
      </c>
      <c r="I1375" s="11">
        <f t="shared" ref="I1375:N1375" si="478">SUBTOTAL(9,I1376:I1377)</f>
        <v>0</v>
      </c>
      <c r="J1375" s="11">
        <f t="shared" si="478"/>
        <v>0</v>
      </c>
      <c r="K1375" s="11">
        <f t="shared" si="478"/>
        <v>0</v>
      </c>
      <c r="L1375" s="11">
        <f t="shared" si="478"/>
        <v>0</v>
      </c>
      <c r="M1375" s="11">
        <f t="shared" si="478"/>
        <v>0</v>
      </c>
      <c r="N1375" s="11">
        <f t="shared" si="478"/>
        <v>0</v>
      </c>
      <c r="O1375" s="11">
        <f>SUBTOTAL(9,O1376:O1377)</f>
        <v>0</v>
      </c>
    </row>
    <row r="1376" spans="1:15" ht="25.5" hidden="1">
      <c r="A1376" s="50">
        <f t="shared" si="474"/>
        <v>3</v>
      </c>
      <c r="B1376" s="148"/>
      <c r="C1376" s="149" t="s">
        <v>303</v>
      </c>
      <c r="D1376" s="58" t="s">
        <v>302</v>
      </c>
      <c r="E1376" s="51"/>
      <c r="F1376" s="51"/>
      <c r="G1376" s="51"/>
      <c r="H1376" s="51"/>
      <c r="I1376" s="51"/>
      <c r="J1376" s="52">
        <f>H1376+I1376</f>
        <v>0</v>
      </c>
      <c r="K1376" s="51"/>
      <c r="L1376" s="51"/>
      <c r="M1376" s="52">
        <f>K1376+L1376</f>
        <v>0</v>
      </c>
      <c r="N1376" s="51"/>
      <c r="O1376" s="52">
        <f>M1376+N1376</f>
        <v>0</v>
      </c>
    </row>
    <row r="1377" spans="1:15" ht="25.5" hidden="1">
      <c r="A1377" s="50">
        <f t="shared" si="474"/>
        <v>3</v>
      </c>
      <c r="B1377" s="148"/>
      <c r="C1377" s="149" t="s">
        <v>305</v>
      </c>
      <c r="D1377" s="58" t="s">
        <v>304</v>
      </c>
      <c r="E1377" s="51"/>
      <c r="F1377" s="51"/>
      <c r="G1377" s="51"/>
      <c r="H1377" s="51"/>
      <c r="I1377" s="51"/>
      <c r="J1377" s="52">
        <f>H1377+I1377</f>
        <v>0</v>
      </c>
      <c r="K1377" s="51"/>
      <c r="L1377" s="51"/>
      <c r="M1377" s="52">
        <f>K1377+L1377</f>
        <v>0</v>
      </c>
      <c r="N1377" s="51"/>
      <c r="O1377" s="52">
        <f>M1377+N1377</f>
        <v>0</v>
      </c>
    </row>
    <row r="1378" spans="1:15" hidden="1">
      <c r="A1378" s="50">
        <f t="shared" si="474"/>
        <v>3</v>
      </c>
      <c r="B1378" s="150"/>
      <c r="C1378" s="151" t="s">
        <v>128</v>
      </c>
      <c r="D1378" s="59" t="s">
        <v>3</v>
      </c>
      <c r="E1378" s="51"/>
      <c r="F1378" s="51"/>
      <c r="G1378" s="51"/>
      <c r="H1378" s="51"/>
      <c r="I1378" s="51"/>
      <c r="J1378" s="52">
        <f>H1378+I1378</f>
        <v>0</v>
      </c>
      <c r="K1378" s="51"/>
      <c r="L1378" s="51"/>
      <c r="M1378" s="52">
        <f>K1378+L1378</f>
        <v>0</v>
      </c>
      <c r="N1378" s="51"/>
      <c r="O1378" s="52">
        <f>M1378+N1378</f>
        <v>0</v>
      </c>
    </row>
    <row r="1379" spans="1:15" hidden="1">
      <c r="A1379" s="50">
        <f t="shared" si="474"/>
        <v>3</v>
      </c>
      <c r="B1379" s="150"/>
      <c r="C1379" s="152" t="s">
        <v>445</v>
      </c>
      <c r="D1379" s="117" t="s">
        <v>446</v>
      </c>
      <c r="E1379" s="11">
        <f>SUBTOTAL(9,E1380:E1383)</f>
        <v>0</v>
      </c>
      <c r="F1379" s="11">
        <f>SUBTOTAL(9,F1380:F1383)</f>
        <v>0</v>
      </c>
      <c r="G1379" s="11">
        <f>SUBTOTAL(9,G1380:G1383)</f>
        <v>0</v>
      </c>
      <c r="H1379" s="11">
        <f>SUBTOTAL(9,H1380:H1383)</f>
        <v>0</v>
      </c>
      <c r="I1379" s="11">
        <f t="shared" ref="I1379:N1379" si="479">SUBTOTAL(9,I1380:I1383)</f>
        <v>0</v>
      </c>
      <c r="J1379" s="11">
        <f t="shared" si="479"/>
        <v>0</v>
      </c>
      <c r="K1379" s="11">
        <f t="shared" si="479"/>
        <v>0</v>
      </c>
      <c r="L1379" s="11">
        <f t="shared" si="479"/>
        <v>0</v>
      </c>
      <c r="M1379" s="11">
        <f t="shared" si="479"/>
        <v>0</v>
      </c>
      <c r="N1379" s="11">
        <f t="shared" si="479"/>
        <v>0</v>
      </c>
      <c r="O1379" s="11">
        <f>SUBTOTAL(9,O1380:O1383)</f>
        <v>0</v>
      </c>
    </row>
    <row r="1380" spans="1:15" ht="25.5" hidden="1">
      <c r="A1380" s="50">
        <f t="shared" si="474"/>
        <v>3</v>
      </c>
      <c r="B1380" s="150"/>
      <c r="C1380" s="149" t="s">
        <v>129</v>
      </c>
      <c r="D1380" s="60" t="s">
        <v>37</v>
      </c>
      <c r="E1380" s="51"/>
      <c r="F1380" s="51"/>
      <c r="G1380" s="51"/>
      <c r="H1380" s="51"/>
      <c r="I1380" s="51"/>
      <c r="J1380" s="52">
        <f>H1380+I1380</f>
        <v>0</v>
      </c>
      <c r="K1380" s="51"/>
      <c r="L1380" s="51"/>
      <c r="M1380" s="52">
        <f>K1380+L1380</f>
        <v>0</v>
      </c>
      <c r="N1380" s="51"/>
      <c r="O1380" s="52">
        <f>M1380+N1380</f>
        <v>0</v>
      </c>
    </row>
    <row r="1381" spans="1:15" hidden="1">
      <c r="A1381" s="50">
        <f t="shared" si="474"/>
        <v>3</v>
      </c>
      <c r="B1381" s="150"/>
      <c r="C1381" s="149" t="s">
        <v>131</v>
      </c>
      <c r="D1381" s="60" t="s">
        <v>39</v>
      </c>
      <c r="E1381" s="51"/>
      <c r="F1381" s="51"/>
      <c r="G1381" s="51"/>
      <c r="H1381" s="51"/>
      <c r="I1381" s="51"/>
      <c r="J1381" s="52">
        <f>H1381+I1381</f>
        <v>0</v>
      </c>
      <c r="K1381" s="51"/>
      <c r="L1381" s="51"/>
      <c r="M1381" s="52">
        <f>K1381+L1381</f>
        <v>0</v>
      </c>
      <c r="N1381" s="51"/>
      <c r="O1381" s="52">
        <f>M1381+N1381</f>
        <v>0</v>
      </c>
    </row>
    <row r="1382" spans="1:15" hidden="1">
      <c r="A1382" s="50">
        <f t="shared" si="474"/>
        <v>3</v>
      </c>
      <c r="B1382" s="150"/>
      <c r="C1382" s="149" t="s">
        <v>132</v>
      </c>
      <c r="D1382" s="60" t="s">
        <v>40</v>
      </c>
      <c r="E1382" s="51"/>
      <c r="F1382" s="51"/>
      <c r="G1382" s="51"/>
      <c r="H1382" s="51"/>
      <c r="I1382" s="51"/>
      <c r="J1382" s="52">
        <f>H1382+I1382</f>
        <v>0</v>
      </c>
      <c r="K1382" s="51"/>
      <c r="L1382" s="51"/>
      <c r="M1382" s="52">
        <f>K1382+L1382</f>
        <v>0</v>
      </c>
      <c r="N1382" s="51"/>
      <c r="O1382" s="52">
        <f>M1382+N1382</f>
        <v>0</v>
      </c>
    </row>
    <row r="1383" spans="1:15" ht="25.5" hidden="1">
      <c r="A1383" s="50">
        <f t="shared" si="474"/>
        <v>3</v>
      </c>
      <c r="B1383" s="150"/>
      <c r="C1383" s="149" t="s">
        <v>133</v>
      </c>
      <c r="D1383" s="60" t="s">
        <v>41</v>
      </c>
      <c r="E1383" s="51"/>
      <c r="F1383" s="51"/>
      <c r="G1383" s="51"/>
      <c r="H1383" s="51"/>
      <c r="I1383" s="51"/>
      <c r="J1383" s="52">
        <f>H1383+I1383</f>
        <v>0</v>
      </c>
      <c r="K1383" s="51"/>
      <c r="L1383" s="51"/>
      <c r="M1383" s="52">
        <f>K1383+L1383</f>
        <v>0</v>
      </c>
      <c r="N1383" s="51"/>
      <c r="O1383" s="52">
        <f>M1383+N1383</f>
        <v>0</v>
      </c>
    </row>
    <row r="1384" spans="1:15" hidden="1">
      <c r="A1384" s="50">
        <f t="shared" si="474"/>
        <v>3</v>
      </c>
      <c r="B1384" s="150"/>
      <c r="C1384" s="149" t="s">
        <v>447</v>
      </c>
      <c r="D1384" s="60" t="s">
        <v>4</v>
      </c>
      <c r="E1384" s="51"/>
      <c r="F1384" s="51"/>
      <c r="G1384" s="51"/>
      <c r="H1384" s="51"/>
      <c r="I1384" s="51"/>
      <c r="J1384" s="52">
        <f>H1384+I1384</f>
        <v>0</v>
      </c>
      <c r="K1384" s="51"/>
      <c r="L1384" s="51"/>
      <c r="M1384" s="52">
        <f>K1384+L1384</f>
        <v>0</v>
      </c>
      <c r="N1384" s="51"/>
      <c r="O1384" s="52">
        <f>M1384+N1384</f>
        <v>0</v>
      </c>
    </row>
    <row r="1385" spans="1:15" hidden="1">
      <c r="A1385" s="50">
        <f t="shared" si="474"/>
        <v>3</v>
      </c>
      <c r="B1385" s="147"/>
      <c r="C1385" s="146" t="s">
        <v>134</v>
      </c>
      <c r="D1385" s="56"/>
      <c r="E1385" s="11">
        <f>SUBTOTAL(9,E1386:E1389)</f>
        <v>0</v>
      </c>
      <c r="F1385" s="11">
        <f>SUBTOTAL(9,F1386:F1389)</f>
        <v>0</v>
      </c>
      <c r="G1385" s="11">
        <f>SUBTOTAL(9,G1386:G1389)</f>
        <v>0</v>
      </c>
      <c r="H1385" s="11">
        <f>SUBTOTAL(9,H1386:H1389)</f>
        <v>0</v>
      </c>
      <c r="I1385" s="11">
        <f t="shared" ref="I1385:N1385" si="480">SUBTOTAL(9,I1386:I1389)</f>
        <v>0</v>
      </c>
      <c r="J1385" s="11">
        <f t="shared" si="480"/>
        <v>0</v>
      </c>
      <c r="K1385" s="11">
        <f t="shared" si="480"/>
        <v>0</v>
      </c>
      <c r="L1385" s="11">
        <f t="shared" si="480"/>
        <v>0</v>
      </c>
      <c r="M1385" s="11">
        <f t="shared" si="480"/>
        <v>0</v>
      </c>
      <c r="N1385" s="11">
        <f t="shared" si="480"/>
        <v>0</v>
      </c>
      <c r="O1385" s="11">
        <f>SUBTOTAL(9,O1386:O1389)</f>
        <v>0</v>
      </c>
    </row>
    <row r="1386" spans="1:15" hidden="1">
      <c r="A1386" s="50">
        <f t="shared" si="474"/>
        <v>3</v>
      </c>
      <c r="B1386" s="150"/>
      <c r="C1386" s="151" t="s">
        <v>135</v>
      </c>
      <c r="D1386" s="59" t="s">
        <v>5</v>
      </c>
      <c r="E1386" s="51"/>
      <c r="F1386" s="51"/>
      <c r="G1386" s="51"/>
      <c r="H1386" s="51"/>
      <c r="I1386" s="51"/>
      <c r="J1386" s="52">
        <f>H1386+I1386</f>
        <v>0</v>
      </c>
      <c r="K1386" s="51"/>
      <c r="L1386" s="51"/>
      <c r="M1386" s="52">
        <f>K1386+L1386</f>
        <v>0</v>
      </c>
      <c r="N1386" s="51"/>
      <c r="O1386" s="52">
        <f>M1386+N1386</f>
        <v>0</v>
      </c>
    </row>
    <row r="1387" spans="1:15" hidden="1">
      <c r="A1387" s="50">
        <f t="shared" si="474"/>
        <v>3</v>
      </c>
      <c r="B1387" s="150"/>
      <c r="C1387" s="154" t="s">
        <v>448</v>
      </c>
      <c r="D1387" s="118" t="s">
        <v>173</v>
      </c>
      <c r="E1387" s="51"/>
      <c r="F1387" s="51"/>
      <c r="G1387" s="51"/>
      <c r="H1387" s="51"/>
      <c r="I1387" s="51"/>
      <c r="J1387" s="52">
        <f>H1387+I1387</f>
        <v>0</v>
      </c>
      <c r="K1387" s="51"/>
      <c r="L1387" s="51"/>
      <c r="M1387" s="52">
        <f>K1387+L1387</f>
        <v>0</v>
      </c>
      <c r="N1387" s="51"/>
      <c r="O1387" s="52">
        <f>M1387+N1387</f>
        <v>0</v>
      </c>
    </row>
    <row r="1388" spans="1:15" hidden="1">
      <c r="A1388" s="50">
        <f t="shared" si="474"/>
        <v>3</v>
      </c>
      <c r="B1388" s="153"/>
      <c r="C1388" s="155" t="s">
        <v>557</v>
      </c>
      <c r="D1388" s="137" t="s">
        <v>8</v>
      </c>
      <c r="E1388" s="51"/>
      <c r="F1388" s="51"/>
      <c r="G1388" s="51"/>
      <c r="H1388" s="51"/>
      <c r="I1388" s="51"/>
      <c r="J1388" s="52">
        <f>H1388+I1388</f>
        <v>0</v>
      </c>
      <c r="K1388" s="51"/>
      <c r="L1388" s="51"/>
      <c r="M1388" s="52">
        <f>K1388+L1388</f>
        <v>0</v>
      </c>
      <c r="N1388" s="51"/>
      <c r="O1388" s="52">
        <f>M1388+N1388</f>
        <v>0</v>
      </c>
    </row>
    <row r="1389" spans="1:15" ht="25.5" hidden="1">
      <c r="A1389" s="50">
        <f t="shared" si="474"/>
        <v>3</v>
      </c>
      <c r="B1389" s="153"/>
      <c r="C1389" s="155" t="s">
        <v>139</v>
      </c>
      <c r="D1389" s="136" t="s">
        <v>10</v>
      </c>
      <c r="E1389" s="51"/>
      <c r="F1389" s="51"/>
      <c r="G1389" s="51"/>
      <c r="H1389" s="51"/>
      <c r="I1389" s="51"/>
      <c r="J1389" s="52">
        <f>H1389+I1389</f>
        <v>0</v>
      </c>
      <c r="K1389" s="51"/>
      <c r="L1389" s="51"/>
      <c r="M1389" s="52">
        <f>K1389+L1389</f>
        <v>0</v>
      </c>
      <c r="N1389" s="51"/>
      <c r="O1389" s="52">
        <f>M1389+N1389</f>
        <v>0</v>
      </c>
    </row>
    <row r="1390" spans="1:15" hidden="1">
      <c r="A1390" s="50">
        <f t="shared" si="474"/>
        <v>3</v>
      </c>
      <c r="B1390" s="156"/>
      <c r="C1390" s="157" t="s">
        <v>140</v>
      </c>
      <c r="D1390" s="136"/>
      <c r="E1390" s="11">
        <f>SUBTOTAL(9,E1391:E1395)</f>
        <v>0</v>
      </c>
      <c r="F1390" s="11">
        <f>SUBTOTAL(9,F1391:F1395)</f>
        <v>0</v>
      </c>
      <c r="G1390" s="11">
        <f>SUBTOTAL(9,G1391:G1395)</f>
        <v>0</v>
      </c>
      <c r="H1390" s="11">
        <f>SUBTOTAL(9,H1391:H1395)</f>
        <v>0</v>
      </c>
      <c r="I1390" s="11">
        <f t="shared" ref="I1390:N1390" si="481">SUBTOTAL(9,I1391:I1395)</f>
        <v>0</v>
      </c>
      <c r="J1390" s="11">
        <f t="shared" si="481"/>
        <v>0</v>
      </c>
      <c r="K1390" s="11">
        <f t="shared" si="481"/>
        <v>0</v>
      </c>
      <c r="L1390" s="11">
        <f t="shared" si="481"/>
        <v>0</v>
      </c>
      <c r="M1390" s="11">
        <f t="shared" si="481"/>
        <v>0</v>
      </c>
      <c r="N1390" s="11">
        <f t="shared" si="481"/>
        <v>0</v>
      </c>
      <c r="O1390" s="11">
        <f>SUBTOTAL(9,O1391:O1395)</f>
        <v>0</v>
      </c>
    </row>
    <row r="1391" spans="1:15" hidden="1">
      <c r="A1391" s="50">
        <f t="shared" si="474"/>
        <v>3</v>
      </c>
      <c r="B1391" s="153"/>
      <c r="C1391" s="155" t="s">
        <v>141</v>
      </c>
      <c r="D1391" s="137" t="s">
        <v>71</v>
      </c>
      <c r="E1391" s="51"/>
      <c r="F1391" s="51"/>
      <c r="G1391" s="51"/>
      <c r="H1391" s="51"/>
      <c r="I1391" s="51"/>
      <c r="J1391" s="52">
        <f>H1391+I1391</f>
        <v>0</v>
      </c>
      <c r="K1391" s="51"/>
      <c r="L1391" s="51"/>
      <c r="M1391" s="52">
        <f>K1391+L1391</f>
        <v>0</v>
      </c>
      <c r="N1391" s="51"/>
      <c r="O1391" s="52">
        <f>M1391+N1391</f>
        <v>0</v>
      </c>
    </row>
    <row r="1392" spans="1:15" hidden="1">
      <c r="A1392" s="50">
        <f t="shared" si="474"/>
        <v>3</v>
      </c>
      <c r="B1392" s="153"/>
      <c r="C1392" s="155" t="s">
        <v>142</v>
      </c>
      <c r="D1392" s="137" t="s">
        <v>73</v>
      </c>
      <c r="E1392" s="51"/>
      <c r="F1392" s="51"/>
      <c r="G1392" s="51"/>
      <c r="H1392" s="51"/>
      <c r="I1392" s="51"/>
      <c r="J1392" s="52">
        <f>H1392+I1392</f>
        <v>0</v>
      </c>
      <c r="K1392" s="51"/>
      <c r="L1392" s="51"/>
      <c r="M1392" s="52">
        <f>K1392+L1392</f>
        <v>0</v>
      </c>
      <c r="N1392" s="51"/>
      <c r="O1392" s="52">
        <f>M1392+N1392</f>
        <v>0</v>
      </c>
    </row>
    <row r="1393" spans="1:15" hidden="1">
      <c r="A1393" s="50">
        <f t="shared" si="474"/>
        <v>3</v>
      </c>
      <c r="B1393" s="153"/>
      <c r="C1393" s="155" t="s">
        <v>143</v>
      </c>
      <c r="D1393" s="137" t="s">
        <v>75</v>
      </c>
      <c r="E1393" s="51"/>
      <c r="F1393" s="51"/>
      <c r="G1393" s="51"/>
      <c r="H1393" s="51"/>
      <c r="I1393" s="51"/>
      <c r="J1393" s="52">
        <f>H1393+I1393</f>
        <v>0</v>
      </c>
      <c r="K1393" s="51"/>
      <c r="L1393" s="51"/>
      <c r="M1393" s="52">
        <f>K1393+L1393</f>
        <v>0</v>
      </c>
      <c r="N1393" s="51"/>
      <c r="O1393" s="52">
        <f>M1393+N1393</f>
        <v>0</v>
      </c>
    </row>
    <row r="1394" spans="1:15" hidden="1">
      <c r="A1394" s="50">
        <f t="shared" si="474"/>
        <v>3</v>
      </c>
      <c r="B1394" s="153"/>
      <c r="C1394" s="155" t="s">
        <v>144</v>
      </c>
      <c r="D1394" s="137" t="s">
        <v>77</v>
      </c>
      <c r="E1394" s="51"/>
      <c r="F1394" s="51"/>
      <c r="G1394" s="51"/>
      <c r="H1394" s="51"/>
      <c r="I1394" s="51"/>
      <c r="J1394" s="52">
        <f>H1394+I1394</f>
        <v>0</v>
      </c>
      <c r="K1394" s="51"/>
      <c r="L1394" s="51"/>
      <c r="M1394" s="52">
        <f>K1394+L1394</f>
        <v>0</v>
      </c>
      <c r="N1394" s="51"/>
      <c r="O1394" s="52">
        <f>M1394+N1394</f>
        <v>0</v>
      </c>
    </row>
    <row r="1395" spans="1:15" hidden="1">
      <c r="A1395" s="50">
        <f t="shared" si="474"/>
        <v>3</v>
      </c>
      <c r="B1395" s="153"/>
      <c r="C1395" s="155" t="s">
        <v>145</v>
      </c>
      <c r="D1395" s="137" t="s">
        <v>28</v>
      </c>
      <c r="E1395" s="51"/>
      <c r="F1395" s="51"/>
      <c r="G1395" s="51"/>
      <c r="H1395" s="51"/>
      <c r="I1395" s="51"/>
      <c r="J1395" s="52">
        <f>H1395+I1395</f>
        <v>0</v>
      </c>
      <c r="K1395" s="51"/>
      <c r="L1395" s="51"/>
      <c r="M1395" s="52">
        <f>K1395+L1395</f>
        <v>0</v>
      </c>
      <c r="N1395" s="51"/>
      <c r="O1395" s="52">
        <f>M1395+N1395</f>
        <v>0</v>
      </c>
    </row>
    <row r="1396" spans="1:15" hidden="1">
      <c r="A1396" s="50">
        <f t="shared" si="474"/>
        <v>3</v>
      </c>
      <c r="B1396" s="145" t="s">
        <v>146</v>
      </c>
      <c r="C1396" s="157" t="s">
        <v>147</v>
      </c>
      <c r="D1396" s="56"/>
      <c r="E1396" s="11">
        <f>SUBTOTAL(9,E1397:E1425)</f>
        <v>0</v>
      </c>
      <c r="F1396" s="11">
        <f>SUBTOTAL(9,F1397:F1425)</f>
        <v>0</v>
      </c>
      <c r="G1396" s="11">
        <f>SUBTOTAL(9,G1397:G1425)</f>
        <v>0</v>
      </c>
      <c r="H1396" s="11">
        <f>SUBTOTAL(9,H1397:H1425)</f>
        <v>0</v>
      </c>
      <c r="I1396" s="11">
        <f t="shared" ref="I1396:N1396" si="482">SUBTOTAL(9,I1397:I1425)</f>
        <v>0</v>
      </c>
      <c r="J1396" s="11">
        <f t="shared" si="482"/>
        <v>0</v>
      </c>
      <c r="K1396" s="11">
        <f t="shared" si="482"/>
        <v>0</v>
      </c>
      <c r="L1396" s="11">
        <f t="shared" si="482"/>
        <v>0</v>
      </c>
      <c r="M1396" s="11">
        <f t="shared" si="482"/>
        <v>0</v>
      </c>
      <c r="N1396" s="11">
        <f t="shared" si="482"/>
        <v>0</v>
      </c>
      <c r="O1396" s="11">
        <f>SUBTOTAL(9,O1397:O1425)</f>
        <v>0</v>
      </c>
    </row>
    <row r="1397" spans="1:15" hidden="1">
      <c r="A1397" s="50">
        <f t="shared" si="474"/>
        <v>3</v>
      </c>
      <c r="B1397" s="156"/>
      <c r="C1397" s="158" t="s">
        <v>26</v>
      </c>
      <c r="D1397" s="56"/>
      <c r="E1397" s="11">
        <f>SUBTOTAL(9,E1398:E1416)</f>
        <v>0</v>
      </c>
      <c r="F1397" s="11">
        <f t="shared" ref="F1397:O1397" si="483">SUBTOTAL(9,F1398:F1416)</f>
        <v>0</v>
      </c>
      <c r="G1397" s="11">
        <f t="shared" si="483"/>
        <v>0</v>
      </c>
      <c r="H1397" s="11">
        <f t="shared" si="483"/>
        <v>0</v>
      </c>
      <c r="I1397" s="11">
        <f t="shared" si="483"/>
        <v>0</v>
      </c>
      <c r="J1397" s="11">
        <f t="shared" si="483"/>
        <v>0</v>
      </c>
      <c r="K1397" s="11">
        <f t="shared" si="483"/>
        <v>0</v>
      </c>
      <c r="L1397" s="11">
        <f t="shared" si="483"/>
        <v>0</v>
      </c>
      <c r="M1397" s="11">
        <f t="shared" si="483"/>
        <v>0</v>
      </c>
      <c r="N1397" s="11">
        <f t="shared" si="483"/>
        <v>0</v>
      </c>
      <c r="O1397" s="11">
        <f t="shared" si="483"/>
        <v>0</v>
      </c>
    </row>
    <row r="1398" spans="1:15" hidden="1">
      <c r="A1398" s="50">
        <f t="shared" si="474"/>
        <v>3</v>
      </c>
      <c r="B1398" s="150"/>
      <c r="C1398" s="161" t="s">
        <v>770</v>
      </c>
      <c r="D1398" s="56"/>
      <c r="E1398" s="11">
        <f>SUBTOTAL(9,E1399:E1408)</f>
        <v>0</v>
      </c>
      <c r="F1398" s="11">
        <f t="shared" ref="F1398:O1398" si="484">SUBTOTAL(9,F1399:F1408)</f>
        <v>0</v>
      </c>
      <c r="G1398" s="11">
        <f t="shared" si="484"/>
        <v>0</v>
      </c>
      <c r="H1398" s="11">
        <f t="shared" si="484"/>
        <v>0</v>
      </c>
      <c r="I1398" s="11">
        <f t="shared" si="484"/>
        <v>0</v>
      </c>
      <c r="J1398" s="11">
        <f t="shared" si="484"/>
        <v>0</v>
      </c>
      <c r="K1398" s="11">
        <f t="shared" si="484"/>
        <v>0</v>
      </c>
      <c r="L1398" s="11">
        <f t="shared" si="484"/>
        <v>0</v>
      </c>
      <c r="M1398" s="11">
        <f t="shared" si="484"/>
        <v>0</v>
      </c>
      <c r="N1398" s="11">
        <f t="shared" si="484"/>
        <v>0</v>
      </c>
      <c r="O1398" s="11">
        <f t="shared" si="484"/>
        <v>0</v>
      </c>
    </row>
    <row r="1399" spans="1:15" ht="25.5" hidden="1">
      <c r="A1399" s="50">
        <f t="shared" si="474"/>
        <v>3</v>
      </c>
      <c r="B1399" s="150"/>
      <c r="C1399" s="160" t="s">
        <v>771</v>
      </c>
      <c r="D1399" s="58" t="s">
        <v>2</v>
      </c>
      <c r="E1399" s="11">
        <f>SUBTOTAL(9,E1400:E1401)</f>
        <v>0</v>
      </c>
      <c r="F1399" s="11">
        <f t="shared" ref="F1399:O1399" si="485">SUBTOTAL(9,F1400:F1401)</f>
        <v>0</v>
      </c>
      <c r="G1399" s="11">
        <f t="shared" si="485"/>
        <v>0</v>
      </c>
      <c r="H1399" s="11">
        <f t="shared" si="485"/>
        <v>0</v>
      </c>
      <c r="I1399" s="11">
        <f t="shared" si="485"/>
        <v>0</v>
      </c>
      <c r="J1399" s="11">
        <f t="shared" si="485"/>
        <v>0</v>
      </c>
      <c r="K1399" s="11">
        <f t="shared" si="485"/>
        <v>0</v>
      </c>
      <c r="L1399" s="11">
        <f t="shared" si="485"/>
        <v>0</v>
      </c>
      <c r="M1399" s="11">
        <f t="shared" si="485"/>
        <v>0</v>
      </c>
      <c r="N1399" s="11">
        <f t="shared" si="485"/>
        <v>0</v>
      </c>
      <c r="O1399" s="11">
        <f t="shared" si="485"/>
        <v>0</v>
      </c>
    </row>
    <row r="1400" spans="1:15" ht="25.5" hidden="1">
      <c r="A1400" s="50">
        <f t="shared" si="474"/>
        <v>3</v>
      </c>
      <c r="B1400" s="150"/>
      <c r="C1400" s="260" t="s">
        <v>772</v>
      </c>
      <c r="D1400" s="58" t="s">
        <v>302</v>
      </c>
      <c r="E1400" s="51"/>
      <c r="F1400" s="51"/>
      <c r="G1400" s="51"/>
      <c r="H1400" s="51"/>
      <c r="I1400" s="51"/>
      <c r="J1400" s="52">
        <f>H1400+I1400</f>
        <v>0</v>
      </c>
      <c r="K1400" s="51"/>
      <c r="L1400" s="51"/>
      <c r="M1400" s="52">
        <f>K1400+L1400</f>
        <v>0</v>
      </c>
      <c r="N1400" s="51"/>
      <c r="O1400" s="52">
        <f>M1400+N1400</f>
        <v>0</v>
      </c>
    </row>
    <row r="1401" spans="1:15" ht="25.5" hidden="1">
      <c r="A1401" s="50">
        <f t="shared" si="474"/>
        <v>3</v>
      </c>
      <c r="B1401" s="150"/>
      <c r="C1401" s="260" t="s">
        <v>773</v>
      </c>
      <c r="D1401" s="58" t="s">
        <v>304</v>
      </c>
      <c r="E1401" s="51"/>
      <c r="F1401" s="51"/>
      <c r="G1401" s="51"/>
      <c r="H1401" s="51"/>
      <c r="I1401" s="51"/>
      <c r="J1401" s="52">
        <f>H1401+I1401</f>
        <v>0</v>
      </c>
      <c r="K1401" s="51"/>
      <c r="L1401" s="51"/>
      <c r="M1401" s="52">
        <f>K1401+L1401</f>
        <v>0</v>
      </c>
      <c r="N1401" s="51"/>
      <c r="O1401" s="52">
        <f>M1401+N1401</f>
        <v>0</v>
      </c>
    </row>
    <row r="1402" spans="1:15" s="57" customFormat="1" hidden="1">
      <c r="A1402" s="50">
        <f t="shared" si="474"/>
        <v>3</v>
      </c>
      <c r="B1402" s="150"/>
      <c r="C1402" s="258" t="s">
        <v>42</v>
      </c>
      <c r="D1402" s="59" t="s">
        <v>3</v>
      </c>
      <c r="E1402" s="51"/>
      <c r="F1402" s="51"/>
      <c r="G1402" s="51"/>
      <c r="H1402" s="51"/>
      <c r="I1402" s="51"/>
      <c r="J1402" s="52">
        <f>H1402+I1402</f>
        <v>0</v>
      </c>
      <c r="K1402" s="51"/>
      <c r="L1402" s="51"/>
      <c r="M1402" s="52">
        <f>K1402+L1402</f>
        <v>0</v>
      </c>
      <c r="N1402" s="51"/>
      <c r="O1402" s="52">
        <f>M1402+N1402</f>
        <v>0</v>
      </c>
    </row>
    <row r="1403" spans="1:15" s="57" customFormat="1" hidden="1">
      <c r="A1403" s="50">
        <f t="shared" si="474"/>
        <v>3</v>
      </c>
      <c r="B1403" s="150"/>
      <c r="C1403" s="259" t="s">
        <v>449</v>
      </c>
      <c r="D1403" s="117" t="s">
        <v>446</v>
      </c>
      <c r="E1403" s="11">
        <f>SUBTOTAL(9,E1404:E1407)</f>
        <v>0</v>
      </c>
      <c r="F1403" s="11">
        <f>SUBTOTAL(9,F1404:F1407)</f>
        <v>0</v>
      </c>
      <c r="G1403" s="11">
        <f>SUBTOTAL(9,G1404:G1407)</f>
        <v>0</v>
      </c>
      <c r="H1403" s="11">
        <f>SUBTOTAL(9,H1404:H1407)</f>
        <v>0</v>
      </c>
      <c r="I1403" s="11">
        <f t="shared" ref="I1403:N1403" si="486">SUBTOTAL(9,I1404:I1407)</f>
        <v>0</v>
      </c>
      <c r="J1403" s="11">
        <f t="shared" si="486"/>
        <v>0</v>
      </c>
      <c r="K1403" s="11">
        <f t="shared" si="486"/>
        <v>0</v>
      </c>
      <c r="L1403" s="11">
        <f t="shared" si="486"/>
        <v>0</v>
      </c>
      <c r="M1403" s="11">
        <f t="shared" si="486"/>
        <v>0</v>
      </c>
      <c r="N1403" s="11">
        <f t="shared" si="486"/>
        <v>0</v>
      </c>
      <c r="O1403" s="11">
        <f>SUBTOTAL(9,O1404:O1407)</f>
        <v>0</v>
      </c>
    </row>
    <row r="1404" spans="1:15" s="57" customFormat="1" ht="25.5" hidden="1">
      <c r="A1404" s="50">
        <f t="shared" si="474"/>
        <v>3</v>
      </c>
      <c r="B1404" s="150"/>
      <c r="C1404" s="260" t="s">
        <v>153</v>
      </c>
      <c r="D1404" s="60" t="s">
        <v>37</v>
      </c>
      <c r="E1404" s="51"/>
      <c r="F1404" s="51"/>
      <c r="G1404" s="51"/>
      <c r="H1404" s="51"/>
      <c r="I1404" s="51"/>
      <c r="J1404" s="52">
        <f t="shared" ref="J1404:J1416" si="487">H1404+I1404</f>
        <v>0</v>
      </c>
      <c r="K1404" s="51"/>
      <c r="L1404" s="51"/>
      <c r="M1404" s="52">
        <f t="shared" ref="M1404:M1416" si="488">K1404+L1404</f>
        <v>0</v>
      </c>
      <c r="N1404" s="51"/>
      <c r="O1404" s="52">
        <f t="shared" ref="O1404:O1416" si="489">M1404+N1404</f>
        <v>0</v>
      </c>
    </row>
    <row r="1405" spans="1:15" s="57" customFormat="1" hidden="1">
      <c r="A1405" s="50">
        <f t="shared" si="474"/>
        <v>3</v>
      </c>
      <c r="B1405" s="150"/>
      <c r="C1405" s="260" t="s">
        <v>155</v>
      </c>
      <c r="D1405" s="60" t="s">
        <v>39</v>
      </c>
      <c r="E1405" s="51"/>
      <c r="F1405" s="51"/>
      <c r="G1405" s="51"/>
      <c r="H1405" s="51"/>
      <c r="I1405" s="51"/>
      <c r="J1405" s="52">
        <f t="shared" si="487"/>
        <v>0</v>
      </c>
      <c r="K1405" s="51"/>
      <c r="L1405" s="51"/>
      <c r="M1405" s="52">
        <f t="shared" si="488"/>
        <v>0</v>
      </c>
      <c r="N1405" s="51"/>
      <c r="O1405" s="52">
        <f t="shared" si="489"/>
        <v>0</v>
      </c>
    </row>
    <row r="1406" spans="1:15" s="57" customFormat="1" ht="25.5" hidden="1">
      <c r="A1406" s="50">
        <f t="shared" si="474"/>
        <v>3</v>
      </c>
      <c r="B1406" s="150"/>
      <c r="C1406" s="260" t="s">
        <v>156</v>
      </c>
      <c r="D1406" s="60" t="s">
        <v>40</v>
      </c>
      <c r="E1406" s="51"/>
      <c r="F1406" s="51"/>
      <c r="G1406" s="51"/>
      <c r="H1406" s="51"/>
      <c r="I1406" s="51"/>
      <c r="J1406" s="52">
        <f t="shared" si="487"/>
        <v>0</v>
      </c>
      <c r="K1406" s="51"/>
      <c r="L1406" s="51"/>
      <c r="M1406" s="52">
        <f t="shared" si="488"/>
        <v>0</v>
      </c>
      <c r="N1406" s="51"/>
      <c r="O1406" s="52">
        <f t="shared" si="489"/>
        <v>0</v>
      </c>
    </row>
    <row r="1407" spans="1:15" s="57" customFormat="1" ht="25.5" hidden="1">
      <c r="A1407" s="50">
        <f t="shared" si="474"/>
        <v>3</v>
      </c>
      <c r="B1407" s="150"/>
      <c r="C1407" s="260" t="s">
        <v>157</v>
      </c>
      <c r="D1407" s="60" t="s">
        <v>41</v>
      </c>
      <c r="E1407" s="51"/>
      <c r="F1407" s="51"/>
      <c r="G1407" s="51"/>
      <c r="H1407" s="51"/>
      <c r="I1407" s="51"/>
      <c r="J1407" s="52">
        <f t="shared" si="487"/>
        <v>0</v>
      </c>
      <c r="K1407" s="51"/>
      <c r="L1407" s="51"/>
      <c r="M1407" s="52">
        <f t="shared" si="488"/>
        <v>0</v>
      </c>
      <c r="N1407" s="51"/>
      <c r="O1407" s="52">
        <f t="shared" si="489"/>
        <v>0</v>
      </c>
    </row>
    <row r="1408" spans="1:15" s="57" customFormat="1" hidden="1">
      <c r="A1408" s="50">
        <f t="shared" si="474"/>
        <v>3</v>
      </c>
      <c r="B1408" s="150"/>
      <c r="C1408" s="160" t="s">
        <v>158</v>
      </c>
      <c r="D1408" s="60" t="s">
        <v>4</v>
      </c>
      <c r="E1408" s="51"/>
      <c r="F1408" s="51"/>
      <c r="G1408" s="51"/>
      <c r="H1408" s="51"/>
      <c r="I1408" s="51"/>
      <c r="J1408" s="52">
        <f t="shared" si="487"/>
        <v>0</v>
      </c>
      <c r="K1408" s="51"/>
      <c r="L1408" s="51"/>
      <c r="M1408" s="52">
        <f t="shared" si="488"/>
        <v>0</v>
      </c>
      <c r="N1408" s="51"/>
      <c r="O1408" s="52">
        <f t="shared" si="489"/>
        <v>0</v>
      </c>
    </row>
    <row r="1409" spans="1:15" s="57" customFormat="1" hidden="1">
      <c r="A1409" s="50">
        <f t="shared" si="474"/>
        <v>3</v>
      </c>
      <c r="B1409" s="150"/>
      <c r="C1409" s="159" t="s">
        <v>19</v>
      </c>
      <c r="D1409" s="59" t="s">
        <v>5</v>
      </c>
      <c r="E1409" s="51"/>
      <c r="F1409" s="51"/>
      <c r="G1409" s="51"/>
      <c r="H1409" s="51"/>
      <c r="I1409" s="51"/>
      <c r="J1409" s="52">
        <f t="shared" si="487"/>
        <v>0</v>
      </c>
      <c r="K1409" s="51"/>
      <c r="L1409" s="51"/>
      <c r="M1409" s="52">
        <f t="shared" si="488"/>
        <v>0</v>
      </c>
      <c r="N1409" s="51"/>
      <c r="O1409" s="52">
        <f t="shared" si="489"/>
        <v>0</v>
      </c>
    </row>
    <row r="1410" spans="1:15" s="57" customFormat="1" hidden="1">
      <c r="A1410" s="50">
        <f t="shared" si="474"/>
        <v>3</v>
      </c>
      <c r="B1410" s="150"/>
      <c r="C1410" s="162" t="s">
        <v>450</v>
      </c>
      <c r="D1410" s="118" t="s">
        <v>173</v>
      </c>
      <c r="E1410" s="51"/>
      <c r="F1410" s="51"/>
      <c r="G1410" s="51"/>
      <c r="H1410" s="51"/>
      <c r="I1410" s="51"/>
      <c r="J1410" s="52">
        <f t="shared" si="487"/>
        <v>0</v>
      </c>
      <c r="K1410" s="51"/>
      <c r="L1410" s="51"/>
      <c r="M1410" s="52">
        <f t="shared" si="488"/>
        <v>0</v>
      </c>
      <c r="N1410" s="51"/>
      <c r="O1410" s="52">
        <f t="shared" si="489"/>
        <v>0</v>
      </c>
    </row>
    <row r="1411" spans="1:15" s="57" customFormat="1" hidden="1">
      <c r="A1411" s="50">
        <f t="shared" si="474"/>
        <v>3</v>
      </c>
      <c r="B1411" s="153"/>
      <c r="C1411" s="163" t="s">
        <v>29</v>
      </c>
      <c r="D1411" s="136" t="s">
        <v>6</v>
      </c>
      <c r="E1411" s="51"/>
      <c r="F1411" s="51"/>
      <c r="G1411" s="51"/>
      <c r="H1411" s="51"/>
      <c r="I1411" s="51"/>
      <c r="J1411" s="52">
        <f t="shared" si="487"/>
        <v>0</v>
      </c>
      <c r="K1411" s="51"/>
      <c r="L1411" s="51"/>
      <c r="M1411" s="52">
        <f t="shared" si="488"/>
        <v>0</v>
      </c>
      <c r="N1411" s="51"/>
      <c r="O1411" s="52">
        <f t="shared" si="489"/>
        <v>0</v>
      </c>
    </row>
    <row r="1412" spans="1:15" s="57" customFormat="1" hidden="1">
      <c r="A1412" s="50">
        <f t="shared" si="474"/>
        <v>3</v>
      </c>
      <c r="B1412" s="153"/>
      <c r="C1412" s="163" t="s">
        <v>21</v>
      </c>
      <c r="D1412" s="137" t="s">
        <v>8</v>
      </c>
      <c r="E1412" s="51"/>
      <c r="F1412" s="51"/>
      <c r="G1412" s="51"/>
      <c r="H1412" s="51"/>
      <c r="I1412" s="51"/>
      <c r="J1412" s="52">
        <f>H1412+I1412</f>
        <v>0</v>
      </c>
      <c r="K1412" s="51"/>
      <c r="L1412" s="51"/>
      <c r="M1412" s="52">
        <f>K1412+L1412</f>
        <v>0</v>
      </c>
      <c r="N1412" s="51"/>
      <c r="O1412" s="52">
        <f t="shared" si="489"/>
        <v>0</v>
      </c>
    </row>
    <row r="1413" spans="1:15" s="57" customFormat="1" hidden="1">
      <c r="A1413" s="50">
        <f t="shared" si="474"/>
        <v>3</v>
      </c>
      <c r="B1413" s="153"/>
      <c r="C1413" s="163" t="s">
        <v>526</v>
      </c>
      <c r="D1413" s="137" t="s">
        <v>31</v>
      </c>
      <c r="E1413" s="51"/>
      <c r="F1413" s="51"/>
      <c r="G1413" s="51"/>
      <c r="H1413" s="51"/>
      <c r="I1413" s="51"/>
      <c r="J1413" s="52">
        <f t="shared" si="487"/>
        <v>0</v>
      </c>
      <c r="K1413" s="51"/>
      <c r="L1413" s="51"/>
      <c r="M1413" s="52">
        <f t="shared" si="488"/>
        <v>0</v>
      </c>
      <c r="N1413" s="51"/>
      <c r="O1413" s="52">
        <f t="shared" si="489"/>
        <v>0</v>
      </c>
    </row>
    <row r="1414" spans="1:15" s="57" customFormat="1" hidden="1">
      <c r="A1414" s="50">
        <f t="shared" si="474"/>
        <v>3</v>
      </c>
      <c r="B1414" s="153"/>
      <c r="C1414" s="163" t="s">
        <v>558</v>
      </c>
      <c r="D1414" s="137" t="s">
        <v>559</v>
      </c>
      <c r="E1414" s="51"/>
      <c r="F1414" s="51"/>
      <c r="G1414" s="51"/>
      <c r="H1414" s="51"/>
      <c r="I1414" s="51"/>
      <c r="J1414" s="52">
        <f t="shared" si="487"/>
        <v>0</v>
      </c>
      <c r="K1414" s="51"/>
      <c r="L1414" s="51"/>
      <c r="M1414" s="52">
        <f t="shared" si="488"/>
        <v>0</v>
      </c>
      <c r="N1414" s="51"/>
      <c r="O1414" s="52">
        <f t="shared" si="489"/>
        <v>0</v>
      </c>
    </row>
    <row r="1415" spans="1:15" s="57" customFormat="1" ht="25.5" hidden="1">
      <c r="A1415" s="50">
        <f t="shared" si="474"/>
        <v>3</v>
      </c>
      <c r="B1415" s="153"/>
      <c r="C1415" s="163" t="s">
        <v>528</v>
      </c>
      <c r="D1415" s="136" t="s">
        <v>9</v>
      </c>
      <c r="E1415" s="51"/>
      <c r="F1415" s="51"/>
      <c r="G1415" s="51"/>
      <c r="H1415" s="51"/>
      <c r="I1415" s="51"/>
      <c r="J1415" s="52">
        <f t="shared" si="487"/>
        <v>0</v>
      </c>
      <c r="K1415" s="51"/>
      <c r="L1415" s="51"/>
      <c r="M1415" s="52">
        <f t="shared" si="488"/>
        <v>0</v>
      </c>
      <c r="N1415" s="51"/>
      <c r="O1415" s="52">
        <f t="shared" si="489"/>
        <v>0</v>
      </c>
    </row>
    <row r="1416" spans="1:15" s="57" customFormat="1" ht="25.5" hidden="1">
      <c r="A1416" s="50">
        <f t="shared" si="474"/>
        <v>3</v>
      </c>
      <c r="B1416" s="153"/>
      <c r="C1416" s="163" t="s">
        <v>30</v>
      </c>
      <c r="D1416" s="136" t="s">
        <v>10</v>
      </c>
      <c r="E1416" s="51"/>
      <c r="F1416" s="51"/>
      <c r="G1416" s="51"/>
      <c r="H1416" s="51"/>
      <c r="I1416" s="51"/>
      <c r="J1416" s="52">
        <f t="shared" si="487"/>
        <v>0</v>
      </c>
      <c r="K1416" s="51"/>
      <c r="L1416" s="51"/>
      <c r="M1416" s="52">
        <f t="shared" si="488"/>
        <v>0</v>
      </c>
      <c r="N1416" s="51"/>
      <c r="O1416" s="52">
        <f t="shared" si="489"/>
        <v>0</v>
      </c>
    </row>
    <row r="1417" spans="1:15" s="57" customFormat="1" hidden="1">
      <c r="A1417" s="50">
        <f t="shared" si="474"/>
        <v>3</v>
      </c>
      <c r="B1417" s="153"/>
      <c r="C1417" s="165" t="s">
        <v>451</v>
      </c>
      <c r="D1417" s="138" t="s">
        <v>93</v>
      </c>
      <c r="E1417" s="11">
        <f>SUBTOTAL(9,E1418:E1419)</f>
        <v>0</v>
      </c>
      <c r="F1417" s="11">
        <f>SUBTOTAL(9,F1418:F1419)</f>
        <v>0</v>
      </c>
      <c r="G1417" s="11">
        <f>SUBTOTAL(9,G1418:G1419)</f>
        <v>0</v>
      </c>
      <c r="H1417" s="11">
        <f>SUBTOTAL(9,H1418:H1419)</f>
        <v>0</v>
      </c>
      <c r="I1417" s="11">
        <f t="shared" ref="I1417:N1417" si="490">SUBTOTAL(9,I1418:I1419)</f>
        <v>0</v>
      </c>
      <c r="J1417" s="11">
        <f t="shared" si="490"/>
        <v>0</v>
      </c>
      <c r="K1417" s="11">
        <f t="shared" si="490"/>
        <v>0</v>
      </c>
      <c r="L1417" s="11">
        <f t="shared" si="490"/>
        <v>0</v>
      </c>
      <c r="M1417" s="11">
        <f t="shared" si="490"/>
        <v>0</v>
      </c>
      <c r="N1417" s="11">
        <f t="shared" si="490"/>
        <v>0</v>
      </c>
      <c r="O1417" s="11">
        <f>SUBTOTAL(9,O1418:O1419)</f>
        <v>0</v>
      </c>
    </row>
    <row r="1418" spans="1:15" s="57" customFormat="1" hidden="1">
      <c r="A1418" s="50">
        <f t="shared" si="474"/>
        <v>3</v>
      </c>
      <c r="B1418" s="153"/>
      <c r="C1418" s="166" t="s">
        <v>452</v>
      </c>
      <c r="D1418" s="138" t="s">
        <v>453</v>
      </c>
      <c r="E1418" s="51"/>
      <c r="F1418" s="51"/>
      <c r="G1418" s="51"/>
      <c r="H1418" s="51"/>
      <c r="I1418" s="51"/>
      <c r="J1418" s="52">
        <f>H1418+I1418</f>
        <v>0</v>
      </c>
      <c r="K1418" s="51"/>
      <c r="L1418" s="51"/>
      <c r="M1418" s="52">
        <f>K1418+L1418</f>
        <v>0</v>
      </c>
      <c r="N1418" s="51"/>
      <c r="O1418" s="52">
        <f>M1418+N1418</f>
        <v>0</v>
      </c>
    </row>
    <row r="1419" spans="1:15" s="57" customFormat="1" hidden="1">
      <c r="A1419" s="50">
        <f t="shared" si="474"/>
        <v>3</v>
      </c>
      <c r="B1419" s="153"/>
      <c r="C1419" s="166" t="s">
        <v>454</v>
      </c>
      <c r="D1419" s="138" t="s">
        <v>455</v>
      </c>
      <c r="E1419" s="51"/>
      <c r="F1419" s="51"/>
      <c r="G1419" s="51"/>
      <c r="H1419" s="51"/>
      <c r="I1419" s="51"/>
      <c r="J1419" s="52">
        <f>H1419+I1419</f>
        <v>0</v>
      </c>
      <c r="K1419" s="51"/>
      <c r="L1419" s="51"/>
      <c r="M1419" s="52">
        <f>K1419+L1419</f>
        <v>0</v>
      </c>
      <c r="N1419" s="51"/>
      <c r="O1419" s="52">
        <f>M1419+N1419</f>
        <v>0</v>
      </c>
    </row>
    <row r="1420" spans="1:15" s="57" customFormat="1" hidden="1">
      <c r="A1420" s="50">
        <f t="shared" si="474"/>
        <v>3</v>
      </c>
      <c r="B1420" s="156"/>
      <c r="C1420" s="158" t="s">
        <v>32</v>
      </c>
      <c r="D1420" s="136"/>
      <c r="E1420" s="11">
        <f>SUBTOTAL(9,E1421:E1425)</f>
        <v>0</v>
      </c>
      <c r="F1420" s="11">
        <f>SUBTOTAL(9,F1421:F1425)</f>
        <v>0</v>
      </c>
      <c r="G1420" s="11">
        <f>SUBTOTAL(9,G1421:G1425)</f>
        <v>0</v>
      </c>
      <c r="H1420" s="11">
        <f>SUBTOTAL(9,H1421:H1425)</f>
        <v>0</v>
      </c>
      <c r="I1420" s="11">
        <f t="shared" ref="I1420:N1420" si="491">SUBTOTAL(9,I1421:I1425)</f>
        <v>0</v>
      </c>
      <c r="J1420" s="11">
        <f t="shared" si="491"/>
        <v>0</v>
      </c>
      <c r="K1420" s="11">
        <f t="shared" si="491"/>
        <v>0</v>
      </c>
      <c r="L1420" s="11">
        <f t="shared" si="491"/>
        <v>0</v>
      </c>
      <c r="M1420" s="11">
        <f t="shared" si="491"/>
        <v>0</v>
      </c>
      <c r="N1420" s="11">
        <f t="shared" si="491"/>
        <v>0</v>
      </c>
      <c r="O1420" s="11">
        <f>SUBTOTAL(9,O1421:O1425)</f>
        <v>0</v>
      </c>
    </row>
    <row r="1421" spans="1:15" s="57" customFormat="1" hidden="1">
      <c r="A1421" s="50">
        <f t="shared" si="474"/>
        <v>3</v>
      </c>
      <c r="B1421" s="153"/>
      <c r="C1421" s="163" t="s">
        <v>70</v>
      </c>
      <c r="D1421" s="137" t="s">
        <v>71</v>
      </c>
      <c r="E1421" s="51"/>
      <c r="F1421" s="51"/>
      <c r="G1421" s="51"/>
      <c r="H1421" s="51"/>
      <c r="I1421" s="51"/>
      <c r="J1421" s="52">
        <f>H1421+I1421</f>
        <v>0</v>
      </c>
      <c r="K1421" s="51"/>
      <c r="L1421" s="51"/>
      <c r="M1421" s="52">
        <f>K1421+L1421</f>
        <v>0</v>
      </c>
      <c r="N1421" s="51"/>
      <c r="O1421" s="52">
        <f>M1421+N1421</f>
        <v>0</v>
      </c>
    </row>
    <row r="1422" spans="1:15" s="57" customFormat="1" hidden="1">
      <c r="A1422" s="50">
        <f t="shared" si="474"/>
        <v>3</v>
      </c>
      <c r="B1422" s="153"/>
      <c r="C1422" s="163" t="s">
        <v>72</v>
      </c>
      <c r="D1422" s="137" t="s">
        <v>73</v>
      </c>
      <c r="E1422" s="51"/>
      <c r="F1422" s="51"/>
      <c r="G1422" s="51"/>
      <c r="H1422" s="51"/>
      <c r="I1422" s="51"/>
      <c r="J1422" s="52">
        <f>H1422+I1422</f>
        <v>0</v>
      </c>
      <c r="K1422" s="51"/>
      <c r="L1422" s="51"/>
      <c r="M1422" s="52">
        <f>K1422+L1422</f>
        <v>0</v>
      </c>
      <c r="N1422" s="51"/>
      <c r="O1422" s="52">
        <f>M1422+N1422</f>
        <v>0</v>
      </c>
    </row>
    <row r="1423" spans="1:15" s="57" customFormat="1" hidden="1">
      <c r="A1423" s="50">
        <f t="shared" si="474"/>
        <v>3</v>
      </c>
      <c r="B1423" s="153"/>
      <c r="C1423" s="163" t="s">
        <v>74</v>
      </c>
      <c r="D1423" s="137" t="s">
        <v>75</v>
      </c>
      <c r="E1423" s="51"/>
      <c r="F1423" s="51"/>
      <c r="G1423" s="51"/>
      <c r="H1423" s="51"/>
      <c r="I1423" s="51"/>
      <c r="J1423" s="52">
        <f>H1423+I1423</f>
        <v>0</v>
      </c>
      <c r="K1423" s="51"/>
      <c r="L1423" s="51"/>
      <c r="M1423" s="52">
        <f>K1423+L1423</f>
        <v>0</v>
      </c>
      <c r="N1423" s="51"/>
      <c r="O1423" s="52">
        <f>M1423+N1423</f>
        <v>0</v>
      </c>
    </row>
    <row r="1424" spans="1:15" s="57" customFormat="1" hidden="1">
      <c r="A1424" s="50">
        <f t="shared" si="474"/>
        <v>3</v>
      </c>
      <c r="B1424" s="153"/>
      <c r="C1424" s="163" t="s">
        <v>76</v>
      </c>
      <c r="D1424" s="137" t="s">
        <v>77</v>
      </c>
      <c r="E1424" s="51"/>
      <c r="F1424" s="51"/>
      <c r="G1424" s="51"/>
      <c r="H1424" s="51"/>
      <c r="I1424" s="51"/>
      <c r="J1424" s="52">
        <f>H1424+I1424</f>
        <v>0</v>
      </c>
      <c r="K1424" s="51"/>
      <c r="L1424" s="51"/>
      <c r="M1424" s="52">
        <f>K1424+L1424</f>
        <v>0</v>
      </c>
      <c r="N1424" s="51"/>
      <c r="O1424" s="52">
        <f>M1424+N1424</f>
        <v>0</v>
      </c>
    </row>
    <row r="1425" spans="1:15" s="57" customFormat="1" hidden="1">
      <c r="A1425" s="50">
        <f t="shared" si="474"/>
        <v>3</v>
      </c>
      <c r="B1425" s="153"/>
      <c r="C1425" s="163" t="s">
        <v>12</v>
      </c>
      <c r="D1425" s="137" t="s">
        <v>28</v>
      </c>
      <c r="E1425" s="51"/>
      <c r="F1425" s="51"/>
      <c r="G1425" s="51"/>
      <c r="H1425" s="51"/>
      <c r="I1425" s="51"/>
      <c r="J1425" s="52">
        <f>H1425+I1425</f>
        <v>0</v>
      </c>
      <c r="K1425" s="51"/>
      <c r="L1425" s="51"/>
      <c r="M1425" s="52">
        <f>K1425+L1425</f>
        <v>0</v>
      </c>
      <c r="N1425" s="51"/>
      <c r="O1425" s="52">
        <f>M1425+N1425</f>
        <v>0</v>
      </c>
    </row>
    <row r="1426" spans="1:15" s="57" customFormat="1" hidden="1">
      <c r="A1426" s="77">
        <f>A1427</f>
        <v>3</v>
      </c>
      <c r="B1426" s="153"/>
      <c r="C1426" s="155"/>
      <c r="D1426" s="137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</row>
    <row r="1427" spans="1:15" s="57" customFormat="1" hidden="1">
      <c r="A1427" s="105">
        <f>MIN(A1428:A1433)</f>
        <v>3</v>
      </c>
      <c r="B1427" s="153"/>
      <c r="C1427" s="157" t="s">
        <v>36</v>
      </c>
      <c r="D1427" s="137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</row>
    <row r="1428" spans="1:15" s="57" customFormat="1" hidden="1">
      <c r="A1428" s="50">
        <f t="shared" ref="A1428:A1433" si="492">IF(MAX(E1428:P1428)=0,IF(MIN(E1428:P1428)=0,3,2),2)</f>
        <v>3</v>
      </c>
      <c r="B1428" s="153"/>
      <c r="C1428" s="155" t="s">
        <v>34</v>
      </c>
      <c r="D1428" s="137"/>
      <c r="E1428" s="62">
        <f>SUM(E1429:E1430)</f>
        <v>0</v>
      </c>
      <c r="F1428" s="62">
        <f>SUM(F1429:F1430)</f>
        <v>0</v>
      </c>
      <c r="G1428" s="62">
        <f>SUM(G1429:G1430)</f>
        <v>0</v>
      </c>
      <c r="H1428" s="62">
        <f>SUM(H1429:H1430)</f>
        <v>0</v>
      </c>
      <c r="I1428" s="62">
        <f t="shared" ref="I1428:N1428" si="493">SUM(I1429:I1430)</f>
        <v>0</v>
      </c>
      <c r="J1428" s="62">
        <f t="shared" si="493"/>
        <v>0</v>
      </c>
      <c r="K1428" s="62">
        <f t="shared" si="493"/>
        <v>0</v>
      </c>
      <c r="L1428" s="62">
        <f t="shared" si="493"/>
        <v>0</v>
      </c>
      <c r="M1428" s="62">
        <f t="shared" si="493"/>
        <v>0</v>
      </c>
      <c r="N1428" s="62">
        <f t="shared" si="493"/>
        <v>0</v>
      </c>
      <c r="O1428" s="62">
        <f>SUM(O1429:O1430)</f>
        <v>0</v>
      </c>
    </row>
    <row r="1429" spans="1:15" s="57" customFormat="1" hidden="1">
      <c r="A1429" s="50">
        <f t="shared" si="492"/>
        <v>3</v>
      </c>
      <c r="B1429" s="153"/>
      <c r="C1429" s="167" t="s">
        <v>80</v>
      </c>
      <c r="D1429" s="137"/>
      <c r="E1429" s="51"/>
      <c r="F1429" s="51"/>
      <c r="G1429" s="51"/>
      <c r="H1429" s="51"/>
      <c r="I1429" s="51"/>
      <c r="J1429" s="52">
        <f>H1429+I1429</f>
        <v>0</v>
      </c>
      <c r="K1429" s="51"/>
      <c r="L1429" s="51"/>
      <c r="M1429" s="52">
        <f>K1429+L1429</f>
        <v>0</v>
      </c>
      <c r="N1429" s="51"/>
      <c r="O1429" s="52">
        <f>M1429+N1429</f>
        <v>0</v>
      </c>
    </row>
    <row r="1430" spans="1:15" s="57" customFormat="1" hidden="1">
      <c r="A1430" s="50">
        <f t="shared" si="492"/>
        <v>3</v>
      </c>
      <c r="B1430" s="153"/>
      <c r="C1430" s="167" t="s">
        <v>81</v>
      </c>
      <c r="D1430" s="137"/>
      <c r="E1430" s="51"/>
      <c r="F1430" s="51"/>
      <c r="G1430" s="51"/>
      <c r="H1430" s="51"/>
      <c r="I1430" s="51"/>
      <c r="J1430" s="52">
        <f>H1430+I1430</f>
        <v>0</v>
      </c>
      <c r="K1430" s="51"/>
      <c r="L1430" s="51"/>
      <c r="M1430" s="52">
        <f>K1430+L1430</f>
        <v>0</v>
      </c>
      <c r="N1430" s="51"/>
      <c r="O1430" s="52">
        <f>M1430+N1430</f>
        <v>0</v>
      </c>
    </row>
    <row r="1431" spans="1:15" s="57" customFormat="1" hidden="1">
      <c r="A1431" s="50">
        <f t="shared" si="492"/>
        <v>3</v>
      </c>
      <c r="B1431" s="153"/>
      <c r="C1431" s="155" t="s">
        <v>35</v>
      </c>
      <c r="D1431" s="137"/>
      <c r="E1431" s="62">
        <f>SUM(E1432:E1433)</f>
        <v>0</v>
      </c>
      <c r="F1431" s="62">
        <f>SUM(F1432:F1433)</f>
        <v>0</v>
      </c>
      <c r="G1431" s="62">
        <f>SUM(G1432:G1433)</f>
        <v>0</v>
      </c>
      <c r="H1431" s="62">
        <f>SUM(H1432:H1433)</f>
        <v>0</v>
      </c>
      <c r="I1431" s="62">
        <f t="shared" ref="I1431:N1431" si="494">SUM(I1432:I1433)</f>
        <v>0</v>
      </c>
      <c r="J1431" s="62">
        <f t="shared" si="494"/>
        <v>0</v>
      </c>
      <c r="K1431" s="62">
        <f t="shared" si="494"/>
        <v>0</v>
      </c>
      <c r="L1431" s="62">
        <f t="shared" si="494"/>
        <v>0</v>
      </c>
      <c r="M1431" s="62">
        <f t="shared" si="494"/>
        <v>0</v>
      </c>
      <c r="N1431" s="62">
        <f t="shared" si="494"/>
        <v>0</v>
      </c>
      <c r="O1431" s="62">
        <f>SUM(O1432:O1433)</f>
        <v>0</v>
      </c>
    </row>
    <row r="1432" spans="1:15" s="57" customFormat="1" hidden="1">
      <c r="A1432" s="50">
        <f t="shared" si="492"/>
        <v>3</v>
      </c>
      <c r="B1432" s="153"/>
      <c r="C1432" s="167" t="s">
        <v>84</v>
      </c>
      <c r="D1432" s="137"/>
      <c r="E1432" s="51"/>
      <c r="F1432" s="51"/>
      <c r="G1432" s="51"/>
      <c r="H1432" s="51"/>
      <c r="I1432" s="51"/>
      <c r="J1432" s="52">
        <f>H1432+I1432</f>
        <v>0</v>
      </c>
      <c r="K1432" s="51"/>
      <c r="L1432" s="51"/>
      <c r="M1432" s="52">
        <f>K1432+L1432</f>
        <v>0</v>
      </c>
      <c r="N1432" s="51"/>
      <c r="O1432" s="52">
        <f>M1432+N1432</f>
        <v>0</v>
      </c>
    </row>
    <row r="1433" spans="1:15" s="57" customFormat="1" hidden="1">
      <c r="A1433" s="50">
        <f t="shared" si="492"/>
        <v>3</v>
      </c>
      <c r="B1433" s="153"/>
      <c r="C1433" s="167" t="s">
        <v>85</v>
      </c>
      <c r="D1433" s="137"/>
      <c r="E1433" s="51"/>
      <c r="F1433" s="51"/>
      <c r="G1433" s="51"/>
      <c r="H1433" s="51"/>
      <c r="I1433" s="51"/>
      <c r="J1433" s="52">
        <f>H1433+I1433</f>
        <v>0</v>
      </c>
      <c r="K1433" s="51"/>
      <c r="L1433" s="51"/>
      <c r="M1433" s="52">
        <f>K1433+L1433</f>
        <v>0</v>
      </c>
      <c r="N1433" s="51"/>
      <c r="O1433" s="52">
        <f>M1433+N1433</f>
        <v>0</v>
      </c>
    </row>
    <row r="1434" spans="1:15" s="57" customFormat="1" hidden="1">
      <c r="A1434" s="77">
        <f>A1435</f>
        <v>3</v>
      </c>
      <c r="B1434" s="172"/>
      <c r="C1434" s="156"/>
      <c r="D1434" s="140"/>
      <c r="E1434" s="76"/>
      <c r="F1434" s="76"/>
      <c r="G1434" s="76"/>
      <c r="H1434" s="76"/>
      <c r="I1434" s="76"/>
      <c r="J1434" s="76"/>
      <c r="K1434" s="76"/>
      <c r="L1434" s="76"/>
      <c r="M1434" s="76"/>
      <c r="N1434" s="76"/>
      <c r="O1434" s="76"/>
    </row>
    <row r="1435" spans="1:15" s="57" customFormat="1" hidden="1">
      <c r="A1435" s="105">
        <f>MIN(A1436:A1497)</f>
        <v>3</v>
      </c>
      <c r="B1435" s="172"/>
      <c r="C1435" s="174" t="s">
        <v>66</v>
      </c>
      <c r="D1435" s="140"/>
      <c r="E1435" s="76"/>
      <c r="F1435" s="76"/>
      <c r="G1435" s="76"/>
      <c r="H1435" s="76"/>
      <c r="I1435" s="76"/>
      <c r="J1435" s="76"/>
      <c r="K1435" s="76"/>
      <c r="L1435" s="76"/>
      <c r="M1435" s="76"/>
      <c r="N1435" s="76"/>
      <c r="O1435" s="76"/>
    </row>
    <row r="1436" spans="1:15" hidden="1">
      <c r="A1436" s="50">
        <f t="shared" ref="A1436:A1489" si="495">IF(MAX(E1436:P1436)=0,IF(MIN(E1436:P1436)=0,3,2),2)</f>
        <v>3</v>
      </c>
      <c r="B1436" s="145"/>
      <c r="C1436" s="146" t="s">
        <v>25</v>
      </c>
      <c r="D1436" s="56"/>
      <c r="E1436" s="11">
        <f>SUBTOTAL(9,E1437:E1489)</f>
        <v>0</v>
      </c>
      <c r="F1436" s="11">
        <f>SUBTOTAL(9,F1437:F1489)</f>
        <v>0</v>
      </c>
      <c r="G1436" s="11">
        <f>SUBTOTAL(9,G1437:G1489)</f>
        <v>0</v>
      </c>
      <c r="H1436" s="11">
        <f>SUBTOTAL(9,H1437:H1489)</f>
        <v>0</v>
      </c>
      <c r="I1436" s="11">
        <f t="shared" ref="I1436:N1436" si="496">SUBTOTAL(9,I1437:I1489)</f>
        <v>0</v>
      </c>
      <c r="J1436" s="11">
        <f t="shared" si="496"/>
        <v>0</v>
      </c>
      <c r="K1436" s="11">
        <f t="shared" si="496"/>
        <v>0</v>
      </c>
      <c r="L1436" s="11">
        <f t="shared" si="496"/>
        <v>0</v>
      </c>
      <c r="M1436" s="11">
        <f t="shared" si="496"/>
        <v>0</v>
      </c>
      <c r="N1436" s="11">
        <f t="shared" si="496"/>
        <v>0</v>
      </c>
      <c r="O1436" s="11">
        <f>SUBTOTAL(9,O1437:O1489)</f>
        <v>0</v>
      </c>
    </row>
    <row r="1437" spans="1:15" hidden="1">
      <c r="A1437" s="50">
        <f t="shared" si="495"/>
        <v>3</v>
      </c>
      <c r="B1437" s="145" t="s">
        <v>14</v>
      </c>
      <c r="C1437" s="146" t="s">
        <v>125</v>
      </c>
      <c r="D1437" s="56"/>
      <c r="E1437" s="11">
        <f>SUBTOTAL(9,E1438:E1459)</f>
        <v>0</v>
      </c>
      <c r="F1437" s="11">
        <f>SUBTOTAL(9,F1438:F1459)</f>
        <v>0</v>
      </c>
      <c r="G1437" s="11">
        <f>SUBTOTAL(9,G1438:G1459)</f>
        <v>0</v>
      </c>
      <c r="H1437" s="11">
        <f>SUBTOTAL(9,H1438:H1459)</f>
        <v>0</v>
      </c>
      <c r="I1437" s="11">
        <f t="shared" ref="I1437:N1437" si="497">SUBTOTAL(9,I1438:I1459)</f>
        <v>0</v>
      </c>
      <c r="J1437" s="11">
        <f t="shared" si="497"/>
        <v>0</v>
      </c>
      <c r="K1437" s="11">
        <f t="shared" si="497"/>
        <v>0</v>
      </c>
      <c r="L1437" s="11">
        <f t="shared" si="497"/>
        <v>0</v>
      </c>
      <c r="M1437" s="11">
        <f t="shared" si="497"/>
        <v>0</v>
      </c>
      <c r="N1437" s="11">
        <f t="shared" si="497"/>
        <v>0</v>
      </c>
      <c r="O1437" s="11">
        <f>SUBTOTAL(9,O1438:O1459)</f>
        <v>0</v>
      </c>
    </row>
    <row r="1438" spans="1:15" hidden="1">
      <c r="A1438" s="50">
        <f t="shared" si="495"/>
        <v>3</v>
      </c>
      <c r="B1438" s="147"/>
      <c r="C1438" s="146" t="s">
        <v>126</v>
      </c>
      <c r="D1438" s="56"/>
      <c r="E1438" s="11">
        <f>SUBTOTAL(9,E1439:E1448)</f>
        <v>0</v>
      </c>
      <c r="F1438" s="11">
        <f>SUBTOTAL(9,F1439:F1448)</f>
        <v>0</v>
      </c>
      <c r="G1438" s="11">
        <f>SUBTOTAL(9,G1439:G1448)</f>
        <v>0</v>
      </c>
      <c r="H1438" s="11">
        <f>SUBTOTAL(9,H1439:H1448)</f>
        <v>0</v>
      </c>
      <c r="I1438" s="11">
        <f t="shared" ref="I1438:N1438" si="498">SUBTOTAL(9,I1439:I1448)</f>
        <v>0</v>
      </c>
      <c r="J1438" s="11">
        <f t="shared" si="498"/>
        <v>0</v>
      </c>
      <c r="K1438" s="11">
        <f t="shared" si="498"/>
        <v>0</v>
      </c>
      <c r="L1438" s="11">
        <f t="shared" si="498"/>
        <v>0</v>
      </c>
      <c r="M1438" s="11">
        <f t="shared" si="498"/>
        <v>0</v>
      </c>
      <c r="N1438" s="11">
        <f t="shared" si="498"/>
        <v>0</v>
      </c>
      <c r="O1438" s="11">
        <f>SUBTOTAL(9,O1439:O1448)</f>
        <v>0</v>
      </c>
    </row>
    <row r="1439" spans="1:15" ht="25.5" hidden="1">
      <c r="A1439" s="50">
        <f t="shared" si="495"/>
        <v>3</v>
      </c>
      <c r="B1439" s="148"/>
      <c r="C1439" s="149" t="s">
        <v>127</v>
      </c>
      <c r="D1439" s="58" t="s">
        <v>2</v>
      </c>
      <c r="E1439" s="11">
        <f>SUBTOTAL(9,E1440:E1441)</f>
        <v>0</v>
      </c>
      <c r="F1439" s="11">
        <f>SUBTOTAL(9,F1440:F1441)</f>
        <v>0</v>
      </c>
      <c r="G1439" s="11">
        <f>SUBTOTAL(9,G1440:G1441)</f>
        <v>0</v>
      </c>
      <c r="H1439" s="11">
        <f>SUBTOTAL(9,H1440:H1441)</f>
        <v>0</v>
      </c>
      <c r="I1439" s="11">
        <f t="shared" ref="I1439:N1439" si="499">SUBTOTAL(9,I1440:I1441)</f>
        <v>0</v>
      </c>
      <c r="J1439" s="11">
        <f t="shared" si="499"/>
        <v>0</v>
      </c>
      <c r="K1439" s="11">
        <f t="shared" si="499"/>
        <v>0</v>
      </c>
      <c r="L1439" s="11">
        <f t="shared" si="499"/>
        <v>0</v>
      </c>
      <c r="M1439" s="11">
        <f t="shared" si="499"/>
        <v>0</v>
      </c>
      <c r="N1439" s="11">
        <f t="shared" si="499"/>
        <v>0</v>
      </c>
      <c r="O1439" s="11">
        <f>SUBTOTAL(9,O1440:O1441)</f>
        <v>0</v>
      </c>
    </row>
    <row r="1440" spans="1:15" ht="25.5" hidden="1">
      <c r="A1440" s="50">
        <f t="shared" si="495"/>
        <v>3</v>
      </c>
      <c r="B1440" s="148"/>
      <c r="C1440" s="149" t="s">
        <v>303</v>
      </c>
      <c r="D1440" s="58" t="s">
        <v>302</v>
      </c>
      <c r="E1440" s="51"/>
      <c r="F1440" s="51"/>
      <c r="G1440" s="51"/>
      <c r="H1440" s="51"/>
      <c r="I1440" s="51"/>
      <c r="J1440" s="52">
        <f>H1440+I1440</f>
        <v>0</v>
      </c>
      <c r="K1440" s="51"/>
      <c r="L1440" s="51"/>
      <c r="M1440" s="52">
        <f>K1440+L1440</f>
        <v>0</v>
      </c>
      <c r="N1440" s="51"/>
      <c r="O1440" s="52">
        <f>M1440+N1440</f>
        <v>0</v>
      </c>
    </row>
    <row r="1441" spans="1:15" ht="25.5" hidden="1">
      <c r="A1441" s="50">
        <f t="shared" si="495"/>
        <v>3</v>
      </c>
      <c r="B1441" s="148"/>
      <c r="C1441" s="149" t="s">
        <v>305</v>
      </c>
      <c r="D1441" s="58" t="s">
        <v>304</v>
      </c>
      <c r="E1441" s="51"/>
      <c r="F1441" s="51"/>
      <c r="G1441" s="51"/>
      <c r="H1441" s="51"/>
      <c r="I1441" s="51"/>
      <c r="J1441" s="52">
        <f>H1441+I1441</f>
        <v>0</v>
      </c>
      <c r="K1441" s="51"/>
      <c r="L1441" s="51"/>
      <c r="M1441" s="52">
        <f>K1441+L1441</f>
        <v>0</v>
      </c>
      <c r="N1441" s="51"/>
      <c r="O1441" s="52">
        <f>M1441+N1441</f>
        <v>0</v>
      </c>
    </row>
    <row r="1442" spans="1:15" hidden="1">
      <c r="A1442" s="50">
        <f t="shared" si="495"/>
        <v>3</v>
      </c>
      <c r="B1442" s="150"/>
      <c r="C1442" s="151" t="s">
        <v>128</v>
      </c>
      <c r="D1442" s="59" t="s">
        <v>3</v>
      </c>
      <c r="E1442" s="51"/>
      <c r="F1442" s="51"/>
      <c r="G1442" s="51"/>
      <c r="H1442" s="51"/>
      <c r="I1442" s="51"/>
      <c r="J1442" s="52">
        <f>H1442+I1442</f>
        <v>0</v>
      </c>
      <c r="K1442" s="51"/>
      <c r="L1442" s="51"/>
      <c r="M1442" s="52">
        <f>K1442+L1442</f>
        <v>0</v>
      </c>
      <c r="N1442" s="51"/>
      <c r="O1442" s="52">
        <f>M1442+N1442</f>
        <v>0</v>
      </c>
    </row>
    <row r="1443" spans="1:15" hidden="1">
      <c r="A1443" s="50">
        <f t="shared" si="495"/>
        <v>3</v>
      </c>
      <c r="B1443" s="150"/>
      <c r="C1443" s="152" t="s">
        <v>445</v>
      </c>
      <c r="D1443" s="117" t="s">
        <v>446</v>
      </c>
      <c r="E1443" s="11">
        <f>SUBTOTAL(9,E1444:E1447)</f>
        <v>0</v>
      </c>
      <c r="F1443" s="11">
        <f>SUBTOTAL(9,F1444:F1447)</f>
        <v>0</v>
      </c>
      <c r="G1443" s="11">
        <f>SUBTOTAL(9,G1444:G1447)</f>
        <v>0</v>
      </c>
      <c r="H1443" s="11">
        <f>SUBTOTAL(9,H1444:H1447)</f>
        <v>0</v>
      </c>
      <c r="I1443" s="11">
        <f t="shared" ref="I1443:N1443" si="500">SUBTOTAL(9,I1444:I1447)</f>
        <v>0</v>
      </c>
      <c r="J1443" s="11">
        <f t="shared" si="500"/>
        <v>0</v>
      </c>
      <c r="K1443" s="11">
        <f t="shared" si="500"/>
        <v>0</v>
      </c>
      <c r="L1443" s="11">
        <f t="shared" si="500"/>
        <v>0</v>
      </c>
      <c r="M1443" s="11">
        <f t="shared" si="500"/>
        <v>0</v>
      </c>
      <c r="N1443" s="11">
        <f t="shared" si="500"/>
        <v>0</v>
      </c>
      <c r="O1443" s="11">
        <f>SUBTOTAL(9,O1444:O1447)</f>
        <v>0</v>
      </c>
    </row>
    <row r="1444" spans="1:15" ht="25.5" hidden="1">
      <c r="A1444" s="50">
        <f t="shared" si="495"/>
        <v>3</v>
      </c>
      <c r="B1444" s="150"/>
      <c r="C1444" s="149" t="s">
        <v>129</v>
      </c>
      <c r="D1444" s="60" t="s">
        <v>37</v>
      </c>
      <c r="E1444" s="51"/>
      <c r="F1444" s="51"/>
      <c r="G1444" s="51"/>
      <c r="H1444" s="51"/>
      <c r="I1444" s="51"/>
      <c r="J1444" s="52">
        <f>H1444+I1444</f>
        <v>0</v>
      </c>
      <c r="K1444" s="51"/>
      <c r="L1444" s="51"/>
      <c r="M1444" s="52">
        <f>K1444+L1444</f>
        <v>0</v>
      </c>
      <c r="N1444" s="51"/>
      <c r="O1444" s="52">
        <f>M1444+N1444</f>
        <v>0</v>
      </c>
    </row>
    <row r="1445" spans="1:15" hidden="1">
      <c r="A1445" s="50">
        <f t="shared" si="495"/>
        <v>3</v>
      </c>
      <c r="B1445" s="150"/>
      <c r="C1445" s="149" t="s">
        <v>131</v>
      </c>
      <c r="D1445" s="60" t="s">
        <v>39</v>
      </c>
      <c r="E1445" s="51"/>
      <c r="F1445" s="51"/>
      <c r="G1445" s="51"/>
      <c r="H1445" s="51"/>
      <c r="I1445" s="51"/>
      <c r="J1445" s="52">
        <f>H1445+I1445</f>
        <v>0</v>
      </c>
      <c r="K1445" s="51"/>
      <c r="L1445" s="51"/>
      <c r="M1445" s="52">
        <f>K1445+L1445</f>
        <v>0</v>
      </c>
      <c r="N1445" s="51"/>
      <c r="O1445" s="52">
        <f>M1445+N1445</f>
        <v>0</v>
      </c>
    </row>
    <row r="1446" spans="1:15" hidden="1">
      <c r="A1446" s="50">
        <f t="shared" si="495"/>
        <v>3</v>
      </c>
      <c r="B1446" s="150"/>
      <c r="C1446" s="149" t="s">
        <v>132</v>
      </c>
      <c r="D1446" s="60" t="s">
        <v>40</v>
      </c>
      <c r="E1446" s="51"/>
      <c r="F1446" s="51"/>
      <c r="G1446" s="51"/>
      <c r="H1446" s="51"/>
      <c r="I1446" s="51"/>
      <c r="J1446" s="52">
        <f>H1446+I1446</f>
        <v>0</v>
      </c>
      <c r="K1446" s="51"/>
      <c r="L1446" s="51"/>
      <c r="M1446" s="52">
        <f>K1446+L1446</f>
        <v>0</v>
      </c>
      <c r="N1446" s="51"/>
      <c r="O1446" s="52">
        <f>M1446+N1446</f>
        <v>0</v>
      </c>
    </row>
    <row r="1447" spans="1:15" ht="25.5" hidden="1">
      <c r="A1447" s="50">
        <f t="shared" si="495"/>
        <v>3</v>
      </c>
      <c r="B1447" s="150"/>
      <c r="C1447" s="149" t="s">
        <v>133</v>
      </c>
      <c r="D1447" s="60" t="s">
        <v>41</v>
      </c>
      <c r="E1447" s="51"/>
      <c r="F1447" s="51"/>
      <c r="G1447" s="51"/>
      <c r="H1447" s="51"/>
      <c r="I1447" s="51"/>
      <c r="J1447" s="52">
        <f>H1447+I1447</f>
        <v>0</v>
      </c>
      <c r="K1447" s="51"/>
      <c r="L1447" s="51"/>
      <c r="M1447" s="52">
        <f>K1447+L1447</f>
        <v>0</v>
      </c>
      <c r="N1447" s="51"/>
      <c r="O1447" s="52">
        <f>M1447+N1447</f>
        <v>0</v>
      </c>
    </row>
    <row r="1448" spans="1:15" hidden="1">
      <c r="A1448" s="50">
        <f t="shared" si="495"/>
        <v>3</v>
      </c>
      <c r="B1448" s="150"/>
      <c r="C1448" s="149" t="s">
        <v>447</v>
      </c>
      <c r="D1448" s="60" t="s">
        <v>4</v>
      </c>
      <c r="E1448" s="51"/>
      <c r="F1448" s="51"/>
      <c r="G1448" s="51"/>
      <c r="H1448" s="51"/>
      <c r="I1448" s="51"/>
      <c r="J1448" s="52">
        <f>H1448+I1448</f>
        <v>0</v>
      </c>
      <c r="K1448" s="51"/>
      <c r="L1448" s="51"/>
      <c r="M1448" s="52">
        <f>K1448+L1448</f>
        <v>0</v>
      </c>
      <c r="N1448" s="51"/>
      <c r="O1448" s="52">
        <f>M1448+N1448</f>
        <v>0</v>
      </c>
    </row>
    <row r="1449" spans="1:15" hidden="1">
      <c r="A1449" s="50">
        <f t="shared" si="495"/>
        <v>3</v>
      </c>
      <c r="B1449" s="147"/>
      <c r="C1449" s="146" t="s">
        <v>134</v>
      </c>
      <c r="D1449" s="56"/>
      <c r="E1449" s="11">
        <f>SUBTOTAL(9,E1450:E1453)</f>
        <v>0</v>
      </c>
      <c r="F1449" s="11">
        <f>SUBTOTAL(9,F1450:F1453)</f>
        <v>0</v>
      </c>
      <c r="G1449" s="11">
        <f>SUBTOTAL(9,G1450:G1453)</f>
        <v>0</v>
      </c>
      <c r="H1449" s="11">
        <f>SUBTOTAL(9,H1450:H1453)</f>
        <v>0</v>
      </c>
      <c r="I1449" s="11">
        <f t="shared" ref="I1449:N1449" si="501">SUBTOTAL(9,I1450:I1453)</f>
        <v>0</v>
      </c>
      <c r="J1449" s="11">
        <f t="shared" si="501"/>
        <v>0</v>
      </c>
      <c r="K1449" s="11">
        <f t="shared" si="501"/>
        <v>0</v>
      </c>
      <c r="L1449" s="11">
        <f t="shared" si="501"/>
        <v>0</v>
      </c>
      <c r="M1449" s="11">
        <f t="shared" si="501"/>
        <v>0</v>
      </c>
      <c r="N1449" s="11">
        <f t="shared" si="501"/>
        <v>0</v>
      </c>
      <c r="O1449" s="11">
        <f>SUBTOTAL(9,O1450:O1453)</f>
        <v>0</v>
      </c>
    </row>
    <row r="1450" spans="1:15" hidden="1">
      <c r="A1450" s="50">
        <f t="shared" si="495"/>
        <v>3</v>
      </c>
      <c r="B1450" s="150"/>
      <c r="C1450" s="151" t="s">
        <v>135</v>
      </c>
      <c r="D1450" s="59" t="s">
        <v>5</v>
      </c>
      <c r="E1450" s="51"/>
      <c r="F1450" s="51"/>
      <c r="G1450" s="51"/>
      <c r="H1450" s="51"/>
      <c r="I1450" s="51"/>
      <c r="J1450" s="52">
        <f>H1450+I1450</f>
        <v>0</v>
      </c>
      <c r="K1450" s="51"/>
      <c r="L1450" s="51"/>
      <c r="M1450" s="52">
        <f>K1450+L1450</f>
        <v>0</v>
      </c>
      <c r="N1450" s="51"/>
      <c r="O1450" s="52">
        <f>M1450+N1450</f>
        <v>0</v>
      </c>
    </row>
    <row r="1451" spans="1:15" hidden="1">
      <c r="A1451" s="50">
        <f t="shared" si="495"/>
        <v>3</v>
      </c>
      <c r="B1451" s="150"/>
      <c r="C1451" s="154" t="s">
        <v>448</v>
      </c>
      <c r="D1451" s="118" t="s">
        <v>173</v>
      </c>
      <c r="E1451" s="51"/>
      <c r="F1451" s="51"/>
      <c r="G1451" s="51"/>
      <c r="H1451" s="51"/>
      <c r="I1451" s="51"/>
      <c r="J1451" s="52">
        <f>H1451+I1451</f>
        <v>0</v>
      </c>
      <c r="K1451" s="51"/>
      <c r="L1451" s="51"/>
      <c r="M1451" s="52">
        <f>K1451+L1451</f>
        <v>0</v>
      </c>
      <c r="N1451" s="51"/>
      <c r="O1451" s="52">
        <f>M1451+N1451</f>
        <v>0</v>
      </c>
    </row>
    <row r="1452" spans="1:15" hidden="1">
      <c r="A1452" s="50">
        <f t="shared" si="495"/>
        <v>3</v>
      </c>
      <c r="B1452" s="153"/>
      <c r="C1452" s="155" t="s">
        <v>557</v>
      </c>
      <c r="D1452" s="137" t="s">
        <v>8</v>
      </c>
      <c r="E1452" s="51"/>
      <c r="F1452" s="51"/>
      <c r="G1452" s="51"/>
      <c r="H1452" s="51"/>
      <c r="I1452" s="51"/>
      <c r="J1452" s="52">
        <f>H1452+I1452</f>
        <v>0</v>
      </c>
      <c r="K1452" s="51"/>
      <c r="L1452" s="51"/>
      <c r="M1452" s="52">
        <f>K1452+L1452</f>
        <v>0</v>
      </c>
      <c r="N1452" s="51"/>
      <c r="O1452" s="52">
        <f>M1452+N1452</f>
        <v>0</v>
      </c>
    </row>
    <row r="1453" spans="1:15" ht="25.5" hidden="1">
      <c r="A1453" s="50">
        <f t="shared" si="495"/>
        <v>3</v>
      </c>
      <c r="B1453" s="153"/>
      <c r="C1453" s="155" t="s">
        <v>139</v>
      </c>
      <c r="D1453" s="136" t="s">
        <v>10</v>
      </c>
      <c r="E1453" s="51"/>
      <c r="F1453" s="51"/>
      <c r="G1453" s="51"/>
      <c r="H1453" s="51"/>
      <c r="I1453" s="51"/>
      <c r="J1453" s="52">
        <f>H1453+I1453</f>
        <v>0</v>
      </c>
      <c r="K1453" s="51"/>
      <c r="L1453" s="51"/>
      <c r="M1453" s="52">
        <f>K1453+L1453</f>
        <v>0</v>
      </c>
      <c r="N1453" s="51"/>
      <c r="O1453" s="52">
        <f>M1453+N1453</f>
        <v>0</v>
      </c>
    </row>
    <row r="1454" spans="1:15" hidden="1">
      <c r="A1454" s="50">
        <f t="shared" si="495"/>
        <v>3</v>
      </c>
      <c r="B1454" s="156"/>
      <c r="C1454" s="157" t="s">
        <v>140</v>
      </c>
      <c r="D1454" s="136"/>
      <c r="E1454" s="11">
        <f>SUBTOTAL(9,E1455:E1459)</f>
        <v>0</v>
      </c>
      <c r="F1454" s="11">
        <f>SUBTOTAL(9,F1455:F1459)</f>
        <v>0</v>
      </c>
      <c r="G1454" s="11">
        <f>SUBTOTAL(9,G1455:G1459)</f>
        <v>0</v>
      </c>
      <c r="H1454" s="11">
        <f>SUBTOTAL(9,H1455:H1459)</f>
        <v>0</v>
      </c>
      <c r="I1454" s="11">
        <f t="shared" ref="I1454:N1454" si="502">SUBTOTAL(9,I1455:I1459)</f>
        <v>0</v>
      </c>
      <c r="J1454" s="11">
        <f t="shared" si="502"/>
        <v>0</v>
      </c>
      <c r="K1454" s="11">
        <f t="shared" si="502"/>
        <v>0</v>
      </c>
      <c r="L1454" s="11">
        <f t="shared" si="502"/>
        <v>0</v>
      </c>
      <c r="M1454" s="11">
        <f t="shared" si="502"/>
        <v>0</v>
      </c>
      <c r="N1454" s="11">
        <f t="shared" si="502"/>
        <v>0</v>
      </c>
      <c r="O1454" s="11">
        <f>SUBTOTAL(9,O1455:O1459)</f>
        <v>0</v>
      </c>
    </row>
    <row r="1455" spans="1:15" hidden="1">
      <c r="A1455" s="50">
        <f t="shared" si="495"/>
        <v>3</v>
      </c>
      <c r="B1455" s="153"/>
      <c r="C1455" s="155" t="s">
        <v>141</v>
      </c>
      <c r="D1455" s="137" t="s">
        <v>71</v>
      </c>
      <c r="E1455" s="51"/>
      <c r="F1455" s="51"/>
      <c r="G1455" s="51"/>
      <c r="H1455" s="51"/>
      <c r="I1455" s="51"/>
      <c r="J1455" s="52">
        <f>H1455+I1455</f>
        <v>0</v>
      </c>
      <c r="K1455" s="51"/>
      <c r="L1455" s="51"/>
      <c r="M1455" s="52">
        <f>K1455+L1455</f>
        <v>0</v>
      </c>
      <c r="N1455" s="51"/>
      <c r="O1455" s="52">
        <f>M1455+N1455</f>
        <v>0</v>
      </c>
    </row>
    <row r="1456" spans="1:15" hidden="1">
      <c r="A1456" s="50">
        <f t="shared" si="495"/>
        <v>3</v>
      </c>
      <c r="B1456" s="153"/>
      <c r="C1456" s="155" t="s">
        <v>142</v>
      </c>
      <c r="D1456" s="137" t="s">
        <v>73</v>
      </c>
      <c r="E1456" s="51"/>
      <c r="F1456" s="51"/>
      <c r="G1456" s="51"/>
      <c r="H1456" s="51"/>
      <c r="I1456" s="51"/>
      <c r="J1456" s="52">
        <f>H1456+I1456</f>
        <v>0</v>
      </c>
      <c r="K1456" s="51"/>
      <c r="L1456" s="51"/>
      <c r="M1456" s="52">
        <f>K1456+L1456</f>
        <v>0</v>
      </c>
      <c r="N1456" s="51"/>
      <c r="O1456" s="52">
        <f>M1456+N1456</f>
        <v>0</v>
      </c>
    </row>
    <row r="1457" spans="1:15" hidden="1">
      <c r="A1457" s="50">
        <f t="shared" si="495"/>
        <v>3</v>
      </c>
      <c r="B1457" s="153"/>
      <c r="C1457" s="155" t="s">
        <v>143</v>
      </c>
      <c r="D1457" s="137" t="s">
        <v>75</v>
      </c>
      <c r="E1457" s="51"/>
      <c r="F1457" s="51"/>
      <c r="G1457" s="51"/>
      <c r="H1457" s="51"/>
      <c r="I1457" s="51"/>
      <c r="J1457" s="52">
        <f>H1457+I1457</f>
        <v>0</v>
      </c>
      <c r="K1457" s="51"/>
      <c r="L1457" s="51"/>
      <c r="M1457" s="52">
        <f>K1457+L1457</f>
        <v>0</v>
      </c>
      <c r="N1457" s="51"/>
      <c r="O1457" s="52">
        <f>M1457+N1457</f>
        <v>0</v>
      </c>
    </row>
    <row r="1458" spans="1:15" s="57" customFormat="1" hidden="1">
      <c r="A1458" s="50">
        <f t="shared" si="495"/>
        <v>3</v>
      </c>
      <c r="B1458" s="153"/>
      <c r="C1458" s="155" t="s">
        <v>144</v>
      </c>
      <c r="D1458" s="137" t="s">
        <v>77</v>
      </c>
      <c r="E1458" s="51"/>
      <c r="F1458" s="51"/>
      <c r="G1458" s="51"/>
      <c r="H1458" s="51"/>
      <c r="I1458" s="51"/>
      <c r="J1458" s="52">
        <f>H1458+I1458</f>
        <v>0</v>
      </c>
      <c r="K1458" s="51"/>
      <c r="L1458" s="51"/>
      <c r="M1458" s="52">
        <f>K1458+L1458</f>
        <v>0</v>
      </c>
      <c r="N1458" s="51"/>
      <c r="O1458" s="52">
        <f>M1458+N1458</f>
        <v>0</v>
      </c>
    </row>
    <row r="1459" spans="1:15" s="57" customFormat="1" hidden="1">
      <c r="A1459" s="50">
        <f t="shared" si="495"/>
        <v>3</v>
      </c>
      <c r="B1459" s="153"/>
      <c r="C1459" s="155" t="s">
        <v>145</v>
      </c>
      <c r="D1459" s="137" t="s">
        <v>28</v>
      </c>
      <c r="E1459" s="51"/>
      <c r="F1459" s="51"/>
      <c r="G1459" s="51"/>
      <c r="H1459" s="51"/>
      <c r="I1459" s="51"/>
      <c r="J1459" s="52">
        <f>H1459+I1459</f>
        <v>0</v>
      </c>
      <c r="K1459" s="51"/>
      <c r="L1459" s="51"/>
      <c r="M1459" s="52">
        <f>K1459+L1459</f>
        <v>0</v>
      </c>
      <c r="N1459" s="51"/>
      <c r="O1459" s="52">
        <f>M1459+N1459</f>
        <v>0</v>
      </c>
    </row>
    <row r="1460" spans="1:15" s="57" customFormat="1" hidden="1">
      <c r="A1460" s="50">
        <f t="shared" si="495"/>
        <v>3</v>
      </c>
      <c r="B1460" s="145" t="s">
        <v>146</v>
      </c>
      <c r="C1460" s="157" t="s">
        <v>147</v>
      </c>
      <c r="D1460" s="56"/>
      <c r="E1460" s="11">
        <f>SUBTOTAL(9,E1461:E1489)</f>
        <v>0</v>
      </c>
      <c r="F1460" s="11">
        <f>SUBTOTAL(9,F1461:F1489)</f>
        <v>0</v>
      </c>
      <c r="G1460" s="11">
        <f>SUBTOTAL(9,G1461:G1489)</f>
        <v>0</v>
      </c>
      <c r="H1460" s="11">
        <f>SUBTOTAL(9,H1461:H1489)</f>
        <v>0</v>
      </c>
      <c r="I1460" s="11">
        <f t="shared" ref="I1460:N1460" si="503">SUBTOTAL(9,I1461:I1489)</f>
        <v>0</v>
      </c>
      <c r="J1460" s="11">
        <f t="shared" si="503"/>
        <v>0</v>
      </c>
      <c r="K1460" s="11">
        <f t="shared" si="503"/>
        <v>0</v>
      </c>
      <c r="L1460" s="11">
        <f t="shared" si="503"/>
        <v>0</v>
      </c>
      <c r="M1460" s="11">
        <f t="shared" si="503"/>
        <v>0</v>
      </c>
      <c r="N1460" s="11">
        <f t="shared" si="503"/>
        <v>0</v>
      </c>
      <c r="O1460" s="11">
        <f>SUBTOTAL(9,O1461:O1489)</f>
        <v>0</v>
      </c>
    </row>
    <row r="1461" spans="1:15" s="57" customFormat="1" hidden="1">
      <c r="A1461" s="50">
        <f t="shared" si="495"/>
        <v>3</v>
      </c>
      <c r="B1461" s="156"/>
      <c r="C1461" s="158" t="s">
        <v>26</v>
      </c>
      <c r="D1461" s="56"/>
      <c r="E1461" s="11">
        <f>SUBTOTAL(9,E1462:E1480)</f>
        <v>0</v>
      </c>
      <c r="F1461" s="11">
        <f t="shared" ref="F1461:O1461" si="504">SUBTOTAL(9,F1462:F1480)</f>
        <v>0</v>
      </c>
      <c r="G1461" s="11">
        <f t="shared" si="504"/>
        <v>0</v>
      </c>
      <c r="H1461" s="11">
        <f t="shared" si="504"/>
        <v>0</v>
      </c>
      <c r="I1461" s="11">
        <f t="shared" si="504"/>
        <v>0</v>
      </c>
      <c r="J1461" s="11">
        <f t="shared" si="504"/>
        <v>0</v>
      </c>
      <c r="K1461" s="11">
        <f t="shared" si="504"/>
        <v>0</v>
      </c>
      <c r="L1461" s="11">
        <f t="shared" si="504"/>
        <v>0</v>
      </c>
      <c r="M1461" s="11">
        <f t="shared" si="504"/>
        <v>0</v>
      </c>
      <c r="N1461" s="11">
        <f t="shared" si="504"/>
        <v>0</v>
      </c>
      <c r="O1461" s="11">
        <f t="shared" si="504"/>
        <v>0</v>
      </c>
    </row>
    <row r="1462" spans="1:15" s="57" customFormat="1" hidden="1">
      <c r="A1462" s="50">
        <f t="shared" si="495"/>
        <v>3</v>
      </c>
      <c r="B1462" s="150"/>
      <c r="C1462" s="161" t="s">
        <v>770</v>
      </c>
      <c r="D1462" s="56"/>
      <c r="E1462" s="11">
        <f>SUBTOTAL(9,E1463:E1472)</f>
        <v>0</v>
      </c>
      <c r="F1462" s="11">
        <f t="shared" ref="F1462:O1462" si="505">SUBTOTAL(9,F1463:F1472)</f>
        <v>0</v>
      </c>
      <c r="G1462" s="11">
        <f t="shared" si="505"/>
        <v>0</v>
      </c>
      <c r="H1462" s="11">
        <f t="shared" si="505"/>
        <v>0</v>
      </c>
      <c r="I1462" s="11">
        <f t="shared" si="505"/>
        <v>0</v>
      </c>
      <c r="J1462" s="11">
        <f t="shared" si="505"/>
        <v>0</v>
      </c>
      <c r="K1462" s="11">
        <f t="shared" si="505"/>
        <v>0</v>
      </c>
      <c r="L1462" s="11">
        <f t="shared" si="505"/>
        <v>0</v>
      </c>
      <c r="M1462" s="11">
        <f t="shared" si="505"/>
        <v>0</v>
      </c>
      <c r="N1462" s="11">
        <f t="shared" si="505"/>
        <v>0</v>
      </c>
      <c r="O1462" s="11">
        <f t="shared" si="505"/>
        <v>0</v>
      </c>
    </row>
    <row r="1463" spans="1:15" s="57" customFormat="1" ht="25.5" hidden="1">
      <c r="A1463" s="50">
        <f t="shared" si="495"/>
        <v>3</v>
      </c>
      <c r="B1463" s="150"/>
      <c r="C1463" s="160" t="s">
        <v>771</v>
      </c>
      <c r="D1463" s="58" t="s">
        <v>2</v>
      </c>
      <c r="E1463" s="11">
        <f>SUBTOTAL(9,E1464:E1465)</f>
        <v>0</v>
      </c>
      <c r="F1463" s="11">
        <f t="shared" ref="F1463:O1463" si="506">SUBTOTAL(9,F1464:F1465)</f>
        <v>0</v>
      </c>
      <c r="G1463" s="11">
        <f t="shared" si="506"/>
        <v>0</v>
      </c>
      <c r="H1463" s="11">
        <f t="shared" si="506"/>
        <v>0</v>
      </c>
      <c r="I1463" s="11">
        <f t="shared" si="506"/>
        <v>0</v>
      </c>
      <c r="J1463" s="11">
        <f t="shared" si="506"/>
        <v>0</v>
      </c>
      <c r="K1463" s="11">
        <f t="shared" si="506"/>
        <v>0</v>
      </c>
      <c r="L1463" s="11">
        <f t="shared" si="506"/>
        <v>0</v>
      </c>
      <c r="M1463" s="11">
        <f t="shared" si="506"/>
        <v>0</v>
      </c>
      <c r="N1463" s="11">
        <f t="shared" si="506"/>
        <v>0</v>
      </c>
      <c r="O1463" s="11">
        <f t="shared" si="506"/>
        <v>0</v>
      </c>
    </row>
    <row r="1464" spans="1:15" s="57" customFormat="1" ht="25.5" hidden="1">
      <c r="A1464" s="50">
        <f t="shared" si="495"/>
        <v>3</v>
      </c>
      <c r="B1464" s="150"/>
      <c r="C1464" s="260" t="s">
        <v>772</v>
      </c>
      <c r="D1464" s="58" t="s">
        <v>302</v>
      </c>
      <c r="E1464" s="51"/>
      <c r="F1464" s="51"/>
      <c r="G1464" s="51"/>
      <c r="H1464" s="51"/>
      <c r="I1464" s="51"/>
      <c r="J1464" s="52">
        <f>H1464+I1464</f>
        <v>0</v>
      </c>
      <c r="K1464" s="51"/>
      <c r="L1464" s="51"/>
      <c r="M1464" s="52">
        <f>K1464+L1464</f>
        <v>0</v>
      </c>
      <c r="N1464" s="51"/>
      <c r="O1464" s="52">
        <f>M1464+N1464</f>
        <v>0</v>
      </c>
    </row>
    <row r="1465" spans="1:15" s="57" customFormat="1" ht="25.5" hidden="1">
      <c r="A1465" s="50">
        <f t="shared" si="495"/>
        <v>3</v>
      </c>
      <c r="B1465" s="150"/>
      <c r="C1465" s="260" t="s">
        <v>773</v>
      </c>
      <c r="D1465" s="58" t="s">
        <v>304</v>
      </c>
      <c r="E1465" s="51"/>
      <c r="F1465" s="51"/>
      <c r="G1465" s="51"/>
      <c r="H1465" s="51"/>
      <c r="I1465" s="51"/>
      <c r="J1465" s="52">
        <f>H1465+I1465</f>
        <v>0</v>
      </c>
      <c r="K1465" s="51"/>
      <c r="L1465" s="51"/>
      <c r="M1465" s="52">
        <f>K1465+L1465</f>
        <v>0</v>
      </c>
      <c r="N1465" s="51"/>
      <c r="O1465" s="52">
        <f>M1465+N1465</f>
        <v>0</v>
      </c>
    </row>
    <row r="1466" spans="1:15" s="57" customFormat="1" hidden="1">
      <c r="A1466" s="50">
        <f t="shared" si="495"/>
        <v>3</v>
      </c>
      <c r="B1466" s="150"/>
      <c r="C1466" s="258" t="s">
        <v>42</v>
      </c>
      <c r="D1466" s="59" t="s">
        <v>3</v>
      </c>
      <c r="E1466" s="51"/>
      <c r="F1466" s="51"/>
      <c r="G1466" s="51"/>
      <c r="H1466" s="51"/>
      <c r="I1466" s="51"/>
      <c r="J1466" s="52">
        <f>H1466+I1466</f>
        <v>0</v>
      </c>
      <c r="K1466" s="51"/>
      <c r="L1466" s="51"/>
      <c r="M1466" s="52">
        <f>K1466+L1466</f>
        <v>0</v>
      </c>
      <c r="N1466" s="51"/>
      <c r="O1466" s="52">
        <f>M1466+N1466</f>
        <v>0</v>
      </c>
    </row>
    <row r="1467" spans="1:15" s="57" customFormat="1" hidden="1">
      <c r="A1467" s="50">
        <f t="shared" si="495"/>
        <v>3</v>
      </c>
      <c r="B1467" s="150"/>
      <c r="C1467" s="259" t="s">
        <v>449</v>
      </c>
      <c r="D1467" s="117" t="s">
        <v>446</v>
      </c>
      <c r="E1467" s="11">
        <f>SUBTOTAL(9,E1468:E1471)</f>
        <v>0</v>
      </c>
      <c r="F1467" s="11">
        <f>SUBTOTAL(9,F1468:F1471)</f>
        <v>0</v>
      </c>
      <c r="G1467" s="11">
        <f>SUBTOTAL(9,G1468:G1471)</f>
        <v>0</v>
      </c>
      <c r="H1467" s="11">
        <f>SUBTOTAL(9,H1468:H1471)</f>
        <v>0</v>
      </c>
      <c r="I1467" s="11">
        <f t="shared" ref="I1467:N1467" si="507">SUBTOTAL(9,I1468:I1471)</f>
        <v>0</v>
      </c>
      <c r="J1467" s="11">
        <f t="shared" si="507"/>
        <v>0</v>
      </c>
      <c r="K1467" s="11">
        <f t="shared" si="507"/>
        <v>0</v>
      </c>
      <c r="L1467" s="11">
        <f t="shared" si="507"/>
        <v>0</v>
      </c>
      <c r="M1467" s="11">
        <f t="shared" si="507"/>
        <v>0</v>
      </c>
      <c r="N1467" s="11">
        <f t="shared" si="507"/>
        <v>0</v>
      </c>
      <c r="O1467" s="11">
        <f>SUBTOTAL(9,O1468:O1471)</f>
        <v>0</v>
      </c>
    </row>
    <row r="1468" spans="1:15" s="57" customFormat="1" ht="25.5" hidden="1">
      <c r="A1468" s="50">
        <f t="shared" si="495"/>
        <v>3</v>
      </c>
      <c r="B1468" s="150"/>
      <c r="C1468" s="260" t="s">
        <v>153</v>
      </c>
      <c r="D1468" s="60" t="s">
        <v>37</v>
      </c>
      <c r="E1468" s="51"/>
      <c r="F1468" s="51"/>
      <c r="G1468" s="51"/>
      <c r="H1468" s="51"/>
      <c r="I1468" s="51"/>
      <c r="J1468" s="52">
        <f t="shared" ref="J1468:J1480" si="508">H1468+I1468</f>
        <v>0</v>
      </c>
      <c r="K1468" s="51"/>
      <c r="L1468" s="51"/>
      <c r="M1468" s="52">
        <f t="shared" ref="M1468:M1480" si="509">K1468+L1468</f>
        <v>0</v>
      </c>
      <c r="N1468" s="51"/>
      <c r="O1468" s="52">
        <f t="shared" ref="O1468:O1480" si="510">M1468+N1468</f>
        <v>0</v>
      </c>
    </row>
    <row r="1469" spans="1:15" s="57" customFormat="1" hidden="1">
      <c r="A1469" s="50">
        <f t="shared" si="495"/>
        <v>3</v>
      </c>
      <c r="B1469" s="150"/>
      <c r="C1469" s="260" t="s">
        <v>155</v>
      </c>
      <c r="D1469" s="60" t="s">
        <v>39</v>
      </c>
      <c r="E1469" s="51"/>
      <c r="F1469" s="51"/>
      <c r="G1469" s="51"/>
      <c r="H1469" s="51"/>
      <c r="I1469" s="51"/>
      <c r="J1469" s="52">
        <f t="shared" si="508"/>
        <v>0</v>
      </c>
      <c r="K1469" s="51"/>
      <c r="L1469" s="51"/>
      <c r="M1469" s="52">
        <f t="shared" si="509"/>
        <v>0</v>
      </c>
      <c r="N1469" s="51"/>
      <c r="O1469" s="52">
        <f t="shared" si="510"/>
        <v>0</v>
      </c>
    </row>
    <row r="1470" spans="1:15" s="57" customFormat="1" ht="25.5" hidden="1">
      <c r="A1470" s="50">
        <f t="shared" si="495"/>
        <v>3</v>
      </c>
      <c r="B1470" s="150"/>
      <c r="C1470" s="260" t="s">
        <v>156</v>
      </c>
      <c r="D1470" s="60" t="s">
        <v>40</v>
      </c>
      <c r="E1470" s="51"/>
      <c r="F1470" s="51"/>
      <c r="G1470" s="51"/>
      <c r="H1470" s="51"/>
      <c r="I1470" s="51"/>
      <c r="J1470" s="52">
        <f t="shared" si="508"/>
        <v>0</v>
      </c>
      <c r="K1470" s="51"/>
      <c r="L1470" s="51"/>
      <c r="M1470" s="52">
        <f t="shared" si="509"/>
        <v>0</v>
      </c>
      <c r="N1470" s="51"/>
      <c r="O1470" s="52">
        <f t="shared" si="510"/>
        <v>0</v>
      </c>
    </row>
    <row r="1471" spans="1:15" s="57" customFormat="1" ht="25.5" hidden="1">
      <c r="A1471" s="50">
        <f t="shared" si="495"/>
        <v>3</v>
      </c>
      <c r="B1471" s="150"/>
      <c r="C1471" s="260" t="s">
        <v>157</v>
      </c>
      <c r="D1471" s="60" t="s">
        <v>41</v>
      </c>
      <c r="E1471" s="51"/>
      <c r="F1471" s="51"/>
      <c r="G1471" s="51"/>
      <c r="H1471" s="51"/>
      <c r="I1471" s="51"/>
      <c r="J1471" s="52">
        <f t="shared" si="508"/>
        <v>0</v>
      </c>
      <c r="K1471" s="51"/>
      <c r="L1471" s="51"/>
      <c r="M1471" s="52">
        <f t="shared" si="509"/>
        <v>0</v>
      </c>
      <c r="N1471" s="51"/>
      <c r="O1471" s="52">
        <f t="shared" si="510"/>
        <v>0</v>
      </c>
    </row>
    <row r="1472" spans="1:15" s="57" customFormat="1" hidden="1">
      <c r="A1472" s="50">
        <f t="shared" si="495"/>
        <v>3</v>
      </c>
      <c r="B1472" s="150"/>
      <c r="C1472" s="160" t="s">
        <v>158</v>
      </c>
      <c r="D1472" s="60" t="s">
        <v>4</v>
      </c>
      <c r="E1472" s="51"/>
      <c r="F1472" s="51"/>
      <c r="G1472" s="51"/>
      <c r="H1472" s="51"/>
      <c r="I1472" s="51"/>
      <c r="J1472" s="52">
        <f t="shared" si="508"/>
        <v>0</v>
      </c>
      <c r="K1472" s="51"/>
      <c r="L1472" s="51"/>
      <c r="M1472" s="52">
        <f t="shared" si="509"/>
        <v>0</v>
      </c>
      <c r="N1472" s="51"/>
      <c r="O1472" s="52">
        <f t="shared" si="510"/>
        <v>0</v>
      </c>
    </row>
    <row r="1473" spans="1:15" s="57" customFormat="1" hidden="1">
      <c r="A1473" s="50">
        <f t="shared" si="495"/>
        <v>3</v>
      </c>
      <c r="B1473" s="150"/>
      <c r="C1473" s="159" t="s">
        <v>19</v>
      </c>
      <c r="D1473" s="59" t="s">
        <v>5</v>
      </c>
      <c r="E1473" s="51"/>
      <c r="F1473" s="51"/>
      <c r="G1473" s="51"/>
      <c r="H1473" s="51"/>
      <c r="I1473" s="51"/>
      <c r="J1473" s="52">
        <f t="shared" si="508"/>
        <v>0</v>
      </c>
      <c r="K1473" s="51"/>
      <c r="L1473" s="51"/>
      <c r="M1473" s="52">
        <f t="shared" si="509"/>
        <v>0</v>
      </c>
      <c r="N1473" s="51"/>
      <c r="O1473" s="52">
        <f t="shared" si="510"/>
        <v>0</v>
      </c>
    </row>
    <row r="1474" spans="1:15" s="57" customFormat="1" hidden="1">
      <c r="A1474" s="50">
        <f t="shared" si="495"/>
        <v>3</v>
      </c>
      <c r="B1474" s="150"/>
      <c r="C1474" s="162" t="s">
        <v>450</v>
      </c>
      <c r="D1474" s="118" t="s">
        <v>173</v>
      </c>
      <c r="E1474" s="51"/>
      <c r="F1474" s="51"/>
      <c r="G1474" s="51"/>
      <c r="H1474" s="51"/>
      <c r="I1474" s="51"/>
      <c r="J1474" s="52">
        <f t="shared" si="508"/>
        <v>0</v>
      </c>
      <c r="K1474" s="51"/>
      <c r="L1474" s="51"/>
      <c r="M1474" s="52">
        <f t="shared" si="509"/>
        <v>0</v>
      </c>
      <c r="N1474" s="51"/>
      <c r="O1474" s="52">
        <f t="shared" si="510"/>
        <v>0</v>
      </c>
    </row>
    <row r="1475" spans="1:15" s="57" customFormat="1" hidden="1">
      <c r="A1475" s="50">
        <f t="shared" si="495"/>
        <v>3</v>
      </c>
      <c r="B1475" s="153"/>
      <c r="C1475" s="163" t="s">
        <v>29</v>
      </c>
      <c r="D1475" s="136" t="s">
        <v>6</v>
      </c>
      <c r="E1475" s="51"/>
      <c r="F1475" s="51"/>
      <c r="G1475" s="51"/>
      <c r="H1475" s="51"/>
      <c r="I1475" s="51"/>
      <c r="J1475" s="52">
        <f t="shared" si="508"/>
        <v>0</v>
      </c>
      <c r="K1475" s="51"/>
      <c r="L1475" s="51"/>
      <c r="M1475" s="52">
        <f t="shared" si="509"/>
        <v>0</v>
      </c>
      <c r="N1475" s="51"/>
      <c r="O1475" s="52">
        <f t="shared" si="510"/>
        <v>0</v>
      </c>
    </row>
    <row r="1476" spans="1:15" s="57" customFormat="1" hidden="1">
      <c r="A1476" s="50">
        <f t="shared" si="495"/>
        <v>3</v>
      </c>
      <c r="B1476" s="153"/>
      <c r="C1476" s="163" t="s">
        <v>21</v>
      </c>
      <c r="D1476" s="137" t="s">
        <v>8</v>
      </c>
      <c r="E1476" s="51"/>
      <c r="F1476" s="51"/>
      <c r="G1476" s="51"/>
      <c r="H1476" s="51"/>
      <c r="I1476" s="51"/>
      <c r="J1476" s="52">
        <f>H1476+I1476</f>
        <v>0</v>
      </c>
      <c r="K1476" s="51"/>
      <c r="L1476" s="51"/>
      <c r="M1476" s="52">
        <f>K1476+L1476</f>
        <v>0</v>
      </c>
      <c r="N1476" s="51"/>
      <c r="O1476" s="52">
        <f t="shared" si="510"/>
        <v>0</v>
      </c>
    </row>
    <row r="1477" spans="1:15" s="57" customFormat="1" hidden="1">
      <c r="A1477" s="50">
        <f t="shared" si="495"/>
        <v>3</v>
      </c>
      <c r="B1477" s="153"/>
      <c r="C1477" s="163" t="s">
        <v>526</v>
      </c>
      <c r="D1477" s="137" t="s">
        <v>31</v>
      </c>
      <c r="E1477" s="51"/>
      <c r="F1477" s="51"/>
      <c r="G1477" s="51"/>
      <c r="H1477" s="51"/>
      <c r="I1477" s="51"/>
      <c r="J1477" s="52">
        <f t="shared" si="508"/>
        <v>0</v>
      </c>
      <c r="K1477" s="51"/>
      <c r="L1477" s="51"/>
      <c r="M1477" s="52">
        <f t="shared" si="509"/>
        <v>0</v>
      </c>
      <c r="N1477" s="51"/>
      <c r="O1477" s="52">
        <f t="shared" si="510"/>
        <v>0</v>
      </c>
    </row>
    <row r="1478" spans="1:15" s="57" customFormat="1" hidden="1">
      <c r="A1478" s="50">
        <f t="shared" si="495"/>
        <v>3</v>
      </c>
      <c r="B1478" s="153"/>
      <c r="C1478" s="163" t="s">
        <v>558</v>
      </c>
      <c r="D1478" s="137" t="s">
        <v>559</v>
      </c>
      <c r="E1478" s="51"/>
      <c r="F1478" s="51"/>
      <c r="G1478" s="51"/>
      <c r="H1478" s="51"/>
      <c r="I1478" s="51"/>
      <c r="J1478" s="52">
        <f t="shared" si="508"/>
        <v>0</v>
      </c>
      <c r="K1478" s="51"/>
      <c r="L1478" s="51"/>
      <c r="M1478" s="52">
        <f t="shared" si="509"/>
        <v>0</v>
      </c>
      <c r="N1478" s="51"/>
      <c r="O1478" s="52">
        <f t="shared" si="510"/>
        <v>0</v>
      </c>
    </row>
    <row r="1479" spans="1:15" s="57" customFormat="1" ht="25.5" hidden="1">
      <c r="A1479" s="50">
        <f t="shared" si="495"/>
        <v>3</v>
      </c>
      <c r="B1479" s="153"/>
      <c r="C1479" s="163" t="s">
        <v>528</v>
      </c>
      <c r="D1479" s="136" t="s">
        <v>9</v>
      </c>
      <c r="E1479" s="51"/>
      <c r="F1479" s="51"/>
      <c r="G1479" s="51"/>
      <c r="H1479" s="51"/>
      <c r="I1479" s="51"/>
      <c r="J1479" s="52">
        <f t="shared" si="508"/>
        <v>0</v>
      </c>
      <c r="K1479" s="51"/>
      <c r="L1479" s="51"/>
      <c r="M1479" s="52">
        <f t="shared" si="509"/>
        <v>0</v>
      </c>
      <c r="N1479" s="51"/>
      <c r="O1479" s="52">
        <f t="shared" si="510"/>
        <v>0</v>
      </c>
    </row>
    <row r="1480" spans="1:15" s="57" customFormat="1" ht="25.5" hidden="1">
      <c r="A1480" s="50">
        <f t="shared" si="495"/>
        <v>3</v>
      </c>
      <c r="B1480" s="153"/>
      <c r="C1480" s="163" t="s">
        <v>30</v>
      </c>
      <c r="D1480" s="136" t="s">
        <v>10</v>
      </c>
      <c r="E1480" s="51"/>
      <c r="F1480" s="51"/>
      <c r="G1480" s="51"/>
      <c r="H1480" s="51"/>
      <c r="I1480" s="51"/>
      <c r="J1480" s="52">
        <f t="shared" si="508"/>
        <v>0</v>
      </c>
      <c r="K1480" s="51"/>
      <c r="L1480" s="51"/>
      <c r="M1480" s="52">
        <f t="shared" si="509"/>
        <v>0</v>
      </c>
      <c r="N1480" s="51"/>
      <c r="O1480" s="52">
        <f t="shared" si="510"/>
        <v>0</v>
      </c>
    </row>
    <row r="1481" spans="1:15" s="57" customFormat="1" hidden="1">
      <c r="A1481" s="50">
        <f t="shared" si="495"/>
        <v>3</v>
      </c>
      <c r="B1481" s="153"/>
      <c r="C1481" s="165" t="s">
        <v>451</v>
      </c>
      <c r="D1481" s="138" t="s">
        <v>93</v>
      </c>
      <c r="E1481" s="11">
        <f>SUBTOTAL(9,E1482:E1483)</f>
        <v>0</v>
      </c>
      <c r="F1481" s="11">
        <f>SUBTOTAL(9,F1482:F1483)</f>
        <v>0</v>
      </c>
      <c r="G1481" s="11">
        <f>SUBTOTAL(9,G1482:G1483)</f>
        <v>0</v>
      </c>
      <c r="H1481" s="11">
        <f>SUBTOTAL(9,H1482:H1483)</f>
        <v>0</v>
      </c>
      <c r="I1481" s="11">
        <f t="shared" ref="I1481:N1481" si="511">SUBTOTAL(9,I1482:I1483)</f>
        <v>0</v>
      </c>
      <c r="J1481" s="11">
        <f t="shared" si="511"/>
        <v>0</v>
      </c>
      <c r="K1481" s="11">
        <f t="shared" si="511"/>
        <v>0</v>
      </c>
      <c r="L1481" s="11">
        <f t="shared" si="511"/>
        <v>0</v>
      </c>
      <c r="M1481" s="11">
        <f t="shared" si="511"/>
        <v>0</v>
      </c>
      <c r="N1481" s="11">
        <f t="shared" si="511"/>
        <v>0</v>
      </c>
      <c r="O1481" s="11">
        <f>SUBTOTAL(9,O1482:O1483)</f>
        <v>0</v>
      </c>
    </row>
    <row r="1482" spans="1:15" s="57" customFormat="1" hidden="1">
      <c r="A1482" s="50">
        <f t="shared" si="495"/>
        <v>3</v>
      </c>
      <c r="B1482" s="153"/>
      <c r="C1482" s="166" t="s">
        <v>452</v>
      </c>
      <c r="D1482" s="138" t="s">
        <v>453</v>
      </c>
      <c r="E1482" s="51"/>
      <c r="F1482" s="51"/>
      <c r="G1482" s="51"/>
      <c r="H1482" s="51"/>
      <c r="I1482" s="51"/>
      <c r="J1482" s="52">
        <f>H1482+I1482</f>
        <v>0</v>
      </c>
      <c r="K1482" s="51"/>
      <c r="L1482" s="51"/>
      <c r="M1482" s="52">
        <f>K1482+L1482</f>
        <v>0</v>
      </c>
      <c r="N1482" s="51"/>
      <c r="O1482" s="52">
        <f>M1482+N1482</f>
        <v>0</v>
      </c>
    </row>
    <row r="1483" spans="1:15" s="57" customFormat="1" hidden="1">
      <c r="A1483" s="50">
        <f t="shared" si="495"/>
        <v>3</v>
      </c>
      <c r="B1483" s="153"/>
      <c r="C1483" s="166" t="s">
        <v>454</v>
      </c>
      <c r="D1483" s="138" t="s">
        <v>455</v>
      </c>
      <c r="E1483" s="51"/>
      <c r="F1483" s="51"/>
      <c r="G1483" s="51"/>
      <c r="H1483" s="51"/>
      <c r="I1483" s="51"/>
      <c r="J1483" s="52">
        <f>H1483+I1483</f>
        <v>0</v>
      </c>
      <c r="K1483" s="51"/>
      <c r="L1483" s="51"/>
      <c r="M1483" s="52">
        <f>K1483+L1483</f>
        <v>0</v>
      </c>
      <c r="N1483" s="51"/>
      <c r="O1483" s="52">
        <f>M1483+N1483</f>
        <v>0</v>
      </c>
    </row>
    <row r="1484" spans="1:15" s="57" customFormat="1" hidden="1">
      <c r="A1484" s="50">
        <f t="shared" si="495"/>
        <v>3</v>
      </c>
      <c r="B1484" s="156"/>
      <c r="C1484" s="158" t="s">
        <v>32</v>
      </c>
      <c r="D1484" s="136"/>
      <c r="E1484" s="11">
        <f>SUBTOTAL(9,E1485:E1489)</f>
        <v>0</v>
      </c>
      <c r="F1484" s="11">
        <f>SUBTOTAL(9,F1485:F1489)</f>
        <v>0</v>
      </c>
      <c r="G1484" s="11">
        <f>SUBTOTAL(9,G1485:G1489)</f>
        <v>0</v>
      </c>
      <c r="H1484" s="11">
        <f>SUBTOTAL(9,H1485:H1489)</f>
        <v>0</v>
      </c>
      <c r="I1484" s="11">
        <f t="shared" ref="I1484:N1484" si="512">SUBTOTAL(9,I1485:I1489)</f>
        <v>0</v>
      </c>
      <c r="J1484" s="11">
        <f t="shared" si="512"/>
        <v>0</v>
      </c>
      <c r="K1484" s="11">
        <f t="shared" si="512"/>
        <v>0</v>
      </c>
      <c r="L1484" s="11">
        <f t="shared" si="512"/>
        <v>0</v>
      </c>
      <c r="M1484" s="11">
        <f t="shared" si="512"/>
        <v>0</v>
      </c>
      <c r="N1484" s="11">
        <f t="shared" si="512"/>
        <v>0</v>
      </c>
      <c r="O1484" s="11">
        <f>SUBTOTAL(9,O1485:O1489)</f>
        <v>0</v>
      </c>
    </row>
    <row r="1485" spans="1:15" s="57" customFormat="1" hidden="1">
      <c r="A1485" s="50">
        <f t="shared" si="495"/>
        <v>3</v>
      </c>
      <c r="B1485" s="153"/>
      <c r="C1485" s="163" t="s">
        <v>70</v>
      </c>
      <c r="D1485" s="137" t="s">
        <v>71</v>
      </c>
      <c r="E1485" s="51"/>
      <c r="F1485" s="51"/>
      <c r="G1485" s="51"/>
      <c r="H1485" s="51"/>
      <c r="I1485" s="51"/>
      <c r="J1485" s="52">
        <f>H1485+I1485</f>
        <v>0</v>
      </c>
      <c r="K1485" s="51"/>
      <c r="L1485" s="51"/>
      <c r="M1485" s="52">
        <f>K1485+L1485</f>
        <v>0</v>
      </c>
      <c r="N1485" s="51"/>
      <c r="O1485" s="52">
        <f>M1485+N1485</f>
        <v>0</v>
      </c>
    </row>
    <row r="1486" spans="1:15" s="57" customFormat="1" hidden="1">
      <c r="A1486" s="50">
        <f t="shared" si="495"/>
        <v>3</v>
      </c>
      <c r="B1486" s="153"/>
      <c r="C1486" s="163" t="s">
        <v>72</v>
      </c>
      <c r="D1486" s="137" t="s">
        <v>73</v>
      </c>
      <c r="E1486" s="51"/>
      <c r="F1486" s="51"/>
      <c r="G1486" s="51"/>
      <c r="H1486" s="51"/>
      <c r="I1486" s="51"/>
      <c r="J1486" s="52">
        <f>H1486+I1486</f>
        <v>0</v>
      </c>
      <c r="K1486" s="51"/>
      <c r="L1486" s="51"/>
      <c r="M1486" s="52">
        <f>K1486+L1486</f>
        <v>0</v>
      </c>
      <c r="N1486" s="51"/>
      <c r="O1486" s="52">
        <f>M1486+N1486</f>
        <v>0</v>
      </c>
    </row>
    <row r="1487" spans="1:15" s="57" customFormat="1" hidden="1">
      <c r="A1487" s="50">
        <f t="shared" si="495"/>
        <v>3</v>
      </c>
      <c r="B1487" s="153"/>
      <c r="C1487" s="163" t="s">
        <v>74</v>
      </c>
      <c r="D1487" s="137" t="s">
        <v>75</v>
      </c>
      <c r="E1487" s="51"/>
      <c r="F1487" s="51"/>
      <c r="G1487" s="51"/>
      <c r="H1487" s="51"/>
      <c r="I1487" s="51"/>
      <c r="J1487" s="52">
        <f>H1487+I1487</f>
        <v>0</v>
      </c>
      <c r="K1487" s="51"/>
      <c r="L1487" s="51"/>
      <c r="M1487" s="52">
        <f>K1487+L1487</f>
        <v>0</v>
      </c>
      <c r="N1487" s="51"/>
      <c r="O1487" s="52">
        <f>M1487+N1487</f>
        <v>0</v>
      </c>
    </row>
    <row r="1488" spans="1:15" s="57" customFormat="1" hidden="1">
      <c r="A1488" s="50">
        <f t="shared" si="495"/>
        <v>3</v>
      </c>
      <c r="B1488" s="153"/>
      <c r="C1488" s="163" t="s">
        <v>76</v>
      </c>
      <c r="D1488" s="137" t="s">
        <v>77</v>
      </c>
      <c r="E1488" s="51"/>
      <c r="F1488" s="51"/>
      <c r="G1488" s="51"/>
      <c r="H1488" s="51"/>
      <c r="I1488" s="51"/>
      <c r="J1488" s="52">
        <f>H1488+I1488</f>
        <v>0</v>
      </c>
      <c r="K1488" s="51"/>
      <c r="L1488" s="51"/>
      <c r="M1488" s="52">
        <f>K1488+L1488</f>
        <v>0</v>
      </c>
      <c r="N1488" s="51"/>
      <c r="O1488" s="52">
        <f>M1488+N1488</f>
        <v>0</v>
      </c>
    </row>
    <row r="1489" spans="1:15" s="57" customFormat="1" hidden="1">
      <c r="A1489" s="50">
        <f t="shared" si="495"/>
        <v>3</v>
      </c>
      <c r="B1489" s="153"/>
      <c r="C1489" s="163" t="s">
        <v>12</v>
      </c>
      <c r="D1489" s="137" t="s">
        <v>28</v>
      </c>
      <c r="E1489" s="51"/>
      <c r="F1489" s="51"/>
      <c r="G1489" s="51"/>
      <c r="H1489" s="51"/>
      <c r="I1489" s="51"/>
      <c r="J1489" s="52">
        <f>H1489+I1489</f>
        <v>0</v>
      </c>
      <c r="K1489" s="51"/>
      <c r="L1489" s="51"/>
      <c r="M1489" s="52">
        <f>K1489+L1489</f>
        <v>0</v>
      </c>
      <c r="N1489" s="51"/>
      <c r="O1489" s="52">
        <f>M1489+N1489</f>
        <v>0</v>
      </c>
    </row>
    <row r="1490" spans="1:15" s="57" customFormat="1" hidden="1">
      <c r="A1490" s="77">
        <f>A1491</f>
        <v>3</v>
      </c>
      <c r="B1490" s="153"/>
      <c r="C1490" s="155"/>
      <c r="D1490" s="137"/>
      <c r="E1490" s="11"/>
      <c r="F1490" s="11"/>
      <c r="G1490" s="11"/>
      <c r="H1490" s="11"/>
      <c r="I1490" s="11"/>
      <c r="J1490" s="11"/>
      <c r="K1490" s="11"/>
      <c r="L1490" s="11"/>
      <c r="M1490" s="11"/>
      <c r="N1490" s="11"/>
      <c r="O1490" s="11"/>
    </row>
    <row r="1491" spans="1:15" s="57" customFormat="1" hidden="1">
      <c r="A1491" s="105">
        <f>MIN(A1492:A1497)</f>
        <v>3</v>
      </c>
      <c r="B1491" s="153"/>
      <c r="C1491" s="157" t="s">
        <v>36</v>
      </c>
      <c r="D1491" s="137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</row>
    <row r="1492" spans="1:15" s="57" customFormat="1" hidden="1">
      <c r="A1492" s="50">
        <f t="shared" ref="A1492:A1497" si="513">IF(MAX(E1492:P1492)=0,IF(MIN(E1492:P1492)=0,3,2),2)</f>
        <v>3</v>
      </c>
      <c r="B1492" s="153"/>
      <c r="C1492" s="155" t="s">
        <v>34</v>
      </c>
      <c r="D1492" s="137"/>
      <c r="E1492" s="62">
        <f>SUM(E1493:E1494)</f>
        <v>0</v>
      </c>
      <c r="F1492" s="62">
        <f>SUM(F1493:F1494)</f>
        <v>0</v>
      </c>
      <c r="G1492" s="62">
        <f>SUM(G1493:G1494)</f>
        <v>0</v>
      </c>
      <c r="H1492" s="62">
        <f>SUM(H1493:H1494)</f>
        <v>0</v>
      </c>
      <c r="I1492" s="62">
        <f t="shared" ref="I1492:N1492" si="514">SUM(I1493:I1494)</f>
        <v>0</v>
      </c>
      <c r="J1492" s="62">
        <f t="shared" si="514"/>
        <v>0</v>
      </c>
      <c r="K1492" s="62">
        <f t="shared" si="514"/>
        <v>0</v>
      </c>
      <c r="L1492" s="62">
        <f t="shared" si="514"/>
        <v>0</v>
      </c>
      <c r="M1492" s="62">
        <f t="shared" si="514"/>
        <v>0</v>
      </c>
      <c r="N1492" s="62">
        <f t="shared" si="514"/>
        <v>0</v>
      </c>
      <c r="O1492" s="62">
        <f>SUM(O1493:O1494)</f>
        <v>0</v>
      </c>
    </row>
    <row r="1493" spans="1:15" s="57" customFormat="1" hidden="1">
      <c r="A1493" s="50">
        <f t="shared" si="513"/>
        <v>3</v>
      </c>
      <c r="B1493" s="153"/>
      <c r="C1493" s="167" t="s">
        <v>80</v>
      </c>
      <c r="D1493" s="137"/>
      <c r="E1493" s="51"/>
      <c r="F1493" s="51"/>
      <c r="G1493" s="51"/>
      <c r="H1493" s="51"/>
      <c r="I1493" s="51"/>
      <c r="J1493" s="52">
        <f>H1493+I1493</f>
        <v>0</v>
      </c>
      <c r="K1493" s="51"/>
      <c r="L1493" s="51"/>
      <c r="M1493" s="52">
        <f>K1493+L1493</f>
        <v>0</v>
      </c>
      <c r="N1493" s="51"/>
      <c r="O1493" s="52">
        <f>M1493+N1493</f>
        <v>0</v>
      </c>
    </row>
    <row r="1494" spans="1:15" s="57" customFormat="1" hidden="1">
      <c r="A1494" s="50">
        <f t="shared" si="513"/>
        <v>3</v>
      </c>
      <c r="B1494" s="153"/>
      <c r="C1494" s="167" t="s">
        <v>81</v>
      </c>
      <c r="D1494" s="137"/>
      <c r="E1494" s="51"/>
      <c r="F1494" s="51"/>
      <c r="G1494" s="51"/>
      <c r="H1494" s="51"/>
      <c r="I1494" s="51"/>
      <c r="J1494" s="52">
        <f>H1494+I1494</f>
        <v>0</v>
      </c>
      <c r="K1494" s="51"/>
      <c r="L1494" s="51"/>
      <c r="M1494" s="52">
        <f>K1494+L1494</f>
        <v>0</v>
      </c>
      <c r="N1494" s="51"/>
      <c r="O1494" s="52">
        <f>M1494+N1494</f>
        <v>0</v>
      </c>
    </row>
    <row r="1495" spans="1:15" s="57" customFormat="1" hidden="1">
      <c r="A1495" s="50">
        <f t="shared" si="513"/>
        <v>3</v>
      </c>
      <c r="B1495" s="153"/>
      <c r="C1495" s="155" t="s">
        <v>35</v>
      </c>
      <c r="D1495" s="137"/>
      <c r="E1495" s="62">
        <f>SUM(E1496:E1497)</f>
        <v>0</v>
      </c>
      <c r="F1495" s="62">
        <f>SUM(F1496:F1497)</f>
        <v>0</v>
      </c>
      <c r="G1495" s="62">
        <f>SUM(G1496:G1497)</f>
        <v>0</v>
      </c>
      <c r="H1495" s="62">
        <f>SUM(H1496:H1497)</f>
        <v>0</v>
      </c>
      <c r="I1495" s="62">
        <f t="shared" ref="I1495:N1495" si="515">SUM(I1496:I1497)</f>
        <v>0</v>
      </c>
      <c r="J1495" s="62">
        <f t="shared" si="515"/>
        <v>0</v>
      </c>
      <c r="K1495" s="62">
        <f t="shared" si="515"/>
        <v>0</v>
      </c>
      <c r="L1495" s="62">
        <f t="shared" si="515"/>
        <v>0</v>
      </c>
      <c r="M1495" s="62">
        <f t="shared" si="515"/>
        <v>0</v>
      </c>
      <c r="N1495" s="62">
        <f t="shared" si="515"/>
        <v>0</v>
      </c>
      <c r="O1495" s="62">
        <f>SUM(O1496:O1497)</f>
        <v>0</v>
      </c>
    </row>
    <row r="1496" spans="1:15" hidden="1">
      <c r="A1496" s="50">
        <f t="shared" si="513"/>
        <v>3</v>
      </c>
      <c r="B1496" s="153"/>
      <c r="C1496" s="167" t="s">
        <v>84</v>
      </c>
      <c r="D1496" s="137"/>
      <c r="E1496" s="51"/>
      <c r="F1496" s="51"/>
      <c r="G1496" s="51"/>
      <c r="H1496" s="51"/>
      <c r="I1496" s="51"/>
      <c r="J1496" s="52">
        <f>H1496+I1496</f>
        <v>0</v>
      </c>
      <c r="K1496" s="51"/>
      <c r="L1496" s="51"/>
      <c r="M1496" s="52">
        <f>K1496+L1496</f>
        <v>0</v>
      </c>
      <c r="N1496" s="51"/>
      <c r="O1496" s="52">
        <f>M1496+N1496</f>
        <v>0</v>
      </c>
    </row>
    <row r="1497" spans="1:15" hidden="1">
      <c r="A1497" s="50">
        <f t="shared" si="513"/>
        <v>3</v>
      </c>
      <c r="B1497" s="153"/>
      <c r="C1497" s="167" t="s">
        <v>85</v>
      </c>
      <c r="D1497" s="137"/>
      <c r="E1497" s="51"/>
      <c r="F1497" s="51"/>
      <c r="G1497" s="51"/>
      <c r="H1497" s="51"/>
      <c r="I1497" s="51"/>
      <c r="J1497" s="52">
        <f>H1497+I1497</f>
        <v>0</v>
      </c>
      <c r="K1497" s="51"/>
      <c r="L1497" s="51"/>
      <c r="M1497" s="52">
        <f>K1497+L1497</f>
        <v>0</v>
      </c>
      <c r="N1497" s="51"/>
      <c r="O1497" s="52">
        <f>M1497+N1497</f>
        <v>0</v>
      </c>
    </row>
    <row r="1498" spans="1:15" hidden="1">
      <c r="A1498" s="77">
        <f>A1499</f>
        <v>3</v>
      </c>
      <c r="B1498" s="172"/>
      <c r="C1498" s="156"/>
      <c r="D1498" s="140"/>
      <c r="E1498" s="76"/>
      <c r="F1498" s="76"/>
      <c r="G1498" s="76"/>
      <c r="H1498" s="76"/>
      <c r="I1498" s="76"/>
      <c r="J1498" s="76"/>
      <c r="K1498" s="76"/>
      <c r="L1498" s="76"/>
      <c r="M1498" s="76"/>
      <c r="N1498" s="76"/>
      <c r="O1498" s="76"/>
    </row>
    <row r="1499" spans="1:15" hidden="1">
      <c r="A1499" s="105">
        <f>MIN(A1500:A1561)</f>
        <v>3</v>
      </c>
      <c r="B1499" s="172"/>
      <c r="C1499" s="174" t="s">
        <v>67</v>
      </c>
      <c r="D1499" s="140"/>
      <c r="E1499" s="76"/>
      <c r="F1499" s="76"/>
      <c r="G1499" s="76"/>
      <c r="H1499" s="76"/>
      <c r="I1499" s="76"/>
      <c r="J1499" s="76"/>
      <c r="K1499" s="76"/>
      <c r="L1499" s="76"/>
      <c r="M1499" s="76"/>
      <c r="N1499" s="76"/>
      <c r="O1499" s="76"/>
    </row>
    <row r="1500" spans="1:15" hidden="1">
      <c r="A1500" s="50">
        <f t="shared" ref="A1500:A1553" si="516">IF(MAX(E1500:P1500)=0,IF(MIN(E1500:P1500)=0,3,2),2)</f>
        <v>3</v>
      </c>
      <c r="B1500" s="145"/>
      <c r="C1500" s="146" t="s">
        <v>25</v>
      </c>
      <c r="D1500" s="56"/>
      <c r="E1500" s="11">
        <f>SUBTOTAL(9,E1501:E1553)</f>
        <v>0</v>
      </c>
      <c r="F1500" s="11">
        <f>SUBTOTAL(9,F1501:F1553)</f>
        <v>0</v>
      </c>
      <c r="G1500" s="11">
        <f>SUBTOTAL(9,G1501:G1553)</f>
        <v>0</v>
      </c>
      <c r="H1500" s="11">
        <f>SUBTOTAL(9,H1501:H1553)</f>
        <v>0</v>
      </c>
      <c r="I1500" s="11">
        <f t="shared" ref="I1500:N1500" si="517">SUBTOTAL(9,I1501:I1553)</f>
        <v>0</v>
      </c>
      <c r="J1500" s="11">
        <f t="shared" si="517"/>
        <v>0</v>
      </c>
      <c r="K1500" s="11">
        <f t="shared" si="517"/>
        <v>0</v>
      </c>
      <c r="L1500" s="11">
        <f t="shared" si="517"/>
        <v>0</v>
      </c>
      <c r="M1500" s="11">
        <f t="shared" si="517"/>
        <v>0</v>
      </c>
      <c r="N1500" s="11">
        <f t="shared" si="517"/>
        <v>0</v>
      </c>
      <c r="O1500" s="11">
        <f>SUBTOTAL(9,O1501:O1553)</f>
        <v>0</v>
      </c>
    </row>
    <row r="1501" spans="1:15" hidden="1">
      <c r="A1501" s="50">
        <f t="shared" si="516"/>
        <v>3</v>
      </c>
      <c r="B1501" s="145" t="s">
        <v>14</v>
      </c>
      <c r="C1501" s="146" t="s">
        <v>125</v>
      </c>
      <c r="D1501" s="56"/>
      <c r="E1501" s="11">
        <f>SUBTOTAL(9,E1502:E1523)</f>
        <v>0</v>
      </c>
      <c r="F1501" s="11">
        <f>SUBTOTAL(9,F1502:F1523)</f>
        <v>0</v>
      </c>
      <c r="G1501" s="11">
        <f>SUBTOTAL(9,G1502:G1523)</f>
        <v>0</v>
      </c>
      <c r="H1501" s="11">
        <f>SUBTOTAL(9,H1502:H1523)</f>
        <v>0</v>
      </c>
      <c r="I1501" s="11">
        <f t="shared" ref="I1501:N1501" si="518">SUBTOTAL(9,I1502:I1523)</f>
        <v>0</v>
      </c>
      <c r="J1501" s="11">
        <f t="shared" si="518"/>
        <v>0</v>
      </c>
      <c r="K1501" s="11">
        <f t="shared" si="518"/>
        <v>0</v>
      </c>
      <c r="L1501" s="11">
        <f t="shared" si="518"/>
        <v>0</v>
      </c>
      <c r="M1501" s="11">
        <f t="shared" si="518"/>
        <v>0</v>
      </c>
      <c r="N1501" s="11">
        <f t="shared" si="518"/>
        <v>0</v>
      </c>
      <c r="O1501" s="11">
        <f>SUBTOTAL(9,O1502:O1523)</f>
        <v>0</v>
      </c>
    </row>
    <row r="1502" spans="1:15" hidden="1">
      <c r="A1502" s="50">
        <f t="shared" si="516"/>
        <v>3</v>
      </c>
      <c r="B1502" s="147"/>
      <c r="C1502" s="146" t="s">
        <v>126</v>
      </c>
      <c r="D1502" s="56"/>
      <c r="E1502" s="11">
        <f>SUBTOTAL(9,E1503:E1512)</f>
        <v>0</v>
      </c>
      <c r="F1502" s="11">
        <f>SUBTOTAL(9,F1503:F1512)</f>
        <v>0</v>
      </c>
      <c r="G1502" s="11">
        <f>SUBTOTAL(9,G1503:G1512)</f>
        <v>0</v>
      </c>
      <c r="H1502" s="11">
        <f>SUBTOTAL(9,H1503:H1512)</f>
        <v>0</v>
      </c>
      <c r="I1502" s="11">
        <f t="shared" ref="I1502:N1502" si="519">SUBTOTAL(9,I1503:I1512)</f>
        <v>0</v>
      </c>
      <c r="J1502" s="11">
        <f t="shared" si="519"/>
        <v>0</v>
      </c>
      <c r="K1502" s="11">
        <f t="shared" si="519"/>
        <v>0</v>
      </c>
      <c r="L1502" s="11">
        <f t="shared" si="519"/>
        <v>0</v>
      </c>
      <c r="M1502" s="11">
        <f t="shared" si="519"/>
        <v>0</v>
      </c>
      <c r="N1502" s="11">
        <f t="shared" si="519"/>
        <v>0</v>
      </c>
      <c r="O1502" s="11">
        <f>SUBTOTAL(9,O1503:O1512)</f>
        <v>0</v>
      </c>
    </row>
    <row r="1503" spans="1:15" ht="25.5" hidden="1">
      <c r="A1503" s="50">
        <f t="shared" si="516"/>
        <v>3</v>
      </c>
      <c r="B1503" s="148"/>
      <c r="C1503" s="149" t="s">
        <v>127</v>
      </c>
      <c r="D1503" s="58" t="s">
        <v>2</v>
      </c>
      <c r="E1503" s="11">
        <f>SUBTOTAL(9,E1504:E1505)</f>
        <v>0</v>
      </c>
      <c r="F1503" s="11">
        <f>SUBTOTAL(9,F1504:F1505)</f>
        <v>0</v>
      </c>
      <c r="G1503" s="11">
        <f>SUBTOTAL(9,G1504:G1505)</f>
        <v>0</v>
      </c>
      <c r="H1503" s="11">
        <f>SUBTOTAL(9,H1504:H1505)</f>
        <v>0</v>
      </c>
      <c r="I1503" s="11">
        <f t="shared" ref="I1503:N1503" si="520">SUBTOTAL(9,I1504:I1505)</f>
        <v>0</v>
      </c>
      <c r="J1503" s="11">
        <f t="shared" si="520"/>
        <v>0</v>
      </c>
      <c r="K1503" s="11">
        <f t="shared" si="520"/>
        <v>0</v>
      </c>
      <c r="L1503" s="11">
        <f t="shared" si="520"/>
        <v>0</v>
      </c>
      <c r="M1503" s="11">
        <f t="shared" si="520"/>
        <v>0</v>
      </c>
      <c r="N1503" s="11">
        <f t="shared" si="520"/>
        <v>0</v>
      </c>
      <c r="O1503" s="11">
        <f>SUBTOTAL(9,O1504:O1505)</f>
        <v>0</v>
      </c>
    </row>
    <row r="1504" spans="1:15" ht="25.5" hidden="1">
      <c r="A1504" s="50">
        <f t="shared" si="516"/>
        <v>3</v>
      </c>
      <c r="B1504" s="148"/>
      <c r="C1504" s="149" t="s">
        <v>303</v>
      </c>
      <c r="D1504" s="58" t="s">
        <v>302</v>
      </c>
      <c r="E1504" s="51"/>
      <c r="F1504" s="51"/>
      <c r="G1504" s="51"/>
      <c r="H1504" s="51"/>
      <c r="I1504" s="51"/>
      <c r="J1504" s="52">
        <f>H1504+I1504</f>
        <v>0</v>
      </c>
      <c r="K1504" s="51"/>
      <c r="L1504" s="51"/>
      <c r="M1504" s="52">
        <f>K1504+L1504</f>
        <v>0</v>
      </c>
      <c r="N1504" s="51"/>
      <c r="O1504" s="52">
        <f>M1504+N1504</f>
        <v>0</v>
      </c>
    </row>
    <row r="1505" spans="1:15" ht="25.5" hidden="1">
      <c r="A1505" s="50">
        <f t="shared" si="516"/>
        <v>3</v>
      </c>
      <c r="B1505" s="148"/>
      <c r="C1505" s="149" t="s">
        <v>305</v>
      </c>
      <c r="D1505" s="58" t="s">
        <v>304</v>
      </c>
      <c r="E1505" s="51"/>
      <c r="F1505" s="51"/>
      <c r="G1505" s="51"/>
      <c r="H1505" s="51"/>
      <c r="I1505" s="51"/>
      <c r="J1505" s="52">
        <f>H1505+I1505</f>
        <v>0</v>
      </c>
      <c r="K1505" s="51"/>
      <c r="L1505" s="51"/>
      <c r="M1505" s="52">
        <f>K1505+L1505</f>
        <v>0</v>
      </c>
      <c r="N1505" s="51"/>
      <c r="O1505" s="52">
        <f>M1505+N1505</f>
        <v>0</v>
      </c>
    </row>
    <row r="1506" spans="1:15" hidden="1">
      <c r="A1506" s="50">
        <f t="shared" si="516"/>
        <v>3</v>
      </c>
      <c r="B1506" s="150"/>
      <c r="C1506" s="151" t="s">
        <v>128</v>
      </c>
      <c r="D1506" s="59" t="s">
        <v>3</v>
      </c>
      <c r="E1506" s="51"/>
      <c r="F1506" s="51"/>
      <c r="G1506" s="51"/>
      <c r="H1506" s="51"/>
      <c r="I1506" s="51"/>
      <c r="J1506" s="52">
        <f>H1506+I1506</f>
        <v>0</v>
      </c>
      <c r="K1506" s="51"/>
      <c r="L1506" s="51"/>
      <c r="M1506" s="52">
        <f>K1506+L1506</f>
        <v>0</v>
      </c>
      <c r="N1506" s="51"/>
      <c r="O1506" s="52">
        <f>M1506+N1506</f>
        <v>0</v>
      </c>
    </row>
    <row r="1507" spans="1:15" hidden="1">
      <c r="A1507" s="50">
        <f t="shared" si="516"/>
        <v>3</v>
      </c>
      <c r="B1507" s="150"/>
      <c r="C1507" s="152" t="s">
        <v>445</v>
      </c>
      <c r="D1507" s="117" t="s">
        <v>446</v>
      </c>
      <c r="E1507" s="11">
        <f>SUBTOTAL(9,E1508:E1511)</f>
        <v>0</v>
      </c>
      <c r="F1507" s="11">
        <f>SUBTOTAL(9,F1508:F1511)</f>
        <v>0</v>
      </c>
      <c r="G1507" s="11">
        <f>SUBTOTAL(9,G1508:G1511)</f>
        <v>0</v>
      </c>
      <c r="H1507" s="11">
        <f>SUBTOTAL(9,H1508:H1511)</f>
        <v>0</v>
      </c>
      <c r="I1507" s="11">
        <f t="shared" ref="I1507:N1507" si="521">SUBTOTAL(9,I1508:I1511)</f>
        <v>0</v>
      </c>
      <c r="J1507" s="11">
        <f t="shared" si="521"/>
        <v>0</v>
      </c>
      <c r="K1507" s="11">
        <f t="shared" si="521"/>
        <v>0</v>
      </c>
      <c r="L1507" s="11">
        <f t="shared" si="521"/>
        <v>0</v>
      </c>
      <c r="M1507" s="11">
        <f t="shared" si="521"/>
        <v>0</v>
      </c>
      <c r="N1507" s="11">
        <f t="shared" si="521"/>
        <v>0</v>
      </c>
      <c r="O1507" s="11">
        <f>SUBTOTAL(9,O1508:O1511)</f>
        <v>0</v>
      </c>
    </row>
    <row r="1508" spans="1:15" ht="25.5" hidden="1">
      <c r="A1508" s="50">
        <f t="shared" si="516"/>
        <v>3</v>
      </c>
      <c r="B1508" s="150"/>
      <c r="C1508" s="149" t="s">
        <v>129</v>
      </c>
      <c r="D1508" s="60" t="s">
        <v>37</v>
      </c>
      <c r="E1508" s="51"/>
      <c r="F1508" s="51"/>
      <c r="G1508" s="51"/>
      <c r="H1508" s="51"/>
      <c r="I1508" s="51"/>
      <c r="J1508" s="52">
        <f>H1508+I1508</f>
        <v>0</v>
      </c>
      <c r="K1508" s="51"/>
      <c r="L1508" s="51"/>
      <c r="M1508" s="52">
        <f>K1508+L1508</f>
        <v>0</v>
      </c>
      <c r="N1508" s="51"/>
      <c r="O1508" s="52">
        <f>M1508+N1508</f>
        <v>0</v>
      </c>
    </row>
    <row r="1509" spans="1:15" hidden="1">
      <c r="A1509" s="50">
        <f t="shared" si="516"/>
        <v>3</v>
      </c>
      <c r="B1509" s="150"/>
      <c r="C1509" s="149" t="s">
        <v>131</v>
      </c>
      <c r="D1509" s="60" t="s">
        <v>39</v>
      </c>
      <c r="E1509" s="51"/>
      <c r="F1509" s="51"/>
      <c r="G1509" s="51"/>
      <c r="H1509" s="51"/>
      <c r="I1509" s="51"/>
      <c r="J1509" s="52">
        <f>H1509+I1509</f>
        <v>0</v>
      </c>
      <c r="K1509" s="51"/>
      <c r="L1509" s="51"/>
      <c r="M1509" s="52">
        <f>K1509+L1509</f>
        <v>0</v>
      </c>
      <c r="N1509" s="51"/>
      <c r="O1509" s="52">
        <f>M1509+N1509</f>
        <v>0</v>
      </c>
    </row>
    <row r="1510" spans="1:15" hidden="1">
      <c r="A1510" s="50">
        <f t="shared" si="516"/>
        <v>3</v>
      </c>
      <c r="B1510" s="150"/>
      <c r="C1510" s="149" t="s">
        <v>132</v>
      </c>
      <c r="D1510" s="60" t="s">
        <v>40</v>
      </c>
      <c r="E1510" s="51"/>
      <c r="F1510" s="51"/>
      <c r="G1510" s="51"/>
      <c r="H1510" s="51"/>
      <c r="I1510" s="51"/>
      <c r="J1510" s="52">
        <f>H1510+I1510</f>
        <v>0</v>
      </c>
      <c r="K1510" s="51"/>
      <c r="L1510" s="51"/>
      <c r="M1510" s="52">
        <f>K1510+L1510</f>
        <v>0</v>
      </c>
      <c r="N1510" s="51"/>
      <c r="O1510" s="52">
        <f>M1510+N1510</f>
        <v>0</v>
      </c>
    </row>
    <row r="1511" spans="1:15" ht="25.5" hidden="1">
      <c r="A1511" s="50">
        <f t="shared" si="516"/>
        <v>3</v>
      </c>
      <c r="B1511" s="150"/>
      <c r="C1511" s="149" t="s">
        <v>133</v>
      </c>
      <c r="D1511" s="60" t="s">
        <v>41</v>
      </c>
      <c r="E1511" s="51"/>
      <c r="F1511" s="51"/>
      <c r="G1511" s="51"/>
      <c r="H1511" s="51"/>
      <c r="I1511" s="51"/>
      <c r="J1511" s="52">
        <f>H1511+I1511</f>
        <v>0</v>
      </c>
      <c r="K1511" s="51"/>
      <c r="L1511" s="51"/>
      <c r="M1511" s="52">
        <f>K1511+L1511</f>
        <v>0</v>
      </c>
      <c r="N1511" s="51"/>
      <c r="O1511" s="52">
        <f>M1511+N1511</f>
        <v>0</v>
      </c>
    </row>
    <row r="1512" spans="1:15" hidden="1">
      <c r="A1512" s="50">
        <f t="shared" si="516"/>
        <v>3</v>
      </c>
      <c r="B1512" s="150"/>
      <c r="C1512" s="149" t="s">
        <v>447</v>
      </c>
      <c r="D1512" s="60" t="s">
        <v>4</v>
      </c>
      <c r="E1512" s="51"/>
      <c r="F1512" s="51"/>
      <c r="G1512" s="51"/>
      <c r="H1512" s="51"/>
      <c r="I1512" s="51"/>
      <c r="J1512" s="52">
        <f>H1512+I1512</f>
        <v>0</v>
      </c>
      <c r="K1512" s="51"/>
      <c r="L1512" s="51"/>
      <c r="M1512" s="52">
        <f>K1512+L1512</f>
        <v>0</v>
      </c>
      <c r="N1512" s="51"/>
      <c r="O1512" s="52">
        <f>M1512+N1512</f>
        <v>0</v>
      </c>
    </row>
    <row r="1513" spans="1:15" hidden="1">
      <c r="A1513" s="50">
        <f t="shared" si="516"/>
        <v>3</v>
      </c>
      <c r="B1513" s="147"/>
      <c r="C1513" s="146" t="s">
        <v>134</v>
      </c>
      <c r="D1513" s="56"/>
      <c r="E1513" s="11">
        <f>SUBTOTAL(9,E1514:E1517)</f>
        <v>0</v>
      </c>
      <c r="F1513" s="11">
        <f>SUBTOTAL(9,F1514:F1517)</f>
        <v>0</v>
      </c>
      <c r="G1513" s="11">
        <f>SUBTOTAL(9,G1514:G1517)</f>
        <v>0</v>
      </c>
      <c r="H1513" s="11">
        <f>SUBTOTAL(9,H1514:H1517)</f>
        <v>0</v>
      </c>
      <c r="I1513" s="11">
        <f t="shared" ref="I1513:N1513" si="522">SUBTOTAL(9,I1514:I1517)</f>
        <v>0</v>
      </c>
      <c r="J1513" s="11">
        <f t="shared" si="522"/>
        <v>0</v>
      </c>
      <c r="K1513" s="11">
        <f t="shared" si="522"/>
        <v>0</v>
      </c>
      <c r="L1513" s="11">
        <f t="shared" si="522"/>
        <v>0</v>
      </c>
      <c r="M1513" s="11">
        <f t="shared" si="522"/>
        <v>0</v>
      </c>
      <c r="N1513" s="11">
        <f t="shared" si="522"/>
        <v>0</v>
      </c>
      <c r="O1513" s="11">
        <f>SUBTOTAL(9,O1514:O1517)</f>
        <v>0</v>
      </c>
    </row>
    <row r="1514" spans="1:15" hidden="1">
      <c r="A1514" s="50">
        <f t="shared" si="516"/>
        <v>3</v>
      </c>
      <c r="B1514" s="150"/>
      <c r="C1514" s="151" t="s">
        <v>135</v>
      </c>
      <c r="D1514" s="59" t="s">
        <v>5</v>
      </c>
      <c r="E1514" s="51"/>
      <c r="F1514" s="51"/>
      <c r="G1514" s="51"/>
      <c r="H1514" s="51"/>
      <c r="I1514" s="51"/>
      <c r="J1514" s="52">
        <f>H1514+I1514</f>
        <v>0</v>
      </c>
      <c r="K1514" s="51"/>
      <c r="L1514" s="51"/>
      <c r="M1514" s="52">
        <f>K1514+L1514</f>
        <v>0</v>
      </c>
      <c r="N1514" s="51"/>
      <c r="O1514" s="52">
        <f>M1514+N1514</f>
        <v>0</v>
      </c>
    </row>
    <row r="1515" spans="1:15" hidden="1">
      <c r="A1515" s="50">
        <f t="shared" si="516"/>
        <v>3</v>
      </c>
      <c r="B1515" s="150"/>
      <c r="C1515" s="154" t="s">
        <v>448</v>
      </c>
      <c r="D1515" s="118" t="s">
        <v>173</v>
      </c>
      <c r="E1515" s="51"/>
      <c r="F1515" s="51"/>
      <c r="G1515" s="51"/>
      <c r="H1515" s="51"/>
      <c r="I1515" s="51"/>
      <c r="J1515" s="52">
        <f>H1515+I1515</f>
        <v>0</v>
      </c>
      <c r="K1515" s="51"/>
      <c r="L1515" s="51"/>
      <c r="M1515" s="52">
        <f>K1515+L1515</f>
        <v>0</v>
      </c>
      <c r="N1515" s="51"/>
      <c r="O1515" s="52">
        <f>M1515+N1515</f>
        <v>0</v>
      </c>
    </row>
    <row r="1516" spans="1:15" hidden="1">
      <c r="A1516" s="50">
        <f t="shared" si="516"/>
        <v>3</v>
      </c>
      <c r="B1516" s="153"/>
      <c r="C1516" s="155" t="s">
        <v>557</v>
      </c>
      <c r="D1516" s="137" t="s">
        <v>8</v>
      </c>
      <c r="E1516" s="51"/>
      <c r="F1516" s="51"/>
      <c r="G1516" s="51"/>
      <c r="H1516" s="51"/>
      <c r="I1516" s="51"/>
      <c r="J1516" s="52">
        <f>H1516+I1516</f>
        <v>0</v>
      </c>
      <c r="K1516" s="51"/>
      <c r="L1516" s="51"/>
      <c r="M1516" s="52">
        <f>K1516+L1516</f>
        <v>0</v>
      </c>
      <c r="N1516" s="51"/>
      <c r="O1516" s="52">
        <f>M1516+N1516</f>
        <v>0</v>
      </c>
    </row>
    <row r="1517" spans="1:15" ht="25.5" hidden="1">
      <c r="A1517" s="50">
        <f t="shared" si="516"/>
        <v>3</v>
      </c>
      <c r="B1517" s="153"/>
      <c r="C1517" s="155" t="s">
        <v>139</v>
      </c>
      <c r="D1517" s="136" t="s">
        <v>10</v>
      </c>
      <c r="E1517" s="51"/>
      <c r="F1517" s="51"/>
      <c r="G1517" s="51"/>
      <c r="H1517" s="51"/>
      <c r="I1517" s="51"/>
      <c r="J1517" s="52">
        <f>H1517+I1517</f>
        <v>0</v>
      </c>
      <c r="K1517" s="51"/>
      <c r="L1517" s="51"/>
      <c r="M1517" s="52">
        <f>K1517+L1517</f>
        <v>0</v>
      </c>
      <c r="N1517" s="51"/>
      <c r="O1517" s="52">
        <f>M1517+N1517</f>
        <v>0</v>
      </c>
    </row>
    <row r="1518" spans="1:15" s="57" customFormat="1" hidden="1">
      <c r="A1518" s="50">
        <f t="shared" si="516"/>
        <v>3</v>
      </c>
      <c r="B1518" s="156"/>
      <c r="C1518" s="157" t="s">
        <v>140</v>
      </c>
      <c r="D1518" s="136"/>
      <c r="E1518" s="11">
        <f>SUBTOTAL(9,E1519:E1523)</f>
        <v>0</v>
      </c>
      <c r="F1518" s="11">
        <f>SUBTOTAL(9,F1519:F1523)</f>
        <v>0</v>
      </c>
      <c r="G1518" s="11">
        <f>SUBTOTAL(9,G1519:G1523)</f>
        <v>0</v>
      </c>
      <c r="H1518" s="11">
        <f>SUBTOTAL(9,H1519:H1523)</f>
        <v>0</v>
      </c>
      <c r="I1518" s="11">
        <f t="shared" ref="I1518:N1518" si="523">SUBTOTAL(9,I1519:I1523)</f>
        <v>0</v>
      </c>
      <c r="J1518" s="11">
        <f t="shared" si="523"/>
        <v>0</v>
      </c>
      <c r="K1518" s="11">
        <f t="shared" si="523"/>
        <v>0</v>
      </c>
      <c r="L1518" s="11">
        <f t="shared" si="523"/>
        <v>0</v>
      </c>
      <c r="M1518" s="11">
        <f t="shared" si="523"/>
        <v>0</v>
      </c>
      <c r="N1518" s="11">
        <f t="shared" si="523"/>
        <v>0</v>
      </c>
      <c r="O1518" s="11">
        <f>SUBTOTAL(9,O1519:O1523)</f>
        <v>0</v>
      </c>
    </row>
    <row r="1519" spans="1:15" s="57" customFormat="1" hidden="1">
      <c r="A1519" s="50">
        <f t="shared" si="516"/>
        <v>3</v>
      </c>
      <c r="B1519" s="153"/>
      <c r="C1519" s="155" t="s">
        <v>141</v>
      </c>
      <c r="D1519" s="137" t="s">
        <v>71</v>
      </c>
      <c r="E1519" s="51"/>
      <c r="F1519" s="51"/>
      <c r="G1519" s="51"/>
      <c r="H1519" s="51"/>
      <c r="I1519" s="51"/>
      <c r="J1519" s="52">
        <f>H1519+I1519</f>
        <v>0</v>
      </c>
      <c r="K1519" s="51"/>
      <c r="L1519" s="51"/>
      <c r="M1519" s="52">
        <f>K1519+L1519</f>
        <v>0</v>
      </c>
      <c r="N1519" s="51"/>
      <c r="O1519" s="52">
        <f>M1519+N1519</f>
        <v>0</v>
      </c>
    </row>
    <row r="1520" spans="1:15" s="57" customFormat="1" hidden="1">
      <c r="A1520" s="50">
        <f t="shared" si="516"/>
        <v>3</v>
      </c>
      <c r="B1520" s="153"/>
      <c r="C1520" s="155" t="s">
        <v>142</v>
      </c>
      <c r="D1520" s="137" t="s">
        <v>73</v>
      </c>
      <c r="E1520" s="51"/>
      <c r="F1520" s="51"/>
      <c r="G1520" s="51"/>
      <c r="H1520" s="51"/>
      <c r="I1520" s="51"/>
      <c r="J1520" s="52">
        <f>H1520+I1520</f>
        <v>0</v>
      </c>
      <c r="K1520" s="51"/>
      <c r="L1520" s="51"/>
      <c r="M1520" s="52">
        <f>K1520+L1520</f>
        <v>0</v>
      </c>
      <c r="N1520" s="51"/>
      <c r="O1520" s="52">
        <f>M1520+N1520</f>
        <v>0</v>
      </c>
    </row>
    <row r="1521" spans="1:15" s="57" customFormat="1" hidden="1">
      <c r="A1521" s="50">
        <f t="shared" si="516"/>
        <v>3</v>
      </c>
      <c r="B1521" s="153"/>
      <c r="C1521" s="155" t="s">
        <v>143</v>
      </c>
      <c r="D1521" s="137" t="s">
        <v>75</v>
      </c>
      <c r="E1521" s="51"/>
      <c r="F1521" s="51"/>
      <c r="G1521" s="51"/>
      <c r="H1521" s="51"/>
      <c r="I1521" s="51"/>
      <c r="J1521" s="52">
        <f>H1521+I1521</f>
        <v>0</v>
      </c>
      <c r="K1521" s="51"/>
      <c r="L1521" s="51"/>
      <c r="M1521" s="52">
        <f>K1521+L1521</f>
        <v>0</v>
      </c>
      <c r="N1521" s="51"/>
      <c r="O1521" s="52">
        <f>M1521+N1521</f>
        <v>0</v>
      </c>
    </row>
    <row r="1522" spans="1:15" s="57" customFormat="1" hidden="1">
      <c r="A1522" s="50">
        <f t="shared" si="516"/>
        <v>3</v>
      </c>
      <c r="B1522" s="153"/>
      <c r="C1522" s="155" t="s">
        <v>144</v>
      </c>
      <c r="D1522" s="137" t="s">
        <v>77</v>
      </c>
      <c r="E1522" s="51"/>
      <c r="F1522" s="51"/>
      <c r="G1522" s="51"/>
      <c r="H1522" s="51"/>
      <c r="I1522" s="51"/>
      <c r="J1522" s="52">
        <f>H1522+I1522</f>
        <v>0</v>
      </c>
      <c r="K1522" s="51"/>
      <c r="L1522" s="51"/>
      <c r="M1522" s="52">
        <f>K1522+L1522</f>
        <v>0</v>
      </c>
      <c r="N1522" s="51"/>
      <c r="O1522" s="52">
        <f>M1522+N1522</f>
        <v>0</v>
      </c>
    </row>
    <row r="1523" spans="1:15" s="57" customFormat="1" hidden="1">
      <c r="A1523" s="50">
        <f t="shared" si="516"/>
        <v>3</v>
      </c>
      <c r="B1523" s="153"/>
      <c r="C1523" s="155" t="s">
        <v>145</v>
      </c>
      <c r="D1523" s="137" t="s">
        <v>28</v>
      </c>
      <c r="E1523" s="51"/>
      <c r="F1523" s="51"/>
      <c r="G1523" s="51"/>
      <c r="H1523" s="51"/>
      <c r="I1523" s="51"/>
      <c r="J1523" s="52">
        <f>H1523+I1523</f>
        <v>0</v>
      </c>
      <c r="K1523" s="51"/>
      <c r="L1523" s="51"/>
      <c r="M1523" s="52">
        <f>K1523+L1523</f>
        <v>0</v>
      </c>
      <c r="N1523" s="51"/>
      <c r="O1523" s="52">
        <f>M1523+N1523</f>
        <v>0</v>
      </c>
    </row>
    <row r="1524" spans="1:15" s="57" customFormat="1" hidden="1">
      <c r="A1524" s="50">
        <f t="shared" si="516"/>
        <v>3</v>
      </c>
      <c r="B1524" s="145" t="s">
        <v>146</v>
      </c>
      <c r="C1524" s="157" t="s">
        <v>147</v>
      </c>
      <c r="D1524" s="56"/>
      <c r="E1524" s="11">
        <f>SUBTOTAL(9,E1525:E1553)</f>
        <v>0</v>
      </c>
      <c r="F1524" s="11">
        <f>SUBTOTAL(9,F1525:F1553)</f>
        <v>0</v>
      </c>
      <c r="G1524" s="11">
        <f>SUBTOTAL(9,G1525:G1553)</f>
        <v>0</v>
      </c>
      <c r="H1524" s="11">
        <f>SUBTOTAL(9,H1525:H1553)</f>
        <v>0</v>
      </c>
      <c r="I1524" s="11">
        <f t="shared" ref="I1524:N1524" si="524">SUBTOTAL(9,I1525:I1553)</f>
        <v>0</v>
      </c>
      <c r="J1524" s="11">
        <f t="shared" si="524"/>
        <v>0</v>
      </c>
      <c r="K1524" s="11">
        <f t="shared" si="524"/>
        <v>0</v>
      </c>
      <c r="L1524" s="11">
        <f t="shared" si="524"/>
        <v>0</v>
      </c>
      <c r="M1524" s="11">
        <f t="shared" si="524"/>
        <v>0</v>
      </c>
      <c r="N1524" s="11">
        <f t="shared" si="524"/>
        <v>0</v>
      </c>
      <c r="O1524" s="11">
        <f>SUBTOTAL(9,O1525:O1553)</f>
        <v>0</v>
      </c>
    </row>
    <row r="1525" spans="1:15" s="57" customFormat="1" hidden="1">
      <c r="A1525" s="50">
        <f t="shared" si="516"/>
        <v>3</v>
      </c>
      <c r="B1525" s="156"/>
      <c r="C1525" s="158" t="s">
        <v>26</v>
      </c>
      <c r="D1525" s="56"/>
      <c r="E1525" s="11">
        <f>SUBTOTAL(9,E1526:E1544)</f>
        <v>0</v>
      </c>
      <c r="F1525" s="11">
        <f t="shared" ref="F1525:O1525" si="525">SUBTOTAL(9,F1526:F1544)</f>
        <v>0</v>
      </c>
      <c r="G1525" s="11">
        <f t="shared" si="525"/>
        <v>0</v>
      </c>
      <c r="H1525" s="11">
        <f t="shared" si="525"/>
        <v>0</v>
      </c>
      <c r="I1525" s="11">
        <f t="shared" si="525"/>
        <v>0</v>
      </c>
      <c r="J1525" s="11">
        <f t="shared" si="525"/>
        <v>0</v>
      </c>
      <c r="K1525" s="11">
        <f t="shared" si="525"/>
        <v>0</v>
      </c>
      <c r="L1525" s="11">
        <f t="shared" si="525"/>
        <v>0</v>
      </c>
      <c r="M1525" s="11">
        <f t="shared" si="525"/>
        <v>0</v>
      </c>
      <c r="N1525" s="11">
        <f t="shared" si="525"/>
        <v>0</v>
      </c>
      <c r="O1525" s="11">
        <f t="shared" si="525"/>
        <v>0</v>
      </c>
    </row>
    <row r="1526" spans="1:15" s="57" customFormat="1" hidden="1">
      <c r="A1526" s="50">
        <f t="shared" si="516"/>
        <v>3</v>
      </c>
      <c r="B1526" s="150"/>
      <c r="C1526" s="161" t="s">
        <v>770</v>
      </c>
      <c r="D1526" s="56"/>
      <c r="E1526" s="11">
        <f>SUBTOTAL(9,E1527:E1536)</f>
        <v>0</v>
      </c>
      <c r="F1526" s="11">
        <f t="shared" ref="F1526:O1526" si="526">SUBTOTAL(9,F1527:F1536)</f>
        <v>0</v>
      </c>
      <c r="G1526" s="11">
        <f t="shared" si="526"/>
        <v>0</v>
      </c>
      <c r="H1526" s="11">
        <f t="shared" si="526"/>
        <v>0</v>
      </c>
      <c r="I1526" s="11">
        <f t="shared" si="526"/>
        <v>0</v>
      </c>
      <c r="J1526" s="11">
        <f t="shared" si="526"/>
        <v>0</v>
      </c>
      <c r="K1526" s="11">
        <f t="shared" si="526"/>
        <v>0</v>
      </c>
      <c r="L1526" s="11">
        <f t="shared" si="526"/>
        <v>0</v>
      </c>
      <c r="M1526" s="11">
        <f t="shared" si="526"/>
        <v>0</v>
      </c>
      <c r="N1526" s="11">
        <f t="shared" si="526"/>
        <v>0</v>
      </c>
      <c r="O1526" s="11">
        <f t="shared" si="526"/>
        <v>0</v>
      </c>
    </row>
    <row r="1527" spans="1:15" s="57" customFormat="1" ht="25.5" hidden="1">
      <c r="A1527" s="50">
        <f t="shared" si="516"/>
        <v>3</v>
      </c>
      <c r="B1527" s="150"/>
      <c r="C1527" s="160" t="s">
        <v>771</v>
      </c>
      <c r="D1527" s="58" t="s">
        <v>2</v>
      </c>
      <c r="E1527" s="11">
        <f>SUBTOTAL(9,E1528:E1529)</f>
        <v>0</v>
      </c>
      <c r="F1527" s="11">
        <f t="shared" ref="F1527:O1527" si="527">SUBTOTAL(9,F1528:F1529)</f>
        <v>0</v>
      </c>
      <c r="G1527" s="11">
        <f t="shared" si="527"/>
        <v>0</v>
      </c>
      <c r="H1527" s="11">
        <f t="shared" si="527"/>
        <v>0</v>
      </c>
      <c r="I1527" s="11">
        <f t="shared" si="527"/>
        <v>0</v>
      </c>
      <c r="J1527" s="11">
        <f t="shared" si="527"/>
        <v>0</v>
      </c>
      <c r="K1527" s="11">
        <f t="shared" si="527"/>
        <v>0</v>
      </c>
      <c r="L1527" s="11">
        <f t="shared" si="527"/>
        <v>0</v>
      </c>
      <c r="M1527" s="11">
        <f t="shared" si="527"/>
        <v>0</v>
      </c>
      <c r="N1527" s="11">
        <f t="shared" si="527"/>
        <v>0</v>
      </c>
      <c r="O1527" s="11">
        <f t="shared" si="527"/>
        <v>0</v>
      </c>
    </row>
    <row r="1528" spans="1:15" s="57" customFormat="1" ht="25.5" hidden="1">
      <c r="A1528" s="50">
        <f t="shared" si="516"/>
        <v>3</v>
      </c>
      <c r="B1528" s="150"/>
      <c r="C1528" s="260" t="s">
        <v>772</v>
      </c>
      <c r="D1528" s="58" t="s">
        <v>302</v>
      </c>
      <c r="E1528" s="51"/>
      <c r="F1528" s="51"/>
      <c r="G1528" s="51"/>
      <c r="H1528" s="51"/>
      <c r="I1528" s="51"/>
      <c r="J1528" s="52">
        <f>H1528+I1528</f>
        <v>0</v>
      </c>
      <c r="K1528" s="51"/>
      <c r="L1528" s="51"/>
      <c r="M1528" s="52">
        <f>K1528+L1528</f>
        <v>0</v>
      </c>
      <c r="N1528" s="51"/>
      <c r="O1528" s="52">
        <f>M1528+N1528</f>
        <v>0</v>
      </c>
    </row>
    <row r="1529" spans="1:15" s="57" customFormat="1" ht="25.5" hidden="1">
      <c r="A1529" s="50">
        <f t="shared" si="516"/>
        <v>3</v>
      </c>
      <c r="B1529" s="150"/>
      <c r="C1529" s="260" t="s">
        <v>773</v>
      </c>
      <c r="D1529" s="58" t="s">
        <v>304</v>
      </c>
      <c r="E1529" s="51"/>
      <c r="F1529" s="51"/>
      <c r="G1529" s="51"/>
      <c r="H1529" s="51"/>
      <c r="I1529" s="51"/>
      <c r="J1529" s="52">
        <f>H1529+I1529</f>
        <v>0</v>
      </c>
      <c r="K1529" s="51"/>
      <c r="L1529" s="51"/>
      <c r="M1529" s="52">
        <f>K1529+L1529</f>
        <v>0</v>
      </c>
      <c r="N1529" s="51"/>
      <c r="O1529" s="52">
        <f>M1529+N1529</f>
        <v>0</v>
      </c>
    </row>
    <row r="1530" spans="1:15" s="57" customFormat="1" hidden="1">
      <c r="A1530" s="50">
        <f t="shared" si="516"/>
        <v>3</v>
      </c>
      <c r="B1530" s="150"/>
      <c r="C1530" s="258" t="s">
        <v>42</v>
      </c>
      <c r="D1530" s="59" t="s">
        <v>3</v>
      </c>
      <c r="E1530" s="51"/>
      <c r="F1530" s="51"/>
      <c r="G1530" s="51"/>
      <c r="H1530" s="51"/>
      <c r="I1530" s="51"/>
      <c r="J1530" s="52">
        <f>H1530+I1530</f>
        <v>0</v>
      </c>
      <c r="K1530" s="51"/>
      <c r="L1530" s="51"/>
      <c r="M1530" s="52">
        <f>K1530+L1530</f>
        <v>0</v>
      </c>
      <c r="N1530" s="51"/>
      <c r="O1530" s="52">
        <f>M1530+N1530</f>
        <v>0</v>
      </c>
    </row>
    <row r="1531" spans="1:15" s="57" customFormat="1" hidden="1">
      <c r="A1531" s="50">
        <f t="shared" si="516"/>
        <v>3</v>
      </c>
      <c r="B1531" s="150"/>
      <c r="C1531" s="259" t="s">
        <v>449</v>
      </c>
      <c r="D1531" s="117" t="s">
        <v>446</v>
      </c>
      <c r="E1531" s="11">
        <f>SUBTOTAL(9,E1532:E1535)</f>
        <v>0</v>
      </c>
      <c r="F1531" s="11">
        <f>SUBTOTAL(9,F1532:F1535)</f>
        <v>0</v>
      </c>
      <c r="G1531" s="11">
        <f>SUBTOTAL(9,G1532:G1535)</f>
        <v>0</v>
      </c>
      <c r="H1531" s="11">
        <f>SUBTOTAL(9,H1532:H1535)</f>
        <v>0</v>
      </c>
      <c r="I1531" s="11">
        <f t="shared" ref="I1531:N1531" si="528">SUBTOTAL(9,I1532:I1535)</f>
        <v>0</v>
      </c>
      <c r="J1531" s="11">
        <f t="shared" si="528"/>
        <v>0</v>
      </c>
      <c r="K1531" s="11">
        <f t="shared" si="528"/>
        <v>0</v>
      </c>
      <c r="L1531" s="11">
        <f t="shared" si="528"/>
        <v>0</v>
      </c>
      <c r="M1531" s="11">
        <f t="shared" si="528"/>
        <v>0</v>
      </c>
      <c r="N1531" s="11">
        <f t="shared" si="528"/>
        <v>0</v>
      </c>
      <c r="O1531" s="11">
        <f>SUBTOTAL(9,O1532:O1535)</f>
        <v>0</v>
      </c>
    </row>
    <row r="1532" spans="1:15" ht="25.5" hidden="1">
      <c r="A1532" s="50">
        <f t="shared" si="516"/>
        <v>3</v>
      </c>
      <c r="B1532" s="150"/>
      <c r="C1532" s="260" t="s">
        <v>153</v>
      </c>
      <c r="D1532" s="60" t="s">
        <v>37</v>
      </c>
      <c r="E1532" s="51"/>
      <c r="F1532" s="51"/>
      <c r="G1532" s="51"/>
      <c r="H1532" s="51"/>
      <c r="I1532" s="51"/>
      <c r="J1532" s="52">
        <f t="shared" ref="J1532:J1544" si="529">H1532+I1532</f>
        <v>0</v>
      </c>
      <c r="K1532" s="51"/>
      <c r="L1532" s="51"/>
      <c r="M1532" s="52">
        <f t="shared" ref="M1532:M1544" si="530">K1532+L1532</f>
        <v>0</v>
      </c>
      <c r="N1532" s="51"/>
      <c r="O1532" s="52">
        <f t="shared" ref="O1532:O1544" si="531">M1532+N1532</f>
        <v>0</v>
      </c>
    </row>
    <row r="1533" spans="1:15" hidden="1">
      <c r="A1533" s="50">
        <f t="shared" si="516"/>
        <v>3</v>
      </c>
      <c r="B1533" s="150"/>
      <c r="C1533" s="260" t="s">
        <v>155</v>
      </c>
      <c r="D1533" s="60" t="s">
        <v>39</v>
      </c>
      <c r="E1533" s="51"/>
      <c r="F1533" s="51"/>
      <c r="G1533" s="51"/>
      <c r="H1533" s="51"/>
      <c r="I1533" s="51"/>
      <c r="J1533" s="52">
        <f t="shared" si="529"/>
        <v>0</v>
      </c>
      <c r="K1533" s="51"/>
      <c r="L1533" s="51"/>
      <c r="M1533" s="52">
        <f t="shared" si="530"/>
        <v>0</v>
      </c>
      <c r="N1533" s="51"/>
      <c r="O1533" s="52">
        <f t="shared" si="531"/>
        <v>0</v>
      </c>
    </row>
    <row r="1534" spans="1:15" ht="25.5" hidden="1">
      <c r="A1534" s="50">
        <f t="shared" si="516"/>
        <v>3</v>
      </c>
      <c r="B1534" s="150"/>
      <c r="C1534" s="260" t="s">
        <v>156</v>
      </c>
      <c r="D1534" s="60" t="s">
        <v>40</v>
      </c>
      <c r="E1534" s="51"/>
      <c r="F1534" s="51"/>
      <c r="G1534" s="51"/>
      <c r="H1534" s="51"/>
      <c r="I1534" s="51"/>
      <c r="J1534" s="52">
        <f t="shared" si="529"/>
        <v>0</v>
      </c>
      <c r="K1534" s="51"/>
      <c r="L1534" s="51"/>
      <c r="M1534" s="52">
        <f t="shared" si="530"/>
        <v>0</v>
      </c>
      <c r="N1534" s="51"/>
      <c r="O1534" s="52">
        <f t="shared" si="531"/>
        <v>0</v>
      </c>
    </row>
    <row r="1535" spans="1:15" ht="25.5" hidden="1">
      <c r="A1535" s="50">
        <f t="shared" si="516"/>
        <v>3</v>
      </c>
      <c r="B1535" s="150"/>
      <c r="C1535" s="260" t="s">
        <v>157</v>
      </c>
      <c r="D1535" s="60" t="s">
        <v>41</v>
      </c>
      <c r="E1535" s="51"/>
      <c r="F1535" s="51"/>
      <c r="G1535" s="51"/>
      <c r="H1535" s="51"/>
      <c r="I1535" s="51"/>
      <c r="J1535" s="52">
        <f t="shared" si="529"/>
        <v>0</v>
      </c>
      <c r="K1535" s="51"/>
      <c r="L1535" s="51"/>
      <c r="M1535" s="52">
        <f t="shared" si="530"/>
        <v>0</v>
      </c>
      <c r="N1535" s="51"/>
      <c r="O1535" s="52">
        <f t="shared" si="531"/>
        <v>0</v>
      </c>
    </row>
    <row r="1536" spans="1:15" hidden="1">
      <c r="A1536" s="50">
        <f t="shared" si="516"/>
        <v>3</v>
      </c>
      <c r="B1536" s="150"/>
      <c r="C1536" s="160" t="s">
        <v>158</v>
      </c>
      <c r="D1536" s="60" t="s">
        <v>4</v>
      </c>
      <c r="E1536" s="51"/>
      <c r="F1536" s="51"/>
      <c r="G1536" s="51"/>
      <c r="H1536" s="51"/>
      <c r="I1536" s="51"/>
      <c r="J1536" s="52">
        <f t="shared" si="529"/>
        <v>0</v>
      </c>
      <c r="K1536" s="51"/>
      <c r="L1536" s="51"/>
      <c r="M1536" s="52">
        <f t="shared" si="530"/>
        <v>0</v>
      </c>
      <c r="N1536" s="51"/>
      <c r="O1536" s="52">
        <f t="shared" si="531"/>
        <v>0</v>
      </c>
    </row>
    <row r="1537" spans="1:15" hidden="1">
      <c r="A1537" s="50">
        <f t="shared" si="516"/>
        <v>3</v>
      </c>
      <c r="B1537" s="150"/>
      <c r="C1537" s="159" t="s">
        <v>19</v>
      </c>
      <c r="D1537" s="59" t="s">
        <v>5</v>
      </c>
      <c r="E1537" s="51"/>
      <c r="F1537" s="51"/>
      <c r="G1537" s="51"/>
      <c r="H1537" s="51"/>
      <c r="I1537" s="51"/>
      <c r="J1537" s="52">
        <f t="shared" si="529"/>
        <v>0</v>
      </c>
      <c r="K1537" s="51"/>
      <c r="L1537" s="51"/>
      <c r="M1537" s="52">
        <f t="shared" si="530"/>
        <v>0</v>
      </c>
      <c r="N1537" s="51"/>
      <c r="O1537" s="52">
        <f t="shared" si="531"/>
        <v>0</v>
      </c>
    </row>
    <row r="1538" spans="1:15" hidden="1">
      <c r="A1538" s="50">
        <f t="shared" si="516"/>
        <v>3</v>
      </c>
      <c r="B1538" s="150"/>
      <c r="C1538" s="162" t="s">
        <v>450</v>
      </c>
      <c r="D1538" s="118" t="s">
        <v>173</v>
      </c>
      <c r="E1538" s="51"/>
      <c r="F1538" s="51"/>
      <c r="G1538" s="51"/>
      <c r="H1538" s="51"/>
      <c r="I1538" s="51"/>
      <c r="J1538" s="52">
        <f t="shared" si="529"/>
        <v>0</v>
      </c>
      <c r="K1538" s="51"/>
      <c r="L1538" s="51"/>
      <c r="M1538" s="52">
        <f t="shared" si="530"/>
        <v>0</v>
      </c>
      <c r="N1538" s="51"/>
      <c r="O1538" s="52">
        <f t="shared" si="531"/>
        <v>0</v>
      </c>
    </row>
    <row r="1539" spans="1:15" hidden="1">
      <c r="A1539" s="50">
        <f t="shared" si="516"/>
        <v>3</v>
      </c>
      <c r="B1539" s="153"/>
      <c r="C1539" s="163" t="s">
        <v>29</v>
      </c>
      <c r="D1539" s="136" t="s">
        <v>6</v>
      </c>
      <c r="E1539" s="51"/>
      <c r="F1539" s="51"/>
      <c r="G1539" s="51"/>
      <c r="H1539" s="51"/>
      <c r="I1539" s="51"/>
      <c r="J1539" s="52">
        <f t="shared" si="529"/>
        <v>0</v>
      </c>
      <c r="K1539" s="51"/>
      <c r="L1539" s="51"/>
      <c r="M1539" s="52">
        <f t="shared" si="530"/>
        <v>0</v>
      </c>
      <c r="N1539" s="51"/>
      <c r="O1539" s="52">
        <f t="shared" si="531"/>
        <v>0</v>
      </c>
    </row>
    <row r="1540" spans="1:15" hidden="1">
      <c r="A1540" s="50">
        <f t="shared" si="516"/>
        <v>3</v>
      </c>
      <c r="B1540" s="153"/>
      <c r="C1540" s="163" t="s">
        <v>21</v>
      </c>
      <c r="D1540" s="137" t="s">
        <v>8</v>
      </c>
      <c r="E1540" s="51"/>
      <c r="F1540" s="51"/>
      <c r="G1540" s="51"/>
      <c r="H1540" s="51"/>
      <c r="I1540" s="51"/>
      <c r="J1540" s="52">
        <f>H1540+I1540</f>
        <v>0</v>
      </c>
      <c r="K1540" s="51"/>
      <c r="L1540" s="51"/>
      <c r="M1540" s="52">
        <f>K1540+L1540</f>
        <v>0</v>
      </c>
      <c r="N1540" s="51"/>
      <c r="O1540" s="52">
        <f t="shared" si="531"/>
        <v>0</v>
      </c>
    </row>
    <row r="1541" spans="1:15" hidden="1">
      <c r="A1541" s="50">
        <f t="shared" si="516"/>
        <v>3</v>
      </c>
      <c r="B1541" s="153"/>
      <c r="C1541" s="163" t="s">
        <v>526</v>
      </c>
      <c r="D1541" s="137" t="s">
        <v>31</v>
      </c>
      <c r="E1541" s="51"/>
      <c r="F1541" s="51"/>
      <c r="G1541" s="51"/>
      <c r="H1541" s="51"/>
      <c r="I1541" s="51"/>
      <c r="J1541" s="52">
        <f t="shared" si="529"/>
        <v>0</v>
      </c>
      <c r="K1541" s="51"/>
      <c r="L1541" s="51"/>
      <c r="M1541" s="52">
        <f t="shared" si="530"/>
        <v>0</v>
      </c>
      <c r="N1541" s="51"/>
      <c r="O1541" s="52">
        <f t="shared" si="531"/>
        <v>0</v>
      </c>
    </row>
    <row r="1542" spans="1:15" hidden="1">
      <c r="A1542" s="50">
        <f t="shared" si="516"/>
        <v>3</v>
      </c>
      <c r="B1542" s="153"/>
      <c r="C1542" s="163" t="s">
        <v>558</v>
      </c>
      <c r="D1542" s="137" t="s">
        <v>559</v>
      </c>
      <c r="E1542" s="51"/>
      <c r="F1542" s="51"/>
      <c r="G1542" s="51"/>
      <c r="H1542" s="51"/>
      <c r="I1542" s="51"/>
      <c r="J1542" s="52">
        <f t="shared" si="529"/>
        <v>0</v>
      </c>
      <c r="K1542" s="51"/>
      <c r="L1542" s="51"/>
      <c r="M1542" s="52">
        <f t="shared" si="530"/>
        <v>0</v>
      </c>
      <c r="N1542" s="51"/>
      <c r="O1542" s="52">
        <f t="shared" si="531"/>
        <v>0</v>
      </c>
    </row>
    <row r="1543" spans="1:15" ht="25.5" hidden="1">
      <c r="A1543" s="50">
        <f t="shared" si="516"/>
        <v>3</v>
      </c>
      <c r="B1543" s="153"/>
      <c r="C1543" s="163" t="s">
        <v>528</v>
      </c>
      <c r="D1543" s="136" t="s">
        <v>9</v>
      </c>
      <c r="E1543" s="51"/>
      <c r="F1543" s="51"/>
      <c r="G1543" s="51"/>
      <c r="H1543" s="51"/>
      <c r="I1543" s="51"/>
      <c r="J1543" s="52">
        <f t="shared" si="529"/>
        <v>0</v>
      </c>
      <c r="K1543" s="51"/>
      <c r="L1543" s="51"/>
      <c r="M1543" s="52">
        <f t="shared" si="530"/>
        <v>0</v>
      </c>
      <c r="N1543" s="51"/>
      <c r="O1543" s="52">
        <f t="shared" si="531"/>
        <v>0</v>
      </c>
    </row>
    <row r="1544" spans="1:15" ht="25.5" hidden="1">
      <c r="A1544" s="50">
        <f t="shared" si="516"/>
        <v>3</v>
      </c>
      <c r="B1544" s="153"/>
      <c r="C1544" s="163" t="s">
        <v>30</v>
      </c>
      <c r="D1544" s="136" t="s">
        <v>10</v>
      </c>
      <c r="E1544" s="51"/>
      <c r="F1544" s="51"/>
      <c r="G1544" s="51"/>
      <c r="H1544" s="51"/>
      <c r="I1544" s="51"/>
      <c r="J1544" s="52">
        <f t="shared" si="529"/>
        <v>0</v>
      </c>
      <c r="K1544" s="51"/>
      <c r="L1544" s="51"/>
      <c r="M1544" s="52">
        <f t="shared" si="530"/>
        <v>0</v>
      </c>
      <c r="N1544" s="51"/>
      <c r="O1544" s="52">
        <f t="shared" si="531"/>
        <v>0</v>
      </c>
    </row>
    <row r="1545" spans="1:15" hidden="1">
      <c r="A1545" s="50">
        <f t="shared" si="516"/>
        <v>3</v>
      </c>
      <c r="B1545" s="153"/>
      <c r="C1545" s="165" t="s">
        <v>451</v>
      </c>
      <c r="D1545" s="138" t="s">
        <v>93</v>
      </c>
      <c r="E1545" s="11">
        <f>SUBTOTAL(9,E1546:E1547)</f>
        <v>0</v>
      </c>
      <c r="F1545" s="11">
        <f>SUBTOTAL(9,F1546:F1547)</f>
        <v>0</v>
      </c>
      <c r="G1545" s="11">
        <f>SUBTOTAL(9,G1546:G1547)</f>
        <v>0</v>
      </c>
      <c r="H1545" s="11">
        <f>SUBTOTAL(9,H1546:H1547)</f>
        <v>0</v>
      </c>
      <c r="I1545" s="11">
        <f t="shared" ref="I1545:N1545" si="532">SUBTOTAL(9,I1546:I1547)</f>
        <v>0</v>
      </c>
      <c r="J1545" s="11">
        <f t="shared" si="532"/>
        <v>0</v>
      </c>
      <c r="K1545" s="11">
        <f t="shared" si="532"/>
        <v>0</v>
      </c>
      <c r="L1545" s="11">
        <f t="shared" si="532"/>
        <v>0</v>
      </c>
      <c r="M1545" s="11">
        <f t="shared" si="532"/>
        <v>0</v>
      </c>
      <c r="N1545" s="11">
        <f t="shared" si="532"/>
        <v>0</v>
      </c>
      <c r="O1545" s="11">
        <f>SUBTOTAL(9,O1546:O1547)</f>
        <v>0</v>
      </c>
    </row>
    <row r="1546" spans="1:15" hidden="1">
      <c r="A1546" s="50">
        <f t="shared" si="516"/>
        <v>3</v>
      </c>
      <c r="B1546" s="153"/>
      <c r="C1546" s="166" t="s">
        <v>452</v>
      </c>
      <c r="D1546" s="138" t="s">
        <v>453</v>
      </c>
      <c r="E1546" s="51"/>
      <c r="F1546" s="51"/>
      <c r="G1546" s="51"/>
      <c r="H1546" s="51"/>
      <c r="I1546" s="51"/>
      <c r="J1546" s="52">
        <f>H1546+I1546</f>
        <v>0</v>
      </c>
      <c r="K1546" s="51"/>
      <c r="L1546" s="51"/>
      <c r="M1546" s="52">
        <f>K1546+L1546</f>
        <v>0</v>
      </c>
      <c r="N1546" s="51"/>
      <c r="O1546" s="52">
        <f>M1546+N1546</f>
        <v>0</v>
      </c>
    </row>
    <row r="1547" spans="1:15" hidden="1">
      <c r="A1547" s="50">
        <f t="shared" si="516"/>
        <v>3</v>
      </c>
      <c r="B1547" s="153"/>
      <c r="C1547" s="166" t="s">
        <v>454</v>
      </c>
      <c r="D1547" s="138" t="s">
        <v>455</v>
      </c>
      <c r="E1547" s="51"/>
      <c r="F1547" s="51"/>
      <c r="G1547" s="51"/>
      <c r="H1547" s="51"/>
      <c r="I1547" s="51"/>
      <c r="J1547" s="52">
        <f>H1547+I1547</f>
        <v>0</v>
      </c>
      <c r="K1547" s="51"/>
      <c r="L1547" s="51"/>
      <c r="M1547" s="52">
        <f>K1547+L1547</f>
        <v>0</v>
      </c>
      <c r="N1547" s="51"/>
      <c r="O1547" s="52">
        <f>M1547+N1547</f>
        <v>0</v>
      </c>
    </row>
    <row r="1548" spans="1:15" hidden="1">
      <c r="A1548" s="50">
        <f t="shared" si="516"/>
        <v>3</v>
      </c>
      <c r="B1548" s="156"/>
      <c r="C1548" s="158" t="s">
        <v>32</v>
      </c>
      <c r="D1548" s="136"/>
      <c r="E1548" s="11">
        <f>SUBTOTAL(9,E1549:E1553)</f>
        <v>0</v>
      </c>
      <c r="F1548" s="11">
        <f>SUBTOTAL(9,F1549:F1553)</f>
        <v>0</v>
      </c>
      <c r="G1548" s="11">
        <f>SUBTOTAL(9,G1549:G1553)</f>
        <v>0</v>
      </c>
      <c r="H1548" s="11">
        <f>SUBTOTAL(9,H1549:H1553)</f>
        <v>0</v>
      </c>
      <c r="I1548" s="11">
        <f t="shared" ref="I1548:N1548" si="533">SUBTOTAL(9,I1549:I1553)</f>
        <v>0</v>
      </c>
      <c r="J1548" s="11">
        <f t="shared" si="533"/>
        <v>0</v>
      </c>
      <c r="K1548" s="11">
        <f t="shared" si="533"/>
        <v>0</v>
      </c>
      <c r="L1548" s="11">
        <f t="shared" si="533"/>
        <v>0</v>
      </c>
      <c r="M1548" s="11">
        <f t="shared" si="533"/>
        <v>0</v>
      </c>
      <c r="N1548" s="11">
        <f t="shared" si="533"/>
        <v>0</v>
      </c>
      <c r="O1548" s="11">
        <f>SUBTOTAL(9,O1549:O1553)</f>
        <v>0</v>
      </c>
    </row>
    <row r="1549" spans="1:15" hidden="1">
      <c r="A1549" s="50">
        <f t="shared" si="516"/>
        <v>3</v>
      </c>
      <c r="B1549" s="153"/>
      <c r="C1549" s="163" t="s">
        <v>70</v>
      </c>
      <c r="D1549" s="137" t="s">
        <v>71</v>
      </c>
      <c r="E1549" s="51"/>
      <c r="F1549" s="51"/>
      <c r="G1549" s="51"/>
      <c r="H1549" s="51"/>
      <c r="I1549" s="51"/>
      <c r="J1549" s="52">
        <f>H1549+I1549</f>
        <v>0</v>
      </c>
      <c r="K1549" s="51"/>
      <c r="L1549" s="51"/>
      <c r="M1549" s="52">
        <f>K1549+L1549</f>
        <v>0</v>
      </c>
      <c r="N1549" s="51"/>
      <c r="O1549" s="52">
        <f>M1549+N1549</f>
        <v>0</v>
      </c>
    </row>
    <row r="1550" spans="1:15" hidden="1">
      <c r="A1550" s="50">
        <f t="shared" si="516"/>
        <v>3</v>
      </c>
      <c r="B1550" s="153"/>
      <c r="C1550" s="163" t="s">
        <v>72</v>
      </c>
      <c r="D1550" s="137" t="s">
        <v>73</v>
      </c>
      <c r="E1550" s="51"/>
      <c r="F1550" s="51"/>
      <c r="G1550" s="51"/>
      <c r="H1550" s="51"/>
      <c r="I1550" s="51"/>
      <c r="J1550" s="52">
        <f>H1550+I1550</f>
        <v>0</v>
      </c>
      <c r="K1550" s="51"/>
      <c r="L1550" s="51"/>
      <c r="M1550" s="52">
        <f>K1550+L1550</f>
        <v>0</v>
      </c>
      <c r="N1550" s="51"/>
      <c r="O1550" s="52">
        <f>M1550+N1550</f>
        <v>0</v>
      </c>
    </row>
    <row r="1551" spans="1:15" hidden="1">
      <c r="A1551" s="50">
        <f t="shared" si="516"/>
        <v>3</v>
      </c>
      <c r="B1551" s="153"/>
      <c r="C1551" s="163" t="s">
        <v>74</v>
      </c>
      <c r="D1551" s="137" t="s">
        <v>75</v>
      </c>
      <c r="E1551" s="51"/>
      <c r="F1551" s="51"/>
      <c r="G1551" s="51"/>
      <c r="H1551" s="51"/>
      <c r="I1551" s="51"/>
      <c r="J1551" s="52">
        <f>H1551+I1551</f>
        <v>0</v>
      </c>
      <c r="K1551" s="51"/>
      <c r="L1551" s="51"/>
      <c r="M1551" s="52">
        <f>K1551+L1551</f>
        <v>0</v>
      </c>
      <c r="N1551" s="51"/>
      <c r="O1551" s="52">
        <f>M1551+N1551</f>
        <v>0</v>
      </c>
    </row>
    <row r="1552" spans="1:15" hidden="1">
      <c r="A1552" s="50">
        <f t="shared" si="516"/>
        <v>3</v>
      </c>
      <c r="B1552" s="153"/>
      <c r="C1552" s="163" t="s">
        <v>76</v>
      </c>
      <c r="D1552" s="137" t="s">
        <v>77</v>
      </c>
      <c r="E1552" s="51"/>
      <c r="F1552" s="51"/>
      <c r="G1552" s="51"/>
      <c r="H1552" s="51"/>
      <c r="I1552" s="51"/>
      <c r="J1552" s="52">
        <f>H1552+I1552</f>
        <v>0</v>
      </c>
      <c r="K1552" s="51"/>
      <c r="L1552" s="51"/>
      <c r="M1552" s="52">
        <f>K1552+L1552</f>
        <v>0</v>
      </c>
      <c r="N1552" s="51"/>
      <c r="O1552" s="52">
        <f>M1552+N1552</f>
        <v>0</v>
      </c>
    </row>
    <row r="1553" spans="1:15" hidden="1">
      <c r="A1553" s="50">
        <f t="shared" si="516"/>
        <v>3</v>
      </c>
      <c r="B1553" s="153"/>
      <c r="C1553" s="163" t="s">
        <v>12</v>
      </c>
      <c r="D1553" s="137" t="s">
        <v>28</v>
      </c>
      <c r="E1553" s="51"/>
      <c r="F1553" s="51"/>
      <c r="G1553" s="51"/>
      <c r="H1553" s="51"/>
      <c r="I1553" s="51"/>
      <c r="J1553" s="52">
        <f>H1553+I1553</f>
        <v>0</v>
      </c>
      <c r="K1553" s="51"/>
      <c r="L1553" s="51"/>
      <c r="M1553" s="52">
        <f>K1553+L1553</f>
        <v>0</v>
      </c>
      <c r="N1553" s="51"/>
      <c r="O1553" s="52">
        <f>M1553+N1553</f>
        <v>0</v>
      </c>
    </row>
    <row r="1554" spans="1:15" hidden="1">
      <c r="A1554" s="77">
        <f>A1555</f>
        <v>3</v>
      </c>
      <c r="B1554" s="153"/>
      <c r="C1554" s="155"/>
      <c r="D1554" s="137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</row>
    <row r="1555" spans="1:15" hidden="1">
      <c r="A1555" s="105">
        <f>MIN(A1556:A1561)</f>
        <v>3</v>
      </c>
      <c r="B1555" s="153"/>
      <c r="C1555" s="157" t="s">
        <v>36</v>
      </c>
      <c r="D1555" s="137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</row>
    <row r="1556" spans="1:15" hidden="1">
      <c r="A1556" s="50">
        <f t="shared" ref="A1556:A1561" si="534">IF(MAX(E1556:P1556)=0,IF(MIN(E1556:P1556)=0,3,2),2)</f>
        <v>3</v>
      </c>
      <c r="B1556" s="153"/>
      <c r="C1556" s="155" t="s">
        <v>34</v>
      </c>
      <c r="D1556" s="137"/>
      <c r="E1556" s="62">
        <f>SUM(E1557:E1558)</f>
        <v>0</v>
      </c>
      <c r="F1556" s="62">
        <f>SUM(F1557:F1558)</f>
        <v>0</v>
      </c>
      <c r="G1556" s="62">
        <f>SUM(G1557:G1558)</f>
        <v>0</v>
      </c>
      <c r="H1556" s="62">
        <f>SUM(H1557:H1558)</f>
        <v>0</v>
      </c>
      <c r="I1556" s="62">
        <f t="shared" ref="I1556:N1556" si="535">SUM(I1557:I1558)</f>
        <v>0</v>
      </c>
      <c r="J1556" s="62">
        <f t="shared" si="535"/>
        <v>0</v>
      </c>
      <c r="K1556" s="62">
        <f t="shared" si="535"/>
        <v>0</v>
      </c>
      <c r="L1556" s="62">
        <f t="shared" si="535"/>
        <v>0</v>
      </c>
      <c r="M1556" s="62">
        <f t="shared" si="535"/>
        <v>0</v>
      </c>
      <c r="N1556" s="62">
        <f t="shared" si="535"/>
        <v>0</v>
      </c>
      <c r="O1556" s="62">
        <f>SUM(O1557:O1558)</f>
        <v>0</v>
      </c>
    </row>
    <row r="1557" spans="1:15" hidden="1">
      <c r="A1557" s="50">
        <f t="shared" si="534"/>
        <v>3</v>
      </c>
      <c r="B1557" s="153"/>
      <c r="C1557" s="167" t="s">
        <v>80</v>
      </c>
      <c r="D1557" s="137"/>
      <c r="E1557" s="51"/>
      <c r="F1557" s="51"/>
      <c r="G1557" s="51"/>
      <c r="H1557" s="51"/>
      <c r="I1557" s="51"/>
      <c r="J1557" s="52">
        <f>H1557+I1557</f>
        <v>0</v>
      </c>
      <c r="K1557" s="51"/>
      <c r="L1557" s="51"/>
      <c r="M1557" s="52">
        <f>K1557+L1557</f>
        <v>0</v>
      </c>
      <c r="N1557" s="51"/>
      <c r="O1557" s="52">
        <f>M1557+N1557</f>
        <v>0</v>
      </c>
    </row>
    <row r="1558" spans="1:15" hidden="1">
      <c r="A1558" s="50">
        <f t="shared" si="534"/>
        <v>3</v>
      </c>
      <c r="B1558" s="153"/>
      <c r="C1558" s="167" t="s">
        <v>81</v>
      </c>
      <c r="D1558" s="137"/>
      <c r="E1558" s="51"/>
      <c r="F1558" s="51"/>
      <c r="G1558" s="51"/>
      <c r="H1558" s="51"/>
      <c r="I1558" s="51"/>
      <c r="J1558" s="52">
        <f>H1558+I1558</f>
        <v>0</v>
      </c>
      <c r="K1558" s="51"/>
      <c r="L1558" s="51"/>
      <c r="M1558" s="52">
        <f>K1558+L1558</f>
        <v>0</v>
      </c>
      <c r="N1558" s="51"/>
      <c r="O1558" s="52">
        <f>M1558+N1558</f>
        <v>0</v>
      </c>
    </row>
    <row r="1559" spans="1:15" hidden="1">
      <c r="A1559" s="50">
        <f t="shared" si="534"/>
        <v>3</v>
      </c>
      <c r="B1559" s="153"/>
      <c r="C1559" s="155" t="s">
        <v>35</v>
      </c>
      <c r="D1559" s="137"/>
      <c r="E1559" s="62">
        <f>SUM(E1560:E1561)</f>
        <v>0</v>
      </c>
      <c r="F1559" s="62">
        <f>SUM(F1560:F1561)</f>
        <v>0</v>
      </c>
      <c r="G1559" s="62">
        <f>SUM(G1560:G1561)</f>
        <v>0</v>
      </c>
      <c r="H1559" s="62">
        <f>SUM(H1560:H1561)</f>
        <v>0</v>
      </c>
      <c r="I1559" s="62">
        <f t="shared" ref="I1559:N1559" si="536">SUM(I1560:I1561)</f>
        <v>0</v>
      </c>
      <c r="J1559" s="62">
        <f t="shared" si="536"/>
        <v>0</v>
      </c>
      <c r="K1559" s="62">
        <f t="shared" si="536"/>
        <v>0</v>
      </c>
      <c r="L1559" s="62">
        <f t="shared" si="536"/>
        <v>0</v>
      </c>
      <c r="M1559" s="62">
        <f t="shared" si="536"/>
        <v>0</v>
      </c>
      <c r="N1559" s="62">
        <f t="shared" si="536"/>
        <v>0</v>
      </c>
      <c r="O1559" s="62">
        <f>SUM(O1560:O1561)</f>
        <v>0</v>
      </c>
    </row>
    <row r="1560" spans="1:15" hidden="1">
      <c r="A1560" s="50">
        <f t="shared" si="534"/>
        <v>3</v>
      </c>
      <c r="B1560" s="153"/>
      <c r="C1560" s="167" t="s">
        <v>84</v>
      </c>
      <c r="D1560" s="137"/>
      <c r="E1560" s="51"/>
      <c r="F1560" s="51"/>
      <c r="G1560" s="51"/>
      <c r="H1560" s="51"/>
      <c r="I1560" s="51"/>
      <c r="J1560" s="52">
        <f>H1560+I1560</f>
        <v>0</v>
      </c>
      <c r="K1560" s="51"/>
      <c r="L1560" s="51"/>
      <c r="M1560" s="52">
        <f>K1560+L1560</f>
        <v>0</v>
      </c>
      <c r="N1560" s="51"/>
      <c r="O1560" s="52">
        <f>M1560+N1560</f>
        <v>0</v>
      </c>
    </row>
    <row r="1561" spans="1:15" hidden="1">
      <c r="A1561" s="50">
        <f t="shared" si="534"/>
        <v>3</v>
      </c>
      <c r="B1561" s="153"/>
      <c r="C1561" s="167" t="s">
        <v>85</v>
      </c>
      <c r="D1561" s="137"/>
      <c r="E1561" s="51"/>
      <c r="F1561" s="51"/>
      <c r="G1561" s="51"/>
      <c r="H1561" s="51"/>
      <c r="I1561" s="51"/>
      <c r="J1561" s="52">
        <f>H1561+I1561</f>
        <v>0</v>
      </c>
      <c r="K1561" s="51"/>
      <c r="L1561" s="51"/>
      <c r="M1561" s="52">
        <f>K1561+L1561</f>
        <v>0</v>
      </c>
      <c r="N1561" s="51"/>
      <c r="O1561" s="52">
        <f>M1561+N1561</f>
        <v>0</v>
      </c>
    </row>
    <row r="1562" spans="1:15" hidden="1">
      <c r="A1562" s="77">
        <f>A1563</f>
        <v>3</v>
      </c>
      <c r="B1562" s="172"/>
      <c r="C1562" s="156"/>
      <c r="D1562" s="140"/>
      <c r="E1562" s="76"/>
      <c r="F1562" s="76"/>
      <c r="G1562" s="76"/>
      <c r="H1562" s="76"/>
      <c r="I1562" s="76"/>
      <c r="J1562" s="76"/>
      <c r="K1562" s="76"/>
      <c r="L1562" s="76"/>
      <c r="M1562" s="76"/>
      <c r="N1562" s="76"/>
      <c r="O1562" s="76"/>
    </row>
    <row r="1563" spans="1:15" hidden="1">
      <c r="A1563" s="105">
        <f>MIN(A1564:A1625)</f>
        <v>3</v>
      </c>
      <c r="B1563" s="172"/>
      <c r="C1563" s="174" t="s">
        <v>68</v>
      </c>
      <c r="D1563" s="140"/>
      <c r="E1563" s="76"/>
      <c r="F1563" s="76"/>
      <c r="G1563" s="76"/>
      <c r="H1563" s="76"/>
      <c r="I1563" s="76"/>
      <c r="J1563" s="76"/>
      <c r="K1563" s="76"/>
      <c r="L1563" s="76"/>
      <c r="M1563" s="76"/>
      <c r="N1563" s="76"/>
      <c r="O1563" s="76"/>
    </row>
    <row r="1564" spans="1:15" hidden="1">
      <c r="A1564" s="50">
        <f t="shared" ref="A1564:A1617" si="537">IF(MAX(E1564:P1564)=0,IF(MIN(E1564:P1564)=0,3,2),2)</f>
        <v>3</v>
      </c>
      <c r="B1564" s="145"/>
      <c r="C1564" s="146" t="s">
        <v>25</v>
      </c>
      <c r="D1564" s="56"/>
      <c r="E1564" s="11">
        <f>SUBTOTAL(9,E1565:E1617)</f>
        <v>0</v>
      </c>
      <c r="F1564" s="11">
        <f>SUBTOTAL(9,F1565:F1617)</f>
        <v>0</v>
      </c>
      <c r="G1564" s="11">
        <f>SUBTOTAL(9,G1565:G1617)</f>
        <v>0</v>
      </c>
      <c r="H1564" s="11">
        <f>SUBTOTAL(9,H1565:H1617)</f>
        <v>0</v>
      </c>
      <c r="I1564" s="11">
        <f t="shared" ref="I1564:N1564" si="538">SUBTOTAL(9,I1565:I1617)</f>
        <v>0</v>
      </c>
      <c r="J1564" s="11">
        <f t="shared" si="538"/>
        <v>0</v>
      </c>
      <c r="K1564" s="11">
        <f t="shared" si="538"/>
        <v>0</v>
      </c>
      <c r="L1564" s="11">
        <f t="shared" si="538"/>
        <v>0</v>
      </c>
      <c r="M1564" s="11">
        <f t="shared" si="538"/>
        <v>0</v>
      </c>
      <c r="N1564" s="11">
        <f t="shared" si="538"/>
        <v>0</v>
      </c>
      <c r="O1564" s="11">
        <f>SUBTOTAL(9,O1565:O1617)</f>
        <v>0</v>
      </c>
    </row>
    <row r="1565" spans="1:15" hidden="1">
      <c r="A1565" s="50">
        <f t="shared" si="537"/>
        <v>3</v>
      </c>
      <c r="B1565" s="145" t="s">
        <v>14</v>
      </c>
      <c r="C1565" s="146" t="s">
        <v>125</v>
      </c>
      <c r="D1565" s="56"/>
      <c r="E1565" s="11">
        <f>SUBTOTAL(9,E1566:E1587)</f>
        <v>0</v>
      </c>
      <c r="F1565" s="11">
        <f>SUBTOTAL(9,F1566:F1587)</f>
        <v>0</v>
      </c>
      <c r="G1565" s="11">
        <f>SUBTOTAL(9,G1566:G1587)</f>
        <v>0</v>
      </c>
      <c r="H1565" s="11">
        <f>SUBTOTAL(9,H1566:H1587)</f>
        <v>0</v>
      </c>
      <c r="I1565" s="11">
        <f t="shared" ref="I1565:N1565" si="539">SUBTOTAL(9,I1566:I1587)</f>
        <v>0</v>
      </c>
      <c r="J1565" s="11">
        <f t="shared" si="539"/>
        <v>0</v>
      </c>
      <c r="K1565" s="11">
        <f t="shared" si="539"/>
        <v>0</v>
      </c>
      <c r="L1565" s="11">
        <f t="shared" si="539"/>
        <v>0</v>
      </c>
      <c r="M1565" s="11">
        <f t="shared" si="539"/>
        <v>0</v>
      </c>
      <c r="N1565" s="11">
        <f t="shared" si="539"/>
        <v>0</v>
      </c>
      <c r="O1565" s="11">
        <f>SUBTOTAL(9,O1566:O1587)</f>
        <v>0</v>
      </c>
    </row>
    <row r="1566" spans="1:15" hidden="1">
      <c r="A1566" s="50">
        <f t="shared" si="537"/>
        <v>3</v>
      </c>
      <c r="B1566" s="147"/>
      <c r="C1566" s="146" t="s">
        <v>126</v>
      </c>
      <c r="D1566" s="56"/>
      <c r="E1566" s="11">
        <f>SUBTOTAL(9,E1567:E1576)</f>
        <v>0</v>
      </c>
      <c r="F1566" s="11">
        <f>SUBTOTAL(9,F1567:F1576)</f>
        <v>0</v>
      </c>
      <c r="G1566" s="11">
        <f>SUBTOTAL(9,G1567:G1576)</f>
        <v>0</v>
      </c>
      <c r="H1566" s="11">
        <f>SUBTOTAL(9,H1567:H1576)</f>
        <v>0</v>
      </c>
      <c r="I1566" s="11">
        <f t="shared" ref="I1566:N1566" si="540">SUBTOTAL(9,I1567:I1576)</f>
        <v>0</v>
      </c>
      <c r="J1566" s="11">
        <f t="shared" si="540"/>
        <v>0</v>
      </c>
      <c r="K1566" s="11">
        <f t="shared" si="540"/>
        <v>0</v>
      </c>
      <c r="L1566" s="11">
        <f t="shared" si="540"/>
        <v>0</v>
      </c>
      <c r="M1566" s="11">
        <f t="shared" si="540"/>
        <v>0</v>
      </c>
      <c r="N1566" s="11">
        <f t="shared" si="540"/>
        <v>0</v>
      </c>
      <c r="O1566" s="11">
        <f>SUBTOTAL(9,O1567:O1576)</f>
        <v>0</v>
      </c>
    </row>
    <row r="1567" spans="1:15" ht="25.5" hidden="1">
      <c r="A1567" s="50">
        <f t="shared" si="537"/>
        <v>3</v>
      </c>
      <c r="B1567" s="148"/>
      <c r="C1567" s="149" t="s">
        <v>127</v>
      </c>
      <c r="D1567" s="58" t="s">
        <v>2</v>
      </c>
      <c r="E1567" s="11">
        <f>SUBTOTAL(9,E1568:E1569)</f>
        <v>0</v>
      </c>
      <c r="F1567" s="11">
        <f>SUBTOTAL(9,F1568:F1569)</f>
        <v>0</v>
      </c>
      <c r="G1567" s="11">
        <f>SUBTOTAL(9,G1568:G1569)</f>
        <v>0</v>
      </c>
      <c r="H1567" s="11">
        <f>SUBTOTAL(9,H1568:H1569)</f>
        <v>0</v>
      </c>
      <c r="I1567" s="11">
        <f t="shared" ref="I1567:N1567" si="541">SUBTOTAL(9,I1568:I1569)</f>
        <v>0</v>
      </c>
      <c r="J1567" s="11">
        <f t="shared" si="541"/>
        <v>0</v>
      </c>
      <c r="K1567" s="11">
        <f t="shared" si="541"/>
        <v>0</v>
      </c>
      <c r="L1567" s="11">
        <f t="shared" si="541"/>
        <v>0</v>
      </c>
      <c r="M1567" s="11">
        <f t="shared" si="541"/>
        <v>0</v>
      </c>
      <c r="N1567" s="11">
        <f t="shared" si="541"/>
        <v>0</v>
      </c>
      <c r="O1567" s="11">
        <f>SUBTOTAL(9,O1568:O1569)</f>
        <v>0</v>
      </c>
    </row>
    <row r="1568" spans="1:15" ht="25.5" hidden="1">
      <c r="A1568" s="50">
        <f t="shared" si="537"/>
        <v>3</v>
      </c>
      <c r="B1568" s="148"/>
      <c r="C1568" s="149" t="s">
        <v>303</v>
      </c>
      <c r="D1568" s="58" t="s">
        <v>302</v>
      </c>
      <c r="E1568" s="51"/>
      <c r="F1568" s="51"/>
      <c r="G1568" s="51"/>
      <c r="H1568" s="51"/>
      <c r="I1568" s="51"/>
      <c r="J1568" s="52">
        <f>H1568+I1568</f>
        <v>0</v>
      </c>
      <c r="K1568" s="51"/>
      <c r="L1568" s="51"/>
      <c r="M1568" s="52">
        <f>K1568+L1568</f>
        <v>0</v>
      </c>
      <c r="N1568" s="51"/>
      <c r="O1568" s="52">
        <f>M1568+N1568</f>
        <v>0</v>
      </c>
    </row>
    <row r="1569" spans="1:15" ht="25.5" hidden="1">
      <c r="A1569" s="50">
        <f t="shared" si="537"/>
        <v>3</v>
      </c>
      <c r="B1569" s="148"/>
      <c r="C1569" s="149" t="s">
        <v>305</v>
      </c>
      <c r="D1569" s="58" t="s">
        <v>304</v>
      </c>
      <c r="E1569" s="51"/>
      <c r="F1569" s="51"/>
      <c r="G1569" s="51"/>
      <c r="H1569" s="51"/>
      <c r="I1569" s="51"/>
      <c r="J1569" s="52">
        <f>H1569+I1569</f>
        <v>0</v>
      </c>
      <c r="K1569" s="51"/>
      <c r="L1569" s="51"/>
      <c r="M1569" s="52">
        <f>K1569+L1569</f>
        <v>0</v>
      </c>
      <c r="N1569" s="51"/>
      <c r="O1569" s="52">
        <f>M1569+N1569</f>
        <v>0</v>
      </c>
    </row>
    <row r="1570" spans="1:15" hidden="1">
      <c r="A1570" s="50">
        <f t="shared" si="537"/>
        <v>3</v>
      </c>
      <c r="B1570" s="150"/>
      <c r="C1570" s="151" t="s">
        <v>128</v>
      </c>
      <c r="D1570" s="59" t="s">
        <v>3</v>
      </c>
      <c r="E1570" s="51"/>
      <c r="F1570" s="51"/>
      <c r="G1570" s="51"/>
      <c r="H1570" s="51"/>
      <c r="I1570" s="51"/>
      <c r="J1570" s="52">
        <f>H1570+I1570</f>
        <v>0</v>
      </c>
      <c r="K1570" s="51"/>
      <c r="L1570" s="51"/>
      <c r="M1570" s="52">
        <f>K1570+L1570</f>
        <v>0</v>
      </c>
      <c r="N1570" s="51"/>
      <c r="O1570" s="52">
        <f>M1570+N1570</f>
        <v>0</v>
      </c>
    </row>
    <row r="1571" spans="1:15" hidden="1">
      <c r="A1571" s="50">
        <f t="shared" si="537"/>
        <v>3</v>
      </c>
      <c r="B1571" s="150"/>
      <c r="C1571" s="152" t="s">
        <v>445</v>
      </c>
      <c r="D1571" s="117" t="s">
        <v>446</v>
      </c>
      <c r="E1571" s="11">
        <f>SUBTOTAL(9,E1572:E1575)</f>
        <v>0</v>
      </c>
      <c r="F1571" s="11">
        <f>SUBTOTAL(9,F1572:F1575)</f>
        <v>0</v>
      </c>
      <c r="G1571" s="11">
        <f>SUBTOTAL(9,G1572:G1575)</f>
        <v>0</v>
      </c>
      <c r="H1571" s="11">
        <f>SUBTOTAL(9,H1572:H1575)</f>
        <v>0</v>
      </c>
      <c r="I1571" s="11">
        <f t="shared" ref="I1571:N1571" si="542">SUBTOTAL(9,I1572:I1575)</f>
        <v>0</v>
      </c>
      <c r="J1571" s="11">
        <f t="shared" si="542"/>
        <v>0</v>
      </c>
      <c r="K1571" s="11">
        <f t="shared" si="542"/>
        <v>0</v>
      </c>
      <c r="L1571" s="11">
        <f t="shared" si="542"/>
        <v>0</v>
      </c>
      <c r="M1571" s="11">
        <f t="shared" si="542"/>
        <v>0</v>
      </c>
      <c r="N1571" s="11">
        <f t="shared" si="542"/>
        <v>0</v>
      </c>
      <c r="O1571" s="11">
        <f>SUBTOTAL(9,O1572:O1575)</f>
        <v>0</v>
      </c>
    </row>
    <row r="1572" spans="1:15" ht="25.5" hidden="1">
      <c r="A1572" s="50">
        <f t="shared" si="537"/>
        <v>3</v>
      </c>
      <c r="B1572" s="150"/>
      <c r="C1572" s="149" t="s">
        <v>129</v>
      </c>
      <c r="D1572" s="60" t="s">
        <v>37</v>
      </c>
      <c r="E1572" s="51"/>
      <c r="F1572" s="51"/>
      <c r="G1572" s="51"/>
      <c r="H1572" s="51"/>
      <c r="I1572" s="51"/>
      <c r="J1572" s="52">
        <f>H1572+I1572</f>
        <v>0</v>
      </c>
      <c r="K1572" s="51"/>
      <c r="L1572" s="51"/>
      <c r="M1572" s="52">
        <f>K1572+L1572</f>
        <v>0</v>
      </c>
      <c r="N1572" s="51"/>
      <c r="O1572" s="52">
        <f>M1572+N1572</f>
        <v>0</v>
      </c>
    </row>
    <row r="1573" spans="1:15" hidden="1">
      <c r="A1573" s="50">
        <f t="shared" si="537"/>
        <v>3</v>
      </c>
      <c r="B1573" s="150"/>
      <c r="C1573" s="149" t="s">
        <v>131</v>
      </c>
      <c r="D1573" s="60" t="s">
        <v>39</v>
      </c>
      <c r="E1573" s="51"/>
      <c r="F1573" s="51"/>
      <c r="G1573" s="51"/>
      <c r="H1573" s="51"/>
      <c r="I1573" s="51"/>
      <c r="J1573" s="52">
        <f>H1573+I1573</f>
        <v>0</v>
      </c>
      <c r="K1573" s="51"/>
      <c r="L1573" s="51"/>
      <c r="M1573" s="52">
        <f>K1573+L1573</f>
        <v>0</v>
      </c>
      <c r="N1573" s="51"/>
      <c r="O1573" s="52">
        <f>M1573+N1573</f>
        <v>0</v>
      </c>
    </row>
    <row r="1574" spans="1:15" hidden="1">
      <c r="A1574" s="50">
        <f t="shared" si="537"/>
        <v>3</v>
      </c>
      <c r="B1574" s="150"/>
      <c r="C1574" s="149" t="s">
        <v>132</v>
      </c>
      <c r="D1574" s="60" t="s">
        <v>40</v>
      </c>
      <c r="E1574" s="51"/>
      <c r="F1574" s="51"/>
      <c r="G1574" s="51"/>
      <c r="H1574" s="51"/>
      <c r="I1574" s="51"/>
      <c r="J1574" s="52">
        <f>H1574+I1574</f>
        <v>0</v>
      </c>
      <c r="K1574" s="51"/>
      <c r="L1574" s="51"/>
      <c r="M1574" s="52">
        <f>K1574+L1574</f>
        <v>0</v>
      </c>
      <c r="N1574" s="51"/>
      <c r="O1574" s="52">
        <f>M1574+N1574</f>
        <v>0</v>
      </c>
    </row>
    <row r="1575" spans="1:15" ht="25.5" hidden="1">
      <c r="A1575" s="50">
        <f t="shared" si="537"/>
        <v>3</v>
      </c>
      <c r="B1575" s="150"/>
      <c r="C1575" s="149" t="s">
        <v>133</v>
      </c>
      <c r="D1575" s="60" t="s">
        <v>41</v>
      </c>
      <c r="E1575" s="51"/>
      <c r="F1575" s="51"/>
      <c r="G1575" s="51"/>
      <c r="H1575" s="51"/>
      <c r="I1575" s="51"/>
      <c r="J1575" s="52">
        <f>H1575+I1575</f>
        <v>0</v>
      </c>
      <c r="K1575" s="51"/>
      <c r="L1575" s="51"/>
      <c r="M1575" s="52">
        <f>K1575+L1575</f>
        <v>0</v>
      </c>
      <c r="N1575" s="51"/>
      <c r="O1575" s="52">
        <f>M1575+N1575</f>
        <v>0</v>
      </c>
    </row>
    <row r="1576" spans="1:15" hidden="1">
      <c r="A1576" s="50">
        <f t="shared" si="537"/>
        <v>3</v>
      </c>
      <c r="B1576" s="150"/>
      <c r="C1576" s="149" t="s">
        <v>447</v>
      </c>
      <c r="D1576" s="60" t="s">
        <v>4</v>
      </c>
      <c r="E1576" s="51"/>
      <c r="F1576" s="51"/>
      <c r="G1576" s="51"/>
      <c r="H1576" s="51"/>
      <c r="I1576" s="51"/>
      <c r="J1576" s="52">
        <f>H1576+I1576</f>
        <v>0</v>
      </c>
      <c r="K1576" s="51"/>
      <c r="L1576" s="51"/>
      <c r="M1576" s="52">
        <f>K1576+L1576</f>
        <v>0</v>
      </c>
      <c r="N1576" s="51"/>
      <c r="O1576" s="52">
        <f>M1576+N1576</f>
        <v>0</v>
      </c>
    </row>
    <row r="1577" spans="1:15" hidden="1">
      <c r="A1577" s="50">
        <f t="shared" si="537"/>
        <v>3</v>
      </c>
      <c r="B1577" s="147"/>
      <c r="C1577" s="146" t="s">
        <v>134</v>
      </c>
      <c r="D1577" s="56"/>
      <c r="E1577" s="11">
        <f>SUBTOTAL(9,E1578:E1581)</f>
        <v>0</v>
      </c>
      <c r="F1577" s="11">
        <f>SUBTOTAL(9,F1578:F1581)</f>
        <v>0</v>
      </c>
      <c r="G1577" s="11">
        <f>SUBTOTAL(9,G1578:G1581)</f>
        <v>0</v>
      </c>
      <c r="H1577" s="11">
        <f>SUBTOTAL(9,H1578:H1581)</f>
        <v>0</v>
      </c>
      <c r="I1577" s="11">
        <f t="shared" ref="I1577:N1577" si="543">SUBTOTAL(9,I1578:I1581)</f>
        <v>0</v>
      </c>
      <c r="J1577" s="11">
        <f t="shared" si="543"/>
        <v>0</v>
      </c>
      <c r="K1577" s="11">
        <f t="shared" si="543"/>
        <v>0</v>
      </c>
      <c r="L1577" s="11">
        <f t="shared" si="543"/>
        <v>0</v>
      </c>
      <c r="M1577" s="11">
        <f t="shared" si="543"/>
        <v>0</v>
      </c>
      <c r="N1577" s="11">
        <f t="shared" si="543"/>
        <v>0</v>
      </c>
      <c r="O1577" s="11">
        <f>SUBTOTAL(9,O1578:O1581)</f>
        <v>0</v>
      </c>
    </row>
    <row r="1578" spans="1:15" hidden="1">
      <c r="A1578" s="50">
        <f t="shared" si="537"/>
        <v>3</v>
      </c>
      <c r="B1578" s="150"/>
      <c r="C1578" s="151" t="s">
        <v>135</v>
      </c>
      <c r="D1578" s="59" t="s">
        <v>5</v>
      </c>
      <c r="E1578" s="51"/>
      <c r="F1578" s="51"/>
      <c r="G1578" s="51"/>
      <c r="H1578" s="51"/>
      <c r="I1578" s="51"/>
      <c r="J1578" s="52">
        <f>H1578+I1578</f>
        <v>0</v>
      </c>
      <c r="K1578" s="51"/>
      <c r="L1578" s="51"/>
      <c r="M1578" s="52">
        <f>K1578+L1578</f>
        <v>0</v>
      </c>
      <c r="N1578" s="51"/>
      <c r="O1578" s="52">
        <f>M1578+N1578</f>
        <v>0</v>
      </c>
    </row>
    <row r="1579" spans="1:15" hidden="1">
      <c r="A1579" s="50">
        <f t="shared" si="537"/>
        <v>3</v>
      </c>
      <c r="B1579" s="150"/>
      <c r="C1579" s="154" t="s">
        <v>448</v>
      </c>
      <c r="D1579" s="118" t="s">
        <v>173</v>
      </c>
      <c r="E1579" s="51"/>
      <c r="F1579" s="51"/>
      <c r="G1579" s="51"/>
      <c r="H1579" s="51"/>
      <c r="I1579" s="51"/>
      <c r="J1579" s="52">
        <f>H1579+I1579</f>
        <v>0</v>
      </c>
      <c r="K1579" s="51"/>
      <c r="L1579" s="51"/>
      <c r="M1579" s="52">
        <f>K1579+L1579</f>
        <v>0</v>
      </c>
      <c r="N1579" s="51"/>
      <c r="O1579" s="52">
        <f>M1579+N1579</f>
        <v>0</v>
      </c>
    </row>
    <row r="1580" spans="1:15" hidden="1">
      <c r="A1580" s="50">
        <f t="shared" si="537"/>
        <v>3</v>
      </c>
      <c r="B1580" s="153"/>
      <c r="C1580" s="155" t="s">
        <v>557</v>
      </c>
      <c r="D1580" s="137" t="s">
        <v>8</v>
      </c>
      <c r="E1580" s="51"/>
      <c r="F1580" s="51"/>
      <c r="G1580" s="51"/>
      <c r="H1580" s="51"/>
      <c r="I1580" s="51"/>
      <c r="J1580" s="52">
        <f>H1580+I1580</f>
        <v>0</v>
      </c>
      <c r="K1580" s="51"/>
      <c r="L1580" s="51"/>
      <c r="M1580" s="52">
        <f>K1580+L1580</f>
        <v>0</v>
      </c>
      <c r="N1580" s="51"/>
      <c r="O1580" s="52">
        <f>M1580+N1580</f>
        <v>0</v>
      </c>
    </row>
    <row r="1581" spans="1:15" ht="25.5" hidden="1">
      <c r="A1581" s="50">
        <f t="shared" si="537"/>
        <v>3</v>
      </c>
      <c r="B1581" s="153"/>
      <c r="C1581" s="155" t="s">
        <v>139</v>
      </c>
      <c r="D1581" s="136" t="s">
        <v>10</v>
      </c>
      <c r="E1581" s="51"/>
      <c r="F1581" s="51"/>
      <c r="G1581" s="51"/>
      <c r="H1581" s="51"/>
      <c r="I1581" s="51"/>
      <c r="J1581" s="52">
        <f>H1581+I1581</f>
        <v>0</v>
      </c>
      <c r="K1581" s="51"/>
      <c r="L1581" s="51"/>
      <c r="M1581" s="52">
        <f>K1581+L1581</f>
        <v>0</v>
      </c>
      <c r="N1581" s="51"/>
      <c r="O1581" s="52">
        <f>M1581+N1581</f>
        <v>0</v>
      </c>
    </row>
    <row r="1582" spans="1:15" hidden="1">
      <c r="A1582" s="50">
        <f t="shared" si="537"/>
        <v>3</v>
      </c>
      <c r="B1582" s="156"/>
      <c r="C1582" s="157" t="s">
        <v>140</v>
      </c>
      <c r="D1582" s="136"/>
      <c r="E1582" s="11">
        <f>SUBTOTAL(9,E1583:E1587)</f>
        <v>0</v>
      </c>
      <c r="F1582" s="11">
        <f>SUBTOTAL(9,F1583:F1587)</f>
        <v>0</v>
      </c>
      <c r="G1582" s="11">
        <f>SUBTOTAL(9,G1583:G1587)</f>
        <v>0</v>
      </c>
      <c r="H1582" s="11">
        <f>SUBTOTAL(9,H1583:H1587)</f>
        <v>0</v>
      </c>
      <c r="I1582" s="11">
        <f t="shared" ref="I1582:N1582" si="544">SUBTOTAL(9,I1583:I1587)</f>
        <v>0</v>
      </c>
      <c r="J1582" s="11">
        <f t="shared" si="544"/>
        <v>0</v>
      </c>
      <c r="K1582" s="11">
        <f t="shared" si="544"/>
        <v>0</v>
      </c>
      <c r="L1582" s="11">
        <f t="shared" si="544"/>
        <v>0</v>
      </c>
      <c r="M1582" s="11">
        <f t="shared" si="544"/>
        <v>0</v>
      </c>
      <c r="N1582" s="11">
        <f t="shared" si="544"/>
        <v>0</v>
      </c>
      <c r="O1582" s="11">
        <f>SUBTOTAL(9,O1583:O1587)</f>
        <v>0</v>
      </c>
    </row>
    <row r="1583" spans="1:15" hidden="1">
      <c r="A1583" s="50">
        <f t="shared" si="537"/>
        <v>3</v>
      </c>
      <c r="B1583" s="153"/>
      <c r="C1583" s="155" t="s">
        <v>141</v>
      </c>
      <c r="D1583" s="137" t="s">
        <v>71</v>
      </c>
      <c r="E1583" s="51"/>
      <c r="F1583" s="51"/>
      <c r="G1583" s="51"/>
      <c r="H1583" s="51"/>
      <c r="I1583" s="51"/>
      <c r="J1583" s="52">
        <f>H1583+I1583</f>
        <v>0</v>
      </c>
      <c r="K1583" s="51"/>
      <c r="L1583" s="51"/>
      <c r="M1583" s="52">
        <f>K1583+L1583</f>
        <v>0</v>
      </c>
      <c r="N1583" s="51"/>
      <c r="O1583" s="52">
        <f>M1583+N1583</f>
        <v>0</v>
      </c>
    </row>
    <row r="1584" spans="1:15" hidden="1">
      <c r="A1584" s="50">
        <f t="shared" si="537"/>
        <v>3</v>
      </c>
      <c r="B1584" s="153"/>
      <c r="C1584" s="155" t="s">
        <v>142</v>
      </c>
      <c r="D1584" s="137" t="s">
        <v>73</v>
      </c>
      <c r="E1584" s="51"/>
      <c r="F1584" s="51"/>
      <c r="G1584" s="51"/>
      <c r="H1584" s="51"/>
      <c r="I1584" s="51"/>
      <c r="J1584" s="52">
        <f>H1584+I1584</f>
        <v>0</v>
      </c>
      <c r="K1584" s="51"/>
      <c r="L1584" s="51"/>
      <c r="M1584" s="52">
        <f>K1584+L1584</f>
        <v>0</v>
      </c>
      <c r="N1584" s="51"/>
      <c r="O1584" s="52">
        <f>M1584+N1584</f>
        <v>0</v>
      </c>
    </row>
    <row r="1585" spans="1:15" hidden="1">
      <c r="A1585" s="50">
        <f t="shared" si="537"/>
        <v>3</v>
      </c>
      <c r="B1585" s="153"/>
      <c r="C1585" s="155" t="s">
        <v>143</v>
      </c>
      <c r="D1585" s="137" t="s">
        <v>75</v>
      </c>
      <c r="E1585" s="51"/>
      <c r="F1585" s="51"/>
      <c r="G1585" s="51"/>
      <c r="H1585" s="51"/>
      <c r="I1585" s="51"/>
      <c r="J1585" s="52">
        <f>H1585+I1585</f>
        <v>0</v>
      </c>
      <c r="K1585" s="51"/>
      <c r="L1585" s="51"/>
      <c r="M1585" s="52">
        <f>K1585+L1585</f>
        <v>0</v>
      </c>
      <c r="N1585" s="51"/>
      <c r="O1585" s="52">
        <f>M1585+N1585</f>
        <v>0</v>
      </c>
    </row>
    <row r="1586" spans="1:15" hidden="1">
      <c r="A1586" s="50">
        <f t="shared" si="537"/>
        <v>3</v>
      </c>
      <c r="B1586" s="153"/>
      <c r="C1586" s="155" t="s">
        <v>144</v>
      </c>
      <c r="D1586" s="137" t="s">
        <v>77</v>
      </c>
      <c r="E1586" s="51"/>
      <c r="F1586" s="51"/>
      <c r="G1586" s="51"/>
      <c r="H1586" s="51"/>
      <c r="I1586" s="51"/>
      <c r="J1586" s="52">
        <f>H1586+I1586</f>
        <v>0</v>
      </c>
      <c r="K1586" s="51"/>
      <c r="L1586" s="51"/>
      <c r="M1586" s="52">
        <f>K1586+L1586</f>
        <v>0</v>
      </c>
      <c r="N1586" s="51"/>
      <c r="O1586" s="52">
        <f>M1586+N1586</f>
        <v>0</v>
      </c>
    </row>
    <row r="1587" spans="1:15" hidden="1">
      <c r="A1587" s="50">
        <f t="shared" si="537"/>
        <v>3</v>
      </c>
      <c r="B1587" s="153"/>
      <c r="C1587" s="155" t="s">
        <v>145</v>
      </c>
      <c r="D1587" s="137" t="s">
        <v>28</v>
      </c>
      <c r="E1587" s="51"/>
      <c r="F1587" s="51"/>
      <c r="G1587" s="51"/>
      <c r="H1587" s="51"/>
      <c r="I1587" s="51"/>
      <c r="J1587" s="52">
        <f>H1587+I1587</f>
        <v>0</v>
      </c>
      <c r="K1587" s="51"/>
      <c r="L1587" s="51"/>
      <c r="M1587" s="52">
        <f>K1587+L1587</f>
        <v>0</v>
      </c>
      <c r="N1587" s="51"/>
      <c r="O1587" s="52">
        <f>M1587+N1587</f>
        <v>0</v>
      </c>
    </row>
    <row r="1588" spans="1:15" hidden="1">
      <c r="A1588" s="50">
        <f t="shared" si="537"/>
        <v>3</v>
      </c>
      <c r="B1588" s="145" t="s">
        <v>146</v>
      </c>
      <c r="C1588" s="157" t="s">
        <v>147</v>
      </c>
      <c r="D1588" s="56"/>
      <c r="E1588" s="11">
        <f>SUBTOTAL(9,E1589:E1617)</f>
        <v>0</v>
      </c>
      <c r="F1588" s="11">
        <f>SUBTOTAL(9,F1589:F1617)</f>
        <v>0</v>
      </c>
      <c r="G1588" s="11">
        <f>SUBTOTAL(9,G1589:G1617)</f>
        <v>0</v>
      </c>
      <c r="H1588" s="11">
        <f>SUBTOTAL(9,H1589:H1617)</f>
        <v>0</v>
      </c>
      <c r="I1588" s="11">
        <f t="shared" ref="I1588:N1588" si="545">SUBTOTAL(9,I1589:I1617)</f>
        <v>0</v>
      </c>
      <c r="J1588" s="11">
        <f t="shared" si="545"/>
        <v>0</v>
      </c>
      <c r="K1588" s="11">
        <f t="shared" si="545"/>
        <v>0</v>
      </c>
      <c r="L1588" s="11">
        <f t="shared" si="545"/>
        <v>0</v>
      </c>
      <c r="M1588" s="11">
        <f t="shared" si="545"/>
        <v>0</v>
      </c>
      <c r="N1588" s="11">
        <f t="shared" si="545"/>
        <v>0</v>
      </c>
      <c r="O1588" s="11">
        <f>SUBTOTAL(9,O1589:O1617)</f>
        <v>0</v>
      </c>
    </row>
    <row r="1589" spans="1:15" hidden="1">
      <c r="A1589" s="50">
        <f t="shared" si="537"/>
        <v>3</v>
      </c>
      <c r="B1589" s="156"/>
      <c r="C1589" s="158" t="s">
        <v>26</v>
      </c>
      <c r="D1589" s="56"/>
      <c r="E1589" s="11">
        <f>SUBTOTAL(9,E1590:E1608)</f>
        <v>0</v>
      </c>
      <c r="F1589" s="11">
        <f t="shared" ref="F1589:O1589" si="546">SUBTOTAL(9,F1590:F1608)</f>
        <v>0</v>
      </c>
      <c r="G1589" s="11">
        <f t="shared" si="546"/>
        <v>0</v>
      </c>
      <c r="H1589" s="11">
        <f t="shared" si="546"/>
        <v>0</v>
      </c>
      <c r="I1589" s="11">
        <f t="shared" si="546"/>
        <v>0</v>
      </c>
      <c r="J1589" s="11">
        <f t="shared" si="546"/>
        <v>0</v>
      </c>
      <c r="K1589" s="11">
        <f t="shared" si="546"/>
        <v>0</v>
      </c>
      <c r="L1589" s="11">
        <f t="shared" si="546"/>
        <v>0</v>
      </c>
      <c r="M1589" s="11">
        <f t="shared" si="546"/>
        <v>0</v>
      </c>
      <c r="N1589" s="11">
        <f t="shared" si="546"/>
        <v>0</v>
      </c>
      <c r="O1589" s="11">
        <f t="shared" si="546"/>
        <v>0</v>
      </c>
    </row>
    <row r="1590" spans="1:15" hidden="1">
      <c r="A1590" s="50">
        <f t="shared" si="537"/>
        <v>3</v>
      </c>
      <c r="B1590" s="150"/>
      <c r="C1590" s="161" t="s">
        <v>770</v>
      </c>
      <c r="D1590" s="56"/>
      <c r="E1590" s="11">
        <f>SUBTOTAL(9,E1591:E1600)</f>
        <v>0</v>
      </c>
      <c r="F1590" s="11">
        <f t="shared" ref="F1590:O1590" si="547">SUBTOTAL(9,F1591:F1600)</f>
        <v>0</v>
      </c>
      <c r="G1590" s="11">
        <f t="shared" si="547"/>
        <v>0</v>
      </c>
      <c r="H1590" s="11">
        <f t="shared" si="547"/>
        <v>0</v>
      </c>
      <c r="I1590" s="11">
        <f t="shared" si="547"/>
        <v>0</v>
      </c>
      <c r="J1590" s="11">
        <f t="shared" si="547"/>
        <v>0</v>
      </c>
      <c r="K1590" s="11">
        <f t="shared" si="547"/>
        <v>0</v>
      </c>
      <c r="L1590" s="11">
        <f t="shared" si="547"/>
        <v>0</v>
      </c>
      <c r="M1590" s="11">
        <f t="shared" si="547"/>
        <v>0</v>
      </c>
      <c r="N1590" s="11">
        <f t="shared" si="547"/>
        <v>0</v>
      </c>
      <c r="O1590" s="11">
        <f t="shared" si="547"/>
        <v>0</v>
      </c>
    </row>
    <row r="1591" spans="1:15" ht="25.5" hidden="1">
      <c r="A1591" s="50">
        <f t="shared" si="537"/>
        <v>3</v>
      </c>
      <c r="B1591" s="150"/>
      <c r="C1591" s="160" t="s">
        <v>771</v>
      </c>
      <c r="D1591" s="58" t="s">
        <v>2</v>
      </c>
      <c r="E1591" s="11">
        <f>SUBTOTAL(9,E1592:E1593)</f>
        <v>0</v>
      </c>
      <c r="F1591" s="11">
        <f t="shared" ref="F1591:O1591" si="548">SUBTOTAL(9,F1592:F1593)</f>
        <v>0</v>
      </c>
      <c r="G1591" s="11">
        <f t="shared" si="548"/>
        <v>0</v>
      </c>
      <c r="H1591" s="11">
        <f t="shared" si="548"/>
        <v>0</v>
      </c>
      <c r="I1591" s="11">
        <f t="shared" si="548"/>
        <v>0</v>
      </c>
      <c r="J1591" s="11">
        <f t="shared" si="548"/>
        <v>0</v>
      </c>
      <c r="K1591" s="11">
        <f t="shared" si="548"/>
        <v>0</v>
      </c>
      <c r="L1591" s="11">
        <f t="shared" si="548"/>
        <v>0</v>
      </c>
      <c r="M1591" s="11">
        <f t="shared" si="548"/>
        <v>0</v>
      </c>
      <c r="N1591" s="11">
        <f t="shared" si="548"/>
        <v>0</v>
      </c>
      <c r="O1591" s="11">
        <f t="shared" si="548"/>
        <v>0</v>
      </c>
    </row>
    <row r="1592" spans="1:15" ht="25.5" hidden="1">
      <c r="A1592" s="50">
        <f t="shared" si="537"/>
        <v>3</v>
      </c>
      <c r="B1592" s="150"/>
      <c r="C1592" s="260" t="s">
        <v>772</v>
      </c>
      <c r="D1592" s="58" t="s">
        <v>302</v>
      </c>
      <c r="E1592" s="51"/>
      <c r="F1592" s="51"/>
      <c r="G1592" s="51"/>
      <c r="H1592" s="51"/>
      <c r="I1592" s="51"/>
      <c r="J1592" s="52">
        <f>H1592+I1592</f>
        <v>0</v>
      </c>
      <c r="K1592" s="51"/>
      <c r="L1592" s="51"/>
      <c r="M1592" s="52">
        <f>K1592+L1592</f>
        <v>0</v>
      </c>
      <c r="N1592" s="51"/>
      <c r="O1592" s="52">
        <f>M1592+N1592</f>
        <v>0</v>
      </c>
    </row>
    <row r="1593" spans="1:15" ht="25.5" hidden="1">
      <c r="A1593" s="50">
        <f t="shared" si="537"/>
        <v>3</v>
      </c>
      <c r="B1593" s="150"/>
      <c r="C1593" s="260" t="s">
        <v>773</v>
      </c>
      <c r="D1593" s="58" t="s">
        <v>304</v>
      </c>
      <c r="E1593" s="51"/>
      <c r="F1593" s="51"/>
      <c r="G1593" s="51"/>
      <c r="H1593" s="51"/>
      <c r="I1593" s="51"/>
      <c r="J1593" s="52">
        <f>H1593+I1593</f>
        <v>0</v>
      </c>
      <c r="K1593" s="51"/>
      <c r="L1593" s="51"/>
      <c r="M1593" s="52">
        <f>K1593+L1593</f>
        <v>0</v>
      </c>
      <c r="N1593" s="51"/>
      <c r="O1593" s="52">
        <f>M1593+N1593</f>
        <v>0</v>
      </c>
    </row>
    <row r="1594" spans="1:15" hidden="1">
      <c r="A1594" s="50">
        <f t="shared" si="537"/>
        <v>3</v>
      </c>
      <c r="B1594" s="150"/>
      <c r="C1594" s="258" t="s">
        <v>42</v>
      </c>
      <c r="D1594" s="59" t="s">
        <v>3</v>
      </c>
      <c r="E1594" s="51"/>
      <c r="F1594" s="51"/>
      <c r="G1594" s="51"/>
      <c r="H1594" s="51"/>
      <c r="I1594" s="51"/>
      <c r="J1594" s="52">
        <f>H1594+I1594</f>
        <v>0</v>
      </c>
      <c r="K1594" s="51"/>
      <c r="L1594" s="51"/>
      <c r="M1594" s="52">
        <f>K1594+L1594</f>
        <v>0</v>
      </c>
      <c r="N1594" s="51"/>
      <c r="O1594" s="52">
        <f>M1594+N1594</f>
        <v>0</v>
      </c>
    </row>
    <row r="1595" spans="1:15" hidden="1">
      <c r="A1595" s="50">
        <f t="shared" si="537"/>
        <v>3</v>
      </c>
      <c r="B1595" s="150"/>
      <c r="C1595" s="259" t="s">
        <v>449</v>
      </c>
      <c r="D1595" s="117" t="s">
        <v>446</v>
      </c>
      <c r="E1595" s="11">
        <f>SUBTOTAL(9,E1596:E1599)</f>
        <v>0</v>
      </c>
      <c r="F1595" s="11">
        <f>SUBTOTAL(9,F1596:F1599)</f>
        <v>0</v>
      </c>
      <c r="G1595" s="11">
        <f>SUBTOTAL(9,G1596:G1599)</f>
        <v>0</v>
      </c>
      <c r="H1595" s="11">
        <f>SUBTOTAL(9,H1596:H1599)</f>
        <v>0</v>
      </c>
      <c r="I1595" s="11">
        <f t="shared" ref="I1595:N1595" si="549">SUBTOTAL(9,I1596:I1599)</f>
        <v>0</v>
      </c>
      <c r="J1595" s="11">
        <f t="shared" si="549"/>
        <v>0</v>
      </c>
      <c r="K1595" s="11">
        <f t="shared" si="549"/>
        <v>0</v>
      </c>
      <c r="L1595" s="11">
        <f t="shared" si="549"/>
        <v>0</v>
      </c>
      <c r="M1595" s="11">
        <f t="shared" si="549"/>
        <v>0</v>
      </c>
      <c r="N1595" s="11">
        <f t="shared" si="549"/>
        <v>0</v>
      </c>
      <c r="O1595" s="11">
        <f>SUBTOTAL(9,O1596:O1599)</f>
        <v>0</v>
      </c>
    </row>
    <row r="1596" spans="1:15" ht="25.5" hidden="1">
      <c r="A1596" s="50">
        <f t="shared" si="537"/>
        <v>3</v>
      </c>
      <c r="B1596" s="150"/>
      <c r="C1596" s="260" t="s">
        <v>153</v>
      </c>
      <c r="D1596" s="60" t="s">
        <v>37</v>
      </c>
      <c r="E1596" s="51"/>
      <c r="F1596" s="51"/>
      <c r="G1596" s="51"/>
      <c r="H1596" s="51"/>
      <c r="I1596" s="51"/>
      <c r="J1596" s="52">
        <f t="shared" ref="J1596:J1608" si="550">H1596+I1596</f>
        <v>0</v>
      </c>
      <c r="K1596" s="51"/>
      <c r="L1596" s="51"/>
      <c r="M1596" s="52">
        <f t="shared" ref="M1596:M1608" si="551">K1596+L1596</f>
        <v>0</v>
      </c>
      <c r="N1596" s="51"/>
      <c r="O1596" s="52">
        <f t="shared" ref="O1596:O1608" si="552">M1596+N1596</f>
        <v>0</v>
      </c>
    </row>
    <row r="1597" spans="1:15" hidden="1">
      <c r="A1597" s="50">
        <f t="shared" si="537"/>
        <v>3</v>
      </c>
      <c r="B1597" s="150"/>
      <c r="C1597" s="260" t="s">
        <v>155</v>
      </c>
      <c r="D1597" s="60" t="s">
        <v>39</v>
      </c>
      <c r="E1597" s="51"/>
      <c r="F1597" s="51"/>
      <c r="G1597" s="51"/>
      <c r="H1597" s="51"/>
      <c r="I1597" s="51"/>
      <c r="J1597" s="52">
        <f t="shared" si="550"/>
        <v>0</v>
      </c>
      <c r="K1597" s="51"/>
      <c r="L1597" s="51"/>
      <c r="M1597" s="52">
        <f t="shared" si="551"/>
        <v>0</v>
      </c>
      <c r="N1597" s="51"/>
      <c r="O1597" s="52">
        <f t="shared" si="552"/>
        <v>0</v>
      </c>
    </row>
    <row r="1598" spans="1:15" ht="25.5" hidden="1">
      <c r="A1598" s="50">
        <f t="shared" si="537"/>
        <v>3</v>
      </c>
      <c r="B1598" s="150"/>
      <c r="C1598" s="260" t="s">
        <v>156</v>
      </c>
      <c r="D1598" s="60" t="s">
        <v>40</v>
      </c>
      <c r="E1598" s="51"/>
      <c r="F1598" s="51"/>
      <c r="G1598" s="51"/>
      <c r="H1598" s="51"/>
      <c r="I1598" s="51"/>
      <c r="J1598" s="52">
        <f t="shared" si="550"/>
        <v>0</v>
      </c>
      <c r="K1598" s="51"/>
      <c r="L1598" s="51"/>
      <c r="M1598" s="52">
        <f t="shared" si="551"/>
        <v>0</v>
      </c>
      <c r="N1598" s="51"/>
      <c r="O1598" s="52">
        <f t="shared" si="552"/>
        <v>0</v>
      </c>
    </row>
    <row r="1599" spans="1:15" ht="25.5" hidden="1">
      <c r="A1599" s="50">
        <f t="shared" si="537"/>
        <v>3</v>
      </c>
      <c r="B1599" s="150"/>
      <c r="C1599" s="260" t="s">
        <v>157</v>
      </c>
      <c r="D1599" s="60" t="s">
        <v>41</v>
      </c>
      <c r="E1599" s="51"/>
      <c r="F1599" s="51"/>
      <c r="G1599" s="51"/>
      <c r="H1599" s="51"/>
      <c r="I1599" s="51"/>
      <c r="J1599" s="52">
        <f t="shared" si="550"/>
        <v>0</v>
      </c>
      <c r="K1599" s="51"/>
      <c r="L1599" s="51"/>
      <c r="M1599" s="52">
        <f t="shared" si="551"/>
        <v>0</v>
      </c>
      <c r="N1599" s="51"/>
      <c r="O1599" s="52">
        <f t="shared" si="552"/>
        <v>0</v>
      </c>
    </row>
    <row r="1600" spans="1:15" hidden="1">
      <c r="A1600" s="50">
        <f t="shared" si="537"/>
        <v>3</v>
      </c>
      <c r="B1600" s="150"/>
      <c r="C1600" s="160" t="s">
        <v>158</v>
      </c>
      <c r="D1600" s="60" t="s">
        <v>4</v>
      </c>
      <c r="E1600" s="51"/>
      <c r="F1600" s="51"/>
      <c r="G1600" s="51"/>
      <c r="H1600" s="51"/>
      <c r="I1600" s="51"/>
      <c r="J1600" s="52">
        <f t="shared" si="550"/>
        <v>0</v>
      </c>
      <c r="K1600" s="51"/>
      <c r="L1600" s="51"/>
      <c r="M1600" s="52">
        <f t="shared" si="551"/>
        <v>0</v>
      </c>
      <c r="N1600" s="51"/>
      <c r="O1600" s="52">
        <f t="shared" si="552"/>
        <v>0</v>
      </c>
    </row>
    <row r="1601" spans="1:15" hidden="1">
      <c r="A1601" s="50">
        <f t="shared" si="537"/>
        <v>3</v>
      </c>
      <c r="B1601" s="150"/>
      <c r="C1601" s="159" t="s">
        <v>19</v>
      </c>
      <c r="D1601" s="59" t="s">
        <v>5</v>
      </c>
      <c r="E1601" s="51"/>
      <c r="F1601" s="51"/>
      <c r="G1601" s="51"/>
      <c r="H1601" s="51"/>
      <c r="I1601" s="51"/>
      <c r="J1601" s="52">
        <f t="shared" si="550"/>
        <v>0</v>
      </c>
      <c r="K1601" s="51"/>
      <c r="L1601" s="51"/>
      <c r="M1601" s="52">
        <f t="shared" si="551"/>
        <v>0</v>
      </c>
      <c r="N1601" s="51"/>
      <c r="O1601" s="52">
        <f t="shared" si="552"/>
        <v>0</v>
      </c>
    </row>
    <row r="1602" spans="1:15" hidden="1">
      <c r="A1602" s="50">
        <f t="shared" si="537"/>
        <v>3</v>
      </c>
      <c r="B1602" s="150"/>
      <c r="C1602" s="162" t="s">
        <v>450</v>
      </c>
      <c r="D1602" s="118" t="s">
        <v>173</v>
      </c>
      <c r="E1602" s="51"/>
      <c r="F1602" s="51"/>
      <c r="G1602" s="51"/>
      <c r="H1602" s="51"/>
      <c r="I1602" s="51"/>
      <c r="J1602" s="52">
        <f t="shared" si="550"/>
        <v>0</v>
      </c>
      <c r="K1602" s="51"/>
      <c r="L1602" s="51"/>
      <c r="M1602" s="52">
        <f t="shared" si="551"/>
        <v>0</v>
      </c>
      <c r="N1602" s="51"/>
      <c r="O1602" s="52">
        <f t="shared" si="552"/>
        <v>0</v>
      </c>
    </row>
    <row r="1603" spans="1:15" hidden="1">
      <c r="A1603" s="50">
        <f t="shared" si="537"/>
        <v>3</v>
      </c>
      <c r="B1603" s="153"/>
      <c r="C1603" s="163" t="s">
        <v>29</v>
      </c>
      <c r="D1603" s="136" t="s">
        <v>6</v>
      </c>
      <c r="E1603" s="51"/>
      <c r="F1603" s="51"/>
      <c r="G1603" s="51"/>
      <c r="H1603" s="51"/>
      <c r="I1603" s="51"/>
      <c r="J1603" s="52">
        <f t="shared" si="550"/>
        <v>0</v>
      </c>
      <c r="K1603" s="51"/>
      <c r="L1603" s="51"/>
      <c r="M1603" s="52">
        <f t="shared" si="551"/>
        <v>0</v>
      </c>
      <c r="N1603" s="51"/>
      <c r="O1603" s="52">
        <f t="shared" si="552"/>
        <v>0</v>
      </c>
    </row>
    <row r="1604" spans="1:15" hidden="1">
      <c r="A1604" s="50">
        <f t="shared" si="537"/>
        <v>3</v>
      </c>
      <c r="B1604" s="153"/>
      <c r="C1604" s="163" t="s">
        <v>21</v>
      </c>
      <c r="D1604" s="137" t="s">
        <v>8</v>
      </c>
      <c r="E1604" s="51"/>
      <c r="F1604" s="51"/>
      <c r="G1604" s="51"/>
      <c r="H1604" s="51"/>
      <c r="I1604" s="51"/>
      <c r="J1604" s="52">
        <f>H1604+I1604</f>
        <v>0</v>
      </c>
      <c r="K1604" s="51"/>
      <c r="L1604" s="51"/>
      <c r="M1604" s="52">
        <f>K1604+L1604</f>
        <v>0</v>
      </c>
      <c r="N1604" s="51"/>
      <c r="O1604" s="52">
        <f t="shared" si="552"/>
        <v>0</v>
      </c>
    </row>
    <row r="1605" spans="1:15" hidden="1">
      <c r="A1605" s="50">
        <f t="shared" si="537"/>
        <v>3</v>
      </c>
      <c r="B1605" s="153"/>
      <c r="C1605" s="163" t="s">
        <v>526</v>
      </c>
      <c r="D1605" s="137" t="s">
        <v>31</v>
      </c>
      <c r="E1605" s="51"/>
      <c r="F1605" s="51"/>
      <c r="G1605" s="51"/>
      <c r="H1605" s="51"/>
      <c r="I1605" s="51"/>
      <c r="J1605" s="52">
        <f t="shared" si="550"/>
        <v>0</v>
      </c>
      <c r="K1605" s="51"/>
      <c r="L1605" s="51"/>
      <c r="M1605" s="52">
        <f t="shared" si="551"/>
        <v>0</v>
      </c>
      <c r="N1605" s="51"/>
      <c r="O1605" s="52">
        <f t="shared" si="552"/>
        <v>0</v>
      </c>
    </row>
    <row r="1606" spans="1:15" hidden="1">
      <c r="A1606" s="50">
        <f t="shared" si="537"/>
        <v>3</v>
      </c>
      <c r="B1606" s="153"/>
      <c r="C1606" s="163" t="s">
        <v>558</v>
      </c>
      <c r="D1606" s="137" t="s">
        <v>559</v>
      </c>
      <c r="E1606" s="51"/>
      <c r="F1606" s="51"/>
      <c r="G1606" s="51"/>
      <c r="H1606" s="51"/>
      <c r="I1606" s="51"/>
      <c r="J1606" s="52">
        <f t="shared" si="550"/>
        <v>0</v>
      </c>
      <c r="K1606" s="51"/>
      <c r="L1606" s="51"/>
      <c r="M1606" s="52">
        <f t="shared" si="551"/>
        <v>0</v>
      </c>
      <c r="N1606" s="51"/>
      <c r="O1606" s="52">
        <f t="shared" si="552"/>
        <v>0</v>
      </c>
    </row>
    <row r="1607" spans="1:15" ht="25.5" hidden="1">
      <c r="A1607" s="50">
        <f t="shared" si="537"/>
        <v>3</v>
      </c>
      <c r="B1607" s="153"/>
      <c r="C1607" s="163" t="s">
        <v>528</v>
      </c>
      <c r="D1607" s="136" t="s">
        <v>9</v>
      </c>
      <c r="E1607" s="51"/>
      <c r="F1607" s="51"/>
      <c r="G1607" s="51"/>
      <c r="H1607" s="51"/>
      <c r="I1607" s="51"/>
      <c r="J1607" s="52">
        <f t="shared" si="550"/>
        <v>0</v>
      </c>
      <c r="K1607" s="51"/>
      <c r="L1607" s="51"/>
      <c r="M1607" s="52">
        <f t="shared" si="551"/>
        <v>0</v>
      </c>
      <c r="N1607" s="51"/>
      <c r="O1607" s="52">
        <f t="shared" si="552"/>
        <v>0</v>
      </c>
    </row>
    <row r="1608" spans="1:15" ht="25.5" hidden="1">
      <c r="A1608" s="50">
        <f t="shared" si="537"/>
        <v>3</v>
      </c>
      <c r="B1608" s="153"/>
      <c r="C1608" s="163" t="s">
        <v>30</v>
      </c>
      <c r="D1608" s="136" t="s">
        <v>10</v>
      </c>
      <c r="E1608" s="51"/>
      <c r="F1608" s="51"/>
      <c r="G1608" s="51"/>
      <c r="H1608" s="51"/>
      <c r="I1608" s="51"/>
      <c r="J1608" s="52">
        <f t="shared" si="550"/>
        <v>0</v>
      </c>
      <c r="K1608" s="51"/>
      <c r="L1608" s="51"/>
      <c r="M1608" s="52">
        <f t="shared" si="551"/>
        <v>0</v>
      </c>
      <c r="N1608" s="51"/>
      <c r="O1608" s="52">
        <f t="shared" si="552"/>
        <v>0</v>
      </c>
    </row>
    <row r="1609" spans="1:15" hidden="1">
      <c r="A1609" s="50">
        <f t="shared" si="537"/>
        <v>3</v>
      </c>
      <c r="B1609" s="153"/>
      <c r="C1609" s="165" t="s">
        <v>451</v>
      </c>
      <c r="D1609" s="138" t="s">
        <v>93</v>
      </c>
      <c r="E1609" s="11">
        <f>SUBTOTAL(9,E1610:E1611)</f>
        <v>0</v>
      </c>
      <c r="F1609" s="11">
        <f>SUBTOTAL(9,F1610:F1611)</f>
        <v>0</v>
      </c>
      <c r="G1609" s="11">
        <f>SUBTOTAL(9,G1610:G1611)</f>
        <v>0</v>
      </c>
      <c r="H1609" s="11">
        <f>SUBTOTAL(9,H1610:H1611)</f>
        <v>0</v>
      </c>
      <c r="I1609" s="11">
        <f t="shared" ref="I1609:N1609" si="553">SUBTOTAL(9,I1610:I1611)</f>
        <v>0</v>
      </c>
      <c r="J1609" s="11">
        <f t="shared" si="553"/>
        <v>0</v>
      </c>
      <c r="K1609" s="11">
        <f t="shared" si="553"/>
        <v>0</v>
      </c>
      <c r="L1609" s="11">
        <f t="shared" si="553"/>
        <v>0</v>
      </c>
      <c r="M1609" s="11">
        <f t="shared" si="553"/>
        <v>0</v>
      </c>
      <c r="N1609" s="11">
        <f t="shared" si="553"/>
        <v>0</v>
      </c>
      <c r="O1609" s="11">
        <f>SUBTOTAL(9,O1610:O1611)</f>
        <v>0</v>
      </c>
    </row>
    <row r="1610" spans="1:15" hidden="1">
      <c r="A1610" s="50">
        <f t="shared" si="537"/>
        <v>3</v>
      </c>
      <c r="B1610" s="153"/>
      <c r="C1610" s="166" t="s">
        <v>452</v>
      </c>
      <c r="D1610" s="138" t="s">
        <v>453</v>
      </c>
      <c r="E1610" s="51"/>
      <c r="F1610" s="51"/>
      <c r="G1610" s="51"/>
      <c r="H1610" s="51"/>
      <c r="I1610" s="51"/>
      <c r="J1610" s="52">
        <f>H1610+I1610</f>
        <v>0</v>
      </c>
      <c r="K1610" s="51"/>
      <c r="L1610" s="51"/>
      <c r="M1610" s="52">
        <f>K1610+L1610</f>
        <v>0</v>
      </c>
      <c r="N1610" s="51"/>
      <c r="O1610" s="52">
        <f>M1610+N1610</f>
        <v>0</v>
      </c>
    </row>
    <row r="1611" spans="1:15" hidden="1">
      <c r="A1611" s="50">
        <f t="shared" si="537"/>
        <v>3</v>
      </c>
      <c r="B1611" s="153"/>
      <c r="C1611" s="166" t="s">
        <v>454</v>
      </c>
      <c r="D1611" s="138" t="s">
        <v>455</v>
      </c>
      <c r="E1611" s="51"/>
      <c r="F1611" s="51"/>
      <c r="G1611" s="51"/>
      <c r="H1611" s="51"/>
      <c r="I1611" s="51"/>
      <c r="J1611" s="52">
        <f>H1611+I1611</f>
        <v>0</v>
      </c>
      <c r="K1611" s="51"/>
      <c r="L1611" s="51"/>
      <c r="M1611" s="52">
        <f>K1611+L1611</f>
        <v>0</v>
      </c>
      <c r="N1611" s="51"/>
      <c r="O1611" s="52">
        <f>M1611+N1611</f>
        <v>0</v>
      </c>
    </row>
    <row r="1612" spans="1:15" hidden="1">
      <c r="A1612" s="50">
        <f t="shared" si="537"/>
        <v>3</v>
      </c>
      <c r="B1612" s="156"/>
      <c r="C1612" s="158" t="s">
        <v>32</v>
      </c>
      <c r="D1612" s="136"/>
      <c r="E1612" s="11">
        <f>SUBTOTAL(9,E1613:E1617)</f>
        <v>0</v>
      </c>
      <c r="F1612" s="11">
        <f>SUBTOTAL(9,F1613:F1617)</f>
        <v>0</v>
      </c>
      <c r="G1612" s="11">
        <f>SUBTOTAL(9,G1613:G1617)</f>
        <v>0</v>
      </c>
      <c r="H1612" s="11">
        <f>SUBTOTAL(9,H1613:H1617)</f>
        <v>0</v>
      </c>
      <c r="I1612" s="11">
        <f t="shared" ref="I1612:N1612" si="554">SUBTOTAL(9,I1613:I1617)</f>
        <v>0</v>
      </c>
      <c r="J1612" s="11">
        <f t="shared" si="554"/>
        <v>0</v>
      </c>
      <c r="K1612" s="11">
        <f t="shared" si="554"/>
        <v>0</v>
      </c>
      <c r="L1612" s="11">
        <f t="shared" si="554"/>
        <v>0</v>
      </c>
      <c r="M1612" s="11">
        <f t="shared" si="554"/>
        <v>0</v>
      </c>
      <c r="N1612" s="11">
        <f t="shared" si="554"/>
        <v>0</v>
      </c>
      <c r="O1612" s="11">
        <f>SUBTOTAL(9,O1613:O1617)</f>
        <v>0</v>
      </c>
    </row>
    <row r="1613" spans="1:15" hidden="1">
      <c r="A1613" s="50">
        <f t="shared" si="537"/>
        <v>3</v>
      </c>
      <c r="B1613" s="153"/>
      <c r="C1613" s="163" t="s">
        <v>70</v>
      </c>
      <c r="D1613" s="137" t="s">
        <v>71</v>
      </c>
      <c r="E1613" s="51"/>
      <c r="F1613" s="51"/>
      <c r="G1613" s="51"/>
      <c r="H1613" s="51"/>
      <c r="I1613" s="51"/>
      <c r="J1613" s="52">
        <f>H1613+I1613</f>
        <v>0</v>
      </c>
      <c r="K1613" s="51"/>
      <c r="L1613" s="51"/>
      <c r="M1613" s="52">
        <f>K1613+L1613</f>
        <v>0</v>
      </c>
      <c r="N1613" s="51"/>
      <c r="O1613" s="52">
        <f>M1613+N1613</f>
        <v>0</v>
      </c>
    </row>
    <row r="1614" spans="1:15" hidden="1">
      <c r="A1614" s="50">
        <f t="shared" si="537"/>
        <v>3</v>
      </c>
      <c r="B1614" s="153"/>
      <c r="C1614" s="163" t="s">
        <v>72</v>
      </c>
      <c r="D1614" s="137" t="s">
        <v>73</v>
      </c>
      <c r="E1614" s="51"/>
      <c r="F1614" s="51"/>
      <c r="G1614" s="51"/>
      <c r="H1614" s="51"/>
      <c r="I1614" s="51"/>
      <c r="J1614" s="52">
        <f>H1614+I1614</f>
        <v>0</v>
      </c>
      <c r="K1614" s="51"/>
      <c r="L1614" s="51"/>
      <c r="M1614" s="52">
        <f>K1614+L1614</f>
        <v>0</v>
      </c>
      <c r="N1614" s="51"/>
      <c r="O1614" s="52">
        <f>M1614+N1614</f>
        <v>0</v>
      </c>
    </row>
    <row r="1615" spans="1:15" hidden="1">
      <c r="A1615" s="50">
        <f t="shared" si="537"/>
        <v>3</v>
      </c>
      <c r="B1615" s="153"/>
      <c r="C1615" s="163" t="s">
        <v>74</v>
      </c>
      <c r="D1615" s="137" t="s">
        <v>75</v>
      </c>
      <c r="E1615" s="51"/>
      <c r="F1615" s="51"/>
      <c r="G1615" s="51"/>
      <c r="H1615" s="51"/>
      <c r="I1615" s="51"/>
      <c r="J1615" s="52">
        <f>H1615+I1615</f>
        <v>0</v>
      </c>
      <c r="K1615" s="51"/>
      <c r="L1615" s="51"/>
      <c r="M1615" s="52">
        <f>K1615+L1615</f>
        <v>0</v>
      </c>
      <c r="N1615" s="51"/>
      <c r="O1615" s="52">
        <f>M1615+N1615</f>
        <v>0</v>
      </c>
    </row>
    <row r="1616" spans="1:15" hidden="1">
      <c r="A1616" s="50">
        <f t="shared" si="537"/>
        <v>3</v>
      </c>
      <c r="B1616" s="153"/>
      <c r="C1616" s="163" t="s">
        <v>76</v>
      </c>
      <c r="D1616" s="137" t="s">
        <v>77</v>
      </c>
      <c r="E1616" s="51"/>
      <c r="F1616" s="51"/>
      <c r="G1616" s="51"/>
      <c r="H1616" s="51"/>
      <c r="I1616" s="51"/>
      <c r="J1616" s="52">
        <f>H1616+I1616</f>
        <v>0</v>
      </c>
      <c r="K1616" s="51"/>
      <c r="L1616" s="51"/>
      <c r="M1616" s="52">
        <f>K1616+L1616</f>
        <v>0</v>
      </c>
      <c r="N1616" s="51"/>
      <c r="O1616" s="52">
        <f>M1616+N1616</f>
        <v>0</v>
      </c>
    </row>
    <row r="1617" spans="1:15" hidden="1">
      <c r="A1617" s="50">
        <f t="shared" si="537"/>
        <v>3</v>
      </c>
      <c r="B1617" s="153"/>
      <c r="C1617" s="163" t="s">
        <v>12</v>
      </c>
      <c r="D1617" s="137" t="s">
        <v>28</v>
      </c>
      <c r="E1617" s="51"/>
      <c r="F1617" s="51"/>
      <c r="G1617" s="51"/>
      <c r="H1617" s="51"/>
      <c r="I1617" s="51"/>
      <c r="J1617" s="52">
        <f>H1617+I1617</f>
        <v>0</v>
      </c>
      <c r="K1617" s="51"/>
      <c r="L1617" s="51"/>
      <c r="M1617" s="52">
        <f>K1617+L1617</f>
        <v>0</v>
      </c>
      <c r="N1617" s="51"/>
      <c r="O1617" s="52">
        <f>M1617+N1617</f>
        <v>0</v>
      </c>
    </row>
    <row r="1618" spans="1:15" hidden="1">
      <c r="A1618" s="77">
        <f>A1619</f>
        <v>3</v>
      </c>
      <c r="B1618" s="153"/>
      <c r="C1618" s="155"/>
      <c r="D1618" s="137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</row>
    <row r="1619" spans="1:15" hidden="1">
      <c r="A1619" s="105">
        <f>MIN(A1620:A1625)</f>
        <v>3</v>
      </c>
      <c r="B1619" s="153"/>
      <c r="C1619" s="157" t="s">
        <v>36</v>
      </c>
      <c r="D1619" s="137"/>
      <c r="E1619" s="11"/>
      <c r="F1619" s="11"/>
      <c r="G1619" s="11"/>
      <c r="H1619" s="11"/>
      <c r="I1619" s="11"/>
      <c r="J1619" s="11"/>
      <c r="K1619" s="11"/>
      <c r="L1619" s="11"/>
      <c r="M1619" s="11"/>
      <c r="N1619" s="11"/>
      <c r="O1619" s="11"/>
    </row>
    <row r="1620" spans="1:15" hidden="1">
      <c r="A1620" s="50">
        <f t="shared" ref="A1620:A1625" si="555">IF(MAX(E1620:P1620)=0,IF(MIN(E1620:P1620)=0,3,2),2)</f>
        <v>3</v>
      </c>
      <c r="B1620" s="153"/>
      <c r="C1620" s="155" t="s">
        <v>34</v>
      </c>
      <c r="D1620" s="137"/>
      <c r="E1620" s="62">
        <f>SUM(E1621:E1622)</f>
        <v>0</v>
      </c>
      <c r="F1620" s="62">
        <f>SUM(F1621:F1622)</f>
        <v>0</v>
      </c>
      <c r="G1620" s="62">
        <f>SUM(G1621:G1622)</f>
        <v>0</v>
      </c>
      <c r="H1620" s="62">
        <f>SUM(H1621:H1622)</f>
        <v>0</v>
      </c>
      <c r="I1620" s="62">
        <f t="shared" ref="I1620:N1620" si="556">SUM(I1621:I1622)</f>
        <v>0</v>
      </c>
      <c r="J1620" s="62">
        <f t="shared" si="556"/>
        <v>0</v>
      </c>
      <c r="K1620" s="62">
        <f t="shared" si="556"/>
        <v>0</v>
      </c>
      <c r="L1620" s="62">
        <f t="shared" si="556"/>
        <v>0</v>
      </c>
      <c r="M1620" s="62">
        <f t="shared" si="556"/>
        <v>0</v>
      </c>
      <c r="N1620" s="62">
        <f t="shared" si="556"/>
        <v>0</v>
      </c>
      <c r="O1620" s="62">
        <f>SUM(O1621:O1622)</f>
        <v>0</v>
      </c>
    </row>
    <row r="1621" spans="1:15" hidden="1">
      <c r="A1621" s="50">
        <f t="shared" si="555"/>
        <v>3</v>
      </c>
      <c r="B1621" s="153"/>
      <c r="C1621" s="167" t="s">
        <v>80</v>
      </c>
      <c r="D1621" s="137"/>
      <c r="E1621" s="51"/>
      <c r="F1621" s="51"/>
      <c r="G1621" s="51"/>
      <c r="H1621" s="51"/>
      <c r="I1621" s="51"/>
      <c r="J1621" s="52">
        <f>H1621+I1621</f>
        <v>0</v>
      </c>
      <c r="K1621" s="51"/>
      <c r="L1621" s="51"/>
      <c r="M1621" s="52">
        <f>K1621+L1621</f>
        <v>0</v>
      </c>
      <c r="N1621" s="51"/>
      <c r="O1621" s="52">
        <f>M1621+N1621</f>
        <v>0</v>
      </c>
    </row>
    <row r="1622" spans="1:15" hidden="1">
      <c r="A1622" s="50">
        <f t="shared" si="555"/>
        <v>3</v>
      </c>
      <c r="B1622" s="153"/>
      <c r="C1622" s="167" t="s">
        <v>81</v>
      </c>
      <c r="D1622" s="137"/>
      <c r="E1622" s="51"/>
      <c r="F1622" s="51"/>
      <c r="G1622" s="51"/>
      <c r="H1622" s="51"/>
      <c r="I1622" s="51"/>
      <c r="J1622" s="52">
        <f>H1622+I1622</f>
        <v>0</v>
      </c>
      <c r="K1622" s="51"/>
      <c r="L1622" s="51"/>
      <c r="M1622" s="52">
        <f>K1622+L1622</f>
        <v>0</v>
      </c>
      <c r="N1622" s="51"/>
      <c r="O1622" s="52">
        <f>M1622+N1622</f>
        <v>0</v>
      </c>
    </row>
    <row r="1623" spans="1:15" hidden="1">
      <c r="A1623" s="50">
        <f t="shared" si="555"/>
        <v>3</v>
      </c>
      <c r="B1623" s="153"/>
      <c r="C1623" s="155" t="s">
        <v>35</v>
      </c>
      <c r="D1623" s="137"/>
      <c r="E1623" s="62">
        <f>SUM(E1624:E1625)</f>
        <v>0</v>
      </c>
      <c r="F1623" s="62">
        <f>SUM(F1624:F1625)</f>
        <v>0</v>
      </c>
      <c r="G1623" s="62">
        <f>SUM(G1624:G1625)</f>
        <v>0</v>
      </c>
      <c r="H1623" s="62">
        <f>SUM(H1624:H1625)</f>
        <v>0</v>
      </c>
      <c r="I1623" s="62">
        <f t="shared" ref="I1623:N1623" si="557">SUM(I1624:I1625)</f>
        <v>0</v>
      </c>
      <c r="J1623" s="62">
        <f t="shared" si="557"/>
        <v>0</v>
      </c>
      <c r="K1623" s="62">
        <f t="shared" si="557"/>
        <v>0</v>
      </c>
      <c r="L1623" s="62">
        <f t="shared" si="557"/>
        <v>0</v>
      </c>
      <c r="M1623" s="62">
        <f t="shared" si="557"/>
        <v>0</v>
      </c>
      <c r="N1623" s="62">
        <f t="shared" si="557"/>
        <v>0</v>
      </c>
      <c r="O1623" s="62">
        <f>SUM(O1624:O1625)</f>
        <v>0</v>
      </c>
    </row>
    <row r="1624" spans="1:15" hidden="1">
      <c r="A1624" s="50">
        <f t="shared" si="555"/>
        <v>3</v>
      </c>
      <c r="B1624" s="153"/>
      <c r="C1624" s="167" t="s">
        <v>84</v>
      </c>
      <c r="D1624" s="137"/>
      <c r="E1624" s="51"/>
      <c r="F1624" s="51"/>
      <c r="G1624" s="51"/>
      <c r="H1624" s="51"/>
      <c r="I1624" s="51"/>
      <c r="J1624" s="52">
        <f>H1624+I1624</f>
        <v>0</v>
      </c>
      <c r="K1624" s="51"/>
      <c r="L1624" s="51"/>
      <c r="M1624" s="52">
        <f>K1624+L1624</f>
        <v>0</v>
      </c>
      <c r="N1624" s="51"/>
      <c r="O1624" s="52">
        <f>M1624+N1624</f>
        <v>0</v>
      </c>
    </row>
    <row r="1625" spans="1:15" hidden="1">
      <c r="A1625" s="50">
        <f t="shared" si="555"/>
        <v>3</v>
      </c>
      <c r="B1625" s="153"/>
      <c r="C1625" s="167" t="s">
        <v>85</v>
      </c>
      <c r="D1625" s="137"/>
      <c r="E1625" s="51"/>
      <c r="F1625" s="51"/>
      <c r="G1625" s="51"/>
      <c r="H1625" s="51"/>
      <c r="I1625" s="51"/>
      <c r="J1625" s="52">
        <f>H1625+I1625</f>
        <v>0</v>
      </c>
      <c r="K1625" s="51"/>
      <c r="L1625" s="51"/>
      <c r="M1625" s="52">
        <f>K1625+L1625</f>
        <v>0</v>
      </c>
      <c r="N1625" s="51"/>
      <c r="O1625" s="52">
        <f>M1625+N1625</f>
        <v>0</v>
      </c>
    </row>
    <row r="1626" spans="1:15" hidden="1">
      <c r="A1626" s="77">
        <f>A1627</f>
        <v>3</v>
      </c>
      <c r="B1626" s="172"/>
      <c r="C1626" s="156"/>
      <c r="D1626" s="140"/>
      <c r="E1626" s="76"/>
      <c r="F1626" s="76"/>
      <c r="G1626" s="76"/>
      <c r="H1626" s="76"/>
      <c r="I1626" s="76"/>
      <c r="J1626" s="76"/>
      <c r="K1626" s="76"/>
      <c r="L1626" s="76"/>
      <c r="M1626" s="76"/>
      <c r="N1626" s="76"/>
      <c r="O1626" s="76"/>
    </row>
    <row r="1627" spans="1:15" hidden="1">
      <c r="A1627" s="105">
        <f>MIN(A1628:A1639)</f>
        <v>3</v>
      </c>
      <c r="B1627" s="172"/>
      <c r="C1627" s="173" t="s">
        <v>69</v>
      </c>
      <c r="D1627" s="140"/>
      <c r="E1627" s="76"/>
      <c r="F1627" s="76"/>
      <c r="G1627" s="76"/>
      <c r="H1627" s="76"/>
      <c r="I1627" s="76"/>
      <c r="J1627" s="76"/>
      <c r="K1627" s="76"/>
      <c r="L1627" s="76"/>
      <c r="M1627" s="76"/>
      <c r="N1627" s="76"/>
      <c r="O1627" s="76"/>
    </row>
    <row r="1628" spans="1:15" hidden="1">
      <c r="A1628" s="50">
        <f t="shared" ref="A1628:A1639" si="558">IF(MAX(E1628:P1628)=0,IF(MIN(E1628:P1628)=0,3,2),2)</f>
        <v>3</v>
      </c>
      <c r="B1628" s="145"/>
      <c r="C1628" s="146" t="s">
        <v>25</v>
      </c>
      <c r="D1628" s="56"/>
      <c r="E1628" s="11">
        <f>SUBTOTAL(9,E1629:E1639)</f>
        <v>0</v>
      </c>
      <c r="F1628" s="11">
        <f>SUBTOTAL(9,F1629:F1639)</f>
        <v>0</v>
      </c>
      <c r="G1628" s="11">
        <f>SUBTOTAL(9,G1629:G1639)</f>
        <v>0</v>
      </c>
      <c r="H1628" s="11">
        <f>SUBTOTAL(9,H1629:H1639)</f>
        <v>0</v>
      </c>
      <c r="I1628" s="11">
        <f t="shared" ref="I1628:N1628" si="559">SUBTOTAL(9,I1629:I1639)</f>
        <v>0</v>
      </c>
      <c r="J1628" s="11">
        <f t="shared" si="559"/>
        <v>0</v>
      </c>
      <c r="K1628" s="11">
        <f t="shared" si="559"/>
        <v>0</v>
      </c>
      <c r="L1628" s="11">
        <f t="shared" si="559"/>
        <v>0</v>
      </c>
      <c r="M1628" s="11">
        <f t="shared" si="559"/>
        <v>0</v>
      </c>
      <c r="N1628" s="11">
        <f t="shared" si="559"/>
        <v>0</v>
      </c>
      <c r="O1628" s="11">
        <f>SUBTOTAL(9,O1629:O1639)</f>
        <v>0</v>
      </c>
    </row>
    <row r="1629" spans="1:15" hidden="1">
      <c r="A1629" s="50">
        <f t="shared" si="558"/>
        <v>3</v>
      </c>
      <c r="B1629" s="145" t="s">
        <v>14</v>
      </c>
      <c r="C1629" s="146" t="s">
        <v>125</v>
      </c>
      <c r="D1629" s="56"/>
      <c r="E1629" s="11">
        <f>SUBTOTAL(9,E1630:E1633)</f>
        <v>0</v>
      </c>
      <c r="F1629" s="11">
        <f>SUBTOTAL(9,F1630:F1633)</f>
        <v>0</v>
      </c>
      <c r="G1629" s="11">
        <f>SUBTOTAL(9,G1630:G1633)</f>
        <v>0</v>
      </c>
      <c r="H1629" s="11">
        <f>SUBTOTAL(9,H1630:H1633)</f>
        <v>0</v>
      </c>
      <c r="I1629" s="11">
        <f t="shared" ref="I1629:N1629" si="560">SUBTOTAL(9,I1630:I1633)</f>
        <v>0</v>
      </c>
      <c r="J1629" s="11">
        <f t="shared" si="560"/>
        <v>0</v>
      </c>
      <c r="K1629" s="11">
        <f t="shared" si="560"/>
        <v>0</v>
      </c>
      <c r="L1629" s="11">
        <f t="shared" si="560"/>
        <v>0</v>
      </c>
      <c r="M1629" s="11">
        <f t="shared" si="560"/>
        <v>0</v>
      </c>
      <c r="N1629" s="11">
        <f t="shared" si="560"/>
        <v>0</v>
      </c>
      <c r="O1629" s="11">
        <f>SUBTOTAL(9,O1630:O1633)</f>
        <v>0</v>
      </c>
    </row>
    <row r="1630" spans="1:15" hidden="1">
      <c r="A1630" s="50">
        <f t="shared" si="558"/>
        <v>3</v>
      </c>
      <c r="B1630" s="147"/>
      <c r="C1630" s="146" t="s">
        <v>134</v>
      </c>
      <c r="D1630" s="56"/>
      <c r="E1630" s="11">
        <f>SUBTOTAL(9,E1631:E1633)</f>
        <v>0</v>
      </c>
      <c r="F1630" s="11">
        <f>SUBTOTAL(9,F1631:F1633)</f>
        <v>0</v>
      </c>
      <c r="G1630" s="11">
        <f>SUBTOTAL(9,G1631:G1633)</f>
        <v>0</v>
      </c>
      <c r="H1630" s="11">
        <f>SUBTOTAL(9,H1631:H1633)</f>
        <v>0</v>
      </c>
      <c r="I1630" s="11">
        <f t="shared" ref="I1630:N1630" si="561">SUBTOTAL(9,I1631:I1633)</f>
        <v>0</v>
      </c>
      <c r="J1630" s="11">
        <f t="shared" si="561"/>
        <v>0</v>
      </c>
      <c r="K1630" s="11">
        <f t="shared" si="561"/>
        <v>0</v>
      </c>
      <c r="L1630" s="11">
        <f t="shared" si="561"/>
        <v>0</v>
      </c>
      <c r="M1630" s="11">
        <f t="shared" si="561"/>
        <v>0</v>
      </c>
      <c r="N1630" s="11">
        <f t="shared" si="561"/>
        <v>0</v>
      </c>
      <c r="O1630" s="11">
        <f>SUBTOTAL(9,O1631:O1633)</f>
        <v>0</v>
      </c>
    </row>
    <row r="1631" spans="1:15" hidden="1">
      <c r="A1631" s="50">
        <f t="shared" si="558"/>
        <v>3</v>
      </c>
      <c r="B1631" s="153"/>
      <c r="C1631" s="155" t="s">
        <v>136</v>
      </c>
      <c r="D1631" s="136"/>
      <c r="E1631" s="11">
        <f>SUBTOTAL(9,E1632:E1633)</f>
        <v>0</v>
      </c>
      <c r="F1631" s="11">
        <f>SUBTOTAL(9,F1632:F1633)</f>
        <v>0</v>
      </c>
      <c r="G1631" s="11">
        <f>SUBTOTAL(9,G1632:G1633)</f>
        <v>0</v>
      </c>
      <c r="H1631" s="11">
        <f>SUBTOTAL(9,H1632:H1633)</f>
        <v>0</v>
      </c>
      <c r="I1631" s="11">
        <f t="shared" ref="I1631:N1631" si="562">SUBTOTAL(9,I1632:I1633)</f>
        <v>0</v>
      </c>
      <c r="J1631" s="11">
        <f t="shared" si="562"/>
        <v>0</v>
      </c>
      <c r="K1631" s="11">
        <f t="shared" si="562"/>
        <v>0</v>
      </c>
      <c r="L1631" s="11">
        <f t="shared" si="562"/>
        <v>0</v>
      </c>
      <c r="M1631" s="11">
        <f t="shared" si="562"/>
        <v>0</v>
      </c>
      <c r="N1631" s="11">
        <f t="shared" si="562"/>
        <v>0</v>
      </c>
      <c r="O1631" s="11">
        <f>SUBTOTAL(9,O1632:O1633)</f>
        <v>0</v>
      </c>
    </row>
    <row r="1632" spans="1:15" hidden="1">
      <c r="A1632" s="50">
        <f t="shared" si="558"/>
        <v>3</v>
      </c>
      <c r="B1632" s="153"/>
      <c r="C1632" s="155" t="s">
        <v>137</v>
      </c>
      <c r="D1632" s="136"/>
      <c r="E1632" s="51"/>
      <c r="F1632" s="51"/>
      <c r="G1632" s="51"/>
      <c r="H1632" s="51"/>
      <c r="I1632" s="51"/>
      <c r="J1632" s="52">
        <f>H1632+I1632</f>
        <v>0</v>
      </c>
      <c r="K1632" s="51"/>
      <c r="L1632" s="51"/>
      <c r="M1632" s="52">
        <f>K1632+L1632</f>
        <v>0</v>
      </c>
      <c r="N1632" s="51"/>
      <c r="O1632" s="52">
        <f>M1632+N1632</f>
        <v>0</v>
      </c>
    </row>
    <row r="1633" spans="1:15" hidden="1">
      <c r="A1633" s="50">
        <f t="shared" si="558"/>
        <v>3</v>
      </c>
      <c r="B1633" s="153"/>
      <c r="C1633" s="155" t="s">
        <v>138</v>
      </c>
      <c r="D1633" s="136"/>
      <c r="E1633" s="51"/>
      <c r="F1633" s="51"/>
      <c r="G1633" s="51"/>
      <c r="H1633" s="51"/>
      <c r="I1633" s="51"/>
      <c r="J1633" s="52">
        <f>H1633+I1633</f>
        <v>0</v>
      </c>
      <c r="K1633" s="51"/>
      <c r="L1633" s="51"/>
      <c r="M1633" s="52">
        <f>K1633+L1633</f>
        <v>0</v>
      </c>
      <c r="N1633" s="51"/>
      <c r="O1633" s="52">
        <f>M1633+N1633</f>
        <v>0</v>
      </c>
    </row>
    <row r="1634" spans="1:15" hidden="1">
      <c r="A1634" s="50">
        <f t="shared" si="558"/>
        <v>3</v>
      </c>
      <c r="B1634" s="145" t="s">
        <v>146</v>
      </c>
      <c r="C1634" s="157" t="s">
        <v>147</v>
      </c>
      <c r="D1634" s="56"/>
      <c r="E1634" s="11">
        <f>SUBTOTAL(9,E1635:E1638)</f>
        <v>0</v>
      </c>
      <c r="F1634" s="11">
        <f>SUBTOTAL(9,F1635:F1638)</f>
        <v>0</v>
      </c>
      <c r="G1634" s="11">
        <f>SUBTOTAL(9,G1635:G1638)</f>
        <v>0</v>
      </c>
      <c r="H1634" s="11">
        <f>SUBTOTAL(9,H1635:H1638)</f>
        <v>0</v>
      </c>
      <c r="I1634" s="11">
        <f t="shared" ref="I1634:N1634" si="563">SUBTOTAL(9,I1635:I1638)</f>
        <v>0</v>
      </c>
      <c r="J1634" s="11">
        <f t="shared" si="563"/>
        <v>0</v>
      </c>
      <c r="K1634" s="11">
        <f t="shared" si="563"/>
        <v>0</v>
      </c>
      <c r="L1634" s="11">
        <f t="shared" si="563"/>
        <v>0</v>
      </c>
      <c r="M1634" s="11">
        <f t="shared" si="563"/>
        <v>0</v>
      </c>
      <c r="N1634" s="11">
        <f t="shared" si="563"/>
        <v>0</v>
      </c>
      <c r="O1634" s="11">
        <f>SUBTOTAL(9,O1635:O1638)</f>
        <v>0</v>
      </c>
    </row>
    <row r="1635" spans="1:15" hidden="1">
      <c r="A1635" s="50">
        <f t="shared" si="558"/>
        <v>3</v>
      </c>
      <c r="B1635" s="156"/>
      <c r="C1635" s="158" t="s">
        <v>26</v>
      </c>
      <c r="D1635" s="56"/>
      <c r="E1635" s="11">
        <f>SUBTOTAL(9,E1636:E1638)</f>
        <v>0</v>
      </c>
      <c r="F1635" s="11">
        <f>SUBTOTAL(9,F1636:F1638)</f>
        <v>0</v>
      </c>
      <c r="G1635" s="11">
        <f>SUBTOTAL(9,G1636:G1638)</f>
        <v>0</v>
      </c>
      <c r="H1635" s="11">
        <f>SUBTOTAL(9,H1636:H1638)</f>
        <v>0</v>
      </c>
      <c r="I1635" s="11">
        <f t="shared" ref="I1635:N1635" si="564">SUBTOTAL(9,I1636:I1638)</f>
        <v>0</v>
      </c>
      <c r="J1635" s="11">
        <f t="shared" si="564"/>
        <v>0</v>
      </c>
      <c r="K1635" s="11">
        <f t="shared" si="564"/>
        <v>0</v>
      </c>
      <c r="L1635" s="11">
        <f t="shared" si="564"/>
        <v>0</v>
      </c>
      <c r="M1635" s="11">
        <f t="shared" si="564"/>
        <v>0</v>
      </c>
      <c r="N1635" s="11">
        <f t="shared" si="564"/>
        <v>0</v>
      </c>
      <c r="O1635" s="11">
        <f>SUBTOTAL(9,O1636:O1638)</f>
        <v>0</v>
      </c>
    </row>
    <row r="1636" spans="1:15" hidden="1">
      <c r="A1636" s="50">
        <f t="shared" si="558"/>
        <v>3</v>
      </c>
      <c r="B1636" s="150"/>
      <c r="C1636" s="163" t="s">
        <v>33</v>
      </c>
      <c r="D1636" s="136"/>
      <c r="E1636" s="11">
        <f>SUBTOTAL(9,E1637:E1638)</f>
        <v>0</v>
      </c>
      <c r="F1636" s="11">
        <f>SUBTOTAL(9,F1637:F1638)</f>
        <v>0</v>
      </c>
      <c r="G1636" s="11">
        <f>SUBTOTAL(9,G1637:G1638)</f>
        <v>0</v>
      </c>
      <c r="H1636" s="11">
        <f>SUBTOTAL(9,H1637:H1638)</f>
        <v>0</v>
      </c>
      <c r="I1636" s="11">
        <f t="shared" ref="I1636:N1636" si="565">SUBTOTAL(9,I1637:I1638)</f>
        <v>0</v>
      </c>
      <c r="J1636" s="11">
        <f t="shared" si="565"/>
        <v>0</v>
      </c>
      <c r="K1636" s="11">
        <f t="shared" si="565"/>
        <v>0</v>
      </c>
      <c r="L1636" s="11">
        <f t="shared" si="565"/>
        <v>0</v>
      </c>
      <c r="M1636" s="11">
        <f t="shared" si="565"/>
        <v>0</v>
      </c>
      <c r="N1636" s="11">
        <f t="shared" si="565"/>
        <v>0</v>
      </c>
      <c r="O1636" s="11">
        <f>SUBTOTAL(9,O1637:O1638)</f>
        <v>0</v>
      </c>
    </row>
    <row r="1637" spans="1:15" hidden="1">
      <c r="A1637" s="50">
        <f t="shared" si="558"/>
        <v>3</v>
      </c>
      <c r="B1637" s="150"/>
      <c r="C1637" s="164" t="s">
        <v>82</v>
      </c>
      <c r="D1637" s="136"/>
      <c r="E1637" s="51"/>
      <c r="F1637" s="51"/>
      <c r="G1637" s="51"/>
      <c r="H1637" s="51"/>
      <c r="I1637" s="51"/>
      <c r="J1637" s="52">
        <f>H1637+I1637</f>
        <v>0</v>
      </c>
      <c r="K1637" s="51"/>
      <c r="L1637" s="51"/>
      <c r="M1637" s="52">
        <f>K1637+L1637</f>
        <v>0</v>
      </c>
      <c r="N1637" s="51"/>
      <c r="O1637" s="52">
        <f>M1637+N1637</f>
        <v>0</v>
      </c>
    </row>
    <row r="1638" spans="1:15" hidden="1">
      <c r="A1638" s="50">
        <f t="shared" si="558"/>
        <v>3</v>
      </c>
      <c r="B1638" s="150"/>
      <c r="C1638" s="164" t="s">
        <v>83</v>
      </c>
      <c r="D1638" s="136"/>
      <c r="E1638" s="51"/>
      <c r="F1638" s="51"/>
      <c r="G1638" s="51"/>
      <c r="H1638" s="51"/>
      <c r="I1638" s="51"/>
      <c r="J1638" s="52">
        <f>H1638+I1638</f>
        <v>0</v>
      </c>
      <c r="K1638" s="51"/>
      <c r="L1638" s="51"/>
      <c r="M1638" s="52">
        <f>K1638+L1638</f>
        <v>0</v>
      </c>
      <c r="N1638" s="51"/>
      <c r="O1638" s="52">
        <f>M1638+N1638</f>
        <v>0</v>
      </c>
    </row>
    <row r="1639" spans="1:15" hidden="1">
      <c r="A1639" s="50">
        <f t="shared" si="558"/>
        <v>3</v>
      </c>
      <c r="B1639" s="145" t="s">
        <v>148</v>
      </c>
      <c r="C1639" s="157" t="s">
        <v>24</v>
      </c>
      <c r="D1639" s="137" t="s">
        <v>13</v>
      </c>
      <c r="E1639" s="51"/>
      <c r="F1639" s="51"/>
      <c r="G1639" s="51"/>
      <c r="H1639" s="51"/>
      <c r="I1639" s="51"/>
      <c r="J1639" s="52">
        <f>H1639+I1639</f>
        <v>0</v>
      </c>
      <c r="K1639" s="51"/>
      <c r="L1639" s="51"/>
      <c r="M1639" s="52">
        <f>K1639+L1639</f>
        <v>0</v>
      </c>
      <c r="N1639" s="51"/>
      <c r="O1639" s="52">
        <f>M1639+N1639</f>
        <v>0</v>
      </c>
    </row>
    <row r="1640" spans="1:15" ht="13.5" thickBot="1">
      <c r="A1640" s="16">
        <v>1</v>
      </c>
      <c r="B1640" s="79"/>
      <c r="C1640" s="79"/>
      <c r="D1640" s="135"/>
      <c r="E1640" s="80"/>
      <c r="F1640" s="80"/>
      <c r="G1640" s="80"/>
      <c r="H1640" s="80"/>
      <c r="I1640" s="80"/>
      <c r="J1640" s="80"/>
      <c r="K1640" s="80"/>
      <c r="L1640" s="80"/>
      <c r="M1640" s="80"/>
      <c r="N1640" s="80"/>
      <c r="O1640" s="80"/>
    </row>
    <row r="1641" spans="1:15">
      <c r="A1641" s="16">
        <v>1</v>
      </c>
      <c r="C1641" s="81"/>
      <c r="D1641" s="21"/>
    </row>
  </sheetData>
  <sheetProtection password="F284" sheet="1" objects="1" scenarios="1"/>
  <autoFilter ref="A1:A1641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59055118110236227" header="0.11811023622047245" footer="0.11811023622047245"/>
  <pageSetup paperSize="9" scale="50" pageOrder="overThenDown" orientation="landscape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276225</xdr:colOff>
                    <xdr:row>8</xdr:row>
                    <xdr:rowOff>19050</xdr:rowOff>
                  </from>
                  <to>
                    <xdr:col>2</xdr:col>
                    <xdr:colOff>1333500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0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3333750</xdr:colOff>
                    <xdr:row>8</xdr:row>
                    <xdr:rowOff>47625</xdr:rowOff>
                  </from>
                  <to>
                    <xdr:col>2</xdr:col>
                    <xdr:colOff>4400550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"/>
  <sheetViews>
    <sheetView workbookViewId="0"/>
  </sheetViews>
  <sheetFormatPr defaultColWidth="8.85546875" defaultRowHeight="12.75"/>
  <cols>
    <col min="1" max="16384" width="8.85546875" style="82"/>
  </cols>
  <sheetData/>
  <sheetProtection sheet="1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3"/>
  <dimension ref="A1:P74"/>
  <sheetViews>
    <sheetView zoomScaleNormal="100" workbookViewId="0">
      <pane xSplit="5" ySplit="13" topLeftCell="F14" activePane="bottomRight" state="frozen"/>
      <selection activeCell="N5" sqref="N5"/>
      <selection pane="topRight" activeCell="N5" sqref="N5"/>
      <selection pane="bottomLeft" activeCell="N5" sqref="N5"/>
      <selection pane="bottomRight" activeCell="G27" sqref="G27"/>
    </sheetView>
  </sheetViews>
  <sheetFormatPr defaultColWidth="10.5703125" defaultRowHeight="12.75"/>
  <cols>
    <col min="1" max="1" width="1.7109375" style="16" customWidth="1"/>
    <col min="2" max="2" width="7.7109375" style="18" customWidth="1"/>
    <col min="3" max="3" width="10.7109375" style="18" customWidth="1"/>
    <col min="4" max="4" width="67.7109375" style="16" customWidth="1"/>
    <col min="5" max="5" width="5.7109375" style="88" customWidth="1"/>
    <col min="6" max="16" width="14.7109375" style="16" customWidth="1"/>
    <col min="17" max="17" width="4.28515625" style="16" customWidth="1"/>
    <col min="18" max="16384" width="10.5703125" style="16"/>
  </cols>
  <sheetData>
    <row r="1" spans="1:16">
      <c r="A1" s="12"/>
      <c r="B1" s="228" t="str">
        <f>P_Total!B1</f>
        <v>Приложение № 2</v>
      </c>
      <c r="C1" s="83"/>
      <c r="D1" s="84"/>
      <c r="E1" s="85"/>
    </row>
    <row r="2" spans="1:16" ht="25.5">
      <c r="A2" s="12"/>
      <c r="D2" s="91" t="s">
        <v>756</v>
      </c>
      <c r="E2" s="87"/>
    </row>
    <row r="3" spans="1:16" ht="3" customHeight="1">
      <c r="A3" s="12"/>
      <c r="D3" s="84"/>
    </row>
    <row r="4" spans="1:16">
      <c r="A4" s="12"/>
      <c r="D4" s="92" t="str">
        <f>P_Total!C4</f>
        <v>на МИНИСТЕРСТВО НА КУЛТУРАТА</v>
      </c>
    </row>
    <row r="5" spans="1:16" ht="1.5" customHeight="1">
      <c r="A5" s="12"/>
      <c r="D5" s="84"/>
    </row>
    <row r="6" spans="1:16" ht="13.5" thickBot="1">
      <c r="A6" s="12"/>
      <c r="D6" s="40"/>
      <c r="E6" s="40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6">
      <c r="A7" s="12"/>
      <c r="B7" s="26"/>
      <c r="C7" s="26"/>
      <c r="D7" s="27"/>
      <c r="E7" s="28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16" ht="89.25" customHeight="1">
      <c r="A8" s="12"/>
      <c r="B8" s="257" t="s">
        <v>149</v>
      </c>
      <c r="C8" s="257" t="s">
        <v>513</v>
      </c>
      <c r="D8" s="226" t="s">
        <v>750</v>
      </c>
      <c r="E8" s="89" t="str">
        <f>IF(ISBLANK(P_Total!D8)," ",P_Total!D8)</f>
        <v xml:space="preserve"> </v>
      </c>
      <c r="F8" s="33" t="str">
        <f>IF(ISBLANK(P_Total!E8)," ",P_Total!E8)</f>
        <v>Отчет</v>
      </c>
      <c r="G8" s="33" t="str">
        <f>IF(ISBLANK(P_Total!F8)," ",P_Total!F8)</f>
        <v>Отчет</v>
      </c>
      <c r="H8" s="33" t="str">
        <f>IF(ISBLANK(P_Total!G8)," ",P_Total!G8)</f>
        <v>Закон</v>
      </c>
      <c r="I8" s="33" t="str">
        <f>IF(ISBLANK(P_Total!H8)," ",P_Total!H8)</f>
        <v>Разходен таван съгласно
РМС 459/2023г.</v>
      </c>
      <c r="J8" s="33" t="str">
        <f>IF(ISBLANK(P_Total!I8)," ",P_Total!I8)</f>
        <v>Изменения в политиката, структурата и основните допускания
(+/-)</v>
      </c>
      <c r="K8" s="33" t="str">
        <f>IF(ISBLANK(P_Total!J8)," ",P_Total!J8)</f>
        <v>Проект</v>
      </c>
      <c r="L8" s="33" t="str">
        <f>IF(ISBLANK(P_Total!K8)," ",P_Total!K8)</f>
        <v>Разходен таван съгласно
РМС 459/2023г.</v>
      </c>
      <c r="M8" s="33" t="str">
        <f>IF(ISBLANK(P_Total!L8)," ",P_Total!L8)</f>
        <v>Изменения в политиката, структурата и основните допускания
(+/-)</v>
      </c>
      <c r="N8" s="33" t="str">
        <f>IF(ISBLANK(P_Total!M8)," ",P_Total!M8)</f>
        <v>Прогноза</v>
      </c>
      <c r="O8" s="33" t="str">
        <f>IF(ISBLANK(P_Total!N8)," ",P_Total!N8)</f>
        <v>Изменения в политиката, структурата и основните допускания
(+/-)</v>
      </c>
      <c r="P8" s="33" t="str">
        <f>IF(ISBLANK(P_Total!O8)," ",P_Total!O8)</f>
        <v>Прогноза</v>
      </c>
    </row>
    <row r="9" spans="1:16">
      <c r="A9" s="12"/>
      <c r="B9" s="31"/>
      <c r="C9" s="31"/>
      <c r="D9" s="34" t="str">
        <f>IF(ISBLANK(P_Total!C9)," ",P_Total!C9)</f>
        <v xml:space="preserve"> </v>
      </c>
      <c r="E9" s="32" t="str">
        <f>IF(ISBLANK(P_Total!D9)," ",P_Total!D9)</f>
        <v xml:space="preserve"> </v>
      </c>
      <c r="F9" s="90" t="str">
        <f>IF(ISBLANK(P_Total!E9)," ",P_Total!E9)</f>
        <v>2021 г.</v>
      </c>
      <c r="G9" s="90" t="str">
        <f>IF(ISBLANK(P_Total!F9)," ",P_Total!F9)</f>
        <v>2022 г.</v>
      </c>
      <c r="H9" s="90" t="str">
        <f>IF(ISBLANK(P_Total!G9)," ",P_Total!G9)</f>
        <v>2023 г.</v>
      </c>
      <c r="I9" s="90" t="str">
        <f>IF(ISBLANK(P_Total!H9)," ",P_Total!H9)</f>
        <v>2024 г.</v>
      </c>
      <c r="J9" s="90" t="str">
        <f>IF(ISBLANK(P_Total!I9)," ",P_Total!I9)</f>
        <v>2024 г.</v>
      </c>
      <c r="K9" s="90" t="str">
        <f>IF(ISBLANK(P_Total!J9)," ",P_Total!J9)</f>
        <v>2024 г.</v>
      </c>
      <c r="L9" s="90" t="str">
        <f>IF(ISBLANK(P_Total!K9)," ",P_Total!K9)</f>
        <v>2025 г.</v>
      </c>
      <c r="M9" s="90" t="str">
        <f>IF(ISBLANK(P_Total!L9)," ",P_Total!L9)</f>
        <v>2025 г.</v>
      </c>
      <c r="N9" s="90" t="str">
        <f>IF(ISBLANK(P_Total!M9)," ",P_Total!M9)</f>
        <v>2025 г.</v>
      </c>
      <c r="O9" s="90" t="str">
        <f>IF(ISBLANK(P_Total!N9)," ",P_Total!N9)</f>
        <v>2026 г.</v>
      </c>
      <c r="P9" s="90" t="str">
        <f>IF(ISBLANK(P_Total!O9)," ",P_Total!O9)</f>
        <v>2026 г.</v>
      </c>
    </row>
    <row r="10" spans="1:16">
      <c r="A10" s="12"/>
      <c r="B10" s="31"/>
      <c r="C10" s="31"/>
      <c r="D10" s="35" t="str">
        <f>IF(ISBLANK(P_Total!C10)," ",P_Total!C10)</f>
        <v xml:space="preserve"> (в лева)</v>
      </c>
      <c r="E10" s="32" t="str">
        <f>IF(ISBLANK(P_Total!D10)," ",P_Total!D10)</f>
        <v xml:space="preserve"> </v>
      </c>
      <c r="F10" s="36" t="str">
        <f>IF(ISBLANK(P_Total!E10)," ",P_Total!E10)</f>
        <v xml:space="preserve"> </v>
      </c>
      <c r="G10" s="36" t="str">
        <f>IF(ISBLANK(P_Total!F10)," ",P_Total!F10)</f>
        <v xml:space="preserve"> </v>
      </c>
      <c r="H10" s="36" t="str">
        <f>IF(ISBLANK(P_Total!G10)," ",P_Total!G10)</f>
        <v xml:space="preserve"> </v>
      </c>
      <c r="I10" s="36" t="str">
        <f>IF(ISBLANK(P_Total!H10)," ",P_Total!H10)</f>
        <v xml:space="preserve"> </v>
      </c>
      <c r="J10" s="36" t="str">
        <f>IF(ISBLANK(P_Total!I10)," ",P_Total!I10)</f>
        <v xml:space="preserve"> </v>
      </c>
      <c r="K10" s="36" t="str">
        <f>IF(ISBLANK(P_Total!J10)," ",P_Total!J10)</f>
        <v>(к.4+к.5)</v>
      </c>
      <c r="L10" s="36" t="str">
        <f>IF(ISBLANK(P_Total!K10)," ",P_Total!K10)</f>
        <v xml:space="preserve"> </v>
      </c>
      <c r="M10" s="36" t="str">
        <f>IF(ISBLANK(P_Total!L10)," ",P_Total!L10)</f>
        <v xml:space="preserve"> </v>
      </c>
      <c r="N10" s="36" t="str">
        <f>IF(ISBLANK(P_Total!M10)," ",P_Total!M10)</f>
        <v>(к.7+к.8)</v>
      </c>
      <c r="O10" s="36" t="str">
        <f>IF(ISBLANK(P_Total!N10)," ",P_Total!N10)</f>
        <v xml:space="preserve"> </v>
      </c>
      <c r="P10" s="36" t="str">
        <f>IF(ISBLANK(P_Total!O10)," ",P_Total!O10)</f>
        <v>(к.9+к.10)</v>
      </c>
    </row>
    <row r="11" spans="1:16" s="40" customFormat="1" ht="13.5" thickBot="1">
      <c r="A11" s="12"/>
      <c r="B11" s="37"/>
      <c r="C11" s="37"/>
      <c r="D11" s="38" t="str">
        <f>IF(ISBLANK(P_Total!C11)," ",P_Total!C11)</f>
        <v xml:space="preserve"> </v>
      </c>
      <c r="E11" s="38" t="str">
        <f>IF(ISBLANK(P_Total!D11)," ",P_Total!D11)</f>
        <v xml:space="preserve"> </v>
      </c>
      <c r="F11" s="39" t="str">
        <f>IF(ISBLANK(P_Total!E11)," ",P_Total!E11)</f>
        <v xml:space="preserve"> </v>
      </c>
      <c r="G11" s="39" t="str">
        <f>IF(ISBLANK(P_Total!F11)," ",P_Total!F11)</f>
        <v xml:space="preserve"> </v>
      </c>
      <c r="H11" s="39" t="str">
        <f>IF(ISBLANK(P_Total!G11)," ",P_Total!G11)</f>
        <v xml:space="preserve"> </v>
      </c>
      <c r="I11" s="39" t="str">
        <f>IF(ISBLANK(P_Total!H11)," ",P_Total!H11)</f>
        <v xml:space="preserve"> </v>
      </c>
      <c r="J11" s="39" t="str">
        <f>IF(ISBLANK(P_Total!I11)," ",P_Total!I11)</f>
        <v xml:space="preserve"> </v>
      </c>
      <c r="K11" s="39" t="str">
        <f>IF(ISBLANK(P_Total!J11)," ",P_Total!J11)</f>
        <v xml:space="preserve"> </v>
      </c>
      <c r="L11" s="39" t="str">
        <f>IF(ISBLANK(P_Total!K11)," ",P_Total!K11)</f>
        <v xml:space="preserve"> </v>
      </c>
      <c r="M11" s="39" t="str">
        <f>IF(ISBLANK(P_Total!L11)," ",P_Total!L11)</f>
        <v xml:space="preserve"> </v>
      </c>
      <c r="N11" s="39" t="str">
        <f>IF(ISBLANK(P_Total!M11)," ",P_Total!M11)</f>
        <v xml:space="preserve"> </v>
      </c>
      <c r="O11" s="39" t="str">
        <f>IF(ISBLANK(P_Total!N11)," ",P_Total!N11)</f>
        <v xml:space="preserve"> </v>
      </c>
      <c r="P11" s="39" t="str">
        <f>IF(ISBLANK(P_Total!O11)," ",P_Total!O11)</f>
        <v xml:space="preserve"> </v>
      </c>
    </row>
    <row r="12" spans="1:16" ht="13.5" thickBot="1">
      <c r="A12" s="12"/>
      <c r="B12" s="41"/>
      <c r="C12" s="41"/>
      <c r="D12" s="38" t="str">
        <f>IF(ISBLANK(P_Total!C12)," ",P_Total!C12)</f>
        <v xml:space="preserve"> A</v>
      </c>
      <c r="E12" s="38" t="str">
        <f>IF(ISBLANK(P_Total!D12)," ",P_Total!D12)</f>
        <v xml:space="preserve"> </v>
      </c>
      <c r="F12" s="42">
        <f>IF(ISBLANK(P_Total!E12)," ",P_Total!E12)</f>
        <v>1</v>
      </c>
      <c r="G12" s="42">
        <f>IF(ISBLANK(P_Total!F12)," ",P_Total!F12)</f>
        <v>2</v>
      </c>
      <c r="H12" s="42">
        <f>IF(ISBLANK(P_Total!G12)," ",P_Total!G12)</f>
        <v>3</v>
      </c>
      <c r="I12" s="42">
        <f>IF(ISBLANK(P_Total!H12)," ",P_Total!H12)</f>
        <v>4</v>
      </c>
      <c r="J12" s="42">
        <f>IF(ISBLANK(P_Total!I12)," ",P_Total!I12)</f>
        <v>5</v>
      </c>
      <c r="K12" s="42">
        <f>IF(ISBLANK(P_Total!J12)," ",P_Total!J12)</f>
        <v>6</v>
      </c>
      <c r="L12" s="42">
        <f>IF(ISBLANK(P_Total!K12)," ",P_Total!K12)</f>
        <v>7</v>
      </c>
      <c r="M12" s="42">
        <f>IF(ISBLANK(P_Total!L12)," ",P_Total!L12)</f>
        <v>8</v>
      </c>
      <c r="N12" s="42">
        <f>IF(ISBLANK(P_Total!M12)," ",P_Total!M12)</f>
        <v>9</v>
      </c>
      <c r="O12" s="42">
        <f>IF(ISBLANK(P_Total!N12)," ",P_Total!N12)</f>
        <v>10</v>
      </c>
      <c r="P12" s="42">
        <f>IF(ISBLANK(P_Total!O12)," ",P_Total!O12)</f>
        <v>11</v>
      </c>
    </row>
    <row r="13" spans="1:16">
      <c r="A13" s="12"/>
      <c r="B13" s="43"/>
      <c r="C13" s="43"/>
      <c r="D13" s="44"/>
      <c r="E13" s="45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</row>
    <row r="14" spans="1:16">
      <c r="A14" s="12"/>
      <c r="B14" s="43"/>
      <c r="C14" s="124"/>
      <c r="D14" s="125" t="s">
        <v>150</v>
      </c>
      <c r="E14" s="93"/>
      <c r="F14" s="11">
        <f>P_Total!E96</f>
        <v>268537197</v>
      </c>
      <c r="G14" s="11">
        <f>P_Total!F96</f>
        <v>330642095</v>
      </c>
      <c r="H14" s="11">
        <f>P_Total!G96</f>
        <v>357307000</v>
      </c>
      <c r="I14" s="11">
        <f>P_Total!H96</f>
        <v>362462800</v>
      </c>
      <c r="J14" s="11">
        <f>P_Total!I96</f>
        <v>40887700</v>
      </c>
      <c r="K14" s="11">
        <f>P_Total!J96</f>
        <v>403350500</v>
      </c>
      <c r="L14" s="11">
        <f>P_Total!K96</f>
        <v>348491300</v>
      </c>
      <c r="M14" s="11">
        <f>P_Total!L96</f>
        <v>65045900</v>
      </c>
      <c r="N14" s="11">
        <f>P_Total!M96</f>
        <v>413537200</v>
      </c>
      <c r="O14" s="11">
        <f>P_Total!N96</f>
        <v>7751100</v>
      </c>
      <c r="P14" s="11">
        <f>P_Total!O96</f>
        <v>421288300</v>
      </c>
    </row>
    <row r="15" spans="1:16">
      <c r="A15" s="12"/>
      <c r="B15" s="43"/>
      <c r="C15" s="124"/>
      <c r="D15" s="126"/>
      <c r="E15" s="93"/>
      <c r="F15" s="94">
        <f>F14-F16</f>
        <v>0</v>
      </c>
      <c r="G15" s="94">
        <f t="shared" ref="G15:P15" si="0">G14-G16</f>
        <v>0</v>
      </c>
      <c r="H15" s="94">
        <f t="shared" si="0"/>
        <v>0</v>
      </c>
      <c r="I15" s="94">
        <f t="shared" si="0"/>
        <v>0</v>
      </c>
      <c r="J15" s="94">
        <f t="shared" si="0"/>
        <v>0</v>
      </c>
      <c r="K15" s="94">
        <f t="shared" si="0"/>
        <v>0</v>
      </c>
      <c r="L15" s="94">
        <f t="shared" si="0"/>
        <v>0</v>
      </c>
      <c r="M15" s="94">
        <f t="shared" si="0"/>
        <v>0</v>
      </c>
      <c r="N15" s="94">
        <f t="shared" si="0"/>
        <v>0</v>
      </c>
      <c r="O15" s="94">
        <f t="shared" si="0"/>
        <v>0</v>
      </c>
      <c r="P15" s="94">
        <f t="shared" si="0"/>
        <v>0</v>
      </c>
    </row>
    <row r="16" spans="1:16" ht="25.5">
      <c r="A16" s="12"/>
      <c r="B16" s="110"/>
      <c r="C16" s="127"/>
      <c r="D16" s="227" t="s">
        <v>757</v>
      </c>
      <c r="E16" s="111"/>
      <c r="F16" s="108">
        <f t="shared" ref="F16:P16" si="1">F17+F22+F32+F39+F46+F53+F60+F67</f>
        <v>268537197</v>
      </c>
      <c r="G16" s="108">
        <f t="shared" si="1"/>
        <v>330642095</v>
      </c>
      <c r="H16" s="108">
        <f t="shared" si="1"/>
        <v>357307000</v>
      </c>
      <c r="I16" s="108">
        <f t="shared" si="1"/>
        <v>362462800</v>
      </c>
      <c r="J16" s="108">
        <f t="shared" si="1"/>
        <v>40887700</v>
      </c>
      <c r="K16" s="108">
        <f t="shared" si="1"/>
        <v>403350500</v>
      </c>
      <c r="L16" s="108">
        <f t="shared" si="1"/>
        <v>348491300</v>
      </c>
      <c r="M16" s="108">
        <f t="shared" si="1"/>
        <v>65045900</v>
      </c>
      <c r="N16" s="108">
        <f t="shared" si="1"/>
        <v>413537200</v>
      </c>
      <c r="O16" s="108">
        <f t="shared" si="1"/>
        <v>7751100</v>
      </c>
      <c r="P16" s="108">
        <f t="shared" si="1"/>
        <v>421288300</v>
      </c>
    </row>
    <row r="17" spans="1:16" s="49" customFormat="1" ht="25.5">
      <c r="A17" s="50"/>
      <c r="B17" s="112"/>
      <c r="C17" s="128"/>
      <c r="D17" s="129" t="s">
        <v>1211</v>
      </c>
      <c r="E17" s="113"/>
      <c r="F17" s="108">
        <f t="shared" ref="F17:P17" si="2">SUM(F18:F21)</f>
        <v>20262064</v>
      </c>
      <c r="G17" s="108">
        <f t="shared" si="2"/>
        <v>29956945</v>
      </c>
      <c r="H17" s="108">
        <f t="shared" si="2"/>
        <v>42202800</v>
      </c>
      <c r="I17" s="108">
        <f t="shared" si="2"/>
        <v>42202800</v>
      </c>
      <c r="J17" s="108">
        <f t="shared" si="2"/>
        <v>-14412600</v>
      </c>
      <c r="K17" s="108">
        <f t="shared" si="2"/>
        <v>27790200</v>
      </c>
      <c r="L17" s="108">
        <f t="shared" si="2"/>
        <v>26346500</v>
      </c>
      <c r="M17" s="108">
        <f t="shared" si="2"/>
        <v>860100</v>
      </c>
      <c r="N17" s="108">
        <f t="shared" si="2"/>
        <v>27206600</v>
      </c>
      <c r="O17" s="108">
        <f t="shared" si="2"/>
        <v>0</v>
      </c>
      <c r="P17" s="108">
        <f t="shared" si="2"/>
        <v>27206600</v>
      </c>
    </row>
    <row r="18" spans="1:16" s="49" customFormat="1">
      <c r="A18" s="50"/>
      <c r="B18" s="112"/>
      <c r="C18" s="128"/>
      <c r="D18" s="130" t="s">
        <v>1212</v>
      </c>
      <c r="E18" s="113"/>
      <c r="F18" s="108">
        <f>'P (1)'!E14</f>
        <v>3757010</v>
      </c>
      <c r="G18" s="108">
        <f>'P (1)'!F14</f>
        <v>5526235</v>
      </c>
      <c r="H18" s="108">
        <f>'P (1)'!G14</f>
        <v>21043800</v>
      </c>
      <c r="I18" s="108">
        <f>'P (1)'!H14</f>
        <v>21043800</v>
      </c>
      <c r="J18" s="108">
        <f>'P (1)'!I14</f>
        <v>-15733100</v>
      </c>
      <c r="K18" s="108">
        <f>'P (1)'!J14</f>
        <v>5310700</v>
      </c>
      <c r="L18" s="108">
        <f>'P (1)'!K14</f>
        <v>5215600</v>
      </c>
      <c r="M18" s="108">
        <f>'P (1)'!L14</f>
        <v>16900</v>
      </c>
      <c r="N18" s="108">
        <f>'P (1)'!M14</f>
        <v>5232500</v>
      </c>
      <c r="O18" s="108">
        <f>'P (1)'!N14</f>
        <v>0</v>
      </c>
      <c r="P18" s="108">
        <f>'P (1)'!O14</f>
        <v>5232500</v>
      </c>
    </row>
    <row r="19" spans="1:16" s="49" customFormat="1" ht="25.5">
      <c r="A19" s="50"/>
      <c r="B19" s="112"/>
      <c r="C19" s="128"/>
      <c r="D19" s="130" t="s">
        <v>1191</v>
      </c>
      <c r="E19" s="113"/>
      <c r="F19" s="108">
        <f>'P (2)'!E14</f>
        <v>16505054</v>
      </c>
      <c r="G19" s="108">
        <f>'P (2)'!F14</f>
        <v>24430710</v>
      </c>
      <c r="H19" s="108">
        <f>'P (2)'!G14</f>
        <v>21159000</v>
      </c>
      <c r="I19" s="108">
        <f>'P (2)'!H14</f>
        <v>21159000</v>
      </c>
      <c r="J19" s="108">
        <f>'P (2)'!I14</f>
        <v>1320500</v>
      </c>
      <c r="K19" s="108">
        <f>'P (2)'!J14</f>
        <v>22479500</v>
      </c>
      <c r="L19" s="108">
        <f>'P (2)'!K14</f>
        <v>21130900</v>
      </c>
      <c r="M19" s="108">
        <f>'P (2)'!L14</f>
        <v>843200</v>
      </c>
      <c r="N19" s="108">
        <f>'P (2)'!M14</f>
        <v>21974100</v>
      </c>
      <c r="O19" s="108">
        <f>'P (2)'!N14</f>
        <v>0</v>
      </c>
      <c r="P19" s="108">
        <f>'P (2)'!O14</f>
        <v>21974100</v>
      </c>
    </row>
    <row r="20" spans="1:16" s="49" customFormat="1">
      <c r="A20" s="50"/>
      <c r="B20" s="112"/>
      <c r="C20" s="128"/>
      <c r="D20" s="130"/>
      <c r="E20" s="113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</row>
    <row r="21" spans="1:16" s="49" customFormat="1">
      <c r="A21" s="50"/>
      <c r="B21" s="112"/>
      <c r="C21" s="128"/>
      <c r="D21" s="130"/>
      <c r="E21" s="113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</row>
    <row r="22" spans="1:16" s="49" customFormat="1" ht="38.25">
      <c r="A22" s="50"/>
      <c r="B22" s="112"/>
      <c r="C22" s="128"/>
      <c r="D22" s="129" t="s">
        <v>1213</v>
      </c>
      <c r="E22" s="113"/>
      <c r="F22" s="108">
        <f>SUM(F23:F31)</f>
        <v>242792178</v>
      </c>
      <c r="G22" s="108">
        <f t="shared" ref="G22:P22" si="3">SUM(G23:G31)</f>
        <v>294349887</v>
      </c>
      <c r="H22" s="108">
        <f t="shared" si="3"/>
        <v>307092000</v>
      </c>
      <c r="I22" s="108">
        <f t="shared" si="3"/>
        <v>312198600</v>
      </c>
      <c r="J22" s="108">
        <f t="shared" si="3"/>
        <v>58488400</v>
      </c>
      <c r="K22" s="108">
        <f t="shared" si="3"/>
        <v>370687000</v>
      </c>
      <c r="L22" s="108">
        <f t="shared" si="3"/>
        <v>317202900</v>
      </c>
      <c r="M22" s="108">
        <f t="shared" si="3"/>
        <v>64046200</v>
      </c>
      <c r="N22" s="108">
        <f t="shared" si="3"/>
        <v>381249100</v>
      </c>
      <c r="O22" s="108">
        <f t="shared" si="3"/>
        <v>7727300</v>
      </c>
      <c r="P22" s="108">
        <f t="shared" si="3"/>
        <v>388976400</v>
      </c>
    </row>
    <row r="23" spans="1:16" s="49" customFormat="1">
      <c r="A23" s="50"/>
      <c r="B23" s="112"/>
      <c r="C23" s="128"/>
      <c r="D23" s="130" t="s">
        <v>1214</v>
      </c>
      <c r="E23" s="113"/>
      <c r="F23" s="108">
        <f>'P (3)'!E14</f>
        <v>23224896</v>
      </c>
      <c r="G23" s="108">
        <f>'P (3)'!F14</f>
        <v>34449962</v>
      </c>
      <c r="H23" s="108">
        <f>'P (3)'!G14</f>
        <v>9112800</v>
      </c>
      <c r="I23" s="108">
        <f>'P (3)'!H14</f>
        <v>9312800</v>
      </c>
      <c r="J23" s="108">
        <f>'P (3)'!I14</f>
        <v>-52200</v>
      </c>
      <c r="K23" s="108">
        <f>'P (3)'!J14</f>
        <v>9260600</v>
      </c>
      <c r="L23" s="108">
        <f>'P (3)'!K14</f>
        <v>9259800</v>
      </c>
      <c r="M23" s="108">
        <f>'P (3)'!L14</f>
        <v>800</v>
      </c>
      <c r="N23" s="108">
        <f>'P (3)'!M14</f>
        <v>9260600</v>
      </c>
      <c r="O23" s="108">
        <f>'P (3)'!N14</f>
        <v>0</v>
      </c>
      <c r="P23" s="108">
        <f>'P (3)'!O14</f>
        <v>9260600</v>
      </c>
    </row>
    <row r="24" spans="1:16" s="49" customFormat="1">
      <c r="A24" s="50"/>
      <c r="B24" s="112"/>
      <c r="C24" s="128"/>
      <c r="D24" s="130" t="s">
        <v>1197</v>
      </c>
      <c r="E24" s="113"/>
      <c r="F24" s="108">
        <f>'P (4)'!E14</f>
        <v>23146202</v>
      </c>
      <c r="G24" s="108">
        <f>'P (4)'!F14</f>
        <v>1069760</v>
      </c>
      <c r="H24" s="108">
        <f>'P (4)'!G14</f>
        <v>46018800</v>
      </c>
      <c r="I24" s="108">
        <f>'P (4)'!H14</f>
        <v>46018800</v>
      </c>
      <c r="J24" s="108">
        <f>'P (4)'!I14</f>
        <v>9322700</v>
      </c>
      <c r="K24" s="108">
        <f>'P (4)'!J14</f>
        <v>55341500</v>
      </c>
      <c r="L24" s="108">
        <f>'P (4)'!K14</f>
        <v>46018800</v>
      </c>
      <c r="M24" s="108">
        <f>'P (4)'!L14</f>
        <v>11882700</v>
      </c>
      <c r="N24" s="108">
        <f>'P (4)'!M14</f>
        <v>57901500</v>
      </c>
      <c r="O24" s="108">
        <f>'P (4)'!N14</f>
        <v>1565000</v>
      </c>
      <c r="P24" s="108">
        <f>'P (4)'!O14</f>
        <v>59466500</v>
      </c>
    </row>
    <row r="25" spans="1:16" s="49" customFormat="1">
      <c r="A25" s="50"/>
      <c r="B25" s="112"/>
      <c r="C25" s="128"/>
      <c r="D25" s="130" t="s">
        <v>1199</v>
      </c>
      <c r="E25" s="113"/>
      <c r="F25" s="108">
        <f>'P (5)'!E14</f>
        <v>127085197</v>
      </c>
      <c r="G25" s="108">
        <f>'P (5)'!F14</f>
        <v>176179510</v>
      </c>
      <c r="H25" s="108">
        <f>'P (5)'!G14</f>
        <v>155983600</v>
      </c>
      <c r="I25" s="108">
        <f>'P (5)'!H14</f>
        <v>156915500</v>
      </c>
      <c r="J25" s="108">
        <f>'P (5)'!I14</f>
        <v>46965900</v>
      </c>
      <c r="K25" s="108">
        <f>'P (5)'!J14</f>
        <v>203881400</v>
      </c>
      <c r="L25" s="108">
        <f>'P (5)'!K14</f>
        <v>155052600</v>
      </c>
      <c r="M25" s="108">
        <f>'P (5)'!L14</f>
        <v>49297300</v>
      </c>
      <c r="N25" s="108">
        <f>'P (5)'!M14</f>
        <v>204349900</v>
      </c>
      <c r="O25" s="108">
        <f>'P (5)'!N14</f>
        <v>445000</v>
      </c>
      <c r="P25" s="108">
        <f>'P (5)'!O14</f>
        <v>204794900</v>
      </c>
    </row>
    <row r="26" spans="1:16" s="49" customFormat="1">
      <c r="A26" s="50"/>
      <c r="B26" s="112"/>
      <c r="C26" s="128"/>
      <c r="D26" s="130" t="s">
        <v>1215</v>
      </c>
      <c r="E26" s="113"/>
      <c r="F26" s="108">
        <f>'P (6)'!E14</f>
        <v>1100122</v>
      </c>
      <c r="G26" s="108">
        <f>'P (6)'!F14</f>
        <v>3808438</v>
      </c>
      <c r="H26" s="108">
        <f>'P (6)'!G14</f>
        <v>6247700</v>
      </c>
      <c r="I26" s="108">
        <f>'P (6)'!H14</f>
        <v>6047700</v>
      </c>
      <c r="J26" s="108">
        <f>'P (6)'!I14</f>
        <v>0</v>
      </c>
      <c r="K26" s="108">
        <f>'P (6)'!J14</f>
        <v>6047700</v>
      </c>
      <c r="L26" s="108">
        <f>'P (6)'!K14</f>
        <v>6047700</v>
      </c>
      <c r="M26" s="108">
        <f>'P (6)'!L14</f>
        <v>0</v>
      </c>
      <c r="N26" s="108">
        <f>'P (6)'!M14</f>
        <v>6047700</v>
      </c>
      <c r="O26" s="108">
        <f>'P (6)'!N14</f>
        <v>0</v>
      </c>
      <c r="P26" s="108">
        <f>'P (6)'!O14</f>
        <v>6047700</v>
      </c>
    </row>
    <row r="27" spans="1:16" s="49" customFormat="1">
      <c r="A27" s="50"/>
      <c r="B27" s="112"/>
      <c r="C27" s="128"/>
      <c r="D27" s="130" t="s">
        <v>1155</v>
      </c>
      <c r="E27" s="113"/>
      <c r="F27" s="108">
        <f>'P (7)'!E14</f>
        <v>539525</v>
      </c>
      <c r="G27" s="108">
        <f>'P (7)'!F14</f>
        <v>619624</v>
      </c>
      <c r="H27" s="108">
        <f>'P (7)'!G14</f>
        <v>577800</v>
      </c>
      <c r="I27" s="108">
        <f>'P (7)'!H14</f>
        <v>577800</v>
      </c>
      <c r="J27" s="108">
        <f>'P (7)'!I14</f>
        <v>0</v>
      </c>
      <c r="K27" s="108">
        <f>'P (7)'!J14</f>
        <v>577800</v>
      </c>
      <c r="L27" s="108">
        <f>'P (7)'!K14</f>
        <v>577800</v>
      </c>
      <c r="M27" s="108">
        <f>'P (7)'!L14</f>
        <v>0</v>
      </c>
      <c r="N27" s="108">
        <f>'P (7)'!M14</f>
        <v>577800</v>
      </c>
      <c r="O27" s="108">
        <f>'P (7)'!N14</f>
        <v>0</v>
      </c>
      <c r="P27" s="108">
        <f>'P (7)'!O14</f>
        <v>577800</v>
      </c>
    </row>
    <row r="28" spans="1:16" s="49" customFormat="1" ht="28.5" customHeight="1">
      <c r="A28" s="50"/>
      <c r="B28" s="112"/>
      <c r="C28" s="128"/>
      <c r="D28" s="130" t="s">
        <v>1204</v>
      </c>
      <c r="E28" s="113"/>
      <c r="F28" s="108">
        <f>'P (8)'!E14</f>
        <v>8271393</v>
      </c>
      <c r="G28" s="108">
        <f>'P (8)'!F14</f>
        <v>9458603</v>
      </c>
      <c r="H28" s="108">
        <f>'P (8)'!G14</f>
        <v>11684800</v>
      </c>
      <c r="I28" s="108">
        <f>'P (8)'!H14</f>
        <v>11422700</v>
      </c>
      <c r="J28" s="108">
        <f>'P (8)'!I14</f>
        <v>619300</v>
      </c>
      <c r="K28" s="108">
        <f>'P (8)'!J14</f>
        <v>12042000</v>
      </c>
      <c r="L28" s="108">
        <f>'P (8)'!K14</f>
        <v>11363700</v>
      </c>
      <c r="M28" s="108">
        <f>'P (8)'!L14</f>
        <v>1172600</v>
      </c>
      <c r="N28" s="108">
        <f>'P (8)'!M14</f>
        <v>12536300</v>
      </c>
      <c r="O28" s="108">
        <f>'P (8)'!N14</f>
        <v>0</v>
      </c>
      <c r="P28" s="108">
        <f>'P (8)'!O14</f>
        <v>12536300</v>
      </c>
    </row>
    <row r="29" spans="1:16" s="49" customFormat="1">
      <c r="A29" s="50"/>
      <c r="B29" s="112"/>
      <c r="C29" s="128"/>
      <c r="D29" s="130" t="s">
        <v>1206</v>
      </c>
      <c r="E29" s="113"/>
      <c r="F29" s="108">
        <f>'P (9)'!E14</f>
        <v>4039385</v>
      </c>
      <c r="G29" s="108">
        <f>'P (9)'!F14</f>
        <v>5324356</v>
      </c>
      <c r="H29" s="108">
        <f>'P (9)'!G14</f>
        <v>6260400</v>
      </c>
      <c r="I29" s="108">
        <f>'P (9)'!H14</f>
        <v>6260400</v>
      </c>
      <c r="J29" s="108">
        <f>'P (9)'!I14</f>
        <v>84200</v>
      </c>
      <c r="K29" s="108">
        <f>'P (9)'!J14</f>
        <v>6344600</v>
      </c>
      <c r="L29" s="108">
        <f>'P (9)'!K14</f>
        <v>6260400</v>
      </c>
      <c r="M29" s="108">
        <f>'P (9)'!L14</f>
        <v>84200</v>
      </c>
      <c r="N29" s="108">
        <f>'P (9)'!M14</f>
        <v>6344600</v>
      </c>
      <c r="O29" s="108">
        <f>'P (9)'!N14</f>
        <v>0</v>
      </c>
      <c r="P29" s="108">
        <f>'P (9)'!O14</f>
        <v>6344600</v>
      </c>
    </row>
    <row r="30" spans="1:16" s="49" customFormat="1" ht="25.5">
      <c r="A30" s="50"/>
      <c r="B30" s="112"/>
      <c r="C30" s="128"/>
      <c r="D30" s="130" t="s">
        <v>1208</v>
      </c>
      <c r="E30" s="113"/>
      <c r="F30" s="108">
        <f>'P (10)'!E14</f>
        <v>55385458</v>
      </c>
      <c r="G30" s="108">
        <f>'P (10)'!F14</f>
        <v>63439634</v>
      </c>
      <c r="H30" s="108">
        <f>'P (10)'!G14</f>
        <v>71206100</v>
      </c>
      <c r="I30" s="108">
        <f>'P (10)'!H14</f>
        <v>75642900</v>
      </c>
      <c r="J30" s="108">
        <f>'P (10)'!I14</f>
        <v>1548500</v>
      </c>
      <c r="K30" s="108">
        <f>'P (10)'!J14</f>
        <v>77191400</v>
      </c>
      <c r="L30" s="108">
        <f>'P (10)'!K14</f>
        <v>82622100</v>
      </c>
      <c r="M30" s="108">
        <f>'P (10)'!L14</f>
        <v>1608600</v>
      </c>
      <c r="N30" s="108">
        <f>'P (10)'!M14</f>
        <v>84230700</v>
      </c>
      <c r="O30" s="108">
        <f>'P (10)'!N14</f>
        <v>5717300</v>
      </c>
      <c r="P30" s="108">
        <f>'P (10)'!O14</f>
        <v>89948000</v>
      </c>
    </row>
    <row r="31" spans="1:16" s="49" customFormat="1">
      <c r="A31" s="50"/>
      <c r="B31" s="112"/>
      <c r="C31" s="128"/>
      <c r="D31" s="130"/>
      <c r="E31" s="113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</row>
    <row r="32" spans="1:16" s="49" customFormat="1">
      <c r="A32" s="50"/>
      <c r="B32" s="112"/>
      <c r="C32" s="128"/>
      <c r="D32" s="129" t="s">
        <v>1210</v>
      </c>
      <c r="E32" s="113"/>
      <c r="F32" s="108">
        <f>'P (11)'!E14</f>
        <v>5482955</v>
      </c>
      <c r="G32" s="108">
        <f>'P (11)'!F14</f>
        <v>6335263</v>
      </c>
      <c r="H32" s="108">
        <f>'P (11)'!G14</f>
        <v>8012200</v>
      </c>
      <c r="I32" s="108">
        <f>'P (11)'!H14</f>
        <v>8061400</v>
      </c>
      <c r="J32" s="108">
        <f>'P (11)'!I14</f>
        <v>-3188100</v>
      </c>
      <c r="K32" s="108">
        <f>'P (11)'!J14</f>
        <v>4873300</v>
      </c>
      <c r="L32" s="108">
        <f>'P (11)'!K14</f>
        <v>4941900</v>
      </c>
      <c r="M32" s="108">
        <f>'P (11)'!L14</f>
        <v>139600</v>
      </c>
      <c r="N32" s="108">
        <f>'P (11)'!M14</f>
        <v>5081500</v>
      </c>
      <c r="O32" s="108">
        <f>'P (11)'!N14</f>
        <v>23800</v>
      </c>
      <c r="P32" s="108">
        <f>'P (11)'!O14</f>
        <v>5105300</v>
      </c>
    </row>
    <row r="33" spans="1:16" s="49" customFormat="1">
      <c r="A33" s="50"/>
      <c r="B33" s="112"/>
      <c r="C33" s="128"/>
      <c r="D33" s="130"/>
      <c r="E33" s="113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</row>
    <row r="34" spans="1:16" s="49" customFormat="1">
      <c r="A34" s="50"/>
      <c r="B34" s="112"/>
      <c r="C34" s="128"/>
      <c r="D34" s="130"/>
      <c r="E34" s="113"/>
      <c r="F34" s="108"/>
      <c r="G34" s="108"/>
      <c r="H34" s="108"/>
      <c r="I34" s="108"/>
      <c r="J34" s="108"/>
      <c r="K34" s="108">
        <f t="shared" ref="K34:K38" si="4">I34+J34</f>
        <v>0</v>
      </c>
      <c r="L34" s="108"/>
      <c r="M34" s="108"/>
      <c r="N34" s="108">
        <f t="shared" ref="N34:N38" si="5">L34+M34</f>
        <v>0</v>
      </c>
      <c r="O34" s="108"/>
      <c r="P34" s="108">
        <f t="shared" ref="P34:P38" si="6">N34+O34</f>
        <v>0</v>
      </c>
    </row>
    <row r="35" spans="1:16" s="49" customFormat="1">
      <c r="A35" s="50"/>
      <c r="B35" s="112"/>
      <c r="C35" s="128"/>
      <c r="D35" s="130"/>
      <c r="E35" s="113"/>
      <c r="F35" s="108"/>
      <c r="G35" s="108"/>
      <c r="H35" s="108"/>
      <c r="I35" s="108"/>
      <c r="J35" s="108"/>
      <c r="K35" s="108">
        <f t="shared" si="4"/>
        <v>0</v>
      </c>
      <c r="L35" s="108"/>
      <c r="M35" s="108"/>
      <c r="N35" s="108">
        <f t="shared" si="5"/>
        <v>0</v>
      </c>
      <c r="O35" s="108"/>
      <c r="P35" s="108">
        <f t="shared" si="6"/>
        <v>0</v>
      </c>
    </row>
    <row r="36" spans="1:16" s="49" customFormat="1">
      <c r="A36" s="50"/>
      <c r="B36" s="112"/>
      <c r="C36" s="128"/>
      <c r="D36" s="130"/>
      <c r="E36" s="113"/>
      <c r="F36" s="108"/>
      <c r="G36" s="108"/>
      <c r="H36" s="108"/>
      <c r="I36" s="108"/>
      <c r="J36" s="108"/>
      <c r="K36" s="108">
        <f t="shared" si="4"/>
        <v>0</v>
      </c>
      <c r="L36" s="108"/>
      <c r="M36" s="108"/>
      <c r="N36" s="108">
        <f t="shared" si="5"/>
        <v>0</v>
      </c>
      <c r="O36" s="108"/>
      <c r="P36" s="108">
        <f t="shared" si="6"/>
        <v>0</v>
      </c>
    </row>
    <row r="37" spans="1:16" s="49" customFormat="1">
      <c r="A37" s="50"/>
      <c r="B37" s="112"/>
      <c r="C37" s="128"/>
      <c r="D37" s="130"/>
      <c r="E37" s="113"/>
      <c r="F37" s="108"/>
      <c r="G37" s="108"/>
      <c r="H37" s="108"/>
      <c r="I37" s="108"/>
      <c r="J37" s="108"/>
      <c r="K37" s="108">
        <f t="shared" si="4"/>
        <v>0</v>
      </c>
      <c r="L37" s="108"/>
      <c r="M37" s="108"/>
      <c r="N37" s="108">
        <f t="shared" si="5"/>
        <v>0</v>
      </c>
      <c r="O37" s="108"/>
      <c r="P37" s="108">
        <f t="shared" si="6"/>
        <v>0</v>
      </c>
    </row>
    <row r="38" spans="1:16" s="49" customFormat="1">
      <c r="A38" s="50"/>
      <c r="B38" s="112"/>
      <c r="C38" s="128"/>
      <c r="D38" s="130"/>
      <c r="E38" s="113"/>
      <c r="F38" s="108"/>
      <c r="G38" s="108"/>
      <c r="H38" s="108"/>
      <c r="I38" s="108"/>
      <c r="J38" s="108"/>
      <c r="K38" s="108">
        <f t="shared" si="4"/>
        <v>0</v>
      </c>
      <c r="L38" s="108"/>
      <c r="M38" s="108"/>
      <c r="N38" s="108">
        <f t="shared" si="5"/>
        <v>0</v>
      </c>
      <c r="O38" s="108"/>
      <c r="P38" s="108">
        <f t="shared" si="6"/>
        <v>0</v>
      </c>
    </row>
    <row r="39" spans="1:16" s="49" customFormat="1">
      <c r="A39" s="50"/>
      <c r="B39" s="112"/>
      <c r="C39" s="128"/>
      <c r="D39" s="129" t="s">
        <v>745</v>
      </c>
      <c r="E39" s="113"/>
      <c r="F39" s="108">
        <f>SUM(F40:F45)</f>
        <v>0</v>
      </c>
      <c r="G39" s="108">
        <f t="shared" ref="G39:P39" si="7">SUM(G40:G45)</f>
        <v>0</v>
      </c>
      <c r="H39" s="108">
        <f t="shared" si="7"/>
        <v>0</v>
      </c>
      <c r="I39" s="108">
        <f t="shared" si="7"/>
        <v>0</v>
      </c>
      <c r="J39" s="108">
        <f t="shared" si="7"/>
        <v>0</v>
      </c>
      <c r="K39" s="108">
        <f t="shared" si="7"/>
        <v>0</v>
      </c>
      <c r="L39" s="108">
        <f t="shared" si="7"/>
        <v>0</v>
      </c>
      <c r="M39" s="108">
        <f t="shared" si="7"/>
        <v>0</v>
      </c>
      <c r="N39" s="108">
        <f t="shared" si="7"/>
        <v>0</v>
      </c>
      <c r="O39" s="108">
        <f t="shared" si="7"/>
        <v>0</v>
      </c>
      <c r="P39" s="108">
        <f t="shared" si="7"/>
        <v>0</v>
      </c>
    </row>
    <row r="40" spans="1:16" s="49" customFormat="1">
      <c r="A40" s="50"/>
      <c r="B40" s="112"/>
      <c r="C40" s="128"/>
      <c r="D40" s="130" t="s">
        <v>308</v>
      </c>
      <c r="E40" s="113"/>
      <c r="F40" s="108"/>
      <c r="G40" s="108"/>
      <c r="H40" s="108"/>
      <c r="I40" s="108"/>
      <c r="J40" s="108"/>
      <c r="K40" s="108">
        <f t="shared" ref="K40:K45" si="8">I40+J40</f>
        <v>0</v>
      </c>
      <c r="L40" s="108"/>
      <c r="M40" s="108"/>
      <c r="N40" s="108">
        <f t="shared" ref="N40:N45" si="9">L40+M40</f>
        <v>0</v>
      </c>
      <c r="O40" s="108"/>
      <c r="P40" s="108">
        <f t="shared" ref="P40:P45" si="10">N40+O40</f>
        <v>0</v>
      </c>
    </row>
    <row r="41" spans="1:16" s="49" customFormat="1">
      <c r="A41" s="50"/>
      <c r="B41" s="112"/>
      <c r="C41" s="128"/>
      <c r="D41" s="130" t="s">
        <v>308</v>
      </c>
      <c r="E41" s="113"/>
      <c r="F41" s="108"/>
      <c r="G41" s="108"/>
      <c r="H41" s="108"/>
      <c r="I41" s="108"/>
      <c r="J41" s="108"/>
      <c r="K41" s="108">
        <f t="shared" si="8"/>
        <v>0</v>
      </c>
      <c r="L41" s="108"/>
      <c r="M41" s="108"/>
      <c r="N41" s="108">
        <f t="shared" si="9"/>
        <v>0</v>
      </c>
      <c r="O41" s="108"/>
      <c r="P41" s="108">
        <f t="shared" si="10"/>
        <v>0</v>
      </c>
    </row>
    <row r="42" spans="1:16" s="49" customFormat="1">
      <c r="A42" s="50"/>
      <c r="B42" s="112"/>
      <c r="C42" s="128"/>
      <c r="D42" s="130" t="s">
        <v>151</v>
      </c>
      <c r="E42" s="113"/>
      <c r="F42" s="108"/>
      <c r="G42" s="108"/>
      <c r="H42" s="108"/>
      <c r="I42" s="108"/>
      <c r="J42" s="108"/>
      <c r="K42" s="108">
        <f t="shared" si="8"/>
        <v>0</v>
      </c>
      <c r="L42" s="108"/>
      <c r="M42" s="108"/>
      <c r="N42" s="108">
        <f t="shared" si="9"/>
        <v>0</v>
      </c>
      <c r="O42" s="108"/>
      <c r="P42" s="108">
        <f t="shared" si="10"/>
        <v>0</v>
      </c>
    </row>
    <row r="43" spans="1:16" s="49" customFormat="1">
      <c r="A43" s="50"/>
      <c r="B43" s="112"/>
      <c r="C43" s="128"/>
      <c r="D43" s="130"/>
      <c r="E43" s="113"/>
      <c r="F43" s="108"/>
      <c r="G43" s="108"/>
      <c r="H43" s="108"/>
      <c r="I43" s="108"/>
      <c r="J43" s="108"/>
      <c r="K43" s="108">
        <f t="shared" si="8"/>
        <v>0</v>
      </c>
      <c r="L43" s="108"/>
      <c r="M43" s="108"/>
      <c r="N43" s="108">
        <f t="shared" si="9"/>
        <v>0</v>
      </c>
      <c r="O43" s="108"/>
      <c r="P43" s="108">
        <f t="shared" si="10"/>
        <v>0</v>
      </c>
    </row>
    <row r="44" spans="1:16" s="49" customFormat="1">
      <c r="A44" s="50"/>
      <c r="B44" s="112"/>
      <c r="C44" s="128"/>
      <c r="D44" s="130"/>
      <c r="E44" s="113"/>
      <c r="F44" s="108"/>
      <c r="G44" s="108"/>
      <c r="H44" s="108"/>
      <c r="I44" s="108"/>
      <c r="J44" s="108"/>
      <c r="K44" s="108">
        <f t="shared" si="8"/>
        <v>0</v>
      </c>
      <c r="L44" s="108"/>
      <c r="M44" s="108"/>
      <c r="N44" s="108">
        <f t="shared" si="9"/>
        <v>0</v>
      </c>
      <c r="O44" s="108"/>
      <c r="P44" s="108">
        <f t="shared" si="10"/>
        <v>0</v>
      </c>
    </row>
    <row r="45" spans="1:16" s="49" customFormat="1">
      <c r="A45" s="50"/>
      <c r="B45" s="112"/>
      <c r="C45" s="128"/>
      <c r="D45" s="130"/>
      <c r="E45" s="113"/>
      <c r="F45" s="108"/>
      <c r="G45" s="108"/>
      <c r="H45" s="108"/>
      <c r="I45" s="108"/>
      <c r="J45" s="108"/>
      <c r="K45" s="108">
        <f t="shared" si="8"/>
        <v>0</v>
      </c>
      <c r="L45" s="108"/>
      <c r="M45" s="108"/>
      <c r="N45" s="108">
        <f t="shared" si="9"/>
        <v>0</v>
      </c>
      <c r="O45" s="108"/>
      <c r="P45" s="108">
        <f t="shared" si="10"/>
        <v>0</v>
      </c>
    </row>
    <row r="46" spans="1:16" s="49" customFormat="1">
      <c r="A46" s="50"/>
      <c r="B46" s="112"/>
      <c r="C46" s="128"/>
      <c r="D46" s="129" t="s">
        <v>746</v>
      </c>
      <c r="E46" s="113"/>
      <c r="F46" s="108">
        <f>SUM(F47:F52)</f>
        <v>0</v>
      </c>
      <c r="G46" s="108">
        <f t="shared" ref="G46:P46" si="11">SUM(G47:G52)</f>
        <v>0</v>
      </c>
      <c r="H46" s="108">
        <f t="shared" si="11"/>
        <v>0</v>
      </c>
      <c r="I46" s="108">
        <f t="shared" si="11"/>
        <v>0</v>
      </c>
      <c r="J46" s="108">
        <f t="shared" si="11"/>
        <v>0</v>
      </c>
      <c r="K46" s="108">
        <f t="shared" si="11"/>
        <v>0</v>
      </c>
      <c r="L46" s="108">
        <f t="shared" si="11"/>
        <v>0</v>
      </c>
      <c r="M46" s="108">
        <f t="shared" si="11"/>
        <v>0</v>
      </c>
      <c r="N46" s="108">
        <f t="shared" si="11"/>
        <v>0</v>
      </c>
      <c r="O46" s="108">
        <f t="shared" si="11"/>
        <v>0</v>
      </c>
      <c r="P46" s="108">
        <f t="shared" si="11"/>
        <v>0</v>
      </c>
    </row>
    <row r="47" spans="1:16" s="49" customFormat="1">
      <c r="A47" s="50"/>
      <c r="B47" s="112"/>
      <c r="C47" s="128"/>
      <c r="D47" s="130" t="s">
        <v>308</v>
      </c>
      <c r="E47" s="113"/>
      <c r="F47" s="108"/>
      <c r="G47" s="108"/>
      <c r="H47" s="108"/>
      <c r="I47" s="108"/>
      <c r="J47" s="108"/>
      <c r="K47" s="108">
        <f t="shared" ref="K47:K52" si="12">I47+J47</f>
        <v>0</v>
      </c>
      <c r="L47" s="108"/>
      <c r="M47" s="108"/>
      <c r="N47" s="108">
        <f t="shared" ref="N47:N52" si="13">L47+M47</f>
        <v>0</v>
      </c>
      <c r="O47" s="108"/>
      <c r="P47" s="108">
        <f t="shared" ref="P47:P52" si="14">N47+O47</f>
        <v>0</v>
      </c>
    </row>
    <row r="48" spans="1:16" s="49" customFormat="1">
      <c r="A48" s="50"/>
      <c r="B48" s="112"/>
      <c r="C48" s="128"/>
      <c r="D48" s="130" t="s">
        <v>308</v>
      </c>
      <c r="E48" s="113"/>
      <c r="F48" s="108"/>
      <c r="G48" s="108"/>
      <c r="H48" s="108"/>
      <c r="I48" s="108"/>
      <c r="J48" s="108"/>
      <c r="K48" s="108">
        <f t="shared" si="12"/>
        <v>0</v>
      </c>
      <c r="L48" s="108"/>
      <c r="M48" s="108"/>
      <c r="N48" s="108">
        <f t="shared" si="13"/>
        <v>0</v>
      </c>
      <c r="O48" s="108"/>
      <c r="P48" s="108">
        <f t="shared" si="14"/>
        <v>0</v>
      </c>
    </row>
    <row r="49" spans="1:16" s="49" customFormat="1">
      <c r="A49" s="50"/>
      <c r="B49" s="112"/>
      <c r="C49" s="128"/>
      <c r="D49" s="130" t="s">
        <v>151</v>
      </c>
      <c r="E49" s="113"/>
      <c r="F49" s="108"/>
      <c r="G49" s="108"/>
      <c r="H49" s="108"/>
      <c r="I49" s="108"/>
      <c r="J49" s="108"/>
      <c r="K49" s="108">
        <f t="shared" si="12"/>
        <v>0</v>
      </c>
      <c r="L49" s="108"/>
      <c r="M49" s="108"/>
      <c r="N49" s="108">
        <f t="shared" si="13"/>
        <v>0</v>
      </c>
      <c r="O49" s="108"/>
      <c r="P49" s="108">
        <f t="shared" si="14"/>
        <v>0</v>
      </c>
    </row>
    <row r="50" spans="1:16" s="49" customFormat="1">
      <c r="A50" s="50"/>
      <c r="B50" s="112"/>
      <c r="C50" s="128"/>
      <c r="D50" s="130"/>
      <c r="E50" s="113"/>
      <c r="F50" s="108"/>
      <c r="G50" s="108"/>
      <c r="H50" s="108"/>
      <c r="I50" s="108"/>
      <c r="J50" s="108"/>
      <c r="K50" s="108">
        <f t="shared" si="12"/>
        <v>0</v>
      </c>
      <c r="L50" s="108"/>
      <c r="M50" s="108"/>
      <c r="N50" s="108">
        <f t="shared" si="13"/>
        <v>0</v>
      </c>
      <c r="O50" s="108"/>
      <c r="P50" s="108">
        <f t="shared" si="14"/>
        <v>0</v>
      </c>
    </row>
    <row r="51" spans="1:16" s="49" customFormat="1">
      <c r="A51" s="50"/>
      <c r="B51" s="112"/>
      <c r="C51" s="128"/>
      <c r="D51" s="130"/>
      <c r="E51" s="113"/>
      <c r="F51" s="108"/>
      <c r="G51" s="108"/>
      <c r="H51" s="108"/>
      <c r="I51" s="108"/>
      <c r="J51" s="108"/>
      <c r="K51" s="108">
        <f t="shared" si="12"/>
        <v>0</v>
      </c>
      <c r="L51" s="108"/>
      <c r="M51" s="108"/>
      <c r="N51" s="108">
        <f t="shared" si="13"/>
        <v>0</v>
      </c>
      <c r="O51" s="108"/>
      <c r="P51" s="108">
        <f t="shared" si="14"/>
        <v>0</v>
      </c>
    </row>
    <row r="52" spans="1:16" s="49" customFormat="1">
      <c r="A52" s="50"/>
      <c r="B52" s="112"/>
      <c r="C52" s="128"/>
      <c r="D52" s="130"/>
      <c r="E52" s="113"/>
      <c r="F52" s="108"/>
      <c r="G52" s="108"/>
      <c r="H52" s="108"/>
      <c r="I52" s="108"/>
      <c r="J52" s="108"/>
      <c r="K52" s="108">
        <f t="shared" si="12"/>
        <v>0</v>
      </c>
      <c r="L52" s="108"/>
      <c r="M52" s="108"/>
      <c r="N52" s="108">
        <f t="shared" si="13"/>
        <v>0</v>
      </c>
      <c r="O52" s="108"/>
      <c r="P52" s="108">
        <f t="shared" si="14"/>
        <v>0</v>
      </c>
    </row>
    <row r="53" spans="1:16" s="49" customFormat="1">
      <c r="A53" s="50"/>
      <c r="B53" s="112"/>
      <c r="C53" s="128"/>
      <c r="D53" s="129" t="s">
        <v>747</v>
      </c>
      <c r="E53" s="113"/>
      <c r="F53" s="108">
        <f>SUM(F54:F59)</f>
        <v>0</v>
      </c>
      <c r="G53" s="108">
        <f t="shared" ref="G53:P53" si="15">SUM(G54:G59)</f>
        <v>0</v>
      </c>
      <c r="H53" s="108">
        <f t="shared" si="15"/>
        <v>0</v>
      </c>
      <c r="I53" s="108">
        <f t="shared" si="15"/>
        <v>0</v>
      </c>
      <c r="J53" s="108">
        <f t="shared" si="15"/>
        <v>0</v>
      </c>
      <c r="K53" s="108">
        <f t="shared" si="15"/>
        <v>0</v>
      </c>
      <c r="L53" s="108">
        <f t="shared" si="15"/>
        <v>0</v>
      </c>
      <c r="M53" s="108">
        <f t="shared" si="15"/>
        <v>0</v>
      </c>
      <c r="N53" s="108">
        <f t="shared" si="15"/>
        <v>0</v>
      </c>
      <c r="O53" s="108">
        <f t="shared" si="15"/>
        <v>0</v>
      </c>
      <c r="P53" s="108">
        <f t="shared" si="15"/>
        <v>0</v>
      </c>
    </row>
    <row r="54" spans="1:16" s="49" customFormat="1">
      <c r="A54" s="50"/>
      <c r="B54" s="112"/>
      <c r="C54" s="128"/>
      <c r="D54" s="130" t="s">
        <v>308</v>
      </c>
      <c r="E54" s="113"/>
      <c r="F54" s="108"/>
      <c r="G54" s="108"/>
      <c r="H54" s="108"/>
      <c r="I54" s="108"/>
      <c r="J54" s="108"/>
      <c r="K54" s="108">
        <f t="shared" ref="K54:K59" si="16">I54+J54</f>
        <v>0</v>
      </c>
      <c r="L54" s="108"/>
      <c r="M54" s="108"/>
      <c r="N54" s="108">
        <f t="shared" ref="N54:N59" si="17">L54+M54</f>
        <v>0</v>
      </c>
      <c r="O54" s="108"/>
      <c r="P54" s="108">
        <f t="shared" ref="P54:P59" si="18">N54+O54</f>
        <v>0</v>
      </c>
    </row>
    <row r="55" spans="1:16" s="49" customFormat="1">
      <c r="A55" s="50"/>
      <c r="B55" s="112"/>
      <c r="C55" s="128"/>
      <c r="D55" s="130" t="s">
        <v>308</v>
      </c>
      <c r="E55" s="113"/>
      <c r="F55" s="108"/>
      <c r="G55" s="108"/>
      <c r="H55" s="108"/>
      <c r="I55" s="108"/>
      <c r="J55" s="108"/>
      <c r="K55" s="108">
        <f t="shared" si="16"/>
        <v>0</v>
      </c>
      <c r="L55" s="108"/>
      <c r="M55" s="108"/>
      <c r="N55" s="108">
        <f t="shared" si="17"/>
        <v>0</v>
      </c>
      <c r="O55" s="108"/>
      <c r="P55" s="108">
        <f t="shared" si="18"/>
        <v>0</v>
      </c>
    </row>
    <row r="56" spans="1:16" s="49" customFormat="1">
      <c r="A56" s="50"/>
      <c r="B56" s="112"/>
      <c r="C56" s="128"/>
      <c r="D56" s="130" t="s">
        <v>151</v>
      </c>
      <c r="E56" s="113"/>
      <c r="F56" s="108"/>
      <c r="G56" s="108"/>
      <c r="H56" s="108"/>
      <c r="I56" s="108"/>
      <c r="J56" s="108"/>
      <c r="K56" s="108">
        <f t="shared" si="16"/>
        <v>0</v>
      </c>
      <c r="L56" s="108"/>
      <c r="M56" s="108"/>
      <c r="N56" s="108">
        <f t="shared" si="17"/>
        <v>0</v>
      </c>
      <c r="O56" s="108"/>
      <c r="P56" s="108">
        <f t="shared" si="18"/>
        <v>0</v>
      </c>
    </row>
    <row r="57" spans="1:16" s="49" customFormat="1">
      <c r="A57" s="50"/>
      <c r="B57" s="112"/>
      <c r="C57" s="128"/>
      <c r="D57" s="130"/>
      <c r="E57" s="113"/>
      <c r="F57" s="108"/>
      <c r="G57" s="108"/>
      <c r="H57" s="108"/>
      <c r="I57" s="108"/>
      <c r="J57" s="108"/>
      <c r="K57" s="108">
        <f t="shared" si="16"/>
        <v>0</v>
      </c>
      <c r="L57" s="108"/>
      <c r="M57" s="108"/>
      <c r="N57" s="108">
        <f t="shared" si="17"/>
        <v>0</v>
      </c>
      <c r="O57" s="108"/>
      <c r="P57" s="108">
        <f t="shared" si="18"/>
        <v>0</v>
      </c>
    </row>
    <row r="58" spans="1:16" s="49" customFormat="1">
      <c r="A58" s="50"/>
      <c r="B58" s="112"/>
      <c r="C58" s="128"/>
      <c r="D58" s="130"/>
      <c r="E58" s="113"/>
      <c r="F58" s="108"/>
      <c r="G58" s="108"/>
      <c r="H58" s="108"/>
      <c r="I58" s="108"/>
      <c r="J58" s="108"/>
      <c r="K58" s="108">
        <f t="shared" si="16"/>
        <v>0</v>
      </c>
      <c r="L58" s="108"/>
      <c r="M58" s="108"/>
      <c r="N58" s="108">
        <f t="shared" si="17"/>
        <v>0</v>
      </c>
      <c r="O58" s="108"/>
      <c r="P58" s="108">
        <f t="shared" si="18"/>
        <v>0</v>
      </c>
    </row>
    <row r="59" spans="1:16" s="49" customFormat="1">
      <c r="A59" s="50"/>
      <c r="B59" s="112"/>
      <c r="C59" s="128"/>
      <c r="D59" s="130"/>
      <c r="E59" s="113"/>
      <c r="F59" s="108"/>
      <c r="G59" s="108"/>
      <c r="H59" s="108"/>
      <c r="I59" s="108"/>
      <c r="J59" s="108"/>
      <c r="K59" s="108">
        <f t="shared" si="16"/>
        <v>0</v>
      </c>
      <c r="L59" s="108"/>
      <c r="M59" s="108"/>
      <c r="N59" s="108">
        <f t="shared" si="17"/>
        <v>0</v>
      </c>
      <c r="O59" s="108"/>
      <c r="P59" s="108">
        <f t="shared" si="18"/>
        <v>0</v>
      </c>
    </row>
    <row r="60" spans="1:16" s="49" customFormat="1">
      <c r="A60" s="50"/>
      <c r="B60" s="112"/>
      <c r="C60" s="128"/>
      <c r="D60" s="129" t="s">
        <v>748</v>
      </c>
      <c r="E60" s="113"/>
      <c r="F60" s="108">
        <f>SUM(F61:F66)</f>
        <v>0</v>
      </c>
      <c r="G60" s="108">
        <f t="shared" ref="G60:P60" si="19">SUM(G61:G66)</f>
        <v>0</v>
      </c>
      <c r="H60" s="108">
        <f t="shared" si="19"/>
        <v>0</v>
      </c>
      <c r="I60" s="108">
        <f t="shared" si="19"/>
        <v>0</v>
      </c>
      <c r="J60" s="108">
        <f t="shared" si="19"/>
        <v>0</v>
      </c>
      <c r="K60" s="108">
        <f t="shared" si="19"/>
        <v>0</v>
      </c>
      <c r="L60" s="108">
        <f t="shared" si="19"/>
        <v>0</v>
      </c>
      <c r="M60" s="108">
        <f t="shared" si="19"/>
        <v>0</v>
      </c>
      <c r="N60" s="108">
        <f t="shared" si="19"/>
        <v>0</v>
      </c>
      <c r="O60" s="108">
        <f t="shared" si="19"/>
        <v>0</v>
      </c>
      <c r="P60" s="108">
        <f t="shared" si="19"/>
        <v>0</v>
      </c>
    </row>
    <row r="61" spans="1:16" s="49" customFormat="1">
      <c r="A61" s="50"/>
      <c r="B61" s="112"/>
      <c r="C61" s="128"/>
      <c r="D61" s="130" t="s">
        <v>308</v>
      </c>
      <c r="E61" s="113"/>
      <c r="F61" s="108"/>
      <c r="G61" s="108"/>
      <c r="H61" s="108"/>
      <c r="I61" s="108"/>
      <c r="J61" s="108"/>
      <c r="K61" s="108">
        <f t="shared" ref="K61:K66" si="20">I61+J61</f>
        <v>0</v>
      </c>
      <c r="L61" s="108"/>
      <c r="M61" s="108"/>
      <c r="N61" s="108">
        <f t="shared" ref="N61:N66" si="21">L61+M61</f>
        <v>0</v>
      </c>
      <c r="O61" s="108"/>
      <c r="P61" s="108">
        <f t="shared" ref="P61:P66" si="22">N61+O61</f>
        <v>0</v>
      </c>
    </row>
    <row r="62" spans="1:16" s="49" customFormat="1">
      <c r="A62" s="50"/>
      <c r="B62" s="112"/>
      <c r="C62" s="128"/>
      <c r="D62" s="130" t="s">
        <v>308</v>
      </c>
      <c r="E62" s="113"/>
      <c r="F62" s="108"/>
      <c r="G62" s="108"/>
      <c r="H62" s="108"/>
      <c r="I62" s="108"/>
      <c r="J62" s="108"/>
      <c r="K62" s="108">
        <f t="shared" si="20"/>
        <v>0</v>
      </c>
      <c r="L62" s="108"/>
      <c r="M62" s="108"/>
      <c r="N62" s="108">
        <f t="shared" si="21"/>
        <v>0</v>
      </c>
      <c r="O62" s="108"/>
      <c r="P62" s="108">
        <f t="shared" si="22"/>
        <v>0</v>
      </c>
    </row>
    <row r="63" spans="1:16" s="49" customFormat="1">
      <c r="A63" s="50"/>
      <c r="B63" s="112"/>
      <c r="C63" s="128"/>
      <c r="D63" s="130" t="s">
        <v>151</v>
      </c>
      <c r="E63" s="113"/>
      <c r="F63" s="108"/>
      <c r="G63" s="108"/>
      <c r="H63" s="108"/>
      <c r="I63" s="108"/>
      <c r="J63" s="108"/>
      <c r="K63" s="108">
        <f t="shared" si="20"/>
        <v>0</v>
      </c>
      <c r="L63" s="108"/>
      <c r="M63" s="108"/>
      <c r="N63" s="108">
        <f t="shared" si="21"/>
        <v>0</v>
      </c>
      <c r="O63" s="108"/>
      <c r="P63" s="108">
        <f t="shared" si="22"/>
        <v>0</v>
      </c>
    </row>
    <row r="64" spans="1:16" s="49" customFormat="1">
      <c r="A64" s="50"/>
      <c r="B64" s="112"/>
      <c r="C64" s="128"/>
      <c r="D64" s="130"/>
      <c r="E64" s="113"/>
      <c r="F64" s="108"/>
      <c r="G64" s="108"/>
      <c r="H64" s="108"/>
      <c r="I64" s="108"/>
      <c r="J64" s="108"/>
      <c r="K64" s="108">
        <f t="shared" si="20"/>
        <v>0</v>
      </c>
      <c r="L64" s="108"/>
      <c r="M64" s="108"/>
      <c r="N64" s="108">
        <f t="shared" si="21"/>
        <v>0</v>
      </c>
      <c r="O64" s="108"/>
      <c r="P64" s="108">
        <f t="shared" si="22"/>
        <v>0</v>
      </c>
    </row>
    <row r="65" spans="1:16" s="49" customFormat="1">
      <c r="A65" s="50"/>
      <c r="B65" s="112"/>
      <c r="C65" s="128"/>
      <c r="D65" s="130"/>
      <c r="E65" s="113"/>
      <c r="F65" s="108"/>
      <c r="G65" s="108"/>
      <c r="H65" s="108"/>
      <c r="I65" s="108"/>
      <c r="J65" s="108"/>
      <c r="K65" s="108">
        <f t="shared" si="20"/>
        <v>0</v>
      </c>
      <c r="L65" s="108"/>
      <c r="M65" s="108"/>
      <c r="N65" s="108">
        <f t="shared" si="21"/>
        <v>0</v>
      </c>
      <c r="O65" s="108"/>
      <c r="P65" s="108">
        <f t="shared" si="22"/>
        <v>0</v>
      </c>
    </row>
    <row r="66" spans="1:16" s="49" customFormat="1">
      <c r="A66" s="50"/>
      <c r="B66" s="112"/>
      <c r="C66" s="128"/>
      <c r="D66" s="130"/>
      <c r="E66" s="113"/>
      <c r="F66" s="108"/>
      <c r="G66" s="108"/>
      <c r="H66" s="108"/>
      <c r="I66" s="108"/>
      <c r="J66" s="108"/>
      <c r="K66" s="108">
        <f t="shared" si="20"/>
        <v>0</v>
      </c>
      <c r="L66" s="108"/>
      <c r="M66" s="108"/>
      <c r="N66" s="108">
        <f t="shared" si="21"/>
        <v>0</v>
      </c>
      <c r="O66" s="108"/>
      <c r="P66" s="108">
        <f t="shared" si="22"/>
        <v>0</v>
      </c>
    </row>
    <row r="67" spans="1:16" s="49" customFormat="1">
      <c r="A67" s="50"/>
      <c r="B67" s="112"/>
      <c r="C67" s="128"/>
      <c r="D67" s="129" t="s">
        <v>749</v>
      </c>
      <c r="E67" s="113"/>
      <c r="F67" s="108">
        <f>SUM(F68:F73)</f>
        <v>0</v>
      </c>
      <c r="G67" s="108">
        <f t="shared" ref="G67:P67" si="23">SUM(G68:G73)</f>
        <v>0</v>
      </c>
      <c r="H67" s="108">
        <f t="shared" si="23"/>
        <v>0</v>
      </c>
      <c r="I67" s="108">
        <f t="shared" si="23"/>
        <v>0</v>
      </c>
      <c r="J67" s="108">
        <f t="shared" si="23"/>
        <v>0</v>
      </c>
      <c r="K67" s="108">
        <f t="shared" si="23"/>
        <v>0</v>
      </c>
      <c r="L67" s="108">
        <f t="shared" si="23"/>
        <v>0</v>
      </c>
      <c r="M67" s="108">
        <f t="shared" si="23"/>
        <v>0</v>
      </c>
      <c r="N67" s="108">
        <f t="shared" si="23"/>
        <v>0</v>
      </c>
      <c r="O67" s="108">
        <f t="shared" si="23"/>
        <v>0</v>
      </c>
      <c r="P67" s="108">
        <f t="shared" si="23"/>
        <v>0</v>
      </c>
    </row>
    <row r="68" spans="1:16" s="49" customFormat="1">
      <c r="A68" s="50"/>
      <c r="B68" s="112"/>
      <c r="C68" s="128"/>
      <c r="D68" s="130" t="s">
        <v>308</v>
      </c>
      <c r="E68" s="113"/>
      <c r="F68" s="108"/>
      <c r="G68" s="108"/>
      <c r="H68" s="108"/>
      <c r="I68" s="108"/>
      <c r="J68" s="108"/>
      <c r="K68" s="108">
        <f t="shared" ref="K68:K73" si="24">I68+J68</f>
        <v>0</v>
      </c>
      <c r="L68" s="108"/>
      <c r="M68" s="108"/>
      <c r="N68" s="108">
        <f t="shared" ref="N68:N73" si="25">L68+M68</f>
        <v>0</v>
      </c>
      <c r="O68" s="108"/>
      <c r="P68" s="108">
        <f t="shared" ref="P68:P73" si="26">N68+O68</f>
        <v>0</v>
      </c>
    </row>
    <row r="69" spans="1:16" s="49" customFormat="1">
      <c r="A69" s="50"/>
      <c r="B69" s="112"/>
      <c r="C69" s="128"/>
      <c r="D69" s="130" t="s">
        <v>308</v>
      </c>
      <c r="E69" s="113"/>
      <c r="F69" s="108"/>
      <c r="G69" s="108"/>
      <c r="H69" s="108"/>
      <c r="I69" s="108"/>
      <c r="J69" s="108"/>
      <c r="K69" s="108">
        <f t="shared" si="24"/>
        <v>0</v>
      </c>
      <c r="L69" s="108"/>
      <c r="M69" s="108"/>
      <c r="N69" s="108">
        <f t="shared" si="25"/>
        <v>0</v>
      </c>
      <c r="O69" s="108"/>
      <c r="P69" s="108">
        <f t="shared" si="26"/>
        <v>0</v>
      </c>
    </row>
    <row r="70" spans="1:16" s="49" customFormat="1">
      <c r="A70" s="50"/>
      <c r="B70" s="112"/>
      <c r="C70" s="128"/>
      <c r="D70" s="130" t="s">
        <v>151</v>
      </c>
      <c r="E70" s="113"/>
      <c r="F70" s="108"/>
      <c r="G70" s="108"/>
      <c r="H70" s="108"/>
      <c r="I70" s="108"/>
      <c r="J70" s="108"/>
      <c r="K70" s="108">
        <f t="shared" si="24"/>
        <v>0</v>
      </c>
      <c r="L70" s="108"/>
      <c r="M70" s="108"/>
      <c r="N70" s="108">
        <f t="shared" si="25"/>
        <v>0</v>
      </c>
      <c r="O70" s="108"/>
      <c r="P70" s="108">
        <f t="shared" si="26"/>
        <v>0</v>
      </c>
    </row>
    <row r="71" spans="1:16" s="49" customFormat="1">
      <c r="A71" s="50"/>
      <c r="B71" s="112"/>
      <c r="C71" s="128"/>
      <c r="D71" s="130"/>
      <c r="E71" s="113"/>
      <c r="F71" s="108"/>
      <c r="G71" s="108"/>
      <c r="H71" s="108"/>
      <c r="I71" s="108"/>
      <c r="J71" s="108"/>
      <c r="K71" s="108">
        <f t="shared" si="24"/>
        <v>0</v>
      </c>
      <c r="L71" s="108"/>
      <c r="M71" s="108"/>
      <c r="N71" s="108">
        <f t="shared" si="25"/>
        <v>0</v>
      </c>
      <c r="O71" s="108"/>
      <c r="P71" s="108">
        <f t="shared" si="26"/>
        <v>0</v>
      </c>
    </row>
    <row r="72" spans="1:16" s="49" customFormat="1">
      <c r="A72" s="50"/>
      <c r="B72" s="112"/>
      <c r="C72" s="128"/>
      <c r="D72" s="130"/>
      <c r="E72" s="113"/>
      <c r="F72" s="108"/>
      <c r="G72" s="108"/>
      <c r="H72" s="108"/>
      <c r="I72" s="108"/>
      <c r="J72" s="108"/>
      <c r="K72" s="108">
        <f t="shared" si="24"/>
        <v>0</v>
      </c>
      <c r="L72" s="108"/>
      <c r="M72" s="108"/>
      <c r="N72" s="108">
        <f t="shared" si="25"/>
        <v>0</v>
      </c>
      <c r="O72" s="108"/>
      <c r="P72" s="108">
        <f t="shared" si="26"/>
        <v>0</v>
      </c>
    </row>
    <row r="73" spans="1:16" s="49" customFormat="1">
      <c r="A73" s="50"/>
      <c r="B73" s="112"/>
      <c r="C73" s="128"/>
      <c r="D73" s="130"/>
      <c r="E73" s="113"/>
      <c r="F73" s="108"/>
      <c r="G73" s="108"/>
      <c r="H73" s="108"/>
      <c r="I73" s="108"/>
      <c r="J73" s="108"/>
      <c r="K73" s="108">
        <f t="shared" si="24"/>
        <v>0</v>
      </c>
      <c r="L73" s="108"/>
      <c r="M73" s="108"/>
      <c r="N73" s="108">
        <f t="shared" si="25"/>
        <v>0</v>
      </c>
      <c r="O73" s="108"/>
      <c r="P73" s="108">
        <f t="shared" si="26"/>
        <v>0</v>
      </c>
    </row>
    <row r="74" spans="1:16" s="49" customFormat="1">
      <c r="A74" s="50"/>
      <c r="B74" s="114"/>
      <c r="C74" s="114"/>
      <c r="D74" s="115"/>
      <c r="E74" s="116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</row>
  </sheetData>
  <dataConsolidate/>
  <printOptions horizontalCentered="1"/>
  <pageMargins left="0" right="0" top="0.59055118110236227" bottom="0.59055118110236227" header="0.31496062992125984" footer="0.31496062992125984"/>
  <pageSetup paperSize="9" scale="50" orientation="landscape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4" r:id="rId4" name="Button 2">
              <controlPr defaultSize="0" print="0" autoFill="0" autoPict="0" macro="[0]!ButtonTotal_Click">
                <anchor moveWithCells="1" sizeWithCells="1">
                  <from>
                    <xdr:col>3</xdr:col>
                    <xdr:colOff>95250</xdr:colOff>
                    <xdr:row>8</xdr:row>
                    <xdr:rowOff>28575</xdr:rowOff>
                  </from>
                  <to>
                    <xdr:col>3</xdr:col>
                    <xdr:colOff>1162050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4" filterMode="1"/>
  <dimension ref="A1:P47"/>
  <sheetViews>
    <sheetView showZeros="0" zoomScaleNormal="100" workbookViewId="0">
      <pane xSplit="5" ySplit="13" topLeftCell="F14" activePane="bottomRight" state="frozen"/>
      <selection activeCell="B1" sqref="B1"/>
      <selection pane="topRight" activeCell="F1" sqref="F1"/>
      <selection pane="bottomLeft" activeCell="B14" sqref="B14"/>
      <selection pane="bottomRight" activeCell="D14" sqref="D14"/>
    </sheetView>
  </sheetViews>
  <sheetFormatPr defaultColWidth="10.5703125" defaultRowHeight="12.75"/>
  <cols>
    <col min="1" max="1" width="3.140625" style="16" hidden="1" customWidth="1"/>
    <col min="2" max="2" width="7.7109375" style="18" customWidth="1"/>
    <col min="3" max="3" width="10.7109375" style="18" customWidth="1"/>
    <col min="4" max="4" width="67.7109375" style="16" customWidth="1"/>
    <col min="5" max="5" width="5.7109375" style="88" customWidth="1"/>
    <col min="6" max="16" width="14.7109375" style="16" customWidth="1"/>
    <col min="17" max="17" width="4.42578125" style="16" customWidth="1"/>
    <col min="18" max="16384" width="10.5703125" style="16"/>
  </cols>
  <sheetData>
    <row r="1" spans="1:16">
      <c r="A1" s="12">
        <v>1</v>
      </c>
      <c r="B1" s="228" t="str">
        <f>P_Total!B1</f>
        <v>Приложение № 2</v>
      </c>
      <c r="C1" s="83"/>
      <c r="D1" s="84"/>
      <c r="E1" s="85"/>
    </row>
    <row r="2" spans="1:16">
      <c r="A2" s="12">
        <v>1</v>
      </c>
      <c r="D2" s="91" t="s">
        <v>307</v>
      </c>
      <c r="E2" s="87"/>
    </row>
    <row r="3" spans="1:16" ht="3" customHeight="1">
      <c r="A3" s="12">
        <v>1</v>
      </c>
      <c r="D3" s="84"/>
    </row>
    <row r="4" spans="1:16">
      <c r="A4" s="12">
        <v>1</v>
      </c>
      <c r="D4" s="96" t="str">
        <f>P_Total!C4</f>
        <v>на МИНИСТЕРСТВО НА КУЛТУРАТА</v>
      </c>
    </row>
    <row r="5" spans="1:16">
      <c r="A5" s="12">
        <v>1</v>
      </c>
      <c r="D5" s="84"/>
    </row>
    <row r="6" spans="1:16" ht="13.5" thickBot="1">
      <c r="A6" s="12">
        <v>1</v>
      </c>
      <c r="D6" s="40"/>
      <c r="E6" s="40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6">
      <c r="A7" s="12">
        <v>1</v>
      </c>
      <c r="B7" s="26"/>
      <c r="C7" s="26"/>
      <c r="D7" s="27"/>
      <c r="E7" s="28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16" ht="76.5">
      <c r="A8" s="12">
        <v>1</v>
      </c>
      <c r="B8" s="257"/>
      <c r="C8" s="257" t="s">
        <v>513</v>
      </c>
      <c r="D8" s="97" t="s">
        <v>309</v>
      </c>
      <c r="E8" s="89" t="str">
        <f>IF(ISBLANK(P_Total!D8)," ",P_Total!D8)</f>
        <v xml:space="preserve"> </v>
      </c>
      <c r="F8" s="33" t="str">
        <f>IF(ISBLANK(P_Total!E8)," ",P_Total!E8)</f>
        <v>Отчет</v>
      </c>
      <c r="G8" s="33" t="str">
        <f>IF(ISBLANK(P_Total!F8)," ",P_Total!F8)</f>
        <v>Отчет</v>
      </c>
      <c r="H8" s="33" t="str">
        <f>IF(ISBLANK(P_Total!G8)," ",P_Total!G8)</f>
        <v>Закон</v>
      </c>
      <c r="I8" s="33" t="str">
        <f>IF(ISBLANK(P_Total!H8)," ",P_Total!H8)</f>
        <v>Разходен таван съгласно
РМС 459/2023г.</v>
      </c>
      <c r="J8" s="33" t="str">
        <f>IF(ISBLANK(P_Total!I8)," ",P_Total!I8)</f>
        <v>Изменения в политиката, структурата и основните допускания
(+/-)</v>
      </c>
      <c r="K8" s="33" t="str">
        <f>IF(ISBLANK(P_Total!J8)," ",P_Total!J8)</f>
        <v>Проект</v>
      </c>
      <c r="L8" s="33" t="str">
        <f>IF(ISBLANK(P_Total!K8)," ",P_Total!K8)</f>
        <v>Разходен таван съгласно
РМС 459/2023г.</v>
      </c>
      <c r="M8" s="33" t="str">
        <f>IF(ISBLANK(P_Total!L8)," ",P_Total!L8)</f>
        <v>Изменения в политиката, структурата и основните допускания
(+/-)</v>
      </c>
      <c r="N8" s="33" t="str">
        <f>IF(ISBLANK(P_Total!M8)," ",P_Total!M8)</f>
        <v>Прогноза</v>
      </c>
      <c r="O8" s="33" t="str">
        <f>IF(ISBLANK(P_Total!N8)," ",P_Total!N8)</f>
        <v>Изменения в политиката, структурата и основните допускания
(+/-)</v>
      </c>
      <c r="P8" s="33" t="str">
        <f>IF(ISBLANK(P_Total!O8)," ",P_Total!O8)</f>
        <v>Прогноза</v>
      </c>
    </row>
    <row r="9" spans="1:16">
      <c r="A9" s="12">
        <v>1</v>
      </c>
      <c r="B9" s="31"/>
      <c r="C9" s="31"/>
      <c r="D9" s="34" t="str">
        <f>IF(ISBLANK(P_Total!C9)," ",P_Total!C9)</f>
        <v xml:space="preserve"> </v>
      </c>
      <c r="E9" s="32" t="str">
        <f>IF(ISBLANK(P_Total!D9)," ",P_Total!D9)</f>
        <v xml:space="preserve"> </v>
      </c>
      <c r="F9" s="90" t="str">
        <f>IF(ISBLANK(P_Total!E9)," ",P_Total!E9)</f>
        <v>2021 г.</v>
      </c>
      <c r="G9" s="90" t="str">
        <f>IF(ISBLANK(P_Total!F9)," ",P_Total!F9)</f>
        <v>2022 г.</v>
      </c>
      <c r="H9" s="90" t="str">
        <f>IF(ISBLANK(P_Total!G9)," ",P_Total!G9)</f>
        <v>2023 г.</v>
      </c>
      <c r="I9" s="90" t="str">
        <f>IF(ISBLANK(P_Total!H9)," ",P_Total!H9)</f>
        <v>2024 г.</v>
      </c>
      <c r="J9" s="90" t="str">
        <f>IF(ISBLANK(P_Total!I9)," ",P_Total!I9)</f>
        <v>2024 г.</v>
      </c>
      <c r="K9" s="90" t="str">
        <f>IF(ISBLANK(P_Total!J9)," ",P_Total!J9)</f>
        <v>2024 г.</v>
      </c>
      <c r="L9" s="90" t="str">
        <f>IF(ISBLANK(P_Total!K9)," ",P_Total!K9)</f>
        <v>2025 г.</v>
      </c>
      <c r="M9" s="90" t="str">
        <f>IF(ISBLANK(P_Total!L9)," ",P_Total!L9)</f>
        <v>2025 г.</v>
      </c>
      <c r="N9" s="90" t="str">
        <f>IF(ISBLANK(P_Total!M9)," ",P_Total!M9)</f>
        <v>2025 г.</v>
      </c>
      <c r="O9" s="90" t="str">
        <f>IF(ISBLANK(P_Total!N9)," ",P_Total!N9)</f>
        <v>2026 г.</v>
      </c>
      <c r="P9" s="90" t="str">
        <f>IF(ISBLANK(P_Total!O9)," ",P_Total!O9)</f>
        <v>2026 г.</v>
      </c>
    </row>
    <row r="10" spans="1:16">
      <c r="A10" s="12">
        <v>1</v>
      </c>
      <c r="B10" s="31"/>
      <c r="C10" s="31"/>
      <c r="D10" s="35" t="str">
        <f>IF(ISBLANK(P_Total!C10)," ",P_Total!C10)</f>
        <v xml:space="preserve"> (в лева)</v>
      </c>
      <c r="E10" s="32" t="str">
        <f>IF(ISBLANK(P_Total!D10)," ",P_Total!D10)</f>
        <v xml:space="preserve"> </v>
      </c>
      <c r="F10" s="36" t="str">
        <f>IF(ISBLANK(P_Total!E10)," ",P_Total!E10)</f>
        <v xml:space="preserve"> </v>
      </c>
      <c r="G10" s="36" t="str">
        <f>IF(ISBLANK(P_Total!F10)," ",P_Total!F10)</f>
        <v xml:space="preserve"> </v>
      </c>
      <c r="H10" s="36" t="str">
        <f>IF(ISBLANK(P_Total!G10)," ",P_Total!G10)</f>
        <v xml:space="preserve"> </v>
      </c>
      <c r="I10" s="36" t="str">
        <f>IF(ISBLANK(P_Total!H10)," ",P_Total!H10)</f>
        <v xml:space="preserve"> </v>
      </c>
      <c r="J10" s="36" t="str">
        <f>IF(ISBLANK(P_Total!I10)," ",P_Total!I10)</f>
        <v xml:space="preserve"> </v>
      </c>
      <c r="K10" s="36" t="str">
        <f>IF(ISBLANK(P_Total!J10)," ",P_Total!J10)</f>
        <v>(к.4+к.5)</v>
      </c>
      <c r="L10" s="36" t="str">
        <f>IF(ISBLANK(P_Total!K10)," ",P_Total!K10)</f>
        <v xml:space="preserve"> </v>
      </c>
      <c r="M10" s="36" t="str">
        <f>IF(ISBLANK(P_Total!L10)," ",P_Total!L10)</f>
        <v xml:space="preserve"> </v>
      </c>
      <c r="N10" s="36" t="str">
        <f>IF(ISBLANK(P_Total!M10)," ",P_Total!M10)</f>
        <v>(к.7+к.8)</v>
      </c>
      <c r="O10" s="36" t="str">
        <f>IF(ISBLANK(P_Total!N10)," ",P_Total!N10)</f>
        <v xml:space="preserve"> </v>
      </c>
      <c r="P10" s="36" t="str">
        <f>IF(ISBLANK(P_Total!O10)," ",P_Total!O10)</f>
        <v>(к.9+к.10)</v>
      </c>
    </row>
    <row r="11" spans="1:16" s="40" customFormat="1" ht="13.5" thickBot="1">
      <c r="A11" s="12">
        <v>1</v>
      </c>
      <c r="B11" s="37"/>
      <c r="C11" s="37"/>
      <c r="D11" s="38" t="str">
        <f>IF(ISBLANK(P_Total!C11)," ",P_Total!C11)</f>
        <v xml:space="preserve"> </v>
      </c>
      <c r="E11" s="38" t="str">
        <f>IF(ISBLANK(P_Total!D11)," ",P_Total!D11)</f>
        <v xml:space="preserve"> </v>
      </c>
      <c r="F11" s="39" t="str">
        <f>IF(ISBLANK(P_Total!E11)," ",P_Total!E11)</f>
        <v xml:space="preserve"> </v>
      </c>
      <c r="G11" s="39" t="str">
        <f>IF(ISBLANK(P_Total!F11)," ",P_Total!F11)</f>
        <v xml:space="preserve"> </v>
      </c>
      <c r="H11" s="39" t="str">
        <f>IF(ISBLANK(P_Total!G11)," ",P_Total!G11)</f>
        <v xml:space="preserve"> </v>
      </c>
      <c r="I11" s="39" t="str">
        <f>IF(ISBLANK(P_Total!H11)," ",P_Total!H11)</f>
        <v xml:space="preserve"> </v>
      </c>
      <c r="J11" s="39" t="str">
        <f>IF(ISBLANK(P_Total!I11)," ",P_Total!I11)</f>
        <v xml:space="preserve"> </v>
      </c>
      <c r="K11" s="39" t="str">
        <f>IF(ISBLANK(P_Total!J11)," ",P_Total!J11)</f>
        <v xml:space="preserve"> </v>
      </c>
      <c r="L11" s="39" t="str">
        <f>IF(ISBLANK(P_Total!K11)," ",P_Total!K11)</f>
        <v xml:space="preserve"> </v>
      </c>
      <c r="M11" s="39" t="str">
        <f>IF(ISBLANK(P_Total!L11)," ",P_Total!L11)</f>
        <v xml:space="preserve"> </v>
      </c>
      <c r="N11" s="39" t="str">
        <f>IF(ISBLANK(P_Total!M11)," ",P_Total!M11)</f>
        <v xml:space="preserve"> </v>
      </c>
      <c r="O11" s="39" t="str">
        <f>IF(ISBLANK(P_Total!N11)," ",P_Total!N11)</f>
        <v xml:space="preserve"> </v>
      </c>
      <c r="P11" s="39" t="str">
        <f>IF(ISBLANK(P_Total!O11)," ",P_Total!O11)</f>
        <v xml:space="preserve"> </v>
      </c>
    </row>
    <row r="12" spans="1:16" ht="13.5" thickBot="1">
      <c r="A12" s="12">
        <v>1</v>
      </c>
      <c r="B12" s="41"/>
      <c r="C12" s="41"/>
      <c r="D12" s="38" t="str">
        <f>IF(ISBLANK(P_Total!C12)," ",P_Total!C12)</f>
        <v xml:space="preserve"> A</v>
      </c>
      <c r="E12" s="38" t="str">
        <f>IF(ISBLANK(P_Total!D12)," ",P_Total!D12)</f>
        <v xml:space="preserve"> </v>
      </c>
      <c r="F12" s="42">
        <f>IF(ISBLANK(P_Total!E12)," ",P_Total!E12)</f>
        <v>1</v>
      </c>
      <c r="G12" s="42">
        <f>IF(ISBLANK(P_Total!F12)," ",P_Total!F12)</f>
        <v>2</v>
      </c>
      <c r="H12" s="42">
        <f>IF(ISBLANK(P_Total!G12)," ",P_Total!G12)</f>
        <v>3</v>
      </c>
      <c r="I12" s="42">
        <f>IF(ISBLANK(P_Total!H12)," ",P_Total!H12)</f>
        <v>4</v>
      </c>
      <c r="J12" s="42">
        <f>IF(ISBLANK(P_Total!I12)," ",P_Total!I12)</f>
        <v>5</v>
      </c>
      <c r="K12" s="42">
        <f>IF(ISBLANK(P_Total!J12)," ",P_Total!J12)</f>
        <v>6</v>
      </c>
      <c r="L12" s="42">
        <f>IF(ISBLANK(P_Total!K12)," ",P_Total!K12)</f>
        <v>7</v>
      </c>
      <c r="M12" s="42">
        <f>IF(ISBLANK(P_Total!L12)," ",P_Total!L12)</f>
        <v>8</v>
      </c>
      <c r="N12" s="42">
        <f>IF(ISBLANK(P_Total!M12)," ",P_Total!M12)</f>
        <v>9</v>
      </c>
      <c r="O12" s="42">
        <f>IF(ISBLANK(P_Total!N12)," ",P_Total!N12)</f>
        <v>10</v>
      </c>
      <c r="P12" s="42">
        <f>IF(ISBLANK(P_Total!O12)," ",P_Total!O12)</f>
        <v>11</v>
      </c>
    </row>
    <row r="13" spans="1:16">
      <c r="A13" s="12">
        <v>1</v>
      </c>
      <c r="B13" s="43"/>
      <c r="C13" s="43"/>
      <c r="D13" s="44"/>
      <c r="E13" s="45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</row>
    <row r="14" spans="1:16">
      <c r="A14" s="12">
        <v>1</v>
      </c>
      <c r="B14" s="124"/>
      <c r="C14" s="124"/>
      <c r="D14" s="131" t="s">
        <v>150</v>
      </c>
      <c r="E14" s="93"/>
      <c r="F14" s="11">
        <f>P_Total!E96</f>
        <v>268537197</v>
      </c>
      <c r="G14" s="11">
        <f>P_Total!F96</f>
        <v>330642095</v>
      </c>
      <c r="H14" s="11">
        <f>P_Total!G96</f>
        <v>357307000</v>
      </c>
      <c r="I14" s="11">
        <f>P_Total!H96</f>
        <v>362462800</v>
      </c>
      <c r="J14" s="11">
        <f>P_Total!I96</f>
        <v>40887700</v>
      </c>
      <c r="K14" s="11">
        <f>P_Total!J96</f>
        <v>403350500</v>
      </c>
      <c r="L14" s="11">
        <f>P_Total!K96</f>
        <v>348491300</v>
      </c>
      <c r="M14" s="11">
        <f>P_Total!L96</f>
        <v>65045900</v>
      </c>
      <c r="N14" s="11">
        <f>P_Total!M96</f>
        <v>413537200</v>
      </c>
      <c r="O14" s="11">
        <f>P_Total!N96</f>
        <v>7751100</v>
      </c>
      <c r="P14" s="11">
        <f>P_Total!O96</f>
        <v>421288300</v>
      </c>
    </row>
    <row r="15" spans="1:16">
      <c r="A15" s="12">
        <v>1</v>
      </c>
      <c r="B15" s="124"/>
      <c r="C15" s="124"/>
      <c r="D15" s="132"/>
      <c r="E15" s="93"/>
      <c r="F15" s="94">
        <f>F14-F16</f>
        <v>0</v>
      </c>
      <c r="G15" s="94">
        <f t="shared" ref="G15:P15" si="0">G14-G16</f>
        <v>0</v>
      </c>
      <c r="H15" s="94">
        <f t="shared" si="0"/>
        <v>0</v>
      </c>
      <c r="I15" s="94">
        <f t="shared" si="0"/>
        <v>0</v>
      </c>
      <c r="J15" s="94">
        <f t="shared" si="0"/>
        <v>0</v>
      </c>
      <c r="K15" s="94">
        <f t="shared" si="0"/>
        <v>0</v>
      </c>
      <c r="L15" s="94">
        <f t="shared" si="0"/>
        <v>0</v>
      </c>
      <c r="M15" s="94">
        <f t="shared" si="0"/>
        <v>0</v>
      </c>
      <c r="N15" s="94">
        <f t="shared" si="0"/>
        <v>0</v>
      </c>
      <c r="O15" s="94">
        <f t="shared" si="0"/>
        <v>0</v>
      </c>
      <c r="P15" s="94">
        <f t="shared" si="0"/>
        <v>0</v>
      </c>
    </row>
    <row r="16" spans="1:16">
      <c r="A16" s="12">
        <v>1</v>
      </c>
      <c r="B16" s="124"/>
      <c r="C16" s="124"/>
      <c r="D16" s="131" t="s">
        <v>306</v>
      </c>
      <c r="E16" s="93"/>
      <c r="F16" s="95">
        <f>SUBTOTAL(9,F17:F47)</f>
        <v>268537197</v>
      </c>
      <c r="G16" s="95">
        <f t="shared" ref="G16:P16" si="1">SUBTOTAL(9,G17:G47)</f>
        <v>330642095</v>
      </c>
      <c r="H16" s="95">
        <f t="shared" si="1"/>
        <v>357307000</v>
      </c>
      <c r="I16" s="95">
        <f t="shared" si="1"/>
        <v>362462800</v>
      </c>
      <c r="J16" s="95">
        <f t="shared" si="1"/>
        <v>40887700</v>
      </c>
      <c r="K16" s="95">
        <f t="shared" si="1"/>
        <v>403350500</v>
      </c>
      <c r="L16" s="95">
        <f t="shared" si="1"/>
        <v>348491300</v>
      </c>
      <c r="M16" s="95">
        <f t="shared" si="1"/>
        <v>65045900</v>
      </c>
      <c r="N16" s="95">
        <f t="shared" si="1"/>
        <v>413537200</v>
      </c>
      <c r="O16" s="95">
        <f t="shared" si="1"/>
        <v>7751100</v>
      </c>
      <c r="P16" s="95">
        <f t="shared" si="1"/>
        <v>421288300</v>
      </c>
    </row>
    <row r="17" spans="1:16" s="49" customFormat="1">
      <c r="A17" s="50">
        <f t="shared" ref="A17:A46" si="2">IF(MAX(F17:Q17)=0,IF(MIN(F17:Q17)=0,3,2),2)</f>
        <v>2</v>
      </c>
      <c r="B17" s="133" t="s">
        <v>95</v>
      </c>
      <c r="C17" s="318" t="str">
        <f>IF($E17=0," ",'P (1)'!B$4)</f>
        <v>1800.01.01</v>
      </c>
      <c r="D17" s="319" t="str">
        <f>IF($E17=0," ",'P (1)'!C$4)</f>
        <v>Бюджетна програма "Опазване на недвижимото културно наследство"</v>
      </c>
      <c r="E17" s="8">
        <f>VLOOKUP($B17,Inf!$B$11:$C$40,2,FALSE)</f>
        <v>1</v>
      </c>
      <c r="F17" s="11">
        <f>IF($E17=0,0,'P (1)'!E$14)</f>
        <v>3757010</v>
      </c>
      <c r="G17" s="11">
        <f>IF($E17=0,0,'P (1)'!F$14)</f>
        <v>5526235</v>
      </c>
      <c r="H17" s="11">
        <f>IF($E17=0,0,'P (1)'!G$14)</f>
        <v>21043800</v>
      </c>
      <c r="I17" s="11">
        <f>IF($E17=0,0,'P (1)'!H$14)</f>
        <v>21043800</v>
      </c>
      <c r="J17" s="11">
        <f>IF($E17=0,0,'P (1)'!I$14)</f>
        <v>-15733100</v>
      </c>
      <c r="K17" s="11">
        <f>IF($E17=0,0,'P (1)'!J$14)</f>
        <v>5310700</v>
      </c>
      <c r="L17" s="11">
        <f>IF($E17=0,0,'P (1)'!K$14)</f>
        <v>5215600</v>
      </c>
      <c r="M17" s="11">
        <f>IF($E17=0,0,'P (1)'!L$14)</f>
        <v>16900</v>
      </c>
      <c r="N17" s="11">
        <f>IF($E17=0,0,'P (1)'!M$14)</f>
        <v>5232500</v>
      </c>
      <c r="O17" s="11">
        <f>IF($E17=0,0,'P (1)'!N$14)</f>
        <v>0</v>
      </c>
      <c r="P17" s="11">
        <f>IF($E17=0,0,'P (1)'!O$14)</f>
        <v>5232500</v>
      </c>
    </row>
    <row r="18" spans="1:16" s="49" customFormat="1" ht="25.5">
      <c r="A18" s="50">
        <f t="shared" si="2"/>
        <v>2</v>
      </c>
      <c r="B18" s="134" t="s">
        <v>96</v>
      </c>
      <c r="C18" s="318" t="str">
        <f>IF($E18=0," ",'P (2)'!B$4)</f>
        <v>1800.01.02</v>
      </c>
      <c r="D18" s="319" t="str">
        <f>IF($E18=0," ",'P (2)'!C$4)</f>
        <v>Бюджетна програма "Опазване и представяне на движимото културно наследство и визуалните изкуства"</v>
      </c>
      <c r="E18" s="8">
        <f>VLOOKUP($B18,Inf!$B$11:$C$40,2,FALSE)</f>
        <v>1</v>
      </c>
      <c r="F18" s="11">
        <f>IF($E18=0,0,'P (2)'!E$14)</f>
        <v>16505054</v>
      </c>
      <c r="G18" s="11">
        <f>IF($E18=0,0,'P (2)'!F$14)</f>
        <v>24430710</v>
      </c>
      <c r="H18" s="11">
        <f>IF($E18=0,0,'P (2)'!G$14)</f>
        <v>21159000</v>
      </c>
      <c r="I18" s="11">
        <f>IF($E18=0,0,'P (2)'!H$14)</f>
        <v>21159000</v>
      </c>
      <c r="J18" s="11">
        <f>IF($E18=0,0,'P (2)'!I$14)</f>
        <v>1320500</v>
      </c>
      <c r="K18" s="11">
        <f>IF($E18=0,0,'P (2)'!J$14)</f>
        <v>22479500</v>
      </c>
      <c r="L18" s="11">
        <f>IF($E18=0,0,'P (2)'!K$14)</f>
        <v>21130900</v>
      </c>
      <c r="M18" s="11">
        <f>IF($E18=0,0,'P (2)'!L$14)</f>
        <v>843200</v>
      </c>
      <c r="N18" s="11">
        <f>IF($E18=0,0,'P (2)'!M$14)</f>
        <v>21974100</v>
      </c>
      <c r="O18" s="11">
        <f>IF($E18=0,0,'P (2)'!N$14)</f>
        <v>0</v>
      </c>
      <c r="P18" s="11">
        <f>IF($E18=0,0,'P (2)'!O$14)</f>
        <v>21974100</v>
      </c>
    </row>
    <row r="19" spans="1:16" s="49" customFormat="1">
      <c r="A19" s="50">
        <f t="shared" si="2"/>
        <v>2</v>
      </c>
      <c r="B19" s="134" t="s">
        <v>97</v>
      </c>
      <c r="C19" s="318" t="str">
        <f>IF($E19=0," ",'P (3)'!B$4)</f>
        <v>1800.02.01</v>
      </c>
      <c r="D19" s="319" t="str">
        <f>IF($E19=0," ",'P (3)'!C$4)</f>
        <v xml:space="preserve">Бюджетна програма "Национален фонд "Култура" </v>
      </c>
      <c r="E19" s="8">
        <f>VLOOKUP($B19,Inf!$B$11:$C$40,2,FALSE)</f>
        <v>1</v>
      </c>
      <c r="F19" s="11">
        <f>IF($E19=0,0,'P (3)'!E$14)</f>
        <v>23224896</v>
      </c>
      <c r="G19" s="11">
        <f>IF($E19=0,0,'P (3)'!F$14)</f>
        <v>34449962</v>
      </c>
      <c r="H19" s="11">
        <f>IF($E19=0,0,'P (3)'!G$14)</f>
        <v>9112800</v>
      </c>
      <c r="I19" s="11">
        <f>IF($E19=0,0,'P (3)'!H$14)</f>
        <v>9312800</v>
      </c>
      <c r="J19" s="11">
        <f>IF($E19=0,0,'P (3)'!I$14)</f>
        <v>-52200</v>
      </c>
      <c r="K19" s="11">
        <f>IF($E19=0,0,'P (3)'!J$14)</f>
        <v>9260600</v>
      </c>
      <c r="L19" s="11">
        <f>IF($E19=0,0,'P (3)'!K$14)</f>
        <v>9259800</v>
      </c>
      <c r="M19" s="11">
        <f>IF($E19=0,0,'P (3)'!L$14)</f>
        <v>800</v>
      </c>
      <c r="N19" s="11">
        <f>IF($E19=0,0,'P (3)'!M$14)</f>
        <v>9260600</v>
      </c>
      <c r="O19" s="11">
        <f>IF($E19=0,0,'P (3)'!N$14)</f>
        <v>0</v>
      </c>
      <c r="P19" s="11">
        <f>IF($E19=0,0,'P (3)'!O$14)</f>
        <v>9260600</v>
      </c>
    </row>
    <row r="20" spans="1:16" s="49" customFormat="1">
      <c r="A20" s="50">
        <f t="shared" si="2"/>
        <v>2</v>
      </c>
      <c r="B20" s="134" t="s">
        <v>98</v>
      </c>
      <c r="C20" s="318" t="str">
        <f>IF($E20=0," ",'P (4)'!B$4)</f>
        <v>1800.02.02</v>
      </c>
      <c r="D20" s="319" t="str">
        <f>IF($E20=0," ",'P (4)'!C$4)</f>
        <v xml:space="preserve">Бюджетна програма "Филмово изкуство" </v>
      </c>
      <c r="E20" s="8">
        <f>VLOOKUP($B20,Inf!$B$11:$C$40,2,FALSE)</f>
        <v>1</v>
      </c>
      <c r="F20" s="11">
        <f>IF($E20=0,0,'P (4)'!E$14)</f>
        <v>23146202</v>
      </c>
      <c r="G20" s="11">
        <f>IF($E20=0,0,'P (4)'!F$14)</f>
        <v>1069760</v>
      </c>
      <c r="H20" s="11">
        <f>IF($E20=0,0,'P (4)'!G$14)</f>
        <v>46018800</v>
      </c>
      <c r="I20" s="11">
        <f>IF($E20=0,0,'P (4)'!H$14)</f>
        <v>46018800</v>
      </c>
      <c r="J20" s="11">
        <f>IF($E20=0,0,'P (4)'!I$14)</f>
        <v>9322700</v>
      </c>
      <c r="K20" s="11">
        <f>IF($E20=0,0,'P (4)'!J$14)</f>
        <v>55341500</v>
      </c>
      <c r="L20" s="11">
        <f>IF($E20=0,0,'P (4)'!K$14)</f>
        <v>46018800</v>
      </c>
      <c r="M20" s="11">
        <f>IF($E20=0,0,'P (4)'!L$14)</f>
        <v>11882700</v>
      </c>
      <c r="N20" s="11">
        <f>IF($E20=0,0,'P (4)'!M$14)</f>
        <v>57901500</v>
      </c>
      <c r="O20" s="11">
        <f>IF($E20=0,0,'P (4)'!N$14)</f>
        <v>1565000</v>
      </c>
      <c r="P20" s="11">
        <f>IF($E20=0,0,'P (4)'!O$14)</f>
        <v>59466500</v>
      </c>
    </row>
    <row r="21" spans="1:16" s="49" customFormat="1">
      <c r="A21" s="50">
        <f t="shared" si="2"/>
        <v>2</v>
      </c>
      <c r="B21" s="134" t="s">
        <v>99</v>
      </c>
      <c r="C21" s="318" t="str">
        <f>IF($E21=0," ",'P (5)'!B$4)</f>
        <v>1800.02.03</v>
      </c>
      <c r="D21" s="319" t="str">
        <f>IF($E21=0," ",'P (5)'!C$4)</f>
        <v>Бюджетна програма "Сценични изкуства"</v>
      </c>
      <c r="E21" s="8">
        <f>VLOOKUP($B21,Inf!$B$11:$C$40,2,FALSE)</f>
        <v>1</v>
      </c>
      <c r="F21" s="11">
        <f>IF($E21=0,0,'P (5)'!E$14)</f>
        <v>127085197</v>
      </c>
      <c r="G21" s="11">
        <f>IF($E21=0,0,'P (5)'!F$14)</f>
        <v>176179510</v>
      </c>
      <c r="H21" s="11">
        <f>IF($E21=0,0,'P (5)'!G$14)</f>
        <v>155983600</v>
      </c>
      <c r="I21" s="11">
        <f>IF($E21=0,0,'P (5)'!H$14)</f>
        <v>156915500</v>
      </c>
      <c r="J21" s="11">
        <f>IF($E21=0,0,'P (5)'!I$14)</f>
        <v>46965900</v>
      </c>
      <c r="K21" s="11">
        <f>IF($E21=0,0,'P (5)'!J$14)</f>
        <v>203881400</v>
      </c>
      <c r="L21" s="11">
        <f>IF($E21=0,0,'P (5)'!K$14)</f>
        <v>155052600</v>
      </c>
      <c r="M21" s="11">
        <f>IF($E21=0,0,'P (5)'!L$14)</f>
        <v>49297300</v>
      </c>
      <c r="N21" s="11">
        <f>IF($E21=0,0,'P (5)'!M$14)</f>
        <v>204349900</v>
      </c>
      <c r="O21" s="11">
        <f>IF($E21=0,0,'P (5)'!N$14)</f>
        <v>445000</v>
      </c>
      <c r="P21" s="11">
        <f>IF($E21=0,0,'P (5)'!O$14)</f>
        <v>204794900</v>
      </c>
    </row>
    <row r="22" spans="1:16" s="49" customFormat="1">
      <c r="A22" s="50">
        <f t="shared" si="2"/>
        <v>2</v>
      </c>
      <c r="B22" s="134" t="s">
        <v>100</v>
      </c>
      <c r="C22" s="318" t="str">
        <f>IF($E22=0," ",'P (6)'!B$4)</f>
        <v>1800.02.04</v>
      </c>
      <c r="D22" s="319" t="str">
        <f>IF($E22=0," ",'P (6)'!C$4)</f>
        <v xml:space="preserve">Бюджетна програма "Фестивали, конкурси, събития и чествания" </v>
      </c>
      <c r="E22" s="8">
        <f>VLOOKUP($B22,Inf!$B$11:$C$40,2,FALSE)</f>
        <v>1</v>
      </c>
      <c r="F22" s="11">
        <f>IF($E22=0,0,'P (6)'!E$14)</f>
        <v>1100122</v>
      </c>
      <c r="G22" s="11">
        <f>IF($E22=0,0,'P (6)'!F$14)</f>
        <v>3808438</v>
      </c>
      <c r="H22" s="11">
        <f>IF($E22=0,0,'P (6)'!G$14)</f>
        <v>6247700</v>
      </c>
      <c r="I22" s="11">
        <f>IF($E22=0,0,'P (6)'!H$14)</f>
        <v>6047700</v>
      </c>
      <c r="J22" s="11">
        <f>IF($E22=0,0,'P (6)'!I$14)</f>
        <v>0</v>
      </c>
      <c r="K22" s="11">
        <f>IF($E22=0,0,'P (6)'!J$14)</f>
        <v>6047700</v>
      </c>
      <c r="L22" s="11">
        <f>IF($E22=0,0,'P (6)'!K$14)</f>
        <v>6047700</v>
      </c>
      <c r="M22" s="11">
        <f>IF($E22=0,0,'P (6)'!L$14)</f>
        <v>0</v>
      </c>
      <c r="N22" s="11">
        <f>IF($E22=0,0,'P (6)'!M$14)</f>
        <v>6047700</v>
      </c>
      <c r="O22" s="11">
        <f>IF($E22=0,0,'P (6)'!N$14)</f>
        <v>0</v>
      </c>
      <c r="P22" s="11">
        <f>IF($E22=0,0,'P (6)'!O$14)</f>
        <v>6047700</v>
      </c>
    </row>
    <row r="23" spans="1:16" s="49" customFormat="1">
      <c r="A23" s="50">
        <f t="shared" si="2"/>
        <v>2</v>
      </c>
      <c r="B23" s="134" t="s">
        <v>101</v>
      </c>
      <c r="C23" s="318" t="str">
        <f>IF($E23=0," ",'P (7)'!B$4)</f>
        <v>1800.02.05</v>
      </c>
      <c r="D23" s="319" t="str">
        <f>IF($E23=0," ",'P (7)'!C$4)</f>
        <v>Бюджетна програма „Авторско право и сродните му права“</v>
      </c>
      <c r="E23" s="8">
        <f>VLOOKUP($B23,Inf!$B$11:$C$40,2,FALSE)</f>
        <v>1</v>
      </c>
      <c r="F23" s="11">
        <f>IF($E23=0,0,'P (7)'!E$14)</f>
        <v>539525</v>
      </c>
      <c r="G23" s="11">
        <f>IF($E23=0,0,'P (7)'!F$14)</f>
        <v>619624</v>
      </c>
      <c r="H23" s="11">
        <f>IF($E23=0,0,'P (7)'!G$14)</f>
        <v>577800</v>
      </c>
      <c r="I23" s="11">
        <f>IF($E23=0,0,'P (7)'!H$14)</f>
        <v>577800</v>
      </c>
      <c r="J23" s="11">
        <f>IF($E23=0,0,'P (7)'!I$14)</f>
        <v>0</v>
      </c>
      <c r="K23" s="11">
        <f>IF($E23=0,0,'P (7)'!J$14)</f>
        <v>577800</v>
      </c>
      <c r="L23" s="11">
        <f>IF($E23=0,0,'P (7)'!K$14)</f>
        <v>577800</v>
      </c>
      <c r="M23" s="11">
        <f>IF($E23=0,0,'P (7)'!L$14)</f>
        <v>0</v>
      </c>
      <c r="N23" s="11">
        <f>IF($E23=0,0,'P (7)'!M$14)</f>
        <v>577800</v>
      </c>
      <c r="O23" s="11">
        <f>IF($E23=0,0,'P (7)'!N$14)</f>
        <v>0</v>
      </c>
      <c r="P23" s="11">
        <f>IF($E23=0,0,'P (7)'!O$14)</f>
        <v>577800</v>
      </c>
    </row>
    <row r="24" spans="1:16" s="49" customFormat="1" ht="25.5">
      <c r="A24" s="50">
        <f t="shared" si="2"/>
        <v>2</v>
      </c>
      <c r="B24" s="134" t="s">
        <v>102</v>
      </c>
      <c r="C24" s="318" t="str">
        <f>IF($E24=0," ",'P (8)'!B$4)</f>
        <v>1800.02.06</v>
      </c>
      <c r="D24" s="319" t="str">
        <f>IF($E24=0," ",'P (8)'!C$4)</f>
        <v xml:space="preserve">Бюджетна програма  "Подпомагане развитието на българската култура и изкуства, на българския книжен сектор, библиотеки и читалища" </v>
      </c>
      <c r="E24" s="8">
        <f>VLOOKUP($B24,Inf!$B$11:$C$40,2,FALSE)</f>
        <v>1</v>
      </c>
      <c r="F24" s="11">
        <f>IF($E24=0,0,'P (8)'!E$14)</f>
        <v>8271393</v>
      </c>
      <c r="G24" s="11">
        <f>IF($E24=0,0,'P (8)'!F$14)</f>
        <v>9458603</v>
      </c>
      <c r="H24" s="11">
        <f>IF($E24=0,0,'P (8)'!G$14)</f>
        <v>11684800</v>
      </c>
      <c r="I24" s="11">
        <f>IF($E24=0,0,'P (8)'!H$14)</f>
        <v>11422700</v>
      </c>
      <c r="J24" s="11">
        <f>IF($E24=0,0,'P (8)'!I$14)</f>
        <v>619300</v>
      </c>
      <c r="K24" s="11">
        <f>IF($E24=0,0,'P (8)'!J$14)</f>
        <v>12042000</v>
      </c>
      <c r="L24" s="11">
        <f>IF($E24=0,0,'P (8)'!K$14)</f>
        <v>11363700</v>
      </c>
      <c r="M24" s="11">
        <f>IF($E24=0,0,'P (8)'!L$14)</f>
        <v>1172600</v>
      </c>
      <c r="N24" s="11">
        <f>IF($E24=0,0,'P (8)'!M$14)</f>
        <v>12536300</v>
      </c>
      <c r="O24" s="11">
        <f>IF($E24=0,0,'P (8)'!N$14)</f>
        <v>0</v>
      </c>
      <c r="P24" s="11">
        <f>IF($E24=0,0,'P (8)'!O$14)</f>
        <v>12536300</v>
      </c>
    </row>
    <row r="25" spans="1:16" s="49" customFormat="1">
      <c r="A25" s="50">
        <f t="shared" si="2"/>
        <v>2</v>
      </c>
      <c r="B25" s="134" t="s">
        <v>103</v>
      </c>
      <c r="C25" s="318" t="str">
        <f>IF($E25=0," ",'P (9)'!B$4)</f>
        <v>1800.02.07</v>
      </c>
      <c r="D25" s="319" t="str">
        <f>IF($E25=0," ",'P (9)'!C$4)</f>
        <v xml:space="preserve">Бюджетна програма "Популяризиране на българската култура в чужбина" </v>
      </c>
      <c r="E25" s="8">
        <f>VLOOKUP($B25,Inf!$B$11:$C$40,2,FALSE)</f>
        <v>1</v>
      </c>
      <c r="F25" s="11">
        <f>IF($E25=0,0,'P (9)'!E$14)</f>
        <v>4039385</v>
      </c>
      <c r="G25" s="11">
        <f>IF($E25=0,0,'P (9)'!F$14)</f>
        <v>5324356</v>
      </c>
      <c r="H25" s="11">
        <f>IF($E25=0,0,'P (9)'!G$14)</f>
        <v>6260400</v>
      </c>
      <c r="I25" s="11">
        <f>IF($E25=0,0,'P (9)'!H$14)</f>
        <v>6260400</v>
      </c>
      <c r="J25" s="11">
        <f>IF($E25=0,0,'P (9)'!I$14)</f>
        <v>84200</v>
      </c>
      <c r="K25" s="11">
        <f>IF($E25=0,0,'P (9)'!J$14)</f>
        <v>6344600</v>
      </c>
      <c r="L25" s="11">
        <f>IF($E25=0,0,'P (9)'!K$14)</f>
        <v>6260400</v>
      </c>
      <c r="M25" s="11">
        <f>IF($E25=0,0,'P (9)'!L$14)</f>
        <v>84200</v>
      </c>
      <c r="N25" s="11">
        <f>IF($E25=0,0,'P (9)'!M$14)</f>
        <v>6344600</v>
      </c>
      <c r="O25" s="11">
        <f>IF($E25=0,0,'P (9)'!N$14)</f>
        <v>0</v>
      </c>
      <c r="P25" s="11">
        <f>IF($E25=0,0,'P (9)'!O$14)</f>
        <v>6344600</v>
      </c>
    </row>
    <row r="26" spans="1:16" s="49" customFormat="1" ht="25.5">
      <c r="A26" s="50">
        <f t="shared" si="2"/>
        <v>2</v>
      </c>
      <c r="B26" s="134" t="s">
        <v>104</v>
      </c>
      <c r="C26" s="318" t="str">
        <f>IF($E26=0," ",'P (10)'!B$4)</f>
        <v>1800.02.08</v>
      </c>
      <c r="D26" s="319" t="str">
        <f>IF($E26=0," ",'P (10)'!C$4)</f>
        <v>Бюджетна програма "Обучение на кадри в областта на изкуството и културата"</v>
      </c>
      <c r="E26" s="8">
        <f>VLOOKUP($B26,Inf!$B$11:$C$40,2,FALSE)</f>
        <v>1</v>
      </c>
      <c r="F26" s="11">
        <f>IF($E26=0,0,'P (10)'!E$14)</f>
        <v>55385458</v>
      </c>
      <c r="G26" s="11">
        <f>IF($E26=0,0,'P (10)'!F$14)</f>
        <v>63439634</v>
      </c>
      <c r="H26" s="11">
        <f>IF($E26=0,0,'P (10)'!G$14)</f>
        <v>71206100</v>
      </c>
      <c r="I26" s="11">
        <f>IF($E26=0,0,'P (10)'!H$14)</f>
        <v>75642900</v>
      </c>
      <c r="J26" s="11">
        <f>IF($E26=0,0,'P (10)'!I$14)</f>
        <v>1548500</v>
      </c>
      <c r="K26" s="11">
        <f>IF($E26=0,0,'P (10)'!J$14)</f>
        <v>77191400</v>
      </c>
      <c r="L26" s="11">
        <f>IF($E26=0,0,'P (10)'!K$14)</f>
        <v>82622100</v>
      </c>
      <c r="M26" s="11">
        <f>IF($E26=0,0,'P (10)'!L$14)</f>
        <v>1608600</v>
      </c>
      <c r="N26" s="11">
        <f>IF($E26=0,0,'P (10)'!M$14)</f>
        <v>84230700</v>
      </c>
      <c r="O26" s="11">
        <f>IF($E26=0,0,'P (10)'!N$14)</f>
        <v>5717300</v>
      </c>
      <c r="P26" s="11">
        <f>IF($E26=0,0,'P (10)'!O$14)</f>
        <v>89948000</v>
      </c>
    </row>
    <row r="27" spans="1:16" s="49" customFormat="1">
      <c r="A27" s="50">
        <f t="shared" si="2"/>
        <v>2</v>
      </c>
      <c r="B27" s="134" t="s">
        <v>105</v>
      </c>
      <c r="C27" s="318" t="str">
        <f>IF($E27=0," ",'P (11)'!B$4)</f>
        <v>1800.03.00</v>
      </c>
      <c r="D27" s="319" t="str">
        <f>IF($E27=0," ",'P (11)'!C$4)</f>
        <v>Бюджетна програма "Администрация"</v>
      </c>
      <c r="E27" s="8">
        <f>VLOOKUP($B27,Inf!$B$11:$C$40,2,FALSE)</f>
        <v>1</v>
      </c>
      <c r="F27" s="11">
        <f>IF($E27=0,0,'P (11)'!E$14)</f>
        <v>5482955</v>
      </c>
      <c r="G27" s="11">
        <f>IF($E27=0,0,'P (11)'!F$14)</f>
        <v>6335263</v>
      </c>
      <c r="H27" s="11">
        <f>IF($E27=0,0,'P (11)'!G$14)</f>
        <v>8012200</v>
      </c>
      <c r="I27" s="11">
        <f>IF($E27=0,0,'P (11)'!H$14)</f>
        <v>8061400</v>
      </c>
      <c r="J27" s="11">
        <f>IF($E27=0,0,'P (11)'!I$14)</f>
        <v>-3188100</v>
      </c>
      <c r="K27" s="11">
        <f>IF($E27=0,0,'P (11)'!J$14)</f>
        <v>4873300</v>
      </c>
      <c r="L27" s="11">
        <f>IF($E27=0,0,'P (11)'!K$14)</f>
        <v>4941900</v>
      </c>
      <c r="M27" s="11">
        <f>IF($E27=0,0,'P (11)'!L$14)</f>
        <v>139600</v>
      </c>
      <c r="N27" s="11">
        <f>IF($E27=0,0,'P (11)'!M$14)</f>
        <v>5081500</v>
      </c>
      <c r="O27" s="11">
        <f>IF($E27=0,0,'P (11)'!N$14)</f>
        <v>23800</v>
      </c>
      <c r="P27" s="11">
        <f>IF($E27=0,0,'P (11)'!O$14)</f>
        <v>5105300</v>
      </c>
    </row>
    <row r="28" spans="1:16" s="49" customFormat="1" hidden="1">
      <c r="A28" s="50">
        <f t="shared" si="2"/>
        <v>3</v>
      </c>
      <c r="B28" s="134" t="s">
        <v>106</v>
      </c>
      <c r="C28" s="318" t="str">
        <f>IF($E28=0," ",P!B$4)</f>
        <v xml:space="preserve"> </v>
      </c>
      <c r="D28" s="319" t="str">
        <f>IF($E28=0," ",P!C$4)</f>
        <v xml:space="preserve"> </v>
      </c>
      <c r="E28" s="8">
        <f>VLOOKUP($B28,Inf!$B$11:$C$40,2,FALSE)</f>
        <v>0</v>
      </c>
      <c r="F28" s="11">
        <f>IF($E28=0,0,P!E$14)</f>
        <v>0</v>
      </c>
      <c r="G28" s="11">
        <f>IF($E28=0,0,P!F$14)</f>
        <v>0</v>
      </c>
      <c r="H28" s="11">
        <f>IF($E28=0,0,P!G$14)</f>
        <v>0</v>
      </c>
      <c r="I28" s="11">
        <f>IF($E28=0,0,P!H$14)</f>
        <v>0</v>
      </c>
      <c r="J28" s="11">
        <f>IF($E28=0,0,P!I$14)</f>
        <v>0</v>
      </c>
      <c r="K28" s="11">
        <f>IF($E28=0,0,P!J$14)</f>
        <v>0</v>
      </c>
      <c r="L28" s="11">
        <f>IF($E28=0,0,P!K$14)</f>
        <v>0</v>
      </c>
      <c r="M28" s="11">
        <f>IF($E28=0,0,P!L$14)</f>
        <v>0</v>
      </c>
      <c r="N28" s="11">
        <f>IF($E28=0,0,P!M$14)</f>
        <v>0</v>
      </c>
      <c r="O28" s="11">
        <f>IF($E28=0,0,P!N$14)</f>
        <v>0</v>
      </c>
      <c r="P28" s="11">
        <f>IF($E28=0,0,P!O$14)</f>
        <v>0</v>
      </c>
    </row>
    <row r="29" spans="1:16" s="49" customFormat="1" hidden="1">
      <c r="A29" s="50">
        <f t="shared" si="2"/>
        <v>3</v>
      </c>
      <c r="B29" s="134" t="s">
        <v>107</v>
      </c>
      <c r="C29" s="318" t="str">
        <f>IF($E29=0," ",P!B$4)</f>
        <v xml:space="preserve"> </v>
      </c>
      <c r="D29" s="319" t="str">
        <f>IF($E29=0," ",P!C$4)</f>
        <v xml:space="preserve"> </v>
      </c>
      <c r="E29" s="8">
        <f>VLOOKUP($B29,Inf!$B$11:$C$40,2,FALSE)</f>
        <v>0</v>
      </c>
      <c r="F29" s="11">
        <f>IF($E29=0,0,P!E$14)</f>
        <v>0</v>
      </c>
      <c r="G29" s="11">
        <f>IF($E29=0,0,P!F$14)</f>
        <v>0</v>
      </c>
      <c r="H29" s="11">
        <f>IF($E29=0,0,P!G$14)</f>
        <v>0</v>
      </c>
      <c r="I29" s="11">
        <f>IF($E29=0,0,P!H$14)</f>
        <v>0</v>
      </c>
      <c r="J29" s="11">
        <f>IF($E29=0,0,P!I$14)</f>
        <v>0</v>
      </c>
      <c r="K29" s="11">
        <f>IF($E29=0,0,P!J$14)</f>
        <v>0</v>
      </c>
      <c r="L29" s="11">
        <f>IF($E29=0,0,P!K$14)</f>
        <v>0</v>
      </c>
      <c r="M29" s="11">
        <f>IF($E29=0,0,P!L$14)</f>
        <v>0</v>
      </c>
      <c r="N29" s="11">
        <f>IF($E29=0,0,P!M$14)</f>
        <v>0</v>
      </c>
      <c r="O29" s="11">
        <f>IF($E29=0,0,P!N$14)</f>
        <v>0</v>
      </c>
      <c r="P29" s="11">
        <f>IF($E29=0,0,P!O$14)</f>
        <v>0</v>
      </c>
    </row>
    <row r="30" spans="1:16" s="49" customFormat="1" hidden="1">
      <c r="A30" s="50">
        <f t="shared" si="2"/>
        <v>3</v>
      </c>
      <c r="B30" s="134" t="s">
        <v>108</v>
      </c>
      <c r="C30" s="318" t="str">
        <f>IF($E30=0," ",P!B$4)</f>
        <v xml:space="preserve"> </v>
      </c>
      <c r="D30" s="319" t="str">
        <f>IF($E30=0," ",P!C$4)</f>
        <v xml:space="preserve"> </v>
      </c>
      <c r="E30" s="8">
        <f>VLOOKUP($B30,Inf!$B$11:$C$40,2,FALSE)</f>
        <v>0</v>
      </c>
      <c r="F30" s="11">
        <f>IF($E30=0,0,P!E$14)</f>
        <v>0</v>
      </c>
      <c r="G30" s="11">
        <f>IF($E30=0,0,P!F$14)</f>
        <v>0</v>
      </c>
      <c r="H30" s="11">
        <f>IF($E30=0,0,P!G$14)</f>
        <v>0</v>
      </c>
      <c r="I30" s="11">
        <f>IF($E30=0,0,P!H$14)</f>
        <v>0</v>
      </c>
      <c r="J30" s="11">
        <f>IF($E30=0,0,P!I$14)</f>
        <v>0</v>
      </c>
      <c r="K30" s="11">
        <f>IF($E30=0,0,P!J$14)</f>
        <v>0</v>
      </c>
      <c r="L30" s="11">
        <f>IF($E30=0,0,P!K$14)</f>
        <v>0</v>
      </c>
      <c r="M30" s="11">
        <f>IF($E30=0,0,P!L$14)</f>
        <v>0</v>
      </c>
      <c r="N30" s="11">
        <f>IF($E30=0,0,P!M$14)</f>
        <v>0</v>
      </c>
      <c r="O30" s="11">
        <f>IF($E30=0,0,P!N$14)</f>
        <v>0</v>
      </c>
      <c r="P30" s="11">
        <f>IF($E30=0,0,P!O$14)</f>
        <v>0</v>
      </c>
    </row>
    <row r="31" spans="1:16" s="49" customFormat="1" hidden="1">
      <c r="A31" s="50">
        <f t="shared" si="2"/>
        <v>3</v>
      </c>
      <c r="B31" s="134" t="s">
        <v>109</v>
      </c>
      <c r="C31" s="318" t="str">
        <f>IF($E31=0," ",P!B$4)</f>
        <v xml:space="preserve"> </v>
      </c>
      <c r="D31" s="319" t="str">
        <f>IF($E31=0," ",P!C$4)</f>
        <v xml:space="preserve"> </v>
      </c>
      <c r="E31" s="8">
        <f>VLOOKUP($B31,Inf!$B$11:$C$40,2,FALSE)</f>
        <v>0</v>
      </c>
      <c r="F31" s="11">
        <f>IF($E31=0,0,P!E$14)</f>
        <v>0</v>
      </c>
      <c r="G31" s="11">
        <f>IF($E31=0,0,P!F$14)</f>
        <v>0</v>
      </c>
      <c r="H31" s="11">
        <f>IF($E31=0,0,P!G$14)</f>
        <v>0</v>
      </c>
      <c r="I31" s="11">
        <f>IF($E31=0,0,P!H$14)</f>
        <v>0</v>
      </c>
      <c r="J31" s="11">
        <f>IF($E31=0,0,P!I$14)</f>
        <v>0</v>
      </c>
      <c r="K31" s="11">
        <f>IF($E31=0,0,P!J$14)</f>
        <v>0</v>
      </c>
      <c r="L31" s="11">
        <f>IF($E31=0,0,P!K$14)</f>
        <v>0</v>
      </c>
      <c r="M31" s="11">
        <f>IF($E31=0,0,P!L$14)</f>
        <v>0</v>
      </c>
      <c r="N31" s="11">
        <f>IF($E31=0,0,P!M$14)</f>
        <v>0</v>
      </c>
      <c r="O31" s="11">
        <f>IF($E31=0,0,P!N$14)</f>
        <v>0</v>
      </c>
      <c r="P31" s="11">
        <f>IF($E31=0,0,P!O$14)</f>
        <v>0</v>
      </c>
    </row>
    <row r="32" spans="1:16" s="49" customFormat="1" hidden="1">
      <c r="A32" s="50">
        <f t="shared" si="2"/>
        <v>3</v>
      </c>
      <c r="B32" s="134" t="s">
        <v>110</v>
      </c>
      <c r="C32" s="318" t="str">
        <f>IF($E32=0," ",P!B$4)</f>
        <v xml:space="preserve"> </v>
      </c>
      <c r="D32" s="319" t="str">
        <f>IF($E32=0," ",P!C$4)</f>
        <v xml:space="preserve"> </v>
      </c>
      <c r="E32" s="8">
        <f>VLOOKUP($B32,Inf!$B$11:$C$40,2,FALSE)</f>
        <v>0</v>
      </c>
      <c r="F32" s="11">
        <f>IF($E32=0,0,P!E$14)</f>
        <v>0</v>
      </c>
      <c r="G32" s="11">
        <f>IF($E32=0,0,P!F$14)</f>
        <v>0</v>
      </c>
      <c r="H32" s="11">
        <f>IF($E32=0,0,P!G$14)</f>
        <v>0</v>
      </c>
      <c r="I32" s="11">
        <f>IF($E32=0,0,P!H$14)</f>
        <v>0</v>
      </c>
      <c r="J32" s="11">
        <f>IF($E32=0,0,P!I$14)</f>
        <v>0</v>
      </c>
      <c r="K32" s="11">
        <f>IF($E32=0,0,P!J$14)</f>
        <v>0</v>
      </c>
      <c r="L32" s="11">
        <f>IF($E32=0,0,P!K$14)</f>
        <v>0</v>
      </c>
      <c r="M32" s="11">
        <f>IF($E32=0,0,P!L$14)</f>
        <v>0</v>
      </c>
      <c r="N32" s="11">
        <f>IF($E32=0,0,P!M$14)</f>
        <v>0</v>
      </c>
      <c r="O32" s="11">
        <f>IF($E32=0,0,P!N$14)</f>
        <v>0</v>
      </c>
      <c r="P32" s="11">
        <f>IF($E32=0,0,P!O$14)</f>
        <v>0</v>
      </c>
    </row>
    <row r="33" spans="1:16" s="49" customFormat="1" hidden="1">
      <c r="A33" s="50">
        <f t="shared" si="2"/>
        <v>3</v>
      </c>
      <c r="B33" s="134" t="s">
        <v>111</v>
      </c>
      <c r="C33" s="318" t="str">
        <f>IF($E33=0," ",P!B$4)</f>
        <v xml:space="preserve"> </v>
      </c>
      <c r="D33" s="319" t="str">
        <f>IF($E33=0," ",P!C$4)</f>
        <v xml:space="preserve"> </v>
      </c>
      <c r="E33" s="8">
        <f>VLOOKUP($B33,Inf!$B$11:$C$40,2,FALSE)</f>
        <v>0</v>
      </c>
      <c r="F33" s="11">
        <f>IF($E33=0,0,P!E$14)</f>
        <v>0</v>
      </c>
      <c r="G33" s="11">
        <f>IF($E33=0,0,P!F$14)</f>
        <v>0</v>
      </c>
      <c r="H33" s="11">
        <f>IF($E33=0,0,P!G$14)</f>
        <v>0</v>
      </c>
      <c r="I33" s="11">
        <f>IF($E33=0,0,P!H$14)</f>
        <v>0</v>
      </c>
      <c r="J33" s="11">
        <f>IF($E33=0,0,P!I$14)</f>
        <v>0</v>
      </c>
      <c r="K33" s="11">
        <f>IF($E33=0,0,P!J$14)</f>
        <v>0</v>
      </c>
      <c r="L33" s="11">
        <f>IF($E33=0,0,P!K$14)</f>
        <v>0</v>
      </c>
      <c r="M33" s="11">
        <f>IF($E33=0,0,P!L$14)</f>
        <v>0</v>
      </c>
      <c r="N33" s="11">
        <f>IF($E33=0,0,P!M$14)</f>
        <v>0</v>
      </c>
      <c r="O33" s="11">
        <f>IF($E33=0,0,P!N$14)</f>
        <v>0</v>
      </c>
      <c r="P33" s="11">
        <f>IF($E33=0,0,P!O$14)</f>
        <v>0</v>
      </c>
    </row>
    <row r="34" spans="1:16" s="49" customFormat="1" hidden="1">
      <c r="A34" s="50">
        <f t="shared" si="2"/>
        <v>3</v>
      </c>
      <c r="B34" s="134" t="s">
        <v>112</v>
      </c>
      <c r="C34" s="318" t="str">
        <f>IF($E34=0," ",P!B$4)</f>
        <v xml:space="preserve"> </v>
      </c>
      <c r="D34" s="319" t="str">
        <f>IF($E34=0," ",P!C$4)</f>
        <v xml:space="preserve"> </v>
      </c>
      <c r="E34" s="8">
        <f>VLOOKUP($B34,Inf!$B$11:$C$40,2,FALSE)</f>
        <v>0</v>
      </c>
      <c r="F34" s="11">
        <f>IF($E34=0,0,P!E$14)</f>
        <v>0</v>
      </c>
      <c r="G34" s="11">
        <f>IF($E34=0,0,P!F$14)</f>
        <v>0</v>
      </c>
      <c r="H34" s="11">
        <f>IF($E34=0,0,P!G$14)</f>
        <v>0</v>
      </c>
      <c r="I34" s="11">
        <f>IF($E34=0,0,P!H$14)</f>
        <v>0</v>
      </c>
      <c r="J34" s="11">
        <f>IF($E34=0,0,P!I$14)</f>
        <v>0</v>
      </c>
      <c r="K34" s="11">
        <f>IF($E34=0,0,P!J$14)</f>
        <v>0</v>
      </c>
      <c r="L34" s="11">
        <f>IF($E34=0,0,P!K$14)</f>
        <v>0</v>
      </c>
      <c r="M34" s="11">
        <f>IF($E34=0,0,P!L$14)</f>
        <v>0</v>
      </c>
      <c r="N34" s="11">
        <f>IF($E34=0,0,P!M$14)</f>
        <v>0</v>
      </c>
      <c r="O34" s="11">
        <f>IF($E34=0,0,P!N$14)</f>
        <v>0</v>
      </c>
      <c r="P34" s="11">
        <f>IF($E34=0,0,P!O$14)</f>
        <v>0</v>
      </c>
    </row>
    <row r="35" spans="1:16" s="49" customFormat="1" hidden="1">
      <c r="A35" s="50">
        <f t="shared" si="2"/>
        <v>3</v>
      </c>
      <c r="B35" s="134" t="s">
        <v>113</v>
      </c>
      <c r="C35" s="318" t="str">
        <f>IF($E35=0," ",P!B$4)</f>
        <v xml:space="preserve"> </v>
      </c>
      <c r="D35" s="319" t="str">
        <f>IF($E35=0," ",P!C$4)</f>
        <v xml:space="preserve"> </v>
      </c>
      <c r="E35" s="8">
        <f>VLOOKUP($B35,Inf!$B$11:$C$40,2,FALSE)</f>
        <v>0</v>
      </c>
      <c r="F35" s="11">
        <f>IF($E35=0,0,P!E$14)</f>
        <v>0</v>
      </c>
      <c r="G35" s="11">
        <f>IF($E35=0,0,P!F$14)</f>
        <v>0</v>
      </c>
      <c r="H35" s="11">
        <f>IF($E35=0,0,P!G$14)</f>
        <v>0</v>
      </c>
      <c r="I35" s="11">
        <f>IF($E35=0,0,P!H$14)</f>
        <v>0</v>
      </c>
      <c r="J35" s="11">
        <f>IF($E35=0,0,P!I$14)</f>
        <v>0</v>
      </c>
      <c r="K35" s="11">
        <f>IF($E35=0,0,P!J$14)</f>
        <v>0</v>
      </c>
      <c r="L35" s="11">
        <f>IF($E35=0,0,P!K$14)</f>
        <v>0</v>
      </c>
      <c r="M35" s="11">
        <f>IF($E35=0,0,P!L$14)</f>
        <v>0</v>
      </c>
      <c r="N35" s="11">
        <f>IF($E35=0,0,P!M$14)</f>
        <v>0</v>
      </c>
      <c r="O35" s="11">
        <f>IF($E35=0,0,P!N$14)</f>
        <v>0</v>
      </c>
      <c r="P35" s="11">
        <f>IF($E35=0,0,P!O$14)</f>
        <v>0</v>
      </c>
    </row>
    <row r="36" spans="1:16" s="49" customFormat="1" hidden="1">
      <c r="A36" s="50">
        <f t="shared" si="2"/>
        <v>3</v>
      </c>
      <c r="B36" s="134" t="s">
        <v>114</v>
      </c>
      <c r="C36" s="318" t="str">
        <f>IF($E36=0," ",P!B$4)</f>
        <v xml:space="preserve"> </v>
      </c>
      <c r="D36" s="319" t="str">
        <f>IF($E36=0," ",P!C$4)</f>
        <v xml:space="preserve"> </v>
      </c>
      <c r="E36" s="8">
        <f>VLOOKUP($B36,Inf!$B$11:$C$40,2,FALSE)</f>
        <v>0</v>
      </c>
      <c r="F36" s="11">
        <f>IF($E36=0,0,P!E$14)</f>
        <v>0</v>
      </c>
      <c r="G36" s="11">
        <f>IF($E36=0,0,P!F$14)</f>
        <v>0</v>
      </c>
      <c r="H36" s="11">
        <f>IF($E36=0,0,P!G$14)</f>
        <v>0</v>
      </c>
      <c r="I36" s="11">
        <f>IF($E36=0,0,P!H$14)</f>
        <v>0</v>
      </c>
      <c r="J36" s="11">
        <f>IF($E36=0,0,P!I$14)</f>
        <v>0</v>
      </c>
      <c r="K36" s="11">
        <f>IF($E36=0,0,P!J$14)</f>
        <v>0</v>
      </c>
      <c r="L36" s="11">
        <f>IF($E36=0,0,P!K$14)</f>
        <v>0</v>
      </c>
      <c r="M36" s="11">
        <f>IF($E36=0,0,P!L$14)</f>
        <v>0</v>
      </c>
      <c r="N36" s="11">
        <f>IF($E36=0,0,P!M$14)</f>
        <v>0</v>
      </c>
      <c r="O36" s="11">
        <f>IF($E36=0,0,P!N$14)</f>
        <v>0</v>
      </c>
      <c r="P36" s="11">
        <f>IF($E36=0,0,P!O$14)</f>
        <v>0</v>
      </c>
    </row>
    <row r="37" spans="1:16" s="49" customFormat="1" hidden="1">
      <c r="A37" s="50">
        <f t="shared" si="2"/>
        <v>3</v>
      </c>
      <c r="B37" s="134" t="s">
        <v>115</v>
      </c>
      <c r="C37" s="318" t="str">
        <f>IF($E37=0," ",P!B$4)</f>
        <v xml:space="preserve"> </v>
      </c>
      <c r="D37" s="319" t="str">
        <f>IF($E37=0," ",P!C$4)</f>
        <v xml:space="preserve"> </v>
      </c>
      <c r="E37" s="8">
        <f>VLOOKUP($B37,Inf!$B$11:$C$40,2,FALSE)</f>
        <v>0</v>
      </c>
      <c r="F37" s="11">
        <f>IF($E37=0,0,P!E$14)</f>
        <v>0</v>
      </c>
      <c r="G37" s="11">
        <f>IF($E37=0,0,P!F$14)</f>
        <v>0</v>
      </c>
      <c r="H37" s="11">
        <f>IF($E37=0,0,P!G$14)</f>
        <v>0</v>
      </c>
      <c r="I37" s="11">
        <f>IF($E37=0,0,P!H$14)</f>
        <v>0</v>
      </c>
      <c r="J37" s="11">
        <f>IF($E37=0,0,P!I$14)</f>
        <v>0</v>
      </c>
      <c r="K37" s="11">
        <f>IF($E37=0,0,P!J$14)</f>
        <v>0</v>
      </c>
      <c r="L37" s="11">
        <f>IF($E37=0,0,P!K$14)</f>
        <v>0</v>
      </c>
      <c r="M37" s="11">
        <f>IF($E37=0,0,P!L$14)</f>
        <v>0</v>
      </c>
      <c r="N37" s="11">
        <f>IF($E37=0,0,P!M$14)</f>
        <v>0</v>
      </c>
      <c r="O37" s="11">
        <f>IF($E37=0,0,P!N$14)</f>
        <v>0</v>
      </c>
      <c r="P37" s="11">
        <f>IF($E37=0,0,P!O$14)</f>
        <v>0</v>
      </c>
    </row>
    <row r="38" spans="1:16" s="49" customFormat="1" hidden="1">
      <c r="A38" s="50">
        <f t="shared" si="2"/>
        <v>3</v>
      </c>
      <c r="B38" s="134" t="s">
        <v>116</v>
      </c>
      <c r="C38" s="318" t="str">
        <f>IF($E38=0," ",P!B$4)</f>
        <v xml:space="preserve"> </v>
      </c>
      <c r="D38" s="319" t="str">
        <f>IF($E38=0," ",P!C$4)</f>
        <v xml:space="preserve"> </v>
      </c>
      <c r="E38" s="8">
        <f>VLOOKUP($B38,Inf!$B$11:$C$40,2,FALSE)</f>
        <v>0</v>
      </c>
      <c r="F38" s="11">
        <f>IF($E38=0,0,P!E$14)</f>
        <v>0</v>
      </c>
      <c r="G38" s="11">
        <f>IF($E38=0,0,P!F$14)</f>
        <v>0</v>
      </c>
      <c r="H38" s="11">
        <f>IF($E38=0,0,P!G$14)</f>
        <v>0</v>
      </c>
      <c r="I38" s="11">
        <f>IF($E38=0,0,P!H$14)</f>
        <v>0</v>
      </c>
      <c r="J38" s="11">
        <f>IF($E38=0,0,P!I$14)</f>
        <v>0</v>
      </c>
      <c r="K38" s="11">
        <f>IF($E38=0,0,P!J$14)</f>
        <v>0</v>
      </c>
      <c r="L38" s="11">
        <f>IF($E38=0,0,P!K$14)</f>
        <v>0</v>
      </c>
      <c r="M38" s="11">
        <f>IF($E38=0,0,P!L$14)</f>
        <v>0</v>
      </c>
      <c r="N38" s="11">
        <f>IF($E38=0,0,P!M$14)</f>
        <v>0</v>
      </c>
      <c r="O38" s="11">
        <f>IF($E38=0,0,P!N$14)</f>
        <v>0</v>
      </c>
      <c r="P38" s="11">
        <f>IF($E38=0,0,P!O$14)</f>
        <v>0</v>
      </c>
    </row>
    <row r="39" spans="1:16" s="49" customFormat="1" hidden="1">
      <c r="A39" s="50">
        <f t="shared" si="2"/>
        <v>3</v>
      </c>
      <c r="B39" s="134" t="s">
        <v>117</v>
      </c>
      <c r="C39" s="318" t="str">
        <f>IF($E39=0," ",P!B$4)</f>
        <v xml:space="preserve"> </v>
      </c>
      <c r="D39" s="319" t="str">
        <f>IF($E39=0," ",P!C$4)</f>
        <v xml:space="preserve"> </v>
      </c>
      <c r="E39" s="8">
        <f>VLOOKUP($B39,Inf!$B$11:$C$40,2,FALSE)</f>
        <v>0</v>
      </c>
      <c r="F39" s="11">
        <f>IF($E39=0,0,P!E$14)</f>
        <v>0</v>
      </c>
      <c r="G39" s="11">
        <f>IF($E39=0,0,P!F$14)</f>
        <v>0</v>
      </c>
      <c r="H39" s="11">
        <f>IF($E39=0,0,P!G$14)</f>
        <v>0</v>
      </c>
      <c r="I39" s="11">
        <f>IF($E39=0,0,P!H$14)</f>
        <v>0</v>
      </c>
      <c r="J39" s="11">
        <f>IF($E39=0,0,P!I$14)</f>
        <v>0</v>
      </c>
      <c r="K39" s="11">
        <f>IF($E39=0,0,P!J$14)</f>
        <v>0</v>
      </c>
      <c r="L39" s="11">
        <f>IF($E39=0,0,P!K$14)</f>
        <v>0</v>
      </c>
      <c r="M39" s="11">
        <f>IF($E39=0,0,P!L$14)</f>
        <v>0</v>
      </c>
      <c r="N39" s="11">
        <f>IF($E39=0,0,P!M$14)</f>
        <v>0</v>
      </c>
      <c r="O39" s="11">
        <f>IF($E39=0,0,P!N$14)</f>
        <v>0</v>
      </c>
      <c r="P39" s="11">
        <f>IF($E39=0,0,P!O$14)</f>
        <v>0</v>
      </c>
    </row>
    <row r="40" spans="1:16" s="49" customFormat="1" hidden="1">
      <c r="A40" s="50">
        <f t="shared" si="2"/>
        <v>3</v>
      </c>
      <c r="B40" s="134" t="s">
        <v>118</v>
      </c>
      <c r="C40" s="318" t="str">
        <f>IF($E40=0," ",P!B$4)</f>
        <v xml:space="preserve"> </v>
      </c>
      <c r="D40" s="319" t="str">
        <f>IF($E40=0," ",P!C$4)</f>
        <v xml:space="preserve"> </v>
      </c>
      <c r="E40" s="8">
        <f>VLOOKUP($B40,Inf!$B$11:$C$40,2,FALSE)</f>
        <v>0</v>
      </c>
      <c r="F40" s="11">
        <f>IF($E40=0,0,P!E$14)</f>
        <v>0</v>
      </c>
      <c r="G40" s="11">
        <f>IF($E40=0,0,P!F$14)</f>
        <v>0</v>
      </c>
      <c r="H40" s="11">
        <f>IF($E40=0,0,P!G$14)</f>
        <v>0</v>
      </c>
      <c r="I40" s="11">
        <f>IF($E40=0,0,P!H$14)</f>
        <v>0</v>
      </c>
      <c r="J40" s="11">
        <f>IF($E40=0,0,P!I$14)</f>
        <v>0</v>
      </c>
      <c r="K40" s="11">
        <f>IF($E40=0,0,P!J$14)</f>
        <v>0</v>
      </c>
      <c r="L40" s="11">
        <f>IF($E40=0,0,P!K$14)</f>
        <v>0</v>
      </c>
      <c r="M40" s="11">
        <f>IF($E40=0,0,P!L$14)</f>
        <v>0</v>
      </c>
      <c r="N40" s="11">
        <f>IF($E40=0,0,P!M$14)</f>
        <v>0</v>
      </c>
      <c r="O40" s="11">
        <f>IF($E40=0,0,P!N$14)</f>
        <v>0</v>
      </c>
      <c r="P40" s="11">
        <f>IF($E40=0,0,P!O$14)</f>
        <v>0</v>
      </c>
    </row>
    <row r="41" spans="1:16" s="49" customFormat="1" hidden="1">
      <c r="A41" s="50">
        <f t="shared" si="2"/>
        <v>3</v>
      </c>
      <c r="B41" s="134" t="s">
        <v>119</v>
      </c>
      <c r="C41" s="318" t="str">
        <f>IF($E41=0," ",P!B$4)</f>
        <v xml:space="preserve"> </v>
      </c>
      <c r="D41" s="319" t="str">
        <f>IF($E41=0," ",P!C$4)</f>
        <v xml:space="preserve"> </v>
      </c>
      <c r="E41" s="8">
        <f>VLOOKUP($B41,Inf!$B$11:$C$40,2,FALSE)</f>
        <v>0</v>
      </c>
      <c r="F41" s="11">
        <f>IF($E41=0,0,P!E$14)</f>
        <v>0</v>
      </c>
      <c r="G41" s="11">
        <f>IF($E41=0,0,P!F$14)</f>
        <v>0</v>
      </c>
      <c r="H41" s="11">
        <f>IF($E41=0,0,P!G$14)</f>
        <v>0</v>
      </c>
      <c r="I41" s="11">
        <f>IF($E41=0,0,P!H$14)</f>
        <v>0</v>
      </c>
      <c r="J41" s="11">
        <f>IF($E41=0,0,P!I$14)</f>
        <v>0</v>
      </c>
      <c r="K41" s="11">
        <f>IF($E41=0,0,P!J$14)</f>
        <v>0</v>
      </c>
      <c r="L41" s="11">
        <f>IF($E41=0,0,P!K$14)</f>
        <v>0</v>
      </c>
      <c r="M41" s="11">
        <f>IF($E41=0,0,P!L$14)</f>
        <v>0</v>
      </c>
      <c r="N41" s="11">
        <f>IF($E41=0,0,P!M$14)</f>
        <v>0</v>
      </c>
      <c r="O41" s="11">
        <f>IF($E41=0,0,P!N$14)</f>
        <v>0</v>
      </c>
      <c r="P41" s="11">
        <f>IF($E41=0,0,P!O$14)</f>
        <v>0</v>
      </c>
    </row>
    <row r="42" spans="1:16" s="49" customFormat="1" hidden="1">
      <c r="A42" s="50">
        <f t="shared" si="2"/>
        <v>3</v>
      </c>
      <c r="B42" s="134" t="s">
        <v>120</v>
      </c>
      <c r="C42" s="318" t="str">
        <f>IF($E42=0," ",P!B$4)</f>
        <v xml:space="preserve"> </v>
      </c>
      <c r="D42" s="319" t="str">
        <f>IF($E42=0," ",P!C$4)</f>
        <v xml:space="preserve"> </v>
      </c>
      <c r="E42" s="8">
        <f>VLOOKUP($B42,Inf!$B$11:$C$40,2,FALSE)</f>
        <v>0</v>
      </c>
      <c r="F42" s="11">
        <f>IF($E42=0,0,P!E$14)</f>
        <v>0</v>
      </c>
      <c r="G42" s="11">
        <f>IF($E42=0,0,P!F$14)</f>
        <v>0</v>
      </c>
      <c r="H42" s="11">
        <f>IF($E42=0,0,P!G$14)</f>
        <v>0</v>
      </c>
      <c r="I42" s="11">
        <f>IF($E42=0,0,P!H$14)</f>
        <v>0</v>
      </c>
      <c r="J42" s="11">
        <f>IF($E42=0,0,P!I$14)</f>
        <v>0</v>
      </c>
      <c r="K42" s="11">
        <f>IF($E42=0,0,P!J$14)</f>
        <v>0</v>
      </c>
      <c r="L42" s="11">
        <f>IF($E42=0,0,P!K$14)</f>
        <v>0</v>
      </c>
      <c r="M42" s="11">
        <f>IF($E42=0,0,P!L$14)</f>
        <v>0</v>
      </c>
      <c r="N42" s="11">
        <f>IF($E42=0,0,P!M$14)</f>
        <v>0</v>
      </c>
      <c r="O42" s="11">
        <f>IF($E42=0,0,P!N$14)</f>
        <v>0</v>
      </c>
      <c r="P42" s="11">
        <f>IF($E42=0,0,P!O$14)</f>
        <v>0</v>
      </c>
    </row>
    <row r="43" spans="1:16" s="49" customFormat="1" hidden="1">
      <c r="A43" s="50">
        <f t="shared" si="2"/>
        <v>3</v>
      </c>
      <c r="B43" s="134" t="s">
        <v>121</v>
      </c>
      <c r="C43" s="318" t="str">
        <f>IF($E43=0," ",P!B$4)</f>
        <v xml:space="preserve"> </v>
      </c>
      <c r="D43" s="319" t="str">
        <f>IF($E43=0," ",P!C$4)</f>
        <v xml:space="preserve"> </v>
      </c>
      <c r="E43" s="8">
        <f>VLOOKUP($B43,Inf!$B$11:$C$40,2,FALSE)</f>
        <v>0</v>
      </c>
      <c r="F43" s="11">
        <f>IF($E43=0,0,P!E$14)</f>
        <v>0</v>
      </c>
      <c r="G43" s="11">
        <f>IF($E43=0,0,P!F$14)</f>
        <v>0</v>
      </c>
      <c r="H43" s="11">
        <f>IF($E43=0,0,P!G$14)</f>
        <v>0</v>
      </c>
      <c r="I43" s="11">
        <f>IF($E43=0,0,P!H$14)</f>
        <v>0</v>
      </c>
      <c r="J43" s="11">
        <f>IF($E43=0,0,P!I$14)</f>
        <v>0</v>
      </c>
      <c r="K43" s="11">
        <f>IF($E43=0,0,P!J$14)</f>
        <v>0</v>
      </c>
      <c r="L43" s="11">
        <f>IF($E43=0,0,P!K$14)</f>
        <v>0</v>
      </c>
      <c r="M43" s="11">
        <f>IF($E43=0,0,P!L$14)</f>
        <v>0</v>
      </c>
      <c r="N43" s="11">
        <f>IF($E43=0,0,P!M$14)</f>
        <v>0</v>
      </c>
      <c r="O43" s="11">
        <f>IF($E43=0,0,P!N$14)</f>
        <v>0</v>
      </c>
      <c r="P43" s="11">
        <f>IF($E43=0,0,P!O$14)</f>
        <v>0</v>
      </c>
    </row>
    <row r="44" spans="1:16" s="49" customFormat="1" hidden="1">
      <c r="A44" s="50">
        <f t="shared" si="2"/>
        <v>3</v>
      </c>
      <c r="B44" s="134" t="s">
        <v>122</v>
      </c>
      <c r="C44" s="318" t="str">
        <f>IF($E44=0," ",P!B$4)</f>
        <v xml:space="preserve"> </v>
      </c>
      <c r="D44" s="319" t="str">
        <f>IF($E44=0," ",P!C$4)</f>
        <v xml:space="preserve"> </v>
      </c>
      <c r="E44" s="8">
        <f>VLOOKUP($B44,Inf!$B$11:$C$40,2,FALSE)</f>
        <v>0</v>
      </c>
      <c r="F44" s="11">
        <f>IF($E44=0,0,P!E$14)</f>
        <v>0</v>
      </c>
      <c r="G44" s="11">
        <f>IF($E44=0,0,P!F$14)</f>
        <v>0</v>
      </c>
      <c r="H44" s="11">
        <f>IF($E44=0,0,P!G$14)</f>
        <v>0</v>
      </c>
      <c r="I44" s="11">
        <f>IF($E44=0,0,P!H$14)</f>
        <v>0</v>
      </c>
      <c r="J44" s="11">
        <f>IF($E44=0,0,P!I$14)</f>
        <v>0</v>
      </c>
      <c r="K44" s="11">
        <f>IF($E44=0,0,P!J$14)</f>
        <v>0</v>
      </c>
      <c r="L44" s="11">
        <f>IF($E44=0,0,P!K$14)</f>
        <v>0</v>
      </c>
      <c r="M44" s="11">
        <f>IF($E44=0,0,P!L$14)</f>
        <v>0</v>
      </c>
      <c r="N44" s="11">
        <f>IF($E44=0,0,P!M$14)</f>
        <v>0</v>
      </c>
      <c r="O44" s="11">
        <f>IF($E44=0,0,P!N$14)</f>
        <v>0</v>
      </c>
      <c r="P44" s="11">
        <f>IF($E44=0,0,P!O$14)</f>
        <v>0</v>
      </c>
    </row>
    <row r="45" spans="1:16" s="49" customFormat="1" hidden="1">
      <c r="A45" s="50">
        <f t="shared" si="2"/>
        <v>3</v>
      </c>
      <c r="B45" s="134" t="s">
        <v>123</v>
      </c>
      <c r="C45" s="318" t="str">
        <f>IF($E45=0," ",P!B$4)</f>
        <v xml:space="preserve"> </v>
      </c>
      <c r="D45" s="319" t="str">
        <f>IF($E45=0," ",P!C$4)</f>
        <v xml:space="preserve"> </v>
      </c>
      <c r="E45" s="8">
        <f>VLOOKUP($B45,Inf!$B$11:$C$40,2,FALSE)</f>
        <v>0</v>
      </c>
      <c r="F45" s="11">
        <f>IF($E45=0,0,P!E$14)</f>
        <v>0</v>
      </c>
      <c r="G45" s="11">
        <f>IF($E45=0,0,P!F$14)</f>
        <v>0</v>
      </c>
      <c r="H45" s="11">
        <f>IF($E45=0,0,P!G$14)</f>
        <v>0</v>
      </c>
      <c r="I45" s="11">
        <f>IF($E45=0,0,P!H$14)</f>
        <v>0</v>
      </c>
      <c r="J45" s="11">
        <f>IF($E45=0,0,P!I$14)</f>
        <v>0</v>
      </c>
      <c r="K45" s="11">
        <f>IF($E45=0,0,P!J$14)</f>
        <v>0</v>
      </c>
      <c r="L45" s="11">
        <f>IF($E45=0,0,P!K$14)</f>
        <v>0</v>
      </c>
      <c r="M45" s="11">
        <f>IF($E45=0,0,P!L$14)</f>
        <v>0</v>
      </c>
      <c r="N45" s="11">
        <f>IF($E45=0,0,P!M$14)</f>
        <v>0</v>
      </c>
      <c r="O45" s="11">
        <f>IF($E45=0,0,P!N$14)</f>
        <v>0</v>
      </c>
      <c r="P45" s="11">
        <f>IF($E45=0,0,P!O$14)</f>
        <v>0</v>
      </c>
    </row>
    <row r="46" spans="1:16" s="49" customFormat="1" hidden="1">
      <c r="A46" s="50">
        <f t="shared" si="2"/>
        <v>3</v>
      </c>
      <c r="B46" s="134" t="s">
        <v>124</v>
      </c>
      <c r="C46" s="318" t="str">
        <f>IF($E46=0," ",P!B$4)</f>
        <v xml:space="preserve"> </v>
      </c>
      <c r="D46" s="319" t="str">
        <f>IF($E46=0," ",P!C$4)</f>
        <v xml:space="preserve"> </v>
      </c>
      <c r="E46" s="8">
        <f>VLOOKUP($B46,Inf!$B$11:$C$40,2,FALSE)</f>
        <v>0</v>
      </c>
      <c r="F46" s="11">
        <f>IF($E46=0,0,P!E$14)</f>
        <v>0</v>
      </c>
      <c r="G46" s="11">
        <f>IF($E46=0,0,P!F$14)</f>
        <v>0</v>
      </c>
      <c r="H46" s="11">
        <f>IF($E46=0,0,P!G$14)</f>
        <v>0</v>
      </c>
      <c r="I46" s="11">
        <f>IF($E46=0,0,P!H$14)</f>
        <v>0</v>
      </c>
      <c r="J46" s="11">
        <f>IF($E46=0,0,P!I$14)</f>
        <v>0</v>
      </c>
      <c r="K46" s="11">
        <f>IF($E46=0,0,P!J$14)</f>
        <v>0</v>
      </c>
      <c r="L46" s="11">
        <f>IF($E46=0,0,P!K$14)</f>
        <v>0</v>
      </c>
      <c r="M46" s="11">
        <f>IF($E46=0,0,P!L$14)</f>
        <v>0</v>
      </c>
      <c r="N46" s="11">
        <f>IF($E46=0,0,P!M$14)</f>
        <v>0</v>
      </c>
      <c r="O46" s="11">
        <f>IF($E46=0,0,P!N$14)</f>
        <v>0</v>
      </c>
      <c r="P46" s="11">
        <f>IF($E46=0,0,P!O$14)</f>
        <v>0</v>
      </c>
    </row>
    <row r="47" spans="1:16" s="49" customFormat="1">
      <c r="A47" s="50">
        <v>1</v>
      </c>
      <c r="B47" s="98"/>
      <c r="C47" s="98"/>
      <c r="D47" s="99"/>
      <c r="E47" s="47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</row>
  </sheetData>
  <sheetProtection password="F284" sheet="1" objects="1" scenarios="1"/>
  <autoFilter ref="A1:A47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39370078740157483" header="0.31496062992125984" footer="0.31496062992125984"/>
  <pageSetup paperSize="9" scale="50" orientation="landscape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8" r:id="rId4" name="Button 2">
              <controlPr defaultSize="0" print="0" autoFill="0" autoPict="0" macro="[0]!ButtonTotal_Click">
                <anchor moveWithCells="1" sizeWithCells="1">
                  <from>
                    <xdr:col>3</xdr:col>
                    <xdr:colOff>57150</xdr:colOff>
                    <xdr:row>8</xdr:row>
                    <xdr:rowOff>9525</xdr:rowOff>
                  </from>
                  <to>
                    <xdr:col>3</xdr:col>
                    <xdr:colOff>1104900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0" r:id="rId5" name="Drop Down 4">
              <controlPr defaultSize="0" print="0" autoFill="0" autoLine="0" autoPict="0" macro="[0]!Box_Change_Rows">
                <anchor moveWithCells="1">
                  <from>
                    <xdr:col>3</xdr:col>
                    <xdr:colOff>3381375</xdr:colOff>
                    <xdr:row>8</xdr:row>
                    <xdr:rowOff>95250</xdr:rowOff>
                  </from>
                  <to>
                    <xdr:col>3</xdr:col>
                    <xdr:colOff>4467225</xdr:colOff>
                    <xdr:row>10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8" filterMode="1"/>
  <dimension ref="A1:S1271"/>
  <sheetViews>
    <sheetView showZeros="0" zoomScaleNormal="100" workbookViewId="0">
      <pane xSplit="4" ySplit="13" topLeftCell="E14" activePane="bottomRight" state="frozen"/>
      <selection activeCell="N12" sqref="N12"/>
      <selection pane="topRight" activeCell="N12" sqref="N12"/>
      <selection pane="bottomLeft" activeCell="N12" sqref="N12"/>
      <selection pane="bottomRight" activeCell="D14" sqref="D14"/>
    </sheetView>
  </sheetViews>
  <sheetFormatPr defaultColWidth="10.5703125" defaultRowHeight="12.75"/>
  <cols>
    <col min="1" max="1" width="3.42578125" style="265" hidden="1" customWidth="1"/>
    <col min="2" max="2" width="3.7109375" style="262" customWidth="1"/>
    <col min="3" max="3" width="67.7109375" style="265" customWidth="1"/>
    <col min="4" max="4" width="5.7109375" style="266" customWidth="1"/>
    <col min="5" max="5" width="14.42578125" style="265" customWidth="1"/>
    <col min="6" max="18" width="14.7109375" style="265" customWidth="1"/>
    <col min="19" max="19" width="3" style="265" customWidth="1"/>
    <col min="20" max="16384" width="10.5703125" style="265"/>
  </cols>
  <sheetData>
    <row r="1" spans="1:19">
      <c r="A1" s="261">
        <v>1</v>
      </c>
      <c r="C1" s="263"/>
      <c r="D1" s="329">
        <f>ABS(MAX(E13:S13))+ABS(MIN(E13:S13))+ABS(MAX(E95:S95))+ABS(MIN(E95:S95))+ABS(MAX(E154:S154))+ABS(MIN(E154:S154))+ABS(MAX(E193:S193))+ABS(MIN(E193:S193))+ABS(MAX(E195:S195))+ABS(MIN(E195:S195))</f>
        <v>0</v>
      </c>
      <c r="S1" s="16"/>
    </row>
    <row r="2" spans="1:19">
      <c r="A2" s="261">
        <v>1</v>
      </c>
      <c r="C2" s="91" t="str">
        <f>P_Total!C2</f>
        <v>Проектобюджет за 2024 г. и актуализирана бюджетна</v>
      </c>
      <c r="D2" s="330"/>
    </row>
    <row r="3" spans="1:19">
      <c r="A3" s="261">
        <v>1</v>
      </c>
      <c r="C3" s="91" t="str">
        <f>P_Total!C3</f>
        <v>прогноза за 2025 и 2026 г. по бюджетни програми</v>
      </c>
    </row>
    <row r="4" spans="1:19">
      <c r="A4" s="261">
        <v>1</v>
      </c>
      <c r="C4" s="91" t="str">
        <f>P_Total!C4</f>
        <v>на МИНИСТЕРСТВО НА КУЛТУРАТА</v>
      </c>
    </row>
    <row r="5" spans="1:19">
      <c r="A5" s="261">
        <v>1</v>
      </c>
      <c r="C5" s="315"/>
    </row>
    <row r="6" spans="1:19" ht="13.5" thickBot="1">
      <c r="A6" s="261">
        <v>1</v>
      </c>
      <c r="C6" s="267"/>
      <c r="D6" s="267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</row>
    <row r="7" spans="1:19">
      <c r="A7" s="261">
        <v>1</v>
      </c>
      <c r="B7" s="26"/>
      <c r="C7" s="27"/>
      <c r="D7" s="28"/>
      <c r="E7" s="30" t="str">
        <f>IF(ISBLANK(P_Total!E7)," ",P_Total!E7)</f>
        <v xml:space="preserve"> </v>
      </c>
      <c r="F7" s="30" t="str">
        <f>IF(ISBLANK(P_Total!F7)," ",P_Total!F7)</f>
        <v xml:space="preserve"> </v>
      </c>
      <c r="G7" s="30" t="str">
        <f>IF(ISBLANK(P_Total!G7)," ",P_Total!G7)</f>
        <v xml:space="preserve"> </v>
      </c>
      <c r="H7" s="30" t="str">
        <f>IF(ISBLANK(P_Total!H7)," ",P_Total!H7)</f>
        <v xml:space="preserve"> </v>
      </c>
      <c r="I7" s="30" t="str">
        <f>IF(ISBLANK(P_Total!I7)," ",P_Total!I7)</f>
        <v xml:space="preserve"> </v>
      </c>
      <c r="J7" s="30" t="str">
        <f>IF(ISBLANK(P_Total!J7)," ",P_Total!J7)</f>
        <v xml:space="preserve"> </v>
      </c>
      <c r="K7" s="30" t="str">
        <f>IF(ISBLANK(P_Total!K7)," ",P_Total!K7)</f>
        <v xml:space="preserve"> </v>
      </c>
      <c r="L7" s="30" t="str">
        <f>IF(ISBLANK(P_Total!L7)," ",P_Total!L7)</f>
        <v xml:space="preserve"> </v>
      </c>
      <c r="M7" s="30" t="str">
        <f>IF(ISBLANK(P_Total!M7)," ",P_Total!M7)</f>
        <v xml:space="preserve"> </v>
      </c>
      <c r="N7" s="30" t="str">
        <f>IF(ISBLANK(P_Total!N7)," ",P_Total!N7)</f>
        <v xml:space="preserve"> </v>
      </c>
      <c r="O7" s="30" t="str">
        <f>IF(ISBLANK(P_Total!O7)," ",P_Total!O7)</f>
        <v xml:space="preserve"> </v>
      </c>
      <c r="P7" s="320"/>
      <c r="Q7" s="320"/>
      <c r="R7" s="320"/>
    </row>
    <row r="8" spans="1:19" ht="76.5">
      <c r="A8" s="261">
        <v>1</v>
      </c>
      <c r="B8" s="31"/>
      <c r="C8" s="32" t="str">
        <f>IF(ISBLANK(P_Total!C8)," ",P_Total!C8)</f>
        <v>П О К А З А Т Е Л И</v>
      </c>
      <c r="D8" s="89" t="str">
        <f>IF(ISBLANK(P_Total!D8)," ",P_Total!D8)</f>
        <v xml:space="preserve"> </v>
      </c>
      <c r="E8" s="33" t="str">
        <f>IF(ISBLANK(P_Total!E8)," ",P_Total!E8)</f>
        <v>Отчет</v>
      </c>
      <c r="F8" s="33" t="str">
        <f>IF(ISBLANK(P_Total!F8)," ",P_Total!F8)</f>
        <v>Отчет</v>
      </c>
      <c r="G8" s="33" t="str">
        <f>IF(ISBLANK(P_Total!G8)," ",P_Total!G8)</f>
        <v>Закон</v>
      </c>
      <c r="H8" s="33" t="str">
        <f>IF(ISBLANK(P_Total!H8)," ",P_Total!H8)</f>
        <v>Разходен таван съгласно
РМС 459/2023г.</v>
      </c>
      <c r="I8" s="33" t="str">
        <f>IF(ISBLANK(P_Total!I8)," ",P_Total!I8)</f>
        <v>Изменения в политиката, структурата и основните допускания
(+/-)</v>
      </c>
      <c r="J8" s="33" t="str">
        <f>IF(ISBLANK(P_Total!J8)," ",P_Total!J8)</f>
        <v>Проект</v>
      </c>
      <c r="K8" s="33" t="str">
        <f>IF(ISBLANK(P_Total!K8)," ",P_Total!K8)</f>
        <v>Разходен таван съгласно
РМС 459/2023г.</v>
      </c>
      <c r="L8" s="33" t="str">
        <f>IF(ISBLANK(P_Total!L8)," ",P_Total!L8)</f>
        <v>Изменения в политиката, структурата и основните допускания
(+/-)</v>
      </c>
      <c r="M8" s="33" t="str">
        <f>IF(ISBLANK(P_Total!M8)," ",P_Total!M8)</f>
        <v>Прогноза</v>
      </c>
      <c r="N8" s="33" t="str">
        <f>IF(ISBLANK(P_Total!N8)," ",P_Total!N8)</f>
        <v>Изменения в политиката, структурата и основните допускания
(+/-)</v>
      </c>
      <c r="O8" s="33" t="str">
        <f>IF(ISBLANK(P_Total!O8)," ",P_Total!O8)</f>
        <v>Прогноза</v>
      </c>
      <c r="P8" s="321" t="s">
        <v>1177</v>
      </c>
      <c r="Q8" s="321" t="s">
        <v>1174</v>
      </c>
      <c r="R8" s="321" t="s">
        <v>1168</v>
      </c>
    </row>
    <row r="9" spans="1:19">
      <c r="A9" s="261">
        <v>1</v>
      </c>
      <c r="B9" s="31"/>
      <c r="C9" s="34" t="str">
        <f>IF(ISBLANK(P_Total!C9)," ",P_Total!C9)</f>
        <v xml:space="preserve"> </v>
      </c>
      <c r="D9" s="32" t="str">
        <f>IF(ISBLANK(P_Total!D9)," ",P_Total!D9)</f>
        <v xml:space="preserve"> </v>
      </c>
      <c r="E9" s="90" t="str">
        <f>IF(ISBLANK(P_Total!E9)," ",P_Total!E9)</f>
        <v>2021 г.</v>
      </c>
      <c r="F9" s="90" t="str">
        <f>IF(ISBLANK(P_Total!F9)," ",P_Total!F9)</f>
        <v>2022 г.</v>
      </c>
      <c r="G9" s="90" t="str">
        <f>IF(ISBLANK(P_Total!G9)," ",P_Total!G9)</f>
        <v>2023 г.</v>
      </c>
      <c r="H9" s="90" t="str">
        <f>IF(ISBLANK(P_Total!H9)," ",P_Total!H9)</f>
        <v>2024 г.</v>
      </c>
      <c r="I9" s="90" t="str">
        <f>IF(ISBLANK(P_Total!I9)," ",P_Total!I9)</f>
        <v>2024 г.</v>
      </c>
      <c r="J9" s="90" t="str">
        <f>IF(ISBLANK(P_Total!J9)," ",P_Total!J9)</f>
        <v>2024 г.</v>
      </c>
      <c r="K9" s="90" t="str">
        <f>IF(ISBLANK(P_Total!K9)," ",P_Total!K9)</f>
        <v>2025 г.</v>
      </c>
      <c r="L9" s="90" t="str">
        <f>IF(ISBLANK(P_Total!L9)," ",P_Total!L9)</f>
        <v>2025 г.</v>
      </c>
      <c r="M9" s="90" t="str">
        <f>IF(ISBLANK(P_Total!M9)," ",P_Total!M9)</f>
        <v>2025 г.</v>
      </c>
      <c r="N9" s="90" t="str">
        <f>IF(ISBLANK(P_Total!N9)," ",P_Total!N9)</f>
        <v>2026 г.</v>
      </c>
      <c r="O9" s="90" t="str">
        <f>IF(ISBLANK(P_Total!O9)," ",P_Total!O9)</f>
        <v>2026 г.</v>
      </c>
      <c r="P9" s="322"/>
      <c r="Q9" s="322"/>
      <c r="R9" s="322"/>
    </row>
    <row r="10" spans="1:19">
      <c r="A10" s="261">
        <v>1</v>
      </c>
      <c r="B10" s="31"/>
      <c r="C10" s="35" t="str">
        <f>IF(ISBLANK(P_Total!C10)," ",P_Total!C10)</f>
        <v xml:space="preserve"> (в лева)</v>
      </c>
      <c r="D10" s="32" t="str">
        <f>IF(ISBLANK(P_Total!D10)," ",P_Total!D10)</f>
        <v xml:space="preserve"> </v>
      </c>
      <c r="E10" s="36" t="str">
        <f>IF(ISBLANK(P_Total!E10)," ",P_Total!E10)</f>
        <v xml:space="preserve"> </v>
      </c>
      <c r="F10" s="36" t="str">
        <f>IF(ISBLANK(P_Total!F10)," ",P_Total!F10)</f>
        <v xml:space="preserve"> </v>
      </c>
      <c r="G10" s="36" t="str">
        <f>IF(ISBLANK(P_Total!G10)," ",P_Total!G10)</f>
        <v xml:space="preserve"> </v>
      </c>
      <c r="H10" s="36" t="str">
        <f>IF(ISBLANK(P_Total!H10)," ",P_Total!H10)</f>
        <v xml:space="preserve"> </v>
      </c>
      <c r="I10" s="36" t="str">
        <f>IF(ISBLANK(P_Total!I10)," ",P_Total!I10)</f>
        <v xml:space="preserve"> </v>
      </c>
      <c r="J10" s="36" t="str">
        <f>IF(ISBLANK(P_Total!J10)," ",P_Total!J10)</f>
        <v>(к.4+к.5)</v>
      </c>
      <c r="K10" s="36" t="str">
        <f>IF(ISBLANK(P_Total!K10)," ",P_Total!K10)</f>
        <v xml:space="preserve"> </v>
      </c>
      <c r="L10" s="36" t="str">
        <f>IF(ISBLANK(P_Total!L10)," ",P_Total!L10)</f>
        <v xml:space="preserve"> </v>
      </c>
      <c r="M10" s="36" t="str">
        <f>IF(ISBLANK(P_Total!M10)," ",P_Total!M10)</f>
        <v>(к.7+к.8)</v>
      </c>
      <c r="N10" s="36" t="str">
        <f>IF(ISBLANK(P_Total!N10)," ",P_Total!N10)</f>
        <v xml:space="preserve"> </v>
      </c>
      <c r="O10" s="36" t="str">
        <f>IF(ISBLANK(P_Total!O10)," ",P_Total!O10)</f>
        <v>(к.9+к.10)</v>
      </c>
      <c r="P10" s="323" t="s">
        <v>1178</v>
      </c>
      <c r="Q10" s="323" t="s">
        <v>1179</v>
      </c>
      <c r="R10" s="323" t="s">
        <v>1185</v>
      </c>
    </row>
    <row r="11" spans="1:19" ht="13.5" thickBot="1">
      <c r="A11" s="261">
        <v>1</v>
      </c>
      <c r="B11" s="37"/>
      <c r="C11" s="38" t="str">
        <f>IF(ISBLANK(P_Total!C11)," ",P_Total!C11)</f>
        <v xml:space="preserve"> </v>
      </c>
      <c r="D11" s="38" t="str">
        <f>IF(ISBLANK(P_Total!D11)," ",P_Total!D11)</f>
        <v xml:space="preserve"> </v>
      </c>
      <c r="E11" s="39" t="str">
        <f>IF(ISBLANK(P_Total!E11)," ",P_Total!E11)</f>
        <v xml:space="preserve"> </v>
      </c>
      <c r="F11" s="39" t="str">
        <f>IF(ISBLANK(P_Total!F11)," ",P_Total!F11)</f>
        <v xml:space="preserve"> </v>
      </c>
      <c r="G11" s="39" t="str">
        <f>IF(ISBLANK(P_Total!G11)," ",P_Total!G11)</f>
        <v xml:space="preserve"> </v>
      </c>
      <c r="H11" s="39" t="str">
        <f>IF(ISBLANK(P_Total!H11)," ",P_Total!H11)</f>
        <v xml:space="preserve"> </v>
      </c>
      <c r="I11" s="39" t="str">
        <f>IF(ISBLANK(P_Total!I11)," ",P_Total!I11)</f>
        <v xml:space="preserve"> </v>
      </c>
      <c r="J11" s="39" t="str">
        <f>IF(ISBLANK(P_Total!J11)," ",P_Total!J11)</f>
        <v xml:space="preserve"> </v>
      </c>
      <c r="K11" s="39" t="str">
        <f>IF(ISBLANK(P_Total!K11)," ",P_Total!K11)</f>
        <v xml:space="preserve"> </v>
      </c>
      <c r="L11" s="39" t="str">
        <f>IF(ISBLANK(P_Total!L11)," ",P_Total!L11)</f>
        <v xml:space="preserve"> </v>
      </c>
      <c r="M11" s="39" t="str">
        <f>IF(ISBLANK(P_Total!M11)," ",P_Total!M11)</f>
        <v xml:space="preserve"> </v>
      </c>
      <c r="N11" s="39" t="str">
        <f>IF(ISBLANK(P_Total!N11)," ",P_Total!N11)</f>
        <v xml:space="preserve"> </v>
      </c>
      <c r="O11" s="39" t="str">
        <f>IF(ISBLANK(P_Total!O11)," ",P_Total!O11)</f>
        <v xml:space="preserve"> </v>
      </c>
      <c r="P11" s="324"/>
      <c r="Q11" s="324"/>
      <c r="R11" s="324"/>
    </row>
    <row r="12" spans="1:19" ht="13.5" thickBot="1">
      <c r="A12" s="261">
        <v>1</v>
      </c>
      <c r="B12" s="41"/>
      <c r="C12" s="38" t="str">
        <f>IF(ISBLANK(P_Total!C12)," ",P_Total!C12)</f>
        <v xml:space="preserve"> A</v>
      </c>
      <c r="D12" s="38" t="str">
        <f>IF(ISBLANK(P_Total!D12)," ",P_Total!D12)</f>
        <v xml:space="preserve"> </v>
      </c>
      <c r="E12" s="42">
        <f>IF(ISBLANK(P_Total!E12)," ",P_Total!E12)</f>
        <v>1</v>
      </c>
      <c r="F12" s="42">
        <f>IF(ISBLANK(P_Total!F12)," ",P_Total!F12)</f>
        <v>2</v>
      </c>
      <c r="G12" s="42">
        <f>IF(ISBLANK(P_Total!G12)," ",P_Total!G12)</f>
        <v>3</v>
      </c>
      <c r="H12" s="42">
        <f>IF(ISBLANK(P_Total!H12)," ",P_Total!H12)</f>
        <v>4</v>
      </c>
      <c r="I12" s="42">
        <f>IF(ISBLANK(P_Total!I12)," ",P_Total!I12)</f>
        <v>5</v>
      </c>
      <c r="J12" s="42">
        <f>IF(ISBLANK(P_Total!J12)," ",P_Total!J12)</f>
        <v>6</v>
      </c>
      <c r="K12" s="42">
        <f>IF(ISBLANK(P_Total!K12)," ",P_Total!K12)</f>
        <v>7</v>
      </c>
      <c r="L12" s="42">
        <f>IF(ISBLANK(P_Total!L12)," ",P_Total!L12)</f>
        <v>8</v>
      </c>
      <c r="M12" s="42">
        <f>IF(ISBLANK(P_Total!M12)," ",P_Total!M12)</f>
        <v>9</v>
      </c>
      <c r="N12" s="42">
        <f>IF(ISBLANK(P_Total!N12)," ",P_Total!N12)</f>
        <v>10</v>
      </c>
      <c r="O12" s="42">
        <f>IF(ISBLANK(P_Total!O12)," ",P_Total!O12)</f>
        <v>11</v>
      </c>
      <c r="P12" s="325">
        <f>O12+1</f>
        <v>12</v>
      </c>
      <c r="Q12" s="325">
        <f>P12+1</f>
        <v>13</v>
      </c>
      <c r="R12" s="325">
        <f t="shared" ref="R12" si="0">Q12+1</f>
        <v>14</v>
      </c>
    </row>
    <row r="13" spans="1:19">
      <c r="A13" s="261">
        <v>1</v>
      </c>
      <c r="B13" s="110"/>
      <c r="C13" s="269"/>
      <c r="D13" s="270"/>
      <c r="E13" s="327">
        <f>ROUND(P_Total!E14-PomoshtenSheet!E14,0)</f>
        <v>0</v>
      </c>
      <c r="F13" s="327">
        <f>ROUND(P_Total!F14-PomoshtenSheet!F14,0)</f>
        <v>0</v>
      </c>
      <c r="G13" s="327">
        <f>ROUND(P_Total!G14-PomoshtenSheet!G14,0)</f>
        <v>0</v>
      </c>
      <c r="H13" s="327">
        <f>ROUND(P_Total!H14-PomoshtenSheet!H14,0)</f>
        <v>0</v>
      </c>
      <c r="I13" s="327">
        <f>ROUND(P_Total!I14-PomoshtenSheet!I14,0)</f>
        <v>0</v>
      </c>
      <c r="J13" s="327">
        <f>ROUND(P_Total!J14-PomoshtenSheet!J14,0)</f>
        <v>0</v>
      </c>
      <c r="K13" s="327">
        <f>ROUND(P_Total!K14-PomoshtenSheet!K14,0)</f>
        <v>0</v>
      </c>
      <c r="L13" s="327">
        <f>ROUND(P_Total!L14-PomoshtenSheet!L14,0)</f>
        <v>0</v>
      </c>
      <c r="M13" s="327">
        <f>ROUND(P_Total!M14-PomoshtenSheet!M14,0)</f>
        <v>0</v>
      </c>
      <c r="N13" s="327">
        <f>ROUND(P_Total!N14-PomoshtenSheet!N14,0)</f>
        <v>0</v>
      </c>
      <c r="O13" s="327">
        <f>ROUND(P_Total!O14-PomoshtenSheet!O14,0)</f>
        <v>0</v>
      </c>
      <c r="P13" s="317"/>
      <c r="Q13" s="317"/>
      <c r="R13" s="317"/>
    </row>
    <row r="14" spans="1:19" s="49" customFormat="1">
      <c r="A14" s="12">
        <v>1</v>
      </c>
      <c r="B14" s="141"/>
      <c r="C14" s="177" t="s">
        <v>444</v>
      </c>
      <c r="D14" s="53" t="s">
        <v>159</v>
      </c>
      <c r="E14" s="48">
        <f>SUBTOTAL(9,E16:E94)</f>
        <v>19102712</v>
      </c>
      <c r="F14" s="48">
        <f t="shared" ref="F14:O14" si="1">SUBTOTAL(9,F16:F94)</f>
        <v>32452778</v>
      </c>
      <c r="G14" s="48">
        <f t="shared" si="1"/>
        <v>39000000</v>
      </c>
      <c r="H14" s="48">
        <f t="shared" si="1"/>
        <v>39000000</v>
      </c>
      <c r="I14" s="48">
        <f t="shared" si="1"/>
        <v>9000000</v>
      </c>
      <c r="J14" s="48">
        <f t="shared" si="1"/>
        <v>48000000</v>
      </c>
      <c r="K14" s="48">
        <f t="shared" si="1"/>
        <v>39000000</v>
      </c>
      <c r="L14" s="48">
        <f t="shared" si="1"/>
        <v>9000000</v>
      </c>
      <c r="M14" s="48">
        <f t="shared" si="1"/>
        <v>48000000</v>
      </c>
      <c r="N14" s="48">
        <f t="shared" si="1"/>
        <v>0</v>
      </c>
      <c r="O14" s="48">
        <f t="shared" si="1"/>
        <v>48000000</v>
      </c>
      <c r="P14" s="48">
        <f>SUBTOTAL(9,P16:P94)</f>
        <v>9000000</v>
      </c>
      <c r="Q14" s="48">
        <f>SUBTOTAL(9,Q16:Q94)</f>
        <v>0</v>
      </c>
      <c r="R14" s="48">
        <f>SUBTOTAL(9,R16:R94)</f>
        <v>0</v>
      </c>
    </row>
    <row r="15" spans="1:19" s="49" customFormat="1">
      <c r="A15" s="12">
        <v>1</v>
      </c>
      <c r="B15" s="143"/>
      <c r="C15" s="144"/>
      <c r="D15" s="54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9" s="49" customFormat="1" hidden="1">
      <c r="A16" s="50">
        <f t="shared" ref="A16:A47" si="2">IF(MAX(E16:S16)=0,IF(MIN(E16:S16)=0,3,2),2)</f>
        <v>3</v>
      </c>
      <c r="B16" s="145" t="s">
        <v>14</v>
      </c>
      <c r="C16" s="178" t="s">
        <v>316</v>
      </c>
      <c r="D16" s="54"/>
      <c r="E16" s="11">
        <f>SUBTOTAL(9,E17:E39)</f>
        <v>0</v>
      </c>
      <c r="F16" s="11">
        <f t="shared" ref="F16:O16" si="3">SUBTOTAL(9,F17:F39)</f>
        <v>0</v>
      </c>
      <c r="G16" s="11">
        <f t="shared" si="3"/>
        <v>0</v>
      </c>
      <c r="H16" s="11">
        <f t="shared" si="3"/>
        <v>0</v>
      </c>
      <c r="I16" s="11">
        <f t="shared" si="3"/>
        <v>0</v>
      </c>
      <c r="J16" s="11">
        <f t="shared" si="3"/>
        <v>0</v>
      </c>
      <c r="K16" s="11">
        <f t="shared" si="3"/>
        <v>0</v>
      </c>
      <c r="L16" s="11">
        <f t="shared" si="3"/>
        <v>0</v>
      </c>
      <c r="M16" s="11">
        <f t="shared" si="3"/>
        <v>0</v>
      </c>
      <c r="N16" s="11">
        <f t="shared" si="3"/>
        <v>0</v>
      </c>
      <c r="O16" s="11">
        <f t="shared" si="3"/>
        <v>0</v>
      </c>
      <c r="P16" s="11">
        <f>SUBTOTAL(9,P17:P39)</f>
        <v>0</v>
      </c>
      <c r="Q16" s="11">
        <f>SUBTOTAL(9,Q17:Q39)</f>
        <v>0</v>
      </c>
      <c r="R16" s="11">
        <f>SUBTOTAL(9,R17:R39)</f>
        <v>0</v>
      </c>
    </row>
    <row r="17" spans="1:18" s="49" customFormat="1" hidden="1">
      <c r="A17" s="50">
        <f t="shared" si="2"/>
        <v>3</v>
      </c>
      <c r="B17" s="133"/>
      <c r="C17" s="179" t="s">
        <v>160</v>
      </c>
      <c r="D17" s="54" t="s">
        <v>2</v>
      </c>
      <c r="E17" s="52">
        <f>P_Total!E17</f>
        <v>0</v>
      </c>
      <c r="F17" s="52">
        <f>P_Total!F17</f>
        <v>0</v>
      </c>
      <c r="G17" s="52">
        <f>P_Total!G17</f>
        <v>0</v>
      </c>
      <c r="H17" s="52">
        <f>P_Total!H17</f>
        <v>0</v>
      </c>
      <c r="I17" s="52">
        <f>P_Total!I17</f>
        <v>0</v>
      </c>
      <c r="J17" s="52">
        <f>P_Total!J17</f>
        <v>0</v>
      </c>
      <c r="K17" s="52">
        <f>P_Total!K17</f>
        <v>0</v>
      </c>
      <c r="L17" s="52">
        <f>P_Total!L17</f>
        <v>0</v>
      </c>
      <c r="M17" s="52">
        <f>P_Total!M17</f>
        <v>0</v>
      </c>
      <c r="N17" s="52">
        <f>P_Total!N17</f>
        <v>0</v>
      </c>
      <c r="O17" s="52">
        <f>P_Total!O17</f>
        <v>0</v>
      </c>
      <c r="P17" s="52">
        <f>J17-G17</f>
        <v>0</v>
      </c>
      <c r="Q17" s="52">
        <f>M17-J17</f>
        <v>0</v>
      </c>
      <c r="R17" s="52">
        <f>O17-M17</f>
        <v>0</v>
      </c>
    </row>
    <row r="18" spans="1:18" s="49" customFormat="1" hidden="1">
      <c r="A18" s="50">
        <f t="shared" si="2"/>
        <v>3</v>
      </c>
      <c r="B18" s="133"/>
      <c r="C18" s="180" t="s">
        <v>161</v>
      </c>
      <c r="D18" s="54" t="s">
        <v>3</v>
      </c>
      <c r="E18" s="52">
        <f>P_Total!E18</f>
        <v>0</v>
      </c>
      <c r="F18" s="52">
        <f>P_Total!F18</f>
        <v>0</v>
      </c>
      <c r="G18" s="52">
        <f>P_Total!G18</f>
        <v>0</v>
      </c>
      <c r="H18" s="52">
        <f>P_Total!H18</f>
        <v>0</v>
      </c>
      <c r="I18" s="52">
        <f>P_Total!I18</f>
        <v>0</v>
      </c>
      <c r="J18" s="52">
        <f>P_Total!J18</f>
        <v>0</v>
      </c>
      <c r="K18" s="52">
        <f>P_Total!K18</f>
        <v>0</v>
      </c>
      <c r="L18" s="52">
        <f>P_Total!L18</f>
        <v>0</v>
      </c>
      <c r="M18" s="52">
        <f>P_Total!M18</f>
        <v>0</v>
      </c>
      <c r="N18" s="52">
        <f>P_Total!N18</f>
        <v>0</v>
      </c>
      <c r="O18" s="52">
        <f>P_Total!O18</f>
        <v>0</v>
      </c>
      <c r="P18" s="52">
        <f>J18-G18</f>
        <v>0</v>
      </c>
      <c r="Q18" s="52">
        <f>M18-J18</f>
        <v>0</v>
      </c>
      <c r="R18" s="52">
        <f>O18-M18</f>
        <v>0</v>
      </c>
    </row>
    <row r="19" spans="1:18" s="49" customFormat="1" ht="25.5" hidden="1">
      <c r="A19" s="50">
        <f t="shared" si="2"/>
        <v>3</v>
      </c>
      <c r="B19" s="133"/>
      <c r="C19" s="180" t="s">
        <v>162</v>
      </c>
      <c r="D19" s="54" t="s">
        <v>163</v>
      </c>
      <c r="E19" s="52">
        <f>P_Total!E19</f>
        <v>0</v>
      </c>
      <c r="F19" s="52">
        <f>P_Total!F19</f>
        <v>0</v>
      </c>
      <c r="G19" s="52">
        <f>P_Total!G19</f>
        <v>0</v>
      </c>
      <c r="H19" s="52">
        <f>P_Total!H19</f>
        <v>0</v>
      </c>
      <c r="I19" s="52">
        <f>P_Total!I19</f>
        <v>0</v>
      </c>
      <c r="J19" s="52">
        <f>P_Total!J19</f>
        <v>0</v>
      </c>
      <c r="K19" s="52">
        <f>P_Total!K19</f>
        <v>0</v>
      </c>
      <c r="L19" s="52">
        <f>P_Total!L19</f>
        <v>0</v>
      </c>
      <c r="M19" s="52">
        <f>P_Total!M19</f>
        <v>0</v>
      </c>
      <c r="N19" s="52">
        <f>P_Total!N19</f>
        <v>0</v>
      </c>
      <c r="O19" s="52">
        <f>P_Total!O19</f>
        <v>0</v>
      </c>
      <c r="P19" s="52">
        <f>J19-G19</f>
        <v>0</v>
      </c>
      <c r="Q19" s="52">
        <f>M19-J19</f>
        <v>0</v>
      </c>
      <c r="R19" s="52">
        <f>O19-M19</f>
        <v>0</v>
      </c>
    </row>
    <row r="20" spans="1:18" s="49" customFormat="1" hidden="1">
      <c r="A20" s="50">
        <f t="shared" si="2"/>
        <v>3</v>
      </c>
      <c r="B20" s="133"/>
      <c r="C20" s="179" t="s">
        <v>152</v>
      </c>
      <c r="D20" s="54" t="s">
        <v>4</v>
      </c>
      <c r="E20" s="11">
        <f>SUBTOTAL(9,E21:E27)</f>
        <v>0</v>
      </c>
      <c r="F20" s="11">
        <f t="shared" ref="F20:O20" si="4">SUBTOTAL(9,F21:F27)</f>
        <v>0</v>
      </c>
      <c r="G20" s="11">
        <f t="shared" si="4"/>
        <v>0</v>
      </c>
      <c r="H20" s="11">
        <f t="shared" si="4"/>
        <v>0</v>
      </c>
      <c r="I20" s="11">
        <f t="shared" si="4"/>
        <v>0</v>
      </c>
      <c r="J20" s="11">
        <f t="shared" si="4"/>
        <v>0</v>
      </c>
      <c r="K20" s="11">
        <f t="shared" si="4"/>
        <v>0</v>
      </c>
      <c r="L20" s="11">
        <f t="shared" si="4"/>
        <v>0</v>
      </c>
      <c r="M20" s="11">
        <f t="shared" si="4"/>
        <v>0</v>
      </c>
      <c r="N20" s="11">
        <f t="shared" si="4"/>
        <v>0</v>
      </c>
      <c r="O20" s="11">
        <f t="shared" si="4"/>
        <v>0</v>
      </c>
      <c r="P20" s="11">
        <f>SUBTOTAL(9,P21:P27)</f>
        <v>0</v>
      </c>
      <c r="Q20" s="11">
        <f>SUBTOTAL(9,Q21:Q27)</f>
        <v>0</v>
      </c>
      <c r="R20" s="11">
        <f>SUBTOTAL(9,R21:R27)</f>
        <v>0</v>
      </c>
    </row>
    <row r="21" spans="1:18" s="49" customFormat="1" hidden="1">
      <c r="A21" s="50">
        <f t="shared" si="2"/>
        <v>3</v>
      </c>
      <c r="B21" s="133"/>
      <c r="C21" s="181" t="s">
        <v>274</v>
      </c>
      <c r="D21" s="54" t="s">
        <v>275</v>
      </c>
      <c r="E21" s="52">
        <f>P_Total!E21</f>
        <v>0</v>
      </c>
      <c r="F21" s="52">
        <f>P_Total!F21</f>
        <v>0</v>
      </c>
      <c r="G21" s="52">
        <f>P_Total!G21</f>
        <v>0</v>
      </c>
      <c r="H21" s="52">
        <f>P_Total!H21</f>
        <v>0</v>
      </c>
      <c r="I21" s="52">
        <f>P_Total!I21</f>
        <v>0</v>
      </c>
      <c r="J21" s="52">
        <f>P_Total!J21</f>
        <v>0</v>
      </c>
      <c r="K21" s="52">
        <f>P_Total!K21</f>
        <v>0</v>
      </c>
      <c r="L21" s="52">
        <f>P_Total!L21</f>
        <v>0</v>
      </c>
      <c r="M21" s="52">
        <f>P_Total!M21</f>
        <v>0</v>
      </c>
      <c r="N21" s="52">
        <f>P_Total!N21</f>
        <v>0</v>
      </c>
      <c r="O21" s="52">
        <f>P_Total!O21</f>
        <v>0</v>
      </c>
      <c r="P21" s="52">
        <f t="shared" ref="P21:P27" si="5">J21-G21</f>
        <v>0</v>
      </c>
      <c r="Q21" s="52">
        <f t="shared" ref="Q21:Q27" si="6">M21-J21</f>
        <v>0</v>
      </c>
      <c r="R21" s="52">
        <f t="shared" ref="R21:R27" si="7">O21-M21</f>
        <v>0</v>
      </c>
    </row>
    <row r="22" spans="1:18" s="49" customFormat="1" hidden="1">
      <c r="A22" s="50">
        <f t="shared" si="2"/>
        <v>3</v>
      </c>
      <c r="B22" s="133"/>
      <c r="C22" s="181" t="s">
        <v>276</v>
      </c>
      <c r="D22" s="54" t="s">
        <v>277</v>
      </c>
      <c r="E22" s="52">
        <f>P_Total!E22</f>
        <v>0</v>
      </c>
      <c r="F22" s="52">
        <f>P_Total!F22</f>
        <v>0</v>
      </c>
      <c r="G22" s="52">
        <f>P_Total!G22</f>
        <v>0</v>
      </c>
      <c r="H22" s="52">
        <f>P_Total!H22</f>
        <v>0</v>
      </c>
      <c r="I22" s="52">
        <f>P_Total!I22</f>
        <v>0</v>
      </c>
      <c r="J22" s="52">
        <f>P_Total!J22</f>
        <v>0</v>
      </c>
      <c r="K22" s="52">
        <f>P_Total!K22</f>
        <v>0</v>
      </c>
      <c r="L22" s="52">
        <f>P_Total!L22</f>
        <v>0</v>
      </c>
      <c r="M22" s="52">
        <f>P_Total!M22</f>
        <v>0</v>
      </c>
      <c r="N22" s="52">
        <f>P_Total!N22</f>
        <v>0</v>
      </c>
      <c r="O22" s="52">
        <f>P_Total!O22</f>
        <v>0</v>
      </c>
      <c r="P22" s="52">
        <f t="shared" si="5"/>
        <v>0</v>
      </c>
      <c r="Q22" s="52">
        <f t="shared" si="6"/>
        <v>0</v>
      </c>
      <c r="R22" s="52">
        <f t="shared" si="7"/>
        <v>0</v>
      </c>
    </row>
    <row r="23" spans="1:18" s="49" customFormat="1" hidden="1">
      <c r="A23" s="50">
        <f t="shared" si="2"/>
        <v>3</v>
      </c>
      <c r="B23" s="133"/>
      <c r="C23" s="181" t="s">
        <v>278</v>
      </c>
      <c r="D23" s="54" t="s">
        <v>279</v>
      </c>
      <c r="E23" s="52">
        <f>P_Total!E23</f>
        <v>0</v>
      </c>
      <c r="F23" s="52">
        <f>P_Total!F23</f>
        <v>0</v>
      </c>
      <c r="G23" s="52">
        <f>P_Total!G23</f>
        <v>0</v>
      </c>
      <c r="H23" s="52">
        <f>P_Total!H23</f>
        <v>0</v>
      </c>
      <c r="I23" s="52">
        <f>P_Total!I23</f>
        <v>0</v>
      </c>
      <c r="J23" s="52">
        <f>P_Total!J23</f>
        <v>0</v>
      </c>
      <c r="K23" s="52">
        <f>P_Total!K23</f>
        <v>0</v>
      </c>
      <c r="L23" s="52">
        <f>P_Total!L23</f>
        <v>0</v>
      </c>
      <c r="M23" s="52">
        <f>P_Total!M23</f>
        <v>0</v>
      </c>
      <c r="N23" s="52">
        <f>P_Total!N23</f>
        <v>0</v>
      </c>
      <c r="O23" s="52">
        <f>P_Total!O23</f>
        <v>0</v>
      </c>
      <c r="P23" s="52">
        <f t="shared" si="5"/>
        <v>0</v>
      </c>
      <c r="Q23" s="52">
        <f t="shared" si="6"/>
        <v>0</v>
      </c>
      <c r="R23" s="52">
        <f t="shared" si="7"/>
        <v>0</v>
      </c>
    </row>
    <row r="24" spans="1:18" s="49" customFormat="1" hidden="1">
      <c r="A24" s="50">
        <f t="shared" si="2"/>
        <v>3</v>
      </c>
      <c r="B24" s="133"/>
      <c r="C24" s="181" t="s">
        <v>280</v>
      </c>
      <c r="D24" s="54" t="s">
        <v>281</v>
      </c>
      <c r="E24" s="52">
        <f>P_Total!E24</f>
        <v>0</v>
      </c>
      <c r="F24" s="52">
        <f>P_Total!F24</f>
        <v>0</v>
      </c>
      <c r="G24" s="52">
        <f>P_Total!G24</f>
        <v>0</v>
      </c>
      <c r="H24" s="52">
        <f>P_Total!H24</f>
        <v>0</v>
      </c>
      <c r="I24" s="52">
        <f>P_Total!I24</f>
        <v>0</v>
      </c>
      <c r="J24" s="52">
        <f>P_Total!J24</f>
        <v>0</v>
      </c>
      <c r="K24" s="52">
        <f>P_Total!K24</f>
        <v>0</v>
      </c>
      <c r="L24" s="52">
        <f>P_Total!L24</f>
        <v>0</v>
      </c>
      <c r="M24" s="52">
        <f>P_Total!M24</f>
        <v>0</v>
      </c>
      <c r="N24" s="52">
        <f>P_Total!N24</f>
        <v>0</v>
      </c>
      <c r="O24" s="52">
        <f>P_Total!O24</f>
        <v>0</v>
      </c>
      <c r="P24" s="52">
        <f t="shared" si="5"/>
        <v>0</v>
      </c>
      <c r="Q24" s="52">
        <f t="shared" si="6"/>
        <v>0</v>
      </c>
      <c r="R24" s="52">
        <f t="shared" si="7"/>
        <v>0</v>
      </c>
    </row>
    <row r="25" spans="1:18" s="49" customFormat="1" hidden="1">
      <c r="A25" s="50">
        <f t="shared" si="2"/>
        <v>3</v>
      </c>
      <c r="B25" s="133"/>
      <c r="C25" s="181" t="s">
        <v>514</v>
      </c>
      <c r="D25" s="54" t="s">
        <v>515</v>
      </c>
      <c r="E25" s="52">
        <f>P_Total!E25</f>
        <v>0</v>
      </c>
      <c r="F25" s="52">
        <f>P_Total!F25</f>
        <v>0</v>
      </c>
      <c r="G25" s="52">
        <f>P_Total!G25</f>
        <v>0</v>
      </c>
      <c r="H25" s="52">
        <f>P_Total!H25</f>
        <v>0</v>
      </c>
      <c r="I25" s="52">
        <f>P_Total!I25</f>
        <v>0</v>
      </c>
      <c r="J25" s="52">
        <f>P_Total!J25</f>
        <v>0</v>
      </c>
      <c r="K25" s="52">
        <f>P_Total!K25</f>
        <v>0</v>
      </c>
      <c r="L25" s="52">
        <f>P_Total!L25</f>
        <v>0</v>
      </c>
      <c r="M25" s="52">
        <f>P_Total!M25</f>
        <v>0</v>
      </c>
      <c r="N25" s="52">
        <f>P_Total!N25</f>
        <v>0</v>
      </c>
      <c r="O25" s="52">
        <f>P_Total!O25</f>
        <v>0</v>
      </c>
      <c r="P25" s="52">
        <f t="shared" si="5"/>
        <v>0</v>
      </c>
      <c r="Q25" s="52">
        <f t="shared" si="6"/>
        <v>0</v>
      </c>
      <c r="R25" s="52">
        <f t="shared" si="7"/>
        <v>0</v>
      </c>
    </row>
    <row r="26" spans="1:18" s="49" customFormat="1" hidden="1">
      <c r="A26" s="50">
        <f t="shared" si="2"/>
        <v>3</v>
      </c>
      <c r="B26" s="133"/>
      <c r="C26" s="181" t="s">
        <v>516</v>
      </c>
      <c r="D26" s="54" t="s">
        <v>517</v>
      </c>
      <c r="E26" s="52">
        <f>P_Total!E26</f>
        <v>0</v>
      </c>
      <c r="F26" s="52">
        <f>P_Total!F26</f>
        <v>0</v>
      </c>
      <c r="G26" s="52">
        <f>P_Total!G26</f>
        <v>0</v>
      </c>
      <c r="H26" s="52">
        <f>P_Total!H26</f>
        <v>0</v>
      </c>
      <c r="I26" s="52">
        <f>P_Total!I26</f>
        <v>0</v>
      </c>
      <c r="J26" s="52">
        <f>P_Total!J26</f>
        <v>0</v>
      </c>
      <c r="K26" s="52">
        <f>P_Total!K26</f>
        <v>0</v>
      </c>
      <c r="L26" s="52">
        <f>P_Total!L26</f>
        <v>0</v>
      </c>
      <c r="M26" s="52">
        <f>P_Total!M26</f>
        <v>0</v>
      </c>
      <c r="N26" s="52">
        <f>P_Total!N26</f>
        <v>0</v>
      </c>
      <c r="O26" s="52">
        <f>P_Total!O26</f>
        <v>0</v>
      </c>
      <c r="P26" s="52">
        <f t="shared" si="5"/>
        <v>0</v>
      </c>
      <c r="Q26" s="52">
        <f t="shared" si="6"/>
        <v>0</v>
      </c>
      <c r="R26" s="52">
        <f t="shared" si="7"/>
        <v>0</v>
      </c>
    </row>
    <row r="27" spans="1:18" s="49" customFormat="1" hidden="1">
      <c r="A27" s="50">
        <f t="shared" si="2"/>
        <v>3</v>
      </c>
      <c r="B27" s="133"/>
      <c r="C27" s="181" t="s">
        <v>518</v>
      </c>
      <c r="D27" s="54" t="s">
        <v>519</v>
      </c>
      <c r="E27" s="52">
        <f>P_Total!E27</f>
        <v>0</v>
      </c>
      <c r="F27" s="52">
        <f>P_Total!F27</f>
        <v>0</v>
      </c>
      <c r="G27" s="52">
        <f>P_Total!G27</f>
        <v>0</v>
      </c>
      <c r="H27" s="52">
        <f>P_Total!H27</f>
        <v>0</v>
      </c>
      <c r="I27" s="52">
        <f>P_Total!I27</f>
        <v>0</v>
      </c>
      <c r="J27" s="52">
        <f>P_Total!J27</f>
        <v>0</v>
      </c>
      <c r="K27" s="52">
        <f>P_Total!K27</f>
        <v>0</v>
      </c>
      <c r="L27" s="52">
        <f>P_Total!L27</f>
        <v>0</v>
      </c>
      <c r="M27" s="52">
        <f>P_Total!M27</f>
        <v>0</v>
      </c>
      <c r="N27" s="52">
        <f>P_Total!N27</f>
        <v>0</v>
      </c>
      <c r="O27" s="52">
        <f>P_Total!O27</f>
        <v>0</v>
      </c>
      <c r="P27" s="52">
        <f t="shared" si="5"/>
        <v>0</v>
      </c>
      <c r="Q27" s="52">
        <f t="shared" si="6"/>
        <v>0</v>
      </c>
      <c r="R27" s="52">
        <f t="shared" si="7"/>
        <v>0</v>
      </c>
    </row>
    <row r="28" spans="1:18" s="49" customFormat="1" hidden="1">
      <c r="A28" s="50">
        <f t="shared" si="2"/>
        <v>3</v>
      </c>
      <c r="B28" s="134"/>
      <c r="C28" s="182" t="s">
        <v>164</v>
      </c>
      <c r="D28" s="59" t="s">
        <v>5</v>
      </c>
      <c r="E28" s="11">
        <f>SUBTOTAL(9,E29:E32)</f>
        <v>0</v>
      </c>
      <c r="F28" s="11">
        <f t="shared" ref="F28:O28" si="8">SUBTOTAL(9,F29:F32)</f>
        <v>0</v>
      </c>
      <c r="G28" s="11">
        <f t="shared" si="8"/>
        <v>0</v>
      </c>
      <c r="H28" s="11">
        <f t="shared" si="8"/>
        <v>0</v>
      </c>
      <c r="I28" s="11">
        <f t="shared" si="8"/>
        <v>0</v>
      </c>
      <c r="J28" s="11">
        <f t="shared" si="8"/>
        <v>0</v>
      </c>
      <c r="K28" s="11">
        <f t="shared" si="8"/>
        <v>0</v>
      </c>
      <c r="L28" s="11">
        <f t="shared" si="8"/>
        <v>0</v>
      </c>
      <c r="M28" s="11">
        <f t="shared" si="8"/>
        <v>0</v>
      </c>
      <c r="N28" s="11">
        <f t="shared" si="8"/>
        <v>0</v>
      </c>
      <c r="O28" s="11">
        <f t="shared" si="8"/>
        <v>0</v>
      </c>
      <c r="P28" s="11">
        <f>SUBTOTAL(9,P29:P32)</f>
        <v>0</v>
      </c>
      <c r="Q28" s="11">
        <f>SUBTOTAL(9,Q29:Q32)</f>
        <v>0</v>
      </c>
      <c r="R28" s="11">
        <f>SUBTOTAL(9,R29:R32)</f>
        <v>0</v>
      </c>
    </row>
    <row r="29" spans="1:18" s="49" customFormat="1" hidden="1">
      <c r="A29" s="50">
        <f t="shared" si="2"/>
        <v>3</v>
      </c>
      <c r="B29" s="134"/>
      <c r="C29" s="159" t="s">
        <v>282</v>
      </c>
      <c r="D29" s="59" t="s">
        <v>283</v>
      </c>
      <c r="E29" s="52">
        <f>P_Total!E29</f>
        <v>0</v>
      </c>
      <c r="F29" s="52">
        <f>P_Total!F29</f>
        <v>0</v>
      </c>
      <c r="G29" s="52">
        <f>P_Total!G29</f>
        <v>0</v>
      </c>
      <c r="H29" s="52">
        <f>P_Total!H29</f>
        <v>0</v>
      </c>
      <c r="I29" s="52">
        <f>P_Total!I29</f>
        <v>0</v>
      </c>
      <c r="J29" s="52">
        <f>P_Total!J29</f>
        <v>0</v>
      </c>
      <c r="K29" s="52">
        <f>P_Total!K29</f>
        <v>0</v>
      </c>
      <c r="L29" s="52">
        <f>P_Total!L29</f>
        <v>0</v>
      </c>
      <c r="M29" s="52">
        <f>P_Total!M29</f>
        <v>0</v>
      </c>
      <c r="N29" s="52">
        <f>P_Total!N29</f>
        <v>0</v>
      </c>
      <c r="O29" s="52">
        <f>P_Total!O29</f>
        <v>0</v>
      </c>
      <c r="P29" s="52">
        <f t="shared" ref="P29:P39" si="9">J29-G29</f>
        <v>0</v>
      </c>
      <c r="Q29" s="52">
        <f t="shared" ref="Q29:Q39" si="10">M29-J29</f>
        <v>0</v>
      </c>
      <c r="R29" s="52">
        <f t="shared" ref="R29:R39" si="11">O29-M29</f>
        <v>0</v>
      </c>
    </row>
    <row r="30" spans="1:18" s="49" customFormat="1" hidden="1">
      <c r="A30" s="50">
        <f t="shared" si="2"/>
        <v>3</v>
      </c>
      <c r="B30" s="134"/>
      <c r="C30" s="159" t="s">
        <v>284</v>
      </c>
      <c r="D30" s="59" t="s">
        <v>285</v>
      </c>
      <c r="E30" s="52">
        <f>P_Total!E30</f>
        <v>0</v>
      </c>
      <c r="F30" s="52">
        <f>P_Total!F30</f>
        <v>0</v>
      </c>
      <c r="G30" s="52">
        <f>P_Total!G30</f>
        <v>0</v>
      </c>
      <c r="H30" s="52">
        <f>P_Total!H30</f>
        <v>0</v>
      </c>
      <c r="I30" s="52">
        <f>P_Total!I30</f>
        <v>0</v>
      </c>
      <c r="J30" s="52">
        <f>P_Total!J30</f>
        <v>0</v>
      </c>
      <c r="K30" s="52">
        <f>P_Total!K30</f>
        <v>0</v>
      </c>
      <c r="L30" s="52">
        <f>P_Total!L30</f>
        <v>0</v>
      </c>
      <c r="M30" s="52">
        <f>P_Total!M30</f>
        <v>0</v>
      </c>
      <c r="N30" s="52">
        <f>P_Total!N30</f>
        <v>0</v>
      </c>
      <c r="O30" s="52">
        <f>P_Total!O30</f>
        <v>0</v>
      </c>
      <c r="P30" s="52">
        <f t="shared" si="9"/>
        <v>0</v>
      </c>
      <c r="Q30" s="52">
        <f t="shared" si="10"/>
        <v>0</v>
      </c>
      <c r="R30" s="52">
        <f t="shared" si="11"/>
        <v>0</v>
      </c>
    </row>
    <row r="31" spans="1:18" s="49" customFormat="1" hidden="1">
      <c r="A31" s="50">
        <f t="shared" si="2"/>
        <v>3</v>
      </c>
      <c r="B31" s="134"/>
      <c r="C31" s="159" t="s">
        <v>286</v>
      </c>
      <c r="D31" s="59" t="s">
        <v>287</v>
      </c>
      <c r="E31" s="52">
        <f>P_Total!E31</f>
        <v>0</v>
      </c>
      <c r="F31" s="52">
        <f>P_Total!F31</f>
        <v>0</v>
      </c>
      <c r="G31" s="52">
        <f>P_Total!G31</f>
        <v>0</v>
      </c>
      <c r="H31" s="52">
        <f>P_Total!H31</f>
        <v>0</v>
      </c>
      <c r="I31" s="52">
        <f>P_Total!I31</f>
        <v>0</v>
      </c>
      <c r="J31" s="52">
        <f>P_Total!J31</f>
        <v>0</v>
      </c>
      <c r="K31" s="52">
        <f>P_Total!K31</f>
        <v>0</v>
      </c>
      <c r="L31" s="52">
        <f>P_Total!L31</f>
        <v>0</v>
      </c>
      <c r="M31" s="52">
        <f>P_Total!M31</f>
        <v>0</v>
      </c>
      <c r="N31" s="52">
        <f>P_Total!N31</f>
        <v>0</v>
      </c>
      <c r="O31" s="52">
        <f>P_Total!O31</f>
        <v>0</v>
      </c>
      <c r="P31" s="52">
        <f t="shared" si="9"/>
        <v>0</v>
      </c>
      <c r="Q31" s="52">
        <f t="shared" si="10"/>
        <v>0</v>
      </c>
      <c r="R31" s="52">
        <f t="shared" si="11"/>
        <v>0</v>
      </c>
    </row>
    <row r="32" spans="1:18" s="49" customFormat="1" hidden="1">
      <c r="A32" s="50">
        <f t="shared" si="2"/>
        <v>3</v>
      </c>
      <c r="B32" s="134"/>
      <c r="C32" s="159" t="s">
        <v>288</v>
      </c>
      <c r="D32" s="59" t="s">
        <v>289</v>
      </c>
      <c r="E32" s="52">
        <f>P_Total!E32</f>
        <v>0</v>
      </c>
      <c r="F32" s="52">
        <f>P_Total!F32</f>
        <v>0</v>
      </c>
      <c r="G32" s="52">
        <f>P_Total!G32</f>
        <v>0</v>
      </c>
      <c r="H32" s="52">
        <f>P_Total!H32</f>
        <v>0</v>
      </c>
      <c r="I32" s="52">
        <f>P_Total!I32</f>
        <v>0</v>
      </c>
      <c r="J32" s="52">
        <f>P_Total!J32</f>
        <v>0</v>
      </c>
      <c r="K32" s="52">
        <f>P_Total!K32</f>
        <v>0</v>
      </c>
      <c r="L32" s="52">
        <f>P_Total!L32</f>
        <v>0</v>
      </c>
      <c r="M32" s="52">
        <f>P_Total!M32</f>
        <v>0</v>
      </c>
      <c r="N32" s="52">
        <f>P_Total!N32</f>
        <v>0</v>
      </c>
      <c r="O32" s="52">
        <f>P_Total!O32</f>
        <v>0</v>
      </c>
      <c r="P32" s="52">
        <f t="shared" si="9"/>
        <v>0</v>
      </c>
      <c r="Q32" s="52">
        <f t="shared" si="10"/>
        <v>0</v>
      </c>
      <c r="R32" s="52">
        <f t="shared" si="11"/>
        <v>0</v>
      </c>
    </row>
    <row r="33" spans="1:18" s="49" customFormat="1" hidden="1">
      <c r="A33" s="50">
        <f t="shared" si="2"/>
        <v>3</v>
      </c>
      <c r="B33" s="134"/>
      <c r="C33" s="182" t="s">
        <v>295</v>
      </c>
      <c r="D33" s="60" t="s">
        <v>165</v>
      </c>
      <c r="E33" s="52">
        <f>P_Total!E33</f>
        <v>0</v>
      </c>
      <c r="F33" s="52">
        <f>P_Total!F33</f>
        <v>0</v>
      </c>
      <c r="G33" s="52">
        <f>P_Total!G33</f>
        <v>0</v>
      </c>
      <c r="H33" s="52">
        <f>P_Total!H33</f>
        <v>0</v>
      </c>
      <c r="I33" s="52">
        <f>P_Total!I33</f>
        <v>0</v>
      </c>
      <c r="J33" s="52">
        <f>P_Total!J33</f>
        <v>0</v>
      </c>
      <c r="K33" s="52">
        <f>P_Total!K33</f>
        <v>0</v>
      </c>
      <c r="L33" s="52">
        <f>P_Total!L33</f>
        <v>0</v>
      </c>
      <c r="M33" s="52">
        <f>P_Total!M33</f>
        <v>0</v>
      </c>
      <c r="N33" s="52">
        <f>P_Total!N33</f>
        <v>0</v>
      </c>
      <c r="O33" s="52">
        <f>P_Total!O33</f>
        <v>0</v>
      </c>
      <c r="P33" s="52">
        <f t="shared" si="9"/>
        <v>0</v>
      </c>
      <c r="Q33" s="52">
        <f t="shared" si="10"/>
        <v>0</v>
      </c>
      <c r="R33" s="52">
        <f t="shared" si="11"/>
        <v>0</v>
      </c>
    </row>
    <row r="34" spans="1:18" s="49" customFormat="1" hidden="1">
      <c r="A34" s="50">
        <f t="shared" si="2"/>
        <v>3</v>
      </c>
      <c r="B34" s="134"/>
      <c r="C34" s="182" t="s">
        <v>166</v>
      </c>
      <c r="D34" s="60" t="s">
        <v>167</v>
      </c>
      <c r="E34" s="52">
        <f>P_Total!E34</f>
        <v>0</v>
      </c>
      <c r="F34" s="52">
        <f>P_Total!F34</f>
        <v>0</v>
      </c>
      <c r="G34" s="52">
        <f>P_Total!G34</f>
        <v>0</v>
      </c>
      <c r="H34" s="52">
        <f>P_Total!H34</f>
        <v>0</v>
      </c>
      <c r="I34" s="52">
        <f>P_Total!I34</f>
        <v>0</v>
      </c>
      <c r="J34" s="52">
        <f>P_Total!J34</f>
        <v>0</v>
      </c>
      <c r="K34" s="52">
        <f>P_Total!K34</f>
        <v>0</v>
      </c>
      <c r="L34" s="52">
        <f>P_Total!L34</f>
        <v>0</v>
      </c>
      <c r="M34" s="52">
        <f>P_Total!M34</f>
        <v>0</v>
      </c>
      <c r="N34" s="52">
        <f>P_Total!N34</f>
        <v>0</v>
      </c>
      <c r="O34" s="52">
        <f>P_Total!O34</f>
        <v>0</v>
      </c>
      <c r="P34" s="52">
        <f t="shared" si="9"/>
        <v>0</v>
      </c>
      <c r="Q34" s="52">
        <f t="shared" si="10"/>
        <v>0</v>
      </c>
      <c r="R34" s="52">
        <f t="shared" si="11"/>
        <v>0</v>
      </c>
    </row>
    <row r="35" spans="1:18" s="49" customFormat="1" hidden="1">
      <c r="A35" s="50">
        <f t="shared" si="2"/>
        <v>3</v>
      </c>
      <c r="B35" s="134"/>
      <c r="C35" s="182" t="s">
        <v>168</v>
      </c>
      <c r="D35" s="60" t="s">
        <v>169</v>
      </c>
      <c r="E35" s="52">
        <f>P_Total!E35</f>
        <v>0</v>
      </c>
      <c r="F35" s="52">
        <f>P_Total!F35</f>
        <v>0</v>
      </c>
      <c r="G35" s="52">
        <f>P_Total!G35</f>
        <v>0</v>
      </c>
      <c r="H35" s="52">
        <f>P_Total!H35</f>
        <v>0</v>
      </c>
      <c r="I35" s="52">
        <f>P_Total!I35</f>
        <v>0</v>
      </c>
      <c r="J35" s="52">
        <f>P_Total!J35</f>
        <v>0</v>
      </c>
      <c r="K35" s="52">
        <f>P_Total!K35</f>
        <v>0</v>
      </c>
      <c r="L35" s="52">
        <f>P_Total!L35</f>
        <v>0</v>
      </c>
      <c r="M35" s="52">
        <f>P_Total!M35</f>
        <v>0</v>
      </c>
      <c r="N35" s="52">
        <f>P_Total!N35</f>
        <v>0</v>
      </c>
      <c r="O35" s="52">
        <f>P_Total!O35</f>
        <v>0</v>
      </c>
      <c r="P35" s="52">
        <f t="shared" si="9"/>
        <v>0</v>
      </c>
      <c r="Q35" s="52">
        <f t="shared" si="10"/>
        <v>0</v>
      </c>
      <c r="R35" s="52">
        <f t="shared" si="11"/>
        <v>0</v>
      </c>
    </row>
    <row r="36" spans="1:18" s="49" customFormat="1" hidden="1">
      <c r="A36" s="50">
        <f t="shared" si="2"/>
        <v>3</v>
      </c>
      <c r="B36" s="134"/>
      <c r="C36" s="182" t="s">
        <v>296</v>
      </c>
      <c r="D36" s="60" t="s">
        <v>297</v>
      </c>
      <c r="E36" s="52">
        <f>P_Total!E36</f>
        <v>0</v>
      </c>
      <c r="F36" s="52">
        <f>P_Total!F36</f>
        <v>0</v>
      </c>
      <c r="G36" s="52">
        <f>P_Total!G36</f>
        <v>0</v>
      </c>
      <c r="H36" s="52">
        <f>P_Total!H36</f>
        <v>0</v>
      </c>
      <c r="I36" s="52">
        <f>P_Total!I36</f>
        <v>0</v>
      </c>
      <c r="J36" s="52">
        <f>P_Total!J36</f>
        <v>0</v>
      </c>
      <c r="K36" s="52">
        <f>P_Total!K36</f>
        <v>0</v>
      </c>
      <c r="L36" s="52">
        <f>P_Total!L36</f>
        <v>0</v>
      </c>
      <c r="M36" s="52">
        <f>P_Total!M36</f>
        <v>0</v>
      </c>
      <c r="N36" s="52">
        <f>P_Total!N36</f>
        <v>0</v>
      </c>
      <c r="O36" s="52">
        <f>P_Total!O36</f>
        <v>0</v>
      </c>
      <c r="P36" s="52">
        <f t="shared" si="9"/>
        <v>0</v>
      </c>
      <c r="Q36" s="52">
        <f t="shared" si="10"/>
        <v>0</v>
      </c>
      <c r="R36" s="52">
        <f t="shared" si="11"/>
        <v>0</v>
      </c>
    </row>
    <row r="37" spans="1:18" s="49" customFormat="1" hidden="1">
      <c r="A37" s="50">
        <f t="shared" si="2"/>
        <v>3</v>
      </c>
      <c r="B37" s="134"/>
      <c r="C37" s="182" t="s">
        <v>170</v>
      </c>
      <c r="D37" s="60" t="s">
        <v>171</v>
      </c>
      <c r="E37" s="52">
        <f>P_Total!E37</f>
        <v>0</v>
      </c>
      <c r="F37" s="52">
        <f>P_Total!F37</f>
        <v>0</v>
      </c>
      <c r="G37" s="52">
        <f>P_Total!G37</f>
        <v>0</v>
      </c>
      <c r="H37" s="52">
        <f>P_Total!H37</f>
        <v>0</v>
      </c>
      <c r="I37" s="52">
        <f>P_Total!I37</f>
        <v>0</v>
      </c>
      <c r="J37" s="52">
        <f>P_Total!J37</f>
        <v>0</v>
      </c>
      <c r="K37" s="52">
        <f>P_Total!K37</f>
        <v>0</v>
      </c>
      <c r="L37" s="52">
        <f>P_Total!L37</f>
        <v>0</v>
      </c>
      <c r="M37" s="52">
        <f>P_Total!M37</f>
        <v>0</v>
      </c>
      <c r="N37" s="52">
        <f>P_Total!N37</f>
        <v>0</v>
      </c>
      <c r="O37" s="52">
        <f>P_Total!O37</f>
        <v>0</v>
      </c>
      <c r="P37" s="52">
        <f t="shared" si="9"/>
        <v>0</v>
      </c>
      <c r="Q37" s="52">
        <f t="shared" si="10"/>
        <v>0</v>
      </c>
      <c r="R37" s="52">
        <f t="shared" si="11"/>
        <v>0</v>
      </c>
    </row>
    <row r="38" spans="1:18" s="49" customFormat="1" hidden="1">
      <c r="A38" s="50">
        <f t="shared" si="2"/>
        <v>3</v>
      </c>
      <c r="B38" s="134"/>
      <c r="C38" s="182" t="s">
        <v>172</v>
      </c>
      <c r="D38" s="60" t="s">
        <v>173</v>
      </c>
      <c r="E38" s="52">
        <f>P_Total!E38</f>
        <v>0</v>
      </c>
      <c r="F38" s="52">
        <f>P_Total!F38</f>
        <v>0</v>
      </c>
      <c r="G38" s="52">
        <f>P_Total!G38</f>
        <v>0</v>
      </c>
      <c r="H38" s="52">
        <f>P_Total!H38</f>
        <v>0</v>
      </c>
      <c r="I38" s="52">
        <f>P_Total!I38</f>
        <v>0</v>
      </c>
      <c r="J38" s="52">
        <f>P_Total!J38</f>
        <v>0</v>
      </c>
      <c r="K38" s="52">
        <f>P_Total!K38</f>
        <v>0</v>
      </c>
      <c r="L38" s="52">
        <f>P_Total!L38</f>
        <v>0</v>
      </c>
      <c r="M38" s="52">
        <f>P_Total!M38</f>
        <v>0</v>
      </c>
      <c r="N38" s="52">
        <f>P_Total!N38</f>
        <v>0</v>
      </c>
      <c r="O38" s="52">
        <f>P_Total!O38</f>
        <v>0</v>
      </c>
      <c r="P38" s="52">
        <f t="shared" si="9"/>
        <v>0</v>
      </c>
      <c r="Q38" s="52">
        <f t="shared" si="10"/>
        <v>0</v>
      </c>
      <c r="R38" s="52">
        <f t="shared" si="11"/>
        <v>0</v>
      </c>
    </row>
    <row r="39" spans="1:18" s="49" customFormat="1" hidden="1">
      <c r="A39" s="50">
        <f t="shared" si="2"/>
        <v>3</v>
      </c>
      <c r="B39" s="134"/>
      <c r="C39" s="182" t="s">
        <v>174</v>
      </c>
      <c r="D39" s="60" t="s">
        <v>175</v>
      </c>
      <c r="E39" s="52">
        <f>P_Total!E39</f>
        <v>0</v>
      </c>
      <c r="F39" s="52">
        <f>P_Total!F39</f>
        <v>0</v>
      </c>
      <c r="G39" s="52">
        <f>P_Total!G39</f>
        <v>0</v>
      </c>
      <c r="H39" s="52">
        <f>P_Total!H39</f>
        <v>0</v>
      </c>
      <c r="I39" s="52">
        <f>P_Total!I39</f>
        <v>0</v>
      </c>
      <c r="J39" s="52">
        <f>P_Total!J39</f>
        <v>0</v>
      </c>
      <c r="K39" s="52">
        <f>P_Total!K39</f>
        <v>0</v>
      </c>
      <c r="L39" s="52">
        <f>P_Total!L39</f>
        <v>0</v>
      </c>
      <c r="M39" s="52">
        <f>P_Total!M39</f>
        <v>0</v>
      </c>
      <c r="N39" s="52">
        <f>P_Total!N39</f>
        <v>0</v>
      </c>
      <c r="O39" s="52">
        <f>P_Total!O39</f>
        <v>0</v>
      </c>
      <c r="P39" s="52">
        <f t="shared" si="9"/>
        <v>0</v>
      </c>
      <c r="Q39" s="52">
        <f t="shared" si="10"/>
        <v>0</v>
      </c>
      <c r="R39" s="52">
        <f t="shared" si="11"/>
        <v>0</v>
      </c>
    </row>
    <row r="40" spans="1:18" s="49" customFormat="1">
      <c r="A40" s="50">
        <f t="shared" si="2"/>
        <v>2</v>
      </c>
      <c r="B40" s="183" t="s">
        <v>176</v>
      </c>
      <c r="C40" s="184" t="s">
        <v>177</v>
      </c>
      <c r="D40" s="60"/>
      <c r="E40" s="11">
        <f>SUBTOTAL(9,E41:E63)</f>
        <v>18412234</v>
      </c>
      <c r="F40" s="11">
        <f t="shared" ref="F40:O40" si="12">SUBTOTAL(9,F41:F63)</f>
        <v>31812552</v>
      </c>
      <c r="G40" s="11">
        <f t="shared" si="12"/>
        <v>39000000</v>
      </c>
      <c r="H40" s="11">
        <f t="shared" si="12"/>
        <v>39000000</v>
      </c>
      <c r="I40" s="11">
        <f t="shared" si="12"/>
        <v>9000000</v>
      </c>
      <c r="J40" s="11">
        <f t="shared" si="12"/>
        <v>48000000</v>
      </c>
      <c r="K40" s="11">
        <f t="shared" si="12"/>
        <v>39000000</v>
      </c>
      <c r="L40" s="11">
        <f t="shared" si="12"/>
        <v>9000000</v>
      </c>
      <c r="M40" s="11">
        <f t="shared" si="12"/>
        <v>48000000</v>
      </c>
      <c r="N40" s="11">
        <f t="shared" si="12"/>
        <v>0</v>
      </c>
      <c r="O40" s="11">
        <f t="shared" si="12"/>
        <v>48000000</v>
      </c>
      <c r="P40" s="11">
        <f>SUBTOTAL(9,P41:P63)</f>
        <v>9000000</v>
      </c>
      <c r="Q40" s="11">
        <f>SUBTOTAL(9,Q41:Q63)</f>
        <v>0</v>
      </c>
      <c r="R40" s="11">
        <f>SUBTOTAL(9,R41:R63)</f>
        <v>0</v>
      </c>
    </row>
    <row r="41" spans="1:18" s="49" customFormat="1">
      <c r="A41" s="50">
        <f t="shared" si="2"/>
        <v>2</v>
      </c>
      <c r="B41" s="133"/>
      <c r="C41" s="180" t="s">
        <v>178</v>
      </c>
      <c r="D41" s="185" t="s">
        <v>179</v>
      </c>
      <c r="E41" s="11">
        <f>SUBTOTAL(9,E42:E46)</f>
        <v>17712813</v>
      </c>
      <c r="F41" s="11">
        <f t="shared" ref="F41:O41" si="13">SUBTOTAL(9,F42:F46)</f>
        <v>31339523</v>
      </c>
      <c r="G41" s="11">
        <f t="shared" si="13"/>
        <v>38300000</v>
      </c>
      <c r="H41" s="11">
        <f t="shared" si="13"/>
        <v>38300000</v>
      </c>
      <c r="I41" s="11">
        <f t="shared" si="13"/>
        <v>9000000</v>
      </c>
      <c r="J41" s="11">
        <f t="shared" si="13"/>
        <v>47300000</v>
      </c>
      <c r="K41" s="11">
        <f t="shared" si="13"/>
        <v>38300000</v>
      </c>
      <c r="L41" s="11">
        <f t="shared" si="13"/>
        <v>9000000</v>
      </c>
      <c r="M41" s="11">
        <f t="shared" si="13"/>
        <v>47300000</v>
      </c>
      <c r="N41" s="11">
        <f t="shared" si="13"/>
        <v>0</v>
      </c>
      <c r="O41" s="11">
        <f t="shared" si="13"/>
        <v>47300000</v>
      </c>
      <c r="P41" s="11">
        <f>SUBTOTAL(9,P42:P46)</f>
        <v>9000000</v>
      </c>
      <c r="Q41" s="11">
        <f>SUBTOTAL(9,Q42:Q46)</f>
        <v>0</v>
      </c>
      <c r="R41" s="11">
        <f>SUBTOTAL(9,R42:R46)</f>
        <v>0</v>
      </c>
    </row>
    <row r="42" spans="1:18" s="49" customFormat="1" hidden="1">
      <c r="A42" s="50">
        <f t="shared" si="2"/>
        <v>3</v>
      </c>
      <c r="B42" s="133"/>
      <c r="C42" s="181" t="s">
        <v>180</v>
      </c>
      <c r="D42" s="54" t="s">
        <v>181</v>
      </c>
      <c r="E42" s="52">
        <f>P_Total!E42</f>
        <v>0</v>
      </c>
      <c r="F42" s="52">
        <f>P_Total!F42</f>
        <v>0</v>
      </c>
      <c r="G42" s="52">
        <f>P_Total!G42</f>
        <v>0</v>
      </c>
      <c r="H42" s="52">
        <f>P_Total!H42</f>
        <v>0</v>
      </c>
      <c r="I42" s="52">
        <f>P_Total!I42</f>
        <v>0</v>
      </c>
      <c r="J42" s="52">
        <f>P_Total!J42</f>
        <v>0</v>
      </c>
      <c r="K42" s="52">
        <f>P_Total!K42</f>
        <v>0</v>
      </c>
      <c r="L42" s="52">
        <f>P_Total!L42</f>
        <v>0</v>
      </c>
      <c r="M42" s="52">
        <f>P_Total!M42</f>
        <v>0</v>
      </c>
      <c r="N42" s="52">
        <f>P_Total!N42</f>
        <v>0</v>
      </c>
      <c r="O42" s="52">
        <f>P_Total!O42</f>
        <v>0</v>
      </c>
      <c r="P42" s="52">
        <f t="shared" ref="P42:P49" si="14">J42-G42</f>
        <v>0</v>
      </c>
      <c r="Q42" s="52">
        <f t="shared" ref="Q42:Q49" si="15">M42-J42</f>
        <v>0</v>
      </c>
      <c r="R42" s="52">
        <f t="shared" ref="R42:R49" si="16">O42-M42</f>
        <v>0</v>
      </c>
    </row>
    <row r="43" spans="1:18" s="49" customFormat="1">
      <c r="A43" s="50">
        <f t="shared" si="2"/>
        <v>2</v>
      </c>
      <c r="B43" s="133"/>
      <c r="C43" s="181" t="s">
        <v>182</v>
      </c>
      <c r="D43" s="54" t="s">
        <v>183</v>
      </c>
      <c r="E43" s="52">
        <f>P_Total!E43</f>
        <v>15297039</v>
      </c>
      <c r="F43" s="52">
        <f>P_Total!F43</f>
        <v>28402278</v>
      </c>
      <c r="G43" s="52">
        <f>P_Total!G43</f>
        <v>35200000</v>
      </c>
      <c r="H43" s="52">
        <f>P_Total!H43</f>
        <v>35200000</v>
      </c>
      <c r="I43" s="52">
        <f>P_Total!I43</f>
        <v>9000000</v>
      </c>
      <c r="J43" s="52">
        <f>P_Total!J43</f>
        <v>44200000</v>
      </c>
      <c r="K43" s="52">
        <f>P_Total!K43</f>
        <v>35200000</v>
      </c>
      <c r="L43" s="52">
        <f>P_Total!L43</f>
        <v>9000000</v>
      </c>
      <c r="M43" s="52">
        <f>P_Total!M43</f>
        <v>44200000</v>
      </c>
      <c r="N43" s="52">
        <f>P_Total!N43</f>
        <v>0</v>
      </c>
      <c r="O43" s="52">
        <f>P_Total!O43</f>
        <v>44200000</v>
      </c>
      <c r="P43" s="52">
        <f t="shared" si="14"/>
        <v>9000000</v>
      </c>
      <c r="Q43" s="52">
        <f t="shared" si="15"/>
        <v>0</v>
      </c>
      <c r="R43" s="52">
        <f t="shared" si="16"/>
        <v>0</v>
      </c>
    </row>
    <row r="44" spans="1:18" s="49" customFormat="1">
      <c r="A44" s="50">
        <f t="shared" si="2"/>
        <v>2</v>
      </c>
      <c r="B44" s="133"/>
      <c r="C44" s="181" t="s">
        <v>184</v>
      </c>
      <c r="D44" s="54" t="s">
        <v>185</v>
      </c>
      <c r="E44" s="52">
        <f>P_Total!E44</f>
        <v>2392983</v>
      </c>
      <c r="F44" s="52">
        <f>P_Total!F44</f>
        <v>2919895</v>
      </c>
      <c r="G44" s="52">
        <f>P_Total!G44</f>
        <v>3100000</v>
      </c>
      <c r="H44" s="52">
        <f>P_Total!H44</f>
        <v>3100000</v>
      </c>
      <c r="I44" s="52">
        <f>P_Total!I44</f>
        <v>0</v>
      </c>
      <c r="J44" s="52">
        <f>P_Total!J44</f>
        <v>3100000</v>
      </c>
      <c r="K44" s="52">
        <f>P_Total!K44</f>
        <v>3100000</v>
      </c>
      <c r="L44" s="52">
        <f>P_Total!L44</f>
        <v>0</v>
      </c>
      <c r="M44" s="52">
        <f>P_Total!M44</f>
        <v>3100000</v>
      </c>
      <c r="N44" s="52">
        <f>P_Total!N44</f>
        <v>0</v>
      </c>
      <c r="O44" s="52">
        <f>P_Total!O44</f>
        <v>3100000</v>
      </c>
      <c r="P44" s="52">
        <f t="shared" si="14"/>
        <v>0</v>
      </c>
      <c r="Q44" s="52">
        <f t="shared" si="15"/>
        <v>0</v>
      </c>
      <c r="R44" s="52">
        <f t="shared" si="16"/>
        <v>0</v>
      </c>
    </row>
    <row r="45" spans="1:18" s="49" customFormat="1">
      <c r="A45" s="50">
        <f t="shared" si="2"/>
        <v>2</v>
      </c>
      <c r="B45" s="133"/>
      <c r="C45" s="181" t="s">
        <v>186</v>
      </c>
      <c r="D45" s="54" t="s">
        <v>187</v>
      </c>
      <c r="E45" s="52">
        <f>P_Total!E45</f>
        <v>22786</v>
      </c>
      <c r="F45" s="52">
        <f>P_Total!F45</f>
        <v>17314</v>
      </c>
      <c r="G45" s="52">
        <f>P_Total!G45</f>
        <v>0</v>
      </c>
      <c r="H45" s="52">
        <f>P_Total!H45</f>
        <v>0</v>
      </c>
      <c r="I45" s="52">
        <f>P_Total!I45</f>
        <v>0</v>
      </c>
      <c r="J45" s="52">
        <f>P_Total!J45</f>
        <v>0</v>
      </c>
      <c r="K45" s="52">
        <f>P_Total!K45</f>
        <v>0</v>
      </c>
      <c r="L45" s="52">
        <f>P_Total!L45</f>
        <v>0</v>
      </c>
      <c r="M45" s="52">
        <f>P_Total!M45</f>
        <v>0</v>
      </c>
      <c r="N45" s="52">
        <f>P_Total!N45</f>
        <v>0</v>
      </c>
      <c r="O45" s="52">
        <f>P_Total!O45</f>
        <v>0</v>
      </c>
      <c r="P45" s="52">
        <f t="shared" si="14"/>
        <v>0</v>
      </c>
      <c r="Q45" s="52">
        <f t="shared" si="15"/>
        <v>0</v>
      </c>
      <c r="R45" s="52">
        <f t="shared" si="16"/>
        <v>0</v>
      </c>
    </row>
    <row r="46" spans="1:18" s="49" customFormat="1">
      <c r="A46" s="50">
        <f t="shared" si="2"/>
        <v>2</v>
      </c>
      <c r="B46" s="133"/>
      <c r="C46" s="181" t="s">
        <v>188</v>
      </c>
      <c r="D46" s="54"/>
      <c r="E46" s="52">
        <f>P_Total!E46</f>
        <v>5</v>
      </c>
      <c r="F46" s="52">
        <f>P_Total!F46</f>
        <v>36</v>
      </c>
      <c r="G46" s="52">
        <f>P_Total!G46</f>
        <v>0</v>
      </c>
      <c r="H46" s="52">
        <f>P_Total!H46</f>
        <v>0</v>
      </c>
      <c r="I46" s="52">
        <f>P_Total!I46</f>
        <v>0</v>
      </c>
      <c r="J46" s="52">
        <f>P_Total!J46</f>
        <v>0</v>
      </c>
      <c r="K46" s="52">
        <f>P_Total!K46</f>
        <v>0</v>
      </c>
      <c r="L46" s="52">
        <f>P_Total!L46</f>
        <v>0</v>
      </c>
      <c r="M46" s="52">
        <f>P_Total!M46</f>
        <v>0</v>
      </c>
      <c r="N46" s="52">
        <f>P_Total!N46</f>
        <v>0</v>
      </c>
      <c r="O46" s="52">
        <f>P_Total!O46</f>
        <v>0</v>
      </c>
      <c r="P46" s="52">
        <f t="shared" si="14"/>
        <v>0</v>
      </c>
      <c r="Q46" s="52">
        <f t="shared" si="15"/>
        <v>0</v>
      </c>
      <c r="R46" s="52">
        <f t="shared" si="16"/>
        <v>0</v>
      </c>
    </row>
    <row r="47" spans="1:18" s="49" customFormat="1">
      <c r="A47" s="50">
        <f t="shared" si="2"/>
        <v>2</v>
      </c>
      <c r="B47" s="134"/>
      <c r="C47" s="182" t="s">
        <v>189</v>
      </c>
      <c r="D47" s="59" t="s">
        <v>190</v>
      </c>
      <c r="E47" s="52">
        <f>P_Total!E47</f>
        <v>597474</v>
      </c>
      <c r="F47" s="52">
        <f>P_Total!F47</f>
        <v>866016</v>
      </c>
      <c r="G47" s="52">
        <f>P_Total!G47</f>
        <v>500000</v>
      </c>
      <c r="H47" s="52">
        <f>P_Total!H47</f>
        <v>500000</v>
      </c>
      <c r="I47" s="52">
        <f>P_Total!I47</f>
        <v>0</v>
      </c>
      <c r="J47" s="52">
        <f>P_Total!J47</f>
        <v>500000</v>
      </c>
      <c r="K47" s="52">
        <f>P_Total!K47</f>
        <v>500000</v>
      </c>
      <c r="L47" s="52">
        <f>P_Total!L47</f>
        <v>0</v>
      </c>
      <c r="M47" s="52">
        <f>P_Total!M47</f>
        <v>500000</v>
      </c>
      <c r="N47" s="52">
        <f>P_Total!N47</f>
        <v>0</v>
      </c>
      <c r="O47" s="52">
        <f>P_Total!O47</f>
        <v>500000</v>
      </c>
      <c r="P47" s="52">
        <f t="shared" si="14"/>
        <v>0</v>
      </c>
      <c r="Q47" s="52">
        <f t="shared" si="15"/>
        <v>0</v>
      </c>
      <c r="R47" s="52">
        <f t="shared" si="16"/>
        <v>0</v>
      </c>
    </row>
    <row r="48" spans="1:18" s="49" customFormat="1" hidden="1">
      <c r="A48" s="50">
        <f t="shared" ref="A48:A79" si="17">IF(MAX(E48:S48)=0,IF(MIN(E48:S48)=0,3,2),2)</f>
        <v>3</v>
      </c>
      <c r="B48" s="134"/>
      <c r="C48" s="182" t="s">
        <v>191</v>
      </c>
      <c r="D48" s="59" t="s">
        <v>192</v>
      </c>
      <c r="E48" s="52">
        <f>P_Total!E48</f>
        <v>0</v>
      </c>
      <c r="F48" s="52">
        <f>P_Total!F48</f>
        <v>0</v>
      </c>
      <c r="G48" s="52">
        <f>P_Total!G48</f>
        <v>0</v>
      </c>
      <c r="H48" s="52">
        <f>P_Total!H48</f>
        <v>0</v>
      </c>
      <c r="I48" s="52">
        <f>P_Total!I48</f>
        <v>0</v>
      </c>
      <c r="J48" s="52">
        <f>P_Total!J48</f>
        <v>0</v>
      </c>
      <c r="K48" s="52">
        <f>P_Total!K48</f>
        <v>0</v>
      </c>
      <c r="L48" s="52">
        <f>P_Total!L48</f>
        <v>0</v>
      </c>
      <c r="M48" s="52">
        <f>P_Total!M48</f>
        <v>0</v>
      </c>
      <c r="N48" s="52">
        <f>P_Total!N48</f>
        <v>0</v>
      </c>
      <c r="O48" s="52">
        <f>P_Total!O48</f>
        <v>0</v>
      </c>
      <c r="P48" s="52">
        <f t="shared" si="14"/>
        <v>0</v>
      </c>
      <c r="Q48" s="52">
        <f t="shared" si="15"/>
        <v>0</v>
      </c>
      <c r="R48" s="52">
        <f t="shared" si="16"/>
        <v>0</v>
      </c>
    </row>
    <row r="49" spans="1:18" s="49" customFormat="1" hidden="1">
      <c r="A49" s="50">
        <f t="shared" si="17"/>
        <v>3</v>
      </c>
      <c r="B49" s="133"/>
      <c r="C49" s="182" t="s">
        <v>193</v>
      </c>
      <c r="D49" s="59" t="s">
        <v>194</v>
      </c>
      <c r="E49" s="52">
        <f>P_Total!E49</f>
        <v>0</v>
      </c>
      <c r="F49" s="52">
        <f>P_Total!F49</f>
        <v>0</v>
      </c>
      <c r="G49" s="52">
        <f>P_Total!G49</f>
        <v>0</v>
      </c>
      <c r="H49" s="52">
        <f>P_Total!H49</f>
        <v>0</v>
      </c>
      <c r="I49" s="52">
        <f>P_Total!I49</f>
        <v>0</v>
      </c>
      <c r="J49" s="52">
        <f>P_Total!J49</f>
        <v>0</v>
      </c>
      <c r="K49" s="52">
        <f>P_Total!K49</f>
        <v>0</v>
      </c>
      <c r="L49" s="52">
        <f>P_Total!L49</f>
        <v>0</v>
      </c>
      <c r="M49" s="52">
        <f>P_Total!M49</f>
        <v>0</v>
      </c>
      <c r="N49" s="52">
        <f>P_Total!N49</f>
        <v>0</v>
      </c>
      <c r="O49" s="52">
        <f>P_Total!O49</f>
        <v>0</v>
      </c>
      <c r="P49" s="52">
        <f t="shared" si="14"/>
        <v>0</v>
      </c>
      <c r="Q49" s="52">
        <f t="shared" si="15"/>
        <v>0</v>
      </c>
      <c r="R49" s="52">
        <f t="shared" si="16"/>
        <v>0</v>
      </c>
    </row>
    <row r="50" spans="1:18" s="49" customFormat="1">
      <c r="A50" s="50">
        <f t="shared" si="17"/>
        <v>2</v>
      </c>
      <c r="B50" s="134"/>
      <c r="C50" s="182" t="s">
        <v>195</v>
      </c>
      <c r="D50" s="59" t="s">
        <v>196</v>
      </c>
      <c r="E50" s="11">
        <f>SUBTOTAL(9,E51:E53)</f>
        <v>288291</v>
      </c>
      <c r="F50" s="11">
        <f t="shared" ref="F50:O50" si="18">SUBTOTAL(9,F51:F53)</f>
        <v>247042</v>
      </c>
      <c r="G50" s="11">
        <f t="shared" si="18"/>
        <v>1100000</v>
      </c>
      <c r="H50" s="11">
        <f t="shared" si="18"/>
        <v>1100000</v>
      </c>
      <c r="I50" s="11">
        <f t="shared" si="18"/>
        <v>0</v>
      </c>
      <c r="J50" s="11">
        <f t="shared" si="18"/>
        <v>1100000</v>
      </c>
      <c r="K50" s="11">
        <f t="shared" si="18"/>
        <v>1100000</v>
      </c>
      <c r="L50" s="11">
        <f t="shared" si="18"/>
        <v>0</v>
      </c>
      <c r="M50" s="11">
        <f t="shared" si="18"/>
        <v>1100000</v>
      </c>
      <c r="N50" s="11">
        <f t="shared" si="18"/>
        <v>0</v>
      </c>
      <c r="O50" s="11">
        <f t="shared" si="18"/>
        <v>1100000</v>
      </c>
      <c r="P50" s="11">
        <f>SUBTOTAL(9,P51:P53)</f>
        <v>0</v>
      </c>
      <c r="Q50" s="11">
        <f>SUBTOTAL(9,Q51:Q53)</f>
        <v>0</v>
      </c>
      <c r="R50" s="11">
        <f>SUBTOTAL(9,R51:R53)</f>
        <v>0</v>
      </c>
    </row>
    <row r="51" spans="1:18" s="49" customFormat="1" ht="25.5" hidden="1">
      <c r="A51" s="50">
        <f t="shared" si="17"/>
        <v>3</v>
      </c>
      <c r="B51" s="134"/>
      <c r="C51" s="181" t="s">
        <v>520</v>
      </c>
      <c r="D51" s="60" t="s">
        <v>521</v>
      </c>
      <c r="E51" s="52">
        <f>P_Total!E51</f>
        <v>0</v>
      </c>
      <c r="F51" s="52">
        <f>P_Total!F51</f>
        <v>0</v>
      </c>
      <c r="G51" s="52">
        <f>P_Total!G51</f>
        <v>0</v>
      </c>
      <c r="H51" s="52">
        <f>P_Total!H51</f>
        <v>0</v>
      </c>
      <c r="I51" s="52">
        <f>P_Total!I51</f>
        <v>0</v>
      </c>
      <c r="J51" s="52">
        <f>P_Total!J51</f>
        <v>0</v>
      </c>
      <c r="K51" s="52">
        <f>P_Total!K51</f>
        <v>0</v>
      </c>
      <c r="L51" s="52">
        <f>P_Total!L51</f>
        <v>0</v>
      </c>
      <c r="M51" s="52">
        <f>P_Total!M51</f>
        <v>0</v>
      </c>
      <c r="N51" s="52">
        <f>P_Total!N51</f>
        <v>0</v>
      </c>
      <c r="O51" s="52">
        <f>P_Total!O51</f>
        <v>0</v>
      </c>
      <c r="P51" s="52">
        <f>J51-G51</f>
        <v>0</v>
      </c>
      <c r="Q51" s="52">
        <f>M51-J51</f>
        <v>0</v>
      </c>
      <c r="R51" s="52">
        <f>O51-M51</f>
        <v>0</v>
      </c>
    </row>
    <row r="52" spans="1:18" s="49" customFormat="1">
      <c r="A52" s="50">
        <f t="shared" si="17"/>
        <v>2</v>
      </c>
      <c r="B52" s="134"/>
      <c r="C52" s="181" t="s">
        <v>522</v>
      </c>
      <c r="D52" s="60" t="s">
        <v>523</v>
      </c>
      <c r="E52" s="52">
        <f>P_Total!E52</f>
        <v>288291</v>
      </c>
      <c r="F52" s="52">
        <f>P_Total!F52</f>
        <v>247042</v>
      </c>
      <c r="G52" s="52">
        <f>P_Total!G52</f>
        <v>1100000</v>
      </c>
      <c r="H52" s="52">
        <f>P_Total!H52</f>
        <v>1100000</v>
      </c>
      <c r="I52" s="52">
        <f>P_Total!I52</f>
        <v>0</v>
      </c>
      <c r="J52" s="52">
        <f>P_Total!J52</f>
        <v>1100000</v>
      </c>
      <c r="K52" s="52">
        <f>P_Total!K52</f>
        <v>1100000</v>
      </c>
      <c r="L52" s="52">
        <f>P_Total!L52</f>
        <v>0</v>
      </c>
      <c r="M52" s="52">
        <f>P_Total!M52</f>
        <v>1100000</v>
      </c>
      <c r="N52" s="52">
        <f>P_Total!N52</f>
        <v>0</v>
      </c>
      <c r="O52" s="52">
        <f>P_Total!O52</f>
        <v>1100000</v>
      </c>
      <c r="P52" s="52">
        <f>J52-G52</f>
        <v>0</v>
      </c>
      <c r="Q52" s="52">
        <f>M52-J52</f>
        <v>0</v>
      </c>
      <c r="R52" s="52">
        <f>O52-M52</f>
        <v>0</v>
      </c>
    </row>
    <row r="53" spans="1:18" s="49" customFormat="1" hidden="1">
      <c r="A53" s="50">
        <f t="shared" si="17"/>
        <v>3</v>
      </c>
      <c r="B53" s="134"/>
      <c r="C53" s="181" t="s">
        <v>524</v>
      </c>
      <c r="D53" s="60" t="s">
        <v>525</v>
      </c>
      <c r="E53" s="52">
        <f>P_Total!E53</f>
        <v>0</v>
      </c>
      <c r="F53" s="52">
        <f>P_Total!F53</f>
        <v>0</v>
      </c>
      <c r="G53" s="52">
        <f>P_Total!G53</f>
        <v>0</v>
      </c>
      <c r="H53" s="52">
        <f>P_Total!H53</f>
        <v>0</v>
      </c>
      <c r="I53" s="52">
        <f>P_Total!I53</f>
        <v>0</v>
      </c>
      <c r="J53" s="52">
        <f>P_Total!J53</f>
        <v>0</v>
      </c>
      <c r="K53" s="52">
        <f>P_Total!K53</f>
        <v>0</v>
      </c>
      <c r="L53" s="52">
        <f>P_Total!L53</f>
        <v>0</v>
      </c>
      <c r="M53" s="52">
        <f>P_Total!M53</f>
        <v>0</v>
      </c>
      <c r="N53" s="52">
        <f>P_Total!N53</f>
        <v>0</v>
      </c>
      <c r="O53" s="52">
        <f>P_Total!O53</f>
        <v>0</v>
      </c>
      <c r="P53" s="52">
        <f>J53-G53</f>
        <v>0</v>
      </c>
      <c r="Q53" s="52">
        <f>M53-J53</f>
        <v>0</v>
      </c>
      <c r="R53" s="52">
        <f>O53-M53</f>
        <v>0</v>
      </c>
    </row>
    <row r="54" spans="1:18" s="49" customFormat="1">
      <c r="A54" s="50">
        <f t="shared" si="17"/>
        <v>2</v>
      </c>
      <c r="B54" s="134"/>
      <c r="C54" s="182" t="s">
        <v>456</v>
      </c>
      <c r="D54" s="59" t="s">
        <v>197</v>
      </c>
      <c r="E54" s="52">
        <f>P_Total!E54</f>
        <v>337848</v>
      </c>
      <c r="F54" s="52">
        <f>P_Total!F54</f>
        <v>138841</v>
      </c>
      <c r="G54" s="52">
        <f>P_Total!G54</f>
        <v>150000</v>
      </c>
      <c r="H54" s="52">
        <f>P_Total!H54</f>
        <v>150000</v>
      </c>
      <c r="I54" s="52">
        <f>P_Total!I54</f>
        <v>0</v>
      </c>
      <c r="J54" s="52">
        <f>P_Total!J54</f>
        <v>150000</v>
      </c>
      <c r="K54" s="52">
        <f>P_Total!K54</f>
        <v>150000</v>
      </c>
      <c r="L54" s="52">
        <f>P_Total!L54</f>
        <v>0</v>
      </c>
      <c r="M54" s="52">
        <f>P_Total!M54</f>
        <v>150000</v>
      </c>
      <c r="N54" s="52">
        <f>P_Total!N54</f>
        <v>0</v>
      </c>
      <c r="O54" s="52">
        <f>P_Total!O54</f>
        <v>150000</v>
      </c>
      <c r="P54" s="52">
        <f>J54-G54</f>
        <v>0</v>
      </c>
      <c r="Q54" s="52">
        <f>M54-J54</f>
        <v>0</v>
      </c>
      <c r="R54" s="52">
        <f>O54-M54</f>
        <v>0</v>
      </c>
    </row>
    <row r="55" spans="1:18" s="49" customFormat="1">
      <c r="A55" s="50">
        <f t="shared" si="17"/>
        <v>2</v>
      </c>
      <c r="B55" s="134"/>
      <c r="C55" s="182" t="s">
        <v>198</v>
      </c>
      <c r="D55" s="59" t="s">
        <v>199</v>
      </c>
      <c r="E55" s="52">
        <f>P_Total!E55</f>
        <v>-626717</v>
      </c>
      <c r="F55" s="52">
        <f>P_Total!F55</f>
        <v>-799600</v>
      </c>
      <c r="G55" s="52">
        <f>P_Total!G55</f>
        <v>-1050000</v>
      </c>
      <c r="H55" s="52">
        <f>P_Total!H55</f>
        <v>-1050000</v>
      </c>
      <c r="I55" s="52">
        <f>P_Total!I55</f>
        <v>0</v>
      </c>
      <c r="J55" s="52">
        <f>P_Total!J55</f>
        <v>-1050000</v>
      </c>
      <c r="K55" s="52">
        <f>P_Total!K55</f>
        <v>-1050000</v>
      </c>
      <c r="L55" s="52">
        <f>P_Total!L55</f>
        <v>0</v>
      </c>
      <c r="M55" s="52">
        <f>P_Total!M55</f>
        <v>-1050000</v>
      </c>
      <c r="N55" s="52">
        <f>P_Total!N55</f>
        <v>0</v>
      </c>
      <c r="O55" s="52">
        <f>P_Total!O55</f>
        <v>-1050000</v>
      </c>
      <c r="P55" s="52">
        <f>J55-G55</f>
        <v>0</v>
      </c>
      <c r="Q55" s="52">
        <f>M55-J55</f>
        <v>0</v>
      </c>
      <c r="R55" s="52">
        <f>O55-M55</f>
        <v>0</v>
      </c>
    </row>
    <row r="56" spans="1:18" s="49" customFormat="1">
      <c r="A56" s="50">
        <f t="shared" si="17"/>
        <v>2</v>
      </c>
      <c r="B56" s="134"/>
      <c r="C56" s="182" t="s">
        <v>200</v>
      </c>
      <c r="D56" s="59" t="s">
        <v>6</v>
      </c>
      <c r="E56" s="11">
        <f>SUBTOTAL(9,E57:E61)</f>
        <v>102525</v>
      </c>
      <c r="F56" s="11">
        <f t="shared" ref="F56:O56" si="19">SUBTOTAL(9,F57:F61)</f>
        <v>20730</v>
      </c>
      <c r="G56" s="11">
        <f t="shared" si="19"/>
        <v>0</v>
      </c>
      <c r="H56" s="11">
        <f t="shared" si="19"/>
        <v>0</v>
      </c>
      <c r="I56" s="11">
        <f t="shared" si="19"/>
        <v>0</v>
      </c>
      <c r="J56" s="11">
        <f t="shared" si="19"/>
        <v>0</v>
      </c>
      <c r="K56" s="11">
        <f t="shared" si="19"/>
        <v>0</v>
      </c>
      <c r="L56" s="11">
        <f t="shared" si="19"/>
        <v>0</v>
      </c>
      <c r="M56" s="11">
        <f t="shared" si="19"/>
        <v>0</v>
      </c>
      <c r="N56" s="11">
        <f t="shared" si="19"/>
        <v>0</v>
      </c>
      <c r="O56" s="11">
        <f t="shared" si="19"/>
        <v>0</v>
      </c>
      <c r="P56" s="11">
        <f>SUBTOTAL(9,P57:P61)</f>
        <v>0</v>
      </c>
      <c r="Q56" s="11">
        <f>SUBTOTAL(9,Q57:Q61)</f>
        <v>0</v>
      </c>
      <c r="R56" s="11">
        <f>SUBTOTAL(9,R57:R61)</f>
        <v>0</v>
      </c>
    </row>
    <row r="57" spans="1:18" s="49" customFormat="1">
      <c r="A57" s="50">
        <f t="shared" si="17"/>
        <v>2</v>
      </c>
      <c r="B57" s="134"/>
      <c r="C57" s="159" t="s">
        <v>201</v>
      </c>
      <c r="D57" s="60"/>
      <c r="E57" s="52">
        <f>P_Total!E57</f>
        <v>102525</v>
      </c>
      <c r="F57" s="52">
        <f>P_Total!F57</f>
        <v>20730</v>
      </c>
      <c r="G57" s="52">
        <f>P_Total!G57</f>
        <v>0</v>
      </c>
      <c r="H57" s="52">
        <f>P_Total!H57</f>
        <v>0</v>
      </c>
      <c r="I57" s="52">
        <f>P_Total!I57</f>
        <v>0</v>
      </c>
      <c r="J57" s="52">
        <f>P_Total!J57</f>
        <v>0</v>
      </c>
      <c r="K57" s="52">
        <f>P_Total!K57</f>
        <v>0</v>
      </c>
      <c r="L57" s="52">
        <f>P_Total!L57</f>
        <v>0</v>
      </c>
      <c r="M57" s="52">
        <f>P_Total!M57</f>
        <v>0</v>
      </c>
      <c r="N57" s="52">
        <f>P_Total!N57</f>
        <v>0</v>
      </c>
      <c r="O57" s="52">
        <f>P_Total!O57</f>
        <v>0</v>
      </c>
      <c r="P57" s="52">
        <f t="shared" ref="P57:P63" si="20">J57-G57</f>
        <v>0</v>
      </c>
      <c r="Q57" s="52">
        <f t="shared" ref="Q57:Q63" si="21">M57-J57</f>
        <v>0</v>
      </c>
      <c r="R57" s="52">
        <f t="shared" ref="R57:R63" si="22">O57-M57</f>
        <v>0</v>
      </c>
    </row>
    <row r="58" spans="1:18" s="49" customFormat="1" hidden="1">
      <c r="A58" s="50">
        <f t="shared" si="17"/>
        <v>3</v>
      </c>
      <c r="B58" s="134"/>
      <c r="C58" s="159" t="s">
        <v>202</v>
      </c>
      <c r="D58" s="59" t="s">
        <v>203</v>
      </c>
      <c r="E58" s="52">
        <f>P_Total!E58</f>
        <v>0</v>
      </c>
      <c r="F58" s="52">
        <f>P_Total!F58</f>
        <v>0</v>
      </c>
      <c r="G58" s="52">
        <f>P_Total!G58</f>
        <v>0</v>
      </c>
      <c r="H58" s="52">
        <f>P_Total!H58</f>
        <v>0</v>
      </c>
      <c r="I58" s="52">
        <f>P_Total!I58</f>
        <v>0</v>
      </c>
      <c r="J58" s="52">
        <f>P_Total!J58</f>
        <v>0</v>
      </c>
      <c r="K58" s="52">
        <f>P_Total!K58</f>
        <v>0</v>
      </c>
      <c r="L58" s="52">
        <f>P_Total!L58</f>
        <v>0</v>
      </c>
      <c r="M58" s="52">
        <f>P_Total!M58</f>
        <v>0</v>
      </c>
      <c r="N58" s="52">
        <f>P_Total!N58</f>
        <v>0</v>
      </c>
      <c r="O58" s="52">
        <f>P_Total!O58</f>
        <v>0</v>
      </c>
      <c r="P58" s="52">
        <f t="shared" si="20"/>
        <v>0</v>
      </c>
      <c r="Q58" s="52">
        <f t="shared" si="21"/>
        <v>0</v>
      </c>
      <c r="R58" s="52">
        <f t="shared" si="22"/>
        <v>0</v>
      </c>
    </row>
    <row r="59" spans="1:18" s="49" customFormat="1" hidden="1">
      <c r="A59" s="50">
        <f t="shared" si="17"/>
        <v>3</v>
      </c>
      <c r="B59" s="134"/>
      <c r="C59" s="186" t="s">
        <v>356</v>
      </c>
      <c r="D59" s="117" t="s">
        <v>357</v>
      </c>
      <c r="E59" s="52">
        <f>P_Total!E59</f>
        <v>0</v>
      </c>
      <c r="F59" s="52">
        <f>P_Total!F59</f>
        <v>0</v>
      </c>
      <c r="G59" s="52">
        <f>P_Total!G59</f>
        <v>0</v>
      </c>
      <c r="H59" s="52">
        <f>P_Total!H59</f>
        <v>0</v>
      </c>
      <c r="I59" s="52">
        <f>P_Total!I59</f>
        <v>0</v>
      </c>
      <c r="J59" s="52">
        <f>P_Total!J59</f>
        <v>0</v>
      </c>
      <c r="K59" s="52">
        <f>P_Total!K59</f>
        <v>0</v>
      </c>
      <c r="L59" s="52">
        <f>P_Total!L59</f>
        <v>0</v>
      </c>
      <c r="M59" s="52">
        <f>P_Total!M59</f>
        <v>0</v>
      </c>
      <c r="N59" s="52">
        <f>P_Total!N59</f>
        <v>0</v>
      </c>
      <c r="O59" s="52">
        <f>P_Total!O59</f>
        <v>0</v>
      </c>
      <c r="P59" s="52">
        <f t="shared" si="20"/>
        <v>0</v>
      </c>
      <c r="Q59" s="52">
        <f t="shared" si="21"/>
        <v>0</v>
      </c>
      <c r="R59" s="52">
        <f t="shared" si="22"/>
        <v>0</v>
      </c>
    </row>
    <row r="60" spans="1:18" s="49" customFormat="1" hidden="1">
      <c r="A60" s="50">
        <f t="shared" si="17"/>
        <v>3</v>
      </c>
      <c r="B60" s="134"/>
      <c r="C60" s="159" t="s">
        <v>204</v>
      </c>
      <c r="D60" s="59" t="s">
        <v>205</v>
      </c>
      <c r="E60" s="52">
        <f>P_Total!E60</f>
        <v>0</v>
      </c>
      <c r="F60" s="52">
        <f>P_Total!F60</f>
        <v>0</v>
      </c>
      <c r="G60" s="52">
        <f>P_Total!G60</f>
        <v>0</v>
      </c>
      <c r="H60" s="52">
        <f>P_Total!H60</f>
        <v>0</v>
      </c>
      <c r="I60" s="52">
        <f>P_Total!I60</f>
        <v>0</v>
      </c>
      <c r="J60" s="52">
        <f>P_Total!J60</f>
        <v>0</v>
      </c>
      <c r="K60" s="52">
        <f>P_Total!K60</f>
        <v>0</v>
      </c>
      <c r="L60" s="52">
        <f>P_Total!L60</f>
        <v>0</v>
      </c>
      <c r="M60" s="52">
        <f>P_Total!M60</f>
        <v>0</v>
      </c>
      <c r="N60" s="52">
        <f>P_Total!N60</f>
        <v>0</v>
      </c>
      <c r="O60" s="52">
        <f>P_Total!O60</f>
        <v>0</v>
      </c>
      <c r="P60" s="52">
        <f t="shared" si="20"/>
        <v>0</v>
      </c>
      <c r="Q60" s="52">
        <f t="shared" si="21"/>
        <v>0</v>
      </c>
      <c r="R60" s="52">
        <f t="shared" si="22"/>
        <v>0</v>
      </c>
    </row>
    <row r="61" spans="1:18" s="49" customFormat="1" hidden="1">
      <c r="A61" s="50">
        <f t="shared" si="17"/>
        <v>3</v>
      </c>
      <c r="B61" s="134"/>
      <c r="C61" s="159" t="s">
        <v>206</v>
      </c>
      <c r="D61" s="60" t="s">
        <v>207</v>
      </c>
      <c r="E61" s="52">
        <f>P_Total!E61</f>
        <v>0</v>
      </c>
      <c r="F61" s="52">
        <f>P_Total!F61</f>
        <v>0</v>
      </c>
      <c r="G61" s="52">
        <f>P_Total!G61</f>
        <v>0</v>
      </c>
      <c r="H61" s="52">
        <f>P_Total!H61</f>
        <v>0</v>
      </c>
      <c r="I61" s="52">
        <f>P_Total!I61</f>
        <v>0</v>
      </c>
      <c r="J61" s="52">
        <f>P_Total!J61</f>
        <v>0</v>
      </c>
      <c r="K61" s="52">
        <f>P_Total!K61</f>
        <v>0</v>
      </c>
      <c r="L61" s="52">
        <f>P_Total!L61</f>
        <v>0</v>
      </c>
      <c r="M61" s="52">
        <f>P_Total!M61</f>
        <v>0</v>
      </c>
      <c r="N61" s="52">
        <f>P_Total!N61</f>
        <v>0</v>
      </c>
      <c r="O61" s="52">
        <f>P_Total!O61</f>
        <v>0</v>
      </c>
      <c r="P61" s="52">
        <f t="shared" si="20"/>
        <v>0</v>
      </c>
      <c r="Q61" s="52">
        <f t="shared" si="21"/>
        <v>0</v>
      </c>
      <c r="R61" s="52">
        <f t="shared" si="22"/>
        <v>0</v>
      </c>
    </row>
    <row r="62" spans="1:18" s="49" customFormat="1" hidden="1">
      <c r="A62" s="50">
        <f t="shared" si="17"/>
        <v>3</v>
      </c>
      <c r="B62" s="134"/>
      <c r="C62" s="182" t="s">
        <v>208</v>
      </c>
      <c r="D62" s="59" t="s">
        <v>7</v>
      </c>
      <c r="E62" s="52">
        <f>P_Total!E62</f>
        <v>0</v>
      </c>
      <c r="F62" s="52">
        <f>P_Total!F62</f>
        <v>0</v>
      </c>
      <c r="G62" s="52">
        <f>P_Total!G62</f>
        <v>0</v>
      </c>
      <c r="H62" s="52">
        <f>P_Total!H62</f>
        <v>0</v>
      </c>
      <c r="I62" s="52">
        <f>P_Total!I62</f>
        <v>0</v>
      </c>
      <c r="J62" s="52">
        <f>P_Total!J62</f>
        <v>0</v>
      </c>
      <c r="K62" s="52">
        <f>P_Total!K62</f>
        <v>0</v>
      </c>
      <c r="L62" s="52">
        <f>P_Total!L62</f>
        <v>0</v>
      </c>
      <c r="M62" s="52">
        <f>P_Total!M62</f>
        <v>0</v>
      </c>
      <c r="N62" s="52">
        <f>P_Total!N62</f>
        <v>0</v>
      </c>
      <c r="O62" s="52">
        <f>P_Total!O62</f>
        <v>0</v>
      </c>
      <c r="P62" s="52">
        <f t="shared" si="20"/>
        <v>0</v>
      </c>
      <c r="Q62" s="52">
        <f t="shared" si="21"/>
        <v>0</v>
      </c>
      <c r="R62" s="52">
        <f t="shared" si="22"/>
        <v>0</v>
      </c>
    </row>
    <row r="63" spans="1:18" s="49" customFormat="1" hidden="1">
      <c r="A63" s="50">
        <f t="shared" si="17"/>
        <v>3</v>
      </c>
      <c r="B63" s="134"/>
      <c r="C63" s="182" t="s">
        <v>209</v>
      </c>
      <c r="D63" s="60" t="s">
        <v>8</v>
      </c>
      <c r="E63" s="52">
        <f>P_Total!E63</f>
        <v>0</v>
      </c>
      <c r="F63" s="52">
        <f>P_Total!F63</f>
        <v>0</v>
      </c>
      <c r="G63" s="52">
        <f>P_Total!G63</f>
        <v>0</v>
      </c>
      <c r="H63" s="52">
        <f>P_Total!H63</f>
        <v>0</v>
      </c>
      <c r="I63" s="52">
        <f>P_Total!I63</f>
        <v>0</v>
      </c>
      <c r="J63" s="52">
        <f>P_Total!J63</f>
        <v>0</v>
      </c>
      <c r="K63" s="52">
        <f>P_Total!K63</f>
        <v>0</v>
      </c>
      <c r="L63" s="52">
        <f>P_Total!L63</f>
        <v>0</v>
      </c>
      <c r="M63" s="52">
        <f>P_Total!M63</f>
        <v>0</v>
      </c>
      <c r="N63" s="52">
        <f>P_Total!N63</f>
        <v>0</v>
      </c>
      <c r="O63" s="52">
        <f>P_Total!O63</f>
        <v>0</v>
      </c>
      <c r="P63" s="52">
        <f t="shared" si="20"/>
        <v>0</v>
      </c>
      <c r="Q63" s="52">
        <f t="shared" si="21"/>
        <v>0</v>
      </c>
      <c r="R63" s="52">
        <f t="shared" si="22"/>
        <v>0</v>
      </c>
    </row>
    <row r="64" spans="1:18" s="49" customFormat="1">
      <c r="A64" s="50">
        <f t="shared" si="17"/>
        <v>2</v>
      </c>
      <c r="B64" s="145" t="s">
        <v>210</v>
      </c>
      <c r="C64" s="187" t="s">
        <v>358</v>
      </c>
      <c r="D64" s="59"/>
      <c r="E64" s="11">
        <f>SUBTOTAL(9,E65:E94)</f>
        <v>690478</v>
      </c>
      <c r="F64" s="11">
        <f t="shared" ref="F64:O64" si="23">SUBTOTAL(9,F65:F94)</f>
        <v>640226</v>
      </c>
      <c r="G64" s="11">
        <f t="shared" si="23"/>
        <v>0</v>
      </c>
      <c r="H64" s="11">
        <f t="shared" si="23"/>
        <v>0</v>
      </c>
      <c r="I64" s="11">
        <f t="shared" si="23"/>
        <v>0</v>
      </c>
      <c r="J64" s="11">
        <f t="shared" si="23"/>
        <v>0</v>
      </c>
      <c r="K64" s="11">
        <f t="shared" si="23"/>
        <v>0</v>
      </c>
      <c r="L64" s="11">
        <f t="shared" si="23"/>
        <v>0</v>
      </c>
      <c r="M64" s="11">
        <f t="shared" si="23"/>
        <v>0</v>
      </c>
      <c r="N64" s="11">
        <f t="shared" si="23"/>
        <v>0</v>
      </c>
      <c r="O64" s="11">
        <f t="shared" si="23"/>
        <v>0</v>
      </c>
      <c r="P64" s="11">
        <f>SUBTOTAL(9,P65:P94)</f>
        <v>0</v>
      </c>
      <c r="Q64" s="11">
        <f>SUBTOTAL(9,Q65:Q94)</f>
        <v>0</v>
      </c>
      <c r="R64" s="11">
        <f>SUBTOTAL(9,R65:R94)</f>
        <v>0</v>
      </c>
    </row>
    <row r="65" spans="1:18" s="49" customFormat="1">
      <c r="A65" s="50">
        <f t="shared" si="17"/>
        <v>2</v>
      </c>
      <c r="B65" s="153"/>
      <c r="C65" s="188" t="s">
        <v>359</v>
      </c>
      <c r="D65" s="137" t="s">
        <v>9</v>
      </c>
      <c r="E65" s="11">
        <f>SUBTOTAL(9,E66:E67)</f>
        <v>638465</v>
      </c>
      <c r="F65" s="11">
        <f t="shared" ref="F65:O65" si="24">SUBTOTAL(9,F66:F67)</f>
        <v>582848</v>
      </c>
      <c r="G65" s="11">
        <f t="shared" si="24"/>
        <v>0</v>
      </c>
      <c r="H65" s="11">
        <f t="shared" si="24"/>
        <v>0</v>
      </c>
      <c r="I65" s="11">
        <f t="shared" si="24"/>
        <v>0</v>
      </c>
      <c r="J65" s="11">
        <f t="shared" si="24"/>
        <v>0</v>
      </c>
      <c r="K65" s="11">
        <f t="shared" si="24"/>
        <v>0</v>
      </c>
      <c r="L65" s="11">
        <f t="shared" si="24"/>
        <v>0</v>
      </c>
      <c r="M65" s="11">
        <f t="shared" si="24"/>
        <v>0</v>
      </c>
      <c r="N65" s="11">
        <f t="shared" si="24"/>
        <v>0</v>
      </c>
      <c r="O65" s="11">
        <f t="shared" si="24"/>
        <v>0</v>
      </c>
      <c r="P65" s="11">
        <f>SUBTOTAL(9,P66:P67)</f>
        <v>0</v>
      </c>
      <c r="Q65" s="11">
        <f>SUBTOTAL(9,Q66:Q67)</f>
        <v>0</v>
      </c>
      <c r="R65" s="11">
        <f>SUBTOTAL(9,R66:R67)</f>
        <v>0</v>
      </c>
    </row>
    <row r="66" spans="1:18" s="49" customFormat="1">
      <c r="A66" s="50">
        <f t="shared" si="17"/>
        <v>2</v>
      </c>
      <c r="B66" s="153"/>
      <c r="C66" s="189" t="s">
        <v>360</v>
      </c>
      <c r="D66" s="137" t="s">
        <v>319</v>
      </c>
      <c r="E66" s="52">
        <f>P_Total!E66</f>
        <v>638465</v>
      </c>
      <c r="F66" s="52">
        <f>P_Total!F66</f>
        <v>582848</v>
      </c>
      <c r="G66" s="52">
        <f>P_Total!G66</f>
        <v>0</v>
      </c>
      <c r="H66" s="52">
        <f>P_Total!H66</f>
        <v>0</v>
      </c>
      <c r="I66" s="52">
        <f>P_Total!I66</f>
        <v>0</v>
      </c>
      <c r="J66" s="52">
        <f>P_Total!J66</f>
        <v>0</v>
      </c>
      <c r="K66" s="52">
        <f>P_Total!K66</f>
        <v>0</v>
      </c>
      <c r="L66" s="52">
        <f>P_Total!L66</f>
        <v>0</v>
      </c>
      <c r="M66" s="52">
        <f>P_Total!M66</f>
        <v>0</v>
      </c>
      <c r="N66" s="52">
        <f>P_Total!N66</f>
        <v>0</v>
      </c>
      <c r="O66" s="52">
        <f>P_Total!O66</f>
        <v>0</v>
      </c>
      <c r="P66" s="52">
        <f>J66-G66</f>
        <v>0</v>
      </c>
      <c r="Q66" s="52">
        <f>M66-J66</f>
        <v>0</v>
      </c>
      <c r="R66" s="52">
        <f>O66-M66</f>
        <v>0</v>
      </c>
    </row>
    <row r="67" spans="1:18" s="49" customFormat="1" hidden="1">
      <c r="A67" s="50">
        <f t="shared" si="17"/>
        <v>3</v>
      </c>
      <c r="B67" s="153"/>
      <c r="C67" s="189" t="s">
        <v>361</v>
      </c>
      <c r="D67" s="137" t="s">
        <v>320</v>
      </c>
      <c r="E67" s="52">
        <f>P_Total!E67</f>
        <v>0</v>
      </c>
      <c r="F67" s="52">
        <f>P_Total!F67</f>
        <v>0</v>
      </c>
      <c r="G67" s="52">
        <f>P_Total!G67</f>
        <v>0</v>
      </c>
      <c r="H67" s="52">
        <f>P_Total!H67</f>
        <v>0</v>
      </c>
      <c r="I67" s="52">
        <f>P_Total!I67</f>
        <v>0</v>
      </c>
      <c r="J67" s="52">
        <f>P_Total!J67</f>
        <v>0</v>
      </c>
      <c r="K67" s="52">
        <f>P_Total!K67</f>
        <v>0</v>
      </c>
      <c r="L67" s="52">
        <f>P_Total!L67</f>
        <v>0</v>
      </c>
      <c r="M67" s="52">
        <f>P_Total!M67</f>
        <v>0</v>
      </c>
      <c r="N67" s="52">
        <f>P_Total!N67</f>
        <v>0</v>
      </c>
      <c r="O67" s="52">
        <f>P_Total!O67</f>
        <v>0</v>
      </c>
      <c r="P67" s="52">
        <f>J67-G67</f>
        <v>0</v>
      </c>
      <c r="Q67" s="52">
        <f>M67-J67</f>
        <v>0</v>
      </c>
      <c r="R67" s="52">
        <f>O67-M67</f>
        <v>0</v>
      </c>
    </row>
    <row r="68" spans="1:18" s="49" customFormat="1">
      <c r="A68" s="50">
        <f t="shared" si="17"/>
        <v>2</v>
      </c>
      <c r="B68" s="153"/>
      <c r="C68" s="188" t="s">
        <v>362</v>
      </c>
      <c r="D68" s="137" t="s">
        <v>10</v>
      </c>
      <c r="E68" s="11">
        <f>SUBTOTAL(9,E69:E76)</f>
        <v>52013</v>
      </c>
      <c r="F68" s="11">
        <f t="shared" ref="F68:O68" si="25">SUBTOTAL(9,F69:F76)</f>
        <v>57378</v>
      </c>
      <c r="G68" s="11">
        <f t="shared" si="25"/>
        <v>0</v>
      </c>
      <c r="H68" s="11">
        <f t="shared" si="25"/>
        <v>0</v>
      </c>
      <c r="I68" s="11">
        <f t="shared" si="25"/>
        <v>0</v>
      </c>
      <c r="J68" s="11">
        <f t="shared" si="25"/>
        <v>0</v>
      </c>
      <c r="K68" s="11">
        <f t="shared" si="25"/>
        <v>0</v>
      </c>
      <c r="L68" s="11">
        <f t="shared" si="25"/>
        <v>0</v>
      </c>
      <c r="M68" s="11">
        <f t="shared" si="25"/>
        <v>0</v>
      </c>
      <c r="N68" s="11">
        <f t="shared" si="25"/>
        <v>0</v>
      </c>
      <c r="O68" s="11">
        <f t="shared" si="25"/>
        <v>0</v>
      </c>
      <c r="P68" s="11">
        <f>SUBTOTAL(9,P69:P76)</f>
        <v>0</v>
      </c>
      <c r="Q68" s="11">
        <f>SUBTOTAL(9,Q69:Q76)</f>
        <v>0</v>
      </c>
      <c r="R68" s="11">
        <f>SUBTOTAL(9,R69:R76)</f>
        <v>0</v>
      </c>
    </row>
    <row r="69" spans="1:18" s="49" customFormat="1" hidden="1">
      <c r="A69" s="50">
        <f t="shared" si="17"/>
        <v>3</v>
      </c>
      <c r="B69" s="153"/>
      <c r="C69" s="189" t="s">
        <v>363</v>
      </c>
      <c r="D69" s="137" t="s">
        <v>321</v>
      </c>
      <c r="E69" s="52">
        <f>P_Total!E69</f>
        <v>0</v>
      </c>
      <c r="F69" s="52">
        <f>P_Total!F69</f>
        <v>0</v>
      </c>
      <c r="G69" s="52">
        <f>P_Total!G69</f>
        <v>0</v>
      </c>
      <c r="H69" s="52">
        <f>P_Total!H69</f>
        <v>0</v>
      </c>
      <c r="I69" s="52">
        <f>P_Total!I69</f>
        <v>0</v>
      </c>
      <c r="J69" s="52">
        <f>P_Total!J69</f>
        <v>0</v>
      </c>
      <c r="K69" s="52">
        <f>P_Total!K69</f>
        <v>0</v>
      </c>
      <c r="L69" s="52">
        <f>P_Total!L69</f>
        <v>0</v>
      </c>
      <c r="M69" s="52">
        <f>P_Total!M69</f>
        <v>0</v>
      </c>
      <c r="N69" s="52">
        <f>P_Total!N69</f>
        <v>0</v>
      </c>
      <c r="O69" s="52">
        <f>P_Total!O69</f>
        <v>0</v>
      </c>
      <c r="P69" s="52">
        <f t="shared" ref="P69:P76" si="26">J69-G69</f>
        <v>0</v>
      </c>
      <c r="Q69" s="52">
        <f t="shared" ref="Q69:Q76" si="27">M69-J69</f>
        <v>0</v>
      </c>
      <c r="R69" s="52">
        <f t="shared" ref="R69:R76" si="28">O69-M69</f>
        <v>0</v>
      </c>
    </row>
    <row r="70" spans="1:18" s="49" customFormat="1" hidden="1">
      <c r="A70" s="50">
        <f t="shared" si="17"/>
        <v>3</v>
      </c>
      <c r="B70" s="153"/>
      <c r="C70" s="189" t="s">
        <v>364</v>
      </c>
      <c r="D70" s="137" t="s">
        <v>322</v>
      </c>
      <c r="E70" s="52">
        <f>P_Total!E70</f>
        <v>0</v>
      </c>
      <c r="F70" s="52">
        <f>P_Total!F70</f>
        <v>0</v>
      </c>
      <c r="G70" s="52">
        <f>P_Total!G70</f>
        <v>0</v>
      </c>
      <c r="H70" s="52">
        <f>P_Total!H70</f>
        <v>0</v>
      </c>
      <c r="I70" s="52">
        <f>P_Total!I70</f>
        <v>0</v>
      </c>
      <c r="J70" s="52">
        <f>P_Total!J70</f>
        <v>0</v>
      </c>
      <c r="K70" s="52">
        <f>P_Total!K70</f>
        <v>0</v>
      </c>
      <c r="L70" s="52">
        <f>P_Total!L70</f>
        <v>0</v>
      </c>
      <c r="M70" s="52">
        <f>P_Total!M70</f>
        <v>0</v>
      </c>
      <c r="N70" s="52">
        <f>P_Total!N70</f>
        <v>0</v>
      </c>
      <c r="O70" s="52">
        <f>P_Total!O70</f>
        <v>0</v>
      </c>
      <c r="P70" s="52">
        <f t="shared" si="26"/>
        <v>0</v>
      </c>
      <c r="Q70" s="52">
        <f t="shared" si="27"/>
        <v>0</v>
      </c>
      <c r="R70" s="52">
        <f t="shared" si="28"/>
        <v>0</v>
      </c>
    </row>
    <row r="71" spans="1:18" s="49" customFormat="1" hidden="1">
      <c r="A71" s="50">
        <f t="shared" si="17"/>
        <v>3</v>
      </c>
      <c r="B71" s="153"/>
      <c r="C71" s="189" t="s">
        <v>365</v>
      </c>
      <c r="D71" s="137" t="s">
        <v>323</v>
      </c>
      <c r="E71" s="52">
        <f>P_Total!E71</f>
        <v>0</v>
      </c>
      <c r="F71" s="52">
        <f>P_Total!F71</f>
        <v>0</v>
      </c>
      <c r="G71" s="52">
        <f>P_Total!G71</f>
        <v>0</v>
      </c>
      <c r="H71" s="52">
        <f>P_Total!H71</f>
        <v>0</v>
      </c>
      <c r="I71" s="52">
        <f>P_Total!I71</f>
        <v>0</v>
      </c>
      <c r="J71" s="52">
        <f>P_Total!J71</f>
        <v>0</v>
      </c>
      <c r="K71" s="52">
        <f>P_Total!K71</f>
        <v>0</v>
      </c>
      <c r="L71" s="52">
        <f>P_Total!L71</f>
        <v>0</v>
      </c>
      <c r="M71" s="52">
        <f>P_Total!M71</f>
        <v>0</v>
      </c>
      <c r="N71" s="52">
        <f>P_Total!N71</f>
        <v>0</v>
      </c>
      <c r="O71" s="52">
        <f>P_Total!O71</f>
        <v>0</v>
      </c>
      <c r="P71" s="52">
        <f t="shared" si="26"/>
        <v>0</v>
      </c>
      <c r="Q71" s="52">
        <f t="shared" si="27"/>
        <v>0</v>
      </c>
      <c r="R71" s="52">
        <f t="shared" si="28"/>
        <v>0</v>
      </c>
    </row>
    <row r="72" spans="1:18" s="49" customFormat="1" hidden="1">
      <c r="A72" s="50">
        <f t="shared" si="17"/>
        <v>3</v>
      </c>
      <c r="B72" s="153"/>
      <c r="C72" s="189" t="s">
        <v>366</v>
      </c>
      <c r="D72" s="137" t="s">
        <v>324</v>
      </c>
      <c r="E72" s="52">
        <f>P_Total!E72</f>
        <v>0</v>
      </c>
      <c r="F72" s="52">
        <f>P_Total!F72</f>
        <v>0</v>
      </c>
      <c r="G72" s="52">
        <f>P_Total!G72</f>
        <v>0</v>
      </c>
      <c r="H72" s="52">
        <f>P_Total!H72</f>
        <v>0</v>
      </c>
      <c r="I72" s="52">
        <f>P_Total!I72</f>
        <v>0</v>
      </c>
      <c r="J72" s="52">
        <f>P_Total!J72</f>
        <v>0</v>
      </c>
      <c r="K72" s="52">
        <f>P_Total!K72</f>
        <v>0</v>
      </c>
      <c r="L72" s="52">
        <f>P_Total!L72</f>
        <v>0</v>
      </c>
      <c r="M72" s="52">
        <f>P_Total!M72</f>
        <v>0</v>
      </c>
      <c r="N72" s="52">
        <f>P_Total!N72</f>
        <v>0</v>
      </c>
      <c r="O72" s="52">
        <f>P_Total!O72</f>
        <v>0</v>
      </c>
      <c r="P72" s="52">
        <f t="shared" si="26"/>
        <v>0</v>
      </c>
      <c r="Q72" s="52">
        <f t="shared" si="27"/>
        <v>0</v>
      </c>
      <c r="R72" s="52">
        <f t="shared" si="28"/>
        <v>0</v>
      </c>
    </row>
    <row r="73" spans="1:18" s="49" customFormat="1">
      <c r="A73" s="50">
        <f t="shared" si="17"/>
        <v>2</v>
      </c>
      <c r="B73" s="153"/>
      <c r="C73" s="189" t="s">
        <v>367</v>
      </c>
      <c r="D73" s="137" t="s">
        <v>368</v>
      </c>
      <c r="E73" s="52">
        <f>P_Total!E73</f>
        <v>49133</v>
      </c>
      <c r="F73" s="52">
        <f>P_Total!F73</f>
        <v>25752</v>
      </c>
      <c r="G73" s="52">
        <f>P_Total!G73</f>
        <v>0</v>
      </c>
      <c r="H73" s="52">
        <f>P_Total!H73</f>
        <v>0</v>
      </c>
      <c r="I73" s="52">
        <f>P_Total!I73</f>
        <v>0</v>
      </c>
      <c r="J73" s="52">
        <f>P_Total!J73</f>
        <v>0</v>
      </c>
      <c r="K73" s="52">
        <f>P_Total!K73</f>
        <v>0</v>
      </c>
      <c r="L73" s="52">
        <f>P_Total!L73</f>
        <v>0</v>
      </c>
      <c r="M73" s="52">
        <f>P_Total!M73</f>
        <v>0</v>
      </c>
      <c r="N73" s="52">
        <f>P_Total!N73</f>
        <v>0</v>
      </c>
      <c r="O73" s="52">
        <f>P_Total!O73</f>
        <v>0</v>
      </c>
      <c r="P73" s="52">
        <f t="shared" si="26"/>
        <v>0</v>
      </c>
      <c r="Q73" s="52">
        <f t="shared" si="27"/>
        <v>0</v>
      </c>
      <c r="R73" s="52">
        <f t="shared" si="28"/>
        <v>0</v>
      </c>
    </row>
    <row r="74" spans="1:18" s="49" customFormat="1" hidden="1">
      <c r="A74" s="50">
        <f t="shared" si="17"/>
        <v>3</v>
      </c>
      <c r="B74" s="153"/>
      <c r="C74" s="189" t="s">
        <v>369</v>
      </c>
      <c r="D74" s="137" t="s">
        <v>370</v>
      </c>
      <c r="E74" s="52">
        <f>P_Total!E74</f>
        <v>0</v>
      </c>
      <c r="F74" s="52">
        <f>P_Total!F74</f>
        <v>0</v>
      </c>
      <c r="G74" s="52">
        <f>P_Total!G74</f>
        <v>0</v>
      </c>
      <c r="H74" s="52">
        <f>P_Total!H74</f>
        <v>0</v>
      </c>
      <c r="I74" s="52">
        <f>P_Total!I74</f>
        <v>0</v>
      </c>
      <c r="J74" s="52">
        <f>P_Total!J74</f>
        <v>0</v>
      </c>
      <c r="K74" s="52">
        <f>P_Total!K74</f>
        <v>0</v>
      </c>
      <c r="L74" s="52">
        <f>P_Total!L74</f>
        <v>0</v>
      </c>
      <c r="M74" s="52">
        <f>P_Total!M74</f>
        <v>0</v>
      </c>
      <c r="N74" s="52">
        <f>P_Total!N74</f>
        <v>0</v>
      </c>
      <c r="O74" s="52">
        <f>P_Total!O74</f>
        <v>0</v>
      </c>
      <c r="P74" s="52">
        <f t="shared" si="26"/>
        <v>0</v>
      </c>
      <c r="Q74" s="52">
        <f t="shared" si="27"/>
        <v>0</v>
      </c>
      <c r="R74" s="52">
        <f t="shared" si="28"/>
        <v>0</v>
      </c>
    </row>
    <row r="75" spans="1:18" s="49" customFormat="1">
      <c r="A75" s="50">
        <f t="shared" si="17"/>
        <v>2</v>
      </c>
      <c r="B75" s="153"/>
      <c r="C75" s="189" t="s">
        <v>371</v>
      </c>
      <c r="D75" s="137" t="s">
        <v>372</v>
      </c>
      <c r="E75" s="52">
        <f>P_Total!E75</f>
        <v>2880</v>
      </c>
      <c r="F75" s="52">
        <f>P_Total!F75</f>
        <v>31626</v>
      </c>
      <c r="G75" s="52">
        <f>P_Total!G75</f>
        <v>0</v>
      </c>
      <c r="H75" s="52">
        <f>P_Total!H75</f>
        <v>0</v>
      </c>
      <c r="I75" s="52">
        <f>P_Total!I75</f>
        <v>0</v>
      </c>
      <c r="J75" s="52">
        <f>P_Total!J75</f>
        <v>0</v>
      </c>
      <c r="K75" s="52">
        <f>P_Total!K75</f>
        <v>0</v>
      </c>
      <c r="L75" s="52">
        <f>P_Total!L75</f>
        <v>0</v>
      </c>
      <c r="M75" s="52">
        <f>P_Total!M75</f>
        <v>0</v>
      </c>
      <c r="N75" s="52">
        <f>P_Total!N75</f>
        <v>0</v>
      </c>
      <c r="O75" s="52">
        <f>P_Total!O75</f>
        <v>0</v>
      </c>
      <c r="P75" s="52">
        <f t="shared" si="26"/>
        <v>0</v>
      </c>
      <c r="Q75" s="52">
        <f t="shared" si="27"/>
        <v>0</v>
      </c>
      <c r="R75" s="52">
        <f t="shared" si="28"/>
        <v>0</v>
      </c>
    </row>
    <row r="76" spans="1:18" s="49" customFormat="1" hidden="1">
      <c r="A76" s="50">
        <f t="shared" si="17"/>
        <v>3</v>
      </c>
      <c r="B76" s="153"/>
      <c r="C76" s="189" t="s">
        <v>373</v>
      </c>
      <c r="D76" s="137" t="s">
        <v>374</v>
      </c>
      <c r="E76" s="52">
        <f>P_Total!E76</f>
        <v>0</v>
      </c>
      <c r="F76" s="52">
        <f>P_Total!F76</f>
        <v>0</v>
      </c>
      <c r="G76" s="52">
        <f>P_Total!G76</f>
        <v>0</v>
      </c>
      <c r="H76" s="52">
        <f>P_Total!H76</f>
        <v>0</v>
      </c>
      <c r="I76" s="52">
        <f>P_Total!I76</f>
        <v>0</v>
      </c>
      <c r="J76" s="52">
        <f>P_Total!J76</f>
        <v>0</v>
      </c>
      <c r="K76" s="52">
        <f>P_Total!K76</f>
        <v>0</v>
      </c>
      <c r="L76" s="52">
        <f>P_Total!L76</f>
        <v>0</v>
      </c>
      <c r="M76" s="52">
        <f>P_Total!M76</f>
        <v>0</v>
      </c>
      <c r="N76" s="52">
        <f>P_Total!N76</f>
        <v>0</v>
      </c>
      <c r="O76" s="52">
        <f>P_Total!O76</f>
        <v>0</v>
      </c>
      <c r="P76" s="52">
        <f t="shared" si="26"/>
        <v>0</v>
      </c>
      <c r="Q76" s="52">
        <f t="shared" si="27"/>
        <v>0</v>
      </c>
      <c r="R76" s="52">
        <f t="shared" si="28"/>
        <v>0</v>
      </c>
    </row>
    <row r="77" spans="1:18" s="49" customFormat="1" ht="25.5" hidden="1">
      <c r="A77" s="50">
        <f t="shared" si="17"/>
        <v>3</v>
      </c>
      <c r="B77" s="153"/>
      <c r="C77" s="188" t="s">
        <v>538</v>
      </c>
      <c r="D77" s="137" t="s">
        <v>375</v>
      </c>
      <c r="E77" s="11">
        <f>SUBTOTAL(9,E78:E85)</f>
        <v>0</v>
      </c>
      <c r="F77" s="11">
        <f t="shared" ref="F77:O77" si="29">SUBTOTAL(9,F78:F85)</f>
        <v>0</v>
      </c>
      <c r="G77" s="11">
        <f t="shared" si="29"/>
        <v>0</v>
      </c>
      <c r="H77" s="11">
        <f t="shared" si="29"/>
        <v>0</v>
      </c>
      <c r="I77" s="11">
        <f t="shared" si="29"/>
        <v>0</v>
      </c>
      <c r="J77" s="11">
        <f t="shared" si="29"/>
        <v>0</v>
      </c>
      <c r="K77" s="11">
        <f t="shared" si="29"/>
        <v>0</v>
      </c>
      <c r="L77" s="11">
        <f t="shared" si="29"/>
        <v>0</v>
      </c>
      <c r="M77" s="11">
        <f t="shared" si="29"/>
        <v>0</v>
      </c>
      <c r="N77" s="11">
        <f t="shared" si="29"/>
        <v>0</v>
      </c>
      <c r="O77" s="11">
        <f t="shared" si="29"/>
        <v>0</v>
      </c>
      <c r="P77" s="11">
        <f>SUBTOTAL(9,P78:P85)</f>
        <v>0</v>
      </c>
      <c r="Q77" s="11">
        <f>SUBTOTAL(9,Q78:Q85)</f>
        <v>0</v>
      </c>
      <c r="R77" s="11">
        <f>SUBTOTAL(9,R78:R85)</f>
        <v>0</v>
      </c>
    </row>
    <row r="78" spans="1:18" s="49" customFormat="1" ht="25.5" hidden="1">
      <c r="A78" s="50">
        <f t="shared" si="17"/>
        <v>3</v>
      </c>
      <c r="B78" s="153"/>
      <c r="C78" s="189" t="s">
        <v>539</v>
      </c>
      <c r="D78" s="137" t="s">
        <v>376</v>
      </c>
      <c r="E78" s="52">
        <f>P_Total!E78</f>
        <v>0</v>
      </c>
      <c r="F78" s="52">
        <f>P_Total!F78</f>
        <v>0</v>
      </c>
      <c r="G78" s="52">
        <f>P_Total!G78</f>
        <v>0</v>
      </c>
      <c r="H78" s="52">
        <f>P_Total!H78</f>
        <v>0</v>
      </c>
      <c r="I78" s="52">
        <f>P_Total!I78</f>
        <v>0</v>
      </c>
      <c r="J78" s="52">
        <f>P_Total!J78</f>
        <v>0</v>
      </c>
      <c r="K78" s="52">
        <f>P_Total!K78</f>
        <v>0</v>
      </c>
      <c r="L78" s="52">
        <f>P_Total!L78</f>
        <v>0</v>
      </c>
      <c r="M78" s="52">
        <f>P_Total!M78</f>
        <v>0</v>
      </c>
      <c r="N78" s="52">
        <f>P_Total!N78</f>
        <v>0</v>
      </c>
      <c r="O78" s="52">
        <f>P_Total!O78</f>
        <v>0</v>
      </c>
      <c r="P78" s="52">
        <f t="shared" ref="P78:P85" si="30">J78-G78</f>
        <v>0</v>
      </c>
      <c r="Q78" s="52">
        <f t="shared" ref="Q78:Q85" si="31">M78-J78</f>
        <v>0</v>
      </c>
      <c r="R78" s="52">
        <f t="shared" ref="R78:R85" si="32">O78-M78</f>
        <v>0</v>
      </c>
    </row>
    <row r="79" spans="1:18" s="49" customFormat="1" ht="25.5" hidden="1">
      <c r="A79" s="50">
        <f t="shared" si="17"/>
        <v>3</v>
      </c>
      <c r="B79" s="153"/>
      <c r="C79" s="189" t="s">
        <v>540</v>
      </c>
      <c r="D79" s="137" t="s">
        <v>377</v>
      </c>
      <c r="E79" s="52">
        <f>P_Total!E79</f>
        <v>0</v>
      </c>
      <c r="F79" s="52">
        <f>P_Total!F79</f>
        <v>0</v>
      </c>
      <c r="G79" s="52">
        <f>P_Total!G79</f>
        <v>0</v>
      </c>
      <c r="H79" s="52">
        <f>P_Total!H79</f>
        <v>0</v>
      </c>
      <c r="I79" s="52">
        <f>P_Total!I79</f>
        <v>0</v>
      </c>
      <c r="J79" s="52">
        <f>P_Total!J79</f>
        <v>0</v>
      </c>
      <c r="K79" s="52">
        <f>P_Total!K79</f>
        <v>0</v>
      </c>
      <c r="L79" s="52">
        <f>P_Total!L79</f>
        <v>0</v>
      </c>
      <c r="M79" s="52">
        <f>P_Total!M79</f>
        <v>0</v>
      </c>
      <c r="N79" s="52">
        <f>P_Total!N79</f>
        <v>0</v>
      </c>
      <c r="O79" s="52">
        <f>P_Total!O79</f>
        <v>0</v>
      </c>
      <c r="P79" s="52">
        <f t="shared" si="30"/>
        <v>0</v>
      </c>
      <c r="Q79" s="52">
        <f t="shared" si="31"/>
        <v>0</v>
      </c>
      <c r="R79" s="52">
        <f t="shared" si="32"/>
        <v>0</v>
      </c>
    </row>
    <row r="80" spans="1:18" s="49" customFormat="1" ht="25.5" hidden="1">
      <c r="A80" s="50">
        <f t="shared" ref="A80:A94" si="33">IF(MAX(E80:S80)=0,IF(MIN(E80:S80)=0,3,2),2)</f>
        <v>3</v>
      </c>
      <c r="B80" s="153"/>
      <c r="C80" s="189" t="s">
        <v>541</v>
      </c>
      <c r="D80" s="137" t="s">
        <v>378</v>
      </c>
      <c r="E80" s="52">
        <f>P_Total!E80</f>
        <v>0</v>
      </c>
      <c r="F80" s="52">
        <f>P_Total!F80</f>
        <v>0</v>
      </c>
      <c r="G80" s="52">
        <f>P_Total!G80</f>
        <v>0</v>
      </c>
      <c r="H80" s="52">
        <f>P_Total!H80</f>
        <v>0</v>
      </c>
      <c r="I80" s="52">
        <f>P_Total!I80</f>
        <v>0</v>
      </c>
      <c r="J80" s="52">
        <f>P_Total!J80</f>
        <v>0</v>
      </c>
      <c r="K80" s="52">
        <f>P_Total!K80</f>
        <v>0</v>
      </c>
      <c r="L80" s="52">
        <f>P_Total!L80</f>
        <v>0</v>
      </c>
      <c r="M80" s="52">
        <f>P_Total!M80</f>
        <v>0</v>
      </c>
      <c r="N80" s="52">
        <f>P_Total!N80</f>
        <v>0</v>
      </c>
      <c r="O80" s="52">
        <f>P_Total!O80</f>
        <v>0</v>
      </c>
      <c r="P80" s="52">
        <f t="shared" si="30"/>
        <v>0</v>
      </c>
      <c r="Q80" s="52">
        <f t="shared" si="31"/>
        <v>0</v>
      </c>
      <c r="R80" s="52">
        <f t="shared" si="32"/>
        <v>0</v>
      </c>
    </row>
    <row r="81" spans="1:18" s="49" customFormat="1" ht="25.5" hidden="1">
      <c r="A81" s="50">
        <f t="shared" si="33"/>
        <v>3</v>
      </c>
      <c r="B81" s="153"/>
      <c r="C81" s="189" t="s">
        <v>542</v>
      </c>
      <c r="D81" s="137" t="s">
        <v>379</v>
      </c>
      <c r="E81" s="52">
        <f>P_Total!E81</f>
        <v>0</v>
      </c>
      <c r="F81" s="52">
        <f>P_Total!F81</f>
        <v>0</v>
      </c>
      <c r="G81" s="52">
        <f>P_Total!G81</f>
        <v>0</v>
      </c>
      <c r="H81" s="52">
        <f>P_Total!H81</f>
        <v>0</v>
      </c>
      <c r="I81" s="52">
        <f>P_Total!I81</f>
        <v>0</v>
      </c>
      <c r="J81" s="52">
        <f>P_Total!J81</f>
        <v>0</v>
      </c>
      <c r="K81" s="52">
        <f>P_Total!K81</f>
        <v>0</v>
      </c>
      <c r="L81" s="52">
        <f>P_Total!L81</f>
        <v>0</v>
      </c>
      <c r="M81" s="52">
        <f>P_Total!M81</f>
        <v>0</v>
      </c>
      <c r="N81" s="52">
        <f>P_Total!N81</f>
        <v>0</v>
      </c>
      <c r="O81" s="52">
        <f>P_Total!O81</f>
        <v>0</v>
      </c>
      <c r="P81" s="52">
        <f t="shared" si="30"/>
        <v>0</v>
      </c>
      <c r="Q81" s="52">
        <f t="shared" si="31"/>
        <v>0</v>
      </c>
      <c r="R81" s="52">
        <f t="shared" si="32"/>
        <v>0</v>
      </c>
    </row>
    <row r="82" spans="1:18" s="49" customFormat="1" ht="25.5" hidden="1">
      <c r="A82" s="50">
        <f t="shared" si="33"/>
        <v>3</v>
      </c>
      <c r="B82" s="153"/>
      <c r="C82" s="189" t="s">
        <v>543</v>
      </c>
      <c r="D82" s="137" t="s">
        <v>380</v>
      </c>
      <c r="E82" s="52">
        <f>P_Total!E82</f>
        <v>0</v>
      </c>
      <c r="F82" s="52">
        <f>P_Total!F82</f>
        <v>0</v>
      </c>
      <c r="G82" s="52">
        <f>P_Total!G82</f>
        <v>0</v>
      </c>
      <c r="H82" s="52">
        <f>P_Total!H82</f>
        <v>0</v>
      </c>
      <c r="I82" s="52">
        <f>P_Total!I82</f>
        <v>0</v>
      </c>
      <c r="J82" s="52">
        <f>P_Total!J82</f>
        <v>0</v>
      </c>
      <c r="K82" s="52">
        <f>P_Total!K82</f>
        <v>0</v>
      </c>
      <c r="L82" s="52">
        <f>P_Total!L82</f>
        <v>0</v>
      </c>
      <c r="M82" s="52">
        <f>P_Total!M82</f>
        <v>0</v>
      </c>
      <c r="N82" s="52">
        <f>P_Total!N82</f>
        <v>0</v>
      </c>
      <c r="O82" s="52">
        <f>P_Total!O82</f>
        <v>0</v>
      </c>
      <c r="P82" s="52">
        <f t="shared" si="30"/>
        <v>0</v>
      </c>
      <c r="Q82" s="52">
        <f t="shared" si="31"/>
        <v>0</v>
      </c>
      <c r="R82" s="52">
        <f t="shared" si="32"/>
        <v>0</v>
      </c>
    </row>
    <row r="83" spans="1:18" s="49" customFormat="1" ht="25.5" hidden="1">
      <c r="A83" s="50">
        <f t="shared" si="33"/>
        <v>3</v>
      </c>
      <c r="B83" s="153"/>
      <c r="C83" s="189" t="s">
        <v>544</v>
      </c>
      <c r="D83" s="137" t="s">
        <v>381</v>
      </c>
      <c r="E83" s="52">
        <f>P_Total!E83</f>
        <v>0</v>
      </c>
      <c r="F83" s="52">
        <f>P_Total!F83</f>
        <v>0</v>
      </c>
      <c r="G83" s="52">
        <f>P_Total!G83</f>
        <v>0</v>
      </c>
      <c r="H83" s="52">
        <f>P_Total!H83</f>
        <v>0</v>
      </c>
      <c r="I83" s="52">
        <f>P_Total!I83</f>
        <v>0</v>
      </c>
      <c r="J83" s="52">
        <f>P_Total!J83</f>
        <v>0</v>
      </c>
      <c r="K83" s="52">
        <f>P_Total!K83</f>
        <v>0</v>
      </c>
      <c r="L83" s="52">
        <f>P_Total!L83</f>
        <v>0</v>
      </c>
      <c r="M83" s="52">
        <f>P_Total!M83</f>
        <v>0</v>
      </c>
      <c r="N83" s="52">
        <f>P_Total!N83</f>
        <v>0</v>
      </c>
      <c r="O83" s="52">
        <f>P_Total!O83</f>
        <v>0</v>
      </c>
      <c r="P83" s="52">
        <f t="shared" si="30"/>
        <v>0</v>
      </c>
      <c r="Q83" s="52">
        <f t="shared" si="31"/>
        <v>0</v>
      </c>
      <c r="R83" s="52">
        <f t="shared" si="32"/>
        <v>0</v>
      </c>
    </row>
    <row r="84" spans="1:18" s="49" customFormat="1" ht="25.5" hidden="1">
      <c r="A84" s="50">
        <f t="shared" si="33"/>
        <v>3</v>
      </c>
      <c r="B84" s="153"/>
      <c r="C84" s="189" t="s">
        <v>545</v>
      </c>
      <c r="D84" s="137" t="s">
        <v>382</v>
      </c>
      <c r="E84" s="52">
        <f>P_Total!E84</f>
        <v>0</v>
      </c>
      <c r="F84" s="52">
        <f>P_Total!F84</f>
        <v>0</v>
      </c>
      <c r="G84" s="52">
        <f>P_Total!G84</f>
        <v>0</v>
      </c>
      <c r="H84" s="52">
        <f>P_Total!H84</f>
        <v>0</v>
      </c>
      <c r="I84" s="52">
        <f>P_Total!I84</f>
        <v>0</v>
      </c>
      <c r="J84" s="52">
        <f>P_Total!J84</f>
        <v>0</v>
      </c>
      <c r="K84" s="52">
        <f>P_Total!K84</f>
        <v>0</v>
      </c>
      <c r="L84" s="52">
        <f>P_Total!L84</f>
        <v>0</v>
      </c>
      <c r="M84" s="52">
        <f>P_Total!M84</f>
        <v>0</v>
      </c>
      <c r="N84" s="52">
        <f>P_Total!N84</f>
        <v>0</v>
      </c>
      <c r="O84" s="52">
        <f>P_Total!O84</f>
        <v>0</v>
      </c>
      <c r="P84" s="52">
        <f t="shared" si="30"/>
        <v>0</v>
      </c>
      <c r="Q84" s="52">
        <f t="shared" si="31"/>
        <v>0</v>
      </c>
      <c r="R84" s="52">
        <f t="shared" si="32"/>
        <v>0</v>
      </c>
    </row>
    <row r="85" spans="1:18" s="49" customFormat="1" ht="25.5" hidden="1">
      <c r="A85" s="50">
        <f t="shared" si="33"/>
        <v>3</v>
      </c>
      <c r="B85" s="153"/>
      <c r="C85" s="189" t="s">
        <v>546</v>
      </c>
      <c r="D85" s="137" t="s">
        <v>383</v>
      </c>
      <c r="E85" s="52">
        <f>P_Total!E85</f>
        <v>0</v>
      </c>
      <c r="F85" s="52">
        <f>P_Total!F85</f>
        <v>0</v>
      </c>
      <c r="G85" s="52">
        <f>P_Total!G85</f>
        <v>0</v>
      </c>
      <c r="H85" s="52">
        <f>P_Total!H85</f>
        <v>0</v>
      </c>
      <c r="I85" s="52">
        <f>P_Total!I85</f>
        <v>0</v>
      </c>
      <c r="J85" s="52">
        <f>P_Total!J85</f>
        <v>0</v>
      </c>
      <c r="K85" s="52">
        <f>P_Total!K85</f>
        <v>0</v>
      </c>
      <c r="L85" s="52">
        <f>P_Total!L85</f>
        <v>0</v>
      </c>
      <c r="M85" s="52">
        <f>P_Total!M85</f>
        <v>0</v>
      </c>
      <c r="N85" s="52">
        <f>P_Total!N85</f>
        <v>0</v>
      </c>
      <c r="O85" s="52">
        <f>P_Total!O85</f>
        <v>0</v>
      </c>
      <c r="P85" s="52">
        <f t="shared" si="30"/>
        <v>0</v>
      </c>
      <c r="Q85" s="52">
        <f t="shared" si="31"/>
        <v>0</v>
      </c>
      <c r="R85" s="52">
        <f t="shared" si="32"/>
        <v>0</v>
      </c>
    </row>
    <row r="86" spans="1:18" s="49" customFormat="1" ht="25.5" hidden="1">
      <c r="A86" s="50">
        <f t="shared" si="33"/>
        <v>3</v>
      </c>
      <c r="B86" s="153"/>
      <c r="C86" s="188" t="s">
        <v>384</v>
      </c>
      <c r="D86" s="137" t="s">
        <v>385</v>
      </c>
      <c r="E86" s="11">
        <f>SUBTOTAL(9,E87:E94)</f>
        <v>0</v>
      </c>
      <c r="F86" s="11">
        <f t="shared" ref="F86:O86" si="34">SUBTOTAL(9,F87:F94)</f>
        <v>0</v>
      </c>
      <c r="G86" s="11">
        <f t="shared" si="34"/>
        <v>0</v>
      </c>
      <c r="H86" s="11">
        <f t="shared" si="34"/>
        <v>0</v>
      </c>
      <c r="I86" s="11">
        <f t="shared" si="34"/>
        <v>0</v>
      </c>
      <c r="J86" s="11">
        <f t="shared" si="34"/>
        <v>0</v>
      </c>
      <c r="K86" s="11">
        <f t="shared" si="34"/>
        <v>0</v>
      </c>
      <c r="L86" s="11">
        <f t="shared" si="34"/>
        <v>0</v>
      </c>
      <c r="M86" s="11">
        <f t="shared" si="34"/>
        <v>0</v>
      </c>
      <c r="N86" s="11">
        <f t="shared" si="34"/>
        <v>0</v>
      </c>
      <c r="O86" s="11">
        <f t="shared" si="34"/>
        <v>0</v>
      </c>
      <c r="P86" s="11">
        <f>SUBTOTAL(9,P87:P94)</f>
        <v>0</v>
      </c>
      <c r="Q86" s="11">
        <f>SUBTOTAL(9,Q87:Q94)</f>
        <v>0</v>
      </c>
      <c r="R86" s="11">
        <f>SUBTOTAL(9,R87:R94)</f>
        <v>0</v>
      </c>
    </row>
    <row r="87" spans="1:18" s="49" customFormat="1" ht="25.5" hidden="1">
      <c r="A87" s="50">
        <f t="shared" si="33"/>
        <v>3</v>
      </c>
      <c r="B87" s="153"/>
      <c r="C87" s="189" t="s">
        <v>386</v>
      </c>
      <c r="D87" s="137" t="s">
        <v>387</v>
      </c>
      <c r="E87" s="52">
        <f>P_Total!E87</f>
        <v>0</v>
      </c>
      <c r="F87" s="52">
        <f>P_Total!F87</f>
        <v>0</v>
      </c>
      <c r="G87" s="52">
        <f>P_Total!G87</f>
        <v>0</v>
      </c>
      <c r="H87" s="52">
        <f>P_Total!H87</f>
        <v>0</v>
      </c>
      <c r="I87" s="52">
        <f>P_Total!I87</f>
        <v>0</v>
      </c>
      <c r="J87" s="52">
        <f>P_Total!J87</f>
        <v>0</v>
      </c>
      <c r="K87" s="52">
        <f>P_Total!K87</f>
        <v>0</v>
      </c>
      <c r="L87" s="52">
        <f>P_Total!L87</f>
        <v>0</v>
      </c>
      <c r="M87" s="52">
        <f>P_Total!M87</f>
        <v>0</v>
      </c>
      <c r="N87" s="52">
        <f>P_Total!N87</f>
        <v>0</v>
      </c>
      <c r="O87" s="52">
        <f>P_Total!O87</f>
        <v>0</v>
      </c>
      <c r="P87" s="52">
        <f t="shared" ref="P87:P94" si="35">J87-G87</f>
        <v>0</v>
      </c>
      <c r="Q87" s="52">
        <f t="shared" ref="Q87:Q94" si="36">M87-J87</f>
        <v>0</v>
      </c>
      <c r="R87" s="52">
        <f t="shared" ref="R87:R94" si="37">O87-M87</f>
        <v>0</v>
      </c>
    </row>
    <row r="88" spans="1:18" s="49" customFormat="1" ht="25.5" hidden="1">
      <c r="A88" s="50">
        <f t="shared" si="33"/>
        <v>3</v>
      </c>
      <c r="B88" s="153"/>
      <c r="C88" s="189" t="s">
        <v>388</v>
      </c>
      <c r="D88" s="137" t="s">
        <v>389</v>
      </c>
      <c r="E88" s="52">
        <f>P_Total!E88</f>
        <v>0</v>
      </c>
      <c r="F88" s="52">
        <f>P_Total!F88</f>
        <v>0</v>
      </c>
      <c r="G88" s="52">
        <f>P_Total!G88</f>
        <v>0</v>
      </c>
      <c r="H88" s="52">
        <f>P_Total!H88</f>
        <v>0</v>
      </c>
      <c r="I88" s="52">
        <f>P_Total!I88</f>
        <v>0</v>
      </c>
      <c r="J88" s="52">
        <f>P_Total!J88</f>
        <v>0</v>
      </c>
      <c r="K88" s="52">
        <f>P_Total!K88</f>
        <v>0</v>
      </c>
      <c r="L88" s="52">
        <f>P_Total!L88</f>
        <v>0</v>
      </c>
      <c r="M88" s="52">
        <f>P_Total!M88</f>
        <v>0</v>
      </c>
      <c r="N88" s="52">
        <f>P_Total!N88</f>
        <v>0</v>
      </c>
      <c r="O88" s="52">
        <f>P_Total!O88</f>
        <v>0</v>
      </c>
      <c r="P88" s="52">
        <f t="shared" si="35"/>
        <v>0</v>
      </c>
      <c r="Q88" s="52">
        <f t="shared" si="36"/>
        <v>0</v>
      </c>
      <c r="R88" s="52">
        <f t="shared" si="37"/>
        <v>0</v>
      </c>
    </row>
    <row r="89" spans="1:18" s="49" customFormat="1" ht="25.5" hidden="1">
      <c r="A89" s="50">
        <f t="shared" si="33"/>
        <v>3</v>
      </c>
      <c r="B89" s="153"/>
      <c r="C89" s="189" t="s">
        <v>390</v>
      </c>
      <c r="D89" s="137" t="s">
        <v>391</v>
      </c>
      <c r="E89" s="52">
        <f>P_Total!E89</f>
        <v>0</v>
      </c>
      <c r="F89" s="52">
        <f>P_Total!F89</f>
        <v>0</v>
      </c>
      <c r="G89" s="52">
        <f>P_Total!G89</f>
        <v>0</v>
      </c>
      <c r="H89" s="52">
        <f>P_Total!H89</f>
        <v>0</v>
      </c>
      <c r="I89" s="52">
        <f>P_Total!I89</f>
        <v>0</v>
      </c>
      <c r="J89" s="52">
        <f>P_Total!J89</f>
        <v>0</v>
      </c>
      <c r="K89" s="52">
        <f>P_Total!K89</f>
        <v>0</v>
      </c>
      <c r="L89" s="52">
        <f>P_Total!L89</f>
        <v>0</v>
      </c>
      <c r="M89" s="52">
        <f>P_Total!M89</f>
        <v>0</v>
      </c>
      <c r="N89" s="52">
        <f>P_Total!N89</f>
        <v>0</v>
      </c>
      <c r="O89" s="52">
        <f>P_Total!O89</f>
        <v>0</v>
      </c>
      <c r="P89" s="52">
        <f t="shared" si="35"/>
        <v>0</v>
      </c>
      <c r="Q89" s="52">
        <f t="shared" si="36"/>
        <v>0</v>
      </c>
      <c r="R89" s="52">
        <f t="shared" si="37"/>
        <v>0</v>
      </c>
    </row>
    <row r="90" spans="1:18" s="49" customFormat="1" ht="25.5" hidden="1">
      <c r="A90" s="50">
        <f t="shared" si="33"/>
        <v>3</v>
      </c>
      <c r="B90" s="153"/>
      <c r="C90" s="189" t="s">
        <v>392</v>
      </c>
      <c r="D90" s="137" t="s">
        <v>393</v>
      </c>
      <c r="E90" s="52">
        <f>P_Total!E90</f>
        <v>0</v>
      </c>
      <c r="F90" s="52">
        <f>P_Total!F90</f>
        <v>0</v>
      </c>
      <c r="G90" s="52">
        <f>P_Total!G90</f>
        <v>0</v>
      </c>
      <c r="H90" s="52">
        <f>P_Total!H90</f>
        <v>0</v>
      </c>
      <c r="I90" s="52">
        <f>P_Total!I90</f>
        <v>0</v>
      </c>
      <c r="J90" s="52">
        <f>P_Total!J90</f>
        <v>0</v>
      </c>
      <c r="K90" s="52">
        <f>P_Total!K90</f>
        <v>0</v>
      </c>
      <c r="L90" s="52">
        <f>P_Total!L90</f>
        <v>0</v>
      </c>
      <c r="M90" s="52">
        <f>P_Total!M90</f>
        <v>0</v>
      </c>
      <c r="N90" s="52">
        <f>P_Total!N90</f>
        <v>0</v>
      </c>
      <c r="O90" s="52">
        <f>P_Total!O90</f>
        <v>0</v>
      </c>
      <c r="P90" s="52">
        <f t="shared" si="35"/>
        <v>0</v>
      </c>
      <c r="Q90" s="52">
        <f t="shared" si="36"/>
        <v>0</v>
      </c>
      <c r="R90" s="52">
        <f t="shared" si="37"/>
        <v>0</v>
      </c>
    </row>
    <row r="91" spans="1:18" s="49" customFormat="1" ht="25.5" hidden="1">
      <c r="A91" s="50">
        <f t="shared" si="33"/>
        <v>3</v>
      </c>
      <c r="B91" s="153"/>
      <c r="C91" s="189" t="s">
        <v>394</v>
      </c>
      <c r="D91" s="137" t="s">
        <v>395</v>
      </c>
      <c r="E91" s="52">
        <f>P_Total!E91</f>
        <v>0</v>
      </c>
      <c r="F91" s="52">
        <f>P_Total!F91</f>
        <v>0</v>
      </c>
      <c r="G91" s="52">
        <f>P_Total!G91</f>
        <v>0</v>
      </c>
      <c r="H91" s="52">
        <f>P_Total!H91</f>
        <v>0</v>
      </c>
      <c r="I91" s="52">
        <f>P_Total!I91</f>
        <v>0</v>
      </c>
      <c r="J91" s="52">
        <f>P_Total!J91</f>
        <v>0</v>
      </c>
      <c r="K91" s="52">
        <f>P_Total!K91</f>
        <v>0</v>
      </c>
      <c r="L91" s="52">
        <f>P_Total!L91</f>
        <v>0</v>
      </c>
      <c r="M91" s="52">
        <f>P_Total!M91</f>
        <v>0</v>
      </c>
      <c r="N91" s="52">
        <f>P_Total!N91</f>
        <v>0</v>
      </c>
      <c r="O91" s="52">
        <f>P_Total!O91</f>
        <v>0</v>
      </c>
      <c r="P91" s="52">
        <f t="shared" si="35"/>
        <v>0</v>
      </c>
      <c r="Q91" s="52">
        <f t="shared" si="36"/>
        <v>0</v>
      </c>
      <c r="R91" s="52">
        <f t="shared" si="37"/>
        <v>0</v>
      </c>
    </row>
    <row r="92" spans="1:18" s="49" customFormat="1" ht="25.5" hidden="1">
      <c r="A92" s="50">
        <f t="shared" si="33"/>
        <v>3</v>
      </c>
      <c r="B92" s="153"/>
      <c r="C92" s="189" t="s">
        <v>396</v>
      </c>
      <c r="D92" s="137" t="s">
        <v>397</v>
      </c>
      <c r="E92" s="52">
        <f>P_Total!E92</f>
        <v>0</v>
      </c>
      <c r="F92" s="52">
        <f>P_Total!F92</f>
        <v>0</v>
      </c>
      <c r="G92" s="52">
        <f>P_Total!G92</f>
        <v>0</v>
      </c>
      <c r="H92" s="52">
        <f>P_Total!H92</f>
        <v>0</v>
      </c>
      <c r="I92" s="52">
        <f>P_Total!I92</f>
        <v>0</v>
      </c>
      <c r="J92" s="52">
        <f>P_Total!J92</f>
        <v>0</v>
      </c>
      <c r="K92" s="52">
        <f>P_Total!K92</f>
        <v>0</v>
      </c>
      <c r="L92" s="52">
        <f>P_Total!L92</f>
        <v>0</v>
      </c>
      <c r="M92" s="52">
        <f>P_Total!M92</f>
        <v>0</v>
      </c>
      <c r="N92" s="52">
        <f>P_Total!N92</f>
        <v>0</v>
      </c>
      <c r="O92" s="52">
        <f>P_Total!O92</f>
        <v>0</v>
      </c>
      <c r="P92" s="52">
        <f t="shared" si="35"/>
        <v>0</v>
      </c>
      <c r="Q92" s="52">
        <f t="shared" si="36"/>
        <v>0</v>
      </c>
      <c r="R92" s="52">
        <f t="shared" si="37"/>
        <v>0</v>
      </c>
    </row>
    <row r="93" spans="1:18" s="49" customFormat="1" ht="25.5" hidden="1">
      <c r="A93" s="50">
        <f t="shared" si="33"/>
        <v>3</v>
      </c>
      <c r="B93" s="153"/>
      <c r="C93" s="189" t="s">
        <v>398</v>
      </c>
      <c r="D93" s="137" t="s">
        <v>399</v>
      </c>
      <c r="E93" s="52">
        <f>P_Total!E93</f>
        <v>0</v>
      </c>
      <c r="F93" s="52">
        <f>P_Total!F93</f>
        <v>0</v>
      </c>
      <c r="G93" s="52">
        <f>P_Total!G93</f>
        <v>0</v>
      </c>
      <c r="H93" s="52">
        <f>P_Total!H93</f>
        <v>0</v>
      </c>
      <c r="I93" s="52">
        <f>P_Total!I93</f>
        <v>0</v>
      </c>
      <c r="J93" s="52">
        <f>P_Total!J93</f>
        <v>0</v>
      </c>
      <c r="K93" s="52">
        <f>P_Total!K93</f>
        <v>0</v>
      </c>
      <c r="L93" s="52">
        <f>P_Total!L93</f>
        <v>0</v>
      </c>
      <c r="M93" s="52">
        <f>P_Total!M93</f>
        <v>0</v>
      </c>
      <c r="N93" s="52">
        <f>P_Total!N93</f>
        <v>0</v>
      </c>
      <c r="O93" s="52">
        <f>P_Total!O93</f>
        <v>0</v>
      </c>
      <c r="P93" s="52">
        <f t="shared" si="35"/>
        <v>0</v>
      </c>
      <c r="Q93" s="52">
        <f t="shared" si="36"/>
        <v>0</v>
      </c>
      <c r="R93" s="52">
        <f t="shared" si="37"/>
        <v>0</v>
      </c>
    </row>
    <row r="94" spans="1:18" s="49" customFormat="1" ht="25.5" hidden="1">
      <c r="A94" s="50">
        <f t="shared" si="33"/>
        <v>3</v>
      </c>
      <c r="B94" s="153"/>
      <c r="C94" s="189" t="s">
        <v>400</v>
      </c>
      <c r="D94" s="137" t="s">
        <v>401</v>
      </c>
      <c r="E94" s="52">
        <f>P_Total!E94</f>
        <v>0</v>
      </c>
      <c r="F94" s="52">
        <f>P_Total!F94</f>
        <v>0</v>
      </c>
      <c r="G94" s="52">
        <f>P_Total!G94</f>
        <v>0</v>
      </c>
      <c r="H94" s="52">
        <f>P_Total!H94</f>
        <v>0</v>
      </c>
      <c r="I94" s="52">
        <f>P_Total!I94</f>
        <v>0</v>
      </c>
      <c r="J94" s="52">
        <f>P_Total!J94</f>
        <v>0</v>
      </c>
      <c r="K94" s="52">
        <f>P_Total!K94</f>
        <v>0</v>
      </c>
      <c r="L94" s="52">
        <f>P_Total!L94</f>
        <v>0</v>
      </c>
      <c r="M94" s="52">
        <f>P_Total!M94</f>
        <v>0</v>
      </c>
      <c r="N94" s="52">
        <f>P_Total!N94</f>
        <v>0</v>
      </c>
      <c r="O94" s="52">
        <f>P_Total!O94</f>
        <v>0</v>
      </c>
      <c r="P94" s="52">
        <f t="shared" si="35"/>
        <v>0</v>
      </c>
      <c r="Q94" s="52">
        <f t="shared" si="36"/>
        <v>0</v>
      </c>
      <c r="R94" s="52">
        <f t="shared" si="37"/>
        <v>0</v>
      </c>
    </row>
    <row r="95" spans="1:18" s="16" customFormat="1">
      <c r="A95" s="12">
        <v>1</v>
      </c>
      <c r="B95" s="126"/>
      <c r="C95" s="190"/>
      <c r="D95" s="185"/>
      <c r="E95" s="328">
        <f>ROUND(P_Total!E96-PomoshtenSheet!E96,0)</f>
        <v>0</v>
      </c>
      <c r="F95" s="328">
        <f>ROUND(P_Total!F96-PomoshtenSheet!F96,0)</f>
        <v>0</v>
      </c>
      <c r="G95" s="328">
        <f>ROUND(P_Total!G96-PomoshtenSheet!G96,0)</f>
        <v>0</v>
      </c>
      <c r="H95" s="328">
        <f>ROUND(P_Total!H96-PomoshtenSheet!H96,0)</f>
        <v>0</v>
      </c>
      <c r="I95" s="328">
        <f>ROUND(P_Total!I96-PomoshtenSheet!I96,0)</f>
        <v>0</v>
      </c>
      <c r="J95" s="328">
        <f>ROUND(P_Total!J96-PomoshtenSheet!J96,0)</f>
        <v>0</v>
      </c>
      <c r="K95" s="328">
        <f>ROUND(P_Total!K96-PomoshtenSheet!K96,0)</f>
        <v>0</v>
      </c>
      <c r="L95" s="328">
        <f>ROUND(P_Total!L96-PomoshtenSheet!L96,0)</f>
        <v>0</v>
      </c>
      <c r="M95" s="328">
        <f>ROUND(P_Total!M96-PomoshtenSheet!M96,0)</f>
        <v>0</v>
      </c>
      <c r="N95" s="328">
        <f>ROUND(P_Total!N96-PomoshtenSheet!N96,0)</f>
        <v>0</v>
      </c>
      <c r="O95" s="328">
        <f>ROUND(P_Total!O96-PomoshtenSheet!O96,0)</f>
        <v>0</v>
      </c>
      <c r="P95" s="11"/>
      <c r="Q95" s="11"/>
      <c r="R95" s="11"/>
    </row>
    <row r="96" spans="1:18" s="274" customFormat="1">
      <c r="A96" s="261">
        <v>1</v>
      </c>
      <c r="B96" s="191"/>
      <c r="C96" s="177" t="s">
        <v>314</v>
      </c>
      <c r="D96" s="204" t="s">
        <v>27</v>
      </c>
      <c r="E96" s="109">
        <f>E98</f>
        <v>268537197</v>
      </c>
      <c r="F96" s="109">
        <f t="shared" ref="F96:O96" si="38">F98</f>
        <v>330642095</v>
      </c>
      <c r="G96" s="109">
        <f t="shared" si="38"/>
        <v>357307000</v>
      </c>
      <c r="H96" s="109">
        <f t="shared" si="38"/>
        <v>362462800</v>
      </c>
      <c r="I96" s="109">
        <f t="shared" si="38"/>
        <v>40887700</v>
      </c>
      <c r="J96" s="109">
        <f t="shared" si="38"/>
        <v>403350500</v>
      </c>
      <c r="K96" s="109">
        <f t="shared" si="38"/>
        <v>348491300</v>
      </c>
      <c r="L96" s="109">
        <f t="shared" si="38"/>
        <v>65045900</v>
      </c>
      <c r="M96" s="109">
        <f t="shared" si="38"/>
        <v>413537200</v>
      </c>
      <c r="N96" s="109">
        <f t="shared" si="38"/>
        <v>7751100</v>
      </c>
      <c r="O96" s="109">
        <f t="shared" si="38"/>
        <v>421288300</v>
      </c>
      <c r="P96" s="109">
        <f>P98</f>
        <v>46043500</v>
      </c>
      <c r="Q96" s="109">
        <f>Q98</f>
        <v>10186700</v>
      </c>
      <c r="R96" s="109">
        <f>R98</f>
        <v>7751100</v>
      </c>
    </row>
    <row r="97" spans="1:18" s="274" customFormat="1">
      <c r="A97" s="261">
        <v>1</v>
      </c>
      <c r="B97" s="194"/>
      <c r="C97" s="199"/>
      <c r="D97" s="275"/>
      <c r="E97" s="272"/>
      <c r="F97" s="272"/>
      <c r="G97" s="272"/>
      <c r="H97" s="272"/>
      <c r="I97" s="272"/>
      <c r="J97" s="272"/>
      <c r="K97" s="272"/>
      <c r="L97" s="272"/>
      <c r="M97" s="272"/>
      <c r="N97" s="272"/>
      <c r="O97" s="272"/>
      <c r="P97" s="272"/>
      <c r="Q97" s="272"/>
      <c r="R97" s="272"/>
    </row>
    <row r="98" spans="1:18" s="274" customFormat="1">
      <c r="A98" s="276">
        <f t="shared" ref="A98:A140" si="39">IF(MAX(E98:S98)=0,IF(MIN(E98:S98)=0,3,2),2)</f>
        <v>2</v>
      </c>
      <c r="B98" s="277"/>
      <c r="C98" s="278" t="s">
        <v>25</v>
      </c>
      <c r="D98" s="279"/>
      <c r="E98" s="272">
        <f>SUBTOTAL(9,E99:E140)</f>
        <v>268537197</v>
      </c>
      <c r="F98" s="272">
        <f t="shared" ref="F98:O98" si="40">SUBTOTAL(9,F99:F140)</f>
        <v>330642095</v>
      </c>
      <c r="G98" s="272">
        <f t="shared" si="40"/>
        <v>357307000</v>
      </c>
      <c r="H98" s="272">
        <f t="shared" si="40"/>
        <v>362462800</v>
      </c>
      <c r="I98" s="272">
        <f t="shared" si="40"/>
        <v>40887700</v>
      </c>
      <c r="J98" s="272">
        <f t="shared" si="40"/>
        <v>403350500</v>
      </c>
      <c r="K98" s="272">
        <f t="shared" si="40"/>
        <v>348491300</v>
      </c>
      <c r="L98" s="272">
        <f t="shared" si="40"/>
        <v>65045900</v>
      </c>
      <c r="M98" s="272">
        <f t="shared" si="40"/>
        <v>413537200</v>
      </c>
      <c r="N98" s="272">
        <f t="shared" si="40"/>
        <v>7751100</v>
      </c>
      <c r="O98" s="272">
        <f t="shared" si="40"/>
        <v>421288300</v>
      </c>
      <c r="P98" s="272">
        <f>SUBTOTAL(9,P99:P140)</f>
        <v>46043500</v>
      </c>
      <c r="Q98" s="272">
        <f>SUBTOTAL(9,Q99:Q140)</f>
        <v>10186700</v>
      </c>
      <c r="R98" s="272">
        <f>SUBTOTAL(9,R99:R140)</f>
        <v>7751100</v>
      </c>
    </row>
    <row r="99" spans="1:18" s="274" customFormat="1">
      <c r="A99" s="276">
        <f t="shared" si="39"/>
        <v>2</v>
      </c>
      <c r="B99" s="277" t="s">
        <v>776</v>
      </c>
      <c r="C99" s="165" t="s">
        <v>26</v>
      </c>
      <c r="D99" s="279"/>
      <c r="E99" s="272">
        <f>SUBTOTAL(9,E100:E126)</f>
        <v>261569463</v>
      </c>
      <c r="F99" s="272">
        <f t="shared" ref="F99:O99" si="41">SUBTOTAL(9,F100:F126)</f>
        <v>315810620</v>
      </c>
      <c r="G99" s="272">
        <f t="shared" si="41"/>
        <v>335439500</v>
      </c>
      <c r="H99" s="272">
        <f t="shared" si="41"/>
        <v>340595300</v>
      </c>
      <c r="I99" s="272">
        <f t="shared" si="41"/>
        <v>62755200</v>
      </c>
      <c r="J99" s="272">
        <f t="shared" si="41"/>
        <v>403350500</v>
      </c>
      <c r="K99" s="272">
        <f t="shared" si="41"/>
        <v>348491300</v>
      </c>
      <c r="L99" s="272">
        <f t="shared" si="41"/>
        <v>65045900</v>
      </c>
      <c r="M99" s="272">
        <f t="shared" si="41"/>
        <v>413537200</v>
      </c>
      <c r="N99" s="272">
        <f t="shared" si="41"/>
        <v>7751100</v>
      </c>
      <c r="O99" s="272">
        <f t="shared" si="41"/>
        <v>421288300</v>
      </c>
      <c r="P99" s="272">
        <f>SUBTOTAL(9,P100:P126)</f>
        <v>67911000</v>
      </c>
      <c r="Q99" s="272">
        <f>SUBTOTAL(9,Q100:Q126)</f>
        <v>10186700</v>
      </c>
      <c r="R99" s="272">
        <f>SUBTOTAL(9,R100:R126)</f>
        <v>7751100</v>
      </c>
    </row>
    <row r="100" spans="1:18" s="274" customFormat="1">
      <c r="A100" s="276">
        <f t="shared" si="39"/>
        <v>2</v>
      </c>
      <c r="B100" s="280"/>
      <c r="C100" s="281" t="s">
        <v>770</v>
      </c>
      <c r="D100" s="279"/>
      <c r="E100" s="272">
        <f>SUBTOTAL(9,E101:E111)</f>
        <v>166944344</v>
      </c>
      <c r="F100" s="272">
        <f t="shared" ref="F100:O100" si="42">SUBTOTAL(9,F101:F111)</f>
        <v>205770846</v>
      </c>
      <c r="G100" s="272">
        <f t="shared" si="42"/>
        <v>198197500</v>
      </c>
      <c r="H100" s="272">
        <f t="shared" si="42"/>
        <v>203615400</v>
      </c>
      <c r="I100" s="272">
        <f t="shared" si="42"/>
        <v>10998100</v>
      </c>
      <c r="J100" s="272">
        <f t="shared" si="42"/>
        <v>214613500</v>
      </c>
      <c r="K100" s="272">
        <f t="shared" si="42"/>
        <v>211565500</v>
      </c>
      <c r="L100" s="272">
        <f t="shared" si="42"/>
        <v>10526800</v>
      </c>
      <c r="M100" s="272">
        <f t="shared" si="42"/>
        <v>222092300</v>
      </c>
      <c r="N100" s="272">
        <f t="shared" si="42"/>
        <v>6186100</v>
      </c>
      <c r="O100" s="272">
        <f t="shared" si="42"/>
        <v>228278400</v>
      </c>
      <c r="P100" s="272">
        <f>SUBTOTAL(9,P101:P111)</f>
        <v>16416000</v>
      </c>
      <c r="Q100" s="272">
        <f>SUBTOTAL(9,Q101:Q111)</f>
        <v>7478800</v>
      </c>
      <c r="R100" s="272">
        <f>SUBTOTAL(9,R101:R111)</f>
        <v>6186100</v>
      </c>
    </row>
    <row r="101" spans="1:18" s="274" customFormat="1" ht="25.5">
      <c r="A101" s="276">
        <f t="shared" si="39"/>
        <v>2</v>
      </c>
      <c r="B101" s="282"/>
      <c r="C101" s="259" t="s">
        <v>771</v>
      </c>
      <c r="D101" s="121" t="s">
        <v>2</v>
      </c>
      <c r="E101" s="272">
        <f>SUBTOTAL(9,E102:E103)</f>
        <v>120594329</v>
      </c>
      <c r="F101" s="272">
        <f t="shared" ref="F101:O101" si="43">SUBTOTAL(9,F102:F103)</f>
        <v>145908491</v>
      </c>
      <c r="G101" s="272">
        <f t="shared" si="43"/>
        <v>141756300</v>
      </c>
      <c r="H101" s="272">
        <f t="shared" si="43"/>
        <v>146280400</v>
      </c>
      <c r="I101" s="272">
        <f t="shared" si="43"/>
        <v>8908600</v>
      </c>
      <c r="J101" s="272">
        <f t="shared" si="43"/>
        <v>155189000</v>
      </c>
      <c r="K101" s="272">
        <f t="shared" si="43"/>
        <v>152534300</v>
      </c>
      <c r="L101" s="272">
        <f t="shared" si="43"/>
        <v>8703000</v>
      </c>
      <c r="M101" s="272">
        <f t="shared" si="43"/>
        <v>161237300</v>
      </c>
      <c r="N101" s="272">
        <f t="shared" si="43"/>
        <v>5005900</v>
      </c>
      <c r="O101" s="272">
        <f t="shared" si="43"/>
        <v>166243200</v>
      </c>
      <c r="P101" s="272">
        <f>SUBTOTAL(9,P102:P103)</f>
        <v>13432700</v>
      </c>
      <c r="Q101" s="272">
        <f>SUBTOTAL(9,Q102:Q103)</f>
        <v>6048300</v>
      </c>
      <c r="R101" s="272">
        <f>SUBTOTAL(9,R102:R103)</f>
        <v>5005900</v>
      </c>
    </row>
    <row r="102" spans="1:18" s="274" customFormat="1" ht="25.5">
      <c r="A102" s="276">
        <f t="shared" si="39"/>
        <v>2</v>
      </c>
      <c r="B102" s="282"/>
      <c r="C102" s="283" t="s">
        <v>772</v>
      </c>
      <c r="D102" s="121" t="s">
        <v>302</v>
      </c>
      <c r="E102" s="284">
        <f>SUMIF($C$250:$C$1270,$C102,E$250:E$1270)</f>
        <v>116584946</v>
      </c>
      <c r="F102" s="284">
        <f t="shared" ref="F102:O104" si="44">SUMIF($C$250:$C$1270,$C102,F$250:F$1270)</f>
        <v>140909111</v>
      </c>
      <c r="G102" s="284">
        <f t="shared" si="44"/>
        <v>136048000</v>
      </c>
      <c r="H102" s="284">
        <f t="shared" si="44"/>
        <v>140572100</v>
      </c>
      <c r="I102" s="284">
        <f t="shared" si="44"/>
        <v>8908600</v>
      </c>
      <c r="J102" s="284">
        <f t="shared" si="44"/>
        <v>149480700</v>
      </c>
      <c r="K102" s="284">
        <f t="shared" si="44"/>
        <v>146826000</v>
      </c>
      <c r="L102" s="284">
        <f t="shared" si="44"/>
        <v>8703000</v>
      </c>
      <c r="M102" s="284">
        <f t="shared" si="44"/>
        <v>155529000</v>
      </c>
      <c r="N102" s="284">
        <f t="shared" si="44"/>
        <v>5005900</v>
      </c>
      <c r="O102" s="284">
        <f t="shared" si="44"/>
        <v>160534900</v>
      </c>
      <c r="P102" s="284">
        <f t="shared" ref="P102:R104" si="45">SUMIF($C$250:$C$1270,$C102,P$250:P$1270)</f>
        <v>13432700</v>
      </c>
      <c r="Q102" s="284">
        <f t="shared" si="45"/>
        <v>6048300</v>
      </c>
      <c r="R102" s="284">
        <f t="shared" si="45"/>
        <v>5005900</v>
      </c>
    </row>
    <row r="103" spans="1:18" s="274" customFormat="1" ht="25.5">
      <c r="A103" s="276">
        <f t="shared" si="39"/>
        <v>2</v>
      </c>
      <c r="B103" s="282"/>
      <c r="C103" s="283" t="s">
        <v>773</v>
      </c>
      <c r="D103" s="121" t="s">
        <v>304</v>
      </c>
      <c r="E103" s="284">
        <f>SUMIF($C$250:$C$1270,$C103,E$250:E$1270)</f>
        <v>4009383</v>
      </c>
      <c r="F103" s="284">
        <f t="shared" si="44"/>
        <v>4999380</v>
      </c>
      <c r="G103" s="284">
        <f t="shared" si="44"/>
        <v>5708300</v>
      </c>
      <c r="H103" s="284">
        <f t="shared" si="44"/>
        <v>5708300</v>
      </c>
      <c r="I103" s="284">
        <f t="shared" si="44"/>
        <v>0</v>
      </c>
      <c r="J103" s="284">
        <f t="shared" si="44"/>
        <v>5708300</v>
      </c>
      <c r="K103" s="284">
        <f t="shared" si="44"/>
        <v>5708300</v>
      </c>
      <c r="L103" s="284">
        <f t="shared" si="44"/>
        <v>0</v>
      </c>
      <c r="M103" s="284">
        <f t="shared" si="44"/>
        <v>5708300</v>
      </c>
      <c r="N103" s="284">
        <f t="shared" si="44"/>
        <v>0</v>
      </c>
      <c r="O103" s="284">
        <f t="shared" si="44"/>
        <v>5708300</v>
      </c>
      <c r="P103" s="284">
        <f t="shared" si="45"/>
        <v>0</v>
      </c>
      <c r="Q103" s="284">
        <f t="shared" si="45"/>
        <v>0</v>
      </c>
      <c r="R103" s="284">
        <f t="shared" si="45"/>
        <v>0</v>
      </c>
    </row>
    <row r="104" spans="1:18" s="274" customFormat="1">
      <c r="A104" s="276">
        <f t="shared" si="39"/>
        <v>2</v>
      </c>
      <c r="B104" s="285"/>
      <c r="C104" s="286" t="s">
        <v>42</v>
      </c>
      <c r="D104" s="118" t="s">
        <v>3</v>
      </c>
      <c r="E104" s="284">
        <f>SUMIF($C$250:$C$1270,$C104,E$250:E$1270)</f>
        <v>19618543</v>
      </c>
      <c r="F104" s="284">
        <f t="shared" si="44"/>
        <v>27955112</v>
      </c>
      <c r="G104" s="284">
        <f t="shared" si="44"/>
        <v>25934200</v>
      </c>
      <c r="H104" s="284">
        <f t="shared" si="44"/>
        <v>25961700</v>
      </c>
      <c r="I104" s="284">
        <f t="shared" si="44"/>
        <v>1200</v>
      </c>
      <c r="J104" s="284">
        <f t="shared" si="44"/>
        <v>25962900</v>
      </c>
      <c r="K104" s="284">
        <f t="shared" si="44"/>
        <v>26191600</v>
      </c>
      <c r="L104" s="284">
        <f t="shared" si="44"/>
        <v>-210000</v>
      </c>
      <c r="M104" s="284">
        <f t="shared" si="44"/>
        <v>25981600</v>
      </c>
      <c r="N104" s="284">
        <f t="shared" si="44"/>
        <v>19900</v>
      </c>
      <c r="O104" s="284">
        <f t="shared" si="44"/>
        <v>26001500</v>
      </c>
      <c r="P104" s="284">
        <f t="shared" si="45"/>
        <v>28700</v>
      </c>
      <c r="Q104" s="284">
        <f t="shared" si="45"/>
        <v>18700</v>
      </c>
      <c r="R104" s="284">
        <f t="shared" si="45"/>
        <v>19900</v>
      </c>
    </row>
    <row r="105" spans="1:18" s="274" customFormat="1">
      <c r="A105" s="276">
        <f t="shared" si="39"/>
        <v>2</v>
      </c>
      <c r="B105" s="285"/>
      <c r="C105" s="259" t="s">
        <v>449</v>
      </c>
      <c r="D105" s="117" t="s">
        <v>446</v>
      </c>
      <c r="E105" s="272">
        <f>SUBTOTAL(9,E106:E110)</f>
        <v>26731472</v>
      </c>
      <c r="F105" s="272">
        <f t="shared" ref="F105:O105" si="46">SUBTOTAL(9,F106:F110)</f>
        <v>31907243</v>
      </c>
      <c r="G105" s="272">
        <f t="shared" si="46"/>
        <v>30507000</v>
      </c>
      <c r="H105" s="272">
        <f t="shared" si="46"/>
        <v>31373300</v>
      </c>
      <c r="I105" s="272">
        <f t="shared" si="46"/>
        <v>2088300</v>
      </c>
      <c r="J105" s="272">
        <f t="shared" si="46"/>
        <v>33461600</v>
      </c>
      <c r="K105" s="272">
        <f t="shared" si="46"/>
        <v>32839600</v>
      </c>
      <c r="L105" s="272">
        <f t="shared" si="46"/>
        <v>2033800</v>
      </c>
      <c r="M105" s="272">
        <f t="shared" si="46"/>
        <v>34873400</v>
      </c>
      <c r="N105" s="272">
        <f t="shared" si="46"/>
        <v>1160300</v>
      </c>
      <c r="O105" s="272">
        <f t="shared" si="46"/>
        <v>36033700</v>
      </c>
      <c r="P105" s="272">
        <f>SUBTOTAL(9,P106:P110)</f>
        <v>2954600</v>
      </c>
      <c r="Q105" s="272">
        <f>SUBTOTAL(9,Q106:Q110)</f>
        <v>1411800</v>
      </c>
      <c r="R105" s="272">
        <f>SUBTOTAL(9,R106:R110)</f>
        <v>1160300</v>
      </c>
    </row>
    <row r="106" spans="1:18" s="274" customFormat="1" ht="25.5">
      <c r="A106" s="276">
        <f t="shared" si="39"/>
        <v>2</v>
      </c>
      <c r="B106" s="285"/>
      <c r="C106" s="287" t="s">
        <v>153</v>
      </c>
      <c r="D106" s="117" t="s">
        <v>37</v>
      </c>
      <c r="E106" s="284">
        <f t="shared" ref="E106:O113" si="47">SUMIF($C$250:$C$1270,$C106,E$250:E$1270)</f>
        <v>15816618</v>
      </c>
      <c r="F106" s="284">
        <f t="shared" si="47"/>
        <v>18802188</v>
      </c>
      <c r="G106" s="284">
        <f t="shared" si="47"/>
        <v>19281000</v>
      </c>
      <c r="H106" s="284">
        <f t="shared" si="47"/>
        <v>19725400</v>
      </c>
      <c r="I106" s="284">
        <f t="shared" si="47"/>
        <v>1967600</v>
      </c>
      <c r="J106" s="284">
        <f t="shared" si="47"/>
        <v>21693000</v>
      </c>
      <c r="K106" s="284">
        <f t="shared" si="47"/>
        <v>20605100</v>
      </c>
      <c r="L106" s="284">
        <f t="shared" si="47"/>
        <v>1815600</v>
      </c>
      <c r="M106" s="284">
        <f t="shared" si="47"/>
        <v>22420700</v>
      </c>
      <c r="N106" s="284">
        <f t="shared" si="47"/>
        <v>602700</v>
      </c>
      <c r="O106" s="284">
        <f t="shared" si="47"/>
        <v>23023400</v>
      </c>
      <c r="P106" s="284">
        <f t="shared" ref="P106:R113" si="48">SUMIF($C$250:$C$1270,$C106,P$250:P$1270)</f>
        <v>2412000</v>
      </c>
      <c r="Q106" s="284">
        <f t="shared" si="48"/>
        <v>727700</v>
      </c>
      <c r="R106" s="284">
        <f t="shared" si="48"/>
        <v>602700</v>
      </c>
    </row>
    <row r="107" spans="1:18" s="274" customFormat="1" ht="25.5">
      <c r="A107" s="276">
        <f t="shared" si="39"/>
        <v>2</v>
      </c>
      <c r="B107" s="285"/>
      <c r="C107" s="283" t="s">
        <v>154</v>
      </c>
      <c r="D107" s="117" t="s">
        <v>38</v>
      </c>
      <c r="E107" s="284">
        <f t="shared" si="47"/>
        <v>1312534</v>
      </c>
      <c r="F107" s="284">
        <f t="shared" si="47"/>
        <v>1457978</v>
      </c>
      <c r="G107" s="284">
        <f t="shared" si="47"/>
        <v>1848300</v>
      </c>
      <c r="H107" s="284">
        <f t="shared" si="47"/>
        <v>1975600</v>
      </c>
      <c r="I107" s="284">
        <f t="shared" si="47"/>
        <v>35000</v>
      </c>
      <c r="J107" s="284">
        <f t="shared" si="47"/>
        <v>2010600</v>
      </c>
      <c r="K107" s="284">
        <f t="shared" si="47"/>
        <v>2206600</v>
      </c>
      <c r="L107" s="284">
        <f t="shared" si="47"/>
        <v>27000</v>
      </c>
      <c r="M107" s="284">
        <f t="shared" si="47"/>
        <v>2233600</v>
      </c>
      <c r="N107" s="284">
        <f t="shared" si="47"/>
        <v>175700</v>
      </c>
      <c r="O107" s="284">
        <f t="shared" si="47"/>
        <v>2409300</v>
      </c>
      <c r="P107" s="284">
        <f t="shared" si="48"/>
        <v>162300</v>
      </c>
      <c r="Q107" s="284">
        <f t="shared" si="48"/>
        <v>223000</v>
      </c>
      <c r="R107" s="284">
        <f t="shared" si="48"/>
        <v>175700</v>
      </c>
    </row>
    <row r="108" spans="1:18" s="274" customFormat="1">
      <c r="A108" s="276">
        <f t="shared" si="39"/>
        <v>2</v>
      </c>
      <c r="B108" s="285"/>
      <c r="C108" s="283" t="s">
        <v>155</v>
      </c>
      <c r="D108" s="117" t="s">
        <v>39</v>
      </c>
      <c r="E108" s="284">
        <f t="shared" si="47"/>
        <v>6295444</v>
      </c>
      <c r="F108" s="284">
        <f t="shared" si="47"/>
        <v>7532812</v>
      </c>
      <c r="G108" s="284">
        <f t="shared" si="47"/>
        <v>6590500</v>
      </c>
      <c r="H108" s="284">
        <f t="shared" si="47"/>
        <v>6776400</v>
      </c>
      <c r="I108" s="284">
        <f t="shared" si="47"/>
        <v>503000</v>
      </c>
      <c r="J108" s="284">
        <f t="shared" si="47"/>
        <v>7279400</v>
      </c>
      <c r="K108" s="284">
        <f t="shared" si="47"/>
        <v>7087400</v>
      </c>
      <c r="L108" s="284">
        <f t="shared" si="47"/>
        <v>483300</v>
      </c>
      <c r="M108" s="284">
        <f t="shared" si="47"/>
        <v>7570700</v>
      </c>
      <c r="N108" s="284">
        <f t="shared" si="47"/>
        <v>241200</v>
      </c>
      <c r="O108" s="284">
        <f t="shared" si="47"/>
        <v>7811900</v>
      </c>
      <c r="P108" s="284">
        <f t="shared" si="48"/>
        <v>688900</v>
      </c>
      <c r="Q108" s="284">
        <f t="shared" si="48"/>
        <v>291300</v>
      </c>
      <c r="R108" s="284">
        <f t="shared" si="48"/>
        <v>241200</v>
      </c>
    </row>
    <row r="109" spans="1:18" s="274" customFormat="1" ht="25.5">
      <c r="A109" s="276">
        <f t="shared" si="39"/>
        <v>2</v>
      </c>
      <c r="B109" s="285"/>
      <c r="C109" s="283" t="s">
        <v>156</v>
      </c>
      <c r="D109" s="117" t="s">
        <v>40</v>
      </c>
      <c r="E109" s="284">
        <f t="shared" si="47"/>
        <v>3306876</v>
      </c>
      <c r="F109" s="284">
        <f t="shared" si="47"/>
        <v>4114265</v>
      </c>
      <c r="G109" s="284">
        <f t="shared" si="47"/>
        <v>2787200</v>
      </c>
      <c r="H109" s="284">
        <f t="shared" si="47"/>
        <v>2895900</v>
      </c>
      <c r="I109" s="284">
        <f t="shared" si="47"/>
        <v>-417300</v>
      </c>
      <c r="J109" s="284">
        <f t="shared" si="47"/>
        <v>2478600</v>
      </c>
      <c r="K109" s="284">
        <f t="shared" si="47"/>
        <v>2940500</v>
      </c>
      <c r="L109" s="284">
        <f t="shared" si="47"/>
        <v>-292100</v>
      </c>
      <c r="M109" s="284">
        <f t="shared" si="47"/>
        <v>2648400</v>
      </c>
      <c r="N109" s="284">
        <f t="shared" si="47"/>
        <v>140700</v>
      </c>
      <c r="O109" s="284">
        <f t="shared" si="47"/>
        <v>2789100</v>
      </c>
      <c r="P109" s="284">
        <f t="shared" si="48"/>
        <v>-308600</v>
      </c>
      <c r="Q109" s="284">
        <f t="shared" si="48"/>
        <v>169800</v>
      </c>
      <c r="R109" s="284">
        <f t="shared" si="48"/>
        <v>140700</v>
      </c>
    </row>
    <row r="110" spans="1:18" s="274" customFormat="1" ht="25.5" hidden="1">
      <c r="A110" s="276">
        <f t="shared" si="39"/>
        <v>3</v>
      </c>
      <c r="B110" s="285"/>
      <c r="C110" s="283" t="s">
        <v>157</v>
      </c>
      <c r="D110" s="117" t="s">
        <v>41</v>
      </c>
      <c r="E110" s="284">
        <f t="shared" si="47"/>
        <v>0</v>
      </c>
      <c r="F110" s="284">
        <f t="shared" si="47"/>
        <v>0</v>
      </c>
      <c r="G110" s="284">
        <f t="shared" si="47"/>
        <v>0</v>
      </c>
      <c r="H110" s="284">
        <f t="shared" si="47"/>
        <v>0</v>
      </c>
      <c r="I110" s="284">
        <f t="shared" si="47"/>
        <v>0</v>
      </c>
      <c r="J110" s="284">
        <f t="shared" si="47"/>
        <v>0</v>
      </c>
      <c r="K110" s="284">
        <f t="shared" si="47"/>
        <v>0</v>
      </c>
      <c r="L110" s="284">
        <f t="shared" si="47"/>
        <v>0</v>
      </c>
      <c r="M110" s="284">
        <f t="shared" si="47"/>
        <v>0</v>
      </c>
      <c r="N110" s="284">
        <f t="shared" si="47"/>
        <v>0</v>
      </c>
      <c r="O110" s="284">
        <f t="shared" si="47"/>
        <v>0</v>
      </c>
      <c r="P110" s="284">
        <f t="shared" si="48"/>
        <v>0</v>
      </c>
      <c r="Q110" s="284">
        <f t="shared" si="48"/>
        <v>0</v>
      </c>
      <c r="R110" s="284">
        <f t="shared" si="48"/>
        <v>0</v>
      </c>
    </row>
    <row r="111" spans="1:18" s="274" customFormat="1" hidden="1">
      <c r="A111" s="276">
        <f t="shared" si="39"/>
        <v>3</v>
      </c>
      <c r="B111" s="285"/>
      <c r="C111" s="288" t="s">
        <v>158</v>
      </c>
      <c r="D111" s="117" t="s">
        <v>4</v>
      </c>
      <c r="E111" s="284">
        <f t="shared" si="47"/>
        <v>0</v>
      </c>
      <c r="F111" s="284">
        <f t="shared" si="47"/>
        <v>0</v>
      </c>
      <c r="G111" s="284">
        <f t="shared" si="47"/>
        <v>0</v>
      </c>
      <c r="H111" s="284">
        <f t="shared" si="47"/>
        <v>0</v>
      </c>
      <c r="I111" s="284">
        <f t="shared" si="47"/>
        <v>0</v>
      </c>
      <c r="J111" s="284">
        <f t="shared" si="47"/>
        <v>0</v>
      </c>
      <c r="K111" s="284">
        <f t="shared" si="47"/>
        <v>0</v>
      </c>
      <c r="L111" s="284">
        <f t="shared" si="47"/>
        <v>0</v>
      </c>
      <c r="M111" s="284">
        <f t="shared" si="47"/>
        <v>0</v>
      </c>
      <c r="N111" s="284">
        <f t="shared" si="47"/>
        <v>0</v>
      </c>
      <c r="O111" s="284">
        <f t="shared" si="47"/>
        <v>0</v>
      </c>
      <c r="P111" s="284">
        <f t="shared" si="48"/>
        <v>0</v>
      </c>
      <c r="Q111" s="284">
        <f t="shared" si="48"/>
        <v>0</v>
      </c>
      <c r="R111" s="284">
        <f t="shared" si="48"/>
        <v>0</v>
      </c>
    </row>
    <row r="112" spans="1:18" s="274" customFormat="1">
      <c r="A112" s="276">
        <f t="shared" si="39"/>
        <v>2</v>
      </c>
      <c r="B112" s="285"/>
      <c r="C112" s="186" t="s">
        <v>19</v>
      </c>
      <c r="D112" s="118" t="s">
        <v>5</v>
      </c>
      <c r="E112" s="284">
        <f t="shared" si="47"/>
        <v>42513367</v>
      </c>
      <c r="F112" s="284">
        <f t="shared" si="47"/>
        <v>65060993</v>
      </c>
      <c r="G112" s="284">
        <f t="shared" si="47"/>
        <v>81080400</v>
      </c>
      <c r="H112" s="284">
        <f t="shared" si="47"/>
        <v>81080400</v>
      </c>
      <c r="I112" s="284">
        <f t="shared" si="47"/>
        <v>42329500</v>
      </c>
      <c r="J112" s="284">
        <f t="shared" si="47"/>
        <v>123409900</v>
      </c>
      <c r="K112" s="284">
        <f t="shared" si="47"/>
        <v>81080400</v>
      </c>
      <c r="L112" s="284">
        <f t="shared" si="47"/>
        <v>42329500</v>
      </c>
      <c r="M112" s="284">
        <f t="shared" si="47"/>
        <v>123409900</v>
      </c>
      <c r="N112" s="284">
        <f t="shared" si="47"/>
        <v>0</v>
      </c>
      <c r="O112" s="284">
        <f t="shared" si="47"/>
        <v>123409900</v>
      </c>
      <c r="P112" s="284">
        <f t="shared" si="48"/>
        <v>42329500</v>
      </c>
      <c r="Q112" s="284">
        <f t="shared" si="48"/>
        <v>0</v>
      </c>
      <c r="R112" s="284">
        <f t="shared" si="48"/>
        <v>0</v>
      </c>
    </row>
    <row r="113" spans="1:18" s="274" customFormat="1">
      <c r="A113" s="276">
        <f t="shared" si="39"/>
        <v>2</v>
      </c>
      <c r="B113" s="285"/>
      <c r="C113" s="186" t="s">
        <v>450</v>
      </c>
      <c r="D113" s="118" t="s">
        <v>173</v>
      </c>
      <c r="E113" s="284">
        <f t="shared" si="47"/>
        <v>945625</v>
      </c>
      <c r="F113" s="284">
        <f t="shared" si="47"/>
        <v>1154155</v>
      </c>
      <c r="G113" s="284">
        <f t="shared" si="47"/>
        <v>447200</v>
      </c>
      <c r="H113" s="284">
        <f t="shared" si="47"/>
        <v>447200</v>
      </c>
      <c r="I113" s="284">
        <f t="shared" si="47"/>
        <v>0</v>
      </c>
      <c r="J113" s="284">
        <f t="shared" si="47"/>
        <v>447200</v>
      </c>
      <c r="K113" s="284">
        <f t="shared" si="47"/>
        <v>447200</v>
      </c>
      <c r="L113" s="284">
        <f t="shared" si="47"/>
        <v>0</v>
      </c>
      <c r="M113" s="284">
        <f t="shared" si="47"/>
        <v>447200</v>
      </c>
      <c r="N113" s="284">
        <f t="shared" si="47"/>
        <v>0</v>
      </c>
      <c r="O113" s="284">
        <f t="shared" si="47"/>
        <v>447200</v>
      </c>
      <c r="P113" s="284">
        <f t="shared" si="48"/>
        <v>0</v>
      </c>
      <c r="Q113" s="284">
        <f t="shared" si="48"/>
        <v>0</v>
      </c>
      <c r="R113" s="284">
        <f t="shared" si="48"/>
        <v>0</v>
      </c>
    </row>
    <row r="114" spans="1:18" s="274" customFormat="1" hidden="1">
      <c r="A114" s="276">
        <f t="shared" si="39"/>
        <v>3</v>
      </c>
      <c r="B114" s="289"/>
      <c r="C114" s="281" t="s">
        <v>33</v>
      </c>
      <c r="D114" s="290"/>
      <c r="E114" s="272">
        <f>SUBTOTAL(9,E115:E116)</f>
        <v>0</v>
      </c>
      <c r="F114" s="272">
        <f t="shared" ref="F114:O114" si="49">SUBTOTAL(9,F115:F116)</f>
        <v>0</v>
      </c>
      <c r="G114" s="272">
        <f t="shared" si="49"/>
        <v>0</v>
      </c>
      <c r="H114" s="272">
        <f t="shared" si="49"/>
        <v>0</v>
      </c>
      <c r="I114" s="272">
        <f t="shared" si="49"/>
        <v>0</v>
      </c>
      <c r="J114" s="272">
        <f t="shared" si="49"/>
        <v>0</v>
      </c>
      <c r="K114" s="272">
        <f t="shared" si="49"/>
        <v>0</v>
      </c>
      <c r="L114" s="272">
        <f t="shared" si="49"/>
        <v>0</v>
      </c>
      <c r="M114" s="272">
        <f t="shared" si="49"/>
        <v>0</v>
      </c>
      <c r="N114" s="272">
        <f t="shared" si="49"/>
        <v>0</v>
      </c>
      <c r="O114" s="272">
        <f t="shared" si="49"/>
        <v>0</v>
      </c>
      <c r="P114" s="272">
        <f>SUBTOTAL(9,P115:P116)</f>
        <v>0</v>
      </c>
      <c r="Q114" s="272">
        <f>SUBTOTAL(9,Q115:Q116)</f>
        <v>0</v>
      </c>
      <c r="R114" s="272">
        <f>SUBTOTAL(9,R115:R116)</f>
        <v>0</v>
      </c>
    </row>
    <row r="115" spans="1:18" s="274" customFormat="1" hidden="1">
      <c r="A115" s="276">
        <f t="shared" si="39"/>
        <v>3</v>
      </c>
      <c r="B115" s="289"/>
      <c r="C115" s="291" t="s">
        <v>82</v>
      </c>
      <c r="D115" s="290"/>
      <c r="E115" s="284">
        <f t="shared" ref="E115:O120" si="50">SUMIF($C$250:$C$1270,$C115,E$250:E$1270)</f>
        <v>0</v>
      </c>
      <c r="F115" s="284">
        <f t="shared" si="50"/>
        <v>0</v>
      </c>
      <c r="G115" s="284">
        <f t="shared" si="50"/>
        <v>0</v>
      </c>
      <c r="H115" s="284">
        <f t="shared" si="50"/>
        <v>0</v>
      </c>
      <c r="I115" s="284">
        <f t="shared" si="50"/>
        <v>0</v>
      </c>
      <c r="J115" s="284">
        <f t="shared" si="50"/>
        <v>0</v>
      </c>
      <c r="K115" s="284">
        <f t="shared" si="50"/>
        <v>0</v>
      </c>
      <c r="L115" s="284">
        <f t="shared" si="50"/>
        <v>0</v>
      </c>
      <c r="M115" s="284">
        <f t="shared" si="50"/>
        <v>0</v>
      </c>
      <c r="N115" s="284">
        <f t="shared" si="50"/>
        <v>0</v>
      </c>
      <c r="O115" s="284">
        <f t="shared" si="50"/>
        <v>0</v>
      </c>
      <c r="P115" s="284">
        <f t="shared" ref="P115:R120" si="51">SUMIF($C$250:$C$1270,$C115,P$250:P$1270)</f>
        <v>0</v>
      </c>
      <c r="Q115" s="284">
        <f t="shared" si="51"/>
        <v>0</v>
      </c>
      <c r="R115" s="284">
        <f t="shared" si="51"/>
        <v>0</v>
      </c>
    </row>
    <row r="116" spans="1:18" s="274" customFormat="1" hidden="1">
      <c r="A116" s="276">
        <f t="shared" si="39"/>
        <v>3</v>
      </c>
      <c r="B116" s="289"/>
      <c r="C116" s="291" t="s">
        <v>83</v>
      </c>
      <c r="D116" s="290"/>
      <c r="E116" s="284">
        <f t="shared" si="50"/>
        <v>0</v>
      </c>
      <c r="F116" s="284">
        <f t="shared" si="50"/>
        <v>0</v>
      </c>
      <c r="G116" s="284">
        <f t="shared" si="50"/>
        <v>0</v>
      </c>
      <c r="H116" s="284">
        <f t="shared" si="50"/>
        <v>0</v>
      </c>
      <c r="I116" s="284">
        <f t="shared" si="50"/>
        <v>0</v>
      </c>
      <c r="J116" s="284">
        <f t="shared" si="50"/>
        <v>0</v>
      </c>
      <c r="K116" s="284">
        <f t="shared" si="50"/>
        <v>0</v>
      </c>
      <c r="L116" s="284">
        <f t="shared" si="50"/>
        <v>0</v>
      </c>
      <c r="M116" s="284">
        <f t="shared" si="50"/>
        <v>0</v>
      </c>
      <c r="N116" s="284">
        <f t="shared" si="50"/>
        <v>0</v>
      </c>
      <c r="O116" s="284">
        <f t="shared" si="50"/>
        <v>0</v>
      </c>
      <c r="P116" s="284">
        <f t="shared" si="51"/>
        <v>0</v>
      </c>
      <c r="Q116" s="284">
        <f t="shared" si="51"/>
        <v>0</v>
      </c>
      <c r="R116" s="284">
        <f t="shared" si="51"/>
        <v>0</v>
      </c>
    </row>
    <row r="117" spans="1:18" s="274" customFormat="1" hidden="1">
      <c r="A117" s="276">
        <f t="shared" si="39"/>
        <v>3</v>
      </c>
      <c r="B117" s="289"/>
      <c r="C117" s="166" t="s">
        <v>22</v>
      </c>
      <c r="D117" s="138" t="s">
        <v>11</v>
      </c>
      <c r="E117" s="284">
        <f t="shared" si="50"/>
        <v>0</v>
      </c>
      <c r="F117" s="284">
        <f t="shared" si="50"/>
        <v>0</v>
      </c>
      <c r="G117" s="284">
        <f t="shared" si="50"/>
        <v>0</v>
      </c>
      <c r="H117" s="284">
        <f t="shared" si="50"/>
        <v>0</v>
      </c>
      <c r="I117" s="284">
        <f t="shared" si="50"/>
        <v>0</v>
      </c>
      <c r="J117" s="284">
        <f t="shared" si="50"/>
        <v>0</v>
      </c>
      <c r="K117" s="284">
        <f t="shared" si="50"/>
        <v>0</v>
      </c>
      <c r="L117" s="284">
        <f t="shared" si="50"/>
        <v>0</v>
      </c>
      <c r="M117" s="284">
        <f t="shared" si="50"/>
        <v>0</v>
      </c>
      <c r="N117" s="284">
        <f t="shared" si="50"/>
        <v>0</v>
      </c>
      <c r="O117" s="284">
        <f t="shared" si="50"/>
        <v>0</v>
      </c>
      <c r="P117" s="284">
        <f t="shared" si="51"/>
        <v>0</v>
      </c>
      <c r="Q117" s="284">
        <f t="shared" si="51"/>
        <v>0</v>
      </c>
      <c r="R117" s="284">
        <f t="shared" si="51"/>
        <v>0</v>
      </c>
    </row>
    <row r="118" spans="1:18" s="274" customFormat="1">
      <c r="A118" s="276">
        <f t="shared" si="39"/>
        <v>2</v>
      </c>
      <c r="B118" s="289"/>
      <c r="C118" s="166" t="s">
        <v>29</v>
      </c>
      <c r="D118" s="290" t="s">
        <v>6</v>
      </c>
      <c r="E118" s="284">
        <f t="shared" si="50"/>
        <v>1156044</v>
      </c>
      <c r="F118" s="284">
        <f t="shared" si="50"/>
        <v>1613816</v>
      </c>
      <c r="G118" s="284">
        <f t="shared" si="50"/>
        <v>508400</v>
      </c>
      <c r="H118" s="284">
        <f t="shared" si="50"/>
        <v>508400</v>
      </c>
      <c r="I118" s="284">
        <f t="shared" si="50"/>
        <v>0</v>
      </c>
      <c r="J118" s="284">
        <f t="shared" si="50"/>
        <v>508400</v>
      </c>
      <c r="K118" s="284">
        <f t="shared" si="50"/>
        <v>508400</v>
      </c>
      <c r="L118" s="284">
        <f t="shared" si="50"/>
        <v>0</v>
      </c>
      <c r="M118" s="284">
        <f t="shared" si="50"/>
        <v>508400</v>
      </c>
      <c r="N118" s="284">
        <f t="shared" si="50"/>
        <v>0</v>
      </c>
      <c r="O118" s="284">
        <f t="shared" si="50"/>
        <v>508400</v>
      </c>
      <c r="P118" s="284">
        <f t="shared" si="51"/>
        <v>0</v>
      </c>
      <c r="Q118" s="284">
        <f t="shared" si="51"/>
        <v>0</v>
      </c>
      <c r="R118" s="284">
        <f t="shared" si="51"/>
        <v>0</v>
      </c>
    </row>
    <row r="119" spans="1:18" s="274" customFormat="1" hidden="1">
      <c r="A119" s="276">
        <f t="shared" si="39"/>
        <v>3</v>
      </c>
      <c r="B119" s="289"/>
      <c r="C119" s="166" t="s">
        <v>20</v>
      </c>
      <c r="D119" s="290" t="s">
        <v>7</v>
      </c>
      <c r="E119" s="284">
        <f t="shared" si="50"/>
        <v>0</v>
      </c>
      <c r="F119" s="284">
        <f t="shared" si="50"/>
        <v>0</v>
      </c>
      <c r="G119" s="284">
        <f t="shared" si="50"/>
        <v>0</v>
      </c>
      <c r="H119" s="284">
        <f t="shared" si="50"/>
        <v>0</v>
      </c>
      <c r="I119" s="284">
        <f t="shared" si="50"/>
        <v>0</v>
      </c>
      <c r="J119" s="284">
        <f t="shared" si="50"/>
        <v>0</v>
      </c>
      <c r="K119" s="284">
        <f t="shared" si="50"/>
        <v>0</v>
      </c>
      <c r="L119" s="284">
        <f t="shared" si="50"/>
        <v>0</v>
      </c>
      <c r="M119" s="284">
        <f t="shared" si="50"/>
        <v>0</v>
      </c>
      <c r="N119" s="284">
        <f t="shared" si="50"/>
        <v>0</v>
      </c>
      <c r="O119" s="284">
        <f t="shared" si="50"/>
        <v>0</v>
      </c>
      <c r="P119" s="284">
        <f t="shared" si="51"/>
        <v>0</v>
      </c>
      <c r="Q119" s="284">
        <f t="shared" si="51"/>
        <v>0</v>
      </c>
      <c r="R119" s="284">
        <f t="shared" si="51"/>
        <v>0</v>
      </c>
    </row>
    <row r="120" spans="1:18" s="274" customFormat="1">
      <c r="A120" s="276">
        <f t="shared" si="39"/>
        <v>2</v>
      </c>
      <c r="B120" s="289"/>
      <c r="C120" s="166" t="s">
        <v>21</v>
      </c>
      <c r="D120" s="138" t="s">
        <v>8</v>
      </c>
      <c r="E120" s="284">
        <f t="shared" si="50"/>
        <v>7586409</v>
      </c>
      <c r="F120" s="284">
        <f t="shared" si="50"/>
        <v>8138047</v>
      </c>
      <c r="G120" s="284">
        <f t="shared" si="50"/>
        <v>666600</v>
      </c>
      <c r="H120" s="284">
        <f t="shared" si="50"/>
        <v>404500</v>
      </c>
      <c r="I120" s="284">
        <f t="shared" si="50"/>
        <v>-94400</v>
      </c>
      <c r="J120" s="284">
        <f t="shared" si="50"/>
        <v>310100</v>
      </c>
      <c r="K120" s="284">
        <f t="shared" si="50"/>
        <v>350400</v>
      </c>
      <c r="L120" s="284">
        <f t="shared" si="50"/>
        <v>-92400</v>
      </c>
      <c r="M120" s="284">
        <f t="shared" si="50"/>
        <v>258000</v>
      </c>
      <c r="N120" s="284">
        <f t="shared" si="50"/>
        <v>0</v>
      </c>
      <c r="O120" s="284">
        <f t="shared" si="50"/>
        <v>258000</v>
      </c>
      <c r="P120" s="284">
        <f t="shared" si="51"/>
        <v>-356500</v>
      </c>
      <c r="Q120" s="284">
        <f t="shared" si="51"/>
        <v>-52100</v>
      </c>
      <c r="R120" s="284">
        <f t="shared" si="51"/>
        <v>0</v>
      </c>
    </row>
    <row r="121" spans="1:18" s="274" customFormat="1">
      <c r="A121" s="276">
        <f t="shared" si="39"/>
        <v>2</v>
      </c>
      <c r="B121" s="280"/>
      <c r="C121" s="281" t="s">
        <v>777</v>
      </c>
      <c r="D121" s="279"/>
      <c r="E121" s="272">
        <f>SUBTOTAL(9,E122:E125)</f>
        <v>41898680</v>
      </c>
      <c r="F121" s="272">
        <f t="shared" ref="F121:O121" si="52">SUBTOTAL(9,F122:F125)</f>
        <v>33537769</v>
      </c>
      <c r="G121" s="272">
        <f t="shared" si="52"/>
        <v>53951500</v>
      </c>
      <c r="H121" s="272">
        <f t="shared" si="52"/>
        <v>53951500</v>
      </c>
      <c r="I121" s="272">
        <f t="shared" si="52"/>
        <v>9522000</v>
      </c>
      <c r="J121" s="272">
        <f t="shared" si="52"/>
        <v>63473500</v>
      </c>
      <c r="K121" s="272">
        <f t="shared" si="52"/>
        <v>53951500</v>
      </c>
      <c r="L121" s="272">
        <f t="shared" si="52"/>
        <v>12282000</v>
      </c>
      <c r="M121" s="272">
        <f t="shared" si="52"/>
        <v>66233500</v>
      </c>
      <c r="N121" s="272">
        <f t="shared" si="52"/>
        <v>1565000</v>
      </c>
      <c r="O121" s="272">
        <f t="shared" si="52"/>
        <v>67798500</v>
      </c>
      <c r="P121" s="272">
        <f>SUBTOTAL(9,P122:P125)</f>
        <v>9522000</v>
      </c>
      <c r="Q121" s="272">
        <f>SUBTOTAL(9,Q122:Q125)</f>
        <v>2760000</v>
      </c>
      <c r="R121" s="272">
        <f>SUBTOTAL(9,R122:R125)</f>
        <v>1565000</v>
      </c>
    </row>
    <row r="122" spans="1:18" s="274" customFormat="1">
      <c r="A122" s="276">
        <f t="shared" si="39"/>
        <v>2</v>
      </c>
      <c r="B122" s="289"/>
      <c r="C122" s="291" t="s">
        <v>526</v>
      </c>
      <c r="D122" s="138" t="s">
        <v>31</v>
      </c>
      <c r="E122" s="284">
        <f>SUMIF($C$250:$C$1270,$C122,E$250:E$1270)</f>
        <v>30219966</v>
      </c>
      <c r="F122" s="284">
        <f t="shared" ref="F122:O126" si="53">SUMIF($C$250:$C$1270,$C122,F$250:F$1270)</f>
        <v>14597721</v>
      </c>
      <c r="G122" s="284">
        <f t="shared" si="53"/>
        <v>49900000</v>
      </c>
      <c r="H122" s="284">
        <f t="shared" si="53"/>
        <v>49900000</v>
      </c>
      <c r="I122" s="284">
        <f t="shared" si="53"/>
        <v>9322000</v>
      </c>
      <c r="J122" s="284">
        <f t="shared" si="53"/>
        <v>59222000</v>
      </c>
      <c r="K122" s="284">
        <f t="shared" si="53"/>
        <v>49900000</v>
      </c>
      <c r="L122" s="284">
        <f t="shared" si="53"/>
        <v>11882000</v>
      </c>
      <c r="M122" s="284">
        <f t="shared" si="53"/>
        <v>61782000</v>
      </c>
      <c r="N122" s="284">
        <f t="shared" si="53"/>
        <v>1565000</v>
      </c>
      <c r="O122" s="284">
        <f t="shared" si="53"/>
        <v>63347000</v>
      </c>
      <c r="P122" s="284">
        <f t="shared" ref="P122:R126" si="54">SUMIF($C$250:$C$1270,$C122,P$250:P$1270)</f>
        <v>9322000</v>
      </c>
      <c r="Q122" s="284">
        <f t="shared" si="54"/>
        <v>2560000</v>
      </c>
      <c r="R122" s="284">
        <f t="shared" si="54"/>
        <v>1565000</v>
      </c>
    </row>
    <row r="123" spans="1:18" s="274" customFormat="1" ht="25.5" hidden="1">
      <c r="A123" s="276">
        <f t="shared" si="39"/>
        <v>3</v>
      </c>
      <c r="B123" s="289"/>
      <c r="C123" s="292" t="s">
        <v>527</v>
      </c>
      <c r="D123" s="290" t="s">
        <v>43</v>
      </c>
      <c r="E123" s="284">
        <f>SUMIF($C$250:$C$1270,$C123,E$250:E$1270)</f>
        <v>0</v>
      </c>
      <c r="F123" s="284">
        <f t="shared" si="53"/>
        <v>0</v>
      </c>
      <c r="G123" s="284">
        <f t="shared" si="53"/>
        <v>0</v>
      </c>
      <c r="H123" s="284">
        <f t="shared" si="53"/>
        <v>0</v>
      </c>
      <c r="I123" s="284">
        <f t="shared" si="53"/>
        <v>0</v>
      </c>
      <c r="J123" s="284">
        <f t="shared" si="53"/>
        <v>0</v>
      </c>
      <c r="K123" s="284">
        <f t="shared" si="53"/>
        <v>0</v>
      </c>
      <c r="L123" s="284">
        <f t="shared" si="53"/>
        <v>0</v>
      </c>
      <c r="M123" s="284">
        <f t="shared" si="53"/>
        <v>0</v>
      </c>
      <c r="N123" s="284">
        <f t="shared" si="53"/>
        <v>0</v>
      </c>
      <c r="O123" s="284">
        <f t="shared" si="53"/>
        <v>0</v>
      </c>
      <c r="P123" s="284">
        <f t="shared" si="54"/>
        <v>0</v>
      </c>
      <c r="Q123" s="284">
        <f t="shared" si="54"/>
        <v>0</v>
      </c>
      <c r="R123" s="284">
        <f t="shared" si="54"/>
        <v>0</v>
      </c>
    </row>
    <row r="124" spans="1:18" s="274" customFormat="1" hidden="1">
      <c r="A124" s="276">
        <f t="shared" si="39"/>
        <v>3</v>
      </c>
      <c r="B124" s="289"/>
      <c r="C124" s="291" t="s">
        <v>558</v>
      </c>
      <c r="D124" s="290" t="s">
        <v>559</v>
      </c>
      <c r="E124" s="284">
        <f>SUMIF($C$250:$C$1270,$C124,E$250:E$1270)</f>
        <v>0</v>
      </c>
      <c r="F124" s="284">
        <f t="shared" si="53"/>
        <v>0</v>
      </c>
      <c r="G124" s="284">
        <f t="shared" si="53"/>
        <v>0</v>
      </c>
      <c r="H124" s="284">
        <f t="shared" si="53"/>
        <v>0</v>
      </c>
      <c r="I124" s="284">
        <f t="shared" si="53"/>
        <v>0</v>
      </c>
      <c r="J124" s="284">
        <f t="shared" si="53"/>
        <v>0</v>
      </c>
      <c r="K124" s="284">
        <f t="shared" si="53"/>
        <v>0</v>
      </c>
      <c r="L124" s="284">
        <f t="shared" si="53"/>
        <v>0</v>
      </c>
      <c r="M124" s="284">
        <f t="shared" si="53"/>
        <v>0</v>
      </c>
      <c r="N124" s="284">
        <f t="shared" si="53"/>
        <v>0</v>
      </c>
      <c r="O124" s="284">
        <f t="shared" si="53"/>
        <v>0</v>
      </c>
      <c r="P124" s="284">
        <f t="shared" si="54"/>
        <v>0</v>
      </c>
      <c r="Q124" s="284">
        <f t="shared" si="54"/>
        <v>0</v>
      </c>
      <c r="R124" s="284">
        <f t="shared" si="54"/>
        <v>0</v>
      </c>
    </row>
    <row r="125" spans="1:18" s="274" customFormat="1" ht="25.5">
      <c r="A125" s="276">
        <f t="shared" si="39"/>
        <v>2</v>
      </c>
      <c r="B125" s="289"/>
      <c r="C125" s="291" t="s">
        <v>528</v>
      </c>
      <c r="D125" s="290" t="s">
        <v>9</v>
      </c>
      <c r="E125" s="284">
        <f>SUMIF($C$250:$C$1270,$C125,E$250:E$1270)</f>
        <v>11678714</v>
      </c>
      <c r="F125" s="284">
        <f t="shared" si="53"/>
        <v>18940048</v>
      </c>
      <c r="G125" s="284">
        <f t="shared" si="53"/>
        <v>4051500</v>
      </c>
      <c r="H125" s="284">
        <f t="shared" si="53"/>
        <v>4051500</v>
      </c>
      <c r="I125" s="284">
        <f t="shared" si="53"/>
        <v>200000</v>
      </c>
      <c r="J125" s="284">
        <f t="shared" si="53"/>
        <v>4251500</v>
      </c>
      <c r="K125" s="284">
        <f t="shared" si="53"/>
        <v>4051500</v>
      </c>
      <c r="L125" s="284">
        <f t="shared" si="53"/>
        <v>400000</v>
      </c>
      <c r="M125" s="284">
        <f t="shared" si="53"/>
        <v>4451500</v>
      </c>
      <c r="N125" s="284">
        <f t="shared" si="53"/>
        <v>0</v>
      </c>
      <c r="O125" s="284">
        <f t="shared" si="53"/>
        <v>4451500</v>
      </c>
      <c r="P125" s="284">
        <f t="shared" si="54"/>
        <v>200000</v>
      </c>
      <c r="Q125" s="284">
        <f t="shared" si="54"/>
        <v>200000</v>
      </c>
      <c r="R125" s="284">
        <f t="shared" si="54"/>
        <v>0</v>
      </c>
    </row>
    <row r="126" spans="1:18" s="274" customFormat="1" ht="25.5">
      <c r="A126" s="276">
        <f t="shared" si="39"/>
        <v>2</v>
      </c>
      <c r="B126" s="289"/>
      <c r="C126" s="281" t="s">
        <v>30</v>
      </c>
      <c r="D126" s="290" t="s">
        <v>10</v>
      </c>
      <c r="E126" s="284">
        <f>SUMIF($C$250:$C$1270,$C126,E$250:E$1270)</f>
        <v>524994</v>
      </c>
      <c r="F126" s="284">
        <f t="shared" si="53"/>
        <v>534994</v>
      </c>
      <c r="G126" s="284">
        <f t="shared" si="53"/>
        <v>587900</v>
      </c>
      <c r="H126" s="284">
        <f t="shared" si="53"/>
        <v>587900</v>
      </c>
      <c r="I126" s="284">
        <f t="shared" si="53"/>
        <v>0</v>
      </c>
      <c r="J126" s="284">
        <f t="shared" si="53"/>
        <v>587900</v>
      </c>
      <c r="K126" s="284">
        <f t="shared" si="53"/>
        <v>587900</v>
      </c>
      <c r="L126" s="284">
        <f t="shared" si="53"/>
        <v>0</v>
      </c>
      <c r="M126" s="284">
        <f t="shared" si="53"/>
        <v>587900</v>
      </c>
      <c r="N126" s="284">
        <f t="shared" si="53"/>
        <v>0</v>
      </c>
      <c r="O126" s="284">
        <f t="shared" si="53"/>
        <v>587900</v>
      </c>
      <c r="P126" s="284">
        <f t="shared" si="54"/>
        <v>0</v>
      </c>
      <c r="Q126" s="284">
        <f t="shared" si="54"/>
        <v>0</v>
      </c>
      <c r="R126" s="284">
        <f t="shared" si="54"/>
        <v>0</v>
      </c>
    </row>
    <row r="127" spans="1:18" s="274" customFormat="1" hidden="1">
      <c r="A127" s="276">
        <f t="shared" si="39"/>
        <v>3</v>
      </c>
      <c r="B127" s="277" t="s">
        <v>176</v>
      </c>
      <c r="C127" s="165" t="s">
        <v>451</v>
      </c>
      <c r="D127" s="290" t="s">
        <v>93</v>
      </c>
      <c r="E127" s="272">
        <f>SUBTOTAL(9,E128:E129)</f>
        <v>0</v>
      </c>
      <c r="F127" s="272">
        <f t="shared" ref="F127:O127" si="55">SUBTOTAL(9,F128:F129)</f>
        <v>0</v>
      </c>
      <c r="G127" s="272">
        <f t="shared" si="55"/>
        <v>0</v>
      </c>
      <c r="H127" s="272">
        <f t="shared" si="55"/>
        <v>0</v>
      </c>
      <c r="I127" s="272">
        <f t="shared" si="55"/>
        <v>0</v>
      </c>
      <c r="J127" s="272">
        <f t="shared" si="55"/>
        <v>0</v>
      </c>
      <c r="K127" s="272">
        <f t="shared" si="55"/>
        <v>0</v>
      </c>
      <c r="L127" s="272">
        <f t="shared" si="55"/>
        <v>0</v>
      </c>
      <c r="M127" s="272">
        <f t="shared" si="55"/>
        <v>0</v>
      </c>
      <c r="N127" s="272">
        <f t="shared" si="55"/>
        <v>0</v>
      </c>
      <c r="O127" s="272">
        <f t="shared" si="55"/>
        <v>0</v>
      </c>
      <c r="P127" s="272">
        <f>SUBTOTAL(9,P128:P129)</f>
        <v>0</v>
      </c>
      <c r="Q127" s="272">
        <f>SUBTOTAL(9,Q128:Q129)</f>
        <v>0</v>
      </c>
      <c r="R127" s="272">
        <f>SUBTOTAL(9,R128:R129)</f>
        <v>0</v>
      </c>
    </row>
    <row r="128" spans="1:18" s="274" customFormat="1" hidden="1">
      <c r="A128" s="276">
        <f t="shared" si="39"/>
        <v>3</v>
      </c>
      <c r="B128" s="289"/>
      <c r="C128" s="166" t="s">
        <v>452</v>
      </c>
      <c r="D128" s="138" t="s">
        <v>453</v>
      </c>
      <c r="E128" s="284">
        <f>SUMIF($C$250:$C$1270,$C128,E$250:E$1270)</f>
        <v>0</v>
      </c>
      <c r="F128" s="284">
        <f t="shared" ref="F128:O129" si="56">SUMIF($C$250:$C$1270,$C128,F$250:F$1270)</f>
        <v>0</v>
      </c>
      <c r="G128" s="284">
        <f t="shared" si="56"/>
        <v>0</v>
      </c>
      <c r="H128" s="284">
        <f t="shared" si="56"/>
        <v>0</v>
      </c>
      <c r="I128" s="284">
        <f t="shared" si="56"/>
        <v>0</v>
      </c>
      <c r="J128" s="284">
        <f t="shared" si="56"/>
        <v>0</v>
      </c>
      <c r="K128" s="284">
        <f t="shared" si="56"/>
        <v>0</v>
      </c>
      <c r="L128" s="284">
        <f t="shared" si="56"/>
        <v>0</v>
      </c>
      <c r="M128" s="284">
        <f t="shared" si="56"/>
        <v>0</v>
      </c>
      <c r="N128" s="284">
        <f t="shared" si="56"/>
        <v>0</v>
      </c>
      <c r="O128" s="284">
        <f t="shared" si="56"/>
        <v>0</v>
      </c>
      <c r="P128" s="284">
        <f t="shared" ref="P128:R129" si="57">SUMIF($C$250:$C$1270,$C128,P$250:P$1270)</f>
        <v>0</v>
      </c>
      <c r="Q128" s="284">
        <f t="shared" si="57"/>
        <v>0</v>
      </c>
      <c r="R128" s="284">
        <f t="shared" si="57"/>
        <v>0</v>
      </c>
    </row>
    <row r="129" spans="1:18" s="274" customFormat="1" hidden="1">
      <c r="A129" s="276">
        <f t="shared" si="39"/>
        <v>3</v>
      </c>
      <c r="B129" s="289"/>
      <c r="C129" s="166" t="s">
        <v>454</v>
      </c>
      <c r="D129" s="138" t="s">
        <v>455</v>
      </c>
      <c r="E129" s="284">
        <f>SUMIF($C$250:$C$1270,$C129,E$250:E$1270)</f>
        <v>0</v>
      </c>
      <c r="F129" s="284">
        <f t="shared" si="56"/>
        <v>0</v>
      </c>
      <c r="G129" s="284">
        <f t="shared" si="56"/>
        <v>0</v>
      </c>
      <c r="H129" s="284">
        <f t="shared" si="56"/>
        <v>0</v>
      </c>
      <c r="I129" s="284">
        <f t="shared" si="56"/>
        <v>0</v>
      </c>
      <c r="J129" s="284">
        <f t="shared" si="56"/>
        <v>0</v>
      </c>
      <c r="K129" s="284">
        <f t="shared" si="56"/>
        <v>0</v>
      </c>
      <c r="L129" s="284">
        <f t="shared" si="56"/>
        <v>0</v>
      </c>
      <c r="M129" s="284">
        <f t="shared" si="56"/>
        <v>0</v>
      </c>
      <c r="N129" s="284">
        <f t="shared" si="56"/>
        <v>0</v>
      </c>
      <c r="O129" s="284">
        <f t="shared" si="56"/>
        <v>0</v>
      </c>
      <c r="P129" s="284">
        <f t="shared" si="57"/>
        <v>0</v>
      </c>
      <c r="Q129" s="284">
        <f t="shared" si="57"/>
        <v>0</v>
      </c>
      <c r="R129" s="284">
        <f t="shared" si="57"/>
        <v>0</v>
      </c>
    </row>
    <row r="130" spans="1:18" s="274" customFormat="1">
      <c r="A130" s="276">
        <f t="shared" si="39"/>
        <v>2</v>
      </c>
      <c r="B130" s="277" t="s">
        <v>210</v>
      </c>
      <c r="C130" s="165" t="s">
        <v>32</v>
      </c>
      <c r="D130" s="290"/>
      <c r="E130" s="272">
        <f>SUBTOTAL(9,E131:E135)</f>
        <v>6967734</v>
      </c>
      <c r="F130" s="272">
        <f t="shared" ref="F130:O130" si="58">SUBTOTAL(9,F131:F135)</f>
        <v>14831475</v>
      </c>
      <c r="G130" s="272">
        <f t="shared" si="58"/>
        <v>21867500</v>
      </c>
      <c r="H130" s="272">
        <f t="shared" si="58"/>
        <v>21867500</v>
      </c>
      <c r="I130" s="272">
        <f t="shared" si="58"/>
        <v>-21867500</v>
      </c>
      <c r="J130" s="272">
        <f t="shared" si="58"/>
        <v>0</v>
      </c>
      <c r="K130" s="272">
        <f t="shared" si="58"/>
        <v>0</v>
      </c>
      <c r="L130" s="272">
        <f t="shared" si="58"/>
        <v>0</v>
      </c>
      <c r="M130" s="272">
        <f t="shared" si="58"/>
        <v>0</v>
      </c>
      <c r="N130" s="272">
        <f t="shared" si="58"/>
        <v>0</v>
      </c>
      <c r="O130" s="272">
        <f t="shared" si="58"/>
        <v>0</v>
      </c>
      <c r="P130" s="272">
        <f>SUBTOTAL(9,P131:P135)</f>
        <v>-21867500</v>
      </c>
      <c r="Q130" s="272">
        <f>SUBTOTAL(9,Q131:Q135)</f>
        <v>0</v>
      </c>
      <c r="R130" s="272">
        <f>SUBTOTAL(9,R131:R135)</f>
        <v>0</v>
      </c>
    </row>
    <row r="131" spans="1:18" s="274" customFormat="1">
      <c r="A131" s="276">
        <f t="shared" si="39"/>
        <v>2</v>
      </c>
      <c r="B131" s="289"/>
      <c r="C131" s="166" t="s">
        <v>70</v>
      </c>
      <c r="D131" s="138" t="s">
        <v>71</v>
      </c>
      <c r="E131" s="284">
        <f>SUMIF($C$250:$C$1270,$C131,E$250:E$1270)</f>
        <v>2606545</v>
      </c>
      <c r="F131" s="284">
        <f t="shared" ref="F131:O135" si="59">SUMIF($C$250:$C$1270,$C131,F$250:F$1270)</f>
        <v>4137352</v>
      </c>
      <c r="G131" s="284">
        <f t="shared" si="59"/>
        <v>18166300</v>
      </c>
      <c r="H131" s="284">
        <f t="shared" si="59"/>
        <v>18166300</v>
      </c>
      <c r="I131" s="284">
        <f t="shared" si="59"/>
        <v>-18166300</v>
      </c>
      <c r="J131" s="284">
        <f t="shared" si="59"/>
        <v>0</v>
      </c>
      <c r="K131" s="284">
        <f t="shared" si="59"/>
        <v>0</v>
      </c>
      <c r="L131" s="284">
        <f t="shared" si="59"/>
        <v>0</v>
      </c>
      <c r="M131" s="284">
        <f t="shared" si="59"/>
        <v>0</v>
      </c>
      <c r="N131" s="284">
        <f t="shared" si="59"/>
        <v>0</v>
      </c>
      <c r="O131" s="284">
        <f t="shared" si="59"/>
        <v>0</v>
      </c>
      <c r="P131" s="284">
        <f t="shared" ref="P131:R135" si="60">SUMIF($C$250:$C$1270,$C131,P$250:P$1270)</f>
        <v>-18166300</v>
      </c>
      <c r="Q131" s="284">
        <f t="shared" si="60"/>
        <v>0</v>
      </c>
      <c r="R131" s="284">
        <f t="shared" si="60"/>
        <v>0</v>
      </c>
    </row>
    <row r="132" spans="1:18" s="274" customFormat="1">
      <c r="A132" s="276">
        <f t="shared" si="39"/>
        <v>2</v>
      </c>
      <c r="B132" s="289"/>
      <c r="C132" s="166" t="s">
        <v>72</v>
      </c>
      <c r="D132" s="138" t="s">
        <v>73</v>
      </c>
      <c r="E132" s="284">
        <f>SUMIF($C$250:$C$1270,$C132,E$250:E$1270)</f>
        <v>4282150</v>
      </c>
      <c r="F132" s="284">
        <f t="shared" si="59"/>
        <v>10419443</v>
      </c>
      <c r="G132" s="284">
        <f t="shared" si="59"/>
        <v>3424800</v>
      </c>
      <c r="H132" s="284">
        <f t="shared" si="59"/>
        <v>3424800</v>
      </c>
      <c r="I132" s="284">
        <f t="shared" si="59"/>
        <v>-3424800</v>
      </c>
      <c r="J132" s="284">
        <f t="shared" si="59"/>
        <v>0</v>
      </c>
      <c r="K132" s="284">
        <f t="shared" si="59"/>
        <v>0</v>
      </c>
      <c r="L132" s="284">
        <f t="shared" si="59"/>
        <v>0</v>
      </c>
      <c r="M132" s="284">
        <f t="shared" si="59"/>
        <v>0</v>
      </c>
      <c r="N132" s="284">
        <f t="shared" si="59"/>
        <v>0</v>
      </c>
      <c r="O132" s="284">
        <f t="shared" si="59"/>
        <v>0</v>
      </c>
      <c r="P132" s="284">
        <f t="shared" si="60"/>
        <v>-3424800</v>
      </c>
      <c r="Q132" s="284">
        <f t="shared" si="60"/>
        <v>0</v>
      </c>
      <c r="R132" s="284">
        <f t="shared" si="60"/>
        <v>0</v>
      </c>
    </row>
    <row r="133" spans="1:18" s="274" customFormat="1">
      <c r="A133" s="276">
        <f t="shared" si="39"/>
        <v>2</v>
      </c>
      <c r="B133" s="289"/>
      <c r="C133" s="166" t="s">
        <v>74</v>
      </c>
      <c r="D133" s="138" t="s">
        <v>75</v>
      </c>
      <c r="E133" s="284">
        <f>SUMIF($C$250:$C$1270,$C133,E$250:E$1270)</f>
        <v>79039</v>
      </c>
      <c r="F133" s="284">
        <f t="shared" si="59"/>
        <v>274680</v>
      </c>
      <c r="G133" s="284">
        <f t="shared" si="59"/>
        <v>276400</v>
      </c>
      <c r="H133" s="284">
        <f t="shared" si="59"/>
        <v>276400</v>
      </c>
      <c r="I133" s="284">
        <f t="shared" si="59"/>
        <v>-276400</v>
      </c>
      <c r="J133" s="284">
        <f t="shared" si="59"/>
        <v>0</v>
      </c>
      <c r="K133" s="284">
        <f t="shared" si="59"/>
        <v>0</v>
      </c>
      <c r="L133" s="284">
        <f t="shared" si="59"/>
        <v>0</v>
      </c>
      <c r="M133" s="284">
        <f t="shared" si="59"/>
        <v>0</v>
      </c>
      <c r="N133" s="284">
        <f t="shared" si="59"/>
        <v>0</v>
      </c>
      <c r="O133" s="284">
        <f t="shared" si="59"/>
        <v>0</v>
      </c>
      <c r="P133" s="284">
        <f t="shared" si="60"/>
        <v>-276400</v>
      </c>
      <c r="Q133" s="284">
        <f t="shared" si="60"/>
        <v>0</v>
      </c>
      <c r="R133" s="284">
        <f t="shared" si="60"/>
        <v>0</v>
      </c>
    </row>
    <row r="134" spans="1:18" s="274" customFormat="1" hidden="1">
      <c r="A134" s="276">
        <f t="shared" si="39"/>
        <v>3</v>
      </c>
      <c r="B134" s="289"/>
      <c r="C134" s="166" t="s">
        <v>76</v>
      </c>
      <c r="D134" s="138" t="s">
        <v>77</v>
      </c>
      <c r="E134" s="284">
        <f>SUMIF($C$250:$C$1270,$C134,E$250:E$1270)</f>
        <v>0</v>
      </c>
      <c r="F134" s="284">
        <f t="shared" si="59"/>
        <v>0</v>
      </c>
      <c r="G134" s="284">
        <f t="shared" si="59"/>
        <v>0</v>
      </c>
      <c r="H134" s="284">
        <f t="shared" si="59"/>
        <v>0</v>
      </c>
      <c r="I134" s="284">
        <f t="shared" si="59"/>
        <v>0</v>
      </c>
      <c r="J134" s="284">
        <f t="shared" si="59"/>
        <v>0</v>
      </c>
      <c r="K134" s="284">
        <f t="shared" si="59"/>
        <v>0</v>
      </c>
      <c r="L134" s="284">
        <f t="shared" si="59"/>
        <v>0</v>
      </c>
      <c r="M134" s="284">
        <f t="shared" si="59"/>
        <v>0</v>
      </c>
      <c r="N134" s="284">
        <f t="shared" si="59"/>
        <v>0</v>
      </c>
      <c r="O134" s="284">
        <f t="shared" si="59"/>
        <v>0</v>
      </c>
      <c r="P134" s="284">
        <f t="shared" si="60"/>
        <v>0</v>
      </c>
      <c r="Q134" s="284">
        <f t="shared" si="60"/>
        <v>0</v>
      </c>
      <c r="R134" s="284">
        <f t="shared" si="60"/>
        <v>0</v>
      </c>
    </row>
    <row r="135" spans="1:18" s="274" customFormat="1" hidden="1">
      <c r="A135" s="276">
        <f t="shared" si="39"/>
        <v>3</v>
      </c>
      <c r="B135" s="289"/>
      <c r="C135" s="166" t="s">
        <v>12</v>
      </c>
      <c r="D135" s="138" t="s">
        <v>28</v>
      </c>
      <c r="E135" s="284">
        <f>SUMIF($C$250:$C$1270,$C135,E$250:E$1270)</f>
        <v>0</v>
      </c>
      <c r="F135" s="284">
        <f t="shared" si="59"/>
        <v>0</v>
      </c>
      <c r="G135" s="284">
        <f t="shared" si="59"/>
        <v>0</v>
      </c>
      <c r="H135" s="284">
        <f t="shared" si="59"/>
        <v>0</v>
      </c>
      <c r="I135" s="284">
        <f t="shared" si="59"/>
        <v>0</v>
      </c>
      <c r="J135" s="284">
        <f t="shared" si="59"/>
        <v>0</v>
      </c>
      <c r="K135" s="284">
        <f t="shared" si="59"/>
        <v>0</v>
      </c>
      <c r="L135" s="284">
        <f t="shared" si="59"/>
        <v>0</v>
      </c>
      <c r="M135" s="284">
        <f t="shared" si="59"/>
        <v>0</v>
      </c>
      <c r="N135" s="284">
        <f t="shared" si="59"/>
        <v>0</v>
      </c>
      <c r="O135" s="284">
        <f t="shared" si="59"/>
        <v>0</v>
      </c>
      <c r="P135" s="284">
        <f t="shared" si="60"/>
        <v>0</v>
      </c>
      <c r="Q135" s="284">
        <f t="shared" si="60"/>
        <v>0</v>
      </c>
      <c r="R135" s="284">
        <f t="shared" si="60"/>
        <v>0</v>
      </c>
    </row>
    <row r="136" spans="1:18" s="274" customFormat="1" ht="25.5" hidden="1">
      <c r="A136" s="276">
        <f t="shared" si="39"/>
        <v>3</v>
      </c>
      <c r="B136" s="277" t="s">
        <v>778</v>
      </c>
      <c r="C136" s="293" t="s">
        <v>23</v>
      </c>
      <c r="D136" s="138"/>
      <c r="E136" s="272">
        <f>SUBTOTAL(9,E137:E139)</f>
        <v>0</v>
      </c>
      <c r="F136" s="272">
        <f t="shared" ref="F136:O136" si="61">SUBTOTAL(9,F137:F139)</f>
        <v>0</v>
      </c>
      <c r="G136" s="272">
        <f t="shared" si="61"/>
        <v>0</v>
      </c>
      <c r="H136" s="272">
        <f t="shared" si="61"/>
        <v>0</v>
      </c>
      <c r="I136" s="272">
        <f t="shared" si="61"/>
        <v>0</v>
      </c>
      <c r="J136" s="272">
        <f t="shared" si="61"/>
        <v>0</v>
      </c>
      <c r="K136" s="272">
        <f t="shared" si="61"/>
        <v>0</v>
      </c>
      <c r="L136" s="272">
        <f t="shared" si="61"/>
        <v>0</v>
      </c>
      <c r="M136" s="272">
        <f t="shared" si="61"/>
        <v>0</v>
      </c>
      <c r="N136" s="272">
        <f t="shared" si="61"/>
        <v>0</v>
      </c>
      <c r="O136" s="272">
        <f t="shared" si="61"/>
        <v>0</v>
      </c>
      <c r="P136" s="272">
        <f>SUBTOTAL(9,P137:P139)</f>
        <v>0</v>
      </c>
      <c r="Q136" s="272">
        <f>SUBTOTAL(9,Q137:Q139)</f>
        <v>0</v>
      </c>
      <c r="R136" s="272">
        <f>SUBTOTAL(9,R137:R139)</f>
        <v>0</v>
      </c>
    </row>
    <row r="137" spans="1:18" s="274" customFormat="1" hidden="1">
      <c r="A137" s="276">
        <f t="shared" si="39"/>
        <v>3</v>
      </c>
      <c r="B137" s="289"/>
      <c r="C137" s="281" t="s">
        <v>90</v>
      </c>
      <c r="D137" s="138" t="s">
        <v>87</v>
      </c>
      <c r="E137" s="284">
        <f>SUMIF($C$250:$C$1270,$C137,E$250:E$1270)</f>
        <v>0</v>
      </c>
      <c r="F137" s="284">
        <f t="shared" ref="F137:O140" si="62">SUMIF($C$250:$C$1270,$C137,F$250:F$1270)</f>
        <v>0</v>
      </c>
      <c r="G137" s="284">
        <f t="shared" si="62"/>
        <v>0</v>
      </c>
      <c r="H137" s="284">
        <f t="shared" si="62"/>
        <v>0</v>
      </c>
      <c r="I137" s="284">
        <f t="shared" si="62"/>
        <v>0</v>
      </c>
      <c r="J137" s="284">
        <f t="shared" si="62"/>
        <v>0</v>
      </c>
      <c r="K137" s="284">
        <f t="shared" si="62"/>
        <v>0</v>
      </c>
      <c r="L137" s="284">
        <f t="shared" si="62"/>
        <v>0</v>
      </c>
      <c r="M137" s="284">
        <f t="shared" si="62"/>
        <v>0</v>
      </c>
      <c r="N137" s="284">
        <f t="shared" si="62"/>
        <v>0</v>
      </c>
      <c r="O137" s="284">
        <f t="shared" si="62"/>
        <v>0</v>
      </c>
      <c r="P137" s="284">
        <f t="shared" ref="P137:R140" si="63">SUMIF($C$250:$C$1270,$C137,P$250:P$1270)</f>
        <v>0</v>
      </c>
      <c r="Q137" s="284">
        <f t="shared" si="63"/>
        <v>0</v>
      </c>
      <c r="R137" s="284">
        <f t="shared" si="63"/>
        <v>0</v>
      </c>
    </row>
    <row r="138" spans="1:18" s="274" customFormat="1" hidden="1">
      <c r="A138" s="276">
        <f t="shared" si="39"/>
        <v>3</v>
      </c>
      <c r="B138" s="289"/>
      <c r="C138" s="281" t="s">
        <v>92</v>
      </c>
      <c r="D138" s="138" t="s">
        <v>89</v>
      </c>
      <c r="E138" s="284">
        <f>SUMIF($C$250:$C$1270,$C138,E$250:E$1270)</f>
        <v>0</v>
      </c>
      <c r="F138" s="284">
        <f t="shared" si="62"/>
        <v>0</v>
      </c>
      <c r="G138" s="284">
        <f t="shared" si="62"/>
        <v>0</v>
      </c>
      <c r="H138" s="284">
        <f t="shared" si="62"/>
        <v>0</v>
      </c>
      <c r="I138" s="284">
        <f t="shared" si="62"/>
        <v>0</v>
      </c>
      <c r="J138" s="284">
        <f t="shared" si="62"/>
        <v>0</v>
      </c>
      <c r="K138" s="284">
        <f t="shared" si="62"/>
        <v>0</v>
      </c>
      <c r="L138" s="284">
        <f t="shared" si="62"/>
        <v>0</v>
      </c>
      <c r="M138" s="284">
        <f t="shared" si="62"/>
        <v>0</v>
      </c>
      <c r="N138" s="284">
        <f t="shared" si="62"/>
        <v>0</v>
      </c>
      <c r="O138" s="284">
        <f t="shared" si="62"/>
        <v>0</v>
      </c>
      <c r="P138" s="284">
        <f t="shared" si="63"/>
        <v>0</v>
      </c>
      <c r="Q138" s="284">
        <f t="shared" si="63"/>
        <v>0</v>
      </c>
      <c r="R138" s="284">
        <f t="shared" si="63"/>
        <v>0</v>
      </c>
    </row>
    <row r="139" spans="1:18" s="274" customFormat="1" hidden="1">
      <c r="A139" s="276">
        <f t="shared" si="39"/>
        <v>3</v>
      </c>
      <c r="B139" s="289"/>
      <c r="C139" s="281" t="s">
        <v>91</v>
      </c>
      <c r="D139" s="138" t="s">
        <v>88</v>
      </c>
      <c r="E139" s="284">
        <f>SUMIF($C$250:$C$1270,$C139,E$250:E$1270)</f>
        <v>0</v>
      </c>
      <c r="F139" s="284">
        <f t="shared" si="62"/>
        <v>0</v>
      </c>
      <c r="G139" s="284">
        <f t="shared" si="62"/>
        <v>0</v>
      </c>
      <c r="H139" s="284">
        <f t="shared" si="62"/>
        <v>0</v>
      </c>
      <c r="I139" s="284">
        <f t="shared" si="62"/>
        <v>0</v>
      </c>
      <c r="J139" s="284">
        <f t="shared" si="62"/>
        <v>0</v>
      </c>
      <c r="K139" s="284">
        <f t="shared" si="62"/>
        <v>0</v>
      </c>
      <c r="L139" s="284">
        <f t="shared" si="62"/>
        <v>0</v>
      </c>
      <c r="M139" s="284">
        <f t="shared" si="62"/>
        <v>0</v>
      </c>
      <c r="N139" s="284">
        <f t="shared" si="62"/>
        <v>0</v>
      </c>
      <c r="O139" s="284">
        <f t="shared" si="62"/>
        <v>0</v>
      </c>
      <c r="P139" s="284">
        <f t="shared" si="63"/>
        <v>0</v>
      </c>
      <c r="Q139" s="284">
        <f t="shared" si="63"/>
        <v>0</v>
      </c>
      <c r="R139" s="284">
        <f t="shared" si="63"/>
        <v>0</v>
      </c>
    </row>
    <row r="140" spans="1:18" s="274" customFormat="1" hidden="1">
      <c r="A140" s="276">
        <f t="shared" si="39"/>
        <v>3</v>
      </c>
      <c r="B140" s="277" t="s">
        <v>779</v>
      </c>
      <c r="C140" s="293" t="s">
        <v>24</v>
      </c>
      <c r="D140" s="138" t="s">
        <v>13</v>
      </c>
      <c r="E140" s="284">
        <f>SUMIF($C$250:$C$1270,$C140,E$250:E$1270)</f>
        <v>0</v>
      </c>
      <c r="F140" s="284">
        <f t="shared" si="62"/>
        <v>0</v>
      </c>
      <c r="G140" s="284">
        <f t="shared" si="62"/>
        <v>0</v>
      </c>
      <c r="H140" s="284">
        <f t="shared" si="62"/>
        <v>0</v>
      </c>
      <c r="I140" s="284">
        <f t="shared" si="62"/>
        <v>0</v>
      </c>
      <c r="J140" s="284">
        <f t="shared" si="62"/>
        <v>0</v>
      </c>
      <c r="K140" s="284">
        <f t="shared" si="62"/>
        <v>0</v>
      </c>
      <c r="L140" s="284">
        <f t="shared" si="62"/>
        <v>0</v>
      </c>
      <c r="M140" s="284">
        <f t="shared" si="62"/>
        <v>0</v>
      </c>
      <c r="N140" s="284">
        <f t="shared" si="62"/>
        <v>0</v>
      </c>
      <c r="O140" s="284">
        <f t="shared" si="62"/>
        <v>0</v>
      </c>
      <c r="P140" s="284">
        <f t="shared" si="63"/>
        <v>0</v>
      </c>
      <c r="Q140" s="284">
        <f t="shared" si="63"/>
        <v>0</v>
      </c>
      <c r="R140" s="284">
        <f t="shared" si="63"/>
        <v>0</v>
      </c>
    </row>
    <row r="141" spans="1:18" s="274" customFormat="1">
      <c r="A141" s="261">
        <v>1</v>
      </c>
      <c r="B141" s="289"/>
      <c r="C141" s="211"/>
      <c r="D141" s="294"/>
      <c r="E141" s="272"/>
      <c r="F141" s="272"/>
      <c r="G141" s="272"/>
      <c r="H141" s="272"/>
      <c r="I141" s="272"/>
      <c r="J141" s="272"/>
      <c r="K141" s="272"/>
      <c r="L141" s="272"/>
      <c r="M141" s="272"/>
      <c r="N141" s="272"/>
      <c r="O141" s="272"/>
      <c r="P141" s="272"/>
      <c r="Q141" s="272"/>
      <c r="R141" s="272"/>
    </row>
    <row r="142" spans="1:18" s="274" customFormat="1">
      <c r="A142" s="295">
        <v>1</v>
      </c>
      <c r="B142" s="289"/>
      <c r="C142" s="296" t="s">
        <v>36</v>
      </c>
      <c r="D142" s="294"/>
      <c r="E142" s="272"/>
      <c r="F142" s="272"/>
      <c r="G142" s="272"/>
      <c r="H142" s="272"/>
      <c r="I142" s="272"/>
      <c r="J142" s="272"/>
      <c r="K142" s="272"/>
      <c r="L142" s="272"/>
      <c r="M142" s="272"/>
      <c r="N142" s="272"/>
      <c r="O142" s="272"/>
      <c r="P142" s="272"/>
      <c r="Q142" s="272"/>
      <c r="R142" s="272"/>
    </row>
    <row r="143" spans="1:18" s="274" customFormat="1">
      <c r="A143" s="276">
        <f t="shared" ref="A143:A153" si="64">IF(MAX(E143:S143)=0,IF(MIN(E143:S143)=0,3,2),2)</f>
        <v>2</v>
      </c>
      <c r="B143" s="289"/>
      <c r="C143" s="211" t="s">
        <v>78</v>
      </c>
      <c r="D143" s="138"/>
      <c r="E143" s="297">
        <f>E145+E152</f>
        <v>7373</v>
      </c>
      <c r="F143" s="297">
        <f t="shared" ref="F143:O143" si="65">F145+F152</f>
        <v>7557.5</v>
      </c>
      <c r="G143" s="297">
        <f t="shared" si="65"/>
        <v>7268</v>
      </c>
      <c r="H143" s="297">
        <f t="shared" si="65"/>
        <v>7268</v>
      </c>
      <c r="I143" s="297">
        <f t="shared" si="65"/>
        <v>0</v>
      </c>
      <c r="J143" s="297">
        <f t="shared" si="65"/>
        <v>7268</v>
      </c>
      <c r="K143" s="297">
        <f t="shared" si="65"/>
        <v>7268</v>
      </c>
      <c r="L143" s="297">
        <f t="shared" si="65"/>
        <v>0</v>
      </c>
      <c r="M143" s="297">
        <f t="shared" si="65"/>
        <v>7268</v>
      </c>
      <c r="N143" s="297">
        <f t="shared" si="65"/>
        <v>0</v>
      </c>
      <c r="O143" s="297">
        <f t="shared" si="65"/>
        <v>7268</v>
      </c>
      <c r="P143" s="297">
        <f>P145+P152</f>
        <v>0</v>
      </c>
      <c r="Q143" s="297">
        <f>Q145+Q152</f>
        <v>0</v>
      </c>
      <c r="R143" s="297">
        <f>R145+R152</f>
        <v>0</v>
      </c>
    </row>
    <row r="144" spans="1:18" s="274" customFormat="1">
      <c r="A144" s="276">
        <f t="shared" si="64"/>
        <v>2</v>
      </c>
      <c r="B144" s="289"/>
      <c r="C144" s="211" t="s">
        <v>79</v>
      </c>
      <c r="D144" s="138"/>
      <c r="E144" s="297">
        <f>E148+E153</f>
        <v>243</v>
      </c>
      <c r="F144" s="297">
        <f t="shared" ref="F144:O144" si="66">F148+F153</f>
        <v>285</v>
      </c>
      <c r="G144" s="297">
        <f t="shared" si="66"/>
        <v>291</v>
      </c>
      <c r="H144" s="297">
        <f t="shared" si="66"/>
        <v>291</v>
      </c>
      <c r="I144" s="297">
        <f t="shared" si="66"/>
        <v>0</v>
      </c>
      <c r="J144" s="297">
        <f t="shared" si="66"/>
        <v>291</v>
      </c>
      <c r="K144" s="297">
        <f t="shared" si="66"/>
        <v>291</v>
      </c>
      <c r="L144" s="297">
        <f t="shared" si="66"/>
        <v>0</v>
      </c>
      <c r="M144" s="297">
        <f t="shared" si="66"/>
        <v>291</v>
      </c>
      <c r="N144" s="297">
        <f t="shared" si="66"/>
        <v>0</v>
      </c>
      <c r="O144" s="297">
        <f t="shared" si="66"/>
        <v>291</v>
      </c>
      <c r="P144" s="297">
        <f>P148+P153</f>
        <v>0</v>
      </c>
      <c r="Q144" s="297">
        <f>Q148+Q153</f>
        <v>0</v>
      </c>
      <c r="R144" s="297">
        <f>R148+R153</f>
        <v>0</v>
      </c>
    </row>
    <row r="145" spans="1:19" s="274" customFormat="1">
      <c r="A145" s="276">
        <f t="shared" si="64"/>
        <v>2</v>
      </c>
      <c r="B145" s="289"/>
      <c r="C145" s="211" t="s">
        <v>34</v>
      </c>
      <c r="D145" s="138"/>
      <c r="E145" s="297">
        <f>SUM(E146:E147)</f>
        <v>239</v>
      </c>
      <c r="F145" s="297">
        <f t="shared" ref="F145:O145" si="67">SUM(F146:F147)</f>
        <v>285</v>
      </c>
      <c r="G145" s="297">
        <f t="shared" si="67"/>
        <v>291</v>
      </c>
      <c r="H145" s="297">
        <f t="shared" si="67"/>
        <v>291</v>
      </c>
      <c r="I145" s="297">
        <f t="shared" si="67"/>
        <v>0</v>
      </c>
      <c r="J145" s="297">
        <f t="shared" si="67"/>
        <v>291</v>
      </c>
      <c r="K145" s="297">
        <f t="shared" si="67"/>
        <v>291</v>
      </c>
      <c r="L145" s="297">
        <f t="shared" si="67"/>
        <v>0</v>
      </c>
      <c r="M145" s="297">
        <f t="shared" si="67"/>
        <v>291</v>
      </c>
      <c r="N145" s="297">
        <f t="shared" si="67"/>
        <v>0</v>
      </c>
      <c r="O145" s="297">
        <f t="shared" si="67"/>
        <v>291</v>
      </c>
      <c r="P145" s="297">
        <f>SUM(P146:P147)</f>
        <v>0</v>
      </c>
      <c r="Q145" s="297">
        <f>SUM(Q146:Q147)</f>
        <v>0</v>
      </c>
      <c r="R145" s="297">
        <f>SUM(R146:R147)</f>
        <v>0</v>
      </c>
    </row>
    <row r="146" spans="1:19" s="274" customFormat="1">
      <c r="A146" s="276">
        <f t="shared" si="64"/>
        <v>2</v>
      </c>
      <c r="B146" s="289"/>
      <c r="C146" s="212" t="s">
        <v>80</v>
      </c>
      <c r="D146" s="138"/>
      <c r="E146" s="284">
        <f>SUMIF($C$250:$C$1270,$C146,E$250:E$1270)</f>
        <v>85</v>
      </c>
      <c r="F146" s="284">
        <f t="shared" ref="F146:O147" si="68">SUMIF($C$250:$C$1270,$C146,F$250:F$1270)</f>
        <v>91</v>
      </c>
      <c r="G146" s="284">
        <f t="shared" si="68"/>
        <v>94</v>
      </c>
      <c r="H146" s="284">
        <f t="shared" si="68"/>
        <v>94</v>
      </c>
      <c r="I146" s="284">
        <f t="shared" si="68"/>
        <v>0</v>
      </c>
      <c r="J146" s="284">
        <f t="shared" si="68"/>
        <v>94</v>
      </c>
      <c r="K146" s="284">
        <f t="shared" si="68"/>
        <v>94</v>
      </c>
      <c r="L146" s="284">
        <f t="shared" si="68"/>
        <v>0</v>
      </c>
      <c r="M146" s="284">
        <f t="shared" si="68"/>
        <v>94</v>
      </c>
      <c r="N146" s="284">
        <f t="shared" si="68"/>
        <v>0</v>
      </c>
      <c r="O146" s="284">
        <f t="shared" si="68"/>
        <v>94</v>
      </c>
      <c r="P146" s="284">
        <f t="shared" ref="P146:R147" si="69">SUMIF($C$250:$C$1270,$C146,P$250:P$1270)</f>
        <v>0</v>
      </c>
      <c r="Q146" s="284">
        <f t="shared" si="69"/>
        <v>0</v>
      </c>
      <c r="R146" s="284">
        <f t="shared" si="69"/>
        <v>0</v>
      </c>
    </row>
    <row r="147" spans="1:19" s="274" customFormat="1">
      <c r="A147" s="276">
        <f t="shared" si="64"/>
        <v>2</v>
      </c>
      <c r="B147" s="289"/>
      <c r="C147" s="212" t="s">
        <v>81</v>
      </c>
      <c r="D147" s="138"/>
      <c r="E147" s="284">
        <f>SUMIF($C$250:$C$1270,$C147,E$250:E$1270)</f>
        <v>154</v>
      </c>
      <c r="F147" s="284">
        <f t="shared" si="68"/>
        <v>194</v>
      </c>
      <c r="G147" s="284">
        <f t="shared" si="68"/>
        <v>197</v>
      </c>
      <c r="H147" s="284">
        <f t="shared" si="68"/>
        <v>197</v>
      </c>
      <c r="I147" s="284">
        <f t="shared" si="68"/>
        <v>0</v>
      </c>
      <c r="J147" s="284">
        <f t="shared" si="68"/>
        <v>197</v>
      </c>
      <c r="K147" s="284">
        <f t="shared" si="68"/>
        <v>197</v>
      </c>
      <c r="L147" s="284">
        <f t="shared" si="68"/>
        <v>0</v>
      </c>
      <c r="M147" s="284">
        <f t="shared" si="68"/>
        <v>197</v>
      </c>
      <c r="N147" s="284">
        <f t="shared" si="68"/>
        <v>0</v>
      </c>
      <c r="O147" s="284">
        <f t="shared" si="68"/>
        <v>197</v>
      </c>
      <c r="P147" s="284">
        <f t="shared" si="69"/>
        <v>0</v>
      </c>
      <c r="Q147" s="284">
        <f t="shared" si="69"/>
        <v>0</v>
      </c>
      <c r="R147" s="284">
        <f t="shared" si="69"/>
        <v>0</v>
      </c>
    </row>
    <row r="148" spans="1:19">
      <c r="A148" s="276">
        <f t="shared" si="64"/>
        <v>2</v>
      </c>
      <c r="B148" s="289"/>
      <c r="C148" s="211" t="s">
        <v>35</v>
      </c>
      <c r="D148" s="138"/>
      <c r="E148" s="297">
        <f>SUM(E149:E150)</f>
        <v>243</v>
      </c>
      <c r="F148" s="297">
        <f t="shared" ref="F148:O148" si="70">SUM(F149:F150)</f>
        <v>285</v>
      </c>
      <c r="G148" s="297">
        <f t="shared" si="70"/>
        <v>291</v>
      </c>
      <c r="H148" s="297">
        <f t="shared" si="70"/>
        <v>291</v>
      </c>
      <c r="I148" s="297">
        <f t="shared" si="70"/>
        <v>0</v>
      </c>
      <c r="J148" s="297">
        <f t="shared" si="70"/>
        <v>291</v>
      </c>
      <c r="K148" s="297">
        <f t="shared" si="70"/>
        <v>291</v>
      </c>
      <c r="L148" s="297">
        <f t="shared" si="70"/>
        <v>0</v>
      </c>
      <c r="M148" s="297">
        <f t="shared" si="70"/>
        <v>291</v>
      </c>
      <c r="N148" s="297">
        <f t="shared" si="70"/>
        <v>0</v>
      </c>
      <c r="O148" s="297">
        <f t="shared" si="70"/>
        <v>291</v>
      </c>
      <c r="P148" s="297">
        <f>SUM(P149:P150)</f>
        <v>0</v>
      </c>
      <c r="Q148" s="297">
        <f>SUM(Q149:Q150)</f>
        <v>0</v>
      </c>
      <c r="R148" s="297">
        <f>SUM(R149:R150)</f>
        <v>0</v>
      </c>
      <c r="S148" s="274"/>
    </row>
    <row r="149" spans="1:19" s="271" customFormat="1">
      <c r="A149" s="276">
        <f t="shared" si="64"/>
        <v>2</v>
      </c>
      <c r="B149" s="289"/>
      <c r="C149" s="213" t="s">
        <v>84</v>
      </c>
      <c r="D149" s="138"/>
      <c r="E149" s="284">
        <f>SUMIF($C$250:$C$1270,$C149,E$250:E$1270)</f>
        <v>91</v>
      </c>
      <c r="F149" s="284">
        <f t="shared" ref="F149:O150" si="71">SUMIF($C$250:$C$1270,$C149,F$250:F$1270)</f>
        <v>91</v>
      </c>
      <c r="G149" s="284">
        <f t="shared" si="71"/>
        <v>94</v>
      </c>
      <c r="H149" s="284">
        <f t="shared" si="71"/>
        <v>94</v>
      </c>
      <c r="I149" s="284">
        <f t="shared" si="71"/>
        <v>0</v>
      </c>
      <c r="J149" s="284">
        <f t="shared" si="71"/>
        <v>94</v>
      </c>
      <c r="K149" s="284">
        <f t="shared" si="71"/>
        <v>94</v>
      </c>
      <c r="L149" s="284">
        <f t="shared" si="71"/>
        <v>0</v>
      </c>
      <c r="M149" s="284">
        <f t="shared" si="71"/>
        <v>94</v>
      </c>
      <c r="N149" s="284">
        <f t="shared" si="71"/>
        <v>0</v>
      </c>
      <c r="O149" s="284">
        <f t="shared" si="71"/>
        <v>94</v>
      </c>
      <c r="P149" s="284">
        <f t="shared" ref="P149:R150" si="72">SUMIF($C$250:$C$1270,$C149,P$250:P$1270)</f>
        <v>0</v>
      </c>
      <c r="Q149" s="284">
        <f t="shared" si="72"/>
        <v>0</v>
      </c>
      <c r="R149" s="284">
        <f t="shared" si="72"/>
        <v>0</v>
      </c>
      <c r="S149" s="274"/>
    </row>
    <row r="150" spans="1:19" s="271" customFormat="1">
      <c r="A150" s="276">
        <f t="shared" si="64"/>
        <v>2</v>
      </c>
      <c r="B150" s="289"/>
      <c r="C150" s="213" t="s">
        <v>85</v>
      </c>
      <c r="D150" s="138"/>
      <c r="E150" s="284">
        <f>SUMIF($C$250:$C$1270,$C150,E$250:E$1270)</f>
        <v>152</v>
      </c>
      <c r="F150" s="284">
        <f t="shared" si="71"/>
        <v>194</v>
      </c>
      <c r="G150" s="284">
        <f t="shared" si="71"/>
        <v>197</v>
      </c>
      <c r="H150" s="284">
        <f t="shared" si="71"/>
        <v>197</v>
      </c>
      <c r="I150" s="284">
        <f t="shared" si="71"/>
        <v>0</v>
      </c>
      <c r="J150" s="284">
        <f t="shared" si="71"/>
        <v>197</v>
      </c>
      <c r="K150" s="284">
        <f t="shared" si="71"/>
        <v>197</v>
      </c>
      <c r="L150" s="284">
        <f t="shared" si="71"/>
        <v>0</v>
      </c>
      <c r="M150" s="284">
        <f t="shared" si="71"/>
        <v>197</v>
      </c>
      <c r="N150" s="284">
        <f t="shared" si="71"/>
        <v>0</v>
      </c>
      <c r="O150" s="284">
        <f t="shared" si="71"/>
        <v>197</v>
      </c>
      <c r="P150" s="284">
        <f t="shared" si="72"/>
        <v>0</v>
      </c>
      <c r="Q150" s="284">
        <f t="shared" si="72"/>
        <v>0</v>
      </c>
      <c r="R150" s="284">
        <f t="shared" si="72"/>
        <v>0</v>
      </c>
      <c r="S150" s="274"/>
    </row>
    <row r="151" spans="1:19" s="271" customFormat="1">
      <c r="A151" s="276">
        <f t="shared" si="64"/>
        <v>2</v>
      </c>
      <c r="B151" s="289"/>
      <c r="C151" s="168" t="s">
        <v>780</v>
      </c>
      <c r="D151" s="138"/>
      <c r="E151" s="297">
        <f>IF(E144=0,0,E101/E144)</f>
        <v>496272.95884773665</v>
      </c>
      <c r="F151" s="297">
        <f t="shared" ref="F151:O151" si="73">IF(F144=0,0,F101/F144)</f>
        <v>511959.61754385964</v>
      </c>
      <c r="G151" s="297">
        <f t="shared" si="73"/>
        <v>487135.05154639174</v>
      </c>
      <c r="H151" s="297">
        <f t="shared" si="73"/>
        <v>502681.78694158077</v>
      </c>
      <c r="I151" s="297">
        <f t="shared" si="73"/>
        <v>0</v>
      </c>
      <c r="J151" s="297">
        <f t="shared" si="73"/>
        <v>533295.53264604812</v>
      </c>
      <c r="K151" s="297">
        <f t="shared" si="73"/>
        <v>524172.852233677</v>
      </c>
      <c r="L151" s="297">
        <f t="shared" si="73"/>
        <v>0</v>
      </c>
      <c r="M151" s="297">
        <f t="shared" si="73"/>
        <v>554080.06872852228</v>
      </c>
      <c r="N151" s="297">
        <f t="shared" si="73"/>
        <v>0</v>
      </c>
      <c r="O151" s="297">
        <f t="shared" si="73"/>
        <v>571282.4742268041</v>
      </c>
      <c r="P151" s="273">
        <f>J151-G151</f>
        <v>46160.481099656376</v>
      </c>
      <c r="Q151" s="273">
        <f>M151-J151</f>
        <v>20784.536082474166</v>
      </c>
      <c r="R151" s="273">
        <f>O151-M151</f>
        <v>17202.40549828182</v>
      </c>
      <c r="S151" s="274"/>
    </row>
    <row r="152" spans="1:19" s="271" customFormat="1">
      <c r="A152" s="276">
        <f t="shared" si="64"/>
        <v>2</v>
      </c>
      <c r="B152" s="289"/>
      <c r="C152" s="168" t="s">
        <v>763</v>
      </c>
      <c r="D152" s="138"/>
      <c r="E152" s="284">
        <f>SUMIF($C$250:$C$1270,$C152,E$250:E$1270)</f>
        <v>7134</v>
      </c>
      <c r="F152" s="284">
        <f t="shared" ref="F152:O153" si="74">SUMIF($C$250:$C$1270,$C152,F$250:F$1270)</f>
        <v>7272.5</v>
      </c>
      <c r="G152" s="284">
        <f t="shared" si="74"/>
        <v>6977</v>
      </c>
      <c r="H152" s="284">
        <f t="shared" si="74"/>
        <v>6977</v>
      </c>
      <c r="I152" s="284">
        <f t="shared" si="74"/>
        <v>0</v>
      </c>
      <c r="J152" s="284">
        <f t="shared" si="74"/>
        <v>6977</v>
      </c>
      <c r="K152" s="284">
        <f t="shared" si="74"/>
        <v>6977</v>
      </c>
      <c r="L152" s="284">
        <f t="shared" si="74"/>
        <v>0</v>
      </c>
      <c r="M152" s="284">
        <f t="shared" si="74"/>
        <v>6977</v>
      </c>
      <c r="N152" s="284">
        <f t="shared" si="74"/>
        <v>0</v>
      </c>
      <c r="O152" s="284">
        <f t="shared" si="74"/>
        <v>6977</v>
      </c>
      <c r="P152" s="284">
        <f t="shared" ref="P152:R153" si="75">SUMIF($C$250:$C$1270,$C152,P$250:P$1270)</f>
        <v>0</v>
      </c>
      <c r="Q152" s="284">
        <f t="shared" si="75"/>
        <v>0</v>
      </c>
      <c r="R152" s="284">
        <f t="shared" si="75"/>
        <v>0</v>
      </c>
      <c r="S152" s="265"/>
    </row>
    <row r="153" spans="1:19" s="271" customFormat="1" hidden="1">
      <c r="A153" s="276">
        <f t="shared" si="64"/>
        <v>3</v>
      </c>
      <c r="B153" s="289"/>
      <c r="C153" s="168" t="s">
        <v>764</v>
      </c>
      <c r="D153" s="138"/>
      <c r="E153" s="284">
        <f>SUMIF($C$250:$C$1270,$C153,E$250:E$1270)</f>
        <v>0</v>
      </c>
      <c r="F153" s="284">
        <f t="shared" si="74"/>
        <v>0</v>
      </c>
      <c r="G153" s="284">
        <f t="shared" si="74"/>
        <v>0</v>
      </c>
      <c r="H153" s="284">
        <f t="shared" si="74"/>
        <v>0</v>
      </c>
      <c r="I153" s="284">
        <f t="shared" si="74"/>
        <v>0</v>
      </c>
      <c r="J153" s="284">
        <f t="shared" si="74"/>
        <v>0</v>
      </c>
      <c r="K153" s="284">
        <f t="shared" si="74"/>
        <v>0</v>
      </c>
      <c r="L153" s="284">
        <f t="shared" si="74"/>
        <v>0</v>
      </c>
      <c r="M153" s="284">
        <f t="shared" si="74"/>
        <v>0</v>
      </c>
      <c r="N153" s="284">
        <f t="shared" si="74"/>
        <v>0</v>
      </c>
      <c r="O153" s="284">
        <f t="shared" si="74"/>
        <v>0</v>
      </c>
      <c r="P153" s="284">
        <f t="shared" si="75"/>
        <v>0</v>
      </c>
      <c r="Q153" s="284">
        <f t="shared" si="75"/>
        <v>0</v>
      </c>
      <c r="R153" s="284">
        <f t="shared" si="75"/>
        <v>0</v>
      </c>
    </row>
    <row r="154" spans="1:19" s="16" customFormat="1">
      <c r="A154" s="50">
        <v>1</v>
      </c>
      <c r="B154" s="172"/>
      <c r="C154" s="156"/>
      <c r="D154" s="140"/>
      <c r="E154" s="328">
        <f>ROUND(P_Total!E181-PomoshtenSheet!E155,0)</f>
        <v>0</v>
      </c>
      <c r="F154" s="328">
        <f>ROUND(P_Total!F181-PomoshtenSheet!F155,0)</f>
        <v>0</v>
      </c>
      <c r="G154" s="328">
        <f>ROUND(P_Total!G181-PomoshtenSheet!G155,0)</f>
        <v>0</v>
      </c>
      <c r="H154" s="328">
        <f>ROUND(P_Total!H181-PomoshtenSheet!H155,0)</f>
        <v>0</v>
      </c>
      <c r="I154" s="328">
        <f>ROUND(P_Total!I181-PomoshtenSheet!I155,0)</f>
        <v>0</v>
      </c>
      <c r="J154" s="328">
        <f>ROUND(P_Total!J181-PomoshtenSheet!J155,0)</f>
        <v>0</v>
      </c>
      <c r="K154" s="328">
        <f>ROUND(P_Total!K181-PomoshtenSheet!K155,0)</f>
        <v>0</v>
      </c>
      <c r="L154" s="328">
        <f>ROUND(P_Total!L181-PomoshtenSheet!L155,0)</f>
        <v>0</v>
      </c>
      <c r="M154" s="328">
        <f>ROUND(P_Total!M181-PomoshtenSheet!M155,0)</f>
        <v>0</v>
      </c>
      <c r="N154" s="328">
        <f>ROUND(P_Total!N181-PomoshtenSheet!N155,0)</f>
        <v>0</v>
      </c>
      <c r="O154" s="328">
        <f>ROUND(P_Total!O181-PomoshtenSheet!O155,0)</f>
        <v>0</v>
      </c>
      <c r="P154" s="11"/>
      <c r="Q154" s="11"/>
      <c r="R154" s="11"/>
    </row>
    <row r="155" spans="1:19" s="49" customFormat="1">
      <c r="A155" s="63">
        <v>1</v>
      </c>
      <c r="B155" s="191"/>
      <c r="C155" s="192" t="s">
        <v>402</v>
      </c>
      <c r="D155" s="193" t="s">
        <v>211</v>
      </c>
      <c r="E155" s="64">
        <f>SUBTOTAL(9,E157:E192)</f>
        <v>257371122</v>
      </c>
      <c r="F155" s="64">
        <f t="shared" ref="F155:O155" si="76">SUBTOTAL(9,F157:F192)</f>
        <v>297635921</v>
      </c>
      <c r="G155" s="64">
        <f t="shared" si="76"/>
        <v>318307000</v>
      </c>
      <c r="H155" s="64">
        <f t="shared" si="76"/>
        <v>323462800</v>
      </c>
      <c r="I155" s="64">
        <f t="shared" si="76"/>
        <v>31887700</v>
      </c>
      <c r="J155" s="64">
        <f t="shared" si="76"/>
        <v>355350500</v>
      </c>
      <c r="K155" s="64">
        <f t="shared" si="76"/>
        <v>309491300</v>
      </c>
      <c r="L155" s="64">
        <f t="shared" si="76"/>
        <v>56045900</v>
      </c>
      <c r="M155" s="64">
        <f t="shared" si="76"/>
        <v>365537200</v>
      </c>
      <c r="N155" s="64">
        <f t="shared" si="76"/>
        <v>7751100</v>
      </c>
      <c r="O155" s="64">
        <f t="shared" si="76"/>
        <v>373288300</v>
      </c>
      <c r="P155" s="64">
        <f>SUBTOTAL(9,P157:P192)</f>
        <v>37043500</v>
      </c>
      <c r="Q155" s="64">
        <f>SUBTOTAL(9,Q157:Q192)</f>
        <v>10186700</v>
      </c>
      <c r="R155" s="64">
        <f>SUBTOTAL(9,R157:R192)</f>
        <v>7751100</v>
      </c>
    </row>
    <row r="156" spans="1:19" s="49" customFormat="1">
      <c r="A156" s="63">
        <v>1</v>
      </c>
      <c r="B156" s="194"/>
      <c r="C156" s="195"/>
      <c r="D156" s="196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</row>
    <row r="157" spans="1:19" s="49" customFormat="1">
      <c r="A157" s="63">
        <v>1</v>
      </c>
      <c r="B157" s="191"/>
      <c r="C157" s="192" t="s">
        <v>403</v>
      </c>
      <c r="D157" s="193"/>
      <c r="E157" s="64">
        <f>SUBTOTAL(9,E159:E190)</f>
        <v>257371122</v>
      </c>
      <c r="F157" s="64">
        <f t="shared" ref="F157:O157" si="77">SUBTOTAL(9,F159:F190)</f>
        <v>297635921</v>
      </c>
      <c r="G157" s="64">
        <f t="shared" si="77"/>
        <v>318307000</v>
      </c>
      <c r="H157" s="64">
        <f t="shared" si="77"/>
        <v>323462800</v>
      </c>
      <c r="I157" s="64">
        <f t="shared" si="77"/>
        <v>31887700</v>
      </c>
      <c r="J157" s="64">
        <f t="shared" si="77"/>
        <v>355350500</v>
      </c>
      <c r="K157" s="64">
        <f t="shared" si="77"/>
        <v>309491300</v>
      </c>
      <c r="L157" s="64">
        <f t="shared" si="77"/>
        <v>56045900</v>
      </c>
      <c r="M157" s="64">
        <f t="shared" si="77"/>
        <v>365537200</v>
      </c>
      <c r="N157" s="64">
        <f t="shared" si="77"/>
        <v>7751100</v>
      </c>
      <c r="O157" s="64">
        <f t="shared" si="77"/>
        <v>373288300</v>
      </c>
      <c r="P157" s="64">
        <f>SUBTOTAL(9,P159:P190)</f>
        <v>37043500</v>
      </c>
      <c r="Q157" s="64">
        <f>SUBTOTAL(9,Q159:Q190)</f>
        <v>10186700</v>
      </c>
      <c r="R157" s="64">
        <f>SUBTOTAL(9,R159:R190)</f>
        <v>7751100</v>
      </c>
    </row>
    <row r="158" spans="1:19" s="49" customFormat="1">
      <c r="A158" s="63">
        <v>1</v>
      </c>
      <c r="B158" s="194"/>
      <c r="C158" s="195"/>
      <c r="D158" s="196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</row>
    <row r="159" spans="1:19" s="49" customFormat="1" ht="25.5">
      <c r="A159" s="63">
        <f>MIN(A160:A162)</f>
        <v>2</v>
      </c>
      <c r="B159" s="194"/>
      <c r="C159" s="197" t="s">
        <v>404</v>
      </c>
      <c r="D159" s="198" t="s">
        <v>290</v>
      </c>
      <c r="E159" s="65">
        <f>SUBTOTAL(9,E160:E162)</f>
        <v>253197714</v>
      </c>
      <c r="F159" s="65">
        <f t="shared" ref="F159:O159" si="78">SUBTOTAL(9,F160:F162)</f>
        <v>304212660</v>
      </c>
      <c r="G159" s="65">
        <f t="shared" si="78"/>
        <v>314507000</v>
      </c>
      <c r="H159" s="65">
        <f t="shared" si="78"/>
        <v>319662800</v>
      </c>
      <c r="I159" s="65">
        <f t="shared" si="78"/>
        <v>31887700</v>
      </c>
      <c r="J159" s="65">
        <f t="shared" si="78"/>
        <v>351550500</v>
      </c>
      <c r="K159" s="65">
        <f t="shared" si="78"/>
        <v>305691300</v>
      </c>
      <c r="L159" s="65">
        <f t="shared" si="78"/>
        <v>56045900</v>
      </c>
      <c r="M159" s="65">
        <f t="shared" si="78"/>
        <v>361737200</v>
      </c>
      <c r="N159" s="65">
        <f t="shared" si="78"/>
        <v>7751100</v>
      </c>
      <c r="O159" s="65">
        <f t="shared" si="78"/>
        <v>369488300</v>
      </c>
      <c r="P159" s="65">
        <f>SUBTOTAL(9,P160:P162)</f>
        <v>37043500</v>
      </c>
      <c r="Q159" s="65">
        <f>SUBTOTAL(9,Q160:Q162)</f>
        <v>10186700</v>
      </c>
      <c r="R159" s="65">
        <f>SUBTOTAL(9,R160:R162)</f>
        <v>7751100</v>
      </c>
    </row>
    <row r="160" spans="1:19" s="49" customFormat="1">
      <c r="A160" s="63">
        <f>IF(MAX(E160:S160)=0,IF(MIN(E160:S160)=0,3,2),2)</f>
        <v>2</v>
      </c>
      <c r="B160" s="194"/>
      <c r="C160" s="199" t="s">
        <v>405</v>
      </c>
      <c r="D160" s="117"/>
      <c r="E160" s="52">
        <f>P_Total!E186</f>
        <v>253197714</v>
      </c>
      <c r="F160" s="52">
        <f>P_Total!F186</f>
        <v>304212660</v>
      </c>
      <c r="G160" s="52">
        <f>P_Total!G186</f>
        <v>314507000</v>
      </c>
      <c r="H160" s="52">
        <f>P_Total!H186</f>
        <v>319662800</v>
      </c>
      <c r="I160" s="52">
        <f>P_Total!I186</f>
        <v>31887700</v>
      </c>
      <c r="J160" s="52">
        <f>P_Total!J186</f>
        <v>351550500</v>
      </c>
      <c r="K160" s="52">
        <f>P_Total!K186</f>
        <v>305691300</v>
      </c>
      <c r="L160" s="52">
        <f>P_Total!L186</f>
        <v>56045900</v>
      </c>
      <c r="M160" s="52">
        <f>P_Total!M186</f>
        <v>361737200</v>
      </c>
      <c r="N160" s="52">
        <f>P_Total!N186</f>
        <v>7751100</v>
      </c>
      <c r="O160" s="52">
        <f>P_Total!O186</f>
        <v>369488300</v>
      </c>
      <c r="P160" s="52">
        <f>J160-G160</f>
        <v>37043500</v>
      </c>
      <c r="Q160" s="52">
        <f>M160-J160</f>
        <v>10186700</v>
      </c>
      <c r="R160" s="52">
        <f>O160-M160</f>
        <v>7751100</v>
      </c>
    </row>
    <row r="161" spans="1:18" s="49" customFormat="1" hidden="1">
      <c r="A161" s="63">
        <f>IF(MAX(E161:S161)=0,IF(MIN(E161:S161)=0,3,2),2)</f>
        <v>3</v>
      </c>
      <c r="B161" s="194"/>
      <c r="C161" s="199" t="s">
        <v>406</v>
      </c>
      <c r="D161" s="117"/>
      <c r="E161" s="52">
        <f>P_Total!E187</f>
        <v>0</v>
      </c>
      <c r="F161" s="52">
        <f>P_Total!F187</f>
        <v>0</v>
      </c>
      <c r="G161" s="52">
        <f>P_Total!G187</f>
        <v>0</v>
      </c>
      <c r="H161" s="52">
        <f>P_Total!H187</f>
        <v>0</v>
      </c>
      <c r="I161" s="52">
        <f>P_Total!I187</f>
        <v>0</v>
      </c>
      <c r="J161" s="52">
        <f>P_Total!J187</f>
        <v>0</v>
      </c>
      <c r="K161" s="52">
        <f>P_Total!K187</f>
        <v>0</v>
      </c>
      <c r="L161" s="52">
        <f>P_Total!L187</f>
        <v>0</v>
      </c>
      <c r="M161" s="52">
        <f>P_Total!M187</f>
        <v>0</v>
      </c>
      <c r="N161" s="52">
        <f>P_Total!N187</f>
        <v>0</v>
      </c>
      <c r="O161" s="52">
        <f>P_Total!O187</f>
        <v>0</v>
      </c>
      <c r="P161" s="52">
        <f>J161-G161</f>
        <v>0</v>
      </c>
      <c r="Q161" s="52">
        <f>M161-J161</f>
        <v>0</v>
      </c>
      <c r="R161" s="52">
        <f>O161-M161</f>
        <v>0</v>
      </c>
    </row>
    <row r="162" spans="1:18" s="49" customFormat="1" hidden="1">
      <c r="A162" s="63">
        <f>IF(MAX(E162:S162)=0,IF(MIN(E162:S162)=0,3,2),2)</f>
        <v>3</v>
      </c>
      <c r="B162" s="194"/>
      <c r="C162" s="199" t="s">
        <v>291</v>
      </c>
      <c r="D162" s="117"/>
      <c r="E162" s="52">
        <f>P_Total!E188</f>
        <v>0</v>
      </c>
      <c r="F162" s="52">
        <f>P_Total!F188</f>
        <v>0</v>
      </c>
      <c r="G162" s="52">
        <f>P_Total!G188</f>
        <v>0</v>
      </c>
      <c r="H162" s="52">
        <f>P_Total!H188</f>
        <v>0</v>
      </c>
      <c r="I162" s="52">
        <f>P_Total!I188</f>
        <v>0</v>
      </c>
      <c r="J162" s="52">
        <f>P_Total!J188</f>
        <v>0</v>
      </c>
      <c r="K162" s="52">
        <f>P_Total!K188</f>
        <v>0</v>
      </c>
      <c r="L162" s="52">
        <f>P_Total!L188</f>
        <v>0</v>
      </c>
      <c r="M162" s="52">
        <f>P_Total!M188</f>
        <v>0</v>
      </c>
      <c r="N162" s="52">
        <f>P_Total!N188</f>
        <v>0</v>
      </c>
      <c r="O162" s="52">
        <f>P_Total!O188</f>
        <v>0</v>
      </c>
      <c r="P162" s="52">
        <f>J162-G162</f>
        <v>0</v>
      </c>
      <c r="Q162" s="52">
        <f>M162-J162</f>
        <v>0</v>
      </c>
      <c r="R162" s="52">
        <f>O162-M162</f>
        <v>0</v>
      </c>
    </row>
    <row r="163" spans="1:18" s="49" customFormat="1" ht="25.5" hidden="1">
      <c r="A163" s="63">
        <f>MIN(A164:A167)</f>
        <v>3</v>
      </c>
      <c r="B163" s="194"/>
      <c r="C163" s="197" t="s">
        <v>407</v>
      </c>
      <c r="D163" s="200" t="s">
        <v>212</v>
      </c>
      <c r="E163" s="66">
        <f>SUBTOTAL(9,E164:E167)</f>
        <v>0</v>
      </c>
      <c r="F163" s="66">
        <f t="shared" ref="F163:O163" si="79">SUBTOTAL(9,F164:F167)</f>
        <v>0</v>
      </c>
      <c r="G163" s="66">
        <f t="shared" si="79"/>
        <v>0</v>
      </c>
      <c r="H163" s="66">
        <f t="shared" si="79"/>
        <v>0</v>
      </c>
      <c r="I163" s="66">
        <f t="shared" si="79"/>
        <v>0</v>
      </c>
      <c r="J163" s="66">
        <f t="shared" si="79"/>
        <v>0</v>
      </c>
      <c r="K163" s="66">
        <f t="shared" si="79"/>
        <v>0</v>
      </c>
      <c r="L163" s="66">
        <f t="shared" si="79"/>
        <v>0</v>
      </c>
      <c r="M163" s="66">
        <f t="shared" si="79"/>
        <v>0</v>
      </c>
      <c r="N163" s="66">
        <f t="shared" si="79"/>
        <v>0</v>
      </c>
      <c r="O163" s="66">
        <f t="shared" si="79"/>
        <v>0</v>
      </c>
      <c r="P163" s="66">
        <f>SUBTOTAL(9,P164:P167)</f>
        <v>0</v>
      </c>
      <c r="Q163" s="66">
        <f>SUBTOTAL(9,Q164:Q167)</f>
        <v>0</v>
      </c>
      <c r="R163" s="66">
        <f>SUBTOTAL(9,R164:R167)</f>
        <v>0</v>
      </c>
    </row>
    <row r="164" spans="1:18" s="49" customFormat="1" hidden="1">
      <c r="A164" s="63">
        <f>IF(MAX(E164:S164)=0,IF(MIN(E164:S164)=0,3,2),2)</f>
        <v>3</v>
      </c>
      <c r="B164" s="194"/>
      <c r="C164" s="199" t="s">
        <v>408</v>
      </c>
      <c r="D164" s="117" t="s">
        <v>213</v>
      </c>
      <c r="E164" s="52">
        <f>P_Total!E190</f>
        <v>0</v>
      </c>
      <c r="F164" s="52">
        <f>P_Total!F190</f>
        <v>0</v>
      </c>
      <c r="G164" s="52">
        <f>P_Total!G190</f>
        <v>0</v>
      </c>
      <c r="H164" s="52">
        <f>P_Total!H190</f>
        <v>0</v>
      </c>
      <c r="I164" s="52">
        <f>P_Total!I190</f>
        <v>0</v>
      </c>
      <c r="J164" s="52">
        <f>P_Total!J190</f>
        <v>0</v>
      </c>
      <c r="K164" s="52">
        <f>P_Total!K190</f>
        <v>0</v>
      </c>
      <c r="L164" s="52">
        <f>P_Total!L190</f>
        <v>0</v>
      </c>
      <c r="M164" s="52">
        <f>P_Total!M190</f>
        <v>0</v>
      </c>
      <c r="N164" s="52">
        <f>P_Total!N190</f>
        <v>0</v>
      </c>
      <c r="O164" s="52">
        <f>P_Total!O190</f>
        <v>0</v>
      </c>
      <c r="P164" s="52">
        <f>J164-G164</f>
        <v>0</v>
      </c>
      <c r="Q164" s="52">
        <f>M164-J164</f>
        <v>0</v>
      </c>
      <c r="R164" s="52">
        <f>O164-M164</f>
        <v>0</v>
      </c>
    </row>
    <row r="165" spans="1:18" s="49" customFormat="1" hidden="1">
      <c r="A165" s="63">
        <f>IF(MAX(E165:S165)=0,IF(MIN(E165:S165)=0,3,2),2)</f>
        <v>3</v>
      </c>
      <c r="B165" s="194"/>
      <c r="C165" s="199" t="s">
        <v>409</v>
      </c>
      <c r="D165" s="117" t="s">
        <v>214</v>
      </c>
      <c r="E165" s="52">
        <f>P_Total!E191</f>
        <v>0</v>
      </c>
      <c r="F165" s="52">
        <f>P_Total!F191</f>
        <v>0</v>
      </c>
      <c r="G165" s="52">
        <f>P_Total!G191</f>
        <v>0</v>
      </c>
      <c r="H165" s="52">
        <f>P_Total!H191</f>
        <v>0</v>
      </c>
      <c r="I165" s="52">
        <f>P_Total!I191</f>
        <v>0</v>
      </c>
      <c r="J165" s="52">
        <f>P_Total!J191</f>
        <v>0</v>
      </c>
      <c r="K165" s="52">
        <f>P_Total!K191</f>
        <v>0</v>
      </c>
      <c r="L165" s="52">
        <f>P_Total!L191</f>
        <v>0</v>
      </c>
      <c r="M165" s="52">
        <f>P_Total!M191</f>
        <v>0</v>
      </c>
      <c r="N165" s="52">
        <f>P_Total!N191</f>
        <v>0</v>
      </c>
      <c r="O165" s="52">
        <f>P_Total!O191</f>
        <v>0</v>
      </c>
      <c r="P165" s="52">
        <f>J165-G165</f>
        <v>0</v>
      </c>
      <c r="Q165" s="52">
        <f>M165-J165</f>
        <v>0</v>
      </c>
      <c r="R165" s="52">
        <f>O165-M165</f>
        <v>0</v>
      </c>
    </row>
    <row r="166" spans="1:18" s="49" customFormat="1" hidden="1">
      <c r="A166" s="63">
        <f>IF(MAX(E166:S166)=0,IF(MIN(E166:S166)=0,3,2),2)</f>
        <v>3</v>
      </c>
      <c r="B166" s="194"/>
      <c r="C166" s="199" t="s">
        <v>760</v>
      </c>
      <c r="D166" s="117" t="s">
        <v>215</v>
      </c>
      <c r="E166" s="52">
        <f>P_Total!E192</f>
        <v>0</v>
      </c>
      <c r="F166" s="52">
        <f>P_Total!F192</f>
        <v>0</v>
      </c>
      <c r="G166" s="52">
        <f>P_Total!G192</f>
        <v>0</v>
      </c>
      <c r="H166" s="52">
        <f>P_Total!H192</f>
        <v>0</v>
      </c>
      <c r="I166" s="52">
        <f>P_Total!I192</f>
        <v>0</v>
      </c>
      <c r="J166" s="52">
        <f>P_Total!J192</f>
        <v>0</v>
      </c>
      <c r="K166" s="52">
        <f>P_Total!K192</f>
        <v>0</v>
      </c>
      <c r="L166" s="52">
        <f>P_Total!L192</f>
        <v>0</v>
      </c>
      <c r="M166" s="52">
        <f>P_Total!M192</f>
        <v>0</v>
      </c>
      <c r="N166" s="52">
        <f>P_Total!N192</f>
        <v>0</v>
      </c>
      <c r="O166" s="52">
        <f>P_Total!O192</f>
        <v>0</v>
      </c>
      <c r="P166" s="52">
        <f>J166-G166</f>
        <v>0</v>
      </c>
      <c r="Q166" s="52">
        <f>M166-J166</f>
        <v>0</v>
      </c>
      <c r="R166" s="52">
        <f>O166-M166</f>
        <v>0</v>
      </c>
    </row>
    <row r="167" spans="1:18" s="49" customFormat="1" hidden="1">
      <c r="A167" s="63">
        <f>IF(MAX(E167:S167)=0,IF(MIN(E167:S167)=0,3,2),2)</f>
        <v>3</v>
      </c>
      <c r="B167" s="194"/>
      <c r="C167" s="199" t="s">
        <v>410</v>
      </c>
      <c r="D167" s="117" t="s">
        <v>216</v>
      </c>
      <c r="E167" s="52">
        <f>P_Total!E193</f>
        <v>0</v>
      </c>
      <c r="F167" s="52">
        <f>P_Total!F193</f>
        <v>0</v>
      </c>
      <c r="G167" s="52">
        <f>P_Total!G193</f>
        <v>0</v>
      </c>
      <c r="H167" s="52">
        <f>P_Total!H193</f>
        <v>0</v>
      </c>
      <c r="I167" s="52">
        <f>P_Total!I193</f>
        <v>0</v>
      </c>
      <c r="J167" s="52">
        <f>P_Total!J193</f>
        <v>0</v>
      </c>
      <c r="K167" s="52">
        <f>P_Total!K193</f>
        <v>0</v>
      </c>
      <c r="L167" s="52">
        <f>P_Total!L193</f>
        <v>0</v>
      </c>
      <c r="M167" s="52">
        <f>P_Total!M193</f>
        <v>0</v>
      </c>
      <c r="N167" s="52">
        <f>P_Total!N193</f>
        <v>0</v>
      </c>
      <c r="O167" s="52">
        <f>P_Total!O193</f>
        <v>0</v>
      </c>
      <c r="P167" s="52">
        <f>J167-G167</f>
        <v>0</v>
      </c>
      <c r="Q167" s="52">
        <f>M167-J167</f>
        <v>0</v>
      </c>
      <c r="R167" s="52">
        <f>O167-M167</f>
        <v>0</v>
      </c>
    </row>
    <row r="168" spans="1:18" s="49" customFormat="1" ht="25.5" hidden="1">
      <c r="A168" s="63">
        <f>MIN(A169:A170)</f>
        <v>3</v>
      </c>
      <c r="B168" s="194"/>
      <c r="C168" s="197" t="s">
        <v>411</v>
      </c>
      <c r="D168" s="200" t="s">
        <v>217</v>
      </c>
      <c r="E168" s="65">
        <f>SUBTOTAL(9,E169:E170)</f>
        <v>0</v>
      </c>
      <c r="F168" s="65">
        <f t="shared" ref="F168:O168" si="80">SUBTOTAL(9,F169:F170)</f>
        <v>0</v>
      </c>
      <c r="G168" s="65">
        <f t="shared" si="80"/>
        <v>0</v>
      </c>
      <c r="H168" s="65">
        <f t="shared" si="80"/>
        <v>0</v>
      </c>
      <c r="I168" s="65">
        <f t="shared" si="80"/>
        <v>0</v>
      </c>
      <c r="J168" s="65">
        <f t="shared" si="80"/>
        <v>0</v>
      </c>
      <c r="K168" s="65">
        <f t="shared" si="80"/>
        <v>0</v>
      </c>
      <c r="L168" s="65">
        <f t="shared" si="80"/>
        <v>0</v>
      </c>
      <c r="M168" s="65">
        <f t="shared" si="80"/>
        <v>0</v>
      </c>
      <c r="N168" s="65">
        <f t="shared" si="80"/>
        <v>0</v>
      </c>
      <c r="O168" s="65">
        <f t="shared" si="80"/>
        <v>0</v>
      </c>
      <c r="P168" s="65">
        <f>SUBTOTAL(9,P169:P170)</f>
        <v>0</v>
      </c>
      <c r="Q168" s="65">
        <f>SUBTOTAL(9,Q169:Q170)</f>
        <v>0</v>
      </c>
      <c r="R168" s="65">
        <f>SUBTOTAL(9,R169:R170)</f>
        <v>0</v>
      </c>
    </row>
    <row r="169" spans="1:18" s="49" customFormat="1" hidden="1">
      <c r="A169" s="63">
        <f>IF(MAX(E169:S169)=0,IF(MIN(E169:S169)=0,3,2),2)</f>
        <v>3</v>
      </c>
      <c r="B169" s="194"/>
      <c r="C169" s="199" t="s">
        <v>218</v>
      </c>
      <c r="D169" s="118" t="s">
        <v>219</v>
      </c>
      <c r="E169" s="52">
        <f>P_Total!E195</f>
        <v>0</v>
      </c>
      <c r="F169" s="52">
        <f>P_Total!F195</f>
        <v>0</v>
      </c>
      <c r="G169" s="52">
        <f>P_Total!G195</f>
        <v>0</v>
      </c>
      <c r="H169" s="52">
        <f>P_Total!H195</f>
        <v>0</v>
      </c>
      <c r="I169" s="52">
        <f>P_Total!I195</f>
        <v>0</v>
      </c>
      <c r="J169" s="52">
        <f>P_Total!J195</f>
        <v>0</v>
      </c>
      <c r="K169" s="52">
        <f>P_Total!K195</f>
        <v>0</v>
      </c>
      <c r="L169" s="52">
        <f>P_Total!L195</f>
        <v>0</v>
      </c>
      <c r="M169" s="52">
        <f>P_Total!M195</f>
        <v>0</v>
      </c>
      <c r="N169" s="52">
        <f>P_Total!N195</f>
        <v>0</v>
      </c>
      <c r="O169" s="52">
        <f>P_Total!O195</f>
        <v>0</v>
      </c>
      <c r="P169" s="52">
        <f>J169-G169</f>
        <v>0</v>
      </c>
      <c r="Q169" s="52">
        <f>M169-J169</f>
        <v>0</v>
      </c>
      <c r="R169" s="52">
        <f>O169-M169</f>
        <v>0</v>
      </c>
    </row>
    <row r="170" spans="1:18" s="49" customFormat="1" hidden="1">
      <c r="A170" s="63">
        <f>IF(MAX(E170:S170)=0,IF(MIN(E170:S170)=0,3,2),2)</f>
        <v>3</v>
      </c>
      <c r="B170" s="194"/>
      <c r="C170" s="199" t="s">
        <v>220</v>
      </c>
      <c r="D170" s="118" t="s">
        <v>221</v>
      </c>
      <c r="E170" s="52">
        <f>P_Total!E196</f>
        <v>0</v>
      </c>
      <c r="F170" s="52">
        <f>P_Total!F196</f>
        <v>0</v>
      </c>
      <c r="G170" s="52">
        <f>P_Total!G196</f>
        <v>0</v>
      </c>
      <c r="H170" s="52">
        <f>P_Total!H196</f>
        <v>0</v>
      </c>
      <c r="I170" s="52">
        <f>P_Total!I196</f>
        <v>0</v>
      </c>
      <c r="J170" s="52">
        <f>P_Total!J196</f>
        <v>0</v>
      </c>
      <c r="K170" s="52">
        <f>P_Total!K196</f>
        <v>0</v>
      </c>
      <c r="L170" s="52">
        <f>P_Total!L196</f>
        <v>0</v>
      </c>
      <c r="M170" s="52">
        <f>P_Total!M196</f>
        <v>0</v>
      </c>
      <c r="N170" s="52">
        <f>P_Total!N196</f>
        <v>0</v>
      </c>
      <c r="O170" s="52">
        <f>P_Total!O196</f>
        <v>0</v>
      </c>
      <c r="P170" s="52">
        <f>J170-G170</f>
        <v>0</v>
      </c>
      <c r="Q170" s="52">
        <f>M170-J170</f>
        <v>0</v>
      </c>
      <c r="R170" s="52">
        <f>O170-M170</f>
        <v>0</v>
      </c>
    </row>
    <row r="171" spans="1:18" s="49" customFormat="1">
      <c r="A171" s="63">
        <f>MIN(A172:A175)</f>
        <v>2</v>
      </c>
      <c r="B171" s="194"/>
      <c r="C171" s="197" t="s">
        <v>412</v>
      </c>
      <c r="D171" s="200" t="s">
        <v>222</v>
      </c>
      <c r="E171" s="66">
        <f>SUBTOTAL(9,E172:E175)</f>
        <v>3245793</v>
      </c>
      <c r="F171" s="66">
        <f t="shared" ref="F171:O171" si="81">SUBTOTAL(9,F172:F175)</f>
        <v>-5308636</v>
      </c>
      <c r="G171" s="66">
        <f t="shared" si="81"/>
        <v>3800000</v>
      </c>
      <c r="H171" s="66">
        <f t="shared" si="81"/>
        <v>3800000</v>
      </c>
      <c r="I171" s="66">
        <f t="shared" si="81"/>
        <v>0</v>
      </c>
      <c r="J171" s="66">
        <f t="shared" si="81"/>
        <v>3800000</v>
      </c>
      <c r="K171" s="66">
        <f t="shared" si="81"/>
        <v>3800000</v>
      </c>
      <c r="L171" s="66">
        <f t="shared" si="81"/>
        <v>0</v>
      </c>
      <c r="M171" s="66">
        <f t="shared" si="81"/>
        <v>3800000</v>
      </c>
      <c r="N171" s="66">
        <f t="shared" si="81"/>
        <v>0</v>
      </c>
      <c r="O171" s="66">
        <f t="shared" si="81"/>
        <v>3800000</v>
      </c>
      <c r="P171" s="66">
        <f>SUBTOTAL(9,P172:P175)</f>
        <v>0</v>
      </c>
      <c r="Q171" s="66">
        <f>SUBTOTAL(9,Q172:Q175)</f>
        <v>0</v>
      </c>
      <c r="R171" s="66">
        <f>SUBTOTAL(9,R172:R175)</f>
        <v>0</v>
      </c>
    </row>
    <row r="172" spans="1:18" s="49" customFormat="1">
      <c r="A172" s="63">
        <f>IF(MAX(E172:S172)=0,IF(MIN(E172:S172)=0,3,2),2)</f>
        <v>2</v>
      </c>
      <c r="B172" s="194"/>
      <c r="C172" s="199" t="s">
        <v>218</v>
      </c>
      <c r="D172" s="118" t="s">
        <v>223</v>
      </c>
      <c r="E172" s="52">
        <f>P_Total!E198</f>
        <v>7161046</v>
      </c>
      <c r="F172" s="52">
        <f>P_Total!F198</f>
        <v>7644417</v>
      </c>
      <c r="G172" s="52">
        <f>P_Total!G198</f>
        <v>3800000</v>
      </c>
      <c r="H172" s="52">
        <f>P_Total!H198</f>
        <v>3800000</v>
      </c>
      <c r="I172" s="52">
        <f>P_Total!I198</f>
        <v>0</v>
      </c>
      <c r="J172" s="52">
        <f>P_Total!J198</f>
        <v>3800000</v>
      </c>
      <c r="K172" s="52">
        <f>P_Total!K198</f>
        <v>3800000</v>
      </c>
      <c r="L172" s="52">
        <f>P_Total!L198</f>
        <v>0</v>
      </c>
      <c r="M172" s="52">
        <f>P_Total!M198</f>
        <v>3800000</v>
      </c>
      <c r="N172" s="52">
        <f>P_Total!N198</f>
        <v>0</v>
      </c>
      <c r="O172" s="52">
        <f>P_Total!O198</f>
        <v>3800000</v>
      </c>
      <c r="P172" s="52">
        <f>J172-G172</f>
        <v>0</v>
      </c>
      <c r="Q172" s="52">
        <f>M172-J172</f>
        <v>0</v>
      </c>
      <c r="R172" s="52">
        <f>O172-M172</f>
        <v>0</v>
      </c>
    </row>
    <row r="173" spans="1:18" s="49" customFormat="1">
      <c r="A173" s="63">
        <f>IF(MAX(E173:S173)=0,IF(MIN(E173:S173)=0,3,2),2)</f>
        <v>2</v>
      </c>
      <c r="B173" s="194"/>
      <c r="C173" s="199" t="s">
        <v>220</v>
      </c>
      <c r="D173" s="118" t="s">
        <v>224</v>
      </c>
      <c r="E173" s="52">
        <f>P_Total!E199</f>
        <v>-5809680</v>
      </c>
      <c r="F173" s="52">
        <f>P_Total!F199</f>
        <v>-14960027</v>
      </c>
      <c r="G173" s="52">
        <f>P_Total!G199</f>
        <v>0</v>
      </c>
      <c r="H173" s="52">
        <f>P_Total!H199</f>
        <v>0</v>
      </c>
      <c r="I173" s="52">
        <f>P_Total!I199</f>
        <v>0</v>
      </c>
      <c r="J173" s="52">
        <f>P_Total!J199</f>
        <v>0</v>
      </c>
      <c r="K173" s="52">
        <f>P_Total!K199</f>
        <v>0</v>
      </c>
      <c r="L173" s="52">
        <f>P_Total!L199</f>
        <v>0</v>
      </c>
      <c r="M173" s="52">
        <f>P_Total!M199</f>
        <v>0</v>
      </c>
      <c r="N173" s="52">
        <f>P_Total!N199</f>
        <v>0</v>
      </c>
      <c r="O173" s="52">
        <f>P_Total!O199</f>
        <v>0</v>
      </c>
      <c r="P173" s="52">
        <f>J173-G173</f>
        <v>0</v>
      </c>
      <c r="Q173" s="52">
        <f>M173-J173</f>
        <v>0</v>
      </c>
      <c r="R173" s="52">
        <f>O173-M173</f>
        <v>0</v>
      </c>
    </row>
    <row r="174" spans="1:18" s="49" customFormat="1">
      <c r="A174" s="63">
        <f>IF(MAX(E174:S174)=0,IF(MIN(E174:S174)=0,3,2),2)</f>
        <v>2</v>
      </c>
      <c r="B174" s="194"/>
      <c r="C174" s="201" t="s">
        <v>225</v>
      </c>
      <c r="D174" s="117" t="s">
        <v>226</v>
      </c>
      <c r="E174" s="52">
        <f>P_Total!E200</f>
        <v>1894427</v>
      </c>
      <c r="F174" s="52">
        <f>P_Total!F200</f>
        <v>2006974</v>
      </c>
      <c r="G174" s="52">
        <f>P_Total!G200</f>
        <v>0</v>
      </c>
      <c r="H174" s="52">
        <f>P_Total!H200</f>
        <v>0</v>
      </c>
      <c r="I174" s="52">
        <f>P_Total!I200</f>
        <v>0</v>
      </c>
      <c r="J174" s="52">
        <f>P_Total!J200</f>
        <v>0</v>
      </c>
      <c r="K174" s="52">
        <f>P_Total!K200</f>
        <v>0</v>
      </c>
      <c r="L174" s="52">
        <f>P_Total!L200</f>
        <v>0</v>
      </c>
      <c r="M174" s="52">
        <f>P_Total!M200</f>
        <v>0</v>
      </c>
      <c r="N174" s="52">
        <f>P_Total!N200</f>
        <v>0</v>
      </c>
      <c r="O174" s="52">
        <f>P_Total!O200</f>
        <v>0</v>
      </c>
      <c r="P174" s="52">
        <f>J174-G174</f>
        <v>0</v>
      </c>
      <c r="Q174" s="52">
        <f>M174-J174</f>
        <v>0</v>
      </c>
      <c r="R174" s="52">
        <f>O174-M174</f>
        <v>0</v>
      </c>
    </row>
    <row r="175" spans="1:18" s="49" customFormat="1" hidden="1">
      <c r="A175" s="63">
        <f>IF(MAX(E175:S175)=0,IF(MIN(E175:S175)=0,3,2),2)</f>
        <v>3</v>
      </c>
      <c r="B175" s="194"/>
      <c r="C175" s="199" t="s">
        <v>413</v>
      </c>
      <c r="D175" s="117" t="s">
        <v>227</v>
      </c>
      <c r="E175" s="52">
        <f>P_Total!E201</f>
        <v>0</v>
      </c>
      <c r="F175" s="52">
        <f>P_Total!F201</f>
        <v>0</v>
      </c>
      <c r="G175" s="52">
        <f>P_Total!G201</f>
        <v>0</v>
      </c>
      <c r="H175" s="52">
        <f>P_Total!H201</f>
        <v>0</v>
      </c>
      <c r="I175" s="52">
        <f>P_Total!I201</f>
        <v>0</v>
      </c>
      <c r="J175" s="52">
        <f>P_Total!J201</f>
        <v>0</v>
      </c>
      <c r="K175" s="52">
        <f>P_Total!K201</f>
        <v>0</v>
      </c>
      <c r="L175" s="52">
        <f>P_Total!L201</f>
        <v>0</v>
      </c>
      <c r="M175" s="52">
        <f>P_Total!M201</f>
        <v>0</v>
      </c>
      <c r="N175" s="52">
        <f>P_Total!N201</f>
        <v>0</v>
      </c>
      <c r="O175" s="52">
        <f>P_Total!O201</f>
        <v>0</v>
      </c>
      <c r="P175" s="52">
        <f>J175-G175</f>
        <v>0</v>
      </c>
      <c r="Q175" s="52">
        <f>M175-J175</f>
        <v>0</v>
      </c>
      <c r="R175" s="52">
        <f>O175-M175</f>
        <v>0</v>
      </c>
    </row>
    <row r="176" spans="1:18" s="49" customFormat="1" ht="25.5">
      <c r="A176" s="63">
        <f>MIN(A177:A178)</f>
        <v>2</v>
      </c>
      <c r="B176" s="194"/>
      <c r="C176" s="197" t="s">
        <v>414</v>
      </c>
      <c r="D176" s="200" t="s">
        <v>228</v>
      </c>
      <c r="E176" s="66">
        <f>SUBTOTAL(9,E177:E178)</f>
        <v>922757</v>
      </c>
      <c r="F176" s="66">
        <f t="shared" ref="F176:O176" si="82">SUBTOTAL(9,F177:F178)</f>
        <v>-1275603</v>
      </c>
      <c r="G176" s="66">
        <f t="shared" si="82"/>
        <v>0</v>
      </c>
      <c r="H176" s="66">
        <f t="shared" si="82"/>
        <v>0</v>
      </c>
      <c r="I176" s="66">
        <f t="shared" si="82"/>
        <v>0</v>
      </c>
      <c r="J176" s="66">
        <f t="shared" si="82"/>
        <v>0</v>
      </c>
      <c r="K176" s="66">
        <f t="shared" si="82"/>
        <v>0</v>
      </c>
      <c r="L176" s="66">
        <f t="shared" si="82"/>
        <v>0</v>
      </c>
      <c r="M176" s="66">
        <f t="shared" si="82"/>
        <v>0</v>
      </c>
      <c r="N176" s="66">
        <f t="shared" si="82"/>
        <v>0</v>
      </c>
      <c r="O176" s="66">
        <f t="shared" si="82"/>
        <v>0</v>
      </c>
      <c r="P176" s="66">
        <f>SUBTOTAL(9,P177:P178)</f>
        <v>0</v>
      </c>
      <c r="Q176" s="66">
        <f>SUBTOTAL(9,Q177:Q178)</f>
        <v>0</v>
      </c>
      <c r="R176" s="66">
        <f>SUBTOTAL(9,R177:R178)</f>
        <v>0</v>
      </c>
    </row>
    <row r="177" spans="1:18" s="49" customFormat="1" hidden="1">
      <c r="A177" s="63">
        <f>IF(MAX(E177:S177)=0,IF(MIN(E177:S177)=0,3,2),2)</f>
        <v>3</v>
      </c>
      <c r="B177" s="194"/>
      <c r="C177" s="199" t="s">
        <v>218</v>
      </c>
      <c r="D177" s="118" t="s">
        <v>229</v>
      </c>
      <c r="E177" s="52">
        <f>P_Total!E203</f>
        <v>0</v>
      </c>
      <c r="F177" s="52">
        <f>P_Total!F203</f>
        <v>0</v>
      </c>
      <c r="G177" s="52">
        <f>P_Total!G203</f>
        <v>0</v>
      </c>
      <c r="H177" s="52">
        <f>P_Total!H203</f>
        <v>0</v>
      </c>
      <c r="I177" s="52">
        <f>P_Total!I203</f>
        <v>0</v>
      </c>
      <c r="J177" s="52">
        <f>P_Total!J203</f>
        <v>0</v>
      </c>
      <c r="K177" s="52">
        <f>P_Total!K203</f>
        <v>0</v>
      </c>
      <c r="L177" s="52">
        <f>P_Total!L203</f>
        <v>0</v>
      </c>
      <c r="M177" s="52">
        <f>P_Total!M203</f>
        <v>0</v>
      </c>
      <c r="N177" s="52">
        <f>P_Total!N203</f>
        <v>0</v>
      </c>
      <c r="O177" s="52">
        <f>P_Total!O203</f>
        <v>0</v>
      </c>
      <c r="P177" s="52">
        <f>J177-G177</f>
        <v>0</v>
      </c>
      <c r="Q177" s="52">
        <f>M177-J177</f>
        <v>0</v>
      </c>
      <c r="R177" s="52">
        <f>O177-M177</f>
        <v>0</v>
      </c>
    </row>
    <row r="178" spans="1:18" s="49" customFormat="1">
      <c r="A178" s="63">
        <f>IF(MAX(E178:S178)=0,IF(MIN(E178:S178)=0,3,2),2)</f>
        <v>2</v>
      </c>
      <c r="B178" s="194"/>
      <c r="C178" s="199" t="s">
        <v>220</v>
      </c>
      <c r="D178" s="118" t="s">
        <v>230</v>
      </c>
      <c r="E178" s="52">
        <f>P_Total!E204</f>
        <v>922757</v>
      </c>
      <c r="F178" s="52">
        <f>P_Total!F204</f>
        <v>-1275603</v>
      </c>
      <c r="G178" s="52">
        <f>P_Total!G204</f>
        <v>0</v>
      </c>
      <c r="H178" s="52">
        <f>P_Total!H204</f>
        <v>0</v>
      </c>
      <c r="I178" s="52">
        <f>P_Total!I204</f>
        <v>0</v>
      </c>
      <c r="J178" s="52">
        <f>P_Total!J204</f>
        <v>0</v>
      </c>
      <c r="K178" s="52">
        <f>P_Total!K204</f>
        <v>0</v>
      </c>
      <c r="L178" s="52">
        <f>P_Total!L204</f>
        <v>0</v>
      </c>
      <c r="M178" s="52">
        <f>P_Total!M204</f>
        <v>0</v>
      </c>
      <c r="N178" s="52">
        <f>P_Total!N204</f>
        <v>0</v>
      </c>
      <c r="O178" s="52">
        <f>P_Total!O204</f>
        <v>0</v>
      </c>
      <c r="P178" s="52">
        <f>J178-G178</f>
        <v>0</v>
      </c>
      <c r="Q178" s="52">
        <f>M178-J178</f>
        <v>0</v>
      </c>
      <c r="R178" s="52">
        <f>O178-M178</f>
        <v>0</v>
      </c>
    </row>
    <row r="179" spans="1:18" s="49" customFormat="1" ht="25.5" hidden="1">
      <c r="A179" s="63">
        <f>MIN(A180:A181)</f>
        <v>3</v>
      </c>
      <c r="B179" s="194"/>
      <c r="C179" s="197" t="s">
        <v>415</v>
      </c>
      <c r="D179" s="200" t="s">
        <v>231</v>
      </c>
      <c r="E179" s="66">
        <f>SUBTOTAL(9,E180:E181)</f>
        <v>0</v>
      </c>
      <c r="F179" s="66">
        <f t="shared" ref="F179:O179" si="83">SUBTOTAL(9,F180:F181)</f>
        <v>0</v>
      </c>
      <c r="G179" s="66">
        <f t="shared" si="83"/>
        <v>0</v>
      </c>
      <c r="H179" s="66">
        <f t="shared" si="83"/>
        <v>0</v>
      </c>
      <c r="I179" s="66">
        <f t="shared" si="83"/>
        <v>0</v>
      </c>
      <c r="J179" s="66">
        <f t="shared" si="83"/>
        <v>0</v>
      </c>
      <c r="K179" s="66">
        <f t="shared" si="83"/>
        <v>0</v>
      </c>
      <c r="L179" s="66">
        <f t="shared" si="83"/>
        <v>0</v>
      </c>
      <c r="M179" s="66">
        <f t="shared" si="83"/>
        <v>0</v>
      </c>
      <c r="N179" s="66">
        <f t="shared" si="83"/>
        <v>0</v>
      </c>
      <c r="O179" s="66">
        <f t="shared" si="83"/>
        <v>0</v>
      </c>
      <c r="P179" s="66">
        <f>SUBTOTAL(9,P180:P181)</f>
        <v>0</v>
      </c>
      <c r="Q179" s="66">
        <f>SUBTOTAL(9,Q180:Q181)</f>
        <v>0</v>
      </c>
      <c r="R179" s="66">
        <f>SUBTOTAL(9,R180:R181)</f>
        <v>0</v>
      </c>
    </row>
    <row r="180" spans="1:18" s="49" customFormat="1" hidden="1">
      <c r="A180" s="63">
        <f>IF(MAX(E180:S180)=0,IF(MIN(E180:S180)=0,3,2),2)</f>
        <v>3</v>
      </c>
      <c r="B180" s="194"/>
      <c r="C180" s="199" t="s">
        <v>218</v>
      </c>
      <c r="D180" s="118" t="s">
        <v>232</v>
      </c>
      <c r="E180" s="52">
        <f>P_Total!E206</f>
        <v>0</v>
      </c>
      <c r="F180" s="52">
        <f>P_Total!F206</f>
        <v>0</v>
      </c>
      <c r="G180" s="52">
        <f>P_Total!G206</f>
        <v>0</v>
      </c>
      <c r="H180" s="52">
        <f>P_Total!H206</f>
        <v>0</v>
      </c>
      <c r="I180" s="52">
        <f>P_Total!I206</f>
        <v>0</v>
      </c>
      <c r="J180" s="52">
        <f>P_Total!J206</f>
        <v>0</v>
      </c>
      <c r="K180" s="52">
        <f>P_Total!K206</f>
        <v>0</v>
      </c>
      <c r="L180" s="52">
        <f>P_Total!L206</f>
        <v>0</v>
      </c>
      <c r="M180" s="52">
        <f>P_Total!M206</f>
        <v>0</v>
      </c>
      <c r="N180" s="52">
        <f>P_Total!N206</f>
        <v>0</v>
      </c>
      <c r="O180" s="52">
        <f>P_Total!O206</f>
        <v>0</v>
      </c>
      <c r="P180" s="52">
        <f>J180-G180</f>
        <v>0</v>
      </c>
      <c r="Q180" s="52">
        <f>M180-J180</f>
        <v>0</v>
      </c>
      <c r="R180" s="52">
        <f>O180-M180</f>
        <v>0</v>
      </c>
    </row>
    <row r="181" spans="1:18" s="49" customFormat="1" hidden="1">
      <c r="A181" s="63">
        <f>IF(MAX(E181:S181)=0,IF(MIN(E181:S181)=0,3,2),2)</f>
        <v>3</v>
      </c>
      <c r="B181" s="194"/>
      <c r="C181" s="199" t="s">
        <v>220</v>
      </c>
      <c r="D181" s="118" t="s">
        <v>233</v>
      </c>
      <c r="E181" s="52">
        <f>P_Total!E207</f>
        <v>0</v>
      </c>
      <c r="F181" s="52">
        <f>P_Total!F207</f>
        <v>0</v>
      </c>
      <c r="G181" s="52">
        <f>P_Total!G207</f>
        <v>0</v>
      </c>
      <c r="H181" s="52">
        <f>P_Total!H207</f>
        <v>0</v>
      </c>
      <c r="I181" s="52">
        <f>P_Total!I207</f>
        <v>0</v>
      </c>
      <c r="J181" s="52">
        <f>P_Total!J207</f>
        <v>0</v>
      </c>
      <c r="K181" s="52">
        <f>P_Total!K207</f>
        <v>0</v>
      </c>
      <c r="L181" s="52">
        <f>P_Total!L207</f>
        <v>0</v>
      </c>
      <c r="M181" s="52">
        <f>P_Total!M207</f>
        <v>0</v>
      </c>
      <c r="N181" s="52">
        <f>P_Total!N207</f>
        <v>0</v>
      </c>
      <c r="O181" s="52">
        <f>P_Total!O207</f>
        <v>0</v>
      </c>
      <c r="P181" s="52">
        <f>J181-G181</f>
        <v>0</v>
      </c>
      <c r="Q181" s="52">
        <f>M181-J181</f>
        <v>0</v>
      </c>
      <c r="R181" s="52">
        <f>O181-M181</f>
        <v>0</v>
      </c>
    </row>
    <row r="182" spans="1:18" s="49" customFormat="1" ht="25.5">
      <c r="A182" s="63">
        <f>MIN(A183:A184)</f>
        <v>2</v>
      </c>
      <c r="B182" s="194"/>
      <c r="C182" s="197" t="s">
        <v>416</v>
      </c>
      <c r="D182" s="200" t="s">
        <v>234</v>
      </c>
      <c r="E182" s="66">
        <f>SUBTOTAL(9,E183:E184)</f>
        <v>4858</v>
      </c>
      <c r="F182" s="66">
        <f t="shared" ref="F182:O182" si="84">SUBTOTAL(9,F183:F184)</f>
        <v>7500</v>
      </c>
      <c r="G182" s="66">
        <f t="shared" si="84"/>
        <v>0</v>
      </c>
      <c r="H182" s="66">
        <f t="shared" si="84"/>
        <v>0</v>
      </c>
      <c r="I182" s="66">
        <f t="shared" si="84"/>
        <v>0</v>
      </c>
      <c r="J182" s="66">
        <f t="shared" si="84"/>
        <v>0</v>
      </c>
      <c r="K182" s="66">
        <f t="shared" si="84"/>
        <v>0</v>
      </c>
      <c r="L182" s="66">
        <f t="shared" si="84"/>
        <v>0</v>
      </c>
      <c r="M182" s="66">
        <f t="shared" si="84"/>
        <v>0</v>
      </c>
      <c r="N182" s="66">
        <f t="shared" si="84"/>
        <v>0</v>
      </c>
      <c r="O182" s="66">
        <f t="shared" si="84"/>
        <v>0</v>
      </c>
      <c r="P182" s="66">
        <f>SUBTOTAL(9,P183:P184)</f>
        <v>0</v>
      </c>
      <c r="Q182" s="66">
        <f>SUBTOTAL(9,Q183:Q184)</f>
        <v>0</v>
      </c>
      <c r="R182" s="66">
        <f>SUBTOTAL(9,R183:R184)</f>
        <v>0</v>
      </c>
    </row>
    <row r="183" spans="1:18" s="49" customFormat="1">
      <c r="A183" s="63">
        <f>IF(MAX(E183:S183)=0,IF(MIN(E183:S183)=0,3,2),2)</f>
        <v>2</v>
      </c>
      <c r="B183" s="194"/>
      <c r="C183" s="199" t="s">
        <v>218</v>
      </c>
      <c r="D183" s="118" t="s">
        <v>235</v>
      </c>
      <c r="E183" s="52">
        <f>P_Total!E209</f>
        <v>4858</v>
      </c>
      <c r="F183" s="52">
        <f>P_Total!F209</f>
        <v>7500</v>
      </c>
      <c r="G183" s="52">
        <f>P_Total!G209</f>
        <v>0</v>
      </c>
      <c r="H183" s="52">
        <f>P_Total!H209</f>
        <v>0</v>
      </c>
      <c r="I183" s="52">
        <f>P_Total!I209</f>
        <v>0</v>
      </c>
      <c r="J183" s="52">
        <f>P_Total!J209</f>
        <v>0</v>
      </c>
      <c r="K183" s="52">
        <f>P_Total!K209</f>
        <v>0</v>
      </c>
      <c r="L183" s="52">
        <f>P_Total!L209</f>
        <v>0</v>
      </c>
      <c r="M183" s="52">
        <f>P_Total!M209</f>
        <v>0</v>
      </c>
      <c r="N183" s="52">
        <f>P_Total!N209</f>
        <v>0</v>
      </c>
      <c r="O183" s="52">
        <f>P_Total!O209</f>
        <v>0</v>
      </c>
      <c r="P183" s="52">
        <f>J183-G183</f>
        <v>0</v>
      </c>
      <c r="Q183" s="52">
        <f>M183-J183</f>
        <v>0</v>
      </c>
      <c r="R183" s="52">
        <f>O183-M183</f>
        <v>0</v>
      </c>
    </row>
    <row r="184" spans="1:18" s="49" customFormat="1" hidden="1">
      <c r="A184" s="63">
        <f>IF(MAX(E184:S184)=0,IF(MIN(E184:S184)=0,3,2),2)</f>
        <v>3</v>
      </c>
      <c r="B184" s="194"/>
      <c r="C184" s="199" t="s">
        <v>220</v>
      </c>
      <c r="D184" s="118" t="s">
        <v>236</v>
      </c>
      <c r="E184" s="52">
        <f>P_Total!E210</f>
        <v>0</v>
      </c>
      <c r="F184" s="52">
        <f>P_Total!F210</f>
        <v>0</v>
      </c>
      <c r="G184" s="52">
        <f>P_Total!G210</f>
        <v>0</v>
      </c>
      <c r="H184" s="52">
        <f>P_Total!H210</f>
        <v>0</v>
      </c>
      <c r="I184" s="52">
        <f>P_Total!I210</f>
        <v>0</v>
      </c>
      <c r="J184" s="52">
        <f>P_Total!J210</f>
        <v>0</v>
      </c>
      <c r="K184" s="52">
        <f>P_Total!K210</f>
        <v>0</v>
      </c>
      <c r="L184" s="52">
        <f>P_Total!L210</f>
        <v>0</v>
      </c>
      <c r="M184" s="52">
        <f>P_Total!M210</f>
        <v>0</v>
      </c>
      <c r="N184" s="52">
        <f>P_Total!N210</f>
        <v>0</v>
      </c>
      <c r="O184" s="52">
        <f>P_Total!O210</f>
        <v>0</v>
      </c>
      <c r="P184" s="52">
        <f>J184-G184</f>
        <v>0</v>
      </c>
      <c r="Q184" s="52">
        <f>M184-J184</f>
        <v>0</v>
      </c>
      <c r="R184" s="52">
        <f>O184-M184</f>
        <v>0</v>
      </c>
    </row>
    <row r="185" spans="1:18" s="49" customFormat="1" hidden="1">
      <c r="A185" s="63">
        <f>IF(MAX(E185:S185)=0,IF(MIN(E185:S185)=0,3,2),2)</f>
        <v>3</v>
      </c>
      <c r="B185" s="194"/>
      <c r="C185" s="197" t="s">
        <v>298</v>
      </c>
      <c r="D185" s="198" t="s">
        <v>237</v>
      </c>
      <c r="E185" s="52">
        <f>P_Total!E211</f>
        <v>0</v>
      </c>
      <c r="F185" s="52">
        <f>P_Total!F211</f>
        <v>0</v>
      </c>
      <c r="G185" s="52">
        <f>P_Total!G211</f>
        <v>0</v>
      </c>
      <c r="H185" s="52">
        <f>P_Total!H211</f>
        <v>0</v>
      </c>
      <c r="I185" s="52">
        <f>P_Total!I211</f>
        <v>0</v>
      </c>
      <c r="J185" s="52">
        <f>P_Total!J211</f>
        <v>0</v>
      </c>
      <c r="K185" s="52">
        <f>P_Total!K211</f>
        <v>0</v>
      </c>
      <c r="L185" s="52">
        <f>P_Total!L211</f>
        <v>0</v>
      </c>
      <c r="M185" s="52">
        <f>P_Total!M211</f>
        <v>0</v>
      </c>
      <c r="N185" s="52">
        <f>P_Total!N211</f>
        <v>0</v>
      </c>
      <c r="O185" s="52">
        <f>P_Total!O211</f>
        <v>0</v>
      </c>
      <c r="P185" s="52">
        <f>J185-G185</f>
        <v>0</v>
      </c>
      <c r="Q185" s="52">
        <f>M185-J185</f>
        <v>0</v>
      </c>
      <c r="R185" s="52">
        <f>O185-M185</f>
        <v>0</v>
      </c>
    </row>
    <row r="186" spans="1:18" s="49" customFormat="1" hidden="1">
      <c r="A186" s="63">
        <f>IF(MAX(E186:S186)=0,IF(MIN(E186:S186)=0,3,2),2)</f>
        <v>3</v>
      </c>
      <c r="B186" s="194"/>
      <c r="C186" s="197" t="s">
        <v>238</v>
      </c>
      <c r="D186" s="198" t="s">
        <v>239</v>
      </c>
      <c r="E186" s="52">
        <f>P_Total!E212</f>
        <v>0</v>
      </c>
      <c r="F186" s="52">
        <f>P_Total!F212</f>
        <v>0</v>
      </c>
      <c r="G186" s="52">
        <f>P_Total!G212</f>
        <v>0</v>
      </c>
      <c r="H186" s="52">
        <f>P_Total!H212</f>
        <v>0</v>
      </c>
      <c r="I186" s="52">
        <f>P_Total!I212</f>
        <v>0</v>
      </c>
      <c r="J186" s="52">
        <f>P_Total!J212</f>
        <v>0</v>
      </c>
      <c r="K186" s="52">
        <f>P_Total!K212</f>
        <v>0</v>
      </c>
      <c r="L186" s="52">
        <f>P_Total!L212</f>
        <v>0</v>
      </c>
      <c r="M186" s="52">
        <f>P_Total!M212</f>
        <v>0</v>
      </c>
      <c r="N186" s="52">
        <f>P_Total!N212</f>
        <v>0</v>
      </c>
      <c r="O186" s="52">
        <f>P_Total!O212</f>
        <v>0</v>
      </c>
      <c r="P186" s="52">
        <f>J186-G186</f>
        <v>0</v>
      </c>
      <c r="Q186" s="52">
        <f>M186-J186</f>
        <v>0</v>
      </c>
      <c r="R186" s="52">
        <f>O186-M186</f>
        <v>0</v>
      </c>
    </row>
    <row r="187" spans="1:18" s="49" customFormat="1" hidden="1">
      <c r="A187" s="63">
        <f>MIN(A188:A189)</f>
        <v>3</v>
      </c>
      <c r="B187" s="194"/>
      <c r="C187" s="197" t="s">
        <v>417</v>
      </c>
      <c r="D187" s="198" t="s">
        <v>310</v>
      </c>
      <c r="E187" s="66">
        <f>SUBTOTAL(9,E188:E189)</f>
        <v>0</v>
      </c>
      <c r="F187" s="66">
        <f t="shared" ref="F187:O187" si="85">SUBTOTAL(9,F188:F189)</f>
        <v>0</v>
      </c>
      <c r="G187" s="66">
        <f t="shared" si="85"/>
        <v>0</v>
      </c>
      <c r="H187" s="66">
        <f t="shared" si="85"/>
        <v>0</v>
      </c>
      <c r="I187" s="66">
        <f t="shared" si="85"/>
        <v>0</v>
      </c>
      <c r="J187" s="66">
        <f t="shared" si="85"/>
        <v>0</v>
      </c>
      <c r="K187" s="66">
        <f t="shared" si="85"/>
        <v>0</v>
      </c>
      <c r="L187" s="66">
        <f t="shared" si="85"/>
        <v>0</v>
      </c>
      <c r="M187" s="66">
        <f t="shared" si="85"/>
        <v>0</v>
      </c>
      <c r="N187" s="66">
        <f t="shared" si="85"/>
        <v>0</v>
      </c>
      <c r="O187" s="66">
        <f t="shared" si="85"/>
        <v>0</v>
      </c>
      <c r="P187" s="66">
        <f>SUBTOTAL(9,P188:P189)</f>
        <v>0</v>
      </c>
      <c r="Q187" s="66">
        <f>SUBTOTAL(9,Q188:Q189)</f>
        <v>0</v>
      </c>
      <c r="R187" s="66">
        <f>SUBTOTAL(9,R188:R189)</f>
        <v>0</v>
      </c>
    </row>
    <row r="188" spans="1:18" s="49" customFormat="1" hidden="1">
      <c r="A188" s="63">
        <f>IF(MAX(E188:S188)=0,IF(MIN(E188:S188)=0,3,2),2)</f>
        <v>3</v>
      </c>
      <c r="B188" s="194"/>
      <c r="C188" s="199" t="s">
        <v>218</v>
      </c>
      <c r="D188" s="117" t="s">
        <v>311</v>
      </c>
      <c r="E188" s="52">
        <f>P_Total!E214</f>
        <v>0</v>
      </c>
      <c r="F188" s="52">
        <f>P_Total!F214</f>
        <v>0</v>
      </c>
      <c r="G188" s="52">
        <f>P_Total!G214</f>
        <v>0</v>
      </c>
      <c r="H188" s="52">
        <f>P_Total!H214</f>
        <v>0</v>
      </c>
      <c r="I188" s="52">
        <f>P_Total!I214</f>
        <v>0</v>
      </c>
      <c r="J188" s="52">
        <f>P_Total!J214</f>
        <v>0</v>
      </c>
      <c r="K188" s="52">
        <f>P_Total!K214</f>
        <v>0</v>
      </c>
      <c r="L188" s="52">
        <f>P_Total!L214</f>
        <v>0</v>
      </c>
      <c r="M188" s="52">
        <f>P_Total!M214</f>
        <v>0</v>
      </c>
      <c r="N188" s="52">
        <f>P_Total!N214</f>
        <v>0</v>
      </c>
      <c r="O188" s="52">
        <f>P_Total!O214</f>
        <v>0</v>
      </c>
      <c r="P188" s="52">
        <f>J188-G188</f>
        <v>0</v>
      </c>
      <c r="Q188" s="52">
        <f>M188-J188</f>
        <v>0</v>
      </c>
      <c r="R188" s="52">
        <f>O188-M188</f>
        <v>0</v>
      </c>
    </row>
    <row r="189" spans="1:18" s="49" customFormat="1" hidden="1">
      <c r="A189" s="63">
        <f>IF(MAX(E189:S189)=0,IF(MIN(E189:S189)=0,3,2),2)</f>
        <v>3</v>
      </c>
      <c r="B189" s="194"/>
      <c r="C189" s="199" t="s">
        <v>220</v>
      </c>
      <c r="D189" s="117" t="s">
        <v>312</v>
      </c>
      <c r="E189" s="52">
        <f>P_Total!E215</f>
        <v>0</v>
      </c>
      <c r="F189" s="52">
        <f>P_Total!F215</f>
        <v>0</v>
      </c>
      <c r="G189" s="52">
        <f>P_Total!G215</f>
        <v>0</v>
      </c>
      <c r="H189" s="52">
        <f>P_Total!H215</f>
        <v>0</v>
      </c>
      <c r="I189" s="52">
        <f>P_Total!I215</f>
        <v>0</v>
      </c>
      <c r="J189" s="52">
        <f>P_Total!J215</f>
        <v>0</v>
      </c>
      <c r="K189" s="52">
        <f>P_Total!K215</f>
        <v>0</v>
      </c>
      <c r="L189" s="52">
        <f>P_Total!L215</f>
        <v>0</v>
      </c>
      <c r="M189" s="52">
        <f>P_Total!M215</f>
        <v>0</v>
      </c>
      <c r="N189" s="52">
        <f>P_Total!N215</f>
        <v>0</v>
      </c>
      <c r="O189" s="52">
        <f>P_Total!O215</f>
        <v>0</v>
      </c>
      <c r="P189" s="52">
        <f>J189-G189</f>
        <v>0</v>
      </c>
      <c r="Q189" s="52">
        <f>M189-J189</f>
        <v>0</v>
      </c>
      <c r="R189" s="52">
        <f>O189-M189</f>
        <v>0</v>
      </c>
    </row>
    <row r="190" spans="1:18" s="49" customFormat="1" hidden="1">
      <c r="A190" s="63">
        <f>IF(MAX(E190:S190)=0,IF(MIN(E190:S190)=0,3,2),2)</f>
        <v>3</v>
      </c>
      <c r="B190" s="194"/>
      <c r="C190" s="197" t="s">
        <v>313</v>
      </c>
      <c r="D190" s="198" t="s">
        <v>240</v>
      </c>
      <c r="E190" s="52">
        <f>P_Total!E216</f>
        <v>0</v>
      </c>
      <c r="F190" s="52">
        <f>P_Total!F216</f>
        <v>0</v>
      </c>
      <c r="G190" s="52">
        <f>P_Total!G216</f>
        <v>0</v>
      </c>
      <c r="H190" s="52">
        <f>P_Total!H216</f>
        <v>0</v>
      </c>
      <c r="I190" s="52">
        <f>P_Total!I216</f>
        <v>0</v>
      </c>
      <c r="J190" s="52">
        <f>P_Total!J216</f>
        <v>0</v>
      </c>
      <c r="K190" s="52">
        <f>P_Total!K216</f>
        <v>0</v>
      </c>
      <c r="L190" s="52">
        <f>P_Total!L216</f>
        <v>0</v>
      </c>
      <c r="M190" s="52">
        <f>P_Total!M216</f>
        <v>0</v>
      </c>
      <c r="N190" s="52">
        <f>P_Total!N216</f>
        <v>0</v>
      </c>
      <c r="O190" s="52">
        <f>P_Total!O216</f>
        <v>0</v>
      </c>
      <c r="P190" s="52">
        <f>J190-G190</f>
        <v>0</v>
      </c>
      <c r="Q190" s="52">
        <f>M190-J190</f>
        <v>0</v>
      </c>
      <c r="R190" s="52">
        <f>O190-M190</f>
        <v>0</v>
      </c>
    </row>
    <row r="191" spans="1:18" s="49" customFormat="1">
      <c r="A191" s="67">
        <v>1</v>
      </c>
      <c r="B191" s="194"/>
      <c r="C191" s="154"/>
      <c r="D191" s="117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</row>
    <row r="192" spans="1:18" s="49" customFormat="1">
      <c r="A192" s="67">
        <v>1</v>
      </c>
      <c r="B192" s="191"/>
      <c r="C192" s="192" t="s">
        <v>418</v>
      </c>
      <c r="D192" s="193"/>
      <c r="E192" s="69">
        <f>P_Total!E218</f>
        <v>0</v>
      </c>
      <c r="F192" s="69">
        <f>P_Total!F218</f>
        <v>0</v>
      </c>
      <c r="G192" s="69">
        <f>P_Total!G218</f>
        <v>0</v>
      </c>
      <c r="H192" s="69">
        <f>P_Total!H218</f>
        <v>0</v>
      </c>
      <c r="I192" s="69">
        <f>P_Total!I218</f>
        <v>0</v>
      </c>
      <c r="J192" s="69">
        <f>P_Total!J218</f>
        <v>0</v>
      </c>
      <c r="K192" s="69">
        <f>P_Total!K218</f>
        <v>0</v>
      </c>
      <c r="L192" s="69">
        <f>P_Total!L218</f>
        <v>0</v>
      </c>
      <c r="M192" s="69">
        <f>P_Total!M218</f>
        <v>0</v>
      </c>
      <c r="N192" s="69">
        <f>P_Total!N218</f>
        <v>0</v>
      </c>
      <c r="O192" s="69">
        <f>P_Total!O218</f>
        <v>0</v>
      </c>
      <c r="P192" s="69">
        <f>J192-G192</f>
        <v>0</v>
      </c>
      <c r="Q192" s="69">
        <f>M192-J192</f>
        <v>0</v>
      </c>
      <c r="R192" s="69">
        <f>O192-M192</f>
        <v>0</v>
      </c>
    </row>
    <row r="193" spans="1:19" s="16" customFormat="1">
      <c r="A193" s="12">
        <v>1</v>
      </c>
      <c r="B193" s="143"/>
      <c r="C193" s="202"/>
      <c r="D193" s="185"/>
      <c r="E193" s="328">
        <f>ROUND(P_Total!E220-PomoshtenSheet!E194,0)</f>
        <v>0</v>
      </c>
      <c r="F193" s="328">
        <f>ROUND(P_Total!F220-PomoshtenSheet!F194,0)</f>
        <v>0</v>
      </c>
      <c r="G193" s="328">
        <f>ROUND(P_Total!G220-PomoshtenSheet!G194,0)</f>
        <v>0</v>
      </c>
      <c r="H193" s="328">
        <f>ROUND(P_Total!H220-PomoshtenSheet!H194,0)</f>
        <v>0</v>
      </c>
      <c r="I193" s="328">
        <f>ROUND(P_Total!I220-PomoshtenSheet!I194,0)</f>
        <v>0</v>
      </c>
      <c r="J193" s="328">
        <f>ROUND(P_Total!J220-PomoshtenSheet!J194,0)</f>
        <v>0</v>
      </c>
      <c r="K193" s="328">
        <f>ROUND(P_Total!K220-PomoshtenSheet!K194,0)</f>
        <v>0</v>
      </c>
      <c r="L193" s="328">
        <f>ROUND(P_Total!L220-PomoshtenSheet!L194,0)</f>
        <v>0</v>
      </c>
      <c r="M193" s="328">
        <f>ROUND(P_Total!M220-PomoshtenSheet!M194,0)</f>
        <v>0</v>
      </c>
      <c r="N193" s="328">
        <f>ROUND(P_Total!N220-PomoshtenSheet!N194,0)</f>
        <v>0</v>
      </c>
      <c r="O193" s="328">
        <f>ROUND(P_Total!O220-PomoshtenSheet!O194,0)</f>
        <v>0</v>
      </c>
      <c r="P193" s="62"/>
      <c r="Q193" s="62"/>
      <c r="R193" s="62"/>
    </row>
    <row r="194" spans="1:19" s="16" customFormat="1">
      <c r="A194" s="67">
        <v>1</v>
      </c>
      <c r="B194" s="203"/>
      <c r="C194" s="177" t="s">
        <v>241</v>
      </c>
      <c r="D194" s="204" t="s">
        <v>242</v>
      </c>
      <c r="E194" s="48">
        <f>E14-E96+E155</f>
        <v>7936637</v>
      </c>
      <c r="F194" s="48">
        <f t="shared" ref="F194:O194" si="86">F14-F96+F155</f>
        <v>-553396</v>
      </c>
      <c r="G194" s="48">
        <f t="shared" si="86"/>
        <v>0</v>
      </c>
      <c r="H194" s="48">
        <f t="shared" si="86"/>
        <v>0</v>
      </c>
      <c r="I194" s="48">
        <f t="shared" si="86"/>
        <v>0</v>
      </c>
      <c r="J194" s="48">
        <f t="shared" si="86"/>
        <v>0</v>
      </c>
      <c r="K194" s="48">
        <f t="shared" si="86"/>
        <v>0</v>
      </c>
      <c r="L194" s="48">
        <f t="shared" si="86"/>
        <v>0</v>
      </c>
      <c r="M194" s="48">
        <f t="shared" si="86"/>
        <v>0</v>
      </c>
      <c r="N194" s="48">
        <f t="shared" si="86"/>
        <v>0</v>
      </c>
      <c r="O194" s="48">
        <f t="shared" si="86"/>
        <v>0</v>
      </c>
      <c r="P194" s="48">
        <f t="shared" ref="P194:R194" si="87">P14-P96+P155</f>
        <v>0</v>
      </c>
      <c r="Q194" s="48">
        <f t="shared" si="87"/>
        <v>0</v>
      </c>
      <c r="R194" s="48">
        <f t="shared" si="87"/>
        <v>0</v>
      </c>
    </row>
    <row r="195" spans="1:19" s="16" customFormat="1">
      <c r="A195" s="67">
        <v>1</v>
      </c>
      <c r="B195" s="205"/>
      <c r="C195" s="195"/>
      <c r="D195" s="117"/>
      <c r="E195" s="70">
        <f>ROUND(E194,0)+ROUND(E196,0)</f>
        <v>0</v>
      </c>
      <c r="F195" s="70">
        <f t="shared" ref="F195:O195" si="88">ROUND(F194,0)+ROUND(F196,0)</f>
        <v>0</v>
      </c>
      <c r="G195" s="70">
        <f t="shared" si="88"/>
        <v>0</v>
      </c>
      <c r="H195" s="70">
        <f t="shared" si="88"/>
        <v>0</v>
      </c>
      <c r="I195" s="70">
        <f t="shared" si="88"/>
        <v>0</v>
      </c>
      <c r="J195" s="70">
        <f t="shared" si="88"/>
        <v>0</v>
      </c>
      <c r="K195" s="70">
        <f t="shared" si="88"/>
        <v>0</v>
      </c>
      <c r="L195" s="70">
        <f t="shared" si="88"/>
        <v>0</v>
      </c>
      <c r="M195" s="70">
        <f t="shared" si="88"/>
        <v>0</v>
      </c>
      <c r="N195" s="70">
        <f t="shared" si="88"/>
        <v>0</v>
      </c>
      <c r="O195" s="70">
        <f t="shared" si="88"/>
        <v>0</v>
      </c>
      <c r="P195" s="70">
        <f>ROUND(P194,0)+ROUND(P196,0)</f>
        <v>0</v>
      </c>
      <c r="Q195" s="70">
        <f>ROUND(Q194,0)+ROUND(Q196,0)</f>
        <v>0</v>
      </c>
      <c r="R195" s="70">
        <f>ROUND(R194,0)+ROUND(R196,0)</f>
        <v>0</v>
      </c>
      <c r="S195" s="17"/>
    </row>
    <row r="196" spans="1:19" s="57" customFormat="1">
      <c r="A196" s="71">
        <v>1</v>
      </c>
      <c r="B196" s="206"/>
      <c r="C196" s="207" t="s">
        <v>315</v>
      </c>
      <c r="D196" s="204" t="s">
        <v>243</v>
      </c>
      <c r="E196" s="72">
        <f>SUBTOTAL(9,E198:E248)</f>
        <v>-7936637</v>
      </c>
      <c r="F196" s="72">
        <f t="shared" ref="F196:O196" si="89">SUBTOTAL(9,F198:F248)</f>
        <v>553396</v>
      </c>
      <c r="G196" s="72">
        <f t="shared" si="89"/>
        <v>0</v>
      </c>
      <c r="H196" s="72">
        <f t="shared" si="89"/>
        <v>0</v>
      </c>
      <c r="I196" s="72">
        <f t="shared" si="89"/>
        <v>0</v>
      </c>
      <c r="J196" s="72">
        <f t="shared" si="89"/>
        <v>0</v>
      </c>
      <c r="K196" s="72">
        <f t="shared" si="89"/>
        <v>0</v>
      </c>
      <c r="L196" s="72">
        <f t="shared" si="89"/>
        <v>0</v>
      </c>
      <c r="M196" s="72">
        <f t="shared" si="89"/>
        <v>0</v>
      </c>
      <c r="N196" s="72">
        <f t="shared" si="89"/>
        <v>0</v>
      </c>
      <c r="O196" s="72">
        <f t="shared" si="89"/>
        <v>0</v>
      </c>
      <c r="P196" s="72">
        <f>SUBTOTAL(9,P198:P248)</f>
        <v>0</v>
      </c>
      <c r="Q196" s="72">
        <f>SUBTOTAL(9,Q198:Q248)</f>
        <v>0</v>
      </c>
      <c r="R196" s="72">
        <f>SUBTOTAL(9,R198:R248)</f>
        <v>0</v>
      </c>
    </row>
    <row r="197" spans="1:19" s="57" customFormat="1">
      <c r="A197" s="71">
        <v>1</v>
      </c>
      <c r="B197" s="208"/>
      <c r="C197" s="209"/>
      <c r="D197" s="210"/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3"/>
    </row>
    <row r="198" spans="1:19" s="57" customFormat="1" hidden="1">
      <c r="A198" s="63">
        <f>MIN(A199:A200)</f>
        <v>3</v>
      </c>
      <c r="B198" s="208"/>
      <c r="C198" s="211" t="s">
        <v>244</v>
      </c>
      <c r="D198" s="210" t="s">
        <v>245</v>
      </c>
      <c r="E198" s="74">
        <f>SUBTOTAL(9,E199:E200)</f>
        <v>0</v>
      </c>
      <c r="F198" s="74">
        <f t="shared" ref="F198:O198" si="90">SUBTOTAL(9,F199:F200)</f>
        <v>0</v>
      </c>
      <c r="G198" s="74">
        <f t="shared" si="90"/>
        <v>0</v>
      </c>
      <c r="H198" s="74">
        <f t="shared" si="90"/>
        <v>0</v>
      </c>
      <c r="I198" s="74">
        <f t="shared" si="90"/>
        <v>0</v>
      </c>
      <c r="J198" s="74">
        <f t="shared" si="90"/>
        <v>0</v>
      </c>
      <c r="K198" s="74">
        <f t="shared" si="90"/>
        <v>0</v>
      </c>
      <c r="L198" s="74">
        <f t="shared" si="90"/>
        <v>0</v>
      </c>
      <c r="M198" s="74">
        <f t="shared" si="90"/>
        <v>0</v>
      </c>
      <c r="N198" s="74">
        <f t="shared" si="90"/>
        <v>0</v>
      </c>
      <c r="O198" s="74">
        <f t="shared" si="90"/>
        <v>0</v>
      </c>
      <c r="P198" s="74">
        <f>SUBTOTAL(9,P199:P200)</f>
        <v>0</v>
      </c>
      <c r="Q198" s="74">
        <f>SUBTOTAL(9,Q199:Q200)</f>
        <v>0</v>
      </c>
      <c r="R198" s="74">
        <f>SUBTOTAL(9,R199:R200)</f>
        <v>0</v>
      </c>
    </row>
    <row r="199" spans="1:19" s="57" customFormat="1" hidden="1">
      <c r="A199" s="63">
        <f>IF(MAX(E199:S199)=0,IF(MIN(E199:S199)=0,3,2),2)</f>
        <v>3</v>
      </c>
      <c r="B199" s="208"/>
      <c r="C199" s="212" t="s">
        <v>246</v>
      </c>
      <c r="D199" s="210"/>
      <c r="E199" s="52">
        <f>P_Total!E225</f>
        <v>0</v>
      </c>
      <c r="F199" s="52">
        <f>P_Total!F225</f>
        <v>0</v>
      </c>
      <c r="G199" s="52">
        <f>P_Total!G225</f>
        <v>0</v>
      </c>
      <c r="H199" s="52">
        <f>P_Total!H225</f>
        <v>0</v>
      </c>
      <c r="I199" s="52">
        <f>P_Total!I225</f>
        <v>0</v>
      </c>
      <c r="J199" s="52">
        <f>P_Total!J225</f>
        <v>0</v>
      </c>
      <c r="K199" s="52">
        <f>P_Total!K225</f>
        <v>0</v>
      </c>
      <c r="L199" s="52">
        <f>P_Total!L225</f>
        <v>0</v>
      </c>
      <c r="M199" s="52">
        <f>P_Total!M225</f>
        <v>0</v>
      </c>
      <c r="N199" s="52">
        <f>P_Total!N225</f>
        <v>0</v>
      </c>
      <c r="O199" s="52">
        <f>P_Total!O225</f>
        <v>0</v>
      </c>
      <c r="P199" s="52">
        <f>J199-G199</f>
        <v>0</v>
      </c>
      <c r="Q199" s="52">
        <f>M199-J199</f>
        <v>0</v>
      </c>
      <c r="R199" s="52">
        <f>O199-M199</f>
        <v>0</v>
      </c>
    </row>
    <row r="200" spans="1:19" s="57" customFormat="1" hidden="1">
      <c r="A200" s="63">
        <f>IF(MAX(E200:S200)=0,IF(MIN(E200:S200)=0,3,2),2)</f>
        <v>3</v>
      </c>
      <c r="B200" s="208"/>
      <c r="C200" s="213" t="s">
        <v>247</v>
      </c>
      <c r="D200" s="210"/>
      <c r="E200" s="52">
        <f>P_Total!E226</f>
        <v>0</v>
      </c>
      <c r="F200" s="52">
        <f>P_Total!F226</f>
        <v>0</v>
      </c>
      <c r="G200" s="52">
        <f>P_Total!G226</f>
        <v>0</v>
      </c>
      <c r="H200" s="52">
        <f>P_Total!H226</f>
        <v>0</v>
      </c>
      <c r="I200" s="52">
        <f>P_Total!I226</f>
        <v>0</v>
      </c>
      <c r="J200" s="52">
        <f>P_Total!J226</f>
        <v>0</v>
      </c>
      <c r="K200" s="52">
        <f>P_Total!K226</f>
        <v>0</v>
      </c>
      <c r="L200" s="52">
        <f>P_Total!L226</f>
        <v>0</v>
      </c>
      <c r="M200" s="52">
        <f>P_Total!M226</f>
        <v>0</v>
      </c>
      <c r="N200" s="52">
        <f>P_Total!N226</f>
        <v>0</v>
      </c>
      <c r="O200" s="52">
        <f>P_Total!O226</f>
        <v>0</v>
      </c>
      <c r="P200" s="52">
        <f>J200-G200</f>
        <v>0</v>
      </c>
      <c r="Q200" s="52">
        <f>M200-J200</f>
        <v>0</v>
      </c>
      <c r="R200" s="52">
        <f>O200-M200</f>
        <v>0</v>
      </c>
    </row>
    <row r="201" spans="1:19" s="57" customFormat="1" hidden="1">
      <c r="A201" s="63">
        <f>MIN(A202:A203)</f>
        <v>3</v>
      </c>
      <c r="B201" s="208"/>
      <c r="C201" s="211" t="s">
        <v>299</v>
      </c>
      <c r="D201" s="210" t="s">
        <v>248</v>
      </c>
      <c r="E201" s="74">
        <f>SUBTOTAL(9,E202:E203)</f>
        <v>0</v>
      </c>
      <c r="F201" s="74">
        <f t="shared" ref="F201:O201" si="91">SUBTOTAL(9,F202:F203)</f>
        <v>0</v>
      </c>
      <c r="G201" s="74">
        <f t="shared" si="91"/>
        <v>0</v>
      </c>
      <c r="H201" s="74">
        <f t="shared" si="91"/>
        <v>0</v>
      </c>
      <c r="I201" s="74">
        <f t="shared" si="91"/>
        <v>0</v>
      </c>
      <c r="J201" s="74">
        <f t="shared" si="91"/>
        <v>0</v>
      </c>
      <c r="K201" s="74">
        <f t="shared" si="91"/>
        <v>0</v>
      </c>
      <c r="L201" s="74">
        <f t="shared" si="91"/>
        <v>0</v>
      </c>
      <c r="M201" s="74">
        <f t="shared" si="91"/>
        <v>0</v>
      </c>
      <c r="N201" s="74">
        <f t="shared" si="91"/>
        <v>0</v>
      </c>
      <c r="O201" s="74">
        <f t="shared" si="91"/>
        <v>0</v>
      </c>
      <c r="P201" s="74">
        <f>SUBTOTAL(9,P202:P203)</f>
        <v>0</v>
      </c>
      <c r="Q201" s="74">
        <f>SUBTOTAL(9,Q202:Q203)</f>
        <v>0</v>
      </c>
      <c r="R201" s="74">
        <f>SUBTOTAL(9,R202:R203)</f>
        <v>0</v>
      </c>
    </row>
    <row r="202" spans="1:19" s="57" customFormat="1" hidden="1">
      <c r="A202" s="63">
        <f t="shared" ref="A202:A209" si="92">IF(MAX(E202:S202)=0,IF(MIN(E202:S202)=0,3,2),2)</f>
        <v>3</v>
      </c>
      <c r="B202" s="208"/>
      <c r="C202" s="212" t="s">
        <v>246</v>
      </c>
      <c r="D202" s="214"/>
      <c r="E202" s="52">
        <f>P_Total!E228</f>
        <v>0</v>
      </c>
      <c r="F202" s="52">
        <f>P_Total!F228</f>
        <v>0</v>
      </c>
      <c r="G202" s="52">
        <f>P_Total!G228</f>
        <v>0</v>
      </c>
      <c r="H202" s="52">
        <f>P_Total!H228</f>
        <v>0</v>
      </c>
      <c r="I202" s="52">
        <f>P_Total!I228</f>
        <v>0</v>
      </c>
      <c r="J202" s="52">
        <f>P_Total!J228</f>
        <v>0</v>
      </c>
      <c r="K202" s="52">
        <f>P_Total!K228</f>
        <v>0</v>
      </c>
      <c r="L202" s="52">
        <f>P_Total!L228</f>
        <v>0</v>
      </c>
      <c r="M202" s="52">
        <f>P_Total!M228</f>
        <v>0</v>
      </c>
      <c r="N202" s="52">
        <f>P_Total!N228</f>
        <v>0</v>
      </c>
      <c r="O202" s="52">
        <f>P_Total!O228</f>
        <v>0</v>
      </c>
      <c r="P202" s="52">
        <f t="shared" ref="P202:P209" si="93">J202-G202</f>
        <v>0</v>
      </c>
      <c r="Q202" s="52">
        <f t="shared" ref="Q202:Q209" si="94">M202-J202</f>
        <v>0</v>
      </c>
      <c r="R202" s="52">
        <f t="shared" ref="R202:R209" si="95">O202-M202</f>
        <v>0</v>
      </c>
    </row>
    <row r="203" spans="1:19" s="57" customFormat="1" hidden="1">
      <c r="A203" s="63">
        <f t="shared" si="92"/>
        <v>3</v>
      </c>
      <c r="B203" s="208"/>
      <c r="C203" s="213" t="s">
        <v>247</v>
      </c>
      <c r="D203" s="214"/>
      <c r="E203" s="52">
        <f>P_Total!E229</f>
        <v>0</v>
      </c>
      <c r="F203" s="52">
        <f>P_Total!F229</f>
        <v>0</v>
      </c>
      <c r="G203" s="52">
        <f>P_Total!G229</f>
        <v>0</v>
      </c>
      <c r="H203" s="52">
        <f>P_Total!H229</f>
        <v>0</v>
      </c>
      <c r="I203" s="52">
        <f>P_Total!I229</f>
        <v>0</v>
      </c>
      <c r="J203" s="52">
        <f>P_Total!J229</f>
        <v>0</v>
      </c>
      <c r="K203" s="52">
        <f>P_Total!K229</f>
        <v>0</v>
      </c>
      <c r="L203" s="52">
        <f>P_Total!L229</f>
        <v>0</v>
      </c>
      <c r="M203" s="52">
        <f>P_Total!M229</f>
        <v>0</v>
      </c>
      <c r="N203" s="52">
        <f>P_Total!N229</f>
        <v>0</v>
      </c>
      <c r="O203" s="52">
        <f>P_Total!O229</f>
        <v>0</v>
      </c>
      <c r="P203" s="52">
        <f t="shared" si="93"/>
        <v>0</v>
      </c>
      <c r="Q203" s="52">
        <f t="shared" si="94"/>
        <v>0</v>
      </c>
      <c r="R203" s="52">
        <f t="shared" si="95"/>
        <v>0</v>
      </c>
    </row>
    <row r="204" spans="1:19" s="57" customFormat="1" ht="25.5" hidden="1">
      <c r="A204" s="63">
        <f t="shared" si="92"/>
        <v>3</v>
      </c>
      <c r="B204" s="208"/>
      <c r="C204" s="168" t="s">
        <v>419</v>
      </c>
      <c r="D204" s="214" t="s">
        <v>420</v>
      </c>
      <c r="E204" s="52">
        <f>P_Total!E230</f>
        <v>0</v>
      </c>
      <c r="F204" s="52">
        <f>P_Total!F230</f>
        <v>0</v>
      </c>
      <c r="G204" s="52">
        <f>P_Total!G230</f>
        <v>0</v>
      </c>
      <c r="H204" s="52">
        <f>P_Total!H230</f>
        <v>0</v>
      </c>
      <c r="I204" s="52">
        <f>P_Total!I230</f>
        <v>0</v>
      </c>
      <c r="J204" s="52">
        <f>P_Total!J230</f>
        <v>0</v>
      </c>
      <c r="K204" s="52">
        <f>P_Total!K230</f>
        <v>0</v>
      </c>
      <c r="L204" s="52">
        <f>P_Total!L230</f>
        <v>0</v>
      </c>
      <c r="M204" s="52">
        <f>P_Total!M230</f>
        <v>0</v>
      </c>
      <c r="N204" s="52">
        <f>P_Total!N230</f>
        <v>0</v>
      </c>
      <c r="O204" s="52">
        <f>P_Total!O230</f>
        <v>0</v>
      </c>
      <c r="P204" s="52">
        <f t="shared" si="93"/>
        <v>0</v>
      </c>
      <c r="Q204" s="52">
        <f t="shared" si="94"/>
        <v>0</v>
      </c>
      <c r="R204" s="52">
        <f t="shared" si="95"/>
        <v>0</v>
      </c>
    </row>
    <row r="205" spans="1:19" s="57" customFormat="1" ht="25.5">
      <c r="A205" s="63">
        <f t="shared" si="92"/>
        <v>2</v>
      </c>
      <c r="B205" s="208"/>
      <c r="C205" s="168" t="s">
        <v>421</v>
      </c>
      <c r="D205" s="210" t="s">
        <v>249</v>
      </c>
      <c r="E205" s="52">
        <f>P_Total!E231</f>
        <v>226379</v>
      </c>
      <c r="F205" s="52">
        <f>P_Total!F231</f>
        <v>500050</v>
      </c>
      <c r="G205" s="52">
        <f>P_Total!G231</f>
        <v>0</v>
      </c>
      <c r="H205" s="52">
        <f>P_Total!H231</f>
        <v>0</v>
      </c>
      <c r="I205" s="52">
        <f>P_Total!I231</f>
        <v>0</v>
      </c>
      <c r="J205" s="52">
        <f>P_Total!J231</f>
        <v>0</v>
      </c>
      <c r="K205" s="52">
        <f>P_Total!K231</f>
        <v>0</v>
      </c>
      <c r="L205" s="52">
        <f>P_Total!L231</f>
        <v>0</v>
      </c>
      <c r="M205" s="52">
        <f>P_Total!M231</f>
        <v>0</v>
      </c>
      <c r="N205" s="52">
        <f>P_Total!N231</f>
        <v>0</v>
      </c>
      <c r="O205" s="52">
        <f>P_Total!O231</f>
        <v>0</v>
      </c>
      <c r="P205" s="52">
        <f t="shared" si="93"/>
        <v>0</v>
      </c>
      <c r="Q205" s="52">
        <f t="shared" si="94"/>
        <v>0</v>
      </c>
      <c r="R205" s="52">
        <f t="shared" si="95"/>
        <v>0</v>
      </c>
    </row>
    <row r="206" spans="1:19" s="57" customFormat="1">
      <c r="A206" s="63">
        <f t="shared" si="92"/>
        <v>2</v>
      </c>
      <c r="B206" s="208"/>
      <c r="C206" s="211" t="s">
        <v>422</v>
      </c>
      <c r="D206" s="210" t="s">
        <v>250</v>
      </c>
      <c r="E206" s="52">
        <f>P_Total!E232</f>
        <v>-113292</v>
      </c>
      <c r="F206" s="52">
        <f>P_Total!F232</f>
        <v>-63990</v>
      </c>
      <c r="G206" s="52">
        <f>P_Total!G232</f>
        <v>0</v>
      </c>
      <c r="H206" s="52">
        <f>P_Total!H232</f>
        <v>0</v>
      </c>
      <c r="I206" s="52">
        <f>P_Total!I232</f>
        <v>0</v>
      </c>
      <c r="J206" s="52">
        <f>P_Total!J232</f>
        <v>0</v>
      </c>
      <c r="K206" s="52">
        <f>P_Total!K232</f>
        <v>0</v>
      </c>
      <c r="L206" s="52">
        <f>P_Total!L232</f>
        <v>0</v>
      </c>
      <c r="M206" s="52">
        <f>P_Total!M232</f>
        <v>0</v>
      </c>
      <c r="N206" s="52">
        <f>P_Total!N232</f>
        <v>0</v>
      </c>
      <c r="O206" s="52">
        <f>P_Total!O232</f>
        <v>0</v>
      </c>
      <c r="P206" s="52">
        <f t="shared" si="93"/>
        <v>0</v>
      </c>
      <c r="Q206" s="52">
        <f t="shared" si="94"/>
        <v>0</v>
      </c>
      <c r="R206" s="52">
        <f t="shared" si="95"/>
        <v>0</v>
      </c>
    </row>
    <row r="207" spans="1:19" s="57" customFormat="1" hidden="1">
      <c r="A207" s="63">
        <f t="shared" si="92"/>
        <v>3</v>
      </c>
      <c r="B207" s="215"/>
      <c r="C207" s="168" t="s">
        <v>529</v>
      </c>
      <c r="D207" s="210" t="s">
        <v>251</v>
      </c>
      <c r="E207" s="52">
        <f>P_Total!E233</f>
        <v>0</v>
      </c>
      <c r="F207" s="52">
        <f>P_Total!F233</f>
        <v>0</v>
      </c>
      <c r="G207" s="52">
        <f>P_Total!G233</f>
        <v>0</v>
      </c>
      <c r="H207" s="52">
        <f>P_Total!H233</f>
        <v>0</v>
      </c>
      <c r="I207" s="52">
        <f>P_Total!I233</f>
        <v>0</v>
      </c>
      <c r="J207" s="52">
        <f>P_Total!J233</f>
        <v>0</v>
      </c>
      <c r="K207" s="52">
        <f>P_Total!K233</f>
        <v>0</v>
      </c>
      <c r="L207" s="52">
        <f>P_Total!L233</f>
        <v>0</v>
      </c>
      <c r="M207" s="52">
        <f>P_Total!M233</f>
        <v>0</v>
      </c>
      <c r="N207" s="52">
        <f>P_Total!N233</f>
        <v>0</v>
      </c>
      <c r="O207" s="52">
        <f>P_Total!O233</f>
        <v>0</v>
      </c>
      <c r="P207" s="52">
        <f t="shared" si="93"/>
        <v>0</v>
      </c>
      <c r="Q207" s="52">
        <f t="shared" si="94"/>
        <v>0</v>
      </c>
      <c r="R207" s="52">
        <f t="shared" si="95"/>
        <v>0</v>
      </c>
    </row>
    <row r="208" spans="1:19" s="57" customFormat="1" ht="25.5" hidden="1">
      <c r="A208" s="63">
        <f t="shared" si="92"/>
        <v>3</v>
      </c>
      <c r="B208" s="208"/>
      <c r="C208" s="211" t="s">
        <v>423</v>
      </c>
      <c r="D208" s="210" t="s">
        <v>252</v>
      </c>
      <c r="E208" s="52">
        <f>P_Total!E234</f>
        <v>0</v>
      </c>
      <c r="F208" s="52">
        <f>P_Total!F234</f>
        <v>0</v>
      </c>
      <c r="G208" s="52">
        <f>P_Total!G234</f>
        <v>0</v>
      </c>
      <c r="H208" s="52">
        <f>P_Total!H234</f>
        <v>0</v>
      </c>
      <c r="I208" s="52">
        <f>P_Total!I234</f>
        <v>0</v>
      </c>
      <c r="J208" s="52">
        <f>P_Total!J234</f>
        <v>0</v>
      </c>
      <c r="K208" s="52">
        <f>P_Total!K234</f>
        <v>0</v>
      </c>
      <c r="L208" s="52">
        <f>P_Total!L234</f>
        <v>0</v>
      </c>
      <c r="M208" s="52">
        <f>P_Total!M234</f>
        <v>0</v>
      </c>
      <c r="N208" s="52">
        <f>P_Total!N234</f>
        <v>0</v>
      </c>
      <c r="O208" s="52">
        <f>P_Total!O234</f>
        <v>0</v>
      </c>
      <c r="P208" s="52">
        <f t="shared" si="93"/>
        <v>0</v>
      </c>
      <c r="Q208" s="52">
        <f t="shared" si="94"/>
        <v>0</v>
      </c>
      <c r="R208" s="52">
        <f t="shared" si="95"/>
        <v>0</v>
      </c>
    </row>
    <row r="209" spans="1:18" s="57" customFormat="1" ht="25.5" hidden="1">
      <c r="A209" s="63">
        <f t="shared" si="92"/>
        <v>3</v>
      </c>
      <c r="B209" s="208"/>
      <c r="C209" s="211" t="s">
        <v>424</v>
      </c>
      <c r="D209" s="214" t="s">
        <v>425</v>
      </c>
      <c r="E209" s="52">
        <f>P_Total!E235</f>
        <v>0</v>
      </c>
      <c r="F209" s="52">
        <f>P_Total!F235</f>
        <v>0</v>
      </c>
      <c r="G209" s="52">
        <f>P_Total!G235</f>
        <v>0</v>
      </c>
      <c r="H209" s="52">
        <f>P_Total!H235</f>
        <v>0</v>
      </c>
      <c r="I209" s="52">
        <f>P_Total!I235</f>
        <v>0</v>
      </c>
      <c r="J209" s="52">
        <f>P_Total!J235</f>
        <v>0</v>
      </c>
      <c r="K209" s="52">
        <f>P_Total!K235</f>
        <v>0</v>
      </c>
      <c r="L209" s="52">
        <f>P_Total!L235</f>
        <v>0</v>
      </c>
      <c r="M209" s="52">
        <f>P_Total!M235</f>
        <v>0</v>
      </c>
      <c r="N209" s="52">
        <f>P_Total!N235</f>
        <v>0</v>
      </c>
      <c r="O209" s="52">
        <f>P_Total!O235</f>
        <v>0</v>
      </c>
      <c r="P209" s="52">
        <f t="shared" si="93"/>
        <v>0</v>
      </c>
      <c r="Q209" s="52">
        <f t="shared" si="94"/>
        <v>0</v>
      </c>
      <c r="R209" s="52">
        <f t="shared" si="95"/>
        <v>0</v>
      </c>
    </row>
    <row r="210" spans="1:18" s="57" customFormat="1">
      <c r="A210" s="63">
        <f>MIN(A211:A231)</f>
        <v>2</v>
      </c>
      <c r="B210" s="208"/>
      <c r="C210" s="168" t="s">
        <v>253</v>
      </c>
      <c r="D210" s="210" t="s">
        <v>254</v>
      </c>
      <c r="E210" s="74">
        <f>SUBTOTAL(9,E211:E231)</f>
        <v>-281170</v>
      </c>
      <c r="F210" s="74">
        <f t="shared" ref="F210:O210" si="96">SUBTOTAL(9,F211:F231)</f>
        <v>126958</v>
      </c>
      <c r="G210" s="74">
        <f t="shared" si="96"/>
        <v>0</v>
      </c>
      <c r="H210" s="74">
        <f t="shared" si="96"/>
        <v>0</v>
      </c>
      <c r="I210" s="74">
        <f t="shared" si="96"/>
        <v>0</v>
      </c>
      <c r="J210" s="74">
        <f t="shared" si="96"/>
        <v>0</v>
      </c>
      <c r="K210" s="74">
        <f t="shared" si="96"/>
        <v>0</v>
      </c>
      <c r="L210" s="74">
        <f t="shared" si="96"/>
        <v>0</v>
      </c>
      <c r="M210" s="74">
        <f t="shared" si="96"/>
        <v>0</v>
      </c>
      <c r="N210" s="74">
        <f t="shared" si="96"/>
        <v>0</v>
      </c>
      <c r="O210" s="74">
        <f t="shared" si="96"/>
        <v>0</v>
      </c>
      <c r="P210" s="74">
        <f>SUBTOTAL(9,P211:P231)</f>
        <v>0</v>
      </c>
      <c r="Q210" s="74">
        <f>SUBTOTAL(9,Q211:Q231)</f>
        <v>0</v>
      </c>
      <c r="R210" s="74">
        <f>SUBTOTAL(9,R211:R231)</f>
        <v>0</v>
      </c>
    </row>
    <row r="211" spans="1:18" s="57" customFormat="1">
      <c r="A211" s="63">
        <f t="shared" ref="A211:A231" si="97">IF(MAX(E211:S211)=0,IF(MIN(E211:S211)=0,3,2),2)</f>
        <v>2</v>
      </c>
      <c r="B211" s="208"/>
      <c r="C211" s="212" t="s">
        <v>426</v>
      </c>
      <c r="D211" s="214" t="s">
        <v>427</v>
      </c>
      <c r="E211" s="52">
        <f>P_Total!E237</f>
        <v>-249624</v>
      </c>
      <c r="F211" s="52">
        <f>P_Total!F237</f>
        <v>0</v>
      </c>
      <c r="G211" s="52">
        <f>P_Total!G237</f>
        <v>0</v>
      </c>
      <c r="H211" s="52">
        <f>P_Total!H237</f>
        <v>0</v>
      </c>
      <c r="I211" s="52">
        <f>P_Total!I237</f>
        <v>0</v>
      </c>
      <c r="J211" s="52">
        <f>P_Total!J237</f>
        <v>0</v>
      </c>
      <c r="K211" s="52">
        <f>P_Total!K237</f>
        <v>0</v>
      </c>
      <c r="L211" s="52">
        <f>P_Total!L237</f>
        <v>0</v>
      </c>
      <c r="M211" s="52">
        <f>P_Total!M237</f>
        <v>0</v>
      </c>
      <c r="N211" s="52">
        <f>P_Total!N237</f>
        <v>0</v>
      </c>
      <c r="O211" s="52">
        <f>P_Total!O237</f>
        <v>0</v>
      </c>
      <c r="P211" s="52">
        <f t="shared" ref="P211:P231" si="98">J211-G211</f>
        <v>0</v>
      </c>
      <c r="Q211" s="52">
        <f t="shared" ref="Q211:Q231" si="99">M211-J211</f>
        <v>0</v>
      </c>
      <c r="R211" s="52">
        <f t="shared" ref="R211:R231" si="100">O211-M211</f>
        <v>0</v>
      </c>
    </row>
    <row r="212" spans="1:18" s="57" customFormat="1" ht="25.5">
      <c r="A212" s="63">
        <f t="shared" si="97"/>
        <v>2</v>
      </c>
      <c r="B212" s="208"/>
      <c r="C212" s="212" t="s">
        <v>344</v>
      </c>
      <c r="D212" s="214" t="s">
        <v>330</v>
      </c>
      <c r="E212" s="52">
        <f>P_Total!E238</f>
        <v>-24094</v>
      </c>
      <c r="F212" s="52">
        <f>P_Total!F238</f>
        <v>141367</v>
      </c>
      <c r="G212" s="52">
        <f>P_Total!G238</f>
        <v>0</v>
      </c>
      <c r="H212" s="52">
        <f>P_Total!H238</f>
        <v>0</v>
      </c>
      <c r="I212" s="52">
        <f>P_Total!I238</f>
        <v>0</v>
      </c>
      <c r="J212" s="52">
        <f>P_Total!J238</f>
        <v>0</v>
      </c>
      <c r="K212" s="52">
        <f>P_Total!K238</f>
        <v>0</v>
      </c>
      <c r="L212" s="52">
        <f>P_Total!L238</f>
        <v>0</v>
      </c>
      <c r="M212" s="52">
        <f>P_Total!M238</f>
        <v>0</v>
      </c>
      <c r="N212" s="52">
        <f>P_Total!N238</f>
        <v>0</v>
      </c>
      <c r="O212" s="52">
        <f>P_Total!O238</f>
        <v>0</v>
      </c>
      <c r="P212" s="52">
        <f t="shared" si="98"/>
        <v>0</v>
      </c>
      <c r="Q212" s="52">
        <f t="shared" si="99"/>
        <v>0</v>
      </c>
      <c r="R212" s="52">
        <f t="shared" si="100"/>
        <v>0</v>
      </c>
    </row>
    <row r="213" spans="1:18" s="57" customFormat="1" hidden="1">
      <c r="A213" s="63">
        <f t="shared" si="97"/>
        <v>3</v>
      </c>
      <c r="B213" s="208"/>
      <c r="C213" s="212" t="s">
        <v>428</v>
      </c>
      <c r="D213" s="214" t="s">
        <v>331</v>
      </c>
      <c r="E213" s="52">
        <f>P_Total!E239</f>
        <v>0</v>
      </c>
      <c r="F213" s="52">
        <f>P_Total!F239</f>
        <v>0</v>
      </c>
      <c r="G213" s="52">
        <f>P_Total!G239</f>
        <v>0</v>
      </c>
      <c r="H213" s="52">
        <f>P_Total!H239</f>
        <v>0</v>
      </c>
      <c r="I213" s="52">
        <f>P_Total!I239</f>
        <v>0</v>
      </c>
      <c r="J213" s="52">
        <f>P_Total!J239</f>
        <v>0</v>
      </c>
      <c r="K213" s="52">
        <f>P_Total!K239</f>
        <v>0</v>
      </c>
      <c r="L213" s="52">
        <f>P_Total!L239</f>
        <v>0</v>
      </c>
      <c r="M213" s="52">
        <f>P_Total!M239</f>
        <v>0</v>
      </c>
      <c r="N213" s="52">
        <f>P_Total!N239</f>
        <v>0</v>
      </c>
      <c r="O213" s="52">
        <f>P_Total!O239</f>
        <v>0</v>
      </c>
      <c r="P213" s="52">
        <f t="shared" si="98"/>
        <v>0</v>
      </c>
      <c r="Q213" s="52">
        <f t="shared" si="99"/>
        <v>0</v>
      </c>
      <c r="R213" s="52">
        <f t="shared" si="100"/>
        <v>0</v>
      </c>
    </row>
    <row r="214" spans="1:18" s="57" customFormat="1" hidden="1">
      <c r="A214" s="63">
        <f t="shared" si="97"/>
        <v>3</v>
      </c>
      <c r="B214" s="208"/>
      <c r="C214" s="212" t="s">
        <v>429</v>
      </c>
      <c r="D214" s="214" t="s">
        <v>332</v>
      </c>
      <c r="E214" s="52">
        <f>P_Total!E240</f>
        <v>0</v>
      </c>
      <c r="F214" s="52">
        <f>P_Total!F240</f>
        <v>0</v>
      </c>
      <c r="G214" s="52">
        <f>P_Total!G240</f>
        <v>0</v>
      </c>
      <c r="H214" s="52">
        <f>P_Total!H240</f>
        <v>0</v>
      </c>
      <c r="I214" s="52">
        <f>P_Total!I240</f>
        <v>0</v>
      </c>
      <c r="J214" s="52">
        <f>P_Total!J240</f>
        <v>0</v>
      </c>
      <c r="K214" s="52">
        <f>P_Total!K240</f>
        <v>0</v>
      </c>
      <c r="L214" s="52">
        <f>P_Total!L240</f>
        <v>0</v>
      </c>
      <c r="M214" s="52">
        <f>P_Total!M240</f>
        <v>0</v>
      </c>
      <c r="N214" s="52">
        <f>P_Total!N240</f>
        <v>0</v>
      </c>
      <c r="O214" s="52">
        <f>P_Total!O240</f>
        <v>0</v>
      </c>
      <c r="P214" s="52">
        <f t="shared" si="98"/>
        <v>0</v>
      </c>
      <c r="Q214" s="52">
        <f t="shared" si="99"/>
        <v>0</v>
      </c>
      <c r="R214" s="52">
        <f t="shared" si="100"/>
        <v>0</v>
      </c>
    </row>
    <row r="215" spans="1:18" s="57" customFormat="1" ht="25.5" hidden="1">
      <c r="A215" s="63">
        <f t="shared" si="97"/>
        <v>3</v>
      </c>
      <c r="B215" s="208"/>
      <c r="C215" s="212" t="s">
        <v>345</v>
      </c>
      <c r="D215" s="214" t="s">
        <v>333</v>
      </c>
      <c r="E215" s="52">
        <f>P_Total!E241</f>
        <v>0</v>
      </c>
      <c r="F215" s="52">
        <f>P_Total!F241</f>
        <v>0</v>
      </c>
      <c r="G215" s="52">
        <f>P_Total!G241</f>
        <v>0</v>
      </c>
      <c r="H215" s="52">
        <f>P_Total!H241</f>
        <v>0</v>
      </c>
      <c r="I215" s="52">
        <f>P_Total!I241</f>
        <v>0</v>
      </c>
      <c r="J215" s="52">
        <f>P_Total!J241</f>
        <v>0</v>
      </c>
      <c r="K215" s="52">
        <f>P_Total!K241</f>
        <v>0</v>
      </c>
      <c r="L215" s="52">
        <f>P_Total!L241</f>
        <v>0</v>
      </c>
      <c r="M215" s="52">
        <f>P_Total!M241</f>
        <v>0</v>
      </c>
      <c r="N215" s="52">
        <f>P_Total!N241</f>
        <v>0</v>
      </c>
      <c r="O215" s="52">
        <f>P_Total!O241</f>
        <v>0</v>
      </c>
      <c r="P215" s="52">
        <f t="shared" si="98"/>
        <v>0</v>
      </c>
      <c r="Q215" s="52">
        <f t="shared" si="99"/>
        <v>0</v>
      </c>
      <c r="R215" s="52">
        <f t="shared" si="100"/>
        <v>0</v>
      </c>
    </row>
    <row r="216" spans="1:18" s="57" customFormat="1" ht="25.5" hidden="1">
      <c r="A216" s="63">
        <f t="shared" si="97"/>
        <v>3</v>
      </c>
      <c r="B216" s="208"/>
      <c r="C216" s="212" t="s">
        <v>346</v>
      </c>
      <c r="D216" s="214" t="s">
        <v>334</v>
      </c>
      <c r="E216" s="52">
        <f>P_Total!E242</f>
        <v>0</v>
      </c>
      <c r="F216" s="52">
        <f>P_Total!F242</f>
        <v>0</v>
      </c>
      <c r="G216" s="52">
        <f>P_Total!G242</f>
        <v>0</v>
      </c>
      <c r="H216" s="52">
        <f>P_Total!H242</f>
        <v>0</v>
      </c>
      <c r="I216" s="52">
        <f>P_Total!I242</f>
        <v>0</v>
      </c>
      <c r="J216" s="52">
        <f>P_Total!J242</f>
        <v>0</v>
      </c>
      <c r="K216" s="52">
        <f>P_Total!K242</f>
        <v>0</v>
      </c>
      <c r="L216" s="52">
        <f>P_Total!L242</f>
        <v>0</v>
      </c>
      <c r="M216" s="52">
        <f>P_Total!M242</f>
        <v>0</v>
      </c>
      <c r="N216" s="52">
        <f>P_Total!N242</f>
        <v>0</v>
      </c>
      <c r="O216" s="52">
        <f>P_Total!O242</f>
        <v>0</v>
      </c>
      <c r="P216" s="52">
        <f t="shared" si="98"/>
        <v>0</v>
      </c>
      <c r="Q216" s="52">
        <f t="shared" si="99"/>
        <v>0</v>
      </c>
      <c r="R216" s="52">
        <f t="shared" si="100"/>
        <v>0</v>
      </c>
    </row>
    <row r="217" spans="1:18" s="57" customFormat="1" ht="25.5" hidden="1">
      <c r="A217" s="63">
        <f t="shared" si="97"/>
        <v>3</v>
      </c>
      <c r="B217" s="208"/>
      <c r="C217" s="212" t="s">
        <v>347</v>
      </c>
      <c r="D217" s="214" t="s">
        <v>335</v>
      </c>
      <c r="E217" s="52">
        <f>P_Total!E243</f>
        <v>0</v>
      </c>
      <c r="F217" s="52">
        <f>P_Total!F243</f>
        <v>0</v>
      </c>
      <c r="G217" s="52">
        <f>P_Total!G243</f>
        <v>0</v>
      </c>
      <c r="H217" s="52">
        <f>P_Total!H243</f>
        <v>0</v>
      </c>
      <c r="I217" s="52">
        <f>P_Total!I243</f>
        <v>0</v>
      </c>
      <c r="J217" s="52">
        <f>P_Total!J243</f>
        <v>0</v>
      </c>
      <c r="K217" s="52">
        <f>P_Total!K243</f>
        <v>0</v>
      </c>
      <c r="L217" s="52">
        <f>P_Total!L243</f>
        <v>0</v>
      </c>
      <c r="M217" s="52">
        <f>P_Total!M243</f>
        <v>0</v>
      </c>
      <c r="N217" s="52">
        <f>P_Total!N243</f>
        <v>0</v>
      </c>
      <c r="O217" s="52">
        <f>P_Total!O243</f>
        <v>0</v>
      </c>
      <c r="P217" s="52">
        <f t="shared" si="98"/>
        <v>0</v>
      </c>
      <c r="Q217" s="52">
        <f t="shared" si="99"/>
        <v>0</v>
      </c>
      <c r="R217" s="52">
        <f t="shared" si="100"/>
        <v>0</v>
      </c>
    </row>
    <row r="218" spans="1:18" s="57" customFormat="1" ht="25.5" hidden="1">
      <c r="A218" s="63">
        <f t="shared" si="97"/>
        <v>3</v>
      </c>
      <c r="B218" s="208"/>
      <c r="C218" s="212" t="s">
        <v>348</v>
      </c>
      <c r="D218" s="214" t="s">
        <v>336</v>
      </c>
      <c r="E218" s="52">
        <f>P_Total!E244</f>
        <v>0</v>
      </c>
      <c r="F218" s="52">
        <f>P_Total!F244</f>
        <v>0</v>
      </c>
      <c r="G218" s="52">
        <f>P_Total!G244</f>
        <v>0</v>
      </c>
      <c r="H218" s="52">
        <f>P_Total!H244</f>
        <v>0</v>
      </c>
      <c r="I218" s="52">
        <f>P_Total!I244</f>
        <v>0</v>
      </c>
      <c r="J218" s="52">
        <f>P_Total!J244</f>
        <v>0</v>
      </c>
      <c r="K218" s="52">
        <f>P_Total!K244</f>
        <v>0</v>
      </c>
      <c r="L218" s="52">
        <f>P_Total!L244</f>
        <v>0</v>
      </c>
      <c r="M218" s="52">
        <f>P_Total!M244</f>
        <v>0</v>
      </c>
      <c r="N218" s="52">
        <f>P_Total!N244</f>
        <v>0</v>
      </c>
      <c r="O218" s="52">
        <f>P_Total!O244</f>
        <v>0</v>
      </c>
      <c r="P218" s="52">
        <f t="shared" si="98"/>
        <v>0</v>
      </c>
      <c r="Q218" s="52">
        <f t="shared" si="99"/>
        <v>0</v>
      </c>
      <c r="R218" s="52">
        <f t="shared" si="100"/>
        <v>0</v>
      </c>
    </row>
    <row r="219" spans="1:18" s="57" customFormat="1" hidden="1">
      <c r="A219" s="63">
        <f t="shared" si="97"/>
        <v>3</v>
      </c>
      <c r="B219" s="208"/>
      <c r="C219" s="212" t="s">
        <v>349</v>
      </c>
      <c r="D219" s="214" t="s">
        <v>337</v>
      </c>
      <c r="E219" s="52">
        <f>P_Total!E245</f>
        <v>0</v>
      </c>
      <c r="F219" s="52">
        <f>P_Total!F245</f>
        <v>0</v>
      </c>
      <c r="G219" s="52">
        <f>P_Total!G245</f>
        <v>0</v>
      </c>
      <c r="H219" s="52">
        <f>P_Total!H245</f>
        <v>0</v>
      </c>
      <c r="I219" s="52">
        <f>P_Total!I245</f>
        <v>0</v>
      </c>
      <c r="J219" s="52">
        <f>P_Total!J245</f>
        <v>0</v>
      </c>
      <c r="K219" s="52">
        <f>P_Total!K245</f>
        <v>0</v>
      </c>
      <c r="L219" s="52">
        <f>P_Total!L245</f>
        <v>0</v>
      </c>
      <c r="M219" s="52">
        <f>P_Total!M245</f>
        <v>0</v>
      </c>
      <c r="N219" s="52">
        <f>P_Total!N245</f>
        <v>0</v>
      </c>
      <c r="O219" s="52">
        <f>P_Total!O245</f>
        <v>0</v>
      </c>
      <c r="P219" s="52">
        <f t="shared" si="98"/>
        <v>0</v>
      </c>
      <c r="Q219" s="52">
        <f t="shared" si="99"/>
        <v>0</v>
      </c>
      <c r="R219" s="52">
        <f t="shared" si="100"/>
        <v>0</v>
      </c>
    </row>
    <row r="220" spans="1:18" s="57" customFormat="1" hidden="1">
      <c r="A220" s="63">
        <f t="shared" si="97"/>
        <v>3</v>
      </c>
      <c r="B220" s="208"/>
      <c r="C220" s="212" t="s">
        <v>350</v>
      </c>
      <c r="D220" s="214" t="s">
        <v>338</v>
      </c>
      <c r="E220" s="52">
        <f>P_Total!E246</f>
        <v>0</v>
      </c>
      <c r="F220" s="52">
        <f>P_Total!F246</f>
        <v>0</v>
      </c>
      <c r="G220" s="52">
        <f>P_Total!G246</f>
        <v>0</v>
      </c>
      <c r="H220" s="52">
        <f>P_Total!H246</f>
        <v>0</v>
      </c>
      <c r="I220" s="52">
        <f>P_Total!I246</f>
        <v>0</v>
      </c>
      <c r="J220" s="52">
        <f>P_Total!J246</f>
        <v>0</v>
      </c>
      <c r="K220" s="52">
        <f>P_Total!K246</f>
        <v>0</v>
      </c>
      <c r="L220" s="52">
        <f>P_Total!L246</f>
        <v>0</v>
      </c>
      <c r="M220" s="52">
        <f>P_Total!M246</f>
        <v>0</v>
      </c>
      <c r="N220" s="52">
        <f>P_Total!N246</f>
        <v>0</v>
      </c>
      <c r="O220" s="52">
        <f>P_Total!O246</f>
        <v>0</v>
      </c>
      <c r="P220" s="52">
        <f t="shared" si="98"/>
        <v>0</v>
      </c>
      <c r="Q220" s="52">
        <f t="shared" si="99"/>
        <v>0</v>
      </c>
      <c r="R220" s="52">
        <f t="shared" si="100"/>
        <v>0</v>
      </c>
    </row>
    <row r="221" spans="1:18" s="57" customFormat="1" ht="25.5" hidden="1">
      <c r="A221" s="63">
        <f t="shared" si="97"/>
        <v>3</v>
      </c>
      <c r="B221" s="208"/>
      <c r="C221" s="212" t="s">
        <v>430</v>
      </c>
      <c r="D221" s="214" t="s">
        <v>339</v>
      </c>
      <c r="E221" s="52">
        <f>P_Total!E247</f>
        <v>0</v>
      </c>
      <c r="F221" s="52">
        <f>P_Total!F247</f>
        <v>0</v>
      </c>
      <c r="G221" s="52">
        <f>P_Total!G247</f>
        <v>0</v>
      </c>
      <c r="H221" s="52">
        <f>P_Total!H247</f>
        <v>0</v>
      </c>
      <c r="I221" s="52">
        <f>P_Total!I247</f>
        <v>0</v>
      </c>
      <c r="J221" s="52">
        <f>P_Total!J247</f>
        <v>0</v>
      </c>
      <c r="K221" s="52">
        <f>P_Total!K247</f>
        <v>0</v>
      </c>
      <c r="L221" s="52">
        <f>P_Total!L247</f>
        <v>0</v>
      </c>
      <c r="M221" s="52">
        <f>P_Total!M247</f>
        <v>0</v>
      </c>
      <c r="N221" s="52">
        <f>P_Total!N247</f>
        <v>0</v>
      </c>
      <c r="O221" s="52">
        <f>P_Total!O247</f>
        <v>0</v>
      </c>
      <c r="P221" s="52">
        <f t="shared" si="98"/>
        <v>0</v>
      </c>
      <c r="Q221" s="52">
        <f t="shared" si="99"/>
        <v>0</v>
      </c>
      <c r="R221" s="52">
        <f t="shared" si="100"/>
        <v>0</v>
      </c>
    </row>
    <row r="222" spans="1:18" s="57" customFormat="1" hidden="1">
      <c r="A222" s="63">
        <f t="shared" si="97"/>
        <v>3</v>
      </c>
      <c r="B222" s="208"/>
      <c r="C222" s="212" t="s">
        <v>351</v>
      </c>
      <c r="D222" s="214" t="s">
        <v>340</v>
      </c>
      <c r="E222" s="52">
        <f>P_Total!E248</f>
        <v>0</v>
      </c>
      <c r="F222" s="52">
        <f>P_Total!F248</f>
        <v>0</v>
      </c>
      <c r="G222" s="52">
        <f>P_Total!G248</f>
        <v>0</v>
      </c>
      <c r="H222" s="52">
        <f>P_Total!H248</f>
        <v>0</v>
      </c>
      <c r="I222" s="52">
        <f>P_Total!I248</f>
        <v>0</v>
      </c>
      <c r="J222" s="52">
        <f>P_Total!J248</f>
        <v>0</v>
      </c>
      <c r="K222" s="52">
        <f>P_Total!K248</f>
        <v>0</v>
      </c>
      <c r="L222" s="52">
        <f>P_Total!L248</f>
        <v>0</v>
      </c>
      <c r="M222" s="52">
        <f>P_Total!M248</f>
        <v>0</v>
      </c>
      <c r="N222" s="52">
        <f>P_Total!N248</f>
        <v>0</v>
      </c>
      <c r="O222" s="52">
        <f>P_Total!O248</f>
        <v>0</v>
      </c>
      <c r="P222" s="52">
        <f t="shared" si="98"/>
        <v>0</v>
      </c>
      <c r="Q222" s="52">
        <f t="shared" si="99"/>
        <v>0</v>
      </c>
      <c r="R222" s="52">
        <f t="shared" si="100"/>
        <v>0</v>
      </c>
    </row>
    <row r="223" spans="1:18" s="57" customFormat="1" ht="25.5" hidden="1">
      <c r="A223" s="63">
        <f t="shared" si="97"/>
        <v>3</v>
      </c>
      <c r="B223" s="208"/>
      <c r="C223" s="212" t="s">
        <v>352</v>
      </c>
      <c r="D223" s="214" t="s">
        <v>341</v>
      </c>
      <c r="E223" s="52">
        <f>P_Total!E249</f>
        <v>0</v>
      </c>
      <c r="F223" s="52">
        <f>P_Total!F249</f>
        <v>0</v>
      </c>
      <c r="G223" s="52">
        <f>P_Total!G249</f>
        <v>0</v>
      </c>
      <c r="H223" s="52">
        <f>P_Total!H249</f>
        <v>0</v>
      </c>
      <c r="I223" s="52">
        <f>P_Total!I249</f>
        <v>0</v>
      </c>
      <c r="J223" s="52">
        <f>P_Total!J249</f>
        <v>0</v>
      </c>
      <c r="K223" s="52">
        <f>P_Total!K249</f>
        <v>0</v>
      </c>
      <c r="L223" s="52">
        <f>P_Total!L249</f>
        <v>0</v>
      </c>
      <c r="M223" s="52">
        <f>P_Total!M249</f>
        <v>0</v>
      </c>
      <c r="N223" s="52">
        <f>P_Total!N249</f>
        <v>0</v>
      </c>
      <c r="O223" s="52">
        <f>P_Total!O249</f>
        <v>0</v>
      </c>
      <c r="P223" s="52">
        <f t="shared" si="98"/>
        <v>0</v>
      </c>
      <c r="Q223" s="52">
        <f t="shared" si="99"/>
        <v>0</v>
      </c>
      <c r="R223" s="52">
        <f t="shared" si="100"/>
        <v>0</v>
      </c>
    </row>
    <row r="224" spans="1:18" s="57" customFormat="1" ht="25.5">
      <c r="A224" s="63">
        <f t="shared" si="97"/>
        <v>2</v>
      </c>
      <c r="B224" s="208"/>
      <c r="C224" s="212" t="s">
        <v>431</v>
      </c>
      <c r="D224" s="214" t="s">
        <v>432</v>
      </c>
      <c r="E224" s="52">
        <f>P_Total!E250</f>
        <v>-760</v>
      </c>
      <c r="F224" s="52">
        <f>P_Total!F250</f>
        <v>-20229</v>
      </c>
      <c r="G224" s="52">
        <f>P_Total!G250</f>
        <v>0</v>
      </c>
      <c r="H224" s="52">
        <f>P_Total!H250</f>
        <v>0</v>
      </c>
      <c r="I224" s="52">
        <f>P_Total!I250</f>
        <v>0</v>
      </c>
      <c r="J224" s="52">
        <f>P_Total!J250</f>
        <v>0</v>
      </c>
      <c r="K224" s="52">
        <f>P_Total!K250</f>
        <v>0</v>
      </c>
      <c r="L224" s="52">
        <f>P_Total!L250</f>
        <v>0</v>
      </c>
      <c r="M224" s="52">
        <f>P_Total!M250</f>
        <v>0</v>
      </c>
      <c r="N224" s="52">
        <f>P_Total!N250</f>
        <v>0</v>
      </c>
      <c r="O224" s="52">
        <f>P_Total!O250</f>
        <v>0</v>
      </c>
      <c r="P224" s="52">
        <f t="shared" si="98"/>
        <v>0</v>
      </c>
      <c r="Q224" s="52">
        <f t="shared" si="99"/>
        <v>0</v>
      </c>
      <c r="R224" s="52">
        <f t="shared" si="100"/>
        <v>0</v>
      </c>
    </row>
    <row r="225" spans="1:18" s="57" customFormat="1" ht="25.5" hidden="1">
      <c r="A225" s="63">
        <f t="shared" si="97"/>
        <v>3</v>
      </c>
      <c r="B225" s="208"/>
      <c r="C225" s="212" t="s">
        <v>433</v>
      </c>
      <c r="D225" s="214" t="s">
        <v>434</v>
      </c>
      <c r="E225" s="52">
        <f>P_Total!E251</f>
        <v>0</v>
      </c>
      <c r="F225" s="52">
        <f>P_Total!F251</f>
        <v>0</v>
      </c>
      <c r="G225" s="52">
        <f>P_Total!G251</f>
        <v>0</v>
      </c>
      <c r="H225" s="52">
        <f>P_Total!H251</f>
        <v>0</v>
      </c>
      <c r="I225" s="52">
        <f>P_Total!I251</f>
        <v>0</v>
      </c>
      <c r="J225" s="52">
        <f>P_Total!J251</f>
        <v>0</v>
      </c>
      <c r="K225" s="52">
        <f>P_Total!K251</f>
        <v>0</v>
      </c>
      <c r="L225" s="52">
        <f>P_Total!L251</f>
        <v>0</v>
      </c>
      <c r="M225" s="52">
        <f>P_Total!M251</f>
        <v>0</v>
      </c>
      <c r="N225" s="52">
        <f>P_Total!N251</f>
        <v>0</v>
      </c>
      <c r="O225" s="52">
        <f>P_Total!O251</f>
        <v>0</v>
      </c>
      <c r="P225" s="52">
        <f t="shared" si="98"/>
        <v>0</v>
      </c>
      <c r="Q225" s="52">
        <f t="shared" si="99"/>
        <v>0</v>
      </c>
      <c r="R225" s="52">
        <f t="shared" si="100"/>
        <v>0</v>
      </c>
    </row>
    <row r="226" spans="1:18" s="57" customFormat="1">
      <c r="A226" s="63">
        <f t="shared" si="97"/>
        <v>2</v>
      </c>
      <c r="B226" s="208"/>
      <c r="C226" s="212" t="s">
        <v>353</v>
      </c>
      <c r="D226" s="214" t="s">
        <v>342</v>
      </c>
      <c r="E226" s="52">
        <f>P_Total!E252</f>
        <v>-6692</v>
      </c>
      <c r="F226" s="52">
        <f>P_Total!F252</f>
        <v>7320</v>
      </c>
      <c r="G226" s="52">
        <f>P_Total!G252</f>
        <v>0</v>
      </c>
      <c r="H226" s="52">
        <f>P_Total!H252</f>
        <v>0</v>
      </c>
      <c r="I226" s="52">
        <f>P_Total!I252</f>
        <v>0</v>
      </c>
      <c r="J226" s="52">
        <f>P_Total!J252</f>
        <v>0</v>
      </c>
      <c r="K226" s="52">
        <f>P_Total!K252</f>
        <v>0</v>
      </c>
      <c r="L226" s="52">
        <f>P_Total!L252</f>
        <v>0</v>
      </c>
      <c r="M226" s="52">
        <f>P_Total!M252</f>
        <v>0</v>
      </c>
      <c r="N226" s="52">
        <f>P_Total!N252</f>
        <v>0</v>
      </c>
      <c r="O226" s="52">
        <f>P_Total!O252</f>
        <v>0</v>
      </c>
      <c r="P226" s="52">
        <f t="shared" si="98"/>
        <v>0</v>
      </c>
      <c r="Q226" s="52">
        <f t="shared" si="99"/>
        <v>0</v>
      </c>
      <c r="R226" s="52">
        <f t="shared" si="100"/>
        <v>0</v>
      </c>
    </row>
    <row r="227" spans="1:18" s="57" customFormat="1">
      <c r="A227" s="63">
        <f t="shared" si="97"/>
        <v>2</v>
      </c>
      <c r="B227" s="208"/>
      <c r="C227" s="212" t="s">
        <v>354</v>
      </c>
      <c r="D227" s="214" t="s">
        <v>343</v>
      </c>
      <c r="E227" s="52">
        <f>P_Total!E253</f>
        <v>0</v>
      </c>
      <c r="F227" s="52">
        <f>P_Total!F253</f>
        <v>-1500</v>
      </c>
      <c r="G227" s="52">
        <f>P_Total!G253</f>
        <v>0</v>
      </c>
      <c r="H227" s="52">
        <f>P_Total!H253</f>
        <v>0</v>
      </c>
      <c r="I227" s="52">
        <f>P_Total!I253</f>
        <v>0</v>
      </c>
      <c r="J227" s="52">
        <f>P_Total!J253</f>
        <v>0</v>
      </c>
      <c r="K227" s="52">
        <f>P_Total!K253</f>
        <v>0</v>
      </c>
      <c r="L227" s="52">
        <f>P_Total!L253</f>
        <v>0</v>
      </c>
      <c r="M227" s="52">
        <f>P_Total!M253</f>
        <v>0</v>
      </c>
      <c r="N227" s="52">
        <f>P_Total!N253</f>
        <v>0</v>
      </c>
      <c r="O227" s="52">
        <f>P_Total!O253</f>
        <v>0</v>
      </c>
      <c r="P227" s="52">
        <f t="shared" si="98"/>
        <v>0</v>
      </c>
      <c r="Q227" s="52">
        <f t="shared" si="99"/>
        <v>0</v>
      </c>
      <c r="R227" s="52">
        <f t="shared" si="100"/>
        <v>0</v>
      </c>
    </row>
    <row r="228" spans="1:18" s="57" customFormat="1" ht="25.5" hidden="1">
      <c r="A228" s="63">
        <f t="shared" si="97"/>
        <v>3</v>
      </c>
      <c r="B228" s="208"/>
      <c r="C228" s="212" t="s">
        <v>435</v>
      </c>
      <c r="D228" s="214" t="s">
        <v>436</v>
      </c>
      <c r="E228" s="52">
        <f>P_Total!E254</f>
        <v>0</v>
      </c>
      <c r="F228" s="52">
        <f>P_Total!F254</f>
        <v>0</v>
      </c>
      <c r="G228" s="52">
        <f>P_Total!G254</f>
        <v>0</v>
      </c>
      <c r="H228" s="52">
        <f>P_Total!H254</f>
        <v>0</v>
      </c>
      <c r="I228" s="52">
        <f>P_Total!I254</f>
        <v>0</v>
      </c>
      <c r="J228" s="52">
        <f>P_Total!J254</f>
        <v>0</v>
      </c>
      <c r="K228" s="52">
        <f>P_Total!K254</f>
        <v>0</v>
      </c>
      <c r="L228" s="52">
        <f>P_Total!L254</f>
        <v>0</v>
      </c>
      <c r="M228" s="52">
        <f>P_Total!M254</f>
        <v>0</v>
      </c>
      <c r="N228" s="52">
        <f>P_Total!N254</f>
        <v>0</v>
      </c>
      <c r="O228" s="52">
        <f>P_Total!O254</f>
        <v>0</v>
      </c>
      <c r="P228" s="52">
        <f t="shared" si="98"/>
        <v>0</v>
      </c>
      <c r="Q228" s="52">
        <f t="shared" si="99"/>
        <v>0</v>
      </c>
      <c r="R228" s="52">
        <f t="shared" si="100"/>
        <v>0</v>
      </c>
    </row>
    <row r="229" spans="1:18" s="57" customFormat="1" ht="25.5" hidden="1">
      <c r="A229" s="63">
        <f t="shared" si="97"/>
        <v>3</v>
      </c>
      <c r="B229" s="208"/>
      <c r="C229" s="212" t="s">
        <v>437</v>
      </c>
      <c r="D229" s="214" t="s">
        <v>438</v>
      </c>
      <c r="E229" s="52">
        <f>P_Total!E255</f>
        <v>0</v>
      </c>
      <c r="F229" s="52">
        <f>P_Total!F255</f>
        <v>0</v>
      </c>
      <c r="G229" s="52">
        <f>P_Total!G255</f>
        <v>0</v>
      </c>
      <c r="H229" s="52">
        <f>P_Total!H255</f>
        <v>0</v>
      </c>
      <c r="I229" s="52">
        <f>P_Total!I255</f>
        <v>0</v>
      </c>
      <c r="J229" s="52">
        <f>P_Total!J255</f>
        <v>0</v>
      </c>
      <c r="K229" s="52">
        <f>P_Total!K255</f>
        <v>0</v>
      </c>
      <c r="L229" s="52">
        <f>P_Total!L255</f>
        <v>0</v>
      </c>
      <c r="M229" s="52">
        <f>P_Total!M255</f>
        <v>0</v>
      </c>
      <c r="N229" s="52">
        <f>P_Total!N255</f>
        <v>0</v>
      </c>
      <c r="O229" s="52">
        <f>P_Total!O255</f>
        <v>0</v>
      </c>
      <c r="P229" s="52">
        <f t="shared" si="98"/>
        <v>0</v>
      </c>
      <c r="Q229" s="52">
        <f t="shared" si="99"/>
        <v>0</v>
      </c>
      <c r="R229" s="52">
        <f t="shared" si="100"/>
        <v>0</v>
      </c>
    </row>
    <row r="230" spans="1:18" s="57" customFormat="1" ht="25.5" hidden="1">
      <c r="A230" s="63">
        <f t="shared" si="97"/>
        <v>3</v>
      </c>
      <c r="B230" s="208"/>
      <c r="C230" s="212" t="s">
        <v>439</v>
      </c>
      <c r="D230" s="214" t="s">
        <v>440</v>
      </c>
      <c r="E230" s="52">
        <f>P_Total!E256</f>
        <v>0</v>
      </c>
      <c r="F230" s="52">
        <f>P_Total!F256</f>
        <v>0</v>
      </c>
      <c r="G230" s="52">
        <f>P_Total!G256</f>
        <v>0</v>
      </c>
      <c r="H230" s="52">
        <f>P_Total!H256</f>
        <v>0</v>
      </c>
      <c r="I230" s="52">
        <f>P_Total!I256</f>
        <v>0</v>
      </c>
      <c r="J230" s="52">
        <f>P_Total!J256</f>
        <v>0</v>
      </c>
      <c r="K230" s="52">
        <f>P_Total!K256</f>
        <v>0</v>
      </c>
      <c r="L230" s="52">
        <f>P_Total!L256</f>
        <v>0</v>
      </c>
      <c r="M230" s="52">
        <f>P_Total!M256</f>
        <v>0</v>
      </c>
      <c r="N230" s="52">
        <f>P_Total!N256</f>
        <v>0</v>
      </c>
      <c r="O230" s="52">
        <f>P_Total!O256</f>
        <v>0</v>
      </c>
      <c r="P230" s="52">
        <f t="shared" si="98"/>
        <v>0</v>
      </c>
      <c r="Q230" s="52">
        <f t="shared" si="99"/>
        <v>0</v>
      </c>
      <c r="R230" s="52">
        <f t="shared" si="100"/>
        <v>0</v>
      </c>
    </row>
    <row r="231" spans="1:18" s="57" customFormat="1" ht="25.5" hidden="1">
      <c r="A231" s="63">
        <f t="shared" si="97"/>
        <v>3</v>
      </c>
      <c r="B231" s="208"/>
      <c r="C231" s="212" t="s">
        <v>441</v>
      </c>
      <c r="D231" s="214" t="s">
        <v>442</v>
      </c>
      <c r="E231" s="52">
        <f>P_Total!E257</f>
        <v>0</v>
      </c>
      <c r="F231" s="52">
        <f>P_Total!F257</f>
        <v>0</v>
      </c>
      <c r="G231" s="52">
        <f>P_Total!G257</f>
        <v>0</v>
      </c>
      <c r="H231" s="52">
        <f>P_Total!H257</f>
        <v>0</v>
      </c>
      <c r="I231" s="52">
        <f>P_Total!I257</f>
        <v>0</v>
      </c>
      <c r="J231" s="52">
        <f>P_Total!J257</f>
        <v>0</v>
      </c>
      <c r="K231" s="52">
        <f>P_Total!K257</f>
        <v>0</v>
      </c>
      <c r="L231" s="52">
        <f>P_Total!L257</f>
        <v>0</v>
      </c>
      <c r="M231" s="52">
        <f>P_Total!M257</f>
        <v>0</v>
      </c>
      <c r="N231" s="52">
        <f>P_Total!N257</f>
        <v>0</v>
      </c>
      <c r="O231" s="52">
        <f>P_Total!O257</f>
        <v>0</v>
      </c>
      <c r="P231" s="52">
        <f t="shared" si="98"/>
        <v>0</v>
      </c>
      <c r="Q231" s="52">
        <f t="shared" si="99"/>
        <v>0</v>
      </c>
      <c r="R231" s="52">
        <f t="shared" si="100"/>
        <v>0</v>
      </c>
    </row>
    <row r="232" spans="1:18" s="57" customFormat="1">
      <c r="A232" s="63">
        <f>MIN(A233:A235)</f>
        <v>2</v>
      </c>
      <c r="B232" s="216"/>
      <c r="C232" s="211" t="s">
        <v>255</v>
      </c>
      <c r="D232" s="217" t="s">
        <v>256</v>
      </c>
      <c r="E232" s="74">
        <f>SUBTOTAL(9,E233:E235)</f>
        <v>-8000000</v>
      </c>
      <c r="F232" s="74">
        <f t="shared" ref="F232:O232" si="101">SUBTOTAL(9,F233:F235)</f>
        <v>0</v>
      </c>
      <c r="G232" s="74">
        <f t="shared" si="101"/>
        <v>0</v>
      </c>
      <c r="H232" s="74">
        <f t="shared" si="101"/>
        <v>0</v>
      </c>
      <c r="I232" s="74">
        <f t="shared" si="101"/>
        <v>0</v>
      </c>
      <c r="J232" s="74">
        <f t="shared" si="101"/>
        <v>0</v>
      </c>
      <c r="K232" s="74">
        <f t="shared" si="101"/>
        <v>0</v>
      </c>
      <c r="L232" s="74">
        <f t="shared" si="101"/>
        <v>0</v>
      </c>
      <c r="M232" s="74">
        <f t="shared" si="101"/>
        <v>0</v>
      </c>
      <c r="N232" s="74">
        <f t="shared" si="101"/>
        <v>0</v>
      </c>
      <c r="O232" s="74">
        <f t="shared" si="101"/>
        <v>0</v>
      </c>
      <c r="P232" s="74">
        <f>SUBTOTAL(9,P233:P235)</f>
        <v>0</v>
      </c>
      <c r="Q232" s="74">
        <f>SUBTOTAL(9,Q233:Q235)</f>
        <v>0</v>
      </c>
      <c r="R232" s="74">
        <f>SUBTOTAL(9,R233:R235)</f>
        <v>0</v>
      </c>
    </row>
    <row r="233" spans="1:18" s="57" customFormat="1" ht="25.5">
      <c r="A233" s="63">
        <f>IF(MAX(E233:S233)=0,IF(MIN(E233:S233)=0,3,2),2)</f>
        <v>2</v>
      </c>
      <c r="B233" s="216"/>
      <c r="C233" s="213" t="s">
        <v>443</v>
      </c>
      <c r="D233" s="217" t="s">
        <v>325</v>
      </c>
      <c r="E233" s="52">
        <f>P_Total!E259</f>
        <v>-8000000</v>
      </c>
      <c r="F233" s="52">
        <f>P_Total!F259</f>
        <v>0</v>
      </c>
      <c r="G233" s="52">
        <f>P_Total!G259</f>
        <v>0</v>
      </c>
      <c r="H233" s="52">
        <f>P_Total!H259</f>
        <v>0</v>
      </c>
      <c r="I233" s="52">
        <f>P_Total!I259</f>
        <v>0</v>
      </c>
      <c r="J233" s="52">
        <f>P_Total!J259</f>
        <v>0</v>
      </c>
      <c r="K233" s="52">
        <f>P_Total!K259</f>
        <v>0</v>
      </c>
      <c r="L233" s="52">
        <f>P_Total!L259</f>
        <v>0</v>
      </c>
      <c r="M233" s="52">
        <f>P_Total!M259</f>
        <v>0</v>
      </c>
      <c r="N233" s="52">
        <f>P_Total!N259</f>
        <v>0</v>
      </c>
      <c r="O233" s="52">
        <f>P_Total!O259</f>
        <v>0</v>
      </c>
      <c r="P233" s="52">
        <f>J233-G233</f>
        <v>0</v>
      </c>
      <c r="Q233" s="52">
        <f>M233-J233</f>
        <v>0</v>
      </c>
      <c r="R233" s="52">
        <f>O233-M233</f>
        <v>0</v>
      </c>
    </row>
    <row r="234" spans="1:18" s="57" customFormat="1" hidden="1">
      <c r="A234" s="63">
        <f>IF(MAX(E234:S234)=0,IF(MIN(E234:S234)=0,3,2),2)</f>
        <v>3</v>
      </c>
      <c r="B234" s="216"/>
      <c r="C234" s="213" t="s">
        <v>328</v>
      </c>
      <c r="D234" s="217" t="s">
        <v>326</v>
      </c>
      <c r="E234" s="52">
        <f>P_Total!E260</f>
        <v>0</v>
      </c>
      <c r="F234" s="52">
        <f>P_Total!F260</f>
        <v>0</v>
      </c>
      <c r="G234" s="52">
        <f>P_Total!G260</f>
        <v>0</v>
      </c>
      <c r="H234" s="52">
        <f>P_Total!H260</f>
        <v>0</v>
      </c>
      <c r="I234" s="52">
        <f>P_Total!I260</f>
        <v>0</v>
      </c>
      <c r="J234" s="52">
        <f>P_Total!J260</f>
        <v>0</v>
      </c>
      <c r="K234" s="52">
        <f>P_Total!K260</f>
        <v>0</v>
      </c>
      <c r="L234" s="52">
        <f>P_Total!L260</f>
        <v>0</v>
      </c>
      <c r="M234" s="52">
        <f>P_Total!M260</f>
        <v>0</v>
      </c>
      <c r="N234" s="52">
        <f>P_Total!N260</f>
        <v>0</v>
      </c>
      <c r="O234" s="52">
        <f>P_Total!O260</f>
        <v>0</v>
      </c>
      <c r="P234" s="52">
        <f>J234-G234</f>
        <v>0</v>
      </c>
      <c r="Q234" s="52">
        <f>M234-J234</f>
        <v>0</v>
      </c>
      <c r="R234" s="52">
        <f>O234-M234</f>
        <v>0</v>
      </c>
    </row>
    <row r="235" spans="1:18" s="57" customFormat="1" ht="25.5" hidden="1">
      <c r="A235" s="63">
        <f>IF(MAX(E235:S235)=0,IF(MIN(E235:S235)=0,3,2),2)</f>
        <v>3</v>
      </c>
      <c r="B235" s="216"/>
      <c r="C235" s="213" t="s">
        <v>329</v>
      </c>
      <c r="D235" s="217" t="s">
        <v>327</v>
      </c>
      <c r="E235" s="52">
        <f>P_Total!E261</f>
        <v>0</v>
      </c>
      <c r="F235" s="52">
        <f>P_Total!F261</f>
        <v>0</v>
      </c>
      <c r="G235" s="52">
        <f>P_Total!G261</f>
        <v>0</v>
      </c>
      <c r="H235" s="52">
        <f>P_Total!H261</f>
        <v>0</v>
      </c>
      <c r="I235" s="52">
        <f>P_Total!I261</f>
        <v>0</v>
      </c>
      <c r="J235" s="52">
        <f>P_Total!J261</f>
        <v>0</v>
      </c>
      <c r="K235" s="52">
        <f>P_Total!K261</f>
        <v>0</v>
      </c>
      <c r="L235" s="52">
        <f>P_Total!L261</f>
        <v>0</v>
      </c>
      <c r="M235" s="52">
        <f>P_Total!M261</f>
        <v>0</v>
      </c>
      <c r="N235" s="52">
        <f>P_Total!N261</f>
        <v>0</v>
      </c>
      <c r="O235" s="52">
        <f>P_Total!O261</f>
        <v>0</v>
      </c>
      <c r="P235" s="52">
        <f>J235-G235</f>
        <v>0</v>
      </c>
      <c r="Q235" s="52">
        <f>M235-J235</f>
        <v>0</v>
      </c>
      <c r="R235" s="52">
        <f>O235-M235</f>
        <v>0</v>
      </c>
    </row>
    <row r="236" spans="1:18" s="57" customFormat="1" hidden="1">
      <c r="A236" s="63">
        <f>MIN(A237:A238)</f>
        <v>3</v>
      </c>
      <c r="B236" s="218"/>
      <c r="C236" s="219" t="s">
        <v>257</v>
      </c>
      <c r="D236" s="119" t="s">
        <v>258</v>
      </c>
      <c r="E236" s="74">
        <f>SUBTOTAL(9,E237:E238)</f>
        <v>0</v>
      </c>
      <c r="F236" s="74">
        <f t="shared" ref="F236:O236" si="102">SUBTOTAL(9,F237:F238)</f>
        <v>0</v>
      </c>
      <c r="G236" s="74">
        <f t="shared" si="102"/>
        <v>0</v>
      </c>
      <c r="H236" s="74">
        <f t="shared" si="102"/>
        <v>0</v>
      </c>
      <c r="I236" s="74">
        <f t="shared" si="102"/>
        <v>0</v>
      </c>
      <c r="J236" s="74">
        <f t="shared" si="102"/>
        <v>0</v>
      </c>
      <c r="K236" s="74">
        <f t="shared" si="102"/>
        <v>0</v>
      </c>
      <c r="L236" s="74">
        <f t="shared" si="102"/>
        <v>0</v>
      </c>
      <c r="M236" s="74">
        <f t="shared" si="102"/>
        <v>0</v>
      </c>
      <c r="N236" s="74">
        <f t="shared" si="102"/>
        <v>0</v>
      </c>
      <c r="O236" s="74">
        <f t="shared" si="102"/>
        <v>0</v>
      </c>
      <c r="P236" s="74">
        <f>SUBTOTAL(9,P237:P238)</f>
        <v>0</v>
      </c>
      <c r="Q236" s="74">
        <f>SUBTOTAL(9,Q237:Q238)</f>
        <v>0</v>
      </c>
      <c r="R236" s="74">
        <f>SUBTOTAL(9,R237:R238)</f>
        <v>0</v>
      </c>
    </row>
    <row r="237" spans="1:18" s="57" customFormat="1" hidden="1">
      <c r="A237" s="63">
        <f>IF(MAX(E237:S237)=0,IF(MIN(E237:S237)=0,3,2),2)</f>
        <v>3</v>
      </c>
      <c r="B237" s="218"/>
      <c r="C237" s="220" t="s">
        <v>259</v>
      </c>
      <c r="D237" s="120" t="s">
        <v>260</v>
      </c>
      <c r="E237" s="52">
        <f>P_Total!E263</f>
        <v>0</v>
      </c>
      <c r="F237" s="52">
        <f>P_Total!F263</f>
        <v>0</v>
      </c>
      <c r="G237" s="52">
        <f>P_Total!G263</f>
        <v>0</v>
      </c>
      <c r="H237" s="52">
        <f>P_Total!H263</f>
        <v>0</v>
      </c>
      <c r="I237" s="52">
        <f>P_Total!I263</f>
        <v>0</v>
      </c>
      <c r="J237" s="52">
        <f>P_Total!J263</f>
        <v>0</v>
      </c>
      <c r="K237" s="52">
        <f>P_Total!K263</f>
        <v>0</v>
      </c>
      <c r="L237" s="52">
        <f>P_Total!L263</f>
        <v>0</v>
      </c>
      <c r="M237" s="52">
        <f>P_Total!M263</f>
        <v>0</v>
      </c>
      <c r="N237" s="52">
        <f>P_Total!N263</f>
        <v>0</v>
      </c>
      <c r="O237" s="52">
        <f>P_Total!O263</f>
        <v>0</v>
      </c>
      <c r="P237" s="52">
        <f>J237-G237</f>
        <v>0</v>
      </c>
      <c r="Q237" s="52">
        <f>M237-J237</f>
        <v>0</v>
      </c>
      <c r="R237" s="52">
        <f>O237-M237</f>
        <v>0</v>
      </c>
    </row>
    <row r="238" spans="1:18" s="57" customFormat="1" hidden="1">
      <c r="A238" s="63">
        <f>IF(MAX(E238:S238)=0,IF(MIN(E238:S238)=0,3,2),2)</f>
        <v>3</v>
      </c>
      <c r="B238" s="218"/>
      <c r="C238" s="220" t="s">
        <v>261</v>
      </c>
      <c r="D238" s="120" t="s">
        <v>262</v>
      </c>
      <c r="E238" s="52">
        <f>P_Total!E264</f>
        <v>0</v>
      </c>
      <c r="F238" s="52">
        <f>P_Total!F264</f>
        <v>0</v>
      </c>
      <c r="G238" s="52">
        <f>P_Total!G264</f>
        <v>0</v>
      </c>
      <c r="H238" s="52">
        <f>P_Total!H264</f>
        <v>0</v>
      </c>
      <c r="I238" s="52">
        <f>P_Total!I264</f>
        <v>0</v>
      </c>
      <c r="J238" s="52">
        <f>P_Total!J264</f>
        <v>0</v>
      </c>
      <c r="K238" s="52">
        <f>P_Total!K264</f>
        <v>0</v>
      </c>
      <c r="L238" s="52">
        <f>P_Total!L264</f>
        <v>0</v>
      </c>
      <c r="M238" s="52">
        <f>P_Total!M264</f>
        <v>0</v>
      </c>
      <c r="N238" s="52">
        <f>P_Total!N264</f>
        <v>0</v>
      </c>
      <c r="O238" s="52">
        <f>P_Total!O264</f>
        <v>0</v>
      </c>
      <c r="P238" s="52">
        <f>J238-G238</f>
        <v>0</v>
      </c>
      <c r="Q238" s="52">
        <f>M238-J238</f>
        <v>0</v>
      </c>
      <c r="R238" s="52">
        <f>O238-M238</f>
        <v>0</v>
      </c>
    </row>
    <row r="239" spans="1:18" s="57" customFormat="1" hidden="1">
      <c r="A239" s="63">
        <f>MIN(A240:A241)</f>
        <v>3</v>
      </c>
      <c r="B239" s="218"/>
      <c r="C239" s="219" t="s">
        <v>547</v>
      </c>
      <c r="D239" s="119" t="s">
        <v>263</v>
      </c>
      <c r="E239" s="74">
        <f>SUBTOTAL(9,E240:E241)</f>
        <v>0</v>
      </c>
      <c r="F239" s="74">
        <f t="shared" ref="F239:O239" si="103">SUBTOTAL(9,F240:F241)</f>
        <v>0</v>
      </c>
      <c r="G239" s="74">
        <f t="shared" si="103"/>
        <v>0</v>
      </c>
      <c r="H239" s="74">
        <f t="shared" si="103"/>
        <v>0</v>
      </c>
      <c r="I239" s="74">
        <f t="shared" si="103"/>
        <v>0</v>
      </c>
      <c r="J239" s="74">
        <f t="shared" si="103"/>
        <v>0</v>
      </c>
      <c r="K239" s="74">
        <f t="shared" si="103"/>
        <v>0</v>
      </c>
      <c r="L239" s="74">
        <f t="shared" si="103"/>
        <v>0</v>
      </c>
      <c r="M239" s="74">
        <f t="shared" si="103"/>
        <v>0</v>
      </c>
      <c r="N239" s="74">
        <f t="shared" si="103"/>
        <v>0</v>
      </c>
      <c r="O239" s="74">
        <f t="shared" si="103"/>
        <v>0</v>
      </c>
      <c r="P239" s="74">
        <f>SUBTOTAL(9,P240:P241)</f>
        <v>0</v>
      </c>
      <c r="Q239" s="74">
        <f>SUBTOTAL(9,Q240:Q241)</f>
        <v>0</v>
      </c>
      <c r="R239" s="74">
        <f>SUBTOTAL(9,R240:R241)</f>
        <v>0</v>
      </c>
    </row>
    <row r="240" spans="1:18" s="57" customFormat="1" hidden="1">
      <c r="A240" s="63">
        <f>IF(MAX(E240:S240)=0,IF(MIN(E240:S240)=0,3,2),2)</f>
        <v>3</v>
      </c>
      <c r="B240" s="218"/>
      <c r="C240" s="221" t="s">
        <v>548</v>
      </c>
      <c r="D240" s="120" t="s">
        <v>264</v>
      </c>
      <c r="E240" s="52">
        <f>P_Total!E266</f>
        <v>0</v>
      </c>
      <c r="F240" s="52">
        <f>P_Total!F266</f>
        <v>0</v>
      </c>
      <c r="G240" s="52">
        <f>P_Total!G266</f>
        <v>0</v>
      </c>
      <c r="H240" s="52">
        <f>P_Total!H266</f>
        <v>0</v>
      </c>
      <c r="I240" s="52">
        <f>P_Total!I266</f>
        <v>0</v>
      </c>
      <c r="J240" s="52">
        <f>P_Total!J266</f>
        <v>0</v>
      </c>
      <c r="K240" s="52">
        <f>P_Total!K266</f>
        <v>0</v>
      </c>
      <c r="L240" s="52">
        <f>P_Total!L266</f>
        <v>0</v>
      </c>
      <c r="M240" s="52">
        <f>P_Total!M266</f>
        <v>0</v>
      </c>
      <c r="N240" s="52">
        <f>P_Total!N266</f>
        <v>0</v>
      </c>
      <c r="O240" s="52">
        <f>P_Total!O266</f>
        <v>0</v>
      </c>
      <c r="P240" s="52">
        <f>J240-G240</f>
        <v>0</v>
      </c>
      <c r="Q240" s="52">
        <f>M240-J240</f>
        <v>0</v>
      </c>
      <c r="R240" s="52">
        <f>O240-M240</f>
        <v>0</v>
      </c>
    </row>
    <row r="241" spans="1:18" s="57" customFormat="1" hidden="1">
      <c r="A241" s="63">
        <f>IF(MAX(E241:S241)=0,IF(MIN(E241:S241)=0,3,2),2)</f>
        <v>3</v>
      </c>
      <c r="B241" s="218"/>
      <c r="C241" s="220" t="s">
        <v>549</v>
      </c>
      <c r="D241" s="120" t="s">
        <v>265</v>
      </c>
      <c r="E241" s="52">
        <f>P_Total!E267</f>
        <v>0</v>
      </c>
      <c r="F241" s="52">
        <f>P_Total!F267</f>
        <v>0</v>
      </c>
      <c r="G241" s="52">
        <f>P_Total!G267</f>
        <v>0</v>
      </c>
      <c r="H241" s="52">
        <f>P_Total!H267</f>
        <v>0</v>
      </c>
      <c r="I241" s="52">
        <f>P_Total!I267</f>
        <v>0</v>
      </c>
      <c r="J241" s="52">
        <f>P_Total!J267</f>
        <v>0</v>
      </c>
      <c r="K241" s="52">
        <f>P_Total!K267</f>
        <v>0</v>
      </c>
      <c r="L241" s="52">
        <f>P_Total!L267</f>
        <v>0</v>
      </c>
      <c r="M241" s="52">
        <f>P_Total!M267</f>
        <v>0</v>
      </c>
      <c r="N241" s="52">
        <f>P_Total!N267</f>
        <v>0</v>
      </c>
      <c r="O241" s="52">
        <f>P_Total!O267</f>
        <v>0</v>
      </c>
      <c r="P241" s="52">
        <f>J241-G241</f>
        <v>0</v>
      </c>
      <c r="Q241" s="52">
        <f>M241-J241</f>
        <v>0</v>
      </c>
      <c r="R241" s="52">
        <f>O241-M241</f>
        <v>0</v>
      </c>
    </row>
    <row r="242" spans="1:18" s="57" customFormat="1" ht="25.5" hidden="1">
      <c r="A242" s="63">
        <f>IF(MAX(E242:S242)=0,IF(MIN(E242:S242)=0,3,2),2)</f>
        <v>3</v>
      </c>
      <c r="B242" s="222"/>
      <c r="C242" s="154" t="s">
        <v>266</v>
      </c>
      <c r="D242" s="119" t="s">
        <v>267</v>
      </c>
      <c r="E242" s="52">
        <f>P_Total!E268</f>
        <v>0</v>
      </c>
      <c r="F242" s="52">
        <f>P_Total!F268</f>
        <v>0</v>
      </c>
      <c r="G242" s="52">
        <f>P_Total!G268</f>
        <v>0</v>
      </c>
      <c r="H242" s="52">
        <f>P_Total!H268</f>
        <v>0</v>
      </c>
      <c r="I242" s="52">
        <f>P_Total!I268</f>
        <v>0</v>
      </c>
      <c r="J242" s="52">
        <f>P_Total!J268</f>
        <v>0</v>
      </c>
      <c r="K242" s="52">
        <f>P_Total!K268</f>
        <v>0</v>
      </c>
      <c r="L242" s="52">
        <f>P_Total!L268</f>
        <v>0</v>
      </c>
      <c r="M242" s="52">
        <f>P_Total!M268</f>
        <v>0</v>
      </c>
      <c r="N242" s="52">
        <f>P_Total!N268</f>
        <v>0</v>
      </c>
      <c r="O242" s="52">
        <f>P_Total!O268</f>
        <v>0</v>
      </c>
      <c r="P242" s="52">
        <f>J242-G242</f>
        <v>0</v>
      </c>
      <c r="Q242" s="52">
        <f>M242-J242</f>
        <v>0</v>
      </c>
      <c r="R242" s="52">
        <f>O242-M242</f>
        <v>0</v>
      </c>
    </row>
    <row r="243" spans="1:18" s="57" customFormat="1" ht="25.5" hidden="1">
      <c r="A243" s="63">
        <f>MIN(A244:A245)</f>
        <v>3</v>
      </c>
      <c r="B243" s="223"/>
      <c r="C243" s="154" t="s">
        <v>268</v>
      </c>
      <c r="D243" s="121" t="s">
        <v>269</v>
      </c>
      <c r="E243" s="74">
        <f>SUBTOTAL(9,E244:E245)</f>
        <v>0</v>
      </c>
      <c r="F243" s="74">
        <f t="shared" ref="F243:O243" si="104">SUBTOTAL(9,F244:F245)</f>
        <v>0</v>
      </c>
      <c r="G243" s="74">
        <f t="shared" si="104"/>
        <v>0</v>
      </c>
      <c r="H243" s="74">
        <f t="shared" si="104"/>
        <v>0</v>
      </c>
      <c r="I243" s="74">
        <f t="shared" si="104"/>
        <v>0</v>
      </c>
      <c r="J243" s="74">
        <f t="shared" si="104"/>
        <v>0</v>
      </c>
      <c r="K243" s="74">
        <f t="shared" si="104"/>
        <v>0</v>
      </c>
      <c r="L243" s="74">
        <f t="shared" si="104"/>
        <v>0</v>
      </c>
      <c r="M243" s="74">
        <f t="shared" si="104"/>
        <v>0</v>
      </c>
      <c r="N243" s="74">
        <f t="shared" si="104"/>
        <v>0</v>
      </c>
      <c r="O243" s="74">
        <f t="shared" si="104"/>
        <v>0</v>
      </c>
      <c r="P243" s="74">
        <f>SUBTOTAL(9,P244:P245)</f>
        <v>0</v>
      </c>
      <c r="Q243" s="74">
        <f>SUBTOTAL(9,Q244:Q245)</f>
        <v>0</v>
      </c>
      <c r="R243" s="74">
        <f>SUBTOTAL(9,R244:R245)</f>
        <v>0</v>
      </c>
    </row>
    <row r="244" spans="1:18" s="57" customFormat="1" hidden="1">
      <c r="A244" s="63">
        <f>IF(MAX(E244:S244)=0,IF(MIN(E244:S244)=0,3,2),2)</f>
        <v>3</v>
      </c>
      <c r="B244" s="223"/>
      <c r="C244" s="224" t="s">
        <v>270</v>
      </c>
      <c r="D244" s="118" t="s">
        <v>271</v>
      </c>
      <c r="E244" s="52">
        <f>P_Total!E270</f>
        <v>0</v>
      </c>
      <c r="F244" s="52">
        <f>P_Total!F270</f>
        <v>0</v>
      </c>
      <c r="G244" s="52">
        <f>P_Total!G270</f>
        <v>0</v>
      </c>
      <c r="H244" s="52">
        <f>P_Total!H270</f>
        <v>0</v>
      </c>
      <c r="I244" s="52">
        <f>P_Total!I270</f>
        <v>0</v>
      </c>
      <c r="J244" s="52">
        <f>P_Total!J270</f>
        <v>0</v>
      </c>
      <c r="K244" s="52">
        <f>P_Total!K270</f>
        <v>0</v>
      </c>
      <c r="L244" s="52">
        <f>P_Total!L270</f>
        <v>0</v>
      </c>
      <c r="M244" s="52">
        <f>P_Total!M270</f>
        <v>0</v>
      </c>
      <c r="N244" s="52">
        <f>P_Total!N270</f>
        <v>0</v>
      </c>
      <c r="O244" s="52">
        <f>P_Total!O270</f>
        <v>0</v>
      </c>
      <c r="P244" s="52">
        <f>J244-G244</f>
        <v>0</v>
      </c>
      <c r="Q244" s="52">
        <f>M244-J244</f>
        <v>0</v>
      </c>
      <c r="R244" s="52">
        <f>O244-M244</f>
        <v>0</v>
      </c>
    </row>
    <row r="245" spans="1:18" s="57" customFormat="1" hidden="1">
      <c r="A245" s="63">
        <f>IF(MAX(E245:S245)=0,IF(MIN(E245:S245)=0,3,2),2)</f>
        <v>3</v>
      </c>
      <c r="B245" s="223"/>
      <c r="C245" s="224" t="s">
        <v>301</v>
      </c>
      <c r="D245" s="118" t="s">
        <v>272</v>
      </c>
      <c r="E245" s="52">
        <f>P_Total!E271</f>
        <v>0</v>
      </c>
      <c r="F245" s="52">
        <f>P_Total!F271</f>
        <v>0</v>
      </c>
      <c r="G245" s="52">
        <f>P_Total!G271</f>
        <v>0</v>
      </c>
      <c r="H245" s="52">
        <f>P_Total!H271</f>
        <v>0</v>
      </c>
      <c r="I245" s="52">
        <f>P_Total!I271</f>
        <v>0</v>
      </c>
      <c r="J245" s="52">
        <f>P_Total!J271</f>
        <v>0</v>
      </c>
      <c r="K245" s="52">
        <f>P_Total!K271</f>
        <v>0</v>
      </c>
      <c r="L245" s="52">
        <f>P_Total!L271</f>
        <v>0</v>
      </c>
      <c r="M245" s="52">
        <f>P_Total!M271</f>
        <v>0</v>
      </c>
      <c r="N245" s="52">
        <f>P_Total!N271</f>
        <v>0</v>
      </c>
      <c r="O245" s="52">
        <f>P_Total!O271</f>
        <v>0</v>
      </c>
      <c r="P245" s="52">
        <f>J245-G245</f>
        <v>0</v>
      </c>
      <c r="Q245" s="52">
        <f>M245-J245</f>
        <v>0</v>
      </c>
      <c r="R245" s="52">
        <f>O245-M245</f>
        <v>0</v>
      </c>
    </row>
    <row r="246" spans="1:18" s="57" customFormat="1">
      <c r="A246" s="63">
        <f>MIN(A247:A248)</f>
        <v>2</v>
      </c>
      <c r="B246" s="215"/>
      <c r="C246" s="211" t="s">
        <v>273</v>
      </c>
      <c r="D246" s="214"/>
      <c r="E246" s="74">
        <f>SUBTOTAL(9,E247:E248)</f>
        <v>231446</v>
      </c>
      <c r="F246" s="74">
        <f t="shared" ref="F246:O246" si="105">SUBTOTAL(9,F247:F248)</f>
        <v>-9622</v>
      </c>
      <c r="G246" s="74">
        <f t="shared" si="105"/>
        <v>0</v>
      </c>
      <c r="H246" s="74">
        <f t="shared" si="105"/>
        <v>0</v>
      </c>
      <c r="I246" s="74">
        <f t="shared" si="105"/>
        <v>0</v>
      </c>
      <c r="J246" s="74">
        <f t="shared" si="105"/>
        <v>0</v>
      </c>
      <c r="K246" s="74">
        <f t="shared" si="105"/>
        <v>0</v>
      </c>
      <c r="L246" s="74">
        <f t="shared" si="105"/>
        <v>0</v>
      </c>
      <c r="M246" s="74">
        <f t="shared" si="105"/>
        <v>0</v>
      </c>
      <c r="N246" s="74">
        <f t="shared" si="105"/>
        <v>0</v>
      </c>
      <c r="O246" s="74">
        <f t="shared" si="105"/>
        <v>0</v>
      </c>
      <c r="P246" s="74">
        <f>SUBTOTAL(9,P247:P248)</f>
        <v>0</v>
      </c>
      <c r="Q246" s="74">
        <f>SUBTOTAL(9,Q247:Q248)</f>
        <v>0</v>
      </c>
      <c r="R246" s="74">
        <f>SUBTOTAL(9,R247:R248)</f>
        <v>0</v>
      </c>
    </row>
    <row r="247" spans="1:18" s="57" customFormat="1">
      <c r="A247" s="63">
        <f>IF(MAX(E247:S247)=0,IF(MIN(E247:S247)=0,3,2),2)</f>
        <v>2</v>
      </c>
      <c r="B247" s="208"/>
      <c r="C247" s="213" t="s">
        <v>317</v>
      </c>
      <c r="D247" s="214"/>
      <c r="E247" s="52">
        <f>P_Total!E273</f>
        <v>314623</v>
      </c>
      <c r="F247" s="52">
        <f>P_Total!F273</f>
        <v>79584</v>
      </c>
      <c r="G247" s="52">
        <f>P_Total!G273</f>
        <v>0</v>
      </c>
      <c r="H247" s="52">
        <f>P_Total!H273</f>
        <v>0</v>
      </c>
      <c r="I247" s="52">
        <f>P_Total!I273</f>
        <v>0</v>
      </c>
      <c r="J247" s="52">
        <f>P_Total!J273</f>
        <v>0</v>
      </c>
      <c r="K247" s="52">
        <f>P_Total!K273</f>
        <v>0</v>
      </c>
      <c r="L247" s="52">
        <f>P_Total!L273</f>
        <v>0</v>
      </c>
      <c r="M247" s="52">
        <f>P_Total!M273</f>
        <v>0</v>
      </c>
      <c r="N247" s="52">
        <f>P_Total!N273</f>
        <v>0</v>
      </c>
      <c r="O247" s="52">
        <f>P_Total!O273</f>
        <v>0</v>
      </c>
      <c r="P247" s="52">
        <f>J247-G247</f>
        <v>0</v>
      </c>
      <c r="Q247" s="52">
        <f>M247-J247</f>
        <v>0</v>
      </c>
      <c r="R247" s="52">
        <f>O247-M247</f>
        <v>0</v>
      </c>
    </row>
    <row r="248" spans="1:18" s="57" customFormat="1">
      <c r="A248" s="63">
        <f>IF(MAX(E248:S248)=0,IF(MIN(E248:S248)=0,3,2),2)</f>
        <v>2</v>
      </c>
      <c r="B248" s="208"/>
      <c r="C248" s="213" t="s">
        <v>318</v>
      </c>
      <c r="D248" s="214"/>
      <c r="E248" s="52">
        <f>P_Total!E274</f>
        <v>-83177</v>
      </c>
      <c r="F248" s="52">
        <f>P_Total!F274</f>
        <v>-89206</v>
      </c>
      <c r="G248" s="52">
        <f>P_Total!G274</f>
        <v>0</v>
      </c>
      <c r="H248" s="52">
        <f>P_Total!H274</f>
        <v>0</v>
      </c>
      <c r="I248" s="52">
        <f>P_Total!I274</f>
        <v>0</v>
      </c>
      <c r="J248" s="52">
        <f>P_Total!J274</f>
        <v>0</v>
      </c>
      <c r="K248" s="52">
        <f>P_Total!K274</f>
        <v>0</v>
      </c>
      <c r="L248" s="52">
        <f>P_Total!L274</f>
        <v>0</v>
      </c>
      <c r="M248" s="52">
        <f>P_Total!M274</f>
        <v>0</v>
      </c>
      <c r="N248" s="52">
        <f>P_Total!N274</f>
        <v>0</v>
      </c>
      <c r="O248" s="52">
        <f>P_Total!O274</f>
        <v>0</v>
      </c>
      <c r="P248" s="52">
        <f>J248-G248</f>
        <v>0</v>
      </c>
      <c r="Q248" s="52">
        <f>M248-J248</f>
        <v>0</v>
      </c>
      <c r="R248" s="52">
        <f>O248-M248</f>
        <v>0</v>
      </c>
    </row>
    <row r="249" spans="1:18" s="274" customFormat="1">
      <c r="A249" s="276">
        <v>1</v>
      </c>
      <c r="B249" s="301"/>
      <c r="C249" s="302"/>
      <c r="D249" s="303"/>
      <c r="E249" s="304">
        <f>E96-E250</f>
        <v>0</v>
      </c>
      <c r="F249" s="304">
        <f t="shared" ref="F249:O249" si="106">F96-F250</f>
        <v>0</v>
      </c>
      <c r="G249" s="304">
        <f t="shared" si="106"/>
        <v>0</v>
      </c>
      <c r="H249" s="304">
        <f t="shared" si="106"/>
        <v>0</v>
      </c>
      <c r="I249" s="304">
        <f t="shared" si="106"/>
        <v>0</v>
      </c>
      <c r="J249" s="304">
        <f t="shared" si="106"/>
        <v>0</v>
      </c>
      <c r="K249" s="304">
        <f t="shared" si="106"/>
        <v>0</v>
      </c>
      <c r="L249" s="304">
        <f t="shared" si="106"/>
        <v>0</v>
      </c>
      <c r="M249" s="304">
        <f t="shared" si="106"/>
        <v>0</v>
      </c>
      <c r="N249" s="304">
        <f t="shared" si="106"/>
        <v>0</v>
      </c>
      <c r="O249" s="304">
        <f t="shared" si="106"/>
        <v>0</v>
      </c>
      <c r="P249" s="304">
        <f>P96-P250</f>
        <v>0</v>
      </c>
      <c r="Q249" s="304">
        <f>Q96-Q250</f>
        <v>0</v>
      </c>
      <c r="R249" s="304">
        <f>R96-R250</f>
        <v>0</v>
      </c>
    </row>
    <row r="250" spans="1:18" s="274" customFormat="1">
      <c r="A250" s="261">
        <v>1</v>
      </c>
      <c r="B250" s="305"/>
      <c r="C250" s="218" t="s">
        <v>94</v>
      </c>
      <c r="D250" s="300"/>
      <c r="E250" s="299">
        <f>E252+E388+E601+E648+E692+E750+E836+E1010+E1265</f>
        <v>268537197</v>
      </c>
      <c r="F250" s="299">
        <f t="shared" ref="F250:O250" si="107">F252+F388+F601+F648+F692+F750+F836+F1010+F1265</f>
        <v>330642095</v>
      </c>
      <c r="G250" s="299">
        <f t="shared" si="107"/>
        <v>357307000</v>
      </c>
      <c r="H250" s="299">
        <f t="shared" si="107"/>
        <v>362462800</v>
      </c>
      <c r="I250" s="299">
        <f t="shared" si="107"/>
        <v>40887700</v>
      </c>
      <c r="J250" s="299">
        <f t="shared" si="107"/>
        <v>403350500</v>
      </c>
      <c r="K250" s="299">
        <f t="shared" si="107"/>
        <v>348491300</v>
      </c>
      <c r="L250" s="299">
        <f t="shared" si="107"/>
        <v>65045900</v>
      </c>
      <c r="M250" s="299">
        <f t="shared" si="107"/>
        <v>413537200</v>
      </c>
      <c r="N250" s="299">
        <f t="shared" si="107"/>
        <v>7751100</v>
      </c>
      <c r="O250" s="299">
        <f t="shared" si="107"/>
        <v>421288300</v>
      </c>
      <c r="P250" s="299">
        <f>P252+P388+P601+P648+P692+P750+P836+P1010+P1265</f>
        <v>46043500</v>
      </c>
      <c r="Q250" s="299">
        <f>Q252+Q388+Q601+Q648+Q692+Q750+Q836+Q1010+Q1265</f>
        <v>10186700</v>
      </c>
      <c r="R250" s="299">
        <f>R252+R388+R601+R648+R692+R750+R836+R1010+R1265</f>
        <v>7751100</v>
      </c>
    </row>
    <row r="251" spans="1:18" s="274" customFormat="1">
      <c r="A251" s="306">
        <f>A252</f>
        <v>2</v>
      </c>
      <c r="B251" s="305"/>
      <c r="C251" s="218"/>
      <c r="D251" s="300"/>
      <c r="E251" s="299"/>
      <c r="F251" s="299"/>
      <c r="G251" s="299"/>
      <c r="H251" s="299"/>
      <c r="I251" s="299"/>
      <c r="J251" s="299"/>
      <c r="K251" s="299"/>
      <c r="L251" s="299"/>
      <c r="M251" s="299"/>
      <c r="N251" s="299"/>
      <c r="O251" s="299"/>
      <c r="P251" s="299"/>
      <c r="Q251" s="299"/>
      <c r="R251" s="299"/>
    </row>
    <row r="252" spans="1:18" s="274" customFormat="1">
      <c r="A252" s="276">
        <f>IF(MAX(E252:S252)=0,IF(MIN(E252:S252)=0,3,2),2)</f>
        <v>2</v>
      </c>
      <c r="B252" s="305"/>
      <c r="C252" s="307" t="s">
        <v>44</v>
      </c>
      <c r="D252" s="300"/>
      <c r="E252" s="298">
        <f>E255+E297+E343</f>
        <v>8237185</v>
      </c>
      <c r="F252" s="298">
        <f t="shared" ref="F252:O252" si="108">F255+F297+F343</f>
        <v>9746780</v>
      </c>
      <c r="G252" s="298">
        <f t="shared" si="108"/>
        <v>14616100</v>
      </c>
      <c r="H252" s="298">
        <f t="shared" si="108"/>
        <v>14665300</v>
      </c>
      <c r="I252" s="298">
        <f t="shared" si="108"/>
        <v>-3159100</v>
      </c>
      <c r="J252" s="298">
        <f t="shared" si="108"/>
        <v>11506200</v>
      </c>
      <c r="K252" s="298">
        <f t="shared" si="108"/>
        <v>11462700</v>
      </c>
      <c r="L252" s="298">
        <f t="shared" si="108"/>
        <v>68400</v>
      </c>
      <c r="M252" s="298">
        <f t="shared" si="108"/>
        <v>11531100</v>
      </c>
      <c r="N252" s="298">
        <f t="shared" si="108"/>
        <v>23800</v>
      </c>
      <c r="O252" s="298">
        <f t="shared" si="108"/>
        <v>11554900</v>
      </c>
      <c r="P252" s="298">
        <f>P255+P297+P343</f>
        <v>-3109900</v>
      </c>
      <c r="Q252" s="298">
        <f>Q255+Q297+Q343</f>
        <v>24900</v>
      </c>
      <c r="R252" s="298">
        <f>R255+R297+R343</f>
        <v>23800</v>
      </c>
    </row>
    <row r="253" spans="1:18" s="274" customFormat="1">
      <c r="A253" s="306">
        <f>A254</f>
        <v>2</v>
      </c>
      <c r="B253" s="305"/>
      <c r="C253" s="218"/>
      <c r="D253" s="300"/>
      <c r="E253" s="299"/>
      <c r="F253" s="299"/>
      <c r="G253" s="299"/>
      <c r="H253" s="299"/>
      <c r="I253" s="299"/>
      <c r="J253" s="299"/>
      <c r="K253" s="299"/>
      <c r="L253" s="299"/>
      <c r="M253" s="299"/>
      <c r="N253" s="299"/>
      <c r="O253" s="299"/>
      <c r="P253" s="299"/>
      <c r="Q253" s="299"/>
      <c r="R253" s="299"/>
    </row>
    <row r="254" spans="1:18" s="274" customFormat="1">
      <c r="A254" s="308">
        <f>MIN(A255:A294)</f>
        <v>2</v>
      </c>
      <c r="B254" s="305"/>
      <c r="C254" s="309" t="s">
        <v>45</v>
      </c>
      <c r="D254" s="300"/>
      <c r="E254" s="299"/>
      <c r="F254" s="299"/>
      <c r="G254" s="299"/>
      <c r="H254" s="299"/>
      <c r="I254" s="299"/>
      <c r="J254" s="299"/>
      <c r="K254" s="299"/>
      <c r="L254" s="299"/>
      <c r="M254" s="299"/>
      <c r="N254" s="299"/>
      <c r="O254" s="299"/>
      <c r="P254" s="299"/>
      <c r="Q254" s="299"/>
      <c r="R254" s="299"/>
    </row>
    <row r="255" spans="1:18" s="274" customFormat="1">
      <c r="A255" s="276">
        <f t="shared" ref="A255:A285" si="109">IF(MAX(E255:S255)=0,IF(MIN(E255:S255)=0,3,2),2)</f>
        <v>2</v>
      </c>
      <c r="B255" s="277"/>
      <c r="C255" s="278" t="s">
        <v>25</v>
      </c>
      <c r="D255" s="279"/>
      <c r="E255" s="272">
        <f>SUBTOTAL(9,E256:E285)</f>
        <v>8237185</v>
      </c>
      <c r="F255" s="272">
        <f t="shared" ref="F255:O255" si="110">SUBTOTAL(9,F256:F285)</f>
        <v>9746780</v>
      </c>
      <c r="G255" s="272">
        <f t="shared" si="110"/>
        <v>14616100</v>
      </c>
      <c r="H255" s="272">
        <f t="shared" si="110"/>
        <v>14665300</v>
      </c>
      <c r="I255" s="272">
        <f t="shared" si="110"/>
        <v>-3159100</v>
      </c>
      <c r="J255" s="272">
        <f t="shared" si="110"/>
        <v>11506200</v>
      </c>
      <c r="K255" s="272">
        <f t="shared" si="110"/>
        <v>11462700</v>
      </c>
      <c r="L255" s="272">
        <f t="shared" si="110"/>
        <v>68400</v>
      </c>
      <c r="M255" s="272">
        <f t="shared" si="110"/>
        <v>11531100</v>
      </c>
      <c r="N255" s="272">
        <f t="shared" si="110"/>
        <v>23800</v>
      </c>
      <c r="O255" s="272">
        <f t="shared" si="110"/>
        <v>11554900</v>
      </c>
      <c r="P255" s="272">
        <f>SUBTOTAL(9,P256:P285)</f>
        <v>-3109900</v>
      </c>
      <c r="Q255" s="272">
        <f>SUBTOTAL(9,Q256:Q285)</f>
        <v>24900</v>
      </c>
      <c r="R255" s="272">
        <f>SUBTOTAL(9,R256:R285)</f>
        <v>23800</v>
      </c>
    </row>
    <row r="256" spans="1:18" s="274" customFormat="1">
      <c r="A256" s="276">
        <f t="shared" si="109"/>
        <v>2</v>
      </c>
      <c r="B256" s="277" t="s">
        <v>776</v>
      </c>
      <c r="C256" s="165" t="s">
        <v>26</v>
      </c>
      <c r="D256" s="279"/>
      <c r="E256" s="272">
        <f>SUBTOTAL(9,E257:E276)</f>
        <v>8209578</v>
      </c>
      <c r="F256" s="272">
        <f t="shared" ref="F256:O256" si="111">SUBTOTAL(9,F257:F276)</f>
        <v>9383660</v>
      </c>
      <c r="G256" s="272">
        <f t="shared" si="111"/>
        <v>11374700</v>
      </c>
      <c r="H256" s="272">
        <f t="shared" si="111"/>
        <v>11423900</v>
      </c>
      <c r="I256" s="272">
        <f t="shared" si="111"/>
        <v>82300</v>
      </c>
      <c r="J256" s="272">
        <f t="shared" si="111"/>
        <v>11506200</v>
      </c>
      <c r="K256" s="272">
        <f t="shared" si="111"/>
        <v>11462700</v>
      </c>
      <c r="L256" s="272">
        <f t="shared" si="111"/>
        <v>68400</v>
      </c>
      <c r="M256" s="272">
        <f t="shared" si="111"/>
        <v>11531100</v>
      </c>
      <c r="N256" s="272">
        <f t="shared" si="111"/>
        <v>23800</v>
      </c>
      <c r="O256" s="272">
        <f t="shared" si="111"/>
        <v>11554900</v>
      </c>
      <c r="P256" s="272">
        <f>SUBTOTAL(9,P257:P276)</f>
        <v>131500</v>
      </c>
      <c r="Q256" s="272">
        <f>SUBTOTAL(9,Q257:Q276)</f>
        <v>24900</v>
      </c>
      <c r="R256" s="272">
        <f>SUBTOTAL(9,R257:R276)</f>
        <v>23800</v>
      </c>
    </row>
    <row r="257" spans="1:18" s="274" customFormat="1">
      <c r="A257" s="276">
        <f t="shared" si="109"/>
        <v>2</v>
      </c>
      <c r="B257" s="280"/>
      <c r="C257" s="281" t="s">
        <v>770</v>
      </c>
      <c r="D257" s="279"/>
      <c r="E257" s="272">
        <f>SUBTOTAL(9,E258:E267)</f>
        <v>6093280</v>
      </c>
      <c r="F257" s="272">
        <f t="shared" ref="F257:O257" si="112">SUBTOTAL(9,F258:F267)</f>
        <v>7269672</v>
      </c>
      <c r="G257" s="272">
        <f t="shared" si="112"/>
        <v>7501500</v>
      </c>
      <c r="H257" s="272">
        <f t="shared" si="112"/>
        <v>7550700</v>
      </c>
      <c r="I257" s="272">
        <f t="shared" si="112"/>
        <v>4100</v>
      </c>
      <c r="J257" s="272">
        <f t="shared" si="112"/>
        <v>7554800</v>
      </c>
      <c r="K257" s="272">
        <f t="shared" si="112"/>
        <v>7589500</v>
      </c>
      <c r="L257" s="272">
        <f t="shared" si="112"/>
        <v>-9800</v>
      </c>
      <c r="M257" s="272">
        <f t="shared" si="112"/>
        <v>7579700</v>
      </c>
      <c r="N257" s="272">
        <f t="shared" si="112"/>
        <v>23800</v>
      </c>
      <c r="O257" s="272">
        <f t="shared" si="112"/>
        <v>7603500</v>
      </c>
      <c r="P257" s="272">
        <f>SUBTOTAL(9,P258:P267)</f>
        <v>53300</v>
      </c>
      <c r="Q257" s="272">
        <f>SUBTOTAL(9,Q258:Q267)</f>
        <v>24900</v>
      </c>
      <c r="R257" s="272">
        <f>SUBTOTAL(9,R258:R267)</f>
        <v>23800</v>
      </c>
    </row>
    <row r="258" spans="1:18" s="274" customFormat="1" ht="25.5">
      <c r="A258" s="276">
        <f t="shared" si="109"/>
        <v>2</v>
      </c>
      <c r="B258" s="282"/>
      <c r="C258" s="259" t="s">
        <v>771</v>
      </c>
      <c r="D258" s="121" t="s">
        <v>2</v>
      </c>
      <c r="E258" s="272">
        <f>SUBTOTAL(9,E259:E260)</f>
        <v>4342873</v>
      </c>
      <c r="F258" s="272">
        <f t="shared" ref="F258:O258" si="113">SUBTOTAL(9,F259:F260)</f>
        <v>5140575</v>
      </c>
      <c r="G258" s="272">
        <f t="shared" si="113"/>
        <v>5483200</v>
      </c>
      <c r="H258" s="272">
        <f t="shared" si="113"/>
        <v>5523000</v>
      </c>
      <c r="I258" s="272">
        <f t="shared" si="113"/>
        <v>-39800</v>
      </c>
      <c r="J258" s="272">
        <f t="shared" si="113"/>
        <v>5483200</v>
      </c>
      <c r="K258" s="272">
        <f t="shared" si="113"/>
        <v>5554400</v>
      </c>
      <c r="L258" s="272">
        <f t="shared" si="113"/>
        <v>-71200</v>
      </c>
      <c r="M258" s="272">
        <f t="shared" si="113"/>
        <v>5483200</v>
      </c>
      <c r="N258" s="272">
        <f t="shared" si="113"/>
        <v>0</v>
      </c>
      <c r="O258" s="272">
        <f t="shared" si="113"/>
        <v>5483200</v>
      </c>
      <c r="P258" s="272">
        <f>SUBTOTAL(9,P259:P260)</f>
        <v>0</v>
      </c>
      <c r="Q258" s="272">
        <f>SUBTOTAL(9,Q259:Q260)</f>
        <v>0</v>
      </c>
      <c r="R258" s="272">
        <f>SUBTOTAL(9,R259:R260)</f>
        <v>0</v>
      </c>
    </row>
    <row r="259" spans="1:18" s="274" customFormat="1" ht="25.5">
      <c r="A259" s="276">
        <f t="shared" si="109"/>
        <v>2</v>
      </c>
      <c r="B259" s="282"/>
      <c r="C259" s="283" t="s">
        <v>772</v>
      </c>
      <c r="D259" s="121" t="s">
        <v>302</v>
      </c>
      <c r="E259" s="316">
        <f>P_Total!E285+P_Total!E309</f>
        <v>953664</v>
      </c>
      <c r="F259" s="316">
        <f>P_Total!F285+P_Total!F309</f>
        <v>962972</v>
      </c>
      <c r="G259" s="316">
        <f>P_Total!G285+P_Total!G309</f>
        <v>1004000</v>
      </c>
      <c r="H259" s="316">
        <f>P_Total!H285+P_Total!H309</f>
        <v>1043800</v>
      </c>
      <c r="I259" s="316">
        <f>P_Total!I285+P_Total!I309</f>
        <v>-39800</v>
      </c>
      <c r="J259" s="316">
        <f>P_Total!J285+P_Total!J309</f>
        <v>1004000</v>
      </c>
      <c r="K259" s="316">
        <f>P_Total!K285+P_Total!K309</f>
        <v>1075200</v>
      </c>
      <c r="L259" s="316">
        <f>P_Total!L285+P_Total!L309</f>
        <v>-71200</v>
      </c>
      <c r="M259" s="316">
        <f>P_Total!M285+P_Total!M309</f>
        <v>1004000</v>
      </c>
      <c r="N259" s="316">
        <f>P_Total!N285+P_Total!N309</f>
        <v>0</v>
      </c>
      <c r="O259" s="316">
        <f>P_Total!O285+P_Total!O309</f>
        <v>1004000</v>
      </c>
      <c r="P259" s="316">
        <f>J259-G259</f>
        <v>0</v>
      </c>
      <c r="Q259" s="316">
        <f>M259-J259</f>
        <v>0</v>
      </c>
      <c r="R259" s="316">
        <f>O259-M259</f>
        <v>0</v>
      </c>
    </row>
    <row r="260" spans="1:18" s="274" customFormat="1" ht="25.5">
      <c r="A260" s="276">
        <f t="shared" si="109"/>
        <v>2</v>
      </c>
      <c r="B260" s="282"/>
      <c r="C260" s="283" t="s">
        <v>773</v>
      </c>
      <c r="D260" s="121" t="s">
        <v>304</v>
      </c>
      <c r="E260" s="316">
        <f>P_Total!E286+P_Total!E310</f>
        <v>3389209</v>
      </c>
      <c r="F260" s="316">
        <f>P_Total!F286+P_Total!F310</f>
        <v>4177603</v>
      </c>
      <c r="G260" s="316">
        <f>P_Total!G286+P_Total!G310</f>
        <v>4479200</v>
      </c>
      <c r="H260" s="316">
        <f>P_Total!H286+P_Total!H310</f>
        <v>4479200</v>
      </c>
      <c r="I260" s="316">
        <f>P_Total!I286+P_Total!I310</f>
        <v>0</v>
      </c>
      <c r="J260" s="316">
        <f>P_Total!J286+P_Total!J310</f>
        <v>4479200</v>
      </c>
      <c r="K260" s="316">
        <f>P_Total!K286+P_Total!K310</f>
        <v>4479200</v>
      </c>
      <c r="L260" s="316">
        <f>P_Total!L286+P_Total!L310</f>
        <v>0</v>
      </c>
      <c r="M260" s="316">
        <f>P_Total!M286+P_Total!M310</f>
        <v>4479200</v>
      </c>
      <c r="N260" s="316">
        <f>P_Total!N286+P_Total!N310</f>
        <v>0</v>
      </c>
      <c r="O260" s="316">
        <f>P_Total!O286+P_Total!O310</f>
        <v>4479200</v>
      </c>
      <c r="P260" s="316">
        <f>J260-G260</f>
        <v>0</v>
      </c>
      <c r="Q260" s="316">
        <f>M260-J260</f>
        <v>0</v>
      </c>
      <c r="R260" s="316">
        <f>O260-M260</f>
        <v>0</v>
      </c>
    </row>
    <row r="261" spans="1:18" s="274" customFormat="1">
      <c r="A261" s="276">
        <f t="shared" si="109"/>
        <v>2</v>
      </c>
      <c r="B261" s="285"/>
      <c r="C261" s="286" t="s">
        <v>42</v>
      </c>
      <c r="D261" s="118" t="s">
        <v>3</v>
      </c>
      <c r="E261" s="316">
        <f>P_Total!E287+P_Total!E311</f>
        <v>536044</v>
      </c>
      <c r="F261" s="316">
        <f>P_Total!F287+P_Total!F311</f>
        <v>709014</v>
      </c>
      <c r="G261" s="316">
        <f>P_Total!G287+P_Total!G311</f>
        <v>468700</v>
      </c>
      <c r="H261" s="316">
        <f>P_Total!H287+P_Total!H311</f>
        <v>470100</v>
      </c>
      <c r="I261" s="316">
        <f>P_Total!I287+P_Total!I311</f>
        <v>25100</v>
      </c>
      <c r="J261" s="316">
        <f>P_Total!J287+P_Total!J311</f>
        <v>495200</v>
      </c>
      <c r="K261" s="316">
        <f>P_Total!K287+P_Total!K311</f>
        <v>471200</v>
      </c>
      <c r="L261" s="316">
        <f>P_Total!L287+P_Total!L311</f>
        <v>44900</v>
      </c>
      <c r="M261" s="316">
        <f>P_Total!M287+P_Total!M311</f>
        <v>516100</v>
      </c>
      <c r="N261" s="316">
        <f>P_Total!N287+P_Total!N311</f>
        <v>19900</v>
      </c>
      <c r="O261" s="316">
        <f>P_Total!O287+P_Total!O311</f>
        <v>536000</v>
      </c>
      <c r="P261" s="316">
        <f>J261-G261</f>
        <v>26500</v>
      </c>
      <c r="Q261" s="316">
        <f>M261-J261</f>
        <v>20900</v>
      </c>
      <c r="R261" s="316">
        <f>O261-M261</f>
        <v>19900</v>
      </c>
    </row>
    <row r="262" spans="1:18" s="274" customFormat="1">
      <c r="A262" s="276">
        <f t="shared" si="109"/>
        <v>2</v>
      </c>
      <c r="B262" s="285"/>
      <c r="C262" s="259" t="s">
        <v>449</v>
      </c>
      <c r="D262" s="117" t="s">
        <v>446</v>
      </c>
      <c r="E262" s="272">
        <f>SUBTOTAL(9,E263:E266)</f>
        <v>1214363</v>
      </c>
      <c r="F262" s="272">
        <f t="shared" ref="F262:O262" si="114">SUBTOTAL(9,F263:F266)</f>
        <v>1420083</v>
      </c>
      <c r="G262" s="272">
        <f t="shared" si="114"/>
        <v>1549600</v>
      </c>
      <c r="H262" s="272">
        <f t="shared" si="114"/>
        <v>1557600</v>
      </c>
      <c r="I262" s="272">
        <f t="shared" si="114"/>
        <v>18800</v>
      </c>
      <c r="J262" s="272">
        <f t="shared" si="114"/>
        <v>1576400</v>
      </c>
      <c r="K262" s="272">
        <f t="shared" si="114"/>
        <v>1563900</v>
      </c>
      <c r="L262" s="272">
        <f t="shared" si="114"/>
        <v>16500</v>
      </c>
      <c r="M262" s="272">
        <f t="shared" si="114"/>
        <v>1580400</v>
      </c>
      <c r="N262" s="272">
        <f t="shared" si="114"/>
        <v>3900</v>
      </c>
      <c r="O262" s="272">
        <f t="shared" si="114"/>
        <v>1584300</v>
      </c>
      <c r="P262" s="272">
        <f>SUBTOTAL(9,P263:P266)</f>
        <v>26800</v>
      </c>
      <c r="Q262" s="272">
        <f>SUBTOTAL(9,Q263:Q266)</f>
        <v>4000</v>
      </c>
      <c r="R262" s="272">
        <f>SUBTOTAL(9,R263:R266)</f>
        <v>3900</v>
      </c>
    </row>
    <row r="263" spans="1:18" s="274" customFormat="1" ht="25.5">
      <c r="A263" s="276">
        <f t="shared" si="109"/>
        <v>2</v>
      </c>
      <c r="B263" s="285"/>
      <c r="C263" s="287" t="s">
        <v>153</v>
      </c>
      <c r="D263" s="117" t="s">
        <v>37</v>
      </c>
      <c r="E263" s="316">
        <f>P_Total!E289+P_Total!E313</f>
        <v>755490</v>
      </c>
      <c r="F263" s="316">
        <f>P_Total!F289+P_Total!F313</f>
        <v>879627</v>
      </c>
      <c r="G263" s="316">
        <f>P_Total!G289+P_Total!G313</f>
        <v>1044800</v>
      </c>
      <c r="H263" s="316">
        <f>P_Total!H289+P_Total!H313</f>
        <v>1049600</v>
      </c>
      <c r="I263" s="316">
        <f>P_Total!I289+P_Total!I313</f>
        <v>11400</v>
      </c>
      <c r="J263" s="316">
        <f>P_Total!J289+P_Total!J313</f>
        <v>1061000</v>
      </c>
      <c r="K263" s="316">
        <f>P_Total!K289+P_Total!K313</f>
        <v>1053400</v>
      </c>
      <c r="L263" s="316">
        <f>P_Total!L289+P_Total!L313</f>
        <v>10100</v>
      </c>
      <c r="M263" s="316">
        <f>P_Total!M289+P_Total!M313</f>
        <v>1063500</v>
      </c>
      <c r="N263" s="316">
        <f>P_Total!N289+P_Total!N313</f>
        <v>2400</v>
      </c>
      <c r="O263" s="316">
        <f>P_Total!O289+P_Total!O313</f>
        <v>1065900</v>
      </c>
      <c r="P263" s="316">
        <f t="shared" ref="P263:P271" si="115">J263-G263</f>
        <v>16200</v>
      </c>
      <c r="Q263" s="316">
        <f t="shared" ref="Q263:Q271" si="116">M263-J263</f>
        <v>2500</v>
      </c>
      <c r="R263" s="316">
        <f t="shared" ref="R263:R271" si="117">O263-M263</f>
        <v>2400</v>
      </c>
    </row>
    <row r="264" spans="1:18" s="274" customFormat="1">
      <c r="A264" s="276">
        <f t="shared" si="109"/>
        <v>2</v>
      </c>
      <c r="B264" s="285"/>
      <c r="C264" s="283" t="s">
        <v>155</v>
      </c>
      <c r="D264" s="117" t="s">
        <v>39</v>
      </c>
      <c r="E264" s="316">
        <f>P_Total!E290+P_Total!E314</f>
        <v>300509</v>
      </c>
      <c r="F264" s="316">
        <f>P_Total!F290+P_Total!F314</f>
        <v>349768</v>
      </c>
      <c r="G264" s="316">
        <f>P_Total!G290+P_Total!G314</f>
        <v>382400</v>
      </c>
      <c r="H264" s="316">
        <f>P_Total!H290+P_Total!H314</f>
        <v>384400</v>
      </c>
      <c r="I264" s="316">
        <f>P_Total!I290+P_Total!I314</f>
        <v>4600</v>
      </c>
      <c r="J264" s="316">
        <f>P_Total!J290+P_Total!J314</f>
        <v>389000</v>
      </c>
      <c r="K264" s="316">
        <f>P_Total!K290+P_Total!K314</f>
        <v>386000</v>
      </c>
      <c r="L264" s="316">
        <f>P_Total!L290+P_Total!L314</f>
        <v>4000</v>
      </c>
      <c r="M264" s="316">
        <f>P_Total!M290+P_Total!M314</f>
        <v>390000</v>
      </c>
      <c r="N264" s="316">
        <f>P_Total!N290+P_Total!N314</f>
        <v>1000</v>
      </c>
      <c r="O264" s="316">
        <f>P_Total!O290+P_Total!O314</f>
        <v>391000</v>
      </c>
      <c r="P264" s="316">
        <f t="shared" si="115"/>
        <v>6600</v>
      </c>
      <c r="Q264" s="316">
        <f t="shared" si="116"/>
        <v>1000</v>
      </c>
      <c r="R264" s="316">
        <f t="shared" si="117"/>
        <v>1000</v>
      </c>
    </row>
    <row r="265" spans="1:18" s="274" customFormat="1" ht="25.5">
      <c r="A265" s="276">
        <f t="shared" si="109"/>
        <v>2</v>
      </c>
      <c r="B265" s="285"/>
      <c r="C265" s="283" t="s">
        <v>156</v>
      </c>
      <c r="D265" s="117" t="s">
        <v>40</v>
      </c>
      <c r="E265" s="316">
        <f>P_Total!E291+P_Total!E315</f>
        <v>158364</v>
      </c>
      <c r="F265" s="316">
        <f>P_Total!F291+P_Total!F315</f>
        <v>190688</v>
      </c>
      <c r="G265" s="316">
        <f>P_Total!G291+P_Total!G315</f>
        <v>122400</v>
      </c>
      <c r="H265" s="316">
        <f>P_Total!H291+P_Total!H315</f>
        <v>123600</v>
      </c>
      <c r="I265" s="316">
        <f>P_Total!I291+P_Total!I315</f>
        <v>2800</v>
      </c>
      <c r="J265" s="316">
        <f>P_Total!J291+P_Total!J315</f>
        <v>126400</v>
      </c>
      <c r="K265" s="316">
        <f>P_Total!K291+P_Total!K315</f>
        <v>124500</v>
      </c>
      <c r="L265" s="316">
        <f>P_Total!L291+P_Total!L315</f>
        <v>2400</v>
      </c>
      <c r="M265" s="316">
        <f>P_Total!M291+P_Total!M315</f>
        <v>126900</v>
      </c>
      <c r="N265" s="316">
        <f>P_Total!N291+P_Total!N315</f>
        <v>500</v>
      </c>
      <c r="O265" s="316">
        <f>P_Total!O291+P_Total!O315</f>
        <v>127400</v>
      </c>
      <c r="P265" s="316">
        <f t="shared" si="115"/>
        <v>4000</v>
      </c>
      <c r="Q265" s="316">
        <f t="shared" si="116"/>
        <v>500</v>
      </c>
      <c r="R265" s="316">
        <f t="shared" si="117"/>
        <v>500</v>
      </c>
    </row>
    <row r="266" spans="1:18" s="274" customFormat="1" ht="25.5" hidden="1">
      <c r="A266" s="276">
        <f t="shared" si="109"/>
        <v>3</v>
      </c>
      <c r="B266" s="285"/>
      <c r="C266" s="283" t="s">
        <v>157</v>
      </c>
      <c r="D266" s="117" t="s">
        <v>41</v>
      </c>
      <c r="E266" s="316">
        <f>P_Total!E292+P_Total!E316</f>
        <v>0</v>
      </c>
      <c r="F266" s="316">
        <f>P_Total!F292+P_Total!F316</f>
        <v>0</v>
      </c>
      <c r="G266" s="316">
        <f>P_Total!G292+P_Total!G316</f>
        <v>0</v>
      </c>
      <c r="H266" s="316">
        <f>P_Total!H292+P_Total!H316</f>
        <v>0</v>
      </c>
      <c r="I266" s="316">
        <f>P_Total!I292+P_Total!I316</f>
        <v>0</v>
      </c>
      <c r="J266" s="316">
        <f>P_Total!J292+P_Total!J316</f>
        <v>0</v>
      </c>
      <c r="K266" s="316">
        <f>P_Total!K292+P_Total!K316</f>
        <v>0</v>
      </c>
      <c r="L266" s="316">
        <f>P_Total!L292+P_Total!L316</f>
        <v>0</v>
      </c>
      <c r="M266" s="316">
        <f>P_Total!M292+P_Total!M316</f>
        <v>0</v>
      </c>
      <c r="N266" s="316">
        <f>P_Total!N292+P_Total!N316</f>
        <v>0</v>
      </c>
      <c r="O266" s="316">
        <f>P_Total!O292+P_Total!O316</f>
        <v>0</v>
      </c>
      <c r="P266" s="316">
        <f t="shared" si="115"/>
        <v>0</v>
      </c>
      <c r="Q266" s="316">
        <f t="shared" si="116"/>
        <v>0</v>
      </c>
      <c r="R266" s="316">
        <f t="shared" si="117"/>
        <v>0</v>
      </c>
    </row>
    <row r="267" spans="1:18" s="274" customFormat="1" hidden="1">
      <c r="A267" s="276">
        <f t="shared" si="109"/>
        <v>3</v>
      </c>
      <c r="B267" s="285"/>
      <c r="C267" s="288" t="s">
        <v>158</v>
      </c>
      <c r="D267" s="117" t="s">
        <v>4</v>
      </c>
      <c r="E267" s="316">
        <f>P_Total!E293+P_Total!E317</f>
        <v>0</v>
      </c>
      <c r="F267" s="316">
        <f>P_Total!F293+P_Total!F317</f>
        <v>0</v>
      </c>
      <c r="G267" s="316">
        <f>P_Total!G293+P_Total!G317</f>
        <v>0</v>
      </c>
      <c r="H267" s="316">
        <f>P_Total!H293+P_Total!H317</f>
        <v>0</v>
      </c>
      <c r="I267" s="316">
        <f>P_Total!I293+P_Total!I317</f>
        <v>0</v>
      </c>
      <c r="J267" s="316">
        <f>P_Total!J293+P_Total!J317</f>
        <v>0</v>
      </c>
      <c r="K267" s="316">
        <f>P_Total!K293+P_Total!K317</f>
        <v>0</v>
      </c>
      <c r="L267" s="316">
        <f>P_Total!L293+P_Total!L317</f>
        <v>0</v>
      </c>
      <c r="M267" s="316">
        <f>P_Total!M293+P_Total!M317</f>
        <v>0</v>
      </c>
      <c r="N267" s="316">
        <f>P_Total!N293+P_Total!N317</f>
        <v>0</v>
      </c>
      <c r="O267" s="316">
        <f>P_Total!O293+P_Total!O317</f>
        <v>0</v>
      </c>
      <c r="P267" s="316">
        <f t="shared" si="115"/>
        <v>0</v>
      </c>
      <c r="Q267" s="316">
        <f t="shared" si="116"/>
        <v>0</v>
      </c>
      <c r="R267" s="316">
        <f t="shared" si="117"/>
        <v>0</v>
      </c>
    </row>
    <row r="268" spans="1:18" s="274" customFormat="1">
      <c r="A268" s="276">
        <f t="shared" si="109"/>
        <v>2</v>
      </c>
      <c r="B268" s="285"/>
      <c r="C268" s="186" t="s">
        <v>19</v>
      </c>
      <c r="D268" s="118" t="s">
        <v>5</v>
      </c>
      <c r="E268" s="316">
        <f>P_Total!E295+P_Total!E318</f>
        <v>1990898</v>
      </c>
      <c r="F268" s="316">
        <f>P_Total!F295+P_Total!F318</f>
        <v>1993344</v>
      </c>
      <c r="G268" s="316">
        <f>P_Total!G295+P_Total!G318</f>
        <v>3808100</v>
      </c>
      <c r="H268" s="316">
        <f>P_Total!H295+P_Total!H318</f>
        <v>3808100</v>
      </c>
      <c r="I268" s="316">
        <f>P_Total!I295+P_Total!I318</f>
        <v>78200</v>
      </c>
      <c r="J268" s="316">
        <f>P_Total!J295+P_Total!J318</f>
        <v>3886300</v>
      </c>
      <c r="K268" s="316">
        <f>P_Total!K295+P_Total!K318</f>
        <v>3808100</v>
      </c>
      <c r="L268" s="316">
        <f>P_Total!L295+P_Total!L318</f>
        <v>78200</v>
      </c>
      <c r="M268" s="316">
        <f>P_Total!M295+P_Total!M318</f>
        <v>3886300</v>
      </c>
      <c r="N268" s="316">
        <f>P_Total!N295+P_Total!N318</f>
        <v>0</v>
      </c>
      <c r="O268" s="316">
        <f>P_Total!O295+P_Total!O318</f>
        <v>3886300</v>
      </c>
      <c r="P268" s="316">
        <f t="shared" si="115"/>
        <v>78200</v>
      </c>
      <c r="Q268" s="316">
        <f t="shared" si="116"/>
        <v>0</v>
      </c>
      <c r="R268" s="316">
        <f t="shared" si="117"/>
        <v>0</v>
      </c>
    </row>
    <row r="269" spans="1:18" s="274" customFormat="1">
      <c r="A269" s="276">
        <f t="shared" si="109"/>
        <v>2</v>
      </c>
      <c r="B269" s="285"/>
      <c r="C269" s="186" t="s">
        <v>450</v>
      </c>
      <c r="D269" s="118" t="s">
        <v>173</v>
      </c>
      <c r="E269" s="316">
        <f>P_Total!E296+P_Total!E319</f>
        <v>125400</v>
      </c>
      <c r="F269" s="316">
        <f>P_Total!F296+P_Total!F319</f>
        <v>120644</v>
      </c>
      <c r="G269" s="316">
        <f>P_Total!G296+P_Total!G319</f>
        <v>65100</v>
      </c>
      <c r="H269" s="316">
        <f>P_Total!H296+P_Total!H319</f>
        <v>65100</v>
      </c>
      <c r="I269" s="316">
        <f>P_Total!I296+P_Total!I319</f>
        <v>0</v>
      </c>
      <c r="J269" s="316">
        <f>P_Total!J296+P_Total!J319</f>
        <v>65100</v>
      </c>
      <c r="K269" s="316">
        <f>P_Total!K296+P_Total!K319</f>
        <v>65100</v>
      </c>
      <c r="L269" s="316">
        <f>P_Total!L296+P_Total!L319</f>
        <v>0</v>
      </c>
      <c r="M269" s="316">
        <f>P_Total!M296+P_Total!M319</f>
        <v>65100</v>
      </c>
      <c r="N269" s="316">
        <f>P_Total!N296+P_Total!N319</f>
        <v>0</v>
      </c>
      <c r="O269" s="316">
        <f>P_Total!O296+P_Total!O319</f>
        <v>65100</v>
      </c>
      <c r="P269" s="316">
        <f t="shared" si="115"/>
        <v>0</v>
      </c>
      <c r="Q269" s="316">
        <f t="shared" si="116"/>
        <v>0</v>
      </c>
      <c r="R269" s="316">
        <f t="shared" si="117"/>
        <v>0</v>
      </c>
    </row>
    <row r="270" spans="1:18" s="274" customFormat="1" hidden="1">
      <c r="A270" s="276">
        <f t="shared" si="109"/>
        <v>3</v>
      </c>
      <c r="B270" s="289"/>
      <c r="C270" s="166" t="s">
        <v>29</v>
      </c>
      <c r="D270" s="290" t="s">
        <v>6</v>
      </c>
      <c r="E270" s="316">
        <f>P_Total!E320</f>
        <v>0</v>
      </c>
      <c r="F270" s="316">
        <f>P_Total!F320</f>
        <v>0</v>
      </c>
      <c r="G270" s="316">
        <f>P_Total!G320</f>
        <v>0</v>
      </c>
      <c r="H270" s="316">
        <f>P_Total!H320</f>
        <v>0</v>
      </c>
      <c r="I270" s="316">
        <f>P_Total!I320</f>
        <v>0</v>
      </c>
      <c r="J270" s="316">
        <f>P_Total!J320</f>
        <v>0</v>
      </c>
      <c r="K270" s="316">
        <f>P_Total!K320</f>
        <v>0</v>
      </c>
      <c r="L270" s="316">
        <f>P_Total!L320</f>
        <v>0</v>
      </c>
      <c r="M270" s="316">
        <f>P_Total!M320</f>
        <v>0</v>
      </c>
      <c r="N270" s="316">
        <f>P_Total!N320</f>
        <v>0</v>
      </c>
      <c r="O270" s="316">
        <f>P_Total!O320</f>
        <v>0</v>
      </c>
      <c r="P270" s="316">
        <f t="shared" si="115"/>
        <v>0</v>
      </c>
      <c r="Q270" s="316">
        <f t="shared" si="116"/>
        <v>0</v>
      </c>
      <c r="R270" s="316">
        <f t="shared" si="117"/>
        <v>0</v>
      </c>
    </row>
    <row r="271" spans="1:18" s="274" customFormat="1" hidden="1">
      <c r="A271" s="276">
        <f t="shared" si="109"/>
        <v>3</v>
      </c>
      <c r="B271" s="289"/>
      <c r="C271" s="166" t="s">
        <v>21</v>
      </c>
      <c r="D271" s="138" t="s">
        <v>8</v>
      </c>
      <c r="E271" s="316">
        <f>P_Total!E297+P_Total!E321</f>
        <v>0</v>
      </c>
      <c r="F271" s="316">
        <f>P_Total!F297+P_Total!F321</f>
        <v>0</v>
      </c>
      <c r="G271" s="316">
        <f>P_Total!G297+P_Total!G321</f>
        <v>0</v>
      </c>
      <c r="H271" s="316">
        <f>P_Total!H297+P_Total!H321</f>
        <v>0</v>
      </c>
      <c r="I271" s="316">
        <f>P_Total!I297+P_Total!I321</f>
        <v>0</v>
      </c>
      <c r="J271" s="316">
        <f>P_Total!J297+P_Total!J321</f>
        <v>0</v>
      </c>
      <c r="K271" s="316">
        <f>P_Total!K297+P_Total!K321</f>
        <v>0</v>
      </c>
      <c r="L271" s="316">
        <f>P_Total!L297+P_Total!L321</f>
        <v>0</v>
      </c>
      <c r="M271" s="316">
        <f>P_Total!M297+P_Total!M321</f>
        <v>0</v>
      </c>
      <c r="N271" s="316">
        <f>P_Total!N297+P_Total!N321</f>
        <v>0</v>
      </c>
      <c r="O271" s="316">
        <f>P_Total!O297+P_Total!O321</f>
        <v>0</v>
      </c>
      <c r="P271" s="316">
        <f t="shared" si="115"/>
        <v>0</v>
      </c>
      <c r="Q271" s="316">
        <f t="shared" si="116"/>
        <v>0</v>
      </c>
      <c r="R271" s="316">
        <f t="shared" si="117"/>
        <v>0</v>
      </c>
    </row>
    <row r="272" spans="1:18" s="274" customFormat="1" hidden="1">
      <c r="A272" s="276">
        <f t="shared" si="109"/>
        <v>3</v>
      </c>
      <c r="B272" s="280"/>
      <c r="C272" s="281" t="s">
        <v>777</v>
      </c>
      <c r="D272" s="279"/>
      <c r="E272" s="272">
        <f>SUBTOTAL(9,E273:E275)</f>
        <v>0</v>
      </c>
      <c r="F272" s="272">
        <f t="shared" ref="F272:O272" si="118">SUBTOTAL(9,F273:F275)</f>
        <v>0</v>
      </c>
      <c r="G272" s="272">
        <f t="shared" si="118"/>
        <v>0</v>
      </c>
      <c r="H272" s="272">
        <f t="shared" si="118"/>
        <v>0</v>
      </c>
      <c r="I272" s="272">
        <f t="shared" si="118"/>
        <v>0</v>
      </c>
      <c r="J272" s="272">
        <f t="shared" si="118"/>
        <v>0</v>
      </c>
      <c r="K272" s="272">
        <f t="shared" si="118"/>
        <v>0</v>
      </c>
      <c r="L272" s="272">
        <f t="shared" si="118"/>
        <v>0</v>
      </c>
      <c r="M272" s="272">
        <f t="shared" si="118"/>
        <v>0</v>
      </c>
      <c r="N272" s="272">
        <f t="shared" si="118"/>
        <v>0</v>
      </c>
      <c r="O272" s="272">
        <f t="shared" si="118"/>
        <v>0</v>
      </c>
      <c r="P272" s="272">
        <f>SUBTOTAL(9,P273:P275)</f>
        <v>0</v>
      </c>
      <c r="Q272" s="272">
        <f>SUBTOTAL(9,Q273:Q275)</f>
        <v>0</v>
      </c>
      <c r="R272" s="272">
        <f>SUBTOTAL(9,R273:R275)</f>
        <v>0</v>
      </c>
    </row>
    <row r="273" spans="1:18" s="274" customFormat="1" hidden="1">
      <c r="A273" s="276">
        <f t="shared" si="109"/>
        <v>3</v>
      </c>
      <c r="B273" s="289"/>
      <c r="C273" s="291" t="s">
        <v>526</v>
      </c>
      <c r="D273" s="138" t="s">
        <v>31</v>
      </c>
      <c r="E273" s="316">
        <f>P_Total!E322</f>
        <v>0</v>
      </c>
      <c r="F273" s="316">
        <f>P_Total!F322</f>
        <v>0</v>
      </c>
      <c r="G273" s="316">
        <f>P_Total!G322</f>
        <v>0</v>
      </c>
      <c r="H273" s="316">
        <f>P_Total!H322</f>
        <v>0</v>
      </c>
      <c r="I273" s="316">
        <f>P_Total!I322</f>
        <v>0</v>
      </c>
      <c r="J273" s="316">
        <f>P_Total!J322</f>
        <v>0</v>
      </c>
      <c r="K273" s="316">
        <f>P_Total!K322</f>
        <v>0</v>
      </c>
      <c r="L273" s="316">
        <f>P_Total!L322</f>
        <v>0</v>
      </c>
      <c r="M273" s="316">
        <f>P_Total!M322</f>
        <v>0</v>
      </c>
      <c r="N273" s="316">
        <f>P_Total!N322</f>
        <v>0</v>
      </c>
      <c r="O273" s="316">
        <f>P_Total!O322</f>
        <v>0</v>
      </c>
      <c r="P273" s="316">
        <f>J273-G273</f>
        <v>0</v>
      </c>
      <c r="Q273" s="316">
        <f>M273-J273</f>
        <v>0</v>
      </c>
      <c r="R273" s="316">
        <f>O273-M273</f>
        <v>0</v>
      </c>
    </row>
    <row r="274" spans="1:18" s="274" customFormat="1" hidden="1">
      <c r="A274" s="276">
        <f t="shared" si="109"/>
        <v>3</v>
      </c>
      <c r="B274" s="289"/>
      <c r="C274" s="291" t="s">
        <v>558</v>
      </c>
      <c r="D274" s="290" t="s">
        <v>559</v>
      </c>
      <c r="E274" s="316">
        <f>P_Total!E323</f>
        <v>0</v>
      </c>
      <c r="F274" s="316">
        <f>P_Total!F323</f>
        <v>0</v>
      </c>
      <c r="G274" s="316">
        <f>P_Total!G323</f>
        <v>0</v>
      </c>
      <c r="H274" s="316">
        <f>P_Total!H323</f>
        <v>0</v>
      </c>
      <c r="I274" s="316">
        <f>P_Total!I323</f>
        <v>0</v>
      </c>
      <c r="J274" s="316">
        <f>P_Total!J323</f>
        <v>0</v>
      </c>
      <c r="K274" s="316">
        <f>P_Total!K323</f>
        <v>0</v>
      </c>
      <c r="L274" s="316">
        <f>P_Total!L323</f>
        <v>0</v>
      </c>
      <c r="M274" s="316">
        <f>P_Total!M323</f>
        <v>0</v>
      </c>
      <c r="N274" s="316">
        <f>P_Total!N323</f>
        <v>0</v>
      </c>
      <c r="O274" s="316">
        <f>P_Total!O323</f>
        <v>0</v>
      </c>
      <c r="P274" s="316">
        <f>J274-G274</f>
        <v>0</v>
      </c>
      <c r="Q274" s="316">
        <f>M274-J274</f>
        <v>0</v>
      </c>
      <c r="R274" s="316">
        <f>O274-M274</f>
        <v>0</v>
      </c>
    </row>
    <row r="275" spans="1:18" s="274" customFormat="1" ht="25.5" hidden="1">
      <c r="A275" s="276">
        <f t="shared" si="109"/>
        <v>3</v>
      </c>
      <c r="B275" s="289"/>
      <c r="C275" s="291" t="s">
        <v>528</v>
      </c>
      <c r="D275" s="290" t="s">
        <v>9</v>
      </c>
      <c r="E275" s="316">
        <f>P_Total!E324</f>
        <v>0</v>
      </c>
      <c r="F275" s="316">
        <f>P_Total!F324</f>
        <v>0</v>
      </c>
      <c r="G275" s="316">
        <f>P_Total!G324</f>
        <v>0</v>
      </c>
      <c r="H275" s="316">
        <f>P_Total!H324</f>
        <v>0</v>
      </c>
      <c r="I275" s="316">
        <f>P_Total!I324</f>
        <v>0</v>
      </c>
      <c r="J275" s="316">
        <f>P_Total!J324</f>
        <v>0</v>
      </c>
      <c r="K275" s="316">
        <f>P_Total!K324</f>
        <v>0</v>
      </c>
      <c r="L275" s="316">
        <f>P_Total!L324</f>
        <v>0</v>
      </c>
      <c r="M275" s="316">
        <f>P_Total!M324</f>
        <v>0</v>
      </c>
      <c r="N275" s="316">
        <f>P_Total!N324</f>
        <v>0</v>
      </c>
      <c r="O275" s="316">
        <f>P_Total!O324</f>
        <v>0</v>
      </c>
      <c r="P275" s="316">
        <f>J275-G275</f>
        <v>0</v>
      </c>
      <c r="Q275" s="316">
        <f>M275-J275</f>
        <v>0</v>
      </c>
      <c r="R275" s="316">
        <f>O275-M275</f>
        <v>0</v>
      </c>
    </row>
    <row r="276" spans="1:18" s="274" customFormat="1" ht="25.5" hidden="1">
      <c r="A276" s="276">
        <f t="shared" si="109"/>
        <v>3</v>
      </c>
      <c r="B276" s="289"/>
      <c r="C276" s="281" t="s">
        <v>30</v>
      </c>
      <c r="D276" s="290" t="s">
        <v>10</v>
      </c>
      <c r="E276" s="316">
        <f>P_Total!E298+P_Total!E325</f>
        <v>0</v>
      </c>
      <c r="F276" s="316">
        <f>P_Total!F298+P_Total!F325</f>
        <v>0</v>
      </c>
      <c r="G276" s="316">
        <f>P_Total!G298+P_Total!G325</f>
        <v>0</v>
      </c>
      <c r="H276" s="316">
        <f>P_Total!H298+P_Total!H325</f>
        <v>0</v>
      </c>
      <c r="I276" s="316">
        <f>P_Total!I298+P_Total!I325</f>
        <v>0</v>
      </c>
      <c r="J276" s="316">
        <f>P_Total!J298+P_Total!J325</f>
        <v>0</v>
      </c>
      <c r="K276" s="316">
        <f>P_Total!K298+P_Total!K325</f>
        <v>0</v>
      </c>
      <c r="L276" s="316">
        <f>P_Total!L298+P_Total!L325</f>
        <v>0</v>
      </c>
      <c r="M276" s="316">
        <f>P_Total!M298+P_Total!M325</f>
        <v>0</v>
      </c>
      <c r="N276" s="316">
        <f>P_Total!N298+P_Total!N325</f>
        <v>0</v>
      </c>
      <c r="O276" s="316">
        <f>P_Total!O298+P_Total!O325</f>
        <v>0</v>
      </c>
      <c r="P276" s="316">
        <f>J276-G276</f>
        <v>0</v>
      </c>
      <c r="Q276" s="316">
        <f>M276-J276</f>
        <v>0</v>
      </c>
      <c r="R276" s="316">
        <f>O276-M276</f>
        <v>0</v>
      </c>
    </row>
    <row r="277" spans="1:18" s="274" customFormat="1" hidden="1">
      <c r="A277" s="276">
        <f t="shared" si="109"/>
        <v>3</v>
      </c>
      <c r="B277" s="277" t="s">
        <v>176</v>
      </c>
      <c r="C277" s="165" t="s">
        <v>451</v>
      </c>
      <c r="D277" s="290" t="s">
        <v>93</v>
      </c>
      <c r="E277" s="272">
        <f>SUBTOTAL(9,E278:E279)</f>
        <v>0</v>
      </c>
      <c r="F277" s="272">
        <f t="shared" ref="F277:O277" si="119">SUBTOTAL(9,F278:F279)</f>
        <v>0</v>
      </c>
      <c r="G277" s="272">
        <f t="shared" si="119"/>
        <v>0</v>
      </c>
      <c r="H277" s="272">
        <f t="shared" si="119"/>
        <v>0</v>
      </c>
      <c r="I277" s="272">
        <f t="shared" si="119"/>
        <v>0</v>
      </c>
      <c r="J277" s="272">
        <f t="shared" si="119"/>
        <v>0</v>
      </c>
      <c r="K277" s="272">
        <f t="shared" si="119"/>
        <v>0</v>
      </c>
      <c r="L277" s="272">
        <f t="shared" si="119"/>
        <v>0</v>
      </c>
      <c r="M277" s="272">
        <f t="shared" si="119"/>
        <v>0</v>
      </c>
      <c r="N277" s="272">
        <f t="shared" si="119"/>
        <v>0</v>
      </c>
      <c r="O277" s="272">
        <f t="shared" si="119"/>
        <v>0</v>
      </c>
      <c r="P277" s="272">
        <f>SUBTOTAL(9,P278:P279)</f>
        <v>0</v>
      </c>
      <c r="Q277" s="272">
        <f>SUBTOTAL(9,Q278:Q279)</f>
        <v>0</v>
      </c>
      <c r="R277" s="272">
        <f>SUBTOTAL(9,R278:R279)</f>
        <v>0</v>
      </c>
    </row>
    <row r="278" spans="1:18" s="274" customFormat="1" hidden="1">
      <c r="A278" s="276">
        <f t="shared" si="109"/>
        <v>3</v>
      </c>
      <c r="B278" s="289"/>
      <c r="C278" s="166" t="s">
        <v>452</v>
      </c>
      <c r="D278" s="138" t="s">
        <v>453</v>
      </c>
      <c r="E278" s="316">
        <f>P_Total!E327</f>
        <v>0</v>
      </c>
      <c r="F278" s="316">
        <f>P_Total!F327</f>
        <v>0</v>
      </c>
      <c r="G278" s="316">
        <f>P_Total!G327</f>
        <v>0</v>
      </c>
      <c r="H278" s="316">
        <f>P_Total!H327</f>
        <v>0</v>
      </c>
      <c r="I278" s="316">
        <f>P_Total!I327</f>
        <v>0</v>
      </c>
      <c r="J278" s="316">
        <f>P_Total!J327</f>
        <v>0</v>
      </c>
      <c r="K278" s="316">
        <f>P_Total!K327</f>
        <v>0</v>
      </c>
      <c r="L278" s="316">
        <f>P_Total!L327</f>
        <v>0</v>
      </c>
      <c r="M278" s="316">
        <f>P_Total!M327</f>
        <v>0</v>
      </c>
      <c r="N278" s="316">
        <f>P_Total!N327</f>
        <v>0</v>
      </c>
      <c r="O278" s="316">
        <f>P_Total!O327</f>
        <v>0</v>
      </c>
      <c r="P278" s="316">
        <f>J278-G278</f>
        <v>0</v>
      </c>
      <c r="Q278" s="316">
        <f>M278-J278</f>
        <v>0</v>
      </c>
      <c r="R278" s="316">
        <f>O278-M278</f>
        <v>0</v>
      </c>
    </row>
    <row r="279" spans="1:18" s="274" customFormat="1" hidden="1">
      <c r="A279" s="276">
        <f t="shared" si="109"/>
        <v>3</v>
      </c>
      <c r="B279" s="289"/>
      <c r="C279" s="166" t="s">
        <v>454</v>
      </c>
      <c r="D279" s="138" t="s">
        <v>455</v>
      </c>
      <c r="E279" s="316">
        <f>P_Total!E328</f>
        <v>0</v>
      </c>
      <c r="F279" s="316">
        <f>P_Total!F328</f>
        <v>0</v>
      </c>
      <c r="G279" s="316">
        <f>P_Total!G328</f>
        <v>0</v>
      </c>
      <c r="H279" s="316">
        <f>P_Total!H328</f>
        <v>0</v>
      </c>
      <c r="I279" s="316">
        <f>P_Total!I328</f>
        <v>0</v>
      </c>
      <c r="J279" s="316">
        <f>P_Total!J328</f>
        <v>0</v>
      </c>
      <c r="K279" s="316">
        <f>P_Total!K328</f>
        <v>0</v>
      </c>
      <c r="L279" s="316">
        <f>P_Total!L328</f>
        <v>0</v>
      </c>
      <c r="M279" s="316">
        <f>P_Total!M328</f>
        <v>0</v>
      </c>
      <c r="N279" s="316">
        <f>P_Total!N328</f>
        <v>0</v>
      </c>
      <c r="O279" s="316">
        <f>P_Total!O328</f>
        <v>0</v>
      </c>
      <c r="P279" s="316">
        <f>J279-G279</f>
        <v>0</v>
      </c>
      <c r="Q279" s="316">
        <f>M279-J279</f>
        <v>0</v>
      </c>
      <c r="R279" s="316">
        <f>O279-M279</f>
        <v>0</v>
      </c>
    </row>
    <row r="280" spans="1:18" s="274" customFormat="1">
      <c r="A280" s="276">
        <f t="shared" si="109"/>
        <v>2</v>
      </c>
      <c r="B280" s="277" t="s">
        <v>210</v>
      </c>
      <c r="C280" s="165" t="s">
        <v>32</v>
      </c>
      <c r="D280" s="290"/>
      <c r="E280" s="272">
        <f>SUBTOTAL(9,E281:E285)</f>
        <v>27607</v>
      </c>
      <c r="F280" s="272">
        <f t="shared" ref="F280:O280" si="120">SUBTOTAL(9,F281:F285)</f>
        <v>363120</v>
      </c>
      <c r="G280" s="272">
        <f t="shared" si="120"/>
        <v>3241400</v>
      </c>
      <c r="H280" s="272">
        <f t="shared" si="120"/>
        <v>3241400</v>
      </c>
      <c r="I280" s="272">
        <f t="shared" si="120"/>
        <v>-3241400</v>
      </c>
      <c r="J280" s="272">
        <f t="shared" si="120"/>
        <v>0</v>
      </c>
      <c r="K280" s="272">
        <f t="shared" si="120"/>
        <v>0</v>
      </c>
      <c r="L280" s="272">
        <f t="shared" si="120"/>
        <v>0</v>
      </c>
      <c r="M280" s="272">
        <f t="shared" si="120"/>
        <v>0</v>
      </c>
      <c r="N280" s="272">
        <f t="shared" si="120"/>
        <v>0</v>
      </c>
      <c r="O280" s="272">
        <f t="shared" si="120"/>
        <v>0</v>
      </c>
      <c r="P280" s="272">
        <f>SUBTOTAL(9,P281:P285)</f>
        <v>-3241400</v>
      </c>
      <c r="Q280" s="272">
        <f>SUBTOTAL(9,Q281:Q285)</f>
        <v>0</v>
      </c>
      <c r="R280" s="272">
        <f>SUBTOTAL(9,R281:R285)</f>
        <v>0</v>
      </c>
    </row>
    <row r="281" spans="1:18" s="274" customFormat="1" hidden="1">
      <c r="A281" s="276">
        <f t="shared" si="109"/>
        <v>3</v>
      </c>
      <c r="B281" s="289"/>
      <c r="C281" s="166" t="s">
        <v>70</v>
      </c>
      <c r="D281" s="138" t="s">
        <v>71</v>
      </c>
      <c r="E281" s="316">
        <f>P_Total!E300+P_Total!E330</f>
        <v>0</v>
      </c>
      <c r="F281" s="316">
        <f>P_Total!F300+P_Total!F330</f>
        <v>0</v>
      </c>
      <c r="G281" s="316">
        <f>P_Total!G300+P_Total!G330</f>
        <v>0</v>
      </c>
      <c r="H281" s="316">
        <f>P_Total!H300+P_Total!H330</f>
        <v>0</v>
      </c>
      <c r="I281" s="316">
        <f>P_Total!I300+P_Total!I330</f>
        <v>0</v>
      </c>
      <c r="J281" s="316">
        <f>P_Total!J300+P_Total!J330</f>
        <v>0</v>
      </c>
      <c r="K281" s="316">
        <f>P_Total!K300+P_Total!K330</f>
        <v>0</v>
      </c>
      <c r="L281" s="316">
        <f>P_Total!L300+P_Total!L330</f>
        <v>0</v>
      </c>
      <c r="M281" s="316">
        <f>P_Total!M300+P_Total!M330</f>
        <v>0</v>
      </c>
      <c r="N281" s="316">
        <f>P_Total!N300+P_Total!N330</f>
        <v>0</v>
      </c>
      <c r="O281" s="316">
        <f>P_Total!O300+P_Total!O330</f>
        <v>0</v>
      </c>
      <c r="P281" s="316">
        <f>J281-G281</f>
        <v>0</v>
      </c>
      <c r="Q281" s="316">
        <f>M281-J281</f>
        <v>0</v>
      </c>
      <c r="R281" s="316">
        <f>O281-M281</f>
        <v>0</v>
      </c>
    </row>
    <row r="282" spans="1:18" s="274" customFormat="1">
      <c r="A282" s="276">
        <f t="shared" si="109"/>
        <v>2</v>
      </c>
      <c r="B282" s="289"/>
      <c r="C282" s="166" t="s">
        <v>72</v>
      </c>
      <c r="D282" s="138" t="s">
        <v>73</v>
      </c>
      <c r="E282" s="316">
        <f>P_Total!E301+P_Total!E331</f>
        <v>18357</v>
      </c>
      <c r="F282" s="316">
        <f>P_Total!F301+P_Total!F331</f>
        <v>363120</v>
      </c>
      <c r="G282" s="316">
        <f>P_Total!G301+P_Total!G331</f>
        <v>3040800</v>
      </c>
      <c r="H282" s="316">
        <f>P_Total!H301+P_Total!H331</f>
        <v>3040800</v>
      </c>
      <c r="I282" s="316">
        <f>P_Total!I301+P_Total!I331</f>
        <v>-3040800</v>
      </c>
      <c r="J282" s="316">
        <f>P_Total!J301+P_Total!J331</f>
        <v>0</v>
      </c>
      <c r="K282" s="316">
        <f>P_Total!K301+P_Total!K331</f>
        <v>0</v>
      </c>
      <c r="L282" s="316">
        <f>P_Total!L301+P_Total!L331</f>
        <v>0</v>
      </c>
      <c r="M282" s="316">
        <f>P_Total!M301+P_Total!M331</f>
        <v>0</v>
      </c>
      <c r="N282" s="316">
        <f>P_Total!N301+P_Total!N331</f>
        <v>0</v>
      </c>
      <c r="O282" s="316">
        <f>P_Total!O301+P_Total!O331</f>
        <v>0</v>
      </c>
      <c r="P282" s="316">
        <f>J282-G282</f>
        <v>-3040800</v>
      </c>
      <c r="Q282" s="316">
        <f>M282-J282</f>
        <v>0</v>
      </c>
      <c r="R282" s="316">
        <f>O282-M282</f>
        <v>0</v>
      </c>
    </row>
    <row r="283" spans="1:18" s="274" customFormat="1">
      <c r="A283" s="276">
        <f t="shared" si="109"/>
        <v>2</v>
      </c>
      <c r="B283" s="289"/>
      <c r="C283" s="166" t="s">
        <v>74</v>
      </c>
      <c r="D283" s="138" t="s">
        <v>75</v>
      </c>
      <c r="E283" s="316">
        <f>P_Total!E302+P_Total!E332</f>
        <v>9250</v>
      </c>
      <c r="F283" s="316">
        <f>P_Total!F302+P_Total!F332</f>
        <v>0</v>
      </c>
      <c r="G283" s="316">
        <f>P_Total!G302+P_Total!G332</f>
        <v>200600</v>
      </c>
      <c r="H283" s="316">
        <f>P_Total!H302+P_Total!H332</f>
        <v>200600</v>
      </c>
      <c r="I283" s="316">
        <f>P_Total!I302+P_Total!I332</f>
        <v>-200600</v>
      </c>
      <c r="J283" s="316">
        <f>P_Total!J302+P_Total!J332</f>
        <v>0</v>
      </c>
      <c r="K283" s="316">
        <f>P_Total!K302+P_Total!K332</f>
        <v>0</v>
      </c>
      <c r="L283" s="316">
        <f>P_Total!L302+P_Total!L332</f>
        <v>0</v>
      </c>
      <c r="M283" s="316">
        <f>P_Total!M302+P_Total!M332</f>
        <v>0</v>
      </c>
      <c r="N283" s="316">
        <f>P_Total!N302+P_Total!N332</f>
        <v>0</v>
      </c>
      <c r="O283" s="316">
        <f>P_Total!O302+P_Total!O332</f>
        <v>0</v>
      </c>
      <c r="P283" s="316">
        <f>J283-G283</f>
        <v>-200600</v>
      </c>
      <c r="Q283" s="316">
        <f>M283-J283</f>
        <v>0</v>
      </c>
      <c r="R283" s="316">
        <f>O283-M283</f>
        <v>0</v>
      </c>
    </row>
    <row r="284" spans="1:18" s="274" customFormat="1" hidden="1">
      <c r="A284" s="276">
        <f t="shared" si="109"/>
        <v>3</v>
      </c>
      <c r="B284" s="289"/>
      <c r="C284" s="166" t="s">
        <v>76</v>
      </c>
      <c r="D284" s="138" t="s">
        <v>77</v>
      </c>
      <c r="E284" s="316">
        <f>P_Total!E303+P_Total!E333</f>
        <v>0</v>
      </c>
      <c r="F284" s="316">
        <f>P_Total!F303+P_Total!F333</f>
        <v>0</v>
      </c>
      <c r="G284" s="316">
        <f>P_Total!G303+P_Total!G333</f>
        <v>0</v>
      </c>
      <c r="H284" s="316">
        <f>P_Total!H303+P_Total!H333</f>
        <v>0</v>
      </c>
      <c r="I284" s="316">
        <f>P_Total!I303+P_Total!I333</f>
        <v>0</v>
      </c>
      <c r="J284" s="316">
        <f>P_Total!J303+P_Total!J333</f>
        <v>0</v>
      </c>
      <c r="K284" s="316">
        <f>P_Total!K303+P_Total!K333</f>
        <v>0</v>
      </c>
      <c r="L284" s="316">
        <f>P_Total!L303+P_Total!L333</f>
        <v>0</v>
      </c>
      <c r="M284" s="316">
        <f>P_Total!M303+P_Total!M333</f>
        <v>0</v>
      </c>
      <c r="N284" s="316">
        <f>P_Total!N303+P_Total!N333</f>
        <v>0</v>
      </c>
      <c r="O284" s="316">
        <f>P_Total!O303+P_Total!O333</f>
        <v>0</v>
      </c>
      <c r="P284" s="316">
        <f>J284-G284</f>
        <v>0</v>
      </c>
      <c r="Q284" s="316">
        <f>M284-J284</f>
        <v>0</v>
      </c>
      <c r="R284" s="316">
        <f>O284-M284</f>
        <v>0</v>
      </c>
    </row>
    <row r="285" spans="1:18" s="274" customFormat="1" hidden="1">
      <c r="A285" s="276">
        <f t="shared" si="109"/>
        <v>3</v>
      </c>
      <c r="B285" s="289"/>
      <c r="C285" s="166" t="s">
        <v>12</v>
      </c>
      <c r="D285" s="138" t="s">
        <v>28</v>
      </c>
      <c r="E285" s="316">
        <f>P_Total!E304+P_Total!E334</f>
        <v>0</v>
      </c>
      <c r="F285" s="316">
        <f>P_Total!F304+P_Total!F334</f>
        <v>0</v>
      </c>
      <c r="G285" s="316">
        <f>P_Total!G304+P_Total!G334</f>
        <v>0</v>
      </c>
      <c r="H285" s="316">
        <f>P_Total!H304+P_Total!H334</f>
        <v>0</v>
      </c>
      <c r="I285" s="316">
        <f>P_Total!I304+P_Total!I334</f>
        <v>0</v>
      </c>
      <c r="J285" s="316">
        <f>P_Total!J304+P_Total!J334</f>
        <v>0</v>
      </c>
      <c r="K285" s="316">
        <f>P_Total!K304+P_Total!K334</f>
        <v>0</v>
      </c>
      <c r="L285" s="316">
        <f>P_Total!L304+P_Total!L334</f>
        <v>0</v>
      </c>
      <c r="M285" s="316">
        <f>P_Total!M304+P_Total!M334</f>
        <v>0</v>
      </c>
      <c r="N285" s="316">
        <f>P_Total!N304+P_Total!N334</f>
        <v>0</v>
      </c>
      <c r="O285" s="316">
        <f>P_Total!O304+P_Total!O334</f>
        <v>0</v>
      </c>
      <c r="P285" s="316">
        <f>J285-G285</f>
        <v>0</v>
      </c>
      <c r="Q285" s="316">
        <f>M285-J285</f>
        <v>0</v>
      </c>
      <c r="R285" s="316">
        <f>O285-M285</f>
        <v>0</v>
      </c>
    </row>
    <row r="286" spans="1:18" s="274" customFormat="1">
      <c r="A286" s="306">
        <f>A287</f>
        <v>2</v>
      </c>
      <c r="B286" s="289"/>
      <c r="C286" s="211"/>
      <c r="D286" s="294"/>
      <c r="E286" s="272"/>
      <c r="F286" s="272"/>
      <c r="G286" s="272"/>
      <c r="H286" s="272"/>
      <c r="I286" s="272"/>
      <c r="J286" s="272"/>
      <c r="K286" s="272"/>
      <c r="L286" s="272"/>
      <c r="M286" s="272"/>
      <c r="N286" s="272"/>
      <c r="O286" s="272"/>
      <c r="P286" s="272"/>
      <c r="Q286" s="272"/>
      <c r="R286" s="272"/>
    </row>
    <row r="287" spans="1:18" s="274" customFormat="1">
      <c r="A287" s="308">
        <f>MIN(A288:A294)</f>
        <v>2</v>
      </c>
      <c r="B287" s="289"/>
      <c r="C287" s="296" t="s">
        <v>36</v>
      </c>
      <c r="D287" s="294"/>
      <c r="E287" s="272"/>
      <c r="F287" s="272"/>
      <c r="G287" s="272"/>
      <c r="H287" s="272"/>
      <c r="I287" s="272"/>
      <c r="J287" s="272"/>
      <c r="K287" s="272"/>
      <c r="L287" s="272"/>
      <c r="M287" s="272"/>
      <c r="N287" s="272"/>
      <c r="O287" s="272"/>
      <c r="P287" s="272"/>
      <c r="Q287" s="272"/>
      <c r="R287" s="272"/>
    </row>
    <row r="288" spans="1:18" s="274" customFormat="1">
      <c r="A288" s="276">
        <f t="shared" ref="A288:A294" si="121">IF(MAX(E288:S288)=0,IF(MIN(E288:S288)=0,3,2),2)</f>
        <v>2</v>
      </c>
      <c r="B288" s="289"/>
      <c r="C288" s="211" t="s">
        <v>34</v>
      </c>
      <c r="D288" s="138"/>
      <c r="E288" s="297">
        <f>SUM(E289:E290)</f>
        <v>142</v>
      </c>
      <c r="F288" s="297">
        <f t="shared" ref="F288:O288" si="122">SUM(F289:F290)</f>
        <v>164</v>
      </c>
      <c r="G288" s="297">
        <f t="shared" si="122"/>
        <v>169</v>
      </c>
      <c r="H288" s="297">
        <f t="shared" si="122"/>
        <v>169</v>
      </c>
      <c r="I288" s="297">
        <f t="shared" si="122"/>
        <v>0</v>
      </c>
      <c r="J288" s="297">
        <f t="shared" si="122"/>
        <v>169</v>
      </c>
      <c r="K288" s="297">
        <f t="shared" si="122"/>
        <v>169</v>
      </c>
      <c r="L288" s="297">
        <f t="shared" si="122"/>
        <v>0</v>
      </c>
      <c r="M288" s="297">
        <f t="shared" si="122"/>
        <v>169</v>
      </c>
      <c r="N288" s="297">
        <f t="shared" si="122"/>
        <v>0</v>
      </c>
      <c r="O288" s="297">
        <f t="shared" si="122"/>
        <v>169</v>
      </c>
      <c r="P288" s="297">
        <f>SUM(P289:P290)</f>
        <v>0</v>
      </c>
      <c r="Q288" s="297">
        <f>SUM(Q289:Q290)</f>
        <v>0</v>
      </c>
      <c r="R288" s="297">
        <f>SUM(R289:R290)</f>
        <v>0</v>
      </c>
    </row>
    <row r="289" spans="1:18" s="274" customFormat="1">
      <c r="A289" s="276">
        <f t="shared" si="121"/>
        <v>2</v>
      </c>
      <c r="B289" s="289"/>
      <c r="C289" s="212" t="s">
        <v>80</v>
      </c>
      <c r="D289" s="138"/>
      <c r="E289" s="316">
        <f>P_Total!E338</f>
        <v>23</v>
      </c>
      <c r="F289" s="316">
        <f>P_Total!F338</f>
        <v>29</v>
      </c>
      <c r="G289" s="316">
        <f>P_Total!G338</f>
        <v>30</v>
      </c>
      <c r="H289" s="316">
        <f>P_Total!H338</f>
        <v>30</v>
      </c>
      <c r="I289" s="316">
        <f>P_Total!I338</f>
        <v>0</v>
      </c>
      <c r="J289" s="316">
        <f>P_Total!J338</f>
        <v>30</v>
      </c>
      <c r="K289" s="316">
        <f>P_Total!K338</f>
        <v>30</v>
      </c>
      <c r="L289" s="316">
        <f>P_Total!L338</f>
        <v>0</v>
      </c>
      <c r="M289" s="316">
        <f>P_Total!M338</f>
        <v>30</v>
      </c>
      <c r="N289" s="316">
        <f>P_Total!N338</f>
        <v>0</v>
      </c>
      <c r="O289" s="316">
        <f>P_Total!O338</f>
        <v>30</v>
      </c>
      <c r="P289" s="316">
        <f>J289-G289</f>
        <v>0</v>
      </c>
      <c r="Q289" s="316">
        <f>M289-J289</f>
        <v>0</v>
      </c>
      <c r="R289" s="316">
        <f>O289-M289</f>
        <v>0</v>
      </c>
    </row>
    <row r="290" spans="1:18" s="274" customFormat="1">
      <c r="A290" s="276">
        <f t="shared" si="121"/>
        <v>2</v>
      </c>
      <c r="B290" s="289"/>
      <c r="C290" s="212" t="s">
        <v>81</v>
      </c>
      <c r="D290" s="138"/>
      <c r="E290" s="316">
        <f>P_Total!E339</f>
        <v>119</v>
      </c>
      <c r="F290" s="316">
        <f>P_Total!F339</f>
        <v>135</v>
      </c>
      <c r="G290" s="316">
        <f>P_Total!G339</f>
        <v>139</v>
      </c>
      <c r="H290" s="316">
        <f>P_Total!H339</f>
        <v>139</v>
      </c>
      <c r="I290" s="316">
        <f>P_Total!I339</f>
        <v>0</v>
      </c>
      <c r="J290" s="316">
        <f>P_Total!J339</f>
        <v>139</v>
      </c>
      <c r="K290" s="316">
        <f>P_Total!K339</f>
        <v>139</v>
      </c>
      <c r="L290" s="316">
        <f>P_Total!L339</f>
        <v>0</v>
      </c>
      <c r="M290" s="316">
        <f>P_Total!M339</f>
        <v>139</v>
      </c>
      <c r="N290" s="316">
        <f>P_Total!N339</f>
        <v>0</v>
      </c>
      <c r="O290" s="316">
        <f>P_Total!O339</f>
        <v>139</v>
      </c>
      <c r="P290" s="316">
        <f>J290-G290</f>
        <v>0</v>
      </c>
      <c r="Q290" s="316">
        <f>M290-J290</f>
        <v>0</v>
      </c>
      <c r="R290" s="316">
        <f>O290-M290</f>
        <v>0</v>
      </c>
    </row>
    <row r="291" spans="1:18" s="274" customFormat="1">
      <c r="A291" s="276">
        <f t="shared" si="121"/>
        <v>2</v>
      </c>
      <c r="B291" s="289"/>
      <c r="C291" s="211" t="s">
        <v>35</v>
      </c>
      <c r="D291" s="138"/>
      <c r="E291" s="297">
        <f>SUM(E292:E293)</f>
        <v>146</v>
      </c>
      <c r="F291" s="297">
        <f t="shared" ref="F291:O291" si="123">SUM(F292:F293)</f>
        <v>164</v>
      </c>
      <c r="G291" s="297">
        <f t="shared" si="123"/>
        <v>169</v>
      </c>
      <c r="H291" s="297">
        <f t="shared" si="123"/>
        <v>169</v>
      </c>
      <c r="I291" s="297">
        <f t="shared" si="123"/>
        <v>0</v>
      </c>
      <c r="J291" s="297">
        <f t="shared" si="123"/>
        <v>169</v>
      </c>
      <c r="K291" s="297">
        <f t="shared" si="123"/>
        <v>169</v>
      </c>
      <c r="L291" s="297">
        <f t="shared" si="123"/>
        <v>0</v>
      </c>
      <c r="M291" s="297">
        <f t="shared" si="123"/>
        <v>169</v>
      </c>
      <c r="N291" s="297">
        <f t="shared" si="123"/>
        <v>0</v>
      </c>
      <c r="O291" s="297">
        <f t="shared" si="123"/>
        <v>169</v>
      </c>
      <c r="P291" s="297">
        <f>SUM(P292:P293)</f>
        <v>0</v>
      </c>
      <c r="Q291" s="297">
        <f>SUM(Q292:Q293)</f>
        <v>0</v>
      </c>
      <c r="R291" s="297">
        <f>SUM(R292:R293)</f>
        <v>0</v>
      </c>
    </row>
    <row r="292" spans="1:18" s="274" customFormat="1">
      <c r="A292" s="276">
        <f t="shared" si="121"/>
        <v>2</v>
      </c>
      <c r="B292" s="289"/>
      <c r="C292" s="213" t="s">
        <v>84</v>
      </c>
      <c r="D292" s="138"/>
      <c r="E292" s="316">
        <f>P_Total!E341</f>
        <v>29</v>
      </c>
      <c r="F292" s="316">
        <f>P_Total!F341</f>
        <v>29</v>
      </c>
      <c r="G292" s="316">
        <f>P_Total!G341</f>
        <v>30</v>
      </c>
      <c r="H292" s="316">
        <f>P_Total!H341</f>
        <v>30</v>
      </c>
      <c r="I292" s="316">
        <f>P_Total!I341</f>
        <v>0</v>
      </c>
      <c r="J292" s="316">
        <f>P_Total!J341</f>
        <v>30</v>
      </c>
      <c r="K292" s="316">
        <f>P_Total!K341</f>
        <v>30</v>
      </c>
      <c r="L292" s="316">
        <f>P_Total!L341</f>
        <v>0</v>
      </c>
      <c r="M292" s="316">
        <f>P_Total!M341</f>
        <v>30</v>
      </c>
      <c r="N292" s="316">
        <f>P_Total!N341</f>
        <v>0</v>
      </c>
      <c r="O292" s="316">
        <f>P_Total!O341</f>
        <v>30</v>
      </c>
      <c r="P292" s="316">
        <f>J292-G292</f>
        <v>0</v>
      </c>
      <c r="Q292" s="316">
        <f>M292-J292</f>
        <v>0</v>
      </c>
      <c r="R292" s="316">
        <f>O292-M292</f>
        <v>0</v>
      </c>
    </row>
    <row r="293" spans="1:18" s="274" customFormat="1">
      <c r="A293" s="276">
        <f t="shared" si="121"/>
        <v>2</v>
      </c>
      <c r="B293" s="289"/>
      <c r="C293" s="213" t="s">
        <v>85</v>
      </c>
      <c r="D293" s="138"/>
      <c r="E293" s="316">
        <f>P_Total!E342</f>
        <v>117</v>
      </c>
      <c r="F293" s="316">
        <f>P_Total!F342</f>
        <v>135</v>
      </c>
      <c r="G293" s="316">
        <f>P_Total!G342</f>
        <v>139</v>
      </c>
      <c r="H293" s="316">
        <f>P_Total!H342</f>
        <v>139</v>
      </c>
      <c r="I293" s="316">
        <f>P_Total!I342</f>
        <v>0</v>
      </c>
      <c r="J293" s="316">
        <f>P_Total!J342</f>
        <v>139</v>
      </c>
      <c r="K293" s="316">
        <f>P_Total!K342</f>
        <v>139</v>
      </c>
      <c r="L293" s="316">
        <f>P_Total!L342</f>
        <v>0</v>
      </c>
      <c r="M293" s="316">
        <f>P_Total!M342</f>
        <v>139</v>
      </c>
      <c r="N293" s="316">
        <f>P_Total!N342</f>
        <v>0</v>
      </c>
      <c r="O293" s="316">
        <f>P_Total!O342</f>
        <v>139</v>
      </c>
      <c r="P293" s="316">
        <f>J293-G293</f>
        <v>0</v>
      </c>
      <c r="Q293" s="316">
        <f>M293-J293</f>
        <v>0</v>
      </c>
      <c r="R293" s="316">
        <f>O293-M293</f>
        <v>0</v>
      </c>
    </row>
    <row r="294" spans="1:18" s="274" customFormat="1">
      <c r="A294" s="276">
        <f t="shared" si="121"/>
        <v>2</v>
      </c>
      <c r="B294" s="289"/>
      <c r="C294" s="168" t="s">
        <v>780</v>
      </c>
      <c r="D294" s="138"/>
      <c r="E294" s="272">
        <f>IF(E291=0,0,E258/E291)</f>
        <v>29745.705479452055</v>
      </c>
      <c r="F294" s="272">
        <f t="shared" ref="F294:O294" si="124">IF(F291=0,0,F258/F291)</f>
        <v>31344.969512195123</v>
      </c>
      <c r="G294" s="272">
        <f t="shared" si="124"/>
        <v>32444.970414201183</v>
      </c>
      <c r="H294" s="272">
        <f t="shared" si="124"/>
        <v>32680.473372781064</v>
      </c>
      <c r="I294" s="272">
        <f t="shared" si="124"/>
        <v>0</v>
      </c>
      <c r="J294" s="272">
        <f t="shared" si="124"/>
        <v>32444.970414201183</v>
      </c>
      <c r="K294" s="272">
        <f t="shared" si="124"/>
        <v>32866.272189349111</v>
      </c>
      <c r="L294" s="272">
        <f t="shared" si="124"/>
        <v>0</v>
      </c>
      <c r="M294" s="272">
        <f t="shared" si="124"/>
        <v>32444.970414201183</v>
      </c>
      <c r="N294" s="272">
        <f t="shared" si="124"/>
        <v>0</v>
      </c>
      <c r="O294" s="272">
        <f t="shared" si="124"/>
        <v>32444.970414201183</v>
      </c>
      <c r="P294" s="273">
        <f>J294-G294</f>
        <v>0</v>
      </c>
      <c r="Q294" s="273">
        <f>M294-J294</f>
        <v>0</v>
      </c>
      <c r="R294" s="273">
        <f>O294-M294</f>
        <v>0</v>
      </c>
    </row>
    <row r="295" spans="1:18" s="274" customFormat="1" hidden="1">
      <c r="A295" s="306">
        <f>A296</f>
        <v>3</v>
      </c>
      <c r="B295" s="305"/>
      <c r="C295" s="218"/>
      <c r="D295" s="300"/>
      <c r="E295" s="299"/>
      <c r="F295" s="299"/>
      <c r="G295" s="299"/>
      <c r="H295" s="299"/>
      <c r="I295" s="299"/>
      <c r="J295" s="299"/>
      <c r="K295" s="299"/>
      <c r="L295" s="299"/>
      <c r="M295" s="299"/>
      <c r="N295" s="299"/>
      <c r="O295" s="299"/>
      <c r="P295" s="299"/>
      <c r="Q295" s="299"/>
      <c r="R295" s="299"/>
    </row>
    <row r="296" spans="1:18" s="274" customFormat="1" hidden="1">
      <c r="A296" s="308">
        <f>MIN(A297:A340)</f>
        <v>3</v>
      </c>
      <c r="B296" s="305"/>
      <c r="C296" s="309" t="s">
        <v>46</v>
      </c>
      <c r="D296" s="300"/>
      <c r="E296" s="299"/>
      <c r="F296" s="299"/>
      <c r="G296" s="299"/>
      <c r="H296" s="299"/>
      <c r="I296" s="299"/>
      <c r="J296" s="299"/>
      <c r="K296" s="299"/>
      <c r="L296" s="299"/>
      <c r="M296" s="299"/>
      <c r="N296" s="299"/>
      <c r="O296" s="299"/>
      <c r="P296" s="299"/>
      <c r="Q296" s="299"/>
      <c r="R296" s="299"/>
    </row>
    <row r="297" spans="1:18" s="274" customFormat="1" hidden="1">
      <c r="A297" s="276">
        <f t="shared" ref="A297:A331" si="125">IF(MAX(E297:S297)=0,IF(MIN(E297:S297)=0,3,2),2)</f>
        <v>3</v>
      </c>
      <c r="B297" s="277"/>
      <c r="C297" s="278" t="s">
        <v>25</v>
      </c>
      <c r="D297" s="279"/>
      <c r="E297" s="272">
        <f>SUBTOTAL(9,E298:E331)</f>
        <v>0</v>
      </c>
      <c r="F297" s="272">
        <f t="shared" ref="F297:O297" si="126">SUBTOTAL(9,F298:F331)</f>
        <v>0</v>
      </c>
      <c r="G297" s="272">
        <f t="shared" si="126"/>
        <v>0</v>
      </c>
      <c r="H297" s="272">
        <f t="shared" si="126"/>
        <v>0</v>
      </c>
      <c r="I297" s="272">
        <f t="shared" si="126"/>
        <v>0</v>
      </c>
      <c r="J297" s="272">
        <f t="shared" si="126"/>
        <v>0</v>
      </c>
      <c r="K297" s="272">
        <f t="shared" si="126"/>
        <v>0</v>
      </c>
      <c r="L297" s="272">
        <f t="shared" si="126"/>
        <v>0</v>
      </c>
      <c r="M297" s="272">
        <f t="shared" si="126"/>
        <v>0</v>
      </c>
      <c r="N297" s="272">
        <f t="shared" si="126"/>
        <v>0</v>
      </c>
      <c r="O297" s="272">
        <f t="shared" si="126"/>
        <v>0</v>
      </c>
      <c r="P297" s="272">
        <f>SUBTOTAL(9,P298:P331)</f>
        <v>0</v>
      </c>
      <c r="Q297" s="272">
        <f>SUBTOTAL(9,Q298:Q331)</f>
        <v>0</v>
      </c>
      <c r="R297" s="272">
        <f>SUBTOTAL(9,R298:R331)</f>
        <v>0</v>
      </c>
    </row>
    <row r="298" spans="1:18" s="274" customFormat="1" hidden="1">
      <c r="A298" s="276">
        <f t="shared" si="125"/>
        <v>3</v>
      </c>
      <c r="B298" s="277" t="s">
        <v>776</v>
      </c>
      <c r="C298" s="165" t="s">
        <v>26</v>
      </c>
      <c r="D298" s="279"/>
      <c r="E298" s="272">
        <f>SUBTOTAL(9,E299:E318)</f>
        <v>0</v>
      </c>
      <c r="F298" s="272">
        <f t="shared" ref="F298:O298" si="127">SUBTOTAL(9,F299:F318)</f>
        <v>0</v>
      </c>
      <c r="G298" s="272">
        <f t="shared" si="127"/>
        <v>0</v>
      </c>
      <c r="H298" s="272">
        <f t="shared" si="127"/>
        <v>0</v>
      </c>
      <c r="I298" s="272">
        <f t="shared" si="127"/>
        <v>0</v>
      </c>
      <c r="J298" s="272">
        <f t="shared" si="127"/>
        <v>0</v>
      </c>
      <c r="K298" s="272">
        <f t="shared" si="127"/>
        <v>0</v>
      </c>
      <c r="L298" s="272">
        <f t="shared" si="127"/>
        <v>0</v>
      </c>
      <c r="M298" s="272">
        <f t="shared" si="127"/>
        <v>0</v>
      </c>
      <c r="N298" s="272">
        <f t="shared" si="127"/>
        <v>0</v>
      </c>
      <c r="O298" s="272">
        <f t="shared" si="127"/>
        <v>0</v>
      </c>
      <c r="P298" s="272">
        <f>SUBTOTAL(9,P299:P318)</f>
        <v>0</v>
      </c>
      <c r="Q298" s="272">
        <f>SUBTOTAL(9,Q299:Q318)</f>
        <v>0</v>
      </c>
      <c r="R298" s="272">
        <f>SUBTOTAL(9,R299:R318)</f>
        <v>0</v>
      </c>
    </row>
    <row r="299" spans="1:18" s="274" customFormat="1" hidden="1">
      <c r="A299" s="276">
        <f t="shared" si="125"/>
        <v>3</v>
      </c>
      <c r="B299" s="280"/>
      <c r="C299" s="281" t="s">
        <v>770</v>
      </c>
      <c r="D299" s="279"/>
      <c r="E299" s="272">
        <f>SUBTOTAL(9,E300:E309)</f>
        <v>0</v>
      </c>
      <c r="F299" s="272">
        <f t="shared" ref="F299:O299" si="128">SUBTOTAL(9,F300:F309)</f>
        <v>0</v>
      </c>
      <c r="G299" s="272">
        <f t="shared" si="128"/>
        <v>0</v>
      </c>
      <c r="H299" s="272">
        <f t="shared" si="128"/>
        <v>0</v>
      </c>
      <c r="I299" s="272">
        <f t="shared" si="128"/>
        <v>0</v>
      </c>
      <c r="J299" s="272">
        <f t="shared" si="128"/>
        <v>0</v>
      </c>
      <c r="K299" s="272">
        <f t="shared" si="128"/>
        <v>0</v>
      </c>
      <c r="L299" s="272">
        <f t="shared" si="128"/>
        <v>0</v>
      </c>
      <c r="M299" s="272">
        <f t="shared" si="128"/>
        <v>0</v>
      </c>
      <c r="N299" s="272">
        <f t="shared" si="128"/>
        <v>0</v>
      </c>
      <c r="O299" s="272">
        <f t="shared" si="128"/>
        <v>0</v>
      </c>
      <c r="P299" s="272">
        <f>SUBTOTAL(9,P300:P309)</f>
        <v>0</v>
      </c>
      <c r="Q299" s="272">
        <f>SUBTOTAL(9,Q300:Q309)</f>
        <v>0</v>
      </c>
      <c r="R299" s="272">
        <f>SUBTOTAL(9,R300:R309)</f>
        <v>0</v>
      </c>
    </row>
    <row r="300" spans="1:18" s="274" customFormat="1" ht="25.5" hidden="1">
      <c r="A300" s="276">
        <f t="shared" si="125"/>
        <v>3</v>
      </c>
      <c r="B300" s="282"/>
      <c r="C300" s="259" t="s">
        <v>771</v>
      </c>
      <c r="D300" s="121" t="s">
        <v>2</v>
      </c>
      <c r="E300" s="272">
        <f>SUBTOTAL(9,E301:E302)</f>
        <v>0</v>
      </c>
      <c r="F300" s="272">
        <f t="shared" ref="F300:O300" si="129">SUBTOTAL(9,F301:F302)</f>
        <v>0</v>
      </c>
      <c r="G300" s="272">
        <f t="shared" si="129"/>
        <v>0</v>
      </c>
      <c r="H300" s="272">
        <f t="shared" si="129"/>
        <v>0</v>
      </c>
      <c r="I300" s="272">
        <f t="shared" si="129"/>
        <v>0</v>
      </c>
      <c r="J300" s="272">
        <f t="shared" si="129"/>
        <v>0</v>
      </c>
      <c r="K300" s="272">
        <f t="shared" si="129"/>
        <v>0</v>
      </c>
      <c r="L300" s="272">
        <f t="shared" si="129"/>
        <v>0</v>
      </c>
      <c r="M300" s="272">
        <f t="shared" si="129"/>
        <v>0</v>
      </c>
      <c r="N300" s="272">
        <f t="shared" si="129"/>
        <v>0</v>
      </c>
      <c r="O300" s="272">
        <f t="shared" si="129"/>
        <v>0</v>
      </c>
      <c r="P300" s="272">
        <f>SUBTOTAL(9,P301:P302)</f>
        <v>0</v>
      </c>
      <c r="Q300" s="272">
        <f>SUBTOTAL(9,Q301:Q302)</f>
        <v>0</v>
      </c>
      <c r="R300" s="272">
        <f>SUBTOTAL(9,R301:R302)</f>
        <v>0</v>
      </c>
    </row>
    <row r="301" spans="1:18" s="274" customFormat="1" ht="25.5" hidden="1">
      <c r="A301" s="276">
        <f t="shared" si="125"/>
        <v>3</v>
      </c>
      <c r="B301" s="282"/>
      <c r="C301" s="283" t="s">
        <v>772</v>
      </c>
      <c r="D301" s="121" t="s">
        <v>302</v>
      </c>
      <c r="E301" s="316">
        <f>P_Total!E349+P_Total!E373</f>
        <v>0</v>
      </c>
      <c r="F301" s="316">
        <f>P_Total!F349+P_Total!F373</f>
        <v>0</v>
      </c>
      <c r="G301" s="316">
        <f>P_Total!G349+P_Total!G373</f>
        <v>0</v>
      </c>
      <c r="H301" s="316">
        <f>P_Total!H349+P_Total!H373</f>
        <v>0</v>
      </c>
      <c r="I301" s="316">
        <f>P_Total!I349+P_Total!I373</f>
        <v>0</v>
      </c>
      <c r="J301" s="316">
        <f>P_Total!J349+P_Total!J373</f>
        <v>0</v>
      </c>
      <c r="K301" s="316">
        <f>P_Total!K349+P_Total!K373</f>
        <v>0</v>
      </c>
      <c r="L301" s="316">
        <f>P_Total!L349+P_Total!L373</f>
        <v>0</v>
      </c>
      <c r="M301" s="316">
        <f>P_Total!M349+P_Total!M373</f>
        <v>0</v>
      </c>
      <c r="N301" s="316">
        <f>P_Total!N349+P_Total!N373</f>
        <v>0</v>
      </c>
      <c r="O301" s="316">
        <f>P_Total!O349+P_Total!O373</f>
        <v>0</v>
      </c>
      <c r="P301" s="316">
        <f>J301-G301</f>
        <v>0</v>
      </c>
      <c r="Q301" s="316">
        <f>M301-J301</f>
        <v>0</v>
      </c>
      <c r="R301" s="316">
        <f>O301-M301</f>
        <v>0</v>
      </c>
    </row>
    <row r="302" spans="1:18" s="274" customFormat="1" ht="25.5" hidden="1">
      <c r="A302" s="276">
        <f t="shared" si="125"/>
        <v>3</v>
      </c>
      <c r="B302" s="282"/>
      <c r="C302" s="283" t="s">
        <v>773</v>
      </c>
      <c r="D302" s="121" t="s">
        <v>304</v>
      </c>
      <c r="E302" s="316">
        <f>P_Total!E350+P_Total!E374</f>
        <v>0</v>
      </c>
      <c r="F302" s="316">
        <f>P_Total!F350+P_Total!F374</f>
        <v>0</v>
      </c>
      <c r="G302" s="316">
        <f>P_Total!G350+P_Total!G374</f>
        <v>0</v>
      </c>
      <c r="H302" s="316">
        <f>P_Total!H350+P_Total!H374</f>
        <v>0</v>
      </c>
      <c r="I302" s="316">
        <f>P_Total!I350+P_Total!I374</f>
        <v>0</v>
      </c>
      <c r="J302" s="316">
        <f>P_Total!J350+P_Total!J374</f>
        <v>0</v>
      </c>
      <c r="K302" s="316">
        <f>P_Total!K350+P_Total!K374</f>
        <v>0</v>
      </c>
      <c r="L302" s="316">
        <f>P_Total!L350+P_Total!L374</f>
        <v>0</v>
      </c>
      <c r="M302" s="316">
        <f>P_Total!M350+P_Total!M374</f>
        <v>0</v>
      </c>
      <c r="N302" s="316">
        <f>P_Total!N350+P_Total!N374</f>
        <v>0</v>
      </c>
      <c r="O302" s="316">
        <f>P_Total!O350+P_Total!O374</f>
        <v>0</v>
      </c>
      <c r="P302" s="316">
        <f>J302-G302</f>
        <v>0</v>
      </c>
      <c r="Q302" s="316">
        <f>M302-J302</f>
        <v>0</v>
      </c>
      <c r="R302" s="316">
        <f>O302-M302</f>
        <v>0</v>
      </c>
    </row>
    <row r="303" spans="1:18" s="274" customFormat="1" hidden="1">
      <c r="A303" s="276">
        <f t="shared" si="125"/>
        <v>3</v>
      </c>
      <c r="B303" s="285"/>
      <c r="C303" s="286" t="s">
        <v>42</v>
      </c>
      <c r="D303" s="118" t="s">
        <v>3</v>
      </c>
      <c r="E303" s="316">
        <f>P_Total!E351+P_Total!E375</f>
        <v>0</v>
      </c>
      <c r="F303" s="316">
        <f>P_Total!F351+P_Total!F375</f>
        <v>0</v>
      </c>
      <c r="G303" s="316">
        <f>P_Total!G351+P_Total!G375</f>
        <v>0</v>
      </c>
      <c r="H303" s="316">
        <f>P_Total!H351+P_Total!H375</f>
        <v>0</v>
      </c>
      <c r="I303" s="316">
        <f>P_Total!I351+P_Total!I375</f>
        <v>0</v>
      </c>
      <c r="J303" s="316">
        <f>P_Total!J351+P_Total!J375</f>
        <v>0</v>
      </c>
      <c r="K303" s="316">
        <f>P_Total!K351+P_Total!K375</f>
        <v>0</v>
      </c>
      <c r="L303" s="316">
        <f>P_Total!L351+P_Total!L375</f>
        <v>0</v>
      </c>
      <c r="M303" s="316">
        <f>P_Total!M351+P_Total!M375</f>
        <v>0</v>
      </c>
      <c r="N303" s="316">
        <f>P_Total!N351+P_Total!N375</f>
        <v>0</v>
      </c>
      <c r="O303" s="316">
        <f>P_Total!O351+P_Total!O375</f>
        <v>0</v>
      </c>
      <c r="P303" s="316">
        <f>J303-G303</f>
        <v>0</v>
      </c>
      <c r="Q303" s="316">
        <f>M303-J303</f>
        <v>0</v>
      </c>
      <c r="R303" s="316">
        <f>O303-M303</f>
        <v>0</v>
      </c>
    </row>
    <row r="304" spans="1:18" s="274" customFormat="1" hidden="1">
      <c r="A304" s="276">
        <f t="shared" si="125"/>
        <v>3</v>
      </c>
      <c r="B304" s="285"/>
      <c r="C304" s="259" t="s">
        <v>449</v>
      </c>
      <c r="D304" s="117" t="s">
        <v>446</v>
      </c>
      <c r="E304" s="272">
        <f>SUBTOTAL(9,E305:E308)</f>
        <v>0</v>
      </c>
      <c r="F304" s="272">
        <f t="shared" ref="F304:O304" si="130">SUBTOTAL(9,F305:F308)</f>
        <v>0</v>
      </c>
      <c r="G304" s="272">
        <f t="shared" si="130"/>
        <v>0</v>
      </c>
      <c r="H304" s="272">
        <f t="shared" si="130"/>
        <v>0</v>
      </c>
      <c r="I304" s="272">
        <f t="shared" si="130"/>
        <v>0</v>
      </c>
      <c r="J304" s="272">
        <f t="shared" si="130"/>
        <v>0</v>
      </c>
      <c r="K304" s="272">
        <f t="shared" si="130"/>
        <v>0</v>
      </c>
      <c r="L304" s="272">
        <f t="shared" si="130"/>
        <v>0</v>
      </c>
      <c r="M304" s="272">
        <f t="shared" si="130"/>
        <v>0</v>
      </c>
      <c r="N304" s="272">
        <f t="shared" si="130"/>
        <v>0</v>
      </c>
      <c r="O304" s="272">
        <f t="shared" si="130"/>
        <v>0</v>
      </c>
      <c r="P304" s="272">
        <f>SUBTOTAL(9,P305:P308)</f>
        <v>0</v>
      </c>
      <c r="Q304" s="272">
        <f>SUBTOTAL(9,Q305:Q308)</f>
        <v>0</v>
      </c>
      <c r="R304" s="272">
        <f>SUBTOTAL(9,R305:R308)</f>
        <v>0</v>
      </c>
    </row>
    <row r="305" spans="1:18" s="274" customFormat="1" ht="25.5" hidden="1">
      <c r="A305" s="276">
        <f t="shared" si="125"/>
        <v>3</v>
      </c>
      <c r="B305" s="285"/>
      <c r="C305" s="287" t="s">
        <v>153</v>
      </c>
      <c r="D305" s="117" t="s">
        <v>37</v>
      </c>
      <c r="E305" s="316">
        <f>P_Total!E353+P_Total!E377</f>
        <v>0</v>
      </c>
      <c r="F305" s="316">
        <f>P_Total!F353+P_Total!F377</f>
        <v>0</v>
      </c>
      <c r="G305" s="316">
        <f>P_Total!G353+P_Total!G377</f>
        <v>0</v>
      </c>
      <c r="H305" s="316">
        <f>P_Total!H353+P_Total!H377</f>
        <v>0</v>
      </c>
      <c r="I305" s="316">
        <f>P_Total!I353+P_Total!I377</f>
        <v>0</v>
      </c>
      <c r="J305" s="316">
        <f>P_Total!J353+P_Total!J377</f>
        <v>0</v>
      </c>
      <c r="K305" s="316">
        <f>P_Total!K353+P_Total!K377</f>
        <v>0</v>
      </c>
      <c r="L305" s="316">
        <f>P_Total!L353+P_Total!L377</f>
        <v>0</v>
      </c>
      <c r="M305" s="316">
        <f>P_Total!M353+P_Total!M377</f>
        <v>0</v>
      </c>
      <c r="N305" s="316">
        <f>P_Total!N353+P_Total!N377</f>
        <v>0</v>
      </c>
      <c r="O305" s="316">
        <f>P_Total!O353+P_Total!O377</f>
        <v>0</v>
      </c>
      <c r="P305" s="316">
        <f t="shared" ref="P305:P313" si="131">J305-G305</f>
        <v>0</v>
      </c>
      <c r="Q305" s="316">
        <f t="shared" ref="Q305:Q313" si="132">M305-J305</f>
        <v>0</v>
      </c>
      <c r="R305" s="316">
        <f t="shared" ref="R305:R313" si="133">O305-M305</f>
        <v>0</v>
      </c>
    </row>
    <row r="306" spans="1:18" s="274" customFormat="1" hidden="1">
      <c r="A306" s="276">
        <f t="shared" si="125"/>
        <v>3</v>
      </c>
      <c r="B306" s="285"/>
      <c r="C306" s="283" t="s">
        <v>155</v>
      </c>
      <c r="D306" s="117" t="s">
        <v>39</v>
      </c>
      <c r="E306" s="316">
        <f>P_Total!E354+P_Total!E378</f>
        <v>0</v>
      </c>
      <c r="F306" s="316">
        <f>P_Total!F354+P_Total!F378</f>
        <v>0</v>
      </c>
      <c r="G306" s="316">
        <f>P_Total!G354+P_Total!G378</f>
        <v>0</v>
      </c>
      <c r="H306" s="316">
        <f>P_Total!H354+P_Total!H378</f>
        <v>0</v>
      </c>
      <c r="I306" s="316">
        <f>P_Total!I354+P_Total!I378</f>
        <v>0</v>
      </c>
      <c r="J306" s="316">
        <f>P_Total!J354+P_Total!J378</f>
        <v>0</v>
      </c>
      <c r="K306" s="316">
        <f>P_Total!K354+P_Total!K378</f>
        <v>0</v>
      </c>
      <c r="L306" s="316">
        <f>P_Total!L354+P_Total!L378</f>
        <v>0</v>
      </c>
      <c r="M306" s="316">
        <f>P_Total!M354+P_Total!M378</f>
        <v>0</v>
      </c>
      <c r="N306" s="316">
        <f>P_Total!N354+P_Total!N378</f>
        <v>0</v>
      </c>
      <c r="O306" s="316">
        <f>P_Total!O354+P_Total!O378</f>
        <v>0</v>
      </c>
      <c r="P306" s="316">
        <f t="shared" si="131"/>
        <v>0</v>
      </c>
      <c r="Q306" s="316">
        <f t="shared" si="132"/>
        <v>0</v>
      </c>
      <c r="R306" s="316">
        <f t="shared" si="133"/>
        <v>0</v>
      </c>
    </row>
    <row r="307" spans="1:18" s="274" customFormat="1" ht="25.5" hidden="1">
      <c r="A307" s="276">
        <f t="shared" si="125"/>
        <v>3</v>
      </c>
      <c r="B307" s="285"/>
      <c r="C307" s="283" t="s">
        <v>156</v>
      </c>
      <c r="D307" s="117" t="s">
        <v>40</v>
      </c>
      <c r="E307" s="316">
        <f>P_Total!E355+P_Total!E379</f>
        <v>0</v>
      </c>
      <c r="F307" s="316">
        <f>P_Total!F355+P_Total!F379</f>
        <v>0</v>
      </c>
      <c r="G307" s="316">
        <f>P_Total!G355+P_Total!G379</f>
        <v>0</v>
      </c>
      <c r="H307" s="316">
        <f>P_Total!H355+P_Total!H379</f>
        <v>0</v>
      </c>
      <c r="I307" s="316">
        <f>P_Total!I355+P_Total!I379</f>
        <v>0</v>
      </c>
      <c r="J307" s="316">
        <f>P_Total!J355+P_Total!J379</f>
        <v>0</v>
      </c>
      <c r="K307" s="316">
        <f>P_Total!K355+P_Total!K379</f>
        <v>0</v>
      </c>
      <c r="L307" s="316">
        <f>P_Total!L355+P_Total!L379</f>
        <v>0</v>
      </c>
      <c r="M307" s="316">
        <f>P_Total!M355+P_Total!M379</f>
        <v>0</v>
      </c>
      <c r="N307" s="316">
        <f>P_Total!N355+P_Total!N379</f>
        <v>0</v>
      </c>
      <c r="O307" s="316">
        <f>P_Total!O355+P_Total!O379</f>
        <v>0</v>
      </c>
      <c r="P307" s="316">
        <f t="shared" si="131"/>
        <v>0</v>
      </c>
      <c r="Q307" s="316">
        <f t="shared" si="132"/>
        <v>0</v>
      </c>
      <c r="R307" s="316">
        <f t="shared" si="133"/>
        <v>0</v>
      </c>
    </row>
    <row r="308" spans="1:18" s="274" customFormat="1" ht="25.5" hidden="1">
      <c r="A308" s="276">
        <f t="shared" si="125"/>
        <v>3</v>
      </c>
      <c r="B308" s="285"/>
      <c r="C308" s="283" t="s">
        <v>157</v>
      </c>
      <c r="D308" s="117" t="s">
        <v>41</v>
      </c>
      <c r="E308" s="316">
        <f>P_Total!E356+P_Total!E380</f>
        <v>0</v>
      </c>
      <c r="F308" s="316">
        <f>P_Total!F356+P_Total!F380</f>
        <v>0</v>
      </c>
      <c r="G308" s="316">
        <f>P_Total!G356+P_Total!G380</f>
        <v>0</v>
      </c>
      <c r="H308" s="316">
        <f>P_Total!H356+P_Total!H380</f>
        <v>0</v>
      </c>
      <c r="I308" s="316">
        <f>P_Total!I356+P_Total!I380</f>
        <v>0</v>
      </c>
      <c r="J308" s="316">
        <f>P_Total!J356+P_Total!J380</f>
        <v>0</v>
      </c>
      <c r="K308" s="316">
        <f>P_Total!K356+P_Total!K380</f>
        <v>0</v>
      </c>
      <c r="L308" s="316">
        <f>P_Total!L356+P_Total!L380</f>
        <v>0</v>
      </c>
      <c r="M308" s="316">
        <f>P_Total!M356+P_Total!M380</f>
        <v>0</v>
      </c>
      <c r="N308" s="316">
        <f>P_Total!N356+P_Total!N380</f>
        <v>0</v>
      </c>
      <c r="O308" s="316">
        <f>P_Total!O356+P_Total!O380</f>
        <v>0</v>
      </c>
      <c r="P308" s="316">
        <f t="shared" si="131"/>
        <v>0</v>
      </c>
      <c r="Q308" s="316">
        <f t="shared" si="132"/>
        <v>0</v>
      </c>
      <c r="R308" s="316">
        <f t="shared" si="133"/>
        <v>0</v>
      </c>
    </row>
    <row r="309" spans="1:18" s="274" customFormat="1" hidden="1">
      <c r="A309" s="276">
        <f t="shared" si="125"/>
        <v>3</v>
      </c>
      <c r="B309" s="285"/>
      <c r="C309" s="288" t="s">
        <v>158</v>
      </c>
      <c r="D309" s="117" t="s">
        <v>4</v>
      </c>
      <c r="E309" s="316">
        <f>P_Total!E357+P_Total!E381</f>
        <v>0</v>
      </c>
      <c r="F309" s="316">
        <f>P_Total!F357+P_Total!F381</f>
        <v>0</v>
      </c>
      <c r="G309" s="316">
        <f>P_Total!G357+P_Total!G381</f>
        <v>0</v>
      </c>
      <c r="H309" s="316">
        <f>P_Total!H357+P_Total!H381</f>
        <v>0</v>
      </c>
      <c r="I309" s="316">
        <f>P_Total!I357+P_Total!I381</f>
        <v>0</v>
      </c>
      <c r="J309" s="316">
        <f>P_Total!J357+P_Total!J381</f>
        <v>0</v>
      </c>
      <c r="K309" s="316">
        <f>P_Total!K357+P_Total!K381</f>
        <v>0</v>
      </c>
      <c r="L309" s="316">
        <f>P_Total!L357+P_Total!L381</f>
        <v>0</v>
      </c>
      <c r="M309" s="316">
        <f>P_Total!M357+P_Total!M381</f>
        <v>0</v>
      </c>
      <c r="N309" s="316">
        <f>P_Total!N357+P_Total!N381</f>
        <v>0</v>
      </c>
      <c r="O309" s="316">
        <f>P_Total!O357+P_Total!O381</f>
        <v>0</v>
      </c>
      <c r="P309" s="316">
        <f t="shared" si="131"/>
        <v>0</v>
      </c>
      <c r="Q309" s="316">
        <f t="shared" si="132"/>
        <v>0</v>
      </c>
      <c r="R309" s="316">
        <f t="shared" si="133"/>
        <v>0</v>
      </c>
    </row>
    <row r="310" spans="1:18" s="274" customFormat="1" hidden="1">
      <c r="A310" s="276">
        <f t="shared" si="125"/>
        <v>3</v>
      </c>
      <c r="B310" s="285"/>
      <c r="C310" s="186" t="s">
        <v>19</v>
      </c>
      <c r="D310" s="118" t="s">
        <v>5</v>
      </c>
      <c r="E310" s="316">
        <f>P_Total!E359+P_Total!E382</f>
        <v>0</v>
      </c>
      <c r="F310" s="316">
        <f>P_Total!F359+P_Total!F382</f>
        <v>0</v>
      </c>
      <c r="G310" s="316">
        <f>P_Total!G359+P_Total!G382</f>
        <v>0</v>
      </c>
      <c r="H310" s="316">
        <f>P_Total!H359+P_Total!H382</f>
        <v>0</v>
      </c>
      <c r="I310" s="316">
        <f>P_Total!I359+P_Total!I382</f>
        <v>0</v>
      </c>
      <c r="J310" s="316">
        <f>P_Total!J359+P_Total!J382</f>
        <v>0</v>
      </c>
      <c r="K310" s="316">
        <f>P_Total!K359+P_Total!K382</f>
        <v>0</v>
      </c>
      <c r="L310" s="316">
        <f>P_Total!L359+P_Total!L382</f>
        <v>0</v>
      </c>
      <c r="M310" s="316">
        <f>P_Total!M359+P_Total!M382</f>
        <v>0</v>
      </c>
      <c r="N310" s="316">
        <f>P_Total!N359+P_Total!N382</f>
        <v>0</v>
      </c>
      <c r="O310" s="316">
        <f>P_Total!O359+P_Total!O382</f>
        <v>0</v>
      </c>
      <c r="P310" s="316">
        <f t="shared" si="131"/>
        <v>0</v>
      </c>
      <c r="Q310" s="316">
        <f t="shared" si="132"/>
        <v>0</v>
      </c>
      <c r="R310" s="316">
        <f t="shared" si="133"/>
        <v>0</v>
      </c>
    </row>
    <row r="311" spans="1:18" s="274" customFormat="1" hidden="1">
      <c r="A311" s="276">
        <f t="shared" si="125"/>
        <v>3</v>
      </c>
      <c r="B311" s="285"/>
      <c r="C311" s="186" t="s">
        <v>450</v>
      </c>
      <c r="D311" s="118" t="s">
        <v>173</v>
      </c>
      <c r="E311" s="316">
        <f>P_Total!E360+P_Total!E383</f>
        <v>0</v>
      </c>
      <c r="F311" s="316">
        <f>P_Total!F360+P_Total!F383</f>
        <v>0</v>
      </c>
      <c r="G311" s="316">
        <f>P_Total!G360+P_Total!G383</f>
        <v>0</v>
      </c>
      <c r="H311" s="316">
        <f>P_Total!H360+P_Total!H383</f>
        <v>0</v>
      </c>
      <c r="I311" s="316">
        <f>P_Total!I360+P_Total!I383</f>
        <v>0</v>
      </c>
      <c r="J311" s="316">
        <f>P_Total!J360+P_Total!J383</f>
        <v>0</v>
      </c>
      <c r="K311" s="316">
        <f>P_Total!K360+P_Total!K383</f>
        <v>0</v>
      </c>
      <c r="L311" s="316">
        <f>P_Total!L360+P_Total!L383</f>
        <v>0</v>
      </c>
      <c r="M311" s="316">
        <f>P_Total!M360+P_Total!M383</f>
        <v>0</v>
      </c>
      <c r="N311" s="316">
        <f>P_Total!N360+P_Total!N383</f>
        <v>0</v>
      </c>
      <c r="O311" s="316">
        <f>P_Total!O360+P_Total!O383</f>
        <v>0</v>
      </c>
      <c r="P311" s="316">
        <f t="shared" si="131"/>
        <v>0</v>
      </c>
      <c r="Q311" s="316">
        <f t="shared" si="132"/>
        <v>0</v>
      </c>
      <c r="R311" s="316">
        <f t="shared" si="133"/>
        <v>0</v>
      </c>
    </row>
    <row r="312" spans="1:18" s="274" customFormat="1" hidden="1">
      <c r="A312" s="276">
        <f t="shared" si="125"/>
        <v>3</v>
      </c>
      <c r="B312" s="289"/>
      <c r="C312" s="166" t="s">
        <v>29</v>
      </c>
      <c r="D312" s="290" t="s">
        <v>6</v>
      </c>
      <c r="E312" s="316">
        <f>P_Total!E384</f>
        <v>0</v>
      </c>
      <c r="F312" s="316">
        <f>P_Total!F384</f>
        <v>0</v>
      </c>
      <c r="G312" s="316">
        <f>P_Total!G384</f>
        <v>0</v>
      </c>
      <c r="H312" s="316">
        <f>P_Total!H384</f>
        <v>0</v>
      </c>
      <c r="I312" s="316">
        <f>P_Total!I384</f>
        <v>0</v>
      </c>
      <c r="J312" s="316">
        <f>P_Total!J384</f>
        <v>0</v>
      </c>
      <c r="K312" s="316">
        <f>P_Total!K384</f>
        <v>0</v>
      </c>
      <c r="L312" s="316">
        <f>P_Total!L384</f>
        <v>0</v>
      </c>
      <c r="M312" s="316">
        <f>P_Total!M384</f>
        <v>0</v>
      </c>
      <c r="N312" s="316">
        <f>P_Total!N384</f>
        <v>0</v>
      </c>
      <c r="O312" s="316">
        <f>P_Total!O384</f>
        <v>0</v>
      </c>
      <c r="P312" s="316">
        <f t="shared" si="131"/>
        <v>0</v>
      </c>
      <c r="Q312" s="316">
        <f t="shared" si="132"/>
        <v>0</v>
      </c>
      <c r="R312" s="316">
        <f t="shared" si="133"/>
        <v>0</v>
      </c>
    </row>
    <row r="313" spans="1:18" s="274" customFormat="1" hidden="1">
      <c r="A313" s="276">
        <f t="shared" si="125"/>
        <v>3</v>
      </c>
      <c r="B313" s="289"/>
      <c r="C313" s="166" t="s">
        <v>21</v>
      </c>
      <c r="D313" s="138" t="s">
        <v>8</v>
      </c>
      <c r="E313" s="316">
        <f>P_Total!E361+P_Total!E385</f>
        <v>0</v>
      </c>
      <c r="F313" s="316">
        <f>P_Total!F361+P_Total!F385</f>
        <v>0</v>
      </c>
      <c r="G313" s="316">
        <f>P_Total!G361+P_Total!G385</f>
        <v>0</v>
      </c>
      <c r="H313" s="316">
        <f>P_Total!H361+P_Total!H385</f>
        <v>0</v>
      </c>
      <c r="I313" s="316">
        <f>P_Total!I361+P_Total!I385</f>
        <v>0</v>
      </c>
      <c r="J313" s="316">
        <f>P_Total!J361+P_Total!J385</f>
        <v>0</v>
      </c>
      <c r="K313" s="316">
        <f>P_Total!K361+P_Total!K385</f>
        <v>0</v>
      </c>
      <c r="L313" s="316">
        <f>P_Total!L361+P_Total!L385</f>
        <v>0</v>
      </c>
      <c r="M313" s="316">
        <f>P_Total!M361+P_Total!M385</f>
        <v>0</v>
      </c>
      <c r="N313" s="316">
        <f>P_Total!N361+P_Total!N385</f>
        <v>0</v>
      </c>
      <c r="O313" s="316">
        <f>P_Total!O361+P_Total!O385</f>
        <v>0</v>
      </c>
      <c r="P313" s="316">
        <f t="shared" si="131"/>
        <v>0</v>
      </c>
      <c r="Q313" s="316">
        <f t="shared" si="132"/>
        <v>0</v>
      </c>
      <c r="R313" s="316">
        <f t="shared" si="133"/>
        <v>0</v>
      </c>
    </row>
    <row r="314" spans="1:18" s="274" customFormat="1" hidden="1">
      <c r="A314" s="276">
        <f t="shared" si="125"/>
        <v>3</v>
      </c>
      <c r="B314" s="280"/>
      <c r="C314" s="281" t="s">
        <v>777</v>
      </c>
      <c r="D314" s="279"/>
      <c r="E314" s="272">
        <f>SUBTOTAL(9,E315:E317)</f>
        <v>0</v>
      </c>
      <c r="F314" s="272">
        <f t="shared" ref="F314:O314" si="134">SUBTOTAL(9,F315:F317)</f>
        <v>0</v>
      </c>
      <c r="G314" s="272">
        <f t="shared" si="134"/>
        <v>0</v>
      </c>
      <c r="H314" s="272">
        <f t="shared" si="134"/>
        <v>0</v>
      </c>
      <c r="I314" s="272">
        <f t="shared" si="134"/>
        <v>0</v>
      </c>
      <c r="J314" s="272">
        <f t="shared" si="134"/>
        <v>0</v>
      </c>
      <c r="K314" s="272">
        <f t="shared" si="134"/>
        <v>0</v>
      </c>
      <c r="L314" s="272">
        <f t="shared" si="134"/>
        <v>0</v>
      </c>
      <c r="M314" s="272">
        <f t="shared" si="134"/>
        <v>0</v>
      </c>
      <c r="N314" s="272">
        <f t="shared" si="134"/>
        <v>0</v>
      </c>
      <c r="O314" s="272">
        <f t="shared" si="134"/>
        <v>0</v>
      </c>
      <c r="P314" s="272">
        <f>SUBTOTAL(9,P315:P317)</f>
        <v>0</v>
      </c>
      <c r="Q314" s="272">
        <f>SUBTOTAL(9,Q315:Q317)</f>
        <v>0</v>
      </c>
      <c r="R314" s="272">
        <f>SUBTOTAL(9,R315:R317)</f>
        <v>0</v>
      </c>
    </row>
    <row r="315" spans="1:18" s="274" customFormat="1" hidden="1">
      <c r="A315" s="276">
        <f t="shared" si="125"/>
        <v>3</v>
      </c>
      <c r="B315" s="289"/>
      <c r="C315" s="291" t="s">
        <v>526</v>
      </c>
      <c r="D315" s="138" t="s">
        <v>31</v>
      </c>
      <c r="E315" s="316">
        <f>P_Total!E386</f>
        <v>0</v>
      </c>
      <c r="F315" s="316">
        <f>P_Total!F386</f>
        <v>0</v>
      </c>
      <c r="G315" s="316">
        <f>P_Total!G386</f>
        <v>0</v>
      </c>
      <c r="H315" s="316">
        <f>P_Total!H386</f>
        <v>0</v>
      </c>
      <c r="I315" s="316">
        <f>P_Total!I386</f>
        <v>0</v>
      </c>
      <c r="J315" s="316">
        <f>P_Total!J386</f>
        <v>0</v>
      </c>
      <c r="K315" s="316">
        <f>P_Total!K386</f>
        <v>0</v>
      </c>
      <c r="L315" s="316">
        <f>P_Total!L386</f>
        <v>0</v>
      </c>
      <c r="M315" s="316">
        <f>P_Total!M386</f>
        <v>0</v>
      </c>
      <c r="N315" s="316">
        <f>P_Total!N386</f>
        <v>0</v>
      </c>
      <c r="O315" s="316">
        <f>P_Total!O386</f>
        <v>0</v>
      </c>
      <c r="P315" s="316">
        <f>J315-G315</f>
        <v>0</v>
      </c>
      <c r="Q315" s="316">
        <f>M315-J315</f>
        <v>0</v>
      </c>
      <c r="R315" s="316">
        <f>O315-M315</f>
        <v>0</v>
      </c>
    </row>
    <row r="316" spans="1:18" s="274" customFormat="1" hidden="1">
      <c r="A316" s="276">
        <f t="shared" si="125"/>
        <v>3</v>
      </c>
      <c r="B316" s="289"/>
      <c r="C316" s="291" t="s">
        <v>558</v>
      </c>
      <c r="D316" s="290" t="s">
        <v>559</v>
      </c>
      <c r="E316" s="316">
        <f>P_Total!E387</f>
        <v>0</v>
      </c>
      <c r="F316" s="316">
        <f>P_Total!F387</f>
        <v>0</v>
      </c>
      <c r="G316" s="316">
        <f>P_Total!G387</f>
        <v>0</v>
      </c>
      <c r="H316" s="316">
        <f>P_Total!H387</f>
        <v>0</v>
      </c>
      <c r="I316" s="316">
        <f>P_Total!I387</f>
        <v>0</v>
      </c>
      <c r="J316" s="316">
        <f>P_Total!J387</f>
        <v>0</v>
      </c>
      <c r="K316" s="316">
        <f>P_Total!K387</f>
        <v>0</v>
      </c>
      <c r="L316" s="316">
        <f>P_Total!L387</f>
        <v>0</v>
      </c>
      <c r="M316" s="316">
        <f>P_Total!M387</f>
        <v>0</v>
      </c>
      <c r="N316" s="316">
        <f>P_Total!N387</f>
        <v>0</v>
      </c>
      <c r="O316" s="316">
        <f>P_Total!O387</f>
        <v>0</v>
      </c>
      <c r="P316" s="316">
        <f>J316-G316</f>
        <v>0</v>
      </c>
      <c r="Q316" s="316">
        <f>M316-J316</f>
        <v>0</v>
      </c>
      <c r="R316" s="316">
        <f>O316-M316</f>
        <v>0</v>
      </c>
    </row>
    <row r="317" spans="1:18" s="274" customFormat="1" ht="25.5" hidden="1">
      <c r="A317" s="276">
        <f t="shared" si="125"/>
        <v>3</v>
      </c>
      <c r="B317" s="289"/>
      <c r="C317" s="291" t="s">
        <v>528</v>
      </c>
      <c r="D317" s="290" t="s">
        <v>9</v>
      </c>
      <c r="E317" s="316">
        <f>P_Total!E388</f>
        <v>0</v>
      </c>
      <c r="F317" s="316">
        <f>P_Total!F388</f>
        <v>0</v>
      </c>
      <c r="G317" s="316">
        <f>P_Total!G388</f>
        <v>0</v>
      </c>
      <c r="H317" s="316">
        <f>P_Total!H388</f>
        <v>0</v>
      </c>
      <c r="I317" s="316">
        <f>P_Total!I388</f>
        <v>0</v>
      </c>
      <c r="J317" s="316">
        <f>P_Total!J388</f>
        <v>0</v>
      </c>
      <c r="K317" s="316">
        <f>P_Total!K388</f>
        <v>0</v>
      </c>
      <c r="L317" s="316">
        <f>P_Total!L388</f>
        <v>0</v>
      </c>
      <c r="M317" s="316">
        <f>P_Total!M388</f>
        <v>0</v>
      </c>
      <c r="N317" s="316">
        <f>P_Total!N388</f>
        <v>0</v>
      </c>
      <c r="O317" s="316">
        <f>P_Total!O388</f>
        <v>0</v>
      </c>
      <c r="P317" s="316">
        <f>J317-G317</f>
        <v>0</v>
      </c>
      <c r="Q317" s="316">
        <f>M317-J317</f>
        <v>0</v>
      </c>
      <c r="R317" s="316">
        <f>O317-M317</f>
        <v>0</v>
      </c>
    </row>
    <row r="318" spans="1:18" s="274" customFormat="1" ht="25.5" hidden="1">
      <c r="A318" s="276">
        <f t="shared" si="125"/>
        <v>3</v>
      </c>
      <c r="B318" s="289"/>
      <c r="C318" s="281" t="s">
        <v>30</v>
      </c>
      <c r="D318" s="290" t="s">
        <v>10</v>
      </c>
      <c r="E318" s="316">
        <f>P_Total!E362+P_Total!E389</f>
        <v>0</v>
      </c>
      <c r="F318" s="316">
        <f>P_Total!F362+P_Total!F389</f>
        <v>0</v>
      </c>
      <c r="G318" s="316">
        <f>P_Total!G362+P_Total!G389</f>
        <v>0</v>
      </c>
      <c r="H318" s="316">
        <f>P_Total!H362+P_Total!H389</f>
        <v>0</v>
      </c>
      <c r="I318" s="316">
        <f>P_Total!I362+P_Total!I389</f>
        <v>0</v>
      </c>
      <c r="J318" s="316">
        <f>P_Total!J362+P_Total!J389</f>
        <v>0</v>
      </c>
      <c r="K318" s="316">
        <f>P_Total!K362+P_Total!K389</f>
        <v>0</v>
      </c>
      <c r="L318" s="316">
        <f>P_Total!L362+P_Total!L389</f>
        <v>0</v>
      </c>
      <c r="M318" s="316">
        <f>P_Total!M362+P_Total!M389</f>
        <v>0</v>
      </c>
      <c r="N318" s="316">
        <f>P_Total!N362+P_Total!N389</f>
        <v>0</v>
      </c>
      <c r="O318" s="316">
        <f>P_Total!O362+P_Total!O389</f>
        <v>0</v>
      </c>
      <c r="P318" s="316">
        <f>J318-G318</f>
        <v>0</v>
      </c>
      <c r="Q318" s="316">
        <f>M318-J318</f>
        <v>0</v>
      </c>
      <c r="R318" s="316">
        <f>O318-M318</f>
        <v>0</v>
      </c>
    </row>
    <row r="319" spans="1:18" s="274" customFormat="1" hidden="1">
      <c r="A319" s="276">
        <f t="shared" si="125"/>
        <v>3</v>
      </c>
      <c r="B319" s="277" t="s">
        <v>176</v>
      </c>
      <c r="C319" s="165" t="s">
        <v>451</v>
      </c>
      <c r="D319" s="290" t="s">
        <v>93</v>
      </c>
      <c r="E319" s="272">
        <f>SUBTOTAL(9,E320:E321)</f>
        <v>0</v>
      </c>
      <c r="F319" s="272">
        <f t="shared" ref="F319:O319" si="135">SUBTOTAL(9,F320:F321)</f>
        <v>0</v>
      </c>
      <c r="G319" s="272">
        <f t="shared" si="135"/>
        <v>0</v>
      </c>
      <c r="H319" s="272">
        <f t="shared" si="135"/>
        <v>0</v>
      </c>
      <c r="I319" s="272">
        <f t="shared" si="135"/>
        <v>0</v>
      </c>
      <c r="J319" s="272">
        <f t="shared" si="135"/>
        <v>0</v>
      </c>
      <c r="K319" s="272">
        <f t="shared" si="135"/>
        <v>0</v>
      </c>
      <c r="L319" s="272">
        <f t="shared" si="135"/>
        <v>0</v>
      </c>
      <c r="M319" s="272">
        <f t="shared" si="135"/>
        <v>0</v>
      </c>
      <c r="N319" s="272">
        <f t="shared" si="135"/>
        <v>0</v>
      </c>
      <c r="O319" s="272">
        <f t="shared" si="135"/>
        <v>0</v>
      </c>
      <c r="P319" s="272">
        <f>SUBTOTAL(9,P320:P321)</f>
        <v>0</v>
      </c>
      <c r="Q319" s="272">
        <f>SUBTOTAL(9,Q320:Q321)</f>
        <v>0</v>
      </c>
      <c r="R319" s="272">
        <f>SUBTOTAL(9,R320:R321)</f>
        <v>0</v>
      </c>
    </row>
    <row r="320" spans="1:18" s="274" customFormat="1" hidden="1">
      <c r="A320" s="276">
        <f t="shared" si="125"/>
        <v>3</v>
      </c>
      <c r="B320" s="289"/>
      <c r="C320" s="166" t="s">
        <v>452</v>
      </c>
      <c r="D320" s="138" t="s">
        <v>453</v>
      </c>
      <c r="E320" s="316">
        <f>P_Total!E391</f>
        <v>0</v>
      </c>
      <c r="F320" s="316">
        <f>P_Total!F391</f>
        <v>0</v>
      </c>
      <c r="G320" s="316">
        <f>P_Total!G391</f>
        <v>0</v>
      </c>
      <c r="H320" s="316">
        <f>P_Total!H391</f>
        <v>0</v>
      </c>
      <c r="I320" s="316">
        <f>P_Total!I391</f>
        <v>0</v>
      </c>
      <c r="J320" s="316">
        <f>P_Total!J391</f>
        <v>0</v>
      </c>
      <c r="K320" s="316">
        <f>P_Total!K391</f>
        <v>0</v>
      </c>
      <c r="L320" s="316">
        <f>P_Total!L391</f>
        <v>0</v>
      </c>
      <c r="M320" s="316">
        <f>P_Total!M391</f>
        <v>0</v>
      </c>
      <c r="N320" s="316">
        <f>P_Total!N391</f>
        <v>0</v>
      </c>
      <c r="O320" s="316">
        <f>P_Total!O391</f>
        <v>0</v>
      </c>
      <c r="P320" s="316">
        <f>J320-G320</f>
        <v>0</v>
      </c>
      <c r="Q320" s="316">
        <f>M320-J320</f>
        <v>0</v>
      </c>
      <c r="R320" s="316">
        <f>O320-M320</f>
        <v>0</v>
      </c>
    </row>
    <row r="321" spans="1:18" s="274" customFormat="1" hidden="1">
      <c r="A321" s="276">
        <f t="shared" si="125"/>
        <v>3</v>
      </c>
      <c r="B321" s="289"/>
      <c r="C321" s="166" t="s">
        <v>454</v>
      </c>
      <c r="D321" s="138" t="s">
        <v>455</v>
      </c>
      <c r="E321" s="316">
        <f>P_Total!E392</f>
        <v>0</v>
      </c>
      <c r="F321" s="316">
        <f>P_Total!F392</f>
        <v>0</v>
      </c>
      <c r="G321" s="316">
        <f>P_Total!G392</f>
        <v>0</v>
      </c>
      <c r="H321" s="316">
        <f>P_Total!H392</f>
        <v>0</v>
      </c>
      <c r="I321" s="316">
        <f>P_Total!I392</f>
        <v>0</v>
      </c>
      <c r="J321" s="316">
        <f>P_Total!J392</f>
        <v>0</v>
      </c>
      <c r="K321" s="316">
        <f>P_Total!K392</f>
        <v>0</v>
      </c>
      <c r="L321" s="316">
        <f>P_Total!L392</f>
        <v>0</v>
      </c>
      <c r="M321" s="316">
        <f>P_Total!M392</f>
        <v>0</v>
      </c>
      <c r="N321" s="316">
        <f>P_Total!N392</f>
        <v>0</v>
      </c>
      <c r="O321" s="316">
        <f>P_Total!O392</f>
        <v>0</v>
      </c>
      <c r="P321" s="316">
        <f>J321-G321</f>
        <v>0</v>
      </c>
      <c r="Q321" s="316">
        <f>M321-J321</f>
        <v>0</v>
      </c>
      <c r="R321" s="316">
        <f>O321-M321</f>
        <v>0</v>
      </c>
    </row>
    <row r="322" spans="1:18" s="274" customFormat="1" hidden="1">
      <c r="A322" s="276">
        <f t="shared" si="125"/>
        <v>3</v>
      </c>
      <c r="B322" s="277" t="s">
        <v>210</v>
      </c>
      <c r="C322" s="165" t="s">
        <v>32</v>
      </c>
      <c r="D322" s="290"/>
      <c r="E322" s="272">
        <f>SUBTOTAL(9,E323:E327)</f>
        <v>0</v>
      </c>
      <c r="F322" s="272">
        <f t="shared" ref="F322:O322" si="136">SUBTOTAL(9,F323:F327)</f>
        <v>0</v>
      </c>
      <c r="G322" s="272">
        <f t="shared" si="136"/>
        <v>0</v>
      </c>
      <c r="H322" s="272">
        <f t="shared" si="136"/>
        <v>0</v>
      </c>
      <c r="I322" s="272">
        <f t="shared" si="136"/>
        <v>0</v>
      </c>
      <c r="J322" s="272">
        <f t="shared" si="136"/>
        <v>0</v>
      </c>
      <c r="K322" s="272">
        <f t="shared" si="136"/>
        <v>0</v>
      </c>
      <c r="L322" s="272">
        <f t="shared" si="136"/>
        <v>0</v>
      </c>
      <c r="M322" s="272">
        <f t="shared" si="136"/>
        <v>0</v>
      </c>
      <c r="N322" s="272">
        <f t="shared" si="136"/>
        <v>0</v>
      </c>
      <c r="O322" s="272">
        <f t="shared" si="136"/>
        <v>0</v>
      </c>
      <c r="P322" s="272">
        <f>SUBTOTAL(9,P323:P327)</f>
        <v>0</v>
      </c>
      <c r="Q322" s="272">
        <f>SUBTOTAL(9,Q323:Q327)</f>
        <v>0</v>
      </c>
      <c r="R322" s="272">
        <f>SUBTOTAL(9,R323:R327)</f>
        <v>0</v>
      </c>
    </row>
    <row r="323" spans="1:18" s="274" customFormat="1" hidden="1">
      <c r="A323" s="276">
        <f t="shared" si="125"/>
        <v>3</v>
      </c>
      <c r="B323" s="289"/>
      <c r="C323" s="166" t="s">
        <v>70</v>
      </c>
      <c r="D323" s="138" t="s">
        <v>71</v>
      </c>
      <c r="E323" s="316">
        <f>P_Total!E364+P_Total!E394</f>
        <v>0</v>
      </c>
      <c r="F323" s="316">
        <f>P_Total!F364+P_Total!F394</f>
        <v>0</v>
      </c>
      <c r="G323" s="316">
        <f>P_Total!G364+P_Total!G394</f>
        <v>0</v>
      </c>
      <c r="H323" s="316">
        <f>P_Total!H364+P_Total!H394</f>
        <v>0</v>
      </c>
      <c r="I323" s="316">
        <f>P_Total!I364+P_Total!I394</f>
        <v>0</v>
      </c>
      <c r="J323" s="316">
        <f>P_Total!J364+P_Total!J394</f>
        <v>0</v>
      </c>
      <c r="K323" s="316">
        <f>P_Total!K364+P_Total!K394</f>
        <v>0</v>
      </c>
      <c r="L323" s="316">
        <f>P_Total!L364+P_Total!L394</f>
        <v>0</v>
      </c>
      <c r="M323" s="316">
        <f>P_Total!M364+P_Total!M394</f>
        <v>0</v>
      </c>
      <c r="N323" s="316">
        <f>P_Total!N364+P_Total!N394</f>
        <v>0</v>
      </c>
      <c r="O323" s="316">
        <f>P_Total!O364+P_Total!O394</f>
        <v>0</v>
      </c>
      <c r="P323" s="316">
        <f>J323-G323</f>
        <v>0</v>
      </c>
      <c r="Q323" s="316">
        <f>M323-J323</f>
        <v>0</v>
      </c>
      <c r="R323" s="316">
        <f>O323-M323</f>
        <v>0</v>
      </c>
    </row>
    <row r="324" spans="1:18" s="274" customFormat="1" hidden="1">
      <c r="A324" s="276">
        <f t="shared" si="125"/>
        <v>3</v>
      </c>
      <c r="B324" s="289"/>
      <c r="C324" s="166" t="s">
        <v>72</v>
      </c>
      <c r="D324" s="138" t="s">
        <v>73</v>
      </c>
      <c r="E324" s="316">
        <f>P_Total!E365+P_Total!E395</f>
        <v>0</v>
      </c>
      <c r="F324" s="316">
        <f>P_Total!F365+P_Total!F395</f>
        <v>0</v>
      </c>
      <c r="G324" s="316">
        <f>P_Total!G365+P_Total!G395</f>
        <v>0</v>
      </c>
      <c r="H324" s="316">
        <f>P_Total!H365+P_Total!H395</f>
        <v>0</v>
      </c>
      <c r="I324" s="316">
        <f>P_Total!I365+P_Total!I395</f>
        <v>0</v>
      </c>
      <c r="J324" s="316">
        <f>P_Total!J365+P_Total!J395</f>
        <v>0</v>
      </c>
      <c r="K324" s="316">
        <f>P_Total!K365+P_Total!K395</f>
        <v>0</v>
      </c>
      <c r="L324" s="316">
        <f>P_Total!L365+P_Total!L395</f>
        <v>0</v>
      </c>
      <c r="M324" s="316">
        <f>P_Total!M365+P_Total!M395</f>
        <v>0</v>
      </c>
      <c r="N324" s="316">
        <f>P_Total!N365+P_Total!N395</f>
        <v>0</v>
      </c>
      <c r="O324" s="316">
        <f>P_Total!O365+P_Total!O395</f>
        <v>0</v>
      </c>
      <c r="P324" s="316">
        <f>J324-G324</f>
        <v>0</v>
      </c>
      <c r="Q324" s="316">
        <f>M324-J324</f>
        <v>0</v>
      </c>
      <c r="R324" s="316">
        <f>O324-M324</f>
        <v>0</v>
      </c>
    </row>
    <row r="325" spans="1:18" s="274" customFormat="1" hidden="1">
      <c r="A325" s="276">
        <f t="shared" si="125"/>
        <v>3</v>
      </c>
      <c r="B325" s="289"/>
      <c r="C325" s="166" t="s">
        <v>74</v>
      </c>
      <c r="D325" s="138" t="s">
        <v>75</v>
      </c>
      <c r="E325" s="316">
        <f>P_Total!E366+P_Total!E396</f>
        <v>0</v>
      </c>
      <c r="F325" s="316">
        <f>P_Total!F366+P_Total!F396</f>
        <v>0</v>
      </c>
      <c r="G325" s="316">
        <f>P_Total!G366+P_Total!G396</f>
        <v>0</v>
      </c>
      <c r="H325" s="316">
        <f>P_Total!H366+P_Total!H396</f>
        <v>0</v>
      </c>
      <c r="I325" s="316">
        <f>P_Total!I366+P_Total!I396</f>
        <v>0</v>
      </c>
      <c r="J325" s="316">
        <f>P_Total!J366+P_Total!J396</f>
        <v>0</v>
      </c>
      <c r="K325" s="316">
        <f>P_Total!K366+P_Total!K396</f>
        <v>0</v>
      </c>
      <c r="L325" s="316">
        <f>P_Total!L366+P_Total!L396</f>
        <v>0</v>
      </c>
      <c r="M325" s="316">
        <f>P_Total!M366+P_Total!M396</f>
        <v>0</v>
      </c>
      <c r="N325" s="316">
        <f>P_Total!N366+P_Total!N396</f>
        <v>0</v>
      </c>
      <c r="O325" s="316">
        <f>P_Total!O366+P_Total!O396</f>
        <v>0</v>
      </c>
      <c r="P325" s="316">
        <f>J325-G325</f>
        <v>0</v>
      </c>
      <c r="Q325" s="316">
        <f>M325-J325</f>
        <v>0</v>
      </c>
      <c r="R325" s="316">
        <f>O325-M325</f>
        <v>0</v>
      </c>
    </row>
    <row r="326" spans="1:18" s="274" customFormat="1" hidden="1">
      <c r="A326" s="276">
        <f t="shared" si="125"/>
        <v>3</v>
      </c>
      <c r="B326" s="289"/>
      <c r="C326" s="166" t="s">
        <v>76</v>
      </c>
      <c r="D326" s="138" t="s">
        <v>77</v>
      </c>
      <c r="E326" s="316">
        <f>P_Total!E367+P_Total!E397</f>
        <v>0</v>
      </c>
      <c r="F326" s="316">
        <f>P_Total!F367+P_Total!F397</f>
        <v>0</v>
      </c>
      <c r="G326" s="316">
        <f>P_Total!G367+P_Total!G397</f>
        <v>0</v>
      </c>
      <c r="H326" s="316">
        <f>P_Total!H367+P_Total!H397</f>
        <v>0</v>
      </c>
      <c r="I326" s="316">
        <f>P_Total!I367+P_Total!I397</f>
        <v>0</v>
      </c>
      <c r="J326" s="316">
        <f>P_Total!J367+P_Total!J397</f>
        <v>0</v>
      </c>
      <c r="K326" s="316">
        <f>P_Total!K367+P_Total!K397</f>
        <v>0</v>
      </c>
      <c r="L326" s="316">
        <f>P_Total!L367+P_Total!L397</f>
        <v>0</v>
      </c>
      <c r="M326" s="316">
        <f>P_Total!M367+P_Total!M397</f>
        <v>0</v>
      </c>
      <c r="N326" s="316">
        <f>P_Total!N367+P_Total!N397</f>
        <v>0</v>
      </c>
      <c r="O326" s="316">
        <f>P_Total!O367+P_Total!O397</f>
        <v>0</v>
      </c>
      <c r="P326" s="316">
        <f>J326-G326</f>
        <v>0</v>
      </c>
      <c r="Q326" s="316">
        <f>M326-J326</f>
        <v>0</v>
      </c>
      <c r="R326" s="316">
        <f>O326-M326</f>
        <v>0</v>
      </c>
    </row>
    <row r="327" spans="1:18" s="274" customFormat="1" hidden="1">
      <c r="A327" s="276">
        <f t="shared" si="125"/>
        <v>3</v>
      </c>
      <c r="B327" s="289"/>
      <c r="C327" s="166" t="s">
        <v>12</v>
      </c>
      <c r="D327" s="138" t="s">
        <v>28</v>
      </c>
      <c r="E327" s="316">
        <f>P_Total!E368+P_Total!E398</f>
        <v>0</v>
      </c>
      <c r="F327" s="316">
        <f>P_Total!F368+P_Total!F398</f>
        <v>0</v>
      </c>
      <c r="G327" s="316">
        <f>P_Total!G368+P_Total!G398</f>
        <v>0</v>
      </c>
      <c r="H327" s="316">
        <f>P_Total!H368+P_Total!H398</f>
        <v>0</v>
      </c>
      <c r="I327" s="316">
        <f>P_Total!I368+P_Total!I398</f>
        <v>0</v>
      </c>
      <c r="J327" s="316">
        <f>P_Total!J368+P_Total!J398</f>
        <v>0</v>
      </c>
      <c r="K327" s="316">
        <f>P_Total!K368+P_Total!K398</f>
        <v>0</v>
      </c>
      <c r="L327" s="316">
        <f>P_Total!L368+P_Total!L398</f>
        <v>0</v>
      </c>
      <c r="M327" s="316">
        <f>P_Total!M368+P_Total!M398</f>
        <v>0</v>
      </c>
      <c r="N327" s="316">
        <f>P_Total!N368+P_Total!N398</f>
        <v>0</v>
      </c>
      <c r="O327" s="316">
        <f>P_Total!O368+P_Total!O398</f>
        <v>0</v>
      </c>
      <c r="P327" s="316">
        <f>J327-G327</f>
        <v>0</v>
      </c>
      <c r="Q327" s="316">
        <f>M327-J327</f>
        <v>0</v>
      </c>
      <c r="R327" s="316">
        <f>O327-M327</f>
        <v>0</v>
      </c>
    </row>
    <row r="328" spans="1:18" s="274" customFormat="1" ht="25.5" hidden="1">
      <c r="A328" s="276">
        <f t="shared" si="125"/>
        <v>3</v>
      </c>
      <c r="B328" s="277" t="s">
        <v>778</v>
      </c>
      <c r="C328" s="293" t="s">
        <v>23</v>
      </c>
      <c r="D328" s="138"/>
      <c r="E328" s="272">
        <f>SUBTOTAL(9,E329:E331)</f>
        <v>0</v>
      </c>
      <c r="F328" s="272">
        <f t="shared" ref="F328:O328" si="137">SUBTOTAL(9,F329:F331)</f>
        <v>0</v>
      </c>
      <c r="G328" s="272">
        <f t="shared" si="137"/>
        <v>0</v>
      </c>
      <c r="H328" s="272">
        <f t="shared" si="137"/>
        <v>0</v>
      </c>
      <c r="I328" s="272">
        <f t="shared" si="137"/>
        <v>0</v>
      </c>
      <c r="J328" s="272">
        <f t="shared" si="137"/>
        <v>0</v>
      </c>
      <c r="K328" s="272">
        <f t="shared" si="137"/>
        <v>0</v>
      </c>
      <c r="L328" s="272">
        <f t="shared" si="137"/>
        <v>0</v>
      </c>
      <c r="M328" s="272">
        <f t="shared" si="137"/>
        <v>0</v>
      </c>
      <c r="N328" s="272">
        <f t="shared" si="137"/>
        <v>0</v>
      </c>
      <c r="O328" s="272">
        <f t="shared" si="137"/>
        <v>0</v>
      </c>
      <c r="P328" s="272">
        <f>SUBTOTAL(9,P329:P331)</f>
        <v>0</v>
      </c>
      <c r="Q328" s="272">
        <f>SUBTOTAL(9,Q329:Q331)</f>
        <v>0</v>
      </c>
      <c r="R328" s="272">
        <f>SUBTOTAL(9,R329:R331)</f>
        <v>0</v>
      </c>
    </row>
    <row r="329" spans="1:18" s="274" customFormat="1" hidden="1">
      <c r="A329" s="276">
        <f t="shared" si="125"/>
        <v>3</v>
      </c>
      <c r="B329" s="289"/>
      <c r="C329" s="281" t="s">
        <v>90</v>
      </c>
      <c r="D329" s="138" t="s">
        <v>87</v>
      </c>
      <c r="E329" s="316">
        <f>P_Total!E400</f>
        <v>0</v>
      </c>
      <c r="F329" s="316">
        <f>P_Total!F400</f>
        <v>0</v>
      </c>
      <c r="G329" s="316">
        <f>P_Total!G400</f>
        <v>0</v>
      </c>
      <c r="H329" s="316">
        <f>P_Total!H400</f>
        <v>0</v>
      </c>
      <c r="I329" s="316">
        <f>P_Total!I400</f>
        <v>0</v>
      </c>
      <c r="J329" s="316">
        <f>P_Total!J400</f>
        <v>0</v>
      </c>
      <c r="K329" s="316">
        <f>P_Total!K400</f>
        <v>0</v>
      </c>
      <c r="L329" s="316">
        <f>P_Total!L400</f>
        <v>0</v>
      </c>
      <c r="M329" s="316">
        <f>P_Total!M400</f>
        <v>0</v>
      </c>
      <c r="N329" s="316">
        <f>P_Total!N400</f>
        <v>0</v>
      </c>
      <c r="O329" s="316">
        <f>P_Total!O400</f>
        <v>0</v>
      </c>
      <c r="P329" s="316">
        <f>J329-G329</f>
        <v>0</v>
      </c>
      <c r="Q329" s="316">
        <f>M329-J329</f>
        <v>0</v>
      </c>
      <c r="R329" s="316">
        <f>O329-M329</f>
        <v>0</v>
      </c>
    </row>
    <row r="330" spans="1:18" s="274" customFormat="1" hidden="1">
      <c r="A330" s="276">
        <f t="shared" si="125"/>
        <v>3</v>
      </c>
      <c r="B330" s="289"/>
      <c r="C330" s="281" t="s">
        <v>92</v>
      </c>
      <c r="D330" s="138" t="s">
        <v>89</v>
      </c>
      <c r="E330" s="316">
        <f>P_Total!E401</f>
        <v>0</v>
      </c>
      <c r="F330" s="316">
        <f>P_Total!F401</f>
        <v>0</v>
      </c>
      <c r="G330" s="316">
        <f>P_Total!G401</f>
        <v>0</v>
      </c>
      <c r="H330" s="316">
        <f>P_Total!H401</f>
        <v>0</v>
      </c>
      <c r="I330" s="316">
        <f>P_Total!I401</f>
        <v>0</v>
      </c>
      <c r="J330" s="316">
        <f>P_Total!J401</f>
        <v>0</v>
      </c>
      <c r="K330" s="316">
        <f>P_Total!K401</f>
        <v>0</v>
      </c>
      <c r="L330" s="316">
        <f>P_Total!L401</f>
        <v>0</v>
      </c>
      <c r="M330" s="316">
        <f>P_Total!M401</f>
        <v>0</v>
      </c>
      <c r="N330" s="316">
        <f>P_Total!N401</f>
        <v>0</v>
      </c>
      <c r="O330" s="316">
        <f>P_Total!O401</f>
        <v>0</v>
      </c>
      <c r="P330" s="316">
        <f>J330-G330</f>
        <v>0</v>
      </c>
      <c r="Q330" s="316">
        <f>M330-J330</f>
        <v>0</v>
      </c>
      <c r="R330" s="316">
        <f>O330-M330</f>
        <v>0</v>
      </c>
    </row>
    <row r="331" spans="1:18" s="274" customFormat="1" hidden="1">
      <c r="A331" s="276">
        <f t="shared" si="125"/>
        <v>3</v>
      </c>
      <c r="B331" s="289"/>
      <c r="C331" s="281" t="s">
        <v>91</v>
      </c>
      <c r="D331" s="138" t="s">
        <v>88</v>
      </c>
      <c r="E331" s="316">
        <f>P_Total!E402</f>
        <v>0</v>
      </c>
      <c r="F331" s="316">
        <f>P_Total!F402</f>
        <v>0</v>
      </c>
      <c r="G331" s="316">
        <f>P_Total!G402</f>
        <v>0</v>
      </c>
      <c r="H331" s="316">
        <f>P_Total!H402</f>
        <v>0</v>
      </c>
      <c r="I331" s="316">
        <f>P_Total!I402</f>
        <v>0</v>
      </c>
      <c r="J331" s="316">
        <f>P_Total!J402</f>
        <v>0</v>
      </c>
      <c r="K331" s="316">
        <f>P_Total!K402</f>
        <v>0</v>
      </c>
      <c r="L331" s="316">
        <f>P_Total!L402</f>
        <v>0</v>
      </c>
      <c r="M331" s="316">
        <f>P_Total!M402</f>
        <v>0</v>
      </c>
      <c r="N331" s="316">
        <f>P_Total!N402</f>
        <v>0</v>
      </c>
      <c r="O331" s="316">
        <f>P_Total!O402</f>
        <v>0</v>
      </c>
      <c r="P331" s="316">
        <f>J331-G331</f>
        <v>0</v>
      </c>
      <c r="Q331" s="316">
        <f>M331-J331</f>
        <v>0</v>
      </c>
      <c r="R331" s="316">
        <f>O331-M331</f>
        <v>0</v>
      </c>
    </row>
    <row r="332" spans="1:18" s="274" customFormat="1" hidden="1">
      <c r="A332" s="306">
        <f>A333</f>
        <v>3</v>
      </c>
      <c r="B332" s="289"/>
      <c r="C332" s="211"/>
      <c r="D332" s="294"/>
      <c r="E332" s="272"/>
      <c r="F332" s="272"/>
      <c r="G332" s="272"/>
      <c r="H332" s="272"/>
      <c r="I332" s="272"/>
      <c r="J332" s="272"/>
      <c r="K332" s="272"/>
      <c r="L332" s="272"/>
      <c r="M332" s="272"/>
      <c r="N332" s="272"/>
      <c r="O332" s="272"/>
      <c r="P332" s="272"/>
      <c r="Q332" s="272"/>
      <c r="R332" s="272"/>
    </row>
    <row r="333" spans="1:18" s="274" customFormat="1" hidden="1">
      <c r="A333" s="308">
        <f>MIN(A334:A340)</f>
        <v>3</v>
      </c>
      <c r="B333" s="289"/>
      <c r="C333" s="296" t="s">
        <v>36</v>
      </c>
      <c r="D333" s="294"/>
      <c r="E333" s="272"/>
      <c r="F333" s="272"/>
      <c r="G333" s="272"/>
      <c r="H333" s="272"/>
      <c r="I333" s="272"/>
      <c r="J333" s="272"/>
      <c r="K333" s="272"/>
      <c r="L333" s="272"/>
      <c r="M333" s="272"/>
      <c r="N333" s="272"/>
      <c r="O333" s="272"/>
      <c r="P333" s="272"/>
      <c r="Q333" s="272"/>
      <c r="R333" s="272"/>
    </row>
    <row r="334" spans="1:18" s="274" customFormat="1" hidden="1">
      <c r="A334" s="276">
        <f t="shared" ref="A334:A340" si="138">IF(MAX(E334:S334)=0,IF(MIN(E334:S334)=0,3,2),2)</f>
        <v>3</v>
      </c>
      <c r="B334" s="289"/>
      <c r="C334" s="211" t="s">
        <v>34</v>
      </c>
      <c r="D334" s="138"/>
      <c r="E334" s="297">
        <f>SUM(E335:E336)</f>
        <v>0</v>
      </c>
      <c r="F334" s="297">
        <f t="shared" ref="F334:O334" si="139">SUM(F335:F336)</f>
        <v>0</v>
      </c>
      <c r="G334" s="297">
        <f t="shared" si="139"/>
        <v>0</v>
      </c>
      <c r="H334" s="297">
        <f t="shared" si="139"/>
        <v>0</v>
      </c>
      <c r="I334" s="297">
        <f t="shared" si="139"/>
        <v>0</v>
      </c>
      <c r="J334" s="297">
        <f t="shared" si="139"/>
        <v>0</v>
      </c>
      <c r="K334" s="297">
        <f t="shared" si="139"/>
        <v>0</v>
      </c>
      <c r="L334" s="297">
        <f t="shared" si="139"/>
        <v>0</v>
      </c>
      <c r="M334" s="297">
        <f t="shared" si="139"/>
        <v>0</v>
      </c>
      <c r="N334" s="297">
        <f t="shared" si="139"/>
        <v>0</v>
      </c>
      <c r="O334" s="297">
        <f t="shared" si="139"/>
        <v>0</v>
      </c>
      <c r="P334" s="297">
        <f>SUM(P335:P336)</f>
        <v>0</v>
      </c>
      <c r="Q334" s="297">
        <f>SUM(Q335:Q336)</f>
        <v>0</v>
      </c>
      <c r="R334" s="297">
        <f>SUM(R335:R336)</f>
        <v>0</v>
      </c>
    </row>
    <row r="335" spans="1:18" s="274" customFormat="1" hidden="1">
      <c r="A335" s="276">
        <f t="shared" si="138"/>
        <v>3</v>
      </c>
      <c r="B335" s="289"/>
      <c r="C335" s="212" t="s">
        <v>80</v>
      </c>
      <c r="D335" s="138"/>
      <c r="E335" s="316">
        <f>P_Total!E406</f>
        <v>0</v>
      </c>
      <c r="F335" s="316">
        <f>P_Total!F406</f>
        <v>0</v>
      </c>
      <c r="G335" s="316">
        <f>P_Total!G406</f>
        <v>0</v>
      </c>
      <c r="H335" s="316">
        <f>P_Total!H406</f>
        <v>0</v>
      </c>
      <c r="I335" s="316">
        <f>P_Total!I406</f>
        <v>0</v>
      </c>
      <c r="J335" s="316">
        <f>P_Total!J406</f>
        <v>0</v>
      </c>
      <c r="K335" s="316">
        <f>P_Total!K406</f>
        <v>0</v>
      </c>
      <c r="L335" s="316">
        <f>P_Total!L406</f>
        <v>0</v>
      </c>
      <c r="M335" s="316">
        <f>P_Total!M406</f>
        <v>0</v>
      </c>
      <c r="N335" s="316">
        <f>P_Total!N406</f>
        <v>0</v>
      </c>
      <c r="O335" s="316">
        <f>P_Total!O406</f>
        <v>0</v>
      </c>
      <c r="P335" s="316">
        <f>J335-G335</f>
        <v>0</v>
      </c>
      <c r="Q335" s="316">
        <f>M335-J335</f>
        <v>0</v>
      </c>
      <c r="R335" s="316">
        <f>O335-M335</f>
        <v>0</v>
      </c>
    </row>
    <row r="336" spans="1:18" s="274" customFormat="1" hidden="1">
      <c r="A336" s="276">
        <f t="shared" si="138"/>
        <v>3</v>
      </c>
      <c r="B336" s="289"/>
      <c r="C336" s="212" t="s">
        <v>81</v>
      </c>
      <c r="D336" s="138"/>
      <c r="E336" s="316">
        <f>P_Total!E407</f>
        <v>0</v>
      </c>
      <c r="F336" s="316">
        <f>P_Total!F407</f>
        <v>0</v>
      </c>
      <c r="G336" s="316">
        <f>P_Total!G407</f>
        <v>0</v>
      </c>
      <c r="H336" s="316">
        <f>P_Total!H407</f>
        <v>0</v>
      </c>
      <c r="I336" s="316">
        <f>P_Total!I407</f>
        <v>0</v>
      </c>
      <c r="J336" s="316">
        <f>P_Total!J407</f>
        <v>0</v>
      </c>
      <c r="K336" s="316">
        <f>P_Total!K407</f>
        <v>0</v>
      </c>
      <c r="L336" s="316">
        <f>P_Total!L407</f>
        <v>0</v>
      </c>
      <c r="M336" s="316">
        <f>P_Total!M407</f>
        <v>0</v>
      </c>
      <c r="N336" s="316">
        <f>P_Total!N407</f>
        <v>0</v>
      </c>
      <c r="O336" s="316">
        <f>P_Total!O407</f>
        <v>0</v>
      </c>
      <c r="P336" s="316">
        <f>J336-G336</f>
        <v>0</v>
      </c>
      <c r="Q336" s="316">
        <f>M336-J336</f>
        <v>0</v>
      </c>
      <c r="R336" s="316">
        <f>O336-M336</f>
        <v>0</v>
      </c>
    </row>
    <row r="337" spans="1:18" s="274" customFormat="1" hidden="1">
      <c r="A337" s="276">
        <f t="shared" si="138"/>
        <v>3</v>
      </c>
      <c r="B337" s="289"/>
      <c r="C337" s="211" t="s">
        <v>35</v>
      </c>
      <c r="D337" s="138"/>
      <c r="E337" s="297">
        <f>SUM(E338:E339)</f>
        <v>0</v>
      </c>
      <c r="F337" s="297">
        <f t="shared" ref="F337:O337" si="140">SUM(F338:F339)</f>
        <v>0</v>
      </c>
      <c r="G337" s="297">
        <f t="shared" si="140"/>
        <v>0</v>
      </c>
      <c r="H337" s="297">
        <f t="shared" si="140"/>
        <v>0</v>
      </c>
      <c r="I337" s="297">
        <f t="shared" si="140"/>
        <v>0</v>
      </c>
      <c r="J337" s="297">
        <f t="shared" si="140"/>
        <v>0</v>
      </c>
      <c r="K337" s="297">
        <f t="shared" si="140"/>
        <v>0</v>
      </c>
      <c r="L337" s="297">
        <f t="shared" si="140"/>
        <v>0</v>
      </c>
      <c r="M337" s="297">
        <f t="shared" si="140"/>
        <v>0</v>
      </c>
      <c r="N337" s="297">
        <f t="shared" si="140"/>
        <v>0</v>
      </c>
      <c r="O337" s="297">
        <f t="shared" si="140"/>
        <v>0</v>
      </c>
      <c r="P337" s="297">
        <f>SUM(P338:P339)</f>
        <v>0</v>
      </c>
      <c r="Q337" s="297">
        <f>SUM(Q338:Q339)</f>
        <v>0</v>
      </c>
      <c r="R337" s="297">
        <f>SUM(R338:R339)</f>
        <v>0</v>
      </c>
    </row>
    <row r="338" spans="1:18" s="274" customFormat="1" hidden="1">
      <c r="A338" s="276">
        <f t="shared" si="138"/>
        <v>3</v>
      </c>
      <c r="B338" s="289"/>
      <c r="C338" s="213" t="s">
        <v>84</v>
      </c>
      <c r="D338" s="138"/>
      <c r="E338" s="316">
        <f>P_Total!E409</f>
        <v>0</v>
      </c>
      <c r="F338" s="316">
        <f>P_Total!F409</f>
        <v>0</v>
      </c>
      <c r="G338" s="316">
        <f>P_Total!G409</f>
        <v>0</v>
      </c>
      <c r="H338" s="316">
        <f>P_Total!H409</f>
        <v>0</v>
      </c>
      <c r="I338" s="316">
        <f>P_Total!I409</f>
        <v>0</v>
      </c>
      <c r="J338" s="316">
        <f>P_Total!J409</f>
        <v>0</v>
      </c>
      <c r="K338" s="316">
        <f>P_Total!K409</f>
        <v>0</v>
      </c>
      <c r="L338" s="316">
        <f>P_Total!L409</f>
        <v>0</v>
      </c>
      <c r="M338" s="316">
        <f>P_Total!M409</f>
        <v>0</v>
      </c>
      <c r="N338" s="316">
        <f>P_Total!N409</f>
        <v>0</v>
      </c>
      <c r="O338" s="316">
        <f>P_Total!O409</f>
        <v>0</v>
      </c>
      <c r="P338" s="316">
        <f>J338-G338</f>
        <v>0</v>
      </c>
      <c r="Q338" s="316">
        <f>M338-J338</f>
        <v>0</v>
      </c>
      <c r="R338" s="316">
        <f>O338-M338</f>
        <v>0</v>
      </c>
    </row>
    <row r="339" spans="1:18" s="274" customFormat="1" hidden="1">
      <c r="A339" s="276">
        <f t="shared" si="138"/>
        <v>3</v>
      </c>
      <c r="B339" s="289"/>
      <c r="C339" s="213" t="s">
        <v>85</v>
      </c>
      <c r="D339" s="138"/>
      <c r="E339" s="316">
        <f>P_Total!E410</f>
        <v>0</v>
      </c>
      <c r="F339" s="316">
        <f>P_Total!F410</f>
        <v>0</v>
      </c>
      <c r="G339" s="316">
        <f>P_Total!G410</f>
        <v>0</v>
      </c>
      <c r="H339" s="316">
        <f>P_Total!H410</f>
        <v>0</v>
      </c>
      <c r="I339" s="316">
        <f>P_Total!I410</f>
        <v>0</v>
      </c>
      <c r="J339" s="316">
        <f>P_Total!J410</f>
        <v>0</v>
      </c>
      <c r="K339" s="316">
        <f>P_Total!K410</f>
        <v>0</v>
      </c>
      <c r="L339" s="316">
        <f>P_Total!L410</f>
        <v>0</v>
      </c>
      <c r="M339" s="316">
        <f>P_Total!M410</f>
        <v>0</v>
      </c>
      <c r="N339" s="316">
        <f>P_Total!N410</f>
        <v>0</v>
      </c>
      <c r="O339" s="316">
        <f>P_Total!O410</f>
        <v>0</v>
      </c>
      <c r="P339" s="316">
        <f>J339-G339</f>
        <v>0</v>
      </c>
      <c r="Q339" s="316">
        <f>M339-J339</f>
        <v>0</v>
      </c>
      <c r="R339" s="316">
        <f>O339-M339</f>
        <v>0</v>
      </c>
    </row>
    <row r="340" spans="1:18" s="274" customFormat="1" hidden="1">
      <c r="A340" s="276">
        <f t="shared" si="138"/>
        <v>3</v>
      </c>
      <c r="B340" s="289"/>
      <c r="C340" s="168" t="s">
        <v>780</v>
      </c>
      <c r="D340" s="138"/>
      <c r="E340" s="272">
        <f>IF(E337=0,0,E300/E337)</f>
        <v>0</v>
      </c>
      <c r="F340" s="272">
        <f t="shared" ref="F340:O340" si="141">IF(F337=0,0,F300/F337)</f>
        <v>0</v>
      </c>
      <c r="G340" s="272">
        <f t="shared" si="141"/>
        <v>0</v>
      </c>
      <c r="H340" s="272">
        <f t="shared" si="141"/>
        <v>0</v>
      </c>
      <c r="I340" s="272">
        <f t="shared" si="141"/>
        <v>0</v>
      </c>
      <c r="J340" s="272">
        <f t="shared" si="141"/>
        <v>0</v>
      </c>
      <c r="K340" s="272">
        <f t="shared" si="141"/>
        <v>0</v>
      </c>
      <c r="L340" s="272">
        <f t="shared" si="141"/>
        <v>0</v>
      </c>
      <c r="M340" s="272">
        <f t="shared" si="141"/>
        <v>0</v>
      </c>
      <c r="N340" s="272">
        <f t="shared" si="141"/>
        <v>0</v>
      </c>
      <c r="O340" s="272">
        <f t="shared" si="141"/>
        <v>0</v>
      </c>
      <c r="P340" s="273">
        <f>J340-G340</f>
        <v>0</v>
      </c>
      <c r="Q340" s="273">
        <f>M340-J340</f>
        <v>0</v>
      </c>
      <c r="R340" s="273">
        <f>O340-M340</f>
        <v>0</v>
      </c>
    </row>
    <row r="341" spans="1:18" s="274" customFormat="1" hidden="1">
      <c r="A341" s="306">
        <f>A342</f>
        <v>3</v>
      </c>
      <c r="B341" s="305"/>
      <c r="C341" s="218"/>
      <c r="D341" s="300"/>
      <c r="E341" s="299"/>
      <c r="F341" s="299"/>
      <c r="G341" s="299"/>
      <c r="H341" s="299"/>
      <c r="I341" s="299"/>
      <c r="J341" s="299"/>
      <c r="K341" s="299"/>
      <c r="L341" s="299"/>
      <c r="M341" s="299"/>
      <c r="N341" s="299"/>
      <c r="O341" s="299"/>
      <c r="P341" s="299"/>
      <c r="Q341" s="299"/>
      <c r="R341" s="299"/>
    </row>
    <row r="342" spans="1:18" s="274" customFormat="1" hidden="1">
      <c r="A342" s="308">
        <f>MIN(A343:A386)</f>
        <v>3</v>
      </c>
      <c r="B342" s="305"/>
      <c r="C342" s="309" t="s">
        <v>47</v>
      </c>
      <c r="D342" s="300"/>
      <c r="E342" s="299"/>
      <c r="F342" s="299"/>
      <c r="G342" s="299"/>
      <c r="H342" s="299"/>
      <c r="I342" s="299"/>
      <c r="J342" s="299"/>
      <c r="K342" s="299"/>
      <c r="L342" s="299"/>
      <c r="M342" s="299"/>
      <c r="N342" s="299"/>
      <c r="O342" s="299"/>
      <c r="P342" s="299"/>
      <c r="Q342" s="299"/>
      <c r="R342" s="299"/>
    </row>
    <row r="343" spans="1:18" s="274" customFormat="1" hidden="1">
      <c r="A343" s="276">
        <f t="shared" ref="A343:A373" si="142">IF(MAX(E343:S343)=0,IF(MIN(E343:S343)=0,3,2),2)</f>
        <v>3</v>
      </c>
      <c r="B343" s="277"/>
      <c r="C343" s="278" t="s">
        <v>25</v>
      </c>
      <c r="D343" s="279"/>
      <c r="E343" s="272">
        <f>SUBTOTAL(9,E344:E373)</f>
        <v>0</v>
      </c>
      <c r="F343" s="272">
        <f t="shared" ref="F343:O343" si="143">SUBTOTAL(9,F344:F373)</f>
        <v>0</v>
      </c>
      <c r="G343" s="272">
        <f t="shared" si="143"/>
        <v>0</v>
      </c>
      <c r="H343" s="272">
        <f t="shared" si="143"/>
        <v>0</v>
      </c>
      <c r="I343" s="272">
        <f t="shared" si="143"/>
        <v>0</v>
      </c>
      <c r="J343" s="272">
        <f t="shared" si="143"/>
        <v>0</v>
      </c>
      <c r="K343" s="272">
        <f t="shared" si="143"/>
        <v>0</v>
      </c>
      <c r="L343" s="272">
        <f t="shared" si="143"/>
        <v>0</v>
      </c>
      <c r="M343" s="272">
        <f t="shared" si="143"/>
        <v>0</v>
      </c>
      <c r="N343" s="272">
        <f t="shared" si="143"/>
        <v>0</v>
      </c>
      <c r="O343" s="272">
        <f t="shared" si="143"/>
        <v>0</v>
      </c>
      <c r="P343" s="272">
        <f>SUBTOTAL(9,P344:P373)</f>
        <v>0</v>
      </c>
      <c r="Q343" s="272">
        <f>SUBTOTAL(9,Q344:Q373)</f>
        <v>0</v>
      </c>
      <c r="R343" s="272">
        <f>SUBTOTAL(9,R344:R373)</f>
        <v>0</v>
      </c>
    </row>
    <row r="344" spans="1:18" s="274" customFormat="1" hidden="1">
      <c r="A344" s="276">
        <f t="shared" si="142"/>
        <v>3</v>
      </c>
      <c r="B344" s="277" t="s">
        <v>776</v>
      </c>
      <c r="C344" s="165" t="s">
        <v>26</v>
      </c>
      <c r="D344" s="279"/>
      <c r="E344" s="272">
        <f>SUBTOTAL(9,E345:E364)</f>
        <v>0</v>
      </c>
      <c r="F344" s="272">
        <f t="shared" ref="F344:O344" si="144">SUBTOTAL(9,F345:F364)</f>
        <v>0</v>
      </c>
      <c r="G344" s="272">
        <f t="shared" si="144"/>
        <v>0</v>
      </c>
      <c r="H344" s="272">
        <f t="shared" si="144"/>
        <v>0</v>
      </c>
      <c r="I344" s="272">
        <f t="shared" si="144"/>
        <v>0</v>
      </c>
      <c r="J344" s="272">
        <f t="shared" si="144"/>
        <v>0</v>
      </c>
      <c r="K344" s="272">
        <f t="shared" si="144"/>
        <v>0</v>
      </c>
      <c r="L344" s="272">
        <f t="shared" si="144"/>
        <v>0</v>
      </c>
      <c r="M344" s="272">
        <f t="shared" si="144"/>
        <v>0</v>
      </c>
      <c r="N344" s="272">
        <f t="shared" si="144"/>
        <v>0</v>
      </c>
      <c r="O344" s="272">
        <f t="shared" si="144"/>
        <v>0</v>
      </c>
      <c r="P344" s="272">
        <f>SUBTOTAL(9,P345:P364)</f>
        <v>0</v>
      </c>
      <c r="Q344" s="272">
        <f>SUBTOTAL(9,Q345:Q364)</f>
        <v>0</v>
      </c>
      <c r="R344" s="272">
        <f>SUBTOTAL(9,R345:R364)</f>
        <v>0</v>
      </c>
    </row>
    <row r="345" spans="1:18" s="274" customFormat="1" hidden="1">
      <c r="A345" s="276">
        <f t="shared" si="142"/>
        <v>3</v>
      </c>
      <c r="B345" s="280"/>
      <c r="C345" s="281" t="s">
        <v>770</v>
      </c>
      <c r="D345" s="279"/>
      <c r="E345" s="272">
        <f>SUBTOTAL(9,E346:E355)</f>
        <v>0</v>
      </c>
      <c r="F345" s="272">
        <f t="shared" ref="F345:O345" si="145">SUBTOTAL(9,F346:F355)</f>
        <v>0</v>
      </c>
      <c r="G345" s="272">
        <f t="shared" si="145"/>
        <v>0</v>
      </c>
      <c r="H345" s="272">
        <f t="shared" si="145"/>
        <v>0</v>
      </c>
      <c r="I345" s="272">
        <f t="shared" si="145"/>
        <v>0</v>
      </c>
      <c r="J345" s="272">
        <f t="shared" si="145"/>
        <v>0</v>
      </c>
      <c r="K345" s="272">
        <f t="shared" si="145"/>
        <v>0</v>
      </c>
      <c r="L345" s="272">
        <f t="shared" si="145"/>
        <v>0</v>
      </c>
      <c r="M345" s="272">
        <f t="shared" si="145"/>
        <v>0</v>
      </c>
      <c r="N345" s="272">
        <f t="shared" si="145"/>
        <v>0</v>
      </c>
      <c r="O345" s="272">
        <f t="shared" si="145"/>
        <v>0</v>
      </c>
      <c r="P345" s="272">
        <f>SUBTOTAL(9,P346:P355)</f>
        <v>0</v>
      </c>
      <c r="Q345" s="272">
        <f>SUBTOTAL(9,Q346:Q355)</f>
        <v>0</v>
      </c>
      <c r="R345" s="272">
        <f>SUBTOTAL(9,R346:R355)</f>
        <v>0</v>
      </c>
    </row>
    <row r="346" spans="1:18" s="274" customFormat="1" ht="25.5" hidden="1">
      <c r="A346" s="276">
        <f t="shared" si="142"/>
        <v>3</v>
      </c>
      <c r="B346" s="282"/>
      <c r="C346" s="259" t="s">
        <v>771</v>
      </c>
      <c r="D346" s="121" t="s">
        <v>2</v>
      </c>
      <c r="E346" s="272">
        <f>SUBTOTAL(9,E347:E348)</f>
        <v>0</v>
      </c>
      <c r="F346" s="272">
        <f t="shared" ref="F346:O346" si="146">SUBTOTAL(9,F347:F348)</f>
        <v>0</v>
      </c>
      <c r="G346" s="272">
        <f t="shared" si="146"/>
        <v>0</v>
      </c>
      <c r="H346" s="272">
        <f t="shared" si="146"/>
        <v>0</v>
      </c>
      <c r="I346" s="272">
        <f t="shared" si="146"/>
        <v>0</v>
      </c>
      <c r="J346" s="272">
        <f t="shared" si="146"/>
        <v>0</v>
      </c>
      <c r="K346" s="272">
        <f t="shared" si="146"/>
        <v>0</v>
      </c>
      <c r="L346" s="272">
        <f t="shared" si="146"/>
        <v>0</v>
      </c>
      <c r="M346" s="272">
        <f t="shared" si="146"/>
        <v>0</v>
      </c>
      <c r="N346" s="272">
        <f t="shared" si="146"/>
        <v>0</v>
      </c>
      <c r="O346" s="272">
        <f t="shared" si="146"/>
        <v>0</v>
      </c>
      <c r="P346" s="272">
        <f>SUBTOTAL(9,P347:P348)</f>
        <v>0</v>
      </c>
      <c r="Q346" s="272">
        <f>SUBTOTAL(9,Q347:Q348)</f>
        <v>0</v>
      </c>
      <c r="R346" s="272">
        <f>SUBTOTAL(9,R347:R348)</f>
        <v>0</v>
      </c>
    </row>
    <row r="347" spans="1:18" s="274" customFormat="1" ht="25.5" hidden="1">
      <c r="A347" s="276">
        <f t="shared" si="142"/>
        <v>3</v>
      </c>
      <c r="B347" s="282"/>
      <c r="C347" s="283" t="s">
        <v>772</v>
      </c>
      <c r="D347" s="121" t="s">
        <v>302</v>
      </c>
      <c r="E347" s="316">
        <f>P_Total!E417+P_Total!E441</f>
        <v>0</v>
      </c>
      <c r="F347" s="316">
        <f>P_Total!F417+P_Total!F441</f>
        <v>0</v>
      </c>
      <c r="G347" s="316">
        <f>P_Total!G417+P_Total!G441</f>
        <v>0</v>
      </c>
      <c r="H347" s="316">
        <f>P_Total!H417+P_Total!H441</f>
        <v>0</v>
      </c>
      <c r="I347" s="316">
        <f>P_Total!I417+P_Total!I441</f>
        <v>0</v>
      </c>
      <c r="J347" s="316">
        <f>P_Total!J417+P_Total!J441</f>
        <v>0</v>
      </c>
      <c r="K347" s="316">
        <f>P_Total!K417+P_Total!K441</f>
        <v>0</v>
      </c>
      <c r="L347" s="316">
        <f>P_Total!L417+P_Total!L441</f>
        <v>0</v>
      </c>
      <c r="M347" s="316">
        <f>P_Total!M417+P_Total!M441</f>
        <v>0</v>
      </c>
      <c r="N347" s="316">
        <f>P_Total!N417+P_Total!N441</f>
        <v>0</v>
      </c>
      <c r="O347" s="316">
        <f>P_Total!O417+P_Total!O441</f>
        <v>0</v>
      </c>
      <c r="P347" s="316">
        <f>J347-G347</f>
        <v>0</v>
      </c>
      <c r="Q347" s="316">
        <f>M347-J347</f>
        <v>0</v>
      </c>
      <c r="R347" s="316">
        <f>O347-M347</f>
        <v>0</v>
      </c>
    </row>
    <row r="348" spans="1:18" s="274" customFormat="1" ht="25.5" hidden="1">
      <c r="A348" s="276">
        <f t="shared" si="142"/>
        <v>3</v>
      </c>
      <c r="B348" s="282"/>
      <c r="C348" s="283" t="s">
        <v>773</v>
      </c>
      <c r="D348" s="121" t="s">
        <v>304</v>
      </c>
      <c r="E348" s="316">
        <f>P_Total!E418+P_Total!E442</f>
        <v>0</v>
      </c>
      <c r="F348" s="316">
        <f>P_Total!F418+P_Total!F442</f>
        <v>0</v>
      </c>
      <c r="G348" s="316">
        <f>P_Total!G418+P_Total!G442</f>
        <v>0</v>
      </c>
      <c r="H348" s="316">
        <f>P_Total!H418+P_Total!H442</f>
        <v>0</v>
      </c>
      <c r="I348" s="316">
        <f>P_Total!I418+P_Total!I442</f>
        <v>0</v>
      </c>
      <c r="J348" s="316">
        <f>P_Total!J418+P_Total!J442</f>
        <v>0</v>
      </c>
      <c r="K348" s="316">
        <f>P_Total!K418+P_Total!K442</f>
        <v>0</v>
      </c>
      <c r="L348" s="316">
        <f>P_Total!L418+P_Total!L442</f>
        <v>0</v>
      </c>
      <c r="M348" s="316">
        <f>P_Total!M418+P_Total!M442</f>
        <v>0</v>
      </c>
      <c r="N348" s="316">
        <f>P_Total!N418+P_Total!N442</f>
        <v>0</v>
      </c>
      <c r="O348" s="316">
        <f>P_Total!O418+P_Total!O442</f>
        <v>0</v>
      </c>
      <c r="P348" s="316">
        <f>J348-G348</f>
        <v>0</v>
      </c>
      <c r="Q348" s="316">
        <f>M348-J348</f>
        <v>0</v>
      </c>
      <c r="R348" s="316">
        <f>O348-M348</f>
        <v>0</v>
      </c>
    </row>
    <row r="349" spans="1:18" s="274" customFormat="1" hidden="1">
      <c r="A349" s="276">
        <f t="shared" si="142"/>
        <v>3</v>
      </c>
      <c r="B349" s="285"/>
      <c r="C349" s="286" t="s">
        <v>42</v>
      </c>
      <c r="D349" s="118" t="s">
        <v>3</v>
      </c>
      <c r="E349" s="316">
        <f>P_Total!E419+P_Total!E443</f>
        <v>0</v>
      </c>
      <c r="F349" s="316">
        <f>P_Total!F419+P_Total!F443</f>
        <v>0</v>
      </c>
      <c r="G349" s="316">
        <f>P_Total!G419+P_Total!G443</f>
        <v>0</v>
      </c>
      <c r="H349" s="316">
        <f>P_Total!H419+P_Total!H443</f>
        <v>0</v>
      </c>
      <c r="I349" s="316">
        <f>P_Total!I419+P_Total!I443</f>
        <v>0</v>
      </c>
      <c r="J349" s="316">
        <f>P_Total!J419+P_Total!J443</f>
        <v>0</v>
      </c>
      <c r="K349" s="316">
        <f>P_Total!K419+P_Total!K443</f>
        <v>0</v>
      </c>
      <c r="L349" s="316">
        <f>P_Total!L419+P_Total!L443</f>
        <v>0</v>
      </c>
      <c r="M349" s="316">
        <f>P_Total!M419+P_Total!M443</f>
        <v>0</v>
      </c>
      <c r="N349" s="316">
        <f>P_Total!N419+P_Total!N443</f>
        <v>0</v>
      </c>
      <c r="O349" s="316">
        <f>P_Total!O419+P_Total!O443</f>
        <v>0</v>
      </c>
      <c r="P349" s="316">
        <f>J349-G349</f>
        <v>0</v>
      </c>
      <c r="Q349" s="316">
        <f>M349-J349</f>
        <v>0</v>
      </c>
      <c r="R349" s="316">
        <f>O349-M349</f>
        <v>0</v>
      </c>
    </row>
    <row r="350" spans="1:18" s="274" customFormat="1" hidden="1">
      <c r="A350" s="276">
        <f t="shared" si="142"/>
        <v>3</v>
      </c>
      <c r="B350" s="285"/>
      <c r="C350" s="259" t="s">
        <v>449</v>
      </c>
      <c r="D350" s="117" t="s">
        <v>446</v>
      </c>
      <c r="E350" s="272">
        <f>SUBTOTAL(9,E351:E354)</f>
        <v>0</v>
      </c>
      <c r="F350" s="272">
        <f t="shared" ref="F350:O350" si="147">SUBTOTAL(9,F351:F354)</f>
        <v>0</v>
      </c>
      <c r="G350" s="272">
        <f t="shared" si="147"/>
        <v>0</v>
      </c>
      <c r="H350" s="272">
        <f t="shared" si="147"/>
        <v>0</v>
      </c>
      <c r="I350" s="272">
        <f t="shared" si="147"/>
        <v>0</v>
      </c>
      <c r="J350" s="272">
        <f t="shared" si="147"/>
        <v>0</v>
      </c>
      <c r="K350" s="272">
        <f t="shared" si="147"/>
        <v>0</v>
      </c>
      <c r="L350" s="272">
        <f t="shared" si="147"/>
        <v>0</v>
      </c>
      <c r="M350" s="272">
        <f t="shared" si="147"/>
        <v>0</v>
      </c>
      <c r="N350" s="272">
        <f t="shared" si="147"/>
        <v>0</v>
      </c>
      <c r="O350" s="272">
        <f t="shared" si="147"/>
        <v>0</v>
      </c>
      <c r="P350" s="272">
        <f>SUBTOTAL(9,P351:P354)</f>
        <v>0</v>
      </c>
      <c r="Q350" s="272">
        <f>SUBTOTAL(9,Q351:Q354)</f>
        <v>0</v>
      </c>
      <c r="R350" s="272">
        <f>SUBTOTAL(9,R351:R354)</f>
        <v>0</v>
      </c>
    </row>
    <row r="351" spans="1:18" s="274" customFormat="1" ht="25.5" hidden="1">
      <c r="A351" s="276">
        <f t="shared" si="142"/>
        <v>3</v>
      </c>
      <c r="B351" s="285"/>
      <c r="C351" s="287" t="s">
        <v>153</v>
      </c>
      <c r="D351" s="117" t="s">
        <v>37</v>
      </c>
      <c r="E351" s="316">
        <f>P_Total!E421+P_Total!E445</f>
        <v>0</v>
      </c>
      <c r="F351" s="316">
        <f>P_Total!F421+P_Total!F445</f>
        <v>0</v>
      </c>
      <c r="G351" s="316">
        <f>P_Total!G421+P_Total!G445</f>
        <v>0</v>
      </c>
      <c r="H351" s="316">
        <f>P_Total!H421+P_Total!H445</f>
        <v>0</v>
      </c>
      <c r="I351" s="316">
        <f>P_Total!I421+P_Total!I445</f>
        <v>0</v>
      </c>
      <c r="J351" s="316">
        <f>P_Total!J421+P_Total!J445</f>
        <v>0</v>
      </c>
      <c r="K351" s="316">
        <f>P_Total!K421+P_Total!K445</f>
        <v>0</v>
      </c>
      <c r="L351" s="316">
        <f>P_Total!L421+P_Total!L445</f>
        <v>0</v>
      </c>
      <c r="M351" s="316">
        <f>P_Total!M421+P_Total!M445</f>
        <v>0</v>
      </c>
      <c r="N351" s="316">
        <f>P_Total!N421+P_Total!N445</f>
        <v>0</v>
      </c>
      <c r="O351" s="316">
        <f>P_Total!O421+P_Total!O445</f>
        <v>0</v>
      </c>
      <c r="P351" s="316">
        <f t="shared" ref="P351:P359" si="148">J351-G351</f>
        <v>0</v>
      </c>
      <c r="Q351" s="316">
        <f t="shared" ref="Q351:Q359" si="149">M351-J351</f>
        <v>0</v>
      </c>
      <c r="R351" s="316">
        <f t="shared" ref="R351:R359" si="150">O351-M351</f>
        <v>0</v>
      </c>
    </row>
    <row r="352" spans="1:18" s="274" customFormat="1" hidden="1">
      <c r="A352" s="276">
        <f t="shared" si="142"/>
        <v>3</v>
      </c>
      <c r="B352" s="285"/>
      <c r="C352" s="283" t="s">
        <v>155</v>
      </c>
      <c r="D352" s="117" t="s">
        <v>39</v>
      </c>
      <c r="E352" s="316">
        <f>P_Total!E422+P_Total!E446</f>
        <v>0</v>
      </c>
      <c r="F352" s="316">
        <f>P_Total!F422+P_Total!F446</f>
        <v>0</v>
      </c>
      <c r="G352" s="316">
        <f>P_Total!G422+P_Total!G446</f>
        <v>0</v>
      </c>
      <c r="H352" s="316">
        <f>P_Total!H422+P_Total!H446</f>
        <v>0</v>
      </c>
      <c r="I352" s="316">
        <f>P_Total!I422+P_Total!I446</f>
        <v>0</v>
      </c>
      <c r="J352" s="316">
        <f>P_Total!J422+P_Total!J446</f>
        <v>0</v>
      </c>
      <c r="K352" s="316">
        <f>P_Total!K422+P_Total!K446</f>
        <v>0</v>
      </c>
      <c r="L352" s="316">
        <f>P_Total!L422+P_Total!L446</f>
        <v>0</v>
      </c>
      <c r="M352" s="316">
        <f>P_Total!M422+P_Total!M446</f>
        <v>0</v>
      </c>
      <c r="N352" s="316">
        <f>P_Total!N422+P_Total!N446</f>
        <v>0</v>
      </c>
      <c r="O352" s="316">
        <f>P_Total!O422+P_Total!O446</f>
        <v>0</v>
      </c>
      <c r="P352" s="316">
        <f t="shared" si="148"/>
        <v>0</v>
      </c>
      <c r="Q352" s="316">
        <f t="shared" si="149"/>
        <v>0</v>
      </c>
      <c r="R352" s="316">
        <f t="shared" si="150"/>
        <v>0</v>
      </c>
    </row>
    <row r="353" spans="1:18" s="274" customFormat="1" ht="25.5" hidden="1">
      <c r="A353" s="276">
        <f t="shared" si="142"/>
        <v>3</v>
      </c>
      <c r="B353" s="285"/>
      <c r="C353" s="283" t="s">
        <v>156</v>
      </c>
      <c r="D353" s="117" t="s">
        <v>40</v>
      </c>
      <c r="E353" s="316">
        <f>P_Total!E423+P_Total!E447</f>
        <v>0</v>
      </c>
      <c r="F353" s="316">
        <f>P_Total!F423+P_Total!F447</f>
        <v>0</v>
      </c>
      <c r="G353" s="316">
        <f>P_Total!G423+P_Total!G447</f>
        <v>0</v>
      </c>
      <c r="H353" s="316">
        <f>P_Total!H423+P_Total!H447</f>
        <v>0</v>
      </c>
      <c r="I353" s="316">
        <f>P_Total!I423+P_Total!I447</f>
        <v>0</v>
      </c>
      <c r="J353" s="316">
        <f>P_Total!J423+P_Total!J447</f>
        <v>0</v>
      </c>
      <c r="K353" s="316">
        <f>P_Total!K423+P_Total!K447</f>
        <v>0</v>
      </c>
      <c r="L353" s="316">
        <f>P_Total!L423+P_Total!L447</f>
        <v>0</v>
      </c>
      <c r="M353" s="316">
        <f>P_Total!M423+P_Total!M447</f>
        <v>0</v>
      </c>
      <c r="N353" s="316">
        <f>P_Total!N423+P_Total!N447</f>
        <v>0</v>
      </c>
      <c r="O353" s="316">
        <f>P_Total!O423+P_Total!O447</f>
        <v>0</v>
      </c>
      <c r="P353" s="316">
        <f t="shared" si="148"/>
        <v>0</v>
      </c>
      <c r="Q353" s="316">
        <f t="shared" si="149"/>
        <v>0</v>
      </c>
      <c r="R353" s="316">
        <f t="shared" si="150"/>
        <v>0</v>
      </c>
    </row>
    <row r="354" spans="1:18" s="274" customFormat="1" ht="25.5" hidden="1">
      <c r="A354" s="276">
        <f t="shared" si="142"/>
        <v>3</v>
      </c>
      <c r="B354" s="285"/>
      <c r="C354" s="283" t="s">
        <v>157</v>
      </c>
      <c r="D354" s="117" t="s">
        <v>41</v>
      </c>
      <c r="E354" s="316">
        <f>P_Total!E424+P_Total!E448</f>
        <v>0</v>
      </c>
      <c r="F354" s="316">
        <f>P_Total!F424+P_Total!F448</f>
        <v>0</v>
      </c>
      <c r="G354" s="316">
        <f>P_Total!G424+P_Total!G448</f>
        <v>0</v>
      </c>
      <c r="H354" s="316">
        <f>P_Total!H424+P_Total!H448</f>
        <v>0</v>
      </c>
      <c r="I354" s="316">
        <f>P_Total!I424+P_Total!I448</f>
        <v>0</v>
      </c>
      <c r="J354" s="316">
        <f>P_Total!J424+P_Total!J448</f>
        <v>0</v>
      </c>
      <c r="K354" s="316">
        <f>P_Total!K424+P_Total!K448</f>
        <v>0</v>
      </c>
      <c r="L354" s="316">
        <f>P_Total!L424+P_Total!L448</f>
        <v>0</v>
      </c>
      <c r="M354" s="316">
        <f>P_Total!M424+P_Total!M448</f>
        <v>0</v>
      </c>
      <c r="N354" s="316">
        <f>P_Total!N424+P_Total!N448</f>
        <v>0</v>
      </c>
      <c r="O354" s="316">
        <f>P_Total!O424+P_Total!O448</f>
        <v>0</v>
      </c>
      <c r="P354" s="316">
        <f t="shared" si="148"/>
        <v>0</v>
      </c>
      <c r="Q354" s="316">
        <f t="shared" si="149"/>
        <v>0</v>
      </c>
      <c r="R354" s="316">
        <f t="shared" si="150"/>
        <v>0</v>
      </c>
    </row>
    <row r="355" spans="1:18" s="274" customFormat="1" hidden="1">
      <c r="A355" s="276">
        <f t="shared" si="142"/>
        <v>3</v>
      </c>
      <c r="B355" s="285"/>
      <c r="C355" s="288" t="s">
        <v>158</v>
      </c>
      <c r="D355" s="117" t="s">
        <v>4</v>
      </c>
      <c r="E355" s="316">
        <f>P_Total!E425+P_Total!E449</f>
        <v>0</v>
      </c>
      <c r="F355" s="316">
        <f>P_Total!F425+P_Total!F449</f>
        <v>0</v>
      </c>
      <c r="G355" s="316">
        <f>P_Total!G425+P_Total!G449</f>
        <v>0</v>
      </c>
      <c r="H355" s="316">
        <f>P_Total!H425+P_Total!H449</f>
        <v>0</v>
      </c>
      <c r="I355" s="316">
        <f>P_Total!I425+P_Total!I449</f>
        <v>0</v>
      </c>
      <c r="J355" s="316">
        <f>P_Total!J425+P_Total!J449</f>
        <v>0</v>
      </c>
      <c r="K355" s="316">
        <f>P_Total!K425+P_Total!K449</f>
        <v>0</v>
      </c>
      <c r="L355" s="316">
        <f>P_Total!L425+P_Total!L449</f>
        <v>0</v>
      </c>
      <c r="M355" s="316">
        <f>P_Total!M425+P_Total!M449</f>
        <v>0</v>
      </c>
      <c r="N355" s="316">
        <f>P_Total!N425+P_Total!N449</f>
        <v>0</v>
      </c>
      <c r="O355" s="316">
        <f>P_Total!O425+P_Total!O449</f>
        <v>0</v>
      </c>
      <c r="P355" s="316">
        <f t="shared" si="148"/>
        <v>0</v>
      </c>
      <c r="Q355" s="316">
        <f t="shared" si="149"/>
        <v>0</v>
      </c>
      <c r="R355" s="316">
        <f t="shared" si="150"/>
        <v>0</v>
      </c>
    </row>
    <row r="356" spans="1:18" s="274" customFormat="1" hidden="1">
      <c r="A356" s="276">
        <f t="shared" si="142"/>
        <v>3</v>
      </c>
      <c r="B356" s="285"/>
      <c r="C356" s="186" t="s">
        <v>19</v>
      </c>
      <c r="D356" s="118" t="s">
        <v>5</v>
      </c>
      <c r="E356" s="316">
        <f>P_Total!E427+P_Total!E450</f>
        <v>0</v>
      </c>
      <c r="F356" s="316">
        <f>P_Total!F427+P_Total!F450</f>
        <v>0</v>
      </c>
      <c r="G356" s="316">
        <f>P_Total!G427+P_Total!G450</f>
        <v>0</v>
      </c>
      <c r="H356" s="316">
        <f>P_Total!H427+P_Total!H450</f>
        <v>0</v>
      </c>
      <c r="I356" s="316">
        <f>P_Total!I427+P_Total!I450</f>
        <v>0</v>
      </c>
      <c r="J356" s="316">
        <f>P_Total!J427+P_Total!J450</f>
        <v>0</v>
      </c>
      <c r="K356" s="316">
        <f>P_Total!K427+P_Total!K450</f>
        <v>0</v>
      </c>
      <c r="L356" s="316">
        <f>P_Total!L427+P_Total!L450</f>
        <v>0</v>
      </c>
      <c r="M356" s="316">
        <f>P_Total!M427+P_Total!M450</f>
        <v>0</v>
      </c>
      <c r="N356" s="316">
        <f>P_Total!N427+P_Total!N450</f>
        <v>0</v>
      </c>
      <c r="O356" s="316">
        <f>P_Total!O427+P_Total!O450</f>
        <v>0</v>
      </c>
      <c r="P356" s="316">
        <f t="shared" si="148"/>
        <v>0</v>
      </c>
      <c r="Q356" s="316">
        <f t="shared" si="149"/>
        <v>0</v>
      </c>
      <c r="R356" s="316">
        <f t="shared" si="150"/>
        <v>0</v>
      </c>
    </row>
    <row r="357" spans="1:18" s="274" customFormat="1" hidden="1">
      <c r="A357" s="276">
        <f t="shared" si="142"/>
        <v>3</v>
      </c>
      <c r="B357" s="285"/>
      <c r="C357" s="186" t="s">
        <v>450</v>
      </c>
      <c r="D357" s="118" t="s">
        <v>173</v>
      </c>
      <c r="E357" s="316">
        <f>P_Total!E428+P_Total!E451</f>
        <v>0</v>
      </c>
      <c r="F357" s="316">
        <f>P_Total!F428+P_Total!F451</f>
        <v>0</v>
      </c>
      <c r="G357" s="316">
        <f>P_Total!G428+P_Total!G451</f>
        <v>0</v>
      </c>
      <c r="H357" s="316">
        <f>P_Total!H428+P_Total!H451</f>
        <v>0</v>
      </c>
      <c r="I357" s="316">
        <f>P_Total!I428+P_Total!I451</f>
        <v>0</v>
      </c>
      <c r="J357" s="316">
        <f>P_Total!J428+P_Total!J451</f>
        <v>0</v>
      </c>
      <c r="K357" s="316">
        <f>P_Total!K428+P_Total!K451</f>
        <v>0</v>
      </c>
      <c r="L357" s="316">
        <f>P_Total!L428+P_Total!L451</f>
        <v>0</v>
      </c>
      <c r="M357" s="316">
        <f>P_Total!M428+P_Total!M451</f>
        <v>0</v>
      </c>
      <c r="N357" s="316">
        <f>P_Total!N428+P_Total!N451</f>
        <v>0</v>
      </c>
      <c r="O357" s="316">
        <f>P_Total!O428+P_Total!O451</f>
        <v>0</v>
      </c>
      <c r="P357" s="316">
        <f t="shared" si="148"/>
        <v>0</v>
      </c>
      <c r="Q357" s="316">
        <f t="shared" si="149"/>
        <v>0</v>
      </c>
      <c r="R357" s="316">
        <f t="shared" si="150"/>
        <v>0</v>
      </c>
    </row>
    <row r="358" spans="1:18" s="274" customFormat="1" hidden="1">
      <c r="A358" s="276">
        <f t="shared" si="142"/>
        <v>3</v>
      </c>
      <c r="B358" s="289"/>
      <c r="C358" s="166" t="s">
        <v>29</v>
      </c>
      <c r="D358" s="290" t="s">
        <v>6</v>
      </c>
      <c r="E358" s="316">
        <f>P_Total!E452</f>
        <v>0</v>
      </c>
      <c r="F358" s="316">
        <f>P_Total!F452</f>
        <v>0</v>
      </c>
      <c r="G358" s="316">
        <f>P_Total!G452</f>
        <v>0</v>
      </c>
      <c r="H358" s="316">
        <f>P_Total!H452</f>
        <v>0</v>
      </c>
      <c r="I358" s="316">
        <f>P_Total!I452</f>
        <v>0</v>
      </c>
      <c r="J358" s="316">
        <f>P_Total!J452</f>
        <v>0</v>
      </c>
      <c r="K358" s="316">
        <f>P_Total!K452</f>
        <v>0</v>
      </c>
      <c r="L358" s="316">
        <f>P_Total!L452</f>
        <v>0</v>
      </c>
      <c r="M358" s="316">
        <f>P_Total!M452</f>
        <v>0</v>
      </c>
      <c r="N358" s="316">
        <f>P_Total!N452</f>
        <v>0</v>
      </c>
      <c r="O358" s="316">
        <f>P_Total!O452</f>
        <v>0</v>
      </c>
      <c r="P358" s="316">
        <f t="shared" si="148"/>
        <v>0</v>
      </c>
      <c r="Q358" s="316">
        <f t="shared" si="149"/>
        <v>0</v>
      </c>
      <c r="R358" s="316">
        <f t="shared" si="150"/>
        <v>0</v>
      </c>
    </row>
    <row r="359" spans="1:18" s="274" customFormat="1" hidden="1">
      <c r="A359" s="276">
        <f t="shared" si="142"/>
        <v>3</v>
      </c>
      <c r="B359" s="289"/>
      <c r="C359" s="166" t="s">
        <v>21</v>
      </c>
      <c r="D359" s="138" t="s">
        <v>8</v>
      </c>
      <c r="E359" s="316">
        <f>P_Total!E429+P_Total!E453</f>
        <v>0</v>
      </c>
      <c r="F359" s="316">
        <f>P_Total!F429+P_Total!F453</f>
        <v>0</v>
      </c>
      <c r="G359" s="316">
        <f>P_Total!G429+P_Total!G453</f>
        <v>0</v>
      </c>
      <c r="H359" s="316">
        <f>P_Total!H429+P_Total!H453</f>
        <v>0</v>
      </c>
      <c r="I359" s="316">
        <f>P_Total!I429+P_Total!I453</f>
        <v>0</v>
      </c>
      <c r="J359" s="316">
        <f>P_Total!J429+P_Total!J453</f>
        <v>0</v>
      </c>
      <c r="K359" s="316">
        <f>P_Total!K429+P_Total!K453</f>
        <v>0</v>
      </c>
      <c r="L359" s="316">
        <f>P_Total!L429+P_Total!L453</f>
        <v>0</v>
      </c>
      <c r="M359" s="316">
        <f>P_Total!M429+P_Total!M453</f>
        <v>0</v>
      </c>
      <c r="N359" s="316">
        <f>P_Total!N429+P_Total!N453</f>
        <v>0</v>
      </c>
      <c r="O359" s="316">
        <f>P_Total!O429+P_Total!O453</f>
        <v>0</v>
      </c>
      <c r="P359" s="316">
        <f t="shared" si="148"/>
        <v>0</v>
      </c>
      <c r="Q359" s="316">
        <f t="shared" si="149"/>
        <v>0</v>
      </c>
      <c r="R359" s="316">
        <f t="shared" si="150"/>
        <v>0</v>
      </c>
    </row>
    <row r="360" spans="1:18" s="274" customFormat="1" hidden="1">
      <c r="A360" s="276">
        <f t="shared" si="142"/>
        <v>3</v>
      </c>
      <c r="B360" s="280"/>
      <c r="C360" s="281" t="s">
        <v>777</v>
      </c>
      <c r="D360" s="279"/>
      <c r="E360" s="272">
        <f>SUBTOTAL(9,E361:E363)</f>
        <v>0</v>
      </c>
      <c r="F360" s="272">
        <f t="shared" ref="F360:O360" si="151">SUBTOTAL(9,F361:F363)</f>
        <v>0</v>
      </c>
      <c r="G360" s="272">
        <f t="shared" si="151"/>
        <v>0</v>
      </c>
      <c r="H360" s="272">
        <f t="shared" si="151"/>
        <v>0</v>
      </c>
      <c r="I360" s="272">
        <f t="shared" si="151"/>
        <v>0</v>
      </c>
      <c r="J360" s="272">
        <f t="shared" si="151"/>
        <v>0</v>
      </c>
      <c r="K360" s="272">
        <f t="shared" si="151"/>
        <v>0</v>
      </c>
      <c r="L360" s="272">
        <f t="shared" si="151"/>
        <v>0</v>
      </c>
      <c r="M360" s="272">
        <f t="shared" si="151"/>
        <v>0</v>
      </c>
      <c r="N360" s="272">
        <f t="shared" si="151"/>
        <v>0</v>
      </c>
      <c r="O360" s="272">
        <f t="shared" si="151"/>
        <v>0</v>
      </c>
      <c r="P360" s="272">
        <f>SUBTOTAL(9,P361:P363)</f>
        <v>0</v>
      </c>
      <c r="Q360" s="272">
        <f>SUBTOTAL(9,Q361:Q363)</f>
        <v>0</v>
      </c>
      <c r="R360" s="272">
        <f>SUBTOTAL(9,R361:R363)</f>
        <v>0</v>
      </c>
    </row>
    <row r="361" spans="1:18" s="274" customFormat="1" hidden="1">
      <c r="A361" s="276">
        <f t="shared" si="142"/>
        <v>3</v>
      </c>
      <c r="B361" s="289"/>
      <c r="C361" s="291" t="s">
        <v>526</v>
      </c>
      <c r="D361" s="138" t="s">
        <v>31</v>
      </c>
      <c r="E361" s="316">
        <f>P_Total!E454</f>
        <v>0</v>
      </c>
      <c r="F361" s="316">
        <f>P_Total!F454</f>
        <v>0</v>
      </c>
      <c r="G361" s="316">
        <f>P_Total!G454</f>
        <v>0</v>
      </c>
      <c r="H361" s="316">
        <f>P_Total!H454</f>
        <v>0</v>
      </c>
      <c r="I361" s="316">
        <f>P_Total!I454</f>
        <v>0</v>
      </c>
      <c r="J361" s="316">
        <f>P_Total!J454</f>
        <v>0</v>
      </c>
      <c r="K361" s="316">
        <f>P_Total!K454</f>
        <v>0</v>
      </c>
      <c r="L361" s="316">
        <f>P_Total!L454</f>
        <v>0</v>
      </c>
      <c r="M361" s="316">
        <f>P_Total!M454</f>
        <v>0</v>
      </c>
      <c r="N361" s="316">
        <f>P_Total!N454</f>
        <v>0</v>
      </c>
      <c r="O361" s="316">
        <f>P_Total!O454</f>
        <v>0</v>
      </c>
      <c r="P361" s="316">
        <f>J361-G361</f>
        <v>0</v>
      </c>
      <c r="Q361" s="316">
        <f>M361-J361</f>
        <v>0</v>
      </c>
      <c r="R361" s="316">
        <f>O361-M361</f>
        <v>0</v>
      </c>
    </row>
    <row r="362" spans="1:18" s="274" customFormat="1" hidden="1">
      <c r="A362" s="276">
        <f t="shared" si="142"/>
        <v>3</v>
      </c>
      <c r="B362" s="289"/>
      <c r="C362" s="291" t="s">
        <v>558</v>
      </c>
      <c r="D362" s="290" t="s">
        <v>559</v>
      </c>
      <c r="E362" s="316">
        <f>P_Total!E455</f>
        <v>0</v>
      </c>
      <c r="F362" s="316">
        <f>P_Total!F455</f>
        <v>0</v>
      </c>
      <c r="G362" s="316">
        <f>P_Total!G455</f>
        <v>0</v>
      </c>
      <c r="H362" s="316">
        <f>P_Total!H455</f>
        <v>0</v>
      </c>
      <c r="I362" s="316">
        <f>P_Total!I455</f>
        <v>0</v>
      </c>
      <c r="J362" s="316">
        <f>P_Total!J455</f>
        <v>0</v>
      </c>
      <c r="K362" s="316">
        <f>P_Total!K455</f>
        <v>0</v>
      </c>
      <c r="L362" s="316">
        <f>P_Total!L455</f>
        <v>0</v>
      </c>
      <c r="M362" s="316">
        <f>P_Total!M455</f>
        <v>0</v>
      </c>
      <c r="N362" s="316">
        <f>P_Total!N455</f>
        <v>0</v>
      </c>
      <c r="O362" s="316">
        <f>P_Total!O455</f>
        <v>0</v>
      </c>
      <c r="P362" s="316">
        <f>J362-G362</f>
        <v>0</v>
      </c>
      <c r="Q362" s="316">
        <f>M362-J362</f>
        <v>0</v>
      </c>
      <c r="R362" s="316">
        <f>O362-M362</f>
        <v>0</v>
      </c>
    </row>
    <row r="363" spans="1:18" s="274" customFormat="1" ht="25.5" hidden="1">
      <c r="A363" s="276">
        <f t="shared" si="142"/>
        <v>3</v>
      </c>
      <c r="B363" s="289"/>
      <c r="C363" s="291" t="s">
        <v>528</v>
      </c>
      <c r="D363" s="290" t="s">
        <v>9</v>
      </c>
      <c r="E363" s="316">
        <f>P_Total!E456</f>
        <v>0</v>
      </c>
      <c r="F363" s="316">
        <f>P_Total!F456</f>
        <v>0</v>
      </c>
      <c r="G363" s="316">
        <f>P_Total!G456</f>
        <v>0</v>
      </c>
      <c r="H363" s="316">
        <f>P_Total!H456</f>
        <v>0</v>
      </c>
      <c r="I363" s="316">
        <f>P_Total!I456</f>
        <v>0</v>
      </c>
      <c r="J363" s="316">
        <f>P_Total!J456</f>
        <v>0</v>
      </c>
      <c r="K363" s="316">
        <f>P_Total!K456</f>
        <v>0</v>
      </c>
      <c r="L363" s="316">
        <f>P_Total!L456</f>
        <v>0</v>
      </c>
      <c r="M363" s="316">
        <f>P_Total!M456</f>
        <v>0</v>
      </c>
      <c r="N363" s="316">
        <f>P_Total!N456</f>
        <v>0</v>
      </c>
      <c r="O363" s="316">
        <f>P_Total!O456</f>
        <v>0</v>
      </c>
      <c r="P363" s="316">
        <f>J363-G363</f>
        <v>0</v>
      </c>
      <c r="Q363" s="316">
        <f>M363-J363</f>
        <v>0</v>
      </c>
      <c r="R363" s="316">
        <f>O363-M363</f>
        <v>0</v>
      </c>
    </row>
    <row r="364" spans="1:18" s="274" customFormat="1" ht="25.5" hidden="1">
      <c r="A364" s="276">
        <f t="shared" si="142"/>
        <v>3</v>
      </c>
      <c r="B364" s="289"/>
      <c r="C364" s="281" t="s">
        <v>30</v>
      </c>
      <c r="D364" s="290" t="s">
        <v>10</v>
      </c>
      <c r="E364" s="316">
        <f>P_Total!E430+P_Total!E457</f>
        <v>0</v>
      </c>
      <c r="F364" s="316">
        <f>P_Total!F430+P_Total!F457</f>
        <v>0</v>
      </c>
      <c r="G364" s="316">
        <f>P_Total!G430+P_Total!G457</f>
        <v>0</v>
      </c>
      <c r="H364" s="316">
        <f>P_Total!H430+P_Total!H457</f>
        <v>0</v>
      </c>
      <c r="I364" s="316">
        <f>P_Total!I430+P_Total!I457</f>
        <v>0</v>
      </c>
      <c r="J364" s="316">
        <f>P_Total!J430+P_Total!J457</f>
        <v>0</v>
      </c>
      <c r="K364" s="316">
        <f>P_Total!K430+P_Total!K457</f>
        <v>0</v>
      </c>
      <c r="L364" s="316">
        <f>P_Total!L430+P_Total!L457</f>
        <v>0</v>
      </c>
      <c r="M364" s="316">
        <f>P_Total!M430+P_Total!M457</f>
        <v>0</v>
      </c>
      <c r="N364" s="316">
        <f>P_Total!N430+P_Total!N457</f>
        <v>0</v>
      </c>
      <c r="O364" s="316">
        <f>P_Total!O430+P_Total!O457</f>
        <v>0</v>
      </c>
      <c r="P364" s="316">
        <f>J364-G364</f>
        <v>0</v>
      </c>
      <c r="Q364" s="316">
        <f>M364-J364</f>
        <v>0</v>
      </c>
      <c r="R364" s="316">
        <f>O364-M364</f>
        <v>0</v>
      </c>
    </row>
    <row r="365" spans="1:18" s="274" customFormat="1" hidden="1">
      <c r="A365" s="276">
        <f t="shared" si="142"/>
        <v>3</v>
      </c>
      <c r="B365" s="277" t="s">
        <v>176</v>
      </c>
      <c r="C365" s="165" t="s">
        <v>451</v>
      </c>
      <c r="D365" s="290" t="s">
        <v>93</v>
      </c>
      <c r="E365" s="272">
        <f>SUBTOTAL(9,E366:E367)</f>
        <v>0</v>
      </c>
      <c r="F365" s="272">
        <f t="shared" ref="F365:O365" si="152">SUBTOTAL(9,F366:F367)</f>
        <v>0</v>
      </c>
      <c r="G365" s="272">
        <f t="shared" si="152"/>
        <v>0</v>
      </c>
      <c r="H365" s="272">
        <f t="shared" si="152"/>
        <v>0</v>
      </c>
      <c r="I365" s="272">
        <f t="shared" si="152"/>
        <v>0</v>
      </c>
      <c r="J365" s="272">
        <f t="shared" si="152"/>
        <v>0</v>
      </c>
      <c r="K365" s="272">
        <f t="shared" si="152"/>
        <v>0</v>
      </c>
      <c r="L365" s="272">
        <f t="shared" si="152"/>
        <v>0</v>
      </c>
      <c r="M365" s="272">
        <f t="shared" si="152"/>
        <v>0</v>
      </c>
      <c r="N365" s="272">
        <f t="shared" si="152"/>
        <v>0</v>
      </c>
      <c r="O365" s="272">
        <f t="shared" si="152"/>
        <v>0</v>
      </c>
      <c r="P365" s="272">
        <f>SUBTOTAL(9,P366:P367)</f>
        <v>0</v>
      </c>
      <c r="Q365" s="272">
        <f>SUBTOTAL(9,Q366:Q367)</f>
        <v>0</v>
      </c>
      <c r="R365" s="272">
        <f>SUBTOTAL(9,R366:R367)</f>
        <v>0</v>
      </c>
    </row>
    <row r="366" spans="1:18" s="274" customFormat="1" hidden="1">
      <c r="A366" s="276">
        <f t="shared" si="142"/>
        <v>3</v>
      </c>
      <c r="B366" s="289"/>
      <c r="C366" s="166" t="s">
        <v>452</v>
      </c>
      <c r="D366" s="138" t="s">
        <v>453</v>
      </c>
      <c r="E366" s="316">
        <f>P_Total!E459</f>
        <v>0</v>
      </c>
      <c r="F366" s="316">
        <f>P_Total!F459</f>
        <v>0</v>
      </c>
      <c r="G366" s="316">
        <f>P_Total!G459</f>
        <v>0</v>
      </c>
      <c r="H366" s="316">
        <f>P_Total!H459</f>
        <v>0</v>
      </c>
      <c r="I366" s="316">
        <f>P_Total!I459</f>
        <v>0</v>
      </c>
      <c r="J366" s="316">
        <f>P_Total!J459</f>
        <v>0</v>
      </c>
      <c r="K366" s="316">
        <f>P_Total!K459</f>
        <v>0</v>
      </c>
      <c r="L366" s="316">
        <f>P_Total!L459</f>
        <v>0</v>
      </c>
      <c r="M366" s="316">
        <f>P_Total!M459</f>
        <v>0</v>
      </c>
      <c r="N366" s="316">
        <f>P_Total!N459</f>
        <v>0</v>
      </c>
      <c r="O366" s="316">
        <f>P_Total!O459</f>
        <v>0</v>
      </c>
      <c r="P366" s="316">
        <f>J366-G366</f>
        <v>0</v>
      </c>
      <c r="Q366" s="316">
        <f>M366-J366</f>
        <v>0</v>
      </c>
      <c r="R366" s="316">
        <f>O366-M366</f>
        <v>0</v>
      </c>
    </row>
    <row r="367" spans="1:18" s="274" customFormat="1" hidden="1">
      <c r="A367" s="276">
        <f t="shared" si="142"/>
        <v>3</v>
      </c>
      <c r="B367" s="289"/>
      <c r="C367" s="166" t="s">
        <v>454</v>
      </c>
      <c r="D367" s="138" t="s">
        <v>455</v>
      </c>
      <c r="E367" s="316">
        <f>P_Total!E460</f>
        <v>0</v>
      </c>
      <c r="F367" s="316">
        <f>P_Total!F460</f>
        <v>0</v>
      </c>
      <c r="G367" s="316">
        <f>P_Total!G460</f>
        <v>0</v>
      </c>
      <c r="H367" s="316">
        <f>P_Total!H460</f>
        <v>0</v>
      </c>
      <c r="I367" s="316">
        <f>P_Total!I460</f>
        <v>0</v>
      </c>
      <c r="J367" s="316">
        <f>P_Total!J460</f>
        <v>0</v>
      </c>
      <c r="K367" s="316">
        <f>P_Total!K460</f>
        <v>0</v>
      </c>
      <c r="L367" s="316">
        <f>P_Total!L460</f>
        <v>0</v>
      </c>
      <c r="M367" s="316">
        <f>P_Total!M460</f>
        <v>0</v>
      </c>
      <c r="N367" s="316">
        <f>P_Total!N460</f>
        <v>0</v>
      </c>
      <c r="O367" s="316">
        <f>P_Total!O460</f>
        <v>0</v>
      </c>
      <c r="P367" s="316">
        <f>J367-G367</f>
        <v>0</v>
      </c>
      <c r="Q367" s="316">
        <f>M367-J367</f>
        <v>0</v>
      </c>
      <c r="R367" s="316">
        <f>O367-M367</f>
        <v>0</v>
      </c>
    </row>
    <row r="368" spans="1:18" s="274" customFormat="1" hidden="1">
      <c r="A368" s="276">
        <f t="shared" si="142"/>
        <v>3</v>
      </c>
      <c r="B368" s="277" t="s">
        <v>210</v>
      </c>
      <c r="C368" s="165" t="s">
        <v>32</v>
      </c>
      <c r="D368" s="290"/>
      <c r="E368" s="272">
        <f>SUBTOTAL(9,E369:E373)</f>
        <v>0</v>
      </c>
      <c r="F368" s="272">
        <f t="shared" ref="F368:O368" si="153">SUBTOTAL(9,F369:F373)</f>
        <v>0</v>
      </c>
      <c r="G368" s="272">
        <f t="shared" si="153"/>
        <v>0</v>
      </c>
      <c r="H368" s="272">
        <f t="shared" si="153"/>
        <v>0</v>
      </c>
      <c r="I368" s="272">
        <f t="shared" si="153"/>
        <v>0</v>
      </c>
      <c r="J368" s="272">
        <f t="shared" si="153"/>
        <v>0</v>
      </c>
      <c r="K368" s="272">
        <f t="shared" si="153"/>
        <v>0</v>
      </c>
      <c r="L368" s="272">
        <f t="shared" si="153"/>
        <v>0</v>
      </c>
      <c r="M368" s="272">
        <f t="shared" si="153"/>
        <v>0</v>
      </c>
      <c r="N368" s="272">
        <f t="shared" si="153"/>
        <v>0</v>
      </c>
      <c r="O368" s="272">
        <f t="shared" si="153"/>
        <v>0</v>
      </c>
      <c r="P368" s="272">
        <f>SUBTOTAL(9,P369:P373)</f>
        <v>0</v>
      </c>
      <c r="Q368" s="272">
        <f>SUBTOTAL(9,Q369:Q373)</f>
        <v>0</v>
      </c>
      <c r="R368" s="272">
        <f>SUBTOTAL(9,R369:R373)</f>
        <v>0</v>
      </c>
    </row>
    <row r="369" spans="1:18" s="274" customFormat="1" hidden="1">
      <c r="A369" s="276">
        <f t="shared" si="142"/>
        <v>3</v>
      </c>
      <c r="B369" s="289"/>
      <c r="C369" s="166" t="s">
        <v>70</v>
      </c>
      <c r="D369" s="138" t="s">
        <v>71</v>
      </c>
      <c r="E369" s="316">
        <f>P_Total!E432+P_Total!E462</f>
        <v>0</v>
      </c>
      <c r="F369" s="316">
        <f>P_Total!F432+P_Total!F462</f>
        <v>0</v>
      </c>
      <c r="G369" s="316">
        <f>P_Total!G432+P_Total!G462</f>
        <v>0</v>
      </c>
      <c r="H369" s="316">
        <f>P_Total!H432+P_Total!H462</f>
        <v>0</v>
      </c>
      <c r="I369" s="316">
        <f>P_Total!I432+P_Total!I462</f>
        <v>0</v>
      </c>
      <c r="J369" s="316">
        <f>P_Total!J432+P_Total!J462</f>
        <v>0</v>
      </c>
      <c r="K369" s="316">
        <f>P_Total!K432+P_Total!K462</f>
        <v>0</v>
      </c>
      <c r="L369" s="316">
        <f>P_Total!L432+P_Total!L462</f>
        <v>0</v>
      </c>
      <c r="M369" s="316">
        <f>P_Total!M432+P_Total!M462</f>
        <v>0</v>
      </c>
      <c r="N369" s="316">
        <f>P_Total!N432+P_Total!N462</f>
        <v>0</v>
      </c>
      <c r="O369" s="316">
        <f>P_Total!O432+P_Total!O462</f>
        <v>0</v>
      </c>
      <c r="P369" s="316">
        <f>J369-G369</f>
        <v>0</v>
      </c>
      <c r="Q369" s="316">
        <f>M369-J369</f>
        <v>0</v>
      </c>
      <c r="R369" s="316">
        <f>O369-M369</f>
        <v>0</v>
      </c>
    </row>
    <row r="370" spans="1:18" s="274" customFormat="1" hidden="1">
      <c r="A370" s="276">
        <f t="shared" si="142"/>
        <v>3</v>
      </c>
      <c r="B370" s="289"/>
      <c r="C370" s="166" t="s">
        <v>72</v>
      </c>
      <c r="D370" s="138" t="s">
        <v>73</v>
      </c>
      <c r="E370" s="316">
        <f>P_Total!E433+P_Total!E463</f>
        <v>0</v>
      </c>
      <c r="F370" s="316">
        <f>P_Total!F433+P_Total!F463</f>
        <v>0</v>
      </c>
      <c r="G370" s="316">
        <f>P_Total!G433+P_Total!G463</f>
        <v>0</v>
      </c>
      <c r="H370" s="316">
        <f>P_Total!H433+P_Total!H463</f>
        <v>0</v>
      </c>
      <c r="I370" s="316">
        <f>P_Total!I433+P_Total!I463</f>
        <v>0</v>
      </c>
      <c r="J370" s="316">
        <f>P_Total!J433+P_Total!J463</f>
        <v>0</v>
      </c>
      <c r="K370" s="316">
        <f>P_Total!K433+P_Total!K463</f>
        <v>0</v>
      </c>
      <c r="L370" s="316">
        <f>P_Total!L433+P_Total!L463</f>
        <v>0</v>
      </c>
      <c r="M370" s="316">
        <f>P_Total!M433+P_Total!M463</f>
        <v>0</v>
      </c>
      <c r="N370" s="316">
        <f>P_Total!N433+P_Total!N463</f>
        <v>0</v>
      </c>
      <c r="O370" s="316">
        <f>P_Total!O433+P_Total!O463</f>
        <v>0</v>
      </c>
      <c r="P370" s="316">
        <f>J370-G370</f>
        <v>0</v>
      </c>
      <c r="Q370" s="316">
        <f>M370-J370</f>
        <v>0</v>
      </c>
      <c r="R370" s="316">
        <f>O370-M370</f>
        <v>0</v>
      </c>
    </row>
    <row r="371" spans="1:18" s="274" customFormat="1" hidden="1">
      <c r="A371" s="276">
        <f t="shared" si="142"/>
        <v>3</v>
      </c>
      <c r="B371" s="289"/>
      <c r="C371" s="166" t="s">
        <v>74</v>
      </c>
      <c r="D371" s="138" t="s">
        <v>75</v>
      </c>
      <c r="E371" s="316">
        <f>P_Total!E434+P_Total!E464</f>
        <v>0</v>
      </c>
      <c r="F371" s="316">
        <f>P_Total!F434+P_Total!F464</f>
        <v>0</v>
      </c>
      <c r="G371" s="316">
        <f>P_Total!G434+P_Total!G464</f>
        <v>0</v>
      </c>
      <c r="H371" s="316">
        <f>P_Total!H434+P_Total!H464</f>
        <v>0</v>
      </c>
      <c r="I371" s="316">
        <f>P_Total!I434+P_Total!I464</f>
        <v>0</v>
      </c>
      <c r="J371" s="316">
        <f>P_Total!J434+P_Total!J464</f>
        <v>0</v>
      </c>
      <c r="K371" s="316">
        <f>P_Total!K434+P_Total!K464</f>
        <v>0</v>
      </c>
      <c r="L371" s="316">
        <f>P_Total!L434+P_Total!L464</f>
        <v>0</v>
      </c>
      <c r="M371" s="316">
        <f>P_Total!M434+P_Total!M464</f>
        <v>0</v>
      </c>
      <c r="N371" s="316">
        <f>P_Total!N434+P_Total!N464</f>
        <v>0</v>
      </c>
      <c r="O371" s="316">
        <f>P_Total!O434+P_Total!O464</f>
        <v>0</v>
      </c>
      <c r="P371" s="316">
        <f>J371-G371</f>
        <v>0</v>
      </c>
      <c r="Q371" s="316">
        <f>M371-J371</f>
        <v>0</v>
      </c>
      <c r="R371" s="316">
        <f>O371-M371</f>
        <v>0</v>
      </c>
    </row>
    <row r="372" spans="1:18" s="274" customFormat="1" hidden="1">
      <c r="A372" s="276">
        <f t="shared" si="142"/>
        <v>3</v>
      </c>
      <c r="B372" s="289"/>
      <c r="C372" s="166" t="s">
        <v>76</v>
      </c>
      <c r="D372" s="138" t="s">
        <v>77</v>
      </c>
      <c r="E372" s="316">
        <f>P_Total!E435+P_Total!E465</f>
        <v>0</v>
      </c>
      <c r="F372" s="316">
        <f>P_Total!F435+P_Total!F465</f>
        <v>0</v>
      </c>
      <c r="G372" s="316">
        <f>P_Total!G435+P_Total!G465</f>
        <v>0</v>
      </c>
      <c r="H372" s="316">
        <f>P_Total!H435+P_Total!H465</f>
        <v>0</v>
      </c>
      <c r="I372" s="316">
        <f>P_Total!I435+P_Total!I465</f>
        <v>0</v>
      </c>
      <c r="J372" s="316">
        <f>P_Total!J435+P_Total!J465</f>
        <v>0</v>
      </c>
      <c r="K372" s="316">
        <f>P_Total!K435+P_Total!K465</f>
        <v>0</v>
      </c>
      <c r="L372" s="316">
        <f>P_Total!L435+P_Total!L465</f>
        <v>0</v>
      </c>
      <c r="M372" s="316">
        <f>P_Total!M435+P_Total!M465</f>
        <v>0</v>
      </c>
      <c r="N372" s="316">
        <f>P_Total!N435+P_Total!N465</f>
        <v>0</v>
      </c>
      <c r="O372" s="316">
        <f>P_Total!O435+P_Total!O465</f>
        <v>0</v>
      </c>
      <c r="P372" s="316">
        <f>J372-G372</f>
        <v>0</v>
      </c>
      <c r="Q372" s="316">
        <f>M372-J372</f>
        <v>0</v>
      </c>
      <c r="R372" s="316">
        <f>O372-M372</f>
        <v>0</v>
      </c>
    </row>
    <row r="373" spans="1:18" s="274" customFormat="1" hidden="1">
      <c r="A373" s="276">
        <f t="shared" si="142"/>
        <v>3</v>
      </c>
      <c r="B373" s="289"/>
      <c r="C373" s="166" t="s">
        <v>12</v>
      </c>
      <c r="D373" s="138" t="s">
        <v>28</v>
      </c>
      <c r="E373" s="316">
        <f>P_Total!E436+P_Total!E466</f>
        <v>0</v>
      </c>
      <c r="F373" s="316">
        <f>P_Total!F436+P_Total!F466</f>
        <v>0</v>
      </c>
      <c r="G373" s="316">
        <f>P_Total!G436+P_Total!G466</f>
        <v>0</v>
      </c>
      <c r="H373" s="316">
        <f>P_Total!H436+P_Total!H466</f>
        <v>0</v>
      </c>
      <c r="I373" s="316">
        <f>P_Total!I436+P_Total!I466</f>
        <v>0</v>
      </c>
      <c r="J373" s="316">
        <f>P_Total!J436+P_Total!J466</f>
        <v>0</v>
      </c>
      <c r="K373" s="316">
        <f>P_Total!K436+P_Total!K466</f>
        <v>0</v>
      </c>
      <c r="L373" s="316">
        <f>P_Total!L436+P_Total!L466</f>
        <v>0</v>
      </c>
      <c r="M373" s="316">
        <f>P_Total!M436+P_Total!M466</f>
        <v>0</v>
      </c>
      <c r="N373" s="316">
        <f>P_Total!N436+P_Total!N466</f>
        <v>0</v>
      </c>
      <c r="O373" s="316">
        <f>P_Total!O436+P_Total!O466</f>
        <v>0</v>
      </c>
      <c r="P373" s="316">
        <f>J373-G373</f>
        <v>0</v>
      </c>
      <c r="Q373" s="316">
        <f>M373-J373</f>
        <v>0</v>
      </c>
      <c r="R373" s="316">
        <f>O373-M373</f>
        <v>0</v>
      </c>
    </row>
    <row r="374" spans="1:18" s="274" customFormat="1" hidden="1">
      <c r="A374" s="306">
        <f>A375</f>
        <v>3</v>
      </c>
      <c r="B374" s="289"/>
      <c r="C374" s="211"/>
      <c r="D374" s="294"/>
      <c r="E374" s="272"/>
      <c r="F374" s="272"/>
      <c r="G374" s="272"/>
      <c r="H374" s="272"/>
      <c r="I374" s="272"/>
      <c r="J374" s="272"/>
      <c r="K374" s="272"/>
      <c r="L374" s="272"/>
      <c r="M374" s="272"/>
      <c r="N374" s="272"/>
      <c r="O374" s="272"/>
      <c r="P374" s="272"/>
      <c r="Q374" s="272"/>
      <c r="R374" s="272"/>
    </row>
    <row r="375" spans="1:18" s="274" customFormat="1" hidden="1">
      <c r="A375" s="308">
        <f>MIN(A376:A386)</f>
        <v>3</v>
      </c>
      <c r="B375" s="289"/>
      <c r="C375" s="296" t="s">
        <v>36</v>
      </c>
      <c r="D375" s="294"/>
      <c r="E375" s="272"/>
      <c r="F375" s="272"/>
      <c r="G375" s="272"/>
      <c r="H375" s="272"/>
      <c r="I375" s="272"/>
      <c r="J375" s="272"/>
      <c r="K375" s="272"/>
      <c r="L375" s="272"/>
      <c r="M375" s="272"/>
      <c r="N375" s="272"/>
      <c r="O375" s="272"/>
      <c r="P375" s="272"/>
      <c r="Q375" s="272"/>
      <c r="R375" s="272"/>
    </row>
    <row r="376" spans="1:18" s="274" customFormat="1" hidden="1">
      <c r="A376" s="276">
        <f t="shared" ref="A376:A386" si="154">IF(MAX(E376:S376)=0,IF(MIN(E376:S376)=0,3,2),2)</f>
        <v>3</v>
      </c>
      <c r="B376" s="289"/>
      <c r="C376" s="211" t="s">
        <v>78</v>
      </c>
      <c r="D376" s="138"/>
      <c r="E376" s="297">
        <f>E378+E385</f>
        <v>0</v>
      </c>
      <c r="F376" s="297">
        <f t="shared" ref="F376:O376" si="155">F378+F385</f>
        <v>0</v>
      </c>
      <c r="G376" s="297">
        <f t="shared" si="155"/>
        <v>0</v>
      </c>
      <c r="H376" s="297">
        <f t="shared" si="155"/>
        <v>0</v>
      </c>
      <c r="I376" s="297">
        <f t="shared" si="155"/>
        <v>0</v>
      </c>
      <c r="J376" s="297">
        <f t="shared" si="155"/>
        <v>0</v>
      </c>
      <c r="K376" s="297">
        <f t="shared" si="155"/>
        <v>0</v>
      </c>
      <c r="L376" s="297">
        <f t="shared" si="155"/>
        <v>0</v>
      </c>
      <c r="M376" s="297">
        <f t="shared" si="155"/>
        <v>0</v>
      </c>
      <c r="N376" s="297">
        <f t="shared" si="155"/>
        <v>0</v>
      </c>
      <c r="O376" s="297">
        <f t="shared" si="155"/>
        <v>0</v>
      </c>
      <c r="P376" s="297">
        <f>P378+P385</f>
        <v>0</v>
      </c>
      <c r="Q376" s="297">
        <f>Q378+Q385</f>
        <v>0</v>
      </c>
      <c r="R376" s="297">
        <f>R378+R385</f>
        <v>0</v>
      </c>
    </row>
    <row r="377" spans="1:18" s="274" customFormat="1" hidden="1">
      <c r="A377" s="276">
        <f t="shared" si="154"/>
        <v>3</v>
      </c>
      <c r="B377" s="289"/>
      <c r="C377" s="211" t="s">
        <v>79</v>
      </c>
      <c r="D377" s="138"/>
      <c r="E377" s="297">
        <f>E381+E386</f>
        <v>0</v>
      </c>
      <c r="F377" s="297">
        <f t="shared" ref="F377:O377" si="156">F381+F386</f>
        <v>0</v>
      </c>
      <c r="G377" s="297">
        <f t="shared" si="156"/>
        <v>0</v>
      </c>
      <c r="H377" s="297">
        <f t="shared" si="156"/>
        <v>0</v>
      </c>
      <c r="I377" s="297">
        <f t="shared" si="156"/>
        <v>0</v>
      </c>
      <c r="J377" s="297">
        <f t="shared" si="156"/>
        <v>0</v>
      </c>
      <c r="K377" s="297">
        <f t="shared" si="156"/>
        <v>0</v>
      </c>
      <c r="L377" s="297">
        <f t="shared" si="156"/>
        <v>0</v>
      </c>
      <c r="M377" s="297">
        <f t="shared" si="156"/>
        <v>0</v>
      </c>
      <c r="N377" s="297">
        <f t="shared" si="156"/>
        <v>0</v>
      </c>
      <c r="O377" s="297">
        <f t="shared" si="156"/>
        <v>0</v>
      </c>
      <c r="P377" s="297">
        <f>P381+P386</f>
        <v>0</v>
      </c>
      <c r="Q377" s="297">
        <f>Q381+Q386</f>
        <v>0</v>
      </c>
      <c r="R377" s="297">
        <f>R381+R386</f>
        <v>0</v>
      </c>
    </row>
    <row r="378" spans="1:18" s="274" customFormat="1" hidden="1">
      <c r="A378" s="276">
        <f t="shared" si="154"/>
        <v>3</v>
      </c>
      <c r="B378" s="289"/>
      <c r="C378" s="211" t="s">
        <v>34</v>
      </c>
      <c r="D378" s="138"/>
      <c r="E378" s="297">
        <f>SUM(E379:E380)</f>
        <v>0</v>
      </c>
      <c r="F378" s="297">
        <f t="shared" ref="F378:O378" si="157">SUM(F379:F380)</f>
        <v>0</v>
      </c>
      <c r="G378" s="297">
        <f t="shared" si="157"/>
        <v>0</v>
      </c>
      <c r="H378" s="297">
        <f t="shared" si="157"/>
        <v>0</v>
      </c>
      <c r="I378" s="297">
        <f t="shared" si="157"/>
        <v>0</v>
      </c>
      <c r="J378" s="297">
        <f t="shared" si="157"/>
        <v>0</v>
      </c>
      <c r="K378" s="297">
        <f t="shared" si="157"/>
        <v>0</v>
      </c>
      <c r="L378" s="297">
        <f t="shared" si="157"/>
        <v>0</v>
      </c>
      <c r="M378" s="297">
        <f t="shared" si="157"/>
        <v>0</v>
      </c>
      <c r="N378" s="297">
        <f t="shared" si="157"/>
        <v>0</v>
      </c>
      <c r="O378" s="297">
        <f t="shared" si="157"/>
        <v>0</v>
      </c>
      <c r="P378" s="297">
        <f>SUM(P379:P380)</f>
        <v>0</v>
      </c>
      <c r="Q378" s="297">
        <f>SUM(Q379:Q380)</f>
        <v>0</v>
      </c>
      <c r="R378" s="297">
        <f>SUM(R379:R380)</f>
        <v>0</v>
      </c>
    </row>
    <row r="379" spans="1:18" s="274" customFormat="1" hidden="1">
      <c r="A379" s="276">
        <f t="shared" si="154"/>
        <v>3</v>
      </c>
      <c r="B379" s="289"/>
      <c r="C379" s="212" t="s">
        <v>80</v>
      </c>
      <c r="D379" s="138"/>
      <c r="E379" s="316">
        <f>P_Total!E472</f>
        <v>0</v>
      </c>
      <c r="F379" s="316">
        <f>P_Total!F472</f>
        <v>0</v>
      </c>
      <c r="G379" s="316">
        <f>P_Total!G472</f>
        <v>0</v>
      </c>
      <c r="H379" s="316">
        <f>P_Total!H472</f>
        <v>0</v>
      </c>
      <c r="I379" s="316">
        <f>P_Total!I472</f>
        <v>0</v>
      </c>
      <c r="J379" s="316">
        <f>P_Total!J472</f>
        <v>0</v>
      </c>
      <c r="K379" s="316">
        <f>P_Total!K472</f>
        <v>0</v>
      </c>
      <c r="L379" s="316">
        <f>P_Total!L472</f>
        <v>0</v>
      </c>
      <c r="M379" s="316">
        <f>P_Total!M472</f>
        <v>0</v>
      </c>
      <c r="N379" s="316">
        <f>P_Total!N472</f>
        <v>0</v>
      </c>
      <c r="O379" s="316">
        <f>P_Total!O472</f>
        <v>0</v>
      </c>
      <c r="P379" s="316">
        <f>J379-G379</f>
        <v>0</v>
      </c>
      <c r="Q379" s="316">
        <f>M379-J379</f>
        <v>0</v>
      </c>
      <c r="R379" s="316">
        <f>O379-M379</f>
        <v>0</v>
      </c>
    </row>
    <row r="380" spans="1:18" s="274" customFormat="1" hidden="1">
      <c r="A380" s="276">
        <f t="shared" si="154"/>
        <v>3</v>
      </c>
      <c r="B380" s="289"/>
      <c r="C380" s="212" t="s">
        <v>81</v>
      </c>
      <c r="D380" s="138"/>
      <c r="E380" s="316">
        <f>P_Total!E473</f>
        <v>0</v>
      </c>
      <c r="F380" s="316">
        <f>P_Total!F473</f>
        <v>0</v>
      </c>
      <c r="G380" s="316">
        <f>P_Total!G473</f>
        <v>0</v>
      </c>
      <c r="H380" s="316">
        <f>P_Total!H473</f>
        <v>0</v>
      </c>
      <c r="I380" s="316">
        <f>P_Total!I473</f>
        <v>0</v>
      </c>
      <c r="J380" s="316">
        <f>P_Total!J473</f>
        <v>0</v>
      </c>
      <c r="K380" s="316">
        <f>P_Total!K473</f>
        <v>0</v>
      </c>
      <c r="L380" s="316">
        <f>P_Total!L473</f>
        <v>0</v>
      </c>
      <c r="M380" s="316">
        <f>P_Total!M473</f>
        <v>0</v>
      </c>
      <c r="N380" s="316">
        <f>P_Total!N473</f>
        <v>0</v>
      </c>
      <c r="O380" s="316">
        <f>P_Total!O473</f>
        <v>0</v>
      </c>
      <c r="P380" s="316">
        <f>J380-G380</f>
        <v>0</v>
      </c>
      <c r="Q380" s="316">
        <f>M380-J380</f>
        <v>0</v>
      </c>
      <c r="R380" s="316">
        <f>O380-M380</f>
        <v>0</v>
      </c>
    </row>
    <row r="381" spans="1:18" s="274" customFormat="1" hidden="1">
      <c r="A381" s="276">
        <f t="shared" si="154"/>
        <v>3</v>
      </c>
      <c r="B381" s="289"/>
      <c r="C381" s="211" t="s">
        <v>35</v>
      </c>
      <c r="D381" s="138"/>
      <c r="E381" s="297">
        <f>SUM(E382:E383)</f>
        <v>0</v>
      </c>
      <c r="F381" s="297">
        <f t="shared" ref="F381:O381" si="158">SUM(F382:F383)</f>
        <v>0</v>
      </c>
      <c r="G381" s="297">
        <f t="shared" si="158"/>
        <v>0</v>
      </c>
      <c r="H381" s="297">
        <f t="shared" si="158"/>
        <v>0</v>
      </c>
      <c r="I381" s="297">
        <f t="shared" si="158"/>
        <v>0</v>
      </c>
      <c r="J381" s="297">
        <f t="shared" si="158"/>
        <v>0</v>
      </c>
      <c r="K381" s="297">
        <f t="shared" si="158"/>
        <v>0</v>
      </c>
      <c r="L381" s="297">
        <f t="shared" si="158"/>
        <v>0</v>
      </c>
      <c r="M381" s="297">
        <f t="shared" si="158"/>
        <v>0</v>
      </c>
      <c r="N381" s="297">
        <f t="shared" si="158"/>
        <v>0</v>
      </c>
      <c r="O381" s="297">
        <f t="shared" si="158"/>
        <v>0</v>
      </c>
      <c r="P381" s="297">
        <f>SUM(P382:P383)</f>
        <v>0</v>
      </c>
      <c r="Q381" s="297">
        <f>SUM(Q382:Q383)</f>
        <v>0</v>
      </c>
      <c r="R381" s="297">
        <f>SUM(R382:R383)</f>
        <v>0</v>
      </c>
    </row>
    <row r="382" spans="1:18" s="274" customFormat="1" hidden="1">
      <c r="A382" s="276">
        <f t="shared" si="154"/>
        <v>3</v>
      </c>
      <c r="B382" s="289"/>
      <c r="C382" s="213" t="s">
        <v>84</v>
      </c>
      <c r="D382" s="138"/>
      <c r="E382" s="316">
        <f>P_Total!E475</f>
        <v>0</v>
      </c>
      <c r="F382" s="316">
        <f>P_Total!F475</f>
        <v>0</v>
      </c>
      <c r="G382" s="316">
        <f>P_Total!G475</f>
        <v>0</v>
      </c>
      <c r="H382" s="316">
        <f>P_Total!H475</f>
        <v>0</v>
      </c>
      <c r="I382" s="316">
        <f>P_Total!I475</f>
        <v>0</v>
      </c>
      <c r="J382" s="316">
        <f>P_Total!J475</f>
        <v>0</v>
      </c>
      <c r="K382" s="316">
        <f>P_Total!K475</f>
        <v>0</v>
      </c>
      <c r="L382" s="316">
        <f>P_Total!L475</f>
        <v>0</v>
      </c>
      <c r="M382" s="316">
        <f>P_Total!M475</f>
        <v>0</v>
      </c>
      <c r="N382" s="316">
        <f>P_Total!N475</f>
        <v>0</v>
      </c>
      <c r="O382" s="316">
        <f>P_Total!O475</f>
        <v>0</v>
      </c>
      <c r="P382" s="316">
        <f>J382-G382</f>
        <v>0</v>
      </c>
      <c r="Q382" s="316">
        <f>M382-J382</f>
        <v>0</v>
      </c>
      <c r="R382" s="316">
        <f>O382-M382</f>
        <v>0</v>
      </c>
    </row>
    <row r="383" spans="1:18" s="274" customFormat="1" hidden="1">
      <c r="A383" s="276">
        <f t="shared" si="154"/>
        <v>3</v>
      </c>
      <c r="B383" s="289"/>
      <c r="C383" s="213" t="s">
        <v>85</v>
      </c>
      <c r="D383" s="138"/>
      <c r="E383" s="316">
        <f>P_Total!E476</f>
        <v>0</v>
      </c>
      <c r="F383" s="316">
        <f>P_Total!F476</f>
        <v>0</v>
      </c>
      <c r="G383" s="316">
        <f>P_Total!G476</f>
        <v>0</v>
      </c>
      <c r="H383" s="316">
        <f>P_Total!H476</f>
        <v>0</v>
      </c>
      <c r="I383" s="316">
        <f>P_Total!I476</f>
        <v>0</v>
      </c>
      <c r="J383" s="316">
        <f>P_Total!J476</f>
        <v>0</v>
      </c>
      <c r="K383" s="316">
        <f>P_Total!K476</f>
        <v>0</v>
      </c>
      <c r="L383" s="316">
        <f>P_Total!L476</f>
        <v>0</v>
      </c>
      <c r="M383" s="316">
        <f>P_Total!M476</f>
        <v>0</v>
      </c>
      <c r="N383" s="316">
        <f>P_Total!N476</f>
        <v>0</v>
      </c>
      <c r="O383" s="316">
        <f>P_Total!O476</f>
        <v>0</v>
      </c>
      <c r="P383" s="316">
        <f>J383-G383</f>
        <v>0</v>
      </c>
      <c r="Q383" s="316">
        <f>M383-J383</f>
        <v>0</v>
      </c>
      <c r="R383" s="316">
        <f>O383-M383</f>
        <v>0</v>
      </c>
    </row>
    <row r="384" spans="1:18" s="274" customFormat="1" hidden="1">
      <c r="A384" s="276">
        <f t="shared" si="154"/>
        <v>3</v>
      </c>
      <c r="B384" s="289"/>
      <c r="C384" s="168" t="s">
        <v>780</v>
      </c>
      <c r="D384" s="138"/>
      <c r="E384" s="272">
        <f>IF(E377=0,0,E346/E377)</f>
        <v>0</v>
      </c>
      <c r="F384" s="272">
        <f t="shared" ref="F384:O384" si="159">IF(F377=0,0,F346/F377)</f>
        <v>0</v>
      </c>
      <c r="G384" s="272">
        <f t="shared" si="159"/>
        <v>0</v>
      </c>
      <c r="H384" s="272">
        <f t="shared" si="159"/>
        <v>0</v>
      </c>
      <c r="I384" s="272">
        <f t="shared" si="159"/>
        <v>0</v>
      </c>
      <c r="J384" s="272">
        <f t="shared" si="159"/>
        <v>0</v>
      </c>
      <c r="K384" s="272">
        <f t="shared" si="159"/>
        <v>0</v>
      </c>
      <c r="L384" s="272">
        <f t="shared" si="159"/>
        <v>0</v>
      </c>
      <c r="M384" s="272">
        <f t="shared" si="159"/>
        <v>0</v>
      </c>
      <c r="N384" s="272">
        <f t="shared" si="159"/>
        <v>0</v>
      </c>
      <c r="O384" s="272">
        <f t="shared" si="159"/>
        <v>0</v>
      </c>
      <c r="P384" s="273">
        <f>J384-G384</f>
        <v>0</v>
      </c>
      <c r="Q384" s="273">
        <f>M384-J384</f>
        <v>0</v>
      </c>
      <c r="R384" s="273">
        <f>O384-M384</f>
        <v>0</v>
      </c>
    </row>
    <row r="385" spans="1:18" s="274" customFormat="1" hidden="1">
      <c r="A385" s="276">
        <f t="shared" si="154"/>
        <v>3</v>
      </c>
      <c r="B385" s="289"/>
      <c r="C385" s="168" t="s">
        <v>763</v>
      </c>
      <c r="D385" s="138"/>
      <c r="E385" s="316">
        <f>P_Total!E478</f>
        <v>0</v>
      </c>
      <c r="F385" s="316">
        <f>P_Total!F478</f>
        <v>0</v>
      </c>
      <c r="G385" s="316">
        <f>P_Total!G478</f>
        <v>0</v>
      </c>
      <c r="H385" s="316">
        <f>P_Total!H478</f>
        <v>0</v>
      </c>
      <c r="I385" s="316">
        <f>P_Total!I478</f>
        <v>0</v>
      </c>
      <c r="J385" s="316">
        <f>P_Total!J478</f>
        <v>0</v>
      </c>
      <c r="K385" s="316">
        <f>P_Total!K478</f>
        <v>0</v>
      </c>
      <c r="L385" s="316">
        <f>P_Total!L478</f>
        <v>0</v>
      </c>
      <c r="M385" s="316">
        <f>P_Total!M478</f>
        <v>0</v>
      </c>
      <c r="N385" s="316">
        <f>P_Total!N478</f>
        <v>0</v>
      </c>
      <c r="O385" s="316">
        <f>P_Total!O478</f>
        <v>0</v>
      </c>
      <c r="P385" s="316">
        <f>J385-G385</f>
        <v>0</v>
      </c>
      <c r="Q385" s="316">
        <f>M385-J385</f>
        <v>0</v>
      </c>
      <c r="R385" s="316">
        <f>O385-M385</f>
        <v>0</v>
      </c>
    </row>
    <row r="386" spans="1:18" s="274" customFormat="1" hidden="1">
      <c r="A386" s="276">
        <f t="shared" si="154"/>
        <v>3</v>
      </c>
      <c r="B386" s="289"/>
      <c r="C386" s="168" t="s">
        <v>764</v>
      </c>
      <c r="D386" s="138"/>
      <c r="E386" s="316">
        <f>P_Total!E479</f>
        <v>0</v>
      </c>
      <c r="F386" s="316">
        <f>P_Total!F479</f>
        <v>0</v>
      </c>
      <c r="G386" s="316">
        <f>P_Total!G479</f>
        <v>0</v>
      </c>
      <c r="H386" s="316">
        <f>P_Total!H479</f>
        <v>0</v>
      </c>
      <c r="I386" s="316">
        <f>P_Total!I479</f>
        <v>0</v>
      </c>
      <c r="J386" s="316">
        <f>P_Total!J479</f>
        <v>0</v>
      </c>
      <c r="K386" s="316">
        <f>P_Total!K479</f>
        <v>0</v>
      </c>
      <c r="L386" s="316">
        <f>P_Total!L479</f>
        <v>0</v>
      </c>
      <c r="M386" s="316">
        <f>P_Total!M479</f>
        <v>0</v>
      </c>
      <c r="N386" s="316">
        <f>P_Total!N479</f>
        <v>0</v>
      </c>
      <c r="O386" s="316">
        <f>P_Total!O479</f>
        <v>0</v>
      </c>
      <c r="P386" s="316">
        <f>J386-G386</f>
        <v>0</v>
      </c>
      <c r="Q386" s="316">
        <f>M386-J386</f>
        <v>0</v>
      </c>
      <c r="R386" s="316">
        <f>O386-M386</f>
        <v>0</v>
      </c>
    </row>
    <row r="387" spans="1:18" s="274" customFormat="1">
      <c r="A387" s="306">
        <f>A388</f>
        <v>2</v>
      </c>
      <c r="B387" s="305"/>
      <c r="C387" s="218"/>
      <c r="D387" s="300"/>
      <c r="E387" s="299"/>
      <c r="F387" s="299"/>
      <c r="G387" s="299"/>
      <c r="H387" s="299"/>
      <c r="I387" s="299"/>
      <c r="J387" s="299"/>
      <c r="K387" s="299"/>
      <c r="L387" s="299"/>
      <c r="M387" s="299"/>
      <c r="N387" s="299"/>
      <c r="O387" s="299"/>
      <c r="P387" s="299"/>
      <c r="Q387" s="299"/>
      <c r="R387" s="299"/>
    </row>
    <row r="388" spans="1:18" s="274" customFormat="1">
      <c r="A388" s="276">
        <f>IF(MAX(E388:S388)=0,IF(MIN(E388:S388)=0,3,2),2)</f>
        <v>2</v>
      </c>
      <c r="B388" s="305"/>
      <c r="C388" s="307" t="s">
        <v>48</v>
      </c>
      <c r="D388" s="300"/>
      <c r="E388" s="299">
        <f>E391+E433+E475+E517+E559</f>
        <v>19201</v>
      </c>
      <c r="F388" s="299">
        <f t="shared" ref="F388:O388" si="160">F391+F433+F475+F517+F559</f>
        <v>17738</v>
      </c>
      <c r="G388" s="299">
        <f t="shared" si="160"/>
        <v>22300</v>
      </c>
      <c r="H388" s="299">
        <f t="shared" si="160"/>
        <v>22300</v>
      </c>
      <c r="I388" s="299">
        <f t="shared" si="160"/>
        <v>2600</v>
      </c>
      <c r="J388" s="299">
        <f t="shared" si="160"/>
        <v>24900</v>
      </c>
      <c r="K388" s="299">
        <f t="shared" si="160"/>
        <v>22300</v>
      </c>
      <c r="L388" s="299">
        <f t="shared" si="160"/>
        <v>0</v>
      </c>
      <c r="M388" s="299">
        <f t="shared" si="160"/>
        <v>22300</v>
      </c>
      <c r="N388" s="299">
        <f t="shared" si="160"/>
        <v>0</v>
      </c>
      <c r="O388" s="299">
        <f t="shared" si="160"/>
        <v>22300</v>
      </c>
      <c r="P388" s="299">
        <f>P391+P433+P475+P517+P559</f>
        <v>2600</v>
      </c>
      <c r="Q388" s="299">
        <f>Q391+Q433+Q475+Q517+Q559</f>
        <v>-2600</v>
      </c>
      <c r="R388" s="299">
        <f>R391+R433+R475+R517+R559</f>
        <v>0</v>
      </c>
    </row>
    <row r="389" spans="1:18" s="274" customFormat="1" hidden="1">
      <c r="A389" s="306">
        <f>A390</f>
        <v>3</v>
      </c>
      <c r="B389" s="305"/>
      <c r="C389" s="218"/>
      <c r="D389" s="300"/>
      <c r="E389" s="299"/>
      <c r="F389" s="299"/>
      <c r="G389" s="299"/>
      <c r="H389" s="299"/>
      <c r="I389" s="299"/>
      <c r="J389" s="299"/>
      <c r="K389" s="299"/>
      <c r="L389" s="299"/>
      <c r="M389" s="299"/>
      <c r="N389" s="299"/>
      <c r="O389" s="299"/>
      <c r="P389" s="299"/>
      <c r="Q389" s="299"/>
      <c r="R389" s="299"/>
    </row>
    <row r="390" spans="1:18" s="274" customFormat="1" hidden="1">
      <c r="A390" s="308">
        <f>MIN(A391:A430)</f>
        <v>3</v>
      </c>
      <c r="B390" s="305"/>
      <c r="C390" s="309" t="s">
        <v>49</v>
      </c>
      <c r="D390" s="300"/>
      <c r="E390" s="299"/>
      <c r="F390" s="299"/>
      <c r="G390" s="299"/>
      <c r="H390" s="299"/>
      <c r="I390" s="299"/>
      <c r="J390" s="299"/>
      <c r="K390" s="299"/>
      <c r="L390" s="299"/>
      <c r="M390" s="299"/>
      <c r="N390" s="299"/>
      <c r="O390" s="299"/>
      <c r="P390" s="299"/>
      <c r="Q390" s="299"/>
      <c r="R390" s="299"/>
    </row>
    <row r="391" spans="1:18" s="274" customFormat="1" hidden="1">
      <c r="A391" s="276">
        <f t="shared" ref="A391:A421" si="161">IF(MAX(E391:S391)=0,IF(MIN(E391:S391)=0,3,2),2)</f>
        <v>3</v>
      </c>
      <c r="B391" s="277"/>
      <c r="C391" s="278" t="s">
        <v>25</v>
      </c>
      <c r="D391" s="279"/>
      <c r="E391" s="272">
        <f>SUBTOTAL(9,E392:E421)</f>
        <v>0</v>
      </c>
      <c r="F391" s="272">
        <f t="shared" ref="F391:O391" si="162">SUBTOTAL(9,F392:F421)</f>
        <v>0</v>
      </c>
      <c r="G391" s="272">
        <f t="shared" si="162"/>
        <v>0</v>
      </c>
      <c r="H391" s="272">
        <f t="shared" si="162"/>
        <v>0</v>
      </c>
      <c r="I391" s="272">
        <f t="shared" si="162"/>
        <v>0</v>
      </c>
      <c r="J391" s="272">
        <f t="shared" si="162"/>
        <v>0</v>
      </c>
      <c r="K391" s="272">
        <f t="shared" si="162"/>
        <v>0</v>
      </c>
      <c r="L391" s="272">
        <f t="shared" si="162"/>
        <v>0</v>
      </c>
      <c r="M391" s="272">
        <f t="shared" si="162"/>
        <v>0</v>
      </c>
      <c r="N391" s="272">
        <f t="shared" si="162"/>
        <v>0</v>
      </c>
      <c r="O391" s="272">
        <f t="shared" si="162"/>
        <v>0</v>
      </c>
      <c r="P391" s="272">
        <f>SUBTOTAL(9,P392:P421)</f>
        <v>0</v>
      </c>
      <c r="Q391" s="272">
        <f>SUBTOTAL(9,Q392:Q421)</f>
        <v>0</v>
      </c>
      <c r="R391" s="272">
        <f>SUBTOTAL(9,R392:R421)</f>
        <v>0</v>
      </c>
    </row>
    <row r="392" spans="1:18" s="274" customFormat="1" hidden="1">
      <c r="A392" s="276">
        <f t="shared" si="161"/>
        <v>3</v>
      </c>
      <c r="B392" s="277" t="s">
        <v>776</v>
      </c>
      <c r="C392" s="165" t="s">
        <v>26</v>
      </c>
      <c r="D392" s="279"/>
      <c r="E392" s="272">
        <f>SUBTOTAL(9,E393:E412)</f>
        <v>0</v>
      </c>
      <c r="F392" s="272">
        <f t="shared" ref="F392:O392" si="163">SUBTOTAL(9,F393:F412)</f>
        <v>0</v>
      </c>
      <c r="G392" s="272">
        <f t="shared" si="163"/>
        <v>0</v>
      </c>
      <c r="H392" s="272">
        <f t="shared" si="163"/>
        <v>0</v>
      </c>
      <c r="I392" s="272">
        <f t="shared" si="163"/>
        <v>0</v>
      </c>
      <c r="J392" s="272">
        <f t="shared" si="163"/>
        <v>0</v>
      </c>
      <c r="K392" s="272">
        <f t="shared" si="163"/>
        <v>0</v>
      </c>
      <c r="L392" s="272">
        <f t="shared" si="163"/>
        <v>0</v>
      </c>
      <c r="M392" s="272">
        <f t="shared" si="163"/>
        <v>0</v>
      </c>
      <c r="N392" s="272">
        <f t="shared" si="163"/>
        <v>0</v>
      </c>
      <c r="O392" s="272">
        <f t="shared" si="163"/>
        <v>0</v>
      </c>
      <c r="P392" s="272">
        <f>SUBTOTAL(9,P393:P412)</f>
        <v>0</v>
      </c>
      <c r="Q392" s="272">
        <f>SUBTOTAL(9,Q393:Q412)</f>
        <v>0</v>
      </c>
      <c r="R392" s="272">
        <f>SUBTOTAL(9,R393:R412)</f>
        <v>0</v>
      </c>
    </row>
    <row r="393" spans="1:18" s="274" customFormat="1" hidden="1">
      <c r="A393" s="276">
        <f t="shared" si="161"/>
        <v>3</v>
      </c>
      <c r="B393" s="280"/>
      <c r="C393" s="281" t="s">
        <v>770</v>
      </c>
      <c r="D393" s="279"/>
      <c r="E393" s="272">
        <f>SUBTOTAL(9,E394:E403)</f>
        <v>0</v>
      </c>
      <c r="F393" s="272">
        <f t="shared" ref="F393:O393" si="164">SUBTOTAL(9,F394:F403)</f>
        <v>0</v>
      </c>
      <c r="G393" s="272">
        <f t="shared" si="164"/>
        <v>0</v>
      </c>
      <c r="H393" s="272">
        <f t="shared" si="164"/>
        <v>0</v>
      </c>
      <c r="I393" s="272">
        <f t="shared" si="164"/>
        <v>0</v>
      </c>
      <c r="J393" s="272">
        <f t="shared" si="164"/>
        <v>0</v>
      </c>
      <c r="K393" s="272">
        <f t="shared" si="164"/>
        <v>0</v>
      </c>
      <c r="L393" s="272">
        <f t="shared" si="164"/>
        <v>0</v>
      </c>
      <c r="M393" s="272">
        <f t="shared" si="164"/>
        <v>0</v>
      </c>
      <c r="N393" s="272">
        <f t="shared" si="164"/>
        <v>0</v>
      </c>
      <c r="O393" s="272">
        <f t="shared" si="164"/>
        <v>0</v>
      </c>
      <c r="P393" s="272">
        <f>SUBTOTAL(9,P394:P403)</f>
        <v>0</v>
      </c>
      <c r="Q393" s="272">
        <f>SUBTOTAL(9,Q394:Q403)</f>
        <v>0</v>
      </c>
      <c r="R393" s="272">
        <f>SUBTOTAL(9,R394:R403)</f>
        <v>0</v>
      </c>
    </row>
    <row r="394" spans="1:18" s="274" customFormat="1" ht="25.5" hidden="1">
      <c r="A394" s="276">
        <f t="shared" si="161"/>
        <v>3</v>
      </c>
      <c r="B394" s="282"/>
      <c r="C394" s="259" t="s">
        <v>771</v>
      </c>
      <c r="D394" s="121" t="s">
        <v>2</v>
      </c>
      <c r="E394" s="272">
        <f>SUBTOTAL(9,E395:E396)</f>
        <v>0</v>
      </c>
      <c r="F394" s="272">
        <f t="shared" ref="F394:O394" si="165">SUBTOTAL(9,F395:F396)</f>
        <v>0</v>
      </c>
      <c r="G394" s="272">
        <f t="shared" si="165"/>
        <v>0</v>
      </c>
      <c r="H394" s="272">
        <f t="shared" si="165"/>
        <v>0</v>
      </c>
      <c r="I394" s="272">
        <f t="shared" si="165"/>
        <v>0</v>
      </c>
      <c r="J394" s="272">
        <f t="shared" si="165"/>
        <v>0</v>
      </c>
      <c r="K394" s="272">
        <f t="shared" si="165"/>
        <v>0</v>
      </c>
      <c r="L394" s="272">
        <f t="shared" si="165"/>
        <v>0</v>
      </c>
      <c r="M394" s="272">
        <f t="shared" si="165"/>
        <v>0</v>
      </c>
      <c r="N394" s="272">
        <f t="shared" si="165"/>
        <v>0</v>
      </c>
      <c r="O394" s="272">
        <f t="shared" si="165"/>
        <v>0</v>
      </c>
      <c r="P394" s="272">
        <f>SUBTOTAL(9,P395:P396)</f>
        <v>0</v>
      </c>
      <c r="Q394" s="272">
        <f>SUBTOTAL(9,Q395:Q396)</f>
        <v>0</v>
      </c>
      <c r="R394" s="272">
        <f>SUBTOTAL(9,R395:R396)</f>
        <v>0</v>
      </c>
    </row>
    <row r="395" spans="1:18" s="274" customFormat="1" ht="25.5" hidden="1">
      <c r="A395" s="276">
        <f t="shared" si="161"/>
        <v>3</v>
      </c>
      <c r="B395" s="282"/>
      <c r="C395" s="283" t="s">
        <v>772</v>
      </c>
      <c r="D395" s="121" t="s">
        <v>302</v>
      </c>
      <c r="E395" s="316">
        <f>P_Total!E487+P_Total!E511</f>
        <v>0</v>
      </c>
      <c r="F395" s="316">
        <f>P_Total!F487+P_Total!F511</f>
        <v>0</v>
      </c>
      <c r="G395" s="316">
        <f>P_Total!G487+P_Total!G511</f>
        <v>0</v>
      </c>
      <c r="H395" s="316">
        <f>P_Total!H487+P_Total!H511</f>
        <v>0</v>
      </c>
      <c r="I395" s="316">
        <f>P_Total!I487+P_Total!I511</f>
        <v>0</v>
      </c>
      <c r="J395" s="316">
        <f>P_Total!J487+P_Total!J511</f>
        <v>0</v>
      </c>
      <c r="K395" s="316">
        <f>P_Total!K487+P_Total!K511</f>
        <v>0</v>
      </c>
      <c r="L395" s="316">
        <f>P_Total!L487+P_Total!L511</f>
        <v>0</v>
      </c>
      <c r="M395" s="316">
        <f>P_Total!M487+P_Total!M511</f>
        <v>0</v>
      </c>
      <c r="N395" s="316">
        <f>P_Total!N487+P_Total!N511</f>
        <v>0</v>
      </c>
      <c r="O395" s="316">
        <f>P_Total!O487+P_Total!O511</f>
        <v>0</v>
      </c>
      <c r="P395" s="316">
        <f>J395-G395</f>
        <v>0</v>
      </c>
      <c r="Q395" s="316">
        <f>M395-J395</f>
        <v>0</v>
      </c>
      <c r="R395" s="316">
        <f>O395-M395</f>
        <v>0</v>
      </c>
    </row>
    <row r="396" spans="1:18" s="274" customFormat="1" ht="25.5" hidden="1">
      <c r="A396" s="276">
        <f t="shared" si="161"/>
        <v>3</v>
      </c>
      <c r="B396" s="282"/>
      <c r="C396" s="283" t="s">
        <v>773</v>
      </c>
      <c r="D396" s="121" t="s">
        <v>304</v>
      </c>
      <c r="E396" s="316">
        <f>P_Total!E488+P_Total!E512</f>
        <v>0</v>
      </c>
      <c r="F396" s="316">
        <f>P_Total!F488+P_Total!F512</f>
        <v>0</v>
      </c>
      <c r="G396" s="316">
        <f>P_Total!G488+P_Total!G512</f>
        <v>0</v>
      </c>
      <c r="H396" s="316">
        <f>P_Total!H488+P_Total!H512</f>
        <v>0</v>
      </c>
      <c r="I396" s="316">
        <f>P_Total!I488+P_Total!I512</f>
        <v>0</v>
      </c>
      <c r="J396" s="316">
        <f>P_Total!J488+P_Total!J512</f>
        <v>0</v>
      </c>
      <c r="K396" s="316">
        <f>P_Total!K488+P_Total!K512</f>
        <v>0</v>
      </c>
      <c r="L396" s="316">
        <f>P_Total!L488+P_Total!L512</f>
        <v>0</v>
      </c>
      <c r="M396" s="316">
        <f>P_Total!M488+P_Total!M512</f>
        <v>0</v>
      </c>
      <c r="N396" s="316">
        <f>P_Total!N488+P_Total!N512</f>
        <v>0</v>
      </c>
      <c r="O396" s="316">
        <f>P_Total!O488+P_Total!O512</f>
        <v>0</v>
      </c>
      <c r="P396" s="316">
        <f>J396-G396</f>
        <v>0</v>
      </c>
      <c r="Q396" s="316">
        <f>M396-J396</f>
        <v>0</v>
      </c>
      <c r="R396" s="316">
        <f>O396-M396</f>
        <v>0</v>
      </c>
    </row>
    <row r="397" spans="1:18" s="274" customFormat="1" hidden="1">
      <c r="A397" s="276">
        <f t="shared" si="161"/>
        <v>3</v>
      </c>
      <c r="B397" s="285"/>
      <c r="C397" s="286" t="s">
        <v>42</v>
      </c>
      <c r="D397" s="118" t="s">
        <v>3</v>
      </c>
      <c r="E397" s="316">
        <f>P_Total!E489+P_Total!E513</f>
        <v>0</v>
      </c>
      <c r="F397" s="316">
        <f>P_Total!F489+P_Total!F513</f>
        <v>0</v>
      </c>
      <c r="G397" s="316">
        <f>P_Total!G489+P_Total!G513</f>
        <v>0</v>
      </c>
      <c r="H397" s="316">
        <f>P_Total!H489+P_Total!H513</f>
        <v>0</v>
      </c>
      <c r="I397" s="316">
        <f>P_Total!I489+P_Total!I513</f>
        <v>0</v>
      </c>
      <c r="J397" s="316">
        <f>P_Total!J489+P_Total!J513</f>
        <v>0</v>
      </c>
      <c r="K397" s="316">
        <f>P_Total!K489+P_Total!K513</f>
        <v>0</v>
      </c>
      <c r="L397" s="316">
        <f>P_Total!L489+P_Total!L513</f>
        <v>0</v>
      </c>
      <c r="M397" s="316">
        <f>P_Total!M489+P_Total!M513</f>
        <v>0</v>
      </c>
      <c r="N397" s="316">
        <f>P_Total!N489+P_Total!N513</f>
        <v>0</v>
      </c>
      <c r="O397" s="316">
        <f>P_Total!O489+P_Total!O513</f>
        <v>0</v>
      </c>
      <c r="P397" s="316">
        <f>J397-G397</f>
        <v>0</v>
      </c>
      <c r="Q397" s="316">
        <f>M397-J397</f>
        <v>0</v>
      </c>
      <c r="R397" s="316">
        <f>O397-M397</f>
        <v>0</v>
      </c>
    </row>
    <row r="398" spans="1:18" s="274" customFormat="1" hidden="1">
      <c r="A398" s="276">
        <f t="shared" si="161"/>
        <v>3</v>
      </c>
      <c r="B398" s="285"/>
      <c r="C398" s="259" t="s">
        <v>449</v>
      </c>
      <c r="D398" s="117" t="s">
        <v>446</v>
      </c>
      <c r="E398" s="272">
        <f>SUBTOTAL(9,E399:E402)</f>
        <v>0</v>
      </c>
      <c r="F398" s="272">
        <f t="shared" ref="F398:O398" si="166">SUBTOTAL(9,F399:F402)</f>
        <v>0</v>
      </c>
      <c r="G398" s="272">
        <f t="shared" si="166"/>
        <v>0</v>
      </c>
      <c r="H398" s="272">
        <f t="shared" si="166"/>
        <v>0</v>
      </c>
      <c r="I398" s="272">
        <f t="shared" si="166"/>
        <v>0</v>
      </c>
      <c r="J398" s="272">
        <f t="shared" si="166"/>
        <v>0</v>
      </c>
      <c r="K398" s="272">
        <f t="shared" si="166"/>
        <v>0</v>
      </c>
      <c r="L398" s="272">
        <f t="shared" si="166"/>
        <v>0</v>
      </c>
      <c r="M398" s="272">
        <f t="shared" si="166"/>
        <v>0</v>
      </c>
      <c r="N398" s="272">
        <f t="shared" si="166"/>
        <v>0</v>
      </c>
      <c r="O398" s="272">
        <f t="shared" si="166"/>
        <v>0</v>
      </c>
      <c r="P398" s="272">
        <f>SUBTOTAL(9,P399:P402)</f>
        <v>0</v>
      </c>
      <c r="Q398" s="272">
        <f>SUBTOTAL(9,Q399:Q402)</f>
        <v>0</v>
      </c>
      <c r="R398" s="272">
        <f>SUBTOTAL(9,R399:R402)</f>
        <v>0</v>
      </c>
    </row>
    <row r="399" spans="1:18" s="274" customFormat="1" ht="25.5" hidden="1">
      <c r="A399" s="276">
        <f t="shared" si="161"/>
        <v>3</v>
      </c>
      <c r="B399" s="285"/>
      <c r="C399" s="287" t="s">
        <v>153</v>
      </c>
      <c r="D399" s="117" t="s">
        <v>37</v>
      </c>
      <c r="E399" s="316">
        <f>P_Total!E491+P_Total!E515</f>
        <v>0</v>
      </c>
      <c r="F399" s="316">
        <f>P_Total!F491+P_Total!F515</f>
        <v>0</v>
      </c>
      <c r="G399" s="316">
        <f>P_Total!G491+P_Total!G515</f>
        <v>0</v>
      </c>
      <c r="H399" s="316">
        <f>P_Total!H491+P_Total!H515</f>
        <v>0</v>
      </c>
      <c r="I399" s="316">
        <f>P_Total!I491+P_Total!I515</f>
        <v>0</v>
      </c>
      <c r="J399" s="316">
        <f>P_Total!J491+P_Total!J515</f>
        <v>0</v>
      </c>
      <c r="K399" s="316">
        <f>P_Total!K491+P_Total!K515</f>
        <v>0</v>
      </c>
      <c r="L399" s="316">
        <f>P_Total!L491+P_Total!L515</f>
        <v>0</v>
      </c>
      <c r="M399" s="316">
        <f>P_Total!M491+P_Total!M515</f>
        <v>0</v>
      </c>
      <c r="N399" s="316">
        <f>P_Total!N491+P_Total!N515</f>
        <v>0</v>
      </c>
      <c r="O399" s="316">
        <f>P_Total!O491+P_Total!O515</f>
        <v>0</v>
      </c>
      <c r="P399" s="316">
        <f t="shared" ref="P399:P407" si="167">J399-G399</f>
        <v>0</v>
      </c>
      <c r="Q399" s="316">
        <f t="shared" ref="Q399:Q407" si="168">M399-J399</f>
        <v>0</v>
      </c>
      <c r="R399" s="316">
        <f t="shared" ref="R399:R407" si="169">O399-M399</f>
        <v>0</v>
      </c>
    </row>
    <row r="400" spans="1:18" s="274" customFormat="1" hidden="1">
      <c r="A400" s="276">
        <f t="shared" si="161"/>
        <v>3</v>
      </c>
      <c r="B400" s="285"/>
      <c r="C400" s="283" t="s">
        <v>155</v>
      </c>
      <c r="D400" s="117" t="s">
        <v>39</v>
      </c>
      <c r="E400" s="316">
        <f>P_Total!E492+P_Total!E516</f>
        <v>0</v>
      </c>
      <c r="F400" s="316">
        <f>P_Total!F492+P_Total!F516</f>
        <v>0</v>
      </c>
      <c r="G400" s="316">
        <f>P_Total!G492+P_Total!G516</f>
        <v>0</v>
      </c>
      <c r="H400" s="316">
        <f>P_Total!H492+P_Total!H516</f>
        <v>0</v>
      </c>
      <c r="I400" s="316">
        <f>P_Total!I492+P_Total!I516</f>
        <v>0</v>
      </c>
      <c r="J400" s="316">
        <f>P_Total!J492+P_Total!J516</f>
        <v>0</v>
      </c>
      <c r="K400" s="316">
        <f>P_Total!K492+P_Total!K516</f>
        <v>0</v>
      </c>
      <c r="L400" s="316">
        <f>P_Total!L492+P_Total!L516</f>
        <v>0</v>
      </c>
      <c r="M400" s="316">
        <f>P_Total!M492+P_Total!M516</f>
        <v>0</v>
      </c>
      <c r="N400" s="316">
        <f>P_Total!N492+P_Total!N516</f>
        <v>0</v>
      </c>
      <c r="O400" s="316">
        <f>P_Total!O492+P_Total!O516</f>
        <v>0</v>
      </c>
      <c r="P400" s="316">
        <f t="shared" si="167"/>
        <v>0</v>
      </c>
      <c r="Q400" s="316">
        <f t="shared" si="168"/>
        <v>0</v>
      </c>
      <c r="R400" s="316">
        <f t="shared" si="169"/>
        <v>0</v>
      </c>
    </row>
    <row r="401" spans="1:18" s="274" customFormat="1" ht="25.5" hidden="1">
      <c r="A401" s="276">
        <f t="shared" si="161"/>
        <v>3</v>
      </c>
      <c r="B401" s="285"/>
      <c r="C401" s="283" t="s">
        <v>156</v>
      </c>
      <c r="D401" s="117" t="s">
        <v>40</v>
      </c>
      <c r="E401" s="316">
        <f>P_Total!E493+P_Total!E517</f>
        <v>0</v>
      </c>
      <c r="F401" s="316">
        <f>P_Total!F493+P_Total!F517</f>
        <v>0</v>
      </c>
      <c r="G401" s="316">
        <f>P_Total!G493+P_Total!G517</f>
        <v>0</v>
      </c>
      <c r="H401" s="316">
        <f>P_Total!H493+P_Total!H517</f>
        <v>0</v>
      </c>
      <c r="I401" s="316">
        <f>P_Total!I493+P_Total!I517</f>
        <v>0</v>
      </c>
      <c r="J401" s="316">
        <f>P_Total!J493+P_Total!J517</f>
        <v>0</v>
      </c>
      <c r="K401" s="316">
        <f>P_Total!K493+P_Total!K517</f>
        <v>0</v>
      </c>
      <c r="L401" s="316">
        <f>P_Total!L493+P_Total!L517</f>
        <v>0</v>
      </c>
      <c r="M401" s="316">
        <f>P_Total!M493+P_Total!M517</f>
        <v>0</v>
      </c>
      <c r="N401" s="316">
        <f>P_Total!N493+P_Total!N517</f>
        <v>0</v>
      </c>
      <c r="O401" s="316">
        <f>P_Total!O493+P_Total!O517</f>
        <v>0</v>
      </c>
      <c r="P401" s="316">
        <f t="shared" si="167"/>
        <v>0</v>
      </c>
      <c r="Q401" s="316">
        <f t="shared" si="168"/>
        <v>0</v>
      </c>
      <c r="R401" s="316">
        <f t="shared" si="169"/>
        <v>0</v>
      </c>
    </row>
    <row r="402" spans="1:18" s="274" customFormat="1" ht="25.5" hidden="1">
      <c r="A402" s="276">
        <f t="shared" si="161"/>
        <v>3</v>
      </c>
      <c r="B402" s="285"/>
      <c r="C402" s="283" t="s">
        <v>157</v>
      </c>
      <c r="D402" s="117" t="s">
        <v>41</v>
      </c>
      <c r="E402" s="316">
        <f>P_Total!E494+P_Total!E518</f>
        <v>0</v>
      </c>
      <c r="F402" s="316">
        <f>P_Total!F494+P_Total!F518</f>
        <v>0</v>
      </c>
      <c r="G402" s="316">
        <f>P_Total!G494+P_Total!G518</f>
        <v>0</v>
      </c>
      <c r="H402" s="316">
        <f>P_Total!H494+P_Total!H518</f>
        <v>0</v>
      </c>
      <c r="I402" s="316">
        <f>P_Total!I494+P_Total!I518</f>
        <v>0</v>
      </c>
      <c r="J402" s="316">
        <f>P_Total!J494+P_Total!J518</f>
        <v>0</v>
      </c>
      <c r="K402" s="316">
        <f>P_Total!K494+P_Total!K518</f>
        <v>0</v>
      </c>
      <c r="L402" s="316">
        <f>P_Total!L494+P_Total!L518</f>
        <v>0</v>
      </c>
      <c r="M402" s="316">
        <f>P_Total!M494+P_Total!M518</f>
        <v>0</v>
      </c>
      <c r="N402" s="316">
        <f>P_Total!N494+P_Total!N518</f>
        <v>0</v>
      </c>
      <c r="O402" s="316">
        <f>P_Total!O494+P_Total!O518</f>
        <v>0</v>
      </c>
      <c r="P402" s="316">
        <f t="shared" si="167"/>
        <v>0</v>
      </c>
      <c r="Q402" s="316">
        <f t="shared" si="168"/>
        <v>0</v>
      </c>
      <c r="R402" s="316">
        <f t="shared" si="169"/>
        <v>0</v>
      </c>
    </row>
    <row r="403" spans="1:18" s="274" customFormat="1" hidden="1">
      <c r="A403" s="276">
        <f t="shared" si="161"/>
        <v>3</v>
      </c>
      <c r="B403" s="285"/>
      <c r="C403" s="288" t="s">
        <v>158</v>
      </c>
      <c r="D403" s="117" t="s">
        <v>4</v>
      </c>
      <c r="E403" s="316">
        <f>P_Total!E495+P_Total!E519</f>
        <v>0</v>
      </c>
      <c r="F403" s="316">
        <f>P_Total!F495+P_Total!F519</f>
        <v>0</v>
      </c>
      <c r="G403" s="316">
        <f>P_Total!G495+P_Total!G519</f>
        <v>0</v>
      </c>
      <c r="H403" s="316">
        <f>P_Total!H495+P_Total!H519</f>
        <v>0</v>
      </c>
      <c r="I403" s="316">
        <f>P_Total!I495+P_Total!I519</f>
        <v>0</v>
      </c>
      <c r="J403" s="316">
        <f>P_Total!J495+P_Total!J519</f>
        <v>0</v>
      </c>
      <c r="K403" s="316">
        <f>P_Total!K495+P_Total!K519</f>
        <v>0</v>
      </c>
      <c r="L403" s="316">
        <f>P_Total!L495+P_Total!L519</f>
        <v>0</v>
      </c>
      <c r="M403" s="316">
        <f>P_Total!M495+P_Total!M519</f>
        <v>0</v>
      </c>
      <c r="N403" s="316">
        <f>P_Total!N495+P_Total!N519</f>
        <v>0</v>
      </c>
      <c r="O403" s="316">
        <f>P_Total!O495+P_Total!O519</f>
        <v>0</v>
      </c>
      <c r="P403" s="316">
        <f t="shared" si="167"/>
        <v>0</v>
      </c>
      <c r="Q403" s="316">
        <f t="shared" si="168"/>
        <v>0</v>
      </c>
      <c r="R403" s="316">
        <f t="shared" si="169"/>
        <v>0</v>
      </c>
    </row>
    <row r="404" spans="1:18" s="274" customFormat="1" hidden="1">
      <c r="A404" s="276">
        <f t="shared" si="161"/>
        <v>3</v>
      </c>
      <c r="B404" s="285"/>
      <c r="C404" s="186" t="s">
        <v>19</v>
      </c>
      <c r="D404" s="118" t="s">
        <v>5</v>
      </c>
      <c r="E404" s="316">
        <f>P_Total!E497+P_Total!E520</f>
        <v>0</v>
      </c>
      <c r="F404" s="316">
        <f>P_Total!F497+P_Total!F520</f>
        <v>0</v>
      </c>
      <c r="G404" s="316">
        <f>P_Total!G497+P_Total!G520</f>
        <v>0</v>
      </c>
      <c r="H404" s="316">
        <f>P_Total!H497+P_Total!H520</f>
        <v>0</v>
      </c>
      <c r="I404" s="316">
        <f>P_Total!I497+P_Total!I520</f>
        <v>0</v>
      </c>
      <c r="J404" s="316">
        <f>P_Total!J497+P_Total!J520</f>
        <v>0</v>
      </c>
      <c r="K404" s="316">
        <f>P_Total!K497+P_Total!K520</f>
        <v>0</v>
      </c>
      <c r="L404" s="316">
        <f>P_Total!L497+P_Total!L520</f>
        <v>0</v>
      </c>
      <c r="M404" s="316">
        <f>P_Total!M497+P_Total!M520</f>
        <v>0</v>
      </c>
      <c r="N404" s="316">
        <f>P_Total!N497+P_Total!N520</f>
        <v>0</v>
      </c>
      <c r="O404" s="316">
        <f>P_Total!O497+P_Total!O520</f>
        <v>0</v>
      </c>
      <c r="P404" s="316">
        <f t="shared" si="167"/>
        <v>0</v>
      </c>
      <c r="Q404" s="316">
        <f t="shared" si="168"/>
        <v>0</v>
      </c>
      <c r="R404" s="316">
        <f t="shared" si="169"/>
        <v>0</v>
      </c>
    </row>
    <row r="405" spans="1:18" s="274" customFormat="1" hidden="1">
      <c r="A405" s="276">
        <f t="shared" si="161"/>
        <v>3</v>
      </c>
      <c r="B405" s="285"/>
      <c r="C405" s="186" t="s">
        <v>450</v>
      </c>
      <c r="D405" s="118" t="s">
        <v>173</v>
      </c>
      <c r="E405" s="316">
        <f>P_Total!E498+P_Total!E521</f>
        <v>0</v>
      </c>
      <c r="F405" s="316">
        <f>P_Total!F498+P_Total!F521</f>
        <v>0</v>
      </c>
      <c r="G405" s="316">
        <f>P_Total!G498+P_Total!G521</f>
        <v>0</v>
      </c>
      <c r="H405" s="316">
        <f>P_Total!H498+P_Total!H521</f>
        <v>0</v>
      </c>
      <c r="I405" s="316">
        <f>P_Total!I498+P_Total!I521</f>
        <v>0</v>
      </c>
      <c r="J405" s="316">
        <f>P_Total!J498+P_Total!J521</f>
        <v>0</v>
      </c>
      <c r="K405" s="316">
        <f>P_Total!K498+P_Total!K521</f>
        <v>0</v>
      </c>
      <c r="L405" s="316">
        <f>P_Total!L498+P_Total!L521</f>
        <v>0</v>
      </c>
      <c r="M405" s="316">
        <f>P_Total!M498+P_Total!M521</f>
        <v>0</v>
      </c>
      <c r="N405" s="316">
        <f>P_Total!N498+P_Total!N521</f>
        <v>0</v>
      </c>
      <c r="O405" s="316">
        <f>P_Total!O498+P_Total!O521</f>
        <v>0</v>
      </c>
      <c r="P405" s="316">
        <f t="shared" si="167"/>
        <v>0</v>
      </c>
      <c r="Q405" s="316">
        <f t="shared" si="168"/>
        <v>0</v>
      </c>
      <c r="R405" s="316">
        <f t="shared" si="169"/>
        <v>0</v>
      </c>
    </row>
    <row r="406" spans="1:18" s="274" customFormat="1" hidden="1">
      <c r="A406" s="276">
        <f t="shared" si="161"/>
        <v>3</v>
      </c>
      <c r="B406" s="289"/>
      <c r="C406" s="166" t="s">
        <v>29</v>
      </c>
      <c r="D406" s="290" t="s">
        <v>6</v>
      </c>
      <c r="E406" s="316">
        <f>P_Total!E522</f>
        <v>0</v>
      </c>
      <c r="F406" s="316">
        <f>P_Total!F522</f>
        <v>0</v>
      </c>
      <c r="G406" s="316">
        <f>P_Total!G522</f>
        <v>0</v>
      </c>
      <c r="H406" s="316">
        <f>P_Total!H522</f>
        <v>0</v>
      </c>
      <c r="I406" s="316">
        <f>P_Total!I522</f>
        <v>0</v>
      </c>
      <c r="J406" s="316">
        <f>P_Total!J522</f>
        <v>0</v>
      </c>
      <c r="K406" s="316">
        <f>P_Total!K522</f>
        <v>0</v>
      </c>
      <c r="L406" s="316">
        <f>P_Total!L522</f>
        <v>0</v>
      </c>
      <c r="M406" s="316">
        <f>P_Total!M522</f>
        <v>0</v>
      </c>
      <c r="N406" s="316">
        <f>P_Total!N522</f>
        <v>0</v>
      </c>
      <c r="O406" s="316">
        <f>P_Total!O522</f>
        <v>0</v>
      </c>
      <c r="P406" s="316">
        <f t="shared" si="167"/>
        <v>0</v>
      </c>
      <c r="Q406" s="316">
        <f t="shared" si="168"/>
        <v>0</v>
      </c>
      <c r="R406" s="316">
        <f t="shared" si="169"/>
        <v>0</v>
      </c>
    </row>
    <row r="407" spans="1:18" s="274" customFormat="1" hidden="1">
      <c r="A407" s="276">
        <f t="shared" si="161"/>
        <v>3</v>
      </c>
      <c r="B407" s="289"/>
      <c r="C407" s="166" t="s">
        <v>21</v>
      </c>
      <c r="D407" s="138" t="s">
        <v>8</v>
      </c>
      <c r="E407" s="316">
        <f>P_Total!E499+P_Total!E523</f>
        <v>0</v>
      </c>
      <c r="F407" s="316">
        <f>P_Total!F499+P_Total!F523</f>
        <v>0</v>
      </c>
      <c r="G407" s="316">
        <f>P_Total!G499+P_Total!G523</f>
        <v>0</v>
      </c>
      <c r="H407" s="316">
        <f>P_Total!H499+P_Total!H523</f>
        <v>0</v>
      </c>
      <c r="I407" s="316">
        <f>P_Total!I499+P_Total!I523</f>
        <v>0</v>
      </c>
      <c r="J407" s="316">
        <f>P_Total!J499+P_Total!J523</f>
        <v>0</v>
      </c>
      <c r="K407" s="316">
        <f>P_Total!K499+P_Total!K523</f>
        <v>0</v>
      </c>
      <c r="L407" s="316">
        <f>P_Total!L499+P_Total!L523</f>
        <v>0</v>
      </c>
      <c r="M407" s="316">
        <f>P_Total!M499+P_Total!M523</f>
        <v>0</v>
      </c>
      <c r="N407" s="316">
        <f>P_Total!N499+P_Total!N523</f>
        <v>0</v>
      </c>
      <c r="O407" s="316">
        <f>P_Total!O499+P_Total!O523</f>
        <v>0</v>
      </c>
      <c r="P407" s="316">
        <f t="shared" si="167"/>
        <v>0</v>
      </c>
      <c r="Q407" s="316">
        <f t="shared" si="168"/>
        <v>0</v>
      </c>
      <c r="R407" s="316">
        <f t="shared" si="169"/>
        <v>0</v>
      </c>
    </row>
    <row r="408" spans="1:18" s="274" customFormat="1" hidden="1">
      <c r="A408" s="276">
        <f t="shared" si="161"/>
        <v>3</v>
      </c>
      <c r="B408" s="280"/>
      <c r="C408" s="281" t="s">
        <v>777</v>
      </c>
      <c r="D408" s="279"/>
      <c r="E408" s="272">
        <f>SUBTOTAL(9,E409:E411)</f>
        <v>0</v>
      </c>
      <c r="F408" s="272">
        <f t="shared" ref="F408:O408" si="170">SUBTOTAL(9,F409:F411)</f>
        <v>0</v>
      </c>
      <c r="G408" s="272">
        <f t="shared" si="170"/>
        <v>0</v>
      </c>
      <c r="H408" s="272">
        <f t="shared" si="170"/>
        <v>0</v>
      </c>
      <c r="I408" s="272">
        <f t="shared" si="170"/>
        <v>0</v>
      </c>
      <c r="J408" s="272">
        <f t="shared" si="170"/>
        <v>0</v>
      </c>
      <c r="K408" s="272">
        <f t="shared" si="170"/>
        <v>0</v>
      </c>
      <c r="L408" s="272">
        <f t="shared" si="170"/>
        <v>0</v>
      </c>
      <c r="M408" s="272">
        <f t="shared" si="170"/>
        <v>0</v>
      </c>
      <c r="N408" s="272">
        <f t="shared" si="170"/>
        <v>0</v>
      </c>
      <c r="O408" s="272">
        <f t="shared" si="170"/>
        <v>0</v>
      </c>
      <c r="P408" s="272">
        <f>SUBTOTAL(9,P409:P411)</f>
        <v>0</v>
      </c>
      <c r="Q408" s="272">
        <f>SUBTOTAL(9,Q409:Q411)</f>
        <v>0</v>
      </c>
      <c r="R408" s="272">
        <f>SUBTOTAL(9,R409:R411)</f>
        <v>0</v>
      </c>
    </row>
    <row r="409" spans="1:18" s="274" customFormat="1" hidden="1">
      <c r="A409" s="276">
        <f t="shared" si="161"/>
        <v>3</v>
      </c>
      <c r="B409" s="289"/>
      <c r="C409" s="291" t="s">
        <v>526</v>
      </c>
      <c r="D409" s="138" t="s">
        <v>31</v>
      </c>
      <c r="E409" s="316">
        <f>P_Total!E524</f>
        <v>0</v>
      </c>
      <c r="F409" s="316">
        <f>P_Total!F524</f>
        <v>0</v>
      </c>
      <c r="G409" s="316">
        <f>P_Total!G524</f>
        <v>0</v>
      </c>
      <c r="H409" s="316">
        <f>P_Total!H524</f>
        <v>0</v>
      </c>
      <c r="I409" s="316">
        <f>P_Total!I524</f>
        <v>0</v>
      </c>
      <c r="J409" s="316">
        <f>P_Total!J524</f>
        <v>0</v>
      </c>
      <c r="K409" s="316">
        <f>P_Total!K524</f>
        <v>0</v>
      </c>
      <c r="L409" s="316">
        <f>P_Total!L524</f>
        <v>0</v>
      </c>
      <c r="M409" s="316">
        <f>P_Total!M524</f>
        <v>0</v>
      </c>
      <c r="N409" s="316">
        <f>P_Total!N524</f>
        <v>0</v>
      </c>
      <c r="O409" s="316">
        <f>P_Total!O524</f>
        <v>0</v>
      </c>
      <c r="P409" s="316">
        <f>J409-G409</f>
        <v>0</v>
      </c>
      <c r="Q409" s="316">
        <f>M409-J409</f>
        <v>0</v>
      </c>
      <c r="R409" s="316">
        <f>O409-M409</f>
        <v>0</v>
      </c>
    </row>
    <row r="410" spans="1:18" s="274" customFormat="1" hidden="1">
      <c r="A410" s="276">
        <f t="shared" si="161"/>
        <v>3</v>
      </c>
      <c r="B410" s="289"/>
      <c r="C410" s="291" t="s">
        <v>558</v>
      </c>
      <c r="D410" s="290" t="s">
        <v>559</v>
      </c>
      <c r="E410" s="316">
        <f>P_Total!E525</f>
        <v>0</v>
      </c>
      <c r="F410" s="316">
        <f>P_Total!F525</f>
        <v>0</v>
      </c>
      <c r="G410" s="316">
        <f>P_Total!G525</f>
        <v>0</v>
      </c>
      <c r="H410" s="316">
        <f>P_Total!H525</f>
        <v>0</v>
      </c>
      <c r="I410" s="316">
        <f>P_Total!I525</f>
        <v>0</v>
      </c>
      <c r="J410" s="316">
        <f>P_Total!J525</f>
        <v>0</v>
      </c>
      <c r="K410" s="316">
        <f>P_Total!K525</f>
        <v>0</v>
      </c>
      <c r="L410" s="316">
        <f>P_Total!L525</f>
        <v>0</v>
      </c>
      <c r="M410" s="316">
        <f>P_Total!M525</f>
        <v>0</v>
      </c>
      <c r="N410" s="316">
        <f>P_Total!N525</f>
        <v>0</v>
      </c>
      <c r="O410" s="316">
        <f>P_Total!O525</f>
        <v>0</v>
      </c>
      <c r="P410" s="316">
        <f>J410-G410</f>
        <v>0</v>
      </c>
      <c r="Q410" s="316">
        <f>M410-J410</f>
        <v>0</v>
      </c>
      <c r="R410" s="316">
        <f>O410-M410</f>
        <v>0</v>
      </c>
    </row>
    <row r="411" spans="1:18" s="274" customFormat="1" ht="25.5" hidden="1">
      <c r="A411" s="276">
        <f t="shared" si="161"/>
        <v>3</v>
      </c>
      <c r="B411" s="289"/>
      <c r="C411" s="291" t="s">
        <v>528</v>
      </c>
      <c r="D411" s="290" t="s">
        <v>9</v>
      </c>
      <c r="E411" s="316">
        <f>P_Total!E526</f>
        <v>0</v>
      </c>
      <c r="F411" s="316">
        <f>P_Total!F526</f>
        <v>0</v>
      </c>
      <c r="G411" s="316">
        <f>P_Total!G526</f>
        <v>0</v>
      </c>
      <c r="H411" s="316">
        <f>P_Total!H526</f>
        <v>0</v>
      </c>
      <c r="I411" s="316">
        <f>P_Total!I526</f>
        <v>0</v>
      </c>
      <c r="J411" s="316">
        <f>P_Total!J526</f>
        <v>0</v>
      </c>
      <c r="K411" s="316">
        <f>P_Total!K526</f>
        <v>0</v>
      </c>
      <c r="L411" s="316">
        <f>P_Total!L526</f>
        <v>0</v>
      </c>
      <c r="M411" s="316">
        <f>P_Total!M526</f>
        <v>0</v>
      </c>
      <c r="N411" s="316">
        <f>P_Total!N526</f>
        <v>0</v>
      </c>
      <c r="O411" s="316">
        <f>P_Total!O526</f>
        <v>0</v>
      </c>
      <c r="P411" s="316">
        <f>J411-G411</f>
        <v>0</v>
      </c>
      <c r="Q411" s="316">
        <f>M411-J411</f>
        <v>0</v>
      </c>
      <c r="R411" s="316">
        <f>O411-M411</f>
        <v>0</v>
      </c>
    </row>
    <row r="412" spans="1:18" s="274" customFormat="1" ht="25.5" hidden="1">
      <c r="A412" s="276">
        <f t="shared" si="161"/>
        <v>3</v>
      </c>
      <c r="B412" s="289"/>
      <c r="C412" s="281" t="s">
        <v>30</v>
      </c>
      <c r="D412" s="290" t="s">
        <v>10</v>
      </c>
      <c r="E412" s="316">
        <f>P_Total!E500+P_Total!E527</f>
        <v>0</v>
      </c>
      <c r="F412" s="316">
        <f>P_Total!F500+P_Total!F527</f>
        <v>0</v>
      </c>
      <c r="G412" s="316">
        <f>P_Total!G500+P_Total!G527</f>
        <v>0</v>
      </c>
      <c r="H412" s="316">
        <f>P_Total!H500+P_Total!H527</f>
        <v>0</v>
      </c>
      <c r="I412" s="316">
        <f>P_Total!I500+P_Total!I527</f>
        <v>0</v>
      </c>
      <c r="J412" s="316">
        <f>P_Total!J500+P_Total!J527</f>
        <v>0</v>
      </c>
      <c r="K412" s="316">
        <f>P_Total!K500+P_Total!K527</f>
        <v>0</v>
      </c>
      <c r="L412" s="316">
        <f>P_Total!L500+P_Total!L527</f>
        <v>0</v>
      </c>
      <c r="M412" s="316">
        <f>P_Total!M500+P_Total!M527</f>
        <v>0</v>
      </c>
      <c r="N412" s="316">
        <f>P_Total!N500+P_Total!N527</f>
        <v>0</v>
      </c>
      <c r="O412" s="316">
        <f>P_Total!O500+P_Total!O527</f>
        <v>0</v>
      </c>
      <c r="P412" s="316">
        <f>J412-G412</f>
        <v>0</v>
      </c>
      <c r="Q412" s="316">
        <f>M412-J412</f>
        <v>0</v>
      </c>
      <c r="R412" s="316">
        <f>O412-M412</f>
        <v>0</v>
      </c>
    </row>
    <row r="413" spans="1:18" s="274" customFormat="1" hidden="1">
      <c r="A413" s="276">
        <f t="shared" si="161"/>
        <v>3</v>
      </c>
      <c r="B413" s="277" t="s">
        <v>176</v>
      </c>
      <c r="C413" s="165" t="s">
        <v>451</v>
      </c>
      <c r="D413" s="290" t="s">
        <v>93</v>
      </c>
      <c r="E413" s="272">
        <f>SUBTOTAL(9,E414:E415)</f>
        <v>0</v>
      </c>
      <c r="F413" s="272">
        <f t="shared" ref="F413:O413" si="171">SUBTOTAL(9,F414:F415)</f>
        <v>0</v>
      </c>
      <c r="G413" s="272">
        <f t="shared" si="171"/>
        <v>0</v>
      </c>
      <c r="H413" s="272">
        <f t="shared" si="171"/>
        <v>0</v>
      </c>
      <c r="I413" s="272">
        <f t="shared" si="171"/>
        <v>0</v>
      </c>
      <c r="J413" s="272">
        <f t="shared" si="171"/>
        <v>0</v>
      </c>
      <c r="K413" s="272">
        <f t="shared" si="171"/>
        <v>0</v>
      </c>
      <c r="L413" s="272">
        <f t="shared" si="171"/>
        <v>0</v>
      </c>
      <c r="M413" s="272">
        <f t="shared" si="171"/>
        <v>0</v>
      </c>
      <c r="N413" s="272">
        <f t="shared" si="171"/>
        <v>0</v>
      </c>
      <c r="O413" s="272">
        <f t="shared" si="171"/>
        <v>0</v>
      </c>
      <c r="P413" s="272">
        <f>SUBTOTAL(9,P414:P415)</f>
        <v>0</v>
      </c>
      <c r="Q413" s="272">
        <f>SUBTOTAL(9,Q414:Q415)</f>
        <v>0</v>
      </c>
      <c r="R413" s="272">
        <f>SUBTOTAL(9,R414:R415)</f>
        <v>0</v>
      </c>
    </row>
    <row r="414" spans="1:18" s="274" customFormat="1" hidden="1">
      <c r="A414" s="276">
        <f t="shared" si="161"/>
        <v>3</v>
      </c>
      <c r="B414" s="289"/>
      <c r="C414" s="166" t="s">
        <v>452</v>
      </c>
      <c r="D414" s="138" t="s">
        <v>453</v>
      </c>
      <c r="E414" s="316">
        <f>P_Total!E529</f>
        <v>0</v>
      </c>
      <c r="F414" s="316">
        <f>P_Total!F529</f>
        <v>0</v>
      </c>
      <c r="G414" s="316">
        <f>P_Total!G529</f>
        <v>0</v>
      </c>
      <c r="H414" s="316">
        <f>P_Total!H529</f>
        <v>0</v>
      </c>
      <c r="I414" s="316">
        <f>P_Total!I529</f>
        <v>0</v>
      </c>
      <c r="J414" s="316">
        <f>P_Total!J529</f>
        <v>0</v>
      </c>
      <c r="K414" s="316">
        <f>P_Total!K529</f>
        <v>0</v>
      </c>
      <c r="L414" s="316">
        <f>P_Total!L529</f>
        <v>0</v>
      </c>
      <c r="M414" s="316">
        <f>P_Total!M529</f>
        <v>0</v>
      </c>
      <c r="N414" s="316">
        <f>P_Total!N529</f>
        <v>0</v>
      </c>
      <c r="O414" s="316">
        <f>P_Total!O529</f>
        <v>0</v>
      </c>
      <c r="P414" s="316">
        <f>J414-G414</f>
        <v>0</v>
      </c>
      <c r="Q414" s="316">
        <f>M414-J414</f>
        <v>0</v>
      </c>
      <c r="R414" s="316">
        <f>O414-M414</f>
        <v>0</v>
      </c>
    </row>
    <row r="415" spans="1:18" s="274" customFormat="1" hidden="1">
      <c r="A415" s="276">
        <f t="shared" si="161"/>
        <v>3</v>
      </c>
      <c r="B415" s="289"/>
      <c r="C415" s="166" t="s">
        <v>454</v>
      </c>
      <c r="D415" s="138" t="s">
        <v>455</v>
      </c>
      <c r="E415" s="316">
        <f>P_Total!E530</f>
        <v>0</v>
      </c>
      <c r="F415" s="316">
        <f>P_Total!F530</f>
        <v>0</v>
      </c>
      <c r="G415" s="316">
        <f>P_Total!G530</f>
        <v>0</v>
      </c>
      <c r="H415" s="316">
        <f>P_Total!H530</f>
        <v>0</v>
      </c>
      <c r="I415" s="316">
        <f>P_Total!I530</f>
        <v>0</v>
      </c>
      <c r="J415" s="316">
        <f>P_Total!J530</f>
        <v>0</v>
      </c>
      <c r="K415" s="316">
        <f>P_Total!K530</f>
        <v>0</v>
      </c>
      <c r="L415" s="316">
        <f>P_Total!L530</f>
        <v>0</v>
      </c>
      <c r="M415" s="316">
        <f>P_Total!M530</f>
        <v>0</v>
      </c>
      <c r="N415" s="316">
        <f>P_Total!N530</f>
        <v>0</v>
      </c>
      <c r="O415" s="316">
        <f>P_Total!O530</f>
        <v>0</v>
      </c>
      <c r="P415" s="316">
        <f>J415-G415</f>
        <v>0</v>
      </c>
      <c r="Q415" s="316">
        <f>M415-J415</f>
        <v>0</v>
      </c>
      <c r="R415" s="316">
        <f>O415-M415</f>
        <v>0</v>
      </c>
    </row>
    <row r="416" spans="1:18" s="274" customFormat="1" hidden="1">
      <c r="A416" s="276">
        <f t="shared" si="161"/>
        <v>3</v>
      </c>
      <c r="B416" s="277" t="s">
        <v>210</v>
      </c>
      <c r="C416" s="165" t="s">
        <v>32</v>
      </c>
      <c r="D416" s="290"/>
      <c r="E416" s="272">
        <f>SUBTOTAL(9,E417:E421)</f>
        <v>0</v>
      </c>
      <c r="F416" s="272">
        <f t="shared" ref="F416:O416" si="172">SUBTOTAL(9,F417:F421)</f>
        <v>0</v>
      </c>
      <c r="G416" s="272">
        <f t="shared" si="172"/>
        <v>0</v>
      </c>
      <c r="H416" s="272">
        <f t="shared" si="172"/>
        <v>0</v>
      </c>
      <c r="I416" s="272">
        <f t="shared" si="172"/>
        <v>0</v>
      </c>
      <c r="J416" s="272">
        <f t="shared" si="172"/>
        <v>0</v>
      </c>
      <c r="K416" s="272">
        <f t="shared" si="172"/>
        <v>0</v>
      </c>
      <c r="L416" s="272">
        <f t="shared" si="172"/>
        <v>0</v>
      </c>
      <c r="M416" s="272">
        <f t="shared" si="172"/>
        <v>0</v>
      </c>
      <c r="N416" s="272">
        <f t="shared" si="172"/>
        <v>0</v>
      </c>
      <c r="O416" s="272">
        <f t="shared" si="172"/>
        <v>0</v>
      </c>
      <c r="P416" s="272">
        <f>SUBTOTAL(9,P417:P421)</f>
        <v>0</v>
      </c>
      <c r="Q416" s="272">
        <f>SUBTOTAL(9,Q417:Q421)</f>
        <v>0</v>
      </c>
      <c r="R416" s="272">
        <f>SUBTOTAL(9,R417:R421)</f>
        <v>0</v>
      </c>
    </row>
    <row r="417" spans="1:18" s="274" customFormat="1" hidden="1">
      <c r="A417" s="276">
        <f t="shared" si="161"/>
        <v>3</v>
      </c>
      <c r="B417" s="289"/>
      <c r="C417" s="166" t="s">
        <v>70</v>
      </c>
      <c r="D417" s="138" t="s">
        <v>71</v>
      </c>
      <c r="E417" s="316">
        <f>P_Total!E502+P_Total!E532</f>
        <v>0</v>
      </c>
      <c r="F417" s="316">
        <f>P_Total!F502+P_Total!F532</f>
        <v>0</v>
      </c>
      <c r="G417" s="316">
        <f>P_Total!G502+P_Total!G532</f>
        <v>0</v>
      </c>
      <c r="H417" s="316">
        <f>P_Total!H502+P_Total!H532</f>
        <v>0</v>
      </c>
      <c r="I417" s="316">
        <f>P_Total!I502+P_Total!I532</f>
        <v>0</v>
      </c>
      <c r="J417" s="316">
        <f>P_Total!J502+P_Total!J532</f>
        <v>0</v>
      </c>
      <c r="K417" s="316">
        <f>P_Total!K502+P_Total!K532</f>
        <v>0</v>
      </c>
      <c r="L417" s="316">
        <f>P_Total!L502+P_Total!L532</f>
        <v>0</v>
      </c>
      <c r="M417" s="316">
        <f>P_Total!M502+P_Total!M532</f>
        <v>0</v>
      </c>
      <c r="N417" s="316">
        <f>P_Total!N502+P_Total!N532</f>
        <v>0</v>
      </c>
      <c r="O417" s="316">
        <f>P_Total!O502+P_Total!O532</f>
        <v>0</v>
      </c>
      <c r="P417" s="316">
        <f>J417-G417</f>
        <v>0</v>
      </c>
      <c r="Q417" s="316">
        <f>M417-J417</f>
        <v>0</v>
      </c>
      <c r="R417" s="316">
        <f>O417-M417</f>
        <v>0</v>
      </c>
    </row>
    <row r="418" spans="1:18" s="274" customFormat="1" hidden="1">
      <c r="A418" s="276">
        <f t="shared" si="161"/>
        <v>3</v>
      </c>
      <c r="B418" s="289"/>
      <c r="C418" s="166" t="s">
        <v>72</v>
      </c>
      <c r="D418" s="138" t="s">
        <v>73</v>
      </c>
      <c r="E418" s="316">
        <f>P_Total!E503+P_Total!E533</f>
        <v>0</v>
      </c>
      <c r="F418" s="316">
        <f>P_Total!F503+P_Total!F533</f>
        <v>0</v>
      </c>
      <c r="G418" s="316">
        <f>P_Total!G503+P_Total!G533</f>
        <v>0</v>
      </c>
      <c r="H418" s="316">
        <f>P_Total!H503+P_Total!H533</f>
        <v>0</v>
      </c>
      <c r="I418" s="316">
        <f>P_Total!I503+P_Total!I533</f>
        <v>0</v>
      </c>
      <c r="J418" s="316">
        <f>P_Total!J503+P_Total!J533</f>
        <v>0</v>
      </c>
      <c r="K418" s="316">
        <f>P_Total!K503+P_Total!K533</f>
        <v>0</v>
      </c>
      <c r="L418" s="316">
        <f>P_Total!L503+P_Total!L533</f>
        <v>0</v>
      </c>
      <c r="M418" s="316">
        <f>P_Total!M503+P_Total!M533</f>
        <v>0</v>
      </c>
      <c r="N418" s="316">
        <f>P_Total!N503+P_Total!N533</f>
        <v>0</v>
      </c>
      <c r="O418" s="316">
        <f>P_Total!O503+P_Total!O533</f>
        <v>0</v>
      </c>
      <c r="P418" s="316">
        <f>J418-G418</f>
        <v>0</v>
      </c>
      <c r="Q418" s="316">
        <f>M418-J418</f>
        <v>0</v>
      </c>
      <c r="R418" s="316">
        <f>O418-M418</f>
        <v>0</v>
      </c>
    </row>
    <row r="419" spans="1:18" s="274" customFormat="1" hidden="1">
      <c r="A419" s="276">
        <f t="shared" si="161"/>
        <v>3</v>
      </c>
      <c r="B419" s="289"/>
      <c r="C419" s="166" t="s">
        <v>74</v>
      </c>
      <c r="D419" s="138" t="s">
        <v>75</v>
      </c>
      <c r="E419" s="316">
        <f>P_Total!E504+P_Total!E534</f>
        <v>0</v>
      </c>
      <c r="F419" s="316">
        <f>P_Total!F504+P_Total!F534</f>
        <v>0</v>
      </c>
      <c r="G419" s="316">
        <f>P_Total!G504+P_Total!G534</f>
        <v>0</v>
      </c>
      <c r="H419" s="316">
        <f>P_Total!H504+P_Total!H534</f>
        <v>0</v>
      </c>
      <c r="I419" s="316">
        <f>P_Total!I504+P_Total!I534</f>
        <v>0</v>
      </c>
      <c r="J419" s="316">
        <f>P_Total!J504+P_Total!J534</f>
        <v>0</v>
      </c>
      <c r="K419" s="316">
        <f>P_Total!K504+P_Total!K534</f>
        <v>0</v>
      </c>
      <c r="L419" s="316">
        <f>P_Total!L504+P_Total!L534</f>
        <v>0</v>
      </c>
      <c r="M419" s="316">
        <f>P_Total!M504+P_Total!M534</f>
        <v>0</v>
      </c>
      <c r="N419" s="316">
        <f>P_Total!N504+P_Total!N534</f>
        <v>0</v>
      </c>
      <c r="O419" s="316">
        <f>P_Total!O504+P_Total!O534</f>
        <v>0</v>
      </c>
      <c r="P419" s="316">
        <f>J419-G419</f>
        <v>0</v>
      </c>
      <c r="Q419" s="316">
        <f>M419-J419</f>
        <v>0</v>
      </c>
      <c r="R419" s="316">
        <f>O419-M419</f>
        <v>0</v>
      </c>
    </row>
    <row r="420" spans="1:18" s="274" customFormat="1" hidden="1">
      <c r="A420" s="276">
        <f t="shared" si="161"/>
        <v>3</v>
      </c>
      <c r="B420" s="289"/>
      <c r="C420" s="166" t="s">
        <v>76</v>
      </c>
      <c r="D420" s="138" t="s">
        <v>77</v>
      </c>
      <c r="E420" s="316">
        <f>P_Total!E505+P_Total!E535</f>
        <v>0</v>
      </c>
      <c r="F420" s="316">
        <f>P_Total!F505+P_Total!F535</f>
        <v>0</v>
      </c>
      <c r="G420" s="316">
        <f>P_Total!G505+P_Total!G535</f>
        <v>0</v>
      </c>
      <c r="H420" s="316">
        <f>P_Total!H505+P_Total!H535</f>
        <v>0</v>
      </c>
      <c r="I420" s="316">
        <f>P_Total!I505+P_Total!I535</f>
        <v>0</v>
      </c>
      <c r="J420" s="316">
        <f>P_Total!J505+P_Total!J535</f>
        <v>0</v>
      </c>
      <c r="K420" s="316">
        <f>P_Total!K505+P_Total!K535</f>
        <v>0</v>
      </c>
      <c r="L420" s="316">
        <f>P_Total!L505+P_Total!L535</f>
        <v>0</v>
      </c>
      <c r="M420" s="316">
        <f>P_Total!M505+P_Total!M535</f>
        <v>0</v>
      </c>
      <c r="N420" s="316">
        <f>P_Total!N505+P_Total!N535</f>
        <v>0</v>
      </c>
      <c r="O420" s="316">
        <f>P_Total!O505+P_Total!O535</f>
        <v>0</v>
      </c>
      <c r="P420" s="316">
        <f>J420-G420</f>
        <v>0</v>
      </c>
      <c r="Q420" s="316">
        <f>M420-J420</f>
        <v>0</v>
      </c>
      <c r="R420" s="316">
        <f>O420-M420</f>
        <v>0</v>
      </c>
    </row>
    <row r="421" spans="1:18" s="274" customFormat="1" hidden="1">
      <c r="A421" s="276">
        <f t="shared" si="161"/>
        <v>3</v>
      </c>
      <c r="B421" s="289"/>
      <c r="C421" s="166" t="s">
        <v>12</v>
      </c>
      <c r="D421" s="138" t="s">
        <v>28</v>
      </c>
      <c r="E421" s="316">
        <f>P_Total!E506+P_Total!E536</f>
        <v>0</v>
      </c>
      <c r="F421" s="316">
        <f>P_Total!F506+P_Total!F536</f>
        <v>0</v>
      </c>
      <c r="G421" s="316">
        <f>P_Total!G506+P_Total!G536</f>
        <v>0</v>
      </c>
      <c r="H421" s="316">
        <f>P_Total!H506+P_Total!H536</f>
        <v>0</v>
      </c>
      <c r="I421" s="316">
        <f>P_Total!I506+P_Total!I536</f>
        <v>0</v>
      </c>
      <c r="J421" s="316">
        <f>P_Total!J506+P_Total!J536</f>
        <v>0</v>
      </c>
      <c r="K421" s="316">
        <f>P_Total!K506+P_Total!K536</f>
        <v>0</v>
      </c>
      <c r="L421" s="316">
        <f>P_Total!L506+P_Total!L536</f>
        <v>0</v>
      </c>
      <c r="M421" s="316">
        <f>P_Total!M506+P_Total!M536</f>
        <v>0</v>
      </c>
      <c r="N421" s="316">
        <f>P_Total!N506+P_Total!N536</f>
        <v>0</v>
      </c>
      <c r="O421" s="316">
        <f>P_Total!O506+P_Total!O536</f>
        <v>0</v>
      </c>
      <c r="P421" s="316">
        <f>J421-G421</f>
        <v>0</v>
      </c>
      <c r="Q421" s="316">
        <f>M421-J421</f>
        <v>0</v>
      </c>
      <c r="R421" s="316">
        <f>O421-M421</f>
        <v>0</v>
      </c>
    </row>
    <row r="422" spans="1:18" s="274" customFormat="1" hidden="1">
      <c r="A422" s="306">
        <f>A423</f>
        <v>3</v>
      </c>
      <c r="B422" s="289"/>
      <c r="C422" s="211"/>
      <c r="D422" s="294"/>
      <c r="E422" s="272"/>
      <c r="F422" s="272"/>
      <c r="G422" s="272"/>
      <c r="H422" s="272"/>
      <c r="I422" s="272"/>
      <c r="J422" s="272"/>
      <c r="K422" s="272"/>
      <c r="L422" s="272"/>
      <c r="M422" s="272"/>
      <c r="N422" s="272"/>
      <c r="O422" s="272"/>
      <c r="P422" s="272"/>
      <c r="Q422" s="272"/>
      <c r="R422" s="272"/>
    </row>
    <row r="423" spans="1:18" s="274" customFormat="1" hidden="1">
      <c r="A423" s="308">
        <f>MIN(A424:A430)</f>
        <v>3</v>
      </c>
      <c r="B423" s="289"/>
      <c r="C423" s="296" t="s">
        <v>36</v>
      </c>
      <c r="D423" s="294"/>
      <c r="E423" s="272"/>
      <c r="F423" s="272"/>
      <c r="G423" s="272"/>
      <c r="H423" s="272"/>
      <c r="I423" s="272"/>
      <c r="J423" s="272"/>
      <c r="K423" s="272"/>
      <c r="L423" s="272"/>
      <c r="M423" s="272"/>
      <c r="N423" s="272"/>
      <c r="O423" s="272"/>
      <c r="P423" s="272"/>
      <c r="Q423" s="272"/>
      <c r="R423" s="272"/>
    </row>
    <row r="424" spans="1:18" s="274" customFormat="1" hidden="1">
      <c r="A424" s="276">
        <f t="shared" ref="A424:A430" si="173">IF(MAX(E424:S424)=0,IF(MIN(E424:S424)=0,3,2),2)</f>
        <v>3</v>
      </c>
      <c r="B424" s="289"/>
      <c r="C424" s="211" t="s">
        <v>34</v>
      </c>
      <c r="D424" s="138"/>
      <c r="E424" s="297">
        <f>SUM(E425:E426)</f>
        <v>0</v>
      </c>
      <c r="F424" s="297">
        <f t="shared" ref="F424:O424" si="174">SUM(F425:F426)</f>
        <v>0</v>
      </c>
      <c r="G424" s="297">
        <f t="shared" si="174"/>
        <v>0</v>
      </c>
      <c r="H424" s="297">
        <f t="shared" si="174"/>
        <v>0</v>
      </c>
      <c r="I424" s="297">
        <f t="shared" si="174"/>
        <v>0</v>
      </c>
      <c r="J424" s="297">
        <f t="shared" si="174"/>
        <v>0</v>
      </c>
      <c r="K424" s="297">
        <f t="shared" si="174"/>
        <v>0</v>
      </c>
      <c r="L424" s="297">
        <f t="shared" si="174"/>
        <v>0</v>
      </c>
      <c r="M424" s="297">
        <f t="shared" si="174"/>
        <v>0</v>
      </c>
      <c r="N424" s="297">
        <f t="shared" si="174"/>
        <v>0</v>
      </c>
      <c r="O424" s="297">
        <f t="shared" si="174"/>
        <v>0</v>
      </c>
      <c r="P424" s="297">
        <f>SUM(P425:P426)</f>
        <v>0</v>
      </c>
      <c r="Q424" s="297">
        <f>SUM(Q425:Q426)</f>
        <v>0</v>
      </c>
      <c r="R424" s="297">
        <f>SUM(R425:R426)</f>
        <v>0</v>
      </c>
    </row>
    <row r="425" spans="1:18" s="274" customFormat="1" hidden="1">
      <c r="A425" s="276">
        <f t="shared" si="173"/>
        <v>3</v>
      </c>
      <c r="B425" s="289"/>
      <c r="C425" s="212" t="s">
        <v>80</v>
      </c>
      <c r="D425" s="138"/>
      <c r="E425" s="316">
        <f>P_Total!E540</f>
        <v>0</v>
      </c>
      <c r="F425" s="316">
        <f>P_Total!F540</f>
        <v>0</v>
      </c>
      <c r="G425" s="316">
        <f>P_Total!G540</f>
        <v>0</v>
      </c>
      <c r="H425" s="316">
        <f>P_Total!H540</f>
        <v>0</v>
      </c>
      <c r="I425" s="316">
        <f>P_Total!I540</f>
        <v>0</v>
      </c>
      <c r="J425" s="316">
        <f>P_Total!J540</f>
        <v>0</v>
      </c>
      <c r="K425" s="316">
        <f>P_Total!K540</f>
        <v>0</v>
      </c>
      <c r="L425" s="316">
        <f>P_Total!L540</f>
        <v>0</v>
      </c>
      <c r="M425" s="316">
        <f>P_Total!M540</f>
        <v>0</v>
      </c>
      <c r="N425" s="316">
        <f>P_Total!N540</f>
        <v>0</v>
      </c>
      <c r="O425" s="316">
        <f>P_Total!O540</f>
        <v>0</v>
      </c>
      <c r="P425" s="316">
        <f>J425-G425</f>
        <v>0</v>
      </c>
      <c r="Q425" s="316">
        <f>M425-J425</f>
        <v>0</v>
      </c>
      <c r="R425" s="316">
        <f>O425-M425</f>
        <v>0</v>
      </c>
    </row>
    <row r="426" spans="1:18" s="274" customFormat="1" hidden="1">
      <c r="A426" s="276">
        <f t="shared" si="173"/>
        <v>3</v>
      </c>
      <c r="B426" s="289"/>
      <c r="C426" s="212" t="s">
        <v>81</v>
      </c>
      <c r="D426" s="138"/>
      <c r="E426" s="316">
        <f>P_Total!E541</f>
        <v>0</v>
      </c>
      <c r="F426" s="316">
        <f>P_Total!F541</f>
        <v>0</v>
      </c>
      <c r="G426" s="316">
        <f>P_Total!G541</f>
        <v>0</v>
      </c>
      <c r="H426" s="316">
        <f>P_Total!H541</f>
        <v>0</v>
      </c>
      <c r="I426" s="316">
        <f>P_Total!I541</f>
        <v>0</v>
      </c>
      <c r="J426" s="316">
        <f>P_Total!J541</f>
        <v>0</v>
      </c>
      <c r="K426" s="316">
        <f>P_Total!K541</f>
        <v>0</v>
      </c>
      <c r="L426" s="316">
        <f>P_Total!L541</f>
        <v>0</v>
      </c>
      <c r="M426" s="316">
        <f>P_Total!M541</f>
        <v>0</v>
      </c>
      <c r="N426" s="316">
        <f>P_Total!N541</f>
        <v>0</v>
      </c>
      <c r="O426" s="316">
        <f>P_Total!O541</f>
        <v>0</v>
      </c>
      <c r="P426" s="316">
        <f>J426-G426</f>
        <v>0</v>
      </c>
      <c r="Q426" s="316">
        <f>M426-J426</f>
        <v>0</v>
      </c>
      <c r="R426" s="316">
        <f>O426-M426</f>
        <v>0</v>
      </c>
    </row>
    <row r="427" spans="1:18" s="274" customFormat="1" hidden="1">
      <c r="A427" s="276">
        <f t="shared" si="173"/>
        <v>3</v>
      </c>
      <c r="B427" s="289"/>
      <c r="C427" s="211" t="s">
        <v>35</v>
      </c>
      <c r="D427" s="138"/>
      <c r="E427" s="297">
        <f>SUM(E428:E429)</f>
        <v>0</v>
      </c>
      <c r="F427" s="297">
        <f t="shared" ref="F427:O427" si="175">SUM(F428:F429)</f>
        <v>0</v>
      </c>
      <c r="G427" s="297">
        <f t="shared" si="175"/>
        <v>0</v>
      </c>
      <c r="H427" s="297">
        <f t="shared" si="175"/>
        <v>0</v>
      </c>
      <c r="I427" s="297">
        <f t="shared" si="175"/>
        <v>0</v>
      </c>
      <c r="J427" s="297">
        <f t="shared" si="175"/>
        <v>0</v>
      </c>
      <c r="K427" s="297">
        <f t="shared" si="175"/>
        <v>0</v>
      </c>
      <c r="L427" s="297">
        <f t="shared" si="175"/>
        <v>0</v>
      </c>
      <c r="M427" s="297">
        <f t="shared" si="175"/>
        <v>0</v>
      </c>
      <c r="N427" s="297">
        <f t="shared" si="175"/>
        <v>0</v>
      </c>
      <c r="O427" s="297">
        <f t="shared" si="175"/>
        <v>0</v>
      </c>
      <c r="P427" s="297">
        <f>SUM(P428:P429)</f>
        <v>0</v>
      </c>
      <c r="Q427" s="297">
        <f>SUM(Q428:Q429)</f>
        <v>0</v>
      </c>
      <c r="R427" s="297">
        <f>SUM(R428:R429)</f>
        <v>0</v>
      </c>
    </row>
    <row r="428" spans="1:18" s="274" customFormat="1" hidden="1">
      <c r="A428" s="276">
        <f t="shared" si="173"/>
        <v>3</v>
      </c>
      <c r="B428" s="289"/>
      <c r="C428" s="213" t="s">
        <v>84</v>
      </c>
      <c r="D428" s="138"/>
      <c r="E428" s="316">
        <f>P_Total!E543</f>
        <v>0</v>
      </c>
      <c r="F428" s="316">
        <f>P_Total!F543</f>
        <v>0</v>
      </c>
      <c r="G428" s="316">
        <f>P_Total!G543</f>
        <v>0</v>
      </c>
      <c r="H428" s="316">
        <f>P_Total!H543</f>
        <v>0</v>
      </c>
      <c r="I428" s="316">
        <f>P_Total!I543</f>
        <v>0</v>
      </c>
      <c r="J428" s="316">
        <f>P_Total!J543</f>
        <v>0</v>
      </c>
      <c r="K428" s="316">
        <f>P_Total!K543</f>
        <v>0</v>
      </c>
      <c r="L428" s="316">
        <f>P_Total!L543</f>
        <v>0</v>
      </c>
      <c r="M428" s="316">
        <f>P_Total!M543</f>
        <v>0</v>
      </c>
      <c r="N428" s="316">
        <f>P_Total!N543</f>
        <v>0</v>
      </c>
      <c r="O428" s="316">
        <f>P_Total!O543</f>
        <v>0</v>
      </c>
      <c r="P428" s="316">
        <f>J428-G428</f>
        <v>0</v>
      </c>
      <c r="Q428" s="316">
        <f>M428-J428</f>
        <v>0</v>
      </c>
      <c r="R428" s="316">
        <f>O428-M428</f>
        <v>0</v>
      </c>
    </row>
    <row r="429" spans="1:18" s="274" customFormat="1" hidden="1">
      <c r="A429" s="276">
        <f t="shared" si="173"/>
        <v>3</v>
      </c>
      <c r="B429" s="289"/>
      <c r="C429" s="213" t="s">
        <v>85</v>
      </c>
      <c r="D429" s="138"/>
      <c r="E429" s="316">
        <f>P_Total!E544</f>
        <v>0</v>
      </c>
      <c r="F429" s="316">
        <f>P_Total!F544</f>
        <v>0</v>
      </c>
      <c r="G429" s="316">
        <f>P_Total!G544</f>
        <v>0</v>
      </c>
      <c r="H429" s="316">
        <f>P_Total!H544</f>
        <v>0</v>
      </c>
      <c r="I429" s="316">
        <f>P_Total!I544</f>
        <v>0</v>
      </c>
      <c r="J429" s="316">
        <f>P_Total!J544</f>
        <v>0</v>
      </c>
      <c r="K429" s="316">
        <f>P_Total!K544</f>
        <v>0</v>
      </c>
      <c r="L429" s="316">
        <f>P_Total!L544</f>
        <v>0</v>
      </c>
      <c r="M429" s="316">
        <f>P_Total!M544</f>
        <v>0</v>
      </c>
      <c r="N429" s="316">
        <f>P_Total!N544</f>
        <v>0</v>
      </c>
      <c r="O429" s="316">
        <f>P_Total!O544</f>
        <v>0</v>
      </c>
      <c r="P429" s="316">
        <f>J429-G429</f>
        <v>0</v>
      </c>
      <c r="Q429" s="316">
        <f>M429-J429</f>
        <v>0</v>
      </c>
      <c r="R429" s="316">
        <f>O429-M429</f>
        <v>0</v>
      </c>
    </row>
    <row r="430" spans="1:18" s="274" customFormat="1" hidden="1">
      <c r="A430" s="276">
        <f t="shared" si="173"/>
        <v>3</v>
      </c>
      <c r="B430" s="289"/>
      <c r="C430" s="168" t="s">
        <v>780</v>
      </c>
      <c r="D430" s="138"/>
      <c r="E430" s="272">
        <f>IF(E427=0,0,E394/E427)</f>
        <v>0</v>
      </c>
      <c r="F430" s="272">
        <f t="shared" ref="F430:O430" si="176">IF(F427=0,0,F394/F427)</f>
        <v>0</v>
      </c>
      <c r="G430" s="272">
        <f t="shared" si="176"/>
        <v>0</v>
      </c>
      <c r="H430" s="272">
        <f t="shared" si="176"/>
        <v>0</v>
      </c>
      <c r="I430" s="272">
        <f t="shared" si="176"/>
        <v>0</v>
      </c>
      <c r="J430" s="272">
        <f t="shared" si="176"/>
        <v>0</v>
      </c>
      <c r="K430" s="272">
        <f t="shared" si="176"/>
        <v>0</v>
      </c>
      <c r="L430" s="272">
        <f t="shared" si="176"/>
        <v>0</v>
      </c>
      <c r="M430" s="272">
        <f t="shared" si="176"/>
        <v>0</v>
      </c>
      <c r="N430" s="272">
        <f t="shared" si="176"/>
        <v>0</v>
      </c>
      <c r="O430" s="272">
        <f t="shared" si="176"/>
        <v>0</v>
      </c>
      <c r="P430" s="273">
        <f>J430-G430</f>
        <v>0</v>
      </c>
      <c r="Q430" s="273">
        <f>M430-J430</f>
        <v>0</v>
      </c>
      <c r="R430" s="273">
        <f>O430-M430</f>
        <v>0</v>
      </c>
    </row>
    <row r="431" spans="1:18" s="274" customFormat="1" hidden="1">
      <c r="A431" s="306">
        <f>A432</f>
        <v>3</v>
      </c>
      <c r="B431" s="305"/>
      <c r="C431" s="218"/>
      <c r="D431" s="300"/>
      <c r="E431" s="299"/>
      <c r="F431" s="299"/>
      <c r="G431" s="299"/>
      <c r="H431" s="299"/>
      <c r="I431" s="299"/>
      <c r="J431" s="299"/>
      <c r="K431" s="299"/>
      <c r="L431" s="299"/>
      <c r="M431" s="299"/>
      <c r="N431" s="299"/>
      <c r="O431" s="299"/>
      <c r="P431" s="299"/>
      <c r="Q431" s="299"/>
      <c r="R431" s="299"/>
    </row>
    <row r="432" spans="1:18" s="274" customFormat="1" hidden="1">
      <c r="A432" s="308">
        <f>MIN(A433:A472)</f>
        <v>3</v>
      </c>
      <c r="B432" s="305"/>
      <c r="C432" s="309" t="s">
        <v>50</v>
      </c>
      <c r="D432" s="300"/>
      <c r="E432" s="299"/>
      <c r="F432" s="299"/>
      <c r="G432" s="299"/>
      <c r="H432" s="299"/>
      <c r="I432" s="299"/>
      <c r="J432" s="299"/>
      <c r="K432" s="299"/>
      <c r="L432" s="299"/>
      <c r="M432" s="299"/>
      <c r="N432" s="299"/>
      <c r="O432" s="299"/>
      <c r="P432" s="299"/>
      <c r="Q432" s="299"/>
      <c r="R432" s="299"/>
    </row>
    <row r="433" spans="1:18" s="274" customFormat="1" hidden="1">
      <c r="A433" s="276">
        <f t="shared" ref="A433:A463" si="177">IF(MAX(E433:S433)=0,IF(MIN(E433:S433)=0,3,2),2)</f>
        <v>3</v>
      </c>
      <c r="B433" s="277"/>
      <c r="C433" s="278" t="s">
        <v>25</v>
      </c>
      <c r="D433" s="279"/>
      <c r="E433" s="272">
        <f>SUBTOTAL(9,E434:E463)</f>
        <v>0</v>
      </c>
      <c r="F433" s="272">
        <f t="shared" ref="F433:O433" si="178">SUBTOTAL(9,F434:F463)</f>
        <v>0</v>
      </c>
      <c r="G433" s="272">
        <f t="shared" si="178"/>
        <v>0</v>
      </c>
      <c r="H433" s="272">
        <f t="shared" si="178"/>
        <v>0</v>
      </c>
      <c r="I433" s="272">
        <f t="shared" si="178"/>
        <v>0</v>
      </c>
      <c r="J433" s="272">
        <f t="shared" si="178"/>
        <v>0</v>
      </c>
      <c r="K433" s="272">
        <f t="shared" si="178"/>
        <v>0</v>
      </c>
      <c r="L433" s="272">
        <f t="shared" si="178"/>
        <v>0</v>
      </c>
      <c r="M433" s="272">
        <f t="shared" si="178"/>
        <v>0</v>
      </c>
      <c r="N433" s="272">
        <f t="shared" si="178"/>
        <v>0</v>
      </c>
      <c r="O433" s="272">
        <f t="shared" si="178"/>
        <v>0</v>
      </c>
      <c r="P433" s="272">
        <f>SUBTOTAL(9,P434:P463)</f>
        <v>0</v>
      </c>
      <c r="Q433" s="272">
        <f>SUBTOTAL(9,Q434:Q463)</f>
        <v>0</v>
      </c>
      <c r="R433" s="272">
        <f>SUBTOTAL(9,R434:R463)</f>
        <v>0</v>
      </c>
    </row>
    <row r="434" spans="1:18" s="274" customFormat="1" hidden="1">
      <c r="A434" s="276">
        <f t="shared" si="177"/>
        <v>3</v>
      </c>
      <c r="B434" s="277" t="s">
        <v>776</v>
      </c>
      <c r="C434" s="165" t="s">
        <v>26</v>
      </c>
      <c r="D434" s="279"/>
      <c r="E434" s="272">
        <f>SUBTOTAL(9,E435:E454)</f>
        <v>0</v>
      </c>
      <c r="F434" s="272">
        <f t="shared" ref="F434:O434" si="179">SUBTOTAL(9,F435:F454)</f>
        <v>0</v>
      </c>
      <c r="G434" s="272">
        <f t="shared" si="179"/>
        <v>0</v>
      </c>
      <c r="H434" s="272">
        <f t="shared" si="179"/>
        <v>0</v>
      </c>
      <c r="I434" s="272">
        <f t="shared" si="179"/>
        <v>0</v>
      </c>
      <c r="J434" s="272">
        <f t="shared" si="179"/>
        <v>0</v>
      </c>
      <c r="K434" s="272">
        <f t="shared" si="179"/>
        <v>0</v>
      </c>
      <c r="L434" s="272">
        <f t="shared" si="179"/>
        <v>0</v>
      </c>
      <c r="M434" s="272">
        <f t="shared" si="179"/>
        <v>0</v>
      </c>
      <c r="N434" s="272">
        <f t="shared" si="179"/>
        <v>0</v>
      </c>
      <c r="O434" s="272">
        <f t="shared" si="179"/>
        <v>0</v>
      </c>
      <c r="P434" s="272">
        <f>SUBTOTAL(9,P435:P454)</f>
        <v>0</v>
      </c>
      <c r="Q434" s="272">
        <f>SUBTOTAL(9,Q435:Q454)</f>
        <v>0</v>
      </c>
      <c r="R434" s="272">
        <f>SUBTOTAL(9,R435:R454)</f>
        <v>0</v>
      </c>
    </row>
    <row r="435" spans="1:18" s="274" customFormat="1" hidden="1">
      <c r="A435" s="276">
        <f t="shared" si="177"/>
        <v>3</v>
      </c>
      <c r="B435" s="280"/>
      <c r="C435" s="281" t="s">
        <v>770</v>
      </c>
      <c r="D435" s="279"/>
      <c r="E435" s="272">
        <f>SUBTOTAL(9,E436:E445)</f>
        <v>0</v>
      </c>
      <c r="F435" s="272">
        <f t="shared" ref="F435:O435" si="180">SUBTOTAL(9,F436:F445)</f>
        <v>0</v>
      </c>
      <c r="G435" s="272">
        <f t="shared" si="180"/>
        <v>0</v>
      </c>
      <c r="H435" s="272">
        <f t="shared" si="180"/>
        <v>0</v>
      </c>
      <c r="I435" s="272">
        <f t="shared" si="180"/>
        <v>0</v>
      </c>
      <c r="J435" s="272">
        <f t="shared" si="180"/>
        <v>0</v>
      </c>
      <c r="K435" s="272">
        <f t="shared" si="180"/>
        <v>0</v>
      </c>
      <c r="L435" s="272">
        <f t="shared" si="180"/>
        <v>0</v>
      </c>
      <c r="M435" s="272">
        <f t="shared" si="180"/>
        <v>0</v>
      </c>
      <c r="N435" s="272">
        <f t="shared" si="180"/>
        <v>0</v>
      </c>
      <c r="O435" s="272">
        <f t="shared" si="180"/>
        <v>0</v>
      </c>
      <c r="P435" s="272">
        <f>SUBTOTAL(9,P436:P445)</f>
        <v>0</v>
      </c>
      <c r="Q435" s="272">
        <f>SUBTOTAL(9,Q436:Q445)</f>
        <v>0</v>
      </c>
      <c r="R435" s="272">
        <f>SUBTOTAL(9,R436:R445)</f>
        <v>0</v>
      </c>
    </row>
    <row r="436" spans="1:18" s="274" customFormat="1" ht="25.5" hidden="1">
      <c r="A436" s="276">
        <f t="shared" si="177"/>
        <v>3</v>
      </c>
      <c r="B436" s="282"/>
      <c r="C436" s="259" t="s">
        <v>771</v>
      </c>
      <c r="D436" s="121" t="s">
        <v>2</v>
      </c>
      <c r="E436" s="272">
        <f>SUBTOTAL(9,E437:E438)</f>
        <v>0</v>
      </c>
      <c r="F436" s="272">
        <f t="shared" ref="F436:O436" si="181">SUBTOTAL(9,F437:F438)</f>
        <v>0</v>
      </c>
      <c r="G436" s="272">
        <f t="shared" si="181"/>
        <v>0</v>
      </c>
      <c r="H436" s="272">
        <f t="shared" si="181"/>
        <v>0</v>
      </c>
      <c r="I436" s="272">
        <f t="shared" si="181"/>
        <v>0</v>
      </c>
      <c r="J436" s="272">
        <f t="shared" si="181"/>
        <v>0</v>
      </c>
      <c r="K436" s="272">
        <f t="shared" si="181"/>
        <v>0</v>
      </c>
      <c r="L436" s="272">
        <f t="shared" si="181"/>
        <v>0</v>
      </c>
      <c r="M436" s="272">
        <f t="shared" si="181"/>
        <v>0</v>
      </c>
      <c r="N436" s="272">
        <f t="shared" si="181"/>
        <v>0</v>
      </c>
      <c r="O436" s="272">
        <f t="shared" si="181"/>
        <v>0</v>
      </c>
      <c r="P436" s="272">
        <f>SUBTOTAL(9,P437:P438)</f>
        <v>0</v>
      </c>
      <c r="Q436" s="272">
        <f>SUBTOTAL(9,Q437:Q438)</f>
        <v>0</v>
      </c>
      <c r="R436" s="272">
        <f>SUBTOTAL(9,R437:R438)</f>
        <v>0</v>
      </c>
    </row>
    <row r="437" spans="1:18" s="274" customFormat="1" ht="25.5" hidden="1">
      <c r="A437" s="276">
        <f t="shared" si="177"/>
        <v>3</v>
      </c>
      <c r="B437" s="282"/>
      <c r="C437" s="283" t="s">
        <v>772</v>
      </c>
      <c r="D437" s="121" t="s">
        <v>302</v>
      </c>
      <c r="E437" s="316">
        <f>P_Total!E551+P_Total!E575</f>
        <v>0</v>
      </c>
      <c r="F437" s="316">
        <f>P_Total!F551+P_Total!F575</f>
        <v>0</v>
      </c>
      <c r="G437" s="316">
        <f>P_Total!G551+P_Total!G575</f>
        <v>0</v>
      </c>
      <c r="H437" s="316">
        <f>P_Total!H551+P_Total!H575</f>
        <v>0</v>
      </c>
      <c r="I437" s="316">
        <f>P_Total!I551+P_Total!I575</f>
        <v>0</v>
      </c>
      <c r="J437" s="316">
        <f>P_Total!J551+P_Total!J575</f>
        <v>0</v>
      </c>
      <c r="K437" s="316">
        <f>P_Total!K551+P_Total!K575</f>
        <v>0</v>
      </c>
      <c r="L437" s="316">
        <f>P_Total!L551+P_Total!L575</f>
        <v>0</v>
      </c>
      <c r="M437" s="316">
        <f>P_Total!M551+P_Total!M575</f>
        <v>0</v>
      </c>
      <c r="N437" s="316">
        <f>P_Total!N551+P_Total!N575</f>
        <v>0</v>
      </c>
      <c r="O437" s="316">
        <f>P_Total!O551+P_Total!O575</f>
        <v>0</v>
      </c>
      <c r="P437" s="316">
        <f>J437-G437</f>
        <v>0</v>
      </c>
      <c r="Q437" s="316">
        <f>M437-J437</f>
        <v>0</v>
      </c>
      <c r="R437" s="316">
        <f>O437-M437</f>
        <v>0</v>
      </c>
    </row>
    <row r="438" spans="1:18" s="274" customFormat="1" ht="25.5" hidden="1">
      <c r="A438" s="276">
        <f t="shared" si="177"/>
        <v>3</v>
      </c>
      <c r="B438" s="282"/>
      <c r="C438" s="283" t="s">
        <v>773</v>
      </c>
      <c r="D438" s="121" t="s">
        <v>304</v>
      </c>
      <c r="E438" s="316">
        <f>P_Total!E552+P_Total!E576</f>
        <v>0</v>
      </c>
      <c r="F438" s="316">
        <f>P_Total!F552+P_Total!F576</f>
        <v>0</v>
      </c>
      <c r="G438" s="316">
        <f>P_Total!G552+P_Total!G576</f>
        <v>0</v>
      </c>
      <c r="H438" s="316">
        <f>P_Total!H552+P_Total!H576</f>
        <v>0</v>
      </c>
      <c r="I438" s="316">
        <f>P_Total!I552+P_Total!I576</f>
        <v>0</v>
      </c>
      <c r="J438" s="316">
        <f>P_Total!J552+P_Total!J576</f>
        <v>0</v>
      </c>
      <c r="K438" s="316">
        <f>P_Total!K552+P_Total!K576</f>
        <v>0</v>
      </c>
      <c r="L438" s="316">
        <f>P_Total!L552+P_Total!L576</f>
        <v>0</v>
      </c>
      <c r="M438" s="316">
        <f>P_Total!M552+P_Total!M576</f>
        <v>0</v>
      </c>
      <c r="N438" s="316">
        <f>P_Total!N552+P_Total!N576</f>
        <v>0</v>
      </c>
      <c r="O438" s="316">
        <f>P_Total!O552+P_Total!O576</f>
        <v>0</v>
      </c>
      <c r="P438" s="316">
        <f>J438-G438</f>
        <v>0</v>
      </c>
      <c r="Q438" s="316">
        <f>M438-J438</f>
        <v>0</v>
      </c>
      <c r="R438" s="316">
        <f>O438-M438</f>
        <v>0</v>
      </c>
    </row>
    <row r="439" spans="1:18" s="274" customFormat="1" hidden="1">
      <c r="A439" s="276">
        <f t="shared" si="177"/>
        <v>3</v>
      </c>
      <c r="B439" s="285"/>
      <c r="C439" s="286" t="s">
        <v>42</v>
      </c>
      <c r="D439" s="118" t="s">
        <v>3</v>
      </c>
      <c r="E439" s="316">
        <f>P_Total!E553+P_Total!E577</f>
        <v>0</v>
      </c>
      <c r="F439" s="316">
        <f>P_Total!F553+P_Total!F577</f>
        <v>0</v>
      </c>
      <c r="G439" s="316">
        <f>P_Total!G553+P_Total!G577</f>
        <v>0</v>
      </c>
      <c r="H439" s="316">
        <f>P_Total!H553+P_Total!H577</f>
        <v>0</v>
      </c>
      <c r="I439" s="316">
        <f>P_Total!I553+P_Total!I577</f>
        <v>0</v>
      </c>
      <c r="J439" s="316">
        <f>P_Total!J553+P_Total!J577</f>
        <v>0</v>
      </c>
      <c r="K439" s="316">
        <f>P_Total!K553+P_Total!K577</f>
        <v>0</v>
      </c>
      <c r="L439" s="316">
        <f>P_Total!L553+P_Total!L577</f>
        <v>0</v>
      </c>
      <c r="M439" s="316">
        <f>P_Total!M553+P_Total!M577</f>
        <v>0</v>
      </c>
      <c r="N439" s="316">
        <f>P_Total!N553+P_Total!N577</f>
        <v>0</v>
      </c>
      <c r="O439" s="316">
        <f>P_Total!O553+P_Total!O577</f>
        <v>0</v>
      </c>
      <c r="P439" s="316">
        <f>J439-G439</f>
        <v>0</v>
      </c>
      <c r="Q439" s="316">
        <f>M439-J439</f>
        <v>0</v>
      </c>
      <c r="R439" s="316">
        <f>O439-M439</f>
        <v>0</v>
      </c>
    </row>
    <row r="440" spans="1:18" s="274" customFormat="1" hidden="1">
      <c r="A440" s="276">
        <f t="shared" si="177"/>
        <v>3</v>
      </c>
      <c r="B440" s="285"/>
      <c r="C440" s="259" t="s">
        <v>449</v>
      </c>
      <c r="D440" s="117" t="s">
        <v>446</v>
      </c>
      <c r="E440" s="272">
        <f>SUBTOTAL(9,E441:E444)</f>
        <v>0</v>
      </c>
      <c r="F440" s="272">
        <f t="shared" ref="F440:O440" si="182">SUBTOTAL(9,F441:F444)</f>
        <v>0</v>
      </c>
      <c r="G440" s="272">
        <f t="shared" si="182"/>
        <v>0</v>
      </c>
      <c r="H440" s="272">
        <f t="shared" si="182"/>
        <v>0</v>
      </c>
      <c r="I440" s="272">
        <f t="shared" si="182"/>
        <v>0</v>
      </c>
      <c r="J440" s="272">
        <f t="shared" si="182"/>
        <v>0</v>
      </c>
      <c r="K440" s="272">
        <f t="shared" si="182"/>
        <v>0</v>
      </c>
      <c r="L440" s="272">
        <f t="shared" si="182"/>
        <v>0</v>
      </c>
      <c r="M440" s="272">
        <f t="shared" si="182"/>
        <v>0</v>
      </c>
      <c r="N440" s="272">
        <f t="shared" si="182"/>
        <v>0</v>
      </c>
      <c r="O440" s="272">
        <f t="shared" si="182"/>
        <v>0</v>
      </c>
      <c r="P440" s="272">
        <f>SUBTOTAL(9,P441:P444)</f>
        <v>0</v>
      </c>
      <c r="Q440" s="272">
        <f>SUBTOTAL(9,Q441:Q444)</f>
        <v>0</v>
      </c>
      <c r="R440" s="272">
        <f>SUBTOTAL(9,R441:R444)</f>
        <v>0</v>
      </c>
    </row>
    <row r="441" spans="1:18" s="274" customFormat="1" ht="25.5" hidden="1">
      <c r="A441" s="276">
        <f t="shared" si="177"/>
        <v>3</v>
      </c>
      <c r="B441" s="285"/>
      <c r="C441" s="287" t="s">
        <v>153</v>
      </c>
      <c r="D441" s="117" t="s">
        <v>37</v>
      </c>
      <c r="E441" s="316">
        <f>P_Total!E555+P_Total!E579</f>
        <v>0</v>
      </c>
      <c r="F441" s="316">
        <f>P_Total!F555+P_Total!F579</f>
        <v>0</v>
      </c>
      <c r="G441" s="316">
        <f>P_Total!G555+P_Total!G579</f>
        <v>0</v>
      </c>
      <c r="H441" s="316">
        <f>P_Total!H555+P_Total!H579</f>
        <v>0</v>
      </c>
      <c r="I441" s="316">
        <f>P_Total!I555+P_Total!I579</f>
        <v>0</v>
      </c>
      <c r="J441" s="316">
        <f>P_Total!J555+P_Total!J579</f>
        <v>0</v>
      </c>
      <c r="K441" s="316">
        <f>P_Total!K555+P_Total!K579</f>
        <v>0</v>
      </c>
      <c r="L441" s="316">
        <f>P_Total!L555+P_Total!L579</f>
        <v>0</v>
      </c>
      <c r="M441" s="316">
        <f>P_Total!M555+P_Total!M579</f>
        <v>0</v>
      </c>
      <c r="N441" s="316">
        <f>P_Total!N555+P_Total!N579</f>
        <v>0</v>
      </c>
      <c r="O441" s="316">
        <f>P_Total!O555+P_Total!O579</f>
        <v>0</v>
      </c>
      <c r="P441" s="316">
        <f t="shared" ref="P441:P449" si="183">J441-G441</f>
        <v>0</v>
      </c>
      <c r="Q441" s="316">
        <f t="shared" ref="Q441:Q449" si="184">M441-J441</f>
        <v>0</v>
      </c>
      <c r="R441" s="316">
        <f t="shared" ref="R441:R449" si="185">O441-M441</f>
        <v>0</v>
      </c>
    </row>
    <row r="442" spans="1:18" s="274" customFormat="1" hidden="1">
      <c r="A442" s="276">
        <f t="shared" si="177"/>
        <v>3</v>
      </c>
      <c r="B442" s="285"/>
      <c r="C442" s="283" t="s">
        <v>155</v>
      </c>
      <c r="D442" s="117" t="s">
        <v>39</v>
      </c>
      <c r="E442" s="316">
        <f>P_Total!E556+P_Total!E580</f>
        <v>0</v>
      </c>
      <c r="F442" s="316">
        <f>P_Total!F556+P_Total!F580</f>
        <v>0</v>
      </c>
      <c r="G442" s="316">
        <f>P_Total!G556+P_Total!G580</f>
        <v>0</v>
      </c>
      <c r="H442" s="316">
        <f>P_Total!H556+P_Total!H580</f>
        <v>0</v>
      </c>
      <c r="I442" s="316">
        <f>P_Total!I556+P_Total!I580</f>
        <v>0</v>
      </c>
      <c r="J442" s="316">
        <f>P_Total!J556+P_Total!J580</f>
        <v>0</v>
      </c>
      <c r="K442" s="316">
        <f>P_Total!K556+P_Total!K580</f>
        <v>0</v>
      </c>
      <c r="L442" s="316">
        <f>P_Total!L556+P_Total!L580</f>
        <v>0</v>
      </c>
      <c r="M442" s="316">
        <f>P_Total!M556+P_Total!M580</f>
        <v>0</v>
      </c>
      <c r="N442" s="316">
        <f>P_Total!N556+P_Total!N580</f>
        <v>0</v>
      </c>
      <c r="O442" s="316">
        <f>P_Total!O556+P_Total!O580</f>
        <v>0</v>
      </c>
      <c r="P442" s="316">
        <f t="shared" si="183"/>
        <v>0</v>
      </c>
      <c r="Q442" s="316">
        <f t="shared" si="184"/>
        <v>0</v>
      </c>
      <c r="R442" s="316">
        <f t="shared" si="185"/>
        <v>0</v>
      </c>
    </row>
    <row r="443" spans="1:18" s="274" customFormat="1" ht="25.5" hidden="1">
      <c r="A443" s="276">
        <f t="shared" si="177"/>
        <v>3</v>
      </c>
      <c r="B443" s="285"/>
      <c r="C443" s="283" t="s">
        <v>156</v>
      </c>
      <c r="D443" s="117" t="s">
        <v>40</v>
      </c>
      <c r="E443" s="316">
        <f>P_Total!E557+P_Total!E581</f>
        <v>0</v>
      </c>
      <c r="F443" s="316">
        <f>P_Total!F557+P_Total!F581</f>
        <v>0</v>
      </c>
      <c r="G443" s="316">
        <f>P_Total!G557+P_Total!G581</f>
        <v>0</v>
      </c>
      <c r="H443" s="316">
        <f>P_Total!H557+P_Total!H581</f>
        <v>0</v>
      </c>
      <c r="I443" s="316">
        <f>P_Total!I557+P_Total!I581</f>
        <v>0</v>
      </c>
      <c r="J443" s="316">
        <f>P_Total!J557+P_Total!J581</f>
        <v>0</v>
      </c>
      <c r="K443" s="316">
        <f>P_Total!K557+P_Total!K581</f>
        <v>0</v>
      </c>
      <c r="L443" s="316">
        <f>P_Total!L557+P_Total!L581</f>
        <v>0</v>
      </c>
      <c r="M443" s="316">
        <f>P_Total!M557+P_Total!M581</f>
        <v>0</v>
      </c>
      <c r="N443" s="316">
        <f>P_Total!N557+P_Total!N581</f>
        <v>0</v>
      </c>
      <c r="O443" s="316">
        <f>P_Total!O557+P_Total!O581</f>
        <v>0</v>
      </c>
      <c r="P443" s="316">
        <f t="shared" si="183"/>
        <v>0</v>
      </c>
      <c r="Q443" s="316">
        <f t="shared" si="184"/>
        <v>0</v>
      </c>
      <c r="R443" s="316">
        <f t="shared" si="185"/>
        <v>0</v>
      </c>
    </row>
    <row r="444" spans="1:18" s="274" customFormat="1" ht="25.5" hidden="1">
      <c r="A444" s="276">
        <f t="shared" si="177"/>
        <v>3</v>
      </c>
      <c r="B444" s="285"/>
      <c r="C444" s="283" t="s">
        <v>157</v>
      </c>
      <c r="D444" s="117" t="s">
        <v>41</v>
      </c>
      <c r="E444" s="316">
        <f>P_Total!E558+P_Total!E582</f>
        <v>0</v>
      </c>
      <c r="F444" s="316">
        <f>P_Total!F558+P_Total!F582</f>
        <v>0</v>
      </c>
      <c r="G444" s="316">
        <f>P_Total!G558+P_Total!G582</f>
        <v>0</v>
      </c>
      <c r="H444" s="316">
        <f>P_Total!H558+P_Total!H582</f>
        <v>0</v>
      </c>
      <c r="I444" s="316">
        <f>P_Total!I558+P_Total!I582</f>
        <v>0</v>
      </c>
      <c r="J444" s="316">
        <f>P_Total!J558+P_Total!J582</f>
        <v>0</v>
      </c>
      <c r="K444" s="316">
        <f>P_Total!K558+P_Total!K582</f>
        <v>0</v>
      </c>
      <c r="L444" s="316">
        <f>P_Total!L558+P_Total!L582</f>
        <v>0</v>
      </c>
      <c r="M444" s="316">
        <f>P_Total!M558+P_Total!M582</f>
        <v>0</v>
      </c>
      <c r="N444" s="316">
        <f>P_Total!N558+P_Total!N582</f>
        <v>0</v>
      </c>
      <c r="O444" s="316">
        <f>P_Total!O558+P_Total!O582</f>
        <v>0</v>
      </c>
      <c r="P444" s="316">
        <f t="shared" si="183"/>
        <v>0</v>
      </c>
      <c r="Q444" s="316">
        <f t="shared" si="184"/>
        <v>0</v>
      </c>
      <c r="R444" s="316">
        <f t="shared" si="185"/>
        <v>0</v>
      </c>
    </row>
    <row r="445" spans="1:18" s="274" customFormat="1" hidden="1">
      <c r="A445" s="276">
        <f t="shared" si="177"/>
        <v>3</v>
      </c>
      <c r="B445" s="285"/>
      <c r="C445" s="288" t="s">
        <v>158</v>
      </c>
      <c r="D445" s="117" t="s">
        <v>4</v>
      </c>
      <c r="E445" s="316">
        <f>P_Total!E559+P_Total!E583</f>
        <v>0</v>
      </c>
      <c r="F445" s="316">
        <f>P_Total!F559+P_Total!F583</f>
        <v>0</v>
      </c>
      <c r="G445" s="316">
        <f>P_Total!G559+P_Total!G583</f>
        <v>0</v>
      </c>
      <c r="H445" s="316">
        <f>P_Total!H559+P_Total!H583</f>
        <v>0</v>
      </c>
      <c r="I445" s="316">
        <f>P_Total!I559+P_Total!I583</f>
        <v>0</v>
      </c>
      <c r="J445" s="316">
        <f>P_Total!J559+P_Total!J583</f>
        <v>0</v>
      </c>
      <c r="K445" s="316">
        <f>P_Total!K559+P_Total!K583</f>
        <v>0</v>
      </c>
      <c r="L445" s="316">
        <f>P_Total!L559+P_Total!L583</f>
        <v>0</v>
      </c>
      <c r="M445" s="316">
        <f>P_Total!M559+P_Total!M583</f>
        <v>0</v>
      </c>
      <c r="N445" s="316">
        <f>P_Total!N559+P_Total!N583</f>
        <v>0</v>
      </c>
      <c r="O445" s="316">
        <f>P_Total!O559+P_Total!O583</f>
        <v>0</v>
      </c>
      <c r="P445" s="316">
        <f t="shared" si="183"/>
        <v>0</v>
      </c>
      <c r="Q445" s="316">
        <f t="shared" si="184"/>
        <v>0</v>
      </c>
      <c r="R445" s="316">
        <f t="shared" si="185"/>
        <v>0</v>
      </c>
    </row>
    <row r="446" spans="1:18" s="274" customFormat="1" hidden="1">
      <c r="A446" s="276">
        <f t="shared" si="177"/>
        <v>3</v>
      </c>
      <c r="B446" s="285"/>
      <c r="C446" s="186" t="s">
        <v>19</v>
      </c>
      <c r="D446" s="118" t="s">
        <v>5</v>
      </c>
      <c r="E446" s="316">
        <f>P_Total!E561+P_Total!E584</f>
        <v>0</v>
      </c>
      <c r="F446" s="316">
        <f>P_Total!F561+P_Total!F584</f>
        <v>0</v>
      </c>
      <c r="G446" s="316">
        <f>P_Total!G561+P_Total!G584</f>
        <v>0</v>
      </c>
      <c r="H446" s="316">
        <f>P_Total!H561+P_Total!H584</f>
        <v>0</v>
      </c>
      <c r="I446" s="316">
        <f>P_Total!I561+P_Total!I584</f>
        <v>0</v>
      </c>
      <c r="J446" s="316">
        <f>P_Total!J561+P_Total!J584</f>
        <v>0</v>
      </c>
      <c r="K446" s="316">
        <f>P_Total!K561+P_Total!K584</f>
        <v>0</v>
      </c>
      <c r="L446" s="316">
        <f>P_Total!L561+P_Total!L584</f>
        <v>0</v>
      </c>
      <c r="M446" s="316">
        <f>P_Total!M561+P_Total!M584</f>
        <v>0</v>
      </c>
      <c r="N446" s="316">
        <f>P_Total!N561+P_Total!N584</f>
        <v>0</v>
      </c>
      <c r="O446" s="316">
        <f>P_Total!O561+P_Total!O584</f>
        <v>0</v>
      </c>
      <c r="P446" s="316">
        <f t="shared" si="183"/>
        <v>0</v>
      </c>
      <c r="Q446" s="316">
        <f t="shared" si="184"/>
        <v>0</v>
      </c>
      <c r="R446" s="316">
        <f t="shared" si="185"/>
        <v>0</v>
      </c>
    </row>
    <row r="447" spans="1:18" s="274" customFormat="1" hidden="1">
      <c r="A447" s="276">
        <f t="shared" si="177"/>
        <v>3</v>
      </c>
      <c r="B447" s="285"/>
      <c r="C447" s="186" t="s">
        <v>450</v>
      </c>
      <c r="D447" s="118" t="s">
        <v>173</v>
      </c>
      <c r="E447" s="316">
        <f>P_Total!E562+P_Total!E585</f>
        <v>0</v>
      </c>
      <c r="F447" s="316">
        <f>P_Total!F562+P_Total!F585</f>
        <v>0</v>
      </c>
      <c r="G447" s="316">
        <f>P_Total!G562+P_Total!G585</f>
        <v>0</v>
      </c>
      <c r="H447" s="316">
        <f>P_Total!H562+P_Total!H585</f>
        <v>0</v>
      </c>
      <c r="I447" s="316">
        <f>P_Total!I562+P_Total!I585</f>
        <v>0</v>
      </c>
      <c r="J447" s="316">
        <f>P_Total!J562+P_Total!J585</f>
        <v>0</v>
      </c>
      <c r="K447" s="316">
        <f>P_Total!K562+P_Total!K585</f>
        <v>0</v>
      </c>
      <c r="L447" s="316">
        <f>P_Total!L562+P_Total!L585</f>
        <v>0</v>
      </c>
      <c r="M447" s="316">
        <f>P_Total!M562+P_Total!M585</f>
        <v>0</v>
      </c>
      <c r="N447" s="316">
        <f>P_Total!N562+P_Total!N585</f>
        <v>0</v>
      </c>
      <c r="O447" s="316">
        <f>P_Total!O562+P_Total!O585</f>
        <v>0</v>
      </c>
      <c r="P447" s="316">
        <f t="shared" si="183"/>
        <v>0</v>
      </c>
      <c r="Q447" s="316">
        <f t="shared" si="184"/>
        <v>0</v>
      </c>
      <c r="R447" s="316">
        <f t="shared" si="185"/>
        <v>0</v>
      </c>
    </row>
    <row r="448" spans="1:18" s="274" customFormat="1" hidden="1">
      <c r="A448" s="276">
        <f t="shared" si="177"/>
        <v>3</v>
      </c>
      <c r="B448" s="289"/>
      <c r="C448" s="166" t="s">
        <v>29</v>
      </c>
      <c r="D448" s="290" t="s">
        <v>6</v>
      </c>
      <c r="E448" s="316">
        <f>P_Total!E586</f>
        <v>0</v>
      </c>
      <c r="F448" s="316">
        <f>P_Total!F586</f>
        <v>0</v>
      </c>
      <c r="G448" s="316">
        <f>P_Total!G586</f>
        <v>0</v>
      </c>
      <c r="H448" s="316">
        <f>P_Total!H586</f>
        <v>0</v>
      </c>
      <c r="I448" s="316">
        <f>P_Total!I586</f>
        <v>0</v>
      </c>
      <c r="J448" s="316">
        <f>P_Total!J586</f>
        <v>0</v>
      </c>
      <c r="K448" s="316">
        <f>P_Total!K586</f>
        <v>0</v>
      </c>
      <c r="L448" s="316">
        <f>P_Total!L586</f>
        <v>0</v>
      </c>
      <c r="M448" s="316">
        <f>P_Total!M586</f>
        <v>0</v>
      </c>
      <c r="N448" s="316">
        <f>P_Total!N586</f>
        <v>0</v>
      </c>
      <c r="O448" s="316">
        <f>P_Total!O586</f>
        <v>0</v>
      </c>
      <c r="P448" s="316">
        <f t="shared" si="183"/>
        <v>0</v>
      </c>
      <c r="Q448" s="316">
        <f t="shared" si="184"/>
        <v>0</v>
      </c>
      <c r="R448" s="316">
        <f t="shared" si="185"/>
        <v>0</v>
      </c>
    </row>
    <row r="449" spans="1:18" s="274" customFormat="1" hidden="1">
      <c r="A449" s="276">
        <f t="shared" si="177"/>
        <v>3</v>
      </c>
      <c r="B449" s="289"/>
      <c r="C449" s="166" t="s">
        <v>21</v>
      </c>
      <c r="D449" s="138" t="s">
        <v>8</v>
      </c>
      <c r="E449" s="316">
        <f>P_Total!E563+P_Total!E587</f>
        <v>0</v>
      </c>
      <c r="F449" s="316">
        <f>P_Total!F563+P_Total!F587</f>
        <v>0</v>
      </c>
      <c r="G449" s="316">
        <f>P_Total!G563+P_Total!G587</f>
        <v>0</v>
      </c>
      <c r="H449" s="316">
        <f>P_Total!H563+P_Total!H587</f>
        <v>0</v>
      </c>
      <c r="I449" s="316">
        <f>P_Total!I563+P_Total!I587</f>
        <v>0</v>
      </c>
      <c r="J449" s="316">
        <f>P_Total!J563+P_Total!J587</f>
        <v>0</v>
      </c>
      <c r="K449" s="316">
        <f>P_Total!K563+P_Total!K587</f>
        <v>0</v>
      </c>
      <c r="L449" s="316">
        <f>P_Total!L563+P_Total!L587</f>
        <v>0</v>
      </c>
      <c r="M449" s="316">
        <f>P_Total!M563+P_Total!M587</f>
        <v>0</v>
      </c>
      <c r="N449" s="316">
        <f>P_Total!N563+P_Total!N587</f>
        <v>0</v>
      </c>
      <c r="O449" s="316">
        <f>P_Total!O563+P_Total!O587</f>
        <v>0</v>
      </c>
      <c r="P449" s="316">
        <f t="shared" si="183"/>
        <v>0</v>
      </c>
      <c r="Q449" s="316">
        <f t="shared" si="184"/>
        <v>0</v>
      </c>
      <c r="R449" s="316">
        <f t="shared" si="185"/>
        <v>0</v>
      </c>
    </row>
    <row r="450" spans="1:18" s="274" customFormat="1" hidden="1">
      <c r="A450" s="276">
        <f t="shared" si="177"/>
        <v>3</v>
      </c>
      <c r="B450" s="280"/>
      <c r="C450" s="281" t="s">
        <v>777</v>
      </c>
      <c r="D450" s="279"/>
      <c r="E450" s="272">
        <f>SUBTOTAL(9,E451:E453)</f>
        <v>0</v>
      </c>
      <c r="F450" s="272">
        <f t="shared" ref="F450:O450" si="186">SUBTOTAL(9,F451:F453)</f>
        <v>0</v>
      </c>
      <c r="G450" s="272">
        <f t="shared" si="186"/>
        <v>0</v>
      </c>
      <c r="H450" s="272">
        <f t="shared" si="186"/>
        <v>0</v>
      </c>
      <c r="I450" s="272">
        <f t="shared" si="186"/>
        <v>0</v>
      </c>
      <c r="J450" s="272">
        <f t="shared" si="186"/>
        <v>0</v>
      </c>
      <c r="K450" s="272">
        <f t="shared" si="186"/>
        <v>0</v>
      </c>
      <c r="L450" s="272">
        <f t="shared" si="186"/>
        <v>0</v>
      </c>
      <c r="M450" s="272">
        <f t="shared" si="186"/>
        <v>0</v>
      </c>
      <c r="N450" s="272">
        <f t="shared" si="186"/>
        <v>0</v>
      </c>
      <c r="O450" s="272">
        <f t="shared" si="186"/>
        <v>0</v>
      </c>
      <c r="P450" s="272">
        <f>SUBTOTAL(9,P451:P453)</f>
        <v>0</v>
      </c>
      <c r="Q450" s="272">
        <f>SUBTOTAL(9,Q451:Q453)</f>
        <v>0</v>
      </c>
      <c r="R450" s="272">
        <f>SUBTOTAL(9,R451:R453)</f>
        <v>0</v>
      </c>
    </row>
    <row r="451" spans="1:18" s="274" customFormat="1" hidden="1">
      <c r="A451" s="276">
        <f t="shared" si="177"/>
        <v>3</v>
      </c>
      <c r="B451" s="289"/>
      <c r="C451" s="291" t="s">
        <v>526</v>
      </c>
      <c r="D451" s="138" t="s">
        <v>31</v>
      </c>
      <c r="E451" s="316">
        <f>P_Total!E588</f>
        <v>0</v>
      </c>
      <c r="F451" s="316">
        <f>P_Total!F588</f>
        <v>0</v>
      </c>
      <c r="G451" s="316">
        <f>P_Total!G588</f>
        <v>0</v>
      </c>
      <c r="H451" s="316">
        <f>P_Total!H588</f>
        <v>0</v>
      </c>
      <c r="I451" s="316">
        <f>P_Total!I588</f>
        <v>0</v>
      </c>
      <c r="J451" s="316">
        <f>P_Total!J588</f>
        <v>0</v>
      </c>
      <c r="K451" s="316">
        <f>P_Total!K588</f>
        <v>0</v>
      </c>
      <c r="L451" s="316">
        <f>P_Total!L588</f>
        <v>0</v>
      </c>
      <c r="M451" s="316">
        <f>P_Total!M588</f>
        <v>0</v>
      </c>
      <c r="N451" s="316">
        <f>P_Total!N588</f>
        <v>0</v>
      </c>
      <c r="O451" s="316">
        <f>P_Total!O588</f>
        <v>0</v>
      </c>
      <c r="P451" s="316">
        <f>J451-G451</f>
        <v>0</v>
      </c>
      <c r="Q451" s="316">
        <f>M451-J451</f>
        <v>0</v>
      </c>
      <c r="R451" s="316">
        <f>O451-M451</f>
        <v>0</v>
      </c>
    </row>
    <row r="452" spans="1:18" s="274" customFormat="1" hidden="1">
      <c r="A452" s="276">
        <f t="shared" si="177"/>
        <v>3</v>
      </c>
      <c r="B452" s="289"/>
      <c r="C452" s="291" t="s">
        <v>558</v>
      </c>
      <c r="D452" s="290" t="s">
        <v>559</v>
      </c>
      <c r="E452" s="316">
        <f>P_Total!E589</f>
        <v>0</v>
      </c>
      <c r="F452" s="316">
        <f>P_Total!F589</f>
        <v>0</v>
      </c>
      <c r="G452" s="316">
        <f>P_Total!G589</f>
        <v>0</v>
      </c>
      <c r="H452" s="316">
        <f>P_Total!H589</f>
        <v>0</v>
      </c>
      <c r="I452" s="316">
        <f>P_Total!I589</f>
        <v>0</v>
      </c>
      <c r="J452" s="316">
        <f>P_Total!J589</f>
        <v>0</v>
      </c>
      <c r="K452" s="316">
        <f>P_Total!K589</f>
        <v>0</v>
      </c>
      <c r="L452" s="316">
        <f>P_Total!L589</f>
        <v>0</v>
      </c>
      <c r="M452" s="316">
        <f>P_Total!M589</f>
        <v>0</v>
      </c>
      <c r="N452" s="316">
        <f>P_Total!N589</f>
        <v>0</v>
      </c>
      <c r="O452" s="316">
        <f>P_Total!O589</f>
        <v>0</v>
      </c>
      <c r="P452" s="316">
        <f>J452-G452</f>
        <v>0</v>
      </c>
      <c r="Q452" s="316">
        <f>M452-J452</f>
        <v>0</v>
      </c>
      <c r="R452" s="316">
        <f>O452-M452</f>
        <v>0</v>
      </c>
    </row>
    <row r="453" spans="1:18" s="274" customFormat="1" ht="25.5" hidden="1">
      <c r="A453" s="276">
        <f t="shared" si="177"/>
        <v>3</v>
      </c>
      <c r="B453" s="289"/>
      <c r="C453" s="291" t="s">
        <v>528</v>
      </c>
      <c r="D453" s="290" t="s">
        <v>9</v>
      </c>
      <c r="E453" s="316">
        <f>P_Total!E590</f>
        <v>0</v>
      </c>
      <c r="F453" s="316">
        <f>P_Total!F590</f>
        <v>0</v>
      </c>
      <c r="G453" s="316">
        <f>P_Total!G590</f>
        <v>0</v>
      </c>
      <c r="H453" s="316">
        <f>P_Total!H590</f>
        <v>0</v>
      </c>
      <c r="I453" s="316">
        <f>P_Total!I590</f>
        <v>0</v>
      </c>
      <c r="J453" s="316">
        <f>P_Total!J590</f>
        <v>0</v>
      </c>
      <c r="K453" s="316">
        <f>P_Total!K590</f>
        <v>0</v>
      </c>
      <c r="L453" s="316">
        <f>P_Total!L590</f>
        <v>0</v>
      </c>
      <c r="M453" s="316">
        <f>P_Total!M590</f>
        <v>0</v>
      </c>
      <c r="N453" s="316">
        <f>P_Total!N590</f>
        <v>0</v>
      </c>
      <c r="O453" s="316">
        <f>P_Total!O590</f>
        <v>0</v>
      </c>
      <c r="P453" s="316">
        <f>J453-G453</f>
        <v>0</v>
      </c>
      <c r="Q453" s="316">
        <f>M453-J453</f>
        <v>0</v>
      </c>
      <c r="R453" s="316">
        <f>O453-M453</f>
        <v>0</v>
      </c>
    </row>
    <row r="454" spans="1:18" s="274" customFormat="1" ht="25.5" hidden="1">
      <c r="A454" s="276">
        <f t="shared" si="177"/>
        <v>3</v>
      </c>
      <c r="B454" s="289"/>
      <c r="C454" s="281" t="s">
        <v>30</v>
      </c>
      <c r="D454" s="290" t="s">
        <v>10</v>
      </c>
      <c r="E454" s="316">
        <f>P_Total!E564+P_Total!E591</f>
        <v>0</v>
      </c>
      <c r="F454" s="316">
        <f>P_Total!F564+P_Total!F591</f>
        <v>0</v>
      </c>
      <c r="G454" s="316">
        <f>P_Total!G564+P_Total!G591</f>
        <v>0</v>
      </c>
      <c r="H454" s="316">
        <f>P_Total!H564+P_Total!H591</f>
        <v>0</v>
      </c>
      <c r="I454" s="316">
        <f>P_Total!I564+P_Total!I591</f>
        <v>0</v>
      </c>
      <c r="J454" s="316">
        <f>P_Total!J564+P_Total!J591</f>
        <v>0</v>
      </c>
      <c r="K454" s="316">
        <f>P_Total!K564+P_Total!K591</f>
        <v>0</v>
      </c>
      <c r="L454" s="316">
        <f>P_Total!L564+P_Total!L591</f>
        <v>0</v>
      </c>
      <c r="M454" s="316">
        <f>P_Total!M564+P_Total!M591</f>
        <v>0</v>
      </c>
      <c r="N454" s="316">
        <f>P_Total!N564+P_Total!N591</f>
        <v>0</v>
      </c>
      <c r="O454" s="316">
        <f>P_Total!O564+P_Total!O591</f>
        <v>0</v>
      </c>
      <c r="P454" s="316">
        <f>J454-G454</f>
        <v>0</v>
      </c>
      <c r="Q454" s="316">
        <f>M454-J454</f>
        <v>0</v>
      </c>
      <c r="R454" s="316">
        <f>O454-M454</f>
        <v>0</v>
      </c>
    </row>
    <row r="455" spans="1:18" s="274" customFormat="1" hidden="1">
      <c r="A455" s="276">
        <f t="shared" si="177"/>
        <v>3</v>
      </c>
      <c r="B455" s="277" t="s">
        <v>176</v>
      </c>
      <c r="C455" s="165" t="s">
        <v>451</v>
      </c>
      <c r="D455" s="290" t="s">
        <v>93</v>
      </c>
      <c r="E455" s="272">
        <f>SUBTOTAL(9,E456:E457)</f>
        <v>0</v>
      </c>
      <c r="F455" s="272">
        <f t="shared" ref="F455:O455" si="187">SUBTOTAL(9,F456:F457)</f>
        <v>0</v>
      </c>
      <c r="G455" s="272">
        <f t="shared" si="187"/>
        <v>0</v>
      </c>
      <c r="H455" s="272">
        <f t="shared" si="187"/>
        <v>0</v>
      </c>
      <c r="I455" s="272">
        <f t="shared" si="187"/>
        <v>0</v>
      </c>
      <c r="J455" s="272">
        <f t="shared" si="187"/>
        <v>0</v>
      </c>
      <c r="K455" s="272">
        <f t="shared" si="187"/>
        <v>0</v>
      </c>
      <c r="L455" s="272">
        <f t="shared" si="187"/>
        <v>0</v>
      </c>
      <c r="M455" s="272">
        <f t="shared" si="187"/>
        <v>0</v>
      </c>
      <c r="N455" s="272">
        <f t="shared" si="187"/>
        <v>0</v>
      </c>
      <c r="O455" s="272">
        <f t="shared" si="187"/>
        <v>0</v>
      </c>
      <c r="P455" s="272">
        <f>SUBTOTAL(9,P456:P457)</f>
        <v>0</v>
      </c>
      <c r="Q455" s="272">
        <f>SUBTOTAL(9,Q456:Q457)</f>
        <v>0</v>
      </c>
      <c r="R455" s="272">
        <f>SUBTOTAL(9,R456:R457)</f>
        <v>0</v>
      </c>
    </row>
    <row r="456" spans="1:18" s="274" customFormat="1" hidden="1">
      <c r="A456" s="276">
        <f t="shared" si="177"/>
        <v>3</v>
      </c>
      <c r="B456" s="289"/>
      <c r="C456" s="166" t="s">
        <v>452</v>
      </c>
      <c r="D456" s="138" t="s">
        <v>453</v>
      </c>
      <c r="E456" s="316">
        <f>P_Total!E593</f>
        <v>0</v>
      </c>
      <c r="F456" s="316">
        <f>P_Total!F593</f>
        <v>0</v>
      </c>
      <c r="G456" s="316">
        <f>P_Total!G593</f>
        <v>0</v>
      </c>
      <c r="H456" s="316">
        <f>P_Total!H593</f>
        <v>0</v>
      </c>
      <c r="I456" s="316">
        <f>P_Total!I593</f>
        <v>0</v>
      </c>
      <c r="J456" s="316">
        <f>P_Total!J593</f>
        <v>0</v>
      </c>
      <c r="K456" s="316">
        <f>P_Total!K593</f>
        <v>0</v>
      </c>
      <c r="L456" s="316">
        <f>P_Total!L593</f>
        <v>0</v>
      </c>
      <c r="M456" s="316">
        <f>P_Total!M593</f>
        <v>0</v>
      </c>
      <c r="N456" s="316">
        <f>P_Total!N593</f>
        <v>0</v>
      </c>
      <c r="O456" s="316">
        <f>P_Total!O593</f>
        <v>0</v>
      </c>
      <c r="P456" s="316">
        <f>J456-G456</f>
        <v>0</v>
      </c>
      <c r="Q456" s="316">
        <f>M456-J456</f>
        <v>0</v>
      </c>
      <c r="R456" s="316">
        <f>O456-M456</f>
        <v>0</v>
      </c>
    </row>
    <row r="457" spans="1:18" s="274" customFormat="1" hidden="1">
      <c r="A457" s="276">
        <f t="shared" si="177"/>
        <v>3</v>
      </c>
      <c r="B457" s="289"/>
      <c r="C457" s="166" t="s">
        <v>454</v>
      </c>
      <c r="D457" s="138" t="s">
        <v>455</v>
      </c>
      <c r="E457" s="316">
        <f>P_Total!E594</f>
        <v>0</v>
      </c>
      <c r="F457" s="316">
        <f>P_Total!F594</f>
        <v>0</v>
      </c>
      <c r="G457" s="316">
        <f>P_Total!G594</f>
        <v>0</v>
      </c>
      <c r="H457" s="316">
        <f>P_Total!H594</f>
        <v>0</v>
      </c>
      <c r="I457" s="316">
        <f>P_Total!I594</f>
        <v>0</v>
      </c>
      <c r="J457" s="316">
        <f>P_Total!J594</f>
        <v>0</v>
      </c>
      <c r="K457" s="316">
        <f>P_Total!K594</f>
        <v>0</v>
      </c>
      <c r="L457" s="316">
        <f>P_Total!L594</f>
        <v>0</v>
      </c>
      <c r="M457" s="316">
        <f>P_Total!M594</f>
        <v>0</v>
      </c>
      <c r="N457" s="316">
        <f>P_Total!N594</f>
        <v>0</v>
      </c>
      <c r="O457" s="316">
        <f>P_Total!O594</f>
        <v>0</v>
      </c>
      <c r="P457" s="316">
        <f>J457-G457</f>
        <v>0</v>
      </c>
      <c r="Q457" s="316">
        <f>M457-J457</f>
        <v>0</v>
      </c>
      <c r="R457" s="316">
        <f>O457-M457</f>
        <v>0</v>
      </c>
    </row>
    <row r="458" spans="1:18" s="274" customFormat="1" hidden="1">
      <c r="A458" s="276">
        <f t="shared" si="177"/>
        <v>3</v>
      </c>
      <c r="B458" s="277" t="s">
        <v>210</v>
      </c>
      <c r="C458" s="165" t="s">
        <v>32</v>
      </c>
      <c r="D458" s="290"/>
      <c r="E458" s="272">
        <f>SUBTOTAL(9,E459:E463)</f>
        <v>0</v>
      </c>
      <c r="F458" s="272">
        <f t="shared" ref="F458:O458" si="188">SUBTOTAL(9,F459:F463)</f>
        <v>0</v>
      </c>
      <c r="G458" s="272">
        <f t="shared" si="188"/>
        <v>0</v>
      </c>
      <c r="H458" s="272">
        <f t="shared" si="188"/>
        <v>0</v>
      </c>
      <c r="I458" s="272">
        <f t="shared" si="188"/>
        <v>0</v>
      </c>
      <c r="J458" s="272">
        <f t="shared" si="188"/>
        <v>0</v>
      </c>
      <c r="K458" s="272">
        <f t="shared" si="188"/>
        <v>0</v>
      </c>
      <c r="L458" s="272">
        <f t="shared" si="188"/>
        <v>0</v>
      </c>
      <c r="M458" s="272">
        <f t="shared" si="188"/>
        <v>0</v>
      </c>
      <c r="N458" s="272">
        <f t="shared" si="188"/>
        <v>0</v>
      </c>
      <c r="O458" s="272">
        <f t="shared" si="188"/>
        <v>0</v>
      </c>
      <c r="P458" s="272">
        <f>SUBTOTAL(9,P459:P463)</f>
        <v>0</v>
      </c>
      <c r="Q458" s="272">
        <f>SUBTOTAL(9,Q459:Q463)</f>
        <v>0</v>
      </c>
      <c r="R458" s="272">
        <f>SUBTOTAL(9,R459:R463)</f>
        <v>0</v>
      </c>
    </row>
    <row r="459" spans="1:18" s="274" customFormat="1" hidden="1">
      <c r="A459" s="276">
        <f t="shared" si="177"/>
        <v>3</v>
      </c>
      <c r="B459" s="289"/>
      <c r="C459" s="166" t="s">
        <v>70</v>
      </c>
      <c r="D459" s="138" t="s">
        <v>71</v>
      </c>
      <c r="E459" s="316">
        <f>P_Total!E566+P_Total!E596</f>
        <v>0</v>
      </c>
      <c r="F459" s="316">
        <f>P_Total!F566+P_Total!F596</f>
        <v>0</v>
      </c>
      <c r="G459" s="316">
        <f>P_Total!G566+P_Total!G596</f>
        <v>0</v>
      </c>
      <c r="H459" s="316">
        <f>P_Total!H566+P_Total!H596</f>
        <v>0</v>
      </c>
      <c r="I459" s="316">
        <f>P_Total!I566+P_Total!I596</f>
        <v>0</v>
      </c>
      <c r="J459" s="316">
        <f>P_Total!J566+P_Total!J596</f>
        <v>0</v>
      </c>
      <c r="K459" s="316">
        <f>P_Total!K566+P_Total!K596</f>
        <v>0</v>
      </c>
      <c r="L459" s="316">
        <f>P_Total!L566+P_Total!L596</f>
        <v>0</v>
      </c>
      <c r="M459" s="316">
        <f>P_Total!M566+P_Total!M596</f>
        <v>0</v>
      </c>
      <c r="N459" s="316">
        <f>P_Total!N566+P_Total!N596</f>
        <v>0</v>
      </c>
      <c r="O459" s="316">
        <f>P_Total!O566+P_Total!O596</f>
        <v>0</v>
      </c>
      <c r="P459" s="316">
        <f>J459-G459</f>
        <v>0</v>
      </c>
      <c r="Q459" s="316">
        <f>M459-J459</f>
        <v>0</v>
      </c>
      <c r="R459" s="316">
        <f>O459-M459</f>
        <v>0</v>
      </c>
    </row>
    <row r="460" spans="1:18" s="274" customFormat="1" hidden="1">
      <c r="A460" s="276">
        <f t="shared" si="177"/>
        <v>3</v>
      </c>
      <c r="B460" s="289"/>
      <c r="C460" s="166" t="s">
        <v>72</v>
      </c>
      <c r="D460" s="138" t="s">
        <v>73</v>
      </c>
      <c r="E460" s="316">
        <f>P_Total!E567+P_Total!E597</f>
        <v>0</v>
      </c>
      <c r="F460" s="316">
        <f>P_Total!F567+P_Total!F597</f>
        <v>0</v>
      </c>
      <c r="G460" s="316">
        <f>P_Total!G567+P_Total!G597</f>
        <v>0</v>
      </c>
      <c r="H460" s="316">
        <f>P_Total!H567+P_Total!H597</f>
        <v>0</v>
      </c>
      <c r="I460" s="316">
        <f>P_Total!I567+P_Total!I597</f>
        <v>0</v>
      </c>
      <c r="J460" s="316">
        <f>P_Total!J567+P_Total!J597</f>
        <v>0</v>
      </c>
      <c r="K460" s="316">
        <f>P_Total!K567+P_Total!K597</f>
        <v>0</v>
      </c>
      <c r="L460" s="316">
        <f>P_Total!L567+P_Total!L597</f>
        <v>0</v>
      </c>
      <c r="M460" s="316">
        <f>P_Total!M567+P_Total!M597</f>
        <v>0</v>
      </c>
      <c r="N460" s="316">
        <f>P_Total!N567+P_Total!N597</f>
        <v>0</v>
      </c>
      <c r="O460" s="316">
        <f>P_Total!O567+P_Total!O597</f>
        <v>0</v>
      </c>
      <c r="P460" s="316">
        <f>J460-G460</f>
        <v>0</v>
      </c>
      <c r="Q460" s="316">
        <f>M460-J460</f>
        <v>0</v>
      </c>
      <c r="R460" s="316">
        <f>O460-M460</f>
        <v>0</v>
      </c>
    </row>
    <row r="461" spans="1:18" s="274" customFormat="1" hidden="1">
      <c r="A461" s="276">
        <f t="shared" si="177"/>
        <v>3</v>
      </c>
      <c r="B461" s="289"/>
      <c r="C461" s="166" t="s">
        <v>74</v>
      </c>
      <c r="D461" s="138" t="s">
        <v>75</v>
      </c>
      <c r="E461" s="316">
        <f>P_Total!E568+P_Total!E598</f>
        <v>0</v>
      </c>
      <c r="F461" s="316">
        <f>P_Total!F568+P_Total!F598</f>
        <v>0</v>
      </c>
      <c r="G461" s="316">
        <f>P_Total!G568+P_Total!G598</f>
        <v>0</v>
      </c>
      <c r="H461" s="316">
        <f>P_Total!H568+P_Total!H598</f>
        <v>0</v>
      </c>
      <c r="I461" s="316">
        <f>P_Total!I568+P_Total!I598</f>
        <v>0</v>
      </c>
      <c r="J461" s="316">
        <f>P_Total!J568+P_Total!J598</f>
        <v>0</v>
      </c>
      <c r="K461" s="316">
        <f>P_Total!K568+P_Total!K598</f>
        <v>0</v>
      </c>
      <c r="L461" s="316">
        <f>P_Total!L568+P_Total!L598</f>
        <v>0</v>
      </c>
      <c r="M461" s="316">
        <f>P_Total!M568+P_Total!M598</f>
        <v>0</v>
      </c>
      <c r="N461" s="316">
        <f>P_Total!N568+P_Total!N598</f>
        <v>0</v>
      </c>
      <c r="O461" s="316">
        <f>P_Total!O568+P_Total!O598</f>
        <v>0</v>
      </c>
      <c r="P461" s="316">
        <f>J461-G461</f>
        <v>0</v>
      </c>
      <c r="Q461" s="316">
        <f>M461-J461</f>
        <v>0</v>
      </c>
      <c r="R461" s="316">
        <f>O461-M461</f>
        <v>0</v>
      </c>
    </row>
    <row r="462" spans="1:18" s="274" customFormat="1" hidden="1">
      <c r="A462" s="276">
        <f t="shared" si="177"/>
        <v>3</v>
      </c>
      <c r="B462" s="289"/>
      <c r="C462" s="166" t="s">
        <v>76</v>
      </c>
      <c r="D462" s="138" t="s">
        <v>77</v>
      </c>
      <c r="E462" s="316">
        <f>P_Total!E569+P_Total!E599</f>
        <v>0</v>
      </c>
      <c r="F462" s="316">
        <f>P_Total!F569+P_Total!F599</f>
        <v>0</v>
      </c>
      <c r="G462" s="316">
        <f>P_Total!G569+P_Total!G599</f>
        <v>0</v>
      </c>
      <c r="H462" s="316">
        <f>P_Total!H569+P_Total!H599</f>
        <v>0</v>
      </c>
      <c r="I462" s="316">
        <f>P_Total!I569+P_Total!I599</f>
        <v>0</v>
      </c>
      <c r="J462" s="316">
        <f>P_Total!J569+P_Total!J599</f>
        <v>0</v>
      </c>
      <c r="K462" s="316">
        <f>P_Total!K569+P_Total!K599</f>
        <v>0</v>
      </c>
      <c r="L462" s="316">
        <f>P_Total!L569+P_Total!L599</f>
        <v>0</v>
      </c>
      <c r="M462" s="316">
        <f>P_Total!M569+P_Total!M599</f>
        <v>0</v>
      </c>
      <c r="N462" s="316">
        <f>P_Total!N569+P_Total!N599</f>
        <v>0</v>
      </c>
      <c r="O462" s="316">
        <f>P_Total!O569+P_Total!O599</f>
        <v>0</v>
      </c>
      <c r="P462" s="316">
        <f>J462-G462</f>
        <v>0</v>
      </c>
      <c r="Q462" s="316">
        <f>M462-J462</f>
        <v>0</v>
      </c>
      <c r="R462" s="316">
        <f>O462-M462</f>
        <v>0</v>
      </c>
    </row>
    <row r="463" spans="1:18" s="274" customFormat="1" hidden="1">
      <c r="A463" s="276">
        <f t="shared" si="177"/>
        <v>3</v>
      </c>
      <c r="B463" s="289"/>
      <c r="C463" s="166" t="s">
        <v>12</v>
      </c>
      <c r="D463" s="138" t="s">
        <v>28</v>
      </c>
      <c r="E463" s="316">
        <f>P_Total!E570+P_Total!E600</f>
        <v>0</v>
      </c>
      <c r="F463" s="316">
        <f>P_Total!F570+P_Total!F600</f>
        <v>0</v>
      </c>
      <c r="G463" s="316">
        <f>P_Total!G570+P_Total!G600</f>
        <v>0</v>
      </c>
      <c r="H463" s="316">
        <f>P_Total!H570+P_Total!H600</f>
        <v>0</v>
      </c>
      <c r="I463" s="316">
        <f>P_Total!I570+P_Total!I600</f>
        <v>0</v>
      </c>
      <c r="J463" s="316">
        <f>P_Total!J570+P_Total!J600</f>
        <v>0</v>
      </c>
      <c r="K463" s="316">
        <f>P_Total!K570+P_Total!K600</f>
        <v>0</v>
      </c>
      <c r="L463" s="316">
        <f>P_Total!L570+P_Total!L600</f>
        <v>0</v>
      </c>
      <c r="M463" s="316">
        <f>P_Total!M570+P_Total!M600</f>
        <v>0</v>
      </c>
      <c r="N463" s="316">
        <f>P_Total!N570+P_Total!N600</f>
        <v>0</v>
      </c>
      <c r="O463" s="316">
        <f>P_Total!O570+P_Total!O600</f>
        <v>0</v>
      </c>
      <c r="P463" s="316">
        <f>J463-G463</f>
        <v>0</v>
      </c>
      <c r="Q463" s="316">
        <f>M463-J463</f>
        <v>0</v>
      </c>
      <c r="R463" s="316">
        <f>O463-M463</f>
        <v>0</v>
      </c>
    </row>
    <row r="464" spans="1:18" s="274" customFormat="1" hidden="1">
      <c r="A464" s="306">
        <f>A465</f>
        <v>3</v>
      </c>
      <c r="B464" s="289"/>
      <c r="C464" s="211"/>
      <c r="D464" s="294"/>
      <c r="E464" s="272"/>
      <c r="F464" s="272"/>
      <c r="G464" s="272"/>
      <c r="H464" s="272"/>
      <c r="I464" s="272"/>
      <c r="J464" s="272"/>
      <c r="K464" s="272"/>
      <c r="L464" s="272"/>
      <c r="M464" s="272"/>
      <c r="N464" s="272"/>
      <c r="O464" s="272"/>
      <c r="P464" s="272"/>
      <c r="Q464" s="272"/>
      <c r="R464" s="272"/>
    </row>
    <row r="465" spans="1:18" s="274" customFormat="1" hidden="1">
      <c r="A465" s="308">
        <f>MIN(A466:A472)</f>
        <v>3</v>
      </c>
      <c r="B465" s="289"/>
      <c r="C465" s="296" t="s">
        <v>36</v>
      </c>
      <c r="D465" s="294"/>
      <c r="E465" s="272"/>
      <c r="F465" s="272"/>
      <c r="G465" s="272"/>
      <c r="H465" s="272"/>
      <c r="I465" s="272"/>
      <c r="J465" s="272"/>
      <c r="K465" s="272"/>
      <c r="L465" s="272"/>
      <c r="M465" s="272"/>
      <c r="N465" s="272"/>
      <c r="O465" s="272"/>
      <c r="P465" s="272"/>
      <c r="Q465" s="272"/>
      <c r="R465" s="272"/>
    </row>
    <row r="466" spans="1:18" s="274" customFormat="1" hidden="1">
      <c r="A466" s="276">
        <f t="shared" ref="A466:A472" si="189">IF(MAX(E466:S466)=0,IF(MIN(E466:S466)=0,3,2),2)</f>
        <v>3</v>
      </c>
      <c r="B466" s="289"/>
      <c r="C466" s="211" t="s">
        <v>34</v>
      </c>
      <c r="D466" s="138"/>
      <c r="E466" s="297">
        <f>SUM(E467:E468)</f>
        <v>0</v>
      </c>
      <c r="F466" s="297">
        <f t="shared" ref="F466:O466" si="190">SUM(F467:F468)</f>
        <v>0</v>
      </c>
      <c r="G466" s="297">
        <f t="shared" si="190"/>
        <v>0</v>
      </c>
      <c r="H466" s="297">
        <f t="shared" si="190"/>
        <v>0</v>
      </c>
      <c r="I466" s="297">
        <f t="shared" si="190"/>
        <v>0</v>
      </c>
      <c r="J466" s="297">
        <f t="shared" si="190"/>
        <v>0</v>
      </c>
      <c r="K466" s="297">
        <f t="shared" si="190"/>
        <v>0</v>
      </c>
      <c r="L466" s="297">
        <f t="shared" si="190"/>
        <v>0</v>
      </c>
      <c r="M466" s="297">
        <f t="shared" si="190"/>
        <v>0</v>
      </c>
      <c r="N466" s="297">
        <f t="shared" si="190"/>
        <v>0</v>
      </c>
      <c r="O466" s="297">
        <f t="shared" si="190"/>
        <v>0</v>
      </c>
      <c r="P466" s="297">
        <f>SUM(P467:P468)</f>
        <v>0</v>
      </c>
      <c r="Q466" s="297">
        <f>SUM(Q467:Q468)</f>
        <v>0</v>
      </c>
      <c r="R466" s="297">
        <f>SUM(R467:R468)</f>
        <v>0</v>
      </c>
    </row>
    <row r="467" spans="1:18" s="274" customFormat="1" hidden="1">
      <c r="A467" s="276">
        <f t="shared" si="189"/>
        <v>3</v>
      </c>
      <c r="B467" s="289"/>
      <c r="C467" s="212" t="s">
        <v>80</v>
      </c>
      <c r="D467" s="138"/>
      <c r="E467" s="316">
        <f>P_Total!E604</f>
        <v>0</v>
      </c>
      <c r="F467" s="316">
        <f>P_Total!F604</f>
        <v>0</v>
      </c>
      <c r="G467" s="316">
        <f>P_Total!G604</f>
        <v>0</v>
      </c>
      <c r="H467" s="316">
        <f>P_Total!H604</f>
        <v>0</v>
      </c>
      <c r="I467" s="316">
        <f>P_Total!I604</f>
        <v>0</v>
      </c>
      <c r="J467" s="316">
        <f>P_Total!J604</f>
        <v>0</v>
      </c>
      <c r="K467" s="316">
        <f>P_Total!K604</f>
        <v>0</v>
      </c>
      <c r="L467" s="316">
        <f>P_Total!L604</f>
        <v>0</v>
      </c>
      <c r="M467" s="316">
        <f>P_Total!M604</f>
        <v>0</v>
      </c>
      <c r="N467" s="316">
        <f>P_Total!N604</f>
        <v>0</v>
      </c>
      <c r="O467" s="316">
        <f>P_Total!O604</f>
        <v>0</v>
      </c>
      <c r="P467" s="316">
        <f>J467-G467</f>
        <v>0</v>
      </c>
      <c r="Q467" s="316">
        <f>M467-J467</f>
        <v>0</v>
      </c>
      <c r="R467" s="316">
        <f>O467-M467</f>
        <v>0</v>
      </c>
    </row>
    <row r="468" spans="1:18" s="274" customFormat="1" hidden="1">
      <c r="A468" s="276">
        <f t="shared" si="189"/>
        <v>3</v>
      </c>
      <c r="B468" s="289"/>
      <c r="C468" s="212" t="s">
        <v>81</v>
      </c>
      <c r="D468" s="138"/>
      <c r="E468" s="316">
        <f>P_Total!E605</f>
        <v>0</v>
      </c>
      <c r="F468" s="316">
        <f>P_Total!F605</f>
        <v>0</v>
      </c>
      <c r="G468" s="316">
        <f>P_Total!G605</f>
        <v>0</v>
      </c>
      <c r="H468" s="316">
        <f>P_Total!H605</f>
        <v>0</v>
      </c>
      <c r="I468" s="316">
        <f>P_Total!I605</f>
        <v>0</v>
      </c>
      <c r="J468" s="316">
        <f>P_Total!J605</f>
        <v>0</v>
      </c>
      <c r="K468" s="316">
        <f>P_Total!K605</f>
        <v>0</v>
      </c>
      <c r="L468" s="316">
        <f>P_Total!L605</f>
        <v>0</v>
      </c>
      <c r="M468" s="316">
        <f>P_Total!M605</f>
        <v>0</v>
      </c>
      <c r="N468" s="316">
        <f>P_Total!N605</f>
        <v>0</v>
      </c>
      <c r="O468" s="316">
        <f>P_Total!O605</f>
        <v>0</v>
      </c>
      <c r="P468" s="316">
        <f>J468-G468</f>
        <v>0</v>
      </c>
      <c r="Q468" s="316">
        <f>M468-J468</f>
        <v>0</v>
      </c>
      <c r="R468" s="316">
        <f>O468-M468</f>
        <v>0</v>
      </c>
    </row>
    <row r="469" spans="1:18" s="274" customFormat="1" hidden="1">
      <c r="A469" s="276">
        <f t="shared" si="189"/>
        <v>3</v>
      </c>
      <c r="B469" s="289"/>
      <c r="C469" s="211" t="s">
        <v>35</v>
      </c>
      <c r="D469" s="138"/>
      <c r="E469" s="297">
        <f>SUM(E470:E471)</f>
        <v>0</v>
      </c>
      <c r="F469" s="297">
        <f t="shared" ref="F469:O469" si="191">SUM(F470:F471)</f>
        <v>0</v>
      </c>
      <c r="G469" s="297">
        <f t="shared" si="191"/>
        <v>0</v>
      </c>
      <c r="H469" s="297">
        <f t="shared" si="191"/>
        <v>0</v>
      </c>
      <c r="I469" s="297">
        <f t="shared" si="191"/>
        <v>0</v>
      </c>
      <c r="J469" s="297">
        <f t="shared" si="191"/>
        <v>0</v>
      </c>
      <c r="K469" s="297">
        <f t="shared" si="191"/>
        <v>0</v>
      </c>
      <c r="L469" s="297">
        <f t="shared" si="191"/>
        <v>0</v>
      </c>
      <c r="M469" s="297">
        <f t="shared" si="191"/>
        <v>0</v>
      </c>
      <c r="N469" s="297">
        <f t="shared" si="191"/>
        <v>0</v>
      </c>
      <c r="O469" s="297">
        <f t="shared" si="191"/>
        <v>0</v>
      </c>
      <c r="P469" s="297">
        <f>SUM(P470:P471)</f>
        <v>0</v>
      </c>
      <c r="Q469" s="297">
        <f>SUM(Q470:Q471)</f>
        <v>0</v>
      </c>
      <c r="R469" s="297">
        <f>SUM(R470:R471)</f>
        <v>0</v>
      </c>
    </row>
    <row r="470" spans="1:18" s="274" customFormat="1" hidden="1">
      <c r="A470" s="276">
        <f t="shared" si="189"/>
        <v>3</v>
      </c>
      <c r="B470" s="289"/>
      <c r="C470" s="213" t="s">
        <v>84</v>
      </c>
      <c r="D470" s="138"/>
      <c r="E470" s="316">
        <f>P_Total!E607</f>
        <v>0</v>
      </c>
      <c r="F470" s="316">
        <f>P_Total!F607</f>
        <v>0</v>
      </c>
      <c r="G470" s="316">
        <f>P_Total!G607</f>
        <v>0</v>
      </c>
      <c r="H470" s="316">
        <f>P_Total!H607</f>
        <v>0</v>
      </c>
      <c r="I470" s="316">
        <f>P_Total!I607</f>
        <v>0</v>
      </c>
      <c r="J470" s="316">
        <f>P_Total!J607</f>
        <v>0</v>
      </c>
      <c r="K470" s="316">
        <f>P_Total!K607</f>
        <v>0</v>
      </c>
      <c r="L470" s="316">
        <f>P_Total!L607</f>
        <v>0</v>
      </c>
      <c r="M470" s="316">
        <f>P_Total!M607</f>
        <v>0</v>
      </c>
      <c r="N470" s="316">
        <f>P_Total!N607</f>
        <v>0</v>
      </c>
      <c r="O470" s="316">
        <f>P_Total!O607</f>
        <v>0</v>
      </c>
      <c r="P470" s="316">
        <f>J470-G470</f>
        <v>0</v>
      </c>
      <c r="Q470" s="316">
        <f>M470-J470</f>
        <v>0</v>
      </c>
      <c r="R470" s="316">
        <f>O470-M470</f>
        <v>0</v>
      </c>
    </row>
    <row r="471" spans="1:18" s="274" customFormat="1" hidden="1">
      <c r="A471" s="276">
        <f t="shared" si="189"/>
        <v>3</v>
      </c>
      <c r="B471" s="289"/>
      <c r="C471" s="213" t="s">
        <v>85</v>
      </c>
      <c r="D471" s="138"/>
      <c r="E471" s="316">
        <f>P_Total!E608</f>
        <v>0</v>
      </c>
      <c r="F471" s="316">
        <f>P_Total!F608</f>
        <v>0</v>
      </c>
      <c r="G471" s="316">
        <f>P_Total!G608</f>
        <v>0</v>
      </c>
      <c r="H471" s="316">
        <f>P_Total!H608</f>
        <v>0</v>
      </c>
      <c r="I471" s="316">
        <f>P_Total!I608</f>
        <v>0</v>
      </c>
      <c r="J471" s="316">
        <f>P_Total!J608</f>
        <v>0</v>
      </c>
      <c r="K471" s="316">
        <f>P_Total!K608</f>
        <v>0</v>
      </c>
      <c r="L471" s="316">
        <f>P_Total!L608</f>
        <v>0</v>
      </c>
      <c r="M471" s="316">
        <f>P_Total!M608</f>
        <v>0</v>
      </c>
      <c r="N471" s="316">
        <f>P_Total!N608</f>
        <v>0</v>
      </c>
      <c r="O471" s="316">
        <f>P_Total!O608</f>
        <v>0</v>
      </c>
      <c r="P471" s="316">
        <f>J471-G471</f>
        <v>0</v>
      </c>
      <c r="Q471" s="316">
        <f>M471-J471</f>
        <v>0</v>
      </c>
      <c r="R471" s="316">
        <f>O471-M471</f>
        <v>0</v>
      </c>
    </row>
    <row r="472" spans="1:18" s="274" customFormat="1" hidden="1">
      <c r="A472" s="276">
        <f t="shared" si="189"/>
        <v>3</v>
      </c>
      <c r="B472" s="289"/>
      <c r="C472" s="168" t="s">
        <v>780</v>
      </c>
      <c r="D472" s="138"/>
      <c r="E472" s="272">
        <f>IF(E469=0,0,E436/E469)</f>
        <v>0</v>
      </c>
      <c r="F472" s="272">
        <f t="shared" ref="F472:O472" si="192">IF(F469=0,0,F436/F469)</f>
        <v>0</v>
      </c>
      <c r="G472" s="272">
        <f t="shared" si="192"/>
        <v>0</v>
      </c>
      <c r="H472" s="272">
        <f t="shared" si="192"/>
        <v>0</v>
      </c>
      <c r="I472" s="272">
        <f t="shared" si="192"/>
        <v>0</v>
      </c>
      <c r="J472" s="272">
        <f t="shared" si="192"/>
        <v>0</v>
      </c>
      <c r="K472" s="272">
        <f t="shared" si="192"/>
        <v>0</v>
      </c>
      <c r="L472" s="272">
        <f t="shared" si="192"/>
        <v>0</v>
      </c>
      <c r="M472" s="272">
        <f t="shared" si="192"/>
        <v>0</v>
      </c>
      <c r="N472" s="272">
        <f t="shared" si="192"/>
        <v>0</v>
      </c>
      <c r="O472" s="272">
        <f t="shared" si="192"/>
        <v>0</v>
      </c>
      <c r="P472" s="273">
        <f>J472-G472</f>
        <v>0</v>
      </c>
      <c r="Q472" s="273">
        <f>M472-J472</f>
        <v>0</v>
      </c>
      <c r="R472" s="273">
        <f>O472-M472</f>
        <v>0</v>
      </c>
    </row>
    <row r="473" spans="1:18" s="274" customFormat="1" hidden="1">
      <c r="A473" s="306">
        <f>A474</f>
        <v>3</v>
      </c>
      <c r="B473" s="305"/>
      <c r="C473" s="218"/>
      <c r="D473" s="300"/>
      <c r="E473" s="299"/>
      <c r="F473" s="299"/>
      <c r="G473" s="299"/>
      <c r="H473" s="299"/>
      <c r="I473" s="299"/>
      <c r="J473" s="299"/>
      <c r="K473" s="299"/>
      <c r="L473" s="299"/>
      <c r="M473" s="299"/>
      <c r="N473" s="299"/>
      <c r="O473" s="299"/>
      <c r="P473" s="299"/>
      <c r="Q473" s="299"/>
      <c r="R473" s="299"/>
    </row>
    <row r="474" spans="1:18" s="274" customFormat="1" hidden="1">
      <c r="A474" s="308">
        <f>MIN(A475:A514)</f>
        <v>3</v>
      </c>
      <c r="B474" s="305"/>
      <c r="C474" s="309" t="s">
        <v>51</v>
      </c>
      <c r="D474" s="300"/>
      <c r="E474" s="299"/>
      <c r="F474" s="299"/>
      <c r="G474" s="299"/>
      <c r="H474" s="299"/>
      <c r="I474" s="299"/>
      <c r="J474" s="299"/>
      <c r="K474" s="299"/>
      <c r="L474" s="299"/>
      <c r="M474" s="299"/>
      <c r="N474" s="299"/>
      <c r="O474" s="299"/>
      <c r="P474" s="299"/>
      <c r="Q474" s="299"/>
      <c r="R474" s="299"/>
    </row>
    <row r="475" spans="1:18" s="274" customFormat="1" hidden="1">
      <c r="A475" s="276">
        <f t="shared" ref="A475:A505" si="193">IF(MAX(E475:S475)=0,IF(MIN(E475:S475)=0,3,2),2)</f>
        <v>3</v>
      </c>
      <c r="B475" s="277"/>
      <c r="C475" s="278" t="s">
        <v>25</v>
      </c>
      <c r="D475" s="279"/>
      <c r="E475" s="272">
        <f>SUBTOTAL(9,E476:E505)</f>
        <v>0</v>
      </c>
      <c r="F475" s="272">
        <f t="shared" ref="F475:O475" si="194">SUBTOTAL(9,F476:F505)</f>
        <v>0</v>
      </c>
      <c r="G475" s="272">
        <f t="shared" si="194"/>
        <v>0</v>
      </c>
      <c r="H475" s="272">
        <f t="shared" si="194"/>
        <v>0</v>
      </c>
      <c r="I475" s="272">
        <f t="shared" si="194"/>
        <v>0</v>
      </c>
      <c r="J475" s="272">
        <f t="shared" si="194"/>
        <v>0</v>
      </c>
      <c r="K475" s="272">
        <f t="shared" si="194"/>
        <v>0</v>
      </c>
      <c r="L475" s="272">
        <f t="shared" si="194"/>
        <v>0</v>
      </c>
      <c r="M475" s="272">
        <f t="shared" si="194"/>
        <v>0</v>
      </c>
      <c r="N475" s="272">
        <f t="shared" si="194"/>
        <v>0</v>
      </c>
      <c r="O475" s="272">
        <f t="shared" si="194"/>
        <v>0</v>
      </c>
      <c r="P475" s="272">
        <f>SUBTOTAL(9,P476:P505)</f>
        <v>0</v>
      </c>
      <c r="Q475" s="272">
        <f>SUBTOTAL(9,Q476:Q505)</f>
        <v>0</v>
      </c>
      <c r="R475" s="272">
        <f>SUBTOTAL(9,R476:R505)</f>
        <v>0</v>
      </c>
    </row>
    <row r="476" spans="1:18" s="274" customFormat="1" hidden="1">
      <c r="A476" s="276">
        <f t="shared" si="193"/>
        <v>3</v>
      </c>
      <c r="B476" s="277" t="s">
        <v>776</v>
      </c>
      <c r="C476" s="165" t="s">
        <v>26</v>
      </c>
      <c r="D476" s="279"/>
      <c r="E476" s="272">
        <f>SUBTOTAL(9,E477:E496)</f>
        <v>0</v>
      </c>
      <c r="F476" s="272">
        <f t="shared" ref="F476:O476" si="195">SUBTOTAL(9,F477:F496)</f>
        <v>0</v>
      </c>
      <c r="G476" s="272">
        <f t="shared" si="195"/>
        <v>0</v>
      </c>
      <c r="H476" s="272">
        <f t="shared" si="195"/>
        <v>0</v>
      </c>
      <c r="I476" s="272">
        <f t="shared" si="195"/>
        <v>0</v>
      </c>
      <c r="J476" s="272">
        <f t="shared" si="195"/>
        <v>0</v>
      </c>
      <c r="K476" s="272">
        <f t="shared" si="195"/>
        <v>0</v>
      </c>
      <c r="L476" s="272">
        <f t="shared" si="195"/>
        <v>0</v>
      </c>
      <c r="M476" s="272">
        <f t="shared" si="195"/>
        <v>0</v>
      </c>
      <c r="N476" s="272">
        <f t="shared" si="195"/>
        <v>0</v>
      </c>
      <c r="O476" s="272">
        <f t="shared" si="195"/>
        <v>0</v>
      </c>
      <c r="P476" s="272">
        <f>SUBTOTAL(9,P477:P496)</f>
        <v>0</v>
      </c>
      <c r="Q476" s="272">
        <f>SUBTOTAL(9,Q477:Q496)</f>
        <v>0</v>
      </c>
      <c r="R476" s="272">
        <f>SUBTOTAL(9,R477:R496)</f>
        <v>0</v>
      </c>
    </row>
    <row r="477" spans="1:18" s="274" customFormat="1" hidden="1">
      <c r="A477" s="276">
        <f t="shared" si="193"/>
        <v>3</v>
      </c>
      <c r="B477" s="280"/>
      <c r="C477" s="281" t="s">
        <v>770</v>
      </c>
      <c r="D477" s="279"/>
      <c r="E477" s="272">
        <f>SUBTOTAL(9,E478:E487)</f>
        <v>0</v>
      </c>
      <c r="F477" s="272">
        <f t="shared" ref="F477:O477" si="196">SUBTOTAL(9,F478:F487)</f>
        <v>0</v>
      </c>
      <c r="G477" s="272">
        <f t="shared" si="196"/>
        <v>0</v>
      </c>
      <c r="H477" s="272">
        <f t="shared" si="196"/>
        <v>0</v>
      </c>
      <c r="I477" s="272">
        <f t="shared" si="196"/>
        <v>0</v>
      </c>
      <c r="J477" s="272">
        <f t="shared" si="196"/>
        <v>0</v>
      </c>
      <c r="K477" s="272">
        <f t="shared" si="196"/>
        <v>0</v>
      </c>
      <c r="L477" s="272">
        <f t="shared" si="196"/>
        <v>0</v>
      </c>
      <c r="M477" s="272">
        <f t="shared" si="196"/>
        <v>0</v>
      </c>
      <c r="N477" s="272">
        <f t="shared" si="196"/>
        <v>0</v>
      </c>
      <c r="O477" s="272">
        <f t="shared" si="196"/>
        <v>0</v>
      </c>
      <c r="P477" s="272">
        <f>SUBTOTAL(9,P478:P487)</f>
        <v>0</v>
      </c>
      <c r="Q477" s="272">
        <f>SUBTOTAL(9,Q478:Q487)</f>
        <v>0</v>
      </c>
      <c r="R477" s="272">
        <f>SUBTOTAL(9,R478:R487)</f>
        <v>0</v>
      </c>
    </row>
    <row r="478" spans="1:18" s="274" customFormat="1" ht="25.5" hidden="1">
      <c r="A478" s="276">
        <f t="shared" si="193"/>
        <v>3</v>
      </c>
      <c r="B478" s="282"/>
      <c r="C478" s="259" t="s">
        <v>771</v>
      </c>
      <c r="D478" s="121" t="s">
        <v>2</v>
      </c>
      <c r="E478" s="272">
        <f>SUBTOTAL(9,E479:E480)</f>
        <v>0</v>
      </c>
      <c r="F478" s="272">
        <f t="shared" ref="F478:O478" si="197">SUBTOTAL(9,F479:F480)</f>
        <v>0</v>
      </c>
      <c r="G478" s="272">
        <f t="shared" si="197"/>
        <v>0</v>
      </c>
      <c r="H478" s="272">
        <f t="shared" si="197"/>
        <v>0</v>
      </c>
      <c r="I478" s="272">
        <f t="shared" si="197"/>
        <v>0</v>
      </c>
      <c r="J478" s="272">
        <f t="shared" si="197"/>
        <v>0</v>
      </c>
      <c r="K478" s="272">
        <f t="shared" si="197"/>
        <v>0</v>
      </c>
      <c r="L478" s="272">
        <f t="shared" si="197"/>
        <v>0</v>
      </c>
      <c r="M478" s="272">
        <f t="shared" si="197"/>
        <v>0</v>
      </c>
      <c r="N478" s="272">
        <f t="shared" si="197"/>
        <v>0</v>
      </c>
      <c r="O478" s="272">
        <f t="shared" si="197"/>
        <v>0</v>
      </c>
      <c r="P478" s="272">
        <f>SUBTOTAL(9,P479:P480)</f>
        <v>0</v>
      </c>
      <c r="Q478" s="272">
        <f>SUBTOTAL(9,Q479:Q480)</f>
        <v>0</v>
      </c>
      <c r="R478" s="272">
        <f>SUBTOTAL(9,R479:R480)</f>
        <v>0</v>
      </c>
    </row>
    <row r="479" spans="1:18" s="274" customFormat="1" ht="25.5" hidden="1">
      <c r="A479" s="276">
        <f t="shared" si="193"/>
        <v>3</v>
      </c>
      <c r="B479" s="282"/>
      <c r="C479" s="283" t="s">
        <v>772</v>
      </c>
      <c r="D479" s="121" t="s">
        <v>302</v>
      </c>
      <c r="E479" s="316">
        <f>P_Total!E615+P_Total!E639</f>
        <v>0</v>
      </c>
      <c r="F479" s="316">
        <f>P_Total!F615+P_Total!F639</f>
        <v>0</v>
      </c>
      <c r="G479" s="316">
        <f>P_Total!G615+P_Total!G639</f>
        <v>0</v>
      </c>
      <c r="H479" s="316">
        <f>P_Total!H615+P_Total!H639</f>
        <v>0</v>
      </c>
      <c r="I479" s="316">
        <f>P_Total!I615+P_Total!I639</f>
        <v>0</v>
      </c>
      <c r="J479" s="316">
        <f>P_Total!J615+P_Total!J639</f>
        <v>0</v>
      </c>
      <c r="K479" s="316">
        <f>P_Total!K615+P_Total!K639</f>
        <v>0</v>
      </c>
      <c r="L479" s="316">
        <f>P_Total!L615+P_Total!L639</f>
        <v>0</v>
      </c>
      <c r="M479" s="316">
        <f>P_Total!M615+P_Total!M639</f>
        <v>0</v>
      </c>
      <c r="N479" s="316">
        <f>P_Total!N615+P_Total!N639</f>
        <v>0</v>
      </c>
      <c r="O479" s="316">
        <f>P_Total!O615+P_Total!O639</f>
        <v>0</v>
      </c>
      <c r="P479" s="316">
        <f>J479-G479</f>
        <v>0</v>
      </c>
      <c r="Q479" s="316">
        <f>M479-J479</f>
        <v>0</v>
      </c>
      <c r="R479" s="316">
        <f>O479-M479</f>
        <v>0</v>
      </c>
    </row>
    <row r="480" spans="1:18" s="274" customFormat="1" ht="25.5" hidden="1">
      <c r="A480" s="276">
        <f t="shared" si="193"/>
        <v>3</v>
      </c>
      <c r="B480" s="282"/>
      <c r="C480" s="283" t="s">
        <v>773</v>
      </c>
      <c r="D480" s="121" t="s">
        <v>304</v>
      </c>
      <c r="E480" s="316">
        <f>P_Total!E616+P_Total!E640</f>
        <v>0</v>
      </c>
      <c r="F480" s="316">
        <f>P_Total!F616+P_Total!F640</f>
        <v>0</v>
      </c>
      <c r="G480" s="316">
        <f>P_Total!G616+P_Total!G640</f>
        <v>0</v>
      </c>
      <c r="H480" s="316">
        <f>P_Total!H616+P_Total!H640</f>
        <v>0</v>
      </c>
      <c r="I480" s="316">
        <f>P_Total!I616+P_Total!I640</f>
        <v>0</v>
      </c>
      <c r="J480" s="316">
        <f>P_Total!J616+P_Total!J640</f>
        <v>0</v>
      </c>
      <c r="K480" s="316">
        <f>P_Total!K616+P_Total!K640</f>
        <v>0</v>
      </c>
      <c r="L480" s="316">
        <f>P_Total!L616+P_Total!L640</f>
        <v>0</v>
      </c>
      <c r="M480" s="316">
        <f>P_Total!M616+P_Total!M640</f>
        <v>0</v>
      </c>
      <c r="N480" s="316">
        <f>P_Total!N616+P_Total!N640</f>
        <v>0</v>
      </c>
      <c r="O480" s="316">
        <f>P_Total!O616+P_Total!O640</f>
        <v>0</v>
      </c>
      <c r="P480" s="316">
        <f>J480-G480</f>
        <v>0</v>
      </c>
      <c r="Q480" s="316">
        <f>M480-J480</f>
        <v>0</v>
      </c>
      <c r="R480" s="316">
        <f>O480-M480</f>
        <v>0</v>
      </c>
    </row>
    <row r="481" spans="1:18" s="274" customFormat="1" hidden="1">
      <c r="A481" s="276">
        <f t="shared" si="193"/>
        <v>3</v>
      </c>
      <c r="B481" s="285"/>
      <c r="C481" s="286" t="s">
        <v>42</v>
      </c>
      <c r="D481" s="118" t="s">
        <v>3</v>
      </c>
      <c r="E481" s="316">
        <f>P_Total!E617+P_Total!E641</f>
        <v>0</v>
      </c>
      <c r="F481" s="316">
        <f>P_Total!F617+P_Total!F641</f>
        <v>0</v>
      </c>
      <c r="G481" s="316">
        <f>P_Total!G617+P_Total!G641</f>
        <v>0</v>
      </c>
      <c r="H481" s="316">
        <f>P_Total!H617+P_Total!H641</f>
        <v>0</v>
      </c>
      <c r="I481" s="316">
        <f>P_Total!I617+P_Total!I641</f>
        <v>0</v>
      </c>
      <c r="J481" s="316">
        <f>P_Total!J617+P_Total!J641</f>
        <v>0</v>
      </c>
      <c r="K481" s="316">
        <f>P_Total!K617+P_Total!K641</f>
        <v>0</v>
      </c>
      <c r="L481" s="316">
        <f>P_Total!L617+P_Total!L641</f>
        <v>0</v>
      </c>
      <c r="M481" s="316">
        <f>P_Total!M617+P_Total!M641</f>
        <v>0</v>
      </c>
      <c r="N481" s="316">
        <f>P_Total!N617+P_Total!N641</f>
        <v>0</v>
      </c>
      <c r="O481" s="316">
        <f>P_Total!O617+P_Total!O641</f>
        <v>0</v>
      </c>
      <c r="P481" s="316">
        <f>J481-G481</f>
        <v>0</v>
      </c>
      <c r="Q481" s="316">
        <f>M481-J481</f>
        <v>0</v>
      </c>
      <c r="R481" s="316">
        <f>O481-M481</f>
        <v>0</v>
      </c>
    </row>
    <row r="482" spans="1:18" s="274" customFormat="1" hidden="1">
      <c r="A482" s="276">
        <f t="shared" si="193"/>
        <v>3</v>
      </c>
      <c r="B482" s="285"/>
      <c r="C482" s="259" t="s">
        <v>449</v>
      </c>
      <c r="D482" s="117" t="s">
        <v>446</v>
      </c>
      <c r="E482" s="272">
        <f>SUBTOTAL(9,E483:E486)</f>
        <v>0</v>
      </c>
      <c r="F482" s="272">
        <f t="shared" ref="F482:O482" si="198">SUBTOTAL(9,F483:F486)</f>
        <v>0</v>
      </c>
      <c r="G482" s="272">
        <f t="shared" si="198"/>
        <v>0</v>
      </c>
      <c r="H482" s="272">
        <f t="shared" si="198"/>
        <v>0</v>
      </c>
      <c r="I482" s="272">
        <f t="shared" si="198"/>
        <v>0</v>
      </c>
      <c r="J482" s="272">
        <f t="shared" si="198"/>
        <v>0</v>
      </c>
      <c r="K482" s="272">
        <f t="shared" si="198"/>
        <v>0</v>
      </c>
      <c r="L482" s="272">
        <f t="shared" si="198"/>
        <v>0</v>
      </c>
      <c r="M482" s="272">
        <f t="shared" si="198"/>
        <v>0</v>
      </c>
      <c r="N482" s="272">
        <f t="shared" si="198"/>
        <v>0</v>
      </c>
      <c r="O482" s="272">
        <f t="shared" si="198"/>
        <v>0</v>
      </c>
      <c r="P482" s="272">
        <f>SUBTOTAL(9,P483:P486)</f>
        <v>0</v>
      </c>
      <c r="Q482" s="272">
        <f>SUBTOTAL(9,Q483:Q486)</f>
        <v>0</v>
      </c>
      <c r="R482" s="272">
        <f>SUBTOTAL(9,R483:R486)</f>
        <v>0</v>
      </c>
    </row>
    <row r="483" spans="1:18" s="274" customFormat="1" ht="25.5" hidden="1">
      <c r="A483" s="276">
        <f t="shared" si="193"/>
        <v>3</v>
      </c>
      <c r="B483" s="285"/>
      <c r="C483" s="287" t="s">
        <v>153</v>
      </c>
      <c r="D483" s="117" t="s">
        <v>37</v>
      </c>
      <c r="E483" s="316">
        <f>P_Total!E619+P_Total!E643</f>
        <v>0</v>
      </c>
      <c r="F483" s="316">
        <f>P_Total!F619+P_Total!F643</f>
        <v>0</v>
      </c>
      <c r="G483" s="316">
        <f>P_Total!G619+P_Total!G643</f>
        <v>0</v>
      </c>
      <c r="H483" s="316">
        <f>P_Total!H619+P_Total!H643</f>
        <v>0</v>
      </c>
      <c r="I483" s="316">
        <f>P_Total!I619+P_Total!I643</f>
        <v>0</v>
      </c>
      <c r="J483" s="316">
        <f>P_Total!J619+P_Total!J643</f>
        <v>0</v>
      </c>
      <c r="K483" s="316">
        <f>P_Total!K619+P_Total!K643</f>
        <v>0</v>
      </c>
      <c r="L483" s="316">
        <f>P_Total!L619+P_Total!L643</f>
        <v>0</v>
      </c>
      <c r="M483" s="316">
        <f>P_Total!M619+P_Total!M643</f>
        <v>0</v>
      </c>
      <c r="N483" s="316">
        <f>P_Total!N619+P_Total!N643</f>
        <v>0</v>
      </c>
      <c r="O483" s="316">
        <f>P_Total!O619+P_Total!O643</f>
        <v>0</v>
      </c>
      <c r="P483" s="316">
        <f t="shared" ref="P483:P491" si="199">J483-G483</f>
        <v>0</v>
      </c>
      <c r="Q483" s="316">
        <f t="shared" ref="Q483:Q491" si="200">M483-J483</f>
        <v>0</v>
      </c>
      <c r="R483" s="316">
        <f t="shared" ref="R483:R491" si="201">O483-M483</f>
        <v>0</v>
      </c>
    </row>
    <row r="484" spans="1:18" s="274" customFormat="1" hidden="1">
      <c r="A484" s="276">
        <f t="shared" si="193"/>
        <v>3</v>
      </c>
      <c r="B484" s="285"/>
      <c r="C484" s="283" t="s">
        <v>155</v>
      </c>
      <c r="D484" s="117" t="s">
        <v>39</v>
      </c>
      <c r="E484" s="316">
        <f>P_Total!E620+P_Total!E644</f>
        <v>0</v>
      </c>
      <c r="F484" s="316">
        <f>P_Total!F620+P_Total!F644</f>
        <v>0</v>
      </c>
      <c r="G484" s="316">
        <f>P_Total!G620+P_Total!G644</f>
        <v>0</v>
      </c>
      <c r="H484" s="316">
        <f>P_Total!H620+P_Total!H644</f>
        <v>0</v>
      </c>
      <c r="I484" s="316">
        <f>P_Total!I620+P_Total!I644</f>
        <v>0</v>
      </c>
      <c r="J484" s="316">
        <f>P_Total!J620+P_Total!J644</f>
        <v>0</v>
      </c>
      <c r="K484" s="316">
        <f>P_Total!K620+P_Total!K644</f>
        <v>0</v>
      </c>
      <c r="L484" s="316">
        <f>P_Total!L620+P_Total!L644</f>
        <v>0</v>
      </c>
      <c r="M484" s="316">
        <f>P_Total!M620+P_Total!M644</f>
        <v>0</v>
      </c>
      <c r="N484" s="316">
        <f>P_Total!N620+P_Total!N644</f>
        <v>0</v>
      </c>
      <c r="O484" s="316">
        <f>P_Total!O620+P_Total!O644</f>
        <v>0</v>
      </c>
      <c r="P484" s="316">
        <f t="shared" si="199"/>
        <v>0</v>
      </c>
      <c r="Q484" s="316">
        <f t="shared" si="200"/>
        <v>0</v>
      </c>
      <c r="R484" s="316">
        <f t="shared" si="201"/>
        <v>0</v>
      </c>
    </row>
    <row r="485" spans="1:18" s="274" customFormat="1" ht="25.5" hidden="1">
      <c r="A485" s="276">
        <f t="shared" si="193"/>
        <v>3</v>
      </c>
      <c r="B485" s="285"/>
      <c r="C485" s="283" t="s">
        <v>156</v>
      </c>
      <c r="D485" s="117" t="s">
        <v>40</v>
      </c>
      <c r="E485" s="316">
        <f>P_Total!E621+P_Total!E645</f>
        <v>0</v>
      </c>
      <c r="F485" s="316">
        <f>P_Total!F621+P_Total!F645</f>
        <v>0</v>
      </c>
      <c r="G485" s="316">
        <f>P_Total!G621+P_Total!G645</f>
        <v>0</v>
      </c>
      <c r="H485" s="316">
        <f>P_Total!H621+P_Total!H645</f>
        <v>0</v>
      </c>
      <c r="I485" s="316">
        <f>P_Total!I621+P_Total!I645</f>
        <v>0</v>
      </c>
      <c r="J485" s="316">
        <f>P_Total!J621+P_Total!J645</f>
        <v>0</v>
      </c>
      <c r="K485" s="316">
        <f>P_Total!K621+P_Total!K645</f>
        <v>0</v>
      </c>
      <c r="L485" s="316">
        <f>P_Total!L621+P_Total!L645</f>
        <v>0</v>
      </c>
      <c r="M485" s="316">
        <f>P_Total!M621+P_Total!M645</f>
        <v>0</v>
      </c>
      <c r="N485" s="316">
        <f>P_Total!N621+P_Total!N645</f>
        <v>0</v>
      </c>
      <c r="O485" s="316">
        <f>P_Total!O621+P_Total!O645</f>
        <v>0</v>
      </c>
      <c r="P485" s="316">
        <f t="shared" si="199"/>
        <v>0</v>
      </c>
      <c r="Q485" s="316">
        <f t="shared" si="200"/>
        <v>0</v>
      </c>
      <c r="R485" s="316">
        <f t="shared" si="201"/>
        <v>0</v>
      </c>
    </row>
    <row r="486" spans="1:18" s="274" customFormat="1" ht="25.5" hidden="1">
      <c r="A486" s="276">
        <f t="shared" si="193"/>
        <v>3</v>
      </c>
      <c r="B486" s="285"/>
      <c r="C486" s="283" t="s">
        <v>157</v>
      </c>
      <c r="D486" s="117" t="s">
        <v>41</v>
      </c>
      <c r="E486" s="316">
        <f>P_Total!E622+P_Total!E646</f>
        <v>0</v>
      </c>
      <c r="F486" s="316">
        <f>P_Total!F622+P_Total!F646</f>
        <v>0</v>
      </c>
      <c r="G486" s="316">
        <f>P_Total!G622+P_Total!G646</f>
        <v>0</v>
      </c>
      <c r="H486" s="316">
        <f>P_Total!H622+P_Total!H646</f>
        <v>0</v>
      </c>
      <c r="I486" s="316">
        <f>P_Total!I622+P_Total!I646</f>
        <v>0</v>
      </c>
      <c r="J486" s="316">
        <f>P_Total!J622+P_Total!J646</f>
        <v>0</v>
      </c>
      <c r="K486" s="316">
        <f>P_Total!K622+P_Total!K646</f>
        <v>0</v>
      </c>
      <c r="L486" s="316">
        <f>P_Total!L622+P_Total!L646</f>
        <v>0</v>
      </c>
      <c r="M486" s="316">
        <f>P_Total!M622+P_Total!M646</f>
        <v>0</v>
      </c>
      <c r="N486" s="316">
        <f>P_Total!N622+P_Total!N646</f>
        <v>0</v>
      </c>
      <c r="O486" s="316">
        <f>P_Total!O622+P_Total!O646</f>
        <v>0</v>
      </c>
      <c r="P486" s="316">
        <f t="shared" si="199"/>
        <v>0</v>
      </c>
      <c r="Q486" s="316">
        <f t="shared" si="200"/>
        <v>0</v>
      </c>
      <c r="R486" s="316">
        <f t="shared" si="201"/>
        <v>0</v>
      </c>
    </row>
    <row r="487" spans="1:18" s="274" customFormat="1" hidden="1">
      <c r="A487" s="276">
        <f t="shared" si="193"/>
        <v>3</v>
      </c>
      <c r="B487" s="285"/>
      <c r="C487" s="288" t="s">
        <v>158</v>
      </c>
      <c r="D487" s="117" t="s">
        <v>4</v>
      </c>
      <c r="E487" s="316">
        <f>P_Total!E623+P_Total!E647</f>
        <v>0</v>
      </c>
      <c r="F487" s="316">
        <f>P_Total!F623+P_Total!F647</f>
        <v>0</v>
      </c>
      <c r="G487" s="316">
        <f>P_Total!G623+P_Total!G647</f>
        <v>0</v>
      </c>
      <c r="H487" s="316">
        <f>P_Total!H623+P_Total!H647</f>
        <v>0</v>
      </c>
      <c r="I487" s="316">
        <f>P_Total!I623+P_Total!I647</f>
        <v>0</v>
      </c>
      <c r="J487" s="316">
        <f>P_Total!J623+P_Total!J647</f>
        <v>0</v>
      </c>
      <c r="K487" s="316">
        <f>P_Total!K623+P_Total!K647</f>
        <v>0</v>
      </c>
      <c r="L487" s="316">
        <f>P_Total!L623+P_Total!L647</f>
        <v>0</v>
      </c>
      <c r="M487" s="316">
        <f>P_Total!M623+P_Total!M647</f>
        <v>0</v>
      </c>
      <c r="N487" s="316">
        <f>P_Total!N623+P_Total!N647</f>
        <v>0</v>
      </c>
      <c r="O487" s="316">
        <f>P_Total!O623+P_Total!O647</f>
        <v>0</v>
      </c>
      <c r="P487" s="316">
        <f t="shared" si="199"/>
        <v>0</v>
      </c>
      <c r="Q487" s="316">
        <f t="shared" si="200"/>
        <v>0</v>
      </c>
      <c r="R487" s="316">
        <f t="shared" si="201"/>
        <v>0</v>
      </c>
    </row>
    <row r="488" spans="1:18" s="274" customFormat="1" hidden="1">
      <c r="A488" s="276">
        <f t="shared" si="193"/>
        <v>3</v>
      </c>
      <c r="B488" s="285"/>
      <c r="C488" s="186" t="s">
        <v>19</v>
      </c>
      <c r="D488" s="118" t="s">
        <v>5</v>
      </c>
      <c r="E488" s="316">
        <f>P_Total!E625+P_Total!E648</f>
        <v>0</v>
      </c>
      <c r="F488" s="316">
        <f>P_Total!F625+P_Total!F648</f>
        <v>0</v>
      </c>
      <c r="G488" s="316">
        <f>P_Total!G625+P_Total!G648</f>
        <v>0</v>
      </c>
      <c r="H488" s="316">
        <f>P_Total!H625+P_Total!H648</f>
        <v>0</v>
      </c>
      <c r="I488" s="316">
        <f>P_Total!I625+P_Total!I648</f>
        <v>0</v>
      </c>
      <c r="J488" s="316">
        <f>P_Total!J625+P_Total!J648</f>
        <v>0</v>
      </c>
      <c r="K488" s="316">
        <f>P_Total!K625+P_Total!K648</f>
        <v>0</v>
      </c>
      <c r="L488" s="316">
        <f>P_Total!L625+P_Total!L648</f>
        <v>0</v>
      </c>
      <c r="M488" s="316">
        <f>P_Total!M625+P_Total!M648</f>
        <v>0</v>
      </c>
      <c r="N488" s="316">
        <f>P_Total!N625+P_Total!N648</f>
        <v>0</v>
      </c>
      <c r="O488" s="316">
        <f>P_Total!O625+P_Total!O648</f>
        <v>0</v>
      </c>
      <c r="P488" s="316">
        <f t="shared" si="199"/>
        <v>0</v>
      </c>
      <c r="Q488" s="316">
        <f t="shared" si="200"/>
        <v>0</v>
      </c>
      <c r="R488" s="316">
        <f t="shared" si="201"/>
        <v>0</v>
      </c>
    </row>
    <row r="489" spans="1:18" s="274" customFormat="1" hidden="1">
      <c r="A489" s="276">
        <f t="shared" si="193"/>
        <v>3</v>
      </c>
      <c r="B489" s="285"/>
      <c r="C489" s="186" t="s">
        <v>450</v>
      </c>
      <c r="D489" s="118" t="s">
        <v>173</v>
      </c>
      <c r="E489" s="316">
        <f>P_Total!E626+P_Total!E649</f>
        <v>0</v>
      </c>
      <c r="F489" s="316">
        <f>P_Total!F626+P_Total!F649</f>
        <v>0</v>
      </c>
      <c r="G489" s="316">
        <f>P_Total!G626+P_Total!G649</f>
        <v>0</v>
      </c>
      <c r="H489" s="316">
        <f>P_Total!H626+P_Total!H649</f>
        <v>0</v>
      </c>
      <c r="I489" s="316">
        <f>P_Total!I626+P_Total!I649</f>
        <v>0</v>
      </c>
      <c r="J489" s="316">
        <f>P_Total!J626+P_Total!J649</f>
        <v>0</v>
      </c>
      <c r="K489" s="316">
        <f>P_Total!K626+P_Total!K649</f>
        <v>0</v>
      </c>
      <c r="L489" s="316">
        <f>P_Total!L626+P_Total!L649</f>
        <v>0</v>
      </c>
      <c r="M489" s="316">
        <f>P_Total!M626+P_Total!M649</f>
        <v>0</v>
      </c>
      <c r="N489" s="316">
        <f>P_Total!N626+P_Total!N649</f>
        <v>0</v>
      </c>
      <c r="O489" s="316">
        <f>P_Total!O626+P_Total!O649</f>
        <v>0</v>
      </c>
      <c r="P489" s="316">
        <f t="shared" si="199"/>
        <v>0</v>
      </c>
      <c r="Q489" s="316">
        <f t="shared" si="200"/>
        <v>0</v>
      </c>
      <c r="R489" s="316">
        <f t="shared" si="201"/>
        <v>0</v>
      </c>
    </row>
    <row r="490" spans="1:18" s="274" customFormat="1" hidden="1">
      <c r="A490" s="276">
        <f t="shared" si="193"/>
        <v>3</v>
      </c>
      <c r="B490" s="289"/>
      <c r="C490" s="166" t="s">
        <v>29</v>
      </c>
      <c r="D490" s="138" t="s">
        <v>6</v>
      </c>
      <c r="E490" s="316">
        <f>P_Total!E650</f>
        <v>0</v>
      </c>
      <c r="F490" s="316">
        <f>P_Total!F650</f>
        <v>0</v>
      </c>
      <c r="G490" s="316">
        <f>P_Total!G650</f>
        <v>0</v>
      </c>
      <c r="H490" s="316">
        <f>P_Total!H650</f>
        <v>0</v>
      </c>
      <c r="I490" s="316">
        <f>P_Total!I650</f>
        <v>0</v>
      </c>
      <c r="J490" s="316">
        <f>P_Total!J650</f>
        <v>0</v>
      </c>
      <c r="K490" s="316">
        <f>P_Total!K650</f>
        <v>0</v>
      </c>
      <c r="L490" s="316">
        <f>P_Total!L650</f>
        <v>0</v>
      </c>
      <c r="M490" s="316">
        <f>P_Total!M650</f>
        <v>0</v>
      </c>
      <c r="N490" s="316">
        <f>P_Total!N650</f>
        <v>0</v>
      </c>
      <c r="O490" s="316">
        <f>P_Total!O650</f>
        <v>0</v>
      </c>
      <c r="P490" s="316">
        <f t="shared" si="199"/>
        <v>0</v>
      </c>
      <c r="Q490" s="316">
        <f t="shared" si="200"/>
        <v>0</v>
      </c>
      <c r="R490" s="316">
        <f t="shared" si="201"/>
        <v>0</v>
      </c>
    </row>
    <row r="491" spans="1:18" s="274" customFormat="1" hidden="1">
      <c r="A491" s="276">
        <f t="shared" si="193"/>
        <v>3</v>
      </c>
      <c r="B491" s="289"/>
      <c r="C491" s="166" t="s">
        <v>21</v>
      </c>
      <c r="D491" s="138" t="s">
        <v>8</v>
      </c>
      <c r="E491" s="316">
        <f>P_Total!E627+P_Total!E651</f>
        <v>0</v>
      </c>
      <c r="F491" s="316">
        <f>P_Total!F627+P_Total!F651</f>
        <v>0</v>
      </c>
      <c r="G491" s="316">
        <f>P_Total!G627+P_Total!G651</f>
        <v>0</v>
      </c>
      <c r="H491" s="316">
        <f>P_Total!H627+P_Total!H651</f>
        <v>0</v>
      </c>
      <c r="I491" s="316">
        <f>P_Total!I627+P_Total!I651</f>
        <v>0</v>
      </c>
      <c r="J491" s="316">
        <f>P_Total!J627+P_Total!J651</f>
        <v>0</v>
      </c>
      <c r="K491" s="316">
        <f>P_Total!K627+P_Total!K651</f>
        <v>0</v>
      </c>
      <c r="L491" s="316">
        <f>P_Total!L627+P_Total!L651</f>
        <v>0</v>
      </c>
      <c r="M491" s="316">
        <f>P_Total!M627+P_Total!M651</f>
        <v>0</v>
      </c>
      <c r="N491" s="316">
        <f>P_Total!N627+P_Total!N651</f>
        <v>0</v>
      </c>
      <c r="O491" s="316">
        <f>P_Total!O627+P_Total!O651</f>
        <v>0</v>
      </c>
      <c r="P491" s="316">
        <f t="shared" si="199"/>
        <v>0</v>
      </c>
      <c r="Q491" s="316">
        <f t="shared" si="200"/>
        <v>0</v>
      </c>
      <c r="R491" s="316">
        <f t="shared" si="201"/>
        <v>0</v>
      </c>
    </row>
    <row r="492" spans="1:18" s="274" customFormat="1" hidden="1">
      <c r="A492" s="276">
        <f t="shared" si="193"/>
        <v>3</v>
      </c>
      <c r="B492" s="280"/>
      <c r="C492" s="281" t="s">
        <v>777</v>
      </c>
      <c r="D492" s="279"/>
      <c r="E492" s="272">
        <f>SUBTOTAL(9,E493:E495)</f>
        <v>0</v>
      </c>
      <c r="F492" s="272">
        <f t="shared" ref="F492:O492" si="202">SUBTOTAL(9,F493:F495)</f>
        <v>0</v>
      </c>
      <c r="G492" s="272">
        <f t="shared" si="202"/>
        <v>0</v>
      </c>
      <c r="H492" s="272">
        <f t="shared" si="202"/>
        <v>0</v>
      </c>
      <c r="I492" s="272">
        <f t="shared" si="202"/>
        <v>0</v>
      </c>
      <c r="J492" s="272">
        <f t="shared" si="202"/>
        <v>0</v>
      </c>
      <c r="K492" s="272">
        <f t="shared" si="202"/>
        <v>0</v>
      </c>
      <c r="L492" s="272">
        <f t="shared" si="202"/>
        <v>0</v>
      </c>
      <c r="M492" s="272">
        <f t="shared" si="202"/>
        <v>0</v>
      </c>
      <c r="N492" s="272">
        <f t="shared" si="202"/>
        <v>0</v>
      </c>
      <c r="O492" s="272">
        <f t="shared" si="202"/>
        <v>0</v>
      </c>
      <c r="P492" s="272">
        <f>SUBTOTAL(9,P493:P495)</f>
        <v>0</v>
      </c>
      <c r="Q492" s="272">
        <f>SUBTOTAL(9,Q493:Q495)</f>
        <v>0</v>
      </c>
      <c r="R492" s="272">
        <f>SUBTOTAL(9,R493:R495)</f>
        <v>0</v>
      </c>
    </row>
    <row r="493" spans="1:18" s="274" customFormat="1" hidden="1">
      <c r="A493" s="276">
        <f t="shared" si="193"/>
        <v>3</v>
      </c>
      <c r="B493" s="289"/>
      <c r="C493" s="291" t="s">
        <v>526</v>
      </c>
      <c r="D493" s="138" t="s">
        <v>31</v>
      </c>
      <c r="E493" s="316">
        <f>P_Total!E652</f>
        <v>0</v>
      </c>
      <c r="F493" s="316">
        <f>P_Total!F652</f>
        <v>0</v>
      </c>
      <c r="G493" s="316">
        <f>P_Total!G652</f>
        <v>0</v>
      </c>
      <c r="H493" s="316">
        <f>P_Total!H652</f>
        <v>0</v>
      </c>
      <c r="I493" s="316">
        <f>P_Total!I652</f>
        <v>0</v>
      </c>
      <c r="J493" s="316">
        <f>P_Total!J652</f>
        <v>0</v>
      </c>
      <c r="K493" s="316">
        <f>P_Total!K652</f>
        <v>0</v>
      </c>
      <c r="L493" s="316">
        <f>P_Total!L652</f>
        <v>0</v>
      </c>
      <c r="M493" s="316">
        <f>P_Total!M652</f>
        <v>0</v>
      </c>
      <c r="N493" s="316">
        <f>P_Total!N652</f>
        <v>0</v>
      </c>
      <c r="O493" s="316">
        <f>P_Total!O652</f>
        <v>0</v>
      </c>
      <c r="P493" s="316">
        <f>J493-G493</f>
        <v>0</v>
      </c>
      <c r="Q493" s="316">
        <f>M493-J493</f>
        <v>0</v>
      </c>
      <c r="R493" s="316">
        <f>O493-M493</f>
        <v>0</v>
      </c>
    </row>
    <row r="494" spans="1:18" s="274" customFormat="1" hidden="1">
      <c r="A494" s="276">
        <f t="shared" si="193"/>
        <v>3</v>
      </c>
      <c r="B494" s="289"/>
      <c r="C494" s="291" t="s">
        <v>558</v>
      </c>
      <c r="D494" s="290" t="s">
        <v>559</v>
      </c>
      <c r="E494" s="316">
        <f>P_Total!E653</f>
        <v>0</v>
      </c>
      <c r="F494" s="316">
        <f>P_Total!F653</f>
        <v>0</v>
      </c>
      <c r="G494" s="316">
        <f>P_Total!G653</f>
        <v>0</v>
      </c>
      <c r="H494" s="316">
        <f>P_Total!H653</f>
        <v>0</v>
      </c>
      <c r="I494" s="316">
        <f>P_Total!I653</f>
        <v>0</v>
      </c>
      <c r="J494" s="316">
        <f>P_Total!J653</f>
        <v>0</v>
      </c>
      <c r="K494" s="316">
        <f>P_Total!K653</f>
        <v>0</v>
      </c>
      <c r="L494" s="316">
        <f>P_Total!L653</f>
        <v>0</v>
      </c>
      <c r="M494" s="316">
        <f>P_Total!M653</f>
        <v>0</v>
      </c>
      <c r="N494" s="316">
        <f>P_Total!N653</f>
        <v>0</v>
      </c>
      <c r="O494" s="316">
        <f>P_Total!O653</f>
        <v>0</v>
      </c>
      <c r="P494" s="316">
        <f>J494-G494</f>
        <v>0</v>
      </c>
      <c r="Q494" s="316">
        <f>M494-J494</f>
        <v>0</v>
      </c>
      <c r="R494" s="316">
        <f>O494-M494</f>
        <v>0</v>
      </c>
    </row>
    <row r="495" spans="1:18" s="274" customFormat="1" ht="25.5" hidden="1">
      <c r="A495" s="276">
        <f t="shared" si="193"/>
        <v>3</v>
      </c>
      <c r="B495" s="289"/>
      <c r="C495" s="291" t="s">
        <v>528</v>
      </c>
      <c r="D495" s="290" t="s">
        <v>9</v>
      </c>
      <c r="E495" s="316">
        <f>P_Total!E654</f>
        <v>0</v>
      </c>
      <c r="F495" s="316">
        <f>P_Total!F654</f>
        <v>0</v>
      </c>
      <c r="G495" s="316">
        <f>P_Total!G654</f>
        <v>0</v>
      </c>
      <c r="H495" s="316">
        <f>P_Total!H654</f>
        <v>0</v>
      </c>
      <c r="I495" s="316">
        <f>P_Total!I654</f>
        <v>0</v>
      </c>
      <c r="J495" s="316">
        <f>P_Total!J654</f>
        <v>0</v>
      </c>
      <c r="K495" s="316">
        <f>P_Total!K654</f>
        <v>0</v>
      </c>
      <c r="L495" s="316">
        <f>P_Total!L654</f>
        <v>0</v>
      </c>
      <c r="M495" s="316">
        <f>P_Total!M654</f>
        <v>0</v>
      </c>
      <c r="N495" s="316">
        <f>P_Total!N654</f>
        <v>0</v>
      </c>
      <c r="O495" s="316">
        <f>P_Total!O654</f>
        <v>0</v>
      </c>
      <c r="P495" s="316">
        <f>J495-G495</f>
        <v>0</v>
      </c>
      <c r="Q495" s="316">
        <f>M495-J495</f>
        <v>0</v>
      </c>
      <c r="R495" s="316">
        <f>O495-M495</f>
        <v>0</v>
      </c>
    </row>
    <row r="496" spans="1:18" s="274" customFormat="1" ht="25.5" hidden="1">
      <c r="A496" s="276">
        <f t="shared" si="193"/>
        <v>3</v>
      </c>
      <c r="B496" s="289"/>
      <c r="C496" s="281" t="s">
        <v>30</v>
      </c>
      <c r="D496" s="290" t="s">
        <v>10</v>
      </c>
      <c r="E496" s="316">
        <f>P_Total!E628+P_Total!E655</f>
        <v>0</v>
      </c>
      <c r="F496" s="316">
        <f>P_Total!F628+P_Total!F655</f>
        <v>0</v>
      </c>
      <c r="G496" s="316">
        <f>P_Total!G628+P_Total!G655</f>
        <v>0</v>
      </c>
      <c r="H496" s="316">
        <f>P_Total!H628+P_Total!H655</f>
        <v>0</v>
      </c>
      <c r="I496" s="316">
        <f>P_Total!I628+P_Total!I655</f>
        <v>0</v>
      </c>
      <c r="J496" s="316">
        <f>P_Total!J628+P_Total!J655</f>
        <v>0</v>
      </c>
      <c r="K496" s="316">
        <f>P_Total!K628+P_Total!K655</f>
        <v>0</v>
      </c>
      <c r="L496" s="316">
        <f>P_Total!L628+P_Total!L655</f>
        <v>0</v>
      </c>
      <c r="M496" s="316">
        <f>P_Total!M628+P_Total!M655</f>
        <v>0</v>
      </c>
      <c r="N496" s="316">
        <f>P_Total!N628+P_Total!N655</f>
        <v>0</v>
      </c>
      <c r="O496" s="316">
        <f>P_Total!O628+P_Total!O655</f>
        <v>0</v>
      </c>
      <c r="P496" s="316">
        <f>J496-G496</f>
        <v>0</v>
      </c>
      <c r="Q496" s="316">
        <f>M496-J496</f>
        <v>0</v>
      </c>
      <c r="R496" s="316">
        <f>O496-M496</f>
        <v>0</v>
      </c>
    </row>
    <row r="497" spans="1:18" s="274" customFormat="1" hidden="1">
      <c r="A497" s="276">
        <f t="shared" si="193"/>
        <v>3</v>
      </c>
      <c r="B497" s="277" t="s">
        <v>176</v>
      </c>
      <c r="C497" s="165" t="s">
        <v>451</v>
      </c>
      <c r="D497" s="290" t="s">
        <v>93</v>
      </c>
      <c r="E497" s="272">
        <f>SUBTOTAL(9,E498:E499)</f>
        <v>0</v>
      </c>
      <c r="F497" s="272">
        <f t="shared" ref="F497:O497" si="203">SUBTOTAL(9,F498:F499)</f>
        <v>0</v>
      </c>
      <c r="G497" s="272">
        <f t="shared" si="203"/>
        <v>0</v>
      </c>
      <c r="H497" s="272">
        <f t="shared" si="203"/>
        <v>0</v>
      </c>
      <c r="I497" s="272">
        <f t="shared" si="203"/>
        <v>0</v>
      </c>
      <c r="J497" s="272">
        <f t="shared" si="203"/>
        <v>0</v>
      </c>
      <c r="K497" s="272">
        <f t="shared" si="203"/>
        <v>0</v>
      </c>
      <c r="L497" s="272">
        <f t="shared" si="203"/>
        <v>0</v>
      </c>
      <c r="M497" s="272">
        <f t="shared" si="203"/>
        <v>0</v>
      </c>
      <c r="N497" s="272">
        <f t="shared" si="203"/>
        <v>0</v>
      </c>
      <c r="O497" s="272">
        <f t="shared" si="203"/>
        <v>0</v>
      </c>
      <c r="P497" s="272">
        <f>SUBTOTAL(9,P498:P499)</f>
        <v>0</v>
      </c>
      <c r="Q497" s="272">
        <f>SUBTOTAL(9,Q498:Q499)</f>
        <v>0</v>
      </c>
      <c r="R497" s="272">
        <f>SUBTOTAL(9,R498:R499)</f>
        <v>0</v>
      </c>
    </row>
    <row r="498" spans="1:18" s="274" customFormat="1" hidden="1">
      <c r="A498" s="276">
        <f t="shared" si="193"/>
        <v>3</v>
      </c>
      <c r="B498" s="289"/>
      <c r="C498" s="166" t="s">
        <v>452</v>
      </c>
      <c r="D498" s="138" t="s">
        <v>453</v>
      </c>
      <c r="E498" s="316">
        <f>P_Total!E657</f>
        <v>0</v>
      </c>
      <c r="F498" s="316">
        <f>P_Total!F657</f>
        <v>0</v>
      </c>
      <c r="G498" s="316">
        <f>P_Total!G657</f>
        <v>0</v>
      </c>
      <c r="H498" s="316">
        <f>P_Total!H657</f>
        <v>0</v>
      </c>
      <c r="I498" s="316">
        <f>P_Total!I657</f>
        <v>0</v>
      </c>
      <c r="J498" s="316">
        <f>P_Total!J657</f>
        <v>0</v>
      </c>
      <c r="K498" s="316">
        <f>P_Total!K657</f>
        <v>0</v>
      </c>
      <c r="L498" s="316">
        <f>P_Total!L657</f>
        <v>0</v>
      </c>
      <c r="M498" s="316">
        <f>P_Total!M657</f>
        <v>0</v>
      </c>
      <c r="N498" s="316">
        <f>P_Total!N657</f>
        <v>0</v>
      </c>
      <c r="O498" s="316">
        <f>P_Total!O657</f>
        <v>0</v>
      </c>
      <c r="P498" s="316">
        <f>J498-G498</f>
        <v>0</v>
      </c>
      <c r="Q498" s="316">
        <f>M498-J498</f>
        <v>0</v>
      </c>
      <c r="R498" s="316">
        <f>O498-M498</f>
        <v>0</v>
      </c>
    </row>
    <row r="499" spans="1:18" s="274" customFormat="1" hidden="1">
      <c r="A499" s="276">
        <f t="shared" si="193"/>
        <v>3</v>
      </c>
      <c r="B499" s="289"/>
      <c r="C499" s="166" t="s">
        <v>454</v>
      </c>
      <c r="D499" s="138" t="s">
        <v>455</v>
      </c>
      <c r="E499" s="316">
        <f>P_Total!E658</f>
        <v>0</v>
      </c>
      <c r="F499" s="316">
        <f>P_Total!F658</f>
        <v>0</v>
      </c>
      <c r="G499" s="316">
        <f>P_Total!G658</f>
        <v>0</v>
      </c>
      <c r="H499" s="316">
        <f>P_Total!H658</f>
        <v>0</v>
      </c>
      <c r="I499" s="316">
        <f>P_Total!I658</f>
        <v>0</v>
      </c>
      <c r="J499" s="316">
        <f>P_Total!J658</f>
        <v>0</v>
      </c>
      <c r="K499" s="316">
        <f>P_Total!K658</f>
        <v>0</v>
      </c>
      <c r="L499" s="316">
        <f>P_Total!L658</f>
        <v>0</v>
      </c>
      <c r="M499" s="316">
        <f>P_Total!M658</f>
        <v>0</v>
      </c>
      <c r="N499" s="316">
        <f>P_Total!N658</f>
        <v>0</v>
      </c>
      <c r="O499" s="316">
        <f>P_Total!O658</f>
        <v>0</v>
      </c>
      <c r="P499" s="316">
        <f>J499-G499</f>
        <v>0</v>
      </c>
      <c r="Q499" s="316">
        <f>M499-J499</f>
        <v>0</v>
      </c>
      <c r="R499" s="316">
        <f>O499-M499</f>
        <v>0</v>
      </c>
    </row>
    <row r="500" spans="1:18" s="274" customFormat="1" hidden="1">
      <c r="A500" s="276">
        <f t="shared" si="193"/>
        <v>3</v>
      </c>
      <c r="B500" s="277" t="s">
        <v>210</v>
      </c>
      <c r="C500" s="165" t="s">
        <v>32</v>
      </c>
      <c r="D500" s="290"/>
      <c r="E500" s="272">
        <f>SUBTOTAL(9,E501:E505)</f>
        <v>0</v>
      </c>
      <c r="F500" s="272">
        <f t="shared" ref="F500:O500" si="204">SUBTOTAL(9,F501:F505)</f>
        <v>0</v>
      </c>
      <c r="G500" s="272">
        <f t="shared" si="204"/>
        <v>0</v>
      </c>
      <c r="H500" s="272">
        <f t="shared" si="204"/>
        <v>0</v>
      </c>
      <c r="I500" s="272">
        <f t="shared" si="204"/>
        <v>0</v>
      </c>
      <c r="J500" s="272">
        <f t="shared" si="204"/>
        <v>0</v>
      </c>
      <c r="K500" s="272">
        <f t="shared" si="204"/>
        <v>0</v>
      </c>
      <c r="L500" s="272">
        <f t="shared" si="204"/>
        <v>0</v>
      </c>
      <c r="M500" s="272">
        <f t="shared" si="204"/>
        <v>0</v>
      </c>
      <c r="N500" s="272">
        <f t="shared" si="204"/>
        <v>0</v>
      </c>
      <c r="O500" s="272">
        <f t="shared" si="204"/>
        <v>0</v>
      </c>
      <c r="P500" s="272">
        <f>SUBTOTAL(9,P501:P505)</f>
        <v>0</v>
      </c>
      <c r="Q500" s="272">
        <f>SUBTOTAL(9,Q501:Q505)</f>
        <v>0</v>
      </c>
      <c r="R500" s="272">
        <f>SUBTOTAL(9,R501:R505)</f>
        <v>0</v>
      </c>
    </row>
    <row r="501" spans="1:18" s="274" customFormat="1" hidden="1">
      <c r="A501" s="276">
        <f t="shared" si="193"/>
        <v>3</v>
      </c>
      <c r="B501" s="289"/>
      <c r="C501" s="166" t="s">
        <v>70</v>
      </c>
      <c r="D501" s="138" t="s">
        <v>71</v>
      </c>
      <c r="E501" s="316">
        <f>P_Total!E630+P_Total!E660</f>
        <v>0</v>
      </c>
      <c r="F501" s="316">
        <f>P_Total!F630+P_Total!F660</f>
        <v>0</v>
      </c>
      <c r="G501" s="316">
        <f>P_Total!G630+P_Total!G660</f>
        <v>0</v>
      </c>
      <c r="H501" s="316">
        <f>P_Total!H630+P_Total!H660</f>
        <v>0</v>
      </c>
      <c r="I501" s="316">
        <f>P_Total!I630+P_Total!I660</f>
        <v>0</v>
      </c>
      <c r="J501" s="316">
        <f>P_Total!J630+P_Total!J660</f>
        <v>0</v>
      </c>
      <c r="K501" s="316">
        <f>P_Total!K630+P_Total!K660</f>
        <v>0</v>
      </c>
      <c r="L501" s="316">
        <f>P_Total!L630+P_Total!L660</f>
        <v>0</v>
      </c>
      <c r="M501" s="316">
        <f>P_Total!M630+P_Total!M660</f>
        <v>0</v>
      </c>
      <c r="N501" s="316">
        <f>P_Total!N630+P_Total!N660</f>
        <v>0</v>
      </c>
      <c r="O501" s="316">
        <f>P_Total!O630+P_Total!O660</f>
        <v>0</v>
      </c>
      <c r="P501" s="316">
        <f>J501-G501</f>
        <v>0</v>
      </c>
      <c r="Q501" s="316">
        <f>M501-J501</f>
        <v>0</v>
      </c>
      <c r="R501" s="316">
        <f>O501-M501</f>
        <v>0</v>
      </c>
    </row>
    <row r="502" spans="1:18" s="274" customFormat="1" hidden="1">
      <c r="A502" s="276">
        <f t="shared" si="193"/>
        <v>3</v>
      </c>
      <c r="B502" s="289"/>
      <c r="C502" s="166" t="s">
        <v>72</v>
      </c>
      <c r="D502" s="138" t="s">
        <v>73</v>
      </c>
      <c r="E502" s="316">
        <f>P_Total!E631+P_Total!E661</f>
        <v>0</v>
      </c>
      <c r="F502" s="316">
        <f>P_Total!F631+P_Total!F661</f>
        <v>0</v>
      </c>
      <c r="G502" s="316">
        <f>P_Total!G631+P_Total!G661</f>
        <v>0</v>
      </c>
      <c r="H502" s="316">
        <f>P_Total!H631+P_Total!H661</f>
        <v>0</v>
      </c>
      <c r="I502" s="316">
        <f>P_Total!I631+P_Total!I661</f>
        <v>0</v>
      </c>
      <c r="J502" s="316">
        <f>P_Total!J631+P_Total!J661</f>
        <v>0</v>
      </c>
      <c r="K502" s="316">
        <f>P_Total!K631+P_Total!K661</f>
        <v>0</v>
      </c>
      <c r="L502" s="316">
        <f>P_Total!L631+P_Total!L661</f>
        <v>0</v>
      </c>
      <c r="M502" s="316">
        <f>P_Total!M631+P_Total!M661</f>
        <v>0</v>
      </c>
      <c r="N502" s="316">
        <f>P_Total!N631+P_Total!N661</f>
        <v>0</v>
      </c>
      <c r="O502" s="316">
        <f>P_Total!O631+P_Total!O661</f>
        <v>0</v>
      </c>
      <c r="P502" s="316">
        <f>J502-G502</f>
        <v>0</v>
      </c>
      <c r="Q502" s="316">
        <f>M502-J502</f>
        <v>0</v>
      </c>
      <c r="R502" s="316">
        <f>O502-M502</f>
        <v>0</v>
      </c>
    </row>
    <row r="503" spans="1:18" s="274" customFormat="1" hidden="1">
      <c r="A503" s="276">
        <f t="shared" si="193"/>
        <v>3</v>
      </c>
      <c r="B503" s="289"/>
      <c r="C503" s="166" t="s">
        <v>74</v>
      </c>
      <c r="D503" s="138" t="s">
        <v>75</v>
      </c>
      <c r="E503" s="316">
        <f>P_Total!E632+P_Total!E662</f>
        <v>0</v>
      </c>
      <c r="F503" s="316">
        <f>P_Total!F632+P_Total!F662</f>
        <v>0</v>
      </c>
      <c r="G503" s="316">
        <f>P_Total!G632+P_Total!G662</f>
        <v>0</v>
      </c>
      <c r="H503" s="316">
        <f>P_Total!H632+P_Total!H662</f>
        <v>0</v>
      </c>
      <c r="I503" s="316">
        <f>P_Total!I632+P_Total!I662</f>
        <v>0</v>
      </c>
      <c r="J503" s="316">
        <f>P_Total!J632+P_Total!J662</f>
        <v>0</v>
      </c>
      <c r="K503" s="316">
        <f>P_Total!K632+P_Total!K662</f>
        <v>0</v>
      </c>
      <c r="L503" s="316">
        <f>P_Total!L632+P_Total!L662</f>
        <v>0</v>
      </c>
      <c r="M503" s="316">
        <f>P_Total!M632+P_Total!M662</f>
        <v>0</v>
      </c>
      <c r="N503" s="316">
        <f>P_Total!N632+P_Total!N662</f>
        <v>0</v>
      </c>
      <c r="O503" s="316">
        <f>P_Total!O632+P_Total!O662</f>
        <v>0</v>
      </c>
      <c r="P503" s="316">
        <f>J503-G503</f>
        <v>0</v>
      </c>
      <c r="Q503" s="316">
        <f>M503-J503</f>
        <v>0</v>
      </c>
      <c r="R503" s="316">
        <f>O503-M503</f>
        <v>0</v>
      </c>
    </row>
    <row r="504" spans="1:18" s="274" customFormat="1" hidden="1">
      <c r="A504" s="276">
        <f t="shared" si="193"/>
        <v>3</v>
      </c>
      <c r="B504" s="289"/>
      <c r="C504" s="166" t="s">
        <v>76</v>
      </c>
      <c r="D504" s="138" t="s">
        <v>77</v>
      </c>
      <c r="E504" s="316">
        <f>P_Total!E633+P_Total!E663</f>
        <v>0</v>
      </c>
      <c r="F504" s="316">
        <f>P_Total!F633+P_Total!F663</f>
        <v>0</v>
      </c>
      <c r="G504" s="316">
        <f>P_Total!G633+P_Total!G663</f>
        <v>0</v>
      </c>
      <c r="H504" s="316">
        <f>P_Total!H633+P_Total!H663</f>
        <v>0</v>
      </c>
      <c r="I504" s="316">
        <f>P_Total!I633+P_Total!I663</f>
        <v>0</v>
      </c>
      <c r="J504" s="316">
        <f>P_Total!J633+P_Total!J663</f>
        <v>0</v>
      </c>
      <c r="K504" s="316">
        <f>P_Total!K633+P_Total!K663</f>
        <v>0</v>
      </c>
      <c r="L504" s="316">
        <f>P_Total!L633+P_Total!L663</f>
        <v>0</v>
      </c>
      <c r="M504" s="316">
        <f>P_Total!M633+P_Total!M663</f>
        <v>0</v>
      </c>
      <c r="N504" s="316">
        <f>P_Total!N633+P_Total!N663</f>
        <v>0</v>
      </c>
      <c r="O504" s="316">
        <f>P_Total!O633+P_Total!O663</f>
        <v>0</v>
      </c>
      <c r="P504" s="316">
        <f>J504-G504</f>
        <v>0</v>
      </c>
      <c r="Q504" s="316">
        <f>M504-J504</f>
        <v>0</v>
      </c>
      <c r="R504" s="316">
        <f>O504-M504</f>
        <v>0</v>
      </c>
    </row>
    <row r="505" spans="1:18" s="274" customFormat="1" hidden="1">
      <c r="A505" s="276">
        <f t="shared" si="193"/>
        <v>3</v>
      </c>
      <c r="B505" s="289"/>
      <c r="C505" s="166" t="s">
        <v>12</v>
      </c>
      <c r="D505" s="138" t="s">
        <v>28</v>
      </c>
      <c r="E505" s="316">
        <f>P_Total!E634+P_Total!E664</f>
        <v>0</v>
      </c>
      <c r="F505" s="316">
        <f>P_Total!F634+P_Total!F664</f>
        <v>0</v>
      </c>
      <c r="G505" s="316">
        <f>P_Total!G634+P_Total!G664</f>
        <v>0</v>
      </c>
      <c r="H505" s="316">
        <f>P_Total!H634+P_Total!H664</f>
        <v>0</v>
      </c>
      <c r="I505" s="316">
        <f>P_Total!I634+P_Total!I664</f>
        <v>0</v>
      </c>
      <c r="J505" s="316">
        <f>P_Total!J634+P_Total!J664</f>
        <v>0</v>
      </c>
      <c r="K505" s="316">
        <f>P_Total!K634+P_Total!K664</f>
        <v>0</v>
      </c>
      <c r="L505" s="316">
        <f>P_Total!L634+P_Total!L664</f>
        <v>0</v>
      </c>
      <c r="M505" s="316">
        <f>P_Total!M634+P_Total!M664</f>
        <v>0</v>
      </c>
      <c r="N505" s="316">
        <f>P_Total!N634+P_Total!N664</f>
        <v>0</v>
      </c>
      <c r="O505" s="316">
        <f>P_Total!O634+P_Total!O664</f>
        <v>0</v>
      </c>
      <c r="P505" s="316">
        <f>J505-G505</f>
        <v>0</v>
      </c>
      <c r="Q505" s="316">
        <f>M505-J505</f>
        <v>0</v>
      </c>
      <c r="R505" s="316">
        <f>O505-M505</f>
        <v>0</v>
      </c>
    </row>
    <row r="506" spans="1:18" s="274" customFormat="1" hidden="1">
      <c r="A506" s="306">
        <f>A507</f>
        <v>3</v>
      </c>
      <c r="B506" s="289"/>
      <c r="C506" s="211"/>
      <c r="D506" s="294"/>
      <c r="E506" s="272"/>
      <c r="F506" s="272"/>
      <c r="G506" s="272"/>
      <c r="H506" s="272"/>
      <c r="I506" s="272"/>
      <c r="J506" s="272"/>
      <c r="K506" s="272"/>
      <c r="L506" s="272"/>
      <c r="M506" s="272"/>
      <c r="N506" s="272"/>
      <c r="O506" s="272"/>
      <c r="P506" s="272"/>
      <c r="Q506" s="272"/>
      <c r="R506" s="272"/>
    </row>
    <row r="507" spans="1:18" s="274" customFormat="1" hidden="1">
      <c r="A507" s="308">
        <f>MIN(A508:A514)</f>
        <v>3</v>
      </c>
      <c r="B507" s="289"/>
      <c r="C507" s="296" t="s">
        <v>36</v>
      </c>
      <c r="D507" s="294"/>
      <c r="E507" s="272"/>
      <c r="F507" s="272"/>
      <c r="G507" s="272"/>
      <c r="H507" s="272"/>
      <c r="I507" s="272"/>
      <c r="J507" s="272"/>
      <c r="K507" s="272"/>
      <c r="L507" s="272"/>
      <c r="M507" s="272"/>
      <c r="N507" s="272"/>
      <c r="O507" s="272"/>
      <c r="P507" s="272"/>
      <c r="Q507" s="272"/>
      <c r="R507" s="272"/>
    </row>
    <row r="508" spans="1:18" s="274" customFormat="1" hidden="1">
      <c r="A508" s="276">
        <f t="shared" ref="A508:A514" si="205">IF(MAX(E508:S508)=0,IF(MIN(E508:S508)=0,3,2),2)</f>
        <v>3</v>
      </c>
      <c r="B508" s="289"/>
      <c r="C508" s="211" t="s">
        <v>34</v>
      </c>
      <c r="D508" s="138"/>
      <c r="E508" s="297">
        <f>SUM(E509:E510)</f>
        <v>0</v>
      </c>
      <c r="F508" s="297">
        <f t="shared" ref="F508:O508" si="206">SUM(F509:F510)</f>
        <v>0</v>
      </c>
      <c r="G508" s="297">
        <f t="shared" si="206"/>
        <v>0</v>
      </c>
      <c r="H508" s="297">
        <f t="shared" si="206"/>
        <v>0</v>
      </c>
      <c r="I508" s="297">
        <f t="shared" si="206"/>
        <v>0</v>
      </c>
      <c r="J508" s="297">
        <f t="shared" si="206"/>
        <v>0</v>
      </c>
      <c r="K508" s="297">
        <f t="shared" si="206"/>
        <v>0</v>
      </c>
      <c r="L508" s="297">
        <f t="shared" si="206"/>
        <v>0</v>
      </c>
      <c r="M508" s="297">
        <f t="shared" si="206"/>
        <v>0</v>
      </c>
      <c r="N508" s="297">
        <f t="shared" si="206"/>
        <v>0</v>
      </c>
      <c r="O508" s="297">
        <f t="shared" si="206"/>
        <v>0</v>
      </c>
      <c r="P508" s="297">
        <f>SUM(P509:P510)</f>
        <v>0</v>
      </c>
      <c r="Q508" s="297">
        <f>SUM(Q509:Q510)</f>
        <v>0</v>
      </c>
      <c r="R508" s="297">
        <f>SUM(R509:R510)</f>
        <v>0</v>
      </c>
    </row>
    <row r="509" spans="1:18" s="274" customFormat="1" hidden="1">
      <c r="A509" s="276">
        <f t="shared" si="205"/>
        <v>3</v>
      </c>
      <c r="B509" s="289"/>
      <c r="C509" s="212" t="s">
        <v>80</v>
      </c>
      <c r="D509" s="138"/>
      <c r="E509" s="316">
        <f>P_Total!E668</f>
        <v>0</v>
      </c>
      <c r="F509" s="316">
        <f>P_Total!F668</f>
        <v>0</v>
      </c>
      <c r="G509" s="316">
        <f>P_Total!G668</f>
        <v>0</v>
      </c>
      <c r="H509" s="316">
        <f>P_Total!H668</f>
        <v>0</v>
      </c>
      <c r="I509" s="316">
        <f>P_Total!I668</f>
        <v>0</v>
      </c>
      <c r="J509" s="316">
        <f>P_Total!J668</f>
        <v>0</v>
      </c>
      <c r="K509" s="316">
        <f>P_Total!K668</f>
        <v>0</v>
      </c>
      <c r="L509" s="316">
        <f>P_Total!L668</f>
        <v>0</v>
      </c>
      <c r="M509" s="316">
        <f>P_Total!M668</f>
        <v>0</v>
      </c>
      <c r="N509" s="316">
        <f>P_Total!N668</f>
        <v>0</v>
      </c>
      <c r="O509" s="316">
        <f>P_Total!O668</f>
        <v>0</v>
      </c>
      <c r="P509" s="316">
        <f>J509-G509</f>
        <v>0</v>
      </c>
      <c r="Q509" s="316">
        <f>M509-J509</f>
        <v>0</v>
      </c>
      <c r="R509" s="316">
        <f>O509-M509</f>
        <v>0</v>
      </c>
    </row>
    <row r="510" spans="1:18" s="274" customFormat="1" hidden="1">
      <c r="A510" s="276">
        <f t="shared" si="205"/>
        <v>3</v>
      </c>
      <c r="B510" s="289"/>
      <c r="C510" s="212" t="s">
        <v>81</v>
      </c>
      <c r="D510" s="138"/>
      <c r="E510" s="316">
        <f>P_Total!E669</f>
        <v>0</v>
      </c>
      <c r="F510" s="316">
        <f>P_Total!F669</f>
        <v>0</v>
      </c>
      <c r="G510" s="316">
        <f>P_Total!G669</f>
        <v>0</v>
      </c>
      <c r="H510" s="316">
        <f>P_Total!H669</f>
        <v>0</v>
      </c>
      <c r="I510" s="316">
        <f>P_Total!I669</f>
        <v>0</v>
      </c>
      <c r="J510" s="316">
        <f>P_Total!J669</f>
        <v>0</v>
      </c>
      <c r="K510" s="316">
        <f>P_Total!K669</f>
        <v>0</v>
      </c>
      <c r="L510" s="316">
        <f>P_Total!L669</f>
        <v>0</v>
      </c>
      <c r="M510" s="316">
        <f>P_Total!M669</f>
        <v>0</v>
      </c>
      <c r="N510" s="316">
        <f>P_Total!N669</f>
        <v>0</v>
      </c>
      <c r="O510" s="316">
        <f>P_Total!O669</f>
        <v>0</v>
      </c>
      <c r="P510" s="316">
        <f>J510-G510</f>
        <v>0</v>
      </c>
      <c r="Q510" s="316">
        <f>M510-J510</f>
        <v>0</v>
      </c>
      <c r="R510" s="316">
        <f>O510-M510</f>
        <v>0</v>
      </c>
    </row>
    <row r="511" spans="1:18" s="274" customFormat="1" hidden="1">
      <c r="A511" s="276">
        <f t="shared" si="205"/>
        <v>3</v>
      </c>
      <c r="B511" s="289"/>
      <c r="C511" s="211" t="s">
        <v>35</v>
      </c>
      <c r="D511" s="138"/>
      <c r="E511" s="297">
        <f>SUM(E512:E513)</f>
        <v>0</v>
      </c>
      <c r="F511" s="297">
        <f t="shared" ref="F511:O511" si="207">SUM(F512:F513)</f>
        <v>0</v>
      </c>
      <c r="G511" s="297">
        <f t="shared" si="207"/>
        <v>0</v>
      </c>
      <c r="H511" s="297">
        <f t="shared" si="207"/>
        <v>0</v>
      </c>
      <c r="I511" s="297">
        <f t="shared" si="207"/>
        <v>0</v>
      </c>
      <c r="J511" s="297">
        <f t="shared" si="207"/>
        <v>0</v>
      </c>
      <c r="K511" s="297">
        <f t="shared" si="207"/>
        <v>0</v>
      </c>
      <c r="L511" s="297">
        <f t="shared" si="207"/>
        <v>0</v>
      </c>
      <c r="M511" s="297">
        <f t="shared" si="207"/>
        <v>0</v>
      </c>
      <c r="N511" s="297">
        <f t="shared" si="207"/>
        <v>0</v>
      </c>
      <c r="O511" s="297">
        <f t="shared" si="207"/>
        <v>0</v>
      </c>
      <c r="P511" s="297">
        <f>SUM(P512:P513)</f>
        <v>0</v>
      </c>
      <c r="Q511" s="297">
        <f>SUM(Q512:Q513)</f>
        <v>0</v>
      </c>
      <c r="R511" s="297">
        <f>SUM(R512:R513)</f>
        <v>0</v>
      </c>
    </row>
    <row r="512" spans="1:18" s="274" customFormat="1" hidden="1">
      <c r="A512" s="276">
        <f t="shared" si="205"/>
        <v>3</v>
      </c>
      <c r="B512" s="289"/>
      <c r="C512" s="213" t="s">
        <v>84</v>
      </c>
      <c r="D512" s="138"/>
      <c r="E512" s="316">
        <f>P_Total!E671</f>
        <v>0</v>
      </c>
      <c r="F512" s="316">
        <f>P_Total!F671</f>
        <v>0</v>
      </c>
      <c r="G512" s="316">
        <f>P_Total!G671</f>
        <v>0</v>
      </c>
      <c r="H512" s="316">
        <f>P_Total!H671</f>
        <v>0</v>
      </c>
      <c r="I512" s="316">
        <f>P_Total!I671</f>
        <v>0</v>
      </c>
      <c r="J512" s="316">
        <f>P_Total!J671</f>
        <v>0</v>
      </c>
      <c r="K512" s="316">
        <f>P_Total!K671</f>
        <v>0</v>
      </c>
      <c r="L512" s="316">
        <f>P_Total!L671</f>
        <v>0</v>
      </c>
      <c r="M512" s="316">
        <f>P_Total!M671</f>
        <v>0</v>
      </c>
      <c r="N512" s="316">
        <f>P_Total!N671</f>
        <v>0</v>
      </c>
      <c r="O512" s="316">
        <f>P_Total!O671</f>
        <v>0</v>
      </c>
      <c r="P512" s="316">
        <f>J512-G512</f>
        <v>0</v>
      </c>
      <c r="Q512" s="316">
        <f>M512-J512</f>
        <v>0</v>
      </c>
      <c r="R512" s="316">
        <f>O512-M512</f>
        <v>0</v>
      </c>
    </row>
    <row r="513" spans="1:18" s="274" customFormat="1" hidden="1">
      <c r="A513" s="276">
        <f t="shared" si="205"/>
        <v>3</v>
      </c>
      <c r="B513" s="289"/>
      <c r="C513" s="213" t="s">
        <v>85</v>
      </c>
      <c r="D513" s="138"/>
      <c r="E513" s="316">
        <f>P_Total!E672</f>
        <v>0</v>
      </c>
      <c r="F513" s="316">
        <f>P_Total!F672</f>
        <v>0</v>
      </c>
      <c r="G513" s="316">
        <f>P_Total!G672</f>
        <v>0</v>
      </c>
      <c r="H513" s="316">
        <f>P_Total!H672</f>
        <v>0</v>
      </c>
      <c r="I513" s="316">
        <f>P_Total!I672</f>
        <v>0</v>
      </c>
      <c r="J513" s="316">
        <f>P_Total!J672</f>
        <v>0</v>
      </c>
      <c r="K513" s="316">
        <f>P_Total!K672</f>
        <v>0</v>
      </c>
      <c r="L513" s="316">
        <f>P_Total!L672</f>
        <v>0</v>
      </c>
      <c r="M513" s="316">
        <f>P_Total!M672</f>
        <v>0</v>
      </c>
      <c r="N513" s="316">
        <f>P_Total!N672</f>
        <v>0</v>
      </c>
      <c r="O513" s="316">
        <f>P_Total!O672</f>
        <v>0</v>
      </c>
      <c r="P513" s="316">
        <f>J513-G513</f>
        <v>0</v>
      </c>
      <c r="Q513" s="316">
        <f>M513-J513</f>
        <v>0</v>
      </c>
      <c r="R513" s="316">
        <f>O513-M513</f>
        <v>0</v>
      </c>
    </row>
    <row r="514" spans="1:18" s="274" customFormat="1" hidden="1">
      <c r="A514" s="276">
        <f t="shared" si="205"/>
        <v>3</v>
      </c>
      <c r="B514" s="289"/>
      <c r="C514" s="168" t="s">
        <v>780</v>
      </c>
      <c r="D514" s="138"/>
      <c r="E514" s="272">
        <f>IF(E511=0,0,E478/E511)</f>
        <v>0</v>
      </c>
      <c r="F514" s="272">
        <f t="shared" ref="F514:O514" si="208">IF(F511=0,0,F478/F511)</f>
        <v>0</v>
      </c>
      <c r="G514" s="272">
        <f t="shared" si="208"/>
        <v>0</v>
      </c>
      <c r="H514" s="272">
        <f t="shared" si="208"/>
        <v>0</v>
      </c>
      <c r="I514" s="272">
        <f t="shared" si="208"/>
        <v>0</v>
      </c>
      <c r="J514" s="272">
        <f t="shared" si="208"/>
        <v>0</v>
      </c>
      <c r="K514" s="272">
        <f t="shared" si="208"/>
        <v>0</v>
      </c>
      <c r="L514" s="272">
        <f t="shared" si="208"/>
        <v>0</v>
      </c>
      <c r="M514" s="272">
        <f t="shared" si="208"/>
        <v>0</v>
      </c>
      <c r="N514" s="272">
        <f t="shared" si="208"/>
        <v>0</v>
      </c>
      <c r="O514" s="272">
        <f t="shared" si="208"/>
        <v>0</v>
      </c>
      <c r="P514" s="273">
        <f>J514-G514</f>
        <v>0</v>
      </c>
      <c r="Q514" s="273">
        <f>M514-J514</f>
        <v>0</v>
      </c>
      <c r="R514" s="273">
        <f>O514-M514</f>
        <v>0</v>
      </c>
    </row>
    <row r="515" spans="1:18" s="274" customFormat="1" hidden="1">
      <c r="A515" s="306">
        <f>A516</f>
        <v>3</v>
      </c>
      <c r="B515" s="305"/>
      <c r="C515" s="218"/>
      <c r="D515" s="300"/>
      <c r="E515" s="299"/>
      <c r="F515" s="299"/>
      <c r="G515" s="299"/>
      <c r="H515" s="299"/>
      <c r="I515" s="299"/>
      <c r="J515" s="299"/>
      <c r="K515" s="299"/>
      <c r="L515" s="299"/>
      <c r="M515" s="299"/>
      <c r="N515" s="299"/>
      <c r="O515" s="299"/>
      <c r="P515" s="299"/>
      <c r="Q515" s="299"/>
      <c r="R515" s="299"/>
    </row>
    <row r="516" spans="1:18" s="274" customFormat="1" hidden="1">
      <c r="A516" s="308">
        <f>MIN(A517:A556)</f>
        <v>3</v>
      </c>
      <c r="B516" s="305"/>
      <c r="C516" s="309" t="s">
        <v>52</v>
      </c>
      <c r="D516" s="300"/>
      <c r="E516" s="299"/>
      <c r="F516" s="299"/>
      <c r="G516" s="299"/>
      <c r="H516" s="299"/>
      <c r="I516" s="299"/>
      <c r="J516" s="299"/>
      <c r="K516" s="299"/>
      <c r="L516" s="299"/>
      <c r="M516" s="299"/>
      <c r="N516" s="299"/>
      <c r="O516" s="299"/>
      <c r="P516" s="299"/>
      <c r="Q516" s="299"/>
      <c r="R516" s="299"/>
    </row>
    <row r="517" spans="1:18" s="274" customFormat="1" hidden="1">
      <c r="A517" s="276">
        <f t="shared" ref="A517:A547" si="209">IF(MAX(E517:S517)=0,IF(MIN(E517:S517)=0,3,2),2)</f>
        <v>3</v>
      </c>
      <c r="B517" s="277"/>
      <c r="C517" s="278" t="s">
        <v>25</v>
      </c>
      <c r="D517" s="279"/>
      <c r="E517" s="272">
        <f>SUBTOTAL(9,E518:E547)</f>
        <v>0</v>
      </c>
      <c r="F517" s="272">
        <f t="shared" ref="F517:O517" si="210">SUBTOTAL(9,F518:F547)</f>
        <v>0</v>
      </c>
      <c r="G517" s="272">
        <f t="shared" si="210"/>
        <v>0</v>
      </c>
      <c r="H517" s="272">
        <f t="shared" si="210"/>
        <v>0</v>
      </c>
      <c r="I517" s="272">
        <f t="shared" si="210"/>
        <v>0</v>
      </c>
      <c r="J517" s="272">
        <f t="shared" si="210"/>
        <v>0</v>
      </c>
      <c r="K517" s="272">
        <f t="shared" si="210"/>
        <v>0</v>
      </c>
      <c r="L517" s="272">
        <f t="shared" si="210"/>
        <v>0</v>
      </c>
      <c r="M517" s="272">
        <f t="shared" si="210"/>
        <v>0</v>
      </c>
      <c r="N517" s="272">
        <f t="shared" si="210"/>
        <v>0</v>
      </c>
      <c r="O517" s="272">
        <f t="shared" si="210"/>
        <v>0</v>
      </c>
      <c r="P517" s="272">
        <f>SUBTOTAL(9,P518:P547)</f>
        <v>0</v>
      </c>
      <c r="Q517" s="272">
        <f>SUBTOTAL(9,Q518:Q547)</f>
        <v>0</v>
      </c>
      <c r="R517" s="272">
        <f>SUBTOTAL(9,R518:R547)</f>
        <v>0</v>
      </c>
    </row>
    <row r="518" spans="1:18" s="274" customFormat="1" hidden="1">
      <c r="A518" s="276">
        <f t="shared" si="209"/>
        <v>3</v>
      </c>
      <c r="B518" s="277" t="s">
        <v>776</v>
      </c>
      <c r="C518" s="165" t="s">
        <v>26</v>
      </c>
      <c r="D518" s="279"/>
      <c r="E518" s="272">
        <f>SUBTOTAL(9,E519:E538)</f>
        <v>0</v>
      </c>
      <c r="F518" s="272">
        <f t="shared" ref="F518:O518" si="211">SUBTOTAL(9,F519:F538)</f>
        <v>0</v>
      </c>
      <c r="G518" s="272">
        <f t="shared" si="211"/>
        <v>0</v>
      </c>
      <c r="H518" s="272">
        <f t="shared" si="211"/>
        <v>0</v>
      </c>
      <c r="I518" s="272">
        <f t="shared" si="211"/>
        <v>0</v>
      </c>
      <c r="J518" s="272">
        <f t="shared" si="211"/>
        <v>0</v>
      </c>
      <c r="K518" s="272">
        <f t="shared" si="211"/>
        <v>0</v>
      </c>
      <c r="L518" s="272">
        <f t="shared" si="211"/>
        <v>0</v>
      </c>
      <c r="M518" s="272">
        <f t="shared" si="211"/>
        <v>0</v>
      </c>
      <c r="N518" s="272">
        <f t="shared" si="211"/>
        <v>0</v>
      </c>
      <c r="O518" s="272">
        <f t="shared" si="211"/>
        <v>0</v>
      </c>
      <c r="P518" s="272">
        <f>SUBTOTAL(9,P519:P538)</f>
        <v>0</v>
      </c>
      <c r="Q518" s="272">
        <f>SUBTOTAL(9,Q519:Q538)</f>
        <v>0</v>
      </c>
      <c r="R518" s="272">
        <f>SUBTOTAL(9,R519:R538)</f>
        <v>0</v>
      </c>
    </row>
    <row r="519" spans="1:18" s="274" customFormat="1" hidden="1">
      <c r="A519" s="276">
        <f t="shared" si="209"/>
        <v>3</v>
      </c>
      <c r="B519" s="280"/>
      <c r="C519" s="281" t="s">
        <v>770</v>
      </c>
      <c r="D519" s="279"/>
      <c r="E519" s="272">
        <f>SUBTOTAL(9,E520:E529)</f>
        <v>0</v>
      </c>
      <c r="F519" s="272">
        <f t="shared" ref="F519:O519" si="212">SUBTOTAL(9,F520:F529)</f>
        <v>0</v>
      </c>
      <c r="G519" s="272">
        <f t="shared" si="212"/>
        <v>0</v>
      </c>
      <c r="H519" s="272">
        <f t="shared" si="212"/>
        <v>0</v>
      </c>
      <c r="I519" s="272">
        <f t="shared" si="212"/>
        <v>0</v>
      </c>
      <c r="J519" s="272">
        <f t="shared" si="212"/>
        <v>0</v>
      </c>
      <c r="K519" s="272">
        <f t="shared" si="212"/>
        <v>0</v>
      </c>
      <c r="L519" s="272">
        <f t="shared" si="212"/>
        <v>0</v>
      </c>
      <c r="M519" s="272">
        <f t="shared" si="212"/>
        <v>0</v>
      </c>
      <c r="N519" s="272">
        <f t="shared" si="212"/>
        <v>0</v>
      </c>
      <c r="O519" s="272">
        <f t="shared" si="212"/>
        <v>0</v>
      </c>
      <c r="P519" s="272">
        <f>SUBTOTAL(9,P520:P529)</f>
        <v>0</v>
      </c>
      <c r="Q519" s="272">
        <f>SUBTOTAL(9,Q520:Q529)</f>
        <v>0</v>
      </c>
      <c r="R519" s="272">
        <f>SUBTOTAL(9,R520:R529)</f>
        <v>0</v>
      </c>
    </row>
    <row r="520" spans="1:18" s="274" customFormat="1" ht="25.5" hidden="1">
      <c r="A520" s="276">
        <f t="shared" si="209"/>
        <v>3</v>
      </c>
      <c r="B520" s="282"/>
      <c r="C520" s="259" t="s">
        <v>771</v>
      </c>
      <c r="D520" s="121" t="s">
        <v>2</v>
      </c>
      <c r="E520" s="272">
        <f>SUBTOTAL(9,E521:E522)</f>
        <v>0</v>
      </c>
      <c r="F520" s="272">
        <f t="shared" ref="F520:O520" si="213">SUBTOTAL(9,F521:F522)</f>
        <v>0</v>
      </c>
      <c r="G520" s="272">
        <f t="shared" si="213"/>
        <v>0</v>
      </c>
      <c r="H520" s="272">
        <f t="shared" si="213"/>
        <v>0</v>
      </c>
      <c r="I520" s="272">
        <f t="shared" si="213"/>
        <v>0</v>
      </c>
      <c r="J520" s="272">
        <f t="shared" si="213"/>
        <v>0</v>
      </c>
      <c r="K520" s="272">
        <f t="shared" si="213"/>
        <v>0</v>
      </c>
      <c r="L520" s="272">
        <f t="shared" si="213"/>
        <v>0</v>
      </c>
      <c r="M520" s="272">
        <f t="shared" si="213"/>
        <v>0</v>
      </c>
      <c r="N520" s="272">
        <f t="shared" si="213"/>
        <v>0</v>
      </c>
      <c r="O520" s="272">
        <f t="shared" si="213"/>
        <v>0</v>
      </c>
      <c r="P520" s="272">
        <f>SUBTOTAL(9,P521:P522)</f>
        <v>0</v>
      </c>
      <c r="Q520" s="272">
        <f>SUBTOTAL(9,Q521:Q522)</f>
        <v>0</v>
      </c>
      <c r="R520" s="272">
        <f>SUBTOTAL(9,R521:R522)</f>
        <v>0</v>
      </c>
    </row>
    <row r="521" spans="1:18" s="274" customFormat="1" ht="25.5" hidden="1">
      <c r="A521" s="276">
        <f t="shared" si="209"/>
        <v>3</v>
      </c>
      <c r="B521" s="282"/>
      <c r="C521" s="283" t="s">
        <v>772</v>
      </c>
      <c r="D521" s="121" t="s">
        <v>302</v>
      </c>
      <c r="E521" s="316">
        <f>P_Total!E679+P_Total!E703</f>
        <v>0</v>
      </c>
      <c r="F521" s="316">
        <f>P_Total!F679+P_Total!F703</f>
        <v>0</v>
      </c>
      <c r="G521" s="316">
        <f>P_Total!G679+P_Total!G703</f>
        <v>0</v>
      </c>
      <c r="H521" s="316">
        <f>P_Total!H679+P_Total!H703</f>
        <v>0</v>
      </c>
      <c r="I521" s="316">
        <f>P_Total!I679+P_Total!I703</f>
        <v>0</v>
      </c>
      <c r="J521" s="316">
        <f>P_Total!J679+P_Total!J703</f>
        <v>0</v>
      </c>
      <c r="K521" s="316">
        <f>P_Total!K679+P_Total!K703</f>
        <v>0</v>
      </c>
      <c r="L521" s="316">
        <f>P_Total!L679+P_Total!L703</f>
        <v>0</v>
      </c>
      <c r="M521" s="316">
        <f>P_Total!M679+P_Total!M703</f>
        <v>0</v>
      </c>
      <c r="N521" s="316">
        <f>P_Total!N679+P_Total!N703</f>
        <v>0</v>
      </c>
      <c r="O521" s="316">
        <f>P_Total!O679+P_Total!O703</f>
        <v>0</v>
      </c>
      <c r="P521" s="316">
        <f>J521-G521</f>
        <v>0</v>
      </c>
      <c r="Q521" s="316">
        <f>M521-J521</f>
        <v>0</v>
      </c>
      <c r="R521" s="316">
        <f>O521-M521</f>
        <v>0</v>
      </c>
    </row>
    <row r="522" spans="1:18" s="274" customFormat="1" ht="25.5" hidden="1">
      <c r="A522" s="276">
        <f t="shared" si="209"/>
        <v>3</v>
      </c>
      <c r="B522" s="282"/>
      <c r="C522" s="283" t="s">
        <v>773</v>
      </c>
      <c r="D522" s="121" t="s">
        <v>304</v>
      </c>
      <c r="E522" s="316">
        <f>P_Total!E680+P_Total!E704</f>
        <v>0</v>
      </c>
      <c r="F522" s="316">
        <f>P_Total!F680+P_Total!F704</f>
        <v>0</v>
      </c>
      <c r="G522" s="316">
        <f>P_Total!G680+P_Total!G704</f>
        <v>0</v>
      </c>
      <c r="H522" s="316">
        <f>P_Total!H680+P_Total!H704</f>
        <v>0</v>
      </c>
      <c r="I522" s="316">
        <f>P_Total!I680+P_Total!I704</f>
        <v>0</v>
      </c>
      <c r="J522" s="316">
        <f>P_Total!J680+P_Total!J704</f>
        <v>0</v>
      </c>
      <c r="K522" s="316">
        <f>P_Total!K680+P_Total!K704</f>
        <v>0</v>
      </c>
      <c r="L522" s="316">
        <f>P_Total!L680+P_Total!L704</f>
        <v>0</v>
      </c>
      <c r="M522" s="316">
        <f>P_Total!M680+P_Total!M704</f>
        <v>0</v>
      </c>
      <c r="N522" s="316">
        <f>P_Total!N680+P_Total!N704</f>
        <v>0</v>
      </c>
      <c r="O522" s="316">
        <f>P_Total!O680+P_Total!O704</f>
        <v>0</v>
      </c>
      <c r="P522" s="316">
        <f>J522-G522</f>
        <v>0</v>
      </c>
      <c r="Q522" s="316">
        <f>M522-J522</f>
        <v>0</v>
      </c>
      <c r="R522" s="316">
        <f>O522-M522</f>
        <v>0</v>
      </c>
    </row>
    <row r="523" spans="1:18" s="274" customFormat="1" hidden="1">
      <c r="A523" s="276">
        <f t="shared" si="209"/>
        <v>3</v>
      </c>
      <c r="B523" s="285"/>
      <c r="C523" s="286" t="s">
        <v>42</v>
      </c>
      <c r="D523" s="118" t="s">
        <v>3</v>
      </c>
      <c r="E523" s="316">
        <f>P_Total!E681+P_Total!E705</f>
        <v>0</v>
      </c>
      <c r="F523" s="316">
        <f>P_Total!F681+P_Total!F705</f>
        <v>0</v>
      </c>
      <c r="G523" s="316">
        <f>P_Total!G681+P_Total!G705</f>
        <v>0</v>
      </c>
      <c r="H523" s="316">
        <f>P_Total!H681+P_Total!H705</f>
        <v>0</v>
      </c>
      <c r="I523" s="316">
        <f>P_Total!I681+P_Total!I705</f>
        <v>0</v>
      </c>
      <c r="J523" s="316">
        <f>P_Total!J681+P_Total!J705</f>
        <v>0</v>
      </c>
      <c r="K523" s="316">
        <f>P_Total!K681+P_Total!K705</f>
        <v>0</v>
      </c>
      <c r="L523" s="316">
        <f>P_Total!L681+P_Total!L705</f>
        <v>0</v>
      </c>
      <c r="M523" s="316">
        <f>P_Total!M681+P_Total!M705</f>
        <v>0</v>
      </c>
      <c r="N523" s="316">
        <f>P_Total!N681+P_Total!N705</f>
        <v>0</v>
      </c>
      <c r="O523" s="316">
        <f>P_Total!O681+P_Total!O705</f>
        <v>0</v>
      </c>
      <c r="P523" s="316">
        <f>J523-G523</f>
        <v>0</v>
      </c>
      <c r="Q523" s="316">
        <f>M523-J523</f>
        <v>0</v>
      </c>
      <c r="R523" s="316">
        <f>O523-M523</f>
        <v>0</v>
      </c>
    </row>
    <row r="524" spans="1:18" s="274" customFormat="1" hidden="1">
      <c r="A524" s="276">
        <f t="shared" si="209"/>
        <v>3</v>
      </c>
      <c r="B524" s="285"/>
      <c r="C524" s="259" t="s">
        <v>449</v>
      </c>
      <c r="D524" s="117" t="s">
        <v>446</v>
      </c>
      <c r="E524" s="272">
        <f>SUBTOTAL(9,E525:E528)</f>
        <v>0</v>
      </c>
      <c r="F524" s="272">
        <f t="shared" ref="F524:O524" si="214">SUBTOTAL(9,F525:F528)</f>
        <v>0</v>
      </c>
      <c r="G524" s="272">
        <f t="shared" si="214"/>
        <v>0</v>
      </c>
      <c r="H524" s="272">
        <f t="shared" si="214"/>
        <v>0</v>
      </c>
      <c r="I524" s="272">
        <f t="shared" si="214"/>
        <v>0</v>
      </c>
      <c r="J524" s="272">
        <f t="shared" si="214"/>
        <v>0</v>
      </c>
      <c r="K524" s="272">
        <f t="shared" si="214"/>
        <v>0</v>
      </c>
      <c r="L524" s="272">
        <f t="shared" si="214"/>
        <v>0</v>
      </c>
      <c r="M524" s="272">
        <f t="shared" si="214"/>
        <v>0</v>
      </c>
      <c r="N524" s="272">
        <f t="shared" si="214"/>
        <v>0</v>
      </c>
      <c r="O524" s="272">
        <f t="shared" si="214"/>
        <v>0</v>
      </c>
      <c r="P524" s="272">
        <f>SUBTOTAL(9,P525:P528)</f>
        <v>0</v>
      </c>
      <c r="Q524" s="272">
        <f>SUBTOTAL(9,Q525:Q528)</f>
        <v>0</v>
      </c>
      <c r="R524" s="272">
        <f>SUBTOTAL(9,R525:R528)</f>
        <v>0</v>
      </c>
    </row>
    <row r="525" spans="1:18" s="274" customFormat="1" ht="25.5" hidden="1">
      <c r="A525" s="276">
        <f t="shared" si="209"/>
        <v>3</v>
      </c>
      <c r="B525" s="285"/>
      <c r="C525" s="287" t="s">
        <v>153</v>
      </c>
      <c r="D525" s="117" t="s">
        <v>37</v>
      </c>
      <c r="E525" s="316">
        <f>P_Total!E683+P_Total!E707</f>
        <v>0</v>
      </c>
      <c r="F525" s="316">
        <f>P_Total!F683+P_Total!F707</f>
        <v>0</v>
      </c>
      <c r="G525" s="316">
        <f>P_Total!G683+P_Total!G707</f>
        <v>0</v>
      </c>
      <c r="H525" s="316">
        <f>P_Total!H683+P_Total!H707</f>
        <v>0</v>
      </c>
      <c r="I525" s="316">
        <f>P_Total!I683+P_Total!I707</f>
        <v>0</v>
      </c>
      <c r="J525" s="316">
        <f>P_Total!J683+P_Total!J707</f>
        <v>0</v>
      </c>
      <c r="K525" s="316">
        <f>P_Total!K683+P_Total!K707</f>
        <v>0</v>
      </c>
      <c r="L525" s="316">
        <f>P_Total!L683+P_Total!L707</f>
        <v>0</v>
      </c>
      <c r="M525" s="316">
        <f>P_Total!M683+P_Total!M707</f>
        <v>0</v>
      </c>
      <c r="N525" s="316">
        <f>P_Total!N683+P_Total!N707</f>
        <v>0</v>
      </c>
      <c r="O525" s="316">
        <f>P_Total!O683+P_Total!O707</f>
        <v>0</v>
      </c>
      <c r="P525" s="316">
        <f t="shared" ref="P525:P533" si="215">J525-G525</f>
        <v>0</v>
      </c>
      <c r="Q525" s="316">
        <f t="shared" ref="Q525:Q533" si="216">M525-J525</f>
        <v>0</v>
      </c>
      <c r="R525" s="316">
        <f t="shared" ref="R525:R533" si="217">O525-M525</f>
        <v>0</v>
      </c>
    </row>
    <row r="526" spans="1:18" s="274" customFormat="1" hidden="1">
      <c r="A526" s="276">
        <f t="shared" si="209"/>
        <v>3</v>
      </c>
      <c r="B526" s="285"/>
      <c r="C526" s="283" t="s">
        <v>155</v>
      </c>
      <c r="D526" s="117" t="s">
        <v>39</v>
      </c>
      <c r="E526" s="316">
        <f>P_Total!E684+P_Total!E708</f>
        <v>0</v>
      </c>
      <c r="F526" s="316">
        <f>P_Total!F684+P_Total!F708</f>
        <v>0</v>
      </c>
      <c r="G526" s="316">
        <f>P_Total!G684+P_Total!G708</f>
        <v>0</v>
      </c>
      <c r="H526" s="316">
        <f>P_Total!H684+P_Total!H708</f>
        <v>0</v>
      </c>
      <c r="I526" s="316">
        <f>P_Total!I684+P_Total!I708</f>
        <v>0</v>
      </c>
      <c r="J526" s="316">
        <f>P_Total!J684+P_Total!J708</f>
        <v>0</v>
      </c>
      <c r="K526" s="316">
        <f>P_Total!K684+P_Total!K708</f>
        <v>0</v>
      </c>
      <c r="L526" s="316">
        <f>P_Total!L684+P_Total!L708</f>
        <v>0</v>
      </c>
      <c r="M526" s="316">
        <f>P_Total!M684+P_Total!M708</f>
        <v>0</v>
      </c>
      <c r="N526" s="316">
        <f>P_Total!N684+P_Total!N708</f>
        <v>0</v>
      </c>
      <c r="O526" s="316">
        <f>P_Total!O684+P_Total!O708</f>
        <v>0</v>
      </c>
      <c r="P526" s="316">
        <f t="shared" si="215"/>
        <v>0</v>
      </c>
      <c r="Q526" s="316">
        <f t="shared" si="216"/>
        <v>0</v>
      </c>
      <c r="R526" s="316">
        <f t="shared" si="217"/>
        <v>0</v>
      </c>
    </row>
    <row r="527" spans="1:18" s="274" customFormat="1" ht="25.5" hidden="1">
      <c r="A527" s="276">
        <f t="shared" si="209"/>
        <v>3</v>
      </c>
      <c r="B527" s="285"/>
      <c r="C527" s="283" t="s">
        <v>156</v>
      </c>
      <c r="D527" s="117" t="s">
        <v>40</v>
      </c>
      <c r="E527" s="316">
        <f>P_Total!E685+P_Total!E709</f>
        <v>0</v>
      </c>
      <c r="F527" s="316">
        <f>P_Total!F685+P_Total!F709</f>
        <v>0</v>
      </c>
      <c r="G527" s="316">
        <f>P_Total!G685+P_Total!G709</f>
        <v>0</v>
      </c>
      <c r="H527" s="316">
        <f>P_Total!H685+P_Total!H709</f>
        <v>0</v>
      </c>
      <c r="I527" s="316">
        <f>P_Total!I685+P_Total!I709</f>
        <v>0</v>
      </c>
      <c r="J527" s="316">
        <f>P_Total!J685+P_Total!J709</f>
        <v>0</v>
      </c>
      <c r="K527" s="316">
        <f>P_Total!K685+P_Total!K709</f>
        <v>0</v>
      </c>
      <c r="L527" s="316">
        <f>P_Total!L685+P_Total!L709</f>
        <v>0</v>
      </c>
      <c r="M527" s="316">
        <f>P_Total!M685+P_Total!M709</f>
        <v>0</v>
      </c>
      <c r="N527" s="316">
        <f>P_Total!N685+P_Total!N709</f>
        <v>0</v>
      </c>
      <c r="O527" s="316">
        <f>P_Total!O685+P_Total!O709</f>
        <v>0</v>
      </c>
      <c r="P527" s="316">
        <f t="shared" si="215"/>
        <v>0</v>
      </c>
      <c r="Q527" s="316">
        <f t="shared" si="216"/>
        <v>0</v>
      </c>
      <c r="R527" s="316">
        <f t="shared" si="217"/>
        <v>0</v>
      </c>
    </row>
    <row r="528" spans="1:18" s="274" customFormat="1" ht="25.5" hidden="1">
      <c r="A528" s="276">
        <f t="shared" si="209"/>
        <v>3</v>
      </c>
      <c r="B528" s="285"/>
      <c r="C528" s="283" t="s">
        <v>157</v>
      </c>
      <c r="D528" s="117" t="s">
        <v>41</v>
      </c>
      <c r="E528" s="316">
        <f>P_Total!E686+P_Total!E710</f>
        <v>0</v>
      </c>
      <c r="F528" s="316">
        <f>P_Total!F686+P_Total!F710</f>
        <v>0</v>
      </c>
      <c r="G528" s="316">
        <f>P_Total!G686+P_Total!G710</f>
        <v>0</v>
      </c>
      <c r="H528" s="316">
        <f>P_Total!H686+P_Total!H710</f>
        <v>0</v>
      </c>
      <c r="I528" s="316">
        <f>P_Total!I686+P_Total!I710</f>
        <v>0</v>
      </c>
      <c r="J528" s="316">
        <f>P_Total!J686+P_Total!J710</f>
        <v>0</v>
      </c>
      <c r="K528" s="316">
        <f>P_Total!K686+P_Total!K710</f>
        <v>0</v>
      </c>
      <c r="L528" s="316">
        <f>P_Total!L686+P_Total!L710</f>
        <v>0</v>
      </c>
      <c r="M528" s="316">
        <f>P_Total!M686+P_Total!M710</f>
        <v>0</v>
      </c>
      <c r="N528" s="316">
        <f>P_Total!N686+P_Total!N710</f>
        <v>0</v>
      </c>
      <c r="O528" s="316">
        <f>P_Total!O686+P_Total!O710</f>
        <v>0</v>
      </c>
      <c r="P528" s="316">
        <f t="shared" si="215"/>
        <v>0</v>
      </c>
      <c r="Q528" s="316">
        <f t="shared" si="216"/>
        <v>0</v>
      </c>
      <c r="R528" s="316">
        <f t="shared" si="217"/>
        <v>0</v>
      </c>
    </row>
    <row r="529" spans="1:18" s="274" customFormat="1" hidden="1">
      <c r="A529" s="276">
        <f t="shared" si="209"/>
        <v>3</v>
      </c>
      <c r="B529" s="285"/>
      <c r="C529" s="288" t="s">
        <v>158</v>
      </c>
      <c r="D529" s="117" t="s">
        <v>4</v>
      </c>
      <c r="E529" s="316">
        <f>P_Total!E687+P_Total!E711</f>
        <v>0</v>
      </c>
      <c r="F529" s="316">
        <f>P_Total!F687+P_Total!F711</f>
        <v>0</v>
      </c>
      <c r="G529" s="316">
        <f>P_Total!G687+P_Total!G711</f>
        <v>0</v>
      </c>
      <c r="H529" s="316">
        <f>P_Total!H687+P_Total!H711</f>
        <v>0</v>
      </c>
      <c r="I529" s="316">
        <f>P_Total!I687+P_Total!I711</f>
        <v>0</v>
      </c>
      <c r="J529" s="316">
        <f>P_Total!J687+P_Total!J711</f>
        <v>0</v>
      </c>
      <c r="K529" s="316">
        <f>P_Total!K687+P_Total!K711</f>
        <v>0</v>
      </c>
      <c r="L529" s="316">
        <f>P_Total!L687+P_Total!L711</f>
        <v>0</v>
      </c>
      <c r="M529" s="316">
        <f>P_Total!M687+P_Total!M711</f>
        <v>0</v>
      </c>
      <c r="N529" s="316">
        <f>P_Total!N687+P_Total!N711</f>
        <v>0</v>
      </c>
      <c r="O529" s="316">
        <f>P_Total!O687+P_Total!O711</f>
        <v>0</v>
      </c>
      <c r="P529" s="316">
        <f t="shared" si="215"/>
        <v>0</v>
      </c>
      <c r="Q529" s="316">
        <f t="shared" si="216"/>
        <v>0</v>
      </c>
      <c r="R529" s="316">
        <f t="shared" si="217"/>
        <v>0</v>
      </c>
    </row>
    <row r="530" spans="1:18" s="274" customFormat="1" hidden="1">
      <c r="A530" s="276">
        <f t="shared" si="209"/>
        <v>3</v>
      </c>
      <c r="B530" s="285"/>
      <c r="C530" s="186" t="s">
        <v>19</v>
      </c>
      <c r="D530" s="118" t="s">
        <v>5</v>
      </c>
      <c r="E530" s="316">
        <f>P_Total!E689+P_Total!E712</f>
        <v>0</v>
      </c>
      <c r="F530" s="316">
        <f>P_Total!F689+P_Total!F712</f>
        <v>0</v>
      </c>
      <c r="G530" s="316">
        <f>P_Total!G689+P_Total!G712</f>
        <v>0</v>
      </c>
      <c r="H530" s="316">
        <f>P_Total!H689+P_Total!H712</f>
        <v>0</v>
      </c>
      <c r="I530" s="316">
        <f>P_Total!I689+P_Total!I712</f>
        <v>0</v>
      </c>
      <c r="J530" s="316">
        <f>P_Total!J689+P_Total!J712</f>
        <v>0</v>
      </c>
      <c r="K530" s="316">
        <f>P_Total!K689+P_Total!K712</f>
        <v>0</v>
      </c>
      <c r="L530" s="316">
        <f>P_Total!L689+P_Total!L712</f>
        <v>0</v>
      </c>
      <c r="M530" s="316">
        <f>P_Total!M689+P_Total!M712</f>
        <v>0</v>
      </c>
      <c r="N530" s="316">
        <f>P_Total!N689+P_Total!N712</f>
        <v>0</v>
      </c>
      <c r="O530" s="316">
        <f>P_Total!O689+P_Total!O712</f>
        <v>0</v>
      </c>
      <c r="P530" s="316">
        <f t="shared" si="215"/>
        <v>0</v>
      </c>
      <c r="Q530" s="316">
        <f t="shared" si="216"/>
        <v>0</v>
      </c>
      <c r="R530" s="316">
        <f t="shared" si="217"/>
        <v>0</v>
      </c>
    </row>
    <row r="531" spans="1:18" s="274" customFormat="1" hidden="1">
      <c r="A531" s="276">
        <f t="shared" si="209"/>
        <v>3</v>
      </c>
      <c r="B531" s="285"/>
      <c r="C531" s="186" t="s">
        <v>450</v>
      </c>
      <c r="D531" s="118" t="s">
        <v>173</v>
      </c>
      <c r="E531" s="316">
        <f>P_Total!E690+P_Total!E713</f>
        <v>0</v>
      </c>
      <c r="F531" s="316">
        <f>P_Total!F690+P_Total!F713</f>
        <v>0</v>
      </c>
      <c r="G531" s="316">
        <f>P_Total!G690+P_Total!G713</f>
        <v>0</v>
      </c>
      <c r="H531" s="316">
        <f>P_Total!H690+P_Total!H713</f>
        <v>0</v>
      </c>
      <c r="I531" s="316">
        <f>P_Total!I690+P_Total!I713</f>
        <v>0</v>
      </c>
      <c r="J531" s="316">
        <f>P_Total!J690+P_Total!J713</f>
        <v>0</v>
      </c>
      <c r="K531" s="316">
        <f>P_Total!K690+P_Total!K713</f>
        <v>0</v>
      </c>
      <c r="L531" s="316">
        <f>P_Total!L690+P_Total!L713</f>
        <v>0</v>
      </c>
      <c r="M531" s="316">
        <f>P_Total!M690+P_Total!M713</f>
        <v>0</v>
      </c>
      <c r="N531" s="316">
        <f>P_Total!N690+P_Total!N713</f>
        <v>0</v>
      </c>
      <c r="O531" s="316">
        <f>P_Total!O690+P_Total!O713</f>
        <v>0</v>
      </c>
      <c r="P531" s="316">
        <f t="shared" si="215"/>
        <v>0</v>
      </c>
      <c r="Q531" s="316">
        <f t="shared" si="216"/>
        <v>0</v>
      </c>
      <c r="R531" s="316">
        <f t="shared" si="217"/>
        <v>0</v>
      </c>
    </row>
    <row r="532" spans="1:18" s="274" customFormat="1" hidden="1">
      <c r="A532" s="276">
        <f t="shared" si="209"/>
        <v>3</v>
      </c>
      <c r="B532" s="289"/>
      <c r="C532" s="166" t="s">
        <v>29</v>
      </c>
      <c r="D532" s="290" t="s">
        <v>6</v>
      </c>
      <c r="E532" s="316">
        <f>P_Total!E714</f>
        <v>0</v>
      </c>
      <c r="F532" s="316">
        <f>P_Total!F714</f>
        <v>0</v>
      </c>
      <c r="G532" s="316">
        <f>P_Total!G714</f>
        <v>0</v>
      </c>
      <c r="H532" s="316">
        <f>P_Total!H714</f>
        <v>0</v>
      </c>
      <c r="I532" s="316">
        <f>P_Total!I714</f>
        <v>0</v>
      </c>
      <c r="J532" s="316">
        <f>P_Total!J714</f>
        <v>0</v>
      </c>
      <c r="K532" s="316">
        <f>P_Total!K714</f>
        <v>0</v>
      </c>
      <c r="L532" s="316">
        <f>P_Total!L714</f>
        <v>0</v>
      </c>
      <c r="M532" s="316">
        <f>P_Total!M714</f>
        <v>0</v>
      </c>
      <c r="N532" s="316">
        <f>P_Total!N714</f>
        <v>0</v>
      </c>
      <c r="O532" s="316">
        <f>P_Total!O714</f>
        <v>0</v>
      </c>
      <c r="P532" s="316">
        <f t="shared" si="215"/>
        <v>0</v>
      </c>
      <c r="Q532" s="316">
        <f t="shared" si="216"/>
        <v>0</v>
      </c>
      <c r="R532" s="316">
        <f t="shared" si="217"/>
        <v>0</v>
      </c>
    </row>
    <row r="533" spans="1:18" s="274" customFormat="1" hidden="1">
      <c r="A533" s="276">
        <f t="shared" si="209"/>
        <v>3</v>
      </c>
      <c r="B533" s="289"/>
      <c r="C533" s="166" t="s">
        <v>21</v>
      </c>
      <c r="D533" s="138" t="s">
        <v>8</v>
      </c>
      <c r="E533" s="316">
        <f>P_Total!E691+P_Total!E715</f>
        <v>0</v>
      </c>
      <c r="F533" s="316">
        <f>P_Total!F691+P_Total!F715</f>
        <v>0</v>
      </c>
      <c r="G533" s="316">
        <f>P_Total!G691+P_Total!G715</f>
        <v>0</v>
      </c>
      <c r="H533" s="316">
        <f>P_Total!H691+P_Total!H715</f>
        <v>0</v>
      </c>
      <c r="I533" s="316">
        <f>P_Total!I691+P_Total!I715</f>
        <v>0</v>
      </c>
      <c r="J533" s="316">
        <f>P_Total!J691+P_Total!J715</f>
        <v>0</v>
      </c>
      <c r="K533" s="316">
        <f>P_Total!K691+P_Total!K715</f>
        <v>0</v>
      </c>
      <c r="L533" s="316">
        <f>P_Total!L691+P_Total!L715</f>
        <v>0</v>
      </c>
      <c r="M533" s="316">
        <f>P_Total!M691+P_Total!M715</f>
        <v>0</v>
      </c>
      <c r="N533" s="316">
        <f>P_Total!N691+P_Total!N715</f>
        <v>0</v>
      </c>
      <c r="O533" s="316">
        <f>P_Total!O691+P_Total!O715</f>
        <v>0</v>
      </c>
      <c r="P533" s="316">
        <f t="shared" si="215"/>
        <v>0</v>
      </c>
      <c r="Q533" s="316">
        <f t="shared" si="216"/>
        <v>0</v>
      </c>
      <c r="R533" s="316">
        <f t="shared" si="217"/>
        <v>0</v>
      </c>
    </row>
    <row r="534" spans="1:18" s="274" customFormat="1" hidden="1">
      <c r="A534" s="276">
        <f t="shared" si="209"/>
        <v>3</v>
      </c>
      <c r="B534" s="280"/>
      <c r="C534" s="281" t="s">
        <v>777</v>
      </c>
      <c r="D534" s="279"/>
      <c r="E534" s="272">
        <f>SUBTOTAL(9,E535:E537)</f>
        <v>0</v>
      </c>
      <c r="F534" s="272">
        <f t="shared" ref="F534:O534" si="218">SUBTOTAL(9,F535:F537)</f>
        <v>0</v>
      </c>
      <c r="G534" s="272">
        <f t="shared" si="218"/>
        <v>0</v>
      </c>
      <c r="H534" s="272">
        <f t="shared" si="218"/>
        <v>0</v>
      </c>
      <c r="I534" s="272">
        <f t="shared" si="218"/>
        <v>0</v>
      </c>
      <c r="J534" s="272">
        <f t="shared" si="218"/>
        <v>0</v>
      </c>
      <c r="K534" s="272">
        <f t="shared" si="218"/>
        <v>0</v>
      </c>
      <c r="L534" s="272">
        <f t="shared" si="218"/>
        <v>0</v>
      </c>
      <c r="M534" s="272">
        <f t="shared" si="218"/>
        <v>0</v>
      </c>
      <c r="N534" s="272">
        <f t="shared" si="218"/>
        <v>0</v>
      </c>
      <c r="O534" s="272">
        <f t="shared" si="218"/>
        <v>0</v>
      </c>
      <c r="P534" s="272">
        <f>SUBTOTAL(9,P535:P537)</f>
        <v>0</v>
      </c>
      <c r="Q534" s="272">
        <f>SUBTOTAL(9,Q535:Q537)</f>
        <v>0</v>
      </c>
      <c r="R534" s="272">
        <f>SUBTOTAL(9,R535:R537)</f>
        <v>0</v>
      </c>
    </row>
    <row r="535" spans="1:18" s="274" customFormat="1" hidden="1">
      <c r="A535" s="276">
        <f t="shared" si="209"/>
        <v>3</v>
      </c>
      <c r="B535" s="289"/>
      <c r="C535" s="291" t="s">
        <v>526</v>
      </c>
      <c r="D535" s="138" t="s">
        <v>31</v>
      </c>
      <c r="E535" s="316">
        <f>P_Total!E716</f>
        <v>0</v>
      </c>
      <c r="F535" s="316">
        <f>P_Total!F716</f>
        <v>0</v>
      </c>
      <c r="G535" s="316">
        <f>P_Total!G716</f>
        <v>0</v>
      </c>
      <c r="H535" s="316">
        <f>P_Total!H716</f>
        <v>0</v>
      </c>
      <c r="I535" s="316">
        <f>P_Total!I716</f>
        <v>0</v>
      </c>
      <c r="J535" s="316">
        <f>P_Total!J716</f>
        <v>0</v>
      </c>
      <c r="K535" s="316">
        <f>P_Total!K716</f>
        <v>0</v>
      </c>
      <c r="L535" s="316">
        <f>P_Total!L716</f>
        <v>0</v>
      </c>
      <c r="M535" s="316">
        <f>P_Total!M716</f>
        <v>0</v>
      </c>
      <c r="N535" s="316">
        <f>P_Total!N716</f>
        <v>0</v>
      </c>
      <c r="O535" s="316">
        <f>P_Total!O716</f>
        <v>0</v>
      </c>
      <c r="P535" s="316">
        <f>J535-G535</f>
        <v>0</v>
      </c>
      <c r="Q535" s="316">
        <f>M535-J535</f>
        <v>0</v>
      </c>
      <c r="R535" s="316">
        <f>O535-M535</f>
        <v>0</v>
      </c>
    </row>
    <row r="536" spans="1:18" s="274" customFormat="1" hidden="1">
      <c r="A536" s="276">
        <f t="shared" si="209"/>
        <v>3</v>
      </c>
      <c r="B536" s="289"/>
      <c r="C536" s="291" t="s">
        <v>558</v>
      </c>
      <c r="D536" s="290" t="s">
        <v>559</v>
      </c>
      <c r="E536" s="316">
        <f>P_Total!E717</f>
        <v>0</v>
      </c>
      <c r="F536" s="316">
        <f>P_Total!F717</f>
        <v>0</v>
      </c>
      <c r="G536" s="316">
        <f>P_Total!G717</f>
        <v>0</v>
      </c>
      <c r="H536" s="316">
        <f>P_Total!H717</f>
        <v>0</v>
      </c>
      <c r="I536" s="316">
        <f>P_Total!I717</f>
        <v>0</v>
      </c>
      <c r="J536" s="316">
        <f>P_Total!J717</f>
        <v>0</v>
      </c>
      <c r="K536" s="316">
        <f>P_Total!K717</f>
        <v>0</v>
      </c>
      <c r="L536" s="316">
        <f>P_Total!L717</f>
        <v>0</v>
      </c>
      <c r="M536" s="316">
        <f>P_Total!M717</f>
        <v>0</v>
      </c>
      <c r="N536" s="316">
        <f>P_Total!N717</f>
        <v>0</v>
      </c>
      <c r="O536" s="316">
        <f>P_Total!O717</f>
        <v>0</v>
      </c>
      <c r="P536" s="316">
        <f>J536-G536</f>
        <v>0</v>
      </c>
      <c r="Q536" s="316">
        <f>M536-J536</f>
        <v>0</v>
      </c>
      <c r="R536" s="316">
        <f>O536-M536</f>
        <v>0</v>
      </c>
    </row>
    <row r="537" spans="1:18" s="274" customFormat="1" ht="25.5" hidden="1">
      <c r="A537" s="276">
        <f t="shared" si="209"/>
        <v>3</v>
      </c>
      <c r="B537" s="289"/>
      <c r="C537" s="291" t="s">
        <v>528</v>
      </c>
      <c r="D537" s="290" t="s">
        <v>9</v>
      </c>
      <c r="E537" s="316">
        <f>P_Total!E718</f>
        <v>0</v>
      </c>
      <c r="F537" s="316">
        <f>P_Total!F718</f>
        <v>0</v>
      </c>
      <c r="G537" s="316">
        <f>P_Total!G718</f>
        <v>0</v>
      </c>
      <c r="H537" s="316">
        <f>P_Total!H718</f>
        <v>0</v>
      </c>
      <c r="I537" s="316">
        <f>P_Total!I718</f>
        <v>0</v>
      </c>
      <c r="J537" s="316">
        <f>P_Total!J718</f>
        <v>0</v>
      </c>
      <c r="K537" s="316">
        <f>P_Total!K718</f>
        <v>0</v>
      </c>
      <c r="L537" s="316">
        <f>P_Total!L718</f>
        <v>0</v>
      </c>
      <c r="M537" s="316">
        <f>P_Total!M718</f>
        <v>0</v>
      </c>
      <c r="N537" s="316">
        <f>P_Total!N718</f>
        <v>0</v>
      </c>
      <c r="O537" s="316">
        <f>P_Total!O718</f>
        <v>0</v>
      </c>
      <c r="P537" s="316">
        <f>J537-G537</f>
        <v>0</v>
      </c>
      <c r="Q537" s="316">
        <f>M537-J537</f>
        <v>0</v>
      </c>
      <c r="R537" s="316">
        <f>O537-M537</f>
        <v>0</v>
      </c>
    </row>
    <row r="538" spans="1:18" s="274" customFormat="1" ht="25.5" hidden="1">
      <c r="A538" s="276">
        <f t="shared" si="209"/>
        <v>3</v>
      </c>
      <c r="B538" s="289"/>
      <c r="C538" s="281" t="s">
        <v>30</v>
      </c>
      <c r="D538" s="290" t="s">
        <v>10</v>
      </c>
      <c r="E538" s="316">
        <f>P_Total!E692+P_Total!E719</f>
        <v>0</v>
      </c>
      <c r="F538" s="316">
        <f>P_Total!F692+P_Total!F719</f>
        <v>0</v>
      </c>
      <c r="G538" s="316">
        <f>P_Total!G692+P_Total!G719</f>
        <v>0</v>
      </c>
      <c r="H538" s="316">
        <f>P_Total!H692+P_Total!H719</f>
        <v>0</v>
      </c>
      <c r="I538" s="316">
        <f>P_Total!I692+P_Total!I719</f>
        <v>0</v>
      </c>
      <c r="J538" s="316">
        <f>P_Total!J692+P_Total!J719</f>
        <v>0</v>
      </c>
      <c r="K538" s="316">
        <f>P_Total!K692+P_Total!K719</f>
        <v>0</v>
      </c>
      <c r="L538" s="316">
        <f>P_Total!L692+P_Total!L719</f>
        <v>0</v>
      </c>
      <c r="M538" s="316">
        <f>P_Total!M692+P_Total!M719</f>
        <v>0</v>
      </c>
      <c r="N538" s="316">
        <f>P_Total!N692+P_Total!N719</f>
        <v>0</v>
      </c>
      <c r="O538" s="316">
        <f>P_Total!O692+P_Total!O719</f>
        <v>0</v>
      </c>
      <c r="P538" s="316">
        <f>J538-G538</f>
        <v>0</v>
      </c>
      <c r="Q538" s="316">
        <f>M538-J538</f>
        <v>0</v>
      </c>
      <c r="R538" s="316">
        <f>O538-M538</f>
        <v>0</v>
      </c>
    </row>
    <row r="539" spans="1:18" s="274" customFormat="1" hidden="1">
      <c r="A539" s="276">
        <f t="shared" si="209"/>
        <v>3</v>
      </c>
      <c r="B539" s="277" t="s">
        <v>176</v>
      </c>
      <c r="C539" s="165" t="s">
        <v>451</v>
      </c>
      <c r="D539" s="290" t="s">
        <v>93</v>
      </c>
      <c r="E539" s="272">
        <f>SUBTOTAL(9,E540:E541)</f>
        <v>0</v>
      </c>
      <c r="F539" s="272">
        <f t="shared" ref="F539:O539" si="219">SUBTOTAL(9,F540:F541)</f>
        <v>0</v>
      </c>
      <c r="G539" s="272">
        <f t="shared" si="219"/>
        <v>0</v>
      </c>
      <c r="H539" s="272">
        <f t="shared" si="219"/>
        <v>0</v>
      </c>
      <c r="I539" s="272">
        <f t="shared" si="219"/>
        <v>0</v>
      </c>
      <c r="J539" s="272">
        <f t="shared" si="219"/>
        <v>0</v>
      </c>
      <c r="K539" s="272">
        <f t="shared" si="219"/>
        <v>0</v>
      </c>
      <c r="L539" s="272">
        <f t="shared" si="219"/>
        <v>0</v>
      </c>
      <c r="M539" s="272">
        <f t="shared" si="219"/>
        <v>0</v>
      </c>
      <c r="N539" s="272">
        <f t="shared" si="219"/>
        <v>0</v>
      </c>
      <c r="O539" s="272">
        <f t="shared" si="219"/>
        <v>0</v>
      </c>
      <c r="P539" s="272">
        <f>SUBTOTAL(9,P540:P541)</f>
        <v>0</v>
      </c>
      <c r="Q539" s="272">
        <f>SUBTOTAL(9,Q540:Q541)</f>
        <v>0</v>
      </c>
      <c r="R539" s="272">
        <f>SUBTOTAL(9,R540:R541)</f>
        <v>0</v>
      </c>
    </row>
    <row r="540" spans="1:18" s="274" customFormat="1" hidden="1">
      <c r="A540" s="276">
        <f t="shared" si="209"/>
        <v>3</v>
      </c>
      <c r="B540" s="289"/>
      <c r="C540" s="166" t="s">
        <v>452</v>
      </c>
      <c r="D540" s="138" t="s">
        <v>453</v>
      </c>
      <c r="E540" s="316">
        <f>P_Total!E721</f>
        <v>0</v>
      </c>
      <c r="F540" s="316">
        <f>P_Total!F721</f>
        <v>0</v>
      </c>
      <c r="G540" s="316">
        <f>P_Total!G721</f>
        <v>0</v>
      </c>
      <c r="H540" s="316">
        <f>P_Total!H721</f>
        <v>0</v>
      </c>
      <c r="I540" s="316">
        <f>P_Total!I721</f>
        <v>0</v>
      </c>
      <c r="J540" s="316">
        <f>P_Total!J721</f>
        <v>0</v>
      </c>
      <c r="K540" s="316">
        <f>P_Total!K721</f>
        <v>0</v>
      </c>
      <c r="L540" s="316">
        <f>P_Total!L721</f>
        <v>0</v>
      </c>
      <c r="M540" s="316">
        <f>P_Total!M721</f>
        <v>0</v>
      </c>
      <c r="N540" s="316">
        <f>P_Total!N721</f>
        <v>0</v>
      </c>
      <c r="O540" s="316">
        <f>P_Total!O721</f>
        <v>0</v>
      </c>
      <c r="P540" s="316">
        <f>J540-G540</f>
        <v>0</v>
      </c>
      <c r="Q540" s="316">
        <f>M540-J540</f>
        <v>0</v>
      </c>
      <c r="R540" s="316">
        <f>O540-M540</f>
        <v>0</v>
      </c>
    </row>
    <row r="541" spans="1:18" s="274" customFormat="1" hidden="1">
      <c r="A541" s="276">
        <f t="shared" si="209"/>
        <v>3</v>
      </c>
      <c r="B541" s="289"/>
      <c r="C541" s="166" t="s">
        <v>454</v>
      </c>
      <c r="D541" s="138" t="s">
        <v>455</v>
      </c>
      <c r="E541" s="316">
        <f>P_Total!E722</f>
        <v>0</v>
      </c>
      <c r="F541" s="316">
        <f>P_Total!F722</f>
        <v>0</v>
      </c>
      <c r="G541" s="316">
        <f>P_Total!G722</f>
        <v>0</v>
      </c>
      <c r="H541" s="316">
        <f>P_Total!H722</f>
        <v>0</v>
      </c>
      <c r="I541" s="316">
        <f>P_Total!I722</f>
        <v>0</v>
      </c>
      <c r="J541" s="316">
        <f>P_Total!J722</f>
        <v>0</v>
      </c>
      <c r="K541" s="316">
        <f>P_Total!K722</f>
        <v>0</v>
      </c>
      <c r="L541" s="316">
        <f>P_Total!L722</f>
        <v>0</v>
      </c>
      <c r="M541" s="316">
        <f>P_Total!M722</f>
        <v>0</v>
      </c>
      <c r="N541" s="316">
        <f>P_Total!N722</f>
        <v>0</v>
      </c>
      <c r="O541" s="316">
        <f>P_Total!O722</f>
        <v>0</v>
      </c>
      <c r="P541" s="316">
        <f>J541-G541</f>
        <v>0</v>
      </c>
      <c r="Q541" s="316">
        <f>M541-J541</f>
        <v>0</v>
      </c>
      <c r="R541" s="316">
        <f>O541-M541</f>
        <v>0</v>
      </c>
    </row>
    <row r="542" spans="1:18" s="274" customFormat="1" hidden="1">
      <c r="A542" s="276">
        <f t="shared" si="209"/>
        <v>3</v>
      </c>
      <c r="B542" s="277" t="s">
        <v>210</v>
      </c>
      <c r="C542" s="165" t="s">
        <v>32</v>
      </c>
      <c r="D542" s="290"/>
      <c r="E542" s="272">
        <f>SUBTOTAL(9,E543:E547)</f>
        <v>0</v>
      </c>
      <c r="F542" s="272">
        <f t="shared" ref="F542:O542" si="220">SUBTOTAL(9,F543:F547)</f>
        <v>0</v>
      </c>
      <c r="G542" s="272">
        <f t="shared" si="220"/>
        <v>0</v>
      </c>
      <c r="H542" s="272">
        <f t="shared" si="220"/>
        <v>0</v>
      </c>
      <c r="I542" s="272">
        <f t="shared" si="220"/>
        <v>0</v>
      </c>
      <c r="J542" s="272">
        <f t="shared" si="220"/>
        <v>0</v>
      </c>
      <c r="K542" s="272">
        <f t="shared" si="220"/>
        <v>0</v>
      </c>
      <c r="L542" s="272">
        <f t="shared" si="220"/>
        <v>0</v>
      </c>
      <c r="M542" s="272">
        <f t="shared" si="220"/>
        <v>0</v>
      </c>
      <c r="N542" s="272">
        <f t="shared" si="220"/>
        <v>0</v>
      </c>
      <c r="O542" s="272">
        <f t="shared" si="220"/>
        <v>0</v>
      </c>
      <c r="P542" s="272">
        <f>SUBTOTAL(9,P543:P547)</f>
        <v>0</v>
      </c>
      <c r="Q542" s="272">
        <f>SUBTOTAL(9,Q543:Q547)</f>
        <v>0</v>
      </c>
      <c r="R542" s="272">
        <f>SUBTOTAL(9,R543:R547)</f>
        <v>0</v>
      </c>
    </row>
    <row r="543" spans="1:18" s="274" customFormat="1" hidden="1">
      <c r="A543" s="276">
        <f t="shared" si="209"/>
        <v>3</v>
      </c>
      <c r="B543" s="289"/>
      <c r="C543" s="166" t="s">
        <v>70</v>
      </c>
      <c r="D543" s="138" t="s">
        <v>71</v>
      </c>
      <c r="E543" s="316">
        <f>P_Total!E694+P_Total!E724</f>
        <v>0</v>
      </c>
      <c r="F543" s="316">
        <f>P_Total!F694+P_Total!F724</f>
        <v>0</v>
      </c>
      <c r="G543" s="316">
        <f>P_Total!G694+P_Total!G724</f>
        <v>0</v>
      </c>
      <c r="H543" s="316">
        <f>P_Total!H694+P_Total!H724</f>
        <v>0</v>
      </c>
      <c r="I543" s="316">
        <f>P_Total!I694+P_Total!I724</f>
        <v>0</v>
      </c>
      <c r="J543" s="316">
        <f>P_Total!J694+P_Total!J724</f>
        <v>0</v>
      </c>
      <c r="K543" s="316">
        <f>P_Total!K694+P_Total!K724</f>
        <v>0</v>
      </c>
      <c r="L543" s="316">
        <f>P_Total!L694+P_Total!L724</f>
        <v>0</v>
      </c>
      <c r="M543" s="316">
        <f>P_Total!M694+P_Total!M724</f>
        <v>0</v>
      </c>
      <c r="N543" s="316">
        <f>P_Total!N694+P_Total!N724</f>
        <v>0</v>
      </c>
      <c r="O543" s="316">
        <f>P_Total!O694+P_Total!O724</f>
        <v>0</v>
      </c>
      <c r="P543" s="316">
        <f>J543-G543</f>
        <v>0</v>
      </c>
      <c r="Q543" s="316">
        <f>M543-J543</f>
        <v>0</v>
      </c>
      <c r="R543" s="316">
        <f>O543-M543</f>
        <v>0</v>
      </c>
    </row>
    <row r="544" spans="1:18" s="274" customFormat="1" hidden="1">
      <c r="A544" s="276">
        <f t="shared" si="209"/>
        <v>3</v>
      </c>
      <c r="B544" s="289"/>
      <c r="C544" s="166" t="s">
        <v>72</v>
      </c>
      <c r="D544" s="138" t="s">
        <v>73</v>
      </c>
      <c r="E544" s="316">
        <f>P_Total!E695+P_Total!E725</f>
        <v>0</v>
      </c>
      <c r="F544" s="316">
        <f>P_Total!F695+P_Total!F725</f>
        <v>0</v>
      </c>
      <c r="G544" s="316">
        <f>P_Total!G695+P_Total!G725</f>
        <v>0</v>
      </c>
      <c r="H544" s="316">
        <f>P_Total!H695+P_Total!H725</f>
        <v>0</v>
      </c>
      <c r="I544" s="316">
        <f>P_Total!I695+P_Total!I725</f>
        <v>0</v>
      </c>
      <c r="J544" s="316">
        <f>P_Total!J695+P_Total!J725</f>
        <v>0</v>
      </c>
      <c r="K544" s="316">
        <f>P_Total!K695+P_Total!K725</f>
        <v>0</v>
      </c>
      <c r="L544" s="316">
        <f>P_Total!L695+P_Total!L725</f>
        <v>0</v>
      </c>
      <c r="M544" s="316">
        <f>P_Total!M695+P_Total!M725</f>
        <v>0</v>
      </c>
      <c r="N544" s="316">
        <f>P_Total!N695+P_Total!N725</f>
        <v>0</v>
      </c>
      <c r="O544" s="316">
        <f>P_Total!O695+P_Total!O725</f>
        <v>0</v>
      </c>
      <c r="P544" s="316">
        <f>J544-G544</f>
        <v>0</v>
      </c>
      <c r="Q544" s="316">
        <f>M544-J544</f>
        <v>0</v>
      </c>
      <c r="R544" s="316">
        <f>O544-M544</f>
        <v>0</v>
      </c>
    </row>
    <row r="545" spans="1:18" s="274" customFormat="1" hidden="1">
      <c r="A545" s="276">
        <f t="shared" si="209"/>
        <v>3</v>
      </c>
      <c r="B545" s="289"/>
      <c r="C545" s="166" t="s">
        <v>74</v>
      </c>
      <c r="D545" s="138" t="s">
        <v>75</v>
      </c>
      <c r="E545" s="316">
        <f>P_Total!E696+P_Total!E726</f>
        <v>0</v>
      </c>
      <c r="F545" s="316">
        <f>P_Total!F696+P_Total!F726</f>
        <v>0</v>
      </c>
      <c r="G545" s="316">
        <f>P_Total!G696+P_Total!G726</f>
        <v>0</v>
      </c>
      <c r="H545" s="316">
        <f>P_Total!H696+P_Total!H726</f>
        <v>0</v>
      </c>
      <c r="I545" s="316">
        <f>P_Total!I696+P_Total!I726</f>
        <v>0</v>
      </c>
      <c r="J545" s="316">
        <f>P_Total!J696+P_Total!J726</f>
        <v>0</v>
      </c>
      <c r="K545" s="316">
        <f>P_Total!K696+P_Total!K726</f>
        <v>0</v>
      </c>
      <c r="L545" s="316">
        <f>P_Total!L696+P_Total!L726</f>
        <v>0</v>
      </c>
      <c r="M545" s="316">
        <f>P_Total!M696+P_Total!M726</f>
        <v>0</v>
      </c>
      <c r="N545" s="316">
        <f>P_Total!N696+P_Total!N726</f>
        <v>0</v>
      </c>
      <c r="O545" s="316">
        <f>P_Total!O696+P_Total!O726</f>
        <v>0</v>
      </c>
      <c r="P545" s="316">
        <f>J545-G545</f>
        <v>0</v>
      </c>
      <c r="Q545" s="316">
        <f>M545-J545</f>
        <v>0</v>
      </c>
      <c r="R545" s="316">
        <f>O545-M545</f>
        <v>0</v>
      </c>
    </row>
    <row r="546" spans="1:18" s="274" customFormat="1" hidden="1">
      <c r="A546" s="276">
        <f t="shared" si="209"/>
        <v>3</v>
      </c>
      <c r="B546" s="289"/>
      <c r="C546" s="166" t="s">
        <v>76</v>
      </c>
      <c r="D546" s="138" t="s">
        <v>77</v>
      </c>
      <c r="E546" s="316">
        <f>P_Total!E697+P_Total!E727</f>
        <v>0</v>
      </c>
      <c r="F546" s="316">
        <f>P_Total!F697+P_Total!F727</f>
        <v>0</v>
      </c>
      <c r="G546" s="316">
        <f>P_Total!G697+P_Total!G727</f>
        <v>0</v>
      </c>
      <c r="H546" s="316">
        <f>P_Total!H697+P_Total!H727</f>
        <v>0</v>
      </c>
      <c r="I546" s="316">
        <f>P_Total!I697+P_Total!I727</f>
        <v>0</v>
      </c>
      <c r="J546" s="316">
        <f>P_Total!J697+P_Total!J727</f>
        <v>0</v>
      </c>
      <c r="K546" s="316">
        <f>P_Total!K697+P_Total!K727</f>
        <v>0</v>
      </c>
      <c r="L546" s="316">
        <f>P_Total!L697+P_Total!L727</f>
        <v>0</v>
      </c>
      <c r="M546" s="316">
        <f>P_Total!M697+P_Total!M727</f>
        <v>0</v>
      </c>
      <c r="N546" s="316">
        <f>P_Total!N697+P_Total!N727</f>
        <v>0</v>
      </c>
      <c r="O546" s="316">
        <f>P_Total!O697+P_Total!O727</f>
        <v>0</v>
      </c>
      <c r="P546" s="316">
        <f>J546-G546</f>
        <v>0</v>
      </c>
      <c r="Q546" s="316">
        <f>M546-J546</f>
        <v>0</v>
      </c>
      <c r="R546" s="316">
        <f>O546-M546</f>
        <v>0</v>
      </c>
    </row>
    <row r="547" spans="1:18" s="274" customFormat="1" hidden="1">
      <c r="A547" s="276">
        <f t="shared" si="209"/>
        <v>3</v>
      </c>
      <c r="B547" s="289"/>
      <c r="C547" s="166" t="s">
        <v>12</v>
      </c>
      <c r="D547" s="138" t="s">
        <v>28</v>
      </c>
      <c r="E547" s="316">
        <f>P_Total!E698+P_Total!E728</f>
        <v>0</v>
      </c>
      <c r="F547" s="316">
        <f>P_Total!F698+P_Total!F728</f>
        <v>0</v>
      </c>
      <c r="G547" s="316">
        <f>P_Total!G698+P_Total!G728</f>
        <v>0</v>
      </c>
      <c r="H547" s="316">
        <f>P_Total!H698+P_Total!H728</f>
        <v>0</v>
      </c>
      <c r="I547" s="316">
        <f>P_Total!I698+P_Total!I728</f>
        <v>0</v>
      </c>
      <c r="J547" s="316">
        <f>P_Total!J698+P_Total!J728</f>
        <v>0</v>
      </c>
      <c r="K547" s="316">
        <f>P_Total!K698+P_Total!K728</f>
        <v>0</v>
      </c>
      <c r="L547" s="316">
        <f>P_Total!L698+P_Total!L728</f>
        <v>0</v>
      </c>
      <c r="M547" s="316">
        <f>P_Total!M698+P_Total!M728</f>
        <v>0</v>
      </c>
      <c r="N547" s="316">
        <f>P_Total!N698+P_Total!N728</f>
        <v>0</v>
      </c>
      <c r="O547" s="316">
        <f>P_Total!O698+P_Total!O728</f>
        <v>0</v>
      </c>
      <c r="P547" s="316">
        <f>J547-G547</f>
        <v>0</v>
      </c>
      <c r="Q547" s="316">
        <f>M547-J547</f>
        <v>0</v>
      </c>
      <c r="R547" s="316">
        <f>O547-M547</f>
        <v>0</v>
      </c>
    </row>
    <row r="548" spans="1:18" s="274" customFormat="1" hidden="1">
      <c r="A548" s="306">
        <f>A549</f>
        <v>3</v>
      </c>
      <c r="B548" s="289"/>
      <c r="C548" s="211"/>
      <c r="D548" s="294"/>
      <c r="E548" s="272"/>
      <c r="F548" s="272"/>
      <c r="G548" s="272"/>
      <c r="H548" s="272"/>
      <c r="I548" s="272"/>
      <c r="J548" s="272"/>
      <c r="K548" s="272"/>
      <c r="L548" s="272"/>
      <c r="M548" s="272"/>
      <c r="N548" s="272"/>
      <c r="O548" s="272"/>
      <c r="P548" s="272"/>
      <c r="Q548" s="272"/>
      <c r="R548" s="272"/>
    </row>
    <row r="549" spans="1:18" s="274" customFormat="1" hidden="1">
      <c r="A549" s="308">
        <f>MIN(A550:A556)</f>
        <v>3</v>
      </c>
      <c r="B549" s="289"/>
      <c r="C549" s="296" t="s">
        <v>36</v>
      </c>
      <c r="D549" s="294"/>
      <c r="E549" s="272"/>
      <c r="F549" s="272"/>
      <c r="G549" s="272"/>
      <c r="H549" s="272"/>
      <c r="I549" s="272"/>
      <c r="J549" s="272"/>
      <c r="K549" s="272"/>
      <c r="L549" s="272"/>
      <c r="M549" s="272"/>
      <c r="N549" s="272"/>
      <c r="O549" s="272"/>
      <c r="P549" s="272"/>
      <c r="Q549" s="272"/>
      <c r="R549" s="272"/>
    </row>
    <row r="550" spans="1:18" s="274" customFormat="1" hidden="1">
      <c r="A550" s="276">
        <f t="shared" ref="A550:A556" si="221">IF(MAX(E550:S550)=0,IF(MIN(E550:S550)=0,3,2),2)</f>
        <v>3</v>
      </c>
      <c r="B550" s="289"/>
      <c r="C550" s="211" t="s">
        <v>34</v>
      </c>
      <c r="D550" s="138"/>
      <c r="E550" s="297">
        <f>SUM(E551:E552)</f>
        <v>0</v>
      </c>
      <c r="F550" s="297">
        <f t="shared" ref="F550:O550" si="222">SUM(F551:F552)</f>
        <v>0</v>
      </c>
      <c r="G550" s="297">
        <f t="shared" si="222"/>
        <v>0</v>
      </c>
      <c r="H550" s="297">
        <f t="shared" si="222"/>
        <v>0</v>
      </c>
      <c r="I550" s="297">
        <f t="shared" si="222"/>
        <v>0</v>
      </c>
      <c r="J550" s="297">
        <f t="shared" si="222"/>
        <v>0</v>
      </c>
      <c r="K550" s="297">
        <f t="shared" si="222"/>
        <v>0</v>
      </c>
      <c r="L550" s="297">
        <f t="shared" si="222"/>
        <v>0</v>
      </c>
      <c r="M550" s="297">
        <f t="shared" si="222"/>
        <v>0</v>
      </c>
      <c r="N550" s="297">
        <f t="shared" si="222"/>
        <v>0</v>
      </c>
      <c r="O550" s="297">
        <f t="shared" si="222"/>
        <v>0</v>
      </c>
      <c r="P550" s="297">
        <f>SUM(P551:P552)</f>
        <v>0</v>
      </c>
      <c r="Q550" s="297">
        <f>SUM(Q551:Q552)</f>
        <v>0</v>
      </c>
      <c r="R550" s="297">
        <f>SUM(R551:R552)</f>
        <v>0</v>
      </c>
    </row>
    <row r="551" spans="1:18" s="274" customFormat="1" hidden="1">
      <c r="A551" s="276">
        <f t="shared" si="221"/>
        <v>3</v>
      </c>
      <c r="B551" s="289"/>
      <c r="C551" s="212" t="s">
        <v>80</v>
      </c>
      <c r="D551" s="138"/>
      <c r="E551" s="316">
        <f>P_Total!E732</f>
        <v>0</v>
      </c>
      <c r="F551" s="316">
        <f>P_Total!F732</f>
        <v>0</v>
      </c>
      <c r="G551" s="316">
        <f>P_Total!G732</f>
        <v>0</v>
      </c>
      <c r="H551" s="316">
        <f>P_Total!H732</f>
        <v>0</v>
      </c>
      <c r="I551" s="316">
        <f>P_Total!I732</f>
        <v>0</v>
      </c>
      <c r="J551" s="316">
        <f>P_Total!J732</f>
        <v>0</v>
      </c>
      <c r="K551" s="316">
        <f>P_Total!K732</f>
        <v>0</v>
      </c>
      <c r="L551" s="316">
        <f>P_Total!L732</f>
        <v>0</v>
      </c>
      <c r="M551" s="316">
        <f>P_Total!M732</f>
        <v>0</v>
      </c>
      <c r="N551" s="316">
        <f>P_Total!N732</f>
        <v>0</v>
      </c>
      <c r="O551" s="316">
        <f>P_Total!O732</f>
        <v>0</v>
      </c>
      <c r="P551" s="316">
        <f>J551-G551</f>
        <v>0</v>
      </c>
      <c r="Q551" s="316">
        <f>M551-J551</f>
        <v>0</v>
      </c>
      <c r="R551" s="316">
        <f>O551-M551</f>
        <v>0</v>
      </c>
    </row>
    <row r="552" spans="1:18" s="274" customFormat="1" hidden="1">
      <c r="A552" s="276">
        <f t="shared" si="221"/>
        <v>3</v>
      </c>
      <c r="B552" s="289"/>
      <c r="C552" s="212" t="s">
        <v>81</v>
      </c>
      <c r="D552" s="138"/>
      <c r="E552" s="316">
        <f>P_Total!E733</f>
        <v>0</v>
      </c>
      <c r="F552" s="316">
        <f>P_Total!F733</f>
        <v>0</v>
      </c>
      <c r="G552" s="316">
        <f>P_Total!G733</f>
        <v>0</v>
      </c>
      <c r="H552" s="316">
        <f>P_Total!H733</f>
        <v>0</v>
      </c>
      <c r="I552" s="316">
        <f>P_Total!I733</f>
        <v>0</v>
      </c>
      <c r="J552" s="316">
        <f>P_Total!J733</f>
        <v>0</v>
      </c>
      <c r="K552" s="316">
        <f>P_Total!K733</f>
        <v>0</v>
      </c>
      <c r="L552" s="316">
        <f>P_Total!L733</f>
        <v>0</v>
      </c>
      <c r="M552" s="316">
        <f>P_Total!M733</f>
        <v>0</v>
      </c>
      <c r="N552" s="316">
        <f>P_Total!N733</f>
        <v>0</v>
      </c>
      <c r="O552" s="316">
        <f>P_Total!O733</f>
        <v>0</v>
      </c>
      <c r="P552" s="316">
        <f>J552-G552</f>
        <v>0</v>
      </c>
      <c r="Q552" s="316">
        <f>M552-J552</f>
        <v>0</v>
      </c>
      <c r="R552" s="316">
        <f>O552-M552</f>
        <v>0</v>
      </c>
    </row>
    <row r="553" spans="1:18" s="274" customFormat="1" hidden="1">
      <c r="A553" s="276">
        <f t="shared" si="221"/>
        <v>3</v>
      </c>
      <c r="B553" s="289"/>
      <c r="C553" s="211" t="s">
        <v>35</v>
      </c>
      <c r="D553" s="138"/>
      <c r="E553" s="297">
        <f>SUM(E554:E555)</f>
        <v>0</v>
      </c>
      <c r="F553" s="297">
        <f t="shared" ref="F553:O553" si="223">SUM(F554:F555)</f>
        <v>0</v>
      </c>
      <c r="G553" s="297">
        <f t="shared" si="223"/>
        <v>0</v>
      </c>
      <c r="H553" s="297">
        <f t="shared" si="223"/>
        <v>0</v>
      </c>
      <c r="I553" s="297">
        <f t="shared" si="223"/>
        <v>0</v>
      </c>
      <c r="J553" s="297">
        <f t="shared" si="223"/>
        <v>0</v>
      </c>
      <c r="K553" s="297">
        <f t="shared" si="223"/>
        <v>0</v>
      </c>
      <c r="L553" s="297">
        <f t="shared" si="223"/>
        <v>0</v>
      </c>
      <c r="M553" s="297">
        <f t="shared" si="223"/>
        <v>0</v>
      </c>
      <c r="N553" s="297">
        <f t="shared" si="223"/>
        <v>0</v>
      </c>
      <c r="O553" s="297">
        <f t="shared" si="223"/>
        <v>0</v>
      </c>
      <c r="P553" s="297">
        <f>SUM(P554:P555)</f>
        <v>0</v>
      </c>
      <c r="Q553" s="297">
        <f>SUM(Q554:Q555)</f>
        <v>0</v>
      </c>
      <c r="R553" s="297">
        <f>SUM(R554:R555)</f>
        <v>0</v>
      </c>
    </row>
    <row r="554" spans="1:18" s="274" customFormat="1" hidden="1">
      <c r="A554" s="276">
        <f t="shared" si="221"/>
        <v>3</v>
      </c>
      <c r="B554" s="289"/>
      <c r="C554" s="213" t="s">
        <v>84</v>
      </c>
      <c r="D554" s="138"/>
      <c r="E554" s="316">
        <f>P_Total!E735</f>
        <v>0</v>
      </c>
      <c r="F554" s="316">
        <f>P_Total!F735</f>
        <v>0</v>
      </c>
      <c r="G554" s="316">
        <f>P_Total!G735</f>
        <v>0</v>
      </c>
      <c r="H554" s="316">
        <f>P_Total!H735</f>
        <v>0</v>
      </c>
      <c r="I554" s="316">
        <f>P_Total!I735</f>
        <v>0</v>
      </c>
      <c r="J554" s="316">
        <f>P_Total!J735</f>
        <v>0</v>
      </c>
      <c r="K554" s="316">
        <f>P_Total!K735</f>
        <v>0</v>
      </c>
      <c r="L554" s="316">
        <f>P_Total!L735</f>
        <v>0</v>
      </c>
      <c r="M554" s="316">
        <f>P_Total!M735</f>
        <v>0</v>
      </c>
      <c r="N554" s="316">
        <f>P_Total!N735</f>
        <v>0</v>
      </c>
      <c r="O554" s="316">
        <f>P_Total!O735</f>
        <v>0</v>
      </c>
      <c r="P554" s="316">
        <f>J554-G554</f>
        <v>0</v>
      </c>
      <c r="Q554" s="316">
        <f>M554-J554</f>
        <v>0</v>
      </c>
      <c r="R554" s="316">
        <f>O554-M554</f>
        <v>0</v>
      </c>
    </row>
    <row r="555" spans="1:18" s="274" customFormat="1" hidden="1">
      <c r="A555" s="276">
        <f t="shared" si="221"/>
        <v>3</v>
      </c>
      <c r="B555" s="289"/>
      <c r="C555" s="213" t="s">
        <v>85</v>
      </c>
      <c r="D555" s="138"/>
      <c r="E555" s="316">
        <f>P_Total!E736</f>
        <v>0</v>
      </c>
      <c r="F555" s="316">
        <f>P_Total!F736</f>
        <v>0</v>
      </c>
      <c r="G555" s="316">
        <f>P_Total!G736</f>
        <v>0</v>
      </c>
      <c r="H555" s="316">
        <f>P_Total!H736</f>
        <v>0</v>
      </c>
      <c r="I555" s="316">
        <f>P_Total!I736</f>
        <v>0</v>
      </c>
      <c r="J555" s="316">
        <f>P_Total!J736</f>
        <v>0</v>
      </c>
      <c r="K555" s="316">
        <f>P_Total!K736</f>
        <v>0</v>
      </c>
      <c r="L555" s="316">
        <f>P_Total!L736</f>
        <v>0</v>
      </c>
      <c r="M555" s="316">
        <f>P_Total!M736</f>
        <v>0</v>
      </c>
      <c r="N555" s="316">
        <f>P_Total!N736</f>
        <v>0</v>
      </c>
      <c r="O555" s="316">
        <f>P_Total!O736</f>
        <v>0</v>
      </c>
      <c r="P555" s="316">
        <f>J555-G555</f>
        <v>0</v>
      </c>
      <c r="Q555" s="316">
        <f>M555-J555</f>
        <v>0</v>
      </c>
      <c r="R555" s="316">
        <f>O555-M555</f>
        <v>0</v>
      </c>
    </row>
    <row r="556" spans="1:18" s="274" customFormat="1" hidden="1">
      <c r="A556" s="276">
        <f t="shared" si="221"/>
        <v>3</v>
      </c>
      <c r="B556" s="289"/>
      <c r="C556" s="168" t="s">
        <v>780</v>
      </c>
      <c r="D556" s="138"/>
      <c r="E556" s="272">
        <f>IF(E553=0,0,E520/E553)</f>
        <v>0</v>
      </c>
      <c r="F556" s="272">
        <f t="shared" ref="F556:O556" si="224">IF(F553=0,0,F520/F553)</f>
        <v>0</v>
      </c>
      <c r="G556" s="272">
        <f t="shared" si="224"/>
        <v>0</v>
      </c>
      <c r="H556" s="272">
        <f t="shared" si="224"/>
        <v>0</v>
      </c>
      <c r="I556" s="272">
        <f t="shared" si="224"/>
        <v>0</v>
      </c>
      <c r="J556" s="272">
        <f t="shared" si="224"/>
        <v>0</v>
      </c>
      <c r="K556" s="272">
        <f t="shared" si="224"/>
        <v>0</v>
      </c>
      <c r="L556" s="272">
        <f t="shared" si="224"/>
        <v>0</v>
      </c>
      <c r="M556" s="272">
        <f t="shared" si="224"/>
        <v>0</v>
      </c>
      <c r="N556" s="272">
        <f t="shared" si="224"/>
        <v>0</v>
      </c>
      <c r="O556" s="272">
        <f t="shared" si="224"/>
        <v>0</v>
      </c>
      <c r="P556" s="273">
        <f>J556-G556</f>
        <v>0</v>
      </c>
      <c r="Q556" s="273">
        <f>M556-J556</f>
        <v>0</v>
      </c>
      <c r="R556" s="273">
        <f>O556-M556</f>
        <v>0</v>
      </c>
    </row>
    <row r="557" spans="1:18" s="274" customFormat="1">
      <c r="A557" s="306">
        <f>A558</f>
        <v>2</v>
      </c>
      <c r="B557" s="305"/>
      <c r="C557" s="218"/>
      <c r="D557" s="300"/>
      <c r="E557" s="299"/>
      <c r="F557" s="299"/>
      <c r="G557" s="299"/>
      <c r="H557" s="299"/>
      <c r="I557" s="299"/>
      <c r="J557" s="299"/>
      <c r="K557" s="299"/>
      <c r="L557" s="299"/>
      <c r="M557" s="299"/>
      <c r="N557" s="299"/>
      <c r="O557" s="299"/>
      <c r="P557" s="299"/>
      <c r="Q557" s="299"/>
      <c r="R557" s="299"/>
    </row>
    <row r="558" spans="1:18" s="274" customFormat="1" ht="25.5">
      <c r="A558" s="308">
        <f>MIN(A559:A598)</f>
        <v>2</v>
      </c>
      <c r="B558" s="305"/>
      <c r="C558" s="310" t="s">
        <v>300</v>
      </c>
      <c r="D558" s="300"/>
      <c r="E558" s="299"/>
      <c r="F558" s="299"/>
      <c r="G558" s="299"/>
      <c r="H558" s="299"/>
      <c r="I558" s="299"/>
      <c r="J558" s="299"/>
      <c r="K558" s="299"/>
      <c r="L558" s="299"/>
      <c r="M558" s="299"/>
      <c r="N558" s="299"/>
      <c r="O558" s="299"/>
      <c r="P558" s="299"/>
      <c r="Q558" s="299"/>
      <c r="R558" s="299"/>
    </row>
    <row r="559" spans="1:18" s="274" customFormat="1">
      <c r="A559" s="276">
        <f t="shared" ref="A559:A589" si="225">IF(MAX(E559:S559)=0,IF(MIN(E559:S559)=0,3,2),2)</f>
        <v>2</v>
      </c>
      <c r="B559" s="277"/>
      <c r="C559" s="278" t="s">
        <v>25</v>
      </c>
      <c r="D559" s="279"/>
      <c r="E559" s="272">
        <f>SUBTOTAL(9,E560:E589)</f>
        <v>19201</v>
      </c>
      <c r="F559" s="272">
        <f t="shared" ref="F559:O559" si="226">SUBTOTAL(9,F560:F589)</f>
        <v>17738</v>
      </c>
      <c r="G559" s="272">
        <f t="shared" si="226"/>
        <v>22300</v>
      </c>
      <c r="H559" s="272">
        <f t="shared" si="226"/>
        <v>22300</v>
      </c>
      <c r="I559" s="272">
        <f t="shared" si="226"/>
        <v>2600</v>
      </c>
      <c r="J559" s="272">
        <f t="shared" si="226"/>
        <v>24900</v>
      </c>
      <c r="K559" s="272">
        <f t="shared" si="226"/>
        <v>22300</v>
      </c>
      <c r="L559" s="272">
        <f t="shared" si="226"/>
        <v>0</v>
      </c>
      <c r="M559" s="272">
        <f t="shared" si="226"/>
        <v>22300</v>
      </c>
      <c r="N559" s="272">
        <f t="shared" si="226"/>
        <v>0</v>
      </c>
      <c r="O559" s="272">
        <f t="shared" si="226"/>
        <v>22300</v>
      </c>
      <c r="P559" s="272">
        <f>SUBTOTAL(9,P560:P589)</f>
        <v>2600</v>
      </c>
      <c r="Q559" s="272">
        <f>SUBTOTAL(9,Q560:Q589)</f>
        <v>-2600</v>
      </c>
      <c r="R559" s="272">
        <f>SUBTOTAL(9,R560:R589)</f>
        <v>0</v>
      </c>
    </row>
    <row r="560" spans="1:18" s="274" customFormat="1">
      <c r="A560" s="276">
        <f t="shared" si="225"/>
        <v>2</v>
      </c>
      <c r="B560" s="277" t="s">
        <v>776</v>
      </c>
      <c r="C560" s="165" t="s">
        <v>26</v>
      </c>
      <c r="D560" s="279"/>
      <c r="E560" s="272">
        <f>SUBTOTAL(9,E561:E580)</f>
        <v>17577</v>
      </c>
      <c r="F560" s="272">
        <f t="shared" ref="F560:O560" si="227">SUBTOTAL(9,F561:F580)</f>
        <v>17738</v>
      </c>
      <c r="G560" s="272">
        <f t="shared" si="227"/>
        <v>22300</v>
      </c>
      <c r="H560" s="272">
        <f t="shared" si="227"/>
        <v>22300</v>
      </c>
      <c r="I560" s="272">
        <f t="shared" si="227"/>
        <v>2600</v>
      </c>
      <c r="J560" s="272">
        <f t="shared" si="227"/>
        <v>24900</v>
      </c>
      <c r="K560" s="272">
        <f t="shared" si="227"/>
        <v>22300</v>
      </c>
      <c r="L560" s="272">
        <f t="shared" si="227"/>
        <v>0</v>
      </c>
      <c r="M560" s="272">
        <f t="shared" si="227"/>
        <v>22300</v>
      </c>
      <c r="N560" s="272">
        <f t="shared" si="227"/>
        <v>0</v>
      </c>
      <c r="O560" s="272">
        <f t="shared" si="227"/>
        <v>22300</v>
      </c>
      <c r="P560" s="272">
        <f>SUBTOTAL(9,P561:P580)</f>
        <v>2600</v>
      </c>
      <c r="Q560" s="272">
        <f>SUBTOTAL(9,Q561:Q580)</f>
        <v>-2600</v>
      </c>
      <c r="R560" s="272">
        <f>SUBTOTAL(9,R561:R580)</f>
        <v>0</v>
      </c>
    </row>
    <row r="561" spans="1:18" s="274" customFormat="1">
      <c r="A561" s="276">
        <f t="shared" si="225"/>
        <v>2</v>
      </c>
      <c r="B561" s="280"/>
      <c r="C561" s="281" t="s">
        <v>770</v>
      </c>
      <c r="D561" s="279"/>
      <c r="E561" s="272">
        <f>SUBTOTAL(9,E562:E571)</f>
        <v>13617</v>
      </c>
      <c r="F561" s="272">
        <f t="shared" ref="F561:O561" si="228">SUBTOTAL(9,F562:F571)</f>
        <v>14396</v>
      </c>
      <c r="G561" s="272">
        <f t="shared" si="228"/>
        <v>17200</v>
      </c>
      <c r="H561" s="272">
        <f t="shared" si="228"/>
        <v>17200</v>
      </c>
      <c r="I561" s="272">
        <f t="shared" si="228"/>
        <v>2600</v>
      </c>
      <c r="J561" s="272">
        <f t="shared" si="228"/>
        <v>19800</v>
      </c>
      <c r="K561" s="272">
        <f t="shared" si="228"/>
        <v>17200</v>
      </c>
      <c r="L561" s="272">
        <f t="shared" si="228"/>
        <v>0</v>
      </c>
      <c r="M561" s="272">
        <f t="shared" si="228"/>
        <v>17200</v>
      </c>
      <c r="N561" s="272">
        <f t="shared" si="228"/>
        <v>0</v>
      </c>
      <c r="O561" s="272">
        <f t="shared" si="228"/>
        <v>17200</v>
      </c>
      <c r="P561" s="272">
        <f>SUBTOTAL(9,P562:P571)</f>
        <v>2600</v>
      </c>
      <c r="Q561" s="272">
        <f>SUBTOTAL(9,Q562:Q571)</f>
        <v>-2600</v>
      </c>
      <c r="R561" s="272">
        <f>SUBTOTAL(9,R562:R571)</f>
        <v>0</v>
      </c>
    </row>
    <row r="562" spans="1:18" s="274" customFormat="1" ht="25.5" hidden="1">
      <c r="A562" s="276">
        <f t="shared" si="225"/>
        <v>3</v>
      </c>
      <c r="B562" s="282"/>
      <c r="C562" s="259" t="s">
        <v>771</v>
      </c>
      <c r="D562" s="121" t="s">
        <v>2</v>
      </c>
      <c r="E562" s="272">
        <f>SUBTOTAL(9,E563:E564)</f>
        <v>0</v>
      </c>
      <c r="F562" s="272">
        <f t="shared" ref="F562:O562" si="229">SUBTOTAL(9,F563:F564)</f>
        <v>0</v>
      </c>
      <c r="G562" s="272">
        <f t="shared" si="229"/>
        <v>0</v>
      </c>
      <c r="H562" s="272">
        <f t="shared" si="229"/>
        <v>0</v>
      </c>
      <c r="I562" s="272">
        <f t="shared" si="229"/>
        <v>0</v>
      </c>
      <c r="J562" s="272">
        <f t="shared" si="229"/>
        <v>0</v>
      </c>
      <c r="K562" s="272">
        <f t="shared" si="229"/>
        <v>0</v>
      </c>
      <c r="L562" s="272">
        <f t="shared" si="229"/>
        <v>0</v>
      </c>
      <c r="M562" s="272">
        <f t="shared" si="229"/>
        <v>0</v>
      </c>
      <c r="N562" s="272">
        <f t="shared" si="229"/>
        <v>0</v>
      </c>
      <c r="O562" s="272">
        <f t="shared" si="229"/>
        <v>0</v>
      </c>
      <c r="P562" s="272">
        <f>SUBTOTAL(9,P563:P564)</f>
        <v>0</v>
      </c>
      <c r="Q562" s="272">
        <f>SUBTOTAL(9,Q563:Q564)</f>
        <v>0</v>
      </c>
      <c r="R562" s="272">
        <f>SUBTOTAL(9,R563:R564)</f>
        <v>0</v>
      </c>
    </row>
    <row r="563" spans="1:18" s="274" customFormat="1" ht="25.5" hidden="1">
      <c r="A563" s="276">
        <f t="shared" si="225"/>
        <v>3</v>
      </c>
      <c r="B563" s="282"/>
      <c r="C563" s="283" t="s">
        <v>772</v>
      </c>
      <c r="D563" s="121" t="s">
        <v>302</v>
      </c>
      <c r="E563" s="316">
        <f>P_Total!E743+P_Total!E767</f>
        <v>0</v>
      </c>
      <c r="F563" s="316">
        <f>P_Total!F743+P_Total!F767</f>
        <v>0</v>
      </c>
      <c r="G563" s="316">
        <f>P_Total!G743+P_Total!G767</f>
        <v>0</v>
      </c>
      <c r="H563" s="316">
        <f>P_Total!H743+P_Total!H767</f>
        <v>0</v>
      </c>
      <c r="I563" s="316">
        <f>P_Total!I743+P_Total!I767</f>
        <v>0</v>
      </c>
      <c r="J563" s="316">
        <f>P_Total!J743+P_Total!J767</f>
        <v>0</v>
      </c>
      <c r="K563" s="316">
        <f>P_Total!K743+P_Total!K767</f>
        <v>0</v>
      </c>
      <c r="L563" s="316">
        <f>P_Total!L743+P_Total!L767</f>
        <v>0</v>
      </c>
      <c r="M563" s="316">
        <f>P_Total!M743+P_Total!M767</f>
        <v>0</v>
      </c>
      <c r="N563" s="316">
        <f>P_Total!N743+P_Total!N767</f>
        <v>0</v>
      </c>
      <c r="O563" s="316">
        <f>P_Total!O743+P_Total!O767</f>
        <v>0</v>
      </c>
      <c r="P563" s="316">
        <f>J563-G563</f>
        <v>0</v>
      </c>
      <c r="Q563" s="316">
        <f>M563-J563</f>
        <v>0</v>
      </c>
      <c r="R563" s="316">
        <f>O563-M563</f>
        <v>0</v>
      </c>
    </row>
    <row r="564" spans="1:18" s="274" customFormat="1" ht="25.5" hidden="1">
      <c r="A564" s="276">
        <f t="shared" si="225"/>
        <v>3</v>
      </c>
      <c r="B564" s="282"/>
      <c r="C564" s="283" t="s">
        <v>773</v>
      </c>
      <c r="D564" s="121" t="s">
        <v>304</v>
      </c>
      <c r="E564" s="316">
        <f>P_Total!E744+P_Total!E768</f>
        <v>0</v>
      </c>
      <c r="F564" s="316">
        <f>P_Total!F744+P_Total!F768</f>
        <v>0</v>
      </c>
      <c r="G564" s="316">
        <f>P_Total!G744+P_Total!G768</f>
        <v>0</v>
      </c>
      <c r="H564" s="316">
        <f>P_Total!H744+P_Total!H768</f>
        <v>0</v>
      </c>
      <c r="I564" s="316">
        <f>P_Total!I744+P_Total!I768</f>
        <v>0</v>
      </c>
      <c r="J564" s="316">
        <f>P_Total!J744+P_Total!J768</f>
        <v>0</v>
      </c>
      <c r="K564" s="316">
        <f>P_Total!K744+P_Total!K768</f>
        <v>0</v>
      </c>
      <c r="L564" s="316">
        <f>P_Total!L744+P_Total!L768</f>
        <v>0</v>
      </c>
      <c r="M564" s="316">
        <f>P_Total!M744+P_Total!M768</f>
        <v>0</v>
      </c>
      <c r="N564" s="316">
        <f>P_Total!N744+P_Total!N768</f>
        <v>0</v>
      </c>
      <c r="O564" s="316">
        <f>P_Total!O744+P_Total!O768</f>
        <v>0</v>
      </c>
      <c r="P564" s="316">
        <f>J564-G564</f>
        <v>0</v>
      </c>
      <c r="Q564" s="316">
        <f>M564-J564</f>
        <v>0</v>
      </c>
      <c r="R564" s="316">
        <f>O564-M564</f>
        <v>0</v>
      </c>
    </row>
    <row r="565" spans="1:18" s="274" customFormat="1">
      <c r="A565" s="276">
        <f t="shared" si="225"/>
        <v>2</v>
      </c>
      <c r="B565" s="285"/>
      <c r="C565" s="286" t="s">
        <v>42</v>
      </c>
      <c r="D565" s="118" t="s">
        <v>3</v>
      </c>
      <c r="E565" s="316">
        <f>P_Total!E745+P_Total!E769</f>
        <v>11292</v>
      </c>
      <c r="F565" s="316">
        <f>P_Total!F745+P_Total!F769</f>
        <v>12075</v>
      </c>
      <c r="G565" s="316">
        <f>P_Total!G745+P_Total!G769</f>
        <v>14300</v>
      </c>
      <c r="H565" s="316">
        <f>P_Total!H745+P_Total!H769</f>
        <v>14300</v>
      </c>
      <c r="I565" s="316">
        <f>P_Total!I745+P_Total!I769</f>
        <v>2200</v>
      </c>
      <c r="J565" s="316">
        <f>P_Total!J745+P_Total!J769</f>
        <v>16500</v>
      </c>
      <c r="K565" s="316">
        <f>P_Total!K745+P_Total!K769</f>
        <v>14300</v>
      </c>
      <c r="L565" s="316">
        <f>P_Total!L745+P_Total!L769</f>
        <v>0</v>
      </c>
      <c r="M565" s="316">
        <f>P_Total!M745+P_Total!M769</f>
        <v>14300</v>
      </c>
      <c r="N565" s="316">
        <f>P_Total!N745+P_Total!N769</f>
        <v>0</v>
      </c>
      <c r="O565" s="316">
        <f>P_Total!O745+P_Total!O769</f>
        <v>14300</v>
      </c>
      <c r="P565" s="316">
        <f>J565-G565</f>
        <v>2200</v>
      </c>
      <c r="Q565" s="316">
        <f>M565-J565</f>
        <v>-2200</v>
      </c>
      <c r="R565" s="316">
        <f>O565-M565</f>
        <v>0</v>
      </c>
    </row>
    <row r="566" spans="1:18" s="274" customFormat="1">
      <c r="A566" s="276">
        <f t="shared" si="225"/>
        <v>2</v>
      </c>
      <c r="B566" s="285"/>
      <c r="C566" s="259" t="s">
        <v>449</v>
      </c>
      <c r="D566" s="117" t="s">
        <v>446</v>
      </c>
      <c r="E566" s="272">
        <f>SUBTOTAL(9,E567:E570)</f>
        <v>2325</v>
      </c>
      <c r="F566" s="272">
        <f t="shared" ref="F566:O566" si="230">SUBTOTAL(9,F567:F570)</f>
        <v>2321</v>
      </c>
      <c r="G566" s="272">
        <f t="shared" si="230"/>
        <v>2900</v>
      </c>
      <c r="H566" s="272">
        <f t="shared" si="230"/>
        <v>2900</v>
      </c>
      <c r="I566" s="272">
        <f t="shared" si="230"/>
        <v>400</v>
      </c>
      <c r="J566" s="272">
        <f t="shared" si="230"/>
        <v>3300</v>
      </c>
      <c r="K566" s="272">
        <f t="shared" si="230"/>
        <v>2900</v>
      </c>
      <c r="L566" s="272">
        <f t="shared" si="230"/>
        <v>0</v>
      </c>
      <c r="M566" s="272">
        <f t="shared" si="230"/>
        <v>2900</v>
      </c>
      <c r="N566" s="272">
        <f t="shared" si="230"/>
        <v>0</v>
      </c>
      <c r="O566" s="272">
        <f t="shared" si="230"/>
        <v>2900</v>
      </c>
      <c r="P566" s="272">
        <f>SUBTOTAL(9,P567:P570)</f>
        <v>400</v>
      </c>
      <c r="Q566" s="272">
        <f>SUBTOTAL(9,Q567:Q570)</f>
        <v>-400</v>
      </c>
      <c r="R566" s="272">
        <f>SUBTOTAL(9,R567:R570)</f>
        <v>0</v>
      </c>
    </row>
    <row r="567" spans="1:18" s="274" customFormat="1" ht="25.5">
      <c r="A567" s="276">
        <f t="shared" si="225"/>
        <v>2</v>
      </c>
      <c r="B567" s="285"/>
      <c r="C567" s="287" t="s">
        <v>153</v>
      </c>
      <c r="D567" s="117" t="s">
        <v>37</v>
      </c>
      <c r="E567" s="316">
        <f>P_Total!E747+P_Total!E771</f>
        <v>1643</v>
      </c>
      <c r="F567" s="316">
        <f>P_Total!F747+P_Total!F771</f>
        <v>1741</v>
      </c>
      <c r="G567" s="316">
        <f>P_Total!G747+P_Total!G771</f>
        <v>2100</v>
      </c>
      <c r="H567" s="316">
        <f>P_Total!H747+P_Total!H771</f>
        <v>2100</v>
      </c>
      <c r="I567" s="316">
        <f>P_Total!I747+P_Total!I771</f>
        <v>300</v>
      </c>
      <c r="J567" s="316">
        <f>P_Total!J747+P_Total!J771</f>
        <v>2400</v>
      </c>
      <c r="K567" s="316">
        <f>P_Total!K747+P_Total!K771</f>
        <v>2100</v>
      </c>
      <c r="L567" s="316">
        <f>P_Total!L747+P_Total!L771</f>
        <v>0</v>
      </c>
      <c r="M567" s="316">
        <f>P_Total!M747+P_Total!M771</f>
        <v>2100</v>
      </c>
      <c r="N567" s="316">
        <f>P_Total!N747+P_Total!N771</f>
        <v>0</v>
      </c>
      <c r="O567" s="316">
        <f>P_Total!O747+P_Total!O771</f>
        <v>2100</v>
      </c>
      <c r="P567" s="316">
        <f t="shared" ref="P567:P575" si="231">J567-G567</f>
        <v>300</v>
      </c>
      <c r="Q567" s="316">
        <f t="shared" ref="Q567:Q575" si="232">M567-J567</f>
        <v>-300</v>
      </c>
      <c r="R567" s="316">
        <f t="shared" ref="R567:R575" si="233">O567-M567</f>
        <v>0</v>
      </c>
    </row>
    <row r="568" spans="1:18" s="274" customFormat="1">
      <c r="A568" s="276">
        <f t="shared" si="225"/>
        <v>2</v>
      </c>
      <c r="B568" s="285"/>
      <c r="C568" s="283" t="s">
        <v>155</v>
      </c>
      <c r="D568" s="117" t="s">
        <v>39</v>
      </c>
      <c r="E568" s="316">
        <f>P_Total!E748+P_Total!E772</f>
        <v>682</v>
      </c>
      <c r="F568" s="316">
        <f>P_Total!F748+P_Total!F772</f>
        <v>580</v>
      </c>
      <c r="G568" s="316">
        <f>P_Total!G748+P_Total!G772</f>
        <v>800</v>
      </c>
      <c r="H568" s="316">
        <f>P_Total!H748+P_Total!H772</f>
        <v>800</v>
      </c>
      <c r="I568" s="316">
        <f>P_Total!I748+P_Total!I772</f>
        <v>100</v>
      </c>
      <c r="J568" s="316">
        <f>P_Total!J748+P_Total!J772</f>
        <v>900</v>
      </c>
      <c r="K568" s="316">
        <f>P_Total!K748+P_Total!K772</f>
        <v>800</v>
      </c>
      <c r="L568" s="316">
        <f>P_Total!L748+P_Total!L772</f>
        <v>0</v>
      </c>
      <c r="M568" s="316">
        <f>P_Total!M748+P_Total!M772</f>
        <v>800</v>
      </c>
      <c r="N568" s="316">
        <f>P_Total!N748+P_Total!N772</f>
        <v>0</v>
      </c>
      <c r="O568" s="316">
        <f>P_Total!O748+P_Total!O772</f>
        <v>800</v>
      </c>
      <c r="P568" s="316">
        <f t="shared" si="231"/>
        <v>100</v>
      </c>
      <c r="Q568" s="316">
        <f t="shared" si="232"/>
        <v>-100</v>
      </c>
      <c r="R568" s="316">
        <f t="shared" si="233"/>
        <v>0</v>
      </c>
    </row>
    <row r="569" spans="1:18" s="274" customFormat="1" ht="25.5" hidden="1">
      <c r="A569" s="276">
        <f t="shared" si="225"/>
        <v>3</v>
      </c>
      <c r="B569" s="285"/>
      <c r="C569" s="283" t="s">
        <v>156</v>
      </c>
      <c r="D569" s="117" t="s">
        <v>40</v>
      </c>
      <c r="E569" s="316">
        <f>P_Total!E749+P_Total!E773</f>
        <v>0</v>
      </c>
      <c r="F569" s="316">
        <f>P_Total!F749+P_Total!F773</f>
        <v>0</v>
      </c>
      <c r="G569" s="316">
        <f>P_Total!G749+P_Total!G773</f>
        <v>0</v>
      </c>
      <c r="H569" s="316">
        <f>P_Total!H749+P_Total!H773</f>
        <v>0</v>
      </c>
      <c r="I569" s="316">
        <f>P_Total!I749+P_Total!I773</f>
        <v>0</v>
      </c>
      <c r="J569" s="316">
        <f>P_Total!J749+P_Total!J773</f>
        <v>0</v>
      </c>
      <c r="K569" s="316">
        <f>P_Total!K749+P_Total!K773</f>
        <v>0</v>
      </c>
      <c r="L569" s="316">
        <f>P_Total!L749+P_Total!L773</f>
        <v>0</v>
      </c>
      <c r="M569" s="316">
        <f>P_Total!M749+P_Total!M773</f>
        <v>0</v>
      </c>
      <c r="N569" s="316">
        <f>P_Total!N749+P_Total!N773</f>
        <v>0</v>
      </c>
      <c r="O569" s="316">
        <f>P_Total!O749+P_Total!O773</f>
        <v>0</v>
      </c>
      <c r="P569" s="316">
        <f t="shared" si="231"/>
        <v>0</v>
      </c>
      <c r="Q569" s="316">
        <f t="shared" si="232"/>
        <v>0</v>
      </c>
      <c r="R569" s="316">
        <f t="shared" si="233"/>
        <v>0</v>
      </c>
    </row>
    <row r="570" spans="1:18" s="274" customFormat="1" ht="25.5" hidden="1">
      <c r="A570" s="276">
        <f t="shared" si="225"/>
        <v>3</v>
      </c>
      <c r="B570" s="285"/>
      <c r="C570" s="283" t="s">
        <v>157</v>
      </c>
      <c r="D570" s="117" t="s">
        <v>41</v>
      </c>
      <c r="E570" s="316">
        <f>P_Total!E750+P_Total!E774</f>
        <v>0</v>
      </c>
      <c r="F570" s="316">
        <f>P_Total!F750+P_Total!F774</f>
        <v>0</v>
      </c>
      <c r="G570" s="316">
        <f>P_Total!G750+P_Total!G774</f>
        <v>0</v>
      </c>
      <c r="H570" s="316">
        <f>P_Total!H750+P_Total!H774</f>
        <v>0</v>
      </c>
      <c r="I570" s="316">
        <f>P_Total!I750+P_Total!I774</f>
        <v>0</v>
      </c>
      <c r="J570" s="316">
        <f>P_Total!J750+P_Total!J774</f>
        <v>0</v>
      </c>
      <c r="K570" s="316">
        <f>P_Total!K750+P_Total!K774</f>
        <v>0</v>
      </c>
      <c r="L570" s="316">
        <f>P_Total!L750+P_Total!L774</f>
        <v>0</v>
      </c>
      <c r="M570" s="316">
        <f>P_Total!M750+P_Total!M774</f>
        <v>0</v>
      </c>
      <c r="N570" s="316">
        <f>P_Total!N750+P_Total!N774</f>
        <v>0</v>
      </c>
      <c r="O570" s="316">
        <f>P_Total!O750+P_Total!O774</f>
        <v>0</v>
      </c>
      <c r="P570" s="316">
        <f t="shared" si="231"/>
        <v>0</v>
      </c>
      <c r="Q570" s="316">
        <f t="shared" si="232"/>
        <v>0</v>
      </c>
      <c r="R570" s="316">
        <f t="shared" si="233"/>
        <v>0</v>
      </c>
    </row>
    <row r="571" spans="1:18" s="274" customFormat="1" hidden="1">
      <c r="A571" s="276">
        <f t="shared" si="225"/>
        <v>3</v>
      </c>
      <c r="B571" s="285"/>
      <c r="C571" s="288" t="s">
        <v>158</v>
      </c>
      <c r="D571" s="117" t="s">
        <v>4</v>
      </c>
      <c r="E571" s="316">
        <f>P_Total!E751+P_Total!E775</f>
        <v>0</v>
      </c>
      <c r="F571" s="316">
        <f>P_Total!F751+P_Total!F775</f>
        <v>0</v>
      </c>
      <c r="G571" s="316">
        <f>P_Total!G751+P_Total!G775</f>
        <v>0</v>
      </c>
      <c r="H571" s="316">
        <f>P_Total!H751+P_Total!H775</f>
        <v>0</v>
      </c>
      <c r="I571" s="316">
        <f>P_Total!I751+P_Total!I775</f>
        <v>0</v>
      </c>
      <c r="J571" s="316">
        <f>P_Total!J751+P_Total!J775</f>
        <v>0</v>
      </c>
      <c r="K571" s="316">
        <f>P_Total!K751+P_Total!K775</f>
        <v>0</v>
      </c>
      <c r="L571" s="316">
        <f>P_Total!L751+P_Total!L775</f>
        <v>0</v>
      </c>
      <c r="M571" s="316">
        <f>P_Total!M751+P_Total!M775</f>
        <v>0</v>
      </c>
      <c r="N571" s="316">
        <f>P_Total!N751+P_Total!N775</f>
        <v>0</v>
      </c>
      <c r="O571" s="316">
        <f>P_Total!O751+P_Total!O775</f>
        <v>0</v>
      </c>
      <c r="P571" s="316">
        <f t="shared" si="231"/>
        <v>0</v>
      </c>
      <c r="Q571" s="316">
        <f t="shared" si="232"/>
        <v>0</v>
      </c>
      <c r="R571" s="316">
        <f t="shared" si="233"/>
        <v>0</v>
      </c>
    </row>
    <row r="572" spans="1:18" s="274" customFormat="1">
      <c r="A572" s="276">
        <f t="shared" si="225"/>
        <v>2</v>
      </c>
      <c r="B572" s="285"/>
      <c r="C572" s="186" t="s">
        <v>19</v>
      </c>
      <c r="D572" s="118" t="s">
        <v>5</v>
      </c>
      <c r="E572" s="316">
        <f>P_Total!E753+P_Total!E776</f>
        <v>3050</v>
      </c>
      <c r="F572" s="316">
        <f>P_Total!F753+P_Total!F776</f>
        <v>3342</v>
      </c>
      <c r="G572" s="316">
        <f>P_Total!G753+P_Total!G776</f>
        <v>5100</v>
      </c>
      <c r="H572" s="316">
        <f>P_Total!H753+P_Total!H776</f>
        <v>5100</v>
      </c>
      <c r="I572" s="316">
        <f>P_Total!I753+P_Total!I776</f>
        <v>0</v>
      </c>
      <c r="J572" s="316">
        <f>P_Total!J753+P_Total!J776</f>
        <v>5100</v>
      </c>
      <c r="K572" s="316">
        <f>P_Total!K753+P_Total!K776</f>
        <v>5100</v>
      </c>
      <c r="L572" s="316">
        <f>P_Total!L753+P_Total!L776</f>
        <v>0</v>
      </c>
      <c r="M572" s="316">
        <f>P_Total!M753+P_Total!M776</f>
        <v>5100</v>
      </c>
      <c r="N572" s="316">
        <f>P_Total!N753+P_Total!N776</f>
        <v>0</v>
      </c>
      <c r="O572" s="316">
        <f>P_Total!O753+P_Total!O776</f>
        <v>5100</v>
      </c>
      <c r="P572" s="316">
        <f t="shared" si="231"/>
        <v>0</v>
      </c>
      <c r="Q572" s="316">
        <f t="shared" si="232"/>
        <v>0</v>
      </c>
      <c r="R572" s="316">
        <f t="shared" si="233"/>
        <v>0</v>
      </c>
    </row>
    <row r="573" spans="1:18" s="274" customFormat="1">
      <c r="A573" s="276">
        <f t="shared" si="225"/>
        <v>2</v>
      </c>
      <c r="B573" s="285"/>
      <c r="C573" s="186" t="s">
        <v>450</v>
      </c>
      <c r="D573" s="118" t="s">
        <v>173</v>
      </c>
      <c r="E573" s="316">
        <f>P_Total!E754+P_Total!E777</f>
        <v>910</v>
      </c>
      <c r="F573" s="316">
        <f>P_Total!F754+P_Total!F777</f>
        <v>0</v>
      </c>
      <c r="G573" s="316">
        <f>P_Total!G754+P_Total!G777</f>
        <v>0</v>
      </c>
      <c r="H573" s="316">
        <f>P_Total!H754+P_Total!H777</f>
        <v>0</v>
      </c>
      <c r="I573" s="316">
        <f>P_Total!I754+P_Total!I777</f>
        <v>0</v>
      </c>
      <c r="J573" s="316">
        <f>P_Total!J754+P_Total!J777</f>
        <v>0</v>
      </c>
      <c r="K573" s="316">
        <f>P_Total!K754+P_Total!K777</f>
        <v>0</v>
      </c>
      <c r="L573" s="316">
        <f>P_Total!L754+P_Total!L777</f>
        <v>0</v>
      </c>
      <c r="M573" s="316">
        <f>P_Total!M754+P_Total!M777</f>
        <v>0</v>
      </c>
      <c r="N573" s="316">
        <f>P_Total!N754+P_Total!N777</f>
        <v>0</v>
      </c>
      <c r="O573" s="316">
        <f>P_Total!O754+P_Total!O777</f>
        <v>0</v>
      </c>
      <c r="P573" s="316">
        <f t="shared" si="231"/>
        <v>0</v>
      </c>
      <c r="Q573" s="316">
        <f t="shared" si="232"/>
        <v>0</v>
      </c>
      <c r="R573" s="316">
        <f t="shared" si="233"/>
        <v>0</v>
      </c>
    </row>
    <row r="574" spans="1:18" s="274" customFormat="1" hidden="1">
      <c r="A574" s="276">
        <f t="shared" si="225"/>
        <v>3</v>
      </c>
      <c r="B574" s="289"/>
      <c r="C574" s="166" t="s">
        <v>29</v>
      </c>
      <c r="D574" s="290" t="s">
        <v>6</v>
      </c>
      <c r="E574" s="316">
        <f>P_Total!E778</f>
        <v>0</v>
      </c>
      <c r="F574" s="316">
        <f>P_Total!F778</f>
        <v>0</v>
      </c>
      <c r="G574" s="316">
        <f>P_Total!G778</f>
        <v>0</v>
      </c>
      <c r="H574" s="316">
        <f>P_Total!H778</f>
        <v>0</v>
      </c>
      <c r="I574" s="316">
        <f>P_Total!I778</f>
        <v>0</v>
      </c>
      <c r="J574" s="316">
        <f>P_Total!J778</f>
        <v>0</v>
      </c>
      <c r="K574" s="316">
        <f>P_Total!K778</f>
        <v>0</v>
      </c>
      <c r="L574" s="316">
        <f>P_Total!L778</f>
        <v>0</v>
      </c>
      <c r="M574" s="316">
        <f>P_Total!M778</f>
        <v>0</v>
      </c>
      <c r="N574" s="316">
        <f>P_Total!N778</f>
        <v>0</v>
      </c>
      <c r="O574" s="316">
        <f>P_Total!O778</f>
        <v>0</v>
      </c>
      <c r="P574" s="316">
        <f t="shared" si="231"/>
        <v>0</v>
      </c>
      <c r="Q574" s="316">
        <f t="shared" si="232"/>
        <v>0</v>
      </c>
      <c r="R574" s="316">
        <f t="shared" si="233"/>
        <v>0</v>
      </c>
    </row>
    <row r="575" spans="1:18" s="274" customFormat="1" hidden="1">
      <c r="A575" s="276">
        <f t="shared" si="225"/>
        <v>3</v>
      </c>
      <c r="B575" s="289"/>
      <c r="C575" s="166" t="s">
        <v>21</v>
      </c>
      <c r="D575" s="138" t="s">
        <v>8</v>
      </c>
      <c r="E575" s="316">
        <f>P_Total!E755+P_Total!E779</f>
        <v>0</v>
      </c>
      <c r="F575" s="316">
        <f>P_Total!F755+P_Total!F779</f>
        <v>0</v>
      </c>
      <c r="G575" s="316">
        <f>P_Total!G755+P_Total!G779</f>
        <v>0</v>
      </c>
      <c r="H575" s="316">
        <f>P_Total!H755+P_Total!H779</f>
        <v>0</v>
      </c>
      <c r="I575" s="316">
        <f>P_Total!I755+P_Total!I779</f>
        <v>0</v>
      </c>
      <c r="J575" s="316">
        <f>P_Total!J755+P_Total!J779</f>
        <v>0</v>
      </c>
      <c r="K575" s="316">
        <f>P_Total!K755+P_Total!K779</f>
        <v>0</v>
      </c>
      <c r="L575" s="316">
        <f>P_Total!L755+P_Total!L779</f>
        <v>0</v>
      </c>
      <c r="M575" s="316">
        <f>P_Total!M755+P_Total!M779</f>
        <v>0</v>
      </c>
      <c r="N575" s="316">
        <f>P_Total!N755+P_Total!N779</f>
        <v>0</v>
      </c>
      <c r="O575" s="316">
        <f>P_Total!O755+P_Total!O779</f>
        <v>0</v>
      </c>
      <c r="P575" s="316">
        <f t="shared" si="231"/>
        <v>0</v>
      </c>
      <c r="Q575" s="316">
        <f t="shared" si="232"/>
        <v>0</v>
      </c>
      <c r="R575" s="316">
        <f t="shared" si="233"/>
        <v>0</v>
      </c>
    </row>
    <row r="576" spans="1:18" s="274" customFormat="1" hidden="1">
      <c r="A576" s="276">
        <f t="shared" si="225"/>
        <v>3</v>
      </c>
      <c r="B576" s="280"/>
      <c r="C576" s="281" t="s">
        <v>777</v>
      </c>
      <c r="D576" s="279"/>
      <c r="E576" s="272">
        <f>SUBTOTAL(9,E577:E579)</f>
        <v>0</v>
      </c>
      <c r="F576" s="272">
        <f t="shared" ref="F576:O576" si="234">SUBTOTAL(9,F577:F579)</f>
        <v>0</v>
      </c>
      <c r="G576" s="272">
        <f t="shared" si="234"/>
        <v>0</v>
      </c>
      <c r="H576" s="272">
        <f t="shared" si="234"/>
        <v>0</v>
      </c>
      <c r="I576" s="272">
        <f t="shared" si="234"/>
        <v>0</v>
      </c>
      <c r="J576" s="272">
        <f t="shared" si="234"/>
        <v>0</v>
      </c>
      <c r="K576" s="272">
        <f t="shared" si="234"/>
        <v>0</v>
      </c>
      <c r="L576" s="272">
        <f t="shared" si="234"/>
        <v>0</v>
      </c>
      <c r="M576" s="272">
        <f t="shared" si="234"/>
        <v>0</v>
      </c>
      <c r="N576" s="272">
        <f t="shared" si="234"/>
        <v>0</v>
      </c>
      <c r="O576" s="272">
        <f t="shared" si="234"/>
        <v>0</v>
      </c>
      <c r="P576" s="272">
        <f>SUBTOTAL(9,P577:P579)</f>
        <v>0</v>
      </c>
      <c r="Q576" s="272">
        <f>SUBTOTAL(9,Q577:Q579)</f>
        <v>0</v>
      </c>
      <c r="R576" s="272">
        <f>SUBTOTAL(9,R577:R579)</f>
        <v>0</v>
      </c>
    </row>
    <row r="577" spans="1:18" s="274" customFormat="1" hidden="1">
      <c r="A577" s="276">
        <f t="shared" si="225"/>
        <v>3</v>
      </c>
      <c r="B577" s="289"/>
      <c r="C577" s="291" t="s">
        <v>526</v>
      </c>
      <c r="D577" s="138" t="s">
        <v>31</v>
      </c>
      <c r="E577" s="316">
        <f>P_Total!E780</f>
        <v>0</v>
      </c>
      <c r="F577" s="316">
        <f>P_Total!F780</f>
        <v>0</v>
      </c>
      <c r="G577" s="316">
        <f>P_Total!G780</f>
        <v>0</v>
      </c>
      <c r="H577" s="316">
        <f>P_Total!H780</f>
        <v>0</v>
      </c>
      <c r="I577" s="316">
        <f>P_Total!I780</f>
        <v>0</v>
      </c>
      <c r="J577" s="316">
        <f>P_Total!J780</f>
        <v>0</v>
      </c>
      <c r="K577" s="316">
        <f>P_Total!K780</f>
        <v>0</v>
      </c>
      <c r="L577" s="316">
        <f>P_Total!L780</f>
        <v>0</v>
      </c>
      <c r="M577" s="316">
        <f>P_Total!M780</f>
        <v>0</v>
      </c>
      <c r="N577" s="316">
        <f>P_Total!N780</f>
        <v>0</v>
      </c>
      <c r="O577" s="316">
        <f>P_Total!O780</f>
        <v>0</v>
      </c>
      <c r="P577" s="316">
        <f>J577-G577</f>
        <v>0</v>
      </c>
      <c r="Q577" s="316">
        <f>M577-J577</f>
        <v>0</v>
      </c>
      <c r="R577" s="316">
        <f>O577-M577</f>
        <v>0</v>
      </c>
    </row>
    <row r="578" spans="1:18" s="274" customFormat="1" hidden="1">
      <c r="A578" s="276">
        <f t="shared" si="225"/>
        <v>3</v>
      </c>
      <c r="B578" s="289"/>
      <c r="C578" s="291" t="s">
        <v>558</v>
      </c>
      <c r="D578" s="290" t="s">
        <v>559</v>
      </c>
      <c r="E578" s="316">
        <f>P_Total!E781</f>
        <v>0</v>
      </c>
      <c r="F578" s="316">
        <f>P_Total!F781</f>
        <v>0</v>
      </c>
      <c r="G578" s="316">
        <f>P_Total!G781</f>
        <v>0</v>
      </c>
      <c r="H578" s="316">
        <f>P_Total!H781</f>
        <v>0</v>
      </c>
      <c r="I578" s="316">
        <f>P_Total!I781</f>
        <v>0</v>
      </c>
      <c r="J578" s="316">
        <f>P_Total!J781</f>
        <v>0</v>
      </c>
      <c r="K578" s="316">
        <f>P_Total!K781</f>
        <v>0</v>
      </c>
      <c r="L578" s="316">
        <f>P_Total!L781</f>
        <v>0</v>
      </c>
      <c r="M578" s="316">
        <f>P_Total!M781</f>
        <v>0</v>
      </c>
      <c r="N578" s="316">
        <f>P_Total!N781</f>
        <v>0</v>
      </c>
      <c r="O578" s="316">
        <f>P_Total!O781</f>
        <v>0</v>
      </c>
      <c r="P578" s="316">
        <f>J578-G578</f>
        <v>0</v>
      </c>
      <c r="Q578" s="316">
        <f>M578-J578</f>
        <v>0</v>
      </c>
      <c r="R578" s="316">
        <f>O578-M578</f>
        <v>0</v>
      </c>
    </row>
    <row r="579" spans="1:18" s="274" customFormat="1" ht="25.5" hidden="1">
      <c r="A579" s="276">
        <f t="shared" si="225"/>
        <v>3</v>
      </c>
      <c r="B579" s="289"/>
      <c r="C579" s="291" t="s">
        <v>528</v>
      </c>
      <c r="D579" s="290" t="s">
        <v>9</v>
      </c>
      <c r="E579" s="316">
        <f>P_Total!E782</f>
        <v>0</v>
      </c>
      <c r="F579" s="316">
        <f>P_Total!F782</f>
        <v>0</v>
      </c>
      <c r="G579" s="316">
        <f>P_Total!G782</f>
        <v>0</v>
      </c>
      <c r="H579" s="316">
        <f>P_Total!H782</f>
        <v>0</v>
      </c>
      <c r="I579" s="316">
        <f>P_Total!I782</f>
        <v>0</v>
      </c>
      <c r="J579" s="316">
        <f>P_Total!J782</f>
        <v>0</v>
      </c>
      <c r="K579" s="316">
        <f>P_Total!K782</f>
        <v>0</v>
      </c>
      <c r="L579" s="316">
        <f>P_Total!L782</f>
        <v>0</v>
      </c>
      <c r="M579" s="316">
        <f>P_Total!M782</f>
        <v>0</v>
      </c>
      <c r="N579" s="316">
        <f>P_Total!N782</f>
        <v>0</v>
      </c>
      <c r="O579" s="316">
        <f>P_Total!O782</f>
        <v>0</v>
      </c>
      <c r="P579" s="316">
        <f>J579-G579</f>
        <v>0</v>
      </c>
      <c r="Q579" s="316">
        <f>M579-J579</f>
        <v>0</v>
      </c>
      <c r="R579" s="316">
        <f>O579-M579</f>
        <v>0</v>
      </c>
    </row>
    <row r="580" spans="1:18" s="274" customFormat="1" ht="25.5" hidden="1">
      <c r="A580" s="276">
        <f t="shared" si="225"/>
        <v>3</v>
      </c>
      <c r="B580" s="289"/>
      <c r="C580" s="281" t="s">
        <v>30</v>
      </c>
      <c r="D580" s="290" t="s">
        <v>10</v>
      </c>
      <c r="E580" s="316">
        <f>P_Total!E756+P_Total!E783</f>
        <v>0</v>
      </c>
      <c r="F580" s="316">
        <f>P_Total!F756+P_Total!F783</f>
        <v>0</v>
      </c>
      <c r="G580" s="316">
        <f>P_Total!G756+P_Total!G783</f>
        <v>0</v>
      </c>
      <c r="H580" s="316">
        <f>P_Total!H756+P_Total!H783</f>
        <v>0</v>
      </c>
      <c r="I580" s="316">
        <f>P_Total!I756+P_Total!I783</f>
        <v>0</v>
      </c>
      <c r="J580" s="316">
        <f>P_Total!J756+P_Total!J783</f>
        <v>0</v>
      </c>
      <c r="K580" s="316">
        <f>P_Total!K756+P_Total!K783</f>
        <v>0</v>
      </c>
      <c r="L580" s="316">
        <f>P_Total!L756+P_Total!L783</f>
        <v>0</v>
      </c>
      <c r="M580" s="316">
        <f>P_Total!M756+P_Total!M783</f>
        <v>0</v>
      </c>
      <c r="N580" s="316">
        <f>P_Total!N756+P_Total!N783</f>
        <v>0</v>
      </c>
      <c r="O580" s="316">
        <f>P_Total!O756+P_Total!O783</f>
        <v>0</v>
      </c>
      <c r="P580" s="316">
        <f>J580-G580</f>
        <v>0</v>
      </c>
      <c r="Q580" s="316">
        <f>M580-J580</f>
        <v>0</v>
      </c>
      <c r="R580" s="316">
        <f>O580-M580</f>
        <v>0</v>
      </c>
    </row>
    <row r="581" spans="1:18" s="274" customFormat="1" hidden="1">
      <c r="A581" s="276">
        <f t="shared" si="225"/>
        <v>3</v>
      </c>
      <c r="B581" s="277" t="s">
        <v>176</v>
      </c>
      <c r="C581" s="165" t="s">
        <v>451</v>
      </c>
      <c r="D581" s="290" t="s">
        <v>93</v>
      </c>
      <c r="E581" s="272">
        <f>SUBTOTAL(9,E582:E583)</f>
        <v>0</v>
      </c>
      <c r="F581" s="272">
        <f t="shared" ref="F581:O581" si="235">SUBTOTAL(9,F582:F583)</f>
        <v>0</v>
      </c>
      <c r="G581" s="272">
        <f t="shared" si="235"/>
        <v>0</v>
      </c>
      <c r="H581" s="272">
        <f t="shared" si="235"/>
        <v>0</v>
      </c>
      <c r="I581" s="272">
        <f t="shared" si="235"/>
        <v>0</v>
      </c>
      <c r="J581" s="272">
        <f t="shared" si="235"/>
        <v>0</v>
      </c>
      <c r="K581" s="272">
        <f t="shared" si="235"/>
        <v>0</v>
      </c>
      <c r="L581" s="272">
        <f t="shared" si="235"/>
        <v>0</v>
      </c>
      <c r="M581" s="272">
        <f t="shared" si="235"/>
        <v>0</v>
      </c>
      <c r="N581" s="272">
        <f t="shared" si="235"/>
        <v>0</v>
      </c>
      <c r="O581" s="272">
        <f t="shared" si="235"/>
        <v>0</v>
      </c>
      <c r="P581" s="272">
        <f>SUBTOTAL(9,P582:P583)</f>
        <v>0</v>
      </c>
      <c r="Q581" s="272">
        <f>SUBTOTAL(9,Q582:Q583)</f>
        <v>0</v>
      </c>
      <c r="R581" s="272">
        <f>SUBTOTAL(9,R582:R583)</f>
        <v>0</v>
      </c>
    </row>
    <row r="582" spans="1:18" s="274" customFormat="1" hidden="1">
      <c r="A582" s="276">
        <f t="shared" si="225"/>
        <v>3</v>
      </c>
      <c r="B582" s="289"/>
      <c r="C582" s="166" t="s">
        <v>452</v>
      </c>
      <c r="D582" s="138" t="s">
        <v>453</v>
      </c>
      <c r="E582" s="316">
        <f>P_Total!E785</f>
        <v>0</v>
      </c>
      <c r="F582" s="316">
        <f>P_Total!F785</f>
        <v>0</v>
      </c>
      <c r="G582" s="316">
        <f>P_Total!G785</f>
        <v>0</v>
      </c>
      <c r="H582" s="316">
        <f>P_Total!H785</f>
        <v>0</v>
      </c>
      <c r="I582" s="316">
        <f>P_Total!I785</f>
        <v>0</v>
      </c>
      <c r="J582" s="316">
        <f>P_Total!J785</f>
        <v>0</v>
      </c>
      <c r="K582" s="316">
        <f>P_Total!K785</f>
        <v>0</v>
      </c>
      <c r="L582" s="316">
        <f>P_Total!L785</f>
        <v>0</v>
      </c>
      <c r="M582" s="316">
        <f>P_Total!M785</f>
        <v>0</v>
      </c>
      <c r="N582" s="316">
        <f>P_Total!N785</f>
        <v>0</v>
      </c>
      <c r="O582" s="316">
        <f>P_Total!O785</f>
        <v>0</v>
      </c>
      <c r="P582" s="316">
        <f>J582-G582</f>
        <v>0</v>
      </c>
      <c r="Q582" s="316">
        <f>M582-J582</f>
        <v>0</v>
      </c>
      <c r="R582" s="316">
        <f>O582-M582</f>
        <v>0</v>
      </c>
    </row>
    <row r="583" spans="1:18" s="274" customFormat="1" hidden="1">
      <c r="A583" s="276">
        <f t="shared" si="225"/>
        <v>3</v>
      </c>
      <c r="B583" s="289"/>
      <c r="C583" s="166" t="s">
        <v>454</v>
      </c>
      <c r="D583" s="138" t="s">
        <v>455</v>
      </c>
      <c r="E583" s="316">
        <f>P_Total!E786</f>
        <v>0</v>
      </c>
      <c r="F583" s="316">
        <f>P_Total!F786</f>
        <v>0</v>
      </c>
      <c r="G583" s="316">
        <f>P_Total!G786</f>
        <v>0</v>
      </c>
      <c r="H583" s="316">
        <f>P_Total!H786</f>
        <v>0</v>
      </c>
      <c r="I583" s="316">
        <f>P_Total!I786</f>
        <v>0</v>
      </c>
      <c r="J583" s="316">
        <f>P_Total!J786</f>
        <v>0</v>
      </c>
      <c r="K583" s="316">
        <f>P_Total!K786</f>
        <v>0</v>
      </c>
      <c r="L583" s="316">
        <f>P_Total!L786</f>
        <v>0</v>
      </c>
      <c r="M583" s="316">
        <f>P_Total!M786</f>
        <v>0</v>
      </c>
      <c r="N583" s="316">
        <f>P_Total!N786</f>
        <v>0</v>
      </c>
      <c r="O583" s="316">
        <f>P_Total!O786</f>
        <v>0</v>
      </c>
      <c r="P583" s="316">
        <f>J583-G583</f>
        <v>0</v>
      </c>
      <c r="Q583" s="316">
        <f>M583-J583</f>
        <v>0</v>
      </c>
      <c r="R583" s="316">
        <f>O583-M583</f>
        <v>0</v>
      </c>
    </row>
    <row r="584" spans="1:18" s="274" customFormat="1">
      <c r="A584" s="276">
        <f t="shared" si="225"/>
        <v>2</v>
      </c>
      <c r="B584" s="277" t="s">
        <v>210</v>
      </c>
      <c r="C584" s="165" t="s">
        <v>32</v>
      </c>
      <c r="D584" s="290"/>
      <c r="E584" s="272">
        <f>SUBTOTAL(9,E585:E589)</f>
        <v>1624</v>
      </c>
      <c r="F584" s="272">
        <f t="shared" ref="F584:O584" si="236">SUBTOTAL(9,F585:F589)</f>
        <v>0</v>
      </c>
      <c r="G584" s="272">
        <f t="shared" si="236"/>
        <v>0</v>
      </c>
      <c r="H584" s="272">
        <f t="shared" si="236"/>
        <v>0</v>
      </c>
      <c r="I584" s="272">
        <f t="shared" si="236"/>
        <v>0</v>
      </c>
      <c r="J584" s="272">
        <f t="shared" si="236"/>
        <v>0</v>
      </c>
      <c r="K584" s="272">
        <f t="shared" si="236"/>
        <v>0</v>
      </c>
      <c r="L584" s="272">
        <f t="shared" si="236"/>
        <v>0</v>
      </c>
      <c r="M584" s="272">
        <f t="shared" si="236"/>
        <v>0</v>
      </c>
      <c r="N584" s="272">
        <f t="shared" si="236"/>
        <v>0</v>
      </c>
      <c r="O584" s="272">
        <f t="shared" si="236"/>
        <v>0</v>
      </c>
      <c r="P584" s="272">
        <f>SUBTOTAL(9,P585:P589)</f>
        <v>0</v>
      </c>
      <c r="Q584" s="272">
        <f>SUBTOTAL(9,Q585:Q589)</f>
        <v>0</v>
      </c>
      <c r="R584" s="272">
        <f>SUBTOTAL(9,R585:R589)</f>
        <v>0</v>
      </c>
    </row>
    <row r="585" spans="1:18" s="274" customFormat="1">
      <c r="A585" s="276">
        <f t="shared" si="225"/>
        <v>2</v>
      </c>
      <c r="B585" s="289"/>
      <c r="C585" s="166" t="s">
        <v>70</v>
      </c>
      <c r="D585" s="138" t="s">
        <v>71</v>
      </c>
      <c r="E585" s="316">
        <f>P_Total!E758+P_Total!E788</f>
        <v>1624</v>
      </c>
      <c r="F585" s="316">
        <f>P_Total!F758+P_Total!F788</f>
        <v>0</v>
      </c>
      <c r="G585" s="316">
        <f>P_Total!G758+P_Total!G788</f>
        <v>0</v>
      </c>
      <c r="H585" s="316">
        <f>P_Total!H758+P_Total!H788</f>
        <v>0</v>
      </c>
      <c r="I585" s="316">
        <f>P_Total!I758+P_Total!I788</f>
        <v>0</v>
      </c>
      <c r="J585" s="316">
        <f>P_Total!J758+P_Total!J788</f>
        <v>0</v>
      </c>
      <c r="K585" s="316">
        <f>P_Total!K758+P_Total!K788</f>
        <v>0</v>
      </c>
      <c r="L585" s="316">
        <f>P_Total!L758+P_Total!L788</f>
        <v>0</v>
      </c>
      <c r="M585" s="316">
        <f>P_Total!M758+P_Total!M788</f>
        <v>0</v>
      </c>
      <c r="N585" s="316">
        <f>P_Total!N758+P_Total!N788</f>
        <v>0</v>
      </c>
      <c r="O585" s="316">
        <f>P_Total!O758+P_Total!O788</f>
        <v>0</v>
      </c>
      <c r="P585" s="316">
        <f>J585-G585</f>
        <v>0</v>
      </c>
      <c r="Q585" s="316">
        <f>M585-J585</f>
        <v>0</v>
      </c>
      <c r="R585" s="316">
        <f>O585-M585</f>
        <v>0</v>
      </c>
    </row>
    <row r="586" spans="1:18" s="274" customFormat="1" hidden="1">
      <c r="A586" s="276">
        <f t="shared" si="225"/>
        <v>3</v>
      </c>
      <c r="B586" s="289"/>
      <c r="C586" s="166" t="s">
        <v>72</v>
      </c>
      <c r="D586" s="138" t="s">
        <v>73</v>
      </c>
      <c r="E586" s="316">
        <f>P_Total!E759+P_Total!E789</f>
        <v>0</v>
      </c>
      <c r="F586" s="316">
        <f>P_Total!F759+P_Total!F789</f>
        <v>0</v>
      </c>
      <c r="G586" s="316">
        <f>P_Total!G759+P_Total!G789</f>
        <v>0</v>
      </c>
      <c r="H586" s="316">
        <f>P_Total!H759+P_Total!H789</f>
        <v>0</v>
      </c>
      <c r="I586" s="316">
        <f>P_Total!I759+P_Total!I789</f>
        <v>0</v>
      </c>
      <c r="J586" s="316">
        <f>P_Total!J759+P_Total!J789</f>
        <v>0</v>
      </c>
      <c r="K586" s="316">
        <f>P_Total!K759+P_Total!K789</f>
        <v>0</v>
      </c>
      <c r="L586" s="316">
        <f>P_Total!L759+P_Total!L789</f>
        <v>0</v>
      </c>
      <c r="M586" s="316">
        <f>P_Total!M759+P_Total!M789</f>
        <v>0</v>
      </c>
      <c r="N586" s="316">
        <f>P_Total!N759+P_Total!N789</f>
        <v>0</v>
      </c>
      <c r="O586" s="316">
        <f>P_Total!O759+P_Total!O789</f>
        <v>0</v>
      </c>
      <c r="P586" s="316">
        <f>J586-G586</f>
        <v>0</v>
      </c>
      <c r="Q586" s="316">
        <f>M586-J586</f>
        <v>0</v>
      </c>
      <c r="R586" s="316">
        <f>O586-M586</f>
        <v>0</v>
      </c>
    </row>
    <row r="587" spans="1:18" s="274" customFormat="1" hidden="1">
      <c r="A587" s="276">
        <f t="shared" si="225"/>
        <v>3</v>
      </c>
      <c r="B587" s="289"/>
      <c r="C587" s="166" t="s">
        <v>74</v>
      </c>
      <c r="D587" s="138" t="s">
        <v>75</v>
      </c>
      <c r="E587" s="316">
        <f>P_Total!E760+P_Total!E790</f>
        <v>0</v>
      </c>
      <c r="F587" s="316">
        <f>P_Total!F760+P_Total!F790</f>
        <v>0</v>
      </c>
      <c r="G587" s="316">
        <f>P_Total!G760+P_Total!G790</f>
        <v>0</v>
      </c>
      <c r="H587" s="316">
        <f>P_Total!H760+P_Total!H790</f>
        <v>0</v>
      </c>
      <c r="I587" s="316">
        <f>P_Total!I760+P_Total!I790</f>
        <v>0</v>
      </c>
      <c r="J587" s="316">
        <f>P_Total!J760+P_Total!J790</f>
        <v>0</v>
      </c>
      <c r="K587" s="316">
        <f>P_Total!K760+P_Total!K790</f>
        <v>0</v>
      </c>
      <c r="L587" s="316">
        <f>P_Total!L760+P_Total!L790</f>
        <v>0</v>
      </c>
      <c r="M587" s="316">
        <f>P_Total!M760+P_Total!M790</f>
        <v>0</v>
      </c>
      <c r="N587" s="316">
        <f>P_Total!N760+P_Total!N790</f>
        <v>0</v>
      </c>
      <c r="O587" s="316">
        <f>P_Total!O760+P_Total!O790</f>
        <v>0</v>
      </c>
      <c r="P587" s="316">
        <f>J587-G587</f>
        <v>0</v>
      </c>
      <c r="Q587" s="316">
        <f>M587-J587</f>
        <v>0</v>
      </c>
      <c r="R587" s="316">
        <f>O587-M587</f>
        <v>0</v>
      </c>
    </row>
    <row r="588" spans="1:18" s="274" customFormat="1" hidden="1">
      <c r="A588" s="276">
        <f t="shared" si="225"/>
        <v>3</v>
      </c>
      <c r="B588" s="289"/>
      <c r="C588" s="166" t="s">
        <v>76</v>
      </c>
      <c r="D588" s="138" t="s">
        <v>77</v>
      </c>
      <c r="E588" s="316">
        <f>P_Total!E761+P_Total!E791</f>
        <v>0</v>
      </c>
      <c r="F588" s="316">
        <f>P_Total!F761+P_Total!F791</f>
        <v>0</v>
      </c>
      <c r="G588" s="316">
        <f>P_Total!G761+P_Total!G791</f>
        <v>0</v>
      </c>
      <c r="H588" s="316">
        <f>P_Total!H761+P_Total!H791</f>
        <v>0</v>
      </c>
      <c r="I588" s="316">
        <f>P_Total!I761+P_Total!I791</f>
        <v>0</v>
      </c>
      <c r="J588" s="316">
        <f>P_Total!J761+P_Total!J791</f>
        <v>0</v>
      </c>
      <c r="K588" s="316">
        <f>P_Total!K761+P_Total!K791</f>
        <v>0</v>
      </c>
      <c r="L588" s="316">
        <f>P_Total!L761+P_Total!L791</f>
        <v>0</v>
      </c>
      <c r="M588" s="316">
        <f>P_Total!M761+P_Total!M791</f>
        <v>0</v>
      </c>
      <c r="N588" s="316">
        <f>P_Total!N761+P_Total!N791</f>
        <v>0</v>
      </c>
      <c r="O588" s="316">
        <f>P_Total!O761+P_Total!O791</f>
        <v>0</v>
      </c>
      <c r="P588" s="316">
        <f>J588-G588</f>
        <v>0</v>
      </c>
      <c r="Q588" s="316">
        <f>M588-J588</f>
        <v>0</v>
      </c>
      <c r="R588" s="316">
        <f>O588-M588</f>
        <v>0</v>
      </c>
    </row>
    <row r="589" spans="1:18" s="274" customFormat="1" hidden="1">
      <c r="A589" s="276">
        <f t="shared" si="225"/>
        <v>3</v>
      </c>
      <c r="B589" s="289"/>
      <c r="C589" s="166" t="s">
        <v>12</v>
      </c>
      <c r="D589" s="138" t="s">
        <v>28</v>
      </c>
      <c r="E589" s="316">
        <f>P_Total!E762+P_Total!E792</f>
        <v>0</v>
      </c>
      <c r="F589" s="316">
        <f>P_Total!F762+P_Total!F792</f>
        <v>0</v>
      </c>
      <c r="G589" s="316">
        <f>P_Total!G762+P_Total!G792</f>
        <v>0</v>
      </c>
      <c r="H589" s="316">
        <f>P_Total!H762+P_Total!H792</f>
        <v>0</v>
      </c>
      <c r="I589" s="316">
        <f>P_Total!I762+P_Total!I792</f>
        <v>0</v>
      </c>
      <c r="J589" s="316">
        <f>P_Total!J762+P_Total!J792</f>
        <v>0</v>
      </c>
      <c r="K589" s="316">
        <f>P_Total!K762+P_Total!K792</f>
        <v>0</v>
      </c>
      <c r="L589" s="316">
        <f>P_Total!L762+P_Total!L792</f>
        <v>0</v>
      </c>
      <c r="M589" s="316">
        <f>P_Total!M762+P_Total!M792</f>
        <v>0</v>
      </c>
      <c r="N589" s="316">
        <f>P_Total!N762+P_Total!N792</f>
        <v>0</v>
      </c>
      <c r="O589" s="316">
        <f>P_Total!O762+P_Total!O792</f>
        <v>0</v>
      </c>
      <c r="P589" s="316">
        <f>J589-G589</f>
        <v>0</v>
      </c>
      <c r="Q589" s="316">
        <f>M589-J589</f>
        <v>0</v>
      </c>
      <c r="R589" s="316">
        <f>O589-M589</f>
        <v>0</v>
      </c>
    </row>
    <row r="590" spans="1:18" s="274" customFormat="1" hidden="1">
      <c r="A590" s="306">
        <f>A591</f>
        <v>3</v>
      </c>
      <c r="B590" s="289"/>
      <c r="C590" s="211"/>
      <c r="D590" s="294"/>
      <c r="E590" s="272"/>
      <c r="F590" s="272"/>
      <c r="G590" s="272"/>
      <c r="H590" s="272"/>
      <c r="I590" s="272"/>
      <c r="J590" s="272"/>
      <c r="K590" s="272"/>
      <c r="L590" s="272"/>
      <c r="M590" s="272"/>
      <c r="N590" s="272"/>
      <c r="O590" s="272"/>
      <c r="P590" s="272"/>
      <c r="Q590" s="272"/>
      <c r="R590" s="272"/>
    </row>
    <row r="591" spans="1:18" s="274" customFormat="1" hidden="1">
      <c r="A591" s="308">
        <f>MIN(A592:A598)</f>
        <v>3</v>
      </c>
      <c r="B591" s="289"/>
      <c r="C591" s="296" t="s">
        <v>36</v>
      </c>
      <c r="D591" s="294"/>
      <c r="E591" s="272"/>
      <c r="F591" s="272"/>
      <c r="G591" s="272"/>
      <c r="H591" s="272"/>
      <c r="I591" s="272"/>
      <c r="J591" s="272"/>
      <c r="K591" s="272"/>
      <c r="L591" s="272"/>
      <c r="M591" s="272"/>
      <c r="N591" s="272"/>
      <c r="O591" s="272"/>
      <c r="P591" s="272"/>
      <c r="Q591" s="272"/>
      <c r="R591" s="272"/>
    </row>
    <row r="592" spans="1:18" s="274" customFormat="1" hidden="1">
      <c r="A592" s="276">
        <f t="shared" ref="A592:A598" si="237">IF(MAX(E592:S592)=0,IF(MIN(E592:S592)=0,3,2),2)</f>
        <v>3</v>
      </c>
      <c r="B592" s="289"/>
      <c r="C592" s="211" t="s">
        <v>34</v>
      </c>
      <c r="D592" s="138"/>
      <c r="E592" s="297">
        <f>SUM(E593:E594)</f>
        <v>0</v>
      </c>
      <c r="F592" s="297">
        <f t="shared" ref="F592:O592" si="238">SUM(F593:F594)</f>
        <v>0</v>
      </c>
      <c r="G592" s="297">
        <f t="shared" si="238"/>
        <v>0</v>
      </c>
      <c r="H592" s="297">
        <f t="shared" si="238"/>
        <v>0</v>
      </c>
      <c r="I592" s="297">
        <f t="shared" si="238"/>
        <v>0</v>
      </c>
      <c r="J592" s="297">
        <f t="shared" si="238"/>
        <v>0</v>
      </c>
      <c r="K592" s="297">
        <f t="shared" si="238"/>
        <v>0</v>
      </c>
      <c r="L592" s="297">
        <f t="shared" si="238"/>
        <v>0</v>
      </c>
      <c r="M592" s="297">
        <f t="shared" si="238"/>
        <v>0</v>
      </c>
      <c r="N592" s="297">
        <f t="shared" si="238"/>
        <v>0</v>
      </c>
      <c r="O592" s="297">
        <f t="shared" si="238"/>
        <v>0</v>
      </c>
      <c r="P592" s="297">
        <f>SUM(P593:P594)</f>
        <v>0</v>
      </c>
      <c r="Q592" s="297">
        <f>SUM(Q593:Q594)</f>
        <v>0</v>
      </c>
      <c r="R592" s="297">
        <f>SUM(R593:R594)</f>
        <v>0</v>
      </c>
    </row>
    <row r="593" spans="1:18" s="274" customFormat="1" hidden="1">
      <c r="A593" s="276">
        <f t="shared" si="237"/>
        <v>3</v>
      </c>
      <c r="B593" s="289"/>
      <c r="C593" s="212" t="s">
        <v>80</v>
      </c>
      <c r="D593" s="138"/>
      <c r="E593" s="316">
        <f>P_Total!E796</f>
        <v>0</v>
      </c>
      <c r="F593" s="316">
        <f>P_Total!F796</f>
        <v>0</v>
      </c>
      <c r="G593" s="316">
        <f>P_Total!G796</f>
        <v>0</v>
      </c>
      <c r="H593" s="316">
        <f>P_Total!H796</f>
        <v>0</v>
      </c>
      <c r="I593" s="316">
        <f>P_Total!I796</f>
        <v>0</v>
      </c>
      <c r="J593" s="316">
        <f>P_Total!J796</f>
        <v>0</v>
      </c>
      <c r="K593" s="316">
        <f>P_Total!K796</f>
        <v>0</v>
      </c>
      <c r="L593" s="316">
        <f>P_Total!L796</f>
        <v>0</v>
      </c>
      <c r="M593" s="316">
        <f>P_Total!M796</f>
        <v>0</v>
      </c>
      <c r="N593" s="316">
        <f>P_Total!N796</f>
        <v>0</v>
      </c>
      <c r="O593" s="316">
        <f>P_Total!O796</f>
        <v>0</v>
      </c>
      <c r="P593" s="316">
        <f>J593-G593</f>
        <v>0</v>
      </c>
      <c r="Q593" s="316">
        <f>M593-J593</f>
        <v>0</v>
      </c>
      <c r="R593" s="316">
        <f>O593-M593</f>
        <v>0</v>
      </c>
    </row>
    <row r="594" spans="1:18" s="274" customFormat="1" hidden="1">
      <c r="A594" s="276">
        <f t="shared" si="237"/>
        <v>3</v>
      </c>
      <c r="B594" s="289"/>
      <c r="C594" s="212" t="s">
        <v>81</v>
      </c>
      <c r="D594" s="138"/>
      <c r="E594" s="316">
        <f>P_Total!E797</f>
        <v>0</v>
      </c>
      <c r="F594" s="316">
        <f>P_Total!F797</f>
        <v>0</v>
      </c>
      <c r="G594" s="316">
        <f>P_Total!G797</f>
        <v>0</v>
      </c>
      <c r="H594" s="316">
        <f>P_Total!H797</f>
        <v>0</v>
      </c>
      <c r="I594" s="316">
        <f>P_Total!I797</f>
        <v>0</v>
      </c>
      <c r="J594" s="316">
        <f>P_Total!J797</f>
        <v>0</v>
      </c>
      <c r="K594" s="316">
        <f>P_Total!K797</f>
        <v>0</v>
      </c>
      <c r="L594" s="316">
        <f>P_Total!L797</f>
        <v>0</v>
      </c>
      <c r="M594" s="316">
        <f>P_Total!M797</f>
        <v>0</v>
      </c>
      <c r="N594" s="316">
        <f>P_Total!N797</f>
        <v>0</v>
      </c>
      <c r="O594" s="316">
        <f>P_Total!O797</f>
        <v>0</v>
      </c>
      <c r="P594" s="316">
        <f>J594-G594</f>
        <v>0</v>
      </c>
      <c r="Q594" s="316">
        <f>M594-J594</f>
        <v>0</v>
      </c>
      <c r="R594" s="316">
        <f>O594-M594</f>
        <v>0</v>
      </c>
    </row>
    <row r="595" spans="1:18" s="274" customFormat="1" hidden="1">
      <c r="A595" s="276">
        <f t="shared" si="237"/>
        <v>3</v>
      </c>
      <c r="B595" s="289"/>
      <c r="C595" s="211" t="s">
        <v>35</v>
      </c>
      <c r="D595" s="138"/>
      <c r="E595" s="297">
        <f>SUM(E596:E597)</f>
        <v>0</v>
      </c>
      <c r="F595" s="297">
        <f t="shared" ref="F595:O595" si="239">SUM(F596:F597)</f>
        <v>0</v>
      </c>
      <c r="G595" s="297">
        <f t="shared" si="239"/>
        <v>0</v>
      </c>
      <c r="H595" s="297">
        <f t="shared" si="239"/>
        <v>0</v>
      </c>
      <c r="I595" s="297">
        <f t="shared" si="239"/>
        <v>0</v>
      </c>
      <c r="J595" s="297">
        <f t="shared" si="239"/>
        <v>0</v>
      </c>
      <c r="K595" s="297">
        <f t="shared" si="239"/>
        <v>0</v>
      </c>
      <c r="L595" s="297">
        <f t="shared" si="239"/>
        <v>0</v>
      </c>
      <c r="M595" s="297">
        <f t="shared" si="239"/>
        <v>0</v>
      </c>
      <c r="N595" s="297">
        <f t="shared" si="239"/>
        <v>0</v>
      </c>
      <c r="O595" s="297">
        <f t="shared" si="239"/>
        <v>0</v>
      </c>
      <c r="P595" s="297">
        <f>SUM(P596:P597)</f>
        <v>0</v>
      </c>
      <c r="Q595" s="297">
        <f>SUM(Q596:Q597)</f>
        <v>0</v>
      </c>
      <c r="R595" s="297">
        <f>SUM(R596:R597)</f>
        <v>0</v>
      </c>
    </row>
    <row r="596" spans="1:18" s="274" customFormat="1" hidden="1">
      <c r="A596" s="276">
        <f t="shared" si="237"/>
        <v>3</v>
      </c>
      <c r="B596" s="289"/>
      <c r="C596" s="213" t="s">
        <v>84</v>
      </c>
      <c r="D596" s="138"/>
      <c r="E596" s="316">
        <f>P_Total!E799</f>
        <v>0</v>
      </c>
      <c r="F596" s="316">
        <f>P_Total!F799</f>
        <v>0</v>
      </c>
      <c r="G596" s="316">
        <f>P_Total!G799</f>
        <v>0</v>
      </c>
      <c r="H596" s="316">
        <f>P_Total!H799</f>
        <v>0</v>
      </c>
      <c r="I596" s="316">
        <f>P_Total!I799</f>
        <v>0</v>
      </c>
      <c r="J596" s="316">
        <f>P_Total!J799</f>
        <v>0</v>
      </c>
      <c r="K596" s="316">
        <f>P_Total!K799</f>
        <v>0</v>
      </c>
      <c r="L596" s="316">
        <f>P_Total!L799</f>
        <v>0</v>
      </c>
      <c r="M596" s="316">
        <f>P_Total!M799</f>
        <v>0</v>
      </c>
      <c r="N596" s="316">
        <f>P_Total!N799</f>
        <v>0</v>
      </c>
      <c r="O596" s="316">
        <f>P_Total!O799</f>
        <v>0</v>
      </c>
      <c r="P596" s="316">
        <f>J596-G596</f>
        <v>0</v>
      </c>
      <c r="Q596" s="316">
        <f>M596-J596</f>
        <v>0</v>
      </c>
      <c r="R596" s="316">
        <f>O596-M596</f>
        <v>0</v>
      </c>
    </row>
    <row r="597" spans="1:18" s="274" customFormat="1" hidden="1">
      <c r="A597" s="276">
        <f t="shared" si="237"/>
        <v>3</v>
      </c>
      <c r="B597" s="289"/>
      <c r="C597" s="213" t="s">
        <v>85</v>
      </c>
      <c r="D597" s="138"/>
      <c r="E597" s="316">
        <f>P_Total!E800</f>
        <v>0</v>
      </c>
      <c r="F597" s="316">
        <f>P_Total!F800</f>
        <v>0</v>
      </c>
      <c r="G597" s="316">
        <f>P_Total!G800</f>
        <v>0</v>
      </c>
      <c r="H597" s="316">
        <f>P_Total!H800</f>
        <v>0</v>
      </c>
      <c r="I597" s="316">
        <f>P_Total!I800</f>
        <v>0</v>
      </c>
      <c r="J597" s="316">
        <f>P_Total!J800</f>
        <v>0</v>
      </c>
      <c r="K597" s="316">
        <f>P_Total!K800</f>
        <v>0</v>
      </c>
      <c r="L597" s="316">
        <f>P_Total!L800</f>
        <v>0</v>
      </c>
      <c r="M597" s="316">
        <f>P_Total!M800</f>
        <v>0</v>
      </c>
      <c r="N597" s="316">
        <f>P_Total!N800</f>
        <v>0</v>
      </c>
      <c r="O597" s="316">
        <f>P_Total!O800</f>
        <v>0</v>
      </c>
      <c r="P597" s="316">
        <f>J597-G597</f>
        <v>0</v>
      </c>
      <c r="Q597" s="316">
        <f>M597-J597</f>
        <v>0</v>
      </c>
      <c r="R597" s="316">
        <f>O597-M597</f>
        <v>0</v>
      </c>
    </row>
    <row r="598" spans="1:18" s="274" customFormat="1" hidden="1">
      <c r="A598" s="276">
        <f t="shared" si="237"/>
        <v>3</v>
      </c>
      <c r="B598" s="289"/>
      <c r="C598" s="168" t="s">
        <v>780</v>
      </c>
      <c r="D598" s="138"/>
      <c r="E598" s="272">
        <f>IF(E595=0,0,E562/E595)</f>
        <v>0</v>
      </c>
      <c r="F598" s="272">
        <f t="shared" ref="F598:O598" si="240">IF(F595=0,0,F562/F595)</f>
        <v>0</v>
      </c>
      <c r="G598" s="272">
        <f t="shared" si="240"/>
        <v>0</v>
      </c>
      <c r="H598" s="272">
        <f t="shared" si="240"/>
        <v>0</v>
      </c>
      <c r="I598" s="272">
        <f t="shared" si="240"/>
        <v>0</v>
      </c>
      <c r="J598" s="272">
        <f t="shared" si="240"/>
        <v>0</v>
      </c>
      <c r="K598" s="272">
        <f t="shared" si="240"/>
        <v>0</v>
      </c>
      <c r="L598" s="272">
        <f t="shared" si="240"/>
        <v>0</v>
      </c>
      <c r="M598" s="272">
        <f t="shared" si="240"/>
        <v>0</v>
      </c>
      <c r="N598" s="272">
        <f t="shared" si="240"/>
        <v>0</v>
      </c>
      <c r="O598" s="272">
        <f t="shared" si="240"/>
        <v>0</v>
      </c>
      <c r="P598" s="273">
        <f>J598-G598</f>
        <v>0</v>
      </c>
      <c r="Q598" s="273">
        <f>M598-J598</f>
        <v>0</v>
      </c>
      <c r="R598" s="273">
        <f>O598-M598</f>
        <v>0</v>
      </c>
    </row>
    <row r="599" spans="1:18" s="274" customFormat="1">
      <c r="A599" s="306">
        <f>A600</f>
        <v>2</v>
      </c>
      <c r="B599" s="305"/>
      <c r="C599" s="218"/>
      <c r="D599" s="300"/>
      <c r="E599" s="299"/>
      <c r="F599" s="299"/>
      <c r="G599" s="299"/>
      <c r="H599" s="299"/>
      <c r="I599" s="299"/>
      <c r="J599" s="299"/>
      <c r="K599" s="299"/>
      <c r="L599" s="299"/>
      <c r="M599" s="299"/>
      <c r="N599" s="299"/>
      <c r="O599" s="299"/>
      <c r="P599" s="299"/>
      <c r="Q599" s="299"/>
      <c r="R599" s="299"/>
    </row>
    <row r="600" spans="1:18" s="274" customFormat="1">
      <c r="A600" s="308">
        <f>MIN(A601:A645)</f>
        <v>2</v>
      </c>
      <c r="B600" s="305"/>
      <c r="C600" s="307" t="s">
        <v>53</v>
      </c>
      <c r="D600" s="300"/>
      <c r="E600" s="299"/>
      <c r="F600" s="299"/>
      <c r="G600" s="299"/>
      <c r="H600" s="299"/>
      <c r="I600" s="299"/>
      <c r="J600" s="299"/>
      <c r="K600" s="299"/>
      <c r="L600" s="299"/>
      <c r="M600" s="299"/>
      <c r="N600" s="299"/>
      <c r="O600" s="299"/>
      <c r="P600" s="299"/>
      <c r="Q600" s="299"/>
      <c r="R600" s="299"/>
    </row>
    <row r="601" spans="1:18" s="274" customFormat="1">
      <c r="A601" s="276">
        <f t="shared" ref="A601:A632" si="241">IF(MAX(E601:S601)=0,IF(MIN(E601:S601)=0,3,2),2)</f>
        <v>2</v>
      </c>
      <c r="B601" s="277"/>
      <c r="C601" s="278" t="s">
        <v>25</v>
      </c>
      <c r="D601" s="279"/>
      <c r="E601" s="272">
        <f>SUBTOTAL(9,E602:E632)</f>
        <v>55371153</v>
      </c>
      <c r="F601" s="272">
        <f t="shared" ref="F601:O601" si="242">SUBTOTAL(9,F602:F632)</f>
        <v>63425426</v>
      </c>
      <c r="G601" s="272">
        <f t="shared" si="242"/>
        <v>71206100</v>
      </c>
      <c r="H601" s="272">
        <f t="shared" si="242"/>
        <v>75642900</v>
      </c>
      <c r="I601" s="272">
        <f t="shared" si="242"/>
        <v>1548500</v>
      </c>
      <c r="J601" s="272">
        <f t="shared" si="242"/>
        <v>77191400</v>
      </c>
      <c r="K601" s="272">
        <f t="shared" si="242"/>
        <v>82622100</v>
      </c>
      <c r="L601" s="272">
        <f t="shared" si="242"/>
        <v>1608600</v>
      </c>
      <c r="M601" s="272">
        <f t="shared" si="242"/>
        <v>84230700</v>
      </c>
      <c r="N601" s="272">
        <f t="shared" si="242"/>
        <v>5717300</v>
      </c>
      <c r="O601" s="272">
        <f t="shared" si="242"/>
        <v>89948000</v>
      </c>
      <c r="P601" s="272">
        <f>SUBTOTAL(9,P602:P632)</f>
        <v>5985300</v>
      </c>
      <c r="Q601" s="272">
        <f>SUBTOTAL(9,Q602:Q632)</f>
        <v>7039300</v>
      </c>
      <c r="R601" s="272">
        <f>SUBTOTAL(9,R602:R632)</f>
        <v>5717300</v>
      </c>
    </row>
    <row r="602" spans="1:18" s="274" customFormat="1">
      <c r="A602" s="276">
        <f t="shared" si="241"/>
        <v>2</v>
      </c>
      <c r="B602" s="277" t="s">
        <v>776</v>
      </c>
      <c r="C602" s="165" t="s">
        <v>26</v>
      </c>
      <c r="D602" s="279"/>
      <c r="E602" s="272">
        <f>SUBTOTAL(9,E603:E623)</f>
        <v>54160433</v>
      </c>
      <c r="F602" s="272">
        <f t="shared" ref="F602:O602" si="243">SUBTOTAL(9,F603:F623)</f>
        <v>61251088</v>
      </c>
      <c r="G602" s="272">
        <f t="shared" si="243"/>
        <v>71009200</v>
      </c>
      <c r="H602" s="272">
        <f t="shared" si="243"/>
        <v>75446000</v>
      </c>
      <c r="I602" s="272">
        <f t="shared" si="243"/>
        <v>1745400</v>
      </c>
      <c r="J602" s="272">
        <f t="shared" si="243"/>
        <v>77191400</v>
      </c>
      <c r="K602" s="272">
        <f t="shared" si="243"/>
        <v>82622100</v>
      </c>
      <c r="L602" s="272">
        <f t="shared" si="243"/>
        <v>1608600</v>
      </c>
      <c r="M602" s="272">
        <f t="shared" si="243"/>
        <v>84230700</v>
      </c>
      <c r="N602" s="272">
        <f t="shared" si="243"/>
        <v>5717300</v>
      </c>
      <c r="O602" s="272">
        <f t="shared" si="243"/>
        <v>89948000</v>
      </c>
      <c r="P602" s="272">
        <f>SUBTOTAL(9,P603:P623)</f>
        <v>6182200</v>
      </c>
      <c r="Q602" s="272">
        <f>SUBTOTAL(9,Q603:Q623)</f>
        <v>7039300</v>
      </c>
      <c r="R602" s="272">
        <f>SUBTOTAL(9,R603:R623)</f>
        <v>5717300</v>
      </c>
    </row>
    <row r="603" spans="1:18" s="274" customFormat="1">
      <c r="A603" s="276">
        <f t="shared" si="241"/>
        <v>2</v>
      </c>
      <c r="B603" s="280"/>
      <c r="C603" s="281" t="s">
        <v>770</v>
      </c>
      <c r="D603" s="279"/>
      <c r="E603" s="272">
        <f>SUBTOTAL(9,E604:E614)</f>
        <v>47051821</v>
      </c>
      <c r="F603" s="272">
        <f t="shared" ref="F603:O603" si="244">SUBTOTAL(9,F604:F614)</f>
        <v>51917229</v>
      </c>
      <c r="G603" s="272">
        <f t="shared" si="244"/>
        <v>59654700</v>
      </c>
      <c r="H603" s="272">
        <f t="shared" si="244"/>
        <v>64091500</v>
      </c>
      <c r="I603" s="272">
        <f t="shared" si="244"/>
        <v>1183100</v>
      </c>
      <c r="J603" s="272">
        <f t="shared" si="244"/>
        <v>65274600</v>
      </c>
      <c r="K603" s="272">
        <f t="shared" si="244"/>
        <v>71267600</v>
      </c>
      <c r="L603" s="272">
        <f t="shared" si="244"/>
        <v>1046300</v>
      </c>
      <c r="M603" s="272">
        <f t="shared" si="244"/>
        <v>72313900</v>
      </c>
      <c r="N603" s="272">
        <f t="shared" si="244"/>
        <v>5717300</v>
      </c>
      <c r="O603" s="272">
        <f t="shared" si="244"/>
        <v>78031200</v>
      </c>
      <c r="P603" s="272">
        <f>SUBTOTAL(9,P604:P614)</f>
        <v>5619900</v>
      </c>
      <c r="Q603" s="272">
        <f>SUBTOTAL(9,Q604:Q614)</f>
        <v>7039300</v>
      </c>
      <c r="R603" s="272">
        <f>SUBTOTAL(9,R604:R614)</f>
        <v>5717300</v>
      </c>
    </row>
    <row r="604" spans="1:18" s="274" customFormat="1" ht="25.5">
      <c r="A604" s="276">
        <f t="shared" si="241"/>
        <v>2</v>
      </c>
      <c r="B604" s="282"/>
      <c r="C604" s="259" t="s">
        <v>771</v>
      </c>
      <c r="D604" s="121" t="s">
        <v>2</v>
      </c>
      <c r="E604" s="272">
        <f>SUBTOTAL(9,E605:E606)</f>
        <v>35853771</v>
      </c>
      <c r="F604" s="272">
        <f t="shared" ref="F604:O604" si="245">SUBTOTAL(9,F605:F606)</f>
        <v>39270115</v>
      </c>
      <c r="G604" s="272">
        <f t="shared" si="245"/>
        <v>46323700</v>
      </c>
      <c r="H604" s="272">
        <f t="shared" si="245"/>
        <v>50052400</v>
      </c>
      <c r="I604" s="272">
        <f t="shared" si="245"/>
        <v>827400</v>
      </c>
      <c r="J604" s="272">
        <f t="shared" si="245"/>
        <v>50879800</v>
      </c>
      <c r="K604" s="272">
        <f t="shared" si="245"/>
        <v>55678800</v>
      </c>
      <c r="L604" s="272">
        <f t="shared" si="245"/>
        <v>899300</v>
      </c>
      <c r="M604" s="272">
        <f t="shared" si="245"/>
        <v>56578100</v>
      </c>
      <c r="N604" s="272">
        <f t="shared" si="245"/>
        <v>4632700</v>
      </c>
      <c r="O604" s="272">
        <f t="shared" si="245"/>
        <v>61210800</v>
      </c>
      <c r="P604" s="272">
        <f>SUBTOTAL(9,P605:P606)</f>
        <v>4556100</v>
      </c>
      <c r="Q604" s="272">
        <f>SUBTOTAL(9,Q605:Q606)</f>
        <v>5698300</v>
      </c>
      <c r="R604" s="272">
        <f>SUBTOTAL(9,R605:R606)</f>
        <v>4632700</v>
      </c>
    </row>
    <row r="605" spans="1:18" s="274" customFormat="1" ht="25.5">
      <c r="A605" s="276">
        <f t="shared" si="241"/>
        <v>2</v>
      </c>
      <c r="B605" s="282"/>
      <c r="C605" s="283" t="s">
        <v>772</v>
      </c>
      <c r="D605" s="121" t="s">
        <v>302</v>
      </c>
      <c r="E605" s="316">
        <f>P_Total!E807+P_Total!E832</f>
        <v>35853771</v>
      </c>
      <c r="F605" s="316">
        <f>P_Total!F807+P_Total!F832</f>
        <v>39270115</v>
      </c>
      <c r="G605" s="316">
        <f>P_Total!G807+P_Total!G832</f>
        <v>46323700</v>
      </c>
      <c r="H605" s="316">
        <f>P_Total!H807+P_Total!H832</f>
        <v>50052400</v>
      </c>
      <c r="I605" s="316">
        <f>P_Total!I807+P_Total!I832</f>
        <v>827400</v>
      </c>
      <c r="J605" s="316">
        <f>P_Total!J807+P_Total!J832</f>
        <v>50879800</v>
      </c>
      <c r="K605" s="316">
        <f>P_Total!K807+P_Total!K832</f>
        <v>55678800</v>
      </c>
      <c r="L605" s="316">
        <f>P_Total!L807+P_Total!L832</f>
        <v>899300</v>
      </c>
      <c r="M605" s="316">
        <f>P_Total!M807+P_Total!M832</f>
        <v>56578100</v>
      </c>
      <c r="N605" s="316">
        <f>P_Total!N807+P_Total!N832</f>
        <v>4632700</v>
      </c>
      <c r="O605" s="316">
        <f>P_Total!O807+P_Total!O832</f>
        <v>61210800</v>
      </c>
      <c r="P605" s="316">
        <f>J605-G605</f>
        <v>4556100</v>
      </c>
      <c r="Q605" s="316">
        <f>M605-J605</f>
        <v>5698300</v>
      </c>
      <c r="R605" s="316">
        <f>O605-M605</f>
        <v>4632700</v>
      </c>
    </row>
    <row r="606" spans="1:18" s="274" customFormat="1" ht="25.5" hidden="1">
      <c r="A606" s="276">
        <f t="shared" si="241"/>
        <v>3</v>
      </c>
      <c r="B606" s="282"/>
      <c r="C606" s="283" t="s">
        <v>773</v>
      </c>
      <c r="D606" s="121" t="s">
        <v>304</v>
      </c>
      <c r="E606" s="316">
        <f>P_Total!E808+P_Total!E833</f>
        <v>0</v>
      </c>
      <c r="F606" s="316">
        <f>P_Total!F808+P_Total!F833</f>
        <v>0</v>
      </c>
      <c r="G606" s="316">
        <f>P_Total!G808+P_Total!G833</f>
        <v>0</v>
      </c>
      <c r="H606" s="316">
        <f>P_Total!H808+P_Total!H833</f>
        <v>0</v>
      </c>
      <c r="I606" s="316">
        <f>P_Total!I808+P_Total!I833</f>
        <v>0</v>
      </c>
      <c r="J606" s="316">
        <f>P_Total!J808+P_Total!J833</f>
        <v>0</v>
      </c>
      <c r="K606" s="316">
        <f>P_Total!K808+P_Total!K833</f>
        <v>0</v>
      </c>
      <c r="L606" s="316">
        <f>P_Total!L808+P_Total!L833</f>
        <v>0</v>
      </c>
      <c r="M606" s="316">
        <f>P_Total!M808+P_Total!M833</f>
        <v>0</v>
      </c>
      <c r="N606" s="316">
        <f>P_Total!N808+P_Total!N833</f>
        <v>0</v>
      </c>
      <c r="O606" s="316">
        <f>P_Total!O808+P_Total!O833</f>
        <v>0</v>
      </c>
      <c r="P606" s="316">
        <f>J606-G606</f>
        <v>0</v>
      </c>
      <c r="Q606" s="316">
        <f>M606-J606</f>
        <v>0</v>
      </c>
      <c r="R606" s="316">
        <f>O606-M606</f>
        <v>0</v>
      </c>
    </row>
    <row r="607" spans="1:18" s="274" customFormat="1">
      <c r="A607" s="276">
        <f t="shared" si="241"/>
        <v>2</v>
      </c>
      <c r="B607" s="285"/>
      <c r="C607" s="286" t="s">
        <v>42</v>
      </c>
      <c r="D607" s="118" t="s">
        <v>3</v>
      </c>
      <c r="E607" s="316">
        <f>P_Total!E809+P_Total!E834</f>
        <v>3032503</v>
      </c>
      <c r="F607" s="316">
        <f>P_Total!F809+P_Total!F834</f>
        <v>3608884</v>
      </c>
      <c r="G607" s="316">
        <f>P_Total!G809+P_Total!G834</f>
        <v>2294800</v>
      </c>
      <c r="H607" s="316">
        <f>P_Total!H809+P_Total!H834</f>
        <v>2294800</v>
      </c>
      <c r="I607" s="316">
        <f>P_Total!I809+P_Total!I834</f>
        <v>0</v>
      </c>
      <c r="J607" s="316">
        <f>P_Total!J809+P_Total!J834</f>
        <v>2294800</v>
      </c>
      <c r="K607" s="316">
        <f>P_Total!K809+P_Total!K834</f>
        <v>2503000</v>
      </c>
      <c r="L607" s="316">
        <f>P_Total!L809+P_Total!L834</f>
        <v>-208200</v>
      </c>
      <c r="M607" s="316">
        <f>P_Total!M809+P_Total!M834</f>
        <v>2294800</v>
      </c>
      <c r="N607" s="316">
        <f>P_Total!N809+P_Total!N834</f>
        <v>0</v>
      </c>
      <c r="O607" s="316">
        <f>P_Total!O809+P_Total!O834</f>
        <v>2294800</v>
      </c>
      <c r="P607" s="316">
        <f>J607-G607</f>
        <v>0</v>
      </c>
      <c r="Q607" s="316">
        <f>M607-J607</f>
        <v>0</v>
      </c>
      <c r="R607" s="316">
        <f>O607-M607</f>
        <v>0</v>
      </c>
    </row>
    <row r="608" spans="1:18" s="274" customFormat="1">
      <c r="A608" s="276">
        <f t="shared" si="241"/>
        <v>2</v>
      </c>
      <c r="B608" s="285"/>
      <c r="C608" s="259" t="s">
        <v>449</v>
      </c>
      <c r="D608" s="117" t="s">
        <v>446</v>
      </c>
      <c r="E608" s="272">
        <f>SUBTOTAL(9,E609:E613)</f>
        <v>8165547</v>
      </c>
      <c r="F608" s="272">
        <f t="shared" ref="F608:O608" si="246">SUBTOTAL(9,F609:F613)</f>
        <v>9038230</v>
      </c>
      <c r="G608" s="272">
        <f t="shared" si="246"/>
        <v>11036200</v>
      </c>
      <c r="H608" s="272">
        <f t="shared" si="246"/>
        <v>11744300</v>
      </c>
      <c r="I608" s="272">
        <f t="shared" si="246"/>
        <v>355700</v>
      </c>
      <c r="J608" s="272">
        <f t="shared" si="246"/>
        <v>12100000</v>
      </c>
      <c r="K608" s="272">
        <f t="shared" si="246"/>
        <v>13085800</v>
      </c>
      <c r="L608" s="272">
        <f t="shared" si="246"/>
        <v>355200</v>
      </c>
      <c r="M608" s="272">
        <f t="shared" si="246"/>
        <v>13441000</v>
      </c>
      <c r="N608" s="272">
        <f t="shared" si="246"/>
        <v>1084600</v>
      </c>
      <c r="O608" s="272">
        <f t="shared" si="246"/>
        <v>14525600</v>
      </c>
      <c r="P608" s="272">
        <f>SUBTOTAL(9,P609:P613)</f>
        <v>1063800</v>
      </c>
      <c r="Q608" s="272">
        <f>SUBTOTAL(9,Q609:Q613)</f>
        <v>1341000</v>
      </c>
      <c r="R608" s="272">
        <f>SUBTOTAL(9,R609:R613)</f>
        <v>1084600</v>
      </c>
    </row>
    <row r="609" spans="1:18" s="274" customFormat="1" ht="25.5">
      <c r="A609" s="276">
        <f t="shared" si="241"/>
        <v>2</v>
      </c>
      <c r="B609" s="285"/>
      <c r="C609" s="287" t="s">
        <v>153</v>
      </c>
      <c r="D609" s="117" t="s">
        <v>37</v>
      </c>
      <c r="E609" s="316">
        <f>P_Total!E811+P_Total!E836</f>
        <v>4289719</v>
      </c>
      <c r="F609" s="316">
        <f>P_Total!F811+P_Total!F836</f>
        <v>4710308</v>
      </c>
      <c r="G609" s="316">
        <f>P_Total!G811+P_Total!G836</f>
        <v>5953000</v>
      </c>
      <c r="H609" s="316">
        <f>P_Total!H811+P_Total!H836</f>
        <v>6301700</v>
      </c>
      <c r="I609" s="316">
        <f>P_Total!I811+P_Total!I836</f>
        <v>913100</v>
      </c>
      <c r="J609" s="316">
        <f>P_Total!J811+P_Total!J836</f>
        <v>7214800</v>
      </c>
      <c r="K609" s="316">
        <f>P_Total!K811+P_Total!K836</f>
        <v>7105900</v>
      </c>
      <c r="L609" s="316">
        <f>P_Total!L811+P_Total!L836</f>
        <v>793800</v>
      </c>
      <c r="M609" s="316">
        <f>P_Total!M811+P_Total!M836</f>
        <v>7899700</v>
      </c>
      <c r="N609" s="316">
        <f>P_Total!N811+P_Total!N836</f>
        <v>556900</v>
      </c>
      <c r="O609" s="316">
        <f>P_Total!O811+P_Total!O836</f>
        <v>8456600</v>
      </c>
      <c r="P609" s="316">
        <f t="shared" ref="P609:P618" si="247">J609-G609</f>
        <v>1261800</v>
      </c>
      <c r="Q609" s="316">
        <f t="shared" ref="Q609:Q618" si="248">M609-J609</f>
        <v>684900</v>
      </c>
      <c r="R609" s="316">
        <f t="shared" ref="R609:R618" si="249">O609-M609</f>
        <v>556900</v>
      </c>
    </row>
    <row r="610" spans="1:18" s="274" customFormat="1" ht="25.5">
      <c r="A610" s="276">
        <f t="shared" si="241"/>
        <v>2</v>
      </c>
      <c r="B610" s="285"/>
      <c r="C610" s="283" t="s">
        <v>154</v>
      </c>
      <c r="D610" s="117" t="s">
        <v>38</v>
      </c>
      <c r="E610" s="316">
        <f>P_Total!E812+P_Total!E837</f>
        <v>1312049</v>
      </c>
      <c r="F610" s="316">
        <f>P_Total!F812+P_Total!F837</f>
        <v>1457511</v>
      </c>
      <c r="G610" s="316">
        <f>P_Total!G812+P_Total!G837</f>
        <v>1848300</v>
      </c>
      <c r="H610" s="316">
        <f>P_Total!H812+P_Total!H837</f>
        <v>1975600</v>
      </c>
      <c r="I610" s="316">
        <f>P_Total!I812+P_Total!I837</f>
        <v>35000</v>
      </c>
      <c r="J610" s="316">
        <f>P_Total!J812+P_Total!J837</f>
        <v>2010600</v>
      </c>
      <c r="K610" s="316">
        <f>P_Total!K812+P_Total!K837</f>
        <v>2206600</v>
      </c>
      <c r="L610" s="316">
        <f>P_Total!L812+P_Total!L837</f>
        <v>27000</v>
      </c>
      <c r="M610" s="316">
        <f>P_Total!M812+P_Total!M837</f>
        <v>2233600</v>
      </c>
      <c r="N610" s="316">
        <f>P_Total!N812+P_Total!N837</f>
        <v>175700</v>
      </c>
      <c r="O610" s="316">
        <f>P_Total!O812+P_Total!O837</f>
        <v>2409300</v>
      </c>
      <c r="P610" s="316">
        <f t="shared" si="247"/>
        <v>162300</v>
      </c>
      <c r="Q610" s="316">
        <f t="shared" si="248"/>
        <v>223000</v>
      </c>
      <c r="R610" s="316">
        <f t="shared" si="249"/>
        <v>175700</v>
      </c>
    </row>
    <row r="611" spans="1:18" s="274" customFormat="1">
      <c r="A611" s="276">
        <f t="shared" si="241"/>
        <v>2</v>
      </c>
      <c r="B611" s="285"/>
      <c r="C611" s="283" t="s">
        <v>155</v>
      </c>
      <c r="D611" s="117" t="s">
        <v>39</v>
      </c>
      <c r="E611" s="316">
        <f>P_Total!E813+P_Total!E838</f>
        <v>1752899</v>
      </c>
      <c r="F611" s="316">
        <f>P_Total!F813+P_Total!F838</f>
        <v>1934732</v>
      </c>
      <c r="G611" s="316">
        <f>P_Total!G813+P_Total!G838</f>
        <v>2274900</v>
      </c>
      <c r="H611" s="316">
        <f>P_Total!H813+P_Total!H838</f>
        <v>2421500</v>
      </c>
      <c r="I611" s="316">
        <f>P_Total!I813+P_Total!I838</f>
        <v>74000</v>
      </c>
      <c r="J611" s="316">
        <f>P_Total!J813+P_Total!J838</f>
        <v>2495500</v>
      </c>
      <c r="K611" s="316">
        <f>P_Total!K813+P_Total!K838</f>
        <v>2701500</v>
      </c>
      <c r="L611" s="316">
        <f>P_Total!L813+P_Total!L838</f>
        <v>67600</v>
      </c>
      <c r="M611" s="316">
        <f>P_Total!M813+P_Total!M838</f>
        <v>2769100</v>
      </c>
      <c r="N611" s="316">
        <f>P_Total!N813+P_Total!N838</f>
        <v>222300</v>
      </c>
      <c r="O611" s="316">
        <f>P_Total!O813+P_Total!O838</f>
        <v>2991400</v>
      </c>
      <c r="P611" s="316">
        <f t="shared" si="247"/>
        <v>220600</v>
      </c>
      <c r="Q611" s="316">
        <f t="shared" si="248"/>
        <v>273600</v>
      </c>
      <c r="R611" s="316">
        <f t="shared" si="249"/>
        <v>222300</v>
      </c>
    </row>
    <row r="612" spans="1:18" s="274" customFormat="1" ht="25.5">
      <c r="A612" s="276">
        <f t="shared" si="241"/>
        <v>2</v>
      </c>
      <c r="B612" s="285"/>
      <c r="C612" s="283" t="s">
        <v>156</v>
      </c>
      <c r="D612" s="117" t="s">
        <v>40</v>
      </c>
      <c r="E612" s="316">
        <f>P_Total!E814+P_Total!E839</f>
        <v>810880</v>
      </c>
      <c r="F612" s="316">
        <f>P_Total!F814+P_Total!F839</f>
        <v>935679</v>
      </c>
      <c r="G612" s="316">
        <f>P_Total!G814+P_Total!G839</f>
        <v>960000</v>
      </c>
      <c r="H612" s="316">
        <f>P_Total!H814+P_Total!H839</f>
        <v>1045500</v>
      </c>
      <c r="I612" s="316">
        <f>P_Total!I814+P_Total!I839</f>
        <v>-666400</v>
      </c>
      <c r="J612" s="316">
        <f>P_Total!J814+P_Total!J839</f>
        <v>379100</v>
      </c>
      <c r="K612" s="316">
        <f>P_Total!K814+P_Total!K839</f>
        <v>1071800</v>
      </c>
      <c r="L612" s="316">
        <f>P_Total!L814+P_Total!L839</f>
        <v>-533200</v>
      </c>
      <c r="M612" s="316">
        <f>P_Total!M814+P_Total!M839</f>
        <v>538600</v>
      </c>
      <c r="N612" s="316">
        <f>P_Total!N814+P_Total!N839</f>
        <v>129700</v>
      </c>
      <c r="O612" s="316">
        <f>P_Total!O814+P_Total!O839</f>
        <v>668300</v>
      </c>
      <c r="P612" s="316">
        <f t="shared" si="247"/>
        <v>-580900</v>
      </c>
      <c r="Q612" s="316">
        <f t="shared" si="248"/>
        <v>159500</v>
      </c>
      <c r="R612" s="316">
        <f t="shared" si="249"/>
        <v>129700</v>
      </c>
    </row>
    <row r="613" spans="1:18" s="274" customFormat="1" ht="25.5" hidden="1">
      <c r="A613" s="276">
        <f t="shared" si="241"/>
        <v>3</v>
      </c>
      <c r="B613" s="285"/>
      <c r="C613" s="283" t="s">
        <v>157</v>
      </c>
      <c r="D613" s="117" t="s">
        <v>41</v>
      </c>
      <c r="E613" s="316">
        <f>P_Total!E815+P_Total!E840</f>
        <v>0</v>
      </c>
      <c r="F613" s="316">
        <f>P_Total!F815+P_Total!F840</f>
        <v>0</v>
      </c>
      <c r="G613" s="316">
        <f>P_Total!G815+P_Total!G840</f>
        <v>0</v>
      </c>
      <c r="H613" s="316">
        <f>P_Total!H815+P_Total!H840</f>
        <v>0</v>
      </c>
      <c r="I613" s="316">
        <f>P_Total!I815+P_Total!I840</f>
        <v>0</v>
      </c>
      <c r="J613" s="316">
        <f>P_Total!J815+P_Total!J840</f>
        <v>0</v>
      </c>
      <c r="K613" s="316">
        <f>P_Total!K815+P_Total!K840</f>
        <v>0</v>
      </c>
      <c r="L613" s="316">
        <f>P_Total!L815+P_Total!L840</f>
        <v>0</v>
      </c>
      <c r="M613" s="316">
        <f>P_Total!M815+P_Total!M840</f>
        <v>0</v>
      </c>
      <c r="N613" s="316">
        <f>P_Total!N815+P_Total!N840</f>
        <v>0</v>
      </c>
      <c r="O613" s="316">
        <f>P_Total!O815+P_Total!O840</f>
        <v>0</v>
      </c>
      <c r="P613" s="316">
        <f t="shared" si="247"/>
        <v>0</v>
      </c>
      <c r="Q613" s="316">
        <f t="shared" si="248"/>
        <v>0</v>
      </c>
      <c r="R613" s="316">
        <f t="shared" si="249"/>
        <v>0</v>
      </c>
    </row>
    <row r="614" spans="1:18" s="274" customFormat="1" hidden="1">
      <c r="A614" s="276">
        <f t="shared" si="241"/>
        <v>3</v>
      </c>
      <c r="B614" s="285"/>
      <c r="C614" s="288" t="s">
        <v>158</v>
      </c>
      <c r="D614" s="117" t="s">
        <v>4</v>
      </c>
      <c r="E614" s="316">
        <f>P_Total!E816+P_Total!E841</f>
        <v>0</v>
      </c>
      <c r="F614" s="316">
        <f>P_Total!F816+P_Total!F841</f>
        <v>0</v>
      </c>
      <c r="G614" s="316">
        <f>P_Total!G816+P_Total!G841</f>
        <v>0</v>
      </c>
      <c r="H614" s="316">
        <f>P_Total!H816+P_Total!H841</f>
        <v>0</v>
      </c>
      <c r="I614" s="316">
        <f>P_Total!I816+P_Total!I841</f>
        <v>0</v>
      </c>
      <c r="J614" s="316">
        <f>P_Total!J816+P_Total!J841</f>
        <v>0</v>
      </c>
      <c r="K614" s="316">
        <f>P_Total!K816+P_Total!K841</f>
        <v>0</v>
      </c>
      <c r="L614" s="316">
        <f>P_Total!L816+P_Total!L841</f>
        <v>0</v>
      </c>
      <c r="M614" s="316">
        <f>P_Total!M816+P_Total!M841</f>
        <v>0</v>
      </c>
      <c r="N614" s="316">
        <f>P_Total!N816+P_Total!N841</f>
        <v>0</v>
      </c>
      <c r="O614" s="316">
        <f>P_Total!O816+P_Total!O841</f>
        <v>0</v>
      </c>
      <c r="P614" s="316">
        <f t="shared" si="247"/>
        <v>0</v>
      </c>
      <c r="Q614" s="316">
        <f t="shared" si="248"/>
        <v>0</v>
      </c>
      <c r="R614" s="316">
        <f t="shared" si="249"/>
        <v>0</v>
      </c>
    </row>
    <row r="615" spans="1:18" s="274" customFormat="1">
      <c r="A615" s="276">
        <f t="shared" si="241"/>
        <v>2</v>
      </c>
      <c r="B615" s="285"/>
      <c r="C615" s="186" t="s">
        <v>19</v>
      </c>
      <c r="D615" s="118" t="s">
        <v>5</v>
      </c>
      <c r="E615" s="316">
        <f>P_Total!E818+P_Total!E842</f>
        <v>5809692</v>
      </c>
      <c r="F615" s="316">
        <f>P_Total!F818+P_Total!F842</f>
        <v>7523375</v>
      </c>
      <c r="G615" s="316">
        <f>P_Total!G818+P_Total!G842</f>
        <v>10768100</v>
      </c>
      <c r="H615" s="316">
        <f>P_Total!H818+P_Total!H842</f>
        <v>10768100</v>
      </c>
      <c r="I615" s="316">
        <f>P_Total!I818+P_Total!I842</f>
        <v>562300</v>
      </c>
      <c r="J615" s="316">
        <f>P_Total!J818+P_Total!J842</f>
        <v>11330400</v>
      </c>
      <c r="K615" s="316">
        <f>P_Total!K818+P_Total!K842</f>
        <v>10768100</v>
      </c>
      <c r="L615" s="316">
        <f>P_Total!L818+P_Total!L842</f>
        <v>562300</v>
      </c>
      <c r="M615" s="316">
        <f>P_Total!M818+P_Total!M842</f>
        <v>11330400</v>
      </c>
      <c r="N615" s="316">
        <f>P_Total!N818+P_Total!N842</f>
        <v>0</v>
      </c>
      <c r="O615" s="316">
        <f>P_Total!O818+P_Total!O842</f>
        <v>11330400</v>
      </c>
      <c r="P615" s="316">
        <f t="shared" si="247"/>
        <v>562300</v>
      </c>
      <c r="Q615" s="316">
        <f t="shared" si="248"/>
        <v>0</v>
      </c>
      <c r="R615" s="316">
        <f t="shared" si="249"/>
        <v>0</v>
      </c>
    </row>
    <row r="616" spans="1:18" s="274" customFormat="1">
      <c r="A616" s="276">
        <f t="shared" si="241"/>
        <v>2</v>
      </c>
      <c r="B616" s="285"/>
      <c r="C616" s="186" t="s">
        <v>450</v>
      </c>
      <c r="D616" s="118" t="s">
        <v>173</v>
      </c>
      <c r="E616" s="316">
        <f>P_Total!E819+P_Total!E843</f>
        <v>139840</v>
      </c>
      <c r="F616" s="316">
        <f>P_Total!F819+P_Total!F843</f>
        <v>196608</v>
      </c>
      <c r="G616" s="316">
        <f>P_Total!G819+P_Total!G843</f>
        <v>78000</v>
      </c>
      <c r="H616" s="316">
        <f>P_Total!H819+P_Total!H843</f>
        <v>78000</v>
      </c>
      <c r="I616" s="316">
        <f>P_Total!I819+P_Total!I843</f>
        <v>0</v>
      </c>
      <c r="J616" s="316">
        <f>P_Total!J819+P_Total!J843</f>
        <v>78000</v>
      </c>
      <c r="K616" s="316">
        <f>P_Total!K819+P_Total!K843</f>
        <v>78000</v>
      </c>
      <c r="L616" s="316">
        <f>P_Total!L819+P_Total!L843</f>
        <v>0</v>
      </c>
      <c r="M616" s="316">
        <f>P_Total!M819+P_Total!M843</f>
        <v>78000</v>
      </c>
      <c r="N616" s="316">
        <f>P_Total!N819+P_Total!N843</f>
        <v>0</v>
      </c>
      <c r="O616" s="316">
        <f>P_Total!O819+P_Total!O843</f>
        <v>78000</v>
      </c>
      <c r="P616" s="316">
        <f t="shared" si="247"/>
        <v>0</v>
      </c>
      <c r="Q616" s="316">
        <f t="shared" si="248"/>
        <v>0</v>
      </c>
      <c r="R616" s="316">
        <f t="shared" si="249"/>
        <v>0</v>
      </c>
    </row>
    <row r="617" spans="1:18" s="274" customFormat="1">
      <c r="A617" s="276">
        <f t="shared" si="241"/>
        <v>2</v>
      </c>
      <c r="B617" s="289"/>
      <c r="C617" s="166" t="s">
        <v>29</v>
      </c>
      <c r="D617" s="290" t="s">
        <v>6</v>
      </c>
      <c r="E617" s="316">
        <f>P_Total!E844</f>
        <v>1156044</v>
      </c>
      <c r="F617" s="316">
        <f>P_Total!F844</f>
        <v>1613816</v>
      </c>
      <c r="G617" s="316">
        <f>P_Total!G844</f>
        <v>508400</v>
      </c>
      <c r="H617" s="316">
        <f>P_Total!H844</f>
        <v>508400</v>
      </c>
      <c r="I617" s="316">
        <f>P_Total!I844</f>
        <v>0</v>
      </c>
      <c r="J617" s="316">
        <f>P_Total!J844</f>
        <v>508400</v>
      </c>
      <c r="K617" s="316">
        <f>P_Total!K844</f>
        <v>508400</v>
      </c>
      <c r="L617" s="316">
        <f>P_Total!L844</f>
        <v>0</v>
      </c>
      <c r="M617" s="316">
        <f>P_Total!M844</f>
        <v>508400</v>
      </c>
      <c r="N617" s="316">
        <f>P_Total!N844</f>
        <v>0</v>
      </c>
      <c r="O617" s="316">
        <f>P_Total!O844</f>
        <v>508400</v>
      </c>
      <c r="P617" s="316">
        <f t="shared" si="247"/>
        <v>0</v>
      </c>
      <c r="Q617" s="316">
        <f t="shared" si="248"/>
        <v>0</v>
      </c>
      <c r="R617" s="316">
        <f t="shared" si="249"/>
        <v>0</v>
      </c>
    </row>
    <row r="618" spans="1:18" s="274" customFormat="1">
      <c r="A618" s="276">
        <f t="shared" si="241"/>
        <v>2</v>
      </c>
      <c r="B618" s="289"/>
      <c r="C618" s="166" t="s">
        <v>21</v>
      </c>
      <c r="D618" s="138" t="s">
        <v>8</v>
      </c>
      <c r="E618" s="316">
        <f>P_Total!E820+P_Total!E845</f>
        <v>3000</v>
      </c>
      <c r="F618" s="316">
        <f>P_Total!F820+P_Total!F845</f>
        <v>0</v>
      </c>
      <c r="G618" s="316">
        <f>P_Total!G820+P_Total!G845</f>
        <v>0</v>
      </c>
      <c r="H618" s="316">
        <f>P_Total!H820+P_Total!H845</f>
        <v>0</v>
      </c>
      <c r="I618" s="316">
        <f>P_Total!I820+P_Total!I845</f>
        <v>0</v>
      </c>
      <c r="J618" s="316">
        <f>P_Total!J820+P_Total!J845</f>
        <v>0</v>
      </c>
      <c r="K618" s="316">
        <f>P_Total!K820+P_Total!K845</f>
        <v>0</v>
      </c>
      <c r="L618" s="316">
        <f>P_Total!L820+P_Total!L845</f>
        <v>0</v>
      </c>
      <c r="M618" s="316">
        <f>P_Total!M820+P_Total!M845</f>
        <v>0</v>
      </c>
      <c r="N618" s="316">
        <f>P_Total!N820+P_Total!N845</f>
        <v>0</v>
      </c>
      <c r="O618" s="316">
        <f>P_Total!O820+P_Total!O845</f>
        <v>0</v>
      </c>
      <c r="P618" s="316">
        <f t="shared" si="247"/>
        <v>0</v>
      </c>
      <c r="Q618" s="316">
        <f t="shared" si="248"/>
        <v>0</v>
      </c>
      <c r="R618" s="316">
        <f t="shared" si="249"/>
        <v>0</v>
      </c>
    </row>
    <row r="619" spans="1:18" s="274" customFormat="1" hidden="1">
      <c r="A619" s="276">
        <f t="shared" si="241"/>
        <v>3</v>
      </c>
      <c r="B619" s="280"/>
      <c r="C619" s="281" t="s">
        <v>777</v>
      </c>
      <c r="D619" s="279"/>
      <c r="E619" s="272">
        <f>SUBTOTAL(9,E620:E622)</f>
        <v>0</v>
      </c>
      <c r="F619" s="272">
        <f t="shared" ref="F619:O619" si="250">SUBTOTAL(9,F620:F622)</f>
        <v>0</v>
      </c>
      <c r="G619" s="272">
        <f t="shared" si="250"/>
        <v>0</v>
      </c>
      <c r="H619" s="272">
        <f t="shared" si="250"/>
        <v>0</v>
      </c>
      <c r="I619" s="272">
        <f t="shared" si="250"/>
        <v>0</v>
      </c>
      <c r="J619" s="272">
        <f t="shared" si="250"/>
        <v>0</v>
      </c>
      <c r="K619" s="272">
        <f t="shared" si="250"/>
        <v>0</v>
      </c>
      <c r="L619" s="272">
        <f t="shared" si="250"/>
        <v>0</v>
      </c>
      <c r="M619" s="272">
        <f t="shared" si="250"/>
        <v>0</v>
      </c>
      <c r="N619" s="272">
        <f t="shared" si="250"/>
        <v>0</v>
      </c>
      <c r="O619" s="272">
        <f t="shared" si="250"/>
        <v>0</v>
      </c>
      <c r="P619" s="272">
        <f>SUBTOTAL(9,P620:P622)</f>
        <v>0</v>
      </c>
      <c r="Q619" s="272">
        <f>SUBTOTAL(9,Q620:Q622)</f>
        <v>0</v>
      </c>
      <c r="R619" s="272">
        <f>SUBTOTAL(9,R620:R622)</f>
        <v>0</v>
      </c>
    </row>
    <row r="620" spans="1:18" s="274" customFormat="1" hidden="1">
      <c r="A620" s="276">
        <f t="shared" si="241"/>
        <v>3</v>
      </c>
      <c r="B620" s="289"/>
      <c r="C620" s="291" t="s">
        <v>526</v>
      </c>
      <c r="D620" s="138" t="s">
        <v>31</v>
      </c>
      <c r="E620" s="316">
        <f>P_Total!E846</f>
        <v>0</v>
      </c>
      <c r="F620" s="316">
        <f>P_Total!F846</f>
        <v>0</v>
      </c>
      <c r="G620" s="316">
        <f>P_Total!G846</f>
        <v>0</v>
      </c>
      <c r="H620" s="316">
        <f>P_Total!H846</f>
        <v>0</v>
      </c>
      <c r="I620" s="316">
        <f>P_Total!I846</f>
        <v>0</v>
      </c>
      <c r="J620" s="316">
        <f>P_Total!J846</f>
        <v>0</v>
      </c>
      <c r="K620" s="316">
        <f>P_Total!K846</f>
        <v>0</v>
      </c>
      <c r="L620" s="316">
        <f>P_Total!L846</f>
        <v>0</v>
      </c>
      <c r="M620" s="316">
        <f>P_Total!M846</f>
        <v>0</v>
      </c>
      <c r="N620" s="316">
        <f>P_Total!N846</f>
        <v>0</v>
      </c>
      <c r="O620" s="316">
        <f>P_Total!O846</f>
        <v>0</v>
      </c>
      <c r="P620" s="316">
        <f>J620-G620</f>
        <v>0</v>
      </c>
      <c r="Q620" s="316">
        <f>M620-J620</f>
        <v>0</v>
      </c>
      <c r="R620" s="316">
        <f>O620-M620</f>
        <v>0</v>
      </c>
    </row>
    <row r="621" spans="1:18" s="274" customFormat="1" hidden="1">
      <c r="A621" s="276">
        <f t="shared" si="241"/>
        <v>3</v>
      </c>
      <c r="B621" s="289"/>
      <c r="C621" s="291" t="s">
        <v>558</v>
      </c>
      <c r="D621" s="290" t="s">
        <v>559</v>
      </c>
      <c r="E621" s="316">
        <f>P_Total!E847</f>
        <v>0</v>
      </c>
      <c r="F621" s="316">
        <f>P_Total!F847</f>
        <v>0</v>
      </c>
      <c r="G621" s="316">
        <f>P_Total!G847</f>
        <v>0</v>
      </c>
      <c r="H621" s="316">
        <f>P_Total!H847</f>
        <v>0</v>
      </c>
      <c r="I621" s="316">
        <f>P_Total!I847</f>
        <v>0</v>
      </c>
      <c r="J621" s="316">
        <f>P_Total!J847</f>
        <v>0</v>
      </c>
      <c r="K621" s="316">
        <f>P_Total!K847</f>
        <v>0</v>
      </c>
      <c r="L621" s="316">
        <f>P_Total!L847</f>
        <v>0</v>
      </c>
      <c r="M621" s="316">
        <f>P_Total!M847</f>
        <v>0</v>
      </c>
      <c r="N621" s="316">
        <f>P_Total!N847</f>
        <v>0</v>
      </c>
      <c r="O621" s="316">
        <f>P_Total!O847</f>
        <v>0</v>
      </c>
      <c r="P621" s="316">
        <f>J621-G621</f>
        <v>0</v>
      </c>
      <c r="Q621" s="316">
        <f>M621-J621</f>
        <v>0</v>
      </c>
      <c r="R621" s="316">
        <f>O621-M621</f>
        <v>0</v>
      </c>
    </row>
    <row r="622" spans="1:18" s="274" customFormat="1" ht="25.5" hidden="1">
      <c r="A622" s="276">
        <f t="shared" si="241"/>
        <v>3</v>
      </c>
      <c r="B622" s="289"/>
      <c r="C622" s="291" t="s">
        <v>528</v>
      </c>
      <c r="D622" s="290" t="s">
        <v>9</v>
      </c>
      <c r="E622" s="316">
        <f>P_Total!E848</f>
        <v>0</v>
      </c>
      <c r="F622" s="316">
        <f>P_Total!F848</f>
        <v>0</v>
      </c>
      <c r="G622" s="316">
        <f>P_Total!G848</f>
        <v>0</v>
      </c>
      <c r="H622" s="316">
        <f>P_Total!H848</f>
        <v>0</v>
      </c>
      <c r="I622" s="316">
        <f>P_Total!I848</f>
        <v>0</v>
      </c>
      <c r="J622" s="316">
        <f>P_Total!J848</f>
        <v>0</v>
      </c>
      <c r="K622" s="316">
        <f>P_Total!K848</f>
        <v>0</v>
      </c>
      <c r="L622" s="316">
        <f>P_Total!L848</f>
        <v>0</v>
      </c>
      <c r="M622" s="316">
        <f>P_Total!M848</f>
        <v>0</v>
      </c>
      <c r="N622" s="316">
        <f>P_Total!N848</f>
        <v>0</v>
      </c>
      <c r="O622" s="316">
        <f>P_Total!O848</f>
        <v>0</v>
      </c>
      <c r="P622" s="316">
        <f>J622-G622</f>
        <v>0</v>
      </c>
      <c r="Q622" s="316">
        <f>M622-J622</f>
        <v>0</v>
      </c>
      <c r="R622" s="316">
        <f>O622-M622</f>
        <v>0</v>
      </c>
    </row>
    <row r="623" spans="1:18" s="274" customFormat="1" ht="25.5">
      <c r="A623" s="276">
        <f t="shared" si="241"/>
        <v>2</v>
      </c>
      <c r="B623" s="289"/>
      <c r="C623" s="281" t="s">
        <v>30</v>
      </c>
      <c r="D623" s="290" t="s">
        <v>10</v>
      </c>
      <c r="E623" s="316">
        <f>P_Total!E821+P_Total!E849</f>
        <v>36</v>
      </c>
      <c r="F623" s="316">
        <f>P_Total!F821+P_Total!F849</f>
        <v>60</v>
      </c>
      <c r="G623" s="316">
        <f>P_Total!G821+P_Total!G849</f>
        <v>0</v>
      </c>
      <c r="H623" s="316">
        <f>P_Total!H821+P_Total!H849</f>
        <v>0</v>
      </c>
      <c r="I623" s="316">
        <f>P_Total!I821+P_Total!I849</f>
        <v>0</v>
      </c>
      <c r="J623" s="316">
        <f>P_Total!J821+P_Total!J849</f>
        <v>0</v>
      </c>
      <c r="K623" s="316">
        <f>P_Total!K821+P_Total!K849</f>
        <v>0</v>
      </c>
      <c r="L623" s="316">
        <f>P_Total!L821+P_Total!L849</f>
        <v>0</v>
      </c>
      <c r="M623" s="316">
        <f>P_Total!M821+P_Total!M849</f>
        <v>0</v>
      </c>
      <c r="N623" s="316">
        <f>P_Total!N821+P_Total!N849</f>
        <v>0</v>
      </c>
      <c r="O623" s="316">
        <f>P_Total!O821+P_Total!O849</f>
        <v>0</v>
      </c>
      <c r="P623" s="316">
        <f>J623-G623</f>
        <v>0</v>
      </c>
      <c r="Q623" s="316">
        <f>M623-J623</f>
        <v>0</v>
      </c>
      <c r="R623" s="316">
        <f>O623-M623</f>
        <v>0</v>
      </c>
    </row>
    <row r="624" spans="1:18" s="274" customFormat="1" hidden="1">
      <c r="A624" s="276">
        <f t="shared" si="241"/>
        <v>3</v>
      </c>
      <c r="B624" s="277" t="s">
        <v>176</v>
      </c>
      <c r="C624" s="165" t="s">
        <v>451</v>
      </c>
      <c r="D624" s="290" t="s">
        <v>93</v>
      </c>
      <c r="E624" s="272">
        <f>SUBTOTAL(9,E625:E626)</f>
        <v>0</v>
      </c>
      <c r="F624" s="272">
        <f t="shared" ref="F624:O624" si="251">SUBTOTAL(9,F625:F626)</f>
        <v>0</v>
      </c>
      <c r="G624" s="272">
        <f t="shared" si="251"/>
        <v>0</v>
      </c>
      <c r="H624" s="272">
        <f t="shared" si="251"/>
        <v>0</v>
      </c>
      <c r="I624" s="272">
        <f t="shared" si="251"/>
        <v>0</v>
      </c>
      <c r="J624" s="272">
        <f t="shared" si="251"/>
        <v>0</v>
      </c>
      <c r="K624" s="272">
        <f t="shared" si="251"/>
        <v>0</v>
      </c>
      <c r="L624" s="272">
        <f t="shared" si="251"/>
        <v>0</v>
      </c>
      <c r="M624" s="272">
        <f t="shared" si="251"/>
        <v>0</v>
      </c>
      <c r="N624" s="272">
        <f t="shared" si="251"/>
        <v>0</v>
      </c>
      <c r="O624" s="272">
        <f t="shared" si="251"/>
        <v>0</v>
      </c>
      <c r="P624" s="272">
        <f>SUBTOTAL(9,P625:P626)</f>
        <v>0</v>
      </c>
      <c r="Q624" s="272">
        <f>SUBTOTAL(9,Q625:Q626)</f>
        <v>0</v>
      </c>
      <c r="R624" s="272">
        <f>SUBTOTAL(9,R625:R626)</f>
        <v>0</v>
      </c>
    </row>
    <row r="625" spans="1:18" s="274" customFormat="1" hidden="1">
      <c r="A625" s="276">
        <f t="shared" si="241"/>
        <v>3</v>
      </c>
      <c r="B625" s="289"/>
      <c r="C625" s="166" t="s">
        <v>452</v>
      </c>
      <c r="D625" s="138" t="s">
        <v>453</v>
      </c>
      <c r="E625" s="316">
        <f>P_Total!E851</f>
        <v>0</v>
      </c>
      <c r="F625" s="316">
        <f>P_Total!F851</f>
        <v>0</v>
      </c>
      <c r="G625" s="316">
        <f>P_Total!G851</f>
        <v>0</v>
      </c>
      <c r="H625" s="316">
        <f>P_Total!H851</f>
        <v>0</v>
      </c>
      <c r="I625" s="316">
        <f>P_Total!I851</f>
        <v>0</v>
      </c>
      <c r="J625" s="316">
        <f>P_Total!J851</f>
        <v>0</v>
      </c>
      <c r="K625" s="316">
        <f>P_Total!K851</f>
        <v>0</v>
      </c>
      <c r="L625" s="316">
        <f>P_Total!L851</f>
        <v>0</v>
      </c>
      <c r="M625" s="316">
        <f>P_Total!M851</f>
        <v>0</v>
      </c>
      <c r="N625" s="316">
        <f>P_Total!N851</f>
        <v>0</v>
      </c>
      <c r="O625" s="316">
        <f>P_Total!O851</f>
        <v>0</v>
      </c>
      <c r="P625" s="316">
        <f>J625-G625</f>
        <v>0</v>
      </c>
      <c r="Q625" s="316">
        <f>M625-J625</f>
        <v>0</v>
      </c>
      <c r="R625" s="316">
        <f>O625-M625</f>
        <v>0</v>
      </c>
    </row>
    <row r="626" spans="1:18" s="274" customFormat="1" hidden="1">
      <c r="A626" s="276">
        <f t="shared" si="241"/>
        <v>3</v>
      </c>
      <c r="B626" s="289"/>
      <c r="C626" s="166" t="s">
        <v>454</v>
      </c>
      <c r="D626" s="138" t="s">
        <v>455</v>
      </c>
      <c r="E626" s="316">
        <f>P_Total!E852</f>
        <v>0</v>
      </c>
      <c r="F626" s="316">
        <f>P_Total!F852</f>
        <v>0</v>
      </c>
      <c r="G626" s="316">
        <f>P_Total!G852</f>
        <v>0</v>
      </c>
      <c r="H626" s="316">
        <f>P_Total!H852</f>
        <v>0</v>
      </c>
      <c r="I626" s="316">
        <f>P_Total!I852</f>
        <v>0</v>
      </c>
      <c r="J626" s="316">
        <f>P_Total!J852</f>
        <v>0</v>
      </c>
      <c r="K626" s="316">
        <f>P_Total!K852</f>
        <v>0</v>
      </c>
      <c r="L626" s="316">
        <f>P_Total!L852</f>
        <v>0</v>
      </c>
      <c r="M626" s="316">
        <f>P_Total!M852</f>
        <v>0</v>
      </c>
      <c r="N626" s="316">
        <f>P_Total!N852</f>
        <v>0</v>
      </c>
      <c r="O626" s="316">
        <f>P_Total!O852</f>
        <v>0</v>
      </c>
      <c r="P626" s="316">
        <f>J626-G626</f>
        <v>0</v>
      </c>
      <c r="Q626" s="316">
        <f>M626-J626</f>
        <v>0</v>
      </c>
      <c r="R626" s="316">
        <f>O626-M626</f>
        <v>0</v>
      </c>
    </row>
    <row r="627" spans="1:18" s="274" customFormat="1">
      <c r="A627" s="276">
        <f t="shared" si="241"/>
        <v>2</v>
      </c>
      <c r="B627" s="277" t="s">
        <v>210</v>
      </c>
      <c r="C627" s="165" t="s">
        <v>32</v>
      </c>
      <c r="D627" s="290"/>
      <c r="E627" s="272">
        <f>SUBTOTAL(9,E628:E632)</f>
        <v>1210720</v>
      </c>
      <c r="F627" s="272">
        <f t="shared" ref="F627:O627" si="252">SUBTOTAL(9,F628:F632)</f>
        <v>2174338</v>
      </c>
      <c r="G627" s="272">
        <f t="shared" si="252"/>
        <v>196900</v>
      </c>
      <c r="H627" s="272">
        <f t="shared" si="252"/>
        <v>196900</v>
      </c>
      <c r="I627" s="272">
        <f t="shared" si="252"/>
        <v>-196900</v>
      </c>
      <c r="J627" s="272">
        <f t="shared" si="252"/>
        <v>0</v>
      </c>
      <c r="K627" s="272">
        <f t="shared" si="252"/>
        <v>0</v>
      </c>
      <c r="L627" s="272">
        <f t="shared" si="252"/>
        <v>0</v>
      </c>
      <c r="M627" s="272">
        <f t="shared" si="252"/>
        <v>0</v>
      </c>
      <c r="N627" s="272">
        <f t="shared" si="252"/>
        <v>0</v>
      </c>
      <c r="O627" s="272">
        <f t="shared" si="252"/>
        <v>0</v>
      </c>
      <c r="P627" s="272">
        <f>SUBTOTAL(9,P628:P632)</f>
        <v>-196900</v>
      </c>
      <c r="Q627" s="272">
        <f>SUBTOTAL(9,Q628:Q632)</f>
        <v>0</v>
      </c>
      <c r="R627" s="272">
        <f>SUBTOTAL(9,R628:R632)</f>
        <v>0</v>
      </c>
    </row>
    <row r="628" spans="1:18" s="274" customFormat="1">
      <c r="A628" s="276">
        <f t="shared" si="241"/>
        <v>2</v>
      </c>
      <c r="B628" s="289"/>
      <c r="C628" s="166" t="s">
        <v>70</v>
      </c>
      <c r="D628" s="138" t="s">
        <v>71</v>
      </c>
      <c r="E628" s="316">
        <f>P_Total!E823+P_Total!E854</f>
        <v>393642</v>
      </c>
      <c r="F628" s="316">
        <f>P_Total!F823+P_Total!F854</f>
        <v>301362</v>
      </c>
      <c r="G628" s="316">
        <f>P_Total!G823+P_Total!G854</f>
        <v>100000</v>
      </c>
      <c r="H628" s="316">
        <f>P_Total!H823+P_Total!H854</f>
        <v>100000</v>
      </c>
      <c r="I628" s="316">
        <f>P_Total!I823+P_Total!I854</f>
        <v>-100000</v>
      </c>
      <c r="J628" s="316">
        <f>P_Total!J823+P_Total!J854</f>
        <v>0</v>
      </c>
      <c r="K628" s="316">
        <f>P_Total!K823+P_Total!K854</f>
        <v>0</v>
      </c>
      <c r="L628" s="316">
        <f>P_Total!L823+P_Total!L854</f>
        <v>0</v>
      </c>
      <c r="M628" s="316">
        <f>P_Total!M823+P_Total!M854</f>
        <v>0</v>
      </c>
      <c r="N628" s="316">
        <f>P_Total!N823+P_Total!N854</f>
        <v>0</v>
      </c>
      <c r="O628" s="316">
        <f>P_Total!O823+P_Total!O854</f>
        <v>0</v>
      </c>
      <c r="P628" s="316">
        <f>J628-G628</f>
        <v>-100000</v>
      </c>
      <c r="Q628" s="316">
        <f>M628-J628</f>
        <v>0</v>
      </c>
      <c r="R628" s="316">
        <f>O628-M628</f>
        <v>0</v>
      </c>
    </row>
    <row r="629" spans="1:18" s="274" customFormat="1">
      <c r="A629" s="276">
        <f t="shared" si="241"/>
        <v>2</v>
      </c>
      <c r="B629" s="289"/>
      <c r="C629" s="166" t="s">
        <v>72</v>
      </c>
      <c r="D629" s="138" t="s">
        <v>73</v>
      </c>
      <c r="E629" s="316">
        <f>P_Total!E824+P_Total!E855</f>
        <v>781885</v>
      </c>
      <c r="F629" s="316">
        <f>P_Total!F824+P_Total!F855</f>
        <v>1856291</v>
      </c>
      <c r="G629" s="316">
        <f>P_Total!G824+P_Total!G855</f>
        <v>66100</v>
      </c>
      <c r="H629" s="316">
        <f>P_Total!H824+P_Total!H855</f>
        <v>66100</v>
      </c>
      <c r="I629" s="316">
        <f>P_Total!I824+P_Total!I855</f>
        <v>-66100</v>
      </c>
      <c r="J629" s="316">
        <f>P_Total!J824+P_Total!J855</f>
        <v>0</v>
      </c>
      <c r="K629" s="316">
        <f>P_Total!K824+P_Total!K855</f>
        <v>0</v>
      </c>
      <c r="L629" s="316">
        <f>P_Total!L824+P_Total!L855</f>
        <v>0</v>
      </c>
      <c r="M629" s="316">
        <f>P_Total!M824+P_Total!M855</f>
        <v>0</v>
      </c>
      <c r="N629" s="316">
        <f>P_Total!N824+P_Total!N855</f>
        <v>0</v>
      </c>
      <c r="O629" s="316">
        <f>P_Total!O824+P_Total!O855</f>
        <v>0</v>
      </c>
      <c r="P629" s="316">
        <f>J629-G629</f>
        <v>-66100</v>
      </c>
      <c r="Q629" s="316">
        <f>M629-J629</f>
        <v>0</v>
      </c>
      <c r="R629" s="316">
        <f>O629-M629</f>
        <v>0</v>
      </c>
    </row>
    <row r="630" spans="1:18" s="274" customFormat="1">
      <c r="A630" s="276">
        <f t="shared" si="241"/>
        <v>2</v>
      </c>
      <c r="B630" s="289"/>
      <c r="C630" s="166" t="s">
        <v>74</v>
      </c>
      <c r="D630" s="138" t="s">
        <v>75</v>
      </c>
      <c r="E630" s="316">
        <f>P_Total!E825+P_Total!E856</f>
        <v>35193</v>
      </c>
      <c r="F630" s="316">
        <f>P_Total!F825+P_Total!F856</f>
        <v>16685</v>
      </c>
      <c r="G630" s="316">
        <f>P_Total!G825+P_Total!G856</f>
        <v>30800</v>
      </c>
      <c r="H630" s="316">
        <f>P_Total!H825+P_Total!H856</f>
        <v>30800</v>
      </c>
      <c r="I630" s="316">
        <f>P_Total!I825+P_Total!I856</f>
        <v>-30800</v>
      </c>
      <c r="J630" s="316">
        <f>P_Total!J825+P_Total!J856</f>
        <v>0</v>
      </c>
      <c r="K630" s="316">
        <f>P_Total!K825+P_Total!K856</f>
        <v>0</v>
      </c>
      <c r="L630" s="316">
        <f>P_Total!L825+P_Total!L856</f>
        <v>0</v>
      </c>
      <c r="M630" s="316">
        <f>P_Total!M825+P_Total!M856</f>
        <v>0</v>
      </c>
      <c r="N630" s="316">
        <f>P_Total!N825+P_Total!N856</f>
        <v>0</v>
      </c>
      <c r="O630" s="316">
        <f>P_Total!O825+P_Total!O856</f>
        <v>0</v>
      </c>
      <c r="P630" s="316">
        <f>J630-G630</f>
        <v>-30800</v>
      </c>
      <c r="Q630" s="316">
        <f>M630-J630</f>
        <v>0</v>
      </c>
      <c r="R630" s="316">
        <f>O630-M630</f>
        <v>0</v>
      </c>
    </row>
    <row r="631" spans="1:18" s="274" customFormat="1" hidden="1">
      <c r="A631" s="276">
        <f t="shared" si="241"/>
        <v>3</v>
      </c>
      <c r="B631" s="289"/>
      <c r="C631" s="166" t="s">
        <v>76</v>
      </c>
      <c r="D631" s="138" t="s">
        <v>77</v>
      </c>
      <c r="E631" s="316">
        <f>P_Total!E826+P_Total!E857</f>
        <v>0</v>
      </c>
      <c r="F631" s="316">
        <f>P_Total!F826+P_Total!F857</f>
        <v>0</v>
      </c>
      <c r="G631" s="316">
        <f>P_Total!G826+P_Total!G857</f>
        <v>0</v>
      </c>
      <c r="H631" s="316">
        <f>P_Total!H826+P_Total!H857</f>
        <v>0</v>
      </c>
      <c r="I631" s="316">
        <f>P_Total!I826+P_Total!I857</f>
        <v>0</v>
      </c>
      <c r="J631" s="316">
        <f>P_Total!J826+P_Total!J857</f>
        <v>0</v>
      </c>
      <c r="K631" s="316">
        <f>P_Total!K826+P_Total!K857</f>
        <v>0</v>
      </c>
      <c r="L631" s="316">
        <f>P_Total!L826+P_Total!L857</f>
        <v>0</v>
      </c>
      <c r="M631" s="316">
        <f>P_Total!M826+P_Total!M857</f>
        <v>0</v>
      </c>
      <c r="N631" s="316">
        <f>P_Total!N826+P_Total!N857</f>
        <v>0</v>
      </c>
      <c r="O631" s="316">
        <f>P_Total!O826+P_Total!O857</f>
        <v>0</v>
      </c>
      <c r="P631" s="316">
        <f>J631-G631</f>
        <v>0</v>
      </c>
      <c r="Q631" s="316">
        <f>M631-J631</f>
        <v>0</v>
      </c>
      <c r="R631" s="316">
        <f>O631-M631</f>
        <v>0</v>
      </c>
    </row>
    <row r="632" spans="1:18" s="274" customFormat="1" hidden="1">
      <c r="A632" s="276">
        <f t="shared" si="241"/>
        <v>3</v>
      </c>
      <c r="B632" s="289"/>
      <c r="C632" s="166" t="s">
        <v>12</v>
      </c>
      <c r="D632" s="138" t="s">
        <v>28</v>
      </c>
      <c r="E632" s="316">
        <f>P_Total!E827+P_Total!E858</f>
        <v>0</v>
      </c>
      <c r="F632" s="316">
        <f>P_Total!F827+P_Total!F858</f>
        <v>0</v>
      </c>
      <c r="G632" s="316">
        <f>P_Total!G827+P_Total!G858</f>
        <v>0</v>
      </c>
      <c r="H632" s="316">
        <f>P_Total!H827+P_Total!H858</f>
        <v>0</v>
      </c>
      <c r="I632" s="316">
        <f>P_Total!I827+P_Total!I858</f>
        <v>0</v>
      </c>
      <c r="J632" s="316">
        <f>P_Total!J827+P_Total!J858</f>
        <v>0</v>
      </c>
      <c r="K632" s="316">
        <f>P_Total!K827+P_Total!K858</f>
        <v>0</v>
      </c>
      <c r="L632" s="316">
        <f>P_Total!L827+P_Total!L858</f>
        <v>0</v>
      </c>
      <c r="M632" s="316">
        <f>P_Total!M827+P_Total!M858</f>
        <v>0</v>
      </c>
      <c r="N632" s="316">
        <f>P_Total!N827+P_Total!N858</f>
        <v>0</v>
      </c>
      <c r="O632" s="316">
        <f>P_Total!O827+P_Total!O858</f>
        <v>0</v>
      </c>
      <c r="P632" s="316">
        <f>J632-G632</f>
        <v>0</v>
      </c>
      <c r="Q632" s="316">
        <f>M632-J632</f>
        <v>0</v>
      </c>
      <c r="R632" s="316">
        <f>O632-M632</f>
        <v>0</v>
      </c>
    </row>
    <row r="633" spans="1:18" s="274" customFormat="1">
      <c r="A633" s="306">
        <f>A634</f>
        <v>2</v>
      </c>
      <c r="B633" s="289"/>
      <c r="C633" s="211"/>
      <c r="D633" s="294"/>
      <c r="E633" s="272"/>
      <c r="F633" s="272"/>
      <c r="G633" s="272"/>
      <c r="H633" s="272"/>
      <c r="I633" s="272"/>
      <c r="J633" s="272"/>
      <c r="K633" s="272"/>
      <c r="L633" s="272"/>
      <c r="M633" s="272"/>
      <c r="N633" s="272"/>
      <c r="O633" s="272"/>
      <c r="P633" s="272"/>
      <c r="Q633" s="272"/>
      <c r="R633" s="272"/>
    </row>
    <row r="634" spans="1:18" s="274" customFormat="1">
      <c r="A634" s="308">
        <f>MIN(A635:A645)</f>
        <v>2</v>
      </c>
      <c r="B634" s="289"/>
      <c r="C634" s="296" t="s">
        <v>36</v>
      </c>
      <c r="D634" s="294"/>
      <c r="E634" s="272"/>
      <c r="F634" s="272"/>
      <c r="G634" s="272"/>
      <c r="H634" s="272"/>
      <c r="I634" s="272"/>
      <c r="J634" s="272"/>
      <c r="K634" s="272"/>
      <c r="L634" s="272"/>
      <c r="M634" s="272"/>
      <c r="N634" s="272"/>
      <c r="O634" s="272"/>
      <c r="P634" s="272"/>
      <c r="Q634" s="272"/>
      <c r="R634" s="272"/>
    </row>
    <row r="635" spans="1:18" s="274" customFormat="1">
      <c r="A635" s="276">
        <f t="shared" ref="A635:A645" si="253">IF(MAX(E635:S635)=0,IF(MIN(E635:S635)=0,3,2),2)</f>
        <v>2</v>
      </c>
      <c r="B635" s="289"/>
      <c r="C635" s="211" t="s">
        <v>78</v>
      </c>
      <c r="D635" s="138"/>
      <c r="E635" s="297">
        <f>E637+E644</f>
        <v>1677</v>
      </c>
      <c r="F635" s="297">
        <f t="shared" ref="F635:O635" si="254">F637+F644</f>
        <v>1743</v>
      </c>
      <c r="G635" s="297">
        <f t="shared" si="254"/>
        <v>1657</v>
      </c>
      <c r="H635" s="297">
        <f t="shared" si="254"/>
        <v>1657</v>
      </c>
      <c r="I635" s="297">
        <f t="shared" si="254"/>
        <v>0</v>
      </c>
      <c r="J635" s="297">
        <f t="shared" si="254"/>
        <v>1657</v>
      </c>
      <c r="K635" s="297">
        <f t="shared" si="254"/>
        <v>1657</v>
      </c>
      <c r="L635" s="297">
        <f t="shared" si="254"/>
        <v>0</v>
      </c>
      <c r="M635" s="297">
        <f t="shared" si="254"/>
        <v>1657</v>
      </c>
      <c r="N635" s="297">
        <f t="shared" si="254"/>
        <v>0</v>
      </c>
      <c r="O635" s="297">
        <f t="shared" si="254"/>
        <v>1657</v>
      </c>
      <c r="P635" s="297">
        <f>P637+P644</f>
        <v>0</v>
      </c>
      <c r="Q635" s="297">
        <f>Q637+Q644</f>
        <v>0</v>
      </c>
      <c r="R635" s="297">
        <f>R637+R644</f>
        <v>0</v>
      </c>
    </row>
    <row r="636" spans="1:18" s="274" customFormat="1" hidden="1">
      <c r="A636" s="276">
        <f t="shared" si="253"/>
        <v>3</v>
      </c>
      <c r="B636" s="289"/>
      <c r="C636" s="211" t="s">
        <v>79</v>
      </c>
      <c r="D636" s="138"/>
      <c r="E636" s="297">
        <f>E640+E645</f>
        <v>0</v>
      </c>
      <c r="F636" s="297">
        <f t="shared" ref="F636:O636" si="255">F640+F645</f>
        <v>0</v>
      </c>
      <c r="G636" s="297">
        <f t="shared" si="255"/>
        <v>0</v>
      </c>
      <c r="H636" s="297">
        <f t="shared" si="255"/>
        <v>0</v>
      </c>
      <c r="I636" s="297">
        <f t="shared" si="255"/>
        <v>0</v>
      </c>
      <c r="J636" s="297">
        <f t="shared" si="255"/>
        <v>0</v>
      </c>
      <c r="K636" s="297">
        <f t="shared" si="255"/>
        <v>0</v>
      </c>
      <c r="L636" s="297">
        <f t="shared" si="255"/>
        <v>0</v>
      </c>
      <c r="M636" s="297">
        <f t="shared" si="255"/>
        <v>0</v>
      </c>
      <c r="N636" s="297">
        <f t="shared" si="255"/>
        <v>0</v>
      </c>
      <c r="O636" s="297">
        <f t="shared" si="255"/>
        <v>0</v>
      </c>
      <c r="P636" s="297">
        <f>P640+P645</f>
        <v>0</v>
      </c>
      <c r="Q636" s="297">
        <f>Q640+Q645</f>
        <v>0</v>
      </c>
      <c r="R636" s="297">
        <f>R640+R645</f>
        <v>0</v>
      </c>
    </row>
    <row r="637" spans="1:18" s="274" customFormat="1" hidden="1">
      <c r="A637" s="276">
        <f t="shared" si="253"/>
        <v>3</v>
      </c>
      <c r="B637" s="289"/>
      <c r="C637" s="211" t="s">
        <v>34</v>
      </c>
      <c r="D637" s="138"/>
      <c r="E637" s="297">
        <f>SUM(E638:E639)</f>
        <v>0</v>
      </c>
      <c r="F637" s="297">
        <f t="shared" ref="F637:O637" si="256">SUM(F638:F639)</f>
        <v>0</v>
      </c>
      <c r="G637" s="297">
        <f t="shared" si="256"/>
        <v>0</v>
      </c>
      <c r="H637" s="297">
        <f t="shared" si="256"/>
        <v>0</v>
      </c>
      <c r="I637" s="297">
        <f t="shared" si="256"/>
        <v>0</v>
      </c>
      <c r="J637" s="297">
        <f t="shared" si="256"/>
        <v>0</v>
      </c>
      <c r="K637" s="297">
        <f t="shared" si="256"/>
        <v>0</v>
      </c>
      <c r="L637" s="297">
        <f t="shared" si="256"/>
        <v>0</v>
      </c>
      <c r="M637" s="297">
        <f t="shared" si="256"/>
        <v>0</v>
      </c>
      <c r="N637" s="297">
        <f t="shared" si="256"/>
        <v>0</v>
      </c>
      <c r="O637" s="297">
        <f t="shared" si="256"/>
        <v>0</v>
      </c>
      <c r="P637" s="297">
        <f>SUM(P638:P639)</f>
        <v>0</v>
      </c>
      <c r="Q637" s="297">
        <f>SUM(Q638:Q639)</f>
        <v>0</v>
      </c>
      <c r="R637" s="297">
        <f>SUM(R638:R639)</f>
        <v>0</v>
      </c>
    </row>
    <row r="638" spans="1:18" s="274" customFormat="1" hidden="1">
      <c r="A638" s="276">
        <f t="shared" si="253"/>
        <v>3</v>
      </c>
      <c r="B638" s="289"/>
      <c r="C638" s="212" t="s">
        <v>80</v>
      </c>
      <c r="D638" s="138"/>
      <c r="E638" s="316">
        <f>P_Total!E864</f>
        <v>0</v>
      </c>
      <c r="F638" s="316">
        <f>P_Total!F864</f>
        <v>0</v>
      </c>
      <c r="G638" s="316">
        <f>P_Total!G864</f>
        <v>0</v>
      </c>
      <c r="H638" s="316">
        <f>P_Total!H864</f>
        <v>0</v>
      </c>
      <c r="I638" s="316">
        <f>P_Total!I864</f>
        <v>0</v>
      </c>
      <c r="J638" s="316">
        <f>P_Total!J864</f>
        <v>0</v>
      </c>
      <c r="K638" s="316">
        <f>P_Total!K864</f>
        <v>0</v>
      </c>
      <c r="L638" s="316">
        <f>P_Total!L864</f>
        <v>0</v>
      </c>
      <c r="M638" s="316">
        <f>P_Total!M864</f>
        <v>0</v>
      </c>
      <c r="N638" s="316">
        <f>P_Total!N864</f>
        <v>0</v>
      </c>
      <c r="O638" s="316">
        <f>P_Total!O864</f>
        <v>0</v>
      </c>
      <c r="P638" s="316">
        <f>J638-G638</f>
        <v>0</v>
      </c>
      <c r="Q638" s="316">
        <f>M638-J638</f>
        <v>0</v>
      </c>
      <c r="R638" s="316">
        <f>O638-M638</f>
        <v>0</v>
      </c>
    </row>
    <row r="639" spans="1:18" s="274" customFormat="1" hidden="1">
      <c r="A639" s="276">
        <f t="shared" si="253"/>
        <v>3</v>
      </c>
      <c r="B639" s="289"/>
      <c r="C639" s="212" t="s">
        <v>81</v>
      </c>
      <c r="D639" s="138"/>
      <c r="E639" s="316">
        <f>P_Total!E865</f>
        <v>0</v>
      </c>
      <c r="F639" s="316">
        <f>P_Total!F865</f>
        <v>0</v>
      </c>
      <c r="G639" s="316">
        <f>P_Total!G865</f>
        <v>0</v>
      </c>
      <c r="H639" s="316">
        <f>P_Total!H865</f>
        <v>0</v>
      </c>
      <c r="I639" s="316">
        <f>P_Total!I865</f>
        <v>0</v>
      </c>
      <c r="J639" s="316">
        <f>P_Total!J865</f>
        <v>0</v>
      </c>
      <c r="K639" s="316">
        <f>P_Total!K865</f>
        <v>0</v>
      </c>
      <c r="L639" s="316">
        <f>P_Total!L865</f>
        <v>0</v>
      </c>
      <c r="M639" s="316">
        <f>P_Total!M865</f>
        <v>0</v>
      </c>
      <c r="N639" s="316">
        <f>P_Total!N865</f>
        <v>0</v>
      </c>
      <c r="O639" s="316">
        <f>P_Total!O865</f>
        <v>0</v>
      </c>
      <c r="P639" s="316">
        <f>J639-G639</f>
        <v>0</v>
      </c>
      <c r="Q639" s="316">
        <f>M639-J639</f>
        <v>0</v>
      </c>
      <c r="R639" s="316">
        <f>O639-M639</f>
        <v>0</v>
      </c>
    </row>
    <row r="640" spans="1:18" s="274" customFormat="1" hidden="1">
      <c r="A640" s="276">
        <f t="shared" si="253"/>
        <v>3</v>
      </c>
      <c r="B640" s="289"/>
      <c r="C640" s="211" t="s">
        <v>35</v>
      </c>
      <c r="D640" s="138"/>
      <c r="E640" s="297">
        <f>SUM(E641:E642)</f>
        <v>0</v>
      </c>
      <c r="F640" s="297">
        <f t="shared" ref="F640:O640" si="257">SUM(F641:F642)</f>
        <v>0</v>
      </c>
      <c r="G640" s="297">
        <f t="shared" si="257"/>
        <v>0</v>
      </c>
      <c r="H640" s="297">
        <f t="shared" si="257"/>
        <v>0</v>
      </c>
      <c r="I640" s="297">
        <f t="shared" si="257"/>
        <v>0</v>
      </c>
      <c r="J640" s="297">
        <f t="shared" si="257"/>
        <v>0</v>
      </c>
      <c r="K640" s="297">
        <f t="shared" si="257"/>
        <v>0</v>
      </c>
      <c r="L640" s="297">
        <f t="shared" si="257"/>
        <v>0</v>
      </c>
      <c r="M640" s="297">
        <f t="shared" si="257"/>
        <v>0</v>
      </c>
      <c r="N640" s="297">
        <f t="shared" si="257"/>
        <v>0</v>
      </c>
      <c r="O640" s="297">
        <f t="shared" si="257"/>
        <v>0</v>
      </c>
      <c r="P640" s="297">
        <f>SUM(P641:P642)</f>
        <v>0</v>
      </c>
      <c r="Q640" s="297">
        <f>SUM(Q641:Q642)</f>
        <v>0</v>
      </c>
      <c r="R640" s="297">
        <f>SUM(R641:R642)</f>
        <v>0</v>
      </c>
    </row>
    <row r="641" spans="1:18" s="274" customFormat="1" hidden="1">
      <c r="A641" s="276">
        <f t="shared" si="253"/>
        <v>3</v>
      </c>
      <c r="B641" s="289"/>
      <c r="C641" s="213" t="s">
        <v>84</v>
      </c>
      <c r="D641" s="138"/>
      <c r="E641" s="316">
        <f>P_Total!E867</f>
        <v>0</v>
      </c>
      <c r="F641" s="316">
        <f>P_Total!F867</f>
        <v>0</v>
      </c>
      <c r="G641" s="316">
        <f>P_Total!G867</f>
        <v>0</v>
      </c>
      <c r="H641" s="316">
        <f>P_Total!H867</f>
        <v>0</v>
      </c>
      <c r="I641" s="316">
        <f>P_Total!I867</f>
        <v>0</v>
      </c>
      <c r="J641" s="316">
        <f>P_Total!J867</f>
        <v>0</v>
      </c>
      <c r="K641" s="316">
        <f>P_Total!K867</f>
        <v>0</v>
      </c>
      <c r="L641" s="316">
        <f>P_Total!L867</f>
        <v>0</v>
      </c>
      <c r="M641" s="316">
        <f>P_Total!M867</f>
        <v>0</v>
      </c>
      <c r="N641" s="316">
        <f>P_Total!N867</f>
        <v>0</v>
      </c>
      <c r="O641" s="316">
        <f>P_Total!O867</f>
        <v>0</v>
      </c>
      <c r="P641" s="316">
        <f>J641-G641</f>
        <v>0</v>
      </c>
      <c r="Q641" s="316">
        <f>M641-J641</f>
        <v>0</v>
      </c>
      <c r="R641" s="316">
        <f>O641-M641</f>
        <v>0</v>
      </c>
    </row>
    <row r="642" spans="1:18" s="274" customFormat="1" hidden="1">
      <c r="A642" s="276">
        <f t="shared" si="253"/>
        <v>3</v>
      </c>
      <c r="B642" s="289"/>
      <c r="C642" s="213" t="s">
        <v>85</v>
      </c>
      <c r="D642" s="138"/>
      <c r="E642" s="316">
        <f>P_Total!E868</f>
        <v>0</v>
      </c>
      <c r="F642" s="316">
        <f>P_Total!F868</f>
        <v>0</v>
      </c>
      <c r="G642" s="316">
        <f>P_Total!G868</f>
        <v>0</v>
      </c>
      <c r="H642" s="316">
        <f>P_Total!H868</f>
        <v>0</v>
      </c>
      <c r="I642" s="316">
        <f>P_Total!I868</f>
        <v>0</v>
      </c>
      <c r="J642" s="316">
        <f>P_Total!J868</f>
        <v>0</v>
      </c>
      <c r="K642" s="316">
        <f>P_Total!K868</f>
        <v>0</v>
      </c>
      <c r="L642" s="316">
        <f>P_Total!L868</f>
        <v>0</v>
      </c>
      <c r="M642" s="316">
        <f>P_Total!M868</f>
        <v>0</v>
      </c>
      <c r="N642" s="316">
        <f>P_Total!N868</f>
        <v>0</v>
      </c>
      <c r="O642" s="316">
        <f>P_Total!O868</f>
        <v>0</v>
      </c>
      <c r="P642" s="316">
        <f>J642-G642</f>
        <v>0</v>
      </c>
      <c r="Q642" s="316">
        <f>M642-J642</f>
        <v>0</v>
      </c>
      <c r="R642" s="316">
        <f>O642-M642</f>
        <v>0</v>
      </c>
    </row>
    <row r="643" spans="1:18" s="274" customFormat="1" hidden="1">
      <c r="A643" s="276">
        <f t="shared" si="253"/>
        <v>3</v>
      </c>
      <c r="B643" s="289"/>
      <c r="C643" s="168" t="s">
        <v>780</v>
      </c>
      <c r="D643" s="138"/>
      <c r="E643" s="272">
        <f>IF(E636=0,0,E604/E636)</f>
        <v>0</v>
      </c>
      <c r="F643" s="272">
        <f t="shared" ref="F643:O643" si="258">IF(F636=0,0,F604/F636)</f>
        <v>0</v>
      </c>
      <c r="G643" s="272">
        <f t="shared" si="258"/>
        <v>0</v>
      </c>
      <c r="H643" s="272">
        <f t="shared" si="258"/>
        <v>0</v>
      </c>
      <c r="I643" s="272">
        <f t="shared" si="258"/>
        <v>0</v>
      </c>
      <c r="J643" s="272">
        <f t="shared" si="258"/>
        <v>0</v>
      </c>
      <c r="K643" s="272">
        <f t="shared" si="258"/>
        <v>0</v>
      </c>
      <c r="L643" s="272">
        <f t="shared" si="258"/>
        <v>0</v>
      </c>
      <c r="M643" s="272">
        <f t="shared" si="258"/>
        <v>0</v>
      </c>
      <c r="N643" s="272">
        <f t="shared" si="258"/>
        <v>0</v>
      </c>
      <c r="O643" s="272">
        <f t="shared" si="258"/>
        <v>0</v>
      </c>
      <c r="P643" s="273">
        <f>J643-G643</f>
        <v>0</v>
      </c>
      <c r="Q643" s="273">
        <f>M643-J643</f>
        <v>0</v>
      </c>
      <c r="R643" s="273">
        <f>O643-M643</f>
        <v>0</v>
      </c>
    </row>
    <row r="644" spans="1:18" s="274" customFormat="1">
      <c r="A644" s="276">
        <f t="shared" si="253"/>
        <v>2</v>
      </c>
      <c r="B644" s="289"/>
      <c r="C644" s="168" t="s">
        <v>763</v>
      </c>
      <c r="D644" s="138"/>
      <c r="E644" s="316">
        <f>P_Total!E870</f>
        <v>1677</v>
      </c>
      <c r="F644" s="316">
        <f>P_Total!F870</f>
        <v>1743</v>
      </c>
      <c r="G644" s="316">
        <f>P_Total!G870</f>
        <v>1657</v>
      </c>
      <c r="H644" s="316">
        <f>P_Total!H870</f>
        <v>1657</v>
      </c>
      <c r="I644" s="316">
        <f>P_Total!I870</f>
        <v>0</v>
      </c>
      <c r="J644" s="316">
        <f>P_Total!J870</f>
        <v>1657</v>
      </c>
      <c r="K644" s="316">
        <f>P_Total!K870</f>
        <v>1657</v>
      </c>
      <c r="L644" s="316">
        <f>P_Total!L870</f>
        <v>0</v>
      </c>
      <c r="M644" s="316">
        <f>P_Total!M870</f>
        <v>1657</v>
      </c>
      <c r="N644" s="316">
        <f>P_Total!N870</f>
        <v>0</v>
      </c>
      <c r="O644" s="316">
        <f>P_Total!O870</f>
        <v>1657</v>
      </c>
      <c r="P644" s="316">
        <f>J644-G644</f>
        <v>0</v>
      </c>
      <c r="Q644" s="316">
        <f>M644-J644</f>
        <v>0</v>
      </c>
      <c r="R644" s="316">
        <f>O644-M644</f>
        <v>0</v>
      </c>
    </row>
    <row r="645" spans="1:18" s="274" customFormat="1" hidden="1">
      <c r="A645" s="276">
        <f t="shared" si="253"/>
        <v>3</v>
      </c>
      <c r="B645" s="289"/>
      <c r="C645" s="168" t="s">
        <v>764</v>
      </c>
      <c r="D645" s="138"/>
      <c r="E645" s="316">
        <f>P_Total!E871</f>
        <v>0</v>
      </c>
      <c r="F645" s="316">
        <f>P_Total!F871</f>
        <v>0</v>
      </c>
      <c r="G645" s="316">
        <f>P_Total!G871</f>
        <v>0</v>
      </c>
      <c r="H645" s="316">
        <f>P_Total!H871</f>
        <v>0</v>
      </c>
      <c r="I645" s="316">
        <f>P_Total!I871</f>
        <v>0</v>
      </c>
      <c r="J645" s="316">
        <f>P_Total!J871</f>
        <v>0</v>
      </c>
      <c r="K645" s="316">
        <f>P_Total!K871</f>
        <v>0</v>
      </c>
      <c r="L645" s="316">
        <f>P_Total!L871</f>
        <v>0</v>
      </c>
      <c r="M645" s="316">
        <f>P_Total!M871</f>
        <v>0</v>
      </c>
      <c r="N645" s="316">
        <f>P_Total!N871</f>
        <v>0</v>
      </c>
      <c r="O645" s="316">
        <f>P_Total!O871</f>
        <v>0</v>
      </c>
      <c r="P645" s="316">
        <f>J645-G645</f>
        <v>0</v>
      </c>
      <c r="Q645" s="316">
        <f>M645-J645</f>
        <v>0</v>
      </c>
      <c r="R645" s="316">
        <f>O645-M645</f>
        <v>0</v>
      </c>
    </row>
    <row r="646" spans="1:18" s="274" customFormat="1" hidden="1">
      <c r="A646" s="306">
        <f>A647</f>
        <v>3</v>
      </c>
      <c r="B646" s="305"/>
      <c r="C646" s="218"/>
      <c r="D646" s="300"/>
      <c r="E646" s="299"/>
      <c r="F646" s="299"/>
      <c r="G646" s="299"/>
      <c r="H646" s="299"/>
      <c r="I646" s="299"/>
      <c r="J646" s="299"/>
      <c r="K646" s="299"/>
      <c r="L646" s="299"/>
      <c r="M646" s="299"/>
      <c r="N646" s="299"/>
      <c r="O646" s="299"/>
      <c r="P646" s="299"/>
      <c r="Q646" s="299"/>
      <c r="R646" s="299"/>
    </row>
    <row r="647" spans="1:18" s="274" customFormat="1" hidden="1">
      <c r="A647" s="308">
        <f>MIN(A648:A690)</f>
        <v>3</v>
      </c>
      <c r="B647" s="305"/>
      <c r="C647" s="307" t="s">
        <v>54</v>
      </c>
      <c r="D647" s="300"/>
      <c r="E647" s="299"/>
      <c r="F647" s="299"/>
      <c r="G647" s="299"/>
      <c r="H647" s="299"/>
      <c r="I647" s="299"/>
      <c r="J647" s="299"/>
      <c r="K647" s="299"/>
      <c r="L647" s="299"/>
      <c r="M647" s="299"/>
      <c r="N647" s="299"/>
      <c r="O647" s="299"/>
      <c r="P647" s="299"/>
      <c r="Q647" s="299"/>
      <c r="R647" s="299"/>
    </row>
    <row r="648" spans="1:18" s="274" customFormat="1" hidden="1">
      <c r="A648" s="276">
        <f t="shared" ref="A648:A681" si="259">IF(MAX(E648:S648)=0,IF(MIN(E648:S648)=0,3,2),2)</f>
        <v>3</v>
      </c>
      <c r="B648" s="277"/>
      <c r="C648" s="278" t="s">
        <v>25</v>
      </c>
      <c r="D648" s="279"/>
      <c r="E648" s="272">
        <f>SUBTOTAL(9,E649:E681)</f>
        <v>0</v>
      </c>
      <c r="F648" s="272">
        <f t="shared" ref="F648:O648" si="260">SUBTOTAL(9,F649:F681)</f>
        <v>0</v>
      </c>
      <c r="G648" s="272">
        <f t="shared" si="260"/>
        <v>0</v>
      </c>
      <c r="H648" s="272">
        <f t="shared" si="260"/>
        <v>0</v>
      </c>
      <c r="I648" s="272">
        <f t="shared" si="260"/>
        <v>0</v>
      </c>
      <c r="J648" s="272">
        <f t="shared" si="260"/>
        <v>0</v>
      </c>
      <c r="K648" s="272">
        <f t="shared" si="260"/>
        <v>0</v>
      </c>
      <c r="L648" s="272">
        <f t="shared" si="260"/>
        <v>0</v>
      </c>
      <c r="M648" s="272">
        <f t="shared" si="260"/>
        <v>0</v>
      </c>
      <c r="N648" s="272">
        <f t="shared" si="260"/>
        <v>0</v>
      </c>
      <c r="O648" s="272">
        <f t="shared" si="260"/>
        <v>0</v>
      </c>
      <c r="P648" s="272">
        <f>SUBTOTAL(9,P649:P681)</f>
        <v>0</v>
      </c>
      <c r="Q648" s="272">
        <f>SUBTOTAL(9,Q649:Q681)</f>
        <v>0</v>
      </c>
      <c r="R648" s="272">
        <f>SUBTOTAL(9,R649:R681)</f>
        <v>0</v>
      </c>
    </row>
    <row r="649" spans="1:18" s="274" customFormat="1" hidden="1">
      <c r="A649" s="276">
        <f t="shared" si="259"/>
        <v>3</v>
      </c>
      <c r="B649" s="277" t="s">
        <v>776</v>
      </c>
      <c r="C649" s="165" t="s">
        <v>26</v>
      </c>
      <c r="D649" s="279"/>
      <c r="E649" s="272">
        <f>SUBTOTAL(9,E650:E672)</f>
        <v>0</v>
      </c>
      <c r="F649" s="272">
        <f t="shared" ref="F649:O649" si="261">SUBTOTAL(9,F650:F672)</f>
        <v>0</v>
      </c>
      <c r="G649" s="272">
        <f t="shared" si="261"/>
        <v>0</v>
      </c>
      <c r="H649" s="272">
        <f t="shared" si="261"/>
        <v>0</v>
      </c>
      <c r="I649" s="272">
        <f t="shared" si="261"/>
        <v>0</v>
      </c>
      <c r="J649" s="272">
        <f t="shared" si="261"/>
        <v>0</v>
      </c>
      <c r="K649" s="272">
        <f t="shared" si="261"/>
        <v>0</v>
      </c>
      <c r="L649" s="272">
        <f t="shared" si="261"/>
        <v>0</v>
      </c>
      <c r="M649" s="272">
        <f t="shared" si="261"/>
        <v>0</v>
      </c>
      <c r="N649" s="272">
        <f t="shared" si="261"/>
        <v>0</v>
      </c>
      <c r="O649" s="272">
        <f t="shared" si="261"/>
        <v>0</v>
      </c>
      <c r="P649" s="272">
        <f>SUBTOTAL(9,P650:P672)</f>
        <v>0</v>
      </c>
      <c r="Q649" s="272">
        <f>SUBTOTAL(9,Q650:Q672)</f>
        <v>0</v>
      </c>
      <c r="R649" s="272">
        <f>SUBTOTAL(9,R650:R672)</f>
        <v>0</v>
      </c>
    </row>
    <row r="650" spans="1:18" s="274" customFormat="1" hidden="1">
      <c r="A650" s="276">
        <f t="shared" si="259"/>
        <v>3</v>
      </c>
      <c r="B650" s="280"/>
      <c r="C650" s="281" t="s">
        <v>770</v>
      </c>
      <c r="D650" s="279"/>
      <c r="E650" s="272">
        <f>SUBTOTAL(9,E651:E661)</f>
        <v>0</v>
      </c>
      <c r="F650" s="272">
        <f t="shared" ref="F650:O650" si="262">SUBTOTAL(9,F651:F661)</f>
        <v>0</v>
      </c>
      <c r="G650" s="272">
        <f t="shared" si="262"/>
        <v>0</v>
      </c>
      <c r="H650" s="272">
        <f t="shared" si="262"/>
        <v>0</v>
      </c>
      <c r="I650" s="272">
        <f t="shared" si="262"/>
        <v>0</v>
      </c>
      <c r="J650" s="272">
        <f t="shared" si="262"/>
        <v>0</v>
      </c>
      <c r="K650" s="272">
        <f t="shared" si="262"/>
        <v>0</v>
      </c>
      <c r="L650" s="272">
        <f t="shared" si="262"/>
        <v>0</v>
      </c>
      <c r="M650" s="272">
        <f t="shared" si="262"/>
        <v>0</v>
      </c>
      <c r="N650" s="272">
        <f t="shared" si="262"/>
        <v>0</v>
      </c>
      <c r="O650" s="272">
        <f t="shared" si="262"/>
        <v>0</v>
      </c>
      <c r="P650" s="272">
        <f>SUBTOTAL(9,P651:P661)</f>
        <v>0</v>
      </c>
      <c r="Q650" s="272">
        <f>SUBTOTAL(9,Q651:Q661)</f>
        <v>0</v>
      </c>
      <c r="R650" s="272">
        <f>SUBTOTAL(9,R651:R661)</f>
        <v>0</v>
      </c>
    </row>
    <row r="651" spans="1:18" s="274" customFormat="1" ht="25.5" hidden="1">
      <c r="A651" s="276">
        <f t="shared" si="259"/>
        <v>3</v>
      </c>
      <c r="B651" s="282"/>
      <c r="C651" s="259" t="s">
        <v>771</v>
      </c>
      <c r="D651" s="121" t="s">
        <v>2</v>
      </c>
      <c r="E651" s="272">
        <f>SUBTOTAL(9,E652:E653)</f>
        <v>0</v>
      </c>
      <c r="F651" s="272">
        <f t="shared" ref="F651:O651" si="263">SUBTOTAL(9,F652:F653)</f>
        <v>0</v>
      </c>
      <c r="G651" s="272">
        <f t="shared" si="263"/>
        <v>0</v>
      </c>
      <c r="H651" s="272">
        <f t="shared" si="263"/>
        <v>0</v>
      </c>
      <c r="I651" s="272">
        <f t="shared" si="263"/>
        <v>0</v>
      </c>
      <c r="J651" s="272">
        <f t="shared" si="263"/>
        <v>0</v>
      </c>
      <c r="K651" s="272">
        <f t="shared" si="263"/>
        <v>0</v>
      </c>
      <c r="L651" s="272">
        <f t="shared" si="263"/>
        <v>0</v>
      </c>
      <c r="M651" s="272">
        <f t="shared" si="263"/>
        <v>0</v>
      </c>
      <c r="N651" s="272">
        <f t="shared" si="263"/>
        <v>0</v>
      </c>
      <c r="O651" s="272">
        <f t="shared" si="263"/>
        <v>0</v>
      </c>
      <c r="P651" s="272">
        <f>SUBTOTAL(9,P652:P653)</f>
        <v>0</v>
      </c>
      <c r="Q651" s="272">
        <f>SUBTOTAL(9,Q652:Q653)</f>
        <v>0</v>
      </c>
      <c r="R651" s="272">
        <f>SUBTOTAL(9,R652:R653)</f>
        <v>0</v>
      </c>
    </row>
    <row r="652" spans="1:18" s="274" customFormat="1" ht="25.5" hidden="1">
      <c r="A652" s="276">
        <f t="shared" si="259"/>
        <v>3</v>
      </c>
      <c r="B652" s="282"/>
      <c r="C652" s="283" t="s">
        <v>772</v>
      </c>
      <c r="D652" s="121" t="s">
        <v>302</v>
      </c>
      <c r="E652" s="316">
        <f>P_Total!E877+P_Total!E902</f>
        <v>0</v>
      </c>
      <c r="F652" s="316">
        <f>P_Total!F877+P_Total!F902</f>
        <v>0</v>
      </c>
      <c r="G652" s="316">
        <f>P_Total!G877+P_Total!G902</f>
        <v>0</v>
      </c>
      <c r="H652" s="316">
        <f>P_Total!H877+P_Total!H902</f>
        <v>0</v>
      </c>
      <c r="I652" s="316">
        <f>P_Total!I877+P_Total!I902</f>
        <v>0</v>
      </c>
      <c r="J652" s="316">
        <f>P_Total!J877+P_Total!J902</f>
        <v>0</v>
      </c>
      <c r="K652" s="316">
        <f>P_Total!K877+P_Total!K902</f>
        <v>0</v>
      </c>
      <c r="L652" s="316">
        <f>P_Total!L877+P_Total!L902</f>
        <v>0</v>
      </c>
      <c r="M652" s="316">
        <f>P_Total!M877+P_Total!M902</f>
        <v>0</v>
      </c>
      <c r="N652" s="316">
        <f>P_Total!N877+P_Total!N902</f>
        <v>0</v>
      </c>
      <c r="O652" s="316">
        <f>P_Total!O877+P_Total!O902</f>
        <v>0</v>
      </c>
      <c r="P652" s="316">
        <f>J652-G652</f>
        <v>0</v>
      </c>
      <c r="Q652" s="316">
        <f>M652-J652</f>
        <v>0</v>
      </c>
      <c r="R652" s="316">
        <f>O652-M652</f>
        <v>0</v>
      </c>
    </row>
    <row r="653" spans="1:18" s="274" customFormat="1" ht="25.5" hidden="1">
      <c r="A653" s="276">
        <f t="shared" si="259"/>
        <v>3</v>
      </c>
      <c r="B653" s="282"/>
      <c r="C653" s="283" t="s">
        <v>773</v>
      </c>
      <c r="D653" s="121" t="s">
        <v>304</v>
      </c>
      <c r="E653" s="316">
        <f>P_Total!E878+P_Total!E903</f>
        <v>0</v>
      </c>
      <c r="F653" s="316">
        <f>P_Total!F878+P_Total!F903</f>
        <v>0</v>
      </c>
      <c r="G653" s="316">
        <f>P_Total!G878+P_Total!G903</f>
        <v>0</v>
      </c>
      <c r="H653" s="316">
        <f>P_Total!H878+P_Total!H903</f>
        <v>0</v>
      </c>
      <c r="I653" s="316">
        <f>P_Total!I878+P_Total!I903</f>
        <v>0</v>
      </c>
      <c r="J653" s="316">
        <f>P_Total!J878+P_Total!J903</f>
        <v>0</v>
      </c>
      <c r="K653" s="316">
        <f>P_Total!K878+P_Total!K903</f>
        <v>0</v>
      </c>
      <c r="L653" s="316">
        <f>P_Total!L878+P_Total!L903</f>
        <v>0</v>
      </c>
      <c r="M653" s="316">
        <f>P_Total!M878+P_Total!M903</f>
        <v>0</v>
      </c>
      <c r="N653" s="316">
        <f>P_Total!N878+P_Total!N903</f>
        <v>0</v>
      </c>
      <c r="O653" s="316">
        <f>P_Total!O878+P_Total!O903</f>
        <v>0</v>
      </c>
      <c r="P653" s="316">
        <f>J653-G653</f>
        <v>0</v>
      </c>
      <c r="Q653" s="316">
        <f>M653-J653</f>
        <v>0</v>
      </c>
      <c r="R653" s="316">
        <f>O653-M653</f>
        <v>0</v>
      </c>
    </row>
    <row r="654" spans="1:18" s="274" customFormat="1" hidden="1">
      <c r="A654" s="276">
        <f t="shared" si="259"/>
        <v>3</v>
      </c>
      <c r="B654" s="285"/>
      <c r="C654" s="286" t="s">
        <v>42</v>
      </c>
      <c r="D654" s="118" t="s">
        <v>3</v>
      </c>
      <c r="E654" s="316">
        <f>P_Total!E879+P_Total!E904</f>
        <v>0</v>
      </c>
      <c r="F654" s="316">
        <f>P_Total!F879+P_Total!F904</f>
        <v>0</v>
      </c>
      <c r="G654" s="316">
        <f>P_Total!G879+P_Total!G904</f>
        <v>0</v>
      </c>
      <c r="H654" s="316">
        <f>P_Total!H879+P_Total!H904</f>
        <v>0</v>
      </c>
      <c r="I654" s="316">
        <f>P_Total!I879+P_Total!I904</f>
        <v>0</v>
      </c>
      <c r="J654" s="316">
        <f>P_Total!J879+P_Total!J904</f>
        <v>0</v>
      </c>
      <c r="K654" s="316">
        <f>P_Total!K879+P_Total!K904</f>
        <v>0</v>
      </c>
      <c r="L654" s="316">
        <f>P_Total!L879+P_Total!L904</f>
        <v>0</v>
      </c>
      <c r="M654" s="316">
        <f>P_Total!M879+P_Total!M904</f>
        <v>0</v>
      </c>
      <c r="N654" s="316">
        <f>P_Total!N879+P_Total!N904</f>
        <v>0</v>
      </c>
      <c r="O654" s="316">
        <f>P_Total!O879+P_Total!O904</f>
        <v>0</v>
      </c>
      <c r="P654" s="316">
        <f>J654-G654</f>
        <v>0</v>
      </c>
      <c r="Q654" s="316">
        <f>M654-J654</f>
        <v>0</v>
      </c>
      <c r="R654" s="316">
        <f>O654-M654</f>
        <v>0</v>
      </c>
    </row>
    <row r="655" spans="1:18" s="274" customFormat="1" hidden="1">
      <c r="A655" s="276">
        <f t="shared" si="259"/>
        <v>3</v>
      </c>
      <c r="B655" s="285"/>
      <c r="C655" s="259" t="s">
        <v>449</v>
      </c>
      <c r="D655" s="117" t="s">
        <v>446</v>
      </c>
      <c r="E655" s="272">
        <f>SUBTOTAL(9,E656:E660)</f>
        <v>0</v>
      </c>
      <c r="F655" s="272">
        <f t="shared" ref="F655:O655" si="264">SUBTOTAL(9,F656:F660)</f>
        <v>0</v>
      </c>
      <c r="G655" s="272">
        <f t="shared" si="264"/>
        <v>0</v>
      </c>
      <c r="H655" s="272">
        <f t="shared" si="264"/>
        <v>0</v>
      </c>
      <c r="I655" s="272">
        <f t="shared" si="264"/>
        <v>0</v>
      </c>
      <c r="J655" s="272">
        <f t="shared" si="264"/>
        <v>0</v>
      </c>
      <c r="K655" s="272">
        <f t="shared" si="264"/>
        <v>0</v>
      </c>
      <c r="L655" s="272">
        <f t="shared" si="264"/>
        <v>0</v>
      </c>
      <c r="M655" s="272">
        <f t="shared" si="264"/>
        <v>0</v>
      </c>
      <c r="N655" s="272">
        <f t="shared" si="264"/>
        <v>0</v>
      </c>
      <c r="O655" s="272">
        <f t="shared" si="264"/>
        <v>0</v>
      </c>
      <c r="P655" s="272">
        <f>SUBTOTAL(9,P656:P660)</f>
        <v>0</v>
      </c>
      <c r="Q655" s="272">
        <f>SUBTOTAL(9,Q656:Q660)</f>
        <v>0</v>
      </c>
      <c r="R655" s="272">
        <f>SUBTOTAL(9,R656:R660)</f>
        <v>0</v>
      </c>
    </row>
    <row r="656" spans="1:18" s="274" customFormat="1" ht="25.5" hidden="1">
      <c r="A656" s="276">
        <f t="shared" si="259"/>
        <v>3</v>
      </c>
      <c r="B656" s="285"/>
      <c r="C656" s="287" t="s">
        <v>153</v>
      </c>
      <c r="D656" s="117" t="s">
        <v>37</v>
      </c>
      <c r="E656" s="316">
        <f>P_Total!E881+P_Total!E906</f>
        <v>0</v>
      </c>
      <c r="F656" s="316">
        <f>P_Total!F881+P_Total!F906</f>
        <v>0</v>
      </c>
      <c r="G656" s="316">
        <f>P_Total!G881+P_Total!G906</f>
        <v>0</v>
      </c>
      <c r="H656" s="316">
        <f>P_Total!H881+P_Total!H906</f>
        <v>0</v>
      </c>
      <c r="I656" s="316">
        <f>P_Total!I881+P_Total!I906</f>
        <v>0</v>
      </c>
      <c r="J656" s="316">
        <f>P_Total!J881+P_Total!J906</f>
        <v>0</v>
      </c>
      <c r="K656" s="316">
        <f>P_Total!K881+P_Total!K906</f>
        <v>0</v>
      </c>
      <c r="L656" s="316">
        <f>P_Total!L881+P_Total!L906</f>
        <v>0</v>
      </c>
      <c r="M656" s="316">
        <f>P_Total!M881+P_Total!M906</f>
        <v>0</v>
      </c>
      <c r="N656" s="316">
        <f>P_Total!N881+P_Total!N906</f>
        <v>0</v>
      </c>
      <c r="O656" s="316">
        <f>P_Total!O881+P_Total!O906</f>
        <v>0</v>
      </c>
      <c r="P656" s="316">
        <f t="shared" ref="P656:P666" si="265">J656-G656</f>
        <v>0</v>
      </c>
      <c r="Q656" s="316">
        <f t="shared" ref="Q656:Q666" si="266">M656-J656</f>
        <v>0</v>
      </c>
      <c r="R656" s="316">
        <f t="shared" ref="R656:R666" si="267">O656-M656</f>
        <v>0</v>
      </c>
    </row>
    <row r="657" spans="1:18" s="274" customFormat="1" ht="25.5" hidden="1">
      <c r="A657" s="276">
        <f t="shared" si="259"/>
        <v>3</v>
      </c>
      <c r="B657" s="285"/>
      <c r="C657" s="283" t="s">
        <v>154</v>
      </c>
      <c r="D657" s="117" t="s">
        <v>38</v>
      </c>
      <c r="E657" s="316">
        <f>P_Total!E882+P_Total!E907</f>
        <v>0</v>
      </c>
      <c r="F657" s="316">
        <f>P_Total!F882+P_Total!F907</f>
        <v>0</v>
      </c>
      <c r="G657" s="316">
        <f>P_Total!G882+P_Total!G907</f>
        <v>0</v>
      </c>
      <c r="H657" s="316">
        <f>P_Total!H882+P_Total!H907</f>
        <v>0</v>
      </c>
      <c r="I657" s="316">
        <f>P_Total!I882+P_Total!I907</f>
        <v>0</v>
      </c>
      <c r="J657" s="316">
        <f>P_Total!J882+P_Total!J907</f>
        <v>0</v>
      </c>
      <c r="K657" s="316">
        <f>P_Total!K882+P_Total!K907</f>
        <v>0</v>
      </c>
      <c r="L657" s="316">
        <f>P_Total!L882+P_Total!L907</f>
        <v>0</v>
      </c>
      <c r="M657" s="316">
        <f>P_Total!M882+P_Total!M907</f>
        <v>0</v>
      </c>
      <c r="N657" s="316">
        <f>P_Total!N882+P_Total!N907</f>
        <v>0</v>
      </c>
      <c r="O657" s="316">
        <f>P_Total!O882+P_Total!O907</f>
        <v>0</v>
      </c>
      <c r="P657" s="316">
        <f t="shared" si="265"/>
        <v>0</v>
      </c>
      <c r="Q657" s="316">
        <f t="shared" si="266"/>
        <v>0</v>
      </c>
      <c r="R657" s="316">
        <f t="shared" si="267"/>
        <v>0</v>
      </c>
    </row>
    <row r="658" spans="1:18" s="274" customFormat="1" hidden="1">
      <c r="A658" s="276">
        <f t="shared" si="259"/>
        <v>3</v>
      </c>
      <c r="B658" s="285"/>
      <c r="C658" s="283" t="s">
        <v>155</v>
      </c>
      <c r="D658" s="117" t="s">
        <v>39</v>
      </c>
      <c r="E658" s="316">
        <f>P_Total!E883+P_Total!E908</f>
        <v>0</v>
      </c>
      <c r="F658" s="316">
        <f>P_Total!F883+P_Total!F908</f>
        <v>0</v>
      </c>
      <c r="G658" s="316">
        <f>P_Total!G883+P_Total!G908</f>
        <v>0</v>
      </c>
      <c r="H658" s="316">
        <f>P_Total!H883+P_Total!H908</f>
        <v>0</v>
      </c>
      <c r="I658" s="316">
        <f>P_Total!I883+P_Total!I908</f>
        <v>0</v>
      </c>
      <c r="J658" s="316">
        <f>P_Total!J883+P_Total!J908</f>
        <v>0</v>
      </c>
      <c r="K658" s="316">
        <f>P_Total!K883+P_Total!K908</f>
        <v>0</v>
      </c>
      <c r="L658" s="316">
        <f>P_Total!L883+P_Total!L908</f>
        <v>0</v>
      </c>
      <c r="M658" s="316">
        <f>P_Total!M883+P_Total!M908</f>
        <v>0</v>
      </c>
      <c r="N658" s="316">
        <f>P_Total!N883+P_Total!N908</f>
        <v>0</v>
      </c>
      <c r="O658" s="316">
        <f>P_Total!O883+P_Total!O908</f>
        <v>0</v>
      </c>
      <c r="P658" s="316">
        <f t="shared" si="265"/>
        <v>0</v>
      </c>
      <c r="Q658" s="316">
        <f t="shared" si="266"/>
        <v>0</v>
      </c>
      <c r="R658" s="316">
        <f t="shared" si="267"/>
        <v>0</v>
      </c>
    </row>
    <row r="659" spans="1:18" s="274" customFormat="1" ht="25.5" hidden="1">
      <c r="A659" s="276">
        <f t="shared" si="259"/>
        <v>3</v>
      </c>
      <c r="B659" s="285"/>
      <c r="C659" s="283" t="s">
        <v>156</v>
      </c>
      <c r="D659" s="117" t="s">
        <v>40</v>
      </c>
      <c r="E659" s="316">
        <f>P_Total!E884+P_Total!E909</f>
        <v>0</v>
      </c>
      <c r="F659" s="316">
        <f>P_Total!F884+P_Total!F909</f>
        <v>0</v>
      </c>
      <c r="G659" s="316">
        <f>P_Total!G884+P_Total!G909</f>
        <v>0</v>
      </c>
      <c r="H659" s="316">
        <f>P_Total!H884+P_Total!H909</f>
        <v>0</v>
      </c>
      <c r="I659" s="316">
        <f>P_Total!I884+P_Total!I909</f>
        <v>0</v>
      </c>
      <c r="J659" s="316">
        <f>P_Total!J884+P_Total!J909</f>
        <v>0</v>
      </c>
      <c r="K659" s="316">
        <f>P_Total!K884+P_Total!K909</f>
        <v>0</v>
      </c>
      <c r="L659" s="316">
        <f>P_Total!L884+P_Total!L909</f>
        <v>0</v>
      </c>
      <c r="M659" s="316">
        <f>P_Total!M884+P_Total!M909</f>
        <v>0</v>
      </c>
      <c r="N659" s="316">
        <f>P_Total!N884+P_Total!N909</f>
        <v>0</v>
      </c>
      <c r="O659" s="316">
        <f>P_Total!O884+P_Total!O909</f>
        <v>0</v>
      </c>
      <c r="P659" s="316">
        <f t="shared" si="265"/>
        <v>0</v>
      </c>
      <c r="Q659" s="316">
        <f t="shared" si="266"/>
        <v>0</v>
      </c>
      <c r="R659" s="316">
        <f t="shared" si="267"/>
        <v>0</v>
      </c>
    </row>
    <row r="660" spans="1:18" s="274" customFormat="1" ht="0.2" hidden="1" customHeight="1">
      <c r="A660" s="276">
        <f t="shared" si="259"/>
        <v>3</v>
      </c>
      <c r="B660" s="285"/>
      <c r="C660" s="283" t="s">
        <v>157</v>
      </c>
      <c r="D660" s="117" t="s">
        <v>41</v>
      </c>
      <c r="E660" s="316">
        <f>P_Total!E885+P_Total!E910</f>
        <v>0</v>
      </c>
      <c r="F660" s="316">
        <f>P_Total!F885+P_Total!F910</f>
        <v>0</v>
      </c>
      <c r="G660" s="316">
        <f>P_Total!G885+P_Total!G910</f>
        <v>0</v>
      </c>
      <c r="H660" s="316">
        <f>P_Total!H885+P_Total!H910</f>
        <v>0</v>
      </c>
      <c r="I660" s="316">
        <f>P_Total!I885+P_Total!I910</f>
        <v>0</v>
      </c>
      <c r="J660" s="316">
        <f>P_Total!J885+P_Total!J910</f>
        <v>0</v>
      </c>
      <c r="K660" s="316">
        <f>P_Total!K885+P_Total!K910</f>
        <v>0</v>
      </c>
      <c r="L660" s="316">
        <f>P_Total!L885+P_Total!L910</f>
        <v>0</v>
      </c>
      <c r="M660" s="316">
        <f>P_Total!M885+P_Total!M910</f>
        <v>0</v>
      </c>
      <c r="N660" s="316">
        <f>P_Total!N885+P_Total!N910</f>
        <v>0</v>
      </c>
      <c r="O660" s="316">
        <f>P_Total!O885+P_Total!O910</f>
        <v>0</v>
      </c>
      <c r="P660" s="316">
        <f t="shared" si="265"/>
        <v>0</v>
      </c>
      <c r="Q660" s="316">
        <f t="shared" si="266"/>
        <v>0</v>
      </c>
      <c r="R660" s="316">
        <f t="shared" si="267"/>
        <v>0</v>
      </c>
    </row>
    <row r="661" spans="1:18" s="274" customFormat="1" hidden="1">
      <c r="A661" s="276">
        <f t="shared" si="259"/>
        <v>3</v>
      </c>
      <c r="B661" s="285"/>
      <c r="C661" s="288" t="s">
        <v>158</v>
      </c>
      <c r="D661" s="117" t="s">
        <v>4</v>
      </c>
      <c r="E661" s="316">
        <f>P_Total!E886+P_Total!E911</f>
        <v>0</v>
      </c>
      <c r="F661" s="316">
        <f>P_Total!F886+P_Total!F911</f>
        <v>0</v>
      </c>
      <c r="G661" s="316">
        <f>P_Total!G886+P_Total!G911</f>
        <v>0</v>
      </c>
      <c r="H661" s="316">
        <f>P_Total!H886+P_Total!H911</f>
        <v>0</v>
      </c>
      <c r="I661" s="316">
        <f>P_Total!I886+P_Total!I911</f>
        <v>0</v>
      </c>
      <c r="J661" s="316">
        <f>P_Total!J886+P_Total!J911</f>
        <v>0</v>
      </c>
      <c r="K661" s="316">
        <f>P_Total!K886+P_Total!K911</f>
        <v>0</v>
      </c>
      <c r="L661" s="316">
        <f>P_Total!L886+P_Total!L911</f>
        <v>0</v>
      </c>
      <c r="M661" s="316">
        <f>P_Total!M886+P_Total!M911</f>
        <v>0</v>
      </c>
      <c r="N661" s="316">
        <f>P_Total!N886+P_Total!N911</f>
        <v>0</v>
      </c>
      <c r="O661" s="316">
        <f>P_Total!O886+P_Total!O911</f>
        <v>0</v>
      </c>
      <c r="P661" s="316">
        <f t="shared" si="265"/>
        <v>0</v>
      </c>
      <c r="Q661" s="316">
        <f t="shared" si="266"/>
        <v>0</v>
      </c>
      <c r="R661" s="316">
        <f t="shared" si="267"/>
        <v>0</v>
      </c>
    </row>
    <row r="662" spans="1:18" s="274" customFormat="1" hidden="1">
      <c r="A662" s="276">
        <f t="shared" si="259"/>
        <v>3</v>
      </c>
      <c r="B662" s="285"/>
      <c r="C662" s="186" t="s">
        <v>19</v>
      </c>
      <c r="D662" s="118" t="s">
        <v>5</v>
      </c>
      <c r="E662" s="316">
        <f>P_Total!E888+P_Total!E912</f>
        <v>0</v>
      </c>
      <c r="F662" s="316">
        <f>P_Total!F888+P_Total!F912</f>
        <v>0</v>
      </c>
      <c r="G662" s="316">
        <f>P_Total!G888+P_Total!G912</f>
        <v>0</v>
      </c>
      <c r="H662" s="316">
        <f>P_Total!H888+P_Total!H912</f>
        <v>0</v>
      </c>
      <c r="I662" s="316">
        <f>P_Total!I888+P_Total!I912</f>
        <v>0</v>
      </c>
      <c r="J662" s="316">
        <f>P_Total!J888+P_Total!J912</f>
        <v>0</v>
      </c>
      <c r="K662" s="316">
        <f>P_Total!K888+P_Total!K912</f>
        <v>0</v>
      </c>
      <c r="L662" s="316">
        <f>P_Total!L888+P_Total!L912</f>
        <v>0</v>
      </c>
      <c r="M662" s="316">
        <f>P_Total!M888+P_Total!M912</f>
        <v>0</v>
      </c>
      <c r="N662" s="316">
        <f>P_Total!N888+P_Total!N912</f>
        <v>0</v>
      </c>
      <c r="O662" s="316">
        <f>P_Total!O888+P_Total!O912</f>
        <v>0</v>
      </c>
      <c r="P662" s="316">
        <f t="shared" si="265"/>
        <v>0</v>
      </c>
      <c r="Q662" s="316">
        <f t="shared" si="266"/>
        <v>0</v>
      </c>
      <c r="R662" s="316">
        <f t="shared" si="267"/>
        <v>0</v>
      </c>
    </row>
    <row r="663" spans="1:18" s="274" customFormat="1" hidden="1">
      <c r="A663" s="276">
        <f t="shared" si="259"/>
        <v>3</v>
      </c>
      <c r="B663" s="285"/>
      <c r="C663" s="186" t="s">
        <v>450</v>
      </c>
      <c r="D663" s="118" t="s">
        <v>173</v>
      </c>
      <c r="E663" s="316">
        <f>P_Total!E889+P_Total!E913</f>
        <v>0</v>
      </c>
      <c r="F663" s="316">
        <f>P_Total!F889+P_Total!F913</f>
        <v>0</v>
      </c>
      <c r="G663" s="316">
        <f>P_Total!G889+P_Total!G913</f>
        <v>0</v>
      </c>
      <c r="H663" s="316">
        <f>P_Total!H889+P_Total!H913</f>
        <v>0</v>
      </c>
      <c r="I663" s="316">
        <f>P_Total!I889+P_Total!I913</f>
        <v>0</v>
      </c>
      <c r="J663" s="316">
        <f>P_Total!J889+P_Total!J913</f>
        <v>0</v>
      </c>
      <c r="K663" s="316">
        <f>P_Total!K889+P_Total!K913</f>
        <v>0</v>
      </c>
      <c r="L663" s="316">
        <f>P_Total!L889+P_Total!L913</f>
        <v>0</v>
      </c>
      <c r="M663" s="316">
        <f>P_Total!M889+P_Total!M913</f>
        <v>0</v>
      </c>
      <c r="N663" s="316">
        <f>P_Total!N889+P_Total!N913</f>
        <v>0</v>
      </c>
      <c r="O663" s="316">
        <f>P_Total!O889+P_Total!O913</f>
        <v>0</v>
      </c>
      <c r="P663" s="316">
        <f t="shared" si="265"/>
        <v>0</v>
      </c>
      <c r="Q663" s="316">
        <f t="shared" si="266"/>
        <v>0</v>
      </c>
      <c r="R663" s="316">
        <f t="shared" si="267"/>
        <v>0</v>
      </c>
    </row>
    <row r="664" spans="1:18" s="274" customFormat="1" hidden="1">
      <c r="A664" s="276">
        <f t="shared" si="259"/>
        <v>3</v>
      </c>
      <c r="B664" s="289"/>
      <c r="C664" s="166" t="s">
        <v>22</v>
      </c>
      <c r="D664" s="138" t="s">
        <v>11</v>
      </c>
      <c r="E664" s="316">
        <f>P_Total!E914</f>
        <v>0</v>
      </c>
      <c r="F664" s="316">
        <f>P_Total!F914</f>
        <v>0</v>
      </c>
      <c r="G664" s="316">
        <f>P_Total!G914</f>
        <v>0</v>
      </c>
      <c r="H664" s="316">
        <f>P_Total!H914</f>
        <v>0</v>
      </c>
      <c r="I664" s="316">
        <f>P_Total!I914</f>
        <v>0</v>
      </c>
      <c r="J664" s="316">
        <f>P_Total!J914</f>
        <v>0</v>
      </c>
      <c r="K664" s="316">
        <f>P_Total!K914</f>
        <v>0</v>
      </c>
      <c r="L664" s="316">
        <f>P_Total!L914</f>
        <v>0</v>
      </c>
      <c r="M664" s="316">
        <f>P_Total!M914</f>
        <v>0</v>
      </c>
      <c r="N664" s="316">
        <f>P_Total!N914</f>
        <v>0</v>
      </c>
      <c r="O664" s="316">
        <f>P_Total!O914</f>
        <v>0</v>
      </c>
      <c r="P664" s="316">
        <f t="shared" si="265"/>
        <v>0</v>
      </c>
      <c r="Q664" s="316">
        <f t="shared" si="266"/>
        <v>0</v>
      </c>
      <c r="R664" s="316">
        <f t="shared" si="267"/>
        <v>0</v>
      </c>
    </row>
    <row r="665" spans="1:18" s="274" customFormat="1" hidden="1">
      <c r="A665" s="276">
        <f t="shared" si="259"/>
        <v>3</v>
      </c>
      <c r="B665" s="289"/>
      <c r="C665" s="166" t="s">
        <v>29</v>
      </c>
      <c r="D665" s="290" t="s">
        <v>6</v>
      </c>
      <c r="E665" s="316">
        <f>P_Total!E915</f>
        <v>0</v>
      </c>
      <c r="F665" s="316">
        <f>P_Total!F915</f>
        <v>0</v>
      </c>
      <c r="G665" s="316">
        <f>P_Total!G915</f>
        <v>0</v>
      </c>
      <c r="H665" s="316">
        <f>P_Total!H915</f>
        <v>0</v>
      </c>
      <c r="I665" s="316">
        <f>P_Total!I915</f>
        <v>0</v>
      </c>
      <c r="J665" s="316">
        <f>P_Total!J915</f>
        <v>0</v>
      </c>
      <c r="K665" s="316">
        <f>P_Total!K915</f>
        <v>0</v>
      </c>
      <c r="L665" s="316">
        <f>P_Total!L915</f>
        <v>0</v>
      </c>
      <c r="M665" s="316">
        <f>P_Total!M915</f>
        <v>0</v>
      </c>
      <c r="N665" s="316">
        <f>P_Total!N915</f>
        <v>0</v>
      </c>
      <c r="O665" s="316">
        <f>P_Total!O915</f>
        <v>0</v>
      </c>
      <c r="P665" s="316">
        <f t="shared" si="265"/>
        <v>0</v>
      </c>
      <c r="Q665" s="316">
        <f t="shared" si="266"/>
        <v>0</v>
      </c>
      <c r="R665" s="316">
        <f t="shared" si="267"/>
        <v>0</v>
      </c>
    </row>
    <row r="666" spans="1:18" s="274" customFormat="1" hidden="1">
      <c r="A666" s="276">
        <f t="shared" si="259"/>
        <v>3</v>
      </c>
      <c r="B666" s="289"/>
      <c r="C666" s="166" t="s">
        <v>21</v>
      </c>
      <c r="D666" s="138" t="s">
        <v>8</v>
      </c>
      <c r="E666" s="316">
        <f>P_Total!E890+P_Total!E916</f>
        <v>0</v>
      </c>
      <c r="F666" s="316">
        <f>P_Total!F890+P_Total!F916</f>
        <v>0</v>
      </c>
      <c r="G666" s="316">
        <f>P_Total!G890+P_Total!G916</f>
        <v>0</v>
      </c>
      <c r="H666" s="316">
        <f>P_Total!H890+P_Total!H916</f>
        <v>0</v>
      </c>
      <c r="I666" s="316">
        <f>P_Total!I890+P_Total!I916</f>
        <v>0</v>
      </c>
      <c r="J666" s="316">
        <f>P_Total!J890+P_Total!J916</f>
        <v>0</v>
      </c>
      <c r="K666" s="316">
        <f>P_Total!K890+P_Total!K916</f>
        <v>0</v>
      </c>
      <c r="L666" s="316">
        <f>P_Total!L890+P_Total!L916</f>
        <v>0</v>
      </c>
      <c r="M666" s="316">
        <f>P_Total!M890+P_Total!M916</f>
        <v>0</v>
      </c>
      <c r="N666" s="316">
        <f>P_Total!N890+P_Total!N916</f>
        <v>0</v>
      </c>
      <c r="O666" s="316">
        <f>P_Total!O890+P_Total!O916</f>
        <v>0</v>
      </c>
      <c r="P666" s="316">
        <f t="shared" si="265"/>
        <v>0</v>
      </c>
      <c r="Q666" s="316">
        <f t="shared" si="266"/>
        <v>0</v>
      </c>
      <c r="R666" s="316">
        <f t="shared" si="267"/>
        <v>0</v>
      </c>
    </row>
    <row r="667" spans="1:18" s="274" customFormat="1" hidden="1">
      <c r="A667" s="276">
        <f t="shared" si="259"/>
        <v>3</v>
      </c>
      <c r="B667" s="280"/>
      <c r="C667" s="281" t="s">
        <v>777</v>
      </c>
      <c r="D667" s="279"/>
      <c r="E667" s="272">
        <f>SUBTOTAL(9,E668:E671)</f>
        <v>0</v>
      </c>
      <c r="F667" s="272">
        <f t="shared" ref="F667:O667" si="268">SUBTOTAL(9,F668:F671)</f>
        <v>0</v>
      </c>
      <c r="G667" s="272">
        <f t="shared" si="268"/>
        <v>0</v>
      </c>
      <c r="H667" s="272">
        <f t="shared" si="268"/>
        <v>0</v>
      </c>
      <c r="I667" s="272">
        <f t="shared" si="268"/>
        <v>0</v>
      </c>
      <c r="J667" s="272">
        <f t="shared" si="268"/>
        <v>0</v>
      </c>
      <c r="K667" s="272">
        <f t="shared" si="268"/>
        <v>0</v>
      </c>
      <c r="L667" s="272">
        <f t="shared" si="268"/>
        <v>0</v>
      </c>
      <c r="M667" s="272">
        <f t="shared" si="268"/>
        <v>0</v>
      </c>
      <c r="N667" s="272">
        <f t="shared" si="268"/>
        <v>0</v>
      </c>
      <c r="O667" s="272">
        <f t="shared" si="268"/>
        <v>0</v>
      </c>
      <c r="P667" s="272">
        <f>SUBTOTAL(9,P668:P671)</f>
        <v>0</v>
      </c>
      <c r="Q667" s="272">
        <f>SUBTOTAL(9,Q668:Q671)</f>
        <v>0</v>
      </c>
      <c r="R667" s="272">
        <f>SUBTOTAL(9,R668:R671)</f>
        <v>0</v>
      </c>
    </row>
    <row r="668" spans="1:18" s="274" customFormat="1" hidden="1">
      <c r="A668" s="276">
        <f t="shared" si="259"/>
        <v>3</v>
      </c>
      <c r="B668" s="289"/>
      <c r="C668" s="291" t="s">
        <v>526</v>
      </c>
      <c r="D668" s="138" t="s">
        <v>31</v>
      </c>
      <c r="E668" s="316">
        <f>P_Total!E917</f>
        <v>0</v>
      </c>
      <c r="F668" s="316">
        <f>P_Total!F917</f>
        <v>0</v>
      </c>
      <c r="G668" s="316">
        <f>P_Total!G917</f>
        <v>0</v>
      </c>
      <c r="H668" s="316">
        <f>P_Total!H917</f>
        <v>0</v>
      </c>
      <c r="I668" s="316">
        <f>P_Total!I917</f>
        <v>0</v>
      </c>
      <c r="J668" s="316">
        <f>P_Total!J917</f>
        <v>0</v>
      </c>
      <c r="K668" s="316">
        <f>P_Total!K917</f>
        <v>0</v>
      </c>
      <c r="L668" s="316">
        <f>P_Total!L917</f>
        <v>0</v>
      </c>
      <c r="M668" s="316">
        <f>P_Total!M917</f>
        <v>0</v>
      </c>
      <c r="N668" s="316">
        <f>P_Total!N917</f>
        <v>0</v>
      </c>
      <c r="O668" s="316">
        <f>P_Total!O917</f>
        <v>0</v>
      </c>
      <c r="P668" s="316">
        <f>J668-G668</f>
        <v>0</v>
      </c>
      <c r="Q668" s="316">
        <f>M668-J668</f>
        <v>0</v>
      </c>
      <c r="R668" s="316">
        <f>O668-M668</f>
        <v>0</v>
      </c>
    </row>
    <row r="669" spans="1:18" s="274" customFormat="1" ht="25.5" hidden="1">
      <c r="A669" s="276">
        <f t="shared" si="259"/>
        <v>3</v>
      </c>
      <c r="B669" s="289"/>
      <c r="C669" s="292" t="s">
        <v>527</v>
      </c>
      <c r="D669" s="290" t="s">
        <v>43</v>
      </c>
      <c r="E669" s="316">
        <f>P_Total!E918</f>
        <v>0</v>
      </c>
      <c r="F669" s="316">
        <f>P_Total!F918</f>
        <v>0</v>
      </c>
      <c r="G669" s="316">
        <f>P_Total!G918</f>
        <v>0</v>
      </c>
      <c r="H669" s="316">
        <f>P_Total!H918</f>
        <v>0</v>
      </c>
      <c r="I669" s="316">
        <f>P_Total!I918</f>
        <v>0</v>
      </c>
      <c r="J669" s="316">
        <f>P_Total!J918</f>
        <v>0</v>
      </c>
      <c r="K669" s="316">
        <f>P_Total!K918</f>
        <v>0</v>
      </c>
      <c r="L669" s="316">
        <f>P_Total!L918</f>
        <v>0</v>
      </c>
      <c r="M669" s="316">
        <f>P_Total!M918</f>
        <v>0</v>
      </c>
      <c r="N669" s="316">
        <f>P_Total!N918</f>
        <v>0</v>
      </c>
      <c r="O669" s="316">
        <f>P_Total!O918</f>
        <v>0</v>
      </c>
      <c r="P669" s="316">
        <f>J669-G669</f>
        <v>0</v>
      </c>
      <c r="Q669" s="316">
        <f>M669-J669</f>
        <v>0</v>
      </c>
      <c r="R669" s="316">
        <f>O669-M669</f>
        <v>0</v>
      </c>
    </row>
    <row r="670" spans="1:18" s="274" customFormat="1" hidden="1">
      <c r="A670" s="276">
        <f t="shared" si="259"/>
        <v>3</v>
      </c>
      <c r="B670" s="289"/>
      <c r="C670" s="291" t="s">
        <v>558</v>
      </c>
      <c r="D670" s="290" t="s">
        <v>559</v>
      </c>
      <c r="E670" s="316">
        <f>P_Total!E919</f>
        <v>0</v>
      </c>
      <c r="F670" s="316">
        <f>P_Total!F919</f>
        <v>0</v>
      </c>
      <c r="G670" s="316">
        <f>P_Total!G919</f>
        <v>0</v>
      </c>
      <c r="H670" s="316">
        <f>P_Total!H919</f>
        <v>0</v>
      </c>
      <c r="I670" s="316">
        <f>P_Total!I919</f>
        <v>0</v>
      </c>
      <c r="J670" s="316">
        <f>P_Total!J919</f>
        <v>0</v>
      </c>
      <c r="K670" s="316">
        <f>P_Total!K919</f>
        <v>0</v>
      </c>
      <c r="L670" s="316">
        <f>P_Total!L919</f>
        <v>0</v>
      </c>
      <c r="M670" s="316">
        <f>P_Total!M919</f>
        <v>0</v>
      </c>
      <c r="N670" s="316">
        <f>P_Total!N919</f>
        <v>0</v>
      </c>
      <c r="O670" s="316">
        <f>P_Total!O919</f>
        <v>0</v>
      </c>
      <c r="P670" s="316">
        <f>J670-G670</f>
        <v>0</v>
      </c>
      <c r="Q670" s="316">
        <f>M670-J670</f>
        <v>0</v>
      </c>
      <c r="R670" s="316">
        <f>O670-M670</f>
        <v>0</v>
      </c>
    </row>
    <row r="671" spans="1:18" s="274" customFormat="1" ht="25.5" hidden="1">
      <c r="A671" s="276">
        <f t="shared" si="259"/>
        <v>3</v>
      </c>
      <c r="B671" s="289"/>
      <c r="C671" s="291" t="s">
        <v>528</v>
      </c>
      <c r="D671" s="290" t="s">
        <v>9</v>
      </c>
      <c r="E671" s="316">
        <f>P_Total!E920</f>
        <v>0</v>
      </c>
      <c r="F671" s="316">
        <f>P_Total!F920</f>
        <v>0</v>
      </c>
      <c r="G671" s="316">
        <f>P_Total!G920</f>
        <v>0</v>
      </c>
      <c r="H671" s="316">
        <f>P_Total!H920</f>
        <v>0</v>
      </c>
      <c r="I671" s="316">
        <f>P_Total!I920</f>
        <v>0</v>
      </c>
      <c r="J671" s="316">
        <f>P_Total!J920</f>
        <v>0</v>
      </c>
      <c r="K671" s="316">
        <f>P_Total!K920</f>
        <v>0</v>
      </c>
      <c r="L671" s="316">
        <f>P_Total!L920</f>
        <v>0</v>
      </c>
      <c r="M671" s="316">
        <f>P_Total!M920</f>
        <v>0</v>
      </c>
      <c r="N671" s="316">
        <f>P_Total!N920</f>
        <v>0</v>
      </c>
      <c r="O671" s="316">
        <f>P_Total!O920</f>
        <v>0</v>
      </c>
      <c r="P671" s="316">
        <f>J671-G671</f>
        <v>0</v>
      </c>
      <c r="Q671" s="316">
        <f>M671-J671</f>
        <v>0</v>
      </c>
      <c r="R671" s="316">
        <f>O671-M671</f>
        <v>0</v>
      </c>
    </row>
    <row r="672" spans="1:18" s="274" customFormat="1" ht="25.5" hidden="1">
      <c r="A672" s="276">
        <f t="shared" si="259"/>
        <v>3</v>
      </c>
      <c r="B672" s="289"/>
      <c r="C672" s="281" t="s">
        <v>30</v>
      </c>
      <c r="D672" s="290" t="s">
        <v>10</v>
      </c>
      <c r="E672" s="316">
        <f>P_Total!E891+P_Total!E921</f>
        <v>0</v>
      </c>
      <c r="F672" s="316">
        <f>P_Total!F891+P_Total!F921</f>
        <v>0</v>
      </c>
      <c r="G672" s="316">
        <f>P_Total!G891+P_Total!G921</f>
        <v>0</v>
      </c>
      <c r="H672" s="316">
        <f>P_Total!H891+P_Total!H921</f>
        <v>0</v>
      </c>
      <c r="I672" s="316">
        <f>P_Total!I891+P_Total!I921</f>
        <v>0</v>
      </c>
      <c r="J672" s="316">
        <f>P_Total!J891+P_Total!J921</f>
        <v>0</v>
      </c>
      <c r="K672" s="316">
        <f>P_Total!K891+P_Total!K921</f>
        <v>0</v>
      </c>
      <c r="L672" s="316">
        <f>P_Total!L891+P_Total!L921</f>
        <v>0</v>
      </c>
      <c r="M672" s="316">
        <f>P_Total!M891+P_Total!M921</f>
        <v>0</v>
      </c>
      <c r="N672" s="316">
        <f>P_Total!N891+P_Total!N921</f>
        <v>0</v>
      </c>
      <c r="O672" s="316">
        <f>P_Total!O891+P_Total!O921</f>
        <v>0</v>
      </c>
      <c r="P672" s="316">
        <f>J672-G672</f>
        <v>0</v>
      </c>
      <c r="Q672" s="316">
        <f>M672-J672</f>
        <v>0</v>
      </c>
      <c r="R672" s="316">
        <f>O672-M672</f>
        <v>0</v>
      </c>
    </row>
    <row r="673" spans="1:18" s="274" customFormat="1" hidden="1">
      <c r="A673" s="276">
        <f t="shared" si="259"/>
        <v>3</v>
      </c>
      <c r="B673" s="277" t="s">
        <v>176</v>
      </c>
      <c r="C673" s="165" t="s">
        <v>451</v>
      </c>
      <c r="D673" s="290" t="s">
        <v>93</v>
      </c>
      <c r="E673" s="272">
        <f>SUBTOTAL(9,E674:E675)</f>
        <v>0</v>
      </c>
      <c r="F673" s="272">
        <f t="shared" ref="F673:O673" si="269">SUBTOTAL(9,F674:F675)</f>
        <v>0</v>
      </c>
      <c r="G673" s="272">
        <f t="shared" si="269"/>
        <v>0</v>
      </c>
      <c r="H673" s="272">
        <f t="shared" si="269"/>
        <v>0</v>
      </c>
      <c r="I673" s="272">
        <f t="shared" si="269"/>
        <v>0</v>
      </c>
      <c r="J673" s="272">
        <f t="shared" si="269"/>
        <v>0</v>
      </c>
      <c r="K673" s="272">
        <f t="shared" si="269"/>
        <v>0</v>
      </c>
      <c r="L673" s="272">
        <f t="shared" si="269"/>
        <v>0</v>
      </c>
      <c r="M673" s="272">
        <f t="shared" si="269"/>
        <v>0</v>
      </c>
      <c r="N673" s="272">
        <f t="shared" si="269"/>
        <v>0</v>
      </c>
      <c r="O673" s="272">
        <f t="shared" si="269"/>
        <v>0</v>
      </c>
      <c r="P673" s="272">
        <f>SUBTOTAL(9,P674:P675)</f>
        <v>0</v>
      </c>
      <c r="Q673" s="272">
        <f>SUBTOTAL(9,Q674:Q675)</f>
        <v>0</v>
      </c>
      <c r="R673" s="272">
        <f>SUBTOTAL(9,R674:R675)</f>
        <v>0</v>
      </c>
    </row>
    <row r="674" spans="1:18" s="274" customFormat="1" hidden="1">
      <c r="A674" s="276">
        <f t="shared" si="259"/>
        <v>3</v>
      </c>
      <c r="B674" s="289"/>
      <c r="C674" s="166" t="s">
        <v>452</v>
      </c>
      <c r="D674" s="138" t="s">
        <v>453</v>
      </c>
      <c r="E674" s="316">
        <f>P_Total!E923</f>
        <v>0</v>
      </c>
      <c r="F674" s="316">
        <f>P_Total!F923</f>
        <v>0</v>
      </c>
      <c r="G674" s="316">
        <f>P_Total!G923</f>
        <v>0</v>
      </c>
      <c r="H674" s="316">
        <f>P_Total!H923</f>
        <v>0</v>
      </c>
      <c r="I674" s="316">
        <f>P_Total!I923</f>
        <v>0</v>
      </c>
      <c r="J674" s="316">
        <f>P_Total!J923</f>
        <v>0</v>
      </c>
      <c r="K674" s="316">
        <f>P_Total!K923</f>
        <v>0</v>
      </c>
      <c r="L674" s="316">
        <f>P_Total!L923</f>
        <v>0</v>
      </c>
      <c r="M674" s="316">
        <f>P_Total!M923</f>
        <v>0</v>
      </c>
      <c r="N674" s="316">
        <f>P_Total!N923</f>
        <v>0</v>
      </c>
      <c r="O674" s="316">
        <f>P_Total!O923</f>
        <v>0</v>
      </c>
      <c r="P674" s="316">
        <f>J674-G674</f>
        <v>0</v>
      </c>
      <c r="Q674" s="316">
        <f>M674-J674</f>
        <v>0</v>
      </c>
      <c r="R674" s="316">
        <f>O674-M674</f>
        <v>0</v>
      </c>
    </row>
    <row r="675" spans="1:18" s="274" customFormat="1" hidden="1">
      <c r="A675" s="276">
        <f t="shared" si="259"/>
        <v>3</v>
      </c>
      <c r="B675" s="289"/>
      <c r="C675" s="166" t="s">
        <v>454</v>
      </c>
      <c r="D675" s="138" t="s">
        <v>455</v>
      </c>
      <c r="E675" s="316">
        <f>P_Total!E924</f>
        <v>0</v>
      </c>
      <c r="F675" s="316">
        <f>P_Total!F924</f>
        <v>0</v>
      </c>
      <c r="G675" s="316">
        <f>P_Total!G924</f>
        <v>0</v>
      </c>
      <c r="H675" s="316">
        <f>P_Total!H924</f>
        <v>0</v>
      </c>
      <c r="I675" s="316">
        <f>P_Total!I924</f>
        <v>0</v>
      </c>
      <c r="J675" s="316">
        <f>P_Total!J924</f>
        <v>0</v>
      </c>
      <c r="K675" s="316">
        <f>P_Total!K924</f>
        <v>0</v>
      </c>
      <c r="L675" s="316">
        <f>P_Total!L924</f>
        <v>0</v>
      </c>
      <c r="M675" s="316">
        <f>P_Total!M924</f>
        <v>0</v>
      </c>
      <c r="N675" s="316">
        <f>P_Total!N924</f>
        <v>0</v>
      </c>
      <c r="O675" s="316">
        <f>P_Total!O924</f>
        <v>0</v>
      </c>
      <c r="P675" s="316">
        <f>J675-G675</f>
        <v>0</v>
      </c>
      <c r="Q675" s="316">
        <f>M675-J675</f>
        <v>0</v>
      </c>
      <c r="R675" s="316">
        <f>O675-M675</f>
        <v>0</v>
      </c>
    </row>
    <row r="676" spans="1:18" s="274" customFormat="1" hidden="1">
      <c r="A676" s="276">
        <f t="shared" si="259"/>
        <v>3</v>
      </c>
      <c r="B676" s="277" t="s">
        <v>210</v>
      </c>
      <c r="C676" s="165" t="s">
        <v>32</v>
      </c>
      <c r="D676" s="290"/>
      <c r="E676" s="272">
        <f>SUBTOTAL(9,E677:E681)</f>
        <v>0</v>
      </c>
      <c r="F676" s="272">
        <f t="shared" ref="F676:O676" si="270">SUBTOTAL(9,F677:F681)</f>
        <v>0</v>
      </c>
      <c r="G676" s="272">
        <f t="shared" si="270"/>
        <v>0</v>
      </c>
      <c r="H676" s="272">
        <f t="shared" si="270"/>
        <v>0</v>
      </c>
      <c r="I676" s="272">
        <f t="shared" si="270"/>
        <v>0</v>
      </c>
      <c r="J676" s="272">
        <f t="shared" si="270"/>
        <v>0</v>
      </c>
      <c r="K676" s="272">
        <f t="shared" si="270"/>
        <v>0</v>
      </c>
      <c r="L676" s="272">
        <f t="shared" si="270"/>
        <v>0</v>
      </c>
      <c r="M676" s="272">
        <f t="shared" si="270"/>
        <v>0</v>
      </c>
      <c r="N676" s="272">
        <f t="shared" si="270"/>
        <v>0</v>
      </c>
      <c r="O676" s="272">
        <f t="shared" si="270"/>
        <v>0</v>
      </c>
      <c r="P676" s="272">
        <f>SUBTOTAL(9,P677:P681)</f>
        <v>0</v>
      </c>
      <c r="Q676" s="272">
        <f>SUBTOTAL(9,Q677:Q681)</f>
        <v>0</v>
      </c>
      <c r="R676" s="272">
        <f>SUBTOTAL(9,R677:R681)</f>
        <v>0</v>
      </c>
    </row>
    <row r="677" spans="1:18" s="274" customFormat="1" hidden="1">
      <c r="A677" s="276">
        <f t="shared" si="259"/>
        <v>3</v>
      </c>
      <c r="B677" s="289"/>
      <c r="C677" s="166" t="s">
        <v>70</v>
      </c>
      <c r="D677" s="138" t="s">
        <v>71</v>
      </c>
      <c r="E677" s="316">
        <f>P_Total!E893+P_Total!E926</f>
        <v>0</v>
      </c>
      <c r="F677" s="316">
        <f>P_Total!F893+P_Total!F926</f>
        <v>0</v>
      </c>
      <c r="G677" s="316">
        <f>P_Total!G893+P_Total!G926</f>
        <v>0</v>
      </c>
      <c r="H677" s="316">
        <f>P_Total!H893+P_Total!H926</f>
        <v>0</v>
      </c>
      <c r="I677" s="316">
        <f>P_Total!I893+P_Total!I926</f>
        <v>0</v>
      </c>
      <c r="J677" s="316">
        <f>P_Total!J893+P_Total!J926</f>
        <v>0</v>
      </c>
      <c r="K677" s="316">
        <f>P_Total!K893+P_Total!K926</f>
        <v>0</v>
      </c>
      <c r="L677" s="316">
        <f>P_Total!L893+P_Total!L926</f>
        <v>0</v>
      </c>
      <c r="M677" s="316">
        <f>P_Total!M893+P_Total!M926</f>
        <v>0</v>
      </c>
      <c r="N677" s="316">
        <f>P_Total!N893+P_Total!N926</f>
        <v>0</v>
      </c>
      <c r="O677" s="316">
        <f>P_Total!O893+P_Total!O926</f>
        <v>0</v>
      </c>
      <c r="P677" s="316">
        <f>J677-G677</f>
        <v>0</v>
      </c>
      <c r="Q677" s="316">
        <f>M677-J677</f>
        <v>0</v>
      </c>
      <c r="R677" s="316">
        <f>O677-M677</f>
        <v>0</v>
      </c>
    </row>
    <row r="678" spans="1:18" s="274" customFormat="1" hidden="1">
      <c r="A678" s="276">
        <f t="shared" si="259"/>
        <v>3</v>
      </c>
      <c r="B678" s="289"/>
      <c r="C678" s="166" t="s">
        <v>72</v>
      </c>
      <c r="D678" s="138" t="s">
        <v>73</v>
      </c>
      <c r="E678" s="316">
        <f>P_Total!E894+P_Total!E927</f>
        <v>0</v>
      </c>
      <c r="F678" s="316">
        <f>P_Total!F894+P_Total!F927</f>
        <v>0</v>
      </c>
      <c r="G678" s="316">
        <f>P_Total!G894+P_Total!G927</f>
        <v>0</v>
      </c>
      <c r="H678" s="316">
        <f>P_Total!H894+P_Total!H927</f>
        <v>0</v>
      </c>
      <c r="I678" s="316">
        <f>P_Total!I894+P_Total!I927</f>
        <v>0</v>
      </c>
      <c r="J678" s="316">
        <f>P_Total!J894+P_Total!J927</f>
        <v>0</v>
      </c>
      <c r="K678" s="316">
        <f>P_Total!K894+P_Total!K927</f>
        <v>0</v>
      </c>
      <c r="L678" s="316">
        <f>P_Total!L894+P_Total!L927</f>
        <v>0</v>
      </c>
      <c r="M678" s="316">
        <f>P_Total!M894+P_Total!M927</f>
        <v>0</v>
      </c>
      <c r="N678" s="316">
        <f>P_Total!N894+P_Total!N927</f>
        <v>0</v>
      </c>
      <c r="O678" s="316">
        <f>P_Total!O894+P_Total!O927</f>
        <v>0</v>
      </c>
      <c r="P678" s="316">
        <f>J678-G678</f>
        <v>0</v>
      </c>
      <c r="Q678" s="316">
        <f>M678-J678</f>
        <v>0</v>
      </c>
      <c r="R678" s="316">
        <f>O678-M678</f>
        <v>0</v>
      </c>
    </row>
    <row r="679" spans="1:18" s="274" customFormat="1" hidden="1">
      <c r="A679" s="276">
        <f t="shared" si="259"/>
        <v>3</v>
      </c>
      <c r="B679" s="289"/>
      <c r="C679" s="166" t="s">
        <v>74</v>
      </c>
      <c r="D679" s="138" t="s">
        <v>75</v>
      </c>
      <c r="E679" s="316">
        <f>P_Total!E895+P_Total!E928</f>
        <v>0</v>
      </c>
      <c r="F679" s="316">
        <f>P_Total!F895+P_Total!F928</f>
        <v>0</v>
      </c>
      <c r="G679" s="316">
        <f>P_Total!G895+P_Total!G928</f>
        <v>0</v>
      </c>
      <c r="H679" s="316">
        <f>P_Total!H895+P_Total!H928</f>
        <v>0</v>
      </c>
      <c r="I679" s="316">
        <f>P_Total!I895+P_Total!I928</f>
        <v>0</v>
      </c>
      <c r="J679" s="316">
        <f>P_Total!J895+P_Total!J928</f>
        <v>0</v>
      </c>
      <c r="K679" s="316">
        <f>P_Total!K895+P_Total!K928</f>
        <v>0</v>
      </c>
      <c r="L679" s="316">
        <f>P_Total!L895+P_Total!L928</f>
        <v>0</v>
      </c>
      <c r="M679" s="316">
        <f>P_Total!M895+P_Total!M928</f>
        <v>0</v>
      </c>
      <c r="N679" s="316">
        <f>P_Total!N895+P_Total!N928</f>
        <v>0</v>
      </c>
      <c r="O679" s="316">
        <f>P_Total!O895+P_Total!O928</f>
        <v>0</v>
      </c>
      <c r="P679" s="316">
        <f>J679-G679</f>
        <v>0</v>
      </c>
      <c r="Q679" s="316">
        <f>M679-J679</f>
        <v>0</v>
      </c>
      <c r="R679" s="316">
        <f>O679-M679</f>
        <v>0</v>
      </c>
    </row>
    <row r="680" spans="1:18" s="274" customFormat="1" hidden="1">
      <c r="A680" s="276">
        <f t="shared" si="259"/>
        <v>3</v>
      </c>
      <c r="B680" s="289"/>
      <c r="C680" s="166" t="s">
        <v>76</v>
      </c>
      <c r="D680" s="138" t="s">
        <v>77</v>
      </c>
      <c r="E680" s="316">
        <f>P_Total!E896+P_Total!E929</f>
        <v>0</v>
      </c>
      <c r="F680" s="316">
        <f>P_Total!F896+P_Total!F929</f>
        <v>0</v>
      </c>
      <c r="G680" s="316">
        <f>P_Total!G896+P_Total!G929</f>
        <v>0</v>
      </c>
      <c r="H680" s="316">
        <f>P_Total!H896+P_Total!H929</f>
        <v>0</v>
      </c>
      <c r="I680" s="316">
        <f>P_Total!I896+P_Total!I929</f>
        <v>0</v>
      </c>
      <c r="J680" s="316">
        <f>P_Total!J896+P_Total!J929</f>
        <v>0</v>
      </c>
      <c r="K680" s="316">
        <f>P_Total!K896+P_Total!K929</f>
        <v>0</v>
      </c>
      <c r="L680" s="316">
        <f>P_Total!L896+P_Total!L929</f>
        <v>0</v>
      </c>
      <c r="M680" s="316">
        <f>P_Total!M896+P_Total!M929</f>
        <v>0</v>
      </c>
      <c r="N680" s="316">
        <f>P_Total!N896+P_Total!N929</f>
        <v>0</v>
      </c>
      <c r="O680" s="316">
        <f>P_Total!O896+P_Total!O929</f>
        <v>0</v>
      </c>
      <c r="P680" s="316">
        <f>J680-G680</f>
        <v>0</v>
      </c>
      <c r="Q680" s="316">
        <f>M680-J680</f>
        <v>0</v>
      </c>
      <c r="R680" s="316">
        <f>O680-M680</f>
        <v>0</v>
      </c>
    </row>
    <row r="681" spans="1:18" s="274" customFormat="1" hidden="1">
      <c r="A681" s="276">
        <f t="shared" si="259"/>
        <v>3</v>
      </c>
      <c r="B681" s="289"/>
      <c r="C681" s="166" t="s">
        <v>12</v>
      </c>
      <c r="D681" s="138" t="s">
        <v>28</v>
      </c>
      <c r="E681" s="316">
        <f>P_Total!E897+P_Total!E930</f>
        <v>0</v>
      </c>
      <c r="F681" s="316">
        <f>P_Total!F897+P_Total!F930</f>
        <v>0</v>
      </c>
      <c r="G681" s="316">
        <f>P_Total!G897+P_Total!G930</f>
        <v>0</v>
      </c>
      <c r="H681" s="316">
        <f>P_Total!H897+P_Total!H930</f>
        <v>0</v>
      </c>
      <c r="I681" s="316">
        <f>P_Total!I897+P_Total!I930</f>
        <v>0</v>
      </c>
      <c r="J681" s="316">
        <f>P_Total!J897+P_Total!J930</f>
        <v>0</v>
      </c>
      <c r="K681" s="316">
        <f>P_Total!K897+P_Total!K930</f>
        <v>0</v>
      </c>
      <c r="L681" s="316">
        <f>P_Total!L897+P_Total!L930</f>
        <v>0</v>
      </c>
      <c r="M681" s="316">
        <f>P_Total!M897+P_Total!M930</f>
        <v>0</v>
      </c>
      <c r="N681" s="316">
        <f>P_Total!N897+P_Total!N930</f>
        <v>0</v>
      </c>
      <c r="O681" s="316">
        <f>P_Total!O897+P_Total!O930</f>
        <v>0</v>
      </c>
      <c r="P681" s="316">
        <f>J681-G681</f>
        <v>0</v>
      </c>
      <c r="Q681" s="316">
        <f>M681-J681</f>
        <v>0</v>
      </c>
      <c r="R681" s="316">
        <f>O681-M681</f>
        <v>0</v>
      </c>
    </row>
    <row r="682" spans="1:18" s="274" customFormat="1" hidden="1">
      <c r="A682" s="306">
        <f>A683</f>
        <v>3</v>
      </c>
      <c r="B682" s="289"/>
      <c r="C682" s="211"/>
      <c r="D682" s="294"/>
      <c r="E682" s="272"/>
      <c r="F682" s="272"/>
      <c r="G682" s="272"/>
      <c r="H682" s="272"/>
      <c r="I682" s="272"/>
      <c r="J682" s="272"/>
      <c r="K682" s="272"/>
      <c r="L682" s="272"/>
      <c r="M682" s="272"/>
      <c r="N682" s="272"/>
      <c r="O682" s="272"/>
      <c r="P682" s="272"/>
      <c r="Q682" s="272"/>
      <c r="R682" s="272"/>
    </row>
    <row r="683" spans="1:18" s="274" customFormat="1" hidden="1">
      <c r="A683" s="308">
        <f>MIN(A684:A690)</f>
        <v>3</v>
      </c>
      <c r="B683" s="289"/>
      <c r="C683" s="296" t="s">
        <v>36</v>
      </c>
      <c r="D683" s="294"/>
      <c r="E683" s="272"/>
      <c r="F683" s="272"/>
      <c r="G683" s="272"/>
      <c r="H683" s="272"/>
      <c r="I683" s="272"/>
      <c r="J683" s="272"/>
      <c r="K683" s="272"/>
      <c r="L683" s="272"/>
      <c r="M683" s="272"/>
      <c r="N683" s="272"/>
      <c r="O683" s="272"/>
      <c r="P683" s="272"/>
      <c r="Q683" s="272"/>
      <c r="R683" s="272"/>
    </row>
    <row r="684" spans="1:18" s="274" customFormat="1" hidden="1">
      <c r="A684" s="276">
        <f t="shared" ref="A684:A690" si="271">IF(MAX(E684:S684)=0,IF(MIN(E684:S684)=0,3,2),2)</f>
        <v>3</v>
      </c>
      <c r="B684" s="289"/>
      <c r="C684" s="211" t="s">
        <v>34</v>
      </c>
      <c r="D684" s="138"/>
      <c r="E684" s="297">
        <f>SUM(E685:E686)</f>
        <v>0</v>
      </c>
      <c r="F684" s="297">
        <f t="shared" ref="F684:O684" si="272">SUM(F685:F686)</f>
        <v>0</v>
      </c>
      <c r="G684" s="297">
        <f t="shared" si="272"/>
        <v>0</v>
      </c>
      <c r="H684" s="297">
        <f t="shared" si="272"/>
        <v>0</v>
      </c>
      <c r="I684" s="297">
        <f t="shared" si="272"/>
        <v>0</v>
      </c>
      <c r="J684" s="297">
        <f t="shared" si="272"/>
        <v>0</v>
      </c>
      <c r="K684" s="297">
        <f t="shared" si="272"/>
        <v>0</v>
      </c>
      <c r="L684" s="297">
        <f t="shared" si="272"/>
        <v>0</v>
      </c>
      <c r="M684" s="297">
        <f t="shared" si="272"/>
        <v>0</v>
      </c>
      <c r="N684" s="297">
        <f t="shared" si="272"/>
        <v>0</v>
      </c>
      <c r="O684" s="297">
        <f t="shared" si="272"/>
        <v>0</v>
      </c>
      <c r="P684" s="297">
        <f>SUM(P685:P686)</f>
        <v>0</v>
      </c>
      <c r="Q684" s="297">
        <f>SUM(Q685:Q686)</f>
        <v>0</v>
      </c>
      <c r="R684" s="297">
        <f>SUM(R685:R686)</f>
        <v>0</v>
      </c>
    </row>
    <row r="685" spans="1:18" s="274" customFormat="1" hidden="1">
      <c r="A685" s="276">
        <f t="shared" si="271"/>
        <v>3</v>
      </c>
      <c r="B685" s="289"/>
      <c r="C685" s="212" t="s">
        <v>80</v>
      </c>
      <c r="D685" s="138"/>
      <c r="E685" s="316">
        <f>P_Total!E934</f>
        <v>0</v>
      </c>
      <c r="F685" s="316">
        <f>P_Total!F934</f>
        <v>0</v>
      </c>
      <c r="G685" s="316">
        <f>P_Total!G934</f>
        <v>0</v>
      </c>
      <c r="H685" s="316">
        <f>P_Total!H934</f>
        <v>0</v>
      </c>
      <c r="I685" s="316">
        <f>P_Total!I934</f>
        <v>0</v>
      </c>
      <c r="J685" s="316">
        <f>P_Total!J934</f>
        <v>0</v>
      </c>
      <c r="K685" s="316">
        <f>P_Total!K934</f>
        <v>0</v>
      </c>
      <c r="L685" s="316">
        <f>P_Total!L934</f>
        <v>0</v>
      </c>
      <c r="M685" s="316">
        <f>P_Total!M934</f>
        <v>0</v>
      </c>
      <c r="N685" s="316">
        <f>P_Total!N934</f>
        <v>0</v>
      </c>
      <c r="O685" s="316">
        <f>P_Total!O934</f>
        <v>0</v>
      </c>
      <c r="P685" s="316">
        <f>J685-G685</f>
        <v>0</v>
      </c>
      <c r="Q685" s="316">
        <f>M685-J685</f>
        <v>0</v>
      </c>
      <c r="R685" s="316">
        <f>O685-M685</f>
        <v>0</v>
      </c>
    </row>
    <row r="686" spans="1:18" s="274" customFormat="1" hidden="1">
      <c r="A686" s="276">
        <f t="shared" si="271"/>
        <v>3</v>
      </c>
      <c r="B686" s="289"/>
      <c r="C686" s="212" t="s">
        <v>81</v>
      </c>
      <c r="D686" s="138"/>
      <c r="E686" s="316">
        <f>P_Total!E935</f>
        <v>0</v>
      </c>
      <c r="F686" s="316">
        <f>P_Total!F935</f>
        <v>0</v>
      </c>
      <c r="G686" s="316">
        <f>P_Total!G935</f>
        <v>0</v>
      </c>
      <c r="H686" s="316">
        <f>P_Total!H935</f>
        <v>0</v>
      </c>
      <c r="I686" s="316">
        <f>P_Total!I935</f>
        <v>0</v>
      </c>
      <c r="J686" s="316">
        <f>P_Total!J935</f>
        <v>0</v>
      </c>
      <c r="K686" s="316">
        <f>P_Total!K935</f>
        <v>0</v>
      </c>
      <c r="L686" s="316">
        <f>P_Total!L935</f>
        <v>0</v>
      </c>
      <c r="M686" s="316">
        <f>P_Total!M935</f>
        <v>0</v>
      </c>
      <c r="N686" s="316">
        <f>P_Total!N935</f>
        <v>0</v>
      </c>
      <c r="O686" s="316">
        <f>P_Total!O935</f>
        <v>0</v>
      </c>
      <c r="P686" s="316">
        <f>J686-G686</f>
        <v>0</v>
      </c>
      <c r="Q686" s="316">
        <f>M686-J686</f>
        <v>0</v>
      </c>
      <c r="R686" s="316">
        <f>O686-M686</f>
        <v>0</v>
      </c>
    </row>
    <row r="687" spans="1:18" s="274" customFormat="1" hidden="1">
      <c r="A687" s="276">
        <f t="shared" si="271"/>
        <v>3</v>
      </c>
      <c r="B687" s="289"/>
      <c r="C687" s="211" t="s">
        <v>35</v>
      </c>
      <c r="D687" s="138"/>
      <c r="E687" s="297">
        <f>SUM(E688:E689)</f>
        <v>0</v>
      </c>
      <c r="F687" s="297">
        <f t="shared" ref="F687:O687" si="273">SUM(F688:F689)</f>
        <v>0</v>
      </c>
      <c r="G687" s="297">
        <f t="shared" si="273"/>
        <v>0</v>
      </c>
      <c r="H687" s="297">
        <f t="shared" si="273"/>
        <v>0</v>
      </c>
      <c r="I687" s="297">
        <f t="shared" si="273"/>
        <v>0</v>
      </c>
      <c r="J687" s="297">
        <f t="shared" si="273"/>
        <v>0</v>
      </c>
      <c r="K687" s="297">
        <f t="shared" si="273"/>
        <v>0</v>
      </c>
      <c r="L687" s="297">
        <f t="shared" si="273"/>
        <v>0</v>
      </c>
      <c r="M687" s="297">
        <f t="shared" si="273"/>
        <v>0</v>
      </c>
      <c r="N687" s="297">
        <f t="shared" si="273"/>
        <v>0</v>
      </c>
      <c r="O687" s="297">
        <f t="shared" si="273"/>
        <v>0</v>
      </c>
      <c r="P687" s="297">
        <f>SUM(P688:P689)</f>
        <v>0</v>
      </c>
      <c r="Q687" s="297">
        <f>SUM(Q688:Q689)</f>
        <v>0</v>
      </c>
      <c r="R687" s="297">
        <f>SUM(R688:R689)</f>
        <v>0</v>
      </c>
    </row>
    <row r="688" spans="1:18" s="274" customFormat="1" hidden="1">
      <c r="A688" s="276">
        <f t="shared" si="271"/>
        <v>3</v>
      </c>
      <c r="B688" s="289"/>
      <c r="C688" s="213" t="s">
        <v>84</v>
      </c>
      <c r="D688" s="138"/>
      <c r="E688" s="316">
        <f>P_Total!E937</f>
        <v>0</v>
      </c>
      <c r="F688" s="316">
        <f>P_Total!F937</f>
        <v>0</v>
      </c>
      <c r="G688" s="316">
        <f>P_Total!G937</f>
        <v>0</v>
      </c>
      <c r="H688" s="316">
        <f>P_Total!H937</f>
        <v>0</v>
      </c>
      <c r="I688" s="316">
        <f>P_Total!I937</f>
        <v>0</v>
      </c>
      <c r="J688" s="316">
        <f>P_Total!J937</f>
        <v>0</v>
      </c>
      <c r="K688" s="316">
        <f>P_Total!K937</f>
        <v>0</v>
      </c>
      <c r="L688" s="316">
        <f>P_Total!L937</f>
        <v>0</v>
      </c>
      <c r="M688" s="316">
        <f>P_Total!M937</f>
        <v>0</v>
      </c>
      <c r="N688" s="316">
        <f>P_Total!N937</f>
        <v>0</v>
      </c>
      <c r="O688" s="316">
        <f>P_Total!O937</f>
        <v>0</v>
      </c>
      <c r="P688" s="316">
        <f>J688-G688</f>
        <v>0</v>
      </c>
      <c r="Q688" s="316">
        <f>M688-J688</f>
        <v>0</v>
      </c>
      <c r="R688" s="316">
        <f>O688-M688</f>
        <v>0</v>
      </c>
    </row>
    <row r="689" spans="1:18" s="274" customFormat="1" hidden="1">
      <c r="A689" s="276">
        <f t="shared" si="271"/>
        <v>3</v>
      </c>
      <c r="B689" s="289"/>
      <c r="C689" s="213" t="s">
        <v>85</v>
      </c>
      <c r="D689" s="138"/>
      <c r="E689" s="316">
        <f>P_Total!E938</f>
        <v>0</v>
      </c>
      <c r="F689" s="316">
        <f>P_Total!F938</f>
        <v>0</v>
      </c>
      <c r="G689" s="316">
        <f>P_Total!G938</f>
        <v>0</v>
      </c>
      <c r="H689" s="316">
        <f>P_Total!H938</f>
        <v>0</v>
      </c>
      <c r="I689" s="316">
        <f>P_Total!I938</f>
        <v>0</v>
      </c>
      <c r="J689" s="316">
        <f>P_Total!J938</f>
        <v>0</v>
      </c>
      <c r="K689" s="316">
        <f>P_Total!K938</f>
        <v>0</v>
      </c>
      <c r="L689" s="316">
        <f>P_Total!L938</f>
        <v>0</v>
      </c>
      <c r="M689" s="316">
        <f>P_Total!M938</f>
        <v>0</v>
      </c>
      <c r="N689" s="316">
        <f>P_Total!N938</f>
        <v>0</v>
      </c>
      <c r="O689" s="316">
        <f>P_Total!O938</f>
        <v>0</v>
      </c>
      <c r="P689" s="316">
        <f>J689-G689</f>
        <v>0</v>
      </c>
      <c r="Q689" s="316">
        <f>M689-J689</f>
        <v>0</v>
      </c>
      <c r="R689" s="316">
        <f>O689-M689</f>
        <v>0</v>
      </c>
    </row>
    <row r="690" spans="1:18" s="274" customFormat="1" hidden="1">
      <c r="A690" s="276">
        <f t="shared" si="271"/>
        <v>3</v>
      </c>
      <c r="B690" s="289"/>
      <c r="C690" s="168" t="s">
        <v>780</v>
      </c>
      <c r="D690" s="138"/>
      <c r="E690" s="272">
        <f>IF(E687=0,0,E651/E687)</f>
        <v>0</v>
      </c>
      <c r="F690" s="272">
        <f t="shared" ref="F690:O690" si="274">IF(F687=0,0,F651/F687)</f>
        <v>0</v>
      </c>
      <c r="G690" s="272">
        <f t="shared" si="274"/>
        <v>0</v>
      </c>
      <c r="H690" s="272">
        <f t="shared" si="274"/>
        <v>0</v>
      </c>
      <c r="I690" s="272">
        <f t="shared" si="274"/>
        <v>0</v>
      </c>
      <c r="J690" s="272">
        <f t="shared" si="274"/>
        <v>0</v>
      </c>
      <c r="K690" s="272">
        <f t="shared" si="274"/>
        <v>0</v>
      </c>
      <c r="L690" s="272">
        <f t="shared" si="274"/>
        <v>0</v>
      </c>
      <c r="M690" s="272">
        <f t="shared" si="274"/>
        <v>0</v>
      </c>
      <c r="N690" s="272">
        <f t="shared" si="274"/>
        <v>0</v>
      </c>
      <c r="O690" s="272">
        <f t="shared" si="274"/>
        <v>0</v>
      </c>
      <c r="P690" s="273">
        <f>J690-G690</f>
        <v>0</v>
      </c>
      <c r="Q690" s="273">
        <f>M690-J690</f>
        <v>0</v>
      </c>
      <c r="R690" s="273">
        <f>O690-M690</f>
        <v>0</v>
      </c>
    </row>
    <row r="691" spans="1:18" s="274" customFormat="1">
      <c r="A691" s="306">
        <f>A692</f>
        <v>2</v>
      </c>
      <c r="B691" s="305"/>
      <c r="C691" s="218"/>
      <c r="D691" s="300"/>
      <c r="E691" s="299"/>
      <c r="F691" s="299"/>
      <c r="G691" s="299"/>
      <c r="H691" s="299"/>
      <c r="I691" s="299"/>
      <c r="J691" s="299"/>
      <c r="K691" s="299"/>
      <c r="L691" s="299"/>
      <c r="M691" s="299"/>
      <c r="N691" s="299"/>
      <c r="O691" s="299"/>
      <c r="P691" s="299"/>
      <c r="Q691" s="299"/>
      <c r="R691" s="299"/>
    </row>
    <row r="692" spans="1:18" s="274" customFormat="1">
      <c r="A692" s="276">
        <f>IF(MAX(E692:S692)=0,IF(MIN(E692:S692)=0,3,2),2)</f>
        <v>2</v>
      </c>
      <c r="B692" s="305"/>
      <c r="C692" s="307" t="s">
        <v>55</v>
      </c>
      <c r="D692" s="300"/>
      <c r="E692" s="299">
        <f>E695+E702+E708</f>
        <v>2669724</v>
      </c>
      <c r="F692" s="299">
        <f t="shared" ref="F692:O692" si="275">F695+F702+F708</f>
        <v>2210682</v>
      </c>
      <c r="G692" s="299">
        <f t="shared" si="275"/>
        <v>875600</v>
      </c>
      <c r="H692" s="299">
        <f t="shared" si="275"/>
        <v>613500</v>
      </c>
      <c r="I692" s="299">
        <f t="shared" si="275"/>
        <v>-94400</v>
      </c>
      <c r="J692" s="299">
        <f t="shared" si="275"/>
        <v>519100</v>
      </c>
      <c r="K692" s="299">
        <f t="shared" si="275"/>
        <v>559400</v>
      </c>
      <c r="L692" s="299">
        <f t="shared" si="275"/>
        <v>-92400</v>
      </c>
      <c r="M692" s="299">
        <f t="shared" si="275"/>
        <v>467000</v>
      </c>
      <c r="N692" s="299">
        <f t="shared" si="275"/>
        <v>0</v>
      </c>
      <c r="O692" s="299">
        <f t="shared" si="275"/>
        <v>467000</v>
      </c>
      <c r="P692" s="299">
        <f>P695+P702+P708</f>
        <v>-356500</v>
      </c>
      <c r="Q692" s="299">
        <f>Q695+Q702+Q708</f>
        <v>-52100</v>
      </c>
      <c r="R692" s="299">
        <f>R695+R702+R708</f>
        <v>0</v>
      </c>
    </row>
    <row r="693" spans="1:18" s="274" customFormat="1" hidden="1">
      <c r="A693" s="306">
        <f>A694</f>
        <v>3</v>
      </c>
      <c r="B693" s="305"/>
      <c r="C693" s="218"/>
      <c r="D693" s="300"/>
      <c r="E693" s="299"/>
      <c r="F693" s="299"/>
      <c r="G693" s="299"/>
      <c r="H693" s="299"/>
      <c r="I693" s="299"/>
      <c r="J693" s="299"/>
      <c r="K693" s="299"/>
      <c r="L693" s="299"/>
      <c r="M693" s="299"/>
      <c r="N693" s="299"/>
      <c r="O693" s="299"/>
      <c r="P693" s="299"/>
      <c r="Q693" s="299"/>
      <c r="R693" s="299"/>
    </row>
    <row r="694" spans="1:18" s="274" customFormat="1" hidden="1">
      <c r="A694" s="308">
        <f>MIN(A695:A699)</f>
        <v>3</v>
      </c>
      <c r="B694" s="305"/>
      <c r="C694" s="309" t="s">
        <v>56</v>
      </c>
      <c r="D694" s="300"/>
      <c r="E694" s="299"/>
      <c r="F694" s="299"/>
      <c r="G694" s="299"/>
      <c r="H694" s="299"/>
      <c r="I694" s="299"/>
      <c r="J694" s="299"/>
      <c r="K694" s="299"/>
      <c r="L694" s="299"/>
      <c r="M694" s="299"/>
      <c r="N694" s="299"/>
      <c r="O694" s="299"/>
      <c r="P694" s="299"/>
      <c r="Q694" s="299"/>
      <c r="R694" s="299"/>
    </row>
    <row r="695" spans="1:18" s="274" customFormat="1" hidden="1">
      <c r="A695" s="276">
        <f>IF(MAX(E695:S695)=0,IF(MIN(E695:S695)=0,3,2),2)</f>
        <v>3</v>
      </c>
      <c r="B695" s="277"/>
      <c r="C695" s="278" t="s">
        <v>25</v>
      </c>
      <c r="D695" s="279"/>
      <c r="E695" s="272">
        <f>SUBTOTAL(9,E696:E699)</f>
        <v>0</v>
      </c>
      <c r="F695" s="272">
        <f t="shared" ref="F695:O695" si="276">SUBTOTAL(9,F696:F699)</f>
        <v>0</v>
      </c>
      <c r="G695" s="272">
        <f t="shared" si="276"/>
        <v>0</v>
      </c>
      <c r="H695" s="272">
        <f t="shared" si="276"/>
        <v>0</v>
      </c>
      <c r="I695" s="272">
        <f t="shared" si="276"/>
        <v>0</v>
      </c>
      <c r="J695" s="272">
        <f t="shared" si="276"/>
        <v>0</v>
      </c>
      <c r="K695" s="272">
        <f t="shared" si="276"/>
        <v>0</v>
      </c>
      <c r="L695" s="272">
        <f t="shared" si="276"/>
        <v>0</v>
      </c>
      <c r="M695" s="272">
        <f t="shared" si="276"/>
        <v>0</v>
      </c>
      <c r="N695" s="272">
        <f t="shared" si="276"/>
        <v>0</v>
      </c>
      <c r="O695" s="272">
        <f t="shared" si="276"/>
        <v>0</v>
      </c>
      <c r="P695" s="272">
        <f>SUBTOTAL(9,P696:P699)</f>
        <v>0</v>
      </c>
      <c r="Q695" s="272">
        <f>SUBTOTAL(9,Q696:Q699)</f>
        <v>0</v>
      </c>
      <c r="R695" s="272">
        <f>SUBTOTAL(9,R696:R699)</f>
        <v>0</v>
      </c>
    </row>
    <row r="696" spans="1:18" s="274" customFormat="1" hidden="1">
      <c r="A696" s="276">
        <f>IF(MAX(E696:S696)=0,IF(MIN(E696:S696)=0,3,2),2)</f>
        <v>3</v>
      </c>
      <c r="B696" s="289"/>
      <c r="C696" s="166" t="s">
        <v>20</v>
      </c>
      <c r="D696" s="290" t="s">
        <v>7</v>
      </c>
      <c r="E696" s="316">
        <f>P_Total!E946</f>
        <v>0</v>
      </c>
      <c r="F696" s="316">
        <f>P_Total!F946</f>
        <v>0</v>
      </c>
      <c r="G696" s="316">
        <f>P_Total!G946</f>
        <v>0</v>
      </c>
      <c r="H696" s="316">
        <f>P_Total!H946</f>
        <v>0</v>
      </c>
      <c r="I696" s="316">
        <f>P_Total!I946</f>
        <v>0</v>
      </c>
      <c r="J696" s="316">
        <f>P_Total!J946</f>
        <v>0</v>
      </c>
      <c r="K696" s="316">
        <f>P_Total!K946</f>
        <v>0</v>
      </c>
      <c r="L696" s="316">
        <f>P_Total!L946</f>
        <v>0</v>
      </c>
      <c r="M696" s="316">
        <f>P_Total!M946</f>
        <v>0</v>
      </c>
      <c r="N696" s="316">
        <f>P_Total!N946</f>
        <v>0</v>
      </c>
      <c r="O696" s="316">
        <f>P_Total!O946</f>
        <v>0</v>
      </c>
      <c r="P696" s="316">
        <f>J696-G696</f>
        <v>0</v>
      </c>
      <c r="Q696" s="316">
        <f>M696-J696</f>
        <v>0</v>
      </c>
      <c r="R696" s="316">
        <f>O696-M696</f>
        <v>0</v>
      </c>
    </row>
    <row r="697" spans="1:18" s="274" customFormat="1" hidden="1">
      <c r="A697" s="276">
        <f>IF(MAX(E697:S697)=0,IF(MIN(E697:S697)=0,3,2),2)</f>
        <v>3</v>
      </c>
      <c r="B697" s="289"/>
      <c r="C697" s="186" t="s">
        <v>19</v>
      </c>
      <c r="D697" s="118" t="s">
        <v>5</v>
      </c>
      <c r="E697" s="316">
        <f>P_Total!E947</f>
        <v>0</v>
      </c>
      <c r="F697" s="316">
        <f>P_Total!F947</f>
        <v>0</v>
      </c>
      <c r="G697" s="316">
        <f>P_Total!G947</f>
        <v>0</v>
      </c>
      <c r="H697" s="316">
        <f>P_Total!H947</f>
        <v>0</v>
      </c>
      <c r="I697" s="316">
        <f>P_Total!I947</f>
        <v>0</v>
      </c>
      <c r="J697" s="316">
        <f>P_Total!J947</f>
        <v>0</v>
      </c>
      <c r="K697" s="316">
        <f>P_Total!K947</f>
        <v>0</v>
      </c>
      <c r="L697" s="316">
        <f>P_Total!L947</f>
        <v>0</v>
      </c>
      <c r="M697" s="316">
        <f>P_Total!M947</f>
        <v>0</v>
      </c>
      <c r="N697" s="316">
        <f>P_Total!N947</f>
        <v>0</v>
      </c>
      <c r="O697" s="316">
        <f>P_Total!O947</f>
        <v>0</v>
      </c>
      <c r="P697" s="316">
        <f>J697-G697</f>
        <v>0</v>
      </c>
      <c r="Q697" s="316">
        <f>M697-J697</f>
        <v>0</v>
      </c>
      <c r="R697" s="316">
        <f>O697-M697</f>
        <v>0</v>
      </c>
    </row>
    <row r="698" spans="1:18" s="274" customFormat="1" hidden="1">
      <c r="A698" s="276">
        <f>IF(MAX(E698:S698)=0,IF(MIN(E698:S698)=0,3,2),2)</f>
        <v>3</v>
      </c>
      <c r="B698" s="285"/>
      <c r="C698" s="186" t="s">
        <v>450</v>
      </c>
      <c r="D698" s="118" t="s">
        <v>173</v>
      </c>
      <c r="E698" s="316">
        <f>P_Total!E948</f>
        <v>0</v>
      </c>
      <c r="F698" s="316">
        <f>P_Total!F948</f>
        <v>0</v>
      </c>
      <c r="G698" s="316">
        <f>P_Total!G948</f>
        <v>0</v>
      </c>
      <c r="H698" s="316">
        <f>P_Total!H948</f>
        <v>0</v>
      </c>
      <c r="I698" s="316">
        <f>P_Total!I948</f>
        <v>0</v>
      </c>
      <c r="J698" s="316">
        <f>P_Total!J948</f>
        <v>0</v>
      </c>
      <c r="K698" s="316">
        <f>P_Total!K948</f>
        <v>0</v>
      </c>
      <c r="L698" s="316">
        <f>P_Total!L948</f>
        <v>0</v>
      </c>
      <c r="M698" s="316">
        <f>P_Total!M948</f>
        <v>0</v>
      </c>
      <c r="N698" s="316">
        <f>P_Total!N948</f>
        <v>0</v>
      </c>
      <c r="O698" s="316">
        <f>P_Total!O948</f>
        <v>0</v>
      </c>
      <c r="P698" s="316">
        <f>J698-G698</f>
        <v>0</v>
      </c>
      <c r="Q698" s="316">
        <f>M698-J698</f>
        <v>0</v>
      </c>
      <c r="R698" s="316">
        <f>O698-M698</f>
        <v>0</v>
      </c>
    </row>
    <row r="699" spans="1:18" s="274" customFormat="1" hidden="1">
      <c r="A699" s="276">
        <f>IF(MAX(E699:S699)=0,IF(MIN(E699:S699)=0,3,2),2)</f>
        <v>3</v>
      </c>
      <c r="B699" s="289"/>
      <c r="C699" s="166" t="s">
        <v>12</v>
      </c>
      <c r="D699" s="138" t="s">
        <v>28</v>
      </c>
      <c r="E699" s="316">
        <f>P_Total!E950</f>
        <v>0</v>
      </c>
      <c r="F699" s="316">
        <f>P_Total!F950</f>
        <v>0</v>
      </c>
      <c r="G699" s="316">
        <f>P_Total!G950</f>
        <v>0</v>
      </c>
      <c r="H699" s="316">
        <f>P_Total!H950</f>
        <v>0</v>
      </c>
      <c r="I699" s="316">
        <f>P_Total!I950</f>
        <v>0</v>
      </c>
      <c r="J699" s="316">
        <f>P_Total!J950</f>
        <v>0</v>
      </c>
      <c r="K699" s="316">
        <f>P_Total!K950</f>
        <v>0</v>
      </c>
      <c r="L699" s="316">
        <f>P_Total!L950</f>
        <v>0</v>
      </c>
      <c r="M699" s="316">
        <f>P_Total!M950</f>
        <v>0</v>
      </c>
      <c r="N699" s="316">
        <f>P_Total!N950</f>
        <v>0</v>
      </c>
      <c r="O699" s="316">
        <f>P_Total!O950</f>
        <v>0</v>
      </c>
      <c r="P699" s="316">
        <f>J699-G699</f>
        <v>0</v>
      </c>
      <c r="Q699" s="316">
        <f>M699-J699</f>
        <v>0</v>
      </c>
      <c r="R699" s="316">
        <f>O699-M699</f>
        <v>0</v>
      </c>
    </row>
    <row r="700" spans="1:18" s="274" customFormat="1">
      <c r="A700" s="306">
        <f>A701</f>
        <v>2</v>
      </c>
      <c r="B700" s="305"/>
      <c r="C700" s="218"/>
      <c r="D700" s="300"/>
      <c r="E700" s="299"/>
      <c r="F700" s="299"/>
      <c r="G700" s="299"/>
      <c r="H700" s="299"/>
      <c r="I700" s="299"/>
      <c r="J700" s="299"/>
      <c r="K700" s="299"/>
      <c r="L700" s="299"/>
      <c r="M700" s="299"/>
      <c r="N700" s="299"/>
      <c r="O700" s="299"/>
      <c r="P700" s="299"/>
      <c r="Q700" s="299"/>
      <c r="R700" s="299"/>
    </row>
    <row r="701" spans="1:18" s="274" customFormat="1">
      <c r="A701" s="308">
        <f>MIN(A702:A705)</f>
        <v>2</v>
      </c>
      <c r="B701" s="305"/>
      <c r="C701" s="309" t="s">
        <v>57</v>
      </c>
      <c r="D701" s="300"/>
      <c r="E701" s="299"/>
      <c r="F701" s="299"/>
      <c r="G701" s="299"/>
      <c r="H701" s="299"/>
      <c r="I701" s="299"/>
      <c r="J701" s="299"/>
      <c r="K701" s="299"/>
      <c r="L701" s="299"/>
      <c r="M701" s="299"/>
      <c r="N701" s="299"/>
      <c r="O701" s="299"/>
      <c r="P701" s="299"/>
      <c r="Q701" s="299"/>
      <c r="R701" s="299"/>
    </row>
    <row r="702" spans="1:18" s="274" customFormat="1">
      <c r="A702" s="276">
        <f>IF(MAX(E702:S702)=0,IF(MIN(E702:S702)=0,3,2),2)</f>
        <v>2</v>
      </c>
      <c r="B702" s="277"/>
      <c r="C702" s="278" t="s">
        <v>25</v>
      </c>
      <c r="D702" s="279"/>
      <c r="E702" s="272">
        <f>SUBTOTAL(9,E703:E705)</f>
        <v>583000</v>
      </c>
      <c r="F702" s="272">
        <f t="shared" ref="F702:O702" si="277">SUBTOTAL(9,F703:F705)</f>
        <v>0</v>
      </c>
      <c r="G702" s="272">
        <f t="shared" si="277"/>
        <v>666600</v>
      </c>
      <c r="H702" s="272">
        <f t="shared" si="277"/>
        <v>404500</v>
      </c>
      <c r="I702" s="272">
        <f t="shared" si="277"/>
        <v>-94400</v>
      </c>
      <c r="J702" s="272">
        <f t="shared" si="277"/>
        <v>310100</v>
      </c>
      <c r="K702" s="272">
        <f t="shared" si="277"/>
        <v>350400</v>
      </c>
      <c r="L702" s="272">
        <f t="shared" si="277"/>
        <v>-92400</v>
      </c>
      <c r="M702" s="272">
        <f t="shared" si="277"/>
        <v>258000</v>
      </c>
      <c r="N702" s="272">
        <f t="shared" si="277"/>
        <v>0</v>
      </c>
      <c r="O702" s="272">
        <f t="shared" si="277"/>
        <v>258000</v>
      </c>
      <c r="P702" s="272">
        <f>SUBTOTAL(9,P703:P705)</f>
        <v>-356500</v>
      </c>
      <c r="Q702" s="272">
        <f>SUBTOTAL(9,Q703:Q705)</f>
        <v>-52100</v>
      </c>
      <c r="R702" s="272">
        <f>SUBTOTAL(9,R703:R705)</f>
        <v>0</v>
      </c>
    </row>
    <row r="703" spans="1:18" s="274" customFormat="1">
      <c r="A703" s="276">
        <f>IF(MAX(E703:S703)=0,IF(MIN(E703:S703)=0,3,2),2)</f>
        <v>2</v>
      </c>
      <c r="B703" s="289"/>
      <c r="C703" s="166" t="s">
        <v>21</v>
      </c>
      <c r="D703" s="138" t="s">
        <v>8</v>
      </c>
      <c r="E703" s="316">
        <f>P_Total!E956</f>
        <v>583000</v>
      </c>
      <c r="F703" s="316">
        <f>P_Total!F956</f>
        <v>0</v>
      </c>
      <c r="G703" s="316">
        <f>P_Total!G956</f>
        <v>666600</v>
      </c>
      <c r="H703" s="316">
        <f>P_Total!H956</f>
        <v>404500</v>
      </c>
      <c r="I703" s="316">
        <f>P_Total!I956</f>
        <v>-94400</v>
      </c>
      <c r="J703" s="316">
        <f>P_Total!J956</f>
        <v>310100</v>
      </c>
      <c r="K703" s="316">
        <f>P_Total!K956</f>
        <v>350400</v>
      </c>
      <c r="L703" s="316">
        <f>P_Total!L956</f>
        <v>-92400</v>
      </c>
      <c r="M703" s="316">
        <f>P_Total!M956</f>
        <v>258000</v>
      </c>
      <c r="N703" s="316">
        <f>P_Total!N956</f>
        <v>0</v>
      </c>
      <c r="O703" s="316">
        <f>P_Total!O956</f>
        <v>258000</v>
      </c>
      <c r="P703" s="316">
        <f>J703-G703</f>
        <v>-356500</v>
      </c>
      <c r="Q703" s="316">
        <f>M703-J703</f>
        <v>-52100</v>
      </c>
      <c r="R703" s="316">
        <f>O703-M703</f>
        <v>0</v>
      </c>
    </row>
    <row r="704" spans="1:18" s="274" customFormat="1" hidden="1">
      <c r="A704" s="276">
        <f>IF(MAX(E704:S704)=0,IF(MIN(E704:S704)=0,3,2),2)</f>
        <v>3</v>
      </c>
      <c r="B704" s="289"/>
      <c r="C704" s="186" t="s">
        <v>19</v>
      </c>
      <c r="D704" s="118" t="s">
        <v>5</v>
      </c>
      <c r="E704" s="316">
        <f>P_Total!E957</f>
        <v>0</v>
      </c>
      <c r="F704" s="316">
        <f>P_Total!F957</f>
        <v>0</v>
      </c>
      <c r="G704" s="316">
        <f>P_Total!G957</f>
        <v>0</v>
      </c>
      <c r="H704" s="316">
        <f>P_Total!H957</f>
        <v>0</v>
      </c>
      <c r="I704" s="316">
        <f>P_Total!I957</f>
        <v>0</v>
      </c>
      <c r="J704" s="316">
        <f>P_Total!J957</f>
        <v>0</v>
      </c>
      <c r="K704" s="316">
        <f>P_Total!K957</f>
        <v>0</v>
      </c>
      <c r="L704" s="316">
        <f>P_Total!L957</f>
        <v>0</v>
      </c>
      <c r="M704" s="316">
        <f>P_Total!M957</f>
        <v>0</v>
      </c>
      <c r="N704" s="316">
        <f>P_Total!N957</f>
        <v>0</v>
      </c>
      <c r="O704" s="316">
        <f>P_Total!O957</f>
        <v>0</v>
      </c>
      <c r="P704" s="316">
        <f>J704-G704</f>
        <v>0</v>
      </c>
      <c r="Q704" s="316">
        <f>M704-J704</f>
        <v>0</v>
      </c>
      <c r="R704" s="316">
        <f>O704-M704</f>
        <v>0</v>
      </c>
    </row>
    <row r="705" spans="1:18" s="274" customFormat="1" hidden="1">
      <c r="A705" s="276">
        <f>IF(MAX(E705:S705)=0,IF(MIN(E705:S705)=0,3,2),2)</f>
        <v>3</v>
      </c>
      <c r="B705" s="285"/>
      <c r="C705" s="186" t="s">
        <v>450</v>
      </c>
      <c r="D705" s="118" t="s">
        <v>173</v>
      </c>
      <c r="E705" s="316">
        <f>P_Total!E958</f>
        <v>0</v>
      </c>
      <c r="F705" s="316">
        <f>P_Total!F958</f>
        <v>0</v>
      </c>
      <c r="G705" s="316">
        <f>P_Total!G958</f>
        <v>0</v>
      </c>
      <c r="H705" s="316">
        <f>P_Total!H958</f>
        <v>0</v>
      </c>
      <c r="I705" s="316">
        <f>P_Total!I958</f>
        <v>0</v>
      </c>
      <c r="J705" s="316">
        <f>P_Total!J958</f>
        <v>0</v>
      </c>
      <c r="K705" s="316">
        <f>P_Total!K958</f>
        <v>0</v>
      </c>
      <c r="L705" s="316">
        <f>P_Total!L958</f>
        <v>0</v>
      </c>
      <c r="M705" s="316">
        <f>P_Total!M958</f>
        <v>0</v>
      </c>
      <c r="N705" s="316">
        <f>P_Total!N958</f>
        <v>0</v>
      </c>
      <c r="O705" s="316">
        <f>P_Total!O958</f>
        <v>0</v>
      </c>
      <c r="P705" s="316">
        <f>J705-G705</f>
        <v>0</v>
      </c>
      <c r="Q705" s="316">
        <f>M705-J705</f>
        <v>0</v>
      </c>
      <c r="R705" s="316">
        <f>O705-M705</f>
        <v>0</v>
      </c>
    </row>
    <row r="706" spans="1:18" s="274" customFormat="1">
      <c r="A706" s="306">
        <f>A707</f>
        <v>2</v>
      </c>
      <c r="B706" s="305"/>
      <c r="C706" s="218"/>
      <c r="D706" s="300"/>
      <c r="E706" s="299"/>
      <c r="F706" s="299"/>
      <c r="G706" s="299"/>
      <c r="H706" s="299"/>
      <c r="I706" s="299"/>
      <c r="J706" s="299"/>
      <c r="K706" s="299"/>
      <c r="L706" s="299"/>
      <c r="M706" s="299"/>
      <c r="N706" s="299"/>
      <c r="O706" s="299"/>
      <c r="P706" s="299"/>
      <c r="Q706" s="299"/>
      <c r="R706" s="299"/>
    </row>
    <row r="707" spans="1:18" s="274" customFormat="1" ht="25.5">
      <c r="A707" s="308">
        <f>MIN(A708:A748)</f>
        <v>2</v>
      </c>
      <c r="B707" s="305"/>
      <c r="C707" s="310" t="s">
        <v>774</v>
      </c>
      <c r="D707" s="300"/>
      <c r="E707" s="299"/>
      <c r="F707" s="299"/>
      <c r="G707" s="299"/>
      <c r="H707" s="299"/>
      <c r="I707" s="299"/>
      <c r="J707" s="299"/>
      <c r="K707" s="299"/>
      <c r="L707" s="299"/>
      <c r="M707" s="299"/>
      <c r="N707" s="299"/>
      <c r="O707" s="299"/>
      <c r="P707" s="299"/>
      <c r="Q707" s="299"/>
      <c r="R707" s="299"/>
    </row>
    <row r="708" spans="1:18" s="274" customFormat="1">
      <c r="A708" s="276">
        <f t="shared" ref="A708:A739" si="278">IF(MAX(E708:S708)=0,IF(MIN(E708:S708)=0,3,2),2)</f>
        <v>2</v>
      </c>
      <c r="B708" s="277"/>
      <c r="C708" s="278" t="s">
        <v>25</v>
      </c>
      <c r="D708" s="279"/>
      <c r="E708" s="272">
        <f>SUBTOTAL(9,E709:E739)</f>
        <v>2086724</v>
      </c>
      <c r="F708" s="272">
        <f t="shared" ref="F708:O708" si="279">SUBTOTAL(9,F709:F739)</f>
        <v>2210682</v>
      </c>
      <c r="G708" s="272">
        <f t="shared" si="279"/>
        <v>209000</v>
      </c>
      <c r="H708" s="272">
        <f t="shared" si="279"/>
        <v>209000</v>
      </c>
      <c r="I708" s="272">
        <f t="shared" si="279"/>
        <v>0</v>
      </c>
      <c r="J708" s="272">
        <f t="shared" si="279"/>
        <v>209000</v>
      </c>
      <c r="K708" s="272">
        <f t="shared" si="279"/>
        <v>209000</v>
      </c>
      <c r="L708" s="272">
        <f t="shared" si="279"/>
        <v>0</v>
      </c>
      <c r="M708" s="272">
        <f t="shared" si="279"/>
        <v>209000</v>
      </c>
      <c r="N708" s="272">
        <f t="shared" si="279"/>
        <v>0</v>
      </c>
      <c r="O708" s="272">
        <f t="shared" si="279"/>
        <v>209000</v>
      </c>
      <c r="P708" s="272">
        <f>SUBTOTAL(9,P709:P739)</f>
        <v>0</v>
      </c>
      <c r="Q708" s="272">
        <f>SUBTOTAL(9,Q709:Q739)</f>
        <v>0</v>
      </c>
      <c r="R708" s="272">
        <f>SUBTOTAL(9,R709:R739)</f>
        <v>0</v>
      </c>
    </row>
    <row r="709" spans="1:18" s="274" customFormat="1">
      <c r="A709" s="276">
        <f t="shared" si="278"/>
        <v>2</v>
      </c>
      <c r="B709" s="277" t="s">
        <v>776</v>
      </c>
      <c r="C709" s="165" t="s">
        <v>26</v>
      </c>
      <c r="D709" s="279"/>
      <c r="E709" s="272">
        <f>SUBTOTAL(9,E710:E730)</f>
        <v>2078925</v>
      </c>
      <c r="F709" s="272">
        <f t="shared" ref="F709:O709" si="280">SUBTOTAL(9,F710:F730)</f>
        <v>2210682</v>
      </c>
      <c r="G709" s="272">
        <f t="shared" si="280"/>
        <v>209000</v>
      </c>
      <c r="H709" s="272">
        <f t="shared" si="280"/>
        <v>209000</v>
      </c>
      <c r="I709" s="272">
        <f t="shared" si="280"/>
        <v>0</v>
      </c>
      <c r="J709" s="272">
        <f t="shared" si="280"/>
        <v>209000</v>
      </c>
      <c r="K709" s="272">
        <f t="shared" si="280"/>
        <v>209000</v>
      </c>
      <c r="L709" s="272">
        <f t="shared" si="280"/>
        <v>0</v>
      </c>
      <c r="M709" s="272">
        <f t="shared" si="280"/>
        <v>209000</v>
      </c>
      <c r="N709" s="272">
        <f t="shared" si="280"/>
        <v>0</v>
      </c>
      <c r="O709" s="272">
        <f t="shared" si="280"/>
        <v>209000</v>
      </c>
      <c r="P709" s="272">
        <f>SUBTOTAL(9,P710:P730)</f>
        <v>0</v>
      </c>
      <c r="Q709" s="272">
        <f>SUBTOTAL(9,Q710:Q730)</f>
        <v>0</v>
      </c>
      <c r="R709" s="272">
        <f>SUBTOTAL(9,R710:R730)</f>
        <v>0</v>
      </c>
    </row>
    <row r="710" spans="1:18" s="274" customFormat="1">
      <c r="A710" s="276">
        <f t="shared" si="278"/>
        <v>2</v>
      </c>
      <c r="B710" s="280"/>
      <c r="C710" s="281" t="s">
        <v>770</v>
      </c>
      <c r="D710" s="279"/>
      <c r="E710" s="272">
        <f>SUBTOTAL(9,E711:E721)</f>
        <v>2001359</v>
      </c>
      <c r="F710" s="272">
        <f t="shared" ref="F710:O710" si="281">SUBTOTAL(9,F711:F721)</f>
        <v>2125911</v>
      </c>
      <c r="G710" s="272">
        <f t="shared" si="281"/>
        <v>134600</v>
      </c>
      <c r="H710" s="272">
        <f t="shared" si="281"/>
        <v>134600</v>
      </c>
      <c r="I710" s="272">
        <f t="shared" si="281"/>
        <v>0</v>
      </c>
      <c r="J710" s="272">
        <f t="shared" si="281"/>
        <v>134600</v>
      </c>
      <c r="K710" s="272">
        <f t="shared" si="281"/>
        <v>134600</v>
      </c>
      <c r="L710" s="272">
        <f t="shared" si="281"/>
        <v>0</v>
      </c>
      <c r="M710" s="272">
        <f t="shared" si="281"/>
        <v>134600</v>
      </c>
      <c r="N710" s="272">
        <f t="shared" si="281"/>
        <v>0</v>
      </c>
      <c r="O710" s="272">
        <f t="shared" si="281"/>
        <v>134600</v>
      </c>
      <c r="P710" s="272">
        <f>SUBTOTAL(9,P711:P721)</f>
        <v>0</v>
      </c>
      <c r="Q710" s="272">
        <f>SUBTOTAL(9,Q711:Q721)</f>
        <v>0</v>
      </c>
      <c r="R710" s="272">
        <f>SUBTOTAL(9,R711:R721)</f>
        <v>0</v>
      </c>
    </row>
    <row r="711" spans="1:18" s="274" customFormat="1" ht="25.5">
      <c r="A711" s="276">
        <f t="shared" si="278"/>
        <v>2</v>
      </c>
      <c r="B711" s="282"/>
      <c r="C711" s="259" t="s">
        <v>771</v>
      </c>
      <c r="D711" s="121" t="s">
        <v>2</v>
      </c>
      <c r="E711" s="272">
        <f>SUBTOTAL(9,E712:E713)</f>
        <v>86783</v>
      </c>
      <c r="F711" s="272">
        <f t="shared" ref="F711:O711" si="282">SUBTOTAL(9,F712:F713)</f>
        <v>89657</v>
      </c>
      <c r="G711" s="272">
        <f t="shared" si="282"/>
        <v>104600</v>
      </c>
      <c r="H711" s="272">
        <f t="shared" si="282"/>
        <v>104600</v>
      </c>
      <c r="I711" s="272">
        <f t="shared" si="282"/>
        <v>0</v>
      </c>
      <c r="J711" s="272">
        <f t="shared" si="282"/>
        <v>104600</v>
      </c>
      <c r="K711" s="272">
        <f t="shared" si="282"/>
        <v>104600</v>
      </c>
      <c r="L711" s="272">
        <f t="shared" si="282"/>
        <v>0</v>
      </c>
      <c r="M711" s="272">
        <f t="shared" si="282"/>
        <v>104600</v>
      </c>
      <c r="N711" s="272">
        <f t="shared" si="282"/>
        <v>0</v>
      </c>
      <c r="O711" s="272">
        <f t="shared" si="282"/>
        <v>104600</v>
      </c>
      <c r="P711" s="272">
        <f>SUBTOTAL(9,P712:P713)</f>
        <v>0</v>
      </c>
      <c r="Q711" s="272">
        <f>SUBTOTAL(9,Q712:Q713)</f>
        <v>0</v>
      </c>
      <c r="R711" s="272">
        <f>SUBTOTAL(9,R712:R713)</f>
        <v>0</v>
      </c>
    </row>
    <row r="712" spans="1:18" s="274" customFormat="1" ht="25.5">
      <c r="A712" s="276">
        <f t="shared" si="278"/>
        <v>2</v>
      </c>
      <c r="B712" s="282"/>
      <c r="C712" s="283" t="s">
        <v>772</v>
      </c>
      <c r="D712" s="121" t="s">
        <v>302</v>
      </c>
      <c r="E712" s="316">
        <f>P_Total!E965+P_Total!E990</f>
        <v>86783</v>
      </c>
      <c r="F712" s="316">
        <f>P_Total!F965+P_Total!F990</f>
        <v>89657</v>
      </c>
      <c r="G712" s="316">
        <f>P_Total!G965+P_Total!G990</f>
        <v>104600</v>
      </c>
      <c r="H712" s="316">
        <f>P_Total!H965+P_Total!H990</f>
        <v>104600</v>
      </c>
      <c r="I712" s="316">
        <f>P_Total!I965+P_Total!I990</f>
        <v>0</v>
      </c>
      <c r="J712" s="316">
        <f>P_Total!J965+P_Total!J990</f>
        <v>104600</v>
      </c>
      <c r="K712" s="316">
        <f>P_Total!K965+P_Total!K990</f>
        <v>104600</v>
      </c>
      <c r="L712" s="316">
        <f>P_Total!L965+P_Total!L990</f>
        <v>0</v>
      </c>
      <c r="M712" s="316">
        <f>P_Total!M965+P_Total!M990</f>
        <v>104600</v>
      </c>
      <c r="N712" s="316">
        <f>P_Total!N965+P_Total!N990</f>
        <v>0</v>
      </c>
      <c r="O712" s="316">
        <f>P_Total!O965+P_Total!O990</f>
        <v>104600</v>
      </c>
      <c r="P712" s="316">
        <f>J712-G712</f>
        <v>0</v>
      </c>
      <c r="Q712" s="316">
        <f>M712-J712</f>
        <v>0</v>
      </c>
      <c r="R712" s="316">
        <f>O712-M712</f>
        <v>0</v>
      </c>
    </row>
    <row r="713" spans="1:18" s="274" customFormat="1" ht="25.5" hidden="1">
      <c r="A713" s="276">
        <f t="shared" si="278"/>
        <v>3</v>
      </c>
      <c r="B713" s="282"/>
      <c r="C713" s="283" t="s">
        <v>773</v>
      </c>
      <c r="D713" s="121" t="s">
        <v>304</v>
      </c>
      <c r="E713" s="316">
        <f>P_Total!E966+P_Total!E991</f>
        <v>0</v>
      </c>
      <c r="F713" s="316">
        <f>P_Total!F966+P_Total!F991</f>
        <v>0</v>
      </c>
      <c r="G713" s="316">
        <f>P_Total!G966+P_Total!G991</f>
        <v>0</v>
      </c>
      <c r="H713" s="316">
        <f>P_Total!H966+P_Total!H991</f>
        <v>0</v>
      </c>
      <c r="I713" s="316">
        <f>P_Total!I966+P_Total!I991</f>
        <v>0</v>
      </c>
      <c r="J713" s="316">
        <f>P_Total!J966+P_Total!J991</f>
        <v>0</v>
      </c>
      <c r="K713" s="316">
        <f>P_Total!K966+P_Total!K991</f>
        <v>0</v>
      </c>
      <c r="L713" s="316">
        <f>P_Total!L966+P_Total!L991</f>
        <v>0</v>
      </c>
      <c r="M713" s="316">
        <f>P_Total!M966+P_Total!M991</f>
        <v>0</v>
      </c>
      <c r="N713" s="316">
        <f>P_Total!N966+P_Total!N991</f>
        <v>0</v>
      </c>
      <c r="O713" s="316">
        <f>P_Total!O966+P_Total!O991</f>
        <v>0</v>
      </c>
      <c r="P713" s="316">
        <f>J713-G713</f>
        <v>0</v>
      </c>
      <c r="Q713" s="316">
        <f>M713-J713</f>
        <v>0</v>
      </c>
      <c r="R713" s="316">
        <f>O713-M713</f>
        <v>0</v>
      </c>
    </row>
    <row r="714" spans="1:18" s="274" customFormat="1">
      <c r="A714" s="276">
        <f t="shared" si="278"/>
        <v>2</v>
      </c>
      <c r="B714" s="285"/>
      <c r="C714" s="286" t="s">
        <v>42</v>
      </c>
      <c r="D714" s="118" t="s">
        <v>3</v>
      </c>
      <c r="E714" s="316">
        <f>P_Total!E967+P_Total!E992</f>
        <v>1589184</v>
      </c>
      <c r="F714" s="316">
        <f>P_Total!F967+P_Total!F992</f>
        <v>1685282</v>
      </c>
      <c r="G714" s="316">
        <f>P_Total!G967+P_Total!G992</f>
        <v>8600</v>
      </c>
      <c r="H714" s="316">
        <f>P_Total!H967+P_Total!H992</f>
        <v>8600</v>
      </c>
      <c r="I714" s="316">
        <f>P_Total!I967+P_Total!I992</f>
        <v>0</v>
      </c>
      <c r="J714" s="316">
        <f>P_Total!J967+P_Total!J992</f>
        <v>8600</v>
      </c>
      <c r="K714" s="316">
        <f>P_Total!K967+P_Total!K992</f>
        <v>8600</v>
      </c>
      <c r="L714" s="316">
        <f>P_Total!L967+P_Total!L992</f>
        <v>0</v>
      </c>
      <c r="M714" s="316">
        <f>P_Total!M967+P_Total!M992</f>
        <v>8600</v>
      </c>
      <c r="N714" s="316">
        <f>P_Total!N967+P_Total!N992</f>
        <v>0</v>
      </c>
      <c r="O714" s="316">
        <f>P_Total!O967+P_Total!O992</f>
        <v>8600</v>
      </c>
      <c r="P714" s="316">
        <f>J714-G714</f>
        <v>0</v>
      </c>
      <c r="Q714" s="316">
        <f>M714-J714</f>
        <v>0</v>
      </c>
      <c r="R714" s="316">
        <f>O714-M714</f>
        <v>0</v>
      </c>
    </row>
    <row r="715" spans="1:18" s="274" customFormat="1">
      <c r="A715" s="276">
        <f t="shared" si="278"/>
        <v>2</v>
      </c>
      <c r="B715" s="285"/>
      <c r="C715" s="259" t="s">
        <v>449</v>
      </c>
      <c r="D715" s="117" t="s">
        <v>446</v>
      </c>
      <c r="E715" s="272">
        <f>SUBTOTAL(9,E716:E720)</f>
        <v>325392</v>
      </c>
      <c r="F715" s="272">
        <f t="shared" ref="F715:O715" si="283">SUBTOTAL(9,F716:F720)</f>
        <v>350972</v>
      </c>
      <c r="G715" s="272">
        <f t="shared" si="283"/>
        <v>21400</v>
      </c>
      <c r="H715" s="272">
        <f t="shared" si="283"/>
        <v>21400</v>
      </c>
      <c r="I715" s="272">
        <f t="shared" si="283"/>
        <v>0</v>
      </c>
      <c r="J715" s="272">
        <f t="shared" si="283"/>
        <v>21400</v>
      </c>
      <c r="K715" s="272">
        <f t="shared" si="283"/>
        <v>21400</v>
      </c>
      <c r="L715" s="272">
        <f t="shared" si="283"/>
        <v>0</v>
      </c>
      <c r="M715" s="272">
        <f t="shared" si="283"/>
        <v>21400</v>
      </c>
      <c r="N715" s="272">
        <f t="shared" si="283"/>
        <v>0</v>
      </c>
      <c r="O715" s="272">
        <f t="shared" si="283"/>
        <v>21400</v>
      </c>
      <c r="P715" s="272">
        <f>SUBTOTAL(9,P716:P720)</f>
        <v>0</v>
      </c>
      <c r="Q715" s="272">
        <f>SUBTOTAL(9,Q716:Q720)</f>
        <v>0</v>
      </c>
      <c r="R715" s="272">
        <f>SUBTOTAL(9,R716:R720)</f>
        <v>0</v>
      </c>
    </row>
    <row r="716" spans="1:18" s="274" customFormat="1" ht="25.5">
      <c r="A716" s="276">
        <f t="shared" si="278"/>
        <v>2</v>
      </c>
      <c r="B716" s="285"/>
      <c r="C716" s="287" t="s">
        <v>153</v>
      </c>
      <c r="D716" s="117" t="s">
        <v>37</v>
      </c>
      <c r="E716" s="316">
        <f>P_Total!E969+P_Total!E994</f>
        <v>200355</v>
      </c>
      <c r="F716" s="316">
        <f>P_Total!F969+P_Total!F994</f>
        <v>212945</v>
      </c>
      <c r="G716" s="316">
        <f>P_Total!G969+P_Total!G994</f>
        <v>14400</v>
      </c>
      <c r="H716" s="316">
        <f>P_Total!H969+P_Total!H994</f>
        <v>14400</v>
      </c>
      <c r="I716" s="316">
        <f>P_Total!I969+P_Total!I994</f>
        <v>0</v>
      </c>
      <c r="J716" s="316">
        <f>P_Total!J969+P_Total!J994</f>
        <v>14400</v>
      </c>
      <c r="K716" s="316">
        <f>P_Total!K969+P_Total!K994</f>
        <v>14400</v>
      </c>
      <c r="L716" s="316">
        <f>P_Total!L969+P_Total!L994</f>
        <v>0</v>
      </c>
      <c r="M716" s="316">
        <f>P_Total!M969+P_Total!M994</f>
        <v>14400</v>
      </c>
      <c r="N716" s="316">
        <f>P_Total!N969+P_Total!N994</f>
        <v>0</v>
      </c>
      <c r="O716" s="316">
        <f>P_Total!O969+P_Total!O994</f>
        <v>14400</v>
      </c>
      <c r="P716" s="316">
        <f t="shared" ref="P716:P725" si="284">J716-G716</f>
        <v>0</v>
      </c>
      <c r="Q716" s="316">
        <f t="shared" ref="Q716:Q725" si="285">M716-J716</f>
        <v>0</v>
      </c>
      <c r="R716" s="316">
        <f t="shared" ref="R716:R725" si="286">O716-M716</f>
        <v>0</v>
      </c>
    </row>
    <row r="717" spans="1:18" s="274" customFormat="1" ht="25.5">
      <c r="A717" s="276">
        <f t="shared" si="278"/>
        <v>2</v>
      </c>
      <c r="B717" s="285"/>
      <c r="C717" s="283" t="s">
        <v>154</v>
      </c>
      <c r="D717" s="117" t="s">
        <v>38</v>
      </c>
      <c r="E717" s="316">
        <f>P_Total!E970+P_Total!E995</f>
        <v>485</v>
      </c>
      <c r="F717" s="316">
        <f>P_Total!F970+P_Total!F995</f>
        <v>467</v>
      </c>
      <c r="G717" s="316">
        <f>P_Total!G970+P_Total!G995</f>
        <v>0</v>
      </c>
      <c r="H717" s="316">
        <f>P_Total!H970+P_Total!H995</f>
        <v>0</v>
      </c>
      <c r="I717" s="316">
        <f>P_Total!I970+P_Total!I995</f>
        <v>0</v>
      </c>
      <c r="J717" s="316">
        <f>P_Total!J970+P_Total!J995</f>
        <v>0</v>
      </c>
      <c r="K717" s="316">
        <f>P_Total!K970+P_Total!K995</f>
        <v>0</v>
      </c>
      <c r="L717" s="316">
        <f>P_Total!L970+P_Total!L995</f>
        <v>0</v>
      </c>
      <c r="M717" s="316">
        <f>P_Total!M970+P_Total!M995</f>
        <v>0</v>
      </c>
      <c r="N717" s="316">
        <f>P_Total!N970+P_Total!N995</f>
        <v>0</v>
      </c>
      <c r="O717" s="316">
        <f>P_Total!O970+P_Total!O995</f>
        <v>0</v>
      </c>
      <c r="P717" s="316">
        <f t="shared" si="284"/>
        <v>0</v>
      </c>
      <c r="Q717" s="316">
        <f t="shared" si="285"/>
        <v>0</v>
      </c>
      <c r="R717" s="316">
        <f t="shared" si="286"/>
        <v>0</v>
      </c>
    </row>
    <row r="718" spans="1:18" s="274" customFormat="1">
      <c r="A718" s="276">
        <f t="shared" si="278"/>
        <v>2</v>
      </c>
      <c r="B718" s="285"/>
      <c r="C718" s="283" t="s">
        <v>155</v>
      </c>
      <c r="D718" s="117" t="s">
        <v>39</v>
      </c>
      <c r="E718" s="316">
        <f>P_Total!E971+P_Total!E996</f>
        <v>80649</v>
      </c>
      <c r="F718" s="316">
        <f>P_Total!F971+P_Total!F996</f>
        <v>88234</v>
      </c>
      <c r="G718" s="316">
        <f>P_Total!G971+P_Total!G996</f>
        <v>5400</v>
      </c>
      <c r="H718" s="316">
        <f>P_Total!H971+P_Total!H996</f>
        <v>5400</v>
      </c>
      <c r="I718" s="316">
        <f>P_Total!I971+P_Total!I996</f>
        <v>0</v>
      </c>
      <c r="J718" s="316">
        <f>P_Total!J971+P_Total!J996</f>
        <v>5400</v>
      </c>
      <c r="K718" s="316">
        <f>P_Total!K971+P_Total!K996</f>
        <v>5400</v>
      </c>
      <c r="L718" s="316">
        <f>P_Total!L971+P_Total!L996</f>
        <v>0</v>
      </c>
      <c r="M718" s="316">
        <f>P_Total!M971+P_Total!M996</f>
        <v>5400</v>
      </c>
      <c r="N718" s="316">
        <f>P_Total!N971+P_Total!N996</f>
        <v>0</v>
      </c>
      <c r="O718" s="316">
        <f>P_Total!O971+P_Total!O996</f>
        <v>5400</v>
      </c>
      <c r="P718" s="316">
        <f t="shared" si="284"/>
        <v>0</v>
      </c>
      <c r="Q718" s="316">
        <f t="shared" si="285"/>
        <v>0</v>
      </c>
      <c r="R718" s="316">
        <f t="shared" si="286"/>
        <v>0</v>
      </c>
    </row>
    <row r="719" spans="1:18" s="274" customFormat="1" ht="25.5">
      <c r="A719" s="276">
        <f t="shared" si="278"/>
        <v>2</v>
      </c>
      <c r="B719" s="285"/>
      <c r="C719" s="283" t="s">
        <v>156</v>
      </c>
      <c r="D719" s="117" t="s">
        <v>40</v>
      </c>
      <c r="E719" s="316">
        <f>P_Total!E972+P_Total!E997</f>
        <v>43903</v>
      </c>
      <c r="F719" s="316">
        <f>P_Total!F972+P_Total!F997</f>
        <v>49326</v>
      </c>
      <c r="G719" s="316">
        <f>P_Total!G972+P_Total!G997</f>
        <v>1600</v>
      </c>
      <c r="H719" s="316">
        <f>P_Total!H972+P_Total!H997</f>
        <v>1600</v>
      </c>
      <c r="I719" s="316">
        <f>P_Total!I972+P_Total!I997</f>
        <v>0</v>
      </c>
      <c r="J719" s="316">
        <f>P_Total!J972+P_Total!J997</f>
        <v>1600</v>
      </c>
      <c r="K719" s="316">
        <f>P_Total!K972+P_Total!K997</f>
        <v>1600</v>
      </c>
      <c r="L719" s="316">
        <f>P_Total!L972+P_Total!L997</f>
        <v>0</v>
      </c>
      <c r="M719" s="316">
        <f>P_Total!M972+P_Total!M997</f>
        <v>1600</v>
      </c>
      <c r="N719" s="316">
        <f>P_Total!N972+P_Total!N997</f>
        <v>0</v>
      </c>
      <c r="O719" s="316">
        <f>P_Total!O972+P_Total!O997</f>
        <v>1600</v>
      </c>
      <c r="P719" s="316">
        <f t="shared" si="284"/>
        <v>0</v>
      </c>
      <c r="Q719" s="316">
        <f t="shared" si="285"/>
        <v>0</v>
      </c>
      <c r="R719" s="316">
        <f t="shared" si="286"/>
        <v>0</v>
      </c>
    </row>
    <row r="720" spans="1:18" s="274" customFormat="1" ht="25.5" hidden="1">
      <c r="A720" s="276">
        <f t="shared" si="278"/>
        <v>3</v>
      </c>
      <c r="B720" s="285"/>
      <c r="C720" s="283" t="s">
        <v>157</v>
      </c>
      <c r="D720" s="117" t="s">
        <v>41</v>
      </c>
      <c r="E720" s="316">
        <f>P_Total!E973+P_Total!E998</f>
        <v>0</v>
      </c>
      <c r="F720" s="316">
        <f>P_Total!F973+P_Total!F998</f>
        <v>0</v>
      </c>
      <c r="G720" s="316">
        <f>P_Total!G973+P_Total!G998</f>
        <v>0</v>
      </c>
      <c r="H720" s="316">
        <f>P_Total!H973+P_Total!H998</f>
        <v>0</v>
      </c>
      <c r="I720" s="316">
        <f>P_Total!I973+P_Total!I998</f>
        <v>0</v>
      </c>
      <c r="J720" s="316">
        <f>P_Total!J973+P_Total!J998</f>
        <v>0</v>
      </c>
      <c r="K720" s="316">
        <f>P_Total!K973+P_Total!K998</f>
        <v>0</v>
      </c>
      <c r="L720" s="316">
        <f>P_Total!L973+P_Total!L998</f>
        <v>0</v>
      </c>
      <c r="M720" s="316">
        <f>P_Total!M973+P_Total!M998</f>
        <v>0</v>
      </c>
      <c r="N720" s="316">
        <f>P_Total!N973+P_Total!N998</f>
        <v>0</v>
      </c>
      <c r="O720" s="316">
        <f>P_Total!O973+P_Total!O998</f>
        <v>0</v>
      </c>
      <c r="P720" s="316">
        <f t="shared" si="284"/>
        <v>0</v>
      </c>
      <c r="Q720" s="316">
        <f t="shared" si="285"/>
        <v>0</v>
      </c>
      <c r="R720" s="316">
        <f t="shared" si="286"/>
        <v>0</v>
      </c>
    </row>
    <row r="721" spans="1:18" s="274" customFormat="1" hidden="1">
      <c r="A721" s="276">
        <f t="shared" si="278"/>
        <v>3</v>
      </c>
      <c r="B721" s="285"/>
      <c r="C721" s="288" t="s">
        <v>158</v>
      </c>
      <c r="D721" s="117" t="s">
        <v>4</v>
      </c>
      <c r="E721" s="316">
        <f>P_Total!E974+P_Total!E999</f>
        <v>0</v>
      </c>
      <c r="F721" s="316">
        <f>P_Total!F974+P_Total!F999</f>
        <v>0</v>
      </c>
      <c r="G721" s="316">
        <f>P_Total!G974+P_Total!G999</f>
        <v>0</v>
      </c>
      <c r="H721" s="316">
        <f>P_Total!H974+P_Total!H999</f>
        <v>0</v>
      </c>
      <c r="I721" s="316">
        <f>P_Total!I974+P_Total!I999</f>
        <v>0</v>
      </c>
      <c r="J721" s="316">
        <f>P_Total!J974+P_Total!J999</f>
        <v>0</v>
      </c>
      <c r="K721" s="316">
        <f>P_Total!K974+P_Total!K999</f>
        <v>0</v>
      </c>
      <c r="L721" s="316">
        <f>P_Total!L974+P_Total!L999</f>
        <v>0</v>
      </c>
      <c r="M721" s="316">
        <f>P_Total!M974+P_Total!M999</f>
        <v>0</v>
      </c>
      <c r="N721" s="316">
        <f>P_Total!N974+P_Total!N999</f>
        <v>0</v>
      </c>
      <c r="O721" s="316">
        <f>P_Total!O974+P_Total!O999</f>
        <v>0</v>
      </c>
      <c r="P721" s="316">
        <f t="shared" si="284"/>
        <v>0</v>
      </c>
      <c r="Q721" s="316">
        <f t="shared" si="285"/>
        <v>0</v>
      </c>
      <c r="R721" s="316">
        <f t="shared" si="286"/>
        <v>0</v>
      </c>
    </row>
    <row r="722" spans="1:18" s="274" customFormat="1">
      <c r="A722" s="276">
        <f t="shared" si="278"/>
        <v>2</v>
      </c>
      <c r="B722" s="285"/>
      <c r="C722" s="186" t="s">
        <v>19</v>
      </c>
      <c r="D722" s="118" t="s">
        <v>5</v>
      </c>
      <c r="E722" s="316">
        <f>P_Total!E976+P_Total!E1000</f>
        <v>77566</v>
      </c>
      <c r="F722" s="316">
        <f>P_Total!F976+P_Total!F1000</f>
        <v>84771</v>
      </c>
      <c r="G722" s="316">
        <f>P_Total!G976+P_Total!G1000</f>
        <v>74400</v>
      </c>
      <c r="H722" s="316">
        <f>P_Total!H976+P_Total!H1000</f>
        <v>74400</v>
      </c>
      <c r="I722" s="316">
        <f>P_Total!I976+P_Total!I1000</f>
        <v>0</v>
      </c>
      <c r="J722" s="316">
        <f>P_Total!J976+P_Total!J1000</f>
        <v>74400</v>
      </c>
      <c r="K722" s="316">
        <f>P_Total!K976+P_Total!K1000</f>
        <v>74400</v>
      </c>
      <c r="L722" s="316">
        <f>P_Total!L976+P_Total!L1000</f>
        <v>0</v>
      </c>
      <c r="M722" s="316">
        <f>P_Total!M976+P_Total!M1000</f>
        <v>74400</v>
      </c>
      <c r="N722" s="316">
        <f>P_Total!N976+P_Total!N1000</f>
        <v>0</v>
      </c>
      <c r="O722" s="316">
        <f>P_Total!O976+P_Total!O1000</f>
        <v>74400</v>
      </c>
      <c r="P722" s="316">
        <f t="shared" si="284"/>
        <v>0</v>
      </c>
      <c r="Q722" s="316">
        <f t="shared" si="285"/>
        <v>0</v>
      </c>
      <c r="R722" s="316">
        <f t="shared" si="286"/>
        <v>0</v>
      </c>
    </row>
    <row r="723" spans="1:18" s="274" customFormat="1" hidden="1">
      <c r="A723" s="276">
        <f t="shared" si="278"/>
        <v>3</v>
      </c>
      <c r="B723" s="285"/>
      <c r="C723" s="186" t="s">
        <v>450</v>
      </c>
      <c r="D723" s="118" t="s">
        <v>173</v>
      </c>
      <c r="E723" s="316">
        <f>P_Total!E977+P_Total!E1001</f>
        <v>0</v>
      </c>
      <c r="F723" s="316">
        <f>P_Total!F977+P_Total!F1001</f>
        <v>0</v>
      </c>
      <c r="G723" s="316">
        <f>P_Total!G977+P_Total!G1001</f>
        <v>0</v>
      </c>
      <c r="H723" s="316">
        <f>P_Total!H977+P_Total!H1001</f>
        <v>0</v>
      </c>
      <c r="I723" s="316">
        <f>P_Total!I977+P_Total!I1001</f>
        <v>0</v>
      </c>
      <c r="J723" s="316">
        <f>P_Total!J977+P_Total!J1001</f>
        <v>0</v>
      </c>
      <c r="K723" s="316">
        <f>P_Total!K977+P_Total!K1001</f>
        <v>0</v>
      </c>
      <c r="L723" s="316">
        <f>P_Total!L977+P_Total!L1001</f>
        <v>0</v>
      </c>
      <c r="M723" s="316">
        <f>P_Total!M977+P_Total!M1001</f>
        <v>0</v>
      </c>
      <c r="N723" s="316">
        <f>P_Total!N977+P_Total!N1001</f>
        <v>0</v>
      </c>
      <c r="O723" s="316">
        <f>P_Total!O977+P_Total!O1001</f>
        <v>0</v>
      </c>
      <c r="P723" s="316">
        <f t="shared" si="284"/>
        <v>0</v>
      </c>
      <c r="Q723" s="316">
        <f t="shared" si="285"/>
        <v>0</v>
      </c>
      <c r="R723" s="316">
        <f t="shared" si="286"/>
        <v>0</v>
      </c>
    </row>
    <row r="724" spans="1:18" s="274" customFormat="1" hidden="1">
      <c r="A724" s="276">
        <f t="shared" si="278"/>
        <v>3</v>
      </c>
      <c r="B724" s="289"/>
      <c r="C724" s="166" t="s">
        <v>29</v>
      </c>
      <c r="D724" s="290" t="s">
        <v>6</v>
      </c>
      <c r="E724" s="316">
        <f>P_Total!E1002</f>
        <v>0</v>
      </c>
      <c r="F724" s="316">
        <f>P_Total!F1002</f>
        <v>0</v>
      </c>
      <c r="G724" s="316">
        <f>P_Total!G1002</f>
        <v>0</v>
      </c>
      <c r="H724" s="316">
        <f>P_Total!H1002</f>
        <v>0</v>
      </c>
      <c r="I724" s="316">
        <f>P_Total!I1002</f>
        <v>0</v>
      </c>
      <c r="J724" s="316">
        <f>P_Total!J1002</f>
        <v>0</v>
      </c>
      <c r="K724" s="316">
        <f>P_Total!K1002</f>
        <v>0</v>
      </c>
      <c r="L724" s="316">
        <f>P_Total!L1002</f>
        <v>0</v>
      </c>
      <c r="M724" s="316">
        <f>P_Total!M1002</f>
        <v>0</v>
      </c>
      <c r="N724" s="316">
        <f>P_Total!N1002</f>
        <v>0</v>
      </c>
      <c r="O724" s="316">
        <f>P_Total!O1002</f>
        <v>0</v>
      </c>
      <c r="P724" s="316">
        <f t="shared" si="284"/>
        <v>0</v>
      </c>
      <c r="Q724" s="316">
        <f t="shared" si="285"/>
        <v>0</v>
      </c>
      <c r="R724" s="316">
        <f t="shared" si="286"/>
        <v>0</v>
      </c>
    </row>
    <row r="725" spans="1:18" s="274" customFormat="1" hidden="1">
      <c r="A725" s="276">
        <f t="shared" si="278"/>
        <v>3</v>
      </c>
      <c r="B725" s="289"/>
      <c r="C725" s="166" t="s">
        <v>21</v>
      </c>
      <c r="D725" s="138" t="s">
        <v>8</v>
      </c>
      <c r="E725" s="316">
        <f>P_Total!E978+P_Total!E1003</f>
        <v>0</v>
      </c>
      <c r="F725" s="316">
        <f>P_Total!F978+P_Total!F1003</f>
        <v>0</v>
      </c>
      <c r="G725" s="316">
        <f>P_Total!G978+P_Total!G1003</f>
        <v>0</v>
      </c>
      <c r="H725" s="316">
        <f>P_Total!H978+P_Total!H1003</f>
        <v>0</v>
      </c>
      <c r="I725" s="316">
        <f>P_Total!I978+P_Total!I1003</f>
        <v>0</v>
      </c>
      <c r="J725" s="316">
        <f>P_Total!J978+P_Total!J1003</f>
        <v>0</v>
      </c>
      <c r="K725" s="316">
        <f>P_Total!K978+P_Total!K1003</f>
        <v>0</v>
      </c>
      <c r="L725" s="316">
        <f>P_Total!L978+P_Total!L1003</f>
        <v>0</v>
      </c>
      <c r="M725" s="316">
        <f>P_Total!M978+P_Total!M1003</f>
        <v>0</v>
      </c>
      <c r="N725" s="316">
        <f>P_Total!N978+P_Total!N1003</f>
        <v>0</v>
      </c>
      <c r="O725" s="316">
        <f>P_Total!O978+P_Total!O1003</f>
        <v>0</v>
      </c>
      <c r="P725" s="316">
        <f t="shared" si="284"/>
        <v>0</v>
      </c>
      <c r="Q725" s="316">
        <f t="shared" si="285"/>
        <v>0</v>
      </c>
      <c r="R725" s="316">
        <f t="shared" si="286"/>
        <v>0</v>
      </c>
    </row>
    <row r="726" spans="1:18" s="274" customFormat="1" hidden="1">
      <c r="A726" s="276">
        <f t="shared" si="278"/>
        <v>3</v>
      </c>
      <c r="B726" s="280"/>
      <c r="C726" s="281" t="s">
        <v>777</v>
      </c>
      <c r="D726" s="279"/>
      <c r="E726" s="272">
        <f>SUBTOTAL(9,E727:E729)</f>
        <v>0</v>
      </c>
      <c r="F726" s="272">
        <f t="shared" ref="F726:O726" si="287">SUBTOTAL(9,F727:F729)</f>
        <v>0</v>
      </c>
      <c r="G726" s="272">
        <f t="shared" si="287"/>
        <v>0</v>
      </c>
      <c r="H726" s="272">
        <f t="shared" si="287"/>
        <v>0</v>
      </c>
      <c r="I726" s="272">
        <f t="shared" si="287"/>
        <v>0</v>
      </c>
      <c r="J726" s="272">
        <f t="shared" si="287"/>
        <v>0</v>
      </c>
      <c r="K726" s="272">
        <f t="shared" si="287"/>
        <v>0</v>
      </c>
      <c r="L726" s="272">
        <f t="shared" si="287"/>
        <v>0</v>
      </c>
      <c r="M726" s="272">
        <f t="shared" si="287"/>
        <v>0</v>
      </c>
      <c r="N726" s="272">
        <f t="shared" si="287"/>
        <v>0</v>
      </c>
      <c r="O726" s="272">
        <f t="shared" si="287"/>
        <v>0</v>
      </c>
      <c r="P726" s="272">
        <f>SUBTOTAL(9,P727:P729)</f>
        <v>0</v>
      </c>
      <c r="Q726" s="272">
        <f>SUBTOTAL(9,Q727:Q729)</f>
        <v>0</v>
      </c>
      <c r="R726" s="272">
        <f>SUBTOTAL(9,R727:R729)</f>
        <v>0</v>
      </c>
    </row>
    <row r="727" spans="1:18" s="274" customFormat="1" hidden="1">
      <c r="A727" s="276">
        <f t="shared" si="278"/>
        <v>3</v>
      </c>
      <c r="B727" s="289"/>
      <c r="C727" s="291" t="s">
        <v>526</v>
      </c>
      <c r="D727" s="138" t="s">
        <v>31</v>
      </c>
      <c r="E727" s="316">
        <f>P_Total!E1004</f>
        <v>0</v>
      </c>
      <c r="F727" s="316">
        <f>P_Total!F1004</f>
        <v>0</v>
      </c>
      <c r="G727" s="316">
        <f>P_Total!G1004</f>
        <v>0</v>
      </c>
      <c r="H727" s="316">
        <f>P_Total!H1004</f>
        <v>0</v>
      </c>
      <c r="I727" s="316">
        <f>P_Total!I1004</f>
        <v>0</v>
      </c>
      <c r="J727" s="316">
        <f>P_Total!J1004</f>
        <v>0</v>
      </c>
      <c r="K727" s="316">
        <f>P_Total!K1004</f>
        <v>0</v>
      </c>
      <c r="L727" s="316">
        <f>P_Total!L1004</f>
        <v>0</v>
      </c>
      <c r="M727" s="316">
        <f>P_Total!M1004</f>
        <v>0</v>
      </c>
      <c r="N727" s="316">
        <f>P_Total!N1004</f>
        <v>0</v>
      </c>
      <c r="O727" s="316">
        <f>P_Total!O1004</f>
        <v>0</v>
      </c>
      <c r="P727" s="316">
        <f>J727-G727</f>
        <v>0</v>
      </c>
      <c r="Q727" s="316">
        <f>M727-J727</f>
        <v>0</v>
      </c>
      <c r="R727" s="316">
        <f>O727-M727</f>
        <v>0</v>
      </c>
    </row>
    <row r="728" spans="1:18" s="274" customFormat="1" hidden="1">
      <c r="A728" s="276">
        <f t="shared" si="278"/>
        <v>3</v>
      </c>
      <c r="B728" s="289"/>
      <c r="C728" s="291" t="s">
        <v>558</v>
      </c>
      <c r="D728" s="290" t="s">
        <v>559</v>
      </c>
      <c r="E728" s="316">
        <f>P_Total!E1005</f>
        <v>0</v>
      </c>
      <c r="F728" s="316">
        <f>P_Total!F1005</f>
        <v>0</v>
      </c>
      <c r="G728" s="316">
        <f>P_Total!G1005</f>
        <v>0</v>
      </c>
      <c r="H728" s="316">
        <f>P_Total!H1005</f>
        <v>0</v>
      </c>
      <c r="I728" s="316">
        <f>P_Total!I1005</f>
        <v>0</v>
      </c>
      <c r="J728" s="316">
        <f>P_Total!J1005</f>
        <v>0</v>
      </c>
      <c r="K728" s="316">
        <f>P_Total!K1005</f>
        <v>0</v>
      </c>
      <c r="L728" s="316">
        <f>P_Total!L1005</f>
        <v>0</v>
      </c>
      <c r="M728" s="316">
        <f>P_Total!M1005</f>
        <v>0</v>
      </c>
      <c r="N728" s="316">
        <f>P_Total!N1005</f>
        <v>0</v>
      </c>
      <c r="O728" s="316">
        <f>P_Total!O1005</f>
        <v>0</v>
      </c>
      <c r="P728" s="316">
        <f>J728-G728</f>
        <v>0</v>
      </c>
      <c r="Q728" s="316">
        <f>M728-J728</f>
        <v>0</v>
      </c>
      <c r="R728" s="316">
        <f>O728-M728</f>
        <v>0</v>
      </c>
    </row>
    <row r="729" spans="1:18" s="274" customFormat="1" ht="25.5" hidden="1">
      <c r="A729" s="276">
        <f t="shared" si="278"/>
        <v>3</v>
      </c>
      <c r="B729" s="289"/>
      <c r="C729" s="291" t="s">
        <v>528</v>
      </c>
      <c r="D729" s="290" t="s">
        <v>9</v>
      </c>
      <c r="E729" s="316">
        <f>P_Total!E1006</f>
        <v>0</v>
      </c>
      <c r="F729" s="316">
        <f>P_Total!F1006</f>
        <v>0</v>
      </c>
      <c r="G729" s="316">
        <f>P_Total!G1006</f>
        <v>0</v>
      </c>
      <c r="H729" s="316">
        <f>P_Total!H1006</f>
        <v>0</v>
      </c>
      <c r="I729" s="316">
        <f>P_Total!I1006</f>
        <v>0</v>
      </c>
      <c r="J729" s="316">
        <f>P_Total!J1006</f>
        <v>0</v>
      </c>
      <c r="K729" s="316">
        <f>P_Total!K1006</f>
        <v>0</v>
      </c>
      <c r="L729" s="316">
        <f>P_Total!L1006</f>
        <v>0</v>
      </c>
      <c r="M729" s="316">
        <f>P_Total!M1006</f>
        <v>0</v>
      </c>
      <c r="N729" s="316">
        <f>P_Total!N1006</f>
        <v>0</v>
      </c>
      <c r="O729" s="316">
        <f>P_Total!O1006</f>
        <v>0</v>
      </c>
      <c r="P729" s="316">
        <f>J729-G729</f>
        <v>0</v>
      </c>
      <c r="Q729" s="316">
        <f>M729-J729</f>
        <v>0</v>
      </c>
      <c r="R729" s="316">
        <f>O729-M729</f>
        <v>0</v>
      </c>
    </row>
    <row r="730" spans="1:18" s="274" customFormat="1" ht="25.5" hidden="1">
      <c r="A730" s="276">
        <f t="shared" si="278"/>
        <v>3</v>
      </c>
      <c r="B730" s="289"/>
      <c r="C730" s="281" t="s">
        <v>30</v>
      </c>
      <c r="D730" s="290" t="s">
        <v>10</v>
      </c>
      <c r="E730" s="316">
        <f>P_Total!E979+P_Total!E1007</f>
        <v>0</v>
      </c>
      <c r="F730" s="316">
        <f>P_Total!F979+P_Total!F1007</f>
        <v>0</v>
      </c>
      <c r="G730" s="316">
        <f>P_Total!G979+P_Total!G1007</f>
        <v>0</v>
      </c>
      <c r="H730" s="316">
        <f>P_Total!H979+P_Total!H1007</f>
        <v>0</v>
      </c>
      <c r="I730" s="316">
        <f>P_Total!I979+P_Total!I1007</f>
        <v>0</v>
      </c>
      <c r="J730" s="316">
        <f>P_Total!J979+P_Total!J1007</f>
        <v>0</v>
      </c>
      <c r="K730" s="316">
        <f>P_Total!K979+P_Total!K1007</f>
        <v>0</v>
      </c>
      <c r="L730" s="316">
        <f>P_Total!L979+P_Total!L1007</f>
        <v>0</v>
      </c>
      <c r="M730" s="316">
        <f>P_Total!M979+P_Total!M1007</f>
        <v>0</v>
      </c>
      <c r="N730" s="316">
        <f>P_Total!N979+P_Total!N1007</f>
        <v>0</v>
      </c>
      <c r="O730" s="316">
        <f>P_Total!O979+P_Total!O1007</f>
        <v>0</v>
      </c>
      <c r="P730" s="316">
        <f>J730-G730</f>
        <v>0</v>
      </c>
      <c r="Q730" s="316">
        <f>M730-J730</f>
        <v>0</v>
      </c>
      <c r="R730" s="316">
        <f>O730-M730</f>
        <v>0</v>
      </c>
    </row>
    <row r="731" spans="1:18" s="274" customFormat="1" hidden="1">
      <c r="A731" s="276">
        <f t="shared" si="278"/>
        <v>3</v>
      </c>
      <c r="B731" s="277" t="s">
        <v>176</v>
      </c>
      <c r="C731" s="165" t="s">
        <v>451</v>
      </c>
      <c r="D731" s="290" t="s">
        <v>93</v>
      </c>
      <c r="E731" s="272">
        <f>SUBTOTAL(9,E732:E733)</f>
        <v>0</v>
      </c>
      <c r="F731" s="272">
        <f t="shared" ref="F731:O731" si="288">SUBTOTAL(9,F732:F733)</f>
        <v>0</v>
      </c>
      <c r="G731" s="272">
        <f t="shared" si="288"/>
        <v>0</v>
      </c>
      <c r="H731" s="272">
        <f t="shared" si="288"/>
        <v>0</v>
      </c>
      <c r="I731" s="272">
        <f t="shared" si="288"/>
        <v>0</v>
      </c>
      <c r="J731" s="272">
        <f t="shared" si="288"/>
        <v>0</v>
      </c>
      <c r="K731" s="272">
        <f t="shared" si="288"/>
        <v>0</v>
      </c>
      <c r="L731" s="272">
        <f t="shared" si="288"/>
        <v>0</v>
      </c>
      <c r="M731" s="272">
        <f t="shared" si="288"/>
        <v>0</v>
      </c>
      <c r="N731" s="272">
        <f t="shared" si="288"/>
        <v>0</v>
      </c>
      <c r="O731" s="272">
        <f t="shared" si="288"/>
        <v>0</v>
      </c>
      <c r="P731" s="272">
        <f>SUBTOTAL(9,P732:P733)</f>
        <v>0</v>
      </c>
      <c r="Q731" s="272">
        <f>SUBTOTAL(9,Q732:Q733)</f>
        <v>0</v>
      </c>
      <c r="R731" s="272">
        <f>SUBTOTAL(9,R732:R733)</f>
        <v>0</v>
      </c>
    </row>
    <row r="732" spans="1:18" s="274" customFormat="1" hidden="1">
      <c r="A732" s="276">
        <f t="shared" si="278"/>
        <v>3</v>
      </c>
      <c r="B732" s="289"/>
      <c r="C732" s="166" t="s">
        <v>452</v>
      </c>
      <c r="D732" s="138" t="s">
        <v>453</v>
      </c>
      <c r="E732" s="316">
        <f>P_Total!E1009</f>
        <v>0</v>
      </c>
      <c r="F732" s="316">
        <f>P_Total!F1009</f>
        <v>0</v>
      </c>
      <c r="G732" s="316">
        <f>P_Total!G1009</f>
        <v>0</v>
      </c>
      <c r="H732" s="316">
        <f>P_Total!H1009</f>
        <v>0</v>
      </c>
      <c r="I732" s="316">
        <f>P_Total!I1009</f>
        <v>0</v>
      </c>
      <c r="J732" s="316">
        <f>P_Total!J1009</f>
        <v>0</v>
      </c>
      <c r="K732" s="316">
        <f>P_Total!K1009</f>
        <v>0</v>
      </c>
      <c r="L732" s="316">
        <f>P_Total!L1009</f>
        <v>0</v>
      </c>
      <c r="M732" s="316">
        <f>P_Total!M1009</f>
        <v>0</v>
      </c>
      <c r="N732" s="316">
        <f>P_Total!N1009</f>
        <v>0</v>
      </c>
      <c r="O732" s="316">
        <f>P_Total!O1009</f>
        <v>0</v>
      </c>
      <c r="P732" s="316">
        <f>J732-G732</f>
        <v>0</v>
      </c>
      <c r="Q732" s="316">
        <f>M732-J732</f>
        <v>0</v>
      </c>
      <c r="R732" s="316">
        <f>O732-M732</f>
        <v>0</v>
      </c>
    </row>
    <row r="733" spans="1:18" s="274" customFormat="1" hidden="1">
      <c r="A733" s="276">
        <f t="shared" si="278"/>
        <v>3</v>
      </c>
      <c r="B733" s="289"/>
      <c r="C733" s="166" t="s">
        <v>454</v>
      </c>
      <c r="D733" s="138" t="s">
        <v>455</v>
      </c>
      <c r="E733" s="316">
        <f>P_Total!E1010</f>
        <v>0</v>
      </c>
      <c r="F733" s="316">
        <f>P_Total!F1010</f>
        <v>0</v>
      </c>
      <c r="G733" s="316">
        <f>P_Total!G1010</f>
        <v>0</v>
      </c>
      <c r="H733" s="316">
        <f>P_Total!H1010</f>
        <v>0</v>
      </c>
      <c r="I733" s="316">
        <f>P_Total!I1010</f>
        <v>0</v>
      </c>
      <c r="J733" s="316">
        <f>P_Total!J1010</f>
        <v>0</v>
      </c>
      <c r="K733" s="316">
        <f>P_Total!K1010</f>
        <v>0</v>
      </c>
      <c r="L733" s="316">
        <f>P_Total!L1010</f>
        <v>0</v>
      </c>
      <c r="M733" s="316">
        <f>P_Total!M1010</f>
        <v>0</v>
      </c>
      <c r="N733" s="316">
        <f>P_Total!N1010</f>
        <v>0</v>
      </c>
      <c r="O733" s="316">
        <f>P_Total!O1010</f>
        <v>0</v>
      </c>
      <c r="P733" s="316">
        <f>J733-G733</f>
        <v>0</v>
      </c>
      <c r="Q733" s="316">
        <f>M733-J733</f>
        <v>0</v>
      </c>
      <c r="R733" s="316">
        <f>O733-M733</f>
        <v>0</v>
      </c>
    </row>
    <row r="734" spans="1:18" s="274" customFormat="1">
      <c r="A734" s="276">
        <f t="shared" si="278"/>
        <v>2</v>
      </c>
      <c r="B734" s="277" t="s">
        <v>210</v>
      </c>
      <c r="C734" s="165" t="s">
        <v>32</v>
      </c>
      <c r="D734" s="290"/>
      <c r="E734" s="272">
        <f>SUBTOTAL(9,E735:E739)</f>
        <v>7799</v>
      </c>
      <c r="F734" s="272">
        <f t="shared" ref="F734:O734" si="289">SUBTOTAL(9,F735:F739)</f>
        <v>0</v>
      </c>
      <c r="G734" s="272">
        <f t="shared" si="289"/>
        <v>0</v>
      </c>
      <c r="H734" s="272">
        <f t="shared" si="289"/>
        <v>0</v>
      </c>
      <c r="I734" s="272">
        <f t="shared" si="289"/>
        <v>0</v>
      </c>
      <c r="J734" s="272">
        <f t="shared" si="289"/>
        <v>0</v>
      </c>
      <c r="K734" s="272">
        <f t="shared" si="289"/>
        <v>0</v>
      </c>
      <c r="L734" s="272">
        <f t="shared" si="289"/>
        <v>0</v>
      </c>
      <c r="M734" s="272">
        <f t="shared" si="289"/>
        <v>0</v>
      </c>
      <c r="N734" s="272">
        <f t="shared" si="289"/>
        <v>0</v>
      </c>
      <c r="O734" s="272">
        <f t="shared" si="289"/>
        <v>0</v>
      </c>
      <c r="P734" s="272">
        <f>SUBTOTAL(9,P735:P739)</f>
        <v>0</v>
      </c>
      <c r="Q734" s="272">
        <f>SUBTOTAL(9,Q735:Q739)</f>
        <v>0</v>
      </c>
      <c r="R734" s="272">
        <f>SUBTOTAL(9,R735:R739)</f>
        <v>0</v>
      </c>
    </row>
    <row r="735" spans="1:18" s="274" customFormat="1" hidden="1">
      <c r="A735" s="276">
        <f t="shared" si="278"/>
        <v>3</v>
      </c>
      <c r="B735" s="289"/>
      <c r="C735" s="166" t="s">
        <v>70</v>
      </c>
      <c r="D735" s="138" t="s">
        <v>71</v>
      </c>
      <c r="E735" s="316">
        <f>P_Total!E981+P_Total!E1012</f>
        <v>0</v>
      </c>
      <c r="F735" s="316">
        <f>P_Total!F981+P_Total!F1012</f>
        <v>0</v>
      </c>
      <c r="G735" s="316">
        <f>P_Total!G981+P_Total!G1012</f>
        <v>0</v>
      </c>
      <c r="H735" s="316">
        <f>P_Total!H981+P_Total!H1012</f>
        <v>0</v>
      </c>
      <c r="I735" s="316">
        <f>P_Total!I981+P_Total!I1012</f>
        <v>0</v>
      </c>
      <c r="J735" s="316">
        <f>P_Total!J981+P_Total!J1012</f>
        <v>0</v>
      </c>
      <c r="K735" s="316">
        <f>P_Total!K981+P_Total!K1012</f>
        <v>0</v>
      </c>
      <c r="L735" s="316">
        <f>P_Total!L981+P_Total!L1012</f>
        <v>0</v>
      </c>
      <c r="M735" s="316">
        <f>P_Total!M981+P_Total!M1012</f>
        <v>0</v>
      </c>
      <c r="N735" s="316">
        <f>P_Total!N981+P_Total!N1012</f>
        <v>0</v>
      </c>
      <c r="O735" s="316">
        <f>P_Total!O981+P_Total!O1012</f>
        <v>0</v>
      </c>
      <c r="P735" s="316">
        <f>J735-G735</f>
        <v>0</v>
      </c>
      <c r="Q735" s="316">
        <f>M735-J735</f>
        <v>0</v>
      </c>
      <c r="R735" s="316">
        <f>O735-M735</f>
        <v>0</v>
      </c>
    </row>
    <row r="736" spans="1:18" s="274" customFormat="1">
      <c r="A736" s="276">
        <f t="shared" si="278"/>
        <v>2</v>
      </c>
      <c r="B736" s="289"/>
      <c r="C736" s="166" t="s">
        <v>72</v>
      </c>
      <c r="D736" s="138" t="s">
        <v>73</v>
      </c>
      <c r="E736" s="316">
        <f>P_Total!E982+P_Total!E1013</f>
        <v>7799</v>
      </c>
      <c r="F736" s="316">
        <f>P_Total!F982+P_Total!F1013</f>
        <v>0</v>
      </c>
      <c r="G736" s="316">
        <f>P_Total!G982+P_Total!G1013</f>
        <v>0</v>
      </c>
      <c r="H736" s="316">
        <f>P_Total!H982+P_Total!H1013</f>
        <v>0</v>
      </c>
      <c r="I736" s="316">
        <f>P_Total!I982+P_Total!I1013</f>
        <v>0</v>
      </c>
      <c r="J736" s="316">
        <f>P_Total!J982+P_Total!J1013</f>
        <v>0</v>
      </c>
      <c r="K736" s="316">
        <f>P_Total!K982+P_Total!K1013</f>
        <v>0</v>
      </c>
      <c r="L736" s="316">
        <f>P_Total!L982+P_Total!L1013</f>
        <v>0</v>
      </c>
      <c r="M736" s="316">
        <f>P_Total!M982+P_Total!M1013</f>
        <v>0</v>
      </c>
      <c r="N736" s="316">
        <f>P_Total!N982+P_Total!N1013</f>
        <v>0</v>
      </c>
      <c r="O736" s="316">
        <f>P_Total!O982+P_Total!O1013</f>
        <v>0</v>
      </c>
      <c r="P736" s="316">
        <f>J736-G736</f>
        <v>0</v>
      </c>
      <c r="Q736" s="316">
        <f>M736-J736</f>
        <v>0</v>
      </c>
      <c r="R736" s="316">
        <f>O736-M736</f>
        <v>0</v>
      </c>
    </row>
    <row r="737" spans="1:18" s="274" customFormat="1" hidden="1">
      <c r="A737" s="276">
        <f t="shared" si="278"/>
        <v>3</v>
      </c>
      <c r="B737" s="289"/>
      <c r="C737" s="166" t="s">
        <v>74</v>
      </c>
      <c r="D737" s="138" t="s">
        <v>75</v>
      </c>
      <c r="E737" s="316">
        <f>P_Total!E983+P_Total!E1014</f>
        <v>0</v>
      </c>
      <c r="F737" s="316">
        <f>P_Total!F983+P_Total!F1014</f>
        <v>0</v>
      </c>
      <c r="G737" s="316">
        <f>P_Total!G983+P_Total!G1014</f>
        <v>0</v>
      </c>
      <c r="H737" s="316">
        <f>P_Total!H983+P_Total!H1014</f>
        <v>0</v>
      </c>
      <c r="I737" s="316">
        <f>P_Total!I983+P_Total!I1014</f>
        <v>0</v>
      </c>
      <c r="J737" s="316">
        <f>P_Total!J983+P_Total!J1014</f>
        <v>0</v>
      </c>
      <c r="K737" s="316">
        <f>P_Total!K983+P_Total!K1014</f>
        <v>0</v>
      </c>
      <c r="L737" s="316">
        <f>P_Total!L983+P_Total!L1014</f>
        <v>0</v>
      </c>
      <c r="M737" s="316">
        <f>P_Total!M983+P_Total!M1014</f>
        <v>0</v>
      </c>
      <c r="N737" s="316">
        <f>P_Total!N983+P_Total!N1014</f>
        <v>0</v>
      </c>
      <c r="O737" s="316">
        <f>P_Total!O983+P_Total!O1014</f>
        <v>0</v>
      </c>
      <c r="P737" s="316">
        <f>J737-G737</f>
        <v>0</v>
      </c>
      <c r="Q737" s="316">
        <f>M737-J737</f>
        <v>0</v>
      </c>
      <c r="R737" s="316">
        <f>O737-M737</f>
        <v>0</v>
      </c>
    </row>
    <row r="738" spans="1:18" s="274" customFormat="1" hidden="1">
      <c r="A738" s="276">
        <f t="shared" si="278"/>
        <v>3</v>
      </c>
      <c r="B738" s="289"/>
      <c r="C738" s="166" t="s">
        <v>76</v>
      </c>
      <c r="D738" s="138" t="s">
        <v>77</v>
      </c>
      <c r="E738" s="316">
        <f>P_Total!E984+P_Total!E1015</f>
        <v>0</v>
      </c>
      <c r="F738" s="316">
        <f>P_Total!F984+P_Total!F1015</f>
        <v>0</v>
      </c>
      <c r="G738" s="316">
        <f>P_Total!G984+P_Total!G1015</f>
        <v>0</v>
      </c>
      <c r="H738" s="316">
        <f>P_Total!H984+P_Total!H1015</f>
        <v>0</v>
      </c>
      <c r="I738" s="316">
        <f>P_Total!I984+P_Total!I1015</f>
        <v>0</v>
      </c>
      <c r="J738" s="316">
        <f>P_Total!J984+P_Total!J1015</f>
        <v>0</v>
      </c>
      <c r="K738" s="316">
        <f>P_Total!K984+P_Total!K1015</f>
        <v>0</v>
      </c>
      <c r="L738" s="316">
        <f>P_Total!L984+P_Total!L1015</f>
        <v>0</v>
      </c>
      <c r="M738" s="316">
        <f>P_Total!M984+P_Total!M1015</f>
        <v>0</v>
      </c>
      <c r="N738" s="316">
        <f>P_Total!N984+P_Total!N1015</f>
        <v>0</v>
      </c>
      <c r="O738" s="316">
        <f>P_Total!O984+P_Total!O1015</f>
        <v>0</v>
      </c>
      <c r="P738" s="316">
        <f>J738-G738</f>
        <v>0</v>
      </c>
      <c r="Q738" s="316">
        <f>M738-J738</f>
        <v>0</v>
      </c>
      <c r="R738" s="316">
        <f>O738-M738</f>
        <v>0</v>
      </c>
    </row>
    <row r="739" spans="1:18" s="274" customFormat="1" hidden="1">
      <c r="A739" s="276">
        <f t="shared" si="278"/>
        <v>3</v>
      </c>
      <c r="B739" s="289"/>
      <c r="C739" s="166" t="s">
        <v>12</v>
      </c>
      <c r="D739" s="138" t="s">
        <v>28</v>
      </c>
      <c r="E739" s="316">
        <f>P_Total!E985+P_Total!E1016</f>
        <v>0</v>
      </c>
      <c r="F739" s="316">
        <f>P_Total!F985+P_Total!F1016</f>
        <v>0</v>
      </c>
      <c r="G739" s="316">
        <f>P_Total!G985+P_Total!G1016</f>
        <v>0</v>
      </c>
      <c r="H739" s="316">
        <f>P_Total!H985+P_Total!H1016</f>
        <v>0</v>
      </c>
      <c r="I739" s="316">
        <f>P_Total!I985+P_Total!I1016</f>
        <v>0</v>
      </c>
      <c r="J739" s="316">
        <f>P_Total!J985+P_Total!J1016</f>
        <v>0</v>
      </c>
      <c r="K739" s="316">
        <f>P_Total!K985+P_Total!K1016</f>
        <v>0</v>
      </c>
      <c r="L739" s="316">
        <f>P_Total!L985+P_Total!L1016</f>
        <v>0</v>
      </c>
      <c r="M739" s="316">
        <f>P_Total!M985+P_Total!M1016</f>
        <v>0</v>
      </c>
      <c r="N739" s="316">
        <f>P_Total!N985+P_Total!N1016</f>
        <v>0</v>
      </c>
      <c r="O739" s="316">
        <f>P_Total!O985+P_Total!O1016</f>
        <v>0</v>
      </c>
      <c r="P739" s="316">
        <f>J739-G739</f>
        <v>0</v>
      </c>
      <c r="Q739" s="316">
        <f>M739-J739</f>
        <v>0</v>
      </c>
      <c r="R739" s="316">
        <f>O739-M739</f>
        <v>0</v>
      </c>
    </row>
    <row r="740" spans="1:18" s="274" customFormat="1">
      <c r="A740" s="306">
        <f>A741</f>
        <v>2</v>
      </c>
      <c r="B740" s="289"/>
      <c r="C740" s="211"/>
      <c r="D740" s="294"/>
      <c r="E740" s="272"/>
      <c r="F740" s="272"/>
      <c r="G740" s="272"/>
      <c r="H740" s="272"/>
      <c r="I740" s="272"/>
      <c r="J740" s="272"/>
      <c r="K740" s="272"/>
      <c r="L740" s="272"/>
      <c r="M740" s="272"/>
      <c r="N740" s="272"/>
      <c r="O740" s="272"/>
      <c r="P740" s="272"/>
      <c r="Q740" s="272"/>
      <c r="R740" s="272"/>
    </row>
    <row r="741" spans="1:18" s="274" customFormat="1">
      <c r="A741" s="308">
        <f>MIN(A742:A748)</f>
        <v>2</v>
      </c>
      <c r="B741" s="289"/>
      <c r="C741" s="296" t="s">
        <v>36</v>
      </c>
      <c r="D741" s="294"/>
      <c r="E741" s="272"/>
      <c r="F741" s="272"/>
      <c r="G741" s="272"/>
      <c r="H741" s="272"/>
      <c r="I741" s="272"/>
      <c r="J741" s="272"/>
      <c r="K741" s="272"/>
      <c r="L741" s="272"/>
      <c r="M741" s="272"/>
      <c r="N741" s="272"/>
      <c r="O741" s="272"/>
      <c r="P741" s="272"/>
      <c r="Q741" s="272"/>
      <c r="R741" s="272"/>
    </row>
    <row r="742" spans="1:18" s="274" customFormat="1">
      <c r="A742" s="276">
        <f t="shared" ref="A742:A748" si="290">IF(MAX(E742:S742)=0,IF(MIN(E742:S742)=0,3,2),2)</f>
        <v>2</v>
      </c>
      <c r="B742" s="289"/>
      <c r="C742" s="211" t="s">
        <v>34</v>
      </c>
      <c r="D742" s="138"/>
      <c r="E742" s="297">
        <f>SUM(E743:E744)</f>
        <v>5</v>
      </c>
      <c r="F742" s="297">
        <f t="shared" ref="F742:O742" si="291">SUM(F743:F744)</f>
        <v>9</v>
      </c>
      <c r="G742" s="297">
        <f t="shared" si="291"/>
        <v>9</v>
      </c>
      <c r="H742" s="297">
        <f t="shared" si="291"/>
        <v>9</v>
      </c>
      <c r="I742" s="297">
        <f t="shared" si="291"/>
        <v>0</v>
      </c>
      <c r="J742" s="297">
        <f t="shared" si="291"/>
        <v>9</v>
      </c>
      <c r="K742" s="297">
        <f t="shared" si="291"/>
        <v>9</v>
      </c>
      <c r="L742" s="297">
        <f t="shared" si="291"/>
        <v>0</v>
      </c>
      <c r="M742" s="297">
        <f t="shared" si="291"/>
        <v>9</v>
      </c>
      <c r="N742" s="297">
        <f t="shared" si="291"/>
        <v>0</v>
      </c>
      <c r="O742" s="297">
        <f t="shared" si="291"/>
        <v>9</v>
      </c>
      <c r="P742" s="297">
        <f>SUM(P743:P744)</f>
        <v>0</v>
      </c>
      <c r="Q742" s="297">
        <f>SUM(Q743:Q744)</f>
        <v>0</v>
      </c>
      <c r="R742" s="297">
        <f>SUM(R743:R744)</f>
        <v>0</v>
      </c>
    </row>
    <row r="743" spans="1:18" s="274" customFormat="1">
      <c r="A743" s="276">
        <f t="shared" si="290"/>
        <v>2</v>
      </c>
      <c r="B743" s="289"/>
      <c r="C743" s="212" t="s">
        <v>80</v>
      </c>
      <c r="D743" s="138"/>
      <c r="E743" s="316">
        <f>P_Total!E1020</f>
        <v>5</v>
      </c>
      <c r="F743" s="316">
        <f>P_Total!F1020</f>
        <v>9</v>
      </c>
      <c r="G743" s="316">
        <f>P_Total!G1020</f>
        <v>9</v>
      </c>
      <c r="H743" s="316">
        <f>P_Total!H1020</f>
        <v>9</v>
      </c>
      <c r="I743" s="316">
        <f>P_Total!I1020</f>
        <v>0</v>
      </c>
      <c r="J743" s="316">
        <f>P_Total!J1020</f>
        <v>9</v>
      </c>
      <c r="K743" s="316">
        <f>P_Total!K1020</f>
        <v>9</v>
      </c>
      <c r="L743" s="316">
        <f>P_Total!L1020</f>
        <v>0</v>
      </c>
      <c r="M743" s="316">
        <f>P_Total!M1020</f>
        <v>9</v>
      </c>
      <c r="N743" s="316">
        <f>P_Total!N1020</f>
        <v>0</v>
      </c>
      <c r="O743" s="316">
        <f>P_Total!O1020</f>
        <v>9</v>
      </c>
      <c r="P743" s="316">
        <f>J743-G743</f>
        <v>0</v>
      </c>
      <c r="Q743" s="316">
        <f>M743-J743</f>
        <v>0</v>
      </c>
      <c r="R743" s="316">
        <f>O743-M743</f>
        <v>0</v>
      </c>
    </row>
    <row r="744" spans="1:18" s="274" customFormat="1" hidden="1">
      <c r="A744" s="276">
        <f t="shared" si="290"/>
        <v>3</v>
      </c>
      <c r="B744" s="289"/>
      <c r="C744" s="212" t="s">
        <v>81</v>
      </c>
      <c r="D744" s="138"/>
      <c r="E744" s="316">
        <f>P_Total!E1021</f>
        <v>0</v>
      </c>
      <c r="F744" s="316">
        <f>P_Total!F1021</f>
        <v>0</v>
      </c>
      <c r="G744" s="316">
        <f>P_Total!G1021</f>
        <v>0</v>
      </c>
      <c r="H744" s="316">
        <f>P_Total!H1021</f>
        <v>0</v>
      </c>
      <c r="I744" s="316">
        <f>P_Total!I1021</f>
        <v>0</v>
      </c>
      <c r="J744" s="316">
        <f>P_Total!J1021</f>
        <v>0</v>
      </c>
      <c r="K744" s="316">
        <f>P_Total!K1021</f>
        <v>0</v>
      </c>
      <c r="L744" s="316">
        <f>P_Total!L1021</f>
        <v>0</v>
      </c>
      <c r="M744" s="316">
        <f>P_Total!M1021</f>
        <v>0</v>
      </c>
      <c r="N744" s="316">
        <f>P_Total!N1021</f>
        <v>0</v>
      </c>
      <c r="O744" s="316">
        <f>P_Total!O1021</f>
        <v>0</v>
      </c>
      <c r="P744" s="316">
        <f>J744-G744</f>
        <v>0</v>
      </c>
      <c r="Q744" s="316">
        <f>M744-J744</f>
        <v>0</v>
      </c>
      <c r="R744" s="316">
        <f>O744-M744</f>
        <v>0</v>
      </c>
    </row>
    <row r="745" spans="1:18" s="274" customFormat="1">
      <c r="A745" s="276">
        <f t="shared" si="290"/>
        <v>2</v>
      </c>
      <c r="B745" s="289"/>
      <c r="C745" s="211" t="s">
        <v>35</v>
      </c>
      <c r="D745" s="138"/>
      <c r="E745" s="297">
        <f>SUM(E746:E747)</f>
        <v>5</v>
      </c>
      <c r="F745" s="297">
        <f t="shared" ref="F745:O745" si="292">SUM(F746:F747)</f>
        <v>9</v>
      </c>
      <c r="G745" s="297">
        <f t="shared" si="292"/>
        <v>9</v>
      </c>
      <c r="H745" s="297">
        <f t="shared" si="292"/>
        <v>9</v>
      </c>
      <c r="I745" s="297">
        <f t="shared" si="292"/>
        <v>0</v>
      </c>
      <c r="J745" s="297">
        <f t="shared" si="292"/>
        <v>9</v>
      </c>
      <c r="K745" s="297">
        <f t="shared" si="292"/>
        <v>9</v>
      </c>
      <c r="L745" s="297">
        <f t="shared" si="292"/>
        <v>0</v>
      </c>
      <c r="M745" s="297">
        <f t="shared" si="292"/>
        <v>9</v>
      </c>
      <c r="N745" s="297">
        <f t="shared" si="292"/>
        <v>0</v>
      </c>
      <c r="O745" s="297">
        <f t="shared" si="292"/>
        <v>9</v>
      </c>
      <c r="P745" s="297">
        <f>SUM(P746:P747)</f>
        <v>0</v>
      </c>
      <c r="Q745" s="297">
        <f>SUM(Q746:Q747)</f>
        <v>0</v>
      </c>
      <c r="R745" s="297">
        <f>SUM(R746:R747)</f>
        <v>0</v>
      </c>
    </row>
    <row r="746" spans="1:18" s="274" customFormat="1">
      <c r="A746" s="276">
        <f t="shared" si="290"/>
        <v>2</v>
      </c>
      <c r="B746" s="289"/>
      <c r="C746" s="213" t="s">
        <v>84</v>
      </c>
      <c r="D746" s="138"/>
      <c r="E746" s="316">
        <f>P_Total!E1023</f>
        <v>5</v>
      </c>
      <c r="F746" s="316">
        <f>P_Total!F1023</f>
        <v>9</v>
      </c>
      <c r="G746" s="316">
        <f>P_Total!G1023</f>
        <v>9</v>
      </c>
      <c r="H746" s="316">
        <f>P_Total!H1023</f>
        <v>9</v>
      </c>
      <c r="I746" s="316">
        <f>P_Total!I1023</f>
        <v>0</v>
      </c>
      <c r="J746" s="316">
        <f>P_Total!J1023</f>
        <v>9</v>
      </c>
      <c r="K746" s="316">
        <f>P_Total!K1023</f>
        <v>9</v>
      </c>
      <c r="L746" s="316">
        <f>P_Total!L1023</f>
        <v>0</v>
      </c>
      <c r="M746" s="316">
        <f>P_Total!M1023</f>
        <v>9</v>
      </c>
      <c r="N746" s="316">
        <f>P_Total!N1023</f>
        <v>0</v>
      </c>
      <c r="O746" s="316">
        <f>P_Total!O1023</f>
        <v>9</v>
      </c>
      <c r="P746" s="316">
        <f>J746-G746</f>
        <v>0</v>
      </c>
      <c r="Q746" s="316">
        <f>M746-J746</f>
        <v>0</v>
      </c>
      <c r="R746" s="316">
        <f>O746-M746</f>
        <v>0</v>
      </c>
    </row>
    <row r="747" spans="1:18" s="274" customFormat="1" hidden="1">
      <c r="A747" s="276">
        <f t="shared" si="290"/>
        <v>3</v>
      </c>
      <c r="B747" s="289"/>
      <c r="C747" s="213" t="s">
        <v>85</v>
      </c>
      <c r="D747" s="138"/>
      <c r="E747" s="316">
        <f>P_Total!E1024</f>
        <v>0</v>
      </c>
      <c r="F747" s="316">
        <f>P_Total!F1024</f>
        <v>0</v>
      </c>
      <c r="G747" s="316">
        <f>P_Total!G1024</f>
        <v>0</v>
      </c>
      <c r="H747" s="316">
        <f>P_Total!H1024</f>
        <v>0</v>
      </c>
      <c r="I747" s="316">
        <f>P_Total!I1024</f>
        <v>0</v>
      </c>
      <c r="J747" s="316">
        <f>P_Total!J1024</f>
        <v>0</v>
      </c>
      <c r="K747" s="316">
        <f>P_Total!K1024</f>
        <v>0</v>
      </c>
      <c r="L747" s="316">
        <f>P_Total!L1024</f>
        <v>0</v>
      </c>
      <c r="M747" s="316">
        <f>P_Total!M1024</f>
        <v>0</v>
      </c>
      <c r="N747" s="316">
        <f>P_Total!N1024</f>
        <v>0</v>
      </c>
      <c r="O747" s="316">
        <f>P_Total!O1024</f>
        <v>0</v>
      </c>
      <c r="P747" s="316">
        <f>J747-G747</f>
        <v>0</v>
      </c>
      <c r="Q747" s="316">
        <f>M747-J747</f>
        <v>0</v>
      </c>
      <c r="R747" s="316">
        <f>O747-M747</f>
        <v>0</v>
      </c>
    </row>
    <row r="748" spans="1:18" s="274" customFormat="1">
      <c r="A748" s="276">
        <f t="shared" si="290"/>
        <v>2</v>
      </c>
      <c r="B748" s="289"/>
      <c r="C748" s="168" t="s">
        <v>780</v>
      </c>
      <c r="D748" s="138"/>
      <c r="E748" s="272">
        <f>IF(E745=0,0,E711/E745)</f>
        <v>17356.599999999999</v>
      </c>
      <c r="F748" s="272">
        <f t="shared" ref="F748:O748" si="293">IF(F745=0,0,F711/F745)</f>
        <v>9961.8888888888887</v>
      </c>
      <c r="G748" s="272">
        <f t="shared" si="293"/>
        <v>11622.222222222223</v>
      </c>
      <c r="H748" s="272">
        <f t="shared" si="293"/>
        <v>11622.222222222223</v>
      </c>
      <c r="I748" s="272">
        <f t="shared" si="293"/>
        <v>0</v>
      </c>
      <c r="J748" s="272">
        <f t="shared" si="293"/>
        <v>11622.222222222223</v>
      </c>
      <c r="K748" s="272">
        <f t="shared" si="293"/>
        <v>11622.222222222223</v>
      </c>
      <c r="L748" s="272">
        <f t="shared" si="293"/>
        <v>0</v>
      </c>
      <c r="M748" s="272">
        <f t="shared" si="293"/>
        <v>11622.222222222223</v>
      </c>
      <c r="N748" s="272">
        <f t="shared" si="293"/>
        <v>0</v>
      </c>
      <c r="O748" s="272">
        <f t="shared" si="293"/>
        <v>11622.222222222223</v>
      </c>
      <c r="P748" s="273">
        <f>J748-G748</f>
        <v>0</v>
      </c>
      <c r="Q748" s="273">
        <f>M748-J748</f>
        <v>0</v>
      </c>
      <c r="R748" s="273">
        <f>O748-M748</f>
        <v>0</v>
      </c>
    </row>
    <row r="749" spans="1:18" s="274" customFormat="1" hidden="1">
      <c r="A749" s="306">
        <f>A750</f>
        <v>3</v>
      </c>
      <c r="B749" s="305"/>
      <c r="C749" s="218"/>
      <c r="D749" s="300"/>
      <c r="E749" s="299"/>
      <c r="F749" s="299"/>
      <c r="G749" s="299"/>
      <c r="H749" s="299"/>
      <c r="I749" s="299"/>
      <c r="J749" s="299"/>
      <c r="K749" s="299"/>
      <c r="L749" s="299"/>
      <c r="M749" s="299"/>
      <c r="N749" s="299"/>
      <c r="O749" s="299"/>
      <c r="P749" s="299"/>
      <c r="Q749" s="299"/>
      <c r="R749" s="299"/>
    </row>
    <row r="750" spans="1:18" s="274" customFormat="1" ht="25.5" hidden="1">
      <c r="A750" s="276">
        <f>IF(MAX(E750:S750)=0,IF(MIN(E750:S750)=0,3,2),2)</f>
        <v>3</v>
      </c>
      <c r="B750" s="305"/>
      <c r="C750" s="311" t="s">
        <v>761</v>
      </c>
      <c r="D750" s="300"/>
      <c r="E750" s="299">
        <f>E753+E795</f>
        <v>0</v>
      </c>
      <c r="F750" s="299">
        <f t="shared" ref="F750:O750" si="294">F753+F795</f>
        <v>0</v>
      </c>
      <c r="G750" s="299">
        <f t="shared" si="294"/>
        <v>0</v>
      </c>
      <c r="H750" s="299">
        <f t="shared" si="294"/>
        <v>0</v>
      </c>
      <c r="I750" s="299">
        <f t="shared" si="294"/>
        <v>0</v>
      </c>
      <c r="J750" s="299">
        <f t="shared" si="294"/>
        <v>0</v>
      </c>
      <c r="K750" s="299">
        <f t="shared" si="294"/>
        <v>0</v>
      </c>
      <c r="L750" s="299">
        <f t="shared" si="294"/>
        <v>0</v>
      </c>
      <c r="M750" s="299">
        <f t="shared" si="294"/>
        <v>0</v>
      </c>
      <c r="N750" s="299">
        <f t="shared" si="294"/>
        <v>0</v>
      </c>
      <c r="O750" s="299">
        <f t="shared" si="294"/>
        <v>0</v>
      </c>
      <c r="P750" s="299">
        <f>P753+P795</f>
        <v>0</v>
      </c>
      <c r="Q750" s="299">
        <f>Q753+Q795</f>
        <v>0</v>
      </c>
      <c r="R750" s="299">
        <f>R753+R795</f>
        <v>0</v>
      </c>
    </row>
    <row r="751" spans="1:18" s="274" customFormat="1" hidden="1">
      <c r="A751" s="306">
        <f>A752</f>
        <v>3</v>
      </c>
      <c r="B751" s="305"/>
      <c r="C751" s="218"/>
      <c r="D751" s="300"/>
      <c r="E751" s="299"/>
      <c r="F751" s="299"/>
      <c r="G751" s="299"/>
      <c r="H751" s="299"/>
      <c r="I751" s="299"/>
      <c r="J751" s="299"/>
      <c r="K751" s="299"/>
      <c r="L751" s="299"/>
      <c r="M751" s="299"/>
      <c r="N751" s="299"/>
      <c r="O751" s="299"/>
      <c r="P751" s="299"/>
      <c r="Q751" s="299"/>
      <c r="R751" s="299"/>
    </row>
    <row r="752" spans="1:18" s="274" customFormat="1" ht="25.5" hidden="1">
      <c r="A752" s="308">
        <f>MIN(A753:A792)</f>
        <v>3</v>
      </c>
      <c r="B752" s="305"/>
      <c r="C752" s="310" t="s">
        <v>762</v>
      </c>
      <c r="D752" s="300"/>
      <c r="E752" s="299"/>
      <c r="F752" s="299"/>
      <c r="G752" s="299"/>
      <c r="H752" s="299"/>
      <c r="I752" s="299"/>
      <c r="J752" s="299"/>
      <c r="K752" s="299"/>
      <c r="L752" s="299"/>
      <c r="M752" s="299"/>
      <c r="N752" s="299"/>
      <c r="O752" s="299"/>
      <c r="P752" s="299"/>
      <c r="Q752" s="299"/>
      <c r="R752" s="299"/>
    </row>
    <row r="753" spans="1:18" s="274" customFormat="1" hidden="1">
      <c r="A753" s="276">
        <f t="shared" ref="A753:A783" si="295">IF(MAX(E753:S753)=0,IF(MIN(E753:S753)=0,3,2),2)</f>
        <v>3</v>
      </c>
      <c r="B753" s="277"/>
      <c r="C753" s="278" t="s">
        <v>25</v>
      </c>
      <c r="D753" s="279"/>
      <c r="E753" s="272">
        <f>SUBTOTAL(9,E754:E783)</f>
        <v>0</v>
      </c>
      <c r="F753" s="272">
        <f t="shared" ref="F753:O753" si="296">SUBTOTAL(9,F754:F783)</f>
        <v>0</v>
      </c>
      <c r="G753" s="272">
        <f t="shared" si="296"/>
        <v>0</v>
      </c>
      <c r="H753" s="272">
        <f t="shared" si="296"/>
        <v>0</v>
      </c>
      <c r="I753" s="272">
        <f t="shared" si="296"/>
        <v>0</v>
      </c>
      <c r="J753" s="272">
        <f t="shared" si="296"/>
        <v>0</v>
      </c>
      <c r="K753" s="272">
        <f t="shared" si="296"/>
        <v>0</v>
      </c>
      <c r="L753" s="272">
        <f t="shared" si="296"/>
        <v>0</v>
      </c>
      <c r="M753" s="272">
        <f t="shared" si="296"/>
        <v>0</v>
      </c>
      <c r="N753" s="272">
        <f t="shared" si="296"/>
        <v>0</v>
      </c>
      <c r="O753" s="272">
        <f t="shared" si="296"/>
        <v>0</v>
      </c>
      <c r="P753" s="272">
        <f>SUBTOTAL(9,P754:P783)</f>
        <v>0</v>
      </c>
      <c r="Q753" s="272">
        <f>SUBTOTAL(9,Q754:Q783)</f>
        <v>0</v>
      </c>
      <c r="R753" s="272">
        <f>SUBTOTAL(9,R754:R783)</f>
        <v>0</v>
      </c>
    </row>
    <row r="754" spans="1:18" s="274" customFormat="1" hidden="1">
      <c r="A754" s="276">
        <f t="shared" si="295"/>
        <v>3</v>
      </c>
      <c r="B754" s="277" t="s">
        <v>776</v>
      </c>
      <c r="C754" s="165" t="s">
        <v>26</v>
      </c>
      <c r="D754" s="279"/>
      <c r="E754" s="272">
        <f>SUBTOTAL(9,E755:E774)</f>
        <v>0</v>
      </c>
      <c r="F754" s="272">
        <f t="shared" ref="F754:O754" si="297">SUBTOTAL(9,F755:F774)</f>
        <v>0</v>
      </c>
      <c r="G754" s="272">
        <f t="shared" si="297"/>
        <v>0</v>
      </c>
      <c r="H754" s="272">
        <f t="shared" si="297"/>
        <v>0</v>
      </c>
      <c r="I754" s="272">
        <f t="shared" si="297"/>
        <v>0</v>
      </c>
      <c r="J754" s="272">
        <f t="shared" si="297"/>
        <v>0</v>
      </c>
      <c r="K754" s="272">
        <f t="shared" si="297"/>
        <v>0</v>
      </c>
      <c r="L754" s="272">
        <f t="shared" si="297"/>
        <v>0</v>
      </c>
      <c r="M754" s="272">
        <f t="shared" si="297"/>
        <v>0</v>
      </c>
      <c r="N754" s="272">
        <f t="shared" si="297"/>
        <v>0</v>
      </c>
      <c r="O754" s="272">
        <f t="shared" si="297"/>
        <v>0</v>
      </c>
      <c r="P754" s="272">
        <f>SUBTOTAL(9,P755:P774)</f>
        <v>0</v>
      </c>
      <c r="Q754" s="272">
        <f>SUBTOTAL(9,Q755:Q774)</f>
        <v>0</v>
      </c>
      <c r="R754" s="272">
        <f>SUBTOTAL(9,R755:R774)</f>
        <v>0</v>
      </c>
    </row>
    <row r="755" spans="1:18" s="274" customFormat="1" hidden="1">
      <c r="A755" s="276">
        <f t="shared" si="295"/>
        <v>3</v>
      </c>
      <c r="B755" s="280"/>
      <c r="C755" s="281" t="s">
        <v>770</v>
      </c>
      <c r="D755" s="279"/>
      <c r="E755" s="272">
        <f>SUBTOTAL(9,E756:E765)</f>
        <v>0</v>
      </c>
      <c r="F755" s="272">
        <f t="shared" ref="F755:O755" si="298">SUBTOTAL(9,F756:F765)</f>
        <v>0</v>
      </c>
      <c r="G755" s="272">
        <f t="shared" si="298"/>
        <v>0</v>
      </c>
      <c r="H755" s="272">
        <f t="shared" si="298"/>
        <v>0</v>
      </c>
      <c r="I755" s="272">
        <f t="shared" si="298"/>
        <v>0</v>
      </c>
      <c r="J755" s="272">
        <f t="shared" si="298"/>
        <v>0</v>
      </c>
      <c r="K755" s="272">
        <f t="shared" si="298"/>
        <v>0</v>
      </c>
      <c r="L755" s="272">
        <f t="shared" si="298"/>
        <v>0</v>
      </c>
      <c r="M755" s="272">
        <f t="shared" si="298"/>
        <v>0</v>
      </c>
      <c r="N755" s="272">
        <f t="shared" si="298"/>
        <v>0</v>
      </c>
      <c r="O755" s="272">
        <f t="shared" si="298"/>
        <v>0</v>
      </c>
      <c r="P755" s="272">
        <f>SUBTOTAL(9,P756:P765)</f>
        <v>0</v>
      </c>
      <c r="Q755" s="272">
        <f>SUBTOTAL(9,Q756:Q765)</f>
        <v>0</v>
      </c>
      <c r="R755" s="272">
        <f>SUBTOTAL(9,R756:R765)</f>
        <v>0</v>
      </c>
    </row>
    <row r="756" spans="1:18" s="274" customFormat="1" ht="25.5" hidden="1">
      <c r="A756" s="276">
        <f t="shared" si="295"/>
        <v>3</v>
      </c>
      <c r="B756" s="282"/>
      <c r="C756" s="259" t="s">
        <v>771</v>
      </c>
      <c r="D756" s="121" t="s">
        <v>2</v>
      </c>
      <c r="E756" s="272">
        <f>SUBTOTAL(9,E757:E758)</f>
        <v>0</v>
      </c>
      <c r="F756" s="272">
        <f t="shared" ref="F756:O756" si="299">SUBTOTAL(9,F757:F758)</f>
        <v>0</v>
      </c>
      <c r="G756" s="272">
        <f t="shared" si="299"/>
        <v>0</v>
      </c>
      <c r="H756" s="272">
        <f t="shared" si="299"/>
        <v>0</v>
      </c>
      <c r="I756" s="272">
        <f t="shared" si="299"/>
        <v>0</v>
      </c>
      <c r="J756" s="272">
        <f t="shared" si="299"/>
        <v>0</v>
      </c>
      <c r="K756" s="272">
        <f t="shared" si="299"/>
        <v>0</v>
      </c>
      <c r="L756" s="272">
        <f t="shared" si="299"/>
        <v>0</v>
      </c>
      <c r="M756" s="272">
        <f t="shared" si="299"/>
        <v>0</v>
      </c>
      <c r="N756" s="272">
        <f t="shared" si="299"/>
        <v>0</v>
      </c>
      <c r="O756" s="272">
        <f t="shared" si="299"/>
        <v>0</v>
      </c>
      <c r="P756" s="272">
        <f>SUBTOTAL(9,P757:P758)</f>
        <v>0</v>
      </c>
      <c r="Q756" s="272">
        <f>SUBTOTAL(9,Q757:Q758)</f>
        <v>0</v>
      </c>
      <c r="R756" s="272">
        <f>SUBTOTAL(9,R757:R758)</f>
        <v>0</v>
      </c>
    </row>
    <row r="757" spans="1:18" s="274" customFormat="1" ht="25.5" hidden="1">
      <c r="A757" s="276">
        <f t="shared" si="295"/>
        <v>3</v>
      </c>
      <c r="B757" s="282"/>
      <c r="C757" s="283" t="s">
        <v>772</v>
      </c>
      <c r="D757" s="121" t="s">
        <v>302</v>
      </c>
      <c r="E757" s="316">
        <f>P_Total!E1033+P_Total!E1057</f>
        <v>0</v>
      </c>
      <c r="F757" s="316">
        <f>P_Total!F1033+P_Total!F1057</f>
        <v>0</v>
      </c>
      <c r="G757" s="316">
        <f>P_Total!G1033+P_Total!G1057</f>
        <v>0</v>
      </c>
      <c r="H757" s="316">
        <f>P_Total!H1033+P_Total!H1057</f>
        <v>0</v>
      </c>
      <c r="I757" s="316">
        <f>P_Total!I1033+P_Total!I1057</f>
        <v>0</v>
      </c>
      <c r="J757" s="316">
        <f>P_Total!J1033+P_Total!J1057</f>
        <v>0</v>
      </c>
      <c r="K757" s="316">
        <f>P_Total!K1033+P_Total!K1057</f>
        <v>0</v>
      </c>
      <c r="L757" s="316">
        <f>P_Total!L1033+P_Total!L1057</f>
        <v>0</v>
      </c>
      <c r="M757" s="316">
        <f>P_Total!M1033+P_Total!M1057</f>
        <v>0</v>
      </c>
      <c r="N757" s="316">
        <f>P_Total!N1033+P_Total!N1057</f>
        <v>0</v>
      </c>
      <c r="O757" s="316">
        <f>P_Total!O1033+P_Total!O1057</f>
        <v>0</v>
      </c>
      <c r="P757" s="316">
        <f>J757-G757</f>
        <v>0</v>
      </c>
      <c r="Q757" s="316">
        <f>M757-J757</f>
        <v>0</v>
      </c>
      <c r="R757" s="316">
        <f>O757-M757</f>
        <v>0</v>
      </c>
    </row>
    <row r="758" spans="1:18" s="274" customFormat="1" ht="25.5" hidden="1">
      <c r="A758" s="276">
        <f t="shared" si="295"/>
        <v>3</v>
      </c>
      <c r="B758" s="282"/>
      <c r="C758" s="283" t="s">
        <v>773</v>
      </c>
      <c r="D758" s="121" t="s">
        <v>304</v>
      </c>
      <c r="E758" s="316">
        <f>P_Total!E1034+P_Total!E1058</f>
        <v>0</v>
      </c>
      <c r="F758" s="316">
        <f>P_Total!F1034+P_Total!F1058</f>
        <v>0</v>
      </c>
      <c r="G758" s="316">
        <f>P_Total!G1034+P_Total!G1058</f>
        <v>0</v>
      </c>
      <c r="H758" s="316">
        <f>P_Total!H1034+P_Total!H1058</f>
        <v>0</v>
      </c>
      <c r="I758" s="316">
        <f>P_Total!I1034+P_Total!I1058</f>
        <v>0</v>
      </c>
      <c r="J758" s="316">
        <f>P_Total!J1034+P_Total!J1058</f>
        <v>0</v>
      </c>
      <c r="K758" s="316">
        <f>P_Total!K1034+P_Total!K1058</f>
        <v>0</v>
      </c>
      <c r="L758" s="316">
        <f>P_Total!L1034+P_Total!L1058</f>
        <v>0</v>
      </c>
      <c r="M758" s="316">
        <f>P_Total!M1034+P_Total!M1058</f>
        <v>0</v>
      </c>
      <c r="N758" s="316">
        <f>P_Total!N1034+P_Total!N1058</f>
        <v>0</v>
      </c>
      <c r="O758" s="316">
        <f>P_Total!O1034+P_Total!O1058</f>
        <v>0</v>
      </c>
      <c r="P758" s="316">
        <f>J758-G758</f>
        <v>0</v>
      </c>
      <c r="Q758" s="316">
        <f>M758-J758</f>
        <v>0</v>
      </c>
      <c r="R758" s="316">
        <f>O758-M758</f>
        <v>0</v>
      </c>
    </row>
    <row r="759" spans="1:18" s="274" customFormat="1" hidden="1">
      <c r="A759" s="276">
        <f t="shared" si="295"/>
        <v>3</v>
      </c>
      <c r="B759" s="285"/>
      <c r="C759" s="286" t="s">
        <v>42</v>
      </c>
      <c r="D759" s="118" t="s">
        <v>3</v>
      </c>
      <c r="E759" s="316">
        <f>P_Total!E1035+P_Total!E1059</f>
        <v>0</v>
      </c>
      <c r="F759" s="316">
        <f>P_Total!F1035+P_Total!F1059</f>
        <v>0</v>
      </c>
      <c r="G759" s="316">
        <f>P_Total!G1035+P_Total!G1059</f>
        <v>0</v>
      </c>
      <c r="H759" s="316">
        <f>P_Total!H1035+P_Total!H1059</f>
        <v>0</v>
      </c>
      <c r="I759" s="316">
        <f>P_Total!I1035+P_Total!I1059</f>
        <v>0</v>
      </c>
      <c r="J759" s="316">
        <f>P_Total!J1035+P_Total!J1059</f>
        <v>0</v>
      </c>
      <c r="K759" s="316">
        <f>P_Total!K1035+P_Total!K1059</f>
        <v>0</v>
      </c>
      <c r="L759" s="316">
        <f>P_Total!L1035+P_Total!L1059</f>
        <v>0</v>
      </c>
      <c r="M759" s="316">
        <f>P_Total!M1035+P_Total!M1059</f>
        <v>0</v>
      </c>
      <c r="N759" s="316">
        <f>P_Total!N1035+P_Total!N1059</f>
        <v>0</v>
      </c>
      <c r="O759" s="316">
        <f>P_Total!O1035+P_Total!O1059</f>
        <v>0</v>
      </c>
      <c r="P759" s="316">
        <f>J759-G759</f>
        <v>0</v>
      </c>
      <c r="Q759" s="316">
        <f>M759-J759</f>
        <v>0</v>
      </c>
      <c r="R759" s="316">
        <f>O759-M759</f>
        <v>0</v>
      </c>
    </row>
    <row r="760" spans="1:18" s="274" customFormat="1" hidden="1">
      <c r="A760" s="276">
        <f t="shared" si="295"/>
        <v>3</v>
      </c>
      <c r="B760" s="285"/>
      <c r="C760" s="259" t="s">
        <v>449</v>
      </c>
      <c r="D760" s="117" t="s">
        <v>446</v>
      </c>
      <c r="E760" s="272">
        <f>SUBTOTAL(9,E761:E764)</f>
        <v>0</v>
      </c>
      <c r="F760" s="272">
        <f t="shared" ref="F760:O760" si="300">SUBTOTAL(9,F761:F764)</f>
        <v>0</v>
      </c>
      <c r="G760" s="272">
        <f t="shared" si="300"/>
        <v>0</v>
      </c>
      <c r="H760" s="272">
        <f t="shared" si="300"/>
        <v>0</v>
      </c>
      <c r="I760" s="272">
        <f t="shared" si="300"/>
        <v>0</v>
      </c>
      <c r="J760" s="272">
        <f t="shared" si="300"/>
        <v>0</v>
      </c>
      <c r="K760" s="272">
        <f t="shared" si="300"/>
        <v>0</v>
      </c>
      <c r="L760" s="272">
        <f t="shared" si="300"/>
        <v>0</v>
      </c>
      <c r="M760" s="272">
        <f t="shared" si="300"/>
        <v>0</v>
      </c>
      <c r="N760" s="272">
        <f t="shared" si="300"/>
        <v>0</v>
      </c>
      <c r="O760" s="272">
        <f t="shared" si="300"/>
        <v>0</v>
      </c>
      <c r="P760" s="272">
        <f>SUBTOTAL(9,P761:P764)</f>
        <v>0</v>
      </c>
      <c r="Q760" s="272">
        <f>SUBTOTAL(9,Q761:Q764)</f>
        <v>0</v>
      </c>
      <c r="R760" s="272">
        <f>SUBTOTAL(9,R761:R764)</f>
        <v>0</v>
      </c>
    </row>
    <row r="761" spans="1:18" s="274" customFormat="1" ht="25.5" hidden="1">
      <c r="A761" s="276">
        <f t="shared" si="295"/>
        <v>3</v>
      </c>
      <c r="B761" s="285"/>
      <c r="C761" s="287" t="s">
        <v>153</v>
      </c>
      <c r="D761" s="117" t="s">
        <v>37</v>
      </c>
      <c r="E761" s="316">
        <f>P_Total!E1037+P_Total!E1061</f>
        <v>0</v>
      </c>
      <c r="F761" s="316">
        <f>P_Total!F1037+P_Total!F1061</f>
        <v>0</v>
      </c>
      <c r="G761" s="316">
        <f>P_Total!G1037+P_Total!G1061</f>
        <v>0</v>
      </c>
      <c r="H761" s="316">
        <f>P_Total!H1037+P_Total!H1061</f>
        <v>0</v>
      </c>
      <c r="I761" s="316">
        <f>P_Total!I1037+P_Total!I1061</f>
        <v>0</v>
      </c>
      <c r="J761" s="316">
        <f>P_Total!J1037+P_Total!J1061</f>
        <v>0</v>
      </c>
      <c r="K761" s="316">
        <f>P_Total!K1037+P_Total!K1061</f>
        <v>0</v>
      </c>
      <c r="L761" s="316">
        <f>P_Total!L1037+P_Total!L1061</f>
        <v>0</v>
      </c>
      <c r="M761" s="316">
        <f>P_Total!M1037+P_Total!M1061</f>
        <v>0</v>
      </c>
      <c r="N761" s="316">
        <f>P_Total!N1037+P_Total!N1061</f>
        <v>0</v>
      </c>
      <c r="O761" s="316">
        <f>P_Total!O1037+P_Total!O1061</f>
        <v>0</v>
      </c>
      <c r="P761" s="316">
        <f t="shared" ref="P761:P769" si="301">J761-G761</f>
        <v>0</v>
      </c>
      <c r="Q761" s="316">
        <f t="shared" ref="Q761:Q769" si="302">M761-J761</f>
        <v>0</v>
      </c>
      <c r="R761" s="316">
        <f t="shared" ref="R761:R769" si="303">O761-M761</f>
        <v>0</v>
      </c>
    </row>
    <row r="762" spans="1:18" s="274" customFormat="1" hidden="1">
      <c r="A762" s="276">
        <f t="shared" si="295"/>
        <v>3</v>
      </c>
      <c r="B762" s="285"/>
      <c r="C762" s="283" t="s">
        <v>155</v>
      </c>
      <c r="D762" s="117" t="s">
        <v>39</v>
      </c>
      <c r="E762" s="316">
        <f>P_Total!E1038+P_Total!E1062</f>
        <v>0</v>
      </c>
      <c r="F762" s="316">
        <f>P_Total!F1038+P_Total!F1062</f>
        <v>0</v>
      </c>
      <c r="G762" s="316">
        <f>P_Total!G1038+P_Total!G1062</f>
        <v>0</v>
      </c>
      <c r="H762" s="316">
        <f>P_Total!H1038+P_Total!H1062</f>
        <v>0</v>
      </c>
      <c r="I762" s="316">
        <f>P_Total!I1038+P_Total!I1062</f>
        <v>0</v>
      </c>
      <c r="J762" s="316">
        <f>P_Total!J1038+P_Total!J1062</f>
        <v>0</v>
      </c>
      <c r="K762" s="316">
        <f>P_Total!K1038+P_Total!K1062</f>
        <v>0</v>
      </c>
      <c r="L762" s="316">
        <f>P_Total!L1038+P_Total!L1062</f>
        <v>0</v>
      </c>
      <c r="M762" s="316">
        <f>P_Total!M1038+P_Total!M1062</f>
        <v>0</v>
      </c>
      <c r="N762" s="316">
        <f>P_Total!N1038+P_Total!N1062</f>
        <v>0</v>
      </c>
      <c r="O762" s="316">
        <f>P_Total!O1038+P_Total!O1062</f>
        <v>0</v>
      </c>
      <c r="P762" s="316">
        <f t="shared" si="301"/>
        <v>0</v>
      </c>
      <c r="Q762" s="316">
        <f t="shared" si="302"/>
        <v>0</v>
      </c>
      <c r="R762" s="316">
        <f t="shared" si="303"/>
        <v>0</v>
      </c>
    </row>
    <row r="763" spans="1:18" s="274" customFormat="1" ht="25.5" hidden="1">
      <c r="A763" s="276">
        <f t="shared" si="295"/>
        <v>3</v>
      </c>
      <c r="B763" s="285"/>
      <c r="C763" s="283" t="s">
        <v>156</v>
      </c>
      <c r="D763" s="117" t="s">
        <v>40</v>
      </c>
      <c r="E763" s="316">
        <f>P_Total!E1039+P_Total!E1063</f>
        <v>0</v>
      </c>
      <c r="F763" s="316">
        <f>P_Total!F1039+P_Total!F1063</f>
        <v>0</v>
      </c>
      <c r="G763" s="316">
        <f>P_Total!G1039+P_Total!G1063</f>
        <v>0</v>
      </c>
      <c r="H763" s="316">
        <f>P_Total!H1039+P_Total!H1063</f>
        <v>0</v>
      </c>
      <c r="I763" s="316">
        <f>P_Total!I1039+P_Total!I1063</f>
        <v>0</v>
      </c>
      <c r="J763" s="316">
        <f>P_Total!J1039+P_Total!J1063</f>
        <v>0</v>
      </c>
      <c r="K763" s="316">
        <f>P_Total!K1039+P_Total!K1063</f>
        <v>0</v>
      </c>
      <c r="L763" s="316">
        <f>P_Total!L1039+P_Total!L1063</f>
        <v>0</v>
      </c>
      <c r="M763" s="316">
        <f>P_Total!M1039+P_Total!M1063</f>
        <v>0</v>
      </c>
      <c r="N763" s="316">
        <f>P_Total!N1039+P_Total!N1063</f>
        <v>0</v>
      </c>
      <c r="O763" s="316">
        <f>P_Total!O1039+P_Total!O1063</f>
        <v>0</v>
      </c>
      <c r="P763" s="316">
        <f t="shared" si="301"/>
        <v>0</v>
      </c>
      <c r="Q763" s="316">
        <f t="shared" si="302"/>
        <v>0</v>
      </c>
      <c r="R763" s="316">
        <f t="shared" si="303"/>
        <v>0</v>
      </c>
    </row>
    <row r="764" spans="1:18" s="274" customFormat="1" ht="25.5" hidden="1">
      <c r="A764" s="276">
        <f t="shared" si="295"/>
        <v>3</v>
      </c>
      <c r="B764" s="285"/>
      <c r="C764" s="283" t="s">
        <v>157</v>
      </c>
      <c r="D764" s="117" t="s">
        <v>41</v>
      </c>
      <c r="E764" s="316">
        <f>P_Total!E1040+P_Total!E1064</f>
        <v>0</v>
      </c>
      <c r="F764" s="316">
        <f>P_Total!F1040+P_Total!F1064</f>
        <v>0</v>
      </c>
      <c r="G764" s="316">
        <f>P_Total!G1040+P_Total!G1064</f>
        <v>0</v>
      </c>
      <c r="H764" s="316">
        <f>P_Total!H1040+P_Total!H1064</f>
        <v>0</v>
      </c>
      <c r="I764" s="316">
        <f>P_Total!I1040+P_Total!I1064</f>
        <v>0</v>
      </c>
      <c r="J764" s="316">
        <f>P_Total!J1040+P_Total!J1064</f>
        <v>0</v>
      </c>
      <c r="K764" s="316">
        <f>P_Total!K1040+P_Total!K1064</f>
        <v>0</v>
      </c>
      <c r="L764" s="316">
        <f>P_Total!L1040+P_Total!L1064</f>
        <v>0</v>
      </c>
      <c r="M764" s="316">
        <f>P_Total!M1040+P_Total!M1064</f>
        <v>0</v>
      </c>
      <c r="N764" s="316">
        <f>P_Total!N1040+P_Total!N1064</f>
        <v>0</v>
      </c>
      <c r="O764" s="316">
        <f>P_Total!O1040+P_Total!O1064</f>
        <v>0</v>
      </c>
      <c r="P764" s="316">
        <f t="shared" si="301"/>
        <v>0</v>
      </c>
      <c r="Q764" s="316">
        <f t="shared" si="302"/>
        <v>0</v>
      </c>
      <c r="R764" s="316">
        <f t="shared" si="303"/>
        <v>0</v>
      </c>
    </row>
    <row r="765" spans="1:18" s="274" customFormat="1" hidden="1">
      <c r="A765" s="276">
        <f t="shared" si="295"/>
        <v>3</v>
      </c>
      <c r="B765" s="285"/>
      <c r="C765" s="288" t="s">
        <v>158</v>
      </c>
      <c r="D765" s="117" t="s">
        <v>4</v>
      </c>
      <c r="E765" s="316">
        <f>P_Total!E1041+P_Total!E1065</f>
        <v>0</v>
      </c>
      <c r="F765" s="316">
        <f>P_Total!F1041+P_Total!F1065</f>
        <v>0</v>
      </c>
      <c r="G765" s="316">
        <f>P_Total!G1041+P_Total!G1065</f>
        <v>0</v>
      </c>
      <c r="H765" s="316">
        <f>P_Total!H1041+P_Total!H1065</f>
        <v>0</v>
      </c>
      <c r="I765" s="316">
        <f>P_Total!I1041+P_Total!I1065</f>
        <v>0</v>
      </c>
      <c r="J765" s="316">
        <f>P_Total!J1041+P_Total!J1065</f>
        <v>0</v>
      </c>
      <c r="K765" s="316">
        <f>P_Total!K1041+P_Total!K1065</f>
        <v>0</v>
      </c>
      <c r="L765" s="316">
        <f>P_Total!L1041+P_Total!L1065</f>
        <v>0</v>
      </c>
      <c r="M765" s="316">
        <f>P_Total!M1041+P_Total!M1065</f>
        <v>0</v>
      </c>
      <c r="N765" s="316">
        <f>P_Total!N1041+P_Total!N1065</f>
        <v>0</v>
      </c>
      <c r="O765" s="316">
        <f>P_Total!O1041+P_Total!O1065</f>
        <v>0</v>
      </c>
      <c r="P765" s="316">
        <f t="shared" si="301"/>
        <v>0</v>
      </c>
      <c r="Q765" s="316">
        <f t="shared" si="302"/>
        <v>0</v>
      </c>
      <c r="R765" s="316">
        <f t="shared" si="303"/>
        <v>0</v>
      </c>
    </row>
    <row r="766" spans="1:18" s="274" customFormat="1" hidden="1">
      <c r="A766" s="276">
        <f t="shared" si="295"/>
        <v>3</v>
      </c>
      <c r="B766" s="285"/>
      <c r="C766" s="186" t="s">
        <v>19</v>
      </c>
      <c r="D766" s="118" t="s">
        <v>5</v>
      </c>
      <c r="E766" s="316">
        <f>P_Total!E1043+P_Total!E1066</f>
        <v>0</v>
      </c>
      <c r="F766" s="316">
        <f>P_Total!F1043+P_Total!F1066</f>
        <v>0</v>
      </c>
      <c r="G766" s="316">
        <f>P_Total!G1043+P_Total!G1066</f>
        <v>0</v>
      </c>
      <c r="H766" s="316">
        <f>P_Total!H1043+P_Total!H1066</f>
        <v>0</v>
      </c>
      <c r="I766" s="316">
        <f>P_Total!I1043+P_Total!I1066</f>
        <v>0</v>
      </c>
      <c r="J766" s="316">
        <f>P_Total!J1043+P_Total!J1066</f>
        <v>0</v>
      </c>
      <c r="K766" s="316">
        <f>P_Total!K1043+P_Total!K1066</f>
        <v>0</v>
      </c>
      <c r="L766" s="316">
        <f>P_Total!L1043+P_Total!L1066</f>
        <v>0</v>
      </c>
      <c r="M766" s="316">
        <f>P_Total!M1043+P_Total!M1066</f>
        <v>0</v>
      </c>
      <c r="N766" s="316">
        <f>P_Total!N1043+P_Total!N1066</f>
        <v>0</v>
      </c>
      <c r="O766" s="316">
        <f>P_Total!O1043+P_Total!O1066</f>
        <v>0</v>
      </c>
      <c r="P766" s="316">
        <f t="shared" si="301"/>
        <v>0</v>
      </c>
      <c r="Q766" s="316">
        <f t="shared" si="302"/>
        <v>0</v>
      </c>
      <c r="R766" s="316">
        <f t="shared" si="303"/>
        <v>0</v>
      </c>
    </row>
    <row r="767" spans="1:18" s="274" customFormat="1" hidden="1">
      <c r="A767" s="276">
        <f t="shared" si="295"/>
        <v>3</v>
      </c>
      <c r="B767" s="285"/>
      <c r="C767" s="186" t="s">
        <v>450</v>
      </c>
      <c r="D767" s="118" t="s">
        <v>173</v>
      </c>
      <c r="E767" s="316">
        <f>P_Total!E1044+P_Total!E1067</f>
        <v>0</v>
      </c>
      <c r="F767" s="316">
        <f>P_Total!F1044+P_Total!F1067</f>
        <v>0</v>
      </c>
      <c r="G767" s="316">
        <f>P_Total!G1044+P_Total!G1067</f>
        <v>0</v>
      </c>
      <c r="H767" s="316">
        <f>P_Total!H1044+P_Total!H1067</f>
        <v>0</v>
      </c>
      <c r="I767" s="316">
        <f>P_Total!I1044+P_Total!I1067</f>
        <v>0</v>
      </c>
      <c r="J767" s="316">
        <f>P_Total!J1044+P_Total!J1067</f>
        <v>0</v>
      </c>
      <c r="K767" s="316">
        <f>P_Total!K1044+P_Total!K1067</f>
        <v>0</v>
      </c>
      <c r="L767" s="316">
        <f>P_Total!L1044+P_Total!L1067</f>
        <v>0</v>
      </c>
      <c r="M767" s="316">
        <f>P_Total!M1044+P_Total!M1067</f>
        <v>0</v>
      </c>
      <c r="N767" s="316">
        <f>P_Total!N1044+P_Total!N1067</f>
        <v>0</v>
      </c>
      <c r="O767" s="316">
        <f>P_Total!O1044+P_Total!O1067</f>
        <v>0</v>
      </c>
      <c r="P767" s="316">
        <f t="shared" si="301"/>
        <v>0</v>
      </c>
      <c r="Q767" s="316">
        <f t="shared" si="302"/>
        <v>0</v>
      </c>
      <c r="R767" s="316">
        <f t="shared" si="303"/>
        <v>0</v>
      </c>
    </row>
    <row r="768" spans="1:18" s="274" customFormat="1" hidden="1">
      <c r="A768" s="276">
        <f t="shared" si="295"/>
        <v>3</v>
      </c>
      <c r="B768" s="289"/>
      <c r="C768" s="166" t="s">
        <v>29</v>
      </c>
      <c r="D768" s="290" t="s">
        <v>6</v>
      </c>
      <c r="E768" s="316">
        <f>P_Total!E1068</f>
        <v>0</v>
      </c>
      <c r="F768" s="316">
        <f>P_Total!F1068</f>
        <v>0</v>
      </c>
      <c r="G768" s="316">
        <f>P_Total!G1068</f>
        <v>0</v>
      </c>
      <c r="H768" s="316">
        <f>P_Total!H1068</f>
        <v>0</v>
      </c>
      <c r="I768" s="316">
        <f>P_Total!I1068</f>
        <v>0</v>
      </c>
      <c r="J768" s="316">
        <f>P_Total!J1068</f>
        <v>0</v>
      </c>
      <c r="K768" s="316">
        <f>P_Total!K1068</f>
        <v>0</v>
      </c>
      <c r="L768" s="316">
        <f>P_Total!L1068</f>
        <v>0</v>
      </c>
      <c r="M768" s="316">
        <f>P_Total!M1068</f>
        <v>0</v>
      </c>
      <c r="N768" s="316">
        <f>P_Total!N1068</f>
        <v>0</v>
      </c>
      <c r="O768" s="316">
        <f>P_Total!O1068</f>
        <v>0</v>
      </c>
      <c r="P768" s="316">
        <f t="shared" si="301"/>
        <v>0</v>
      </c>
      <c r="Q768" s="316">
        <f t="shared" si="302"/>
        <v>0</v>
      </c>
      <c r="R768" s="316">
        <f t="shared" si="303"/>
        <v>0</v>
      </c>
    </row>
    <row r="769" spans="1:18" s="274" customFormat="1" hidden="1">
      <c r="A769" s="276">
        <f t="shared" si="295"/>
        <v>3</v>
      </c>
      <c r="B769" s="289"/>
      <c r="C769" s="166" t="s">
        <v>21</v>
      </c>
      <c r="D769" s="138" t="s">
        <v>8</v>
      </c>
      <c r="E769" s="316">
        <f>P_Total!E1045+P_Total!E1069</f>
        <v>0</v>
      </c>
      <c r="F769" s="316">
        <f>P_Total!F1045+P_Total!F1069</f>
        <v>0</v>
      </c>
      <c r="G769" s="316">
        <f>P_Total!G1045+P_Total!G1069</f>
        <v>0</v>
      </c>
      <c r="H769" s="316">
        <f>P_Total!H1045+P_Total!H1069</f>
        <v>0</v>
      </c>
      <c r="I769" s="316">
        <f>P_Total!I1045+P_Total!I1069</f>
        <v>0</v>
      </c>
      <c r="J769" s="316">
        <f>P_Total!J1045+P_Total!J1069</f>
        <v>0</v>
      </c>
      <c r="K769" s="316">
        <f>P_Total!K1045+P_Total!K1069</f>
        <v>0</v>
      </c>
      <c r="L769" s="316">
        <f>P_Total!L1045+P_Total!L1069</f>
        <v>0</v>
      </c>
      <c r="M769" s="316">
        <f>P_Total!M1045+P_Total!M1069</f>
        <v>0</v>
      </c>
      <c r="N769" s="316">
        <f>P_Total!N1045+P_Total!N1069</f>
        <v>0</v>
      </c>
      <c r="O769" s="316">
        <f>P_Total!O1045+P_Total!O1069</f>
        <v>0</v>
      </c>
      <c r="P769" s="316">
        <f t="shared" si="301"/>
        <v>0</v>
      </c>
      <c r="Q769" s="316">
        <f t="shared" si="302"/>
        <v>0</v>
      </c>
      <c r="R769" s="316">
        <f t="shared" si="303"/>
        <v>0</v>
      </c>
    </row>
    <row r="770" spans="1:18" s="274" customFormat="1" hidden="1">
      <c r="A770" s="276">
        <f t="shared" si="295"/>
        <v>3</v>
      </c>
      <c r="B770" s="280"/>
      <c r="C770" s="281" t="s">
        <v>777</v>
      </c>
      <c r="D770" s="279"/>
      <c r="E770" s="272">
        <f>SUBTOTAL(9,E771:E773)</f>
        <v>0</v>
      </c>
      <c r="F770" s="272">
        <f t="shared" ref="F770:O770" si="304">SUBTOTAL(9,F771:F773)</f>
        <v>0</v>
      </c>
      <c r="G770" s="272">
        <f t="shared" si="304"/>
        <v>0</v>
      </c>
      <c r="H770" s="272">
        <f t="shared" si="304"/>
        <v>0</v>
      </c>
      <c r="I770" s="272">
        <f t="shared" si="304"/>
        <v>0</v>
      </c>
      <c r="J770" s="272">
        <f t="shared" si="304"/>
        <v>0</v>
      </c>
      <c r="K770" s="272">
        <f t="shared" si="304"/>
        <v>0</v>
      </c>
      <c r="L770" s="272">
        <f t="shared" si="304"/>
        <v>0</v>
      </c>
      <c r="M770" s="272">
        <f t="shared" si="304"/>
        <v>0</v>
      </c>
      <c r="N770" s="272">
        <f t="shared" si="304"/>
        <v>0</v>
      </c>
      <c r="O770" s="272">
        <f t="shared" si="304"/>
        <v>0</v>
      </c>
      <c r="P770" s="272">
        <f>SUBTOTAL(9,P771:P773)</f>
        <v>0</v>
      </c>
      <c r="Q770" s="272">
        <f>SUBTOTAL(9,Q771:Q773)</f>
        <v>0</v>
      </c>
      <c r="R770" s="272">
        <f>SUBTOTAL(9,R771:R773)</f>
        <v>0</v>
      </c>
    </row>
    <row r="771" spans="1:18" s="274" customFormat="1" hidden="1">
      <c r="A771" s="276">
        <f t="shared" si="295"/>
        <v>3</v>
      </c>
      <c r="B771" s="289"/>
      <c r="C771" s="291" t="s">
        <v>526</v>
      </c>
      <c r="D771" s="138" t="s">
        <v>31</v>
      </c>
      <c r="E771" s="316">
        <f>P_Total!E1070</f>
        <v>0</v>
      </c>
      <c r="F771" s="316">
        <f>P_Total!F1070</f>
        <v>0</v>
      </c>
      <c r="G771" s="316">
        <f>P_Total!G1070</f>
        <v>0</v>
      </c>
      <c r="H771" s="316">
        <f>P_Total!H1070</f>
        <v>0</v>
      </c>
      <c r="I771" s="316">
        <f>P_Total!I1070</f>
        <v>0</v>
      </c>
      <c r="J771" s="316">
        <f>P_Total!J1070</f>
        <v>0</v>
      </c>
      <c r="K771" s="316">
        <f>P_Total!K1070</f>
        <v>0</v>
      </c>
      <c r="L771" s="316">
        <f>P_Total!L1070</f>
        <v>0</v>
      </c>
      <c r="M771" s="316">
        <f>P_Total!M1070</f>
        <v>0</v>
      </c>
      <c r="N771" s="316">
        <f>P_Total!N1070</f>
        <v>0</v>
      </c>
      <c r="O771" s="316">
        <f>P_Total!O1070</f>
        <v>0</v>
      </c>
      <c r="P771" s="316">
        <f>J771-G771</f>
        <v>0</v>
      </c>
      <c r="Q771" s="316">
        <f>M771-J771</f>
        <v>0</v>
      </c>
      <c r="R771" s="316">
        <f>O771-M771</f>
        <v>0</v>
      </c>
    </row>
    <row r="772" spans="1:18" s="274" customFormat="1" hidden="1">
      <c r="A772" s="276">
        <f t="shared" si="295"/>
        <v>3</v>
      </c>
      <c r="B772" s="289"/>
      <c r="C772" s="291" t="s">
        <v>558</v>
      </c>
      <c r="D772" s="290" t="s">
        <v>559</v>
      </c>
      <c r="E772" s="316">
        <f>P_Total!E1071</f>
        <v>0</v>
      </c>
      <c r="F772" s="316">
        <f>P_Total!F1071</f>
        <v>0</v>
      </c>
      <c r="G772" s="316">
        <f>P_Total!G1071</f>
        <v>0</v>
      </c>
      <c r="H772" s="316">
        <f>P_Total!H1071</f>
        <v>0</v>
      </c>
      <c r="I772" s="316">
        <f>P_Total!I1071</f>
        <v>0</v>
      </c>
      <c r="J772" s="316">
        <f>P_Total!J1071</f>
        <v>0</v>
      </c>
      <c r="K772" s="316">
        <f>P_Total!K1071</f>
        <v>0</v>
      </c>
      <c r="L772" s="316">
        <f>P_Total!L1071</f>
        <v>0</v>
      </c>
      <c r="M772" s="316">
        <f>P_Total!M1071</f>
        <v>0</v>
      </c>
      <c r="N772" s="316">
        <f>P_Total!N1071</f>
        <v>0</v>
      </c>
      <c r="O772" s="316">
        <f>P_Total!O1071</f>
        <v>0</v>
      </c>
      <c r="P772" s="316">
        <f>J772-G772</f>
        <v>0</v>
      </c>
      <c r="Q772" s="316">
        <f>M772-J772</f>
        <v>0</v>
      </c>
      <c r="R772" s="316">
        <f>O772-M772</f>
        <v>0</v>
      </c>
    </row>
    <row r="773" spans="1:18" s="274" customFormat="1" ht="25.5" hidden="1">
      <c r="A773" s="276">
        <f t="shared" si="295"/>
        <v>3</v>
      </c>
      <c r="B773" s="289"/>
      <c r="C773" s="291" t="s">
        <v>528</v>
      </c>
      <c r="D773" s="290" t="s">
        <v>9</v>
      </c>
      <c r="E773" s="316">
        <f>P_Total!E1072</f>
        <v>0</v>
      </c>
      <c r="F773" s="316">
        <f>P_Total!F1072</f>
        <v>0</v>
      </c>
      <c r="G773" s="316">
        <f>P_Total!G1072</f>
        <v>0</v>
      </c>
      <c r="H773" s="316">
        <f>P_Total!H1072</f>
        <v>0</v>
      </c>
      <c r="I773" s="316">
        <f>P_Total!I1072</f>
        <v>0</v>
      </c>
      <c r="J773" s="316">
        <f>P_Total!J1072</f>
        <v>0</v>
      </c>
      <c r="K773" s="316">
        <f>P_Total!K1072</f>
        <v>0</v>
      </c>
      <c r="L773" s="316">
        <f>P_Total!L1072</f>
        <v>0</v>
      </c>
      <c r="M773" s="316">
        <f>P_Total!M1072</f>
        <v>0</v>
      </c>
      <c r="N773" s="316">
        <f>P_Total!N1072</f>
        <v>0</v>
      </c>
      <c r="O773" s="316">
        <f>P_Total!O1072</f>
        <v>0</v>
      </c>
      <c r="P773" s="316">
        <f>J773-G773</f>
        <v>0</v>
      </c>
      <c r="Q773" s="316">
        <f>M773-J773</f>
        <v>0</v>
      </c>
      <c r="R773" s="316">
        <f>O773-M773</f>
        <v>0</v>
      </c>
    </row>
    <row r="774" spans="1:18" s="274" customFormat="1" ht="25.5" hidden="1">
      <c r="A774" s="276">
        <f t="shared" si="295"/>
        <v>3</v>
      </c>
      <c r="B774" s="289"/>
      <c r="C774" s="281" t="s">
        <v>30</v>
      </c>
      <c r="D774" s="290" t="s">
        <v>10</v>
      </c>
      <c r="E774" s="316">
        <f>P_Total!E1046+P_Total!E1073</f>
        <v>0</v>
      </c>
      <c r="F774" s="316">
        <f>P_Total!F1046+P_Total!F1073</f>
        <v>0</v>
      </c>
      <c r="G774" s="316">
        <f>P_Total!G1046+P_Total!G1073</f>
        <v>0</v>
      </c>
      <c r="H774" s="316">
        <f>P_Total!H1046+P_Total!H1073</f>
        <v>0</v>
      </c>
      <c r="I774" s="316">
        <f>P_Total!I1046+P_Total!I1073</f>
        <v>0</v>
      </c>
      <c r="J774" s="316">
        <f>P_Total!J1046+P_Total!J1073</f>
        <v>0</v>
      </c>
      <c r="K774" s="316">
        <f>P_Total!K1046+P_Total!K1073</f>
        <v>0</v>
      </c>
      <c r="L774" s="316">
        <f>P_Total!L1046+P_Total!L1073</f>
        <v>0</v>
      </c>
      <c r="M774" s="316">
        <f>P_Total!M1046+P_Total!M1073</f>
        <v>0</v>
      </c>
      <c r="N774" s="316">
        <f>P_Total!N1046+P_Total!N1073</f>
        <v>0</v>
      </c>
      <c r="O774" s="316">
        <f>P_Total!O1046+P_Total!O1073</f>
        <v>0</v>
      </c>
      <c r="P774" s="316">
        <f>J774-G774</f>
        <v>0</v>
      </c>
      <c r="Q774" s="316">
        <f>M774-J774</f>
        <v>0</v>
      </c>
      <c r="R774" s="316">
        <f>O774-M774</f>
        <v>0</v>
      </c>
    </row>
    <row r="775" spans="1:18" s="274" customFormat="1" hidden="1">
      <c r="A775" s="276">
        <f t="shared" si="295"/>
        <v>3</v>
      </c>
      <c r="B775" s="277" t="s">
        <v>176</v>
      </c>
      <c r="C775" s="165" t="s">
        <v>451</v>
      </c>
      <c r="D775" s="290" t="s">
        <v>93</v>
      </c>
      <c r="E775" s="272">
        <f>SUBTOTAL(9,E776:E777)</f>
        <v>0</v>
      </c>
      <c r="F775" s="272">
        <f t="shared" ref="F775:O775" si="305">SUBTOTAL(9,F776:F777)</f>
        <v>0</v>
      </c>
      <c r="G775" s="272">
        <f t="shared" si="305"/>
        <v>0</v>
      </c>
      <c r="H775" s="272">
        <f t="shared" si="305"/>
        <v>0</v>
      </c>
      <c r="I775" s="272">
        <f t="shared" si="305"/>
        <v>0</v>
      </c>
      <c r="J775" s="272">
        <f t="shared" si="305"/>
        <v>0</v>
      </c>
      <c r="K775" s="272">
        <f t="shared" si="305"/>
        <v>0</v>
      </c>
      <c r="L775" s="272">
        <f t="shared" si="305"/>
        <v>0</v>
      </c>
      <c r="M775" s="272">
        <f t="shared" si="305"/>
        <v>0</v>
      </c>
      <c r="N775" s="272">
        <f t="shared" si="305"/>
        <v>0</v>
      </c>
      <c r="O775" s="272">
        <f t="shared" si="305"/>
        <v>0</v>
      </c>
      <c r="P775" s="272">
        <f>SUBTOTAL(9,P776:P777)</f>
        <v>0</v>
      </c>
      <c r="Q775" s="272">
        <f>SUBTOTAL(9,Q776:Q777)</f>
        <v>0</v>
      </c>
      <c r="R775" s="272">
        <f>SUBTOTAL(9,R776:R777)</f>
        <v>0</v>
      </c>
    </row>
    <row r="776" spans="1:18" s="274" customFormat="1" hidden="1">
      <c r="A776" s="276">
        <f t="shared" si="295"/>
        <v>3</v>
      </c>
      <c r="B776" s="289"/>
      <c r="C776" s="166" t="s">
        <v>452</v>
      </c>
      <c r="D776" s="138" t="s">
        <v>453</v>
      </c>
      <c r="E776" s="316">
        <f>P_Total!E1075</f>
        <v>0</v>
      </c>
      <c r="F776" s="316">
        <f>P_Total!F1075</f>
        <v>0</v>
      </c>
      <c r="G776" s="316">
        <f>P_Total!G1075</f>
        <v>0</v>
      </c>
      <c r="H776" s="316">
        <f>P_Total!H1075</f>
        <v>0</v>
      </c>
      <c r="I776" s="316">
        <f>P_Total!I1075</f>
        <v>0</v>
      </c>
      <c r="J776" s="316">
        <f>P_Total!J1075</f>
        <v>0</v>
      </c>
      <c r="K776" s="316">
        <f>P_Total!K1075</f>
        <v>0</v>
      </c>
      <c r="L776" s="316">
        <f>P_Total!L1075</f>
        <v>0</v>
      </c>
      <c r="M776" s="316">
        <f>P_Total!M1075</f>
        <v>0</v>
      </c>
      <c r="N776" s="316">
        <f>P_Total!N1075</f>
        <v>0</v>
      </c>
      <c r="O776" s="316">
        <f>P_Total!O1075</f>
        <v>0</v>
      </c>
      <c r="P776" s="316">
        <f>J776-G776</f>
        <v>0</v>
      </c>
      <c r="Q776" s="316">
        <f>M776-J776</f>
        <v>0</v>
      </c>
      <c r="R776" s="316">
        <f>O776-M776</f>
        <v>0</v>
      </c>
    </row>
    <row r="777" spans="1:18" s="274" customFormat="1" hidden="1">
      <c r="A777" s="276">
        <f t="shared" si="295"/>
        <v>3</v>
      </c>
      <c r="B777" s="289"/>
      <c r="C777" s="166" t="s">
        <v>454</v>
      </c>
      <c r="D777" s="138" t="s">
        <v>455</v>
      </c>
      <c r="E777" s="316">
        <f>P_Total!E1076</f>
        <v>0</v>
      </c>
      <c r="F777" s="316">
        <f>P_Total!F1076</f>
        <v>0</v>
      </c>
      <c r="G777" s="316">
        <f>P_Total!G1076</f>
        <v>0</v>
      </c>
      <c r="H777" s="316">
        <f>P_Total!H1076</f>
        <v>0</v>
      </c>
      <c r="I777" s="316">
        <f>P_Total!I1076</f>
        <v>0</v>
      </c>
      <c r="J777" s="316">
        <f>P_Total!J1076</f>
        <v>0</v>
      </c>
      <c r="K777" s="316">
        <f>P_Total!K1076</f>
        <v>0</v>
      </c>
      <c r="L777" s="316">
        <f>P_Total!L1076</f>
        <v>0</v>
      </c>
      <c r="M777" s="316">
        <f>P_Total!M1076</f>
        <v>0</v>
      </c>
      <c r="N777" s="316">
        <f>P_Total!N1076</f>
        <v>0</v>
      </c>
      <c r="O777" s="316">
        <f>P_Total!O1076</f>
        <v>0</v>
      </c>
      <c r="P777" s="316">
        <f>J777-G777</f>
        <v>0</v>
      </c>
      <c r="Q777" s="316">
        <f>M777-J777</f>
        <v>0</v>
      </c>
      <c r="R777" s="316">
        <f>O777-M777</f>
        <v>0</v>
      </c>
    </row>
    <row r="778" spans="1:18" s="274" customFormat="1" hidden="1">
      <c r="A778" s="276">
        <f t="shared" si="295"/>
        <v>3</v>
      </c>
      <c r="B778" s="277" t="s">
        <v>210</v>
      </c>
      <c r="C778" s="165" t="s">
        <v>32</v>
      </c>
      <c r="D778" s="290"/>
      <c r="E778" s="272">
        <f>SUBTOTAL(9,E779:E783)</f>
        <v>0</v>
      </c>
      <c r="F778" s="272">
        <f t="shared" ref="F778:O778" si="306">SUBTOTAL(9,F779:F783)</f>
        <v>0</v>
      </c>
      <c r="G778" s="272">
        <f t="shared" si="306"/>
        <v>0</v>
      </c>
      <c r="H778" s="272">
        <f t="shared" si="306"/>
        <v>0</v>
      </c>
      <c r="I778" s="272">
        <f t="shared" si="306"/>
        <v>0</v>
      </c>
      <c r="J778" s="272">
        <f t="shared" si="306"/>
        <v>0</v>
      </c>
      <c r="K778" s="272">
        <f t="shared" si="306"/>
        <v>0</v>
      </c>
      <c r="L778" s="272">
        <f t="shared" si="306"/>
        <v>0</v>
      </c>
      <c r="M778" s="272">
        <f t="shared" si="306"/>
        <v>0</v>
      </c>
      <c r="N778" s="272">
        <f t="shared" si="306"/>
        <v>0</v>
      </c>
      <c r="O778" s="272">
        <f t="shared" si="306"/>
        <v>0</v>
      </c>
      <c r="P778" s="272">
        <f>SUBTOTAL(9,P779:P783)</f>
        <v>0</v>
      </c>
      <c r="Q778" s="272">
        <f>SUBTOTAL(9,Q779:Q783)</f>
        <v>0</v>
      </c>
      <c r="R778" s="272">
        <f>SUBTOTAL(9,R779:R783)</f>
        <v>0</v>
      </c>
    </row>
    <row r="779" spans="1:18" s="274" customFormat="1" hidden="1">
      <c r="A779" s="276">
        <f t="shared" si="295"/>
        <v>3</v>
      </c>
      <c r="B779" s="289"/>
      <c r="C779" s="166" t="s">
        <v>70</v>
      </c>
      <c r="D779" s="138" t="s">
        <v>71</v>
      </c>
      <c r="E779" s="316">
        <f>P_Total!E1048+P_Total!E1078</f>
        <v>0</v>
      </c>
      <c r="F779" s="316">
        <f>P_Total!F1048+P_Total!F1078</f>
        <v>0</v>
      </c>
      <c r="G779" s="316">
        <f>P_Total!G1048+P_Total!G1078</f>
        <v>0</v>
      </c>
      <c r="H779" s="316">
        <f>P_Total!H1048+P_Total!H1078</f>
        <v>0</v>
      </c>
      <c r="I779" s="316">
        <f>P_Total!I1048+P_Total!I1078</f>
        <v>0</v>
      </c>
      <c r="J779" s="316">
        <f>P_Total!J1048+P_Total!J1078</f>
        <v>0</v>
      </c>
      <c r="K779" s="316">
        <f>P_Total!K1048+P_Total!K1078</f>
        <v>0</v>
      </c>
      <c r="L779" s="316">
        <f>P_Total!L1048+P_Total!L1078</f>
        <v>0</v>
      </c>
      <c r="M779" s="316">
        <f>P_Total!M1048+P_Total!M1078</f>
        <v>0</v>
      </c>
      <c r="N779" s="316">
        <f>P_Total!N1048+P_Total!N1078</f>
        <v>0</v>
      </c>
      <c r="O779" s="316">
        <f>P_Total!O1048+P_Total!O1078</f>
        <v>0</v>
      </c>
      <c r="P779" s="316">
        <f>J779-G779</f>
        <v>0</v>
      </c>
      <c r="Q779" s="316">
        <f>M779-J779</f>
        <v>0</v>
      </c>
      <c r="R779" s="316">
        <f>O779-M779</f>
        <v>0</v>
      </c>
    </row>
    <row r="780" spans="1:18" s="274" customFormat="1" hidden="1">
      <c r="A780" s="276">
        <f t="shared" si="295"/>
        <v>3</v>
      </c>
      <c r="B780" s="289"/>
      <c r="C780" s="166" t="s">
        <v>72</v>
      </c>
      <c r="D780" s="138" t="s">
        <v>73</v>
      </c>
      <c r="E780" s="316">
        <f>P_Total!E1049+P_Total!E1079</f>
        <v>0</v>
      </c>
      <c r="F780" s="316">
        <f>P_Total!F1049+P_Total!F1079</f>
        <v>0</v>
      </c>
      <c r="G780" s="316">
        <f>P_Total!G1049+P_Total!G1079</f>
        <v>0</v>
      </c>
      <c r="H780" s="316">
        <f>P_Total!H1049+P_Total!H1079</f>
        <v>0</v>
      </c>
      <c r="I780" s="316">
        <f>P_Total!I1049+P_Total!I1079</f>
        <v>0</v>
      </c>
      <c r="J780" s="316">
        <f>P_Total!J1049+P_Total!J1079</f>
        <v>0</v>
      </c>
      <c r="K780" s="316">
        <f>P_Total!K1049+P_Total!K1079</f>
        <v>0</v>
      </c>
      <c r="L780" s="316">
        <f>P_Total!L1049+P_Total!L1079</f>
        <v>0</v>
      </c>
      <c r="M780" s="316">
        <f>P_Total!M1049+P_Total!M1079</f>
        <v>0</v>
      </c>
      <c r="N780" s="316">
        <f>P_Total!N1049+P_Total!N1079</f>
        <v>0</v>
      </c>
      <c r="O780" s="316">
        <f>P_Total!O1049+P_Total!O1079</f>
        <v>0</v>
      </c>
      <c r="P780" s="316">
        <f>J780-G780</f>
        <v>0</v>
      </c>
      <c r="Q780" s="316">
        <f>M780-J780</f>
        <v>0</v>
      </c>
      <c r="R780" s="316">
        <f>O780-M780</f>
        <v>0</v>
      </c>
    </row>
    <row r="781" spans="1:18" s="274" customFormat="1" hidden="1">
      <c r="A781" s="276">
        <f t="shared" si="295"/>
        <v>3</v>
      </c>
      <c r="B781" s="289"/>
      <c r="C781" s="166" t="s">
        <v>74</v>
      </c>
      <c r="D781" s="138" t="s">
        <v>75</v>
      </c>
      <c r="E781" s="316">
        <f>P_Total!E1050+P_Total!E1080</f>
        <v>0</v>
      </c>
      <c r="F781" s="316">
        <f>P_Total!F1050+P_Total!F1080</f>
        <v>0</v>
      </c>
      <c r="G781" s="316">
        <f>P_Total!G1050+P_Total!G1080</f>
        <v>0</v>
      </c>
      <c r="H781" s="316">
        <f>P_Total!H1050+P_Total!H1080</f>
        <v>0</v>
      </c>
      <c r="I781" s="316">
        <f>P_Total!I1050+P_Total!I1080</f>
        <v>0</v>
      </c>
      <c r="J781" s="316">
        <f>P_Total!J1050+P_Total!J1080</f>
        <v>0</v>
      </c>
      <c r="K781" s="316">
        <f>P_Total!K1050+P_Total!K1080</f>
        <v>0</v>
      </c>
      <c r="L781" s="316">
        <f>P_Total!L1050+P_Total!L1080</f>
        <v>0</v>
      </c>
      <c r="M781" s="316">
        <f>P_Total!M1050+P_Total!M1080</f>
        <v>0</v>
      </c>
      <c r="N781" s="316">
        <f>P_Total!N1050+P_Total!N1080</f>
        <v>0</v>
      </c>
      <c r="O781" s="316">
        <f>P_Total!O1050+P_Total!O1080</f>
        <v>0</v>
      </c>
      <c r="P781" s="316">
        <f>J781-G781</f>
        <v>0</v>
      </c>
      <c r="Q781" s="316">
        <f>M781-J781</f>
        <v>0</v>
      </c>
      <c r="R781" s="316">
        <f>O781-M781</f>
        <v>0</v>
      </c>
    </row>
    <row r="782" spans="1:18" s="274" customFormat="1" hidden="1">
      <c r="A782" s="276">
        <f t="shared" si="295"/>
        <v>3</v>
      </c>
      <c r="B782" s="289"/>
      <c r="C782" s="166" t="s">
        <v>76</v>
      </c>
      <c r="D782" s="138" t="s">
        <v>77</v>
      </c>
      <c r="E782" s="316">
        <f>P_Total!E1051+P_Total!E1081</f>
        <v>0</v>
      </c>
      <c r="F782" s="316">
        <f>P_Total!F1051+P_Total!F1081</f>
        <v>0</v>
      </c>
      <c r="G782" s="316">
        <f>P_Total!G1051+P_Total!G1081</f>
        <v>0</v>
      </c>
      <c r="H782" s="316">
        <f>P_Total!H1051+P_Total!H1081</f>
        <v>0</v>
      </c>
      <c r="I782" s="316">
        <f>P_Total!I1051+P_Total!I1081</f>
        <v>0</v>
      </c>
      <c r="J782" s="316">
        <f>P_Total!J1051+P_Total!J1081</f>
        <v>0</v>
      </c>
      <c r="K782" s="316">
        <f>P_Total!K1051+P_Total!K1081</f>
        <v>0</v>
      </c>
      <c r="L782" s="316">
        <f>P_Total!L1051+P_Total!L1081</f>
        <v>0</v>
      </c>
      <c r="M782" s="316">
        <f>P_Total!M1051+P_Total!M1081</f>
        <v>0</v>
      </c>
      <c r="N782" s="316">
        <f>P_Total!N1051+P_Total!N1081</f>
        <v>0</v>
      </c>
      <c r="O782" s="316">
        <f>P_Total!O1051+P_Total!O1081</f>
        <v>0</v>
      </c>
      <c r="P782" s="316">
        <f>J782-G782</f>
        <v>0</v>
      </c>
      <c r="Q782" s="316">
        <f>M782-J782</f>
        <v>0</v>
      </c>
      <c r="R782" s="316">
        <f>O782-M782</f>
        <v>0</v>
      </c>
    </row>
    <row r="783" spans="1:18" s="274" customFormat="1" hidden="1">
      <c r="A783" s="276">
        <f t="shared" si="295"/>
        <v>3</v>
      </c>
      <c r="B783" s="289"/>
      <c r="C783" s="166" t="s">
        <v>12</v>
      </c>
      <c r="D783" s="138" t="s">
        <v>28</v>
      </c>
      <c r="E783" s="316">
        <f>P_Total!E1052+P_Total!E1082</f>
        <v>0</v>
      </c>
      <c r="F783" s="316">
        <f>P_Total!F1052+P_Total!F1082</f>
        <v>0</v>
      </c>
      <c r="G783" s="316">
        <f>P_Total!G1052+P_Total!G1082</f>
        <v>0</v>
      </c>
      <c r="H783" s="316">
        <f>P_Total!H1052+P_Total!H1082</f>
        <v>0</v>
      </c>
      <c r="I783" s="316">
        <f>P_Total!I1052+P_Total!I1082</f>
        <v>0</v>
      </c>
      <c r="J783" s="316">
        <f>P_Total!J1052+P_Total!J1082</f>
        <v>0</v>
      </c>
      <c r="K783" s="316">
        <f>P_Total!K1052+P_Total!K1082</f>
        <v>0</v>
      </c>
      <c r="L783" s="316">
        <f>P_Total!L1052+P_Total!L1082</f>
        <v>0</v>
      </c>
      <c r="M783" s="316">
        <f>P_Total!M1052+P_Total!M1082</f>
        <v>0</v>
      </c>
      <c r="N783" s="316">
        <f>P_Total!N1052+P_Total!N1082</f>
        <v>0</v>
      </c>
      <c r="O783" s="316">
        <f>P_Total!O1052+P_Total!O1082</f>
        <v>0</v>
      </c>
      <c r="P783" s="316">
        <f>J783-G783</f>
        <v>0</v>
      </c>
      <c r="Q783" s="316">
        <f>M783-J783</f>
        <v>0</v>
      </c>
      <c r="R783" s="316">
        <f>O783-M783</f>
        <v>0</v>
      </c>
    </row>
    <row r="784" spans="1:18" s="274" customFormat="1" hidden="1">
      <c r="A784" s="306">
        <f>A785</f>
        <v>3</v>
      </c>
      <c r="B784" s="289"/>
      <c r="C784" s="211"/>
      <c r="D784" s="294"/>
      <c r="E784" s="272"/>
      <c r="F784" s="272"/>
      <c r="G784" s="272"/>
      <c r="H784" s="272"/>
      <c r="I784" s="272"/>
      <c r="J784" s="272"/>
      <c r="K784" s="272"/>
      <c r="L784" s="272"/>
      <c r="M784" s="272"/>
      <c r="N784" s="272"/>
      <c r="O784" s="272"/>
      <c r="P784" s="272"/>
      <c r="Q784" s="272"/>
      <c r="R784" s="272"/>
    </row>
    <row r="785" spans="1:18" s="274" customFormat="1" hidden="1">
      <c r="A785" s="308">
        <f>MIN(A786:A792)</f>
        <v>3</v>
      </c>
      <c r="B785" s="289"/>
      <c r="C785" s="296" t="s">
        <v>36</v>
      </c>
      <c r="D785" s="294"/>
      <c r="E785" s="272"/>
      <c r="F785" s="272"/>
      <c r="G785" s="272"/>
      <c r="H785" s="272"/>
      <c r="I785" s="272"/>
      <c r="J785" s="272"/>
      <c r="K785" s="272"/>
      <c r="L785" s="272"/>
      <c r="M785" s="272"/>
      <c r="N785" s="272"/>
      <c r="O785" s="272"/>
      <c r="P785" s="272"/>
      <c r="Q785" s="272"/>
      <c r="R785" s="272"/>
    </row>
    <row r="786" spans="1:18" s="274" customFormat="1" hidden="1">
      <c r="A786" s="276">
        <f t="shared" ref="A786:A792" si="307">IF(MAX(E786:S786)=0,IF(MIN(E786:S786)=0,3,2),2)</f>
        <v>3</v>
      </c>
      <c r="B786" s="289"/>
      <c r="C786" s="211" t="s">
        <v>34</v>
      </c>
      <c r="D786" s="138"/>
      <c r="E786" s="297">
        <f>SUM(E787:E788)</f>
        <v>0</v>
      </c>
      <c r="F786" s="297">
        <f t="shared" ref="F786:O786" si="308">SUM(F787:F788)</f>
        <v>0</v>
      </c>
      <c r="G786" s="297">
        <f t="shared" si="308"/>
        <v>0</v>
      </c>
      <c r="H786" s="297">
        <f t="shared" si="308"/>
        <v>0</v>
      </c>
      <c r="I786" s="297">
        <f t="shared" si="308"/>
        <v>0</v>
      </c>
      <c r="J786" s="297">
        <f t="shared" si="308"/>
        <v>0</v>
      </c>
      <c r="K786" s="297">
        <f t="shared" si="308"/>
        <v>0</v>
      </c>
      <c r="L786" s="297">
        <f t="shared" si="308"/>
        <v>0</v>
      </c>
      <c r="M786" s="297">
        <f t="shared" si="308"/>
        <v>0</v>
      </c>
      <c r="N786" s="297">
        <f t="shared" si="308"/>
        <v>0</v>
      </c>
      <c r="O786" s="297">
        <f t="shared" si="308"/>
        <v>0</v>
      </c>
      <c r="P786" s="297">
        <f>SUM(P787:P788)</f>
        <v>0</v>
      </c>
      <c r="Q786" s="297">
        <f>SUM(Q787:Q788)</f>
        <v>0</v>
      </c>
      <c r="R786" s="297">
        <f>SUM(R787:R788)</f>
        <v>0</v>
      </c>
    </row>
    <row r="787" spans="1:18" s="274" customFormat="1" hidden="1">
      <c r="A787" s="276">
        <f t="shared" si="307"/>
        <v>3</v>
      </c>
      <c r="B787" s="289"/>
      <c r="C787" s="212" t="s">
        <v>80</v>
      </c>
      <c r="D787" s="138"/>
      <c r="E787" s="316">
        <f>P_Total!E1086</f>
        <v>0</v>
      </c>
      <c r="F787" s="316">
        <f>P_Total!F1086</f>
        <v>0</v>
      </c>
      <c r="G787" s="316">
        <f>P_Total!G1086</f>
        <v>0</v>
      </c>
      <c r="H787" s="316">
        <f>P_Total!H1086</f>
        <v>0</v>
      </c>
      <c r="I787" s="316">
        <f>P_Total!I1086</f>
        <v>0</v>
      </c>
      <c r="J787" s="316">
        <f>P_Total!J1086</f>
        <v>0</v>
      </c>
      <c r="K787" s="316">
        <f>P_Total!K1086</f>
        <v>0</v>
      </c>
      <c r="L787" s="316">
        <f>P_Total!L1086</f>
        <v>0</v>
      </c>
      <c r="M787" s="316">
        <f>P_Total!M1086</f>
        <v>0</v>
      </c>
      <c r="N787" s="316">
        <f>P_Total!N1086</f>
        <v>0</v>
      </c>
      <c r="O787" s="316">
        <f>P_Total!O1086</f>
        <v>0</v>
      </c>
      <c r="P787" s="316">
        <f>J787-G787</f>
        <v>0</v>
      </c>
      <c r="Q787" s="316">
        <f>M787-J787</f>
        <v>0</v>
      </c>
      <c r="R787" s="316">
        <f>O787-M787</f>
        <v>0</v>
      </c>
    </row>
    <row r="788" spans="1:18" s="274" customFormat="1" hidden="1">
      <c r="A788" s="276">
        <f t="shared" si="307"/>
        <v>3</v>
      </c>
      <c r="B788" s="289"/>
      <c r="C788" s="212" t="s">
        <v>81</v>
      </c>
      <c r="D788" s="138"/>
      <c r="E788" s="316">
        <f>P_Total!E1087</f>
        <v>0</v>
      </c>
      <c r="F788" s="316">
        <f>P_Total!F1087</f>
        <v>0</v>
      </c>
      <c r="G788" s="316">
        <f>P_Total!G1087</f>
        <v>0</v>
      </c>
      <c r="H788" s="316">
        <f>P_Total!H1087</f>
        <v>0</v>
      </c>
      <c r="I788" s="316">
        <f>P_Total!I1087</f>
        <v>0</v>
      </c>
      <c r="J788" s="316">
        <f>P_Total!J1087</f>
        <v>0</v>
      </c>
      <c r="K788" s="316">
        <f>P_Total!K1087</f>
        <v>0</v>
      </c>
      <c r="L788" s="316">
        <f>P_Total!L1087</f>
        <v>0</v>
      </c>
      <c r="M788" s="316">
        <f>P_Total!M1087</f>
        <v>0</v>
      </c>
      <c r="N788" s="316">
        <f>P_Total!N1087</f>
        <v>0</v>
      </c>
      <c r="O788" s="316">
        <f>P_Total!O1087</f>
        <v>0</v>
      </c>
      <c r="P788" s="316">
        <f>J788-G788</f>
        <v>0</v>
      </c>
      <c r="Q788" s="316">
        <f>M788-J788</f>
        <v>0</v>
      </c>
      <c r="R788" s="316">
        <f>O788-M788</f>
        <v>0</v>
      </c>
    </row>
    <row r="789" spans="1:18" s="274" customFormat="1" hidden="1">
      <c r="A789" s="276">
        <f t="shared" si="307"/>
        <v>3</v>
      </c>
      <c r="B789" s="289"/>
      <c r="C789" s="211" t="s">
        <v>35</v>
      </c>
      <c r="D789" s="138"/>
      <c r="E789" s="297">
        <f>SUM(E790:E791)</f>
        <v>0</v>
      </c>
      <c r="F789" s="297">
        <f t="shared" ref="F789:O789" si="309">SUM(F790:F791)</f>
        <v>0</v>
      </c>
      <c r="G789" s="297">
        <f t="shared" si="309"/>
        <v>0</v>
      </c>
      <c r="H789" s="297">
        <f t="shared" si="309"/>
        <v>0</v>
      </c>
      <c r="I789" s="297">
        <f t="shared" si="309"/>
        <v>0</v>
      </c>
      <c r="J789" s="297">
        <f t="shared" si="309"/>
        <v>0</v>
      </c>
      <c r="K789" s="297">
        <f t="shared" si="309"/>
        <v>0</v>
      </c>
      <c r="L789" s="297">
        <f t="shared" si="309"/>
        <v>0</v>
      </c>
      <c r="M789" s="297">
        <f t="shared" si="309"/>
        <v>0</v>
      </c>
      <c r="N789" s="297">
        <f t="shared" si="309"/>
        <v>0</v>
      </c>
      <c r="O789" s="297">
        <f t="shared" si="309"/>
        <v>0</v>
      </c>
      <c r="P789" s="297">
        <f>SUM(P790:P791)</f>
        <v>0</v>
      </c>
      <c r="Q789" s="297">
        <f>SUM(Q790:Q791)</f>
        <v>0</v>
      </c>
      <c r="R789" s="297">
        <f>SUM(R790:R791)</f>
        <v>0</v>
      </c>
    </row>
    <row r="790" spans="1:18" s="274" customFormat="1" hidden="1">
      <c r="A790" s="276">
        <f t="shared" si="307"/>
        <v>3</v>
      </c>
      <c r="B790" s="289"/>
      <c r="C790" s="213" t="s">
        <v>84</v>
      </c>
      <c r="D790" s="138"/>
      <c r="E790" s="316">
        <f>P_Total!E1089</f>
        <v>0</v>
      </c>
      <c r="F790" s="316">
        <f>P_Total!F1089</f>
        <v>0</v>
      </c>
      <c r="G790" s="316">
        <f>P_Total!G1089</f>
        <v>0</v>
      </c>
      <c r="H790" s="316">
        <f>P_Total!H1089</f>
        <v>0</v>
      </c>
      <c r="I790" s="316">
        <f>P_Total!I1089</f>
        <v>0</v>
      </c>
      <c r="J790" s="316">
        <f>P_Total!J1089</f>
        <v>0</v>
      </c>
      <c r="K790" s="316">
        <f>P_Total!K1089</f>
        <v>0</v>
      </c>
      <c r="L790" s="316">
        <f>P_Total!L1089</f>
        <v>0</v>
      </c>
      <c r="M790" s="316">
        <f>P_Total!M1089</f>
        <v>0</v>
      </c>
      <c r="N790" s="316">
        <f>P_Total!N1089</f>
        <v>0</v>
      </c>
      <c r="O790" s="316">
        <f>P_Total!O1089</f>
        <v>0</v>
      </c>
      <c r="P790" s="316">
        <f>J790-G790</f>
        <v>0</v>
      </c>
      <c r="Q790" s="316">
        <f>M790-J790</f>
        <v>0</v>
      </c>
      <c r="R790" s="316">
        <f>O790-M790</f>
        <v>0</v>
      </c>
    </row>
    <row r="791" spans="1:18" s="274" customFormat="1" hidden="1">
      <c r="A791" s="276">
        <f t="shared" si="307"/>
        <v>3</v>
      </c>
      <c r="B791" s="289"/>
      <c r="C791" s="213" t="s">
        <v>85</v>
      </c>
      <c r="D791" s="138"/>
      <c r="E791" s="316">
        <f>P_Total!E1090</f>
        <v>0</v>
      </c>
      <c r="F791" s="316">
        <f>P_Total!F1090</f>
        <v>0</v>
      </c>
      <c r="G791" s="316">
        <f>P_Total!G1090</f>
        <v>0</v>
      </c>
      <c r="H791" s="316">
        <f>P_Total!H1090</f>
        <v>0</v>
      </c>
      <c r="I791" s="316">
        <f>P_Total!I1090</f>
        <v>0</v>
      </c>
      <c r="J791" s="316">
        <f>P_Total!J1090</f>
        <v>0</v>
      </c>
      <c r="K791" s="316">
        <f>P_Total!K1090</f>
        <v>0</v>
      </c>
      <c r="L791" s="316">
        <f>P_Total!L1090</f>
        <v>0</v>
      </c>
      <c r="M791" s="316">
        <f>P_Total!M1090</f>
        <v>0</v>
      </c>
      <c r="N791" s="316">
        <f>P_Total!N1090</f>
        <v>0</v>
      </c>
      <c r="O791" s="316">
        <f>P_Total!O1090</f>
        <v>0</v>
      </c>
      <c r="P791" s="316">
        <f>J791-G791</f>
        <v>0</v>
      </c>
      <c r="Q791" s="316">
        <f>M791-J791</f>
        <v>0</v>
      </c>
      <c r="R791" s="316">
        <f>O791-M791</f>
        <v>0</v>
      </c>
    </row>
    <row r="792" spans="1:18" s="274" customFormat="1" hidden="1">
      <c r="A792" s="276">
        <f t="shared" si="307"/>
        <v>3</v>
      </c>
      <c r="B792" s="289"/>
      <c r="C792" s="168" t="s">
        <v>780</v>
      </c>
      <c r="D792" s="138"/>
      <c r="E792" s="272">
        <f>IF(E789=0,0,E756/E789)</f>
        <v>0</v>
      </c>
      <c r="F792" s="272">
        <f t="shared" ref="F792:O792" si="310">IF(F789=0,0,F756/F789)</f>
        <v>0</v>
      </c>
      <c r="G792" s="272">
        <f t="shared" si="310"/>
        <v>0</v>
      </c>
      <c r="H792" s="272">
        <f t="shared" si="310"/>
        <v>0</v>
      </c>
      <c r="I792" s="272">
        <f t="shared" si="310"/>
        <v>0</v>
      </c>
      <c r="J792" s="272">
        <f t="shared" si="310"/>
        <v>0</v>
      </c>
      <c r="K792" s="272">
        <f t="shared" si="310"/>
        <v>0</v>
      </c>
      <c r="L792" s="272">
        <f t="shared" si="310"/>
        <v>0</v>
      </c>
      <c r="M792" s="272">
        <f t="shared" si="310"/>
        <v>0</v>
      </c>
      <c r="N792" s="272">
        <f t="shared" si="310"/>
        <v>0</v>
      </c>
      <c r="O792" s="272">
        <f t="shared" si="310"/>
        <v>0</v>
      </c>
      <c r="P792" s="273">
        <f>J792-G792</f>
        <v>0</v>
      </c>
      <c r="Q792" s="273">
        <f>M792-J792</f>
        <v>0</v>
      </c>
      <c r="R792" s="273">
        <f>O792-M792</f>
        <v>0</v>
      </c>
    </row>
    <row r="793" spans="1:18" s="274" customFormat="1" hidden="1">
      <c r="A793" s="306">
        <f>A794</f>
        <v>3</v>
      </c>
      <c r="B793" s="305"/>
      <c r="C793" s="218"/>
      <c r="D793" s="300"/>
      <c r="E793" s="299"/>
      <c r="F793" s="299"/>
      <c r="G793" s="299"/>
      <c r="H793" s="299"/>
      <c r="I793" s="299"/>
      <c r="J793" s="299"/>
      <c r="K793" s="299"/>
      <c r="L793" s="299"/>
      <c r="M793" s="299"/>
      <c r="N793" s="299"/>
      <c r="O793" s="299"/>
      <c r="P793" s="299"/>
      <c r="Q793" s="299"/>
      <c r="R793" s="299"/>
    </row>
    <row r="794" spans="1:18" s="274" customFormat="1" hidden="1">
      <c r="A794" s="308">
        <f>MIN(A795:A834)</f>
        <v>3</v>
      </c>
      <c r="B794" s="305"/>
      <c r="C794" s="309" t="s">
        <v>58</v>
      </c>
      <c r="D794" s="300"/>
      <c r="E794" s="299"/>
      <c r="F794" s="299"/>
      <c r="G794" s="299"/>
      <c r="H794" s="299"/>
      <c r="I794" s="299"/>
      <c r="J794" s="299"/>
      <c r="K794" s="299"/>
      <c r="L794" s="299"/>
      <c r="M794" s="299"/>
      <c r="N794" s="299"/>
      <c r="O794" s="299"/>
      <c r="P794" s="299"/>
      <c r="Q794" s="299"/>
      <c r="R794" s="299"/>
    </row>
    <row r="795" spans="1:18" s="274" customFormat="1" hidden="1">
      <c r="A795" s="276">
        <f t="shared" ref="A795:A825" si="311">IF(MAX(E795:S795)=0,IF(MIN(E795:S795)=0,3,2),2)</f>
        <v>3</v>
      </c>
      <c r="B795" s="277"/>
      <c r="C795" s="278" t="s">
        <v>25</v>
      </c>
      <c r="D795" s="279"/>
      <c r="E795" s="272">
        <f>SUBTOTAL(9,E796:E825)</f>
        <v>0</v>
      </c>
      <c r="F795" s="272">
        <f t="shared" ref="F795:O795" si="312">SUBTOTAL(9,F796:F825)</f>
        <v>0</v>
      </c>
      <c r="G795" s="272">
        <f t="shared" si="312"/>
        <v>0</v>
      </c>
      <c r="H795" s="272">
        <f t="shared" si="312"/>
        <v>0</v>
      </c>
      <c r="I795" s="272">
        <f t="shared" si="312"/>
        <v>0</v>
      </c>
      <c r="J795" s="272">
        <f t="shared" si="312"/>
        <v>0</v>
      </c>
      <c r="K795" s="272">
        <f t="shared" si="312"/>
        <v>0</v>
      </c>
      <c r="L795" s="272">
        <f t="shared" si="312"/>
        <v>0</v>
      </c>
      <c r="M795" s="272">
        <f t="shared" si="312"/>
        <v>0</v>
      </c>
      <c r="N795" s="272">
        <f t="shared" si="312"/>
        <v>0</v>
      </c>
      <c r="O795" s="272">
        <f t="shared" si="312"/>
        <v>0</v>
      </c>
      <c r="P795" s="272">
        <f>SUBTOTAL(9,P796:P825)</f>
        <v>0</v>
      </c>
      <c r="Q795" s="272">
        <f>SUBTOTAL(9,Q796:Q825)</f>
        <v>0</v>
      </c>
      <c r="R795" s="272">
        <f>SUBTOTAL(9,R796:R825)</f>
        <v>0</v>
      </c>
    </row>
    <row r="796" spans="1:18" s="274" customFormat="1" hidden="1">
      <c r="A796" s="276">
        <f t="shared" si="311"/>
        <v>3</v>
      </c>
      <c r="B796" s="277" t="s">
        <v>776</v>
      </c>
      <c r="C796" s="165" t="s">
        <v>26</v>
      </c>
      <c r="D796" s="279"/>
      <c r="E796" s="272">
        <f>SUBTOTAL(9,E797:E816)</f>
        <v>0</v>
      </c>
      <c r="F796" s="272">
        <f t="shared" ref="F796:O796" si="313">SUBTOTAL(9,F797:F816)</f>
        <v>0</v>
      </c>
      <c r="G796" s="272">
        <f t="shared" si="313"/>
        <v>0</v>
      </c>
      <c r="H796" s="272">
        <f t="shared" si="313"/>
        <v>0</v>
      </c>
      <c r="I796" s="272">
        <f t="shared" si="313"/>
        <v>0</v>
      </c>
      <c r="J796" s="272">
        <f t="shared" si="313"/>
        <v>0</v>
      </c>
      <c r="K796" s="272">
        <f t="shared" si="313"/>
        <v>0</v>
      </c>
      <c r="L796" s="272">
        <f t="shared" si="313"/>
        <v>0</v>
      </c>
      <c r="M796" s="272">
        <f t="shared" si="313"/>
        <v>0</v>
      </c>
      <c r="N796" s="272">
        <f t="shared" si="313"/>
        <v>0</v>
      </c>
      <c r="O796" s="272">
        <f t="shared" si="313"/>
        <v>0</v>
      </c>
      <c r="P796" s="272">
        <f>SUBTOTAL(9,P797:P816)</f>
        <v>0</v>
      </c>
      <c r="Q796" s="272">
        <f>SUBTOTAL(9,Q797:Q816)</f>
        <v>0</v>
      </c>
      <c r="R796" s="272">
        <f>SUBTOTAL(9,R797:R816)</f>
        <v>0</v>
      </c>
    </row>
    <row r="797" spans="1:18" s="274" customFormat="1" hidden="1">
      <c r="A797" s="276">
        <f t="shared" si="311"/>
        <v>3</v>
      </c>
      <c r="B797" s="280"/>
      <c r="C797" s="281" t="s">
        <v>770</v>
      </c>
      <c r="D797" s="279"/>
      <c r="E797" s="272">
        <f>SUBTOTAL(9,E798:E807)</f>
        <v>0</v>
      </c>
      <c r="F797" s="272">
        <f t="shared" ref="F797:O797" si="314">SUBTOTAL(9,F798:F807)</f>
        <v>0</v>
      </c>
      <c r="G797" s="272">
        <f t="shared" si="314"/>
        <v>0</v>
      </c>
      <c r="H797" s="272">
        <f t="shared" si="314"/>
        <v>0</v>
      </c>
      <c r="I797" s="272">
        <f t="shared" si="314"/>
        <v>0</v>
      </c>
      <c r="J797" s="272">
        <f t="shared" si="314"/>
        <v>0</v>
      </c>
      <c r="K797" s="272">
        <f t="shared" si="314"/>
        <v>0</v>
      </c>
      <c r="L797" s="272">
        <f t="shared" si="314"/>
        <v>0</v>
      </c>
      <c r="M797" s="272">
        <f t="shared" si="314"/>
        <v>0</v>
      </c>
      <c r="N797" s="272">
        <f t="shared" si="314"/>
        <v>0</v>
      </c>
      <c r="O797" s="272">
        <f t="shared" si="314"/>
        <v>0</v>
      </c>
      <c r="P797" s="272">
        <f>SUBTOTAL(9,P798:P807)</f>
        <v>0</v>
      </c>
      <c r="Q797" s="272">
        <f>SUBTOTAL(9,Q798:Q807)</f>
        <v>0</v>
      </c>
      <c r="R797" s="272">
        <f>SUBTOTAL(9,R798:R807)</f>
        <v>0</v>
      </c>
    </row>
    <row r="798" spans="1:18" s="274" customFormat="1" ht="25.5" hidden="1">
      <c r="A798" s="276">
        <f t="shared" si="311"/>
        <v>3</v>
      </c>
      <c r="B798" s="282"/>
      <c r="C798" s="259" t="s">
        <v>771</v>
      </c>
      <c r="D798" s="121" t="s">
        <v>2</v>
      </c>
      <c r="E798" s="272">
        <f>SUBTOTAL(9,E799:E800)</f>
        <v>0</v>
      </c>
      <c r="F798" s="272">
        <f t="shared" ref="F798:O798" si="315">SUBTOTAL(9,F799:F800)</f>
        <v>0</v>
      </c>
      <c r="G798" s="272">
        <f t="shared" si="315"/>
        <v>0</v>
      </c>
      <c r="H798" s="272">
        <f t="shared" si="315"/>
        <v>0</v>
      </c>
      <c r="I798" s="272">
        <f t="shared" si="315"/>
        <v>0</v>
      </c>
      <c r="J798" s="272">
        <f t="shared" si="315"/>
        <v>0</v>
      </c>
      <c r="K798" s="272">
        <f t="shared" si="315"/>
        <v>0</v>
      </c>
      <c r="L798" s="272">
        <f t="shared" si="315"/>
        <v>0</v>
      </c>
      <c r="M798" s="272">
        <f t="shared" si="315"/>
        <v>0</v>
      </c>
      <c r="N798" s="272">
        <f t="shared" si="315"/>
        <v>0</v>
      </c>
      <c r="O798" s="272">
        <f t="shared" si="315"/>
        <v>0</v>
      </c>
      <c r="P798" s="272">
        <f>SUBTOTAL(9,P799:P800)</f>
        <v>0</v>
      </c>
      <c r="Q798" s="272">
        <f>SUBTOTAL(9,Q799:Q800)</f>
        <v>0</v>
      </c>
      <c r="R798" s="272">
        <f>SUBTOTAL(9,R799:R800)</f>
        <v>0</v>
      </c>
    </row>
    <row r="799" spans="1:18" s="274" customFormat="1" ht="25.5" hidden="1">
      <c r="A799" s="276">
        <f t="shared" si="311"/>
        <v>3</v>
      </c>
      <c r="B799" s="282"/>
      <c r="C799" s="283" t="s">
        <v>772</v>
      </c>
      <c r="D799" s="121" t="s">
        <v>302</v>
      </c>
      <c r="E799" s="316">
        <f>P_Total!E1097+P_Total!E1121</f>
        <v>0</v>
      </c>
      <c r="F799" s="316">
        <f>P_Total!F1097+P_Total!F1121</f>
        <v>0</v>
      </c>
      <c r="G799" s="316">
        <f>P_Total!G1097+P_Total!G1121</f>
        <v>0</v>
      </c>
      <c r="H799" s="316">
        <f>P_Total!H1097+P_Total!H1121</f>
        <v>0</v>
      </c>
      <c r="I799" s="316">
        <f>P_Total!I1097+P_Total!I1121</f>
        <v>0</v>
      </c>
      <c r="J799" s="316">
        <f>P_Total!J1097+P_Total!J1121</f>
        <v>0</v>
      </c>
      <c r="K799" s="316">
        <f>P_Total!K1097+P_Total!K1121</f>
        <v>0</v>
      </c>
      <c r="L799" s="316">
        <f>P_Total!L1097+P_Total!L1121</f>
        <v>0</v>
      </c>
      <c r="M799" s="316">
        <f>P_Total!M1097+P_Total!M1121</f>
        <v>0</v>
      </c>
      <c r="N799" s="316">
        <f>P_Total!N1097+P_Total!N1121</f>
        <v>0</v>
      </c>
      <c r="O799" s="316">
        <f>P_Total!O1097+P_Total!O1121</f>
        <v>0</v>
      </c>
      <c r="P799" s="316">
        <f>J799-G799</f>
        <v>0</v>
      </c>
      <c r="Q799" s="316">
        <f>M799-J799</f>
        <v>0</v>
      </c>
      <c r="R799" s="316">
        <f>O799-M799</f>
        <v>0</v>
      </c>
    </row>
    <row r="800" spans="1:18" s="274" customFormat="1" ht="25.5" hidden="1">
      <c r="A800" s="276">
        <f t="shared" si="311"/>
        <v>3</v>
      </c>
      <c r="B800" s="282"/>
      <c r="C800" s="283" t="s">
        <v>773</v>
      </c>
      <c r="D800" s="121" t="s">
        <v>304</v>
      </c>
      <c r="E800" s="316">
        <f>P_Total!E1098+P_Total!E1122</f>
        <v>0</v>
      </c>
      <c r="F800" s="316">
        <f>P_Total!F1098+P_Total!F1122</f>
        <v>0</v>
      </c>
      <c r="G800" s="316">
        <f>P_Total!G1098+P_Total!G1122</f>
        <v>0</v>
      </c>
      <c r="H800" s="316">
        <f>P_Total!H1098+P_Total!H1122</f>
        <v>0</v>
      </c>
      <c r="I800" s="316">
        <f>P_Total!I1098+P_Total!I1122</f>
        <v>0</v>
      </c>
      <c r="J800" s="316">
        <f>P_Total!J1098+P_Total!J1122</f>
        <v>0</v>
      </c>
      <c r="K800" s="316">
        <f>P_Total!K1098+P_Total!K1122</f>
        <v>0</v>
      </c>
      <c r="L800" s="316">
        <f>P_Total!L1098+P_Total!L1122</f>
        <v>0</v>
      </c>
      <c r="M800" s="316">
        <f>P_Total!M1098+P_Total!M1122</f>
        <v>0</v>
      </c>
      <c r="N800" s="316">
        <f>P_Total!N1098+P_Total!N1122</f>
        <v>0</v>
      </c>
      <c r="O800" s="316">
        <f>P_Total!O1098+P_Total!O1122</f>
        <v>0</v>
      </c>
      <c r="P800" s="316">
        <f>J800-G800</f>
        <v>0</v>
      </c>
      <c r="Q800" s="316">
        <f>M800-J800</f>
        <v>0</v>
      </c>
      <c r="R800" s="316">
        <f>O800-M800</f>
        <v>0</v>
      </c>
    </row>
    <row r="801" spans="1:18" s="274" customFormat="1" hidden="1">
      <c r="A801" s="276">
        <f t="shared" si="311"/>
        <v>3</v>
      </c>
      <c r="B801" s="285"/>
      <c r="C801" s="286" t="s">
        <v>42</v>
      </c>
      <c r="D801" s="118" t="s">
        <v>3</v>
      </c>
      <c r="E801" s="316">
        <f>P_Total!E1099+P_Total!E1123</f>
        <v>0</v>
      </c>
      <c r="F801" s="316">
        <f>P_Total!F1099+P_Total!F1123</f>
        <v>0</v>
      </c>
      <c r="G801" s="316">
        <f>P_Total!G1099+P_Total!G1123</f>
        <v>0</v>
      </c>
      <c r="H801" s="316">
        <f>P_Total!H1099+P_Total!H1123</f>
        <v>0</v>
      </c>
      <c r="I801" s="316">
        <f>P_Total!I1099+P_Total!I1123</f>
        <v>0</v>
      </c>
      <c r="J801" s="316">
        <f>P_Total!J1099+P_Total!J1123</f>
        <v>0</v>
      </c>
      <c r="K801" s="316">
        <f>P_Total!K1099+P_Total!K1123</f>
        <v>0</v>
      </c>
      <c r="L801" s="316">
        <f>P_Total!L1099+P_Total!L1123</f>
        <v>0</v>
      </c>
      <c r="M801" s="316">
        <f>P_Total!M1099+P_Total!M1123</f>
        <v>0</v>
      </c>
      <c r="N801" s="316">
        <f>P_Total!N1099+P_Total!N1123</f>
        <v>0</v>
      </c>
      <c r="O801" s="316">
        <f>P_Total!O1099+P_Total!O1123</f>
        <v>0</v>
      </c>
      <c r="P801" s="316">
        <f>J801-G801</f>
        <v>0</v>
      </c>
      <c r="Q801" s="316">
        <f>M801-J801</f>
        <v>0</v>
      </c>
      <c r="R801" s="316">
        <f>O801-M801</f>
        <v>0</v>
      </c>
    </row>
    <row r="802" spans="1:18" s="274" customFormat="1" hidden="1">
      <c r="A802" s="276">
        <f t="shared" si="311"/>
        <v>3</v>
      </c>
      <c r="B802" s="285"/>
      <c r="C802" s="259" t="s">
        <v>449</v>
      </c>
      <c r="D802" s="117" t="s">
        <v>446</v>
      </c>
      <c r="E802" s="272">
        <f>SUBTOTAL(9,E803:E806)</f>
        <v>0</v>
      </c>
      <c r="F802" s="272">
        <f t="shared" ref="F802:O802" si="316">SUBTOTAL(9,F803:F806)</f>
        <v>0</v>
      </c>
      <c r="G802" s="272">
        <f t="shared" si="316"/>
        <v>0</v>
      </c>
      <c r="H802" s="272">
        <f t="shared" si="316"/>
        <v>0</v>
      </c>
      <c r="I802" s="272">
        <f t="shared" si="316"/>
        <v>0</v>
      </c>
      <c r="J802" s="272">
        <f t="shared" si="316"/>
        <v>0</v>
      </c>
      <c r="K802" s="272">
        <f t="shared" si="316"/>
        <v>0</v>
      </c>
      <c r="L802" s="272">
        <f t="shared" si="316"/>
        <v>0</v>
      </c>
      <c r="M802" s="272">
        <f t="shared" si="316"/>
        <v>0</v>
      </c>
      <c r="N802" s="272">
        <f t="shared" si="316"/>
        <v>0</v>
      </c>
      <c r="O802" s="272">
        <f t="shared" si="316"/>
        <v>0</v>
      </c>
      <c r="P802" s="272">
        <f>SUBTOTAL(9,P803:P806)</f>
        <v>0</v>
      </c>
      <c r="Q802" s="272">
        <f>SUBTOTAL(9,Q803:Q806)</f>
        <v>0</v>
      </c>
      <c r="R802" s="272">
        <f>SUBTOTAL(9,R803:R806)</f>
        <v>0</v>
      </c>
    </row>
    <row r="803" spans="1:18" s="274" customFormat="1" ht="25.5" hidden="1">
      <c r="A803" s="276">
        <f t="shared" si="311"/>
        <v>3</v>
      </c>
      <c r="B803" s="285"/>
      <c r="C803" s="287" t="s">
        <v>153</v>
      </c>
      <c r="D803" s="117" t="s">
        <v>37</v>
      </c>
      <c r="E803" s="316">
        <f>P_Total!E1101+P_Total!E1125</f>
        <v>0</v>
      </c>
      <c r="F803" s="316">
        <f>P_Total!F1101+P_Total!F1125</f>
        <v>0</v>
      </c>
      <c r="G803" s="316">
        <f>P_Total!G1101+P_Total!G1125</f>
        <v>0</v>
      </c>
      <c r="H803" s="316">
        <f>P_Total!H1101+P_Total!H1125</f>
        <v>0</v>
      </c>
      <c r="I803" s="316">
        <f>P_Total!I1101+P_Total!I1125</f>
        <v>0</v>
      </c>
      <c r="J803" s="316">
        <f>P_Total!J1101+P_Total!J1125</f>
        <v>0</v>
      </c>
      <c r="K803" s="316">
        <f>P_Total!K1101+P_Total!K1125</f>
        <v>0</v>
      </c>
      <c r="L803" s="316">
        <f>P_Total!L1101+P_Total!L1125</f>
        <v>0</v>
      </c>
      <c r="M803" s="316">
        <f>P_Total!M1101+P_Total!M1125</f>
        <v>0</v>
      </c>
      <c r="N803" s="316">
        <f>P_Total!N1101+P_Total!N1125</f>
        <v>0</v>
      </c>
      <c r="O803" s="316">
        <f>P_Total!O1101+P_Total!O1125</f>
        <v>0</v>
      </c>
      <c r="P803" s="316">
        <f t="shared" ref="P803:P811" si="317">J803-G803</f>
        <v>0</v>
      </c>
      <c r="Q803" s="316">
        <f t="shared" ref="Q803:Q811" si="318">M803-J803</f>
        <v>0</v>
      </c>
      <c r="R803" s="316">
        <f t="shared" ref="R803:R811" si="319">O803-M803</f>
        <v>0</v>
      </c>
    </row>
    <row r="804" spans="1:18" s="274" customFormat="1" hidden="1">
      <c r="A804" s="276">
        <f t="shared" si="311"/>
        <v>3</v>
      </c>
      <c r="B804" s="285"/>
      <c r="C804" s="283" t="s">
        <v>155</v>
      </c>
      <c r="D804" s="117" t="s">
        <v>39</v>
      </c>
      <c r="E804" s="316">
        <f>P_Total!E1102+P_Total!E1126</f>
        <v>0</v>
      </c>
      <c r="F804" s="316">
        <f>P_Total!F1102+P_Total!F1126</f>
        <v>0</v>
      </c>
      <c r="G804" s="316">
        <f>P_Total!G1102+P_Total!G1126</f>
        <v>0</v>
      </c>
      <c r="H804" s="316">
        <f>P_Total!H1102+P_Total!H1126</f>
        <v>0</v>
      </c>
      <c r="I804" s="316">
        <f>P_Total!I1102+P_Total!I1126</f>
        <v>0</v>
      </c>
      <c r="J804" s="316">
        <f>P_Total!J1102+P_Total!J1126</f>
        <v>0</v>
      </c>
      <c r="K804" s="316">
        <f>P_Total!K1102+P_Total!K1126</f>
        <v>0</v>
      </c>
      <c r="L804" s="316">
        <f>P_Total!L1102+P_Total!L1126</f>
        <v>0</v>
      </c>
      <c r="M804" s="316">
        <f>P_Total!M1102+P_Total!M1126</f>
        <v>0</v>
      </c>
      <c r="N804" s="316">
        <f>P_Total!N1102+P_Total!N1126</f>
        <v>0</v>
      </c>
      <c r="O804" s="316">
        <f>P_Total!O1102+P_Total!O1126</f>
        <v>0</v>
      </c>
      <c r="P804" s="316">
        <f t="shared" si="317"/>
        <v>0</v>
      </c>
      <c r="Q804" s="316">
        <f t="shared" si="318"/>
        <v>0</v>
      </c>
      <c r="R804" s="316">
        <f t="shared" si="319"/>
        <v>0</v>
      </c>
    </row>
    <row r="805" spans="1:18" s="274" customFormat="1" ht="25.5" hidden="1">
      <c r="A805" s="276">
        <f t="shared" si="311"/>
        <v>3</v>
      </c>
      <c r="B805" s="285"/>
      <c r="C805" s="283" t="s">
        <v>156</v>
      </c>
      <c r="D805" s="117" t="s">
        <v>40</v>
      </c>
      <c r="E805" s="316">
        <f>P_Total!E1103+P_Total!E1127</f>
        <v>0</v>
      </c>
      <c r="F805" s="316">
        <f>P_Total!F1103+P_Total!F1127</f>
        <v>0</v>
      </c>
      <c r="G805" s="316">
        <f>P_Total!G1103+P_Total!G1127</f>
        <v>0</v>
      </c>
      <c r="H805" s="316">
        <f>P_Total!H1103+P_Total!H1127</f>
        <v>0</v>
      </c>
      <c r="I805" s="316">
        <f>P_Total!I1103+P_Total!I1127</f>
        <v>0</v>
      </c>
      <c r="J805" s="316">
        <f>P_Total!J1103+P_Total!J1127</f>
        <v>0</v>
      </c>
      <c r="K805" s="316">
        <f>P_Total!K1103+P_Total!K1127</f>
        <v>0</v>
      </c>
      <c r="L805" s="316">
        <f>P_Total!L1103+P_Total!L1127</f>
        <v>0</v>
      </c>
      <c r="M805" s="316">
        <f>P_Total!M1103+P_Total!M1127</f>
        <v>0</v>
      </c>
      <c r="N805" s="316">
        <f>P_Total!N1103+P_Total!N1127</f>
        <v>0</v>
      </c>
      <c r="O805" s="316">
        <f>P_Total!O1103+P_Total!O1127</f>
        <v>0</v>
      </c>
      <c r="P805" s="316">
        <f t="shared" si="317"/>
        <v>0</v>
      </c>
      <c r="Q805" s="316">
        <f t="shared" si="318"/>
        <v>0</v>
      </c>
      <c r="R805" s="316">
        <f t="shared" si="319"/>
        <v>0</v>
      </c>
    </row>
    <row r="806" spans="1:18" s="274" customFormat="1" ht="25.5" hidden="1">
      <c r="A806" s="276">
        <f t="shared" si="311"/>
        <v>3</v>
      </c>
      <c r="B806" s="285"/>
      <c r="C806" s="283" t="s">
        <v>157</v>
      </c>
      <c r="D806" s="117" t="s">
        <v>41</v>
      </c>
      <c r="E806" s="316">
        <f>P_Total!E1104+P_Total!E1128</f>
        <v>0</v>
      </c>
      <c r="F806" s="316">
        <f>P_Total!F1104+P_Total!F1128</f>
        <v>0</v>
      </c>
      <c r="G806" s="316">
        <f>P_Total!G1104+P_Total!G1128</f>
        <v>0</v>
      </c>
      <c r="H806" s="316">
        <f>P_Total!H1104+P_Total!H1128</f>
        <v>0</v>
      </c>
      <c r="I806" s="316">
        <f>P_Total!I1104+P_Total!I1128</f>
        <v>0</v>
      </c>
      <c r="J806" s="316">
        <f>P_Total!J1104+P_Total!J1128</f>
        <v>0</v>
      </c>
      <c r="K806" s="316">
        <f>P_Total!K1104+P_Total!K1128</f>
        <v>0</v>
      </c>
      <c r="L806" s="316">
        <f>P_Total!L1104+P_Total!L1128</f>
        <v>0</v>
      </c>
      <c r="M806" s="316">
        <f>P_Total!M1104+P_Total!M1128</f>
        <v>0</v>
      </c>
      <c r="N806" s="316">
        <f>P_Total!N1104+P_Total!N1128</f>
        <v>0</v>
      </c>
      <c r="O806" s="316">
        <f>P_Total!O1104+P_Total!O1128</f>
        <v>0</v>
      </c>
      <c r="P806" s="316">
        <f t="shared" si="317"/>
        <v>0</v>
      </c>
      <c r="Q806" s="316">
        <f t="shared" si="318"/>
        <v>0</v>
      </c>
      <c r="R806" s="316">
        <f t="shared" si="319"/>
        <v>0</v>
      </c>
    </row>
    <row r="807" spans="1:18" s="274" customFormat="1" hidden="1">
      <c r="A807" s="276">
        <f t="shared" si="311"/>
        <v>3</v>
      </c>
      <c r="B807" s="285"/>
      <c r="C807" s="288" t="s">
        <v>158</v>
      </c>
      <c r="D807" s="117" t="s">
        <v>4</v>
      </c>
      <c r="E807" s="316">
        <f>P_Total!E1105+P_Total!E1129</f>
        <v>0</v>
      </c>
      <c r="F807" s="316">
        <f>P_Total!F1105+P_Total!F1129</f>
        <v>0</v>
      </c>
      <c r="G807" s="316">
        <f>P_Total!G1105+P_Total!G1129</f>
        <v>0</v>
      </c>
      <c r="H807" s="316">
        <f>P_Total!H1105+P_Total!H1129</f>
        <v>0</v>
      </c>
      <c r="I807" s="316">
        <f>P_Total!I1105+P_Total!I1129</f>
        <v>0</v>
      </c>
      <c r="J807" s="316">
        <f>P_Total!J1105+P_Total!J1129</f>
        <v>0</v>
      </c>
      <c r="K807" s="316">
        <f>P_Total!K1105+P_Total!K1129</f>
        <v>0</v>
      </c>
      <c r="L807" s="316">
        <f>P_Total!L1105+P_Total!L1129</f>
        <v>0</v>
      </c>
      <c r="M807" s="316">
        <f>P_Total!M1105+P_Total!M1129</f>
        <v>0</v>
      </c>
      <c r="N807" s="316">
        <f>P_Total!N1105+P_Total!N1129</f>
        <v>0</v>
      </c>
      <c r="O807" s="316">
        <f>P_Total!O1105+P_Total!O1129</f>
        <v>0</v>
      </c>
      <c r="P807" s="316">
        <f t="shared" si="317"/>
        <v>0</v>
      </c>
      <c r="Q807" s="316">
        <f t="shared" si="318"/>
        <v>0</v>
      </c>
      <c r="R807" s="316">
        <f t="shared" si="319"/>
        <v>0</v>
      </c>
    </row>
    <row r="808" spans="1:18" s="274" customFormat="1" hidden="1">
      <c r="A808" s="276">
        <f t="shared" si="311"/>
        <v>3</v>
      </c>
      <c r="B808" s="285"/>
      <c r="C808" s="186" t="s">
        <v>19</v>
      </c>
      <c r="D808" s="118" t="s">
        <v>5</v>
      </c>
      <c r="E808" s="316">
        <f>P_Total!E1107+P_Total!E1130</f>
        <v>0</v>
      </c>
      <c r="F808" s="316">
        <f>P_Total!F1107+P_Total!F1130</f>
        <v>0</v>
      </c>
      <c r="G808" s="316">
        <f>P_Total!G1107+P_Total!G1130</f>
        <v>0</v>
      </c>
      <c r="H808" s="316">
        <f>P_Total!H1107+P_Total!H1130</f>
        <v>0</v>
      </c>
      <c r="I808" s="316">
        <f>P_Total!I1107+P_Total!I1130</f>
        <v>0</v>
      </c>
      <c r="J808" s="316">
        <f>P_Total!J1107+P_Total!J1130</f>
        <v>0</v>
      </c>
      <c r="K808" s="316">
        <f>P_Total!K1107+P_Total!K1130</f>
        <v>0</v>
      </c>
      <c r="L808" s="316">
        <f>P_Total!L1107+P_Total!L1130</f>
        <v>0</v>
      </c>
      <c r="M808" s="316">
        <f>P_Total!M1107+P_Total!M1130</f>
        <v>0</v>
      </c>
      <c r="N808" s="316">
        <f>P_Total!N1107+P_Total!N1130</f>
        <v>0</v>
      </c>
      <c r="O808" s="316">
        <f>P_Total!O1107+P_Total!O1130</f>
        <v>0</v>
      </c>
      <c r="P808" s="316">
        <f t="shared" si="317"/>
        <v>0</v>
      </c>
      <c r="Q808" s="316">
        <f t="shared" si="318"/>
        <v>0</v>
      </c>
      <c r="R808" s="316">
        <f t="shared" si="319"/>
        <v>0</v>
      </c>
    </row>
    <row r="809" spans="1:18" s="274" customFormat="1" hidden="1">
      <c r="A809" s="276">
        <f t="shared" si="311"/>
        <v>3</v>
      </c>
      <c r="B809" s="285"/>
      <c r="C809" s="186" t="s">
        <v>450</v>
      </c>
      <c r="D809" s="118" t="s">
        <v>173</v>
      </c>
      <c r="E809" s="316">
        <f>P_Total!E1108+P_Total!E1131</f>
        <v>0</v>
      </c>
      <c r="F809" s="316">
        <f>P_Total!F1108+P_Total!F1131</f>
        <v>0</v>
      </c>
      <c r="G809" s="316">
        <f>P_Total!G1108+P_Total!G1131</f>
        <v>0</v>
      </c>
      <c r="H809" s="316">
        <f>P_Total!H1108+P_Total!H1131</f>
        <v>0</v>
      </c>
      <c r="I809" s="316">
        <f>P_Total!I1108+P_Total!I1131</f>
        <v>0</v>
      </c>
      <c r="J809" s="316">
        <f>P_Total!J1108+P_Total!J1131</f>
        <v>0</v>
      </c>
      <c r="K809" s="316">
        <f>P_Total!K1108+P_Total!K1131</f>
        <v>0</v>
      </c>
      <c r="L809" s="316">
        <f>P_Total!L1108+P_Total!L1131</f>
        <v>0</v>
      </c>
      <c r="M809" s="316">
        <f>P_Total!M1108+P_Total!M1131</f>
        <v>0</v>
      </c>
      <c r="N809" s="316">
        <f>P_Total!N1108+P_Total!N1131</f>
        <v>0</v>
      </c>
      <c r="O809" s="316">
        <f>P_Total!O1108+P_Total!O1131</f>
        <v>0</v>
      </c>
      <c r="P809" s="316">
        <f t="shared" si="317"/>
        <v>0</v>
      </c>
      <c r="Q809" s="316">
        <f t="shared" si="318"/>
        <v>0</v>
      </c>
      <c r="R809" s="316">
        <f t="shared" si="319"/>
        <v>0</v>
      </c>
    </row>
    <row r="810" spans="1:18" s="274" customFormat="1" hidden="1">
      <c r="A810" s="276">
        <f t="shared" si="311"/>
        <v>3</v>
      </c>
      <c r="B810" s="289"/>
      <c r="C810" s="166" t="s">
        <v>29</v>
      </c>
      <c r="D810" s="290" t="s">
        <v>6</v>
      </c>
      <c r="E810" s="316">
        <f>P_Total!E1132</f>
        <v>0</v>
      </c>
      <c r="F810" s="316">
        <f>P_Total!F1132</f>
        <v>0</v>
      </c>
      <c r="G810" s="316">
        <f>P_Total!G1132</f>
        <v>0</v>
      </c>
      <c r="H810" s="316">
        <f>P_Total!H1132</f>
        <v>0</v>
      </c>
      <c r="I810" s="316">
        <f>P_Total!I1132</f>
        <v>0</v>
      </c>
      <c r="J810" s="316">
        <f>P_Total!J1132</f>
        <v>0</v>
      </c>
      <c r="K810" s="316">
        <f>P_Total!K1132</f>
        <v>0</v>
      </c>
      <c r="L810" s="316">
        <f>P_Total!L1132</f>
        <v>0</v>
      </c>
      <c r="M810" s="316">
        <f>P_Total!M1132</f>
        <v>0</v>
      </c>
      <c r="N810" s="316">
        <f>P_Total!N1132</f>
        <v>0</v>
      </c>
      <c r="O810" s="316">
        <f>P_Total!O1132</f>
        <v>0</v>
      </c>
      <c r="P810" s="316">
        <f t="shared" si="317"/>
        <v>0</v>
      </c>
      <c r="Q810" s="316">
        <f t="shared" si="318"/>
        <v>0</v>
      </c>
      <c r="R810" s="316">
        <f t="shared" si="319"/>
        <v>0</v>
      </c>
    </row>
    <row r="811" spans="1:18" s="274" customFormat="1" hidden="1">
      <c r="A811" s="276">
        <f t="shared" si="311"/>
        <v>3</v>
      </c>
      <c r="B811" s="289"/>
      <c r="C811" s="166" t="s">
        <v>21</v>
      </c>
      <c r="D811" s="138" t="s">
        <v>8</v>
      </c>
      <c r="E811" s="316">
        <f>P_Total!E1109+P_Total!E1133</f>
        <v>0</v>
      </c>
      <c r="F811" s="316">
        <f>P_Total!F1109+P_Total!F1133</f>
        <v>0</v>
      </c>
      <c r="G811" s="316">
        <f>P_Total!G1109+P_Total!G1133</f>
        <v>0</v>
      </c>
      <c r="H811" s="316">
        <f>P_Total!H1109+P_Total!H1133</f>
        <v>0</v>
      </c>
      <c r="I811" s="316">
        <f>P_Total!I1109+P_Total!I1133</f>
        <v>0</v>
      </c>
      <c r="J811" s="316">
        <f>P_Total!J1109+P_Total!J1133</f>
        <v>0</v>
      </c>
      <c r="K811" s="316">
        <f>P_Total!K1109+P_Total!K1133</f>
        <v>0</v>
      </c>
      <c r="L811" s="316">
        <f>P_Total!L1109+P_Total!L1133</f>
        <v>0</v>
      </c>
      <c r="M811" s="316">
        <f>P_Total!M1109+P_Total!M1133</f>
        <v>0</v>
      </c>
      <c r="N811" s="316">
        <f>P_Total!N1109+P_Total!N1133</f>
        <v>0</v>
      </c>
      <c r="O811" s="316">
        <f>P_Total!O1109+P_Total!O1133</f>
        <v>0</v>
      </c>
      <c r="P811" s="316">
        <f t="shared" si="317"/>
        <v>0</v>
      </c>
      <c r="Q811" s="316">
        <f t="shared" si="318"/>
        <v>0</v>
      </c>
      <c r="R811" s="316">
        <f t="shared" si="319"/>
        <v>0</v>
      </c>
    </row>
    <row r="812" spans="1:18" s="274" customFormat="1" hidden="1">
      <c r="A812" s="276">
        <f t="shared" si="311"/>
        <v>3</v>
      </c>
      <c r="B812" s="280"/>
      <c r="C812" s="281" t="s">
        <v>777</v>
      </c>
      <c r="D812" s="279"/>
      <c r="E812" s="272">
        <f>SUBTOTAL(9,E813:E815)</f>
        <v>0</v>
      </c>
      <c r="F812" s="272">
        <f t="shared" ref="F812:O812" si="320">SUBTOTAL(9,F813:F815)</f>
        <v>0</v>
      </c>
      <c r="G812" s="272">
        <f t="shared" si="320"/>
        <v>0</v>
      </c>
      <c r="H812" s="272">
        <f t="shared" si="320"/>
        <v>0</v>
      </c>
      <c r="I812" s="272">
        <f t="shared" si="320"/>
        <v>0</v>
      </c>
      <c r="J812" s="272">
        <f t="shared" si="320"/>
        <v>0</v>
      </c>
      <c r="K812" s="272">
        <f t="shared" si="320"/>
        <v>0</v>
      </c>
      <c r="L812" s="272">
        <f t="shared" si="320"/>
        <v>0</v>
      </c>
      <c r="M812" s="272">
        <f t="shared" si="320"/>
        <v>0</v>
      </c>
      <c r="N812" s="272">
        <f t="shared" si="320"/>
        <v>0</v>
      </c>
      <c r="O812" s="272">
        <f t="shared" si="320"/>
        <v>0</v>
      </c>
      <c r="P812" s="272">
        <f>SUBTOTAL(9,P813:P815)</f>
        <v>0</v>
      </c>
      <c r="Q812" s="272">
        <f>SUBTOTAL(9,Q813:Q815)</f>
        <v>0</v>
      </c>
      <c r="R812" s="272">
        <f>SUBTOTAL(9,R813:R815)</f>
        <v>0</v>
      </c>
    </row>
    <row r="813" spans="1:18" s="274" customFormat="1" hidden="1">
      <c r="A813" s="276">
        <f t="shared" si="311"/>
        <v>3</v>
      </c>
      <c r="B813" s="289"/>
      <c r="C813" s="291" t="s">
        <v>526</v>
      </c>
      <c r="D813" s="138" t="s">
        <v>31</v>
      </c>
      <c r="E813" s="316">
        <f>P_Total!E1134</f>
        <v>0</v>
      </c>
      <c r="F813" s="316">
        <f>P_Total!F1134</f>
        <v>0</v>
      </c>
      <c r="G813" s="316">
        <f>P_Total!G1134</f>
        <v>0</v>
      </c>
      <c r="H813" s="316">
        <f>P_Total!H1134</f>
        <v>0</v>
      </c>
      <c r="I813" s="316">
        <f>P_Total!I1134</f>
        <v>0</v>
      </c>
      <c r="J813" s="316">
        <f>P_Total!J1134</f>
        <v>0</v>
      </c>
      <c r="K813" s="316">
        <f>P_Total!K1134</f>
        <v>0</v>
      </c>
      <c r="L813" s="316">
        <f>P_Total!L1134</f>
        <v>0</v>
      </c>
      <c r="M813" s="316">
        <f>P_Total!M1134</f>
        <v>0</v>
      </c>
      <c r="N813" s="316">
        <f>P_Total!N1134</f>
        <v>0</v>
      </c>
      <c r="O813" s="316">
        <f>P_Total!O1134</f>
        <v>0</v>
      </c>
      <c r="P813" s="316">
        <f>J813-G813</f>
        <v>0</v>
      </c>
      <c r="Q813" s="316">
        <f>M813-J813</f>
        <v>0</v>
      </c>
      <c r="R813" s="316">
        <f>O813-M813</f>
        <v>0</v>
      </c>
    </row>
    <row r="814" spans="1:18" s="274" customFormat="1" hidden="1">
      <c r="A814" s="276">
        <f t="shared" si="311"/>
        <v>3</v>
      </c>
      <c r="B814" s="289"/>
      <c r="C814" s="291" t="s">
        <v>558</v>
      </c>
      <c r="D814" s="290" t="s">
        <v>559</v>
      </c>
      <c r="E814" s="316">
        <f>P_Total!E1135</f>
        <v>0</v>
      </c>
      <c r="F814" s="316">
        <f>P_Total!F1135</f>
        <v>0</v>
      </c>
      <c r="G814" s="316">
        <f>P_Total!G1135</f>
        <v>0</v>
      </c>
      <c r="H814" s="316">
        <f>P_Total!H1135</f>
        <v>0</v>
      </c>
      <c r="I814" s="316">
        <f>P_Total!I1135</f>
        <v>0</v>
      </c>
      <c r="J814" s="316">
        <f>P_Total!J1135</f>
        <v>0</v>
      </c>
      <c r="K814" s="316">
        <f>P_Total!K1135</f>
        <v>0</v>
      </c>
      <c r="L814" s="316">
        <f>P_Total!L1135</f>
        <v>0</v>
      </c>
      <c r="M814" s="316">
        <f>P_Total!M1135</f>
        <v>0</v>
      </c>
      <c r="N814" s="316">
        <f>P_Total!N1135</f>
        <v>0</v>
      </c>
      <c r="O814" s="316">
        <f>P_Total!O1135</f>
        <v>0</v>
      </c>
      <c r="P814" s="316">
        <f>J814-G814</f>
        <v>0</v>
      </c>
      <c r="Q814" s="316">
        <f>M814-J814</f>
        <v>0</v>
      </c>
      <c r="R814" s="316">
        <f>O814-M814</f>
        <v>0</v>
      </c>
    </row>
    <row r="815" spans="1:18" s="274" customFormat="1" ht="25.5" hidden="1">
      <c r="A815" s="276">
        <f t="shared" si="311"/>
        <v>3</v>
      </c>
      <c r="B815" s="289"/>
      <c r="C815" s="291" t="s">
        <v>528</v>
      </c>
      <c r="D815" s="290" t="s">
        <v>9</v>
      </c>
      <c r="E815" s="316">
        <f>P_Total!E1136</f>
        <v>0</v>
      </c>
      <c r="F815" s="316">
        <f>P_Total!F1136</f>
        <v>0</v>
      </c>
      <c r="G815" s="316">
        <f>P_Total!G1136</f>
        <v>0</v>
      </c>
      <c r="H815" s="316">
        <f>P_Total!H1136</f>
        <v>0</v>
      </c>
      <c r="I815" s="316">
        <f>P_Total!I1136</f>
        <v>0</v>
      </c>
      <c r="J815" s="316">
        <f>P_Total!J1136</f>
        <v>0</v>
      </c>
      <c r="K815" s="316">
        <f>P_Total!K1136</f>
        <v>0</v>
      </c>
      <c r="L815" s="316">
        <f>P_Total!L1136</f>
        <v>0</v>
      </c>
      <c r="M815" s="316">
        <f>P_Total!M1136</f>
        <v>0</v>
      </c>
      <c r="N815" s="316">
        <f>P_Total!N1136</f>
        <v>0</v>
      </c>
      <c r="O815" s="316">
        <f>P_Total!O1136</f>
        <v>0</v>
      </c>
      <c r="P815" s="316">
        <f>J815-G815</f>
        <v>0</v>
      </c>
      <c r="Q815" s="316">
        <f>M815-J815</f>
        <v>0</v>
      </c>
      <c r="R815" s="316">
        <f>O815-M815</f>
        <v>0</v>
      </c>
    </row>
    <row r="816" spans="1:18" s="274" customFormat="1" ht="25.5" hidden="1">
      <c r="A816" s="276">
        <f t="shared" si="311"/>
        <v>3</v>
      </c>
      <c r="B816" s="289"/>
      <c r="C816" s="281" t="s">
        <v>30</v>
      </c>
      <c r="D816" s="290" t="s">
        <v>10</v>
      </c>
      <c r="E816" s="316">
        <f>P_Total!E1110+P_Total!E1137</f>
        <v>0</v>
      </c>
      <c r="F816" s="316">
        <f>P_Total!F1110+P_Total!F1137</f>
        <v>0</v>
      </c>
      <c r="G816" s="316">
        <f>P_Total!G1110+P_Total!G1137</f>
        <v>0</v>
      </c>
      <c r="H816" s="316">
        <f>P_Total!H1110+P_Total!H1137</f>
        <v>0</v>
      </c>
      <c r="I816" s="316">
        <f>P_Total!I1110+P_Total!I1137</f>
        <v>0</v>
      </c>
      <c r="J816" s="316">
        <f>P_Total!J1110+P_Total!J1137</f>
        <v>0</v>
      </c>
      <c r="K816" s="316">
        <f>P_Total!K1110+P_Total!K1137</f>
        <v>0</v>
      </c>
      <c r="L816" s="316">
        <f>P_Total!L1110+P_Total!L1137</f>
        <v>0</v>
      </c>
      <c r="M816" s="316">
        <f>P_Total!M1110+P_Total!M1137</f>
        <v>0</v>
      </c>
      <c r="N816" s="316">
        <f>P_Total!N1110+P_Total!N1137</f>
        <v>0</v>
      </c>
      <c r="O816" s="316">
        <f>P_Total!O1110+P_Total!O1137</f>
        <v>0</v>
      </c>
      <c r="P816" s="316">
        <f>J816-G816</f>
        <v>0</v>
      </c>
      <c r="Q816" s="316">
        <f>M816-J816</f>
        <v>0</v>
      </c>
      <c r="R816" s="316">
        <f>O816-M816</f>
        <v>0</v>
      </c>
    </row>
    <row r="817" spans="1:18" s="274" customFormat="1" hidden="1">
      <c r="A817" s="276">
        <f t="shared" si="311"/>
        <v>3</v>
      </c>
      <c r="B817" s="277" t="s">
        <v>176</v>
      </c>
      <c r="C817" s="165" t="s">
        <v>451</v>
      </c>
      <c r="D817" s="290" t="s">
        <v>93</v>
      </c>
      <c r="E817" s="272">
        <f>SUBTOTAL(9,E818:E819)</f>
        <v>0</v>
      </c>
      <c r="F817" s="272">
        <f t="shared" ref="F817:O817" si="321">SUBTOTAL(9,F818:F819)</f>
        <v>0</v>
      </c>
      <c r="G817" s="272">
        <f t="shared" si="321"/>
        <v>0</v>
      </c>
      <c r="H817" s="272">
        <f t="shared" si="321"/>
        <v>0</v>
      </c>
      <c r="I817" s="272">
        <f t="shared" si="321"/>
        <v>0</v>
      </c>
      <c r="J817" s="272">
        <f t="shared" si="321"/>
        <v>0</v>
      </c>
      <c r="K817" s="272">
        <f t="shared" si="321"/>
        <v>0</v>
      </c>
      <c r="L817" s="272">
        <f t="shared" si="321"/>
        <v>0</v>
      </c>
      <c r="M817" s="272">
        <f t="shared" si="321"/>
        <v>0</v>
      </c>
      <c r="N817" s="272">
        <f t="shared" si="321"/>
        <v>0</v>
      </c>
      <c r="O817" s="272">
        <f t="shared" si="321"/>
        <v>0</v>
      </c>
      <c r="P817" s="272">
        <f>SUBTOTAL(9,P818:P819)</f>
        <v>0</v>
      </c>
      <c r="Q817" s="272">
        <f>SUBTOTAL(9,Q818:Q819)</f>
        <v>0</v>
      </c>
      <c r="R817" s="272">
        <f>SUBTOTAL(9,R818:R819)</f>
        <v>0</v>
      </c>
    </row>
    <row r="818" spans="1:18" s="274" customFormat="1" hidden="1">
      <c r="A818" s="276">
        <f t="shared" si="311"/>
        <v>3</v>
      </c>
      <c r="B818" s="289"/>
      <c r="C818" s="166" t="s">
        <v>452</v>
      </c>
      <c r="D818" s="138" t="s">
        <v>453</v>
      </c>
      <c r="E818" s="316">
        <f>P_Total!E1139</f>
        <v>0</v>
      </c>
      <c r="F818" s="316">
        <f>P_Total!F1139</f>
        <v>0</v>
      </c>
      <c r="G818" s="316">
        <f>P_Total!G1139</f>
        <v>0</v>
      </c>
      <c r="H818" s="316">
        <f>P_Total!H1139</f>
        <v>0</v>
      </c>
      <c r="I818" s="316">
        <f>P_Total!I1139</f>
        <v>0</v>
      </c>
      <c r="J818" s="316">
        <f>P_Total!J1139</f>
        <v>0</v>
      </c>
      <c r="K818" s="316">
        <f>P_Total!K1139</f>
        <v>0</v>
      </c>
      <c r="L818" s="316">
        <f>P_Total!L1139</f>
        <v>0</v>
      </c>
      <c r="M818" s="316">
        <f>P_Total!M1139</f>
        <v>0</v>
      </c>
      <c r="N818" s="316">
        <f>P_Total!N1139</f>
        <v>0</v>
      </c>
      <c r="O818" s="316">
        <f>P_Total!O1139</f>
        <v>0</v>
      </c>
      <c r="P818" s="316">
        <f>J818-G818</f>
        <v>0</v>
      </c>
      <c r="Q818" s="316">
        <f>M818-J818</f>
        <v>0</v>
      </c>
      <c r="R818" s="316">
        <f>O818-M818</f>
        <v>0</v>
      </c>
    </row>
    <row r="819" spans="1:18" s="274" customFormat="1" hidden="1">
      <c r="A819" s="276">
        <f t="shared" si="311"/>
        <v>3</v>
      </c>
      <c r="B819" s="289"/>
      <c r="C819" s="166" t="s">
        <v>454</v>
      </c>
      <c r="D819" s="138" t="s">
        <v>455</v>
      </c>
      <c r="E819" s="316">
        <f>P_Total!E1140</f>
        <v>0</v>
      </c>
      <c r="F819" s="316">
        <f>P_Total!F1140</f>
        <v>0</v>
      </c>
      <c r="G819" s="316">
        <f>P_Total!G1140</f>
        <v>0</v>
      </c>
      <c r="H819" s="316">
        <f>P_Total!H1140</f>
        <v>0</v>
      </c>
      <c r="I819" s="316">
        <f>P_Total!I1140</f>
        <v>0</v>
      </c>
      <c r="J819" s="316">
        <f>P_Total!J1140</f>
        <v>0</v>
      </c>
      <c r="K819" s="316">
        <f>P_Total!K1140</f>
        <v>0</v>
      </c>
      <c r="L819" s="316">
        <f>P_Total!L1140</f>
        <v>0</v>
      </c>
      <c r="M819" s="316">
        <f>P_Total!M1140</f>
        <v>0</v>
      </c>
      <c r="N819" s="316">
        <f>P_Total!N1140</f>
        <v>0</v>
      </c>
      <c r="O819" s="316">
        <f>P_Total!O1140</f>
        <v>0</v>
      </c>
      <c r="P819" s="316">
        <f>J819-G819</f>
        <v>0</v>
      </c>
      <c r="Q819" s="316">
        <f>M819-J819</f>
        <v>0</v>
      </c>
      <c r="R819" s="316">
        <f>O819-M819</f>
        <v>0</v>
      </c>
    </row>
    <row r="820" spans="1:18" s="274" customFormat="1" hidden="1">
      <c r="A820" s="276">
        <f t="shared" si="311"/>
        <v>3</v>
      </c>
      <c r="B820" s="277" t="s">
        <v>210</v>
      </c>
      <c r="C820" s="165" t="s">
        <v>32</v>
      </c>
      <c r="D820" s="290"/>
      <c r="E820" s="272">
        <f>SUBTOTAL(9,E821:E825)</f>
        <v>0</v>
      </c>
      <c r="F820" s="272">
        <f t="shared" ref="F820:O820" si="322">SUBTOTAL(9,F821:F825)</f>
        <v>0</v>
      </c>
      <c r="G820" s="272">
        <f t="shared" si="322"/>
        <v>0</v>
      </c>
      <c r="H820" s="272">
        <f t="shared" si="322"/>
        <v>0</v>
      </c>
      <c r="I820" s="272">
        <f t="shared" si="322"/>
        <v>0</v>
      </c>
      <c r="J820" s="272">
        <f t="shared" si="322"/>
        <v>0</v>
      </c>
      <c r="K820" s="272">
        <f t="shared" si="322"/>
        <v>0</v>
      </c>
      <c r="L820" s="272">
        <f t="shared" si="322"/>
        <v>0</v>
      </c>
      <c r="M820" s="272">
        <f t="shared" si="322"/>
        <v>0</v>
      </c>
      <c r="N820" s="272">
        <f t="shared" si="322"/>
        <v>0</v>
      </c>
      <c r="O820" s="272">
        <f t="shared" si="322"/>
        <v>0</v>
      </c>
      <c r="P820" s="272">
        <f>SUBTOTAL(9,P821:P825)</f>
        <v>0</v>
      </c>
      <c r="Q820" s="272">
        <f>SUBTOTAL(9,Q821:Q825)</f>
        <v>0</v>
      </c>
      <c r="R820" s="272">
        <f>SUBTOTAL(9,R821:R825)</f>
        <v>0</v>
      </c>
    </row>
    <row r="821" spans="1:18" s="274" customFormat="1" hidden="1">
      <c r="A821" s="276">
        <f t="shared" si="311"/>
        <v>3</v>
      </c>
      <c r="B821" s="289"/>
      <c r="C821" s="166" t="s">
        <v>70</v>
      </c>
      <c r="D821" s="138" t="s">
        <v>71</v>
      </c>
      <c r="E821" s="316">
        <f>P_Total!E1112+P_Total!E1142</f>
        <v>0</v>
      </c>
      <c r="F821" s="316">
        <f>P_Total!F1112+P_Total!F1142</f>
        <v>0</v>
      </c>
      <c r="G821" s="316">
        <f>P_Total!G1112+P_Total!G1142</f>
        <v>0</v>
      </c>
      <c r="H821" s="316">
        <f>P_Total!H1112+P_Total!H1142</f>
        <v>0</v>
      </c>
      <c r="I821" s="316">
        <f>P_Total!I1112+P_Total!I1142</f>
        <v>0</v>
      </c>
      <c r="J821" s="316">
        <f>P_Total!J1112+P_Total!J1142</f>
        <v>0</v>
      </c>
      <c r="K821" s="316">
        <f>P_Total!K1112+P_Total!K1142</f>
        <v>0</v>
      </c>
      <c r="L821" s="316">
        <f>P_Total!L1112+P_Total!L1142</f>
        <v>0</v>
      </c>
      <c r="M821" s="316">
        <f>P_Total!M1112+P_Total!M1142</f>
        <v>0</v>
      </c>
      <c r="N821" s="316">
        <f>P_Total!N1112+P_Total!N1142</f>
        <v>0</v>
      </c>
      <c r="O821" s="316">
        <f>P_Total!O1112+P_Total!O1142</f>
        <v>0</v>
      </c>
      <c r="P821" s="316">
        <f>J821-G821</f>
        <v>0</v>
      </c>
      <c r="Q821" s="316">
        <f>M821-J821</f>
        <v>0</v>
      </c>
      <c r="R821" s="316">
        <f>O821-M821</f>
        <v>0</v>
      </c>
    </row>
    <row r="822" spans="1:18" s="274" customFormat="1" hidden="1">
      <c r="A822" s="276">
        <f t="shared" si="311"/>
        <v>3</v>
      </c>
      <c r="B822" s="289"/>
      <c r="C822" s="166" t="s">
        <v>72</v>
      </c>
      <c r="D822" s="138" t="s">
        <v>73</v>
      </c>
      <c r="E822" s="316">
        <f>P_Total!E1113+P_Total!E1143</f>
        <v>0</v>
      </c>
      <c r="F822" s="316">
        <f>P_Total!F1113+P_Total!F1143</f>
        <v>0</v>
      </c>
      <c r="G822" s="316">
        <f>P_Total!G1113+P_Total!G1143</f>
        <v>0</v>
      </c>
      <c r="H822" s="316">
        <f>P_Total!H1113+P_Total!H1143</f>
        <v>0</v>
      </c>
      <c r="I822" s="316">
        <f>P_Total!I1113+P_Total!I1143</f>
        <v>0</v>
      </c>
      <c r="J822" s="316">
        <f>P_Total!J1113+P_Total!J1143</f>
        <v>0</v>
      </c>
      <c r="K822" s="316">
        <f>P_Total!K1113+P_Total!K1143</f>
        <v>0</v>
      </c>
      <c r="L822" s="316">
        <f>P_Total!L1113+P_Total!L1143</f>
        <v>0</v>
      </c>
      <c r="M822" s="316">
        <f>P_Total!M1113+P_Total!M1143</f>
        <v>0</v>
      </c>
      <c r="N822" s="316">
        <f>P_Total!N1113+P_Total!N1143</f>
        <v>0</v>
      </c>
      <c r="O822" s="316">
        <f>P_Total!O1113+P_Total!O1143</f>
        <v>0</v>
      </c>
      <c r="P822" s="316">
        <f>J822-G822</f>
        <v>0</v>
      </c>
      <c r="Q822" s="316">
        <f>M822-J822</f>
        <v>0</v>
      </c>
      <c r="R822" s="316">
        <f>O822-M822</f>
        <v>0</v>
      </c>
    </row>
    <row r="823" spans="1:18" s="274" customFormat="1" hidden="1">
      <c r="A823" s="276">
        <f t="shared" si="311"/>
        <v>3</v>
      </c>
      <c r="B823" s="289"/>
      <c r="C823" s="166" t="s">
        <v>74</v>
      </c>
      <c r="D823" s="138" t="s">
        <v>75</v>
      </c>
      <c r="E823" s="316">
        <f>P_Total!E1114+P_Total!E1144</f>
        <v>0</v>
      </c>
      <c r="F823" s="316">
        <f>P_Total!F1114+P_Total!F1144</f>
        <v>0</v>
      </c>
      <c r="G823" s="316">
        <f>P_Total!G1114+P_Total!G1144</f>
        <v>0</v>
      </c>
      <c r="H823" s="316">
        <f>P_Total!H1114+P_Total!H1144</f>
        <v>0</v>
      </c>
      <c r="I823" s="316">
        <f>P_Total!I1114+P_Total!I1144</f>
        <v>0</v>
      </c>
      <c r="J823" s="316">
        <f>P_Total!J1114+P_Total!J1144</f>
        <v>0</v>
      </c>
      <c r="K823" s="316">
        <f>P_Total!K1114+P_Total!K1144</f>
        <v>0</v>
      </c>
      <c r="L823" s="316">
        <f>P_Total!L1114+P_Total!L1144</f>
        <v>0</v>
      </c>
      <c r="M823" s="316">
        <f>P_Total!M1114+P_Total!M1144</f>
        <v>0</v>
      </c>
      <c r="N823" s="316">
        <f>P_Total!N1114+P_Total!N1144</f>
        <v>0</v>
      </c>
      <c r="O823" s="316">
        <f>P_Total!O1114+P_Total!O1144</f>
        <v>0</v>
      </c>
      <c r="P823" s="316">
        <f>J823-G823</f>
        <v>0</v>
      </c>
      <c r="Q823" s="316">
        <f>M823-J823</f>
        <v>0</v>
      </c>
      <c r="R823" s="316">
        <f>O823-M823</f>
        <v>0</v>
      </c>
    </row>
    <row r="824" spans="1:18" s="274" customFormat="1" hidden="1">
      <c r="A824" s="276">
        <f t="shared" si="311"/>
        <v>3</v>
      </c>
      <c r="B824" s="289"/>
      <c r="C824" s="166" t="s">
        <v>76</v>
      </c>
      <c r="D824" s="138" t="s">
        <v>77</v>
      </c>
      <c r="E824" s="316">
        <f>P_Total!E1115+P_Total!E1145</f>
        <v>0</v>
      </c>
      <c r="F824" s="316">
        <f>P_Total!F1115+P_Total!F1145</f>
        <v>0</v>
      </c>
      <c r="G824" s="316">
        <f>P_Total!G1115+P_Total!G1145</f>
        <v>0</v>
      </c>
      <c r="H824" s="316">
        <f>P_Total!H1115+P_Total!H1145</f>
        <v>0</v>
      </c>
      <c r="I824" s="316">
        <f>P_Total!I1115+P_Total!I1145</f>
        <v>0</v>
      </c>
      <c r="J824" s="316">
        <f>P_Total!J1115+P_Total!J1145</f>
        <v>0</v>
      </c>
      <c r="K824" s="316">
        <f>P_Total!K1115+P_Total!K1145</f>
        <v>0</v>
      </c>
      <c r="L824" s="316">
        <f>P_Total!L1115+P_Total!L1145</f>
        <v>0</v>
      </c>
      <c r="M824" s="316">
        <f>P_Total!M1115+P_Total!M1145</f>
        <v>0</v>
      </c>
      <c r="N824" s="316">
        <f>P_Total!N1115+P_Total!N1145</f>
        <v>0</v>
      </c>
      <c r="O824" s="316">
        <f>P_Total!O1115+P_Total!O1145</f>
        <v>0</v>
      </c>
      <c r="P824" s="316">
        <f>J824-G824</f>
        <v>0</v>
      </c>
      <c r="Q824" s="316">
        <f>M824-J824</f>
        <v>0</v>
      </c>
      <c r="R824" s="316">
        <f>O824-M824</f>
        <v>0</v>
      </c>
    </row>
    <row r="825" spans="1:18" s="274" customFormat="1" hidden="1">
      <c r="A825" s="276">
        <f t="shared" si="311"/>
        <v>3</v>
      </c>
      <c r="B825" s="289"/>
      <c r="C825" s="166" t="s">
        <v>12</v>
      </c>
      <c r="D825" s="138" t="s">
        <v>28</v>
      </c>
      <c r="E825" s="316">
        <f>P_Total!E1116+P_Total!E1146</f>
        <v>0</v>
      </c>
      <c r="F825" s="316">
        <f>P_Total!F1116+P_Total!F1146</f>
        <v>0</v>
      </c>
      <c r="G825" s="316">
        <f>P_Total!G1116+P_Total!G1146</f>
        <v>0</v>
      </c>
      <c r="H825" s="316">
        <f>P_Total!H1116+P_Total!H1146</f>
        <v>0</v>
      </c>
      <c r="I825" s="316">
        <f>P_Total!I1116+P_Total!I1146</f>
        <v>0</v>
      </c>
      <c r="J825" s="316">
        <f>P_Total!J1116+P_Total!J1146</f>
        <v>0</v>
      </c>
      <c r="K825" s="316">
        <f>P_Total!K1116+P_Total!K1146</f>
        <v>0</v>
      </c>
      <c r="L825" s="316">
        <f>P_Total!L1116+P_Total!L1146</f>
        <v>0</v>
      </c>
      <c r="M825" s="316">
        <f>P_Total!M1116+P_Total!M1146</f>
        <v>0</v>
      </c>
      <c r="N825" s="316">
        <f>P_Total!N1116+P_Total!N1146</f>
        <v>0</v>
      </c>
      <c r="O825" s="316">
        <f>P_Total!O1116+P_Total!O1146</f>
        <v>0</v>
      </c>
      <c r="P825" s="316">
        <f>J825-G825</f>
        <v>0</v>
      </c>
      <c r="Q825" s="316">
        <f>M825-J825</f>
        <v>0</v>
      </c>
      <c r="R825" s="316">
        <f>O825-M825</f>
        <v>0</v>
      </c>
    </row>
    <row r="826" spans="1:18" s="274" customFormat="1" hidden="1">
      <c r="A826" s="306">
        <f>A827</f>
        <v>3</v>
      </c>
      <c r="B826" s="289"/>
      <c r="C826" s="211"/>
      <c r="D826" s="294"/>
      <c r="E826" s="272"/>
      <c r="F826" s="272"/>
      <c r="G826" s="272"/>
      <c r="H826" s="272"/>
      <c r="I826" s="272"/>
      <c r="J826" s="272"/>
      <c r="K826" s="272"/>
      <c r="L826" s="272"/>
      <c r="M826" s="272"/>
      <c r="N826" s="272"/>
      <c r="O826" s="272"/>
      <c r="P826" s="272"/>
      <c r="Q826" s="272"/>
      <c r="R826" s="272"/>
    </row>
    <row r="827" spans="1:18" s="274" customFormat="1" hidden="1">
      <c r="A827" s="308">
        <f>MIN(A828:A834)</f>
        <v>3</v>
      </c>
      <c r="B827" s="289"/>
      <c r="C827" s="296" t="s">
        <v>36</v>
      </c>
      <c r="D827" s="294"/>
      <c r="E827" s="272"/>
      <c r="F827" s="272"/>
      <c r="G827" s="272"/>
      <c r="H827" s="272"/>
      <c r="I827" s="272"/>
      <c r="J827" s="272"/>
      <c r="K827" s="272"/>
      <c r="L827" s="272"/>
      <c r="M827" s="272"/>
      <c r="N827" s="272"/>
      <c r="O827" s="272"/>
      <c r="P827" s="272"/>
      <c r="Q827" s="272"/>
      <c r="R827" s="272"/>
    </row>
    <row r="828" spans="1:18" s="274" customFormat="1" hidden="1">
      <c r="A828" s="276">
        <f t="shared" ref="A828:A834" si="323">IF(MAX(E828:S828)=0,IF(MIN(E828:S828)=0,3,2),2)</f>
        <v>3</v>
      </c>
      <c r="B828" s="289"/>
      <c r="C828" s="211" t="s">
        <v>34</v>
      </c>
      <c r="D828" s="138"/>
      <c r="E828" s="297">
        <f>SUM(E829:E830)</f>
        <v>0</v>
      </c>
      <c r="F828" s="297">
        <f t="shared" ref="F828:O828" si="324">SUM(F829:F830)</f>
        <v>0</v>
      </c>
      <c r="G828" s="297">
        <f t="shared" si="324"/>
        <v>0</v>
      </c>
      <c r="H828" s="297">
        <f t="shared" si="324"/>
        <v>0</v>
      </c>
      <c r="I828" s="297">
        <f t="shared" si="324"/>
        <v>0</v>
      </c>
      <c r="J828" s="297">
        <f t="shared" si="324"/>
        <v>0</v>
      </c>
      <c r="K828" s="297">
        <f t="shared" si="324"/>
        <v>0</v>
      </c>
      <c r="L828" s="297">
        <f t="shared" si="324"/>
        <v>0</v>
      </c>
      <c r="M828" s="297">
        <f t="shared" si="324"/>
        <v>0</v>
      </c>
      <c r="N828" s="297">
        <f t="shared" si="324"/>
        <v>0</v>
      </c>
      <c r="O828" s="297">
        <f t="shared" si="324"/>
        <v>0</v>
      </c>
      <c r="P828" s="297">
        <f>SUM(P829:P830)</f>
        <v>0</v>
      </c>
      <c r="Q828" s="297">
        <f>SUM(Q829:Q830)</f>
        <v>0</v>
      </c>
      <c r="R828" s="297">
        <f>SUM(R829:R830)</f>
        <v>0</v>
      </c>
    </row>
    <row r="829" spans="1:18" s="274" customFormat="1" hidden="1">
      <c r="A829" s="276">
        <f t="shared" si="323"/>
        <v>3</v>
      </c>
      <c r="B829" s="289"/>
      <c r="C829" s="212" t="s">
        <v>80</v>
      </c>
      <c r="D829" s="138"/>
      <c r="E829" s="316">
        <f>P_Total!E1150</f>
        <v>0</v>
      </c>
      <c r="F829" s="316">
        <f>P_Total!F1150</f>
        <v>0</v>
      </c>
      <c r="G829" s="316">
        <f>P_Total!G1150</f>
        <v>0</v>
      </c>
      <c r="H829" s="316">
        <f>P_Total!H1150</f>
        <v>0</v>
      </c>
      <c r="I829" s="316">
        <f>P_Total!I1150</f>
        <v>0</v>
      </c>
      <c r="J829" s="316">
        <f>P_Total!J1150</f>
        <v>0</v>
      </c>
      <c r="K829" s="316">
        <f>P_Total!K1150</f>
        <v>0</v>
      </c>
      <c r="L829" s="316">
        <f>P_Total!L1150</f>
        <v>0</v>
      </c>
      <c r="M829" s="316">
        <f>P_Total!M1150</f>
        <v>0</v>
      </c>
      <c r="N829" s="316">
        <f>P_Total!N1150</f>
        <v>0</v>
      </c>
      <c r="O829" s="316">
        <f>P_Total!O1150</f>
        <v>0</v>
      </c>
      <c r="P829" s="316">
        <f>J829-G829</f>
        <v>0</v>
      </c>
      <c r="Q829" s="316">
        <f>M829-J829</f>
        <v>0</v>
      </c>
      <c r="R829" s="316">
        <f>O829-M829</f>
        <v>0</v>
      </c>
    </row>
    <row r="830" spans="1:18" s="274" customFormat="1" hidden="1">
      <c r="A830" s="276">
        <f t="shared" si="323"/>
        <v>3</v>
      </c>
      <c r="B830" s="289"/>
      <c r="C830" s="212" t="s">
        <v>81</v>
      </c>
      <c r="D830" s="138"/>
      <c r="E830" s="316">
        <f>P_Total!E1151</f>
        <v>0</v>
      </c>
      <c r="F830" s="316">
        <f>P_Total!F1151</f>
        <v>0</v>
      </c>
      <c r="G830" s="316">
        <f>P_Total!G1151</f>
        <v>0</v>
      </c>
      <c r="H830" s="316">
        <f>P_Total!H1151</f>
        <v>0</v>
      </c>
      <c r="I830" s="316">
        <f>P_Total!I1151</f>
        <v>0</v>
      </c>
      <c r="J830" s="316">
        <f>P_Total!J1151</f>
        <v>0</v>
      </c>
      <c r="K830" s="316">
        <f>P_Total!K1151</f>
        <v>0</v>
      </c>
      <c r="L830" s="316">
        <f>P_Total!L1151</f>
        <v>0</v>
      </c>
      <c r="M830" s="316">
        <f>P_Total!M1151</f>
        <v>0</v>
      </c>
      <c r="N830" s="316">
        <f>P_Total!N1151</f>
        <v>0</v>
      </c>
      <c r="O830" s="316">
        <f>P_Total!O1151</f>
        <v>0</v>
      </c>
      <c r="P830" s="316">
        <f>J830-G830</f>
        <v>0</v>
      </c>
      <c r="Q830" s="316">
        <f>M830-J830</f>
        <v>0</v>
      </c>
      <c r="R830" s="316">
        <f>O830-M830</f>
        <v>0</v>
      </c>
    </row>
    <row r="831" spans="1:18" s="274" customFormat="1" hidden="1">
      <c r="A831" s="276">
        <f t="shared" si="323"/>
        <v>3</v>
      </c>
      <c r="B831" s="289"/>
      <c r="C831" s="211" t="s">
        <v>35</v>
      </c>
      <c r="D831" s="138"/>
      <c r="E831" s="297">
        <f>SUM(E832:E833)</f>
        <v>0</v>
      </c>
      <c r="F831" s="297">
        <f t="shared" ref="F831:O831" si="325">SUM(F832:F833)</f>
        <v>0</v>
      </c>
      <c r="G831" s="297">
        <f t="shared" si="325"/>
        <v>0</v>
      </c>
      <c r="H831" s="297">
        <f t="shared" si="325"/>
        <v>0</v>
      </c>
      <c r="I831" s="297">
        <f t="shared" si="325"/>
        <v>0</v>
      </c>
      <c r="J831" s="297">
        <f t="shared" si="325"/>
        <v>0</v>
      </c>
      <c r="K831" s="297">
        <f t="shared" si="325"/>
        <v>0</v>
      </c>
      <c r="L831" s="297">
        <f t="shared" si="325"/>
        <v>0</v>
      </c>
      <c r="M831" s="297">
        <f t="shared" si="325"/>
        <v>0</v>
      </c>
      <c r="N831" s="297">
        <f t="shared" si="325"/>
        <v>0</v>
      </c>
      <c r="O831" s="297">
        <f t="shared" si="325"/>
        <v>0</v>
      </c>
      <c r="P831" s="297">
        <f>SUM(P832:P833)</f>
        <v>0</v>
      </c>
      <c r="Q831" s="297">
        <f>SUM(Q832:Q833)</f>
        <v>0</v>
      </c>
      <c r="R831" s="297">
        <f>SUM(R832:R833)</f>
        <v>0</v>
      </c>
    </row>
    <row r="832" spans="1:18" s="274" customFormat="1" hidden="1">
      <c r="A832" s="276">
        <f t="shared" si="323"/>
        <v>3</v>
      </c>
      <c r="B832" s="289"/>
      <c r="C832" s="213" t="s">
        <v>84</v>
      </c>
      <c r="D832" s="138"/>
      <c r="E832" s="316">
        <f>P_Total!E1153</f>
        <v>0</v>
      </c>
      <c r="F832" s="316">
        <f>P_Total!F1153</f>
        <v>0</v>
      </c>
      <c r="G832" s="316">
        <f>P_Total!G1153</f>
        <v>0</v>
      </c>
      <c r="H832" s="316">
        <f>P_Total!H1153</f>
        <v>0</v>
      </c>
      <c r="I832" s="316">
        <f>P_Total!I1153</f>
        <v>0</v>
      </c>
      <c r="J832" s="316">
        <f>P_Total!J1153</f>
        <v>0</v>
      </c>
      <c r="K832" s="316">
        <f>P_Total!K1153</f>
        <v>0</v>
      </c>
      <c r="L832" s="316">
        <f>P_Total!L1153</f>
        <v>0</v>
      </c>
      <c r="M832" s="316">
        <f>P_Total!M1153</f>
        <v>0</v>
      </c>
      <c r="N832" s="316">
        <f>P_Total!N1153</f>
        <v>0</v>
      </c>
      <c r="O832" s="316">
        <f>P_Total!O1153</f>
        <v>0</v>
      </c>
      <c r="P832" s="316">
        <f>J832-G832</f>
        <v>0</v>
      </c>
      <c r="Q832" s="316">
        <f>M832-J832</f>
        <v>0</v>
      </c>
      <c r="R832" s="316">
        <f>O832-M832</f>
        <v>0</v>
      </c>
    </row>
    <row r="833" spans="1:18" s="274" customFormat="1" hidden="1">
      <c r="A833" s="276">
        <f t="shared" si="323"/>
        <v>3</v>
      </c>
      <c r="B833" s="289"/>
      <c r="C833" s="213" t="s">
        <v>85</v>
      </c>
      <c r="D833" s="138"/>
      <c r="E833" s="316">
        <f>P_Total!E1154</f>
        <v>0</v>
      </c>
      <c r="F833" s="316">
        <f>P_Total!F1154</f>
        <v>0</v>
      </c>
      <c r="G833" s="316">
        <f>P_Total!G1154</f>
        <v>0</v>
      </c>
      <c r="H833" s="316">
        <f>P_Total!H1154</f>
        <v>0</v>
      </c>
      <c r="I833" s="316">
        <f>P_Total!I1154</f>
        <v>0</v>
      </c>
      <c r="J833" s="316">
        <f>P_Total!J1154</f>
        <v>0</v>
      </c>
      <c r="K833" s="316">
        <f>P_Total!K1154</f>
        <v>0</v>
      </c>
      <c r="L833" s="316">
        <f>P_Total!L1154</f>
        <v>0</v>
      </c>
      <c r="M833" s="316">
        <f>P_Total!M1154</f>
        <v>0</v>
      </c>
      <c r="N833" s="316">
        <f>P_Total!N1154</f>
        <v>0</v>
      </c>
      <c r="O833" s="316">
        <f>P_Total!O1154</f>
        <v>0</v>
      </c>
      <c r="P833" s="316">
        <f>J833-G833</f>
        <v>0</v>
      </c>
      <c r="Q833" s="316">
        <f>M833-J833</f>
        <v>0</v>
      </c>
      <c r="R833" s="316">
        <f>O833-M833</f>
        <v>0</v>
      </c>
    </row>
    <row r="834" spans="1:18" s="274" customFormat="1" hidden="1">
      <c r="A834" s="276">
        <f t="shared" si="323"/>
        <v>3</v>
      </c>
      <c r="B834" s="289"/>
      <c r="C834" s="168" t="s">
        <v>780</v>
      </c>
      <c r="D834" s="138"/>
      <c r="E834" s="272">
        <f>IF(E831=0,0,E798/E831)</f>
        <v>0</v>
      </c>
      <c r="F834" s="272">
        <f t="shared" ref="F834:O834" si="326">IF(F831=0,0,F798/F831)</f>
        <v>0</v>
      </c>
      <c r="G834" s="272">
        <f t="shared" si="326"/>
        <v>0</v>
      </c>
      <c r="H834" s="272">
        <f t="shared" si="326"/>
        <v>0</v>
      </c>
      <c r="I834" s="272">
        <f t="shared" si="326"/>
        <v>0</v>
      </c>
      <c r="J834" s="272">
        <f t="shared" si="326"/>
        <v>0</v>
      </c>
      <c r="K834" s="272">
        <f t="shared" si="326"/>
        <v>0</v>
      </c>
      <c r="L834" s="272">
        <f t="shared" si="326"/>
        <v>0</v>
      </c>
      <c r="M834" s="272">
        <f t="shared" si="326"/>
        <v>0</v>
      </c>
      <c r="N834" s="272">
        <f t="shared" si="326"/>
        <v>0</v>
      </c>
      <c r="O834" s="272">
        <f t="shared" si="326"/>
        <v>0</v>
      </c>
      <c r="P834" s="273">
        <f>J834-G834</f>
        <v>0</v>
      </c>
      <c r="Q834" s="273">
        <f>M834-J834</f>
        <v>0</v>
      </c>
      <c r="R834" s="273">
        <f>O834-M834</f>
        <v>0</v>
      </c>
    </row>
    <row r="835" spans="1:18" s="274" customFormat="1">
      <c r="A835" s="306">
        <f>A836</f>
        <v>2</v>
      </c>
      <c r="B835" s="305"/>
      <c r="C835" s="218"/>
      <c r="D835" s="300"/>
      <c r="E835" s="299"/>
      <c r="F835" s="299"/>
      <c r="G835" s="299"/>
      <c r="H835" s="299"/>
      <c r="I835" s="299"/>
      <c r="J835" s="299"/>
      <c r="K835" s="299"/>
      <c r="L835" s="299"/>
      <c r="M835" s="299"/>
      <c r="N835" s="299"/>
      <c r="O835" s="299"/>
      <c r="P835" s="299"/>
      <c r="Q835" s="299"/>
      <c r="R835" s="299"/>
    </row>
    <row r="836" spans="1:18" s="274" customFormat="1">
      <c r="A836" s="276">
        <f>IF(MAX(E836:S836)=0,IF(MIN(E836:S836)=0,3,2),2)</f>
        <v>2</v>
      </c>
      <c r="B836" s="305"/>
      <c r="C836" s="173" t="s">
        <v>552</v>
      </c>
      <c r="D836" s="300"/>
      <c r="E836" s="299">
        <f>E839+E881+E923+E969</f>
        <v>202239934</v>
      </c>
      <c r="F836" s="299">
        <f t="shared" ref="F836:O836" si="327">F839+F881+F923+F969</f>
        <v>255241469</v>
      </c>
      <c r="G836" s="299">
        <f t="shared" si="327"/>
        <v>270586900</v>
      </c>
      <c r="H836" s="299">
        <f t="shared" si="327"/>
        <v>271518800</v>
      </c>
      <c r="I836" s="299">
        <f t="shared" si="327"/>
        <v>42590100</v>
      </c>
      <c r="J836" s="299">
        <f t="shared" si="327"/>
        <v>314108900</v>
      </c>
      <c r="K836" s="299">
        <f t="shared" si="327"/>
        <v>253824800</v>
      </c>
      <c r="L836" s="299">
        <f t="shared" si="327"/>
        <v>63461300</v>
      </c>
      <c r="M836" s="299">
        <f t="shared" si="327"/>
        <v>317286100</v>
      </c>
      <c r="N836" s="299">
        <f t="shared" si="327"/>
        <v>2010000</v>
      </c>
      <c r="O836" s="299">
        <f t="shared" si="327"/>
        <v>319296100</v>
      </c>
      <c r="P836" s="299">
        <f>P839+P881+P923+P969</f>
        <v>43522000</v>
      </c>
      <c r="Q836" s="299">
        <f>Q839+Q881+Q923+Q969</f>
        <v>3177200</v>
      </c>
      <c r="R836" s="299">
        <f>R839+R881+R923+R969</f>
        <v>2010000</v>
      </c>
    </row>
    <row r="837" spans="1:18" s="274" customFormat="1" hidden="1">
      <c r="A837" s="306">
        <f>A838</f>
        <v>3</v>
      </c>
      <c r="B837" s="305"/>
      <c r="C837" s="218"/>
      <c r="D837" s="300"/>
      <c r="E837" s="299"/>
      <c r="F837" s="299"/>
      <c r="G837" s="299"/>
      <c r="H837" s="299"/>
      <c r="I837" s="299"/>
      <c r="J837" s="299"/>
      <c r="K837" s="299"/>
      <c r="L837" s="299"/>
      <c r="M837" s="299"/>
      <c r="N837" s="299"/>
      <c r="O837" s="299"/>
      <c r="P837" s="299"/>
      <c r="Q837" s="299"/>
      <c r="R837" s="299"/>
    </row>
    <row r="838" spans="1:18" s="274" customFormat="1" hidden="1">
      <c r="A838" s="308">
        <f>MIN(A839:A878)</f>
        <v>3</v>
      </c>
      <c r="B838" s="305"/>
      <c r="C838" s="309" t="s">
        <v>775</v>
      </c>
      <c r="D838" s="300"/>
      <c r="E838" s="299"/>
      <c r="F838" s="299"/>
      <c r="G838" s="299"/>
      <c r="H838" s="299"/>
      <c r="I838" s="299"/>
      <c r="J838" s="299"/>
      <c r="K838" s="299"/>
      <c r="L838" s="299"/>
      <c r="M838" s="299"/>
      <c r="N838" s="299"/>
      <c r="O838" s="299"/>
      <c r="P838" s="299"/>
      <c r="Q838" s="299"/>
      <c r="R838" s="299"/>
    </row>
    <row r="839" spans="1:18" s="274" customFormat="1" hidden="1">
      <c r="A839" s="276">
        <f t="shared" ref="A839:A869" si="328">IF(MAX(E839:S839)=0,IF(MIN(E839:S839)=0,3,2),2)</f>
        <v>3</v>
      </c>
      <c r="B839" s="277"/>
      <c r="C839" s="278" t="s">
        <v>25</v>
      </c>
      <c r="D839" s="279"/>
      <c r="E839" s="272">
        <f>SUBTOTAL(9,E840:E869)</f>
        <v>0</v>
      </c>
      <c r="F839" s="272">
        <f t="shared" ref="F839:O839" si="329">SUBTOTAL(9,F840:F869)</f>
        <v>0</v>
      </c>
      <c r="G839" s="272">
        <f t="shared" si="329"/>
        <v>0</v>
      </c>
      <c r="H839" s="272">
        <f t="shared" si="329"/>
        <v>0</v>
      </c>
      <c r="I839" s="272">
        <f t="shared" si="329"/>
        <v>0</v>
      </c>
      <c r="J839" s="272">
        <f t="shared" si="329"/>
        <v>0</v>
      </c>
      <c r="K839" s="272">
        <f t="shared" si="329"/>
        <v>0</v>
      </c>
      <c r="L839" s="272">
        <f t="shared" si="329"/>
        <v>0</v>
      </c>
      <c r="M839" s="272">
        <f t="shared" si="329"/>
        <v>0</v>
      </c>
      <c r="N839" s="272">
        <f t="shared" si="329"/>
        <v>0</v>
      </c>
      <c r="O839" s="272">
        <f t="shared" si="329"/>
        <v>0</v>
      </c>
      <c r="P839" s="272">
        <f>SUBTOTAL(9,P840:P869)</f>
        <v>0</v>
      </c>
      <c r="Q839" s="272">
        <f>SUBTOTAL(9,Q840:Q869)</f>
        <v>0</v>
      </c>
      <c r="R839" s="272">
        <f>SUBTOTAL(9,R840:R869)</f>
        <v>0</v>
      </c>
    </row>
    <row r="840" spans="1:18" s="274" customFormat="1" hidden="1">
      <c r="A840" s="276">
        <f t="shared" si="328"/>
        <v>3</v>
      </c>
      <c r="B840" s="277" t="s">
        <v>776</v>
      </c>
      <c r="C840" s="165" t="s">
        <v>26</v>
      </c>
      <c r="D840" s="279"/>
      <c r="E840" s="272">
        <f>SUBTOTAL(9,E841:E860)</f>
        <v>0</v>
      </c>
      <c r="F840" s="272">
        <f t="shared" ref="F840:O840" si="330">SUBTOTAL(9,F841:F860)</f>
        <v>0</v>
      </c>
      <c r="G840" s="272">
        <f t="shared" si="330"/>
        <v>0</v>
      </c>
      <c r="H840" s="272">
        <f t="shared" si="330"/>
        <v>0</v>
      </c>
      <c r="I840" s="272">
        <f t="shared" si="330"/>
        <v>0</v>
      </c>
      <c r="J840" s="272">
        <f t="shared" si="330"/>
        <v>0</v>
      </c>
      <c r="K840" s="272">
        <f t="shared" si="330"/>
        <v>0</v>
      </c>
      <c r="L840" s="272">
        <f t="shared" si="330"/>
        <v>0</v>
      </c>
      <c r="M840" s="272">
        <f t="shared" si="330"/>
        <v>0</v>
      </c>
      <c r="N840" s="272">
        <f t="shared" si="330"/>
        <v>0</v>
      </c>
      <c r="O840" s="272">
        <f t="shared" si="330"/>
        <v>0</v>
      </c>
      <c r="P840" s="272">
        <f>SUBTOTAL(9,P841:P860)</f>
        <v>0</v>
      </c>
      <c r="Q840" s="272">
        <f>SUBTOTAL(9,Q841:Q860)</f>
        <v>0</v>
      </c>
      <c r="R840" s="272">
        <f>SUBTOTAL(9,R841:R860)</f>
        <v>0</v>
      </c>
    </row>
    <row r="841" spans="1:18" s="274" customFormat="1" hidden="1">
      <c r="A841" s="276">
        <f t="shared" si="328"/>
        <v>3</v>
      </c>
      <c r="B841" s="280"/>
      <c r="C841" s="281" t="s">
        <v>770</v>
      </c>
      <c r="D841" s="279"/>
      <c r="E841" s="272">
        <f>SUBTOTAL(9,E842:E851)</f>
        <v>0</v>
      </c>
      <c r="F841" s="272">
        <f t="shared" ref="F841:O841" si="331">SUBTOTAL(9,F842:F851)</f>
        <v>0</v>
      </c>
      <c r="G841" s="272">
        <f t="shared" si="331"/>
        <v>0</v>
      </c>
      <c r="H841" s="272">
        <f t="shared" si="331"/>
        <v>0</v>
      </c>
      <c r="I841" s="272">
        <f t="shared" si="331"/>
        <v>0</v>
      </c>
      <c r="J841" s="272">
        <f t="shared" si="331"/>
        <v>0</v>
      </c>
      <c r="K841" s="272">
        <f t="shared" si="331"/>
        <v>0</v>
      </c>
      <c r="L841" s="272">
        <f t="shared" si="331"/>
        <v>0</v>
      </c>
      <c r="M841" s="272">
        <f t="shared" si="331"/>
        <v>0</v>
      </c>
      <c r="N841" s="272">
        <f t="shared" si="331"/>
        <v>0</v>
      </c>
      <c r="O841" s="272">
        <f t="shared" si="331"/>
        <v>0</v>
      </c>
      <c r="P841" s="272">
        <f>SUBTOTAL(9,P842:P851)</f>
        <v>0</v>
      </c>
      <c r="Q841" s="272">
        <f>SUBTOTAL(9,Q842:Q851)</f>
        <v>0</v>
      </c>
      <c r="R841" s="272">
        <f>SUBTOTAL(9,R842:R851)</f>
        <v>0</v>
      </c>
    </row>
    <row r="842" spans="1:18" s="274" customFormat="1" ht="25.5" hidden="1">
      <c r="A842" s="276">
        <f t="shared" si="328"/>
        <v>3</v>
      </c>
      <c r="B842" s="282"/>
      <c r="C842" s="259" t="s">
        <v>771</v>
      </c>
      <c r="D842" s="121" t="s">
        <v>2</v>
      </c>
      <c r="E842" s="272">
        <f>SUBTOTAL(9,E843:E844)</f>
        <v>0</v>
      </c>
      <c r="F842" s="272">
        <f t="shared" ref="F842:O842" si="332">SUBTOTAL(9,F843:F844)</f>
        <v>0</v>
      </c>
      <c r="G842" s="272">
        <f t="shared" si="332"/>
        <v>0</v>
      </c>
      <c r="H842" s="272">
        <f t="shared" si="332"/>
        <v>0</v>
      </c>
      <c r="I842" s="272">
        <f t="shared" si="332"/>
        <v>0</v>
      </c>
      <c r="J842" s="272">
        <f t="shared" si="332"/>
        <v>0</v>
      </c>
      <c r="K842" s="272">
        <f t="shared" si="332"/>
        <v>0</v>
      </c>
      <c r="L842" s="272">
        <f t="shared" si="332"/>
        <v>0</v>
      </c>
      <c r="M842" s="272">
        <f t="shared" si="332"/>
        <v>0</v>
      </c>
      <c r="N842" s="272">
        <f t="shared" si="332"/>
        <v>0</v>
      </c>
      <c r="O842" s="272">
        <f t="shared" si="332"/>
        <v>0</v>
      </c>
      <c r="P842" s="272">
        <f>SUBTOTAL(9,P843:P844)</f>
        <v>0</v>
      </c>
      <c r="Q842" s="272">
        <f>SUBTOTAL(9,Q843:Q844)</f>
        <v>0</v>
      </c>
      <c r="R842" s="272">
        <f>SUBTOTAL(9,R843:R844)</f>
        <v>0</v>
      </c>
    </row>
    <row r="843" spans="1:18" s="274" customFormat="1" ht="25.5" hidden="1">
      <c r="A843" s="276">
        <f t="shared" si="328"/>
        <v>3</v>
      </c>
      <c r="B843" s="282"/>
      <c r="C843" s="283" t="s">
        <v>772</v>
      </c>
      <c r="D843" s="121" t="s">
        <v>302</v>
      </c>
      <c r="E843" s="316">
        <f>P_Total!E1163+P_Total!E1187</f>
        <v>0</v>
      </c>
      <c r="F843" s="316">
        <f>P_Total!F1163+P_Total!F1187</f>
        <v>0</v>
      </c>
      <c r="G843" s="316">
        <f>P_Total!G1163+P_Total!G1187</f>
        <v>0</v>
      </c>
      <c r="H843" s="316">
        <f>P_Total!H1163+P_Total!H1187</f>
        <v>0</v>
      </c>
      <c r="I843" s="316">
        <f>P_Total!I1163+P_Total!I1187</f>
        <v>0</v>
      </c>
      <c r="J843" s="316">
        <f>P_Total!J1163+P_Total!J1187</f>
        <v>0</v>
      </c>
      <c r="K843" s="316">
        <f>P_Total!K1163+P_Total!K1187</f>
        <v>0</v>
      </c>
      <c r="L843" s="316">
        <f>P_Total!L1163+P_Total!L1187</f>
        <v>0</v>
      </c>
      <c r="M843" s="316">
        <f>P_Total!M1163+P_Total!M1187</f>
        <v>0</v>
      </c>
      <c r="N843" s="316">
        <f>P_Total!N1163+P_Total!N1187</f>
        <v>0</v>
      </c>
      <c r="O843" s="316">
        <f>P_Total!O1163+P_Total!O1187</f>
        <v>0</v>
      </c>
      <c r="P843" s="316">
        <f>J843-G843</f>
        <v>0</v>
      </c>
      <c r="Q843" s="316">
        <f>M843-J843</f>
        <v>0</v>
      </c>
      <c r="R843" s="316">
        <f>O843-M843</f>
        <v>0</v>
      </c>
    </row>
    <row r="844" spans="1:18" s="274" customFormat="1" ht="25.5" hidden="1">
      <c r="A844" s="276">
        <f t="shared" si="328"/>
        <v>3</v>
      </c>
      <c r="B844" s="282"/>
      <c r="C844" s="283" t="s">
        <v>773</v>
      </c>
      <c r="D844" s="121" t="s">
        <v>304</v>
      </c>
      <c r="E844" s="316">
        <f>P_Total!E1164+P_Total!E1188</f>
        <v>0</v>
      </c>
      <c r="F844" s="316">
        <f>P_Total!F1164+P_Total!F1188</f>
        <v>0</v>
      </c>
      <c r="G844" s="316">
        <f>P_Total!G1164+P_Total!G1188</f>
        <v>0</v>
      </c>
      <c r="H844" s="316">
        <f>P_Total!H1164+P_Total!H1188</f>
        <v>0</v>
      </c>
      <c r="I844" s="316">
        <f>P_Total!I1164+P_Total!I1188</f>
        <v>0</v>
      </c>
      <c r="J844" s="316">
        <f>P_Total!J1164+P_Total!J1188</f>
        <v>0</v>
      </c>
      <c r="K844" s="316">
        <f>P_Total!K1164+P_Total!K1188</f>
        <v>0</v>
      </c>
      <c r="L844" s="316">
        <f>P_Total!L1164+P_Total!L1188</f>
        <v>0</v>
      </c>
      <c r="M844" s="316">
        <f>P_Total!M1164+P_Total!M1188</f>
        <v>0</v>
      </c>
      <c r="N844" s="316">
        <f>P_Total!N1164+P_Total!N1188</f>
        <v>0</v>
      </c>
      <c r="O844" s="316">
        <f>P_Total!O1164+P_Total!O1188</f>
        <v>0</v>
      </c>
      <c r="P844" s="316">
        <f>J844-G844</f>
        <v>0</v>
      </c>
      <c r="Q844" s="316">
        <f>M844-J844</f>
        <v>0</v>
      </c>
      <c r="R844" s="316">
        <f>O844-M844</f>
        <v>0</v>
      </c>
    </row>
    <row r="845" spans="1:18" s="274" customFormat="1" hidden="1">
      <c r="A845" s="276">
        <f t="shared" si="328"/>
        <v>3</v>
      </c>
      <c r="B845" s="285"/>
      <c r="C845" s="286" t="s">
        <v>42</v>
      </c>
      <c r="D845" s="118" t="s">
        <v>3</v>
      </c>
      <c r="E845" s="316">
        <f>P_Total!E1165+P_Total!E1189</f>
        <v>0</v>
      </c>
      <c r="F845" s="316">
        <f>P_Total!F1165+P_Total!F1189</f>
        <v>0</v>
      </c>
      <c r="G845" s="316">
        <f>P_Total!G1165+P_Total!G1189</f>
        <v>0</v>
      </c>
      <c r="H845" s="316">
        <f>P_Total!H1165+P_Total!H1189</f>
        <v>0</v>
      </c>
      <c r="I845" s="316">
        <f>P_Total!I1165+P_Total!I1189</f>
        <v>0</v>
      </c>
      <c r="J845" s="316">
        <f>P_Total!J1165+P_Total!J1189</f>
        <v>0</v>
      </c>
      <c r="K845" s="316">
        <f>P_Total!K1165+P_Total!K1189</f>
        <v>0</v>
      </c>
      <c r="L845" s="316">
        <f>P_Total!L1165+P_Total!L1189</f>
        <v>0</v>
      </c>
      <c r="M845" s="316">
        <f>P_Total!M1165+P_Total!M1189</f>
        <v>0</v>
      </c>
      <c r="N845" s="316">
        <f>P_Total!N1165+P_Total!N1189</f>
        <v>0</v>
      </c>
      <c r="O845" s="316">
        <f>P_Total!O1165+P_Total!O1189</f>
        <v>0</v>
      </c>
      <c r="P845" s="316">
        <f>J845-G845</f>
        <v>0</v>
      </c>
      <c r="Q845" s="316">
        <f>M845-J845</f>
        <v>0</v>
      </c>
      <c r="R845" s="316">
        <f>O845-M845</f>
        <v>0</v>
      </c>
    </row>
    <row r="846" spans="1:18" s="274" customFormat="1" hidden="1">
      <c r="A846" s="276">
        <f t="shared" si="328"/>
        <v>3</v>
      </c>
      <c r="B846" s="285"/>
      <c r="C846" s="259" t="s">
        <v>449</v>
      </c>
      <c r="D846" s="117" t="s">
        <v>446</v>
      </c>
      <c r="E846" s="272">
        <f>SUBTOTAL(9,E847:E850)</f>
        <v>0</v>
      </c>
      <c r="F846" s="272">
        <f t="shared" ref="F846:O846" si="333">SUBTOTAL(9,F847:F850)</f>
        <v>0</v>
      </c>
      <c r="G846" s="272">
        <f t="shared" si="333"/>
        <v>0</v>
      </c>
      <c r="H846" s="272">
        <f t="shared" si="333"/>
        <v>0</v>
      </c>
      <c r="I846" s="272">
        <f t="shared" si="333"/>
        <v>0</v>
      </c>
      <c r="J846" s="272">
        <f t="shared" si="333"/>
        <v>0</v>
      </c>
      <c r="K846" s="272">
        <f t="shared" si="333"/>
        <v>0</v>
      </c>
      <c r="L846" s="272">
        <f t="shared" si="333"/>
        <v>0</v>
      </c>
      <c r="M846" s="272">
        <f t="shared" si="333"/>
        <v>0</v>
      </c>
      <c r="N846" s="272">
        <f t="shared" si="333"/>
        <v>0</v>
      </c>
      <c r="O846" s="272">
        <f t="shared" si="333"/>
        <v>0</v>
      </c>
      <c r="P846" s="272">
        <f>SUBTOTAL(9,P847:P850)</f>
        <v>0</v>
      </c>
      <c r="Q846" s="272">
        <f>SUBTOTAL(9,Q847:Q850)</f>
        <v>0</v>
      </c>
      <c r="R846" s="272">
        <f>SUBTOTAL(9,R847:R850)</f>
        <v>0</v>
      </c>
    </row>
    <row r="847" spans="1:18" s="274" customFormat="1" ht="25.5" hidden="1">
      <c r="A847" s="276">
        <f t="shared" si="328"/>
        <v>3</v>
      </c>
      <c r="B847" s="285"/>
      <c r="C847" s="287" t="s">
        <v>153</v>
      </c>
      <c r="D847" s="117" t="s">
        <v>37</v>
      </c>
      <c r="E847" s="316">
        <f>P_Total!E1167+P_Total!E1191</f>
        <v>0</v>
      </c>
      <c r="F847" s="316">
        <f>P_Total!F1167+P_Total!F1191</f>
        <v>0</v>
      </c>
      <c r="G847" s="316">
        <f>P_Total!G1167+P_Total!G1191</f>
        <v>0</v>
      </c>
      <c r="H847" s="316">
        <f>P_Total!H1167+P_Total!H1191</f>
        <v>0</v>
      </c>
      <c r="I847" s="316">
        <f>P_Total!I1167+P_Total!I1191</f>
        <v>0</v>
      </c>
      <c r="J847" s="316">
        <f>P_Total!J1167+P_Total!J1191</f>
        <v>0</v>
      </c>
      <c r="K847" s="316">
        <f>P_Total!K1167+P_Total!K1191</f>
        <v>0</v>
      </c>
      <c r="L847" s="316">
        <f>P_Total!L1167+P_Total!L1191</f>
        <v>0</v>
      </c>
      <c r="M847" s="316">
        <f>P_Total!M1167+P_Total!M1191</f>
        <v>0</v>
      </c>
      <c r="N847" s="316">
        <f>P_Total!N1167+P_Total!N1191</f>
        <v>0</v>
      </c>
      <c r="O847" s="316">
        <f>P_Total!O1167+P_Total!O1191</f>
        <v>0</v>
      </c>
      <c r="P847" s="316">
        <f t="shared" ref="P847:P855" si="334">J847-G847</f>
        <v>0</v>
      </c>
      <c r="Q847" s="316">
        <f t="shared" ref="Q847:Q855" si="335">M847-J847</f>
        <v>0</v>
      </c>
      <c r="R847" s="316">
        <f t="shared" ref="R847:R855" si="336">O847-M847</f>
        <v>0</v>
      </c>
    </row>
    <row r="848" spans="1:18" s="274" customFormat="1" hidden="1">
      <c r="A848" s="276">
        <f t="shared" si="328"/>
        <v>3</v>
      </c>
      <c r="B848" s="285"/>
      <c r="C848" s="283" t="s">
        <v>155</v>
      </c>
      <c r="D848" s="117" t="s">
        <v>39</v>
      </c>
      <c r="E848" s="316">
        <f>P_Total!E1168+P_Total!E1192</f>
        <v>0</v>
      </c>
      <c r="F848" s="316">
        <f>P_Total!F1168+P_Total!F1192</f>
        <v>0</v>
      </c>
      <c r="G848" s="316">
        <f>P_Total!G1168+P_Total!G1192</f>
        <v>0</v>
      </c>
      <c r="H848" s="316">
        <f>P_Total!H1168+P_Total!H1192</f>
        <v>0</v>
      </c>
      <c r="I848" s="316">
        <f>P_Total!I1168+P_Total!I1192</f>
        <v>0</v>
      </c>
      <c r="J848" s="316">
        <f>P_Total!J1168+P_Total!J1192</f>
        <v>0</v>
      </c>
      <c r="K848" s="316">
        <f>P_Total!K1168+P_Total!K1192</f>
        <v>0</v>
      </c>
      <c r="L848" s="316">
        <f>P_Total!L1168+P_Total!L1192</f>
        <v>0</v>
      </c>
      <c r="M848" s="316">
        <f>P_Total!M1168+P_Total!M1192</f>
        <v>0</v>
      </c>
      <c r="N848" s="316">
        <f>P_Total!N1168+P_Total!N1192</f>
        <v>0</v>
      </c>
      <c r="O848" s="316">
        <f>P_Total!O1168+P_Total!O1192</f>
        <v>0</v>
      </c>
      <c r="P848" s="316">
        <f t="shared" si="334"/>
        <v>0</v>
      </c>
      <c r="Q848" s="316">
        <f t="shared" si="335"/>
        <v>0</v>
      </c>
      <c r="R848" s="316">
        <f t="shared" si="336"/>
        <v>0</v>
      </c>
    </row>
    <row r="849" spans="1:18" s="274" customFormat="1" ht="25.5" hidden="1">
      <c r="A849" s="276">
        <f t="shared" si="328"/>
        <v>3</v>
      </c>
      <c r="B849" s="285"/>
      <c r="C849" s="283" t="s">
        <v>156</v>
      </c>
      <c r="D849" s="117" t="s">
        <v>40</v>
      </c>
      <c r="E849" s="316">
        <f>P_Total!E1169+P_Total!E1193</f>
        <v>0</v>
      </c>
      <c r="F849" s="316">
        <f>P_Total!F1169+P_Total!F1193</f>
        <v>0</v>
      </c>
      <c r="G849" s="316">
        <f>P_Total!G1169+P_Total!G1193</f>
        <v>0</v>
      </c>
      <c r="H849" s="316">
        <f>P_Total!H1169+P_Total!H1193</f>
        <v>0</v>
      </c>
      <c r="I849" s="316">
        <f>P_Total!I1169+P_Total!I1193</f>
        <v>0</v>
      </c>
      <c r="J849" s="316">
        <f>P_Total!J1169+P_Total!J1193</f>
        <v>0</v>
      </c>
      <c r="K849" s="316">
        <f>P_Total!K1169+P_Total!K1193</f>
        <v>0</v>
      </c>
      <c r="L849" s="316">
        <f>P_Total!L1169+P_Total!L1193</f>
        <v>0</v>
      </c>
      <c r="M849" s="316">
        <f>P_Total!M1169+P_Total!M1193</f>
        <v>0</v>
      </c>
      <c r="N849" s="316">
        <f>P_Total!N1169+P_Total!N1193</f>
        <v>0</v>
      </c>
      <c r="O849" s="316">
        <f>P_Total!O1169+P_Total!O1193</f>
        <v>0</v>
      </c>
      <c r="P849" s="316">
        <f t="shared" si="334"/>
        <v>0</v>
      </c>
      <c r="Q849" s="316">
        <f t="shared" si="335"/>
        <v>0</v>
      </c>
      <c r="R849" s="316">
        <f t="shared" si="336"/>
        <v>0</v>
      </c>
    </row>
    <row r="850" spans="1:18" s="274" customFormat="1" ht="25.5" hidden="1">
      <c r="A850" s="276">
        <f t="shared" si="328"/>
        <v>3</v>
      </c>
      <c r="B850" s="285"/>
      <c r="C850" s="283" t="s">
        <v>157</v>
      </c>
      <c r="D850" s="117" t="s">
        <v>41</v>
      </c>
      <c r="E850" s="316">
        <f>P_Total!E1170+P_Total!E1194</f>
        <v>0</v>
      </c>
      <c r="F850" s="316">
        <f>P_Total!F1170+P_Total!F1194</f>
        <v>0</v>
      </c>
      <c r="G850" s="316">
        <f>P_Total!G1170+P_Total!G1194</f>
        <v>0</v>
      </c>
      <c r="H850" s="316">
        <f>P_Total!H1170+P_Total!H1194</f>
        <v>0</v>
      </c>
      <c r="I850" s="316">
        <f>P_Total!I1170+P_Total!I1194</f>
        <v>0</v>
      </c>
      <c r="J850" s="316">
        <f>P_Total!J1170+P_Total!J1194</f>
        <v>0</v>
      </c>
      <c r="K850" s="316">
        <f>P_Total!K1170+P_Total!K1194</f>
        <v>0</v>
      </c>
      <c r="L850" s="316">
        <f>P_Total!L1170+P_Total!L1194</f>
        <v>0</v>
      </c>
      <c r="M850" s="316">
        <f>P_Total!M1170+P_Total!M1194</f>
        <v>0</v>
      </c>
      <c r="N850" s="316">
        <f>P_Total!N1170+P_Total!N1194</f>
        <v>0</v>
      </c>
      <c r="O850" s="316">
        <f>P_Total!O1170+P_Total!O1194</f>
        <v>0</v>
      </c>
      <c r="P850" s="316">
        <f t="shared" si="334"/>
        <v>0</v>
      </c>
      <c r="Q850" s="316">
        <f t="shared" si="335"/>
        <v>0</v>
      </c>
      <c r="R850" s="316">
        <f t="shared" si="336"/>
        <v>0</v>
      </c>
    </row>
    <row r="851" spans="1:18" s="274" customFormat="1" hidden="1">
      <c r="A851" s="276">
        <f t="shared" si="328"/>
        <v>3</v>
      </c>
      <c r="B851" s="285"/>
      <c r="C851" s="288" t="s">
        <v>158</v>
      </c>
      <c r="D851" s="117" t="s">
        <v>4</v>
      </c>
      <c r="E851" s="316">
        <f>P_Total!E1171+P_Total!E1195</f>
        <v>0</v>
      </c>
      <c r="F851" s="316">
        <f>P_Total!F1171+P_Total!F1195</f>
        <v>0</v>
      </c>
      <c r="G851" s="316">
        <f>P_Total!G1171+P_Total!G1195</f>
        <v>0</v>
      </c>
      <c r="H851" s="316">
        <f>P_Total!H1171+P_Total!H1195</f>
        <v>0</v>
      </c>
      <c r="I851" s="316">
        <f>P_Total!I1171+P_Total!I1195</f>
        <v>0</v>
      </c>
      <c r="J851" s="316">
        <f>P_Total!J1171+P_Total!J1195</f>
        <v>0</v>
      </c>
      <c r="K851" s="316">
        <f>P_Total!K1171+P_Total!K1195</f>
        <v>0</v>
      </c>
      <c r="L851" s="316">
        <f>P_Total!L1171+P_Total!L1195</f>
        <v>0</v>
      </c>
      <c r="M851" s="316">
        <f>P_Total!M1171+P_Total!M1195</f>
        <v>0</v>
      </c>
      <c r="N851" s="316">
        <f>P_Total!N1171+P_Total!N1195</f>
        <v>0</v>
      </c>
      <c r="O851" s="316">
        <f>P_Total!O1171+P_Total!O1195</f>
        <v>0</v>
      </c>
      <c r="P851" s="316">
        <f t="shared" si="334"/>
        <v>0</v>
      </c>
      <c r="Q851" s="316">
        <f t="shared" si="335"/>
        <v>0</v>
      </c>
      <c r="R851" s="316">
        <f t="shared" si="336"/>
        <v>0</v>
      </c>
    </row>
    <row r="852" spans="1:18" s="274" customFormat="1" hidden="1">
      <c r="A852" s="276">
        <f t="shared" si="328"/>
        <v>3</v>
      </c>
      <c r="B852" s="285"/>
      <c r="C852" s="186" t="s">
        <v>19</v>
      </c>
      <c r="D852" s="118" t="s">
        <v>5</v>
      </c>
      <c r="E852" s="316">
        <f>P_Total!E1173+P_Total!E1196</f>
        <v>0</v>
      </c>
      <c r="F852" s="316">
        <f>P_Total!F1173+P_Total!F1196</f>
        <v>0</v>
      </c>
      <c r="G852" s="316">
        <f>P_Total!G1173+P_Total!G1196</f>
        <v>0</v>
      </c>
      <c r="H852" s="316">
        <f>P_Total!H1173+P_Total!H1196</f>
        <v>0</v>
      </c>
      <c r="I852" s="316">
        <f>P_Total!I1173+P_Total!I1196</f>
        <v>0</v>
      </c>
      <c r="J852" s="316">
        <f>P_Total!J1173+P_Total!J1196</f>
        <v>0</v>
      </c>
      <c r="K852" s="316">
        <f>P_Total!K1173+P_Total!K1196</f>
        <v>0</v>
      </c>
      <c r="L852" s="316">
        <f>P_Total!L1173+P_Total!L1196</f>
        <v>0</v>
      </c>
      <c r="M852" s="316">
        <f>P_Total!M1173+P_Total!M1196</f>
        <v>0</v>
      </c>
      <c r="N852" s="316">
        <f>P_Total!N1173+P_Total!N1196</f>
        <v>0</v>
      </c>
      <c r="O852" s="316">
        <f>P_Total!O1173+P_Total!O1196</f>
        <v>0</v>
      </c>
      <c r="P852" s="316">
        <f t="shared" si="334"/>
        <v>0</v>
      </c>
      <c r="Q852" s="316">
        <f t="shared" si="335"/>
        <v>0</v>
      </c>
      <c r="R852" s="316">
        <f t="shared" si="336"/>
        <v>0</v>
      </c>
    </row>
    <row r="853" spans="1:18" s="274" customFormat="1" hidden="1">
      <c r="A853" s="276">
        <f t="shared" si="328"/>
        <v>3</v>
      </c>
      <c r="B853" s="285"/>
      <c r="C853" s="186" t="s">
        <v>450</v>
      </c>
      <c r="D853" s="118" t="s">
        <v>173</v>
      </c>
      <c r="E853" s="316">
        <f>P_Total!E1174+P_Total!E1197</f>
        <v>0</v>
      </c>
      <c r="F853" s="316">
        <f>P_Total!F1174+P_Total!F1197</f>
        <v>0</v>
      </c>
      <c r="G853" s="316">
        <f>P_Total!G1174+P_Total!G1197</f>
        <v>0</v>
      </c>
      <c r="H853" s="316">
        <f>P_Total!H1174+P_Total!H1197</f>
        <v>0</v>
      </c>
      <c r="I853" s="316">
        <f>P_Total!I1174+P_Total!I1197</f>
        <v>0</v>
      </c>
      <c r="J853" s="316">
        <f>P_Total!J1174+P_Total!J1197</f>
        <v>0</v>
      </c>
      <c r="K853" s="316">
        <f>P_Total!K1174+P_Total!K1197</f>
        <v>0</v>
      </c>
      <c r="L853" s="316">
        <f>P_Total!L1174+P_Total!L1197</f>
        <v>0</v>
      </c>
      <c r="M853" s="316">
        <f>P_Total!M1174+P_Total!M1197</f>
        <v>0</v>
      </c>
      <c r="N853" s="316">
        <f>P_Total!N1174+P_Total!N1197</f>
        <v>0</v>
      </c>
      <c r="O853" s="316">
        <f>P_Total!O1174+P_Total!O1197</f>
        <v>0</v>
      </c>
      <c r="P853" s="316">
        <f t="shared" si="334"/>
        <v>0</v>
      </c>
      <c r="Q853" s="316">
        <f t="shared" si="335"/>
        <v>0</v>
      </c>
      <c r="R853" s="316">
        <f t="shared" si="336"/>
        <v>0</v>
      </c>
    </row>
    <row r="854" spans="1:18" s="274" customFormat="1" hidden="1">
      <c r="A854" s="276">
        <f t="shared" si="328"/>
        <v>3</v>
      </c>
      <c r="B854" s="289"/>
      <c r="C854" s="166" t="s">
        <v>29</v>
      </c>
      <c r="D854" s="290" t="s">
        <v>6</v>
      </c>
      <c r="E854" s="316">
        <f>P_Total!E1198</f>
        <v>0</v>
      </c>
      <c r="F854" s="316">
        <f>P_Total!F1198</f>
        <v>0</v>
      </c>
      <c r="G854" s="316">
        <f>P_Total!G1198</f>
        <v>0</v>
      </c>
      <c r="H854" s="316">
        <f>P_Total!H1198</f>
        <v>0</v>
      </c>
      <c r="I854" s="316">
        <f>P_Total!I1198</f>
        <v>0</v>
      </c>
      <c r="J854" s="316">
        <f>P_Total!J1198</f>
        <v>0</v>
      </c>
      <c r="K854" s="316">
        <f>P_Total!K1198</f>
        <v>0</v>
      </c>
      <c r="L854" s="316">
        <f>P_Total!L1198</f>
        <v>0</v>
      </c>
      <c r="M854" s="316">
        <f>P_Total!M1198</f>
        <v>0</v>
      </c>
      <c r="N854" s="316">
        <f>P_Total!N1198</f>
        <v>0</v>
      </c>
      <c r="O854" s="316">
        <f>P_Total!O1198</f>
        <v>0</v>
      </c>
      <c r="P854" s="316">
        <f t="shared" si="334"/>
        <v>0</v>
      </c>
      <c r="Q854" s="316">
        <f t="shared" si="335"/>
        <v>0</v>
      </c>
      <c r="R854" s="316">
        <f t="shared" si="336"/>
        <v>0</v>
      </c>
    </row>
    <row r="855" spans="1:18" s="274" customFormat="1" hidden="1">
      <c r="A855" s="276">
        <f t="shared" si="328"/>
        <v>3</v>
      </c>
      <c r="B855" s="289"/>
      <c r="C855" s="166" t="s">
        <v>21</v>
      </c>
      <c r="D855" s="138" t="s">
        <v>8</v>
      </c>
      <c r="E855" s="316">
        <f>P_Total!E1175+P_Total!E1199</f>
        <v>0</v>
      </c>
      <c r="F855" s="316">
        <f>P_Total!F1175+P_Total!F1199</f>
        <v>0</v>
      </c>
      <c r="G855" s="316">
        <f>P_Total!G1175+P_Total!G1199</f>
        <v>0</v>
      </c>
      <c r="H855" s="316">
        <f>P_Total!H1175+P_Total!H1199</f>
        <v>0</v>
      </c>
      <c r="I855" s="316">
        <f>P_Total!I1175+P_Total!I1199</f>
        <v>0</v>
      </c>
      <c r="J855" s="316">
        <f>P_Total!J1175+P_Total!J1199</f>
        <v>0</v>
      </c>
      <c r="K855" s="316">
        <f>P_Total!K1175+P_Total!K1199</f>
        <v>0</v>
      </c>
      <c r="L855" s="316">
        <f>P_Total!L1175+P_Total!L1199</f>
        <v>0</v>
      </c>
      <c r="M855" s="316">
        <f>P_Total!M1175+P_Total!M1199</f>
        <v>0</v>
      </c>
      <c r="N855" s="316">
        <f>P_Total!N1175+P_Total!N1199</f>
        <v>0</v>
      </c>
      <c r="O855" s="316">
        <f>P_Total!O1175+P_Total!O1199</f>
        <v>0</v>
      </c>
      <c r="P855" s="316">
        <f t="shared" si="334"/>
        <v>0</v>
      </c>
      <c r="Q855" s="316">
        <f t="shared" si="335"/>
        <v>0</v>
      </c>
      <c r="R855" s="316">
        <f t="shared" si="336"/>
        <v>0</v>
      </c>
    </row>
    <row r="856" spans="1:18" s="274" customFormat="1" hidden="1">
      <c r="A856" s="276">
        <f t="shared" si="328"/>
        <v>3</v>
      </c>
      <c r="B856" s="280"/>
      <c r="C856" s="281" t="s">
        <v>777</v>
      </c>
      <c r="D856" s="279"/>
      <c r="E856" s="272">
        <f>SUBTOTAL(9,E857:E859)</f>
        <v>0</v>
      </c>
      <c r="F856" s="272">
        <f t="shared" ref="F856:O856" si="337">SUBTOTAL(9,F857:F859)</f>
        <v>0</v>
      </c>
      <c r="G856" s="272">
        <f t="shared" si="337"/>
        <v>0</v>
      </c>
      <c r="H856" s="272">
        <f t="shared" si="337"/>
        <v>0</v>
      </c>
      <c r="I856" s="272">
        <f t="shared" si="337"/>
        <v>0</v>
      </c>
      <c r="J856" s="272">
        <f t="shared" si="337"/>
        <v>0</v>
      </c>
      <c r="K856" s="272">
        <f t="shared" si="337"/>
        <v>0</v>
      </c>
      <c r="L856" s="272">
        <f t="shared" si="337"/>
        <v>0</v>
      </c>
      <c r="M856" s="272">
        <f t="shared" si="337"/>
        <v>0</v>
      </c>
      <c r="N856" s="272">
        <f t="shared" si="337"/>
        <v>0</v>
      </c>
      <c r="O856" s="272">
        <f t="shared" si="337"/>
        <v>0</v>
      </c>
      <c r="P856" s="272">
        <f>SUBTOTAL(9,P857:P859)</f>
        <v>0</v>
      </c>
      <c r="Q856" s="272">
        <f>SUBTOTAL(9,Q857:Q859)</f>
        <v>0</v>
      </c>
      <c r="R856" s="272">
        <f>SUBTOTAL(9,R857:R859)</f>
        <v>0</v>
      </c>
    </row>
    <row r="857" spans="1:18" s="274" customFormat="1" hidden="1">
      <c r="A857" s="276">
        <f t="shared" si="328"/>
        <v>3</v>
      </c>
      <c r="B857" s="289"/>
      <c r="C857" s="291" t="s">
        <v>526</v>
      </c>
      <c r="D857" s="138" t="s">
        <v>31</v>
      </c>
      <c r="E857" s="316">
        <f>P_Total!E1200</f>
        <v>0</v>
      </c>
      <c r="F857" s="316">
        <f>P_Total!F1200</f>
        <v>0</v>
      </c>
      <c r="G857" s="316">
        <f>P_Total!G1200</f>
        <v>0</v>
      </c>
      <c r="H857" s="316">
        <f>P_Total!H1200</f>
        <v>0</v>
      </c>
      <c r="I857" s="316">
        <f>P_Total!I1200</f>
        <v>0</v>
      </c>
      <c r="J857" s="316">
        <f>P_Total!J1200</f>
        <v>0</v>
      </c>
      <c r="K857" s="316">
        <f>P_Total!K1200</f>
        <v>0</v>
      </c>
      <c r="L857" s="316">
        <f>P_Total!L1200</f>
        <v>0</v>
      </c>
      <c r="M857" s="316">
        <f>P_Total!M1200</f>
        <v>0</v>
      </c>
      <c r="N857" s="316">
        <f>P_Total!N1200</f>
        <v>0</v>
      </c>
      <c r="O857" s="316">
        <f>P_Total!O1200</f>
        <v>0</v>
      </c>
      <c r="P857" s="316">
        <f>J857-G857</f>
        <v>0</v>
      </c>
      <c r="Q857" s="316">
        <f>M857-J857</f>
        <v>0</v>
      </c>
      <c r="R857" s="316">
        <f>O857-M857</f>
        <v>0</v>
      </c>
    </row>
    <row r="858" spans="1:18" s="274" customFormat="1" hidden="1">
      <c r="A858" s="276">
        <f t="shared" si="328"/>
        <v>3</v>
      </c>
      <c r="B858" s="289"/>
      <c r="C858" s="291" t="s">
        <v>558</v>
      </c>
      <c r="D858" s="290" t="s">
        <v>559</v>
      </c>
      <c r="E858" s="316">
        <f>P_Total!E1201</f>
        <v>0</v>
      </c>
      <c r="F858" s="316">
        <f>P_Total!F1201</f>
        <v>0</v>
      </c>
      <c r="G858" s="316">
        <f>P_Total!G1201</f>
        <v>0</v>
      </c>
      <c r="H858" s="316">
        <f>P_Total!H1201</f>
        <v>0</v>
      </c>
      <c r="I858" s="316">
        <f>P_Total!I1201</f>
        <v>0</v>
      </c>
      <c r="J858" s="316">
        <f>P_Total!J1201</f>
        <v>0</v>
      </c>
      <c r="K858" s="316">
        <f>P_Total!K1201</f>
        <v>0</v>
      </c>
      <c r="L858" s="316">
        <f>P_Total!L1201</f>
        <v>0</v>
      </c>
      <c r="M858" s="316">
        <f>P_Total!M1201</f>
        <v>0</v>
      </c>
      <c r="N858" s="316">
        <f>P_Total!N1201</f>
        <v>0</v>
      </c>
      <c r="O858" s="316">
        <f>P_Total!O1201</f>
        <v>0</v>
      </c>
      <c r="P858" s="316">
        <f>J858-G858</f>
        <v>0</v>
      </c>
      <c r="Q858" s="316">
        <f>M858-J858</f>
        <v>0</v>
      </c>
      <c r="R858" s="316">
        <f>O858-M858</f>
        <v>0</v>
      </c>
    </row>
    <row r="859" spans="1:18" s="274" customFormat="1" ht="25.5" hidden="1">
      <c r="A859" s="276">
        <f t="shared" si="328"/>
        <v>3</v>
      </c>
      <c r="B859" s="289"/>
      <c r="C859" s="291" t="s">
        <v>528</v>
      </c>
      <c r="D859" s="290" t="s">
        <v>9</v>
      </c>
      <c r="E859" s="316">
        <f>P_Total!E1202</f>
        <v>0</v>
      </c>
      <c r="F859" s="316">
        <f>P_Total!F1202</f>
        <v>0</v>
      </c>
      <c r="G859" s="316">
        <f>P_Total!G1202</f>
        <v>0</v>
      </c>
      <c r="H859" s="316">
        <f>P_Total!H1202</f>
        <v>0</v>
      </c>
      <c r="I859" s="316">
        <f>P_Total!I1202</f>
        <v>0</v>
      </c>
      <c r="J859" s="316">
        <f>P_Total!J1202</f>
        <v>0</v>
      </c>
      <c r="K859" s="316">
        <f>P_Total!K1202</f>
        <v>0</v>
      </c>
      <c r="L859" s="316">
        <f>P_Total!L1202</f>
        <v>0</v>
      </c>
      <c r="M859" s="316">
        <f>P_Total!M1202</f>
        <v>0</v>
      </c>
      <c r="N859" s="316">
        <f>P_Total!N1202</f>
        <v>0</v>
      </c>
      <c r="O859" s="316">
        <f>P_Total!O1202</f>
        <v>0</v>
      </c>
      <c r="P859" s="316">
        <f>J859-G859</f>
        <v>0</v>
      </c>
      <c r="Q859" s="316">
        <f>M859-J859</f>
        <v>0</v>
      </c>
      <c r="R859" s="316">
        <f>O859-M859</f>
        <v>0</v>
      </c>
    </row>
    <row r="860" spans="1:18" s="274" customFormat="1" ht="25.5" hidden="1">
      <c r="A860" s="276">
        <f t="shared" si="328"/>
        <v>3</v>
      </c>
      <c r="B860" s="289"/>
      <c r="C860" s="281" t="s">
        <v>30</v>
      </c>
      <c r="D860" s="290" t="s">
        <v>10</v>
      </c>
      <c r="E860" s="316">
        <f>P_Total!E1176+P_Total!E1203</f>
        <v>0</v>
      </c>
      <c r="F860" s="316">
        <f>P_Total!F1176+P_Total!F1203</f>
        <v>0</v>
      </c>
      <c r="G860" s="316">
        <f>P_Total!G1176+P_Total!G1203</f>
        <v>0</v>
      </c>
      <c r="H860" s="316">
        <f>P_Total!H1176+P_Total!H1203</f>
        <v>0</v>
      </c>
      <c r="I860" s="316">
        <f>P_Total!I1176+P_Total!I1203</f>
        <v>0</v>
      </c>
      <c r="J860" s="316">
        <f>P_Total!J1176+P_Total!J1203</f>
        <v>0</v>
      </c>
      <c r="K860" s="316">
        <f>P_Total!K1176+P_Total!K1203</f>
        <v>0</v>
      </c>
      <c r="L860" s="316">
        <f>P_Total!L1176+P_Total!L1203</f>
        <v>0</v>
      </c>
      <c r="M860" s="316">
        <f>P_Total!M1176+P_Total!M1203</f>
        <v>0</v>
      </c>
      <c r="N860" s="316">
        <f>P_Total!N1176+P_Total!N1203</f>
        <v>0</v>
      </c>
      <c r="O860" s="316">
        <f>P_Total!O1176+P_Total!O1203</f>
        <v>0</v>
      </c>
      <c r="P860" s="316">
        <f>J860-G860</f>
        <v>0</v>
      </c>
      <c r="Q860" s="316">
        <f>M860-J860</f>
        <v>0</v>
      </c>
      <c r="R860" s="316">
        <f>O860-M860</f>
        <v>0</v>
      </c>
    </row>
    <row r="861" spans="1:18" s="274" customFormat="1" hidden="1">
      <c r="A861" s="276">
        <f t="shared" si="328"/>
        <v>3</v>
      </c>
      <c r="B861" s="277" t="s">
        <v>176</v>
      </c>
      <c r="C861" s="165" t="s">
        <v>451</v>
      </c>
      <c r="D861" s="290" t="s">
        <v>93</v>
      </c>
      <c r="E861" s="272">
        <f>SUBTOTAL(9,E862:E863)</f>
        <v>0</v>
      </c>
      <c r="F861" s="272">
        <f t="shared" ref="F861:O861" si="338">SUBTOTAL(9,F862:F863)</f>
        <v>0</v>
      </c>
      <c r="G861" s="272">
        <f t="shared" si="338"/>
        <v>0</v>
      </c>
      <c r="H861" s="272">
        <f t="shared" si="338"/>
        <v>0</v>
      </c>
      <c r="I861" s="272">
        <f t="shared" si="338"/>
        <v>0</v>
      </c>
      <c r="J861" s="272">
        <f t="shared" si="338"/>
        <v>0</v>
      </c>
      <c r="K861" s="272">
        <f t="shared" si="338"/>
        <v>0</v>
      </c>
      <c r="L861" s="272">
        <f t="shared" si="338"/>
        <v>0</v>
      </c>
      <c r="M861" s="272">
        <f t="shared" si="338"/>
        <v>0</v>
      </c>
      <c r="N861" s="272">
        <f t="shared" si="338"/>
        <v>0</v>
      </c>
      <c r="O861" s="272">
        <f t="shared" si="338"/>
        <v>0</v>
      </c>
      <c r="P861" s="272">
        <f>SUBTOTAL(9,P862:P863)</f>
        <v>0</v>
      </c>
      <c r="Q861" s="272">
        <f>SUBTOTAL(9,Q862:Q863)</f>
        <v>0</v>
      </c>
      <c r="R861" s="272">
        <f>SUBTOTAL(9,R862:R863)</f>
        <v>0</v>
      </c>
    </row>
    <row r="862" spans="1:18" s="274" customFormat="1" hidden="1">
      <c r="A862" s="276">
        <f t="shared" si="328"/>
        <v>3</v>
      </c>
      <c r="B862" s="289"/>
      <c r="C862" s="166" t="s">
        <v>452</v>
      </c>
      <c r="D862" s="138" t="s">
        <v>453</v>
      </c>
      <c r="E862" s="316">
        <f>P_Total!E1205</f>
        <v>0</v>
      </c>
      <c r="F862" s="316">
        <f>P_Total!F1205</f>
        <v>0</v>
      </c>
      <c r="G862" s="316">
        <f>P_Total!G1205</f>
        <v>0</v>
      </c>
      <c r="H862" s="316">
        <f>P_Total!H1205</f>
        <v>0</v>
      </c>
      <c r="I862" s="316">
        <f>P_Total!I1205</f>
        <v>0</v>
      </c>
      <c r="J862" s="316">
        <f>P_Total!J1205</f>
        <v>0</v>
      </c>
      <c r="K862" s="316">
        <f>P_Total!K1205</f>
        <v>0</v>
      </c>
      <c r="L862" s="316">
        <f>P_Total!L1205</f>
        <v>0</v>
      </c>
      <c r="M862" s="316">
        <f>P_Total!M1205</f>
        <v>0</v>
      </c>
      <c r="N862" s="316">
        <f>P_Total!N1205</f>
        <v>0</v>
      </c>
      <c r="O862" s="316">
        <f>P_Total!O1205</f>
        <v>0</v>
      </c>
      <c r="P862" s="316">
        <f>J862-G862</f>
        <v>0</v>
      </c>
      <c r="Q862" s="316">
        <f>M862-J862</f>
        <v>0</v>
      </c>
      <c r="R862" s="316">
        <f>O862-M862</f>
        <v>0</v>
      </c>
    </row>
    <row r="863" spans="1:18" s="274" customFormat="1" hidden="1">
      <c r="A863" s="276">
        <f t="shared" si="328"/>
        <v>3</v>
      </c>
      <c r="B863" s="289"/>
      <c r="C863" s="166" t="s">
        <v>454</v>
      </c>
      <c r="D863" s="138" t="s">
        <v>455</v>
      </c>
      <c r="E863" s="316">
        <f>P_Total!E1206</f>
        <v>0</v>
      </c>
      <c r="F863" s="316">
        <f>P_Total!F1206</f>
        <v>0</v>
      </c>
      <c r="G863" s="316">
        <f>P_Total!G1206</f>
        <v>0</v>
      </c>
      <c r="H863" s="316">
        <f>P_Total!H1206</f>
        <v>0</v>
      </c>
      <c r="I863" s="316">
        <f>P_Total!I1206</f>
        <v>0</v>
      </c>
      <c r="J863" s="316">
        <f>P_Total!J1206</f>
        <v>0</v>
      </c>
      <c r="K863" s="316">
        <f>P_Total!K1206</f>
        <v>0</v>
      </c>
      <c r="L863" s="316">
        <f>P_Total!L1206</f>
        <v>0</v>
      </c>
      <c r="M863" s="316">
        <f>P_Total!M1206</f>
        <v>0</v>
      </c>
      <c r="N863" s="316">
        <f>P_Total!N1206</f>
        <v>0</v>
      </c>
      <c r="O863" s="316">
        <f>P_Total!O1206</f>
        <v>0</v>
      </c>
      <c r="P863" s="316">
        <f>J863-G863</f>
        <v>0</v>
      </c>
      <c r="Q863" s="316">
        <f>M863-J863</f>
        <v>0</v>
      </c>
      <c r="R863" s="316">
        <f>O863-M863</f>
        <v>0</v>
      </c>
    </row>
    <row r="864" spans="1:18" s="274" customFormat="1" hidden="1">
      <c r="A864" s="276">
        <f t="shared" si="328"/>
        <v>3</v>
      </c>
      <c r="B864" s="277" t="s">
        <v>210</v>
      </c>
      <c r="C864" s="165" t="s">
        <v>32</v>
      </c>
      <c r="D864" s="290"/>
      <c r="E864" s="272">
        <f>SUBTOTAL(9,E865:E869)</f>
        <v>0</v>
      </c>
      <c r="F864" s="272">
        <f t="shared" ref="F864:O864" si="339">SUBTOTAL(9,F865:F869)</f>
        <v>0</v>
      </c>
      <c r="G864" s="272">
        <f t="shared" si="339"/>
        <v>0</v>
      </c>
      <c r="H864" s="272">
        <f t="shared" si="339"/>
        <v>0</v>
      </c>
      <c r="I864" s="272">
        <f t="shared" si="339"/>
        <v>0</v>
      </c>
      <c r="J864" s="272">
        <f t="shared" si="339"/>
        <v>0</v>
      </c>
      <c r="K864" s="272">
        <f t="shared" si="339"/>
        <v>0</v>
      </c>
      <c r="L864" s="272">
        <f t="shared" si="339"/>
        <v>0</v>
      </c>
      <c r="M864" s="272">
        <f t="shared" si="339"/>
        <v>0</v>
      </c>
      <c r="N864" s="272">
        <f t="shared" si="339"/>
        <v>0</v>
      </c>
      <c r="O864" s="272">
        <f t="shared" si="339"/>
        <v>0</v>
      </c>
      <c r="P864" s="272">
        <f>SUBTOTAL(9,P865:P869)</f>
        <v>0</v>
      </c>
      <c r="Q864" s="272">
        <f>SUBTOTAL(9,Q865:Q869)</f>
        <v>0</v>
      </c>
      <c r="R864" s="272">
        <f>SUBTOTAL(9,R865:R869)</f>
        <v>0</v>
      </c>
    </row>
    <row r="865" spans="1:18" s="274" customFormat="1" hidden="1">
      <c r="A865" s="276">
        <f t="shared" si="328"/>
        <v>3</v>
      </c>
      <c r="B865" s="289"/>
      <c r="C865" s="166" t="s">
        <v>70</v>
      </c>
      <c r="D865" s="138" t="s">
        <v>71</v>
      </c>
      <c r="E865" s="316">
        <f>P_Total!E1178+P_Total!E1208</f>
        <v>0</v>
      </c>
      <c r="F865" s="316">
        <f>P_Total!F1178+P_Total!F1208</f>
        <v>0</v>
      </c>
      <c r="G865" s="316">
        <f>P_Total!G1178+P_Total!G1208</f>
        <v>0</v>
      </c>
      <c r="H865" s="316">
        <f>P_Total!H1178+P_Total!H1208</f>
        <v>0</v>
      </c>
      <c r="I865" s="316">
        <f>P_Total!I1178+P_Total!I1208</f>
        <v>0</v>
      </c>
      <c r="J865" s="316">
        <f>P_Total!J1178+P_Total!J1208</f>
        <v>0</v>
      </c>
      <c r="K865" s="316">
        <f>P_Total!K1178+P_Total!K1208</f>
        <v>0</v>
      </c>
      <c r="L865" s="316">
        <f>P_Total!L1178+P_Total!L1208</f>
        <v>0</v>
      </c>
      <c r="M865" s="316">
        <f>P_Total!M1178+P_Total!M1208</f>
        <v>0</v>
      </c>
      <c r="N865" s="316">
        <f>P_Total!N1178+P_Total!N1208</f>
        <v>0</v>
      </c>
      <c r="O865" s="316">
        <f>P_Total!O1178+P_Total!O1208</f>
        <v>0</v>
      </c>
      <c r="P865" s="316">
        <f>J865-G865</f>
        <v>0</v>
      </c>
      <c r="Q865" s="316">
        <f>M865-J865</f>
        <v>0</v>
      </c>
      <c r="R865" s="316">
        <f>O865-M865</f>
        <v>0</v>
      </c>
    </row>
    <row r="866" spans="1:18" s="274" customFormat="1" hidden="1">
      <c r="A866" s="276">
        <f t="shared" si="328"/>
        <v>3</v>
      </c>
      <c r="B866" s="289"/>
      <c r="C866" s="166" t="s">
        <v>72</v>
      </c>
      <c r="D866" s="138" t="s">
        <v>73</v>
      </c>
      <c r="E866" s="316">
        <f>P_Total!E1179+P_Total!E1209</f>
        <v>0</v>
      </c>
      <c r="F866" s="316">
        <f>P_Total!F1179+P_Total!F1209</f>
        <v>0</v>
      </c>
      <c r="G866" s="316">
        <f>P_Total!G1179+P_Total!G1209</f>
        <v>0</v>
      </c>
      <c r="H866" s="316">
        <f>P_Total!H1179+P_Total!H1209</f>
        <v>0</v>
      </c>
      <c r="I866" s="316">
        <f>P_Total!I1179+P_Total!I1209</f>
        <v>0</v>
      </c>
      <c r="J866" s="316">
        <f>P_Total!J1179+P_Total!J1209</f>
        <v>0</v>
      </c>
      <c r="K866" s="316">
        <f>P_Total!K1179+P_Total!K1209</f>
        <v>0</v>
      </c>
      <c r="L866" s="316">
        <f>P_Total!L1179+P_Total!L1209</f>
        <v>0</v>
      </c>
      <c r="M866" s="316">
        <f>P_Total!M1179+P_Total!M1209</f>
        <v>0</v>
      </c>
      <c r="N866" s="316">
        <f>P_Total!N1179+P_Total!N1209</f>
        <v>0</v>
      </c>
      <c r="O866" s="316">
        <f>P_Total!O1179+P_Total!O1209</f>
        <v>0</v>
      </c>
      <c r="P866" s="316">
        <f>J866-G866</f>
        <v>0</v>
      </c>
      <c r="Q866" s="316">
        <f>M866-J866</f>
        <v>0</v>
      </c>
      <c r="R866" s="316">
        <f>O866-M866</f>
        <v>0</v>
      </c>
    </row>
    <row r="867" spans="1:18" s="274" customFormat="1" hidden="1">
      <c r="A867" s="276">
        <f t="shared" si="328"/>
        <v>3</v>
      </c>
      <c r="B867" s="289"/>
      <c r="C867" s="166" t="s">
        <v>74</v>
      </c>
      <c r="D867" s="138" t="s">
        <v>75</v>
      </c>
      <c r="E867" s="316">
        <f>P_Total!E1180+P_Total!E1210</f>
        <v>0</v>
      </c>
      <c r="F867" s="316">
        <f>P_Total!F1180+P_Total!F1210</f>
        <v>0</v>
      </c>
      <c r="G867" s="316">
        <f>P_Total!G1180+P_Total!G1210</f>
        <v>0</v>
      </c>
      <c r="H867" s="316">
        <f>P_Total!H1180+P_Total!H1210</f>
        <v>0</v>
      </c>
      <c r="I867" s="316">
        <f>P_Total!I1180+P_Total!I1210</f>
        <v>0</v>
      </c>
      <c r="J867" s="316">
        <f>P_Total!J1180+P_Total!J1210</f>
        <v>0</v>
      </c>
      <c r="K867" s="316">
        <f>P_Total!K1180+P_Total!K1210</f>
        <v>0</v>
      </c>
      <c r="L867" s="316">
        <f>P_Total!L1180+P_Total!L1210</f>
        <v>0</v>
      </c>
      <c r="M867" s="316">
        <f>P_Total!M1180+P_Total!M1210</f>
        <v>0</v>
      </c>
      <c r="N867" s="316">
        <f>P_Total!N1180+P_Total!N1210</f>
        <v>0</v>
      </c>
      <c r="O867" s="316">
        <f>P_Total!O1180+P_Total!O1210</f>
        <v>0</v>
      </c>
      <c r="P867" s="316">
        <f>J867-G867</f>
        <v>0</v>
      </c>
      <c r="Q867" s="316">
        <f>M867-J867</f>
        <v>0</v>
      </c>
      <c r="R867" s="316">
        <f>O867-M867</f>
        <v>0</v>
      </c>
    </row>
    <row r="868" spans="1:18" s="274" customFormat="1" hidden="1">
      <c r="A868" s="276">
        <f t="shared" si="328"/>
        <v>3</v>
      </c>
      <c r="B868" s="289"/>
      <c r="C868" s="166" t="s">
        <v>76</v>
      </c>
      <c r="D868" s="138" t="s">
        <v>77</v>
      </c>
      <c r="E868" s="316">
        <f>P_Total!E1181+P_Total!E1211</f>
        <v>0</v>
      </c>
      <c r="F868" s="316">
        <f>P_Total!F1181+P_Total!F1211</f>
        <v>0</v>
      </c>
      <c r="G868" s="316">
        <f>P_Total!G1181+P_Total!G1211</f>
        <v>0</v>
      </c>
      <c r="H868" s="316">
        <f>P_Total!H1181+P_Total!H1211</f>
        <v>0</v>
      </c>
      <c r="I868" s="316">
        <f>P_Total!I1181+P_Total!I1211</f>
        <v>0</v>
      </c>
      <c r="J868" s="316">
        <f>P_Total!J1181+P_Total!J1211</f>
        <v>0</v>
      </c>
      <c r="K868" s="316">
        <f>P_Total!K1181+P_Total!K1211</f>
        <v>0</v>
      </c>
      <c r="L868" s="316">
        <f>P_Total!L1181+P_Total!L1211</f>
        <v>0</v>
      </c>
      <c r="M868" s="316">
        <f>P_Total!M1181+P_Total!M1211</f>
        <v>0</v>
      </c>
      <c r="N868" s="316">
        <f>P_Total!N1181+P_Total!N1211</f>
        <v>0</v>
      </c>
      <c r="O868" s="316">
        <f>P_Total!O1181+P_Total!O1211</f>
        <v>0</v>
      </c>
      <c r="P868" s="316">
        <f>J868-G868</f>
        <v>0</v>
      </c>
      <c r="Q868" s="316">
        <f>M868-J868</f>
        <v>0</v>
      </c>
      <c r="R868" s="316">
        <f>O868-M868</f>
        <v>0</v>
      </c>
    </row>
    <row r="869" spans="1:18" s="274" customFormat="1" hidden="1">
      <c r="A869" s="276">
        <f t="shared" si="328"/>
        <v>3</v>
      </c>
      <c r="B869" s="289"/>
      <c r="C869" s="166" t="s">
        <v>12</v>
      </c>
      <c r="D869" s="138" t="s">
        <v>28</v>
      </c>
      <c r="E869" s="316">
        <f>P_Total!E1182+P_Total!E1212</f>
        <v>0</v>
      </c>
      <c r="F869" s="316">
        <f>P_Total!F1182+P_Total!F1212</f>
        <v>0</v>
      </c>
      <c r="G869" s="316">
        <f>P_Total!G1182+P_Total!G1212</f>
        <v>0</v>
      </c>
      <c r="H869" s="316">
        <f>P_Total!H1182+P_Total!H1212</f>
        <v>0</v>
      </c>
      <c r="I869" s="316">
        <f>P_Total!I1182+P_Total!I1212</f>
        <v>0</v>
      </c>
      <c r="J869" s="316">
        <f>P_Total!J1182+P_Total!J1212</f>
        <v>0</v>
      </c>
      <c r="K869" s="316">
        <f>P_Total!K1182+P_Total!K1212</f>
        <v>0</v>
      </c>
      <c r="L869" s="316">
        <f>P_Total!L1182+P_Total!L1212</f>
        <v>0</v>
      </c>
      <c r="M869" s="316">
        <f>P_Total!M1182+P_Total!M1212</f>
        <v>0</v>
      </c>
      <c r="N869" s="316">
        <f>P_Total!N1182+P_Total!N1212</f>
        <v>0</v>
      </c>
      <c r="O869" s="316">
        <f>P_Total!O1182+P_Total!O1212</f>
        <v>0</v>
      </c>
      <c r="P869" s="316">
        <f>J869-G869</f>
        <v>0</v>
      </c>
      <c r="Q869" s="316">
        <f>M869-J869</f>
        <v>0</v>
      </c>
      <c r="R869" s="316">
        <f>O869-M869</f>
        <v>0</v>
      </c>
    </row>
    <row r="870" spans="1:18" s="274" customFormat="1" hidden="1">
      <c r="A870" s="306">
        <f>A871</f>
        <v>3</v>
      </c>
      <c r="B870" s="289"/>
      <c r="C870" s="211"/>
      <c r="D870" s="294"/>
      <c r="E870" s="272"/>
      <c r="F870" s="272"/>
      <c r="G870" s="272"/>
      <c r="H870" s="272"/>
      <c r="I870" s="272"/>
      <c r="J870" s="272"/>
      <c r="K870" s="272"/>
      <c r="L870" s="272"/>
      <c r="M870" s="272"/>
      <c r="N870" s="272"/>
      <c r="O870" s="272"/>
      <c r="P870" s="272"/>
      <c r="Q870" s="272"/>
      <c r="R870" s="272"/>
    </row>
    <row r="871" spans="1:18" s="274" customFormat="1" hidden="1">
      <c r="A871" s="308">
        <f>MIN(A872:A878)</f>
        <v>3</v>
      </c>
      <c r="B871" s="289"/>
      <c r="C871" s="296" t="s">
        <v>36</v>
      </c>
      <c r="D871" s="294"/>
      <c r="E871" s="272"/>
      <c r="F871" s="272"/>
      <c r="G871" s="272"/>
      <c r="H871" s="272"/>
      <c r="I871" s="272"/>
      <c r="J871" s="272"/>
      <c r="K871" s="272"/>
      <c r="L871" s="272"/>
      <c r="M871" s="272"/>
      <c r="N871" s="272"/>
      <c r="O871" s="272"/>
      <c r="P871" s="272"/>
      <c r="Q871" s="272"/>
      <c r="R871" s="272"/>
    </row>
    <row r="872" spans="1:18" s="274" customFormat="1" hidden="1">
      <c r="A872" s="276">
        <f t="shared" ref="A872:A878" si="340">IF(MAX(E872:S872)=0,IF(MIN(E872:S872)=0,3,2),2)</f>
        <v>3</v>
      </c>
      <c r="B872" s="289"/>
      <c r="C872" s="211" t="s">
        <v>34</v>
      </c>
      <c r="D872" s="138"/>
      <c r="E872" s="297">
        <f>SUM(E873:E874)</f>
        <v>0</v>
      </c>
      <c r="F872" s="297">
        <f t="shared" ref="F872:O872" si="341">SUM(F873:F874)</f>
        <v>0</v>
      </c>
      <c r="G872" s="297">
        <f t="shared" si="341"/>
        <v>0</v>
      </c>
      <c r="H872" s="297">
        <f t="shared" si="341"/>
        <v>0</v>
      </c>
      <c r="I872" s="297">
        <f t="shared" si="341"/>
        <v>0</v>
      </c>
      <c r="J872" s="297">
        <f t="shared" si="341"/>
        <v>0</v>
      </c>
      <c r="K872" s="297">
        <f t="shared" si="341"/>
        <v>0</v>
      </c>
      <c r="L872" s="297">
        <f t="shared" si="341"/>
        <v>0</v>
      </c>
      <c r="M872" s="297">
        <f t="shared" si="341"/>
        <v>0</v>
      </c>
      <c r="N872" s="297">
        <f t="shared" si="341"/>
        <v>0</v>
      </c>
      <c r="O872" s="297">
        <f t="shared" si="341"/>
        <v>0</v>
      </c>
      <c r="P872" s="297">
        <f>SUM(P873:P874)</f>
        <v>0</v>
      </c>
      <c r="Q872" s="297">
        <f>SUM(Q873:Q874)</f>
        <v>0</v>
      </c>
      <c r="R872" s="297">
        <f>SUM(R873:R874)</f>
        <v>0</v>
      </c>
    </row>
    <row r="873" spans="1:18" s="274" customFormat="1" hidden="1">
      <c r="A873" s="276">
        <f t="shared" si="340"/>
        <v>3</v>
      </c>
      <c r="B873" s="289"/>
      <c r="C873" s="212" t="s">
        <v>80</v>
      </c>
      <c r="D873" s="138"/>
      <c r="E873" s="316">
        <f>P_Total!E1216</f>
        <v>0</v>
      </c>
      <c r="F873" s="316">
        <f>P_Total!F1216</f>
        <v>0</v>
      </c>
      <c r="G873" s="316">
        <f>P_Total!G1216</f>
        <v>0</v>
      </c>
      <c r="H873" s="316">
        <f>P_Total!H1216</f>
        <v>0</v>
      </c>
      <c r="I873" s="316">
        <f>P_Total!I1216</f>
        <v>0</v>
      </c>
      <c r="J873" s="316">
        <f>P_Total!J1216</f>
        <v>0</v>
      </c>
      <c r="K873" s="316">
        <f>P_Total!K1216</f>
        <v>0</v>
      </c>
      <c r="L873" s="316">
        <f>P_Total!L1216</f>
        <v>0</v>
      </c>
      <c r="M873" s="316">
        <f>P_Total!M1216</f>
        <v>0</v>
      </c>
      <c r="N873" s="316">
        <f>P_Total!N1216</f>
        <v>0</v>
      </c>
      <c r="O873" s="316">
        <f>P_Total!O1216</f>
        <v>0</v>
      </c>
      <c r="P873" s="316">
        <f>J873-G873</f>
        <v>0</v>
      </c>
      <c r="Q873" s="316">
        <f>M873-J873</f>
        <v>0</v>
      </c>
      <c r="R873" s="316">
        <f>O873-M873</f>
        <v>0</v>
      </c>
    </row>
    <row r="874" spans="1:18" s="274" customFormat="1" hidden="1">
      <c r="A874" s="276">
        <f t="shared" si="340"/>
        <v>3</v>
      </c>
      <c r="B874" s="289"/>
      <c r="C874" s="212" t="s">
        <v>81</v>
      </c>
      <c r="D874" s="138"/>
      <c r="E874" s="316">
        <f>P_Total!E1217</f>
        <v>0</v>
      </c>
      <c r="F874" s="316">
        <f>P_Total!F1217</f>
        <v>0</v>
      </c>
      <c r="G874" s="316">
        <f>P_Total!G1217</f>
        <v>0</v>
      </c>
      <c r="H874" s="316">
        <f>P_Total!H1217</f>
        <v>0</v>
      </c>
      <c r="I874" s="316">
        <f>P_Total!I1217</f>
        <v>0</v>
      </c>
      <c r="J874" s="316">
        <f>P_Total!J1217</f>
        <v>0</v>
      </c>
      <c r="K874" s="316">
        <f>P_Total!K1217</f>
        <v>0</v>
      </c>
      <c r="L874" s="316">
        <f>P_Total!L1217</f>
        <v>0</v>
      </c>
      <c r="M874" s="316">
        <f>P_Total!M1217</f>
        <v>0</v>
      </c>
      <c r="N874" s="316">
        <f>P_Total!N1217</f>
        <v>0</v>
      </c>
      <c r="O874" s="316">
        <f>P_Total!O1217</f>
        <v>0</v>
      </c>
      <c r="P874" s="316">
        <f>J874-G874</f>
        <v>0</v>
      </c>
      <c r="Q874" s="316">
        <f>M874-J874</f>
        <v>0</v>
      </c>
      <c r="R874" s="316">
        <f>O874-M874</f>
        <v>0</v>
      </c>
    </row>
    <row r="875" spans="1:18" s="274" customFormat="1" hidden="1">
      <c r="A875" s="276">
        <f t="shared" si="340"/>
        <v>3</v>
      </c>
      <c r="B875" s="289"/>
      <c r="C875" s="211" t="s">
        <v>35</v>
      </c>
      <c r="D875" s="138"/>
      <c r="E875" s="297">
        <f>SUM(E876:E877)</f>
        <v>0</v>
      </c>
      <c r="F875" s="297">
        <f t="shared" ref="F875:O875" si="342">SUM(F876:F877)</f>
        <v>0</v>
      </c>
      <c r="G875" s="297">
        <f t="shared" si="342"/>
        <v>0</v>
      </c>
      <c r="H875" s="297">
        <f t="shared" si="342"/>
        <v>0</v>
      </c>
      <c r="I875" s="297">
        <f t="shared" si="342"/>
        <v>0</v>
      </c>
      <c r="J875" s="297">
        <f t="shared" si="342"/>
        <v>0</v>
      </c>
      <c r="K875" s="297">
        <f t="shared" si="342"/>
        <v>0</v>
      </c>
      <c r="L875" s="297">
        <f t="shared" si="342"/>
        <v>0</v>
      </c>
      <c r="M875" s="297">
        <f t="shared" si="342"/>
        <v>0</v>
      </c>
      <c r="N875" s="297">
        <f t="shared" si="342"/>
        <v>0</v>
      </c>
      <c r="O875" s="297">
        <f t="shared" si="342"/>
        <v>0</v>
      </c>
      <c r="P875" s="297">
        <f>SUM(P876:P877)</f>
        <v>0</v>
      </c>
      <c r="Q875" s="297">
        <f>SUM(Q876:Q877)</f>
        <v>0</v>
      </c>
      <c r="R875" s="297">
        <f>SUM(R876:R877)</f>
        <v>0</v>
      </c>
    </row>
    <row r="876" spans="1:18" s="274" customFormat="1" hidden="1">
      <c r="A876" s="276">
        <f t="shared" si="340"/>
        <v>3</v>
      </c>
      <c r="B876" s="289"/>
      <c r="C876" s="213" t="s">
        <v>84</v>
      </c>
      <c r="D876" s="138"/>
      <c r="E876" s="316">
        <f>P_Total!E1219</f>
        <v>0</v>
      </c>
      <c r="F876" s="316">
        <f>P_Total!F1219</f>
        <v>0</v>
      </c>
      <c r="G876" s="316">
        <f>P_Total!G1219</f>
        <v>0</v>
      </c>
      <c r="H876" s="316">
        <f>P_Total!H1219</f>
        <v>0</v>
      </c>
      <c r="I876" s="316">
        <f>P_Total!I1219</f>
        <v>0</v>
      </c>
      <c r="J876" s="316">
        <f>P_Total!J1219</f>
        <v>0</v>
      </c>
      <c r="K876" s="316">
        <f>P_Total!K1219</f>
        <v>0</v>
      </c>
      <c r="L876" s="316">
        <f>P_Total!L1219</f>
        <v>0</v>
      </c>
      <c r="M876" s="316">
        <f>P_Total!M1219</f>
        <v>0</v>
      </c>
      <c r="N876" s="316">
        <f>P_Total!N1219</f>
        <v>0</v>
      </c>
      <c r="O876" s="316">
        <f>P_Total!O1219</f>
        <v>0</v>
      </c>
      <c r="P876" s="316">
        <f>J876-G876</f>
        <v>0</v>
      </c>
      <c r="Q876" s="316">
        <f>M876-J876</f>
        <v>0</v>
      </c>
      <c r="R876" s="316">
        <f>O876-M876</f>
        <v>0</v>
      </c>
    </row>
    <row r="877" spans="1:18" s="274" customFormat="1" hidden="1">
      <c r="A877" s="276">
        <f t="shared" si="340"/>
        <v>3</v>
      </c>
      <c r="B877" s="289"/>
      <c r="C877" s="213" t="s">
        <v>85</v>
      </c>
      <c r="D877" s="138"/>
      <c r="E877" s="316">
        <f>P_Total!E1220</f>
        <v>0</v>
      </c>
      <c r="F877" s="316">
        <f>P_Total!F1220</f>
        <v>0</v>
      </c>
      <c r="G877" s="316">
        <f>P_Total!G1220</f>
        <v>0</v>
      </c>
      <c r="H877" s="316">
        <f>P_Total!H1220</f>
        <v>0</v>
      </c>
      <c r="I877" s="316">
        <f>P_Total!I1220</f>
        <v>0</v>
      </c>
      <c r="J877" s="316">
        <f>P_Total!J1220</f>
        <v>0</v>
      </c>
      <c r="K877" s="316">
        <f>P_Total!K1220</f>
        <v>0</v>
      </c>
      <c r="L877" s="316">
        <f>P_Total!L1220</f>
        <v>0</v>
      </c>
      <c r="M877" s="316">
        <f>P_Total!M1220</f>
        <v>0</v>
      </c>
      <c r="N877" s="316">
        <f>P_Total!N1220</f>
        <v>0</v>
      </c>
      <c r="O877" s="316">
        <f>P_Total!O1220</f>
        <v>0</v>
      </c>
      <c r="P877" s="316">
        <f>J877-G877</f>
        <v>0</v>
      </c>
      <c r="Q877" s="316">
        <f>M877-J877</f>
        <v>0</v>
      </c>
      <c r="R877" s="316">
        <f>O877-M877</f>
        <v>0</v>
      </c>
    </row>
    <row r="878" spans="1:18" s="274" customFormat="1" hidden="1">
      <c r="A878" s="276">
        <f t="shared" si="340"/>
        <v>3</v>
      </c>
      <c r="B878" s="289"/>
      <c r="C878" s="168" t="s">
        <v>780</v>
      </c>
      <c r="D878" s="138"/>
      <c r="E878" s="272">
        <f>IF(E875=0,0,E842/E875)</f>
        <v>0</v>
      </c>
      <c r="F878" s="272">
        <f t="shared" ref="F878:O878" si="343">IF(F875=0,0,F842/F875)</f>
        <v>0</v>
      </c>
      <c r="G878" s="272">
        <f t="shared" si="343"/>
        <v>0</v>
      </c>
      <c r="H878" s="272">
        <f t="shared" si="343"/>
        <v>0</v>
      </c>
      <c r="I878" s="272">
        <f t="shared" si="343"/>
        <v>0</v>
      </c>
      <c r="J878" s="272">
        <f t="shared" si="343"/>
        <v>0</v>
      </c>
      <c r="K878" s="272">
        <f t="shared" si="343"/>
        <v>0</v>
      </c>
      <c r="L878" s="272">
        <f t="shared" si="343"/>
        <v>0</v>
      </c>
      <c r="M878" s="272">
        <f t="shared" si="343"/>
        <v>0</v>
      </c>
      <c r="N878" s="272">
        <f t="shared" si="343"/>
        <v>0</v>
      </c>
      <c r="O878" s="272">
        <f t="shared" si="343"/>
        <v>0</v>
      </c>
      <c r="P878" s="273">
        <f>J878-G878</f>
        <v>0</v>
      </c>
      <c r="Q878" s="273">
        <f>M878-J878</f>
        <v>0</v>
      </c>
      <c r="R878" s="273">
        <f>O878-M878</f>
        <v>0</v>
      </c>
    </row>
    <row r="879" spans="1:18" s="274" customFormat="1" hidden="1">
      <c r="A879" s="306">
        <f>A880</f>
        <v>3</v>
      </c>
      <c r="B879" s="305"/>
      <c r="C879" s="218"/>
      <c r="D879" s="300"/>
      <c r="E879" s="299"/>
      <c r="F879" s="299"/>
      <c r="G879" s="299"/>
      <c r="H879" s="299"/>
      <c r="I879" s="299"/>
      <c r="J879" s="299"/>
      <c r="K879" s="299"/>
      <c r="L879" s="299"/>
      <c r="M879" s="299"/>
      <c r="N879" s="299"/>
      <c r="O879" s="299"/>
      <c r="P879" s="299"/>
      <c r="Q879" s="299"/>
      <c r="R879" s="299"/>
    </row>
    <row r="880" spans="1:18" s="274" customFormat="1" hidden="1">
      <c r="A880" s="308">
        <f>MIN(A881:A920)</f>
        <v>3</v>
      </c>
      <c r="B880" s="305"/>
      <c r="C880" s="309" t="s">
        <v>59</v>
      </c>
      <c r="D880" s="300"/>
      <c r="E880" s="299"/>
      <c r="F880" s="299"/>
      <c r="G880" s="299"/>
      <c r="H880" s="299"/>
      <c r="I880" s="299"/>
      <c r="J880" s="299"/>
      <c r="K880" s="299"/>
      <c r="L880" s="299"/>
      <c r="M880" s="299"/>
      <c r="N880" s="299"/>
      <c r="O880" s="299"/>
      <c r="P880" s="299"/>
      <c r="Q880" s="299"/>
      <c r="R880" s="299"/>
    </row>
    <row r="881" spans="1:18" s="274" customFormat="1" hidden="1">
      <c r="A881" s="276">
        <f t="shared" ref="A881:A911" si="344">IF(MAX(E881:S881)=0,IF(MIN(E881:S881)=0,3,2),2)</f>
        <v>3</v>
      </c>
      <c r="B881" s="277"/>
      <c r="C881" s="278" t="s">
        <v>25</v>
      </c>
      <c r="D881" s="279"/>
      <c r="E881" s="272">
        <f>SUBTOTAL(9,E882:E911)</f>
        <v>0</v>
      </c>
      <c r="F881" s="272">
        <f t="shared" ref="F881:O881" si="345">SUBTOTAL(9,F882:F911)</f>
        <v>0</v>
      </c>
      <c r="G881" s="272">
        <f t="shared" si="345"/>
        <v>0</v>
      </c>
      <c r="H881" s="272">
        <f t="shared" si="345"/>
        <v>0</v>
      </c>
      <c r="I881" s="272">
        <f t="shared" si="345"/>
        <v>0</v>
      </c>
      <c r="J881" s="272">
        <f t="shared" si="345"/>
        <v>0</v>
      </c>
      <c r="K881" s="272">
        <f t="shared" si="345"/>
        <v>0</v>
      </c>
      <c r="L881" s="272">
        <f t="shared" si="345"/>
        <v>0</v>
      </c>
      <c r="M881" s="272">
        <f t="shared" si="345"/>
        <v>0</v>
      </c>
      <c r="N881" s="272">
        <f t="shared" si="345"/>
        <v>0</v>
      </c>
      <c r="O881" s="272">
        <f t="shared" si="345"/>
        <v>0</v>
      </c>
      <c r="P881" s="272">
        <f>SUBTOTAL(9,P882:P911)</f>
        <v>0</v>
      </c>
      <c r="Q881" s="272">
        <f>SUBTOTAL(9,Q882:Q911)</f>
        <v>0</v>
      </c>
      <c r="R881" s="272">
        <f>SUBTOTAL(9,R882:R911)</f>
        <v>0</v>
      </c>
    </row>
    <row r="882" spans="1:18" s="274" customFormat="1" hidden="1">
      <c r="A882" s="276">
        <f t="shared" si="344"/>
        <v>3</v>
      </c>
      <c r="B882" s="277" t="s">
        <v>776</v>
      </c>
      <c r="C882" s="165" t="s">
        <v>26</v>
      </c>
      <c r="D882" s="279"/>
      <c r="E882" s="272">
        <f>SUBTOTAL(9,E883:E902)</f>
        <v>0</v>
      </c>
      <c r="F882" s="272">
        <f t="shared" ref="F882:O882" si="346">SUBTOTAL(9,F883:F902)</f>
        <v>0</v>
      </c>
      <c r="G882" s="272">
        <f t="shared" si="346"/>
        <v>0</v>
      </c>
      <c r="H882" s="272">
        <f t="shared" si="346"/>
        <v>0</v>
      </c>
      <c r="I882" s="272">
        <f t="shared" si="346"/>
        <v>0</v>
      </c>
      <c r="J882" s="272">
        <f t="shared" si="346"/>
        <v>0</v>
      </c>
      <c r="K882" s="272">
        <f t="shared" si="346"/>
        <v>0</v>
      </c>
      <c r="L882" s="272">
        <f t="shared" si="346"/>
        <v>0</v>
      </c>
      <c r="M882" s="272">
        <f t="shared" si="346"/>
        <v>0</v>
      </c>
      <c r="N882" s="272">
        <f t="shared" si="346"/>
        <v>0</v>
      </c>
      <c r="O882" s="272">
        <f t="shared" si="346"/>
        <v>0</v>
      </c>
      <c r="P882" s="272">
        <f>SUBTOTAL(9,P883:P902)</f>
        <v>0</v>
      </c>
      <c r="Q882" s="272">
        <f>SUBTOTAL(9,Q883:Q902)</f>
        <v>0</v>
      </c>
      <c r="R882" s="272">
        <f>SUBTOTAL(9,R883:R902)</f>
        <v>0</v>
      </c>
    </row>
    <row r="883" spans="1:18" s="274" customFormat="1" hidden="1">
      <c r="A883" s="276">
        <f t="shared" si="344"/>
        <v>3</v>
      </c>
      <c r="B883" s="280"/>
      <c r="C883" s="281" t="s">
        <v>770</v>
      </c>
      <c r="D883" s="279"/>
      <c r="E883" s="272">
        <f>SUBTOTAL(9,E884:E893)</f>
        <v>0</v>
      </c>
      <c r="F883" s="272">
        <f t="shared" ref="F883:O883" si="347">SUBTOTAL(9,F884:F893)</f>
        <v>0</v>
      </c>
      <c r="G883" s="272">
        <f t="shared" si="347"/>
        <v>0</v>
      </c>
      <c r="H883" s="272">
        <f t="shared" si="347"/>
        <v>0</v>
      </c>
      <c r="I883" s="272">
        <f t="shared" si="347"/>
        <v>0</v>
      </c>
      <c r="J883" s="272">
        <f t="shared" si="347"/>
        <v>0</v>
      </c>
      <c r="K883" s="272">
        <f t="shared" si="347"/>
        <v>0</v>
      </c>
      <c r="L883" s="272">
        <f t="shared" si="347"/>
        <v>0</v>
      </c>
      <c r="M883" s="272">
        <f t="shared" si="347"/>
        <v>0</v>
      </c>
      <c r="N883" s="272">
        <f t="shared" si="347"/>
        <v>0</v>
      </c>
      <c r="O883" s="272">
        <f t="shared" si="347"/>
        <v>0</v>
      </c>
      <c r="P883" s="272">
        <f>SUBTOTAL(9,P884:P893)</f>
        <v>0</v>
      </c>
      <c r="Q883" s="272">
        <f>SUBTOTAL(9,Q884:Q893)</f>
        <v>0</v>
      </c>
      <c r="R883" s="272">
        <f>SUBTOTAL(9,R884:R893)</f>
        <v>0</v>
      </c>
    </row>
    <row r="884" spans="1:18" s="274" customFormat="1" ht="25.5" hidden="1">
      <c r="A884" s="276">
        <f t="shared" si="344"/>
        <v>3</v>
      </c>
      <c r="B884" s="282"/>
      <c r="C884" s="259" t="s">
        <v>771</v>
      </c>
      <c r="D884" s="121" t="s">
        <v>2</v>
      </c>
      <c r="E884" s="272">
        <f>SUBTOTAL(9,E885:E886)</f>
        <v>0</v>
      </c>
      <c r="F884" s="272">
        <f t="shared" ref="F884:O884" si="348">SUBTOTAL(9,F885:F886)</f>
        <v>0</v>
      </c>
      <c r="G884" s="272">
        <f t="shared" si="348"/>
        <v>0</v>
      </c>
      <c r="H884" s="272">
        <f t="shared" si="348"/>
        <v>0</v>
      </c>
      <c r="I884" s="272">
        <f t="shared" si="348"/>
        <v>0</v>
      </c>
      <c r="J884" s="272">
        <f t="shared" si="348"/>
        <v>0</v>
      </c>
      <c r="K884" s="272">
        <f t="shared" si="348"/>
        <v>0</v>
      </c>
      <c r="L884" s="272">
        <f t="shared" si="348"/>
        <v>0</v>
      </c>
      <c r="M884" s="272">
        <f t="shared" si="348"/>
        <v>0</v>
      </c>
      <c r="N884" s="272">
        <f t="shared" si="348"/>
        <v>0</v>
      </c>
      <c r="O884" s="272">
        <f t="shared" si="348"/>
        <v>0</v>
      </c>
      <c r="P884" s="272">
        <f>SUBTOTAL(9,P885:P886)</f>
        <v>0</v>
      </c>
      <c r="Q884" s="272">
        <f>SUBTOTAL(9,Q885:Q886)</f>
        <v>0</v>
      </c>
      <c r="R884" s="272">
        <f>SUBTOTAL(9,R885:R886)</f>
        <v>0</v>
      </c>
    </row>
    <row r="885" spans="1:18" s="274" customFormat="1" ht="25.5" hidden="1">
      <c r="A885" s="276">
        <f t="shared" si="344"/>
        <v>3</v>
      </c>
      <c r="B885" s="282"/>
      <c r="C885" s="283" t="s">
        <v>772</v>
      </c>
      <c r="D885" s="121" t="s">
        <v>302</v>
      </c>
      <c r="E885" s="316">
        <f>P_Total!E1227+P_Total!E1251</f>
        <v>0</v>
      </c>
      <c r="F885" s="316">
        <f>P_Total!F1227+P_Total!F1251</f>
        <v>0</v>
      </c>
      <c r="G885" s="316">
        <f>P_Total!G1227+P_Total!G1251</f>
        <v>0</v>
      </c>
      <c r="H885" s="316">
        <f>P_Total!H1227+P_Total!H1251</f>
        <v>0</v>
      </c>
      <c r="I885" s="316">
        <f>P_Total!I1227+P_Total!I1251</f>
        <v>0</v>
      </c>
      <c r="J885" s="316">
        <f>P_Total!J1227+P_Total!J1251</f>
        <v>0</v>
      </c>
      <c r="K885" s="316">
        <f>P_Total!K1227+P_Total!K1251</f>
        <v>0</v>
      </c>
      <c r="L885" s="316">
        <f>P_Total!L1227+P_Total!L1251</f>
        <v>0</v>
      </c>
      <c r="M885" s="316">
        <f>P_Total!M1227+P_Total!M1251</f>
        <v>0</v>
      </c>
      <c r="N885" s="316">
        <f>P_Total!N1227+P_Total!N1251</f>
        <v>0</v>
      </c>
      <c r="O885" s="316">
        <f>P_Total!O1227+P_Total!O1251</f>
        <v>0</v>
      </c>
      <c r="P885" s="316">
        <f>J885-G885</f>
        <v>0</v>
      </c>
      <c r="Q885" s="316">
        <f>M885-J885</f>
        <v>0</v>
      </c>
      <c r="R885" s="316">
        <f>O885-M885</f>
        <v>0</v>
      </c>
    </row>
    <row r="886" spans="1:18" s="274" customFormat="1" ht="25.5" hidden="1">
      <c r="A886" s="276">
        <f t="shared" si="344"/>
        <v>3</v>
      </c>
      <c r="B886" s="282"/>
      <c r="C886" s="283" t="s">
        <v>773</v>
      </c>
      <c r="D886" s="121" t="s">
        <v>304</v>
      </c>
      <c r="E886" s="316">
        <f>P_Total!E1228+P_Total!E1252</f>
        <v>0</v>
      </c>
      <c r="F886" s="316">
        <f>P_Total!F1228+P_Total!F1252</f>
        <v>0</v>
      </c>
      <c r="G886" s="316">
        <f>P_Total!G1228+P_Total!G1252</f>
        <v>0</v>
      </c>
      <c r="H886" s="316">
        <f>P_Total!H1228+P_Total!H1252</f>
        <v>0</v>
      </c>
      <c r="I886" s="316">
        <f>P_Total!I1228+P_Total!I1252</f>
        <v>0</v>
      </c>
      <c r="J886" s="316">
        <f>P_Total!J1228+P_Total!J1252</f>
        <v>0</v>
      </c>
      <c r="K886" s="316">
        <f>P_Total!K1228+P_Total!K1252</f>
        <v>0</v>
      </c>
      <c r="L886" s="316">
        <f>P_Total!L1228+P_Total!L1252</f>
        <v>0</v>
      </c>
      <c r="M886" s="316">
        <f>P_Total!M1228+P_Total!M1252</f>
        <v>0</v>
      </c>
      <c r="N886" s="316">
        <f>P_Total!N1228+P_Total!N1252</f>
        <v>0</v>
      </c>
      <c r="O886" s="316">
        <f>P_Total!O1228+P_Total!O1252</f>
        <v>0</v>
      </c>
      <c r="P886" s="316">
        <f>J886-G886</f>
        <v>0</v>
      </c>
      <c r="Q886" s="316">
        <f>M886-J886</f>
        <v>0</v>
      </c>
      <c r="R886" s="316">
        <f>O886-M886</f>
        <v>0</v>
      </c>
    </row>
    <row r="887" spans="1:18" s="274" customFormat="1" hidden="1">
      <c r="A887" s="276">
        <f t="shared" si="344"/>
        <v>3</v>
      </c>
      <c r="B887" s="285"/>
      <c r="C887" s="286" t="s">
        <v>42</v>
      </c>
      <c r="D887" s="118" t="s">
        <v>3</v>
      </c>
      <c r="E887" s="316">
        <f>P_Total!E1229+P_Total!E1253</f>
        <v>0</v>
      </c>
      <c r="F887" s="316">
        <f>P_Total!F1229+P_Total!F1253</f>
        <v>0</v>
      </c>
      <c r="G887" s="316">
        <f>P_Total!G1229+P_Total!G1253</f>
        <v>0</v>
      </c>
      <c r="H887" s="316">
        <f>P_Total!H1229+P_Total!H1253</f>
        <v>0</v>
      </c>
      <c r="I887" s="316">
        <f>P_Total!I1229+P_Total!I1253</f>
        <v>0</v>
      </c>
      <c r="J887" s="316">
        <f>P_Total!J1229+P_Total!J1253</f>
        <v>0</v>
      </c>
      <c r="K887" s="316">
        <f>P_Total!K1229+P_Total!K1253</f>
        <v>0</v>
      </c>
      <c r="L887" s="316">
        <f>P_Total!L1229+P_Total!L1253</f>
        <v>0</v>
      </c>
      <c r="M887" s="316">
        <f>P_Total!M1229+P_Total!M1253</f>
        <v>0</v>
      </c>
      <c r="N887" s="316">
        <f>P_Total!N1229+P_Total!N1253</f>
        <v>0</v>
      </c>
      <c r="O887" s="316">
        <f>P_Total!O1229+P_Total!O1253</f>
        <v>0</v>
      </c>
      <c r="P887" s="316">
        <f>J887-G887</f>
        <v>0</v>
      </c>
      <c r="Q887" s="316">
        <f>M887-J887</f>
        <v>0</v>
      </c>
      <c r="R887" s="316">
        <f>O887-M887</f>
        <v>0</v>
      </c>
    </row>
    <row r="888" spans="1:18" s="274" customFormat="1" hidden="1">
      <c r="A888" s="276">
        <f t="shared" si="344"/>
        <v>3</v>
      </c>
      <c r="B888" s="285"/>
      <c r="C888" s="259" t="s">
        <v>449</v>
      </c>
      <c r="D888" s="117" t="s">
        <v>446</v>
      </c>
      <c r="E888" s="272">
        <f>SUBTOTAL(9,E889:E892)</f>
        <v>0</v>
      </c>
      <c r="F888" s="272">
        <f t="shared" ref="F888:O888" si="349">SUBTOTAL(9,F889:F892)</f>
        <v>0</v>
      </c>
      <c r="G888" s="272">
        <f t="shared" si="349"/>
        <v>0</v>
      </c>
      <c r="H888" s="272">
        <f t="shared" si="349"/>
        <v>0</v>
      </c>
      <c r="I888" s="272">
        <f t="shared" si="349"/>
        <v>0</v>
      </c>
      <c r="J888" s="272">
        <f t="shared" si="349"/>
        <v>0</v>
      </c>
      <c r="K888" s="272">
        <f t="shared" si="349"/>
        <v>0</v>
      </c>
      <c r="L888" s="272">
        <f t="shared" si="349"/>
        <v>0</v>
      </c>
      <c r="M888" s="272">
        <f t="shared" si="349"/>
        <v>0</v>
      </c>
      <c r="N888" s="272">
        <f t="shared" si="349"/>
        <v>0</v>
      </c>
      <c r="O888" s="272">
        <f t="shared" si="349"/>
        <v>0</v>
      </c>
      <c r="P888" s="272">
        <f>SUBTOTAL(9,P889:P892)</f>
        <v>0</v>
      </c>
      <c r="Q888" s="272">
        <f>SUBTOTAL(9,Q889:Q892)</f>
        <v>0</v>
      </c>
      <c r="R888" s="272">
        <f>SUBTOTAL(9,R889:R892)</f>
        <v>0</v>
      </c>
    </row>
    <row r="889" spans="1:18" s="274" customFormat="1" ht="25.5" hidden="1">
      <c r="A889" s="276">
        <f t="shared" si="344"/>
        <v>3</v>
      </c>
      <c r="B889" s="285"/>
      <c r="C889" s="287" t="s">
        <v>153</v>
      </c>
      <c r="D889" s="117" t="s">
        <v>37</v>
      </c>
      <c r="E889" s="316">
        <f>P_Total!E1231+P_Total!E1255</f>
        <v>0</v>
      </c>
      <c r="F889" s="316">
        <f>P_Total!F1231+P_Total!F1255</f>
        <v>0</v>
      </c>
      <c r="G889" s="316">
        <f>P_Total!G1231+P_Total!G1255</f>
        <v>0</v>
      </c>
      <c r="H889" s="316">
        <f>P_Total!H1231+P_Total!H1255</f>
        <v>0</v>
      </c>
      <c r="I889" s="316">
        <f>P_Total!I1231+P_Total!I1255</f>
        <v>0</v>
      </c>
      <c r="J889" s="316">
        <f>P_Total!J1231+P_Total!J1255</f>
        <v>0</v>
      </c>
      <c r="K889" s="316">
        <f>P_Total!K1231+P_Total!K1255</f>
        <v>0</v>
      </c>
      <c r="L889" s="316">
        <f>P_Total!L1231+P_Total!L1255</f>
        <v>0</v>
      </c>
      <c r="M889" s="316">
        <f>P_Total!M1231+P_Total!M1255</f>
        <v>0</v>
      </c>
      <c r="N889" s="316">
        <f>P_Total!N1231+P_Total!N1255</f>
        <v>0</v>
      </c>
      <c r="O889" s="316">
        <f>P_Total!O1231+P_Total!O1255</f>
        <v>0</v>
      </c>
      <c r="P889" s="316">
        <f t="shared" ref="P889:P897" si="350">J889-G889</f>
        <v>0</v>
      </c>
      <c r="Q889" s="316">
        <f t="shared" ref="Q889:Q897" si="351">M889-J889</f>
        <v>0</v>
      </c>
      <c r="R889" s="316">
        <f t="shared" ref="R889:R897" si="352">O889-M889</f>
        <v>0</v>
      </c>
    </row>
    <row r="890" spans="1:18" s="274" customFormat="1" hidden="1">
      <c r="A890" s="276">
        <f t="shared" si="344"/>
        <v>3</v>
      </c>
      <c r="B890" s="285"/>
      <c r="C890" s="283" t="s">
        <v>155</v>
      </c>
      <c r="D890" s="117" t="s">
        <v>39</v>
      </c>
      <c r="E890" s="316">
        <f>P_Total!E1232+P_Total!E1256</f>
        <v>0</v>
      </c>
      <c r="F890" s="316">
        <f>P_Total!F1232+P_Total!F1256</f>
        <v>0</v>
      </c>
      <c r="G890" s="316">
        <f>P_Total!G1232+P_Total!G1256</f>
        <v>0</v>
      </c>
      <c r="H890" s="316">
        <f>P_Total!H1232+P_Total!H1256</f>
        <v>0</v>
      </c>
      <c r="I890" s="316">
        <f>P_Total!I1232+P_Total!I1256</f>
        <v>0</v>
      </c>
      <c r="J890" s="316">
        <f>P_Total!J1232+P_Total!J1256</f>
        <v>0</v>
      </c>
      <c r="K890" s="316">
        <f>P_Total!K1232+P_Total!K1256</f>
        <v>0</v>
      </c>
      <c r="L890" s="316">
        <f>P_Total!L1232+P_Total!L1256</f>
        <v>0</v>
      </c>
      <c r="M890" s="316">
        <f>P_Total!M1232+P_Total!M1256</f>
        <v>0</v>
      </c>
      <c r="N890" s="316">
        <f>P_Total!N1232+P_Total!N1256</f>
        <v>0</v>
      </c>
      <c r="O890" s="316">
        <f>P_Total!O1232+P_Total!O1256</f>
        <v>0</v>
      </c>
      <c r="P890" s="316">
        <f t="shared" si="350"/>
        <v>0</v>
      </c>
      <c r="Q890" s="316">
        <f t="shared" si="351"/>
        <v>0</v>
      </c>
      <c r="R890" s="316">
        <f t="shared" si="352"/>
        <v>0</v>
      </c>
    </row>
    <row r="891" spans="1:18" s="274" customFormat="1" ht="25.5" hidden="1">
      <c r="A891" s="276">
        <f t="shared" si="344"/>
        <v>3</v>
      </c>
      <c r="B891" s="285"/>
      <c r="C891" s="283" t="s">
        <v>156</v>
      </c>
      <c r="D891" s="117" t="s">
        <v>40</v>
      </c>
      <c r="E891" s="316">
        <f>P_Total!E1233+P_Total!E1257</f>
        <v>0</v>
      </c>
      <c r="F891" s="316">
        <f>P_Total!F1233+P_Total!F1257</f>
        <v>0</v>
      </c>
      <c r="G891" s="316">
        <f>P_Total!G1233+P_Total!G1257</f>
        <v>0</v>
      </c>
      <c r="H891" s="316">
        <f>P_Total!H1233+P_Total!H1257</f>
        <v>0</v>
      </c>
      <c r="I891" s="316">
        <f>P_Total!I1233+P_Total!I1257</f>
        <v>0</v>
      </c>
      <c r="J891" s="316">
        <f>P_Total!J1233+P_Total!J1257</f>
        <v>0</v>
      </c>
      <c r="K891" s="316">
        <f>P_Total!K1233+P_Total!K1257</f>
        <v>0</v>
      </c>
      <c r="L891" s="316">
        <f>P_Total!L1233+P_Total!L1257</f>
        <v>0</v>
      </c>
      <c r="M891" s="316">
        <f>P_Total!M1233+P_Total!M1257</f>
        <v>0</v>
      </c>
      <c r="N891" s="316">
        <f>P_Total!N1233+P_Total!N1257</f>
        <v>0</v>
      </c>
      <c r="O891" s="316">
        <f>P_Total!O1233+P_Total!O1257</f>
        <v>0</v>
      </c>
      <c r="P891" s="316">
        <f t="shared" si="350"/>
        <v>0</v>
      </c>
      <c r="Q891" s="316">
        <f t="shared" si="351"/>
        <v>0</v>
      </c>
      <c r="R891" s="316">
        <f t="shared" si="352"/>
        <v>0</v>
      </c>
    </row>
    <row r="892" spans="1:18" s="274" customFormat="1" ht="25.5" hidden="1">
      <c r="A892" s="276">
        <f t="shared" si="344"/>
        <v>3</v>
      </c>
      <c r="B892" s="285"/>
      <c r="C892" s="283" t="s">
        <v>157</v>
      </c>
      <c r="D892" s="117" t="s">
        <v>41</v>
      </c>
      <c r="E892" s="316">
        <f>P_Total!E1234+P_Total!E1258</f>
        <v>0</v>
      </c>
      <c r="F892" s="316">
        <f>P_Total!F1234+P_Total!F1258</f>
        <v>0</v>
      </c>
      <c r="G892" s="316">
        <f>P_Total!G1234+P_Total!G1258</f>
        <v>0</v>
      </c>
      <c r="H892" s="316">
        <f>P_Total!H1234+P_Total!H1258</f>
        <v>0</v>
      </c>
      <c r="I892" s="316">
        <f>P_Total!I1234+P_Total!I1258</f>
        <v>0</v>
      </c>
      <c r="J892" s="316">
        <f>P_Total!J1234+P_Total!J1258</f>
        <v>0</v>
      </c>
      <c r="K892" s="316">
        <f>P_Total!K1234+P_Total!K1258</f>
        <v>0</v>
      </c>
      <c r="L892" s="316">
        <f>P_Total!L1234+P_Total!L1258</f>
        <v>0</v>
      </c>
      <c r="M892" s="316">
        <f>P_Total!M1234+P_Total!M1258</f>
        <v>0</v>
      </c>
      <c r="N892" s="316">
        <f>P_Total!N1234+P_Total!N1258</f>
        <v>0</v>
      </c>
      <c r="O892" s="316">
        <f>P_Total!O1234+P_Total!O1258</f>
        <v>0</v>
      </c>
      <c r="P892" s="316">
        <f t="shared" si="350"/>
        <v>0</v>
      </c>
      <c r="Q892" s="316">
        <f t="shared" si="351"/>
        <v>0</v>
      </c>
      <c r="R892" s="316">
        <f t="shared" si="352"/>
        <v>0</v>
      </c>
    </row>
    <row r="893" spans="1:18" s="274" customFormat="1" hidden="1">
      <c r="A893" s="276">
        <f t="shared" si="344"/>
        <v>3</v>
      </c>
      <c r="B893" s="285"/>
      <c r="C893" s="288" t="s">
        <v>158</v>
      </c>
      <c r="D893" s="117" t="s">
        <v>4</v>
      </c>
      <c r="E893" s="316">
        <f>P_Total!E1235+P_Total!E1259</f>
        <v>0</v>
      </c>
      <c r="F893" s="316">
        <f>P_Total!F1235+P_Total!F1259</f>
        <v>0</v>
      </c>
      <c r="G893" s="316">
        <f>P_Total!G1235+P_Total!G1259</f>
        <v>0</v>
      </c>
      <c r="H893" s="316">
        <f>P_Total!H1235+P_Total!H1259</f>
        <v>0</v>
      </c>
      <c r="I893" s="316">
        <f>P_Total!I1235+P_Total!I1259</f>
        <v>0</v>
      </c>
      <c r="J893" s="316">
        <f>P_Total!J1235+P_Total!J1259</f>
        <v>0</v>
      </c>
      <c r="K893" s="316">
        <f>P_Total!K1235+P_Total!K1259</f>
        <v>0</v>
      </c>
      <c r="L893" s="316">
        <f>P_Total!L1235+P_Total!L1259</f>
        <v>0</v>
      </c>
      <c r="M893" s="316">
        <f>P_Total!M1235+P_Total!M1259</f>
        <v>0</v>
      </c>
      <c r="N893" s="316">
        <f>P_Total!N1235+P_Total!N1259</f>
        <v>0</v>
      </c>
      <c r="O893" s="316">
        <f>P_Total!O1235+P_Total!O1259</f>
        <v>0</v>
      </c>
      <c r="P893" s="316">
        <f t="shared" si="350"/>
        <v>0</v>
      </c>
      <c r="Q893" s="316">
        <f t="shared" si="351"/>
        <v>0</v>
      </c>
      <c r="R893" s="316">
        <f t="shared" si="352"/>
        <v>0</v>
      </c>
    </row>
    <row r="894" spans="1:18" s="274" customFormat="1" hidden="1">
      <c r="A894" s="276">
        <f t="shared" si="344"/>
        <v>3</v>
      </c>
      <c r="B894" s="285"/>
      <c r="C894" s="186" t="s">
        <v>19</v>
      </c>
      <c r="D894" s="118" t="s">
        <v>5</v>
      </c>
      <c r="E894" s="316">
        <f>P_Total!E1237+P_Total!E1260</f>
        <v>0</v>
      </c>
      <c r="F894" s="316">
        <f>P_Total!F1237+P_Total!F1260</f>
        <v>0</v>
      </c>
      <c r="G894" s="316">
        <f>P_Total!G1237+P_Total!G1260</f>
        <v>0</v>
      </c>
      <c r="H894" s="316">
        <f>P_Total!H1237+P_Total!H1260</f>
        <v>0</v>
      </c>
      <c r="I894" s="316">
        <f>P_Total!I1237+P_Total!I1260</f>
        <v>0</v>
      </c>
      <c r="J894" s="316">
        <f>P_Total!J1237+P_Total!J1260</f>
        <v>0</v>
      </c>
      <c r="K894" s="316">
        <f>P_Total!K1237+P_Total!K1260</f>
        <v>0</v>
      </c>
      <c r="L894" s="316">
        <f>P_Total!L1237+P_Total!L1260</f>
        <v>0</v>
      </c>
      <c r="M894" s="316">
        <f>P_Total!M1237+P_Total!M1260</f>
        <v>0</v>
      </c>
      <c r="N894" s="316">
        <f>P_Total!N1237+P_Total!N1260</f>
        <v>0</v>
      </c>
      <c r="O894" s="316">
        <f>P_Total!O1237+P_Total!O1260</f>
        <v>0</v>
      </c>
      <c r="P894" s="316">
        <f t="shared" si="350"/>
        <v>0</v>
      </c>
      <c r="Q894" s="316">
        <f t="shared" si="351"/>
        <v>0</v>
      </c>
      <c r="R894" s="316">
        <f t="shared" si="352"/>
        <v>0</v>
      </c>
    </row>
    <row r="895" spans="1:18" s="274" customFormat="1" hidden="1">
      <c r="A895" s="276">
        <f t="shared" si="344"/>
        <v>3</v>
      </c>
      <c r="B895" s="285"/>
      <c r="C895" s="186" t="s">
        <v>450</v>
      </c>
      <c r="D895" s="118" t="s">
        <v>173</v>
      </c>
      <c r="E895" s="316">
        <f>P_Total!E1238+P_Total!E1261</f>
        <v>0</v>
      </c>
      <c r="F895" s="316">
        <f>P_Total!F1238+P_Total!F1261</f>
        <v>0</v>
      </c>
      <c r="G895" s="316">
        <f>P_Total!G1238+P_Total!G1261</f>
        <v>0</v>
      </c>
      <c r="H895" s="316">
        <f>P_Total!H1238+P_Total!H1261</f>
        <v>0</v>
      </c>
      <c r="I895" s="316">
        <f>P_Total!I1238+P_Total!I1261</f>
        <v>0</v>
      </c>
      <c r="J895" s="316">
        <f>P_Total!J1238+P_Total!J1261</f>
        <v>0</v>
      </c>
      <c r="K895" s="316">
        <f>P_Total!K1238+P_Total!K1261</f>
        <v>0</v>
      </c>
      <c r="L895" s="316">
        <f>P_Total!L1238+P_Total!L1261</f>
        <v>0</v>
      </c>
      <c r="M895" s="316">
        <f>P_Total!M1238+P_Total!M1261</f>
        <v>0</v>
      </c>
      <c r="N895" s="316">
        <f>P_Total!N1238+P_Total!N1261</f>
        <v>0</v>
      </c>
      <c r="O895" s="316">
        <f>P_Total!O1238+P_Total!O1261</f>
        <v>0</v>
      </c>
      <c r="P895" s="316">
        <f t="shared" si="350"/>
        <v>0</v>
      </c>
      <c r="Q895" s="316">
        <f t="shared" si="351"/>
        <v>0</v>
      </c>
      <c r="R895" s="316">
        <f t="shared" si="352"/>
        <v>0</v>
      </c>
    </row>
    <row r="896" spans="1:18" s="274" customFormat="1" hidden="1">
      <c r="A896" s="276">
        <f t="shared" si="344"/>
        <v>3</v>
      </c>
      <c r="B896" s="289"/>
      <c r="C896" s="166" t="s">
        <v>29</v>
      </c>
      <c r="D896" s="290" t="s">
        <v>6</v>
      </c>
      <c r="E896" s="316">
        <f>P_Total!E1262</f>
        <v>0</v>
      </c>
      <c r="F896" s="316">
        <f>P_Total!F1262</f>
        <v>0</v>
      </c>
      <c r="G896" s="316">
        <f>P_Total!G1262</f>
        <v>0</v>
      </c>
      <c r="H896" s="316">
        <f>P_Total!H1262</f>
        <v>0</v>
      </c>
      <c r="I896" s="316">
        <f>P_Total!I1262</f>
        <v>0</v>
      </c>
      <c r="J896" s="316">
        <f>P_Total!J1262</f>
        <v>0</v>
      </c>
      <c r="K896" s="316">
        <f>P_Total!K1262</f>
        <v>0</v>
      </c>
      <c r="L896" s="316">
        <f>P_Total!L1262</f>
        <v>0</v>
      </c>
      <c r="M896" s="316">
        <f>P_Total!M1262</f>
        <v>0</v>
      </c>
      <c r="N896" s="316">
        <f>P_Total!N1262</f>
        <v>0</v>
      </c>
      <c r="O896" s="316">
        <f>P_Total!O1262</f>
        <v>0</v>
      </c>
      <c r="P896" s="316">
        <f t="shared" si="350"/>
        <v>0</v>
      </c>
      <c r="Q896" s="316">
        <f t="shared" si="351"/>
        <v>0</v>
      </c>
      <c r="R896" s="316">
        <f t="shared" si="352"/>
        <v>0</v>
      </c>
    </row>
    <row r="897" spans="1:18" s="274" customFormat="1" hidden="1">
      <c r="A897" s="276">
        <f t="shared" si="344"/>
        <v>3</v>
      </c>
      <c r="B897" s="289"/>
      <c r="C897" s="166" t="s">
        <v>21</v>
      </c>
      <c r="D897" s="138" t="s">
        <v>8</v>
      </c>
      <c r="E897" s="316">
        <f>P_Total!E1239+P_Total!E1263</f>
        <v>0</v>
      </c>
      <c r="F897" s="316">
        <f>P_Total!F1239+P_Total!F1263</f>
        <v>0</v>
      </c>
      <c r="G897" s="316">
        <f>P_Total!G1239+P_Total!G1263</f>
        <v>0</v>
      </c>
      <c r="H897" s="316">
        <f>P_Total!H1239+P_Total!H1263</f>
        <v>0</v>
      </c>
      <c r="I897" s="316">
        <f>P_Total!I1239+P_Total!I1263</f>
        <v>0</v>
      </c>
      <c r="J897" s="316">
        <f>P_Total!J1239+P_Total!J1263</f>
        <v>0</v>
      </c>
      <c r="K897" s="316">
        <f>P_Total!K1239+P_Total!K1263</f>
        <v>0</v>
      </c>
      <c r="L897" s="316">
        <f>P_Total!L1239+P_Total!L1263</f>
        <v>0</v>
      </c>
      <c r="M897" s="316">
        <f>P_Total!M1239+P_Total!M1263</f>
        <v>0</v>
      </c>
      <c r="N897" s="316">
        <f>P_Total!N1239+P_Total!N1263</f>
        <v>0</v>
      </c>
      <c r="O897" s="316">
        <f>P_Total!O1239+P_Total!O1263</f>
        <v>0</v>
      </c>
      <c r="P897" s="316">
        <f t="shared" si="350"/>
        <v>0</v>
      </c>
      <c r="Q897" s="316">
        <f t="shared" si="351"/>
        <v>0</v>
      </c>
      <c r="R897" s="316">
        <f t="shared" si="352"/>
        <v>0</v>
      </c>
    </row>
    <row r="898" spans="1:18" s="274" customFormat="1" hidden="1">
      <c r="A898" s="276">
        <f t="shared" si="344"/>
        <v>3</v>
      </c>
      <c r="B898" s="280"/>
      <c r="C898" s="281" t="s">
        <v>777</v>
      </c>
      <c r="D898" s="279"/>
      <c r="E898" s="272">
        <f>SUBTOTAL(9,E899:E901)</f>
        <v>0</v>
      </c>
      <c r="F898" s="272">
        <f t="shared" ref="F898:O898" si="353">SUBTOTAL(9,F899:F901)</f>
        <v>0</v>
      </c>
      <c r="G898" s="272">
        <f t="shared" si="353"/>
        <v>0</v>
      </c>
      <c r="H898" s="272">
        <f t="shared" si="353"/>
        <v>0</v>
      </c>
      <c r="I898" s="272">
        <f t="shared" si="353"/>
        <v>0</v>
      </c>
      <c r="J898" s="272">
        <f t="shared" si="353"/>
        <v>0</v>
      </c>
      <c r="K898" s="272">
        <f t="shared" si="353"/>
        <v>0</v>
      </c>
      <c r="L898" s="272">
        <f t="shared" si="353"/>
        <v>0</v>
      </c>
      <c r="M898" s="272">
        <f t="shared" si="353"/>
        <v>0</v>
      </c>
      <c r="N898" s="272">
        <f t="shared" si="353"/>
        <v>0</v>
      </c>
      <c r="O898" s="272">
        <f t="shared" si="353"/>
        <v>0</v>
      </c>
      <c r="P898" s="272">
        <f>SUBTOTAL(9,P899:P901)</f>
        <v>0</v>
      </c>
      <c r="Q898" s="272">
        <f>SUBTOTAL(9,Q899:Q901)</f>
        <v>0</v>
      </c>
      <c r="R898" s="272">
        <f>SUBTOTAL(9,R899:R901)</f>
        <v>0</v>
      </c>
    </row>
    <row r="899" spans="1:18" s="274" customFormat="1" hidden="1">
      <c r="A899" s="276">
        <f t="shared" si="344"/>
        <v>3</v>
      </c>
      <c r="B899" s="289"/>
      <c r="C899" s="291" t="s">
        <v>526</v>
      </c>
      <c r="D899" s="138" t="s">
        <v>31</v>
      </c>
      <c r="E899" s="316">
        <f>P_Total!E1264</f>
        <v>0</v>
      </c>
      <c r="F899" s="316">
        <f>P_Total!F1264</f>
        <v>0</v>
      </c>
      <c r="G899" s="316">
        <f>P_Total!G1264</f>
        <v>0</v>
      </c>
      <c r="H899" s="316">
        <f>P_Total!H1264</f>
        <v>0</v>
      </c>
      <c r="I899" s="316">
        <f>P_Total!I1264</f>
        <v>0</v>
      </c>
      <c r="J899" s="316">
        <f>P_Total!J1264</f>
        <v>0</v>
      </c>
      <c r="K899" s="316">
        <f>P_Total!K1264</f>
        <v>0</v>
      </c>
      <c r="L899" s="316">
        <f>P_Total!L1264</f>
        <v>0</v>
      </c>
      <c r="M899" s="316">
        <f>P_Total!M1264</f>
        <v>0</v>
      </c>
      <c r="N899" s="316">
        <f>P_Total!N1264</f>
        <v>0</v>
      </c>
      <c r="O899" s="316">
        <f>P_Total!O1264</f>
        <v>0</v>
      </c>
      <c r="P899" s="316">
        <f>J899-G899</f>
        <v>0</v>
      </c>
      <c r="Q899" s="316">
        <f>M899-J899</f>
        <v>0</v>
      </c>
      <c r="R899" s="316">
        <f>O899-M899</f>
        <v>0</v>
      </c>
    </row>
    <row r="900" spans="1:18" s="274" customFormat="1" hidden="1">
      <c r="A900" s="276">
        <f t="shared" si="344"/>
        <v>3</v>
      </c>
      <c r="B900" s="289"/>
      <c r="C900" s="291" t="s">
        <v>558</v>
      </c>
      <c r="D900" s="290" t="s">
        <v>559</v>
      </c>
      <c r="E900" s="316">
        <f>P_Total!E1265</f>
        <v>0</v>
      </c>
      <c r="F900" s="316">
        <f>P_Total!F1265</f>
        <v>0</v>
      </c>
      <c r="G900" s="316">
        <f>P_Total!G1265</f>
        <v>0</v>
      </c>
      <c r="H900" s="316">
        <f>P_Total!H1265</f>
        <v>0</v>
      </c>
      <c r="I900" s="316">
        <f>P_Total!I1265</f>
        <v>0</v>
      </c>
      <c r="J900" s="316">
        <f>P_Total!J1265</f>
        <v>0</v>
      </c>
      <c r="K900" s="316">
        <f>P_Total!K1265</f>
        <v>0</v>
      </c>
      <c r="L900" s="316">
        <f>P_Total!L1265</f>
        <v>0</v>
      </c>
      <c r="M900" s="316">
        <f>P_Total!M1265</f>
        <v>0</v>
      </c>
      <c r="N900" s="316">
        <f>P_Total!N1265</f>
        <v>0</v>
      </c>
      <c r="O900" s="316">
        <f>P_Total!O1265</f>
        <v>0</v>
      </c>
      <c r="P900" s="316">
        <f>J900-G900</f>
        <v>0</v>
      </c>
      <c r="Q900" s="316">
        <f>M900-J900</f>
        <v>0</v>
      </c>
      <c r="R900" s="316">
        <f>O900-M900</f>
        <v>0</v>
      </c>
    </row>
    <row r="901" spans="1:18" s="274" customFormat="1" ht="25.5" hidden="1">
      <c r="A901" s="276">
        <f t="shared" si="344"/>
        <v>3</v>
      </c>
      <c r="B901" s="289"/>
      <c r="C901" s="291" t="s">
        <v>528</v>
      </c>
      <c r="D901" s="290" t="s">
        <v>9</v>
      </c>
      <c r="E901" s="316">
        <f>P_Total!E1266</f>
        <v>0</v>
      </c>
      <c r="F901" s="316">
        <f>P_Total!F1266</f>
        <v>0</v>
      </c>
      <c r="G901" s="316">
        <f>P_Total!G1266</f>
        <v>0</v>
      </c>
      <c r="H901" s="316">
        <f>P_Total!H1266</f>
        <v>0</v>
      </c>
      <c r="I901" s="316">
        <f>P_Total!I1266</f>
        <v>0</v>
      </c>
      <c r="J901" s="316">
        <f>P_Total!J1266</f>
        <v>0</v>
      </c>
      <c r="K901" s="316">
        <f>P_Total!K1266</f>
        <v>0</v>
      </c>
      <c r="L901" s="316">
        <f>P_Total!L1266</f>
        <v>0</v>
      </c>
      <c r="M901" s="316">
        <f>P_Total!M1266</f>
        <v>0</v>
      </c>
      <c r="N901" s="316">
        <f>P_Total!N1266</f>
        <v>0</v>
      </c>
      <c r="O901" s="316">
        <f>P_Total!O1266</f>
        <v>0</v>
      </c>
      <c r="P901" s="316">
        <f>J901-G901</f>
        <v>0</v>
      </c>
      <c r="Q901" s="316">
        <f>M901-J901</f>
        <v>0</v>
      </c>
      <c r="R901" s="316">
        <f>O901-M901</f>
        <v>0</v>
      </c>
    </row>
    <row r="902" spans="1:18" s="274" customFormat="1" ht="25.5" hidden="1">
      <c r="A902" s="276">
        <f t="shared" si="344"/>
        <v>3</v>
      </c>
      <c r="B902" s="289"/>
      <c r="C902" s="281" t="s">
        <v>30</v>
      </c>
      <c r="D902" s="290" t="s">
        <v>10</v>
      </c>
      <c r="E902" s="316">
        <f>P_Total!E1240+P_Total!E1267</f>
        <v>0</v>
      </c>
      <c r="F902" s="316">
        <f>P_Total!F1240+P_Total!F1267</f>
        <v>0</v>
      </c>
      <c r="G902" s="316">
        <f>P_Total!G1240+P_Total!G1267</f>
        <v>0</v>
      </c>
      <c r="H902" s="316">
        <f>P_Total!H1240+P_Total!H1267</f>
        <v>0</v>
      </c>
      <c r="I902" s="316">
        <f>P_Total!I1240+P_Total!I1267</f>
        <v>0</v>
      </c>
      <c r="J902" s="316">
        <f>P_Total!J1240+P_Total!J1267</f>
        <v>0</v>
      </c>
      <c r="K902" s="316">
        <f>P_Total!K1240+P_Total!K1267</f>
        <v>0</v>
      </c>
      <c r="L902" s="316">
        <f>P_Total!L1240+P_Total!L1267</f>
        <v>0</v>
      </c>
      <c r="M902" s="316">
        <f>P_Total!M1240+P_Total!M1267</f>
        <v>0</v>
      </c>
      <c r="N902" s="316">
        <f>P_Total!N1240+P_Total!N1267</f>
        <v>0</v>
      </c>
      <c r="O902" s="316">
        <f>P_Total!O1240+P_Total!O1267</f>
        <v>0</v>
      </c>
      <c r="P902" s="316">
        <f>J902-G902</f>
        <v>0</v>
      </c>
      <c r="Q902" s="316">
        <f>M902-J902</f>
        <v>0</v>
      </c>
      <c r="R902" s="316">
        <f>O902-M902</f>
        <v>0</v>
      </c>
    </row>
    <row r="903" spans="1:18" s="274" customFormat="1" hidden="1">
      <c r="A903" s="276">
        <f t="shared" si="344"/>
        <v>3</v>
      </c>
      <c r="B903" s="277" t="s">
        <v>176</v>
      </c>
      <c r="C903" s="165" t="s">
        <v>451</v>
      </c>
      <c r="D903" s="290" t="s">
        <v>93</v>
      </c>
      <c r="E903" s="272">
        <f>SUBTOTAL(9,E904:E905)</f>
        <v>0</v>
      </c>
      <c r="F903" s="272">
        <f t="shared" ref="F903:O903" si="354">SUBTOTAL(9,F904:F905)</f>
        <v>0</v>
      </c>
      <c r="G903" s="272">
        <f t="shared" si="354"/>
        <v>0</v>
      </c>
      <c r="H903" s="272">
        <f t="shared" si="354"/>
        <v>0</v>
      </c>
      <c r="I903" s="272">
        <f t="shared" si="354"/>
        <v>0</v>
      </c>
      <c r="J903" s="272">
        <f t="shared" si="354"/>
        <v>0</v>
      </c>
      <c r="K903" s="272">
        <f t="shared" si="354"/>
        <v>0</v>
      </c>
      <c r="L903" s="272">
        <f t="shared" si="354"/>
        <v>0</v>
      </c>
      <c r="M903" s="272">
        <f t="shared" si="354"/>
        <v>0</v>
      </c>
      <c r="N903" s="272">
        <f t="shared" si="354"/>
        <v>0</v>
      </c>
      <c r="O903" s="272">
        <f t="shared" si="354"/>
        <v>0</v>
      </c>
      <c r="P903" s="272">
        <f>SUBTOTAL(9,P904:P905)</f>
        <v>0</v>
      </c>
      <c r="Q903" s="272">
        <f>SUBTOTAL(9,Q904:Q905)</f>
        <v>0</v>
      </c>
      <c r="R903" s="272">
        <f>SUBTOTAL(9,R904:R905)</f>
        <v>0</v>
      </c>
    </row>
    <row r="904" spans="1:18" s="274" customFormat="1" hidden="1">
      <c r="A904" s="276">
        <f t="shared" si="344"/>
        <v>3</v>
      </c>
      <c r="B904" s="289"/>
      <c r="C904" s="166" t="s">
        <v>452</v>
      </c>
      <c r="D904" s="138" t="s">
        <v>453</v>
      </c>
      <c r="E904" s="316">
        <f>P_Total!E1269</f>
        <v>0</v>
      </c>
      <c r="F904" s="316">
        <f>P_Total!F1269</f>
        <v>0</v>
      </c>
      <c r="G904" s="316">
        <f>P_Total!G1269</f>
        <v>0</v>
      </c>
      <c r="H904" s="316">
        <f>P_Total!H1269</f>
        <v>0</v>
      </c>
      <c r="I904" s="316">
        <f>P_Total!I1269</f>
        <v>0</v>
      </c>
      <c r="J904" s="316">
        <f>P_Total!J1269</f>
        <v>0</v>
      </c>
      <c r="K904" s="316">
        <f>P_Total!K1269</f>
        <v>0</v>
      </c>
      <c r="L904" s="316">
        <f>P_Total!L1269</f>
        <v>0</v>
      </c>
      <c r="M904" s="316">
        <f>P_Total!M1269</f>
        <v>0</v>
      </c>
      <c r="N904" s="316">
        <f>P_Total!N1269</f>
        <v>0</v>
      </c>
      <c r="O904" s="316">
        <f>P_Total!O1269</f>
        <v>0</v>
      </c>
      <c r="P904" s="316">
        <f>J904-G904</f>
        <v>0</v>
      </c>
      <c r="Q904" s="316">
        <f>M904-J904</f>
        <v>0</v>
      </c>
      <c r="R904" s="316">
        <f>O904-M904</f>
        <v>0</v>
      </c>
    </row>
    <row r="905" spans="1:18" s="274" customFormat="1" hidden="1">
      <c r="A905" s="276">
        <f t="shared" si="344"/>
        <v>3</v>
      </c>
      <c r="B905" s="289"/>
      <c r="C905" s="166" t="s">
        <v>454</v>
      </c>
      <c r="D905" s="138" t="s">
        <v>455</v>
      </c>
      <c r="E905" s="316">
        <f>P_Total!E1270</f>
        <v>0</v>
      </c>
      <c r="F905" s="316">
        <f>P_Total!F1270</f>
        <v>0</v>
      </c>
      <c r="G905" s="316">
        <f>P_Total!G1270</f>
        <v>0</v>
      </c>
      <c r="H905" s="316">
        <f>P_Total!H1270</f>
        <v>0</v>
      </c>
      <c r="I905" s="316">
        <f>P_Total!I1270</f>
        <v>0</v>
      </c>
      <c r="J905" s="316">
        <f>P_Total!J1270</f>
        <v>0</v>
      </c>
      <c r="K905" s="316">
        <f>P_Total!K1270</f>
        <v>0</v>
      </c>
      <c r="L905" s="316">
        <f>P_Total!L1270</f>
        <v>0</v>
      </c>
      <c r="M905" s="316">
        <f>P_Total!M1270</f>
        <v>0</v>
      </c>
      <c r="N905" s="316">
        <f>P_Total!N1270</f>
        <v>0</v>
      </c>
      <c r="O905" s="316">
        <f>P_Total!O1270</f>
        <v>0</v>
      </c>
      <c r="P905" s="316">
        <f>J905-G905</f>
        <v>0</v>
      </c>
      <c r="Q905" s="316">
        <f>M905-J905</f>
        <v>0</v>
      </c>
      <c r="R905" s="316">
        <f>O905-M905</f>
        <v>0</v>
      </c>
    </row>
    <row r="906" spans="1:18" s="274" customFormat="1" hidden="1">
      <c r="A906" s="276">
        <f t="shared" si="344"/>
        <v>3</v>
      </c>
      <c r="B906" s="277" t="s">
        <v>210</v>
      </c>
      <c r="C906" s="165" t="s">
        <v>32</v>
      </c>
      <c r="D906" s="290"/>
      <c r="E906" s="272">
        <f>SUBTOTAL(9,E907:E911)</f>
        <v>0</v>
      </c>
      <c r="F906" s="272">
        <f t="shared" ref="F906:O906" si="355">SUBTOTAL(9,F907:F911)</f>
        <v>0</v>
      </c>
      <c r="G906" s="272">
        <f t="shared" si="355"/>
        <v>0</v>
      </c>
      <c r="H906" s="272">
        <f t="shared" si="355"/>
        <v>0</v>
      </c>
      <c r="I906" s="272">
        <f t="shared" si="355"/>
        <v>0</v>
      </c>
      <c r="J906" s="272">
        <f t="shared" si="355"/>
        <v>0</v>
      </c>
      <c r="K906" s="272">
        <f t="shared" si="355"/>
        <v>0</v>
      </c>
      <c r="L906" s="272">
        <f t="shared" si="355"/>
        <v>0</v>
      </c>
      <c r="M906" s="272">
        <f t="shared" si="355"/>
        <v>0</v>
      </c>
      <c r="N906" s="272">
        <f t="shared" si="355"/>
        <v>0</v>
      </c>
      <c r="O906" s="272">
        <f t="shared" si="355"/>
        <v>0</v>
      </c>
      <c r="P906" s="272">
        <f>SUBTOTAL(9,P907:P911)</f>
        <v>0</v>
      </c>
      <c r="Q906" s="272">
        <f>SUBTOTAL(9,Q907:Q911)</f>
        <v>0</v>
      </c>
      <c r="R906" s="272">
        <f>SUBTOTAL(9,R907:R911)</f>
        <v>0</v>
      </c>
    </row>
    <row r="907" spans="1:18" s="274" customFormat="1" hidden="1">
      <c r="A907" s="276">
        <f t="shared" si="344"/>
        <v>3</v>
      </c>
      <c r="B907" s="289"/>
      <c r="C907" s="166" t="s">
        <v>70</v>
      </c>
      <c r="D907" s="138" t="s">
        <v>71</v>
      </c>
      <c r="E907" s="316">
        <f>P_Total!E1242+P_Total!E1272</f>
        <v>0</v>
      </c>
      <c r="F907" s="316">
        <f>P_Total!F1242+P_Total!F1272</f>
        <v>0</v>
      </c>
      <c r="G907" s="316">
        <f>P_Total!G1242+P_Total!G1272</f>
        <v>0</v>
      </c>
      <c r="H907" s="316">
        <f>P_Total!H1242+P_Total!H1272</f>
        <v>0</v>
      </c>
      <c r="I907" s="316">
        <f>P_Total!I1242+P_Total!I1272</f>
        <v>0</v>
      </c>
      <c r="J907" s="316">
        <f>P_Total!J1242+P_Total!J1272</f>
        <v>0</v>
      </c>
      <c r="K907" s="316">
        <f>P_Total!K1242+P_Total!K1272</f>
        <v>0</v>
      </c>
      <c r="L907" s="316">
        <f>P_Total!L1242+P_Total!L1272</f>
        <v>0</v>
      </c>
      <c r="M907" s="316">
        <f>P_Total!M1242+P_Total!M1272</f>
        <v>0</v>
      </c>
      <c r="N907" s="316">
        <f>P_Total!N1242+P_Total!N1272</f>
        <v>0</v>
      </c>
      <c r="O907" s="316">
        <f>P_Total!O1242+P_Total!O1272</f>
        <v>0</v>
      </c>
      <c r="P907" s="316">
        <f>J907-G907</f>
        <v>0</v>
      </c>
      <c r="Q907" s="316">
        <f>M907-J907</f>
        <v>0</v>
      </c>
      <c r="R907" s="316">
        <f>O907-M907</f>
        <v>0</v>
      </c>
    </row>
    <row r="908" spans="1:18" s="274" customFormat="1" hidden="1">
      <c r="A908" s="276">
        <f t="shared" si="344"/>
        <v>3</v>
      </c>
      <c r="B908" s="289"/>
      <c r="C908" s="166" t="s">
        <v>72</v>
      </c>
      <c r="D908" s="138" t="s">
        <v>73</v>
      </c>
      <c r="E908" s="316">
        <f>P_Total!E1243+P_Total!E1273</f>
        <v>0</v>
      </c>
      <c r="F908" s="316">
        <f>P_Total!F1243+P_Total!F1273</f>
        <v>0</v>
      </c>
      <c r="G908" s="316">
        <f>P_Total!G1243+P_Total!G1273</f>
        <v>0</v>
      </c>
      <c r="H908" s="316">
        <f>P_Total!H1243+P_Total!H1273</f>
        <v>0</v>
      </c>
      <c r="I908" s="316">
        <f>P_Total!I1243+P_Total!I1273</f>
        <v>0</v>
      </c>
      <c r="J908" s="316">
        <f>P_Total!J1243+P_Total!J1273</f>
        <v>0</v>
      </c>
      <c r="K908" s="316">
        <f>P_Total!K1243+P_Total!K1273</f>
        <v>0</v>
      </c>
      <c r="L908" s="316">
        <f>P_Total!L1243+P_Total!L1273</f>
        <v>0</v>
      </c>
      <c r="M908" s="316">
        <f>P_Total!M1243+P_Total!M1273</f>
        <v>0</v>
      </c>
      <c r="N908" s="316">
        <f>P_Total!N1243+P_Total!N1273</f>
        <v>0</v>
      </c>
      <c r="O908" s="316">
        <f>P_Total!O1243+P_Total!O1273</f>
        <v>0</v>
      </c>
      <c r="P908" s="316">
        <f>J908-G908</f>
        <v>0</v>
      </c>
      <c r="Q908" s="316">
        <f>M908-J908</f>
        <v>0</v>
      </c>
      <c r="R908" s="316">
        <f>O908-M908</f>
        <v>0</v>
      </c>
    </row>
    <row r="909" spans="1:18" s="274" customFormat="1" hidden="1">
      <c r="A909" s="276">
        <f t="shared" si="344"/>
        <v>3</v>
      </c>
      <c r="B909" s="289"/>
      <c r="C909" s="166" t="s">
        <v>74</v>
      </c>
      <c r="D909" s="138" t="s">
        <v>75</v>
      </c>
      <c r="E909" s="316">
        <f>P_Total!E1244+P_Total!E1274</f>
        <v>0</v>
      </c>
      <c r="F909" s="316">
        <f>P_Total!F1244+P_Total!F1274</f>
        <v>0</v>
      </c>
      <c r="G909" s="316">
        <f>P_Total!G1244+P_Total!G1274</f>
        <v>0</v>
      </c>
      <c r="H909" s="316">
        <f>P_Total!H1244+P_Total!H1274</f>
        <v>0</v>
      </c>
      <c r="I909" s="316">
        <f>P_Total!I1244+P_Total!I1274</f>
        <v>0</v>
      </c>
      <c r="J909" s="316">
        <f>P_Total!J1244+P_Total!J1274</f>
        <v>0</v>
      </c>
      <c r="K909" s="316">
        <f>P_Total!K1244+P_Total!K1274</f>
        <v>0</v>
      </c>
      <c r="L909" s="316">
        <f>P_Total!L1244+P_Total!L1274</f>
        <v>0</v>
      </c>
      <c r="M909" s="316">
        <f>P_Total!M1244+P_Total!M1274</f>
        <v>0</v>
      </c>
      <c r="N909" s="316">
        <f>P_Total!N1244+P_Total!N1274</f>
        <v>0</v>
      </c>
      <c r="O909" s="316">
        <f>P_Total!O1244+P_Total!O1274</f>
        <v>0</v>
      </c>
      <c r="P909" s="316">
        <f>J909-G909</f>
        <v>0</v>
      </c>
      <c r="Q909" s="316">
        <f>M909-J909</f>
        <v>0</v>
      </c>
      <c r="R909" s="316">
        <f>O909-M909</f>
        <v>0</v>
      </c>
    </row>
    <row r="910" spans="1:18" s="274" customFormat="1" hidden="1">
      <c r="A910" s="276">
        <f t="shared" si="344"/>
        <v>3</v>
      </c>
      <c r="B910" s="289"/>
      <c r="C910" s="166" t="s">
        <v>76</v>
      </c>
      <c r="D910" s="138" t="s">
        <v>77</v>
      </c>
      <c r="E910" s="316">
        <f>P_Total!E1245+P_Total!E1275</f>
        <v>0</v>
      </c>
      <c r="F910" s="316">
        <f>P_Total!F1245+P_Total!F1275</f>
        <v>0</v>
      </c>
      <c r="G910" s="316">
        <f>P_Total!G1245+P_Total!G1275</f>
        <v>0</v>
      </c>
      <c r="H910" s="316">
        <f>P_Total!H1245+P_Total!H1275</f>
        <v>0</v>
      </c>
      <c r="I910" s="316">
        <f>P_Total!I1245+P_Total!I1275</f>
        <v>0</v>
      </c>
      <c r="J910" s="316">
        <f>P_Total!J1245+P_Total!J1275</f>
        <v>0</v>
      </c>
      <c r="K910" s="316">
        <f>P_Total!K1245+P_Total!K1275</f>
        <v>0</v>
      </c>
      <c r="L910" s="316">
        <f>P_Total!L1245+P_Total!L1275</f>
        <v>0</v>
      </c>
      <c r="M910" s="316">
        <f>P_Total!M1245+P_Total!M1275</f>
        <v>0</v>
      </c>
      <c r="N910" s="316">
        <f>P_Total!N1245+P_Total!N1275</f>
        <v>0</v>
      </c>
      <c r="O910" s="316">
        <f>P_Total!O1245+P_Total!O1275</f>
        <v>0</v>
      </c>
      <c r="P910" s="316">
        <f>J910-G910</f>
        <v>0</v>
      </c>
      <c r="Q910" s="316">
        <f>M910-J910</f>
        <v>0</v>
      </c>
      <c r="R910" s="316">
        <f>O910-M910</f>
        <v>0</v>
      </c>
    </row>
    <row r="911" spans="1:18" s="274" customFormat="1" hidden="1">
      <c r="A911" s="276">
        <f t="shared" si="344"/>
        <v>3</v>
      </c>
      <c r="B911" s="289"/>
      <c r="C911" s="166" t="s">
        <v>12</v>
      </c>
      <c r="D911" s="138" t="s">
        <v>28</v>
      </c>
      <c r="E911" s="316">
        <f>P_Total!E1246+P_Total!E1276</f>
        <v>0</v>
      </c>
      <c r="F911" s="316">
        <f>P_Total!F1246+P_Total!F1276</f>
        <v>0</v>
      </c>
      <c r="G911" s="316">
        <f>P_Total!G1246+P_Total!G1276</f>
        <v>0</v>
      </c>
      <c r="H911" s="316">
        <f>P_Total!H1246+P_Total!H1276</f>
        <v>0</v>
      </c>
      <c r="I911" s="316">
        <f>P_Total!I1246+P_Total!I1276</f>
        <v>0</v>
      </c>
      <c r="J911" s="316">
        <f>P_Total!J1246+P_Total!J1276</f>
        <v>0</v>
      </c>
      <c r="K911" s="316">
        <f>P_Total!K1246+P_Total!K1276</f>
        <v>0</v>
      </c>
      <c r="L911" s="316">
        <f>P_Total!L1246+P_Total!L1276</f>
        <v>0</v>
      </c>
      <c r="M911" s="316">
        <f>P_Total!M1246+P_Total!M1276</f>
        <v>0</v>
      </c>
      <c r="N911" s="316">
        <f>P_Total!N1246+P_Total!N1276</f>
        <v>0</v>
      </c>
      <c r="O911" s="316">
        <f>P_Total!O1246+P_Total!O1276</f>
        <v>0</v>
      </c>
      <c r="P911" s="316">
        <f>J911-G911</f>
        <v>0</v>
      </c>
      <c r="Q911" s="316">
        <f>M911-J911</f>
        <v>0</v>
      </c>
      <c r="R911" s="316">
        <f>O911-M911</f>
        <v>0</v>
      </c>
    </row>
    <row r="912" spans="1:18" s="274" customFormat="1" hidden="1">
      <c r="A912" s="306">
        <f>A913</f>
        <v>3</v>
      </c>
      <c r="B912" s="289"/>
      <c r="C912" s="211"/>
      <c r="D912" s="294"/>
      <c r="E912" s="272"/>
      <c r="F912" s="272"/>
      <c r="G912" s="272"/>
      <c r="H912" s="272"/>
      <c r="I912" s="272"/>
      <c r="J912" s="272"/>
      <c r="K912" s="272"/>
      <c r="L912" s="272"/>
      <c r="M912" s="272"/>
      <c r="N912" s="272"/>
      <c r="O912" s="272"/>
      <c r="P912" s="272"/>
      <c r="Q912" s="272"/>
      <c r="R912" s="272"/>
    </row>
    <row r="913" spans="1:18" s="274" customFormat="1" hidden="1">
      <c r="A913" s="308">
        <f>MIN(A914:A920)</f>
        <v>3</v>
      </c>
      <c r="B913" s="289"/>
      <c r="C913" s="296" t="s">
        <v>36</v>
      </c>
      <c r="D913" s="294"/>
      <c r="E913" s="272"/>
      <c r="F913" s="272"/>
      <c r="G913" s="272"/>
      <c r="H913" s="272"/>
      <c r="I913" s="272"/>
      <c r="J913" s="272"/>
      <c r="K913" s="272"/>
      <c r="L913" s="272"/>
      <c r="M913" s="272"/>
      <c r="N913" s="272"/>
      <c r="O913" s="272"/>
      <c r="P913" s="272"/>
      <c r="Q913" s="272"/>
      <c r="R913" s="272"/>
    </row>
    <row r="914" spans="1:18" s="274" customFormat="1" hidden="1">
      <c r="A914" s="276">
        <f t="shared" ref="A914:A920" si="356">IF(MAX(E914:S914)=0,IF(MIN(E914:S914)=0,3,2),2)</f>
        <v>3</v>
      </c>
      <c r="B914" s="289"/>
      <c r="C914" s="211" t="s">
        <v>34</v>
      </c>
      <c r="D914" s="138"/>
      <c r="E914" s="297">
        <f>SUM(E915:E916)</f>
        <v>0</v>
      </c>
      <c r="F914" s="297">
        <f t="shared" ref="F914:O914" si="357">SUM(F915:F916)</f>
        <v>0</v>
      </c>
      <c r="G914" s="297">
        <f t="shared" si="357"/>
        <v>0</v>
      </c>
      <c r="H914" s="297">
        <f t="shared" si="357"/>
        <v>0</v>
      </c>
      <c r="I914" s="297">
        <f t="shared" si="357"/>
        <v>0</v>
      </c>
      <c r="J914" s="297">
        <f t="shared" si="357"/>
        <v>0</v>
      </c>
      <c r="K914" s="297">
        <f t="shared" si="357"/>
        <v>0</v>
      </c>
      <c r="L914" s="297">
        <f t="shared" si="357"/>
        <v>0</v>
      </c>
      <c r="M914" s="297">
        <f t="shared" si="357"/>
        <v>0</v>
      </c>
      <c r="N914" s="297">
        <f t="shared" si="357"/>
        <v>0</v>
      </c>
      <c r="O914" s="297">
        <f t="shared" si="357"/>
        <v>0</v>
      </c>
      <c r="P914" s="297">
        <f>SUM(P915:P916)</f>
        <v>0</v>
      </c>
      <c r="Q914" s="297">
        <f>SUM(Q915:Q916)</f>
        <v>0</v>
      </c>
      <c r="R914" s="297">
        <f>SUM(R915:R916)</f>
        <v>0</v>
      </c>
    </row>
    <row r="915" spans="1:18" s="274" customFormat="1" hidden="1">
      <c r="A915" s="276">
        <f t="shared" si="356"/>
        <v>3</v>
      </c>
      <c r="B915" s="289"/>
      <c r="C915" s="212" t="s">
        <v>80</v>
      </c>
      <c r="D915" s="138"/>
      <c r="E915" s="316">
        <f>P_Total!E1280</f>
        <v>0</v>
      </c>
      <c r="F915" s="316">
        <f>P_Total!F1280</f>
        <v>0</v>
      </c>
      <c r="G915" s="316">
        <f>P_Total!G1280</f>
        <v>0</v>
      </c>
      <c r="H915" s="316">
        <f>P_Total!H1280</f>
        <v>0</v>
      </c>
      <c r="I915" s="316">
        <f>P_Total!I1280</f>
        <v>0</v>
      </c>
      <c r="J915" s="316">
        <f>P_Total!J1280</f>
        <v>0</v>
      </c>
      <c r="K915" s="316">
        <f>P_Total!K1280</f>
        <v>0</v>
      </c>
      <c r="L915" s="316">
        <f>P_Total!L1280</f>
        <v>0</v>
      </c>
      <c r="M915" s="316">
        <f>P_Total!M1280</f>
        <v>0</v>
      </c>
      <c r="N915" s="316">
        <f>P_Total!N1280</f>
        <v>0</v>
      </c>
      <c r="O915" s="316">
        <f>P_Total!O1280</f>
        <v>0</v>
      </c>
      <c r="P915" s="316">
        <f>J915-G915</f>
        <v>0</v>
      </c>
      <c r="Q915" s="316">
        <f>M915-J915</f>
        <v>0</v>
      </c>
      <c r="R915" s="316">
        <f>O915-M915</f>
        <v>0</v>
      </c>
    </row>
    <row r="916" spans="1:18" s="274" customFormat="1" hidden="1">
      <c r="A916" s="276">
        <f t="shared" si="356"/>
        <v>3</v>
      </c>
      <c r="B916" s="289"/>
      <c r="C916" s="212" t="s">
        <v>81</v>
      </c>
      <c r="D916" s="138"/>
      <c r="E916" s="316">
        <f>P_Total!E1281</f>
        <v>0</v>
      </c>
      <c r="F916" s="316">
        <f>P_Total!F1281</f>
        <v>0</v>
      </c>
      <c r="G916" s="316">
        <f>P_Total!G1281</f>
        <v>0</v>
      </c>
      <c r="H916" s="316">
        <f>P_Total!H1281</f>
        <v>0</v>
      </c>
      <c r="I916" s="316">
        <f>P_Total!I1281</f>
        <v>0</v>
      </c>
      <c r="J916" s="316">
        <f>P_Total!J1281</f>
        <v>0</v>
      </c>
      <c r="K916" s="316">
        <f>P_Total!K1281</f>
        <v>0</v>
      </c>
      <c r="L916" s="316">
        <f>P_Total!L1281</f>
        <v>0</v>
      </c>
      <c r="M916" s="316">
        <f>P_Total!M1281</f>
        <v>0</v>
      </c>
      <c r="N916" s="316">
        <f>P_Total!N1281</f>
        <v>0</v>
      </c>
      <c r="O916" s="316">
        <f>P_Total!O1281</f>
        <v>0</v>
      </c>
      <c r="P916" s="316">
        <f>J916-G916</f>
        <v>0</v>
      </c>
      <c r="Q916" s="316">
        <f>M916-J916</f>
        <v>0</v>
      </c>
      <c r="R916" s="316">
        <f>O916-M916</f>
        <v>0</v>
      </c>
    </row>
    <row r="917" spans="1:18" s="274" customFormat="1" hidden="1">
      <c r="A917" s="276">
        <f t="shared" si="356"/>
        <v>3</v>
      </c>
      <c r="B917" s="289"/>
      <c r="C917" s="211" t="s">
        <v>35</v>
      </c>
      <c r="D917" s="138"/>
      <c r="E917" s="297">
        <f>SUM(E918:E919)</f>
        <v>0</v>
      </c>
      <c r="F917" s="297">
        <f t="shared" ref="F917:O917" si="358">SUM(F918:F919)</f>
        <v>0</v>
      </c>
      <c r="G917" s="297">
        <f t="shared" si="358"/>
        <v>0</v>
      </c>
      <c r="H917" s="297">
        <f t="shared" si="358"/>
        <v>0</v>
      </c>
      <c r="I917" s="297">
        <f t="shared" si="358"/>
        <v>0</v>
      </c>
      <c r="J917" s="297">
        <f t="shared" si="358"/>
        <v>0</v>
      </c>
      <c r="K917" s="297">
        <f t="shared" si="358"/>
        <v>0</v>
      </c>
      <c r="L917" s="297">
        <f t="shared" si="358"/>
        <v>0</v>
      </c>
      <c r="M917" s="297">
        <f t="shared" si="358"/>
        <v>0</v>
      </c>
      <c r="N917" s="297">
        <f t="shared" si="358"/>
        <v>0</v>
      </c>
      <c r="O917" s="297">
        <f t="shared" si="358"/>
        <v>0</v>
      </c>
      <c r="P917" s="297">
        <f>SUM(P918:P919)</f>
        <v>0</v>
      </c>
      <c r="Q917" s="297">
        <f>SUM(Q918:Q919)</f>
        <v>0</v>
      </c>
      <c r="R917" s="297">
        <f>SUM(R918:R919)</f>
        <v>0</v>
      </c>
    </row>
    <row r="918" spans="1:18" s="274" customFormat="1" hidden="1">
      <c r="A918" s="276">
        <f t="shared" si="356"/>
        <v>3</v>
      </c>
      <c r="B918" s="289"/>
      <c r="C918" s="213" t="s">
        <v>84</v>
      </c>
      <c r="D918" s="138"/>
      <c r="E918" s="316">
        <f>P_Total!E1283</f>
        <v>0</v>
      </c>
      <c r="F918" s="316">
        <f>P_Total!F1283</f>
        <v>0</v>
      </c>
      <c r="G918" s="316">
        <f>P_Total!G1283</f>
        <v>0</v>
      </c>
      <c r="H918" s="316">
        <f>P_Total!H1283</f>
        <v>0</v>
      </c>
      <c r="I918" s="316">
        <f>P_Total!I1283</f>
        <v>0</v>
      </c>
      <c r="J918" s="316">
        <f>P_Total!J1283</f>
        <v>0</v>
      </c>
      <c r="K918" s="316">
        <f>P_Total!K1283</f>
        <v>0</v>
      </c>
      <c r="L918" s="316">
        <f>P_Total!L1283</f>
        <v>0</v>
      </c>
      <c r="M918" s="316">
        <f>P_Total!M1283</f>
        <v>0</v>
      </c>
      <c r="N918" s="316">
        <f>P_Total!N1283</f>
        <v>0</v>
      </c>
      <c r="O918" s="316">
        <f>P_Total!O1283</f>
        <v>0</v>
      </c>
      <c r="P918" s="316">
        <f>J918-G918</f>
        <v>0</v>
      </c>
      <c r="Q918" s="316">
        <f>M918-J918</f>
        <v>0</v>
      </c>
      <c r="R918" s="316">
        <f>O918-M918</f>
        <v>0</v>
      </c>
    </row>
    <row r="919" spans="1:18" s="274" customFormat="1" hidden="1">
      <c r="A919" s="276">
        <f t="shared" si="356"/>
        <v>3</v>
      </c>
      <c r="B919" s="289"/>
      <c r="C919" s="213" t="s">
        <v>85</v>
      </c>
      <c r="D919" s="138"/>
      <c r="E919" s="316">
        <f>P_Total!E1284</f>
        <v>0</v>
      </c>
      <c r="F919" s="316">
        <f>P_Total!F1284</f>
        <v>0</v>
      </c>
      <c r="G919" s="316">
        <f>P_Total!G1284</f>
        <v>0</v>
      </c>
      <c r="H919" s="316">
        <f>P_Total!H1284</f>
        <v>0</v>
      </c>
      <c r="I919" s="316">
        <f>P_Total!I1284</f>
        <v>0</v>
      </c>
      <c r="J919" s="316">
        <f>P_Total!J1284</f>
        <v>0</v>
      </c>
      <c r="K919" s="316">
        <f>P_Total!K1284</f>
        <v>0</v>
      </c>
      <c r="L919" s="316">
        <f>P_Total!L1284</f>
        <v>0</v>
      </c>
      <c r="M919" s="316">
        <f>P_Total!M1284</f>
        <v>0</v>
      </c>
      <c r="N919" s="316">
        <f>P_Total!N1284</f>
        <v>0</v>
      </c>
      <c r="O919" s="316">
        <f>P_Total!O1284</f>
        <v>0</v>
      </c>
      <c r="P919" s="316">
        <f>J919-G919</f>
        <v>0</v>
      </c>
      <c r="Q919" s="316">
        <f>M919-J919</f>
        <v>0</v>
      </c>
      <c r="R919" s="316">
        <f>O919-M919</f>
        <v>0</v>
      </c>
    </row>
    <row r="920" spans="1:18" s="274" customFormat="1" hidden="1">
      <c r="A920" s="276">
        <f t="shared" si="356"/>
        <v>3</v>
      </c>
      <c r="B920" s="289"/>
      <c r="C920" s="168" t="s">
        <v>780</v>
      </c>
      <c r="D920" s="138"/>
      <c r="E920" s="272">
        <f>IF(E917=0,0,E884/E917)</f>
        <v>0</v>
      </c>
      <c r="F920" s="272">
        <f t="shared" ref="F920:O920" si="359">IF(F917=0,0,F884/F917)</f>
        <v>0</v>
      </c>
      <c r="G920" s="272">
        <f t="shared" si="359"/>
        <v>0</v>
      </c>
      <c r="H920" s="272">
        <f t="shared" si="359"/>
        <v>0</v>
      </c>
      <c r="I920" s="272">
        <f t="shared" si="359"/>
        <v>0</v>
      </c>
      <c r="J920" s="272">
        <f t="shared" si="359"/>
        <v>0</v>
      </c>
      <c r="K920" s="272">
        <f t="shared" si="359"/>
        <v>0</v>
      </c>
      <c r="L920" s="272">
        <f t="shared" si="359"/>
        <v>0</v>
      </c>
      <c r="M920" s="272">
        <f t="shared" si="359"/>
        <v>0</v>
      </c>
      <c r="N920" s="272">
        <f t="shared" si="359"/>
        <v>0</v>
      </c>
      <c r="O920" s="272">
        <f t="shared" si="359"/>
        <v>0</v>
      </c>
      <c r="P920" s="273">
        <f>J920-G920</f>
        <v>0</v>
      </c>
      <c r="Q920" s="273">
        <f>M920-J920</f>
        <v>0</v>
      </c>
      <c r="R920" s="273">
        <f>O920-M920</f>
        <v>0</v>
      </c>
    </row>
    <row r="921" spans="1:18" s="274" customFormat="1">
      <c r="A921" s="306">
        <f>A922</f>
        <v>2</v>
      </c>
      <c r="B921" s="305"/>
      <c r="C921" s="218"/>
      <c r="D921" s="300"/>
      <c r="E921" s="299"/>
      <c r="F921" s="299"/>
      <c r="G921" s="299"/>
      <c r="H921" s="299"/>
      <c r="I921" s="299"/>
      <c r="J921" s="299"/>
      <c r="K921" s="299"/>
      <c r="L921" s="299"/>
      <c r="M921" s="299"/>
      <c r="N921" s="299"/>
      <c r="O921" s="299"/>
      <c r="P921" s="299"/>
      <c r="Q921" s="299"/>
      <c r="R921" s="299"/>
    </row>
    <row r="922" spans="1:18" s="274" customFormat="1">
      <c r="A922" s="308">
        <f>MIN(A923:A966)</f>
        <v>2</v>
      </c>
      <c r="B922" s="305"/>
      <c r="C922" s="309" t="s">
        <v>60</v>
      </c>
      <c r="D922" s="300"/>
      <c r="E922" s="299"/>
      <c r="F922" s="299"/>
      <c r="G922" s="299"/>
      <c r="H922" s="299"/>
      <c r="I922" s="299"/>
      <c r="J922" s="299"/>
      <c r="K922" s="299"/>
      <c r="L922" s="299"/>
      <c r="M922" s="299"/>
      <c r="N922" s="299"/>
      <c r="O922" s="299"/>
      <c r="P922" s="299"/>
      <c r="Q922" s="299"/>
      <c r="R922" s="299"/>
    </row>
    <row r="923" spans="1:18" s="274" customFormat="1">
      <c r="A923" s="276">
        <f t="shared" ref="A923:A953" si="360">IF(MAX(E923:S923)=0,IF(MIN(E923:S923)=0,3,2),2)</f>
        <v>2</v>
      </c>
      <c r="B923" s="277"/>
      <c r="C923" s="278" t="s">
        <v>25</v>
      </c>
      <c r="D923" s="279"/>
      <c r="E923" s="272">
        <f>SUBTOTAL(9,E924:E953)</f>
        <v>202239934</v>
      </c>
      <c r="F923" s="272">
        <f t="shared" ref="F923:O923" si="361">SUBTOTAL(9,F924:F953)</f>
        <v>255241469</v>
      </c>
      <c r="G923" s="272">
        <f t="shared" si="361"/>
        <v>270586900</v>
      </c>
      <c r="H923" s="272">
        <f t="shared" si="361"/>
        <v>271518800</v>
      </c>
      <c r="I923" s="272">
        <f t="shared" si="361"/>
        <v>42590100</v>
      </c>
      <c r="J923" s="272">
        <f t="shared" si="361"/>
        <v>314108900</v>
      </c>
      <c r="K923" s="272">
        <f t="shared" si="361"/>
        <v>253824800</v>
      </c>
      <c r="L923" s="272">
        <f t="shared" si="361"/>
        <v>63461300</v>
      </c>
      <c r="M923" s="272">
        <f t="shared" si="361"/>
        <v>317286100</v>
      </c>
      <c r="N923" s="272">
        <f t="shared" si="361"/>
        <v>2010000</v>
      </c>
      <c r="O923" s="272">
        <f t="shared" si="361"/>
        <v>319296100</v>
      </c>
      <c r="P923" s="272">
        <f>SUBTOTAL(9,P924:P953)</f>
        <v>43522000</v>
      </c>
      <c r="Q923" s="272">
        <f>SUBTOTAL(9,Q924:Q953)</f>
        <v>3177200</v>
      </c>
      <c r="R923" s="272">
        <f>SUBTOTAL(9,R924:R953)</f>
        <v>2010000</v>
      </c>
    </row>
    <row r="924" spans="1:18" s="274" customFormat="1">
      <c r="A924" s="276">
        <f t="shared" si="360"/>
        <v>2</v>
      </c>
      <c r="B924" s="277" t="s">
        <v>776</v>
      </c>
      <c r="C924" s="165" t="s">
        <v>26</v>
      </c>
      <c r="D924" s="279"/>
      <c r="E924" s="272">
        <f>SUBTOTAL(9,E925:E944)</f>
        <v>196519950</v>
      </c>
      <c r="F924" s="272">
        <f t="shared" ref="F924:O924" si="362">SUBTOTAL(9,F925:F944)</f>
        <v>242947452</v>
      </c>
      <c r="G924" s="272">
        <f t="shared" si="362"/>
        <v>252157700</v>
      </c>
      <c r="H924" s="272">
        <f t="shared" si="362"/>
        <v>253089600</v>
      </c>
      <c r="I924" s="272">
        <f t="shared" si="362"/>
        <v>61019300</v>
      </c>
      <c r="J924" s="272">
        <f t="shared" si="362"/>
        <v>314108900</v>
      </c>
      <c r="K924" s="272">
        <f t="shared" si="362"/>
        <v>253824800</v>
      </c>
      <c r="L924" s="272">
        <f t="shared" si="362"/>
        <v>63461300</v>
      </c>
      <c r="M924" s="272">
        <f t="shared" si="362"/>
        <v>317286100</v>
      </c>
      <c r="N924" s="272">
        <f t="shared" si="362"/>
        <v>2010000</v>
      </c>
      <c r="O924" s="272">
        <f t="shared" si="362"/>
        <v>319296100</v>
      </c>
      <c r="P924" s="272">
        <f>SUBTOTAL(9,P925:P944)</f>
        <v>61951200</v>
      </c>
      <c r="Q924" s="272">
        <f>SUBTOTAL(9,Q925:Q944)</f>
        <v>3177200</v>
      </c>
      <c r="R924" s="272">
        <f>SUBTOTAL(9,R925:R944)</f>
        <v>2010000</v>
      </c>
    </row>
    <row r="925" spans="1:18" s="274" customFormat="1">
      <c r="A925" s="276">
        <f t="shared" si="360"/>
        <v>2</v>
      </c>
      <c r="B925" s="280"/>
      <c r="C925" s="281" t="s">
        <v>770</v>
      </c>
      <c r="D925" s="279"/>
      <c r="E925" s="272">
        <f>SUBTOTAL(9,E926:E935)</f>
        <v>111784267</v>
      </c>
      <c r="F925" s="272">
        <f t="shared" ref="F925:O925" si="363">SUBTOTAL(9,F926:F935)</f>
        <v>144443638</v>
      </c>
      <c r="G925" s="272">
        <f t="shared" si="363"/>
        <v>130889500</v>
      </c>
      <c r="H925" s="272">
        <f t="shared" si="363"/>
        <v>131821400</v>
      </c>
      <c r="I925" s="272">
        <f t="shared" si="363"/>
        <v>9808300</v>
      </c>
      <c r="J925" s="272">
        <f t="shared" si="363"/>
        <v>141629700</v>
      </c>
      <c r="K925" s="272">
        <f t="shared" si="363"/>
        <v>132556600</v>
      </c>
      <c r="L925" s="272">
        <f t="shared" si="363"/>
        <v>9490300</v>
      </c>
      <c r="M925" s="272">
        <f t="shared" si="363"/>
        <v>142046900</v>
      </c>
      <c r="N925" s="272">
        <f t="shared" si="363"/>
        <v>445000</v>
      </c>
      <c r="O925" s="272">
        <f t="shared" si="363"/>
        <v>142491900</v>
      </c>
      <c r="P925" s="272">
        <f>SUBTOTAL(9,P926:P935)</f>
        <v>10740200</v>
      </c>
      <c r="Q925" s="272">
        <f>SUBTOTAL(9,Q926:Q935)</f>
        <v>417200</v>
      </c>
      <c r="R925" s="272">
        <f>SUBTOTAL(9,R926:R935)</f>
        <v>445000</v>
      </c>
    </row>
    <row r="926" spans="1:18" s="274" customFormat="1" ht="25.5">
      <c r="A926" s="276">
        <f t="shared" si="360"/>
        <v>2</v>
      </c>
      <c r="B926" s="282"/>
      <c r="C926" s="259" t="s">
        <v>771</v>
      </c>
      <c r="D926" s="121" t="s">
        <v>2</v>
      </c>
      <c r="E926" s="272">
        <f>SUBTOTAL(9,E927:E928)</f>
        <v>80310902</v>
      </c>
      <c r="F926" s="272">
        <f t="shared" ref="F926:O926" si="364">SUBTOTAL(9,F927:F928)</f>
        <v>101408144</v>
      </c>
      <c r="G926" s="272">
        <f t="shared" si="364"/>
        <v>89844800</v>
      </c>
      <c r="H926" s="272">
        <f t="shared" si="364"/>
        <v>90600400</v>
      </c>
      <c r="I926" s="272">
        <f t="shared" si="364"/>
        <v>8121000</v>
      </c>
      <c r="J926" s="272">
        <f t="shared" si="364"/>
        <v>98721400</v>
      </c>
      <c r="K926" s="272">
        <f t="shared" si="364"/>
        <v>91196500</v>
      </c>
      <c r="L926" s="272">
        <f t="shared" si="364"/>
        <v>7874900</v>
      </c>
      <c r="M926" s="272">
        <f t="shared" si="364"/>
        <v>99071400</v>
      </c>
      <c r="N926" s="272">
        <f t="shared" si="364"/>
        <v>373200</v>
      </c>
      <c r="O926" s="272">
        <f t="shared" si="364"/>
        <v>99444600</v>
      </c>
      <c r="P926" s="272">
        <f>SUBTOTAL(9,P927:P928)</f>
        <v>8876600</v>
      </c>
      <c r="Q926" s="272">
        <f>SUBTOTAL(9,Q927:Q928)</f>
        <v>350000</v>
      </c>
      <c r="R926" s="272">
        <f>SUBTOTAL(9,R927:R928)</f>
        <v>373200</v>
      </c>
    </row>
    <row r="927" spans="1:18" s="274" customFormat="1" ht="25.5">
      <c r="A927" s="276">
        <f t="shared" si="360"/>
        <v>2</v>
      </c>
      <c r="B927" s="282"/>
      <c r="C927" s="283" t="s">
        <v>772</v>
      </c>
      <c r="D927" s="121" t="s">
        <v>302</v>
      </c>
      <c r="E927" s="316">
        <f>P_Total!E1291+P_Total!E1315</f>
        <v>79690728</v>
      </c>
      <c r="F927" s="316">
        <f>P_Total!F1291+P_Total!F1315</f>
        <v>100586367</v>
      </c>
      <c r="G927" s="316">
        <f>P_Total!G1291+P_Total!G1315</f>
        <v>88615700</v>
      </c>
      <c r="H927" s="316">
        <f>P_Total!H1291+P_Total!H1315</f>
        <v>89371300</v>
      </c>
      <c r="I927" s="316">
        <f>P_Total!I1291+P_Total!I1315</f>
        <v>8121000</v>
      </c>
      <c r="J927" s="316">
        <f>P_Total!J1291+P_Total!J1315</f>
        <v>97492300</v>
      </c>
      <c r="K927" s="316">
        <f>P_Total!K1291+P_Total!K1315</f>
        <v>89967400</v>
      </c>
      <c r="L927" s="316">
        <f>P_Total!L1291+P_Total!L1315</f>
        <v>7874900</v>
      </c>
      <c r="M927" s="316">
        <f>P_Total!M1291+P_Total!M1315</f>
        <v>97842300</v>
      </c>
      <c r="N927" s="316">
        <f>P_Total!N1291+P_Total!N1315</f>
        <v>373200</v>
      </c>
      <c r="O927" s="316">
        <f>P_Total!O1291+P_Total!O1315</f>
        <v>98215500</v>
      </c>
      <c r="P927" s="316">
        <f>J927-G927</f>
        <v>8876600</v>
      </c>
      <c r="Q927" s="316">
        <f>M927-J927</f>
        <v>350000</v>
      </c>
      <c r="R927" s="316">
        <f>O927-M927</f>
        <v>373200</v>
      </c>
    </row>
    <row r="928" spans="1:18" s="274" customFormat="1" ht="25.5">
      <c r="A928" s="276">
        <f t="shared" si="360"/>
        <v>2</v>
      </c>
      <c r="B928" s="282"/>
      <c r="C928" s="283" t="s">
        <v>773</v>
      </c>
      <c r="D928" s="121" t="s">
        <v>304</v>
      </c>
      <c r="E928" s="316">
        <f>P_Total!E1292+P_Total!E1316</f>
        <v>620174</v>
      </c>
      <c r="F928" s="316">
        <f>P_Total!F1292+P_Total!F1316</f>
        <v>821777</v>
      </c>
      <c r="G928" s="316">
        <f>P_Total!G1292+P_Total!G1316</f>
        <v>1229100</v>
      </c>
      <c r="H928" s="316">
        <f>P_Total!H1292+P_Total!H1316</f>
        <v>1229100</v>
      </c>
      <c r="I928" s="316">
        <f>P_Total!I1292+P_Total!I1316</f>
        <v>0</v>
      </c>
      <c r="J928" s="316">
        <f>P_Total!J1292+P_Total!J1316</f>
        <v>1229100</v>
      </c>
      <c r="K928" s="316">
        <f>P_Total!K1292+P_Total!K1316</f>
        <v>1229100</v>
      </c>
      <c r="L928" s="316">
        <f>P_Total!L1292+P_Total!L1316</f>
        <v>0</v>
      </c>
      <c r="M928" s="316">
        <f>P_Total!M1292+P_Total!M1316</f>
        <v>1229100</v>
      </c>
      <c r="N928" s="316">
        <f>P_Total!N1292+P_Total!N1316</f>
        <v>0</v>
      </c>
      <c r="O928" s="316">
        <f>P_Total!O1292+P_Total!O1316</f>
        <v>1229100</v>
      </c>
      <c r="P928" s="316">
        <f>J928-G928</f>
        <v>0</v>
      </c>
      <c r="Q928" s="316">
        <f>M928-J928</f>
        <v>0</v>
      </c>
      <c r="R928" s="316">
        <f>O928-M928</f>
        <v>0</v>
      </c>
    </row>
    <row r="929" spans="1:18" s="274" customFormat="1">
      <c r="A929" s="276">
        <f t="shared" si="360"/>
        <v>2</v>
      </c>
      <c r="B929" s="285"/>
      <c r="C929" s="286" t="s">
        <v>42</v>
      </c>
      <c r="D929" s="118" t="s">
        <v>3</v>
      </c>
      <c r="E929" s="316">
        <f>P_Total!E1293+P_Total!E1317</f>
        <v>14449520</v>
      </c>
      <c r="F929" s="316">
        <f>P_Total!F1293+P_Total!F1317</f>
        <v>21939857</v>
      </c>
      <c r="G929" s="316">
        <f>P_Total!G1293+P_Total!G1317</f>
        <v>23147800</v>
      </c>
      <c r="H929" s="316">
        <f>P_Total!H1293+P_Total!H1317</f>
        <v>23173900</v>
      </c>
      <c r="I929" s="316">
        <f>P_Total!I1293+P_Total!I1317</f>
        <v>-26100</v>
      </c>
      <c r="J929" s="316">
        <f>P_Total!J1293+P_Total!J1317</f>
        <v>23147800</v>
      </c>
      <c r="K929" s="316">
        <f>P_Total!K1293+P_Total!K1317</f>
        <v>23194500</v>
      </c>
      <c r="L929" s="316">
        <f>P_Total!L1293+P_Total!L1317</f>
        <v>-46700</v>
      </c>
      <c r="M929" s="316">
        <f>P_Total!M1293+P_Total!M1317</f>
        <v>23147800</v>
      </c>
      <c r="N929" s="316">
        <f>P_Total!N1293+P_Total!N1317</f>
        <v>0</v>
      </c>
      <c r="O929" s="316">
        <f>P_Total!O1293+P_Total!O1317</f>
        <v>23147800</v>
      </c>
      <c r="P929" s="316">
        <f>J929-G929</f>
        <v>0</v>
      </c>
      <c r="Q929" s="316">
        <f>M929-J929</f>
        <v>0</v>
      </c>
      <c r="R929" s="316">
        <f>O929-M929</f>
        <v>0</v>
      </c>
    </row>
    <row r="930" spans="1:18" s="274" customFormat="1">
      <c r="A930" s="276">
        <f t="shared" si="360"/>
        <v>2</v>
      </c>
      <c r="B930" s="285"/>
      <c r="C930" s="259" t="s">
        <v>449</v>
      </c>
      <c r="D930" s="117" t="s">
        <v>446</v>
      </c>
      <c r="E930" s="272">
        <f>SUBTOTAL(9,E931:E934)</f>
        <v>17023845</v>
      </c>
      <c r="F930" s="272">
        <f t="shared" ref="F930:O930" si="365">SUBTOTAL(9,F931:F934)</f>
        <v>21095637</v>
      </c>
      <c r="G930" s="272">
        <f t="shared" si="365"/>
        <v>17896900</v>
      </c>
      <c r="H930" s="272">
        <f t="shared" si="365"/>
        <v>18047100</v>
      </c>
      <c r="I930" s="272">
        <f t="shared" si="365"/>
        <v>1713400</v>
      </c>
      <c r="J930" s="272">
        <f t="shared" si="365"/>
        <v>19760500</v>
      </c>
      <c r="K930" s="272">
        <f t="shared" si="365"/>
        <v>18165600</v>
      </c>
      <c r="L930" s="272">
        <f t="shared" si="365"/>
        <v>1662100</v>
      </c>
      <c r="M930" s="272">
        <f t="shared" si="365"/>
        <v>19827700</v>
      </c>
      <c r="N930" s="272">
        <f t="shared" si="365"/>
        <v>71800</v>
      </c>
      <c r="O930" s="272">
        <f t="shared" si="365"/>
        <v>19899500</v>
      </c>
      <c r="P930" s="272">
        <f>SUBTOTAL(9,P931:P934)</f>
        <v>1863600</v>
      </c>
      <c r="Q930" s="272">
        <f>SUBTOTAL(9,Q931:Q934)</f>
        <v>67200</v>
      </c>
      <c r="R930" s="272">
        <f>SUBTOTAL(9,R931:R934)</f>
        <v>71800</v>
      </c>
    </row>
    <row r="931" spans="1:18" s="274" customFormat="1" ht="25.5">
      <c r="A931" s="276">
        <f t="shared" si="360"/>
        <v>2</v>
      </c>
      <c r="B931" s="285"/>
      <c r="C931" s="287" t="s">
        <v>153</v>
      </c>
      <c r="D931" s="117" t="s">
        <v>37</v>
      </c>
      <c r="E931" s="316">
        <f>P_Total!E1295+P_Total!E1319</f>
        <v>10569411</v>
      </c>
      <c r="F931" s="316">
        <f>P_Total!F1295+P_Total!F1319</f>
        <v>12997567</v>
      </c>
      <c r="G931" s="316">
        <f>P_Total!G1295+P_Total!G1319</f>
        <v>12266700</v>
      </c>
      <c r="H931" s="316">
        <f>P_Total!H1295+P_Total!H1319</f>
        <v>12357600</v>
      </c>
      <c r="I931" s="316">
        <f>P_Total!I1295+P_Total!I1319</f>
        <v>1042800</v>
      </c>
      <c r="J931" s="316">
        <f>P_Total!J1295+P_Total!J1319</f>
        <v>13400400</v>
      </c>
      <c r="K931" s="316">
        <f>P_Total!K1295+P_Total!K1319</f>
        <v>12429300</v>
      </c>
      <c r="L931" s="316">
        <f>P_Total!L1295+P_Total!L1319</f>
        <v>1011700</v>
      </c>
      <c r="M931" s="316">
        <f>P_Total!M1295+P_Total!M1319</f>
        <v>13441000</v>
      </c>
      <c r="N931" s="316">
        <f>P_Total!N1295+P_Total!N1319</f>
        <v>43400</v>
      </c>
      <c r="O931" s="316">
        <f>P_Total!O1295+P_Total!O1319</f>
        <v>13484400</v>
      </c>
      <c r="P931" s="316">
        <f t="shared" ref="P931:P939" si="366">J931-G931</f>
        <v>1133700</v>
      </c>
      <c r="Q931" s="316">
        <f t="shared" ref="Q931:Q939" si="367">M931-J931</f>
        <v>40600</v>
      </c>
      <c r="R931" s="316">
        <f t="shared" ref="R931:R939" si="368">O931-M931</f>
        <v>43400</v>
      </c>
    </row>
    <row r="932" spans="1:18" s="274" customFormat="1">
      <c r="A932" s="276">
        <f t="shared" si="360"/>
        <v>2</v>
      </c>
      <c r="B932" s="285"/>
      <c r="C932" s="283" t="s">
        <v>155</v>
      </c>
      <c r="D932" s="117" t="s">
        <v>39</v>
      </c>
      <c r="E932" s="316">
        <f>P_Total!E1296+P_Total!E1320</f>
        <v>4160705</v>
      </c>
      <c r="F932" s="316">
        <f>P_Total!F1296+P_Total!F1320</f>
        <v>5159498</v>
      </c>
      <c r="G932" s="316">
        <f>P_Total!G1296+P_Total!G1320</f>
        <v>3927000</v>
      </c>
      <c r="H932" s="316">
        <f>P_Total!H1296+P_Total!H1320</f>
        <v>3964300</v>
      </c>
      <c r="I932" s="316">
        <f>P_Total!I1296+P_Total!I1320</f>
        <v>424300</v>
      </c>
      <c r="J932" s="316">
        <f>P_Total!J1296+P_Total!J1320</f>
        <v>4388600</v>
      </c>
      <c r="K932" s="316">
        <f>P_Total!K1296+P_Total!K1320</f>
        <v>3993700</v>
      </c>
      <c r="L932" s="316">
        <f>P_Total!L1296+P_Total!L1320</f>
        <v>411700</v>
      </c>
      <c r="M932" s="316">
        <f>P_Total!M1296+P_Total!M1320</f>
        <v>4405400</v>
      </c>
      <c r="N932" s="316">
        <f>P_Total!N1296+P_Total!N1320</f>
        <v>17900</v>
      </c>
      <c r="O932" s="316">
        <f>P_Total!O1296+P_Total!O1320</f>
        <v>4423300</v>
      </c>
      <c r="P932" s="316">
        <f t="shared" si="366"/>
        <v>461600</v>
      </c>
      <c r="Q932" s="316">
        <f t="shared" si="367"/>
        <v>16800</v>
      </c>
      <c r="R932" s="316">
        <f t="shared" si="368"/>
        <v>17900</v>
      </c>
    </row>
    <row r="933" spans="1:18" s="274" customFormat="1" ht="25.5">
      <c r="A933" s="276">
        <f t="shared" si="360"/>
        <v>2</v>
      </c>
      <c r="B933" s="285"/>
      <c r="C933" s="283" t="s">
        <v>156</v>
      </c>
      <c r="D933" s="117" t="s">
        <v>40</v>
      </c>
      <c r="E933" s="316">
        <f>P_Total!E1297+P_Total!E1321</f>
        <v>2293729</v>
      </c>
      <c r="F933" s="316">
        <f>P_Total!F1297+P_Total!F1321</f>
        <v>2938572</v>
      </c>
      <c r="G933" s="316">
        <f>P_Total!G1297+P_Total!G1321</f>
        <v>1703200</v>
      </c>
      <c r="H933" s="316">
        <f>P_Total!H1297+P_Total!H1321</f>
        <v>1725200</v>
      </c>
      <c r="I933" s="316">
        <f>P_Total!I1297+P_Total!I1321</f>
        <v>246300</v>
      </c>
      <c r="J933" s="316">
        <f>P_Total!J1297+P_Total!J1321</f>
        <v>1971500</v>
      </c>
      <c r="K933" s="316">
        <f>P_Total!K1297+P_Total!K1321</f>
        <v>1742600</v>
      </c>
      <c r="L933" s="316">
        <f>P_Total!L1297+P_Total!L1321</f>
        <v>238700</v>
      </c>
      <c r="M933" s="316">
        <f>P_Total!M1297+P_Total!M1321</f>
        <v>1981300</v>
      </c>
      <c r="N933" s="316">
        <f>P_Total!N1297+P_Total!N1321</f>
        <v>10500</v>
      </c>
      <c r="O933" s="316">
        <f>P_Total!O1297+P_Total!O1321</f>
        <v>1991800</v>
      </c>
      <c r="P933" s="316">
        <f t="shared" si="366"/>
        <v>268300</v>
      </c>
      <c r="Q933" s="316">
        <f t="shared" si="367"/>
        <v>9800</v>
      </c>
      <c r="R933" s="316">
        <f t="shared" si="368"/>
        <v>10500</v>
      </c>
    </row>
    <row r="934" spans="1:18" s="274" customFormat="1" ht="25.5" hidden="1">
      <c r="A934" s="276">
        <f t="shared" si="360"/>
        <v>3</v>
      </c>
      <c r="B934" s="285"/>
      <c r="C934" s="283" t="s">
        <v>157</v>
      </c>
      <c r="D934" s="117" t="s">
        <v>41</v>
      </c>
      <c r="E934" s="316">
        <f>P_Total!E1298+P_Total!E1322</f>
        <v>0</v>
      </c>
      <c r="F934" s="316">
        <f>P_Total!F1298+P_Total!F1322</f>
        <v>0</v>
      </c>
      <c r="G934" s="316">
        <f>P_Total!G1298+P_Total!G1322</f>
        <v>0</v>
      </c>
      <c r="H934" s="316">
        <f>P_Total!H1298+P_Total!H1322</f>
        <v>0</v>
      </c>
      <c r="I934" s="316">
        <f>P_Total!I1298+P_Total!I1322</f>
        <v>0</v>
      </c>
      <c r="J934" s="316">
        <f>P_Total!J1298+P_Total!J1322</f>
        <v>0</v>
      </c>
      <c r="K934" s="316">
        <f>P_Total!K1298+P_Total!K1322</f>
        <v>0</v>
      </c>
      <c r="L934" s="316">
        <f>P_Total!L1298+P_Total!L1322</f>
        <v>0</v>
      </c>
      <c r="M934" s="316">
        <f>P_Total!M1298+P_Total!M1322</f>
        <v>0</v>
      </c>
      <c r="N934" s="316">
        <f>P_Total!N1298+P_Total!N1322</f>
        <v>0</v>
      </c>
      <c r="O934" s="316">
        <f>P_Total!O1298+P_Total!O1322</f>
        <v>0</v>
      </c>
      <c r="P934" s="316">
        <f t="shared" si="366"/>
        <v>0</v>
      </c>
      <c r="Q934" s="316">
        <f t="shared" si="367"/>
        <v>0</v>
      </c>
      <c r="R934" s="316">
        <f t="shared" si="368"/>
        <v>0</v>
      </c>
    </row>
    <row r="935" spans="1:18" s="274" customFormat="1" hidden="1">
      <c r="A935" s="276">
        <f t="shared" si="360"/>
        <v>3</v>
      </c>
      <c r="B935" s="285"/>
      <c r="C935" s="288" t="s">
        <v>158</v>
      </c>
      <c r="D935" s="117" t="s">
        <v>4</v>
      </c>
      <c r="E935" s="316">
        <f>P_Total!E1299+P_Total!E1323</f>
        <v>0</v>
      </c>
      <c r="F935" s="316">
        <f>P_Total!F1299+P_Total!F1323</f>
        <v>0</v>
      </c>
      <c r="G935" s="316">
        <f>P_Total!G1299+P_Total!G1323</f>
        <v>0</v>
      </c>
      <c r="H935" s="316">
        <f>P_Total!H1299+P_Total!H1323</f>
        <v>0</v>
      </c>
      <c r="I935" s="316">
        <f>P_Total!I1299+P_Total!I1323</f>
        <v>0</v>
      </c>
      <c r="J935" s="316">
        <f>P_Total!J1299+P_Total!J1323</f>
        <v>0</v>
      </c>
      <c r="K935" s="316">
        <f>P_Total!K1299+P_Total!K1323</f>
        <v>0</v>
      </c>
      <c r="L935" s="316">
        <f>P_Total!L1299+P_Total!L1323</f>
        <v>0</v>
      </c>
      <c r="M935" s="316">
        <f>P_Total!M1299+P_Total!M1323</f>
        <v>0</v>
      </c>
      <c r="N935" s="316">
        <f>P_Total!N1299+P_Total!N1323</f>
        <v>0</v>
      </c>
      <c r="O935" s="316">
        <f>P_Total!O1299+P_Total!O1323</f>
        <v>0</v>
      </c>
      <c r="P935" s="316">
        <f t="shared" si="366"/>
        <v>0</v>
      </c>
      <c r="Q935" s="316">
        <f t="shared" si="367"/>
        <v>0</v>
      </c>
      <c r="R935" s="316">
        <f t="shared" si="368"/>
        <v>0</v>
      </c>
    </row>
    <row r="936" spans="1:18" s="274" customFormat="1">
      <c r="A936" s="276">
        <f t="shared" si="360"/>
        <v>2</v>
      </c>
      <c r="B936" s="285"/>
      <c r="C936" s="186" t="s">
        <v>19</v>
      </c>
      <c r="D936" s="118" t="s">
        <v>5</v>
      </c>
      <c r="E936" s="316">
        <f>P_Total!E1301+P_Total!E1324</f>
        <v>34632161</v>
      </c>
      <c r="F936" s="316">
        <f>P_Total!F1301+P_Total!F1324</f>
        <v>55456161</v>
      </c>
      <c r="G936" s="316">
        <f>P_Total!G1301+P_Total!G1324</f>
        <v>66424700</v>
      </c>
      <c r="H936" s="316">
        <f>P_Total!H1301+P_Total!H1324</f>
        <v>66424700</v>
      </c>
      <c r="I936" s="316">
        <f>P_Total!I1301+P_Total!I1324</f>
        <v>41689000</v>
      </c>
      <c r="J936" s="316">
        <f>P_Total!J1301+P_Total!J1324</f>
        <v>108113700</v>
      </c>
      <c r="K936" s="316">
        <f>P_Total!K1301+P_Total!K1324</f>
        <v>66424700</v>
      </c>
      <c r="L936" s="316">
        <f>P_Total!L1301+P_Total!L1324</f>
        <v>41689000</v>
      </c>
      <c r="M936" s="316">
        <f>P_Total!M1301+P_Total!M1324</f>
        <v>108113700</v>
      </c>
      <c r="N936" s="316">
        <f>P_Total!N1301+P_Total!N1324</f>
        <v>0</v>
      </c>
      <c r="O936" s="316">
        <f>P_Total!O1301+P_Total!O1324</f>
        <v>108113700</v>
      </c>
      <c r="P936" s="316">
        <f t="shared" si="366"/>
        <v>41689000</v>
      </c>
      <c r="Q936" s="316">
        <f t="shared" si="367"/>
        <v>0</v>
      </c>
      <c r="R936" s="316">
        <f t="shared" si="368"/>
        <v>0</v>
      </c>
    </row>
    <row r="937" spans="1:18" s="274" customFormat="1">
      <c r="A937" s="276">
        <f t="shared" si="360"/>
        <v>2</v>
      </c>
      <c r="B937" s="285"/>
      <c r="C937" s="186" t="s">
        <v>450</v>
      </c>
      <c r="D937" s="118" t="s">
        <v>173</v>
      </c>
      <c r="E937" s="316">
        <f>P_Total!E1302+P_Total!E1325</f>
        <v>679475</v>
      </c>
      <c r="F937" s="316">
        <f>P_Total!F1302+P_Total!F1325</f>
        <v>836903</v>
      </c>
      <c r="G937" s="316">
        <f>P_Total!G1302+P_Total!G1325</f>
        <v>304100</v>
      </c>
      <c r="H937" s="316">
        <f>P_Total!H1302+P_Total!H1325</f>
        <v>304100</v>
      </c>
      <c r="I937" s="316">
        <f>P_Total!I1302+P_Total!I1325</f>
        <v>0</v>
      </c>
      <c r="J937" s="316">
        <f>P_Total!J1302+P_Total!J1325</f>
        <v>304100</v>
      </c>
      <c r="K937" s="316">
        <f>P_Total!K1302+P_Total!K1325</f>
        <v>304100</v>
      </c>
      <c r="L937" s="316">
        <f>P_Total!L1302+P_Total!L1325</f>
        <v>0</v>
      </c>
      <c r="M937" s="316">
        <f>P_Total!M1302+P_Total!M1325</f>
        <v>304100</v>
      </c>
      <c r="N937" s="316">
        <f>P_Total!N1302+P_Total!N1325</f>
        <v>0</v>
      </c>
      <c r="O937" s="316">
        <f>P_Total!O1302+P_Total!O1325</f>
        <v>304100</v>
      </c>
      <c r="P937" s="316">
        <f t="shared" si="366"/>
        <v>0</v>
      </c>
      <c r="Q937" s="316">
        <f t="shared" si="367"/>
        <v>0</v>
      </c>
      <c r="R937" s="316">
        <f t="shared" si="368"/>
        <v>0</v>
      </c>
    </row>
    <row r="938" spans="1:18" s="274" customFormat="1" hidden="1">
      <c r="A938" s="276">
        <f t="shared" si="360"/>
        <v>3</v>
      </c>
      <c r="B938" s="289"/>
      <c r="C938" s="166" t="s">
        <v>29</v>
      </c>
      <c r="D938" s="290" t="s">
        <v>6</v>
      </c>
      <c r="E938" s="316">
        <f>P_Total!E1326</f>
        <v>0</v>
      </c>
      <c r="F938" s="316">
        <f>P_Total!F1326</f>
        <v>0</v>
      </c>
      <c r="G938" s="316">
        <f>P_Total!G1326</f>
        <v>0</v>
      </c>
      <c r="H938" s="316">
        <f>P_Total!H1326</f>
        <v>0</v>
      </c>
      <c r="I938" s="316">
        <f>P_Total!I1326</f>
        <v>0</v>
      </c>
      <c r="J938" s="316">
        <f>P_Total!J1326</f>
        <v>0</v>
      </c>
      <c r="K938" s="316">
        <f>P_Total!K1326</f>
        <v>0</v>
      </c>
      <c r="L938" s="316">
        <f>P_Total!L1326</f>
        <v>0</v>
      </c>
      <c r="M938" s="316">
        <f>P_Total!M1326</f>
        <v>0</v>
      </c>
      <c r="N938" s="316">
        <f>P_Total!N1326</f>
        <v>0</v>
      </c>
      <c r="O938" s="316">
        <f>P_Total!O1326</f>
        <v>0</v>
      </c>
      <c r="P938" s="316">
        <f t="shared" si="366"/>
        <v>0</v>
      </c>
      <c r="Q938" s="316">
        <f t="shared" si="367"/>
        <v>0</v>
      </c>
      <c r="R938" s="316">
        <f t="shared" si="368"/>
        <v>0</v>
      </c>
    </row>
    <row r="939" spans="1:18" s="274" customFormat="1">
      <c r="A939" s="276">
        <f t="shared" si="360"/>
        <v>2</v>
      </c>
      <c r="B939" s="289"/>
      <c r="C939" s="166" t="s">
        <v>21</v>
      </c>
      <c r="D939" s="138" t="s">
        <v>8</v>
      </c>
      <c r="E939" s="316">
        <f>P_Total!E1303+P_Total!E1327</f>
        <v>7000409</v>
      </c>
      <c r="F939" s="316">
        <f>P_Total!F1303+P_Total!F1327</f>
        <v>8138047</v>
      </c>
      <c r="G939" s="316">
        <f>P_Total!G1303+P_Total!G1327</f>
        <v>0</v>
      </c>
      <c r="H939" s="316">
        <f>P_Total!H1303+P_Total!H1327</f>
        <v>0</v>
      </c>
      <c r="I939" s="316">
        <f>P_Total!I1303+P_Total!I1327</f>
        <v>0</v>
      </c>
      <c r="J939" s="316">
        <f>P_Total!J1303+P_Total!J1327</f>
        <v>0</v>
      </c>
      <c r="K939" s="316">
        <f>P_Total!K1303+P_Total!K1327</f>
        <v>0</v>
      </c>
      <c r="L939" s="316">
        <f>P_Total!L1303+P_Total!L1327</f>
        <v>0</v>
      </c>
      <c r="M939" s="316">
        <f>P_Total!M1303+P_Total!M1327</f>
        <v>0</v>
      </c>
      <c r="N939" s="316">
        <f>P_Total!N1303+P_Total!N1327</f>
        <v>0</v>
      </c>
      <c r="O939" s="316">
        <f>P_Total!O1303+P_Total!O1327</f>
        <v>0</v>
      </c>
      <c r="P939" s="316">
        <f t="shared" si="366"/>
        <v>0</v>
      </c>
      <c r="Q939" s="316">
        <f t="shared" si="367"/>
        <v>0</v>
      </c>
      <c r="R939" s="316">
        <f t="shared" si="368"/>
        <v>0</v>
      </c>
    </row>
    <row r="940" spans="1:18" s="274" customFormat="1">
      <c r="A940" s="276">
        <f t="shared" si="360"/>
        <v>2</v>
      </c>
      <c r="B940" s="280"/>
      <c r="C940" s="281" t="s">
        <v>777</v>
      </c>
      <c r="D940" s="279"/>
      <c r="E940" s="272">
        <f>SUBTOTAL(9,E941:E943)</f>
        <v>41898680</v>
      </c>
      <c r="F940" s="272">
        <f t="shared" ref="F940:O940" si="369">SUBTOTAL(9,F941:F943)</f>
        <v>33537769</v>
      </c>
      <c r="G940" s="272">
        <f t="shared" si="369"/>
        <v>53951500</v>
      </c>
      <c r="H940" s="272">
        <f t="shared" si="369"/>
        <v>53951500</v>
      </c>
      <c r="I940" s="272">
        <f t="shared" si="369"/>
        <v>9522000</v>
      </c>
      <c r="J940" s="272">
        <f t="shared" si="369"/>
        <v>63473500</v>
      </c>
      <c r="K940" s="272">
        <f t="shared" si="369"/>
        <v>53951500</v>
      </c>
      <c r="L940" s="272">
        <f t="shared" si="369"/>
        <v>12282000</v>
      </c>
      <c r="M940" s="272">
        <f t="shared" si="369"/>
        <v>66233500</v>
      </c>
      <c r="N940" s="272">
        <f t="shared" si="369"/>
        <v>1565000</v>
      </c>
      <c r="O940" s="272">
        <f t="shared" si="369"/>
        <v>67798500</v>
      </c>
      <c r="P940" s="272">
        <f>SUBTOTAL(9,P941:P943)</f>
        <v>9522000</v>
      </c>
      <c r="Q940" s="272">
        <f>SUBTOTAL(9,Q941:Q943)</f>
        <v>2760000</v>
      </c>
      <c r="R940" s="272">
        <f>SUBTOTAL(9,R941:R943)</f>
        <v>1565000</v>
      </c>
    </row>
    <row r="941" spans="1:18" s="274" customFormat="1">
      <c r="A941" s="276">
        <f t="shared" si="360"/>
        <v>2</v>
      </c>
      <c r="B941" s="289"/>
      <c r="C941" s="291" t="s">
        <v>526</v>
      </c>
      <c r="D941" s="138" t="s">
        <v>31</v>
      </c>
      <c r="E941" s="316">
        <f>P_Total!E1328</f>
        <v>30219966</v>
      </c>
      <c r="F941" s="316">
        <f>P_Total!F1328</f>
        <v>14597721</v>
      </c>
      <c r="G941" s="316">
        <f>P_Total!G1328</f>
        <v>49900000</v>
      </c>
      <c r="H941" s="316">
        <f>P_Total!H1328</f>
        <v>49900000</v>
      </c>
      <c r="I941" s="316">
        <f>P_Total!I1328</f>
        <v>9322000</v>
      </c>
      <c r="J941" s="316">
        <f>P_Total!J1328</f>
        <v>59222000</v>
      </c>
      <c r="K941" s="316">
        <f>P_Total!K1328</f>
        <v>49900000</v>
      </c>
      <c r="L941" s="316">
        <f>P_Total!L1328</f>
        <v>11882000</v>
      </c>
      <c r="M941" s="316">
        <f>P_Total!M1328</f>
        <v>61782000</v>
      </c>
      <c r="N941" s="316">
        <f>P_Total!N1328</f>
        <v>1565000</v>
      </c>
      <c r="O941" s="316">
        <f>P_Total!O1328</f>
        <v>63347000</v>
      </c>
      <c r="P941" s="316">
        <f>J941-G941</f>
        <v>9322000</v>
      </c>
      <c r="Q941" s="316">
        <f>M941-J941</f>
        <v>2560000</v>
      </c>
      <c r="R941" s="316">
        <f>O941-M941</f>
        <v>1565000</v>
      </c>
    </row>
    <row r="942" spans="1:18" s="274" customFormat="1" hidden="1">
      <c r="A942" s="276">
        <f t="shared" si="360"/>
        <v>3</v>
      </c>
      <c r="B942" s="289"/>
      <c r="C942" s="291" t="s">
        <v>558</v>
      </c>
      <c r="D942" s="290" t="s">
        <v>559</v>
      </c>
      <c r="E942" s="316">
        <f>P_Total!E1329</f>
        <v>0</v>
      </c>
      <c r="F942" s="316">
        <f>P_Total!F1329</f>
        <v>0</v>
      </c>
      <c r="G942" s="316">
        <f>P_Total!G1329</f>
        <v>0</v>
      </c>
      <c r="H942" s="316">
        <f>P_Total!H1329</f>
        <v>0</v>
      </c>
      <c r="I942" s="316">
        <f>P_Total!I1329</f>
        <v>0</v>
      </c>
      <c r="J942" s="316">
        <f>P_Total!J1329</f>
        <v>0</v>
      </c>
      <c r="K942" s="316">
        <f>P_Total!K1329</f>
        <v>0</v>
      </c>
      <c r="L942" s="316">
        <f>P_Total!L1329</f>
        <v>0</v>
      </c>
      <c r="M942" s="316">
        <f>P_Total!M1329</f>
        <v>0</v>
      </c>
      <c r="N942" s="316">
        <f>P_Total!N1329</f>
        <v>0</v>
      </c>
      <c r="O942" s="316">
        <f>P_Total!O1329</f>
        <v>0</v>
      </c>
      <c r="P942" s="316">
        <f>J942-G942</f>
        <v>0</v>
      </c>
      <c r="Q942" s="316">
        <f>M942-J942</f>
        <v>0</v>
      </c>
      <c r="R942" s="316">
        <f>O942-M942</f>
        <v>0</v>
      </c>
    </row>
    <row r="943" spans="1:18" s="274" customFormat="1" ht="25.5">
      <c r="A943" s="276">
        <f t="shared" si="360"/>
        <v>2</v>
      </c>
      <c r="B943" s="289"/>
      <c r="C943" s="291" t="s">
        <v>528</v>
      </c>
      <c r="D943" s="290" t="s">
        <v>9</v>
      </c>
      <c r="E943" s="316">
        <f>P_Total!E1330</f>
        <v>11678714</v>
      </c>
      <c r="F943" s="316">
        <f>P_Total!F1330</f>
        <v>18940048</v>
      </c>
      <c r="G943" s="316">
        <f>P_Total!G1330</f>
        <v>4051500</v>
      </c>
      <c r="H943" s="316">
        <f>P_Total!H1330</f>
        <v>4051500</v>
      </c>
      <c r="I943" s="316">
        <f>P_Total!I1330</f>
        <v>200000</v>
      </c>
      <c r="J943" s="316">
        <f>P_Total!J1330</f>
        <v>4251500</v>
      </c>
      <c r="K943" s="316">
        <f>P_Total!K1330</f>
        <v>4051500</v>
      </c>
      <c r="L943" s="316">
        <f>P_Total!L1330</f>
        <v>400000</v>
      </c>
      <c r="M943" s="316">
        <f>P_Total!M1330</f>
        <v>4451500</v>
      </c>
      <c r="N943" s="316">
        <f>P_Total!N1330</f>
        <v>0</v>
      </c>
      <c r="O943" s="316">
        <f>P_Total!O1330</f>
        <v>4451500</v>
      </c>
      <c r="P943" s="316">
        <f>J943-G943</f>
        <v>200000</v>
      </c>
      <c r="Q943" s="316">
        <f>M943-J943</f>
        <v>200000</v>
      </c>
      <c r="R943" s="316">
        <f>O943-M943</f>
        <v>0</v>
      </c>
    </row>
    <row r="944" spans="1:18" s="274" customFormat="1" ht="25.5">
      <c r="A944" s="276">
        <f t="shared" si="360"/>
        <v>2</v>
      </c>
      <c r="B944" s="289"/>
      <c r="C944" s="281" t="s">
        <v>30</v>
      </c>
      <c r="D944" s="290" t="s">
        <v>10</v>
      </c>
      <c r="E944" s="316">
        <f>P_Total!E1304+P_Total!E1331</f>
        <v>524958</v>
      </c>
      <c r="F944" s="316">
        <f>P_Total!F1304+P_Total!F1331</f>
        <v>534934</v>
      </c>
      <c r="G944" s="316">
        <f>P_Total!G1304+P_Total!G1331</f>
        <v>587900</v>
      </c>
      <c r="H944" s="316">
        <f>P_Total!H1304+P_Total!H1331</f>
        <v>587900</v>
      </c>
      <c r="I944" s="316">
        <f>P_Total!I1304+P_Total!I1331</f>
        <v>0</v>
      </c>
      <c r="J944" s="316">
        <f>P_Total!J1304+P_Total!J1331</f>
        <v>587900</v>
      </c>
      <c r="K944" s="316">
        <f>P_Total!K1304+P_Total!K1331</f>
        <v>587900</v>
      </c>
      <c r="L944" s="316">
        <f>P_Total!L1304+P_Total!L1331</f>
        <v>0</v>
      </c>
      <c r="M944" s="316">
        <f>P_Total!M1304+P_Total!M1331</f>
        <v>587900</v>
      </c>
      <c r="N944" s="316">
        <f>P_Total!N1304+P_Total!N1331</f>
        <v>0</v>
      </c>
      <c r="O944" s="316">
        <f>P_Total!O1304+P_Total!O1331</f>
        <v>587900</v>
      </c>
      <c r="P944" s="316">
        <f>J944-G944</f>
        <v>0</v>
      </c>
      <c r="Q944" s="316">
        <f>M944-J944</f>
        <v>0</v>
      </c>
      <c r="R944" s="316">
        <f>O944-M944</f>
        <v>0</v>
      </c>
    </row>
    <row r="945" spans="1:18" s="274" customFormat="1" hidden="1">
      <c r="A945" s="276">
        <f t="shared" si="360"/>
        <v>3</v>
      </c>
      <c r="B945" s="277" t="s">
        <v>176</v>
      </c>
      <c r="C945" s="165" t="s">
        <v>451</v>
      </c>
      <c r="D945" s="290" t="s">
        <v>93</v>
      </c>
      <c r="E945" s="272">
        <f>SUBTOTAL(9,E946:E947)</f>
        <v>0</v>
      </c>
      <c r="F945" s="272">
        <f t="shared" ref="F945:O945" si="370">SUBTOTAL(9,F946:F947)</f>
        <v>0</v>
      </c>
      <c r="G945" s="272">
        <f t="shared" si="370"/>
        <v>0</v>
      </c>
      <c r="H945" s="272">
        <f t="shared" si="370"/>
        <v>0</v>
      </c>
      <c r="I945" s="272">
        <f t="shared" si="370"/>
        <v>0</v>
      </c>
      <c r="J945" s="272">
        <f t="shared" si="370"/>
        <v>0</v>
      </c>
      <c r="K945" s="272">
        <f t="shared" si="370"/>
        <v>0</v>
      </c>
      <c r="L945" s="272">
        <f t="shared" si="370"/>
        <v>0</v>
      </c>
      <c r="M945" s="272">
        <f t="shared" si="370"/>
        <v>0</v>
      </c>
      <c r="N945" s="272">
        <f t="shared" si="370"/>
        <v>0</v>
      </c>
      <c r="O945" s="272">
        <f t="shared" si="370"/>
        <v>0</v>
      </c>
      <c r="P945" s="272">
        <f>SUBTOTAL(9,P946:P947)</f>
        <v>0</v>
      </c>
      <c r="Q945" s="272">
        <f>SUBTOTAL(9,Q946:Q947)</f>
        <v>0</v>
      </c>
      <c r="R945" s="272">
        <f>SUBTOTAL(9,R946:R947)</f>
        <v>0</v>
      </c>
    </row>
    <row r="946" spans="1:18" s="274" customFormat="1" hidden="1">
      <c r="A946" s="276">
        <f t="shared" si="360"/>
        <v>3</v>
      </c>
      <c r="B946" s="289"/>
      <c r="C946" s="166" t="s">
        <v>452</v>
      </c>
      <c r="D946" s="138" t="s">
        <v>453</v>
      </c>
      <c r="E946" s="316">
        <f>P_Total!E1333</f>
        <v>0</v>
      </c>
      <c r="F946" s="316">
        <f>P_Total!F1333</f>
        <v>0</v>
      </c>
      <c r="G946" s="316">
        <f>P_Total!G1333</f>
        <v>0</v>
      </c>
      <c r="H946" s="316">
        <f>P_Total!H1333</f>
        <v>0</v>
      </c>
      <c r="I946" s="316">
        <f>P_Total!I1333</f>
        <v>0</v>
      </c>
      <c r="J946" s="316">
        <f>P_Total!J1333</f>
        <v>0</v>
      </c>
      <c r="K946" s="316">
        <f>P_Total!K1333</f>
        <v>0</v>
      </c>
      <c r="L946" s="316">
        <f>P_Total!L1333</f>
        <v>0</v>
      </c>
      <c r="M946" s="316">
        <f>P_Total!M1333</f>
        <v>0</v>
      </c>
      <c r="N946" s="316">
        <f>P_Total!N1333</f>
        <v>0</v>
      </c>
      <c r="O946" s="316">
        <f>P_Total!O1333</f>
        <v>0</v>
      </c>
      <c r="P946" s="316">
        <f>J946-G946</f>
        <v>0</v>
      </c>
      <c r="Q946" s="316">
        <f>M946-J946</f>
        <v>0</v>
      </c>
      <c r="R946" s="316">
        <f>O946-M946</f>
        <v>0</v>
      </c>
    </row>
    <row r="947" spans="1:18" s="274" customFormat="1" hidden="1">
      <c r="A947" s="276">
        <f t="shared" si="360"/>
        <v>3</v>
      </c>
      <c r="B947" s="289"/>
      <c r="C947" s="166" t="s">
        <v>454</v>
      </c>
      <c r="D947" s="138" t="s">
        <v>455</v>
      </c>
      <c r="E947" s="316">
        <f>P_Total!E1334</f>
        <v>0</v>
      </c>
      <c r="F947" s="316">
        <f>P_Total!F1334</f>
        <v>0</v>
      </c>
      <c r="G947" s="316">
        <f>P_Total!G1334</f>
        <v>0</v>
      </c>
      <c r="H947" s="316">
        <f>P_Total!H1334</f>
        <v>0</v>
      </c>
      <c r="I947" s="316">
        <f>P_Total!I1334</f>
        <v>0</v>
      </c>
      <c r="J947" s="316">
        <f>P_Total!J1334</f>
        <v>0</v>
      </c>
      <c r="K947" s="316">
        <f>P_Total!K1334</f>
        <v>0</v>
      </c>
      <c r="L947" s="316">
        <f>P_Total!L1334</f>
        <v>0</v>
      </c>
      <c r="M947" s="316">
        <f>P_Total!M1334</f>
        <v>0</v>
      </c>
      <c r="N947" s="316">
        <f>P_Total!N1334</f>
        <v>0</v>
      </c>
      <c r="O947" s="316">
        <f>P_Total!O1334</f>
        <v>0</v>
      </c>
      <c r="P947" s="316">
        <f>J947-G947</f>
        <v>0</v>
      </c>
      <c r="Q947" s="316">
        <f>M947-J947</f>
        <v>0</v>
      </c>
      <c r="R947" s="316">
        <f>O947-M947</f>
        <v>0</v>
      </c>
    </row>
    <row r="948" spans="1:18" s="274" customFormat="1">
      <c r="A948" s="276">
        <f t="shared" si="360"/>
        <v>2</v>
      </c>
      <c r="B948" s="277" t="s">
        <v>210</v>
      </c>
      <c r="C948" s="165" t="s">
        <v>32</v>
      </c>
      <c r="D948" s="290"/>
      <c r="E948" s="272">
        <f>SUBTOTAL(9,E949:E953)</f>
        <v>5719984</v>
      </c>
      <c r="F948" s="272">
        <f t="shared" ref="F948:O948" si="371">SUBTOTAL(9,F949:F953)</f>
        <v>12294017</v>
      </c>
      <c r="G948" s="272">
        <f t="shared" si="371"/>
        <v>18429200</v>
      </c>
      <c r="H948" s="272">
        <f t="shared" si="371"/>
        <v>18429200</v>
      </c>
      <c r="I948" s="272">
        <f t="shared" si="371"/>
        <v>-18429200</v>
      </c>
      <c r="J948" s="272">
        <f t="shared" si="371"/>
        <v>0</v>
      </c>
      <c r="K948" s="272">
        <f t="shared" si="371"/>
        <v>0</v>
      </c>
      <c r="L948" s="272">
        <f t="shared" si="371"/>
        <v>0</v>
      </c>
      <c r="M948" s="272">
        <f t="shared" si="371"/>
        <v>0</v>
      </c>
      <c r="N948" s="272">
        <f t="shared" si="371"/>
        <v>0</v>
      </c>
      <c r="O948" s="272">
        <f t="shared" si="371"/>
        <v>0</v>
      </c>
      <c r="P948" s="272">
        <f>SUBTOTAL(9,P949:P953)</f>
        <v>-18429200</v>
      </c>
      <c r="Q948" s="272">
        <f>SUBTOTAL(9,Q949:Q953)</f>
        <v>0</v>
      </c>
      <c r="R948" s="272">
        <f>SUBTOTAL(9,R949:R953)</f>
        <v>0</v>
      </c>
    </row>
    <row r="949" spans="1:18" s="274" customFormat="1">
      <c r="A949" s="276">
        <f t="shared" si="360"/>
        <v>2</v>
      </c>
      <c r="B949" s="289"/>
      <c r="C949" s="166" t="s">
        <v>70</v>
      </c>
      <c r="D949" s="138" t="s">
        <v>71</v>
      </c>
      <c r="E949" s="316">
        <f>P_Total!E1306+P_Total!E1336</f>
        <v>2211279</v>
      </c>
      <c r="F949" s="316">
        <f>P_Total!F1306+P_Total!F1336</f>
        <v>3835990</v>
      </c>
      <c r="G949" s="316">
        <f>P_Total!G1306+P_Total!G1336</f>
        <v>18066300</v>
      </c>
      <c r="H949" s="316">
        <f>P_Total!H1306+P_Total!H1336</f>
        <v>18066300</v>
      </c>
      <c r="I949" s="316">
        <f>P_Total!I1306+P_Total!I1336</f>
        <v>-18066300</v>
      </c>
      <c r="J949" s="316">
        <f>P_Total!J1306+P_Total!J1336</f>
        <v>0</v>
      </c>
      <c r="K949" s="316">
        <f>P_Total!K1306+P_Total!K1336</f>
        <v>0</v>
      </c>
      <c r="L949" s="316">
        <f>P_Total!L1306+P_Total!L1336</f>
        <v>0</v>
      </c>
      <c r="M949" s="316">
        <f>P_Total!M1306+P_Total!M1336</f>
        <v>0</v>
      </c>
      <c r="N949" s="316">
        <f>P_Total!N1306+P_Total!N1336</f>
        <v>0</v>
      </c>
      <c r="O949" s="316">
        <f>P_Total!O1306+P_Total!O1336</f>
        <v>0</v>
      </c>
      <c r="P949" s="316">
        <f>J949-G949</f>
        <v>-18066300</v>
      </c>
      <c r="Q949" s="316">
        <f>M949-J949</f>
        <v>0</v>
      </c>
      <c r="R949" s="316">
        <f>O949-M949</f>
        <v>0</v>
      </c>
    </row>
    <row r="950" spans="1:18" s="274" customFormat="1">
      <c r="A950" s="276">
        <f t="shared" si="360"/>
        <v>2</v>
      </c>
      <c r="B950" s="289"/>
      <c r="C950" s="166" t="s">
        <v>72</v>
      </c>
      <c r="D950" s="138" t="s">
        <v>73</v>
      </c>
      <c r="E950" s="316">
        <f>P_Total!E1307+P_Total!E1337</f>
        <v>3474109</v>
      </c>
      <c r="F950" s="316">
        <f>P_Total!F1307+P_Total!F1337</f>
        <v>8200032</v>
      </c>
      <c r="G950" s="316">
        <f>P_Total!G1307+P_Total!G1337</f>
        <v>317900</v>
      </c>
      <c r="H950" s="316">
        <f>P_Total!H1307+P_Total!H1337</f>
        <v>317900</v>
      </c>
      <c r="I950" s="316">
        <f>P_Total!I1307+P_Total!I1337</f>
        <v>-317900</v>
      </c>
      <c r="J950" s="316">
        <f>P_Total!J1307+P_Total!J1337</f>
        <v>0</v>
      </c>
      <c r="K950" s="316">
        <f>P_Total!K1307+P_Total!K1337</f>
        <v>0</v>
      </c>
      <c r="L950" s="316">
        <f>P_Total!L1307+P_Total!L1337</f>
        <v>0</v>
      </c>
      <c r="M950" s="316">
        <f>P_Total!M1307+P_Total!M1337</f>
        <v>0</v>
      </c>
      <c r="N950" s="316">
        <f>P_Total!N1307+P_Total!N1337</f>
        <v>0</v>
      </c>
      <c r="O950" s="316">
        <f>P_Total!O1307+P_Total!O1337</f>
        <v>0</v>
      </c>
      <c r="P950" s="316">
        <f>J950-G950</f>
        <v>-317900</v>
      </c>
      <c r="Q950" s="316">
        <f>M950-J950</f>
        <v>0</v>
      </c>
      <c r="R950" s="316">
        <f>O950-M950</f>
        <v>0</v>
      </c>
    </row>
    <row r="951" spans="1:18" s="274" customFormat="1">
      <c r="A951" s="276">
        <f t="shared" si="360"/>
        <v>2</v>
      </c>
      <c r="B951" s="289"/>
      <c r="C951" s="166" t="s">
        <v>74</v>
      </c>
      <c r="D951" s="138" t="s">
        <v>75</v>
      </c>
      <c r="E951" s="316">
        <f>P_Total!E1308+P_Total!E1338</f>
        <v>34596</v>
      </c>
      <c r="F951" s="316">
        <f>P_Total!F1308+P_Total!F1338</f>
        <v>257995</v>
      </c>
      <c r="G951" s="316">
        <f>P_Total!G1308+P_Total!G1338</f>
        <v>45000</v>
      </c>
      <c r="H951" s="316">
        <f>P_Total!H1308+P_Total!H1338</f>
        <v>45000</v>
      </c>
      <c r="I951" s="316">
        <f>P_Total!I1308+P_Total!I1338</f>
        <v>-45000</v>
      </c>
      <c r="J951" s="316">
        <f>P_Total!J1308+P_Total!J1338</f>
        <v>0</v>
      </c>
      <c r="K951" s="316">
        <f>P_Total!K1308+P_Total!K1338</f>
        <v>0</v>
      </c>
      <c r="L951" s="316">
        <f>P_Total!L1308+P_Total!L1338</f>
        <v>0</v>
      </c>
      <c r="M951" s="316">
        <f>P_Total!M1308+P_Total!M1338</f>
        <v>0</v>
      </c>
      <c r="N951" s="316">
        <f>P_Total!N1308+P_Total!N1338</f>
        <v>0</v>
      </c>
      <c r="O951" s="316">
        <f>P_Total!O1308+P_Total!O1338</f>
        <v>0</v>
      </c>
      <c r="P951" s="316">
        <f>J951-G951</f>
        <v>-45000</v>
      </c>
      <c r="Q951" s="316">
        <f>M951-J951</f>
        <v>0</v>
      </c>
      <c r="R951" s="316">
        <f>O951-M951</f>
        <v>0</v>
      </c>
    </row>
    <row r="952" spans="1:18" s="274" customFormat="1" hidden="1">
      <c r="A952" s="276">
        <f t="shared" si="360"/>
        <v>3</v>
      </c>
      <c r="B952" s="289"/>
      <c r="C952" s="166" t="s">
        <v>76</v>
      </c>
      <c r="D952" s="138" t="s">
        <v>77</v>
      </c>
      <c r="E952" s="316">
        <f>P_Total!E1309+P_Total!E1339</f>
        <v>0</v>
      </c>
      <c r="F952" s="316">
        <f>P_Total!F1309+P_Total!F1339</f>
        <v>0</v>
      </c>
      <c r="G952" s="316">
        <f>P_Total!G1309+P_Total!G1339</f>
        <v>0</v>
      </c>
      <c r="H952" s="316">
        <f>P_Total!H1309+P_Total!H1339</f>
        <v>0</v>
      </c>
      <c r="I952" s="316">
        <f>P_Total!I1309+P_Total!I1339</f>
        <v>0</v>
      </c>
      <c r="J952" s="316">
        <f>P_Total!J1309+P_Total!J1339</f>
        <v>0</v>
      </c>
      <c r="K952" s="316">
        <f>P_Total!K1309+P_Total!K1339</f>
        <v>0</v>
      </c>
      <c r="L952" s="316">
        <f>P_Total!L1309+P_Total!L1339</f>
        <v>0</v>
      </c>
      <c r="M952" s="316">
        <f>P_Total!M1309+P_Total!M1339</f>
        <v>0</v>
      </c>
      <c r="N952" s="316">
        <f>P_Total!N1309+P_Total!N1339</f>
        <v>0</v>
      </c>
      <c r="O952" s="316">
        <f>P_Total!O1309+P_Total!O1339</f>
        <v>0</v>
      </c>
      <c r="P952" s="316">
        <f>J952-G952</f>
        <v>0</v>
      </c>
      <c r="Q952" s="316">
        <f>M952-J952</f>
        <v>0</v>
      </c>
      <c r="R952" s="316">
        <f>O952-M952</f>
        <v>0</v>
      </c>
    </row>
    <row r="953" spans="1:18" s="274" customFormat="1" hidden="1">
      <c r="A953" s="276">
        <f t="shared" si="360"/>
        <v>3</v>
      </c>
      <c r="B953" s="289"/>
      <c r="C953" s="166" t="s">
        <v>12</v>
      </c>
      <c r="D953" s="138" t="s">
        <v>28</v>
      </c>
      <c r="E953" s="316">
        <f>P_Total!E1310+P_Total!E1340</f>
        <v>0</v>
      </c>
      <c r="F953" s="316">
        <f>P_Total!F1310+P_Total!F1340</f>
        <v>0</v>
      </c>
      <c r="G953" s="316">
        <f>P_Total!G1310+P_Total!G1340</f>
        <v>0</v>
      </c>
      <c r="H953" s="316">
        <f>P_Total!H1310+P_Total!H1340</f>
        <v>0</v>
      </c>
      <c r="I953" s="316">
        <f>P_Total!I1310+P_Total!I1340</f>
        <v>0</v>
      </c>
      <c r="J953" s="316">
        <f>P_Total!J1310+P_Total!J1340</f>
        <v>0</v>
      </c>
      <c r="K953" s="316">
        <f>P_Total!K1310+P_Total!K1340</f>
        <v>0</v>
      </c>
      <c r="L953" s="316">
        <f>P_Total!L1310+P_Total!L1340</f>
        <v>0</v>
      </c>
      <c r="M953" s="316">
        <f>P_Total!M1310+P_Total!M1340</f>
        <v>0</v>
      </c>
      <c r="N953" s="316">
        <f>P_Total!N1310+P_Total!N1340</f>
        <v>0</v>
      </c>
      <c r="O953" s="316">
        <f>P_Total!O1310+P_Total!O1340</f>
        <v>0</v>
      </c>
      <c r="P953" s="316">
        <f>J953-G953</f>
        <v>0</v>
      </c>
      <c r="Q953" s="316">
        <f>M953-J953</f>
        <v>0</v>
      </c>
      <c r="R953" s="316">
        <f>O953-M953</f>
        <v>0</v>
      </c>
    </row>
    <row r="954" spans="1:18" s="274" customFormat="1">
      <c r="A954" s="306">
        <f>A955</f>
        <v>2</v>
      </c>
      <c r="B954" s="289"/>
      <c r="C954" s="211"/>
      <c r="D954" s="294"/>
      <c r="E954" s="272"/>
      <c r="F954" s="272"/>
      <c r="G954" s="272"/>
      <c r="H954" s="272"/>
      <c r="I954" s="272"/>
      <c r="J954" s="272"/>
      <c r="K954" s="272"/>
      <c r="L954" s="272"/>
      <c r="M954" s="272"/>
      <c r="N954" s="272"/>
      <c r="O954" s="272"/>
      <c r="P954" s="272"/>
      <c r="Q954" s="272"/>
      <c r="R954" s="272"/>
    </row>
    <row r="955" spans="1:18" s="274" customFormat="1">
      <c r="A955" s="308">
        <f>MIN(A956:A966)</f>
        <v>2</v>
      </c>
      <c r="B955" s="289"/>
      <c r="C955" s="296" t="s">
        <v>36</v>
      </c>
      <c r="D955" s="294"/>
      <c r="E955" s="272"/>
      <c r="F955" s="272"/>
      <c r="G955" s="272"/>
      <c r="H955" s="272"/>
      <c r="I955" s="272"/>
      <c r="J955" s="272"/>
      <c r="K955" s="272"/>
      <c r="L955" s="272"/>
      <c r="M955" s="272"/>
      <c r="N955" s="272"/>
      <c r="O955" s="272"/>
      <c r="P955" s="272"/>
      <c r="Q955" s="272"/>
      <c r="R955" s="272"/>
    </row>
    <row r="956" spans="1:18" s="274" customFormat="1">
      <c r="A956" s="276">
        <f t="shared" ref="A956:A966" si="372">IF(MAX(E956:S956)=0,IF(MIN(E956:S956)=0,3,2),2)</f>
        <v>2</v>
      </c>
      <c r="B956" s="289"/>
      <c r="C956" s="211" t="s">
        <v>78</v>
      </c>
      <c r="D956" s="138"/>
      <c r="E956" s="297">
        <f>E958+E965</f>
        <v>5549</v>
      </c>
      <c r="F956" s="297">
        <f t="shared" ref="F956:O956" si="373">F958+F965</f>
        <v>5641.5</v>
      </c>
      <c r="G956" s="297">
        <f t="shared" si="373"/>
        <v>5433</v>
      </c>
      <c r="H956" s="297">
        <f t="shared" si="373"/>
        <v>5433</v>
      </c>
      <c r="I956" s="297">
        <f t="shared" si="373"/>
        <v>0</v>
      </c>
      <c r="J956" s="297">
        <f t="shared" si="373"/>
        <v>5433</v>
      </c>
      <c r="K956" s="297">
        <f t="shared" si="373"/>
        <v>5433</v>
      </c>
      <c r="L956" s="297">
        <f t="shared" si="373"/>
        <v>0</v>
      </c>
      <c r="M956" s="297">
        <f t="shared" si="373"/>
        <v>5433</v>
      </c>
      <c r="N956" s="297">
        <f t="shared" si="373"/>
        <v>0</v>
      </c>
      <c r="O956" s="297">
        <f t="shared" si="373"/>
        <v>5433</v>
      </c>
      <c r="P956" s="297">
        <f>P958+P965</f>
        <v>0</v>
      </c>
      <c r="Q956" s="297">
        <f>Q958+Q965</f>
        <v>0</v>
      </c>
      <c r="R956" s="297">
        <f>R958+R965</f>
        <v>0</v>
      </c>
    </row>
    <row r="957" spans="1:18" s="274" customFormat="1">
      <c r="A957" s="276">
        <f t="shared" si="372"/>
        <v>2</v>
      </c>
      <c r="B957" s="289"/>
      <c r="C957" s="211" t="s">
        <v>79</v>
      </c>
      <c r="D957" s="138"/>
      <c r="E957" s="297">
        <f>E961+E966</f>
        <v>92</v>
      </c>
      <c r="F957" s="297">
        <f t="shared" ref="F957:O957" si="374">F961+F966</f>
        <v>112</v>
      </c>
      <c r="G957" s="297">
        <f t="shared" si="374"/>
        <v>113</v>
      </c>
      <c r="H957" s="297">
        <f t="shared" si="374"/>
        <v>113</v>
      </c>
      <c r="I957" s="297">
        <f t="shared" si="374"/>
        <v>0</v>
      </c>
      <c r="J957" s="297">
        <f t="shared" si="374"/>
        <v>113</v>
      </c>
      <c r="K957" s="297">
        <f t="shared" si="374"/>
        <v>113</v>
      </c>
      <c r="L957" s="297">
        <f t="shared" si="374"/>
        <v>0</v>
      </c>
      <c r="M957" s="297">
        <f t="shared" si="374"/>
        <v>113</v>
      </c>
      <c r="N957" s="297">
        <f t="shared" si="374"/>
        <v>0</v>
      </c>
      <c r="O957" s="297">
        <f t="shared" si="374"/>
        <v>113</v>
      </c>
      <c r="P957" s="297">
        <f>P961+P966</f>
        <v>0</v>
      </c>
      <c r="Q957" s="297">
        <f>Q961+Q966</f>
        <v>0</v>
      </c>
      <c r="R957" s="297">
        <f>R961+R966</f>
        <v>0</v>
      </c>
    </row>
    <row r="958" spans="1:18" s="274" customFormat="1">
      <c r="A958" s="276">
        <f t="shared" si="372"/>
        <v>2</v>
      </c>
      <c r="B958" s="289"/>
      <c r="C958" s="211" t="s">
        <v>34</v>
      </c>
      <c r="D958" s="138"/>
      <c r="E958" s="297">
        <f>SUM(E959:E960)</f>
        <v>92</v>
      </c>
      <c r="F958" s="297">
        <f t="shared" ref="F958:O958" si="375">SUM(F959:F960)</f>
        <v>112</v>
      </c>
      <c r="G958" s="297">
        <f t="shared" si="375"/>
        <v>113</v>
      </c>
      <c r="H958" s="297">
        <f t="shared" si="375"/>
        <v>113</v>
      </c>
      <c r="I958" s="297">
        <f t="shared" si="375"/>
        <v>0</v>
      </c>
      <c r="J958" s="297">
        <f t="shared" si="375"/>
        <v>113</v>
      </c>
      <c r="K958" s="297">
        <f t="shared" si="375"/>
        <v>113</v>
      </c>
      <c r="L958" s="297">
        <f t="shared" si="375"/>
        <v>0</v>
      </c>
      <c r="M958" s="297">
        <f t="shared" si="375"/>
        <v>113</v>
      </c>
      <c r="N958" s="297">
        <f t="shared" si="375"/>
        <v>0</v>
      </c>
      <c r="O958" s="297">
        <f t="shared" si="375"/>
        <v>113</v>
      </c>
      <c r="P958" s="297">
        <f>SUM(P959:P960)</f>
        <v>0</v>
      </c>
      <c r="Q958" s="297">
        <f>SUM(Q959:Q960)</f>
        <v>0</v>
      </c>
      <c r="R958" s="297">
        <f>SUM(R959:R960)</f>
        <v>0</v>
      </c>
    </row>
    <row r="959" spans="1:18" s="274" customFormat="1">
      <c r="A959" s="276">
        <f t="shared" si="372"/>
        <v>2</v>
      </c>
      <c r="B959" s="289"/>
      <c r="C959" s="212" t="s">
        <v>80</v>
      </c>
      <c r="D959" s="138"/>
      <c r="E959" s="316">
        <f>P_Total!E1346</f>
        <v>57</v>
      </c>
      <c r="F959" s="316">
        <f>P_Total!F1346</f>
        <v>53</v>
      </c>
      <c r="G959" s="316">
        <f>P_Total!G1346</f>
        <v>55</v>
      </c>
      <c r="H959" s="316">
        <f>P_Total!H1346</f>
        <v>55</v>
      </c>
      <c r="I959" s="316">
        <f>P_Total!I1346</f>
        <v>0</v>
      </c>
      <c r="J959" s="316">
        <f>P_Total!J1346</f>
        <v>55</v>
      </c>
      <c r="K959" s="316">
        <f>P_Total!K1346</f>
        <v>55</v>
      </c>
      <c r="L959" s="316">
        <f>P_Total!L1346</f>
        <v>0</v>
      </c>
      <c r="M959" s="316">
        <f>P_Total!M1346</f>
        <v>55</v>
      </c>
      <c r="N959" s="316">
        <f>P_Total!N1346</f>
        <v>0</v>
      </c>
      <c r="O959" s="316">
        <f>P_Total!O1346</f>
        <v>55</v>
      </c>
      <c r="P959" s="316">
        <f>J959-G959</f>
        <v>0</v>
      </c>
      <c r="Q959" s="316">
        <f>M959-J959</f>
        <v>0</v>
      </c>
      <c r="R959" s="316">
        <f>O959-M959</f>
        <v>0</v>
      </c>
    </row>
    <row r="960" spans="1:18" s="274" customFormat="1">
      <c r="A960" s="276">
        <f t="shared" si="372"/>
        <v>2</v>
      </c>
      <c r="B960" s="289"/>
      <c r="C960" s="212" t="s">
        <v>81</v>
      </c>
      <c r="D960" s="138"/>
      <c r="E960" s="316">
        <f>P_Total!E1347</f>
        <v>35</v>
      </c>
      <c r="F960" s="316">
        <f>P_Total!F1347</f>
        <v>59</v>
      </c>
      <c r="G960" s="316">
        <f>P_Total!G1347</f>
        <v>58</v>
      </c>
      <c r="H960" s="316">
        <f>P_Total!H1347</f>
        <v>58</v>
      </c>
      <c r="I960" s="316">
        <f>P_Total!I1347</f>
        <v>0</v>
      </c>
      <c r="J960" s="316">
        <f>P_Total!J1347</f>
        <v>58</v>
      </c>
      <c r="K960" s="316">
        <f>P_Total!K1347</f>
        <v>58</v>
      </c>
      <c r="L960" s="316">
        <f>P_Total!L1347</f>
        <v>0</v>
      </c>
      <c r="M960" s="316">
        <f>P_Total!M1347</f>
        <v>58</v>
      </c>
      <c r="N960" s="316">
        <f>P_Total!N1347</f>
        <v>0</v>
      </c>
      <c r="O960" s="316">
        <f>P_Total!O1347</f>
        <v>58</v>
      </c>
      <c r="P960" s="316">
        <f>J960-G960</f>
        <v>0</v>
      </c>
      <c r="Q960" s="316">
        <f>M960-J960</f>
        <v>0</v>
      </c>
      <c r="R960" s="316">
        <f>O960-M960</f>
        <v>0</v>
      </c>
    </row>
    <row r="961" spans="1:18" s="274" customFormat="1">
      <c r="A961" s="276">
        <f t="shared" si="372"/>
        <v>2</v>
      </c>
      <c r="B961" s="289"/>
      <c r="C961" s="211" t="s">
        <v>35</v>
      </c>
      <c r="D961" s="138"/>
      <c r="E961" s="297">
        <f>SUM(E962:E963)</f>
        <v>92</v>
      </c>
      <c r="F961" s="297">
        <f t="shared" ref="F961:O961" si="376">SUM(F962:F963)</f>
        <v>112</v>
      </c>
      <c r="G961" s="297">
        <f t="shared" si="376"/>
        <v>113</v>
      </c>
      <c r="H961" s="297">
        <f t="shared" si="376"/>
        <v>113</v>
      </c>
      <c r="I961" s="297">
        <f t="shared" si="376"/>
        <v>0</v>
      </c>
      <c r="J961" s="297">
        <f t="shared" si="376"/>
        <v>113</v>
      </c>
      <c r="K961" s="297">
        <f t="shared" si="376"/>
        <v>113</v>
      </c>
      <c r="L961" s="297">
        <f t="shared" si="376"/>
        <v>0</v>
      </c>
      <c r="M961" s="297">
        <f t="shared" si="376"/>
        <v>113</v>
      </c>
      <c r="N961" s="297">
        <f t="shared" si="376"/>
        <v>0</v>
      </c>
      <c r="O961" s="297">
        <f t="shared" si="376"/>
        <v>113</v>
      </c>
      <c r="P961" s="297">
        <f>SUM(P962:P963)</f>
        <v>0</v>
      </c>
      <c r="Q961" s="297">
        <f>SUM(Q962:Q963)</f>
        <v>0</v>
      </c>
      <c r="R961" s="297">
        <f>SUM(R962:R963)</f>
        <v>0</v>
      </c>
    </row>
    <row r="962" spans="1:18" s="274" customFormat="1">
      <c r="A962" s="276">
        <f t="shared" si="372"/>
        <v>2</v>
      </c>
      <c r="B962" s="289"/>
      <c r="C962" s="213" t="s">
        <v>84</v>
      </c>
      <c r="D962" s="138"/>
      <c r="E962" s="316">
        <f>P_Total!E1349</f>
        <v>57</v>
      </c>
      <c r="F962" s="316">
        <f>P_Total!F1349</f>
        <v>53</v>
      </c>
      <c r="G962" s="316">
        <f>P_Total!G1349</f>
        <v>55</v>
      </c>
      <c r="H962" s="316">
        <f>P_Total!H1349</f>
        <v>55</v>
      </c>
      <c r="I962" s="316">
        <f>P_Total!I1349</f>
        <v>0</v>
      </c>
      <c r="J962" s="316">
        <f>P_Total!J1349</f>
        <v>55</v>
      </c>
      <c r="K962" s="316">
        <f>P_Total!K1349</f>
        <v>55</v>
      </c>
      <c r="L962" s="316">
        <f>P_Total!L1349</f>
        <v>0</v>
      </c>
      <c r="M962" s="316">
        <f>P_Total!M1349</f>
        <v>55</v>
      </c>
      <c r="N962" s="316">
        <f>P_Total!N1349</f>
        <v>0</v>
      </c>
      <c r="O962" s="316">
        <f>P_Total!O1349</f>
        <v>55</v>
      </c>
      <c r="P962" s="316">
        <f>J962-G962</f>
        <v>0</v>
      </c>
      <c r="Q962" s="316">
        <f>M962-J962</f>
        <v>0</v>
      </c>
      <c r="R962" s="316">
        <f>O962-M962</f>
        <v>0</v>
      </c>
    </row>
    <row r="963" spans="1:18" s="274" customFormat="1">
      <c r="A963" s="276">
        <f t="shared" si="372"/>
        <v>2</v>
      </c>
      <c r="B963" s="289"/>
      <c r="C963" s="213" t="s">
        <v>85</v>
      </c>
      <c r="D963" s="138"/>
      <c r="E963" s="316">
        <f>P_Total!E1350</f>
        <v>35</v>
      </c>
      <c r="F963" s="316">
        <f>P_Total!F1350</f>
        <v>59</v>
      </c>
      <c r="G963" s="316">
        <f>P_Total!G1350</f>
        <v>58</v>
      </c>
      <c r="H963" s="316">
        <f>P_Total!H1350</f>
        <v>58</v>
      </c>
      <c r="I963" s="316">
        <f>P_Total!I1350</f>
        <v>0</v>
      </c>
      <c r="J963" s="316">
        <f>P_Total!J1350</f>
        <v>58</v>
      </c>
      <c r="K963" s="316">
        <f>P_Total!K1350</f>
        <v>58</v>
      </c>
      <c r="L963" s="316">
        <f>P_Total!L1350</f>
        <v>0</v>
      </c>
      <c r="M963" s="316">
        <f>P_Total!M1350</f>
        <v>58</v>
      </c>
      <c r="N963" s="316">
        <f>P_Total!N1350</f>
        <v>0</v>
      </c>
      <c r="O963" s="316">
        <f>P_Total!O1350</f>
        <v>58</v>
      </c>
      <c r="P963" s="316">
        <f>J963-G963</f>
        <v>0</v>
      </c>
      <c r="Q963" s="316">
        <f>M963-J963</f>
        <v>0</v>
      </c>
      <c r="R963" s="316">
        <f>O963-M963</f>
        <v>0</v>
      </c>
    </row>
    <row r="964" spans="1:18" s="274" customFormat="1">
      <c r="A964" s="276">
        <f t="shared" si="372"/>
        <v>2</v>
      </c>
      <c r="B964" s="289"/>
      <c r="C964" s="168" t="s">
        <v>780</v>
      </c>
      <c r="D964" s="138"/>
      <c r="E964" s="272">
        <f>IF(E957=0,0,E926/E957)</f>
        <v>872944.58695652173</v>
      </c>
      <c r="F964" s="272">
        <f t="shared" ref="F964:O964" si="377">IF(F957=0,0,F926/F957)</f>
        <v>905429.85714285716</v>
      </c>
      <c r="G964" s="272">
        <f t="shared" si="377"/>
        <v>795086.72566371679</v>
      </c>
      <c r="H964" s="272">
        <f t="shared" si="377"/>
        <v>801773.45132743358</v>
      </c>
      <c r="I964" s="272">
        <f t="shared" si="377"/>
        <v>0</v>
      </c>
      <c r="J964" s="272">
        <f t="shared" si="377"/>
        <v>873640.70796460181</v>
      </c>
      <c r="K964" s="272">
        <f t="shared" si="377"/>
        <v>807048.67256637174</v>
      </c>
      <c r="L964" s="272">
        <f t="shared" si="377"/>
        <v>0</v>
      </c>
      <c r="M964" s="272">
        <f t="shared" si="377"/>
        <v>876738.05309734517</v>
      </c>
      <c r="N964" s="272">
        <f t="shared" si="377"/>
        <v>0</v>
      </c>
      <c r="O964" s="272">
        <f t="shared" si="377"/>
        <v>880040.70796460181</v>
      </c>
      <c r="P964" s="273">
        <f>J964-G964</f>
        <v>78553.982300885022</v>
      </c>
      <c r="Q964" s="273">
        <f>M964-J964</f>
        <v>3097.3451327433577</v>
      </c>
      <c r="R964" s="273">
        <f>O964-M964</f>
        <v>3302.6548672566423</v>
      </c>
    </row>
    <row r="965" spans="1:18" s="274" customFormat="1">
      <c r="A965" s="276">
        <f t="shared" si="372"/>
        <v>2</v>
      </c>
      <c r="B965" s="289"/>
      <c r="C965" s="168" t="s">
        <v>763</v>
      </c>
      <c r="D965" s="138"/>
      <c r="E965" s="316">
        <f>P_Total!E1352</f>
        <v>5457</v>
      </c>
      <c r="F965" s="316">
        <f>P_Total!F1352</f>
        <v>5529.5</v>
      </c>
      <c r="G965" s="316">
        <f>P_Total!G1352</f>
        <v>5320</v>
      </c>
      <c r="H965" s="316">
        <f>P_Total!H1352</f>
        <v>5320</v>
      </c>
      <c r="I965" s="316">
        <f>P_Total!I1352</f>
        <v>0</v>
      </c>
      <c r="J965" s="316">
        <f>P_Total!J1352</f>
        <v>5320</v>
      </c>
      <c r="K965" s="316">
        <f>P_Total!K1352</f>
        <v>5320</v>
      </c>
      <c r="L965" s="316">
        <f>P_Total!L1352</f>
        <v>0</v>
      </c>
      <c r="M965" s="316">
        <f>P_Total!M1352</f>
        <v>5320</v>
      </c>
      <c r="N965" s="316">
        <f>P_Total!N1352</f>
        <v>0</v>
      </c>
      <c r="O965" s="316">
        <f>P_Total!O1352</f>
        <v>5320</v>
      </c>
      <c r="P965" s="316">
        <f>J965-G965</f>
        <v>0</v>
      </c>
      <c r="Q965" s="316">
        <f>M965-J965</f>
        <v>0</v>
      </c>
      <c r="R965" s="316">
        <f>O965-M965</f>
        <v>0</v>
      </c>
    </row>
    <row r="966" spans="1:18" s="274" customFormat="1" hidden="1">
      <c r="A966" s="276">
        <f t="shared" si="372"/>
        <v>3</v>
      </c>
      <c r="B966" s="289"/>
      <c r="C966" s="168" t="s">
        <v>764</v>
      </c>
      <c r="D966" s="138"/>
      <c r="E966" s="316">
        <f>P_Total!E1353</f>
        <v>0</v>
      </c>
      <c r="F966" s="316">
        <f>P_Total!F1353</f>
        <v>0</v>
      </c>
      <c r="G966" s="316">
        <f>P_Total!G1353</f>
        <v>0</v>
      </c>
      <c r="H966" s="316">
        <f>P_Total!H1353</f>
        <v>0</v>
      </c>
      <c r="I966" s="316">
        <f>P_Total!I1353</f>
        <v>0</v>
      </c>
      <c r="J966" s="316">
        <f>P_Total!J1353</f>
        <v>0</v>
      </c>
      <c r="K966" s="316">
        <f>P_Total!K1353</f>
        <v>0</v>
      </c>
      <c r="L966" s="316">
        <f>P_Total!L1353</f>
        <v>0</v>
      </c>
      <c r="M966" s="316">
        <f>P_Total!M1353</f>
        <v>0</v>
      </c>
      <c r="N966" s="316">
        <f>P_Total!N1353</f>
        <v>0</v>
      </c>
      <c r="O966" s="316">
        <f>P_Total!O1353</f>
        <v>0</v>
      </c>
      <c r="P966" s="316">
        <f>J966-G966</f>
        <v>0</v>
      </c>
      <c r="Q966" s="316">
        <f>M966-J966</f>
        <v>0</v>
      </c>
      <c r="R966" s="316">
        <f>O966-M966</f>
        <v>0</v>
      </c>
    </row>
    <row r="967" spans="1:18" s="274" customFormat="1" hidden="1">
      <c r="A967" s="306">
        <f>A968</f>
        <v>3</v>
      </c>
      <c r="B967" s="305"/>
      <c r="C967" s="218"/>
      <c r="D967" s="300"/>
      <c r="E967" s="299"/>
      <c r="F967" s="299"/>
      <c r="G967" s="299"/>
      <c r="H967" s="299"/>
      <c r="I967" s="299"/>
      <c r="J967" s="299"/>
      <c r="K967" s="299"/>
      <c r="L967" s="299"/>
      <c r="M967" s="299"/>
      <c r="N967" s="299"/>
      <c r="O967" s="299"/>
      <c r="P967" s="299"/>
      <c r="Q967" s="299"/>
      <c r="R967" s="299"/>
    </row>
    <row r="968" spans="1:18" s="274" customFormat="1" hidden="1">
      <c r="A968" s="308">
        <f>MIN(A969:A1008)</f>
        <v>3</v>
      </c>
      <c r="B968" s="305"/>
      <c r="C968" s="309" t="s">
        <v>61</v>
      </c>
      <c r="D968" s="300"/>
      <c r="E968" s="299"/>
      <c r="F968" s="299"/>
      <c r="G968" s="299"/>
      <c r="H968" s="299"/>
      <c r="I968" s="299"/>
      <c r="J968" s="299"/>
      <c r="K968" s="299"/>
      <c r="L968" s="299"/>
      <c r="M968" s="299"/>
      <c r="N968" s="299"/>
      <c r="O968" s="299"/>
      <c r="P968" s="299"/>
      <c r="Q968" s="299"/>
      <c r="R968" s="299"/>
    </row>
    <row r="969" spans="1:18" s="274" customFormat="1" hidden="1">
      <c r="A969" s="276">
        <f t="shared" ref="A969:A999" si="378">IF(MAX(E969:S969)=0,IF(MIN(E969:S969)=0,3,2),2)</f>
        <v>3</v>
      </c>
      <c r="B969" s="277"/>
      <c r="C969" s="278" t="s">
        <v>25</v>
      </c>
      <c r="D969" s="279"/>
      <c r="E969" s="272">
        <f>SUBTOTAL(9,E970:E999)</f>
        <v>0</v>
      </c>
      <c r="F969" s="272">
        <f t="shared" ref="F969:O969" si="379">SUBTOTAL(9,F970:F999)</f>
        <v>0</v>
      </c>
      <c r="G969" s="272">
        <f t="shared" si="379"/>
        <v>0</v>
      </c>
      <c r="H969" s="272">
        <f t="shared" si="379"/>
        <v>0</v>
      </c>
      <c r="I969" s="272">
        <f t="shared" si="379"/>
        <v>0</v>
      </c>
      <c r="J969" s="272">
        <f t="shared" si="379"/>
        <v>0</v>
      </c>
      <c r="K969" s="272">
        <f t="shared" si="379"/>
        <v>0</v>
      </c>
      <c r="L969" s="272">
        <f t="shared" si="379"/>
        <v>0</v>
      </c>
      <c r="M969" s="272">
        <f t="shared" si="379"/>
        <v>0</v>
      </c>
      <c r="N969" s="272">
        <f t="shared" si="379"/>
        <v>0</v>
      </c>
      <c r="O969" s="272">
        <f t="shared" si="379"/>
        <v>0</v>
      </c>
      <c r="P969" s="272">
        <f>SUBTOTAL(9,P970:P999)</f>
        <v>0</v>
      </c>
      <c r="Q969" s="272">
        <f>SUBTOTAL(9,Q970:Q999)</f>
        <v>0</v>
      </c>
      <c r="R969" s="272">
        <f>SUBTOTAL(9,R970:R999)</f>
        <v>0</v>
      </c>
    </row>
    <row r="970" spans="1:18" s="274" customFormat="1" hidden="1">
      <c r="A970" s="276">
        <f t="shared" si="378"/>
        <v>3</v>
      </c>
      <c r="B970" s="277" t="s">
        <v>776</v>
      </c>
      <c r="C970" s="165" t="s">
        <v>26</v>
      </c>
      <c r="D970" s="279"/>
      <c r="E970" s="272">
        <f>SUBTOTAL(9,E971:E990)</f>
        <v>0</v>
      </c>
      <c r="F970" s="272">
        <f t="shared" ref="F970:O970" si="380">SUBTOTAL(9,F971:F990)</f>
        <v>0</v>
      </c>
      <c r="G970" s="272">
        <f t="shared" si="380"/>
        <v>0</v>
      </c>
      <c r="H970" s="272">
        <f t="shared" si="380"/>
        <v>0</v>
      </c>
      <c r="I970" s="272">
        <f t="shared" si="380"/>
        <v>0</v>
      </c>
      <c r="J970" s="272">
        <f t="shared" si="380"/>
        <v>0</v>
      </c>
      <c r="K970" s="272">
        <f t="shared" si="380"/>
        <v>0</v>
      </c>
      <c r="L970" s="272">
        <f t="shared" si="380"/>
        <v>0</v>
      </c>
      <c r="M970" s="272">
        <f t="shared" si="380"/>
        <v>0</v>
      </c>
      <c r="N970" s="272">
        <f t="shared" si="380"/>
        <v>0</v>
      </c>
      <c r="O970" s="272">
        <f t="shared" si="380"/>
        <v>0</v>
      </c>
      <c r="P970" s="272">
        <f>SUBTOTAL(9,P971:P990)</f>
        <v>0</v>
      </c>
      <c r="Q970" s="272">
        <f>SUBTOTAL(9,Q971:Q990)</f>
        <v>0</v>
      </c>
      <c r="R970" s="272">
        <f>SUBTOTAL(9,R971:R990)</f>
        <v>0</v>
      </c>
    </row>
    <row r="971" spans="1:18" s="274" customFormat="1" hidden="1">
      <c r="A971" s="276">
        <f t="shared" si="378"/>
        <v>3</v>
      </c>
      <c r="B971" s="280"/>
      <c r="C971" s="281" t="s">
        <v>770</v>
      </c>
      <c r="D971" s="279"/>
      <c r="E971" s="272">
        <f>SUBTOTAL(9,E972:E981)</f>
        <v>0</v>
      </c>
      <c r="F971" s="272">
        <f t="shared" ref="F971:O971" si="381">SUBTOTAL(9,F972:F981)</f>
        <v>0</v>
      </c>
      <c r="G971" s="272">
        <f t="shared" si="381"/>
        <v>0</v>
      </c>
      <c r="H971" s="272">
        <f t="shared" si="381"/>
        <v>0</v>
      </c>
      <c r="I971" s="272">
        <f t="shared" si="381"/>
        <v>0</v>
      </c>
      <c r="J971" s="272">
        <f t="shared" si="381"/>
        <v>0</v>
      </c>
      <c r="K971" s="272">
        <f t="shared" si="381"/>
        <v>0</v>
      </c>
      <c r="L971" s="272">
        <f t="shared" si="381"/>
        <v>0</v>
      </c>
      <c r="M971" s="272">
        <f t="shared" si="381"/>
        <v>0</v>
      </c>
      <c r="N971" s="272">
        <f t="shared" si="381"/>
        <v>0</v>
      </c>
      <c r="O971" s="272">
        <f t="shared" si="381"/>
        <v>0</v>
      </c>
      <c r="P971" s="272">
        <f>SUBTOTAL(9,P972:P981)</f>
        <v>0</v>
      </c>
      <c r="Q971" s="272">
        <f>SUBTOTAL(9,Q972:Q981)</f>
        <v>0</v>
      </c>
      <c r="R971" s="272">
        <f>SUBTOTAL(9,R972:R981)</f>
        <v>0</v>
      </c>
    </row>
    <row r="972" spans="1:18" s="274" customFormat="1" ht="25.5" hidden="1">
      <c r="A972" s="276">
        <f t="shared" si="378"/>
        <v>3</v>
      </c>
      <c r="B972" s="282"/>
      <c r="C972" s="259" t="s">
        <v>771</v>
      </c>
      <c r="D972" s="121" t="s">
        <v>2</v>
      </c>
      <c r="E972" s="272">
        <f>SUBTOTAL(9,E973:E974)</f>
        <v>0</v>
      </c>
      <c r="F972" s="272">
        <f t="shared" ref="F972:O972" si="382">SUBTOTAL(9,F973:F974)</f>
        <v>0</v>
      </c>
      <c r="G972" s="272">
        <f t="shared" si="382"/>
        <v>0</v>
      </c>
      <c r="H972" s="272">
        <f t="shared" si="382"/>
        <v>0</v>
      </c>
      <c r="I972" s="272">
        <f t="shared" si="382"/>
        <v>0</v>
      </c>
      <c r="J972" s="272">
        <f t="shared" si="382"/>
        <v>0</v>
      </c>
      <c r="K972" s="272">
        <f t="shared" si="382"/>
        <v>0</v>
      </c>
      <c r="L972" s="272">
        <f t="shared" si="382"/>
        <v>0</v>
      </c>
      <c r="M972" s="272">
        <f t="shared" si="382"/>
        <v>0</v>
      </c>
      <c r="N972" s="272">
        <f t="shared" si="382"/>
        <v>0</v>
      </c>
      <c r="O972" s="272">
        <f t="shared" si="382"/>
        <v>0</v>
      </c>
      <c r="P972" s="272">
        <f>SUBTOTAL(9,P973:P974)</f>
        <v>0</v>
      </c>
      <c r="Q972" s="272">
        <f>SUBTOTAL(9,Q973:Q974)</f>
        <v>0</v>
      </c>
      <c r="R972" s="272">
        <f>SUBTOTAL(9,R973:R974)</f>
        <v>0</v>
      </c>
    </row>
    <row r="973" spans="1:18" s="274" customFormat="1" ht="25.5" hidden="1">
      <c r="A973" s="276">
        <f t="shared" si="378"/>
        <v>3</v>
      </c>
      <c r="B973" s="282"/>
      <c r="C973" s="283" t="s">
        <v>772</v>
      </c>
      <c r="D973" s="121" t="s">
        <v>302</v>
      </c>
      <c r="E973" s="316">
        <f>P_Total!E1359+P_Total!E1383</f>
        <v>0</v>
      </c>
      <c r="F973" s="316">
        <f>P_Total!F1359+P_Total!F1383</f>
        <v>0</v>
      </c>
      <c r="G973" s="316">
        <f>P_Total!G1359+P_Total!G1383</f>
        <v>0</v>
      </c>
      <c r="H973" s="316">
        <f>P_Total!H1359+P_Total!H1383</f>
        <v>0</v>
      </c>
      <c r="I973" s="316">
        <f>P_Total!I1359+P_Total!I1383</f>
        <v>0</v>
      </c>
      <c r="J973" s="316">
        <f>P_Total!J1359+P_Total!J1383</f>
        <v>0</v>
      </c>
      <c r="K973" s="316">
        <f>P_Total!K1359+P_Total!K1383</f>
        <v>0</v>
      </c>
      <c r="L973" s="316">
        <f>P_Total!L1359+P_Total!L1383</f>
        <v>0</v>
      </c>
      <c r="M973" s="316">
        <f>P_Total!M1359+P_Total!M1383</f>
        <v>0</v>
      </c>
      <c r="N973" s="316">
        <f>P_Total!N1359+P_Total!N1383</f>
        <v>0</v>
      </c>
      <c r="O973" s="316">
        <f>P_Total!O1359+P_Total!O1383</f>
        <v>0</v>
      </c>
      <c r="P973" s="316">
        <f>J973-G973</f>
        <v>0</v>
      </c>
      <c r="Q973" s="316">
        <f>M973-J973</f>
        <v>0</v>
      </c>
      <c r="R973" s="316">
        <f>O973-M973</f>
        <v>0</v>
      </c>
    </row>
    <row r="974" spans="1:18" s="274" customFormat="1" ht="25.5" hidden="1">
      <c r="A974" s="276">
        <f t="shared" si="378"/>
        <v>3</v>
      </c>
      <c r="B974" s="282"/>
      <c r="C974" s="283" t="s">
        <v>773</v>
      </c>
      <c r="D974" s="121" t="s">
        <v>304</v>
      </c>
      <c r="E974" s="316">
        <f>P_Total!E1360+P_Total!E1384</f>
        <v>0</v>
      </c>
      <c r="F974" s="316">
        <f>P_Total!F1360+P_Total!F1384</f>
        <v>0</v>
      </c>
      <c r="G974" s="316">
        <f>P_Total!G1360+P_Total!G1384</f>
        <v>0</v>
      </c>
      <c r="H974" s="316">
        <f>P_Total!H1360+P_Total!H1384</f>
        <v>0</v>
      </c>
      <c r="I974" s="316">
        <f>P_Total!I1360+P_Total!I1384</f>
        <v>0</v>
      </c>
      <c r="J974" s="316">
        <f>P_Total!J1360+P_Total!J1384</f>
        <v>0</v>
      </c>
      <c r="K974" s="316">
        <f>P_Total!K1360+P_Total!K1384</f>
        <v>0</v>
      </c>
      <c r="L974" s="316">
        <f>P_Total!L1360+P_Total!L1384</f>
        <v>0</v>
      </c>
      <c r="M974" s="316">
        <f>P_Total!M1360+P_Total!M1384</f>
        <v>0</v>
      </c>
      <c r="N974" s="316">
        <f>P_Total!N1360+P_Total!N1384</f>
        <v>0</v>
      </c>
      <c r="O974" s="316">
        <f>P_Total!O1360+P_Total!O1384</f>
        <v>0</v>
      </c>
      <c r="P974" s="316">
        <f>J974-G974</f>
        <v>0</v>
      </c>
      <c r="Q974" s="316">
        <f>M974-J974</f>
        <v>0</v>
      </c>
      <c r="R974" s="316">
        <f>O974-M974</f>
        <v>0</v>
      </c>
    </row>
    <row r="975" spans="1:18" s="274" customFormat="1" hidden="1">
      <c r="A975" s="276">
        <f t="shared" si="378"/>
        <v>3</v>
      </c>
      <c r="B975" s="285"/>
      <c r="C975" s="286" t="s">
        <v>42</v>
      </c>
      <c r="D975" s="118" t="s">
        <v>3</v>
      </c>
      <c r="E975" s="316">
        <f>P_Total!E1361+P_Total!E1385</f>
        <v>0</v>
      </c>
      <c r="F975" s="316">
        <f>P_Total!F1361+P_Total!F1385</f>
        <v>0</v>
      </c>
      <c r="G975" s="316">
        <f>P_Total!G1361+P_Total!G1385</f>
        <v>0</v>
      </c>
      <c r="H975" s="316">
        <f>P_Total!H1361+P_Total!H1385</f>
        <v>0</v>
      </c>
      <c r="I975" s="316">
        <f>P_Total!I1361+P_Total!I1385</f>
        <v>0</v>
      </c>
      <c r="J975" s="316">
        <f>P_Total!J1361+P_Total!J1385</f>
        <v>0</v>
      </c>
      <c r="K975" s="316">
        <f>P_Total!K1361+P_Total!K1385</f>
        <v>0</v>
      </c>
      <c r="L975" s="316">
        <f>P_Total!L1361+P_Total!L1385</f>
        <v>0</v>
      </c>
      <c r="M975" s="316">
        <f>P_Total!M1361+P_Total!M1385</f>
        <v>0</v>
      </c>
      <c r="N975" s="316">
        <f>P_Total!N1361+P_Total!N1385</f>
        <v>0</v>
      </c>
      <c r="O975" s="316">
        <f>P_Total!O1361+P_Total!O1385</f>
        <v>0</v>
      </c>
      <c r="P975" s="316">
        <f>J975-G975</f>
        <v>0</v>
      </c>
      <c r="Q975" s="316">
        <f>M975-J975</f>
        <v>0</v>
      </c>
      <c r="R975" s="316">
        <f>O975-M975</f>
        <v>0</v>
      </c>
    </row>
    <row r="976" spans="1:18" s="274" customFormat="1" hidden="1">
      <c r="A976" s="276">
        <f t="shared" si="378"/>
        <v>3</v>
      </c>
      <c r="B976" s="285"/>
      <c r="C976" s="259" t="s">
        <v>449</v>
      </c>
      <c r="D976" s="117" t="s">
        <v>446</v>
      </c>
      <c r="E976" s="272">
        <f>SUBTOTAL(9,E977:E980)</f>
        <v>0</v>
      </c>
      <c r="F976" s="272">
        <f t="shared" ref="F976:O976" si="383">SUBTOTAL(9,F977:F980)</f>
        <v>0</v>
      </c>
      <c r="G976" s="272">
        <f t="shared" si="383"/>
        <v>0</v>
      </c>
      <c r="H976" s="272">
        <f t="shared" si="383"/>
        <v>0</v>
      </c>
      <c r="I976" s="272">
        <f t="shared" si="383"/>
        <v>0</v>
      </c>
      <c r="J976" s="272">
        <f t="shared" si="383"/>
        <v>0</v>
      </c>
      <c r="K976" s="272">
        <f t="shared" si="383"/>
        <v>0</v>
      </c>
      <c r="L976" s="272">
        <f t="shared" si="383"/>
        <v>0</v>
      </c>
      <c r="M976" s="272">
        <f t="shared" si="383"/>
        <v>0</v>
      </c>
      <c r="N976" s="272">
        <f t="shared" si="383"/>
        <v>0</v>
      </c>
      <c r="O976" s="272">
        <f t="shared" si="383"/>
        <v>0</v>
      </c>
      <c r="P976" s="272">
        <f>SUBTOTAL(9,P977:P980)</f>
        <v>0</v>
      </c>
      <c r="Q976" s="272">
        <f>SUBTOTAL(9,Q977:Q980)</f>
        <v>0</v>
      </c>
      <c r="R976" s="272">
        <f>SUBTOTAL(9,R977:R980)</f>
        <v>0</v>
      </c>
    </row>
    <row r="977" spans="1:18" s="274" customFormat="1" ht="25.5" hidden="1">
      <c r="A977" s="276">
        <f t="shared" si="378"/>
        <v>3</v>
      </c>
      <c r="B977" s="285"/>
      <c r="C977" s="287" t="s">
        <v>153</v>
      </c>
      <c r="D977" s="117" t="s">
        <v>37</v>
      </c>
      <c r="E977" s="316">
        <f>P_Total!E1363+P_Total!E1387</f>
        <v>0</v>
      </c>
      <c r="F977" s="316">
        <f>P_Total!F1363+P_Total!F1387</f>
        <v>0</v>
      </c>
      <c r="G977" s="316">
        <f>P_Total!G1363+P_Total!G1387</f>
        <v>0</v>
      </c>
      <c r="H977" s="316">
        <f>P_Total!H1363+P_Total!H1387</f>
        <v>0</v>
      </c>
      <c r="I977" s="316">
        <f>P_Total!I1363+P_Total!I1387</f>
        <v>0</v>
      </c>
      <c r="J977" s="316">
        <f>P_Total!J1363+P_Total!J1387</f>
        <v>0</v>
      </c>
      <c r="K977" s="316">
        <f>P_Total!K1363+P_Total!K1387</f>
        <v>0</v>
      </c>
      <c r="L977" s="316">
        <f>P_Total!L1363+P_Total!L1387</f>
        <v>0</v>
      </c>
      <c r="M977" s="316">
        <f>P_Total!M1363+P_Total!M1387</f>
        <v>0</v>
      </c>
      <c r="N977" s="316">
        <f>P_Total!N1363+P_Total!N1387</f>
        <v>0</v>
      </c>
      <c r="O977" s="316">
        <f>P_Total!O1363+P_Total!O1387</f>
        <v>0</v>
      </c>
      <c r="P977" s="316">
        <f t="shared" ref="P977:P985" si="384">J977-G977</f>
        <v>0</v>
      </c>
      <c r="Q977" s="316">
        <f t="shared" ref="Q977:Q985" si="385">M977-J977</f>
        <v>0</v>
      </c>
      <c r="R977" s="316">
        <f t="shared" ref="R977:R985" si="386">O977-M977</f>
        <v>0</v>
      </c>
    </row>
    <row r="978" spans="1:18" s="274" customFormat="1" hidden="1">
      <c r="A978" s="276">
        <f t="shared" si="378"/>
        <v>3</v>
      </c>
      <c r="B978" s="285"/>
      <c r="C978" s="283" t="s">
        <v>155</v>
      </c>
      <c r="D978" s="117" t="s">
        <v>39</v>
      </c>
      <c r="E978" s="316">
        <f>P_Total!E1364+P_Total!E1388</f>
        <v>0</v>
      </c>
      <c r="F978" s="316">
        <f>P_Total!F1364+P_Total!F1388</f>
        <v>0</v>
      </c>
      <c r="G978" s="316">
        <f>P_Total!G1364+P_Total!G1388</f>
        <v>0</v>
      </c>
      <c r="H978" s="316">
        <f>P_Total!H1364+P_Total!H1388</f>
        <v>0</v>
      </c>
      <c r="I978" s="316">
        <f>P_Total!I1364+P_Total!I1388</f>
        <v>0</v>
      </c>
      <c r="J978" s="316">
        <f>P_Total!J1364+P_Total!J1388</f>
        <v>0</v>
      </c>
      <c r="K978" s="316">
        <f>P_Total!K1364+P_Total!K1388</f>
        <v>0</v>
      </c>
      <c r="L978" s="316">
        <f>P_Total!L1364+P_Total!L1388</f>
        <v>0</v>
      </c>
      <c r="M978" s="316">
        <f>P_Total!M1364+P_Total!M1388</f>
        <v>0</v>
      </c>
      <c r="N978" s="316">
        <f>P_Total!N1364+P_Total!N1388</f>
        <v>0</v>
      </c>
      <c r="O978" s="316">
        <f>P_Total!O1364+P_Total!O1388</f>
        <v>0</v>
      </c>
      <c r="P978" s="316">
        <f t="shared" si="384"/>
        <v>0</v>
      </c>
      <c r="Q978" s="316">
        <f t="shared" si="385"/>
        <v>0</v>
      </c>
      <c r="R978" s="316">
        <f t="shared" si="386"/>
        <v>0</v>
      </c>
    </row>
    <row r="979" spans="1:18" s="274" customFormat="1" ht="25.5" hidden="1">
      <c r="A979" s="276">
        <f t="shared" si="378"/>
        <v>3</v>
      </c>
      <c r="B979" s="285"/>
      <c r="C979" s="283" t="s">
        <v>156</v>
      </c>
      <c r="D979" s="117" t="s">
        <v>40</v>
      </c>
      <c r="E979" s="316">
        <f>P_Total!E1365+P_Total!E1389</f>
        <v>0</v>
      </c>
      <c r="F979" s="316">
        <f>P_Total!F1365+P_Total!F1389</f>
        <v>0</v>
      </c>
      <c r="G979" s="316">
        <f>P_Total!G1365+P_Total!G1389</f>
        <v>0</v>
      </c>
      <c r="H979" s="316">
        <f>P_Total!H1365+P_Total!H1389</f>
        <v>0</v>
      </c>
      <c r="I979" s="316">
        <f>P_Total!I1365+P_Total!I1389</f>
        <v>0</v>
      </c>
      <c r="J979" s="316">
        <f>P_Total!J1365+P_Total!J1389</f>
        <v>0</v>
      </c>
      <c r="K979" s="316">
        <f>P_Total!K1365+P_Total!K1389</f>
        <v>0</v>
      </c>
      <c r="L979" s="316">
        <f>P_Total!L1365+P_Total!L1389</f>
        <v>0</v>
      </c>
      <c r="M979" s="316">
        <f>P_Total!M1365+P_Total!M1389</f>
        <v>0</v>
      </c>
      <c r="N979" s="316">
        <f>P_Total!N1365+P_Total!N1389</f>
        <v>0</v>
      </c>
      <c r="O979" s="316">
        <f>P_Total!O1365+P_Total!O1389</f>
        <v>0</v>
      </c>
      <c r="P979" s="316">
        <f t="shared" si="384"/>
        <v>0</v>
      </c>
      <c r="Q979" s="316">
        <f t="shared" si="385"/>
        <v>0</v>
      </c>
      <c r="R979" s="316">
        <f t="shared" si="386"/>
        <v>0</v>
      </c>
    </row>
    <row r="980" spans="1:18" s="274" customFormat="1" ht="25.5" hidden="1">
      <c r="A980" s="276">
        <f t="shared" si="378"/>
        <v>3</v>
      </c>
      <c r="B980" s="285"/>
      <c r="C980" s="283" t="s">
        <v>157</v>
      </c>
      <c r="D980" s="117" t="s">
        <v>41</v>
      </c>
      <c r="E980" s="316">
        <f>P_Total!E1366+P_Total!E1390</f>
        <v>0</v>
      </c>
      <c r="F980" s="316">
        <f>P_Total!F1366+P_Total!F1390</f>
        <v>0</v>
      </c>
      <c r="G980" s="316">
        <f>P_Total!G1366+P_Total!G1390</f>
        <v>0</v>
      </c>
      <c r="H980" s="316">
        <f>P_Total!H1366+P_Total!H1390</f>
        <v>0</v>
      </c>
      <c r="I980" s="316">
        <f>P_Total!I1366+P_Total!I1390</f>
        <v>0</v>
      </c>
      <c r="J980" s="316">
        <f>P_Total!J1366+P_Total!J1390</f>
        <v>0</v>
      </c>
      <c r="K980" s="316">
        <f>P_Total!K1366+P_Total!K1390</f>
        <v>0</v>
      </c>
      <c r="L980" s="316">
        <f>P_Total!L1366+P_Total!L1390</f>
        <v>0</v>
      </c>
      <c r="M980" s="316">
        <f>P_Total!M1366+P_Total!M1390</f>
        <v>0</v>
      </c>
      <c r="N980" s="316">
        <f>P_Total!N1366+P_Total!N1390</f>
        <v>0</v>
      </c>
      <c r="O980" s="316">
        <f>P_Total!O1366+P_Total!O1390</f>
        <v>0</v>
      </c>
      <c r="P980" s="316">
        <f t="shared" si="384"/>
        <v>0</v>
      </c>
      <c r="Q980" s="316">
        <f t="shared" si="385"/>
        <v>0</v>
      </c>
      <c r="R980" s="316">
        <f t="shared" si="386"/>
        <v>0</v>
      </c>
    </row>
    <row r="981" spans="1:18" s="274" customFormat="1" hidden="1">
      <c r="A981" s="276">
        <f t="shared" si="378"/>
        <v>3</v>
      </c>
      <c r="B981" s="285"/>
      <c r="C981" s="288" t="s">
        <v>158</v>
      </c>
      <c r="D981" s="117" t="s">
        <v>4</v>
      </c>
      <c r="E981" s="316">
        <f>P_Total!E1367+P_Total!E1391</f>
        <v>0</v>
      </c>
      <c r="F981" s="316">
        <f>P_Total!F1367+P_Total!F1391</f>
        <v>0</v>
      </c>
      <c r="G981" s="316">
        <f>P_Total!G1367+P_Total!G1391</f>
        <v>0</v>
      </c>
      <c r="H981" s="316">
        <f>P_Total!H1367+P_Total!H1391</f>
        <v>0</v>
      </c>
      <c r="I981" s="316">
        <f>P_Total!I1367+P_Total!I1391</f>
        <v>0</v>
      </c>
      <c r="J981" s="316">
        <f>P_Total!J1367+P_Total!J1391</f>
        <v>0</v>
      </c>
      <c r="K981" s="316">
        <f>P_Total!K1367+P_Total!K1391</f>
        <v>0</v>
      </c>
      <c r="L981" s="316">
        <f>P_Total!L1367+P_Total!L1391</f>
        <v>0</v>
      </c>
      <c r="M981" s="316">
        <f>P_Total!M1367+P_Total!M1391</f>
        <v>0</v>
      </c>
      <c r="N981" s="316">
        <f>P_Total!N1367+P_Total!N1391</f>
        <v>0</v>
      </c>
      <c r="O981" s="316">
        <f>P_Total!O1367+P_Total!O1391</f>
        <v>0</v>
      </c>
      <c r="P981" s="316">
        <f t="shared" si="384"/>
        <v>0</v>
      </c>
      <c r="Q981" s="316">
        <f t="shared" si="385"/>
        <v>0</v>
      </c>
      <c r="R981" s="316">
        <f t="shared" si="386"/>
        <v>0</v>
      </c>
    </row>
    <row r="982" spans="1:18" s="274" customFormat="1" hidden="1">
      <c r="A982" s="276">
        <f t="shared" si="378"/>
        <v>3</v>
      </c>
      <c r="B982" s="285"/>
      <c r="C982" s="186" t="s">
        <v>19</v>
      </c>
      <c r="D982" s="118" t="s">
        <v>5</v>
      </c>
      <c r="E982" s="316">
        <f>P_Total!E1369+P_Total!E1392</f>
        <v>0</v>
      </c>
      <c r="F982" s="316">
        <f>P_Total!F1369+P_Total!F1392</f>
        <v>0</v>
      </c>
      <c r="G982" s="316">
        <f>P_Total!G1369+P_Total!G1392</f>
        <v>0</v>
      </c>
      <c r="H982" s="316">
        <f>P_Total!H1369+P_Total!H1392</f>
        <v>0</v>
      </c>
      <c r="I982" s="316">
        <f>P_Total!I1369+P_Total!I1392</f>
        <v>0</v>
      </c>
      <c r="J982" s="316">
        <f>P_Total!J1369+P_Total!J1392</f>
        <v>0</v>
      </c>
      <c r="K982" s="316">
        <f>P_Total!K1369+P_Total!K1392</f>
        <v>0</v>
      </c>
      <c r="L982" s="316">
        <f>P_Total!L1369+P_Total!L1392</f>
        <v>0</v>
      </c>
      <c r="M982" s="316">
        <f>P_Total!M1369+P_Total!M1392</f>
        <v>0</v>
      </c>
      <c r="N982" s="316">
        <f>P_Total!N1369+P_Total!N1392</f>
        <v>0</v>
      </c>
      <c r="O982" s="316">
        <f>P_Total!O1369+P_Total!O1392</f>
        <v>0</v>
      </c>
      <c r="P982" s="316">
        <f t="shared" si="384"/>
        <v>0</v>
      </c>
      <c r="Q982" s="316">
        <f t="shared" si="385"/>
        <v>0</v>
      </c>
      <c r="R982" s="316">
        <f t="shared" si="386"/>
        <v>0</v>
      </c>
    </row>
    <row r="983" spans="1:18" s="274" customFormat="1" hidden="1">
      <c r="A983" s="276">
        <f t="shared" si="378"/>
        <v>3</v>
      </c>
      <c r="B983" s="285"/>
      <c r="C983" s="186" t="s">
        <v>450</v>
      </c>
      <c r="D983" s="118" t="s">
        <v>173</v>
      </c>
      <c r="E983" s="316">
        <f>P_Total!E1370+P_Total!E1393</f>
        <v>0</v>
      </c>
      <c r="F983" s="316">
        <f>P_Total!F1370+P_Total!F1393</f>
        <v>0</v>
      </c>
      <c r="G983" s="316">
        <f>P_Total!G1370+P_Total!G1393</f>
        <v>0</v>
      </c>
      <c r="H983" s="316">
        <f>P_Total!H1370+P_Total!H1393</f>
        <v>0</v>
      </c>
      <c r="I983" s="316">
        <f>P_Total!I1370+P_Total!I1393</f>
        <v>0</v>
      </c>
      <c r="J983" s="316">
        <f>P_Total!J1370+P_Total!J1393</f>
        <v>0</v>
      </c>
      <c r="K983" s="316">
        <f>P_Total!K1370+P_Total!K1393</f>
        <v>0</v>
      </c>
      <c r="L983" s="316">
        <f>P_Total!L1370+P_Total!L1393</f>
        <v>0</v>
      </c>
      <c r="M983" s="316">
        <f>P_Total!M1370+P_Total!M1393</f>
        <v>0</v>
      </c>
      <c r="N983" s="316">
        <f>P_Total!N1370+P_Total!N1393</f>
        <v>0</v>
      </c>
      <c r="O983" s="316">
        <f>P_Total!O1370+P_Total!O1393</f>
        <v>0</v>
      </c>
      <c r="P983" s="316">
        <f t="shared" si="384"/>
        <v>0</v>
      </c>
      <c r="Q983" s="316">
        <f t="shared" si="385"/>
        <v>0</v>
      </c>
      <c r="R983" s="316">
        <f t="shared" si="386"/>
        <v>0</v>
      </c>
    </row>
    <row r="984" spans="1:18" s="274" customFormat="1" hidden="1">
      <c r="A984" s="276">
        <f t="shared" si="378"/>
        <v>3</v>
      </c>
      <c r="B984" s="289"/>
      <c r="C984" s="166" t="s">
        <v>29</v>
      </c>
      <c r="D984" s="290" t="s">
        <v>6</v>
      </c>
      <c r="E984" s="316">
        <f>P_Total!E1394</f>
        <v>0</v>
      </c>
      <c r="F984" s="316">
        <f>P_Total!F1394</f>
        <v>0</v>
      </c>
      <c r="G984" s="316">
        <f>P_Total!G1394</f>
        <v>0</v>
      </c>
      <c r="H984" s="316">
        <f>P_Total!H1394</f>
        <v>0</v>
      </c>
      <c r="I984" s="316">
        <f>P_Total!I1394</f>
        <v>0</v>
      </c>
      <c r="J984" s="316">
        <f>P_Total!J1394</f>
        <v>0</v>
      </c>
      <c r="K984" s="316">
        <f>P_Total!K1394</f>
        <v>0</v>
      </c>
      <c r="L984" s="316">
        <f>P_Total!L1394</f>
        <v>0</v>
      </c>
      <c r="M984" s="316">
        <f>P_Total!M1394</f>
        <v>0</v>
      </c>
      <c r="N984" s="316">
        <f>P_Total!N1394</f>
        <v>0</v>
      </c>
      <c r="O984" s="316">
        <f>P_Total!O1394</f>
        <v>0</v>
      </c>
      <c r="P984" s="316">
        <f t="shared" si="384"/>
        <v>0</v>
      </c>
      <c r="Q984" s="316">
        <f t="shared" si="385"/>
        <v>0</v>
      </c>
      <c r="R984" s="316">
        <f t="shared" si="386"/>
        <v>0</v>
      </c>
    </row>
    <row r="985" spans="1:18" s="274" customFormat="1" hidden="1">
      <c r="A985" s="276">
        <f t="shared" si="378"/>
        <v>3</v>
      </c>
      <c r="B985" s="289"/>
      <c r="C985" s="166" t="s">
        <v>21</v>
      </c>
      <c r="D985" s="138" t="s">
        <v>8</v>
      </c>
      <c r="E985" s="316">
        <f>P_Total!E1371+P_Total!E1395</f>
        <v>0</v>
      </c>
      <c r="F985" s="316">
        <f>P_Total!F1371+P_Total!F1395</f>
        <v>0</v>
      </c>
      <c r="G985" s="316">
        <f>P_Total!G1371+P_Total!G1395</f>
        <v>0</v>
      </c>
      <c r="H985" s="316">
        <f>P_Total!H1371+P_Total!H1395</f>
        <v>0</v>
      </c>
      <c r="I985" s="316">
        <f>P_Total!I1371+P_Total!I1395</f>
        <v>0</v>
      </c>
      <c r="J985" s="316">
        <f>P_Total!J1371+P_Total!J1395</f>
        <v>0</v>
      </c>
      <c r="K985" s="316">
        <f>P_Total!K1371+P_Total!K1395</f>
        <v>0</v>
      </c>
      <c r="L985" s="316">
        <f>P_Total!L1371+P_Total!L1395</f>
        <v>0</v>
      </c>
      <c r="M985" s="316">
        <f>P_Total!M1371+P_Total!M1395</f>
        <v>0</v>
      </c>
      <c r="N985" s="316">
        <f>P_Total!N1371+P_Total!N1395</f>
        <v>0</v>
      </c>
      <c r="O985" s="316">
        <f>P_Total!O1371+P_Total!O1395</f>
        <v>0</v>
      </c>
      <c r="P985" s="316">
        <f t="shared" si="384"/>
        <v>0</v>
      </c>
      <c r="Q985" s="316">
        <f t="shared" si="385"/>
        <v>0</v>
      </c>
      <c r="R985" s="316">
        <f t="shared" si="386"/>
        <v>0</v>
      </c>
    </row>
    <row r="986" spans="1:18" s="274" customFormat="1" hidden="1">
      <c r="A986" s="276">
        <f t="shared" si="378"/>
        <v>3</v>
      </c>
      <c r="B986" s="280"/>
      <c r="C986" s="281" t="s">
        <v>777</v>
      </c>
      <c r="D986" s="279"/>
      <c r="E986" s="272">
        <f>SUBTOTAL(9,E987:E989)</f>
        <v>0</v>
      </c>
      <c r="F986" s="272">
        <f t="shared" ref="F986:O986" si="387">SUBTOTAL(9,F987:F989)</f>
        <v>0</v>
      </c>
      <c r="G986" s="272">
        <f t="shared" si="387"/>
        <v>0</v>
      </c>
      <c r="H986" s="272">
        <f t="shared" si="387"/>
        <v>0</v>
      </c>
      <c r="I986" s="272">
        <f t="shared" si="387"/>
        <v>0</v>
      </c>
      <c r="J986" s="272">
        <f t="shared" si="387"/>
        <v>0</v>
      </c>
      <c r="K986" s="272">
        <f t="shared" si="387"/>
        <v>0</v>
      </c>
      <c r="L986" s="272">
        <f t="shared" si="387"/>
        <v>0</v>
      </c>
      <c r="M986" s="272">
        <f t="shared" si="387"/>
        <v>0</v>
      </c>
      <c r="N986" s="272">
        <f t="shared" si="387"/>
        <v>0</v>
      </c>
      <c r="O986" s="272">
        <f t="shared" si="387"/>
        <v>0</v>
      </c>
      <c r="P986" s="272">
        <f>SUBTOTAL(9,P987:P989)</f>
        <v>0</v>
      </c>
      <c r="Q986" s="272">
        <f>SUBTOTAL(9,Q987:Q989)</f>
        <v>0</v>
      </c>
      <c r="R986" s="272">
        <f>SUBTOTAL(9,R987:R989)</f>
        <v>0</v>
      </c>
    </row>
    <row r="987" spans="1:18" s="274" customFormat="1" hidden="1">
      <c r="A987" s="276">
        <f t="shared" si="378"/>
        <v>3</v>
      </c>
      <c r="B987" s="289"/>
      <c r="C987" s="291" t="s">
        <v>526</v>
      </c>
      <c r="D987" s="138" t="s">
        <v>31</v>
      </c>
      <c r="E987" s="316">
        <f>P_Total!E1396</f>
        <v>0</v>
      </c>
      <c r="F987" s="316">
        <f>P_Total!F1396</f>
        <v>0</v>
      </c>
      <c r="G987" s="316">
        <f>P_Total!G1396</f>
        <v>0</v>
      </c>
      <c r="H987" s="316">
        <f>P_Total!H1396</f>
        <v>0</v>
      </c>
      <c r="I987" s="316">
        <f>P_Total!I1396</f>
        <v>0</v>
      </c>
      <c r="J987" s="316">
        <f>P_Total!J1396</f>
        <v>0</v>
      </c>
      <c r="K987" s="316">
        <f>P_Total!K1396</f>
        <v>0</v>
      </c>
      <c r="L987" s="316">
        <f>P_Total!L1396</f>
        <v>0</v>
      </c>
      <c r="M987" s="316">
        <f>P_Total!M1396</f>
        <v>0</v>
      </c>
      <c r="N987" s="316">
        <f>P_Total!N1396</f>
        <v>0</v>
      </c>
      <c r="O987" s="316">
        <f>P_Total!O1396</f>
        <v>0</v>
      </c>
      <c r="P987" s="316">
        <f>J987-G987</f>
        <v>0</v>
      </c>
      <c r="Q987" s="316">
        <f>M987-J987</f>
        <v>0</v>
      </c>
      <c r="R987" s="316">
        <f>O987-M987</f>
        <v>0</v>
      </c>
    </row>
    <row r="988" spans="1:18" s="274" customFormat="1" hidden="1">
      <c r="A988" s="276">
        <f t="shared" si="378"/>
        <v>3</v>
      </c>
      <c r="B988" s="289"/>
      <c r="C988" s="291" t="s">
        <v>558</v>
      </c>
      <c r="D988" s="290" t="s">
        <v>559</v>
      </c>
      <c r="E988" s="316">
        <f>P_Total!E1397</f>
        <v>0</v>
      </c>
      <c r="F988" s="316">
        <f>P_Total!F1397</f>
        <v>0</v>
      </c>
      <c r="G988" s="316">
        <f>P_Total!G1397</f>
        <v>0</v>
      </c>
      <c r="H988" s="316">
        <f>P_Total!H1397</f>
        <v>0</v>
      </c>
      <c r="I988" s="316">
        <f>P_Total!I1397</f>
        <v>0</v>
      </c>
      <c r="J988" s="316">
        <f>P_Total!J1397</f>
        <v>0</v>
      </c>
      <c r="K988" s="316">
        <f>P_Total!K1397</f>
        <v>0</v>
      </c>
      <c r="L988" s="316">
        <f>P_Total!L1397</f>
        <v>0</v>
      </c>
      <c r="M988" s="316">
        <f>P_Total!M1397</f>
        <v>0</v>
      </c>
      <c r="N988" s="316">
        <f>P_Total!N1397</f>
        <v>0</v>
      </c>
      <c r="O988" s="316">
        <f>P_Total!O1397</f>
        <v>0</v>
      </c>
      <c r="P988" s="316">
        <f>J988-G988</f>
        <v>0</v>
      </c>
      <c r="Q988" s="316">
        <f>M988-J988</f>
        <v>0</v>
      </c>
      <c r="R988" s="316">
        <f>O988-M988</f>
        <v>0</v>
      </c>
    </row>
    <row r="989" spans="1:18" s="274" customFormat="1" ht="25.5" hidden="1">
      <c r="A989" s="276">
        <f t="shared" si="378"/>
        <v>3</v>
      </c>
      <c r="B989" s="289"/>
      <c r="C989" s="291" t="s">
        <v>528</v>
      </c>
      <c r="D989" s="290" t="s">
        <v>9</v>
      </c>
      <c r="E989" s="316">
        <f>P_Total!E1398</f>
        <v>0</v>
      </c>
      <c r="F989" s="316">
        <f>P_Total!F1398</f>
        <v>0</v>
      </c>
      <c r="G989" s="316">
        <f>P_Total!G1398</f>
        <v>0</v>
      </c>
      <c r="H989" s="316">
        <f>P_Total!H1398</f>
        <v>0</v>
      </c>
      <c r="I989" s="316">
        <f>P_Total!I1398</f>
        <v>0</v>
      </c>
      <c r="J989" s="316">
        <f>P_Total!J1398</f>
        <v>0</v>
      </c>
      <c r="K989" s="316">
        <f>P_Total!K1398</f>
        <v>0</v>
      </c>
      <c r="L989" s="316">
        <f>P_Total!L1398</f>
        <v>0</v>
      </c>
      <c r="M989" s="316">
        <f>P_Total!M1398</f>
        <v>0</v>
      </c>
      <c r="N989" s="316">
        <f>P_Total!N1398</f>
        <v>0</v>
      </c>
      <c r="O989" s="316">
        <f>P_Total!O1398</f>
        <v>0</v>
      </c>
      <c r="P989" s="316">
        <f>J989-G989</f>
        <v>0</v>
      </c>
      <c r="Q989" s="316">
        <f>M989-J989</f>
        <v>0</v>
      </c>
      <c r="R989" s="316">
        <f>O989-M989</f>
        <v>0</v>
      </c>
    </row>
    <row r="990" spans="1:18" s="274" customFormat="1" ht="25.5" hidden="1">
      <c r="A990" s="276">
        <f t="shared" si="378"/>
        <v>3</v>
      </c>
      <c r="B990" s="289"/>
      <c r="C990" s="281" t="s">
        <v>30</v>
      </c>
      <c r="D990" s="290" t="s">
        <v>10</v>
      </c>
      <c r="E990" s="316">
        <f>P_Total!E1372+P_Total!E1399</f>
        <v>0</v>
      </c>
      <c r="F990" s="316">
        <f>P_Total!F1372+P_Total!F1399</f>
        <v>0</v>
      </c>
      <c r="G990" s="316">
        <f>P_Total!G1372+P_Total!G1399</f>
        <v>0</v>
      </c>
      <c r="H990" s="316">
        <f>P_Total!H1372+P_Total!H1399</f>
        <v>0</v>
      </c>
      <c r="I990" s="316">
        <f>P_Total!I1372+P_Total!I1399</f>
        <v>0</v>
      </c>
      <c r="J990" s="316">
        <f>P_Total!J1372+P_Total!J1399</f>
        <v>0</v>
      </c>
      <c r="K990" s="316">
        <f>P_Total!K1372+P_Total!K1399</f>
        <v>0</v>
      </c>
      <c r="L990" s="316">
        <f>P_Total!L1372+P_Total!L1399</f>
        <v>0</v>
      </c>
      <c r="M990" s="316">
        <f>P_Total!M1372+P_Total!M1399</f>
        <v>0</v>
      </c>
      <c r="N990" s="316">
        <f>P_Total!N1372+P_Total!N1399</f>
        <v>0</v>
      </c>
      <c r="O990" s="316">
        <f>P_Total!O1372+P_Total!O1399</f>
        <v>0</v>
      </c>
      <c r="P990" s="316">
        <f>J990-G990</f>
        <v>0</v>
      </c>
      <c r="Q990" s="316">
        <f>M990-J990</f>
        <v>0</v>
      </c>
      <c r="R990" s="316">
        <f>O990-M990</f>
        <v>0</v>
      </c>
    </row>
    <row r="991" spans="1:18" s="274" customFormat="1" hidden="1">
      <c r="A991" s="276">
        <f t="shared" si="378"/>
        <v>3</v>
      </c>
      <c r="B991" s="277" t="s">
        <v>176</v>
      </c>
      <c r="C991" s="165" t="s">
        <v>451</v>
      </c>
      <c r="D991" s="290" t="s">
        <v>93</v>
      </c>
      <c r="E991" s="272">
        <f>SUBTOTAL(9,E992:E993)</f>
        <v>0</v>
      </c>
      <c r="F991" s="272">
        <f t="shared" ref="F991:O991" si="388">SUBTOTAL(9,F992:F993)</f>
        <v>0</v>
      </c>
      <c r="G991" s="272">
        <f t="shared" si="388"/>
        <v>0</v>
      </c>
      <c r="H991" s="272">
        <f t="shared" si="388"/>
        <v>0</v>
      </c>
      <c r="I991" s="272">
        <f t="shared" si="388"/>
        <v>0</v>
      </c>
      <c r="J991" s="272">
        <f t="shared" si="388"/>
        <v>0</v>
      </c>
      <c r="K991" s="272">
        <f t="shared" si="388"/>
        <v>0</v>
      </c>
      <c r="L991" s="272">
        <f t="shared" si="388"/>
        <v>0</v>
      </c>
      <c r="M991" s="272">
        <f t="shared" si="388"/>
        <v>0</v>
      </c>
      <c r="N991" s="272">
        <f t="shared" si="388"/>
        <v>0</v>
      </c>
      <c r="O991" s="272">
        <f t="shared" si="388"/>
        <v>0</v>
      </c>
      <c r="P991" s="272">
        <f>SUBTOTAL(9,P992:P993)</f>
        <v>0</v>
      </c>
      <c r="Q991" s="272">
        <f>SUBTOTAL(9,Q992:Q993)</f>
        <v>0</v>
      </c>
      <c r="R991" s="272">
        <f>SUBTOTAL(9,R992:R993)</f>
        <v>0</v>
      </c>
    </row>
    <row r="992" spans="1:18" s="274" customFormat="1" hidden="1">
      <c r="A992" s="276">
        <f t="shared" si="378"/>
        <v>3</v>
      </c>
      <c r="B992" s="289"/>
      <c r="C992" s="166" t="s">
        <v>452</v>
      </c>
      <c r="D992" s="138" t="s">
        <v>453</v>
      </c>
      <c r="E992" s="316">
        <f>P_Total!E1401</f>
        <v>0</v>
      </c>
      <c r="F992" s="316">
        <f>P_Total!F1401</f>
        <v>0</v>
      </c>
      <c r="G992" s="316">
        <f>P_Total!G1401</f>
        <v>0</v>
      </c>
      <c r="H992" s="316">
        <f>P_Total!H1401</f>
        <v>0</v>
      </c>
      <c r="I992" s="316">
        <f>P_Total!I1401</f>
        <v>0</v>
      </c>
      <c r="J992" s="316">
        <f>P_Total!J1401</f>
        <v>0</v>
      </c>
      <c r="K992" s="316">
        <f>P_Total!K1401</f>
        <v>0</v>
      </c>
      <c r="L992" s="316">
        <f>P_Total!L1401</f>
        <v>0</v>
      </c>
      <c r="M992" s="316">
        <f>P_Total!M1401</f>
        <v>0</v>
      </c>
      <c r="N992" s="316">
        <f>P_Total!N1401</f>
        <v>0</v>
      </c>
      <c r="O992" s="316">
        <f>P_Total!O1401</f>
        <v>0</v>
      </c>
      <c r="P992" s="316">
        <f>J992-G992</f>
        <v>0</v>
      </c>
      <c r="Q992" s="316">
        <f>M992-J992</f>
        <v>0</v>
      </c>
      <c r="R992" s="316">
        <f>O992-M992</f>
        <v>0</v>
      </c>
    </row>
    <row r="993" spans="1:18" s="274" customFormat="1" hidden="1">
      <c r="A993" s="276">
        <f t="shared" si="378"/>
        <v>3</v>
      </c>
      <c r="B993" s="289"/>
      <c r="C993" s="166" t="s">
        <v>454</v>
      </c>
      <c r="D993" s="138" t="s">
        <v>455</v>
      </c>
      <c r="E993" s="316">
        <f>P_Total!E1402</f>
        <v>0</v>
      </c>
      <c r="F993" s="316">
        <f>P_Total!F1402</f>
        <v>0</v>
      </c>
      <c r="G993" s="316">
        <f>P_Total!G1402</f>
        <v>0</v>
      </c>
      <c r="H993" s="316">
        <f>P_Total!H1402</f>
        <v>0</v>
      </c>
      <c r="I993" s="316">
        <f>P_Total!I1402</f>
        <v>0</v>
      </c>
      <c r="J993" s="316">
        <f>P_Total!J1402</f>
        <v>0</v>
      </c>
      <c r="K993" s="316">
        <f>P_Total!K1402</f>
        <v>0</v>
      </c>
      <c r="L993" s="316">
        <f>P_Total!L1402</f>
        <v>0</v>
      </c>
      <c r="M993" s="316">
        <f>P_Total!M1402</f>
        <v>0</v>
      </c>
      <c r="N993" s="316">
        <f>P_Total!N1402</f>
        <v>0</v>
      </c>
      <c r="O993" s="316">
        <f>P_Total!O1402</f>
        <v>0</v>
      </c>
      <c r="P993" s="316">
        <f>J993-G993</f>
        <v>0</v>
      </c>
      <c r="Q993" s="316">
        <f>M993-J993</f>
        <v>0</v>
      </c>
      <c r="R993" s="316">
        <f>O993-M993</f>
        <v>0</v>
      </c>
    </row>
    <row r="994" spans="1:18" s="274" customFormat="1" hidden="1">
      <c r="A994" s="276">
        <f t="shared" si="378"/>
        <v>3</v>
      </c>
      <c r="B994" s="277" t="s">
        <v>210</v>
      </c>
      <c r="C994" s="165" t="s">
        <v>32</v>
      </c>
      <c r="D994" s="290"/>
      <c r="E994" s="272">
        <f>SUBTOTAL(9,E995:E999)</f>
        <v>0</v>
      </c>
      <c r="F994" s="272">
        <f t="shared" ref="F994:O994" si="389">SUBTOTAL(9,F995:F999)</f>
        <v>0</v>
      </c>
      <c r="G994" s="272">
        <f t="shared" si="389"/>
        <v>0</v>
      </c>
      <c r="H994" s="272">
        <f t="shared" si="389"/>
        <v>0</v>
      </c>
      <c r="I994" s="272">
        <f t="shared" si="389"/>
        <v>0</v>
      </c>
      <c r="J994" s="272">
        <f t="shared" si="389"/>
        <v>0</v>
      </c>
      <c r="K994" s="272">
        <f t="shared" si="389"/>
        <v>0</v>
      </c>
      <c r="L994" s="272">
        <f t="shared" si="389"/>
        <v>0</v>
      </c>
      <c r="M994" s="272">
        <f t="shared" si="389"/>
        <v>0</v>
      </c>
      <c r="N994" s="272">
        <f t="shared" si="389"/>
        <v>0</v>
      </c>
      <c r="O994" s="272">
        <f t="shared" si="389"/>
        <v>0</v>
      </c>
      <c r="P994" s="272">
        <f>SUBTOTAL(9,P995:P999)</f>
        <v>0</v>
      </c>
      <c r="Q994" s="272">
        <f>SUBTOTAL(9,Q995:Q999)</f>
        <v>0</v>
      </c>
      <c r="R994" s="272">
        <f>SUBTOTAL(9,R995:R999)</f>
        <v>0</v>
      </c>
    </row>
    <row r="995" spans="1:18" s="274" customFormat="1" hidden="1">
      <c r="A995" s="276">
        <f t="shared" si="378"/>
        <v>3</v>
      </c>
      <c r="B995" s="289"/>
      <c r="C995" s="166" t="s">
        <v>70</v>
      </c>
      <c r="D995" s="138" t="s">
        <v>71</v>
      </c>
      <c r="E995" s="316">
        <f>P_Total!E1374+P_Total!E1404</f>
        <v>0</v>
      </c>
      <c r="F995" s="316">
        <f>P_Total!F1374+P_Total!F1404</f>
        <v>0</v>
      </c>
      <c r="G995" s="316">
        <f>P_Total!G1374+P_Total!G1404</f>
        <v>0</v>
      </c>
      <c r="H995" s="316">
        <f>P_Total!H1374+P_Total!H1404</f>
        <v>0</v>
      </c>
      <c r="I995" s="316">
        <f>P_Total!I1374+P_Total!I1404</f>
        <v>0</v>
      </c>
      <c r="J995" s="316">
        <f>P_Total!J1374+P_Total!J1404</f>
        <v>0</v>
      </c>
      <c r="K995" s="316">
        <f>P_Total!K1374+P_Total!K1404</f>
        <v>0</v>
      </c>
      <c r="L995" s="316">
        <f>P_Total!L1374+P_Total!L1404</f>
        <v>0</v>
      </c>
      <c r="M995" s="316">
        <f>P_Total!M1374+P_Total!M1404</f>
        <v>0</v>
      </c>
      <c r="N995" s="316">
        <f>P_Total!N1374+P_Total!N1404</f>
        <v>0</v>
      </c>
      <c r="O995" s="316">
        <f>P_Total!O1374+P_Total!O1404</f>
        <v>0</v>
      </c>
      <c r="P995" s="316">
        <f>J995-G995</f>
        <v>0</v>
      </c>
      <c r="Q995" s="316">
        <f>M995-J995</f>
        <v>0</v>
      </c>
      <c r="R995" s="316">
        <f>O995-M995</f>
        <v>0</v>
      </c>
    </row>
    <row r="996" spans="1:18" s="274" customFormat="1" hidden="1">
      <c r="A996" s="276">
        <f t="shared" si="378"/>
        <v>3</v>
      </c>
      <c r="B996" s="289"/>
      <c r="C996" s="166" t="s">
        <v>72</v>
      </c>
      <c r="D996" s="138" t="s">
        <v>73</v>
      </c>
      <c r="E996" s="316">
        <f>P_Total!E1375+P_Total!E1405</f>
        <v>0</v>
      </c>
      <c r="F996" s="316">
        <f>P_Total!F1375+P_Total!F1405</f>
        <v>0</v>
      </c>
      <c r="G996" s="316">
        <f>P_Total!G1375+P_Total!G1405</f>
        <v>0</v>
      </c>
      <c r="H996" s="316">
        <f>P_Total!H1375+P_Total!H1405</f>
        <v>0</v>
      </c>
      <c r="I996" s="316">
        <f>P_Total!I1375+P_Total!I1405</f>
        <v>0</v>
      </c>
      <c r="J996" s="316">
        <f>P_Total!J1375+P_Total!J1405</f>
        <v>0</v>
      </c>
      <c r="K996" s="316">
        <f>P_Total!K1375+P_Total!K1405</f>
        <v>0</v>
      </c>
      <c r="L996" s="316">
        <f>P_Total!L1375+P_Total!L1405</f>
        <v>0</v>
      </c>
      <c r="M996" s="316">
        <f>P_Total!M1375+P_Total!M1405</f>
        <v>0</v>
      </c>
      <c r="N996" s="316">
        <f>P_Total!N1375+P_Total!N1405</f>
        <v>0</v>
      </c>
      <c r="O996" s="316">
        <f>P_Total!O1375+P_Total!O1405</f>
        <v>0</v>
      </c>
      <c r="P996" s="316">
        <f>J996-G996</f>
        <v>0</v>
      </c>
      <c r="Q996" s="316">
        <f>M996-J996</f>
        <v>0</v>
      </c>
      <c r="R996" s="316">
        <f>O996-M996</f>
        <v>0</v>
      </c>
    </row>
    <row r="997" spans="1:18" s="274" customFormat="1" hidden="1">
      <c r="A997" s="276">
        <f t="shared" si="378"/>
        <v>3</v>
      </c>
      <c r="B997" s="289"/>
      <c r="C997" s="166" t="s">
        <v>74</v>
      </c>
      <c r="D997" s="138" t="s">
        <v>75</v>
      </c>
      <c r="E997" s="316">
        <f>P_Total!E1376+P_Total!E1406</f>
        <v>0</v>
      </c>
      <c r="F997" s="316">
        <f>P_Total!F1376+P_Total!F1406</f>
        <v>0</v>
      </c>
      <c r="G997" s="316">
        <f>P_Total!G1376+P_Total!G1406</f>
        <v>0</v>
      </c>
      <c r="H997" s="316">
        <f>P_Total!H1376+P_Total!H1406</f>
        <v>0</v>
      </c>
      <c r="I997" s="316">
        <f>P_Total!I1376+P_Total!I1406</f>
        <v>0</v>
      </c>
      <c r="J997" s="316">
        <f>P_Total!J1376+P_Total!J1406</f>
        <v>0</v>
      </c>
      <c r="K997" s="316">
        <f>P_Total!K1376+P_Total!K1406</f>
        <v>0</v>
      </c>
      <c r="L997" s="316">
        <f>P_Total!L1376+P_Total!L1406</f>
        <v>0</v>
      </c>
      <c r="M997" s="316">
        <f>P_Total!M1376+P_Total!M1406</f>
        <v>0</v>
      </c>
      <c r="N997" s="316">
        <f>P_Total!N1376+P_Total!N1406</f>
        <v>0</v>
      </c>
      <c r="O997" s="316">
        <f>P_Total!O1376+P_Total!O1406</f>
        <v>0</v>
      </c>
      <c r="P997" s="316">
        <f>J997-G997</f>
        <v>0</v>
      </c>
      <c r="Q997" s="316">
        <f>M997-J997</f>
        <v>0</v>
      </c>
      <c r="R997" s="316">
        <f>O997-M997</f>
        <v>0</v>
      </c>
    </row>
    <row r="998" spans="1:18" s="274" customFormat="1" hidden="1">
      <c r="A998" s="276">
        <f t="shared" si="378"/>
        <v>3</v>
      </c>
      <c r="B998" s="289"/>
      <c r="C998" s="166" t="s">
        <v>76</v>
      </c>
      <c r="D998" s="138" t="s">
        <v>77</v>
      </c>
      <c r="E998" s="316">
        <f>P_Total!E1377+P_Total!E1407</f>
        <v>0</v>
      </c>
      <c r="F998" s="316">
        <f>P_Total!F1377+P_Total!F1407</f>
        <v>0</v>
      </c>
      <c r="G998" s="316">
        <f>P_Total!G1377+P_Total!G1407</f>
        <v>0</v>
      </c>
      <c r="H998" s="316">
        <f>P_Total!H1377+P_Total!H1407</f>
        <v>0</v>
      </c>
      <c r="I998" s="316">
        <f>P_Total!I1377+P_Total!I1407</f>
        <v>0</v>
      </c>
      <c r="J998" s="316">
        <f>P_Total!J1377+P_Total!J1407</f>
        <v>0</v>
      </c>
      <c r="K998" s="316">
        <f>P_Total!K1377+P_Total!K1407</f>
        <v>0</v>
      </c>
      <c r="L998" s="316">
        <f>P_Total!L1377+P_Total!L1407</f>
        <v>0</v>
      </c>
      <c r="M998" s="316">
        <f>P_Total!M1377+P_Total!M1407</f>
        <v>0</v>
      </c>
      <c r="N998" s="316">
        <f>P_Total!N1377+P_Total!N1407</f>
        <v>0</v>
      </c>
      <c r="O998" s="316">
        <f>P_Total!O1377+P_Total!O1407</f>
        <v>0</v>
      </c>
      <c r="P998" s="316">
        <f>J998-G998</f>
        <v>0</v>
      </c>
      <c r="Q998" s="316">
        <f>M998-J998</f>
        <v>0</v>
      </c>
      <c r="R998" s="316">
        <f>O998-M998</f>
        <v>0</v>
      </c>
    </row>
    <row r="999" spans="1:18" s="274" customFormat="1" hidden="1">
      <c r="A999" s="276">
        <f t="shared" si="378"/>
        <v>3</v>
      </c>
      <c r="B999" s="289"/>
      <c r="C999" s="166" t="s">
        <v>12</v>
      </c>
      <c r="D999" s="138" t="s">
        <v>28</v>
      </c>
      <c r="E999" s="316">
        <f>P_Total!E1378+P_Total!E1408</f>
        <v>0</v>
      </c>
      <c r="F999" s="316">
        <f>P_Total!F1378+P_Total!F1408</f>
        <v>0</v>
      </c>
      <c r="G999" s="316">
        <f>P_Total!G1378+P_Total!G1408</f>
        <v>0</v>
      </c>
      <c r="H999" s="316">
        <f>P_Total!H1378+P_Total!H1408</f>
        <v>0</v>
      </c>
      <c r="I999" s="316">
        <f>P_Total!I1378+P_Total!I1408</f>
        <v>0</v>
      </c>
      <c r="J999" s="316">
        <f>P_Total!J1378+P_Total!J1408</f>
        <v>0</v>
      </c>
      <c r="K999" s="316">
        <f>P_Total!K1378+P_Total!K1408</f>
        <v>0</v>
      </c>
      <c r="L999" s="316">
        <f>P_Total!L1378+P_Total!L1408</f>
        <v>0</v>
      </c>
      <c r="M999" s="316">
        <f>P_Total!M1378+P_Total!M1408</f>
        <v>0</v>
      </c>
      <c r="N999" s="316">
        <f>P_Total!N1378+P_Total!N1408</f>
        <v>0</v>
      </c>
      <c r="O999" s="316">
        <f>P_Total!O1378+P_Total!O1408</f>
        <v>0</v>
      </c>
      <c r="P999" s="316">
        <f>J999-G999</f>
        <v>0</v>
      </c>
      <c r="Q999" s="316">
        <f>M999-J999</f>
        <v>0</v>
      </c>
      <c r="R999" s="316">
        <f>O999-M999</f>
        <v>0</v>
      </c>
    </row>
    <row r="1000" spans="1:18" s="274" customFormat="1" hidden="1">
      <c r="A1000" s="306">
        <f>A1001</f>
        <v>3</v>
      </c>
      <c r="B1000" s="289"/>
      <c r="C1000" s="211"/>
      <c r="D1000" s="294"/>
      <c r="E1000" s="272"/>
      <c r="F1000" s="272"/>
      <c r="G1000" s="272"/>
      <c r="H1000" s="272"/>
      <c r="I1000" s="272"/>
      <c r="J1000" s="272"/>
      <c r="K1000" s="272"/>
      <c r="L1000" s="272"/>
      <c r="M1000" s="272"/>
      <c r="N1000" s="272"/>
      <c r="O1000" s="272"/>
      <c r="P1000" s="272"/>
      <c r="Q1000" s="272"/>
      <c r="R1000" s="272"/>
    </row>
    <row r="1001" spans="1:18" s="274" customFormat="1" hidden="1">
      <c r="A1001" s="308">
        <f>MIN(A1002:A1008)</f>
        <v>3</v>
      </c>
      <c r="B1001" s="289"/>
      <c r="C1001" s="296" t="s">
        <v>36</v>
      </c>
      <c r="D1001" s="294"/>
      <c r="E1001" s="272"/>
      <c r="F1001" s="272"/>
      <c r="G1001" s="272"/>
      <c r="H1001" s="272"/>
      <c r="I1001" s="272"/>
      <c r="J1001" s="272"/>
      <c r="K1001" s="272"/>
      <c r="L1001" s="272"/>
      <c r="M1001" s="272"/>
      <c r="N1001" s="272"/>
      <c r="O1001" s="272"/>
      <c r="P1001" s="272"/>
      <c r="Q1001" s="272"/>
      <c r="R1001" s="272"/>
    </row>
    <row r="1002" spans="1:18" s="274" customFormat="1" hidden="1">
      <c r="A1002" s="276">
        <f t="shared" ref="A1002:A1008" si="390">IF(MAX(E1002:S1002)=0,IF(MIN(E1002:S1002)=0,3,2),2)</f>
        <v>3</v>
      </c>
      <c r="B1002" s="289"/>
      <c r="C1002" s="211" t="s">
        <v>34</v>
      </c>
      <c r="D1002" s="138"/>
      <c r="E1002" s="297">
        <f>SUM(E1003:E1004)</f>
        <v>0</v>
      </c>
      <c r="F1002" s="297">
        <f t="shared" ref="F1002:O1002" si="391">SUM(F1003:F1004)</f>
        <v>0</v>
      </c>
      <c r="G1002" s="297">
        <f t="shared" si="391"/>
        <v>0</v>
      </c>
      <c r="H1002" s="297">
        <f t="shared" si="391"/>
        <v>0</v>
      </c>
      <c r="I1002" s="297">
        <f t="shared" si="391"/>
        <v>0</v>
      </c>
      <c r="J1002" s="297">
        <f t="shared" si="391"/>
        <v>0</v>
      </c>
      <c r="K1002" s="297">
        <f t="shared" si="391"/>
        <v>0</v>
      </c>
      <c r="L1002" s="297">
        <f t="shared" si="391"/>
        <v>0</v>
      </c>
      <c r="M1002" s="297">
        <f t="shared" si="391"/>
        <v>0</v>
      </c>
      <c r="N1002" s="297">
        <f t="shared" si="391"/>
        <v>0</v>
      </c>
      <c r="O1002" s="297">
        <f t="shared" si="391"/>
        <v>0</v>
      </c>
      <c r="P1002" s="297">
        <f>SUM(P1003:P1004)</f>
        <v>0</v>
      </c>
      <c r="Q1002" s="297">
        <f>SUM(Q1003:Q1004)</f>
        <v>0</v>
      </c>
      <c r="R1002" s="297">
        <f>SUM(R1003:R1004)</f>
        <v>0</v>
      </c>
    </row>
    <row r="1003" spans="1:18" s="274" customFormat="1" hidden="1">
      <c r="A1003" s="276">
        <f t="shared" si="390"/>
        <v>3</v>
      </c>
      <c r="B1003" s="289"/>
      <c r="C1003" s="212" t="s">
        <v>80</v>
      </c>
      <c r="D1003" s="138"/>
      <c r="E1003" s="316">
        <f>P_Total!E1412</f>
        <v>0</v>
      </c>
      <c r="F1003" s="316">
        <f>P_Total!F1412</f>
        <v>0</v>
      </c>
      <c r="G1003" s="316">
        <f>P_Total!G1412</f>
        <v>0</v>
      </c>
      <c r="H1003" s="316">
        <f>P_Total!H1412</f>
        <v>0</v>
      </c>
      <c r="I1003" s="316">
        <f>P_Total!I1412</f>
        <v>0</v>
      </c>
      <c r="J1003" s="316">
        <f>P_Total!J1412</f>
        <v>0</v>
      </c>
      <c r="K1003" s="316">
        <f>P_Total!K1412</f>
        <v>0</v>
      </c>
      <c r="L1003" s="316">
        <f>P_Total!L1412</f>
        <v>0</v>
      </c>
      <c r="M1003" s="316">
        <f>P_Total!M1412</f>
        <v>0</v>
      </c>
      <c r="N1003" s="316">
        <f>P_Total!N1412</f>
        <v>0</v>
      </c>
      <c r="O1003" s="316">
        <f>P_Total!O1412</f>
        <v>0</v>
      </c>
      <c r="P1003" s="316">
        <f>J1003-G1003</f>
        <v>0</v>
      </c>
      <c r="Q1003" s="316">
        <f>M1003-J1003</f>
        <v>0</v>
      </c>
      <c r="R1003" s="316">
        <f>O1003-M1003</f>
        <v>0</v>
      </c>
    </row>
    <row r="1004" spans="1:18" s="274" customFormat="1" hidden="1">
      <c r="A1004" s="276">
        <f t="shared" si="390"/>
        <v>3</v>
      </c>
      <c r="B1004" s="289"/>
      <c r="C1004" s="212" t="s">
        <v>81</v>
      </c>
      <c r="D1004" s="138"/>
      <c r="E1004" s="316">
        <f>P_Total!E1413</f>
        <v>0</v>
      </c>
      <c r="F1004" s="316">
        <f>P_Total!F1413</f>
        <v>0</v>
      </c>
      <c r="G1004" s="316">
        <f>P_Total!G1413</f>
        <v>0</v>
      </c>
      <c r="H1004" s="316">
        <f>P_Total!H1413</f>
        <v>0</v>
      </c>
      <c r="I1004" s="316">
        <f>P_Total!I1413</f>
        <v>0</v>
      </c>
      <c r="J1004" s="316">
        <f>P_Total!J1413</f>
        <v>0</v>
      </c>
      <c r="K1004" s="316">
        <f>P_Total!K1413</f>
        <v>0</v>
      </c>
      <c r="L1004" s="316">
        <f>P_Total!L1413</f>
        <v>0</v>
      </c>
      <c r="M1004" s="316">
        <f>P_Total!M1413</f>
        <v>0</v>
      </c>
      <c r="N1004" s="316">
        <f>P_Total!N1413</f>
        <v>0</v>
      </c>
      <c r="O1004" s="316">
        <f>P_Total!O1413</f>
        <v>0</v>
      </c>
      <c r="P1004" s="316">
        <f>J1004-G1004</f>
        <v>0</v>
      </c>
      <c r="Q1004" s="316">
        <f>M1004-J1004</f>
        <v>0</v>
      </c>
      <c r="R1004" s="316">
        <f>O1004-M1004</f>
        <v>0</v>
      </c>
    </row>
    <row r="1005" spans="1:18" s="274" customFormat="1" hidden="1">
      <c r="A1005" s="276">
        <f t="shared" si="390"/>
        <v>3</v>
      </c>
      <c r="B1005" s="289"/>
      <c r="C1005" s="211" t="s">
        <v>35</v>
      </c>
      <c r="D1005" s="138"/>
      <c r="E1005" s="297">
        <f>SUM(E1006:E1007)</f>
        <v>0</v>
      </c>
      <c r="F1005" s="297">
        <f t="shared" ref="F1005:O1005" si="392">SUM(F1006:F1007)</f>
        <v>0</v>
      </c>
      <c r="G1005" s="297">
        <f t="shared" si="392"/>
        <v>0</v>
      </c>
      <c r="H1005" s="297">
        <f t="shared" si="392"/>
        <v>0</v>
      </c>
      <c r="I1005" s="297">
        <f t="shared" si="392"/>
        <v>0</v>
      </c>
      <c r="J1005" s="297">
        <f t="shared" si="392"/>
        <v>0</v>
      </c>
      <c r="K1005" s="297">
        <f t="shared" si="392"/>
        <v>0</v>
      </c>
      <c r="L1005" s="297">
        <f t="shared" si="392"/>
        <v>0</v>
      </c>
      <c r="M1005" s="297">
        <f t="shared" si="392"/>
        <v>0</v>
      </c>
      <c r="N1005" s="297">
        <f t="shared" si="392"/>
        <v>0</v>
      </c>
      <c r="O1005" s="297">
        <f t="shared" si="392"/>
        <v>0</v>
      </c>
      <c r="P1005" s="297">
        <f>SUM(P1006:P1007)</f>
        <v>0</v>
      </c>
      <c r="Q1005" s="297">
        <f>SUM(Q1006:Q1007)</f>
        <v>0</v>
      </c>
      <c r="R1005" s="297">
        <f>SUM(R1006:R1007)</f>
        <v>0</v>
      </c>
    </row>
    <row r="1006" spans="1:18" s="274" customFormat="1" hidden="1">
      <c r="A1006" s="276">
        <f t="shared" si="390"/>
        <v>3</v>
      </c>
      <c r="B1006" s="289"/>
      <c r="C1006" s="213" t="s">
        <v>84</v>
      </c>
      <c r="D1006" s="138"/>
      <c r="E1006" s="316">
        <f>P_Total!E1415</f>
        <v>0</v>
      </c>
      <c r="F1006" s="316">
        <f>P_Total!F1415</f>
        <v>0</v>
      </c>
      <c r="G1006" s="316">
        <f>P_Total!G1415</f>
        <v>0</v>
      </c>
      <c r="H1006" s="316">
        <f>P_Total!H1415</f>
        <v>0</v>
      </c>
      <c r="I1006" s="316">
        <f>P_Total!I1415</f>
        <v>0</v>
      </c>
      <c r="J1006" s="316">
        <f>P_Total!J1415</f>
        <v>0</v>
      </c>
      <c r="K1006" s="316">
        <f>P_Total!K1415</f>
        <v>0</v>
      </c>
      <c r="L1006" s="316">
        <f>P_Total!L1415</f>
        <v>0</v>
      </c>
      <c r="M1006" s="316">
        <f>P_Total!M1415</f>
        <v>0</v>
      </c>
      <c r="N1006" s="316">
        <f>P_Total!N1415</f>
        <v>0</v>
      </c>
      <c r="O1006" s="316">
        <f>P_Total!O1415</f>
        <v>0</v>
      </c>
      <c r="P1006" s="316">
        <f>J1006-G1006</f>
        <v>0</v>
      </c>
      <c r="Q1006" s="316">
        <f>M1006-J1006</f>
        <v>0</v>
      </c>
      <c r="R1006" s="316">
        <f>O1006-M1006</f>
        <v>0</v>
      </c>
    </row>
    <row r="1007" spans="1:18" s="274" customFormat="1" hidden="1">
      <c r="A1007" s="276">
        <f t="shared" si="390"/>
        <v>3</v>
      </c>
      <c r="B1007" s="289"/>
      <c r="C1007" s="213" t="s">
        <v>85</v>
      </c>
      <c r="D1007" s="138"/>
      <c r="E1007" s="316">
        <f>P_Total!E1416</f>
        <v>0</v>
      </c>
      <c r="F1007" s="316">
        <f>P_Total!F1416</f>
        <v>0</v>
      </c>
      <c r="G1007" s="316">
        <f>P_Total!G1416</f>
        <v>0</v>
      </c>
      <c r="H1007" s="316">
        <f>P_Total!H1416</f>
        <v>0</v>
      </c>
      <c r="I1007" s="316">
        <f>P_Total!I1416</f>
        <v>0</v>
      </c>
      <c r="J1007" s="316">
        <f>P_Total!J1416</f>
        <v>0</v>
      </c>
      <c r="K1007" s="316">
        <f>P_Total!K1416</f>
        <v>0</v>
      </c>
      <c r="L1007" s="316">
        <f>P_Total!L1416</f>
        <v>0</v>
      </c>
      <c r="M1007" s="316">
        <f>P_Total!M1416</f>
        <v>0</v>
      </c>
      <c r="N1007" s="316">
        <f>P_Total!N1416</f>
        <v>0</v>
      </c>
      <c r="O1007" s="316">
        <f>P_Total!O1416</f>
        <v>0</v>
      </c>
      <c r="P1007" s="316">
        <f>J1007-G1007</f>
        <v>0</v>
      </c>
      <c r="Q1007" s="316">
        <f>M1007-J1007</f>
        <v>0</v>
      </c>
      <c r="R1007" s="316">
        <f>O1007-M1007</f>
        <v>0</v>
      </c>
    </row>
    <row r="1008" spans="1:18" s="274" customFormat="1" hidden="1">
      <c r="A1008" s="276">
        <f t="shared" si="390"/>
        <v>3</v>
      </c>
      <c r="B1008" s="289"/>
      <c r="C1008" s="168" t="s">
        <v>780</v>
      </c>
      <c r="D1008" s="138"/>
      <c r="E1008" s="272">
        <f>IF(E1005=0,0,E972/E1005)</f>
        <v>0</v>
      </c>
      <c r="F1008" s="272">
        <f t="shared" ref="F1008:O1008" si="393">IF(F1005=0,0,F972/F1005)</f>
        <v>0</v>
      </c>
      <c r="G1008" s="272">
        <f t="shared" si="393"/>
        <v>0</v>
      </c>
      <c r="H1008" s="272">
        <f t="shared" si="393"/>
        <v>0</v>
      </c>
      <c r="I1008" s="272">
        <f t="shared" si="393"/>
        <v>0</v>
      </c>
      <c r="J1008" s="272">
        <f t="shared" si="393"/>
        <v>0</v>
      </c>
      <c r="K1008" s="272">
        <f t="shared" si="393"/>
        <v>0</v>
      </c>
      <c r="L1008" s="272">
        <f t="shared" si="393"/>
        <v>0</v>
      </c>
      <c r="M1008" s="272">
        <f t="shared" si="393"/>
        <v>0</v>
      </c>
      <c r="N1008" s="272">
        <f t="shared" si="393"/>
        <v>0</v>
      </c>
      <c r="O1008" s="272">
        <f t="shared" si="393"/>
        <v>0</v>
      </c>
      <c r="P1008" s="273">
        <f>J1008-G1008</f>
        <v>0</v>
      </c>
      <c r="Q1008" s="273">
        <f>M1008-J1008</f>
        <v>0</v>
      </c>
      <c r="R1008" s="273">
        <f>O1008-M1008</f>
        <v>0</v>
      </c>
    </row>
    <row r="1009" spans="1:18" s="274" customFormat="1" hidden="1">
      <c r="A1009" s="306">
        <f>A1010</f>
        <v>3</v>
      </c>
      <c r="B1009" s="305"/>
      <c r="C1009" s="218"/>
      <c r="D1009" s="300"/>
      <c r="E1009" s="299"/>
      <c r="F1009" s="299"/>
      <c r="G1009" s="299"/>
      <c r="H1009" s="299"/>
      <c r="I1009" s="299"/>
      <c r="J1009" s="299"/>
      <c r="K1009" s="299"/>
      <c r="L1009" s="299"/>
      <c r="M1009" s="299"/>
      <c r="N1009" s="299"/>
      <c r="O1009" s="299"/>
      <c r="P1009" s="299"/>
      <c r="Q1009" s="299"/>
      <c r="R1009" s="299"/>
    </row>
    <row r="1010" spans="1:18" s="274" customFormat="1" hidden="1">
      <c r="A1010" s="276">
        <f>IF(MAX(E1010:S1010)=0,IF(MIN(E1010:S1010)=0,3,2),2)</f>
        <v>3</v>
      </c>
      <c r="B1010" s="305"/>
      <c r="C1010" s="307" t="s">
        <v>62</v>
      </c>
      <c r="D1010" s="300"/>
      <c r="E1010" s="299">
        <f>E1013+E1055+E1097+E1139+E1181+E1223</f>
        <v>0</v>
      </c>
      <c r="F1010" s="299">
        <f t="shared" ref="F1010:O1010" si="394">F1013+F1055+F1097+F1139+F1181+F1223</f>
        <v>0</v>
      </c>
      <c r="G1010" s="299">
        <f t="shared" si="394"/>
        <v>0</v>
      </c>
      <c r="H1010" s="299">
        <f t="shared" si="394"/>
        <v>0</v>
      </c>
      <c r="I1010" s="299">
        <f t="shared" si="394"/>
        <v>0</v>
      </c>
      <c r="J1010" s="299">
        <f t="shared" si="394"/>
        <v>0</v>
      </c>
      <c r="K1010" s="299">
        <f t="shared" si="394"/>
        <v>0</v>
      </c>
      <c r="L1010" s="299">
        <f t="shared" si="394"/>
        <v>0</v>
      </c>
      <c r="M1010" s="299">
        <f t="shared" si="394"/>
        <v>0</v>
      </c>
      <c r="N1010" s="299">
        <f t="shared" si="394"/>
        <v>0</v>
      </c>
      <c r="O1010" s="299">
        <f t="shared" si="394"/>
        <v>0</v>
      </c>
      <c r="P1010" s="299">
        <f>P1013+P1055+P1097+P1139+P1181+P1223</f>
        <v>0</v>
      </c>
      <c r="Q1010" s="299">
        <f>Q1013+Q1055+Q1097+Q1139+Q1181+Q1223</f>
        <v>0</v>
      </c>
      <c r="R1010" s="299">
        <f>R1013+R1055+R1097+R1139+R1181+R1223</f>
        <v>0</v>
      </c>
    </row>
    <row r="1011" spans="1:18" s="274" customFormat="1" hidden="1">
      <c r="A1011" s="306">
        <f>A1012</f>
        <v>3</v>
      </c>
      <c r="B1011" s="305"/>
      <c r="C1011" s="218"/>
      <c r="D1011" s="300"/>
      <c r="E1011" s="299"/>
      <c r="F1011" s="299"/>
      <c r="G1011" s="299"/>
      <c r="H1011" s="299"/>
      <c r="I1011" s="299"/>
      <c r="J1011" s="299"/>
      <c r="K1011" s="299"/>
      <c r="L1011" s="299"/>
      <c r="M1011" s="299"/>
      <c r="N1011" s="299"/>
      <c r="O1011" s="299"/>
      <c r="P1011" s="299"/>
      <c r="Q1011" s="299"/>
      <c r="R1011" s="299"/>
    </row>
    <row r="1012" spans="1:18" s="274" customFormat="1" hidden="1">
      <c r="A1012" s="308">
        <f>MIN(A1013:A1052)</f>
        <v>3</v>
      </c>
      <c r="B1012" s="305"/>
      <c r="C1012" s="309" t="s">
        <v>63</v>
      </c>
      <c r="D1012" s="300"/>
      <c r="E1012" s="299"/>
      <c r="F1012" s="299"/>
      <c r="G1012" s="299"/>
      <c r="H1012" s="299"/>
      <c r="I1012" s="299"/>
      <c r="J1012" s="299"/>
      <c r="K1012" s="299"/>
      <c r="L1012" s="299"/>
      <c r="M1012" s="299"/>
      <c r="N1012" s="299"/>
      <c r="O1012" s="299"/>
      <c r="P1012" s="299"/>
      <c r="Q1012" s="299"/>
      <c r="R1012" s="299"/>
    </row>
    <row r="1013" spans="1:18" s="274" customFormat="1" hidden="1">
      <c r="A1013" s="276">
        <f t="shared" ref="A1013:A1043" si="395">IF(MAX(E1013:S1013)=0,IF(MIN(E1013:S1013)=0,3,2),2)</f>
        <v>3</v>
      </c>
      <c r="B1013" s="277"/>
      <c r="C1013" s="278" t="s">
        <v>25</v>
      </c>
      <c r="D1013" s="279"/>
      <c r="E1013" s="272">
        <f>SUBTOTAL(9,E1014:E1043)</f>
        <v>0</v>
      </c>
      <c r="F1013" s="272">
        <f t="shared" ref="F1013:O1013" si="396">SUBTOTAL(9,F1014:F1043)</f>
        <v>0</v>
      </c>
      <c r="G1013" s="272">
        <f t="shared" si="396"/>
        <v>0</v>
      </c>
      <c r="H1013" s="272">
        <f t="shared" si="396"/>
        <v>0</v>
      </c>
      <c r="I1013" s="272">
        <f t="shared" si="396"/>
        <v>0</v>
      </c>
      <c r="J1013" s="272">
        <f t="shared" si="396"/>
        <v>0</v>
      </c>
      <c r="K1013" s="272">
        <f t="shared" si="396"/>
        <v>0</v>
      </c>
      <c r="L1013" s="272">
        <f t="shared" si="396"/>
        <v>0</v>
      </c>
      <c r="M1013" s="272">
        <f t="shared" si="396"/>
        <v>0</v>
      </c>
      <c r="N1013" s="272">
        <f t="shared" si="396"/>
        <v>0</v>
      </c>
      <c r="O1013" s="272">
        <f t="shared" si="396"/>
        <v>0</v>
      </c>
      <c r="P1013" s="272">
        <f>SUBTOTAL(9,P1014:P1043)</f>
        <v>0</v>
      </c>
      <c r="Q1013" s="272">
        <f>SUBTOTAL(9,Q1014:Q1043)</f>
        <v>0</v>
      </c>
      <c r="R1013" s="272">
        <f>SUBTOTAL(9,R1014:R1043)</f>
        <v>0</v>
      </c>
    </row>
    <row r="1014" spans="1:18" s="274" customFormat="1" hidden="1">
      <c r="A1014" s="276">
        <f t="shared" si="395"/>
        <v>3</v>
      </c>
      <c r="B1014" s="277" t="s">
        <v>776</v>
      </c>
      <c r="C1014" s="165" t="s">
        <v>26</v>
      </c>
      <c r="D1014" s="279"/>
      <c r="E1014" s="272">
        <f>SUBTOTAL(9,E1015:E1034)</f>
        <v>0</v>
      </c>
      <c r="F1014" s="272">
        <f t="shared" ref="F1014:O1014" si="397">SUBTOTAL(9,F1015:F1034)</f>
        <v>0</v>
      </c>
      <c r="G1014" s="272">
        <f t="shared" si="397"/>
        <v>0</v>
      </c>
      <c r="H1014" s="272">
        <f t="shared" si="397"/>
        <v>0</v>
      </c>
      <c r="I1014" s="272">
        <f t="shared" si="397"/>
        <v>0</v>
      </c>
      <c r="J1014" s="272">
        <f t="shared" si="397"/>
        <v>0</v>
      </c>
      <c r="K1014" s="272">
        <f t="shared" si="397"/>
        <v>0</v>
      </c>
      <c r="L1014" s="272">
        <f t="shared" si="397"/>
        <v>0</v>
      </c>
      <c r="M1014" s="272">
        <f t="shared" si="397"/>
        <v>0</v>
      </c>
      <c r="N1014" s="272">
        <f t="shared" si="397"/>
        <v>0</v>
      </c>
      <c r="O1014" s="272">
        <f t="shared" si="397"/>
        <v>0</v>
      </c>
      <c r="P1014" s="272">
        <f>SUBTOTAL(9,P1015:P1034)</f>
        <v>0</v>
      </c>
      <c r="Q1014" s="272">
        <f>SUBTOTAL(9,Q1015:Q1034)</f>
        <v>0</v>
      </c>
      <c r="R1014" s="272">
        <f>SUBTOTAL(9,R1015:R1034)</f>
        <v>0</v>
      </c>
    </row>
    <row r="1015" spans="1:18" s="274" customFormat="1" hidden="1">
      <c r="A1015" s="276">
        <f t="shared" si="395"/>
        <v>3</v>
      </c>
      <c r="B1015" s="280"/>
      <c r="C1015" s="281" t="s">
        <v>770</v>
      </c>
      <c r="D1015" s="279"/>
      <c r="E1015" s="272">
        <f>SUBTOTAL(9,E1016:E1025)</f>
        <v>0</v>
      </c>
      <c r="F1015" s="272">
        <f t="shared" ref="F1015:O1015" si="398">SUBTOTAL(9,F1016:F1025)</f>
        <v>0</v>
      </c>
      <c r="G1015" s="272">
        <f t="shared" si="398"/>
        <v>0</v>
      </c>
      <c r="H1015" s="272">
        <f t="shared" si="398"/>
        <v>0</v>
      </c>
      <c r="I1015" s="272">
        <f t="shared" si="398"/>
        <v>0</v>
      </c>
      <c r="J1015" s="272">
        <f t="shared" si="398"/>
        <v>0</v>
      </c>
      <c r="K1015" s="272">
        <f t="shared" si="398"/>
        <v>0</v>
      </c>
      <c r="L1015" s="272">
        <f t="shared" si="398"/>
        <v>0</v>
      </c>
      <c r="M1015" s="272">
        <f t="shared" si="398"/>
        <v>0</v>
      </c>
      <c r="N1015" s="272">
        <f t="shared" si="398"/>
        <v>0</v>
      </c>
      <c r="O1015" s="272">
        <f t="shared" si="398"/>
        <v>0</v>
      </c>
      <c r="P1015" s="272">
        <f>SUBTOTAL(9,P1016:P1025)</f>
        <v>0</v>
      </c>
      <c r="Q1015" s="272">
        <f>SUBTOTAL(9,Q1016:Q1025)</f>
        <v>0</v>
      </c>
      <c r="R1015" s="272">
        <f>SUBTOTAL(9,R1016:R1025)</f>
        <v>0</v>
      </c>
    </row>
    <row r="1016" spans="1:18" s="274" customFormat="1" ht="25.5" hidden="1">
      <c r="A1016" s="276">
        <f t="shared" si="395"/>
        <v>3</v>
      </c>
      <c r="B1016" s="282"/>
      <c r="C1016" s="259" t="s">
        <v>771</v>
      </c>
      <c r="D1016" s="121" t="s">
        <v>2</v>
      </c>
      <c r="E1016" s="272">
        <f>SUBTOTAL(9,E1017:E1018)</f>
        <v>0</v>
      </c>
      <c r="F1016" s="272">
        <f t="shared" ref="F1016:O1016" si="399">SUBTOTAL(9,F1017:F1018)</f>
        <v>0</v>
      </c>
      <c r="G1016" s="272">
        <f t="shared" si="399"/>
        <v>0</v>
      </c>
      <c r="H1016" s="272">
        <f t="shared" si="399"/>
        <v>0</v>
      </c>
      <c r="I1016" s="272">
        <f t="shared" si="399"/>
        <v>0</v>
      </c>
      <c r="J1016" s="272">
        <f t="shared" si="399"/>
        <v>0</v>
      </c>
      <c r="K1016" s="272">
        <f t="shared" si="399"/>
        <v>0</v>
      </c>
      <c r="L1016" s="272">
        <f t="shared" si="399"/>
        <v>0</v>
      </c>
      <c r="M1016" s="272">
        <f t="shared" si="399"/>
        <v>0</v>
      </c>
      <c r="N1016" s="272">
        <f t="shared" si="399"/>
        <v>0</v>
      </c>
      <c r="O1016" s="272">
        <f t="shared" si="399"/>
        <v>0</v>
      </c>
      <c r="P1016" s="272">
        <f>SUBTOTAL(9,P1017:P1018)</f>
        <v>0</v>
      </c>
      <c r="Q1016" s="272">
        <f>SUBTOTAL(9,Q1017:Q1018)</f>
        <v>0</v>
      </c>
      <c r="R1016" s="272">
        <f>SUBTOTAL(9,R1017:R1018)</f>
        <v>0</v>
      </c>
    </row>
    <row r="1017" spans="1:18" s="274" customFormat="1" ht="25.5" hidden="1">
      <c r="A1017" s="276">
        <f t="shared" si="395"/>
        <v>3</v>
      </c>
      <c r="B1017" s="282"/>
      <c r="C1017" s="283" t="s">
        <v>772</v>
      </c>
      <c r="D1017" s="121" t="s">
        <v>302</v>
      </c>
      <c r="E1017" s="316">
        <f>P_Total!E1425+P_Total!E1449</f>
        <v>0</v>
      </c>
      <c r="F1017" s="316">
        <f>P_Total!F1425+P_Total!F1449</f>
        <v>0</v>
      </c>
      <c r="G1017" s="316">
        <f>P_Total!G1425+P_Total!G1449</f>
        <v>0</v>
      </c>
      <c r="H1017" s="316">
        <f>P_Total!H1425+P_Total!H1449</f>
        <v>0</v>
      </c>
      <c r="I1017" s="316">
        <f>P_Total!I1425+P_Total!I1449</f>
        <v>0</v>
      </c>
      <c r="J1017" s="316">
        <f>P_Total!J1425+P_Total!J1449</f>
        <v>0</v>
      </c>
      <c r="K1017" s="316">
        <f>P_Total!K1425+P_Total!K1449</f>
        <v>0</v>
      </c>
      <c r="L1017" s="316">
        <f>P_Total!L1425+P_Total!L1449</f>
        <v>0</v>
      </c>
      <c r="M1017" s="316">
        <f>P_Total!M1425+P_Total!M1449</f>
        <v>0</v>
      </c>
      <c r="N1017" s="316">
        <f>P_Total!N1425+P_Total!N1449</f>
        <v>0</v>
      </c>
      <c r="O1017" s="316">
        <f>P_Total!O1425+P_Total!O1449</f>
        <v>0</v>
      </c>
      <c r="P1017" s="316">
        <f>J1017-G1017</f>
        <v>0</v>
      </c>
      <c r="Q1017" s="316">
        <f>M1017-J1017</f>
        <v>0</v>
      </c>
      <c r="R1017" s="316">
        <f>O1017-M1017</f>
        <v>0</v>
      </c>
    </row>
    <row r="1018" spans="1:18" s="274" customFormat="1" ht="25.5" hidden="1">
      <c r="A1018" s="276">
        <f t="shared" si="395"/>
        <v>3</v>
      </c>
      <c r="B1018" s="282"/>
      <c r="C1018" s="283" t="s">
        <v>773</v>
      </c>
      <c r="D1018" s="121" t="s">
        <v>304</v>
      </c>
      <c r="E1018" s="316">
        <f>P_Total!E1426+P_Total!E1450</f>
        <v>0</v>
      </c>
      <c r="F1018" s="316">
        <f>P_Total!F1426+P_Total!F1450</f>
        <v>0</v>
      </c>
      <c r="G1018" s="316">
        <f>P_Total!G1426+P_Total!G1450</f>
        <v>0</v>
      </c>
      <c r="H1018" s="316">
        <f>P_Total!H1426+P_Total!H1450</f>
        <v>0</v>
      </c>
      <c r="I1018" s="316">
        <f>P_Total!I1426+P_Total!I1450</f>
        <v>0</v>
      </c>
      <c r="J1018" s="316">
        <f>P_Total!J1426+P_Total!J1450</f>
        <v>0</v>
      </c>
      <c r="K1018" s="316">
        <f>P_Total!K1426+P_Total!K1450</f>
        <v>0</v>
      </c>
      <c r="L1018" s="316">
        <f>P_Total!L1426+P_Total!L1450</f>
        <v>0</v>
      </c>
      <c r="M1018" s="316">
        <f>P_Total!M1426+P_Total!M1450</f>
        <v>0</v>
      </c>
      <c r="N1018" s="316">
        <f>P_Total!N1426+P_Total!N1450</f>
        <v>0</v>
      </c>
      <c r="O1018" s="316">
        <f>P_Total!O1426+P_Total!O1450</f>
        <v>0</v>
      </c>
      <c r="P1018" s="316">
        <f>J1018-G1018</f>
        <v>0</v>
      </c>
      <c r="Q1018" s="316">
        <f>M1018-J1018</f>
        <v>0</v>
      </c>
      <c r="R1018" s="316">
        <f>O1018-M1018</f>
        <v>0</v>
      </c>
    </row>
    <row r="1019" spans="1:18" s="274" customFormat="1" hidden="1">
      <c r="A1019" s="276">
        <f t="shared" si="395"/>
        <v>3</v>
      </c>
      <c r="B1019" s="285"/>
      <c r="C1019" s="286" t="s">
        <v>42</v>
      </c>
      <c r="D1019" s="118" t="s">
        <v>3</v>
      </c>
      <c r="E1019" s="316">
        <f>P_Total!E1427+P_Total!E1451</f>
        <v>0</v>
      </c>
      <c r="F1019" s="316">
        <f>P_Total!F1427+P_Total!F1451</f>
        <v>0</v>
      </c>
      <c r="G1019" s="316">
        <f>P_Total!G1427+P_Total!G1451</f>
        <v>0</v>
      </c>
      <c r="H1019" s="316">
        <f>P_Total!H1427+P_Total!H1451</f>
        <v>0</v>
      </c>
      <c r="I1019" s="316">
        <f>P_Total!I1427+P_Total!I1451</f>
        <v>0</v>
      </c>
      <c r="J1019" s="316">
        <f>P_Total!J1427+P_Total!J1451</f>
        <v>0</v>
      </c>
      <c r="K1019" s="316">
        <f>P_Total!K1427+P_Total!K1451</f>
        <v>0</v>
      </c>
      <c r="L1019" s="316">
        <f>P_Total!L1427+P_Total!L1451</f>
        <v>0</v>
      </c>
      <c r="M1019" s="316">
        <f>P_Total!M1427+P_Total!M1451</f>
        <v>0</v>
      </c>
      <c r="N1019" s="316">
        <f>P_Total!N1427+P_Total!N1451</f>
        <v>0</v>
      </c>
      <c r="O1019" s="316">
        <f>P_Total!O1427+P_Total!O1451</f>
        <v>0</v>
      </c>
      <c r="P1019" s="316">
        <f>J1019-G1019</f>
        <v>0</v>
      </c>
      <c r="Q1019" s="316">
        <f>M1019-J1019</f>
        <v>0</v>
      </c>
      <c r="R1019" s="316">
        <f>O1019-M1019</f>
        <v>0</v>
      </c>
    </row>
    <row r="1020" spans="1:18" s="274" customFormat="1" hidden="1">
      <c r="A1020" s="276">
        <f t="shared" si="395"/>
        <v>3</v>
      </c>
      <c r="B1020" s="285"/>
      <c r="C1020" s="259" t="s">
        <v>449</v>
      </c>
      <c r="D1020" s="117" t="s">
        <v>446</v>
      </c>
      <c r="E1020" s="272">
        <f>SUBTOTAL(9,E1021:E1024)</f>
        <v>0</v>
      </c>
      <c r="F1020" s="272">
        <f t="shared" ref="F1020:O1020" si="400">SUBTOTAL(9,F1021:F1024)</f>
        <v>0</v>
      </c>
      <c r="G1020" s="272">
        <f t="shared" si="400"/>
        <v>0</v>
      </c>
      <c r="H1020" s="272">
        <f t="shared" si="400"/>
        <v>0</v>
      </c>
      <c r="I1020" s="272">
        <f t="shared" si="400"/>
        <v>0</v>
      </c>
      <c r="J1020" s="272">
        <f t="shared" si="400"/>
        <v>0</v>
      </c>
      <c r="K1020" s="272">
        <f t="shared" si="400"/>
        <v>0</v>
      </c>
      <c r="L1020" s="272">
        <f t="shared" si="400"/>
        <v>0</v>
      </c>
      <c r="M1020" s="272">
        <f t="shared" si="400"/>
        <v>0</v>
      </c>
      <c r="N1020" s="272">
        <f t="shared" si="400"/>
        <v>0</v>
      </c>
      <c r="O1020" s="272">
        <f t="shared" si="400"/>
        <v>0</v>
      </c>
      <c r="P1020" s="272">
        <f>SUBTOTAL(9,P1021:P1024)</f>
        <v>0</v>
      </c>
      <c r="Q1020" s="272">
        <f>SUBTOTAL(9,Q1021:Q1024)</f>
        <v>0</v>
      </c>
      <c r="R1020" s="272">
        <f>SUBTOTAL(9,R1021:R1024)</f>
        <v>0</v>
      </c>
    </row>
    <row r="1021" spans="1:18" s="274" customFormat="1" ht="25.5" hidden="1">
      <c r="A1021" s="276">
        <f t="shared" si="395"/>
        <v>3</v>
      </c>
      <c r="B1021" s="285"/>
      <c r="C1021" s="287" t="s">
        <v>153</v>
      </c>
      <c r="D1021" s="117" t="s">
        <v>37</v>
      </c>
      <c r="E1021" s="316">
        <f>P_Total!E1429+P_Total!E1453</f>
        <v>0</v>
      </c>
      <c r="F1021" s="316">
        <f>P_Total!F1429+P_Total!F1453</f>
        <v>0</v>
      </c>
      <c r="G1021" s="316">
        <f>P_Total!G1429+P_Total!G1453</f>
        <v>0</v>
      </c>
      <c r="H1021" s="316">
        <f>P_Total!H1429+P_Total!H1453</f>
        <v>0</v>
      </c>
      <c r="I1021" s="316">
        <f>P_Total!I1429+P_Total!I1453</f>
        <v>0</v>
      </c>
      <c r="J1021" s="316">
        <f>P_Total!J1429+P_Total!J1453</f>
        <v>0</v>
      </c>
      <c r="K1021" s="316">
        <f>P_Total!K1429+P_Total!K1453</f>
        <v>0</v>
      </c>
      <c r="L1021" s="316">
        <f>P_Total!L1429+P_Total!L1453</f>
        <v>0</v>
      </c>
      <c r="M1021" s="316">
        <f>P_Total!M1429+P_Total!M1453</f>
        <v>0</v>
      </c>
      <c r="N1021" s="316">
        <f>P_Total!N1429+P_Total!N1453</f>
        <v>0</v>
      </c>
      <c r="O1021" s="316">
        <f>P_Total!O1429+P_Total!O1453</f>
        <v>0</v>
      </c>
      <c r="P1021" s="316">
        <f t="shared" ref="P1021:P1029" si="401">J1021-G1021</f>
        <v>0</v>
      </c>
      <c r="Q1021" s="316">
        <f t="shared" ref="Q1021:Q1029" si="402">M1021-J1021</f>
        <v>0</v>
      </c>
      <c r="R1021" s="316">
        <f t="shared" ref="R1021:R1029" si="403">O1021-M1021</f>
        <v>0</v>
      </c>
    </row>
    <row r="1022" spans="1:18" s="274" customFormat="1" hidden="1">
      <c r="A1022" s="276">
        <f t="shared" si="395"/>
        <v>3</v>
      </c>
      <c r="B1022" s="285"/>
      <c r="C1022" s="283" t="s">
        <v>155</v>
      </c>
      <c r="D1022" s="117" t="s">
        <v>39</v>
      </c>
      <c r="E1022" s="316">
        <f>P_Total!E1430+P_Total!E1454</f>
        <v>0</v>
      </c>
      <c r="F1022" s="316">
        <f>P_Total!F1430+P_Total!F1454</f>
        <v>0</v>
      </c>
      <c r="G1022" s="316">
        <f>P_Total!G1430+P_Total!G1454</f>
        <v>0</v>
      </c>
      <c r="H1022" s="316">
        <f>P_Total!H1430+P_Total!H1454</f>
        <v>0</v>
      </c>
      <c r="I1022" s="316">
        <f>P_Total!I1430+P_Total!I1454</f>
        <v>0</v>
      </c>
      <c r="J1022" s="316">
        <f>P_Total!J1430+P_Total!J1454</f>
        <v>0</v>
      </c>
      <c r="K1022" s="316">
        <f>P_Total!K1430+P_Total!K1454</f>
        <v>0</v>
      </c>
      <c r="L1022" s="316">
        <f>P_Total!L1430+P_Total!L1454</f>
        <v>0</v>
      </c>
      <c r="M1022" s="316">
        <f>P_Total!M1430+P_Total!M1454</f>
        <v>0</v>
      </c>
      <c r="N1022" s="316">
        <f>P_Total!N1430+P_Total!N1454</f>
        <v>0</v>
      </c>
      <c r="O1022" s="316">
        <f>P_Total!O1430+P_Total!O1454</f>
        <v>0</v>
      </c>
      <c r="P1022" s="316">
        <f t="shared" si="401"/>
        <v>0</v>
      </c>
      <c r="Q1022" s="316">
        <f t="shared" si="402"/>
        <v>0</v>
      </c>
      <c r="R1022" s="316">
        <f t="shared" si="403"/>
        <v>0</v>
      </c>
    </row>
    <row r="1023" spans="1:18" s="274" customFormat="1" ht="25.5" hidden="1">
      <c r="A1023" s="276">
        <f t="shared" si="395"/>
        <v>3</v>
      </c>
      <c r="B1023" s="285"/>
      <c r="C1023" s="283" t="s">
        <v>156</v>
      </c>
      <c r="D1023" s="117" t="s">
        <v>40</v>
      </c>
      <c r="E1023" s="316">
        <f>P_Total!E1431+P_Total!E1455</f>
        <v>0</v>
      </c>
      <c r="F1023" s="316">
        <f>P_Total!F1431+P_Total!F1455</f>
        <v>0</v>
      </c>
      <c r="G1023" s="316">
        <f>P_Total!G1431+P_Total!G1455</f>
        <v>0</v>
      </c>
      <c r="H1023" s="316">
        <f>P_Total!H1431+P_Total!H1455</f>
        <v>0</v>
      </c>
      <c r="I1023" s="316">
        <f>P_Total!I1431+P_Total!I1455</f>
        <v>0</v>
      </c>
      <c r="J1023" s="316">
        <f>P_Total!J1431+P_Total!J1455</f>
        <v>0</v>
      </c>
      <c r="K1023" s="316">
        <f>P_Total!K1431+P_Total!K1455</f>
        <v>0</v>
      </c>
      <c r="L1023" s="316">
        <f>P_Total!L1431+P_Total!L1455</f>
        <v>0</v>
      </c>
      <c r="M1023" s="316">
        <f>P_Total!M1431+P_Total!M1455</f>
        <v>0</v>
      </c>
      <c r="N1023" s="316">
        <f>P_Total!N1431+P_Total!N1455</f>
        <v>0</v>
      </c>
      <c r="O1023" s="316">
        <f>P_Total!O1431+P_Total!O1455</f>
        <v>0</v>
      </c>
      <c r="P1023" s="316">
        <f t="shared" si="401"/>
        <v>0</v>
      </c>
      <c r="Q1023" s="316">
        <f t="shared" si="402"/>
        <v>0</v>
      </c>
      <c r="R1023" s="316">
        <f t="shared" si="403"/>
        <v>0</v>
      </c>
    </row>
    <row r="1024" spans="1:18" s="274" customFormat="1" ht="25.5" hidden="1">
      <c r="A1024" s="276">
        <f t="shared" si="395"/>
        <v>3</v>
      </c>
      <c r="B1024" s="285"/>
      <c r="C1024" s="283" t="s">
        <v>157</v>
      </c>
      <c r="D1024" s="117" t="s">
        <v>41</v>
      </c>
      <c r="E1024" s="316">
        <f>P_Total!E1432+P_Total!E1456</f>
        <v>0</v>
      </c>
      <c r="F1024" s="316">
        <f>P_Total!F1432+P_Total!F1456</f>
        <v>0</v>
      </c>
      <c r="G1024" s="316">
        <f>P_Total!G1432+P_Total!G1456</f>
        <v>0</v>
      </c>
      <c r="H1024" s="316">
        <f>P_Total!H1432+P_Total!H1456</f>
        <v>0</v>
      </c>
      <c r="I1024" s="316">
        <f>P_Total!I1432+P_Total!I1456</f>
        <v>0</v>
      </c>
      <c r="J1024" s="316">
        <f>P_Total!J1432+P_Total!J1456</f>
        <v>0</v>
      </c>
      <c r="K1024" s="316">
        <f>P_Total!K1432+P_Total!K1456</f>
        <v>0</v>
      </c>
      <c r="L1024" s="316">
        <f>P_Total!L1432+P_Total!L1456</f>
        <v>0</v>
      </c>
      <c r="M1024" s="316">
        <f>P_Total!M1432+P_Total!M1456</f>
        <v>0</v>
      </c>
      <c r="N1024" s="316">
        <f>P_Total!N1432+P_Total!N1456</f>
        <v>0</v>
      </c>
      <c r="O1024" s="316">
        <f>P_Total!O1432+P_Total!O1456</f>
        <v>0</v>
      </c>
      <c r="P1024" s="316">
        <f t="shared" si="401"/>
        <v>0</v>
      </c>
      <c r="Q1024" s="316">
        <f t="shared" si="402"/>
        <v>0</v>
      </c>
      <c r="R1024" s="316">
        <f t="shared" si="403"/>
        <v>0</v>
      </c>
    </row>
    <row r="1025" spans="1:18" s="274" customFormat="1" hidden="1">
      <c r="A1025" s="276">
        <f t="shared" si="395"/>
        <v>3</v>
      </c>
      <c r="B1025" s="285"/>
      <c r="C1025" s="288" t="s">
        <v>158</v>
      </c>
      <c r="D1025" s="117" t="s">
        <v>4</v>
      </c>
      <c r="E1025" s="316">
        <f>P_Total!E1433+P_Total!E1457</f>
        <v>0</v>
      </c>
      <c r="F1025" s="316">
        <f>P_Total!F1433+P_Total!F1457</f>
        <v>0</v>
      </c>
      <c r="G1025" s="316">
        <f>P_Total!G1433+P_Total!G1457</f>
        <v>0</v>
      </c>
      <c r="H1025" s="316">
        <f>P_Total!H1433+P_Total!H1457</f>
        <v>0</v>
      </c>
      <c r="I1025" s="316">
        <f>P_Total!I1433+P_Total!I1457</f>
        <v>0</v>
      </c>
      <c r="J1025" s="316">
        <f>P_Total!J1433+P_Total!J1457</f>
        <v>0</v>
      </c>
      <c r="K1025" s="316">
        <f>P_Total!K1433+P_Total!K1457</f>
        <v>0</v>
      </c>
      <c r="L1025" s="316">
        <f>P_Total!L1433+P_Total!L1457</f>
        <v>0</v>
      </c>
      <c r="M1025" s="316">
        <f>P_Total!M1433+P_Total!M1457</f>
        <v>0</v>
      </c>
      <c r="N1025" s="316">
        <f>P_Total!N1433+P_Total!N1457</f>
        <v>0</v>
      </c>
      <c r="O1025" s="316">
        <f>P_Total!O1433+P_Total!O1457</f>
        <v>0</v>
      </c>
      <c r="P1025" s="316">
        <f t="shared" si="401"/>
        <v>0</v>
      </c>
      <c r="Q1025" s="316">
        <f t="shared" si="402"/>
        <v>0</v>
      </c>
      <c r="R1025" s="316">
        <f t="shared" si="403"/>
        <v>0</v>
      </c>
    </row>
    <row r="1026" spans="1:18" s="274" customFormat="1" hidden="1">
      <c r="A1026" s="276">
        <f t="shared" si="395"/>
        <v>3</v>
      </c>
      <c r="B1026" s="285"/>
      <c r="C1026" s="186" t="s">
        <v>19</v>
      </c>
      <c r="D1026" s="118" t="s">
        <v>5</v>
      </c>
      <c r="E1026" s="316">
        <f>P_Total!E1435+P_Total!E1458</f>
        <v>0</v>
      </c>
      <c r="F1026" s="316">
        <f>P_Total!F1435+P_Total!F1458</f>
        <v>0</v>
      </c>
      <c r="G1026" s="316">
        <f>P_Total!G1435+P_Total!G1458</f>
        <v>0</v>
      </c>
      <c r="H1026" s="316">
        <f>P_Total!H1435+P_Total!H1458</f>
        <v>0</v>
      </c>
      <c r="I1026" s="316">
        <f>P_Total!I1435+P_Total!I1458</f>
        <v>0</v>
      </c>
      <c r="J1026" s="316">
        <f>P_Total!J1435+P_Total!J1458</f>
        <v>0</v>
      </c>
      <c r="K1026" s="316">
        <f>P_Total!K1435+P_Total!K1458</f>
        <v>0</v>
      </c>
      <c r="L1026" s="316">
        <f>P_Total!L1435+P_Total!L1458</f>
        <v>0</v>
      </c>
      <c r="M1026" s="316">
        <f>P_Total!M1435+P_Total!M1458</f>
        <v>0</v>
      </c>
      <c r="N1026" s="316">
        <f>P_Total!N1435+P_Total!N1458</f>
        <v>0</v>
      </c>
      <c r="O1026" s="316">
        <f>P_Total!O1435+P_Total!O1458</f>
        <v>0</v>
      </c>
      <c r="P1026" s="316">
        <f t="shared" si="401"/>
        <v>0</v>
      </c>
      <c r="Q1026" s="316">
        <f t="shared" si="402"/>
        <v>0</v>
      </c>
      <c r="R1026" s="316">
        <f t="shared" si="403"/>
        <v>0</v>
      </c>
    </row>
    <row r="1027" spans="1:18" s="274" customFormat="1" hidden="1">
      <c r="A1027" s="276">
        <f t="shared" si="395"/>
        <v>3</v>
      </c>
      <c r="B1027" s="285"/>
      <c r="C1027" s="186" t="s">
        <v>450</v>
      </c>
      <c r="D1027" s="118" t="s">
        <v>173</v>
      </c>
      <c r="E1027" s="316">
        <f>P_Total!E1436+P_Total!E1459</f>
        <v>0</v>
      </c>
      <c r="F1027" s="316">
        <f>P_Total!F1436+P_Total!F1459</f>
        <v>0</v>
      </c>
      <c r="G1027" s="316">
        <f>P_Total!G1436+P_Total!G1459</f>
        <v>0</v>
      </c>
      <c r="H1027" s="316">
        <f>P_Total!H1436+P_Total!H1459</f>
        <v>0</v>
      </c>
      <c r="I1027" s="316">
        <f>P_Total!I1436+P_Total!I1459</f>
        <v>0</v>
      </c>
      <c r="J1027" s="316">
        <f>P_Total!J1436+P_Total!J1459</f>
        <v>0</v>
      </c>
      <c r="K1027" s="316">
        <f>P_Total!K1436+P_Total!K1459</f>
        <v>0</v>
      </c>
      <c r="L1027" s="316">
        <f>P_Total!L1436+P_Total!L1459</f>
        <v>0</v>
      </c>
      <c r="M1027" s="316">
        <f>P_Total!M1436+P_Total!M1459</f>
        <v>0</v>
      </c>
      <c r="N1027" s="316">
        <f>P_Total!N1436+P_Total!N1459</f>
        <v>0</v>
      </c>
      <c r="O1027" s="316">
        <f>P_Total!O1436+P_Total!O1459</f>
        <v>0</v>
      </c>
      <c r="P1027" s="316">
        <f t="shared" si="401"/>
        <v>0</v>
      </c>
      <c r="Q1027" s="316">
        <f t="shared" si="402"/>
        <v>0</v>
      </c>
      <c r="R1027" s="316">
        <f t="shared" si="403"/>
        <v>0</v>
      </c>
    </row>
    <row r="1028" spans="1:18" s="274" customFormat="1" hidden="1">
      <c r="A1028" s="276">
        <f t="shared" si="395"/>
        <v>3</v>
      </c>
      <c r="B1028" s="289"/>
      <c r="C1028" s="166" t="s">
        <v>29</v>
      </c>
      <c r="D1028" s="290" t="s">
        <v>6</v>
      </c>
      <c r="E1028" s="316">
        <f>P_Total!E1460</f>
        <v>0</v>
      </c>
      <c r="F1028" s="316">
        <f>P_Total!F1460</f>
        <v>0</v>
      </c>
      <c r="G1028" s="316">
        <f>P_Total!G1460</f>
        <v>0</v>
      </c>
      <c r="H1028" s="316">
        <f>P_Total!H1460</f>
        <v>0</v>
      </c>
      <c r="I1028" s="316">
        <f>P_Total!I1460</f>
        <v>0</v>
      </c>
      <c r="J1028" s="316">
        <f>P_Total!J1460</f>
        <v>0</v>
      </c>
      <c r="K1028" s="316">
        <f>P_Total!K1460</f>
        <v>0</v>
      </c>
      <c r="L1028" s="316">
        <f>P_Total!L1460</f>
        <v>0</v>
      </c>
      <c r="M1028" s="316">
        <f>P_Total!M1460</f>
        <v>0</v>
      </c>
      <c r="N1028" s="316">
        <f>P_Total!N1460</f>
        <v>0</v>
      </c>
      <c r="O1028" s="316">
        <f>P_Total!O1460</f>
        <v>0</v>
      </c>
      <c r="P1028" s="316">
        <f t="shared" si="401"/>
        <v>0</v>
      </c>
      <c r="Q1028" s="316">
        <f t="shared" si="402"/>
        <v>0</v>
      </c>
      <c r="R1028" s="316">
        <f t="shared" si="403"/>
        <v>0</v>
      </c>
    </row>
    <row r="1029" spans="1:18" s="274" customFormat="1" hidden="1">
      <c r="A1029" s="276">
        <f t="shared" si="395"/>
        <v>3</v>
      </c>
      <c r="B1029" s="289"/>
      <c r="C1029" s="166" t="s">
        <v>21</v>
      </c>
      <c r="D1029" s="138" t="s">
        <v>8</v>
      </c>
      <c r="E1029" s="316">
        <f>P_Total!E1437+P_Total!E1461</f>
        <v>0</v>
      </c>
      <c r="F1029" s="316">
        <f>P_Total!F1437+P_Total!F1461</f>
        <v>0</v>
      </c>
      <c r="G1029" s="316">
        <f>P_Total!G1437+P_Total!G1461</f>
        <v>0</v>
      </c>
      <c r="H1029" s="316">
        <f>P_Total!H1437+P_Total!H1461</f>
        <v>0</v>
      </c>
      <c r="I1029" s="316">
        <f>P_Total!I1437+P_Total!I1461</f>
        <v>0</v>
      </c>
      <c r="J1029" s="316">
        <f>P_Total!J1437+P_Total!J1461</f>
        <v>0</v>
      </c>
      <c r="K1029" s="316">
        <f>P_Total!K1437+P_Total!K1461</f>
        <v>0</v>
      </c>
      <c r="L1029" s="316">
        <f>P_Total!L1437+P_Total!L1461</f>
        <v>0</v>
      </c>
      <c r="M1029" s="316">
        <f>P_Total!M1437+P_Total!M1461</f>
        <v>0</v>
      </c>
      <c r="N1029" s="316">
        <f>P_Total!N1437+P_Total!N1461</f>
        <v>0</v>
      </c>
      <c r="O1029" s="316">
        <f>P_Total!O1437+P_Total!O1461</f>
        <v>0</v>
      </c>
      <c r="P1029" s="316">
        <f t="shared" si="401"/>
        <v>0</v>
      </c>
      <c r="Q1029" s="316">
        <f t="shared" si="402"/>
        <v>0</v>
      </c>
      <c r="R1029" s="316">
        <f t="shared" si="403"/>
        <v>0</v>
      </c>
    </row>
    <row r="1030" spans="1:18" s="274" customFormat="1" hidden="1">
      <c r="A1030" s="276">
        <f t="shared" si="395"/>
        <v>3</v>
      </c>
      <c r="B1030" s="280"/>
      <c r="C1030" s="281" t="s">
        <v>777</v>
      </c>
      <c r="D1030" s="279"/>
      <c r="E1030" s="272">
        <f>SUBTOTAL(9,E1031:E1033)</f>
        <v>0</v>
      </c>
      <c r="F1030" s="272">
        <f t="shared" ref="F1030:O1030" si="404">SUBTOTAL(9,F1031:F1033)</f>
        <v>0</v>
      </c>
      <c r="G1030" s="272">
        <f t="shared" si="404"/>
        <v>0</v>
      </c>
      <c r="H1030" s="272">
        <f t="shared" si="404"/>
        <v>0</v>
      </c>
      <c r="I1030" s="272">
        <f t="shared" si="404"/>
        <v>0</v>
      </c>
      <c r="J1030" s="272">
        <f t="shared" si="404"/>
        <v>0</v>
      </c>
      <c r="K1030" s="272">
        <f t="shared" si="404"/>
        <v>0</v>
      </c>
      <c r="L1030" s="272">
        <f t="shared" si="404"/>
        <v>0</v>
      </c>
      <c r="M1030" s="272">
        <f t="shared" si="404"/>
        <v>0</v>
      </c>
      <c r="N1030" s="272">
        <f t="shared" si="404"/>
        <v>0</v>
      </c>
      <c r="O1030" s="272">
        <f t="shared" si="404"/>
        <v>0</v>
      </c>
      <c r="P1030" s="272">
        <f>SUBTOTAL(9,P1031:P1033)</f>
        <v>0</v>
      </c>
      <c r="Q1030" s="272">
        <f>SUBTOTAL(9,Q1031:Q1033)</f>
        <v>0</v>
      </c>
      <c r="R1030" s="272">
        <f>SUBTOTAL(9,R1031:R1033)</f>
        <v>0</v>
      </c>
    </row>
    <row r="1031" spans="1:18" s="274" customFormat="1" hidden="1">
      <c r="A1031" s="276">
        <f t="shared" si="395"/>
        <v>3</v>
      </c>
      <c r="B1031" s="289"/>
      <c r="C1031" s="291" t="s">
        <v>526</v>
      </c>
      <c r="D1031" s="138" t="s">
        <v>31</v>
      </c>
      <c r="E1031" s="316">
        <f>P_Total!E1462</f>
        <v>0</v>
      </c>
      <c r="F1031" s="316">
        <f>P_Total!F1462</f>
        <v>0</v>
      </c>
      <c r="G1031" s="316">
        <f>P_Total!G1462</f>
        <v>0</v>
      </c>
      <c r="H1031" s="316">
        <f>P_Total!H1462</f>
        <v>0</v>
      </c>
      <c r="I1031" s="316">
        <f>P_Total!I1462</f>
        <v>0</v>
      </c>
      <c r="J1031" s="316">
        <f>P_Total!J1462</f>
        <v>0</v>
      </c>
      <c r="K1031" s="316">
        <f>P_Total!K1462</f>
        <v>0</v>
      </c>
      <c r="L1031" s="316">
        <f>P_Total!L1462</f>
        <v>0</v>
      </c>
      <c r="M1031" s="316">
        <f>P_Total!M1462</f>
        <v>0</v>
      </c>
      <c r="N1031" s="316">
        <f>P_Total!N1462</f>
        <v>0</v>
      </c>
      <c r="O1031" s="316">
        <f>P_Total!O1462</f>
        <v>0</v>
      </c>
      <c r="P1031" s="316">
        <f>J1031-G1031</f>
        <v>0</v>
      </c>
      <c r="Q1031" s="316">
        <f>M1031-J1031</f>
        <v>0</v>
      </c>
      <c r="R1031" s="316">
        <f>O1031-M1031</f>
        <v>0</v>
      </c>
    </row>
    <row r="1032" spans="1:18" s="274" customFormat="1" hidden="1">
      <c r="A1032" s="276">
        <f t="shared" si="395"/>
        <v>3</v>
      </c>
      <c r="B1032" s="289"/>
      <c r="C1032" s="291" t="s">
        <v>558</v>
      </c>
      <c r="D1032" s="290" t="s">
        <v>559</v>
      </c>
      <c r="E1032" s="316">
        <f>P_Total!E1463</f>
        <v>0</v>
      </c>
      <c r="F1032" s="316">
        <f>P_Total!F1463</f>
        <v>0</v>
      </c>
      <c r="G1032" s="316">
        <f>P_Total!G1463</f>
        <v>0</v>
      </c>
      <c r="H1032" s="316">
        <f>P_Total!H1463</f>
        <v>0</v>
      </c>
      <c r="I1032" s="316">
        <f>P_Total!I1463</f>
        <v>0</v>
      </c>
      <c r="J1032" s="316">
        <f>P_Total!J1463</f>
        <v>0</v>
      </c>
      <c r="K1032" s="316">
        <f>P_Total!K1463</f>
        <v>0</v>
      </c>
      <c r="L1032" s="316">
        <f>P_Total!L1463</f>
        <v>0</v>
      </c>
      <c r="M1032" s="316">
        <f>P_Total!M1463</f>
        <v>0</v>
      </c>
      <c r="N1032" s="316">
        <f>P_Total!N1463</f>
        <v>0</v>
      </c>
      <c r="O1032" s="316">
        <f>P_Total!O1463</f>
        <v>0</v>
      </c>
      <c r="P1032" s="316">
        <f>J1032-G1032</f>
        <v>0</v>
      </c>
      <c r="Q1032" s="316">
        <f>M1032-J1032</f>
        <v>0</v>
      </c>
      <c r="R1032" s="316">
        <f>O1032-M1032</f>
        <v>0</v>
      </c>
    </row>
    <row r="1033" spans="1:18" s="274" customFormat="1" ht="25.5" hidden="1">
      <c r="A1033" s="276">
        <f t="shared" si="395"/>
        <v>3</v>
      </c>
      <c r="B1033" s="289"/>
      <c r="C1033" s="291" t="s">
        <v>528</v>
      </c>
      <c r="D1033" s="290" t="s">
        <v>9</v>
      </c>
      <c r="E1033" s="316">
        <f>P_Total!E1464</f>
        <v>0</v>
      </c>
      <c r="F1033" s="316">
        <f>P_Total!F1464</f>
        <v>0</v>
      </c>
      <c r="G1033" s="316">
        <f>P_Total!G1464</f>
        <v>0</v>
      </c>
      <c r="H1033" s="316">
        <f>P_Total!H1464</f>
        <v>0</v>
      </c>
      <c r="I1033" s="316">
        <f>P_Total!I1464</f>
        <v>0</v>
      </c>
      <c r="J1033" s="316">
        <f>P_Total!J1464</f>
        <v>0</v>
      </c>
      <c r="K1033" s="316">
        <f>P_Total!K1464</f>
        <v>0</v>
      </c>
      <c r="L1033" s="316">
        <f>P_Total!L1464</f>
        <v>0</v>
      </c>
      <c r="M1033" s="316">
        <f>P_Total!M1464</f>
        <v>0</v>
      </c>
      <c r="N1033" s="316">
        <f>P_Total!N1464</f>
        <v>0</v>
      </c>
      <c r="O1033" s="316">
        <f>P_Total!O1464</f>
        <v>0</v>
      </c>
      <c r="P1033" s="316">
        <f>J1033-G1033</f>
        <v>0</v>
      </c>
      <c r="Q1033" s="316">
        <f>M1033-J1033</f>
        <v>0</v>
      </c>
      <c r="R1033" s="316">
        <f>O1033-M1033</f>
        <v>0</v>
      </c>
    </row>
    <row r="1034" spans="1:18" s="274" customFormat="1" ht="25.5" hidden="1">
      <c r="A1034" s="276">
        <f t="shared" si="395"/>
        <v>3</v>
      </c>
      <c r="B1034" s="289"/>
      <c r="C1034" s="281" t="s">
        <v>30</v>
      </c>
      <c r="D1034" s="290" t="s">
        <v>10</v>
      </c>
      <c r="E1034" s="316">
        <f>P_Total!E1438+P_Total!E1465</f>
        <v>0</v>
      </c>
      <c r="F1034" s="316">
        <f>P_Total!F1438+P_Total!F1465</f>
        <v>0</v>
      </c>
      <c r="G1034" s="316">
        <f>P_Total!G1438+P_Total!G1465</f>
        <v>0</v>
      </c>
      <c r="H1034" s="316">
        <f>P_Total!H1438+P_Total!H1465</f>
        <v>0</v>
      </c>
      <c r="I1034" s="316">
        <f>P_Total!I1438+P_Total!I1465</f>
        <v>0</v>
      </c>
      <c r="J1034" s="316">
        <f>P_Total!J1438+P_Total!J1465</f>
        <v>0</v>
      </c>
      <c r="K1034" s="316">
        <f>P_Total!K1438+P_Total!K1465</f>
        <v>0</v>
      </c>
      <c r="L1034" s="316">
        <f>P_Total!L1438+P_Total!L1465</f>
        <v>0</v>
      </c>
      <c r="M1034" s="316">
        <f>P_Total!M1438+P_Total!M1465</f>
        <v>0</v>
      </c>
      <c r="N1034" s="316">
        <f>P_Total!N1438+P_Total!N1465</f>
        <v>0</v>
      </c>
      <c r="O1034" s="316">
        <f>P_Total!O1438+P_Total!O1465</f>
        <v>0</v>
      </c>
      <c r="P1034" s="316">
        <f>J1034-G1034</f>
        <v>0</v>
      </c>
      <c r="Q1034" s="316">
        <f>M1034-J1034</f>
        <v>0</v>
      </c>
      <c r="R1034" s="316">
        <f>O1034-M1034</f>
        <v>0</v>
      </c>
    </row>
    <row r="1035" spans="1:18" s="274" customFormat="1" hidden="1">
      <c r="A1035" s="276">
        <f t="shared" si="395"/>
        <v>3</v>
      </c>
      <c r="B1035" s="277" t="s">
        <v>176</v>
      </c>
      <c r="C1035" s="165" t="s">
        <v>451</v>
      </c>
      <c r="D1035" s="290" t="s">
        <v>93</v>
      </c>
      <c r="E1035" s="272">
        <f>SUBTOTAL(9,E1036:E1037)</f>
        <v>0</v>
      </c>
      <c r="F1035" s="272">
        <f t="shared" ref="F1035:O1035" si="405">SUBTOTAL(9,F1036:F1037)</f>
        <v>0</v>
      </c>
      <c r="G1035" s="272">
        <f t="shared" si="405"/>
        <v>0</v>
      </c>
      <c r="H1035" s="272">
        <f t="shared" si="405"/>
        <v>0</v>
      </c>
      <c r="I1035" s="272">
        <f t="shared" si="405"/>
        <v>0</v>
      </c>
      <c r="J1035" s="272">
        <f t="shared" si="405"/>
        <v>0</v>
      </c>
      <c r="K1035" s="272">
        <f t="shared" si="405"/>
        <v>0</v>
      </c>
      <c r="L1035" s="272">
        <f t="shared" si="405"/>
        <v>0</v>
      </c>
      <c r="M1035" s="272">
        <f t="shared" si="405"/>
        <v>0</v>
      </c>
      <c r="N1035" s="272">
        <f t="shared" si="405"/>
        <v>0</v>
      </c>
      <c r="O1035" s="272">
        <f t="shared" si="405"/>
        <v>0</v>
      </c>
      <c r="P1035" s="272">
        <f>SUBTOTAL(9,P1036:P1037)</f>
        <v>0</v>
      </c>
      <c r="Q1035" s="272">
        <f>SUBTOTAL(9,Q1036:Q1037)</f>
        <v>0</v>
      </c>
      <c r="R1035" s="272">
        <f>SUBTOTAL(9,R1036:R1037)</f>
        <v>0</v>
      </c>
    </row>
    <row r="1036" spans="1:18" s="274" customFormat="1" hidden="1">
      <c r="A1036" s="276">
        <f t="shared" si="395"/>
        <v>3</v>
      </c>
      <c r="B1036" s="289"/>
      <c r="C1036" s="166" t="s">
        <v>452</v>
      </c>
      <c r="D1036" s="138" t="s">
        <v>453</v>
      </c>
      <c r="E1036" s="316">
        <f>P_Total!E1467</f>
        <v>0</v>
      </c>
      <c r="F1036" s="316">
        <f>P_Total!F1467</f>
        <v>0</v>
      </c>
      <c r="G1036" s="316">
        <f>P_Total!G1467</f>
        <v>0</v>
      </c>
      <c r="H1036" s="316">
        <f>P_Total!H1467</f>
        <v>0</v>
      </c>
      <c r="I1036" s="316">
        <f>P_Total!I1467</f>
        <v>0</v>
      </c>
      <c r="J1036" s="316">
        <f>P_Total!J1467</f>
        <v>0</v>
      </c>
      <c r="K1036" s="316">
        <f>P_Total!K1467</f>
        <v>0</v>
      </c>
      <c r="L1036" s="316">
        <f>P_Total!L1467</f>
        <v>0</v>
      </c>
      <c r="M1036" s="316">
        <f>P_Total!M1467</f>
        <v>0</v>
      </c>
      <c r="N1036" s="316">
        <f>P_Total!N1467</f>
        <v>0</v>
      </c>
      <c r="O1036" s="316">
        <f>P_Total!O1467</f>
        <v>0</v>
      </c>
      <c r="P1036" s="316">
        <f>J1036-G1036</f>
        <v>0</v>
      </c>
      <c r="Q1036" s="316">
        <f>M1036-J1036</f>
        <v>0</v>
      </c>
      <c r="R1036" s="316">
        <f>O1036-M1036</f>
        <v>0</v>
      </c>
    </row>
    <row r="1037" spans="1:18" s="274" customFormat="1" hidden="1">
      <c r="A1037" s="276">
        <f t="shared" si="395"/>
        <v>3</v>
      </c>
      <c r="B1037" s="289"/>
      <c r="C1037" s="166" t="s">
        <v>454</v>
      </c>
      <c r="D1037" s="138" t="s">
        <v>455</v>
      </c>
      <c r="E1037" s="316">
        <f>P_Total!E1468</f>
        <v>0</v>
      </c>
      <c r="F1037" s="316">
        <f>P_Total!F1468</f>
        <v>0</v>
      </c>
      <c r="G1037" s="316">
        <f>P_Total!G1468</f>
        <v>0</v>
      </c>
      <c r="H1037" s="316">
        <f>P_Total!H1468</f>
        <v>0</v>
      </c>
      <c r="I1037" s="316">
        <f>P_Total!I1468</f>
        <v>0</v>
      </c>
      <c r="J1037" s="316">
        <f>P_Total!J1468</f>
        <v>0</v>
      </c>
      <c r="K1037" s="316">
        <f>P_Total!K1468</f>
        <v>0</v>
      </c>
      <c r="L1037" s="316">
        <f>P_Total!L1468</f>
        <v>0</v>
      </c>
      <c r="M1037" s="316">
        <f>P_Total!M1468</f>
        <v>0</v>
      </c>
      <c r="N1037" s="316">
        <f>P_Total!N1468</f>
        <v>0</v>
      </c>
      <c r="O1037" s="316">
        <f>P_Total!O1468</f>
        <v>0</v>
      </c>
      <c r="P1037" s="316">
        <f>J1037-G1037</f>
        <v>0</v>
      </c>
      <c r="Q1037" s="316">
        <f>M1037-J1037</f>
        <v>0</v>
      </c>
      <c r="R1037" s="316">
        <f>O1037-M1037</f>
        <v>0</v>
      </c>
    </row>
    <row r="1038" spans="1:18" s="274" customFormat="1" hidden="1">
      <c r="A1038" s="276">
        <f t="shared" si="395"/>
        <v>3</v>
      </c>
      <c r="B1038" s="277" t="s">
        <v>210</v>
      </c>
      <c r="C1038" s="165" t="s">
        <v>32</v>
      </c>
      <c r="D1038" s="290"/>
      <c r="E1038" s="272">
        <f>SUBTOTAL(9,E1039:E1043)</f>
        <v>0</v>
      </c>
      <c r="F1038" s="272">
        <f t="shared" ref="F1038:O1038" si="406">SUBTOTAL(9,F1039:F1043)</f>
        <v>0</v>
      </c>
      <c r="G1038" s="272">
        <f t="shared" si="406"/>
        <v>0</v>
      </c>
      <c r="H1038" s="272">
        <f t="shared" si="406"/>
        <v>0</v>
      </c>
      <c r="I1038" s="272">
        <f t="shared" si="406"/>
        <v>0</v>
      </c>
      <c r="J1038" s="272">
        <f t="shared" si="406"/>
        <v>0</v>
      </c>
      <c r="K1038" s="272">
        <f t="shared" si="406"/>
        <v>0</v>
      </c>
      <c r="L1038" s="272">
        <f t="shared" si="406"/>
        <v>0</v>
      </c>
      <c r="M1038" s="272">
        <f t="shared" si="406"/>
        <v>0</v>
      </c>
      <c r="N1038" s="272">
        <f t="shared" si="406"/>
        <v>0</v>
      </c>
      <c r="O1038" s="272">
        <f t="shared" si="406"/>
        <v>0</v>
      </c>
      <c r="P1038" s="272">
        <f>SUBTOTAL(9,P1039:P1043)</f>
        <v>0</v>
      </c>
      <c r="Q1038" s="272">
        <f>SUBTOTAL(9,Q1039:Q1043)</f>
        <v>0</v>
      </c>
      <c r="R1038" s="272">
        <f>SUBTOTAL(9,R1039:R1043)</f>
        <v>0</v>
      </c>
    </row>
    <row r="1039" spans="1:18" s="274" customFormat="1" hidden="1">
      <c r="A1039" s="276">
        <f t="shared" si="395"/>
        <v>3</v>
      </c>
      <c r="B1039" s="289"/>
      <c r="C1039" s="166" t="s">
        <v>70</v>
      </c>
      <c r="D1039" s="138" t="s">
        <v>71</v>
      </c>
      <c r="E1039" s="316">
        <f>P_Total!E1440+P_Total!E1470</f>
        <v>0</v>
      </c>
      <c r="F1039" s="316">
        <f>P_Total!F1440+P_Total!F1470</f>
        <v>0</v>
      </c>
      <c r="G1039" s="316">
        <f>P_Total!G1440+P_Total!G1470</f>
        <v>0</v>
      </c>
      <c r="H1039" s="316">
        <f>P_Total!H1440+P_Total!H1470</f>
        <v>0</v>
      </c>
      <c r="I1039" s="316">
        <f>P_Total!I1440+P_Total!I1470</f>
        <v>0</v>
      </c>
      <c r="J1039" s="316">
        <f>P_Total!J1440+P_Total!J1470</f>
        <v>0</v>
      </c>
      <c r="K1039" s="316">
        <f>P_Total!K1440+P_Total!K1470</f>
        <v>0</v>
      </c>
      <c r="L1039" s="316">
        <f>P_Total!L1440+P_Total!L1470</f>
        <v>0</v>
      </c>
      <c r="M1039" s="316">
        <f>P_Total!M1440+P_Total!M1470</f>
        <v>0</v>
      </c>
      <c r="N1039" s="316">
        <f>P_Total!N1440+P_Total!N1470</f>
        <v>0</v>
      </c>
      <c r="O1039" s="316">
        <f>P_Total!O1440+P_Total!O1470</f>
        <v>0</v>
      </c>
      <c r="P1039" s="316">
        <f>J1039-G1039</f>
        <v>0</v>
      </c>
      <c r="Q1039" s="316">
        <f>M1039-J1039</f>
        <v>0</v>
      </c>
      <c r="R1039" s="316">
        <f>O1039-M1039</f>
        <v>0</v>
      </c>
    </row>
    <row r="1040" spans="1:18" s="274" customFormat="1" hidden="1">
      <c r="A1040" s="276">
        <f t="shared" si="395"/>
        <v>3</v>
      </c>
      <c r="B1040" s="289"/>
      <c r="C1040" s="166" t="s">
        <v>72</v>
      </c>
      <c r="D1040" s="138" t="s">
        <v>73</v>
      </c>
      <c r="E1040" s="316">
        <f>P_Total!E1441+P_Total!E1471</f>
        <v>0</v>
      </c>
      <c r="F1040" s="316">
        <f>P_Total!F1441+P_Total!F1471</f>
        <v>0</v>
      </c>
      <c r="G1040" s="316">
        <f>P_Total!G1441+P_Total!G1471</f>
        <v>0</v>
      </c>
      <c r="H1040" s="316">
        <f>P_Total!H1441+P_Total!H1471</f>
        <v>0</v>
      </c>
      <c r="I1040" s="316">
        <f>P_Total!I1441+P_Total!I1471</f>
        <v>0</v>
      </c>
      <c r="J1040" s="316">
        <f>P_Total!J1441+P_Total!J1471</f>
        <v>0</v>
      </c>
      <c r="K1040" s="316">
        <f>P_Total!K1441+P_Total!K1471</f>
        <v>0</v>
      </c>
      <c r="L1040" s="316">
        <f>P_Total!L1441+P_Total!L1471</f>
        <v>0</v>
      </c>
      <c r="M1040" s="316">
        <f>P_Total!M1441+P_Total!M1471</f>
        <v>0</v>
      </c>
      <c r="N1040" s="316">
        <f>P_Total!N1441+P_Total!N1471</f>
        <v>0</v>
      </c>
      <c r="O1040" s="316">
        <f>P_Total!O1441+P_Total!O1471</f>
        <v>0</v>
      </c>
      <c r="P1040" s="316">
        <f>J1040-G1040</f>
        <v>0</v>
      </c>
      <c r="Q1040" s="316">
        <f>M1040-J1040</f>
        <v>0</v>
      </c>
      <c r="R1040" s="316">
        <f>O1040-M1040</f>
        <v>0</v>
      </c>
    </row>
    <row r="1041" spans="1:18" s="274" customFormat="1" hidden="1">
      <c r="A1041" s="276">
        <f t="shared" si="395"/>
        <v>3</v>
      </c>
      <c r="B1041" s="289"/>
      <c r="C1041" s="166" t="s">
        <v>74</v>
      </c>
      <c r="D1041" s="138" t="s">
        <v>75</v>
      </c>
      <c r="E1041" s="316">
        <f>P_Total!E1442+P_Total!E1472</f>
        <v>0</v>
      </c>
      <c r="F1041" s="316">
        <f>P_Total!F1442+P_Total!F1472</f>
        <v>0</v>
      </c>
      <c r="G1041" s="316">
        <f>P_Total!G1442+P_Total!G1472</f>
        <v>0</v>
      </c>
      <c r="H1041" s="316">
        <f>P_Total!H1442+P_Total!H1472</f>
        <v>0</v>
      </c>
      <c r="I1041" s="316">
        <f>P_Total!I1442+P_Total!I1472</f>
        <v>0</v>
      </c>
      <c r="J1041" s="316">
        <f>P_Total!J1442+P_Total!J1472</f>
        <v>0</v>
      </c>
      <c r="K1041" s="316">
        <f>P_Total!K1442+P_Total!K1472</f>
        <v>0</v>
      </c>
      <c r="L1041" s="316">
        <f>P_Total!L1442+P_Total!L1472</f>
        <v>0</v>
      </c>
      <c r="M1041" s="316">
        <f>P_Total!M1442+P_Total!M1472</f>
        <v>0</v>
      </c>
      <c r="N1041" s="316">
        <f>P_Total!N1442+P_Total!N1472</f>
        <v>0</v>
      </c>
      <c r="O1041" s="316">
        <f>P_Total!O1442+P_Total!O1472</f>
        <v>0</v>
      </c>
      <c r="P1041" s="316">
        <f>J1041-G1041</f>
        <v>0</v>
      </c>
      <c r="Q1041" s="316">
        <f>M1041-J1041</f>
        <v>0</v>
      </c>
      <c r="R1041" s="316">
        <f>O1041-M1041</f>
        <v>0</v>
      </c>
    </row>
    <row r="1042" spans="1:18" s="274" customFormat="1" hidden="1">
      <c r="A1042" s="276">
        <f t="shared" si="395"/>
        <v>3</v>
      </c>
      <c r="B1042" s="289"/>
      <c r="C1042" s="166" t="s">
        <v>76</v>
      </c>
      <c r="D1042" s="138" t="s">
        <v>77</v>
      </c>
      <c r="E1042" s="316">
        <f>P_Total!E1443+P_Total!E1473</f>
        <v>0</v>
      </c>
      <c r="F1042" s="316">
        <f>P_Total!F1443+P_Total!F1473</f>
        <v>0</v>
      </c>
      <c r="G1042" s="316">
        <f>P_Total!G1443+P_Total!G1473</f>
        <v>0</v>
      </c>
      <c r="H1042" s="316">
        <f>P_Total!H1443+P_Total!H1473</f>
        <v>0</v>
      </c>
      <c r="I1042" s="316">
        <f>P_Total!I1443+P_Total!I1473</f>
        <v>0</v>
      </c>
      <c r="J1042" s="316">
        <f>P_Total!J1443+P_Total!J1473</f>
        <v>0</v>
      </c>
      <c r="K1042" s="316">
        <f>P_Total!K1443+P_Total!K1473</f>
        <v>0</v>
      </c>
      <c r="L1042" s="316">
        <f>P_Total!L1443+P_Total!L1473</f>
        <v>0</v>
      </c>
      <c r="M1042" s="316">
        <f>P_Total!M1443+P_Total!M1473</f>
        <v>0</v>
      </c>
      <c r="N1042" s="316">
        <f>P_Total!N1443+P_Total!N1473</f>
        <v>0</v>
      </c>
      <c r="O1042" s="316">
        <f>P_Total!O1443+P_Total!O1473</f>
        <v>0</v>
      </c>
      <c r="P1042" s="316">
        <f>J1042-G1042</f>
        <v>0</v>
      </c>
      <c r="Q1042" s="316">
        <f>M1042-J1042</f>
        <v>0</v>
      </c>
      <c r="R1042" s="316">
        <f>O1042-M1042</f>
        <v>0</v>
      </c>
    </row>
    <row r="1043" spans="1:18" s="274" customFormat="1" hidden="1">
      <c r="A1043" s="276">
        <f t="shared" si="395"/>
        <v>3</v>
      </c>
      <c r="B1043" s="289"/>
      <c r="C1043" s="166" t="s">
        <v>12</v>
      </c>
      <c r="D1043" s="138" t="s">
        <v>28</v>
      </c>
      <c r="E1043" s="316">
        <f>P_Total!E1444+P_Total!E1474</f>
        <v>0</v>
      </c>
      <c r="F1043" s="316">
        <f>P_Total!F1444+P_Total!F1474</f>
        <v>0</v>
      </c>
      <c r="G1043" s="316">
        <f>P_Total!G1444+P_Total!G1474</f>
        <v>0</v>
      </c>
      <c r="H1043" s="316">
        <f>P_Total!H1444+P_Total!H1474</f>
        <v>0</v>
      </c>
      <c r="I1043" s="316">
        <f>P_Total!I1444+P_Total!I1474</f>
        <v>0</v>
      </c>
      <c r="J1043" s="316">
        <f>P_Total!J1444+P_Total!J1474</f>
        <v>0</v>
      </c>
      <c r="K1043" s="316">
        <f>P_Total!K1444+P_Total!K1474</f>
        <v>0</v>
      </c>
      <c r="L1043" s="316">
        <f>P_Total!L1444+P_Total!L1474</f>
        <v>0</v>
      </c>
      <c r="M1043" s="316">
        <f>P_Total!M1444+P_Total!M1474</f>
        <v>0</v>
      </c>
      <c r="N1043" s="316">
        <f>P_Total!N1444+P_Total!N1474</f>
        <v>0</v>
      </c>
      <c r="O1043" s="316">
        <f>P_Total!O1444+P_Total!O1474</f>
        <v>0</v>
      </c>
      <c r="P1043" s="316">
        <f>J1043-G1043</f>
        <v>0</v>
      </c>
      <c r="Q1043" s="316">
        <f>M1043-J1043</f>
        <v>0</v>
      </c>
      <c r="R1043" s="316">
        <f>O1043-M1043</f>
        <v>0</v>
      </c>
    </row>
    <row r="1044" spans="1:18" s="274" customFormat="1" hidden="1">
      <c r="A1044" s="306">
        <f>A1045</f>
        <v>3</v>
      </c>
      <c r="B1044" s="289"/>
      <c r="C1044" s="211"/>
      <c r="D1044" s="294"/>
      <c r="E1044" s="272"/>
      <c r="F1044" s="272"/>
      <c r="G1044" s="272"/>
      <c r="H1044" s="272"/>
      <c r="I1044" s="272"/>
      <c r="J1044" s="272"/>
      <c r="K1044" s="272"/>
      <c r="L1044" s="272"/>
      <c r="M1044" s="272"/>
      <c r="N1044" s="272"/>
      <c r="O1044" s="272"/>
      <c r="P1044" s="272"/>
      <c r="Q1044" s="272"/>
      <c r="R1044" s="272"/>
    </row>
    <row r="1045" spans="1:18" s="274" customFormat="1" hidden="1">
      <c r="A1045" s="308">
        <f>MIN(A1046:A1052)</f>
        <v>3</v>
      </c>
      <c r="B1045" s="289"/>
      <c r="C1045" s="296" t="s">
        <v>36</v>
      </c>
      <c r="D1045" s="294"/>
      <c r="E1045" s="272"/>
      <c r="F1045" s="272"/>
      <c r="G1045" s="272"/>
      <c r="H1045" s="272"/>
      <c r="I1045" s="272"/>
      <c r="J1045" s="272"/>
      <c r="K1045" s="272"/>
      <c r="L1045" s="272"/>
      <c r="M1045" s="272"/>
      <c r="N1045" s="272"/>
      <c r="O1045" s="272"/>
      <c r="P1045" s="272"/>
      <c r="Q1045" s="272"/>
      <c r="R1045" s="272"/>
    </row>
    <row r="1046" spans="1:18" s="274" customFormat="1" hidden="1">
      <c r="A1046" s="276">
        <f t="shared" ref="A1046:A1052" si="407">IF(MAX(E1046:S1046)=0,IF(MIN(E1046:S1046)=0,3,2),2)</f>
        <v>3</v>
      </c>
      <c r="B1046" s="289"/>
      <c r="C1046" s="211" t="s">
        <v>34</v>
      </c>
      <c r="D1046" s="138"/>
      <c r="E1046" s="297">
        <f>SUM(E1047:E1048)</f>
        <v>0</v>
      </c>
      <c r="F1046" s="297">
        <f t="shared" ref="F1046:O1046" si="408">SUM(F1047:F1048)</f>
        <v>0</v>
      </c>
      <c r="G1046" s="297">
        <f t="shared" si="408"/>
        <v>0</v>
      </c>
      <c r="H1046" s="297">
        <f t="shared" si="408"/>
        <v>0</v>
      </c>
      <c r="I1046" s="297">
        <f t="shared" si="408"/>
        <v>0</v>
      </c>
      <c r="J1046" s="297">
        <f t="shared" si="408"/>
        <v>0</v>
      </c>
      <c r="K1046" s="297">
        <f t="shared" si="408"/>
        <v>0</v>
      </c>
      <c r="L1046" s="297">
        <f t="shared" si="408"/>
        <v>0</v>
      </c>
      <c r="M1046" s="297">
        <f t="shared" si="408"/>
        <v>0</v>
      </c>
      <c r="N1046" s="297">
        <f t="shared" si="408"/>
        <v>0</v>
      </c>
      <c r="O1046" s="297">
        <f t="shared" si="408"/>
        <v>0</v>
      </c>
      <c r="P1046" s="297">
        <f>SUM(P1047:P1048)</f>
        <v>0</v>
      </c>
      <c r="Q1046" s="297">
        <f>SUM(Q1047:Q1048)</f>
        <v>0</v>
      </c>
      <c r="R1046" s="297">
        <f>SUM(R1047:R1048)</f>
        <v>0</v>
      </c>
    </row>
    <row r="1047" spans="1:18" s="274" customFormat="1" hidden="1">
      <c r="A1047" s="276">
        <f t="shared" si="407"/>
        <v>3</v>
      </c>
      <c r="B1047" s="289"/>
      <c r="C1047" s="212" t="s">
        <v>80</v>
      </c>
      <c r="D1047" s="138"/>
      <c r="E1047" s="316">
        <f>P_Total!E1478</f>
        <v>0</v>
      </c>
      <c r="F1047" s="316">
        <f>P_Total!F1478</f>
        <v>0</v>
      </c>
      <c r="G1047" s="316">
        <f>P_Total!G1478</f>
        <v>0</v>
      </c>
      <c r="H1047" s="316">
        <f>P_Total!H1478</f>
        <v>0</v>
      </c>
      <c r="I1047" s="316">
        <f>P_Total!I1478</f>
        <v>0</v>
      </c>
      <c r="J1047" s="316">
        <f>P_Total!J1478</f>
        <v>0</v>
      </c>
      <c r="K1047" s="316">
        <f>P_Total!K1478</f>
        <v>0</v>
      </c>
      <c r="L1047" s="316">
        <f>P_Total!L1478</f>
        <v>0</v>
      </c>
      <c r="M1047" s="316">
        <f>P_Total!M1478</f>
        <v>0</v>
      </c>
      <c r="N1047" s="316">
        <f>P_Total!N1478</f>
        <v>0</v>
      </c>
      <c r="O1047" s="316">
        <f>P_Total!O1478</f>
        <v>0</v>
      </c>
      <c r="P1047" s="316">
        <f>J1047-G1047</f>
        <v>0</v>
      </c>
      <c r="Q1047" s="316">
        <f>M1047-J1047</f>
        <v>0</v>
      </c>
      <c r="R1047" s="316">
        <f>O1047-M1047</f>
        <v>0</v>
      </c>
    </row>
    <row r="1048" spans="1:18" s="274" customFormat="1" hidden="1">
      <c r="A1048" s="276">
        <f t="shared" si="407"/>
        <v>3</v>
      </c>
      <c r="B1048" s="289"/>
      <c r="C1048" s="212" t="s">
        <v>81</v>
      </c>
      <c r="D1048" s="138"/>
      <c r="E1048" s="316">
        <f>P_Total!E1479</f>
        <v>0</v>
      </c>
      <c r="F1048" s="316">
        <f>P_Total!F1479</f>
        <v>0</v>
      </c>
      <c r="G1048" s="316">
        <f>P_Total!G1479</f>
        <v>0</v>
      </c>
      <c r="H1048" s="316">
        <f>P_Total!H1479</f>
        <v>0</v>
      </c>
      <c r="I1048" s="316">
        <f>P_Total!I1479</f>
        <v>0</v>
      </c>
      <c r="J1048" s="316">
        <f>P_Total!J1479</f>
        <v>0</v>
      </c>
      <c r="K1048" s="316">
        <f>P_Total!K1479</f>
        <v>0</v>
      </c>
      <c r="L1048" s="316">
        <f>P_Total!L1479</f>
        <v>0</v>
      </c>
      <c r="M1048" s="316">
        <f>P_Total!M1479</f>
        <v>0</v>
      </c>
      <c r="N1048" s="316">
        <f>P_Total!N1479</f>
        <v>0</v>
      </c>
      <c r="O1048" s="316">
        <f>P_Total!O1479</f>
        <v>0</v>
      </c>
      <c r="P1048" s="316">
        <f>J1048-G1048</f>
        <v>0</v>
      </c>
      <c r="Q1048" s="316">
        <f>M1048-J1048</f>
        <v>0</v>
      </c>
      <c r="R1048" s="316">
        <f>O1048-M1048</f>
        <v>0</v>
      </c>
    </row>
    <row r="1049" spans="1:18" s="274" customFormat="1" hidden="1">
      <c r="A1049" s="276">
        <f t="shared" si="407"/>
        <v>3</v>
      </c>
      <c r="B1049" s="289"/>
      <c r="C1049" s="211" t="s">
        <v>35</v>
      </c>
      <c r="D1049" s="138"/>
      <c r="E1049" s="297">
        <f>SUM(E1050:E1051)</f>
        <v>0</v>
      </c>
      <c r="F1049" s="297">
        <f t="shared" ref="F1049:O1049" si="409">SUM(F1050:F1051)</f>
        <v>0</v>
      </c>
      <c r="G1049" s="297">
        <f t="shared" si="409"/>
        <v>0</v>
      </c>
      <c r="H1049" s="297">
        <f t="shared" si="409"/>
        <v>0</v>
      </c>
      <c r="I1049" s="297">
        <f t="shared" si="409"/>
        <v>0</v>
      </c>
      <c r="J1049" s="297">
        <f t="shared" si="409"/>
        <v>0</v>
      </c>
      <c r="K1049" s="297">
        <f t="shared" si="409"/>
        <v>0</v>
      </c>
      <c r="L1049" s="297">
        <f t="shared" si="409"/>
        <v>0</v>
      </c>
      <c r="M1049" s="297">
        <f t="shared" si="409"/>
        <v>0</v>
      </c>
      <c r="N1049" s="297">
        <f t="shared" si="409"/>
        <v>0</v>
      </c>
      <c r="O1049" s="297">
        <f t="shared" si="409"/>
        <v>0</v>
      </c>
      <c r="P1049" s="297">
        <f>SUM(P1050:P1051)</f>
        <v>0</v>
      </c>
      <c r="Q1049" s="297">
        <f>SUM(Q1050:Q1051)</f>
        <v>0</v>
      </c>
      <c r="R1049" s="297">
        <f>SUM(R1050:R1051)</f>
        <v>0</v>
      </c>
    </row>
    <row r="1050" spans="1:18" s="274" customFormat="1" hidden="1">
      <c r="A1050" s="276">
        <f t="shared" si="407"/>
        <v>3</v>
      </c>
      <c r="B1050" s="289"/>
      <c r="C1050" s="213" t="s">
        <v>84</v>
      </c>
      <c r="D1050" s="138"/>
      <c r="E1050" s="316">
        <f>P_Total!E1481</f>
        <v>0</v>
      </c>
      <c r="F1050" s="316">
        <f>P_Total!F1481</f>
        <v>0</v>
      </c>
      <c r="G1050" s="316">
        <f>P_Total!G1481</f>
        <v>0</v>
      </c>
      <c r="H1050" s="316">
        <f>P_Total!H1481</f>
        <v>0</v>
      </c>
      <c r="I1050" s="316">
        <f>P_Total!I1481</f>
        <v>0</v>
      </c>
      <c r="J1050" s="316">
        <f>P_Total!J1481</f>
        <v>0</v>
      </c>
      <c r="K1050" s="316">
        <f>P_Total!K1481</f>
        <v>0</v>
      </c>
      <c r="L1050" s="316">
        <f>P_Total!L1481</f>
        <v>0</v>
      </c>
      <c r="M1050" s="316">
        <f>P_Total!M1481</f>
        <v>0</v>
      </c>
      <c r="N1050" s="316">
        <f>P_Total!N1481</f>
        <v>0</v>
      </c>
      <c r="O1050" s="316">
        <f>P_Total!O1481</f>
        <v>0</v>
      </c>
      <c r="P1050" s="316">
        <f>J1050-G1050</f>
        <v>0</v>
      </c>
      <c r="Q1050" s="316">
        <f>M1050-J1050</f>
        <v>0</v>
      </c>
      <c r="R1050" s="316">
        <f>O1050-M1050</f>
        <v>0</v>
      </c>
    </row>
    <row r="1051" spans="1:18" s="274" customFormat="1" hidden="1">
      <c r="A1051" s="276">
        <f t="shared" si="407"/>
        <v>3</v>
      </c>
      <c r="B1051" s="289"/>
      <c r="C1051" s="213" t="s">
        <v>85</v>
      </c>
      <c r="D1051" s="138"/>
      <c r="E1051" s="316">
        <f>P_Total!E1482</f>
        <v>0</v>
      </c>
      <c r="F1051" s="316">
        <f>P_Total!F1482</f>
        <v>0</v>
      </c>
      <c r="G1051" s="316">
        <f>P_Total!G1482</f>
        <v>0</v>
      </c>
      <c r="H1051" s="316">
        <f>P_Total!H1482</f>
        <v>0</v>
      </c>
      <c r="I1051" s="316">
        <f>P_Total!I1482</f>
        <v>0</v>
      </c>
      <c r="J1051" s="316">
        <f>P_Total!J1482</f>
        <v>0</v>
      </c>
      <c r="K1051" s="316">
        <f>P_Total!K1482</f>
        <v>0</v>
      </c>
      <c r="L1051" s="316">
        <f>P_Total!L1482</f>
        <v>0</v>
      </c>
      <c r="M1051" s="316">
        <f>P_Total!M1482</f>
        <v>0</v>
      </c>
      <c r="N1051" s="316">
        <f>P_Total!N1482</f>
        <v>0</v>
      </c>
      <c r="O1051" s="316">
        <f>P_Total!O1482</f>
        <v>0</v>
      </c>
      <c r="P1051" s="316">
        <f>J1051-G1051</f>
        <v>0</v>
      </c>
      <c r="Q1051" s="316">
        <f>M1051-J1051</f>
        <v>0</v>
      </c>
      <c r="R1051" s="316">
        <f>O1051-M1051</f>
        <v>0</v>
      </c>
    </row>
    <row r="1052" spans="1:18" s="274" customFormat="1" hidden="1">
      <c r="A1052" s="276">
        <f t="shared" si="407"/>
        <v>3</v>
      </c>
      <c r="B1052" s="289"/>
      <c r="C1052" s="168" t="s">
        <v>780</v>
      </c>
      <c r="D1052" s="138"/>
      <c r="E1052" s="272">
        <f>IF(E1049=0,0,E1016/E1049)</f>
        <v>0</v>
      </c>
      <c r="F1052" s="272">
        <f t="shared" ref="F1052:O1052" si="410">IF(F1049=0,0,F1016/F1049)</f>
        <v>0</v>
      </c>
      <c r="G1052" s="272">
        <f t="shared" si="410"/>
        <v>0</v>
      </c>
      <c r="H1052" s="272">
        <f t="shared" si="410"/>
        <v>0</v>
      </c>
      <c r="I1052" s="272">
        <f t="shared" si="410"/>
        <v>0</v>
      </c>
      <c r="J1052" s="272">
        <f t="shared" si="410"/>
        <v>0</v>
      </c>
      <c r="K1052" s="272">
        <f t="shared" si="410"/>
        <v>0</v>
      </c>
      <c r="L1052" s="272">
        <f t="shared" si="410"/>
        <v>0</v>
      </c>
      <c r="M1052" s="272">
        <f t="shared" si="410"/>
        <v>0</v>
      </c>
      <c r="N1052" s="272">
        <f t="shared" si="410"/>
        <v>0</v>
      </c>
      <c r="O1052" s="272">
        <f t="shared" si="410"/>
        <v>0</v>
      </c>
      <c r="P1052" s="273">
        <f>J1052-G1052</f>
        <v>0</v>
      </c>
      <c r="Q1052" s="273">
        <f>M1052-J1052</f>
        <v>0</v>
      </c>
      <c r="R1052" s="273">
        <f>O1052-M1052</f>
        <v>0</v>
      </c>
    </row>
    <row r="1053" spans="1:18" s="274" customFormat="1" hidden="1">
      <c r="A1053" s="306">
        <f>A1054</f>
        <v>3</v>
      </c>
      <c r="B1053" s="305"/>
      <c r="C1053" s="218"/>
      <c r="D1053" s="300"/>
      <c r="E1053" s="299"/>
      <c r="F1053" s="299"/>
      <c r="G1053" s="299"/>
      <c r="H1053" s="299"/>
      <c r="I1053" s="299"/>
      <c r="J1053" s="299"/>
      <c r="K1053" s="299"/>
      <c r="L1053" s="299"/>
      <c r="M1053" s="299"/>
      <c r="N1053" s="299"/>
      <c r="O1053" s="299"/>
      <c r="P1053" s="299"/>
      <c r="Q1053" s="299"/>
      <c r="R1053" s="299"/>
    </row>
    <row r="1054" spans="1:18" s="274" customFormat="1" hidden="1">
      <c r="A1054" s="308">
        <f>MIN(A1055:A1094)</f>
        <v>3</v>
      </c>
      <c r="B1054" s="305"/>
      <c r="C1054" s="309" t="s">
        <v>64</v>
      </c>
      <c r="D1054" s="300"/>
      <c r="E1054" s="299"/>
      <c r="F1054" s="299"/>
      <c r="G1054" s="299"/>
      <c r="H1054" s="299"/>
      <c r="I1054" s="299"/>
      <c r="J1054" s="299"/>
      <c r="K1054" s="299"/>
      <c r="L1054" s="299"/>
      <c r="M1054" s="299"/>
      <c r="N1054" s="299"/>
      <c r="O1054" s="299"/>
      <c r="P1054" s="299"/>
      <c r="Q1054" s="299"/>
      <c r="R1054" s="299"/>
    </row>
    <row r="1055" spans="1:18" s="274" customFormat="1" hidden="1">
      <c r="A1055" s="276">
        <f t="shared" ref="A1055:A1085" si="411">IF(MAX(E1055:S1055)=0,IF(MIN(E1055:S1055)=0,3,2),2)</f>
        <v>3</v>
      </c>
      <c r="B1055" s="277"/>
      <c r="C1055" s="278" t="s">
        <v>25</v>
      </c>
      <c r="D1055" s="279"/>
      <c r="E1055" s="272">
        <f>SUBTOTAL(9,E1056:E1085)</f>
        <v>0</v>
      </c>
      <c r="F1055" s="272">
        <f t="shared" ref="F1055:O1055" si="412">SUBTOTAL(9,F1056:F1085)</f>
        <v>0</v>
      </c>
      <c r="G1055" s="272">
        <f t="shared" si="412"/>
        <v>0</v>
      </c>
      <c r="H1055" s="272">
        <f t="shared" si="412"/>
        <v>0</v>
      </c>
      <c r="I1055" s="272">
        <f t="shared" si="412"/>
        <v>0</v>
      </c>
      <c r="J1055" s="272">
        <f t="shared" si="412"/>
        <v>0</v>
      </c>
      <c r="K1055" s="272">
        <f t="shared" si="412"/>
        <v>0</v>
      </c>
      <c r="L1055" s="272">
        <f t="shared" si="412"/>
        <v>0</v>
      </c>
      <c r="M1055" s="272">
        <f t="shared" si="412"/>
        <v>0</v>
      </c>
      <c r="N1055" s="272">
        <f t="shared" si="412"/>
        <v>0</v>
      </c>
      <c r="O1055" s="272">
        <f t="shared" si="412"/>
        <v>0</v>
      </c>
      <c r="P1055" s="272">
        <f>SUBTOTAL(9,P1056:P1085)</f>
        <v>0</v>
      </c>
      <c r="Q1055" s="272">
        <f>SUBTOTAL(9,Q1056:Q1085)</f>
        <v>0</v>
      </c>
      <c r="R1055" s="272">
        <f>SUBTOTAL(9,R1056:R1085)</f>
        <v>0</v>
      </c>
    </row>
    <row r="1056" spans="1:18" s="274" customFormat="1" hidden="1">
      <c r="A1056" s="276">
        <f t="shared" si="411"/>
        <v>3</v>
      </c>
      <c r="B1056" s="277" t="s">
        <v>776</v>
      </c>
      <c r="C1056" s="165" t="s">
        <v>26</v>
      </c>
      <c r="D1056" s="279"/>
      <c r="E1056" s="272">
        <f>SUBTOTAL(9,E1057:E1076)</f>
        <v>0</v>
      </c>
      <c r="F1056" s="272">
        <f t="shared" ref="F1056:O1056" si="413">SUBTOTAL(9,F1057:F1076)</f>
        <v>0</v>
      </c>
      <c r="G1056" s="272">
        <f t="shared" si="413"/>
        <v>0</v>
      </c>
      <c r="H1056" s="272">
        <f t="shared" si="413"/>
        <v>0</v>
      </c>
      <c r="I1056" s="272">
        <f t="shared" si="413"/>
        <v>0</v>
      </c>
      <c r="J1056" s="272">
        <f t="shared" si="413"/>
        <v>0</v>
      </c>
      <c r="K1056" s="272">
        <f t="shared" si="413"/>
        <v>0</v>
      </c>
      <c r="L1056" s="272">
        <f t="shared" si="413"/>
        <v>0</v>
      </c>
      <c r="M1056" s="272">
        <f t="shared" si="413"/>
        <v>0</v>
      </c>
      <c r="N1056" s="272">
        <f t="shared" si="413"/>
        <v>0</v>
      </c>
      <c r="O1056" s="272">
        <f t="shared" si="413"/>
        <v>0</v>
      </c>
      <c r="P1056" s="272">
        <f>SUBTOTAL(9,P1057:P1076)</f>
        <v>0</v>
      </c>
      <c r="Q1056" s="272">
        <f>SUBTOTAL(9,Q1057:Q1076)</f>
        <v>0</v>
      </c>
      <c r="R1056" s="272">
        <f>SUBTOTAL(9,R1057:R1076)</f>
        <v>0</v>
      </c>
    </row>
    <row r="1057" spans="1:18" s="274" customFormat="1" hidden="1">
      <c r="A1057" s="276">
        <f t="shared" si="411"/>
        <v>3</v>
      </c>
      <c r="B1057" s="280"/>
      <c r="C1057" s="281" t="s">
        <v>770</v>
      </c>
      <c r="D1057" s="279"/>
      <c r="E1057" s="272">
        <f>SUBTOTAL(9,E1058:E1067)</f>
        <v>0</v>
      </c>
      <c r="F1057" s="272">
        <f t="shared" ref="F1057:O1057" si="414">SUBTOTAL(9,F1058:F1067)</f>
        <v>0</v>
      </c>
      <c r="G1057" s="272">
        <f t="shared" si="414"/>
        <v>0</v>
      </c>
      <c r="H1057" s="272">
        <f t="shared" si="414"/>
        <v>0</v>
      </c>
      <c r="I1057" s="272">
        <f t="shared" si="414"/>
        <v>0</v>
      </c>
      <c r="J1057" s="272">
        <f t="shared" si="414"/>
        <v>0</v>
      </c>
      <c r="K1057" s="272">
        <f t="shared" si="414"/>
        <v>0</v>
      </c>
      <c r="L1057" s="272">
        <f t="shared" si="414"/>
        <v>0</v>
      </c>
      <c r="M1057" s="272">
        <f t="shared" si="414"/>
        <v>0</v>
      </c>
      <c r="N1057" s="272">
        <f t="shared" si="414"/>
        <v>0</v>
      </c>
      <c r="O1057" s="272">
        <f t="shared" si="414"/>
        <v>0</v>
      </c>
      <c r="P1057" s="272">
        <f>SUBTOTAL(9,P1058:P1067)</f>
        <v>0</v>
      </c>
      <c r="Q1057" s="272">
        <f>SUBTOTAL(9,Q1058:Q1067)</f>
        <v>0</v>
      </c>
      <c r="R1057" s="272">
        <f>SUBTOTAL(9,R1058:R1067)</f>
        <v>0</v>
      </c>
    </row>
    <row r="1058" spans="1:18" s="274" customFormat="1" ht="25.5" hidden="1">
      <c r="A1058" s="276">
        <f t="shared" si="411"/>
        <v>3</v>
      </c>
      <c r="B1058" s="282"/>
      <c r="C1058" s="259" t="s">
        <v>771</v>
      </c>
      <c r="D1058" s="121" t="s">
        <v>2</v>
      </c>
      <c r="E1058" s="272">
        <f>SUBTOTAL(9,E1059:E1060)</f>
        <v>0</v>
      </c>
      <c r="F1058" s="272">
        <f t="shared" ref="F1058:O1058" si="415">SUBTOTAL(9,F1059:F1060)</f>
        <v>0</v>
      </c>
      <c r="G1058" s="272">
        <f t="shared" si="415"/>
        <v>0</v>
      </c>
      <c r="H1058" s="272">
        <f t="shared" si="415"/>
        <v>0</v>
      </c>
      <c r="I1058" s="272">
        <f t="shared" si="415"/>
        <v>0</v>
      </c>
      <c r="J1058" s="272">
        <f t="shared" si="415"/>
        <v>0</v>
      </c>
      <c r="K1058" s="272">
        <f t="shared" si="415"/>
        <v>0</v>
      </c>
      <c r="L1058" s="272">
        <f t="shared" si="415"/>
        <v>0</v>
      </c>
      <c r="M1058" s="272">
        <f t="shared" si="415"/>
        <v>0</v>
      </c>
      <c r="N1058" s="272">
        <f t="shared" si="415"/>
        <v>0</v>
      </c>
      <c r="O1058" s="272">
        <f t="shared" si="415"/>
        <v>0</v>
      </c>
      <c r="P1058" s="272">
        <f>SUBTOTAL(9,P1059:P1060)</f>
        <v>0</v>
      </c>
      <c r="Q1058" s="272">
        <f>SUBTOTAL(9,Q1059:Q1060)</f>
        <v>0</v>
      </c>
      <c r="R1058" s="272">
        <f>SUBTOTAL(9,R1059:R1060)</f>
        <v>0</v>
      </c>
    </row>
    <row r="1059" spans="1:18" s="274" customFormat="1" ht="25.5" hidden="1">
      <c r="A1059" s="276">
        <f t="shared" si="411"/>
        <v>3</v>
      </c>
      <c r="B1059" s="282"/>
      <c r="C1059" s="283" t="s">
        <v>772</v>
      </c>
      <c r="D1059" s="121" t="s">
        <v>302</v>
      </c>
      <c r="E1059" s="316">
        <f>P_Total!E1489+P_Total!E1513</f>
        <v>0</v>
      </c>
      <c r="F1059" s="316">
        <f>P_Total!F1489+P_Total!F1513</f>
        <v>0</v>
      </c>
      <c r="G1059" s="316">
        <f>P_Total!G1489+P_Total!G1513</f>
        <v>0</v>
      </c>
      <c r="H1059" s="316">
        <f>P_Total!H1489+P_Total!H1513</f>
        <v>0</v>
      </c>
      <c r="I1059" s="316">
        <f>P_Total!I1489+P_Total!I1513</f>
        <v>0</v>
      </c>
      <c r="J1059" s="316">
        <f>P_Total!J1489+P_Total!J1513</f>
        <v>0</v>
      </c>
      <c r="K1059" s="316">
        <f>P_Total!K1489+P_Total!K1513</f>
        <v>0</v>
      </c>
      <c r="L1059" s="316">
        <f>P_Total!L1489+P_Total!L1513</f>
        <v>0</v>
      </c>
      <c r="M1059" s="316">
        <f>P_Total!M1489+P_Total!M1513</f>
        <v>0</v>
      </c>
      <c r="N1059" s="316">
        <f>P_Total!N1489+P_Total!N1513</f>
        <v>0</v>
      </c>
      <c r="O1059" s="316">
        <f>P_Total!O1489+P_Total!O1513</f>
        <v>0</v>
      </c>
      <c r="P1059" s="316">
        <f>J1059-G1059</f>
        <v>0</v>
      </c>
      <c r="Q1059" s="316">
        <f>M1059-J1059</f>
        <v>0</v>
      </c>
      <c r="R1059" s="316">
        <f>O1059-M1059</f>
        <v>0</v>
      </c>
    </row>
    <row r="1060" spans="1:18" s="274" customFormat="1" ht="25.5" hidden="1">
      <c r="A1060" s="276">
        <f t="shared" si="411"/>
        <v>3</v>
      </c>
      <c r="B1060" s="282"/>
      <c r="C1060" s="283" t="s">
        <v>773</v>
      </c>
      <c r="D1060" s="121" t="s">
        <v>304</v>
      </c>
      <c r="E1060" s="316">
        <f>P_Total!E1490+P_Total!E1514</f>
        <v>0</v>
      </c>
      <c r="F1060" s="316">
        <f>P_Total!F1490+P_Total!F1514</f>
        <v>0</v>
      </c>
      <c r="G1060" s="316">
        <f>P_Total!G1490+P_Total!G1514</f>
        <v>0</v>
      </c>
      <c r="H1060" s="316">
        <f>P_Total!H1490+P_Total!H1514</f>
        <v>0</v>
      </c>
      <c r="I1060" s="316">
        <f>P_Total!I1490+P_Total!I1514</f>
        <v>0</v>
      </c>
      <c r="J1060" s="316">
        <f>P_Total!J1490+P_Total!J1514</f>
        <v>0</v>
      </c>
      <c r="K1060" s="316">
        <f>P_Total!K1490+P_Total!K1514</f>
        <v>0</v>
      </c>
      <c r="L1060" s="316">
        <f>P_Total!L1490+P_Total!L1514</f>
        <v>0</v>
      </c>
      <c r="M1060" s="316">
        <f>P_Total!M1490+P_Total!M1514</f>
        <v>0</v>
      </c>
      <c r="N1060" s="316">
        <f>P_Total!N1490+P_Total!N1514</f>
        <v>0</v>
      </c>
      <c r="O1060" s="316">
        <f>P_Total!O1490+P_Total!O1514</f>
        <v>0</v>
      </c>
      <c r="P1060" s="316">
        <f>J1060-G1060</f>
        <v>0</v>
      </c>
      <c r="Q1060" s="316">
        <f>M1060-J1060</f>
        <v>0</v>
      </c>
      <c r="R1060" s="316">
        <f>O1060-M1060</f>
        <v>0</v>
      </c>
    </row>
    <row r="1061" spans="1:18" s="274" customFormat="1" hidden="1">
      <c r="A1061" s="276">
        <f t="shared" si="411"/>
        <v>3</v>
      </c>
      <c r="B1061" s="285"/>
      <c r="C1061" s="286" t="s">
        <v>42</v>
      </c>
      <c r="D1061" s="118" t="s">
        <v>3</v>
      </c>
      <c r="E1061" s="316">
        <f>P_Total!E1491+P_Total!E1515</f>
        <v>0</v>
      </c>
      <c r="F1061" s="316">
        <f>P_Total!F1491+P_Total!F1515</f>
        <v>0</v>
      </c>
      <c r="G1061" s="316">
        <f>P_Total!G1491+P_Total!G1515</f>
        <v>0</v>
      </c>
      <c r="H1061" s="316">
        <f>P_Total!H1491+P_Total!H1515</f>
        <v>0</v>
      </c>
      <c r="I1061" s="316">
        <f>P_Total!I1491+P_Total!I1515</f>
        <v>0</v>
      </c>
      <c r="J1061" s="316">
        <f>P_Total!J1491+P_Total!J1515</f>
        <v>0</v>
      </c>
      <c r="K1061" s="316">
        <f>P_Total!K1491+P_Total!K1515</f>
        <v>0</v>
      </c>
      <c r="L1061" s="316">
        <f>P_Total!L1491+P_Total!L1515</f>
        <v>0</v>
      </c>
      <c r="M1061" s="316">
        <f>P_Total!M1491+P_Total!M1515</f>
        <v>0</v>
      </c>
      <c r="N1061" s="316">
        <f>P_Total!N1491+P_Total!N1515</f>
        <v>0</v>
      </c>
      <c r="O1061" s="316">
        <f>P_Total!O1491+P_Total!O1515</f>
        <v>0</v>
      </c>
      <c r="P1061" s="316">
        <f>J1061-G1061</f>
        <v>0</v>
      </c>
      <c r="Q1061" s="316">
        <f>M1061-J1061</f>
        <v>0</v>
      </c>
      <c r="R1061" s="316">
        <f>O1061-M1061</f>
        <v>0</v>
      </c>
    </row>
    <row r="1062" spans="1:18" s="274" customFormat="1" hidden="1">
      <c r="A1062" s="276">
        <f t="shared" si="411"/>
        <v>3</v>
      </c>
      <c r="B1062" s="285"/>
      <c r="C1062" s="259" t="s">
        <v>449</v>
      </c>
      <c r="D1062" s="117" t="s">
        <v>446</v>
      </c>
      <c r="E1062" s="272">
        <f>SUBTOTAL(9,E1063:E1066)</f>
        <v>0</v>
      </c>
      <c r="F1062" s="272">
        <f t="shared" ref="F1062:O1062" si="416">SUBTOTAL(9,F1063:F1066)</f>
        <v>0</v>
      </c>
      <c r="G1062" s="272">
        <f t="shared" si="416"/>
        <v>0</v>
      </c>
      <c r="H1062" s="272">
        <f t="shared" si="416"/>
        <v>0</v>
      </c>
      <c r="I1062" s="272">
        <f t="shared" si="416"/>
        <v>0</v>
      </c>
      <c r="J1062" s="272">
        <f t="shared" si="416"/>
        <v>0</v>
      </c>
      <c r="K1062" s="272">
        <f t="shared" si="416"/>
        <v>0</v>
      </c>
      <c r="L1062" s="272">
        <f t="shared" si="416"/>
        <v>0</v>
      </c>
      <c r="M1062" s="272">
        <f t="shared" si="416"/>
        <v>0</v>
      </c>
      <c r="N1062" s="272">
        <f t="shared" si="416"/>
        <v>0</v>
      </c>
      <c r="O1062" s="272">
        <f t="shared" si="416"/>
        <v>0</v>
      </c>
      <c r="P1062" s="272">
        <f>SUBTOTAL(9,P1063:P1066)</f>
        <v>0</v>
      </c>
      <c r="Q1062" s="272">
        <f>SUBTOTAL(9,Q1063:Q1066)</f>
        <v>0</v>
      </c>
      <c r="R1062" s="272">
        <f>SUBTOTAL(9,R1063:R1066)</f>
        <v>0</v>
      </c>
    </row>
    <row r="1063" spans="1:18" s="274" customFormat="1" ht="25.5" hidden="1">
      <c r="A1063" s="276">
        <f t="shared" si="411"/>
        <v>3</v>
      </c>
      <c r="B1063" s="285"/>
      <c r="C1063" s="287" t="s">
        <v>153</v>
      </c>
      <c r="D1063" s="117" t="s">
        <v>37</v>
      </c>
      <c r="E1063" s="316">
        <f>P_Total!E1493+P_Total!E1517</f>
        <v>0</v>
      </c>
      <c r="F1063" s="316">
        <f>P_Total!F1493+P_Total!F1517</f>
        <v>0</v>
      </c>
      <c r="G1063" s="316">
        <f>P_Total!G1493+P_Total!G1517</f>
        <v>0</v>
      </c>
      <c r="H1063" s="316">
        <f>P_Total!H1493+P_Total!H1517</f>
        <v>0</v>
      </c>
      <c r="I1063" s="316">
        <f>P_Total!I1493+P_Total!I1517</f>
        <v>0</v>
      </c>
      <c r="J1063" s="316">
        <f>P_Total!J1493+P_Total!J1517</f>
        <v>0</v>
      </c>
      <c r="K1063" s="316">
        <f>P_Total!K1493+P_Total!K1517</f>
        <v>0</v>
      </c>
      <c r="L1063" s="316">
        <f>P_Total!L1493+P_Total!L1517</f>
        <v>0</v>
      </c>
      <c r="M1063" s="316">
        <f>P_Total!M1493+P_Total!M1517</f>
        <v>0</v>
      </c>
      <c r="N1063" s="316">
        <f>P_Total!N1493+P_Total!N1517</f>
        <v>0</v>
      </c>
      <c r="O1063" s="316">
        <f>P_Total!O1493+P_Total!O1517</f>
        <v>0</v>
      </c>
      <c r="P1063" s="316">
        <f t="shared" ref="P1063:P1071" si="417">J1063-G1063</f>
        <v>0</v>
      </c>
      <c r="Q1063" s="316">
        <f t="shared" ref="Q1063:Q1071" si="418">M1063-J1063</f>
        <v>0</v>
      </c>
      <c r="R1063" s="316">
        <f t="shared" ref="R1063:R1071" si="419">O1063-M1063</f>
        <v>0</v>
      </c>
    </row>
    <row r="1064" spans="1:18" s="274" customFormat="1" hidden="1">
      <c r="A1064" s="276">
        <f t="shared" si="411"/>
        <v>3</v>
      </c>
      <c r="B1064" s="285"/>
      <c r="C1064" s="283" t="s">
        <v>155</v>
      </c>
      <c r="D1064" s="117" t="s">
        <v>39</v>
      </c>
      <c r="E1064" s="316">
        <f>P_Total!E1494+P_Total!E1518</f>
        <v>0</v>
      </c>
      <c r="F1064" s="316">
        <f>P_Total!F1494+P_Total!F1518</f>
        <v>0</v>
      </c>
      <c r="G1064" s="316">
        <f>P_Total!G1494+P_Total!G1518</f>
        <v>0</v>
      </c>
      <c r="H1064" s="316">
        <f>P_Total!H1494+P_Total!H1518</f>
        <v>0</v>
      </c>
      <c r="I1064" s="316">
        <f>P_Total!I1494+P_Total!I1518</f>
        <v>0</v>
      </c>
      <c r="J1064" s="316">
        <f>P_Total!J1494+P_Total!J1518</f>
        <v>0</v>
      </c>
      <c r="K1064" s="316">
        <f>P_Total!K1494+P_Total!K1518</f>
        <v>0</v>
      </c>
      <c r="L1064" s="316">
        <f>P_Total!L1494+P_Total!L1518</f>
        <v>0</v>
      </c>
      <c r="M1064" s="316">
        <f>P_Total!M1494+P_Total!M1518</f>
        <v>0</v>
      </c>
      <c r="N1064" s="316">
        <f>P_Total!N1494+P_Total!N1518</f>
        <v>0</v>
      </c>
      <c r="O1064" s="316">
        <f>P_Total!O1494+P_Total!O1518</f>
        <v>0</v>
      </c>
      <c r="P1064" s="316">
        <f t="shared" si="417"/>
        <v>0</v>
      </c>
      <c r="Q1064" s="316">
        <f t="shared" si="418"/>
        <v>0</v>
      </c>
      <c r="R1064" s="316">
        <f t="shared" si="419"/>
        <v>0</v>
      </c>
    </row>
    <row r="1065" spans="1:18" s="274" customFormat="1" ht="25.5" hidden="1">
      <c r="A1065" s="276">
        <f t="shared" si="411"/>
        <v>3</v>
      </c>
      <c r="B1065" s="285"/>
      <c r="C1065" s="283" t="s">
        <v>156</v>
      </c>
      <c r="D1065" s="117" t="s">
        <v>40</v>
      </c>
      <c r="E1065" s="316">
        <f>P_Total!E1495+P_Total!E1519</f>
        <v>0</v>
      </c>
      <c r="F1065" s="316">
        <f>P_Total!F1495+P_Total!F1519</f>
        <v>0</v>
      </c>
      <c r="G1065" s="316">
        <f>P_Total!G1495+P_Total!G1519</f>
        <v>0</v>
      </c>
      <c r="H1065" s="316">
        <f>P_Total!H1495+P_Total!H1519</f>
        <v>0</v>
      </c>
      <c r="I1065" s="316">
        <f>P_Total!I1495+P_Total!I1519</f>
        <v>0</v>
      </c>
      <c r="J1065" s="316">
        <f>P_Total!J1495+P_Total!J1519</f>
        <v>0</v>
      </c>
      <c r="K1065" s="316">
        <f>P_Total!K1495+P_Total!K1519</f>
        <v>0</v>
      </c>
      <c r="L1065" s="316">
        <f>P_Total!L1495+P_Total!L1519</f>
        <v>0</v>
      </c>
      <c r="M1065" s="316">
        <f>P_Total!M1495+P_Total!M1519</f>
        <v>0</v>
      </c>
      <c r="N1065" s="316">
        <f>P_Total!N1495+P_Total!N1519</f>
        <v>0</v>
      </c>
      <c r="O1065" s="316">
        <f>P_Total!O1495+P_Total!O1519</f>
        <v>0</v>
      </c>
      <c r="P1065" s="316">
        <f t="shared" si="417"/>
        <v>0</v>
      </c>
      <c r="Q1065" s="316">
        <f t="shared" si="418"/>
        <v>0</v>
      </c>
      <c r="R1065" s="316">
        <f t="shared" si="419"/>
        <v>0</v>
      </c>
    </row>
    <row r="1066" spans="1:18" s="274" customFormat="1" ht="25.5" hidden="1">
      <c r="A1066" s="276">
        <f t="shared" si="411"/>
        <v>3</v>
      </c>
      <c r="B1066" s="285"/>
      <c r="C1066" s="283" t="s">
        <v>157</v>
      </c>
      <c r="D1066" s="117" t="s">
        <v>41</v>
      </c>
      <c r="E1066" s="316">
        <f>P_Total!E1496+P_Total!E1520</f>
        <v>0</v>
      </c>
      <c r="F1066" s="316">
        <f>P_Total!F1496+P_Total!F1520</f>
        <v>0</v>
      </c>
      <c r="G1066" s="316">
        <f>P_Total!G1496+P_Total!G1520</f>
        <v>0</v>
      </c>
      <c r="H1066" s="316">
        <f>P_Total!H1496+P_Total!H1520</f>
        <v>0</v>
      </c>
      <c r="I1066" s="316">
        <f>P_Total!I1496+P_Total!I1520</f>
        <v>0</v>
      </c>
      <c r="J1066" s="316">
        <f>P_Total!J1496+P_Total!J1520</f>
        <v>0</v>
      </c>
      <c r="K1066" s="316">
        <f>P_Total!K1496+P_Total!K1520</f>
        <v>0</v>
      </c>
      <c r="L1066" s="316">
        <f>P_Total!L1496+P_Total!L1520</f>
        <v>0</v>
      </c>
      <c r="M1066" s="316">
        <f>P_Total!M1496+P_Total!M1520</f>
        <v>0</v>
      </c>
      <c r="N1066" s="316">
        <f>P_Total!N1496+P_Total!N1520</f>
        <v>0</v>
      </c>
      <c r="O1066" s="316">
        <f>P_Total!O1496+P_Total!O1520</f>
        <v>0</v>
      </c>
      <c r="P1066" s="316">
        <f t="shared" si="417"/>
        <v>0</v>
      </c>
      <c r="Q1066" s="316">
        <f t="shared" si="418"/>
        <v>0</v>
      </c>
      <c r="R1066" s="316">
        <f t="shared" si="419"/>
        <v>0</v>
      </c>
    </row>
    <row r="1067" spans="1:18" s="274" customFormat="1" hidden="1">
      <c r="A1067" s="276">
        <f t="shared" si="411"/>
        <v>3</v>
      </c>
      <c r="B1067" s="285"/>
      <c r="C1067" s="288" t="s">
        <v>158</v>
      </c>
      <c r="D1067" s="117" t="s">
        <v>4</v>
      </c>
      <c r="E1067" s="316">
        <f>P_Total!E1497+P_Total!E1521</f>
        <v>0</v>
      </c>
      <c r="F1067" s="316">
        <f>P_Total!F1497+P_Total!F1521</f>
        <v>0</v>
      </c>
      <c r="G1067" s="316">
        <f>P_Total!G1497+P_Total!G1521</f>
        <v>0</v>
      </c>
      <c r="H1067" s="316">
        <f>P_Total!H1497+P_Total!H1521</f>
        <v>0</v>
      </c>
      <c r="I1067" s="316">
        <f>P_Total!I1497+P_Total!I1521</f>
        <v>0</v>
      </c>
      <c r="J1067" s="316">
        <f>P_Total!J1497+P_Total!J1521</f>
        <v>0</v>
      </c>
      <c r="K1067" s="316">
        <f>P_Total!K1497+P_Total!K1521</f>
        <v>0</v>
      </c>
      <c r="L1067" s="316">
        <f>P_Total!L1497+P_Total!L1521</f>
        <v>0</v>
      </c>
      <c r="M1067" s="316">
        <f>P_Total!M1497+P_Total!M1521</f>
        <v>0</v>
      </c>
      <c r="N1067" s="316">
        <f>P_Total!N1497+P_Total!N1521</f>
        <v>0</v>
      </c>
      <c r="O1067" s="316">
        <f>P_Total!O1497+P_Total!O1521</f>
        <v>0</v>
      </c>
      <c r="P1067" s="316">
        <f t="shared" si="417"/>
        <v>0</v>
      </c>
      <c r="Q1067" s="316">
        <f t="shared" si="418"/>
        <v>0</v>
      </c>
      <c r="R1067" s="316">
        <f t="shared" si="419"/>
        <v>0</v>
      </c>
    </row>
    <row r="1068" spans="1:18" s="274" customFormat="1" hidden="1">
      <c r="A1068" s="276">
        <f t="shared" si="411"/>
        <v>3</v>
      </c>
      <c r="B1068" s="285"/>
      <c r="C1068" s="186" t="s">
        <v>19</v>
      </c>
      <c r="D1068" s="118" t="s">
        <v>5</v>
      </c>
      <c r="E1068" s="316">
        <f>P_Total!E1499+P_Total!E1522</f>
        <v>0</v>
      </c>
      <c r="F1068" s="316">
        <f>P_Total!F1499+P_Total!F1522</f>
        <v>0</v>
      </c>
      <c r="G1068" s="316">
        <f>P_Total!G1499+P_Total!G1522</f>
        <v>0</v>
      </c>
      <c r="H1068" s="316">
        <f>P_Total!H1499+P_Total!H1522</f>
        <v>0</v>
      </c>
      <c r="I1068" s="316">
        <f>P_Total!I1499+P_Total!I1522</f>
        <v>0</v>
      </c>
      <c r="J1068" s="316">
        <f>P_Total!J1499+P_Total!J1522</f>
        <v>0</v>
      </c>
      <c r="K1068" s="316">
        <f>P_Total!K1499+P_Total!K1522</f>
        <v>0</v>
      </c>
      <c r="L1068" s="316">
        <f>P_Total!L1499+P_Total!L1522</f>
        <v>0</v>
      </c>
      <c r="M1068" s="316">
        <f>P_Total!M1499+P_Total!M1522</f>
        <v>0</v>
      </c>
      <c r="N1068" s="316">
        <f>P_Total!N1499+P_Total!N1522</f>
        <v>0</v>
      </c>
      <c r="O1068" s="316">
        <f>P_Total!O1499+P_Total!O1522</f>
        <v>0</v>
      </c>
      <c r="P1068" s="316">
        <f t="shared" si="417"/>
        <v>0</v>
      </c>
      <c r="Q1068" s="316">
        <f t="shared" si="418"/>
        <v>0</v>
      </c>
      <c r="R1068" s="316">
        <f t="shared" si="419"/>
        <v>0</v>
      </c>
    </row>
    <row r="1069" spans="1:18" s="274" customFormat="1" hidden="1">
      <c r="A1069" s="276">
        <f t="shared" si="411"/>
        <v>3</v>
      </c>
      <c r="B1069" s="285"/>
      <c r="C1069" s="186" t="s">
        <v>450</v>
      </c>
      <c r="D1069" s="118" t="s">
        <v>173</v>
      </c>
      <c r="E1069" s="316">
        <f>P_Total!E1500+P_Total!E1523</f>
        <v>0</v>
      </c>
      <c r="F1069" s="316">
        <f>P_Total!F1500+P_Total!F1523</f>
        <v>0</v>
      </c>
      <c r="G1069" s="316">
        <f>P_Total!G1500+P_Total!G1523</f>
        <v>0</v>
      </c>
      <c r="H1069" s="316">
        <f>P_Total!H1500+P_Total!H1523</f>
        <v>0</v>
      </c>
      <c r="I1069" s="316">
        <f>P_Total!I1500+P_Total!I1523</f>
        <v>0</v>
      </c>
      <c r="J1069" s="316">
        <f>P_Total!J1500+P_Total!J1523</f>
        <v>0</v>
      </c>
      <c r="K1069" s="316">
        <f>P_Total!K1500+P_Total!K1523</f>
        <v>0</v>
      </c>
      <c r="L1069" s="316">
        <f>P_Total!L1500+P_Total!L1523</f>
        <v>0</v>
      </c>
      <c r="M1069" s="316">
        <f>P_Total!M1500+P_Total!M1523</f>
        <v>0</v>
      </c>
      <c r="N1069" s="316">
        <f>P_Total!N1500+P_Total!N1523</f>
        <v>0</v>
      </c>
      <c r="O1069" s="316">
        <f>P_Total!O1500+P_Total!O1523</f>
        <v>0</v>
      </c>
      <c r="P1069" s="316">
        <f t="shared" si="417"/>
        <v>0</v>
      </c>
      <c r="Q1069" s="316">
        <f t="shared" si="418"/>
        <v>0</v>
      </c>
      <c r="R1069" s="316">
        <f t="shared" si="419"/>
        <v>0</v>
      </c>
    </row>
    <row r="1070" spans="1:18" s="274" customFormat="1" hidden="1">
      <c r="A1070" s="276">
        <f t="shared" si="411"/>
        <v>3</v>
      </c>
      <c r="B1070" s="289"/>
      <c r="C1070" s="166" t="s">
        <v>29</v>
      </c>
      <c r="D1070" s="290" t="s">
        <v>6</v>
      </c>
      <c r="E1070" s="316">
        <f>P_Total!E1524</f>
        <v>0</v>
      </c>
      <c r="F1070" s="316">
        <f>P_Total!F1524</f>
        <v>0</v>
      </c>
      <c r="G1070" s="316">
        <f>P_Total!G1524</f>
        <v>0</v>
      </c>
      <c r="H1070" s="316">
        <f>P_Total!H1524</f>
        <v>0</v>
      </c>
      <c r="I1070" s="316">
        <f>P_Total!I1524</f>
        <v>0</v>
      </c>
      <c r="J1070" s="316">
        <f>P_Total!J1524</f>
        <v>0</v>
      </c>
      <c r="K1070" s="316">
        <f>P_Total!K1524</f>
        <v>0</v>
      </c>
      <c r="L1070" s="316">
        <f>P_Total!L1524</f>
        <v>0</v>
      </c>
      <c r="M1070" s="316">
        <f>P_Total!M1524</f>
        <v>0</v>
      </c>
      <c r="N1070" s="316">
        <f>P_Total!N1524</f>
        <v>0</v>
      </c>
      <c r="O1070" s="316">
        <f>P_Total!O1524</f>
        <v>0</v>
      </c>
      <c r="P1070" s="316">
        <f t="shared" si="417"/>
        <v>0</v>
      </c>
      <c r="Q1070" s="316">
        <f t="shared" si="418"/>
        <v>0</v>
      </c>
      <c r="R1070" s="316">
        <f t="shared" si="419"/>
        <v>0</v>
      </c>
    </row>
    <row r="1071" spans="1:18" s="274" customFormat="1" hidden="1">
      <c r="A1071" s="276">
        <f t="shared" si="411"/>
        <v>3</v>
      </c>
      <c r="B1071" s="289"/>
      <c r="C1071" s="166" t="s">
        <v>21</v>
      </c>
      <c r="D1071" s="138" t="s">
        <v>8</v>
      </c>
      <c r="E1071" s="316">
        <f>P_Total!E1501+P_Total!E1525</f>
        <v>0</v>
      </c>
      <c r="F1071" s="316">
        <f>P_Total!F1501+P_Total!F1525</f>
        <v>0</v>
      </c>
      <c r="G1071" s="316">
        <f>P_Total!G1501+P_Total!G1525</f>
        <v>0</v>
      </c>
      <c r="H1071" s="316">
        <f>P_Total!H1501+P_Total!H1525</f>
        <v>0</v>
      </c>
      <c r="I1071" s="316">
        <f>P_Total!I1501+P_Total!I1525</f>
        <v>0</v>
      </c>
      <c r="J1071" s="316">
        <f>P_Total!J1501+P_Total!J1525</f>
        <v>0</v>
      </c>
      <c r="K1071" s="316">
        <f>P_Total!K1501+P_Total!K1525</f>
        <v>0</v>
      </c>
      <c r="L1071" s="316">
        <f>P_Total!L1501+P_Total!L1525</f>
        <v>0</v>
      </c>
      <c r="M1071" s="316">
        <f>P_Total!M1501+P_Total!M1525</f>
        <v>0</v>
      </c>
      <c r="N1071" s="316">
        <f>P_Total!N1501+P_Total!N1525</f>
        <v>0</v>
      </c>
      <c r="O1071" s="316">
        <f>P_Total!O1501+P_Total!O1525</f>
        <v>0</v>
      </c>
      <c r="P1071" s="316">
        <f t="shared" si="417"/>
        <v>0</v>
      </c>
      <c r="Q1071" s="316">
        <f t="shared" si="418"/>
        <v>0</v>
      </c>
      <c r="R1071" s="316">
        <f t="shared" si="419"/>
        <v>0</v>
      </c>
    </row>
    <row r="1072" spans="1:18" s="274" customFormat="1" hidden="1">
      <c r="A1072" s="276">
        <f t="shared" si="411"/>
        <v>3</v>
      </c>
      <c r="B1072" s="280"/>
      <c r="C1072" s="281" t="s">
        <v>777</v>
      </c>
      <c r="D1072" s="279"/>
      <c r="E1072" s="272">
        <f>SUBTOTAL(9,E1073:E1075)</f>
        <v>0</v>
      </c>
      <c r="F1072" s="272">
        <f t="shared" ref="F1072:O1072" si="420">SUBTOTAL(9,F1073:F1075)</f>
        <v>0</v>
      </c>
      <c r="G1072" s="272">
        <f t="shared" si="420"/>
        <v>0</v>
      </c>
      <c r="H1072" s="272">
        <f t="shared" si="420"/>
        <v>0</v>
      </c>
      <c r="I1072" s="272">
        <f t="shared" si="420"/>
        <v>0</v>
      </c>
      <c r="J1072" s="272">
        <f t="shared" si="420"/>
        <v>0</v>
      </c>
      <c r="K1072" s="272">
        <f t="shared" si="420"/>
        <v>0</v>
      </c>
      <c r="L1072" s="272">
        <f t="shared" si="420"/>
        <v>0</v>
      </c>
      <c r="M1072" s="272">
        <f t="shared" si="420"/>
        <v>0</v>
      </c>
      <c r="N1072" s="272">
        <f t="shared" si="420"/>
        <v>0</v>
      </c>
      <c r="O1072" s="272">
        <f t="shared" si="420"/>
        <v>0</v>
      </c>
      <c r="P1072" s="272">
        <f>SUBTOTAL(9,P1073:P1075)</f>
        <v>0</v>
      </c>
      <c r="Q1072" s="272">
        <f>SUBTOTAL(9,Q1073:Q1075)</f>
        <v>0</v>
      </c>
      <c r="R1072" s="272">
        <f>SUBTOTAL(9,R1073:R1075)</f>
        <v>0</v>
      </c>
    </row>
    <row r="1073" spans="1:18" s="274" customFormat="1" hidden="1">
      <c r="A1073" s="276">
        <f t="shared" si="411"/>
        <v>3</v>
      </c>
      <c r="B1073" s="289"/>
      <c r="C1073" s="291" t="s">
        <v>526</v>
      </c>
      <c r="D1073" s="138" t="s">
        <v>31</v>
      </c>
      <c r="E1073" s="316">
        <f>P_Total!E1526</f>
        <v>0</v>
      </c>
      <c r="F1073" s="316">
        <f>P_Total!F1526</f>
        <v>0</v>
      </c>
      <c r="G1073" s="316">
        <f>P_Total!G1526</f>
        <v>0</v>
      </c>
      <c r="H1073" s="316">
        <f>P_Total!H1526</f>
        <v>0</v>
      </c>
      <c r="I1073" s="316">
        <f>P_Total!I1526</f>
        <v>0</v>
      </c>
      <c r="J1073" s="316">
        <f>P_Total!J1526</f>
        <v>0</v>
      </c>
      <c r="K1073" s="316">
        <f>P_Total!K1526</f>
        <v>0</v>
      </c>
      <c r="L1073" s="316">
        <f>P_Total!L1526</f>
        <v>0</v>
      </c>
      <c r="M1073" s="316">
        <f>P_Total!M1526</f>
        <v>0</v>
      </c>
      <c r="N1073" s="316">
        <f>P_Total!N1526</f>
        <v>0</v>
      </c>
      <c r="O1073" s="316">
        <f>P_Total!O1526</f>
        <v>0</v>
      </c>
      <c r="P1073" s="316">
        <f>J1073-G1073</f>
        <v>0</v>
      </c>
      <c r="Q1073" s="316">
        <f>M1073-J1073</f>
        <v>0</v>
      </c>
      <c r="R1073" s="316">
        <f>O1073-M1073</f>
        <v>0</v>
      </c>
    </row>
    <row r="1074" spans="1:18" s="274" customFormat="1" hidden="1">
      <c r="A1074" s="276">
        <f t="shared" si="411"/>
        <v>3</v>
      </c>
      <c r="B1074" s="289"/>
      <c r="C1074" s="291" t="s">
        <v>558</v>
      </c>
      <c r="D1074" s="290" t="s">
        <v>559</v>
      </c>
      <c r="E1074" s="316">
        <f>P_Total!E1527</f>
        <v>0</v>
      </c>
      <c r="F1074" s="316">
        <f>P_Total!F1527</f>
        <v>0</v>
      </c>
      <c r="G1074" s="316">
        <f>P_Total!G1527</f>
        <v>0</v>
      </c>
      <c r="H1074" s="316">
        <f>P_Total!H1527</f>
        <v>0</v>
      </c>
      <c r="I1074" s="316">
        <f>P_Total!I1527</f>
        <v>0</v>
      </c>
      <c r="J1074" s="316">
        <f>P_Total!J1527</f>
        <v>0</v>
      </c>
      <c r="K1074" s="316">
        <f>P_Total!K1527</f>
        <v>0</v>
      </c>
      <c r="L1074" s="316">
        <f>P_Total!L1527</f>
        <v>0</v>
      </c>
      <c r="M1074" s="316">
        <f>P_Total!M1527</f>
        <v>0</v>
      </c>
      <c r="N1074" s="316">
        <f>P_Total!N1527</f>
        <v>0</v>
      </c>
      <c r="O1074" s="316">
        <f>P_Total!O1527</f>
        <v>0</v>
      </c>
      <c r="P1074" s="316">
        <f>J1074-G1074</f>
        <v>0</v>
      </c>
      <c r="Q1074" s="316">
        <f>M1074-J1074</f>
        <v>0</v>
      </c>
      <c r="R1074" s="316">
        <f>O1074-M1074</f>
        <v>0</v>
      </c>
    </row>
    <row r="1075" spans="1:18" s="274" customFormat="1" ht="25.5" hidden="1">
      <c r="A1075" s="276">
        <f t="shared" si="411"/>
        <v>3</v>
      </c>
      <c r="B1075" s="289"/>
      <c r="C1075" s="291" t="s">
        <v>528</v>
      </c>
      <c r="D1075" s="290" t="s">
        <v>9</v>
      </c>
      <c r="E1075" s="316">
        <f>P_Total!E1528</f>
        <v>0</v>
      </c>
      <c r="F1075" s="316">
        <f>P_Total!F1528</f>
        <v>0</v>
      </c>
      <c r="G1075" s="316">
        <f>P_Total!G1528</f>
        <v>0</v>
      </c>
      <c r="H1075" s="316">
        <f>P_Total!H1528</f>
        <v>0</v>
      </c>
      <c r="I1075" s="316">
        <f>P_Total!I1528</f>
        <v>0</v>
      </c>
      <c r="J1075" s="316">
        <f>P_Total!J1528</f>
        <v>0</v>
      </c>
      <c r="K1075" s="316">
        <f>P_Total!K1528</f>
        <v>0</v>
      </c>
      <c r="L1075" s="316">
        <f>P_Total!L1528</f>
        <v>0</v>
      </c>
      <c r="M1075" s="316">
        <f>P_Total!M1528</f>
        <v>0</v>
      </c>
      <c r="N1075" s="316">
        <f>P_Total!N1528</f>
        <v>0</v>
      </c>
      <c r="O1075" s="316">
        <f>P_Total!O1528</f>
        <v>0</v>
      </c>
      <c r="P1075" s="316">
        <f>J1075-G1075</f>
        <v>0</v>
      </c>
      <c r="Q1075" s="316">
        <f>M1075-J1075</f>
        <v>0</v>
      </c>
      <c r="R1075" s="316">
        <f>O1075-M1075</f>
        <v>0</v>
      </c>
    </row>
    <row r="1076" spans="1:18" s="274" customFormat="1" ht="25.5" hidden="1">
      <c r="A1076" s="276">
        <f t="shared" si="411"/>
        <v>3</v>
      </c>
      <c r="B1076" s="289"/>
      <c r="C1076" s="281" t="s">
        <v>30</v>
      </c>
      <c r="D1076" s="290" t="s">
        <v>10</v>
      </c>
      <c r="E1076" s="316">
        <f>P_Total!E1502+P_Total!E1529</f>
        <v>0</v>
      </c>
      <c r="F1076" s="316">
        <f>P_Total!F1502+P_Total!F1529</f>
        <v>0</v>
      </c>
      <c r="G1076" s="316">
        <f>P_Total!G1502+P_Total!G1529</f>
        <v>0</v>
      </c>
      <c r="H1076" s="316">
        <f>P_Total!H1502+P_Total!H1529</f>
        <v>0</v>
      </c>
      <c r="I1076" s="316">
        <f>P_Total!I1502+P_Total!I1529</f>
        <v>0</v>
      </c>
      <c r="J1076" s="316">
        <f>P_Total!J1502+P_Total!J1529</f>
        <v>0</v>
      </c>
      <c r="K1076" s="316">
        <f>P_Total!K1502+P_Total!K1529</f>
        <v>0</v>
      </c>
      <c r="L1076" s="316">
        <f>P_Total!L1502+P_Total!L1529</f>
        <v>0</v>
      </c>
      <c r="M1076" s="316">
        <f>P_Total!M1502+P_Total!M1529</f>
        <v>0</v>
      </c>
      <c r="N1076" s="316">
        <f>P_Total!N1502+P_Total!N1529</f>
        <v>0</v>
      </c>
      <c r="O1076" s="316">
        <f>P_Total!O1502+P_Total!O1529</f>
        <v>0</v>
      </c>
      <c r="P1076" s="316">
        <f>J1076-G1076</f>
        <v>0</v>
      </c>
      <c r="Q1076" s="316">
        <f>M1076-J1076</f>
        <v>0</v>
      </c>
      <c r="R1076" s="316">
        <f>O1076-M1076</f>
        <v>0</v>
      </c>
    </row>
    <row r="1077" spans="1:18" s="274" customFormat="1" hidden="1">
      <c r="A1077" s="276">
        <f t="shared" si="411"/>
        <v>3</v>
      </c>
      <c r="B1077" s="277" t="s">
        <v>176</v>
      </c>
      <c r="C1077" s="165" t="s">
        <v>451</v>
      </c>
      <c r="D1077" s="290" t="s">
        <v>93</v>
      </c>
      <c r="E1077" s="272">
        <f>SUBTOTAL(9,E1078:E1079)</f>
        <v>0</v>
      </c>
      <c r="F1077" s="272">
        <f t="shared" ref="F1077:O1077" si="421">SUBTOTAL(9,F1078:F1079)</f>
        <v>0</v>
      </c>
      <c r="G1077" s="272">
        <f t="shared" si="421"/>
        <v>0</v>
      </c>
      <c r="H1077" s="272">
        <f t="shared" si="421"/>
        <v>0</v>
      </c>
      <c r="I1077" s="272">
        <f t="shared" si="421"/>
        <v>0</v>
      </c>
      <c r="J1077" s="272">
        <f t="shared" si="421"/>
        <v>0</v>
      </c>
      <c r="K1077" s="272">
        <f t="shared" si="421"/>
        <v>0</v>
      </c>
      <c r="L1077" s="272">
        <f t="shared" si="421"/>
        <v>0</v>
      </c>
      <c r="M1077" s="272">
        <f t="shared" si="421"/>
        <v>0</v>
      </c>
      <c r="N1077" s="272">
        <f t="shared" si="421"/>
        <v>0</v>
      </c>
      <c r="O1077" s="272">
        <f t="shared" si="421"/>
        <v>0</v>
      </c>
      <c r="P1077" s="272">
        <f>SUBTOTAL(9,P1078:P1079)</f>
        <v>0</v>
      </c>
      <c r="Q1077" s="272">
        <f>SUBTOTAL(9,Q1078:Q1079)</f>
        <v>0</v>
      </c>
      <c r="R1077" s="272">
        <f>SUBTOTAL(9,R1078:R1079)</f>
        <v>0</v>
      </c>
    </row>
    <row r="1078" spans="1:18" s="274" customFormat="1" hidden="1">
      <c r="A1078" s="276">
        <f t="shared" si="411"/>
        <v>3</v>
      </c>
      <c r="B1078" s="289"/>
      <c r="C1078" s="166" t="s">
        <v>452</v>
      </c>
      <c r="D1078" s="138" t="s">
        <v>453</v>
      </c>
      <c r="E1078" s="316">
        <f>P_Total!E1531</f>
        <v>0</v>
      </c>
      <c r="F1078" s="316">
        <f>P_Total!F1531</f>
        <v>0</v>
      </c>
      <c r="G1078" s="316">
        <f>P_Total!G1531</f>
        <v>0</v>
      </c>
      <c r="H1078" s="316">
        <f>P_Total!H1531</f>
        <v>0</v>
      </c>
      <c r="I1078" s="316">
        <f>P_Total!I1531</f>
        <v>0</v>
      </c>
      <c r="J1078" s="316">
        <f>P_Total!J1531</f>
        <v>0</v>
      </c>
      <c r="K1078" s="316">
        <f>P_Total!K1531</f>
        <v>0</v>
      </c>
      <c r="L1078" s="316">
        <f>P_Total!L1531</f>
        <v>0</v>
      </c>
      <c r="M1078" s="316">
        <f>P_Total!M1531</f>
        <v>0</v>
      </c>
      <c r="N1078" s="316">
        <f>P_Total!N1531</f>
        <v>0</v>
      </c>
      <c r="O1078" s="316">
        <f>P_Total!O1531</f>
        <v>0</v>
      </c>
      <c r="P1078" s="316">
        <f>J1078-G1078</f>
        <v>0</v>
      </c>
      <c r="Q1078" s="316">
        <f>M1078-J1078</f>
        <v>0</v>
      </c>
      <c r="R1078" s="316">
        <f>O1078-M1078</f>
        <v>0</v>
      </c>
    </row>
    <row r="1079" spans="1:18" s="274" customFormat="1" hidden="1">
      <c r="A1079" s="276">
        <f t="shared" si="411"/>
        <v>3</v>
      </c>
      <c r="B1079" s="289"/>
      <c r="C1079" s="166" t="s">
        <v>454</v>
      </c>
      <c r="D1079" s="138" t="s">
        <v>455</v>
      </c>
      <c r="E1079" s="316">
        <f>P_Total!E1532</f>
        <v>0</v>
      </c>
      <c r="F1079" s="316">
        <f>P_Total!F1532</f>
        <v>0</v>
      </c>
      <c r="G1079" s="316">
        <f>P_Total!G1532</f>
        <v>0</v>
      </c>
      <c r="H1079" s="316">
        <f>P_Total!H1532</f>
        <v>0</v>
      </c>
      <c r="I1079" s="316">
        <f>P_Total!I1532</f>
        <v>0</v>
      </c>
      <c r="J1079" s="316">
        <f>P_Total!J1532</f>
        <v>0</v>
      </c>
      <c r="K1079" s="316">
        <f>P_Total!K1532</f>
        <v>0</v>
      </c>
      <c r="L1079" s="316">
        <f>P_Total!L1532</f>
        <v>0</v>
      </c>
      <c r="M1079" s="316">
        <f>P_Total!M1532</f>
        <v>0</v>
      </c>
      <c r="N1079" s="316">
        <f>P_Total!N1532</f>
        <v>0</v>
      </c>
      <c r="O1079" s="316">
        <f>P_Total!O1532</f>
        <v>0</v>
      </c>
      <c r="P1079" s="316">
        <f>J1079-G1079</f>
        <v>0</v>
      </c>
      <c r="Q1079" s="316">
        <f>M1079-J1079</f>
        <v>0</v>
      </c>
      <c r="R1079" s="316">
        <f>O1079-M1079</f>
        <v>0</v>
      </c>
    </row>
    <row r="1080" spans="1:18" s="274" customFormat="1" hidden="1">
      <c r="A1080" s="276">
        <f t="shared" si="411"/>
        <v>3</v>
      </c>
      <c r="B1080" s="277" t="s">
        <v>210</v>
      </c>
      <c r="C1080" s="165" t="s">
        <v>32</v>
      </c>
      <c r="D1080" s="290"/>
      <c r="E1080" s="272">
        <f>SUBTOTAL(9,E1081:E1085)</f>
        <v>0</v>
      </c>
      <c r="F1080" s="272">
        <f t="shared" ref="F1080:O1080" si="422">SUBTOTAL(9,F1081:F1085)</f>
        <v>0</v>
      </c>
      <c r="G1080" s="272">
        <f t="shared" si="422"/>
        <v>0</v>
      </c>
      <c r="H1080" s="272">
        <f t="shared" si="422"/>
        <v>0</v>
      </c>
      <c r="I1080" s="272">
        <f t="shared" si="422"/>
        <v>0</v>
      </c>
      <c r="J1080" s="272">
        <f t="shared" si="422"/>
        <v>0</v>
      </c>
      <c r="K1080" s="272">
        <f t="shared" si="422"/>
        <v>0</v>
      </c>
      <c r="L1080" s="272">
        <f t="shared" si="422"/>
        <v>0</v>
      </c>
      <c r="M1080" s="272">
        <f t="shared" si="422"/>
        <v>0</v>
      </c>
      <c r="N1080" s="272">
        <f t="shared" si="422"/>
        <v>0</v>
      </c>
      <c r="O1080" s="272">
        <f t="shared" si="422"/>
        <v>0</v>
      </c>
      <c r="P1080" s="272">
        <f>SUBTOTAL(9,P1081:P1085)</f>
        <v>0</v>
      </c>
      <c r="Q1080" s="272">
        <f>SUBTOTAL(9,Q1081:Q1085)</f>
        <v>0</v>
      </c>
      <c r="R1080" s="272">
        <f>SUBTOTAL(9,R1081:R1085)</f>
        <v>0</v>
      </c>
    </row>
    <row r="1081" spans="1:18" s="274" customFormat="1" hidden="1">
      <c r="A1081" s="276">
        <f t="shared" si="411"/>
        <v>3</v>
      </c>
      <c r="B1081" s="289"/>
      <c r="C1081" s="166" t="s">
        <v>70</v>
      </c>
      <c r="D1081" s="138" t="s">
        <v>71</v>
      </c>
      <c r="E1081" s="316">
        <f>P_Total!E1504+P_Total!E1534</f>
        <v>0</v>
      </c>
      <c r="F1081" s="316">
        <f>P_Total!F1504+P_Total!F1534</f>
        <v>0</v>
      </c>
      <c r="G1081" s="316">
        <f>P_Total!G1504+P_Total!G1534</f>
        <v>0</v>
      </c>
      <c r="H1081" s="316">
        <f>P_Total!H1504+P_Total!H1534</f>
        <v>0</v>
      </c>
      <c r="I1081" s="316">
        <f>P_Total!I1504+P_Total!I1534</f>
        <v>0</v>
      </c>
      <c r="J1081" s="316">
        <f>P_Total!J1504+P_Total!J1534</f>
        <v>0</v>
      </c>
      <c r="K1081" s="316">
        <f>P_Total!K1504+P_Total!K1534</f>
        <v>0</v>
      </c>
      <c r="L1081" s="316">
        <f>P_Total!L1504+P_Total!L1534</f>
        <v>0</v>
      </c>
      <c r="M1081" s="316">
        <f>P_Total!M1504+P_Total!M1534</f>
        <v>0</v>
      </c>
      <c r="N1081" s="316">
        <f>P_Total!N1504+P_Total!N1534</f>
        <v>0</v>
      </c>
      <c r="O1081" s="316">
        <f>P_Total!O1504+P_Total!O1534</f>
        <v>0</v>
      </c>
      <c r="P1081" s="316">
        <f>J1081-G1081</f>
        <v>0</v>
      </c>
      <c r="Q1081" s="316">
        <f>M1081-J1081</f>
        <v>0</v>
      </c>
      <c r="R1081" s="316">
        <f>O1081-M1081</f>
        <v>0</v>
      </c>
    </row>
    <row r="1082" spans="1:18" s="274" customFormat="1" hidden="1">
      <c r="A1082" s="276">
        <f t="shared" si="411"/>
        <v>3</v>
      </c>
      <c r="B1082" s="289"/>
      <c r="C1082" s="166" t="s">
        <v>72</v>
      </c>
      <c r="D1082" s="138" t="s">
        <v>73</v>
      </c>
      <c r="E1082" s="316">
        <f>P_Total!E1505+P_Total!E1535</f>
        <v>0</v>
      </c>
      <c r="F1082" s="316">
        <f>P_Total!F1505+P_Total!F1535</f>
        <v>0</v>
      </c>
      <c r="G1082" s="316">
        <f>P_Total!G1505+P_Total!G1535</f>
        <v>0</v>
      </c>
      <c r="H1082" s="316">
        <f>P_Total!H1505+P_Total!H1535</f>
        <v>0</v>
      </c>
      <c r="I1082" s="316">
        <f>P_Total!I1505+P_Total!I1535</f>
        <v>0</v>
      </c>
      <c r="J1082" s="316">
        <f>P_Total!J1505+P_Total!J1535</f>
        <v>0</v>
      </c>
      <c r="K1082" s="316">
        <f>P_Total!K1505+P_Total!K1535</f>
        <v>0</v>
      </c>
      <c r="L1082" s="316">
        <f>P_Total!L1505+P_Total!L1535</f>
        <v>0</v>
      </c>
      <c r="M1082" s="316">
        <f>P_Total!M1505+P_Total!M1535</f>
        <v>0</v>
      </c>
      <c r="N1082" s="316">
        <f>P_Total!N1505+P_Total!N1535</f>
        <v>0</v>
      </c>
      <c r="O1082" s="316">
        <f>P_Total!O1505+P_Total!O1535</f>
        <v>0</v>
      </c>
      <c r="P1082" s="316">
        <f>J1082-G1082</f>
        <v>0</v>
      </c>
      <c r="Q1082" s="316">
        <f>M1082-J1082</f>
        <v>0</v>
      </c>
      <c r="R1082" s="316">
        <f>O1082-M1082</f>
        <v>0</v>
      </c>
    </row>
    <row r="1083" spans="1:18" s="274" customFormat="1" hidden="1">
      <c r="A1083" s="276">
        <f t="shared" si="411"/>
        <v>3</v>
      </c>
      <c r="B1083" s="289"/>
      <c r="C1083" s="166" t="s">
        <v>74</v>
      </c>
      <c r="D1083" s="138" t="s">
        <v>75</v>
      </c>
      <c r="E1083" s="316">
        <f>P_Total!E1506+P_Total!E1536</f>
        <v>0</v>
      </c>
      <c r="F1083" s="316">
        <f>P_Total!F1506+P_Total!F1536</f>
        <v>0</v>
      </c>
      <c r="G1083" s="316">
        <f>P_Total!G1506+P_Total!G1536</f>
        <v>0</v>
      </c>
      <c r="H1083" s="316">
        <f>P_Total!H1506+P_Total!H1536</f>
        <v>0</v>
      </c>
      <c r="I1083" s="316">
        <f>P_Total!I1506+P_Total!I1536</f>
        <v>0</v>
      </c>
      <c r="J1083" s="316">
        <f>P_Total!J1506+P_Total!J1536</f>
        <v>0</v>
      </c>
      <c r="K1083" s="316">
        <f>P_Total!K1506+P_Total!K1536</f>
        <v>0</v>
      </c>
      <c r="L1083" s="316">
        <f>P_Total!L1506+P_Total!L1536</f>
        <v>0</v>
      </c>
      <c r="M1083" s="316">
        <f>P_Total!M1506+P_Total!M1536</f>
        <v>0</v>
      </c>
      <c r="N1083" s="316">
        <f>P_Total!N1506+P_Total!N1536</f>
        <v>0</v>
      </c>
      <c r="O1083" s="316">
        <f>P_Total!O1506+P_Total!O1536</f>
        <v>0</v>
      </c>
      <c r="P1083" s="316">
        <f>J1083-G1083</f>
        <v>0</v>
      </c>
      <c r="Q1083" s="316">
        <f>M1083-J1083</f>
        <v>0</v>
      </c>
      <c r="R1083" s="316">
        <f>O1083-M1083</f>
        <v>0</v>
      </c>
    </row>
    <row r="1084" spans="1:18" s="274" customFormat="1" hidden="1">
      <c r="A1084" s="276">
        <f t="shared" si="411"/>
        <v>3</v>
      </c>
      <c r="B1084" s="289"/>
      <c r="C1084" s="166" t="s">
        <v>76</v>
      </c>
      <c r="D1084" s="138" t="s">
        <v>77</v>
      </c>
      <c r="E1084" s="316">
        <f>P_Total!E1507+P_Total!E1537</f>
        <v>0</v>
      </c>
      <c r="F1084" s="316">
        <f>P_Total!F1507+P_Total!F1537</f>
        <v>0</v>
      </c>
      <c r="G1084" s="316">
        <f>P_Total!G1507+P_Total!G1537</f>
        <v>0</v>
      </c>
      <c r="H1084" s="316">
        <f>P_Total!H1507+P_Total!H1537</f>
        <v>0</v>
      </c>
      <c r="I1084" s="316">
        <f>P_Total!I1507+P_Total!I1537</f>
        <v>0</v>
      </c>
      <c r="J1084" s="316">
        <f>P_Total!J1507+P_Total!J1537</f>
        <v>0</v>
      </c>
      <c r="K1084" s="316">
        <f>P_Total!K1507+P_Total!K1537</f>
        <v>0</v>
      </c>
      <c r="L1084" s="316">
        <f>P_Total!L1507+P_Total!L1537</f>
        <v>0</v>
      </c>
      <c r="M1084" s="316">
        <f>P_Total!M1507+P_Total!M1537</f>
        <v>0</v>
      </c>
      <c r="N1084" s="316">
        <f>P_Total!N1507+P_Total!N1537</f>
        <v>0</v>
      </c>
      <c r="O1084" s="316">
        <f>P_Total!O1507+P_Total!O1537</f>
        <v>0</v>
      </c>
      <c r="P1084" s="316">
        <f>J1084-G1084</f>
        <v>0</v>
      </c>
      <c r="Q1084" s="316">
        <f>M1084-J1084</f>
        <v>0</v>
      </c>
      <c r="R1084" s="316">
        <f>O1084-M1084</f>
        <v>0</v>
      </c>
    </row>
    <row r="1085" spans="1:18" s="274" customFormat="1" hidden="1">
      <c r="A1085" s="276">
        <f t="shared" si="411"/>
        <v>3</v>
      </c>
      <c r="B1085" s="289"/>
      <c r="C1085" s="166" t="s">
        <v>12</v>
      </c>
      <c r="D1085" s="138" t="s">
        <v>28</v>
      </c>
      <c r="E1085" s="316">
        <f>P_Total!E1508+P_Total!E1538</f>
        <v>0</v>
      </c>
      <c r="F1085" s="316">
        <f>P_Total!F1508+P_Total!F1538</f>
        <v>0</v>
      </c>
      <c r="G1085" s="316">
        <f>P_Total!G1508+P_Total!G1538</f>
        <v>0</v>
      </c>
      <c r="H1085" s="316">
        <f>P_Total!H1508+P_Total!H1538</f>
        <v>0</v>
      </c>
      <c r="I1085" s="316">
        <f>P_Total!I1508+P_Total!I1538</f>
        <v>0</v>
      </c>
      <c r="J1085" s="316">
        <f>P_Total!J1508+P_Total!J1538</f>
        <v>0</v>
      </c>
      <c r="K1085" s="316">
        <f>P_Total!K1508+P_Total!K1538</f>
        <v>0</v>
      </c>
      <c r="L1085" s="316">
        <f>P_Total!L1508+P_Total!L1538</f>
        <v>0</v>
      </c>
      <c r="M1085" s="316">
        <f>P_Total!M1508+P_Total!M1538</f>
        <v>0</v>
      </c>
      <c r="N1085" s="316">
        <f>P_Total!N1508+P_Total!N1538</f>
        <v>0</v>
      </c>
      <c r="O1085" s="316">
        <f>P_Total!O1508+P_Total!O1538</f>
        <v>0</v>
      </c>
      <c r="P1085" s="316">
        <f>J1085-G1085</f>
        <v>0</v>
      </c>
      <c r="Q1085" s="316">
        <f>M1085-J1085</f>
        <v>0</v>
      </c>
      <c r="R1085" s="316">
        <f>O1085-M1085</f>
        <v>0</v>
      </c>
    </row>
    <row r="1086" spans="1:18" s="274" customFormat="1" hidden="1">
      <c r="A1086" s="306">
        <f>A1087</f>
        <v>3</v>
      </c>
      <c r="B1086" s="289"/>
      <c r="C1086" s="211"/>
      <c r="D1086" s="294"/>
      <c r="E1086" s="272"/>
      <c r="F1086" s="272"/>
      <c r="G1086" s="272"/>
      <c r="H1086" s="272"/>
      <c r="I1086" s="272"/>
      <c r="J1086" s="272"/>
      <c r="K1086" s="272"/>
      <c r="L1086" s="272"/>
      <c r="M1086" s="272"/>
      <c r="N1086" s="272"/>
      <c r="O1086" s="272"/>
      <c r="P1086" s="272"/>
      <c r="Q1086" s="272"/>
      <c r="R1086" s="272"/>
    </row>
    <row r="1087" spans="1:18" s="274" customFormat="1" hidden="1">
      <c r="A1087" s="308">
        <f>MIN(A1088:A1094)</f>
        <v>3</v>
      </c>
      <c r="B1087" s="289"/>
      <c r="C1087" s="296" t="s">
        <v>36</v>
      </c>
      <c r="D1087" s="294"/>
      <c r="E1087" s="272"/>
      <c r="F1087" s="272"/>
      <c r="G1087" s="272"/>
      <c r="H1087" s="272"/>
      <c r="I1087" s="272"/>
      <c r="J1087" s="272"/>
      <c r="K1087" s="272"/>
      <c r="L1087" s="272"/>
      <c r="M1087" s="272"/>
      <c r="N1087" s="272"/>
      <c r="O1087" s="272"/>
      <c r="P1087" s="272"/>
      <c r="Q1087" s="272"/>
      <c r="R1087" s="272"/>
    </row>
    <row r="1088" spans="1:18" s="274" customFormat="1" hidden="1">
      <c r="A1088" s="276">
        <f t="shared" ref="A1088:A1094" si="423">IF(MAX(E1088:S1088)=0,IF(MIN(E1088:S1088)=0,3,2),2)</f>
        <v>3</v>
      </c>
      <c r="B1088" s="289"/>
      <c r="C1088" s="211" t="s">
        <v>34</v>
      </c>
      <c r="D1088" s="138"/>
      <c r="E1088" s="297">
        <f>SUM(E1089:E1090)</f>
        <v>0</v>
      </c>
      <c r="F1088" s="297">
        <f t="shared" ref="F1088:O1088" si="424">SUM(F1089:F1090)</f>
        <v>0</v>
      </c>
      <c r="G1088" s="297">
        <f t="shared" si="424"/>
        <v>0</v>
      </c>
      <c r="H1088" s="297">
        <f t="shared" si="424"/>
        <v>0</v>
      </c>
      <c r="I1088" s="297">
        <f t="shared" si="424"/>
        <v>0</v>
      </c>
      <c r="J1088" s="297">
        <f t="shared" si="424"/>
        <v>0</v>
      </c>
      <c r="K1088" s="297">
        <f t="shared" si="424"/>
        <v>0</v>
      </c>
      <c r="L1088" s="297">
        <f t="shared" si="424"/>
        <v>0</v>
      </c>
      <c r="M1088" s="297">
        <f t="shared" si="424"/>
        <v>0</v>
      </c>
      <c r="N1088" s="297">
        <f t="shared" si="424"/>
        <v>0</v>
      </c>
      <c r="O1088" s="297">
        <f t="shared" si="424"/>
        <v>0</v>
      </c>
      <c r="P1088" s="297">
        <f>SUM(P1089:P1090)</f>
        <v>0</v>
      </c>
      <c r="Q1088" s="297">
        <f>SUM(Q1089:Q1090)</f>
        <v>0</v>
      </c>
      <c r="R1088" s="297">
        <f>SUM(R1089:R1090)</f>
        <v>0</v>
      </c>
    </row>
    <row r="1089" spans="1:18" s="274" customFormat="1" hidden="1">
      <c r="A1089" s="276">
        <f t="shared" si="423"/>
        <v>3</v>
      </c>
      <c r="B1089" s="289"/>
      <c r="C1089" s="212" t="s">
        <v>80</v>
      </c>
      <c r="D1089" s="138"/>
      <c r="E1089" s="316">
        <f>P_Total!E1542</f>
        <v>0</v>
      </c>
      <c r="F1089" s="316">
        <f>P_Total!F1542</f>
        <v>0</v>
      </c>
      <c r="G1089" s="316">
        <f>P_Total!G1542</f>
        <v>0</v>
      </c>
      <c r="H1089" s="316">
        <f>P_Total!H1542</f>
        <v>0</v>
      </c>
      <c r="I1089" s="316">
        <f>P_Total!I1542</f>
        <v>0</v>
      </c>
      <c r="J1089" s="316">
        <f>P_Total!J1542</f>
        <v>0</v>
      </c>
      <c r="K1089" s="316">
        <f>P_Total!K1542</f>
        <v>0</v>
      </c>
      <c r="L1089" s="316">
        <f>P_Total!L1542</f>
        <v>0</v>
      </c>
      <c r="M1089" s="316">
        <f>P_Total!M1542</f>
        <v>0</v>
      </c>
      <c r="N1089" s="316">
        <f>P_Total!N1542</f>
        <v>0</v>
      </c>
      <c r="O1089" s="316">
        <f>P_Total!O1542</f>
        <v>0</v>
      </c>
      <c r="P1089" s="316">
        <f>J1089-G1089</f>
        <v>0</v>
      </c>
      <c r="Q1089" s="316">
        <f>M1089-J1089</f>
        <v>0</v>
      </c>
      <c r="R1089" s="316">
        <f>O1089-M1089</f>
        <v>0</v>
      </c>
    </row>
    <row r="1090" spans="1:18" s="274" customFormat="1" hidden="1">
      <c r="A1090" s="276">
        <f t="shared" si="423"/>
        <v>3</v>
      </c>
      <c r="B1090" s="289"/>
      <c r="C1090" s="212" t="s">
        <v>81</v>
      </c>
      <c r="D1090" s="138"/>
      <c r="E1090" s="316">
        <f>P_Total!E1543</f>
        <v>0</v>
      </c>
      <c r="F1090" s="316">
        <f>P_Total!F1543</f>
        <v>0</v>
      </c>
      <c r="G1090" s="316">
        <f>P_Total!G1543</f>
        <v>0</v>
      </c>
      <c r="H1090" s="316">
        <f>P_Total!H1543</f>
        <v>0</v>
      </c>
      <c r="I1090" s="316">
        <f>P_Total!I1543</f>
        <v>0</v>
      </c>
      <c r="J1090" s="316">
        <f>P_Total!J1543</f>
        <v>0</v>
      </c>
      <c r="K1090" s="316">
        <f>P_Total!K1543</f>
        <v>0</v>
      </c>
      <c r="L1090" s="316">
        <f>P_Total!L1543</f>
        <v>0</v>
      </c>
      <c r="M1090" s="316">
        <f>P_Total!M1543</f>
        <v>0</v>
      </c>
      <c r="N1090" s="316">
        <f>P_Total!N1543</f>
        <v>0</v>
      </c>
      <c r="O1090" s="316">
        <f>P_Total!O1543</f>
        <v>0</v>
      </c>
      <c r="P1090" s="316">
        <f>J1090-G1090</f>
        <v>0</v>
      </c>
      <c r="Q1090" s="316">
        <f>M1090-J1090</f>
        <v>0</v>
      </c>
      <c r="R1090" s="316">
        <f>O1090-M1090</f>
        <v>0</v>
      </c>
    </row>
    <row r="1091" spans="1:18" s="274" customFormat="1" hidden="1">
      <c r="A1091" s="276">
        <f t="shared" si="423"/>
        <v>3</v>
      </c>
      <c r="B1091" s="289"/>
      <c r="C1091" s="211" t="s">
        <v>35</v>
      </c>
      <c r="D1091" s="138"/>
      <c r="E1091" s="297">
        <f>SUM(E1092:E1093)</f>
        <v>0</v>
      </c>
      <c r="F1091" s="297">
        <f t="shared" ref="F1091:O1091" si="425">SUM(F1092:F1093)</f>
        <v>0</v>
      </c>
      <c r="G1091" s="297">
        <f t="shared" si="425"/>
        <v>0</v>
      </c>
      <c r="H1091" s="297">
        <f t="shared" si="425"/>
        <v>0</v>
      </c>
      <c r="I1091" s="297">
        <f t="shared" si="425"/>
        <v>0</v>
      </c>
      <c r="J1091" s="297">
        <f t="shared" si="425"/>
        <v>0</v>
      </c>
      <c r="K1091" s="297">
        <f t="shared" si="425"/>
        <v>0</v>
      </c>
      <c r="L1091" s="297">
        <f t="shared" si="425"/>
        <v>0</v>
      </c>
      <c r="M1091" s="297">
        <f t="shared" si="425"/>
        <v>0</v>
      </c>
      <c r="N1091" s="297">
        <f t="shared" si="425"/>
        <v>0</v>
      </c>
      <c r="O1091" s="297">
        <f t="shared" si="425"/>
        <v>0</v>
      </c>
      <c r="P1091" s="297">
        <f>SUM(P1092:P1093)</f>
        <v>0</v>
      </c>
      <c r="Q1091" s="297">
        <f>SUM(Q1092:Q1093)</f>
        <v>0</v>
      </c>
      <c r="R1091" s="297">
        <f>SUM(R1092:R1093)</f>
        <v>0</v>
      </c>
    </row>
    <row r="1092" spans="1:18" s="274" customFormat="1" hidden="1">
      <c r="A1092" s="276">
        <f t="shared" si="423"/>
        <v>3</v>
      </c>
      <c r="B1092" s="289"/>
      <c r="C1092" s="213" t="s">
        <v>84</v>
      </c>
      <c r="D1092" s="138"/>
      <c r="E1092" s="316">
        <f>P_Total!E1545</f>
        <v>0</v>
      </c>
      <c r="F1092" s="316">
        <f>P_Total!F1545</f>
        <v>0</v>
      </c>
      <c r="G1092" s="316">
        <f>P_Total!G1545</f>
        <v>0</v>
      </c>
      <c r="H1092" s="316">
        <f>P_Total!H1545</f>
        <v>0</v>
      </c>
      <c r="I1092" s="316">
        <f>P_Total!I1545</f>
        <v>0</v>
      </c>
      <c r="J1092" s="316">
        <f>P_Total!J1545</f>
        <v>0</v>
      </c>
      <c r="K1092" s="316">
        <f>P_Total!K1545</f>
        <v>0</v>
      </c>
      <c r="L1092" s="316">
        <f>P_Total!L1545</f>
        <v>0</v>
      </c>
      <c r="M1092" s="316">
        <f>P_Total!M1545</f>
        <v>0</v>
      </c>
      <c r="N1092" s="316">
        <f>P_Total!N1545</f>
        <v>0</v>
      </c>
      <c r="O1092" s="316">
        <f>P_Total!O1545</f>
        <v>0</v>
      </c>
      <c r="P1092" s="316">
        <f>J1092-G1092</f>
        <v>0</v>
      </c>
      <c r="Q1092" s="316">
        <f>M1092-J1092</f>
        <v>0</v>
      </c>
      <c r="R1092" s="316">
        <f>O1092-M1092</f>
        <v>0</v>
      </c>
    </row>
    <row r="1093" spans="1:18" s="274" customFormat="1" hidden="1">
      <c r="A1093" s="276">
        <f t="shared" si="423"/>
        <v>3</v>
      </c>
      <c r="B1093" s="289"/>
      <c r="C1093" s="213" t="s">
        <v>85</v>
      </c>
      <c r="D1093" s="138"/>
      <c r="E1093" s="316">
        <f>P_Total!E1546</f>
        <v>0</v>
      </c>
      <c r="F1093" s="316">
        <f>P_Total!F1546</f>
        <v>0</v>
      </c>
      <c r="G1093" s="316">
        <f>P_Total!G1546</f>
        <v>0</v>
      </c>
      <c r="H1093" s="316">
        <f>P_Total!H1546</f>
        <v>0</v>
      </c>
      <c r="I1093" s="316">
        <f>P_Total!I1546</f>
        <v>0</v>
      </c>
      <c r="J1093" s="316">
        <f>P_Total!J1546</f>
        <v>0</v>
      </c>
      <c r="K1093" s="316">
        <f>P_Total!K1546</f>
        <v>0</v>
      </c>
      <c r="L1093" s="316">
        <f>P_Total!L1546</f>
        <v>0</v>
      </c>
      <c r="M1093" s="316">
        <f>P_Total!M1546</f>
        <v>0</v>
      </c>
      <c r="N1093" s="316">
        <f>P_Total!N1546</f>
        <v>0</v>
      </c>
      <c r="O1093" s="316">
        <f>P_Total!O1546</f>
        <v>0</v>
      </c>
      <c r="P1093" s="316">
        <f>J1093-G1093</f>
        <v>0</v>
      </c>
      <c r="Q1093" s="316">
        <f>M1093-J1093</f>
        <v>0</v>
      </c>
      <c r="R1093" s="316">
        <f>O1093-M1093</f>
        <v>0</v>
      </c>
    </row>
    <row r="1094" spans="1:18" s="274" customFormat="1" hidden="1">
      <c r="A1094" s="276">
        <f t="shared" si="423"/>
        <v>3</v>
      </c>
      <c r="B1094" s="289"/>
      <c r="C1094" s="168" t="s">
        <v>780</v>
      </c>
      <c r="D1094" s="138"/>
      <c r="E1094" s="272">
        <f>IF(E1091=0,0,E1058/E1091)</f>
        <v>0</v>
      </c>
      <c r="F1094" s="272">
        <f t="shared" ref="F1094:O1094" si="426">IF(F1091=0,0,F1058/F1091)</f>
        <v>0</v>
      </c>
      <c r="G1094" s="272">
        <f t="shared" si="426"/>
        <v>0</v>
      </c>
      <c r="H1094" s="272">
        <f t="shared" si="426"/>
        <v>0</v>
      </c>
      <c r="I1094" s="272">
        <f t="shared" si="426"/>
        <v>0</v>
      </c>
      <c r="J1094" s="272">
        <f t="shared" si="426"/>
        <v>0</v>
      </c>
      <c r="K1094" s="272">
        <f t="shared" si="426"/>
        <v>0</v>
      </c>
      <c r="L1094" s="272">
        <f t="shared" si="426"/>
        <v>0</v>
      </c>
      <c r="M1094" s="272">
        <f t="shared" si="426"/>
        <v>0</v>
      </c>
      <c r="N1094" s="272">
        <f t="shared" si="426"/>
        <v>0</v>
      </c>
      <c r="O1094" s="272">
        <f t="shared" si="426"/>
        <v>0</v>
      </c>
      <c r="P1094" s="273">
        <f>J1094-G1094</f>
        <v>0</v>
      </c>
      <c r="Q1094" s="273">
        <f>M1094-J1094</f>
        <v>0</v>
      </c>
      <c r="R1094" s="273">
        <f>O1094-M1094</f>
        <v>0</v>
      </c>
    </row>
    <row r="1095" spans="1:18" s="274" customFormat="1" hidden="1">
      <c r="A1095" s="306">
        <f>A1096</f>
        <v>3</v>
      </c>
      <c r="B1095" s="305"/>
      <c r="C1095" s="218"/>
      <c r="D1095" s="300"/>
      <c r="E1095" s="299"/>
      <c r="F1095" s="299"/>
      <c r="G1095" s="299"/>
      <c r="H1095" s="299"/>
      <c r="I1095" s="299"/>
      <c r="J1095" s="299"/>
      <c r="K1095" s="299"/>
      <c r="L1095" s="299"/>
      <c r="M1095" s="299"/>
      <c r="N1095" s="299"/>
      <c r="O1095" s="299"/>
      <c r="P1095" s="299"/>
      <c r="Q1095" s="299"/>
      <c r="R1095" s="299"/>
    </row>
    <row r="1096" spans="1:18" s="274" customFormat="1" hidden="1">
      <c r="A1096" s="308">
        <f>MIN(A1097:A1136)</f>
        <v>3</v>
      </c>
      <c r="B1096" s="305"/>
      <c r="C1096" s="309" t="s">
        <v>65</v>
      </c>
      <c r="D1096" s="300"/>
      <c r="E1096" s="299"/>
      <c r="F1096" s="299"/>
      <c r="G1096" s="299"/>
      <c r="H1096" s="299"/>
      <c r="I1096" s="299"/>
      <c r="J1096" s="299"/>
      <c r="K1096" s="299"/>
      <c r="L1096" s="299"/>
      <c r="M1096" s="299"/>
      <c r="N1096" s="299"/>
      <c r="O1096" s="299"/>
      <c r="P1096" s="299"/>
      <c r="Q1096" s="299"/>
      <c r="R1096" s="299"/>
    </row>
    <row r="1097" spans="1:18" s="274" customFormat="1" hidden="1">
      <c r="A1097" s="276">
        <f t="shared" ref="A1097:A1127" si="427">IF(MAX(E1097:S1097)=0,IF(MIN(E1097:S1097)=0,3,2),2)</f>
        <v>3</v>
      </c>
      <c r="B1097" s="277"/>
      <c r="C1097" s="278" t="s">
        <v>25</v>
      </c>
      <c r="D1097" s="279"/>
      <c r="E1097" s="272">
        <f>SUBTOTAL(9,E1098:E1127)</f>
        <v>0</v>
      </c>
      <c r="F1097" s="272">
        <f t="shared" ref="F1097:O1097" si="428">SUBTOTAL(9,F1098:F1127)</f>
        <v>0</v>
      </c>
      <c r="G1097" s="272">
        <f t="shared" si="428"/>
        <v>0</v>
      </c>
      <c r="H1097" s="272">
        <f t="shared" si="428"/>
        <v>0</v>
      </c>
      <c r="I1097" s="272">
        <f t="shared" si="428"/>
        <v>0</v>
      </c>
      <c r="J1097" s="272">
        <f t="shared" si="428"/>
        <v>0</v>
      </c>
      <c r="K1097" s="272">
        <f t="shared" si="428"/>
        <v>0</v>
      </c>
      <c r="L1097" s="272">
        <f t="shared" si="428"/>
        <v>0</v>
      </c>
      <c r="M1097" s="272">
        <f t="shared" si="428"/>
        <v>0</v>
      </c>
      <c r="N1097" s="272">
        <f t="shared" si="428"/>
        <v>0</v>
      </c>
      <c r="O1097" s="272">
        <f t="shared" si="428"/>
        <v>0</v>
      </c>
      <c r="P1097" s="272">
        <f>SUBTOTAL(9,P1098:P1127)</f>
        <v>0</v>
      </c>
      <c r="Q1097" s="272">
        <f>SUBTOTAL(9,Q1098:Q1127)</f>
        <v>0</v>
      </c>
      <c r="R1097" s="272">
        <f>SUBTOTAL(9,R1098:R1127)</f>
        <v>0</v>
      </c>
    </row>
    <row r="1098" spans="1:18" s="274" customFormat="1" hidden="1">
      <c r="A1098" s="276">
        <f t="shared" si="427"/>
        <v>3</v>
      </c>
      <c r="B1098" s="277" t="s">
        <v>776</v>
      </c>
      <c r="C1098" s="165" t="s">
        <v>26</v>
      </c>
      <c r="D1098" s="279"/>
      <c r="E1098" s="272">
        <f>SUBTOTAL(9,E1099:E1118)</f>
        <v>0</v>
      </c>
      <c r="F1098" s="272">
        <f t="shared" ref="F1098:O1098" si="429">SUBTOTAL(9,F1099:F1118)</f>
        <v>0</v>
      </c>
      <c r="G1098" s="272">
        <f t="shared" si="429"/>
        <v>0</v>
      </c>
      <c r="H1098" s="272">
        <f t="shared" si="429"/>
        <v>0</v>
      </c>
      <c r="I1098" s="272">
        <f t="shared" si="429"/>
        <v>0</v>
      </c>
      <c r="J1098" s="272">
        <f t="shared" si="429"/>
        <v>0</v>
      </c>
      <c r="K1098" s="272">
        <f t="shared" si="429"/>
        <v>0</v>
      </c>
      <c r="L1098" s="272">
        <f t="shared" si="429"/>
        <v>0</v>
      </c>
      <c r="M1098" s="272">
        <f t="shared" si="429"/>
        <v>0</v>
      </c>
      <c r="N1098" s="272">
        <f t="shared" si="429"/>
        <v>0</v>
      </c>
      <c r="O1098" s="272">
        <f t="shared" si="429"/>
        <v>0</v>
      </c>
      <c r="P1098" s="272">
        <f>SUBTOTAL(9,P1099:P1118)</f>
        <v>0</v>
      </c>
      <c r="Q1098" s="272">
        <f>SUBTOTAL(9,Q1099:Q1118)</f>
        <v>0</v>
      </c>
      <c r="R1098" s="272">
        <f>SUBTOTAL(9,R1099:R1118)</f>
        <v>0</v>
      </c>
    </row>
    <row r="1099" spans="1:18" s="274" customFormat="1" hidden="1">
      <c r="A1099" s="276">
        <f t="shared" si="427"/>
        <v>3</v>
      </c>
      <c r="B1099" s="280"/>
      <c r="C1099" s="281" t="s">
        <v>770</v>
      </c>
      <c r="D1099" s="279"/>
      <c r="E1099" s="272">
        <f>SUBTOTAL(9,E1100:E1109)</f>
        <v>0</v>
      </c>
      <c r="F1099" s="272">
        <f t="shared" ref="F1099:O1099" si="430">SUBTOTAL(9,F1100:F1109)</f>
        <v>0</v>
      </c>
      <c r="G1099" s="272">
        <f t="shared" si="430"/>
        <v>0</v>
      </c>
      <c r="H1099" s="272">
        <f t="shared" si="430"/>
        <v>0</v>
      </c>
      <c r="I1099" s="272">
        <f t="shared" si="430"/>
        <v>0</v>
      </c>
      <c r="J1099" s="272">
        <f t="shared" si="430"/>
        <v>0</v>
      </c>
      <c r="K1099" s="272">
        <f t="shared" si="430"/>
        <v>0</v>
      </c>
      <c r="L1099" s="272">
        <f t="shared" si="430"/>
        <v>0</v>
      </c>
      <c r="M1099" s="272">
        <f t="shared" si="430"/>
        <v>0</v>
      </c>
      <c r="N1099" s="272">
        <f t="shared" si="430"/>
        <v>0</v>
      </c>
      <c r="O1099" s="272">
        <f t="shared" si="430"/>
        <v>0</v>
      </c>
      <c r="P1099" s="272">
        <f>SUBTOTAL(9,P1100:P1109)</f>
        <v>0</v>
      </c>
      <c r="Q1099" s="272">
        <f>SUBTOTAL(9,Q1100:Q1109)</f>
        <v>0</v>
      </c>
      <c r="R1099" s="272">
        <f>SUBTOTAL(9,R1100:R1109)</f>
        <v>0</v>
      </c>
    </row>
    <row r="1100" spans="1:18" s="274" customFormat="1" ht="25.5" hidden="1">
      <c r="A1100" s="276">
        <f t="shared" si="427"/>
        <v>3</v>
      </c>
      <c r="B1100" s="282"/>
      <c r="C1100" s="259" t="s">
        <v>771</v>
      </c>
      <c r="D1100" s="121" t="s">
        <v>2</v>
      </c>
      <c r="E1100" s="272">
        <f>SUBTOTAL(9,E1101:E1102)</f>
        <v>0</v>
      </c>
      <c r="F1100" s="272">
        <f t="shared" ref="F1100:O1100" si="431">SUBTOTAL(9,F1101:F1102)</f>
        <v>0</v>
      </c>
      <c r="G1100" s="272">
        <f t="shared" si="431"/>
        <v>0</v>
      </c>
      <c r="H1100" s="272">
        <f t="shared" si="431"/>
        <v>0</v>
      </c>
      <c r="I1100" s="272">
        <f t="shared" si="431"/>
        <v>0</v>
      </c>
      <c r="J1100" s="272">
        <f t="shared" si="431"/>
        <v>0</v>
      </c>
      <c r="K1100" s="272">
        <f t="shared" si="431"/>
        <v>0</v>
      </c>
      <c r="L1100" s="272">
        <f t="shared" si="431"/>
        <v>0</v>
      </c>
      <c r="M1100" s="272">
        <f t="shared" si="431"/>
        <v>0</v>
      </c>
      <c r="N1100" s="272">
        <f t="shared" si="431"/>
        <v>0</v>
      </c>
      <c r="O1100" s="272">
        <f t="shared" si="431"/>
        <v>0</v>
      </c>
      <c r="P1100" s="272">
        <f>SUBTOTAL(9,P1101:P1102)</f>
        <v>0</v>
      </c>
      <c r="Q1100" s="272">
        <f>SUBTOTAL(9,Q1101:Q1102)</f>
        <v>0</v>
      </c>
      <c r="R1100" s="272">
        <f>SUBTOTAL(9,R1101:R1102)</f>
        <v>0</v>
      </c>
    </row>
    <row r="1101" spans="1:18" s="274" customFormat="1" ht="25.5" hidden="1">
      <c r="A1101" s="276">
        <f t="shared" si="427"/>
        <v>3</v>
      </c>
      <c r="B1101" s="282"/>
      <c r="C1101" s="283" t="s">
        <v>772</v>
      </c>
      <c r="D1101" s="121" t="s">
        <v>302</v>
      </c>
      <c r="E1101" s="316">
        <f>P_Total!E1553+P_Total!E1577</f>
        <v>0</v>
      </c>
      <c r="F1101" s="316">
        <f>P_Total!F1553+P_Total!F1577</f>
        <v>0</v>
      </c>
      <c r="G1101" s="316">
        <f>P_Total!G1553+P_Total!G1577</f>
        <v>0</v>
      </c>
      <c r="H1101" s="316">
        <f>P_Total!H1553+P_Total!H1577</f>
        <v>0</v>
      </c>
      <c r="I1101" s="316">
        <f>P_Total!I1553+P_Total!I1577</f>
        <v>0</v>
      </c>
      <c r="J1101" s="316">
        <f>P_Total!J1553+P_Total!J1577</f>
        <v>0</v>
      </c>
      <c r="K1101" s="316">
        <f>P_Total!K1553+P_Total!K1577</f>
        <v>0</v>
      </c>
      <c r="L1101" s="316">
        <f>P_Total!L1553+P_Total!L1577</f>
        <v>0</v>
      </c>
      <c r="M1101" s="316">
        <f>P_Total!M1553+P_Total!M1577</f>
        <v>0</v>
      </c>
      <c r="N1101" s="316">
        <f>P_Total!N1553+P_Total!N1577</f>
        <v>0</v>
      </c>
      <c r="O1101" s="316">
        <f>P_Total!O1553+P_Total!O1577</f>
        <v>0</v>
      </c>
      <c r="P1101" s="316">
        <f>J1101-G1101</f>
        <v>0</v>
      </c>
      <c r="Q1101" s="316">
        <f>M1101-J1101</f>
        <v>0</v>
      </c>
      <c r="R1101" s="316">
        <f>O1101-M1101</f>
        <v>0</v>
      </c>
    </row>
    <row r="1102" spans="1:18" s="274" customFormat="1" ht="25.5" hidden="1">
      <c r="A1102" s="276">
        <f t="shared" si="427"/>
        <v>3</v>
      </c>
      <c r="B1102" s="282"/>
      <c r="C1102" s="283" t="s">
        <v>773</v>
      </c>
      <c r="D1102" s="121" t="s">
        <v>304</v>
      </c>
      <c r="E1102" s="316">
        <f>P_Total!E1554+P_Total!E1578</f>
        <v>0</v>
      </c>
      <c r="F1102" s="316">
        <f>P_Total!F1554+P_Total!F1578</f>
        <v>0</v>
      </c>
      <c r="G1102" s="316">
        <f>P_Total!G1554+P_Total!G1578</f>
        <v>0</v>
      </c>
      <c r="H1102" s="316">
        <f>P_Total!H1554+P_Total!H1578</f>
        <v>0</v>
      </c>
      <c r="I1102" s="316">
        <f>P_Total!I1554+P_Total!I1578</f>
        <v>0</v>
      </c>
      <c r="J1102" s="316">
        <f>P_Total!J1554+P_Total!J1578</f>
        <v>0</v>
      </c>
      <c r="K1102" s="316">
        <f>P_Total!K1554+P_Total!K1578</f>
        <v>0</v>
      </c>
      <c r="L1102" s="316">
        <f>P_Total!L1554+P_Total!L1578</f>
        <v>0</v>
      </c>
      <c r="M1102" s="316">
        <f>P_Total!M1554+P_Total!M1578</f>
        <v>0</v>
      </c>
      <c r="N1102" s="316">
        <f>P_Total!N1554+P_Total!N1578</f>
        <v>0</v>
      </c>
      <c r="O1102" s="316">
        <f>P_Total!O1554+P_Total!O1578</f>
        <v>0</v>
      </c>
      <c r="P1102" s="316">
        <f>J1102-G1102</f>
        <v>0</v>
      </c>
      <c r="Q1102" s="316">
        <f>M1102-J1102</f>
        <v>0</v>
      </c>
      <c r="R1102" s="316">
        <f>O1102-M1102</f>
        <v>0</v>
      </c>
    </row>
    <row r="1103" spans="1:18" s="274" customFormat="1" hidden="1">
      <c r="A1103" s="276">
        <f t="shared" si="427"/>
        <v>3</v>
      </c>
      <c r="B1103" s="285"/>
      <c r="C1103" s="286" t="s">
        <v>42</v>
      </c>
      <c r="D1103" s="118" t="s">
        <v>3</v>
      </c>
      <c r="E1103" s="316">
        <f>P_Total!E1555+P_Total!E1579</f>
        <v>0</v>
      </c>
      <c r="F1103" s="316">
        <f>P_Total!F1555+P_Total!F1579</f>
        <v>0</v>
      </c>
      <c r="G1103" s="316">
        <f>P_Total!G1555+P_Total!G1579</f>
        <v>0</v>
      </c>
      <c r="H1103" s="316">
        <f>P_Total!H1555+P_Total!H1579</f>
        <v>0</v>
      </c>
      <c r="I1103" s="316">
        <f>P_Total!I1555+P_Total!I1579</f>
        <v>0</v>
      </c>
      <c r="J1103" s="316">
        <f>P_Total!J1555+P_Total!J1579</f>
        <v>0</v>
      </c>
      <c r="K1103" s="316">
        <f>P_Total!K1555+P_Total!K1579</f>
        <v>0</v>
      </c>
      <c r="L1103" s="316">
        <f>P_Total!L1555+P_Total!L1579</f>
        <v>0</v>
      </c>
      <c r="M1103" s="316">
        <f>P_Total!M1555+P_Total!M1579</f>
        <v>0</v>
      </c>
      <c r="N1103" s="316">
        <f>P_Total!N1555+P_Total!N1579</f>
        <v>0</v>
      </c>
      <c r="O1103" s="316">
        <f>P_Total!O1555+P_Total!O1579</f>
        <v>0</v>
      </c>
      <c r="P1103" s="316">
        <f>J1103-G1103</f>
        <v>0</v>
      </c>
      <c r="Q1103" s="316">
        <f>M1103-J1103</f>
        <v>0</v>
      </c>
      <c r="R1103" s="316">
        <f>O1103-M1103</f>
        <v>0</v>
      </c>
    </row>
    <row r="1104" spans="1:18" s="274" customFormat="1" hidden="1">
      <c r="A1104" s="276">
        <f t="shared" si="427"/>
        <v>3</v>
      </c>
      <c r="B1104" s="285"/>
      <c r="C1104" s="259" t="s">
        <v>449</v>
      </c>
      <c r="D1104" s="117" t="s">
        <v>446</v>
      </c>
      <c r="E1104" s="272">
        <f>SUBTOTAL(9,E1105:E1108)</f>
        <v>0</v>
      </c>
      <c r="F1104" s="272">
        <f t="shared" ref="F1104:O1104" si="432">SUBTOTAL(9,F1105:F1108)</f>
        <v>0</v>
      </c>
      <c r="G1104" s="272">
        <f t="shared" si="432"/>
        <v>0</v>
      </c>
      <c r="H1104" s="272">
        <f t="shared" si="432"/>
        <v>0</v>
      </c>
      <c r="I1104" s="272">
        <f t="shared" si="432"/>
        <v>0</v>
      </c>
      <c r="J1104" s="272">
        <f t="shared" si="432"/>
        <v>0</v>
      </c>
      <c r="K1104" s="272">
        <f t="shared" si="432"/>
        <v>0</v>
      </c>
      <c r="L1104" s="272">
        <f t="shared" si="432"/>
        <v>0</v>
      </c>
      <c r="M1104" s="272">
        <f t="shared" si="432"/>
        <v>0</v>
      </c>
      <c r="N1104" s="272">
        <f t="shared" si="432"/>
        <v>0</v>
      </c>
      <c r="O1104" s="272">
        <f t="shared" si="432"/>
        <v>0</v>
      </c>
      <c r="P1104" s="272">
        <f>SUBTOTAL(9,P1105:P1108)</f>
        <v>0</v>
      </c>
      <c r="Q1104" s="272">
        <f>SUBTOTAL(9,Q1105:Q1108)</f>
        <v>0</v>
      </c>
      <c r="R1104" s="272">
        <f>SUBTOTAL(9,R1105:R1108)</f>
        <v>0</v>
      </c>
    </row>
    <row r="1105" spans="1:18" s="274" customFormat="1" ht="25.5" hidden="1">
      <c r="A1105" s="276">
        <f t="shared" si="427"/>
        <v>3</v>
      </c>
      <c r="B1105" s="285"/>
      <c r="C1105" s="287" t="s">
        <v>153</v>
      </c>
      <c r="D1105" s="117" t="s">
        <v>37</v>
      </c>
      <c r="E1105" s="316">
        <f>P_Total!E1557+P_Total!E1581</f>
        <v>0</v>
      </c>
      <c r="F1105" s="316">
        <f>P_Total!F1557+P_Total!F1581</f>
        <v>0</v>
      </c>
      <c r="G1105" s="316">
        <f>P_Total!G1557+P_Total!G1581</f>
        <v>0</v>
      </c>
      <c r="H1105" s="316">
        <f>P_Total!H1557+P_Total!H1581</f>
        <v>0</v>
      </c>
      <c r="I1105" s="316">
        <f>P_Total!I1557+P_Total!I1581</f>
        <v>0</v>
      </c>
      <c r="J1105" s="316">
        <f>P_Total!J1557+P_Total!J1581</f>
        <v>0</v>
      </c>
      <c r="K1105" s="316">
        <f>P_Total!K1557+P_Total!K1581</f>
        <v>0</v>
      </c>
      <c r="L1105" s="316">
        <f>P_Total!L1557+P_Total!L1581</f>
        <v>0</v>
      </c>
      <c r="M1105" s="316">
        <f>P_Total!M1557+P_Total!M1581</f>
        <v>0</v>
      </c>
      <c r="N1105" s="316">
        <f>P_Total!N1557+P_Total!N1581</f>
        <v>0</v>
      </c>
      <c r="O1105" s="316">
        <f>P_Total!O1557+P_Total!O1581</f>
        <v>0</v>
      </c>
      <c r="P1105" s="316">
        <f t="shared" ref="P1105:P1113" si="433">J1105-G1105</f>
        <v>0</v>
      </c>
      <c r="Q1105" s="316">
        <f t="shared" ref="Q1105:Q1113" si="434">M1105-J1105</f>
        <v>0</v>
      </c>
      <c r="R1105" s="316">
        <f t="shared" ref="R1105:R1113" si="435">O1105-M1105</f>
        <v>0</v>
      </c>
    </row>
    <row r="1106" spans="1:18" s="274" customFormat="1" hidden="1">
      <c r="A1106" s="276">
        <f t="shared" si="427"/>
        <v>3</v>
      </c>
      <c r="B1106" s="285"/>
      <c r="C1106" s="283" t="s">
        <v>155</v>
      </c>
      <c r="D1106" s="117" t="s">
        <v>39</v>
      </c>
      <c r="E1106" s="316">
        <f>P_Total!E1558+P_Total!E1582</f>
        <v>0</v>
      </c>
      <c r="F1106" s="316">
        <f>P_Total!F1558+P_Total!F1582</f>
        <v>0</v>
      </c>
      <c r="G1106" s="316">
        <f>P_Total!G1558+P_Total!G1582</f>
        <v>0</v>
      </c>
      <c r="H1106" s="316">
        <f>P_Total!H1558+P_Total!H1582</f>
        <v>0</v>
      </c>
      <c r="I1106" s="316">
        <f>P_Total!I1558+P_Total!I1582</f>
        <v>0</v>
      </c>
      <c r="J1106" s="316">
        <f>P_Total!J1558+P_Total!J1582</f>
        <v>0</v>
      </c>
      <c r="K1106" s="316">
        <f>P_Total!K1558+P_Total!K1582</f>
        <v>0</v>
      </c>
      <c r="L1106" s="316">
        <f>P_Total!L1558+P_Total!L1582</f>
        <v>0</v>
      </c>
      <c r="M1106" s="316">
        <f>P_Total!M1558+P_Total!M1582</f>
        <v>0</v>
      </c>
      <c r="N1106" s="316">
        <f>P_Total!N1558+P_Total!N1582</f>
        <v>0</v>
      </c>
      <c r="O1106" s="316">
        <f>P_Total!O1558+P_Total!O1582</f>
        <v>0</v>
      </c>
      <c r="P1106" s="316">
        <f t="shared" si="433"/>
        <v>0</v>
      </c>
      <c r="Q1106" s="316">
        <f t="shared" si="434"/>
        <v>0</v>
      </c>
      <c r="R1106" s="316">
        <f t="shared" si="435"/>
        <v>0</v>
      </c>
    </row>
    <row r="1107" spans="1:18" s="274" customFormat="1" ht="25.5" hidden="1">
      <c r="A1107" s="276">
        <f t="shared" si="427"/>
        <v>3</v>
      </c>
      <c r="B1107" s="285"/>
      <c r="C1107" s="283" t="s">
        <v>156</v>
      </c>
      <c r="D1107" s="117" t="s">
        <v>40</v>
      </c>
      <c r="E1107" s="316">
        <f>P_Total!E1559+P_Total!E1583</f>
        <v>0</v>
      </c>
      <c r="F1107" s="316">
        <f>P_Total!F1559+P_Total!F1583</f>
        <v>0</v>
      </c>
      <c r="G1107" s="316">
        <f>P_Total!G1559+P_Total!G1583</f>
        <v>0</v>
      </c>
      <c r="H1107" s="316">
        <f>P_Total!H1559+P_Total!H1583</f>
        <v>0</v>
      </c>
      <c r="I1107" s="316">
        <f>P_Total!I1559+P_Total!I1583</f>
        <v>0</v>
      </c>
      <c r="J1107" s="316">
        <f>P_Total!J1559+P_Total!J1583</f>
        <v>0</v>
      </c>
      <c r="K1107" s="316">
        <f>P_Total!K1559+P_Total!K1583</f>
        <v>0</v>
      </c>
      <c r="L1107" s="316">
        <f>P_Total!L1559+P_Total!L1583</f>
        <v>0</v>
      </c>
      <c r="M1107" s="316">
        <f>P_Total!M1559+P_Total!M1583</f>
        <v>0</v>
      </c>
      <c r="N1107" s="316">
        <f>P_Total!N1559+P_Total!N1583</f>
        <v>0</v>
      </c>
      <c r="O1107" s="316">
        <f>P_Total!O1559+P_Total!O1583</f>
        <v>0</v>
      </c>
      <c r="P1107" s="316">
        <f t="shared" si="433"/>
        <v>0</v>
      </c>
      <c r="Q1107" s="316">
        <f t="shared" si="434"/>
        <v>0</v>
      </c>
      <c r="R1107" s="316">
        <f t="shared" si="435"/>
        <v>0</v>
      </c>
    </row>
    <row r="1108" spans="1:18" s="274" customFormat="1" ht="25.5" hidden="1">
      <c r="A1108" s="276">
        <f t="shared" si="427"/>
        <v>3</v>
      </c>
      <c r="B1108" s="285"/>
      <c r="C1108" s="283" t="s">
        <v>157</v>
      </c>
      <c r="D1108" s="117" t="s">
        <v>41</v>
      </c>
      <c r="E1108" s="316">
        <f>P_Total!E1560+P_Total!E1584</f>
        <v>0</v>
      </c>
      <c r="F1108" s="316">
        <f>P_Total!F1560+P_Total!F1584</f>
        <v>0</v>
      </c>
      <c r="G1108" s="316">
        <f>P_Total!G1560+P_Total!G1584</f>
        <v>0</v>
      </c>
      <c r="H1108" s="316">
        <f>P_Total!H1560+P_Total!H1584</f>
        <v>0</v>
      </c>
      <c r="I1108" s="316">
        <f>P_Total!I1560+P_Total!I1584</f>
        <v>0</v>
      </c>
      <c r="J1108" s="316">
        <f>P_Total!J1560+P_Total!J1584</f>
        <v>0</v>
      </c>
      <c r="K1108" s="316">
        <f>P_Total!K1560+P_Total!K1584</f>
        <v>0</v>
      </c>
      <c r="L1108" s="316">
        <f>P_Total!L1560+P_Total!L1584</f>
        <v>0</v>
      </c>
      <c r="M1108" s="316">
        <f>P_Total!M1560+P_Total!M1584</f>
        <v>0</v>
      </c>
      <c r="N1108" s="316">
        <f>P_Total!N1560+P_Total!N1584</f>
        <v>0</v>
      </c>
      <c r="O1108" s="316">
        <f>P_Total!O1560+P_Total!O1584</f>
        <v>0</v>
      </c>
      <c r="P1108" s="316">
        <f t="shared" si="433"/>
        <v>0</v>
      </c>
      <c r="Q1108" s="316">
        <f t="shared" si="434"/>
        <v>0</v>
      </c>
      <c r="R1108" s="316">
        <f t="shared" si="435"/>
        <v>0</v>
      </c>
    </row>
    <row r="1109" spans="1:18" s="274" customFormat="1" hidden="1">
      <c r="A1109" s="276">
        <f t="shared" si="427"/>
        <v>3</v>
      </c>
      <c r="B1109" s="285"/>
      <c r="C1109" s="288" t="s">
        <v>158</v>
      </c>
      <c r="D1109" s="117" t="s">
        <v>4</v>
      </c>
      <c r="E1109" s="316">
        <f>P_Total!E1561+P_Total!E1585</f>
        <v>0</v>
      </c>
      <c r="F1109" s="316">
        <f>P_Total!F1561+P_Total!F1585</f>
        <v>0</v>
      </c>
      <c r="G1109" s="316">
        <f>P_Total!G1561+P_Total!G1585</f>
        <v>0</v>
      </c>
      <c r="H1109" s="316">
        <f>P_Total!H1561+P_Total!H1585</f>
        <v>0</v>
      </c>
      <c r="I1109" s="316">
        <f>P_Total!I1561+P_Total!I1585</f>
        <v>0</v>
      </c>
      <c r="J1109" s="316">
        <f>P_Total!J1561+P_Total!J1585</f>
        <v>0</v>
      </c>
      <c r="K1109" s="316">
        <f>P_Total!K1561+P_Total!K1585</f>
        <v>0</v>
      </c>
      <c r="L1109" s="316">
        <f>P_Total!L1561+P_Total!L1585</f>
        <v>0</v>
      </c>
      <c r="M1109" s="316">
        <f>P_Total!M1561+P_Total!M1585</f>
        <v>0</v>
      </c>
      <c r="N1109" s="316">
        <f>P_Total!N1561+P_Total!N1585</f>
        <v>0</v>
      </c>
      <c r="O1109" s="316">
        <f>P_Total!O1561+P_Total!O1585</f>
        <v>0</v>
      </c>
      <c r="P1109" s="316">
        <f t="shared" si="433"/>
        <v>0</v>
      </c>
      <c r="Q1109" s="316">
        <f t="shared" si="434"/>
        <v>0</v>
      </c>
      <c r="R1109" s="316">
        <f t="shared" si="435"/>
        <v>0</v>
      </c>
    </row>
    <row r="1110" spans="1:18" s="274" customFormat="1" hidden="1">
      <c r="A1110" s="276">
        <f t="shared" si="427"/>
        <v>3</v>
      </c>
      <c r="B1110" s="285"/>
      <c r="C1110" s="186" t="s">
        <v>19</v>
      </c>
      <c r="D1110" s="118" t="s">
        <v>5</v>
      </c>
      <c r="E1110" s="316">
        <f>P_Total!E1563+P_Total!E1586</f>
        <v>0</v>
      </c>
      <c r="F1110" s="316">
        <f>P_Total!F1563+P_Total!F1586</f>
        <v>0</v>
      </c>
      <c r="G1110" s="316">
        <f>P_Total!G1563+P_Total!G1586</f>
        <v>0</v>
      </c>
      <c r="H1110" s="316">
        <f>P_Total!H1563+P_Total!H1586</f>
        <v>0</v>
      </c>
      <c r="I1110" s="316">
        <f>P_Total!I1563+P_Total!I1586</f>
        <v>0</v>
      </c>
      <c r="J1110" s="316">
        <f>P_Total!J1563+P_Total!J1586</f>
        <v>0</v>
      </c>
      <c r="K1110" s="316">
        <f>P_Total!K1563+P_Total!K1586</f>
        <v>0</v>
      </c>
      <c r="L1110" s="316">
        <f>P_Total!L1563+P_Total!L1586</f>
        <v>0</v>
      </c>
      <c r="M1110" s="316">
        <f>P_Total!M1563+P_Total!M1586</f>
        <v>0</v>
      </c>
      <c r="N1110" s="316">
        <f>P_Total!N1563+P_Total!N1586</f>
        <v>0</v>
      </c>
      <c r="O1110" s="316">
        <f>P_Total!O1563+P_Total!O1586</f>
        <v>0</v>
      </c>
      <c r="P1110" s="316">
        <f t="shared" si="433"/>
        <v>0</v>
      </c>
      <c r="Q1110" s="316">
        <f t="shared" si="434"/>
        <v>0</v>
      </c>
      <c r="R1110" s="316">
        <f t="shared" si="435"/>
        <v>0</v>
      </c>
    </row>
    <row r="1111" spans="1:18" s="274" customFormat="1" hidden="1">
      <c r="A1111" s="276">
        <f t="shared" si="427"/>
        <v>3</v>
      </c>
      <c r="B1111" s="285"/>
      <c r="C1111" s="186" t="s">
        <v>450</v>
      </c>
      <c r="D1111" s="118" t="s">
        <v>173</v>
      </c>
      <c r="E1111" s="316">
        <f>P_Total!E1564+P_Total!E1587</f>
        <v>0</v>
      </c>
      <c r="F1111" s="316">
        <f>P_Total!F1564+P_Total!F1587</f>
        <v>0</v>
      </c>
      <c r="G1111" s="316">
        <f>P_Total!G1564+P_Total!G1587</f>
        <v>0</v>
      </c>
      <c r="H1111" s="316">
        <f>P_Total!H1564+P_Total!H1587</f>
        <v>0</v>
      </c>
      <c r="I1111" s="316">
        <f>P_Total!I1564+P_Total!I1587</f>
        <v>0</v>
      </c>
      <c r="J1111" s="316">
        <f>P_Total!J1564+P_Total!J1587</f>
        <v>0</v>
      </c>
      <c r="K1111" s="316">
        <f>P_Total!K1564+P_Total!K1587</f>
        <v>0</v>
      </c>
      <c r="L1111" s="316">
        <f>P_Total!L1564+P_Total!L1587</f>
        <v>0</v>
      </c>
      <c r="M1111" s="316">
        <f>P_Total!M1564+P_Total!M1587</f>
        <v>0</v>
      </c>
      <c r="N1111" s="316">
        <f>P_Total!N1564+P_Total!N1587</f>
        <v>0</v>
      </c>
      <c r="O1111" s="316">
        <f>P_Total!O1564+P_Total!O1587</f>
        <v>0</v>
      </c>
      <c r="P1111" s="316">
        <f t="shared" si="433"/>
        <v>0</v>
      </c>
      <c r="Q1111" s="316">
        <f t="shared" si="434"/>
        <v>0</v>
      </c>
      <c r="R1111" s="316">
        <f t="shared" si="435"/>
        <v>0</v>
      </c>
    </row>
    <row r="1112" spans="1:18" s="274" customFormat="1" hidden="1">
      <c r="A1112" s="276">
        <f t="shared" si="427"/>
        <v>3</v>
      </c>
      <c r="B1112" s="289"/>
      <c r="C1112" s="166" t="s">
        <v>29</v>
      </c>
      <c r="D1112" s="290" t="s">
        <v>6</v>
      </c>
      <c r="E1112" s="316">
        <f>P_Total!E1588</f>
        <v>0</v>
      </c>
      <c r="F1112" s="316">
        <f>P_Total!F1588</f>
        <v>0</v>
      </c>
      <c r="G1112" s="316">
        <f>P_Total!G1588</f>
        <v>0</v>
      </c>
      <c r="H1112" s="316">
        <f>P_Total!H1588</f>
        <v>0</v>
      </c>
      <c r="I1112" s="316">
        <f>P_Total!I1588</f>
        <v>0</v>
      </c>
      <c r="J1112" s="316">
        <f>P_Total!J1588</f>
        <v>0</v>
      </c>
      <c r="K1112" s="316">
        <f>P_Total!K1588</f>
        <v>0</v>
      </c>
      <c r="L1112" s="316">
        <f>P_Total!L1588</f>
        <v>0</v>
      </c>
      <c r="M1112" s="316">
        <f>P_Total!M1588</f>
        <v>0</v>
      </c>
      <c r="N1112" s="316">
        <f>P_Total!N1588</f>
        <v>0</v>
      </c>
      <c r="O1112" s="316">
        <f>P_Total!O1588</f>
        <v>0</v>
      </c>
      <c r="P1112" s="316">
        <f t="shared" si="433"/>
        <v>0</v>
      </c>
      <c r="Q1112" s="316">
        <f t="shared" si="434"/>
        <v>0</v>
      </c>
      <c r="R1112" s="316">
        <f t="shared" si="435"/>
        <v>0</v>
      </c>
    </row>
    <row r="1113" spans="1:18" s="274" customFormat="1" hidden="1">
      <c r="A1113" s="276">
        <f t="shared" si="427"/>
        <v>3</v>
      </c>
      <c r="B1113" s="289"/>
      <c r="C1113" s="166" t="s">
        <v>21</v>
      </c>
      <c r="D1113" s="138" t="s">
        <v>8</v>
      </c>
      <c r="E1113" s="316">
        <f>P_Total!E1565+P_Total!E1589</f>
        <v>0</v>
      </c>
      <c r="F1113" s="316">
        <f>P_Total!F1565+P_Total!F1589</f>
        <v>0</v>
      </c>
      <c r="G1113" s="316">
        <f>P_Total!G1565+P_Total!G1589</f>
        <v>0</v>
      </c>
      <c r="H1113" s="316">
        <f>P_Total!H1565+P_Total!H1589</f>
        <v>0</v>
      </c>
      <c r="I1113" s="316">
        <f>P_Total!I1565+P_Total!I1589</f>
        <v>0</v>
      </c>
      <c r="J1113" s="316">
        <f>P_Total!J1565+P_Total!J1589</f>
        <v>0</v>
      </c>
      <c r="K1113" s="316">
        <f>P_Total!K1565+P_Total!K1589</f>
        <v>0</v>
      </c>
      <c r="L1113" s="316">
        <f>P_Total!L1565+P_Total!L1589</f>
        <v>0</v>
      </c>
      <c r="M1113" s="316">
        <f>P_Total!M1565+P_Total!M1589</f>
        <v>0</v>
      </c>
      <c r="N1113" s="316">
        <f>P_Total!N1565+P_Total!N1589</f>
        <v>0</v>
      </c>
      <c r="O1113" s="316">
        <f>P_Total!O1565+P_Total!O1589</f>
        <v>0</v>
      </c>
      <c r="P1113" s="316">
        <f t="shared" si="433"/>
        <v>0</v>
      </c>
      <c r="Q1113" s="316">
        <f t="shared" si="434"/>
        <v>0</v>
      </c>
      <c r="R1113" s="316">
        <f t="shared" si="435"/>
        <v>0</v>
      </c>
    </row>
    <row r="1114" spans="1:18" s="274" customFormat="1" hidden="1">
      <c r="A1114" s="276">
        <f t="shared" si="427"/>
        <v>3</v>
      </c>
      <c r="B1114" s="280"/>
      <c r="C1114" s="281" t="s">
        <v>777</v>
      </c>
      <c r="D1114" s="279"/>
      <c r="E1114" s="272">
        <f>SUBTOTAL(9,E1115:E1117)</f>
        <v>0</v>
      </c>
      <c r="F1114" s="272">
        <f t="shared" ref="F1114:O1114" si="436">SUBTOTAL(9,F1115:F1117)</f>
        <v>0</v>
      </c>
      <c r="G1114" s="272">
        <f t="shared" si="436"/>
        <v>0</v>
      </c>
      <c r="H1114" s="272">
        <f t="shared" si="436"/>
        <v>0</v>
      </c>
      <c r="I1114" s="272">
        <f t="shared" si="436"/>
        <v>0</v>
      </c>
      <c r="J1114" s="272">
        <f t="shared" si="436"/>
        <v>0</v>
      </c>
      <c r="K1114" s="272">
        <f t="shared" si="436"/>
        <v>0</v>
      </c>
      <c r="L1114" s="272">
        <f t="shared" si="436"/>
        <v>0</v>
      </c>
      <c r="M1114" s="272">
        <f t="shared" si="436"/>
        <v>0</v>
      </c>
      <c r="N1114" s="272">
        <f t="shared" si="436"/>
        <v>0</v>
      </c>
      <c r="O1114" s="272">
        <f t="shared" si="436"/>
        <v>0</v>
      </c>
      <c r="P1114" s="272">
        <f>SUBTOTAL(9,P1115:P1117)</f>
        <v>0</v>
      </c>
      <c r="Q1114" s="272">
        <f>SUBTOTAL(9,Q1115:Q1117)</f>
        <v>0</v>
      </c>
      <c r="R1114" s="272">
        <f>SUBTOTAL(9,R1115:R1117)</f>
        <v>0</v>
      </c>
    </row>
    <row r="1115" spans="1:18" s="274" customFormat="1" hidden="1">
      <c r="A1115" s="276">
        <f t="shared" si="427"/>
        <v>3</v>
      </c>
      <c r="B1115" s="289"/>
      <c r="C1115" s="291" t="s">
        <v>526</v>
      </c>
      <c r="D1115" s="138" t="s">
        <v>31</v>
      </c>
      <c r="E1115" s="316">
        <f>P_Total!E1590</f>
        <v>0</v>
      </c>
      <c r="F1115" s="316">
        <f>P_Total!F1590</f>
        <v>0</v>
      </c>
      <c r="G1115" s="316">
        <f>P_Total!G1590</f>
        <v>0</v>
      </c>
      <c r="H1115" s="316">
        <f>P_Total!H1590</f>
        <v>0</v>
      </c>
      <c r="I1115" s="316">
        <f>P_Total!I1590</f>
        <v>0</v>
      </c>
      <c r="J1115" s="316">
        <f>P_Total!J1590</f>
        <v>0</v>
      </c>
      <c r="K1115" s="316">
        <f>P_Total!K1590</f>
        <v>0</v>
      </c>
      <c r="L1115" s="316">
        <f>P_Total!L1590</f>
        <v>0</v>
      </c>
      <c r="M1115" s="316">
        <f>P_Total!M1590</f>
        <v>0</v>
      </c>
      <c r="N1115" s="316">
        <f>P_Total!N1590</f>
        <v>0</v>
      </c>
      <c r="O1115" s="316">
        <f>P_Total!O1590</f>
        <v>0</v>
      </c>
      <c r="P1115" s="316">
        <f>J1115-G1115</f>
        <v>0</v>
      </c>
      <c r="Q1115" s="316">
        <f>M1115-J1115</f>
        <v>0</v>
      </c>
      <c r="R1115" s="316">
        <f>O1115-M1115</f>
        <v>0</v>
      </c>
    </row>
    <row r="1116" spans="1:18" s="274" customFormat="1" hidden="1">
      <c r="A1116" s="276">
        <f t="shared" si="427"/>
        <v>3</v>
      </c>
      <c r="B1116" s="289"/>
      <c r="C1116" s="291" t="s">
        <v>558</v>
      </c>
      <c r="D1116" s="290" t="s">
        <v>559</v>
      </c>
      <c r="E1116" s="316">
        <f>P_Total!E1591</f>
        <v>0</v>
      </c>
      <c r="F1116" s="316">
        <f>P_Total!F1591</f>
        <v>0</v>
      </c>
      <c r="G1116" s="316">
        <f>P_Total!G1591</f>
        <v>0</v>
      </c>
      <c r="H1116" s="316">
        <f>P_Total!H1591</f>
        <v>0</v>
      </c>
      <c r="I1116" s="316">
        <f>P_Total!I1591</f>
        <v>0</v>
      </c>
      <c r="J1116" s="316">
        <f>P_Total!J1591</f>
        <v>0</v>
      </c>
      <c r="K1116" s="316">
        <f>P_Total!K1591</f>
        <v>0</v>
      </c>
      <c r="L1116" s="316">
        <f>P_Total!L1591</f>
        <v>0</v>
      </c>
      <c r="M1116" s="316">
        <f>P_Total!M1591</f>
        <v>0</v>
      </c>
      <c r="N1116" s="316">
        <f>P_Total!N1591</f>
        <v>0</v>
      </c>
      <c r="O1116" s="316">
        <f>P_Total!O1591</f>
        <v>0</v>
      </c>
      <c r="P1116" s="316">
        <f>J1116-G1116</f>
        <v>0</v>
      </c>
      <c r="Q1116" s="316">
        <f>M1116-J1116</f>
        <v>0</v>
      </c>
      <c r="R1116" s="316">
        <f>O1116-M1116</f>
        <v>0</v>
      </c>
    </row>
    <row r="1117" spans="1:18" s="274" customFormat="1" ht="25.5" hidden="1">
      <c r="A1117" s="276">
        <f t="shared" si="427"/>
        <v>3</v>
      </c>
      <c r="B1117" s="289"/>
      <c r="C1117" s="291" t="s">
        <v>528</v>
      </c>
      <c r="D1117" s="290" t="s">
        <v>9</v>
      </c>
      <c r="E1117" s="316">
        <f>P_Total!E1592</f>
        <v>0</v>
      </c>
      <c r="F1117" s="316">
        <f>P_Total!F1592</f>
        <v>0</v>
      </c>
      <c r="G1117" s="316">
        <f>P_Total!G1592</f>
        <v>0</v>
      </c>
      <c r="H1117" s="316">
        <f>P_Total!H1592</f>
        <v>0</v>
      </c>
      <c r="I1117" s="316">
        <f>P_Total!I1592</f>
        <v>0</v>
      </c>
      <c r="J1117" s="316">
        <f>P_Total!J1592</f>
        <v>0</v>
      </c>
      <c r="K1117" s="316">
        <f>P_Total!K1592</f>
        <v>0</v>
      </c>
      <c r="L1117" s="316">
        <f>P_Total!L1592</f>
        <v>0</v>
      </c>
      <c r="M1117" s="316">
        <f>P_Total!M1592</f>
        <v>0</v>
      </c>
      <c r="N1117" s="316">
        <f>P_Total!N1592</f>
        <v>0</v>
      </c>
      <c r="O1117" s="316">
        <f>P_Total!O1592</f>
        <v>0</v>
      </c>
      <c r="P1117" s="316">
        <f>J1117-G1117</f>
        <v>0</v>
      </c>
      <c r="Q1117" s="316">
        <f>M1117-J1117</f>
        <v>0</v>
      </c>
      <c r="R1117" s="316">
        <f>O1117-M1117</f>
        <v>0</v>
      </c>
    </row>
    <row r="1118" spans="1:18" s="274" customFormat="1" ht="25.5" hidden="1">
      <c r="A1118" s="276">
        <f t="shared" si="427"/>
        <v>3</v>
      </c>
      <c r="B1118" s="289"/>
      <c r="C1118" s="281" t="s">
        <v>30</v>
      </c>
      <c r="D1118" s="290" t="s">
        <v>10</v>
      </c>
      <c r="E1118" s="316">
        <f>P_Total!E1566+P_Total!E1593</f>
        <v>0</v>
      </c>
      <c r="F1118" s="316">
        <f>P_Total!F1566+P_Total!F1593</f>
        <v>0</v>
      </c>
      <c r="G1118" s="316">
        <f>P_Total!G1566+P_Total!G1593</f>
        <v>0</v>
      </c>
      <c r="H1118" s="316">
        <f>P_Total!H1566+P_Total!H1593</f>
        <v>0</v>
      </c>
      <c r="I1118" s="316">
        <f>P_Total!I1566+P_Total!I1593</f>
        <v>0</v>
      </c>
      <c r="J1118" s="316">
        <f>P_Total!J1566+P_Total!J1593</f>
        <v>0</v>
      </c>
      <c r="K1118" s="316">
        <f>P_Total!K1566+P_Total!K1593</f>
        <v>0</v>
      </c>
      <c r="L1118" s="316">
        <f>P_Total!L1566+P_Total!L1593</f>
        <v>0</v>
      </c>
      <c r="M1118" s="316">
        <f>P_Total!M1566+P_Total!M1593</f>
        <v>0</v>
      </c>
      <c r="N1118" s="316">
        <f>P_Total!N1566+P_Total!N1593</f>
        <v>0</v>
      </c>
      <c r="O1118" s="316">
        <f>P_Total!O1566+P_Total!O1593</f>
        <v>0</v>
      </c>
      <c r="P1118" s="316">
        <f>J1118-G1118</f>
        <v>0</v>
      </c>
      <c r="Q1118" s="316">
        <f>M1118-J1118</f>
        <v>0</v>
      </c>
      <c r="R1118" s="316">
        <f>O1118-M1118</f>
        <v>0</v>
      </c>
    </row>
    <row r="1119" spans="1:18" s="274" customFormat="1" hidden="1">
      <c r="A1119" s="276">
        <f t="shared" si="427"/>
        <v>3</v>
      </c>
      <c r="B1119" s="277" t="s">
        <v>176</v>
      </c>
      <c r="C1119" s="165" t="s">
        <v>451</v>
      </c>
      <c r="D1119" s="290" t="s">
        <v>93</v>
      </c>
      <c r="E1119" s="272">
        <f>SUBTOTAL(9,E1120:E1121)</f>
        <v>0</v>
      </c>
      <c r="F1119" s="272">
        <f t="shared" ref="F1119:O1119" si="437">SUBTOTAL(9,F1120:F1121)</f>
        <v>0</v>
      </c>
      <c r="G1119" s="272">
        <f t="shared" si="437"/>
        <v>0</v>
      </c>
      <c r="H1119" s="272">
        <f t="shared" si="437"/>
        <v>0</v>
      </c>
      <c r="I1119" s="272">
        <f t="shared" si="437"/>
        <v>0</v>
      </c>
      <c r="J1119" s="272">
        <f t="shared" si="437"/>
        <v>0</v>
      </c>
      <c r="K1119" s="272">
        <f t="shared" si="437"/>
        <v>0</v>
      </c>
      <c r="L1119" s="272">
        <f t="shared" si="437"/>
        <v>0</v>
      </c>
      <c r="M1119" s="272">
        <f t="shared" si="437"/>
        <v>0</v>
      </c>
      <c r="N1119" s="272">
        <f t="shared" si="437"/>
        <v>0</v>
      </c>
      <c r="O1119" s="272">
        <f t="shared" si="437"/>
        <v>0</v>
      </c>
      <c r="P1119" s="272">
        <f>SUBTOTAL(9,P1120:P1121)</f>
        <v>0</v>
      </c>
      <c r="Q1119" s="272">
        <f>SUBTOTAL(9,Q1120:Q1121)</f>
        <v>0</v>
      </c>
      <c r="R1119" s="272">
        <f>SUBTOTAL(9,R1120:R1121)</f>
        <v>0</v>
      </c>
    </row>
    <row r="1120" spans="1:18" s="274" customFormat="1" hidden="1">
      <c r="A1120" s="276">
        <f t="shared" si="427"/>
        <v>3</v>
      </c>
      <c r="B1120" s="289"/>
      <c r="C1120" s="166" t="s">
        <v>452</v>
      </c>
      <c r="D1120" s="138" t="s">
        <v>453</v>
      </c>
      <c r="E1120" s="316">
        <f>P_Total!E1595</f>
        <v>0</v>
      </c>
      <c r="F1120" s="316">
        <f>P_Total!F1595</f>
        <v>0</v>
      </c>
      <c r="G1120" s="316">
        <f>P_Total!G1595</f>
        <v>0</v>
      </c>
      <c r="H1120" s="316">
        <f>P_Total!H1595</f>
        <v>0</v>
      </c>
      <c r="I1120" s="316">
        <f>P_Total!I1595</f>
        <v>0</v>
      </c>
      <c r="J1120" s="316">
        <f>P_Total!J1595</f>
        <v>0</v>
      </c>
      <c r="K1120" s="316">
        <f>P_Total!K1595</f>
        <v>0</v>
      </c>
      <c r="L1120" s="316">
        <f>P_Total!L1595</f>
        <v>0</v>
      </c>
      <c r="M1120" s="316">
        <f>P_Total!M1595</f>
        <v>0</v>
      </c>
      <c r="N1120" s="316">
        <f>P_Total!N1595</f>
        <v>0</v>
      </c>
      <c r="O1120" s="316">
        <f>P_Total!O1595</f>
        <v>0</v>
      </c>
      <c r="P1120" s="316">
        <f>J1120-G1120</f>
        <v>0</v>
      </c>
      <c r="Q1120" s="316">
        <f>M1120-J1120</f>
        <v>0</v>
      </c>
      <c r="R1120" s="316">
        <f>O1120-M1120</f>
        <v>0</v>
      </c>
    </row>
    <row r="1121" spans="1:18" s="274" customFormat="1" hidden="1">
      <c r="A1121" s="276">
        <f t="shared" si="427"/>
        <v>3</v>
      </c>
      <c r="B1121" s="289"/>
      <c r="C1121" s="166" t="s">
        <v>454</v>
      </c>
      <c r="D1121" s="138" t="s">
        <v>455</v>
      </c>
      <c r="E1121" s="316">
        <f>P_Total!E1596</f>
        <v>0</v>
      </c>
      <c r="F1121" s="316">
        <f>P_Total!F1596</f>
        <v>0</v>
      </c>
      <c r="G1121" s="316">
        <f>P_Total!G1596</f>
        <v>0</v>
      </c>
      <c r="H1121" s="316">
        <f>P_Total!H1596</f>
        <v>0</v>
      </c>
      <c r="I1121" s="316">
        <f>P_Total!I1596</f>
        <v>0</v>
      </c>
      <c r="J1121" s="316">
        <f>P_Total!J1596</f>
        <v>0</v>
      </c>
      <c r="K1121" s="316">
        <f>P_Total!K1596</f>
        <v>0</v>
      </c>
      <c r="L1121" s="316">
        <f>P_Total!L1596</f>
        <v>0</v>
      </c>
      <c r="M1121" s="316">
        <f>P_Total!M1596</f>
        <v>0</v>
      </c>
      <c r="N1121" s="316">
        <f>P_Total!N1596</f>
        <v>0</v>
      </c>
      <c r="O1121" s="316">
        <f>P_Total!O1596</f>
        <v>0</v>
      </c>
      <c r="P1121" s="316">
        <f>J1121-G1121</f>
        <v>0</v>
      </c>
      <c r="Q1121" s="316">
        <f>M1121-J1121</f>
        <v>0</v>
      </c>
      <c r="R1121" s="316">
        <f>O1121-M1121</f>
        <v>0</v>
      </c>
    </row>
    <row r="1122" spans="1:18" s="274" customFormat="1" hidden="1">
      <c r="A1122" s="276">
        <f t="shared" si="427"/>
        <v>3</v>
      </c>
      <c r="B1122" s="277" t="s">
        <v>210</v>
      </c>
      <c r="C1122" s="165" t="s">
        <v>32</v>
      </c>
      <c r="D1122" s="290"/>
      <c r="E1122" s="272">
        <f>SUBTOTAL(9,E1123:E1127)</f>
        <v>0</v>
      </c>
      <c r="F1122" s="272">
        <f t="shared" ref="F1122:O1122" si="438">SUBTOTAL(9,F1123:F1127)</f>
        <v>0</v>
      </c>
      <c r="G1122" s="272">
        <f t="shared" si="438"/>
        <v>0</v>
      </c>
      <c r="H1122" s="272">
        <f t="shared" si="438"/>
        <v>0</v>
      </c>
      <c r="I1122" s="272">
        <f t="shared" si="438"/>
        <v>0</v>
      </c>
      <c r="J1122" s="272">
        <f t="shared" si="438"/>
        <v>0</v>
      </c>
      <c r="K1122" s="272">
        <f t="shared" si="438"/>
        <v>0</v>
      </c>
      <c r="L1122" s="272">
        <f t="shared" si="438"/>
        <v>0</v>
      </c>
      <c r="M1122" s="272">
        <f t="shared" si="438"/>
        <v>0</v>
      </c>
      <c r="N1122" s="272">
        <f t="shared" si="438"/>
        <v>0</v>
      </c>
      <c r="O1122" s="272">
        <f t="shared" si="438"/>
        <v>0</v>
      </c>
      <c r="P1122" s="272">
        <f>SUBTOTAL(9,P1123:P1127)</f>
        <v>0</v>
      </c>
      <c r="Q1122" s="272">
        <f>SUBTOTAL(9,Q1123:Q1127)</f>
        <v>0</v>
      </c>
      <c r="R1122" s="272">
        <f>SUBTOTAL(9,R1123:R1127)</f>
        <v>0</v>
      </c>
    </row>
    <row r="1123" spans="1:18" s="274" customFormat="1" hidden="1">
      <c r="A1123" s="276">
        <f t="shared" si="427"/>
        <v>3</v>
      </c>
      <c r="B1123" s="289"/>
      <c r="C1123" s="166" t="s">
        <v>70</v>
      </c>
      <c r="D1123" s="138" t="s">
        <v>71</v>
      </c>
      <c r="E1123" s="316">
        <f>P_Total!E1568+P_Total!E1598</f>
        <v>0</v>
      </c>
      <c r="F1123" s="316">
        <f>P_Total!F1568+P_Total!F1598</f>
        <v>0</v>
      </c>
      <c r="G1123" s="316">
        <f>P_Total!G1568+P_Total!G1598</f>
        <v>0</v>
      </c>
      <c r="H1123" s="316">
        <f>P_Total!H1568+P_Total!H1598</f>
        <v>0</v>
      </c>
      <c r="I1123" s="316">
        <f>P_Total!I1568+P_Total!I1598</f>
        <v>0</v>
      </c>
      <c r="J1123" s="316">
        <f>P_Total!J1568+P_Total!J1598</f>
        <v>0</v>
      </c>
      <c r="K1123" s="316">
        <f>P_Total!K1568+P_Total!K1598</f>
        <v>0</v>
      </c>
      <c r="L1123" s="316">
        <f>P_Total!L1568+P_Total!L1598</f>
        <v>0</v>
      </c>
      <c r="M1123" s="316">
        <f>P_Total!M1568+P_Total!M1598</f>
        <v>0</v>
      </c>
      <c r="N1123" s="316">
        <f>P_Total!N1568+P_Total!N1598</f>
        <v>0</v>
      </c>
      <c r="O1123" s="316">
        <f>P_Total!O1568+P_Total!O1598</f>
        <v>0</v>
      </c>
      <c r="P1123" s="316">
        <f>J1123-G1123</f>
        <v>0</v>
      </c>
      <c r="Q1123" s="316">
        <f>M1123-J1123</f>
        <v>0</v>
      </c>
      <c r="R1123" s="316">
        <f>O1123-M1123</f>
        <v>0</v>
      </c>
    </row>
    <row r="1124" spans="1:18" s="274" customFormat="1" hidden="1">
      <c r="A1124" s="276">
        <f t="shared" si="427"/>
        <v>3</v>
      </c>
      <c r="B1124" s="289"/>
      <c r="C1124" s="166" t="s">
        <v>72</v>
      </c>
      <c r="D1124" s="138" t="s">
        <v>73</v>
      </c>
      <c r="E1124" s="316">
        <f>P_Total!E1569+P_Total!E1599</f>
        <v>0</v>
      </c>
      <c r="F1124" s="316">
        <f>P_Total!F1569+P_Total!F1599</f>
        <v>0</v>
      </c>
      <c r="G1124" s="316">
        <f>P_Total!G1569+P_Total!G1599</f>
        <v>0</v>
      </c>
      <c r="H1124" s="316">
        <f>P_Total!H1569+P_Total!H1599</f>
        <v>0</v>
      </c>
      <c r="I1124" s="316">
        <f>P_Total!I1569+P_Total!I1599</f>
        <v>0</v>
      </c>
      <c r="J1124" s="316">
        <f>P_Total!J1569+P_Total!J1599</f>
        <v>0</v>
      </c>
      <c r="K1124" s="316">
        <f>P_Total!K1569+P_Total!K1599</f>
        <v>0</v>
      </c>
      <c r="L1124" s="316">
        <f>P_Total!L1569+P_Total!L1599</f>
        <v>0</v>
      </c>
      <c r="M1124" s="316">
        <f>P_Total!M1569+P_Total!M1599</f>
        <v>0</v>
      </c>
      <c r="N1124" s="316">
        <f>P_Total!N1569+P_Total!N1599</f>
        <v>0</v>
      </c>
      <c r="O1124" s="316">
        <f>P_Total!O1569+P_Total!O1599</f>
        <v>0</v>
      </c>
      <c r="P1124" s="316">
        <f>J1124-G1124</f>
        <v>0</v>
      </c>
      <c r="Q1124" s="316">
        <f>M1124-J1124</f>
        <v>0</v>
      </c>
      <c r="R1124" s="316">
        <f>O1124-M1124</f>
        <v>0</v>
      </c>
    </row>
    <row r="1125" spans="1:18" s="274" customFormat="1" hidden="1">
      <c r="A1125" s="276">
        <f t="shared" si="427"/>
        <v>3</v>
      </c>
      <c r="B1125" s="289"/>
      <c r="C1125" s="166" t="s">
        <v>74</v>
      </c>
      <c r="D1125" s="138" t="s">
        <v>75</v>
      </c>
      <c r="E1125" s="316">
        <f>P_Total!E1570+P_Total!E1600</f>
        <v>0</v>
      </c>
      <c r="F1125" s="316">
        <f>P_Total!F1570+P_Total!F1600</f>
        <v>0</v>
      </c>
      <c r="G1125" s="316">
        <f>P_Total!G1570+P_Total!G1600</f>
        <v>0</v>
      </c>
      <c r="H1125" s="316">
        <f>P_Total!H1570+P_Total!H1600</f>
        <v>0</v>
      </c>
      <c r="I1125" s="316">
        <f>P_Total!I1570+P_Total!I1600</f>
        <v>0</v>
      </c>
      <c r="J1125" s="316">
        <f>P_Total!J1570+P_Total!J1600</f>
        <v>0</v>
      </c>
      <c r="K1125" s="316">
        <f>P_Total!K1570+P_Total!K1600</f>
        <v>0</v>
      </c>
      <c r="L1125" s="316">
        <f>P_Total!L1570+P_Total!L1600</f>
        <v>0</v>
      </c>
      <c r="M1125" s="316">
        <f>P_Total!M1570+P_Total!M1600</f>
        <v>0</v>
      </c>
      <c r="N1125" s="316">
        <f>P_Total!N1570+P_Total!N1600</f>
        <v>0</v>
      </c>
      <c r="O1125" s="316">
        <f>P_Total!O1570+P_Total!O1600</f>
        <v>0</v>
      </c>
      <c r="P1125" s="316">
        <f>J1125-G1125</f>
        <v>0</v>
      </c>
      <c r="Q1125" s="316">
        <f>M1125-J1125</f>
        <v>0</v>
      </c>
      <c r="R1125" s="316">
        <f>O1125-M1125</f>
        <v>0</v>
      </c>
    </row>
    <row r="1126" spans="1:18" s="274" customFormat="1" hidden="1">
      <c r="A1126" s="276">
        <f t="shared" si="427"/>
        <v>3</v>
      </c>
      <c r="B1126" s="289"/>
      <c r="C1126" s="166" t="s">
        <v>76</v>
      </c>
      <c r="D1126" s="138" t="s">
        <v>77</v>
      </c>
      <c r="E1126" s="316">
        <f>P_Total!E1571+P_Total!E1601</f>
        <v>0</v>
      </c>
      <c r="F1126" s="316">
        <f>P_Total!F1571+P_Total!F1601</f>
        <v>0</v>
      </c>
      <c r="G1126" s="316">
        <f>P_Total!G1571+P_Total!G1601</f>
        <v>0</v>
      </c>
      <c r="H1126" s="316">
        <f>P_Total!H1571+P_Total!H1601</f>
        <v>0</v>
      </c>
      <c r="I1126" s="316">
        <f>P_Total!I1571+P_Total!I1601</f>
        <v>0</v>
      </c>
      <c r="J1126" s="316">
        <f>P_Total!J1571+P_Total!J1601</f>
        <v>0</v>
      </c>
      <c r="K1126" s="316">
        <f>P_Total!K1571+P_Total!K1601</f>
        <v>0</v>
      </c>
      <c r="L1126" s="316">
        <f>P_Total!L1571+P_Total!L1601</f>
        <v>0</v>
      </c>
      <c r="M1126" s="316">
        <f>P_Total!M1571+P_Total!M1601</f>
        <v>0</v>
      </c>
      <c r="N1126" s="316">
        <f>P_Total!N1571+P_Total!N1601</f>
        <v>0</v>
      </c>
      <c r="O1126" s="316">
        <f>P_Total!O1571+P_Total!O1601</f>
        <v>0</v>
      </c>
      <c r="P1126" s="316">
        <f>J1126-G1126</f>
        <v>0</v>
      </c>
      <c r="Q1126" s="316">
        <f>M1126-J1126</f>
        <v>0</v>
      </c>
      <c r="R1126" s="316">
        <f>O1126-M1126</f>
        <v>0</v>
      </c>
    </row>
    <row r="1127" spans="1:18" s="274" customFormat="1" hidden="1">
      <c r="A1127" s="276">
        <f t="shared" si="427"/>
        <v>3</v>
      </c>
      <c r="B1127" s="289"/>
      <c r="C1127" s="166" t="s">
        <v>12</v>
      </c>
      <c r="D1127" s="138" t="s">
        <v>28</v>
      </c>
      <c r="E1127" s="316">
        <f>P_Total!E1572+P_Total!E1602</f>
        <v>0</v>
      </c>
      <c r="F1127" s="316">
        <f>P_Total!F1572+P_Total!F1602</f>
        <v>0</v>
      </c>
      <c r="G1127" s="316">
        <f>P_Total!G1572+P_Total!G1602</f>
        <v>0</v>
      </c>
      <c r="H1127" s="316">
        <f>P_Total!H1572+P_Total!H1602</f>
        <v>0</v>
      </c>
      <c r="I1127" s="316">
        <f>P_Total!I1572+P_Total!I1602</f>
        <v>0</v>
      </c>
      <c r="J1127" s="316">
        <f>P_Total!J1572+P_Total!J1602</f>
        <v>0</v>
      </c>
      <c r="K1127" s="316">
        <f>P_Total!K1572+P_Total!K1602</f>
        <v>0</v>
      </c>
      <c r="L1127" s="316">
        <f>P_Total!L1572+P_Total!L1602</f>
        <v>0</v>
      </c>
      <c r="M1127" s="316">
        <f>P_Total!M1572+P_Total!M1602</f>
        <v>0</v>
      </c>
      <c r="N1127" s="316">
        <f>P_Total!N1572+P_Total!N1602</f>
        <v>0</v>
      </c>
      <c r="O1127" s="316">
        <f>P_Total!O1572+P_Total!O1602</f>
        <v>0</v>
      </c>
      <c r="P1127" s="316">
        <f>J1127-G1127</f>
        <v>0</v>
      </c>
      <c r="Q1127" s="316">
        <f>M1127-J1127</f>
        <v>0</v>
      </c>
      <c r="R1127" s="316">
        <f>O1127-M1127</f>
        <v>0</v>
      </c>
    </row>
    <row r="1128" spans="1:18" s="274" customFormat="1" hidden="1">
      <c r="A1128" s="306">
        <f>A1129</f>
        <v>3</v>
      </c>
      <c r="B1128" s="289"/>
      <c r="C1128" s="211"/>
      <c r="D1128" s="294"/>
      <c r="E1128" s="272"/>
      <c r="F1128" s="272"/>
      <c r="G1128" s="272"/>
      <c r="H1128" s="272"/>
      <c r="I1128" s="272"/>
      <c r="J1128" s="272"/>
      <c r="K1128" s="272"/>
      <c r="L1128" s="272"/>
      <c r="M1128" s="272"/>
      <c r="N1128" s="272"/>
      <c r="O1128" s="272"/>
      <c r="P1128" s="272"/>
      <c r="Q1128" s="272"/>
      <c r="R1128" s="272"/>
    </row>
    <row r="1129" spans="1:18" s="274" customFormat="1" hidden="1">
      <c r="A1129" s="308">
        <f>MIN(A1130:A1136)</f>
        <v>3</v>
      </c>
      <c r="B1129" s="289"/>
      <c r="C1129" s="296" t="s">
        <v>36</v>
      </c>
      <c r="D1129" s="294"/>
      <c r="E1129" s="272"/>
      <c r="F1129" s="272"/>
      <c r="G1129" s="272"/>
      <c r="H1129" s="272"/>
      <c r="I1129" s="272"/>
      <c r="J1129" s="272"/>
      <c r="K1129" s="272"/>
      <c r="L1129" s="272"/>
      <c r="M1129" s="272"/>
      <c r="N1129" s="272"/>
      <c r="O1129" s="272"/>
      <c r="P1129" s="272"/>
      <c r="Q1129" s="272"/>
      <c r="R1129" s="272"/>
    </row>
    <row r="1130" spans="1:18" s="274" customFormat="1" hidden="1">
      <c r="A1130" s="276">
        <f t="shared" ref="A1130:A1136" si="439">IF(MAX(E1130:S1130)=0,IF(MIN(E1130:S1130)=0,3,2),2)</f>
        <v>3</v>
      </c>
      <c r="B1130" s="289"/>
      <c r="C1130" s="211" t="s">
        <v>34</v>
      </c>
      <c r="D1130" s="138"/>
      <c r="E1130" s="297">
        <f>SUM(E1131:E1132)</f>
        <v>0</v>
      </c>
      <c r="F1130" s="297">
        <f t="shared" ref="F1130:O1130" si="440">SUM(F1131:F1132)</f>
        <v>0</v>
      </c>
      <c r="G1130" s="297">
        <f t="shared" si="440"/>
        <v>0</v>
      </c>
      <c r="H1130" s="297">
        <f t="shared" si="440"/>
        <v>0</v>
      </c>
      <c r="I1130" s="297">
        <f t="shared" si="440"/>
        <v>0</v>
      </c>
      <c r="J1130" s="297">
        <f t="shared" si="440"/>
        <v>0</v>
      </c>
      <c r="K1130" s="297">
        <f t="shared" si="440"/>
        <v>0</v>
      </c>
      <c r="L1130" s="297">
        <f t="shared" si="440"/>
        <v>0</v>
      </c>
      <c r="M1130" s="297">
        <f t="shared" si="440"/>
        <v>0</v>
      </c>
      <c r="N1130" s="297">
        <f t="shared" si="440"/>
        <v>0</v>
      </c>
      <c r="O1130" s="297">
        <f t="shared" si="440"/>
        <v>0</v>
      </c>
      <c r="P1130" s="297">
        <f>SUM(P1131:P1132)</f>
        <v>0</v>
      </c>
      <c r="Q1130" s="297">
        <f>SUM(Q1131:Q1132)</f>
        <v>0</v>
      </c>
      <c r="R1130" s="297">
        <f>SUM(R1131:R1132)</f>
        <v>0</v>
      </c>
    </row>
    <row r="1131" spans="1:18" s="274" customFormat="1" hidden="1">
      <c r="A1131" s="276">
        <f t="shared" si="439"/>
        <v>3</v>
      </c>
      <c r="B1131" s="289"/>
      <c r="C1131" s="212" t="s">
        <v>80</v>
      </c>
      <c r="D1131" s="138"/>
      <c r="E1131" s="316">
        <f>P_Total!E1606</f>
        <v>0</v>
      </c>
      <c r="F1131" s="316">
        <f>P_Total!F1606</f>
        <v>0</v>
      </c>
      <c r="G1131" s="316">
        <f>P_Total!G1606</f>
        <v>0</v>
      </c>
      <c r="H1131" s="316">
        <f>P_Total!H1606</f>
        <v>0</v>
      </c>
      <c r="I1131" s="316">
        <f>P_Total!I1606</f>
        <v>0</v>
      </c>
      <c r="J1131" s="316">
        <f>P_Total!J1606</f>
        <v>0</v>
      </c>
      <c r="K1131" s="316">
        <f>P_Total!K1606</f>
        <v>0</v>
      </c>
      <c r="L1131" s="316">
        <f>P_Total!L1606</f>
        <v>0</v>
      </c>
      <c r="M1131" s="316">
        <f>P_Total!M1606</f>
        <v>0</v>
      </c>
      <c r="N1131" s="316">
        <f>P_Total!N1606</f>
        <v>0</v>
      </c>
      <c r="O1131" s="316">
        <f>P_Total!O1606</f>
        <v>0</v>
      </c>
      <c r="P1131" s="316">
        <f>J1131-G1131</f>
        <v>0</v>
      </c>
      <c r="Q1131" s="316">
        <f>M1131-J1131</f>
        <v>0</v>
      </c>
      <c r="R1131" s="316">
        <f>O1131-M1131</f>
        <v>0</v>
      </c>
    </row>
    <row r="1132" spans="1:18" s="274" customFormat="1" hidden="1">
      <c r="A1132" s="276">
        <f t="shared" si="439"/>
        <v>3</v>
      </c>
      <c r="B1132" s="289"/>
      <c r="C1132" s="212" t="s">
        <v>81</v>
      </c>
      <c r="D1132" s="138"/>
      <c r="E1132" s="316">
        <f>P_Total!E1607</f>
        <v>0</v>
      </c>
      <c r="F1132" s="316">
        <f>P_Total!F1607</f>
        <v>0</v>
      </c>
      <c r="G1132" s="316">
        <f>P_Total!G1607</f>
        <v>0</v>
      </c>
      <c r="H1132" s="316">
        <f>P_Total!H1607</f>
        <v>0</v>
      </c>
      <c r="I1132" s="316">
        <f>P_Total!I1607</f>
        <v>0</v>
      </c>
      <c r="J1132" s="316">
        <f>P_Total!J1607</f>
        <v>0</v>
      </c>
      <c r="K1132" s="316">
        <f>P_Total!K1607</f>
        <v>0</v>
      </c>
      <c r="L1132" s="316">
        <f>P_Total!L1607</f>
        <v>0</v>
      </c>
      <c r="M1132" s="316">
        <f>P_Total!M1607</f>
        <v>0</v>
      </c>
      <c r="N1132" s="316">
        <f>P_Total!N1607</f>
        <v>0</v>
      </c>
      <c r="O1132" s="316">
        <f>P_Total!O1607</f>
        <v>0</v>
      </c>
      <c r="P1132" s="316">
        <f>J1132-G1132</f>
        <v>0</v>
      </c>
      <c r="Q1132" s="316">
        <f>M1132-J1132</f>
        <v>0</v>
      </c>
      <c r="R1132" s="316">
        <f>O1132-M1132</f>
        <v>0</v>
      </c>
    </row>
    <row r="1133" spans="1:18" s="274" customFormat="1" hidden="1">
      <c r="A1133" s="276">
        <f t="shared" si="439"/>
        <v>3</v>
      </c>
      <c r="B1133" s="289"/>
      <c r="C1133" s="211" t="s">
        <v>35</v>
      </c>
      <c r="D1133" s="138"/>
      <c r="E1133" s="297">
        <f>SUM(E1134:E1135)</f>
        <v>0</v>
      </c>
      <c r="F1133" s="297">
        <f t="shared" ref="F1133:O1133" si="441">SUM(F1134:F1135)</f>
        <v>0</v>
      </c>
      <c r="G1133" s="297">
        <f t="shared" si="441"/>
        <v>0</v>
      </c>
      <c r="H1133" s="297">
        <f t="shared" si="441"/>
        <v>0</v>
      </c>
      <c r="I1133" s="297">
        <f t="shared" si="441"/>
        <v>0</v>
      </c>
      <c r="J1133" s="297">
        <f t="shared" si="441"/>
        <v>0</v>
      </c>
      <c r="K1133" s="297">
        <f t="shared" si="441"/>
        <v>0</v>
      </c>
      <c r="L1133" s="297">
        <f t="shared" si="441"/>
        <v>0</v>
      </c>
      <c r="M1133" s="297">
        <f t="shared" si="441"/>
        <v>0</v>
      </c>
      <c r="N1133" s="297">
        <f t="shared" si="441"/>
        <v>0</v>
      </c>
      <c r="O1133" s="297">
        <f t="shared" si="441"/>
        <v>0</v>
      </c>
      <c r="P1133" s="297">
        <f>SUM(P1134:P1135)</f>
        <v>0</v>
      </c>
      <c r="Q1133" s="297">
        <f>SUM(Q1134:Q1135)</f>
        <v>0</v>
      </c>
      <c r="R1133" s="297">
        <f>SUM(R1134:R1135)</f>
        <v>0</v>
      </c>
    </row>
    <row r="1134" spans="1:18" s="274" customFormat="1" hidden="1">
      <c r="A1134" s="276">
        <f t="shared" si="439"/>
        <v>3</v>
      </c>
      <c r="B1134" s="289"/>
      <c r="C1134" s="213" t="s">
        <v>84</v>
      </c>
      <c r="D1134" s="138"/>
      <c r="E1134" s="316">
        <f>P_Total!E1609</f>
        <v>0</v>
      </c>
      <c r="F1134" s="316">
        <f>P_Total!F1609</f>
        <v>0</v>
      </c>
      <c r="G1134" s="316">
        <f>P_Total!G1609</f>
        <v>0</v>
      </c>
      <c r="H1134" s="316">
        <f>P_Total!H1609</f>
        <v>0</v>
      </c>
      <c r="I1134" s="316">
        <f>P_Total!I1609</f>
        <v>0</v>
      </c>
      <c r="J1134" s="316">
        <f>P_Total!J1609</f>
        <v>0</v>
      </c>
      <c r="K1134" s="316">
        <f>P_Total!K1609</f>
        <v>0</v>
      </c>
      <c r="L1134" s="316">
        <f>P_Total!L1609</f>
        <v>0</v>
      </c>
      <c r="M1134" s="316">
        <f>P_Total!M1609</f>
        <v>0</v>
      </c>
      <c r="N1134" s="316">
        <f>P_Total!N1609</f>
        <v>0</v>
      </c>
      <c r="O1134" s="316">
        <f>P_Total!O1609</f>
        <v>0</v>
      </c>
      <c r="P1134" s="316">
        <f>J1134-G1134</f>
        <v>0</v>
      </c>
      <c r="Q1134" s="316">
        <f>M1134-J1134</f>
        <v>0</v>
      </c>
      <c r="R1134" s="316">
        <f>O1134-M1134</f>
        <v>0</v>
      </c>
    </row>
    <row r="1135" spans="1:18" s="274" customFormat="1" hidden="1">
      <c r="A1135" s="276">
        <f t="shared" si="439"/>
        <v>3</v>
      </c>
      <c r="B1135" s="289"/>
      <c r="C1135" s="213" t="s">
        <v>85</v>
      </c>
      <c r="D1135" s="138"/>
      <c r="E1135" s="316">
        <f>P_Total!E1610</f>
        <v>0</v>
      </c>
      <c r="F1135" s="316">
        <f>P_Total!F1610</f>
        <v>0</v>
      </c>
      <c r="G1135" s="316">
        <f>P_Total!G1610</f>
        <v>0</v>
      </c>
      <c r="H1135" s="316">
        <f>P_Total!H1610</f>
        <v>0</v>
      </c>
      <c r="I1135" s="316">
        <f>P_Total!I1610</f>
        <v>0</v>
      </c>
      <c r="J1135" s="316">
        <f>P_Total!J1610</f>
        <v>0</v>
      </c>
      <c r="K1135" s="316">
        <f>P_Total!K1610</f>
        <v>0</v>
      </c>
      <c r="L1135" s="316">
        <f>P_Total!L1610</f>
        <v>0</v>
      </c>
      <c r="M1135" s="316">
        <f>P_Total!M1610</f>
        <v>0</v>
      </c>
      <c r="N1135" s="316">
        <f>P_Total!N1610</f>
        <v>0</v>
      </c>
      <c r="O1135" s="316">
        <f>P_Total!O1610</f>
        <v>0</v>
      </c>
      <c r="P1135" s="316">
        <f>J1135-G1135</f>
        <v>0</v>
      </c>
      <c r="Q1135" s="316">
        <f>M1135-J1135</f>
        <v>0</v>
      </c>
      <c r="R1135" s="316">
        <f>O1135-M1135</f>
        <v>0</v>
      </c>
    </row>
    <row r="1136" spans="1:18" s="274" customFormat="1" hidden="1">
      <c r="A1136" s="276">
        <f t="shared" si="439"/>
        <v>3</v>
      </c>
      <c r="B1136" s="289"/>
      <c r="C1136" s="168" t="s">
        <v>780</v>
      </c>
      <c r="D1136" s="138"/>
      <c r="E1136" s="272">
        <f>IF(E1133=0,0,E1100/E1133)</f>
        <v>0</v>
      </c>
      <c r="F1136" s="272">
        <f t="shared" ref="F1136:O1136" si="442">IF(F1133=0,0,F1100/F1133)</f>
        <v>0</v>
      </c>
      <c r="G1136" s="272">
        <f t="shared" si="442"/>
        <v>0</v>
      </c>
      <c r="H1136" s="272">
        <f t="shared" si="442"/>
        <v>0</v>
      </c>
      <c r="I1136" s="272">
        <f t="shared" si="442"/>
        <v>0</v>
      </c>
      <c r="J1136" s="272">
        <f t="shared" si="442"/>
        <v>0</v>
      </c>
      <c r="K1136" s="272">
        <f t="shared" si="442"/>
        <v>0</v>
      </c>
      <c r="L1136" s="272">
        <f t="shared" si="442"/>
        <v>0</v>
      </c>
      <c r="M1136" s="272">
        <f t="shared" si="442"/>
        <v>0</v>
      </c>
      <c r="N1136" s="272">
        <f t="shared" si="442"/>
        <v>0</v>
      </c>
      <c r="O1136" s="272">
        <f t="shared" si="442"/>
        <v>0</v>
      </c>
      <c r="P1136" s="273">
        <f>J1136-G1136</f>
        <v>0</v>
      </c>
      <c r="Q1136" s="273">
        <f>M1136-J1136</f>
        <v>0</v>
      </c>
      <c r="R1136" s="273">
        <f>O1136-M1136</f>
        <v>0</v>
      </c>
    </row>
    <row r="1137" spans="1:18" s="274" customFormat="1" hidden="1">
      <c r="A1137" s="306">
        <f>A1138</f>
        <v>3</v>
      </c>
      <c r="B1137" s="305"/>
      <c r="C1137" s="218"/>
      <c r="D1137" s="300"/>
      <c r="E1137" s="299"/>
      <c r="F1137" s="299"/>
      <c r="G1137" s="299"/>
      <c r="H1137" s="299"/>
      <c r="I1137" s="299"/>
      <c r="J1137" s="299"/>
      <c r="K1137" s="299"/>
      <c r="L1137" s="299"/>
      <c r="M1137" s="299"/>
      <c r="N1137" s="299"/>
      <c r="O1137" s="299"/>
      <c r="P1137" s="299"/>
      <c r="Q1137" s="299"/>
      <c r="R1137" s="299"/>
    </row>
    <row r="1138" spans="1:18" s="274" customFormat="1" hidden="1">
      <c r="A1138" s="308">
        <f>MIN(A1139:A1178)</f>
        <v>3</v>
      </c>
      <c r="B1138" s="305"/>
      <c r="C1138" s="309" t="s">
        <v>66</v>
      </c>
      <c r="D1138" s="300"/>
      <c r="E1138" s="299"/>
      <c r="F1138" s="299"/>
      <c r="G1138" s="299"/>
      <c r="H1138" s="299"/>
      <c r="I1138" s="299"/>
      <c r="J1138" s="299"/>
      <c r="K1138" s="299"/>
      <c r="L1138" s="299"/>
      <c r="M1138" s="299"/>
      <c r="N1138" s="299"/>
      <c r="O1138" s="299"/>
      <c r="P1138" s="299"/>
      <c r="Q1138" s="299"/>
      <c r="R1138" s="299"/>
    </row>
    <row r="1139" spans="1:18" s="274" customFormat="1" hidden="1">
      <c r="A1139" s="276">
        <f t="shared" ref="A1139:A1169" si="443">IF(MAX(E1139:S1139)=0,IF(MIN(E1139:S1139)=0,3,2),2)</f>
        <v>3</v>
      </c>
      <c r="B1139" s="277"/>
      <c r="C1139" s="278" t="s">
        <v>25</v>
      </c>
      <c r="D1139" s="279"/>
      <c r="E1139" s="272">
        <f>SUBTOTAL(9,E1140:E1169)</f>
        <v>0</v>
      </c>
      <c r="F1139" s="272">
        <f t="shared" ref="F1139:O1139" si="444">SUBTOTAL(9,F1140:F1169)</f>
        <v>0</v>
      </c>
      <c r="G1139" s="272">
        <f t="shared" si="444"/>
        <v>0</v>
      </c>
      <c r="H1139" s="272">
        <f t="shared" si="444"/>
        <v>0</v>
      </c>
      <c r="I1139" s="272">
        <f t="shared" si="444"/>
        <v>0</v>
      </c>
      <c r="J1139" s="272">
        <f t="shared" si="444"/>
        <v>0</v>
      </c>
      <c r="K1139" s="272">
        <f t="shared" si="444"/>
        <v>0</v>
      </c>
      <c r="L1139" s="272">
        <f t="shared" si="444"/>
        <v>0</v>
      </c>
      <c r="M1139" s="272">
        <f t="shared" si="444"/>
        <v>0</v>
      </c>
      <c r="N1139" s="272">
        <f t="shared" si="444"/>
        <v>0</v>
      </c>
      <c r="O1139" s="272">
        <f t="shared" si="444"/>
        <v>0</v>
      </c>
      <c r="P1139" s="272">
        <f>SUBTOTAL(9,P1140:P1169)</f>
        <v>0</v>
      </c>
      <c r="Q1139" s="272">
        <f>SUBTOTAL(9,Q1140:Q1169)</f>
        <v>0</v>
      </c>
      <c r="R1139" s="272">
        <f>SUBTOTAL(9,R1140:R1169)</f>
        <v>0</v>
      </c>
    </row>
    <row r="1140" spans="1:18" s="274" customFormat="1" hidden="1">
      <c r="A1140" s="276">
        <f t="shared" si="443"/>
        <v>3</v>
      </c>
      <c r="B1140" s="277" t="s">
        <v>776</v>
      </c>
      <c r="C1140" s="165" t="s">
        <v>26</v>
      </c>
      <c r="D1140" s="279"/>
      <c r="E1140" s="272">
        <f>SUBTOTAL(9,E1141:E1160)</f>
        <v>0</v>
      </c>
      <c r="F1140" s="272">
        <f t="shared" ref="F1140:O1140" si="445">SUBTOTAL(9,F1141:F1160)</f>
        <v>0</v>
      </c>
      <c r="G1140" s="272">
        <f t="shared" si="445"/>
        <v>0</v>
      </c>
      <c r="H1140" s="272">
        <f t="shared" si="445"/>
        <v>0</v>
      </c>
      <c r="I1140" s="272">
        <f t="shared" si="445"/>
        <v>0</v>
      </c>
      <c r="J1140" s="272">
        <f t="shared" si="445"/>
        <v>0</v>
      </c>
      <c r="K1140" s="272">
        <f t="shared" si="445"/>
        <v>0</v>
      </c>
      <c r="L1140" s="272">
        <f t="shared" si="445"/>
        <v>0</v>
      </c>
      <c r="M1140" s="272">
        <f t="shared" si="445"/>
        <v>0</v>
      </c>
      <c r="N1140" s="272">
        <f t="shared" si="445"/>
        <v>0</v>
      </c>
      <c r="O1140" s="272">
        <f t="shared" si="445"/>
        <v>0</v>
      </c>
      <c r="P1140" s="272">
        <f>SUBTOTAL(9,P1141:P1160)</f>
        <v>0</v>
      </c>
      <c r="Q1140" s="272">
        <f>SUBTOTAL(9,Q1141:Q1160)</f>
        <v>0</v>
      </c>
      <c r="R1140" s="272">
        <f>SUBTOTAL(9,R1141:R1160)</f>
        <v>0</v>
      </c>
    </row>
    <row r="1141" spans="1:18" s="274" customFormat="1" hidden="1">
      <c r="A1141" s="276">
        <f t="shared" si="443"/>
        <v>3</v>
      </c>
      <c r="B1141" s="280"/>
      <c r="C1141" s="281" t="s">
        <v>770</v>
      </c>
      <c r="D1141" s="279"/>
      <c r="E1141" s="272">
        <f>SUBTOTAL(9,E1142:E1151)</f>
        <v>0</v>
      </c>
      <c r="F1141" s="272">
        <f t="shared" ref="F1141:O1141" si="446">SUBTOTAL(9,F1142:F1151)</f>
        <v>0</v>
      </c>
      <c r="G1141" s="272">
        <f t="shared" si="446"/>
        <v>0</v>
      </c>
      <c r="H1141" s="272">
        <f t="shared" si="446"/>
        <v>0</v>
      </c>
      <c r="I1141" s="272">
        <f t="shared" si="446"/>
        <v>0</v>
      </c>
      <c r="J1141" s="272">
        <f t="shared" si="446"/>
        <v>0</v>
      </c>
      <c r="K1141" s="272">
        <f t="shared" si="446"/>
        <v>0</v>
      </c>
      <c r="L1141" s="272">
        <f t="shared" si="446"/>
        <v>0</v>
      </c>
      <c r="M1141" s="272">
        <f t="shared" si="446"/>
        <v>0</v>
      </c>
      <c r="N1141" s="272">
        <f t="shared" si="446"/>
        <v>0</v>
      </c>
      <c r="O1141" s="272">
        <f t="shared" si="446"/>
        <v>0</v>
      </c>
      <c r="P1141" s="272">
        <f>SUBTOTAL(9,P1142:P1151)</f>
        <v>0</v>
      </c>
      <c r="Q1141" s="272">
        <f>SUBTOTAL(9,Q1142:Q1151)</f>
        <v>0</v>
      </c>
      <c r="R1141" s="272">
        <f>SUBTOTAL(9,R1142:R1151)</f>
        <v>0</v>
      </c>
    </row>
    <row r="1142" spans="1:18" s="274" customFormat="1" ht="25.5" hidden="1">
      <c r="A1142" s="276">
        <f t="shared" si="443"/>
        <v>3</v>
      </c>
      <c r="B1142" s="282"/>
      <c r="C1142" s="259" t="s">
        <v>771</v>
      </c>
      <c r="D1142" s="121" t="s">
        <v>2</v>
      </c>
      <c r="E1142" s="272">
        <f>SUBTOTAL(9,E1143:E1144)</f>
        <v>0</v>
      </c>
      <c r="F1142" s="272">
        <f t="shared" ref="F1142:O1142" si="447">SUBTOTAL(9,F1143:F1144)</f>
        <v>0</v>
      </c>
      <c r="G1142" s="272">
        <f t="shared" si="447"/>
        <v>0</v>
      </c>
      <c r="H1142" s="272">
        <f t="shared" si="447"/>
        <v>0</v>
      </c>
      <c r="I1142" s="272">
        <f t="shared" si="447"/>
        <v>0</v>
      </c>
      <c r="J1142" s="272">
        <f t="shared" si="447"/>
        <v>0</v>
      </c>
      <c r="K1142" s="272">
        <f t="shared" si="447"/>
        <v>0</v>
      </c>
      <c r="L1142" s="272">
        <f t="shared" si="447"/>
        <v>0</v>
      </c>
      <c r="M1142" s="272">
        <f t="shared" si="447"/>
        <v>0</v>
      </c>
      <c r="N1142" s="272">
        <f t="shared" si="447"/>
        <v>0</v>
      </c>
      <c r="O1142" s="272">
        <f t="shared" si="447"/>
        <v>0</v>
      </c>
      <c r="P1142" s="272">
        <f>SUBTOTAL(9,P1143:P1144)</f>
        <v>0</v>
      </c>
      <c r="Q1142" s="272">
        <f>SUBTOTAL(9,Q1143:Q1144)</f>
        <v>0</v>
      </c>
      <c r="R1142" s="272">
        <f>SUBTOTAL(9,R1143:R1144)</f>
        <v>0</v>
      </c>
    </row>
    <row r="1143" spans="1:18" s="274" customFormat="1" ht="25.5" hidden="1">
      <c r="A1143" s="276">
        <f t="shared" si="443"/>
        <v>3</v>
      </c>
      <c r="B1143" s="282"/>
      <c r="C1143" s="283" t="s">
        <v>772</v>
      </c>
      <c r="D1143" s="121" t="s">
        <v>302</v>
      </c>
      <c r="E1143" s="316">
        <f>P_Total!E1617+P_Total!E1641</f>
        <v>0</v>
      </c>
      <c r="F1143" s="316">
        <f>P_Total!F1617+P_Total!F1641</f>
        <v>0</v>
      </c>
      <c r="G1143" s="316">
        <f>P_Total!G1617+P_Total!G1641</f>
        <v>0</v>
      </c>
      <c r="H1143" s="316">
        <f>P_Total!H1617+P_Total!H1641</f>
        <v>0</v>
      </c>
      <c r="I1143" s="316">
        <f>P_Total!I1617+P_Total!I1641</f>
        <v>0</v>
      </c>
      <c r="J1143" s="316">
        <f>P_Total!J1617+P_Total!J1641</f>
        <v>0</v>
      </c>
      <c r="K1143" s="316">
        <f>P_Total!K1617+P_Total!K1641</f>
        <v>0</v>
      </c>
      <c r="L1143" s="316">
        <f>P_Total!L1617+P_Total!L1641</f>
        <v>0</v>
      </c>
      <c r="M1143" s="316">
        <f>P_Total!M1617+P_Total!M1641</f>
        <v>0</v>
      </c>
      <c r="N1143" s="316">
        <f>P_Total!N1617+P_Total!N1641</f>
        <v>0</v>
      </c>
      <c r="O1143" s="316">
        <f>P_Total!O1617+P_Total!O1641</f>
        <v>0</v>
      </c>
      <c r="P1143" s="316">
        <f>J1143-G1143</f>
        <v>0</v>
      </c>
      <c r="Q1143" s="316">
        <f>M1143-J1143</f>
        <v>0</v>
      </c>
      <c r="R1143" s="316">
        <f>O1143-M1143</f>
        <v>0</v>
      </c>
    </row>
    <row r="1144" spans="1:18" s="274" customFormat="1" ht="25.5" hidden="1">
      <c r="A1144" s="276">
        <f t="shared" si="443"/>
        <v>3</v>
      </c>
      <c r="B1144" s="282"/>
      <c r="C1144" s="283" t="s">
        <v>773</v>
      </c>
      <c r="D1144" s="121" t="s">
        <v>304</v>
      </c>
      <c r="E1144" s="316">
        <f>P_Total!E1618+P_Total!E1642</f>
        <v>0</v>
      </c>
      <c r="F1144" s="316">
        <f>P_Total!F1618+P_Total!F1642</f>
        <v>0</v>
      </c>
      <c r="G1144" s="316">
        <f>P_Total!G1618+P_Total!G1642</f>
        <v>0</v>
      </c>
      <c r="H1144" s="316">
        <f>P_Total!H1618+P_Total!H1642</f>
        <v>0</v>
      </c>
      <c r="I1144" s="316">
        <f>P_Total!I1618+P_Total!I1642</f>
        <v>0</v>
      </c>
      <c r="J1144" s="316">
        <f>P_Total!J1618+P_Total!J1642</f>
        <v>0</v>
      </c>
      <c r="K1144" s="316">
        <f>P_Total!K1618+P_Total!K1642</f>
        <v>0</v>
      </c>
      <c r="L1144" s="316">
        <f>P_Total!L1618+P_Total!L1642</f>
        <v>0</v>
      </c>
      <c r="M1144" s="316">
        <f>P_Total!M1618+P_Total!M1642</f>
        <v>0</v>
      </c>
      <c r="N1144" s="316">
        <f>P_Total!N1618+P_Total!N1642</f>
        <v>0</v>
      </c>
      <c r="O1144" s="316">
        <f>P_Total!O1618+P_Total!O1642</f>
        <v>0</v>
      </c>
      <c r="P1144" s="316">
        <f>J1144-G1144</f>
        <v>0</v>
      </c>
      <c r="Q1144" s="316">
        <f>M1144-J1144</f>
        <v>0</v>
      </c>
      <c r="R1144" s="316">
        <f>O1144-M1144</f>
        <v>0</v>
      </c>
    </row>
    <row r="1145" spans="1:18" s="274" customFormat="1" hidden="1">
      <c r="A1145" s="276">
        <f t="shared" si="443"/>
        <v>3</v>
      </c>
      <c r="B1145" s="285"/>
      <c r="C1145" s="286" t="s">
        <v>42</v>
      </c>
      <c r="D1145" s="118" t="s">
        <v>3</v>
      </c>
      <c r="E1145" s="316">
        <f>P_Total!E1619+P_Total!E1643</f>
        <v>0</v>
      </c>
      <c r="F1145" s="316">
        <f>P_Total!F1619+P_Total!F1643</f>
        <v>0</v>
      </c>
      <c r="G1145" s="316">
        <f>P_Total!G1619+P_Total!G1643</f>
        <v>0</v>
      </c>
      <c r="H1145" s="316">
        <f>P_Total!H1619+P_Total!H1643</f>
        <v>0</v>
      </c>
      <c r="I1145" s="316">
        <f>P_Total!I1619+P_Total!I1643</f>
        <v>0</v>
      </c>
      <c r="J1145" s="316">
        <f>P_Total!J1619+P_Total!J1643</f>
        <v>0</v>
      </c>
      <c r="K1145" s="316">
        <f>P_Total!K1619+P_Total!K1643</f>
        <v>0</v>
      </c>
      <c r="L1145" s="316">
        <f>P_Total!L1619+P_Total!L1643</f>
        <v>0</v>
      </c>
      <c r="M1145" s="316">
        <f>P_Total!M1619+P_Total!M1643</f>
        <v>0</v>
      </c>
      <c r="N1145" s="316">
        <f>P_Total!N1619+P_Total!N1643</f>
        <v>0</v>
      </c>
      <c r="O1145" s="316">
        <f>P_Total!O1619+P_Total!O1643</f>
        <v>0</v>
      </c>
      <c r="P1145" s="316">
        <f>J1145-G1145</f>
        <v>0</v>
      </c>
      <c r="Q1145" s="316">
        <f>M1145-J1145</f>
        <v>0</v>
      </c>
      <c r="R1145" s="316">
        <f>O1145-M1145</f>
        <v>0</v>
      </c>
    </row>
    <row r="1146" spans="1:18" s="274" customFormat="1" hidden="1">
      <c r="A1146" s="276">
        <f t="shared" si="443"/>
        <v>3</v>
      </c>
      <c r="B1146" s="285"/>
      <c r="C1146" s="259" t="s">
        <v>449</v>
      </c>
      <c r="D1146" s="117" t="s">
        <v>446</v>
      </c>
      <c r="E1146" s="272">
        <f>SUBTOTAL(9,E1147:E1150)</f>
        <v>0</v>
      </c>
      <c r="F1146" s="272">
        <f t="shared" ref="F1146:O1146" si="448">SUBTOTAL(9,F1147:F1150)</f>
        <v>0</v>
      </c>
      <c r="G1146" s="272">
        <f t="shared" si="448"/>
        <v>0</v>
      </c>
      <c r="H1146" s="272">
        <f t="shared" si="448"/>
        <v>0</v>
      </c>
      <c r="I1146" s="272">
        <f t="shared" si="448"/>
        <v>0</v>
      </c>
      <c r="J1146" s="272">
        <f t="shared" si="448"/>
        <v>0</v>
      </c>
      <c r="K1146" s="272">
        <f t="shared" si="448"/>
        <v>0</v>
      </c>
      <c r="L1146" s="272">
        <f t="shared" si="448"/>
        <v>0</v>
      </c>
      <c r="M1146" s="272">
        <f t="shared" si="448"/>
        <v>0</v>
      </c>
      <c r="N1146" s="272">
        <f t="shared" si="448"/>
        <v>0</v>
      </c>
      <c r="O1146" s="272">
        <f t="shared" si="448"/>
        <v>0</v>
      </c>
      <c r="P1146" s="272">
        <f>SUBTOTAL(9,P1147:P1150)</f>
        <v>0</v>
      </c>
      <c r="Q1146" s="272">
        <f>SUBTOTAL(9,Q1147:Q1150)</f>
        <v>0</v>
      </c>
      <c r="R1146" s="272">
        <f>SUBTOTAL(9,R1147:R1150)</f>
        <v>0</v>
      </c>
    </row>
    <row r="1147" spans="1:18" s="274" customFormat="1" ht="25.5" hidden="1">
      <c r="A1147" s="276">
        <f t="shared" si="443"/>
        <v>3</v>
      </c>
      <c r="B1147" s="285"/>
      <c r="C1147" s="287" t="s">
        <v>153</v>
      </c>
      <c r="D1147" s="117" t="s">
        <v>37</v>
      </c>
      <c r="E1147" s="316">
        <f>P_Total!E1621+P_Total!E1645</f>
        <v>0</v>
      </c>
      <c r="F1147" s="316">
        <f>P_Total!F1621+P_Total!F1645</f>
        <v>0</v>
      </c>
      <c r="G1147" s="316">
        <f>P_Total!G1621+P_Total!G1645</f>
        <v>0</v>
      </c>
      <c r="H1147" s="316">
        <f>P_Total!H1621+P_Total!H1645</f>
        <v>0</v>
      </c>
      <c r="I1147" s="316">
        <f>P_Total!I1621+P_Total!I1645</f>
        <v>0</v>
      </c>
      <c r="J1147" s="316">
        <f>P_Total!J1621+P_Total!J1645</f>
        <v>0</v>
      </c>
      <c r="K1147" s="316">
        <f>P_Total!K1621+P_Total!K1645</f>
        <v>0</v>
      </c>
      <c r="L1147" s="316">
        <f>P_Total!L1621+P_Total!L1645</f>
        <v>0</v>
      </c>
      <c r="M1147" s="316">
        <f>P_Total!M1621+P_Total!M1645</f>
        <v>0</v>
      </c>
      <c r="N1147" s="316">
        <f>P_Total!N1621+P_Total!N1645</f>
        <v>0</v>
      </c>
      <c r="O1147" s="316">
        <f>P_Total!O1621+P_Total!O1645</f>
        <v>0</v>
      </c>
      <c r="P1147" s="316">
        <f t="shared" ref="P1147:P1155" si="449">J1147-G1147</f>
        <v>0</v>
      </c>
      <c r="Q1147" s="316">
        <f t="shared" ref="Q1147:Q1155" si="450">M1147-J1147</f>
        <v>0</v>
      </c>
      <c r="R1147" s="316">
        <f t="shared" ref="R1147:R1155" si="451">O1147-M1147</f>
        <v>0</v>
      </c>
    </row>
    <row r="1148" spans="1:18" s="274" customFormat="1" hidden="1">
      <c r="A1148" s="276">
        <f t="shared" si="443"/>
        <v>3</v>
      </c>
      <c r="B1148" s="285"/>
      <c r="C1148" s="283" t="s">
        <v>155</v>
      </c>
      <c r="D1148" s="117" t="s">
        <v>39</v>
      </c>
      <c r="E1148" s="316">
        <f>P_Total!E1622+P_Total!E1646</f>
        <v>0</v>
      </c>
      <c r="F1148" s="316">
        <f>P_Total!F1622+P_Total!F1646</f>
        <v>0</v>
      </c>
      <c r="G1148" s="316">
        <f>P_Total!G1622+P_Total!G1646</f>
        <v>0</v>
      </c>
      <c r="H1148" s="316">
        <f>P_Total!H1622+P_Total!H1646</f>
        <v>0</v>
      </c>
      <c r="I1148" s="316">
        <f>P_Total!I1622+P_Total!I1646</f>
        <v>0</v>
      </c>
      <c r="J1148" s="316">
        <f>P_Total!J1622+P_Total!J1646</f>
        <v>0</v>
      </c>
      <c r="K1148" s="316">
        <f>P_Total!K1622+P_Total!K1646</f>
        <v>0</v>
      </c>
      <c r="L1148" s="316">
        <f>P_Total!L1622+P_Total!L1646</f>
        <v>0</v>
      </c>
      <c r="M1148" s="316">
        <f>P_Total!M1622+P_Total!M1646</f>
        <v>0</v>
      </c>
      <c r="N1148" s="316">
        <f>P_Total!N1622+P_Total!N1646</f>
        <v>0</v>
      </c>
      <c r="O1148" s="316">
        <f>P_Total!O1622+P_Total!O1646</f>
        <v>0</v>
      </c>
      <c r="P1148" s="316">
        <f t="shared" si="449"/>
        <v>0</v>
      </c>
      <c r="Q1148" s="316">
        <f t="shared" si="450"/>
        <v>0</v>
      </c>
      <c r="R1148" s="316">
        <f t="shared" si="451"/>
        <v>0</v>
      </c>
    </row>
    <row r="1149" spans="1:18" s="274" customFormat="1" ht="25.5" hidden="1">
      <c r="A1149" s="276">
        <f t="shared" si="443"/>
        <v>3</v>
      </c>
      <c r="B1149" s="285"/>
      <c r="C1149" s="283" t="s">
        <v>156</v>
      </c>
      <c r="D1149" s="117" t="s">
        <v>40</v>
      </c>
      <c r="E1149" s="316">
        <f>P_Total!E1623+P_Total!E1647</f>
        <v>0</v>
      </c>
      <c r="F1149" s="316">
        <f>P_Total!F1623+P_Total!F1647</f>
        <v>0</v>
      </c>
      <c r="G1149" s="316">
        <f>P_Total!G1623+P_Total!G1647</f>
        <v>0</v>
      </c>
      <c r="H1149" s="316">
        <f>P_Total!H1623+P_Total!H1647</f>
        <v>0</v>
      </c>
      <c r="I1149" s="316">
        <f>P_Total!I1623+P_Total!I1647</f>
        <v>0</v>
      </c>
      <c r="J1149" s="316">
        <f>P_Total!J1623+P_Total!J1647</f>
        <v>0</v>
      </c>
      <c r="K1149" s="316">
        <f>P_Total!K1623+P_Total!K1647</f>
        <v>0</v>
      </c>
      <c r="L1149" s="316">
        <f>P_Total!L1623+P_Total!L1647</f>
        <v>0</v>
      </c>
      <c r="M1149" s="316">
        <f>P_Total!M1623+P_Total!M1647</f>
        <v>0</v>
      </c>
      <c r="N1149" s="316">
        <f>P_Total!N1623+P_Total!N1647</f>
        <v>0</v>
      </c>
      <c r="O1149" s="316">
        <f>P_Total!O1623+P_Total!O1647</f>
        <v>0</v>
      </c>
      <c r="P1149" s="316">
        <f t="shared" si="449"/>
        <v>0</v>
      </c>
      <c r="Q1149" s="316">
        <f t="shared" si="450"/>
        <v>0</v>
      </c>
      <c r="R1149" s="316">
        <f t="shared" si="451"/>
        <v>0</v>
      </c>
    </row>
    <row r="1150" spans="1:18" s="274" customFormat="1" ht="25.5" hidden="1">
      <c r="A1150" s="276">
        <f t="shared" si="443"/>
        <v>3</v>
      </c>
      <c r="B1150" s="285"/>
      <c r="C1150" s="283" t="s">
        <v>157</v>
      </c>
      <c r="D1150" s="117" t="s">
        <v>41</v>
      </c>
      <c r="E1150" s="316">
        <f>P_Total!E1624+P_Total!E1648</f>
        <v>0</v>
      </c>
      <c r="F1150" s="316">
        <f>P_Total!F1624+P_Total!F1648</f>
        <v>0</v>
      </c>
      <c r="G1150" s="316">
        <f>P_Total!G1624+P_Total!G1648</f>
        <v>0</v>
      </c>
      <c r="H1150" s="316">
        <f>P_Total!H1624+P_Total!H1648</f>
        <v>0</v>
      </c>
      <c r="I1150" s="316">
        <f>P_Total!I1624+P_Total!I1648</f>
        <v>0</v>
      </c>
      <c r="J1150" s="316">
        <f>P_Total!J1624+P_Total!J1648</f>
        <v>0</v>
      </c>
      <c r="K1150" s="316">
        <f>P_Total!K1624+P_Total!K1648</f>
        <v>0</v>
      </c>
      <c r="L1150" s="316">
        <f>P_Total!L1624+P_Total!L1648</f>
        <v>0</v>
      </c>
      <c r="M1150" s="316">
        <f>P_Total!M1624+P_Total!M1648</f>
        <v>0</v>
      </c>
      <c r="N1150" s="316">
        <f>P_Total!N1624+P_Total!N1648</f>
        <v>0</v>
      </c>
      <c r="O1150" s="316">
        <f>P_Total!O1624+P_Total!O1648</f>
        <v>0</v>
      </c>
      <c r="P1150" s="316">
        <f t="shared" si="449"/>
        <v>0</v>
      </c>
      <c r="Q1150" s="316">
        <f t="shared" si="450"/>
        <v>0</v>
      </c>
      <c r="R1150" s="316">
        <f t="shared" si="451"/>
        <v>0</v>
      </c>
    </row>
    <row r="1151" spans="1:18" s="274" customFormat="1" hidden="1">
      <c r="A1151" s="276">
        <f t="shared" si="443"/>
        <v>3</v>
      </c>
      <c r="B1151" s="285"/>
      <c r="C1151" s="288" t="s">
        <v>158</v>
      </c>
      <c r="D1151" s="117" t="s">
        <v>4</v>
      </c>
      <c r="E1151" s="316">
        <f>P_Total!E1625+P_Total!E1649</f>
        <v>0</v>
      </c>
      <c r="F1151" s="316">
        <f>P_Total!F1625+P_Total!F1649</f>
        <v>0</v>
      </c>
      <c r="G1151" s="316">
        <f>P_Total!G1625+P_Total!G1649</f>
        <v>0</v>
      </c>
      <c r="H1151" s="316">
        <f>P_Total!H1625+P_Total!H1649</f>
        <v>0</v>
      </c>
      <c r="I1151" s="316">
        <f>P_Total!I1625+P_Total!I1649</f>
        <v>0</v>
      </c>
      <c r="J1151" s="316">
        <f>P_Total!J1625+P_Total!J1649</f>
        <v>0</v>
      </c>
      <c r="K1151" s="316">
        <f>P_Total!K1625+P_Total!K1649</f>
        <v>0</v>
      </c>
      <c r="L1151" s="316">
        <f>P_Total!L1625+P_Total!L1649</f>
        <v>0</v>
      </c>
      <c r="M1151" s="316">
        <f>P_Total!M1625+P_Total!M1649</f>
        <v>0</v>
      </c>
      <c r="N1151" s="316">
        <f>P_Total!N1625+P_Total!N1649</f>
        <v>0</v>
      </c>
      <c r="O1151" s="316">
        <f>P_Total!O1625+P_Total!O1649</f>
        <v>0</v>
      </c>
      <c r="P1151" s="316">
        <f t="shared" si="449"/>
        <v>0</v>
      </c>
      <c r="Q1151" s="316">
        <f t="shared" si="450"/>
        <v>0</v>
      </c>
      <c r="R1151" s="316">
        <f t="shared" si="451"/>
        <v>0</v>
      </c>
    </row>
    <row r="1152" spans="1:18" s="274" customFormat="1" hidden="1">
      <c r="A1152" s="276">
        <f t="shared" si="443"/>
        <v>3</v>
      </c>
      <c r="B1152" s="285"/>
      <c r="C1152" s="186" t="s">
        <v>19</v>
      </c>
      <c r="D1152" s="118" t="s">
        <v>5</v>
      </c>
      <c r="E1152" s="316">
        <f>P_Total!E1627+P_Total!E1650</f>
        <v>0</v>
      </c>
      <c r="F1152" s="316">
        <f>P_Total!F1627+P_Total!F1650</f>
        <v>0</v>
      </c>
      <c r="G1152" s="316">
        <f>P_Total!G1627+P_Total!G1650</f>
        <v>0</v>
      </c>
      <c r="H1152" s="316">
        <f>P_Total!H1627+P_Total!H1650</f>
        <v>0</v>
      </c>
      <c r="I1152" s="316">
        <f>P_Total!I1627+P_Total!I1650</f>
        <v>0</v>
      </c>
      <c r="J1152" s="316">
        <f>P_Total!J1627+P_Total!J1650</f>
        <v>0</v>
      </c>
      <c r="K1152" s="316">
        <f>P_Total!K1627+P_Total!K1650</f>
        <v>0</v>
      </c>
      <c r="L1152" s="316">
        <f>P_Total!L1627+P_Total!L1650</f>
        <v>0</v>
      </c>
      <c r="M1152" s="316">
        <f>P_Total!M1627+P_Total!M1650</f>
        <v>0</v>
      </c>
      <c r="N1152" s="316">
        <f>P_Total!N1627+P_Total!N1650</f>
        <v>0</v>
      </c>
      <c r="O1152" s="316">
        <f>P_Total!O1627+P_Total!O1650</f>
        <v>0</v>
      </c>
      <c r="P1152" s="316">
        <f t="shared" si="449"/>
        <v>0</v>
      </c>
      <c r="Q1152" s="316">
        <f t="shared" si="450"/>
        <v>0</v>
      </c>
      <c r="R1152" s="316">
        <f t="shared" si="451"/>
        <v>0</v>
      </c>
    </row>
    <row r="1153" spans="1:18" s="274" customFormat="1" hidden="1">
      <c r="A1153" s="276">
        <f t="shared" si="443"/>
        <v>3</v>
      </c>
      <c r="B1153" s="285"/>
      <c r="C1153" s="186" t="s">
        <v>450</v>
      </c>
      <c r="D1153" s="118" t="s">
        <v>173</v>
      </c>
      <c r="E1153" s="316">
        <f>P_Total!E1628+P_Total!E1651</f>
        <v>0</v>
      </c>
      <c r="F1153" s="316">
        <f>P_Total!F1628+P_Total!F1651</f>
        <v>0</v>
      </c>
      <c r="G1153" s="316">
        <f>P_Total!G1628+P_Total!G1651</f>
        <v>0</v>
      </c>
      <c r="H1153" s="316">
        <f>P_Total!H1628+P_Total!H1651</f>
        <v>0</v>
      </c>
      <c r="I1153" s="316">
        <f>P_Total!I1628+P_Total!I1651</f>
        <v>0</v>
      </c>
      <c r="J1153" s="316">
        <f>P_Total!J1628+P_Total!J1651</f>
        <v>0</v>
      </c>
      <c r="K1153" s="316">
        <f>P_Total!K1628+P_Total!K1651</f>
        <v>0</v>
      </c>
      <c r="L1153" s="316">
        <f>P_Total!L1628+P_Total!L1651</f>
        <v>0</v>
      </c>
      <c r="M1153" s="316">
        <f>P_Total!M1628+P_Total!M1651</f>
        <v>0</v>
      </c>
      <c r="N1153" s="316">
        <f>P_Total!N1628+P_Total!N1651</f>
        <v>0</v>
      </c>
      <c r="O1153" s="316">
        <f>P_Total!O1628+P_Total!O1651</f>
        <v>0</v>
      </c>
      <c r="P1153" s="316">
        <f t="shared" si="449"/>
        <v>0</v>
      </c>
      <c r="Q1153" s="316">
        <f t="shared" si="450"/>
        <v>0</v>
      </c>
      <c r="R1153" s="316">
        <f t="shared" si="451"/>
        <v>0</v>
      </c>
    </row>
    <row r="1154" spans="1:18" s="274" customFormat="1" hidden="1">
      <c r="A1154" s="276">
        <f t="shared" si="443"/>
        <v>3</v>
      </c>
      <c r="B1154" s="289"/>
      <c r="C1154" s="166" t="s">
        <v>29</v>
      </c>
      <c r="D1154" s="290" t="s">
        <v>6</v>
      </c>
      <c r="E1154" s="316">
        <f>P_Total!E1652</f>
        <v>0</v>
      </c>
      <c r="F1154" s="316">
        <f>P_Total!F1652</f>
        <v>0</v>
      </c>
      <c r="G1154" s="316">
        <f>P_Total!G1652</f>
        <v>0</v>
      </c>
      <c r="H1154" s="316">
        <f>P_Total!H1652</f>
        <v>0</v>
      </c>
      <c r="I1154" s="316">
        <f>P_Total!I1652</f>
        <v>0</v>
      </c>
      <c r="J1154" s="316">
        <f>P_Total!J1652</f>
        <v>0</v>
      </c>
      <c r="K1154" s="316">
        <f>P_Total!K1652</f>
        <v>0</v>
      </c>
      <c r="L1154" s="316">
        <f>P_Total!L1652</f>
        <v>0</v>
      </c>
      <c r="M1154" s="316">
        <f>P_Total!M1652</f>
        <v>0</v>
      </c>
      <c r="N1154" s="316">
        <f>P_Total!N1652</f>
        <v>0</v>
      </c>
      <c r="O1154" s="316">
        <f>P_Total!O1652</f>
        <v>0</v>
      </c>
      <c r="P1154" s="316">
        <f t="shared" si="449"/>
        <v>0</v>
      </c>
      <c r="Q1154" s="316">
        <f t="shared" si="450"/>
        <v>0</v>
      </c>
      <c r="R1154" s="316">
        <f t="shared" si="451"/>
        <v>0</v>
      </c>
    </row>
    <row r="1155" spans="1:18" s="274" customFormat="1" hidden="1">
      <c r="A1155" s="276">
        <f t="shared" si="443"/>
        <v>3</v>
      </c>
      <c r="B1155" s="289"/>
      <c r="C1155" s="166" t="s">
        <v>21</v>
      </c>
      <c r="D1155" s="138" t="s">
        <v>8</v>
      </c>
      <c r="E1155" s="316">
        <f>P_Total!E1629+P_Total!E1653</f>
        <v>0</v>
      </c>
      <c r="F1155" s="316">
        <f>P_Total!F1629+P_Total!F1653</f>
        <v>0</v>
      </c>
      <c r="G1155" s="316">
        <f>P_Total!G1629+P_Total!G1653</f>
        <v>0</v>
      </c>
      <c r="H1155" s="316">
        <f>P_Total!H1629+P_Total!H1653</f>
        <v>0</v>
      </c>
      <c r="I1155" s="316">
        <f>P_Total!I1629+P_Total!I1653</f>
        <v>0</v>
      </c>
      <c r="J1155" s="316">
        <f>P_Total!J1629+P_Total!J1653</f>
        <v>0</v>
      </c>
      <c r="K1155" s="316">
        <f>P_Total!K1629+P_Total!K1653</f>
        <v>0</v>
      </c>
      <c r="L1155" s="316">
        <f>P_Total!L1629+P_Total!L1653</f>
        <v>0</v>
      </c>
      <c r="M1155" s="316">
        <f>P_Total!M1629+P_Total!M1653</f>
        <v>0</v>
      </c>
      <c r="N1155" s="316">
        <f>P_Total!N1629+P_Total!N1653</f>
        <v>0</v>
      </c>
      <c r="O1155" s="316">
        <f>P_Total!O1629+P_Total!O1653</f>
        <v>0</v>
      </c>
      <c r="P1155" s="316">
        <f t="shared" si="449"/>
        <v>0</v>
      </c>
      <c r="Q1155" s="316">
        <f t="shared" si="450"/>
        <v>0</v>
      </c>
      <c r="R1155" s="316">
        <f t="shared" si="451"/>
        <v>0</v>
      </c>
    </row>
    <row r="1156" spans="1:18" s="274" customFormat="1" hidden="1">
      <c r="A1156" s="276">
        <f t="shared" si="443"/>
        <v>3</v>
      </c>
      <c r="B1156" s="280"/>
      <c r="C1156" s="281" t="s">
        <v>777</v>
      </c>
      <c r="D1156" s="279"/>
      <c r="E1156" s="272">
        <f>SUBTOTAL(9,E1157:E1159)</f>
        <v>0</v>
      </c>
      <c r="F1156" s="272">
        <f t="shared" ref="F1156:O1156" si="452">SUBTOTAL(9,F1157:F1159)</f>
        <v>0</v>
      </c>
      <c r="G1156" s="272">
        <f t="shared" si="452"/>
        <v>0</v>
      </c>
      <c r="H1156" s="272">
        <f t="shared" si="452"/>
        <v>0</v>
      </c>
      <c r="I1156" s="272">
        <f t="shared" si="452"/>
        <v>0</v>
      </c>
      <c r="J1156" s="272">
        <f t="shared" si="452"/>
        <v>0</v>
      </c>
      <c r="K1156" s="272">
        <f t="shared" si="452"/>
        <v>0</v>
      </c>
      <c r="L1156" s="272">
        <f t="shared" si="452"/>
        <v>0</v>
      </c>
      <c r="M1156" s="272">
        <f t="shared" si="452"/>
        <v>0</v>
      </c>
      <c r="N1156" s="272">
        <f t="shared" si="452"/>
        <v>0</v>
      </c>
      <c r="O1156" s="272">
        <f t="shared" si="452"/>
        <v>0</v>
      </c>
      <c r="P1156" s="272">
        <f>SUBTOTAL(9,P1157:P1159)</f>
        <v>0</v>
      </c>
      <c r="Q1156" s="272">
        <f>SUBTOTAL(9,Q1157:Q1159)</f>
        <v>0</v>
      </c>
      <c r="R1156" s="272">
        <f>SUBTOTAL(9,R1157:R1159)</f>
        <v>0</v>
      </c>
    </row>
    <row r="1157" spans="1:18" s="274" customFormat="1" hidden="1">
      <c r="A1157" s="276">
        <f t="shared" si="443"/>
        <v>3</v>
      </c>
      <c r="B1157" s="289"/>
      <c r="C1157" s="291" t="s">
        <v>526</v>
      </c>
      <c r="D1157" s="138" t="s">
        <v>31</v>
      </c>
      <c r="E1157" s="316">
        <f>P_Total!E1654</f>
        <v>0</v>
      </c>
      <c r="F1157" s="316">
        <f>P_Total!F1654</f>
        <v>0</v>
      </c>
      <c r="G1157" s="316">
        <f>P_Total!G1654</f>
        <v>0</v>
      </c>
      <c r="H1157" s="316">
        <f>P_Total!H1654</f>
        <v>0</v>
      </c>
      <c r="I1157" s="316">
        <f>P_Total!I1654</f>
        <v>0</v>
      </c>
      <c r="J1157" s="316">
        <f>P_Total!J1654</f>
        <v>0</v>
      </c>
      <c r="K1157" s="316">
        <f>P_Total!K1654</f>
        <v>0</v>
      </c>
      <c r="L1157" s="316">
        <f>P_Total!L1654</f>
        <v>0</v>
      </c>
      <c r="M1157" s="316">
        <f>P_Total!M1654</f>
        <v>0</v>
      </c>
      <c r="N1157" s="316">
        <f>P_Total!N1654</f>
        <v>0</v>
      </c>
      <c r="O1157" s="316">
        <f>P_Total!O1654</f>
        <v>0</v>
      </c>
      <c r="P1157" s="316">
        <f>J1157-G1157</f>
        <v>0</v>
      </c>
      <c r="Q1157" s="316">
        <f>M1157-J1157</f>
        <v>0</v>
      </c>
      <c r="R1157" s="316">
        <f>O1157-M1157</f>
        <v>0</v>
      </c>
    </row>
    <row r="1158" spans="1:18" s="274" customFormat="1" hidden="1">
      <c r="A1158" s="276">
        <f t="shared" si="443"/>
        <v>3</v>
      </c>
      <c r="B1158" s="289"/>
      <c r="C1158" s="291" t="s">
        <v>558</v>
      </c>
      <c r="D1158" s="290" t="s">
        <v>559</v>
      </c>
      <c r="E1158" s="316">
        <f>P_Total!E1655</f>
        <v>0</v>
      </c>
      <c r="F1158" s="316">
        <f>P_Total!F1655</f>
        <v>0</v>
      </c>
      <c r="G1158" s="316">
        <f>P_Total!G1655</f>
        <v>0</v>
      </c>
      <c r="H1158" s="316">
        <f>P_Total!H1655</f>
        <v>0</v>
      </c>
      <c r="I1158" s="316">
        <f>P_Total!I1655</f>
        <v>0</v>
      </c>
      <c r="J1158" s="316">
        <f>P_Total!J1655</f>
        <v>0</v>
      </c>
      <c r="K1158" s="316">
        <f>P_Total!K1655</f>
        <v>0</v>
      </c>
      <c r="L1158" s="316">
        <f>P_Total!L1655</f>
        <v>0</v>
      </c>
      <c r="M1158" s="316">
        <f>P_Total!M1655</f>
        <v>0</v>
      </c>
      <c r="N1158" s="316">
        <f>P_Total!N1655</f>
        <v>0</v>
      </c>
      <c r="O1158" s="316">
        <f>P_Total!O1655</f>
        <v>0</v>
      </c>
      <c r="P1158" s="316">
        <f>J1158-G1158</f>
        <v>0</v>
      </c>
      <c r="Q1158" s="316">
        <f>M1158-J1158</f>
        <v>0</v>
      </c>
      <c r="R1158" s="316">
        <f>O1158-M1158</f>
        <v>0</v>
      </c>
    </row>
    <row r="1159" spans="1:18" s="274" customFormat="1" ht="25.5" hidden="1">
      <c r="A1159" s="276">
        <f t="shared" si="443"/>
        <v>3</v>
      </c>
      <c r="B1159" s="289"/>
      <c r="C1159" s="291" t="s">
        <v>528</v>
      </c>
      <c r="D1159" s="290" t="s">
        <v>9</v>
      </c>
      <c r="E1159" s="316">
        <f>P_Total!E1656</f>
        <v>0</v>
      </c>
      <c r="F1159" s="316">
        <f>P_Total!F1656</f>
        <v>0</v>
      </c>
      <c r="G1159" s="316">
        <f>P_Total!G1656</f>
        <v>0</v>
      </c>
      <c r="H1159" s="316">
        <f>P_Total!H1656</f>
        <v>0</v>
      </c>
      <c r="I1159" s="316">
        <f>P_Total!I1656</f>
        <v>0</v>
      </c>
      <c r="J1159" s="316">
        <f>P_Total!J1656</f>
        <v>0</v>
      </c>
      <c r="K1159" s="316">
        <f>P_Total!K1656</f>
        <v>0</v>
      </c>
      <c r="L1159" s="316">
        <f>P_Total!L1656</f>
        <v>0</v>
      </c>
      <c r="M1159" s="316">
        <f>P_Total!M1656</f>
        <v>0</v>
      </c>
      <c r="N1159" s="316">
        <f>P_Total!N1656</f>
        <v>0</v>
      </c>
      <c r="O1159" s="316">
        <f>P_Total!O1656</f>
        <v>0</v>
      </c>
      <c r="P1159" s="316">
        <f>J1159-G1159</f>
        <v>0</v>
      </c>
      <c r="Q1159" s="316">
        <f>M1159-J1159</f>
        <v>0</v>
      </c>
      <c r="R1159" s="316">
        <f>O1159-M1159</f>
        <v>0</v>
      </c>
    </row>
    <row r="1160" spans="1:18" s="274" customFormat="1" ht="25.5" hidden="1">
      <c r="A1160" s="276">
        <f t="shared" si="443"/>
        <v>3</v>
      </c>
      <c r="B1160" s="289"/>
      <c r="C1160" s="281" t="s">
        <v>30</v>
      </c>
      <c r="D1160" s="290" t="s">
        <v>10</v>
      </c>
      <c r="E1160" s="316">
        <f>P_Total!E1630+P_Total!E1657</f>
        <v>0</v>
      </c>
      <c r="F1160" s="316">
        <f>P_Total!F1630+P_Total!F1657</f>
        <v>0</v>
      </c>
      <c r="G1160" s="316">
        <f>P_Total!G1630+P_Total!G1657</f>
        <v>0</v>
      </c>
      <c r="H1160" s="316">
        <f>P_Total!H1630+P_Total!H1657</f>
        <v>0</v>
      </c>
      <c r="I1160" s="316">
        <f>P_Total!I1630+P_Total!I1657</f>
        <v>0</v>
      </c>
      <c r="J1160" s="316">
        <f>P_Total!J1630+P_Total!J1657</f>
        <v>0</v>
      </c>
      <c r="K1160" s="316">
        <f>P_Total!K1630+P_Total!K1657</f>
        <v>0</v>
      </c>
      <c r="L1160" s="316">
        <f>P_Total!L1630+P_Total!L1657</f>
        <v>0</v>
      </c>
      <c r="M1160" s="316">
        <f>P_Total!M1630+P_Total!M1657</f>
        <v>0</v>
      </c>
      <c r="N1160" s="316">
        <f>P_Total!N1630+P_Total!N1657</f>
        <v>0</v>
      </c>
      <c r="O1160" s="316">
        <f>P_Total!O1630+P_Total!O1657</f>
        <v>0</v>
      </c>
      <c r="P1160" s="316">
        <f>J1160-G1160</f>
        <v>0</v>
      </c>
      <c r="Q1160" s="316">
        <f>M1160-J1160</f>
        <v>0</v>
      </c>
      <c r="R1160" s="316">
        <f>O1160-M1160</f>
        <v>0</v>
      </c>
    </row>
    <row r="1161" spans="1:18" s="274" customFormat="1" hidden="1">
      <c r="A1161" s="276">
        <f t="shared" si="443"/>
        <v>3</v>
      </c>
      <c r="B1161" s="277" t="s">
        <v>176</v>
      </c>
      <c r="C1161" s="165" t="s">
        <v>451</v>
      </c>
      <c r="D1161" s="290" t="s">
        <v>93</v>
      </c>
      <c r="E1161" s="272">
        <f>SUBTOTAL(9,E1162:E1163)</f>
        <v>0</v>
      </c>
      <c r="F1161" s="272">
        <f t="shared" ref="F1161:O1161" si="453">SUBTOTAL(9,F1162:F1163)</f>
        <v>0</v>
      </c>
      <c r="G1161" s="272">
        <f t="shared" si="453"/>
        <v>0</v>
      </c>
      <c r="H1161" s="272">
        <f t="shared" si="453"/>
        <v>0</v>
      </c>
      <c r="I1161" s="272">
        <f t="shared" si="453"/>
        <v>0</v>
      </c>
      <c r="J1161" s="272">
        <f t="shared" si="453"/>
        <v>0</v>
      </c>
      <c r="K1161" s="272">
        <f t="shared" si="453"/>
        <v>0</v>
      </c>
      <c r="L1161" s="272">
        <f t="shared" si="453"/>
        <v>0</v>
      </c>
      <c r="M1161" s="272">
        <f t="shared" si="453"/>
        <v>0</v>
      </c>
      <c r="N1161" s="272">
        <f t="shared" si="453"/>
        <v>0</v>
      </c>
      <c r="O1161" s="272">
        <f t="shared" si="453"/>
        <v>0</v>
      </c>
      <c r="P1161" s="272">
        <f>SUBTOTAL(9,P1162:P1163)</f>
        <v>0</v>
      </c>
      <c r="Q1161" s="272">
        <f>SUBTOTAL(9,Q1162:Q1163)</f>
        <v>0</v>
      </c>
      <c r="R1161" s="272">
        <f>SUBTOTAL(9,R1162:R1163)</f>
        <v>0</v>
      </c>
    </row>
    <row r="1162" spans="1:18" s="274" customFormat="1" hidden="1">
      <c r="A1162" s="276">
        <f t="shared" si="443"/>
        <v>3</v>
      </c>
      <c r="B1162" s="289"/>
      <c r="C1162" s="166" t="s">
        <v>452</v>
      </c>
      <c r="D1162" s="138" t="s">
        <v>453</v>
      </c>
      <c r="E1162" s="316">
        <f>P_Total!E1659</f>
        <v>0</v>
      </c>
      <c r="F1162" s="316">
        <f>P_Total!F1659</f>
        <v>0</v>
      </c>
      <c r="G1162" s="316">
        <f>P_Total!G1659</f>
        <v>0</v>
      </c>
      <c r="H1162" s="316">
        <f>P_Total!H1659</f>
        <v>0</v>
      </c>
      <c r="I1162" s="316">
        <f>P_Total!I1659</f>
        <v>0</v>
      </c>
      <c r="J1162" s="316">
        <f>P_Total!J1659</f>
        <v>0</v>
      </c>
      <c r="K1162" s="316">
        <f>P_Total!K1659</f>
        <v>0</v>
      </c>
      <c r="L1162" s="316">
        <f>P_Total!L1659</f>
        <v>0</v>
      </c>
      <c r="M1162" s="316">
        <f>P_Total!M1659</f>
        <v>0</v>
      </c>
      <c r="N1162" s="316">
        <f>P_Total!N1659</f>
        <v>0</v>
      </c>
      <c r="O1162" s="316">
        <f>P_Total!O1659</f>
        <v>0</v>
      </c>
      <c r="P1162" s="316">
        <f>J1162-G1162</f>
        <v>0</v>
      </c>
      <c r="Q1162" s="316">
        <f>M1162-J1162</f>
        <v>0</v>
      </c>
      <c r="R1162" s="316">
        <f>O1162-M1162</f>
        <v>0</v>
      </c>
    </row>
    <row r="1163" spans="1:18" s="274" customFormat="1" hidden="1">
      <c r="A1163" s="276">
        <f t="shared" si="443"/>
        <v>3</v>
      </c>
      <c r="B1163" s="289"/>
      <c r="C1163" s="166" t="s">
        <v>454</v>
      </c>
      <c r="D1163" s="138" t="s">
        <v>455</v>
      </c>
      <c r="E1163" s="316">
        <f>P_Total!E1660</f>
        <v>0</v>
      </c>
      <c r="F1163" s="316">
        <f>P_Total!F1660</f>
        <v>0</v>
      </c>
      <c r="G1163" s="316">
        <f>P_Total!G1660</f>
        <v>0</v>
      </c>
      <c r="H1163" s="316">
        <f>P_Total!H1660</f>
        <v>0</v>
      </c>
      <c r="I1163" s="316">
        <f>P_Total!I1660</f>
        <v>0</v>
      </c>
      <c r="J1163" s="316">
        <f>P_Total!J1660</f>
        <v>0</v>
      </c>
      <c r="K1163" s="316">
        <f>P_Total!K1660</f>
        <v>0</v>
      </c>
      <c r="L1163" s="316">
        <f>P_Total!L1660</f>
        <v>0</v>
      </c>
      <c r="M1163" s="316">
        <f>P_Total!M1660</f>
        <v>0</v>
      </c>
      <c r="N1163" s="316">
        <f>P_Total!N1660</f>
        <v>0</v>
      </c>
      <c r="O1163" s="316">
        <f>P_Total!O1660</f>
        <v>0</v>
      </c>
      <c r="P1163" s="316">
        <f>J1163-G1163</f>
        <v>0</v>
      </c>
      <c r="Q1163" s="316">
        <f>M1163-J1163</f>
        <v>0</v>
      </c>
      <c r="R1163" s="316">
        <f>O1163-M1163</f>
        <v>0</v>
      </c>
    </row>
    <row r="1164" spans="1:18" s="274" customFormat="1" hidden="1">
      <c r="A1164" s="276">
        <f t="shared" si="443"/>
        <v>3</v>
      </c>
      <c r="B1164" s="277" t="s">
        <v>210</v>
      </c>
      <c r="C1164" s="165" t="s">
        <v>32</v>
      </c>
      <c r="D1164" s="290"/>
      <c r="E1164" s="272">
        <f>SUBTOTAL(9,E1165:E1169)</f>
        <v>0</v>
      </c>
      <c r="F1164" s="272">
        <f t="shared" ref="F1164:O1164" si="454">SUBTOTAL(9,F1165:F1169)</f>
        <v>0</v>
      </c>
      <c r="G1164" s="272">
        <f t="shared" si="454"/>
        <v>0</v>
      </c>
      <c r="H1164" s="272">
        <f t="shared" si="454"/>
        <v>0</v>
      </c>
      <c r="I1164" s="272">
        <f t="shared" si="454"/>
        <v>0</v>
      </c>
      <c r="J1164" s="272">
        <f t="shared" si="454"/>
        <v>0</v>
      </c>
      <c r="K1164" s="272">
        <f t="shared" si="454"/>
        <v>0</v>
      </c>
      <c r="L1164" s="272">
        <f t="shared" si="454"/>
        <v>0</v>
      </c>
      <c r="M1164" s="272">
        <f t="shared" si="454"/>
        <v>0</v>
      </c>
      <c r="N1164" s="272">
        <f t="shared" si="454"/>
        <v>0</v>
      </c>
      <c r="O1164" s="272">
        <f t="shared" si="454"/>
        <v>0</v>
      </c>
      <c r="P1164" s="272">
        <f>SUBTOTAL(9,P1165:P1169)</f>
        <v>0</v>
      </c>
      <c r="Q1164" s="272">
        <f>SUBTOTAL(9,Q1165:Q1169)</f>
        <v>0</v>
      </c>
      <c r="R1164" s="272">
        <f>SUBTOTAL(9,R1165:R1169)</f>
        <v>0</v>
      </c>
    </row>
    <row r="1165" spans="1:18" s="274" customFormat="1" hidden="1">
      <c r="A1165" s="276">
        <f t="shared" si="443"/>
        <v>3</v>
      </c>
      <c r="B1165" s="289"/>
      <c r="C1165" s="166" t="s">
        <v>70</v>
      </c>
      <c r="D1165" s="138" t="s">
        <v>71</v>
      </c>
      <c r="E1165" s="316">
        <f>P_Total!E1632+P_Total!E1662</f>
        <v>0</v>
      </c>
      <c r="F1165" s="316">
        <f>P_Total!F1632+P_Total!F1662</f>
        <v>0</v>
      </c>
      <c r="G1165" s="316">
        <f>P_Total!G1632+P_Total!G1662</f>
        <v>0</v>
      </c>
      <c r="H1165" s="316">
        <f>P_Total!H1632+P_Total!H1662</f>
        <v>0</v>
      </c>
      <c r="I1165" s="316">
        <f>P_Total!I1632+P_Total!I1662</f>
        <v>0</v>
      </c>
      <c r="J1165" s="316">
        <f>P_Total!J1632+P_Total!J1662</f>
        <v>0</v>
      </c>
      <c r="K1165" s="316">
        <f>P_Total!K1632+P_Total!K1662</f>
        <v>0</v>
      </c>
      <c r="L1165" s="316">
        <f>P_Total!L1632+P_Total!L1662</f>
        <v>0</v>
      </c>
      <c r="M1165" s="316">
        <f>P_Total!M1632+P_Total!M1662</f>
        <v>0</v>
      </c>
      <c r="N1165" s="316">
        <f>P_Total!N1632+P_Total!N1662</f>
        <v>0</v>
      </c>
      <c r="O1165" s="316">
        <f>P_Total!O1632+P_Total!O1662</f>
        <v>0</v>
      </c>
      <c r="P1165" s="316">
        <f>J1165-G1165</f>
        <v>0</v>
      </c>
      <c r="Q1165" s="316">
        <f>M1165-J1165</f>
        <v>0</v>
      </c>
      <c r="R1165" s="316">
        <f>O1165-M1165</f>
        <v>0</v>
      </c>
    </row>
    <row r="1166" spans="1:18" s="274" customFormat="1" hidden="1">
      <c r="A1166" s="276">
        <f t="shared" si="443"/>
        <v>3</v>
      </c>
      <c r="B1166" s="289"/>
      <c r="C1166" s="166" t="s">
        <v>72</v>
      </c>
      <c r="D1166" s="138" t="s">
        <v>73</v>
      </c>
      <c r="E1166" s="316">
        <f>P_Total!E1633+P_Total!E1663</f>
        <v>0</v>
      </c>
      <c r="F1166" s="316">
        <f>P_Total!F1633+P_Total!F1663</f>
        <v>0</v>
      </c>
      <c r="G1166" s="316">
        <f>P_Total!G1633+P_Total!G1663</f>
        <v>0</v>
      </c>
      <c r="H1166" s="316">
        <f>P_Total!H1633+P_Total!H1663</f>
        <v>0</v>
      </c>
      <c r="I1166" s="316">
        <f>P_Total!I1633+P_Total!I1663</f>
        <v>0</v>
      </c>
      <c r="J1166" s="316">
        <f>P_Total!J1633+P_Total!J1663</f>
        <v>0</v>
      </c>
      <c r="K1166" s="316">
        <f>P_Total!K1633+P_Total!K1663</f>
        <v>0</v>
      </c>
      <c r="L1166" s="316">
        <f>P_Total!L1633+P_Total!L1663</f>
        <v>0</v>
      </c>
      <c r="M1166" s="316">
        <f>P_Total!M1633+P_Total!M1663</f>
        <v>0</v>
      </c>
      <c r="N1166" s="316">
        <f>P_Total!N1633+P_Total!N1663</f>
        <v>0</v>
      </c>
      <c r="O1166" s="316">
        <f>P_Total!O1633+P_Total!O1663</f>
        <v>0</v>
      </c>
      <c r="P1166" s="316">
        <f>J1166-G1166</f>
        <v>0</v>
      </c>
      <c r="Q1166" s="316">
        <f>M1166-J1166</f>
        <v>0</v>
      </c>
      <c r="R1166" s="316">
        <f>O1166-M1166</f>
        <v>0</v>
      </c>
    </row>
    <row r="1167" spans="1:18" s="274" customFormat="1" hidden="1">
      <c r="A1167" s="276">
        <f t="shared" si="443"/>
        <v>3</v>
      </c>
      <c r="B1167" s="289"/>
      <c r="C1167" s="166" t="s">
        <v>74</v>
      </c>
      <c r="D1167" s="138" t="s">
        <v>75</v>
      </c>
      <c r="E1167" s="316">
        <f>P_Total!E1634+P_Total!E1664</f>
        <v>0</v>
      </c>
      <c r="F1167" s="316">
        <f>P_Total!F1634+P_Total!F1664</f>
        <v>0</v>
      </c>
      <c r="G1167" s="316">
        <f>P_Total!G1634+P_Total!G1664</f>
        <v>0</v>
      </c>
      <c r="H1167" s="316">
        <f>P_Total!H1634+P_Total!H1664</f>
        <v>0</v>
      </c>
      <c r="I1167" s="316">
        <f>P_Total!I1634+P_Total!I1664</f>
        <v>0</v>
      </c>
      <c r="J1167" s="316">
        <f>P_Total!J1634+P_Total!J1664</f>
        <v>0</v>
      </c>
      <c r="K1167" s="316">
        <f>P_Total!K1634+P_Total!K1664</f>
        <v>0</v>
      </c>
      <c r="L1167" s="316">
        <f>P_Total!L1634+P_Total!L1664</f>
        <v>0</v>
      </c>
      <c r="M1167" s="316">
        <f>P_Total!M1634+P_Total!M1664</f>
        <v>0</v>
      </c>
      <c r="N1167" s="316">
        <f>P_Total!N1634+P_Total!N1664</f>
        <v>0</v>
      </c>
      <c r="O1167" s="316">
        <f>P_Total!O1634+P_Total!O1664</f>
        <v>0</v>
      </c>
      <c r="P1167" s="316">
        <f>J1167-G1167</f>
        <v>0</v>
      </c>
      <c r="Q1167" s="316">
        <f>M1167-J1167</f>
        <v>0</v>
      </c>
      <c r="R1167" s="316">
        <f>O1167-M1167</f>
        <v>0</v>
      </c>
    </row>
    <row r="1168" spans="1:18" s="274" customFormat="1" hidden="1">
      <c r="A1168" s="276">
        <f t="shared" si="443"/>
        <v>3</v>
      </c>
      <c r="B1168" s="289"/>
      <c r="C1168" s="166" t="s">
        <v>76</v>
      </c>
      <c r="D1168" s="138" t="s">
        <v>77</v>
      </c>
      <c r="E1168" s="316">
        <f>P_Total!E1635+P_Total!E1665</f>
        <v>0</v>
      </c>
      <c r="F1168" s="316">
        <f>P_Total!F1635+P_Total!F1665</f>
        <v>0</v>
      </c>
      <c r="G1168" s="316">
        <f>P_Total!G1635+P_Total!G1665</f>
        <v>0</v>
      </c>
      <c r="H1168" s="316">
        <f>P_Total!H1635+P_Total!H1665</f>
        <v>0</v>
      </c>
      <c r="I1168" s="316">
        <f>P_Total!I1635+P_Total!I1665</f>
        <v>0</v>
      </c>
      <c r="J1168" s="316">
        <f>P_Total!J1635+P_Total!J1665</f>
        <v>0</v>
      </c>
      <c r="K1168" s="316">
        <f>P_Total!K1635+P_Total!K1665</f>
        <v>0</v>
      </c>
      <c r="L1168" s="316">
        <f>P_Total!L1635+P_Total!L1665</f>
        <v>0</v>
      </c>
      <c r="M1168" s="316">
        <f>P_Total!M1635+P_Total!M1665</f>
        <v>0</v>
      </c>
      <c r="N1168" s="316">
        <f>P_Total!N1635+P_Total!N1665</f>
        <v>0</v>
      </c>
      <c r="O1168" s="316">
        <f>P_Total!O1635+P_Total!O1665</f>
        <v>0</v>
      </c>
      <c r="P1168" s="316">
        <f>J1168-G1168</f>
        <v>0</v>
      </c>
      <c r="Q1168" s="316">
        <f>M1168-J1168</f>
        <v>0</v>
      </c>
      <c r="R1168" s="316">
        <f>O1168-M1168</f>
        <v>0</v>
      </c>
    </row>
    <row r="1169" spans="1:19" s="274" customFormat="1" hidden="1">
      <c r="A1169" s="276">
        <f t="shared" si="443"/>
        <v>3</v>
      </c>
      <c r="B1169" s="289"/>
      <c r="C1169" s="166" t="s">
        <v>12</v>
      </c>
      <c r="D1169" s="138" t="s">
        <v>28</v>
      </c>
      <c r="E1169" s="316">
        <f>P_Total!E1636+P_Total!E1666</f>
        <v>0</v>
      </c>
      <c r="F1169" s="316">
        <f>P_Total!F1636+P_Total!F1666</f>
        <v>0</v>
      </c>
      <c r="G1169" s="316">
        <f>P_Total!G1636+P_Total!G1666</f>
        <v>0</v>
      </c>
      <c r="H1169" s="316">
        <f>P_Total!H1636+P_Total!H1666</f>
        <v>0</v>
      </c>
      <c r="I1169" s="316">
        <f>P_Total!I1636+P_Total!I1666</f>
        <v>0</v>
      </c>
      <c r="J1169" s="316">
        <f>P_Total!J1636+P_Total!J1666</f>
        <v>0</v>
      </c>
      <c r="K1169" s="316">
        <f>P_Total!K1636+P_Total!K1666</f>
        <v>0</v>
      </c>
      <c r="L1169" s="316">
        <f>P_Total!L1636+P_Total!L1666</f>
        <v>0</v>
      </c>
      <c r="M1169" s="316">
        <f>P_Total!M1636+P_Total!M1666</f>
        <v>0</v>
      </c>
      <c r="N1169" s="316">
        <f>P_Total!N1636+P_Total!N1666</f>
        <v>0</v>
      </c>
      <c r="O1169" s="316">
        <f>P_Total!O1636+P_Total!O1666</f>
        <v>0</v>
      </c>
      <c r="P1169" s="316">
        <f>J1169-G1169</f>
        <v>0</v>
      </c>
      <c r="Q1169" s="316">
        <f>M1169-J1169</f>
        <v>0</v>
      </c>
      <c r="R1169" s="316">
        <f>O1169-M1169</f>
        <v>0</v>
      </c>
    </row>
    <row r="1170" spans="1:19" s="274" customFormat="1" hidden="1">
      <c r="A1170" s="306">
        <f>A1171</f>
        <v>3</v>
      </c>
      <c r="B1170" s="289"/>
      <c r="C1170" s="211"/>
      <c r="D1170" s="294"/>
      <c r="E1170" s="272"/>
      <c r="F1170" s="272"/>
      <c r="G1170" s="272"/>
      <c r="H1170" s="272"/>
      <c r="I1170" s="272"/>
      <c r="J1170" s="272"/>
      <c r="K1170" s="272"/>
      <c r="L1170" s="272"/>
      <c r="M1170" s="272"/>
      <c r="N1170" s="272"/>
      <c r="O1170" s="272"/>
      <c r="P1170" s="272"/>
      <c r="Q1170" s="272"/>
      <c r="R1170" s="272"/>
    </row>
    <row r="1171" spans="1:19" s="274" customFormat="1" hidden="1">
      <c r="A1171" s="308">
        <f>MIN(A1172:A1178)</f>
        <v>3</v>
      </c>
      <c r="B1171" s="289"/>
      <c r="C1171" s="296" t="s">
        <v>36</v>
      </c>
      <c r="D1171" s="294"/>
      <c r="E1171" s="272"/>
      <c r="F1171" s="272"/>
      <c r="G1171" s="272"/>
      <c r="H1171" s="272"/>
      <c r="I1171" s="272"/>
      <c r="J1171" s="272"/>
      <c r="K1171" s="272"/>
      <c r="L1171" s="272"/>
      <c r="M1171" s="272"/>
      <c r="N1171" s="272"/>
      <c r="O1171" s="272"/>
      <c r="P1171" s="272"/>
      <c r="Q1171" s="272"/>
      <c r="R1171" s="272"/>
    </row>
    <row r="1172" spans="1:19" s="274" customFormat="1" hidden="1">
      <c r="A1172" s="276">
        <f t="shared" ref="A1172:A1178" si="455">IF(MAX(E1172:S1172)=0,IF(MIN(E1172:S1172)=0,3,2),2)</f>
        <v>3</v>
      </c>
      <c r="B1172" s="289"/>
      <c r="C1172" s="211" t="s">
        <v>34</v>
      </c>
      <c r="D1172" s="138"/>
      <c r="E1172" s="297">
        <f>SUM(E1173:E1174)</f>
        <v>0</v>
      </c>
      <c r="F1172" s="297">
        <f t="shared" ref="F1172:O1172" si="456">SUM(F1173:F1174)</f>
        <v>0</v>
      </c>
      <c r="G1172" s="297">
        <f t="shared" si="456"/>
        <v>0</v>
      </c>
      <c r="H1172" s="297">
        <f t="shared" si="456"/>
        <v>0</v>
      </c>
      <c r="I1172" s="297">
        <f t="shared" si="456"/>
        <v>0</v>
      </c>
      <c r="J1172" s="297">
        <f t="shared" si="456"/>
        <v>0</v>
      </c>
      <c r="K1172" s="297">
        <f t="shared" si="456"/>
        <v>0</v>
      </c>
      <c r="L1172" s="297">
        <f t="shared" si="456"/>
        <v>0</v>
      </c>
      <c r="M1172" s="297">
        <f t="shared" si="456"/>
        <v>0</v>
      </c>
      <c r="N1172" s="297">
        <f t="shared" si="456"/>
        <v>0</v>
      </c>
      <c r="O1172" s="297">
        <f t="shared" si="456"/>
        <v>0</v>
      </c>
      <c r="P1172" s="297">
        <f>SUM(P1173:P1174)</f>
        <v>0</v>
      </c>
      <c r="Q1172" s="297">
        <f>SUM(Q1173:Q1174)</f>
        <v>0</v>
      </c>
      <c r="R1172" s="297">
        <f>SUM(R1173:R1174)</f>
        <v>0</v>
      </c>
    </row>
    <row r="1173" spans="1:19" s="274" customFormat="1" hidden="1">
      <c r="A1173" s="276">
        <f t="shared" si="455"/>
        <v>3</v>
      </c>
      <c r="B1173" s="289"/>
      <c r="C1173" s="212" t="s">
        <v>80</v>
      </c>
      <c r="D1173" s="138"/>
      <c r="E1173" s="316">
        <f>P_Total!E1670</f>
        <v>0</v>
      </c>
      <c r="F1173" s="316">
        <f>P_Total!F1670</f>
        <v>0</v>
      </c>
      <c r="G1173" s="316">
        <f>P_Total!G1670</f>
        <v>0</v>
      </c>
      <c r="H1173" s="316">
        <f>P_Total!H1670</f>
        <v>0</v>
      </c>
      <c r="I1173" s="316">
        <f>P_Total!I1670</f>
        <v>0</v>
      </c>
      <c r="J1173" s="316">
        <f>P_Total!J1670</f>
        <v>0</v>
      </c>
      <c r="K1173" s="316">
        <f>P_Total!K1670</f>
        <v>0</v>
      </c>
      <c r="L1173" s="316">
        <f>P_Total!L1670</f>
        <v>0</v>
      </c>
      <c r="M1173" s="316">
        <f>P_Total!M1670</f>
        <v>0</v>
      </c>
      <c r="N1173" s="316">
        <f>P_Total!N1670</f>
        <v>0</v>
      </c>
      <c r="O1173" s="316">
        <f>P_Total!O1670</f>
        <v>0</v>
      </c>
      <c r="P1173" s="316">
        <f>J1173-G1173</f>
        <v>0</v>
      </c>
      <c r="Q1173" s="316">
        <f>M1173-J1173</f>
        <v>0</v>
      </c>
      <c r="R1173" s="316">
        <f>O1173-M1173</f>
        <v>0</v>
      </c>
    </row>
    <row r="1174" spans="1:19" s="274" customFormat="1" hidden="1">
      <c r="A1174" s="276">
        <f t="shared" si="455"/>
        <v>3</v>
      </c>
      <c r="B1174" s="289"/>
      <c r="C1174" s="212" t="s">
        <v>81</v>
      </c>
      <c r="D1174" s="138"/>
      <c r="E1174" s="316">
        <f>P_Total!E1671</f>
        <v>0</v>
      </c>
      <c r="F1174" s="316">
        <f>P_Total!F1671</f>
        <v>0</v>
      </c>
      <c r="G1174" s="316">
        <f>P_Total!G1671</f>
        <v>0</v>
      </c>
      <c r="H1174" s="316">
        <f>P_Total!H1671</f>
        <v>0</v>
      </c>
      <c r="I1174" s="316">
        <f>P_Total!I1671</f>
        <v>0</v>
      </c>
      <c r="J1174" s="316">
        <f>P_Total!J1671</f>
        <v>0</v>
      </c>
      <c r="K1174" s="316">
        <f>P_Total!K1671</f>
        <v>0</v>
      </c>
      <c r="L1174" s="316">
        <f>P_Total!L1671</f>
        <v>0</v>
      </c>
      <c r="M1174" s="316">
        <f>P_Total!M1671</f>
        <v>0</v>
      </c>
      <c r="N1174" s="316">
        <f>P_Total!N1671</f>
        <v>0</v>
      </c>
      <c r="O1174" s="316">
        <f>P_Total!O1671</f>
        <v>0</v>
      </c>
      <c r="P1174" s="316">
        <f>J1174-G1174</f>
        <v>0</v>
      </c>
      <c r="Q1174" s="316">
        <f>M1174-J1174</f>
        <v>0</v>
      </c>
      <c r="R1174" s="316">
        <f>O1174-M1174</f>
        <v>0</v>
      </c>
    </row>
    <row r="1175" spans="1:19" s="274" customFormat="1" hidden="1">
      <c r="A1175" s="276">
        <f t="shared" si="455"/>
        <v>3</v>
      </c>
      <c r="B1175" s="289"/>
      <c r="C1175" s="211" t="s">
        <v>35</v>
      </c>
      <c r="D1175" s="138"/>
      <c r="E1175" s="297">
        <f>SUM(E1176:E1177)</f>
        <v>0</v>
      </c>
      <c r="F1175" s="297">
        <f t="shared" ref="F1175:O1175" si="457">SUM(F1176:F1177)</f>
        <v>0</v>
      </c>
      <c r="G1175" s="297">
        <f t="shared" si="457"/>
        <v>0</v>
      </c>
      <c r="H1175" s="297">
        <f t="shared" si="457"/>
        <v>0</v>
      </c>
      <c r="I1175" s="297">
        <f t="shared" si="457"/>
        <v>0</v>
      </c>
      <c r="J1175" s="297">
        <f t="shared" si="457"/>
        <v>0</v>
      </c>
      <c r="K1175" s="297">
        <f t="shared" si="457"/>
        <v>0</v>
      </c>
      <c r="L1175" s="297">
        <f t="shared" si="457"/>
        <v>0</v>
      </c>
      <c r="M1175" s="297">
        <f t="shared" si="457"/>
        <v>0</v>
      </c>
      <c r="N1175" s="297">
        <f t="shared" si="457"/>
        <v>0</v>
      </c>
      <c r="O1175" s="297">
        <f t="shared" si="457"/>
        <v>0</v>
      </c>
      <c r="P1175" s="297">
        <f>SUM(P1176:P1177)</f>
        <v>0</v>
      </c>
      <c r="Q1175" s="297">
        <f>SUM(Q1176:Q1177)</f>
        <v>0</v>
      </c>
      <c r="R1175" s="297">
        <f>SUM(R1176:R1177)</f>
        <v>0</v>
      </c>
    </row>
    <row r="1176" spans="1:19" s="274" customFormat="1" hidden="1">
      <c r="A1176" s="276">
        <f t="shared" si="455"/>
        <v>3</v>
      </c>
      <c r="B1176" s="289"/>
      <c r="C1176" s="213" t="s">
        <v>84</v>
      </c>
      <c r="D1176" s="138"/>
      <c r="E1176" s="316">
        <f>P_Total!E1673</f>
        <v>0</v>
      </c>
      <c r="F1176" s="316">
        <f>P_Total!F1673</f>
        <v>0</v>
      </c>
      <c r="G1176" s="316">
        <f>P_Total!G1673</f>
        <v>0</v>
      </c>
      <c r="H1176" s="316">
        <f>P_Total!H1673</f>
        <v>0</v>
      </c>
      <c r="I1176" s="316">
        <f>P_Total!I1673</f>
        <v>0</v>
      </c>
      <c r="J1176" s="316">
        <f>P_Total!J1673</f>
        <v>0</v>
      </c>
      <c r="K1176" s="316">
        <f>P_Total!K1673</f>
        <v>0</v>
      </c>
      <c r="L1176" s="316">
        <f>P_Total!L1673</f>
        <v>0</v>
      </c>
      <c r="M1176" s="316">
        <f>P_Total!M1673</f>
        <v>0</v>
      </c>
      <c r="N1176" s="316">
        <f>P_Total!N1673</f>
        <v>0</v>
      </c>
      <c r="O1176" s="316">
        <f>P_Total!O1673</f>
        <v>0</v>
      </c>
      <c r="P1176" s="316">
        <f>J1176-G1176</f>
        <v>0</v>
      </c>
      <c r="Q1176" s="316">
        <f>M1176-J1176</f>
        <v>0</v>
      </c>
      <c r="R1176" s="316">
        <f>O1176-M1176</f>
        <v>0</v>
      </c>
    </row>
    <row r="1177" spans="1:19" s="274" customFormat="1" hidden="1">
      <c r="A1177" s="276">
        <f t="shared" si="455"/>
        <v>3</v>
      </c>
      <c r="B1177" s="289"/>
      <c r="C1177" s="213" t="s">
        <v>85</v>
      </c>
      <c r="D1177" s="138"/>
      <c r="E1177" s="316">
        <f>P_Total!E1674</f>
        <v>0</v>
      </c>
      <c r="F1177" s="316">
        <f>P_Total!F1674</f>
        <v>0</v>
      </c>
      <c r="G1177" s="316">
        <f>P_Total!G1674</f>
        <v>0</v>
      </c>
      <c r="H1177" s="316">
        <f>P_Total!H1674</f>
        <v>0</v>
      </c>
      <c r="I1177" s="316">
        <f>P_Total!I1674</f>
        <v>0</v>
      </c>
      <c r="J1177" s="316">
        <f>P_Total!J1674</f>
        <v>0</v>
      </c>
      <c r="K1177" s="316">
        <f>P_Total!K1674</f>
        <v>0</v>
      </c>
      <c r="L1177" s="316">
        <f>P_Total!L1674</f>
        <v>0</v>
      </c>
      <c r="M1177" s="316">
        <f>P_Total!M1674</f>
        <v>0</v>
      </c>
      <c r="N1177" s="316">
        <f>P_Total!N1674</f>
        <v>0</v>
      </c>
      <c r="O1177" s="316">
        <f>P_Total!O1674</f>
        <v>0</v>
      </c>
      <c r="P1177" s="316">
        <f>J1177-G1177</f>
        <v>0</v>
      </c>
      <c r="Q1177" s="316">
        <f>M1177-J1177</f>
        <v>0</v>
      </c>
      <c r="R1177" s="316">
        <f>O1177-M1177</f>
        <v>0</v>
      </c>
    </row>
    <row r="1178" spans="1:19" s="274" customFormat="1" hidden="1">
      <c r="A1178" s="276">
        <f t="shared" si="455"/>
        <v>3</v>
      </c>
      <c r="B1178" s="289"/>
      <c r="C1178" s="168" t="s">
        <v>780</v>
      </c>
      <c r="D1178" s="138"/>
      <c r="E1178" s="272">
        <f>IF(E1175=0,0,E1142/E1175)</f>
        <v>0</v>
      </c>
      <c r="F1178" s="272">
        <f t="shared" ref="F1178:O1178" si="458">IF(F1175=0,0,F1142/F1175)</f>
        <v>0</v>
      </c>
      <c r="G1178" s="272">
        <f t="shared" si="458"/>
        <v>0</v>
      </c>
      <c r="H1178" s="272">
        <f t="shared" si="458"/>
        <v>0</v>
      </c>
      <c r="I1178" s="272">
        <f t="shared" si="458"/>
        <v>0</v>
      </c>
      <c r="J1178" s="272">
        <f t="shared" si="458"/>
        <v>0</v>
      </c>
      <c r="K1178" s="272">
        <f t="shared" si="458"/>
        <v>0</v>
      </c>
      <c r="L1178" s="272">
        <f t="shared" si="458"/>
        <v>0</v>
      </c>
      <c r="M1178" s="272">
        <f t="shared" si="458"/>
        <v>0</v>
      </c>
      <c r="N1178" s="272">
        <f t="shared" si="458"/>
        <v>0</v>
      </c>
      <c r="O1178" s="272">
        <f t="shared" si="458"/>
        <v>0</v>
      </c>
      <c r="P1178" s="273">
        <f>J1178-G1178</f>
        <v>0</v>
      </c>
      <c r="Q1178" s="273">
        <f>M1178-J1178</f>
        <v>0</v>
      </c>
      <c r="R1178" s="273">
        <f>O1178-M1178</f>
        <v>0</v>
      </c>
    </row>
    <row r="1179" spans="1:19" s="274" customFormat="1" hidden="1">
      <c r="A1179" s="306">
        <f>A1180</f>
        <v>3</v>
      </c>
      <c r="B1179" s="305"/>
      <c r="C1179" s="218"/>
      <c r="D1179" s="300"/>
      <c r="E1179" s="299"/>
      <c r="F1179" s="299"/>
      <c r="G1179" s="299"/>
      <c r="H1179" s="299"/>
      <c r="I1179" s="299"/>
      <c r="J1179" s="299"/>
      <c r="K1179" s="299"/>
      <c r="L1179" s="299"/>
      <c r="M1179" s="299"/>
      <c r="N1179" s="299"/>
      <c r="O1179" s="299"/>
      <c r="P1179" s="299"/>
      <c r="Q1179" s="299"/>
      <c r="R1179" s="299"/>
    </row>
    <row r="1180" spans="1:19" s="274" customFormat="1" hidden="1">
      <c r="A1180" s="308">
        <f>MIN(A1181:A1220)</f>
        <v>3</v>
      </c>
      <c r="B1180" s="305"/>
      <c r="C1180" s="309" t="s">
        <v>67</v>
      </c>
      <c r="D1180" s="300"/>
      <c r="E1180" s="299"/>
      <c r="F1180" s="299"/>
      <c r="G1180" s="299"/>
      <c r="H1180" s="299"/>
      <c r="I1180" s="299"/>
      <c r="J1180" s="299"/>
      <c r="K1180" s="299"/>
      <c r="L1180" s="299"/>
      <c r="M1180" s="299"/>
      <c r="N1180" s="299"/>
      <c r="O1180" s="299"/>
      <c r="P1180" s="299"/>
      <c r="Q1180" s="299"/>
      <c r="R1180" s="299"/>
    </row>
    <row r="1181" spans="1:19" s="274" customFormat="1" hidden="1">
      <c r="A1181" s="276">
        <f t="shared" ref="A1181:A1211" si="459">IF(MAX(E1181:S1181)=0,IF(MIN(E1181:S1181)=0,3,2),2)</f>
        <v>3</v>
      </c>
      <c r="B1181" s="277"/>
      <c r="C1181" s="278" t="s">
        <v>25</v>
      </c>
      <c r="D1181" s="279"/>
      <c r="E1181" s="272">
        <f>SUBTOTAL(9,E1182:E1211)</f>
        <v>0</v>
      </c>
      <c r="F1181" s="272">
        <f t="shared" ref="F1181:O1181" si="460">SUBTOTAL(9,F1182:F1211)</f>
        <v>0</v>
      </c>
      <c r="G1181" s="272">
        <f t="shared" si="460"/>
        <v>0</v>
      </c>
      <c r="H1181" s="272">
        <f t="shared" si="460"/>
        <v>0</v>
      </c>
      <c r="I1181" s="272">
        <f t="shared" si="460"/>
        <v>0</v>
      </c>
      <c r="J1181" s="272">
        <f t="shared" si="460"/>
        <v>0</v>
      </c>
      <c r="K1181" s="272">
        <f t="shared" si="460"/>
        <v>0</v>
      </c>
      <c r="L1181" s="272">
        <f t="shared" si="460"/>
        <v>0</v>
      </c>
      <c r="M1181" s="272">
        <f t="shared" si="460"/>
        <v>0</v>
      </c>
      <c r="N1181" s="272">
        <f t="shared" si="460"/>
        <v>0</v>
      </c>
      <c r="O1181" s="272">
        <f t="shared" si="460"/>
        <v>0</v>
      </c>
      <c r="P1181" s="272">
        <f>SUBTOTAL(9,P1182:P1211)</f>
        <v>0</v>
      </c>
      <c r="Q1181" s="272">
        <f>SUBTOTAL(9,Q1182:Q1211)</f>
        <v>0</v>
      </c>
      <c r="R1181" s="272">
        <f>SUBTOTAL(9,R1182:R1211)</f>
        <v>0</v>
      </c>
    </row>
    <row r="1182" spans="1:19" s="274" customFormat="1" hidden="1">
      <c r="A1182" s="276">
        <f t="shared" si="459"/>
        <v>3</v>
      </c>
      <c r="B1182" s="277" t="s">
        <v>776</v>
      </c>
      <c r="C1182" s="165" t="s">
        <v>26</v>
      </c>
      <c r="D1182" s="279"/>
      <c r="E1182" s="272">
        <f>SUBTOTAL(9,E1183:E1202)</f>
        <v>0</v>
      </c>
      <c r="F1182" s="272">
        <f t="shared" ref="F1182:O1182" si="461">SUBTOTAL(9,F1183:F1202)</f>
        <v>0</v>
      </c>
      <c r="G1182" s="272">
        <f t="shared" si="461"/>
        <v>0</v>
      </c>
      <c r="H1182" s="272">
        <f t="shared" si="461"/>
        <v>0</v>
      </c>
      <c r="I1182" s="272">
        <f t="shared" si="461"/>
        <v>0</v>
      </c>
      <c r="J1182" s="272">
        <f t="shared" si="461"/>
        <v>0</v>
      </c>
      <c r="K1182" s="272">
        <f t="shared" si="461"/>
        <v>0</v>
      </c>
      <c r="L1182" s="272">
        <f t="shared" si="461"/>
        <v>0</v>
      </c>
      <c r="M1182" s="272">
        <f t="shared" si="461"/>
        <v>0</v>
      </c>
      <c r="N1182" s="272">
        <f t="shared" si="461"/>
        <v>0</v>
      </c>
      <c r="O1182" s="272">
        <f t="shared" si="461"/>
        <v>0</v>
      </c>
      <c r="P1182" s="272">
        <f>SUBTOTAL(9,P1183:P1202)</f>
        <v>0</v>
      </c>
      <c r="Q1182" s="272">
        <f>SUBTOTAL(9,Q1183:Q1202)</f>
        <v>0</v>
      </c>
      <c r="R1182" s="272">
        <f>SUBTOTAL(9,R1183:R1202)</f>
        <v>0</v>
      </c>
    </row>
    <row r="1183" spans="1:19" s="274" customFormat="1" hidden="1">
      <c r="A1183" s="276">
        <f t="shared" si="459"/>
        <v>3</v>
      </c>
      <c r="B1183" s="280"/>
      <c r="C1183" s="281" t="s">
        <v>770</v>
      </c>
      <c r="D1183" s="279"/>
      <c r="E1183" s="272">
        <f>SUBTOTAL(9,E1184:E1193)</f>
        <v>0</v>
      </c>
      <c r="F1183" s="272">
        <f t="shared" ref="F1183:O1183" si="462">SUBTOTAL(9,F1184:F1193)</f>
        <v>0</v>
      </c>
      <c r="G1183" s="272">
        <f t="shared" si="462"/>
        <v>0</v>
      </c>
      <c r="H1183" s="272">
        <f t="shared" si="462"/>
        <v>0</v>
      </c>
      <c r="I1183" s="272">
        <f t="shared" si="462"/>
        <v>0</v>
      </c>
      <c r="J1183" s="272">
        <f t="shared" si="462"/>
        <v>0</v>
      </c>
      <c r="K1183" s="272">
        <f t="shared" si="462"/>
        <v>0</v>
      </c>
      <c r="L1183" s="272">
        <f t="shared" si="462"/>
        <v>0</v>
      </c>
      <c r="M1183" s="272">
        <f t="shared" si="462"/>
        <v>0</v>
      </c>
      <c r="N1183" s="272">
        <f t="shared" si="462"/>
        <v>0</v>
      </c>
      <c r="O1183" s="272">
        <f t="shared" si="462"/>
        <v>0</v>
      </c>
      <c r="P1183" s="272">
        <f>SUBTOTAL(9,P1184:P1193)</f>
        <v>0</v>
      </c>
      <c r="Q1183" s="272">
        <f>SUBTOTAL(9,Q1184:Q1193)</f>
        <v>0</v>
      </c>
      <c r="R1183" s="272">
        <f>SUBTOTAL(9,R1184:R1193)</f>
        <v>0</v>
      </c>
    </row>
    <row r="1184" spans="1:19" ht="25.5" hidden="1">
      <c r="A1184" s="276">
        <f t="shared" si="459"/>
        <v>3</v>
      </c>
      <c r="B1184" s="282"/>
      <c r="C1184" s="259" t="s">
        <v>771</v>
      </c>
      <c r="D1184" s="121" t="s">
        <v>2</v>
      </c>
      <c r="E1184" s="272">
        <f>SUBTOTAL(9,E1185:E1186)</f>
        <v>0</v>
      </c>
      <c r="F1184" s="272">
        <f t="shared" ref="F1184:O1184" si="463">SUBTOTAL(9,F1185:F1186)</f>
        <v>0</v>
      </c>
      <c r="G1184" s="272">
        <f t="shared" si="463"/>
        <v>0</v>
      </c>
      <c r="H1184" s="272">
        <f t="shared" si="463"/>
        <v>0</v>
      </c>
      <c r="I1184" s="272">
        <f t="shared" si="463"/>
        <v>0</v>
      </c>
      <c r="J1184" s="272">
        <f t="shared" si="463"/>
        <v>0</v>
      </c>
      <c r="K1184" s="272">
        <f t="shared" si="463"/>
        <v>0</v>
      </c>
      <c r="L1184" s="272">
        <f t="shared" si="463"/>
        <v>0</v>
      </c>
      <c r="M1184" s="272">
        <f t="shared" si="463"/>
        <v>0</v>
      </c>
      <c r="N1184" s="272">
        <f t="shared" si="463"/>
        <v>0</v>
      </c>
      <c r="O1184" s="272">
        <f t="shared" si="463"/>
        <v>0</v>
      </c>
      <c r="P1184" s="272">
        <f>SUBTOTAL(9,P1185:P1186)</f>
        <v>0</v>
      </c>
      <c r="Q1184" s="272">
        <f>SUBTOTAL(9,Q1185:Q1186)</f>
        <v>0</v>
      </c>
      <c r="R1184" s="272">
        <f>SUBTOTAL(9,R1185:R1186)</f>
        <v>0</v>
      </c>
      <c r="S1184" s="274"/>
    </row>
    <row r="1185" spans="1:19" ht="25.5" hidden="1">
      <c r="A1185" s="276">
        <f t="shared" si="459"/>
        <v>3</v>
      </c>
      <c r="B1185" s="282"/>
      <c r="C1185" s="283" t="s">
        <v>772</v>
      </c>
      <c r="D1185" s="121" t="s">
        <v>302</v>
      </c>
      <c r="E1185" s="316">
        <f>P_Total!E1681+P_Total!E1705</f>
        <v>0</v>
      </c>
      <c r="F1185" s="316">
        <f>P_Total!F1681+P_Total!F1705</f>
        <v>0</v>
      </c>
      <c r="G1185" s="316">
        <f>P_Total!G1681+P_Total!G1705</f>
        <v>0</v>
      </c>
      <c r="H1185" s="316">
        <f>P_Total!H1681+P_Total!H1705</f>
        <v>0</v>
      </c>
      <c r="I1185" s="316">
        <f>P_Total!I1681+P_Total!I1705</f>
        <v>0</v>
      </c>
      <c r="J1185" s="316">
        <f>P_Total!J1681+P_Total!J1705</f>
        <v>0</v>
      </c>
      <c r="K1185" s="316">
        <f>P_Total!K1681+P_Total!K1705</f>
        <v>0</v>
      </c>
      <c r="L1185" s="316">
        <f>P_Total!L1681+P_Total!L1705</f>
        <v>0</v>
      </c>
      <c r="M1185" s="316">
        <f>P_Total!M1681+P_Total!M1705</f>
        <v>0</v>
      </c>
      <c r="N1185" s="316">
        <f>P_Total!N1681+P_Total!N1705</f>
        <v>0</v>
      </c>
      <c r="O1185" s="316">
        <f>P_Total!O1681+P_Total!O1705</f>
        <v>0</v>
      </c>
      <c r="P1185" s="316">
        <f>J1185-G1185</f>
        <v>0</v>
      </c>
      <c r="Q1185" s="316">
        <f>M1185-J1185</f>
        <v>0</v>
      </c>
      <c r="R1185" s="316">
        <f>O1185-M1185</f>
        <v>0</v>
      </c>
      <c r="S1185" s="274"/>
    </row>
    <row r="1186" spans="1:19" ht="25.5" hidden="1">
      <c r="A1186" s="276">
        <f t="shared" si="459"/>
        <v>3</v>
      </c>
      <c r="B1186" s="282"/>
      <c r="C1186" s="283" t="s">
        <v>773</v>
      </c>
      <c r="D1186" s="121" t="s">
        <v>304</v>
      </c>
      <c r="E1186" s="316">
        <f>P_Total!E1682+P_Total!E1706</f>
        <v>0</v>
      </c>
      <c r="F1186" s="316">
        <f>P_Total!F1682+P_Total!F1706</f>
        <v>0</v>
      </c>
      <c r="G1186" s="316">
        <f>P_Total!G1682+P_Total!G1706</f>
        <v>0</v>
      </c>
      <c r="H1186" s="316">
        <f>P_Total!H1682+P_Total!H1706</f>
        <v>0</v>
      </c>
      <c r="I1186" s="316">
        <f>P_Total!I1682+P_Total!I1706</f>
        <v>0</v>
      </c>
      <c r="J1186" s="316">
        <f>P_Total!J1682+P_Total!J1706</f>
        <v>0</v>
      </c>
      <c r="K1186" s="316">
        <f>P_Total!K1682+P_Total!K1706</f>
        <v>0</v>
      </c>
      <c r="L1186" s="316">
        <f>P_Total!L1682+P_Total!L1706</f>
        <v>0</v>
      </c>
      <c r="M1186" s="316">
        <f>P_Total!M1682+P_Total!M1706</f>
        <v>0</v>
      </c>
      <c r="N1186" s="316">
        <f>P_Total!N1682+P_Total!N1706</f>
        <v>0</v>
      </c>
      <c r="O1186" s="316">
        <f>P_Total!O1682+P_Total!O1706</f>
        <v>0</v>
      </c>
      <c r="P1186" s="316">
        <f>J1186-G1186</f>
        <v>0</v>
      </c>
      <c r="Q1186" s="316">
        <f>M1186-J1186</f>
        <v>0</v>
      </c>
      <c r="R1186" s="316">
        <f>O1186-M1186</f>
        <v>0</v>
      </c>
      <c r="S1186" s="274"/>
    </row>
    <row r="1187" spans="1:19" hidden="1">
      <c r="A1187" s="276">
        <f t="shared" si="459"/>
        <v>3</v>
      </c>
      <c r="B1187" s="285"/>
      <c r="C1187" s="286" t="s">
        <v>42</v>
      </c>
      <c r="D1187" s="118" t="s">
        <v>3</v>
      </c>
      <c r="E1187" s="316">
        <f>P_Total!E1683+P_Total!E1707</f>
        <v>0</v>
      </c>
      <c r="F1187" s="316">
        <f>P_Total!F1683+P_Total!F1707</f>
        <v>0</v>
      </c>
      <c r="G1187" s="316">
        <f>P_Total!G1683+P_Total!G1707</f>
        <v>0</v>
      </c>
      <c r="H1187" s="316">
        <f>P_Total!H1683+P_Total!H1707</f>
        <v>0</v>
      </c>
      <c r="I1187" s="316">
        <f>P_Total!I1683+P_Total!I1707</f>
        <v>0</v>
      </c>
      <c r="J1187" s="316">
        <f>P_Total!J1683+P_Total!J1707</f>
        <v>0</v>
      </c>
      <c r="K1187" s="316">
        <f>P_Total!K1683+P_Total!K1707</f>
        <v>0</v>
      </c>
      <c r="L1187" s="316">
        <f>P_Total!L1683+P_Total!L1707</f>
        <v>0</v>
      </c>
      <c r="M1187" s="316">
        <f>P_Total!M1683+P_Total!M1707</f>
        <v>0</v>
      </c>
      <c r="N1187" s="316">
        <f>P_Total!N1683+P_Total!N1707</f>
        <v>0</v>
      </c>
      <c r="O1187" s="316">
        <f>P_Total!O1683+P_Total!O1707</f>
        <v>0</v>
      </c>
      <c r="P1187" s="316">
        <f>J1187-G1187</f>
        <v>0</v>
      </c>
      <c r="Q1187" s="316">
        <f>M1187-J1187</f>
        <v>0</v>
      </c>
      <c r="R1187" s="316">
        <f>O1187-M1187</f>
        <v>0</v>
      </c>
      <c r="S1187" s="274"/>
    </row>
    <row r="1188" spans="1:19" hidden="1">
      <c r="A1188" s="276">
        <f t="shared" si="459"/>
        <v>3</v>
      </c>
      <c r="B1188" s="285"/>
      <c r="C1188" s="259" t="s">
        <v>449</v>
      </c>
      <c r="D1188" s="117" t="s">
        <v>446</v>
      </c>
      <c r="E1188" s="272">
        <f>SUBTOTAL(9,E1189:E1192)</f>
        <v>0</v>
      </c>
      <c r="F1188" s="272">
        <f t="shared" ref="F1188:O1188" si="464">SUBTOTAL(9,F1189:F1192)</f>
        <v>0</v>
      </c>
      <c r="G1188" s="272">
        <f t="shared" si="464"/>
        <v>0</v>
      </c>
      <c r="H1188" s="272">
        <f t="shared" si="464"/>
        <v>0</v>
      </c>
      <c r="I1188" s="272">
        <f t="shared" si="464"/>
        <v>0</v>
      </c>
      <c r="J1188" s="272">
        <f t="shared" si="464"/>
        <v>0</v>
      </c>
      <c r="K1188" s="272">
        <f t="shared" si="464"/>
        <v>0</v>
      </c>
      <c r="L1188" s="272">
        <f t="shared" si="464"/>
        <v>0</v>
      </c>
      <c r="M1188" s="272">
        <f t="shared" si="464"/>
        <v>0</v>
      </c>
      <c r="N1188" s="272">
        <f t="shared" si="464"/>
        <v>0</v>
      </c>
      <c r="O1188" s="272">
        <f t="shared" si="464"/>
        <v>0</v>
      </c>
      <c r="P1188" s="272">
        <f>SUBTOTAL(9,P1189:P1192)</f>
        <v>0</v>
      </c>
      <c r="Q1188" s="272">
        <f>SUBTOTAL(9,Q1189:Q1192)</f>
        <v>0</v>
      </c>
      <c r="R1188" s="272">
        <f>SUBTOTAL(9,R1189:R1192)</f>
        <v>0</v>
      </c>
      <c r="S1188" s="274"/>
    </row>
    <row r="1189" spans="1:19" ht="25.5" hidden="1">
      <c r="A1189" s="276">
        <f t="shared" si="459"/>
        <v>3</v>
      </c>
      <c r="B1189" s="285"/>
      <c r="C1189" s="287" t="s">
        <v>153</v>
      </c>
      <c r="D1189" s="117" t="s">
        <v>37</v>
      </c>
      <c r="E1189" s="316">
        <f>P_Total!E1685+P_Total!E1709</f>
        <v>0</v>
      </c>
      <c r="F1189" s="316">
        <f>P_Total!F1685+P_Total!F1709</f>
        <v>0</v>
      </c>
      <c r="G1189" s="316">
        <f>P_Total!G1685+P_Total!G1709</f>
        <v>0</v>
      </c>
      <c r="H1189" s="316">
        <f>P_Total!H1685+P_Total!H1709</f>
        <v>0</v>
      </c>
      <c r="I1189" s="316">
        <f>P_Total!I1685+P_Total!I1709</f>
        <v>0</v>
      </c>
      <c r="J1189" s="316">
        <f>P_Total!J1685+P_Total!J1709</f>
        <v>0</v>
      </c>
      <c r="K1189" s="316">
        <f>P_Total!K1685+P_Total!K1709</f>
        <v>0</v>
      </c>
      <c r="L1189" s="316">
        <f>P_Total!L1685+P_Total!L1709</f>
        <v>0</v>
      </c>
      <c r="M1189" s="316">
        <f>P_Total!M1685+P_Total!M1709</f>
        <v>0</v>
      </c>
      <c r="N1189" s="316">
        <f>P_Total!N1685+P_Total!N1709</f>
        <v>0</v>
      </c>
      <c r="O1189" s="316">
        <f>P_Total!O1685+P_Total!O1709</f>
        <v>0</v>
      </c>
      <c r="P1189" s="316">
        <f t="shared" ref="P1189:P1197" si="465">J1189-G1189</f>
        <v>0</v>
      </c>
      <c r="Q1189" s="316">
        <f t="shared" ref="Q1189:Q1197" si="466">M1189-J1189</f>
        <v>0</v>
      </c>
      <c r="R1189" s="316">
        <f t="shared" ref="R1189:R1197" si="467">O1189-M1189</f>
        <v>0</v>
      </c>
      <c r="S1189" s="274"/>
    </row>
    <row r="1190" spans="1:19" hidden="1">
      <c r="A1190" s="276">
        <f t="shared" si="459"/>
        <v>3</v>
      </c>
      <c r="B1190" s="285"/>
      <c r="C1190" s="283" t="s">
        <v>155</v>
      </c>
      <c r="D1190" s="117" t="s">
        <v>39</v>
      </c>
      <c r="E1190" s="316">
        <f>P_Total!E1686+P_Total!E1710</f>
        <v>0</v>
      </c>
      <c r="F1190" s="316">
        <f>P_Total!F1686+P_Total!F1710</f>
        <v>0</v>
      </c>
      <c r="G1190" s="316">
        <f>P_Total!G1686+P_Total!G1710</f>
        <v>0</v>
      </c>
      <c r="H1190" s="316">
        <f>P_Total!H1686+P_Total!H1710</f>
        <v>0</v>
      </c>
      <c r="I1190" s="316">
        <f>P_Total!I1686+P_Total!I1710</f>
        <v>0</v>
      </c>
      <c r="J1190" s="316">
        <f>P_Total!J1686+P_Total!J1710</f>
        <v>0</v>
      </c>
      <c r="K1190" s="316">
        <f>P_Total!K1686+P_Total!K1710</f>
        <v>0</v>
      </c>
      <c r="L1190" s="316">
        <f>P_Total!L1686+P_Total!L1710</f>
        <v>0</v>
      </c>
      <c r="M1190" s="316">
        <f>P_Total!M1686+P_Total!M1710</f>
        <v>0</v>
      </c>
      <c r="N1190" s="316">
        <f>P_Total!N1686+P_Total!N1710</f>
        <v>0</v>
      </c>
      <c r="O1190" s="316">
        <f>P_Total!O1686+P_Total!O1710</f>
        <v>0</v>
      </c>
      <c r="P1190" s="316">
        <f t="shared" si="465"/>
        <v>0</v>
      </c>
      <c r="Q1190" s="316">
        <f t="shared" si="466"/>
        <v>0</v>
      </c>
      <c r="R1190" s="316">
        <f t="shared" si="467"/>
        <v>0</v>
      </c>
      <c r="S1190" s="274"/>
    </row>
    <row r="1191" spans="1:19" s="274" customFormat="1" ht="25.5" hidden="1">
      <c r="A1191" s="276">
        <f t="shared" si="459"/>
        <v>3</v>
      </c>
      <c r="B1191" s="285"/>
      <c r="C1191" s="283" t="s">
        <v>156</v>
      </c>
      <c r="D1191" s="117" t="s">
        <v>40</v>
      </c>
      <c r="E1191" s="316">
        <f>P_Total!E1687+P_Total!E1711</f>
        <v>0</v>
      </c>
      <c r="F1191" s="316">
        <f>P_Total!F1687+P_Total!F1711</f>
        <v>0</v>
      </c>
      <c r="G1191" s="316">
        <f>P_Total!G1687+P_Total!G1711</f>
        <v>0</v>
      </c>
      <c r="H1191" s="316">
        <f>P_Total!H1687+P_Total!H1711</f>
        <v>0</v>
      </c>
      <c r="I1191" s="316">
        <f>P_Total!I1687+P_Total!I1711</f>
        <v>0</v>
      </c>
      <c r="J1191" s="316">
        <f>P_Total!J1687+P_Total!J1711</f>
        <v>0</v>
      </c>
      <c r="K1191" s="316">
        <f>P_Total!K1687+P_Total!K1711</f>
        <v>0</v>
      </c>
      <c r="L1191" s="316">
        <f>P_Total!L1687+P_Total!L1711</f>
        <v>0</v>
      </c>
      <c r="M1191" s="316">
        <f>P_Total!M1687+P_Total!M1711</f>
        <v>0</v>
      </c>
      <c r="N1191" s="316">
        <f>P_Total!N1687+P_Total!N1711</f>
        <v>0</v>
      </c>
      <c r="O1191" s="316">
        <f>P_Total!O1687+P_Total!O1711</f>
        <v>0</v>
      </c>
      <c r="P1191" s="316">
        <f t="shared" si="465"/>
        <v>0</v>
      </c>
      <c r="Q1191" s="316">
        <f t="shared" si="466"/>
        <v>0</v>
      </c>
      <c r="R1191" s="316">
        <f t="shared" si="467"/>
        <v>0</v>
      </c>
    </row>
    <row r="1192" spans="1:19" ht="25.5" hidden="1">
      <c r="A1192" s="276">
        <f t="shared" si="459"/>
        <v>3</v>
      </c>
      <c r="B1192" s="285"/>
      <c r="C1192" s="283" t="s">
        <v>157</v>
      </c>
      <c r="D1192" s="117" t="s">
        <v>41</v>
      </c>
      <c r="E1192" s="316">
        <f>P_Total!E1688+P_Total!E1712</f>
        <v>0</v>
      </c>
      <c r="F1192" s="316">
        <f>P_Total!F1688+P_Total!F1712</f>
        <v>0</v>
      </c>
      <c r="G1192" s="316">
        <f>P_Total!G1688+P_Total!G1712</f>
        <v>0</v>
      </c>
      <c r="H1192" s="316">
        <f>P_Total!H1688+P_Total!H1712</f>
        <v>0</v>
      </c>
      <c r="I1192" s="316">
        <f>P_Total!I1688+P_Total!I1712</f>
        <v>0</v>
      </c>
      <c r="J1192" s="316">
        <f>P_Total!J1688+P_Total!J1712</f>
        <v>0</v>
      </c>
      <c r="K1192" s="316">
        <f>P_Total!K1688+P_Total!K1712</f>
        <v>0</v>
      </c>
      <c r="L1192" s="316">
        <f>P_Total!L1688+P_Total!L1712</f>
        <v>0</v>
      </c>
      <c r="M1192" s="316">
        <f>P_Total!M1688+P_Total!M1712</f>
        <v>0</v>
      </c>
      <c r="N1192" s="316">
        <f>P_Total!N1688+P_Total!N1712</f>
        <v>0</v>
      </c>
      <c r="O1192" s="316">
        <f>P_Total!O1688+P_Total!O1712</f>
        <v>0</v>
      </c>
      <c r="P1192" s="316">
        <f t="shared" si="465"/>
        <v>0</v>
      </c>
      <c r="Q1192" s="316">
        <f t="shared" si="466"/>
        <v>0</v>
      </c>
      <c r="R1192" s="316">
        <f t="shared" si="467"/>
        <v>0</v>
      </c>
      <c r="S1192" s="274"/>
    </row>
    <row r="1193" spans="1:19" hidden="1">
      <c r="A1193" s="276">
        <f t="shared" si="459"/>
        <v>3</v>
      </c>
      <c r="B1193" s="285"/>
      <c r="C1193" s="288" t="s">
        <v>158</v>
      </c>
      <c r="D1193" s="117" t="s">
        <v>4</v>
      </c>
      <c r="E1193" s="316">
        <f>P_Total!E1689+P_Total!E1713</f>
        <v>0</v>
      </c>
      <c r="F1193" s="316">
        <f>P_Total!F1689+P_Total!F1713</f>
        <v>0</v>
      </c>
      <c r="G1193" s="316">
        <f>P_Total!G1689+P_Total!G1713</f>
        <v>0</v>
      </c>
      <c r="H1193" s="316">
        <f>P_Total!H1689+P_Total!H1713</f>
        <v>0</v>
      </c>
      <c r="I1193" s="316">
        <f>P_Total!I1689+P_Total!I1713</f>
        <v>0</v>
      </c>
      <c r="J1193" s="316">
        <f>P_Total!J1689+P_Total!J1713</f>
        <v>0</v>
      </c>
      <c r="K1193" s="316">
        <f>P_Total!K1689+P_Total!K1713</f>
        <v>0</v>
      </c>
      <c r="L1193" s="316">
        <f>P_Total!L1689+P_Total!L1713</f>
        <v>0</v>
      </c>
      <c r="M1193" s="316">
        <f>P_Total!M1689+P_Total!M1713</f>
        <v>0</v>
      </c>
      <c r="N1193" s="316">
        <f>P_Total!N1689+P_Total!N1713</f>
        <v>0</v>
      </c>
      <c r="O1193" s="316">
        <f>P_Total!O1689+P_Total!O1713</f>
        <v>0</v>
      </c>
      <c r="P1193" s="316">
        <f t="shared" si="465"/>
        <v>0</v>
      </c>
      <c r="Q1193" s="316">
        <f t="shared" si="466"/>
        <v>0</v>
      </c>
      <c r="R1193" s="316">
        <f t="shared" si="467"/>
        <v>0</v>
      </c>
      <c r="S1193" s="274"/>
    </row>
    <row r="1194" spans="1:19" s="274" customFormat="1" hidden="1">
      <c r="A1194" s="276">
        <f t="shared" si="459"/>
        <v>3</v>
      </c>
      <c r="B1194" s="285"/>
      <c r="C1194" s="186" t="s">
        <v>19</v>
      </c>
      <c r="D1194" s="118" t="s">
        <v>5</v>
      </c>
      <c r="E1194" s="316">
        <f>P_Total!E1691+P_Total!E1714</f>
        <v>0</v>
      </c>
      <c r="F1194" s="316">
        <f>P_Total!F1691+P_Total!F1714</f>
        <v>0</v>
      </c>
      <c r="G1194" s="316">
        <f>P_Total!G1691+P_Total!G1714</f>
        <v>0</v>
      </c>
      <c r="H1194" s="316">
        <f>P_Total!H1691+P_Total!H1714</f>
        <v>0</v>
      </c>
      <c r="I1194" s="316">
        <f>P_Total!I1691+P_Total!I1714</f>
        <v>0</v>
      </c>
      <c r="J1194" s="316">
        <f>P_Total!J1691+P_Total!J1714</f>
        <v>0</v>
      </c>
      <c r="K1194" s="316">
        <f>P_Total!K1691+P_Total!K1714</f>
        <v>0</v>
      </c>
      <c r="L1194" s="316">
        <f>P_Total!L1691+P_Total!L1714</f>
        <v>0</v>
      </c>
      <c r="M1194" s="316">
        <f>P_Total!M1691+P_Total!M1714</f>
        <v>0</v>
      </c>
      <c r="N1194" s="316">
        <f>P_Total!N1691+P_Total!N1714</f>
        <v>0</v>
      </c>
      <c r="O1194" s="316">
        <f>P_Total!O1691+P_Total!O1714</f>
        <v>0</v>
      </c>
      <c r="P1194" s="316">
        <f t="shared" si="465"/>
        <v>0</v>
      </c>
      <c r="Q1194" s="316">
        <f t="shared" si="466"/>
        <v>0</v>
      </c>
      <c r="R1194" s="316">
        <f t="shared" si="467"/>
        <v>0</v>
      </c>
    </row>
    <row r="1195" spans="1:19" hidden="1">
      <c r="A1195" s="276">
        <f t="shared" si="459"/>
        <v>3</v>
      </c>
      <c r="B1195" s="285"/>
      <c r="C1195" s="186" t="s">
        <v>450</v>
      </c>
      <c r="D1195" s="118" t="s">
        <v>173</v>
      </c>
      <c r="E1195" s="316">
        <f>P_Total!E1692+P_Total!E1715</f>
        <v>0</v>
      </c>
      <c r="F1195" s="316">
        <f>P_Total!F1692+P_Total!F1715</f>
        <v>0</v>
      </c>
      <c r="G1195" s="316">
        <f>P_Total!G1692+P_Total!G1715</f>
        <v>0</v>
      </c>
      <c r="H1195" s="316">
        <f>P_Total!H1692+P_Total!H1715</f>
        <v>0</v>
      </c>
      <c r="I1195" s="316">
        <f>P_Total!I1692+P_Total!I1715</f>
        <v>0</v>
      </c>
      <c r="J1195" s="316">
        <f>P_Total!J1692+P_Total!J1715</f>
        <v>0</v>
      </c>
      <c r="K1195" s="316">
        <f>P_Total!K1692+P_Total!K1715</f>
        <v>0</v>
      </c>
      <c r="L1195" s="316">
        <f>P_Total!L1692+P_Total!L1715</f>
        <v>0</v>
      </c>
      <c r="M1195" s="316">
        <f>P_Total!M1692+P_Total!M1715</f>
        <v>0</v>
      </c>
      <c r="N1195" s="316">
        <f>P_Total!N1692+P_Total!N1715</f>
        <v>0</v>
      </c>
      <c r="O1195" s="316">
        <f>P_Total!O1692+P_Total!O1715</f>
        <v>0</v>
      </c>
      <c r="P1195" s="316">
        <f t="shared" si="465"/>
        <v>0</v>
      </c>
      <c r="Q1195" s="316">
        <f t="shared" si="466"/>
        <v>0</v>
      </c>
      <c r="R1195" s="316">
        <f t="shared" si="467"/>
        <v>0</v>
      </c>
      <c r="S1195" s="274"/>
    </row>
    <row r="1196" spans="1:19" hidden="1">
      <c r="A1196" s="276">
        <f t="shared" si="459"/>
        <v>3</v>
      </c>
      <c r="B1196" s="289"/>
      <c r="C1196" s="166" t="s">
        <v>29</v>
      </c>
      <c r="D1196" s="290" t="s">
        <v>6</v>
      </c>
      <c r="E1196" s="316">
        <f>P_Total!E1716</f>
        <v>0</v>
      </c>
      <c r="F1196" s="316">
        <f>P_Total!F1716</f>
        <v>0</v>
      </c>
      <c r="G1196" s="316">
        <f>P_Total!G1716</f>
        <v>0</v>
      </c>
      <c r="H1196" s="316">
        <f>P_Total!H1716</f>
        <v>0</v>
      </c>
      <c r="I1196" s="316">
        <f>P_Total!I1716</f>
        <v>0</v>
      </c>
      <c r="J1196" s="316">
        <f>P_Total!J1716</f>
        <v>0</v>
      </c>
      <c r="K1196" s="316">
        <f>P_Total!K1716</f>
        <v>0</v>
      </c>
      <c r="L1196" s="316">
        <f>P_Total!L1716</f>
        <v>0</v>
      </c>
      <c r="M1196" s="316">
        <f>P_Total!M1716</f>
        <v>0</v>
      </c>
      <c r="N1196" s="316">
        <f>P_Total!N1716</f>
        <v>0</v>
      </c>
      <c r="O1196" s="316">
        <f>P_Total!O1716</f>
        <v>0</v>
      </c>
      <c r="P1196" s="316">
        <f t="shared" si="465"/>
        <v>0</v>
      </c>
      <c r="Q1196" s="316">
        <f t="shared" si="466"/>
        <v>0</v>
      </c>
      <c r="R1196" s="316">
        <f t="shared" si="467"/>
        <v>0</v>
      </c>
      <c r="S1196" s="274"/>
    </row>
    <row r="1197" spans="1:19" s="274" customFormat="1" hidden="1">
      <c r="A1197" s="276">
        <f t="shared" si="459"/>
        <v>3</v>
      </c>
      <c r="B1197" s="289"/>
      <c r="C1197" s="166" t="s">
        <v>21</v>
      </c>
      <c r="D1197" s="138" t="s">
        <v>8</v>
      </c>
      <c r="E1197" s="316">
        <f>P_Total!E1693+P_Total!E1717</f>
        <v>0</v>
      </c>
      <c r="F1197" s="316">
        <f>P_Total!F1693+P_Total!F1717</f>
        <v>0</v>
      </c>
      <c r="G1197" s="316">
        <f>P_Total!G1693+P_Total!G1717</f>
        <v>0</v>
      </c>
      <c r="H1197" s="316">
        <f>P_Total!H1693+P_Total!H1717</f>
        <v>0</v>
      </c>
      <c r="I1197" s="316">
        <f>P_Total!I1693+P_Total!I1717</f>
        <v>0</v>
      </c>
      <c r="J1197" s="316">
        <f>P_Total!J1693+P_Total!J1717</f>
        <v>0</v>
      </c>
      <c r="K1197" s="316">
        <f>P_Total!K1693+P_Total!K1717</f>
        <v>0</v>
      </c>
      <c r="L1197" s="316">
        <f>P_Total!L1693+P_Total!L1717</f>
        <v>0</v>
      </c>
      <c r="M1197" s="316">
        <f>P_Total!M1693+P_Total!M1717</f>
        <v>0</v>
      </c>
      <c r="N1197" s="316">
        <f>P_Total!N1693+P_Total!N1717</f>
        <v>0</v>
      </c>
      <c r="O1197" s="316">
        <f>P_Total!O1693+P_Total!O1717</f>
        <v>0</v>
      </c>
      <c r="P1197" s="316">
        <f t="shared" si="465"/>
        <v>0</v>
      </c>
      <c r="Q1197" s="316">
        <f t="shared" si="466"/>
        <v>0</v>
      </c>
      <c r="R1197" s="316">
        <f t="shared" si="467"/>
        <v>0</v>
      </c>
    </row>
    <row r="1198" spans="1:19" hidden="1">
      <c r="A1198" s="276">
        <f t="shared" si="459"/>
        <v>3</v>
      </c>
      <c r="B1198" s="280"/>
      <c r="C1198" s="281" t="s">
        <v>777</v>
      </c>
      <c r="D1198" s="279"/>
      <c r="E1198" s="272">
        <f>SUBTOTAL(9,E1199:E1201)</f>
        <v>0</v>
      </c>
      <c r="F1198" s="272">
        <f t="shared" ref="F1198:O1198" si="468">SUBTOTAL(9,F1199:F1201)</f>
        <v>0</v>
      </c>
      <c r="G1198" s="272">
        <f t="shared" si="468"/>
        <v>0</v>
      </c>
      <c r="H1198" s="272">
        <f t="shared" si="468"/>
        <v>0</v>
      </c>
      <c r="I1198" s="272">
        <f t="shared" si="468"/>
        <v>0</v>
      </c>
      <c r="J1198" s="272">
        <f t="shared" si="468"/>
        <v>0</v>
      </c>
      <c r="K1198" s="272">
        <f t="shared" si="468"/>
        <v>0</v>
      </c>
      <c r="L1198" s="272">
        <f t="shared" si="468"/>
        <v>0</v>
      </c>
      <c r="M1198" s="272">
        <f t="shared" si="468"/>
        <v>0</v>
      </c>
      <c r="N1198" s="272">
        <f t="shared" si="468"/>
        <v>0</v>
      </c>
      <c r="O1198" s="272">
        <f t="shared" si="468"/>
        <v>0</v>
      </c>
      <c r="P1198" s="272">
        <f>SUBTOTAL(9,P1199:P1201)</f>
        <v>0</v>
      </c>
      <c r="Q1198" s="272">
        <f>SUBTOTAL(9,Q1199:Q1201)</f>
        <v>0</v>
      </c>
      <c r="R1198" s="272">
        <f>SUBTOTAL(9,R1199:R1201)</f>
        <v>0</v>
      </c>
      <c r="S1198" s="274"/>
    </row>
    <row r="1199" spans="1:19" hidden="1">
      <c r="A1199" s="276">
        <f t="shared" si="459"/>
        <v>3</v>
      </c>
      <c r="B1199" s="289"/>
      <c r="C1199" s="291" t="s">
        <v>526</v>
      </c>
      <c r="D1199" s="138" t="s">
        <v>31</v>
      </c>
      <c r="E1199" s="316">
        <f>P_Total!E1718</f>
        <v>0</v>
      </c>
      <c r="F1199" s="316">
        <f>P_Total!F1718</f>
        <v>0</v>
      </c>
      <c r="G1199" s="316">
        <f>P_Total!G1718</f>
        <v>0</v>
      </c>
      <c r="H1199" s="316">
        <f>P_Total!H1718</f>
        <v>0</v>
      </c>
      <c r="I1199" s="316">
        <f>P_Total!I1718</f>
        <v>0</v>
      </c>
      <c r="J1199" s="316">
        <f>P_Total!J1718</f>
        <v>0</v>
      </c>
      <c r="K1199" s="316">
        <f>P_Total!K1718</f>
        <v>0</v>
      </c>
      <c r="L1199" s="316">
        <f>P_Total!L1718</f>
        <v>0</v>
      </c>
      <c r="M1199" s="316">
        <f>P_Total!M1718</f>
        <v>0</v>
      </c>
      <c r="N1199" s="316">
        <f>P_Total!N1718</f>
        <v>0</v>
      </c>
      <c r="O1199" s="316">
        <f>P_Total!O1718</f>
        <v>0</v>
      </c>
      <c r="P1199" s="316">
        <f>J1199-G1199</f>
        <v>0</v>
      </c>
      <c r="Q1199" s="316">
        <f>M1199-J1199</f>
        <v>0</v>
      </c>
      <c r="R1199" s="316">
        <f>O1199-M1199</f>
        <v>0</v>
      </c>
      <c r="S1199" s="274"/>
    </row>
    <row r="1200" spans="1:19" s="274" customFormat="1" hidden="1">
      <c r="A1200" s="276">
        <f t="shared" si="459"/>
        <v>3</v>
      </c>
      <c r="B1200" s="289"/>
      <c r="C1200" s="291" t="s">
        <v>558</v>
      </c>
      <c r="D1200" s="290" t="s">
        <v>559</v>
      </c>
      <c r="E1200" s="316">
        <f>P_Total!E1719</f>
        <v>0</v>
      </c>
      <c r="F1200" s="316">
        <f>P_Total!F1719</f>
        <v>0</v>
      </c>
      <c r="G1200" s="316">
        <f>P_Total!G1719</f>
        <v>0</v>
      </c>
      <c r="H1200" s="316">
        <f>P_Total!H1719</f>
        <v>0</v>
      </c>
      <c r="I1200" s="316">
        <f>P_Total!I1719</f>
        <v>0</v>
      </c>
      <c r="J1200" s="316">
        <f>P_Total!J1719</f>
        <v>0</v>
      </c>
      <c r="K1200" s="316">
        <f>P_Total!K1719</f>
        <v>0</v>
      </c>
      <c r="L1200" s="316">
        <f>P_Total!L1719</f>
        <v>0</v>
      </c>
      <c r="M1200" s="316">
        <f>P_Total!M1719</f>
        <v>0</v>
      </c>
      <c r="N1200" s="316">
        <f>P_Total!N1719</f>
        <v>0</v>
      </c>
      <c r="O1200" s="316">
        <f>P_Total!O1719</f>
        <v>0</v>
      </c>
      <c r="P1200" s="316">
        <f>J1200-G1200</f>
        <v>0</v>
      </c>
      <c r="Q1200" s="316">
        <f>M1200-J1200</f>
        <v>0</v>
      </c>
      <c r="R1200" s="316">
        <f>O1200-M1200</f>
        <v>0</v>
      </c>
    </row>
    <row r="1201" spans="1:19" ht="25.5" hidden="1">
      <c r="A1201" s="276">
        <f t="shared" si="459"/>
        <v>3</v>
      </c>
      <c r="B1201" s="289"/>
      <c r="C1201" s="291" t="s">
        <v>528</v>
      </c>
      <c r="D1201" s="290" t="s">
        <v>9</v>
      </c>
      <c r="E1201" s="316">
        <f>P_Total!E1720</f>
        <v>0</v>
      </c>
      <c r="F1201" s="316">
        <f>P_Total!F1720</f>
        <v>0</v>
      </c>
      <c r="G1201" s="316">
        <f>P_Total!G1720</f>
        <v>0</v>
      </c>
      <c r="H1201" s="316">
        <f>P_Total!H1720</f>
        <v>0</v>
      </c>
      <c r="I1201" s="316">
        <f>P_Total!I1720</f>
        <v>0</v>
      </c>
      <c r="J1201" s="316">
        <f>P_Total!J1720</f>
        <v>0</v>
      </c>
      <c r="K1201" s="316">
        <f>P_Total!K1720</f>
        <v>0</v>
      </c>
      <c r="L1201" s="316">
        <f>P_Total!L1720</f>
        <v>0</v>
      </c>
      <c r="M1201" s="316">
        <f>P_Total!M1720</f>
        <v>0</v>
      </c>
      <c r="N1201" s="316">
        <f>P_Total!N1720</f>
        <v>0</v>
      </c>
      <c r="O1201" s="316">
        <f>P_Total!O1720</f>
        <v>0</v>
      </c>
      <c r="P1201" s="316">
        <f>J1201-G1201</f>
        <v>0</v>
      </c>
      <c r="Q1201" s="316">
        <f>M1201-J1201</f>
        <v>0</v>
      </c>
      <c r="R1201" s="316">
        <f>O1201-M1201</f>
        <v>0</v>
      </c>
      <c r="S1201" s="274"/>
    </row>
    <row r="1202" spans="1:19" ht="25.5" hidden="1">
      <c r="A1202" s="276">
        <f t="shared" si="459"/>
        <v>3</v>
      </c>
      <c r="B1202" s="289"/>
      <c r="C1202" s="281" t="s">
        <v>30</v>
      </c>
      <c r="D1202" s="290" t="s">
        <v>10</v>
      </c>
      <c r="E1202" s="316">
        <f>P_Total!E1694+P_Total!E1721</f>
        <v>0</v>
      </c>
      <c r="F1202" s="316">
        <f>P_Total!F1694+P_Total!F1721</f>
        <v>0</v>
      </c>
      <c r="G1202" s="316">
        <f>P_Total!G1694+P_Total!G1721</f>
        <v>0</v>
      </c>
      <c r="H1202" s="316">
        <f>P_Total!H1694+P_Total!H1721</f>
        <v>0</v>
      </c>
      <c r="I1202" s="316">
        <f>P_Total!I1694+P_Total!I1721</f>
        <v>0</v>
      </c>
      <c r="J1202" s="316">
        <f>P_Total!J1694+P_Total!J1721</f>
        <v>0</v>
      </c>
      <c r="K1202" s="316">
        <f>P_Total!K1694+P_Total!K1721</f>
        <v>0</v>
      </c>
      <c r="L1202" s="316">
        <f>P_Total!L1694+P_Total!L1721</f>
        <v>0</v>
      </c>
      <c r="M1202" s="316">
        <f>P_Total!M1694+P_Total!M1721</f>
        <v>0</v>
      </c>
      <c r="N1202" s="316">
        <f>P_Total!N1694+P_Total!N1721</f>
        <v>0</v>
      </c>
      <c r="O1202" s="316">
        <f>P_Total!O1694+P_Total!O1721</f>
        <v>0</v>
      </c>
      <c r="P1202" s="316">
        <f>J1202-G1202</f>
        <v>0</v>
      </c>
      <c r="Q1202" s="316">
        <f>M1202-J1202</f>
        <v>0</v>
      </c>
      <c r="R1202" s="316">
        <f>O1202-M1202</f>
        <v>0</v>
      </c>
      <c r="S1202" s="274"/>
    </row>
    <row r="1203" spans="1:19" hidden="1">
      <c r="A1203" s="276">
        <f t="shared" si="459"/>
        <v>3</v>
      </c>
      <c r="B1203" s="277" t="s">
        <v>176</v>
      </c>
      <c r="C1203" s="165" t="s">
        <v>451</v>
      </c>
      <c r="D1203" s="290" t="s">
        <v>93</v>
      </c>
      <c r="E1203" s="272">
        <f>SUBTOTAL(9,E1204:E1205)</f>
        <v>0</v>
      </c>
      <c r="F1203" s="272">
        <f t="shared" ref="F1203:O1203" si="469">SUBTOTAL(9,F1204:F1205)</f>
        <v>0</v>
      </c>
      <c r="G1203" s="272">
        <f t="shared" si="469"/>
        <v>0</v>
      </c>
      <c r="H1203" s="272">
        <f t="shared" si="469"/>
        <v>0</v>
      </c>
      <c r="I1203" s="272">
        <f t="shared" si="469"/>
        <v>0</v>
      </c>
      <c r="J1203" s="272">
        <f t="shared" si="469"/>
        <v>0</v>
      </c>
      <c r="K1203" s="272">
        <f t="shared" si="469"/>
        <v>0</v>
      </c>
      <c r="L1203" s="272">
        <f t="shared" si="469"/>
        <v>0</v>
      </c>
      <c r="M1203" s="272">
        <f t="shared" si="469"/>
        <v>0</v>
      </c>
      <c r="N1203" s="272">
        <f t="shared" si="469"/>
        <v>0</v>
      </c>
      <c r="O1203" s="272">
        <f t="shared" si="469"/>
        <v>0</v>
      </c>
      <c r="P1203" s="272">
        <f>SUBTOTAL(9,P1204:P1205)</f>
        <v>0</v>
      </c>
      <c r="Q1203" s="272">
        <f>SUBTOTAL(9,Q1204:Q1205)</f>
        <v>0</v>
      </c>
      <c r="R1203" s="272">
        <f>SUBTOTAL(9,R1204:R1205)</f>
        <v>0</v>
      </c>
      <c r="S1203" s="274"/>
    </row>
    <row r="1204" spans="1:19" hidden="1">
      <c r="A1204" s="276">
        <f t="shared" si="459"/>
        <v>3</v>
      </c>
      <c r="B1204" s="289"/>
      <c r="C1204" s="166" t="s">
        <v>452</v>
      </c>
      <c r="D1204" s="138" t="s">
        <v>453</v>
      </c>
      <c r="E1204" s="316">
        <f>P_Total!E1723</f>
        <v>0</v>
      </c>
      <c r="F1204" s="316">
        <f>P_Total!F1723</f>
        <v>0</v>
      </c>
      <c r="G1204" s="316">
        <f>P_Total!G1723</f>
        <v>0</v>
      </c>
      <c r="H1204" s="316">
        <f>P_Total!H1723</f>
        <v>0</v>
      </c>
      <c r="I1204" s="316">
        <f>P_Total!I1723</f>
        <v>0</v>
      </c>
      <c r="J1204" s="316">
        <f>P_Total!J1723</f>
        <v>0</v>
      </c>
      <c r="K1204" s="316">
        <f>P_Total!K1723</f>
        <v>0</v>
      </c>
      <c r="L1204" s="316">
        <f>P_Total!L1723</f>
        <v>0</v>
      </c>
      <c r="M1204" s="316">
        <f>P_Total!M1723</f>
        <v>0</v>
      </c>
      <c r="N1204" s="316">
        <f>P_Total!N1723</f>
        <v>0</v>
      </c>
      <c r="O1204" s="316">
        <f>P_Total!O1723</f>
        <v>0</v>
      </c>
      <c r="P1204" s="316">
        <f>J1204-G1204</f>
        <v>0</v>
      </c>
      <c r="Q1204" s="316">
        <f>M1204-J1204</f>
        <v>0</v>
      </c>
      <c r="R1204" s="316">
        <f>O1204-M1204</f>
        <v>0</v>
      </c>
      <c r="S1204" s="274"/>
    </row>
    <row r="1205" spans="1:19" hidden="1">
      <c r="A1205" s="276">
        <f t="shared" si="459"/>
        <v>3</v>
      </c>
      <c r="B1205" s="289"/>
      <c r="C1205" s="166" t="s">
        <v>454</v>
      </c>
      <c r="D1205" s="138" t="s">
        <v>455</v>
      </c>
      <c r="E1205" s="316">
        <f>P_Total!E1724</f>
        <v>0</v>
      </c>
      <c r="F1205" s="316">
        <f>P_Total!F1724</f>
        <v>0</v>
      </c>
      <c r="G1205" s="316">
        <f>P_Total!G1724</f>
        <v>0</v>
      </c>
      <c r="H1205" s="316">
        <f>P_Total!H1724</f>
        <v>0</v>
      </c>
      <c r="I1205" s="316">
        <f>P_Total!I1724</f>
        <v>0</v>
      </c>
      <c r="J1205" s="316">
        <f>P_Total!J1724</f>
        <v>0</v>
      </c>
      <c r="K1205" s="316">
        <f>P_Total!K1724</f>
        <v>0</v>
      </c>
      <c r="L1205" s="316">
        <f>P_Total!L1724</f>
        <v>0</v>
      </c>
      <c r="M1205" s="316">
        <f>P_Total!M1724</f>
        <v>0</v>
      </c>
      <c r="N1205" s="316">
        <f>P_Total!N1724</f>
        <v>0</v>
      </c>
      <c r="O1205" s="316">
        <f>P_Total!O1724</f>
        <v>0</v>
      </c>
      <c r="P1205" s="316">
        <f>J1205-G1205</f>
        <v>0</v>
      </c>
      <c r="Q1205" s="316">
        <f>M1205-J1205</f>
        <v>0</v>
      </c>
      <c r="R1205" s="316">
        <f>O1205-M1205</f>
        <v>0</v>
      </c>
      <c r="S1205" s="274"/>
    </row>
    <row r="1206" spans="1:19" hidden="1">
      <c r="A1206" s="276">
        <f t="shared" si="459"/>
        <v>3</v>
      </c>
      <c r="B1206" s="277" t="s">
        <v>210</v>
      </c>
      <c r="C1206" s="165" t="s">
        <v>32</v>
      </c>
      <c r="D1206" s="290"/>
      <c r="E1206" s="272">
        <f>SUBTOTAL(9,E1207:E1211)</f>
        <v>0</v>
      </c>
      <c r="F1206" s="272">
        <f t="shared" ref="F1206:O1206" si="470">SUBTOTAL(9,F1207:F1211)</f>
        <v>0</v>
      </c>
      <c r="G1206" s="272">
        <f t="shared" si="470"/>
        <v>0</v>
      </c>
      <c r="H1206" s="272">
        <f t="shared" si="470"/>
        <v>0</v>
      </c>
      <c r="I1206" s="272">
        <f t="shared" si="470"/>
        <v>0</v>
      </c>
      <c r="J1206" s="272">
        <f t="shared" si="470"/>
        <v>0</v>
      </c>
      <c r="K1206" s="272">
        <f t="shared" si="470"/>
        <v>0</v>
      </c>
      <c r="L1206" s="272">
        <f t="shared" si="470"/>
        <v>0</v>
      </c>
      <c r="M1206" s="272">
        <f t="shared" si="470"/>
        <v>0</v>
      </c>
      <c r="N1206" s="272">
        <f t="shared" si="470"/>
        <v>0</v>
      </c>
      <c r="O1206" s="272">
        <f t="shared" si="470"/>
        <v>0</v>
      </c>
      <c r="P1206" s="272">
        <f>SUBTOTAL(9,P1207:P1211)</f>
        <v>0</v>
      </c>
      <c r="Q1206" s="272">
        <f>SUBTOTAL(9,Q1207:Q1211)</f>
        <v>0</v>
      </c>
      <c r="R1206" s="272">
        <f>SUBTOTAL(9,R1207:R1211)</f>
        <v>0</v>
      </c>
      <c r="S1206" s="274"/>
    </row>
    <row r="1207" spans="1:19" hidden="1">
      <c r="A1207" s="276">
        <f t="shared" si="459"/>
        <v>3</v>
      </c>
      <c r="B1207" s="289"/>
      <c r="C1207" s="166" t="s">
        <v>70</v>
      </c>
      <c r="D1207" s="138" t="s">
        <v>71</v>
      </c>
      <c r="E1207" s="316">
        <f>P_Total!E1696+P_Total!E1726</f>
        <v>0</v>
      </c>
      <c r="F1207" s="316">
        <f>P_Total!F1696+P_Total!F1726</f>
        <v>0</v>
      </c>
      <c r="G1207" s="316">
        <f>P_Total!G1696+P_Total!G1726</f>
        <v>0</v>
      </c>
      <c r="H1207" s="316">
        <f>P_Total!H1696+P_Total!H1726</f>
        <v>0</v>
      </c>
      <c r="I1207" s="316">
        <f>P_Total!I1696+P_Total!I1726</f>
        <v>0</v>
      </c>
      <c r="J1207" s="316">
        <f>P_Total!J1696+P_Total!J1726</f>
        <v>0</v>
      </c>
      <c r="K1207" s="316">
        <f>P_Total!K1696+P_Total!K1726</f>
        <v>0</v>
      </c>
      <c r="L1207" s="316">
        <f>P_Total!L1696+P_Total!L1726</f>
        <v>0</v>
      </c>
      <c r="M1207" s="316">
        <f>P_Total!M1696+P_Total!M1726</f>
        <v>0</v>
      </c>
      <c r="N1207" s="316">
        <f>P_Total!N1696+P_Total!N1726</f>
        <v>0</v>
      </c>
      <c r="O1207" s="316">
        <f>P_Total!O1696+P_Total!O1726</f>
        <v>0</v>
      </c>
      <c r="P1207" s="316">
        <f>J1207-G1207</f>
        <v>0</v>
      </c>
      <c r="Q1207" s="316">
        <f>M1207-J1207</f>
        <v>0</v>
      </c>
      <c r="R1207" s="316">
        <f>O1207-M1207</f>
        <v>0</v>
      </c>
      <c r="S1207" s="274"/>
    </row>
    <row r="1208" spans="1:19" hidden="1">
      <c r="A1208" s="276">
        <f t="shared" si="459"/>
        <v>3</v>
      </c>
      <c r="B1208" s="289"/>
      <c r="C1208" s="166" t="s">
        <v>72</v>
      </c>
      <c r="D1208" s="138" t="s">
        <v>73</v>
      </c>
      <c r="E1208" s="316">
        <f>P_Total!E1697+P_Total!E1727</f>
        <v>0</v>
      </c>
      <c r="F1208" s="316">
        <f>P_Total!F1697+P_Total!F1727</f>
        <v>0</v>
      </c>
      <c r="G1208" s="316">
        <f>P_Total!G1697+P_Total!G1727</f>
        <v>0</v>
      </c>
      <c r="H1208" s="316">
        <f>P_Total!H1697+P_Total!H1727</f>
        <v>0</v>
      </c>
      <c r="I1208" s="316">
        <f>P_Total!I1697+P_Total!I1727</f>
        <v>0</v>
      </c>
      <c r="J1208" s="316">
        <f>P_Total!J1697+P_Total!J1727</f>
        <v>0</v>
      </c>
      <c r="K1208" s="316">
        <f>P_Total!K1697+P_Total!K1727</f>
        <v>0</v>
      </c>
      <c r="L1208" s="316">
        <f>P_Total!L1697+P_Total!L1727</f>
        <v>0</v>
      </c>
      <c r="M1208" s="316">
        <f>P_Total!M1697+P_Total!M1727</f>
        <v>0</v>
      </c>
      <c r="N1208" s="316">
        <f>P_Total!N1697+P_Total!N1727</f>
        <v>0</v>
      </c>
      <c r="O1208" s="316">
        <f>P_Total!O1697+P_Total!O1727</f>
        <v>0</v>
      </c>
      <c r="P1208" s="316">
        <f>J1208-G1208</f>
        <v>0</v>
      </c>
      <c r="Q1208" s="316">
        <f>M1208-J1208</f>
        <v>0</v>
      </c>
      <c r="R1208" s="316">
        <f>O1208-M1208</f>
        <v>0</v>
      </c>
      <c r="S1208" s="274"/>
    </row>
    <row r="1209" spans="1:19" hidden="1">
      <c r="A1209" s="276">
        <f t="shared" si="459"/>
        <v>3</v>
      </c>
      <c r="B1209" s="289"/>
      <c r="C1209" s="166" t="s">
        <v>74</v>
      </c>
      <c r="D1209" s="138" t="s">
        <v>75</v>
      </c>
      <c r="E1209" s="316">
        <f>P_Total!E1698+P_Total!E1728</f>
        <v>0</v>
      </c>
      <c r="F1209" s="316">
        <f>P_Total!F1698+P_Total!F1728</f>
        <v>0</v>
      </c>
      <c r="G1209" s="316">
        <f>P_Total!G1698+P_Total!G1728</f>
        <v>0</v>
      </c>
      <c r="H1209" s="316">
        <f>P_Total!H1698+P_Total!H1728</f>
        <v>0</v>
      </c>
      <c r="I1209" s="316">
        <f>P_Total!I1698+P_Total!I1728</f>
        <v>0</v>
      </c>
      <c r="J1209" s="316">
        <f>P_Total!J1698+P_Total!J1728</f>
        <v>0</v>
      </c>
      <c r="K1209" s="316">
        <f>P_Total!K1698+P_Total!K1728</f>
        <v>0</v>
      </c>
      <c r="L1209" s="316">
        <f>P_Total!L1698+P_Total!L1728</f>
        <v>0</v>
      </c>
      <c r="M1209" s="316">
        <f>P_Total!M1698+P_Total!M1728</f>
        <v>0</v>
      </c>
      <c r="N1209" s="316">
        <f>P_Total!N1698+P_Total!N1728</f>
        <v>0</v>
      </c>
      <c r="O1209" s="316">
        <f>P_Total!O1698+P_Total!O1728</f>
        <v>0</v>
      </c>
      <c r="P1209" s="316">
        <f>J1209-G1209</f>
        <v>0</v>
      </c>
      <c r="Q1209" s="316">
        <f>M1209-J1209</f>
        <v>0</v>
      </c>
      <c r="R1209" s="316">
        <f>O1209-M1209</f>
        <v>0</v>
      </c>
      <c r="S1209" s="274"/>
    </row>
    <row r="1210" spans="1:19" hidden="1">
      <c r="A1210" s="276">
        <f t="shared" si="459"/>
        <v>3</v>
      </c>
      <c r="B1210" s="289"/>
      <c r="C1210" s="166" t="s">
        <v>76</v>
      </c>
      <c r="D1210" s="138" t="s">
        <v>77</v>
      </c>
      <c r="E1210" s="316">
        <f>P_Total!E1699+P_Total!E1729</f>
        <v>0</v>
      </c>
      <c r="F1210" s="316">
        <f>P_Total!F1699+P_Total!F1729</f>
        <v>0</v>
      </c>
      <c r="G1210" s="316">
        <f>P_Total!G1699+P_Total!G1729</f>
        <v>0</v>
      </c>
      <c r="H1210" s="316">
        <f>P_Total!H1699+P_Total!H1729</f>
        <v>0</v>
      </c>
      <c r="I1210" s="316">
        <f>P_Total!I1699+P_Total!I1729</f>
        <v>0</v>
      </c>
      <c r="J1210" s="316">
        <f>P_Total!J1699+P_Total!J1729</f>
        <v>0</v>
      </c>
      <c r="K1210" s="316">
        <f>P_Total!K1699+P_Total!K1729</f>
        <v>0</v>
      </c>
      <c r="L1210" s="316">
        <f>P_Total!L1699+P_Total!L1729</f>
        <v>0</v>
      </c>
      <c r="M1210" s="316">
        <f>P_Total!M1699+P_Total!M1729</f>
        <v>0</v>
      </c>
      <c r="N1210" s="316">
        <f>P_Total!N1699+P_Total!N1729</f>
        <v>0</v>
      </c>
      <c r="O1210" s="316">
        <f>P_Total!O1699+P_Total!O1729</f>
        <v>0</v>
      </c>
      <c r="P1210" s="316">
        <f>J1210-G1210</f>
        <v>0</v>
      </c>
      <c r="Q1210" s="316">
        <f>M1210-J1210</f>
        <v>0</v>
      </c>
      <c r="R1210" s="316">
        <f>O1210-M1210</f>
        <v>0</v>
      </c>
      <c r="S1210" s="274"/>
    </row>
    <row r="1211" spans="1:19" hidden="1">
      <c r="A1211" s="276">
        <f t="shared" si="459"/>
        <v>3</v>
      </c>
      <c r="B1211" s="289"/>
      <c r="C1211" s="166" t="s">
        <v>12</v>
      </c>
      <c r="D1211" s="138" t="s">
        <v>28</v>
      </c>
      <c r="E1211" s="316">
        <f>P_Total!E1700+P_Total!E1730</f>
        <v>0</v>
      </c>
      <c r="F1211" s="316">
        <f>P_Total!F1700+P_Total!F1730</f>
        <v>0</v>
      </c>
      <c r="G1211" s="316">
        <f>P_Total!G1700+P_Total!G1730</f>
        <v>0</v>
      </c>
      <c r="H1211" s="316">
        <f>P_Total!H1700+P_Total!H1730</f>
        <v>0</v>
      </c>
      <c r="I1211" s="316">
        <f>P_Total!I1700+P_Total!I1730</f>
        <v>0</v>
      </c>
      <c r="J1211" s="316">
        <f>P_Total!J1700+P_Total!J1730</f>
        <v>0</v>
      </c>
      <c r="K1211" s="316">
        <f>P_Total!K1700+P_Total!K1730</f>
        <v>0</v>
      </c>
      <c r="L1211" s="316">
        <f>P_Total!L1700+P_Total!L1730</f>
        <v>0</v>
      </c>
      <c r="M1211" s="316">
        <f>P_Total!M1700+P_Total!M1730</f>
        <v>0</v>
      </c>
      <c r="N1211" s="316">
        <f>P_Total!N1700+P_Total!N1730</f>
        <v>0</v>
      </c>
      <c r="O1211" s="316">
        <f>P_Total!O1700+P_Total!O1730</f>
        <v>0</v>
      </c>
      <c r="P1211" s="316">
        <f>J1211-G1211</f>
        <v>0</v>
      </c>
      <c r="Q1211" s="316">
        <f>M1211-J1211</f>
        <v>0</v>
      </c>
      <c r="R1211" s="316">
        <f>O1211-M1211</f>
        <v>0</v>
      </c>
      <c r="S1211" s="274"/>
    </row>
    <row r="1212" spans="1:19" hidden="1">
      <c r="A1212" s="306">
        <f>A1213</f>
        <v>3</v>
      </c>
      <c r="B1212" s="289"/>
      <c r="C1212" s="211"/>
      <c r="D1212" s="294"/>
      <c r="E1212" s="272"/>
      <c r="F1212" s="272"/>
      <c r="G1212" s="272"/>
      <c r="H1212" s="272"/>
      <c r="I1212" s="272"/>
      <c r="J1212" s="272"/>
      <c r="K1212" s="272"/>
      <c r="L1212" s="272"/>
      <c r="M1212" s="272"/>
      <c r="N1212" s="272"/>
      <c r="O1212" s="272"/>
      <c r="P1212" s="272"/>
      <c r="Q1212" s="272"/>
      <c r="R1212" s="272"/>
      <c r="S1212" s="274"/>
    </row>
    <row r="1213" spans="1:19" hidden="1">
      <c r="A1213" s="308">
        <f>MIN(A1214:A1220)</f>
        <v>3</v>
      </c>
      <c r="B1213" s="289"/>
      <c r="C1213" s="296" t="s">
        <v>36</v>
      </c>
      <c r="D1213" s="294"/>
      <c r="E1213" s="272"/>
      <c r="F1213" s="272"/>
      <c r="G1213" s="272"/>
      <c r="H1213" s="272"/>
      <c r="I1213" s="272"/>
      <c r="J1213" s="272"/>
      <c r="K1213" s="272"/>
      <c r="L1213" s="272"/>
      <c r="M1213" s="272"/>
      <c r="N1213" s="272"/>
      <c r="O1213" s="272"/>
      <c r="P1213" s="272"/>
      <c r="Q1213" s="272"/>
      <c r="R1213" s="272"/>
      <c r="S1213" s="274"/>
    </row>
    <row r="1214" spans="1:19" hidden="1">
      <c r="A1214" s="276">
        <f t="shared" ref="A1214:A1220" si="471">IF(MAX(E1214:S1214)=0,IF(MIN(E1214:S1214)=0,3,2),2)</f>
        <v>3</v>
      </c>
      <c r="B1214" s="289"/>
      <c r="C1214" s="211" t="s">
        <v>34</v>
      </c>
      <c r="D1214" s="138"/>
      <c r="E1214" s="297">
        <f>SUM(E1215:E1216)</f>
        <v>0</v>
      </c>
      <c r="F1214" s="297">
        <f t="shared" ref="F1214:O1214" si="472">SUM(F1215:F1216)</f>
        <v>0</v>
      </c>
      <c r="G1214" s="297">
        <f t="shared" si="472"/>
        <v>0</v>
      </c>
      <c r="H1214" s="297">
        <f t="shared" si="472"/>
        <v>0</v>
      </c>
      <c r="I1214" s="297">
        <f t="shared" si="472"/>
        <v>0</v>
      </c>
      <c r="J1214" s="297">
        <f t="shared" si="472"/>
        <v>0</v>
      </c>
      <c r="K1214" s="297">
        <f t="shared" si="472"/>
        <v>0</v>
      </c>
      <c r="L1214" s="297">
        <f t="shared" si="472"/>
        <v>0</v>
      </c>
      <c r="M1214" s="297">
        <f t="shared" si="472"/>
        <v>0</v>
      </c>
      <c r="N1214" s="297">
        <f t="shared" si="472"/>
        <v>0</v>
      </c>
      <c r="O1214" s="297">
        <f t="shared" si="472"/>
        <v>0</v>
      </c>
      <c r="P1214" s="297">
        <f>SUM(P1215:P1216)</f>
        <v>0</v>
      </c>
      <c r="Q1214" s="297">
        <f>SUM(Q1215:Q1216)</f>
        <v>0</v>
      </c>
      <c r="R1214" s="297">
        <f>SUM(R1215:R1216)</f>
        <v>0</v>
      </c>
      <c r="S1214" s="274"/>
    </row>
    <row r="1215" spans="1:19" hidden="1">
      <c r="A1215" s="276">
        <f t="shared" si="471"/>
        <v>3</v>
      </c>
      <c r="B1215" s="289"/>
      <c r="C1215" s="212" t="s">
        <v>80</v>
      </c>
      <c r="D1215" s="138"/>
      <c r="E1215" s="316">
        <f>P_Total!E1734</f>
        <v>0</v>
      </c>
      <c r="F1215" s="316">
        <f>P_Total!F1734</f>
        <v>0</v>
      </c>
      <c r="G1215" s="316">
        <f>P_Total!G1734</f>
        <v>0</v>
      </c>
      <c r="H1215" s="316">
        <f>P_Total!H1734</f>
        <v>0</v>
      </c>
      <c r="I1215" s="316">
        <f>P_Total!I1734</f>
        <v>0</v>
      </c>
      <c r="J1215" s="316">
        <f>P_Total!J1734</f>
        <v>0</v>
      </c>
      <c r="K1215" s="316">
        <f>P_Total!K1734</f>
        <v>0</v>
      </c>
      <c r="L1215" s="316">
        <f>P_Total!L1734</f>
        <v>0</v>
      </c>
      <c r="M1215" s="316">
        <f>P_Total!M1734</f>
        <v>0</v>
      </c>
      <c r="N1215" s="316">
        <f>P_Total!N1734</f>
        <v>0</v>
      </c>
      <c r="O1215" s="316">
        <f>P_Total!O1734</f>
        <v>0</v>
      </c>
      <c r="P1215" s="316">
        <f>J1215-G1215</f>
        <v>0</v>
      </c>
      <c r="Q1215" s="316">
        <f>M1215-J1215</f>
        <v>0</v>
      </c>
      <c r="R1215" s="316">
        <f>O1215-M1215</f>
        <v>0</v>
      </c>
      <c r="S1215" s="274"/>
    </row>
    <row r="1216" spans="1:19" hidden="1">
      <c r="A1216" s="276">
        <f t="shared" si="471"/>
        <v>3</v>
      </c>
      <c r="B1216" s="289"/>
      <c r="C1216" s="212" t="s">
        <v>81</v>
      </c>
      <c r="D1216" s="138"/>
      <c r="E1216" s="316">
        <f>P_Total!E1735</f>
        <v>0</v>
      </c>
      <c r="F1216" s="316">
        <f>P_Total!F1735</f>
        <v>0</v>
      </c>
      <c r="G1216" s="316">
        <f>P_Total!G1735</f>
        <v>0</v>
      </c>
      <c r="H1216" s="316">
        <f>P_Total!H1735</f>
        <v>0</v>
      </c>
      <c r="I1216" s="316">
        <f>P_Total!I1735</f>
        <v>0</v>
      </c>
      <c r="J1216" s="316">
        <f>P_Total!J1735</f>
        <v>0</v>
      </c>
      <c r="K1216" s="316">
        <f>P_Total!K1735</f>
        <v>0</v>
      </c>
      <c r="L1216" s="316">
        <f>P_Total!L1735</f>
        <v>0</v>
      </c>
      <c r="M1216" s="316">
        <f>P_Total!M1735</f>
        <v>0</v>
      </c>
      <c r="N1216" s="316">
        <f>P_Total!N1735</f>
        <v>0</v>
      </c>
      <c r="O1216" s="316">
        <f>P_Total!O1735</f>
        <v>0</v>
      </c>
      <c r="P1216" s="316">
        <f>J1216-G1216</f>
        <v>0</v>
      </c>
      <c r="Q1216" s="316">
        <f>M1216-J1216</f>
        <v>0</v>
      </c>
      <c r="R1216" s="316">
        <f>O1216-M1216</f>
        <v>0</v>
      </c>
      <c r="S1216" s="274"/>
    </row>
    <row r="1217" spans="1:19" hidden="1">
      <c r="A1217" s="276">
        <f t="shared" si="471"/>
        <v>3</v>
      </c>
      <c r="B1217" s="289"/>
      <c r="C1217" s="211" t="s">
        <v>35</v>
      </c>
      <c r="D1217" s="138"/>
      <c r="E1217" s="297">
        <f>SUM(E1218:E1219)</f>
        <v>0</v>
      </c>
      <c r="F1217" s="297">
        <f t="shared" ref="F1217:O1217" si="473">SUM(F1218:F1219)</f>
        <v>0</v>
      </c>
      <c r="G1217" s="297">
        <f t="shared" si="473"/>
        <v>0</v>
      </c>
      <c r="H1217" s="297">
        <f t="shared" si="473"/>
        <v>0</v>
      </c>
      <c r="I1217" s="297">
        <f t="shared" si="473"/>
        <v>0</v>
      </c>
      <c r="J1217" s="297">
        <f t="shared" si="473"/>
        <v>0</v>
      </c>
      <c r="K1217" s="297">
        <f t="shared" si="473"/>
        <v>0</v>
      </c>
      <c r="L1217" s="297">
        <f t="shared" si="473"/>
        <v>0</v>
      </c>
      <c r="M1217" s="297">
        <f t="shared" si="473"/>
        <v>0</v>
      </c>
      <c r="N1217" s="297">
        <f t="shared" si="473"/>
        <v>0</v>
      </c>
      <c r="O1217" s="297">
        <f t="shared" si="473"/>
        <v>0</v>
      </c>
      <c r="P1217" s="297">
        <f>SUM(P1218:P1219)</f>
        <v>0</v>
      </c>
      <c r="Q1217" s="297">
        <f>SUM(Q1218:Q1219)</f>
        <v>0</v>
      </c>
      <c r="R1217" s="297">
        <f>SUM(R1218:R1219)</f>
        <v>0</v>
      </c>
      <c r="S1217" s="274"/>
    </row>
    <row r="1218" spans="1:19" hidden="1">
      <c r="A1218" s="276">
        <f t="shared" si="471"/>
        <v>3</v>
      </c>
      <c r="B1218" s="289"/>
      <c r="C1218" s="213" t="s">
        <v>84</v>
      </c>
      <c r="D1218" s="138"/>
      <c r="E1218" s="316">
        <f>P_Total!E1737</f>
        <v>0</v>
      </c>
      <c r="F1218" s="316">
        <f>P_Total!F1737</f>
        <v>0</v>
      </c>
      <c r="G1218" s="316">
        <f>P_Total!G1737</f>
        <v>0</v>
      </c>
      <c r="H1218" s="316">
        <f>P_Total!H1737</f>
        <v>0</v>
      </c>
      <c r="I1218" s="316">
        <f>P_Total!I1737</f>
        <v>0</v>
      </c>
      <c r="J1218" s="316">
        <f>P_Total!J1737</f>
        <v>0</v>
      </c>
      <c r="K1218" s="316">
        <f>P_Total!K1737</f>
        <v>0</v>
      </c>
      <c r="L1218" s="316">
        <f>P_Total!L1737</f>
        <v>0</v>
      </c>
      <c r="M1218" s="316">
        <f>P_Total!M1737</f>
        <v>0</v>
      </c>
      <c r="N1218" s="316">
        <f>P_Total!N1737</f>
        <v>0</v>
      </c>
      <c r="O1218" s="316">
        <f>P_Total!O1737</f>
        <v>0</v>
      </c>
      <c r="P1218" s="316">
        <f>J1218-G1218</f>
        <v>0</v>
      </c>
      <c r="Q1218" s="316">
        <f>M1218-J1218</f>
        <v>0</v>
      </c>
      <c r="R1218" s="316">
        <f>O1218-M1218</f>
        <v>0</v>
      </c>
      <c r="S1218" s="274"/>
    </row>
    <row r="1219" spans="1:19" hidden="1">
      <c r="A1219" s="276">
        <f t="shared" si="471"/>
        <v>3</v>
      </c>
      <c r="B1219" s="289"/>
      <c r="C1219" s="213" t="s">
        <v>85</v>
      </c>
      <c r="D1219" s="138"/>
      <c r="E1219" s="316">
        <f>P_Total!E1738</f>
        <v>0</v>
      </c>
      <c r="F1219" s="316">
        <f>P_Total!F1738</f>
        <v>0</v>
      </c>
      <c r="G1219" s="316">
        <f>P_Total!G1738</f>
        <v>0</v>
      </c>
      <c r="H1219" s="316">
        <f>P_Total!H1738</f>
        <v>0</v>
      </c>
      <c r="I1219" s="316">
        <f>P_Total!I1738</f>
        <v>0</v>
      </c>
      <c r="J1219" s="316">
        <f>P_Total!J1738</f>
        <v>0</v>
      </c>
      <c r="K1219" s="316">
        <f>P_Total!K1738</f>
        <v>0</v>
      </c>
      <c r="L1219" s="316">
        <f>P_Total!L1738</f>
        <v>0</v>
      </c>
      <c r="M1219" s="316">
        <f>P_Total!M1738</f>
        <v>0</v>
      </c>
      <c r="N1219" s="316">
        <f>P_Total!N1738</f>
        <v>0</v>
      </c>
      <c r="O1219" s="316">
        <f>P_Total!O1738</f>
        <v>0</v>
      </c>
      <c r="P1219" s="316">
        <f>J1219-G1219</f>
        <v>0</v>
      </c>
      <c r="Q1219" s="316">
        <f>M1219-J1219</f>
        <v>0</v>
      </c>
      <c r="R1219" s="316">
        <f>O1219-M1219</f>
        <v>0</v>
      </c>
      <c r="S1219" s="274"/>
    </row>
    <row r="1220" spans="1:19" hidden="1">
      <c r="A1220" s="276">
        <f t="shared" si="471"/>
        <v>3</v>
      </c>
      <c r="B1220" s="289"/>
      <c r="C1220" s="168" t="s">
        <v>780</v>
      </c>
      <c r="D1220" s="138"/>
      <c r="E1220" s="272">
        <f>IF(E1217=0,0,E1184/E1217)</f>
        <v>0</v>
      </c>
      <c r="F1220" s="272">
        <f t="shared" ref="F1220:O1220" si="474">IF(F1217=0,0,F1184/F1217)</f>
        <v>0</v>
      </c>
      <c r="G1220" s="272">
        <f t="shared" si="474"/>
        <v>0</v>
      </c>
      <c r="H1220" s="272">
        <f t="shared" si="474"/>
        <v>0</v>
      </c>
      <c r="I1220" s="272">
        <f t="shared" si="474"/>
        <v>0</v>
      </c>
      <c r="J1220" s="272">
        <f t="shared" si="474"/>
        <v>0</v>
      </c>
      <c r="K1220" s="272">
        <f t="shared" si="474"/>
        <v>0</v>
      </c>
      <c r="L1220" s="272">
        <f t="shared" si="474"/>
        <v>0</v>
      </c>
      <c r="M1220" s="272">
        <f t="shared" si="474"/>
        <v>0</v>
      </c>
      <c r="N1220" s="272">
        <f t="shared" si="474"/>
        <v>0</v>
      </c>
      <c r="O1220" s="272">
        <f t="shared" si="474"/>
        <v>0</v>
      </c>
      <c r="P1220" s="273">
        <f>J1220-G1220</f>
        <v>0</v>
      </c>
      <c r="Q1220" s="273">
        <f>M1220-J1220</f>
        <v>0</v>
      </c>
      <c r="R1220" s="273">
        <f>O1220-M1220</f>
        <v>0</v>
      </c>
      <c r="S1220" s="274"/>
    </row>
    <row r="1221" spans="1:19" hidden="1">
      <c r="A1221" s="306">
        <f>A1222</f>
        <v>3</v>
      </c>
      <c r="B1221" s="305"/>
      <c r="C1221" s="218"/>
      <c r="D1221" s="300"/>
      <c r="E1221" s="299"/>
      <c r="F1221" s="299"/>
      <c r="G1221" s="299"/>
      <c r="H1221" s="299"/>
      <c r="I1221" s="299"/>
      <c r="J1221" s="299"/>
      <c r="K1221" s="299"/>
      <c r="L1221" s="299"/>
      <c r="M1221" s="299"/>
      <c r="N1221" s="299"/>
      <c r="O1221" s="299"/>
      <c r="P1221" s="299"/>
      <c r="Q1221" s="299"/>
      <c r="R1221" s="299"/>
      <c r="S1221" s="274"/>
    </row>
    <row r="1222" spans="1:19" hidden="1">
      <c r="A1222" s="308">
        <f>MIN(A1223:A1262)</f>
        <v>3</v>
      </c>
      <c r="B1222" s="305"/>
      <c r="C1222" s="309" t="s">
        <v>68</v>
      </c>
      <c r="D1222" s="300"/>
      <c r="E1222" s="299"/>
      <c r="F1222" s="299"/>
      <c r="G1222" s="299"/>
      <c r="H1222" s="299"/>
      <c r="I1222" s="299"/>
      <c r="J1222" s="299"/>
      <c r="K1222" s="299"/>
      <c r="L1222" s="299"/>
      <c r="M1222" s="299"/>
      <c r="N1222" s="299"/>
      <c r="O1222" s="299"/>
      <c r="P1222" s="299"/>
      <c r="Q1222" s="299"/>
      <c r="R1222" s="299"/>
      <c r="S1222" s="274"/>
    </row>
    <row r="1223" spans="1:19" hidden="1">
      <c r="A1223" s="276">
        <f t="shared" ref="A1223:A1253" si="475">IF(MAX(E1223:S1223)=0,IF(MIN(E1223:S1223)=0,3,2),2)</f>
        <v>3</v>
      </c>
      <c r="B1223" s="277"/>
      <c r="C1223" s="278" t="s">
        <v>25</v>
      </c>
      <c r="D1223" s="279"/>
      <c r="E1223" s="272">
        <f>SUBTOTAL(9,E1224:E1253)</f>
        <v>0</v>
      </c>
      <c r="F1223" s="272">
        <f t="shared" ref="F1223:O1223" si="476">SUBTOTAL(9,F1224:F1253)</f>
        <v>0</v>
      </c>
      <c r="G1223" s="272">
        <f t="shared" si="476"/>
        <v>0</v>
      </c>
      <c r="H1223" s="272">
        <f t="shared" si="476"/>
        <v>0</v>
      </c>
      <c r="I1223" s="272">
        <f t="shared" si="476"/>
        <v>0</v>
      </c>
      <c r="J1223" s="272">
        <f t="shared" si="476"/>
        <v>0</v>
      </c>
      <c r="K1223" s="272">
        <f t="shared" si="476"/>
        <v>0</v>
      </c>
      <c r="L1223" s="272">
        <f t="shared" si="476"/>
        <v>0</v>
      </c>
      <c r="M1223" s="272">
        <f t="shared" si="476"/>
        <v>0</v>
      </c>
      <c r="N1223" s="272">
        <f t="shared" si="476"/>
        <v>0</v>
      </c>
      <c r="O1223" s="272">
        <f t="shared" si="476"/>
        <v>0</v>
      </c>
      <c r="P1223" s="272">
        <f>SUBTOTAL(9,P1224:P1253)</f>
        <v>0</v>
      </c>
      <c r="Q1223" s="272">
        <f>SUBTOTAL(9,Q1224:Q1253)</f>
        <v>0</v>
      </c>
      <c r="R1223" s="272">
        <f>SUBTOTAL(9,R1224:R1253)</f>
        <v>0</v>
      </c>
      <c r="S1223" s="274"/>
    </row>
    <row r="1224" spans="1:19" hidden="1">
      <c r="A1224" s="276">
        <f t="shared" si="475"/>
        <v>3</v>
      </c>
      <c r="B1224" s="277" t="s">
        <v>776</v>
      </c>
      <c r="C1224" s="165" t="s">
        <v>26</v>
      </c>
      <c r="D1224" s="279"/>
      <c r="E1224" s="272">
        <f>SUBTOTAL(9,E1225:E1244)</f>
        <v>0</v>
      </c>
      <c r="F1224" s="272">
        <f t="shared" ref="F1224:O1224" si="477">SUBTOTAL(9,F1225:F1244)</f>
        <v>0</v>
      </c>
      <c r="G1224" s="272">
        <f t="shared" si="477"/>
        <v>0</v>
      </c>
      <c r="H1224" s="272">
        <f t="shared" si="477"/>
        <v>0</v>
      </c>
      <c r="I1224" s="272">
        <f t="shared" si="477"/>
        <v>0</v>
      </c>
      <c r="J1224" s="272">
        <f t="shared" si="477"/>
        <v>0</v>
      </c>
      <c r="K1224" s="272">
        <f t="shared" si="477"/>
        <v>0</v>
      </c>
      <c r="L1224" s="272">
        <f t="shared" si="477"/>
        <v>0</v>
      </c>
      <c r="M1224" s="272">
        <f t="shared" si="477"/>
        <v>0</v>
      </c>
      <c r="N1224" s="272">
        <f t="shared" si="477"/>
        <v>0</v>
      </c>
      <c r="O1224" s="272">
        <f t="shared" si="477"/>
        <v>0</v>
      </c>
      <c r="P1224" s="272">
        <f>SUBTOTAL(9,P1225:P1244)</f>
        <v>0</v>
      </c>
      <c r="Q1224" s="272">
        <f>SUBTOTAL(9,Q1225:Q1244)</f>
        <v>0</v>
      </c>
      <c r="R1224" s="272">
        <f>SUBTOTAL(9,R1225:R1244)</f>
        <v>0</v>
      </c>
      <c r="S1224" s="274"/>
    </row>
    <row r="1225" spans="1:19" hidden="1">
      <c r="A1225" s="276">
        <f t="shared" si="475"/>
        <v>3</v>
      </c>
      <c r="B1225" s="280"/>
      <c r="C1225" s="281" t="s">
        <v>770</v>
      </c>
      <c r="D1225" s="279"/>
      <c r="E1225" s="272">
        <f>SUBTOTAL(9,E1226:E1235)</f>
        <v>0</v>
      </c>
      <c r="F1225" s="272">
        <f t="shared" ref="F1225:O1225" si="478">SUBTOTAL(9,F1226:F1235)</f>
        <v>0</v>
      </c>
      <c r="G1225" s="272">
        <f t="shared" si="478"/>
        <v>0</v>
      </c>
      <c r="H1225" s="272">
        <f t="shared" si="478"/>
        <v>0</v>
      </c>
      <c r="I1225" s="272">
        <f t="shared" si="478"/>
        <v>0</v>
      </c>
      <c r="J1225" s="272">
        <f t="shared" si="478"/>
        <v>0</v>
      </c>
      <c r="K1225" s="272">
        <f t="shared" si="478"/>
        <v>0</v>
      </c>
      <c r="L1225" s="272">
        <f t="shared" si="478"/>
        <v>0</v>
      </c>
      <c r="M1225" s="272">
        <f t="shared" si="478"/>
        <v>0</v>
      </c>
      <c r="N1225" s="272">
        <f t="shared" si="478"/>
        <v>0</v>
      </c>
      <c r="O1225" s="272">
        <f t="shared" si="478"/>
        <v>0</v>
      </c>
      <c r="P1225" s="272">
        <f>SUBTOTAL(9,P1226:P1235)</f>
        <v>0</v>
      </c>
      <c r="Q1225" s="272">
        <f>SUBTOTAL(9,Q1226:Q1235)</f>
        <v>0</v>
      </c>
      <c r="R1225" s="272">
        <f>SUBTOTAL(9,R1226:R1235)</f>
        <v>0</v>
      </c>
      <c r="S1225" s="274"/>
    </row>
    <row r="1226" spans="1:19" ht="25.5" hidden="1">
      <c r="A1226" s="276">
        <f t="shared" si="475"/>
        <v>3</v>
      </c>
      <c r="B1226" s="282"/>
      <c r="C1226" s="259" t="s">
        <v>771</v>
      </c>
      <c r="D1226" s="121" t="s">
        <v>2</v>
      </c>
      <c r="E1226" s="272">
        <f>SUBTOTAL(9,E1227:E1228)</f>
        <v>0</v>
      </c>
      <c r="F1226" s="272">
        <f t="shared" ref="F1226:O1226" si="479">SUBTOTAL(9,F1227:F1228)</f>
        <v>0</v>
      </c>
      <c r="G1226" s="272">
        <f t="shared" si="479"/>
        <v>0</v>
      </c>
      <c r="H1226" s="272">
        <f t="shared" si="479"/>
        <v>0</v>
      </c>
      <c r="I1226" s="272">
        <f t="shared" si="479"/>
        <v>0</v>
      </c>
      <c r="J1226" s="272">
        <f t="shared" si="479"/>
        <v>0</v>
      </c>
      <c r="K1226" s="272">
        <f t="shared" si="479"/>
        <v>0</v>
      </c>
      <c r="L1226" s="272">
        <f t="shared" si="479"/>
        <v>0</v>
      </c>
      <c r="M1226" s="272">
        <f t="shared" si="479"/>
        <v>0</v>
      </c>
      <c r="N1226" s="272">
        <f t="shared" si="479"/>
        <v>0</v>
      </c>
      <c r="O1226" s="272">
        <f t="shared" si="479"/>
        <v>0</v>
      </c>
      <c r="P1226" s="272">
        <f>SUBTOTAL(9,P1227:P1228)</f>
        <v>0</v>
      </c>
      <c r="Q1226" s="272">
        <f>SUBTOTAL(9,Q1227:Q1228)</f>
        <v>0</v>
      </c>
      <c r="R1226" s="272">
        <f>SUBTOTAL(9,R1227:R1228)</f>
        <v>0</v>
      </c>
      <c r="S1226" s="274"/>
    </row>
    <row r="1227" spans="1:19" ht="25.5" hidden="1">
      <c r="A1227" s="276">
        <f t="shared" si="475"/>
        <v>3</v>
      </c>
      <c r="B1227" s="282"/>
      <c r="C1227" s="283" t="s">
        <v>772</v>
      </c>
      <c r="D1227" s="121" t="s">
        <v>302</v>
      </c>
      <c r="E1227" s="316">
        <f>P_Total!E1745+P_Total!E1769</f>
        <v>0</v>
      </c>
      <c r="F1227" s="316">
        <f>P_Total!F1745+P_Total!F1769</f>
        <v>0</v>
      </c>
      <c r="G1227" s="316">
        <f>P_Total!G1745+P_Total!G1769</f>
        <v>0</v>
      </c>
      <c r="H1227" s="316">
        <f>P_Total!H1745+P_Total!H1769</f>
        <v>0</v>
      </c>
      <c r="I1227" s="316">
        <f>P_Total!I1745+P_Total!I1769</f>
        <v>0</v>
      </c>
      <c r="J1227" s="316">
        <f>P_Total!J1745+P_Total!J1769</f>
        <v>0</v>
      </c>
      <c r="K1227" s="316">
        <f>P_Total!K1745+P_Total!K1769</f>
        <v>0</v>
      </c>
      <c r="L1227" s="316">
        <f>P_Total!L1745+P_Total!L1769</f>
        <v>0</v>
      </c>
      <c r="M1227" s="316">
        <f>P_Total!M1745+P_Total!M1769</f>
        <v>0</v>
      </c>
      <c r="N1227" s="316">
        <f>P_Total!N1745+P_Total!N1769</f>
        <v>0</v>
      </c>
      <c r="O1227" s="316">
        <f>P_Total!O1745+P_Total!O1769</f>
        <v>0</v>
      </c>
      <c r="P1227" s="316">
        <f>J1227-G1227</f>
        <v>0</v>
      </c>
      <c r="Q1227" s="316">
        <f>M1227-J1227</f>
        <v>0</v>
      </c>
      <c r="R1227" s="316">
        <f>O1227-M1227</f>
        <v>0</v>
      </c>
      <c r="S1227" s="274"/>
    </row>
    <row r="1228" spans="1:19" ht="25.5" hidden="1">
      <c r="A1228" s="276">
        <f t="shared" si="475"/>
        <v>3</v>
      </c>
      <c r="B1228" s="282"/>
      <c r="C1228" s="283" t="s">
        <v>773</v>
      </c>
      <c r="D1228" s="121" t="s">
        <v>304</v>
      </c>
      <c r="E1228" s="316">
        <f>P_Total!E1746+P_Total!E1770</f>
        <v>0</v>
      </c>
      <c r="F1228" s="316">
        <f>P_Total!F1746+P_Total!F1770</f>
        <v>0</v>
      </c>
      <c r="G1228" s="316">
        <f>P_Total!G1746+P_Total!G1770</f>
        <v>0</v>
      </c>
      <c r="H1228" s="316">
        <f>P_Total!H1746+P_Total!H1770</f>
        <v>0</v>
      </c>
      <c r="I1228" s="316">
        <f>P_Total!I1746+P_Total!I1770</f>
        <v>0</v>
      </c>
      <c r="J1228" s="316">
        <f>P_Total!J1746+P_Total!J1770</f>
        <v>0</v>
      </c>
      <c r="K1228" s="316">
        <f>P_Total!K1746+P_Total!K1770</f>
        <v>0</v>
      </c>
      <c r="L1228" s="316">
        <f>P_Total!L1746+P_Total!L1770</f>
        <v>0</v>
      </c>
      <c r="M1228" s="316">
        <f>P_Total!M1746+P_Total!M1770</f>
        <v>0</v>
      </c>
      <c r="N1228" s="316">
        <f>P_Total!N1746+P_Total!N1770</f>
        <v>0</v>
      </c>
      <c r="O1228" s="316">
        <f>P_Total!O1746+P_Total!O1770</f>
        <v>0</v>
      </c>
      <c r="P1228" s="316">
        <f>J1228-G1228</f>
        <v>0</v>
      </c>
      <c r="Q1228" s="316">
        <f>M1228-J1228</f>
        <v>0</v>
      </c>
      <c r="R1228" s="316">
        <f>O1228-M1228</f>
        <v>0</v>
      </c>
      <c r="S1228" s="274"/>
    </row>
    <row r="1229" spans="1:19" hidden="1">
      <c r="A1229" s="276">
        <f t="shared" si="475"/>
        <v>3</v>
      </c>
      <c r="B1229" s="285"/>
      <c r="C1229" s="286" t="s">
        <v>42</v>
      </c>
      <c r="D1229" s="118" t="s">
        <v>3</v>
      </c>
      <c r="E1229" s="316">
        <f>P_Total!E1747+P_Total!E1771</f>
        <v>0</v>
      </c>
      <c r="F1229" s="316">
        <f>P_Total!F1747+P_Total!F1771</f>
        <v>0</v>
      </c>
      <c r="G1229" s="316">
        <f>P_Total!G1747+P_Total!G1771</f>
        <v>0</v>
      </c>
      <c r="H1229" s="316">
        <f>P_Total!H1747+P_Total!H1771</f>
        <v>0</v>
      </c>
      <c r="I1229" s="316">
        <f>P_Total!I1747+P_Total!I1771</f>
        <v>0</v>
      </c>
      <c r="J1229" s="316">
        <f>P_Total!J1747+P_Total!J1771</f>
        <v>0</v>
      </c>
      <c r="K1229" s="316">
        <f>P_Total!K1747+P_Total!K1771</f>
        <v>0</v>
      </c>
      <c r="L1229" s="316">
        <f>P_Total!L1747+P_Total!L1771</f>
        <v>0</v>
      </c>
      <c r="M1229" s="316">
        <f>P_Total!M1747+P_Total!M1771</f>
        <v>0</v>
      </c>
      <c r="N1229" s="316">
        <f>P_Total!N1747+P_Total!N1771</f>
        <v>0</v>
      </c>
      <c r="O1229" s="316">
        <f>P_Total!O1747+P_Total!O1771</f>
        <v>0</v>
      </c>
      <c r="P1229" s="316">
        <f>J1229-G1229</f>
        <v>0</v>
      </c>
      <c r="Q1229" s="316">
        <f>M1229-J1229</f>
        <v>0</v>
      </c>
      <c r="R1229" s="316">
        <f>O1229-M1229</f>
        <v>0</v>
      </c>
      <c r="S1229" s="274"/>
    </row>
    <row r="1230" spans="1:19" hidden="1">
      <c r="A1230" s="276">
        <f t="shared" si="475"/>
        <v>3</v>
      </c>
      <c r="B1230" s="285"/>
      <c r="C1230" s="259" t="s">
        <v>449</v>
      </c>
      <c r="D1230" s="117" t="s">
        <v>446</v>
      </c>
      <c r="E1230" s="272">
        <f>SUBTOTAL(9,E1231:E1234)</f>
        <v>0</v>
      </c>
      <c r="F1230" s="272">
        <f t="shared" ref="F1230:O1230" si="480">SUBTOTAL(9,F1231:F1234)</f>
        <v>0</v>
      </c>
      <c r="G1230" s="272">
        <f t="shared" si="480"/>
        <v>0</v>
      </c>
      <c r="H1230" s="272">
        <f t="shared" si="480"/>
        <v>0</v>
      </c>
      <c r="I1230" s="272">
        <f t="shared" si="480"/>
        <v>0</v>
      </c>
      <c r="J1230" s="272">
        <f t="shared" si="480"/>
        <v>0</v>
      </c>
      <c r="K1230" s="272">
        <f t="shared" si="480"/>
        <v>0</v>
      </c>
      <c r="L1230" s="272">
        <f t="shared" si="480"/>
        <v>0</v>
      </c>
      <c r="M1230" s="272">
        <f t="shared" si="480"/>
        <v>0</v>
      </c>
      <c r="N1230" s="272">
        <f t="shared" si="480"/>
        <v>0</v>
      </c>
      <c r="O1230" s="272">
        <f t="shared" si="480"/>
        <v>0</v>
      </c>
      <c r="P1230" s="272">
        <f>SUBTOTAL(9,P1231:P1234)</f>
        <v>0</v>
      </c>
      <c r="Q1230" s="272">
        <f>SUBTOTAL(9,Q1231:Q1234)</f>
        <v>0</v>
      </c>
      <c r="R1230" s="272">
        <f>SUBTOTAL(9,R1231:R1234)</f>
        <v>0</v>
      </c>
      <c r="S1230" s="274"/>
    </row>
    <row r="1231" spans="1:19" ht="25.5" hidden="1">
      <c r="A1231" s="276">
        <f t="shared" si="475"/>
        <v>3</v>
      </c>
      <c r="B1231" s="285"/>
      <c r="C1231" s="287" t="s">
        <v>153</v>
      </c>
      <c r="D1231" s="117" t="s">
        <v>37</v>
      </c>
      <c r="E1231" s="316">
        <f>P_Total!E1749+P_Total!E1773</f>
        <v>0</v>
      </c>
      <c r="F1231" s="316">
        <f>P_Total!F1749+P_Total!F1773</f>
        <v>0</v>
      </c>
      <c r="G1231" s="316">
        <f>P_Total!G1749+P_Total!G1773</f>
        <v>0</v>
      </c>
      <c r="H1231" s="316">
        <f>P_Total!H1749+P_Total!H1773</f>
        <v>0</v>
      </c>
      <c r="I1231" s="316">
        <f>P_Total!I1749+P_Total!I1773</f>
        <v>0</v>
      </c>
      <c r="J1231" s="316">
        <f>P_Total!J1749+P_Total!J1773</f>
        <v>0</v>
      </c>
      <c r="K1231" s="316">
        <f>P_Total!K1749+P_Total!K1773</f>
        <v>0</v>
      </c>
      <c r="L1231" s="316">
        <f>P_Total!L1749+P_Total!L1773</f>
        <v>0</v>
      </c>
      <c r="M1231" s="316">
        <f>P_Total!M1749+P_Total!M1773</f>
        <v>0</v>
      </c>
      <c r="N1231" s="316">
        <f>P_Total!N1749+P_Total!N1773</f>
        <v>0</v>
      </c>
      <c r="O1231" s="316">
        <f>P_Total!O1749+P_Total!O1773</f>
        <v>0</v>
      </c>
      <c r="P1231" s="316">
        <f t="shared" ref="P1231:P1239" si="481">J1231-G1231</f>
        <v>0</v>
      </c>
      <c r="Q1231" s="316">
        <f t="shared" ref="Q1231:Q1239" si="482">M1231-J1231</f>
        <v>0</v>
      </c>
      <c r="R1231" s="316">
        <f t="shared" ref="R1231:R1239" si="483">O1231-M1231</f>
        <v>0</v>
      </c>
      <c r="S1231" s="274"/>
    </row>
    <row r="1232" spans="1:19" hidden="1">
      <c r="A1232" s="276">
        <f t="shared" si="475"/>
        <v>3</v>
      </c>
      <c r="B1232" s="285"/>
      <c r="C1232" s="283" t="s">
        <v>155</v>
      </c>
      <c r="D1232" s="117" t="s">
        <v>39</v>
      </c>
      <c r="E1232" s="316">
        <f>P_Total!E1750+P_Total!E1774</f>
        <v>0</v>
      </c>
      <c r="F1232" s="316">
        <f>P_Total!F1750+P_Total!F1774</f>
        <v>0</v>
      </c>
      <c r="G1232" s="316">
        <f>P_Total!G1750+P_Total!G1774</f>
        <v>0</v>
      </c>
      <c r="H1232" s="316">
        <f>P_Total!H1750+P_Total!H1774</f>
        <v>0</v>
      </c>
      <c r="I1232" s="316">
        <f>P_Total!I1750+P_Total!I1774</f>
        <v>0</v>
      </c>
      <c r="J1232" s="316">
        <f>P_Total!J1750+P_Total!J1774</f>
        <v>0</v>
      </c>
      <c r="K1232" s="316">
        <f>P_Total!K1750+P_Total!K1774</f>
        <v>0</v>
      </c>
      <c r="L1232" s="316">
        <f>P_Total!L1750+P_Total!L1774</f>
        <v>0</v>
      </c>
      <c r="M1232" s="316">
        <f>P_Total!M1750+P_Total!M1774</f>
        <v>0</v>
      </c>
      <c r="N1232" s="316">
        <f>P_Total!N1750+P_Total!N1774</f>
        <v>0</v>
      </c>
      <c r="O1232" s="316">
        <f>P_Total!O1750+P_Total!O1774</f>
        <v>0</v>
      </c>
      <c r="P1232" s="316">
        <f t="shared" si="481"/>
        <v>0</v>
      </c>
      <c r="Q1232" s="316">
        <f t="shared" si="482"/>
        <v>0</v>
      </c>
      <c r="R1232" s="316">
        <f t="shared" si="483"/>
        <v>0</v>
      </c>
      <c r="S1232" s="274"/>
    </row>
    <row r="1233" spans="1:19" ht="25.5" hidden="1">
      <c r="A1233" s="276">
        <f t="shared" si="475"/>
        <v>3</v>
      </c>
      <c r="B1233" s="285"/>
      <c r="C1233" s="283" t="s">
        <v>156</v>
      </c>
      <c r="D1233" s="117" t="s">
        <v>40</v>
      </c>
      <c r="E1233" s="316">
        <f>P_Total!E1751+P_Total!E1775</f>
        <v>0</v>
      </c>
      <c r="F1233" s="316">
        <f>P_Total!F1751+P_Total!F1775</f>
        <v>0</v>
      </c>
      <c r="G1233" s="316">
        <f>P_Total!G1751+P_Total!G1775</f>
        <v>0</v>
      </c>
      <c r="H1233" s="316">
        <f>P_Total!H1751+P_Total!H1775</f>
        <v>0</v>
      </c>
      <c r="I1233" s="316">
        <f>P_Total!I1751+P_Total!I1775</f>
        <v>0</v>
      </c>
      <c r="J1233" s="316">
        <f>P_Total!J1751+P_Total!J1775</f>
        <v>0</v>
      </c>
      <c r="K1233" s="316">
        <f>P_Total!K1751+P_Total!K1775</f>
        <v>0</v>
      </c>
      <c r="L1233" s="316">
        <f>P_Total!L1751+P_Total!L1775</f>
        <v>0</v>
      </c>
      <c r="M1233" s="316">
        <f>P_Total!M1751+P_Total!M1775</f>
        <v>0</v>
      </c>
      <c r="N1233" s="316">
        <f>P_Total!N1751+P_Total!N1775</f>
        <v>0</v>
      </c>
      <c r="O1233" s="316">
        <f>P_Total!O1751+P_Total!O1775</f>
        <v>0</v>
      </c>
      <c r="P1233" s="316">
        <f t="shared" si="481"/>
        <v>0</v>
      </c>
      <c r="Q1233" s="316">
        <f t="shared" si="482"/>
        <v>0</v>
      </c>
      <c r="R1233" s="316">
        <f t="shared" si="483"/>
        <v>0</v>
      </c>
      <c r="S1233" s="274"/>
    </row>
    <row r="1234" spans="1:19" ht="25.5" hidden="1">
      <c r="A1234" s="276">
        <f t="shared" si="475"/>
        <v>3</v>
      </c>
      <c r="B1234" s="285"/>
      <c r="C1234" s="283" t="s">
        <v>157</v>
      </c>
      <c r="D1234" s="117" t="s">
        <v>41</v>
      </c>
      <c r="E1234" s="316">
        <f>P_Total!E1752+P_Total!E1776</f>
        <v>0</v>
      </c>
      <c r="F1234" s="316">
        <f>P_Total!F1752+P_Total!F1776</f>
        <v>0</v>
      </c>
      <c r="G1234" s="316">
        <f>P_Total!G1752+P_Total!G1776</f>
        <v>0</v>
      </c>
      <c r="H1234" s="316">
        <f>P_Total!H1752+P_Total!H1776</f>
        <v>0</v>
      </c>
      <c r="I1234" s="316">
        <f>P_Total!I1752+P_Total!I1776</f>
        <v>0</v>
      </c>
      <c r="J1234" s="316">
        <f>P_Total!J1752+P_Total!J1776</f>
        <v>0</v>
      </c>
      <c r="K1234" s="316">
        <f>P_Total!K1752+P_Total!K1776</f>
        <v>0</v>
      </c>
      <c r="L1234" s="316">
        <f>P_Total!L1752+P_Total!L1776</f>
        <v>0</v>
      </c>
      <c r="M1234" s="316">
        <f>P_Total!M1752+P_Total!M1776</f>
        <v>0</v>
      </c>
      <c r="N1234" s="316">
        <f>P_Total!N1752+P_Total!N1776</f>
        <v>0</v>
      </c>
      <c r="O1234" s="316">
        <f>P_Total!O1752+P_Total!O1776</f>
        <v>0</v>
      </c>
      <c r="P1234" s="316">
        <f t="shared" si="481"/>
        <v>0</v>
      </c>
      <c r="Q1234" s="316">
        <f t="shared" si="482"/>
        <v>0</v>
      </c>
      <c r="R1234" s="316">
        <f t="shared" si="483"/>
        <v>0</v>
      </c>
      <c r="S1234" s="274"/>
    </row>
    <row r="1235" spans="1:19" s="274" customFormat="1" hidden="1">
      <c r="A1235" s="276">
        <f t="shared" si="475"/>
        <v>3</v>
      </c>
      <c r="B1235" s="285"/>
      <c r="C1235" s="288" t="s">
        <v>158</v>
      </c>
      <c r="D1235" s="117" t="s">
        <v>4</v>
      </c>
      <c r="E1235" s="316">
        <f>P_Total!E1753+P_Total!E1777</f>
        <v>0</v>
      </c>
      <c r="F1235" s="316">
        <f>P_Total!F1753+P_Total!F1777</f>
        <v>0</v>
      </c>
      <c r="G1235" s="316">
        <f>P_Total!G1753+P_Total!G1777</f>
        <v>0</v>
      </c>
      <c r="H1235" s="316">
        <f>P_Total!H1753+P_Total!H1777</f>
        <v>0</v>
      </c>
      <c r="I1235" s="316">
        <f>P_Total!I1753+P_Total!I1777</f>
        <v>0</v>
      </c>
      <c r="J1235" s="316">
        <f>P_Total!J1753+P_Total!J1777</f>
        <v>0</v>
      </c>
      <c r="K1235" s="316">
        <f>P_Total!K1753+P_Total!K1777</f>
        <v>0</v>
      </c>
      <c r="L1235" s="316">
        <f>P_Total!L1753+P_Total!L1777</f>
        <v>0</v>
      </c>
      <c r="M1235" s="316">
        <f>P_Total!M1753+P_Total!M1777</f>
        <v>0</v>
      </c>
      <c r="N1235" s="316">
        <f>P_Total!N1753+P_Total!N1777</f>
        <v>0</v>
      </c>
      <c r="O1235" s="316">
        <f>P_Total!O1753+P_Total!O1777</f>
        <v>0</v>
      </c>
      <c r="P1235" s="316">
        <f t="shared" si="481"/>
        <v>0</v>
      </c>
      <c r="Q1235" s="316">
        <f t="shared" si="482"/>
        <v>0</v>
      </c>
      <c r="R1235" s="316">
        <f t="shared" si="483"/>
        <v>0</v>
      </c>
    </row>
    <row r="1236" spans="1:19" hidden="1">
      <c r="A1236" s="276">
        <f t="shared" si="475"/>
        <v>3</v>
      </c>
      <c r="B1236" s="285"/>
      <c r="C1236" s="186" t="s">
        <v>19</v>
      </c>
      <c r="D1236" s="118" t="s">
        <v>5</v>
      </c>
      <c r="E1236" s="316">
        <f>P_Total!E1755+P_Total!E1778</f>
        <v>0</v>
      </c>
      <c r="F1236" s="316">
        <f>P_Total!F1755+P_Total!F1778</f>
        <v>0</v>
      </c>
      <c r="G1236" s="316">
        <f>P_Total!G1755+P_Total!G1778</f>
        <v>0</v>
      </c>
      <c r="H1236" s="316">
        <f>P_Total!H1755+P_Total!H1778</f>
        <v>0</v>
      </c>
      <c r="I1236" s="316">
        <f>P_Total!I1755+P_Total!I1778</f>
        <v>0</v>
      </c>
      <c r="J1236" s="316">
        <f>P_Total!J1755+P_Total!J1778</f>
        <v>0</v>
      </c>
      <c r="K1236" s="316">
        <f>P_Total!K1755+P_Total!K1778</f>
        <v>0</v>
      </c>
      <c r="L1236" s="316">
        <f>P_Total!L1755+P_Total!L1778</f>
        <v>0</v>
      </c>
      <c r="M1236" s="316">
        <f>P_Total!M1755+P_Total!M1778</f>
        <v>0</v>
      </c>
      <c r="N1236" s="316">
        <f>P_Total!N1755+P_Total!N1778</f>
        <v>0</v>
      </c>
      <c r="O1236" s="316">
        <f>P_Total!O1755+P_Total!O1778</f>
        <v>0</v>
      </c>
      <c r="P1236" s="316">
        <f t="shared" si="481"/>
        <v>0</v>
      </c>
      <c r="Q1236" s="316">
        <f t="shared" si="482"/>
        <v>0</v>
      </c>
      <c r="R1236" s="316">
        <f t="shared" si="483"/>
        <v>0</v>
      </c>
      <c r="S1236" s="274"/>
    </row>
    <row r="1237" spans="1:19" hidden="1">
      <c r="A1237" s="276">
        <f t="shared" si="475"/>
        <v>3</v>
      </c>
      <c r="B1237" s="285"/>
      <c r="C1237" s="186" t="s">
        <v>450</v>
      </c>
      <c r="D1237" s="118" t="s">
        <v>173</v>
      </c>
      <c r="E1237" s="316">
        <f>P_Total!E1756+P_Total!E1779</f>
        <v>0</v>
      </c>
      <c r="F1237" s="316">
        <f>P_Total!F1756+P_Total!F1779</f>
        <v>0</v>
      </c>
      <c r="G1237" s="316">
        <f>P_Total!G1756+P_Total!G1779</f>
        <v>0</v>
      </c>
      <c r="H1237" s="316">
        <f>P_Total!H1756+P_Total!H1779</f>
        <v>0</v>
      </c>
      <c r="I1237" s="316">
        <f>P_Total!I1756+P_Total!I1779</f>
        <v>0</v>
      </c>
      <c r="J1237" s="316">
        <f>P_Total!J1756+P_Total!J1779</f>
        <v>0</v>
      </c>
      <c r="K1237" s="316">
        <f>P_Total!K1756+P_Total!K1779</f>
        <v>0</v>
      </c>
      <c r="L1237" s="316">
        <f>P_Total!L1756+P_Total!L1779</f>
        <v>0</v>
      </c>
      <c r="M1237" s="316">
        <f>P_Total!M1756+P_Total!M1779</f>
        <v>0</v>
      </c>
      <c r="N1237" s="316">
        <f>P_Total!N1756+P_Total!N1779</f>
        <v>0</v>
      </c>
      <c r="O1237" s="316">
        <f>P_Total!O1756+P_Total!O1779</f>
        <v>0</v>
      </c>
      <c r="P1237" s="316">
        <f t="shared" si="481"/>
        <v>0</v>
      </c>
      <c r="Q1237" s="316">
        <f t="shared" si="482"/>
        <v>0</v>
      </c>
      <c r="R1237" s="316">
        <f t="shared" si="483"/>
        <v>0</v>
      </c>
      <c r="S1237" s="274"/>
    </row>
    <row r="1238" spans="1:19" s="274" customFormat="1" hidden="1">
      <c r="A1238" s="276">
        <f t="shared" si="475"/>
        <v>3</v>
      </c>
      <c r="B1238" s="289"/>
      <c r="C1238" s="166" t="s">
        <v>29</v>
      </c>
      <c r="D1238" s="290" t="s">
        <v>6</v>
      </c>
      <c r="E1238" s="316">
        <f>P_Total!E1780</f>
        <v>0</v>
      </c>
      <c r="F1238" s="316">
        <f>P_Total!F1780</f>
        <v>0</v>
      </c>
      <c r="G1238" s="316">
        <f>P_Total!G1780</f>
        <v>0</v>
      </c>
      <c r="H1238" s="316">
        <f>P_Total!H1780</f>
        <v>0</v>
      </c>
      <c r="I1238" s="316">
        <f>P_Total!I1780</f>
        <v>0</v>
      </c>
      <c r="J1238" s="316">
        <f>P_Total!J1780</f>
        <v>0</v>
      </c>
      <c r="K1238" s="316">
        <f>P_Total!K1780</f>
        <v>0</v>
      </c>
      <c r="L1238" s="316">
        <f>P_Total!L1780</f>
        <v>0</v>
      </c>
      <c r="M1238" s="316">
        <f>P_Total!M1780</f>
        <v>0</v>
      </c>
      <c r="N1238" s="316">
        <f>P_Total!N1780</f>
        <v>0</v>
      </c>
      <c r="O1238" s="316">
        <f>P_Total!O1780</f>
        <v>0</v>
      </c>
      <c r="P1238" s="316">
        <f t="shared" si="481"/>
        <v>0</v>
      </c>
      <c r="Q1238" s="316">
        <f t="shared" si="482"/>
        <v>0</v>
      </c>
      <c r="R1238" s="316">
        <f t="shared" si="483"/>
        <v>0</v>
      </c>
    </row>
    <row r="1239" spans="1:19" s="274" customFormat="1" hidden="1">
      <c r="A1239" s="276">
        <f t="shared" si="475"/>
        <v>3</v>
      </c>
      <c r="B1239" s="289"/>
      <c r="C1239" s="166" t="s">
        <v>21</v>
      </c>
      <c r="D1239" s="138" t="s">
        <v>8</v>
      </c>
      <c r="E1239" s="316">
        <f>P_Total!E1757+P_Total!E1781</f>
        <v>0</v>
      </c>
      <c r="F1239" s="316">
        <f>P_Total!F1757+P_Total!F1781</f>
        <v>0</v>
      </c>
      <c r="G1239" s="316">
        <f>P_Total!G1757+P_Total!G1781</f>
        <v>0</v>
      </c>
      <c r="H1239" s="316">
        <f>P_Total!H1757+P_Total!H1781</f>
        <v>0</v>
      </c>
      <c r="I1239" s="316">
        <f>P_Total!I1757+P_Total!I1781</f>
        <v>0</v>
      </c>
      <c r="J1239" s="316">
        <f>P_Total!J1757+P_Total!J1781</f>
        <v>0</v>
      </c>
      <c r="K1239" s="316">
        <f>P_Total!K1757+P_Total!K1781</f>
        <v>0</v>
      </c>
      <c r="L1239" s="316">
        <f>P_Total!L1757+P_Total!L1781</f>
        <v>0</v>
      </c>
      <c r="M1239" s="316">
        <f>P_Total!M1757+P_Total!M1781</f>
        <v>0</v>
      </c>
      <c r="N1239" s="316">
        <f>P_Total!N1757+P_Total!N1781</f>
        <v>0</v>
      </c>
      <c r="O1239" s="316">
        <f>P_Total!O1757+P_Total!O1781</f>
        <v>0</v>
      </c>
      <c r="P1239" s="316">
        <f t="shared" si="481"/>
        <v>0</v>
      </c>
      <c r="Q1239" s="316">
        <f t="shared" si="482"/>
        <v>0</v>
      </c>
      <c r="R1239" s="316">
        <f t="shared" si="483"/>
        <v>0</v>
      </c>
    </row>
    <row r="1240" spans="1:19" hidden="1">
      <c r="A1240" s="276">
        <f t="shared" si="475"/>
        <v>3</v>
      </c>
      <c r="B1240" s="280"/>
      <c r="C1240" s="281" t="s">
        <v>777</v>
      </c>
      <c r="D1240" s="279"/>
      <c r="E1240" s="272">
        <f>SUBTOTAL(9,E1241:E1243)</f>
        <v>0</v>
      </c>
      <c r="F1240" s="272">
        <f t="shared" ref="F1240:O1240" si="484">SUBTOTAL(9,F1241:F1243)</f>
        <v>0</v>
      </c>
      <c r="G1240" s="272">
        <f t="shared" si="484"/>
        <v>0</v>
      </c>
      <c r="H1240" s="272">
        <f t="shared" si="484"/>
        <v>0</v>
      </c>
      <c r="I1240" s="272">
        <f t="shared" si="484"/>
        <v>0</v>
      </c>
      <c r="J1240" s="272">
        <f t="shared" si="484"/>
        <v>0</v>
      </c>
      <c r="K1240" s="272">
        <f t="shared" si="484"/>
        <v>0</v>
      </c>
      <c r="L1240" s="272">
        <f t="shared" si="484"/>
        <v>0</v>
      </c>
      <c r="M1240" s="272">
        <f t="shared" si="484"/>
        <v>0</v>
      </c>
      <c r="N1240" s="272">
        <f t="shared" si="484"/>
        <v>0</v>
      </c>
      <c r="O1240" s="272">
        <f t="shared" si="484"/>
        <v>0</v>
      </c>
      <c r="P1240" s="272">
        <f>SUBTOTAL(9,P1241:P1243)</f>
        <v>0</v>
      </c>
      <c r="Q1240" s="272">
        <f>SUBTOTAL(9,Q1241:Q1243)</f>
        <v>0</v>
      </c>
      <c r="R1240" s="272">
        <f>SUBTOTAL(9,R1241:R1243)</f>
        <v>0</v>
      </c>
      <c r="S1240" s="274"/>
    </row>
    <row r="1241" spans="1:19" hidden="1">
      <c r="A1241" s="276">
        <f t="shared" si="475"/>
        <v>3</v>
      </c>
      <c r="B1241" s="289"/>
      <c r="C1241" s="291" t="s">
        <v>526</v>
      </c>
      <c r="D1241" s="138" t="s">
        <v>31</v>
      </c>
      <c r="E1241" s="316">
        <f>P_Total!E1782</f>
        <v>0</v>
      </c>
      <c r="F1241" s="316">
        <f>P_Total!F1782</f>
        <v>0</v>
      </c>
      <c r="G1241" s="316">
        <f>P_Total!G1782</f>
        <v>0</v>
      </c>
      <c r="H1241" s="316">
        <f>P_Total!H1782</f>
        <v>0</v>
      </c>
      <c r="I1241" s="316">
        <f>P_Total!I1782</f>
        <v>0</v>
      </c>
      <c r="J1241" s="316">
        <f>P_Total!J1782</f>
        <v>0</v>
      </c>
      <c r="K1241" s="316">
        <f>P_Total!K1782</f>
        <v>0</v>
      </c>
      <c r="L1241" s="316">
        <f>P_Total!L1782</f>
        <v>0</v>
      </c>
      <c r="M1241" s="316">
        <f>P_Total!M1782</f>
        <v>0</v>
      </c>
      <c r="N1241" s="316">
        <f>P_Total!N1782</f>
        <v>0</v>
      </c>
      <c r="O1241" s="316">
        <f>P_Total!O1782</f>
        <v>0</v>
      </c>
      <c r="P1241" s="316">
        <f>J1241-G1241</f>
        <v>0</v>
      </c>
      <c r="Q1241" s="316">
        <f>M1241-J1241</f>
        <v>0</v>
      </c>
      <c r="R1241" s="316">
        <f>O1241-M1241</f>
        <v>0</v>
      </c>
      <c r="S1241" s="274"/>
    </row>
    <row r="1242" spans="1:19" hidden="1">
      <c r="A1242" s="276">
        <f t="shared" si="475"/>
        <v>3</v>
      </c>
      <c r="B1242" s="289"/>
      <c r="C1242" s="291" t="s">
        <v>558</v>
      </c>
      <c r="D1242" s="290" t="s">
        <v>559</v>
      </c>
      <c r="E1242" s="316">
        <f>P_Total!E1783</f>
        <v>0</v>
      </c>
      <c r="F1242" s="316">
        <f>P_Total!F1783</f>
        <v>0</v>
      </c>
      <c r="G1242" s="316">
        <f>P_Total!G1783</f>
        <v>0</v>
      </c>
      <c r="H1242" s="316">
        <f>P_Total!H1783</f>
        <v>0</v>
      </c>
      <c r="I1242" s="316">
        <f>P_Total!I1783</f>
        <v>0</v>
      </c>
      <c r="J1242" s="316">
        <f>P_Total!J1783</f>
        <v>0</v>
      </c>
      <c r="K1242" s="316">
        <f>P_Total!K1783</f>
        <v>0</v>
      </c>
      <c r="L1242" s="316">
        <f>P_Total!L1783</f>
        <v>0</v>
      </c>
      <c r="M1242" s="316">
        <f>P_Total!M1783</f>
        <v>0</v>
      </c>
      <c r="N1242" s="316">
        <f>P_Total!N1783</f>
        <v>0</v>
      </c>
      <c r="O1242" s="316">
        <f>P_Total!O1783</f>
        <v>0</v>
      </c>
      <c r="P1242" s="316">
        <f>J1242-G1242</f>
        <v>0</v>
      </c>
      <c r="Q1242" s="316">
        <f>M1242-J1242</f>
        <v>0</v>
      </c>
      <c r="R1242" s="316">
        <f>O1242-M1242</f>
        <v>0</v>
      </c>
      <c r="S1242" s="274"/>
    </row>
    <row r="1243" spans="1:19" ht="25.5" hidden="1">
      <c r="A1243" s="276">
        <f t="shared" si="475"/>
        <v>3</v>
      </c>
      <c r="B1243" s="289"/>
      <c r="C1243" s="291" t="s">
        <v>528</v>
      </c>
      <c r="D1243" s="290" t="s">
        <v>9</v>
      </c>
      <c r="E1243" s="316">
        <f>P_Total!E1784</f>
        <v>0</v>
      </c>
      <c r="F1243" s="316">
        <f>P_Total!F1784</f>
        <v>0</v>
      </c>
      <c r="G1243" s="316">
        <f>P_Total!G1784</f>
        <v>0</v>
      </c>
      <c r="H1243" s="316">
        <f>P_Total!H1784</f>
        <v>0</v>
      </c>
      <c r="I1243" s="316">
        <f>P_Total!I1784</f>
        <v>0</v>
      </c>
      <c r="J1243" s="316">
        <f>P_Total!J1784</f>
        <v>0</v>
      </c>
      <c r="K1243" s="316">
        <f>P_Total!K1784</f>
        <v>0</v>
      </c>
      <c r="L1243" s="316">
        <f>P_Total!L1784</f>
        <v>0</v>
      </c>
      <c r="M1243" s="316">
        <f>P_Total!M1784</f>
        <v>0</v>
      </c>
      <c r="N1243" s="316">
        <f>P_Total!N1784</f>
        <v>0</v>
      </c>
      <c r="O1243" s="316">
        <f>P_Total!O1784</f>
        <v>0</v>
      </c>
      <c r="P1243" s="316">
        <f>J1243-G1243</f>
        <v>0</v>
      </c>
      <c r="Q1243" s="316">
        <f>M1243-J1243</f>
        <v>0</v>
      </c>
      <c r="R1243" s="316">
        <f>O1243-M1243</f>
        <v>0</v>
      </c>
      <c r="S1243" s="274"/>
    </row>
    <row r="1244" spans="1:19" ht="25.5" hidden="1">
      <c r="A1244" s="276">
        <f t="shared" si="475"/>
        <v>3</v>
      </c>
      <c r="B1244" s="289"/>
      <c r="C1244" s="281" t="s">
        <v>30</v>
      </c>
      <c r="D1244" s="290" t="s">
        <v>10</v>
      </c>
      <c r="E1244" s="316">
        <f>P_Total!E1758+P_Total!E1785</f>
        <v>0</v>
      </c>
      <c r="F1244" s="316">
        <f>P_Total!F1758+P_Total!F1785</f>
        <v>0</v>
      </c>
      <c r="G1244" s="316">
        <f>P_Total!G1758+P_Total!G1785</f>
        <v>0</v>
      </c>
      <c r="H1244" s="316">
        <f>P_Total!H1758+P_Total!H1785</f>
        <v>0</v>
      </c>
      <c r="I1244" s="316">
        <f>P_Total!I1758+P_Total!I1785</f>
        <v>0</v>
      </c>
      <c r="J1244" s="316">
        <f>P_Total!J1758+P_Total!J1785</f>
        <v>0</v>
      </c>
      <c r="K1244" s="316">
        <f>P_Total!K1758+P_Total!K1785</f>
        <v>0</v>
      </c>
      <c r="L1244" s="316">
        <f>P_Total!L1758+P_Total!L1785</f>
        <v>0</v>
      </c>
      <c r="M1244" s="316">
        <f>P_Total!M1758+P_Total!M1785</f>
        <v>0</v>
      </c>
      <c r="N1244" s="316">
        <f>P_Total!N1758+P_Total!N1785</f>
        <v>0</v>
      </c>
      <c r="O1244" s="316">
        <f>P_Total!O1758+P_Total!O1785</f>
        <v>0</v>
      </c>
      <c r="P1244" s="316">
        <f>J1244-G1244</f>
        <v>0</v>
      </c>
      <c r="Q1244" s="316">
        <f>M1244-J1244</f>
        <v>0</v>
      </c>
      <c r="R1244" s="316">
        <f>O1244-M1244</f>
        <v>0</v>
      </c>
      <c r="S1244" s="274"/>
    </row>
    <row r="1245" spans="1:19" hidden="1">
      <c r="A1245" s="276">
        <f t="shared" si="475"/>
        <v>3</v>
      </c>
      <c r="B1245" s="277" t="s">
        <v>176</v>
      </c>
      <c r="C1245" s="165" t="s">
        <v>451</v>
      </c>
      <c r="D1245" s="290" t="s">
        <v>93</v>
      </c>
      <c r="E1245" s="272">
        <f>SUBTOTAL(9,E1246:E1247)</f>
        <v>0</v>
      </c>
      <c r="F1245" s="272">
        <f t="shared" ref="F1245:O1245" si="485">SUBTOTAL(9,F1246:F1247)</f>
        <v>0</v>
      </c>
      <c r="G1245" s="272">
        <f t="shared" si="485"/>
        <v>0</v>
      </c>
      <c r="H1245" s="272">
        <f t="shared" si="485"/>
        <v>0</v>
      </c>
      <c r="I1245" s="272">
        <f t="shared" si="485"/>
        <v>0</v>
      </c>
      <c r="J1245" s="272">
        <f t="shared" si="485"/>
        <v>0</v>
      </c>
      <c r="K1245" s="272">
        <f t="shared" si="485"/>
        <v>0</v>
      </c>
      <c r="L1245" s="272">
        <f t="shared" si="485"/>
        <v>0</v>
      </c>
      <c r="M1245" s="272">
        <f t="shared" si="485"/>
        <v>0</v>
      </c>
      <c r="N1245" s="272">
        <f t="shared" si="485"/>
        <v>0</v>
      </c>
      <c r="O1245" s="272">
        <f t="shared" si="485"/>
        <v>0</v>
      </c>
      <c r="P1245" s="272">
        <f>SUBTOTAL(9,P1246:P1247)</f>
        <v>0</v>
      </c>
      <c r="Q1245" s="272">
        <f>SUBTOTAL(9,Q1246:Q1247)</f>
        <v>0</v>
      </c>
      <c r="R1245" s="272">
        <f>SUBTOTAL(9,R1246:R1247)</f>
        <v>0</v>
      </c>
      <c r="S1245" s="274"/>
    </row>
    <row r="1246" spans="1:19" hidden="1">
      <c r="A1246" s="276">
        <f t="shared" si="475"/>
        <v>3</v>
      </c>
      <c r="B1246" s="289"/>
      <c r="C1246" s="166" t="s">
        <v>452</v>
      </c>
      <c r="D1246" s="138" t="s">
        <v>453</v>
      </c>
      <c r="E1246" s="316">
        <f>P_Total!E1787</f>
        <v>0</v>
      </c>
      <c r="F1246" s="316">
        <f>P_Total!F1787</f>
        <v>0</v>
      </c>
      <c r="G1246" s="316">
        <f>P_Total!G1787</f>
        <v>0</v>
      </c>
      <c r="H1246" s="316">
        <f>P_Total!H1787</f>
        <v>0</v>
      </c>
      <c r="I1246" s="316">
        <f>P_Total!I1787</f>
        <v>0</v>
      </c>
      <c r="J1246" s="316">
        <f>P_Total!J1787</f>
        <v>0</v>
      </c>
      <c r="K1246" s="316">
        <f>P_Total!K1787</f>
        <v>0</v>
      </c>
      <c r="L1246" s="316">
        <f>P_Total!L1787</f>
        <v>0</v>
      </c>
      <c r="M1246" s="316">
        <f>P_Total!M1787</f>
        <v>0</v>
      </c>
      <c r="N1246" s="316">
        <f>P_Total!N1787</f>
        <v>0</v>
      </c>
      <c r="O1246" s="316">
        <f>P_Total!O1787</f>
        <v>0</v>
      </c>
      <c r="P1246" s="316">
        <f>J1246-G1246</f>
        <v>0</v>
      </c>
      <c r="Q1246" s="316">
        <f>M1246-J1246</f>
        <v>0</v>
      </c>
      <c r="R1246" s="316">
        <f>O1246-M1246</f>
        <v>0</v>
      </c>
      <c r="S1246" s="274"/>
    </row>
    <row r="1247" spans="1:19" hidden="1">
      <c r="A1247" s="276">
        <f t="shared" si="475"/>
        <v>3</v>
      </c>
      <c r="B1247" s="289"/>
      <c r="C1247" s="166" t="s">
        <v>454</v>
      </c>
      <c r="D1247" s="138" t="s">
        <v>455</v>
      </c>
      <c r="E1247" s="316">
        <f>P_Total!E1788</f>
        <v>0</v>
      </c>
      <c r="F1247" s="316">
        <f>P_Total!F1788</f>
        <v>0</v>
      </c>
      <c r="G1247" s="316">
        <f>P_Total!G1788</f>
        <v>0</v>
      </c>
      <c r="H1247" s="316">
        <f>P_Total!H1788</f>
        <v>0</v>
      </c>
      <c r="I1247" s="316">
        <f>P_Total!I1788</f>
        <v>0</v>
      </c>
      <c r="J1247" s="316">
        <f>P_Total!J1788</f>
        <v>0</v>
      </c>
      <c r="K1247" s="316">
        <f>P_Total!K1788</f>
        <v>0</v>
      </c>
      <c r="L1247" s="316">
        <f>P_Total!L1788</f>
        <v>0</v>
      </c>
      <c r="M1247" s="316">
        <f>P_Total!M1788</f>
        <v>0</v>
      </c>
      <c r="N1247" s="316">
        <f>P_Total!N1788</f>
        <v>0</v>
      </c>
      <c r="O1247" s="316">
        <f>P_Total!O1788</f>
        <v>0</v>
      </c>
      <c r="P1247" s="316">
        <f>J1247-G1247</f>
        <v>0</v>
      </c>
      <c r="Q1247" s="316">
        <f>M1247-J1247</f>
        <v>0</v>
      </c>
      <c r="R1247" s="316">
        <f>O1247-M1247</f>
        <v>0</v>
      </c>
      <c r="S1247" s="274"/>
    </row>
    <row r="1248" spans="1:19" hidden="1">
      <c r="A1248" s="276">
        <f t="shared" si="475"/>
        <v>3</v>
      </c>
      <c r="B1248" s="277" t="s">
        <v>210</v>
      </c>
      <c r="C1248" s="165" t="s">
        <v>32</v>
      </c>
      <c r="D1248" s="290"/>
      <c r="E1248" s="272">
        <f>SUBTOTAL(9,E1249:E1253)</f>
        <v>0</v>
      </c>
      <c r="F1248" s="272">
        <f t="shared" ref="F1248:O1248" si="486">SUBTOTAL(9,F1249:F1253)</f>
        <v>0</v>
      </c>
      <c r="G1248" s="272">
        <f t="shared" si="486"/>
        <v>0</v>
      </c>
      <c r="H1248" s="272">
        <f t="shared" si="486"/>
        <v>0</v>
      </c>
      <c r="I1248" s="272">
        <f t="shared" si="486"/>
        <v>0</v>
      </c>
      <c r="J1248" s="272">
        <f t="shared" si="486"/>
        <v>0</v>
      </c>
      <c r="K1248" s="272">
        <f t="shared" si="486"/>
        <v>0</v>
      </c>
      <c r="L1248" s="272">
        <f t="shared" si="486"/>
        <v>0</v>
      </c>
      <c r="M1248" s="272">
        <f t="shared" si="486"/>
        <v>0</v>
      </c>
      <c r="N1248" s="272">
        <f t="shared" si="486"/>
        <v>0</v>
      </c>
      <c r="O1248" s="272">
        <f t="shared" si="486"/>
        <v>0</v>
      </c>
      <c r="P1248" s="272">
        <f>SUBTOTAL(9,P1249:P1253)</f>
        <v>0</v>
      </c>
      <c r="Q1248" s="272">
        <f>SUBTOTAL(9,Q1249:Q1253)</f>
        <v>0</v>
      </c>
      <c r="R1248" s="272">
        <f>SUBTOTAL(9,R1249:R1253)</f>
        <v>0</v>
      </c>
      <c r="S1248" s="274"/>
    </row>
    <row r="1249" spans="1:19" hidden="1">
      <c r="A1249" s="276">
        <f t="shared" si="475"/>
        <v>3</v>
      </c>
      <c r="B1249" s="289"/>
      <c r="C1249" s="166" t="s">
        <v>70</v>
      </c>
      <c r="D1249" s="138" t="s">
        <v>71</v>
      </c>
      <c r="E1249" s="316">
        <f>P_Total!E1760+P_Total!E1790</f>
        <v>0</v>
      </c>
      <c r="F1249" s="316">
        <f>P_Total!F1760+P_Total!F1790</f>
        <v>0</v>
      </c>
      <c r="G1249" s="316">
        <f>P_Total!G1760+P_Total!G1790</f>
        <v>0</v>
      </c>
      <c r="H1249" s="316">
        <f>P_Total!H1760+P_Total!H1790</f>
        <v>0</v>
      </c>
      <c r="I1249" s="316">
        <f>P_Total!I1760+P_Total!I1790</f>
        <v>0</v>
      </c>
      <c r="J1249" s="316">
        <f>P_Total!J1760+P_Total!J1790</f>
        <v>0</v>
      </c>
      <c r="K1249" s="316">
        <f>P_Total!K1760+P_Total!K1790</f>
        <v>0</v>
      </c>
      <c r="L1249" s="316">
        <f>P_Total!L1760+P_Total!L1790</f>
        <v>0</v>
      </c>
      <c r="M1249" s="316">
        <f>P_Total!M1760+P_Total!M1790</f>
        <v>0</v>
      </c>
      <c r="N1249" s="316">
        <f>P_Total!N1760+P_Total!N1790</f>
        <v>0</v>
      </c>
      <c r="O1249" s="316">
        <f>P_Total!O1760+P_Total!O1790</f>
        <v>0</v>
      </c>
      <c r="P1249" s="316">
        <f>J1249-G1249</f>
        <v>0</v>
      </c>
      <c r="Q1249" s="316">
        <f>M1249-J1249</f>
        <v>0</v>
      </c>
      <c r="R1249" s="316">
        <f>O1249-M1249</f>
        <v>0</v>
      </c>
      <c r="S1249" s="274"/>
    </row>
    <row r="1250" spans="1:19" hidden="1">
      <c r="A1250" s="276">
        <f t="shared" si="475"/>
        <v>3</v>
      </c>
      <c r="B1250" s="289"/>
      <c r="C1250" s="166" t="s">
        <v>72</v>
      </c>
      <c r="D1250" s="138" t="s">
        <v>73</v>
      </c>
      <c r="E1250" s="316">
        <f>P_Total!E1761+P_Total!E1791</f>
        <v>0</v>
      </c>
      <c r="F1250" s="316">
        <f>P_Total!F1761+P_Total!F1791</f>
        <v>0</v>
      </c>
      <c r="G1250" s="316">
        <f>P_Total!G1761+P_Total!G1791</f>
        <v>0</v>
      </c>
      <c r="H1250" s="316">
        <f>P_Total!H1761+P_Total!H1791</f>
        <v>0</v>
      </c>
      <c r="I1250" s="316">
        <f>P_Total!I1761+P_Total!I1791</f>
        <v>0</v>
      </c>
      <c r="J1250" s="316">
        <f>P_Total!J1761+P_Total!J1791</f>
        <v>0</v>
      </c>
      <c r="K1250" s="316">
        <f>P_Total!K1761+P_Total!K1791</f>
        <v>0</v>
      </c>
      <c r="L1250" s="316">
        <f>P_Total!L1761+P_Total!L1791</f>
        <v>0</v>
      </c>
      <c r="M1250" s="316">
        <f>P_Total!M1761+P_Total!M1791</f>
        <v>0</v>
      </c>
      <c r="N1250" s="316">
        <f>P_Total!N1761+P_Total!N1791</f>
        <v>0</v>
      </c>
      <c r="O1250" s="316">
        <f>P_Total!O1761+P_Total!O1791</f>
        <v>0</v>
      </c>
      <c r="P1250" s="316">
        <f>J1250-G1250</f>
        <v>0</v>
      </c>
      <c r="Q1250" s="316">
        <f>M1250-J1250</f>
        <v>0</v>
      </c>
      <c r="R1250" s="316">
        <f>O1250-M1250</f>
        <v>0</v>
      </c>
      <c r="S1250" s="274"/>
    </row>
    <row r="1251" spans="1:19" hidden="1">
      <c r="A1251" s="276">
        <f t="shared" si="475"/>
        <v>3</v>
      </c>
      <c r="B1251" s="289"/>
      <c r="C1251" s="166" t="s">
        <v>74</v>
      </c>
      <c r="D1251" s="138" t="s">
        <v>75</v>
      </c>
      <c r="E1251" s="316">
        <f>P_Total!E1762+P_Total!E1792</f>
        <v>0</v>
      </c>
      <c r="F1251" s="316">
        <f>P_Total!F1762+P_Total!F1792</f>
        <v>0</v>
      </c>
      <c r="G1251" s="316">
        <f>P_Total!G1762+P_Total!G1792</f>
        <v>0</v>
      </c>
      <c r="H1251" s="316">
        <f>P_Total!H1762+P_Total!H1792</f>
        <v>0</v>
      </c>
      <c r="I1251" s="316">
        <f>P_Total!I1762+P_Total!I1792</f>
        <v>0</v>
      </c>
      <c r="J1251" s="316">
        <f>P_Total!J1762+P_Total!J1792</f>
        <v>0</v>
      </c>
      <c r="K1251" s="316">
        <f>P_Total!K1762+P_Total!K1792</f>
        <v>0</v>
      </c>
      <c r="L1251" s="316">
        <f>P_Total!L1762+P_Total!L1792</f>
        <v>0</v>
      </c>
      <c r="M1251" s="316">
        <f>P_Total!M1762+P_Total!M1792</f>
        <v>0</v>
      </c>
      <c r="N1251" s="316">
        <f>P_Total!N1762+P_Total!N1792</f>
        <v>0</v>
      </c>
      <c r="O1251" s="316">
        <f>P_Total!O1762+P_Total!O1792</f>
        <v>0</v>
      </c>
      <c r="P1251" s="316">
        <f>J1251-G1251</f>
        <v>0</v>
      </c>
      <c r="Q1251" s="316">
        <f>M1251-J1251</f>
        <v>0</v>
      </c>
      <c r="R1251" s="316">
        <f>O1251-M1251</f>
        <v>0</v>
      </c>
      <c r="S1251" s="274"/>
    </row>
    <row r="1252" spans="1:19" hidden="1">
      <c r="A1252" s="276">
        <f t="shared" si="475"/>
        <v>3</v>
      </c>
      <c r="B1252" s="289"/>
      <c r="C1252" s="166" t="s">
        <v>76</v>
      </c>
      <c r="D1252" s="138" t="s">
        <v>77</v>
      </c>
      <c r="E1252" s="316">
        <f>P_Total!E1763+P_Total!E1793</f>
        <v>0</v>
      </c>
      <c r="F1252" s="316">
        <f>P_Total!F1763+P_Total!F1793</f>
        <v>0</v>
      </c>
      <c r="G1252" s="316">
        <f>P_Total!G1763+P_Total!G1793</f>
        <v>0</v>
      </c>
      <c r="H1252" s="316">
        <f>P_Total!H1763+P_Total!H1793</f>
        <v>0</v>
      </c>
      <c r="I1252" s="316">
        <f>P_Total!I1763+P_Total!I1793</f>
        <v>0</v>
      </c>
      <c r="J1252" s="316">
        <f>P_Total!J1763+P_Total!J1793</f>
        <v>0</v>
      </c>
      <c r="K1252" s="316">
        <f>P_Total!K1763+P_Total!K1793</f>
        <v>0</v>
      </c>
      <c r="L1252" s="316">
        <f>P_Total!L1763+P_Total!L1793</f>
        <v>0</v>
      </c>
      <c r="M1252" s="316">
        <f>P_Total!M1763+P_Total!M1793</f>
        <v>0</v>
      </c>
      <c r="N1252" s="316">
        <f>P_Total!N1763+P_Total!N1793</f>
        <v>0</v>
      </c>
      <c r="O1252" s="316">
        <f>P_Total!O1763+P_Total!O1793</f>
        <v>0</v>
      </c>
      <c r="P1252" s="316">
        <f>J1252-G1252</f>
        <v>0</v>
      </c>
      <c r="Q1252" s="316">
        <f>M1252-J1252</f>
        <v>0</v>
      </c>
      <c r="R1252" s="316">
        <f>O1252-M1252</f>
        <v>0</v>
      </c>
      <c r="S1252" s="274"/>
    </row>
    <row r="1253" spans="1:19" hidden="1">
      <c r="A1253" s="276">
        <f t="shared" si="475"/>
        <v>3</v>
      </c>
      <c r="B1253" s="289"/>
      <c r="C1253" s="166" t="s">
        <v>12</v>
      </c>
      <c r="D1253" s="138" t="s">
        <v>28</v>
      </c>
      <c r="E1253" s="316">
        <f>P_Total!E1764+P_Total!E1794</f>
        <v>0</v>
      </c>
      <c r="F1253" s="316">
        <f>P_Total!F1764+P_Total!F1794</f>
        <v>0</v>
      </c>
      <c r="G1253" s="316">
        <f>P_Total!G1764+P_Total!G1794</f>
        <v>0</v>
      </c>
      <c r="H1253" s="316">
        <f>P_Total!H1764+P_Total!H1794</f>
        <v>0</v>
      </c>
      <c r="I1253" s="316">
        <f>P_Total!I1764+P_Total!I1794</f>
        <v>0</v>
      </c>
      <c r="J1253" s="316">
        <f>P_Total!J1764+P_Total!J1794</f>
        <v>0</v>
      </c>
      <c r="K1253" s="316">
        <f>P_Total!K1764+P_Total!K1794</f>
        <v>0</v>
      </c>
      <c r="L1253" s="316">
        <f>P_Total!L1764+P_Total!L1794</f>
        <v>0</v>
      </c>
      <c r="M1253" s="316">
        <f>P_Total!M1764+P_Total!M1794</f>
        <v>0</v>
      </c>
      <c r="N1253" s="316">
        <f>P_Total!N1764+P_Total!N1794</f>
        <v>0</v>
      </c>
      <c r="O1253" s="316">
        <f>P_Total!O1764+P_Total!O1794</f>
        <v>0</v>
      </c>
      <c r="P1253" s="316">
        <f>J1253-G1253</f>
        <v>0</v>
      </c>
      <c r="Q1253" s="316">
        <f>M1253-J1253</f>
        <v>0</v>
      </c>
      <c r="R1253" s="316">
        <f>O1253-M1253</f>
        <v>0</v>
      </c>
      <c r="S1253" s="274"/>
    </row>
    <row r="1254" spans="1:19" hidden="1">
      <c r="A1254" s="306">
        <f>A1255</f>
        <v>3</v>
      </c>
      <c r="B1254" s="289"/>
      <c r="C1254" s="211"/>
      <c r="D1254" s="294"/>
      <c r="E1254" s="272"/>
      <c r="F1254" s="272"/>
      <c r="G1254" s="272"/>
      <c r="H1254" s="272"/>
      <c r="I1254" s="272"/>
      <c r="J1254" s="272"/>
      <c r="K1254" s="272"/>
      <c r="L1254" s="272"/>
      <c r="M1254" s="272"/>
      <c r="N1254" s="272"/>
      <c r="O1254" s="272"/>
      <c r="P1254" s="272"/>
      <c r="Q1254" s="272"/>
      <c r="R1254" s="272"/>
      <c r="S1254" s="274"/>
    </row>
    <row r="1255" spans="1:19" hidden="1">
      <c r="A1255" s="308">
        <f>MIN(A1256:A1262)</f>
        <v>3</v>
      </c>
      <c r="B1255" s="289"/>
      <c r="C1255" s="296" t="s">
        <v>36</v>
      </c>
      <c r="D1255" s="294"/>
      <c r="E1255" s="272"/>
      <c r="F1255" s="272"/>
      <c r="G1255" s="272"/>
      <c r="H1255" s="272"/>
      <c r="I1255" s="272"/>
      <c r="J1255" s="272"/>
      <c r="K1255" s="272"/>
      <c r="L1255" s="272"/>
      <c r="M1255" s="272"/>
      <c r="N1255" s="272"/>
      <c r="O1255" s="272"/>
      <c r="P1255" s="272"/>
      <c r="Q1255" s="272"/>
      <c r="R1255" s="272"/>
      <c r="S1255" s="274"/>
    </row>
    <row r="1256" spans="1:19" hidden="1">
      <c r="A1256" s="276">
        <f t="shared" ref="A1256:A1262" si="487">IF(MAX(E1256:S1256)=0,IF(MIN(E1256:S1256)=0,3,2),2)</f>
        <v>3</v>
      </c>
      <c r="B1256" s="289"/>
      <c r="C1256" s="211" t="s">
        <v>34</v>
      </c>
      <c r="D1256" s="138"/>
      <c r="E1256" s="297">
        <f>SUM(E1257:E1258)</f>
        <v>0</v>
      </c>
      <c r="F1256" s="297">
        <f t="shared" ref="F1256:O1256" si="488">SUM(F1257:F1258)</f>
        <v>0</v>
      </c>
      <c r="G1256" s="297">
        <f t="shared" si="488"/>
        <v>0</v>
      </c>
      <c r="H1256" s="297">
        <f t="shared" si="488"/>
        <v>0</v>
      </c>
      <c r="I1256" s="297">
        <f t="shared" si="488"/>
        <v>0</v>
      </c>
      <c r="J1256" s="297">
        <f t="shared" si="488"/>
        <v>0</v>
      </c>
      <c r="K1256" s="297">
        <f t="shared" si="488"/>
        <v>0</v>
      </c>
      <c r="L1256" s="297">
        <f t="shared" si="488"/>
        <v>0</v>
      </c>
      <c r="M1256" s="297">
        <f t="shared" si="488"/>
        <v>0</v>
      </c>
      <c r="N1256" s="297">
        <f t="shared" si="488"/>
        <v>0</v>
      </c>
      <c r="O1256" s="297">
        <f t="shared" si="488"/>
        <v>0</v>
      </c>
      <c r="P1256" s="297">
        <f>SUM(P1257:P1258)</f>
        <v>0</v>
      </c>
      <c r="Q1256" s="297">
        <f>SUM(Q1257:Q1258)</f>
        <v>0</v>
      </c>
      <c r="R1256" s="297">
        <f>SUM(R1257:R1258)</f>
        <v>0</v>
      </c>
      <c r="S1256" s="274"/>
    </row>
    <row r="1257" spans="1:19" hidden="1">
      <c r="A1257" s="276">
        <f t="shared" si="487"/>
        <v>3</v>
      </c>
      <c r="B1257" s="289"/>
      <c r="C1257" s="212" t="s">
        <v>80</v>
      </c>
      <c r="D1257" s="138"/>
      <c r="E1257" s="316">
        <f>P_Total!E1798</f>
        <v>0</v>
      </c>
      <c r="F1257" s="316">
        <f>P_Total!F1798</f>
        <v>0</v>
      </c>
      <c r="G1257" s="316">
        <f>P_Total!G1798</f>
        <v>0</v>
      </c>
      <c r="H1257" s="316">
        <f>P_Total!H1798</f>
        <v>0</v>
      </c>
      <c r="I1257" s="316">
        <f>P_Total!I1798</f>
        <v>0</v>
      </c>
      <c r="J1257" s="316">
        <f>P_Total!J1798</f>
        <v>0</v>
      </c>
      <c r="K1257" s="316">
        <f>P_Total!K1798</f>
        <v>0</v>
      </c>
      <c r="L1257" s="316">
        <f>P_Total!L1798</f>
        <v>0</v>
      </c>
      <c r="M1257" s="316">
        <f>P_Total!M1798</f>
        <v>0</v>
      </c>
      <c r="N1257" s="316">
        <f>P_Total!N1798</f>
        <v>0</v>
      </c>
      <c r="O1257" s="316">
        <f>P_Total!O1798</f>
        <v>0</v>
      </c>
      <c r="P1257" s="316">
        <f>J1257-G1257</f>
        <v>0</v>
      </c>
      <c r="Q1257" s="316">
        <f>M1257-J1257</f>
        <v>0</v>
      </c>
      <c r="R1257" s="316">
        <f>O1257-M1257</f>
        <v>0</v>
      </c>
      <c r="S1257" s="274"/>
    </row>
    <row r="1258" spans="1:19" hidden="1">
      <c r="A1258" s="276">
        <f t="shared" si="487"/>
        <v>3</v>
      </c>
      <c r="B1258" s="289"/>
      <c r="C1258" s="212" t="s">
        <v>81</v>
      </c>
      <c r="D1258" s="138"/>
      <c r="E1258" s="316">
        <f>P_Total!E1799</f>
        <v>0</v>
      </c>
      <c r="F1258" s="316">
        <f>P_Total!F1799</f>
        <v>0</v>
      </c>
      <c r="G1258" s="316">
        <f>P_Total!G1799</f>
        <v>0</v>
      </c>
      <c r="H1258" s="316">
        <f>P_Total!H1799</f>
        <v>0</v>
      </c>
      <c r="I1258" s="316">
        <f>P_Total!I1799</f>
        <v>0</v>
      </c>
      <c r="J1258" s="316">
        <f>P_Total!J1799</f>
        <v>0</v>
      </c>
      <c r="K1258" s="316">
        <f>P_Total!K1799</f>
        <v>0</v>
      </c>
      <c r="L1258" s="316">
        <f>P_Total!L1799</f>
        <v>0</v>
      </c>
      <c r="M1258" s="316">
        <f>P_Total!M1799</f>
        <v>0</v>
      </c>
      <c r="N1258" s="316">
        <f>P_Total!N1799</f>
        <v>0</v>
      </c>
      <c r="O1258" s="316">
        <f>P_Total!O1799</f>
        <v>0</v>
      </c>
      <c r="P1258" s="316">
        <f>J1258-G1258</f>
        <v>0</v>
      </c>
      <c r="Q1258" s="316">
        <f>M1258-J1258</f>
        <v>0</v>
      </c>
      <c r="R1258" s="316">
        <f>O1258-M1258</f>
        <v>0</v>
      </c>
      <c r="S1258" s="274"/>
    </row>
    <row r="1259" spans="1:19" hidden="1">
      <c r="A1259" s="276">
        <f t="shared" si="487"/>
        <v>3</v>
      </c>
      <c r="B1259" s="289"/>
      <c r="C1259" s="211" t="s">
        <v>35</v>
      </c>
      <c r="D1259" s="138"/>
      <c r="E1259" s="297">
        <f>SUM(E1260:E1261)</f>
        <v>0</v>
      </c>
      <c r="F1259" s="297">
        <f t="shared" ref="F1259:O1259" si="489">SUM(F1260:F1261)</f>
        <v>0</v>
      </c>
      <c r="G1259" s="297">
        <f t="shared" si="489"/>
        <v>0</v>
      </c>
      <c r="H1259" s="297">
        <f t="shared" si="489"/>
        <v>0</v>
      </c>
      <c r="I1259" s="297">
        <f t="shared" si="489"/>
        <v>0</v>
      </c>
      <c r="J1259" s="297">
        <f t="shared" si="489"/>
        <v>0</v>
      </c>
      <c r="K1259" s="297">
        <f t="shared" si="489"/>
        <v>0</v>
      </c>
      <c r="L1259" s="297">
        <f t="shared" si="489"/>
        <v>0</v>
      </c>
      <c r="M1259" s="297">
        <f t="shared" si="489"/>
        <v>0</v>
      </c>
      <c r="N1259" s="297">
        <f t="shared" si="489"/>
        <v>0</v>
      </c>
      <c r="O1259" s="297">
        <f t="shared" si="489"/>
        <v>0</v>
      </c>
      <c r="P1259" s="297">
        <f>SUM(P1260:P1261)</f>
        <v>0</v>
      </c>
      <c r="Q1259" s="297">
        <f>SUM(Q1260:Q1261)</f>
        <v>0</v>
      </c>
      <c r="R1259" s="297">
        <f>SUM(R1260:R1261)</f>
        <v>0</v>
      </c>
      <c r="S1259" s="274"/>
    </row>
    <row r="1260" spans="1:19" hidden="1">
      <c r="A1260" s="276">
        <f t="shared" si="487"/>
        <v>3</v>
      </c>
      <c r="B1260" s="289"/>
      <c r="C1260" s="213" t="s">
        <v>84</v>
      </c>
      <c r="D1260" s="138"/>
      <c r="E1260" s="316">
        <f>P_Total!E1801</f>
        <v>0</v>
      </c>
      <c r="F1260" s="316">
        <f>P_Total!F1801</f>
        <v>0</v>
      </c>
      <c r="G1260" s="316">
        <f>P_Total!G1801</f>
        <v>0</v>
      </c>
      <c r="H1260" s="316">
        <f>P_Total!H1801</f>
        <v>0</v>
      </c>
      <c r="I1260" s="316">
        <f>P_Total!I1801</f>
        <v>0</v>
      </c>
      <c r="J1260" s="316">
        <f>P_Total!J1801</f>
        <v>0</v>
      </c>
      <c r="K1260" s="316">
        <f>P_Total!K1801</f>
        <v>0</v>
      </c>
      <c r="L1260" s="316">
        <f>P_Total!L1801</f>
        <v>0</v>
      </c>
      <c r="M1260" s="316">
        <f>P_Total!M1801</f>
        <v>0</v>
      </c>
      <c r="N1260" s="316">
        <f>P_Total!N1801</f>
        <v>0</v>
      </c>
      <c r="O1260" s="316">
        <f>P_Total!O1801</f>
        <v>0</v>
      </c>
      <c r="P1260" s="316">
        <f>J1260-G1260</f>
        <v>0</v>
      </c>
      <c r="Q1260" s="316">
        <f>M1260-J1260</f>
        <v>0</v>
      </c>
      <c r="R1260" s="316">
        <f>O1260-M1260</f>
        <v>0</v>
      </c>
      <c r="S1260" s="274"/>
    </row>
    <row r="1261" spans="1:19" hidden="1">
      <c r="A1261" s="276">
        <f t="shared" si="487"/>
        <v>3</v>
      </c>
      <c r="B1261" s="289"/>
      <c r="C1261" s="213" t="s">
        <v>85</v>
      </c>
      <c r="D1261" s="138"/>
      <c r="E1261" s="316">
        <f>P_Total!E1802</f>
        <v>0</v>
      </c>
      <c r="F1261" s="316">
        <f>P_Total!F1802</f>
        <v>0</v>
      </c>
      <c r="G1261" s="316">
        <f>P_Total!G1802</f>
        <v>0</v>
      </c>
      <c r="H1261" s="316">
        <f>P_Total!H1802</f>
        <v>0</v>
      </c>
      <c r="I1261" s="316">
        <f>P_Total!I1802</f>
        <v>0</v>
      </c>
      <c r="J1261" s="316">
        <f>P_Total!J1802</f>
        <v>0</v>
      </c>
      <c r="K1261" s="316">
        <f>P_Total!K1802</f>
        <v>0</v>
      </c>
      <c r="L1261" s="316">
        <f>P_Total!L1802</f>
        <v>0</v>
      </c>
      <c r="M1261" s="316">
        <f>P_Total!M1802</f>
        <v>0</v>
      </c>
      <c r="N1261" s="316">
        <f>P_Total!N1802</f>
        <v>0</v>
      </c>
      <c r="O1261" s="316">
        <f>P_Total!O1802</f>
        <v>0</v>
      </c>
      <c r="P1261" s="316">
        <f>J1261-G1261</f>
        <v>0</v>
      </c>
      <c r="Q1261" s="316">
        <f>M1261-J1261</f>
        <v>0</v>
      </c>
      <c r="R1261" s="316">
        <f>O1261-M1261</f>
        <v>0</v>
      </c>
      <c r="S1261" s="274"/>
    </row>
    <row r="1262" spans="1:19" hidden="1">
      <c r="A1262" s="276">
        <f t="shared" si="487"/>
        <v>3</v>
      </c>
      <c r="B1262" s="289"/>
      <c r="C1262" s="168" t="s">
        <v>780</v>
      </c>
      <c r="D1262" s="138"/>
      <c r="E1262" s="272">
        <f>IF(E1259=0,0,E1226/E1259)</f>
        <v>0</v>
      </c>
      <c r="F1262" s="272">
        <f t="shared" ref="F1262:O1262" si="490">IF(F1259=0,0,F1226/F1259)</f>
        <v>0</v>
      </c>
      <c r="G1262" s="272">
        <f t="shared" si="490"/>
        <v>0</v>
      </c>
      <c r="H1262" s="272">
        <f t="shared" si="490"/>
        <v>0</v>
      </c>
      <c r="I1262" s="272">
        <f t="shared" si="490"/>
        <v>0</v>
      </c>
      <c r="J1262" s="272">
        <f t="shared" si="490"/>
        <v>0</v>
      </c>
      <c r="K1262" s="272">
        <f t="shared" si="490"/>
        <v>0</v>
      </c>
      <c r="L1262" s="272">
        <f t="shared" si="490"/>
        <v>0</v>
      </c>
      <c r="M1262" s="272">
        <f t="shared" si="490"/>
        <v>0</v>
      </c>
      <c r="N1262" s="272">
        <f t="shared" si="490"/>
        <v>0</v>
      </c>
      <c r="O1262" s="272">
        <f t="shared" si="490"/>
        <v>0</v>
      </c>
      <c r="P1262" s="273">
        <f>J1262-G1262</f>
        <v>0</v>
      </c>
      <c r="Q1262" s="273">
        <f>M1262-J1262</f>
        <v>0</v>
      </c>
      <c r="R1262" s="273">
        <f>O1262-M1262</f>
        <v>0</v>
      </c>
      <c r="S1262" s="274"/>
    </row>
    <row r="1263" spans="1:19" hidden="1">
      <c r="A1263" s="306">
        <f>A1264</f>
        <v>3</v>
      </c>
      <c r="B1263" s="305"/>
      <c r="C1263" s="218"/>
      <c r="D1263" s="300"/>
      <c r="E1263" s="299"/>
      <c r="F1263" s="299"/>
      <c r="G1263" s="299"/>
      <c r="H1263" s="299"/>
      <c r="I1263" s="299"/>
      <c r="J1263" s="299"/>
      <c r="K1263" s="299"/>
      <c r="L1263" s="299"/>
      <c r="M1263" s="299"/>
      <c r="N1263" s="299"/>
      <c r="O1263" s="299"/>
      <c r="P1263" s="299"/>
      <c r="Q1263" s="299"/>
      <c r="R1263" s="299"/>
      <c r="S1263" s="274"/>
    </row>
    <row r="1264" spans="1:19" hidden="1">
      <c r="A1264" s="308">
        <f>MIN(A1265:A1269)</f>
        <v>3</v>
      </c>
      <c r="B1264" s="305"/>
      <c r="C1264" s="307" t="s">
        <v>69</v>
      </c>
      <c r="D1264" s="300"/>
      <c r="E1264" s="299"/>
      <c r="F1264" s="299"/>
      <c r="G1264" s="299"/>
      <c r="H1264" s="299"/>
      <c r="I1264" s="299"/>
      <c r="J1264" s="299"/>
      <c r="K1264" s="299"/>
      <c r="L1264" s="299"/>
      <c r="M1264" s="299"/>
      <c r="N1264" s="299"/>
      <c r="O1264" s="299"/>
      <c r="P1264" s="299"/>
      <c r="Q1264" s="299"/>
      <c r="R1264" s="299"/>
      <c r="S1264" s="274"/>
    </row>
    <row r="1265" spans="1:19" hidden="1">
      <c r="A1265" s="276">
        <f>IF(MAX(E1265:S1265)=0,IF(MIN(E1265:S1265)=0,3,2),2)</f>
        <v>3</v>
      </c>
      <c r="B1265" s="277"/>
      <c r="C1265" s="278" t="s">
        <v>25</v>
      </c>
      <c r="D1265" s="279"/>
      <c r="E1265" s="272">
        <f>SUBTOTAL(9,E1266:E1269)</f>
        <v>0</v>
      </c>
      <c r="F1265" s="272">
        <f t="shared" ref="F1265:O1265" si="491">SUBTOTAL(9,F1266:F1269)</f>
        <v>0</v>
      </c>
      <c r="G1265" s="272">
        <f t="shared" si="491"/>
        <v>0</v>
      </c>
      <c r="H1265" s="272">
        <f t="shared" si="491"/>
        <v>0</v>
      </c>
      <c r="I1265" s="272">
        <f t="shared" si="491"/>
        <v>0</v>
      </c>
      <c r="J1265" s="272">
        <f t="shared" si="491"/>
        <v>0</v>
      </c>
      <c r="K1265" s="272">
        <f t="shared" si="491"/>
        <v>0</v>
      </c>
      <c r="L1265" s="272">
        <f t="shared" si="491"/>
        <v>0</v>
      </c>
      <c r="M1265" s="272">
        <f t="shared" si="491"/>
        <v>0</v>
      </c>
      <c r="N1265" s="272">
        <f t="shared" si="491"/>
        <v>0</v>
      </c>
      <c r="O1265" s="272">
        <f t="shared" si="491"/>
        <v>0</v>
      </c>
      <c r="P1265" s="272">
        <f>SUBTOTAL(9,P1266:P1269)</f>
        <v>0</v>
      </c>
      <c r="Q1265" s="272">
        <f>SUBTOTAL(9,Q1266:Q1269)</f>
        <v>0</v>
      </c>
      <c r="R1265" s="272">
        <f>SUBTOTAL(9,R1266:R1269)</f>
        <v>0</v>
      </c>
      <c r="S1265" s="274"/>
    </row>
    <row r="1266" spans="1:19" hidden="1">
      <c r="A1266" s="276">
        <f>IF(MAX(E1266:S1266)=0,IF(MIN(E1266:S1266)=0,3,2),2)</f>
        <v>3</v>
      </c>
      <c r="B1266" s="289"/>
      <c r="C1266" s="213" t="s">
        <v>33</v>
      </c>
      <c r="D1266" s="290"/>
      <c r="E1266" s="272">
        <f>SUBTOTAL(9,E1267:E1268)</f>
        <v>0</v>
      </c>
      <c r="F1266" s="272">
        <f t="shared" ref="F1266:O1266" si="492">SUBTOTAL(9,F1267:F1268)</f>
        <v>0</v>
      </c>
      <c r="G1266" s="272">
        <f t="shared" si="492"/>
        <v>0</v>
      </c>
      <c r="H1266" s="272">
        <f t="shared" si="492"/>
        <v>0</v>
      </c>
      <c r="I1266" s="272">
        <f t="shared" si="492"/>
        <v>0</v>
      </c>
      <c r="J1266" s="272">
        <f t="shared" si="492"/>
        <v>0</v>
      </c>
      <c r="K1266" s="272">
        <f t="shared" si="492"/>
        <v>0</v>
      </c>
      <c r="L1266" s="272">
        <f t="shared" si="492"/>
        <v>0</v>
      </c>
      <c r="M1266" s="272">
        <f t="shared" si="492"/>
        <v>0</v>
      </c>
      <c r="N1266" s="272">
        <f t="shared" si="492"/>
        <v>0</v>
      </c>
      <c r="O1266" s="272">
        <f t="shared" si="492"/>
        <v>0</v>
      </c>
      <c r="P1266" s="272">
        <f>SUBTOTAL(9,P1267:P1268)</f>
        <v>0</v>
      </c>
      <c r="Q1266" s="272">
        <f>SUBTOTAL(9,Q1267:Q1268)</f>
        <v>0</v>
      </c>
      <c r="R1266" s="272">
        <f>SUBTOTAL(9,R1267:R1268)</f>
        <v>0</v>
      </c>
      <c r="S1266" s="274"/>
    </row>
    <row r="1267" spans="1:19" hidden="1">
      <c r="A1267" s="276">
        <f>IF(MAX(E1267:S1267)=0,IF(MIN(E1267:S1267)=0,3,2),2)</f>
        <v>3</v>
      </c>
      <c r="B1267" s="289"/>
      <c r="C1267" s="292" t="s">
        <v>82</v>
      </c>
      <c r="D1267" s="290"/>
      <c r="E1267" s="316">
        <f>P_Total!E1809+P_Total!E1814</f>
        <v>0</v>
      </c>
      <c r="F1267" s="316">
        <f>P_Total!F1809+P_Total!F1814</f>
        <v>0</v>
      </c>
      <c r="G1267" s="316">
        <f>P_Total!G1809+P_Total!G1814</f>
        <v>0</v>
      </c>
      <c r="H1267" s="316">
        <f>P_Total!H1809+P_Total!H1814</f>
        <v>0</v>
      </c>
      <c r="I1267" s="316">
        <f>P_Total!I1809+P_Total!I1814</f>
        <v>0</v>
      </c>
      <c r="J1267" s="316">
        <f>P_Total!J1809+P_Total!J1814</f>
        <v>0</v>
      </c>
      <c r="K1267" s="316">
        <f>P_Total!K1809+P_Total!K1814</f>
        <v>0</v>
      </c>
      <c r="L1267" s="316">
        <f>P_Total!L1809+P_Total!L1814</f>
        <v>0</v>
      </c>
      <c r="M1267" s="316">
        <f>P_Total!M1809+P_Total!M1814</f>
        <v>0</v>
      </c>
      <c r="N1267" s="316">
        <f>P_Total!N1809+P_Total!N1814</f>
        <v>0</v>
      </c>
      <c r="O1267" s="316">
        <f>P_Total!O1809+P_Total!O1814</f>
        <v>0</v>
      </c>
      <c r="P1267" s="316">
        <f>J1267-G1267</f>
        <v>0</v>
      </c>
      <c r="Q1267" s="316">
        <f>M1267-J1267</f>
        <v>0</v>
      </c>
      <c r="R1267" s="316">
        <f>O1267-M1267</f>
        <v>0</v>
      </c>
      <c r="S1267" s="274"/>
    </row>
    <row r="1268" spans="1:19" hidden="1">
      <c r="A1268" s="276">
        <f>IF(MAX(E1268:S1268)=0,IF(MIN(E1268:S1268)=0,3,2),2)</f>
        <v>3</v>
      </c>
      <c r="B1268" s="289"/>
      <c r="C1268" s="291" t="s">
        <v>83</v>
      </c>
      <c r="D1268" s="290"/>
      <c r="E1268" s="316">
        <f>P_Total!E1810+P_Total!E1815</f>
        <v>0</v>
      </c>
      <c r="F1268" s="316">
        <f>P_Total!F1810+P_Total!F1815</f>
        <v>0</v>
      </c>
      <c r="G1268" s="316">
        <f>P_Total!G1810+P_Total!G1815</f>
        <v>0</v>
      </c>
      <c r="H1268" s="316">
        <f>P_Total!H1810+P_Total!H1815</f>
        <v>0</v>
      </c>
      <c r="I1268" s="316">
        <f>P_Total!I1810+P_Total!I1815</f>
        <v>0</v>
      </c>
      <c r="J1268" s="316">
        <f>P_Total!J1810+P_Total!J1815</f>
        <v>0</v>
      </c>
      <c r="K1268" s="316">
        <f>P_Total!K1810+P_Total!K1815</f>
        <v>0</v>
      </c>
      <c r="L1268" s="316">
        <f>P_Total!L1810+P_Total!L1815</f>
        <v>0</v>
      </c>
      <c r="M1268" s="316">
        <f>P_Total!M1810+P_Total!M1815</f>
        <v>0</v>
      </c>
      <c r="N1268" s="316">
        <f>P_Total!N1810+P_Total!N1815</f>
        <v>0</v>
      </c>
      <c r="O1268" s="316">
        <f>P_Total!O1810+P_Total!O1815</f>
        <v>0</v>
      </c>
      <c r="P1268" s="316">
        <f>J1268-G1268</f>
        <v>0</v>
      </c>
      <c r="Q1268" s="316">
        <f>M1268-J1268</f>
        <v>0</v>
      </c>
      <c r="R1268" s="316">
        <f>O1268-M1268</f>
        <v>0</v>
      </c>
      <c r="S1268" s="274"/>
    </row>
    <row r="1269" spans="1:19" hidden="1">
      <c r="A1269" s="276">
        <f>IF(MAX(E1269:S1269)=0,IF(MIN(E1269:S1269)=0,3,2),2)</f>
        <v>3</v>
      </c>
      <c r="B1269" s="277"/>
      <c r="C1269" s="212" t="s">
        <v>24</v>
      </c>
      <c r="D1269" s="138" t="s">
        <v>13</v>
      </c>
      <c r="E1269" s="316">
        <f>P_Total!E1816</f>
        <v>0</v>
      </c>
      <c r="F1269" s="316">
        <f>P_Total!F1816</f>
        <v>0</v>
      </c>
      <c r="G1269" s="316">
        <f>P_Total!G1816</f>
        <v>0</v>
      </c>
      <c r="H1269" s="316">
        <f>P_Total!H1816</f>
        <v>0</v>
      </c>
      <c r="I1269" s="316">
        <f>P_Total!I1816</f>
        <v>0</v>
      </c>
      <c r="J1269" s="316">
        <f>P_Total!J1816</f>
        <v>0</v>
      </c>
      <c r="K1269" s="316">
        <f>P_Total!K1816</f>
        <v>0</v>
      </c>
      <c r="L1269" s="316">
        <f>P_Total!L1816</f>
        <v>0</v>
      </c>
      <c r="M1269" s="316">
        <f>P_Total!M1816</f>
        <v>0</v>
      </c>
      <c r="N1269" s="316">
        <f>P_Total!N1816</f>
        <v>0</v>
      </c>
      <c r="O1269" s="316">
        <f>P_Total!O1816</f>
        <v>0</v>
      </c>
      <c r="P1269" s="316">
        <f>J1269-G1269</f>
        <v>0</v>
      </c>
      <c r="Q1269" s="316">
        <f>M1269-J1269</f>
        <v>0</v>
      </c>
      <c r="R1269" s="316">
        <f>O1269-M1269</f>
        <v>0</v>
      </c>
      <c r="S1269" s="274"/>
    </row>
    <row r="1270" spans="1:19" ht="13.5" thickBot="1">
      <c r="A1270" s="265">
        <v>1</v>
      </c>
      <c r="B1270" s="312"/>
      <c r="C1270" s="312"/>
      <c r="D1270" s="313"/>
      <c r="E1270" s="314"/>
      <c r="F1270" s="314"/>
      <c r="G1270" s="314"/>
      <c r="H1270" s="314"/>
      <c r="I1270" s="314"/>
      <c r="J1270" s="314"/>
      <c r="K1270" s="314"/>
      <c r="L1270" s="314"/>
      <c r="M1270" s="314"/>
      <c r="N1270" s="314"/>
      <c r="O1270" s="314"/>
      <c r="P1270" s="314"/>
      <c r="Q1270" s="314"/>
      <c r="R1270" s="314"/>
      <c r="S1270" s="274"/>
    </row>
    <row r="1271" spans="1:19">
      <c r="A1271" s="265">
        <v>1</v>
      </c>
      <c r="S1271" s="264"/>
    </row>
  </sheetData>
  <sheetProtection password="F284" sheet="1" objects="1" scenarios="1"/>
  <autoFilter ref="A1:A1271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43" pageOrder="overThenDown" orientation="landscape" blackAndWhite="1" r:id="rId1"/>
  <headerFooter alignWithMargins="0">
    <oddHeader>&amp;R&amp;D   &amp;T       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97" r:id="rId4" name="Button 13">
              <controlPr defaultSize="0" print="0" autoFill="0" autoPict="0" macro="[0]!ButtonTotal_Click">
                <anchor moveWithCells="1" sizeWithCells="1">
                  <from>
                    <xdr:col>2</xdr:col>
                    <xdr:colOff>276225</xdr:colOff>
                    <xdr:row>8</xdr:row>
                    <xdr:rowOff>19050</xdr:rowOff>
                  </from>
                  <to>
                    <xdr:col>2</xdr:col>
                    <xdr:colOff>1333500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8" r:id="rId5" name="Drop Down 14">
              <controlPr defaultSize="0" print="0" autoFill="0" autoLine="0" autoPict="0" macro="[0]!Box_Change_Rows">
                <anchor moveWithCells="1">
                  <from>
                    <xdr:col>2</xdr:col>
                    <xdr:colOff>3333750</xdr:colOff>
                    <xdr:row>8</xdr:row>
                    <xdr:rowOff>47625</xdr:rowOff>
                  </from>
                  <to>
                    <xdr:col>2</xdr:col>
                    <xdr:colOff>4400550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379"/>
  <sheetViews>
    <sheetView zoomScaleNormal="100" workbookViewId="0">
      <pane ySplit="5" topLeftCell="A6" activePane="bottomLeft" state="frozen"/>
      <selection pane="bottomLeft" activeCell="A6" sqref="A6"/>
    </sheetView>
  </sheetViews>
  <sheetFormatPr defaultColWidth="9.140625" defaultRowHeight="12.75"/>
  <cols>
    <col min="1" max="1" width="2" style="107" customWidth="1"/>
    <col min="2" max="2" width="15.28515625" style="107" customWidth="1"/>
    <col min="3" max="3" width="72.85546875" style="107" customWidth="1"/>
    <col min="4" max="16384" width="9.140625" style="107"/>
  </cols>
  <sheetData>
    <row r="1" spans="1:3" ht="15.75">
      <c r="B1" s="331" t="s">
        <v>457</v>
      </c>
      <c r="C1" s="331"/>
    </row>
    <row r="2" spans="1:3" ht="70.150000000000006" customHeight="1">
      <c r="B2" s="333" t="s">
        <v>751</v>
      </c>
      <c r="C2" s="333"/>
    </row>
    <row r="3" spans="1:3" ht="15.75">
      <c r="B3" s="229"/>
      <c r="C3" s="229"/>
    </row>
    <row r="4" spans="1:3" ht="15.75">
      <c r="B4" s="255" t="s">
        <v>458</v>
      </c>
      <c r="C4" s="255" t="s">
        <v>744</v>
      </c>
    </row>
    <row r="5" spans="1:3" s="122" customFormat="1" ht="15.75">
      <c r="A5" s="225"/>
      <c r="B5" s="236"/>
      <c r="C5" s="251"/>
    </row>
    <row r="6" spans="1:3" s="122" customFormat="1" ht="15.75">
      <c r="A6" s="225"/>
      <c r="B6" s="230" t="s">
        <v>803</v>
      </c>
      <c r="C6" s="231" t="s">
        <v>560</v>
      </c>
    </row>
    <row r="7" spans="1:3" s="122" customFormat="1" ht="31.5">
      <c r="A7" s="225"/>
      <c r="B7" s="232" t="s">
        <v>804</v>
      </c>
      <c r="C7" s="233" t="s">
        <v>561</v>
      </c>
    </row>
    <row r="8" spans="1:3" s="122" customFormat="1" ht="47.25">
      <c r="A8" s="225"/>
      <c r="B8" s="234" t="s">
        <v>805</v>
      </c>
      <c r="C8" s="235" t="s">
        <v>562</v>
      </c>
    </row>
    <row r="9" spans="1:3" s="122" customFormat="1" ht="15.75">
      <c r="A9" s="225"/>
      <c r="B9" s="236" t="s">
        <v>806</v>
      </c>
      <c r="C9" s="235"/>
    </row>
    <row r="10" spans="1:3" s="122" customFormat="1" ht="15.75">
      <c r="A10" s="225"/>
      <c r="B10" s="230" t="s">
        <v>807</v>
      </c>
      <c r="C10" s="231" t="s">
        <v>459</v>
      </c>
    </row>
    <row r="11" spans="1:3" s="122" customFormat="1" ht="31.5">
      <c r="A11" s="225"/>
      <c r="B11" s="232" t="s">
        <v>808</v>
      </c>
      <c r="C11" s="233" t="s">
        <v>563</v>
      </c>
    </row>
    <row r="12" spans="1:3" s="122" customFormat="1" ht="31.5">
      <c r="A12" s="225"/>
      <c r="B12" s="234" t="s">
        <v>809</v>
      </c>
      <c r="C12" s="235" t="s">
        <v>564</v>
      </c>
    </row>
    <row r="13" spans="1:3" s="122" customFormat="1" ht="31.5">
      <c r="A13" s="225"/>
      <c r="B13" s="234" t="s">
        <v>810</v>
      </c>
      <c r="C13" s="235" t="s">
        <v>565</v>
      </c>
    </row>
    <row r="14" spans="1:3" s="122" customFormat="1" ht="15.75">
      <c r="A14" s="225"/>
      <c r="B14" s="232" t="s">
        <v>811</v>
      </c>
      <c r="C14" s="233" t="s">
        <v>460</v>
      </c>
    </row>
    <row r="15" spans="1:3" s="122" customFormat="1" ht="31.5">
      <c r="A15" s="225"/>
      <c r="B15" s="234" t="s">
        <v>812</v>
      </c>
      <c r="C15" s="235" t="s">
        <v>566</v>
      </c>
    </row>
    <row r="16" spans="1:3" s="122" customFormat="1" ht="31.5">
      <c r="A16" s="225"/>
      <c r="B16" s="232" t="s">
        <v>813</v>
      </c>
      <c r="C16" s="233" t="s">
        <v>461</v>
      </c>
    </row>
    <row r="17" spans="1:3" s="122" customFormat="1" ht="31.5">
      <c r="A17" s="225"/>
      <c r="B17" s="234" t="s">
        <v>814</v>
      </c>
      <c r="C17" s="235" t="s">
        <v>567</v>
      </c>
    </row>
    <row r="18" spans="1:3" s="122" customFormat="1" ht="15.75">
      <c r="A18" s="225"/>
      <c r="B18" s="232" t="s">
        <v>815</v>
      </c>
      <c r="C18" s="233" t="s">
        <v>462</v>
      </c>
    </row>
    <row r="19" spans="1:3" s="122" customFormat="1" ht="15.75">
      <c r="A19" s="225"/>
      <c r="B19" s="234" t="s">
        <v>816</v>
      </c>
      <c r="C19" s="235" t="s">
        <v>568</v>
      </c>
    </row>
    <row r="20" spans="1:3" s="122" customFormat="1" ht="15.75">
      <c r="A20" s="225"/>
      <c r="B20" s="232" t="s">
        <v>817</v>
      </c>
      <c r="C20" s="233" t="s">
        <v>463</v>
      </c>
    </row>
    <row r="21" spans="1:3" s="122" customFormat="1" ht="15.75">
      <c r="A21" s="225"/>
      <c r="B21" s="234" t="s">
        <v>818</v>
      </c>
      <c r="C21" s="235" t="s">
        <v>569</v>
      </c>
    </row>
    <row r="22" spans="1:3" s="122" customFormat="1" ht="15.75">
      <c r="A22" s="225"/>
      <c r="B22" s="232" t="s">
        <v>819</v>
      </c>
      <c r="C22" s="233" t="s">
        <v>570</v>
      </c>
    </row>
    <row r="23" spans="1:3" s="122" customFormat="1" ht="15.75">
      <c r="A23" s="225"/>
      <c r="B23" s="232" t="s">
        <v>820</v>
      </c>
      <c r="C23" s="233" t="s">
        <v>464</v>
      </c>
    </row>
    <row r="24" spans="1:3" s="122" customFormat="1" ht="15.75">
      <c r="A24" s="225"/>
      <c r="B24" s="234" t="s">
        <v>821</v>
      </c>
      <c r="C24" s="235" t="s">
        <v>571</v>
      </c>
    </row>
    <row r="25" spans="1:3" s="122" customFormat="1" ht="15.75">
      <c r="A25" s="225"/>
      <c r="B25" s="237" t="s">
        <v>822</v>
      </c>
      <c r="C25" s="235" t="s">
        <v>572</v>
      </c>
    </row>
    <row r="26" spans="1:3" s="122" customFormat="1" ht="15.75">
      <c r="A26" s="225"/>
      <c r="B26" s="236" t="s">
        <v>806</v>
      </c>
      <c r="C26" s="235"/>
    </row>
    <row r="27" spans="1:3" s="122" customFormat="1" ht="15.75">
      <c r="A27" s="225"/>
      <c r="B27" s="230" t="s">
        <v>823</v>
      </c>
      <c r="C27" s="231" t="s">
        <v>573</v>
      </c>
    </row>
    <row r="28" spans="1:3" s="122" customFormat="1" ht="15.75">
      <c r="A28" s="225"/>
      <c r="B28" s="232" t="s">
        <v>824</v>
      </c>
      <c r="C28" s="233" t="s">
        <v>574</v>
      </c>
    </row>
    <row r="29" spans="1:3" s="122" customFormat="1" ht="15.75">
      <c r="A29" s="225"/>
      <c r="B29" s="234" t="s">
        <v>825</v>
      </c>
      <c r="C29" s="235" t="s">
        <v>575</v>
      </c>
    </row>
    <row r="30" spans="1:3" s="122" customFormat="1" ht="15.75">
      <c r="A30" s="225"/>
      <c r="B30" s="236" t="s">
        <v>806</v>
      </c>
      <c r="C30" s="235"/>
    </row>
    <row r="31" spans="1:3" s="122" customFormat="1" ht="15.75">
      <c r="A31" s="225"/>
      <c r="B31" s="238" t="s">
        <v>826</v>
      </c>
      <c r="C31" s="239" t="s">
        <v>752</v>
      </c>
    </row>
    <row r="32" spans="1:3" s="122" customFormat="1" ht="31.5">
      <c r="A32" s="225"/>
      <c r="B32" s="240" t="s">
        <v>827</v>
      </c>
      <c r="C32" s="233" t="s">
        <v>753</v>
      </c>
    </row>
    <row r="33" spans="1:3" s="122" customFormat="1" ht="47.25">
      <c r="A33" s="225"/>
      <c r="B33" s="241" t="s">
        <v>828</v>
      </c>
      <c r="C33" s="235" t="s">
        <v>754</v>
      </c>
    </row>
    <row r="34" spans="1:3" s="122" customFormat="1" ht="15.75">
      <c r="A34" s="225"/>
      <c r="B34" s="236" t="s">
        <v>806</v>
      </c>
      <c r="C34" s="235"/>
    </row>
    <row r="35" spans="1:3" s="122" customFormat="1" ht="15.75">
      <c r="A35" s="225"/>
      <c r="B35" s="230" t="s">
        <v>829</v>
      </c>
      <c r="C35" s="231" t="s">
        <v>465</v>
      </c>
    </row>
    <row r="36" spans="1:3" s="122" customFormat="1" ht="31.5">
      <c r="A36" s="225"/>
      <c r="B36" s="232" t="s">
        <v>830</v>
      </c>
      <c r="C36" s="233" t="s">
        <v>466</v>
      </c>
    </row>
    <row r="37" spans="1:3" s="122" customFormat="1" ht="15.75">
      <c r="A37" s="225"/>
      <c r="B37" s="234" t="s">
        <v>831</v>
      </c>
      <c r="C37" s="235" t="s">
        <v>576</v>
      </c>
    </row>
    <row r="38" spans="1:3" s="122" customFormat="1" ht="15.75">
      <c r="A38" s="225"/>
      <c r="B38" s="234" t="s">
        <v>832</v>
      </c>
      <c r="C38" s="235" t="s">
        <v>577</v>
      </c>
    </row>
    <row r="39" spans="1:3" s="122" customFormat="1" ht="31.5">
      <c r="A39" s="225"/>
      <c r="B39" s="232" t="s">
        <v>833</v>
      </c>
      <c r="C39" s="233" t="s">
        <v>467</v>
      </c>
    </row>
    <row r="40" spans="1:3" s="122" customFormat="1" ht="15.75">
      <c r="A40" s="225"/>
      <c r="B40" s="234" t="s">
        <v>834</v>
      </c>
      <c r="C40" s="235" t="s">
        <v>578</v>
      </c>
    </row>
    <row r="41" spans="1:3" s="122" customFormat="1" ht="47.25">
      <c r="A41" s="225"/>
      <c r="B41" s="232" t="s">
        <v>835</v>
      </c>
      <c r="C41" s="233" t="s">
        <v>468</v>
      </c>
    </row>
    <row r="42" spans="1:3" s="122" customFormat="1" ht="31.5">
      <c r="A42" s="225"/>
      <c r="B42" s="234" t="s">
        <v>836</v>
      </c>
      <c r="C42" s="235" t="s">
        <v>579</v>
      </c>
    </row>
    <row r="43" spans="1:3" s="122" customFormat="1" ht="15.75">
      <c r="A43" s="225"/>
      <c r="B43" s="234" t="s">
        <v>837</v>
      </c>
      <c r="C43" s="235" t="s">
        <v>580</v>
      </c>
    </row>
    <row r="44" spans="1:3" s="122" customFormat="1" ht="31.5">
      <c r="A44" s="225"/>
      <c r="B44" s="234" t="s">
        <v>838</v>
      </c>
      <c r="C44" s="235" t="s">
        <v>581</v>
      </c>
    </row>
    <row r="45" spans="1:3" s="122" customFormat="1" ht="15.75">
      <c r="A45" s="225"/>
      <c r="B45" s="242" t="s">
        <v>839</v>
      </c>
      <c r="C45" s="233" t="s">
        <v>469</v>
      </c>
    </row>
    <row r="46" spans="1:3" s="122" customFormat="1" ht="15.75">
      <c r="A46" s="225"/>
      <c r="B46" s="237" t="s">
        <v>840</v>
      </c>
      <c r="C46" s="235" t="s">
        <v>582</v>
      </c>
    </row>
    <row r="47" spans="1:3" s="122" customFormat="1" ht="15.75">
      <c r="A47" s="225"/>
      <c r="B47" s="242" t="s">
        <v>841</v>
      </c>
      <c r="C47" s="233" t="s">
        <v>464</v>
      </c>
    </row>
    <row r="48" spans="1:3" s="122" customFormat="1" ht="15.75">
      <c r="A48" s="225"/>
      <c r="B48" s="237" t="s">
        <v>842</v>
      </c>
      <c r="C48" s="235" t="s">
        <v>583</v>
      </c>
    </row>
    <row r="49" spans="1:3" s="122" customFormat="1" ht="15.75">
      <c r="A49" s="225"/>
      <c r="B49" s="242" t="s">
        <v>843</v>
      </c>
      <c r="C49" s="233" t="s">
        <v>570</v>
      </c>
    </row>
    <row r="50" spans="1:3" s="122" customFormat="1" ht="15.75">
      <c r="A50" s="225"/>
      <c r="B50" s="236" t="s">
        <v>806</v>
      </c>
      <c r="C50" s="233"/>
    </row>
    <row r="51" spans="1:3" s="122" customFormat="1" ht="15.75">
      <c r="A51" s="225"/>
      <c r="B51" s="230" t="s">
        <v>844</v>
      </c>
      <c r="C51" s="231" t="s">
        <v>470</v>
      </c>
    </row>
    <row r="52" spans="1:3" s="122" customFormat="1" ht="31.5">
      <c r="A52" s="225"/>
      <c r="B52" s="242" t="s">
        <v>845</v>
      </c>
      <c r="C52" s="233" t="s">
        <v>471</v>
      </c>
    </row>
    <row r="53" spans="1:3" s="122" customFormat="1" ht="47.25">
      <c r="A53" s="225"/>
      <c r="B53" s="237" t="s">
        <v>846</v>
      </c>
      <c r="C53" s="235" t="s">
        <v>1132</v>
      </c>
    </row>
    <row r="54" spans="1:3" s="122" customFormat="1" ht="47.25">
      <c r="A54" s="225"/>
      <c r="B54" s="237" t="s">
        <v>847</v>
      </c>
      <c r="C54" s="235" t="s">
        <v>1133</v>
      </c>
    </row>
    <row r="55" spans="1:3" s="122" customFormat="1" ht="31.5">
      <c r="A55" s="225"/>
      <c r="B55" s="237" t="s">
        <v>848</v>
      </c>
      <c r="C55" s="235" t="s">
        <v>783</v>
      </c>
    </row>
    <row r="56" spans="1:3" s="122" customFormat="1" ht="31.5">
      <c r="A56" s="225"/>
      <c r="B56" s="237" t="s">
        <v>849</v>
      </c>
      <c r="C56" s="235" t="s">
        <v>784</v>
      </c>
    </row>
    <row r="57" spans="1:3" s="122" customFormat="1" ht="15.75">
      <c r="A57" s="225"/>
      <c r="B57" s="237" t="s">
        <v>850</v>
      </c>
      <c r="C57" s="235" t="s">
        <v>785</v>
      </c>
    </row>
    <row r="58" spans="1:3" s="122" customFormat="1" ht="31.5">
      <c r="A58" s="225"/>
      <c r="B58" s="237" t="s">
        <v>851</v>
      </c>
      <c r="C58" s="235" t="s">
        <v>786</v>
      </c>
    </row>
    <row r="59" spans="1:3" s="122" customFormat="1" ht="47.25">
      <c r="A59" s="225"/>
      <c r="B59" s="237" t="s">
        <v>852</v>
      </c>
      <c r="C59" s="235" t="s">
        <v>787</v>
      </c>
    </row>
    <row r="60" spans="1:3" s="122" customFormat="1" ht="31.5">
      <c r="A60" s="225"/>
      <c r="B60" s="237" t="s">
        <v>853</v>
      </c>
      <c r="C60" s="235" t="s">
        <v>788</v>
      </c>
    </row>
    <row r="61" spans="1:3" s="122" customFormat="1" ht="31.5">
      <c r="A61" s="225"/>
      <c r="B61" s="237" t="s">
        <v>854</v>
      </c>
      <c r="C61" s="235" t="s">
        <v>789</v>
      </c>
    </row>
    <row r="62" spans="1:3" s="122" customFormat="1" ht="31.5">
      <c r="A62" s="225"/>
      <c r="B62" s="237" t="s">
        <v>855</v>
      </c>
      <c r="C62" s="235" t="s">
        <v>790</v>
      </c>
    </row>
    <row r="63" spans="1:3" s="122" customFormat="1" ht="31.5">
      <c r="A63" s="225"/>
      <c r="B63" s="237" t="s">
        <v>856</v>
      </c>
      <c r="C63" s="235" t="s">
        <v>791</v>
      </c>
    </row>
    <row r="64" spans="1:3" s="122" customFormat="1" ht="31.5">
      <c r="A64" s="225"/>
      <c r="B64" s="237" t="s">
        <v>857</v>
      </c>
      <c r="C64" s="235" t="s">
        <v>792</v>
      </c>
    </row>
    <row r="65" spans="1:3" s="122" customFormat="1" ht="31.5">
      <c r="A65" s="225"/>
      <c r="B65" s="242" t="s">
        <v>858</v>
      </c>
      <c r="C65" s="233" t="s">
        <v>1134</v>
      </c>
    </row>
    <row r="66" spans="1:3" s="122" customFormat="1" ht="15.75">
      <c r="A66" s="225"/>
      <c r="B66" s="237" t="s">
        <v>859</v>
      </c>
      <c r="C66" s="235" t="s">
        <v>1135</v>
      </c>
    </row>
    <row r="67" spans="1:3" s="122" customFormat="1" ht="15.75">
      <c r="A67" s="225"/>
      <c r="B67" s="237" t="s">
        <v>860</v>
      </c>
      <c r="C67" s="235" t="s">
        <v>584</v>
      </c>
    </row>
    <row r="68" spans="1:3" s="122" customFormat="1" ht="31.5">
      <c r="A68" s="225"/>
      <c r="B68" s="242" t="s">
        <v>861</v>
      </c>
      <c r="C68" s="233" t="s">
        <v>1136</v>
      </c>
    </row>
    <row r="69" spans="1:3" s="122" customFormat="1" ht="47.25">
      <c r="A69" s="225"/>
      <c r="B69" s="237" t="s">
        <v>862</v>
      </c>
      <c r="C69" s="235" t="s">
        <v>793</v>
      </c>
    </row>
    <row r="70" spans="1:3" s="122" customFormat="1" ht="15.75">
      <c r="A70" s="225"/>
      <c r="B70" s="236" t="s">
        <v>806</v>
      </c>
      <c r="C70" s="235"/>
    </row>
    <row r="71" spans="1:3" s="122" customFormat="1" ht="15.75">
      <c r="A71" s="225"/>
      <c r="B71" s="230" t="s">
        <v>863</v>
      </c>
      <c r="C71" s="231" t="s">
        <v>472</v>
      </c>
    </row>
    <row r="72" spans="1:3" s="122" customFormat="1" ht="15.75">
      <c r="A72" s="225"/>
      <c r="B72" s="242" t="s">
        <v>864</v>
      </c>
      <c r="C72" s="233" t="s">
        <v>473</v>
      </c>
    </row>
    <row r="73" spans="1:3" s="122" customFormat="1" ht="15.75">
      <c r="A73" s="225"/>
      <c r="B73" s="237" t="s">
        <v>865</v>
      </c>
      <c r="C73" s="235" t="s">
        <v>585</v>
      </c>
    </row>
    <row r="74" spans="1:3" s="122" customFormat="1" ht="15.75">
      <c r="A74" s="225"/>
      <c r="B74" s="237" t="s">
        <v>866</v>
      </c>
      <c r="C74" s="235" t="s">
        <v>586</v>
      </c>
    </row>
    <row r="75" spans="1:3" s="122" customFormat="1" ht="15.75">
      <c r="A75" s="225"/>
      <c r="B75" s="237" t="s">
        <v>867</v>
      </c>
      <c r="C75" s="235" t="s">
        <v>587</v>
      </c>
    </row>
    <row r="76" spans="1:3" s="122" customFormat="1" ht="15.75">
      <c r="A76" s="225"/>
      <c r="B76" s="237" t="s">
        <v>868</v>
      </c>
      <c r="C76" s="235" t="s">
        <v>588</v>
      </c>
    </row>
    <row r="77" spans="1:3" s="122" customFormat="1" ht="31.5">
      <c r="A77" s="225"/>
      <c r="B77" s="237" t="s">
        <v>869</v>
      </c>
      <c r="C77" s="235" t="s">
        <v>589</v>
      </c>
    </row>
    <row r="78" spans="1:3" s="122" customFormat="1" ht="15.75">
      <c r="A78" s="225"/>
      <c r="B78" s="237" t="s">
        <v>870</v>
      </c>
      <c r="C78" s="235" t="s">
        <v>590</v>
      </c>
    </row>
    <row r="79" spans="1:3" s="122" customFormat="1" ht="15.75">
      <c r="A79" s="225"/>
      <c r="B79" s="237" t="s">
        <v>871</v>
      </c>
      <c r="C79" s="235" t="s">
        <v>591</v>
      </c>
    </row>
    <row r="80" spans="1:3" s="122" customFormat="1" ht="31.5">
      <c r="A80" s="225"/>
      <c r="B80" s="237" t="s">
        <v>872</v>
      </c>
      <c r="C80" s="235" t="s">
        <v>550</v>
      </c>
    </row>
    <row r="81" spans="1:3" s="122" customFormat="1" ht="15.75">
      <c r="A81" s="225"/>
      <c r="B81" s="243" t="s">
        <v>873</v>
      </c>
      <c r="C81" s="244" t="s">
        <v>553</v>
      </c>
    </row>
    <row r="82" spans="1:3" s="122" customFormat="1" ht="15.75">
      <c r="A82" s="225"/>
      <c r="B82" s="242" t="s">
        <v>874</v>
      </c>
      <c r="C82" s="233" t="s">
        <v>551</v>
      </c>
    </row>
    <row r="83" spans="1:3" s="122" customFormat="1" ht="31.5">
      <c r="A83" s="225"/>
      <c r="B83" s="237" t="s">
        <v>875</v>
      </c>
      <c r="C83" s="235" t="s">
        <v>592</v>
      </c>
    </row>
    <row r="84" spans="1:3" s="122" customFormat="1" ht="15.75">
      <c r="A84" s="225"/>
      <c r="B84" s="237" t="s">
        <v>876</v>
      </c>
      <c r="C84" s="235" t="s">
        <v>765</v>
      </c>
    </row>
    <row r="85" spans="1:3" s="122" customFormat="1" ht="15.75">
      <c r="A85" s="225"/>
      <c r="B85" s="236" t="s">
        <v>806</v>
      </c>
      <c r="C85" s="235"/>
    </row>
    <row r="86" spans="1:3" s="122" customFormat="1" ht="15.75">
      <c r="A86" s="225"/>
      <c r="B86" s="230" t="s">
        <v>877</v>
      </c>
      <c r="C86" s="231" t="s">
        <v>474</v>
      </c>
    </row>
    <row r="87" spans="1:3" s="122" customFormat="1" ht="31.5">
      <c r="A87" s="225"/>
      <c r="B87" s="242" t="s">
        <v>878</v>
      </c>
      <c r="C87" s="233" t="s">
        <v>530</v>
      </c>
    </row>
    <row r="88" spans="1:3" s="122" customFormat="1" ht="31.5">
      <c r="A88" s="225"/>
      <c r="B88" s="237" t="s">
        <v>879</v>
      </c>
      <c r="C88" s="235" t="s">
        <v>593</v>
      </c>
    </row>
    <row r="89" spans="1:3" s="122" customFormat="1" ht="31.5">
      <c r="A89" s="225"/>
      <c r="B89" s="242" t="s">
        <v>880</v>
      </c>
      <c r="C89" s="233" t="s">
        <v>475</v>
      </c>
    </row>
    <row r="90" spans="1:3" s="122" customFormat="1" ht="31.5">
      <c r="A90" s="225"/>
      <c r="B90" s="237" t="s">
        <v>881</v>
      </c>
      <c r="C90" s="235" t="s">
        <v>594</v>
      </c>
    </row>
    <row r="91" spans="1:3" s="122" customFormat="1" ht="31.5">
      <c r="A91" s="225"/>
      <c r="B91" s="242" t="s">
        <v>882</v>
      </c>
      <c r="C91" s="233" t="s">
        <v>531</v>
      </c>
    </row>
    <row r="92" spans="1:3" s="122" customFormat="1" ht="31.5">
      <c r="A92" s="225"/>
      <c r="B92" s="237" t="s">
        <v>883</v>
      </c>
      <c r="C92" s="235" t="s">
        <v>595</v>
      </c>
    </row>
    <row r="93" spans="1:3" s="122" customFormat="1" ht="31.5">
      <c r="A93" s="225"/>
      <c r="B93" s="242" t="s">
        <v>884</v>
      </c>
      <c r="C93" s="233" t="s">
        <v>532</v>
      </c>
    </row>
    <row r="94" spans="1:3" s="122" customFormat="1" ht="31.5">
      <c r="A94" s="225"/>
      <c r="B94" s="237" t="s">
        <v>885</v>
      </c>
      <c r="C94" s="235" t="s">
        <v>596</v>
      </c>
    </row>
    <row r="95" spans="1:3" s="122" customFormat="1" ht="15.75">
      <c r="A95" s="225"/>
      <c r="B95" s="237" t="s">
        <v>886</v>
      </c>
      <c r="C95" s="235" t="s">
        <v>597</v>
      </c>
    </row>
    <row r="96" spans="1:3" s="122" customFormat="1" ht="31.5">
      <c r="A96" s="225"/>
      <c r="B96" s="237" t="s">
        <v>887</v>
      </c>
      <c r="C96" s="235" t="s">
        <v>598</v>
      </c>
    </row>
    <row r="97" spans="1:3" s="122" customFormat="1" ht="15.75">
      <c r="A97" s="225"/>
      <c r="B97" s="236" t="s">
        <v>806</v>
      </c>
      <c r="C97" s="235"/>
    </row>
    <row r="98" spans="1:3" s="122" customFormat="1" ht="15.75">
      <c r="A98" s="225"/>
      <c r="B98" s="230" t="s">
        <v>888</v>
      </c>
      <c r="C98" s="231" t="s">
        <v>476</v>
      </c>
    </row>
    <row r="99" spans="1:3" s="122" customFormat="1" ht="15.75">
      <c r="A99" s="225"/>
      <c r="B99" s="242" t="s">
        <v>889</v>
      </c>
      <c r="C99" s="233" t="s">
        <v>477</v>
      </c>
    </row>
    <row r="100" spans="1:3" s="122" customFormat="1" ht="31.5">
      <c r="A100" s="225"/>
      <c r="B100" s="237" t="s">
        <v>890</v>
      </c>
      <c r="C100" s="235" t="s">
        <v>599</v>
      </c>
    </row>
    <row r="101" spans="1:3" s="122" customFormat="1" ht="15.75">
      <c r="A101" s="225"/>
      <c r="B101" s="237" t="s">
        <v>891</v>
      </c>
      <c r="C101" s="235" t="s">
        <v>600</v>
      </c>
    </row>
    <row r="102" spans="1:3" s="122" customFormat="1" ht="15.75">
      <c r="A102" s="225"/>
      <c r="B102" s="237" t="s">
        <v>892</v>
      </c>
      <c r="C102" s="235" t="s">
        <v>601</v>
      </c>
    </row>
    <row r="103" spans="1:3" s="122" customFormat="1" ht="15.75">
      <c r="A103" s="225"/>
      <c r="B103" s="237" t="s">
        <v>893</v>
      </c>
      <c r="C103" s="235" t="s">
        <v>602</v>
      </c>
    </row>
    <row r="104" spans="1:3" s="122" customFormat="1" ht="15.75">
      <c r="A104" s="225"/>
      <c r="B104" s="242" t="s">
        <v>894</v>
      </c>
      <c r="C104" s="233" t="s">
        <v>478</v>
      </c>
    </row>
    <row r="105" spans="1:3" s="122" customFormat="1" ht="15.75">
      <c r="A105" s="225"/>
      <c r="B105" s="237" t="s">
        <v>895</v>
      </c>
      <c r="C105" s="235" t="s">
        <v>603</v>
      </c>
    </row>
    <row r="106" spans="1:3" s="122" customFormat="1" ht="15.75">
      <c r="A106" s="225"/>
      <c r="B106" s="237" t="s">
        <v>896</v>
      </c>
      <c r="C106" s="235" t="s">
        <v>1154</v>
      </c>
    </row>
    <row r="107" spans="1:3" s="122" customFormat="1" ht="15.75">
      <c r="A107" s="225"/>
      <c r="B107" s="242" t="s">
        <v>897</v>
      </c>
      <c r="C107" s="233" t="s">
        <v>570</v>
      </c>
    </row>
    <row r="108" spans="1:3" s="122" customFormat="1" ht="15.75">
      <c r="A108" s="225"/>
      <c r="B108" s="236" t="s">
        <v>806</v>
      </c>
      <c r="C108" s="233"/>
    </row>
    <row r="109" spans="1:3" s="122" customFormat="1" ht="15.75">
      <c r="A109" s="225"/>
      <c r="B109" s="230" t="s">
        <v>898</v>
      </c>
      <c r="C109" s="231" t="s">
        <v>479</v>
      </c>
    </row>
    <row r="110" spans="1:3" s="122" customFormat="1" ht="31.5">
      <c r="A110" s="225"/>
      <c r="B110" s="242" t="s">
        <v>899</v>
      </c>
      <c r="C110" s="233" t="s">
        <v>604</v>
      </c>
    </row>
    <row r="111" spans="1:3" s="122" customFormat="1" ht="15.75">
      <c r="A111" s="225"/>
      <c r="B111" s="237" t="s">
        <v>900</v>
      </c>
      <c r="C111" s="235" t="s">
        <v>605</v>
      </c>
    </row>
    <row r="112" spans="1:3" s="122" customFormat="1" ht="31.5">
      <c r="A112" s="225"/>
      <c r="B112" s="237" t="s">
        <v>901</v>
      </c>
      <c r="C112" s="235" t="s">
        <v>606</v>
      </c>
    </row>
    <row r="113" spans="1:3" s="122" customFormat="1" ht="15.75">
      <c r="A113" s="225"/>
      <c r="B113" s="242" t="s">
        <v>902</v>
      </c>
      <c r="C113" s="233" t="s">
        <v>480</v>
      </c>
    </row>
    <row r="114" spans="1:3" s="122" customFormat="1" ht="15.75">
      <c r="A114" s="225"/>
      <c r="B114" s="237" t="s">
        <v>903</v>
      </c>
      <c r="C114" s="235" t="s">
        <v>607</v>
      </c>
    </row>
    <row r="115" spans="1:3" s="122" customFormat="1" ht="31.5">
      <c r="A115" s="225"/>
      <c r="B115" s="242" t="s">
        <v>904</v>
      </c>
      <c r="C115" s="233" t="s">
        <v>608</v>
      </c>
    </row>
    <row r="116" spans="1:3" s="122" customFormat="1" ht="15.75">
      <c r="A116" s="225"/>
      <c r="B116" s="237" t="s">
        <v>905</v>
      </c>
      <c r="C116" s="235" t="s">
        <v>609</v>
      </c>
    </row>
    <row r="117" spans="1:3" s="122" customFormat="1" ht="15.75">
      <c r="A117" s="225"/>
      <c r="B117" s="237" t="s">
        <v>906</v>
      </c>
      <c r="C117" s="235" t="s">
        <v>610</v>
      </c>
    </row>
    <row r="118" spans="1:3" s="122" customFormat="1" ht="15.75">
      <c r="A118" s="225"/>
      <c r="B118" s="242" t="s">
        <v>907</v>
      </c>
      <c r="C118" s="233" t="s">
        <v>481</v>
      </c>
    </row>
    <row r="119" spans="1:3" s="122" customFormat="1" ht="15.75">
      <c r="A119" s="225"/>
      <c r="B119" s="237" t="s">
        <v>908</v>
      </c>
      <c r="C119" s="235" t="s">
        <v>611</v>
      </c>
    </row>
    <row r="120" spans="1:3" s="122" customFormat="1" ht="15.75">
      <c r="A120" s="225"/>
      <c r="B120" s="242" t="s">
        <v>909</v>
      </c>
      <c r="C120" s="233" t="s">
        <v>482</v>
      </c>
    </row>
    <row r="121" spans="1:3" s="122" customFormat="1" ht="15.75">
      <c r="A121" s="225"/>
      <c r="B121" s="237" t="s">
        <v>910</v>
      </c>
      <c r="C121" s="235" t="s">
        <v>612</v>
      </c>
    </row>
    <row r="122" spans="1:3" s="122" customFormat="1" ht="31.5">
      <c r="A122" s="225"/>
      <c r="B122" s="242" t="s">
        <v>911</v>
      </c>
      <c r="C122" s="233" t="s">
        <v>613</v>
      </c>
    </row>
    <row r="123" spans="1:3" s="122" customFormat="1" ht="31.5">
      <c r="A123" s="225"/>
      <c r="B123" s="237" t="s">
        <v>912</v>
      </c>
      <c r="C123" s="235" t="s">
        <v>614</v>
      </c>
    </row>
    <row r="124" spans="1:3" s="122" customFormat="1" ht="31.5">
      <c r="A124" s="225"/>
      <c r="B124" s="237" t="s">
        <v>913</v>
      </c>
      <c r="C124" s="235" t="s">
        <v>615</v>
      </c>
    </row>
    <row r="125" spans="1:3" s="122" customFormat="1" ht="15.75">
      <c r="A125" s="225"/>
      <c r="B125" s="242" t="s">
        <v>914</v>
      </c>
      <c r="C125" s="233" t="s">
        <v>570</v>
      </c>
    </row>
    <row r="126" spans="1:3" s="122" customFormat="1" ht="15.75">
      <c r="A126" s="225"/>
      <c r="B126" s="236" t="s">
        <v>806</v>
      </c>
      <c r="C126" s="233"/>
    </row>
    <row r="127" spans="1:3" s="122" customFormat="1" ht="15.75">
      <c r="A127" s="225"/>
      <c r="B127" s="230" t="s">
        <v>915</v>
      </c>
      <c r="C127" s="231" t="s">
        <v>483</v>
      </c>
    </row>
    <row r="128" spans="1:3" s="122" customFormat="1" ht="31.5">
      <c r="A128" s="225"/>
      <c r="B128" s="242" t="s">
        <v>916</v>
      </c>
      <c r="C128" s="233" t="s">
        <v>484</v>
      </c>
    </row>
    <row r="129" spans="1:3" s="122" customFormat="1" ht="15.75">
      <c r="A129" s="225"/>
      <c r="B129" s="237" t="s">
        <v>917</v>
      </c>
      <c r="C129" s="235" t="s">
        <v>616</v>
      </c>
    </row>
    <row r="130" spans="1:3" s="122" customFormat="1" ht="15.75">
      <c r="A130" s="225"/>
      <c r="B130" s="237" t="s">
        <v>918</v>
      </c>
      <c r="C130" s="235" t="s">
        <v>617</v>
      </c>
    </row>
    <row r="131" spans="1:3" s="122" customFormat="1" ht="15.75">
      <c r="A131" s="225"/>
      <c r="B131" s="237" t="s">
        <v>919</v>
      </c>
      <c r="C131" s="235" t="s">
        <v>618</v>
      </c>
    </row>
    <row r="132" spans="1:3" s="122" customFormat="1" ht="15.75">
      <c r="A132" s="225"/>
      <c r="B132" s="237" t="s">
        <v>920</v>
      </c>
      <c r="C132" s="235" t="s">
        <v>619</v>
      </c>
    </row>
    <row r="133" spans="1:3" s="122" customFormat="1" ht="15.75">
      <c r="A133" s="225"/>
      <c r="B133" s="242" t="s">
        <v>921</v>
      </c>
      <c r="C133" s="233" t="s">
        <v>485</v>
      </c>
    </row>
    <row r="134" spans="1:3" s="122" customFormat="1" ht="31.5">
      <c r="A134" s="225"/>
      <c r="B134" s="237" t="s">
        <v>922</v>
      </c>
      <c r="C134" s="235" t="s">
        <v>620</v>
      </c>
    </row>
    <row r="135" spans="1:3" s="122" customFormat="1" ht="31.5">
      <c r="A135" s="225"/>
      <c r="B135" s="237" t="s">
        <v>923</v>
      </c>
      <c r="C135" s="235" t="s">
        <v>621</v>
      </c>
    </row>
    <row r="136" spans="1:3" s="122" customFormat="1" ht="15.75">
      <c r="A136" s="225"/>
      <c r="B136" s="237" t="s">
        <v>924</v>
      </c>
      <c r="C136" s="235" t="s">
        <v>622</v>
      </c>
    </row>
    <row r="137" spans="1:3" s="122" customFormat="1" ht="15.75">
      <c r="A137" s="225"/>
      <c r="B137" s="237" t="s">
        <v>925</v>
      </c>
      <c r="C137" s="235" t="s">
        <v>623</v>
      </c>
    </row>
    <row r="138" spans="1:3" s="122" customFormat="1" ht="15.75">
      <c r="A138" s="225"/>
      <c r="B138" s="237" t="s">
        <v>926</v>
      </c>
      <c r="C138" s="235" t="s">
        <v>624</v>
      </c>
    </row>
    <row r="139" spans="1:3" s="122" customFormat="1" ht="31.5">
      <c r="A139" s="225"/>
      <c r="B139" s="237" t="s">
        <v>927</v>
      </c>
      <c r="C139" s="235" t="s">
        <v>755</v>
      </c>
    </row>
    <row r="140" spans="1:3" s="122" customFormat="1" ht="31.5">
      <c r="A140" s="225"/>
      <c r="B140" s="242" t="s">
        <v>928</v>
      </c>
      <c r="C140" s="233" t="s">
        <v>486</v>
      </c>
    </row>
    <row r="141" spans="1:3" s="122" customFormat="1" ht="31.5">
      <c r="A141" s="225"/>
      <c r="B141" s="237" t="s">
        <v>929</v>
      </c>
      <c r="C141" s="235" t="s">
        <v>625</v>
      </c>
    </row>
    <row r="142" spans="1:3" s="122" customFormat="1" ht="15.75">
      <c r="A142" s="225"/>
      <c r="B142" s="242" t="s">
        <v>930</v>
      </c>
      <c r="C142" s="233" t="s">
        <v>570</v>
      </c>
    </row>
    <row r="143" spans="1:3" s="122" customFormat="1" ht="15.75">
      <c r="A143" s="225"/>
      <c r="B143" s="236" t="s">
        <v>806</v>
      </c>
      <c r="C143" s="233"/>
    </row>
    <row r="144" spans="1:3" s="122" customFormat="1" ht="15.75">
      <c r="A144" s="225"/>
      <c r="B144" s="230" t="s">
        <v>931</v>
      </c>
      <c r="C144" s="231" t="s">
        <v>487</v>
      </c>
    </row>
    <row r="145" spans="1:3" s="122" customFormat="1" ht="31.5">
      <c r="A145" s="225"/>
      <c r="B145" s="242" t="s">
        <v>932</v>
      </c>
      <c r="C145" s="233" t="s">
        <v>533</v>
      </c>
    </row>
    <row r="146" spans="1:3" s="122" customFormat="1" ht="31.5">
      <c r="A146" s="225"/>
      <c r="B146" s="237" t="s">
        <v>933</v>
      </c>
      <c r="C146" s="235" t="s">
        <v>626</v>
      </c>
    </row>
    <row r="147" spans="1:3" s="122" customFormat="1" ht="31.5">
      <c r="A147" s="225"/>
      <c r="B147" s="237" t="s">
        <v>934</v>
      </c>
      <c r="C147" s="235" t="s">
        <v>627</v>
      </c>
    </row>
    <row r="148" spans="1:3" s="122" customFormat="1" ht="15.75">
      <c r="A148" s="225"/>
      <c r="B148" s="237" t="s">
        <v>935</v>
      </c>
      <c r="C148" s="235" t="s">
        <v>628</v>
      </c>
    </row>
    <row r="149" spans="1:3" s="122" customFormat="1" ht="31.5">
      <c r="A149" s="225"/>
      <c r="B149" s="237" t="s">
        <v>936</v>
      </c>
      <c r="C149" s="235" t="s">
        <v>629</v>
      </c>
    </row>
    <row r="150" spans="1:3" s="122" customFormat="1" ht="15.75">
      <c r="A150" s="225"/>
      <c r="B150" s="237" t="s">
        <v>937</v>
      </c>
      <c r="C150" s="235" t="s">
        <v>630</v>
      </c>
    </row>
    <row r="151" spans="1:3" s="122" customFormat="1" ht="15.75">
      <c r="A151" s="225"/>
      <c r="B151" s="237" t="s">
        <v>938</v>
      </c>
      <c r="C151" s="235" t="s">
        <v>631</v>
      </c>
    </row>
    <row r="152" spans="1:3" s="122" customFormat="1" ht="31.5">
      <c r="A152" s="225"/>
      <c r="B152" s="242" t="s">
        <v>939</v>
      </c>
      <c r="C152" s="233" t="s">
        <v>488</v>
      </c>
    </row>
    <row r="153" spans="1:3" s="122" customFormat="1" ht="31.5">
      <c r="A153" s="225"/>
      <c r="B153" s="237" t="s">
        <v>940</v>
      </c>
      <c r="C153" s="235" t="s">
        <v>632</v>
      </c>
    </row>
    <row r="154" spans="1:3" s="122" customFormat="1" ht="15.75">
      <c r="A154" s="225"/>
      <c r="B154" s="237" t="s">
        <v>941</v>
      </c>
      <c r="C154" s="235" t="s">
        <v>633</v>
      </c>
    </row>
    <row r="155" spans="1:3" s="122" customFormat="1" ht="15.75">
      <c r="A155" s="225"/>
      <c r="B155" s="237" t="s">
        <v>942</v>
      </c>
      <c r="C155" s="235" t="s">
        <v>634</v>
      </c>
    </row>
    <row r="156" spans="1:3" s="122" customFormat="1" ht="47.25">
      <c r="A156" s="225"/>
      <c r="B156" s="237" t="s">
        <v>943</v>
      </c>
      <c r="C156" s="235" t="s">
        <v>635</v>
      </c>
    </row>
    <row r="157" spans="1:3" s="122" customFormat="1" ht="47.25">
      <c r="A157" s="225"/>
      <c r="B157" s="237" t="s">
        <v>944</v>
      </c>
      <c r="C157" s="235" t="s">
        <v>636</v>
      </c>
    </row>
    <row r="158" spans="1:3" s="122" customFormat="1" ht="15.75">
      <c r="A158" s="225"/>
      <c r="B158" s="242" t="s">
        <v>945</v>
      </c>
      <c r="C158" s="233" t="s">
        <v>570</v>
      </c>
    </row>
    <row r="159" spans="1:3" s="122" customFormat="1" ht="15.75">
      <c r="A159" s="225"/>
      <c r="B159" s="236" t="s">
        <v>806</v>
      </c>
      <c r="C159" s="233"/>
    </row>
    <row r="160" spans="1:3" s="122" customFormat="1" ht="15.75">
      <c r="A160" s="225"/>
      <c r="B160" s="230" t="s">
        <v>946</v>
      </c>
      <c r="C160" s="231" t="s">
        <v>489</v>
      </c>
    </row>
    <row r="161" spans="1:3" s="122" customFormat="1" ht="31.5">
      <c r="A161" s="225"/>
      <c r="B161" s="242" t="s">
        <v>947</v>
      </c>
      <c r="C161" s="233" t="s">
        <v>490</v>
      </c>
    </row>
    <row r="162" spans="1:3" s="122" customFormat="1" ht="15.75">
      <c r="A162" s="225"/>
      <c r="B162" s="237" t="s">
        <v>948</v>
      </c>
      <c r="C162" s="235" t="s">
        <v>637</v>
      </c>
    </row>
    <row r="163" spans="1:3" s="122" customFormat="1" ht="31.5">
      <c r="A163" s="225"/>
      <c r="B163" s="237" t="s">
        <v>949</v>
      </c>
      <c r="C163" s="235" t="s">
        <v>638</v>
      </c>
    </row>
    <row r="164" spans="1:3" s="122" customFormat="1" ht="47.25">
      <c r="A164" s="225"/>
      <c r="B164" s="242" t="s">
        <v>950</v>
      </c>
      <c r="C164" s="233" t="s">
        <v>534</v>
      </c>
    </row>
    <row r="165" spans="1:3" s="122" customFormat="1" ht="15.75">
      <c r="A165" s="225"/>
      <c r="B165" s="237" t="s">
        <v>951</v>
      </c>
      <c r="C165" s="235" t="s">
        <v>639</v>
      </c>
    </row>
    <row r="166" spans="1:3" s="122" customFormat="1" ht="15.75">
      <c r="A166" s="225"/>
      <c r="B166" s="237" t="s">
        <v>952</v>
      </c>
      <c r="C166" s="235" t="s">
        <v>640</v>
      </c>
    </row>
    <row r="167" spans="1:3" s="122" customFormat="1" ht="15.75">
      <c r="A167" s="225"/>
      <c r="B167" s="237" t="s">
        <v>953</v>
      </c>
      <c r="C167" s="235" t="s">
        <v>641</v>
      </c>
    </row>
    <row r="168" spans="1:3" s="122" customFormat="1" ht="15.75">
      <c r="A168" s="225"/>
      <c r="B168" s="237" t="s">
        <v>954</v>
      </c>
      <c r="C168" s="235" t="s">
        <v>642</v>
      </c>
    </row>
    <row r="169" spans="1:3" s="122" customFormat="1" ht="15.75">
      <c r="A169" s="225"/>
      <c r="B169" s="237" t="s">
        <v>955</v>
      </c>
      <c r="C169" s="235" t="s">
        <v>1155</v>
      </c>
    </row>
    <row r="170" spans="1:3" s="122" customFormat="1" ht="31.5">
      <c r="A170" s="225"/>
      <c r="B170" s="237" t="s">
        <v>956</v>
      </c>
      <c r="C170" s="235" t="s">
        <v>643</v>
      </c>
    </row>
    <row r="171" spans="1:3" s="122" customFormat="1" ht="31.5">
      <c r="A171" s="225"/>
      <c r="B171" s="237" t="s">
        <v>957</v>
      </c>
      <c r="C171" s="235" t="s">
        <v>644</v>
      </c>
    </row>
    <row r="172" spans="1:3" s="122" customFormat="1" ht="31.5">
      <c r="A172" s="225"/>
      <c r="B172" s="237" t="s">
        <v>958</v>
      </c>
      <c r="C172" s="235" t="s">
        <v>645</v>
      </c>
    </row>
    <row r="173" spans="1:3" s="122" customFormat="1" ht="15.75">
      <c r="A173" s="225"/>
      <c r="B173" s="242" t="s">
        <v>959</v>
      </c>
      <c r="C173" s="233" t="s">
        <v>570</v>
      </c>
    </row>
    <row r="174" spans="1:3" s="122" customFormat="1" ht="15.75">
      <c r="A174" s="225"/>
      <c r="B174" s="236" t="s">
        <v>806</v>
      </c>
      <c r="C174" s="233"/>
    </row>
    <row r="175" spans="1:3" s="122" customFormat="1" ht="15.75">
      <c r="A175" s="225"/>
      <c r="B175" s="230" t="s">
        <v>960</v>
      </c>
      <c r="C175" s="231" t="s">
        <v>491</v>
      </c>
    </row>
    <row r="176" spans="1:3" s="122" customFormat="1" ht="31.5">
      <c r="A176" s="225"/>
      <c r="B176" s="245" t="s">
        <v>961</v>
      </c>
      <c r="C176" s="246" t="s">
        <v>492</v>
      </c>
    </row>
    <row r="177" spans="1:3" s="122" customFormat="1" ht="31.5">
      <c r="A177" s="225"/>
      <c r="B177" s="247" t="s">
        <v>962</v>
      </c>
      <c r="C177" s="248" t="s">
        <v>1156</v>
      </c>
    </row>
    <row r="178" spans="1:3" s="122" customFormat="1" ht="31.5">
      <c r="A178" s="225"/>
      <c r="B178" s="247" t="s">
        <v>963</v>
      </c>
      <c r="C178" s="248" t="s">
        <v>1157</v>
      </c>
    </row>
    <row r="179" spans="1:3" s="122" customFormat="1" ht="31.5">
      <c r="A179" s="225"/>
      <c r="B179" s="247" t="s">
        <v>964</v>
      </c>
      <c r="C179" s="248" t="s">
        <v>1158</v>
      </c>
    </row>
    <row r="180" spans="1:3" s="122" customFormat="1" ht="31.5">
      <c r="A180" s="225"/>
      <c r="B180" s="247" t="s">
        <v>965</v>
      </c>
      <c r="C180" s="248" t="s">
        <v>1159</v>
      </c>
    </row>
    <row r="181" spans="1:3" s="122" customFormat="1" ht="47.25">
      <c r="A181" s="225"/>
      <c r="B181" s="247" t="s">
        <v>966</v>
      </c>
      <c r="C181" s="248" t="s">
        <v>1160</v>
      </c>
    </row>
    <row r="182" spans="1:3" s="122" customFormat="1" ht="31.5">
      <c r="A182" s="225"/>
      <c r="B182" s="247" t="s">
        <v>967</v>
      </c>
      <c r="C182" s="248" t="s">
        <v>1161</v>
      </c>
    </row>
    <row r="183" spans="1:3" s="122" customFormat="1" ht="31.5">
      <c r="A183" s="225"/>
      <c r="B183" s="247" t="s">
        <v>968</v>
      </c>
      <c r="C183" s="248" t="s">
        <v>1162</v>
      </c>
    </row>
    <row r="184" spans="1:3" s="122" customFormat="1" ht="31.5">
      <c r="A184" s="225"/>
      <c r="B184" s="245" t="s">
        <v>969</v>
      </c>
      <c r="C184" s="246" t="s">
        <v>493</v>
      </c>
    </row>
    <row r="185" spans="1:3" s="122" customFormat="1" ht="31.5">
      <c r="A185" s="225"/>
      <c r="B185" s="247" t="s">
        <v>970</v>
      </c>
      <c r="C185" s="248" t="s">
        <v>1163</v>
      </c>
    </row>
    <row r="186" spans="1:3" s="122" customFormat="1" ht="15.75">
      <c r="A186" s="225"/>
      <c r="B186" s="245" t="s">
        <v>971</v>
      </c>
      <c r="C186" s="246" t="s">
        <v>464</v>
      </c>
    </row>
    <row r="187" spans="1:3" s="122" customFormat="1" ht="31.5">
      <c r="A187" s="225"/>
      <c r="B187" s="247" t="s">
        <v>972</v>
      </c>
      <c r="C187" s="248" t="s">
        <v>1137</v>
      </c>
    </row>
    <row r="188" spans="1:3" s="122" customFormat="1" ht="15.75">
      <c r="A188" s="225"/>
      <c r="B188" s="242" t="s">
        <v>973</v>
      </c>
      <c r="C188" s="249" t="s">
        <v>570</v>
      </c>
    </row>
    <row r="189" spans="1:3" s="122" customFormat="1" ht="15.75">
      <c r="A189" s="225"/>
      <c r="B189" s="236" t="s">
        <v>806</v>
      </c>
      <c r="C189" s="233"/>
    </row>
    <row r="190" spans="1:3" s="122" customFormat="1" ht="15.75">
      <c r="A190" s="225"/>
      <c r="B190" s="230" t="s">
        <v>974</v>
      </c>
      <c r="C190" s="231" t="s">
        <v>1138</v>
      </c>
    </row>
    <row r="191" spans="1:3" s="122" customFormat="1" ht="31.5">
      <c r="A191" s="225"/>
      <c r="B191" s="242" t="s">
        <v>975</v>
      </c>
      <c r="C191" s="233" t="s">
        <v>494</v>
      </c>
    </row>
    <row r="192" spans="1:3" s="122" customFormat="1" ht="31.5">
      <c r="A192" s="225"/>
      <c r="B192" s="250" t="s">
        <v>976</v>
      </c>
      <c r="C192" s="235" t="s">
        <v>646</v>
      </c>
    </row>
    <row r="193" spans="1:3" s="122" customFormat="1" ht="31.5">
      <c r="A193" s="225"/>
      <c r="B193" s="250" t="s">
        <v>977</v>
      </c>
      <c r="C193" s="235" t="s">
        <v>794</v>
      </c>
    </row>
    <row r="194" spans="1:3" s="122" customFormat="1" ht="31.5">
      <c r="A194" s="225"/>
      <c r="B194" s="250" t="s">
        <v>978</v>
      </c>
      <c r="C194" s="235" t="s">
        <v>647</v>
      </c>
    </row>
    <row r="195" spans="1:3" s="122" customFormat="1" ht="31.5">
      <c r="A195" s="225"/>
      <c r="B195" s="250" t="s">
        <v>979</v>
      </c>
      <c r="C195" s="235" t="s">
        <v>648</v>
      </c>
    </row>
    <row r="196" spans="1:3" s="122" customFormat="1" ht="31.5">
      <c r="A196" s="225"/>
      <c r="B196" s="250" t="s">
        <v>980</v>
      </c>
      <c r="C196" s="235" t="s">
        <v>649</v>
      </c>
    </row>
    <row r="197" spans="1:3" s="122" customFormat="1" ht="31.5">
      <c r="A197" s="225"/>
      <c r="B197" s="250" t="s">
        <v>981</v>
      </c>
      <c r="C197" s="235" t="s">
        <v>650</v>
      </c>
    </row>
    <row r="198" spans="1:3" s="122" customFormat="1" ht="15.75">
      <c r="A198" s="225"/>
      <c r="B198" s="250" t="s">
        <v>982</v>
      </c>
      <c r="C198" s="235" t="s">
        <v>651</v>
      </c>
    </row>
    <row r="199" spans="1:3" s="122" customFormat="1" ht="31.5">
      <c r="A199" s="225"/>
      <c r="B199" s="242" t="s">
        <v>983</v>
      </c>
      <c r="C199" s="233" t="s">
        <v>495</v>
      </c>
    </row>
    <row r="200" spans="1:3" s="122" customFormat="1" ht="31.5">
      <c r="A200" s="225"/>
      <c r="B200" s="250" t="s">
        <v>984</v>
      </c>
      <c r="C200" s="235" t="s">
        <v>652</v>
      </c>
    </row>
    <row r="201" spans="1:3" s="122" customFormat="1" ht="15.75">
      <c r="A201" s="225"/>
      <c r="B201" s="245" t="s">
        <v>985</v>
      </c>
      <c r="C201" s="233" t="s">
        <v>570</v>
      </c>
    </row>
    <row r="202" spans="1:3" s="122" customFormat="1" ht="15.75">
      <c r="A202" s="225"/>
      <c r="B202" s="236" t="s">
        <v>806</v>
      </c>
      <c r="C202" s="233"/>
    </row>
    <row r="203" spans="1:3" s="122" customFormat="1" ht="31.5">
      <c r="A203" s="225"/>
      <c r="B203" s="230" t="s">
        <v>986</v>
      </c>
      <c r="C203" s="231" t="s">
        <v>496</v>
      </c>
    </row>
    <row r="204" spans="1:3" s="122" customFormat="1" ht="31.5">
      <c r="A204" s="225"/>
      <c r="B204" s="242" t="s">
        <v>987</v>
      </c>
      <c r="C204" s="246" t="s">
        <v>795</v>
      </c>
    </row>
    <row r="205" spans="1:3" s="122" customFormat="1" ht="47.25">
      <c r="A205" s="225"/>
      <c r="B205" s="250" t="s">
        <v>988</v>
      </c>
      <c r="C205" s="248" t="s">
        <v>796</v>
      </c>
    </row>
    <row r="206" spans="1:3" s="122" customFormat="1" ht="31.5">
      <c r="A206" s="225"/>
      <c r="B206" s="250" t="s">
        <v>989</v>
      </c>
      <c r="C206" s="248" t="s">
        <v>797</v>
      </c>
    </row>
    <row r="207" spans="1:3" s="122" customFormat="1" ht="63">
      <c r="A207" s="225"/>
      <c r="B207" s="250" t="s">
        <v>990</v>
      </c>
      <c r="C207" s="248" t="s">
        <v>798</v>
      </c>
    </row>
    <row r="208" spans="1:3" s="122" customFormat="1" ht="31.5">
      <c r="A208" s="225"/>
      <c r="B208" s="242" t="s">
        <v>991</v>
      </c>
      <c r="C208" s="246" t="s">
        <v>799</v>
      </c>
    </row>
    <row r="209" spans="1:3" s="122" customFormat="1" ht="31.5">
      <c r="A209" s="225"/>
      <c r="B209" s="250" t="s">
        <v>992</v>
      </c>
      <c r="C209" s="248" t="s">
        <v>800</v>
      </c>
    </row>
    <row r="210" spans="1:3" s="122" customFormat="1" ht="31.5">
      <c r="A210" s="225"/>
      <c r="B210" s="250" t="s">
        <v>993</v>
      </c>
      <c r="C210" s="248" t="s">
        <v>801</v>
      </c>
    </row>
    <row r="211" spans="1:3" s="122" customFormat="1" ht="31.5">
      <c r="A211" s="225"/>
      <c r="B211" s="250" t="s">
        <v>994</v>
      </c>
      <c r="C211" s="248" t="s">
        <v>802</v>
      </c>
    </row>
    <row r="212" spans="1:3" s="122" customFormat="1" ht="15.75">
      <c r="A212" s="225"/>
      <c r="B212" s="242" t="s">
        <v>995</v>
      </c>
      <c r="C212" s="246" t="s">
        <v>653</v>
      </c>
    </row>
    <row r="213" spans="1:3" s="122" customFormat="1" ht="15.75">
      <c r="A213" s="225"/>
      <c r="B213" s="236" t="s">
        <v>806</v>
      </c>
      <c r="C213" s="233"/>
    </row>
    <row r="214" spans="1:3" s="122" customFormat="1" ht="15.75">
      <c r="A214" s="225"/>
      <c r="B214" s="230" t="s">
        <v>996</v>
      </c>
      <c r="C214" s="231" t="s">
        <v>1180</v>
      </c>
    </row>
    <row r="215" spans="1:3" s="122" customFormat="1" ht="15.75">
      <c r="A215" s="225"/>
      <c r="B215" s="242" t="s">
        <v>997</v>
      </c>
      <c r="C215" s="233" t="s">
        <v>497</v>
      </c>
    </row>
    <row r="216" spans="1:3" s="122" customFormat="1" ht="15.75">
      <c r="A216" s="225"/>
      <c r="B216" s="250" t="s">
        <v>998</v>
      </c>
      <c r="C216" s="235" t="s">
        <v>654</v>
      </c>
    </row>
    <row r="217" spans="1:3" s="122" customFormat="1" ht="15.75">
      <c r="A217" s="225"/>
      <c r="B217" s="250" t="s">
        <v>999</v>
      </c>
      <c r="C217" s="235" t="s">
        <v>655</v>
      </c>
    </row>
    <row r="218" spans="1:3" s="122" customFormat="1" ht="15.75">
      <c r="A218" s="225"/>
      <c r="B218" s="250" t="s">
        <v>1000</v>
      </c>
      <c r="C218" s="235" t="s">
        <v>656</v>
      </c>
    </row>
    <row r="219" spans="1:3" s="122" customFormat="1" ht="15.75">
      <c r="A219" s="225"/>
      <c r="B219" s="250" t="s">
        <v>1001</v>
      </c>
      <c r="C219" s="235" t="s">
        <v>657</v>
      </c>
    </row>
    <row r="220" spans="1:3" s="122" customFormat="1" ht="15.75">
      <c r="A220" s="225"/>
      <c r="B220" s="250" t="s">
        <v>1002</v>
      </c>
      <c r="C220" s="235" t="s">
        <v>658</v>
      </c>
    </row>
    <row r="221" spans="1:3" s="122" customFormat="1" ht="15.75">
      <c r="A221" s="225"/>
      <c r="B221" s="250" t="s">
        <v>1003</v>
      </c>
      <c r="C221" s="235" t="s">
        <v>659</v>
      </c>
    </row>
    <row r="222" spans="1:3" s="122" customFormat="1" ht="15.75">
      <c r="A222" s="225"/>
      <c r="B222" s="250" t="s">
        <v>1004</v>
      </c>
      <c r="C222" s="235" t="s">
        <v>660</v>
      </c>
    </row>
    <row r="223" spans="1:3" s="122" customFormat="1" ht="15.75">
      <c r="A223" s="225"/>
      <c r="B223" s="250" t="s">
        <v>1005</v>
      </c>
      <c r="C223" s="235" t="s">
        <v>661</v>
      </c>
    </row>
    <row r="224" spans="1:3" s="122" customFormat="1" ht="15.75">
      <c r="A224" s="225"/>
      <c r="B224" s="250" t="s">
        <v>1006</v>
      </c>
      <c r="C224" s="235" t="s">
        <v>662</v>
      </c>
    </row>
    <row r="225" spans="1:3" s="122" customFormat="1" ht="15.75">
      <c r="A225" s="225"/>
      <c r="B225" s="250" t="s">
        <v>1007</v>
      </c>
      <c r="C225" s="235" t="s">
        <v>663</v>
      </c>
    </row>
    <row r="226" spans="1:3" s="122" customFormat="1" ht="15.75">
      <c r="A226" s="225"/>
      <c r="B226" s="250" t="s">
        <v>1008</v>
      </c>
      <c r="C226" s="235" t="s">
        <v>664</v>
      </c>
    </row>
    <row r="227" spans="1:3" s="122" customFormat="1" ht="15.75">
      <c r="A227" s="225"/>
      <c r="B227" s="250" t="s">
        <v>1009</v>
      </c>
      <c r="C227" s="235" t="s">
        <v>665</v>
      </c>
    </row>
    <row r="228" spans="1:3" s="122" customFormat="1" ht="15.75">
      <c r="A228" s="225"/>
      <c r="B228" s="242" t="s">
        <v>1010</v>
      </c>
      <c r="C228" s="233" t="s">
        <v>498</v>
      </c>
    </row>
    <row r="229" spans="1:3" s="122" customFormat="1" ht="15.75">
      <c r="A229" s="225"/>
      <c r="B229" s="250" t="s">
        <v>1011</v>
      </c>
      <c r="C229" s="235" t="s">
        <v>666</v>
      </c>
    </row>
    <row r="230" spans="1:3" s="122" customFormat="1" ht="31.5">
      <c r="A230" s="225"/>
      <c r="B230" s="242" t="s">
        <v>1012</v>
      </c>
      <c r="C230" s="233" t="s">
        <v>499</v>
      </c>
    </row>
    <row r="231" spans="1:3" s="122" customFormat="1" ht="31.5">
      <c r="A231" s="225"/>
      <c r="B231" s="250" t="s">
        <v>1013</v>
      </c>
      <c r="C231" s="235" t="s">
        <v>667</v>
      </c>
    </row>
    <row r="232" spans="1:3" s="122" customFormat="1" ht="31.5">
      <c r="A232" s="225"/>
      <c r="B232" s="250" t="s">
        <v>1014</v>
      </c>
      <c r="C232" s="235" t="s">
        <v>668</v>
      </c>
    </row>
    <row r="233" spans="1:3" s="122" customFormat="1" ht="15.75">
      <c r="A233" s="225"/>
      <c r="B233" s="242" t="s">
        <v>1015</v>
      </c>
      <c r="C233" s="233" t="s">
        <v>570</v>
      </c>
    </row>
    <row r="234" spans="1:3" s="122" customFormat="1" ht="15.75">
      <c r="A234" s="225"/>
      <c r="B234" s="236" t="s">
        <v>806</v>
      </c>
      <c r="C234" s="233"/>
    </row>
    <row r="235" spans="1:3" s="122" customFormat="1" ht="15.75">
      <c r="A235" s="225"/>
      <c r="B235" s="230" t="s">
        <v>1016</v>
      </c>
      <c r="C235" s="231" t="s">
        <v>1139</v>
      </c>
    </row>
    <row r="236" spans="1:3" s="122" customFormat="1" ht="15.75">
      <c r="A236" s="225"/>
      <c r="B236" s="242" t="s">
        <v>1017</v>
      </c>
      <c r="C236" s="233" t="s">
        <v>500</v>
      </c>
    </row>
    <row r="237" spans="1:3" s="122" customFormat="1" ht="31.5">
      <c r="A237" s="225"/>
      <c r="B237" s="250" t="s">
        <v>1018</v>
      </c>
      <c r="C237" s="235" t="s">
        <v>669</v>
      </c>
    </row>
    <row r="238" spans="1:3" s="122" customFormat="1" ht="31.5">
      <c r="A238" s="225"/>
      <c r="B238" s="250" t="s">
        <v>1019</v>
      </c>
      <c r="C238" s="235" t="s">
        <v>670</v>
      </c>
    </row>
    <row r="239" spans="1:3" s="122" customFormat="1" ht="31.5">
      <c r="A239" s="225"/>
      <c r="B239" s="250" t="s">
        <v>1020</v>
      </c>
      <c r="C239" s="235" t="s">
        <v>671</v>
      </c>
    </row>
    <row r="240" spans="1:3" s="122" customFormat="1" ht="31.5">
      <c r="A240" s="225"/>
      <c r="B240" s="250" t="s">
        <v>1021</v>
      </c>
      <c r="C240" s="235" t="s">
        <v>672</v>
      </c>
    </row>
    <row r="241" spans="1:3" s="122" customFormat="1" ht="15.75">
      <c r="A241" s="225"/>
      <c r="B241" s="242" t="s">
        <v>1022</v>
      </c>
      <c r="C241" s="233" t="s">
        <v>1140</v>
      </c>
    </row>
    <row r="242" spans="1:3" s="122" customFormat="1" ht="31.5">
      <c r="A242" s="225"/>
      <c r="B242" s="250" t="s">
        <v>1023</v>
      </c>
      <c r="C242" s="235" t="s">
        <v>1141</v>
      </c>
    </row>
    <row r="243" spans="1:3" s="122" customFormat="1" ht="31.5">
      <c r="A243" s="225"/>
      <c r="B243" s="242" t="s">
        <v>1024</v>
      </c>
      <c r="C243" s="233" t="s">
        <v>673</v>
      </c>
    </row>
    <row r="244" spans="1:3" s="122" customFormat="1" ht="15.75">
      <c r="A244" s="225"/>
      <c r="B244" s="236" t="s">
        <v>806</v>
      </c>
      <c r="C244" s="233"/>
    </row>
    <row r="245" spans="1:3" s="122" customFormat="1" ht="15.75">
      <c r="A245" s="225"/>
      <c r="B245" s="230" t="s">
        <v>1025</v>
      </c>
      <c r="C245" s="231" t="s">
        <v>501</v>
      </c>
    </row>
    <row r="246" spans="1:3" s="122" customFormat="1" ht="31.5">
      <c r="A246" s="225"/>
      <c r="B246" s="242" t="s">
        <v>1026</v>
      </c>
      <c r="C246" s="233" t="s">
        <v>502</v>
      </c>
    </row>
    <row r="247" spans="1:3" s="122" customFormat="1" ht="31.5">
      <c r="A247" s="225"/>
      <c r="B247" s="250" t="s">
        <v>1027</v>
      </c>
      <c r="C247" s="235" t="s">
        <v>674</v>
      </c>
    </row>
    <row r="248" spans="1:3" s="122" customFormat="1" ht="31.5">
      <c r="A248" s="225"/>
      <c r="B248" s="250" t="s">
        <v>1028</v>
      </c>
      <c r="C248" s="235" t="s">
        <v>675</v>
      </c>
    </row>
    <row r="249" spans="1:3" s="122" customFormat="1" ht="15.75">
      <c r="A249" s="225"/>
      <c r="B249" s="250" t="s">
        <v>1029</v>
      </c>
      <c r="C249" s="235" t="s">
        <v>676</v>
      </c>
    </row>
    <row r="250" spans="1:3" s="122" customFormat="1" ht="31.5">
      <c r="A250" s="225"/>
      <c r="B250" s="250" t="s">
        <v>1030</v>
      </c>
      <c r="C250" s="235" t="s">
        <v>677</v>
      </c>
    </row>
    <row r="251" spans="1:3" s="122" customFormat="1" ht="15.75">
      <c r="A251" s="225"/>
      <c r="B251" s="245" t="s">
        <v>1031</v>
      </c>
      <c r="C251" s="233" t="s">
        <v>570</v>
      </c>
    </row>
    <row r="252" spans="1:3" s="122" customFormat="1" ht="15.75">
      <c r="A252" s="225"/>
      <c r="B252" s="236" t="s">
        <v>806</v>
      </c>
      <c r="C252" s="233"/>
    </row>
    <row r="253" spans="1:3" s="122" customFormat="1" ht="15.75">
      <c r="A253" s="225"/>
      <c r="B253" s="230" t="s">
        <v>1032</v>
      </c>
      <c r="C253" s="231" t="s">
        <v>503</v>
      </c>
    </row>
    <row r="254" spans="1:3" s="122" customFormat="1" ht="31.5">
      <c r="A254" s="225"/>
      <c r="B254" s="242" t="s">
        <v>1033</v>
      </c>
      <c r="C254" s="233" t="s">
        <v>504</v>
      </c>
    </row>
    <row r="255" spans="1:3" s="122" customFormat="1" ht="15.75">
      <c r="A255" s="225"/>
      <c r="B255" s="250" t="s">
        <v>1034</v>
      </c>
      <c r="C255" s="235" t="s">
        <v>678</v>
      </c>
    </row>
    <row r="256" spans="1:3" s="122" customFormat="1" ht="15.75">
      <c r="A256" s="225"/>
      <c r="B256" s="250" t="s">
        <v>1035</v>
      </c>
      <c r="C256" s="235" t="s">
        <v>679</v>
      </c>
    </row>
    <row r="257" spans="1:3" s="122" customFormat="1" ht="15.75">
      <c r="A257" s="225"/>
      <c r="B257" s="242" t="s">
        <v>1036</v>
      </c>
      <c r="C257" s="233" t="s">
        <v>505</v>
      </c>
    </row>
    <row r="258" spans="1:3" s="122" customFormat="1" ht="15.75">
      <c r="A258" s="225"/>
      <c r="B258" s="250" t="s">
        <v>1037</v>
      </c>
      <c r="C258" s="235" t="s">
        <v>680</v>
      </c>
    </row>
    <row r="259" spans="1:3" s="122" customFormat="1" ht="15.75">
      <c r="A259" s="225"/>
      <c r="B259" s="250" t="s">
        <v>1038</v>
      </c>
      <c r="C259" s="235" t="s">
        <v>681</v>
      </c>
    </row>
    <row r="260" spans="1:3" s="122" customFormat="1" ht="47.25">
      <c r="A260" s="225"/>
      <c r="B260" s="242" t="s">
        <v>1039</v>
      </c>
      <c r="C260" s="233" t="s">
        <v>506</v>
      </c>
    </row>
    <row r="261" spans="1:3" s="122" customFormat="1" ht="15.75">
      <c r="A261" s="225"/>
      <c r="B261" s="250" t="s">
        <v>1040</v>
      </c>
      <c r="C261" s="235" t="s">
        <v>682</v>
      </c>
    </row>
    <row r="262" spans="1:3" s="122" customFormat="1" ht="31.5">
      <c r="A262" s="225"/>
      <c r="B262" s="242" t="s">
        <v>1041</v>
      </c>
      <c r="C262" s="233" t="s">
        <v>507</v>
      </c>
    </row>
    <row r="263" spans="1:3" s="122" customFormat="1" ht="47.25">
      <c r="A263" s="225"/>
      <c r="B263" s="250" t="s">
        <v>1042</v>
      </c>
      <c r="C263" s="235" t="s">
        <v>683</v>
      </c>
    </row>
    <row r="264" spans="1:3" s="122" customFormat="1" ht="15.75">
      <c r="A264" s="225"/>
      <c r="B264" s="242" t="s">
        <v>1043</v>
      </c>
      <c r="C264" s="233" t="s">
        <v>508</v>
      </c>
    </row>
    <row r="265" spans="1:3" s="122" customFormat="1" ht="15.75">
      <c r="A265" s="225"/>
      <c r="B265" s="250" t="s">
        <v>1044</v>
      </c>
      <c r="C265" s="235" t="s">
        <v>684</v>
      </c>
    </row>
    <row r="266" spans="1:3" s="122" customFormat="1" ht="15.75">
      <c r="A266" s="225"/>
      <c r="B266" s="242" t="s">
        <v>1045</v>
      </c>
      <c r="C266" s="233" t="s">
        <v>570</v>
      </c>
    </row>
    <row r="267" spans="1:3" s="122" customFormat="1" ht="15.75">
      <c r="A267" s="225"/>
      <c r="B267" s="236" t="s">
        <v>806</v>
      </c>
      <c r="C267" s="235"/>
    </row>
    <row r="268" spans="1:3" s="122" customFormat="1" ht="15.75">
      <c r="A268" s="225"/>
      <c r="B268" s="230" t="s">
        <v>1046</v>
      </c>
      <c r="C268" s="231" t="s">
        <v>1164</v>
      </c>
    </row>
    <row r="269" spans="1:3" s="122" customFormat="1" ht="15.75">
      <c r="A269" s="225"/>
      <c r="B269" s="242" t="s">
        <v>1047</v>
      </c>
      <c r="C269" s="233" t="s">
        <v>509</v>
      </c>
    </row>
    <row r="270" spans="1:3" s="122" customFormat="1" ht="15.75">
      <c r="A270" s="225"/>
      <c r="B270" s="250" t="s">
        <v>1048</v>
      </c>
      <c r="C270" s="235" t="s">
        <v>685</v>
      </c>
    </row>
    <row r="271" spans="1:3" s="122" customFormat="1" ht="15.75">
      <c r="A271" s="225"/>
      <c r="B271" s="236" t="s">
        <v>806</v>
      </c>
      <c r="C271" s="235"/>
    </row>
    <row r="272" spans="1:3" s="122" customFormat="1" ht="78.75">
      <c r="A272" s="225"/>
      <c r="B272" s="230" t="s">
        <v>1049</v>
      </c>
      <c r="C272" s="231" t="s">
        <v>686</v>
      </c>
    </row>
    <row r="273" spans="1:3" s="122" customFormat="1" ht="31.5">
      <c r="A273" s="225"/>
      <c r="B273" s="232" t="s">
        <v>1050</v>
      </c>
      <c r="C273" s="233" t="s">
        <v>687</v>
      </c>
    </row>
    <row r="274" spans="1:3" s="122" customFormat="1" ht="47.25">
      <c r="A274" s="225"/>
      <c r="B274" s="252" t="s">
        <v>1051</v>
      </c>
      <c r="C274" s="235" t="s">
        <v>688</v>
      </c>
    </row>
    <row r="275" spans="1:3" s="122" customFormat="1" ht="15.75">
      <c r="A275" s="225"/>
      <c r="B275" s="234" t="s">
        <v>806</v>
      </c>
      <c r="C275" s="235"/>
    </row>
    <row r="276" spans="1:3" s="122" customFormat="1" ht="15.75">
      <c r="A276" s="225"/>
      <c r="B276" s="230" t="s">
        <v>1052</v>
      </c>
      <c r="C276" s="231" t="s">
        <v>689</v>
      </c>
    </row>
    <row r="277" spans="1:3" s="122" customFormat="1" ht="31.5">
      <c r="A277" s="225"/>
      <c r="B277" s="232" t="s">
        <v>1053</v>
      </c>
      <c r="C277" s="233" t="s">
        <v>690</v>
      </c>
    </row>
    <row r="278" spans="1:3" s="122" customFormat="1" ht="15.75">
      <c r="A278" s="225"/>
      <c r="B278" s="252" t="s">
        <v>1054</v>
      </c>
      <c r="C278" s="235" t="s">
        <v>691</v>
      </c>
    </row>
    <row r="279" spans="1:3" s="122" customFormat="1" ht="15.75">
      <c r="A279" s="225"/>
      <c r="B279" s="236" t="s">
        <v>806</v>
      </c>
      <c r="C279" s="235"/>
    </row>
    <row r="280" spans="1:3" s="122" customFormat="1" ht="15.75">
      <c r="A280" s="225"/>
      <c r="B280" s="230" t="s">
        <v>1055</v>
      </c>
      <c r="C280" s="231" t="s">
        <v>692</v>
      </c>
    </row>
    <row r="281" spans="1:3" s="122" customFormat="1" ht="31.5">
      <c r="A281" s="225"/>
      <c r="B281" s="232" t="s">
        <v>1056</v>
      </c>
      <c r="C281" s="233" t="s">
        <v>1142</v>
      </c>
    </row>
    <row r="282" spans="1:3" s="122" customFormat="1" ht="31.5">
      <c r="A282" s="225"/>
      <c r="B282" s="252" t="s">
        <v>1057</v>
      </c>
      <c r="C282" s="235" t="s">
        <v>693</v>
      </c>
    </row>
    <row r="283" spans="1:3" s="122" customFormat="1" ht="15.75">
      <c r="A283" s="225"/>
      <c r="B283" s="236" t="s">
        <v>806</v>
      </c>
      <c r="C283" s="235"/>
    </row>
    <row r="284" spans="1:3" s="122" customFormat="1" ht="31.5">
      <c r="A284" s="225"/>
      <c r="B284" s="230" t="s">
        <v>1058</v>
      </c>
      <c r="C284" s="231" t="s">
        <v>694</v>
      </c>
    </row>
    <row r="285" spans="1:3" s="122" customFormat="1" ht="47.25">
      <c r="A285" s="225"/>
      <c r="B285" s="232" t="s">
        <v>1059</v>
      </c>
      <c r="C285" s="233" t="s">
        <v>1143</v>
      </c>
    </row>
    <row r="286" spans="1:3" s="122" customFormat="1" ht="63">
      <c r="A286" s="225"/>
      <c r="B286" s="252" t="s">
        <v>1060</v>
      </c>
      <c r="C286" s="235" t="s">
        <v>695</v>
      </c>
    </row>
    <row r="287" spans="1:3" s="122" customFormat="1" ht="15.75">
      <c r="A287" s="225"/>
      <c r="B287" s="236" t="s">
        <v>806</v>
      </c>
      <c r="C287" s="235"/>
    </row>
    <row r="288" spans="1:3" s="122" customFormat="1" ht="15.75">
      <c r="A288" s="225"/>
      <c r="B288" s="230" t="s">
        <v>1061</v>
      </c>
      <c r="C288" s="231" t="s">
        <v>696</v>
      </c>
    </row>
    <row r="289" spans="1:3" s="122" customFormat="1" ht="47.25">
      <c r="A289" s="225"/>
      <c r="B289" s="232" t="s">
        <v>1062</v>
      </c>
      <c r="C289" s="233" t="s">
        <v>697</v>
      </c>
    </row>
    <row r="290" spans="1:3" s="122" customFormat="1" ht="15.75">
      <c r="A290" s="225"/>
      <c r="B290" s="252" t="s">
        <v>1063</v>
      </c>
      <c r="C290" s="235" t="s">
        <v>698</v>
      </c>
    </row>
    <row r="291" spans="1:3" s="122" customFormat="1" ht="15.75">
      <c r="A291" s="225"/>
      <c r="B291" s="236" t="s">
        <v>806</v>
      </c>
      <c r="C291" s="235"/>
    </row>
    <row r="292" spans="1:3" s="122" customFormat="1" ht="15.75">
      <c r="A292" s="225"/>
      <c r="B292" s="230" t="s">
        <v>1064</v>
      </c>
      <c r="C292" s="231" t="s">
        <v>536</v>
      </c>
    </row>
    <row r="293" spans="1:3" s="122" customFormat="1" ht="63">
      <c r="A293" s="225"/>
      <c r="B293" s="242" t="s">
        <v>1065</v>
      </c>
      <c r="C293" s="233" t="s">
        <v>537</v>
      </c>
    </row>
    <row r="294" spans="1:3" s="122" customFormat="1" ht="15.75">
      <c r="A294" s="225"/>
      <c r="B294" s="250" t="s">
        <v>1066</v>
      </c>
      <c r="C294" s="235" t="s">
        <v>699</v>
      </c>
    </row>
    <row r="295" spans="1:3" s="122" customFormat="1" ht="15.75">
      <c r="A295" s="225"/>
      <c r="B295" s="236" t="s">
        <v>806</v>
      </c>
      <c r="C295" s="253"/>
    </row>
    <row r="296" spans="1:3" s="122" customFormat="1" ht="15.75">
      <c r="A296" s="225"/>
      <c r="B296" s="230" t="s">
        <v>1067</v>
      </c>
      <c r="C296" s="231" t="s">
        <v>700</v>
      </c>
    </row>
    <row r="297" spans="1:3" s="122" customFormat="1" ht="15.75">
      <c r="A297" s="225"/>
      <c r="B297" s="242" t="s">
        <v>1068</v>
      </c>
      <c r="C297" s="233" t="s">
        <v>701</v>
      </c>
    </row>
    <row r="298" spans="1:3" s="122" customFormat="1" ht="31.5">
      <c r="A298" s="225"/>
      <c r="B298" s="250" t="s">
        <v>1069</v>
      </c>
      <c r="C298" s="235" t="s">
        <v>702</v>
      </c>
    </row>
    <row r="299" spans="1:3" s="122" customFormat="1" ht="15.75">
      <c r="A299" s="225"/>
      <c r="B299" s="236" t="s">
        <v>806</v>
      </c>
      <c r="C299" s="235"/>
    </row>
    <row r="300" spans="1:3" s="122" customFormat="1" ht="15.75">
      <c r="A300" s="225"/>
      <c r="B300" s="230" t="s">
        <v>1070</v>
      </c>
      <c r="C300" s="231" t="s">
        <v>703</v>
      </c>
    </row>
    <row r="301" spans="1:3" s="122" customFormat="1" ht="31.5">
      <c r="A301" s="225"/>
      <c r="B301" s="232" t="s">
        <v>1071</v>
      </c>
      <c r="C301" s="233" t="s">
        <v>704</v>
      </c>
    </row>
    <row r="302" spans="1:3" s="122" customFormat="1" ht="15.75">
      <c r="A302" s="225"/>
      <c r="B302" s="252" t="s">
        <v>1072</v>
      </c>
      <c r="C302" s="235" t="s">
        <v>705</v>
      </c>
    </row>
    <row r="303" spans="1:3" s="122" customFormat="1" ht="15.75">
      <c r="A303" s="225"/>
      <c r="B303" s="236" t="s">
        <v>806</v>
      </c>
      <c r="C303" s="235"/>
    </row>
    <row r="304" spans="1:3" s="122" customFormat="1" ht="15.75">
      <c r="A304" s="225"/>
      <c r="B304" s="230" t="s">
        <v>1073</v>
      </c>
      <c r="C304" s="231" t="s">
        <v>706</v>
      </c>
    </row>
    <row r="305" spans="1:3" s="122" customFormat="1" ht="47.25">
      <c r="A305" s="225"/>
      <c r="B305" s="232" t="s">
        <v>1074</v>
      </c>
      <c r="C305" s="233" t="s">
        <v>707</v>
      </c>
    </row>
    <row r="306" spans="1:3" s="122" customFormat="1" ht="63">
      <c r="A306" s="225"/>
      <c r="B306" s="252" t="s">
        <v>1075</v>
      </c>
      <c r="C306" s="235" t="s">
        <v>708</v>
      </c>
    </row>
    <row r="307" spans="1:3" s="122" customFormat="1" ht="15.75">
      <c r="A307" s="225"/>
      <c r="B307" s="236" t="s">
        <v>806</v>
      </c>
      <c r="C307" s="235"/>
    </row>
    <row r="308" spans="1:3" s="122" customFormat="1" ht="15.75">
      <c r="A308" s="225"/>
      <c r="B308" s="230" t="s">
        <v>1076</v>
      </c>
      <c r="C308" s="231" t="s">
        <v>709</v>
      </c>
    </row>
    <row r="309" spans="1:3" s="122" customFormat="1" ht="31.5">
      <c r="A309" s="225"/>
      <c r="B309" s="232" t="s">
        <v>1077</v>
      </c>
      <c r="C309" s="233" t="s">
        <v>710</v>
      </c>
    </row>
    <row r="310" spans="1:3" s="122" customFormat="1" ht="31.5">
      <c r="A310" s="225"/>
      <c r="B310" s="252" t="s">
        <v>1078</v>
      </c>
      <c r="C310" s="235" t="s">
        <v>711</v>
      </c>
    </row>
    <row r="311" spans="1:3" s="122" customFormat="1" ht="15.75">
      <c r="A311" s="225"/>
      <c r="B311" s="236" t="s">
        <v>806</v>
      </c>
      <c r="C311" s="235"/>
    </row>
    <row r="312" spans="1:3" s="122" customFormat="1" ht="15.75">
      <c r="A312" s="225"/>
      <c r="B312" s="230" t="s">
        <v>1079</v>
      </c>
      <c r="C312" s="231" t="s">
        <v>712</v>
      </c>
    </row>
    <row r="313" spans="1:3" s="122" customFormat="1" ht="31.5">
      <c r="A313" s="225"/>
      <c r="B313" s="232" t="s">
        <v>1080</v>
      </c>
      <c r="C313" s="233" t="s">
        <v>1165</v>
      </c>
    </row>
    <row r="314" spans="1:3" s="122" customFormat="1" ht="31.5">
      <c r="A314" s="225"/>
      <c r="B314" s="252" t="s">
        <v>1081</v>
      </c>
      <c r="C314" s="235" t="s">
        <v>713</v>
      </c>
    </row>
    <row r="315" spans="1:3" s="122" customFormat="1" ht="15.75">
      <c r="A315" s="225"/>
      <c r="B315" s="236" t="s">
        <v>806</v>
      </c>
      <c r="C315" s="235"/>
    </row>
    <row r="316" spans="1:3" s="122" customFormat="1" ht="15.75">
      <c r="A316" s="225"/>
      <c r="B316" s="230" t="s">
        <v>1082</v>
      </c>
      <c r="C316" s="231" t="s">
        <v>714</v>
      </c>
    </row>
    <row r="317" spans="1:3" s="122" customFormat="1" ht="31.5">
      <c r="A317" s="225"/>
      <c r="B317" s="232" t="s">
        <v>1083</v>
      </c>
      <c r="C317" s="233" t="s">
        <v>715</v>
      </c>
    </row>
    <row r="318" spans="1:3" s="122" customFormat="1" ht="31.5">
      <c r="A318" s="225"/>
      <c r="B318" s="252" t="s">
        <v>1084</v>
      </c>
      <c r="C318" s="235" t="s">
        <v>716</v>
      </c>
    </row>
    <row r="319" spans="1:3" s="122" customFormat="1" ht="15.75">
      <c r="A319" s="225"/>
      <c r="B319" s="236" t="s">
        <v>806</v>
      </c>
      <c r="C319" s="235"/>
    </row>
    <row r="320" spans="1:3" s="122" customFormat="1" ht="15.75">
      <c r="A320" s="225"/>
      <c r="B320" s="230" t="s">
        <v>1085</v>
      </c>
      <c r="C320" s="231" t="s">
        <v>717</v>
      </c>
    </row>
    <row r="321" spans="1:3" s="122" customFormat="1" ht="31.5">
      <c r="A321" s="225"/>
      <c r="B321" s="232" t="s">
        <v>1086</v>
      </c>
      <c r="C321" s="233" t="s">
        <v>718</v>
      </c>
    </row>
    <row r="322" spans="1:3" s="122" customFormat="1" ht="31.5">
      <c r="A322" s="225"/>
      <c r="B322" s="252" t="s">
        <v>1087</v>
      </c>
      <c r="C322" s="235" t="s">
        <v>719</v>
      </c>
    </row>
    <row r="323" spans="1:3" s="122" customFormat="1" ht="15.75">
      <c r="A323" s="225"/>
      <c r="B323" s="236" t="s">
        <v>806</v>
      </c>
      <c r="C323" s="235"/>
    </row>
    <row r="324" spans="1:3" s="122" customFormat="1" ht="15.75">
      <c r="A324" s="225"/>
      <c r="B324" s="230" t="s">
        <v>1088</v>
      </c>
      <c r="C324" s="231" t="s">
        <v>720</v>
      </c>
    </row>
    <row r="325" spans="1:3" s="122" customFormat="1" ht="31.5">
      <c r="A325" s="225"/>
      <c r="B325" s="232" t="s">
        <v>1089</v>
      </c>
      <c r="C325" s="233" t="s">
        <v>721</v>
      </c>
    </row>
    <row r="326" spans="1:3" s="122" customFormat="1" ht="31.5">
      <c r="A326" s="225"/>
      <c r="B326" s="252" t="s">
        <v>1090</v>
      </c>
      <c r="C326" s="235" t="s">
        <v>722</v>
      </c>
    </row>
    <row r="327" spans="1:3" s="122" customFormat="1" ht="15.75">
      <c r="A327" s="225"/>
      <c r="B327" s="236" t="s">
        <v>806</v>
      </c>
      <c r="C327" s="235"/>
    </row>
    <row r="328" spans="1:3" s="122" customFormat="1" ht="31.5">
      <c r="A328" s="225"/>
      <c r="B328" s="230" t="s">
        <v>1091</v>
      </c>
      <c r="C328" s="231" t="s">
        <v>723</v>
      </c>
    </row>
    <row r="329" spans="1:3" s="122" customFormat="1" ht="15.75">
      <c r="A329" s="225"/>
      <c r="B329" s="232" t="s">
        <v>1092</v>
      </c>
      <c r="C329" s="233" t="s">
        <v>724</v>
      </c>
    </row>
    <row r="330" spans="1:3" s="122" customFormat="1" ht="63">
      <c r="A330" s="225"/>
      <c r="B330" s="252" t="s">
        <v>1093</v>
      </c>
      <c r="C330" s="254" t="s">
        <v>725</v>
      </c>
    </row>
    <row r="331" spans="1:3" s="122" customFormat="1" ht="15.75">
      <c r="A331" s="225"/>
      <c r="B331" s="236" t="s">
        <v>806</v>
      </c>
      <c r="C331" s="235"/>
    </row>
    <row r="332" spans="1:3" s="122" customFormat="1" ht="31.5">
      <c r="A332" s="225"/>
      <c r="B332" s="230" t="s">
        <v>1094</v>
      </c>
      <c r="C332" s="231" t="s">
        <v>1144</v>
      </c>
    </row>
    <row r="333" spans="1:3" s="122" customFormat="1" ht="31.5">
      <c r="A333" s="225"/>
      <c r="B333" s="242" t="s">
        <v>1095</v>
      </c>
      <c r="C333" s="233" t="s">
        <v>510</v>
      </c>
    </row>
    <row r="334" spans="1:3" s="122" customFormat="1" ht="15.75">
      <c r="A334" s="225"/>
      <c r="B334" s="250" t="s">
        <v>1096</v>
      </c>
      <c r="C334" s="235" t="s">
        <v>1145</v>
      </c>
    </row>
    <row r="335" spans="1:3" s="122" customFormat="1" ht="31.5">
      <c r="A335" s="225"/>
      <c r="B335" s="250" t="s">
        <v>1097</v>
      </c>
      <c r="C335" s="235" t="s">
        <v>726</v>
      </c>
    </row>
    <row r="336" spans="1:3" s="122" customFormat="1" ht="15.75">
      <c r="A336" s="225"/>
      <c r="B336" s="236" t="s">
        <v>806</v>
      </c>
      <c r="C336" s="235"/>
    </row>
    <row r="337" spans="1:3" s="122" customFormat="1" ht="15.75">
      <c r="A337" s="225"/>
      <c r="B337" s="230" t="s">
        <v>1098</v>
      </c>
      <c r="C337" s="231" t="s">
        <v>511</v>
      </c>
    </row>
    <row r="338" spans="1:3" s="122" customFormat="1" ht="15.75">
      <c r="A338" s="225"/>
      <c r="B338" s="242" t="s">
        <v>1099</v>
      </c>
      <c r="C338" s="233" t="s">
        <v>512</v>
      </c>
    </row>
    <row r="339" spans="1:3" s="122" customFormat="1" ht="31.5">
      <c r="A339" s="225"/>
      <c r="B339" s="250" t="s">
        <v>1100</v>
      </c>
      <c r="C339" s="235" t="s">
        <v>727</v>
      </c>
    </row>
    <row r="340" spans="1:3" s="122" customFormat="1" ht="31.5">
      <c r="A340" s="225"/>
      <c r="B340" s="250" t="s">
        <v>1101</v>
      </c>
      <c r="C340" s="244" t="s">
        <v>728</v>
      </c>
    </row>
    <row r="341" spans="1:3" s="122" customFormat="1" ht="15.75">
      <c r="A341" s="225"/>
      <c r="B341" s="245" t="s">
        <v>1102</v>
      </c>
      <c r="C341" s="233" t="s">
        <v>570</v>
      </c>
    </row>
    <row r="342" spans="1:3" s="122" customFormat="1" ht="15.75">
      <c r="A342" s="225"/>
      <c r="B342" s="236" t="s">
        <v>806</v>
      </c>
      <c r="C342" s="233"/>
    </row>
    <row r="343" spans="1:3" s="122" customFormat="1" ht="15.75">
      <c r="A343" s="225"/>
      <c r="B343" s="230" t="s">
        <v>1125</v>
      </c>
      <c r="C343" s="231" t="s">
        <v>1146</v>
      </c>
    </row>
    <row r="344" spans="1:3" s="122" customFormat="1" ht="31.5">
      <c r="A344" s="225"/>
      <c r="B344" s="242" t="s">
        <v>1126</v>
      </c>
      <c r="C344" s="233" t="s">
        <v>1147</v>
      </c>
    </row>
    <row r="345" spans="1:3" s="122" customFormat="1" ht="15.75">
      <c r="A345" s="225"/>
      <c r="B345" s="250" t="s">
        <v>1127</v>
      </c>
      <c r="C345" s="235" t="s">
        <v>1148</v>
      </c>
    </row>
    <row r="346" spans="1:3" s="122" customFormat="1" ht="15.75">
      <c r="A346" s="225"/>
      <c r="B346" s="250" t="s">
        <v>1128</v>
      </c>
      <c r="C346" s="244" t="s">
        <v>1149</v>
      </c>
    </row>
    <row r="347" spans="1:3" s="122" customFormat="1" ht="15.75">
      <c r="A347" s="225"/>
      <c r="B347" s="236" t="s">
        <v>806</v>
      </c>
      <c r="C347" s="233"/>
    </row>
    <row r="348" spans="1:3" s="122" customFormat="1" ht="15.75">
      <c r="A348" s="225"/>
      <c r="B348" s="230" t="s">
        <v>1129</v>
      </c>
      <c r="C348" s="231" t="s">
        <v>1150</v>
      </c>
    </row>
    <row r="349" spans="1:3" s="122" customFormat="1" ht="15.75">
      <c r="A349" s="225"/>
      <c r="B349" s="242" t="s">
        <v>1130</v>
      </c>
      <c r="C349" s="233" t="s">
        <v>535</v>
      </c>
    </row>
    <row r="350" spans="1:3" s="122" customFormat="1" ht="31.5">
      <c r="A350" s="225"/>
      <c r="B350" s="250" t="s">
        <v>1131</v>
      </c>
      <c r="C350" s="235" t="s">
        <v>1151</v>
      </c>
    </row>
    <row r="351" spans="1:3" s="122" customFormat="1" ht="15.75">
      <c r="A351" s="225"/>
      <c r="B351" s="236" t="s">
        <v>806</v>
      </c>
      <c r="C351" s="233"/>
    </row>
    <row r="352" spans="1:3" s="122" customFormat="1" ht="15.75">
      <c r="A352" s="225"/>
      <c r="B352" s="230" t="s">
        <v>1103</v>
      </c>
      <c r="C352" s="231" t="s">
        <v>729</v>
      </c>
    </row>
    <row r="353" spans="1:3" s="122" customFormat="1" ht="47.25">
      <c r="A353" s="225"/>
      <c r="B353" s="242" t="s">
        <v>1104</v>
      </c>
      <c r="C353" s="233" t="s">
        <v>730</v>
      </c>
    </row>
    <row r="354" spans="1:3" s="122" customFormat="1" ht="15.75">
      <c r="A354" s="225"/>
      <c r="B354" s="250" t="s">
        <v>1105</v>
      </c>
      <c r="C354" s="235" t="s">
        <v>731</v>
      </c>
    </row>
    <row r="355" spans="1:3" s="122" customFormat="1" ht="31.5">
      <c r="A355" s="225"/>
      <c r="B355" s="250" t="s">
        <v>1106</v>
      </c>
      <c r="C355" s="235" t="s">
        <v>732</v>
      </c>
    </row>
    <row r="356" spans="1:3" s="122" customFormat="1" ht="15.75">
      <c r="A356" s="225"/>
      <c r="B356" s="236" t="s">
        <v>806</v>
      </c>
      <c r="C356" s="235"/>
    </row>
    <row r="357" spans="1:3" s="122" customFormat="1" ht="31.5">
      <c r="A357" s="225"/>
      <c r="B357" s="230" t="s">
        <v>1107</v>
      </c>
      <c r="C357" s="231" t="s">
        <v>733</v>
      </c>
    </row>
    <row r="358" spans="1:3" s="122" customFormat="1" ht="31.5">
      <c r="A358" s="225"/>
      <c r="B358" s="242" t="s">
        <v>1108</v>
      </c>
      <c r="C358" s="233" t="s">
        <v>734</v>
      </c>
    </row>
    <row r="359" spans="1:3" s="122" customFormat="1" ht="15.75">
      <c r="A359" s="225"/>
      <c r="B359" s="250" t="s">
        <v>1109</v>
      </c>
      <c r="C359" s="235" t="s">
        <v>735</v>
      </c>
    </row>
    <row r="360" spans="1:3" s="122" customFormat="1" ht="15.75">
      <c r="A360" s="225"/>
      <c r="B360" s="236" t="s">
        <v>806</v>
      </c>
      <c r="C360" s="235"/>
    </row>
    <row r="361" spans="1:3" s="122" customFormat="1" ht="15.75">
      <c r="A361" s="225"/>
      <c r="B361" s="230" t="s">
        <v>1110</v>
      </c>
      <c r="C361" s="231" t="s">
        <v>1152</v>
      </c>
    </row>
    <row r="362" spans="1:3" s="122" customFormat="1" ht="31.5">
      <c r="A362" s="225"/>
      <c r="B362" s="242" t="s">
        <v>1111</v>
      </c>
      <c r="C362" s="233" t="s">
        <v>1181</v>
      </c>
    </row>
    <row r="363" spans="1:3" s="122" customFormat="1" ht="15.75">
      <c r="A363" s="225"/>
      <c r="B363" s="250" t="s">
        <v>1112</v>
      </c>
      <c r="C363" s="235" t="s">
        <v>736</v>
      </c>
    </row>
    <row r="364" spans="1:3" s="122" customFormat="1" ht="15.75">
      <c r="A364" s="225"/>
      <c r="B364" s="250" t="s">
        <v>1113</v>
      </c>
      <c r="C364" s="235" t="s">
        <v>737</v>
      </c>
    </row>
    <row r="365" spans="1:3" s="122" customFormat="1" ht="31.5">
      <c r="A365" s="225"/>
      <c r="B365" s="250" t="s">
        <v>1114</v>
      </c>
      <c r="C365" s="235" t="s">
        <v>738</v>
      </c>
    </row>
    <row r="366" spans="1:3" s="122" customFormat="1" ht="31.5">
      <c r="A366" s="225"/>
      <c r="B366" s="250" t="s">
        <v>1115</v>
      </c>
      <c r="C366" s="235" t="s">
        <v>739</v>
      </c>
    </row>
    <row r="367" spans="1:3" s="122" customFormat="1" ht="31.5">
      <c r="A367" s="225"/>
      <c r="B367" s="242" t="s">
        <v>1116</v>
      </c>
      <c r="C367" s="233" t="s">
        <v>1182</v>
      </c>
    </row>
    <row r="368" spans="1:3" s="122" customFormat="1" ht="15.75">
      <c r="A368" s="225"/>
      <c r="B368" s="250" t="s">
        <v>1117</v>
      </c>
      <c r="C368" s="235" t="s">
        <v>666</v>
      </c>
    </row>
    <row r="369" spans="1:3" s="122" customFormat="1" ht="15.75">
      <c r="A369" s="225"/>
      <c r="B369" s="242" t="s">
        <v>1118</v>
      </c>
      <c r="C369" s="233" t="s">
        <v>570</v>
      </c>
    </row>
    <row r="370" spans="1:3" s="122" customFormat="1" ht="15.75">
      <c r="A370" s="225"/>
      <c r="B370" s="236" t="s">
        <v>806</v>
      </c>
      <c r="C370" s="235"/>
    </row>
    <row r="371" spans="1:3" s="122" customFormat="1" ht="31.5">
      <c r="A371" s="225"/>
      <c r="B371" s="230" t="s">
        <v>1119</v>
      </c>
      <c r="C371" s="231" t="s">
        <v>740</v>
      </c>
    </row>
    <row r="372" spans="1:3" s="122" customFormat="1" ht="47.25">
      <c r="A372" s="225"/>
      <c r="B372" s="242" t="s">
        <v>1120</v>
      </c>
      <c r="C372" s="233" t="s">
        <v>741</v>
      </c>
    </row>
    <row r="373" spans="1:3" s="122" customFormat="1" ht="31.5">
      <c r="A373" s="225"/>
      <c r="B373" s="250" t="s">
        <v>1121</v>
      </c>
      <c r="C373" s="235" t="s">
        <v>742</v>
      </c>
    </row>
    <row r="374" spans="1:3" s="122" customFormat="1" ht="15.75">
      <c r="A374" s="225"/>
      <c r="B374" s="236" t="s">
        <v>806</v>
      </c>
      <c r="C374" s="235"/>
    </row>
    <row r="375" spans="1:3" s="122" customFormat="1" ht="15.75">
      <c r="A375" s="225"/>
      <c r="B375" s="230" t="s">
        <v>1122</v>
      </c>
      <c r="C375" s="231" t="s">
        <v>1153</v>
      </c>
    </row>
    <row r="376" spans="1:3" s="122" customFormat="1" ht="47.25">
      <c r="A376" s="225"/>
      <c r="B376" s="242" t="s">
        <v>1123</v>
      </c>
      <c r="C376" s="233" t="s">
        <v>1166</v>
      </c>
    </row>
    <row r="377" spans="1:3" s="122" customFormat="1" ht="15.75">
      <c r="A377" s="225"/>
      <c r="B377" s="250" t="s">
        <v>1124</v>
      </c>
      <c r="C377" s="235" t="s">
        <v>743</v>
      </c>
    </row>
    <row r="378" spans="1:3" s="122" customFormat="1" ht="15.75">
      <c r="A378" s="225"/>
      <c r="B378" s="236"/>
      <c r="C378" s="235"/>
    </row>
    <row r="379" spans="1:3" ht="91.9" customHeight="1">
      <c r="B379" s="332" t="s">
        <v>766</v>
      </c>
      <c r="C379" s="332"/>
    </row>
  </sheetData>
  <sheetProtection insertRows="0" deleteRows="0"/>
  <mergeCells count="3">
    <mergeCell ref="B1:C1"/>
    <mergeCell ref="B379:C379"/>
    <mergeCell ref="B2:C2"/>
  </mergeCells>
  <printOptions horizontalCentered="1"/>
  <pageMargins left="0.31496062992125984" right="0.31496062992125984" top="0.59055118110236227" bottom="0.59055118110236227" header="0.31496062992125984" footer="0.31496062992125984"/>
  <pageSetup paperSize="9" orientation="portrait" r:id="rId1"/>
  <headerFooter>
    <oddFooter>&amp;R&amp;P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5"/>
  <dimension ref="A1:O1641"/>
  <sheetViews>
    <sheetView zoomScaleNormal="100" workbookViewId="0">
      <pane xSplit="4" ySplit="13" topLeftCell="E14" activePane="bottomRight" state="frozen"/>
      <selection activeCell="N12" sqref="N12"/>
      <selection pane="topRight" activeCell="N12" sqref="N12"/>
      <selection pane="bottomLeft" activeCell="N12" sqref="N12"/>
      <selection pane="bottomRight" activeCell="B4" sqref="B4"/>
    </sheetView>
  </sheetViews>
  <sheetFormatPr defaultColWidth="10.5703125" defaultRowHeight="12.75"/>
  <cols>
    <col min="1" max="1" width="3.42578125" style="16" hidden="1" customWidth="1"/>
    <col min="2" max="2" width="10.7109375" style="18" customWidth="1"/>
    <col min="3" max="3" width="67.7109375" style="16" customWidth="1"/>
    <col min="4" max="4" width="5.7109375" style="88" customWidth="1"/>
    <col min="5" max="15" width="14.7109375" style="16" customWidth="1"/>
    <col min="16" max="16" width="4.140625" style="16" customWidth="1"/>
    <col min="17" max="16384" width="10.5703125" style="16"/>
  </cols>
  <sheetData>
    <row r="1" spans="1:15">
      <c r="A1" s="12">
        <v>1</v>
      </c>
      <c r="B1" s="228" t="str">
        <f>P_Total!B1</f>
        <v>Приложение № 2</v>
      </c>
      <c r="C1" s="84"/>
      <c r="D1" s="85"/>
    </row>
    <row r="2" spans="1:15" ht="3" customHeight="1">
      <c r="A2" s="12">
        <v>1</v>
      </c>
      <c r="C2" s="86"/>
      <c r="D2" s="87"/>
    </row>
    <row r="3" spans="1:15" ht="3" customHeight="1">
      <c r="A3" s="12">
        <v>1</v>
      </c>
      <c r="C3" s="84"/>
    </row>
    <row r="4" spans="1:15">
      <c r="A4" s="12">
        <v>1</v>
      </c>
      <c r="B4" s="256" t="s">
        <v>769</v>
      </c>
      <c r="C4" s="123" t="s">
        <v>768</v>
      </c>
    </row>
    <row r="5" spans="1:15">
      <c r="A5" s="12">
        <v>1</v>
      </c>
      <c r="B5" s="256" t="s">
        <v>769</v>
      </c>
      <c r="C5" s="123" t="s">
        <v>767</v>
      </c>
    </row>
    <row r="6" spans="1:15" ht="13.5" thickBot="1">
      <c r="A6" s="12">
        <v>1</v>
      </c>
      <c r="C6" s="40"/>
      <c r="D6" s="40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>
      <c r="A7" s="12">
        <v>1</v>
      </c>
      <c r="B7" s="26" t="str">
        <f>IF(ISBLANK(P_Total!B7)," ",P_Total!B7)</f>
        <v xml:space="preserve"> </v>
      </c>
      <c r="C7" s="27" t="str">
        <f>IF(ISBLANK(P_Total!C7)," ",P_Total!C7)</f>
        <v xml:space="preserve"> </v>
      </c>
      <c r="D7" s="28" t="str">
        <f>IF(ISBLANK(P_Total!D7)," ",P_Total!D7)</f>
        <v xml:space="preserve"> </v>
      </c>
      <c r="E7" s="30" t="str">
        <f>IF(ISBLANK(P_Total!E7)," ",P_Total!E7)</f>
        <v xml:space="preserve"> </v>
      </c>
      <c r="F7" s="30" t="str">
        <f>IF(ISBLANK(P_Total!F7)," ",P_Total!F7)</f>
        <v xml:space="preserve"> </v>
      </c>
      <c r="G7" s="30" t="str">
        <f>IF(ISBLANK(P_Total!G7)," ",P_Total!G7)</f>
        <v xml:space="preserve"> </v>
      </c>
      <c r="H7" s="30" t="str">
        <f>IF(ISBLANK(P_Total!H7)," ",P_Total!H7)</f>
        <v xml:space="preserve"> </v>
      </c>
      <c r="I7" s="30" t="str">
        <f>IF(ISBLANK(P_Total!I7)," ",P_Total!I7)</f>
        <v xml:space="preserve"> </v>
      </c>
      <c r="J7" s="30" t="str">
        <f>IF(ISBLANK(P_Total!J7)," ",P_Total!J7)</f>
        <v xml:space="preserve"> </v>
      </c>
      <c r="K7" s="30" t="str">
        <f>IF(ISBLANK(P_Total!K7)," ",P_Total!K7)</f>
        <v xml:space="preserve"> </v>
      </c>
      <c r="L7" s="30" t="str">
        <f>IF(ISBLANK(P_Total!L7)," ",P_Total!L7)</f>
        <v xml:space="preserve"> </v>
      </c>
      <c r="M7" s="30" t="str">
        <f>IF(ISBLANK(P_Total!M7)," ",P_Total!M7)</f>
        <v xml:space="preserve"> </v>
      </c>
      <c r="N7" s="30" t="str">
        <f>IF(ISBLANK(P_Total!N7)," ",P_Total!N7)</f>
        <v xml:space="preserve"> </v>
      </c>
      <c r="O7" s="30" t="str">
        <f>IF(ISBLANK(P_Total!O7)," ",P_Total!O7)</f>
        <v xml:space="preserve"> </v>
      </c>
    </row>
    <row r="8" spans="1:15" ht="76.5">
      <c r="A8" s="12">
        <v>1</v>
      </c>
      <c r="B8" s="31"/>
      <c r="C8" s="32" t="str">
        <f>IF(ISBLANK(P_Total!C8)," ",P_Total!C8)</f>
        <v>П О К А З А Т Е Л И</v>
      </c>
      <c r="D8" s="89" t="str">
        <f>IF(ISBLANK(P_Total!D8)," ",P_Total!D8)</f>
        <v xml:space="preserve"> </v>
      </c>
      <c r="E8" s="33" t="str">
        <f>IF(ISBLANK(P_Total!E8)," ",P_Total!E8)</f>
        <v>Отчет</v>
      </c>
      <c r="F8" s="33" t="str">
        <f>IF(ISBLANK(P_Total!F8)," ",P_Total!F8)</f>
        <v>Отчет</v>
      </c>
      <c r="G8" s="33" t="str">
        <f>IF(ISBLANK(P_Total!G8)," ",P_Total!G8)</f>
        <v>Закон</v>
      </c>
      <c r="H8" s="33" t="str">
        <f>IF(ISBLANK(P_Total!H8)," ",P_Total!H8)</f>
        <v>Разходен таван съгласно
РМС 459/2023г.</v>
      </c>
      <c r="I8" s="33" t="str">
        <f>IF(ISBLANK(P_Total!I8)," ",P_Total!I8)</f>
        <v>Изменения в политиката, структурата и основните допускания
(+/-)</v>
      </c>
      <c r="J8" s="33" t="str">
        <f>IF(ISBLANK(P_Total!J8)," ",P_Total!J8)</f>
        <v>Проект</v>
      </c>
      <c r="K8" s="33" t="str">
        <f>IF(ISBLANK(P_Total!K8)," ",P_Total!K8)</f>
        <v>Разходен таван съгласно
РМС 459/2023г.</v>
      </c>
      <c r="L8" s="33" t="str">
        <f>IF(ISBLANK(P_Total!L8)," ",P_Total!L8)</f>
        <v>Изменения в политиката, структурата и основните допускания
(+/-)</v>
      </c>
      <c r="M8" s="33" t="str">
        <f>IF(ISBLANK(P_Total!M8)," ",P_Total!M8)</f>
        <v>Прогноза</v>
      </c>
      <c r="N8" s="33" t="str">
        <f>IF(ISBLANK(P_Total!N8)," ",P_Total!N8)</f>
        <v>Изменения в политиката, структурата и основните допускания
(+/-)</v>
      </c>
      <c r="O8" s="33" t="str">
        <f>IF(ISBLANK(P_Total!O8)," ",P_Total!O8)</f>
        <v>Прогноза</v>
      </c>
    </row>
    <row r="9" spans="1:15">
      <c r="A9" s="12">
        <v>1</v>
      </c>
      <c r="B9" s="31"/>
      <c r="C9" s="34" t="str">
        <f>IF(ISBLANK(P_Total!C9)," ",P_Total!C9)</f>
        <v xml:space="preserve"> </v>
      </c>
      <c r="D9" s="32" t="str">
        <f>IF(ISBLANK(P_Total!D9)," ",P_Total!D9)</f>
        <v xml:space="preserve"> </v>
      </c>
      <c r="E9" s="90" t="str">
        <f>IF(ISBLANK(P_Total!E9)," ",P_Total!E9)</f>
        <v>2021 г.</v>
      </c>
      <c r="F9" s="90" t="str">
        <f>IF(ISBLANK(P_Total!F9)," ",P_Total!F9)</f>
        <v>2022 г.</v>
      </c>
      <c r="G9" s="90" t="str">
        <f>IF(ISBLANK(P_Total!G9)," ",P_Total!G9)</f>
        <v>2023 г.</v>
      </c>
      <c r="H9" s="90" t="str">
        <f>IF(ISBLANK(P_Total!H9)," ",P_Total!H9)</f>
        <v>2024 г.</v>
      </c>
      <c r="I9" s="90" t="str">
        <f>IF(ISBLANK(P_Total!I9)," ",P_Total!I9)</f>
        <v>2024 г.</v>
      </c>
      <c r="J9" s="90" t="str">
        <f>IF(ISBLANK(P_Total!J9)," ",P_Total!J9)</f>
        <v>2024 г.</v>
      </c>
      <c r="K9" s="90" t="str">
        <f>IF(ISBLANK(P_Total!K9)," ",P_Total!K9)</f>
        <v>2025 г.</v>
      </c>
      <c r="L9" s="90" t="str">
        <f>IF(ISBLANK(P_Total!L9)," ",P_Total!L9)</f>
        <v>2025 г.</v>
      </c>
      <c r="M9" s="90" t="str">
        <f>IF(ISBLANK(P_Total!M9)," ",P_Total!M9)</f>
        <v>2025 г.</v>
      </c>
      <c r="N9" s="90" t="str">
        <f>IF(ISBLANK(P_Total!N9)," ",P_Total!N9)</f>
        <v>2026 г.</v>
      </c>
      <c r="O9" s="90" t="str">
        <f>IF(ISBLANK(P_Total!O9)," ",P_Total!O9)</f>
        <v>2026 г.</v>
      </c>
    </row>
    <row r="10" spans="1:15">
      <c r="A10" s="12">
        <v>1</v>
      </c>
      <c r="B10" s="31"/>
      <c r="C10" s="35" t="str">
        <f>IF(ISBLANK(P_Total!C10)," ",P_Total!C10)</f>
        <v xml:space="preserve"> (в лева)</v>
      </c>
      <c r="D10" s="32" t="str">
        <f>IF(ISBLANK(P_Total!D10)," ",P_Total!D10)</f>
        <v xml:space="preserve"> </v>
      </c>
      <c r="E10" s="36" t="str">
        <f>IF(ISBLANK(P_Total!E10)," ",P_Total!E10)</f>
        <v xml:space="preserve"> </v>
      </c>
      <c r="F10" s="36" t="str">
        <f>IF(ISBLANK(P_Total!F10)," ",P_Total!F10)</f>
        <v xml:space="preserve"> </v>
      </c>
      <c r="G10" s="36" t="str">
        <f>IF(ISBLANK(P_Total!G10)," ",P_Total!G10)</f>
        <v xml:space="preserve"> </v>
      </c>
      <c r="H10" s="36" t="str">
        <f>IF(ISBLANK(P_Total!H10)," ",P_Total!H10)</f>
        <v xml:space="preserve"> </v>
      </c>
      <c r="I10" s="36" t="str">
        <f>IF(ISBLANK(P_Total!I10)," ",P_Total!I10)</f>
        <v xml:space="preserve"> </v>
      </c>
      <c r="J10" s="36" t="str">
        <f>IF(ISBLANK(P_Total!J10)," ",P_Total!J10)</f>
        <v>(к.4+к.5)</v>
      </c>
      <c r="K10" s="36" t="str">
        <f>IF(ISBLANK(P_Total!K10)," ",P_Total!K10)</f>
        <v xml:space="preserve"> </v>
      </c>
      <c r="L10" s="36" t="str">
        <f>IF(ISBLANK(P_Total!L10)," ",P_Total!L10)</f>
        <v xml:space="preserve"> </v>
      </c>
      <c r="M10" s="36" t="str">
        <f>IF(ISBLANK(P_Total!M10)," ",P_Total!M10)</f>
        <v>(к.7+к.8)</v>
      </c>
      <c r="N10" s="36" t="str">
        <f>IF(ISBLANK(P_Total!N10)," ",P_Total!N10)</f>
        <v xml:space="preserve"> </v>
      </c>
      <c r="O10" s="36" t="str">
        <f>IF(ISBLANK(P_Total!O10)," ",P_Total!O10)</f>
        <v>(к.9+к.10)</v>
      </c>
    </row>
    <row r="11" spans="1:15" s="40" customFormat="1" ht="13.5" thickBot="1">
      <c r="A11" s="12">
        <v>1</v>
      </c>
      <c r="B11" s="37"/>
      <c r="C11" s="38" t="str">
        <f>IF(ISBLANK(P_Total!C11)," ",P_Total!C11)</f>
        <v xml:space="preserve"> </v>
      </c>
      <c r="D11" s="38" t="str">
        <f>IF(ISBLANK(P_Total!D11)," ",P_Total!D11)</f>
        <v xml:space="preserve"> </v>
      </c>
      <c r="E11" s="39" t="str">
        <f>IF(ISBLANK(P_Total!E11)," ",P_Total!E11)</f>
        <v xml:space="preserve"> </v>
      </c>
      <c r="F11" s="39" t="str">
        <f>IF(ISBLANK(P_Total!F11)," ",P_Total!F11)</f>
        <v xml:space="preserve"> </v>
      </c>
      <c r="G11" s="39" t="str">
        <f>IF(ISBLANK(P_Total!G11)," ",P_Total!G11)</f>
        <v xml:space="preserve"> </v>
      </c>
      <c r="H11" s="39" t="str">
        <f>IF(ISBLANK(P_Total!H11)," ",P_Total!H11)</f>
        <v xml:space="preserve"> </v>
      </c>
      <c r="I11" s="39" t="str">
        <f>IF(ISBLANK(P_Total!I11)," ",P_Total!I11)</f>
        <v xml:space="preserve"> </v>
      </c>
      <c r="J11" s="39" t="str">
        <f>IF(ISBLANK(P_Total!J11)," ",P_Total!J11)</f>
        <v xml:space="preserve"> </v>
      </c>
      <c r="K11" s="39" t="str">
        <f>IF(ISBLANK(P_Total!K11)," ",P_Total!K11)</f>
        <v xml:space="preserve"> </v>
      </c>
      <c r="L11" s="39" t="str">
        <f>IF(ISBLANK(P_Total!L11)," ",P_Total!L11)</f>
        <v xml:space="preserve"> </v>
      </c>
      <c r="M11" s="39" t="str">
        <f>IF(ISBLANK(P_Total!M11)," ",P_Total!M11)</f>
        <v xml:space="preserve"> </v>
      </c>
      <c r="N11" s="39" t="str">
        <f>IF(ISBLANK(P_Total!N11)," ",P_Total!N11)</f>
        <v xml:space="preserve"> </v>
      </c>
      <c r="O11" s="39" t="str">
        <f>IF(ISBLANK(P_Total!O11)," ",P_Total!O11)</f>
        <v xml:space="preserve"> </v>
      </c>
    </row>
    <row r="12" spans="1:15" ht="13.5" thickBot="1">
      <c r="A12" s="12">
        <v>1</v>
      </c>
      <c r="B12" s="41"/>
      <c r="C12" s="38" t="str">
        <f>IF(ISBLANK(P_Total!C12)," ",P_Total!C12)</f>
        <v xml:space="preserve"> A</v>
      </c>
      <c r="D12" s="38" t="str">
        <f>IF(ISBLANK(P_Total!D12)," ",P_Total!D12)</f>
        <v xml:space="preserve"> </v>
      </c>
      <c r="E12" s="42">
        <f>IF(ISBLANK(P_Total!E12)," ",P_Total!E12)</f>
        <v>1</v>
      </c>
      <c r="F12" s="42">
        <f>IF(ISBLANK(P_Total!F12)," ",P_Total!F12)</f>
        <v>2</v>
      </c>
      <c r="G12" s="42">
        <f>IF(ISBLANK(P_Total!G12)," ",P_Total!G12)</f>
        <v>3</v>
      </c>
      <c r="H12" s="42">
        <f>IF(ISBLANK(P_Total!H12)," ",P_Total!H12)</f>
        <v>4</v>
      </c>
      <c r="I12" s="42">
        <f>IF(ISBLANK(P_Total!I12)," ",P_Total!I12)</f>
        <v>5</v>
      </c>
      <c r="J12" s="42">
        <f>IF(ISBLANK(P_Total!J12)," ",P_Total!J12)</f>
        <v>6</v>
      </c>
      <c r="K12" s="42">
        <f>IF(ISBLANK(P_Total!K12)," ",P_Total!K12)</f>
        <v>7</v>
      </c>
      <c r="L12" s="42">
        <f>IF(ISBLANK(P_Total!L12)," ",P_Total!L12)</f>
        <v>8</v>
      </c>
      <c r="M12" s="42">
        <f>IF(ISBLANK(P_Total!M12)," ",P_Total!M12)</f>
        <v>9</v>
      </c>
      <c r="N12" s="42">
        <f>IF(ISBLANK(P_Total!N12)," ",P_Total!N12)</f>
        <v>10</v>
      </c>
      <c r="O12" s="42">
        <f>IF(ISBLANK(P_Total!O12)," ",P_Total!O12)</f>
        <v>11</v>
      </c>
    </row>
    <row r="13" spans="1:15">
      <c r="A13" s="12">
        <v>1</v>
      </c>
      <c r="B13" s="43"/>
      <c r="C13" s="44"/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5">
      <c r="A14" s="12">
        <v>1</v>
      </c>
      <c r="B14" s="141"/>
      <c r="C14" s="142" t="s">
        <v>314</v>
      </c>
      <c r="D14" s="53" t="s">
        <v>27</v>
      </c>
      <c r="E14" s="48">
        <f>E16</f>
        <v>0</v>
      </c>
      <c r="F14" s="48">
        <f>F16</f>
        <v>0</v>
      </c>
      <c r="G14" s="48">
        <f>G16</f>
        <v>0</v>
      </c>
      <c r="H14" s="48">
        <f>H16</f>
        <v>0</v>
      </c>
      <c r="I14" s="48">
        <f t="shared" ref="I14:N14" si="0">I16</f>
        <v>0</v>
      </c>
      <c r="J14" s="48">
        <f t="shared" si="0"/>
        <v>0</v>
      </c>
      <c r="K14" s="48">
        <f t="shared" si="0"/>
        <v>0</v>
      </c>
      <c r="L14" s="48">
        <f t="shared" si="0"/>
        <v>0</v>
      </c>
      <c r="M14" s="48">
        <f t="shared" si="0"/>
        <v>0</v>
      </c>
      <c r="N14" s="48">
        <f t="shared" si="0"/>
        <v>0</v>
      </c>
      <c r="O14" s="48">
        <f>O16</f>
        <v>0</v>
      </c>
    </row>
    <row r="15" spans="1:15">
      <c r="A15" s="12">
        <v>1</v>
      </c>
      <c r="B15" s="143"/>
      <c r="C15" s="144"/>
      <c r="D15" s="54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s="57" customFormat="1">
      <c r="A16" s="55">
        <v>1</v>
      </c>
      <c r="B16" s="145"/>
      <c r="C16" s="146" t="s">
        <v>25</v>
      </c>
      <c r="D16" s="56"/>
      <c r="E16" s="11">
        <f>SUBTOTAL(9,E17:E85)</f>
        <v>0</v>
      </c>
      <c r="F16" s="11">
        <f>SUBTOTAL(9,F17:F85)</f>
        <v>0</v>
      </c>
      <c r="G16" s="11">
        <f>SUBTOTAL(9,G17:G85)</f>
        <v>0</v>
      </c>
      <c r="H16" s="11">
        <f>SUBTOTAL(9,H17:H85)</f>
        <v>0</v>
      </c>
      <c r="I16" s="11">
        <f t="shared" ref="I16:N16" si="1">SUBTOTAL(9,I17:I85)</f>
        <v>0</v>
      </c>
      <c r="J16" s="11">
        <f t="shared" si="1"/>
        <v>0</v>
      </c>
      <c r="K16" s="11">
        <f t="shared" si="1"/>
        <v>0</v>
      </c>
      <c r="L16" s="11">
        <f t="shared" si="1"/>
        <v>0</v>
      </c>
      <c r="M16" s="11">
        <f t="shared" si="1"/>
        <v>0</v>
      </c>
      <c r="N16" s="11">
        <f t="shared" si="1"/>
        <v>0</v>
      </c>
      <c r="O16" s="11">
        <f>SUBTOTAL(9,O17:O85)</f>
        <v>0</v>
      </c>
    </row>
    <row r="17" spans="1:15" s="57" customFormat="1">
      <c r="A17" s="55">
        <v>1</v>
      </c>
      <c r="B17" s="145" t="s">
        <v>14</v>
      </c>
      <c r="C17" s="146" t="s">
        <v>125</v>
      </c>
      <c r="D17" s="56"/>
      <c r="E17" s="11">
        <f>SUBTOTAL(9,E18:E43)</f>
        <v>0</v>
      </c>
      <c r="F17" s="11">
        <f>SUBTOTAL(9,F18:F43)</f>
        <v>0</v>
      </c>
      <c r="G17" s="11">
        <f>SUBTOTAL(9,G18:G43)</f>
        <v>0</v>
      </c>
      <c r="H17" s="11">
        <f>SUBTOTAL(9,H18:H43)</f>
        <v>0</v>
      </c>
      <c r="I17" s="11">
        <f t="shared" ref="I17:N17" si="2">SUBTOTAL(9,I18:I43)</f>
        <v>0</v>
      </c>
      <c r="J17" s="11">
        <f t="shared" si="2"/>
        <v>0</v>
      </c>
      <c r="K17" s="11">
        <f t="shared" si="2"/>
        <v>0</v>
      </c>
      <c r="L17" s="11">
        <f t="shared" si="2"/>
        <v>0</v>
      </c>
      <c r="M17" s="11">
        <f t="shared" si="2"/>
        <v>0</v>
      </c>
      <c r="N17" s="11">
        <f t="shared" si="2"/>
        <v>0</v>
      </c>
      <c r="O17" s="11">
        <f>SUBTOTAL(9,O18:O43)</f>
        <v>0</v>
      </c>
    </row>
    <row r="18" spans="1:15" s="57" customFormat="1">
      <c r="A18" s="50">
        <f t="shared" ref="A18:A43" si="3">IF(MAX(E18:P18)=0,IF(MIN(E18:P18)=0,3,2),2)</f>
        <v>3</v>
      </c>
      <c r="B18" s="147"/>
      <c r="C18" s="146" t="s">
        <v>126</v>
      </c>
      <c r="D18" s="56"/>
      <c r="E18" s="11">
        <f>SUBTOTAL(9,E19:E29)</f>
        <v>0</v>
      </c>
      <c r="F18" s="11">
        <f>SUBTOTAL(9,F19:F29)</f>
        <v>0</v>
      </c>
      <c r="G18" s="11">
        <f>SUBTOTAL(9,G19:G29)</f>
        <v>0</v>
      </c>
      <c r="H18" s="11">
        <f>SUBTOTAL(9,H19:H29)</f>
        <v>0</v>
      </c>
      <c r="I18" s="11">
        <f t="shared" ref="I18:N18" si="4">SUBTOTAL(9,I19:I29)</f>
        <v>0</v>
      </c>
      <c r="J18" s="11">
        <f t="shared" si="4"/>
        <v>0</v>
      </c>
      <c r="K18" s="11">
        <f t="shared" si="4"/>
        <v>0</v>
      </c>
      <c r="L18" s="11">
        <f t="shared" si="4"/>
        <v>0</v>
      </c>
      <c r="M18" s="11">
        <f t="shared" si="4"/>
        <v>0</v>
      </c>
      <c r="N18" s="11">
        <f t="shared" si="4"/>
        <v>0</v>
      </c>
      <c r="O18" s="11">
        <f>SUBTOTAL(9,O19:O29)</f>
        <v>0</v>
      </c>
    </row>
    <row r="19" spans="1:15" s="57" customFormat="1" ht="25.5">
      <c r="A19" s="50">
        <f t="shared" si="3"/>
        <v>3</v>
      </c>
      <c r="B19" s="148"/>
      <c r="C19" s="149" t="s">
        <v>127</v>
      </c>
      <c r="D19" s="58" t="s">
        <v>2</v>
      </c>
      <c r="E19" s="11">
        <f>SUBTOTAL(9,E20:E21)</f>
        <v>0</v>
      </c>
      <c r="F19" s="11">
        <f>SUBTOTAL(9,F20:F21)</f>
        <v>0</v>
      </c>
      <c r="G19" s="11">
        <f>SUBTOTAL(9,G20:G21)</f>
        <v>0</v>
      </c>
      <c r="H19" s="11">
        <f>SUBTOTAL(9,H20:H21)</f>
        <v>0</v>
      </c>
      <c r="I19" s="11">
        <f t="shared" ref="I19:N19" si="5">SUBTOTAL(9,I20:I21)</f>
        <v>0</v>
      </c>
      <c r="J19" s="11">
        <f t="shared" si="5"/>
        <v>0</v>
      </c>
      <c r="K19" s="11">
        <f t="shared" si="5"/>
        <v>0</v>
      </c>
      <c r="L19" s="11">
        <f t="shared" si="5"/>
        <v>0</v>
      </c>
      <c r="M19" s="11">
        <f t="shared" si="5"/>
        <v>0</v>
      </c>
      <c r="N19" s="11">
        <f t="shared" si="5"/>
        <v>0</v>
      </c>
      <c r="O19" s="11">
        <f>SUBTOTAL(9,O20:O21)</f>
        <v>0</v>
      </c>
    </row>
    <row r="20" spans="1:15" s="57" customFormat="1" ht="25.5">
      <c r="A20" s="50">
        <f t="shared" si="3"/>
        <v>3</v>
      </c>
      <c r="B20" s="148"/>
      <c r="C20" s="149" t="s">
        <v>303</v>
      </c>
      <c r="D20" s="58" t="s">
        <v>302</v>
      </c>
      <c r="E20" s="52">
        <f t="shared" ref="E20:O22" si="6">SUMIF($C$99:$C$1640,$C20,E$99:E$1640)</f>
        <v>0</v>
      </c>
      <c r="F20" s="52">
        <f t="shared" si="6"/>
        <v>0</v>
      </c>
      <c r="G20" s="52">
        <f t="shared" si="6"/>
        <v>0</v>
      </c>
      <c r="H20" s="52">
        <f t="shared" si="6"/>
        <v>0</v>
      </c>
      <c r="I20" s="52">
        <f t="shared" si="6"/>
        <v>0</v>
      </c>
      <c r="J20" s="52">
        <f t="shared" si="6"/>
        <v>0</v>
      </c>
      <c r="K20" s="52">
        <f t="shared" si="6"/>
        <v>0</v>
      </c>
      <c r="L20" s="52">
        <f t="shared" si="6"/>
        <v>0</v>
      </c>
      <c r="M20" s="52">
        <f t="shared" si="6"/>
        <v>0</v>
      </c>
      <c r="N20" s="52">
        <f t="shared" si="6"/>
        <v>0</v>
      </c>
      <c r="O20" s="52">
        <f t="shared" si="6"/>
        <v>0</v>
      </c>
    </row>
    <row r="21" spans="1:15" s="57" customFormat="1" ht="25.5">
      <c r="A21" s="50">
        <f t="shared" si="3"/>
        <v>3</v>
      </c>
      <c r="B21" s="148"/>
      <c r="C21" s="149" t="s">
        <v>305</v>
      </c>
      <c r="D21" s="58" t="s">
        <v>304</v>
      </c>
      <c r="E21" s="52">
        <f t="shared" si="6"/>
        <v>0</v>
      </c>
      <c r="F21" s="52">
        <f t="shared" si="6"/>
        <v>0</v>
      </c>
      <c r="G21" s="52">
        <f t="shared" si="6"/>
        <v>0</v>
      </c>
      <c r="H21" s="52">
        <f t="shared" si="6"/>
        <v>0</v>
      </c>
      <c r="I21" s="52">
        <f t="shared" si="6"/>
        <v>0</v>
      </c>
      <c r="J21" s="52">
        <f t="shared" si="6"/>
        <v>0</v>
      </c>
      <c r="K21" s="52">
        <f t="shared" si="6"/>
        <v>0</v>
      </c>
      <c r="L21" s="52">
        <f t="shared" si="6"/>
        <v>0</v>
      </c>
      <c r="M21" s="52">
        <f t="shared" si="6"/>
        <v>0</v>
      </c>
      <c r="N21" s="52">
        <f t="shared" si="6"/>
        <v>0</v>
      </c>
      <c r="O21" s="52">
        <f t="shared" si="6"/>
        <v>0</v>
      </c>
    </row>
    <row r="22" spans="1:15" s="57" customFormat="1">
      <c r="A22" s="50">
        <f t="shared" si="3"/>
        <v>3</v>
      </c>
      <c r="B22" s="150"/>
      <c r="C22" s="151" t="s">
        <v>128</v>
      </c>
      <c r="D22" s="59" t="s">
        <v>3</v>
      </c>
      <c r="E22" s="52">
        <f t="shared" si="6"/>
        <v>0</v>
      </c>
      <c r="F22" s="52">
        <f t="shared" si="6"/>
        <v>0</v>
      </c>
      <c r="G22" s="52">
        <f t="shared" si="6"/>
        <v>0</v>
      </c>
      <c r="H22" s="52">
        <f t="shared" si="6"/>
        <v>0</v>
      </c>
      <c r="I22" s="52">
        <f t="shared" si="6"/>
        <v>0</v>
      </c>
      <c r="J22" s="52">
        <f t="shared" si="6"/>
        <v>0</v>
      </c>
      <c r="K22" s="52">
        <f t="shared" si="6"/>
        <v>0</v>
      </c>
      <c r="L22" s="52">
        <f t="shared" si="6"/>
        <v>0</v>
      </c>
      <c r="M22" s="52">
        <f t="shared" si="6"/>
        <v>0</v>
      </c>
      <c r="N22" s="52">
        <f t="shared" si="6"/>
        <v>0</v>
      </c>
      <c r="O22" s="52">
        <f t="shared" si="6"/>
        <v>0</v>
      </c>
    </row>
    <row r="23" spans="1:15" s="57" customFormat="1">
      <c r="A23" s="50">
        <f t="shared" si="3"/>
        <v>3</v>
      </c>
      <c r="B23" s="150"/>
      <c r="C23" s="152" t="s">
        <v>445</v>
      </c>
      <c r="D23" s="117" t="s">
        <v>446</v>
      </c>
      <c r="E23" s="11">
        <f>SUBTOTAL(9,E24:E28)</f>
        <v>0</v>
      </c>
      <c r="F23" s="11">
        <f>SUBTOTAL(9,F24:F28)</f>
        <v>0</v>
      </c>
      <c r="G23" s="11">
        <f>SUBTOTAL(9,G24:G28)</f>
        <v>0</v>
      </c>
      <c r="H23" s="11">
        <f>SUBTOTAL(9,H24:H28)</f>
        <v>0</v>
      </c>
      <c r="I23" s="11">
        <f t="shared" ref="I23:N23" si="7">SUBTOTAL(9,I24:I28)</f>
        <v>0</v>
      </c>
      <c r="J23" s="11">
        <f t="shared" si="7"/>
        <v>0</v>
      </c>
      <c r="K23" s="11">
        <f t="shared" si="7"/>
        <v>0</v>
      </c>
      <c r="L23" s="11">
        <f t="shared" si="7"/>
        <v>0</v>
      </c>
      <c r="M23" s="11">
        <f t="shared" si="7"/>
        <v>0</v>
      </c>
      <c r="N23" s="11">
        <f t="shared" si="7"/>
        <v>0</v>
      </c>
      <c r="O23" s="11">
        <f>SUBTOTAL(9,O24:O28)</f>
        <v>0</v>
      </c>
    </row>
    <row r="24" spans="1:15" s="57" customFormat="1" ht="25.5">
      <c r="A24" s="50">
        <f t="shared" si="3"/>
        <v>3</v>
      </c>
      <c r="B24" s="150"/>
      <c r="C24" s="149" t="s">
        <v>129</v>
      </c>
      <c r="D24" s="60" t="s">
        <v>37</v>
      </c>
      <c r="E24" s="52">
        <f t="shared" ref="E24:O29" si="8">SUMIF($C$99:$C$1640,$C24,E$99:E$1640)</f>
        <v>0</v>
      </c>
      <c r="F24" s="52">
        <f t="shared" si="8"/>
        <v>0</v>
      </c>
      <c r="G24" s="52">
        <f t="shared" si="8"/>
        <v>0</v>
      </c>
      <c r="H24" s="52">
        <f t="shared" si="8"/>
        <v>0</v>
      </c>
      <c r="I24" s="52">
        <f t="shared" si="8"/>
        <v>0</v>
      </c>
      <c r="J24" s="52">
        <f t="shared" si="8"/>
        <v>0</v>
      </c>
      <c r="K24" s="52">
        <f t="shared" si="8"/>
        <v>0</v>
      </c>
      <c r="L24" s="52">
        <f t="shared" si="8"/>
        <v>0</v>
      </c>
      <c r="M24" s="52">
        <f t="shared" si="8"/>
        <v>0</v>
      </c>
      <c r="N24" s="52">
        <f t="shared" si="8"/>
        <v>0</v>
      </c>
      <c r="O24" s="52">
        <f t="shared" si="8"/>
        <v>0</v>
      </c>
    </row>
    <row r="25" spans="1:15" s="57" customFormat="1" ht="25.5">
      <c r="A25" s="50">
        <f t="shared" si="3"/>
        <v>3</v>
      </c>
      <c r="B25" s="150"/>
      <c r="C25" s="149" t="s">
        <v>130</v>
      </c>
      <c r="D25" s="60" t="s">
        <v>38</v>
      </c>
      <c r="E25" s="52">
        <f t="shared" si="8"/>
        <v>0</v>
      </c>
      <c r="F25" s="52">
        <f t="shared" si="8"/>
        <v>0</v>
      </c>
      <c r="G25" s="52">
        <f t="shared" si="8"/>
        <v>0</v>
      </c>
      <c r="H25" s="52">
        <f t="shared" si="8"/>
        <v>0</v>
      </c>
      <c r="I25" s="52">
        <f t="shared" si="8"/>
        <v>0</v>
      </c>
      <c r="J25" s="52">
        <f t="shared" si="8"/>
        <v>0</v>
      </c>
      <c r="K25" s="52">
        <f t="shared" si="8"/>
        <v>0</v>
      </c>
      <c r="L25" s="52">
        <f t="shared" si="8"/>
        <v>0</v>
      </c>
      <c r="M25" s="52">
        <f t="shared" si="8"/>
        <v>0</v>
      </c>
      <c r="N25" s="52">
        <f t="shared" si="8"/>
        <v>0</v>
      </c>
      <c r="O25" s="52">
        <f t="shared" si="8"/>
        <v>0</v>
      </c>
    </row>
    <row r="26" spans="1:15" s="57" customFormat="1">
      <c r="A26" s="50">
        <f t="shared" si="3"/>
        <v>3</v>
      </c>
      <c r="B26" s="150"/>
      <c r="C26" s="149" t="s">
        <v>131</v>
      </c>
      <c r="D26" s="60" t="s">
        <v>39</v>
      </c>
      <c r="E26" s="52">
        <f t="shared" si="8"/>
        <v>0</v>
      </c>
      <c r="F26" s="52">
        <f t="shared" si="8"/>
        <v>0</v>
      </c>
      <c r="G26" s="52">
        <f t="shared" si="8"/>
        <v>0</v>
      </c>
      <c r="H26" s="52">
        <f t="shared" si="8"/>
        <v>0</v>
      </c>
      <c r="I26" s="52">
        <f t="shared" si="8"/>
        <v>0</v>
      </c>
      <c r="J26" s="52">
        <f t="shared" si="8"/>
        <v>0</v>
      </c>
      <c r="K26" s="52">
        <f t="shared" si="8"/>
        <v>0</v>
      </c>
      <c r="L26" s="52">
        <f t="shared" si="8"/>
        <v>0</v>
      </c>
      <c r="M26" s="52">
        <f t="shared" si="8"/>
        <v>0</v>
      </c>
      <c r="N26" s="52">
        <f t="shared" si="8"/>
        <v>0</v>
      </c>
      <c r="O26" s="52">
        <f t="shared" si="8"/>
        <v>0</v>
      </c>
    </row>
    <row r="27" spans="1:15" s="57" customFormat="1">
      <c r="A27" s="50">
        <f t="shared" si="3"/>
        <v>3</v>
      </c>
      <c r="B27" s="150"/>
      <c r="C27" s="149" t="s">
        <v>132</v>
      </c>
      <c r="D27" s="60" t="s">
        <v>40</v>
      </c>
      <c r="E27" s="52">
        <f t="shared" si="8"/>
        <v>0</v>
      </c>
      <c r="F27" s="52">
        <f t="shared" si="8"/>
        <v>0</v>
      </c>
      <c r="G27" s="52">
        <f t="shared" si="8"/>
        <v>0</v>
      </c>
      <c r="H27" s="52">
        <f t="shared" si="8"/>
        <v>0</v>
      </c>
      <c r="I27" s="52">
        <f t="shared" si="8"/>
        <v>0</v>
      </c>
      <c r="J27" s="52">
        <f t="shared" si="8"/>
        <v>0</v>
      </c>
      <c r="K27" s="52">
        <f t="shared" si="8"/>
        <v>0</v>
      </c>
      <c r="L27" s="52">
        <f t="shared" si="8"/>
        <v>0</v>
      </c>
      <c r="M27" s="52">
        <f t="shared" si="8"/>
        <v>0</v>
      </c>
      <c r="N27" s="52">
        <f t="shared" si="8"/>
        <v>0</v>
      </c>
      <c r="O27" s="52">
        <f t="shared" si="8"/>
        <v>0</v>
      </c>
    </row>
    <row r="28" spans="1:15" s="57" customFormat="1" ht="25.5">
      <c r="A28" s="50">
        <f t="shared" si="3"/>
        <v>3</v>
      </c>
      <c r="B28" s="150"/>
      <c r="C28" s="149" t="s">
        <v>133</v>
      </c>
      <c r="D28" s="60" t="s">
        <v>41</v>
      </c>
      <c r="E28" s="52">
        <f t="shared" si="8"/>
        <v>0</v>
      </c>
      <c r="F28" s="52">
        <f t="shared" si="8"/>
        <v>0</v>
      </c>
      <c r="G28" s="52">
        <f t="shared" si="8"/>
        <v>0</v>
      </c>
      <c r="H28" s="52">
        <f t="shared" si="8"/>
        <v>0</v>
      </c>
      <c r="I28" s="52">
        <f t="shared" si="8"/>
        <v>0</v>
      </c>
      <c r="J28" s="52">
        <f t="shared" si="8"/>
        <v>0</v>
      </c>
      <c r="K28" s="52">
        <f t="shared" si="8"/>
        <v>0</v>
      </c>
      <c r="L28" s="52">
        <f t="shared" si="8"/>
        <v>0</v>
      </c>
      <c r="M28" s="52">
        <f t="shared" si="8"/>
        <v>0</v>
      </c>
      <c r="N28" s="52">
        <f t="shared" si="8"/>
        <v>0</v>
      </c>
      <c r="O28" s="52">
        <f t="shared" si="8"/>
        <v>0</v>
      </c>
    </row>
    <row r="29" spans="1:15" s="57" customFormat="1">
      <c r="A29" s="50">
        <f t="shared" si="3"/>
        <v>3</v>
      </c>
      <c r="B29" s="150"/>
      <c r="C29" s="149" t="s">
        <v>447</v>
      </c>
      <c r="D29" s="60" t="s">
        <v>4</v>
      </c>
      <c r="E29" s="52">
        <f t="shared" si="8"/>
        <v>0</v>
      </c>
      <c r="F29" s="52">
        <f t="shared" si="8"/>
        <v>0</v>
      </c>
      <c r="G29" s="52">
        <f t="shared" si="8"/>
        <v>0</v>
      </c>
      <c r="H29" s="52">
        <f t="shared" si="8"/>
        <v>0</v>
      </c>
      <c r="I29" s="52">
        <f t="shared" si="8"/>
        <v>0</v>
      </c>
      <c r="J29" s="52">
        <f t="shared" si="8"/>
        <v>0</v>
      </c>
      <c r="K29" s="52">
        <f t="shared" si="8"/>
        <v>0</v>
      </c>
      <c r="L29" s="52">
        <f t="shared" si="8"/>
        <v>0</v>
      </c>
      <c r="M29" s="52">
        <f t="shared" si="8"/>
        <v>0</v>
      </c>
      <c r="N29" s="52">
        <f t="shared" si="8"/>
        <v>0</v>
      </c>
      <c r="O29" s="52">
        <f t="shared" si="8"/>
        <v>0</v>
      </c>
    </row>
    <row r="30" spans="1:15" s="57" customFormat="1">
      <c r="A30" s="50">
        <f t="shared" si="3"/>
        <v>3</v>
      </c>
      <c r="B30" s="147"/>
      <c r="C30" s="146" t="s">
        <v>134</v>
      </c>
      <c r="D30" s="56"/>
      <c r="E30" s="11">
        <f>SUBTOTAL(9,E31:E37)</f>
        <v>0</v>
      </c>
      <c r="F30" s="11">
        <f>SUBTOTAL(9,F31:F37)</f>
        <v>0</v>
      </c>
      <c r="G30" s="11">
        <f>SUBTOTAL(9,G31:G37)</f>
        <v>0</v>
      </c>
      <c r="H30" s="11">
        <f>SUBTOTAL(9,H31:H37)</f>
        <v>0</v>
      </c>
      <c r="I30" s="11">
        <f t="shared" ref="I30:N30" si="9">SUBTOTAL(9,I31:I37)</f>
        <v>0</v>
      </c>
      <c r="J30" s="11">
        <f t="shared" si="9"/>
        <v>0</v>
      </c>
      <c r="K30" s="11">
        <f t="shared" si="9"/>
        <v>0</v>
      </c>
      <c r="L30" s="11">
        <f t="shared" si="9"/>
        <v>0</v>
      </c>
      <c r="M30" s="11">
        <f t="shared" si="9"/>
        <v>0</v>
      </c>
      <c r="N30" s="11">
        <f t="shared" si="9"/>
        <v>0</v>
      </c>
      <c r="O30" s="11">
        <f>SUBTOTAL(9,O31:O37)</f>
        <v>0</v>
      </c>
    </row>
    <row r="31" spans="1:15" s="57" customFormat="1">
      <c r="A31" s="50">
        <f t="shared" si="3"/>
        <v>3</v>
      </c>
      <c r="B31" s="150"/>
      <c r="C31" s="151" t="s">
        <v>135</v>
      </c>
      <c r="D31" s="59" t="s">
        <v>5</v>
      </c>
      <c r="E31" s="52">
        <f t="shared" ref="E31:O32" si="10">SUMIF($C$99:$C$1640,$C31,E$99:E$1640)</f>
        <v>0</v>
      </c>
      <c r="F31" s="52">
        <f t="shared" si="10"/>
        <v>0</v>
      </c>
      <c r="G31" s="52">
        <f t="shared" si="10"/>
        <v>0</v>
      </c>
      <c r="H31" s="52">
        <f t="shared" si="10"/>
        <v>0</v>
      </c>
      <c r="I31" s="52">
        <f t="shared" si="10"/>
        <v>0</v>
      </c>
      <c r="J31" s="52">
        <f t="shared" si="10"/>
        <v>0</v>
      </c>
      <c r="K31" s="52">
        <f t="shared" si="10"/>
        <v>0</v>
      </c>
      <c r="L31" s="52">
        <f t="shared" si="10"/>
        <v>0</v>
      </c>
      <c r="M31" s="52">
        <f t="shared" si="10"/>
        <v>0</v>
      </c>
      <c r="N31" s="52">
        <f t="shared" si="10"/>
        <v>0</v>
      </c>
      <c r="O31" s="52">
        <f t="shared" si="10"/>
        <v>0</v>
      </c>
    </row>
    <row r="32" spans="1:15" s="57" customFormat="1">
      <c r="A32" s="50">
        <f t="shared" si="3"/>
        <v>3</v>
      </c>
      <c r="B32" s="153"/>
      <c r="C32" s="154" t="s">
        <v>448</v>
      </c>
      <c r="D32" s="118" t="s">
        <v>173</v>
      </c>
      <c r="E32" s="52">
        <f t="shared" si="10"/>
        <v>0</v>
      </c>
      <c r="F32" s="52">
        <f t="shared" si="10"/>
        <v>0</v>
      </c>
      <c r="G32" s="52">
        <f t="shared" si="10"/>
        <v>0</v>
      </c>
      <c r="H32" s="52">
        <f t="shared" si="10"/>
        <v>0</v>
      </c>
      <c r="I32" s="52">
        <f t="shared" si="10"/>
        <v>0</v>
      </c>
      <c r="J32" s="52">
        <f t="shared" si="10"/>
        <v>0</v>
      </c>
      <c r="K32" s="52">
        <f t="shared" si="10"/>
        <v>0</v>
      </c>
      <c r="L32" s="52">
        <f t="shared" si="10"/>
        <v>0</v>
      </c>
      <c r="M32" s="52">
        <f t="shared" si="10"/>
        <v>0</v>
      </c>
      <c r="N32" s="52">
        <f t="shared" si="10"/>
        <v>0</v>
      </c>
      <c r="O32" s="52">
        <f t="shared" si="10"/>
        <v>0</v>
      </c>
    </row>
    <row r="33" spans="1:15" s="57" customFormat="1">
      <c r="A33" s="50">
        <f t="shared" si="3"/>
        <v>3</v>
      </c>
      <c r="B33" s="153"/>
      <c r="C33" s="155" t="s">
        <v>136</v>
      </c>
      <c r="D33" s="136"/>
      <c r="E33" s="11">
        <f>SUBTOTAL(9,E34:E35)</f>
        <v>0</v>
      </c>
      <c r="F33" s="11">
        <f>SUBTOTAL(9,F34:F35)</f>
        <v>0</v>
      </c>
      <c r="G33" s="11">
        <f>SUBTOTAL(9,G34:G35)</f>
        <v>0</v>
      </c>
      <c r="H33" s="11">
        <f>SUBTOTAL(9,H34:H35)</f>
        <v>0</v>
      </c>
      <c r="I33" s="11">
        <f t="shared" ref="I33:N33" si="11">SUBTOTAL(9,I34:I35)</f>
        <v>0</v>
      </c>
      <c r="J33" s="11">
        <f t="shared" si="11"/>
        <v>0</v>
      </c>
      <c r="K33" s="11">
        <f t="shared" si="11"/>
        <v>0</v>
      </c>
      <c r="L33" s="11">
        <f t="shared" si="11"/>
        <v>0</v>
      </c>
      <c r="M33" s="11">
        <f t="shared" si="11"/>
        <v>0</v>
      </c>
      <c r="N33" s="11">
        <f t="shared" si="11"/>
        <v>0</v>
      </c>
      <c r="O33" s="11">
        <f>SUBTOTAL(9,O34:O35)</f>
        <v>0</v>
      </c>
    </row>
    <row r="34" spans="1:15" s="57" customFormat="1">
      <c r="A34" s="50">
        <f t="shared" si="3"/>
        <v>3</v>
      </c>
      <c r="B34" s="153"/>
      <c r="C34" s="155" t="s">
        <v>137</v>
      </c>
      <c r="D34" s="136"/>
      <c r="E34" s="52">
        <f t="shared" ref="E34:O37" si="12">SUMIF($C$99:$C$1640,$C34,E$99:E$1640)</f>
        <v>0</v>
      </c>
      <c r="F34" s="52">
        <f t="shared" si="12"/>
        <v>0</v>
      </c>
      <c r="G34" s="52">
        <f t="shared" si="12"/>
        <v>0</v>
      </c>
      <c r="H34" s="52">
        <f t="shared" si="12"/>
        <v>0</v>
      </c>
      <c r="I34" s="52">
        <f t="shared" si="12"/>
        <v>0</v>
      </c>
      <c r="J34" s="52">
        <f t="shared" si="12"/>
        <v>0</v>
      </c>
      <c r="K34" s="52">
        <f t="shared" si="12"/>
        <v>0</v>
      </c>
      <c r="L34" s="52">
        <f t="shared" si="12"/>
        <v>0</v>
      </c>
      <c r="M34" s="52">
        <f t="shared" si="12"/>
        <v>0</v>
      </c>
      <c r="N34" s="52">
        <f t="shared" si="12"/>
        <v>0</v>
      </c>
      <c r="O34" s="52">
        <f t="shared" si="12"/>
        <v>0</v>
      </c>
    </row>
    <row r="35" spans="1:15" s="57" customFormat="1">
      <c r="A35" s="50">
        <f t="shared" si="3"/>
        <v>3</v>
      </c>
      <c r="B35" s="153"/>
      <c r="C35" s="155" t="s">
        <v>138</v>
      </c>
      <c r="D35" s="136"/>
      <c r="E35" s="52">
        <f t="shared" si="12"/>
        <v>0</v>
      </c>
      <c r="F35" s="52">
        <f t="shared" si="12"/>
        <v>0</v>
      </c>
      <c r="G35" s="52">
        <f t="shared" si="12"/>
        <v>0</v>
      </c>
      <c r="H35" s="52">
        <f t="shared" si="12"/>
        <v>0</v>
      </c>
      <c r="I35" s="52">
        <f t="shared" si="12"/>
        <v>0</v>
      </c>
      <c r="J35" s="52">
        <f t="shared" si="12"/>
        <v>0</v>
      </c>
      <c r="K35" s="52">
        <f t="shared" si="12"/>
        <v>0</v>
      </c>
      <c r="L35" s="52">
        <f t="shared" si="12"/>
        <v>0</v>
      </c>
      <c r="M35" s="52">
        <f t="shared" si="12"/>
        <v>0</v>
      </c>
      <c r="N35" s="52">
        <f t="shared" si="12"/>
        <v>0</v>
      </c>
      <c r="O35" s="52">
        <f t="shared" si="12"/>
        <v>0</v>
      </c>
    </row>
    <row r="36" spans="1:15" s="57" customFormat="1">
      <c r="A36" s="50">
        <f t="shared" si="3"/>
        <v>3</v>
      </c>
      <c r="B36" s="153"/>
      <c r="C36" s="155" t="s">
        <v>557</v>
      </c>
      <c r="D36" s="137" t="s">
        <v>8</v>
      </c>
      <c r="E36" s="52">
        <f t="shared" si="12"/>
        <v>0</v>
      </c>
      <c r="F36" s="52">
        <f t="shared" si="12"/>
        <v>0</v>
      </c>
      <c r="G36" s="52">
        <f t="shared" si="12"/>
        <v>0</v>
      </c>
      <c r="H36" s="52">
        <f t="shared" si="12"/>
        <v>0</v>
      </c>
      <c r="I36" s="52">
        <f t="shared" si="12"/>
        <v>0</v>
      </c>
      <c r="J36" s="52">
        <f t="shared" si="12"/>
        <v>0</v>
      </c>
      <c r="K36" s="52">
        <f t="shared" si="12"/>
        <v>0</v>
      </c>
      <c r="L36" s="52">
        <f t="shared" si="12"/>
        <v>0</v>
      </c>
      <c r="M36" s="52">
        <f t="shared" si="12"/>
        <v>0</v>
      </c>
      <c r="N36" s="52">
        <f t="shared" si="12"/>
        <v>0</v>
      </c>
      <c r="O36" s="52">
        <f t="shared" si="12"/>
        <v>0</v>
      </c>
    </row>
    <row r="37" spans="1:15" s="57" customFormat="1" ht="25.5">
      <c r="A37" s="50">
        <f t="shared" si="3"/>
        <v>3</v>
      </c>
      <c r="B37" s="153"/>
      <c r="C37" s="155" t="s">
        <v>139</v>
      </c>
      <c r="D37" s="136" t="s">
        <v>10</v>
      </c>
      <c r="E37" s="52">
        <f t="shared" si="12"/>
        <v>0</v>
      </c>
      <c r="F37" s="52">
        <f t="shared" si="12"/>
        <v>0</v>
      </c>
      <c r="G37" s="52">
        <f t="shared" si="12"/>
        <v>0</v>
      </c>
      <c r="H37" s="52">
        <f t="shared" si="12"/>
        <v>0</v>
      </c>
      <c r="I37" s="52">
        <f t="shared" si="12"/>
        <v>0</v>
      </c>
      <c r="J37" s="52">
        <f t="shared" si="12"/>
        <v>0</v>
      </c>
      <c r="K37" s="52">
        <f t="shared" si="12"/>
        <v>0</v>
      </c>
      <c r="L37" s="52">
        <f t="shared" si="12"/>
        <v>0</v>
      </c>
      <c r="M37" s="52">
        <f t="shared" si="12"/>
        <v>0</v>
      </c>
      <c r="N37" s="52">
        <f t="shared" si="12"/>
        <v>0</v>
      </c>
      <c r="O37" s="52">
        <f t="shared" si="12"/>
        <v>0</v>
      </c>
    </row>
    <row r="38" spans="1:15" s="57" customFormat="1">
      <c r="A38" s="50">
        <f t="shared" si="3"/>
        <v>3</v>
      </c>
      <c r="B38" s="156"/>
      <c r="C38" s="157" t="s">
        <v>140</v>
      </c>
      <c r="D38" s="136"/>
      <c r="E38" s="11">
        <f>SUBTOTAL(9,E39:E43)</f>
        <v>0</v>
      </c>
      <c r="F38" s="11">
        <f>SUBTOTAL(9,F39:F43)</f>
        <v>0</v>
      </c>
      <c r="G38" s="11">
        <f>SUBTOTAL(9,G39:G43)</f>
        <v>0</v>
      </c>
      <c r="H38" s="11">
        <f>SUBTOTAL(9,H39:H43)</f>
        <v>0</v>
      </c>
      <c r="I38" s="11">
        <f t="shared" ref="I38:N38" si="13">SUBTOTAL(9,I39:I43)</f>
        <v>0</v>
      </c>
      <c r="J38" s="11">
        <f t="shared" si="13"/>
        <v>0</v>
      </c>
      <c r="K38" s="11">
        <f t="shared" si="13"/>
        <v>0</v>
      </c>
      <c r="L38" s="11">
        <f t="shared" si="13"/>
        <v>0</v>
      </c>
      <c r="M38" s="11">
        <f t="shared" si="13"/>
        <v>0</v>
      </c>
      <c r="N38" s="11">
        <f t="shared" si="13"/>
        <v>0</v>
      </c>
      <c r="O38" s="11">
        <f>SUBTOTAL(9,O39:O43)</f>
        <v>0</v>
      </c>
    </row>
    <row r="39" spans="1:15" s="57" customFormat="1">
      <c r="A39" s="50">
        <f t="shared" si="3"/>
        <v>3</v>
      </c>
      <c r="B39" s="153"/>
      <c r="C39" s="155" t="s">
        <v>141</v>
      </c>
      <c r="D39" s="137" t="s">
        <v>71</v>
      </c>
      <c r="E39" s="52">
        <f t="shared" ref="E39:O43" si="14">SUMIF($C$99:$C$1640,$C39,E$99:E$1640)</f>
        <v>0</v>
      </c>
      <c r="F39" s="52">
        <f t="shared" si="14"/>
        <v>0</v>
      </c>
      <c r="G39" s="52">
        <f t="shared" si="14"/>
        <v>0</v>
      </c>
      <c r="H39" s="52">
        <f t="shared" si="14"/>
        <v>0</v>
      </c>
      <c r="I39" s="52">
        <f t="shared" si="14"/>
        <v>0</v>
      </c>
      <c r="J39" s="52">
        <f t="shared" si="14"/>
        <v>0</v>
      </c>
      <c r="K39" s="52">
        <f t="shared" si="14"/>
        <v>0</v>
      </c>
      <c r="L39" s="52">
        <f t="shared" si="14"/>
        <v>0</v>
      </c>
      <c r="M39" s="52">
        <f t="shared" si="14"/>
        <v>0</v>
      </c>
      <c r="N39" s="52">
        <f t="shared" si="14"/>
        <v>0</v>
      </c>
      <c r="O39" s="52">
        <f t="shared" si="14"/>
        <v>0</v>
      </c>
    </row>
    <row r="40" spans="1:15" s="57" customFormat="1">
      <c r="A40" s="50">
        <f t="shared" si="3"/>
        <v>3</v>
      </c>
      <c r="B40" s="153"/>
      <c r="C40" s="155" t="s">
        <v>142</v>
      </c>
      <c r="D40" s="137" t="s">
        <v>73</v>
      </c>
      <c r="E40" s="52">
        <f t="shared" si="14"/>
        <v>0</v>
      </c>
      <c r="F40" s="52">
        <f t="shared" si="14"/>
        <v>0</v>
      </c>
      <c r="G40" s="52">
        <f t="shared" si="14"/>
        <v>0</v>
      </c>
      <c r="H40" s="52">
        <f t="shared" si="14"/>
        <v>0</v>
      </c>
      <c r="I40" s="52">
        <f t="shared" si="14"/>
        <v>0</v>
      </c>
      <c r="J40" s="52">
        <f t="shared" si="14"/>
        <v>0</v>
      </c>
      <c r="K40" s="52">
        <f t="shared" si="14"/>
        <v>0</v>
      </c>
      <c r="L40" s="52">
        <f t="shared" si="14"/>
        <v>0</v>
      </c>
      <c r="M40" s="52">
        <f t="shared" si="14"/>
        <v>0</v>
      </c>
      <c r="N40" s="52">
        <f t="shared" si="14"/>
        <v>0</v>
      </c>
      <c r="O40" s="52">
        <f t="shared" si="14"/>
        <v>0</v>
      </c>
    </row>
    <row r="41" spans="1:15" s="57" customFormat="1">
      <c r="A41" s="50">
        <f t="shared" si="3"/>
        <v>3</v>
      </c>
      <c r="B41" s="153"/>
      <c r="C41" s="155" t="s">
        <v>143</v>
      </c>
      <c r="D41" s="137" t="s">
        <v>75</v>
      </c>
      <c r="E41" s="52">
        <f t="shared" si="14"/>
        <v>0</v>
      </c>
      <c r="F41" s="52">
        <f t="shared" si="14"/>
        <v>0</v>
      </c>
      <c r="G41" s="52">
        <f t="shared" si="14"/>
        <v>0</v>
      </c>
      <c r="H41" s="52">
        <f t="shared" si="14"/>
        <v>0</v>
      </c>
      <c r="I41" s="52">
        <f t="shared" si="14"/>
        <v>0</v>
      </c>
      <c r="J41" s="52">
        <f t="shared" si="14"/>
        <v>0</v>
      </c>
      <c r="K41" s="52">
        <f t="shared" si="14"/>
        <v>0</v>
      </c>
      <c r="L41" s="52">
        <f t="shared" si="14"/>
        <v>0</v>
      </c>
      <c r="M41" s="52">
        <f t="shared" si="14"/>
        <v>0</v>
      </c>
      <c r="N41" s="52">
        <f t="shared" si="14"/>
        <v>0</v>
      </c>
      <c r="O41" s="52">
        <f t="shared" si="14"/>
        <v>0</v>
      </c>
    </row>
    <row r="42" spans="1:15" s="57" customFormat="1">
      <c r="A42" s="50">
        <f t="shared" si="3"/>
        <v>3</v>
      </c>
      <c r="B42" s="153"/>
      <c r="C42" s="155" t="s">
        <v>144</v>
      </c>
      <c r="D42" s="137" t="s">
        <v>77</v>
      </c>
      <c r="E42" s="52">
        <f t="shared" si="14"/>
        <v>0</v>
      </c>
      <c r="F42" s="52">
        <f t="shared" si="14"/>
        <v>0</v>
      </c>
      <c r="G42" s="52">
        <f t="shared" si="14"/>
        <v>0</v>
      </c>
      <c r="H42" s="52">
        <f t="shared" si="14"/>
        <v>0</v>
      </c>
      <c r="I42" s="52">
        <f t="shared" si="14"/>
        <v>0</v>
      </c>
      <c r="J42" s="52">
        <f t="shared" si="14"/>
        <v>0</v>
      </c>
      <c r="K42" s="52">
        <f t="shared" si="14"/>
        <v>0</v>
      </c>
      <c r="L42" s="52">
        <f t="shared" si="14"/>
        <v>0</v>
      </c>
      <c r="M42" s="52">
        <f t="shared" si="14"/>
        <v>0</v>
      </c>
      <c r="N42" s="52">
        <f t="shared" si="14"/>
        <v>0</v>
      </c>
      <c r="O42" s="52">
        <f t="shared" si="14"/>
        <v>0</v>
      </c>
    </row>
    <row r="43" spans="1:15" s="57" customFormat="1">
      <c r="A43" s="50">
        <f t="shared" si="3"/>
        <v>3</v>
      </c>
      <c r="B43" s="153"/>
      <c r="C43" s="155" t="s">
        <v>145</v>
      </c>
      <c r="D43" s="137" t="s">
        <v>28</v>
      </c>
      <c r="E43" s="52">
        <f t="shared" si="14"/>
        <v>0</v>
      </c>
      <c r="F43" s="52">
        <f t="shared" si="14"/>
        <v>0</v>
      </c>
      <c r="G43" s="52">
        <f t="shared" si="14"/>
        <v>0</v>
      </c>
      <c r="H43" s="52">
        <f t="shared" si="14"/>
        <v>0</v>
      </c>
      <c r="I43" s="52">
        <f t="shared" si="14"/>
        <v>0</v>
      </c>
      <c r="J43" s="52">
        <f t="shared" si="14"/>
        <v>0</v>
      </c>
      <c r="K43" s="52">
        <f t="shared" si="14"/>
        <v>0</v>
      </c>
      <c r="L43" s="52">
        <f t="shared" si="14"/>
        <v>0</v>
      </c>
      <c r="M43" s="52">
        <f t="shared" si="14"/>
        <v>0</v>
      </c>
      <c r="N43" s="52">
        <f t="shared" si="14"/>
        <v>0</v>
      </c>
      <c r="O43" s="52">
        <f t="shared" si="14"/>
        <v>0</v>
      </c>
    </row>
    <row r="44" spans="1:15" s="57" customFormat="1">
      <c r="A44" s="55">
        <v>1</v>
      </c>
      <c r="B44" s="145" t="s">
        <v>146</v>
      </c>
      <c r="C44" s="157" t="s">
        <v>147</v>
      </c>
      <c r="D44" s="56"/>
      <c r="E44" s="11">
        <f>SUBTOTAL(9,E45:E84)</f>
        <v>0</v>
      </c>
      <c r="F44" s="11">
        <f>SUBTOTAL(9,F45:F84)</f>
        <v>0</v>
      </c>
      <c r="G44" s="11">
        <f>SUBTOTAL(9,G45:G84)</f>
        <v>0</v>
      </c>
      <c r="H44" s="11">
        <f>SUBTOTAL(9,H45:H84)</f>
        <v>0</v>
      </c>
      <c r="I44" s="11">
        <f t="shared" ref="I44:N44" si="15">SUBTOTAL(9,I45:I84)</f>
        <v>0</v>
      </c>
      <c r="J44" s="11">
        <f t="shared" si="15"/>
        <v>0</v>
      </c>
      <c r="K44" s="11">
        <f t="shared" si="15"/>
        <v>0</v>
      </c>
      <c r="L44" s="11">
        <f t="shared" si="15"/>
        <v>0</v>
      </c>
      <c r="M44" s="11">
        <f t="shared" si="15"/>
        <v>0</v>
      </c>
      <c r="N44" s="11">
        <f t="shared" si="15"/>
        <v>0</v>
      </c>
      <c r="O44" s="11">
        <f>SUBTOTAL(9,O45:O84)</f>
        <v>0</v>
      </c>
    </row>
    <row r="45" spans="1:15" s="57" customFormat="1">
      <c r="A45" s="50">
        <f t="shared" ref="A45:A85" si="16">IF(MAX(E45:P45)=0,IF(MIN(E45:P45)=0,3,2),2)</f>
        <v>3</v>
      </c>
      <c r="B45" s="156"/>
      <c r="C45" s="158" t="s">
        <v>26</v>
      </c>
      <c r="D45" s="56"/>
      <c r="E45" s="11">
        <f>SUBTOTAL(9,E46:E71)</f>
        <v>0</v>
      </c>
      <c r="F45" s="11">
        <f t="shared" ref="F45:O45" si="17">SUBTOTAL(9,F46:F71)</f>
        <v>0</v>
      </c>
      <c r="G45" s="11">
        <f t="shared" si="17"/>
        <v>0</v>
      </c>
      <c r="H45" s="11">
        <f t="shared" si="17"/>
        <v>0</v>
      </c>
      <c r="I45" s="11">
        <f t="shared" si="17"/>
        <v>0</v>
      </c>
      <c r="J45" s="11">
        <f t="shared" si="17"/>
        <v>0</v>
      </c>
      <c r="K45" s="11">
        <f t="shared" si="17"/>
        <v>0</v>
      </c>
      <c r="L45" s="11">
        <f t="shared" si="17"/>
        <v>0</v>
      </c>
      <c r="M45" s="11">
        <f t="shared" si="17"/>
        <v>0</v>
      </c>
      <c r="N45" s="11">
        <f t="shared" si="17"/>
        <v>0</v>
      </c>
      <c r="O45" s="11">
        <f t="shared" si="17"/>
        <v>0</v>
      </c>
    </row>
    <row r="46" spans="1:15" s="57" customFormat="1">
      <c r="A46" s="50">
        <f t="shared" si="16"/>
        <v>3</v>
      </c>
      <c r="B46" s="147"/>
      <c r="C46" s="161" t="s">
        <v>770</v>
      </c>
      <c r="D46" s="56"/>
      <c r="E46" s="11">
        <f>SUBTOTAL(9,E47:E57)</f>
        <v>0</v>
      </c>
      <c r="F46" s="11">
        <f>SUBTOTAL(9,F47:F57)</f>
        <v>0</v>
      </c>
      <c r="G46" s="11">
        <f>SUBTOTAL(9,G47:G57)</f>
        <v>0</v>
      </c>
      <c r="H46" s="11">
        <f>SUBTOTAL(9,H47:H57)</f>
        <v>0</v>
      </c>
      <c r="I46" s="11">
        <f t="shared" ref="I46:N46" si="18">SUBTOTAL(9,I47:I57)</f>
        <v>0</v>
      </c>
      <c r="J46" s="11">
        <f t="shared" si="18"/>
        <v>0</v>
      </c>
      <c r="K46" s="11">
        <f t="shared" si="18"/>
        <v>0</v>
      </c>
      <c r="L46" s="11">
        <f t="shared" si="18"/>
        <v>0</v>
      </c>
      <c r="M46" s="11">
        <f t="shared" si="18"/>
        <v>0</v>
      </c>
      <c r="N46" s="11">
        <f t="shared" si="18"/>
        <v>0</v>
      </c>
      <c r="O46" s="11">
        <f>SUBTOTAL(9,O47:O57)</f>
        <v>0</v>
      </c>
    </row>
    <row r="47" spans="1:15" s="57" customFormat="1" ht="25.5">
      <c r="A47" s="50">
        <f t="shared" si="16"/>
        <v>3</v>
      </c>
      <c r="B47" s="148"/>
      <c r="C47" s="160" t="s">
        <v>771</v>
      </c>
      <c r="D47" s="58" t="s">
        <v>2</v>
      </c>
      <c r="E47" s="11">
        <f>SUBTOTAL(9,E48:E49)</f>
        <v>0</v>
      </c>
      <c r="F47" s="11">
        <f>SUBTOTAL(9,F48:F49)</f>
        <v>0</v>
      </c>
      <c r="G47" s="11">
        <f>SUBTOTAL(9,G48:G49)</f>
        <v>0</v>
      </c>
      <c r="H47" s="11">
        <f>SUBTOTAL(9,H48:H49)</f>
        <v>0</v>
      </c>
      <c r="I47" s="11">
        <f t="shared" ref="I47:N47" si="19">SUBTOTAL(9,I48:I49)</f>
        <v>0</v>
      </c>
      <c r="J47" s="11">
        <f t="shared" si="19"/>
        <v>0</v>
      </c>
      <c r="K47" s="11">
        <f t="shared" si="19"/>
        <v>0</v>
      </c>
      <c r="L47" s="11">
        <f t="shared" si="19"/>
        <v>0</v>
      </c>
      <c r="M47" s="11">
        <f t="shared" si="19"/>
        <v>0</v>
      </c>
      <c r="N47" s="11">
        <f t="shared" si="19"/>
        <v>0</v>
      </c>
      <c r="O47" s="11">
        <f>SUBTOTAL(9,O48:O49)</f>
        <v>0</v>
      </c>
    </row>
    <row r="48" spans="1:15" s="57" customFormat="1" ht="25.5">
      <c r="A48" s="50">
        <f t="shared" si="16"/>
        <v>3</v>
      </c>
      <c r="B48" s="148"/>
      <c r="C48" s="260" t="s">
        <v>772</v>
      </c>
      <c r="D48" s="58" t="s">
        <v>302</v>
      </c>
      <c r="E48" s="52">
        <f t="shared" ref="E48:O49" si="20">SUMIF($C$99:$C$1640,$C48,E$99:E$1640)</f>
        <v>0</v>
      </c>
      <c r="F48" s="52">
        <f t="shared" si="20"/>
        <v>0</v>
      </c>
      <c r="G48" s="52">
        <f t="shared" si="20"/>
        <v>0</v>
      </c>
      <c r="H48" s="52">
        <f t="shared" si="20"/>
        <v>0</v>
      </c>
      <c r="I48" s="52">
        <f t="shared" si="20"/>
        <v>0</v>
      </c>
      <c r="J48" s="52">
        <f t="shared" si="20"/>
        <v>0</v>
      </c>
      <c r="K48" s="52">
        <f t="shared" si="20"/>
        <v>0</v>
      </c>
      <c r="L48" s="52">
        <f t="shared" si="20"/>
        <v>0</v>
      </c>
      <c r="M48" s="52">
        <f t="shared" si="20"/>
        <v>0</v>
      </c>
      <c r="N48" s="52">
        <f t="shared" si="20"/>
        <v>0</v>
      </c>
      <c r="O48" s="52">
        <f t="shared" si="20"/>
        <v>0</v>
      </c>
    </row>
    <row r="49" spans="1:15" s="57" customFormat="1" ht="25.5">
      <c r="A49" s="50">
        <f t="shared" si="16"/>
        <v>3</v>
      </c>
      <c r="B49" s="148"/>
      <c r="C49" s="260" t="s">
        <v>773</v>
      </c>
      <c r="D49" s="58" t="s">
        <v>304</v>
      </c>
      <c r="E49" s="52">
        <f t="shared" si="20"/>
        <v>0</v>
      </c>
      <c r="F49" s="52">
        <f t="shared" si="20"/>
        <v>0</v>
      </c>
      <c r="G49" s="52">
        <f t="shared" si="20"/>
        <v>0</v>
      </c>
      <c r="H49" s="52">
        <f t="shared" si="20"/>
        <v>0</v>
      </c>
      <c r="I49" s="52">
        <f t="shared" si="20"/>
        <v>0</v>
      </c>
      <c r="J49" s="52">
        <f t="shared" si="20"/>
        <v>0</v>
      </c>
      <c r="K49" s="52">
        <f t="shared" si="20"/>
        <v>0</v>
      </c>
      <c r="L49" s="52">
        <f t="shared" si="20"/>
        <v>0</v>
      </c>
      <c r="M49" s="52">
        <f t="shared" si="20"/>
        <v>0</v>
      </c>
      <c r="N49" s="52">
        <f t="shared" si="20"/>
        <v>0</v>
      </c>
      <c r="O49" s="52">
        <f t="shared" si="20"/>
        <v>0</v>
      </c>
    </row>
    <row r="50" spans="1:15" s="57" customFormat="1">
      <c r="A50" s="50">
        <f t="shared" si="16"/>
        <v>3</v>
      </c>
      <c r="B50" s="150"/>
      <c r="C50" s="258" t="s">
        <v>42</v>
      </c>
      <c r="D50" s="59" t="s">
        <v>3</v>
      </c>
      <c r="E50" s="52">
        <f t="shared" ref="E50:O50" si="21">SUMIF($C$99:$C$1640,$C50,E$99:E$1640)</f>
        <v>0</v>
      </c>
      <c r="F50" s="52">
        <f t="shared" si="21"/>
        <v>0</v>
      </c>
      <c r="G50" s="52">
        <f t="shared" si="21"/>
        <v>0</v>
      </c>
      <c r="H50" s="52">
        <f t="shared" si="21"/>
        <v>0</v>
      </c>
      <c r="I50" s="52">
        <f t="shared" si="21"/>
        <v>0</v>
      </c>
      <c r="J50" s="52">
        <f t="shared" si="21"/>
        <v>0</v>
      </c>
      <c r="K50" s="52">
        <f t="shared" si="21"/>
        <v>0</v>
      </c>
      <c r="L50" s="52">
        <f t="shared" si="21"/>
        <v>0</v>
      </c>
      <c r="M50" s="52">
        <f t="shared" si="21"/>
        <v>0</v>
      </c>
      <c r="N50" s="52">
        <f t="shared" si="21"/>
        <v>0</v>
      </c>
      <c r="O50" s="52">
        <f t="shared" si="21"/>
        <v>0</v>
      </c>
    </row>
    <row r="51" spans="1:15" s="57" customFormat="1">
      <c r="A51" s="50">
        <f t="shared" si="16"/>
        <v>3</v>
      </c>
      <c r="B51" s="150"/>
      <c r="C51" s="259" t="s">
        <v>449</v>
      </c>
      <c r="D51" s="117" t="s">
        <v>446</v>
      </c>
      <c r="E51" s="11">
        <f>SUBTOTAL(9,E52:E56)</f>
        <v>0</v>
      </c>
      <c r="F51" s="11">
        <f>SUBTOTAL(9,F52:F56)</f>
        <v>0</v>
      </c>
      <c r="G51" s="11">
        <f>SUBTOTAL(9,G52:G56)</f>
        <v>0</v>
      </c>
      <c r="H51" s="11">
        <f>SUBTOTAL(9,H52:H56)</f>
        <v>0</v>
      </c>
      <c r="I51" s="11">
        <f t="shared" ref="I51:N51" si="22">SUBTOTAL(9,I52:I56)</f>
        <v>0</v>
      </c>
      <c r="J51" s="11">
        <f t="shared" si="22"/>
        <v>0</v>
      </c>
      <c r="K51" s="11">
        <f t="shared" si="22"/>
        <v>0</v>
      </c>
      <c r="L51" s="11">
        <f t="shared" si="22"/>
        <v>0</v>
      </c>
      <c r="M51" s="11">
        <f t="shared" si="22"/>
        <v>0</v>
      </c>
      <c r="N51" s="11">
        <f t="shared" si="22"/>
        <v>0</v>
      </c>
      <c r="O51" s="11">
        <f>SUBTOTAL(9,O52:O56)</f>
        <v>0</v>
      </c>
    </row>
    <row r="52" spans="1:15" s="57" customFormat="1" ht="25.5">
      <c r="A52" s="50">
        <f t="shared" si="16"/>
        <v>3</v>
      </c>
      <c r="B52" s="150"/>
      <c r="C52" s="260" t="s">
        <v>153</v>
      </c>
      <c r="D52" s="60" t="s">
        <v>37</v>
      </c>
      <c r="E52" s="52">
        <f t="shared" ref="E52:O59" si="23">SUMIF($C$99:$C$1640,$C52,E$99:E$1640)</f>
        <v>0</v>
      </c>
      <c r="F52" s="52">
        <f t="shared" si="23"/>
        <v>0</v>
      </c>
      <c r="G52" s="52">
        <f t="shared" si="23"/>
        <v>0</v>
      </c>
      <c r="H52" s="52">
        <f t="shared" si="23"/>
        <v>0</v>
      </c>
      <c r="I52" s="52">
        <f t="shared" si="23"/>
        <v>0</v>
      </c>
      <c r="J52" s="52">
        <f t="shared" si="23"/>
        <v>0</v>
      </c>
      <c r="K52" s="52">
        <f t="shared" si="23"/>
        <v>0</v>
      </c>
      <c r="L52" s="52">
        <f t="shared" si="23"/>
        <v>0</v>
      </c>
      <c r="M52" s="52">
        <f t="shared" si="23"/>
        <v>0</v>
      </c>
      <c r="N52" s="52">
        <f t="shared" si="23"/>
        <v>0</v>
      </c>
      <c r="O52" s="52">
        <f t="shared" si="23"/>
        <v>0</v>
      </c>
    </row>
    <row r="53" spans="1:15" s="57" customFormat="1" ht="25.5">
      <c r="A53" s="50">
        <f t="shared" si="16"/>
        <v>3</v>
      </c>
      <c r="B53" s="150"/>
      <c r="C53" s="260" t="s">
        <v>154</v>
      </c>
      <c r="D53" s="60" t="s">
        <v>38</v>
      </c>
      <c r="E53" s="52">
        <f t="shared" si="23"/>
        <v>0</v>
      </c>
      <c r="F53" s="52">
        <f t="shared" si="23"/>
        <v>0</v>
      </c>
      <c r="G53" s="52">
        <f t="shared" si="23"/>
        <v>0</v>
      </c>
      <c r="H53" s="52">
        <f t="shared" si="23"/>
        <v>0</v>
      </c>
      <c r="I53" s="52">
        <f t="shared" si="23"/>
        <v>0</v>
      </c>
      <c r="J53" s="52">
        <f t="shared" si="23"/>
        <v>0</v>
      </c>
      <c r="K53" s="52">
        <f t="shared" si="23"/>
        <v>0</v>
      </c>
      <c r="L53" s="52">
        <f t="shared" si="23"/>
        <v>0</v>
      </c>
      <c r="M53" s="52">
        <f t="shared" si="23"/>
        <v>0</v>
      </c>
      <c r="N53" s="52">
        <f t="shared" si="23"/>
        <v>0</v>
      </c>
      <c r="O53" s="52">
        <f t="shared" si="23"/>
        <v>0</v>
      </c>
    </row>
    <row r="54" spans="1:15" s="57" customFormat="1">
      <c r="A54" s="50">
        <f t="shared" si="16"/>
        <v>3</v>
      </c>
      <c r="B54" s="150"/>
      <c r="C54" s="260" t="s">
        <v>155</v>
      </c>
      <c r="D54" s="60" t="s">
        <v>39</v>
      </c>
      <c r="E54" s="52">
        <f t="shared" si="23"/>
        <v>0</v>
      </c>
      <c r="F54" s="52">
        <f t="shared" si="23"/>
        <v>0</v>
      </c>
      <c r="G54" s="52">
        <f t="shared" si="23"/>
        <v>0</v>
      </c>
      <c r="H54" s="52">
        <f t="shared" si="23"/>
        <v>0</v>
      </c>
      <c r="I54" s="52">
        <f t="shared" si="23"/>
        <v>0</v>
      </c>
      <c r="J54" s="52">
        <f t="shared" si="23"/>
        <v>0</v>
      </c>
      <c r="K54" s="52">
        <f t="shared" si="23"/>
        <v>0</v>
      </c>
      <c r="L54" s="52">
        <f t="shared" si="23"/>
        <v>0</v>
      </c>
      <c r="M54" s="52">
        <f t="shared" si="23"/>
        <v>0</v>
      </c>
      <c r="N54" s="52">
        <f t="shared" si="23"/>
        <v>0</v>
      </c>
      <c r="O54" s="52">
        <f t="shared" si="23"/>
        <v>0</v>
      </c>
    </row>
    <row r="55" spans="1:15" s="57" customFormat="1" ht="25.5">
      <c r="A55" s="50">
        <f t="shared" si="16"/>
        <v>3</v>
      </c>
      <c r="B55" s="150"/>
      <c r="C55" s="260" t="s">
        <v>156</v>
      </c>
      <c r="D55" s="60" t="s">
        <v>40</v>
      </c>
      <c r="E55" s="52">
        <f t="shared" si="23"/>
        <v>0</v>
      </c>
      <c r="F55" s="52">
        <f t="shared" si="23"/>
        <v>0</v>
      </c>
      <c r="G55" s="52">
        <f t="shared" si="23"/>
        <v>0</v>
      </c>
      <c r="H55" s="52">
        <f t="shared" si="23"/>
        <v>0</v>
      </c>
      <c r="I55" s="52">
        <f t="shared" si="23"/>
        <v>0</v>
      </c>
      <c r="J55" s="52">
        <f t="shared" si="23"/>
        <v>0</v>
      </c>
      <c r="K55" s="52">
        <f t="shared" si="23"/>
        <v>0</v>
      </c>
      <c r="L55" s="52">
        <f t="shared" si="23"/>
        <v>0</v>
      </c>
      <c r="M55" s="52">
        <f t="shared" si="23"/>
        <v>0</v>
      </c>
      <c r="N55" s="52">
        <f t="shared" si="23"/>
        <v>0</v>
      </c>
      <c r="O55" s="52">
        <f t="shared" si="23"/>
        <v>0</v>
      </c>
    </row>
    <row r="56" spans="1:15" s="57" customFormat="1" ht="25.5">
      <c r="A56" s="50">
        <f t="shared" si="16"/>
        <v>3</v>
      </c>
      <c r="B56" s="150"/>
      <c r="C56" s="260" t="s">
        <v>157</v>
      </c>
      <c r="D56" s="60" t="s">
        <v>41</v>
      </c>
      <c r="E56" s="52">
        <f t="shared" si="23"/>
        <v>0</v>
      </c>
      <c r="F56" s="52">
        <f t="shared" si="23"/>
        <v>0</v>
      </c>
      <c r="G56" s="52">
        <f t="shared" si="23"/>
        <v>0</v>
      </c>
      <c r="H56" s="52">
        <f t="shared" si="23"/>
        <v>0</v>
      </c>
      <c r="I56" s="52">
        <f t="shared" si="23"/>
        <v>0</v>
      </c>
      <c r="J56" s="52">
        <f t="shared" si="23"/>
        <v>0</v>
      </c>
      <c r="K56" s="52">
        <f t="shared" si="23"/>
        <v>0</v>
      </c>
      <c r="L56" s="52">
        <f t="shared" si="23"/>
        <v>0</v>
      </c>
      <c r="M56" s="52">
        <f t="shared" si="23"/>
        <v>0</v>
      </c>
      <c r="N56" s="52">
        <f t="shared" si="23"/>
        <v>0</v>
      </c>
      <c r="O56" s="52">
        <f t="shared" si="23"/>
        <v>0</v>
      </c>
    </row>
    <row r="57" spans="1:15" s="57" customFormat="1">
      <c r="A57" s="50">
        <f t="shared" si="16"/>
        <v>3</v>
      </c>
      <c r="B57" s="150"/>
      <c r="C57" s="160" t="s">
        <v>158</v>
      </c>
      <c r="D57" s="60" t="s">
        <v>4</v>
      </c>
      <c r="E57" s="52">
        <f t="shared" si="23"/>
        <v>0</v>
      </c>
      <c r="F57" s="52">
        <f t="shared" si="23"/>
        <v>0</v>
      </c>
      <c r="G57" s="52">
        <f t="shared" si="23"/>
        <v>0</v>
      </c>
      <c r="H57" s="52">
        <f t="shared" si="23"/>
        <v>0</v>
      </c>
      <c r="I57" s="52">
        <f t="shared" si="23"/>
        <v>0</v>
      </c>
      <c r="J57" s="52">
        <f t="shared" si="23"/>
        <v>0</v>
      </c>
      <c r="K57" s="52">
        <f t="shared" si="23"/>
        <v>0</v>
      </c>
      <c r="L57" s="52">
        <f t="shared" si="23"/>
        <v>0</v>
      </c>
      <c r="M57" s="52">
        <f t="shared" si="23"/>
        <v>0</v>
      </c>
      <c r="N57" s="52">
        <f t="shared" si="23"/>
        <v>0</v>
      </c>
      <c r="O57" s="52">
        <f t="shared" si="23"/>
        <v>0</v>
      </c>
    </row>
    <row r="58" spans="1:15" s="57" customFormat="1">
      <c r="A58" s="50">
        <f t="shared" si="16"/>
        <v>3</v>
      </c>
      <c r="B58" s="150"/>
      <c r="C58" s="159" t="s">
        <v>19</v>
      </c>
      <c r="D58" s="59" t="s">
        <v>5</v>
      </c>
      <c r="E58" s="52">
        <f t="shared" si="23"/>
        <v>0</v>
      </c>
      <c r="F58" s="52">
        <f t="shared" si="23"/>
        <v>0</v>
      </c>
      <c r="G58" s="52">
        <f t="shared" si="23"/>
        <v>0</v>
      </c>
      <c r="H58" s="52">
        <f t="shared" si="23"/>
        <v>0</v>
      </c>
      <c r="I58" s="52">
        <f t="shared" si="23"/>
        <v>0</v>
      </c>
      <c r="J58" s="52">
        <f t="shared" si="23"/>
        <v>0</v>
      </c>
      <c r="K58" s="52">
        <f t="shared" si="23"/>
        <v>0</v>
      </c>
      <c r="L58" s="52">
        <f t="shared" si="23"/>
        <v>0</v>
      </c>
      <c r="M58" s="52">
        <f t="shared" si="23"/>
        <v>0</v>
      </c>
      <c r="N58" s="52">
        <f t="shared" si="23"/>
        <v>0</v>
      </c>
      <c r="O58" s="52">
        <f t="shared" si="23"/>
        <v>0</v>
      </c>
    </row>
    <row r="59" spans="1:15" s="57" customFormat="1">
      <c r="A59" s="50">
        <f t="shared" si="16"/>
        <v>3</v>
      </c>
      <c r="B59" s="150"/>
      <c r="C59" s="162" t="s">
        <v>450</v>
      </c>
      <c r="D59" s="118" t="s">
        <v>173</v>
      </c>
      <c r="E59" s="52">
        <f t="shared" si="23"/>
        <v>0</v>
      </c>
      <c r="F59" s="52">
        <f t="shared" si="23"/>
        <v>0</v>
      </c>
      <c r="G59" s="52">
        <f t="shared" si="23"/>
        <v>0</v>
      </c>
      <c r="H59" s="52">
        <f t="shared" si="23"/>
        <v>0</v>
      </c>
      <c r="I59" s="52">
        <f t="shared" si="23"/>
        <v>0</v>
      </c>
      <c r="J59" s="52">
        <f t="shared" si="23"/>
        <v>0</v>
      </c>
      <c r="K59" s="52">
        <f t="shared" si="23"/>
        <v>0</v>
      </c>
      <c r="L59" s="52">
        <f t="shared" si="23"/>
        <v>0</v>
      </c>
      <c r="M59" s="52">
        <f t="shared" si="23"/>
        <v>0</v>
      </c>
      <c r="N59" s="52">
        <f t="shared" si="23"/>
        <v>0</v>
      </c>
      <c r="O59" s="52">
        <f t="shared" si="23"/>
        <v>0</v>
      </c>
    </row>
    <row r="60" spans="1:15" s="57" customFormat="1">
      <c r="A60" s="50">
        <f t="shared" si="16"/>
        <v>3</v>
      </c>
      <c r="B60" s="150"/>
      <c r="C60" s="163" t="s">
        <v>33</v>
      </c>
      <c r="D60" s="136"/>
      <c r="E60" s="11">
        <f>SUBTOTAL(9,E61:E62)</f>
        <v>0</v>
      </c>
      <c r="F60" s="11">
        <f>SUBTOTAL(9,F61:F62)</f>
        <v>0</v>
      </c>
      <c r="G60" s="11">
        <f>SUBTOTAL(9,G61:G62)</f>
        <v>0</v>
      </c>
      <c r="H60" s="11">
        <f>SUBTOTAL(9,H61:H62)</f>
        <v>0</v>
      </c>
      <c r="I60" s="11">
        <f t="shared" ref="I60:N60" si="24">SUBTOTAL(9,I61:I62)</f>
        <v>0</v>
      </c>
      <c r="J60" s="11">
        <f t="shared" si="24"/>
        <v>0</v>
      </c>
      <c r="K60" s="11">
        <f t="shared" si="24"/>
        <v>0</v>
      </c>
      <c r="L60" s="11">
        <f t="shared" si="24"/>
        <v>0</v>
      </c>
      <c r="M60" s="11">
        <f t="shared" si="24"/>
        <v>0</v>
      </c>
      <c r="N60" s="11">
        <f t="shared" si="24"/>
        <v>0</v>
      </c>
      <c r="O60" s="11">
        <f>SUBTOTAL(9,O61:O62)</f>
        <v>0</v>
      </c>
    </row>
    <row r="61" spans="1:15" s="57" customFormat="1">
      <c r="A61" s="50">
        <f t="shared" si="16"/>
        <v>3</v>
      </c>
      <c r="B61" s="150"/>
      <c r="C61" s="164" t="s">
        <v>82</v>
      </c>
      <c r="D61" s="136"/>
      <c r="E61" s="52">
        <f t="shared" ref="E61:O71" si="25">SUMIF($C$99:$C$1640,$C61,E$99:E$1640)</f>
        <v>0</v>
      </c>
      <c r="F61" s="52">
        <f t="shared" si="25"/>
        <v>0</v>
      </c>
      <c r="G61" s="52">
        <f t="shared" si="25"/>
        <v>0</v>
      </c>
      <c r="H61" s="52">
        <f t="shared" si="25"/>
        <v>0</v>
      </c>
      <c r="I61" s="52">
        <f t="shared" si="25"/>
        <v>0</v>
      </c>
      <c r="J61" s="52">
        <f t="shared" si="25"/>
        <v>0</v>
      </c>
      <c r="K61" s="52">
        <f t="shared" si="25"/>
        <v>0</v>
      </c>
      <c r="L61" s="52">
        <f t="shared" si="25"/>
        <v>0</v>
      </c>
      <c r="M61" s="52">
        <f t="shared" si="25"/>
        <v>0</v>
      </c>
      <c r="N61" s="52">
        <f t="shared" si="25"/>
        <v>0</v>
      </c>
      <c r="O61" s="52">
        <f t="shared" si="25"/>
        <v>0</v>
      </c>
    </row>
    <row r="62" spans="1:15" s="57" customFormat="1">
      <c r="A62" s="50">
        <f t="shared" si="16"/>
        <v>3</v>
      </c>
      <c r="B62" s="150"/>
      <c r="C62" s="164" t="s">
        <v>83</v>
      </c>
      <c r="D62" s="136"/>
      <c r="E62" s="52">
        <f t="shared" si="25"/>
        <v>0</v>
      </c>
      <c r="F62" s="52">
        <f t="shared" si="25"/>
        <v>0</v>
      </c>
      <c r="G62" s="52">
        <f t="shared" si="25"/>
        <v>0</v>
      </c>
      <c r="H62" s="52">
        <f t="shared" si="25"/>
        <v>0</v>
      </c>
      <c r="I62" s="52">
        <f t="shared" si="25"/>
        <v>0</v>
      </c>
      <c r="J62" s="52">
        <f t="shared" si="25"/>
        <v>0</v>
      </c>
      <c r="K62" s="52">
        <f t="shared" si="25"/>
        <v>0</v>
      </c>
      <c r="L62" s="52">
        <f t="shared" si="25"/>
        <v>0</v>
      </c>
      <c r="M62" s="52">
        <f t="shared" si="25"/>
        <v>0</v>
      </c>
      <c r="N62" s="52">
        <f t="shared" si="25"/>
        <v>0</v>
      </c>
      <c r="O62" s="52">
        <f t="shared" si="25"/>
        <v>0</v>
      </c>
    </row>
    <row r="63" spans="1:15" s="57" customFormat="1">
      <c r="A63" s="50">
        <f t="shared" si="16"/>
        <v>3</v>
      </c>
      <c r="B63" s="153"/>
      <c r="C63" s="163" t="s">
        <v>22</v>
      </c>
      <c r="D63" s="137" t="s">
        <v>11</v>
      </c>
      <c r="E63" s="52">
        <f t="shared" si="25"/>
        <v>0</v>
      </c>
      <c r="F63" s="52">
        <f t="shared" si="25"/>
        <v>0</v>
      </c>
      <c r="G63" s="52">
        <f t="shared" si="25"/>
        <v>0</v>
      </c>
      <c r="H63" s="52">
        <f t="shared" si="25"/>
        <v>0</v>
      </c>
      <c r="I63" s="52">
        <f t="shared" si="25"/>
        <v>0</v>
      </c>
      <c r="J63" s="52">
        <f t="shared" si="25"/>
        <v>0</v>
      </c>
      <c r="K63" s="52">
        <f t="shared" si="25"/>
        <v>0</v>
      </c>
      <c r="L63" s="52">
        <f t="shared" si="25"/>
        <v>0</v>
      </c>
      <c r="M63" s="52">
        <f t="shared" si="25"/>
        <v>0</v>
      </c>
      <c r="N63" s="52">
        <f t="shared" si="25"/>
        <v>0</v>
      </c>
      <c r="O63" s="52">
        <f t="shared" si="25"/>
        <v>0</v>
      </c>
    </row>
    <row r="64" spans="1:15">
      <c r="A64" s="50">
        <f t="shared" si="16"/>
        <v>3</v>
      </c>
      <c r="B64" s="153"/>
      <c r="C64" s="163" t="s">
        <v>29</v>
      </c>
      <c r="D64" s="136" t="s">
        <v>6</v>
      </c>
      <c r="E64" s="52">
        <f t="shared" si="25"/>
        <v>0</v>
      </c>
      <c r="F64" s="52">
        <f t="shared" si="25"/>
        <v>0</v>
      </c>
      <c r="G64" s="52">
        <f t="shared" si="25"/>
        <v>0</v>
      </c>
      <c r="H64" s="52">
        <f t="shared" si="25"/>
        <v>0</v>
      </c>
      <c r="I64" s="52">
        <f t="shared" si="25"/>
        <v>0</v>
      </c>
      <c r="J64" s="52">
        <f t="shared" si="25"/>
        <v>0</v>
      </c>
      <c r="K64" s="52">
        <f t="shared" si="25"/>
        <v>0</v>
      </c>
      <c r="L64" s="52">
        <f t="shared" si="25"/>
        <v>0</v>
      </c>
      <c r="M64" s="52">
        <f t="shared" si="25"/>
        <v>0</v>
      </c>
      <c r="N64" s="52">
        <f t="shared" si="25"/>
        <v>0</v>
      </c>
      <c r="O64" s="52">
        <f t="shared" si="25"/>
        <v>0</v>
      </c>
    </row>
    <row r="65" spans="1:15">
      <c r="A65" s="50">
        <f t="shared" si="16"/>
        <v>3</v>
      </c>
      <c r="B65" s="153"/>
      <c r="C65" s="163" t="s">
        <v>20</v>
      </c>
      <c r="D65" s="136" t="s">
        <v>7</v>
      </c>
      <c r="E65" s="52">
        <f t="shared" si="25"/>
        <v>0</v>
      </c>
      <c r="F65" s="52">
        <f t="shared" si="25"/>
        <v>0</v>
      </c>
      <c r="G65" s="52">
        <f t="shared" si="25"/>
        <v>0</v>
      </c>
      <c r="H65" s="52">
        <f t="shared" si="25"/>
        <v>0</v>
      </c>
      <c r="I65" s="52">
        <f t="shared" si="25"/>
        <v>0</v>
      </c>
      <c r="J65" s="52">
        <f t="shared" si="25"/>
        <v>0</v>
      </c>
      <c r="K65" s="52">
        <f t="shared" si="25"/>
        <v>0</v>
      </c>
      <c r="L65" s="52">
        <f t="shared" si="25"/>
        <v>0</v>
      </c>
      <c r="M65" s="52">
        <f t="shared" si="25"/>
        <v>0</v>
      </c>
      <c r="N65" s="52">
        <f t="shared" si="25"/>
        <v>0</v>
      </c>
      <c r="O65" s="52">
        <f t="shared" si="25"/>
        <v>0</v>
      </c>
    </row>
    <row r="66" spans="1:15">
      <c r="A66" s="50">
        <f t="shared" si="16"/>
        <v>3</v>
      </c>
      <c r="B66" s="153"/>
      <c r="C66" s="163" t="s">
        <v>21</v>
      </c>
      <c r="D66" s="137" t="s">
        <v>8</v>
      </c>
      <c r="E66" s="52">
        <f t="shared" si="25"/>
        <v>0</v>
      </c>
      <c r="F66" s="52">
        <f t="shared" si="25"/>
        <v>0</v>
      </c>
      <c r="G66" s="52">
        <f t="shared" si="25"/>
        <v>0</v>
      </c>
      <c r="H66" s="52">
        <f t="shared" si="25"/>
        <v>0</v>
      </c>
      <c r="I66" s="52">
        <f t="shared" si="25"/>
        <v>0</v>
      </c>
      <c r="J66" s="52">
        <f t="shared" si="25"/>
        <v>0</v>
      </c>
      <c r="K66" s="52">
        <f t="shared" si="25"/>
        <v>0</v>
      </c>
      <c r="L66" s="52">
        <f t="shared" si="25"/>
        <v>0</v>
      </c>
      <c r="M66" s="52">
        <f t="shared" si="25"/>
        <v>0</v>
      </c>
      <c r="N66" s="52">
        <f t="shared" si="25"/>
        <v>0</v>
      </c>
      <c r="O66" s="52">
        <f t="shared" si="25"/>
        <v>0</v>
      </c>
    </row>
    <row r="67" spans="1:15">
      <c r="A67" s="50">
        <f t="shared" si="16"/>
        <v>3</v>
      </c>
      <c r="B67" s="153"/>
      <c r="C67" s="163" t="s">
        <v>526</v>
      </c>
      <c r="D67" s="137" t="s">
        <v>31</v>
      </c>
      <c r="E67" s="52">
        <f t="shared" si="25"/>
        <v>0</v>
      </c>
      <c r="F67" s="52">
        <f t="shared" si="25"/>
        <v>0</v>
      </c>
      <c r="G67" s="52">
        <f t="shared" si="25"/>
        <v>0</v>
      </c>
      <c r="H67" s="52">
        <f t="shared" si="25"/>
        <v>0</v>
      </c>
      <c r="I67" s="52">
        <f t="shared" si="25"/>
        <v>0</v>
      </c>
      <c r="J67" s="52">
        <f t="shared" si="25"/>
        <v>0</v>
      </c>
      <c r="K67" s="52">
        <f t="shared" si="25"/>
        <v>0</v>
      </c>
      <c r="L67" s="52">
        <f t="shared" si="25"/>
        <v>0</v>
      </c>
      <c r="M67" s="52">
        <f t="shared" si="25"/>
        <v>0</v>
      </c>
      <c r="N67" s="52">
        <f t="shared" si="25"/>
        <v>0</v>
      </c>
      <c r="O67" s="52">
        <f t="shared" si="25"/>
        <v>0</v>
      </c>
    </row>
    <row r="68" spans="1:15" ht="25.5">
      <c r="A68" s="50">
        <f t="shared" si="16"/>
        <v>3</v>
      </c>
      <c r="B68" s="153"/>
      <c r="C68" s="163" t="s">
        <v>527</v>
      </c>
      <c r="D68" s="136" t="s">
        <v>43</v>
      </c>
      <c r="E68" s="52">
        <f t="shared" si="25"/>
        <v>0</v>
      </c>
      <c r="F68" s="52">
        <f t="shared" si="25"/>
        <v>0</v>
      </c>
      <c r="G68" s="52">
        <f t="shared" si="25"/>
        <v>0</v>
      </c>
      <c r="H68" s="52">
        <f t="shared" si="25"/>
        <v>0</v>
      </c>
      <c r="I68" s="52">
        <f t="shared" si="25"/>
        <v>0</v>
      </c>
      <c r="J68" s="52">
        <f t="shared" si="25"/>
        <v>0</v>
      </c>
      <c r="K68" s="52">
        <f t="shared" si="25"/>
        <v>0</v>
      </c>
      <c r="L68" s="52">
        <f t="shared" si="25"/>
        <v>0</v>
      </c>
      <c r="M68" s="52">
        <f t="shared" si="25"/>
        <v>0</v>
      </c>
      <c r="N68" s="52">
        <f t="shared" si="25"/>
        <v>0</v>
      </c>
      <c r="O68" s="52">
        <f t="shared" si="25"/>
        <v>0</v>
      </c>
    </row>
    <row r="69" spans="1:15">
      <c r="A69" s="50">
        <f t="shared" si="16"/>
        <v>3</v>
      </c>
      <c r="B69" s="153"/>
      <c r="C69" s="163" t="s">
        <v>558</v>
      </c>
      <c r="D69" s="137" t="s">
        <v>559</v>
      </c>
      <c r="E69" s="52">
        <f t="shared" si="25"/>
        <v>0</v>
      </c>
      <c r="F69" s="52">
        <f t="shared" si="25"/>
        <v>0</v>
      </c>
      <c r="G69" s="52">
        <f t="shared" si="25"/>
        <v>0</v>
      </c>
      <c r="H69" s="52">
        <f t="shared" si="25"/>
        <v>0</v>
      </c>
      <c r="I69" s="52">
        <f t="shared" si="25"/>
        <v>0</v>
      </c>
      <c r="J69" s="52">
        <f t="shared" si="25"/>
        <v>0</v>
      </c>
      <c r="K69" s="52">
        <f t="shared" si="25"/>
        <v>0</v>
      </c>
      <c r="L69" s="52">
        <f t="shared" si="25"/>
        <v>0</v>
      </c>
      <c r="M69" s="52">
        <f t="shared" si="25"/>
        <v>0</v>
      </c>
      <c r="N69" s="52">
        <f t="shared" si="25"/>
        <v>0</v>
      </c>
      <c r="O69" s="52">
        <f t="shared" si="25"/>
        <v>0</v>
      </c>
    </row>
    <row r="70" spans="1:15" ht="25.5">
      <c r="A70" s="50">
        <f t="shared" si="16"/>
        <v>3</v>
      </c>
      <c r="B70" s="153"/>
      <c r="C70" s="163" t="s">
        <v>528</v>
      </c>
      <c r="D70" s="136" t="s">
        <v>9</v>
      </c>
      <c r="E70" s="52">
        <f t="shared" si="25"/>
        <v>0</v>
      </c>
      <c r="F70" s="52">
        <f t="shared" si="25"/>
        <v>0</v>
      </c>
      <c r="G70" s="52">
        <f t="shared" si="25"/>
        <v>0</v>
      </c>
      <c r="H70" s="52">
        <f t="shared" si="25"/>
        <v>0</v>
      </c>
      <c r="I70" s="52">
        <f t="shared" si="25"/>
        <v>0</v>
      </c>
      <c r="J70" s="52">
        <f t="shared" si="25"/>
        <v>0</v>
      </c>
      <c r="K70" s="52">
        <f t="shared" si="25"/>
        <v>0</v>
      </c>
      <c r="L70" s="52">
        <f t="shared" si="25"/>
        <v>0</v>
      </c>
      <c r="M70" s="52">
        <f t="shared" si="25"/>
        <v>0</v>
      </c>
      <c r="N70" s="52">
        <f t="shared" si="25"/>
        <v>0</v>
      </c>
      <c r="O70" s="52">
        <f t="shared" si="25"/>
        <v>0</v>
      </c>
    </row>
    <row r="71" spans="1:15" ht="25.5">
      <c r="A71" s="50">
        <f t="shared" si="16"/>
        <v>3</v>
      </c>
      <c r="B71" s="153"/>
      <c r="C71" s="163" t="s">
        <v>30</v>
      </c>
      <c r="D71" s="136" t="s">
        <v>10</v>
      </c>
      <c r="E71" s="52">
        <f t="shared" si="25"/>
        <v>0</v>
      </c>
      <c r="F71" s="52">
        <f t="shared" si="25"/>
        <v>0</v>
      </c>
      <c r="G71" s="52">
        <f t="shared" si="25"/>
        <v>0</v>
      </c>
      <c r="H71" s="52">
        <f t="shared" si="25"/>
        <v>0</v>
      </c>
      <c r="I71" s="52">
        <f t="shared" si="25"/>
        <v>0</v>
      </c>
      <c r="J71" s="52">
        <f t="shared" si="25"/>
        <v>0</v>
      </c>
      <c r="K71" s="52">
        <f t="shared" si="25"/>
        <v>0</v>
      </c>
      <c r="L71" s="52">
        <f t="shared" si="25"/>
        <v>0</v>
      </c>
      <c r="M71" s="52">
        <f t="shared" si="25"/>
        <v>0</v>
      </c>
      <c r="N71" s="52">
        <f t="shared" si="25"/>
        <v>0</v>
      </c>
      <c r="O71" s="52">
        <f t="shared" si="25"/>
        <v>0</v>
      </c>
    </row>
    <row r="72" spans="1:15">
      <c r="A72" s="50">
        <f t="shared" si="16"/>
        <v>3</v>
      </c>
      <c r="B72" s="153"/>
      <c r="C72" s="165" t="s">
        <v>451</v>
      </c>
      <c r="D72" s="138" t="s">
        <v>93</v>
      </c>
      <c r="E72" s="61">
        <f>SUBTOTAL(9,E73:E74)</f>
        <v>0</v>
      </c>
      <c r="F72" s="61">
        <f>SUBTOTAL(9,F73:F74)</f>
        <v>0</v>
      </c>
      <c r="G72" s="61">
        <f>SUBTOTAL(9,G73:G74)</f>
        <v>0</v>
      </c>
      <c r="H72" s="61">
        <f>SUBTOTAL(9,H73:H74)</f>
        <v>0</v>
      </c>
      <c r="I72" s="61">
        <f t="shared" ref="I72:N72" si="26">SUBTOTAL(9,I73:I74)</f>
        <v>0</v>
      </c>
      <c r="J72" s="61">
        <f t="shared" si="26"/>
        <v>0</v>
      </c>
      <c r="K72" s="61">
        <f t="shared" si="26"/>
        <v>0</v>
      </c>
      <c r="L72" s="61">
        <f t="shared" si="26"/>
        <v>0</v>
      </c>
      <c r="M72" s="61">
        <f t="shared" si="26"/>
        <v>0</v>
      </c>
      <c r="N72" s="61">
        <f t="shared" si="26"/>
        <v>0</v>
      </c>
      <c r="O72" s="61">
        <f>SUBTOTAL(9,O73:O74)</f>
        <v>0</v>
      </c>
    </row>
    <row r="73" spans="1:15">
      <c r="A73" s="50">
        <f t="shared" si="16"/>
        <v>3</v>
      </c>
      <c r="B73" s="153"/>
      <c r="C73" s="166" t="s">
        <v>452</v>
      </c>
      <c r="D73" s="138" t="s">
        <v>453</v>
      </c>
      <c r="E73" s="52">
        <f t="shared" ref="E73:O74" si="27">SUMIF($C$99:$C$1640,$C73,E$99:E$1640)</f>
        <v>0</v>
      </c>
      <c r="F73" s="52">
        <f t="shared" si="27"/>
        <v>0</v>
      </c>
      <c r="G73" s="52">
        <f t="shared" si="27"/>
        <v>0</v>
      </c>
      <c r="H73" s="52">
        <f t="shared" si="27"/>
        <v>0</v>
      </c>
      <c r="I73" s="52">
        <f t="shared" si="27"/>
        <v>0</v>
      </c>
      <c r="J73" s="52">
        <f t="shared" si="27"/>
        <v>0</v>
      </c>
      <c r="K73" s="52">
        <f t="shared" si="27"/>
        <v>0</v>
      </c>
      <c r="L73" s="52">
        <f t="shared" si="27"/>
        <v>0</v>
      </c>
      <c r="M73" s="52">
        <f t="shared" si="27"/>
        <v>0</v>
      </c>
      <c r="N73" s="52">
        <f t="shared" si="27"/>
        <v>0</v>
      </c>
      <c r="O73" s="52">
        <f t="shared" si="27"/>
        <v>0</v>
      </c>
    </row>
    <row r="74" spans="1:15">
      <c r="A74" s="50">
        <f t="shared" si="16"/>
        <v>3</v>
      </c>
      <c r="B74" s="153"/>
      <c r="C74" s="166" t="s">
        <v>454</v>
      </c>
      <c r="D74" s="138" t="s">
        <v>455</v>
      </c>
      <c r="E74" s="52">
        <f t="shared" si="27"/>
        <v>0</v>
      </c>
      <c r="F74" s="52">
        <f t="shared" si="27"/>
        <v>0</v>
      </c>
      <c r="G74" s="52">
        <f t="shared" si="27"/>
        <v>0</v>
      </c>
      <c r="H74" s="52">
        <f t="shared" si="27"/>
        <v>0</v>
      </c>
      <c r="I74" s="52">
        <f t="shared" si="27"/>
        <v>0</v>
      </c>
      <c r="J74" s="52">
        <f t="shared" si="27"/>
        <v>0</v>
      </c>
      <c r="K74" s="52">
        <f t="shared" si="27"/>
        <v>0</v>
      </c>
      <c r="L74" s="52">
        <f t="shared" si="27"/>
        <v>0</v>
      </c>
      <c r="M74" s="52">
        <f t="shared" si="27"/>
        <v>0</v>
      </c>
      <c r="N74" s="52">
        <f t="shared" si="27"/>
        <v>0</v>
      </c>
      <c r="O74" s="52">
        <f t="shared" si="27"/>
        <v>0</v>
      </c>
    </row>
    <row r="75" spans="1:15">
      <c r="A75" s="50">
        <f t="shared" si="16"/>
        <v>3</v>
      </c>
      <c r="B75" s="156"/>
      <c r="C75" s="158" t="s">
        <v>32</v>
      </c>
      <c r="D75" s="136"/>
      <c r="E75" s="11">
        <f>SUBTOTAL(9,E76:E80)</f>
        <v>0</v>
      </c>
      <c r="F75" s="11">
        <f>SUBTOTAL(9,F76:F80)</f>
        <v>0</v>
      </c>
      <c r="G75" s="11">
        <f>SUBTOTAL(9,G76:G80)</f>
        <v>0</v>
      </c>
      <c r="H75" s="11">
        <f>SUBTOTAL(9,H76:H80)</f>
        <v>0</v>
      </c>
      <c r="I75" s="11">
        <f t="shared" ref="I75:N75" si="28">SUBTOTAL(9,I76:I80)</f>
        <v>0</v>
      </c>
      <c r="J75" s="11">
        <f t="shared" si="28"/>
        <v>0</v>
      </c>
      <c r="K75" s="11">
        <f t="shared" si="28"/>
        <v>0</v>
      </c>
      <c r="L75" s="11">
        <f t="shared" si="28"/>
        <v>0</v>
      </c>
      <c r="M75" s="11">
        <f t="shared" si="28"/>
        <v>0</v>
      </c>
      <c r="N75" s="11">
        <f t="shared" si="28"/>
        <v>0</v>
      </c>
      <c r="O75" s="11">
        <f>SUBTOTAL(9,O76:O80)</f>
        <v>0</v>
      </c>
    </row>
    <row r="76" spans="1:15">
      <c r="A76" s="50">
        <f t="shared" si="16"/>
        <v>3</v>
      </c>
      <c r="B76" s="153"/>
      <c r="C76" s="163" t="s">
        <v>70</v>
      </c>
      <c r="D76" s="137" t="s">
        <v>71</v>
      </c>
      <c r="E76" s="52">
        <f t="shared" ref="E76:O80" si="29">SUMIF($C$99:$C$1640,$C76,E$99:E$1640)</f>
        <v>0</v>
      </c>
      <c r="F76" s="52">
        <f t="shared" si="29"/>
        <v>0</v>
      </c>
      <c r="G76" s="52">
        <f t="shared" si="29"/>
        <v>0</v>
      </c>
      <c r="H76" s="52">
        <f t="shared" si="29"/>
        <v>0</v>
      </c>
      <c r="I76" s="52">
        <f t="shared" si="29"/>
        <v>0</v>
      </c>
      <c r="J76" s="52">
        <f t="shared" si="29"/>
        <v>0</v>
      </c>
      <c r="K76" s="52">
        <f t="shared" si="29"/>
        <v>0</v>
      </c>
      <c r="L76" s="52">
        <f t="shared" si="29"/>
        <v>0</v>
      </c>
      <c r="M76" s="52">
        <f t="shared" si="29"/>
        <v>0</v>
      </c>
      <c r="N76" s="52">
        <f t="shared" si="29"/>
        <v>0</v>
      </c>
      <c r="O76" s="52">
        <f t="shared" si="29"/>
        <v>0</v>
      </c>
    </row>
    <row r="77" spans="1:15">
      <c r="A77" s="50">
        <f t="shared" si="16"/>
        <v>3</v>
      </c>
      <c r="B77" s="153"/>
      <c r="C77" s="163" t="s">
        <v>72</v>
      </c>
      <c r="D77" s="137" t="s">
        <v>73</v>
      </c>
      <c r="E77" s="52">
        <f t="shared" si="29"/>
        <v>0</v>
      </c>
      <c r="F77" s="52">
        <f t="shared" si="29"/>
        <v>0</v>
      </c>
      <c r="G77" s="52">
        <f t="shared" si="29"/>
        <v>0</v>
      </c>
      <c r="H77" s="52">
        <f t="shared" si="29"/>
        <v>0</v>
      </c>
      <c r="I77" s="52">
        <f t="shared" si="29"/>
        <v>0</v>
      </c>
      <c r="J77" s="52">
        <f t="shared" si="29"/>
        <v>0</v>
      </c>
      <c r="K77" s="52">
        <f t="shared" si="29"/>
        <v>0</v>
      </c>
      <c r="L77" s="52">
        <f t="shared" si="29"/>
        <v>0</v>
      </c>
      <c r="M77" s="52">
        <f t="shared" si="29"/>
        <v>0</v>
      </c>
      <c r="N77" s="52">
        <f t="shared" si="29"/>
        <v>0</v>
      </c>
      <c r="O77" s="52">
        <f t="shared" si="29"/>
        <v>0</v>
      </c>
    </row>
    <row r="78" spans="1:15">
      <c r="A78" s="50">
        <f t="shared" si="16"/>
        <v>3</v>
      </c>
      <c r="B78" s="153"/>
      <c r="C78" s="163" t="s">
        <v>74</v>
      </c>
      <c r="D78" s="137" t="s">
        <v>75</v>
      </c>
      <c r="E78" s="52">
        <f t="shared" si="29"/>
        <v>0</v>
      </c>
      <c r="F78" s="52">
        <f t="shared" si="29"/>
        <v>0</v>
      </c>
      <c r="G78" s="52">
        <f t="shared" si="29"/>
        <v>0</v>
      </c>
      <c r="H78" s="52">
        <f t="shared" si="29"/>
        <v>0</v>
      </c>
      <c r="I78" s="52">
        <f t="shared" si="29"/>
        <v>0</v>
      </c>
      <c r="J78" s="52">
        <f t="shared" si="29"/>
        <v>0</v>
      </c>
      <c r="K78" s="52">
        <f t="shared" si="29"/>
        <v>0</v>
      </c>
      <c r="L78" s="52">
        <f t="shared" si="29"/>
        <v>0</v>
      </c>
      <c r="M78" s="52">
        <f t="shared" si="29"/>
        <v>0</v>
      </c>
      <c r="N78" s="52">
        <f t="shared" si="29"/>
        <v>0</v>
      </c>
      <c r="O78" s="52">
        <f t="shared" si="29"/>
        <v>0</v>
      </c>
    </row>
    <row r="79" spans="1:15">
      <c r="A79" s="50">
        <f t="shared" si="16"/>
        <v>3</v>
      </c>
      <c r="B79" s="153"/>
      <c r="C79" s="163" t="s">
        <v>76</v>
      </c>
      <c r="D79" s="137" t="s">
        <v>77</v>
      </c>
      <c r="E79" s="52">
        <f t="shared" si="29"/>
        <v>0</v>
      </c>
      <c r="F79" s="52">
        <f t="shared" si="29"/>
        <v>0</v>
      </c>
      <c r="G79" s="52">
        <f t="shared" si="29"/>
        <v>0</v>
      </c>
      <c r="H79" s="52">
        <f t="shared" si="29"/>
        <v>0</v>
      </c>
      <c r="I79" s="52">
        <f t="shared" si="29"/>
        <v>0</v>
      </c>
      <c r="J79" s="52">
        <f t="shared" si="29"/>
        <v>0</v>
      </c>
      <c r="K79" s="52">
        <f t="shared" si="29"/>
        <v>0</v>
      </c>
      <c r="L79" s="52">
        <f t="shared" si="29"/>
        <v>0</v>
      </c>
      <c r="M79" s="52">
        <f t="shared" si="29"/>
        <v>0</v>
      </c>
      <c r="N79" s="52">
        <f t="shared" si="29"/>
        <v>0</v>
      </c>
      <c r="O79" s="52">
        <f t="shared" si="29"/>
        <v>0</v>
      </c>
    </row>
    <row r="80" spans="1:15">
      <c r="A80" s="50">
        <f t="shared" si="16"/>
        <v>3</v>
      </c>
      <c r="B80" s="153"/>
      <c r="C80" s="163" t="s">
        <v>12</v>
      </c>
      <c r="D80" s="137" t="s">
        <v>28</v>
      </c>
      <c r="E80" s="52">
        <f t="shared" si="29"/>
        <v>0</v>
      </c>
      <c r="F80" s="52">
        <f t="shared" si="29"/>
        <v>0</v>
      </c>
      <c r="G80" s="52">
        <f t="shared" si="29"/>
        <v>0</v>
      </c>
      <c r="H80" s="52">
        <f t="shared" si="29"/>
        <v>0</v>
      </c>
      <c r="I80" s="52">
        <f t="shared" si="29"/>
        <v>0</v>
      </c>
      <c r="J80" s="52">
        <f t="shared" si="29"/>
        <v>0</v>
      </c>
      <c r="K80" s="52">
        <f t="shared" si="29"/>
        <v>0</v>
      </c>
      <c r="L80" s="52">
        <f t="shared" si="29"/>
        <v>0</v>
      </c>
      <c r="M80" s="52">
        <f t="shared" si="29"/>
        <v>0</v>
      </c>
      <c r="N80" s="52">
        <f t="shared" si="29"/>
        <v>0</v>
      </c>
      <c r="O80" s="52">
        <f t="shared" si="29"/>
        <v>0</v>
      </c>
    </row>
    <row r="81" spans="1:15" ht="25.5">
      <c r="A81" s="50">
        <f t="shared" si="16"/>
        <v>3</v>
      </c>
      <c r="B81" s="156"/>
      <c r="C81" s="158" t="s">
        <v>23</v>
      </c>
      <c r="D81" s="137"/>
      <c r="E81" s="11">
        <f>SUBTOTAL(9,E82:E84)</f>
        <v>0</v>
      </c>
      <c r="F81" s="11">
        <f>SUBTOTAL(9,F82:F84)</f>
        <v>0</v>
      </c>
      <c r="G81" s="11">
        <f>SUBTOTAL(9,G82:G84)</f>
        <v>0</v>
      </c>
      <c r="H81" s="11">
        <f>SUBTOTAL(9,H82:H84)</f>
        <v>0</v>
      </c>
      <c r="I81" s="11">
        <f t="shared" ref="I81:N81" si="30">SUBTOTAL(9,I82:I84)</f>
        <v>0</v>
      </c>
      <c r="J81" s="11">
        <f t="shared" si="30"/>
        <v>0</v>
      </c>
      <c r="K81" s="11">
        <f t="shared" si="30"/>
        <v>0</v>
      </c>
      <c r="L81" s="11">
        <f t="shared" si="30"/>
        <v>0</v>
      </c>
      <c r="M81" s="11">
        <f t="shared" si="30"/>
        <v>0</v>
      </c>
      <c r="N81" s="11">
        <f t="shared" si="30"/>
        <v>0</v>
      </c>
      <c r="O81" s="11">
        <f>SUBTOTAL(9,O82:O84)</f>
        <v>0</v>
      </c>
    </row>
    <row r="82" spans="1:15">
      <c r="A82" s="50">
        <f t="shared" si="16"/>
        <v>3</v>
      </c>
      <c r="B82" s="156"/>
      <c r="C82" s="163" t="s">
        <v>90</v>
      </c>
      <c r="D82" s="137" t="s">
        <v>87</v>
      </c>
      <c r="E82" s="52">
        <f t="shared" ref="E82:O85" si="31">SUMIF($C$99:$C$1640,$C82,E$99:E$1640)</f>
        <v>0</v>
      </c>
      <c r="F82" s="52">
        <f t="shared" si="31"/>
        <v>0</v>
      </c>
      <c r="G82" s="52">
        <f t="shared" si="31"/>
        <v>0</v>
      </c>
      <c r="H82" s="52">
        <f t="shared" si="31"/>
        <v>0</v>
      </c>
      <c r="I82" s="52">
        <f t="shared" si="31"/>
        <v>0</v>
      </c>
      <c r="J82" s="52">
        <f t="shared" si="31"/>
        <v>0</v>
      </c>
      <c r="K82" s="52">
        <f t="shared" si="31"/>
        <v>0</v>
      </c>
      <c r="L82" s="52">
        <f t="shared" si="31"/>
        <v>0</v>
      </c>
      <c r="M82" s="52">
        <f t="shared" si="31"/>
        <v>0</v>
      </c>
      <c r="N82" s="52">
        <f t="shared" si="31"/>
        <v>0</v>
      </c>
      <c r="O82" s="52">
        <f t="shared" si="31"/>
        <v>0</v>
      </c>
    </row>
    <row r="83" spans="1:15">
      <c r="A83" s="50">
        <f t="shared" si="16"/>
        <v>3</v>
      </c>
      <c r="B83" s="156"/>
      <c r="C83" s="163" t="s">
        <v>92</v>
      </c>
      <c r="D83" s="137" t="s">
        <v>89</v>
      </c>
      <c r="E83" s="52">
        <f t="shared" si="31"/>
        <v>0</v>
      </c>
      <c r="F83" s="52">
        <f t="shared" si="31"/>
        <v>0</v>
      </c>
      <c r="G83" s="52">
        <f t="shared" si="31"/>
        <v>0</v>
      </c>
      <c r="H83" s="52">
        <f t="shared" si="31"/>
        <v>0</v>
      </c>
      <c r="I83" s="52">
        <f t="shared" si="31"/>
        <v>0</v>
      </c>
      <c r="J83" s="52">
        <f t="shared" si="31"/>
        <v>0</v>
      </c>
      <c r="K83" s="52">
        <f t="shared" si="31"/>
        <v>0</v>
      </c>
      <c r="L83" s="52">
        <f t="shared" si="31"/>
        <v>0</v>
      </c>
      <c r="M83" s="52">
        <f t="shared" si="31"/>
        <v>0</v>
      </c>
      <c r="N83" s="52">
        <f t="shared" si="31"/>
        <v>0</v>
      </c>
      <c r="O83" s="52">
        <f t="shared" si="31"/>
        <v>0</v>
      </c>
    </row>
    <row r="84" spans="1:15">
      <c r="A84" s="50">
        <f t="shared" si="16"/>
        <v>3</v>
      </c>
      <c r="B84" s="156"/>
      <c r="C84" s="163" t="s">
        <v>91</v>
      </c>
      <c r="D84" s="137" t="s">
        <v>88</v>
      </c>
      <c r="E84" s="52">
        <f t="shared" si="31"/>
        <v>0</v>
      </c>
      <c r="F84" s="52">
        <f t="shared" si="31"/>
        <v>0</v>
      </c>
      <c r="G84" s="52">
        <f t="shared" si="31"/>
        <v>0</v>
      </c>
      <c r="H84" s="52">
        <f t="shared" si="31"/>
        <v>0</v>
      </c>
      <c r="I84" s="52">
        <f t="shared" si="31"/>
        <v>0</v>
      </c>
      <c r="J84" s="52">
        <f t="shared" si="31"/>
        <v>0</v>
      </c>
      <c r="K84" s="52">
        <f t="shared" si="31"/>
        <v>0</v>
      </c>
      <c r="L84" s="52">
        <f t="shared" si="31"/>
        <v>0</v>
      </c>
      <c r="M84" s="52">
        <f t="shared" si="31"/>
        <v>0</v>
      </c>
      <c r="N84" s="52">
        <f t="shared" si="31"/>
        <v>0</v>
      </c>
      <c r="O84" s="52">
        <f t="shared" si="31"/>
        <v>0</v>
      </c>
    </row>
    <row r="85" spans="1:15">
      <c r="A85" s="50">
        <f t="shared" si="16"/>
        <v>3</v>
      </c>
      <c r="B85" s="145" t="s">
        <v>148</v>
      </c>
      <c r="C85" s="157" t="s">
        <v>24</v>
      </c>
      <c r="D85" s="137" t="s">
        <v>13</v>
      </c>
      <c r="E85" s="52">
        <f t="shared" si="31"/>
        <v>0</v>
      </c>
      <c r="F85" s="52">
        <f t="shared" si="31"/>
        <v>0</v>
      </c>
      <c r="G85" s="52">
        <f t="shared" si="31"/>
        <v>0</v>
      </c>
      <c r="H85" s="52">
        <f t="shared" si="31"/>
        <v>0</v>
      </c>
      <c r="I85" s="52">
        <f t="shared" si="31"/>
        <v>0</v>
      </c>
      <c r="J85" s="52">
        <f t="shared" si="31"/>
        <v>0</v>
      </c>
      <c r="K85" s="52">
        <f t="shared" si="31"/>
        <v>0</v>
      </c>
      <c r="L85" s="52">
        <f t="shared" si="31"/>
        <v>0</v>
      </c>
      <c r="M85" s="52">
        <f t="shared" si="31"/>
        <v>0</v>
      </c>
      <c r="N85" s="52">
        <f t="shared" si="31"/>
        <v>0</v>
      </c>
      <c r="O85" s="52">
        <f t="shared" si="31"/>
        <v>0</v>
      </c>
    </row>
    <row r="86" spans="1:15">
      <c r="A86" s="55">
        <v>1</v>
      </c>
      <c r="B86" s="153"/>
      <c r="C86" s="155"/>
      <c r="D86" s="137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spans="1:15">
      <c r="A87" s="55">
        <v>1</v>
      </c>
      <c r="B87" s="153"/>
      <c r="C87" s="157" t="s">
        <v>36</v>
      </c>
      <c r="D87" s="137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spans="1:15">
      <c r="A88" s="50">
        <f t="shared" ref="A88:A97" si="32">IF(MAX(E88:P88)=0,IF(MIN(E88:P88)=0,3,2),2)</f>
        <v>3</v>
      </c>
      <c r="B88" s="153"/>
      <c r="C88" s="155" t="s">
        <v>78</v>
      </c>
      <c r="D88" s="137"/>
      <c r="E88" s="62">
        <f>E90+E96</f>
        <v>0</v>
      </c>
      <c r="F88" s="62">
        <f t="shared" ref="F88:O88" si="33">F90+F96</f>
        <v>0</v>
      </c>
      <c r="G88" s="62">
        <f t="shared" si="33"/>
        <v>0</v>
      </c>
      <c r="H88" s="62">
        <f t="shared" si="33"/>
        <v>0</v>
      </c>
      <c r="I88" s="62">
        <f t="shared" si="33"/>
        <v>0</v>
      </c>
      <c r="J88" s="62">
        <f t="shared" si="33"/>
        <v>0</v>
      </c>
      <c r="K88" s="62">
        <f t="shared" si="33"/>
        <v>0</v>
      </c>
      <c r="L88" s="62">
        <f t="shared" si="33"/>
        <v>0</v>
      </c>
      <c r="M88" s="62">
        <f t="shared" si="33"/>
        <v>0</v>
      </c>
      <c r="N88" s="62">
        <f t="shared" si="33"/>
        <v>0</v>
      </c>
      <c r="O88" s="62">
        <f t="shared" si="33"/>
        <v>0</v>
      </c>
    </row>
    <row r="89" spans="1:15">
      <c r="A89" s="50">
        <f t="shared" si="32"/>
        <v>3</v>
      </c>
      <c r="B89" s="153"/>
      <c r="C89" s="155" t="s">
        <v>79</v>
      </c>
      <c r="D89" s="137"/>
      <c r="E89" s="62">
        <f>E93+E97</f>
        <v>0</v>
      </c>
      <c r="F89" s="62">
        <f t="shared" ref="F89:O89" si="34">F93+F97</f>
        <v>0</v>
      </c>
      <c r="G89" s="62">
        <f t="shared" si="34"/>
        <v>0</v>
      </c>
      <c r="H89" s="62">
        <f t="shared" si="34"/>
        <v>0</v>
      </c>
      <c r="I89" s="62">
        <f t="shared" si="34"/>
        <v>0</v>
      </c>
      <c r="J89" s="62">
        <f t="shared" si="34"/>
        <v>0</v>
      </c>
      <c r="K89" s="62">
        <f t="shared" si="34"/>
        <v>0</v>
      </c>
      <c r="L89" s="62">
        <f t="shared" si="34"/>
        <v>0</v>
      </c>
      <c r="M89" s="62">
        <f t="shared" si="34"/>
        <v>0</v>
      </c>
      <c r="N89" s="62">
        <f t="shared" si="34"/>
        <v>0</v>
      </c>
      <c r="O89" s="62">
        <f t="shared" si="34"/>
        <v>0</v>
      </c>
    </row>
    <row r="90" spans="1:15">
      <c r="A90" s="50">
        <f t="shared" si="32"/>
        <v>3</v>
      </c>
      <c r="B90" s="153"/>
      <c r="C90" s="155" t="s">
        <v>34</v>
      </c>
      <c r="D90" s="137"/>
      <c r="E90" s="62">
        <f>SUM(E91:E92)</f>
        <v>0</v>
      </c>
      <c r="F90" s="62">
        <f>SUM(F91:F92)</f>
        <v>0</v>
      </c>
      <c r="G90" s="62">
        <f>SUM(G91:G92)</f>
        <v>0</v>
      </c>
      <c r="H90" s="62">
        <f>SUM(H91:H92)</f>
        <v>0</v>
      </c>
      <c r="I90" s="62">
        <f t="shared" ref="I90:N90" si="35">SUM(I91:I92)</f>
        <v>0</v>
      </c>
      <c r="J90" s="62">
        <f t="shared" si="35"/>
        <v>0</v>
      </c>
      <c r="K90" s="62">
        <f t="shared" si="35"/>
        <v>0</v>
      </c>
      <c r="L90" s="62">
        <f t="shared" si="35"/>
        <v>0</v>
      </c>
      <c r="M90" s="62">
        <f t="shared" si="35"/>
        <v>0</v>
      </c>
      <c r="N90" s="62">
        <f t="shared" si="35"/>
        <v>0</v>
      </c>
      <c r="O90" s="62">
        <f>SUM(O91:O92)</f>
        <v>0</v>
      </c>
    </row>
    <row r="91" spans="1:15">
      <c r="A91" s="50">
        <f t="shared" si="32"/>
        <v>3</v>
      </c>
      <c r="B91" s="153"/>
      <c r="C91" s="167" t="s">
        <v>80</v>
      </c>
      <c r="D91" s="137"/>
      <c r="E91" s="52">
        <f t="shared" ref="E91:O92" si="36">SUMIF($C$99:$C$1640,$C91,E$99:E$1640)</f>
        <v>0</v>
      </c>
      <c r="F91" s="52">
        <f t="shared" si="36"/>
        <v>0</v>
      </c>
      <c r="G91" s="52">
        <f t="shared" si="36"/>
        <v>0</v>
      </c>
      <c r="H91" s="52">
        <f t="shared" si="36"/>
        <v>0</v>
      </c>
      <c r="I91" s="52">
        <f t="shared" si="36"/>
        <v>0</v>
      </c>
      <c r="J91" s="52">
        <f t="shared" si="36"/>
        <v>0</v>
      </c>
      <c r="K91" s="52">
        <f t="shared" si="36"/>
        <v>0</v>
      </c>
      <c r="L91" s="52">
        <f t="shared" si="36"/>
        <v>0</v>
      </c>
      <c r="M91" s="52">
        <f t="shared" si="36"/>
        <v>0</v>
      </c>
      <c r="N91" s="52">
        <f t="shared" si="36"/>
        <v>0</v>
      </c>
      <c r="O91" s="52">
        <f t="shared" si="36"/>
        <v>0</v>
      </c>
    </row>
    <row r="92" spans="1:15">
      <c r="A92" s="50">
        <f t="shared" si="32"/>
        <v>3</v>
      </c>
      <c r="B92" s="153"/>
      <c r="C92" s="167" t="s">
        <v>81</v>
      </c>
      <c r="D92" s="137"/>
      <c r="E92" s="52">
        <f t="shared" si="36"/>
        <v>0</v>
      </c>
      <c r="F92" s="52">
        <f t="shared" si="36"/>
        <v>0</v>
      </c>
      <c r="G92" s="52">
        <f t="shared" si="36"/>
        <v>0</v>
      </c>
      <c r="H92" s="52">
        <f t="shared" si="36"/>
        <v>0</v>
      </c>
      <c r="I92" s="52">
        <f t="shared" si="36"/>
        <v>0</v>
      </c>
      <c r="J92" s="52">
        <f t="shared" si="36"/>
        <v>0</v>
      </c>
      <c r="K92" s="52">
        <f t="shared" si="36"/>
        <v>0</v>
      </c>
      <c r="L92" s="52">
        <f t="shared" si="36"/>
        <v>0</v>
      </c>
      <c r="M92" s="52">
        <f t="shared" si="36"/>
        <v>0</v>
      </c>
      <c r="N92" s="52">
        <f t="shared" si="36"/>
        <v>0</v>
      </c>
      <c r="O92" s="52">
        <f t="shared" si="36"/>
        <v>0</v>
      </c>
    </row>
    <row r="93" spans="1:15">
      <c r="A93" s="50">
        <f t="shared" si="32"/>
        <v>3</v>
      </c>
      <c r="B93" s="153"/>
      <c r="C93" s="155" t="s">
        <v>35</v>
      </c>
      <c r="D93" s="137"/>
      <c r="E93" s="62">
        <f>SUM(E94:E95)</f>
        <v>0</v>
      </c>
      <c r="F93" s="62">
        <f>SUM(F94:F95)</f>
        <v>0</v>
      </c>
      <c r="G93" s="62">
        <f>SUM(G94:G95)</f>
        <v>0</v>
      </c>
      <c r="H93" s="62">
        <f>SUM(H94:H95)</f>
        <v>0</v>
      </c>
      <c r="I93" s="62">
        <f t="shared" ref="I93:N93" si="37">SUM(I94:I95)</f>
        <v>0</v>
      </c>
      <c r="J93" s="62">
        <f t="shared" si="37"/>
        <v>0</v>
      </c>
      <c r="K93" s="62">
        <f t="shared" si="37"/>
        <v>0</v>
      </c>
      <c r="L93" s="62">
        <f t="shared" si="37"/>
        <v>0</v>
      </c>
      <c r="M93" s="62">
        <f t="shared" si="37"/>
        <v>0</v>
      </c>
      <c r="N93" s="62">
        <f t="shared" si="37"/>
        <v>0</v>
      </c>
      <c r="O93" s="62">
        <f>SUM(O94:O95)</f>
        <v>0</v>
      </c>
    </row>
    <row r="94" spans="1:15">
      <c r="A94" s="50">
        <f t="shared" si="32"/>
        <v>3</v>
      </c>
      <c r="B94" s="153"/>
      <c r="C94" s="167" t="s">
        <v>84</v>
      </c>
      <c r="D94" s="137"/>
      <c r="E94" s="52">
        <f t="shared" ref="E94:O97" si="38">SUMIF($C$99:$C$1640,$C94,E$99:E$1640)</f>
        <v>0</v>
      </c>
      <c r="F94" s="52">
        <f t="shared" si="38"/>
        <v>0</v>
      </c>
      <c r="G94" s="52">
        <f t="shared" si="38"/>
        <v>0</v>
      </c>
      <c r="H94" s="52">
        <f t="shared" si="38"/>
        <v>0</v>
      </c>
      <c r="I94" s="52">
        <f t="shared" si="38"/>
        <v>0</v>
      </c>
      <c r="J94" s="52">
        <f t="shared" si="38"/>
        <v>0</v>
      </c>
      <c r="K94" s="52">
        <f t="shared" si="38"/>
        <v>0</v>
      </c>
      <c r="L94" s="52">
        <f t="shared" si="38"/>
        <v>0</v>
      </c>
      <c r="M94" s="52">
        <f t="shared" si="38"/>
        <v>0</v>
      </c>
      <c r="N94" s="52">
        <f t="shared" si="38"/>
        <v>0</v>
      </c>
      <c r="O94" s="52">
        <f t="shared" si="38"/>
        <v>0</v>
      </c>
    </row>
    <row r="95" spans="1:15">
      <c r="A95" s="50">
        <f t="shared" si="32"/>
        <v>3</v>
      </c>
      <c r="B95" s="153"/>
      <c r="C95" s="167" t="s">
        <v>85</v>
      </c>
      <c r="D95" s="137"/>
      <c r="E95" s="52">
        <f t="shared" si="38"/>
        <v>0</v>
      </c>
      <c r="F95" s="52">
        <f t="shared" si="38"/>
        <v>0</v>
      </c>
      <c r="G95" s="52">
        <f t="shared" si="38"/>
        <v>0</v>
      </c>
      <c r="H95" s="52">
        <f t="shared" si="38"/>
        <v>0</v>
      </c>
      <c r="I95" s="52">
        <f t="shared" si="38"/>
        <v>0</v>
      </c>
      <c r="J95" s="52">
        <f t="shared" si="38"/>
        <v>0</v>
      </c>
      <c r="K95" s="52">
        <f t="shared" si="38"/>
        <v>0</v>
      </c>
      <c r="L95" s="52">
        <f t="shared" si="38"/>
        <v>0</v>
      </c>
      <c r="M95" s="52">
        <f t="shared" si="38"/>
        <v>0</v>
      </c>
      <c r="N95" s="52">
        <f t="shared" si="38"/>
        <v>0</v>
      </c>
      <c r="O95" s="52">
        <f t="shared" si="38"/>
        <v>0</v>
      </c>
    </row>
    <row r="96" spans="1:15">
      <c r="A96" s="50">
        <f t="shared" si="32"/>
        <v>3</v>
      </c>
      <c r="B96" s="153"/>
      <c r="C96" s="168" t="s">
        <v>763</v>
      </c>
      <c r="D96" s="137"/>
      <c r="E96" s="52">
        <f t="shared" si="38"/>
        <v>0</v>
      </c>
      <c r="F96" s="52">
        <f t="shared" si="38"/>
        <v>0</v>
      </c>
      <c r="G96" s="52">
        <f t="shared" si="38"/>
        <v>0</v>
      </c>
      <c r="H96" s="52">
        <f t="shared" si="38"/>
        <v>0</v>
      </c>
      <c r="I96" s="52">
        <f t="shared" si="38"/>
        <v>0</v>
      </c>
      <c r="J96" s="52">
        <f t="shared" si="38"/>
        <v>0</v>
      </c>
      <c r="K96" s="52">
        <f t="shared" si="38"/>
        <v>0</v>
      </c>
      <c r="L96" s="52">
        <f t="shared" si="38"/>
        <v>0</v>
      </c>
      <c r="M96" s="52">
        <f t="shared" si="38"/>
        <v>0</v>
      </c>
      <c r="N96" s="52">
        <f t="shared" si="38"/>
        <v>0</v>
      </c>
      <c r="O96" s="52">
        <f t="shared" si="38"/>
        <v>0</v>
      </c>
    </row>
    <row r="97" spans="1:15">
      <c r="A97" s="50">
        <f t="shared" si="32"/>
        <v>3</v>
      </c>
      <c r="B97" s="153"/>
      <c r="C97" s="169" t="s">
        <v>764</v>
      </c>
      <c r="D97" s="137"/>
      <c r="E97" s="52">
        <f t="shared" si="38"/>
        <v>0</v>
      </c>
      <c r="F97" s="52">
        <f t="shared" si="38"/>
        <v>0</v>
      </c>
      <c r="G97" s="52">
        <f t="shared" si="38"/>
        <v>0</v>
      </c>
      <c r="H97" s="52">
        <f t="shared" si="38"/>
        <v>0</v>
      </c>
      <c r="I97" s="52">
        <f t="shared" si="38"/>
        <v>0</v>
      </c>
      <c r="J97" s="52">
        <f t="shared" si="38"/>
        <v>0</v>
      </c>
      <c r="K97" s="52">
        <f t="shared" si="38"/>
        <v>0</v>
      </c>
      <c r="L97" s="52">
        <f t="shared" si="38"/>
        <v>0</v>
      </c>
      <c r="M97" s="52">
        <f t="shared" si="38"/>
        <v>0</v>
      </c>
      <c r="N97" s="52">
        <f t="shared" si="38"/>
        <v>0</v>
      </c>
      <c r="O97" s="52">
        <f t="shared" si="38"/>
        <v>0</v>
      </c>
    </row>
    <row r="98" spans="1:15">
      <c r="A98" s="50">
        <v>1</v>
      </c>
      <c r="B98" s="170"/>
      <c r="C98" s="171"/>
      <c r="D98" s="139"/>
      <c r="E98" s="75">
        <f t="shared" ref="E98:O98" si="39">E14-E99</f>
        <v>0</v>
      </c>
      <c r="F98" s="75">
        <f t="shared" si="39"/>
        <v>0</v>
      </c>
      <c r="G98" s="75">
        <f t="shared" si="39"/>
        <v>0</v>
      </c>
      <c r="H98" s="75">
        <f t="shared" si="39"/>
        <v>0</v>
      </c>
      <c r="I98" s="75">
        <f t="shared" si="39"/>
        <v>0</v>
      </c>
      <c r="J98" s="75">
        <f t="shared" si="39"/>
        <v>0</v>
      </c>
      <c r="K98" s="75">
        <f t="shared" si="39"/>
        <v>0</v>
      </c>
      <c r="L98" s="75">
        <f t="shared" si="39"/>
        <v>0</v>
      </c>
      <c r="M98" s="75">
        <f t="shared" si="39"/>
        <v>0</v>
      </c>
      <c r="N98" s="75">
        <f t="shared" si="39"/>
        <v>0</v>
      </c>
      <c r="O98" s="75">
        <f t="shared" si="39"/>
        <v>0</v>
      </c>
    </row>
    <row r="99" spans="1:15">
      <c r="A99" s="12">
        <v>1</v>
      </c>
      <c r="B99" s="172"/>
      <c r="C99" s="156" t="s">
        <v>94</v>
      </c>
      <c r="D99" s="140"/>
      <c r="E99" s="76">
        <f>E101+E303+E626+E696+E763+E849+E979+E1241+E1628</f>
        <v>0</v>
      </c>
      <c r="F99" s="76">
        <f>F101+F303+F626+F696+F763+F849+F979+F1241+F1628</f>
        <v>0</v>
      </c>
      <c r="G99" s="76">
        <f>G101+G303+G626+G696+G763+G849+G979+G1241+G1628</f>
        <v>0</v>
      </c>
      <c r="H99" s="76">
        <f>H101+H303+H626+H696+H763+H849+H979+H1241+H1628</f>
        <v>0</v>
      </c>
      <c r="I99" s="76">
        <f t="shared" ref="I99:N99" si="40">I101+I303+I626+I696+I763+I849+I979+I1241+I1628</f>
        <v>0</v>
      </c>
      <c r="J99" s="76">
        <f t="shared" si="40"/>
        <v>0</v>
      </c>
      <c r="K99" s="76">
        <f t="shared" si="40"/>
        <v>0</v>
      </c>
      <c r="L99" s="76">
        <f t="shared" si="40"/>
        <v>0</v>
      </c>
      <c r="M99" s="76">
        <f t="shared" si="40"/>
        <v>0</v>
      </c>
      <c r="N99" s="76">
        <f t="shared" si="40"/>
        <v>0</v>
      </c>
      <c r="O99" s="76">
        <f>O101+O303+O626+O696+O763+O849+O979+O1241+O1628</f>
        <v>0</v>
      </c>
    </row>
    <row r="100" spans="1:15">
      <c r="A100" s="77">
        <f>A101</f>
        <v>3</v>
      </c>
      <c r="B100" s="172"/>
      <c r="C100" s="156"/>
      <c r="D100" s="140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</row>
    <row r="101" spans="1:15" s="57" customFormat="1">
      <c r="A101" s="55">
        <f>IF(ROUND(MAX(E101:P101),0)=0,IF(ROUND(MIN(E101:P101),0)=0,3,2),2)</f>
        <v>3</v>
      </c>
      <c r="B101" s="172"/>
      <c r="C101" s="173" t="s">
        <v>44</v>
      </c>
      <c r="D101" s="140"/>
      <c r="E101" s="78">
        <f>E104+E168+E236</f>
        <v>0</v>
      </c>
      <c r="F101" s="78">
        <f>F104+F168+F236</f>
        <v>0</v>
      </c>
      <c r="G101" s="78">
        <f>G104+G168+G236</f>
        <v>0</v>
      </c>
      <c r="H101" s="78">
        <f>H104+H168+H236</f>
        <v>0</v>
      </c>
      <c r="I101" s="78">
        <f t="shared" ref="I101:N101" si="41">I104+I168+I236</f>
        <v>0</v>
      </c>
      <c r="J101" s="78">
        <f t="shared" si="41"/>
        <v>0</v>
      </c>
      <c r="K101" s="78">
        <f t="shared" si="41"/>
        <v>0</v>
      </c>
      <c r="L101" s="78">
        <f t="shared" si="41"/>
        <v>0</v>
      </c>
      <c r="M101" s="78">
        <f t="shared" si="41"/>
        <v>0</v>
      </c>
      <c r="N101" s="78">
        <f t="shared" si="41"/>
        <v>0</v>
      </c>
      <c r="O101" s="78">
        <f>O104+O168+O236</f>
        <v>0</v>
      </c>
    </row>
    <row r="102" spans="1:15" s="57" customFormat="1">
      <c r="A102" s="77">
        <f>A103</f>
        <v>3</v>
      </c>
      <c r="B102" s="172"/>
      <c r="C102" s="156"/>
      <c r="D102" s="140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</row>
    <row r="103" spans="1:15" s="57" customFormat="1">
      <c r="A103" s="105">
        <f>MIN(A104:A165)</f>
        <v>3</v>
      </c>
      <c r="B103" s="172"/>
      <c r="C103" s="174" t="s">
        <v>45</v>
      </c>
      <c r="D103" s="140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</row>
    <row r="104" spans="1:15" s="57" customFormat="1">
      <c r="A104" s="50">
        <f t="shared" ref="A104:A135" si="42">IF(MAX(E104:P104)=0,IF(MIN(E104:P104)=0,3,2),2)</f>
        <v>3</v>
      </c>
      <c r="B104" s="145"/>
      <c r="C104" s="146" t="s">
        <v>25</v>
      </c>
      <c r="D104" s="56"/>
      <c r="E104" s="11">
        <f>SUBTOTAL(9,E105:E157)</f>
        <v>0</v>
      </c>
      <c r="F104" s="11">
        <f>SUBTOTAL(9,F105:F157)</f>
        <v>0</v>
      </c>
      <c r="G104" s="11">
        <f>SUBTOTAL(9,G105:G157)</f>
        <v>0</v>
      </c>
      <c r="H104" s="11">
        <f>SUBTOTAL(9,H105:H157)</f>
        <v>0</v>
      </c>
      <c r="I104" s="11">
        <f t="shared" ref="I104:N104" si="43">SUBTOTAL(9,I105:I157)</f>
        <v>0</v>
      </c>
      <c r="J104" s="11">
        <f t="shared" si="43"/>
        <v>0</v>
      </c>
      <c r="K104" s="11">
        <f t="shared" si="43"/>
        <v>0</v>
      </c>
      <c r="L104" s="11">
        <f t="shared" si="43"/>
        <v>0</v>
      </c>
      <c r="M104" s="11">
        <f t="shared" si="43"/>
        <v>0</v>
      </c>
      <c r="N104" s="11">
        <f t="shared" si="43"/>
        <v>0</v>
      </c>
      <c r="O104" s="11">
        <f>SUBTOTAL(9,O105:O157)</f>
        <v>0</v>
      </c>
    </row>
    <row r="105" spans="1:15" s="57" customFormat="1">
      <c r="A105" s="50">
        <f t="shared" si="42"/>
        <v>3</v>
      </c>
      <c r="B105" s="145" t="s">
        <v>14</v>
      </c>
      <c r="C105" s="146" t="s">
        <v>125</v>
      </c>
      <c r="D105" s="56"/>
      <c r="E105" s="11">
        <f>SUBTOTAL(9,E106:E127)</f>
        <v>0</v>
      </c>
      <c r="F105" s="11">
        <f>SUBTOTAL(9,F106:F127)</f>
        <v>0</v>
      </c>
      <c r="G105" s="11">
        <f>SUBTOTAL(9,G106:G127)</f>
        <v>0</v>
      </c>
      <c r="H105" s="11">
        <f>SUBTOTAL(9,H106:H127)</f>
        <v>0</v>
      </c>
      <c r="I105" s="11">
        <f t="shared" ref="I105:N105" si="44">SUBTOTAL(9,I106:I127)</f>
        <v>0</v>
      </c>
      <c r="J105" s="11">
        <f t="shared" si="44"/>
        <v>0</v>
      </c>
      <c r="K105" s="11">
        <f t="shared" si="44"/>
        <v>0</v>
      </c>
      <c r="L105" s="11">
        <f t="shared" si="44"/>
        <v>0</v>
      </c>
      <c r="M105" s="11">
        <f t="shared" si="44"/>
        <v>0</v>
      </c>
      <c r="N105" s="11">
        <f t="shared" si="44"/>
        <v>0</v>
      </c>
      <c r="O105" s="11">
        <f>SUBTOTAL(9,O106:O127)</f>
        <v>0</v>
      </c>
    </row>
    <row r="106" spans="1:15" s="57" customFormat="1">
      <c r="A106" s="50">
        <f t="shared" si="42"/>
        <v>3</v>
      </c>
      <c r="B106" s="147"/>
      <c r="C106" s="146" t="s">
        <v>126</v>
      </c>
      <c r="D106" s="56"/>
      <c r="E106" s="11">
        <f>SUBTOTAL(9,E107:E116)</f>
        <v>0</v>
      </c>
      <c r="F106" s="11">
        <f>SUBTOTAL(9,F107:F116)</f>
        <v>0</v>
      </c>
      <c r="G106" s="11">
        <f>SUBTOTAL(9,G107:G116)</f>
        <v>0</v>
      </c>
      <c r="H106" s="11">
        <f>SUBTOTAL(9,H107:H116)</f>
        <v>0</v>
      </c>
      <c r="I106" s="11">
        <f t="shared" ref="I106:N106" si="45">SUBTOTAL(9,I107:I116)</f>
        <v>0</v>
      </c>
      <c r="J106" s="11">
        <f t="shared" si="45"/>
        <v>0</v>
      </c>
      <c r="K106" s="11">
        <f t="shared" si="45"/>
        <v>0</v>
      </c>
      <c r="L106" s="11">
        <f t="shared" si="45"/>
        <v>0</v>
      </c>
      <c r="M106" s="11">
        <f t="shared" si="45"/>
        <v>0</v>
      </c>
      <c r="N106" s="11">
        <f t="shared" si="45"/>
        <v>0</v>
      </c>
      <c r="O106" s="11">
        <f>SUBTOTAL(9,O107:O116)</f>
        <v>0</v>
      </c>
    </row>
    <row r="107" spans="1:15" s="57" customFormat="1" ht="25.5">
      <c r="A107" s="50">
        <f t="shared" si="42"/>
        <v>3</v>
      </c>
      <c r="B107" s="148"/>
      <c r="C107" s="149" t="s">
        <v>127</v>
      </c>
      <c r="D107" s="58" t="s">
        <v>2</v>
      </c>
      <c r="E107" s="11">
        <f>SUBTOTAL(9,E108:E109)</f>
        <v>0</v>
      </c>
      <c r="F107" s="11">
        <f>SUBTOTAL(9,F108:F109)</f>
        <v>0</v>
      </c>
      <c r="G107" s="11">
        <f>SUBTOTAL(9,G108:G109)</f>
        <v>0</v>
      </c>
      <c r="H107" s="11">
        <f>SUBTOTAL(9,H108:H109)</f>
        <v>0</v>
      </c>
      <c r="I107" s="11">
        <f t="shared" ref="I107:N107" si="46">SUBTOTAL(9,I108:I109)</f>
        <v>0</v>
      </c>
      <c r="J107" s="11">
        <f t="shared" si="46"/>
        <v>0</v>
      </c>
      <c r="K107" s="11">
        <f t="shared" si="46"/>
        <v>0</v>
      </c>
      <c r="L107" s="11">
        <f t="shared" si="46"/>
        <v>0</v>
      </c>
      <c r="M107" s="11">
        <f t="shared" si="46"/>
        <v>0</v>
      </c>
      <c r="N107" s="11">
        <f t="shared" si="46"/>
        <v>0</v>
      </c>
      <c r="O107" s="11">
        <f>SUBTOTAL(9,O108:O109)</f>
        <v>0</v>
      </c>
    </row>
    <row r="108" spans="1:15" s="57" customFormat="1" ht="25.5">
      <c r="A108" s="50">
        <f t="shared" si="42"/>
        <v>3</v>
      </c>
      <c r="B108" s="148"/>
      <c r="C108" s="149" t="s">
        <v>303</v>
      </c>
      <c r="D108" s="58" t="s">
        <v>302</v>
      </c>
      <c r="E108" s="51"/>
      <c r="F108" s="51"/>
      <c r="G108" s="51"/>
      <c r="H108" s="51"/>
      <c r="I108" s="51"/>
      <c r="J108" s="52">
        <f>H108+I108</f>
        <v>0</v>
      </c>
      <c r="K108" s="51"/>
      <c r="L108" s="51"/>
      <c r="M108" s="52">
        <f>K108+L108</f>
        <v>0</v>
      </c>
      <c r="N108" s="51"/>
      <c r="O108" s="52">
        <f>M108+N108</f>
        <v>0</v>
      </c>
    </row>
    <row r="109" spans="1:15" s="57" customFormat="1" ht="25.5">
      <c r="A109" s="50">
        <f t="shared" si="42"/>
        <v>3</v>
      </c>
      <c r="B109" s="148"/>
      <c r="C109" s="149" t="s">
        <v>305</v>
      </c>
      <c r="D109" s="58" t="s">
        <v>304</v>
      </c>
      <c r="E109" s="51"/>
      <c r="F109" s="51"/>
      <c r="G109" s="51"/>
      <c r="H109" s="51"/>
      <c r="I109" s="51"/>
      <c r="J109" s="52">
        <f>H109+I109</f>
        <v>0</v>
      </c>
      <c r="K109" s="51"/>
      <c r="L109" s="51"/>
      <c r="M109" s="52">
        <f>K109+L109</f>
        <v>0</v>
      </c>
      <c r="N109" s="51"/>
      <c r="O109" s="52">
        <f>M109+N109</f>
        <v>0</v>
      </c>
    </row>
    <row r="110" spans="1:15" s="57" customFormat="1">
      <c r="A110" s="50">
        <f t="shared" si="42"/>
        <v>3</v>
      </c>
      <c r="B110" s="150"/>
      <c r="C110" s="151" t="s">
        <v>128</v>
      </c>
      <c r="D110" s="59" t="s">
        <v>3</v>
      </c>
      <c r="E110" s="51"/>
      <c r="F110" s="51"/>
      <c r="G110" s="51"/>
      <c r="H110" s="51"/>
      <c r="I110" s="51"/>
      <c r="J110" s="52">
        <f>H110+I110</f>
        <v>0</v>
      </c>
      <c r="K110" s="51"/>
      <c r="L110" s="51"/>
      <c r="M110" s="52">
        <f>K110+L110</f>
        <v>0</v>
      </c>
      <c r="N110" s="51"/>
      <c r="O110" s="52">
        <f>M110+N110</f>
        <v>0</v>
      </c>
    </row>
    <row r="111" spans="1:15" s="57" customFormat="1">
      <c r="A111" s="50">
        <f t="shared" si="42"/>
        <v>3</v>
      </c>
      <c r="B111" s="150"/>
      <c r="C111" s="152" t="s">
        <v>445</v>
      </c>
      <c r="D111" s="117" t="s">
        <v>446</v>
      </c>
      <c r="E111" s="11">
        <f>SUBTOTAL(9,E112:E115)</f>
        <v>0</v>
      </c>
      <c r="F111" s="11">
        <f>SUBTOTAL(9,F112:F115)</f>
        <v>0</v>
      </c>
      <c r="G111" s="11">
        <f>SUBTOTAL(9,G112:G115)</f>
        <v>0</v>
      </c>
      <c r="H111" s="11">
        <f>SUBTOTAL(9,H112:H115)</f>
        <v>0</v>
      </c>
      <c r="I111" s="11">
        <f t="shared" ref="I111:N111" si="47">SUBTOTAL(9,I112:I115)</f>
        <v>0</v>
      </c>
      <c r="J111" s="11">
        <f t="shared" si="47"/>
        <v>0</v>
      </c>
      <c r="K111" s="11">
        <f t="shared" si="47"/>
        <v>0</v>
      </c>
      <c r="L111" s="11">
        <f t="shared" si="47"/>
        <v>0</v>
      </c>
      <c r="M111" s="11">
        <f t="shared" si="47"/>
        <v>0</v>
      </c>
      <c r="N111" s="11">
        <f t="shared" si="47"/>
        <v>0</v>
      </c>
      <c r="O111" s="11">
        <f>SUBTOTAL(9,O112:O115)</f>
        <v>0</v>
      </c>
    </row>
    <row r="112" spans="1:15" s="57" customFormat="1" ht="25.5">
      <c r="A112" s="50">
        <f t="shared" si="42"/>
        <v>3</v>
      </c>
      <c r="B112" s="150"/>
      <c r="C112" s="149" t="s">
        <v>129</v>
      </c>
      <c r="D112" s="60" t="s">
        <v>37</v>
      </c>
      <c r="E112" s="51"/>
      <c r="F112" s="51"/>
      <c r="G112" s="51"/>
      <c r="H112" s="51"/>
      <c r="I112" s="51"/>
      <c r="J112" s="52">
        <f>H112+I112</f>
        <v>0</v>
      </c>
      <c r="K112" s="51"/>
      <c r="L112" s="51"/>
      <c r="M112" s="52">
        <f>K112+L112</f>
        <v>0</v>
      </c>
      <c r="N112" s="51"/>
      <c r="O112" s="52">
        <f>M112+N112</f>
        <v>0</v>
      </c>
    </row>
    <row r="113" spans="1:15" s="57" customFormat="1">
      <c r="A113" s="50">
        <f t="shared" si="42"/>
        <v>3</v>
      </c>
      <c r="B113" s="150"/>
      <c r="C113" s="149" t="s">
        <v>131</v>
      </c>
      <c r="D113" s="60" t="s">
        <v>39</v>
      </c>
      <c r="E113" s="51"/>
      <c r="F113" s="51"/>
      <c r="G113" s="51"/>
      <c r="H113" s="51"/>
      <c r="I113" s="51"/>
      <c r="J113" s="52">
        <f>H113+I113</f>
        <v>0</v>
      </c>
      <c r="K113" s="51"/>
      <c r="L113" s="51"/>
      <c r="M113" s="52">
        <f>K113+L113</f>
        <v>0</v>
      </c>
      <c r="N113" s="51"/>
      <c r="O113" s="52">
        <f>M113+N113</f>
        <v>0</v>
      </c>
    </row>
    <row r="114" spans="1:15" s="57" customFormat="1">
      <c r="A114" s="50">
        <f t="shared" si="42"/>
        <v>3</v>
      </c>
      <c r="B114" s="150"/>
      <c r="C114" s="149" t="s">
        <v>132</v>
      </c>
      <c r="D114" s="60" t="s">
        <v>40</v>
      </c>
      <c r="E114" s="51"/>
      <c r="F114" s="51"/>
      <c r="G114" s="51"/>
      <c r="H114" s="51"/>
      <c r="I114" s="51"/>
      <c r="J114" s="52">
        <f>H114+I114</f>
        <v>0</v>
      </c>
      <c r="K114" s="51"/>
      <c r="L114" s="51"/>
      <c r="M114" s="52">
        <f>K114+L114</f>
        <v>0</v>
      </c>
      <c r="N114" s="51"/>
      <c r="O114" s="52">
        <f>M114+N114</f>
        <v>0</v>
      </c>
    </row>
    <row r="115" spans="1:15" s="57" customFormat="1" ht="25.5">
      <c r="A115" s="50">
        <f t="shared" si="42"/>
        <v>3</v>
      </c>
      <c r="B115" s="150"/>
      <c r="C115" s="149" t="s">
        <v>133</v>
      </c>
      <c r="D115" s="60" t="s">
        <v>41</v>
      </c>
      <c r="E115" s="51"/>
      <c r="F115" s="51"/>
      <c r="G115" s="51"/>
      <c r="H115" s="51"/>
      <c r="I115" s="51"/>
      <c r="J115" s="52">
        <f>H115+I115</f>
        <v>0</v>
      </c>
      <c r="K115" s="51"/>
      <c r="L115" s="51"/>
      <c r="M115" s="52">
        <f>K115+L115</f>
        <v>0</v>
      </c>
      <c r="N115" s="51"/>
      <c r="O115" s="52">
        <f>M115+N115</f>
        <v>0</v>
      </c>
    </row>
    <row r="116" spans="1:15" s="57" customFormat="1">
      <c r="A116" s="50">
        <f t="shared" si="42"/>
        <v>3</v>
      </c>
      <c r="B116" s="150"/>
      <c r="C116" s="149" t="s">
        <v>447</v>
      </c>
      <c r="D116" s="60" t="s">
        <v>4</v>
      </c>
      <c r="E116" s="51"/>
      <c r="F116" s="51"/>
      <c r="G116" s="51"/>
      <c r="H116" s="51"/>
      <c r="I116" s="51"/>
      <c r="J116" s="52">
        <f>H116+I116</f>
        <v>0</v>
      </c>
      <c r="K116" s="51"/>
      <c r="L116" s="51"/>
      <c r="M116" s="52">
        <f>K116+L116</f>
        <v>0</v>
      </c>
      <c r="N116" s="51"/>
      <c r="O116" s="52">
        <f>M116+N116</f>
        <v>0</v>
      </c>
    </row>
    <row r="117" spans="1:15" s="57" customFormat="1">
      <c r="A117" s="50">
        <f t="shared" si="42"/>
        <v>3</v>
      </c>
      <c r="B117" s="147"/>
      <c r="C117" s="146" t="s">
        <v>134</v>
      </c>
      <c r="D117" s="56"/>
      <c r="E117" s="11">
        <f>SUBTOTAL(9,E118:E121)</f>
        <v>0</v>
      </c>
      <c r="F117" s="11">
        <f>SUBTOTAL(9,F118:F121)</f>
        <v>0</v>
      </c>
      <c r="G117" s="11">
        <f>SUBTOTAL(9,G118:G121)</f>
        <v>0</v>
      </c>
      <c r="H117" s="11">
        <f>SUBTOTAL(9,H118:H121)</f>
        <v>0</v>
      </c>
      <c r="I117" s="11">
        <f t="shared" ref="I117:N117" si="48">SUBTOTAL(9,I118:I121)</f>
        <v>0</v>
      </c>
      <c r="J117" s="11">
        <f t="shared" si="48"/>
        <v>0</v>
      </c>
      <c r="K117" s="11">
        <f t="shared" si="48"/>
        <v>0</v>
      </c>
      <c r="L117" s="11">
        <f t="shared" si="48"/>
        <v>0</v>
      </c>
      <c r="M117" s="11">
        <f t="shared" si="48"/>
        <v>0</v>
      </c>
      <c r="N117" s="11">
        <f t="shared" si="48"/>
        <v>0</v>
      </c>
      <c r="O117" s="11">
        <f>SUBTOTAL(9,O118:O121)</f>
        <v>0</v>
      </c>
    </row>
    <row r="118" spans="1:15" s="57" customFormat="1">
      <c r="A118" s="50">
        <f t="shared" si="42"/>
        <v>3</v>
      </c>
      <c r="B118" s="150"/>
      <c r="C118" s="151" t="s">
        <v>135</v>
      </c>
      <c r="D118" s="59" t="s">
        <v>5</v>
      </c>
      <c r="E118" s="51"/>
      <c r="F118" s="51"/>
      <c r="G118" s="51"/>
      <c r="H118" s="51"/>
      <c r="I118" s="51"/>
      <c r="J118" s="52">
        <f>H118+I118</f>
        <v>0</v>
      </c>
      <c r="K118" s="51"/>
      <c r="L118" s="51"/>
      <c r="M118" s="52">
        <f>K118+L118</f>
        <v>0</v>
      </c>
      <c r="N118" s="51"/>
      <c r="O118" s="52">
        <f>M118+N118</f>
        <v>0</v>
      </c>
    </row>
    <row r="119" spans="1:15" s="57" customFormat="1">
      <c r="A119" s="50">
        <f t="shared" si="42"/>
        <v>3</v>
      </c>
      <c r="B119" s="150"/>
      <c r="C119" s="154" t="s">
        <v>448</v>
      </c>
      <c r="D119" s="118" t="s">
        <v>173</v>
      </c>
      <c r="E119" s="51"/>
      <c r="F119" s="51"/>
      <c r="G119" s="51"/>
      <c r="H119" s="51"/>
      <c r="I119" s="51"/>
      <c r="J119" s="52">
        <f>H119+I119</f>
        <v>0</v>
      </c>
      <c r="K119" s="51"/>
      <c r="L119" s="51"/>
      <c r="M119" s="52">
        <f>K119+L119</f>
        <v>0</v>
      </c>
      <c r="N119" s="51"/>
      <c r="O119" s="52">
        <f>M119+N119</f>
        <v>0</v>
      </c>
    </row>
    <row r="120" spans="1:15" s="57" customFormat="1">
      <c r="A120" s="50">
        <f t="shared" si="42"/>
        <v>3</v>
      </c>
      <c r="B120" s="153"/>
      <c r="C120" s="155" t="s">
        <v>557</v>
      </c>
      <c r="D120" s="137" t="s">
        <v>8</v>
      </c>
      <c r="E120" s="51"/>
      <c r="F120" s="51"/>
      <c r="G120" s="51"/>
      <c r="H120" s="51"/>
      <c r="I120" s="51"/>
      <c r="J120" s="52">
        <f>H120+I120</f>
        <v>0</v>
      </c>
      <c r="K120" s="51"/>
      <c r="L120" s="51"/>
      <c r="M120" s="52">
        <f>K120+L120</f>
        <v>0</v>
      </c>
      <c r="N120" s="51"/>
      <c r="O120" s="52">
        <f>M120+N120</f>
        <v>0</v>
      </c>
    </row>
    <row r="121" spans="1:15" s="57" customFormat="1" ht="25.5">
      <c r="A121" s="50">
        <f t="shared" si="42"/>
        <v>3</v>
      </c>
      <c r="B121" s="153"/>
      <c r="C121" s="155" t="s">
        <v>139</v>
      </c>
      <c r="D121" s="136" t="s">
        <v>10</v>
      </c>
      <c r="E121" s="51"/>
      <c r="F121" s="51"/>
      <c r="G121" s="51"/>
      <c r="H121" s="51"/>
      <c r="I121" s="51"/>
      <c r="J121" s="52">
        <f>H121+I121</f>
        <v>0</v>
      </c>
      <c r="K121" s="51"/>
      <c r="L121" s="51"/>
      <c r="M121" s="52">
        <f>K121+L121</f>
        <v>0</v>
      </c>
      <c r="N121" s="51"/>
      <c r="O121" s="52">
        <f>M121+N121</f>
        <v>0</v>
      </c>
    </row>
    <row r="122" spans="1:15" s="57" customFormat="1">
      <c r="A122" s="50">
        <f t="shared" si="42"/>
        <v>3</v>
      </c>
      <c r="B122" s="156"/>
      <c r="C122" s="157" t="s">
        <v>140</v>
      </c>
      <c r="D122" s="136"/>
      <c r="E122" s="11">
        <f>SUBTOTAL(9,E123:E127)</f>
        <v>0</v>
      </c>
      <c r="F122" s="11">
        <f>SUBTOTAL(9,F123:F127)</f>
        <v>0</v>
      </c>
      <c r="G122" s="11">
        <f>SUBTOTAL(9,G123:G127)</f>
        <v>0</v>
      </c>
      <c r="H122" s="11">
        <f>SUBTOTAL(9,H123:H127)</f>
        <v>0</v>
      </c>
      <c r="I122" s="11">
        <f t="shared" ref="I122:N122" si="49">SUBTOTAL(9,I123:I127)</f>
        <v>0</v>
      </c>
      <c r="J122" s="11">
        <f t="shared" si="49"/>
        <v>0</v>
      </c>
      <c r="K122" s="11">
        <f t="shared" si="49"/>
        <v>0</v>
      </c>
      <c r="L122" s="11">
        <f t="shared" si="49"/>
        <v>0</v>
      </c>
      <c r="M122" s="11">
        <f t="shared" si="49"/>
        <v>0</v>
      </c>
      <c r="N122" s="11">
        <f t="shared" si="49"/>
        <v>0</v>
      </c>
      <c r="O122" s="11">
        <f>SUBTOTAL(9,O123:O127)</f>
        <v>0</v>
      </c>
    </row>
    <row r="123" spans="1:15" s="57" customFormat="1">
      <c r="A123" s="50">
        <f t="shared" si="42"/>
        <v>3</v>
      </c>
      <c r="B123" s="153"/>
      <c r="C123" s="155" t="s">
        <v>141</v>
      </c>
      <c r="D123" s="137" t="s">
        <v>71</v>
      </c>
      <c r="E123" s="51"/>
      <c r="F123" s="51"/>
      <c r="G123" s="51"/>
      <c r="H123" s="51"/>
      <c r="I123" s="51"/>
      <c r="J123" s="52">
        <f>H123+I123</f>
        <v>0</v>
      </c>
      <c r="K123" s="51"/>
      <c r="L123" s="51"/>
      <c r="M123" s="52">
        <f>K123+L123</f>
        <v>0</v>
      </c>
      <c r="N123" s="51"/>
      <c r="O123" s="52">
        <f>M123+N123</f>
        <v>0</v>
      </c>
    </row>
    <row r="124" spans="1:15" s="57" customFormat="1">
      <c r="A124" s="50">
        <f t="shared" si="42"/>
        <v>3</v>
      </c>
      <c r="B124" s="153"/>
      <c r="C124" s="155" t="s">
        <v>142</v>
      </c>
      <c r="D124" s="137" t="s">
        <v>73</v>
      </c>
      <c r="E124" s="51"/>
      <c r="F124" s="51"/>
      <c r="G124" s="51"/>
      <c r="H124" s="51"/>
      <c r="I124" s="51"/>
      <c r="J124" s="52">
        <f>H124+I124</f>
        <v>0</v>
      </c>
      <c r="K124" s="51"/>
      <c r="L124" s="51"/>
      <c r="M124" s="52">
        <f>K124+L124</f>
        <v>0</v>
      </c>
      <c r="N124" s="51"/>
      <c r="O124" s="52">
        <f>M124+N124</f>
        <v>0</v>
      </c>
    </row>
    <row r="125" spans="1:15" s="57" customFormat="1">
      <c r="A125" s="50">
        <f t="shared" si="42"/>
        <v>3</v>
      </c>
      <c r="B125" s="153"/>
      <c r="C125" s="155" t="s">
        <v>143</v>
      </c>
      <c r="D125" s="137" t="s">
        <v>75</v>
      </c>
      <c r="E125" s="51"/>
      <c r="F125" s="51"/>
      <c r="G125" s="51"/>
      <c r="H125" s="51"/>
      <c r="I125" s="51"/>
      <c r="J125" s="52">
        <f>H125+I125</f>
        <v>0</v>
      </c>
      <c r="K125" s="51"/>
      <c r="L125" s="51"/>
      <c r="M125" s="52">
        <f>K125+L125</f>
        <v>0</v>
      </c>
      <c r="N125" s="51"/>
      <c r="O125" s="52">
        <f>M125+N125</f>
        <v>0</v>
      </c>
    </row>
    <row r="126" spans="1:15" s="57" customFormat="1">
      <c r="A126" s="50">
        <f t="shared" si="42"/>
        <v>3</v>
      </c>
      <c r="B126" s="153"/>
      <c r="C126" s="155" t="s">
        <v>144</v>
      </c>
      <c r="D126" s="137" t="s">
        <v>77</v>
      </c>
      <c r="E126" s="51"/>
      <c r="F126" s="51"/>
      <c r="G126" s="51"/>
      <c r="H126" s="51"/>
      <c r="I126" s="51"/>
      <c r="J126" s="52">
        <f>H126+I126</f>
        <v>0</v>
      </c>
      <c r="K126" s="51"/>
      <c r="L126" s="51"/>
      <c r="M126" s="52">
        <f>K126+L126</f>
        <v>0</v>
      </c>
      <c r="N126" s="51"/>
      <c r="O126" s="52">
        <f>M126+N126</f>
        <v>0</v>
      </c>
    </row>
    <row r="127" spans="1:15" s="57" customFormat="1">
      <c r="A127" s="50">
        <f t="shared" si="42"/>
        <v>3</v>
      </c>
      <c r="B127" s="153"/>
      <c r="C127" s="155" t="s">
        <v>145</v>
      </c>
      <c r="D127" s="137" t="s">
        <v>28</v>
      </c>
      <c r="E127" s="51"/>
      <c r="F127" s="51"/>
      <c r="G127" s="51"/>
      <c r="H127" s="51"/>
      <c r="I127" s="51"/>
      <c r="J127" s="52">
        <f>H127+I127</f>
        <v>0</v>
      </c>
      <c r="K127" s="51"/>
      <c r="L127" s="51"/>
      <c r="M127" s="52">
        <f>K127+L127</f>
        <v>0</v>
      </c>
      <c r="N127" s="51"/>
      <c r="O127" s="52">
        <f>M127+N127</f>
        <v>0</v>
      </c>
    </row>
    <row r="128" spans="1:15" s="57" customFormat="1">
      <c r="A128" s="50">
        <f t="shared" si="42"/>
        <v>3</v>
      </c>
      <c r="B128" s="145" t="s">
        <v>146</v>
      </c>
      <c r="C128" s="157" t="s">
        <v>147</v>
      </c>
      <c r="D128" s="56"/>
      <c r="E128" s="11">
        <f>SUBTOTAL(9,E129:E157)</f>
        <v>0</v>
      </c>
      <c r="F128" s="11">
        <f>SUBTOTAL(9,F129:F157)</f>
        <v>0</v>
      </c>
      <c r="G128" s="11">
        <f>SUBTOTAL(9,G129:G157)</f>
        <v>0</v>
      </c>
      <c r="H128" s="11">
        <f>SUBTOTAL(9,H129:H157)</f>
        <v>0</v>
      </c>
      <c r="I128" s="11">
        <f t="shared" ref="I128:N128" si="50">SUBTOTAL(9,I129:I157)</f>
        <v>0</v>
      </c>
      <c r="J128" s="11">
        <f t="shared" si="50"/>
        <v>0</v>
      </c>
      <c r="K128" s="11">
        <f t="shared" si="50"/>
        <v>0</v>
      </c>
      <c r="L128" s="11">
        <f t="shared" si="50"/>
        <v>0</v>
      </c>
      <c r="M128" s="11">
        <f t="shared" si="50"/>
        <v>0</v>
      </c>
      <c r="N128" s="11">
        <f t="shared" si="50"/>
        <v>0</v>
      </c>
      <c r="O128" s="11">
        <f>SUBTOTAL(9,O129:O157)</f>
        <v>0</v>
      </c>
    </row>
    <row r="129" spans="1:15" s="57" customFormat="1">
      <c r="A129" s="50">
        <f t="shared" si="42"/>
        <v>3</v>
      </c>
      <c r="B129" s="156"/>
      <c r="C129" s="158" t="s">
        <v>26</v>
      </c>
      <c r="D129" s="56"/>
      <c r="E129" s="11">
        <f>SUBTOTAL(9,E130:E148)</f>
        <v>0</v>
      </c>
      <c r="F129" s="11">
        <f t="shared" ref="F129:O129" si="51">SUBTOTAL(9,F130:F148)</f>
        <v>0</v>
      </c>
      <c r="G129" s="11">
        <f t="shared" si="51"/>
        <v>0</v>
      </c>
      <c r="H129" s="11">
        <f t="shared" si="51"/>
        <v>0</v>
      </c>
      <c r="I129" s="11">
        <f t="shared" si="51"/>
        <v>0</v>
      </c>
      <c r="J129" s="11">
        <f t="shared" si="51"/>
        <v>0</v>
      </c>
      <c r="K129" s="11">
        <f t="shared" si="51"/>
        <v>0</v>
      </c>
      <c r="L129" s="11">
        <f t="shared" si="51"/>
        <v>0</v>
      </c>
      <c r="M129" s="11">
        <f t="shared" si="51"/>
        <v>0</v>
      </c>
      <c r="N129" s="11">
        <f t="shared" si="51"/>
        <v>0</v>
      </c>
      <c r="O129" s="11">
        <f t="shared" si="51"/>
        <v>0</v>
      </c>
    </row>
    <row r="130" spans="1:15" s="57" customFormat="1">
      <c r="A130" s="50">
        <f t="shared" si="42"/>
        <v>3</v>
      </c>
      <c r="B130" s="150"/>
      <c r="C130" s="161" t="s">
        <v>770</v>
      </c>
      <c r="D130" s="56"/>
      <c r="E130" s="11">
        <f>SUBTOTAL(9,E131:E140)</f>
        <v>0</v>
      </c>
      <c r="F130" s="11">
        <f t="shared" ref="F130:O130" si="52">SUBTOTAL(9,F131:F140)</f>
        <v>0</v>
      </c>
      <c r="G130" s="11">
        <f t="shared" si="52"/>
        <v>0</v>
      </c>
      <c r="H130" s="11">
        <f t="shared" si="52"/>
        <v>0</v>
      </c>
      <c r="I130" s="11">
        <f t="shared" si="52"/>
        <v>0</v>
      </c>
      <c r="J130" s="11">
        <f t="shared" si="52"/>
        <v>0</v>
      </c>
      <c r="K130" s="11">
        <f t="shared" si="52"/>
        <v>0</v>
      </c>
      <c r="L130" s="11">
        <f t="shared" si="52"/>
        <v>0</v>
      </c>
      <c r="M130" s="11">
        <f t="shared" si="52"/>
        <v>0</v>
      </c>
      <c r="N130" s="11">
        <f t="shared" si="52"/>
        <v>0</v>
      </c>
      <c r="O130" s="11">
        <f t="shared" si="52"/>
        <v>0</v>
      </c>
    </row>
    <row r="131" spans="1:15" s="57" customFormat="1" ht="25.5">
      <c r="A131" s="50">
        <f t="shared" si="42"/>
        <v>3</v>
      </c>
      <c r="B131" s="150"/>
      <c r="C131" s="160" t="s">
        <v>771</v>
      </c>
      <c r="D131" s="58" t="s">
        <v>2</v>
      </c>
      <c r="E131" s="11">
        <f>SUBTOTAL(9,E132:E133)</f>
        <v>0</v>
      </c>
      <c r="F131" s="11">
        <f t="shared" ref="F131:O131" si="53">SUBTOTAL(9,F132:F133)</f>
        <v>0</v>
      </c>
      <c r="G131" s="11">
        <f t="shared" si="53"/>
        <v>0</v>
      </c>
      <c r="H131" s="11">
        <f t="shared" si="53"/>
        <v>0</v>
      </c>
      <c r="I131" s="11">
        <f t="shared" si="53"/>
        <v>0</v>
      </c>
      <c r="J131" s="11">
        <f t="shared" si="53"/>
        <v>0</v>
      </c>
      <c r="K131" s="11">
        <f t="shared" si="53"/>
        <v>0</v>
      </c>
      <c r="L131" s="11">
        <f t="shared" si="53"/>
        <v>0</v>
      </c>
      <c r="M131" s="11">
        <f t="shared" si="53"/>
        <v>0</v>
      </c>
      <c r="N131" s="11">
        <f t="shared" si="53"/>
        <v>0</v>
      </c>
      <c r="O131" s="11">
        <f t="shared" si="53"/>
        <v>0</v>
      </c>
    </row>
    <row r="132" spans="1:15" s="57" customFormat="1" ht="25.5">
      <c r="A132" s="50">
        <f t="shared" si="42"/>
        <v>3</v>
      </c>
      <c r="B132" s="150"/>
      <c r="C132" s="260" t="s">
        <v>772</v>
      </c>
      <c r="D132" s="58" t="s">
        <v>302</v>
      </c>
      <c r="E132" s="51"/>
      <c r="F132" s="51"/>
      <c r="G132" s="51"/>
      <c r="H132" s="51"/>
      <c r="I132" s="51"/>
      <c r="J132" s="52">
        <f>H132+I132</f>
        <v>0</v>
      </c>
      <c r="K132" s="51"/>
      <c r="L132" s="51"/>
      <c r="M132" s="52">
        <f>K132+L132</f>
        <v>0</v>
      </c>
      <c r="N132" s="51"/>
      <c r="O132" s="52">
        <f>M132+N132</f>
        <v>0</v>
      </c>
    </row>
    <row r="133" spans="1:15" s="57" customFormat="1" ht="25.5">
      <c r="A133" s="50">
        <f t="shared" si="42"/>
        <v>3</v>
      </c>
      <c r="B133" s="150"/>
      <c r="C133" s="260" t="s">
        <v>773</v>
      </c>
      <c r="D133" s="58" t="s">
        <v>304</v>
      </c>
      <c r="E133" s="51"/>
      <c r="F133" s="51"/>
      <c r="G133" s="51"/>
      <c r="H133" s="51"/>
      <c r="I133" s="51"/>
      <c r="J133" s="52">
        <f>H133+I133</f>
        <v>0</v>
      </c>
      <c r="K133" s="51"/>
      <c r="L133" s="51"/>
      <c r="M133" s="52">
        <f>K133+L133</f>
        <v>0</v>
      </c>
      <c r="N133" s="51"/>
      <c r="O133" s="52">
        <f>M133+N133</f>
        <v>0</v>
      </c>
    </row>
    <row r="134" spans="1:15" s="57" customFormat="1">
      <c r="A134" s="50">
        <f t="shared" si="42"/>
        <v>3</v>
      </c>
      <c r="B134" s="150"/>
      <c r="C134" s="258" t="s">
        <v>42</v>
      </c>
      <c r="D134" s="59" t="s">
        <v>3</v>
      </c>
      <c r="E134" s="51"/>
      <c r="F134" s="51"/>
      <c r="G134" s="51"/>
      <c r="H134" s="51"/>
      <c r="I134" s="51"/>
      <c r="J134" s="52">
        <f>H134+I134</f>
        <v>0</v>
      </c>
      <c r="K134" s="51"/>
      <c r="L134" s="51"/>
      <c r="M134" s="52">
        <f>K134+L134</f>
        <v>0</v>
      </c>
      <c r="N134" s="51"/>
      <c r="O134" s="52">
        <f>M134+N134</f>
        <v>0</v>
      </c>
    </row>
    <row r="135" spans="1:15" s="57" customFormat="1">
      <c r="A135" s="50">
        <f t="shared" si="42"/>
        <v>3</v>
      </c>
      <c r="B135" s="150"/>
      <c r="C135" s="259" t="s">
        <v>449</v>
      </c>
      <c r="D135" s="117" t="s">
        <v>446</v>
      </c>
      <c r="E135" s="11">
        <f>SUBTOTAL(9,E136:E139)</f>
        <v>0</v>
      </c>
      <c r="F135" s="11">
        <f>SUBTOTAL(9,F136:F139)</f>
        <v>0</v>
      </c>
      <c r="G135" s="11">
        <f>SUBTOTAL(9,G136:G139)</f>
        <v>0</v>
      </c>
      <c r="H135" s="11">
        <f>SUBTOTAL(9,H136:H139)</f>
        <v>0</v>
      </c>
      <c r="I135" s="11">
        <f t="shared" ref="I135:N135" si="54">SUBTOTAL(9,I136:I139)</f>
        <v>0</v>
      </c>
      <c r="J135" s="11">
        <f t="shared" si="54"/>
        <v>0</v>
      </c>
      <c r="K135" s="11">
        <f t="shared" si="54"/>
        <v>0</v>
      </c>
      <c r="L135" s="11">
        <f t="shared" si="54"/>
        <v>0</v>
      </c>
      <c r="M135" s="11">
        <f t="shared" si="54"/>
        <v>0</v>
      </c>
      <c r="N135" s="11">
        <f t="shared" si="54"/>
        <v>0</v>
      </c>
      <c r="O135" s="11">
        <f>SUBTOTAL(9,O136:O139)</f>
        <v>0</v>
      </c>
    </row>
    <row r="136" spans="1:15" s="57" customFormat="1" ht="25.5">
      <c r="A136" s="50">
        <f t="shared" ref="A136:A157" si="55">IF(MAX(E136:P136)=0,IF(MIN(E136:P136)=0,3,2),2)</f>
        <v>3</v>
      </c>
      <c r="B136" s="150"/>
      <c r="C136" s="260" t="s">
        <v>153</v>
      </c>
      <c r="D136" s="60" t="s">
        <v>37</v>
      </c>
      <c r="E136" s="51"/>
      <c r="F136" s="51"/>
      <c r="G136" s="51"/>
      <c r="H136" s="51"/>
      <c r="I136" s="51"/>
      <c r="J136" s="52">
        <f t="shared" ref="J136:J148" si="56">H136+I136</f>
        <v>0</v>
      </c>
      <c r="K136" s="51"/>
      <c r="L136" s="51"/>
      <c r="M136" s="52">
        <f t="shared" ref="M136:M148" si="57">K136+L136</f>
        <v>0</v>
      </c>
      <c r="N136" s="51"/>
      <c r="O136" s="52">
        <f t="shared" ref="O136:O148" si="58">M136+N136</f>
        <v>0</v>
      </c>
    </row>
    <row r="137" spans="1:15" s="57" customFormat="1">
      <c r="A137" s="50">
        <f t="shared" si="55"/>
        <v>3</v>
      </c>
      <c r="B137" s="150"/>
      <c r="C137" s="260" t="s">
        <v>155</v>
      </c>
      <c r="D137" s="60" t="s">
        <v>39</v>
      </c>
      <c r="E137" s="51"/>
      <c r="F137" s="51"/>
      <c r="G137" s="51"/>
      <c r="H137" s="51"/>
      <c r="I137" s="51"/>
      <c r="J137" s="52">
        <f t="shared" si="56"/>
        <v>0</v>
      </c>
      <c r="K137" s="51"/>
      <c r="L137" s="51"/>
      <c r="M137" s="52">
        <f t="shared" si="57"/>
        <v>0</v>
      </c>
      <c r="N137" s="51"/>
      <c r="O137" s="52">
        <f t="shared" si="58"/>
        <v>0</v>
      </c>
    </row>
    <row r="138" spans="1:15" ht="25.5">
      <c r="A138" s="50">
        <f t="shared" si="55"/>
        <v>3</v>
      </c>
      <c r="B138" s="150"/>
      <c r="C138" s="260" t="s">
        <v>156</v>
      </c>
      <c r="D138" s="60" t="s">
        <v>40</v>
      </c>
      <c r="E138" s="51"/>
      <c r="F138" s="51"/>
      <c r="G138" s="51"/>
      <c r="H138" s="51"/>
      <c r="I138" s="51"/>
      <c r="J138" s="52">
        <f t="shared" si="56"/>
        <v>0</v>
      </c>
      <c r="K138" s="51"/>
      <c r="L138" s="51"/>
      <c r="M138" s="52">
        <f t="shared" si="57"/>
        <v>0</v>
      </c>
      <c r="N138" s="51"/>
      <c r="O138" s="52">
        <f t="shared" si="58"/>
        <v>0</v>
      </c>
    </row>
    <row r="139" spans="1:15" ht="25.5">
      <c r="A139" s="50">
        <f t="shared" si="55"/>
        <v>3</v>
      </c>
      <c r="B139" s="150"/>
      <c r="C139" s="260" t="s">
        <v>157</v>
      </c>
      <c r="D139" s="60" t="s">
        <v>41</v>
      </c>
      <c r="E139" s="51"/>
      <c r="F139" s="51"/>
      <c r="G139" s="51"/>
      <c r="H139" s="51"/>
      <c r="I139" s="51"/>
      <c r="J139" s="52">
        <f t="shared" si="56"/>
        <v>0</v>
      </c>
      <c r="K139" s="51"/>
      <c r="L139" s="51"/>
      <c r="M139" s="52">
        <f t="shared" si="57"/>
        <v>0</v>
      </c>
      <c r="N139" s="51"/>
      <c r="O139" s="52">
        <f t="shared" si="58"/>
        <v>0</v>
      </c>
    </row>
    <row r="140" spans="1:15">
      <c r="A140" s="50">
        <f t="shared" si="55"/>
        <v>3</v>
      </c>
      <c r="B140" s="150"/>
      <c r="C140" s="160" t="s">
        <v>158</v>
      </c>
      <c r="D140" s="60" t="s">
        <v>4</v>
      </c>
      <c r="E140" s="51"/>
      <c r="F140" s="51"/>
      <c r="G140" s="51"/>
      <c r="H140" s="51"/>
      <c r="I140" s="51"/>
      <c r="J140" s="52">
        <f t="shared" si="56"/>
        <v>0</v>
      </c>
      <c r="K140" s="51"/>
      <c r="L140" s="51"/>
      <c r="M140" s="52">
        <f t="shared" si="57"/>
        <v>0</v>
      </c>
      <c r="N140" s="51"/>
      <c r="O140" s="52">
        <f t="shared" si="58"/>
        <v>0</v>
      </c>
    </row>
    <row r="141" spans="1:15">
      <c r="A141" s="50">
        <f t="shared" si="55"/>
        <v>3</v>
      </c>
      <c r="B141" s="150"/>
      <c r="C141" s="159" t="s">
        <v>19</v>
      </c>
      <c r="D141" s="59" t="s">
        <v>5</v>
      </c>
      <c r="E141" s="51"/>
      <c r="F141" s="51"/>
      <c r="G141" s="51"/>
      <c r="H141" s="51"/>
      <c r="I141" s="51"/>
      <c r="J141" s="52">
        <f t="shared" si="56"/>
        <v>0</v>
      </c>
      <c r="K141" s="51"/>
      <c r="L141" s="51"/>
      <c r="M141" s="52">
        <f t="shared" si="57"/>
        <v>0</v>
      </c>
      <c r="N141" s="51"/>
      <c r="O141" s="52">
        <f t="shared" si="58"/>
        <v>0</v>
      </c>
    </row>
    <row r="142" spans="1:15">
      <c r="A142" s="50">
        <f t="shared" si="55"/>
        <v>3</v>
      </c>
      <c r="B142" s="150"/>
      <c r="C142" s="162" t="s">
        <v>450</v>
      </c>
      <c r="D142" s="118" t="s">
        <v>173</v>
      </c>
      <c r="E142" s="51"/>
      <c r="F142" s="51"/>
      <c r="G142" s="51"/>
      <c r="H142" s="51"/>
      <c r="I142" s="51"/>
      <c r="J142" s="52">
        <f t="shared" si="56"/>
        <v>0</v>
      </c>
      <c r="K142" s="51"/>
      <c r="L142" s="51"/>
      <c r="M142" s="52">
        <f t="shared" si="57"/>
        <v>0</v>
      </c>
      <c r="N142" s="51"/>
      <c r="O142" s="52">
        <f t="shared" si="58"/>
        <v>0</v>
      </c>
    </row>
    <row r="143" spans="1:15">
      <c r="A143" s="50">
        <f t="shared" si="55"/>
        <v>3</v>
      </c>
      <c r="B143" s="153"/>
      <c r="C143" s="163" t="s">
        <v>29</v>
      </c>
      <c r="D143" s="136" t="s">
        <v>6</v>
      </c>
      <c r="E143" s="51"/>
      <c r="F143" s="51"/>
      <c r="G143" s="51"/>
      <c r="H143" s="51"/>
      <c r="I143" s="51"/>
      <c r="J143" s="52">
        <f t="shared" si="56"/>
        <v>0</v>
      </c>
      <c r="K143" s="51"/>
      <c r="L143" s="51"/>
      <c r="M143" s="52">
        <f t="shared" si="57"/>
        <v>0</v>
      </c>
      <c r="N143" s="51"/>
      <c r="O143" s="52">
        <f t="shared" si="58"/>
        <v>0</v>
      </c>
    </row>
    <row r="144" spans="1:15">
      <c r="A144" s="50">
        <f t="shared" si="55"/>
        <v>3</v>
      </c>
      <c r="B144" s="153"/>
      <c r="C144" s="163" t="s">
        <v>21</v>
      </c>
      <c r="D144" s="137" t="s">
        <v>8</v>
      </c>
      <c r="E144" s="51"/>
      <c r="F144" s="51"/>
      <c r="G144" s="51"/>
      <c r="H144" s="51"/>
      <c r="I144" s="51"/>
      <c r="J144" s="52">
        <f>H144+I144</f>
        <v>0</v>
      </c>
      <c r="K144" s="51"/>
      <c r="L144" s="51"/>
      <c r="M144" s="52">
        <f>K144+L144</f>
        <v>0</v>
      </c>
      <c r="N144" s="51"/>
      <c r="O144" s="52">
        <f t="shared" si="58"/>
        <v>0</v>
      </c>
    </row>
    <row r="145" spans="1:15">
      <c r="A145" s="50">
        <f t="shared" si="55"/>
        <v>3</v>
      </c>
      <c r="B145" s="153"/>
      <c r="C145" s="163" t="s">
        <v>526</v>
      </c>
      <c r="D145" s="137" t="s">
        <v>31</v>
      </c>
      <c r="E145" s="51"/>
      <c r="F145" s="51"/>
      <c r="G145" s="51"/>
      <c r="H145" s="51"/>
      <c r="I145" s="51"/>
      <c r="J145" s="52">
        <f t="shared" si="56"/>
        <v>0</v>
      </c>
      <c r="K145" s="51"/>
      <c r="L145" s="51"/>
      <c r="M145" s="52">
        <f t="shared" si="57"/>
        <v>0</v>
      </c>
      <c r="N145" s="51"/>
      <c r="O145" s="52">
        <f t="shared" si="58"/>
        <v>0</v>
      </c>
    </row>
    <row r="146" spans="1:15">
      <c r="A146" s="50">
        <f t="shared" si="55"/>
        <v>3</v>
      </c>
      <c r="B146" s="153"/>
      <c r="C146" s="163" t="s">
        <v>558</v>
      </c>
      <c r="D146" s="137" t="s">
        <v>559</v>
      </c>
      <c r="E146" s="51"/>
      <c r="F146" s="51"/>
      <c r="G146" s="51"/>
      <c r="H146" s="51"/>
      <c r="I146" s="51"/>
      <c r="J146" s="52">
        <f>H146+I146</f>
        <v>0</v>
      </c>
      <c r="K146" s="51"/>
      <c r="L146" s="51"/>
      <c r="M146" s="52">
        <f>K146+L146</f>
        <v>0</v>
      </c>
      <c r="N146" s="51"/>
      <c r="O146" s="52">
        <f t="shared" si="58"/>
        <v>0</v>
      </c>
    </row>
    <row r="147" spans="1:15" ht="25.5">
      <c r="A147" s="50">
        <f t="shared" si="55"/>
        <v>3</v>
      </c>
      <c r="B147" s="153"/>
      <c r="C147" s="163" t="s">
        <v>528</v>
      </c>
      <c r="D147" s="136" t="s">
        <v>9</v>
      </c>
      <c r="E147" s="51"/>
      <c r="F147" s="51"/>
      <c r="G147" s="51"/>
      <c r="H147" s="51"/>
      <c r="I147" s="51"/>
      <c r="J147" s="52">
        <f t="shared" si="56"/>
        <v>0</v>
      </c>
      <c r="K147" s="51"/>
      <c r="L147" s="51"/>
      <c r="M147" s="52">
        <f t="shared" si="57"/>
        <v>0</v>
      </c>
      <c r="N147" s="51"/>
      <c r="O147" s="52">
        <f t="shared" si="58"/>
        <v>0</v>
      </c>
    </row>
    <row r="148" spans="1:15" ht="25.5">
      <c r="A148" s="50">
        <f t="shared" si="55"/>
        <v>3</v>
      </c>
      <c r="B148" s="153"/>
      <c r="C148" s="163" t="s">
        <v>30</v>
      </c>
      <c r="D148" s="136" t="s">
        <v>10</v>
      </c>
      <c r="E148" s="51"/>
      <c r="F148" s="51"/>
      <c r="G148" s="51"/>
      <c r="H148" s="51"/>
      <c r="I148" s="51"/>
      <c r="J148" s="52">
        <f t="shared" si="56"/>
        <v>0</v>
      </c>
      <c r="K148" s="51"/>
      <c r="L148" s="51"/>
      <c r="M148" s="52">
        <f t="shared" si="57"/>
        <v>0</v>
      </c>
      <c r="N148" s="51"/>
      <c r="O148" s="52">
        <f t="shared" si="58"/>
        <v>0</v>
      </c>
    </row>
    <row r="149" spans="1:15">
      <c r="A149" s="50">
        <f t="shared" si="55"/>
        <v>3</v>
      </c>
      <c r="B149" s="153"/>
      <c r="C149" s="165" t="s">
        <v>451</v>
      </c>
      <c r="D149" s="138" t="s">
        <v>93</v>
      </c>
      <c r="E149" s="11">
        <f>SUBTOTAL(9,E150:E151)</f>
        <v>0</v>
      </c>
      <c r="F149" s="11">
        <f>SUBTOTAL(9,F150:F151)</f>
        <v>0</v>
      </c>
      <c r="G149" s="11">
        <f>SUBTOTAL(9,G150:G151)</f>
        <v>0</v>
      </c>
      <c r="H149" s="11">
        <f>SUBTOTAL(9,H150:H151)</f>
        <v>0</v>
      </c>
      <c r="I149" s="11">
        <f t="shared" ref="I149:N149" si="59">SUBTOTAL(9,I150:I151)</f>
        <v>0</v>
      </c>
      <c r="J149" s="11">
        <f t="shared" si="59"/>
        <v>0</v>
      </c>
      <c r="K149" s="11">
        <f t="shared" si="59"/>
        <v>0</v>
      </c>
      <c r="L149" s="11">
        <f t="shared" si="59"/>
        <v>0</v>
      </c>
      <c r="M149" s="11">
        <f t="shared" si="59"/>
        <v>0</v>
      </c>
      <c r="N149" s="11">
        <f t="shared" si="59"/>
        <v>0</v>
      </c>
      <c r="O149" s="11">
        <f>SUBTOTAL(9,O150:O151)</f>
        <v>0</v>
      </c>
    </row>
    <row r="150" spans="1:15">
      <c r="A150" s="50">
        <f t="shared" si="55"/>
        <v>3</v>
      </c>
      <c r="B150" s="153"/>
      <c r="C150" s="166" t="s">
        <v>452</v>
      </c>
      <c r="D150" s="138" t="s">
        <v>453</v>
      </c>
      <c r="E150" s="51"/>
      <c r="F150" s="51"/>
      <c r="G150" s="51"/>
      <c r="H150" s="51"/>
      <c r="I150" s="51"/>
      <c r="J150" s="52">
        <f>H150+I150</f>
        <v>0</v>
      </c>
      <c r="K150" s="51"/>
      <c r="L150" s="51"/>
      <c r="M150" s="52">
        <f>K150+L150</f>
        <v>0</v>
      </c>
      <c r="N150" s="51"/>
      <c r="O150" s="52">
        <f>M150+N150</f>
        <v>0</v>
      </c>
    </row>
    <row r="151" spans="1:15">
      <c r="A151" s="50">
        <f t="shared" si="55"/>
        <v>3</v>
      </c>
      <c r="B151" s="153"/>
      <c r="C151" s="166" t="s">
        <v>454</v>
      </c>
      <c r="D151" s="138" t="s">
        <v>455</v>
      </c>
      <c r="E151" s="51"/>
      <c r="F151" s="51"/>
      <c r="G151" s="51"/>
      <c r="H151" s="51"/>
      <c r="I151" s="51"/>
      <c r="J151" s="52">
        <f>H151+I151</f>
        <v>0</v>
      </c>
      <c r="K151" s="51"/>
      <c r="L151" s="51"/>
      <c r="M151" s="52">
        <f>K151+L151</f>
        <v>0</v>
      </c>
      <c r="N151" s="51"/>
      <c r="O151" s="52">
        <f>M151+N151</f>
        <v>0</v>
      </c>
    </row>
    <row r="152" spans="1:15">
      <c r="A152" s="50">
        <f t="shared" si="55"/>
        <v>3</v>
      </c>
      <c r="B152" s="156"/>
      <c r="C152" s="158" t="s">
        <v>32</v>
      </c>
      <c r="D152" s="136"/>
      <c r="E152" s="11">
        <f>SUBTOTAL(9,E153:E157)</f>
        <v>0</v>
      </c>
      <c r="F152" s="11">
        <f>SUBTOTAL(9,F153:F157)</f>
        <v>0</v>
      </c>
      <c r="G152" s="11">
        <f>SUBTOTAL(9,G153:G157)</f>
        <v>0</v>
      </c>
      <c r="H152" s="11">
        <f>SUBTOTAL(9,H153:H157)</f>
        <v>0</v>
      </c>
      <c r="I152" s="11">
        <f t="shared" ref="I152:N152" si="60">SUBTOTAL(9,I153:I157)</f>
        <v>0</v>
      </c>
      <c r="J152" s="11">
        <f t="shared" si="60"/>
        <v>0</v>
      </c>
      <c r="K152" s="11">
        <f t="shared" si="60"/>
        <v>0</v>
      </c>
      <c r="L152" s="11">
        <f t="shared" si="60"/>
        <v>0</v>
      </c>
      <c r="M152" s="11">
        <f t="shared" si="60"/>
        <v>0</v>
      </c>
      <c r="N152" s="11">
        <f t="shared" si="60"/>
        <v>0</v>
      </c>
      <c r="O152" s="11">
        <f>SUBTOTAL(9,O153:O157)</f>
        <v>0</v>
      </c>
    </row>
    <row r="153" spans="1:15">
      <c r="A153" s="50">
        <f t="shared" si="55"/>
        <v>3</v>
      </c>
      <c r="B153" s="153"/>
      <c r="C153" s="163" t="s">
        <v>70</v>
      </c>
      <c r="D153" s="137" t="s">
        <v>71</v>
      </c>
      <c r="E153" s="51"/>
      <c r="F153" s="51"/>
      <c r="G153" s="51"/>
      <c r="H153" s="51"/>
      <c r="I153" s="51"/>
      <c r="J153" s="52">
        <f>H153+I153</f>
        <v>0</v>
      </c>
      <c r="K153" s="51"/>
      <c r="L153" s="51"/>
      <c r="M153" s="52">
        <f>K153+L153</f>
        <v>0</v>
      </c>
      <c r="N153" s="51"/>
      <c r="O153" s="52">
        <f>M153+N153</f>
        <v>0</v>
      </c>
    </row>
    <row r="154" spans="1:15">
      <c r="A154" s="50">
        <f t="shared" si="55"/>
        <v>3</v>
      </c>
      <c r="B154" s="153"/>
      <c r="C154" s="163" t="s">
        <v>72</v>
      </c>
      <c r="D154" s="137" t="s">
        <v>73</v>
      </c>
      <c r="E154" s="51"/>
      <c r="F154" s="51"/>
      <c r="G154" s="51"/>
      <c r="H154" s="51"/>
      <c r="I154" s="51"/>
      <c r="J154" s="52">
        <f>H154+I154</f>
        <v>0</v>
      </c>
      <c r="K154" s="51"/>
      <c r="L154" s="51"/>
      <c r="M154" s="52">
        <f>K154+L154</f>
        <v>0</v>
      </c>
      <c r="N154" s="51"/>
      <c r="O154" s="52">
        <f>M154+N154</f>
        <v>0</v>
      </c>
    </row>
    <row r="155" spans="1:15">
      <c r="A155" s="50">
        <f t="shared" si="55"/>
        <v>3</v>
      </c>
      <c r="B155" s="153"/>
      <c r="C155" s="163" t="s">
        <v>74</v>
      </c>
      <c r="D155" s="137" t="s">
        <v>75</v>
      </c>
      <c r="E155" s="51"/>
      <c r="F155" s="51"/>
      <c r="G155" s="51"/>
      <c r="H155" s="51"/>
      <c r="I155" s="51"/>
      <c r="J155" s="52">
        <f>H155+I155</f>
        <v>0</v>
      </c>
      <c r="K155" s="51"/>
      <c r="L155" s="51"/>
      <c r="M155" s="52">
        <f>K155+L155</f>
        <v>0</v>
      </c>
      <c r="N155" s="51"/>
      <c r="O155" s="52">
        <f>M155+N155</f>
        <v>0</v>
      </c>
    </row>
    <row r="156" spans="1:15">
      <c r="A156" s="50">
        <f t="shared" si="55"/>
        <v>3</v>
      </c>
      <c r="B156" s="153"/>
      <c r="C156" s="163" t="s">
        <v>76</v>
      </c>
      <c r="D156" s="137" t="s">
        <v>77</v>
      </c>
      <c r="E156" s="51"/>
      <c r="F156" s="51"/>
      <c r="G156" s="51"/>
      <c r="H156" s="51"/>
      <c r="I156" s="51"/>
      <c r="J156" s="52">
        <f>H156+I156</f>
        <v>0</v>
      </c>
      <c r="K156" s="51"/>
      <c r="L156" s="51"/>
      <c r="M156" s="52">
        <f>K156+L156</f>
        <v>0</v>
      </c>
      <c r="N156" s="51"/>
      <c r="O156" s="52">
        <f>M156+N156</f>
        <v>0</v>
      </c>
    </row>
    <row r="157" spans="1:15">
      <c r="A157" s="50">
        <f t="shared" si="55"/>
        <v>3</v>
      </c>
      <c r="B157" s="153"/>
      <c r="C157" s="163" t="s">
        <v>12</v>
      </c>
      <c r="D157" s="137" t="s">
        <v>28</v>
      </c>
      <c r="E157" s="51"/>
      <c r="F157" s="51"/>
      <c r="G157" s="51"/>
      <c r="H157" s="51"/>
      <c r="I157" s="51"/>
      <c r="J157" s="52">
        <f>H157+I157</f>
        <v>0</v>
      </c>
      <c r="K157" s="51"/>
      <c r="L157" s="51"/>
      <c r="M157" s="52">
        <f>K157+L157</f>
        <v>0</v>
      </c>
      <c r="N157" s="51"/>
      <c r="O157" s="52">
        <f>M157+N157</f>
        <v>0</v>
      </c>
    </row>
    <row r="158" spans="1:15">
      <c r="A158" s="77">
        <f>A159</f>
        <v>3</v>
      </c>
      <c r="B158" s="153"/>
      <c r="C158" s="155"/>
      <c r="D158" s="137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spans="1:15">
      <c r="A159" s="105">
        <f>MIN(A160:A165)</f>
        <v>3</v>
      </c>
      <c r="B159" s="153"/>
      <c r="C159" s="157" t="s">
        <v>36</v>
      </c>
      <c r="D159" s="137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spans="1:15">
      <c r="A160" s="50">
        <f t="shared" ref="A160:A165" si="61">IF(MAX(E160:P160)=0,IF(MIN(E160:P160)=0,3,2),2)</f>
        <v>3</v>
      </c>
      <c r="B160" s="153"/>
      <c r="C160" s="155" t="s">
        <v>34</v>
      </c>
      <c r="D160" s="137"/>
      <c r="E160" s="62">
        <f>SUM(E161:E162)</f>
        <v>0</v>
      </c>
      <c r="F160" s="62">
        <f>SUM(F161:F162)</f>
        <v>0</v>
      </c>
      <c r="G160" s="62">
        <f>SUM(G161:G162)</f>
        <v>0</v>
      </c>
      <c r="H160" s="62">
        <f>SUM(H161:H162)</f>
        <v>0</v>
      </c>
      <c r="I160" s="62">
        <f t="shared" ref="I160:N160" si="62">SUM(I161:I162)</f>
        <v>0</v>
      </c>
      <c r="J160" s="62">
        <f t="shared" si="62"/>
        <v>0</v>
      </c>
      <c r="K160" s="62">
        <f t="shared" si="62"/>
        <v>0</v>
      </c>
      <c r="L160" s="62">
        <f t="shared" si="62"/>
        <v>0</v>
      </c>
      <c r="M160" s="62">
        <f t="shared" si="62"/>
        <v>0</v>
      </c>
      <c r="N160" s="62">
        <f t="shared" si="62"/>
        <v>0</v>
      </c>
      <c r="O160" s="62">
        <f>SUM(O161:O162)</f>
        <v>0</v>
      </c>
    </row>
    <row r="161" spans="1:15" s="57" customFormat="1">
      <c r="A161" s="50">
        <f t="shared" si="61"/>
        <v>3</v>
      </c>
      <c r="B161" s="153"/>
      <c r="C161" s="167" t="s">
        <v>80</v>
      </c>
      <c r="D161" s="137"/>
      <c r="E161" s="51"/>
      <c r="F161" s="51"/>
      <c r="G161" s="51"/>
      <c r="H161" s="51"/>
      <c r="I161" s="51"/>
      <c r="J161" s="52">
        <f>H161+I161</f>
        <v>0</v>
      </c>
      <c r="K161" s="51"/>
      <c r="L161" s="51"/>
      <c r="M161" s="52">
        <f>K161+L161</f>
        <v>0</v>
      </c>
      <c r="N161" s="51"/>
      <c r="O161" s="52">
        <f>M161+N161</f>
        <v>0</v>
      </c>
    </row>
    <row r="162" spans="1:15" s="57" customFormat="1">
      <c r="A162" s="50">
        <f t="shared" si="61"/>
        <v>3</v>
      </c>
      <c r="B162" s="153"/>
      <c r="C162" s="167" t="s">
        <v>81</v>
      </c>
      <c r="D162" s="137"/>
      <c r="E162" s="51"/>
      <c r="F162" s="51"/>
      <c r="G162" s="51"/>
      <c r="H162" s="51"/>
      <c r="I162" s="51"/>
      <c r="J162" s="52">
        <f>H162+I162</f>
        <v>0</v>
      </c>
      <c r="K162" s="51"/>
      <c r="L162" s="51"/>
      <c r="M162" s="52">
        <f>K162+L162</f>
        <v>0</v>
      </c>
      <c r="N162" s="51"/>
      <c r="O162" s="52">
        <f>M162+N162</f>
        <v>0</v>
      </c>
    </row>
    <row r="163" spans="1:15" s="57" customFormat="1">
      <c r="A163" s="50">
        <f t="shared" si="61"/>
        <v>3</v>
      </c>
      <c r="B163" s="153"/>
      <c r="C163" s="155" t="s">
        <v>35</v>
      </c>
      <c r="D163" s="137"/>
      <c r="E163" s="62">
        <f>SUM(E164:E165)</f>
        <v>0</v>
      </c>
      <c r="F163" s="62">
        <f>SUM(F164:F165)</f>
        <v>0</v>
      </c>
      <c r="G163" s="62">
        <f>SUM(G164:G165)</f>
        <v>0</v>
      </c>
      <c r="H163" s="62">
        <f>SUM(H164:H165)</f>
        <v>0</v>
      </c>
      <c r="I163" s="62">
        <f t="shared" ref="I163:N163" si="63">SUM(I164:I165)</f>
        <v>0</v>
      </c>
      <c r="J163" s="62">
        <f t="shared" si="63"/>
        <v>0</v>
      </c>
      <c r="K163" s="62">
        <f t="shared" si="63"/>
        <v>0</v>
      </c>
      <c r="L163" s="62">
        <f t="shared" si="63"/>
        <v>0</v>
      </c>
      <c r="M163" s="62">
        <f t="shared" si="63"/>
        <v>0</v>
      </c>
      <c r="N163" s="62">
        <f t="shared" si="63"/>
        <v>0</v>
      </c>
      <c r="O163" s="62">
        <f>SUM(O164:O165)</f>
        <v>0</v>
      </c>
    </row>
    <row r="164" spans="1:15" s="57" customFormat="1">
      <c r="A164" s="50">
        <f t="shared" si="61"/>
        <v>3</v>
      </c>
      <c r="B164" s="153"/>
      <c r="C164" s="167" t="s">
        <v>84</v>
      </c>
      <c r="D164" s="137"/>
      <c r="E164" s="51"/>
      <c r="F164" s="51"/>
      <c r="G164" s="51"/>
      <c r="H164" s="51"/>
      <c r="I164" s="51"/>
      <c r="J164" s="52">
        <f>H164+I164</f>
        <v>0</v>
      </c>
      <c r="K164" s="51"/>
      <c r="L164" s="51"/>
      <c r="M164" s="52">
        <f>K164+L164</f>
        <v>0</v>
      </c>
      <c r="N164" s="51"/>
      <c r="O164" s="52">
        <f>M164+N164</f>
        <v>0</v>
      </c>
    </row>
    <row r="165" spans="1:15" s="57" customFormat="1">
      <c r="A165" s="50">
        <f t="shared" si="61"/>
        <v>3</v>
      </c>
      <c r="B165" s="153"/>
      <c r="C165" s="167" t="s">
        <v>85</v>
      </c>
      <c r="D165" s="137"/>
      <c r="E165" s="51"/>
      <c r="F165" s="51"/>
      <c r="G165" s="51"/>
      <c r="H165" s="51"/>
      <c r="I165" s="51"/>
      <c r="J165" s="52">
        <f>H165+I165</f>
        <v>0</v>
      </c>
      <c r="K165" s="51"/>
      <c r="L165" s="51"/>
      <c r="M165" s="52">
        <f>K165+L165</f>
        <v>0</v>
      </c>
      <c r="N165" s="51"/>
      <c r="O165" s="52">
        <f>M165+N165</f>
        <v>0</v>
      </c>
    </row>
    <row r="166" spans="1:15" s="57" customFormat="1">
      <c r="A166" s="77">
        <f>A167</f>
        <v>3</v>
      </c>
      <c r="B166" s="172"/>
      <c r="C166" s="156"/>
      <c r="D166" s="140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</row>
    <row r="167" spans="1:15" s="57" customFormat="1">
      <c r="A167" s="105">
        <f>MIN(A168:A233)</f>
        <v>3</v>
      </c>
      <c r="B167" s="172"/>
      <c r="C167" s="174" t="s">
        <v>46</v>
      </c>
      <c r="D167" s="140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</row>
    <row r="168" spans="1:15" s="57" customFormat="1">
      <c r="A168" s="50">
        <f t="shared" ref="A168:A199" si="64">IF(MAX(E168:P168)=0,IF(MIN(E168:P168)=0,3,2),2)</f>
        <v>3</v>
      </c>
      <c r="B168" s="145"/>
      <c r="C168" s="146" t="s">
        <v>25</v>
      </c>
      <c r="D168" s="56"/>
      <c r="E168" s="11">
        <f>SUBTOTAL(9,E169:E225)</f>
        <v>0</v>
      </c>
      <c r="F168" s="11">
        <f>SUBTOTAL(9,F169:F225)</f>
        <v>0</v>
      </c>
      <c r="G168" s="11">
        <f>SUBTOTAL(9,G169:G225)</f>
        <v>0</v>
      </c>
      <c r="H168" s="11">
        <f>SUBTOTAL(9,H169:H225)</f>
        <v>0</v>
      </c>
      <c r="I168" s="11">
        <f t="shared" ref="I168:N168" si="65">SUBTOTAL(9,I169:I225)</f>
        <v>0</v>
      </c>
      <c r="J168" s="11">
        <f t="shared" si="65"/>
        <v>0</v>
      </c>
      <c r="K168" s="11">
        <f t="shared" si="65"/>
        <v>0</v>
      </c>
      <c r="L168" s="11">
        <f t="shared" si="65"/>
        <v>0</v>
      </c>
      <c r="M168" s="11">
        <f t="shared" si="65"/>
        <v>0</v>
      </c>
      <c r="N168" s="11">
        <f t="shared" si="65"/>
        <v>0</v>
      </c>
      <c r="O168" s="11">
        <f>SUBTOTAL(9,O169:O225)</f>
        <v>0</v>
      </c>
    </row>
    <row r="169" spans="1:15" s="57" customFormat="1">
      <c r="A169" s="50">
        <f t="shared" si="64"/>
        <v>3</v>
      </c>
      <c r="B169" s="145" t="s">
        <v>14</v>
      </c>
      <c r="C169" s="146" t="s">
        <v>125</v>
      </c>
      <c r="D169" s="56"/>
      <c r="E169" s="11">
        <f>SUBTOTAL(9,E170:E191)</f>
        <v>0</v>
      </c>
      <c r="F169" s="11">
        <f>SUBTOTAL(9,F170:F191)</f>
        <v>0</v>
      </c>
      <c r="G169" s="11">
        <f>SUBTOTAL(9,G170:G191)</f>
        <v>0</v>
      </c>
      <c r="H169" s="11">
        <f>SUBTOTAL(9,H170:H191)</f>
        <v>0</v>
      </c>
      <c r="I169" s="11">
        <f t="shared" ref="I169:N169" si="66">SUBTOTAL(9,I170:I191)</f>
        <v>0</v>
      </c>
      <c r="J169" s="11">
        <f t="shared" si="66"/>
        <v>0</v>
      </c>
      <c r="K169" s="11">
        <f t="shared" si="66"/>
        <v>0</v>
      </c>
      <c r="L169" s="11">
        <f t="shared" si="66"/>
        <v>0</v>
      </c>
      <c r="M169" s="11">
        <f t="shared" si="66"/>
        <v>0</v>
      </c>
      <c r="N169" s="11">
        <f t="shared" si="66"/>
        <v>0</v>
      </c>
      <c r="O169" s="11">
        <f>SUBTOTAL(9,O170:O191)</f>
        <v>0</v>
      </c>
    </row>
    <row r="170" spans="1:15" s="57" customFormat="1">
      <c r="A170" s="50">
        <f t="shared" si="64"/>
        <v>3</v>
      </c>
      <c r="B170" s="147"/>
      <c r="C170" s="146" t="s">
        <v>126</v>
      </c>
      <c r="D170" s="56"/>
      <c r="E170" s="11">
        <f>SUBTOTAL(9,E171:E180)</f>
        <v>0</v>
      </c>
      <c r="F170" s="11">
        <f>SUBTOTAL(9,F171:F180)</f>
        <v>0</v>
      </c>
      <c r="G170" s="11">
        <f>SUBTOTAL(9,G171:G180)</f>
        <v>0</v>
      </c>
      <c r="H170" s="11">
        <f>SUBTOTAL(9,H171:H180)</f>
        <v>0</v>
      </c>
      <c r="I170" s="11">
        <f t="shared" ref="I170:N170" si="67">SUBTOTAL(9,I171:I180)</f>
        <v>0</v>
      </c>
      <c r="J170" s="11">
        <f t="shared" si="67"/>
        <v>0</v>
      </c>
      <c r="K170" s="11">
        <f t="shared" si="67"/>
        <v>0</v>
      </c>
      <c r="L170" s="11">
        <f t="shared" si="67"/>
        <v>0</v>
      </c>
      <c r="M170" s="11">
        <f t="shared" si="67"/>
        <v>0</v>
      </c>
      <c r="N170" s="11">
        <f t="shared" si="67"/>
        <v>0</v>
      </c>
      <c r="O170" s="11">
        <f>SUBTOTAL(9,O171:O180)</f>
        <v>0</v>
      </c>
    </row>
    <row r="171" spans="1:15" s="57" customFormat="1" ht="25.5">
      <c r="A171" s="50">
        <f t="shared" si="64"/>
        <v>3</v>
      </c>
      <c r="B171" s="148"/>
      <c r="C171" s="149" t="s">
        <v>127</v>
      </c>
      <c r="D171" s="58" t="s">
        <v>2</v>
      </c>
      <c r="E171" s="11">
        <f>SUBTOTAL(9,E172:E173)</f>
        <v>0</v>
      </c>
      <c r="F171" s="11">
        <f>SUBTOTAL(9,F172:F173)</f>
        <v>0</v>
      </c>
      <c r="G171" s="11">
        <f>SUBTOTAL(9,G172:G173)</f>
        <v>0</v>
      </c>
      <c r="H171" s="11">
        <f>SUBTOTAL(9,H172:H173)</f>
        <v>0</v>
      </c>
      <c r="I171" s="11">
        <f t="shared" ref="I171:N171" si="68">SUBTOTAL(9,I172:I173)</f>
        <v>0</v>
      </c>
      <c r="J171" s="11">
        <f t="shared" si="68"/>
        <v>0</v>
      </c>
      <c r="K171" s="11">
        <f t="shared" si="68"/>
        <v>0</v>
      </c>
      <c r="L171" s="11">
        <f t="shared" si="68"/>
        <v>0</v>
      </c>
      <c r="M171" s="11">
        <f t="shared" si="68"/>
        <v>0</v>
      </c>
      <c r="N171" s="11">
        <f t="shared" si="68"/>
        <v>0</v>
      </c>
      <c r="O171" s="11">
        <f>SUBTOTAL(9,O172:O173)</f>
        <v>0</v>
      </c>
    </row>
    <row r="172" spans="1:15" s="57" customFormat="1" ht="25.5">
      <c r="A172" s="50">
        <f t="shared" si="64"/>
        <v>3</v>
      </c>
      <c r="B172" s="148"/>
      <c r="C172" s="149" t="s">
        <v>303</v>
      </c>
      <c r="D172" s="58" t="s">
        <v>302</v>
      </c>
      <c r="E172" s="51"/>
      <c r="F172" s="51"/>
      <c r="G172" s="51"/>
      <c r="H172" s="51"/>
      <c r="I172" s="51"/>
      <c r="J172" s="52">
        <f>H172+I172</f>
        <v>0</v>
      </c>
      <c r="K172" s="51"/>
      <c r="L172" s="51"/>
      <c r="M172" s="52">
        <f>K172+L172</f>
        <v>0</v>
      </c>
      <c r="N172" s="51"/>
      <c r="O172" s="52">
        <f>M172+N172</f>
        <v>0</v>
      </c>
    </row>
    <row r="173" spans="1:15" s="57" customFormat="1" ht="25.5">
      <c r="A173" s="50">
        <f t="shared" si="64"/>
        <v>3</v>
      </c>
      <c r="B173" s="148"/>
      <c r="C173" s="149" t="s">
        <v>305</v>
      </c>
      <c r="D173" s="58" t="s">
        <v>304</v>
      </c>
      <c r="E173" s="51"/>
      <c r="F173" s="51"/>
      <c r="G173" s="51"/>
      <c r="H173" s="51"/>
      <c r="I173" s="51"/>
      <c r="J173" s="52">
        <f>H173+I173</f>
        <v>0</v>
      </c>
      <c r="K173" s="51"/>
      <c r="L173" s="51"/>
      <c r="M173" s="52">
        <f>K173+L173</f>
        <v>0</v>
      </c>
      <c r="N173" s="51"/>
      <c r="O173" s="52">
        <f>M173+N173</f>
        <v>0</v>
      </c>
    </row>
    <row r="174" spans="1:15" s="57" customFormat="1">
      <c r="A174" s="50">
        <f t="shared" si="64"/>
        <v>3</v>
      </c>
      <c r="B174" s="150"/>
      <c r="C174" s="151" t="s">
        <v>128</v>
      </c>
      <c r="D174" s="59" t="s">
        <v>3</v>
      </c>
      <c r="E174" s="51"/>
      <c r="F174" s="51"/>
      <c r="G174" s="51"/>
      <c r="H174" s="51"/>
      <c r="I174" s="51"/>
      <c r="J174" s="52">
        <f>H174+I174</f>
        <v>0</v>
      </c>
      <c r="K174" s="51"/>
      <c r="L174" s="51"/>
      <c r="M174" s="52">
        <f>K174+L174</f>
        <v>0</v>
      </c>
      <c r="N174" s="51"/>
      <c r="O174" s="52">
        <f>M174+N174</f>
        <v>0</v>
      </c>
    </row>
    <row r="175" spans="1:15" s="57" customFormat="1">
      <c r="A175" s="50">
        <f t="shared" si="64"/>
        <v>3</v>
      </c>
      <c r="B175" s="150"/>
      <c r="C175" s="152" t="s">
        <v>445</v>
      </c>
      <c r="D175" s="117" t="s">
        <v>446</v>
      </c>
      <c r="E175" s="11">
        <f>SUBTOTAL(9,E176:E179)</f>
        <v>0</v>
      </c>
      <c r="F175" s="11">
        <f>SUBTOTAL(9,F176:F179)</f>
        <v>0</v>
      </c>
      <c r="G175" s="11">
        <f>SUBTOTAL(9,G176:G179)</f>
        <v>0</v>
      </c>
      <c r="H175" s="11">
        <f>SUBTOTAL(9,H176:H179)</f>
        <v>0</v>
      </c>
      <c r="I175" s="11">
        <f t="shared" ref="I175:N175" si="69">SUBTOTAL(9,I176:I179)</f>
        <v>0</v>
      </c>
      <c r="J175" s="11">
        <f t="shared" si="69"/>
        <v>0</v>
      </c>
      <c r="K175" s="11">
        <f t="shared" si="69"/>
        <v>0</v>
      </c>
      <c r="L175" s="11">
        <f t="shared" si="69"/>
        <v>0</v>
      </c>
      <c r="M175" s="11">
        <f t="shared" si="69"/>
        <v>0</v>
      </c>
      <c r="N175" s="11">
        <f t="shared" si="69"/>
        <v>0</v>
      </c>
      <c r="O175" s="11">
        <f>SUBTOTAL(9,O176:O179)</f>
        <v>0</v>
      </c>
    </row>
    <row r="176" spans="1:15" s="57" customFormat="1" ht="25.5">
      <c r="A176" s="50">
        <f t="shared" si="64"/>
        <v>3</v>
      </c>
      <c r="B176" s="150"/>
      <c r="C176" s="149" t="s">
        <v>129</v>
      </c>
      <c r="D176" s="60" t="s">
        <v>37</v>
      </c>
      <c r="E176" s="51"/>
      <c r="F176" s="51"/>
      <c r="G176" s="51"/>
      <c r="H176" s="51"/>
      <c r="I176" s="51"/>
      <c r="J176" s="52">
        <f>H176+I176</f>
        <v>0</v>
      </c>
      <c r="K176" s="51"/>
      <c r="L176" s="51"/>
      <c r="M176" s="52">
        <f>K176+L176</f>
        <v>0</v>
      </c>
      <c r="N176" s="51"/>
      <c r="O176" s="52">
        <f>M176+N176</f>
        <v>0</v>
      </c>
    </row>
    <row r="177" spans="1:15" s="57" customFormat="1">
      <c r="A177" s="50">
        <f t="shared" si="64"/>
        <v>3</v>
      </c>
      <c r="B177" s="150"/>
      <c r="C177" s="149" t="s">
        <v>131</v>
      </c>
      <c r="D177" s="60" t="s">
        <v>39</v>
      </c>
      <c r="E177" s="51"/>
      <c r="F177" s="51"/>
      <c r="G177" s="51"/>
      <c r="H177" s="51"/>
      <c r="I177" s="51"/>
      <c r="J177" s="52">
        <f>H177+I177</f>
        <v>0</v>
      </c>
      <c r="K177" s="51"/>
      <c r="L177" s="51"/>
      <c r="M177" s="52">
        <f>K177+L177</f>
        <v>0</v>
      </c>
      <c r="N177" s="51"/>
      <c r="O177" s="52">
        <f>M177+N177</f>
        <v>0</v>
      </c>
    </row>
    <row r="178" spans="1:15" s="57" customFormat="1">
      <c r="A178" s="50">
        <f t="shared" si="64"/>
        <v>3</v>
      </c>
      <c r="B178" s="150"/>
      <c r="C178" s="149" t="s">
        <v>132</v>
      </c>
      <c r="D178" s="60" t="s">
        <v>40</v>
      </c>
      <c r="E178" s="51"/>
      <c r="F178" s="51"/>
      <c r="G178" s="51"/>
      <c r="H178" s="51"/>
      <c r="I178" s="51"/>
      <c r="J178" s="52">
        <f>H178+I178</f>
        <v>0</v>
      </c>
      <c r="K178" s="51"/>
      <c r="L178" s="51"/>
      <c r="M178" s="52">
        <f>K178+L178</f>
        <v>0</v>
      </c>
      <c r="N178" s="51"/>
      <c r="O178" s="52">
        <f>M178+N178</f>
        <v>0</v>
      </c>
    </row>
    <row r="179" spans="1:15" s="57" customFormat="1" ht="25.5">
      <c r="A179" s="50">
        <f t="shared" si="64"/>
        <v>3</v>
      </c>
      <c r="B179" s="150"/>
      <c r="C179" s="149" t="s">
        <v>133</v>
      </c>
      <c r="D179" s="60" t="s">
        <v>41</v>
      </c>
      <c r="E179" s="51"/>
      <c r="F179" s="51"/>
      <c r="G179" s="51"/>
      <c r="H179" s="51"/>
      <c r="I179" s="51"/>
      <c r="J179" s="52">
        <f>H179+I179</f>
        <v>0</v>
      </c>
      <c r="K179" s="51"/>
      <c r="L179" s="51"/>
      <c r="M179" s="52">
        <f>K179+L179</f>
        <v>0</v>
      </c>
      <c r="N179" s="51"/>
      <c r="O179" s="52">
        <f>M179+N179</f>
        <v>0</v>
      </c>
    </row>
    <row r="180" spans="1:15" s="57" customFormat="1">
      <c r="A180" s="50">
        <f t="shared" si="64"/>
        <v>3</v>
      </c>
      <c r="B180" s="150"/>
      <c r="C180" s="149" t="s">
        <v>447</v>
      </c>
      <c r="D180" s="60" t="s">
        <v>4</v>
      </c>
      <c r="E180" s="51"/>
      <c r="F180" s="51"/>
      <c r="G180" s="51"/>
      <c r="H180" s="51"/>
      <c r="I180" s="51"/>
      <c r="J180" s="52">
        <f>H180+I180</f>
        <v>0</v>
      </c>
      <c r="K180" s="51"/>
      <c r="L180" s="51"/>
      <c r="M180" s="52">
        <f>K180+L180</f>
        <v>0</v>
      </c>
      <c r="N180" s="51"/>
      <c r="O180" s="52">
        <f>M180+N180</f>
        <v>0</v>
      </c>
    </row>
    <row r="181" spans="1:15" s="57" customFormat="1">
      <c r="A181" s="50">
        <f t="shared" si="64"/>
        <v>3</v>
      </c>
      <c r="B181" s="147"/>
      <c r="C181" s="146" t="s">
        <v>134</v>
      </c>
      <c r="D181" s="56"/>
      <c r="E181" s="11">
        <f>SUBTOTAL(9,E182:E185)</f>
        <v>0</v>
      </c>
      <c r="F181" s="11">
        <f>SUBTOTAL(9,F182:F185)</f>
        <v>0</v>
      </c>
      <c r="G181" s="11">
        <f>SUBTOTAL(9,G182:G185)</f>
        <v>0</v>
      </c>
      <c r="H181" s="11">
        <f>SUBTOTAL(9,H182:H185)</f>
        <v>0</v>
      </c>
      <c r="I181" s="11">
        <f t="shared" ref="I181:N181" si="70">SUBTOTAL(9,I182:I185)</f>
        <v>0</v>
      </c>
      <c r="J181" s="11">
        <f t="shared" si="70"/>
        <v>0</v>
      </c>
      <c r="K181" s="11">
        <f t="shared" si="70"/>
        <v>0</v>
      </c>
      <c r="L181" s="11">
        <f t="shared" si="70"/>
        <v>0</v>
      </c>
      <c r="M181" s="11">
        <f t="shared" si="70"/>
        <v>0</v>
      </c>
      <c r="N181" s="11">
        <f t="shared" si="70"/>
        <v>0</v>
      </c>
      <c r="O181" s="11">
        <f>SUBTOTAL(9,O182:O185)</f>
        <v>0</v>
      </c>
    </row>
    <row r="182" spans="1:15" s="57" customFormat="1">
      <c r="A182" s="50">
        <f t="shared" si="64"/>
        <v>3</v>
      </c>
      <c r="B182" s="150"/>
      <c r="C182" s="151" t="s">
        <v>135</v>
      </c>
      <c r="D182" s="59" t="s">
        <v>5</v>
      </c>
      <c r="E182" s="51"/>
      <c r="F182" s="51"/>
      <c r="G182" s="51"/>
      <c r="H182" s="51"/>
      <c r="I182" s="51"/>
      <c r="J182" s="52">
        <f>H182+I182</f>
        <v>0</v>
      </c>
      <c r="K182" s="51"/>
      <c r="L182" s="51"/>
      <c r="M182" s="52">
        <f>K182+L182</f>
        <v>0</v>
      </c>
      <c r="N182" s="51"/>
      <c r="O182" s="52">
        <f>M182+N182</f>
        <v>0</v>
      </c>
    </row>
    <row r="183" spans="1:15" s="57" customFormat="1">
      <c r="A183" s="50">
        <f t="shared" si="64"/>
        <v>3</v>
      </c>
      <c r="B183" s="150"/>
      <c r="C183" s="154" t="s">
        <v>448</v>
      </c>
      <c r="D183" s="118" t="s">
        <v>173</v>
      </c>
      <c r="E183" s="51"/>
      <c r="F183" s="51"/>
      <c r="G183" s="51"/>
      <c r="H183" s="51"/>
      <c r="I183" s="51"/>
      <c r="J183" s="52">
        <f>H183+I183</f>
        <v>0</v>
      </c>
      <c r="K183" s="51"/>
      <c r="L183" s="51"/>
      <c r="M183" s="52">
        <f>K183+L183</f>
        <v>0</v>
      </c>
      <c r="N183" s="51"/>
      <c r="O183" s="52">
        <f>M183+N183</f>
        <v>0</v>
      </c>
    </row>
    <row r="184" spans="1:15" s="57" customFormat="1">
      <c r="A184" s="50">
        <f t="shared" si="64"/>
        <v>3</v>
      </c>
      <c r="B184" s="153"/>
      <c r="C184" s="155" t="s">
        <v>557</v>
      </c>
      <c r="D184" s="137" t="s">
        <v>8</v>
      </c>
      <c r="E184" s="51"/>
      <c r="F184" s="51"/>
      <c r="G184" s="51"/>
      <c r="H184" s="51"/>
      <c r="I184" s="51"/>
      <c r="J184" s="52">
        <f>H184+I184</f>
        <v>0</v>
      </c>
      <c r="K184" s="51"/>
      <c r="L184" s="51"/>
      <c r="M184" s="52">
        <f>K184+L184</f>
        <v>0</v>
      </c>
      <c r="N184" s="51"/>
      <c r="O184" s="52">
        <f>M184+N184</f>
        <v>0</v>
      </c>
    </row>
    <row r="185" spans="1:15" s="57" customFormat="1" ht="25.5">
      <c r="A185" s="50">
        <f t="shared" si="64"/>
        <v>3</v>
      </c>
      <c r="B185" s="153"/>
      <c r="C185" s="155" t="s">
        <v>139</v>
      </c>
      <c r="D185" s="136" t="s">
        <v>10</v>
      </c>
      <c r="E185" s="51"/>
      <c r="F185" s="51"/>
      <c r="G185" s="51"/>
      <c r="H185" s="51"/>
      <c r="I185" s="51"/>
      <c r="J185" s="52">
        <f>H185+I185</f>
        <v>0</v>
      </c>
      <c r="K185" s="51"/>
      <c r="L185" s="51"/>
      <c r="M185" s="52">
        <f>K185+L185</f>
        <v>0</v>
      </c>
      <c r="N185" s="51"/>
      <c r="O185" s="52">
        <f>M185+N185</f>
        <v>0</v>
      </c>
    </row>
    <row r="186" spans="1:15" s="57" customFormat="1">
      <c r="A186" s="50">
        <f t="shared" si="64"/>
        <v>3</v>
      </c>
      <c r="B186" s="156"/>
      <c r="C186" s="157" t="s">
        <v>140</v>
      </c>
      <c r="D186" s="136"/>
      <c r="E186" s="11">
        <f>SUBTOTAL(9,E187:E191)</f>
        <v>0</v>
      </c>
      <c r="F186" s="11">
        <f>SUBTOTAL(9,F187:F191)</f>
        <v>0</v>
      </c>
      <c r="G186" s="11">
        <f>SUBTOTAL(9,G187:G191)</f>
        <v>0</v>
      </c>
      <c r="H186" s="11">
        <f>SUBTOTAL(9,H187:H191)</f>
        <v>0</v>
      </c>
      <c r="I186" s="11">
        <f t="shared" ref="I186:N186" si="71">SUBTOTAL(9,I187:I191)</f>
        <v>0</v>
      </c>
      <c r="J186" s="11">
        <f t="shared" si="71"/>
        <v>0</v>
      </c>
      <c r="K186" s="11">
        <f t="shared" si="71"/>
        <v>0</v>
      </c>
      <c r="L186" s="11">
        <f t="shared" si="71"/>
        <v>0</v>
      </c>
      <c r="M186" s="11">
        <f t="shared" si="71"/>
        <v>0</v>
      </c>
      <c r="N186" s="11">
        <f t="shared" si="71"/>
        <v>0</v>
      </c>
      <c r="O186" s="11">
        <f>SUBTOTAL(9,O187:O191)</f>
        <v>0</v>
      </c>
    </row>
    <row r="187" spans="1:15" s="57" customFormat="1">
      <c r="A187" s="50">
        <f t="shared" si="64"/>
        <v>3</v>
      </c>
      <c r="B187" s="153"/>
      <c r="C187" s="155" t="s">
        <v>141</v>
      </c>
      <c r="D187" s="137" t="s">
        <v>71</v>
      </c>
      <c r="E187" s="51"/>
      <c r="F187" s="51"/>
      <c r="G187" s="51"/>
      <c r="H187" s="51"/>
      <c r="I187" s="51"/>
      <c r="J187" s="52">
        <f>H187+I187</f>
        <v>0</v>
      </c>
      <c r="K187" s="51"/>
      <c r="L187" s="51"/>
      <c r="M187" s="52">
        <f>K187+L187</f>
        <v>0</v>
      </c>
      <c r="N187" s="51"/>
      <c r="O187" s="52">
        <f>M187+N187</f>
        <v>0</v>
      </c>
    </row>
    <row r="188" spans="1:15" s="57" customFormat="1">
      <c r="A188" s="50">
        <f t="shared" si="64"/>
        <v>3</v>
      </c>
      <c r="B188" s="153"/>
      <c r="C188" s="155" t="s">
        <v>142</v>
      </c>
      <c r="D188" s="137" t="s">
        <v>73</v>
      </c>
      <c r="E188" s="51"/>
      <c r="F188" s="51"/>
      <c r="G188" s="51"/>
      <c r="H188" s="51"/>
      <c r="I188" s="51"/>
      <c r="J188" s="52">
        <f>H188+I188</f>
        <v>0</v>
      </c>
      <c r="K188" s="51"/>
      <c r="L188" s="51"/>
      <c r="M188" s="52">
        <f>K188+L188</f>
        <v>0</v>
      </c>
      <c r="N188" s="51"/>
      <c r="O188" s="52">
        <f>M188+N188</f>
        <v>0</v>
      </c>
    </row>
    <row r="189" spans="1:15" s="57" customFormat="1">
      <c r="A189" s="50">
        <f t="shared" si="64"/>
        <v>3</v>
      </c>
      <c r="B189" s="153"/>
      <c r="C189" s="155" t="s">
        <v>143</v>
      </c>
      <c r="D189" s="137" t="s">
        <v>75</v>
      </c>
      <c r="E189" s="51"/>
      <c r="F189" s="51"/>
      <c r="G189" s="51"/>
      <c r="H189" s="51"/>
      <c r="I189" s="51"/>
      <c r="J189" s="52">
        <f>H189+I189</f>
        <v>0</v>
      </c>
      <c r="K189" s="51"/>
      <c r="L189" s="51"/>
      <c r="M189" s="52">
        <f>K189+L189</f>
        <v>0</v>
      </c>
      <c r="N189" s="51"/>
      <c r="O189" s="52">
        <f>M189+N189</f>
        <v>0</v>
      </c>
    </row>
    <row r="190" spans="1:15" s="57" customFormat="1">
      <c r="A190" s="50">
        <f t="shared" si="64"/>
        <v>3</v>
      </c>
      <c r="B190" s="153"/>
      <c r="C190" s="155" t="s">
        <v>144</v>
      </c>
      <c r="D190" s="137" t="s">
        <v>77</v>
      </c>
      <c r="E190" s="51"/>
      <c r="F190" s="51"/>
      <c r="G190" s="51"/>
      <c r="H190" s="51"/>
      <c r="I190" s="51"/>
      <c r="J190" s="52">
        <f>H190+I190</f>
        <v>0</v>
      </c>
      <c r="K190" s="51"/>
      <c r="L190" s="51"/>
      <c r="M190" s="52">
        <f>K190+L190</f>
        <v>0</v>
      </c>
      <c r="N190" s="51"/>
      <c r="O190" s="52">
        <f>M190+N190</f>
        <v>0</v>
      </c>
    </row>
    <row r="191" spans="1:15" s="57" customFormat="1">
      <c r="A191" s="50">
        <f t="shared" si="64"/>
        <v>3</v>
      </c>
      <c r="B191" s="153"/>
      <c r="C191" s="155" t="s">
        <v>145</v>
      </c>
      <c r="D191" s="137" t="s">
        <v>28</v>
      </c>
      <c r="E191" s="51"/>
      <c r="F191" s="51"/>
      <c r="G191" s="51"/>
      <c r="H191" s="51"/>
      <c r="I191" s="51"/>
      <c r="J191" s="52">
        <f>H191+I191</f>
        <v>0</v>
      </c>
      <c r="K191" s="51"/>
      <c r="L191" s="51"/>
      <c r="M191" s="52">
        <f>K191+L191</f>
        <v>0</v>
      </c>
      <c r="N191" s="51"/>
      <c r="O191" s="52">
        <f>M191+N191</f>
        <v>0</v>
      </c>
    </row>
    <row r="192" spans="1:15" s="57" customFormat="1">
      <c r="A192" s="50">
        <f t="shared" si="64"/>
        <v>3</v>
      </c>
      <c r="B192" s="145" t="s">
        <v>146</v>
      </c>
      <c r="C192" s="157" t="s">
        <v>147</v>
      </c>
      <c r="D192" s="56"/>
      <c r="E192" s="11">
        <f>SUBTOTAL(9,E193:E225)</f>
        <v>0</v>
      </c>
      <c r="F192" s="11">
        <f>SUBTOTAL(9,F193:F225)</f>
        <v>0</v>
      </c>
      <c r="G192" s="11">
        <f>SUBTOTAL(9,G193:G225)</f>
        <v>0</v>
      </c>
      <c r="H192" s="11">
        <f>SUBTOTAL(9,H193:H225)</f>
        <v>0</v>
      </c>
      <c r="I192" s="11">
        <f t="shared" ref="I192:N192" si="72">SUBTOTAL(9,I193:I225)</f>
        <v>0</v>
      </c>
      <c r="J192" s="11">
        <f t="shared" si="72"/>
        <v>0</v>
      </c>
      <c r="K192" s="11">
        <f t="shared" si="72"/>
        <v>0</v>
      </c>
      <c r="L192" s="11">
        <f t="shared" si="72"/>
        <v>0</v>
      </c>
      <c r="M192" s="11">
        <f t="shared" si="72"/>
        <v>0</v>
      </c>
      <c r="N192" s="11">
        <f t="shared" si="72"/>
        <v>0</v>
      </c>
      <c r="O192" s="11">
        <f>SUBTOTAL(9,O193:O225)</f>
        <v>0</v>
      </c>
    </row>
    <row r="193" spans="1:15" s="57" customFormat="1">
      <c r="A193" s="50">
        <f t="shared" si="64"/>
        <v>3</v>
      </c>
      <c r="B193" s="156"/>
      <c r="C193" s="158" t="s">
        <v>26</v>
      </c>
      <c r="D193" s="56"/>
      <c r="E193" s="11">
        <f>SUBTOTAL(9,E194:E212)</f>
        <v>0</v>
      </c>
      <c r="F193" s="11">
        <f t="shared" ref="F193:O193" si="73">SUBTOTAL(9,F194:F212)</f>
        <v>0</v>
      </c>
      <c r="G193" s="11">
        <f t="shared" si="73"/>
        <v>0</v>
      </c>
      <c r="H193" s="11">
        <f t="shared" si="73"/>
        <v>0</v>
      </c>
      <c r="I193" s="11">
        <f t="shared" si="73"/>
        <v>0</v>
      </c>
      <c r="J193" s="11">
        <f t="shared" si="73"/>
        <v>0</v>
      </c>
      <c r="K193" s="11">
        <f t="shared" si="73"/>
        <v>0</v>
      </c>
      <c r="L193" s="11">
        <f t="shared" si="73"/>
        <v>0</v>
      </c>
      <c r="M193" s="11">
        <f t="shared" si="73"/>
        <v>0</v>
      </c>
      <c r="N193" s="11">
        <f t="shared" si="73"/>
        <v>0</v>
      </c>
      <c r="O193" s="11">
        <f t="shared" si="73"/>
        <v>0</v>
      </c>
    </row>
    <row r="194" spans="1:15" s="57" customFormat="1">
      <c r="A194" s="50">
        <f t="shared" si="64"/>
        <v>3</v>
      </c>
      <c r="B194" s="150"/>
      <c r="C194" s="161" t="s">
        <v>770</v>
      </c>
      <c r="D194" s="56"/>
      <c r="E194" s="11">
        <f>SUBTOTAL(9,E195:E204)</f>
        <v>0</v>
      </c>
      <c r="F194" s="11">
        <f t="shared" ref="F194:O194" si="74">SUBTOTAL(9,F195:F204)</f>
        <v>0</v>
      </c>
      <c r="G194" s="11">
        <f t="shared" si="74"/>
        <v>0</v>
      </c>
      <c r="H194" s="11">
        <f t="shared" si="74"/>
        <v>0</v>
      </c>
      <c r="I194" s="11">
        <f t="shared" si="74"/>
        <v>0</v>
      </c>
      <c r="J194" s="11">
        <f t="shared" si="74"/>
        <v>0</v>
      </c>
      <c r="K194" s="11">
        <f t="shared" si="74"/>
        <v>0</v>
      </c>
      <c r="L194" s="11">
        <f t="shared" si="74"/>
        <v>0</v>
      </c>
      <c r="M194" s="11">
        <f t="shared" si="74"/>
        <v>0</v>
      </c>
      <c r="N194" s="11">
        <f t="shared" si="74"/>
        <v>0</v>
      </c>
      <c r="O194" s="11">
        <f t="shared" si="74"/>
        <v>0</v>
      </c>
    </row>
    <row r="195" spans="1:15" s="57" customFormat="1" ht="25.5">
      <c r="A195" s="50">
        <f t="shared" si="64"/>
        <v>3</v>
      </c>
      <c r="B195" s="150"/>
      <c r="C195" s="160" t="s">
        <v>771</v>
      </c>
      <c r="D195" s="58" t="s">
        <v>2</v>
      </c>
      <c r="E195" s="11">
        <f>SUBTOTAL(9,E196:E197)</f>
        <v>0</v>
      </c>
      <c r="F195" s="11">
        <f t="shared" ref="F195:O195" si="75">SUBTOTAL(9,F196:F197)</f>
        <v>0</v>
      </c>
      <c r="G195" s="11">
        <f t="shared" si="75"/>
        <v>0</v>
      </c>
      <c r="H195" s="11">
        <f t="shared" si="75"/>
        <v>0</v>
      </c>
      <c r="I195" s="11">
        <f t="shared" si="75"/>
        <v>0</v>
      </c>
      <c r="J195" s="11">
        <f t="shared" si="75"/>
        <v>0</v>
      </c>
      <c r="K195" s="11">
        <f t="shared" si="75"/>
        <v>0</v>
      </c>
      <c r="L195" s="11">
        <f t="shared" si="75"/>
        <v>0</v>
      </c>
      <c r="M195" s="11">
        <f t="shared" si="75"/>
        <v>0</v>
      </c>
      <c r="N195" s="11">
        <f t="shared" si="75"/>
        <v>0</v>
      </c>
      <c r="O195" s="11">
        <f t="shared" si="75"/>
        <v>0</v>
      </c>
    </row>
    <row r="196" spans="1:15" s="57" customFormat="1" ht="25.5">
      <c r="A196" s="50">
        <f t="shared" si="64"/>
        <v>3</v>
      </c>
      <c r="B196" s="150"/>
      <c r="C196" s="260" t="s">
        <v>772</v>
      </c>
      <c r="D196" s="58" t="s">
        <v>302</v>
      </c>
      <c r="E196" s="51"/>
      <c r="F196" s="51"/>
      <c r="G196" s="51"/>
      <c r="H196" s="51"/>
      <c r="I196" s="51"/>
      <c r="J196" s="52">
        <f>H196+I196</f>
        <v>0</v>
      </c>
      <c r="K196" s="51"/>
      <c r="L196" s="51"/>
      <c r="M196" s="52">
        <f>K196+L196</f>
        <v>0</v>
      </c>
      <c r="N196" s="51"/>
      <c r="O196" s="52">
        <f>M196+N196</f>
        <v>0</v>
      </c>
    </row>
    <row r="197" spans="1:15" s="57" customFormat="1" ht="25.5">
      <c r="A197" s="50">
        <f t="shared" si="64"/>
        <v>3</v>
      </c>
      <c r="B197" s="150"/>
      <c r="C197" s="260" t="s">
        <v>773</v>
      </c>
      <c r="D197" s="58" t="s">
        <v>304</v>
      </c>
      <c r="E197" s="51"/>
      <c r="F197" s="51"/>
      <c r="G197" s="51"/>
      <c r="H197" s="51"/>
      <c r="I197" s="51"/>
      <c r="J197" s="52">
        <f>H197+I197</f>
        <v>0</v>
      </c>
      <c r="K197" s="51"/>
      <c r="L197" s="51"/>
      <c r="M197" s="52">
        <f>K197+L197</f>
        <v>0</v>
      </c>
      <c r="N197" s="51"/>
      <c r="O197" s="52">
        <f>M197+N197</f>
        <v>0</v>
      </c>
    </row>
    <row r="198" spans="1:15">
      <c r="A198" s="50">
        <f t="shared" si="64"/>
        <v>3</v>
      </c>
      <c r="B198" s="150"/>
      <c r="C198" s="258" t="s">
        <v>42</v>
      </c>
      <c r="D198" s="59" t="s">
        <v>3</v>
      </c>
      <c r="E198" s="51"/>
      <c r="F198" s="51"/>
      <c r="G198" s="51"/>
      <c r="H198" s="51"/>
      <c r="I198" s="51"/>
      <c r="J198" s="52">
        <f>H198+I198</f>
        <v>0</v>
      </c>
      <c r="K198" s="51"/>
      <c r="L198" s="51"/>
      <c r="M198" s="52">
        <f>K198+L198</f>
        <v>0</v>
      </c>
      <c r="N198" s="51"/>
      <c r="O198" s="52">
        <f>M198+N198</f>
        <v>0</v>
      </c>
    </row>
    <row r="199" spans="1:15">
      <c r="A199" s="50">
        <f t="shared" si="64"/>
        <v>3</v>
      </c>
      <c r="B199" s="150"/>
      <c r="C199" s="259" t="s">
        <v>449</v>
      </c>
      <c r="D199" s="117" t="s">
        <v>446</v>
      </c>
      <c r="E199" s="11">
        <f>SUBTOTAL(9,E200:E203)</f>
        <v>0</v>
      </c>
      <c r="F199" s="11">
        <f>SUBTOTAL(9,F200:F203)</f>
        <v>0</v>
      </c>
      <c r="G199" s="11">
        <f>SUBTOTAL(9,G200:G203)</f>
        <v>0</v>
      </c>
      <c r="H199" s="11">
        <f>SUBTOTAL(9,H200:H203)</f>
        <v>0</v>
      </c>
      <c r="I199" s="11">
        <f t="shared" ref="I199:N199" si="76">SUBTOTAL(9,I200:I203)</f>
        <v>0</v>
      </c>
      <c r="J199" s="11">
        <f t="shared" si="76"/>
        <v>0</v>
      </c>
      <c r="K199" s="11">
        <f t="shared" si="76"/>
        <v>0</v>
      </c>
      <c r="L199" s="11">
        <f t="shared" si="76"/>
        <v>0</v>
      </c>
      <c r="M199" s="11">
        <f t="shared" si="76"/>
        <v>0</v>
      </c>
      <c r="N199" s="11">
        <f t="shared" si="76"/>
        <v>0</v>
      </c>
      <c r="O199" s="11">
        <f>SUBTOTAL(9,O200:O203)</f>
        <v>0</v>
      </c>
    </row>
    <row r="200" spans="1:15" ht="25.5">
      <c r="A200" s="50">
        <f t="shared" ref="A200:A225" si="77">IF(MAX(E200:P200)=0,IF(MIN(E200:P200)=0,3,2),2)</f>
        <v>3</v>
      </c>
      <c r="B200" s="150"/>
      <c r="C200" s="260" t="s">
        <v>153</v>
      </c>
      <c r="D200" s="60" t="s">
        <v>37</v>
      </c>
      <c r="E200" s="51"/>
      <c r="F200" s="51"/>
      <c r="G200" s="51"/>
      <c r="H200" s="51"/>
      <c r="I200" s="51"/>
      <c r="J200" s="52">
        <f t="shared" ref="J200:J212" si="78">H200+I200</f>
        <v>0</v>
      </c>
      <c r="K200" s="51"/>
      <c r="L200" s="51"/>
      <c r="M200" s="52">
        <f t="shared" ref="M200:M212" si="79">K200+L200</f>
        <v>0</v>
      </c>
      <c r="N200" s="51"/>
      <c r="O200" s="52">
        <f t="shared" ref="O200:O212" si="80">M200+N200</f>
        <v>0</v>
      </c>
    </row>
    <row r="201" spans="1:15">
      <c r="A201" s="50">
        <f t="shared" si="77"/>
        <v>3</v>
      </c>
      <c r="B201" s="150"/>
      <c r="C201" s="260" t="s">
        <v>155</v>
      </c>
      <c r="D201" s="60" t="s">
        <v>39</v>
      </c>
      <c r="E201" s="51"/>
      <c r="F201" s="51"/>
      <c r="G201" s="51"/>
      <c r="H201" s="51"/>
      <c r="I201" s="51"/>
      <c r="J201" s="52">
        <f t="shared" si="78"/>
        <v>0</v>
      </c>
      <c r="K201" s="51"/>
      <c r="L201" s="51"/>
      <c r="M201" s="52">
        <f t="shared" si="79"/>
        <v>0</v>
      </c>
      <c r="N201" s="51"/>
      <c r="O201" s="52">
        <f t="shared" si="80"/>
        <v>0</v>
      </c>
    </row>
    <row r="202" spans="1:15" ht="25.5">
      <c r="A202" s="50">
        <f t="shared" si="77"/>
        <v>3</v>
      </c>
      <c r="B202" s="150"/>
      <c r="C202" s="260" t="s">
        <v>156</v>
      </c>
      <c r="D202" s="60" t="s">
        <v>40</v>
      </c>
      <c r="E202" s="51"/>
      <c r="F202" s="51"/>
      <c r="G202" s="51"/>
      <c r="H202" s="51"/>
      <c r="I202" s="51"/>
      <c r="J202" s="52">
        <f t="shared" si="78"/>
        <v>0</v>
      </c>
      <c r="K202" s="51"/>
      <c r="L202" s="51"/>
      <c r="M202" s="52">
        <f t="shared" si="79"/>
        <v>0</v>
      </c>
      <c r="N202" s="51"/>
      <c r="O202" s="52">
        <f t="shared" si="80"/>
        <v>0</v>
      </c>
    </row>
    <row r="203" spans="1:15" ht="25.5">
      <c r="A203" s="50">
        <f t="shared" si="77"/>
        <v>3</v>
      </c>
      <c r="B203" s="150"/>
      <c r="C203" s="260" t="s">
        <v>157</v>
      </c>
      <c r="D203" s="60" t="s">
        <v>41</v>
      </c>
      <c r="E203" s="51"/>
      <c r="F203" s="51"/>
      <c r="G203" s="51"/>
      <c r="H203" s="51"/>
      <c r="I203" s="51"/>
      <c r="J203" s="52">
        <f t="shared" si="78"/>
        <v>0</v>
      </c>
      <c r="K203" s="51"/>
      <c r="L203" s="51"/>
      <c r="M203" s="52">
        <f t="shared" si="79"/>
        <v>0</v>
      </c>
      <c r="N203" s="51"/>
      <c r="O203" s="52">
        <f t="shared" si="80"/>
        <v>0</v>
      </c>
    </row>
    <row r="204" spans="1:15">
      <c r="A204" s="50">
        <f t="shared" si="77"/>
        <v>3</v>
      </c>
      <c r="B204" s="150"/>
      <c r="C204" s="160" t="s">
        <v>158</v>
      </c>
      <c r="D204" s="60" t="s">
        <v>4</v>
      </c>
      <c r="E204" s="51"/>
      <c r="F204" s="51"/>
      <c r="G204" s="51"/>
      <c r="H204" s="51"/>
      <c r="I204" s="51"/>
      <c r="J204" s="52">
        <f t="shared" si="78"/>
        <v>0</v>
      </c>
      <c r="K204" s="51"/>
      <c r="L204" s="51"/>
      <c r="M204" s="52">
        <f t="shared" si="79"/>
        <v>0</v>
      </c>
      <c r="N204" s="51"/>
      <c r="O204" s="52">
        <f t="shared" si="80"/>
        <v>0</v>
      </c>
    </row>
    <row r="205" spans="1:15">
      <c r="A205" s="50">
        <f t="shared" si="77"/>
        <v>3</v>
      </c>
      <c r="B205" s="150"/>
      <c r="C205" s="159" t="s">
        <v>19</v>
      </c>
      <c r="D205" s="59" t="s">
        <v>5</v>
      </c>
      <c r="E205" s="51"/>
      <c r="F205" s="51"/>
      <c r="G205" s="51"/>
      <c r="H205" s="51"/>
      <c r="I205" s="51"/>
      <c r="J205" s="52">
        <f t="shared" si="78"/>
        <v>0</v>
      </c>
      <c r="K205" s="51"/>
      <c r="L205" s="51"/>
      <c r="M205" s="52">
        <f t="shared" si="79"/>
        <v>0</v>
      </c>
      <c r="N205" s="51"/>
      <c r="O205" s="52">
        <f t="shared" si="80"/>
        <v>0</v>
      </c>
    </row>
    <row r="206" spans="1:15">
      <c r="A206" s="50">
        <f t="shared" si="77"/>
        <v>3</v>
      </c>
      <c r="B206" s="150"/>
      <c r="C206" s="162" t="s">
        <v>450</v>
      </c>
      <c r="D206" s="118" t="s">
        <v>173</v>
      </c>
      <c r="E206" s="51"/>
      <c r="F206" s="51"/>
      <c r="G206" s="51"/>
      <c r="H206" s="51"/>
      <c r="I206" s="51"/>
      <c r="J206" s="52">
        <f t="shared" si="78"/>
        <v>0</v>
      </c>
      <c r="K206" s="51"/>
      <c r="L206" s="51"/>
      <c r="M206" s="52">
        <f t="shared" si="79"/>
        <v>0</v>
      </c>
      <c r="N206" s="51"/>
      <c r="O206" s="52">
        <f t="shared" si="80"/>
        <v>0</v>
      </c>
    </row>
    <row r="207" spans="1:15">
      <c r="A207" s="50">
        <f t="shared" si="77"/>
        <v>3</v>
      </c>
      <c r="B207" s="153"/>
      <c r="C207" s="163" t="s">
        <v>29</v>
      </c>
      <c r="D207" s="136" t="s">
        <v>6</v>
      </c>
      <c r="E207" s="51"/>
      <c r="F207" s="51"/>
      <c r="G207" s="51"/>
      <c r="H207" s="51"/>
      <c r="I207" s="51"/>
      <c r="J207" s="52">
        <f t="shared" si="78"/>
        <v>0</v>
      </c>
      <c r="K207" s="51"/>
      <c r="L207" s="51"/>
      <c r="M207" s="52">
        <f t="shared" si="79"/>
        <v>0</v>
      </c>
      <c r="N207" s="51"/>
      <c r="O207" s="52">
        <f t="shared" si="80"/>
        <v>0</v>
      </c>
    </row>
    <row r="208" spans="1:15">
      <c r="A208" s="50">
        <f t="shared" si="77"/>
        <v>3</v>
      </c>
      <c r="B208" s="153"/>
      <c r="C208" s="163" t="s">
        <v>21</v>
      </c>
      <c r="D208" s="137" t="s">
        <v>8</v>
      </c>
      <c r="E208" s="51"/>
      <c r="F208" s="51"/>
      <c r="G208" s="51"/>
      <c r="H208" s="51"/>
      <c r="I208" s="51"/>
      <c r="J208" s="52">
        <f>H208+I208</f>
        <v>0</v>
      </c>
      <c r="K208" s="51"/>
      <c r="L208" s="51"/>
      <c r="M208" s="52">
        <f>K208+L208</f>
        <v>0</v>
      </c>
      <c r="N208" s="51"/>
      <c r="O208" s="52">
        <f t="shared" si="80"/>
        <v>0</v>
      </c>
    </row>
    <row r="209" spans="1:15">
      <c r="A209" s="50">
        <f t="shared" si="77"/>
        <v>3</v>
      </c>
      <c r="B209" s="153"/>
      <c r="C209" s="163" t="s">
        <v>526</v>
      </c>
      <c r="D209" s="137" t="s">
        <v>31</v>
      </c>
      <c r="E209" s="51"/>
      <c r="F209" s="51"/>
      <c r="G209" s="51"/>
      <c r="H209" s="51"/>
      <c r="I209" s="51"/>
      <c r="J209" s="52">
        <f t="shared" si="78"/>
        <v>0</v>
      </c>
      <c r="K209" s="51"/>
      <c r="L209" s="51"/>
      <c r="M209" s="52">
        <f t="shared" si="79"/>
        <v>0</v>
      </c>
      <c r="N209" s="51"/>
      <c r="O209" s="52">
        <f t="shared" si="80"/>
        <v>0</v>
      </c>
    </row>
    <row r="210" spans="1:15">
      <c r="A210" s="50">
        <f t="shared" si="77"/>
        <v>3</v>
      </c>
      <c r="B210" s="153"/>
      <c r="C210" s="163" t="s">
        <v>558</v>
      </c>
      <c r="D210" s="137" t="s">
        <v>559</v>
      </c>
      <c r="E210" s="51"/>
      <c r="F210" s="51"/>
      <c r="G210" s="51"/>
      <c r="H210" s="51"/>
      <c r="I210" s="51"/>
      <c r="J210" s="52">
        <f t="shared" si="78"/>
        <v>0</v>
      </c>
      <c r="K210" s="51"/>
      <c r="L210" s="51"/>
      <c r="M210" s="52">
        <f t="shared" si="79"/>
        <v>0</v>
      </c>
      <c r="N210" s="51"/>
      <c r="O210" s="52">
        <f t="shared" si="80"/>
        <v>0</v>
      </c>
    </row>
    <row r="211" spans="1:15" ht="25.5">
      <c r="A211" s="50">
        <f t="shared" si="77"/>
        <v>3</v>
      </c>
      <c r="B211" s="153"/>
      <c r="C211" s="163" t="s">
        <v>528</v>
      </c>
      <c r="D211" s="136" t="s">
        <v>9</v>
      </c>
      <c r="E211" s="51"/>
      <c r="F211" s="51"/>
      <c r="G211" s="51"/>
      <c r="H211" s="51"/>
      <c r="I211" s="51"/>
      <c r="J211" s="52">
        <f t="shared" si="78"/>
        <v>0</v>
      </c>
      <c r="K211" s="51"/>
      <c r="L211" s="51"/>
      <c r="M211" s="52">
        <f t="shared" si="79"/>
        <v>0</v>
      </c>
      <c r="N211" s="51"/>
      <c r="O211" s="52">
        <f t="shared" si="80"/>
        <v>0</v>
      </c>
    </row>
    <row r="212" spans="1:15" ht="25.5">
      <c r="A212" s="50">
        <f t="shared" si="77"/>
        <v>3</v>
      </c>
      <c r="B212" s="153"/>
      <c r="C212" s="163" t="s">
        <v>30</v>
      </c>
      <c r="D212" s="136" t="s">
        <v>10</v>
      </c>
      <c r="E212" s="51"/>
      <c r="F212" s="51"/>
      <c r="G212" s="51"/>
      <c r="H212" s="51"/>
      <c r="I212" s="51"/>
      <c r="J212" s="52">
        <f t="shared" si="78"/>
        <v>0</v>
      </c>
      <c r="K212" s="51"/>
      <c r="L212" s="51"/>
      <c r="M212" s="52">
        <f t="shared" si="79"/>
        <v>0</v>
      </c>
      <c r="N212" s="51"/>
      <c r="O212" s="52">
        <f t="shared" si="80"/>
        <v>0</v>
      </c>
    </row>
    <row r="213" spans="1:15">
      <c r="A213" s="50">
        <f t="shared" si="77"/>
        <v>3</v>
      </c>
      <c r="B213" s="153"/>
      <c r="C213" s="165" t="s">
        <v>451</v>
      </c>
      <c r="D213" s="138" t="s">
        <v>93</v>
      </c>
      <c r="E213" s="11">
        <f>SUBTOTAL(9,E214:E215)</f>
        <v>0</v>
      </c>
      <c r="F213" s="11">
        <f>SUBTOTAL(9,F214:F215)</f>
        <v>0</v>
      </c>
      <c r="G213" s="11">
        <f>SUBTOTAL(9,G214:G215)</f>
        <v>0</v>
      </c>
      <c r="H213" s="11">
        <f>SUBTOTAL(9,H214:H215)</f>
        <v>0</v>
      </c>
      <c r="I213" s="11">
        <f t="shared" ref="I213:N213" si="81">SUBTOTAL(9,I214:I215)</f>
        <v>0</v>
      </c>
      <c r="J213" s="11">
        <f t="shared" si="81"/>
        <v>0</v>
      </c>
      <c r="K213" s="11">
        <f t="shared" si="81"/>
        <v>0</v>
      </c>
      <c r="L213" s="11">
        <f t="shared" si="81"/>
        <v>0</v>
      </c>
      <c r="M213" s="11">
        <f t="shared" si="81"/>
        <v>0</v>
      </c>
      <c r="N213" s="11">
        <f t="shared" si="81"/>
        <v>0</v>
      </c>
      <c r="O213" s="11">
        <f>SUBTOTAL(9,O214:O215)</f>
        <v>0</v>
      </c>
    </row>
    <row r="214" spans="1:15">
      <c r="A214" s="50">
        <f t="shared" si="77"/>
        <v>3</v>
      </c>
      <c r="B214" s="153"/>
      <c r="C214" s="166" t="s">
        <v>452</v>
      </c>
      <c r="D214" s="138" t="s">
        <v>453</v>
      </c>
      <c r="E214" s="51"/>
      <c r="F214" s="51"/>
      <c r="G214" s="51"/>
      <c r="H214" s="51"/>
      <c r="I214" s="51"/>
      <c r="J214" s="52">
        <f>H214+I214</f>
        <v>0</v>
      </c>
      <c r="K214" s="51"/>
      <c r="L214" s="51"/>
      <c r="M214" s="52">
        <f>K214+L214</f>
        <v>0</v>
      </c>
      <c r="N214" s="51"/>
      <c r="O214" s="52">
        <f>M214+N214</f>
        <v>0</v>
      </c>
    </row>
    <row r="215" spans="1:15">
      <c r="A215" s="50">
        <f t="shared" si="77"/>
        <v>3</v>
      </c>
      <c r="B215" s="153"/>
      <c r="C215" s="166" t="s">
        <v>454</v>
      </c>
      <c r="D215" s="138" t="s">
        <v>455</v>
      </c>
      <c r="E215" s="51"/>
      <c r="F215" s="51"/>
      <c r="G215" s="51"/>
      <c r="H215" s="51"/>
      <c r="I215" s="51"/>
      <c r="J215" s="52">
        <f>H215+I215</f>
        <v>0</v>
      </c>
      <c r="K215" s="51"/>
      <c r="L215" s="51"/>
      <c r="M215" s="52">
        <f>K215+L215</f>
        <v>0</v>
      </c>
      <c r="N215" s="51"/>
      <c r="O215" s="52">
        <f>M215+N215</f>
        <v>0</v>
      </c>
    </row>
    <row r="216" spans="1:15">
      <c r="A216" s="50">
        <f t="shared" si="77"/>
        <v>3</v>
      </c>
      <c r="B216" s="156"/>
      <c r="C216" s="158" t="s">
        <v>32</v>
      </c>
      <c r="D216" s="136"/>
      <c r="E216" s="11">
        <f>SUBTOTAL(9,E217:E221)</f>
        <v>0</v>
      </c>
      <c r="F216" s="11">
        <f>SUBTOTAL(9,F217:F221)</f>
        <v>0</v>
      </c>
      <c r="G216" s="11">
        <f>SUBTOTAL(9,G217:G221)</f>
        <v>0</v>
      </c>
      <c r="H216" s="11">
        <f>SUBTOTAL(9,H217:H221)</f>
        <v>0</v>
      </c>
      <c r="I216" s="11">
        <f t="shared" ref="I216:N216" si="82">SUBTOTAL(9,I217:I221)</f>
        <v>0</v>
      </c>
      <c r="J216" s="11">
        <f t="shared" si="82"/>
        <v>0</v>
      </c>
      <c r="K216" s="11">
        <f t="shared" si="82"/>
        <v>0</v>
      </c>
      <c r="L216" s="11">
        <f t="shared" si="82"/>
        <v>0</v>
      </c>
      <c r="M216" s="11">
        <f t="shared" si="82"/>
        <v>0</v>
      </c>
      <c r="N216" s="11">
        <f t="shared" si="82"/>
        <v>0</v>
      </c>
      <c r="O216" s="11">
        <f>SUBTOTAL(9,O217:O221)</f>
        <v>0</v>
      </c>
    </row>
    <row r="217" spans="1:15">
      <c r="A217" s="50">
        <f t="shared" si="77"/>
        <v>3</v>
      </c>
      <c r="B217" s="153"/>
      <c r="C217" s="163" t="s">
        <v>70</v>
      </c>
      <c r="D217" s="137" t="s">
        <v>71</v>
      </c>
      <c r="E217" s="51"/>
      <c r="F217" s="51"/>
      <c r="G217" s="51"/>
      <c r="H217" s="51"/>
      <c r="I217" s="51"/>
      <c r="J217" s="52">
        <f>H217+I217</f>
        <v>0</v>
      </c>
      <c r="K217" s="51"/>
      <c r="L217" s="51"/>
      <c r="M217" s="52">
        <f>K217+L217</f>
        <v>0</v>
      </c>
      <c r="N217" s="51"/>
      <c r="O217" s="52">
        <f>M217+N217</f>
        <v>0</v>
      </c>
    </row>
    <row r="218" spans="1:15">
      <c r="A218" s="50">
        <f t="shared" si="77"/>
        <v>3</v>
      </c>
      <c r="B218" s="153"/>
      <c r="C218" s="163" t="s">
        <v>72</v>
      </c>
      <c r="D218" s="137" t="s">
        <v>73</v>
      </c>
      <c r="E218" s="51"/>
      <c r="F218" s="51"/>
      <c r="G218" s="51"/>
      <c r="H218" s="51"/>
      <c r="I218" s="51"/>
      <c r="J218" s="52">
        <f>H218+I218</f>
        <v>0</v>
      </c>
      <c r="K218" s="51"/>
      <c r="L218" s="51"/>
      <c r="M218" s="52">
        <f>K218+L218</f>
        <v>0</v>
      </c>
      <c r="N218" s="51"/>
      <c r="O218" s="52">
        <f>M218+N218</f>
        <v>0</v>
      </c>
    </row>
    <row r="219" spans="1:15">
      <c r="A219" s="50">
        <f t="shared" si="77"/>
        <v>3</v>
      </c>
      <c r="B219" s="153"/>
      <c r="C219" s="163" t="s">
        <v>74</v>
      </c>
      <c r="D219" s="137" t="s">
        <v>75</v>
      </c>
      <c r="E219" s="51"/>
      <c r="F219" s="51"/>
      <c r="G219" s="51"/>
      <c r="H219" s="51"/>
      <c r="I219" s="51"/>
      <c r="J219" s="52">
        <f>H219+I219</f>
        <v>0</v>
      </c>
      <c r="K219" s="51"/>
      <c r="L219" s="51"/>
      <c r="M219" s="52">
        <f>K219+L219</f>
        <v>0</v>
      </c>
      <c r="N219" s="51"/>
      <c r="O219" s="52">
        <f>M219+N219</f>
        <v>0</v>
      </c>
    </row>
    <row r="220" spans="1:15">
      <c r="A220" s="50">
        <f t="shared" si="77"/>
        <v>3</v>
      </c>
      <c r="B220" s="153"/>
      <c r="C220" s="163" t="s">
        <v>76</v>
      </c>
      <c r="D220" s="137" t="s">
        <v>77</v>
      </c>
      <c r="E220" s="51"/>
      <c r="F220" s="51"/>
      <c r="G220" s="51"/>
      <c r="H220" s="51"/>
      <c r="I220" s="51"/>
      <c r="J220" s="52">
        <f>H220+I220</f>
        <v>0</v>
      </c>
      <c r="K220" s="51"/>
      <c r="L220" s="51"/>
      <c r="M220" s="52">
        <f>K220+L220</f>
        <v>0</v>
      </c>
      <c r="N220" s="51"/>
      <c r="O220" s="52">
        <f>M220+N220</f>
        <v>0</v>
      </c>
    </row>
    <row r="221" spans="1:15">
      <c r="A221" s="50">
        <f t="shared" si="77"/>
        <v>3</v>
      </c>
      <c r="B221" s="153"/>
      <c r="C221" s="163" t="s">
        <v>12</v>
      </c>
      <c r="D221" s="137" t="s">
        <v>28</v>
      </c>
      <c r="E221" s="51"/>
      <c r="F221" s="51"/>
      <c r="G221" s="51"/>
      <c r="H221" s="51"/>
      <c r="I221" s="51"/>
      <c r="J221" s="52">
        <f>H221+I221</f>
        <v>0</v>
      </c>
      <c r="K221" s="51"/>
      <c r="L221" s="51"/>
      <c r="M221" s="52">
        <f>K221+L221</f>
        <v>0</v>
      </c>
      <c r="N221" s="51"/>
      <c r="O221" s="52">
        <f>M221+N221</f>
        <v>0</v>
      </c>
    </row>
    <row r="222" spans="1:15" ht="25.5">
      <c r="A222" s="50">
        <f t="shared" si="77"/>
        <v>3</v>
      </c>
      <c r="B222" s="156"/>
      <c r="C222" s="158" t="s">
        <v>23</v>
      </c>
      <c r="D222" s="137"/>
      <c r="E222" s="11">
        <f>SUBTOTAL(9,E223:E225)</f>
        <v>0</v>
      </c>
      <c r="F222" s="11">
        <f>SUBTOTAL(9,F223:F225)</f>
        <v>0</v>
      </c>
      <c r="G222" s="11">
        <f>SUBTOTAL(9,G223:G225)</f>
        <v>0</v>
      </c>
      <c r="H222" s="11">
        <f>SUBTOTAL(9,H223:H225)</f>
        <v>0</v>
      </c>
      <c r="I222" s="11">
        <f t="shared" ref="I222:N222" si="83">SUBTOTAL(9,I223:I225)</f>
        <v>0</v>
      </c>
      <c r="J222" s="11">
        <f t="shared" si="83"/>
        <v>0</v>
      </c>
      <c r="K222" s="11">
        <f t="shared" si="83"/>
        <v>0</v>
      </c>
      <c r="L222" s="11">
        <f t="shared" si="83"/>
        <v>0</v>
      </c>
      <c r="M222" s="11">
        <f t="shared" si="83"/>
        <v>0</v>
      </c>
      <c r="N222" s="11">
        <f t="shared" si="83"/>
        <v>0</v>
      </c>
      <c r="O222" s="11">
        <f>SUBTOTAL(9,O223:O225)</f>
        <v>0</v>
      </c>
    </row>
    <row r="223" spans="1:15">
      <c r="A223" s="50">
        <f t="shared" si="77"/>
        <v>3</v>
      </c>
      <c r="B223" s="156"/>
      <c r="C223" s="163" t="s">
        <v>90</v>
      </c>
      <c r="D223" s="137" t="s">
        <v>87</v>
      </c>
      <c r="E223" s="51"/>
      <c r="F223" s="51"/>
      <c r="G223" s="51"/>
      <c r="H223" s="51"/>
      <c r="I223" s="51"/>
      <c r="J223" s="52">
        <f>H223+I223</f>
        <v>0</v>
      </c>
      <c r="K223" s="51"/>
      <c r="L223" s="51"/>
      <c r="M223" s="52">
        <f>K223+L223</f>
        <v>0</v>
      </c>
      <c r="N223" s="51"/>
      <c r="O223" s="52">
        <f>M223+N223</f>
        <v>0</v>
      </c>
    </row>
    <row r="224" spans="1:15">
      <c r="A224" s="50">
        <f t="shared" si="77"/>
        <v>3</v>
      </c>
      <c r="B224" s="156"/>
      <c r="C224" s="163" t="s">
        <v>92</v>
      </c>
      <c r="D224" s="137" t="s">
        <v>89</v>
      </c>
      <c r="E224" s="51"/>
      <c r="F224" s="51"/>
      <c r="G224" s="51"/>
      <c r="H224" s="51"/>
      <c r="I224" s="51"/>
      <c r="J224" s="52">
        <f>H224+I224</f>
        <v>0</v>
      </c>
      <c r="K224" s="51"/>
      <c r="L224" s="51"/>
      <c r="M224" s="52">
        <f>K224+L224</f>
        <v>0</v>
      </c>
      <c r="N224" s="51"/>
      <c r="O224" s="52">
        <f>M224+N224</f>
        <v>0</v>
      </c>
    </row>
    <row r="225" spans="1:15" s="57" customFormat="1">
      <c r="A225" s="50">
        <f t="shared" si="77"/>
        <v>3</v>
      </c>
      <c r="B225" s="156"/>
      <c r="C225" s="163" t="s">
        <v>91</v>
      </c>
      <c r="D225" s="137" t="s">
        <v>88</v>
      </c>
      <c r="E225" s="51"/>
      <c r="F225" s="51"/>
      <c r="G225" s="51"/>
      <c r="H225" s="51"/>
      <c r="I225" s="51"/>
      <c r="J225" s="52">
        <f>H225+I225</f>
        <v>0</v>
      </c>
      <c r="K225" s="51"/>
      <c r="L225" s="51"/>
      <c r="M225" s="52">
        <f>K225+L225</f>
        <v>0</v>
      </c>
      <c r="N225" s="51"/>
      <c r="O225" s="52">
        <f>M225+N225</f>
        <v>0</v>
      </c>
    </row>
    <row r="226" spans="1:15" s="57" customFormat="1">
      <c r="A226" s="77">
        <f>A227</f>
        <v>3</v>
      </c>
      <c r="B226" s="153"/>
      <c r="C226" s="155"/>
      <c r="D226" s="137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</row>
    <row r="227" spans="1:15" s="57" customFormat="1">
      <c r="A227" s="105">
        <f>MIN(A228:A233)</f>
        <v>3</v>
      </c>
      <c r="B227" s="153"/>
      <c r="C227" s="157" t="s">
        <v>36</v>
      </c>
      <c r="D227" s="137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</row>
    <row r="228" spans="1:15" s="57" customFormat="1">
      <c r="A228" s="50">
        <f t="shared" ref="A228:A233" si="84">IF(MAX(E228:P228)=0,IF(MIN(E228:P228)=0,3,2),2)</f>
        <v>3</v>
      </c>
      <c r="B228" s="153"/>
      <c r="C228" s="155" t="s">
        <v>34</v>
      </c>
      <c r="D228" s="137"/>
      <c r="E228" s="62">
        <f>SUM(E229:E230)</f>
        <v>0</v>
      </c>
      <c r="F228" s="62">
        <f>SUM(F229:F230)</f>
        <v>0</v>
      </c>
      <c r="G228" s="62">
        <f>SUM(G229:G230)</f>
        <v>0</v>
      </c>
      <c r="H228" s="62">
        <f>SUM(H229:H230)</f>
        <v>0</v>
      </c>
      <c r="I228" s="62">
        <f t="shared" ref="I228:N228" si="85">SUM(I229:I230)</f>
        <v>0</v>
      </c>
      <c r="J228" s="62">
        <f t="shared" si="85"/>
        <v>0</v>
      </c>
      <c r="K228" s="62">
        <f t="shared" si="85"/>
        <v>0</v>
      </c>
      <c r="L228" s="62">
        <f t="shared" si="85"/>
        <v>0</v>
      </c>
      <c r="M228" s="62">
        <f t="shared" si="85"/>
        <v>0</v>
      </c>
      <c r="N228" s="62">
        <f t="shared" si="85"/>
        <v>0</v>
      </c>
      <c r="O228" s="62">
        <f>SUM(O229:O230)</f>
        <v>0</v>
      </c>
    </row>
    <row r="229" spans="1:15" s="57" customFormat="1">
      <c r="A229" s="50">
        <f t="shared" si="84"/>
        <v>3</v>
      </c>
      <c r="B229" s="153"/>
      <c r="C229" s="167" t="s">
        <v>80</v>
      </c>
      <c r="D229" s="137"/>
      <c r="E229" s="51"/>
      <c r="F229" s="51"/>
      <c r="G229" s="51"/>
      <c r="H229" s="51"/>
      <c r="I229" s="51"/>
      <c r="J229" s="52">
        <f>H229+I229</f>
        <v>0</v>
      </c>
      <c r="K229" s="51"/>
      <c r="L229" s="51"/>
      <c r="M229" s="52">
        <f>K229+L229</f>
        <v>0</v>
      </c>
      <c r="N229" s="51"/>
      <c r="O229" s="52">
        <f>M229+N229</f>
        <v>0</v>
      </c>
    </row>
    <row r="230" spans="1:15" s="57" customFormat="1">
      <c r="A230" s="50">
        <f t="shared" si="84"/>
        <v>3</v>
      </c>
      <c r="B230" s="153"/>
      <c r="C230" s="167" t="s">
        <v>81</v>
      </c>
      <c r="D230" s="137"/>
      <c r="E230" s="51"/>
      <c r="F230" s="51"/>
      <c r="G230" s="51"/>
      <c r="H230" s="51"/>
      <c r="I230" s="51"/>
      <c r="J230" s="52">
        <f>H230+I230</f>
        <v>0</v>
      </c>
      <c r="K230" s="51"/>
      <c r="L230" s="51"/>
      <c r="M230" s="52">
        <f>K230+L230</f>
        <v>0</v>
      </c>
      <c r="N230" s="51"/>
      <c r="O230" s="52">
        <f>M230+N230</f>
        <v>0</v>
      </c>
    </row>
    <row r="231" spans="1:15" s="57" customFormat="1">
      <c r="A231" s="50">
        <f t="shared" si="84"/>
        <v>3</v>
      </c>
      <c r="B231" s="153"/>
      <c r="C231" s="155" t="s">
        <v>35</v>
      </c>
      <c r="D231" s="137"/>
      <c r="E231" s="62">
        <f>SUM(E232:E233)</f>
        <v>0</v>
      </c>
      <c r="F231" s="62">
        <f>SUM(F232:F233)</f>
        <v>0</v>
      </c>
      <c r="G231" s="62">
        <f>SUM(G232:G233)</f>
        <v>0</v>
      </c>
      <c r="H231" s="62">
        <f>SUM(H232:H233)</f>
        <v>0</v>
      </c>
      <c r="I231" s="62">
        <f t="shared" ref="I231:N231" si="86">SUM(I232:I233)</f>
        <v>0</v>
      </c>
      <c r="J231" s="62">
        <f t="shared" si="86"/>
        <v>0</v>
      </c>
      <c r="K231" s="62">
        <f t="shared" si="86"/>
        <v>0</v>
      </c>
      <c r="L231" s="62">
        <f t="shared" si="86"/>
        <v>0</v>
      </c>
      <c r="M231" s="62">
        <f t="shared" si="86"/>
        <v>0</v>
      </c>
      <c r="N231" s="62">
        <f t="shared" si="86"/>
        <v>0</v>
      </c>
      <c r="O231" s="62">
        <f>SUM(O232:O233)</f>
        <v>0</v>
      </c>
    </row>
    <row r="232" spans="1:15" s="57" customFormat="1">
      <c r="A232" s="50">
        <f t="shared" si="84"/>
        <v>3</v>
      </c>
      <c r="B232" s="153"/>
      <c r="C232" s="167" t="s">
        <v>84</v>
      </c>
      <c r="D232" s="137"/>
      <c r="E232" s="51"/>
      <c r="F232" s="51"/>
      <c r="G232" s="51"/>
      <c r="H232" s="51"/>
      <c r="I232" s="51"/>
      <c r="J232" s="52">
        <f>H232+I232</f>
        <v>0</v>
      </c>
      <c r="K232" s="51"/>
      <c r="L232" s="51"/>
      <c r="M232" s="52">
        <f>K232+L232</f>
        <v>0</v>
      </c>
      <c r="N232" s="51"/>
      <c r="O232" s="52">
        <f>M232+N232</f>
        <v>0</v>
      </c>
    </row>
    <row r="233" spans="1:15" s="57" customFormat="1">
      <c r="A233" s="50">
        <f t="shared" si="84"/>
        <v>3</v>
      </c>
      <c r="B233" s="153"/>
      <c r="C233" s="167" t="s">
        <v>85</v>
      </c>
      <c r="D233" s="137"/>
      <c r="E233" s="51"/>
      <c r="F233" s="51"/>
      <c r="G233" s="51"/>
      <c r="H233" s="51"/>
      <c r="I233" s="51"/>
      <c r="J233" s="52">
        <f>H233+I233</f>
        <v>0</v>
      </c>
      <c r="K233" s="51"/>
      <c r="L233" s="51"/>
      <c r="M233" s="52">
        <f>K233+L233</f>
        <v>0</v>
      </c>
      <c r="N233" s="51"/>
      <c r="O233" s="52">
        <f>M233+N233</f>
        <v>0</v>
      </c>
    </row>
    <row r="234" spans="1:15" s="57" customFormat="1">
      <c r="A234" s="77">
        <f>A235</f>
        <v>3</v>
      </c>
      <c r="B234" s="172"/>
      <c r="C234" s="156"/>
      <c r="D234" s="140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</row>
    <row r="235" spans="1:15" s="57" customFormat="1">
      <c r="A235" s="105">
        <f>MIN(A236:A301)</f>
        <v>3</v>
      </c>
      <c r="B235" s="172"/>
      <c r="C235" s="174" t="s">
        <v>47</v>
      </c>
      <c r="D235" s="140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</row>
    <row r="236" spans="1:15" s="57" customFormat="1">
      <c r="A236" s="50">
        <f t="shared" ref="A236:A267" si="87">IF(MAX(E236:P236)=0,IF(MIN(E236:P236)=0,3,2),2)</f>
        <v>3</v>
      </c>
      <c r="B236" s="145"/>
      <c r="C236" s="146" t="s">
        <v>25</v>
      </c>
      <c r="D236" s="56"/>
      <c r="E236" s="11">
        <f>SUBTOTAL(9,E237:E289)</f>
        <v>0</v>
      </c>
      <c r="F236" s="11">
        <f>SUBTOTAL(9,F237:F289)</f>
        <v>0</v>
      </c>
      <c r="G236" s="11">
        <f>SUBTOTAL(9,G237:G289)</f>
        <v>0</v>
      </c>
      <c r="H236" s="11">
        <f>SUBTOTAL(9,H237:H289)</f>
        <v>0</v>
      </c>
      <c r="I236" s="11">
        <f t="shared" ref="I236:N236" si="88">SUBTOTAL(9,I237:I289)</f>
        <v>0</v>
      </c>
      <c r="J236" s="11">
        <f t="shared" si="88"/>
        <v>0</v>
      </c>
      <c r="K236" s="11">
        <f t="shared" si="88"/>
        <v>0</v>
      </c>
      <c r="L236" s="11">
        <f t="shared" si="88"/>
        <v>0</v>
      </c>
      <c r="M236" s="11">
        <f t="shared" si="88"/>
        <v>0</v>
      </c>
      <c r="N236" s="11">
        <f t="shared" si="88"/>
        <v>0</v>
      </c>
      <c r="O236" s="11">
        <f>SUBTOTAL(9,O237:O289)</f>
        <v>0</v>
      </c>
    </row>
    <row r="237" spans="1:15" s="57" customFormat="1">
      <c r="A237" s="50">
        <f t="shared" si="87"/>
        <v>3</v>
      </c>
      <c r="B237" s="145" t="s">
        <v>14</v>
      </c>
      <c r="C237" s="146" t="s">
        <v>125</v>
      </c>
      <c r="D237" s="56"/>
      <c r="E237" s="11">
        <f>SUBTOTAL(9,E238:E259)</f>
        <v>0</v>
      </c>
      <c r="F237" s="11">
        <f>SUBTOTAL(9,F238:F259)</f>
        <v>0</v>
      </c>
      <c r="G237" s="11">
        <f>SUBTOTAL(9,G238:G259)</f>
        <v>0</v>
      </c>
      <c r="H237" s="11">
        <f>SUBTOTAL(9,H238:H259)</f>
        <v>0</v>
      </c>
      <c r="I237" s="11">
        <f t="shared" ref="I237:N237" si="89">SUBTOTAL(9,I238:I259)</f>
        <v>0</v>
      </c>
      <c r="J237" s="11">
        <f t="shared" si="89"/>
        <v>0</v>
      </c>
      <c r="K237" s="11">
        <f t="shared" si="89"/>
        <v>0</v>
      </c>
      <c r="L237" s="11">
        <f t="shared" si="89"/>
        <v>0</v>
      </c>
      <c r="M237" s="11">
        <f t="shared" si="89"/>
        <v>0</v>
      </c>
      <c r="N237" s="11">
        <f t="shared" si="89"/>
        <v>0</v>
      </c>
      <c r="O237" s="11">
        <f>SUBTOTAL(9,O238:O259)</f>
        <v>0</v>
      </c>
    </row>
    <row r="238" spans="1:15" s="57" customFormat="1">
      <c r="A238" s="50">
        <f t="shared" si="87"/>
        <v>3</v>
      </c>
      <c r="B238" s="147"/>
      <c r="C238" s="146" t="s">
        <v>126</v>
      </c>
      <c r="D238" s="56"/>
      <c r="E238" s="11">
        <f>SUBTOTAL(9,E239:E248)</f>
        <v>0</v>
      </c>
      <c r="F238" s="11">
        <f>SUBTOTAL(9,F239:F248)</f>
        <v>0</v>
      </c>
      <c r="G238" s="11">
        <f>SUBTOTAL(9,G239:G248)</f>
        <v>0</v>
      </c>
      <c r="H238" s="11">
        <f>SUBTOTAL(9,H239:H248)</f>
        <v>0</v>
      </c>
      <c r="I238" s="11">
        <f t="shared" ref="I238:N238" si="90">SUBTOTAL(9,I239:I248)</f>
        <v>0</v>
      </c>
      <c r="J238" s="11">
        <f t="shared" si="90"/>
        <v>0</v>
      </c>
      <c r="K238" s="11">
        <f t="shared" si="90"/>
        <v>0</v>
      </c>
      <c r="L238" s="11">
        <f t="shared" si="90"/>
        <v>0</v>
      </c>
      <c r="M238" s="11">
        <f t="shared" si="90"/>
        <v>0</v>
      </c>
      <c r="N238" s="11">
        <f t="shared" si="90"/>
        <v>0</v>
      </c>
      <c r="O238" s="11">
        <f>SUBTOTAL(9,O239:O248)</f>
        <v>0</v>
      </c>
    </row>
    <row r="239" spans="1:15" s="57" customFormat="1" ht="25.5">
      <c r="A239" s="50">
        <f t="shared" si="87"/>
        <v>3</v>
      </c>
      <c r="B239" s="148"/>
      <c r="C239" s="149" t="s">
        <v>127</v>
      </c>
      <c r="D239" s="58" t="s">
        <v>2</v>
      </c>
      <c r="E239" s="11">
        <f>SUBTOTAL(9,E240:E241)</f>
        <v>0</v>
      </c>
      <c r="F239" s="11">
        <f>SUBTOTAL(9,F240:F241)</f>
        <v>0</v>
      </c>
      <c r="G239" s="11">
        <f>SUBTOTAL(9,G240:G241)</f>
        <v>0</v>
      </c>
      <c r="H239" s="11">
        <f>SUBTOTAL(9,H240:H241)</f>
        <v>0</v>
      </c>
      <c r="I239" s="11">
        <f t="shared" ref="I239:N239" si="91">SUBTOTAL(9,I240:I241)</f>
        <v>0</v>
      </c>
      <c r="J239" s="11">
        <f t="shared" si="91"/>
        <v>0</v>
      </c>
      <c r="K239" s="11">
        <f t="shared" si="91"/>
        <v>0</v>
      </c>
      <c r="L239" s="11">
        <f t="shared" si="91"/>
        <v>0</v>
      </c>
      <c r="M239" s="11">
        <f t="shared" si="91"/>
        <v>0</v>
      </c>
      <c r="N239" s="11">
        <f t="shared" si="91"/>
        <v>0</v>
      </c>
      <c r="O239" s="11">
        <f>SUBTOTAL(9,O240:O241)</f>
        <v>0</v>
      </c>
    </row>
    <row r="240" spans="1:15" s="57" customFormat="1" ht="25.5">
      <c r="A240" s="50">
        <f t="shared" si="87"/>
        <v>3</v>
      </c>
      <c r="B240" s="148"/>
      <c r="C240" s="149" t="s">
        <v>303</v>
      </c>
      <c r="D240" s="58" t="s">
        <v>302</v>
      </c>
      <c r="E240" s="51"/>
      <c r="F240" s="51"/>
      <c r="G240" s="51"/>
      <c r="H240" s="51"/>
      <c r="I240" s="51"/>
      <c r="J240" s="52">
        <f>H240+I240</f>
        <v>0</v>
      </c>
      <c r="K240" s="51"/>
      <c r="L240" s="51"/>
      <c r="M240" s="52">
        <f>K240+L240</f>
        <v>0</v>
      </c>
      <c r="N240" s="51"/>
      <c r="O240" s="52">
        <f>M240+N240</f>
        <v>0</v>
      </c>
    </row>
    <row r="241" spans="1:15" s="57" customFormat="1" ht="25.5">
      <c r="A241" s="50">
        <f t="shared" si="87"/>
        <v>3</v>
      </c>
      <c r="B241" s="148"/>
      <c r="C241" s="149" t="s">
        <v>305</v>
      </c>
      <c r="D241" s="58" t="s">
        <v>304</v>
      </c>
      <c r="E241" s="51"/>
      <c r="F241" s="51"/>
      <c r="G241" s="51"/>
      <c r="H241" s="51"/>
      <c r="I241" s="51"/>
      <c r="J241" s="52">
        <f>H241+I241</f>
        <v>0</v>
      </c>
      <c r="K241" s="51"/>
      <c r="L241" s="51"/>
      <c r="M241" s="52">
        <f>K241+L241</f>
        <v>0</v>
      </c>
      <c r="N241" s="51"/>
      <c r="O241" s="52">
        <f>M241+N241</f>
        <v>0</v>
      </c>
    </row>
    <row r="242" spans="1:15" s="57" customFormat="1">
      <c r="A242" s="50">
        <f t="shared" si="87"/>
        <v>3</v>
      </c>
      <c r="B242" s="150"/>
      <c r="C242" s="151" t="s">
        <v>128</v>
      </c>
      <c r="D242" s="59" t="s">
        <v>3</v>
      </c>
      <c r="E242" s="51"/>
      <c r="F242" s="51"/>
      <c r="G242" s="51"/>
      <c r="H242" s="51"/>
      <c r="I242" s="51"/>
      <c r="J242" s="52">
        <f>H242+I242</f>
        <v>0</v>
      </c>
      <c r="K242" s="51"/>
      <c r="L242" s="51"/>
      <c r="M242" s="52">
        <f>K242+L242</f>
        <v>0</v>
      </c>
      <c r="N242" s="51"/>
      <c r="O242" s="52">
        <f>M242+N242</f>
        <v>0</v>
      </c>
    </row>
    <row r="243" spans="1:15" s="57" customFormat="1">
      <c r="A243" s="50">
        <f t="shared" si="87"/>
        <v>3</v>
      </c>
      <c r="B243" s="150"/>
      <c r="C243" s="152" t="s">
        <v>445</v>
      </c>
      <c r="D243" s="117" t="s">
        <v>446</v>
      </c>
      <c r="E243" s="11">
        <f>SUBTOTAL(9,E244:E247)</f>
        <v>0</v>
      </c>
      <c r="F243" s="11">
        <f>SUBTOTAL(9,F244:F247)</f>
        <v>0</v>
      </c>
      <c r="G243" s="11">
        <f>SUBTOTAL(9,G244:G247)</f>
        <v>0</v>
      </c>
      <c r="H243" s="11">
        <f>SUBTOTAL(9,H244:H247)</f>
        <v>0</v>
      </c>
      <c r="I243" s="11">
        <f t="shared" ref="I243:N243" si="92">SUBTOTAL(9,I244:I247)</f>
        <v>0</v>
      </c>
      <c r="J243" s="11">
        <f t="shared" si="92"/>
        <v>0</v>
      </c>
      <c r="K243" s="11">
        <f t="shared" si="92"/>
        <v>0</v>
      </c>
      <c r="L243" s="11">
        <f t="shared" si="92"/>
        <v>0</v>
      </c>
      <c r="M243" s="11">
        <f t="shared" si="92"/>
        <v>0</v>
      </c>
      <c r="N243" s="11">
        <f t="shared" si="92"/>
        <v>0</v>
      </c>
      <c r="O243" s="11">
        <f>SUBTOTAL(9,O244:O247)</f>
        <v>0</v>
      </c>
    </row>
    <row r="244" spans="1:15" s="57" customFormat="1" ht="25.5">
      <c r="A244" s="50">
        <f t="shared" si="87"/>
        <v>3</v>
      </c>
      <c r="B244" s="150"/>
      <c r="C244" s="149" t="s">
        <v>129</v>
      </c>
      <c r="D244" s="60" t="s">
        <v>37</v>
      </c>
      <c r="E244" s="51"/>
      <c r="F244" s="51"/>
      <c r="G244" s="51"/>
      <c r="H244" s="51"/>
      <c r="I244" s="51"/>
      <c r="J244" s="52">
        <f>H244+I244</f>
        <v>0</v>
      </c>
      <c r="K244" s="51"/>
      <c r="L244" s="51"/>
      <c r="M244" s="52">
        <f>K244+L244</f>
        <v>0</v>
      </c>
      <c r="N244" s="51"/>
      <c r="O244" s="52">
        <f>M244+N244</f>
        <v>0</v>
      </c>
    </row>
    <row r="245" spans="1:15" s="57" customFormat="1">
      <c r="A245" s="50">
        <f t="shared" si="87"/>
        <v>3</v>
      </c>
      <c r="B245" s="150"/>
      <c r="C245" s="149" t="s">
        <v>131</v>
      </c>
      <c r="D245" s="60" t="s">
        <v>39</v>
      </c>
      <c r="E245" s="51"/>
      <c r="F245" s="51"/>
      <c r="G245" s="51"/>
      <c r="H245" s="51"/>
      <c r="I245" s="51"/>
      <c r="J245" s="52">
        <f>H245+I245</f>
        <v>0</v>
      </c>
      <c r="K245" s="51"/>
      <c r="L245" s="51"/>
      <c r="M245" s="52">
        <f>K245+L245</f>
        <v>0</v>
      </c>
      <c r="N245" s="51"/>
      <c r="O245" s="52">
        <f>M245+N245</f>
        <v>0</v>
      </c>
    </row>
    <row r="246" spans="1:15" s="57" customFormat="1">
      <c r="A246" s="50">
        <f t="shared" si="87"/>
        <v>3</v>
      </c>
      <c r="B246" s="150"/>
      <c r="C246" s="149" t="s">
        <v>132</v>
      </c>
      <c r="D246" s="60" t="s">
        <v>40</v>
      </c>
      <c r="E246" s="51"/>
      <c r="F246" s="51"/>
      <c r="G246" s="51"/>
      <c r="H246" s="51"/>
      <c r="I246" s="51"/>
      <c r="J246" s="52">
        <f>H246+I246</f>
        <v>0</v>
      </c>
      <c r="K246" s="51"/>
      <c r="L246" s="51"/>
      <c r="M246" s="52">
        <f>K246+L246</f>
        <v>0</v>
      </c>
      <c r="N246" s="51"/>
      <c r="O246" s="52">
        <f>M246+N246</f>
        <v>0</v>
      </c>
    </row>
    <row r="247" spans="1:15" s="57" customFormat="1" ht="25.5">
      <c r="A247" s="50">
        <f t="shared" si="87"/>
        <v>3</v>
      </c>
      <c r="B247" s="150"/>
      <c r="C247" s="149" t="s">
        <v>133</v>
      </c>
      <c r="D247" s="60" t="s">
        <v>41</v>
      </c>
      <c r="E247" s="51"/>
      <c r="F247" s="51"/>
      <c r="G247" s="51"/>
      <c r="H247" s="51"/>
      <c r="I247" s="51"/>
      <c r="J247" s="52">
        <f>H247+I247</f>
        <v>0</v>
      </c>
      <c r="K247" s="51"/>
      <c r="L247" s="51"/>
      <c r="M247" s="52">
        <f>K247+L247</f>
        <v>0</v>
      </c>
      <c r="N247" s="51"/>
      <c r="O247" s="52">
        <f>M247+N247</f>
        <v>0</v>
      </c>
    </row>
    <row r="248" spans="1:15" s="57" customFormat="1">
      <c r="A248" s="50">
        <f t="shared" si="87"/>
        <v>3</v>
      </c>
      <c r="B248" s="150"/>
      <c r="C248" s="149" t="s">
        <v>447</v>
      </c>
      <c r="D248" s="60" t="s">
        <v>4</v>
      </c>
      <c r="E248" s="51"/>
      <c r="F248" s="51"/>
      <c r="G248" s="51"/>
      <c r="H248" s="51"/>
      <c r="I248" s="51"/>
      <c r="J248" s="52">
        <f>H248+I248</f>
        <v>0</v>
      </c>
      <c r="K248" s="51"/>
      <c r="L248" s="51"/>
      <c r="M248" s="52">
        <f>K248+L248</f>
        <v>0</v>
      </c>
      <c r="N248" s="51"/>
      <c r="O248" s="52">
        <f>M248+N248</f>
        <v>0</v>
      </c>
    </row>
    <row r="249" spans="1:15" s="57" customFormat="1">
      <c r="A249" s="50">
        <f t="shared" si="87"/>
        <v>3</v>
      </c>
      <c r="B249" s="147"/>
      <c r="C249" s="146" t="s">
        <v>134</v>
      </c>
      <c r="D249" s="56"/>
      <c r="E249" s="11">
        <f>SUBTOTAL(9,E250:E253)</f>
        <v>0</v>
      </c>
      <c r="F249" s="11">
        <f>SUBTOTAL(9,F250:F253)</f>
        <v>0</v>
      </c>
      <c r="G249" s="11">
        <f>SUBTOTAL(9,G250:G253)</f>
        <v>0</v>
      </c>
      <c r="H249" s="11">
        <f>SUBTOTAL(9,H250:H253)</f>
        <v>0</v>
      </c>
      <c r="I249" s="11">
        <f t="shared" ref="I249:N249" si="93">SUBTOTAL(9,I250:I253)</f>
        <v>0</v>
      </c>
      <c r="J249" s="11">
        <f t="shared" si="93"/>
        <v>0</v>
      </c>
      <c r="K249" s="11">
        <f t="shared" si="93"/>
        <v>0</v>
      </c>
      <c r="L249" s="11">
        <f t="shared" si="93"/>
        <v>0</v>
      </c>
      <c r="M249" s="11">
        <f t="shared" si="93"/>
        <v>0</v>
      </c>
      <c r="N249" s="11">
        <f t="shared" si="93"/>
        <v>0</v>
      </c>
      <c r="O249" s="11">
        <f>SUBTOTAL(9,O250:O253)</f>
        <v>0</v>
      </c>
    </row>
    <row r="250" spans="1:15" s="57" customFormat="1">
      <c r="A250" s="50">
        <f t="shared" si="87"/>
        <v>3</v>
      </c>
      <c r="B250" s="150"/>
      <c r="C250" s="151" t="s">
        <v>135</v>
      </c>
      <c r="D250" s="59" t="s">
        <v>5</v>
      </c>
      <c r="E250" s="51"/>
      <c r="F250" s="51"/>
      <c r="G250" s="51"/>
      <c r="H250" s="51"/>
      <c r="I250" s="51"/>
      <c r="J250" s="52">
        <f>H250+I250</f>
        <v>0</v>
      </c>
      <c r="K250" s="51"/>
      <c r="L250" s="51"/>
      <c r="M250" s="52">
        <f>K250+L250</f>
        <v>0</v>
      </c>
      <c r="N250" s="51"/>
      <c r="O250" s="52">
        <f>M250+N250</f>
        <v>0</v>
      </c>
    </row>
    <row r="251" spans="1:15" s="57" customFormat="1">
      <c r="A251" s="50">
        <f t="shared" si="87"/>
        <v>3</v>
      </c>
      <c r="B251" s="150"/>
      <c r="C251" s="154" t="s">
        <v>448</v>
      </c>
      <c r="D251" s="118" t="s">
        <v>173</v>
      </c>
      <c r="E251" s="51"/>
      <c r="F251" s="51"/>
      <c r="G251" s="51"/>
      <c r="H251" s="51"/>
      <c r="I251" s="51"/>
      <c r="J251" s="52">
        <f>H251+I251</f>
        <v>0</v>
      </c>
      <c r="K251" s="51"/>
      <c r="L251" s="51"/>
      <c r="M251" s="52">
        <f>K251+L251</f>
        <v>0</v>
      </c>
      <c r="N251" s="51"/>
      <c r="O251" s="52">
        <f>M251+N251</f>
        <v>0</v>
      </c>
    </row>
    <row r="252" spans="1:15" s="57" customFormat="1">
      <c r="A252" s="50">
        <f t="shared" si="87"/>
        <v>3</v>
      </c>
      <c r="B252" s="153"/>
      <c r="C252" s="155" t="s">
        <v>557</v>
      </c>
      <c r="D252" s="137" t="s">
        <v>8</v>
      </c>
      <c r="E252" s="51"/>
      <c r="F252" s="51"/>
      <c r="G252" s="51"/>
      <c r="H252" s="51"/>
      <c r="I252" s="51"/>
      <c r="J252" s="52">
        <f>H252+I252</f>
        <v>0</v>
      </c>
      <c r="K252" s="51"/>
      <c r="L252" s="51"/>
      <c r="M252" s="52">
        <f>K252+L252</f>
        <v>0</v>
      </c>
      <c r="N252" s="51"/>
      <c r="O252" s="52">
        <f>M252+N252</f>
        <v>0</v>
      </c>
    </row>
    <row r="253" spans="1:15" s="57" customFormat="1" ht="25.5">
      <c r="A253" s="50">
        <f t="shared" si="87"/>
        <v>3</v>
      </c>
      <c r="B253" s="153"/>
      <c r="C253" s="155" t="s">
        <v>139</v>
      </c>
      <c r="D253" s="136" t="s">
        <v>10</v>
      </c>
      <c r="E253" s="51"/>
      <c r="F253" s="51"/>
      <c r="G253" s="51"/>
      <c r="H253" s="51"/>
      <c r="I253" s="51"/>
      <c r="J253" s="52">
        <f>H253+I253</f>
        <v>0</v>
      </c>
      <c r="K253" s="51"/>
      <c r="L253" s="51"/>
      <c r="M253" s="52">
        <f>K253+L253</f>
        <v>0</v>
      </c>
      <c r="N253" s="51"/>
      <c r="O253" s="52">
        <f>M253+N253</f>
        <v>0</v>
      </c>
    </row>
    <row r="254" spans="1:15" s="57" customFormat="1">
      <c r="A254" s="50">
        <f t="shared" si="87"/>
        <v>3</v>
      </c>
      <c r="B254" s="156"/>
      <c r="C254" s="157" t="s">
        <v>140</v>
      </c>
      <c r="D254" s="136"/>
      <c r="E254" s="11">
        <f>SUBTOTAL(9,E255:E259)</f>
        <v>0</v>
      </c>
      <c r="F254" s="11">
        <f>SUBTOTAL(9,F255:F259)</f>
        <v>0</v>
      </c>
      <c r="G254" s="11">
        <f>SUBTOTAL(9,G255:G259)</f>
        <v>0</v>
      </c>
      <c r="H254" s="11">
        <f>SUBTOTAL(9,H255:H259)</f>
        <v>0</v>
      </c>
      <c r="I254" s="11">
        <f t="shared" ref="I254:N254" si="94">SUBTOTAL(9,I255:I259)</f>
        <v>0</v>
      </c>
      <c r="J254" s="11">
        <f t="shared" si="94"/>
        <v>0</v>
      </c>
      <c r="K254" s="11">
        <f t="shared" si="94"/>
        <v>0</v>
      </c>
      <c r="L254" s="11">
        <f t="shared" si="94"/>
        <v>0</v>
      </c>
      <c r="M254" s="11">
        <f t="shared" si="94"/>
        <v>0</v>
      </c>
      <c r="N254" s="11">
        <f t="shared" si="94"/>
        <v>0</v>
      </c>
      <c r="O254" s="11">
        <f>SUBTOTAL(9,O255:O259)</f>
        <v>0</v>
      </c>
    </row>
    <row r="255" spans="1:15" s="57" customFormat="1">
      <c r="A255" s="50">
        <f t="shared" si="87"/>
        <v>3</v>
      </c>
      <c r="B255" s="153"/>
      <c r="C255" s="155" t="s">
        <v>141</v>
      </c>
      <c r="D255" s="137" t="s">
        <v>71</v>
      </c>
      <c r="E255" s="51"/>
      <c r="F255" s="51"/>
      <c r="G255" s="51"/>
      <c r="H255" s="51"/>
      <c r="I255" s="51"/>
      <c r="J255" s="52">
        <f>H255+I255</f>
        <v>0</v>
      </c>
      <c r="K255" s="51"/>
      <c r="L255" s="51"/>
      <c r="M255" s="52">
        <f>K255+L255</f>
        <v>0</v>
      </c>
      <c r="N255" s="51"/>
      <c r="O255" s="52">
        <f>M255+N255</f>
        <v>0</v>
      </c>
    </row>
    <row r="256" spans="1:15" s="57" customFormat="1">
      <c r="A256" s="50">
        <f t="shared" si="87"/>
        <v>3</v>
      </c>
      <c r="B256" s="153"/>
      <c r="C256" s="155" t="s">
        <v>142</v>
      </c>
      <c r="D256" s="137" t="s">
        <v>73</v>
      </c>
      <c r="E256" s="51"/>
      <c r="F256" s="51"/>
      <c r="G256" s="51"/>
      <c r="H256" s="51"/>
      <c r="I256" s="51"/>
      <c r="J256" s="52">
        <f>H256+I256</f>
        <v>0</v>
      </c>
      <c r="K256" s="51"/>
      <c r="L256" s="51"/>
      <c r="M256" s="52">
        <f>K256+L256</f>
        <v>0</v>
      </c>
      <c r="N256" s="51"/>
      <c r="O256" s="52">
        <f>M256+N256</f>
        <v>0</v>
      </c>
    </row>
    <row r="257" spans="1:15" s="57" customFormat="1">
      <c r="A257" s="50">
        <f t="shared" si="87"/>
        <v>3</v>
      </c>
      <c r="B257" s="153"/>
      <c r="C257" s="155" t="s">
        <v>143</v>
      </c>
      <c r="D257" s="137" t="s">
        <v>75</v>
      </c>
      <c r="E257" s="51"/>
      <c r="F257" s="51"/>
      <c r="G257" s="51"/>
      <c r="H257" s="51"/>
      <c r="I257" s="51"/>
      <c r="J257" s="52">
        <f>H257+I257</f>
        <v>0</v>
      </c>
      <c r="K257" s="51"/>
      <c r="L257" s="51"/>
      <c r="M257" s="52">
        <f>K257+L257</f>
        <v>0</v>
      </c>
      <c r="N257" s="51"/>
      <c r="O257" s="52">
        <f>M257+N257</f>
        <v>0</v>
      </c>
    </row>
    <row r="258" spans="1:15">
      <c r="A258" s="50">
        <f t="shared" si="87"/>
        <v>3</v>
      </c>
      <c r="B258" s="153"/>
      <c r="C258" s="155" t="s">
        <v>144</v>
      </c>
      <c r="D258" s="137" t="s">
        <v>77</v>
      </c>
      <c r="E258" s="51"/>
      <c r="F258" s="51"/>
      <c r="G258" s="51"/>
      <c r="H258" s="51"/>
      <c r="I258" s="51"/>
      <c r="J258" s="52">
        <f>H258+I258</f>
        <v>0</v>
      </c>
      <c r="K258" s="51"/>
      <c r="L258" s="51"/>
      <c r="M258" s="52">
        <f>K258+L258</f>
        <v>0</v>
      </c>
      <c r="N258" s="51"/>
      <c r="O258" s="52">
        <f>M258+N258</f>
        <v>0</v>
      </c>
    </row>
    <row r="259" spans="1:15">
      <c r="A259" s="50">
        <f t="shared" si="87"/>
        <v>3</v>
      </c>
      <c r="B259" s="153"/>
      <c r="C259" s="155" t="s">
        <v>145</v>
      </c>
      <c r="D259" s="137" t="s">
        <v>28</v>
      </c>
      <c r="E259" s="51"/>
      <c r="F259" s="51"/>
      <c r="G259" s="51"/>
      <c r="H259" s="51"/>
      <c r="I259" s="51"/>
      <c r="J259" s="52">
        <f>H259+I259</f>
        <v>0</v>
      </c>
      <c r="K259" s="51"/>
      <c r="L259" s="51"/>
      <c r="M259" s="52">
        <f>K259+L259</f>
        <v>0</v>
      </c>
      <c r="N259" s="51"/>
      <c r="O259" s="52">
        <f>M259+N259</f>
        <v>0</v>
      </c>
    </row>
    <row r="260" spans="1:15">
      <c r="A260" s="50">
        <f t="shared" si="87"/>
        <v>3</v>
      </c>
      <c r="B260" s="145" t="s">
        <v>146</v>
      </c>
      <c r="C260" s="157" t="s">
        <v>147</v>
      </c>
      <c r="D260" s="56"/>
      <c r="E260" s="11">
        <f>SUBTOTAL(9,E261:E289)</f>
        <v>0</v>
      </c>
      <c r="F260" s="11">
        <f>SUBTOTAL(9,F261:F289)</f>
        <v>0</v>
      </c>
      <c r="G260" s="11">
        <f>SUBTOTAL(9,G261:G289)</f>
        <v>0</v>
      </c>
      <c r="H260" s="11">
        <f>SUBTOTAL(9,H261:H289)</f>
        <v>0</v>
      </c>
      <c r="I260" s="11">
        <f t="shared" ref="I260:N260" si="95">SUBTOTAL(9,I261:I289)</f>
        <v>0</v>
      </c>
      <c r="J260" s="11">
        <f t="shared" si="95"/>
        <v>0</v>
      </c>
      <c r="K260" s="11">
        <f t="shared" si="95"/>
        <v>0</v>
      </c>
      <c r="L260" s="11">
        <f t="shared" si="95"/>
        <v>0</v>
      </c>
      <c r="M260" s="11">
        <f t="shared" si="95"/>
        <v>0</v>
      </c>
      <c r="N260" s="11">
        <f t="shared" si="95"/>
        <v>0</v>
      </c>
      <c r="O260" s="11">
        <f>SUBTOTAL(9,O261:O289)</f>
        <v>0</v>
      </c>
    </row>
    <row r="261" spans="1:15">
      <c r="A261" s="50">
        <f t="shared" si="87"/>
        <v>3</v>
      </c>
      <c r="B261" s="156"/>
      <c r="C261" s="158" t="s">
        <v>26</v>
      </c>
      <c r="D261" s="56"/>
      <c r="E261" s="11">
        <f>SUBTOTAL(9,E262:E280)</f>
        <v>0</v>
      </c>
      <c r="F261" s="11">
        <f t="shared" ref="F261:O261" si="96">SUBTOTAL(9,F262:F280)</f>
        <v>0</v>
      </c>
      <c r="G261" s="11">
        <f t="shared" si="96"/>
        <v>0</v>
      </c>
      <c r="H261" s="11">
        <f t="shared" si="96"/>
        <v>0</v>
      </c>
      <c r="I261" s="11">
        <f t="shared" si="96"/>
        <v>0</v>
      </c>
      <c r="J261" s="11">
        <f t="shared" si="96"/>
        <v>0</v>
      </c>
      <c r="K261" s="11">
        <f t="shared" si="96"/>
        <v>0</v>
      </c>
      <c r="L261" s="11">
        <f t="shared" si="96"/>
        <v>0</v>
      </c>
      <c r="M261" s="11">
        <f t="shared" si="96"/>
        <v>0</v>
      </c>
      <c r="N261" s="11">
        <f t="shared" si="96"/>
        <v>0</v>
      </c>
      <c r="O261" s="11">
        <f t="shared" si="96"/>
        <v>0</v>
      </c>
    </row>
    <row r="262" spans="1:15">
      <c r="A262" s="50">
        <f t="shared" si="87"/>
        <v>3</v>
      </c>
      <c r="B262" s="150"/>
      <c r="C262" s="161" t="s">
        <v>770</v>
      </c>
      <c r="D262" s="56"/>
      <c r="E262" s="11">
        <f>SUBTOTAL(9,E263:E272)</f>
        <v>0</v>
      </c>
      <c r="F262" s="11">
        <f t="shared" ref="F262:O262" si="97">SUBTOTAL(9,F263:F272)</f>
        <v>0</v>
      </c>
      <c r="G262" s="11">
        <f t="shared" si="97"/>
        <v>0</v>
      </c>
      <c r="H262" s="11">
        <f t="shared" si="97"/>
        <v>0</v>
      </c>
      <c r="I262" s="11">
        <f t="shared" si="97"/>
        <v>0</v>
      </c>
      <c r="J262" s="11">
        <f t="shared" si="97"/>
        <v>0</v>
      </c>
      <c r="K262" s="11">
        <f t="shared" si="97"/>
        <v>0</v>
      </c>
      <c r="L262" s="11">
        <f t="shared" si="97"/>
        <v>0</v>
      </c>
      <c r="M262" s="11">
        <f t="shared" si="97"/>
        <v>0</v>
      </c>
      <c r="N262" s="11">
        <f t="shared" si="97"/>
        <v>0</v>
      </c>
      <c r="O262" s="11">
        <f t="shared" si="97"/>
        <v>0</v>
      </c>
    </row>
    <row r="263" spans="1:15" ht="25.5">
      <c r="A263" s="50">
        <f t="shared" si="87"/>
        <v>3</v>
      </c>
      <c r="B263" s="150"/>
      <c r="C263" s="160" t="s">
        <v>771</v>
      </c>
      <c r="D263" s="58" t="s">
        <v>2</v>
      </c>
      <c r="E263" s="11">
        <f>SUBTOTAL(9,E264:E265)</f>
        <v>0</v>
      </c>
      <c r="F263" s="11">
        <f t="shared" ref="F263:O263" si="98">SUBTOTAL(9,F264:F265)</f>
        <v>0</v>
      </c>
      <c r="G263" s="11">
        <f t="shared" si="98"/>
        <v>0</v>
      </c>
      <c r="H263" s="11">
        <f t="shared" si="98"/>
        <v>0</v>
      </c>
      <c r="I263" s="11">
        <f t="shared" si="98"/>
        <v>0</v>
      </c>
      <c r="J263" s="11">
        <f t="shared" si="98"/>
        <v>0</v>
      </c>
      <c r="K263" s="11">
        <f t="shared" si="98"/>
        <v>0</v>
      </c>
      <c r="L263" s="11">
        <f t="shared" si="98"/>
        <v>0</v>
      </c>
      <c r="M263" s="11">
        <f t="shared" si="98"/>
        <v>0</v>
      </c>
      <c r="N263" s="11">
        <f t="shared" si="98"/>
        <v>0</v>
      </c>
      <c r="O263" s="11">
        <f t="shared" si="98"/>
        <v>0</v>
      </c>
    </row>
    <row r="264" spans="1:15" ht="25.5">
      <c r="A264" s="50">
        <f t="shared" si="87"/>
        <v>3</v>
      </c>
      <c r="B264" s="150"/>
      <c r="C264" s="260" t="s">
        <v>772</v>
      </c>
      <c r="D264" s="58" t="s">
        <v>302</v>
      </c>
      <c r="E264" s="51"/>
      <c r="F264" s="51"/>
      <c r="G264" s="51"/>
      <c r="H264" s="51"/>
      <c r="I264" s="51"/>
      <c r="J264" s="52">
        <f>H264+I264</f>
        <v>0</v>
      </c>
      <c r="K264" s="51"/>
      <c r="L264" s="51"/>
      <c r="M264" s="52">
        <f>K264+L264</f>
        <v>0</v>
      </c>
      <c r="N264" s="51"/>
      <c r="O264" s="52">
        <f>M264+N264</f>
        <v>0</v>
      </c>
    </row>
    <row r="265" spans="1:15" ht="25.5">
      <c r="A265" s="50">
        <f t="shared" si="87"/>
        <v>3</v>
      </c>
      <c r="B265" s="150"/>
      <c r="C265" s="260" t="s">
        <v>773</v>
      </c>
      <c r="D265" s="58" t="s">
        <v>304</v>
      </c>
      <c r="E265" s="51"/>
      <c r="F265" s="51"/>
      <c r="G265" s="51"/>
      <c r="H265" s="51"/>
      <c r="I265" s="51"/>
      <c r="J265" s="52">
        <f>H265+I265</f>
        <v>0</v>
      </c>
      <c r="K265" s="51"/>
      <c r="L265" s="51"/>
      <c r="M265" s="52">
        <f>K265+L265</f>
        <v>0</v>
      </c>
      <c r="N265" s="51"/>
      <c r="O265" s="52">
        <f>M265+N265</f>
        <v>0</v>
      </c>
    </row>
    <row r="266" spans="1:15">
      <c r="A266" s="50">
        <f t="shared" si="87"/>
        <v>3</v>
      </c>
      <c r="B266" s="150"/>
      <c r="C266" s="258" t="s">
        <v>42</v>
      </c>
      <c r="D266" s="59" t="s">
        <v>3</v>
      </c>
      <c r="E266" s="51"/>
      <c r="F266" s="51"/>
      <c r="G266" s="51"/>
      <c r="H266" s="51"/>
      <c r="I266" s="51"/>
      <c r="J266" s="52">
        <f>H266+I266</f>
        <v>0</v>
      </c>
      <c r="K266" s="51"/>
      <c r="L266" s="51"/>
      <c r="M266" s="52">
        <f>K266+L266</f>
        <v>0</v>
      </c>
      <c r="N266" s="51"/>
      <c r="O266" s="52">
        <f>M266+N266</f>
        <v>0</v>
      </c>
    </row>
    <row r="267" spans="1:15">
      <c r="A267" s="50">
        <f t="shared" si="87"/>
        <v>3</v>
      </c>
      <c r="B267" s="150"/>
      <c r="C267" s="259" t="s">
        <v>449</v>
      </c>
      <c r="D267" s="117" t="s">
        <v>446</v>
      </c>
      <c r="E267" s="11">
        <f>SUBTOTAL(9,E268:E271)</f>
        <v>0</v>
      </c>
      <c r="F267" s="11">
        <f>SUBTOTAL(9,F268:F271)</f>
        <v>0</v>
      </c>
      <c r="G267" s="11">
        <f>SUBTOTAL(9,G268:G271)</f>
        <v>0</v>
      </c>
      <c r="H267" s="11">
        <f>SUBTOTAL(9,H268:H271)</f>
        <v>0</v>
      </c>
      <c r="I267" s="11">
        <f t="shared" ref="I267:N267" si="99">SUBTOTAL(9,I268:I271)</f>
        <v>0</v>
      </c>
      <c r="J267" s="11">
        <f t="shared" si="99"/>
        <v>0</v>
      </c>
      <c r="K267" s="11">
        <f t="shared" si="99"/>
        <v>0</v>
      </c>
      <c r="L267" s="11">
        <f t="shared" si="99"/>
        <v>0</v>
      </c>
      <c r="M267" s="11">
        <f t="shared" si="99"/>
        <v>0</v>
      </c>
      <c r="N267" s="11">
        <f t="shared" si="99"/>
        <v>0</v>
      </c>
      <c r="O267" s="11">
        <f>SUBTOTAL(9,O268:O271)</f>
        <v>0</v>
      </c>
    </row>
    <row r="268" spans="1:15" ht="25.5">
      <c r="A268" s="50">
        <f t="shared" ref="A268:A289" si="100">IF(MAX(E268:P268)=0,IF(MIN(E268:P268)=0,3,2),2)</f>
        <v>3</v>
      </c>
      <c r="B268" s="150"/>
      <c r="C268" s="260" t="s">
        <v>153</v>
      </c>
      <c r="D268" s="60" t="s">
        <v>37</v>
      </c>
      <c r="E268" s="51"/>
      <c r="F268" s="51"/>
      <c r="G268" s="51"/>
      <c r="H268" s="51"/>
      <c r="I268" s="51"/>
      <c r="J268" s="52">
        <f t="shared" ref="J268:J280" si="101">H268+I268</f>
        <v>0</v>
      </c>
      <c r="K268" s="51"/>
      <c r="L268" s="51"/>
      <c r="M268" s="52">
        <f t="shared" ref="M268:M280" si="102">K268+L268</f>
        <v>0</v>
      </c>
      <c r="N268" s="51"/>
      <c r="O268" s="52">
        <f t="shared" ref="O268:O280" si="103">M268+N268</f>
        <v>0</v>
      </c>
    </row>
    <row r="269" spans="1:15">
      <c r="A269" s="50">
        <f t="shared" si="100"/>
        <v>3</v>
      </c>
      <c r="B269" s="150"/>
      <c r="C269" s="260" t="s">
        <v>155</v>
      </c>
      <c r="D269" s="60" t="s">
        <v>39</v>
      </c>
      <c r="E269" s="51"/>
      <c r="F269" s="51"/>
      <c r="G269" s="51"/>
      <c r="H269" s="51"/>
      <c r="I269" s="51"/>
      <c r="J269" s="52">
        <f t="shared" si="101"/>
        <v>0</v>
      </c>
      <c r="K269" s="51"/>
      <c r="L269" s="51"/>
      <c r="M269" s="52">
        <f t="shared" si="102"/>
        <v>0</v>
      </c>
      <c r="N269" s="51"/>
      <c r="O269" s="52">
        <f t="shared" si="103"/>
        <v>0</v>
      </c>
    </row>
    <row r="270" spans="1:15" ht="25.5">
      <c r="A270" s="50">
        <f t="shared" si="100"/>
        <v>3</v>
      </c>
      <c r="B270" s="150"/>
      <c r="C270" s="260" t="s">
        <v>156</v>
      </c>
      <c r="D270" s="60" t="s">
        <v>40</v>
      </c>
      <c r="E270" s="51"/>
      <c r="F270" s="51"/>
      <c r="G270" s="51"/>
      <c r="H270" s="51"/>
      <c r="I270" s="51"/>
      <c r="J270" s="52">
        <f t="shared" si="101"/>
        <v>0</v>
      </c>
      <c r="K270" s="51"/>
      <c r="L270" s="51"/>
      <c r="M270" s="52">
        <f t="shared" si="102"/>
        <v>0</v>
      </c>
      <c r="N270" s="51"/>
      <c r="O270" s="52">
        <f t="shared" si="103"/>
        <v>0</v>
      </c>
    </row>
    <row r="271" spans="1:15" ht="25.5">
      <c r="A271" s="50">
        <f t="shared" si="100"/>
        <v>3</v>
      </c>
      <c r="B271" s="150"/>
      <c r="C271" s="260" t="s">
        <v>157</v>
      </c>
      <c r="D271" s="60" t="s">
        <v>41</v>
      </c>
      <c r="E271" s="51"/>
      <c r="F271" s="51"/>
      <c r="G271" s="51"/>
      <c r="H271" s="51"/>
      <c r="I271" s="51"/>
      <c r="J271" s="52">
        <f t="shared" si="101"/>
        <v>0</v>
      </c>
      <c r="K271" s="51"/>
      <c r="L271" s="51"/>
      <c r="M271" s="52">
        <f t="shared" si="102"/>
        <v>0</v>
      </c>
      <c r="N271" s="51"/>
      <c r="O271" s="52">
        <f t="shared" si="103"/>
        <v>0</v>
      </c>
    </row>
    <row r="272" spans="1:15">
      <c r="A272" s="50">
        <f t="shared" si="100"/>
        <v>3</v>
      </c>
      <c r="B272" s="150"/>
      <c r="C272" s="160" t="s">
        <v>158</v>
      </c>
      <c r="D272" s="60" t="s">
        <v>4</v>
      </c>
      <c r="E272" s="51"/>
      <c r="F272" s="51"/>
      <c r="G272" s="51"/>
      <c r="H272" s="51"/>
      <c r="I272" s="51"/>
      <c r="J272" s="52">
        <f t="shared" si="101"/>
        <v>0</v>
      </c>
      <c r="K272" s="51"/>
      <c r="L272" s="51"/>
      <c r="M272" s="52">
        <f t="shared" si="102"/>
        <v>0</v>
      </c>
      <c r="N272" s="51"/>
      <c r="O272" s="52">
        <f t="shared" si="103"/>
        <v>0</v>
      </c>
    </row>
    <row r="273" spans="1:15">
      <c r="A273" s="50">
        <f t="shared" si="100"/>
        <v>3</v>
      </c>
      <c r="B273" s="150"/>
      <c r="C273" s="159" t="s">
        <v>19</v>
      </c>
      <c r="D273" s="59" t="s">
        <v>5</v>
      </c>
      <c r="E273" s="51"/>
      <c r="F273" s="51"/>
      <c r="G273" s="51"/>
      <c r="H273" s="51"/>
      <c r="I273" s="51"/>
      <c r="J273" s="52">
        <f t="shared" si="101"/>
        <v>0</v>
      </c>
      <c r="K273" s="51"/>
      <c r="L273" s="51"/>
      <c r="M273" s="52">
        <f t="shared" si="102"/>
        <v>0</v>
      </c>
      <c r="N273" s="51"/>
      <c r="O273" s="52">
        <f t="shared" si="103"/>
        <v>0</v>
      </c>
    </row>
    <row r="274" spans="1:15">
      <c r="A274" s="50">
        <f t="shared" si="100"/>
        <v>3</v>
      </c>
      <c r="B274" s="150"/>
      <c r="C274" s="162" t="s">
        <v>450</v>
      </c>
      <c r="D274" s="118" t="s">
        <v>173</v>
      </c>
      <c r="E274" s="51"/>
      <c r="F274" s="51"/>
      <c r="G274" s="51"/>
      <c r="H274" s="51"/>
      <c r="I274" s="51"/>
      <c r="J274" s="52">
        <f t="shared" si="101"/>
        <v>0</v>
      </c>
      <c r="K274" s="51"/>
      <c r="L274" s="51"/>
      <c r="M274" s="52">
        <f t="shared" si="102"/>
        <v>0</v>
      </c>
      <c r="N274" s="51"/>
      <c r="O274" s="52">
        <f t="shared" si="103"/>
        <v>0</v>
      </c>
    </row>
    <row r="275" spans="1:15">
      <c r="A275" s="50">
        <f t="shared" si="100"/>
        <v>3</v>
      </c>
      <c r="B275" s="153"/>
      <c r="C275" s="163" t="s">
        <v>29</v>
      </c>
      <c r="D275" s="136" t="s">
        <v>6</v>
      </c>
      <c r="E275" s="51"/>
      <c r="F275" s="51"/>
      <c r="G275" s="51"/>
      <c r="H275" s="51"/>
      <c r="I275" s="51"/>
      <c r="J275" s="52">
        <f t="shared" si="101"/>
        <v>0</v>
      </c>
      <c r="K275" s="51"/>
      <c r="L275" s="51"/>
      <c r="M275" s="52">
        <f t="shared" si="102"/>
        <v>0</v>
      </c>
      <c r="N275" s="51"/>
      <c r="O275" s="52">
        <f t="shared" si="103"/>
        <v>0</v>
      </c>
    </row>
    <row r="276" spans="1:15">
      <c r="A276" s="50">
        <f t="shared" si="100"/>
        <v>3</v>
      </c>
      <c r="B276" s="153"/>
      <c r="C276" s="163" t="s">
        <v>21</v>
      </c>
      <c r="D276" s="137" t="s">
        <v>8</v>
      </c>
      <c r="E276" s="51"/>
      <c r="F276" s="51"/>
      <c r="G276" s="51"/>
      <c r="H276" s="51"/>
      <c r="I276" s="51"/>
      <c r="J276" s="52">
        <f>H276+I276</f>
        <v>0</v>
      </c>
      <c r="K276" s="51"/>
      <c r="L276" s="51"/>
      <c r="M276" s="52">
        <f>K276+L276</f>
        <v>0</v>
      </c>
      <c r="N276" s="51"/>
      <c r="O276" s="52">
        <f t="shared" si="103"/>
        <v>0</v>
      </c>
    </row>
    <row r="277" spans="1:15">
      <c r="A277" s="50">
        <f t="shared" si="100"/>
        <v>3</v>
      </c>
      <c r="B277" s="153"/>
      <c r="C277" s="163" t="s">
        <v>526</v>
      </c>
      <c r="D277" s="137" t="s">
        <v>31</v>
      </c>
      <c r="E277" s="51"/>
      <c r="F277" s="51"/>
      <c r="G277" s="51"/>
      <c r="H277" s="51"/>
      <c r="I277" s="51"/>
      <c r="J277" s="52">
        <f t="shared" si="101"/>
        <v>0</v>
      </c>
      <c r="K277" s="51"/>
      <c r="L277" s="51"/>
      <c r="M277" s="52">
        <f t="shared" si="102"/>
        <v>0</v>
      </c>
      <c r="N277" s="51"/>
      <c r="O277" s="52">
        <f t="shared" si="103"/>
        <v>0</v>
      </c>
    </row>
    <row r="278" spans="1:15">
      <c r="A278" s="50">
        <f t="shared" si="100"/>
        <v>3</v>
      </c>
      <c r="B278" s="153"/>
      <c r="C278" s="163" t="s">
        <v>558</v>
      </c>
      <c r="D278" s="137" t="s">
        <v>559</v>
      </c>
      <c r="E278" s="51"/>
      <c r="F278" s="51"/>
      <c r="G278" s="51"/>
      <c r="H278" s="51"/>
      <c r="I278" s="51"/>
      <c r="J278" s="52">
        <f t="shared" si="101"/>
        <v>0</v>
      </c>
      <c r="K278" s="51"/>
      <c r="L278" s="51"/>
      <c r="M278" s="52">
        <f t="shared" si="102"/>
        <v>0</v>
      </c>
      <c r="N278" s="51"/>
      <c r="O278" s="52">
        <f t="shared" si="103"/>
        <v>0</v>
      </c>
    </row>
    <row r="279" spans="1:15" ht="25.5">
      <c r="A279" s="50">
        <f t="shared" si="100"/>
        <v>3</v>
      </c>
      <c r="B279" s="153"/>
      <c r="C279" s="163" t="s">
        <v>528</v>
      </c>
      <c r="D279" s="136" t="s">
        <v>9</v>
      </c>
      <c r="E279" s="51"/>
      <c r="F279" s="51"/>
      <c r="G279" s="51"/>
      <c r="H279" s="51"/>
      <c r="I279" s="51"/>
      <c r="J279" s="52">
        <f t="shared" si="101"/>
        <v>0</v>
      </c>
      <c r="K279" s="51"/>
      <c r="L279" s="51"/>
      <c r="M279" s="52">
        <f t="shared" si="102"/>
        <v>0</v>
      </c>
      <c r="N279" s="51"/>
      <c r="O279" s="52">
        <f t="shared" si="103"/>
        <v>0</v>
      </c>
    </row>
    <row r="280" spans="1:15" ht="25.5">
      <c r="A280" s="50">
        <f t="shared" si="100"/>
        <v>3</v>
      </c>
      <c r="B280" s="153"/>
      <c r="C280" s="163" t="s">
        <v>30</v>
      </c>
      <c r="D280" s="136" t="s">
        <v>10</v>
      </c>
      <c r="E280" s="51"/>
      <c r="F280" s="51"/>
      <c r="G280" s="51"/>
      <c r="H280" s="51"/>
      <c r="I280" s="51"/>
      <c r="J280" s="52">
        <f t="shared" si="101"/>
        <v>0</v>
      </c>
      <c r="K280" s="51"/>
      <c r="L280" s="51"/>
      <c r="M280" s="52">
        <f t="shared" si="102"/>
        <v>0</v>
      </c>
      <c r="N280" s="51"/>
      <c r="O280" s="52">
        <f t="shared" si="103"/>
        <v>0</v>
      </c>
    </row>
    <row r="281" spans="1:15">
      <c r="A281" s="50">
        <f t="shared" si="100"/>
        <v>3</v>
      </c>
      <c r="B281" s="153"/>
      <c r="C281" s="165" t="s">
        <v>451</v>
      </c>
      <c r="D281" s="138" t="s">
        <v>93</v>
      </c>
      <c r="E281" s="11">
        <f>SUBTOTAL(9,E282:E283)</f>
        <v>0</v>
      </c>
      <c r="F281" s="11">
        <f>SUBTOTAL(9,F282:F283)</f>
        <v>0</v>
      </c>
      <c r="G281" s="11">
        <f>SUBTOTAL(9,G282:G283)</f>
        <v>0</v>
      </c>
      <c r="H281" s="11">
        <f>SUBTOTAL(9,H282:H283)</f>
        <v>0</v>
      </c>
      <c r="I281" s="11">
        <f t="shared" ref="I281:N281" si="104">SUBTOTAL(9,I282:I283)</f>
        <v>0</v>
      </c>
      <c r="J281" s="11">
        <f t="shared" si="104"/>
        <v>0</v>
      </c>
      <c r="K281" s="11">
        <f t="shared" si="104"/>
        <v>0</v>
      </c>
      <c r="L281" s="11">
        <f t="shared" si="104"/>
        <v>0</v>
      </c>
      <c r="M281" s="11">
        <f t="shared" si="104"/>
        <v>0</v>
      </c>
      <c r="N281" s="11">
        <f t="shared" si="104"/>
        <v>0</v>
      </c>
      <c r="O281" s="11">
        <f>SUBTOTAL(9,O282:O283)</f>
        <v>0</v>
      </c>
    </row>
    <row r="282" spans="1:15">
      <c r="A282" s="50">
        <f t="shared" si="100"/>
        <v>3</v>
      </c>
      <c r="B282" s="153"/>
      <c r="C282" s="166" t="s">
        <v>452</v>
      </c>
      <c r="D282" s="138" t="s">
        <v>453</v>
      </c>
      <c r="E282" s="51"/>
      <c r="F282" s="51"/>
      <c r="G282" s="51"/>
      <c r="H282" s="51"/>
      <c r="I282" s="51"/>
      <c r="J282" s="52">
        <f>H282+I282</f>
        <v>0</v>
      </c>
      <c r="K282" s="51"/>
      <c r="L282" s="51"/>
      <c r="M282" s="52">
        <f>K282+L282</f>
        <v>0</v>
      </c>
      <c r="N282" s="51"/>
      <c r="O282" s="52">
        <f>M282+N282</f>
        <v>0</v>
      </c>
    </row>
    <row r="283" spans="1:15">
      <c r="A283" s="50">
        <f t="shared" si="100"/>
        <v>3</v>
      </c>
      <c r="B283" s="153"/>
      <c r="C283" s="166" t="s">
        <v>454</v>
      </c>
      <c r="D283" s="138" t="s">
        <v>455</v>
      </c>
      <c r="E283" s="51"/>
      <c r="F283" s="51"/>
      <c r="G283" s="51"/>
      <c r="H283" s="51"/>
      <c r="I283" s="51"/>
      <c r="J283" s="52">
        <f>H283+I283</f>
        <v>0</v>
      </c>
      <c r="K283" s="51"/>
      <c r="L283" s="51"/>
      <c r="M283" s="52">
        <f>K283+L283</f>
        <v>0</v>
      </c>
      <c r="N283" s="51"/>
      <c r="O283" s="52">
        <f>M283+N283</f>
        <v>0</v>
      </c>
    </row>
    <row r="284" spans="1:15">
      <c r="A284" s="50">
        <f t="shared" si="100"/>
        <v>3</v>
      </c>
      <c r="B284" s="156"/>
      <c r="C284" s="158" t="s">
        <v>32</v>
      </c>
      <c r="D284" s="136"/>
      <c r="E284" s="11">
        <f>SUBTOTAL(9,E285:E289)</f>
        <v>0</v>
      </c>
      <c r="F284" s="11">
        <f>SUBTOTAL(9,F285:F289)</f>
        <v>0</v>
      </c>
      <c r="G284" s="11">
        <f>SUBTOTAL(9,G285:G289)</f>
        <v>0</v>
      </c>
      <c r="H284" s="11">
        <f>SUBTOTAL(9,H285:H289)</f>
        <v>0</v>
      </c>
      <c r="I284" s="11">
        <f t="shared" ref="I284:N284" si="105">SUBTOTAL(9,I285:I289)</f>
        <v>0</v>
      </c>
      <c r="J284" s="11">
        <f t="shared" si="105"/>
        <v>0</v>
      </c>
      <c r="K284" s="11">
        <f t="shared" si="105"/>
        <v>0</v>
      </c>
      <c r="L284" s="11">
        <f t="shared" si="105"/>
        <v>0</v>
      </c>
      <c r="M284" s="11">
        <f t="shared" si="105"/>
        <v>0</v>
      </c>
      <c r="N284" s="11">
        <f t="shared" si="105"/>
        <v>0</v>
      </c>
      <c r="O284" s="11">
        <f>SUBTOTAL(9,O285:O289)</f>
        <v>0</v>
      </c>
    </row>
    <row r="285" spans="1:15">
      <c r="A285" s="50">
        <f t="shared" si="100"/>
        <v>3</v>
      </c>
      <c r="B285" s="153"/>
      <c r="C285" s="163" t="s">
        <v>70</v>
      </c>
      <c r="D285" s="137" t="s">
        <v>71</v>
      </c>
      <c r="E285" s="51"/>
      <c r="F285" s="51"/>
      <c r="G285" s="51"/>
      <c r="H285" s="51"/>
      <c r="I285" s="51"/>
      <c r="J285" s="52">
        <f>H285+I285</f>
        <v>0</v>
      </c>
      <c r="K285" s="51"/>
      <c r="L285" s="51"/>
      <c r="M285" s="52">
        <f>K285+L285</f>
        <v>0</v>
      </c>
      <c r="N285" s="51"/>
      <c r="O285" s="52">
        <f>M285+N285</f>
        <v>0</v>
      </c>
    </row>
    <row r="286" spans="1:15">
      <c r="A286" s="50">
        <f t="shared" si="100"/>
        <v>3</v>
      </c>
      <c r="B286" s="153"/>
      <c r="C286" s="163" t="s">
        <v>72</v>
      </c>
      <c r="D286" s="137" t="s">
        <v>73</v>
      </c>
      <c r="E286" s="51"/>
      <c r="F286" s="51"/>
      <c r="G286" s="51"/>
      <c r="H286" s="51"/>
      <c r="I286" s="51"/>
      <c r="J286" s="52">
        <f>H286+I286</f>
        <v>0</v>
      </c>
      <c r="K286" s="51"/>
      <c r="L286" s="51"/>
      <c r="M286" s="52">
        <f>K286+L286</f>
        <v>0</v>
      </c>
      <c r="N286" s="51"/>
      <c r="O286" s="52">
        <f>M286+N286</f>
        <v>0</v>
      </c>
    </row>
    <row r="287" spans="1:15" s="57" customFormat="1">
      <c r="A287" s="50">
        <f t="shared" si="100"/>
        <v>3</v>
      </c>
      <c r="B287" s="153"/>
      <c r="C287" s="163" t="s">
        <v>74</v>
      </c>
      <c r="D287" s="137" t="s">
        <v>75</v>
      </c>
      <c r="E287" s="51"/>
      <c r="F287" s="51"/>
      <c r="G287" s="51"/>
      <c r="H287" s="51"/>
      <c r="I287" s="51"/>
      <c r="J287" s="52">
        <f>H287+I287</f>
        <v>0</v>
      </c>
      <c r="K287" s="51"/>
      <c r="L287" s="51"/>
      <c r="M287" s="52">
        <f>K287+L287</f>
        <v>0</v>
      </c>
      <c r="N287" s="51"/>
      <c r="O287" s="52">
        <f>M287+N287</f>
        <v>0</v>
      </c>
    </row>
    <row r="288" spans="1:15" s="57" customFormat="1">
      <c r="A288" s="50">
        <f t="shared" si="100"/>
        <v>3</v>
      </c>
      <c r="B288" s="153"/>
      <c r="C288" s="163" t="s">
        <v>76</v>
      </c>
      <c r="D288" s="137" t="s">
        <v>77</v>
      </c>
      <c r="E288" s="51"/>
      <c r="F288" s="51"/>
      <c r="G288" s="51"/>
      <c r="H288" s="51"/>
      <c r="I288" s="51"/>
      <c r="J288" s="52">
        <f>H288+I288</f>
        <v>0</v>
      </c>
      <c r="K288" s="51"/>
      <c r="L288" s="51"/>
      <c r="M288" s="52">
        <f>K288+L288</f>
        <v>0</v>
      </c>
      <c r="N288" s="51"/>
      <c r="O288" s="52">
        <f>M288+N288</f>
        <v>0</v>
      </c>
    </row>
    <row r="289" spans="1:15" s="57" customFormat="1">
      <c r="A289" s="50">
        <f t="shared" si="100"/>
        <v>3</v>
      </c>
      <c r="B289" s="153"/>
      <c r="C289" s="163" t="s">
        <v>12</v>
      </c>
      <c r="D289" s="137" t="s">
        <v>28</v>
      </c>
      <c r="E289" s="51"/>
      <c r="F289" s="51"/>
      <c r="G289" s="51"/>
      <c r="H289" s="51"/>
      <c r="I289" s="51"/>
      <c r="J289" s="52">
        <f>H289+I289</f>
        <v>0</v>
      </c>
      <c r="K289" s="51"/>
      <c r="L289" s="51"/>
      <c r="M289" s="52">
        <f>K289+L289</f>
        <v>0</v>
      </c>
      <c r="N289" s="51"/>
      <c r="O289" s="52">
        <f>M289+N289</f>
        <v>0</v>
      </c>
    </row>
    <row r="290" spans="1:15" s="57" customFormat="1">
      <c r="A290" s="77">
        <f>A291</f>
        <v>3</v>
      </c>
      <c r="B290" s="153"/>
      <c r="C290" s="155"/>
      <c r="D290" s="137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</row>
    <row r="291" spans="1:15" s="57" customFormat="1">
      <c r="A291" s="105">
        <f>MIN(A292:A301)</f>
        <v>3</v>
      </c>
      <c r="B291" s="153"/>
      <c r="C291" s="157" t="s">
        <v>36</v>
      </c>
      <c r="D291" s="137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</row>
    <row r="292" spans="1:15" s="57" customFormat="1">
      <c r="A292" s="50">
        <f t="shared" ref="A292:A301" si="106">IF(MAX(E292:P292)=0,IF(MIN(E292:P292)=0,3,2),2)</f>
        <v>3</v>
      </c>
      <c r="B292" s="153"/>
      <c r="C292" s="155" t="s">
        <v>78</v>
      </c>
      <c r="D292" s="137"/>
      <c r="E292" s="62">
        <f>E294+E300</f>
        <v>0</v>
      </c>
      <c r="F292" s="62">
        <f>F294+F300</f>
        <v>0</v>
      </c>
      <c r="G292" s="62">
        <f>G294+G300</f>
        <v>0</v>
      </c>
      <c r="H292" s="62">
        <f>H294+H300</f>
        <v>0</v>
      </c>
      <c r="I292" s="62">
        <f t="shared" ref="I292:N292" si="107">I294+I300</f>
        <v>0</v>
      </c>
      <c r="J292" s="62">
        <f t="shared" si="107"/>
        <v>0</v>
      </c>
      <c r="K292" s="62">
        <f t="shared" si="107"/>
        <v>0</v>
      </c>
      <c r="L292" s="62">
        <f t="shared" si="107"/>
        <v>0</v>
      </c>
      <c r="M292" s="62">
        <f t="shared" si="107"/>
        <v>0</v>
      </c>
      <c r="N292" s="62">
        <f t="shared" si="107"/>
        <v>0</v>
      </c>
      <c r="O292" s="62">
        <f>O294+O300</f>
        <v>0</v>
      </c>
    </row>
    <row r="293" spans="1:15" s="57" customFormat="1">
      <c r="A293" s="50">
        <f t="shared" si="106"/>
        <v>3</v>
      </c>
      <c r="B293" s="153"/>
      <c r="C293" s="155" t="s">
        <v>79</v>
      </c>
      <c r="D293" s="137"/>
      <c r="E293" s="62">
        <f>E297+E301</f>
        <v>0</v>
      </c>
      <c r="F293" s="62">
        <f>F297+F301</f>
        <v>0</v>
      </c>
      <c r="G293" s="62">
        <f>G297+G301</f>
        <v>0</v>
      </c>
      <c r="H293" s="62">
        <f>H297+H301</f>
        <v>0</v>
      </c>
      <c r="I293" s="62">
        <f t="shared" ref="I293:N293" si="108">I297+I301</f>
        <v>0</v>
      </c>
      <c r="J293" s="62">
        <f t="shared" si="108"/>
        <v>0</v>
      </c>
      <c r="K293" s="62">
        <f t="shared" si="108"/>
        <v>0</v>
      </c>
      <c r="L293" s="62">
        <f t="shared" si="108"/>
        <v>0</v>
      </c>
      <c r="M293" s="62">
        <f t="shared" si="108"/>
        <v>0</v>
      </c>
      <c r="N293" s="62">
        <f t="shared" si="108"/>
        <v>0</v>
      </c>
      <c r="O293" s="62">
        <f>O297+O301</f>
        <v>0</v>
      </c>
    </row>
    <row r="294" spans="1:15" s="57" customFormat="1">
      <c r="A294" s="50">
        <f t="shared" si="106"/>
        <v>3</v>
      </c>
      <c r="B294" s="153"/>
      <c r="C294" s="155" t="s">
        <v>34</v>
      </c>
      <c r="D294" s="137"/>
      <c r="E294" s="62">
        <f>SUM(E295:E296)</f>
        <v>0</v>
      </c>
      <c r="F294" s="62">
        <f>SUM(F295:F296)</f>
        <v>0</v>
      </c>
      <c r="G294" s="62">
        <f>SUM(G295:G296)</f>
        <v>0</v>
      </c>
      <c r="H294" s="62">
        <f>SUM(H295:H296)</f>
        <v>0</v>
      </c>
      <c r="I294" s="62">
        <f t="shared" ref="I294:N294" si="109">SUM(I295:I296)</f>
        <v>0</v>
      </c>
      <c r="J294" s="62">
        <f t="shared" si="109"/>
        <v>0</v>
      </c>
      <c r="K294" s="62">
        <f t="shared" si="109"/>
        <v>0</v>
      </c>
      <c r="L294" s="62">
        <f t="shared" si="109"/>
        <v>0</v>
      </c>
      <c r="M294" s="62">
        <f t="shared" si="109"/>
        <v>0</v>
      </c>
      <c r="N294" s="62">
        <f t="shared" si="109"/>
        <v>0</v>
      </c>
      <c r="O294" s="62">
        <f>SUM(O295:O296)</f>
        <v>0</v>
      </c>
    </row>
    <row r="295" spans="1:15" s="57" customFormat="1">
      <c r="A295" s="50">
        <f t="shared" si="106"/>
        <v>3</v>
      </c>
      <c r="B295" s="153"/>
      <c r="C295" s="167" t="s">
        <v>80</v>
      </c>
      <c r="D295" s="137"/>
      <c r="E295" s="51"/>
      <c r="F295" s="51"/>
      <c r="G295" s="51"/>
      <c r="H295" s="51"/>
      <c r="I295" s="51"/>
      <c r="J295" s="52">
        <f>H295+I295</f>
        <v>0</v>
      </c>
      <c r="K295" s="51"/>
      <c r="L295" s="51"/>
      <c r="M295" s="52">
        <f>K295+L295</f>
        <v>0</v>
      </c>
      <c r="N295" s="51"/>
      <c r="O295" s="52">
        <f>M295+N295</f>
        <v>0</v>
      </c>
    </row>
    <row r="296" spans="1:15" s="57" customFormat="1">
      <c r="A296" s="50">
        <f t="shared" si="106"/>
        <v>3</v>
      </c>
      <c r="B296" s="153"/>
      <c r="C296" s="167" t="s">
        <v>81</v>
      </c>
      <c r="D296" s="137"/>
      <c r="E296" s="51"/>
      <c r="F296" s="51"/>
      <c r="G296" s="51"/>
      <c r="H296" s="51"/>
      <c r="I296" s="51"/>
      <c r="J296" s="52">
        <f>H296+I296</f>
        <v>0</v>
      </c>
      <c r="K296" s="51"/>
      <c r="L296" s="51"/>
      <c r="M296" s="52">
        <f>K296+L296</f>
        <v>0</v>
      </c>
      <c r="N296" s="51"/>
      <c r="O296" s="52">
        <f>M296+N296</f>
        <v>0</v>
      </c>
    </row>
    <row r="297" spans="1:15" s="57" customFormat="1">
      <c r="A297" s="50">
        <f t="shared" si="106"/>
        <v>3</v>
      </c>
      <c r="B297" s="153"/>
      <c r="C297" s="155" t="s">
        <v>35</v>
      </c>
      <c r="D297" s="137"/>
      <c r="E297" s="62">
        <f>SUM(E298:E299)</f>
        <v>0</v>
      </c>
      <c r="F297" s="62">
        <f>SUM(F298:F299)</f>
        <v>0</v>
      </c>
      <c r="G297" s="62">
        <f>SUM(G298:G299)</f>
        <v>0</v>
      </c>
      <c r="H297" s="62">
        <f>SUM(H298:H299)</f>
        <v>0</v>
      </c>
      <c r="I297" s="62">
        <f t="shared" ref="I297:N297" si="110">SUM(I298:I299)</f>
        <v>0</v>
      </c>
      <c r="J297" s="62">
        <f t="shared" si="110"/>
        <v>0</v>
      </c>
      <c r="K297" s="62">
        <f t="shared" si="110"/>
        <v>0</v>
      </c>
      <c r="L297" s="62">
        <f t="shared" si="110"/>
        <v>0</v>
      </c>
      <c r="M297" s="62">
        <f t="shared" si="110"/>
        <v>0</v>
      </c>
      <c r="N297" s="62">
        <f t="shared" si="110"/>
        <v>0</v>
      </c>
      <c r="O297" s="62">
        <f>SUM(O298:O299)</f>
        <v>0</v>
      </c>
    </row>
    <row r="298" spans="1:15" s="57" customFormat="1">
      <c r="A298" s="50">
        <f t="shared" si="106"/>
        <v>3</v>
      </c>
      <c r="B298" s="153"/>
      <c r="C298" s="167" t="s">
        <v>84</v>
      </c>
      <c r="D298" s="137"/>
      <c r="E298" s="51"/>
      <c r="F298" s="51"/>
      <c r="G298" s="51"/>
      <c r="H298" s="51"/>
      <c r="I298" s="51"/>
      <c r="J298" s="52">
        <f>H298+I298</f>
        <v>0</v>
      </c>
      <c r="K298" s="51"/>
      <c r="L298" s="51"/>
      <c r="M298" s="52">
        <f>K298+L298</f>
        <v>0</v>
      </c>
      <c r="N298" s="51"/>
      <c r="O298" s="52">
        <f>M298+N298</f>
        <v>0</v>
      </c>
    </row>
    <row r="299" spans="1:15" s="57" customFormat="1">
      <c r="A299" s="50">
        <f t="shared" si="106"/>
        <v>3</v>
      </c>
      <c r="B299" s="153"/>
      <c r="C299" s="167" t="s">
        <v>85</v>
      </c>
      <c r="D299" s="137"/>
      <c r="E299" s="51"/>
      <c r="F299" s="51"/>
      <c r="G299" s="51"/>
      <c r="H299" s="51"/>
      <c r="I299" s="51"/>
      <c r="J299" s="52">
        <f>H299+I299</f>
        <v>0</v>
      </c>
      <c r="K299" s="51"/>
      <c r="L299" s="51"/>
      <c r="M299" s="52">
        <f>K299+L299</f>
        <v>0</v>
      </c>
      <c r="N299" s="51"/>
      <c r="O299" s="52">
        <f>M299+N299</f>
        <v>0</v>
      </c>
    </row>
    <row r="300" spans="1:15" s="57" customFormat="1">
      <c r="A300" s="50">
        <f t="shared" si="106"/>
        <v>3</v>
      </c>
      <c r="B300" s="153"/>
      <c r="C300" s="155" t="s">
        <v>763</v>
      </c>
      <c r="D300" s="137"/>
      <c r="E300" s="51"/>
      <c r="F300" s="51"/>
      <c r="G300" s="51"/>
      <c r="H300" s="51"/>
      <c r="I300" s="51"/>
      <c r="J300" s="52">
        <f>H300+I300</f>
        <v>0</v>
      </c>
      <c r="K300" s="51"/>
      <c r="L300" s="51"/>
      <c r="M300" s="52">
        <f>K300+L300</f>
        <v>0</v>
      </c>
      <c r="N300" s="51"/>
      <c r="O300" s="52">
        <f>M300+N300</f>
        <v>0</v>
      </c>
    </row>
    <row r="301" spans="1:15" s="57" customFormat="1">
      <c r="A301" s="50">
        <f t="shared" si="106"/>
        <v>3</v>
      </c>
      <c r="B301" s="153"/>
      <c r="C301" s="155" t="s">
        <v>764</v>
      </c>
      <c r="D301" s="137"/>
      <c r="E301" s="51"/>
      <c r="F301" s="51"/>
      <c r="G301" s="51"/>
      <c r="H301" s="51"/>
      <c r="I301" s="51"/>
      <c r="J301" s="52">
        <f>H301+I301</f>
        <v>0</v>
      </c>
      <c r="K301" s="51"/>
      <c r="L301" s="51"/>
      <c r="M301" s="52">
        <f>K301+L301</f>
        <v>0</v>
      </c>
      <c r="N301" s="51"/>
      <c r="O301" s="52">
        <f>M301+N301</f>
        <v>0</v>
      </c>
    </row>
    <row r="302" spans="1:15" s="57" customFormat="1">
      <c r="A302" s="77">
        <f>A303</f>
        <v>3</v>
      </c>
      <c r="B302" s="172"/>
      <c r="C302" s="156"/>
      <c r="D302" s="140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</row>
    <row r="303" spans="1:15" s="57" customFormat="1">
      <c r="A303" s="55">
        <f>IF(ROUND(MAX(E303:P303),0)=0,IF(ROUND(MIN(E303:P303),0)=0,3,2),2)</f>
        <v>3</v>
      </c>
      <c r="B303" s="172"/>
      <c r="C303" s="173" t="s">
        <v>48</v>
      </c>
      <c r="D303" s="140"/>
      <c r="E303" s="76">
        <f>E306+E370+E434+E498+E562</f>
        <v>0</v>
      </c>
      <c r="F303" s="76">
        <f>F306+F370+F434+F498+F562</f>
        <v>0</v>
      </c>
      <c r="G303" s="76">
        <f>G306+G370+G434+G498+G562</f>
        <v>0</v>
      </c>
      <c r="H303" s="76">
        <f>H306+H370+H434+H498+H562</f>
        <v>0</v>
      </c>
      <c r="I303" s="76">
        <f t="shared" ref="I303:N303" si="111">I306+I370+I434+I498+I562</f>
        <v>0</v>
      </c>
      <c r="J303" s="76">
        <f t="shared" si="111"/>
        <v>0</v>
      </c>
      <c r="K303" s="76">
        <f t="shared" si="111"/>
        <v>0</v>
      </c>
      <c r="L303" s="76">
        <f t="shared" si="111"/>
        <v>0</v>
      </c>
      <c r="M303" s="76">
        <f t="shared" si="111"/>
        <v>0</v>
      </c>
      <c r="N303" s="76">
        <f t="shared" si="111"/>
        <v>0</v>
      </c>
      <c r="O303" s="76">
        <f>O306+O370+O434+O498+O562</f>
        <v>0</v>
      </c>
    </row>
    <row r="304" spans="1:15" s="57" customFormat="1">
      <c r="A304" s="77">
        <f>A305</f>
        <v>3</v>
      </c>
      <c r="B304" s="172"/>
      <c r="C304" s="156"/>
      <c r="D304" s="140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</row>
    <row r="305" spans="1:15" s="57" customFormat="1">
      <c r="A305" s="105">
        <f>MIN(A306:A367)</f>
        <v>3</v>
      </c>
      <c r="B305" s="172"/>
      <c r="C305" s="174" t="s">
        <v>49</v>
      </c>
      <c r="D305" s="140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</row>
    <row r="306" spans="1:15" s="57" customFormat="1">
      <c r="A306" s="50">
        <f t="shared" ref="A306:A337" si="112">IF(MAX(E306:P306)=0,IF(MIN(E306:P306)=0,3,2),2)</f>
        <v>3</v>
      </c>
      <c r="B306" s="145"/>
      <c r="C306" s="146" t="s">
        <v>25</v>
      </c>
      <c r="D306" s="56"/>
      <c r="E306" s="11">
        <f>SUBTOTAL(9,E307:E359)</f>
        <v>0</v>
      </c>
      <c r="F306" s="11">
        <f>SUBTOTAL(9,F307:F359)</f>
        <v>0</v>
      </c>
      <c r="G306" s="11">
        <f>SUBTOTAL(9,G307:G359)</f>
        <v>0</v>
      </c>
      <c r="H306" s="11">
        <f>SUBTOTAL(9,H307:H359)</f>
        <v>0</v>
      </c>
      <c r="I306" s="11">
        <f t="shared" ref="I306:N306" si="113">SUBTOTAL(9,I307:I359)</f>
        <v>0</v>
      </c>
      <c r="J306" s="11">
        <f t="shared" si="113"/>
        <v>0</v>
      </c>
      <c r="K306" s="11">
        <f t="shared" si="113"/>
        <v>0</v>
      </c>
      <c r="L306" s="11">
        <f t="shared" si="113"/>
        <v>0</v>
      </c>
      <c r="M306" s="11">
        <f t="shared" si="113"/>
        <v>0</v>
      </c>
      <c r="N306" s="11">
        <f t="shared" si="113"/>
        <v>0</v>
      </c>
      <c r="O306" s="11">
        <f>SUBTOTAL(9,O307:O359)</f>
        <v>0</v>
      </c>
    </row>
    <row r="307" spans="1:15" s="57" customFormat="1">
      <c r="A307" s="50">
        <f t="shared" si="112"/>
        <v>3</v>
      </c>
      <c r="B307" s="145" t="s">
        <v>14</v>
      </c>
      <c r="C307" s="146" t="s">
        <v>125</v>
      </c>
      <c r="D307" s="56"/>
      <c r="E307" s="11">
        <f>SUBTOTAL(9,E308:E329)</f>
        <v>0</v>
      </c>
      <c r="F307" s="11">
        <f>SUBTOTAL(9,F308:F329)</f>
        <v>0</v>
      </c>
      <c r="G307" s="11">
        <f>SUBTOTAL(9,G308:G329)</f>
        <v>0</v>
      </c>
      <c r="H307" s="11">
        <f>SUBTOTAL(9,H308:H329)</f>
        <v>0</v>
      </c>
      <c r="I307" s="11">
        <f t="shared" ref="I307:N307" si="114">SUBTOTAL(9,I308:I329)</f>
        <v>0</v>
      </c>
      <c r="J307" s="11">
        <f t="shared" si="114"/>
        <v>0</v>
      </c>
      <c r="K307" s="11">
        <f t="shared" si="114"/>
        <v>0</v>
      </c>
      <c r="L307" s="11">
        <f t="shared" si="114"/>
        <v>0</v>
      </c>
      <c r="M307" s="11">
        <f t="shared" si="114"/>
        <v>0</v>
      </c>
      <c r="N307" s="11">
        <f t="shared" si="114"/>
        <v>0</v>
      </c>
      <c r="O307" s="11">
        <f>SUBTOTAL(9,O308:O329)</f>
        <v>0</v>
      </c>
    </row>
    <row r="308" spans="1:15" s="57" customFormat="1">
      <c r="A308" s="50">
        <f t="shared" si="112"/>
        <v>3</v>
      </c>
      <c r="B308" s="147"/>
      <c r="C308" s="146" t="s">
        <v>126</v>
      </c>
      <c r="D308" s="56"/>
      <c r="E308" s="11">
        <f>SUBTOTAL(9,E309:E318)</f>
        <v>0</v>
      </c>
      <c r="F308" s="11">
        <f>SUBTOTAL(9,F309:F318)</f>
        <v>0</v>
      </c>
      <c r="G308" s="11">
        <f>SUBTOTAL(9,G309:G318)</f>
        <v>0</v>
      </c>
      <c r="H308" s="11">
        <f>SUBTOTAL(9,H309:H318)</f>
        <v>0</v>
      </c>
      <c r="I308" s="11">
        <f t="shared" ref="I308:N308" si="115">SUBTOTAL(9,I309:I318)</f>
        <v>0</v>
      </c>
      <c r="J308" s="11">
        <f t="shared" si="115"/>
        <v>0</v>
      </c>
      <c r="K308" s="11">
        <f t="shared" si="115"/>
        <v>0</v>
      </c>
      <c r="L308" s="11">
        <f t="shared" si="115"/>
        <v>0</v>
      </c>
      <c r="M308" s="11">
        <f t="shared" si="115"/>
        <v>0</v>
      </c>
      <c r="N308" s="11">
        <f t="shared" si="115"/>
        <v>0</v>
      </c>
      <c r="O308" s="11">
        <f>SUBTOTAL(9,O309:O318)</f>
        <v>0</v>
      </c>
    </row>
    <row r="309" spans="1:15" s="57" customFormat="1" ht="25.5">
      <c r="A309" s="50">
        <f t="shared" si="112"/>
        <v>3</v>
      </c>
      <c r="B309" s="148"/>
      <c r="C309" s="149" t="s">
        <v>127</v>
      </c>
      <c r="D309" s="58" t="s">
        <v>2</v>
      </c>
      <c r="E309" s="11">
        <f>SUBTOTAL(9,E310:E311)</f>
        <v>0</v>
      </c>
      <c r="F309" s="11">
        <f>SUBTOTAL(9,F310:F311)</f>
        <v>0</v>
      </c>
      <c r="G309" s="11">
        <f>SUBTOTAL(9,G310:G311)</f>
        <v>0</v>
      </c>
      <c r="H309" s="11">
        <f>SUBTOTAL(9,H310:H311)</f>
        <v>0</v>
      </c>
      <c r="I309" s="11">
        <f t="shared" ref="I309:N309" si="116">SUBTOTAL(9,I310:I311)</f>
        <v>0</v>
      </c>
      <c r="J309" s="11">
        <f t="shared" si="116"/>
        <v>0</v>
      </c>
      <c r="K309" s="11">
        <f t="shared" si="116"/>
        <v>0</v>
      </c>
      <c r="L309" s="11">
        <f t="shared" si="116"/>
        <v>0</v>
      </c>
      <c r="M309" s="11">
        <f t="shared" si="116"/>
        <v>0</v>
      </c>
      <c r="N309" s="11">
        <f t="shared" si="116"/>
        <v>0</v>
      </c>
      <c r="O309" s="11">
        <f>SUBTOTAL(9,O310:O311)</f>
        <v>0</v>
      </c>
    </row>
    <row r="310" spans="1:15" s="57" customFormat="1" ht="25.5">
      <c r="A310" s="50">
        <f t="shared" si="112"/>
        <v>3</v>
      </c>
      <c r="B310" s="148"/>
      <c r="C310" s="149" t="s">
        <v>303</v>
      </c>
      <c r="D310" s="58" t="s">
        <v>302</v>
      </c>
      <c r="E310" s="51"/>
      <c r="F310" s="51"/>
      <c r="G310" s="51"/>
      <c r="H310" s="51"/>
      <c r="I310" s="51"/>
      <c r="J310" s="52">
        <f>H310+I310</f>
        <v>0</v>
      </c>
      <c r="K310" s="51"/>
      <c r="L310" s="51"/>
      <c r="M310" s="52">
        <f>K310+L310</f>
        <v>0</v>
      </c>
      <c r="N310" s="51"/>
      <c r="O310" s="52">
        <f>M310+N310</f>
        <v>0</v>
      </c>
    </row>
    <row r="311" spans="1:15" s="57" customFormat="1" ht="25.5">
      <c r="A311" s="50">
        <f t="shared" si="112"/>
        <v>3</v>
      </c>
      <c r="B311" s="148"/>
      <c r="C311" s="149" t="s">
        <v>305</v>
      </c>
      <c r="D311" s="58" t="s">
        <v>304</v>
      </c>
      <c r="E311" s="51"/>
      <c r="F311" s="51"/>
      <c r="G311" s="51"/>
      <c r="H311" s="51"/>
      <c r="I311" s="51"/>
      <c r="J311" s="52">
        <f>H311+I311</f>
        <v>0</v>
      </c>
      <c r="K311" s="51"/>
      <c r="L311" s="51"/>
      <c r="M311" s="52">
        <f>K311+L311</f>
        <v>0</v>
      </c>
      <c r="N311" s="51"/>
      <c r="O311" s="52">
        <f>M311+N311</f>
        <v>0</v>
      </c>
    </row>
    <row r="312" spans="1:15" s="57" customFormat="1">
      <c r="A312" s="50">
        <f t="shared" si="112"/>
        <v>3</v>
      </c>
      <c r="B312" s="150"/>
      <c r="C312" s="151" t="s">
        <v>128</v>
      </c>
      <c r="D312" s="59" t="s">
        <v>3</v>
      </c>
      <c r="E312" s="51"/>
      <c r="F312" s="51"/>
      <c r="G312" s="51"/>
      <c r="H312" s="51"/>
      <c r="I312" s="51"/>
      <c r="J312" s="52">
        <f>H312+I312</f>
        <v>0</v>
      </c>
      <c r="K312" s="51"/>
      <c r="L312" s="51"/>
      <c r="M312" s="52">
        <f>K312+L312</f>
        <v>0</v>
      </c>
      <c r="N312" s="51"/>
      <c r="O312" s="52">
        <f>M312+N312</f>
        <v>0</v>
      </c>
    </row>
    <row r="313" spans="1:15" s="57" customFormat="1">
      <c r="A313" s="50">
        <f t="shared" si="112"/>
        <v>3</v>
      </c>
      <c r="B313" s="150"/>
      <c r="C313" s="152" t="s">
        <v>445</v>
      </c>
      <c r="D313" s="117" t="s">
        <v>446</v>
      </c>
      <c r="E313" s="11">
        <f>SUBTOTAL(9,E314:E317)</f>
        <v>0</v>
      </c>
      <c r="F313" s="11">
        <f>SUBTOTAL(9,F314:F317)</f>
        <v>0</v>
      </c>
      <c r="G313" s="11">
        <f>SUBTOTAL(9,G314:G317)</f>
        <v>0</v>
      </c>
      <c r="H313" s="11">
        <f>SUBTOTAL(9,H314:H317)</f>
        <v>0</v>
      </c>
      <c r="I313" s="11">
        <f t="shared" ref="I313:N313" si="117">SUBTOTAL(9,I314:I317)</f>
        <v>0</v>
      </c>
      <c r="J313" s="11">
        <f t="shared" si="117"/>
        <v>0</v>
      </c>
      <c r="K313" s="11">
        <f t="shared" si="117"/>
        <v>0</v>
      </c>
      <c r="L313" s="11">
        <f t="shared" si="117"/>
        <v>0</v>
      </c>
      <c r="M313" s="11">
        <f t="shared" si="117"/>
        <v>0</v>
      </c>
      <c r="N313" s="11">
        <f t="shared" si="117"/>
        <v>0</v>
      </c>
      <c r="O313" s="11">
        <f>SUBTOTAL(9,O314:O317)</f>
        <v>0</v>
      </c>
    </row>
    <row r="314" spans="1:15" s="57" customFormat="1" ht="25.5">
      <c r="A314" s="50">
        <f t="shared" si="112"/>
        <v>3</v>
      </c>
      <c r="B314" s="150"/>
      <c r="C314" s="149" t="s">
        <v>129</v>
      </c>
      <c r="D314" s="60" t="s">
        <v>37</v>
      </c>
      <c r="E314" s="51"/>
      <c r="F314" s="51"/>
      <c r="G314" s="51"/>
      <c r="H314" s="51"/>
      <c r="I314" s="51"/>
      <c r="J314" s="52">
        <f>H314+I314</f>
        <v>0</v>
      </c>
      <c r="K314" s="51"/>
      <c r="L314" s="51"/>
      <c r="M314" s="52">
        <f>K314+L314</f>
        <v>0</v>
      </c>
      <c r="N314" s="51"/>
      <c r="O314" s="52">
        <f>M314+N314</f>
        <v>0</v>
      </c>
    </row>
    <row r="315" spans="1:15" s="57" customFormat="1">
      <c r="A315" s="50">
        <f t="shared" si="112"/>
        <v>3</v>
      </c>
      <c r="B315" s="150"/>
      <c r="C315" s="149" t="s">
        <v>131</v>
      </c>
      <c r="D315" s="60" t="s">
        <v>39</v>
      </c>
      <c r="E315" s="51"/>
      <c r="F315" s="51"/>
      <c r="G315" s="51"/>
      <c r="H315" s="51"/>
      <c r="I315" s="51"/>
      <c r="J315" s="52">
        <f>H315+I315</f>
        <v>0</v>
      </c>
      <c r="K315" s="51"/>
      <c r="L315" s="51"/>
      <c r="M315" s="52">
        <f>K315+L315</f>
        <v>0</v>
      </c>
      <c r="N315" s="51"/>
      <c r="O315" s="52">
        <f>M315+N315</f>
        <v>0</v>
      </c>
    </row>
    <row r="316" spans="1:15" s="57" customFormat="1">
      <c r="A316" s="50">
        <f t="shared" si="112"/>
        <v>3</v>
      </c>
      <c r="B316" s="150"/>
      <c r="C316" s="149" t="s">
        <v>132</v>
      </c>
      <c r="D316" s="60" t="s">
        <v>40</v>
      </c>
      <c r="E316" s="51"/>
      <c r="F316" s="51"/>
      <c r="G316" s="51"/>
      <c r="H316" s="51"/>
      <c r="I316" s="51"/>
      <c r="J316" s="52">
        <f>H316+I316</f>
        <v>0</v>
      </c>
      <c r="K316" s="51"/>
      <c r="L316" s="51"/>
      <c r="M316" s="52">
        <f>K316+L316</f>
        <v>0</v>
      </c>
      <c r="N316" s="51"/>
      <c r="O316" s="52">
        <f>M316+N316</f>
        <v>0</v>
      </c>
    </row>
    <row r="317" spans="1:15" s="57" customFormat="1" ht="25.5">
      <c r="A317" s="50">
        <f t="shared" si="112"/>
        <v>3</v>
      </c>
      <c r="B317" s="150"/>
      <c r="C317" s="149" t="s">
        <v>133</v>
      </c>
      <c r="D317" s="60" t="s">
        <v>41</v>
      </c>
      <c r="E317" s="51"/>
      <c r="F317" s="51"/>
      <c r="G317" s="51"/>
      <c r="H317" s="51"/>
      <c r="I317" s="51"/>
      <c r="J317" s="52">
        <f>H317+I317</f>
        <v>0</v>
      </c>
      <c r="K317" s="51"/>
      <c r="L317" s="51"/>
      <c r="M317" s="52">
        <f>K317+L317</f>
        <v>0</v>
      </c>
      <c r="N317" s="51"/>
      <c r="O317" s="52">
        <f>M317+N317</f>
        <v>0</v>
      </c>
    </row>
    <row r="318" spans="1:15" s="57" customFormat="1">
      <c r="A318" s="50">
        <f t="shared" si="112"/>
        <v>3</v>
      </c>
      <c r="B318" s="150"/>
      <c r="C318" s="149" t="s">
        <v>447</v>
      </c>
      <c r="D318" s="60" t="s">
        <v>4</v>
      </c>
      <c r="E318" s="51"/>
      <c r="F318" s="51"/>
      <c r="G318" s="51"/>
      <c r="H318" s="51"/>
      <c r="I318" s="51"/>
      <c r="J318" s="52">
        <f>H318+I318</f>
        <v>0</v>
      </c>
      <c r="K318" s="51"/>
      <c r="L318" s="51"/>
      <c r="M318" s="52">
        <f>K318+L318</f>
        <v>0</v>
      </c>
      <c r="N318" s="51"/>
      <c r="O318" s="52">
        <f>M318+N318</f>
        <v>0</v>
      </c>
    </row>
    <row r="319" spans="1:15" s="57" customFormat="1">
      <c r="A319" s="50">
        <f t="shared" si="112"/>
        <v>3</v>
      </c>
      <c r="B319" s="147"/>
      <c r="C319" s="146" t="s">
        <v>134</v>
      </c>
      <c r="D319" s="56"/>
      <c r="E319" s="11">
        <f>SUBTOTAL(9,E320:E323)</f>
        <v>0</v>
      </c>
      <c r="F319" s="11">
        <f>SUBTOTAL(9,F320:F323)</f>
        <v>0</v>
      </c>
      <c r="G319" s="11">
        <f>SUBTOTAL(9,G320:G323)</f>
        <v>0</v>
      </c>
      <c r="H319" s="11">
        <f>SUBTOTAL(9,H320:H323)</f>
        <v>0</v>
      </c>
      <c r="I319" s="11">
        <f t="shared" ref="I319:N319" si="118">SUBTOTAL(9,I320:I323)</f>
        <v>0</v>
      </c>
      <c r="J319" s="11">
        <f t="shared" si="118"/>
        <v>0</v>
      </c>
      <c r="K319" s="11">
        <f t="shared" si="118"/>
        <v>0</v>
      </c>
      <c r="L319" s="11">
        <f t="shared" si="118"/>
        <v>0</v>
      </c>
      <c r="M319" s="11">
        <f t="shared" si="118"/>
        <v>0</v>
      </c>
      <c r="N319" s="11">
        <f t="shared" si="118"/>
        <v>0</v>
      </c>
      <c r="O319" s="11">
        <f>SUBTOTAL(9,O320:O323)</f>
        <v>0</v>
      </c>
    </row>
    <row r="320" spans="1:15" s="57" customFormat="1">
      <c r="A320" s="50">
        <f t="shared" si="112"/>
        <v>3</v>
      </c>
      <c r="B320" s="150"/>
      <c r="C320" s="151" t="s">
        <v>135</v>
      </c>
      <c r="D320" s="59" t="s">
        <v>5</v>
      </c>
      <c r="E320" s="51"/>
      <c r="F320" s="51"/>
      <c r="G320" s="51"/>
      <c r="H320" s="51"/>
      <c r="I320" s="51"/>
      <c r="J320" s="52">
        <f>H320+I320</f>
        <v>0</v>
      </c>
      <c r="K320" s="51"/>
      <c r="L320" s="51"/>
      <c r="M320" s="52">
        <f>K320+L320</f>
        <v>0</v>
      </c>
      <c r="N320" s="51"/>
      <c r="O320" s="52">
        <f>M320+N320</f>
        <v>0</v>
      </c>
    </row>
    <row r="321" spans="1:15" s="57" customFormat="1">
      <c r="A321" s="50">
        <f t="shared" si="112"/>
        <v>3</v>
      </c>
      <c r="B321" s="150"/>
      <c r="C321" s="154" t="s">
        <v>448</v>
      </c>
      <c r="D321" s="118" t="s">
        <v>173</v>
      </c>
      <c r="E321" s="51"/>
      <c r="F321" s="51"/>
      <c r="G321" s="51"/>
      <c r="H321" s="51"/>
      <c r="I321" s="51"/>
      <c r="J321" s="52">
        <f>H321+I321</f>
        <v>0</v>
      </c>
      <c r="K321" s="51"/>
      <c r="L321" s="51"/>
      <c r="M321" s="52">
        <f>K321+L321</f>
        <v>0</v>
      </c>
      <c r="N321" s="51"/>
      <c r="O321" s="52">
        <f>M321+N321</f>
        <v>0</v>
      </c>
    </row>
    <row r="322" spans="1:15" s="57" customFormat="1">
      <c r="A322" s="50">
        <f t="shared" si="112"/>
        <v>3</v>
      </c>
      <c r="B322" s="153"/>
      <c r="C322" s="155" t="s">
        <v>557</v>
      </c>
      <c r="D322" s="137" t="s">
        <v>8</v>
      </c>
      <c r="E322" s="51"/>
      <c r="F322" s="51"/>
      <c r="G322" s="51"/>
      <c r="H322" s="51"/>
      <c r="I322" s="51"/>
      <c r="J322" s="52">
        <f>H322+I322</f>
        <v>0</v>
      </c>
      <c r="K322" s="51"/>
      <c r="L322" s="51"/>
      <c r="M322" s="52">
        <f>K322+L322</f>
        <v>0</v>
      </c>
      <c r="N322" s="51"/>
      <c r="O322" s="52">
        <f>M322+N322</f>
        <v>0</v>
      </c>
    </row>
    <row r="323" spans="1:15" s="57" customFormat="1" ht="25.5">
      <c r="A323" s="50">
        <f t="shared" si="112"/>
        <v>3</v>
      </c>
      <c r="B323" s="153"/>
      <c r="C323" s="155" t="s">
        <v>139</v>
      </c>
      <c r="D323" s="136" t="s">
        <v>10</v>
      </c>
      <c r="E323" s="51"/>
      <c r="F323" s="51"/>
      <c r="G323" s="51"/>
      <c r="H323" s="51"/>
      <c r="I323" s="51"/>
      <c r="J323" s="52">
        <f>H323+I323</f>
        <v>0</v>
      </c>
      <c r="K323" s="51"/>
      <c r="L323" s="51"/>
      <c r="M323" s="52">
        <f>K323+L323</f>
        <v>0</v>
      </c>
      <c r="N323" s="51"/>
      <c r="O323" s="52">
        <f>M323+N323</f>
        <v>0</v>
      </c>
    </row>
    <row r="324" spans="1:15">
      <c r="A324" s="50">
        <f t="shared" si="112"/>
        <v>3</v>
      </c>
      <c r="B324" s="156"/>
      <c r="C324" s="157" t="s">
        <v>140</v>
      </c>
      <c r="D324" s="136"/>
      <c r="E324" s="11">
        <f>SUBTOTAL(9,E325:E329)</f>
        <v>0</v>
      </c>
      <c r="F324" s="11">
        <f>SUBTOTAL(9,F325:F329)</f>
        <v>0</v>
      </c>
      <c r="G324" s="11">
        <f>SUBTOTAL(9,G325:G329)</f>
        <v>0</v>
      </c>
      <c r="H324" s="11">
        <f>SUBTOTAL(9,H325:H329)</f>
        <v>0</v>
      </c>
      <c r="I324" s="11">
        <f t="shared" ref="I324:N324" si="119">SUBTOTAL(9,I325:I329)</f>
        <v>0</v>
      </c>
      <c r="J324" s="11">
        <f t="shared" si="119"/>
        <v>0</v>
      </c>
      <c r="K324" s="11">
        <f t="shared" si="119"/>
        <v>0</v>
      </c>
      <c r="L324" s="11">
        <f t="shared" si="119"/>
        <v>0</v>
      </c>
      <c r="M324" s="11">
        <f t="shared" si="119"/>
        <v>0</v>
      </c>
      <c r="N324" s="11">
        <f t="shared" si="119"/>
        <v>0</v>
      </c>
      <c r="O324" s="11">
        <f>SUBTOTAL(9,O325:O329)</f>
        <v>0</v>
      </c>
    </row>
    <row r="325" spans="1:15">
      <c r="A325" s="50">
        <f t="shared" si="112"/>
        <v>3</v>
      </c>
      <c r="B325" s="153"/>
      <c r="C325" s="155" t="s">
        <v>141</v>
      </c>
      <c r="D325" s="137" t="s">
        <v>71</v>
      </c>
      <c r="E325" s="51"/>
      <c r="F325" s="51"/>
      <c r="G325" s="51"/>
      <c r="H325" s="51"/>
      <c r="I325" s="51"/>
      <c r="J325" s="52">
        <f>H325+I325</f>
        <v>0</v>
      </c>
      <c r="K325" s="51"/>
      <c r="L325" s="51"/>
      <c r="M325" s="52">
        <f>K325+L325</f>
        <v>0</v>
      </c>
      <c r="N325" s="51"/>
      <c r="O325" s="52">
        <f>M325+N325</f>
        <v>0</v>
      </c>
    </row>
    <row r="326" spans="1:15">
      <c r="A326" s="50">
        <f t="shared" si="112"/>
        <v>3</v>
      </c>
      <c r="B326" s="153"/>
      <c r="C326" s="155" t="s">
        <v>142</v>
      </c>
      <c r="D326" s="137" t="s">
        <v>73</v>
      </c>
      <c r="E326" s="51"/>
      <c r="F326" s="51"/>
      <c r="G326" s="51"/>
      <c r="H326" s="51"/>
      <c r="I326" s="51"/>
      <c r="J326" s="52">
        <f>H326+I326</f>
        <v>0</v>
      </c>
      <c r="K326" s="51"/>
      <c r="L326" s="51"/>
      <c r="M326" s="52">
        <f>K326+L326</f>
        <v>0</v>
      </c>
      <c r="N326" s="51"/>
      <c r="O326" s="52">
        <f>M326+N326</f>
        <v>0</v>
      </c>
    </row>
    <row r="327" spans="1:15">
      <c r="A327" s="50">
        <f t="shared" si="112"/>
        <v>3</v>
      </c>
      <c r="B327" s="153"/>
      <c r="C327" s="155" t="s">
        <v>143</v>
      </c>
      <c r="D327" s="137" t="s">
        <v>75</v>
      </c>
      <c r="E327" s="51"/>
      <c r="F327" s="51"/>
      <c r="G327" s="51"/>
      <c r="H327" s="51"/>
      <c r="I327" s="51"/>
      <c r="J327" s="52">
        <f>H327+I327</f>
        <v>0</v>
      </c>
      <c r="K327" s="51"/>
      <c r="L327" s="51"/>
      <c r="M327" s="52">
        <f>K327+L327</f>
        <v>0</v>
      </c>
      <c r="N327" s="51"/>
      <c r="O327" s="52">
        <f>M327+N327</f>
        <v>0</v>
      </c>
    </row>
    <row r="328" spans="1:15">
      <c r="A328" s="50">
        <f t="shared" si="112"/>
        <v>3</v>
      </c>
      <c r="B328" s="153"/>
      <c r="C328" s="155" t="s">
        <v>144</v>
      </c>
      <c r="D328" s="137" t="s">
        <v>77</v>
      </c>
      <c r="E328" s="51"/>
      <c r="F328" s="51"/>
      <c r="G328" s="51"/>
      <c r="H328" s="51"/>
      <c r="I328" s="51"/>
      <c r="J328" s="52">
        <f>H328+I328</f>
        <v>0</v>
      </c>
      <c r="K328" s="51"/>
      <c r="L328" s="51"/>
      <c r="M328" s="52">
        <f>K328+L328</f>
        <v>0</v>
      </c>
      <c r="N328" s="51"/>
      <c r="O328" s="52">
        <f>M328+N328</f>
        <v>0</v>
      </c>
    </row>
    <row r="329" spans="1:15">
      <c r="A329" s="50">
        <f t="shared" si="112"/>
        <v>3</v>
      </c>
      <c r="B329" s="153"/>
      <c r="C329" s="155" t="s">
        <v>145</v>
      </c>
      <c r="D329" s="137" t="s">
        <v>28</v>
      </c>
      <c r="E329" s="51"/>
      <c r="F329" s="51"/>
      <c r="G329" s="51"/>
      <c r="H329" s="51"/>
      <c r="I329" s="51"/>
      <c r="J329" s="52">
        <f>H329+I329</f>
        <v>0</v>
      </c>
      <c r="K329" s="51"/>
      <c r="L329" s="51"/>
      <c r="M329" s="52">
        <f>K329+L329</f>
        <v>0</v>
      </c>
      <c r="N329" s="51"/>
      <c r="O329" s="52">
        <f>M329+N329</f>
        <v>0</v>
      </c>
    </row>
    <row r="330" spans="1:15">
      <c r="A330" s="50">
        <f t="shared" si="112"/>
        <v>3</v>
      </c>
      <c r="B330" s="145" t="s">
        <v>146</v>
      </c>
      <c r="C330" s="157" t="s">
        <v>147</v>
      </c>
      <c r="D330" s="56"/>
      <c r="E330" s="11">
        <f>SUBTOTAL(9,E331:E359)</f>
        <v>0</v>
      </c>
      <c r="F330" s="11">
        <f>SUBTOTAL(9,F331:F359)</f>
        <v>0</v>
      </c>
      <c r="G330" s="11">
        <f>SUBTOTAL(9,G331:G359)</f>
        <v>0</v>
      </c>
      <c r="H330" s="11">
        <f>SUBTOTAL(9,H331:H359)</f>
        <v>0</v>
      </c>
      <c r="I330" s="11">
        <f t="shared" ref="I330:N330" si="120">SUBTOTAL(9,I331:I359)</f>
        <v>0</v>
      </c>
      <c r="J330" s="11">
        <f t="shared" si="120"/>
        <v>0</v>
      </c>
      <c r="K330" s="11">
        <f t="shared" si="120"/>
        <v>0</v>
      </c>
      <c r="L330" s="11">
        <f t="shared" si="120"/>
        <v>0</v>
      </c>
      <c r="M330" s="11">
        <f t="shared" si="120"/>
        <v>0</v>
      </c>
      <c r="N330" s="11">
        <f t="shared" si="120"/>
        <v>0</v>
      </c>
      <c r="O330" s="11">
        <f>SUBTOTAL(9,O331:O359)</f>
        <v>0</v>
      </c>
    </row>
    <row r="331" spans="1:15">
      <c r="A331" s="50">
        <f t="shared" si="112"/>
        <v>3</v>
      </c>
      <c r="B331" s="156"/>
      <c r="C331" s="158" t="s">
        <v>26</v>
      </c>
      <c r="D331" s="56"/>
      <c r="E331" s="11">
        <f>SUBTOTAL(9,E332:E350)</f>
        <v>0</v>
      </c>
      <c r="F331" s="11">
        <f t="shared" ref="F331:O331" si="121">SUBTOTAL(9,F332:F350)</f>
        <v>0</v>
      </c>
      <c r="G331" s="11">
        <f t="shared" si="121"/>
        <v>0</v>
      </c>
      <c r="H331" s="11">
        <f t="shared" si="121"/>
        <v>0</v>
      </c>
      <c r="I331" s="11">
        <f t="shared" si="121"/>
        <v>0</v>
      </c>
      <c r="J331" s="11">
        <f t="shared" si="121"/>
        <v>0</v>
      </c>
      <c r="K331" s="11">
        <f t="shared" si="121"/>
        <v>0</v>
      </c>
      <c r="L331" s="11">
        <f t="shared" si="121"/>
        <v>0</v>
      </c>
      <c r="M331" s="11">
        <f t="shared" si="121"/>
        <v>0</v>
      </c>
      <c r="N331" s="11">
        <f t="shared" si="121"/>
        <v>0</v>
      </c>
      <c r="O331" s="11">
        <f t="shared" si="121"/>
        <v>0</v>
      </c>
    </row>
    <row r="332" spans="1:15">
      <c r="A332" s="50">
        <f t="shared" si="112"/>
        <v>3</v>
      </c>
      <c r="B332" s="150"/>
      <c r="C332" s="161" t="s">
        <v>770</v>
      </c>
      <c r="D332" s="56"/>
      <c r="E332" s="11">
        <f>SUBTOTAL(9,E333:E342)</f>
        <v>0</v>
      </c>
      <c r="F332" s="11">
        <f t="shared" ref="F332:O332" si="122">SUBTOTAL(9,F333:F342)</f>
        <v>0</v>
      </c>
      <c r="G332" s="11">
        <f t="shared" si="122"/>
        <v>0</v>
      </c>
      <c r="H332" s="11">
        <f t="shared" si="122"/>
        <v>0</v>
      </c>
      <c r="I332" s="11">
        <f t="shared" si="122"/>
        <v>0</v>
      </c>
      <c r="J332" s="11">
        <f t="shared" si="122"/>
        <v>0</v>
      </c>
      <c r="K332" s="11">
        <f t="shared" si="122"/>
        <v>0</v>
      </c>
      <c r="L332" s="11">
        <f t="shared" si="122"/>
        <v>0</v>
      </c>
      <c r="M332" s="11">
        <f t="shared" si="122"/>
        <v>0</v>
      </c>
      <c r="N332" s="11">
        <f t="shared" si="122"/>
        <v>0</v>
      </c>
      <c r="O332" s="11">
        <f t="shared" si="122"/>
        <v>0</v>
      </c>
    </row>
    <row r="333" spans="1:15" ht="25.5">
      <c r="A333" s="50">
        <f t="shared" si="112"/>
        <v>3</v>
      </c>
      <c r="B333" s="150"/>
      <c r="C333" s="160" t="s">
        <v>771</v>
      </c>
      <c r="D333" s="58" t="s">
        <v>2</v>
      </c>
      <c r="E333" s="11">
        <f>SUBTOTAL(9,E334:E335)</f>
        <v>0</v>
      </c>
      <c r="F333" s="11">
        <f t="shared" ref="F333:O333" si="123">SUBTOTAL(9,F334:F335)</f>
        <v>0</v>
      </c>
      <c r="G333" s="11">
        <f t="shared" si="123"/>
        <v>0</v>
      </c>
      <c r="H333" s="11">
        <f t="shared" si="123"/>
        <v>0</v>
      </c>
      <c r="I333" s="11">
        <f t="shared" si="123"/>
        <v>0</v>
      </c>
      <c r="J333" s="11">
        <f t="shared" si="123"/>
        <v>0</v>
      </c>
      <c r="K333" s="11">
        <f t="shared" si="123"/>
        <v>0</v>
      </c>
      <c r="L333" s="11">
        <f t="shared" si="123"/>
        <v>0</v>
      </c>
      <c r="M333" s="11">
        <f t="shared" si="123"/>
        <v>0</v>
      </c>
      <c r="N333" s="11">
        <f t="shared" si="123"/>
        <v>0</v>
      </c>
      <c r="O333" s="11">
        <f t="shared" si="123"/>
        <v>0</v>
      </c>
    </row>
    <row r="334" spans="1:15" ht="25.5">
      <c r="A334" s="50">
        <f t="shared" si="112"/>
        <v>3</v>
      </c>
      <c r="B334" s="150"/>
      <c r="C334" s="260" t="s">
        <v>772</v>
      </c>
      <c r="D334" s="58" t="s">
        <v>302</v>
      </c>
      <c r="E334" s="51"/>
      <c r="F334" s="51"/>
      <c r="G334" s="51"/>
      <c r="H334" s="51"/>
      <c r="I334" s="51"/>
      <c r="J334" s="52">
        <f>H334+I334</f>
        <v>0</v>
      </c>
      <c r="K334" s="51"/>
      <c r="L334" s="51"/>
      <c r="M334" s="52">
        <f>K334+L334</f>
        <v>0</v>
      </c>
      <c r="N334" s="51"/>
      <c r="O334" s="52">
        <f>M334+N334</f>
        <v>0</v>
      </c>
    </row>
    <row r="335" spans="1:15" ht="25.5">
      <c r="A335" s="50">
        <f t="shared" si="112"/>
        <v>3</v>
      </c>
      <c r="B335" s="150"/>
      <c r="C335" s="260" t="s">
        <v>773</v>
      </c>
      <c r="D335" s="58" t="s">
        <v>304</v>
      </c>
      <c r="E335" s="51"/>
      <c r="F335" s="51"/>
      <c r="G335" s="51"/>
      <c r="H335" s="51"/>
      <c r="I335" s="51"/>
      <c r="J335" s="52">
        <f>H335+I335</f>
        <v>0</v>
      </c>
      <c r="K335" s="51"/>
      <c r="L335" s="51"/>
      <c r="M335" s="52">
        <f>K335+L335</f>
        <v>0</v>
      </c>
      <c r="N335" s="51"/>
      <c r="O335" s="52">
        <f>M335+N335</f>
        <v>0</v>
      </c>
    </row>
    <row r="336" spans="1:15">
      <c r="A336" s="50">
        <f t="shared" si="112"/>
        <v>3</v>
      </c>
      <c r="B336" s="150"/>
      <c r="C336" s="258" t="s">
        <v>42</v>
      </c>
      <c r="D336" s="59" t="s">
        <v>3</v>
      </c>
      <c r="E336" s="51"/>
      <c r="F336" s="51"/>
      <c r="G336" s="51"/>
      <c r="H336" s="51"/>
      <c r="I336" s="51"/>
      <c r="J336" s="52">
        <f>H336+I336</f>
        <v>0</v>
      </c>
      <c r="K336" s="51"/>
      <c r="L336" s="51"/>
      <c r="M336" s="52">
        <f>K336+L336</f>
        <v>0</v>
      </c>
      <c r="N336" s="51"/>
      <c r="O336" s="52">
        <f>M336+N336</f>
        <v>0</v>
      </c>
    </row>
    <row r="337" spans="1:15">
      <c r="A337" s="50">
        <f t="shared" si="112"/>
        <v>3</v>
      </c>
      <c r="B337" s="150"/>
      <c r="C337" s="259" t="s">
        <v>449</v>
      </c>
      <c r="D337" s="117" t="s">
        <v>446</v>
      </c>
      <c r="E337" s="11">
        <f>SUBTOTAL(9,E338:E341)</f>
        <v>0</v>
      </c>
      <c r="F337" s="11">
        <f>SUBTOTAL(9,F338:F341)</f>
        <v>0</v>
      </c>
      <c r="G337" s="11">
        <f>SUBTOTAL(9,G338:G341)</f>
        <v>0</v>
      </c>
      <c r="H337" s="11">
        <f>SUBTOTAL(9,H338:H341)</f>
        <v>0</v>
      </c>
      <c r="I337" s="11">
        <f t="shared" ref="I337:N337" si="124">SUBTOTAL(9,I338:I341)</f>
        <v>0</v>
      </c>
      <c r="J337" s="11">
        <f t="shared" si="124"/>
        <v>0</v>
      </c>
      <c r="K337" s="11">
        <f t="shared" si="124"/>
        <v>0</v>
      </c>
      <c r="L337" s="11">
        <f t="shared" si="124"/>
        <v>0</v>
      </c>
      <c r="M337" s="11">
        <f t="shared" si="124"/>
        <v>0</v>
      </c>
      <c r="N337" s="11">
        <f t="shared" si="124"/>
        <v>0</v>
      </c>
      <c r="O337" s="11">
        <f>SUBTOTAL(9,O338:O341)</f>
        <v>0</v>
      </c>
    </row>
    <row r="338" spans="1:15" ht="25.5">
      <c r="A338" s="50">
        <f t="shared" ref="A338:A359" si="125">IF(MAX(E338:P338)=0,IF(MIN(E338:P338)=0,3,2),2)</f>
        <v>3</v>
      </c>
      <c r="B338" s="150"/>
      <c r="C338" s="260" t="s">
        <v>153</v>
      </c>
      <c r="D338" s="60" t="s">
        <v>37</v>
      </c>
      <c r="E338" s="51"/>
      <c r="F338" s="51"/>
      <c r="G338" s="51"/>
      <c r="H338" s="51"/>
      <c r="I338" s="51"/>
      <c r="J338" s="52">
        <f t="shared" ref="J338:J350" si="126">H338+I338</f>
        <v>0</v>
      </c>
      <c r="K338" s="51"/>
      <c r="L338" s="51"/>
      <c r="M338" s="52">
        <f t="shared" ref="M338:M350" si="127">K338+L338</f>
        <v>0</v>
      </c>
      <c r="N338" s="51"/>
      <c r="O338" s="52">
        <f t="shared" ref="O338:O350" si="128">M338+N338</f>
        <v>0</v>
      </c>
    </row>
    <row r="339" spans="1:15">
      <c r="A339" s="50">
        <f t="shared" si="125"/>
        <v>3</v>
      </c>
      <c r="B339" s="150"/>
      <c r="C339" s="260" t="s">
        <v>155</v>
      </c>
      <c r="D339" s="60" t="s">
        <v>39</v>
      </c>
      <c r="E339" s="51"/>
      <c r="F339" s="51"/>
      <c r="G339" s="51"/>
      <c r="H339" s="51"/>
      <c r="I339" s="51"/>
      <c r="J339" s="52">
        <f t="shared" si="126"/>
        <v>0</v>
      </c>
      <c r="K339" s="51"/>
      <c r="L339" s="51"/>
      <c r="M339" s="52">
        <f t="shared" si="127"/>
        <v>0</v>
      </c>
      <c r="N339" s="51"/>
      <c r="O339" s="52">
        <f t="shared" si="128"/>
        <v>0</v>
      </c>
    </row>
    <row r="340" spans="1:15" ht="25.5">
      <c r="A340" s="50">
        <f t="shared" si="125"/>
        <v>3</v>
      </c>
      <c r="B340" s="150"/>
      <c r="C340" s="260" t="s">
        <v>156</v>
      </c>
      <c r="D340" s="60" t="s">
        <v>40</v>
      </c>
      <c r="E340" s="51"/>
      <c r="F340" s="51"/>
      <c r="G340" s="51"/>
      <c r="H340" s="51"/>
      <c r="I340" s="51"/>
      <c r="J340" s="52">
        <f t="shared" si="126"/>
        <v>0</v>
      </c>
      <c r="K340" s="51"/>
      <c r="L340" s="51"/>
      <c r="M340" s="52">
        <f t="shared" si="127"/>
        <v>0</v>
      </c>
      <c r="N340" s="51"/>
      <c r="O340" s="52">
        <f t="shared" si="128"/>
        <v>0</v>
      </c>
    </row>
    <row r="341" spans="1:15" ht="25.5">
      <c r="A341" s="50">
        <f t="shared" si="125"/>
        <v>3</v>
      </c>
      <c r="B341" s="150"/>
      <c r="C341" s="260" t="s">
        <v>157</v>
      </c>
      <c r="D341" s="60" t="s">
        <v>41</v>
      </c>
      <c r="E341" s="51"/>
      <c r="F341" s="51"/>
      <c r="G341" s="51"/>
      <c r="H341" s="51"/>
      <c r="I341" s="51"/>
      <c r="J341" s="52">
        <f t="shared" si="126"/>
        <v>0</v>
      </c>
      <c r="K341" s="51"/>
      <c r="L341" s="51"/>
      <c r="M341" s="52">
        <f t="shared" si="127"/>
        <v>0</v>
      </c>
      <c r="N341" s="51"/>
      <c r="O341" s="52">
        <f t="shared" si="128"/>
        <v>0</v>
      </c>
    </row>
    <row r="342" spans="1:15">
      <c r="A342" s="50">
        <f t="shared" si="125"/>
        <v>3</v>
      </c>
      <c r="B342" s="150"/>
      <c r="C342" s="160" t="s">
        <v>158</v>
      </c>
      <c r="D342" s="60" t="s">
        <v>4</v>
      </c>
      <c r="E342" s="51"/>
      <c r="F342" s="51"/>
      <c r="G342" s="51"/>
      <c r="H342" s="51"/>
      <c r="I342" s="51"/>
      <c r="J342" s="52">
        <f t="shared" si="126"/>
        <v>0</v>
      </c>
      <c r="K342" s="51"/>
      <c r="L342" s="51"/>
      <c r="M342" s="52">
        <f t="shared" si="127"/>
        <v>0</v>
      </c>
      <c r="N342" s="51"/>
      <c r="O342" s="52">
        <f t="shared" si="128"/>
        <v>0</v>
      </c>
    </row>
    <row r="343" spans="1:15">
      <c r="A343" s="50">
        <f t="shared" si="125"/>
        <v>3</v>
      </c>
      <c r="B343" s="150"/>
      <c r="C343" s="159" t="s">
        <v>19</v>
      </c>
      <c r="D343" s="59" t="s">
        <v>5</v>
      </c>
      <c r="E343" s="51"/>
      <c r="F343" s="51"/>
      <c r="G343" s="51"/>
      <c r="H343" s="51"/>
      <c r="I343" s="51"/>
      <c r="J343" s="52">
        <f t="shared" si="126"/>
        <v>0</v>
      </c>
      <c r="K343" s="51"/>
      <c r="L343" s="51"/>
      <c r="M343" s="52">
        <f t="shared" si="127"/>
        <v>0</v>
      </c>
      <c r="N343" s="51"/>
      <c r="O343" s="52">
        <f t="shared" si="128"/>
        <v>0</v>
      </c>
    </row>
    <row r="344" spans="1:15">
      <c r="A344" s="50">
        <f t="shared" si="125"/>
        <v>3</v>
      </c>
      <c r="B344" s="150"/>
      <c r="C344" s="162" t="s">
        <v>450</v>
      </c>
      <c r="D344" s="118" t="s">
        <v>173</v>
      </c>
      <c r="E344" s="51"/>
      <c r="F344" s="51"/>
      <c r="G344" s="51"/>
      <c r="H344" s="51"/>
      <c r="I344" s="51"/>
      <c r="J344" s="52">
        <f t="shared" si="126"/>
        <v>0</v>
      </c>
      <c r="K344" s="51"/>
      <c r="L344" s="51"/>
      <c r="M344" s="52">
        <f t="shared" si="127"/>
        <v>0</v>
      </c>
      <c r="N344" s="51"/>
      <c r="O344" s="52">
        <f t="shared" si="128"/>
        <v>0</v>
      </c>
    </row>
    <row r="345" spans="1:15">
      <c r="A345" s="50">
        <f t="shared" si="125"/>
        <v>3</v>
      </c>
      <c r="B345" s="153"/>
      <c r="C345" s="163" t="s">
        <v>29</v>
      </c>
      <c r="D345" s="136" t="s">
        <v>6</v>
      </c>
      <c r="E345" s="51"/>
      <c r="F345" s="51"/>
      <c r="G345" s="51"/>
      <c r="H345" s="51"/>
      <c r="I345" s="51"/>
      <c r="J345" s="52">
        <f t="shared" si="126"/>
        <v>0</v>
      </c>
      <c r="K345" s="51"/>
      <c r="L345" s="51"/>
      <c r="M345" s="52">
        <f t="shared" si="127"/>
        <v>0</v>
      </c>
      <c r="N345" s="51"/>
      <c r="O345" s="52">
        <f t="shared" si="128"/>
        <v>0</v>
      </c>
    </row>
    <row r="346" spans="1:15">
      <c r="A346" s="50">
        <f t="shared" si="125"/>
        <v>3</v>
      </c>
      <c r="B346" s="153"/>
      <c r="C346" s="163" t="s">
        <v>21</v>
      </c>
      <c r="D346" s="137" t="s">
        <v>8</v>
      </c>
      <c r="E346" s="51"/>
      <c r="F346" s="51"/>
      <c r="G346" s="51"/>
      <c r="H346" s="51"/>
      <c r="I346" s="51"/>
      <c r="J346" s="52">
        <f>H346+I346</f>
        <v>0</v>
      </c>
      <c r="K346" s="51"/>
      <c r="L346" s="51"/>
      <c r="M346" s="52">
        <f>K346+L346</f>
        <v>0</v>
      </c>
      <c r="N346" s="51"/>
      <c r="O346" s="52">
        <f t="shared" si="128"/>
        <v>0</v>
      </c>
    </row>
    <row r="347" spans="1:15">
      <c r="A347" s="50">
        <f t="shared" si="125"/>
        <v>3</v>
      </c>
      <c r="B347" s="153"/>
      <c r="C347" s="163" t="s">
        <v>526</v>
      </c>
      <c r="D347" s="137" t="s">
        <v>31</v>
      </c>
      <c r="E347" s="51"/>
      <c r="F347" s="51"/>
      <c r="G347" s="51"/>
      <c r="H347" s="51"/>
      <c r="I347" s="51"/>
      <c r="J347" s="52">
        <f t="shared" si="126"/>
        <v>0</v>
      </c>
      <c r="K347" s="51"/>
      <c r="L347" s="51"/>
      <c r="M347" s="52">
        <f t="shared" si="127"/>
        <v>0</v>
      </c>
      <c r="N347" s="51"/>
      <c r="O347" s="52">
        <f t="shared" si="128"/>
        <v>0</v>
      </c>
    </row>
    <row r="348" spans="1:15">
      <c r="A348" s="50">
        <f t="shared" si="125"/>
        <v>3</v>
      </c>
      <c r="B348" s="153"/>
      <c r="C348" s="163" t="s">
        <v>558</v>
      </c>
      <c r="D348" s="137" t="s">
        <v>559</v>
      </c>
      <c r="E348" s="51"/>
      <c r="F348" s="51"/>
      <c r="G348" s="51"/>
      <c r="H348" s="51"/>
      <c r="I348" s="51"/>
      <c r="J348" s="52">
        <f t="shared" si="126"/>
        <v>0</v>
      </c>
      <c r="K348" s="51"/>
      <c r="L348" s="51"/>
      <c r="M348" s="52">
        <f t="shared" si="127"/>
        <v>0</v>
      </c>
      <c r="N348" s="51"/>
      <c r="O348" s="52">
        <f t="shared" si="128"/>
        <v>0</v>
      </c>
    </row>
    <row r="349" spans="1:15" ht="25.5">
      <c r="A349" s="50">
        <f t="shared" si="125"/>
        <v>3</v>
      </c>
      <c r="B349" s="153"/>
      <c r="C349" s="163" t="s">
        <v>528</v>
      </c>
      <c r="D349" s="136" t="s">
        <v>9</v>
      </c>
      <c r="E349" s="51"/>
      <c r="F349" s="51"/>
      <c r="G349" s="51"/>
      <c r="H349" s="51"/>
      <c r="I349" s="51"/>
      <c r="J349" s="52">
        <f t="shared" si="126"/>
        <v>0</v>
      </c>
      <c r="K349" s="51"/>
      <c r="L349" s="51"/>
      <c r="M349" s="52">
        <f t="shared" si="127"/>
        <v>0</v>
      </c>
      <c r="N349" s="51"/>
      <c r="O349" s="52">
        <f t="shared" si="128"/>
        <v>0</v>
      </c>
    </row>
    <row r="350" spans="1:15" ht="25.5">
      <c r="A350" s="50">
        <f t="shared" si="125"/>
        <v>3</v>
      </c>
      <c r="B350" s="153"/>
      <c r="C350" s="163" t="s">
        <v>30</v>
      </c>
      <c r="D350" s="136" t="s">
        <v>10</v>
      </c>
      <c r="E350" s="51"/>
      <c r="F350" s="51"/>
      <c r="G350" s="51"/>
      <c r="H350" s="51"/>
      <c r="I350" s="51"/>
      <c r="J350" s="52">
        <f t="shared" si="126"/>
        <v>0</v>
      </c>
      <c r="K350" s="51"/>
      <c r="L350" s="51"/>
      <c r="M350" s="52">
        <f t="shared" si="127"/>
        <v>0</v>
      </c>
      <c r="N350" s="51"/>
      <c r="O350" s="52">
        <f t="shared" si="128"/>
        <v>0</v>
      </c>
    </row>
    <row r="351" spans="1:15" s="57" customFormat="1">
      <c r="A351" s="50">
        <f t="shared" si="125"/>
        <v>3</v>
      </c>
      <c r="B351" s="153"/>
      <c r="C351" s="165" t="s">
        <v>451</v>
      </c>
      <c r="D351" s="138" t="s">
        <v>93</v>
      </c>
      <c r="E351" s="11">
        <f>SUBTOTAL(9,E352:E353)</f>
        <v>0</v>
      </c>
      <c r="F351" s="11">
        <f>SUBTOTAL(9,F352:F353)</f>
        <v>0</v>
      </c>
      <c r="G351" s="11">
        <f>SUBTOTAL(9,G352:G353)</f>
        <v>0</v>
      </c>
      <c r="H351" s="11">
        <f>SUBTOTAL(9,H352:H353)</f>
        <v>0</v>
      </c>
      <c r="I351" s="11">
        <f t="shared" ref="I351:N351" si="129">SUBTOTAL(9,I352:I353)</f>
        <v>0</v>
      </c>
      <c r="J351" s="11">
        <f t="shared" si="129"/>
        <v>0</v>
      </c>
      <c r="K351" s="11">
        <f t="shared" si="129"/>
        <v>0</v>
      </c>
      <c r="L351" s="11">
        <f t="shared" si="129"/>
        <v>0</v>
      </c>
      <c r="M351" s="11">
        <f t="shared" si="129"/>
        <v>0</v>
      </c>
      <c r="N351" s="11">
        <f t="shared" si="129"/>
        <v>0</v>
      </c>
      <c r="O351" s="11">
        <f>SUBTOTAL(9,O352:O353)</f>
        <v>0</v>
      </c>
    </row>
    <row r="352" spans="1:15" s="57" customFormat="1">
      <c r="A352" s="50">
        <f t="shared" si="125"/>
        <v>3</v>
      </c>
      <c r="B352" s="153"/>
      <c r="C352" s="166" t="s">
        <v>452</v>
      </c>
      <c r="D352" s="138" t="s">
        <v>453</v>
      </c>
      <c r="E352" s="51"/>
      <c r="F352" s="51"/>
      <c r="G352" s="51"/>
      <c r="H352" s="51"/>
      <c r="I352" s="51"/>
      <c r="J352" s="52">
        <f>H352+I352</f>
        <v>0</v>
      </c>
      <c r="K352" s="51"/>
      <c r="L352" s="51"/>
      <c r="M352" s="52">
        <f>K352+L352</f>
        <v>0</v>
      </c>
      <c r="N352" s="51"/>
      <c r="O352" s="52">
        <f>M352+N352</f>
        <v>0</v>
      </c>
    </row>
    <row r="353" spans="1:15" s="57" customFormat="1">
      <c r="A353" s="50">
        <f t="shared" si="125"/>
        <v>3</v>
      </c>
      <c r="B353" s="153"/>
      <c r="C353" s="166" t="s">
        <v>454</v>
      </c>
      <c r="D353" s="138" t="s">
        <v>455</v>
      </c>
      <c r="E353" s="51"/>
      <c r="F353" s="51"/>
      <c r="G353" s="51"/>
      <c r="H353" s="51"/>
      <c r="I353" s="51"/>
      <c r="J353" s="52">
        <f>H353+I353</f>
        <v>0</v>
      </c>
      <c r="K353" s="51"/>
      <c r="L353" s="51"/>
      <c r="M353" s="52">
        <f>K353+L353</f>
        <v>0</v>
      </c>
      <c r="N353" s="51"/>
      <c r="O353" s="52">
        <f>M353+N353</f>
        <v>0</v>
      </c>
    </row>
    <row r="354" spans="1:15" s="57" customFormat="1">
      <c r="A354" s="50">
        <f t="shared" si="125"/>
        <v>3</v>
      </c>
      <c r="B354" s="156"/>
      <c r="C354" s="158" t="s">
        <v>32</v>
      </c>
      <c r="D354" s="136"/>
      <c r="E354" s="11">
        <f>SUBTOTAL(9,E355:E359)</f>
        <v>0</v>
      </c>
      <c r="F354" s="11">
        <f>SUBTOTAL(9,F355:F359)</f>
        <v>0</v>
      </c>
      <c r="G354" s="11">
        <f>SUBTOTAL(9,G355:G359)</f>
        <v>0</v>
      </c>
      <c r="H354" s="11">
        <f>SUBTOTAL(9,H355:H359)</f>
        <v>0</v>
      </c>
      <c r="I354" s="11">
        <f t="shared" ref="I354:N354" si="130">SUBTOTAL(9,I355:I359)</f>
        <v>0</v>
      </c>
      <c r="J354" s="11">
        <f t="shared" si="130"/>
        <v>0</v>
      </c>
      <c r="K354" s="11">
        <f t="shared" si="130"/>
        <v>0</v>
      </c>
      <c r="L354" s="11">
        <f t="shared" si="130"/>
        <v>0</v>
      </c>
      <c r="M354" s="11">
        <f t="shared" si="130"/>
        <v>0</v>
      </c>
      <c r="N354" s="11">
        <f t="shared" si="130"/>
        <v>0</v>
      </c>
      <c r="O354" s="11">
        <f>SUBTOTAL(9,O355:O359)</f>
        <v>0</v>
      </c>
    </row>
    <row r="355" spans="1:15" s="57" customFormat="1">
      <c r="A355" s="50">
        <f t="shared" si="125"/>
        <v>3</v>
      </c>
      <c r="B355" s="153"/>
      <c r="C355" s="163" t="s">
        <v>70</v>
      </c>
      <c r="D355" s="137" t="s">
        <v>71</v>
      </c>
      <c r="E355" s="51"/>
      <c r="F355" s="51"/>
      <c r="G355" s="51"/>
      <c r="H355" s="51"/>
      <c r="I355" s="51"/>
      <c r="J355" s="52">
        <f>H355+I355</f>
        <v>0</v>
      </c>
      <c r="K355" s="51"/>
      <c r="L355" s="51"/>
      <c r="M355" s="52">
        <f>K355+L355</f>
        <v>0</v>
      </c>
      <c r="N355" s="51"/>
      <c r="O355" s="52">
        <f>M355+N355</f>
        <v>0</v>
      </c>
    </row>
    <row r="356" spans="1:15" s="57" customFormat="1">
      <c r="A356" s="50">
        <f t="shared" si="125"/>
        <v>3</v>
      </c>
      <c r="B356" s="153"/>
      <c r="C356" s="163" t="s">
        <v>72</v>
      </c>
      <c r="D356" s="137" t="s">
        <v>73</v>
      </c>
      <c r="E356" s="51"/>
      <c r="F356" s="51"/>
      <c r="G356" s="51"/>
      <c r="H356" s="51"/>
      <c r="I356" s="51"/>
      <c r="J356" s="52">
        <f>H356+I356</f>
        <v>0</v>
      </c>
      <c r="K356" s="51"/>
      <c r="L356" s="51"/>
      <c r="M356" s="52">
        <f>K356+L356</f>
        <v>0</v>
      </c>
      <c r="N356" s="51"/>
      <c r="O356" s="52">
        <f>M356+N356</f>
        <v>0</v>
      </c>
    </row>
    <row r="357" spans="1:15" s="57" customFormat="1">
      <c r="A357" s="50">
        <f t="shared" si="125"/>
        <v>3</v>
      </c>
      <c r="B357" s="153"/>
      <c r="C357" s="163" t="s">
        <v>74</v>
      </c>
      <c r="D357" s="137" t="s">
        <v>75</v>
      </c>
      <c r="E357" s="51"/>
      <c r="F357" s="51"/>
      <c r="G357" s="51"/>
      <c r="H357" s="51"/>
      <c r="I357" s="51"/>
      <c r="J357" s="52">
        <f>H357+I357</f>
        <v>0</v>
      </c>
      <c r="K357" s="51"/>
      <c r="L357" s="51"/>
      <c r="M357" s="52">
        <f>K357+L357</f>
        <v>0</v>
      </c>
      <c r="N357" s="51"/>
      <c r="O357" s="52">
        <f>M357+N357</f>
        <v>0</v>
      </c>
    </row>
    <row r="358" spans="1:15" s="57" customFormat="1">
      <c r="A358" s="50">
        <f t="shared" si="125"/>
        <v>3</v>
      </c>
      <c r="B358" s="153"/>
      <c r="C358" s="163" t="s">
        <v>76</v>
      </c>
      <c r="D358" s="137" t="s">
        <v>77</v>
      </c>
      <c r="E358" s="51"/>
      <c r="F358" s="51"/>
      <c r="G358" s="51"/>
      <c r="H358" s="51"/>
      <c r="I358" s="51"/>
      <c r="J358" s="52">
        <f>H358+I358</f>
        <v>0</v>
      </c>
      <c r="K358" s="51"/>
      <c r="L358" s="51"/>
      <c r="M358" s="52">
        <f>K358+L358</f>
        <v>0</v>
      </c>
      <c r="N358" s="51"/>
      <c r="O358" s="52">
        <f>M358+N358</f>
        <v>0</v>
      </c>
    </row>
    <row r="359" spans="1:15" s="57" customFormat="1">
      <c r="A359" s="50">
        <f t="shared" si="125"/>
        <v>3</v>
      </c>
      <c r="B359" s="153"/>
      <c r="C359" s="163" t="s">
        <v>12</v>
      </c>
      <c r="D359" s="137" t="s">
        <v>28</v>
      </c>
      <c r="E359" s="51"/>
      <c r="F359" s="51"/>
      <c r="G359" s="51"/>
      <c r="H359" s="51"/>
      <c r="I359" s="51"/>
      <c r="J359" s="52">
        <f>H359+I359</f>
        <v>0</v>
      </c>
      <c r="K359" s="51"/>
      <c r="L359" s="51"/>
      <c r="M359" s="52">
        <f>K359+L359</f>
        <v>0</v>
      </c>
      <c r="N359" s="51"/>
      <c r="O359" s="52">
        <f>M359+N359</f>
        <v>0</v>
      </c>
    </row>
    <row r="360" spans="1:15" s="57" customFormat="1">
      <c r="A360" s="77">
        <f>A361</f>
        <v>3</v>
      </c>
      <c r="B360" s="153"/>
      <c r="C360" s="155"/>
      <c r="D360" s="137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</row>
    <row r="361" spans="1:15" s="57" customFormat="1">
      <c r="A361" s="105">
        <f>MIN(A362:A367)</f>
        <v>3</v>
      </c>
      <c r="B361" s="153"/>
      <c r="C361" s="157" t="s">
        <v>36</v>
      </c>
      <c r="D361" s="137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</row>
    <row r="362" spans="1:15" s="57" customFormat="1">
      <c r="A362" s="50">
        <f t="shared" ref="A362:A367" si="131">IF(MAX(E362:P362)=0,IF(MIN(E362:P362)=0,3,2),2)</f>
        <v>3</v>
      </c>
      <c r="B362" s="153"/>
      <c r="C362" s="155" t="s">
        <v>34</v>
      </c>
      <c r="D362" s="137"/>
      <c r="E362" s="62">
        <f>SUM(E363:E364)</f>
        <v>0</v>
      </c>
      <c r="F362" s="62">
        <f>SUM(F363:F364)</f>
        <v>0</v>
      </c>
      <c r="G362" s="62">
        <f>SUM(G363:G364)</f>
        <v>0</v>
      </c>
      <c r="H362" s="62">
        <f>SUM(H363:H364)</f>
        <v>0</v>
      </c>
      <c r="I362" s="62">
        <f t="shared" ref="I362:N362" si="132">SUM(I363:I364)</f>
        <v>0</v>
      </c>
      <c r="J362" s="62">
        <f t="shared" si="132"/>
        <v>0</v>
      </c>
      <c r="K362" s="62">
        <f t="shared" si="132"/>
        <v>0</v>
      </c>
      <c r="L362" s="62">
        <f t="shared" si="132"/>
        <v>0</v>
      </c>
      <c r="M362" s="62">
        <f t="shared" si="132"/>
        <v>0</v>
      </c>
      <c r="N362" s="62">
        <f t="shared" si="132"/>
        <v>0</v>
      </c>
      <c r="O362" s="62">
        <f>SUM(O363:O364)</f>
        <v>0</v>
      </c>
    </row>
    <row r="363" spans="1:15" s="57" customFormat="1">
      <c r="A363" s="50">
        <f t="shared" si="131"/>
        <v>3</v>
      </c>
      <c r="B363" s="153"/>
      <c r="C363" s="167" t="s">
        <v>80</v>
      </c>
      <c r="D363" s="137"/>
      <c r="E363" s="51"/>
      <c r="F363" s="51"/>
      <c r="G363" s="51"/>
      <c r="H363" s="51"/>
      <c r="I363" s="51"/>
      <c r="J363" s="52">
        <f>H363+I363</f>
        <v>0</v>
      </c>
      <c r="K363" s="51"/>
      <c r="L363" s="51"/>
      <c r="M363" s="52">
        <f>K363+L363</f>
        <v>0</v>
      </c>
      <c r="N363" s="51"/>
      <c r="O363" s="52">
        <f>M363+N363</f>
        <v>0</v>
      </c>
    </row>
    <row r="364" spans="1:15" s="57" customFormat="1">
      <c r="A364" s="50">
        <f t="shared" si="131"/>
        <v>3</v>
      </c>
      <c r="B364" s="153"/>
      <c r="C364" s="167" t="s">
        <v>81</v>
      </c>
      <c r="D364" s="137"/>
      <c r="E364" s="51"/>
      <c r="F364" s="51"/>
      <c r="G364" s="51"/>
      <c r="H364" s="51"/>
      <c r="I364" s="51"/>
      <c r="J364" s="52">
        <f>H364+I364</f>
        <v>0</v>
      </c>
      <c r="K364" s="51"/>
      <c r="L364" s="51"/>
      <c r="M364" s="52">
        <f>K364+L364</f>
        <v>0</v>
      </c>
      <c r="N364" s="51"/>
      <c r="O364" s="52">
        <f>M364+N364</f>
        <v>0</v>
      </c>
    </row>
    <row r="365" spans="1:15" s="57" customFormat="1">
      <c r="A365" s="50">
        <f t="shared" si="131"/>
        <v>3</v>
      </c>
      <c r="B365" s="153"/>
      <c r="C365" s="155" t="s">
        <v>35</v>
      </c>
      <c r="D365" s="137"/>
      <c r="E365" s="62">
        <f>SUM(E366:E367)</f>
        <v>0</v>
      </c>
      <c r="F365" s="62">
        <f>SUM(F366:F367)</f>
        <v>0</v>
      </c>
      <c r="G365" s="62">
        <f>SUM(G366:G367)</f>
        <v>0</v>
      </c>
      <c r="H365" s="62">
        <f>SUM(H366:H367)</f>
        <v>0</v>
      </c>
      <c r="I365" s="62">
        <f t="shared" ref="I365:N365" si="133">SUM(I366:I367)</f>
        <v>0</v>
      </c>
      <c r="J365" s="62">
        <f t="shared" si="133"/>
        <v>0</v>
      </c>
      <c r="K365" s="62">
        <f t="shared" si="133"/>
        <v>0</v>
      </c>
      <c r="L365" s="62">
        <f t="shared" si="133"/>
        <v>0</v>
      </c>
      <c r="M365" s="62">
        <f t="shared" si="133"/>
        <v>0</v>
      </c>
      <c r="N365" s="62">
        <f t="shared" si="133"/>
        <v>0</v>
      </c>
      <c r="O365" s="62">
        <f>SUM(O366:O367)</f>
        <v>0</v>
      </c>
    </row>
    <row r="366" spans="1:15" s="57" customFormat="1">
      <c r="A366" s="50">
        <f t="shared" si="131"/>
        <v>3</v>
      </c>
      <c r="B366" s="153"/>
      <c r="C366" s="167" t="s">
        <v>84</v>
      </c>
      <c r="D366" s="137"/>
      <c r="E366" s="51"/>
      <c r="F366" s="51"/>
      <c r="G366" s="51"/>
      <c r="H366" s="51"/>
      <c r="I366" s="51"/>
      <c r="J366" s="52">
        <f>H366+I366</f>
        <v>0</v>
      </c>
      <c r="K366" s="51"/>
      <c r="L366" s="51"/>
      <c r="M366" s="52">
        <f>K366+L366</f>
        <v>0</v>
      </c>
      <c r="N366" s="51"/>
      <c r="O366" s="52">
        <f>M366+N366</f>
        <v>0</v>
      </c>
    </row>
    <row r="367" spans="1:15" s="57" customFormat="1">
      <c r="A367" s="50">
        <f t="shared" si="131"/>
        <v>3</v>
      </c>
      <c r="B367" s="153"/>
      <c r="C367" s="167" t="s">
        <v>85</v>
      </c>
      <c r="D367" s="137"/>
      <c r="E367" s="51"/>
      <c r="F367" s="51"/>
      <c r="G367" s="51"/>
      <c r="H367" s="51"/>
      <c r="I367" s="51"/>
      <c r="J367" s="52">
        <f>H367+I367</f>
        <v>0</v>
      </c>
      <c r="K367" s="51"/>
      <c r="L367" s="51"/>
      <c r="M367" s="52">
        <f>K367+L367</f>
        <v>0</v>
      </c>
      <c r="N367" s="51"/>
      <c r="O367" s="52">
        <f>M367+N367</f>
        <v>0</v>
      </c>
    </row>
    <row r="368" spans="1:15" s="57" customFormat="1">
      <c r="A368" s="77">
        <f>A369</f>
        <v>3</v>
      </c>
      <c r="B368" s="172"/>
      <c r="C368" s="156"/>
      <c r="D368" s="140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</row>
    <row r="369" spans="1:15" s="57" customFormat="1">
      <c r="A369" s="105">
        <f>MIN(A370:A431)</f>
        <v>3</v>
      </c>
      <c r="B369" s="172"/>
      <c r="C369" s="174" t="s">
        <v>50</v>
      </c>
      <c r="D369" s="140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</row>
    <row r="370" spans="1:15" s="57" customFormat="1">
      <c r="A370" s="50">
        <f t="shared" ref="A370:A401" si="134">IF(MAX(E370:P370)=0,IF(MIN(E370:P370)=0,3,2),2)</f>
        <v>3</v>
      </c>
      <c r="B370" s="145"/>
      <c r="C370" s="146" t="s">
        <v>25</v>
      </c>
      <c r="D370" s="56"/>
      <c r="E370" s="11">
        <f>SUBTOTAL(9,E371:E423)</f>
        <v>0</v>
      </c>
      <c r="F370" s="11">
        <f>SUBTOTAL(9,F371:F423)</f>
        <v>0</v>
      </c>
      <c r="G370" s="11">
        <f>SUBTOTAL(9,G371:G423)</f>
        <v>0</v>
      </c>
      <c r="H370" s="11">
        <f>SUBTOTAL(9,H371:H423)</f>
        <v>0</v>
      </c>
      <c r="I370" s="11">
        <f t="shared" ref="I370:N370" si="135">SUBTOTAL(9,I371:I423)</f>
        <v>0</v>
      </c>
      <c r="J370" s="11">
        <f t="shared" si="135"/>
        <v>0</v>
      </c>
      <c r="K370" s="11">
        <f t="shared" si="135"/>
        <v>0</v>
      </c>
      <c r="L370" s="11">
        <f t="shared" si="135"/>
        <v>0</v>
      </c>
      <c r="M370" s="11">
        <f t="shared" si="135"/>
        <v>0</v>
      </c>
      <c r="N370" s="11">
        <f t="shared" si="135"/>
        <v>0</v>
      </c>
      <c r="O370" s="11">
        <f>SUBTOTAL(9,O371:O423)</f>
        <v>0</v>
      </c>
    </row>
    <row r="371" spans="1:15" s="57" customFormat="1">
      <c r="A371" s="50">
        <f t="shared" si="134"/>
        <v>3</v>
      </c>
      <c r="B371" s="145" t="s">
        <v>14</v>
      </c>
      <c r="C371" s="146" t="s">
        <v>125</v>
      </c>
      <c r="D371" s="56"/>
      <c r="E371" s="11">
        <f>SUBTOTAL(9,E372:E393)</f>
        <v>0</v>
      </c>
      <c r="F371" s="11">
        <f>SUBTOTAL(9,F372:F393)</f>
        <v>0</v>
      </c>
      <c r="G371" s="11">
        <f>SUBTOTAL(9,G372:G393)</f>
        <v>0</v>
      </c>
      <c r="H371" s="11">
        <f>SUBTOTAL(9,H372:H393)</f>
        <v>0</v>
      </c>
      <c r="I371" s="11">
        <f t="shared" ref="I371:N371" si="136">SUBTOTAL(9,I372:I393)</f>
        <v>0</v>
      </c>
      <c r="J371" s="11">
        <f t="shared" si="136"/>
        <v>0</v>
      </c>
      <c r="K371" s="11">
        <f t="shared" si="136"/>
        <v>0</v>
      </c>
      <c r="L371" s="11">
        <f t="shared" si="136"/>
        <v>0</v>
      </c>
      <c r="M371" s="11">
        <f t="shared" si="136"/>
        <v>0</v>
      </c>
      <c r="N371" s="11">
        <f t="shared" si="136"/>
        <v>0</v>
      </c>
      <c r="O371" s="11">
        <f>SUBTOTAL(9,O372:O393)</f>
        <v>0</v>
      </c>
    </row>
    <row r="372" spans="1:15" s="57" customFormat="1">
      <c r="A372" s="50">
        <f t="shared" si="134"/>
        <v>3</v>
      </c>
      <c r="B372" s="147"/>
      <c r="C372" s="146" t="s">
        <v>126</v>
      </c>
      <c r="D372" s="56"/>
      <c r="E372" s="11">
        <f>SUBTOTAL(9,E373:E382)</f>
        <v>0</v>
      </c>
      <c r="F372" s="11">
        <f>SUBTOTAL(9,F373:F382)</f>
        <v>0</v>
      </c>
      <c r="G372" s="11">
        <f>SUBTOTAL(9,G373:G382)</f>
        <v>0</v>
      </c>
      <c r="H372" s="11">
        <f>SUBTOTAL(9,H373:H382)</f>
        <v>0</v>
      </c>
      <c r="I372" s="11">
        <f t="shared" ref="I372:N372" si="137">SUBTOTAL(9,I373:I382)</f>
        <v>0</v>
      </c>
      <c r="J372" s="11">
        <f t="shared" si="137"/>
        <v>0</v>
      </c>
      <c r="K372" s="11">
        <f t="shared" si="137"/>
        <v>0</v>
      </c>
      <c r="L372" s="11">
        <f t="shared" si="137"/>
        <v>0</v>
      </c>
      <c r="M372" s="11">
        <f t="shared" si="137"/>
        <v>0</v>
      </c>
      <c r="N372" s="11">
        <f t="shared" si="137"/>
        <v>0</v>
      </c>
      <c r="O372" s="11">
        <f>SUBTOTAL(9,O373:O382)</f>
        <v>0</v>
      </c>
    </row>
    <row r="373" spans="1:15" s="57" customFormat="1" ht="25.5">
      <c r="A373" s="50">
        <f t="shared" si="134"/>
        <v>3</v>
      </c>
      <c r="B373" s="148"/>
      <c r="C373" s="149" t="s">
        <v>127</v>
      </c>
      <c r="D373" s="58" t="s">
        <v>2</v>
      </c>
      <c r="E373" s="11">
        <f>SUBTOTAL(9,E374:E375)</f>
        <v>0</v>
      </c>
      <c r="F373" s="11">
        <f>SUBTOTAL(9,F374:F375)</f>
        <v>0</v>
      </c>
      <c r="G373" s="11">
        <f>SUBTOTAL(9,G374:G375)</f>
        <v>0</v>
      </c>
      <c r="H373" s="11">
        <f>SUBTOTAL(9,H374:H375)</f>
        <v>0</v>
      </c>
      <c r="I373" s="11">
        <f t="shared" ref="I373:N373" si="138">SUBTOTAL(9,I374:I375)</f>
        <v>0</v>
      </c>
      <c r="J373" s="11">
        <f t="shared" si="138"/>
        <v>0</v>
      </c>
      <c r="K373" s="11">
        <f t="shared" si="138"/>
        <v>0</v>
      </c>
      <c r="L373" s="11">
        <f t="shared" si="138"/>
        <v>0</v>
      </c>
      <c r="M373" s="11">
        <f t="shared" si="138"/>
        <v>0</v>
      </c>
      <c r="N373" s="11">
        <f t="shared" si="138"/>
        <v>0</v>
      </c>
      <c r="O373" s="11">
        <f>SUBTOTAL(9,O374:O375)</f>
        <v>0</v>
      </c>
    </row>
    <row r="374" spans="1:15" s="57" customFormat="1" ht="25.5">
      <c r="A374" s="50">
        <f t="shared" si="134"/>
        <v>3</v>
      </c>
      <c r="B374" s="148"/>
      <c r="C374" s="149" t="s">
        <v>303</v>
      </c>
      <c r="D374" s="58" t="s">
        <v>302</v>
      </c>
      <c r="E374" s="51"/>
      <c r="F374" s="51"/>
      <c r="G374" s="51"/>
      <c r="H374" s="51"/>
      <c r="I374" s="51"/>
      <c r="J374" s="52">
        <f>H374+I374</f>
        <v>0</v>
      </c>
      <c r="K374" s="51"/>
      <c r="L374" s="51"/>
      <c r="M374" s="52">
        <f>K374+L374</f>
        <v>0</v>
      </c>
      <c r="N374" s="51"/>
      <c r="O374" s="52">
        <f>M374+N374</f>
        <v>0</v>
      </c>
    </row>
    <row r="375" spans="1:15" s="57" customFormat="1" ht="25.5">
      <c r="A375" s="50">
        <f t="shared" si="134"/>
        <v>3</v>
      </c>
      <c r="B375" s="148"/>
      <c r="C375" s="149" t="s">
        <v>305</v>
      </c>
      <c r="D375" s="58" t="s">
        <v>304</v>
      </c>
      <c r="E375" s="51"/>
      <c r="F375" s="51"/>
      <c r="G375" s="51"/>
      <c r="H375" s="51"/>
      <c r="I375" s="51"/>
      <c r="J375" s="52">
        <f>H375+I375</f>
        <v>0</v>
      </c>
      <c r="K375" s="51"/>
      <c r="L375" s="51"/>
      <c r="M375" s="52">
        <f>K375+L375</f>
        <v>0</v>
      </c>
      <c r="N375" s="51"/>
      <c r="O375" s="52">
        <f>M375+N375</f>
        <v>0</v>
      </c>
    </row>
    <row r="376" spans="1:15" s="57" customFormat="1">
      <c r="A376" s="50">
        <f t="shared" si="134"/>
        <v>3</v>
      </c>
      <c r="B376" s="150"/>
      <c r="C376" s="151" t="s">
        <v>128</v>
      </c>
      <c r="D376" s="59" t="s">
        <v>3</v>
      </c>
      <c r="E376" s="51"/>
      <c r="F376" s="51"/>
      <c r="G376" s="51"/>
      <c r="H376" s="51"/>
      <c r="I376" s="51"/>
      <c r="J376" s="52">
        <f>H376+I376</f>
        <v>0</v>
      </c>
      <c r="K376" s="51"/>
      <c r="L376" s="51"/>
      <c r="M376" s="52">
        <f>K376+L376</f>
        <v>0</v>
      </c>
      <c r="N376" s="51"/>
      <c r="O376" s="52">
        <f>M376+N376</f>
        <v>0</v>
      </c>
    </row>
    <row r="377" spans="1:15" s="57" customFormat="1">
      <c r="A377" s="50">
        <f t="shared" si="134"/>
        <v>3</v>
      </c>
      <c r="B377" s="150"/>
      <c r="C377" s="152" t="s">
        <v>445</v>
      </c>
      <c r="D377" s="117" t="s">
        <v>446</v>
      </c>
      <c r="E377" s="11">
        <f>SUBTOTAL(9,E378:E381)</f>
        <v>0</v>
      </c>
      <c r="F377" s="11">
        <f>SUBTOTAL(9,F378:F381)</f>
        <v>0</v>
      </c>
      <c r="G377" s="11">
        <f>SUBTOTAL(9,G378:G381)</f>
        <v>0</v>
      </c>
      <c r="H377" s="11">
        <f>SUBTOTAL(9,H378:H381)</f>
        <v>0</v>
      </c>
      <c r="I377" s="11">
        <f t="shared" ref="I377:N377" si="139">SUBTOTAL(9,I378:I381)</f>
        <v>0</v>
      </c>
      <c r="J377" s="11">
        <f t="shared" si="139"/>
        <v>0</v>
      </c>
      <c r="K377" s="11">
        <f t="shared" si="139"/>
        <v>0</v>
      </c>
      <c r="L377" s="11">
        <f t="shared" si="139"/>
        <v>0</v>
      </c>
      <c r="M377" s="11">
        <f t="shared" si="139"/>
        <v>0</v>
      </c>
      <c r="N377" s="11">
        <f t="shared" si="139"/>
        <v>0</v>
      </c>
      <c r="O377" s="11">
        <f>SUBTOTAL(9,O378:O381)</f>
        <v>0</v>
      </c>
    </row>
    <row r="378" spans="1:15" s="57" customFormat="1" ht="25.5">
      <c r="A378" s="50">
        <f t="shared" si="134"/>
        <v>3</v>
      </c>
      <c r="B378" s="150"/>
      <c r="C378" s="149" t="s">
        <v>129</v>
      </c>
      <c r="D378" s="60" t="s">
        <v>37</v>
      </c>
      <c r="E378" s="51"/>
      <c r="F378" s="51"/>
      <c r="G378" s="51"/>
      <c r="H378" s="51"/>
      <c r="I378" s="51"/>
      <c r="J378" s="52">
        <f>H378+I378</f>
        <v>0</v>
      </c>
      <c r="K378" s="51"/>
      <c r="L378" s="51"/>
      <c r="M378" s="52">
        <f>K378+L378</f>
        <v>0</v>
      </c>
      <c r="N378" s="51"/>
      <c r="O378" s="52">
        <f>M378+N378</f>
        <v>0</v>
      </c>
    </row>
    <row r="379" spans="1:15" s="57" customFormat="1">
      <c r="A379" s="50">
        <f t="shared" si="134"/>
        <v>3</v>
      </c>
      <c r="B379" s="150"/>
      <c r="C379" s="149" t="s">
        <v>131</v>
      </c>
      <c r="D379" s="60" t="s">
        <v>39</v>
      </c>
      <c r="E379" s="51"/>
      <c r="F379" s="51"/>
      <c r="G379" s="51"/>
      <c r="H379" s="51"/>
      <c r="I379" s="51"/>
      <c r="J379" s="52">
        <f>H379+I379</f>
        <v>0</v>
      </c>
      <c r="K379" s="51"/>
      <c r="L379" s="51"/>
      <c r="M379" s="52">
        <f>K379+L379</f>
        <v>0</v>
      </c>
      <c r="N379" s="51"/>
      <c r="O379" s="52">
        <f>M379+N379</f>
        <v>0</v>
      </c>
    </row>
    <row r="380" spans="1:15" s="57" customFormat="1">
      <c r="A380" s="50">
        <f t="shared" si="134"/>
        <v>3</v>
      </c>
      <c r="B380" s="150"/>
      <c r="C380" s="149" t="s">
        <v>132</v>
      </c>
      <c r="D380" s="60" t="s">
        <v>40</v>
      </c>
      <c r="E380" s="51"/>
      <c r="F380" s="51"/>
      <c r="G380" s="51"/>
      <c r="H380" s="51"/>
      <c r="I380" s="51"/>
      <c r="J380" s="52">
        <f>H380+I380</f>
        <v>0</v>
      </c>
      <c r="K380" s="51"/>
      <c r="L380" s="51"/>
      <c r="M380" s="52">
        <f>K380+L380</f>
        <v>0</v>
      </c>
      <c r="N380" s="51"/>
      <c r="O380" s="52">
        <f>M380+N380</f>
        <v>0</v>
      </c>
    </row>
    <row r="381" spans="1:15" s="57" customFormat="1" ht="25.5">
      <c r="A381" s="50">
        <f t="shared" si="134"/>
        <v>3</v>
      </c>
      <c r="B381" s="150"/>
      <c r="C381" s="149" t="s">
        <v>133</v>
      </c>
      <c r="D381" s="60" t="s">
        <v>41</v>
      </c>
      <c r="E381" s="51"/>
      <c r="F381" s="51"/>
      <c r="G381" s="51"/>
      <c r="H381" s="51"/>
      <c r="I381" s="51"/>
      <c r="J381" s="52">
        <f>H381+I381</f>
        <v>0</v>
      </c>
      <c r="K381" s="51"/>
      <c r="L381" s="51"/>
      <c r="M381" s="52">
        <f>K381+L381</f>
        <v>0</v>
      </c>
      <c r="N381" s="51"/>
      <c r="O381" s="52">
        <f>M381+N381</f>
        <v>0</v>
      </c>
    </row>
    <row r="382" spans="1:15" s="57" customFormat="1">
      <c r="A382" s="50">
        <f t="shared" si="134"/>
        <v>3</v>
      </c>
      <c r="B382" s="150"/>
      <c r="C382" s="149" t="s">
        <v>447</v>
      </c>
      <c r="D382" s="60" t="s">
        <v>4</v>
      </c>
      <c r="E382" s="51"/>
      <c r="F382" s="51"/>
      <c r="G382" s="51"/>
      <c r="H382" s="51"/>
      <c r="I382" s="51"/>
      <c r="J382" s="52">
        <f>H382+I382</f>
        <v>0</v>
      </c>
      <c r="K382" s="51"/>
      <c r="L382" s="51"/>
      <c r="M382" s="52">
        <f>K382+L382</f>
        <v>0</v>
      </c>
      <c r="N382" s="51"/>
      <c r="O382" s="52">
        <f>M382+N382</f>
        <v>0</v>
      </c>
    </row>
    <row r="383" spans="1:15">
      <c r="A383" s="50">
        <f t="shared" si="134"/>
        <v>3</v>
      </c>
      <c r="B383" s="147"/>
      <c r="C383" s="146" t="s">
        <v>134</v>
      </c>
      <c r="D383" s="56"/>
      <c r="E383" s="11">
        <f>SUBTOTAL(9,E384:E387)</f>
        <v>0</v>
      </c>
      <c r="F383" s="11">
        <f>SUBTOTAL(9,F384:F387)</f>
        <v>0</v>
      </c>
      <c r="G383" s="11">
        <f>SUBTOTAL(9,G384:G387)</f>
        <v>0</v>
      </c>
      <c r="H383" s="11">
        <f>SUBTOTAL(9,H384:H387)</f>
        <v>0</v>
      </c>
      <c r="I383" s="11">
        <f t="shared" ref="I383:N383" si="140">SUBTOTAL(9,I384:I387)</f>
        <v>0</v>
      </c>
      <c r="J383" s="11">
        <f t="shared" si="140"/>
        <v>0</v>
      </c>
      <c r="K383" s="11">
        <f t="shared" si="140"/>
        <v>0</v>
      </c>
      <c r="L383" s="11">
        <f t="shared" si="140"/>
        <v>0</v>
      </c>
      <c r="M383" s="11">
        <f t="shared" si="140"/>
        <v>0</v>
      </c>
      <c r="N383" s="11">
        <f t="shared" si="140"/>
        <v>0</v>
      </c>
      <c r="O383" s="11">
        <f>SUBTOTAL(9,O384:O387)</f>
        <v>0</v>
      </c>
    </row>
    <row r="384" spans="1:15">
      <c r="A384" s="50">
        <f t="shared" si="134"/>
        <v>3</v>
      </c>
      <c r="B384" s="150"/>
      <c r="C384" s="151" t="s">
        <v>135</v>
      </c>
      <c r="D384" s="59" t="s">
        <v>5</v>
      </c>
      <c r="E384" s="51"/>
      <c r="F384" s="51"/>
      <c r="G384" s="51"/>
      <c r="H384" s="51"/>
      <c r="I384" s="51"/>
      <c r="J384" s="52">
        <f>H384+I384</f>
        <v>0</v>
      </c>
      <c r="K384" s="51"/>
      <c r="L384" s="51"/>
      <c r="M384" s="52">
        <f>K384+L384</f>
        <v>0</v>
      </c>
      <c r="N384" s="51"/>
      <c r="O384" s="52">
        <f>M384+N384</f>
        <v>0</v>
      </c>
    </row>
    <row r="385" spans="1:15">
      <c r="A385" s="50">
        <f t="shared" si="134"/>
        <v>3</v>
      </c>
      <c r="B385" s="150"/>
      <c r="C385" s="154" t="s">
        <v>448</v>
      </c>
      <c r="D385" s="118" t="s">
        <v>173</v>
      </c>
      <c r="E385" s="51"/>
      <c r="F385" s="51"/>
      <c r="G385" s="51"/>
      <c r="H385" s="51"/>
      <c r="I385" s="51"/>
      <c r="J385" s="52">
        <f>H385+I385</f>
        <v>0</v>
      </c>
      <c r="K385" s="51"/>
      <c r="L385" s="51"/>
      <c r="M385" s="52">
        <f>K385+L385</f>
        <v>0</v>
      </c>
      <c r="N385" s="51"/>
      <c r="O385" s="52">
        <f>M385+N385</f>
        <v>0</v>
      </c>
    </row>
    <row r="386" spans="1:15">
      <c r="A386" s="50">
        <f t="shared" si="134"/>
        <v>3</v>
      </c>
      <c r="B386" s="153"/>
      <c r="C386" s="155" t="s">
        <v>557</v>
      </c>
      <c r="D386" s="137" t="s">
        <v>8</v>
      </c>
      <c r="E386" s="51"/>
      <c r="F386" s="51"/>
      <c r="G386" s="51"/>
      <c r="H386" s="51"/>
      <c r="I386" s="51"/>
      <c r="J386" s="52">
        <f>H386+I386</f>
        <v>0</v>
      </c>
      <c r="K386" s="51"/>
      <c r="L386" s="51"/>
      <c r="M386" s="52">
        <f>K386+L386</f>
        <v>0</v>
      </c>
      <c r="N386" s="51"/>
      <c r="O386" s="52">
        <f>M386+N386</f>
        <v>0</v>
      </c>
    </row>
    <row r="387" spans="1:15" ht="25.5">
      <c r="A387" s="50">
        <f t="shared" si="134"/>
        <v>3</v>
      </c>
      <c r="B387" s="153"/>
      <c r="C387" s="155" t="s">
        <v>139</v>
      </c>
      <c r="D387" s="136" t="s">
        <v>10</v>
      </c>
      <c r="E387" s="51"/>
      <c r="F387" s="51"/>
      <c r="G387" s="51"/>
      <c r="H387" s="51"/>
      <c r="I387" s="51"/>
      <c r="J387" s="52">
        <f>H387+I387</f>
        <v>0</v>
      </c>
      <c r="K387" s="51"/>
      <c r="L387" s="51"/>
      <c r="M387" s="52">
        <f>K387+L387</f>
        <v>0</v>
      </c>
      <c r="N387" s="51"/>
      <c r="O387" s="52">
        <f>M387+N387</f>
        <v>0</v>
      </c>
    </row>
    <row r="388" spans="1:15">
      <c r="A388" s="50">
        <f t="shared" si="134"/>
        <v>3</v>
      </c>
      <c r="B388" s="156"/>
      <c r="C388" s="157" t="s">
        <v>140</v>
      </c>
      <c r="D388" s="136"/>
      <c r="E388" s="11">
        <f>SUBTOTAL(9,E389:E393)</f>
        <v>0</v>
      </c>
      <c r="F388" s="11">
        <f>SUBTOTAL(9,F389:F393)</f>
        <v>0</v>
      </c>
      <c r="G388" s="11">
        <f>SUBTOTAL(9,G389:G393)</f>
        <v>0</v>
      </c>
      <c r="H388" s="11">
        <f>SUBTOTAL(9,H389:H393)</f>
        <v>0</v>
      </c>
      <c r="I388" s="11">
        <f t="shared" ref="I388:N388" si="141">SUBTOTAL(9,I389:I393)</f>
        <v>0</v>
      </c>
      <c r="J388" s="11">
        <f t="shared" si="141"/>
        <v>0</v>
      </c>
      <c r="K388" s="11">
        <f t="shared" si="141"/>
        <v>0</v>
      </c>
      <c r="L388" s="11">
        <f t="shared" si="141"/>
        <v>0</v>
      </c>
      <c r="M388" s="11">
        <f t="shared" si="141"/>
        <v>0</v>
      </c>
      <c r="N388" s="11">
        <f t="shared" si="141"/>
        <v>0</v>
      </c>
      <c r="O388" s="11">
        <f>SUBTOTAL(9,O389:O393)</f>
        <v>0</v>
      </c>
    </row>
    <row r="389" spans="1:15">
      <c r="A389" s="50">
        <f t="shared" si="134"/>
        <v>3</v>
      </c>
      <c r="B389" s="153"/>
      <c r="C389" s="155" t="s">
        <v>141</v>
      </c>
      <c r="D389" s="137" t="s">
        <v>71</v>
      </c>
      <c r="E389" s="51"/>
      <c r="F389" s="51"/>
      <c r="G389" s="51"/>
      <c r="H389" s="51"/>
      <c r="I389" s="51"/>
      <c r="J389" s="52">
        <f>H389+I389</f>
        <v>0</v>
      </c>
      <c r="K389" s="51"/>
      <c r="L389" s="51"/>
      <c r="M389" s="52">
        <f>K389+L389</f>
        <v>0</v>
      </c>
      <c r="N389" s="51"/>
      <c r="O389" s="52">
        <f>M389+N389</f>
        <v>0</v>
      </c>
    </row>
    <row r="390" spans="1:15">
      <c r="A390" s="50">
        <f t="shared" si="134"/>
        <v>3</v>
      </c>
      <c r="B390" s="153"/>
      <c r="C390" s="155" t="s">
        <v>142</v>
      </c>
      <c r="D390" s="137" t="s">
        <v>73</v>
      </c>
      <c r="E390" s="51"/>
      <c r="F390" s="51"/>
      <c r="G390" s="51"/>
      <c r="H390" s="51"/>
      <c r="I390" s="51"/>
      <c r="J390" s="52">
        <f>H390+I390</f>
        <v>0</v>
      </c>
      <c r="K390" s="51"/>
      <c r="L390" s="51"/>
      <c r="M390" s="52">
        <f>K390+L390</f>
        <v>0</v>
      </c>
      <c r="N390" s="51"/>
      <c r="O390" s="52">
        <f>M390+N390</f>
        <v>0</v>
      </c>
    </row>
    <row r="391" spans="1:15">
      <c r="A391" s="50">
        <f t="shared" si="134"/>
        <v>3</v>
      </c>
      <c r="B391" s="153"/>
      <c r="C391" s="155" t="s">
        <v>143</v>
      </c>
      <c r="D391" s="137" t="s">
        <v>75</v>
      </c>
      <c r="E391" s="51"/>
      <c r="F391" s="51"/>
      <c r="G391" s="51"/>
      <c r="H391" s="51"/>
      <c r="I391" s="51"/>
      <c r="J391" s="52">
        <f>H391+I391</f>
        <v>0</v>
      </c>
      <c r="K391" s="51"/>
      <c r="L391" s="51"/>
      <c r="M391" s="52">
        <f>K391+L391</f>
        <v>0</v>
      </c>
      <c r="N391" s="51"/>
      <c r="O391" s="52">
        <f>M391+N391</f>
        <v>0</v>
      </c>
    </row>
    <row r="392" spans="1:15">
      <c r="A392" s="50">
        <f t="shared" si="134"/>
        <v>3</v>
      </c>
      <c r="B392" s="153"/>
      <c r="C392" s="155" t="s">
        <v>144</v>
      </c>
      <c r="D392" s="137" t="s">
        <v>77</v>
      </c>
      <c r="E392" s="51"/>
      <c r="F392" s="51"/>
      <c r="G392" s="51"/>
      <c r="H392" s="51"/>
      <c r="I392" s="51"/>
      <c r="J392" s="52">
        <f>H392+I392</f>
        <v>0</v>
      </c>
      <c r="K392" s="51"/>
      <c r="L392" s="51"/>
      <c r="M392" s="52">
        <f>K392+L392</f>
        <v>0</v>
      </c>
      <c r="N392" s="51"/>
      <c r="O392" s="52">
        <f>M392+N392</f>
        <v>0</v>
      </c>
    </row>
    <row r="393" spans="1:15">
      <c r="A393" s="50">
        <f t="shared" si="134"/>
        <v>3</v>
      </c>
      <c r="B393" s="153"/>
      <c r="C393" s="155" t="s">
        <v>145</v>
      </c>
      <c r="D393" s="137" t="s">
        <v>28</v>
      </c>
      <c r="E393" s="51"/>
      <c r="F393" s="51"/>
      <c r="G393" s="51"/>
      <c r="H393" s="51"/>
      <c r="I393" s="51"/>
      <c r="J393" s="52">
        <f>H393+I393</f>
        <v>0</v>
      </c>
      <c r="K393" s="51"/>
      <c r="L393" s="51"/>
      <c r="M393" s="52">
        <f>K393+L393</f>
        <v>0</v>
      </c>
      <c r="N393" s="51"/>
      <c r="O393" s="52">
        <f>M393+N393</f>
        <v>0</v>
      </c>
    </row>
    <row r="394" spans="1:15">
      <c r="A394" s="50">
        <f t="shared" si="134"/>
        <v>3</v>
      </c>
      <c r="B394" s="145" t="s">
        <v>146</v>
      </c>
      <c r="C394" s="157" t="s">
        <v>147</v>
      </c>
      <c r="D394" s="56"/>
      <c r="E394" s="11">
        <f>SUBTOTAL(9,E395:E423)</f>
        <v>0</v>
      </c>
      <c r="F394" s="11">
        <f>SUBTOTAL(9,F395:F423)</f>
        <v>0</v>
      </c>
      <c r="G394" s="11">
        <f>SUBTOTAL(9,G395:G423)</f>
        <v>0</v>
      </c>
      <c r="H394" s="11">
        <f>SUBTOTAL(9,H395:H423)</f>
        <v>0</v>
      </c>
      <c r="I394" s="11">
        <f t="shared" ref="I394:N394" si="142">SUBTOTAL(9,I395:I423)</f>
        <v>0</v>
      </c>
      <c r="J394" s="11">
        <f t="shared" si="142"/>
        <v>0</v>
      </c>
      <c r="K394" s="11">
        <f t="shared" si="142"/>
        <v>0</v>
      </c>
      <c r="L394" s="11">
        <f t="shared" si="142"/>
        <v>0</v>
      </c>
      <c r="M394" s="11">
        <f t="shared" si="142"/>
        <v>0</v>
      </c>
      <c r="N394" s="11">
        <f t="shared" si="142"/>
        <v>0</v>
      </c>
      <c r="O394" s="11">
        <f>SUBTOTAL(9,O395:O423)</f>
        <v>0</v>
      </c>
    </row>
    <row r="395" spans="1:15">
      <c r="A395" s="50">
        <f t="shared" si="134"/>
        <v>3</v>
      </c>
      <c r="B395" s="156"/>
      <c r="C395" s="158" t="s">
        <v>26</v>
      </c>
      <c r="D395" s="56"/>
      <c r="E395" s="11">
        <f>SUBTOTAL(9,E396:E414)</f>
        <v>0</v>
      </c>
      <c r="F395" s="11">
        <f t="shared" ref="F395:O395" si="143">SUBTOTAL(9,F396:F414)</f>
        <v>0</v>
      </c>
      <c r="G395" s="11">
        <f t="shared" si="143"/>
        <v>0</v>
      </c>
      <c r="H395" s="11">
        <f t="shared" si="143"/>
        <v>0</v>
      </c>
      <c r="I395" s="11">
        <f t="shared" si="143"/>
        <v>0</v>
      </c>
      <c r="J395" s="11">
        <f t="shared" si="143"/>
        <v>0</v>
      </c>
      <c r="K395" s="11">
        <f t="shared" si="143"/>
        <v>0</v>
      </c>
      <c r="L395" s="11">
        <f t="shared" si="143"/>
        <v>0</v>
      </c>
      <c r="M395" s="11">
        <f t="shared" si="143"/>
        <v>0</v>
      </c>
      <c r="N395" s="11">
        <f t="shared" si="143"/>
        <v>0</v>
      </c>
      <c r="O395" s="11">
        <f t="shared" si="143"/>
        <v>0</v>
      </c>
    </row>
    <row r="396" spans="1:15">
      <c r="A396" s="50">
        <f t="shared" si="134"/>
        <v>3</v>
      </c>
      <c r="B396" s="150"/>
      <c r="C396" s="161" t="s">
        <v>770</v>
      </c>
      <c r="D396" s="56"/>
      <c r="E396" s="11">
        <f>SUBTOTAL(9,E397:E406)</f>
        <v>0</v>
      </c>
      <c r="F396" s="11">
        <f t="shared" ref="F396:O396" si="144">SUBTOTAL(9,F397:F406)</f>
        <v>0</v>
      </c>
      <c r="G396" s="11">
        <f t="shared" si="144"/>
        <v>0</v>
      </c>
      <c r="H396" s="11">
        <f t="shared" si="144"/>
        <v>0</v>
      </c>
      <c r="I396" s="11">
        <f t="shared" si="144"/>
        <v>0</v>
      </c>
      <c r="J396" s="11">
        <f t="shared" si="144"/>
        <v>0</v>
      </c>
      <c r="K396" s="11">
        <f t="shared" si="144"/>
        <v>0</v>
      </c>
      <c r="L396" s="11">
        <f t="shared" si="144"/>
        <v>0</v>
      </c>
      <c r="M396" s="11">
        <f t="shared" si="144"/>
        <v>0</v>
      </c>
      <c r="N396" s="11">
        <f t="shared" si="144"/>
        <v>0</v>
      </c>
      <c r="O396" s="11">
        <f t="shared" si="144"/>
        <v>0</v>
      </c>
    </row>
    <row r="397" spans="1:15" ht="25.5">
      <c r="A397" s="50">
        <f t="shared" si="134"/>
        <v>3</v>
      </c>
      <c r="B397" s="150"/>
      <c r="C397" s="160" t="s">
        <v>771</v>
      </c>
      <c r="D397" s="58" t="s">
        <v>2</v>
      </c>
      <c r="E397" s="11">
        <f>SUBTOTAL(9,E398:E399)</f>
        <v>0</v>
      </c>
      <c r="F397" s="11">
        <f t="shared" ref="F397:O397" si="145">SUBTOTAL(9,F398:F399)</f>
        <v>0</v>
      </c>
      <c r="G397" s="11">
        <f t="shared" si="145"/>
        <v>0</v>
      </c>
      <c r="H397" s="11">
        <f t="shared" si="145"/>
        <v>0</v>
      </c>
      <c r="I397" s="11">
        <f t="shared" si="145"/>
        <v>0</v>
      </c>
      <c r="J397" s="11">
        <f t="shared" si="145"/>
        <v>0</v>
      </c>
      <c r="K397" s="11">
        <f t="shared" si="145"/>
        <v>0</v>
      </c>
      <c r="L397" s="11">
        <f t="shared" si="145"/>
        <v>0</v>
      </c>
      <c r="M397" s="11">
        <f t="shared" si="145"/>
        <v>0</v>
      </c>
      <c r="N397" s="11">
        <f t="shared" si="145"/>
        <v>0</v>
      </c>
      <c r="O397" s="11">
        <f t="shared" si="145"/>
        <v>0</v>
      </c>
    </row>
    <row r="398" spans="1:15" ht="25.5">
      <c r="A398" s="50">
        <f t="shared" si="134"/>
        <v>3</v>
      </c>
      <c r="B398" s="150"/>
      <c r="C398" s="260" t="s">
        <v>772</v>
      </c>
      <c r="D398" s="58" t="s">
        <v>302</v>
      </c>
      <c r="E398" s="51"/>
      <c r="F398" s="51"/>
      <c r="G398" s="51"/>
      <c r="H398" s="51"/>
      <c r="I398" s="51"/>
      <c r="J398" s="52">
        <f>H398+I398</f>
        <v>0</v>
      </c>
      <c r="K398" s="51"/>
      <c r="L398" s="51"/>
      <c r="M398" s="52">
        <f>K398+L398</f>
        <v>0</v>
      </c>
      <c r="N398" s="51"/>
      <c r="O398" s="52">
        <f>M398+N398</f>
        <v>0</v>
      </c>
    </row>
    <row r="399" spans="1:15" ht="25.5">
      <c r="A399" s="50">
        <f t="shared" si="134"/>
        <v>3</v>
      </c>
      <c r="B399" s="150"/>
      <c r="C399" s="260" t="s">
        <v>773</v>
      </c>
      <c r="D399" s="58" t="s">
        <v>304</v>
      </c>
      <c r="E399" s="51"/>
      <c r="F399" s="51"/>
      <c r="G399" s="51"/>
      <c r="H399" s="51"/>
      <c r="I399" s="51"/>
      <c r="J399" s="52">
        <f>H399+I399</f>
        <v>0</v>
      </c>
      <c r="K399" s="51"/>
      <c r="L399" s="51"/>
      <c r="M399" s="52">
        <f>K399+L399</f>
        <v>0</v>
      </c>
      <c r="N399" s="51"/>
      <c r="O399" s="52">
        <f>M399+N399</f>
        <v>0</v>
      </c>
    </row>
    <row r="400" spans="1:15">
      <c r="A400" s="50">
        <f t="shared" si="134"/>
        <v>3</v>
      </c>
      <c r="B400" s="150"/>
      <c r="C400" s="258" t="s">
        <v>42</v>
      </c>
      <c r="D400" s="59" t="s">
        <v>3</v>
      </c>
      <c r="E400" s="51"/>
      <c r="F400" s="51"/>
      <c r="G400" s="51"/>
      <c r="H400" s="51"/>
      <c r="I400" s="51"/>
      <c r="J400" s="52">
        <f>H400+I400</f>
        <v>0</v>
      </c>
      <c r="K400" s="51"/>
      <c r="L400" s="51"/>
      <c r="M400" s="52">
        <f>K400+L400</f>
        <v>0</v>
      </c>
      <c r="N400" s="51"/>
      <c r="O400" s="52">
        <f>M400+N400</f>
        <v>0</v>
      </c>
    </row>
    <row r="401" spans="1:15">
      <c r="A401" s="50">
        <f t="shared" si="134"/>
        <v>3</v>
      </c>
      <c r="B401" s="150"/>
      <c r="C401" s="259" t="s">
        <v>449</v>
      </c>
      <c r="D401" s="117" t="s">
        <v>446</v>
      </c>
      <c r="E401" s="11">
        <f>SUBTOTAL(9,E402:E405)</f>
        <v>0</v>
      </c>
      <c r="F401" s="11">
        <f>SUBTOTAL(9,F402:F405)</f>
        <v>0</v>
      </c>
      <c r="G401" s="11">
        <f>SUBTOTAL(9,G402:G405)</f>
        <v>0</v>
      </c>
      <c r="H401" s="11">
        <f>SUBTOTAL(9,H402:H405)</f>
        <v>0</v>
      </c>
      <c r="I401" s="11">
        <f t="shared" ref="I401:N401" si="146">SUBTOTAL(9,I402:I405)</f>
        <v>0</v>
      </c>
      <c r="J401" s="11">
        <f t="shared" si="146"/>
        <v>0</v>
      </c>
      <c r="K401" s="11">
        <f t="shared" si="146"/>
        <v>0</v>
      </c>
      <c r="L401" s="11">
        <f t="shared" si="146"/>
        <v>0</v>
      </c>
      <c r="M401" s="11">
        <f t="shared" si="146"/>
        <v>0</v>
      </c>
      <c r="N401" s="11">
        <f t="shared" si="146"/>
        <v>0</v>
      </c>
      <c r="O401" s="11">
        <f>SUBTOTAL(9,O402:O405)</f>
        <v>0</v>
      </c>
    </row>
    <row r="402" spans="1:15" ht="25.5">
      <c r="A402" s="50">
        <f t="shared" ref="A402:A423" si="147">IF(MAX(E402:P402)=0,IF(MIN(E402:P402)=0,3,2),2)</f>
        <v>3</v>
      </c>
      <c r="B402" s="150"/>
      <c r="C402" s="260" t="s">
        <v>153</v>
      </c>
      <c r="D402" s="60" t="s">
        <v>37</v>
      </c>
      <c r="E402" s="51"/>
      <c r="F402" s="51"/>
      <c r="G402" s="51"/>
      <c r="H402" s="51"/>
      <c r="I402" s="51"/>
      <c r="J402" s="52">
        <f t="shared" ref="J402:J414" si="148">H402+I402</f>
        <v>0</v>
      </c>
      <c r="K402" s="51"/>
      <c r="L402" s="51"/>
      <c r="M402" s="52">
        <f t="shared" ref="M402:M414" si="149">K402+L402</f>
        <v>0</v>
      </c>
      <c r="N402" s="51"/>
      <c r="O402" s="52">
        <f t="shared" ref="O402:O414" si="150">M402+N402</f>
        <v>0</v>
      </c>
    </row>
    <row r="403" spans="1:15">
      <c r="A403" s="50">
        <f t="shared" si="147"/>
        <v>3</v>
      </c>
      <c r="B403" s="150"/>
      <c r="C403" s="260" t="s">
        <v>155</v>
      </c>
      <c r="D403" s="60" t="s">
        <v>39</v>
      </c>
      <c r="E403" s="51"/>
      <c r="F403" s="51"/>
      <c r="G403" s="51"/>
      <c r="H403" s="51"/>
      <c r="I403" s="51"/>
      <c r="J403" s="52">
        <f t="shared" si="148"/>
        <v>0</v>
      </c>
      <c r="K403" s="51"/>
      <c r="L403" s="51"/>
      <c r="M403" s="52">
        <f t="shared" si="149"/>
        <v>0</v>
      </c>
      <c r="N403" s="51"/>
      <c r="O403" s="52">
        <f t="shared" si="150"/>
        <v>0</v>
      </c>
    </row>
    <row r="404" spans="1:15" ht="25.5">
      <c r="A404" s="50">
        <f t="shared" si="147"/>
        <v>3</v>
      </c>
      <c r="B404" s="150"/>
      <c r="C404" s="260" t="s">
        <v>156</v>
      </c>
      <c r="D404" s="60" t="s">
        <v>40</v>
      </c>
      <c r="E404" s="51"/>
      <c r="F404" s="51"/>
      <c r="G404" s="51"/>
      <c r="H404" s="51"/>
      <c r="I404" s="51"/>
      <c r="J404" s="52">
        <f t="shared" si="148"/>
        <v>0</v>
      </c>
      <c r="K404" s="51"/>
      <c r="L404" s="51"/>
      <c r="M404" s="52">
        <f t="shared" si="149"/>
        <v>0</v>
      </c>
      <c r="N404" s="51"/>
      <c r="O404" s="52">
        <f t="shared" si="150"/>
        <v>0</v>
      </c>
    </row>
    <row r="405" spans="1:15" ht="25.5">
      <c r="A405" s="50">
        <f t="shared" si="147"/>
        <v>3</v>
      </c>
      <c r="B405" s="150"/>
      <c r="C405" s="260" t="s">
        <v>157</v>
      </c>
      <c r="D405" s="60" t="s">
        <v>41</v>
      </c>
      <c r="E405" s="51"/>
      <c r="F405" s="51"/>
      <c r="G405" s="51"/>
      <c r="H405" s="51"/>
      <c r="I405" s="51"/>
      <c r="J405" s="52">
        <f t="shared" si="148"/>
        <v>0</v>
      </c>
      <c r="K405" s="51"/>
      <c r="L405" s="51"/>
      <c r="M405" s="52">
        <f t="shared" si="149"/>
        <v>0</v>
      </c>
      <c r="N405" s="51"/>
      <c r="O405" s="52">
        <f t="shared" si="150"/>
        <v>0</v>
      </c>
    </row>
    <row r="406" spans="1:15">
      <c r="A406" s="50">
        <f t="shared" si="147"/>
        <v>3</v>
      </c>
      <c r="B406" s="150"/>
      <c r="C406" s="160" t="s">
        <v>158</v>
      </c>
      <c r="D406" s="60" t="s">
        <v>4</v>
      </c>
      <c r="E406" s="51"/>
      <c r="F406" s="51"/>
      <c r="G406" s="51"/>
      <c r="H406" s="51"/>
      <c r="I406" s="51"/>
      <c r="J406" s="52">
        <f t="shared" si="148"/>
        <v>0</v>
      </c>
      <c r="K406" s="51"/>
      <c r="L406" s="51"/>
      <c r="M406" s="52">
        <f t="shared" si="149"/>
        <v>0</v>
      </c>
      <c r="N406" s="51"/>
      <c r="O406" s="52">
        <f t="shared" si="150"/>
        <v>0</v>
      </c>
    </row>
    <row r="407" spans="1:15">
      <c r="A407" s="50">
        <f t="shared" si="147"/>
        <v>3</v>
      </c>
      <c r="B407" s="150"/>
      <c r="C407" s="159" t="s">
        <v>19</v>
      </c>
      <c r="D407" s="59" t="s">
        <v>5</v>
      </c>
      <c r="E407" s="51"/>
      <c r="F407" s="51"/>
      <c r="G407" s="51"/>
      <c r="H407" s="51"/>
      <c r="I407" s="51"/>
      <c r="J407" s="52">
        <f t="shared" si="148"/>
        <v>0</v>
      </c>
      <c r="K407" s="51"/>
      <c r="L407" s="51"/>
      <c r="M407" s="52">
        <f t="shared" si="149"/>
        <v>0</v>
      </c>
      <c r="N407" s="51"/>
      <c r="O407" s="52">
        <f t="shared" si="150"/>
        <v>0</v>
      </c>
    </row>
    <row r="408" spans="1:15">
      <c r="A408" s="50">
        <f t="shared" si="147"/>
        <v>3</v>
      </c>
      <c r="B408" s="150"/>
      <c r="C408" s="162" t="s">
        <v>450</v>
      </c>
      <c r="D408" s="118" t="s">
        <v>173</v>
      </c>
      <c r="E408" s="51"/>
      <c r="F408" s="51"/>
      <c r="G408" s="51"/>
      <c r="H408" s="51"/>
      <c r="I408" s="51"/>
      <c r="J408" s="52">
        <f t="shared" si="148"/>
        <v>0</v>
      </c>
      <c r="K408" s="51"/>
      <c r="L408" s="51"/>
      <c r="M408" s="52">
        <f t="shared" si="149"/>
        <v>0</v>
      </c>
      <c r="N408" s="51"/>
      <c r="O408" s="52">
        <f t="shared" si="150"/>
        <v>0</v>
      </c>
    </row>
    <row r="409" spans="1:15" s="57" customFormat="1">
      <c r="A409" s="50">
        <f t="shared" si="147"/>
        <v>3</v>
      </c>
      <c r="B409" s="153"/>
      <c r="C409" s="163" t="s">
        <v>29</v>
      </c>
      <c r="D409" s="136" t="s">
        <v>6</v>
      </c>
      <c r="E409" s="51"/>
      <c r="F409" s="51"/>
      <c r="G409" s="51"/>
      <c r="H409" s="51"/>
      <c r="I409" s="51"/>
      <c r="J409" s="52">
        <f t="shared" si="148"/>
        <v>0</v>
      </c>
      <c r="K409" s="51"/>
      <c r="L409" s="51"/>
      <c r="M409" s="52">
        <f t="shared" si="149"/>
        <v>0</v>
      </c>
      <c r="N409" s="51"/>
      <c r="O409" s="52">
        <f t="shared" si="150"/>
        <v>0</v>
      </c>
    </row>
    <row r="410" spans="1:15" s="57" customFormat="1">
      <c r="A410" s="50">
        <f t="shared" si="147"/>
        <v>3</v>
      </c>
      <c r="B410" s="153"/>
      <c r="C410" s="163" t="s">
        <v>21</v>
      </c>
      <c r="D410" s="137" t="s">
        <v>8</v>
      </c>
      <c r="E410" s="51"/>
      <c r="F410" s="51"/>
      <c r="G410" s="51"/>
      <c r="H410" s="51"/>
      <c r="I410" s="51"/>
      <c r="J410" s="52">
        <f>H410+I410</f>
        <v>0</v>
      </c>
      <c r="K410" s="51"/>
      <c r="L410" s="51"/>
      <c r="M410" s="52">
        <f>K410+L410</f>
        <v>0</v>
      </c>
      <c r="N410" s="51"/>
      <c r="O410" s="52">
        <f t="shared" si="150"/>
        <v>0</v>
      </c>
    </row>
    <row r="411" spans="1:15" s="57" customFormat="1">
      <c r="A411" s="50">
        <f t="shared" si="147"/>
        <v>3</v>
      </c>
      <c r="B411" s="153"/>
      <c r="C411" s="163" t="s">
        <v>526</v>
      </c>
      <c r="D411" s="137" t="s">
        <v>31</v>
      </c>
      <c r="E411" s="51"/>
      <c r="F411" s="51"/>
      <c r="G411" s="51"/>
      <c r="H411" s="51"/>
      <c r="I411" s="51"/>
      <c r="J411" s="52">
        <f t="shared" si="148"/>
        <v>0</v>
      </c>
      <c r="K411" s="51"/>
      <c r="L411" s="51"/>
      <c r="M411" s="52">
        <f t="shared" si="149"/>
        <v>0</v>
      </c>
      <c r="N411" s="51"/>
      <c r="O411" s="52">
        <f t="shared" si="150"/>
        <v>0</v>
      </c>
    </row>
    <row r="412" spans="1:15" s="57" customFormat="1">
      <c r="A412" s="50">
        <f t="shared" si="147"/>
        <v>3</v>
      </c>
      <c r="B412" s="153"/>
      <c r="C412" s="163" t="s">
        <v>558</v>
      </c>
      <c r="D412" s="137" t="s">
        <v>559</v>
      </c>
      <c r="E412" s="51"/>
      <c r="F412" s="51"/>
      <c r="G412" s="51"/>
      <c r="H412" s="51"/>
      <c r="I412" s="51"/>
      <c r="J412" s="52">
        <f t="shared" si="148"/>
        <v>0</v>
      </c>
      <c r="K412" s="51"/>
      <c r="L412" s="51"/>
      <c r="M412" s="52">
        <f t="shared" si="149"/>
        <v>0</v>
      </c>
      <c r="N412" s="51"/>
      <c r="O412" s="52">
        <f t="shared" si="150"/>
        <v>0</v>
      </c>
    </row>
    <row r="413" spans="1:15" s="57" customFormat="1" ht="25.5">
      <c r="A413" s="50">
        <f t="shared" si="147"/>
        <v>3</v>
      </c>
      <c r="B413" s="153"/>
      <c r="C413" s="163" t="s">
        <v>528</v>
      </c>
      <c r="D413" s="136" t="s">
        <v>9</v>
      </c>
      <c r="E413" s="51"/>
      <c r="F413" s="51"/>
      <c r="G413" s="51"/>
      <c r="H413" s="51"/>
      <c r="I413" s="51"/>
      <c r="J413" s="52">
        <f t="shared" si="148"/>
        <v>0</v>
      </c>
      <c r="K413" s="51"/>
      <c r="L413" s="51"/>
      <c r="M413" s="52">
        <f t="shared" si="149"/>
        <v>0</v>
      </c>
      <c r="N413" s="51"/>
      <c r="O413" s="52">
        <f t="shared" si="150"/>
        <v>0</v>
      </c>
    </row>
    <row r="414" spans="1:15" s="57" customFormat="1" ht="25.5">
      <c r="A414" s="50">
        <f t="shared" si="147"/>
        <v>3</v>
      </c>
      <c r="B414" s="153"/>
      <c r="C414" s="163" t="s">
        <v>30</v>
      </c>
      <c r="D414" s="136" t="s">
        <v>10</v>
      </c>
      <c r="E414" s="51"/>
      <c r="F414" s="51"/>
      <c r="G414" s="51"/>
      <c r="H414" s="51"/>
      <c r="I414" s="51"/>
      <c r="J414" s="52">
        <f t="shared" si="148"/>
        <v>0</v>
      </c>
      <c r="K414" s="51"/>
      <c r="L414" s="51"/>
      <c r="M414" s="52">
        <f t="shared" si="149"/>
        <v>0</v>
      </c>
      <c r="N414" s="51"/>
      <c r="O414" s="52">
        <f t="shared" si="150"/>
        <v>0</v>
      </c>
    </row>
    <row r="415" spans="1:15" s="57" customFormat="1">
      <c r="A415" s="50">
        <f t="shared" si="147"/>
        <v>3</v>
      </c>
      <c r="B415" s="153"/>
      <c r="C415" s="165" t="s">
        <v>451</v>
      </c>
      <c r="D415" s="138" t="s">
        <v>93</v>
      </c>
      <c r="E415" s="11">
        <f>SUBTOTAL(9,E416:E417)</f>
        <v>0</v>
      </c>
      <c r="F415" s="11">
        <f>SUBTOTAL(9,F416:F417)</f>
        <v>0</v>
      </c>
      <c r="G415" s="11">
        <f>SUBTOTAL(9,G416:G417)</f>
        <v>0</v>
      </c>
      <c r="H415" s="11">
        <f>SUBTOTAL(9,H416:H417)</f>
        <v>0</v>
      </c>
      <c r="I415" s="11">
        <f t="shared" ref="I415:N415" si="151">SUBTOTAL(9,I416:I417)</f>
        <v>0</v>
      </c>
      <c r="J415" s="11">
        <f t="shared" si="151"/>
        <v>0</v>
      </c>
      <c r="K415" s="11">
        <f t="shared" si="151"/>
        <v>0</v>
      </c>
      <c r="L415" s="11">
        <f t="shared" si="151"/>
        <v>0</v>
      </c>
      <c r="M415" s="11">
        <f t="shared" si="151"/>
        <v>0</v>
      </c>
      <c r="N415" s="11">
        <f t="shared" si="151"/>
        <v>0</v>
      </c>
      <c r="O415" s="11">
        <f>SUBTOTAL(9,O416:O417)</f>
        <v>0</v>
      </c>
    </row>
    <row r="416" spans="1:15" s="57" customFormat="1">
      <c r="A416" s="50">
        <f t="shared" si="147"/>
        <v>3</v>
      </c>
      <c r="B416" s="153"/>
      <c r="C416" s="166" t="s">
        <v>452</v>
      </c>
      <c r="D416" s="138" t="s">
        <v>453</v>
      </c>
      <c r="E416" s="51"/>
      <c r="F416" s="51"/>
      <c r="G416" s="51"/>
      <c r="H416" s="51"/>
      <c r="I416" s="51"/>
      <c r="J416" s="52">
        <f>H416+I416</f>
        <v>0</v>
      </c>
      <c r="K416" s="51"/>
      <c r="L416" s="51"/>
      <c r="M416" s="52">
        <f>K416+L416</f>
        <v>0</v>
      </c>
      <c r="N416" s="51"/>
      <c r="O416" s="52">
        <f>M416+N416</f>
        <v>0</v>
      </c>
    </row>
    <row r="417" spans="1:15" s="57" customFormat="1">
      <c r="A417" s="50">
        <f t="shared" si="147"/>
        <v>3</v>
      </c>
      <c r="B417" s="153"/>
      <c r="C417" s="166" t="s">
        <v>454</v>
      </c>
      <c r="D417" s="138" t="s">
        <v>455</v>
      </c>
      <c r="E417" s="51"/>
      <c r="F417" s="51"/>
      <c r="G417" s="51"/>
      <c r="H417" s="51"/>
      <c r="I417" s="51"/>
      <c r="J417" s="52">
        <f>H417+I417</f>
        <v>0</v>
      </c>
      <c r="K417" s="51"/>
      <c r="L417" s="51"/>
      <c r="M417" s="52">
        <f>K417+L417</f>
        <v>0</v>
      </c>
      <c r="N417" s="51"/>
      <c r="O417" s="52">
        <f>M417+N417</f>
        <v>0</v>
      </c>
    </row>
    <row r="418" spans="1:15" s="57" customFormat="1">
      <c r="A418" s="50">
        <f t="shared" si="147"/>
        <v>3</v>
      </c>
      <c r="B418" s="156"/>
      <c r="C418" s="158" t="s">
        <v>32</v>
      </c>
      <c r="D418" s="136"/>
      <c r="E418" s="11">
        <f>SUBTOTAL(9,E419:E423)</f>
        <v>0</v>
      </c>
      <c r="F418" s="11">
        <f>SUBTOTAL(9,F419:F423)</f>
        <v>0</v>
      </c>
      <c r="G418" s="11">
        <f>SUBTOTAL(9,G419:G423)</f>
        <v>0</v>
      </c>
      <c r="H418" s="11">
        <f>SUBTOTAL(9,H419:H423)</f>
        <v>0</v>
      </c>
      <c r="I418" s="11">
        <f t="shared" ref="I418:N418" si="152">SUBTOTAL(9,I419:I423)</f>
        <v>0</v>
      </c>
      <c r="J418" s="11">
        <f t="shared" si="152"/>
        <v>0</v>
      </c>
      <c r="K418" s="11">
        <f t="shared" si="152"/>
        <v>0</v>
      </c>
      <c r="L418" s="11">
        <f t="shared" si="152"/>
        <v>0</v>
      </c>
      <c r="M418" s="11">
        <f t="shared" si="152"/>
        <v>0</v>
      </c>
      <c r="N418" s="11">
        <f t="shared" si="152"/>
        <v>0</v>
      </c>
      <c r="O418" s="11">
        <f>SUBTOTAL(9,O419:O423)</f>
        <v>0</v>
      </c>
    </row>
    <row r="419" spans="1:15" s="57" customFormat="1">
      <c r="A419" s="50">
        <f t="shared" si="147"/>
        <v>3</v>
      </c>
      <c r="B419" s="153"/>
      <c r="C419" s="163" t="s">
        <v>70</v>
      </c>
      <c r="D419" s="137" t="s">
        <v>71</v>
      </c>
      <c r="E419" s="51"/>
      <c r="F419" s="51"/>
      <c r="G419" s="51"/>
      <c r="H419" s="51"/>
      <c r="I419" s="51"/>
      <c r="J419" s="52">
        <f>H419+I419</f>
        <v>0</v>
      </c>
      <c r="K419" s="51"/>
      <c r="L419" s="51"/>
      <c r="M419" s="52">
        <f>K419+L419</f>
        <v>0</v>
      </c>
      <c r="N419" s="51"/>
      <c r="O419" s="52">
        <f>M419+N419</f>
        <v>0</v>
      </c>
    </row>
    <row r="420" spans="1:15" s="57" customFormat="1">
      <c r="A420" s="50">
        <f t="shared" si="147"/>
        <v>3</v>
      </c>
      <c r="B420" s="153"/>
      <c r="C420" s="163" t="s">
        <v>72</v>
      </c>
      <c r="D420" s="137" t="s">
        <v>73</v>
      </c>
      <c r="E420" s="51"/>
      <c r="F420" s="51"/>
      <c r="G420" s="51"/>
      <c r="H420" s="51"/>
      <c r="I420" s="51"/>
      <c r="J420" s="52">
        <f>H420+I420</f>
        <v>0</v>
      </c>
      <c r="K420" s="51"/>
      <c r="L420" s="51"/>
      <c r="M420" s="52">
        <f>K420+L420</f>
        <v>0</v>
      </c>
      <c r="N420" s="51"/>
      <c r="O420" s="52">
        <f>M420+N420</f>
        <v>0</v>
      </c>
    </row>
    <row r="421" spans="1:15" s="57" customFormat="1">
      <c r="A421" s="50">
        <f t="shared" si="147"/>
        <v>3</v>
      </c>
      <c r="B421" s="153"/>
      <c r="C421" s="163" t="s">
        <v>74</v>
      </c>
      <c r="D421" s="137" t="s">
        <v>75</v>
      </c>
      <c r="E421" s="51"/>
      <c r="F421" s="51"/>
      <c r="G421" s="51"/>
      <c r="H421" s="51"/>
      <c r="I421" s="51"/>
      <c r="J421" s="52">
        <f>H421+I421</f>
        <v>0</v>
      </c>
      <c r="K421" s="51"/>
      <c r="L421" s="51"/>
      <c r="M421" s="52">
        <f>K421+L421</f>
        <v>0</v>
      </c>
      <c r="N421" s="51"/>
      <c r="O421" s="52">
        <f>M421+N421</f>
        <v>0</v>
      </c>
    </row>
    <row r="422" spans="1:15" s="57" customFormat="1">
      <c r="A422" s="50">
        <f t="shared" si="147"/>
        <v>3</v>
      </c>
      <c r="B422" s="153"/>
      <c r="C422" s="163" t="s">
        <v>76</v>
      </c>
      <c r="D422" s="137" t="s">
        <v>77</v>
      </c>
      <c r="E422" s="51"/>
      <c r="F422" s="51"/>
      <c r="G422" s="51"/>
      <c r="H422" s="51"/>
      <c r="I422" s="51"/>
      <c r="J422" s="52">
        <f>H422+I422</f>
        <v>0</v>
      </c>
      <c r="K422" s="51"/>
      <c r="L422" s="51"/>
      <c r="M422" s="52">
        <f>K422+L422</f>
        <v>0</v>
      </c>
      <c r="N422" s="51"/>
      <c r="O422" s="52">
        <f>M422+N422</f>
        <v>0</v>
      </c>
    </row>
    <row r="423" spans="1:15" s="57" customFormat="1">
      <c r="A423" s="50">
        <f t="shared" si="147"/>
        <v>3</v>
      </c>
      <c r="B423" s="153"/>
      <c r="C423" s="163" t="s">
        <v>12</v>
      </c>
      <c r="D423" s="137" t="s">
        <v>28</v>
      </c>
      <c r="E423" s="51"/>
      <c r="F423" s="51"/>
      <c r="G423" s="51"/>
      <c r="H423" s="51"/>
      <c r="I423" s="51"/>
      <c r="J423" s="52">
        <f>H423+I423</f>
        <v>0</v>
      </c>
      <c r="K423" s="51"/>
      <c r="L423" s="51"/>
      <c r="M423" s="52">
        <f>K423+L423</f>
        <v>0</v>
      </c>
      <c r="N423" s="51"/>
      <c r="O423" s="52">
        <f>M423+N423</f>
        <v>0</v>
      </c>
    </row>
    <row r="424" spans="1:15" s="57" customFormat="1">
      <c r="A424" s="77">
        <f>A425</f>
        <v>3</v>
      </c>
      <c r="B424" s="153"/>
      <c r="C424" s="155"/>
      <c r="D424" s="137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</row>
    <row r="425" spans="1:15" s="57" customFormat="1">
      <c r="A425" s="105">
        <f>MIN(A426:A431)</f>
        <v>3</v>
      </c>
      <c r="B425" s="153"/>
      <c r="C425" s="157" t="s">
        <v>36</v>
      </c>
      <c r="D425" s="137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</row>
    <row r="426" spans="1:15" s="57" customFormat="1">
      <c r="A426" s="50">
        <f t="shared" ref="A426:A431" si="153">IF(MAX(E426:P426)=0,IF(MIN(E426:P426)=0,3,2),2)</f>
        <v>3</v>
      </c>
      <c r="B426" s="153"/>
      <c r="C426" s="155" t="s">
        <v>34</v>
      </c>
      <c r="D426" s="137"/>
      <c r="E426" s="62">
        <f>SUM(E427:E428)</f>
        <v>0</v>
      </c>
      <c r="F426" s="62">
        <f>SUM(F427:F428)</f>
        <v>0</v>
      </c>
      <c r="G426" s="62">
        <f>SUM(G427:G428)</f>
        <v>0</v>
      </c>
      <c r="H426" s="62">
        <f>SUM(H427:H428)</f>
        <v>0</v>
      </c>
      <c r="I426" s="62">
        <f t="shared" ref="I426:N426" si="154">SUM(I427:I428)</f>
        <v>0</v>
      </c>
      <c r="J426" s="62">
        <f t="shared" si="154"/>
        <v>0</v>
      </c>
      <c r="K426" s="62">
        <f t="shared" si="154"/>
        <v>0</v>
      </c>
      <c r="L426" s="62">
        <f t="shared" si="154"/>
        <v>0</v>
      </c>
      <c r="M426" s="62">
        <f t="shared" si="154"/>
        <v>0</v>
      </c>
      <c r="N426" s="62">
        <f t="shared" si="154"/>
        <v>0</v>
      </c>
      <c r="O426" s="62">
        <f>SUM(O427:O428)</f>
        <v>0</v>
      </c>
    </row>
    <row r="427" spans="1:15" s="57" customFormat="1">
      <c r="A427" s="50">
        <f t="shared" si="153"/>
        <v>3</v>
      </c>
      <c r="B427" s="153"/>
      <c r="C427" s="167" t="s">
        <v>80</v>
      </c>
      <c r="D427" s="137"/>
      <c r="E427" s="51"/>
      <c r="F427" s="51"/>
      <c r="G427" s="51"/>
      <c r="H427" s="51"/>
      <c r="I427" s="51"/>
      <c r="J427" s="52">
        <f>H427+I427</f>
        <v>0</v>
      </c>
      <c r="K427" s="51"/>
      <c r="L427" s="51"/>
      <c r="M427" s="52">
        <f>K427+L427</f>
        <v>0</v>
      </c>
      <c r="N427" s="51"/>
      <c r="O427" s="52">
        <f>M427+N427</f>
        <v>0</v>
      </c>
    </row>
    <row r="428" spans="1:15" s="57" customFormat="1">
      <c r="A428" s="50">
        <f t="shared" si="153"/>
        <v>3</v>
      </c>
      <c r="B428" s="153"/>
      <c r="C428" s="167" t="s">
        <v>81</v>
      </c>
      <c r="D428" s="137"/>
      <c r="E428" s="51"/>
      <c r="F428" s="51"/>
      <c r="G428" s="51"/>
      <c r="H428" s="51"/>
      <c r="I428" s="51"/>
      <c r="J428" s="52">
        <f>H428+I428</f>
        <v>0</v>
      </c>
      <c r="K428" s="51"/>
      <c r="L428" s="51"/>
      <c r="M428" s="52">
        <f>K428+L428</f>
        <v>0</v>
      </c>
      <c r="N428" s="51"/>
      <c r="O428" s="52">
        <f>M428+N428</f>
        <v>0</v>
      </c>
    </row>
    <row r="429" spans="1:15" s="57" customFormat="1">
      <c r="A429" s="50">
        <f t="shared" si="153"/>
        <v>3</v>
      </c>
      <c r="B429" s="153"/>
      <c r="C429" s="155" t="s">
        <v>35</v>
      </c>
      <c r="D429" s="137"/>
      <c r="E429" s="62">
        <f>SUM(E430:E431)</f>
        <v>0</v>
      </c>
      <c r="F429" s="62">
        <f>SUM(F430:F431)</f>
        <v>0</v>
      </c>
      <c r="G429" s="62">
        <f>SUM(G430:G431)</f>
        <v>0</v>
      </c>
      <c r="H429" s="62">
        <f>SUM(H430:H431)</f>
        <v>0</v>
      </c>
      <c r="I429" s="62">
        <f t="shared" ref="I429:N429" si="155">SUM(I430:I431)</f>
        <v>0</v>
      </c>
      <c r="J429" s="62">
        <f t="shared" si="155"/>
        <v>0</v>
      </c>
      <c r="K429" s="62">
        <f t="shared" si="155"/>
        <v>0</v>
      </c>
      <c r="L429" s="62">
        <f t="shared" si="155"/>
        <v>0</v>
      </c>
      <c r="M429" s="62">
        <f t="shared" si="155"/>
        <v>0</v>
      </c>
      <c r="N429" s="62">
        <f t="shared" si="155"/>
        <v>0</v>
      </c>
      <c r="O429" s="62">
        <f>SUM(O430:O431)</f>
        <v>0</v>
      </c>
    </row>
    <row r="430" spans="1:15" s="57" customFormat="1">
      <c r="A430" s="50">
        <f t="shared" si="153"/>
        <v>3</v>
      </c>
      <c r="B430" s="153"/>
      <c r="C430" s="167" t="s">
        <v>84</v>
      </c>
      <c r="D430" s="137"/>
      <c r="E430" s="51"/>
      <c r="F430" s="51"/>
      <c r="G430" s="51"/>
      <c r="H430" s="51"/>
      <c r="I430" s="51"/>
      <c r="J430" s="52">
        <f>H430+I430</f>
        <v>0</v>
      </c>
      <c r="K430" s="51"/>
      <c r="L430" s="51"/>
      <c r="M430" s="52">
        <f>K430+L430</f>
        <v>0</v>
      </c>
      <c r="N430" s="51"/>
      <c r="O430" s="52">
        <f>M430+N430</f>
        <v>0</v>
      </c>
    </row>
    <row r="431" spans="1:15" s="57" customFormat="1">
      <c r="A431" s="50">
        <f t="shared" si="153"/>
        <v>3</v>
      </c>
      <c r="B431" s="153"/>
      <c r="C431" s="167" t="s">
        <v>85</v>
      </c>
      <c r="D431" s="137"/>
      <c r="E431" s="51"/>
      <c r="F431" s="51"/>
      <c r="G431" s="51"/>
      <c r="H431" s="51"/>
      <c r="I431" s="51"/>
      <c r="J431" s="52">
        <f>H431+I431</f>
        <v>0</v>
      </c>
      <c r="K431" s="51"/>
      <c r="L431" s="51"/>
      <c r="M431" s="52">
        <f>K431+L431</f>
        <v>0</v>
      </c>
      <c r="N431" s="51"/>
      <c r="O431" s="52">
        <f>M431+N431</f>
        <v>0</v>
      </c>
    </row>
    <row r="432" spans="1:15" s="57" customFormat="1">
      <c r="A432" s="77">
        <f>A433</f>
        <v>3</v>
      </c>
      <c r="B432" s="172"/>
      <c r="C432" s="156"/>
      <c r="D432" s="140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</row>
    <row r="433" spans="1:15" s="57" customFormat="1">
      <c r="A433" s="105">
        <f>MIN(A434:A495)</f>
        <v>3</v>
      </c>
      <c r="B433" s="172"/>
      <c r="C433" s="174" t="s">
        <v>51</v>
      </c>
      <c r="D433" s="140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</row>
    <row r="434" spans="1:15" s="57" customFormat="1">
      <c r="A434" s="50">
        <f t="shared" ref="A434:A465" si="156">IF(MAX(E434:P434)=0,IF(MIN(E434:P434)=0,3,2),2)</f>
        <v>3</v>
      </c>
      <c r="B434" s="145"/>
      <c r="C434" s="146" t="s">
        <v>25</v>
      </c>
      <c r="D434" s="56"/>
      <c r="E434" s="11">
        <f>SUBTOTAL(9,E435:E487)</f>
        <v>0</v>
      </c>
      <c r="F434" s="11">
        <f>SUBTOTAL(9,F435:F487)</f>
        <v>0</v>
      </c>
      <c r="G434" s="11">
        <f>SUBTOTAL(9,G435:G487)</f>
        <v>0</v>
      </c>
      <c r="H434" s="11">
        <f>SUBTOTAL(9,H435:H487)</f>
        <v>0</v>
      </c>
      <c r="I434" s="11">
        <f t="shared" ref="I434:N434" si="157">SUBTOTAL(9,I435:I487)</f>
        <v>0</v>
      </c>
      <c r="J434" s="11">
        <f t="shared" si="157"/>
        <v>0</v>
      </c>
      <c r="K434" s="11">
        <f t="shared" si="157"/>
        <v>0</v>
      </c>
      <c r="L434" s="11">
        <f t="shared" si="157"/>
        <v>0</v>
      </c>
      <c r="M434" s="11">
        <f t="shared" si="157"/>
        <v>0</v>
      </c>
      <c r="N434" s="11">
        <f t="shared" si="157"/>
        <v>0</v>
      </c>
      <c r="O434" s="11">
        <f>SUBTOTAL(9,O435:O487)</f>
        <v>0</v>
      </c>
    </row>
    <row r="435" spans="1:15" s="57" customFormat="1">
      <c r="A435" s="50">
        <f t="shared" si="156"/>
        <v>3</v>
      </c>
      <c r="B435" s="145" t="s">
        <v>14</v>
      </c>
      <c r="C435" s="146" t="s">
        <v>125</v>
      </c>
      <c r="D435" s="56"/>
      <c r="E435" s="11">
        <f>SUBTOTAL(9,E436:E457)</f>
        <v>0</v>
      </c>
      <c r="F435" s="11">
        <f>SUBTOTAL(9,F436:F457)</f>
        <v>0</v>
      </c>
      <c r="G435" s="11">
        <f>SUBTOTAL(9,G436:G457)</f>
        <v>0</v>
      </c>
      <c r="H435" s="11">
        <f>SUBTOTAL(9,H436:H457)</f>
        <v>0</v>
      </c>
      <c r="I435" s="11">
        <f t="shared" ref="I435:N435" si="158">SUBTOTAL(9,I436:I457)</f>
        <v>0</v>
      </c>
      <c r="J435" s="11">
        <f t="shared" si="158"/>
        <v>0</v>
      </c>
      <c r="K435" s="11">
        <f t="shared" si="158"/>
        <v>0</v>
      </c>
      <c r="L435" s="11">
        <f t="shared" si="158"/>
        <v>0</v>
      </c>
      <c r="M435" s="11">
        <f t="shared" si="158"/>
        <v>0</v>
      </c>
      <c r="N435" s="11">
        <f t="shared" si="158"/>
        <v>0</v>
      </c>
      <c r="O435" s="11">
        <f>SUBTOTAL(9,O436:O457)</f>
        <v>0</v>
      </c>
    </row>
    <row r="436" spans="1:15" s="57" customFormat="1">
      <c r="A436" s="50">
        <f t="shared" si="156"/>
        <v>3</v>
      </c>
      <c r="B436" s="147"/>
      <c r="C436" s="146" t="s">
        <v>126</v>
      </c>
      <c r="D436" s="56"/>
      <c r="E436" s="11">
        <f>SUBTOTAL(9,E437:E446)</f>
        <v>0</v>
      </c>
      <c r="F436" s="11">
        <f>SUBTOTAL(9,F437:F446)</f>
        <v>0</v>
      </c>
      <c r="G436" s="11">
        <f>SUBTOTAL(9,G437:G446)</f>
        <v>0</v>
      </c>
      <c r="H436" s="11">
        <f>SUBTOTAL(9,H437:H446)</f>
        <v>0</v>
      </c>
      <c r="I436" s="11">
        <f t="shared" ref="I436:N436" si="159">SUBTOTAL(9,I437:I446)</f>
        <v>0</v>
      </c>
      <c r="J436" s="11">
        <f t="shared" si="159"/>
        <v>0</v>
      </c>
      <c r="K436" s="11">
        <f t="shared" si="159"/>
        <v>0</v>
      </c>
      <c r="L436" s="11">
        <f t="shared" si="159"/>
        <v>0</v>
      </c>
      <c r="M436" s="11">
        <f t="shared" si="159"/>
        <v>0</v>
      </c>
      <c r="N436" s="11">
        <f t="shared" si="159"/>
        <v>0</v>
      </c>
      <c r="O436" s="11">
        <f>SUBTOTAL(9,O437:O446)</f>
        <v>0</v>
      </c>
    </row>
    <row r="437" spans="1:15" s="57" customFormat="1" ht="25.5">
      <c r="A437" s="50">
        <f t="shared" si="156"/>
        <v>3</v>
      </c>
      <c r="B437" s="148"/>
      <c r="C437" s="149" t="s">
        <v>127</v>
      </c>
      <c r="D437" s="58" t="s">
        <v>2</v>
      </c>
      <c r="E437" s="11">
        <f>SUBTOTAL(9,E438:E439)</f>
        <v>0</v>
      </c>
      <c r="F437" s="11">
        <f>SUBTOTAL(9,F438:F439)</f>
        <v>0</v>
      </c>
      <c r="G437" s="11">
        <f>SUBTOTAL(9,G438:G439)</f>
        <v>0</v>
      </c>
      <c r="H437" s="11">
        <f>SUBTOTAL(9,H438:H439)</f>
        <v>0</v>
      </c>
      <c r="I437" s="11">
        <f t="shared" ref="I437:N437" si="160">SUBTOTAL(9,I438:I439)</f>
        <v>0</v>
      </c>
      <c r="J437" s="11">
        <f t="shared" si="160"/>
        <v>0</v>
      </c>
      <c r="K437" s="11">
        <f t="shared" si="160"/>
        <v>0</v>
      </c>
      <c r="L437" s="11">
        <f t="shared" si="160"/>
        <v>0</v>
      </c>
      <c r="M437" s="11">
        <f t="shared" si="160"/>
        <v>0</v>
      </c>
      <c r="N437" s="11">
        <f t="shared" si="160"/>
        <v>0</v>
      </c>
      <c r="O437" s="11">
        <f>SUBTOTAL(9,O438:O439)</f>
        <v>0</v>
      </c>
    </row>
    <row r="438" spans="1:15" s="57" customFormat="1" ht="25.5">
      <c r="A438" s="50">
        <f t="shared" si="156"/>
        <v>3</v>
      </c>
      <c r="B438" s="148"/>
      <c r="C438" s="149" t="s">
        <v>303</v>
      </c>
      <c r="D438" s="58" t="s">
        <v>302</v>
      </c>
      <c r="E438" s="51"/>
      <c r="F438" s="51"/>
      <c r="G438" s="51"/>
      <c r="H438" s="51"/>
      <c r="I438" s="51"/>
      <c r="J438" s="52">
        <f>H438+I438</f>
        <v>0</v>
      </c>
      <c r="K438" s="51"/>
      <c r="L438" s="51"/>
      <c r="M438" s="52">
        <f>K438+L438</f>
        <v>0</v>
      </c>
      <c r="N438" s="51"/>
      <c r="O438" s="52">
        <f>M438+N438</f>
        <v>0</v>
      </c>
    </row>
    <row r="439" spans="1:15" s="57" customFormat="1" ht="25.5">
      <c r="A439" s="50">
        <f t="shared" si="156"/>
        <v>3</v>
      </c>
      <c r="B439" s="148"/>
      <c r="C439" s="149" t="s">
        <v>305</v>
      </c>
      <c r="D439" s="58" t="s">
        <v>304</v>
      </c>
      <c r="E439" s="51"/>
      <c r="F439" s="51"/>
      <c r="G439" s="51"/>
      <c r="H439" s="51"/>
      <c r="I439" s="51"/>
      <c r="J439" s="52">
        <f>H439+I439</f>
        <v>0</v>
      </c>
      <c r="K439" s="51"/>
      <c r="L439" s="51"/>
      <c r="M439" s="52">
        <f>K439+L439</f>
        <v>0</v>
      </c>
      <c r="N439" s="51"/>
      <c r="O439" s="52">
        <f>M439+N439</f>
        <v>0</v>
      </c>
    </row>
    <row r="440" spans="1:15" s="57" customFormat="1">
      <c r="A440" s="50">
        <f t="shared" si="156"/>
        <v>3</v>
      </c>
      <c r="B440" s="150"/>
      <c r="C440" s="151" t="s">
        <v>128</v>
      </c>
      <c r="D440" s="59" t="s">
        <v>3</v>
      </c>
      <c r="E440" s="51"/>
      <c r="F440" s="51"/>
      <c r="G440" s="51"/>
      <c r="H440" s="51"/>
      <c r="I440" s="51"/>
      <c r="J440" s="52">
        <f>H440+I440</f>
        <v>0</v>
      </c>
      <c r="K440" s="51"/>
      <c r="L440" s="51"/>
      <c r="M440" s="52">
        <f>K440+L440</f>
        <v>0</v>
      </c>
      <c r="N440" s="51"/>
      <c r="O440" s="52">
        <f>M440+N440</f>
        <v>0</v>
      </c>
    </row>
    <row r="441" spans="1:15" s="57" customFormat="1">
      <c r="A441" s="50">
        <f t="shared" si="156"/>
        <v>3</v>
      </c>
      <c r="B441" s="150"/>
      <c r="C441" s="152" t="s">
        <v>445</v>
      </c>
      <c r="D441" s="117" t="s">
        <v>446</v>
      </c>
      <c r="E441" s="11">
        <f>SUBTOTAL(9,E442:E445)</f>
        <v>0</v>
      </c>
      <c r="F441" s="11">
        <f>SUBTOTAL(9,F442:F445)</f>
        <v>0</v>
      </c>
      <c r="G441" s="11">
        <f>SUBTOTAL(9,G442:G445)</f>
        <v>0</v>
      </c>
      <c r="H441" s="11">
        <f>SUBTOTAL(9,H442:H445)</f>
        <v>0</v>
      </c>
      <c r="I441" s="11">
        <f t="shared" ref="I441:N441" si="161">SUBTOTAL(9,I442:I445)</f>
        <v>0</v>
      </c>
      <c r="J441" s="11">
        <f t="shared" si="161"/>
        <v>0</v>
      </c>
      <c r="K441" s="11">
        <f t="shared" si="161"/>
        <v>0</v>
      </c>
      <c r="L441" s="11">
        <f t="shared" si="161"/>
        <v>0</v>
      </c>
      <c r="M441" s="11">
        <f t="shared" si="161"/>
        <v>0</v>
      </c>
      <c r="N441" s="11">
        <f t="shared" si="161"/>
        <v>0</v>
      </c>
      <c r="O441" s="11">
        <f>SUBTOTAL(9,O442:O445)</f>
        <v>0</v>
      </c>
    </row>
    <row r="442" spans="1:15" s="57" customFormat="1" ht="25.5">
      <c r="A442" s="50">
        <f t="shared" si="156"/>
        <v>3</v>
      </c>
      <c r="B442" s="150"/>
      <c r="C442" s="149" t="s">
        <v>129</v>
      </c>
      <c r="D442" s="60" t="s">
        <v>37</v>
      </c>
      <c r="E442" s="51"/>
      <c r="F442" s="51"/>
      <c r="G442" s="51"/>
      <c r="H442" s="51"/>
      <c r="I442" s="51"/>
      <c r="J442" s="52">
        <f>H442+I442</f>
        <v>0</v>
      </c>
      <c r="K442" s="51"/>
      <c r="L442" s="51"/>
      <c r="M442" s="52">
        <f>K442+L442</f>
        <v>0</v>
      </c>
      <c r="N442" s="51"/>
      <c r="O442" s="52">
        <f>M442+N442</f>
        <v>0</v>
      </c>
    </row>
    <row r="443" spans="1:15">
      <c r="A443" s="50">
        <f t="shared" si="156"/>
        <v>3</v>
      </c>
      <c r="B443" s="150"/>
      <c r="C443" s="149" t="s">
        <v>131</v>
      </c>
      <c r="D443" s="60" t="s">
        <v>39</v>
      </c>
      <c r="E443" s="51"/>
      <c r="F443" s="51"/>
      <c r="G443" s="51"/>
      <c r="H443" s="51"/>
      <c r="I443" s="51"/>
      <c r="J443" s="52">
        <f>H443+I443</f>
        <v>0</v>
      </c>
      <c r="K443" s="51"/>
      <c r="L443" s="51"/>
      <c r="M443" s="52">
        <f>K443+L443</f>
        <v>0</v>
      </c>
      <c r="N443" s="51"/>
      <c r="O443" s="52">
        <f>M443+N443</f>
        <v>0</v>
      </c>
    </row>
    <row r="444" spans="1:15">
      <c r="A444" s="50">
        <f t="shared" si="156"/>
        <v>3</v>
      </c>
      <c r="B444" s="150"/>
      <c r="C444" s="149" t="s">
        <v>132</v>
      </c>
      <c r="D444" s="60" t="s">
        <v>40</v>
      </c>
      <c r="E444" s="51"/>
      <c r="F444" s="51"/>
      <c r="G444" s="51"/>
      <c r="H444" s="51"/>
      <c r="I444" s="51"/>
      <c r="J444" s="52">
        <f>H444+I444</f>
        <v>0</v>
      </c>
      <c r="K444" s="51"/>
      <c r="L444" s="51"/>
      <c r="M444" s="52">
        <f>K444+L444</f>
        <v>0</v>
      </c>
      <c r="N444" s="51"/>
      <c r="O444" s="52">
        <f>M444+N444</f>
        <v>0</v>
      </c>
    </row>
    <row r="445" spans="1:15" ht="25.5">
      <c r="A445" s="50">
        <f t="shared" si="156"/>
        <v>3</v>
      </c>
      <c r="B445" s="150"/>
      <c r="C445" s="149" t="s">
        <v>133</v>
      </c>
      <c r="D445" s="60" t="s">
        <v>41</v>
      </c>
      <c r="E445" s="51"/>
      <c r="F445" s="51"/>
      <c r="G445" s="51"/>
      <c r="H445" s="51"/>
      <c r="I445" s="51"/>
      <c r="J445" s="52">
        <f>H445+I445</f>
        <v>0</v>
      </c>
      <c r="K445" s="51"/>
      <c r="L445" s="51"/>
      <c r="M445" s="52">
        <f>K445+L445</f>
        <v>0</v>
      </c>
      <c r="N445" s="51"/>
      <c r="O445" s="52">
        <f>M445+N445</f>
        <v>0</v>
      </c>
    </row>
    <row r="446" spans="1:15">
      <c r="A446" s="50">
        <f t="shared" si="156"/>
        <v>3</v>
      </c>
      <c r="B446" s="150"/>
      <c r="C446" s="149" t="s">
        <v>447</v>
      </c>
      <c r="D446" s="60" t="s">
        <v>4</v>
      </c>
      <c r="E446" s="51"/>
      <c r="F446" s="51"/>
      <c r="G446" s="51"/>
      <c r="H446" s="51"/>
      <c r="I446" s="51"/>
      <c r="J446" s="52">
        <f>H446+I446</f>
        <v>0</v>
      </c>
      <c r="K446" s="51"/>
      <c r="L446" s="51"/>
      <c r="M446" s="52">
        <f>K446+L446</f>
        <v>0</v>
      </c>
      <c r="N446" s="51"/>
      <c r="O446" s="52">
        <f>M446+N446</f>
        <v>0</v>
      </c>
    </row>
    <row r="447" spans="1:15">
      <c r="A447" s="50">
        <f t="shared" si="156"/>
        <v>3</v>
      </c>
      <c r="B447" s="147"/>
      <c r="C447" s="146" t="s">
        <v>134</v>
      </c>
      <c r="D447" s="56"/>
      <c r="E447" s="11">
        <f>SUBTOTAL(9,E448:E451)</f>
        <v>0</v>
      </c>
      <c r="F447" s="11">
        <f>SUBTOTAL(9,F448:F451)</f>
        <v>0</v>
      </c>
      <c r="G447" s="11">
        <f>SUBTOTAL(9,G448:G451)</f>
        <v>0</v>
      </c>
      <c r="H447" s="11">
        <f>SUBTOTAL(9,H448:H451)</f>
        <v>0</v>
      </c>
      <c r="I447" s="11">
        <f t="shared" ref="I447:N447" si="162">SUBTOTAL(9,I448:I451)</f>
        <v>0</v>
      </c>
      <c r="J447" s="11">
        <f t="shared" si="162"/>
        <v>0</v>
      </c>
      <c r="K447" s="11">
        <f t="shared" si="162"/>
        <v>0</v>
      </c>
      <c r="L447" s="11">
        <f t="shared" si="162"/>
        <v>0</v>
      </c>
      <c r="M447" s="11">
        <f t="shared" si="162"/>
        <v>0</v>
      </c>
      <c r="N447" s="11">
        <f t="shared" si="162"/>
        <v>0</v>
      </c>
      <c r="O447" s="11">
        <f>SUBTOTAL(9,O448:O451)</f>
        <v>0</v>
      </c>
    </row>
    <row r="448" spans="1:15">
      <c r="A448" s="50">
        <f t="shared" si="156"/>
        <v>3</v>
      </c>
      <c r="B448" s="150"/>
      <c r="C448" s="151" t="s">
        <v>135</v>
      </c>
      <c r="D448" s="59" t="s">
        <v>5</v>
      </c>
      <c r="E448" s="51"/>
      <c r="F448" s="51"/>
      <c r="G448" s="51"/>
      <c r="H448" s="51"/>
      <c r="I448" s="51"/>
      <c r="J448" s="52">
        <f>H448+I448</f>
        <v>0</v>
      </c>
      <c r="K448" s="51"/>
      <c r="L448" s="51"/>
      <c r="M448" s="52">
        <f>K448+L448</f>
        <v>0</v>
      </c>
      <c r="N448" s="51"/>
      <c r="O448" s="52">
        <f>M448+N448</f>
        <v>0</v>
      </c>
    </row>
    <row r="449" spans="1:15">
      <c r="A449" s="50">
        <f t="shared" si="156"/>
        <v>3</v>
      </c>
      <c r="B449" s="150"/>
      <c r="C449" s="154" t="s">
        <v>448</v>
      </c>
      <c r="D449" s="118" t="s">
        <v>173</v>
      </c>
      <c r="E449" s="51"/>
      <c r="F449" s="51"/>
      <c r="G449" s="51"/>
      <c r="H449" s="51"/>
      <c r="I449" s="51"/>
      <c r="J449" s="52">
        <f>H449+I449</f>
        <v>0</v>
      </c>
      <c r="K449" s="51"/>
      <c r="L449" s="51"/>
      <c r="M449" s="52">
        <f>K449+L449</f>
        <v>0</v>
      </c>
      <c r="N449" s="51"/>
      <c r="O449" s="52">
        <f>M449+N449</f>
        <v>0</v>
      </c>
    </row>
    <row r="450" spans="1:15">
      <c r="A450" s="50">
        <f t="shared" si="156"/>
        <v>3</v>
      </c>
      <c r="B450" s="153"/>
      <c r="C450" s="155" t="s">
        <v>557</v>
      </c>
      <c r="D450" s="137" t="s">
        <v>8</v>
      </c>
      <c r="E450" s="51"/>
      <c r="F450" s="51"/>
      <c r="G450" s="51"/>
      <c r="H450" s="51"/>
      <c r="I450" s="51"/>
      <c r="J450" s="52">
        <f>H450+I450</f>
        <v>0</v>
      </c>
      <c r="K450" s="51"/>
      <c r="L450" s="51"/>
      <c r="M450" s="52">
        <f>K450+L450</f>
        <v>0</v>
      </c>
      <c r="N450" s="51"/>
      <c r="O450" s="52">
        <f>M450+N450</f>
        <v>0</v>
      </c>
    </row>
    <row r="451" spans="1:15" ht="25.5">
      <c r="A451" s="50">
        <f t="shared" si="156"/>
        <v>3</v>
      </c>
      <c r="B451" s="153"/>
      <c r="C451" s="155" t="s">
        <v>139</v>
      </c>
      <c r="D451" s="136" t="s">
        <v>10</v>
      </c>
      <c r="E451" s="51"/>
      <c r="F451" s="51"/>
      <c r="G451" s="51"/>
      <c r="H451" s="51"/>
      <c r="I451" s="51"/>
      <c r="J451" s="52">
        <f>H451+I451</f>
        <v>0</v>
      </c>
      <c r="K451" s="51"/>
      <c r="L451" s="51"/>
      <c r="M451" s="52">
        <f>K451+L451</f>
        <v>0</v>
      </c>
      <c r="N451" s="51"/>
      <c r="O451" s="52">
        <f>M451+N451</f>
        <v>0</v>
      </c>
    </row>
    <row r="452" spans="1:15">
      <c r="A452" s="50">
        <f t="shared" si="156"/>
        <v>3</v>
      </c>
      <c r="B452" s="156"/>
      <c r="C452" s="157" t="s">
        <v>140</v>
      </c>
      <c r="D452" s="136"/>
      <c r="E452" s="11">
        <f>SUBTOTAL(9,E453:E457)</f>
        <v>0</v>
      </c>
      <c r="F452" s="11">
        <f>SUBTOTAL(9,F453:F457)</f>
        <v>0</v>
      </c>
      <c r="G452" s="11">
        <f>SUBTOTAL(9,G453:G457)</f>
        <v>0</v>
      </c>
      <c r="H452" s="11">
        <f>SUBTOTAL(9,H453:H457)</f>
        <v>0</v>
      </c>
      <c r="I452" s="11">
        <f t="shared" ref="I452:N452" si="163">SUBTOTAL(9,I453:I457)</f>
        <v>0</v>
      </c>
      <c r="J452" s="11">
        <f t="shared" si="163"/>
        <v>0</v>
      </c>
      <c r="K452" s="11">
        <f t="shared" si="163"/>
        <v>0</v>
      </c>
      <c r="L452" s="11">
        <f t="shared" si="163"/>
        <v>0</v>
      </c>
      <c r="M452" s="11">
        <f t="shared" si="163"/>
        <v>0</v>
      </c>
      <c r="N452" s="11">
        <f t="shared" si="163"/>
        <v>0</v>
      </c>
      <c r="O452" s="11">
        <f>SUBTOTAL(9,O453:O457)</f>
        <v>0</v>
      </c>
    </row>
    <row r="453" spans="1:15">
      <c r="A453" s="50">
        <f t="shared" si="156"/>
        <v>3</v>
      </c>
      <c r="B453" s="153"/>
      <c r="C453" s="155" t="s">
        <v>141</v>
      </c>
      <c r="D453" s="137" t="s">
        <v>71</v>
      </c>
      <c r="E453" s="51"/>
      <c r="F453" s="51"/>
      <c r="G453" s="51"/>
      <c r="H453" s="51"/>
      <c r="I453" s="51"/>
      <c r="J453" s="52">
        <f>H453+I453</f>
        <v>0</v>
      </c>
      <c r="K453" s="51"/>
      <c r="L453" s="51"/>
      <c r="M453" s="52">
        <f>K453+L453</f>
        <v>0</v>
      </c>
      <c r="N453" s="51"/>
      <c r="O453" s="52">
        <f>M453+N453</f>
        <v>0</v>
      </c>
    </row>
    <row r="454" spans="1:15">
      <c r="A454" s="50">
        <f t="shared" si="156"/>
        <v>3</v>
      </c>
      <c r="B454" s="153"/>
      <c r="C454" s="155" t="s">
        <v>142</v>
      </c>
      <c r="D454" s="137" t="s">
        <v>73</v>
      </c>
      <c r="E454" s="51"/>
      <c r="F454" s="51"/>
      <c r="G454" s="51"/>
      <c r="H454" s="51"/>
      <c r="I454" s="51"/>
      <c r="J454" s="52">
        <f>H454+I454</f>
        <v>0</v>
      </c>
      <c r="K454" s="51"/>
      <c r="L454" s="51"/>
      <c r="M454" s="52">
        <f>K454+L454</f>
        <v>0</v>
      </c>
      <c r="N454" s="51"/>
      <c r="O454" s="52">
        <f>M454+N454</f>
        <v>0</v>
      </c>
    </row>
    <row r="455" spans="1:15">
      <c r="A455" s="50">
        <f t="shared" si="156"/>
        <v>3</v>
      </c>
      <c r="B455" s="153"/>
      <c r="C455" s="155" t="s">
        <v>143</v>
      </c>
      <c r="D455" s="137" t="s">
        <v>75</v>
      </c>
      <c r="E455" s="51"/>
      <c r="F455" s="51"/>
      <c r="G455" s="51"/>
      <c r="H455" s="51"/>
      <c r="I455" s="51"/>
      <c r="J455" s="52">
        <f>H455+I455</f>
        <v>0</v>
      </c>
      <c r="K455" s="51"/>
      <c r="L455" s="51"/>
      <c r="M455" s="52">
        <f>K455+L455</f>
        <v>0</v>
      </c>
      <c r="N455" s="51"/>
      <c r="O455" s="52">
        <f>M455+N455</f>
        <v>0</v>
      </c>
    </row>
    <row r="456" spans="1:15">
      <c r="A456" s="50">
        <f t="shared" si="156"/>
        <v>3</v>
      </c>
      <c r="B456" s="153"/>
      <c r="C456" s="155" t="s">
        <v>144</v>
      </c>
      <c r="D456" s="137" t="s">
        <v>77</v>
      </c>
      <c r="E456" s="51"/>
      <c r="F456" s="51"/>
      <c r="G456" s="51"/>
      <c r="H456" s="51"/>
      <c r="I456" s="51"/>
      <c r="J456" s="52">
        <f>H456+I456</f>
        <v>0</v>
      </c>
      <c r="K456" s="51"/>
      <c r="L456" s="51"/>
      <c r="M456" s="52">
        <f>K456+L456</f>
        <v>0</v>
      </c>
      <c r="N456" s="51"/>
      <c r="O456" s="52">
        <f>M456+N456</f>
        <v>0</v>
      </c>
    </row>
    <row r="457" spans="1:15">
      <c r="A457" s="50">
        <f t="shared" si="156"/>
        <v>3</v>
      </c>
      <c r="B457" s="153"/>
      <c r="C457" s="155" t="s">
        <v>145</v>
      </c>
      <c r="D457" s="137" t="s">
        <v>28</v>
      </c>
      <c r="E457" s="51"/>
      <c r="F457" s="51"/>
      <c r="G457" s="51"/>
      <c r="H457" s="51"/>
      <c r="I457" s="51"/>
      <c r="J457" s="52">
        <f>H457+I457</f>
        <v>0</v>
      </c>
      <c r="K457" s="51"/>
      <c r="L457" s="51"/>
      <c r="M457" s="52">
        <f>K457+L457</f>
        <v>0</v>
      </c>
      <c r="N457" s="51"/>
      <c r="O457" s="52">
        <f>M457+N457</f>
        <v>0</v>
      </c>
    </row>
    <row r="458" spans="1:15">
      <c r="A458" s="50">
        <f t="shared" si="156"/>
        <v>3</v>
      </c>
      <c r="B458" s="145" t="s">
        <v>146</v>
      </c>
      <c r="C458" s="157" t="s">
        <v>147</v>
      </c>
      <c r="D458" s="56"/>
      <c r="E458" s="11">
        <f>SUBTOTAL(9,E459:E487)</f>
        <v>0</v>
      </c>
      <c r="F458" s="11">
        <f>SUBTOTAL(9,F459:F487)</f>
        <v>0</v>
      </c>
      <c r="G458" s="11">
        <f>SUBTOTAL(9,G459:G487)</f>
        <v>0</v>
      </c>
      <c r="H458" s="11">
        <f>SUBTOTAL(9,H459:H487)</f>
        <v>0</v>
      </c>
      <c r="I458" s="11">
        <f t="shared" ref="I458:N458" si="164">SUBTOTAL(9,I459:I487)</f>
        <v>0</v>
      </c>
      <c r="J458" s="11">
        <f t="shared" si="164"/>
        <v>0</v>
      </c>
      <c r="K458" s="11">
        <f t="shared" si="164"/>
        <v>0</v>
      </c>
      <c r="L458" s="11">
        <f t="shared" si="164"/>
        <v>0</v>
      </c>
      <c r="M458" s="11">
        <f t="shared" si="164"/>
        <v>0</v>
      </c>
      <c r="N458" s="11">
        <f t="shared" si="164"/>
        <v>0</v>
      </c>
      <c r="O458" s="11">
        <f>SUBTOTAL(9,O459:O487)</f>
        <v>0</v>
      </c>
    </row>
    <row r="459" spans="1:15">
      <c r="A459" s="50">
        <f t="shared" si="156"/>
        <v>3</v>
      </c>
      <c r="B459" s="156"/>
      <c r="C459" s="158" t="s">
        <v>26</v>
      </c>
      <c r="D459" s="56"/>
      <c r="E459" s="11">
        <f>SUBTOTAL(9,E460:E478)</f>
        <v>0</v>
      </c>
      <c r="F459" s="11">
        <f t="shared" ref="F459:O459" si="165">SUBTOTAL(9,F460:F478)</f>
        <v>0</v>
      </c>
      <c r="G459" s="11">
        <f t="shared" si="165"/>
        <v>0</v>
      </c>
      <c r="H459" s="11">
        <f t="shared" si="165"/>
        <v>0</v>
      </c>
      <c r="I459" s="11">
        <f t="shared" si="165"/>
        <v>0</v>
      </c>
      <c r="J459" s="11">
        <f t="shared" si="165"/>
        <v>0</v>
      </c>
      <c r="K459" s="11">
        <f t="shared" si="165"/>
        <v>0</v>
      </c>
      <c r="L459" s="11">
        <f t="shared" si="165"/>
        <v>0</v>
      </c>
      <c r="M459" s="11">
        <f t="shared" si="165"/>
        <v>0</v>
      </c>
      <c r="N459" s="11">
        <f t="shared" si="165"/>
        <v>0</v>
      </c>
      <c r="O459" s="11">
        <f t="shared" si="165"/>
        <v>0</v>
      </c>
    </row>
    <row r="460" spans="1:15">
      <c r="A460" s="50">
        <f t="shared" si="156"/>
        <v>3</v>
      </c>
      <c r="B460" s="150"/>
      <c r="C460" s="161" t="s">
        <v>770</v>
      </c>
      <c r="D460" s="56"/>
      <c r="E460" s="11">
        <f>SUBTOTAL(9,E461:E470)</f>
        <v>0</v>
      </c>
      <c r="F460" s="11">
        <f t="shared" ref="F460:O460" si="166">SUBTOTAL(9,F461:F470)</f>
        <v>0</v>
      </c>
      <c r="G460" s="11">
        <f t="shared" si="166"/>
        <v>0</v>
      </c>
      <c r="H460" s="11">
        <f t="shared" si="166"/>
        <v>0</v>
      </c>
      <c r="I460" s="11">
        <f t="shared" si="166"/>
        <v>0</v>
      </c>
      <c r="J460" s="11">
        <f t="shared" si="166"/>
        <v>0</v>
      </c>
      <c r="K460" s="11">
        <f t="shared" si="166"/>
        <v>0</v>
      </c>
      <c r="L460" s="11">
        <f t="shared" si="166"/>
        <v>0</v>
      </c>
      <c r="M460" s="11">
        <f t="shared" si="166"/>
        <v>0</v>
      </c>
      <c r="N460" s="11">
        <f t="shared" si="166"/>
        <v>0</v>
      </c>
      <c r="O460" s="11">
        <f t="shared" si="166"/>
        <v>0</v>
      </c>
    </row>
    <row r="461" spans="1:15" ht="25.5">
      <c r="A461" s="50">
        <f t="shared" si="156"/>
        <v>3</v>
      </c>
      <c r="B461" s="150"/>
      <c r="C461" s="160" t="s">
        <v>771</v>
      </c>
      <c r="D461" s="58" t="s">
        <v>2</v>
      </c>
      <c r="E461" s="11">
        <f>SUBTOTAL(9,E462:E463)</f>
        <v>0</v>
      </c>
      <c r="F461" s="11">
        <f t="shared" ref="F461:O461" si="167">SUBTOTAL(9,F462:F463)</f>
        <v>0</v>
      </c>
      <c r="G461" s="11">
        <f t="shared" si="167"/>
        <v>0</v>
      </c>
      <c r="H461" s="11">
        <f t="shared" si="167"/>
        <v>0</v>
      </c>
      <c r="I461" s="11">
        <f t="shared" si="167"/>
        <v>0</v>
      </c>
      <c r="J461" s="11">
        <f t="shared" si="167"/>
        <v>0</v>
      </c>
      <c r="K461" s="11">
        <f t="shared" si="167"/>
        <v>0</v>
      </c>
      <c r="L461" s="11">
        <f t="shared" si="167"/>
        <v>0</v>
      </c>
      <c r="M461" s="11">
        <f t="shared" si="167"/>
        <v>0</v>
      </c>
      <c r="N461" s="11">
        <f t="shared" si="167"/>
        <v>0</v>
      </c>
      <c r="O461" s="11">
        <f t="shared" si="167"/>
        <v>0</v>
      </c>
    </row>
    <row r="462" spans="1:15" ht="25.5">
      <c r="A462" s="50">
        <f t="shared" si="156"/>
        <v>3</v>
      </c>
      <c r="B462" s="150"/>
      <c r="C462" s="260" t="s">
        <v>772</v>
      </c>
      <c r="D462" s="58" t="s">
        <v>302</v>
      </c>
      <c r="E462" s="51"/>
      <c r="F462" s="51"/>
      <c r="G462" s="51"/>
      <c r="H462" s="51"/>
      <c r="I462" s="51"/>
      <c r="J462" s="52">
        <f>H462+I462</f>
        <v>0</v>
      </c>
      <c r="K462" s="51"/>
      <c r="L462" s="51"/>
      <c r="M462" s="52">
        <f>K462+L462</f>
        <v>0</v>
      </c>
      <c r="N462" s="51"/>
      <c r="O462" s="52">
        <f>M462+N462</f>
        <v>0</v>
      </c>
    </row>
    <row r="463" spans="1:15" ht="25.5">
      <c r="A463" s="50">
        <f t="shared" si="156"/>
        <v>3</v>
      </c>
      <c r="B463" s="150"/>
      <c r="C463" s="260" t="s">
        <v>773</v>
      </c>
      <c r="D463" s="58" t="s">
        <v>304</v>
      </c>
      <c r="E463" s="51"/>
      <c r="F463" s="51"/>
      <c r="G463" s="51"/>
      <c r="H463" s="51"/>
      <c r="I463" s="51"/>
      <c r="J463" s="52">
        <f>H463+I463</f>
        <v>0</v>
      </c>
      <c r="K463" s="51"/>
      <c r="L463" s="51"/>
      <c r="M463" s="52">
        <f>K463+L463</f>
        <v>0</v>
      </c>
      <c r="N463" s="51"/>
      <c r="O463" s="52">
        <f>M463+N463</f>
        <v>0</v>
      </c>
    </row>
    <row r="464" spans="1:15">
      <c r="A464" s="50">
        <f t="shared" si="156"/>
        <v>3</v>
      </c>
      <c r="B464" s="150"/>
      <c r="C464" s="258" t="s">
        <v>42</v>
      </c>
      <c r="D464" s="59" t="s">
        <v>3</v>
      </c>
      <c r="E464" s="51"/>
      <c r="F464" s="51"/>
      <c r="G464" s="51"/>
      <c r="H464" s="51"/>
      <c r="I464" s="51"/>
      <c r="J464" s="52">
        <f>H464+I464</f>
        <v>0</v>
      </c>
      <c r="K464" s="51"/>
      <c r="L464" s="51"/>
      <c r="M464" s="52">
        <f>K464+L464</f>
        <v>0</v>
      </c>
      <c r="N464" s="51"/>
      <c r="O464" s="52">
        <f>M464+N464</f>
        <v>0</v>
      </c>
    </row>
    <row r="465" spans="1:15">
      <c r="A465" s="50">
        <f t="shared" si="156"/>
        <v>3</v>
      </c>
      <c r="B465" s="150"/>
      <c r="C465" s="259" t="s">
        <v>449</v>
      </c>
      <c r="D465" s="117" t="s">
        <v>446</v>
      </c>
      <c r="E465" s="11">
        <f>SUBTOTAL(9,E466:E469)</f>
        <v>0</v>
      </c>
      <c r="F465" s="11">
        <f>SUBTOTAL(9,F466:F469)</f>
        <v>0</v>
      </c>
      <c r="G465" s="11">
        <f>SUBTOTAL(9,G466:G469)</f>
        <v>0</v>
      </c>
      <c r="H465" s="11">
        <f>SUBTOTAL(9,H466:H469)</f>
        <v>0</v>
      </c>
      <c r="I465" s="11">
        <f t="shared" ref="I465:N465" si="168">SUBTOTAL(9,I466:I469)</f>
        <v>0</v>
      </c>
      <c r="J465" s="11">
        <f t="shared" si="168"/>
        <v>0</v>
      </c>
      <c r="K465" s="11">
        <f t="shared" si="168"/>
        <v>0</v>
      </c>
      <c r="L465" s="11">
        <f t="shared" si="168"/>
        <v>0</v>
      </c>
      <c r="M465" s="11">
        <f t="shared" si="168"/>
        <v>0</v>
      </c>
      <c r="N465" s="11">
        <f t="shared" si="168"/>
        <v>0</v>
      </c>
      <c r="O465" s="11">
        <f>SUBTOTAL(9,O466:O469)</f>
        <v>0</v>
      </c>
    </row>
    <row r="466" spans="1:15" ht="25.5">
      <c r="A466" s="50">
        <f t="shared" ref="A466:A487" si="169">IF(MAX(E466:P466)=0,IF(MIN(E466:P466)=0,3,2),2)</f>
        <v>3</v>
      </c>
      <c r="B466" s="150"/>
      <c r="C466" s="260" t="s">
        <v>153</v>
      </c>
      <c r="D466" s="60" t="s">
        <v>37</v>
      </c>
      <c r="E466" s="51"/>
      <c r="F466" s="51"/>
      <c r="G466" s="51"/>
      <c r="H466" s="51"/>
      <c r="I466" s="51"/>
      <c r="J466" s="52">
        <f t="shared" ref="J466:J478" si="170">H466+I466</f>
        <v>0</v>
      </c>
      <c r="K466" s="51"/>
      <c r="L466" s="51"/>
      <c r="M466" s="52">
        <f t="shared" ref="M466:M478" si="171">K466+L466</f>
        <v>0</v>
      </c>
      <c r="N466" s="51"/>
      <c r="O466" s="52">
        <f t="shared" ref="O466:O478" si="172">M466+N466</f>
        <v>0</v>
      </c>
    </row>
    <row r="467" spans="1:15">
      <c r="A467" s="50">
        <f t="shared" si="169"/>
        <v>3</v>
      </c>
      <c r="B467" s="150"/>
      <c r="C467" s="260" t="s">
        <v>155</v>
      </c>
      <c r="D467" s="60" t="s">
        <v>39</v>
      </c>
      <c r="E467" s="51"/>
      <c r="F467" s="51"/>
      <c r="G467" s="51"/>
      <c r="H467" s="51"/>
      <c r="I467" s="51"/>
      <c r="J467" s="52">
        <f t="shared" si="170"/>
        <v>0</v>
      </c>
      <c r="K467" s="51"/>
      <c r="L467" s="51"/>
      <c r="M467" s="52">
        <f t="shared" si="171"/>
        <v>0</v>
      </c>
      <c r="N467" s="51"/>
      <c r="O467" s="52">
        <f t="shared" si="172"/>
        <v>0</v>
      </c>
    </row>
    <row r="468" spans="1:15" ht="25.5">
      <c r="A468" s="50">
        <f t="shared" si="169"/>
        <v>3</v>
      </c>
      <c r="B468" s="150"/>
      <c r="C468" s="260" t="s">
        <v>156</v>
      </c>
      <c r="D468" s="60" t="s">
        <v>40</v>
      </c>
      <c r="E468" s="51"/>
      <c r="F468" s="51"/>
      <c r="G468" s="51"/>
      <c r="H468" s="51"/>
      <c r="I468" s="51"/>
      <c r="J468" s="52">
        <f t="shared" si="170"/>
        <v>0</v>
      </c>
      <c r="K468" s="51"/>
      <c r="L468" s="51"/>
      <c r="M468" s="52">
        <f t="shared" si="171"/>
        <v>0</v>
      </c>
      <c r="N468" s="51"/>
      <c r="O468" s="52">
        <f t="shared" si="172"/>
        <v>0</v>
      </c>
    </row>
    <row r="469" spans="1:15" s="57" customFormat="1" ht="25.5">
      <c r="A469" s="50">
        <f t="shared" si="169"/>
        <v>3</v>
      </c>
      <c r="B469" s="150"/>
      <c r="C469" s="260" t="s">
        <v>157</v>
      </c>
      <c r="D469" s="60" t="s">
        <v>41</v>
      </c>
      <c r="E469" s="51"/>
      <c r="F469" s="51"/>
      <c r="G469" s="51"/>
      <c r="H469" s="51"/>
      <c r="I469" s="51"/>
      <c r="J469" s="52">
        <f t="shared" si="170"/>
        <v>0</v>
      </c>
      <c r="K469" s="51"/>
      <c r="L469" s="51"/>
      <c r="M469" s="52">
        <f t="shared" si="171"/>
        <v>0</v>
      </c>
      <c r="N469" s="51"/>
      <c r="O469" s="52">
        <f t="shared" si="172"/>
        <v>0</v>
      </c>
    </row>
    <row r="470" spans="1:15" s="57" customFormat="1">
      <c r="A470" s="50">
        <f t="shared" si="169"/>
        <v>3</v>
      </c>
      <c r="B470" s="150"/>
      <c r="C470" s="160" t="s">
        <v>158</v>
      </c>
      <c r="D470" s="60" t="s">
        <v>4</v>
      </c>
      <c r="E470" s="51"/>
      <c r="F470" s="51"/>
      <c r="G470" s="51"/>
      <c r="H470" s="51"/>
      <c r="I470" s="51"/>
      <c r="J470" s="52">
        <f t="shared" si="170"/>
        <v>0</v>
      </c>
      <c r="K470" s="51"/>
      <c r="L470" s="51"/>
      <c r="M470" s="52">
        <f t="shared" si="171"/>
        <v>0</v>
      </c>
      <c r="N470" s="51"/>
      <c r="O470" s="52">
        <f t="shared" si="172"/>
        <v>0</v>
      </c>
    </row>
    <row r="471" spans="1:15" s="57" customFormat="1">
      <c r="A471" s="50">
        <f t="shared" si="169"/>
        <v>3</v>
      </c>
      <c r="B471" s="150"/>
      <c r="C471" s="159" t="s">
        <v>19</v>
      </c>
      <c r="D471" s="59" t="s">
        <v>5</v>
      </c>
      <c r="E471" s="51"/>
      <c r="F471" s="51"/>
      <c r="G471" s="51"/>
      <c r="H471" s="51"/>
      <c r="I471" s="51"/>
      <c r="J471" s="52">
        <f t="shared" si="170"/>
        <v>0</v>
      </c>
      <c r="K471" s="51"/>
      <c r="L471" s="51"/>
      <c r="M471" s="52">
        <f t="shared" si="171"/>
        <v>0</v>
      </c>
      <c r="N471" s="51"/>
      <c r="O471" s="52">
        <f t="shared" si="172"/>
        <v>0</v>
      </c>
    </row>
    <row r="472" spans="1:15" s="57" customFormat="1">
      <c r="A472" s="50">
        <f t="shared" si="169"/>
        <v>3</v>
      </c>
      <c r="B472" s="150"/>
      <c r="C472" s="162" t="s">
        <v>450</v>
      </c>
      <c r="D472" s="118" t="s">
        <v>173</v>
      </c>
      <c r="E472" s="51"/>
      <c r="F472" s="51"/>
      <c r="G472" s="51"/>
      <c r="H472" s="51"/>
      <c r="I472" s="51"/>
      <c r="J472" s="52">
        <f t="shared" si="170"/>
        <v>0</v>
      </c>
      <c r="K472" s="51"/>
      <c r="L472" s="51"/>
      <c r="M472" s="52">
        <f t="shared" si="171"/>
        <v>0</v>
      </c>
      <c r="N472" s="51"/>
      <c r="O472" s="52">
        <f t="shared" si="172"/>
        <v>0</v>
      </c>
    </row>
    <row r="473" spans="1:15" s="57" customFormat="1">
      <c r="A473" s="50">
        <f t="shared" si="169"/>
        <v>3</v>
      </c>
      <c r="B473" s="153"/>
      <c r="C473" s="163" t="s">
        <v>29</v>
      </c>
      <c r="D473" s="136" t="s">
        <v>6</v>
      </c>
      <c r="E473" s="51"/>
      <c r="F473" s="51"/>
      <c r="G473" s="51"/>
      <c r="H473" s="51"/>
      <c r="I473" s="51"/>
      <c r="J473" s="52">
        <f t="shared" si="170"/>
        <v>0</v>
      </c>
      <c r="K473" s="51"/>
      <c r="L473" s="51"/>
      <c r="M473" s="52">
        <f t="shared" si="171"/>
        <v>0</v>
      </c>
      <c r="N473" s="51"/>
      <c r="O473" s="52">
        <f t="shared" si="172"/>
        <v>0</v>
      </c>
    </row>
    <row r="474" spans="1:15" s="57" customFormat="1">
      <c r="A474" s="50">
        <f t="shared" si="169"/>
        <v>3</v>
      </c>
      <c r="B474" s="153"/>
      <c r="C474" s="163" t="s">
        <v>21</v>
      </c>
      <c r="D474" s="137" t="s">
        <v>8</v>
      </c>
      <c r="E474" s="51"/>
      <c r="F474" s="51"/>
      <c r="G474" s="51"/>
      <c r="H474" s="51"/>
      <c r="I474" s="51"/>
      <c r="J474" s="52">
        <f>H474+I474</f>
        <v>0</v>
      </c>
      <c r="K474" s="51"/>
      <c r="L474" s="51"/>
      <c r="M474" s="52">
        <f>K474+L474</f>
        <v>0</v>
      </c>
      <c r="N474" s="51"/>
      <c r="O474" s="52">
        <f t="shared" si="172"/>
        <v>0</v>
      </c>
    </row>
    <row r="475" spans="1:15" s="57" customFormat="1">
      <c r="A475" s="50">
        <f t="shared" si="169"/>
        <v>3</v>
      </c>
      <c r="B475" s="153"/>
      <c r="C475" s="163" t="s">
        <v>526</v>
      </c>
      <c r="D475" s="137" t="s">
        <v>31</v>
      </c>
      <c r="E475" s="51"/>
      <c r="F475" s="51"/>
      <c r="G475" s="51"/>
      <c r="H475" s="51"/>
      <c r="I475" s="51"/>
      <c r="J475" s="52">
        <f t="shared" si="170"/>
        <v>0</v>
      </c>
      <c r="K475" s="51"/>
      <c r="L475" s="51"/>
      <c r="M475" s="52">
        <f t="shared" si="171"/>
        <v>0</v>
      </c>
      <c r="N475" s="51"/>
      <c r="O475" s="52">
        <f t="shared" si="172"/>
        <v>0</v>
      </c>
    </row>
    <row r="476" spans="1:15" s="57" customFormat="1">
      <c r="A476" s="50">
        <f t="shared" si="169"/>
        <v>3</v>
      </c>
      <c r="B476" s="153"/>
      <c r="C476" s="163" t="s">
        <v>558</v>
      </c>
      <c r="D476" s="137" t="s">
        <v>559</v>
      </c>
      <c r="E476" s="51"/>
      <c r="F476" s="51"/>
      <c r="G476" s="51"/>
      <c r="H476" s="51"/>
      <c r="I476" s="51"/>
      <c r="J476" s="52">
        <f t="shared" si="170"/>
        <v>0</v>
      </c>
      <c r="K476" s="51"/>
      <c r="L476" s="51"/>
      <c r="M476" s="52">
        <f t="shared" si="171"/>
        <v>0</v>
      </c>
      <c r="N476" s="51"/>
      <c r="O476" s="52">
        <f t="shared" si="172"/>
        <v>0</v>
      </c>
    </row>
    <row r="477" spans="1:15" s="57" customFormat="1" ht="25.5">
      <c r="A477" s="50">
        <f t="shared" si="169"/>
        <v>3</v>
      </c>
      <c r="B477" s="153"/>
      <c r="C477" s="163" t="s">
        <v>528</v>
      </c>
      <c r="D477" s="136" t="s">
        <v>9</v>
      </c>
      <c r="E477" s="51"/>
      <c r="F477" s="51"/>
      <c r="G477" s="51"/>
      <c r="H477" s="51"/>
      <c r="I477" s="51"/>
      <c r="J477" s="52">
        <f t="shared" si="170"/>
        <v>0</v>
      </c>
      <c r="K477" s="51"/>
      <c r="L477" s="51"/>
      <c r="M477" s="52">
        <f t="shared" si="171"/>
        <v>0</v>
      </c>
      <c r="N477" s="51"/>
      <c r="O477" s="52">
        <f t="shared" si="172"/>
        <v>0</v>
      </c>
    </row>
    <row r="478" spans="1:15" s="57" customFormat="1" ht="25.5">
      <c r="A478" s="50">
        <f t="shared" si="169"/>
        <v>3</v>
      </c>
      <c r="B478" s="153"/>
      <c r="C478" s="163" t="s">
        <v>30</v>
      </c>
      <c r="D478" s="136" t="s">
        <v>10</v>
      </c>
      <c r="E478" s="51"/>
      <c r="F478" s="51"/>
      <c r="G478" s="51"/>
      <c r="H478" s="51"/>
      <c r="I478" s="51"/>
      <c r="J478" s="52">
        <f t="shared" si="170"/>
        <v>0</v>
      </c>
      <c r="K478" s="51"/>
      <c r="L478" s="51"/>
      <c r="M478" s="52">
        <f t="shared" si="171"/>
        <v>0</v>
      </c>
      <c r="N478" s="51"/>
      <c r="O478" s="52">
        <f t="shared" si="172"/>
        <v>0</v>
      </c>
    </row>
    <row r="479" spans="1:15" s="57" customFormat="1">
      <c r="A479" s="50">
        <f t="shared" si="169"/>
        <v>3</v>
      </c>
      <c r="B479" s="153"/>
      <c r="C479" s="165" t="s">
        <v>451</v>
      </c>
      <c r="D479" s="138" t="s">
        <v>93</v>
      </c>
      <c r="E479" s="11">
        <f>SUBTOTAL(9,E480:E481)</f>
        <v>0</v>
      </c>
      <c r="F479" s="11">
        <f>SUBTOTAL(9,F480:F481)</f>
        <v>0</v>
      </c>
      <c r="G479" s="11">
        <f>SUBTOTAL(9,G480:G481)</f>
        <v>0</v>
      </c>
      <c r="H479" s="11">
        <f>SUBTOTAL(9,H480:H481)</f>
        <v>0</v>
      </c>
      <c r="I479" s="11">
        <f t="shared" ref="I479:N479" si="173">SUBTOTAL(9,I480:I481)</f>
        <v>0</v>
      </c>
      <c r="J479" s="11">
        <f t="shared" si="173"/>
        <v>0</v>
      </c>
      <c r="K479" s="11">
        <f t="shared" si="173"/>
        <v>0</v>
      </c>
      <c r="L479" s="11">
        <f t="shared" si="173"/>
        <v>0</v>
      </c>
      <c r="M479" s="11">
        <f t="shared" si="173"/>
        <v>0</v>
      </c>
      <c r="N479" s="11">
        <f t="shared" si="173"/>
        <v>0</v>
      </c>
      <c r="O479" s="11">
        <f>SUBTOTAL(9,O480:O481)</f>
        <v>0</v>
      </c>
    </row>
    <row r="480" spans="1:15" s="57" customFormat="1">
      <c r="A480" s="50">
        <f t="shared" si="169"/>
        <v>3</v>
      </c>
      <c r="B480" s="153"/>
      <c r="C480" s="166" t="s">
        <v>452</v>
      </c>
      <c r="D480" s="138" t="s">
        <v>453</v>
      </c>
      <c r="E480" s="51"/>
      <c r="F480" s="51"/>
      <c r="G480" s="51"/>
      <c r="H480" s="51"/>
      <c r="I480" s="51"/>
      <c r="J480" s="52">
        <f>H480+I480</f>
        <v>0</v>
      </c>
      <c r="K480" s="51"/>
      <c r="L480" s="51"/>
      <c r="M480" s="52">
        <f>K480+L480</f>
        <v>0</v>
      </c>
      <c r="N480" s="51"/>
      <c r="O480" s="52">
        <f>M480+N480</f>
        <v>0</v>
      </c>
    </row>
    <row r="481" spans="1:15" s="57" customFormat="1">
      <c r="A481" s="50">
        <f t="shared" si="169"/>
        <v>3</v>
      </c>
      <c r="B481" s="153"/>
      <c r="C481" s="166" t="s">
        <v>454</v>
      </c>
      <c r="D481" s="138" t="s">
        <v>455</v>
      </c>
      <c r="E481" s="51"/>
      <c r="F481" s="51"/>
      <c r="G481" s="51"/>
      <c r="H481" s="51"/>
      <c r="I481" s="51"/>
      <c r="J481" s="52">
        <f>H481+I481</f>
        <v>0</v>
      </c>
      <c r="K481" s="51"/>
      <c r="L481" s="51"/>
      <c r="M481" s="52">
        <f>K481+L481</f>
        <v>0</v>
      </c>
      <c r="N481" s="51"/>
      <c r="O481" s="52">
        <f>M481+N481</f>
        <v>0</v>
      </c>
    </row>
    <row r="482" spans="1:15" s="57" customFormat="1">
      <c r="A482" s="50">
        <f t="shared" si="169"/>
        <v>3</v>
      </c>
      <c r="B482" s="156"/>
      <c r="C482" s="158" t="s">
        <v>32</v>
      </c>
      <c r="D482" s="136"/>
      <c r="E482" s="11">
        <f>SUBTOTAL(9,E483:E487)</f>
        <v>0</v>
      </c>
      <c r="F482" s="11">
        <f>SUBTOTAL(9,F483:F487)</f>
        <v>0</v>
      </c>
      <c r="G482" s="11">
        <f>SUBTOTAL(9,G483:G487)</f>
        <v>0</v>
      </c>
      <c r="H482" s="11">
        <f>SUBTOTAL(9,H483:H487)</f>
        <v>0</v>
      </c>
      <c r="I482" s="11">
        <f t="shared" ref="I482:N482" si="174">SUBTOTAL(9,I483:I487)</f>
        <v>0</v>
      </c>
      <c r="J482" s="11">
        <f t="shared" si="174"/>
        <v>0</v>
      </c>
      <c r="K482" s="11">
        <f t="shared" si="174"/>
        <v>0</v>
      </c>
      <c r="L482" s="11">
        <f t="shared" si="174"/>
        <v>0</v>
      </c>
      <c r="M482" s="11">
        <f t="shared" si="174"/>
        <v>0</v>
      </c>
      <c r="N482" s="11">
        <f t="shared" si="174"/>
        <v>0</v>
      </c>
      <c r="O482" s="11">
        <f>SUBTOTAL(9,O483:O487)</f>
        <v>0</v>
      </c>
    </row>
    <row r="483" spans="1:15" s="57" customFormat="1">
      <c r="A483" s="50">
        <f t="shared" si="169"/>
        <v>3</v>
      </c>
      <c r="B483" s="153"/>
      <c r="C483" s="163" t="s">
        <v>70</v>
      </c>
      <c r="D483" s="137" t="s">
        <v>71</v>
      </c>
      <c r="E483" s="51"/>
      <c r="F483" s="51"/>
      <c r="G483" s="51"/>
      <c r="H483" s="51"/>
      <c r="I483" s="51"/>
      <c r="J483" s="52">
        <f>H483+I483</f>
        <v>0</v>
      </c>
      <c r="K483" s="51"/>
      <c r="L483" s="51"/>
      <c r="M483" s="52">
        <f>K483+L483</f>
        <v>0</v>
      </c>
      <c r="N483" s="51"/>
      <c r="O483" s="52">
        <f>M483+N483</f>
        <v>0</v>
      </c>
    </row>
    <row r="484" spans="1:15" s="57" customFormat="1">
      <c r="A484" s="50">
        <f t="shared" si="169"/>
        <v>3</v>
      </c>
      <c r="B484" s="153"/>
      <c r="C484" s="163" t="s">
        <v>72</v>
      </c>
      <c r="D484" s="137" t="s">
        <v>73</v>
      </c>
      <c r="E484" s="51"/>
      <c r="F484" s="51"/>
      <c r="G484" s="51"/>
      <c r="H484" s="51"/>
      <c r="I484" s="51"/>
      <c r="J484" s="52">
        <f>H484+I484</f>
        <v>0</v>
      </c>
      <c r="K484" s="51"/>
      <c r="L484" s="51"/>
      <c r="M484" s="52">
        <f>K484+L484</f>
        <v>0</v>
      </c>
      <c r="N484" s="51"/>
      <c r="O484" s="52">
        <f>M484+N484</f>
        <v>0</v>
      </c>
    </row>
    <row r="485" spans="1:15" s="57" customFormat="1">
      <c r="A485" s="50">
        <f t="shared" si="169"/>
        <v>3</v>
      </c>
      <c r="B485" s="153"/>
      <c r="C485" s="163" t="s">
        <v>74</v>
      </c>
      <c r="D485" s="137" t="s">
        <v>75</v>
      </c>
      <c r="E485" s="51"/>
      <c r="F485" s="51"/>
      <c r="G485" s="51"/>
      <c r="H485" s="51"/>
      <c r="I485" s="51"/>
      <c r="J485" s="52">
        <f>H485+I485</f>
        <v>0</v>
      </c>
      <c r="K485" s="51"/>
      <c r="L485" s="51"/>
      <c r="M485" s="52">
        <f>K485+L485</f>
        <v>0</v>
      </c>
      <c r="N485" s="51"/>
      <c r="O485" s="52">
        <f>M485+N485</f>
        <v>0</v>
      </c>
    </row>
    <row r="486" spans="1:15" s="57" customFormat="1">
      <c r="A486" s="50">
        <f t="shared" si="169"/>
        <v>3</v>
      </c>
      <c r="B486" s="153"/>
      <c r="C486" s="163" t="s">
        <v>76</v>
      </c>
      <c r="D486" s="137" t="s">
        <v>77</v>
      </c>
      <c r="E486" s="51"/>
      <c r="F486" s="51"/>
      <c r="G486" s="51"/>
      <c r="H486" s="51"/>
      <c r="I486" s="51"/>
      <c r="J486" s="52">
        <f>H486+I486</f>
        <v>0</v>
      </c>
      <c r="K486" s="51"/>
      <c r="L486" s="51"/>
      <c r="M486" s="52">
        <f>K486+L486</f>
        <v>0</v>
      </c>
      <c r="N486" s="51"/>
      <c r="O486" s="52">
        <f>M486+N486</f>
        <v>0</v>
      </c>
    </row>
    <row r="487" spans="1:15" s="57" customFormat="1">
      <c r="A487" s="50">
        <f t="shared" si="169"/>
        <v>3</v>
      </c>
      <c r="B487" s="153"/>
      <c r="C487" s="163" t="s">
        <v>12</v>
      </c>
      <c r="D487" s="137" t="s">
        <v>28</v>
      </c>
      <c r="E487" s="51"/>
      <c r="F487" s="51"/>
      <c r="G487" s="51"/>
      <c r="H487" s="51"/>
      <c r="I487" s="51"/>
      <c r="J487" s="52">
        <f>H487+I487</f>
        <v>0</v>
      </c>
      <c r="K487" s="51"/>
      <c r="L487" s="51"/>
      <c r="M487" s="52">
        <f>K487+L487</f>
        <v>0</v>
      </c>
      <c r="N487" s="51"/>
      <c r="O487" s="52">
        <f>M487+N487</f>
        <v>0</v>
      </c>
    </row>
    <row r="488" spans="1:15" s="57" customFormat="1">
      <c r="A488" s="77">
        <f>A489</f>
        <v>3</v>
      </c>
      <c r="B488" s="153"/>
      <c r="C488" s="155"/>
      <c r="D488" s="137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</row>
    <row r="489" spans="1:15" s="57" customFormat="1">
      <c r="A489" s="105">
        <f>MIN(A490:A495)</f>
        <v>3</v>
      </c>
      <c r="B489" s="153"/>
      <c r="C489" s="157" t="s">
        <v>36</v>
      </c>
      <c r="D489" s="137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</row>
    <row r="490" spans="1:15" s="57" customFormat="1">
      <c r="A490" s="50">
        <f t="shared" ref="A490:A495" si="175">IF(MAX(E490:P490)=0,IF(MIN(E490:P490)=0,3,2),2)</f>
        <v>3</v>
      </c>
      <c r="B490" s="153"/>
      <c r="C490" s="155" t="s">
        <v>34</v>
      </c>
      <c r="D490" s="137"/>
      <c r="E490" s="62">
        <f>SUM(E491:E492)</f>
        <v>0</v>
      </c>
      <c r="F490" s="62">
        <f>SUM(F491:F492)</f>
        <v>0</v>
      </c>
      <c r="G490" s="62">
        <f>SUM(G491:G492)</f>
        <v>0</v>
      </c>
      <c r="H490" s="62">
        <f>SUM(H491:H492)</f>
        <v>0</v>
      </c>
      <c r="I490" s="62">
        <f t="shared" ref="I490:N490" si="176">SUM(I491:I492)</f>
        <v>0</v>
      </c>
      <c r="J490" s="62">
        <f t="shared" si="176"/>
        <v>0</v>
      </c>
      <c r="K490" s="62">
        <f t="shared" si="176"/>
        <v>0</v>
      </c>
      <c r="L490" s="62">
        <f t="shared" si="176"/>
        <v>0</v>
      </c>
      <c r="M490" s="62">
        <f t="shared" si="176"/>
        <v>0</v>
      </c>
      <c r="N490" s="62">
        <f t="shared" si="176"/>
        <v>0</v>
      </c>
      <c r="O490" s="62">
        <f>SUM(O491:O492)</f>
        <v>0</v>
      </c>
    </row>
    <row r="491" spans="1:15" s="57" customFormat="1">
      <c r="A491" s="50">
        <f t="shared" si="175"/>
        <v>3</v>
      </c>
      <c r="B491" s="153"/>
      <c r="C491" s="167" t="s">
        <v>80</v>
      </c>
      <c r="D491" s="137"/>
      <c r="E491" s="51"/>
      <c r="F491" s="51"/>
      <c r="G491" s="51"/>
      <c r="H491" s="51"/>
      <c r="I491" s="51"/>
      <c r="J491" s="52">
        <f>H491+I491</f>
        <v>0</v>
      </c>
      <c r="K491" s="51"/>
      <c r="L491" s="51"/>
      <c r="M491" s="52">
        <f>K491+L491</f>
        <v>0</v>
      </c>
      <c r="N491" s="51"/>
      <c r="O491" s="52">
        <f>M491+N491</f>
        <v>0</v>
      </c>
    </row>
    <row r="492" spans="1:15" s="57" customFormat="1">
      <c r="A492" s="50">
        <f t="shared" si="175"/>
        <v>3</v>
      </c>
      <c r="B492" s="153"/>
      <c r="C492" s="167" t="s">
        <v>81</v>
      </c>
      <c r="D492" s="137"/>
      <c r="E492" s="51"/>
      <c r="F492" s="51"/>
      <c r="G492" s="51"/>
      <c r="H492" s="51"/>
      <c r="I492" s="51"/>
      <c r="J492" s="52">
        <f>H492+I492</f>
        <v>0</v>
      </c>
      <c r="K492" s="51"/>
      <c r="L492" s="51"/>
      <c r="M492" s="52">
        <f>K492+L492</f>
        <v>0</v>
      </c>
      <c r="N492" s="51"/>
      <c r="O492" s="52">
        <f>M492+N492</f>
        <v>0</v>
      </c>
    </row>
    <row r="493" spans="1:15" s="57" customFormat="1">
      <c r="A493" s="50">
        <f t="shared" si="175"/>
        <v>3</v>
      </c>
      <c r="B493" s="153"/>
      <c r="C493" s="155" t="s">
        <v>35</v>
      </c>
      <c r="D493" s="137"/>
      <c r="E493" s="62">
        <f>SUM(E494:E495)</f>
        <v>0</v>
      </c>
      <c r="F493" s="62">
        <f>SUM(F494:F495)</f>
        <v>0</v>
      </c>
      <c r="G493" s="62">
        <f>SUM(G494:G495)</f>
        <v>0</v>
      </c>
      <c r="H493" s="62">
        <f>SUM(H494:H495)</f>
        <v>0</v>
      </c>
      <c r="I493" s="62">
        <f t="shared" ref="I493:N493" si="177">SUM(I494:I495)</f>
        <v>0</v>
      </c>
      <c r="J493" s="62">
        <f t="shared" si="177"/>
        <v>0</v>
      </c>
      <c r="K493" s="62">
        <f t="shared" si="177"/>
        <v>0</v>
      </c>
      <c r="L493" s="62">
        <f t="shared" si="177"/>
        <v>0</v>
      </c>
      <c r="M493" s="62">
        <f t="shared" si="177"/>
        <v>0</v>
      </c>
      <c r="N493" s="62">
        <f t="shared" si="177"/>
        <v>0</v>
      </c>
      <c r="O493" s="62">
        <f>SUM(O494:O495)</f>
        <v>0</v>
      </c>
    </row>
    <row r="494" spans="1:15" s="57" customFormat="1">
      <c r="A494" s="50">
        <f t="shared" si="175"/>
        <v>3</v>
      </c>
      <c r="B494" s="153"/>
      <c r="C494" s="167" t="s">
        <v>84</v>
      </c>
      <c r="D494" s="137"/>
      <c r="E494" s="51"/>
      <c r="F494" s="51"/>
      <c r="G494" s="51"/>
      <c r="H494" s="51"/>
      <c r="I494" s="51"/>
      <c r="J494" s="52">
        <f>H494+I494</f>
        <v>0</v>
      </c>
      <c r="K494" s="51"/>
      <c r="L494" s="51"/>
      <c r="M494" s="52">
        <f>K494+L494</f>
        <v>0</v>
      </c>
      <c r="N494" s="51"/>
      <c r="O494" s="52">
        <f>M494+N494</f>
        <v>0</v>
      </c>
    </row>
    <row r="495" spans="1:15" s="57" customFormat="1">
      <c r="A495" s="50">
        <f t="shared" si="175"/>
        <v>3</v>
      </c>
      <c r="B495" s="153"/>
      <c r="C495" s="167" t="s">
        <v>85</v>
      </c>
      <c r="D495" s="137"/>
      <c r="E495" s="51"/>
      <c r="F495" s="51"/>
      <c r="G495" s="51"/>
      <c r="H495" s="51"/>
      <c r="I495" s="51"/>
      <c r="J495" s="52">
        <f>H495+I495</f>
        <v>0</v>
      </c>
      <c r="K495" s="51"/>
      <c r="L495" s="51"/>
      <c r="M495" s="52">
        <f>K495+L495</f>
        <v>0</v>
      </c>
      <c r="N495" s="51"/>
      <c r="O495" s="52">
        <f>M495+N495</f>
        <v>0</v>
      </c>
    </row>
    <row r="496" spans="1:15" s="57" customFormat="1">
      <c r="A496" s="77">
        <f>A497</f>
        <v>3</v>
      </c>
      <c r="B496" s="172"/>
      <c r="C496" s="156"/>
      <c r="D496" s="140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</row>
    <row r="497" spans="1:15" s="57" customFormat="1">
      <c r="A497" s="105">
        <f>MIN(A498:A559)</f>
        <v>3</v>
      </c>
      <c r="B497" s="172"/>
      <c r="C497" s="174" t="s">
        <v>52</v>
      </c>
      <c r="D497" s="140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</row>
    <row r="498" spans="1:15" s="57" customFormat="1">
      <c r="A498" s="50">
        <f t="shared" ref="A498:A529" si="178">IF(MAX(E498:P498)=0,IF(MIN(E498:P498)=0,3,2),2)</f>
        <v>3</v>
      </c>
      <c r="B498" s="145"/>
      <c r="C498" s="146" t="s">
        <v>25</v>
      </c>
      <c r="D498" s="56"/>
      <c r="E498" s="11">
        <f>SUBTOTAL(9,E499:E551)</f>
        <v>0</v>
      </c>
      <c r="F498" s="11">
        <f>SUBTOTAL(9,F499:F551)</f>
        <v>0</v>
      </c>
      <c r="G498" s="11">
        <f>SUBTOTAL(9,G499:G551)</f>
        <v>0</v>
      </c>
      <c r="H498" s="11">
        <f>SUBTOTAL(9,H499:H551)</f>
        <v>0</v>
      </c>
      <c r="I498" s="11">
        <f t="shared" ref="I498:N498" si="179">SUBTOTAL(9,I499:I551)</f>
        <v>0</v>
      </c>
      <c r="J498" s="11">
        <f t="shared" si="179"/>
        <v>0</v>
      </c>
      <c r="K498" s="11">
        <f t="shared" si="179"/>
        <v>0</v>
      </c>
      <c r="L498" s="11">
        <f t="shared" si="179"/>
        <v>0</v>
      </c>
      <c r="M498" s="11">
        <f t="shared" si="179"/>
        <v>0</v>
      </c>
      <c r="N498" s="11">
        <f t="shared" si="179"/>
        <v>0</v>
      </c>
      <c r="O498" s="11">
        <f>SUBTOTAL(9,O499:O551)</f>
        <v>0</v>
      </c>
    </row>
    <row r="499" spans="1:15" s="57" customFormat="1">
      <c r="A499" s="50">
        <f t="shared" si="178"/>
        <v>3</v>
      </c>
      <c r="B499" s="145" t="s">
        <v>14</v>
      </c>
      <c r="C499" s="146" t="s">
        <v>125</v>
      </c>
      <c r="D499" s="56"/>
      <c r="E499" s="11">
        <f>SUBTOTAL(9,E500:E521)</f>
        <v>0</v>
      </c>
      <c r="F499" s="11">
        <f>SUBTOTAL(9,F500:F521)</f>
        <v>0</v>
      </c>
      <c r="G499" s="11">
        <f>SUBTOTAL(9,G500:G521)</f>
        <v>0</v>
      </c>
      <c r="H499" s="11">
        <f>SUBTOTAL(9,H500:H521)</f>
        <v>0</v>
      </c>
      <c r="I499" s="11">
        <f t="shared" ref="I499:N499" si="180">SUBTOTAL(9,I500:I521)</f>
        <v>0</v>
      </c>
      <c r="J499" s="11">
        <f t="shared" si="180"/>
        <v>0</v>
      </c>
      <c r="K499" s="11">
        <f t="shared" si="180"/>
        <v>0</v>
      </c>
      <c r="L499" s="11">
        <f t="shared" si="180"/>
        <v>0</v>
      </c>
      <c r="M499" s="11">
        <f t="shared" si="180"/>
        <v>0</v>
      </c>
      <c r="N499" s="11">
        <f t="shared" si="180"/>
        <v>0</v>
      </c>
      <c r="O499" s="11">
        <f>SUBTOTAL(9,O500:O521)</f>
        <v>0</v>
      </c>
    </row>
    <row r="500" spans="1:15" s="57" customFormat="1">
      <c r="A500" s="50">
        <f t="shared" si="178"/>
        <v>3</v>
      </c>
      <c r="B500" s="147"/>
      <c r="C500" s="146" t="s">
        <v>126</v>
      </c>
      <c r="D500" s="56"/>
      <c r="E500" s="11">
        <f>SUBTOTAL(9,E501:E510)</f>
        <v>0</v>
      </c>
      <c r="F500" s="11">
        <f>SUBTOTAL(9,F501:F510)</f>
        <v>0</v>
      </c>
      <c r="G500" s="11">
        <f>SUBTOTAL(9,G501:G510)</f>
        <v>0</v>
      </c>
      <c r="H500" s="11">
        <f>SUBTOTAL(9,H501:H510)</f>
        <v>0</v>
      </c>
      <c r="I500" s="11">
        <f t="shared" ref="I500:N500" si="181">SUBTOTAL(9,I501:I510)</f>
        <v>0</v>
      </c>
      <c r="J500" s="11">
        <f t="shared" si="181"/>
        <v>0</v>
      </c>
      <c r="K500" s="11">
        <f t="shared" si="181"/>
        <v>0</v>
      </c>
      <c r="L500" s="11">
        <f t="shared" si="181"/>
        <v>0</v>
      </c>
      <c r="M500" s="11">
        <f t="shared" si="181"/>
        <v>0</v>
      </c>
      <c r="N500" s="11">
        <f t="shared" si="181"/>
        <v>0</v>
      </c>
      <c r="O500" s="11">
        <f>SUBTOTAL(9,O501:O510)</f>
        <v>0</v>
      </c>
    </row>
    <row r="501" spans="1:15" s="57" customFormat="1" ht="25.5">
      <c r="A501" s="50">
        <f t="shared" si="178"/>
        <v>3</v>
      </c>
      <c r="B501" s="148"/>
      <c r="C501" s="149" t="s">
        <v>127</v>
      </c>
      <c r="D501" s="58" t="s">
        <v>2</v>
      </c>
      <c r="E501" s="11">
        <f>SUBTOTAL(9,E502:E503)</f>
        <v>0</v>
      </c>
      <c r="F501" s="11">
        <f>SUBTOTAL(9,F502:F503)</f>
        <v>0</v>
      </c>
      <c r="G501" s="11">
        <f>SUBTOTAL(9,G502:G503)</f>
        <v>0</v>
      </c>
      <c r="H501" s="11">
        <f>SUBTOTAL(9,H502:H503)</f>
        <v>0</v>
      </c>
      <c r="I501" s="11">
        <f t="shared" ref="I501:N501" si="182">SUBTOTAL(9,I502:I503)</f>
        <v>0</v>
      </c>
      <c r="J501" s="11">
        <f t="shared" si="182"/>
        <v>0</v>
      </c>
      <c r="K501" s="11">
        <f t="shared" si="182"/>
        <v>0</v>
      </c>
      <c r="L501" s="11">
        <f t="shared" si="182"/>
        <v>0</v>
      </c>
      <c r="M501" s="11">
        <f t="shared" si="182"/>
        <v>0</v>
      </c>
      <c r="N501" s="11">
        <f t="shared" si="182"/>
        <v>0</v>
      </c>
      <c r="O501" s="11">
        <f>SUBTOTAL(9,O502:O503)</f>
        <v>0</v>
      </c>
    </row>
    <row r="502" spans="1:15" s="57" customFormat="1" ht="25.5">
      <c r="A502" s="50">
        <f t="shared" si="178"/>
        <v>3</v>
      </c>
      <c r="B502" s="148"/>
      <c r="C502" s="149" t="s">
        <v>303</v>
      </c>
      <c r="D502" s="58" t="s">
        <v>302</v>
      </c>
      <c r="E502" s="51"/>
      <c r="F502" s="51"/>
      <c r="G502" s="51"/>
      <c r="H502" s="51"/>
      <c r="I502" s="51"/>
      <c r="J502" s="52">
        <f>H502+I502</f>
        <v>0</v>
      </c>
      <c r="K502" s="51"/>
      <c r="L502" s="51"/>
      <c r="M502" s="52">
        <f>K502+L502</f>
        <v>0</v>
      </c>
      <c r="N502" s="51"/>
      <c r="O502" s="52">
        <f>M502+N502</f>
        <v>0</v>
      </c>
    </row>
    <row r="503" spans="1:15" ht="25.5">
      <c r="A503" s="50">
        <f t="shared" si="178"/>
        <v>3</v>
      </c>
      <c r="B503" s="148"/>
      <c r="C503" s="149" t="s">
        <v>305</v>
      </c>
      <c r="D503" s="58" t="s">
        <v>304</v>
      </c>
      <c r="E503" s="51"/>
      <c r="F503" s="51"/>
      <c r="G503" s="51"/>
      <c r="H503" s="51"/>
      <c r="I503" s="51"/>
      <c r="J503" s="52">
        <f>H503+I503</f>
        <v>0</v>
      </c>
      <c r="K503" s="51"/>
      <c r="L503" s="51"/>
      <c r="M503" s="52">
        <f>K503+L503</f>
        <v>0</v>
      </c>
      <c r="N503" s="51"/>
      <c r="O503" s="52">
        <f>M503+N503</f>
        <v>0</v>
      </c>
    </row>
    <row r="504" spans="1:15">
      <c r="A504" s="50">
        <f t="shared" si="178"/>
        <v>3</v>
      </c>
      <c r="B504" s="150"/>
      <c r="C504" s="151" t="s">
        <v>128</v>
      </c>
      <c r="D504" s="59" t="s">
        <v>3</v>
      </c>
      <c r="E504" s="51"/>
      <c r="F504" s="51"/>
      <c r="G504" s="51"/>
      <c r="H504" s="51"/>
      <c r="I504" s="51"/>
      <c r="J504" s="52">
        <f>H504+I504</f>
        <v>0</v>
      </c>
      <c r="K504" s="51"/>
      <c r="L504" s="51"/>
      <c r="M504" s="52">
        <f>K504+L504</f>
        <v>0</v>
      </c>
      <c r="N504" s="51"/>
      <c r="O504" s="52">
        <f>M504+N504</f>
        <v>0</v>
      </c>
    </row>
    <row r="505" spans="1:15">
      <c r="A505" s="50">
        <f t="shared" si="178"/>
        <v>3</v>
      </c>
      <c r="B505" s="150"/>
      <c r="C505" s="152" t="s">
        <v>445</v>
      </c>
      <c r="D505" s="117" t="s">
        <v>446</v>
      </c>
      <c r="E505" s="11">
        <f>SUBTOTAL(9,E506:E509)</f>
        <v>0</v>
      </c>
      <c r="F505" s="11">
        <f>SUBTOTAL(9,F506:F509)</f>
        <v>0</v>
      </c>
      <c r="G505" s="11">
        <f>SUBTOTAL(9,G506:G509)</f>
        <v>0</v>
      </c>
      <c r="H505" s="11">
        <f>SUBTOTAL(9,H506:H509)</f>
        <v>0</v>
      </c>
      <c r="I505" s="11">
        <f t="shared" ref="I505:N505" si="183">SUBTOTAL(9,I506:I509)</f>
        <v>0</v>
      </c>
      <c r="J505" s="11">
        <f t="shared" si="183"/>
        <v>0</v>
      </c>
      <c r="K505" s="11">
        <f t="shared" si="183"/>
        <v>0</v>
      </c>
      <c r="L505" s="11">
        <f t="shared" si="183"/>
        <v>0</v>
      </c>
      <c r="M505" s="11">
        <f t="shared" si="183"/>
        <v>0</v>
      </c>
      <c r="N505" s="11">
        <f t="shared" si="183"/>
        <v>0</v>
      </c>
      <c r="O505" s="11">
        <f>SUBTOTAL(9,O506:O509)</f>
        <v>0</v>
      </c>
    </row>
    <row r="506" spans="1:15" ht="25.5">
      <c r="A506" s="50">
        <f t="shared" si="178"/>
        <v>3</v>
      </c>
      <c r="B506" s="150"/>
      <c r="C506" s="149" t="s">
        <v>129</v>
      </c>
      <c r="D506" s="60" t="s">
        <v>37</v>
      </c>
      <c r="E506" s="51"/>
      <c r="F506" s="51"/>
      <c r="G506" s="51"/>
      <c r="H506" s="51"/>
      <c r="I506" s="51"/>
      <c r="J506" s="52">
        <f>H506+I506</f>
        <v>0</v>
      </c>
      <c r="K506" s="51"/>
      <c r="L506" s="51"/>
      <c r="M506" s="52">
        <f>K506+L506</f>
        <v>0</v>
      </c>
      <c r="N506" s="51"/>
      <c r="O506" s="52">
        <f>M506+N506</f>
        <v>0</v>
      </c>
    </row>
    <row r="507" spans="1:15">
      <c r="A507" s="50">
        <f t="shared" si="178"/>
        <v>3</v>
      </c>
      <c r="B507" s="150"/>
      <c r="C507" s="149" t="s">
        <v>131</v>
      </c>
      <c r="D507" s="60" t="s">
        <v>39</v>
      </c>
      <c r="E507" s="51"/>
      <c r="F507" s="51"/>
      <c r="G507" s="51"/>
      <c r="H507" s="51"/>
      <c r="I507" s="51"/>
      <c r="J507" s="52">
        <f>H507+I507</f>
        <v>0</v>
      </c>
      <c r="K507" s="51"/>
      <c r="L507" s="51"/>
      <c r="M507" s="52">
        <f>K507+L507</f>
        <v>0</v>
      </c>
      <c r="N507" s="51"/>
      <c r="O507" s="52">
        <f>M507+N507</f>
        <v>0</v>
      </c>
    </row>
    <row r="508" spans="1:15">
      <c r="A508" s="50">
        <f t="shared" si="178"/>
        <v>3</v>
      </c>
      <c r="B508" s="150"/>
      <c r="C508" s="149" t="s">
        <v>132</v>
      </c>
      <c r="D508" s="60" t="s">
        <v>40</v>
      </c>
      <c r="E508" s="51"/>
      <c r="F508" s="51"/>
      <c r="G508" s="51"/>
      <c r="H508" s="51"/>
      <c r="I508" s="51"/>
      <c r="J508" s="52">
        <f>H508+I508</f>
        <v>0</v>
      </c>
      <c r="K508" s="51"/>
      <c r="L508" s="51"/>
      <c r="M508" s="52">
        <f>K508+L508</f>
        <v>0</v>
      </c>
      <c r="N508" s="51"/>
      <c r="O508" s="52">
        <f>M508+N508</f>
        <v>0</v>
      </c>
    </row>
    <row r="509" spans="1:15" ht="25.5">
      <c r="A509" s="50">
        <f t="shared" si="178"/>
        <v>3</v>
      </c>
      <c r="B509" s="150"/>
      <c r="C509" s="149" t="s">
        <v>133</v>
      </c>
      <c r="D509" s="60" t="s">
        <v>41</v>
      </c>
      <c r="E509" s="51"/>
      <c r="F509" s="51"/>
      <c r="G509" s="51"/>
      <c r="H509" s="51"/>
      <c r="I509" s="51"/>
      <c r="J509" s="52">
        <f>H509+I509</f>
        <v>0</v>
      </c>
      <c r="K509" s="51"/>
      <c r="L509" s="51"/>
      <c r="M509" s="52">
        <f>K509+L509</f>
        <v>0</v>
      </c>
      <c r="N509" s="51"/>
      <c r="O509" s="52">
        <f>M509+N509</f>
        <v>0</v>
      </c>
    </row>
    <row r="510" spans="1:15">
      <c r="A510" s="50">
        <f t="shared" si="178"/>
        <v>3</v>
      </c>
      <c r="B510" s="150"/>
      <c r="C510" s="149" t="s">
        <v>447</v>
      </c>
      <c r="D510" s="60" t="s">
        <v>4</v>
      </c>
      <c r="E510" s="51"/>
      <c r="F510" s="51"/>
      <c r="G510" s="51"/>
      <c r="H510" s="51"/>
      <c r="I510" s="51"/>
      <c r="J510" s="52">
        <f>H510+I510</f>
        <v>0</v>
      </c>
      <c r="K510" s="51"/>
      <c r="L510" s="51"/>
      <c r="M510" s="52">
        <f>K510+L510</f>
        <v>0</v>
      </c>
      <c r="N510" s="51"/>
      <c r="O510" s="52">
        <f>M510+N510</f>
        <v>0</v>
      </c>
    </row>
    <row r="511" spans="1:15">
      <c r="A511" s="50">
        <f t="shared" si="178"/>
        <v>3</v>
      </c>
      <c r="B511" s="147"/>
      <c r="C511" s="146" t="s">
        <v>134</v>
      </c>
      <c r="D511" s="56"/>
      <c r="E511" s="11">
        <f>SUBTOTAL(9,E512:E515)</f>
        <v>0</v>
      </c>
      <c r="F511" s="11">
        <f>SUBTOTAL(9,F512:F515)</f>
        <v>0</v>
      </c>
      <c r="G511" s="11">
        <f>SUBTOTAL(9,G512:G515)</f>
        <v>0</v>
      </c>
      <c r="H511" s="11">
        <f>SUBTOTAL(9,H512:H515)</f>
        <v>0</v>
      </c>
      <c r="I511" s="11">
        <f t="shared" ref="I511:N511" si="184">SUBTOTAL(9,I512:I515)</f>
        <v>0</v>
      </c>
      <c r="J511" s="11">
        <f t="shared" si="184"/>
        <v>0</v>
      </c>
      <c r="K511" s="11">
        <f t="shared" si="184"/>
        <v>0</v>
      </c>
      <c r="L511" s="11">
        <f t="shared" si="184"/>
        <v>0</v>
      </c>
      <c r="M511" s="11">
        <f t="shared" si="184"/>
        <v>0</v>
      </c>
      <c r="N511" s="11">
        <f t="shared" si="184"/>
        <v>0</v>
      </c>
      <c r="O511" s="11">
        <f>SUBTOTAL(9,O512:O515)</f>
        <v>0</v>
      </c>
    </row>
    <row r="512" spans="1:15">
      <c r="A512" s="50">
        <f t="shared" si="178"/>
        <v>3</v>
      </c>
      <c r="B512" s="150"/>
      <c r="C512" s="151" t="s">
        <v>135</v>
      </c>
      <c r="D512" s="59" t="s">
        <v>5</v>
      </c>
      <c r="E512" s="51"/>
      <c r="F512" s="51"/>
      <c r="G512" s="51"/>
      <c r="H512" s="51"/>
      <c r="I512" s="51"/>
      <c r="J512" s="52">
        <f>H512+I512</f>
        <v>0</v>
      </c>
      <c r="K512" s="51"/>
      <c r="L512" s="51"/>
      <c r="M512" s="52">
        <f>K512+L512</f>
        <v>0</v>
      </c>
      <c r="N512" s="51"/>
      <c r="O512" s="52">
        <f>M512+N512</f>
        <v>0</v>
      </c>
    </row>
    <row r="513" spans="1:15">
      <c r="A513" s="50">
        <f t="shared" si="178"/>
        <v>3</v>
      </c>
      <c r="B513" s="150"/>
      <c r="C513" s="154" t="s">
        <v>448</v>
      </c>
      <c r="D513" s="118" t="s">
        <v>173</v>
      </c>
      <c r="E513" s="51"/>
      <c r="F513" s="51"/>
      <c r="G513" s="51"/>
      <c r="H513" s="51"/>
      <c r="I513" s="51"/>
      <c r="J513" s="52">
        <f>H513+I513</f>
        <v>0</v>
      </c>
      <c r="K513" s="51"/>
      <c r="L513" s="51"/>
      <c r="M513" s="52">
        <f>K513+L513</f>
        <v>0</v>
      </c>
      <c r="N513" s="51"/>
      <c r="O513" s="52">
        <f>M513+N513</f>
        <v>0</v>
      </c>
    </row>
    <row r="514" spans="1:15">
      <c r="A514" s="50">
        <f t="shared" si="178"/>
        <v>3</v>
      </c>
      <c r="B514" s="153"/>
      <c r="C514" s="155" t="s">
        <v>557</v>
      </c>
      <c r="D514" s="137" t="s">
        <v>8</v>
      </c>
      <c r="E514" s="51"/>
      <c r="F514" s="51"/>
      <c r="G514" s="51"/>
      <c r="H514" s="51"/>
      <c r="I514" s="51"/>
      <c r="J514" s="52">
        <f>H514+I514</f>
        <v>0</v>
      </c>
      <c r="K514" s="51"/>
      <c r="L514" s="51"/>
      <c r="M514" s="52">
        <f>K514+L514</f>
        <v>0</v>
      </c>
      <c r="N514" s="51"/>
      <c r="O514" s="52">
        <f>M514+N514</f>
        <v>0</v>
      </c>
    </row>
    <row r="515" spans="1:15" ht="25.5">
      <c r="A515" s="50">
        <f t="shared" si="178"/>
        <v>3</v>
      </c>
      <c r="B515" s="153"/>
      <c r="C515" s="155" t="s">
        <v>139</v>
      </c>
      <c r="D515" s="136" t="s">
        <v>10</v>
      </c>
      <c r="E515" s="51"/>
      <c r="F515" s="51"/>
      <c r="G515" s="51"/>
      <c r="H515" s="51"/>
      <c r="I515" s="51"/>
      <c r="J515" s="52">
        <f>H515+I515</f>
        <v>0</v>
      </c>
      <c r="K515" s="51"/>
      <c r="L515" s="51"/>
      <c r="M515" s="52">
        <f>K515+L515</f>
        <v>0</v>
      </c>
      <c r="N515" s="51"/>
      <c r="O515" s="52">
        <f>M515+N515</f>
        <v>0</v>
      </c>
    </row>
    <row r="516" spans="1:15">
      <c r="A516" s="50">
        <f t="shared" si="178"/>
        <v>3</v>
      </c>
      <c r="B516" s="156"/>
      <c r="C516" s="157" t="s">
        <v>140</v>
      </c>
      <c r="D516" s="136"/>
      <c r="E516" s="11">
        <f>SUBTOTAL(9,E517:E521)</f>
        <v>0</v>
      </c>
      <c r="F516" s="11">
        <f>SUBTOTAL(9,F517:F521)</f>
        <v>0</v>
      </c>
      <c r="G516" s="11">
        <f>SUBTOTAL(9,G517:G521)</f>
        <v>0</v>
      </c>
      <c r="H516" s="11">
        <f>SUBTOTAL(9,H517:H521)</f>
        <v>0</v>
      </c>
      <c r="I516" s="11">
        <f t="shared" ref="I516:N516" si="185">SUBTOTAL(9,I517:I521)</f>
        <v>0</v>
      </c>
      <c r="J516" s="11">
        <f t="shared" si="185"/>
        <v>0</v>
      </c>
      <c r="K516" s="11">
        <f t="shared" si="185"/>
        <v>0</v>
      </c>
      <c r="L516" s="11">
        <f t="shared" si="185"/>
        <v>0</v>
      </c>
      <c r="M516" s="11">
        <f t="shared" si="185"/>
        <v>0</v>
      </c>
      <c r="N516" s="11">
        <f t="shared" si="185"/>
        <v>0</v>
      </c>
      <c r="O516" s="11">
        <f>SUBTOTAL(9,O517:O521)</f>
        <v>0</v>
      </c>
    </row>
    <row r="517" spans="1:15">
      <c r="A517" s="50">
        <f t="shared" si="178"/>
        <v>3</v>
      </c>
      <c r="B517" s="153"/>
      <c r="C517" s="155" t="s">
        <v>141</v>
      </c>
      <c r="D517" s="137" t="s">
        <v>71</v>
      </c>
      <c r="E517" s="51"/>
      <c r="F517" s="51"/>
      <c r="G517" s="51"/>
      <c r="H517" s="51"/>
      <c r="I517" s="51"/>
      <c r="J517" s="52">
        <f>H517+I517</f>
        <v>0</v>
      </c>
      <c r="K517" s="51"/>
      <c r="L517" s="51"/>
      <c r="M517" s="52">
        <f>K517+L517</f>
        <v>0</v>
      </c>
      <c r="N517" s="51"/>
      <c r="O517" s="52">
        <f>M517+N517</f>
        <v>0</v>
      </c>
    </row>
    <row r="518" spans="1:15">
      <c r="A518" s="50">
        <f t="shared" si="178"/>
        <v>3</v>
      </c>
      <c r="B518" s="153"/>
      <c r="C518" s="155" t="s">
        <v>142</v>
      </c>
      <c r="D518" s="137" t="s">
        <v>73</v>
      </c>
      <c r="E518" s="51"/>
      <c r="F518" s="51"/>
      <c r="G518" s="51"/>
      <c r="H518" s="51"/>
      <c r="I518" s="51"/>
      <c r="J518" s="52">
        <f>H518+I518</f>
        <v>0</v>
      </c>
      <c r="K518" s="51"/>
      <c r="L518" s="51"/>
      <c r="M518" s="52">
        <f>K518+L518</f>
        <v>0</v>
      </c>
      <c r="N518" s="51"/>
      <c r="O518" s="52">
        <f>M518+N518</f>
        <v>0</v>
      </c>
    </row>
    <row r="519" spans="1:15">
      <c r="A519" s="50">
        <f t="shared" si="178"/>
        <v>3</v>
      </c>
      <c r="B519" s="153"/>
      <c r="C519" s="155" t="s">
        <v>143</v>
      </c>
      <c r="D519" s="137" t="s">
        <v>75</v>
      </c>
      <c r="E519" s="51"/>
      <c r="F519" s="51"/>
      <c r="G519" s="51"/>
      <c r="H519" s="51"/>
      <c r="I519" s="51"/>
      <c r="J519" s="52">
        <f>H519+I519</f>
        <v>0</v>
      </c>
      <c r="K519" s="51"/>
      <c r="L519" s="51"/>
      <c r="M519" s="52">
        <f>K519+L519</f>
        <v>0</v>
      </c>
      <c r="N519" s="51"/>
      <c r="O519" s="52">
        <f>M519+N519</f>
        <v>0</v>
      </c>
    </row>
    <row r="520" spans="1:15">
      <c r="A520" s="50">
        <f t="shared" si="178"/>
        <v>3</v>
      </c>
      <c r="B520" s="153"/>
      <c r="C520" s="155" t="s">
        <v>144</v>
      </c>
      <c r="D520" s="137" t="s">
        <v>77</v>
      </c>
      <c r="E520" s="51"/>
      <c r="F520" s="51"/>
      <c r="G520" s="51"/>
      <c r="H520" s="51"/>
      <c r="I520" s="51"/>
      <c r="J520" s="52">
        <f>H520+I520</f>
        <v>0</v>
      </c>
      <c r="K520" s="51"/>
      <c r="L520" s="51"/>
      <c r="M520" s="52">
        <f>K520+L520</f>
        <v>0</v>
      </c>
      <c r="N520" s="51"/>
      <c r="O520" s="52">
        <f>M520+N520</f>
        <v>0</v>
      </c>
    </row>
    <row r="521" spans="1:15">
      <c r="A521" s="50">
        <f t="shared" si="178"/>
        <v>3</v>
      </c>
      <c r="B521" s="153"/>
      <c r="C521" s="155" t="s">
        <v>145</v>
      </c>
      <c r="D521" s="137" t="s">
        <v>28</v>
      </c>
      <c r="E521" s="51"/>
      <c r="F521" s="51"/>
      <c r="G521" s="51"/>
      <c r="H521" s="51"/>
      <c r="I521" s="51"/>
      <c r="J521" s="52">
        <f>H521+I521</f>
        <v>0</v>
      </c>
      <c r="K521" s="51"/>
      <c r="L521" s="51"/>
      <c r="M521" s="52">
        <f>K521+L521</f>
        <v>0</v>
      </c>
      <c r="N521" s="51"/>
      <c r="O521" s="52">
        <f>M521+N521</f>
        <v>0</v>
      </c>
    </row>
    <row r="522" spans="1:15">
      <c r="A522" s="50">
        <f t="shared" si="178"/>
        <v>3</v>
      </c>
      <c r="B522" s="145" t="s">
        <v>146</v>
      </c>
      <c r="C522" s="157" t="s">
        <v>147</v>
      </c>
      <c r="D522" s="56"/>
      <c r="E522" s="11">
        <f>SUBTOTAL(9,E523:E551)</f>
        <v>0</v>
      </c>
      <c r="F522" s="11">
        <f>SUBTOTAL(9,F523:F551)</f>
        <v>0</v>
      </c>
      <c r="G522" s="11">
        <f>SUBTOTAL(9,G523:G551)</f>
        <v>0</v>
      </c>
      <c r="H522" s="11">
        <f>SUBTOTAL(9,H523:H551)</f>
        <v>0</v>
      </c>
      <c r="I522" s="11">
        <f t="shared" ref="I522:N522" si="186">SUBTOTAL(9,I523:I551)</f>
        <v>0</v>
      </c>
      <c r="J522" s="11">
        <f t="shared" si="186"/>
        <v>0</v>
      </c>
      <c r="K522" s="11">
        <f t="shared" si="186"/>
        <v>0</v>
      </c>
      <c r="L522" s="11">
        <f t="shared" si="186"/>
        <v>0</v>
      </c>
      <c r="M522" s="11">
        <f t="shared" si="186"/>
        <v>0</v>
      </c>
      <c r="N522" s="11">
        <f t="shared" si="186"/>
        <v>0</v>
      </c>
      <c r="O522" s="11">
        <f>SUBTOTAL(9,O523:O551)</f>
        <v>0</v>
      </c>
    </row>
    <row r="523" spans="1:15">
      <c r="A523" s="50">
        <f t="shared" si="178"/>
        <v>3</v>
      </c>
      <c r="B523" s="156"/>
      <c r="C523" s="158" t="s">
        <v>26</v>
      </c>
      <c r="D523" s="56"/>
      <c r="E523" s="11">
        <f>SUBTOTAL(9,E524:E542)</f>
        <v>0</v>
      </c>
      <c r="F523" s="11">
        <f t="shared" ref="F523:O523" si="187">SUBTOTAL(9,F524:F542)</f>
        <v>0</v>
      </c>
      <c r="G523" s="11">
        <f t="shared" si="187"/>
        <v>0</v>
      </c>
      <c r="H523" s="11">
        <f t="shared" si="187"/>
        <v>0</v>
      </c>
      <c r="I523" s="11">
        <f t="shared" si="187"/>
        <v>0</v>
      </c>
      <c r="J523" s="11">
        <f t="shared" si="187"/>
        <v>0</v>
      </c>
      <c r="K523" s="11">
        <f t="shared" si="187"/>
        <v>0</v>
      </c>
      <c r="L523" s="11">
        <f t="shared" si="187"/>
        <v>0</v>
      </c>
      <c r="M523" s="11">
        <f t="shared" si="187"/>
        <v>0</v>
      </c>
      <c r="N523" s="11">
        <f t="shared" si="187"/>
        <v>0</v>
      </c>
      <c r="O523" s="11">
        <f t="shared" si="187"/>
        <v>0</v>
      </c>
    </row>
    <row r="524" spans="1:15">
      <c r="A524" s="50">
        <f t="shared" si="178"/>
        <v>3</v>
      </c>
      <c r="B524" s="150"/>
      <c r="C524" s="161" t="s">
        <v>770</v>
      </c>
      <c r="D524" s="56"/>
      <c r="E524" s="11">
        <f>SUBTOTAL(9,E525:E534)</f>
        <v>0</v>
      </c>
      <c r="F524" s="11">
        <f t="shared" ref="F524:O524" si="188">SUBTOTAL(9,F525:F534)</f>
        <v>0</v>
      </c>
      <c r="G524" s="11">
        <f t="shared" si="188"/>
        <v>0</v>
      </c>
      <c r="H524" s="11">
        <f t="shared" si="188"/>
        <v>0</v>
      </c>
      <c r="I524" s="11">
        <f t="shared" si="188"/>
        <v>0</v>
      </c>
      <c r="J524" s="11">
        <f t="shared" si="188"/>
        <v>0</v>
      </c>
      <c r="K524" s="11">
        <f t="shared" si="188"/>
        <v>0</v>
      </c>
      <c r="L524" s="11">
        <f t="shared" si="188"/>
        <v>0</v>
      </c>
      <c r="M524" s="11">
        <f t="shared" si="188"/>
        <v>0</v>
      </c>
      <c r="N524" s="11">
        <f t="shared" si="188"/>
        <v>0</v>
      </c>
      <c r="O524" s="11">
        <f t="shared" si="188"/>
        <v>0</v>
      </c>
    </row>
    <row r="525" spans="1:15" ht="25.5">
      <c r="A525" s="50">
        <f t="shared" si="178"/>
        <v>3</v>
      </c>
      <c r="B525" s="150"/>
      <c r="C525" s="160" t="s">
        <v>771</v>
      </c>
      <c r="D525" s="58" t="s">
        <v>2</v>
      </c>
      <c r="E525" s="11">
        <f>SUBTOTAL(9,E526:E527)</f>
        <v>0</v>
      </c>
      <c r="F525" s="11">
        <f t="shared" ref="F525:O525" si="189">SUBTOTAL(9,F526:F527)</f>
        <v>0</v>
      </c>
      <c r="G525" s="11">
        <f t="shared" si="189"/>
        <v>0</v>
      </c>
      <c r="H525" s="11">
        <f t="shared" si="189"/>
        <v>0</v>
      </c>
      <c r="I525" s="11">
        <f t="shared" si="189"/>
        <v>0</v>
      </c>
      <c r="J525" s="11">
        <f t="shared" si="189"/>
        <v>0</v>
      </c>
      <c r="K525" s="11">
        <f t="shared" si="189"/>
        <v>0</v>
      </c>
      <c r="L525" s="11">
        <f t="shared" si="189"/>
        <v>0</v>
      </c>
      <c r="M525" s="11">
        <f t="shared" si="189"/>
        <v>0</v>
      </c>
      <c r="N525" s="11">
        <f t="shared" si="189"/>
        <v>0</v>
      </c>
      <c r="O525" s="11">
        <f t="shared" si="189"/>
        <v>0</v>
      </c>
    </row>
    <row r="526" spans="1:15" ht="25.5">
      <c r="A526" s="50">
        <f t="shared" si="178"/>
        <v>3</v>
      </c>
      <c r="B526" s="150"/>
      <c r="C526" s="260" t="s">
        <v>772</v>
      </c>
      <c r="D526" s="58" t="s">
        <v>302</v>
      </c>
      <c r="E526" s="51"/>
      <c r="F526" s="51"/>
      <c r="G526" s="51"/>
      <c r="H526" s="51"/>
      <c r="I526" s="51"/>
      <c r="J526" s="52">
        <f>H526+I526</f>
        <v>0</v>
      </c>
      <c r="K526" s="51"/>
      <c r="L526" s="51"/>
      <c r="M526" s="52">
        <f>K526+L526</f>
        <v>0</v>
      </c>
      <c r="N526" s="51"/>
      <c r="O526" s="52">
        <f>M526+N526</f>
        <v>0</v>
      </c>
    </row>
    <row r="527" spans="1:15" ht="25.5">
      <c r="A527" s="50">
        <f t="shared" si="178"/>
        <v>3</v>
      </c>
      <c r="B527" s="150"/>
      <c r="C527" s="260" t="s">
        <v>773</v>
      </c>
      <c r="D527" s="58" t="s">
        <v>304</v>
      </c>
      <c r="E527" s="51"/>
      <c r="F527" s="51"/>
      <c r="G527" s="51"/>
      <c r="H527" s="51"/>
      <c r="I527" s="51"/>
      <c r="J527" s="52">
        <f>H527+I527</f>
        <v>0</v>
      </c>
      <c r="K527" s="51"/>
      <c r="L527" s="51"/>
      <c r="M527" s="52">
        <f>K527+L527</f>
        <v>0</v>
      </c>
      <c r="N527" s="51"/>
      <c r="O527" s="52">
        <f>M527+N527</f>
        <v>0</v>
      </c>
    </row>
    <row r="528" spans="1:15">
      <c r="A528" s="50">
        <f t="shared" si="178"/>
        <v>3</v>
      </c>
      <c r="B528" s="150"/>
      <c r="C528" s="258" t="s">
        <v>42</v>
      </c>
      <c r="D528" s="59" t="s">
        <v>3</v>
      </c>
      <c r="E528" s="51"/>
      <c r="F528" s="51"/>
      <c r="G528" s="51"/>
      <c r="H528" s="51"/>
      <c r="I528" s="51"/>
      <c r="J528" s="52">
        <f>H528+I528</f>
        <v>0</v>
      </c>
      <c r="K528" s="51"/>
      <c r="L528" s="51"/>
      <c r="M528" s="52">
        <f>K528+L528</f>
        <v>0</v>
      </c>
      <c r="N528" s="51"/>
      <c r="O528" s="52">
        <f>M528+N528</f>
        <v>0</v>
      </c>
    </row>
    <row r="529" spans="1:15" s="57" customFormat="1">
      <c r="A529" s="50">
        <f t="shared" si="178"/>
        <v>3</v>
      </c>
      <c r="B529" s="150"/>
      <c r="C529" s="259" t="s">
        <v>449</v>
      </c>
      <c r="D529" s="117" t="s">
        <v>446</v>
      </c>
      <c r="E529" s="11">
        <f>SUBTOTAL(9,E530:E533)</f>
        <v>0</v>
      </c>
      <c r="F529" s="11">
        <f>SUBTOTAL(9,F530:F533)</f>
        <v>0</v>
      </c>
      <c r="G529" s="11">
        <f>SUBTOTAL(9,G530:G533)</f>
        <v>0</v>
      </c>
      <c r="H529" s="11">
        <f>SUBTOTAL(9,H530:H533)</f>
        <v>0</v>
      </c>
      <c r="I529" s="11">
        <f t="shared" ref="I529:N529" si="190">SUBTOTAL(9,I530:I533)</f>
        <v>0</v>
      </c>
      <c r="J529" s="11">
        <f t="shared" si="190"/>
        <v>0</v>
      </c>
      <c r="K529" s="11">
        <f t="shared" si="190"/>
        <v>0</v>
      </c>
      <c r="L529" s="11">
        <f t="shared" si="190"/>
        <v>0</v>
      </c>
      <c r="M529" s="11">
        <f t="shared" si="190"/>
        <v>0</v>
      </c>
      <c r="N529" s="11">
        <f t="shared" si="190"/>
        <v>0</v>
      </c>
      <c r="O529" s="11">
        <f>SUBTOTAL(9,O530:O533)</f>
        <v>0</v>
      </c>
    </row>
    <row r="530" spans="1:15" s="57" customFormat="1" ht="25.5">
      <c r="A530" s="50">
        <f t="shared" ref="A530:A551" si="191">IF(MAX(E530:P530)=0,IF(MIN(E530:P530)=0,3,2),2)</f>
        <v>3</v>
      </c>
      <c r="B530" s="150"/>
      <c r="C530" s="260" t="s">
        <v>153</v>
      </c>
      <c r="D530" s="60" t="s">
        <v>37</v>
      </c>
      <c r="E530" s="51"/>
      <c r="F530" s="51"/>
      <c r="G530" s="51"/>
      <c r="H530" s="51"/>
      <c r="I530" s="51"/>
      <c r="J530" s="52">
        <f t="shared" ref="J530:J542" si="192">H530+I530</f>
        <v>0</v>
      </c>
      <c r="K530" s="51"/>
      <c r="L530" s="51"/>
      <c r="M530" s="52">
        <f t="shared" ref="M530:M542" si="193">K530+L530</f>
        <v>0</v>
      </c>
      <c r="N530" s="51"/>
      <c r="O530" s="52">
        <f t="shared" ref="O530:O542" si="194">M530+N530</f>
        <v>0</v>
      </c>
    </row>
    <row r="531" spans="1:15" s="57" customFormat="1">
      <c r="A531" s="50">
        <f t="shared" si="191"/>
        <v>3</v>
      </c>
      <c r="B531" s="150"/>
      <c r="C531" s="260" t="s">
        <v>155</v>
      </c>
      <c r="D531" s="60" t="s">
        <v>39</v>
      </c>
      <c r="E531" s="51"/>
      <c r="F531" s="51"/>
      <c r="G531" s="51"/>
      <c r="H531" s="51"/>
      <c r="I531" s="51"/>
      <c r="J531" s="52">
        <f t="shared" si="192"/>
        <v>0</v>
      </c>
      <c r="K531" s="51"/>
      <c r="L531" s="51"/>
      <c r="M531" s="52">
        <f t="shared" si="193"/>
        <v>0</v>
      </c>
      <c r="N531" s="51"/>
      <c r="O531" s="52">
        <f t="shared" si="194"/>
        <v>0</v>
      </c>
    </row>
    <row r="532" spans="1:15" s="57" customFormat="1" ht="25.5">
      <c r="A532" s="50">
        <f t="shared" si="191"/>
        <v>3</v>
      </c>
      <c r="B532" s="150"/>
      <c r="C532" s="260" t="s">
        <v>156</v>
      </c>
      <c r="D532" s="60" t="s">
        <v>40</v>
      </c>
      <c r="E532" s="51"/>
      <c r="F532" s="51"/>
      <c r="G532" s="51"/>
      <c r="H532" s="51"/>
      <c r="I532" s="51"/>
      <c r="J532" s="52">
        <f t="shared" si="192"/>
        <v>0</v>
      </c>
      <c r="K532" s="51"/>
      <c r="L532" s="51"/>
      <c r="M532" s="52">
        <f t="shared" si="193"/>
        <v>0</v>
      </c>
      <c r="N532" s="51"/>
      <c r="O532" s="52">
        <f t="shared" si="194"/>
        <v>0</v>
      </c>
    </row>
    <row r="533" spans="1:15" s="57" customFormat="1" ht="25.5">
      <c r="A533" s="50">
        <f t="shared" si="191"/>
        <v>3</v>
      </c>
      <c r="B533" s="150"/>
      <c r="C533" s="260" t="s">
        <v>157</v>
      </c>
      <c r="D533" s="60" t="s">
        <v>41</v>
      </c>
      <c r="E533" s="51"/>
      <c r="F533" s="51"/>
      <c r="G533" s="51"/>
      <c r="H533" s="51"/>
      <c r="I533" s="51"/>
      <c r="J533" s="52">
        <f t="shared" si="192"/>
        <v>0</v>
      </c>
      <c r="K533" s="51"/>
      <c r="L533" s="51"/>
      <c r="M533" s="52">
        <f t="shared" si="193"/>
        <v>0</v>
      </c>
      <c r="N533" s="51"/>
      <c r="O533" s="52">
        <f t="shared" si="194"/>
        <v>0</v>
      </c>
    </row>
    <row r="534" spans="1:15" s="57" customFormat="1">
      <c r="A534" s="50">
        <f t="shared" si="191"/>
        <v>3</v>
      </c>
      <c r="B534" s="150"/>
      <c r="C534" s="160" t="s">
        <v>158</v>
      </c>
      <c r="D534" s="60" t="s">
        <v>4</v>
      </c>
      <c r="E534" s="51"/>
      <c r="F534" s="51"/>
      <c r="G534" s="51"/>
      <c r="H534" s="51"/>
      <c r="I534" s="51"/>
      <c r="J534" s="52">
        <f t="shared" si="192"/>
        <v>0</v>
      </c>
      <c r="K534" s="51"/>
      <c r="L534" s="51"/>
      <c r="M534" s="52">
        <f t="shared" si="193"/>
        <v>0</v>
      </c>
      <c r="N534" s="51"/>
      <c r="O534" s="52">
        <f t="shared" si="194"/>
        <v>0</v>
      </c>
    </row>
    <row r="535" spans="1:15" s="57" customFormat="1">
      <c r="A535" s="50">
        <f t="shared" si="191"/>
        <v>3</v>
      </c>
      <c r="B535" s="150"/>
      <c r="C535" s="159" t="s">
        <v>19</v>
      </c>
      <c r="D535" s="59" t="s">
        <v>5</v>
      </c>
      <c r="E535" s="51"/>
      <c r="F535" s="51"/>
      <c r="G535" s="51"/>
      <c r="H535" s="51"/>
      <c r="I535" s="51"/>
      <c r="J535" s="52">
        <f t="shared" si="192"/>
        <v>0</v>
      </c>
      <c r="K535" s="51"/>
      <c r="L535" s="51"/>
      <c r="M535" s="52">
        <f t="shared" si="193"/>
        <v>0</v>
      </c>
      <c r="N535" s="51"/>
      <c r="O535" s="52">
        <f t="shared" si="194"/>
        <v>0</v>
      </c>
    </row>
    <row r="536" spans="1:15" s="57" customFormat="1">
      <c r="A536" s="50">
        <f t="shared" si="191"/>
        <v>3</v>
      </c>
      <c r="B536" s="150"/>
      <c r="C536" s="162" t="s">
        <v>450</v>
      </c>
      <c r="D536" s="118" t="s">
        <v>173</v>
      </c>
      <c r="E536" s="51"/>
      <c r="F536" s="51"/>
      <c r="G536" s="51"/>
      <c r="H536" s="51"/>
      <c r="I536" s="51"/>
      <c r="J536" s="52">
        <f t="shared" si="192"/>
        <v>0</v>
      </c>
      <c r="K536" s="51"/>
      <c r="L536" s="51"/>
      <c r="M536" s="52">
        <f t="shared" si="193"/>
        <v>0</v>
      </c>
      <c r="N536" s="51"/>
      <c r="O536" s="52">
        <f t="shared" si="194"/>
        <v>0</v>
      </c>
    </row>
    <row r="537" spans="1:15" s="57" customFormat="1">
      <c r="A537" s="50">
        <f t="shared" si="191"/>
        <v>3</v>
      </c>
      <c r="B537" s="153"/>
      <c r="C537" s="163" t="s">
        <v>29</v>
      </c>
      <c r="D537" s="136" t="s">
        <v>6</v>
      </c>
      <c r="E537" s="51"/>
      <c r="F537" s="51"/>
      <c r="G537" s="51"/>
      <c r="H537" s="51"/>
      <c r="I537" s="51"/>
      <c r="J537" s="52">
        <f t="shared" si="192"/>
        <v>0</v>
      </c>
      <c r="K537" s="51"/>
      <c r="L537" s="51"/>
      <c r="M537" s="52">
        <f t="shared" si="193"/>
        <v>0</v>
      </c>
      <c r="N537" s="51"/>
      <c r="O537" s="52">
        <f t="shared" si="194"/>
        <v>0</v>
      </c>
    </row>
    <row r="538" spans="1:15" s="57" customFormat="1">
      <c r="A538" s="50">
        <f t="shared" si="191"/>
        <v>3</v>
      </c>
      <c r="B538" s="153"/>
      <c r="C538" s="163" t="s">
        <v>21</v>
      </c>
      <c r="D538" s="137" t="s">
        <v>8</v>
      </c>
      <c r="E538" s="51"/>
      <c r="F538" s="51"/>
      <c r="G538" s="51"/>
      <c r="H538" s="51"/>
      <c r="I538" s="51"/>
      <c r="J538" s="52">
        <f>H538+I538</f>
        <v>0</v>
      </c>
      <c r="K538" s="51"/>
      <c r="L538" s="51"/>
      <c r="M538" s="52">
        <f>K538+L538</f>
        <v>0</v>
      </c>
      <c r="N538" s="51"/>
      <c r="O538" s="52">
        <f t="shared" si="194"/>
        <v>0</v>
      </c>
    </row>
    <row r="539" spans="1:15" s="57" customFormat="1">
      <c r="A539" s="50">
        <f t="shared" si="191"/>
        <v>3</v>
      </c>
      <c r="B539" s="153"/>
      <c r="C539" s="163" t="s">
        <v>526</v>
      </c>
      <c r="D539" s="137" t="s">
        <v>31</v>
      </c>
      <c r="E539" s="51"/>
      <c r="F539" s="51"/>
      <c r="G539" s="51"/>
      <c r="H539" s="51"/>
      <c r="I539" s="51"/>
      <c r="J539" s="52">
        <f t="shared" si="192"/>
        <v>0</v>
      </c>
      <c r="K539" s="51"/>
      <c r="L539" s="51"/>
      <c r="M539" s="52">
        <f t="shared" si="193"/>
        <v>0</v>
      </c>
      <c r="N539" s="51"/>
      <c r="O539" s="52">
        <f t="shared" si="194"/>
        <v>0</v>
      </c>
    </row>
    <row r="540" spans="1:15" s="57" customFormat="1">
      <c r="A540" s="50">
        <f t="shared" si="191"/>
        <v>3</v>
      </c>
      <c r="B540" s="153"/>
      <c r="C540" s="163" t="s">
        <v>558</v>
      </c>
      <c r="D540" s="137" t="s">
        <v>559</v>
      </c>
      <c r="E540" s="51"/>
      <c r="F540" s="51"/>
      <c r="G540" s="51"/>
      <c r="H540" s="51"/>
      <c r="I540" s="51"/>
      <c r="J540" s="52">
        <f t="shared" si="192"/>
        <v>0</v>
      </c>
      <c r="K540" s="51"/>
      <c r="L540" s="51"/>
      <c r="M540" s="52">
        <f t="shared" si="193"/>
        <v>0</v>
      </c>
      <c r="N540" s="51"/>
      <c r="O540" s="52">
        <f t="shared" si="194"/>
        <v>0</v>
      </c>
    </row>
    <row r="541" spans="1:15" s="57" customFormat="1" ht="25.5">
      <c r="A541" s="50">
        <f t="shared" si="191"/>
        <v>3</v>
      </c>
      <c r="B541" s="153"/>
      <c r="C541" s="163" t="s">
        <v>528</v>
      </c>
      <c r="D541" s="136" t="s">
        <v>9</v>
      </c>
      <c r="E541" s="51"/>
      <c r="F541" s="51"/>
      <c r="G541" s="51"/>
      <c r="H541" s="51"/>
      <c r="I541" s="51"/>
      <c r="J541" s="52">
        <f t="shared" si="192"/>
        <v>0</v>
      </c>
      <c r="K541" s="51"/>
      <c r="L541" s="51"/>
      <c r="M541" s="52">
        <f t="shared" si="193"/>
        <v>0</v>
      </c>
      <c r="N541" s="51"/>
      <c r="O541" s="52">
        <f t="shared" si="194"/>
        <v>0</v>
      </c>
    </row>
    <row r="542" spans="1:15" s="57" customFormat="1" ht="25.5">
      <c r="A542" s="50">
        <f t="shared" si="191"/>
        <v>3</v>
      </c>
      <c r="B542" s="153"/>
      <c r="C542" s="163" t="s">
        <v>30</v>
      </c>
      <c r="D542" s="136" t="s">
        <v>10</v>
      </c>
      <c r="E542" s="51"/>
      <c r="F542" s="51"/>
      <c r="G542" s="51"/>
      <c r="H542" s="51"/>
      <c r="I542" s="51"/>
      <c r="J542" s="52">
        <f t="shared" si="192"/>
        <v>0</v>
      </c>
      <c r="K542" s="51"/>
      <c r="L542" s="51"/>
      <c r="M542" s="52">
        <f t="shared" si="193"/>
        <v>0</v>
      </c>
      <c r="N542" s="51"/>
      <c r="O542" s="52">
        <f t="shared" si="194"/>
        <v>0</v>
      </c>
    </row>
    <row r="543" spans="1:15" s="57" customFormat="1">
      <c r="A543" s="50">
        <f t="shared" si="191"/>
        <v>3</v>
      </c>
      <c r="B543" s="153"/>
      <c r="C543" s="165" t="s">
        <v>451</v>
      </c>
      <c r="D543" s="138" t="s">
        <v>93</v>
      </c>
      <c r="E543" s="11">
        <f>SUBTOTAL(9,E544:E545)</f>
        <v>0</v>
      </c>
      <c r="F543" s="11">
        <f>SUBTOTAL(9,F544:F545)</f>
        <v>0</v>
      </c>
      <c r="G543" s="11">
        <f>SUBTOTAL(9,G544:G545)</f>
        <v>0</v>
      </c>
      <c r="H543" s="11">
        <f>SUBTOTAL(9,H544:H545)</f>
        <v>0</v>
      </c>
      <c r="I543" s="11">
        <f t="shared" ref="I543:N543" si="195">SUBTOTAL(9,I544:I545)</f>
        <v>0</v>
      </c>
      <c r="J543" s="11">
        <f t="shared" si="195"/>
        <v>0</v>
      </c>
      <c r="K543" s="11">
        <f t="shared" si="195"/>
        <v>0</v>
      </c>
      <c r="L543" s="11">
        <f t="shared" si="195"/>
        <v>0</v>
      </c>
      <c r="M543" s="11">
        <f t="shared" si="195"/>
        <v>0</v>
      </c>
      <c r="N543" s="11">
        <f t="shared" si="195"/>
        <v>0</v>
      </c>
      <c r="O543" s="11">
        <f>SUBTOTAL(9,O544:O545)</f>
        <v>0</v>
      </c>
    </row>
    <row r="544" spans="1:15" s="57" customFormat="1">
      <c r="A544" s="50">
        <f t="shared" si="191"/>
        <v>3</v>
      </c>
      <c r="B544" s="153"/>
      <c r="C544" s="166" t="s">
        <v>452</v>
      </c>
      <c r="D544" s="138" t="s">
        <v>453</v>
      </c>
      <c r="E544" s="51"/>
      <c r="F544" s="51"/>
      <c r="G544" s="51"/>
      <c r="H544" s="51"/>
      <c r="I544" s="51"/>
      <c r="J544" s="52">
        <f>H544+I544</f>
        <v>0</v>
      </c>
      <c r="K544" s="51"/>
      <c r="L544" s="51"/>
      <c r="M544" s="52">
        <f>K544+L544</f>
        <v>0</v>
      </c>
      <c r="N544" s="51"/>
      <c r="O544" s="52">
        <f>M544+N544</f>
        <v>0</v>
      </c>
    </row>
    <row r="545" spans="1:15" s="57" customFormat="1">
      <c r="A545" s="50">
        <f t="shared" si="191"/>
        <v>3</v>
      </c>
      <c r="B545" s="153"/>
      <c r="C545" s="166" t="s">
        <v>454</v>
      </c>
      <c r="D545" s="138" t="s">
        <v>455</v>
      </c>
      <c r="E545" s="51"/>
      <c r="F545" s="51"/>
      <c r="G545" s="51"/>
      <c r="H545" s="51"/>
      <c r="I545" s="51"/>
      <c r="J545" s="52">
        <f>H545+I545</f>
        <v>0</v>
      </c>
      <c r="K545" s="51"/>
      <c r="L545" s="51"/>
      <c r="M545" s="52">
        <f>K545+L545</f>
        <v>0</v>
      </c>
      <c r="N545" s="51"/>
      <c r="O545" s="52">
        <f>M545+N545</f>
        <v>0</v>
      </c>
    </row>
    <row r="546" spans="1:15" s="57" customFormat="1">
      <c r="A546" s="50">
        <f t="shared" si="191"/>
        <v>3</v>
      </c>
      <c r="B546" s="156"/>
      <c r="C546" s="158" t="s">
        <v>32</v>
      </c>
      <c r="D546" s="136"/>
      <c r="E546" s="11">
        <f>SUBTOTAL(9,E547:E551)</f>
        <v>0</v>
      </c>
      <c r="F546" s="11">
        <f>SUBTOTAL(9,F547:F551)</f>
        <v>0</v>
      </c>
      <c r="G546" s="11">
        <f>SUBTOTAL(9,G547:G551)</f>
        <v>0</v>
      </c>
      <c r="H546" s="11">
        <f>SUBTOTAL(9,H547:H551)</f>
        <v>0</v>
      </c>
      <c r="I546" s="11">
        <f t="shared" ref="I546:N546" si="196">SUBTOTAL(9,I547:I551)</f>
        <v>0</v>
      </c>
      <c r="J546" s="11">
        <f t="shared" si="196"/>
        <v>0</v>
      </c>
      <c r="K546" s="11">
        <f t="shared" si="196"/>
        <v>0</v>
      </c>
      <c r="L546" s="11">
        <f t="shared" si="196"/>
        <v>0</v>
      </c>
      <c r="M546" s="11">
        <f t="shared" si="196"/>
        <v>0</v>
      </c>
      <c r="N546" s="11">
        <f t="shared" si="196"/>
        <v>0</v>
      </c>
      <c r="O546" s="11">
        <f>SUBTOTAL(9,O547:O551)</f>
        <v>0</v>
      </c>
    </row>
    <row r="547" spans="1:15" s="57" customFormat="1">
      <c r="A547" s="50">
        <f t="shared" si="191"/>
        <v>3</v>
      </c>
      <c r="B547" s="153"/>
      <c r="C547" s="163" t="s">
        <v>70</v>
      </c>
      <c r="D547" s="137" t="s">
        <v>71</v>
      </c>
      <c r="E547" s="51"/>
      <c r="F547" s="51"/>
      <c r="G547" s="51"/>
      <c r="H547" s="51"/>
      <c r="I547" s="51"/>
      <c r="J547" s="52">
        <f>H547+I547</f>
        <v>0</v>
      </c>
      <c r="K547" s="51"/>
      <c r="L547" s="51"/>
      <c r="M547" s="52">
        <f>K547+L547</f>
        <v>0</v>
      </c>
      <c r="N547" s="51"/>
      <c r="O547" s="52">
        <f>M547+N547</f>
        <v>0</v>
      </c>
    </row>
    <row r="548" spans="1:15" s="57" customFormat="1">
      <c r="A548" s="50">
        <f t="shared" si="191"/>
        <v>3</v>
      </c>
      <c r="B548" s="153"/>
      <c r="C548" s="163" t="s">
        <v>72</v>
      </c>
      <c r="D548" s="137" t="s">
        <v>73</v>
      </c>
      <c r="E548" s="51"/>
      <c r="F548" s="51"/>
      <c r="G548" s="51"/>
      <c r="H548" s="51"/>
      <c r="I548" s="51"/>
      <c r="J548" s="52">
        <f>H548+I548</f>
        <v>0</v>
      </c>
      <c r="K548" s="51"/>
      <c r="L548" s="51"/>
      <c r="M548" s="52">
        <f>K548+L548</f>
        <v>0</v>
      </c>
      <c r="N548" s="51"/>
      <c r="O548" s="52">
        <f>M548+N548</f>
        <v>0</v>
      </c>
    </row>
    <row r="549" spans="1:15" s="57" customFormat="1">
      <c r="A549" s="50">
        <f t="shared" si="191"/>
        <v>3</v>
      </c>
      <c r="B549" s="153"/>
      <c r="C549" s="163" t="s">
        <v>74</v>
      </c>
      <c r="D549" s="137" t="s">
        <v>75</v>
      </c>
      <c r="E549" s="51"/>
      <c r="F549" s="51"/>
      <c r="G549" s="51"/>
      <c r="H549" s="51"/>
      <c r="I549" s="51"/>
      <c r="J549" s="52">
        <f>H549+I549</f>
        <v>0</v>
      </c>
      <c r="K549" s="51"/>
      <c r="L549" s="51"/>
      <c r="M549" s="52">
        <f>K549+L549</f>
        <v>0</v>
      </c>
      <c r="N549" s="51"/>
      <c r="O549" s="52">
        <f>M549+N549</f>
        <v>0</v>
      </c>
    </row>
    <row r="550" spans="1:15" s="57" customFormat="1">
      <c r="A550" s="50">
        <f t="shared" si="191"/>
        <v>3</v>
      </c>
      <c r="B550" s="153"/>
      <c r="C550" s="163" t="s">
        <v>76</v>
      </c>
      <c r="D550" s="137" t="s">
        <v>77</v>
      </c>
      <c r="E550" s="51"/>
      <c r="F550" s="51"/>
      <c r="G550" s="51"/>
      <c r="H550" s="51"/>
      <c r="I550" s="51"/>
      <c r="J550" s="52">
        <f>H550+I550</f>
        <v>0</v>
      </c>
      <c r="K550" s="51"/>
      <c r="L550" s="51"/>
      <c r="M550" s="52">
        <f>K550+L550</f>
        <v>0</v>
      </c>
      <c r="N550" s="51"/>
      <c r="O550" s="52">
        <f>M550+N550</f>
        <v>0</v>
      </c>
    </row>
    <row r="551" spans="1:15" s="57" customFormat="1">
      <c r="A551" s="50">
        <f t="shared" si="191"/>
        <v>3</v>
      </c>
      <c r="B551" s="153"/>
      <c r="C551" s="163" t="s">
        <v>12</v>
      </c>
      <c r="D551" s="137" t="s">
        <v>28</v>
      </c>
      <c r="E551" s="51"/>
      <c r="F551" s="51"/>
      <c r="G551" s="51"/>
      <c r="H551" s="51"/>
      <c r="I551" s="51"/>
      <c r="J551" s="52">
        <f>H551+I551</f>
        <v>0</v>
      </c>
      <c r="K551" s="51"/>
      <c r="L551" s="51"/>
      <c r="M551" s="52">
        <f>K551+L551</f>
        <v>0</v>
      </c>
      <c r="N551" s="51"/>
      <c r="O551" s="52">
        <f>M551+N551</f>
        <v>0</v>
      </c>
    </row>
    <row r="552" spans="1:15" s="57" customFormat="1">
      <c r="A552" s="77">
        <f>A553</f>
        <v>3</v>
      </c>
      <c r="B552" s="153"/>
      <c r="C552" s="155"/>
      <c r="D552" s="137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</row>
    <row r="553" spans="1:15" s="57" customFormat="1">
      <c r="A553" s="105">
        <f>MIN(A554:A559)</f>
        <v>3</v>
      </c>
      <c r="B553" s="153"/>
      <c r="C553" s="157" t="s">
        <v>36</v>
      </c>
      <c r="D553" s="137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</row>
    <row r="554" spans="1:15" s="57" customFormat="1">
      <c r="A554" s="50">
        <f t="shared" ref="A554:A559" si="197">IF(MAX(E554:P554)=0,IF(MIN(E554:P554)=0,3,2),2)</f>
        <v>3</v>
      </c>
      <c r="B554" s="153"/>
      <c r="C554" s="155" t="s">
        <v>34</v>
      </c>
      <c r="D554" s="137"/>
      <c r="E554" s="62">
        <f>SUM(E555:E556)</f>
        <v>0</v>
      </c>
      <c r="F554" s="62">
        <f>SUM(F555:F556)</f>
        <v>0</v>
      </c>
      <c r="G554" s="62">
        <f>SUM(G555:G556)</f>
        <v>0</v>
      </c>
      <c r="H554" s="62">
        <f>SUM(H555:H556)</f>
        <v>0</v>
      </c>
      <c r="I554" s="62">
        <f t="shared" ref="I554:N554" si="198">SUM(I555:I556)</f>
        <v>0</v>
      </c>
      <c r="J554" s="62">
        <f t="shared" si="198"/>
        <v>0</v>
      </c>
      <c r="K554" s="62">
        <f t="shared" si="198"/>
        <v>0</v>
      </c>
      <c r="L554" s="62">
        <f t="shared" si="198"/>
        <v>0</v>
      </c>
      <c r="M554" s="62">
        <f t="shared" si="198"/>
        <v>0</v>
      </c>
      <c r="N554" s="62">
        <f t="shared" si="198"/>
        <v>0</v>
      </c>
      <c r="O554" s="62">
        <f>SUM(O555:O556)</f>
        <v>0</v>
      </c>
    </row>
    <row r="555" spans="1:15" s="57" customFormat="1">
      <c r="A555" s="50">
        <f t="shared" si="197"/>
        <v>3</v>
      </c>
      <c r="B555" s="153"/>
      <c r="C555" s="167" t="s">
        <v>80</v>
      </c>
      <c r="D555" s="137"/>
      <c r="E555" s="51"/>
      <c r="F555" s="51"/>
      <c r="G555" s="51"/>
      <c r="H555" s="51"/>
      <c r="I555" s="51"/>
      <c r="J555" s="52">
        <f>H555+I555</f>
        <v>0</v>
      </c>
      <c r="K555" s="51"/>
      <c r="L555" s="51"/>
      <c r="M555" s="52">
        <f>K555+L555</f>
        <v>0</v>
      </c>
      <c r="N555" s="51"/>
      <c r="O555" s="52">
        <f>M555+N555</f>
        <v>0</v>
      </c>
    </row>
    <row r="556" spans="1:15" s="57" customFormat="1">
      <c r="A556" s="50">
        <f t="shared" si="197"/>
        <v>3</v>
      </c>
      <c r="B556" s="153"/>
      <c r="C556" s="167" t="s">
        <v>81</v>
      </c>
      <c r="D556" s="137"/>
      <c r="E556" s="51"/>
      <c r="F556" s="51"/>
      <c r="G556" s="51"/>
      <c r="H556" s="51"/>
      <c r="I556" s="51"/>
      <c r="J556" s="52">
        <f>H556+I556</f>
        <v>0</v>
      </c>
      <c r="K556" s="51"/>
      <c r="L556" s="51"/>
      <c r="M556" s="52">
        <f>K556+L556</f>
        <v>0</v>
      </c>
      <c r="N556" s="51"/>
      <c r="O556" s="52">
        <f>M556+N556</f>
        <v>0</v>
      </c>
    </row>
    <row r="557" spans="1:15" s="57" customFormat="1">
      <c r="A557" s="50">
        <f t="shared" si="197"/>
        <v>3</v>
      </c>
      <c r="B557" s="153"/>
      <c r="C557" s="155" t="s">
        <v>35</v>
      </c>
      <c r="D557" s="137"/>
      <c r="E557" s="62">
        <f>SUM(E558:E559)</f>
        <v>0</v>
      </c>
      <c r="F557" s="62">
        <f>SUM(F558:F559)</f>
        <v>0</v>
      </c>
      <c r="G557" s="62">
        <f>SUM(G558:G559)</f>
        <v>0</v>
      </c>
      <c r="H557" s="62">
        <f>SUM(H558:H559)</f>
        <v>0</v>
      </c>
      <c r="I557" s="62">
        <f t="shared" ref="I557:N557" si="199">SUM(I558:I559)</f>
        <v>0</v>
      </c>
      <c r="J557" s="62">
        <f t="shared" si="199"/>
        <v>0</v>
      </c>
      <c r="K557" s="62">
        <f t="shared" si="199"/>
        <v>0</v>
      </c>
      <c r="L557" s="62">
        <f t="shared" si="199"/>
        <v>0</v>
      </c>
      <c r="M557" s="62">
        <f t="shared" si="199"/>
        <v>0</v>
      </c>
      <c r="N557" s="62">
        <f t="shared" si="199"/>
        <v>0</v>
      </c>
      <c r="O557" s="62">
        <f>SUM(O558:O559)</f>
        <v>0</v>
      </c>
    </row>
    <row r="558" spans="1:15" s="57" customFormat="1">
      <c r="A558" s="50">
        <f t="shared" si="197"/>
        <v>3</v>
      </c>
      <c r="B558" s="153"/>
      <c r="C558" s="167" t="s">
        <v>84</v>
      </c>
      <c r="D558" s="137"/>
      <c r="E558" s="51"/>
      <c r="F558" s="51"/>
      <c r="G558" s="51"/>
      <c r="H558" s="51"/>
      <c r="I558" s="51"/>
      <c r="J558" s="52">
        <f>H558+I558</f>
        <v>0</v>
      </c>
      <c r="K558" s="51"/>
      <c r="L558" s="51"/>
      <c r="M558" s="52">
        <f>K558+L558</f>
        <v>0</v>
      </c>
      <c r="N558" s="51"/>
      <c r="O558" s="52">
        <f>M558+N558</f>
        <v>0</v>
      </c>
    </row>
    <row r="559" spans="1:15" s="57" customFormat="1">
      <c r="A559" s="50">
        <f t="shared" si="197"/>
        <v>3</v>
      </c>
      <c r="B559" s="153"/>
      <c r="C559" s="167" t="s">
        <v>85</v>
      </c>
      <c r="D559" s="137"/>
      <c r="E559" s="51"/>
      <c r="F559" s="51"/>
      <c r="G559" s="51"/>
      <c r="H559" s="51"/>
      <c r="I559" s="51"/>
      <c r="J559" s="52">
        <f>H559+I559</f>
        <v>0</v>
      </c>
      <c r="K559" s="51"/>
      <c r="L559" s="51"/>
      <c r="M559" s="52">
        <f>K559+L559</f>
        <v>0</v>
      </c>
      <c r="N559" s="51"/>
      <c r="O559" s="52">
        <f>M559+N559</f>
        <v>0</v>
      </c>
    </row>
    <row r="560" spans="1:15" s="57" customFormat="1">
      <c r="A560" s="77">
        <f>A561</f>
        <v>3</v>
      </c>
      <c r="B560" s="172"/>
      <c r="C560" s="156"/>
      <c r="D560" s="140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</row>
    <row r="561" spans="1:15" s="57" customFormat="1" ht="25.5">
      <c r="A561" s="105">
        <f>MIN(A562:A623)</f>
        <v>3</v>
      </c>
      <c r="B561" s="172"/>
      <c r="C561" s="175" t="s">
        <v>300</v>
      </c>
      <c r="D561" s="140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</row>
    <row r="562" spans="1:15" s="57" customFormat="1">
      <c r="A562" s="50">
        <f t="shared" ref="A562:A593" si="200">IF(MAX(E562:P562)=0,IF(MIN(E562:P562)=0,3,2),2)</f>
        <v>3</v>
      </c>
      <c r="B562" s="145"/>
      <c r="C562" s="146" t="s">
        <v>25</v>
      </c>
      <c r="D562" s="56"/>
      <c r="E562" s="11">
        <f>SUBTOTAL(9,E563:E615)</f>
        <v>0</v>
      </c>
      <c r="F562" s="11">
        <f>SUBTOTAL(9,F563:F615)</f>
        <v>0</v>
      </c>
      <c r="G562" s="11">
        <f>SUBTOTAL(9,G563:G615)</f>
        <v>0</v>
      </c>
      <c r="H562" s="11">
        <f>SUBTOTAL(9,H563:H615)</f>
        <v>0</v>
      </c>
      <c r="I562" s="11">
        <f t="shared" ref="I562:N562" si="201">SUBTOTAL(9,I563:I615)</f>
        <v>0</v>
      </c>
      <c r="J562" s="11">
        <f t="shared" si="201"/>
        <v>0</v>
      </c>
      <c r="K562" s="11">
        <f t="shared" si="201"/>
        <v>0</v>
      </c>
      <c r="L562" s="11">
        <f t="shared" si="201"/>
        <v>0</v>
      </c>
      <c r="M562" s="11">
        <f t="shared" si="201"/>
        <v>0</v>
      </c>
      <c r="N562" s="11">
        <f t="shared" si="201"/>
        <v>0</v>
      </c>
      <c r="O562" s="11">
        <f>SUBTOTAL(9,O563:O615)</f>
        <v>0</v>
      </c>
    </row>
    <row r="563" spans="1:15">
      <c r="A563" s="50">
        <f t="shared" si="200"/>
        <v>3</v>
      </c>
      <c r="B563" s="145" t="s">
        <v>14</v>
      </c>
      <c r="C563" s="146" t="s">
        <v>125</v>
      </c>
      <c r="D563" s="56"/>
      <c r="E563" s="11">
        <f>SUBTOTAL(9,E564:E585)</f>
        <v>0</v>
      </c>
      <c r="F563" s="11">
        <f>SUBTOTAL(9,F564:F585)</f>
        <v>0</v>
      </c>
      <c r="G563" s="11">
        <f>SUBTOTAL(9,G564:G585)</f>
        <v>0</v>
      </c>
      <c r="H563" s="11">
        <f>SUBTOTAL(9,H564:H585)</f>
        <v>0</v>
      </c>
      <c r="I563" s="11">
        <f t="shared" ref="I563:N563" si="202">SUBTOTAL(9,I564:I585)</f>
        <v>0</v>
      </c>
      <c r="J563" s="11">
        <f t="shared" si="202"/>
        <v>0</v>
      </c>
      <c r="K563" s="11">
        <f t="shared" si="202"/>
        <v>0</v>
      </c>
      <c r="L563" s="11">
        <f t="shared" si="202"/>
        <v>0</v>
      </c>
      <c r="M563" s="11">
        <f t="shared" si="202"/>
        <v>0</v>
      </c>
      <c r="N563" s="11">
        <f t="shared" si="202"/>
        <v>0</v>
      </c>
      <c r="O563" s="11">
        <f>SUBTOTAL(9,O564:O585)</f>
        <v>0</v>
      </c>
    </row>
    <row r="564" spans="1:15">
      <c r="A564" s="50">
        <f t="shared" si="200"/>
        <v>3</v>
      </c>
      <c r="B564" s="147"/>
      <c r="C564" s="146" t="s">
        <v>126</v>
      </c>
      <c r="D564" s="56"/>
      <c r="E564" s="11">
        <f>SUBTOTAL(9,E565:E574)</f>
        <v>0</v>
      </c>
      <c r="F564" s="11">
        <f>SUBTOTAL(9,F565:F574)</f>
        <v>0</v>
      </c>
      <c r="G564" s="11">
        <f>SUBTOTAL(9,G565:G574)</f>
        <v>0</v>
      </c>
      <c r="H564" s="11">
        <f>SUBTOTAL(9,H565:H574)</f>
        <v>0</v>
      </c>
      <c r="I564" s="11">
        <f t="shared" ref="I564:N564" si="203">SUBTOTAL(9,I565:I574)</f>
        <v>0</v>
      </c>
      <c r="J564" s="11">
        <f t="shared" si="203"/>
        <v>0</v>
      </c>
      <c r="K564" s="11">
        <f t="shared" si="203"/>
        <v>0</v>
      </c>
      <c r="L564" s="11">
        <f t="shared" si="203"/>
        <v>0</v>
      </c>
      <c r="M564" s="11">
        <f t="shared" si="203"/>
        <v>0</v>
      </c>
      <c r="N564" s="11">
        <f t="shared" si="203"/>
        <v>0</v>
      </c>
      <c r="O564" s="11">
        <f>SUBTOTAL(9,O565:O574)</f>
        <v>0</v>
      </c>
    </row>
    <row r="565" spans="1:15" ht="25.5">
      <c r="A565" s="50">
        <f t="shared" si="200"/>
        <v>3</v>
      </c>
      <c r="B565" s="148"/>
      <c r="C565" s="149" t="s">
        <v>127</v>
      </c>
      <c r="D565" s="58" t="s">
        <v>2</v>
      </c>
      <c r="E565" s="11">
        <f>SUBTOTAL(9,E566:E567)</f>
        <v>0</v>
      </c>
      <c r="F565" s="11">
        <f>SUBTOTAL(9,F566:F567)</f>
        <v>0</v>
      </c>
      <c r="G565" s="11">
        <f>SUBTOTAL(9,G566:G567)</f>
        <v>0</v>
      </c>
      <c r="H565" s="11">
        <f>SUBTOTAL(9,H566:H567)</f>
        <v>0</v>
      </c>
      <c r="I565" s="11">
        <f t="shared" ref="I565:N565" si="204">SUBTOTAL(9,I566:I567)</f>
        <v>0</v>
      </c>
      <c r="J565" s="11">
        <f t="shared" si="204"/>
        <v>0</v>
      </c>
      <c r="K565" s="11">
        <f t="shared" si="204"/>
        <v>0</v>
      </c>
      <c r="L565" s="11">
        <f t="shared" si="204"/>
        <v>0</v>
      </c>
      <c r="M565" s="11">
        <f t="shared" si="204"/>
        <v>0</v>
      </c>
      <c r="N565" s="11">
        <f t="shared" si="204"/>
        <v>0</v>
      </c>
      <c r="O565" s="11">
        <f>SUBTOTAL(9,O566:O567)</f>
        <v>0</v>
      </c>
    </row>
    <row r="566" spans="1:15" ht="25.5">
      <c r="A566" s="50">
        <f t="shared" si="200"/>
        <v>3</v>
      </c>
      <c r="B566" s="148"/>
      <c r="C566" s="149" t="s">
        <v>303</v>
      </c>
      <c r="D566" s="58" t="s">
        <v>302</v>
      </c>
      <c r="E566" s="51"/>
      <c r="F566" s="51"/>
      <c r="G566" s="51"/>
      <c r="H566" s="51"/>
      <c r="I566" s="51"/>
      <c r="J566" s="52">
        <f>H566+I566</f>
        <v>0</v>
      </c>
      <c r="K566" s="51"/>
      <c r="L566" s="51"/>
      <c r="M566" s="52">
        <f>K566+L566</f>
        <v>0</v>
      </c>
      <c r="N566" s="51"/>
      <c r="O566" s="52">
        <f>M566+N566</f>
        <v>0</v>
      </c>
    </row>
    <row r="567" spans="1:15" ht="25.5">
      <c r="A567" s="50">
        <f t="shared" si="200"/>
        <v>3</v>
      </c>
      <c r="B567" s="148"/>
      <c r="C567" s="149" t="s">
        <v>305</v>
      </c>
      <c r="D567" s="58" t="s">
        <v>304</v>
      </c>
      <c r="E567" s="51"/>
      <c r="F567" s="51"/>
      <c r="G567" s="51"/>
      <c r="H567" s="51"/>
      <c r="I567" s="51"/>
      <c r="J567" s="52">
        <f>H567+I567</f>
        <v>0</v>
      </c>
      <c r="K567" s="51"/>
      <c r="L567" s="51"/>
      <c r="M567" s="52">
        <f>K567+L567</f>
        <v>0</v>
      </c>
      <c r="N567" s="51"/>
      <c r="O567" s="52">
        <f>M567+N567</f>
        <v>0</v>
      </c>
    </row>
    <row r="568" spans="1:15">
      <c r="A568" s="50">
        <f t="shared" si="200"/>
        <v>3</v>
      </c>
      <c r="B568" s="150"/>
      <c r="C568" s="151" t="s">
        <v>128</v>
      </c>
      <c r="D568" s="59" t="s">
        <v>3</v>
      </c>
      <c r="E568" s="51"/>
      <c r="F568" s="51"/>
      <c r="G568" s="51"/>
      <c r="H568" s="51"/>
      <c r="I568" s="51"/>
      <c r="J568" s="52">
        <f>H568+I568</f>
        <v>0</v>
      </c>
      <c r="K568" s="51"/>
      <c r="L568" s="51"/>
      <c r="M568" s="52">
        <f>K568+L568</f>
        <v>0</v>
      </c>
      <c r="N568" s="51"/>
      <c r="O568" s="52">
        <f>M568+N568</f>
        <v>0</v>
      </c>
    </row>
    <row r="569" spans="1:15">
      <c r="A569" s="50">
        <f t="shared" si="200"/>
        <v>3</v>
      </c>
      <c r="B569" s="150"/>
      <c r="C569" s="152" t="s">
        <v>445</v>
      </c>
      <c r="D569" s="117" t="s">
        <v>446</v>
      </c>
      <c r="E569" s="11">
        <f>SUBTOTAL(9,E570:E573)</f>
        <v>0</v>
      </c>
      <c r="F569" s="11">
        <f>SUBTOTAL(9,F570:F573)</f>
        <v>0</v>
      </c>
      <c r="G569" s="11">
        <f>SUBTOTAL(9,G570:G573)</f>
        <v>0</v>
      </c>
      <c r="H569" s="11">
        <f>SUBTOTAL(9,H570:H573)</f>
        <v>0</v>
      </c>
      <c r="I569" s="11">
        <f t="shared" ref="I569:N569" si="205">SUBTOTAL(9,I570:I573)</f>
        <v>0</v>
      </c>
      <c r="J569" s="11">
        <f t="shared" si="205"/>
        <v>0</v>
      </c>
      <c r="K569" s="11">
        <f t="shared" si="205"/>
        <v>0</v>
      </c>
      <c r="L569" s="11">
        <f t="shared" si="205"/>
        <v>0</v>
      </c>
      <c r="M569" s="11">
        <f t="shared" si="205"/>
        <v>0</v>
      </c>
      <c r="N569" s="11">
        <f t="shared" si="205"/>
        <v>0</v>
      </c>
      <c r="O569" s="11">
        <f>SUBTOTAL(9,O570:O573)</f>
        <v>0</v>
      </c>
    </row>
    <row r="570" spans="1:15" ht="25.5">
      <c r="A570" s="50">
        <f t="shared" si="200"/>
        <v>3</v>
      </c>
      <c r="B570" s="150"/>
      <c r="C570" s="149" t="s">
        <v>129</v>
      </c>
      <c r="D570" s="60" t="s">
        <v>37</v>
      </c>
      <c r="E570" s="51"/>
      <c r="F570" s="51"/>
      <c r="G570" s="51"/>
      <c r="H570" s="51"/>
      <c r="I570" s="51"/>
      <c r="J570" s="52">
        <f>H570+I570</f>
        <v>0</v>
      </c>
      <c r="K570" s="51"/>
      <c r="L570" s="51"/>
      <c r="M570" s="52">
        <f>K570+L570</f>
        <v>0</v>
      </c>
      <c r="N570" s="51"/>
      <c r="O570" s="52">
        <f>M570+N570</f>
        <v>0</v>
      </c>
    </row>
    <row r="571" spans="1:15">
      <c r="A571" s="50">
        <f t="shared" si="200"/>
        <v>3</v>
      </c>
      <c r="B571" s="150"/>
      <c r="C571" s="149" t="s">
        <v>131</v>
      </c>
      <c r="D571" s="60" t="s">
        <v>39</v>
      </c>
      <c r="E571" s="51"/>
      <c r="F571" s="51"/>
      <c r="G571" s="51"/>
      <c r="H571" s="51"/>
      <c r="I571" s="51"/>
      <c r="J571" s="52">
        <f>H571+I571</f>
        <v>0</v>
      </c>
      <c r="K571" s="51"/>
      <c r="L571" s="51"/>
      <c r="M571" s="52">
        <f>K571+L571</f>
        <v>0</v>
      </c>
      <c r="N571" s="51"/>
      <c r="O571" s="52">
        <f>M571+N571</f>
        <v>0</v>
      </c>
    </row>
    <row r="572" spans="1:15">
      <c r="A572" s="50">
        <f t="shared" si="200"/>
        <v>3</v>
      </c>
      <c r="B572" s="150"/>
      <c r="C572" s="149" t="s">
        <v>132</v>
      </c>
      <c r="D572" s="60" t="s">
        <v>40</v>
      </c>
      <c r="E572" s="51"/>
      <c r="F572" s="51"/>
      <c r="G572" s="51"/>
      <c r="H572" s="51"/>
      <c r="I572" s="51"/>
      <c r="J572" s="52">
        <f>H572+I572</f>
        <v>0</v>
      </c>
      <c r="K572" s="51"/>
      <c r="L572" s="51"/>
      <c r="M572" s="52">
        <f>K572+L572</f>
        <v>0</v>
      </c>
      <c r="N572" s="51"/>
      <c r="O572" s="52">
        <f>M572+N572</f>
        <v>0</v>
      </c>
    </row>
    <row r="573" spans="1:15" ht="25.5">
      <c r="A573" s="50">
        <f t="shared" si="200"/>
        <v>3</v>
      </c>
      <c r="B573" s="150"/>
      <c r="C573" s="149" t="s">
        <v>133</v>
      </c>
      <c r="D573" s="60" t="s">
        <v>41</v>
      </c>
      <c r="E573" s="51"/>
      <c r="F573" s="51"/>
      <c r="G573" s="51"/>
      <c r="H573" s="51"/>
      <c r="I573" s="51"/>
      <c r="J573" s="52">
        <f>H573+I573</f>
        <v>0</v>
      </c>
      <c r="K573" s="51"/>
      <c r="L573" s="51"/>
      <c r="M573" s="52">
        <f>K573+L573</f>
        <v>0</v>
      </c>
      <c r="N573" s="51"/>
      <c r="O573" s="52">
        <f>M573+N573</f>
        <v>0</v>
      </c>
    </row>
    <row r="574" spans="1:15">
      <c r="A574" s="50">
        <f t="shared" si="200"/>
        <v>3</v>
      </c>
      <c r="B574" s="150"/>
      <c r="C574" s="149" t="s">
        <v>447</v>
      </c>
      <c r="D574" s="60" t="s">
        <v>4</v>
      </c>
      <c r="E574" s="51"/>
      <c r="F574" s="51"/>
      <c r="G574" s="51"/>
      <c r="H574" s="51"/>
      <c r="I574" s="51"/>
      <c r="J574" s="52">
        <f>H574+I574</f>
        <v>0</v>
      </c>
      <c r="K574" s="51"/>
      <c r="L574" s="51"/>
      <c r="M574" s="52">
        <f>K574+L574</f>
        <v>0</v>
      </c>
      <c r="N574" s="51"/>
      <c r="O574" s="52">
        <f>M574+N574</f>
        <v>0</v>
      </c>
    </row>
    <row r="575" spans="1:15">
      <c r="A575" s="50">
        <f t="shared" si="200"/>
        <v>3</v>
      </c>
      <c r="B575" s="147"/>
      <c r="C575" s="146" t="s">
        <v>134</v>
      </c>
      <c r="D575" s="56"/>
      <c r="E575" s="11">
        <f>SUBTOTAL(9,E576:E579)</f>
        <v>0</v>
      </c>
      <c r="F575" s="11">
        <f>SUBTOTAL(9,F576:F579)</f>
        <v>0</v>
      </c>
      <c r="G575" s="11">
        <f>SUBTOTAL(9,G576:G579)</f>
        <v>0</v>
      </c>
      <c r="H575" s="11">
        <f>SUBTOTAL(9,H576:H579)</f>
        <v>0</v>
      </c>
      <c r="I575" s="11">
        <f t="shared" ref="I575:N575" si="206">SUBTOTAL(9,I576:I579)</f>
        <v>0</v>
      </c>
      <c r="J575" s="11">
        <f t="shared" si="206"/>
        <v>0</v>
      </c>
      <c r="K575" s="11">
        <f t="shared" si="206"/>
        <v>0</v>
      </c>
      <c r="L575" s="11">
        <f t="shared" si="206"/>
        <v>0</v>
      </c>
      <c r="M575" s="11">
        <f t="shared" si="206"/>
        <v>0</v>
      </c>
      <c r="N575" s="11">
        <f t="shared" si="206"/>
        <v>0</v>
      </c>
      <c r="O575" s="11">
        <f>SUBTOTAL(9,O576:O579)</f>
        <v>0</v>
      </c>
    </row>
    <row r="576" spans="1:15">
      <c r="A576" s="50">
        <f t="shared" si="200"/>
        <v>3</v>
      </c>
      <c r="B576" s="150"/>
      <c r="C576" s="151" t="s">
        <v>135</v>
      </c>
      <c r="D576" s="59" t="s">
        <v>5</v>
      </c>
      <c r="E576" s="51"/>
      <c r="F576" s="51"/>
      <c r="G576" s="51"/>
      <c r="H576" s="51"/>
      <c r="I576" s="51"/>
      <c r="J576" s="52">
        <f>H576+I576</f>
        <v>0</v>
      </c>
      <c r="K576" s="51"/>
      <c r="L576" s="51"/>
      <c r="M576" s="52">
        <f>K576+L576</f>
        <v>0</v>
      </c>
      <c r="N576" s="51"/>
      <c r="O576" s="52">
        <f>M576+N576</f>
        <v>0</v>
      </c>
    </row>
    <row r="577" spans="1:15">
      <c r="A577" s="50">
        <f t="shared" si="200"/>
        <v>3</v>
      </c>
      <c r="B577" s="150"/>
      <c r="C577" s="154" t="s">
        <v>448</v>
      </c>
      <c r="D577" s="118" t="s">
        <v>173</v>
      </c>
      <c r="E577" s="51"/>
      <c r="F577" s="51"/>
      <c r="G577" s="51"/>
      <c r="H577" s="51"/>
      <c r="I577" s="51"/>
      <c r="J577" s="52">
        <f>H577+I577</f>
        <v>0</v>
      </c>
      <c r="K577" s="51"/>
      <c r="L577" s="51"/>
      <c r="M577" s="52">
        <f>K577+L577</f>
        <v>0</v>
      </c>
      <c r="N577" s="51"/>
      <c r="O577" s="52">
        <f>M577+N577</f>
        <v>0</v>
      </c>
    </row>
    <row r="578" spans="1:15">
      <c r="A578" s="50">
        <f t="shared" si="200"/>
        <v>3</v>
      </c>
      <c r="B578" s="153"/>
      <c r="C578" s="155" t="s">
        <v>557</v>
      </c>
      <c r="D578" s="137" t="s">
        <v>8</v>
      </c>
      <c r="E578" s="51"/>
      <c r="F578" s="51"/>
      <c r="G578" s="51"/>
      <c r="H578" s="51"/>
      <c r="I578" s="51"/>
      <c r="J578" s="52">
        <f>H578+I578</f>
        <v>0</v>
      </c>
      <c r="K578" s="51"/>
      <c r="L578" s="51"/>
      <c r="M578" s="52">
        <f>K578+L578</f>
        <v>0</v>
      </c>
      <c r="N578" s="51"/>
      <c r="O578" s="52">
        <f>M578+N578</f>
        <v>0</v>
      </c>
    </row>
    <row r="579" spans="1:15" ht="25.5">
      <c r="A579" s="50">
        <f t="shared" si="200"/>
        <v>3</v>
      </c>
      <c r="B579" s="153"/>
      <c r="C579" s="155" t="s">
        <v>139</v>
      </c>
      <c r="D579" s="136" t="s">
        <v>10</v>
      </c>
      <c r="E579" s="51"/>
      <c r="F579" s="51"/>
      <c r="G579" s="51"/>
      <c r="H579" s="51"/>
      <c r="I579" s="51"/>
      <c r="J579" s="52">
        <f>H579+I579</f>
        <v>0</v>
      </c>
      <c r="K579" s="51"/>
      <c r="L579" s="51"/>
      <c r="M579" s="52">
        <f>K579+L579</f>
        <v>0</v>
      </c>
      <c r="N579" s="51"/>
      <c r="O579" s="52">
        <f>M579+N579</f>
        <v>0</v>
      </c>
    </row>
    <row r="580" spans="1:15">
      <c r="A580" s="50">
        <f t="shared" si="200"/>
        <v>3</v>
      </c>
      <c r="B580" s="156"/>
      <c r="C580" s="157" t="s">
        <v>140</v>
      </c>
      <c r="D580" s="136"/>
      <c r="E580" s="11">
        <f>SUBTOTAL(9,E581:E585)</f>
        <v>0</v>
      </c>
      <c r="F580" s="11">
        <f>SUBTOTAL(9,F581:F585)</f>
        <v>0</v>
      </c>
      <c r="G580" s="11">
        <f>SUBTOTAL(9,G581:G585)</f>
        <v>0</v>
      </c>
      <c r="H580" s="11">
        <f>SUBTOTAL(9,H581:H585)</f>
        <v>0</v>
      </c>
      <c r="I580" s="11">
        <f t="shared" ref="I580:N580" si="207">SUBTOTAL(9,I581:I585)</f>
        <v>0</v>
      </c>
      <c r="J580" s="11">
        <f t="shared" si="207"/>
        <v>0</v>
      </c>
      <c r="K580" s="11">
        <f t="shared" si="207"/>
        <v>0</v>
      </c>
      <c r="L580" s="11">
        <f t="shared" si="207"/>
        <v>0</v>
      </c>
      <c r="M580" s="11">
        <f t="shared" si="207"/>
        <v>0</v>
      </c>
      <c r="N580" s="11">
        <f t="shared" si="207"/>
        <v>0</v>
      </c>
      <c r="O580" s="11">
        <f>SUBTOTAL(9,O581:O585)</f>
        <v>0</v>
      </c>
    </row>
    <row r="581" spans="1:15">
      <c r="A581" s="50">
        <f t="shared" si="200"/>
        <v>3</v>
      </c>
      <c r="B581" s="153"/>
      <c r="C581" s="155" t="s">
        <v>141</v>
      </c>
      <c r="D581" s="137" t="s">
        <v>71</v>
      </c>
      <c r="E581" s="51"/>
      <c r="F581" s="51"/>
      <c r="G581" s="51"/>
      <c r="H581" s="51"/>
      <c r="I581" s="51"/>
      <c r="J581" s="52">
        <f>H581+I581</f>
        <v>0</v>
      </c>
      <c r="K581" s="51"/>
      <c r="L581" s="51"/>
      <c r="M581" s="52">
        <f>K581+L581</f>
        <v>0</v>
      </c>
      <c r="N581" s="51"/>
      <c r="O581" s="52">
        <f>M581+N581</f>
        <v>0</v>
      </c>
    </row>
    <row r="582" spans="1:15">
      <c r="A582" s="50">
        <f t="shared" si="200"/>
        <v>3</v>
      </c>
      <c r="B582" s="153"/>
      <c r="C582" s="155" t="s">
        <v>142</v>
      </c>
      <c r="D582" s="137" t="s">
        <v>73</v>
      </c>
      <c r="E582" s="51"/>
      <c r="F582" s="51"/>
      <c r="G582" s="51"/>
      <c r="H582" s="51"/>
      <c r="I582" s="51"/>
      <c r="J582" s="52">
        <f>H582+I582</f>
        <v>0</v>
      </c>
      <c r="K582" s="51"/>
      <c r="L582" s="51"/>
      <c r="M582" s="52">
        <f>K582+L582</f>
        <v>0</v>
      </c>
      <c r="N582" s="51"/>
      <c r="O582" s="52">
        <f>M582+N582</f>
        <v>0</v>
      </c>
    </row>
    <row r="583" spans="1:15">
      <c r="A583" s="50">
        <f t="shared" si="200"/>
        <v>3</v>
      </c>
      <c r="B583" s="153"/>
      <c r="C583" s="155" t="s">
        <v>143</v>
      </c>
      <c r="D583" s="137" t="s">
        <v>75</v>
      </c>
      <c r="E583" s="51"/>
      <c r="F583" s="51"/>
      <c r="G583" s="51"/>
      <c r="H583" s="51"/>
      <c r="I583" s="51"/>
      <c r="J583" s="52">
        <f>H583+I583</f>
        <v>0</v>
      </c>
      <c r="K583" s="51"/>
      <c r="L583" s="51"/>
      <c r="M583" s="52">
        <f>K583+L583</f>
        <v>0</v>
      </c>
      <c r="N583" s="51"/>
      <c r="O583" s="52">
        <f>M583+N583</f>
        <v>0</v>
      </c>
    </row>
    <row r="584" spans="1:15">
      <c r="A584" s="50">
        <f t="shared" si="200"/>
        <v>3</v>
      </c>
      <c r="B584" s="153"/>
      <c r="C584" s="155" t="s">
        <v>144</v>
      </c>
      <c r="D584" s="137" t="s">
        <v>77</v>
      </c>
      <c r="E584" s="51"/>
      <c r="F584" s="51"/>
      <c r="G584" s="51"/>
      <c r="H584" s="51"/>
      <c r="I584" s="51"/>
      <c r="J584" s="52">
        <f>H584+I584</f>
        <v>0</v>
      </c>
      <c r="K584" s="51"/>
      <c r="L584" s="51"/>
      <c r="M584" s="52">
        <f>K584+L584</f>
        <v>0</v>
      </c>
      <c r="N584" s="51"/>
      <c r="O584" s="52">
        <f>M584+N584</f>
        <v>0</v>
      </c>
    </row>
    <row r="585" spans="1:15" s="57" customFormat="1">
      <c r="A585" s="50">
        <f t="shared" si="200"/>
        <v>3</v>
      </c>
      <c r="B585" s="153"/>
      <c r="C585" s="155" t="s">
        <v>145</v>
      </c>
      <c r="D585" s="137" t="s">
        <v>28</v>
      </c>
      <c r="E585" s="51"/>
      <c r="F585" s="51"/>
      <c r="G585" s="51"/>
      <c r="H585" s="51"/>
      <c r="I585" s="51"/>
      <c r="J585" s="52">
        <f>H585+I585</f>
        <v>0</v>
      </c>
      <c r="K585" s="51"/>
      <c r="L585" s="51"/>
      <c r="M585" s="52">
        <f>K585+L585</f>
        <v>0</v>
      </c>
      <c r="N585" s="51"/>
      <c r="O585" s="52">
        <f>M585+N585</f>
        <v>0</v>
      </c>
    </row>
    <row r="586" spans="1:15" s="57" customFormat="1">
      <c r="A586" s="50">
        <f t="shared" si="200"/>
        <v>3</v>
      </c>
      <c r="B586" s="145" t="s">
        <v>146</v>
      </c>
      <c r="C586" s="157" t="s">
        <v>147</v>
      </c>
      <c r="D586" s="56"/>
      <c r="E586" s="11">
        <f>SUBTOTAL(9,E587:E615)</f>
        <v>0</v>
      </c>
      <c r="F586" s="11">
        <f>SUBTOTAL(9,F587:F615)</f>
        <v>0</v>
      </c>
      <c r="G586" s="11">
        <f>SUBTOTAL(9,G587:G615)</f>
        <v>0</v>
      </c>
      <c r="H586" s="11">
        <f>SUBTOTAL(9,H587:H615)</f>
        <v>0</v>
      </c>
      <c r="I586" s="11">
        <f t="shared" ref="I586:N586" si="208">SUBTOTAL(9,I587:I615)</f>
        <v>0</v>
      </c>
      <c r="J586" s="11">
        <f t="shared" si="208"/>
        <v>0</v>
      </c>
      <c r="K586" s="11">
        <f t="shared" si="208"/>
        <v>0</v>
      </c>
      <c r="L586" s="11">
        <f t="shared" si="208"/>
        <v>0</v>
      </c>
      <c r="M586" s="11">
        <f t="shared" si="208"/>
        <v>0</v>
      </c>
      <c r="N586" s="11">
        <f t="shared" si="208"/>
        <v>0</v>
      </c>
      <c r="O586" s="11">
        <f>SUBTOTAL(9,O587:O615)</f>
        <v>0</v>
      </c>
    </row>
    <row r="587" spans="1:15" s="57" customFormat="1">
      <c r="A587" s="50">
        <f t="shared" si="200"/>
        <v>3</v>
      </c>
      <c r="B587" s="156"/>
      <c r="C587" s="158" t="s">
        <v>26</v>
      </c>
      <c r="D587" s="56"/>
      <c r="E587" s="11">
        <f>SUBTOTAL(9,E588:E606)</f>
        <v>0</v>
      </c>
      <c r="F587" s="11">
        <f t="shared" ref="F587:O587" si="209">SUBTOTAL(9,F588:F606)</f>
        <v>0</v>
      </c>
      <c r="G587" s="11">
        <f t="shared" si="209"/>
        <v>0</v>
      </c>
      <c r="H587" s="11">
        <f t="shared" si="209"/>
        <v>0</v>
      </c>
      <c r="I587" s="11">
        <f t="shared" si="209"/>
        <v>0</v>
      </c>
      <c r="J587" s="11">
        <f t="shared" si="209"/>
        <v>0</v>
      </c>
      <c r="K587" s="11">
        <f t="shared" si="209"/>
        <v>0</v>
      </c>
      <c r="L587" s="11">
        <f t="shared" si="209"/>
        <v>0</v>
      </c>
      <c r="M587" s="11">
        <f t="shared" si="209"/>
        <v>0</v>
      </c>
      <c r="N587" s="11">
        <f t="shared" si="209"/>
        <v>0</v>
      </c>
      <c r="O587" s="11">
        <f t="shared" si="209"/>
        <v>0</v>
      </c>
    </row>
    <row r="588" spans="1:15" s="57" customFormat="1">
      <c r="A588" s="50">
        <f t="shared" si="200"/>
        <v>3</v>
      </c>
      <c r="B588" s="150"/>
      <c r="C588" s="161" t="s">
        <v>770</v>
      </c>
      <c r="D588" s="56"/>
      <c r="E588" s="11">
        <f>SUBTOTAL(9,E589:E598)</f>
        <v>0</v>
      </c>
      <c r="F588" s="11">
        <f t="shared" ref="F588:O588" si="210">SUBTOTAL(9,F589:F598)</f>
        <v>0</v>
      </c>
      <c r="G588" s="11">
        <f t="shared" si="210"/>
        <v>0</v>
      </c>
      <c r="H588" s="11">
        <f t="shared" si="210"/>
        <v>0</v>
      </c>
      <c r="I588" s="11">
        <f t="shared" si="210"/>
        <v>0</v>
      </c>
      <c r="J588" s="11">
        <f t="shared" si="210"/>
        <v>0</v>
      </c>
      <c r="K588" s="11">
        <f t="shared" si="210"/>
        <v>0</v>
      </c>
      <c r="L588" s="11">
        <f t="shared" si="210"/>
        <v>0</v>
      </c>
      <c r="M588" s="11">
        <f t="shared" si="210"/>
        <v>0</v>
      </c>
      <c r="N588" s="11">
        <f t="shared" si="210"/>
        <v>0</v>
      </c>
      <c r="O588" s="11">
        <f t="shared" si="210"/>
        <v>0</v>
      </c>
    </row>
    <row r="589" spans="1:15" s="57" customFormat="1" ht="25.5">
      <c r="A589" s="50">
        <f t="shared" si="200"/>
        <v>3</v>
      </c>
      <c r="B589" s="150"/>
      <c r="C589" s="160" t="s">
        <v>771</v>
      </c>
      <c r="D589" s="58" t="s">
        <v>2</v>
      </c>
      <c r="E589" s="11">
        <f>SUBTOTAL(9,E590:E591)</f>
        <v>0</v>
      </c>
      <c r="F589" s="11">
        <f t="shared" ref="F589:O589" si="211">SUBTOTAL(9,F590:F591)</f>
        <v>0</v>
      </c>
      <c r="G589" s="11">
        <f t="shared" si="211"/>
        <v>0</v>
      </c>
      <c r="H589" s="11">
        <f t="shared" si="211"/>
        <v>0</v>
      </c>
      <c r="I589" s="11">
        <f t="shared" si="211"/>
        <v>0</v>
      </c>
      <c r="J589" s="11">
        <f t="shared" si="211"/>
        <v>0</v>
      </c>
      <c r="K589" s="11">
        <f t="shared" si="211"/>
        <v>0</v>
      </c>
      <c r="L589" s="11">
        <f t="shared" si="211"/>
        <v>0</v>
      </c>
      <c r="M589" s="11">
        <f t="shared" si="211"/>
        <v>0</v>
      </c>
      <c r="N589" s="11">
        <f t="shared" si="211"/>
        <v>0</v>
      </c>
      <c r="O589" s="11">
        <f t="shared" si="211"/>
        <v>0</v>
      </c>
    </row>
    <row r="590" spans="1:15" s="57" customFormat="1" ht="25.5">
      <c r="A590" s="50">
        <f t="shared" si="200"/>
        <v>3</v>
      </c>
      <c r="B590" s="150"/>
      <c r="C590" s="260" t="s">
        <v>772</v>
      </c>
      <c r="D590" s="58" t="s">
        <v>302</v>
      </c>
      <c r="E590" s="51"/>
      <c r="F590" s="51"/>
      <c r="G590" s="51"/>
      <c r="H590" s="51"/>
      <c r="I590" s="51"/>
      <c r="J590" s="52">
        <f>H590+I590</f>
        <v>0</v>
      </c>
      <c r="K590" s="51"/>
      <c r="L590" s="51"/>
      <c r="M590" s="52">
        <f>K590+L590</f>
        <v>0</v>
      </c>
      <c r="N590" s="51"/>
      <c r="O590" s="52">
        <f>M590+N590</f>
        <v>0</v>
      </c>
    </row>
    <row r="591" spans="1:15" s="57" customFormat="1" ht="25.5">
      <c r="A591" s="50">
        <f t="shared" si="200"/>
        <v>3</v>
      </c>
      <c r="B591" s="150"/>
      <c r="C591" s="260" t="s">
        <v>773</v>
      </c>
      <c r="D591" s="58" t="s">
        <v>304</v>
      </c>
      <c r="E591" s="51"/>
      <c r="F591" s="51"/>
      <c r="G591" s="51"/>
      <c r="H591" s="51"/>
      <c r="I591" s="51"/>
      <c r="J591" s="52">
        <f>H591+I591</f>
        <v>0</v>
      </c>
      <c r="K591" s="51"/>
      <c r="L591" s="51"/>
      <c r="M591" s="52">
        <f>K591+L591</f>
        <v>0</v>
      </c>
      <c r="N591" s="51"/>
      <c r="O591" s="52">
        <f>M591+N591</f>
        <v>0</v>
      </c>
    </row>
    <row r="592" spans="1:15" s="57" customFormat="1">
      <c r="A592" s="50">
        <f t="shared" si="200"/>
        <v>3</v>
      </c>
      <c r="B592" s="150"/>
      <c r="C592" s="258" t="s">
        <v>42</v>
      </c>
      <c r="D592" s="59" t="s">
        <v>3</v>
      </c>
      <c r="E592" s="51"/>
      <c r="F592" s="51"/>
      <c r="G592" s="51"/>
      <c r="H592" s="51"/>
      <c r="I592" s="51"/>
      <c r="J592" s="52">
        <f>H592+I592</f>
        <v>0</v>
      </c>
      <c r="K592" s="51"/>
      <c r="L592" s="51"/>
      <c r="M592" s="52">
        <f>K592+L592</f>
        <v>0</v>
      </c>
      <c r="N592" s="51"/>
      <c r="O592" s="52">
        <f>M592+N592</f>
        <v>0</v>
      </c>
    </row>
    <row r="593" spans="1:15" s="57" customFormat="1">
      <c r="A593" s="50">
        <f t="shared" si="200"/>
        <v>3</v>
      </c>
      <c r="B593" s="150"/>
      <c r="C593" s="259" t="s">
        <v>449</v>
      </c>
      <c r="D593" s="117" t="s">
        <v>446</v>
      </c>
      <c r="E593" s="11">
        <f>SUBTOTAL(9,E594:E597)</f>
        <v>0</v>
      </c>
      <c r="F593" s="11">
        <f>SUBTOTAL(9,F594:F597)</f>
        <v>0</v>
      </c>
      <c r="G593" s="11">
        <f>SUBTOTAL(9,G594:G597)</f>
        <v>0</v>
      </c>
      <c r="H593" s="11">
        <f>SUBTOTAL(9,H594:H597)</f>
        <v>0</v>
      </c>
      <c r="I593" s="11">
        <f t="shared" ref="I593:N593" si="212">SUBTOTAL(9,I594:I597)</f>
        <v>0</v>
      </c>
      <c r="J593" s="11">
        <f t="shared" si="212"/>
        <v>0</v>
      </c>
      <c r="K593" s="11">
        <f t="shared" si="212"/>
        <v>0</v>
      </c>
      <c r="L593" s="11">
        <f t="shared" si="212"/>
        <v>0</v>
      </c>
      <c r="M593" s="11">
        <f t="shared" si="212"/>
        <v>0</v>
      </c>
      <c r="N593" s="11">
        <f t="shared" si="212"/>
        <v>0</v>
      </c>
      <c r="O593" s="11">
        <f>SUBTOTAL(9,O594:O597)</f>
        <v>0</v>
      </c>
    </row>
    <row r="594" spans="1:15" s="57" customFormat="1" ht="25.5">
      <c r="A594" s="50">
        <f t="shared" ref="A594:A615" si="213">IF(MAX(E594:P594)=0,IF(MIN(E594:P594)=0,3,2),2)</f>
        <v>3</v>
      </c>
      <c r="B594" s="150"/>
      <c r="C594" s="260" t="s">
        <v>153</v>
      </c>
      <c r="D594" s="60" t="s">
        <v>37</v>
      </c>
      <c r="E594" s="51"/>
      <c r="F594" s="51"/>
      <c r="G594" s="51"/>
      <c r="H594" s="51"/>
      <c r="I594" s="51"/>
      <c r="J594" s="52">
        <f t="shared" ref="J594:J606" si="214">H594+I594</f>
        <v>0</v>
      </c>
      <c r="K594" s="51"/>
      <c r="L594" s="51"/>
      <c r="M594" s="52">
        <f t="shared" ref="M594:M606" si="215">K594+L594</f>
        <v>0</v>
      </c>
      <c r="N594" s="51"/>
      <c r="O594" s="52">
        <f t="shared" ref="O594:O606" si="216">M594+N594</f>
        <v>0</v>
      </c>
    </row>
    <row r="595" spans="1:15" s="57" customFormat="1">
      <c r="A595" s="50">
        <f t="shared" si="213"/>
        <v>3</v>
      </c>
      <c r="B595" s="150"/>
      <c r="C595" s="260" t="s">
        <v>155</v>
      </c>
      <c r="D595" s="60" t="s">
        <v>39</v>
      </c>
      <c r="E595" s="51"/>
      <c r="F595" s="51"/>
      <c r="G595" s="51"/>
      <c r="H595" s="51"/>
      <c r="I595" s="51"/>
      <c r="J595" s="52">
        <f t="shared" si="214"/>
        <v>0</v>
      </c>
      <c r="K595" s="51"/>
      <c r="L595" s="51"/>
      <c r="M595" s="52">
        <f t="shared" si="215"/>
        <v>0</v>
      </c>
      <c r="N595" s="51"/>
      <c r="O595" s="52">
        <f t="shared" si="216"/>
        <v>0</v>
      </c>
    </row>
    <row r="596" spans="1:15" s="57" customFormat="1" ht="25.5">
      <c r="A596" s="50">
        <f t="shared" si="213"/>
        <v>3</v>
      </c>
      <c r="B596" s="150"/>
      <c r="C596" s="260" t="s">
        <v>156</v>
      </c>
      <c r="D596" s="60" t="s">
        <v>40</v>
      </c>
      <c r="E596" s="51"/>
      <c r="F596" s="51"/>
      <c r="G596" s="51"/>
      <c r="H596" s="51"/>
      <c r="I596" s="51"/>
      <c r="J596" s="52">
        <f t="shared" si="214"/>
        <v>0</v>
      </c>
      <c r="K596" s="51"/>
      <c r="L596" s="51"/>
      <c r="M596" s="52">
        <f t="shared" si="215"/>
        <v>0</v>
      </c>
      <c r="N596" s="51"/>
      <c r="O596" s="52">
        <f t="shared" si="216"/>
        <v>0</v>
      </c>
    </row>
    <row r="597" spans="1:15" s="57" customFormat="1" ht="25.5">
      <c r="A597" s="50">
        <f t="shared" si="213"/>
        <v>3</v>
      </c>
      <c r="B597" s="150"/>
      <c r="C597" s="260" t="s">
        <v>157</v>
      </c>
      <c r="D597" s="60" t="s">
        <v>41</v>
      </c>
      <c r="E597" s="51"/>
      <c r="F597" s="51"/>
      <c r="G597" s="51"/>
      <c r="H597" s="51"/>
      <c r="I597" s="51"/>
      <c r="J597" s="52">
        <f t="shared" si="214"/>
        <v>0</v>
      </c>
      <c r="K597" s="51"/>
      <c r="L597" s="51"/>
      <c r="M597" s="52">
        <f t="shared" si="215"/>
        <v>0</v>
      </c>
      <c r="N597" s="51"/>
      <c r="O597" s="52">
        <f t="shared" si="216"/>
        <v>0</v>
      </c>
    </row>
    <row r="598" spans="1:15" s="57" customFormat="1">
      <c r="A598" s="50">
        <f t="shared" si="213"/>
        <v>3</v>
      </c>
      <c r="B598" s="150"/>
      <c r="C598" s="160" t="s">
        <v>158</v>
      </c>
      <c r="D598" s="60" t="s">
        <v>4</v>
      </c>
      <c r="E598" s="51"/>
      <c r="F598" s="51"/>
      <c r="G598" s="51"/>
      <c r="H598" s="51"/>
      <c r="I598" s="51"/>
      <c r="J598" s="52">
        <f t="shared" si="214"/>
        <v>0</v>
      </c>
      <c r="K598" s="51"/>
      <c r="L598" s="51"/>
      <c r="M598" s="52">
        <f t="shared" si="215"/>
        <v>0</v>
      </c>
      <c r="N598" s="51"/>
      <c r="O598" s="52">
        <f t="shared" si="216"/>
        <v>0</v>
      </c>
    </row>
    <row r="599" spans="1:15" s="57" customFormat="1">
      <c r="A599" s="50">
        <f t="shared" si="213"/>
        <v>3</v>
      </c>
      <c r="B599" s="150"/>
      <c r="C599" s="159" t="s">
        <v>19</v>
      </c>
      <c r="D599" s="59" t="s">
        <v>5</v>
      </c>
      <c r="E599" s="51"/>
      <c r="F599" s="51"/>
      <c r="G599" s="51"/>
      <c r="H599" s="51"/>
      <c r="I599" s="51"/>
      <c r="J599" s="52">
        <f t="shared" si="214"/>
        <v>0</v>
      </c>
      <c r="K599" s="51"/>
      <c r="L599" s="51"/>
      <c r="M599" s="52">
        <f t="shared" si="215"/>
        <v>0</v>
      </c>
      <c r="N599" s="51"/>
      <c r="O599" s="52">
        <f t="shared" si="216"/>
        <v>0</v>
      </c>
    </row>
    <row r="600" spans="1:15" s="57" customFormat="1">
      <c r="A600" s="50">
        <f t="shared" si="213"/>
        <v>3</v>
      </c>
      <c r="B600" s="150"/>
      <c r="C600" s="162" t="s">
        <v>450</v>
      </c>
      <c r="D600" s="118" t="s">
        <v>173</v>
      </c>
      <c r="E600" s="51"/>
      <c r="F600" s="51"/>
      <c r="G600" s="51"/>
      <c r="H600" s="51"/>
      <c r="I600" s="51"/>
      <c r="J600" s="52">
        <f t="shared" si="214"/>
        <v>0</v>
      </c>
      <c r="K600" s="51"/>
      <c r="L600" s="51"/>
      <c r="M600" s="52">
        <f t="shared" si="215"/>
        <v>0</v>
      </c>
      <c r="N600" s="51"/>
      <c r="O600" s="52">
        <f t="shared" si="216"/>
        <v>0</v>
      </c>
    </row>
    <row r="601" spans="1:15" s="57" customFormat="1">
      <c r="A601" s="50">
        <f t="shared" si="213"/>
        <v>3</v>
      </c>
      <c r="B601" s="153"/>
      <c r="C601" s="163" t="s">
        <v>29</v>
      </c>
      <c r="D601" s="136" t="s">
        <v>6</v>
      </c>
      <c r="E601" s="51"/>
      <c r="F601" s="51"/>
      <c r="G601" s="51"/>
      <c r="H601" s="51"/>
      <c r="I601" s="51"/>
      <c r="J601" s="52">
        <f t="shared" si="214"/>
        <v>0</v>
      </c>
      <c r="K601" s="51"/>
      <c r="L601" s="51"/>
      <c r="M601" s="52">
        <f t="shared" si="215"/>
        <v>0</v>
      </c>
      <c r="N601" s="51"/>
      <c r="O601" s="52">
        <f t="shared" si="216"/>
        <v>0</v>
      </c>
    </row>
    <row r="602" spans="1:15" s="57" customFormat="1">
      <c r="A602" s="50">
        <f t="shared" si="213"/>
        <v>3</v>
      </c>
      <c r="B602" s="153"/>
      <c r="C602" s="163" t="s">
        <v>21</v>
      </c>
      <c r="D602" s="137" t="s">
        <v>8</v>
      </c>
      <c r="E602" s="51"/>
      <c r="F602" s="51"/>
      <c r="G602" s="51"/>
      <c r="H602" s="51"/>
      <c r="I602" s="51"/>
      <c r="J602" s="52">
        <f>H602+I602</f>
        <v>0</v>
      </c>
      <c r="K602" s="51"/>
      <c r="L602" s="51"/>
      <c r="M602" s="52">
        <f>K602+L602</f>
        <v>0</v>
      </c>
      <c r="N602" s="51"/>
      <c r="O602" s="52">
        <f t="shared" si="216"/>
        <v>0</v>
      </c>
    </row>
    <row r="603" spans="1:15" s="57" customFormat="1">
      <c r="A603" s="50">
        <f t="shared" si="213"/>
        <v>3</v>
      </c>
      <c r="B603" s="153"/>
      <c r="C603" s="163" t="s">
        <v>526</v>
      </c>
      <c r="D603" s="137" t="s">
        <v>31</v>
      </c>
      <c r="E603" s="51"/>
      <c r="F603" s="51"/>
      <c r="G603" s="51"/>
      <c r="H603" s="51"/>
      <c r="I603" s="51"/>
      <c r="J603" s="52">
        <f t="shared" si="214"/>
        <v>0</v>
      </c>
      <c r="K603" s="51"/>
      <c r="L603" s="51"/>
      <c r="M603" s="52">
        <f t="shared" si="215"/>
        <v>0</v>
      </c>
      <c r="N603" s="51"/>
      <c r="O603" s="52">
        <f t="shared" si="216"/>
        <v>0</v>
      </c>
    </row>
    <row r="604" spans="1:15" s="57" customFormat="1">
      <c r="A604" s="50">
        <f t="shared" si="213"/>
        <v>3</v>
      </c>
      <c r="B604" s="153"/>
      <c r="C604" s="163" t="s">
        <v>558</v>
      </c>
      <c r="D604" s="137" t="s">
        <v>559</v>
      </c>
      <c r="E604" s="51"/>
      <c r="F604" s="51"/>
      <c r="G604" s="51"/>
      <c r="H604" s="51"/>
      <c r="I604" s="51"/>
      <c r="J604" s="52">
        <f t="shared" si="214"/>
        <v>0</v>
      </c>
      <c r="K604" s="51"/>
      <c r="L604" s="51"/>
      <c r="M604" s="52">
        <f t="shared" si="215"/>
        <v>0</v>
      </c>
      <c r="N604" s="51"/>
      <c r="O604" s="52">
        <f t="shared" si="216"/>
        <v>0</v>
      </c>
    </row>
    <row r="605" spans="1:15" s="57" customFormat="1" ht="25.5">
      <c r="A605" s="50">
        <f t="shared" si="213"/>
        <v>3</v>
      </c>
      <c r="B605" s="153"/>
      <c r="C605" s="163" t="s">
        <v>528</v>
      </c>
      <c r="D605" s="136" t="s">
        <v>9</v>
      </c>
      <c r="E605" s="51"/>
      <c r="F605" s="51"/>
      <c r="G605" s="51"/>
      <c r="H605" s="51"/>
      <c r="I605" s="51"/>
      <c r="J605" s="52">
        <f t="shared" si="214"/>
        <v>0</v>
      </c>
      <c r="K605" s="51"/>
      <c r="L605" s="51"/>
      <c r="M605" s="52">
        <f t="shared" si="215"/>
        <v>0</v>
      </c>
      <c r="N605" s="51"/>
      <c r="O605" s="52">
        <f t="shared" si="216"/>
        <v>0</v>
      </c>
    </row>
    <row r="606" spans="1:15" s="57" customFormat="1" ht="25.5">
      <c r="A606" s="50">
        <f t="shared" si="213"/>
        <v>3</v>
      </c>
      <c r="B606" s="153"/>
      <c r="C606" s="163" t="s">
        <v>30</v>
      </c>
      <c r="D606" s="136" t="s">
        <v>10</v>
      </c>
      <c r="E606" s="51"/>
      <c r="F606" s="51"/>
      <c r="G606" s="51"/>
      <c r="H606" s="51"/>
      <c r="I606" s="51"/>
      <c r="J606" s="52">
        <f t="shared" si="214"/>
        <v>0</v>
      </c>
      <c r="K606" s="51"/>
      <c r="L606" s="51"/>
      <c r="M606" s="52">
        <f t="shared" si="215"/>
        <v>0</v>
      </c>
      <c r="N606" s="51"/>
      <c r="O606" s="52">
        <f t="shared" si="216"/>
        <v>0</v>
      </c>
    </row>
    <row r="607" spans="1:15" s="57" customFormat="1">
      <c r="A607" s="50">
        <f t="shared" si="213"/>
        <v>3</v>
      </c>
      <c r="B607" s="153"/>
      <c r="C607" s="165" t="s">
        <v>451</v>
      </c>
      <c r="D607" s="138" t="s">
        <v>93</v>
      </c>
      <c r="E607" s="11">
        <f>SUBTOTAL(9,E608:E609)</f>
        <v>0</v>
      </c>
      <c r="F607" s="11">
        <f>SUBTOTAL(9,F608:F609)</f>
        <v>0</v>
      </c>
      <c r="G607" s="11">
        <f>SUBTOTAL(9,G608:G609)</f>
        <v>0</v>
      </c>
      <c r="H607" s="11">
        <f>SUBTOTAL(9,H608:H609)</f>
        <v>0</v>
      </c>
      <c r="I607" s="11">
        <f t="shared" ref="I607:N607" si="217">SUBTOTAL(9,I608:I609)</f>
        <v>0</v>
      </c>
      <c r="J607" s="11">
        <f t="shared" si="217"/>
        <v>0</v>
      </c>
      <c r="K607" s="11">
        <f t="shared" si="217"/>
        <v>0</v>
      </c>
      <c r="L607" s="11">
        <f t="shared" si="217"/>
        <v>0</v>
      </c>
      <c r="M607" s="11">
        <f t="shared" si="217"/>
        <v>0</v>
      </c>
      <c r="N607" s="11">
        <f t="shared" si="217"/>
        <v>0</v>
      </c>
      <c r="O607" s="11">
        <f>SUBTOTAL(9,O608:O609)</f>
        <v>0</v>
      </c>
    </row>
    <row r="608" spans="1:15" s="57" customFormat="1">
      <c r="A608" s="50">
        <f t="shared" si="213"/>
        <v>3</v>
      </c>
      <c r="B608" s="153"/>
      <c r="C608" s="166" t="s">
        <v>452</v>
      </c>
      <c r="D608" s="138" t="s">
        <v>453</v>
      </c>
      <c r="E608" s="51"/>
      <c r="F608" s="51"/>
      <c r="G608" s="51"/>
      <c r="H608" s="51"/>
      <c r="I608" s="51"/>
      <c r="J608" s="52">
        <f>H608+I608</f>
        <v>0</v>
      </c>
      <c r="K608" s="51"/>
      <c r="L608" s="51"/>
      <c r="M608" s="52">
        <f>K608+L608</f>
        <v>0</v>
      </c>
      <c r="N608" s="51"/>
      <c r="O608" s="52">
        <f>M608+N608</f>
        <v>0</v>
      </c>
    </row>
    <row r="609" spans="1:15" s="57" customFormat="1">
      <c r="A609" s="50">
        <f t="shared" si="213"/>
        <v>3</v>
      </c>
      <c r="B609" s="153"/>
      <c r="C609" s="166" t="s">
        <v>454</v>
      </c>
      <c r="D609" s="138" t="s">
        <v>455</v>
      </c>
      <c r="E609" s="51"/>
      <c r="F609" s="51"/>
      <c r="G609" s="51"/>
      <c r="H609" s="51"/>
      <c r="I609" s="51"/>
      <c r="J609" s="52">
        <f>H609+I609</f>
        <v>0</v>
      </c>
      <c r="K609" s="51"/>
      <c r="L609" s="51"/>
      <c r="M609" s="52">
        <f>K609+L609</f>
        <v>0</v>
      </c>
      <c r="N609" s="51"/>
      <c r="O609" s="52">
        <f>M609+N609</f>
        <v>0</v>
      </c>
    </row>
    <row r="610" spans="1:15" s="57" customFormat="1">
      <c r="A610" s="50">
        <f t="shared" si="213"/>
        <v>3</v>
      </c>
      <c r="B610" s="156"/>
      <c r="C610" s="158" t="s">
        <v>32</v>
      </c>
      <c r="D610" s="136"/>
      <c r="E610" s="11">
        <f>SUBTOTAL(9,E611:E615)</f>
        <v>0</v>
      </c>
      <c r="F610" s="11">
        <f>SUBTOTAL(9,F611:F615)</f>
        <v>0</v>
      </c>
      <c r="G610" s="11">
        <f>SUBTOTAL(9,G611:G615)</f>
        <v>0</v>
      </c>
      <c r="H610" s="11">
        <f>SUBTOTAL(9,H611:H615)</f>
        <v>0</v>
      </c>
      <c r="I610" s="11">
        <f t="shared" ref="I610:N610" si="218">SUBTOTAL(9,I611:I615)</f>
        <v>0</v>
      </c>
      <c r="J610" s="11">
        <f t="shared" si="218"/>
        <v>0</v>
      </c>
      <c r="K610" s="11">
        <f t="shared" si="218"/>
        <v>0</v>
      </c>
      <c r="L610" s="11">
        <f t="shared" si="218"/>
        <v>0</v>
      </c>
      <c r="M610" s="11">
        <f t="shared" si="218"/>
        <v>0</v>
      </c>
      <c r="N610" s="11">
        <f t="shared" si="218"/>
        <v>0</v>
      </c>
      <c r="O610" s="11">
        <f>SUBTOTAL(9,O611:O615)</f>
        <v>0</v>
      </c>
    </row>
    <row r="611" spans="1:15" s="57" customFormat="1">
      <c r="A611" s="50">
        <f t="shared" si="213"/>
        <v>3</v>
      </c>
      <c r="B611" s="153"/>
      <c r="C611" s="163" t="s">
        <v>70</v>
      </c>
      <c r="D611" s="137" t="s">
        <v>71</v>
      </c>
      <c r="E611" s="51"/>
      <c r="F611" s="51"/>
      <c r="G611" s="51"/>
      <c r="H611" s="51"/>
      <c r="I611" s="51"/>
      <c r="J611" s="52">
        <f>H611+I611</f>
        <v>0</v>
      </c>
      <c r="K611" s="51"/>
      <c r="L611" s="51"/>
      <c r="M611" s="52">
        <f>K611+L611</f>
        <v>0</v>
      </c>
      <c r="N611" s="51"/>
      <c r="O611" s="52">
        <f>M611+N611</f>
        <v>0</v>
      </c>
    </row>
    <row r="612" spans="1:15" s="57" customFormat="1">
      <c r="A612" s="50">
        <f t="shared" si="213"/>
        <v>3</v>
      </c>
      <c r="B612" s="153"/>
      <c r="C612" s="163" t="s">
        <v>72</v>
      </c>
      <c r="D612" s="137" t="s">
        <v>73</v>
      </c>
      <c r="E612" s="51"/>
      <c r="F612" s="51"/>
      <c r="G612" s="51"/>
      <c r="H612" s="51"/>
      <c r="I612" s="51"/>
      <c r="J612" s="52">
        <f>H612+I612</f>
        <v>0</v>
      </c>
      <c r="K612" s="51"/>
      <c r="L612" s="51"/>
      <c r="M612" s="52">
        <f>K612+L612</f>
        <v>0</v>
      </c>
      <c r="N612" s="51"/>
      <c r="O612" s="52">
        <f>M612+N612</f>
        <v>0</v>
      </c>
    </row>
    <row r="613" spans="1:15" s="57" customFormat="1">
      <c r="A613" s="50">
        <f t="shared" si="213"/>
        <v>3</v>
      </c>
      <c r="B613" s="153"/>
      <c r="C613" s="163" t="s">
        <v>74</v>
      </c>
      <c r="D613" s="137" t="s">
        <v>75</v>
      </c>
      <c r="E613" s="51"/>
      <c r="F613" s="51"/>
      <c r="G613" s="51"/>
      <c r="H613" s="51"/>
      <c r="I613" s="51"/>
      <c r="J613" s="52">
        <f>H613+I613</f>
        <v>0</v>
      </c>
      <c r="K613" s="51"/>
      <c r="L613" s="51"/>
      <c r="M613" s="52">
        <f>K613+L613</f>
        <v>0</v>
      </c>
      <c r="N613" s="51"/>
      <c r="O613" s="52">
        <f>M613+N613</f>
        <v>0</v>
      </c>
    </row>
    <row r="614" spans="1:15" s="57" customFormat="1">
      <c r="A614" s="50">
        <f t="shared" si="213"/>
        <v>3</v>
      </c>
      <c r="B614" s="153"/>
      <c r="C614" s="163" t="s">
        <v>76</v>
      </c>
      <c r="D614" s="137" t="s">
        <v>77</v>
      </c>
      <c r="E614" s="51"/>
      <c r="F614" s="51"/>
      <c r="G614" s="51"/>
      <c r="H614" s="51"/>
      <c r="I614" s="51"/>
      <c r="J614" s="52">
        <f>H614+I614</f>
        <v>0</v>
      </c>
      <c r="K614" s="51"/>
      <c r="L614" s="51"/>
      <c r="M614" s="52">
        <f>K614+L614</f>
        <v>0</v>
      </c>
      <c r="N614" s="51"/>
      <c r="O614" s="52">
        <f>M614+N614</f>
        <v>0</v>
      </c>
    </row>
    <row r="615" spans="1:15" s="57" customFormat="1">
      <c r="A615" s="50">
        <f t="shared" si="213"/>
        <v>3</v>
      </c>
      <c r="B615" s="153"/>
      <c r="C615" s="163" t="s">
        <v>12</v>
      </c>
      <c r="D615" s="137" t="s">
        <v>28</v>
      </c>
      <c r="E615" s="51"/>
      <c r="F615" s="51"/>
      <c r="G615" s="51"/>
      <c r="H615" s="51"/>
      <c r="I615" s="51"/>
      <c r="J615" s="52">
        <f>H615+I615</f>
        <v>0</v>
      </c>
      <c r="K615" s="51"/>
      <c r="L615" s="51"/>
      <c r="M615" s="52">
        <f>K615+L615</f>
        <v>0</v>
      </c>
      <c r="N615" s="51"/>
      <c r="O615" s="52">
        <f>M615+N615</f>
        <v>0</v>
      </c>
    </row>
    <row r="616" spans="1:15" s="57" customFormat="1">
      <c r="A616" s="77">
        <f>A617</f>
        <v>3</v>
      </c>
      <c r="B616" s="153"/>
      <c r="C616" s="155"/>
      <c r="D616" s="137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</row>
    <row r="617" spans="1:15" s="57" customFormat="1">
      <c r="A617" s="105">
        <f>MIN(A618:A623)</f>
        <v>3</v>
      </c>
      <c r="B617" s="153"/>
      <c r="C617" s="157" t="s">
        <v>36</v>
      </c>
      <c r="D617" s="137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</row>
    <row r="618" spans="1:15" s="57" customFormat="1">
      <c r="A618" s="50">
        <f t="shared" ref="A618:A623" si="219">IF(MAX(E618:P618)=0,IF(MIN(E618:P618)=0,3,2),2)</f>
        <v>3</v>
      </c>
      <c r="B618" s="153"/>
      <c r="C618" s="155" t="s">
        <v>34</v>
      </c>
      <c r="D618" s="137"/>
      <c r="E618" s="62">
        <f>SUM(E619:E620)</f>
        <v>0</v>
      </c>
      <c r="F618" s="62">
        <f>SUM(F619:F620)</f>
        <v>0</v>
      </c>
      <c r="G618" s="62">
        <f>SUM(G619:G620)</f>
        <v>0</v>
      </c>
      <c r="H618" s="62">
        <f>SUM(H619:H620)</f>
        <v>0</v>
      </c>
      <c r="I618" s="62">
        <f t="shared" ref="I618:N618" si="220">SUM(I619:I620)</f>
        <v>0</v>
      </c>
      <c r="J618" s="62">
        <f t="shared" si="220"/>
        <v>0</v>
      </c>
      <c r="K618" s="62">
        <f t="shared" si="220"/>
        <v>0</v>
      </c>
      <c r="L618" s="62">
        <f t="shared" si="220"/>
        <v>0</v>
      </c>
      <c r="M618" s="62">
        <f t="shared" si="220"/>
        <v>0</v>
      </c>
      <c r="N618" s="62">
        <f t="shared" si="220"/>
        <v>0</v>
      </c>
      <c r="O618" s="62">
        <f>SUM(O619:O620)</f>
        <v>0</v>
      </c>
    </row>
    <row r="619" spans="1:15" s="57" customFormat="1">
      <c r="A619" s="50">
        <f t="shared" si="219"/>
        <v>3</v>
      </c>
      <c r="B619" s="153"/>
      <c r="C619" s="167" t="s">
        <v>80</v>
      </c>
      <c r="D619" s="137"/>
      <c r="E619" s="51"/>
      <c r="F619" s="51"/>
      <c r="G619" s="51"/>
      <c r="H619" s="51"/>
      <c r="I619" s="51"/>
      <c r="J619" s="52">
        <f>H619+I619</f>
        <v>0</v>
      </c>
      <c r="K619" s="51"/>
      <c r="L619" s="51"/>
      <c r="M619" s="52">
        <f>K619+L619</f>
        <v>0</v>
      </c>
      <c r="N619" s="51"/>
      <c r="O619" s="52">
        <f>M619+N619</f>
        <v>0</v>
      </c>
    </row>
    <row r="620" spans="1:15" s="57" customFormat="1">
      <c r="A620" s="50">
        <f t="shared" si="219"/>
        <v>3</v>
      </c>
      <c r="B620" s="153"/>
      <c r="C620" s="167" t="s">
        <v>81</v>
      </c>
      <c r="D620" s="137"/>
      <c r="E620" s="51"/>
      <c r="F620" s="51"/>
      <c r="G620" s="51"/>
      <c r="H620" s="51"/>
      <c r="I620" s="51"/>
      <c r="J620" s="52">
        <f>H620+I620</f>
        <v>0</v>
      </c>
      <c r="K620" s="51"/>
      <c r="L620" s="51"/>
      <c r="M620" s="52">
        <f>K620+L620</f>
        <v>0</v>
      </c>
      <c r="N620" s="51"/>
      <c r="O620" s="52">
        <f>M620+N620</f>
        <v>0</v>
      </c>
    </row>
    <row r="621" spans="1:15" s="57" customFormat="1">
      <c r="A621" s="50">
        <f t="shared" si="219"/>
        <v>3</v>
      </c>
      <c r="B621" s="153"/>
      <c r="C621" s="155" t="s">
        <v>35</v>
      </c>
      <c r="D621" s="137"/>
      <c r="E621" s="62">
        <f>SUM(E622:E623)</f>
        <v>0</v>
      </c>
      <c r="F621" s="62">
        <f>SUM(F622:F623)</f>
        <v>0</v>
      </c>
      <c r="G621" s="62">
        <f>SUM(G622:G623)</f>
        <v>0</v>
      </c>
      <c r="H621" s="62">
        <f>SUM(H622:H623)</f>
        <v>0</v>
      </c>
      <c r="I621" s="62">
        <f t="shared" ref="I621:N621" si="221">SUM(I622:I623)</f>
        <v>0</v>
      </c>
      <c r="J621" s="62">
        <f t="shared" si="221"/>
        <v>0</v>
      </c>
      <c r="K621" s="62">
        <f t="shared" si="221"/>
        <v>0</v>
      </c>
      <c r="L621" s="62">
        <f t="shared" si="221"/>
        <v>0</v>
      </c>
      <c r="M621" s="62">
        <f t="shared" si="221"/>
        <v>0</v>
      </c>
      <c r="N621" s="62">
        <f t="shared" si="221"/>
        <v>0</v>
      </c>
      <c r="O621" s="62">
        <f>SUM(O622:O623)</f>
        <v>0</v>
      </c>
    </row>
    <row r="622" spans="1:15" s="57" customFormat="1">
      <c r="A622" s="50">
        <f t="shared" si="219"/>
        <v>3</v>
      </c>
      <c r="B622" s="153"/>
      <c r="C622" s="167" t="s">
        <v>84</v>
      </c>
      <c r="D622" s="137"/>
      <c r="E622" s="51"/>
      <c r="F622" s="51"/>
      <c r="G622" s="51"/>
      <c r="H622" s="51"/>
      <c r="I622" s="51"/>
      <c r="J622" s="52">
        <f>H622+I622</f>
        <v>0</v>
      </c>
      <c r="K622" s="51"/>
      <c r="L622" s="51"/>
      <c r="M622" s="52">
        <f>K622+L622</f>
        <v>0</v>
      </c>
      <c r="N622" s="51"/>
      <c r="O622" s="52">
        <f>M622+N622</f>
        <v>0</v>
      </c>
    </row>
    <row r="623" spans="1:15" s="57" customFormat="1">
      <c r="A623" s="50">
        <f t="shared" si="219"/>
        <v>3</v>
      </c>
      <c r="B623" s="153"/>
      <c r="C623" s="167" t="s">
        <v>85</v>
      </c>
      <c r="D623" s="137"/>
      <c r="E623" s="51"/>
      <c r="F623" s="51"/>
      <c r="G623" s="51"/>
      <c r="H623" s="51"/>
      <c r="I623" s="51"/>
      <c r="J623" s="52">
        <f>H623+I623</f>
        <v>0</v>
      </c>
      <c r="K623" s="51"/>
      <c r="L623" s="51"/>
      <c r="M623" s="52">
        <f>K623+L623</f>
        <v>0</v>
      </c>
      <c r="N623" s="51"/>
      <c r="O623" s="52">
        <f>M623+N623</f>
        <v>0</v>
      </c>
    </row>
    <row r="624" spans="1:15" s="57" customFormat="1">
      <c r="A624" s="77">
        <f>A625</f>
        <v>3</v>
      </c>
      <c r="B624" s="172"/>
      <c r="C624" s="156"/>
      <c r="D624" s="140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</row>
    <row r="625" spans="1:15">
      <c r="A625" s="105">
        <f>MIN(A626:A693)</f>
        <v>3</v>
      </c>
      <c r="B625" s="172"/>
      <c r="C625" s="173" t="s">
        <v>53</v>
      </c>
      <c r="D625" s="140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</row>
    <row r="626" spans="1:15">
      <c r="A626" s="50">
        <f t="shared" ref="A626:A657" si="222">IF(MAX(E626:P626)=0,IF(MIN(E626:P626)=0,3,2),2)</f>
        <v>3</v>
      </c>
      <c r="B626" s="145"/>
      <c r="C626" s="146" t="s">
        <v>25</v>
      </c>
      <c r="D626" s="56"/>
      <c r="E626" s="11">
        <f>SUBTOTAL(9,E627:E681)</f>
        <v>0</v>
      </c>
      <c r="F626" s="11">
        <f>SUBTOTAL(9,F627:F681)</f>
        <v>0</v>
      </c>
      <c r="G626" s="11">
        <f>SUBTOTAL(9,G627:G681)</f>
        <v>0</v>
      </c>
      <c r="H626" s="11">
        <f>SUBTOTAL(9,H627:H681)</f>
        <v>0</v>
      </c>
      <c r="I626" s="11">
        <f t="shared" ref="I626:N626" si="223">SUBTOTAL(9,I627:I681)</f>
        <v>0</v>
      </c>
      <c r="J626" s="11">
        <f t="shared" si="223"/>
        <v>0</v>
      </c>
      <c r="K626" s="11">
        <f t="shared" si="223"/>
        <v>0</v>
      </c>
      <c r="L626" s="11">
        <f t="shared" si="223"/>
        <v>0</v>
      </c>
      <c r="M626" s="11">
        <f t="shared" si="223"/>
        <v>0</v>
      </c>
      <c r="N626" s="11">
        <f t="shared" si="223"/>
        <v>0</v>
      </c>
      <c r="O626" s="11">
        <f>SUBTOTAL(9,O627:O681)</f>
        <v>0</v>
      </c>
    </row>
    <row r="627" spans="1:15">
      <c r="A627" s="50">
        <f t="shared" si="222"/>
        <v>3</v>
      </c>
      <c r="B627" s="145" t="s">
        <v>14</v>
      </c>
      <c r="C627" s="146" t="s">
        <v>125</v>
      </c>
      <c r="D627" s="56"/>
      <c r="E627" s="11">
        <f>SUBTOTAL(9,E628:E650)</f>
        <v>0</v>
      </c>
      <c r="F627" s="11">
        <f>SUBTOTAL(9,F628:F650)</f>
        <v>0</v>
      </c>
      <c r="G627" s="11">
        <f>SUBTOTAL(9,G628:G650)</f>
        <v>0</v>
      </c>
      <c r="H627" s="11">
        <f>SUBTOTAL(9,H628:H650)</f>
        <v>0</v>
      </c>
      <c r="I627" s="11">
        <f t="shared" ref="I627:N627" si="224">SUBTOTAL(9,I628:I650)</f>
        <v>0</v>
      </c>
      <c r="J627" s="11">
        <f t="shared" si="224"/>
        <v>0</v>
      </c>
      <c r="K627" s="11">
        <f t="shared" si="224"/>
        <v>0</v>
      </c>
      <c r="L627" s="11">
        <f t="shared" si="224"/>
        <v>0</v>
      </c>
      <c r="M627" s="11">
        <f t="shared" si="224"/>
        <v>0</v>
      </c>
      <c r="N627" s="11">
        <f t="shared" si="224"/>
        <v>0</v>
      </c>
      <c r="O627" s="11">
        <f>SUBTOTAL(9,O628:O650)</f>
        <v>0</v>
      </c>
    </row>
    <row r="628" spans="1:15">
      <c r="A628" s="50">
        <f t="shared" si="222"/>
        <v>3</v>
      </c>
      <c r="B628" s="147"/>
      <c r="C628" s="146" t="s">
        <v>126</v>
      </c>
      <c r="D628" s="56"/>
      <c r="E628" s="11">
        <f>SUBTOTAL(9,E629:E639)</f>
        <v>0</v>
      </c>
      <c r="F628" s="11">
        <f>SUBTOTAL(9,F629:F639)</f>
        <v>0</v>
      </c>
      <c r="G628" s="11">
        <f>SUBTOTAL(9,G629:G639)</f>
        <v>0</v>
      </c>
      <c r="H628" s="11">
        <f>SUBTOTAL(9,H629:H639)</f>
        <v>0</v>
      </c>
      <c r="I628" s="11">
        <f t="shared" ref="I628:N628" si="225">SUBTOTAL(9,I629:I639)</f>
        <v>0</v>
      </c>
      <c r="J628" s="11">
        <f t="shared" si="225"/>
        <v>0</v>
      </c>
      <c r="K628" s="11">
        <f t="shared" si="225"/>
        <v>0</v>
      </c>
      <c r="L628" s="11">
        <f t="shared" si="225"/>
        <v>0</v>
      </c>
      <c r="M628" s="11">
        <f t="shared" si="225"/>
        <v>0</v>
      </c>
      <c r="N628" s="11">
        <f t="shared" si="225"/>
        <v>0</v>
      </c>
      <c r="O628" s="11">
        <f>SUBTOTAL(9,O629:O639)</f>
        <v>0</v>
      </c>
    </row>
    <row r="629" spans="1:15" ht="25.5">
      <c r="A629" s="50">
        <f t="shared" si="222"/>
        <v>3</v>
      </c>
      <c r="B629" s="148"/>
      <c r="C629" s="149" t="s">
        <v>127</v>
      </c>
      <c r="D629" s="58" t="s">
        <v>2</v>
      </c>
      <c r="E629" s="11">
        <f>SUBTOTAL(9,E630:E631)</f>
        <v>0</v>
      </c>
      <c r="F629" s="11">
        <f>SUBTOTAL(9,F630:F631)</f>
        <v>0</v>
      </c>
      <c r="G629" s="11">
        <f>SUBTOTAL(9,G630:G631)</f>
        <v>0</v>
      </c>
      <c r="H629" s="11">
        <f>SUBTOTAL(9,H630:H631)</f>
        <v>0</v>
      </c>
      <c r="I629" s="11">
        <f t="shared" ref="I629:N629" si="226">SUBTOTAL(9,I630:I631)</f>
        <v>0</v>
      </c>
      <c r="J629" s="11">
        <f t="shared" si="226"/>
        <v>0</v>
      </c>
      <c r="K629" s="11">
        <f t="shared" si="226"/>
        <v>0</v>
      </c>
      <c r="L629" s="11">
        <f t="shared" si="226"/>
        <v>0</v>
      </c>
      <c r="M629" s="11">
        <f t="shared" si="226"/>
        <v>0</v>
      </c>
      <c r="N629" s="11">
        <f t="shared" si="226"/>
        <v>0</v>
      </c>
      <c r="O629" s="11">
        <f>SUBTOTAL(9,O630:O631)</f>
        <v>0</v>
      </c>
    </row>
    <row r="630" spans="1:15" ht="25.5">
      <c r="A630" s="50">
        <f t="shared" si="222"/>
        <v>3</v>
      </c>
      <c r="B630" s="148"/>
      <c r="C630" s="149" t="s">
        <v>303</v>
      </c>
      <c r="D630" s="58" t="s">
        <v>302</v>
      </c>
      <c r="E630" s="51"/>
      <c r="F630" s="51"/>
      <c r="G630" s="51"/>
      <c r="H630" s="51"/>
      <c r="I630" s="51"/>
      <c r="J630" s="52">
        <f>H630+I630</f>
        <v>0</v>
      </c>
      <c r="K630" s="51"/>
      <c r="L630" s="51"/>
      <c r="M630" s="52">
        <f>K630+L630</f>
        <v>0</v>
      </c>
      <c r="N630" s="51"/>
      <c r="O630" s="52">
        <f>M630+N630</f>
        <v>0</v>
      </c>
    </row>
    <row r="631" spans="1:15" ht="25.5">
      <c r="A631" s="50">
        <f t="shared" si="222"/>
        <v>3</v>
      </c>
      <c r="B631" s="148"/>
      <c r="C631" s="149" t="s">
        <v>305</v>
      </c>
      <c r="D631" s="58" t="s">
        <v>304</v>
      </c>
      <c r="E631" s="51"/>
      <c r="F631" s="51"/>
      <c r="G631" s="51"/>
      <c r="H631" s="51"/>
      <c r="I631" s="51"/>
      <c r="J631" s="52">
        <f>H631+I631</f>
        <v>0</v>
      </c>
      <c r="K631" s="51"/>
      <c r="L631" s="51"/>
      <c r="M631" s="52">
        <f>K631+L631</f>
        <v>0</v>
      </c>
      <c r="N631" s="51"/>
      <c r="O631" s="52">
        <f>M631+N631</f>
        <v>0</v>
      </c>
    </row>
    <row r="632" spans="1:15">
      <c r="A632" s="50">
        <f t="shared" si="222"/>
        <v>3</v>
      </c>
      <c r="B632" s="150"/>
      <c r="C632" s="151" t="s">
        <v>128</v>
      </c>
      <c r="D632" s="59" t="s">
        <v>3</v>
      </c>
      <c r="E632" s="51"/>
      <c r="F632" s="51"/>
      <c r="G632" s="51"/>
      <c r="H632" s="51"/>
      <c r="I632" s="51"/>
      <c r="J632" s="52">
        <f>H632+I632</f>
        <v>0</v>
      </c>
      <c r="K632" s="51"/>
      <c r="L632" s="51"/>
      <c r="M632" s="52">
        <f>K632+L632</f>
        <v>0</v>
      </c>
      <c r="N632" s="51"/>
      <c r="O632" s="52">
        <f>M632+N632</f>
        <v>0</v>
      </c>
    </row>
    <row r="633" spans="1:15">
      <c r="A633" s="50">
        <f t="shared" si="222"/>
        <v>3</v>
      </c>
      <c r="B633" s="150"/>
      <c r="C633" s="152" t="s">
        <v>445</v>
      </c>
      <c r="D633" s="117" t="s">
        <v>446</v>
      </c>
      <c r="E633" s="11">
        <f>SUBTOTAL(9,E634:E638)</f>
        <v>0</v>
      </c>
      <c r="F633" s="11">
        <f>SUBTOTAL(9,F634:F638)</f>
        <v>0</v>
      </c>
      <c r="G633" s="11">
        <f>SUBTOTAL(9,G634:G638)</f>
        <v>0</v>
      </c>
      <c r="H633" s="11">
        <f>SUBTOTAL(9,H634:H638)</f>
        <v>0</v>
      </c>
      <c r="I633" s="11">
        <f t="shared" ref="I633:N633" si="227">SUBTOTAL(9,I634:I638)</f>
        <v>0</v>
      </c>
      <c r="J633" s="11">
        <f t="shared" si="227"/>
        <v>0</v>
      </c>
      <c r="K633" s="11">
        <f t="shared" si="227"/>
        <v>0</v>
      </c>
      <c r="L633" s="11">
        <f t="shared" si="227"/>
        <v>0</v>
      </c>
      <c r="M633" s="11">
        <f t="shared" si="227"/>
        <v>0</v>
      </c>
      <c r="N633" s="11">
        <f t="shared" si="227"/>
        <v>0</v>
      </c>
      <c r="O633" s="11">
        <f>SUBTOTAL(9,O634:O638)</f>
        <v>0</v>
      </c>
    </row>
    <row r="634" spans="1:15" ht="25.5">
      <c r="A634" s="50">
        <f t="shared" si="222"/>
        <v>3</v>
      </c>
      <c r="B634" s="150"/>
      <c r="C634" s="149" t="s">
        <v>129</v>
      </c>
      <c r="D634" s="60" t="s">
        <v>37</v>
      </c>
      <c r="E634" s="51"/>
      <c r="F634" s="51"/>
      <c r="G634" s="51"/>
      <c r="H634" s="51"/>
      <c r="I634" s="51"/>
      <c r="J634" s="52">
        <f t="shared" ref="J634:J639" si="228">H634+I634</f>
        <v>0</v>
      </c>
      <c r="K634" s="51"/>
      <c r="L634" s="51"/>
      <c r="M634" s="52">
        <f t="shared" ref="M634:M639" si="229">K634+L634</f>
        <v>0</v>
      </c>
      <c r="N634" s="51"/>
      <c r="O634" s="52">
        <f t="shared" ref="O634:O639" si="230">M634+N634</f>
        <v>0</v>
      </c>
    </row>
    <row r="635" spans="1:15" ht="25.5">
      <c r="A635" s="50">
        <f t="shared" si="222"/>
        <v>3</v>
      </c>
      <c r="B635" s="150"/>
      <c r="C635" s="149" t="s">
        <v>130</v>
      </c>
      <c r="D635" s="60" t="s">
        <v>38</v>
      </c>
      <c r="E635" s="51"/>
      <c r="F635" s="51"/>
      <c r="G635" s="51"/>
      <c r="H635" s="51"/>
      <c r="I635" s="51"/>
      <c r="J635" s="52">
        <f t="shared" si="228"/>
        <v>0</v>
      </c>
      <c r="K635" s="51"/>
      <c r="L635" s="51"/>
      <c r="M635" s="52">
        <f t="shared" si="229"/>
        <v>0</v>
      </c>
      <c r="N635" s="51"/>
      <c r="O635" s="52">
        <f t="shared" si="230"/>
        <v>0</v>
      </c>
    </row>
    <row r="636" spans="1:15">
      <c r="A636" s="50">
        <f t="shared" si="222"/>
        <v>3</v>
      </c>
      <c r="B636" s="150"/>
      <c r="C636" s="149" t="s">
        <v>131</v>
      </c>
      <c r="D636" s="60" t="s">
        <v>39</v>
      </c>
      <c r="E636" s="51"/>
      <c r="F636" s="51"/>
      <c r="G636" s="51"/>
      <c r="H636" s="51"/>
      <c r="I636" s="51"/>
      <c r="J636" s="52">
        <f t="shared" si="228"/>
        <v>0</v>
      </c>
      <c r="K636" s="51"/>
      <c r="L636" s="51"/>
      <c r="M636" s="52">
        <f t="shared" si="229"/>
        <v>0</v>
      </c>
      <c r="N636" s="51"/>
      <c r="O636" s="52">
        <f t="shared" si="230"/>
        <v>0</v>
      </c>
    </row>
    <row r="637" spans="1:15">
      <c r="A637" s="50">
        <f t="shared" si="222"/>
        <v>3</v>
      </c>
      <c r="B637" s="150"/>
      <c r="C637" s="149" t="s">
        <v>132</v>
      </c>
      <c r="D637" s="60" t="s">
        <v>40</v>
      </c>
      <c r="E637" s="51"/>
      <c r="F637" s="51"/>
      <c r="G637" s="51"/>
      <c r="H637" s="51"/>
      <c r="I637" s="51"/>
      <c r="J637" s="52">
        <f t="shared" si="228"/>
        <v>0</v>
      </c>
      <c r="K637" s="51"/>
      <c r="L637" s="51"/>
      <c r="M637" s="52">
        <f t="shared" si="229"/>
        <v>0</v>
      </c>
      <c r="N637" s="51"/>
      <c r="O637" s="52">
        <f t="shared" si="230"/>
        <v>0</v>
      </c>
    </row>
    <row r="638" spans="1:15" ht="25.5">
      <c r="A638" s="50">
        <f t="shared" si="222"/>
        <v>3</v>
      </c>
      <c r="B638" s="150"/>
      <c r="C638" s="149" t="s">
        <v>133</v>
      </c>
      <c r="D638" s="60" t="s">
        <v>41</v>
      </c>
      <c r="E638" s="51"/>
      <c r="F638" s="51"/>
      <c r="G638" s="51"/>
      <c r="H638" s="51"/>
      <c r="I638" s="51"/>
      <c r="J638" s="52">
        <f t="shared" si="228"/>
        <v>0</v>
      </c>
      <c r="K638" s="51"/>
      <c r="L638" s="51"/>
      <c r="M638" s="52">
        <f t="shared" si="229"/>
        <v>0</v>
      </c>
      <c r="N638" s="51"/>
      <c r="O638" s="52">
        <f t="shared" si="230"/>
        <v>0</v>
      </c>
    </row>
    <row r="639" spans="1:15">
      <c r="A639" s="50">
        <f t="shared" si="222"/>
        <v>3</v>
      </c>
      <c r="B639" s="150"/>
      <c r="C639" s="149" t="s">
        <v>447</v>
      </c>
      <c r="D639" s="60" t="s">
        <v>4</v>
      </c>
      <c r="E639" s="51"/>
      <c r="F639" s="51"/>
      <c r="G639" s="51"/>
      <c r="H639" s="51"/>
      <c r="I639" s="51"/>
      <c r="J639" s="52">
        <f t="shared" si="228"/>
        <v>0</v>
      </c>
      <c r="K639" s="51"/>
      <c r="L639" s="51"/>
      <c r="M639" s="52">
        <f t="shared" si="229"/>
        <v>0</v>
      </c>
      <c r="N639" s="51"/>
      <c r="O639" s="52">
        <f t="shared" si="230"/>
        <v>0</v>
      </c>
    </row>
    <row r="640" spans="1:15">
      <c r="A640" s="50">
        <f t="shared" si="222"/>
        <v>3</v>
      </c>
      <c r="B640" s="147"/>
      <c r="C640" s="146" t="s">
        <v>134</v>
      </c>
      <c r="D640" s="56"/>
      <c r="E640" s="11">
        <f>SUBTOTAL(9,E641:E644)</f>
        <v>0</v>
      </c>
      <c r="F640" s="11">
        <f>SUBTOTAL(9,F641:F644)</f>
        <v>0</v>
      </c>
      <c r="G640" s="11">
        <f>SUBTOTAL(9,G641:G644)</f>
        <v>0</v>
      </c>
      <c r="H640" s="11">
        <f>SUBTOTAL(9,H641:H644)</f>
        <v>0</v>
      </c>
      <c r="I640" s="11">
        <f t="shared" ref="I640:N640" si="231">SUBTOTAL(9,I641:I644)</f>
        <v>0</v>
      </c>
      <c r="J640" s="11">
        <f t="shared" si="231"/>
        <v>0</v>
      </c>
      <c r="K640" s="11">
        <f t="shared" si="231"/>
        <v>0</v>
      </c>
      <c r="L640" s="11">
        <f t="shared" si="231"/>
        <v>0</v>
      </c>
      <c r="M640" s="11">
        <f t="shared" si="231"/>
        <v>0</v>
      </c>
      <c r="N640" s="11">
        <f t="shared" si="231"/>
        <v>0</v>
      </c>
      <c r="O640" s="11">
        <f>SUBTOTAL(9,O641:O644)</f>
        <v>0</v>
      </c>
    </row>
    <row r="641" spans="1:15">
      <c r="A641" s="50">
        <f t="shared" si="222"/>
        <v>3</v>
      </c>
      <c r="B641" s="150"/>
      <c r="C641" s="151" t="s">
        <v>135</v>
      </c>
      <c r="D641" s="59" t="s">
        <v>5</v>
      </c>
      <c r="E641" s="51"/>
      <c r="F641" s="51"/>
      <c r="G641" s="51"/>
      <c r="H641" s="51"/>
      <c r="I641" s="51"/>
      <c r="J641" s="52">
        <f>H641+I641</f>
        <v>0</v>
      </c>
      <c r="K641" s="51"/>
      <c r="L641" s="51"/>
      <c r="M641" s="52">
        <f>K641+L641</f>
        <v>0</v>
      </c>
      <c r="N641" s="51"/>
      <c r="O641" s="52">
        <f>M641+N641</f>
        <v>0</v>
      </c>
    </row>
    <row r="642" spans="1:15">
      <c r="A642" s="50">
        <f t="shared" si="222"/>
        <v>3</v>
      </c>
      <c r="B642" s="153"/>
      <c r="C642" s="154" t="s">
        <v>448</v>
      </c>
      <c r="D642" s="118" t="s">
        <v>173</v>
      </c>
      <c r="E642" s="51"/>
      <c r="F642" s="51"/>
      <c r="G642" s="51"/>
      <c r="H642" s="51"/>
      <c r="I642" s="51"/>
      <c r="J642" s="52">
        <f>H642+I642</f>
        <v>0</v>
      </c>
      <c r="K642" s="51"/>
      <c r="L642" s="51"/>
      <c r="M642" s="52">
        <f>K642+L642</f>
        <v>0</v>
      </c>
      <c r="N642" s="51"/>
      <c r="O642" s="52">
        <f>M642+N642</f>
        <v>0</v>
      </c>
    </row>
    <row r="643" spans="1:15">
      <c r="A643" s="50">
        <f t="shared" si="222"/>
        <v>3</v>
      </c>
      <c r="B643" s="153"/>
      <c r="C643" s="155" t="s">
        <v>557</v>
      </c>
      <c r="D643" s="137" t="s">
        <v>8</v>
      </c>
      <c r="E643" s="51"/>
      <c r="F643" s="51"/>
      <c r="G643" s="51"/>
      <c r="H643" s="51"/>
      <c r="I643" s="51"/>
      <c r="J643" s="52">
        <f>H643+I643</f>
        <v>0</v>
      </c>
      <c r="K643" s="51"/>
      <c r="L643" s="51"/>
      <c r="M643" s="52">
        <f>K643+L643</f>
        <v>0</v>
      </c>
      <c r="N643" s="51"/>
      <c r="O643" s="52">
        <f>M643+N643</f>
        <v>0</v>
      </c>
    </row>
    <row r="644" spans="1:15" ht="25.5">
      <c r="A644" s="50">
        <f t="shared" si="222"/>
        <v>3</v>
      </c>
      <c r="B644" s="153"/>
      <c r="C644" s="155" t="s">
        <v>139</v>
      </c>
      <c r="D644" s="136" t="s">
        <v>10</v>
      </c>
      <c r="E644" s="51"/>
      <c r="F644" s="51"/>
      <c r="G644" s="51"/>
      <c r="H644" s="51"/>
      <c r="I644" s="51"/>
      <c r="J644" s="52">
        <f>H644+I644</f>
        <v>0</v>
      </c>
      <c r="K644" s="51"/>
      <c r="L644" s="51"/>
      <c r="M644" s="52">
        <f>K644+L644</f>
        <v>0</v>
      </c>
      <c r="N644" s="51"/>
      <c r="O644" s="52">
        <f>M644+N644</f>
        <v>0</v>
      </c>
    </row>
    <row r="645" spans="1:15">
      <c r="A645" s="50">
        <f t="shared" si="222"/>
        <v>3</v>
      </c>
      <c r="B645" s="156"/>
      <c r="C645" s="157" t="s">
        <v>140</v>
      </c>
      <c r="D645" s="136"/>
      <c r="E645" s="11">
        <f>SUBTOTAL(9,E646:E650)</f>
        <v>0</v>
      </c>
      <c r="F645" s="11">
        <f>SUBTOTAL(9,F646:F650)</f>
        <v>0</v>
      </c>
      <c r="G645" s="11">
        <f>SUBTOTAL(9,G646:G650)</f>
        <v>0</v>
      </c>
      <c r="H645" s="11">
        <f>SUBTOTAL(9,H646:H650)</f>
        <v>0</v>
      </c>
      <c r="I645" s="11">
        <f t="shared" ref="I645:N645" si="232">SUBTOTAL(9,I646:I650)</f>
        <v>0</v>
      </c>
      <c r="J645" s="11">
        <f t="shared" si="232"/>
        <v>0</v>
      </c>
      <c r="K645" s="11">
        <f t="shared" si="232"/>
        <v>0</v>
      </c>
      <c r="L645" s="11">
        <f t="shared" si="232"/>
        <v>0</v>
      </c>
      <c r="M645" s="11">
        <f t="shared" si="232"/>
        <v>0</v>
      </c>
      <c r="N645" s="11">
        <f t="shared" si="232"/>
        <v>0</v>
      </c>
      <c r="O645" s="11">
        <f>SUBTOTAL(9,O646:O650)</f>
        <v>0</v>
      </c>
    </row>
    <row r="646" spans="1:15">
      <c r="A646" s="50">
        <f t="shared" si="222"/>
        <v>3</v>
      </c>
      <c r="B646" s="153"/>
      <c r="C646" s="155" t="s">
        <v>141</v>
      </c>
      <c r="D646" s="137" t="s">
        <v>71</v>
      </c>
      <c r="E646" s="51"/>
      <c r="F646" s="51"/>
      <c r="G646" s="51"/>
      <c r="H646" s="51"/>
      <c r="I646" s="51"/>
      <c r="J646" s="52">
        <f>H646+I646</f>
        <v>0</v>
      </c>
      <c r="K646" s="51"/>
      <c r="L646" s="51"/>
      <c r="M646" s="52">
        <f>K646+L646</f>
        <v>0</v>
      </c>
      <c r="N646" s="51"/>
      <c r="O646" s="52">
        <f>M646+N646</f>
        <v>0</v>
      </c>
    </row>
    <row r="647" spans="1:15">
      <c r="A647" s="50">
        <f t="shared" si="222"/>
        <v>3</v>
      </c>
      <c r="B647" s="153"/>
      <c r="C647" s="155" t="s">
        <v>142</v>
      </c>
      <c r="D647" s="137" t="s">
        <v>73</v>
      </c>
      <c r="E647" s="51"/>
      <c r="F647" s="51"/>
      <c r="G647" s="51"/>
      <c r="H647" s="51"/>
      <c r="I647" s="51"/>
      <c r="J647" s="52">
        <f>H647+I647</f>
        <v>0</v>
      </c>
      <c r="K647" s="51"/>
      <c r="L647" s="51"/>
      <c r="M647" s="52">
        <f>K647+L647</f>
        <v>0</v>
      </c>
      <c r="N647" s="51"/>
      <c r="O647" s="52">
        <f>M647+N647</f>
        <v>0</v>
      </c>
    </row>
    <row r="648" spans="1:15">
      <c r="A648" s="50">
        <f t="shared" si="222"/>
        <v>3</v>
      </c>
      <c r="B648" s="153"/>
      <c r="C648" s="155" t="s">
        <v>143</v>
      </c>
      <c r="D648" s="137" t="s">
        <v>75</v>
      </c>
      <c r="E648" s="51"/>
      <c r="F648" s="51"/>
      <c r="G648" s="51"/>
      <c r="H648" s="51"/>
      <c r="I648" s="51"/>
      <c r="J648" s="52">
        <f>H648+I648</f>
        <v>0</v>
      </c>
      <c r="K648" s="51"/>
      <c r="L648" s="51"/>
      <c r="M648" s="52">
        <f>K648+L648</f>
        <v>0</v>
      </c>
      <c r="N648" s="51"/>
      <c r="O648" s="52">
        <f>M648+N648</f>
        <v>0</v>
      </c>
    </row>
    <row r="649" spans="1:15">
      <c r="A649" s="50">
        <f t="shared" si="222"/>
        <v>3</v>
      </c>
      <c r="B649" s="153"/>
      <c r="C649" s="155" t="s">
        <v>144</v>
      </c>
      <c r="D649" s="137" t="s">
        <v>77</v>
      </c>
      <c r="E649" s="51"/>
      <c r="F649" s="51"/>
      <c r="G649" s="51"/>
      <c r="H649" s="51"/>
      <c r="I649" s="51"/>
      <c r="J649" s="52">
        <f>H649+I649</f>
        <v>0</v>
      </c>
      <c r="K649" s="51"/>
      <c r="L649" s="51"/>
      <c r="M649" s="52">
        <f>K649+L649</f>
        <v>0</v>
      </c>
      <c r="N649" s="51"/>
      <c r="O649" s="52">
        <f>M649+N649</f>
        <v>0</v>
      </c>
    </row>
    <row r="650" spans="1:15">
      <c r="A650" s="50">
        <f t="shared" si="222"/>
        <v>3</v>
      </c>
      <c r="B650" s="153"/>
      <c r="C650" s="155" t="s">
        <v>145</v>
      </c>
      <c r="D650" s="137" t="s">
        <v>28</v>
      </c>
      <c r="E650" s="51"/>
      <c r="F650" s="51"/>
      <c r="G650" s="51"/>
      <c r="H650" s="51"/>
      <c r="I650" s="51"/>
      <c r="J650" s="52">
        <f>H650+I650</f>
        <v>0</v>
      </c>
      <c r="K650" s="51"/>
      <c r="L650" s="51"/>
      <c r="M650" s="52">
        <f>K650+L650</f>
        <v>0</v>
      </c>
      <c r="N650" s="51"/>
      <c r="O650" s="52">
        <f>M650+N650</f>
        <v>0</v>
      </c>
    </row>
    <row r="651" spans="1:15" s="57" customFormat="1">
      <c r="A651" s="50">
        <f t="shared" si="222"/>
        <v>3</v>
      </c>
      <c r="B651" s="145" t="s">
        <v>146</v>
      </c>
      <c r="C651" s="157" t="s">
        <v>147</v>
      </c>
      <c r="D651" s="56"/>
      <c r="E651" s="11">
        <f>SUBTOTAL(9,E652:E681)</f>
        <v>0</v>
      </c>
      <c r="F651" s="11">
        <f>SUBTOTAL(9,F652:F681)</f>
        <v>0</v>
      </c>
      <c r="G651" s="11">
        <f>SUBTOTAL(9,G652:G681)</f>
        <v>0</v>
      </c>
      <c r="H651" s="11">
        <f>SUBTOTAL(9,H652:H681)</f>
        <v>0</v>
      </c>
      <c r="I651" s="11">
        <f t="shared" ref="I651:N651" si="233">SUBTOTAL(9,I652:I681)</f>
        <v>0</v>
      </c>
      <c r="J651" s="11">
        <f t="shared" si="233"/>
        <v>0</v>
      </c>
      <c r="K651" s="11">
        <f t="shared" si="233"/>
        <v>0</v>
      </c>
      <c r="L651" s="11">
        <f t="shared" si="233"/>
        <v>0</v>
      </c>
      <c r="M651" s="11">
        <f t="shared" si="233"/>
        <v>0</v>
      </c>
      <c r="N651" s="11">
        <f t="shared" si="233"/>
        <v>0</v>
      </c>
      <c r="O651" s="11">
        <f>SUBTOTAL(9,O652:O681)</f>
        <v>0</v>
      </c>
    </row>
    <row r="652" spans="1:15" s="57" customFormat="1">
      <c r="A652" s="50">
        <f t="shared" si="222"/>
        <v>3</v>
      </c>
      <c r="B652" s="156"/>
      <c r="C652" s="158" t="s">
        <v>26</v>
      </c>
      <c r="D652" s="56"/>
      <c r="E652" s="11">
        <f>SUBTOTAL(9,E653:E672)</f>
        <v>0</v>
      </c>
      <c r="F652" s="11">
        <f t="shared" ref="F652:O652" si="234">SUBTOTAL(9,F653:F672)</f>
        <v>0</v>
      </c>
      <c r="G652" s="11">
        <f t="shared" si="234"/>
        <v>0</v>
      </c>
      <c r="H652" s="11">
        <f t="shared" si="234"/>
        <v>0</v>
      </c>
      <c r="I652" s="11">
        <f t="shared" si="234"/>
        <v>0</v>
      </c>
      <c r="J652" s="11">
        <f t="shared" si="234"/>
        <v>0</v>
      </c>
      <c r="K652" s="11">
        <f t="shared" si="234"/>
        <v>0</v>
      </c>
      <c r="L652" s="11">
        <f t="shared" si="234"/>
        <v>0</v>
      </c>
      <c r="M652" s="11">
        <f t="shared" si="234"/>
        <v>0</v>
      </c>
      <c r="N652" s="11">
        <f t="shared" si="234"/>
        <v>0</v>
      </c>
      <c r="O652" s="11">
        <f t="shared" si="234"/>
        <v>0</v>
      </c>
    </row>
    <row r="653" spans="1:15" s="57" customFormat="1">
      <c r="A653" s="50">
        <f t="shared" si="222"/>
        <v>3</v>
      </c>
      <c r="B653" s="150"/>
      <c r="C653" s="161" t="s">
        <v>770</v>
      </c>
      <c r="D653" s="56"/>
      <c r="E653" s="11">
        <f>SUBTOTAL(9,E654:E664)</f>
        <v>0</v>
      </c>
      <c r="F653" s="11">
        <f t="shared" ref="F653:O653" si="235">SUBTOTAL(9,F654:F664)</f>
        <v>0</v>
      </c>
      <c r="G653" s="11">
        <f t="shared" si="235"/>
        <v>0</v>
      </c>
      <c r="H653" s="11">
        <f t="shared" si="235"/>
        <v>0</v>
      </c>
      <c r="I653" s="11">
        <f t="shared" si="235"/>
        <v>0</v>
      </c>
      <c r="J653" s="11">
        <f t="shared" si="235"/>
        <v>0</v>
      </c>
      <c r="K653" s="11">
        <f t="shared" si="235"/>
        <v>0</v>
      </c>
      <c r="L653" s="11">
        <f t="shared" si="235"/>
        <v>0</v>
      </c>
      <c r="M653" s="11">
        <f t="shared" si="235"/>
        <v>0</v>
      </c>
      <c r="N653" s="11">
        <f t="shared" si="235"/>
        <v>0</v>
      </c>
      <c r="O653" s="11">
        <f t="shared" si="235"/>
        <v>0</v>
      </c>
    </row>
    <row r="654" spans="1:15" s="57" customFormat="1" ht="25.5">
      <c r="A654" s="50">
        <f t="shared" si="222"/>
        <v>3</v>
      </c>
      <c r="B654" s="150"/>
      <c r="C654" s="160" t="s">
        <v>771</v>
      </c>
      <c r="D654" s="58" t="s">
        <v>2</v>
      </c>
      <c r="E654" s="11">
        <f>SUBTOTAL(9,E655:E656)</f>
        <v>0</v>
      </c>
      <c r="F654" s="11">
        <f t="shared" ref="F654:O654" si="236">SUBTOTAL(9,F655:F656)</f>
        <v>0</v>
      </c>
      <c r="G654" s="11">
        <f t="shared" si="236"/>
        <v>0</v>
      </c>
      <c r="H654" s="11">
        <f t="shared" si="236"/>
        <v>0</v>
      </c>
      <c r="I654" s="11">
        <f t="shared" si="236"/>
        <v>0</v>
      </c>
      <c r="J654" s="11">
        <f t="shared" si="236"/>
        <v>0</v>
      </c>
      <c r="K654" s="11">
        <f t="shared" si="236"/>
        <v>0</v>
      </c>
      <c r="L654" s="11">
        <f t="shared" si="236"/>
        <v>0</v>
      </c>
      <c r="M654" s="11">
        <f t="shared" si="236"/>
        <v>0</v>
      </c>
      <c r="N654" s="11">
        <f t="shared" si="236"/>
        <v>0</v>
      </c>
      <c r="O654" s="11">
        <f t="shared" si="236"/>
        <v>0</v>
      </c>
    </row>
    <row r="655" spans="1:15" s="57" customFormat="1" ht="25.5">
      <c r="A655" s="50">
        <f t="shared" si="222"/>
        <v>3</v>
      </c>
      <c r="B655" s="150"/>
      <c r="C655" s="260" t="s">
        <v>772</v>
      </c>
      <c r="D655" s="58" t="s">
        <v>302</v>
      </c>
      <c r="E655" s="51"/>
      <c r="F655" s="51"/>
      <c r="G655" s="51"/>
      <c r="H655" s="51"/>
      <c r="I655" s="51"/>
      <c r="J655" s="52">
        <f>H655+I655</f>
        <v>0</v>
      </c>
      <c r="K655" s="51"/>
      <c r="L655" s="51"/>
      <c r="M655" s="52">
        <f>K655+L655</f>
        <v>0</v>
      </c>
      <c r="N655" s="51"/>
      <c r="O655" s="52">
        <f>M655+N655</f>
        <v>0</v>
      </c>
    </row>
    <row r="656" spans="1:15" s="57" customFormat="1" ht="25.5">
      <c r="A656" s="50">
        <f t="shared" si="222"/>
        <v>3</v>
      </c>
      <c r="B656" s="150"/>
      <c r="C656" s="260" t="s">
        <v>773</v>
      </c>
      <c r="D656" s="58" t="s">
        <v>304</v>
      </c>
      <c r="E656" s="51"/>
      <c r="F656" s="51"/>
      <c r="G656" s="51"/>
      <c r="H656" s="51"/>
      <c r="I656" s="51"/>
      <c r="J656" s="52">
        <f>H656+I656</f>
        <v>0</v>
      </c>
      <c r="K656" s="51"/>
      <c r="L656" s="51"/>
      <c r="M656" s="52">
        <f>K656+L656</f>
        <v>0</v>
      </c>
      <c r="N656" s="51"/>
      <c r="O656" s="52">
        <f>M656+N656</f>
        <v>0</v>
      </c>
    </row>
    <row r="657" spans="1:15" s="57" customFormat="1">
      <c r="A657" s="50">
        <f t="shared" si="222"/>
        <v>3</v>
      </c>
      <c r="B657" s="150"/>
      <c r="C657" s="258" t="s">
        <v>42</v>
      </c>
      <c r="D657" s="59" t="s">
        <v>3</v>
      </c>
      <c r="E657" s="51"/>
      <c r="F657" s="51"/>
      <c r="G657" s="51"/>
      <c r="H657" s="51"/>
      <c r="I657" s="51"/>
      <c r="J657" s="52">
        <f>H657+I657</f>
        <v>0</v>
      </c>
      <c r="K657" s="51"/>
      <c r="L657" s="51"/>
      <c r="M657" s="52">
        <f>K657+L657</f>
        <v>0</v>
      </c>
      <c r="N657" s="51"/>
      <c r="O657" s="52">
        <f>M657+N657</f>
        <v>0</v>
      </c>
    </row>
    <row r="658" spans="1:15" s="57" customFormat="1">
      <c r="A658" s="50">
        <f t="shared" ref="A658:A681" si="237">IF(MAX(E658:P658)=0,IF(MIN(E658:P658)=0,3,2),2)</f>
        <v>3</v>
      </c>
      <c r="B658" s="150"/>
      <c r="C658" s="259" t="s">
        <v>449</v>
      </c>
      <c r="D658" s="117" t="s">
        <v>446</v>
      </c>
      <c r="E658" s="11">
        <f>SUBTOTAL(9,E659:E663)</f>
        <v>0</v>
      </c>
      <c r="F658" s="11">
        <f>SUBTOTAL(9,F659:F663)</f>
        <v>0</v>
      </c>
      <c r="G658" s="11">
        <f>SUBTOTAL(9,G659:G663)</f>
        <v>0</v>
      </c>
      <c r="H658" s="11">
        <f>SUBTOTAL(9,H659:H663)</f>
        <v>0</v>
      </c>
      <c r="I658" s="11">
        <f t="shared" ref="I658:N658" si="238">SUBTOTAL(9,I659:I663)</f>
        <v>0</v>
      </c>
      <c r="J658" s="11">
        <f t="shared" si="238"/>
        <v>0</v>
      </c>
      <c r="K658" s="11">
        <f t="shared" si="238"/>
        <v>0</v>
      </c>
      <c r="L658" s="11">
        <f t="shared" si="238"/>
        <v>0</v>
      </c>
      <c r="M658" s="11">
        <f t="shared" si="238"/>
        <v>0</v>
      </c>
      <c r="N658" s="11">
        <f t="shared" si="238"/>
        <v>0</v>
      </c>
      <c r="O658" s="11">
        <f>SUBTOTAL(9,O659:O663)</f>
        <v>0</v>
      </c>
    </row>
    <row r="659" spans="1:15" s="57" customFormat="1" ht="25.5">
      <c r="A659" s="50">
        <f t="shared" si="237"/>
        <v>3</v>
      </c>
      <c r="B659" s="150"/>
      <c r="C659" s="260" t="s">
        <v>153</v>
      </c>
      <c r="D659" s="60" t="s">
        <v>37</v>
      </c>
      <c r="E659" s="51"/>
      <c r="F659" s="51"/>
      <c r="G659" s="51"/>
      <c r="H659" s="51"/>
      <c r="I659" s="51"/>
      <c r="J659" s="52">
        <f t="shared" ref="J659:J672" si="239">H659+I659</f>
        <v>0</v>
      </c>
      <c r="K659" s="51"/>
      <c r="L659" s="51"/>
      <c r="M659" s="52">
        <f t="shared" ref="M659:M672" si="240">K659+L659</f>
        <v>0</v>
      </c>
      <c r="N659" s="51"/>
      <c r="O659" s="52">
        <f t="shared" ref="O659:O672" si="241">M659+N659</f>
        <v>0</v>
      </c>
    </row>
    <row r="660" spans="1:15" s="57" customFormat="1" ht="25.5">
      <c r="A660" s="50">
        <f t="shared" si="237"/>
        <v>3</v>
      </c>
      <c r="B660" s="150"/>
      <c r="C660" s="260" t="s">
        <v>154</v>
      </c>
      <c r="D660" s="60" t="s">
        <v>38</v>
      </c>
      <c r="E660" s="51"/>
      <c r="F660" s="51"/>
      <c r="G660" s="51"/>
      <c r="H660" s="51"/>
      <c r="I660" s="51"/>
      <c r="J660" s="52">
        <f t="shared" si="239"/>
        <v>0</v>
      </c>
      <c r="K660" s="51"/>
      <c r="L660" s="51"/>
      <c r="M660" s="52">
        <f t="shared" si="240"/>
        <v>0</v>
      </c>
      <c r="N660" s="51"/>
      <c r="O660" s="52">
        <f t="shared" si="241"/>
        <v>0</v>
      </c>
    </row>
    <row r="661" spans="1:15" s="57" customFormat="1">
      <c r="A661" s="50">
        <f t="shared" si="237"/>
        <v>3</v>
      </c>
      <c r="B661" s="150"/>
      <c r="C661" s="260" t="s">
        <v>155</v>
      </c>
      <c r="D661" s="60" t="s">
        <v>39</v>
      </c>
      <c r="E661" s="51"/>
      <c r="F661" s="51"/>
      <c r="G661" s="51"/>
      <c r="H661" s="51"/>
      <c r="I661" s="51"/>
      <c r="J661" s="52">
        <f t="shared" si="239"/>
        <v>0</v>
      </c>
      <c r="K661" s="51"/>
      <c r="L661" s="51"/>
      <c r="M661" s="52">
        <f t="shared" si="240"/>
        <v>0</v>
      </c>
      <c r="N661" s="51"/>
      <c r="O661" s="52">
        <f t="shared" si="241"/>
        <v>0</v>
      </c>
    </row>
    <row r="662" spans="1:15" s="57" customFormat="1" ht="25.5">
      <c r="A662" s="50">
        <f t="shared" si="237"/>
        <v>3</v>
      </c>
      <c r="B662" s="150"/>
      <c r="C662" s="260" t="s">
        <v>156</v>
      </c>
      <c r="D662" s="60" t="s">
        <v>40</v>
      </c>
      <c r="E662" s="51"/>
      <c r="F662" s="51"/>
      <c r="G662" s="51"/>
      <c r="H662" s="51"/>
      <c r="I662" s="51"/>
      <c r="J662" s="52">
        <f t="shared" si="239"/>
        <v>0</v>
      </c>
      <c r="K662" s="51"/>
      <c r="L662" s="51"/>
      <c r="M662" s="52">
        <f t="shared" si="240"/>
        <v>0</v>
      </c>
      <c r="N662" s="51"/>
      <c r="O662" s="52">
        <f t="shared" si="241"/>
        <v>0</v>
      </c>
    </row>
    <row r="663" spans="1:15" s="57" customFormat="1" ht="25.5">
      <c r="A663" s="50">
        <f t="shared" si="237"/>
        <v>3</v>
      </c>
      <c r="B663" s="150"/>
      <c r="C663" s="260" t="s">
        <v>157</v>
      </c>
      <c r="D663" s="60" t="s">
        <v>41</v>
      </c>
      <c r="E663" s="51"/>
      <c r="F663" s="51"/>
      <c r="G663" s="51"/>
      <c r="H663" s="51"/>
      <c r="I663" s="51"/>
      <c r="J663" s="52">
        <f t="shared" si="239"/>
        <v>0</v>
      </c>
      <c r="K663" s="51"/>
      <c r="L663" s="51"/>
      <c r="M663" s="52">
        <f t="shared" si="240"/>
        <v>0</v>
      </c>
      <c r="N663" s="51"/>
      <c r="O663" s="52">
        <f t="shared" si="241"/>
        <v>0</v>
      </c>
    </row>
    <row r="664" spans="1:15" s="57" customFormat="1">
      <c r="A664" s="50">
        <f t="shared" si="237"/>
        <v>3</v>
      </c>
      <c r="B664" s="150"/>
      <c r="C664" s="160" t="s">
        <v>158</v>
      </c>
      <c r="D664" s="60" t="s">
        <v>4</v>
      </c>
      <c r="E664" s="51"/>
      <c r="F664" s="51"/>
      <c r="G664" s="51"/>
      <c r="H664" s="51"/>
      <c r="I664" s="51"/>
      <c r="J664" s="52">
        <f t="shared" si="239"/>
        <v>0</v>
      </c>
      <c r="K664" s="51"/>
      <c r="L664" s="51"/>
      <c r="M664" s="52">
        <f t="shared" si="240"/>
        <v>0</v>
      </c>
      <c r="N664" s="51"/>
      <c r="O664" s="52">
        <f t="shared" si="241"/>
        <v>0</v>
      </c>
    </row>
    <row r="665" spans="1:15" s="57" customFormat="1">
      <c r="A665" s="50">
        <f t="shared" si="237"/>
        <v>3</v>
      </c>
      <c r="B665" s="150"/>
      <c r="C665" s="159" t="s">
        <v>19</v>
      </c>
      <c r="D665" s="59" t="s">
        <v>5</v>
      </c>
      <c r="E665" s="51"/>
      <c r="F665" s="51"/>
      <c r="G665" s="51"/>
      <c r="H665" s="51"/>
      <c r="I665" s="51"/>
      <c r="J665" s="52">
        <f t="shared" si="239"/>
        <v>0</v>
      </c>
      <c r="K665" s="51"/>
      <c r="L665" s="51"/>
      <c r="M665" s="52">
        <f t="shared" si="240"/>
        <v>0</v>
      </c>
      <c r="N665" s="51"/>
      <c r="O665" s="52">
        <f t="shared" si="241"/>
        <v>0</v>
      </c>
    </row>
    <row r="666" spans="1:15" s="57" customFormat="1">
      <c r="A666" s="50">
        <f t="shared" si="237"/>
        <v>3</v>
      </c>
      <c r="B666" s="150"/>
      <c r="C666" s="162" t="s">
        <v>450</v>
      </c>
      <c r="D666" s="118" t="s">
        <v>173</v>
      </c>
      <c r="E666" s="51"/>
      <c r="F666" s="51"/>
      <c r="G666" s="51"/>
      <c r="H666" s="51"/>
      <c r="I666" s="51"/>
      <c r="J666" s="52">
        <f t="shared" si="239"/>
        <v>0</v>
      </c>
      <c r="K666" s="51"/>
      <c r="L666" s="51"/>
      <c r="M666" s="52">
        <f t="shared" si="240"/>
        <v>0</v>
      </c>
      <c r="N666" s="51"/>
      <c r="O666" s="52">
        <f t="shared" si="241"/>
        <v>0</v>
      </c>
    </row>
    <row r="667" spans="1:15" s="57" customFormat="1">
      <c r="A667" s="50">
        <f t="shared" si="237"/>
        <v>3</v>
      </c>
      <c r="B667" s="153"/>
      <c r="C667" s="163" t="s">
        <v>29</v>
      </c>
      <c r="D667" s="136" t="s">
        <v>6</v>
      </c>
      <c r="E667" s="51"/>
      <c r="F667" s="51"/>
      <c r="G667" s="51"/>
      <c r="H667" s="51"/>
      <c r="I667" s="51"/>
      <c r="J667" s="52">
        <f t="shared" si="239"/>
        <v>0</v>
      </c>
      <c r="K667" s="51"/>
      <c r="L667" s="51"/>
      <c r="M667" s="52">
        <f t="shared" si="240"/>
        <v>0</v>
      </c>
      <c r="N667" s="51"/>
      <c r="O667" s="52">
        <f t="shared" si="241"/>
        <v>0</v>
      </c>
    </row>
    <row r="668" spans="1:15" s="57" customFormat="1">
      <c r="A668" s="50">
        <f t="shared" si="237"/>
        <v>3</v>
      </c>
      <c r="B668" s="153"/>
      <c r="C668" s="163" t="s">
        <v>21</v>
      </c>
      <c r="D668" s="137" t="s">
        <v>8</v>
      </c>
      <c r="E668" s="51"/>
      <c r="F668" s="51"/>
      <c r="G668" s="51"/>
      <c r="H668" s="51"/>
      <c r="I668" s="51"/>
      <c r="J668" s="52">
        <f>H668+I668</f>
        <v>0</v>
      </c>
      <c r="K668" s="51"/>
      <c r="L668" s="51"/>
      <c r="M668" s="52">
        <f>K668+L668</f>
        <v>0</v>
      </c>
      <c r="N668" s="51"/>
      <c r="O668" s="52">
        <f t="shared" si="241"/>
        <v>0</v>
      </c>
    </row>
    <row r="669" spans="1:15" s="57" customFormat="1">
      <c r="A669" s="50">
        <f t="shared" si="237"/>
        <v>3</v>
      </c>
      <c r="B669" s="153"/>
      <c r="C669" s="163" t="s">
        <v>526</v>
      </c>
      <c r="D669" s="137" t="s">
        <v>31</v>
      </c>
      <c r="E669" s="51"/>
      <c r="F669" s="51"/>
      <c r="G669" s="51"/>
      <c r="H669" s="51"/>
      <c r="I669" s="51"/>
      <c r="J669" s="52">
        <f t="shared" si="239"/>
        <v>0</v>
      </c>
      <c r="K669" s="51"/>
      <c r="L669" s="51"/>
      <c r="M669" s="52">
        <f t="shared" si="240"/>
        <v>0</v>
      </c>
      <c r="N669" s="51"/>
      <c r="O669" s="52">
        <f t="shared" si="241"/>
        <v>0</v>
      </c>
    </row>
    <row r="670" spans="1:15" s="57" customFormat="1">
      <c r="A670" s="50">
        <f t="shared" si="237"/>
        <v>3</v>
      </c>
      <c r="B670" s="153"/>
      <c r="C670" s="163" t="s">
        <v>558</v>
      </c>
      <c r="D670" s="137" t="s">
        <v>559</v>
      </c>
      <c r="E670" s="51"/>
      <c r="F670" s="51"/>
      <c r="G670" s="51"/>
      <c r="H670" s="51"/>
      <c r="I670" s="51"/>
      <c r="J670" s="52">
        <f t="shared" si="239"/>
        <v>0</v>
      </c>
      <c r="K670" s="51"/>
      <c r="L670" s="51"/>
      <c r="M670" s="52">
        <f t="shared" si="240"/>
        <v>0</v>
      </c>
      <c r="N670" s="51"/>
      <c r="O670" s="52">
        <f t="shared" si="241"/>
        <v>0</v>
      </c>
    </row>
    <row r="671" spans="1:15" s="57" customFormat="1" ht="25.5">
      <c r="A671" s="50">
        <f t="shared" si="237"/>
        <v>3</v>
      </c>
      <c r="B671" s="153"/>
      <c r="C671" s="163" t="s">
        <v>528</v>
      </c>
      <c r="D671" s="136" t="s">
        <v>9</v>
      </c>
      <c r="E671" s="51"/>
      <c r="F671" s="51"/>
      <c r="G671" s="51"/>
      <c r="H671" s="51"/>
      <c r="I671" s="51"/>
      <c r="J671" s="52">
        <f t="shared" si="239"/>
        <v>0</v>
      </c>
      <c r="K671" s="51"/>
      <c r="L671" s="51"/>
      <c r="M671" s="52">
        <f t="shared" si="240"/>
        <v>0</v>
      </c>
      <c r="N671" s="51"/>
      <c r="O671" s="52">
        <f t="shared" si="241"/>
        <v>0</v>
      </c>
    </row>
    <row r="672" spans="1:15" s="57" customFormat="1" ht="25.5">
      <c r="A672" s="50">
        <f t="shared" si="237"/>
        <v>3</v>
      </c>
      <c r="B672" s="153"/>
      <c r="C672" s="163" t="s">
        <v>30</v>
      </c>
      <c r="D672" s="136" t="s">
        <v>10</v>
      </c>
      <c r="E672" s="51"/>
      <c r="F672" s="51"/>
      <c r="G672" s="51"/>
      <c r="H672" s="51"/>
      <c r="I672" s="51"/>
      <c r="J672" s="52">
        <f t="shared" si="239"/>
        <v>0</v>
      </c>
      <c r="K672" s="51"/>
      <c r="L672" s="51"/>
      <c r="M672" s="52">
        <f t="shared" si="240"/>
        <v>0</v>
      </c>
      <c r="N672" s="51"/>
      <c r="O672" s="52">
        <f t="shared" si="241"/>
        <v>0</v>
      </c>
    </row>
    <row r="673" spans="1:15" s="57" customFormat="1">
      <c r="A673" s="50">
        <f t="shared" si="237"/>
        <v>3</v>
      </c>
      <c r="B673" s="153"/>
      <c r="C673" s="165" t="s">
        <v>451</v>
      </c>
      <c r="D673" s="138" t="s">
        <v>93</v>
      </c>
      <c r="E673" s="11">
        <f>SUBTOTAL(9,E674:E675)</f>
        <v>0</v>
      </c>
      <c r="F673" s="11">
        <f>SUBTOTAL(9,F674:F675)</f>
        <v>0</v>
      </c>
      <c r="G673" s="11">
        <f>SUBTOTAL(9,G674:G675)</f>
        <v>0</v>
      </c>
      <c r="H673" s="11">
        <f>SUBTOTAL(9,H674:H675)</f>
        <v>0</v>
      </c>
      <c r="I673" s="11">
        <f t="shared" ref="I673:N673" si="242">SUBTOTAL(9,I674:I675)</f>
        <v>0</v>
      </c>
      <c r="J673" s="11">
        <f t="shared" si="242"/>
        <v>0</v>
      </c>
      <c r="K673" s="11">
        <f t="shared" si="242"/>
        <v>0</v>
      </c>
      <c r="L673" s="11">
        <f t="shared" si="242"/>
        <v>0</v>
      </c>
      <c r="M673" s="11">
        <f t="shared" si="242"/>
        <v>0</v>
      </c>
      <c r="N673" s="11">
        <f t="shared" si="242"/>
        <v>0</v>
      </c>
      <c r="O673" s="11">
        <f>SUBTOTAL(9,O674:O675)</f>
        <v>0</v>
      </c>
    </row>
    <row r="674" spans="1:15" s="57" customFormat="1">
      <c r="A674" s="50">
        <f t="shared" si="237"/>
        <v>3</v>
      </c>
      <c r="B674" s="153"/>
      <c r="C674" s="166" t="s">
        <v>452</v>
      </c>
      <c r="D674" s="138" t="s">
        <v>453</v>
      </c>
      <c r="E674" s="51"/>
      <c r="F674" s="51"/>
      <c r="G674" s="51"/>
      <c r="H674" s="51"/>
      <c r="I674" s="51"/>
      <c r="J674" s="52">
        <f>H674+I674</f>
        <v>0</v>
      </c>
      <c r="K674" s="51"/>
      <c r="L674" s="51"/>
      <c r="M674" s="52">
        <f>K674+L674</f>
        <v>0</v>
      </c>
      <c r="N674" s="51"/>
      <c r="O674" s="52">
        <f>M674+N674</f>
        <v>0</v>
      </c>
    </row>
    <row r="675" spans="1:15" s="57" customFormat="1">
      <c r="A675" s="50">
        <f t="shared" si="237"/>
        <v>3</v>
      </c>
      <c r="B675" s="153"/>
      <c r="C675" s="166" t="s">
        <v>454</v>
      </c>
      <c r="D675" s="138" t="s">
        <v>455</v>
      </c>
      <c r="E675" s="51"/>
      <c r="F675" s="51"/>
      <c r="G675" s="51"/>
      <c r="H675" s="51"/>
      <c r="I675" s="51"/>
      <c r="J675" s="52">
        <f>H675+I675</f>
        <v>0</v>
      </c>
      <c r="K675" s="51"/>
      <c r="L675" s="51"/>
      <c r="M675" s="52">
        <f>K675+L675</f>
        <v>0</v>
      </c>
      <c r="N675" s="51"/>
      <c r="O675" s="52">
        <f>M675+N675</f>
        <v>0</v>
      </c>
    </row>
    <row r="676" spans="1:15" s="57" customFormat="1">
      <c r="A676" s="50">
        <f t="shared" si="237"/>
        <v>3</v>
      </c>
      <c r="B676" s="156"/>
      <c r="C676" s="158" t="s">
        <v>32</v>
      </c>
      <c r="D676" s="136"/>
      <c r="E676" s="11">
        <f>SUBTOTAL(9,E677:E681)</f>
        <v>0</v>
      </c>
      <c r="F676" s="11">
        <f>SUBTOTAL(9,F677:F681)</f>
        <v>0</v>
      </c>
      <c r="G676" s="11">
        <f>SUBTOTAL(9,G677:G681)</f>
        <v>0</v>
      </c>
      <c r="H676" s="11">
        <f>SUBTOTAL(9,H677:H681)</f>
        <v>0</v>
      </c>
      <c r="I676" s="11">
        <f t="shared" ref="I676:N676" si="243">SUBTOTAL(9,I677:I681)</f>
        <v>0</v>
      </c>
      <c r="J676" s="11">
        <f t="shared" si="243"/>
        <v>0</v>
      </c>
      <c r="K676" s="11">
        <f t="shared" si="243"/>
        <v>0</v>
      </c>
      <c r="L676" s="11">
        <f t="shared" si="243"/>
        <v>0</v>
      </c>
      <c r="M676" s="11">
        <f t="shared" si="243"/>
        <v>0</v>
      </c>
      <c r="N676" s="11">
        <f t="shared" si="243"/>
        <v>0</v>
      </c>
      <c r="O676" s="11">
        <f>SUBTOTAL(9,O677:O681)</f>
        <v>0</v>
      </c>
    </row>
    <row r="677" spans="1:15" s="57" customFormat="1">
      <c r="A677" s="50">
        <f t="shared" si="237"/>
        <v>3</v>
      </c>
      <c r="B677" s="153"/>
      <c r="C677" s="163" t="s">
        <v>70</v>
      </c>
      <c r="D677" s="137" t="s">
        <v>71</v>
      </c>
      <c r="E677" s="51"/>
      <c r="F677" s="51"/>
      <c r="G677" s="51"/>
      <c r="H677" s="51"/>
      <c r="I677" s="51"/>
      <c r="J677" s="52">
        <f>H677+I677</f>
        <v>0</v>
      </c>
      <c r="K677" s="51"/>
      <c r="L677" s="51"/>
      <c r="M677" s="52">
        <f>K677+L677</f>
        <v>0</v>
      </c>
      <c r="N677" s="51"/>
      <c r="O677" s="52">
        <f>M677+N677</f>
        <v>0</v>
      </c>
    </row>
    <row r="678" spans="1:15" s="57" customFormat="1">
      <c r="A678" s="50">
        <f t="shared" si="237"/>
        <v>3</v>
      </c>
      <c r="B678" s="153"/>
      <c r="C678" s="163" t="s">
        <v>72</v>
      </c>
      <c r="D678" s="137" t="s">
        <v>73</v>
      </c>
      <c r="E678" s="51"/>
      <c r="F678" s="51"/>
      <c r="G678" s="51"/>
      <c r="H678" s="51"/>
      <c r="I678" s="51"/>
      <c r="J678" s="52">
        <f>H678+I678</f>
        <v>0</v>
      </c>
      <c r="K678" s="51"/>
      <c r="L678" s="51"/>
      <c r="M678" s="52">
        <f>K678+L678</f>
        <v>0</v>
      </c>
      <c r="N678" s="51"/>
      <c r="O678" s="52">
        <f>M678+N678</f>
        <v>0</v>
      </c>
    </row>
    <row r="679" spans="1:15" s="57" customFormat="1">
      <c r="A679" s="50">
        <f t="shared" si="237"/>
        <v>3</v>
      </c>
      <c r="B679" s="153"/>
      <c r="C679" s="163" t="s">
        <v>74</v>
      </c>
      <c r="D679" s="137" t="s">
        <v>75</v>
      </c>
      <c r="E679" s="51"/>
      <c r="F679" s="51"/>
      <c r="G679" s="51"/>
      <c r="H679" s="51"/>
      <c r="I679" s="51"/>
      <c r="J679" s="52">
        <f>H679+I679</f>
        <v>0</v>
      </c>
      <c r="K679" s="51"/>
      <c r="L679" s="51"/>
      <c r="M679" s="52">
        <f>K679+L679</f>
        <v>0</v>
      </c>
      <c r="N679" s="51"/>
      <c r="O679" s="52">
        <f>M679+N679</f>
        <v>0</v>
      </c>
    </row>
    <row r="680" spans="1:15" s="57" customFormat="1">
      <c r="A680" s="50">
        <f t="shared" si="237"/>
        <v>3</v>
      </c>
      <c r="B680" s="153"/>
      <c r="C680" s="163" t="s">
        <v>76</v>
      </c>
      <c r="D680" s="137" t="s">
        <v>77</v>
      </c>
      <c r="E680" s="51"/>
      <c r="F680" s="51"/>
      <c r="G680" s="51"/>
      <c r="H680" s="51"/>
      <c r="I680" s="51"/>
      <c r="J680" s="52">
        <f>H680+I680</f>
        <v>0</v>
      </c>
      <c r="K680" s="51"/>
      <c r="L680" s="51"/>
      <c r="M680" s="52">
        <f>K680+L680</f>
        <v>0</v>
      </c>
      <c r="N680" s="51"/>
      <c r="O680" s="52">
        <f>M680+N680</f>
        <v>0</v>
      </c>
    </row>
    <row r="681" spans="1:15" s="57" customFormat="1">
      <c r="A681" s="50">
        <f t="shared" si="237"/>
        <v>3</v>
      </c>
      <c r="B681" s="153"/>
      <c r="C681" s="163" t="s">
        <v>12</v>
      </c>
      <c r="D681" s="137" t="s">
        <v>28</v>
      </c>
      <c r="E681" s="51"/>
      <c r="F681" s="51"/>
      <c r="G681" s="51"/>
      <c r="H681" s="51"/>
      <c r="I681" s="51"/>
      <c r="J681" s="52">
        <f>H681+I681</f>
        <v>0</v>
      </c>
      <c r="K681" s="51"/>
      <c r="L681" s="51"/>
      <c r="M681" s="52">
        <f>K681+L681</f>
        <v>0</v>
      </c>
      <c r="N681" s="51"/>
      <c r="O681" s="52">
        <f>M681+N681</f>
        <v>0</v>
      </c>
    </row>
    <row r="682" spans="1:15" s="57" customFormat="1">
      <c r="A682" s="77">
        <f>A683</f>
        <v>3</v>
      </c>
      <c r="B682" s="153"/>
      <c r="C682" s="155"/>
      <c r="D682" s="137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</row>
    <row r="683" spans="1:15" s="57" customFormat="1">
      <c r="A683" s="105">
        <f>MIN(A684:A693)</f>
        <v>3</v>
      </c>
      <c r="B683" s="153"/>
      <c r="C683" s="157" t="s">
        <v>36</v>
      </c>
      <c r="D683" s="137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</row>
    <row r="684" spans="1:15" s="57" customFormat="1">
      <c r="A684" s="50">
        <f t="shared" ref="A684:A693" si="244">IF(MAX(E684:P684)=0,IF(MIN(E684:P684)=0,3,2),2)</f>
        <v>3</v>
      </c>
      <c r="B684" s="153"/>
      <c r="C684" s="155" t="s">
        <v>78</v>
      </c>
      <c r="D684" s="137"/>
      <c r="E684" s="62">
        <f>E686+E692</f>
        <v>0</v>
      </c>
      <c r="F684" s="62">
        <f>F686+F692</f>
        <v>0</v>
      </c>
      <c r="G684" s="62">
        <f>G686+G692</f>
        <v>0</v>
      </c>
      <c r="H684" s="62">
        <f>H686+H692</f>
        <v>0</v>
      </c>
      <c r="I684" s="62">
        <f t="shared" ref="I684:N684" si="245">I686+I692</f>
        <v>0</v>
      </c>
      <c r="J684" s="62">
        <f t="shared" si="245"/>
        <v>0</v>
      </c>
      <c r="K684" s="62">
        <f t="shared" si="245"/>
        <v>0</v>
      </c>
      <c r="L684" s="62">
        <f t="shared" si="245"/>
        <v>0</v>
      </c>
      <c r="M684" s="62">
        <f t="shared" si="245"/>
        <v>0</v>
      </c>
      <c r="N684" s="62">
        <f t="shared" si="245"/>
        <v>0</v>
      </c>
      <c r="O684" s="62">
        <f>O686+O692</f>
        <v>0</v>
      </c>
    </row>
    <row r="685" spans="1:15" s="57" customFormat="1">
      <c r="A685" s="50">
        <f t="shared" si="244"/>
        <v>3</v>
      </c>
      <c r="B685" s="153"/>
      <c r="C685" s="155" t="s">
        <v>79</v>
      </c>
      <c r="D685" s="137"/>
      <c r="E685" s="62">
        <f>E689+E693</f>
        <v>0</v>
      </c>
      <c r="F685" s="62">
        <f>F689+F693</f>
        <v>0</v>
      </c>
      <c r="G685" s="62">
        <f>G689+G693</f>
        <v>0</v>
      </c>
      <c r="H685" s="62">
        <f>H689+H693</f>
        <v>0</v>
      </c>
      <c r="I685" s="62">
        <f t="shared" ref="I685:N685" si="246">I689+I693</f>
        <v>0</v>
      </c>
      <c r="J685" s="62">
        <f t="shared" si="246"/>
        <v>0</v>
      </c>
      <c r="K685" s="62">
        <f t="shared" si="246"/>
        <v>0</v>
      </c>
      <c r="L685" s="62">
        <f t="shared" si="246"/>
        <v>0</v>
      </c>
      <c r="M685" s="62">
        <f t="shared" si="246"/>
        <v>0</v>
      </c>
      <c r="N685" s="62">
        <f t="shared" si="246"/>
        <v>0</v>
      </c>
      <c r="O685" s="62">
        <f>O689+O693</f>
        <v>0</v>
      </c>
    </row>
    <row r="686" spans="1:15" s="57" customFormat="1">
      <c r="A686" s="50">
        <f t="shared" si="244"/>
        <v>3</v>
      </c>
      <c r="B686" s="153"/>
      <c r="C686" s="155" t="s">
        <v>34</v>
      </c>
      <c r="D686" s="137"/>
      <c r="E686" s="62">
        <f>SUM(E687:E688)</f>
        <v>0</v>
      </c>
      <c r="F686" s="62">
        <f>SUM(F687:F688)</f>
        <v>0</v>
      </c>
      <c r="G686" s="62">
        <f>SUM(G687:G688)</f>
        <v>0</v>
      </c>
      <c r="H686" s="62">
        <f>SUM(H687:H688)</f>
        <v>0</v>
      </c>
      <c r="I686" s="62">
        <f t="shared" ref="I686:N686" si="247">SUM(I687:I688)</f>
        <v>0</v>
      </c>
      <c r="J686" s="62">
        <f t="shared" si="247"/>
        <v>0</v>
      </c>
      <c r="K686" s="62">
        <f t="shared" si="247"/>
        <v>0</v>
      </c>
      <c r="L686" s="62">
        <f t="shared" si="247"/>
        <v>0</v>
      </c>
      <c r="M686" s="62">
        <f t="shared" si="247"/>
        <v>0</v>
      </c>
      <c r="N686" s="62">
        <f t="shared" si="247"/>
        <v>0</v>
      </c>
      <c r="O686" s="62">
        <f>SUM(O687:O688)</f>
        <v>0</v>
      </c>
    </row>
    <row r="687" spans="1:15" s="57" customFormat="1">
      <c r="A687" s="50">
        <f t="shared" si="244"/>
        <v>3</v>
      </c>
      <c r="B687" s="153"/>
      <c r="C687" s="167" t="s">
        <v>80</v>
      </c>
      <c r="D687" s="137"/>
      <c r="E687" s="51"/>
      <c r="F687" s="51"/>
      <c r="G687" s="51"/>
      <c r="H687" s="51"/>
      <c r="I687" s="51"/>
      <c r="J687" s="52">
        <f>H687+I687</f>
        <v>0</v>
      </c>
      <c r="K687" s="51"/>
      <c r="L687" s="51"/>
      <c r="M687" s="52">
        <f>K687+L687</f>
        <v>0</v>
      </c>
      <c r="N687" s="51"/>
      <c r="O687" s="52">
        <f>M687+N687</f>
        <v>0</v>
      </c>
    </row>
    <row r="688" spans="1:15" s="57" customFormat="1">
      <c r="A688" s="50">
        <f t="shared" si="244"/>
        <v>3</v>
      </c>
      <c r="B688" s="153"/>
      <c r="C688" s="167" t="s">
        <v>81</v>
      </c>
      <c r="D688" s="137"/>
      <c r="E688" s="51"/>
      <c r="F688" s="51"/>
      <c r="G688" s="51"/>
      <c r="H688" s="51"/>
      <c r="I688" s="51"/>
      <c r="J688" s="52">
        <f>H688+I688</f>
        <v>0</v>
      </c>
      <c r="K688" s="51"/>
      <c r="L688" s="51"/>
      <c r="M688" s="52">
        <f>K688+L688</f>
        <v>0</v>
      </c>
      <c r="N688" s="51"/>
      <c r="O688" s="52">
        <f>M688+N688</f>
        <v>0</v>
      </c>
    </row>
    <row r="689" spans="1:15" s="57" customFormat="1">
      <c r="A689" s="50">
        <f t="shared" si="244"/>
        <v>3</v>
      </c>
      <c r="B689" s="153"/>
      <c r="C689" s="155" t="s">
        <v>35</v>
      </c>
      <c r="D689" s="137"/>
      <c r="E689" s="62">
        <f>SUM(E690:E691)</f>
        <v>0</v>
      </c>
      <c r="F689" s="62">
        <f>SUM(F690:F691)</f>
        <v>0</v>
      </c>
      <c r="G689" s="62">
        <f>SUM(G690:G691)</f>
        <v>0</v>
      </c>
      <c r="H689" s="62">
        <f>SUM(H690:H691)</f>
        <v>0</v>
      </c>
      <c r="I689" s="62">
        <f t="shared" ref="I689:N689" si="248">SUM(I690:I691)</f>
        <v>0</v>
      </c>
      <c r="J689" s="62">
        <f t="shared" si="248"/>
        <v>0</v>
      </c>
      <c r="K689" s="62">
        <f t="shared" si="248"/>
        <v>0</v>
      </c>
      <c r="L689" s="62">
        <f t="shared" si="248"/>
        <v>0</v>
      </c>
      <c r="M689" s="62">
        <f t="shared" si="248"/>
        <v>0</v>
      </c>
      <c r="N689" s="62">
        <f t="shared" si="248"/>
        <v>0</v>
      </c>
      <c r="O689" s="62">
        <f>SUM(O690:O691)</f>
        <v>0</v>
      </c>
    </row>
    <row r="690" spans="1:15" s="57" customFormat="1">
      <c r="A690" s="50">
        <f t="shared" si="244"/>
        <v>3</v>
      </c>
      <c r="B690" s="153"/>
      <c r="C690" s="167" t="s">
        <v>84</v>
      </c>
      <c r="D690" s="137"/>
      <c r="E690" s="51"/>
      <c r="F690" s="51"/>
      <c r="G690" s="51"/>
      <c r="H690" s="51"/>
      <c r="I690" s="51"/>
      <c r="J690" s="52">
        <f>H690+I690</f>
        <v>0</v>
      </c>
      <c r="K690" s="51"/>
      <c r="L690" s="51"/>
      <c r="M690" s="52">
        <f>K690+L690</f>
        <v>0</v>
      </c>
      <c r="N690" s="51"/>
      <c r="O690" s="52">
        <f>M690+N690</f>
        <v>0</v>
      </c>
    </row>
    <row r="691" spans="1:15" s="57" customFormat="1">
      <c r="A691" s="50">
        <f t="shared" si="244"/>
        <v>3</v>
      </c>
      <c r="B691" s="153"/>
      <c r="C691" s="167" t="s">
        <v>85</v>
      </c>
      <c r="D691" s="137"/>
      <c r="E691" s="51"/>
      <c r="F691" s="51"/>
      <c r="G691" s="51"/>
      <c r="H691" s="51"/>
      <c r="I691" s="51"/>
      <c r="J691" s="52">
        <f>H691+I691</f>
        <v>0</v>
      </c>
      <c r="K691" s="51"/>
      <c r="L691" s="51"/>
      <c r="M691" s="52">
        <f>K691+L691</f>
        <v>0</v>
      </c>
      <c r="N691" s="51"/>
      <c r="O691" s="52">
        <f>M691+N691</f>
        <v>0</v>
      </c>
    </row>
    <row r="692" spans="1:15">
      <c r="A692" s="50">
        <f t="shared" si="244"/>
        <v>3</v>
      </c>
      <c r="B692" s="153"/>
      <c r="C692" s="155" t="s">
        <v>763</v>
      </c>
      <c r="D692" s="137"/>
      <c r="E692" s="51"/>
      <c r="F692" s="51"/>
      <c r="G692" s="51"/>
      <c r="H692" s="51"/>
      <c r="I692" s="51"/>
      <c r="J692" s="52">
        <f>H692+I692</f>
        <v>0</v>
      </c>
      <c r="K692" s="51"/>
      <c r="L692" s="51"/>
      <c r="M692" s="52">
        <f>K692+L692</f>
        <v>0</v>
      </c>
      <c r="N692" s="51"/>
      <c r="O692" s="52">
        <f>M692+N692</f>
        <v>0</v>
      </c>
    </row>
    <row r="693" spans="1:15">
      <c r="A693" s="50">
        <f t="shared" si="244"/>
        <v>3</v>
      </c>
      <c r="B693" s="153"/>
      <c r="C693" s="155" t="s">
        <v>764</v>
      </c>
      <c r="D693" s="137"/>
      <c r="E693" s="51"/>
      <c r="F693" s="51"/>
      <c r="G693" s="51"/>
      <c r="H693" s="51"/>
      <c r="I693" s="51"/>
      <c r="J693" s="52">
        <f>H693+I693</f>
        <v>0</v>
      </c>
      <c r="K693" s="51"/>
      <c r="L693" s="51"/>
      <c r="M693" s="52">
        <f>K693+L693</f>
        <v>0</v>
      </c>
      <c r="N693" s="51"/>
      <c r="O693" s="52">
        <f>M693+N693</f>
        <v>0</v>
      </c>
    </row>
    <row r="694" spans="1:15">
      <c r="A694" s="77">
        <f>A695</f>
        <v>3</v>
      </c>
      <c r="B694" s="172"/>
      <c r="C694" s="156"/>
      <c r="D694" s="140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</row>
    <row r="695" spans="1:15">
      <c r="A695" s="105">
        <f>MIN(A696:A761)</f>
        <v>3</v>
      </c>
      <c r="B695" s="172"/>
      <c r="C695" s="173" t="s">
        <v>54</v>
      </c>
      <c r="D695" s="140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</row>
    <row r="696" spans="1:15">
      <c r="A696" s="50">
        <f t="shared" ref="A696:A727" si="249">IF(MAX(E696:P696)=0,IF(MIN(E696:P696)=0,3,2),2)</f>
        <v>3</v>
      </c>
      <c r="B696" s="145"/>
      <c r="C696" s="146" t="s">
        <v>25</v>
      </c>
      <c r="D696" s="56"/>
      <c r="E696" s="11">
        <f>SUBTOTAL(9,E697:E753)</f>
        <v>0</v>
      </c>
      <c r="F696" s="11">
        <f>SUBTOTAL(9,F697:F753)</f>
        <v>0</v>
      </c>
      <c r="G696" s="11">
        <f>SUBTOTAL(9,G697:G753)</f>
        <v>0</v>
      </c>
      <c r="H696" s="11">
        <f>SUBTOTAL(9,H697:H753)</f>
        <v>0</v>
      </c>
      <c r="I696" s="11">
        <f t="shared" ref="I696:N696" si="250">SUBTOTAL(9,I697:I753)</f>
        <v>0</v>
      </c>
      <c r="J696" s="11">
        <f t="shared" si="250"/>
        <v>0</v>
      </c>
      <c r="K696" s="11">
        <f t="shared" si="250"/>
        <v>0</v>
      </c>
      <c r="L696" s="11">
        <f t="shared" si="250"/>
        <v>0</v>
      </c>
      <c r="M696" s="11">
        <f t="shared" si="250"/>
        <v>0</v>
      </c>
      <c r="N696" s="11">
        <f t="shared" si="250"/>
        <v>0</v>
      </c>
      <c r="O696" s="11">
        <f>SUBTOTAL(9,O697:O753)</f>
        <v>0</v>
      </c>
    </row>
    <row r="697" spans="1:15">
      <c r="A697" s="50">
        <f t="shared" si="249"/>
        <v>3</v>
      </c>
      <c r="B697" s="145" t="s">
        <v>14</v>
      </c>
      <c r="C697" s="146" t="s">
        <v>125</v>
      </c>
      <c r="D697" s="56"/>
      <c r="E697" s="11">
        <f>SUBTOTAL(9,E698:E720)</f>
        <v>0</v>
      </c>
      <c r="F697" s="11">
        <f>SUBTOTAL(9,F698:F720)</f>
        <v>0</v>
      </c>
      <c r="G697" s="11">
        <f>SUBTOTAL(9,G698:G720)</f>
        <v>0</v>
      </c>
      <c r="H697" s="11">
        <f>SUBTOTAL(9,H698:H720)</f>
        <v>0</v>
      </c>
      <c r="I697" s="11">
        <f t="shared" ref="I697:N697" si="251">SUBTOTAL(9,I698:I720)</f>
        <v>0</v>
      </c>
      <c r="J697" s="11">
        <f t="shared" si="251"/>
        <v>0</v>
      </c>
      <c r="K697" s="11">
        <f t="shared" si="251"/>
        <v>0</v>
      </c>
      <c r="L697" s="11">
        <f t="shared" si="251"/>
        <v>0</v>
      </c>
      <c r="M697" s="11">
        <f t="shared" si="251"/>
        <v>0</v>
      </c>
      <c r="N697" s="11">
        <f t="shared" si="251"/>
        <v>0</v>
      </c>
      <c r="O697" s="11">
        <f>SUBTOTAL(9,O698:O720)</f>
        <v>0</v>
      </c>
    </row>
    <row r="698" spans="1:15">
      <c r="A698" s="50">
        <f t="shared" si="249"/>
        <v>3</v>
      </c>
      <c r="B698" s="147"/>
      <c r="C698" s="146" t="s">
        <v>126</v>
      </c>
      <c r="D698" s="56"/>
      <c r="E698" s="11">
        <f>SUBTOTAL(9,E699:E709)</f>
        <v>0</v>
      </c>
      <c r="F698" s="11">
        <f>SUBTOTAL(9,F699:F709)</f>
        <v>0</v>
      </c>
      <c r="G698" s="11">
        <f>SUBTOTAL(9,G699:G709)</f>
        <v>0</v>
      </c>
      <c r="H698" s="11">
        <f>SUBTOTAL(9,H699:H709)</f>
        <v>0</v>
      </c>
      <c r="I698" s="11">
        <f t="shared" ref="I698:N698" si="252">SUBTOTAL(9,I699:I709)</f>
        <v>0</v>
      </c>
      <c r="J698" s="11">
        <f t="shared" si="252"/>
        <v>0</v>
      </c>
      <c r="K698" s="11">
        <f t="shared" si="252"/>
        <v>0</v>
      </c>
      <c r="L698" s="11">
        <f t="shared" si="252"/>
        <v>0</v>
      </c>
      <c r="M698" s="11">
        <f t="shared" si="252"/>
        <v>0</v>
      </c>
      <c r="N698" s="11">
        <f t="shared" si="252"/>
        <v>0</v>
      </c>
      <c r="O698" s="11">
        <f>SUBTOTAL(9,O699:O709)</f>
        <v>0</v>
      </c>
    </row>
    <row r="699" spans="1:15" ht="25.5">
      <c r="A699" s="50">
        <f t="shared" si="249"/>
        <v>3</v>
      </c>
      <c r="B699" s="148"/>
      <c r="C699" s="149" t="s">
        <v>127</v>
      </c>
      <c r="D699" s="58" t="s">
        <v>2</v>
      </c>
      <c r="E699" s="11">
        <f>SUBTOTAL(9,E700:E701)</f>
        <v>0</v>
      </c>
      <c r="F699" s="11">
        <f>SUBTOTAL(9,F700:F701)</f>
        <v>0</v>
      </c>
      <c r="G699" s="11">
        <f>SUBTOTAL(9,G700:G701)</f>
        <v>0</v>
      </c>
      <c r="H699" s="11">
        <f>SUBTOTAL(9,H700:H701)</f>
        <v>0</v>
      </c>
      <c r="I699" s="11">
        <f t="shared" ref="I699:N699" si="253">SUBTOTAL(9,I700:I701)</f>
        <v>0</v>
      </c>
      <c r="J699" s="11">
        <f t="shared" si="253"/>
        <v>0</v>
      </c>
      <c r="K699" s="11">
        <f t="shared" si="253"/>
        <v>0</v>
      </c>
      <c r="L699" s="11">
        <f t="shared" si="253"/>
        <v>0</v>
      </c>
      <c r="M699" s="11">
        <f t="shared" si="253"/>
        <v>0</v>
      </c>
      <c r="N699" s="11">
        <f t="shared" si="253"/>
        <v>0</v>
      </c>
      <c r="O699" s="11">
        <f>SUBTOTAL(9,O700:O701)</f>
        <v>0</v>
      </c>
    </row>
    <row r="700" spans="1:15" ht="25.5">
      <c r="A700" s="50">
        <f t="shared" si="249"/>
        <v>3</v>
      </c>
      <c r="B700" s="148"/>
      <c r="C700" s="149" t="s">
        <v>303</v>
      </c>
      <c r="D700" s="58" t="s">
        <v>302</v>
      </c>
      <c r="E700" s="51"/>
      <c r="F700" s="51"/>
      <c r="G700" s="51"/>
      <c r="H700" s="51"/>
      <c r="I700" s="51"/>
      <c r="J700" s="52">
        <f>H700+I700</f>
        <v>0</v>
      </c>
      <c r="K700" s="51"/>
      <c r="L700" s="51"/>
      <c r="M700" s="52">
        <f>K700+L700</f>
        <v>0</v>
      </c>
      <c r="N700" s="51"/>
      <c r="O700" s="52">
        <f>M700+N700</f>
        <v>0</v>
      </c>
    </row>
    <row r="701" spans="1:15" ht="25.5">
      <c r="A701" s="50">
        <f t="shared" si="249"/>
        <v>3</v>
      </c>
      <c r="B701" s="148"/>
      <c r="C701" s="149" t="s">
        <v>305</v>
      </c>
      <c r="D701" s="58" t="s">
        <v>304</v>
      </c>
      <c r="E701" s="51"/>
      <c r="F701" s="51"/>
      <c r="G701" s="51"/>
      <c r="H701" s="51"/>
      <c r="I701" s="51"/>
      <c r="J701" s="52">
        <f>H701+I701</f>
        <v>0</v>
      </c>
      <c r="K701" s="51"/>
      <c r="L701" s="51"/>
      <c r="M701" s="52">
        <f>K701+L701</f>
        <v>0</v>
      </c>
      <c r="N701" s="51"/>
      <c r="O701" s="52">
        <f>M701+N701</f>
        <v>0</v>
      </c>
    </row>
    <row r="702" spans="1:15">
      <c r="A702" s="50">
        <f t="shared" si="249"/>
        <v>3</v>
      </c>
      <c r="B702" s="150"/>
      <c r="C702" s="151" t="s">
        <v>128</v>
      </c>
      <c r="D702" s="59" t="s">
        <v>3</v>
      </c>
      <c r="E702" s="51"/>
      <c r="F702" s="51"/>
      <c r="G702" s="51"/>
      <c r="H702" s="51"/>
      <c r="I702" s="51"/>
      <c r="J702" s="52">
        <f>H702+I702</f>
        <v>0</v>
      </c>
      <c r="K702" s="51"/>
      <c r="L702" s="51"/>
      <c r="M702" s="52">
        <f>K702+L702</f>
        <v>0</v>
      </c>
      <c r="N702" s="51"/>
      <c r="O702" s="52">
        <f>M702+N702</f>
        <v>0</v>
      </c>
    </row>
    <row r="703" spans="1:15">
      <c r="A703" s="50">
        <f t="shared" si="249"/>
        <v>3</v>
      </c>
      <c r="B703" s="150"/>
      <c r="C703" s="152" t="s">
        <v>445</v>
      </c>
      <c r="D703" s="117" t="s">
        <v>446</v>
      </c>
      <c r="E703" s="11">
        <f>SUBTOTAL(9,E704:E708)</f>
        <v>0</v>
      </c>
      <c r="F703" s="11">
        <f>SUBTOTAL(9,F704:F708)</f>
        <v>0</v>
      </c>
      <c r="G703" s="11">
        <f>SUBTOTAL(9,G704:G708)</f>
        <v>0</v>
      </c>
      <c r="H703" s="11">
        <f>SUBTOTAL(9,H704:H708)</f>
        <v>0</v>
      </c>
      <c r="I703" s="11">
        <f t="shared" ref="I703:N703" si="254">SUBTOTAL(9,I704:I708)</f>
        <v>0</v>
      </c>
      <c r="J703" s="11">
        <f t="shared" si="254"/>
        <v>0</v>
      </c>
      <c r="K703" s="11">
        <f t="shared" si="254"/>
        <v>0</v>
      </c>
      <c r="L703" s="11">
        <f t="shared" si="254"/>
        <v>0</v>
      </c>
      <c r="M703" s="11">
        <f t="shared" si="254"/>
        <v>0</v>
      </c>
      <c r="N703" s="11">
        <f t="shared" si="254"/>
        <v>0</v>
      </c>
      <c r="O703" s="11">
        <f>SUBTOTAL(9,O704:O708)</f>
        <v>0</v>
      </c>
    </row>
    <row r="704" spans="1:15" ht="25.5">
      <c r="A704" s="50">
        <f t="shared" si="249"/>
        <v>3</v>
      </c>
      <c r="B704" s="150"/>
      <c r="C704" s="149" t="s">
        <v>129</v>
      </c>
      <c r="D704" s="60" t="s">
        <v>37</v>
      </c>
      <c r="E704" s="51"/>
      <c r="F704" s="51"/>
      <c r="G704" s="51"/>
      <c r="H704" s="51"/>
      <c r="I704" s="51"/>
      <c r="J704" s="52">
        <f t="shared" ref="J704:J709" si="255">H704+I704</f>
        <v>0</v>
      </c>
      <c r="K704" s="51"/>
      <c r="L704" s="51"/>
      <c r="M704" s="52">
        <f t="shared" ref="M704:M709" si="256">K704+L704</f>
        <v>0</v>
      </c>
      <c r="N704" s="51"/>
      <c r="O704" s="52">
        <f t="shared" ref="O704:O709" si="257">M704+N704</f>
        <v>0</v>
      </c>
    </row>
    <row r="705" spans="1:15" ht="25.5">
      <c r="A705" s="50">
        <f t="shared" si="249"/>
        <v>3</v>
      </c>
      <c r="B705" s="150"/>
      <c r="C705" s="149" t="s">
        <v>130</v>
      </c>
      <c r="D705" s="60" t="s">
        <v>38</v>
      </c>
      <c r="E705" s="51"/>
      <c r="F705" s="51"/>
      <c r="G705" s="51"/>
      <c r="H705" s="51"/>
      <c r="I705" s="51"/>
      <c r="J705" s="52">
        <f t="shared" si="255"/>
        <v>0</v>
      </c>
      <c r="K705" s="51"/>
      <c r="L705" s="51"/>
      <c r="M705" s="52">
        <f t="shared" si="256"/>
        <v>0</v>
      </c>
      <c r="N705" s="51"/>
      <c r="O705" s="52">
        <f t="shared" si="257"/>
        <v>0</v>
      </c>
    </row>
    <row r="706" spans="1:15">
      <c r="A706" s="50">
        <f t="shared" si="249"/>
        <v>3</v>
      </c>
      <c r="B706" s="150"/>
      <c r="C706" s="149" t="s">
        <v>131</v>
      </c>
      <c r="D706" s="60" t="s">
        <v>39</v>
      </c>
      <c r="E706" s="51"/>
      <c r="F706" s="51"/>
      <c r="G706" s="51"/>
      <c r="H706" s="51"/>
      <c r="I706" s="51"/>
      <c r="J706" s="52">
        <f t="shared" si="255"/>
        <v>0</v>
      </c>
      <c r="K706" s="51"/>
      <c r="L706" s="51"/>
      <c r="M706" s="52">
        <f t="shared" si="256"/>
        <v>0</v>
      </c>
      <c r="N706" s="51"/>
      <c r="O706" s="52">
        <f t="shared" si="257"/>
        <v>0</v>
      </c>
    </row>
    <row r="707" spans="1:15">
      <c r="A707" s="50">
        <f t="shared" si="249"/>
        <v>3</v>
      </c>
      <c r="B707" s="150"/>
      <c r="C707" s="149" t="s">
        <v>132</v>
      </c>
      <c r="D707" s="60" t="s">
        <v>40</v>
      </c>
      <c r="E707" s="51"/>
      <c r="F707" s="51"/>
      <c r="G707" s="51"/>
      <c r="H707" s="51"/>
      <c r="I707" s="51"/>
      <c r="J707" s="52">
        <f t="shared" si="255"/>
        <v>0</v>
      </c>
      <c r="K707" s="51"/>
      <c r="L707" s="51"/>
      <c r="M707" s="52">
        <f t="shared" si="256"/>
        <v>0</v>
      </c>
      <c r="N707" s="51"/>
      <c r="O707" s="52">
        <f t="shared" si="257"/>
        <v>0</v>
      </c>
    </row>
    <row r="708" spans="1:15" ht="25.5">
      <c r="A708" s="50">
        <f t="shared" si="249"/>
        <v>3</v>
      </c>
      <c r="B708" s="150"/>
      <c r="C708" s="149" t="s">
        <v>133</v>
      </c>
      <c r="D708" s="60" t="s">
        <v>41</v>
      </c>
      <c r="E708" s="51"/>
      <c r="F708" s="51"/>
      <c r="G708" s="51"/>
      <c r="H708" s="51"/>
      <c r="I708" s="51"/>
      <c r="J708" s="52">
        <f t="shared" si="255"/>
        <v>0</v>
      </c>
      <c r="K708" s="51"/>
      <c r="L708" s="51"/>
      <c r="M708" s="52">
        <f t="shared" si="256"/>
        <v>0</v>
      </c>
      <c r="N708" s="51"/>
      <c r="O708" s="52">
        <f t="shared" si="257"/>
        <v>0</v>
      </c>
    </row>
    <row r="709" spans="1:15">
      <c r="A709" s="50">
        <f t="shared" si="249"/>
        <v>3</v>
      </c>
      <c r="B709" s="150"/>
      <c r="C709" s="149" t="s">
        <v>447</v>
      </c>
      <c r="D709" s="60" t="s">
        <v>4</v>
      </c>
      <c r="E709" s="51"/>
      <c r="F709" s="51"/>
      <c r="G709" s="51"/>
      <c r="H709" s="51"/>
      <c r="I709" s="51"/>
      <c r="J709" s="52">
        <f t="shared" si="255"/>
        <v>0</v>
      </c>
      <c r="K709" s="51"/>
      <c r="L709" s="51"/>
      <c r="M709" s="52">
        <f t="shared" si="256"/>
        <v>0</v>
      </c>
      <c r="N709" s="51"/>
      <c r="O709" s="52">
        <f t="shared" si="257"/>
        <v>0</v>
      </c>
    </row>
    <row r="710" spans="1:15">
      <c r="A710" s="50">
        <f t="shared" si="249"/>
        <v>3</v>
      </c>
      <c r="B710" s="147"/>
      <c r="C710" s="146" t="s">
        <v>134</v>
      </c>
      <c r="D710" s="56"/>
      <c r="E710" s="11">
        <f>SUBTOTAL(9,E711:E714)</f>
        <v>0</v>
      </c>
      <c r="F710" s="11">
        <f>SUBTOTAL(9,F711:F714)</f>
        <v>0</v>
      </c>
      <c r="G710" s="11">
        <f>SUBTOTAL(9,G711:G714)</f>
        <v>0</v>
      </c>
      <c r="H710" s="11">
        <f>SUBTOTAL(9,H711:H714)</f>
        <v>0</v>
      </c>
      <c r="I710" s="11">
        <f t="shared" ref="I710:N710" si="258">SUBTOTAL(9,I711:I714)</f>
        <v>0</v>
      </c>
      <c r="J710" s="11">
        <f t="shared" si="258"/>
        <v>0</v>
      </c>
      <c r="K710" s="11">
        <f t="shared" si="258"/>
        <v>0</v>
      </c>
      <c r="L710" s="11">
        <f t="shared" si="258"/>
        <v>0</v>
      </c>
      <c r="M710" s="11">
        <f t="shared" si="258"/>
        <v>0</v>
      </c>
      <c r="N710" s="11">
        <f t="shared" si="258"/>
        <v>0</v>
      </c>
      <c r="O710" s="11">
        <f>SUBTOTAL(9,O711:O714)</f>
        <v>0</v>
      </c>
    </row>
    <row r="711" spans="1:15">
      <c r="A711" s="50">
        <f t="shared" si="249"/>
        <v>3</v>
      </c>
      <c r="B711" s="150"/>
      <c r="C711" s="151" t="s">
        <v>135</v>
      </c>
      <c r="D711" s="59" t="s">
        <v>5</v>
      </c>
      <c r="E711" s="51"/>
      <c r="F711" s="51"/>
      <c r="G711" s="51"/>
      <c r="H711" s="51"/>
      <c r="I711" s="51"/>
      <c r="J711" s="52">
        <f>H711+I711</f>
        <v>0</v>
      </c>
      <c r="K711" s="51"/>
      <c r="L711" s="51"/>
      <c r="M711" s="52">
        <f>K711+L711</f>
        <v>0</v>
      </c>
      <c r="N711" s="51"/>
      <c r="O711" s="52">
        <f>M711+N711</f>
        <v>0</v>
      </c>
    </row>
    <row r="712" spans="1:15">
      <c r="A712" s="50">
        <f t="shared" si="249"/>
        <v>3</v>
      </c>
      <c r="B712" s="153"/>
      <c r="C712" s="154" t="s">
        <v>448</v>
      </c>
      <c r="D712" s="118" t="s">
        <v>173</v>
      </c>
      <c r="E712" s="51"/>
      <c r="F712" s="51"/>
      <c r="G712" s="51"/>
      <c r="H712" s="51"/>
      <c r="I712" s="51"/>
      <c r="J712" s="52">
        <f>H712+I712</f>
        <v>0</v>
      </c>
      <c r="K712" s="51"/>
      <c r="L712" s="51"/>
      <c r="M712" s="52">
        <f>K712+L712</f>
        <v>0</v>
      </c>
      <c r="N712" s="51"/>
      <c r="O712" s="52">
        <f>M712+N712</f>
        <v>0</v>
      </c>
    </row>
    <row r="713" spans="1:15">
      <c r="A713" s="50">
        <f t="shared" si="249"/>
        <v>3</v>
      </c>
      <c r="B713" s="153"/>
      <c r="C713" s="155" t="s">
        <v>557</v>
      </c>
      <c r="D713" s="137" t="s">
        <v>8</v>
      </c>
      <c r="E713" s="51"/>
      <c r="F713" s="51"/>
      <c r="G713" s="51"/>
      <c r="H713" s="51"/>
      <c r="I713" s="51"/>
      <c r="J713" s="52">
        <f>H713+I713</f>
        <v>0</v>
      </c>
      <c r="K713" s="51"/>
      <c r="L713" s="51"/>
      <c r="M713" s="52">
        <f>K713+L713</f>
        <v>0</v>
      </c>
      <c r="N713" s="51"/>
      <c r="O713" s="52">
        <f>M713+N713</f>
        <v>0</v>
      </c>
    </row>
    <row r="714" spans="1:15" ht="25.5">
      <c r="A714" s="50">
        <f t="shared" si="249"/>
        <v>3</v>
      </c>
      <c r="B714" s="153"/>
      <c r="C714" s="155" t="s">
        <v>139</v>
      </c>
      <c r="D714" s="136" t="s">
        <v>10</v>
      </c>
      <c r="E714" s="51"/>
      <c r="F714" s="51"/>
      <c r="G714" s="51"/>
      <c r="H714" s="51"/>
      <c r="I714" s="51"/>
      <c r="J714" s="52">
        <f>H714+I714</f>
        <v>0</v>
      </c>
      <c r="K714" s="51"/>
      <c r="L714" s="51"/>
      <c r="M714" s="52">
        <f>K714+L714</f>
        <v>0</v>
      </c>
      <c r="N714" s="51"/>
      <c r="O714" s="52">
        <f>M714+N714</f>
        <v>0</v>
      </c>
    </row>
    <row r="715" spans="1:15">
      <c r="A715" s="50">
        <f t="shared" si="249"/>
        <v>3</v>
      </c>
      <c r="B715" s="156"/>
      <c r="C715" s="157" t="s">
        <v>140</v>
      </c>
      <c r="D715" s="136"/>
      <c r="E715" s="11">
        <f>SUBTOTAL(9,E716:E720)</f>
        <v>0</v>
      </c>
      <c r="F715" s="11">
        <f>SUBTOTAL(9,F716:F720)</f>
        <v>0</v>
      </c>
      <c r="G715" s="11">
        <f>SUBTOTAL(9,G716:G720)</f>
        <v>0</v>
      </c>
      <c r="H715" s="11">
        <f>SUBTOTAL(9,H716:H720)</f>
        <v>0</v>
      </c>
      <c r="I715" s="11">
        <f t="shared" ref="I715:N715" si="259">SUBTOTAL(9,I716:I720)</f>
        <v>0</v>
      </c>
      <c r="J715" s="11">
        <f t="shared" si="259"/>
        <v>0</v>
      </c>
      <c r="K715" s="11">
        <f t="shared" si="259"/>
        <v>0</v>
      </c>
      <c r="L715" s="11">
        <f t="shared" si="259"/>
        <v>0</v>
      </c>
      <c r="M715" s="11">
        <f t="shared" si="259"/>
        <v>0</v>
      </c>
      <c r="N715" s="11">
        <f t="shared" si="259"/>
        <v>0</v>
      </c>
      <c r="O715" s="11">
        <f>SUBTOTAL(9,O716:O720)</f>
        <v>0</v>
      </c>
    </row>
    <row r="716" spans="1:15">
      <c r="A716" s="50">
        <f t="shared" si="249"/>
        <v>3</v>
      </c>
      <c r="B716" s="153"/>
      <c r="C716" s="155" t="s">
        <v>141</v>
      </c>
      <c r="D716" s="137" t="s">
        <v>71</v>
      </c>
      <c r="E716" s="51"/>
      <c r="F716" s="51"/>
      <c r="G716" s="51"/>
      <c r="H716" s="51"/>
      <c r="I716" s="51"/>
      <c r="J716" s="52">
        <f>H716+I716</f>
        <v>0</v>
      </c>
      <c r="K716" s="51"/>
      <c r="L716" s="51"/>
      <c r="M716" s="52">
        <f>K716+L716</f>
        <v>0</v>
      </c>
      <c r="N716" s="51"/>
      <c r="O716" s="52">
        <f>M716+N716</f>
        <v>0</v>
      </c>
    </row>
    <row r="717" spans="1:15">
      <c r="A717" s="50">
        <f t="shared" si="249"/>
        <v>3</v>
      </c>
      <c r="B717" s="153"/>
      <c r="C717" s="155" t="s">
        <v>142</v>
      </c>
      <c r="D717" s="137" t="s">
        <v>73</v>
      </c>
      <c r="E717" s="51"/>
      <c r="F717" s="51"/>
      <c r="G717" s="51"/>
      <c r="H717" s="51"/>
      <c r="I717" s="51"/>
      <c r="J717" s="52">
        <f>H717+I717</f>
        <v>0</v>
      </c>
      <c r="K717" s="51"/>
      <c r="L717" s="51"/>
      <c r="M717" s="52">
        <f>K717+L717</f>
        <v>0</v>
      </c>
      <c r="N717" s="51"/>
      <c r="O717" s="52">
        <f>M717+N717</f>
        <v>0</v>
      </c>
    </row>
    <row r="718" spans="1:15" s="57" customFormat="1">
      <c r="A718" s="50">
        <f t="shared" si="249"/>
        <v>3</v>
      </c>
      <c r="B718" s="153"/>
      <c r="C718" s="155" t="s">
        <v>143</v>
      </c>
      <c r="D718" s="137" t="s">
        <v>75</v>
      </c>
      <c r="E718" s="51"/>
      <c r="F718" s="51"/>
      <c r="G718" s="51"/>
      <c r="H718" s="51"/>
      <c r="I718" s="51"/>
      <c r="J718" s="52">
        <f>H718+I718</f>
        <v>0</v>
      </c>
      <c r="K718" s="51"/>
      <c r="L718" s="51"/>
      <c r="M718" s="52">
        <f>K718+L718</f>
        <v>0</v>
      </c>
      <c r="N718" s="51"/>
      <c r="O718" s="52">
        <f>M718+N718</f>
        <v>0</v>
      </c>
    </row>
    <row r="719" spans="1:15" s="57" customFormat="1">
      <c r="A719" s="50">
        <f t="shared" si="249"/>
        <v>3</v>
      </c>
      <c r="B719" s="153"/>
      <c r="C719" s="155" t="s">
        <v>144</v>
      </c>
      <c r="D719" s="137" t="s">
        <v>77</v>
      </c>
      <c r="E719" s="51"/>
      <c r="F719" s="51"/>
      <c r="G719" s="51"/>
      <c r="H719" s="51"/>
      <c r="I719" s="51"/>
      <c r="J719" s="52">
        <f>H719+I719</f>
        <v>0</v>
      </c>
      <c r="K719" s="51"/>
      <c r="L719" s="51"/>
      <c r="M719" s="52">
        <f>K719+L719</f>
        <v>0</v>
      </c>
      <c r="N719" s="51"/>
      <c r="O719" s="52">
        <f>M719+N719</f>
        <v>0</v>
      </c>
    </row>
    <row r="720" spans="1:15" s="57" customFormat="1">
      <c r="A720" s="50">
        <f t="shared" si="249"/>
        <v>3</v>
      </c>
      <c r="B720" s="153"/>
      <c r="C720" s="155" t="s">
        <v>145</v>
      </c>
      <c r="D720" s="137" t="s">
        <v>28</v>
      </c>
      <c r="E720" s="51"/>
      <c r="F720" s="51"/>
      <c r="G720" s="51"/>
      <c r="H720" s="51"/>
      <c r="I720" s="51"/>
      <c r="J720" s="52">
        <f>H720+I720</f>
        <v>0</v>
      </c>
      <c r="K720" s="51"/>
      <c r="L720" s="51"/>
      <c r="M720" s="52">
        <f>K720+L720</f>
        <v>0</v>
      </c>
      <c r="N720" s="51"/>
      <c r="O720" s="52">
        <f>M720+N720</f>
        <v>0</v>
      </c>
    </row>
    <row r="721" spans="1:15" s="57" customFormat="1">
      <c r="A721" s="50">
        <f t="shared" si="249"/>
        <v>3</v>
      </c>
      <c r="B721" s="145" t="s">
        <v>146</v>
      </c>
      <c r="C721" s="157" t="s">
        <v>147</v>
      </c>
      <c r="D721" s="56"/>
      <c r="E721" s="11">
        <f>SUBTOTAL(9,E722:E753)</f>
        <v>0</v>
      </c>
      <c r="F721" s="11">
        <f>SUBTOTAL(9,F722:F753)</f>
        <v>0</v>
      </c>
      <c r="G721" s="11">
        <f>SUBTOTAL(9,G722:G753)</f>
        <v>0</v>
      </c>
      <c r="H721" s="11">
        <f>SUBTOTAL(9,H722:H753)</f>
        <v>0</v>
      </c>
      <c r="I721" s="11">
        <f t="shared" ref="I721:N721" si="260">SUBTOTAL(9,I722:I753)</f>
        <v>0</v>
      </c>
      <c r="J721" s="11">
        <f t="shared" si="260"/>
        <v>0</v>
      </c>
      <c r="K721" s="11">
        <f t="shared" si="260"/>
        <v>0</v>
      </c>
      <c r="L721" s="11">
        <f t="shared" si="260"/>
        <v>0</v>
      </c>
      <c r="M721" s="11">
        <f t="shared" si="260"/>
        <v>0</v>
      </c>
      <c r="N721" s="11">
        <f t="shared" si="260"/>
        <v>0</v>
      </c>
      <c r="O721" s="11">
        <f>SUBTOTAL(9,O722:O753)</f>
        <v>0</v>
      </c>
    </row>
    <row r="722" spans="1:15" s="57" customFormat="1">
      <c r="A722" s="50">
        <f t="shared" si="249"/>
        <v>3</v>
      </c>
      <c r="B722" s="156"/>
      <c r="C722" s="158" t="s">
        <v>26</v>
      </c>
      <c r="D722" s="56"/>
      <c r="E722" s="11">
        <f>SUBTOTAL(9,E723:E744)</f>
        <v>0</v>
      </c>
      <c r="F722" s="11">
        <f t="shared" ref="F722:O722" si="261">SUBTOTAL(9,F723:F744)</f>
        <v>0</v>
      </c>
      <c r="G722" s="11">
        <f t="shared" si="261"/>
        <v>0</v>
      </c>
      <c r="H722" s="11">
        <f t="shared" si="261"/>
        <v>0</v>
      </c>
      <c r="I722" s="11">
        <f t="shared" si="261"/>
        <v>0</v>
      </c>
      <c r="J722" s="11">
        <f t="shared" si="261"/>
        <v>0</v>
      </c>
      <c r="K722" s="11">
        <f t="shared" si="261"/>
        <v>0</v>
      </c>
      <c r="L722" s="11">
        <f t="shared" si="261"/>
        <v>0</v>
      </c>
      <c r="M722" s="11">
        <f t="shared" si="261"/>
        <v>0</v>
      </c>
      <c r="N722" s="11">
        <f t="shared" si="261"/>
        <v>0</v>
      </c>
      <c r="O722" s="11">
        <f t="shared" si="261"/>
        <v>0</v>
      </c>
    </row>
    <row r="723" spans="1:15" s="57" customFormat="1">
      <c r="A723" s="50">
        <f t="shared" si="249"/>
        <v>3</v>
      </c>
      <c r="B723" s="150"/>
      <c r="C723" s="161" t="s">
        <v>770</v>
      </c>
      <c r="D723" s="56"/>
      <c r="E723" s="11">
        <f>SUBTOTAL(9,E724:E734)</f>
        <v>0</v>
      </c>
      <c r="F723" s="11">
        <f t="shared" ref="F723:O723" si="262">SUBTOTAL(9,F724:F734)</f>
        <v>0</v>
      </c>
      <c r="G723" s="11">
        <f t="shared" si="262"/>
        <v>0</v>
      </c>
      <c r="H723" s="11">
        <f t="shared" si="262"/>
        <v>0</v>
      </c>
      <c r="I723" s="11">
        <f t="shared" si="262"/>
        <v>0</v>
      </c>
      <c r="J723" s="11">
        <f t="shared" si="262"/>
        <v>0</v>
      </c>
      <c r="K723" s="11">
        <f t="shared" si="262"/>
        <v>0</v>
      </c>
      <c r="L723" s="11">
        <f t="shared" si="262"/>
        <v>0</v>
      </c>
      <c r="M723" s="11">
        <f t="shared" si="262"/>
        <v>0</v>
      </c>
      <c r="N723" s="11">
        <f t="shared" si="262"/>
        <v>0</v>
      </c>
      <c r="O723" s="11">
        <f t="shared" si="262"/>
        <v>0</v>
      </c>
    </row>
    <row r="724" spans="1:15" s="57" customFormat="1" ht="25.5">
      <c r="A724" s="50">
        <f t="shared" si="249"/>
        <v>3</v>
      </c>
      <c r="B724" s="150"/>
      <c r="C724" s="160" t="s">
        <v>771</v>
      </c>
      <c r="D724" s="58" t="s">
        <v>2</v>
      </c>
      <c r="E724" s="11">
        <f>SUBTOTAL(9,E725:E726)</f>
        <v>0</v>
      </c>
      <c r="F724" s="11">
        <f t="shared" ref="F724:O724" si="263">SUBTOTAL(9,F725:F726)</f>
        <v>0</v>
      </c>
      <c r="G724" s="11">
        <f t="shared" si="263"/>
        <v>0</v>
      </c>
      <c r="H724" s="11">
        <f t="shared" si="263"/>
        <v>0</v>
      </c>
      <c r="I724" s="11">
        <f t="shared" si="263"/>
        <v>0</v>
      </c>
      <c r="J724" s="11">
        <f t="shared" si="263"/>
        <v>0</v>
      </c>
      <c r="K724" s="11">
        <f t="shared" si="263"/>
        <v>0</v>
      </c>
      <c r="L724" s="11">
        <f t="shared" si="263"/>
        <v>0</v>
      </c>
      <c r="M724" s="11">
        <f t="shared" si="263"/>
        <v>0</v>
      </c>
      <c r="N724" s="11">
        <f t="shared" si="263"/>
        <v>0</v>
      </c>
      <c r="O724" s="11">
        <f t="shared" si="263"/>
        <v>0</v>
      </c>
    </row>
    <row r="725" spans="1:15" s="57" customFormat="1" ht="25.5">
      <c r="A725" s="50">
        <f t="shared" si="249"/>
        <v>3</v>
      </c>
      <c r="B725" s="150"/>
      <c r="C725" s="260" t="s">
        <v>772</v>
      </c>
      <c r="D725" s="58" t="s">
        <v>302</v>
      </c>
      <c r="E725" s="51"/>
      <c r="F725" s="51"/>
      <c r="G725" s="51"/>
      <c r="H725" s="51"/>
      <c r="I725" s="51"/>
      <c r="J725" s="52">
        <f>H725+I725</f>
        <v>0</v>
      </c>
      <c r="K725" s="51"/>
      <c r="L725" s="51"/>
      <c r="M725" s="52">
        <f>K725+L725</f>
        <v>0</v>
      </c>
      <c r="N725" s="51"/>
      <c r="O725" s="52">
        <f>M725+N725</f>
        <v>0</v>
      </c>
    </row>
    <row r="726" spans="1:15" s="57" customFormat="1" ht="25.5">
      <c r="A726" s="50">
        <f t="shared" si="249"/>
        <v>3</v>
      </c>
      <c r="B726" s="150"/>
      <c r="C726" s="260" t="s">
        <v>773</v>
      </c>
      <c r="D726" s="58" t="s">
        <v>304</v>
      </c>
      <c r="E726" s="51"/>
      <c r="F726" s="51"/>
      <c r="G726" s="51"/>
      <c r="H726" s="51"/>
      <c r="I726" s="51"/>
      <c r="J726" s="52">
        <f>H726+I726</f>
        <v>0</v>
      </c>
      <c r="K726" s="51"/>
      <c r="L726" s="51"/>
      <c r="M726" s="52">
        <f>K726+L726</f>
        <v>0</v>
      </c>
      <c r="N726" s="51"/>
      <c r="O726" s="52">
        <f>M726+N726</f>
        <v>0</v>
      </c>
    </row>
    <row r="727" spans="1:15" s="57" customFormat="1">
      <c r="A727" s="50">
        <f t="shared" si="249"/>
        <v>3</v>
      </c>
      <c r="B727" s="150"/>
      <c r="C727" s="258" t="s">
        <v>42</v>
      </c>
      <c r="D727" s="59" t="s">
        <v>3</v>
      </c>
      <c r="E727" s="51"/>
      <c r="F727" s="51"/>
      <c r="G727" s="51"/>
      <c r="H727" s="51"/>
      <c r="I727" s="51"/>
      <c r="J727" s="52">
        <f>H727+I727</f>
        <v>0</v>
      </c>
      <c r="K727" s="51"/>
      <c r="L727" s="51"/>
      <c r="M727" s="52">
        <f>K727+L727</f>
        <v>0</v>
      </c>
      <c r="N727" s="51"/>
      <c r="O727" s="52">
        <f>M727+N727</f>
        <v>0</v>
      </c>
    </row>
    <row r="728" spans="1:15">
      <c r="A728" s="50">
        <f t="shared" ref="A728:A753" si="264">IF(MAX(E728:P728)=0,IF(MIN(E728:P728)=0,3,2),2)</f>
        <v>3</v>
      </c>
      <c r="B728" s="150"/>
      <c r="C728" s="259" t="s">
        <v>449</v>
      </c>
      <c r="D728" s="117" t="s">
        <v>446</v>
      </c>
      <c r="E728" s="11">
        <f>SUBTOTAL(9,E729:E733)</f>
        <v>0</v>
      </c>
      <c r="F728" s="11">
        <f>SUBTOTAL(9,F729:F733)</f>
        <v>0</v>
      </c>
      <c r="G728" s="11">
        <f>SUBTOTAL(9,G729:G733)</f>
        <v>0</v>
      </c>
      <c r="H728" s="11">
        <f>SUBTOTAL(9,H729:H733)</f>
        <v>0</v>
      </c>
      <c r="I728" s="11">
        <f t="shared" ref="I728:N728" si="265">SUBTOTAL(9,I729:I733)</f>
        <v>0</v>
      </c>
      <c r="J728" s="11">
        <f t="shared" si="265"/>
        <v>0</v>
      </c>
      <c r="K728" s="11">
        <f t="shared" si="265"/>
        <v>0</v>
      </c>
      <c r="L728" s="11">
        <f t="shared" si="265"/>
        <v>0</v>
      </c>
      <c r="M728" s="11">
        <f t="shared" si="265"/>
        <v>0</v>
      </c>
      <c r="N728" s="11">
        <f t="shared" si="265"/>
        <v>0</v>
      </c>
      <c r="O728" s="11">
        <f>SUBTOTAL(9,O729:O733)</f>
        <v>0</v>
      </c>
    </row>
    <row r="729" spans="1:15" ht="25.5">
      <c r="A729" s="50">
        <f t="shared" si="264"/>
        <v>3</v>
      </c>
      <c r="B729" s="150"/>
      <c r="C729" s="260" t="s">
        <v>153</v>
      </c>
      <c r="D729" s="60" t="s">
        <v>37</v>
      </c>
      <c r="E729" s="51"/>
      <c r="F729" s="51"/>
      <c r="G729" s="51"/>
      <c r="H729" s="51"/>
      <c r="I729" s="51"/>
      <c r="J729" s="52">
        <f t="shared" ref="J729:J744" si="266">H729+I729</f>
        <v>0</v>
      </c>
      <c r="K729" s="51"/>
      <c r="L729" s="51"/>
      <c r="M729" s="52">
        <f t="shared" ref="M729:M744" si="267">K729+L729</f>
        <v>0</v>
      </c>
      <c r="N729" s="51"/>
      <c r="O729" s="52">
        <f t="shared" ref="O729:O744" si="268">M729+N729</f>
        <v>0</v>
      </c>
    </row>
    <row r="730" spans="1:15" ht="25.5">
      <c r="A730" s="50">
        <f t="shared" si="264"/>
        <v>3</v>
      </c>
      <c r="B730" s="150"/>
      <c r="C730" s="260" t="s">
        <v>154</v>
      </c>
      <c r="D730" s="60" t="s">
        <v>38</v>
      </c>
      <c r="E730" s="51"/>
      <c r="F730" s="51"/>
      <c r="G730" s="51"/>
      <c r="H730" s="51"/>
      <c r="I730" s="51"/>
      <c r="J730" s="52">
        <f t="shared" si="266"/>
        <v>0</v>
      </c>
      <c r="K730" s="51"/>
      <c r="L730" s="51"/>
      <c r="M730" s="52">
        <f t="shared" si="267"/>
        <v>0</v>
      </c>
      <c r="N730" s="51"/>
      <c r="O730" s="52">
        <f t="shared" si="268"/>
        <v>0</v>
      </c>
    </row>
    <row r="731" spans="1:15" s="57" customFormat="1">
      <c r="A731" s="50">
        <f t="shared" si="264"/>
        <v>3</v>
      </c>
      <c r="B731" s="150"/>
      <c r="C731" s="260" t="s">
        <v>155</v>
      </c>
      <c r="D731" s="60" t="s">
        <v>39</v>
      </c>
      <c r="E731" s="51"/>
      <c r="F731" s="51"/>
      <c r="G731" s="51"/>
      <c r="H731" s="51"/>
      <c r="I731" s="51"/>
      <c r="J731" s="52">
        <f t="shared" si="266"/>
        <v>0</v>
      </c>
      <c r="K731" s="51"/>
      <c r="L731" s="51"/>
      <c r="M731" s="52">
        <f t="shared" si="267"/>
        <v>0</v>
      </c>
      <c r="N731" s="51"/>
      <c r="O731" s="52">
        <f t="shared" si="268"/>
        <v>0</v>
      </c>
    </row>
    <row r="732" spans="1:15" s="57" customFormat="1" ht="25.5">
      <c r="A732" s="50">
        <f t="shared" si="264"/>
        <v>3</v>
      </c>
      <c r="B732" s="150"/>
      <c r="C732" s="260" t="s">
        <v>156</v>
      </c>
      <c r="D732" s="60" t="s">
        <v>40</v>
      </c>
      <c r="E732" s="51"/>
      <c r="F732" s="51"/>
      <c r="G732" s="51"/>
      <c r="H732" s="51"/>
      <c r="I732" s="51"/>
      <c r="J732" s="52">
        <f t="shared" si="266"/>
        <v>0</v>
      </c>
      <c r="K732" s="51"/>
      <c r="L732" s="51"/>
      <c r="M732" s="52">
        <f t="shared" si="267"/>
        <v>0</v>
      </c>
      <c r="N732" s="51"/>
      <c r="O732" s="52">
        <f t="shared" si="268"/>
        <v>0</v>
      </c>
    </row>
    <row r="733" spans="1:15" ht="25.5">
      <c r="A733" s="50">
        <f t="shared" si="264"/>
        <v>3</v>
      </c>
      <c r="B733" s="150"/>
      <c r="C733" s="260" t="s">
        <v>157</v>
      </c>
      <c r="D733" s="60" t="s">
        <v>41</v>
      </c>
      <c r="E733" s="51"/>
      <c r="F733" s="51"/>
      <c r="G733" s="51"/>
      <c r="H733" s="51"/>
      <c r="I733" s="51"/>
      <c r="J733" s="52">
        <f t="shared" si="266"/>
        <v>0</v>
      </c>
      <c r="K733" s="51"/>
      <c r="L733" s="51"/>
      <c r="M733" s="52">
        <f t="shared" si="267"/>
        <v>0</v>
      </c>
      <c r="N733" s="51"/>
      <c r="O733" s="52">
        <f t="shared" si="268"/>
        <v>0</v>
      </c>
    </row>
    <row r="734" spans="1:15">
      <c r="A734" s="50">
        <f t="shared" si="264"/>
        <v>3</v>
      </c>
      <c r="B734" s="150"/>
      <c r="C734" s="160" t="s">
        <v>158</v>
      </c>
      <c r="D734" s="60" t="s">
        <v>4</v>
      </c>
      <c r="E734" s="51"/>
      <c r="F734" s="51"/>
      <c r="G734" s="51"/>
      <c r="H734" s="51"/>
      <c r="I734" s="51"/>
      <c r="J734" s="52">
        <f t="shared" si="266"/>
        <v>0</v>
      </c>
      <c r="K734" s="51"/>
      <c r="L734" s="51"/>
      <c r="M734" s="52">
        <f t="shared" si="267"/>
        <v>0</v>
      </c>
      <c r="N734" s="51"/>
      <c r="O734" s="52">
        <f t="shared" si="268"/>
        <v>0</v>
      </c>
    </row>
    <row r="735" spans="1:15">
      <c r="A735" s="50">
        <f t="shared" si="264"/>
        <v>3</v>
      </c>
      <c r="B735" s="150"/>
      <c r="C735" s="159" t="s">
        <v>19</v>
      </c>
      <c r="D735" s="59" t="s">
        <v>5</v>
      </c>
      <c r="E735" s="51"/>
      <c r="F735" s="51"/>
      <c r="G735" s="51"/>
      <c r="H735" s="51"/>
      <c r="I735" s="51"/>
      <c r="J735" s="52">
        <f t="shared" si="266"/>
        <v>0</v>
      </c>
      <c r="K735" s="51"/>
      <c r="L735" s="51"/>
      <c r="M735" s="52">
        <f t="shared" si="267"/>
        <v>0</v>
      </c>
      <c r="N735" s="51"/>
      <c r="O735" s="52">
        <f t="shared" si="268"/>
        <v>0</v>
      </c>
    </row>
    <row r="736" spans="1:15">
      <c r="A736" s="50">
        <f t="shared" si="264"/>
        <v>3</v>
      </c>
      <c r="B736" s="150"/>
      <c r="C736" s="162" t="s">
        <v>450</v>
      </c>
      <c r="D736" s="118" t="s">
        <v>173</v>
      </c>
      <c r="E736" s="51"/>
      <c r="F736" s="51"/>
      <c r="G736" s="51"/>
      <c r="H736" s="51"/>
      <c r="I736" s="51"/>
      <c r="J736" s="52">
        <f t="shared" si="266"/>
        <v>0</v>
      </c>
      <c r="K736" s="51"/>
      <c r="L736" s="51"/>
      <c r="M736" s="52">
        <f t="shared" si="267"/>
        <v>0</v>
      </c>
      <c r="N736" s="51"/>
      <c r="O736" s="52">
        <f t="shared" si="268"/>
        <v>0</v>
      </c>
    </row>
    <row r="737" spans="1:15">
      <c r="A737" s="50">
        <f t="shared" si="264"/>
        <v>3</v>
      </c>
      <c r="B737" s="153"/>
      <c r="C737" s="163" t="s">
        <v>22</v>
      </c>
      <c r="D737" s="137" t="s">
        <v>11</v>
      </c>
      <c r="E737" s="51"/>
      <c r="F737" s="51"/>
      <c r="G737" s="51"/>
      <c r="H737" s="51"/>
      <c r="I737" s="51"/>
      <c r="J737" s="52">
        <f t="shared" si="266"/>
        <v>0</v>
      </c>
      <c r="K737" s="51"/>
      <c r="L737" s="51"/>
      <c r="M737" s="52">
        <f t="shared" si="267"/>
        <v>0</v>
      </c>
      <c r="N737" s="51"/>
      <c r="O737" s="52">
        <f t="shared" si="268"/>
        <v>0</v>
      </c>
    </row>
    <row r="738" spans="1:15" s="57" customFormat="1">
      <c r="A738" s="50">
        <f t="shared" si="264"/>
        <v>3</v>
      </c>
      <c r="B738" s="153"/>
      <c r="C738" s="163" t="s">
        <v>29</v>
      </c>
      <c r="D738" s="136" t="s">
        <v>6</v>
      </c>
      <c r="E738" s="51"/>
      <c r="F738" s="51"/>
      <c r="G738" s="51"/>
      <c r="H738" s="51"/>
      <c r="I738" s="51"/>
      <c r="J738" s="52">
        <f t="shared" si="266"/>
        <v>0</v>
      </c>
      <c r="K738" s="51"/>
      <c r="L738" s="51"/>
      <c r="M738" s="52">
        <f t="shared" si="267"/>
        <v>0</v>
      </c>
      <c r="N738" s="51"/>
      <c r="O738" s="52">
        <f t="shared" si="268"/>
        <v>0</v>
      </c>
    </row>
    <row r="739" spans="1:15" s="57" customFormat="1">
      <c r="A739" s="50">
        <f t="shared" si="264"/>
        <v>3</v>
      </c>
      <c r="B739" s="153"/>
      <c r="C739" s="163" t="s">
        <v>21</v>
      </c>
      <c r="D739" s="137" t="s">
        <v>8</v>
      </c>
      <c r="E739" s="51"/>
      <c r="F739" s="51"/>
      <c r="G739" s="51"/>
      <c r="H739" s="51"/>
      <c r="I739" s="51"/>
      <c r="J739" s="52">
        <f>H739+I739</f>
        <v>0</v>
      </c>
      <c r="K739" s="51"/>
      <c r="L739" s="51"/>
      <c r="M739" s="52">
        <f>K739+L739</f>
        <v>0</v>
      </c>
      <c r="N739" s="51"/>
      <c r="O739" s="52">
        <f t="shared" si="268"/>
        <v>0</v>
      </c>
    </row>
    <row r="740" spans="1:15" s="57" customFormat="1">
      <c r="A740" s="50">
        <f t="shared" si="264"/>
        <v>3</v>
      </c>
      <c r="B740" s="153"/>
      <c r="C740" s="163" t="s">
        <v>526</v>
      </c>
      <c r="D740" s="137" t="s">
        <v>31</v>
      </c>
      <c r="E740" s="51"/>
      <c r="F740" s="51"/>
      <c r="G740" s="51"/>
      <c r="H740" s="51"/>
      <c r="I740" s="51"/>
      <c r="J740" s="52">
        <f t="shared" si="266"/>
        <v>0</v>
      </c>
      <c r="K740" s="51"/>
      <c r="L740" s="51"/>
      <c r="M740" s="52">
        <f t="shared" si="267"/>
        <v>0</v>
      </c>
      <c r="N740" s="51"/>
      <c r="O740" s="52">
        <f t="shared" si="268"/>
        <v>0</v>
      </c>
    </row>
    <row r="741" spans="1:15" s="57" customFormat="1" ht="25.5">
      <c r="A741" s="50">
        <f t="shared" si="264"/>
        <v>3</v>
      </c>
      <c r="B741" s="153"/>
      <c r="C741" s="163" t="s">
        <v>527</v>
      </c>
      <c r="D741" s="136" t="s">
        <v>43</v>
      </c>
      <c r="E741" s="51"/>
      <c r="F741" s="51"/>
      <c r="G741" s="51"/>
      <c r="H741" s="51"/>
      <c r="I741" s="51"/>
      <c r="J741" s="52">
        <f t="shared" si="266"/>
        <v>0</v>
      </c>
      <c r="K741" s="51"/>
      <c r="L741" s="51"/>
      <c r="M741" s="52">
        <f t="shared" si="267"/>
        <v>0</v>
      </c>
      <c r="N741" s="51"/>
      <c r="O741" s="52">
        <f t="shared" si="268"/>
        <v>0</v>
      </c>
    </row>
    <row r="742" spans="1:15" s="57" customFormat="1">
      <c r="A742" s="50">
        <f t="shared" si="264"/>
        <v>3</v>
      </c>
      <c r="B742" s="153"/>
      <c r="C742" s="163" t="s">
        <v>558</v>
      </c>
      <c r="D742" s="137" t="s">
        <v>559</v>
      </c>
      <c r="E742" s="51"/>
      <c r="F742" s="51"/>
      <c r="G742" s="51"/>
      <c r="H742" s="51"/>
      <c r="I742" s="51"/>
      <c r="J742" s="52">
        <f t="shared" si="266"/>
        <v>0</v>
      </c>
      <c r="K742" s="51"/>
      <c r="L742" s="51"/>
      <c r="M742" s="52">
        <f t="shared" si="267"/>
        <v>0</v>
      </c>
      <c r="N742" s="51"/>
      <c r="O742" s="52">
        <f t="shared" si="268"/>
        <v>0</v>
      </c>
    </row>
    <row r="743" spans="1:15" s="57" customFormat="1" ht="25.5">
      <c r="A743" s="50">
        <f t="shared" si="264"/>
        <v>3</v>
      </c>
      <c r="B743" s="153"/>
      <c r="C743" s="163" t="s">
        <v>528</v>
      </c>
      <c r="D743" s="136" t="s">
        <v>9</v>
      </c>
      <c r="E743" s="51"/>
      <c r="F743" s="51"/>
      <c r="G743" s="51"/>
      <c r="H743" s="51"/>
      <c r="I743" s="51"/>
      <c r="J743" s="52">
        <f t="shared" si="266"/>
        <v>0</v>
      </c>
      <c r="K743" s="51"/>
      <c r="L743" s="51"/>
      <c r="M743" s="52">
        <f t="shared" si="267"/>
        <v>0</v>
      </c>
      <c r="N743" s="51"/>
      <c r="O743" s="52">
        <f t="shared" si="268"/>
        <v>0</v>
      </c>
    </row>
    <row r="744" spans="1:15" s="57" customFormat="1" ht="25.5">
      <c r="A744" s="50">
        <f t="shared" si="264"/>
        <v>3</v>
      </c>
      <c r="B744" s="153"/>
      <c r="C744" s="163" t="s">
        <v>30</v>
      </c>
      <c r="D744" s="136" t="s">
        <v>10</v>
      </c>
      <c r="E744" s="51"/>
      <c r="F744" s="51"/>
      <c r="G744" s="51"/>
      <c r="H744" s="51"/>
      <c r="I744" s="51"/>
      <c r="J744" s="52">
        <f t="shared" si="266"/>
        <v>0</v>
      </c>
      <c r="K744" s="51"/>
      <c r="L744" s="51"/>
      <c r="M744" s="52">
        <f t="shared" si="267"/>
        <v>0</v>
      </c>
      <c r="N744" s="51"/>
      <c r="O744" s="52">
        <f t="shared" si="268"/>
        <v>0</v>
      </c>
    </row>
    <row r="745" spans="1:15" s="57" customFormat="1">
      <c r="A745" s="50">
        <f t="shared" si="264"/>
        <v>3</v>
      </c>
      <c r="B745" s="153"/>
      <c r="C745" s="165" t="s">
        <v>451</v>
      </c>
      <c r="D745" s="138" t="s">
        <v>93</v>
      </c>
      <c r="E745" s="11">
        <f>SUBTOTAL(9,E746:E747)</f>
        <v>0</v>
      </c>
      <c r="F745" s="11">
        <f>SUBTOTAL(9,F746:F747)</f>
        <v>0</v>
      </c>
      <c r="G745" s="11">
        <f>SUBTOTAL(9,G746:G747)</f>
        <v>0</v>
      </c>
      <c r="H745" s="11">
        <f>SUBTOTAL(9,H746:H747)</f>
        <v>0</v>
      </c>
      <c r="I745" s="11">
        <f t="shared" ref="I745:N745" si="269">SUBTOTAL(9,I746:I747)</f>
        <v>0</v>
      </c>
      <c r="J745" s="11">
        <f t="shared" si="269"/>
        <v>0</v>
      </c>
      <c r="K745" s="11">
        <f t="shared" si="269"/>
        <v>0</v>
      </c>
      <c r="L745" s="11">
        <f t="shared" si="269"/>
        <v>0</v>
      </c>
      <c r="M745" s="11">
        <f t="shared" si="269"/>
        <v>0</v>
      </c>
      <c r="N745" s="11">
        <f t="shared" si="269"/>
        <v>0</v>
      </c>
      <c r="O745" s="11">
        <f>SUBTOTAL(9,O746:O747)</f>
        <v>0</v>
      </c>
    </row>
    <row r="746" spans="1:15" s="57" customFormat="1">
      <c r="A746" s="50">
        <f t="shared" si="264"/>
        <v>3</v>
      </c>
      <c r="B746" s="153"/>
      <c r="C746" s="166" t="s">
        <v>452</v>
      </c>
      <c r="D746" s="138" t="s">
        <v>453</v>
      </c>
      <c r="E746" s="51"/>
      <c r="F746" s="51"/>
      <c r="G746" s="51"/>
      <c r="H746" s="51"/>
      <c r="I746" s="51"/>
      <c r="J746" s="52">
        <f>H746+I746</f>
        <v>0</v>
      </c>
      <c r="K746" s="51"/>
      <c r="L746" s="51"/>
      <c r="M746" s="52">
        <f>K746+L746</f>
        <v>0</v>
      </c>
      <c r="N746" s="51"/>
      <c r="O746" s="52">
        <f>M746+N746</f>
        <v>0</v>
      </c>
    </row>
    <row r="747" spans="1:15" s="57" customFormat="1">
      <c r="A747" s="50">
        <f t="shared" si="264"/>
        <v>3</v>
      </c>
      <c r="B747" s="153"/>
      <c r="C747" s="166" t="s">
        <v>454</v>
      </c>
      <c r="D747" s="138" t="s">
        <v>455</v>
      </c>
      <c r="E747" s="51"/>
      <c r="F747" s="51"/>
      <c r="G747" s="51"/>
      <c r="H747" s="51"/>
      <c r="I747" s="51"/>
      <c r="J747" s="52">
        <f>H747+I747</f>
        <v>0</v>
      </c>
      <c r="K747" s="51"/>
      <c r="L747" s="51"/>
      <c r="M747" s="52">
        <f>K747+L747</f>
        <v>0</v>
      </c>
      <c r="N747" s="51"/>
      <c r="O747" s="52">
        <f>M747+N747</f>
        <v>0</v>
      </c>
    </row>
    <row r="748" spans="1:15" s="57" customFormat="1">
      <c r="A748" s="50">
        <f t="shared" si="264"/>
        <v>3</v>
      </c>
      <c r="B748" s="156"/>
      <c r="C748" s="158" t="s">
        <v>32</v>
      </c>
      <c r="D748" s="136"/>
      <c r="E748" s="11">
        <f>SUBTOTAL(9,E749:E753)</f>
        <v>0</v>
      </c>
      <c r="F748" s="11">
        <f>SUBTOTAL(9,F749:F753)</f>
        <v>0</v>
      </c>
      <c r="G748" s="11">
        <f>SUBTOTAL(9,G749:G753)</f>
        <v>0</v>
      </c>
      <c r="H748" s="11">
        <f>SUBTOTAL(9,H749:H753)</f>
        <v>0</v>
      </c>
      <c r="I748" s="11">
        <f t="shared" ref="I748:N748" si="270">SUBTOTAL(9,I749:I753)</f>
        <v>0</v>
      </c>
      <c r="J748" s="11">
        <f t="shared" si="270"/>
        <v>0</v>
      </c>
      <c r="K748" s="11">
        <f t="shared" si="270"/>
        <v>0</v>
      </c>
      <c r="L748" s="11">
        <f t="shared" si="270"/>
        <v>0</v>
      </c>
      <c r="M748" s="11">
        <f t="shared" si="270"/>
        <v>0</v>
      </c>
      <c r="N748" s="11">
        <f t="shared" si="270"/>
        <v>0</v>
      </c>
      <c r="O748" s="11">
        <f>SUBTOTAL(9,O749:O753)</f>
        <v>0</v>
      </c>
    </row>
    <row r="749" spans="1:15" s="57" customFormat="1">
      <c r="A749" s="50">
        <f t="shared" si="264"/>
        <v>3</v>
      </c>
      <c r="B749" s="153"/>
      <c r="C749" s="163" t="s">
        <v>70</v>
      </c>
      <c r="D749" s="137" t="s">
        <v>71</v>
      </c>
      <c r="E749" s="51"/>
      <c r="F749" s="51"/>
      <c r="G749" s="51"/>
      <c r="H749" s="51"/>
      <c r="I749" s="51"/>
      <c r="J749" s="52">
        <f>H749+I749</f>
        <v>0</v>
      </c>
      <c r="K749" s="51"/>
      <c r="L749" s="51"/>
      <c r="M749" s="52">
        <f>K749+L749</f>
        <v>0</v>
      </c>
      <c r="N749" s="51"/>
      <c r="O749" s="52">
        <f>M749+N749</f>
        <v>0</v>
      </c>
    </row>
    <row r="750" spans="1:15" s="57" customFormat="1">
      <c r="A750" s="50">
        <f t="shared" si="264"/>
        <v>3</v>
      </c>
      <c r="B750" s="153"/>
      <c r="C750" s="163" t="s">
        <v>72</v>
      </c>
      <c r="D750" s="137" t="s">
        <v>73</v>
      </c>
      <c r="E750" s="51"/>
      <c r="F750" s="51"/>
      <c r="G750" s="51"/>
      <c r="H750" s="51"/>
      <c r="I750" s="51"/>
      <c r="J750" s="52">
        <f>H750+I750</f>
        <v>0</v>
      </c>
      <c r="K750" s="51"/>
      <c r="L750" s="51"/>
      <c r="M750" s="52">
        <f>K750+L750</f>
        <v>0</v>
      </c>
      <c r="N750" s="51"/>
      <c r="O750" s="52">
        <f>M750+N750</f>
        <v>0</v>
      </c>
    </row>
    <row r="751" spans="1:15" s="57" customFormat="1">
      <c r="A751" s="50">
        <f t="shared" si="264"/>
        <v>3</v>
      </c>
      <c r="B751" s="153"/>
      <c r="C751" s="163" t="s">
        <v>74</v>
      </c>
      <c r="D751" s="137" t="s">
        <v>75</v>
      </c>
      <c r="E751" s="51"/>
      <c r="F751" s="51"/>
      <c r="G751" s="51"/>
      <c r="H751" s="51"/>
      <c r="I751" s="51"/>
      <c r="J751" s="52">
        <f>H751+I751</f>
        <v>0</v>
      </c>
      <c r="K751" s="51"/>
      <c r="L751" s="51"/>
      <c r="M751" s="52">
        <f>K751+L751</f>
        <v>0</v>
      </c>
      <c r="N751" s="51"/>
      <c r="O751" s="52">
        <f>M751+N751</f>
        <v>0</v>
      </c>
    </row>
    <row r="752" spans="1:15" s="57" customFormat="1">
      <c r="A752" s="50">
        <f t="shared" si="264"/>
        <v>3</v>
      </c>
      <c r="B752" s="153"/>
      <c r="C752" s="163" t="s">
        <v>76</v>
      </c>
      <c r="D752" s="137" t="s">
        <v>77</v>
      </c>
      <c r="E752" s="51"/>
      <c r="F752" s="51"/>
      <c r="G752" s="51"/>
      <c r="H752" s="51"/>
      <c r="I752" s="51"/>
      <c r="J752" s="52">
        <f>H752+I752</f>
        <v>0</v>
      </c>
      <c r="K752" s="51"/>
      <c r="L752" s="51"/>
      <c r="M752" s="52">
        <f>K752+L752</f>
        <v>0</v>
      </c>
      <c r="N752" s="51"/>
      <c r="O752" s="52">
        <f>M752+N752</f>
        <v>0</v>
      </c>
    </row>
    <row r="753" spans="1:15" s="57" customFormat="1">
      <c r="A753" s="50">
        <f t="shared" si="264"/>
        <v>3</v>
      </c>
      <c r="B753" s="153"/>
      <c r="C753" s="163" t="s">
        <v>12</v>
      </c>
      <c r="D753" s="137" t="s">
        <v>28</v>
      </c>
      <c r="E753" s="51"/>
      <c r="F753" s="51"/>
      <c r="G753" s="51"/>
      <c r="H753" s="51"/>
      <c r="I753" s="51"/>
      <c r="J753" s="52">
        <f>H753+I753</f>
        <v>0</v>
      </c>
      <c r="K753" s="51"/>
      <c r="L753" s="51"/>
      <c r="M753" s="52">
        <f>K753+L753</f>
        <v>0</v>
      </c>
      <c r="N753" s="51"/>
      <c r="O753" s="52">
        <f>M753+N753</f>
        <v>0</v>
      </c>
    </row>
    <row r="754" spans="1:15" s="57" customFormat="1">
      <c r="A754" s="77">
        <f>A755</f>
        <v>3</v>
      </c>
      <c r="B754" s="153"/>
      <c r="C754" s="155"/>
      <c r="D754" s="137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</row>
    <row r="755" spans="1:15" s="57" customFormat="1">
      <c r="A755" s="105">
        <f>MIN(A756:A761)</f>
        <v>3</v>
      </c>
      <c r="B755" s="153"/>
      <c r="C755" s="157" t="s">
        <v>36</v>
      </c>
      <c r="D755" s="137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</row>
    <row r="756" spans="1:15" s="57" customFormat="1">
      <c r="A756" s="50">
        <f t="shared" ref="A756:A761" si="271">IF(MAX(E756:P756)=0,IF(MIN(E756:P756)=0,3,2),2)</f>
        <v>3</v>
      </c>
      <c r="B756" s="153"/>
      <c r="C756" s="155" t="s">
        <v>34</v>
      </c>
      <c r="D756" s="137"/>
      <c r="E756" s="62">
        <f>SUM(E757:E758)</f>
        <v>0</v>
      </c>
      <c r="F756" s="62">
        <f>SUM(F757:F758)</f>
        <v>0</v>
      </c>
      <c r="G756" s="62">
        <f>SUM(G757:G758)</f>
        <v>0</v>
      </c>
      <c r="H756" s="62">
        <f>SUM(H757:H758)</f>
        <v>0</v>
      </c>
      <c r="I756" s="62">
        <f t="shared" ref="I756:N756" si="272">SUM(I757:I758)</f>
        <v>0</v>
      </c>
      <c r="J756" s="62">
        <f t="shared" si="272"/>
        <v>0</v>
      </c>
      <c r="K756" s="62">
        <f t="shared" si="272"/>
        <v>0</v>
      </c>
      <c r="L756" s="62">
        <f t="shared" si="272"/>
        <v>0</v>
      </c>
      <c r="M756" s="62">
        <f t="shared" si="272"/>
        <v>0</v>
      </c>
      <c r="N756" s="62">
        <f t="shared" si="272"/>
        <v>0</v>
      </c>
      <c r="O756" s="62">
        <f>SUM(O757:O758)</f>
        <v>0</v>
      </c>
    </row>
    <row r="757" spans="1:15" s="57" customFormat="1">
      <c r="A757" s="50">
        <f t="shared" si="271"/>
        <v>3</v>
      </c>
      <c r="B757" s="153"/>
      <c r="C757" s="167" t="s">
        <v>80</v>
      </c>
      <c r="D757" s="137"/>
      <c r="E757" s="51"/>
      <c r="F757" s="51"/>
      <c r="G757" s="51"/>
      <c r="H757" s="51"/>
      <c r="I757" s="51"/>
      <c r="J757" s="52">
        <f>H757+I757</f>
        <v>0</v>
      </c>
      <c r="K757" s="51"/>
      <c r="L757" s="51"/>
      <c r="M757" s="52">
        <f>K757+L757</f>
        <v>0</v>
      </c>
      <c r="N757" s="51"/>
      <c r="O757" s="52">
        <f>M757+N757</f>
        <v>0</v>
      </c>
    </row>
    <row r="758" spans="1:15" s="57" customFormat="1">
      <c r="A758" s="50">
        <f t="shared" si="271"/>
        <v>3</v>
      </c>
      <c r="B758" s="153"/>
      <c r="C758" s="167" t="s">
        <v>81</v>
      </c>
      <c r="D758" s="137"/>
      <c r="E758" s="51"/>
      <c r="F758" s="51"/>
      <c r="G758" s="51"/>
      <c r="H758" s="51"/>
      <c r="I758" s="51"/>
      <c r="J758" s="52">
        <f>H758+I758</f>
        <v>0</v>
      </c>
      <c r="K758" s="51"/>
      <c r="L758" s="51"/>
      <c r="M758" s="52">
        <f>K758+L758</f>
        <v>0</v>
      </c>
      <c r="N758" s="51"/>
      <c r="O758" s="52">
        <f>M758+N758</f>
        <v>0</v>
      </c>
    </row>
    <row r="759" spans="1:15" s="57" customFormat="1">
      <c r="A759" s="50">
        <f t="shared" si="271"/>
        <v>3</v>
      </c>
      <c r="B759" s="153"/>
      <c r="C759" s="155" t="s">
        <v>35</v>
      </c>
      <c r="D759" s="137"/>
      <c r="E759" s="62">
        <f>SUM(E760:E761)</f>
        <v>0</v>
      </c>
      <c r="F759" s="62">
        <f>SUM(F760:F761)</f>
        <v>0</v>
      </c>
      <c r="G759" s="62">
        <f>SUM(G760:G761)</f>
        <v>0</v>
      </c>
      <c r="H759" s="62">
        <f>SUM(H760:H761)</f>
        <v>0</v>
      </c>
      <c r="I759" s="62">
        <f t="shared" ref="I759:N759" si="273">SUM(I760:I761)</f>
        <v>0</v>
      </c>
      <c r="J759" s="62">
        <f t="shared" si="273"/>
        <v>0</v>
      </c>
      <c r="K759" s="62">
        <f t="shared" si="273"/>
        <v>0</v>
      </c>
      <c r="L759" s="62">
        <f t="shared" si="273"/>
        <v>0</v>
      </c>
      <c r="M759" s="62">
        <f t="shared" si="273"/>
        <v>0</v>
      </c>
      <c r="N759" s="62">
        <f t="shared" si="273"/>
        <v>0</v>
      </c>
      <c r="O759" s="62">
        <f>SUM(O760:O761)</f>
        <v>0</v>
      </c>
    </row>
    <row r="760" spans="1:15" s="57" customFormat="1">
      <c r="A760" s="50">
        <f t="shared" si="271"/>
        <v>3</v>
      </c>
      <c r="B760" s="153"/>
      <c r="C760" s="167" t="s">
        <v>84</v>
      </c>
      <c r="D760" s="137"/>
      <c r="E760" s="51"/>
      <c r="F760" s="51"/>
      <c r="G760" s="51"/>
      <c r="H760" s="51"/>
      <c r="I760" s="51"/>
      <c r="J760" s="52">
        <f>H760+I760</f>
        <v>0</v>
      </c>
      <c r="K760" s="51"/>
      <c r="L760" s="51"/>
      <c r="M760" s="52">
        <f>K760+L760</f>
        <v>0</v>
      </c>
      <c r="N760" s="51"/>
      <c r="O760" s="52">
        <f>M760+N760</f>
        <v>0</v>
      </c>
    </row>
    <row r="761" spans="1:15" s="57" customFormat="1">
      <c r="A761" s="50">
        <f t="shared" si="271"/>
        <v>3</v>
      </c>
      <c r="B761" s="153"/>
      <c r="C761" s="167" t="s">
        <v>85</v>
      </c>
      <c r="D761" s="137"/>
      <c r="E761" s="51"/>
      <c r="F761" s="51"/>
      <c r="G761" s="51"/>
      <c r="H761" s="51"/>
      <c r="I761" s="51"/>
      <c r="J761" s="52">
        <f>H761+I761</f>
        <v>0</v>
      </c>
      <c r="K761" s="51"/>
      <c r="L761" s="51"/>
      <c r="M761" s="52">
        <f>K761+L761</f>
        <v>0</v>
      </c>
      <c r="N761" s="51"/>
      <c r="O761" s="52">
        <f>M761+N761</f>
        <v>0</v>
      </c>
    </row>
    <row r="762" spans="1:15" s="57" customFormat="1">
      <c r="A762" s="77">
        <f>A763</f>
        <v>3</v>
      </c>
      <c r="B762" s="172"/>
      <c r="C762" s="156"/>
      <c r="D762" s="140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</row>
    <row r="763" spans="1:15" s="57" customFormat="1">
      <c r="A763" s="55">
        <f>IF(ROUND(MAX(E763:P763),0)=0,IF(ROUND(MIN(E763:P763),0)=0,3,2),2)</f>
        <v>3</v>
      </c>
      <c r="B763" s="172"/>
      <c r="C763" s="173" t="s">
        <v>55</v>
      </c>
      <c r="D763" s="140"/>
      <c r="E763" s="76">
        <f>E766+E776+E784</f>
        <v>0</v>
      </c>
      <c r="F763" s="76">
        <f>F766+F776+F784</f>
        <v>0</v>
      </c>
      <c r="G763" s="76">
        <f>G766+G776+G784</f>
        <v>0</v>
      </c>
      <c r="H763" s="76">
        <f>H766+H776+H784</f>
        <v>0</v>
      </c>
      <c r="I763" s="76">
        <f t="shared" ref="I763:N763" si="274">I766+I776+I784</f>
        <v>0</v>
      </c>
      <c r="J763" s="76">
        <f t="shared" si="274"/>
        <v>0</v>
      </c>
      <c r="K763" s="76">
        <f t="shared" si="274"/>
        <v>0</v>
      </c>
      <c r="L763" s="76">
        <f t="shared" si="274"/>
        <v>0</v>
      </c>
      <c r="M763" s="76">
        <f t="shared" si="274"/>
        <v>0</v>
      </c>
      <c r="N763" s="76">
        <f t="shared" si="274"/>
        <v>0</v>
      </c>
      <c r="O763" s="76">
        <f>O766+O776+O784</f>
        <v>0</v>
      </c>
    </row>
    <row r="764" spans="1:15" s="57" customFormat="1">
      <c r="A764" s="77">
        <f>A765</f>
        <v>3</v>
      </c>
      <c r="B764" s="172"/>
      <c r="C764" s="156"/>
      <c r="D764" s="140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</row>
    <row r="765" spans="1:15" s="57" customFormat="1">
      <c r="A765" s="105">
        <f>MIN(A766:A773)</f>
        <v>3</v>
      </c>
      <c r="B765" s="172"/>
      <c r="C765" s="174" t="s">
        <v>56</v>
      </c>
      <c r="D765" s="140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</row>
    <row r="766" spans="1:15" s="57" customFormat="1">
      <c r="A766" s="50">
        <f t="shared" ref="A766:A771" si="275">IF(MAX(E766:P766)=0,IF(MIN(E766:P766)=0,3,2),2)</f>
        <v>3</v>
      </c>
      <c r="B766" s="145"/>
      <c r="C766" s="146" t="s">
        <v>25</v>
      </c>
      <c r="D766" s="56"/>
      <c r="E766" s="11">
        <f>SUBTOTAL(9,E767:E773)</f>
        <v>0</v>
      </c>
      <c r="F766" s="11">
        <f>SUBTOTAL(9,F767:F773)</f>
        <v>0</v>
      </c>
      <c r="G766" s="11">
        <f>SUBTOTAL(9,G767:G773)</f>
        <v>0</v>
      </c>
      <c r="H766" s="11">
        <f>SUBTOTAL(9,H767:H773)</f>
        <v>0</v>
      </c>
      <c r="I766" s="11">
        <f t="shared" ref="I766:N766" si="276">SUBTOTAL(9,I767:I773)</f>
        <v>0</v>
      </c>
      <c r="J766" s="11">
        <f t="shared" si="276"/>
        <v>0</v>
      </c>
      <c r="K766" s="11">
        <f t="shared" si="276"/>
        <v>0</v>
      </c>
      <c r="L766" s="11">
        <f t="shared" si="276"/>
        <v>0</v>
      </c>
      <c r="M766" s="11">
        <f t="shared" si="276"/>
        <v>0</v>
      </c>
      <c r="N766" s="11">
        <f t="shared" si="276"/>
        <v>0</v>
      </c>
      <c r="O766" s="11">
        <f>SUBTOTAL(9,O767:O773)</f>
        <v>0</v>
      </c>
    </row>
    <row r="767" spans="1:15" s="57" customFormat="1">
      <c r="A767" s="50">
        <f t="shared" si="275"/>
        <v>3</v>
      </c>
      <c r="B767" s="145" t="s">
        <v>146</v>
      </c>
      <c r="C767" s="157" t="s">
        <v>147</v>
      </c>
      <c r="D767" s="56"/>
      <c r="E767" s="11">
        <f>SUBTOTAL(9,E768:E773)</f>
        <v>0</v>
      </c>
      <c r="F767" s="11">
        <f>SUBTOTAL(9,F768:F773)</f>
        <v>0</v>
      </c>
      <c r="G767" s="11">
        <f>SUBTOTAL(9,G768:G773)</f>
        <v>0</v>
      </c>
      <c r="H767" s="11">
        <f>SUBTOTAL(9,H768:H773)</f>
        <v>0</v>
      </c>
      <c r="I767" s="11">
        <f t="shared" ref="I767:N767" si="277">SUBTOTAL(9,I768:I773)</f>
        <v>0</v>
      </c>
      <c r="J767" s="11">
        <f t="shared" si="277"/>
        <v>0</v>
      </c>
      <c r="K767" s="11">
        <f t="shared" si="277"/>
        <v>0</v>
      </c>
      <c r="L767" s="11">
        <f t="shared" si="277"/>
        <v>0</v>
      </c>
      <c r="M767" s="11">
        <f t="shared" si="277"/>
        <v>0</v>
      </c>
      <c r="N767" s="11">
        <f t="shared" si="277"/>
        <v>0</v>
      </c>
      <c r="O767" s="11">
        <f>SUBTOTAL(9,O768:O773)</f>
        <v>0</v>
      </c>
    </row>
    <row r="768" spans="1:15" s="57" customFormat="1">
      <c r="A768" s="50">
        <f t="shared" si="275"/>
        <v>3</v>
      </c>
      <c r="B768" s="156"/>
      <c r="C768" s="158" t="s">
        <v>26</v>
      </c>
      <c r="D768" s="56"/>
      <c r="E768" s="11">
        <f>SUBTOTAL(9,E769:E771)</f>
        <v>0</v>
      </c>
      <c r="F768" s="11">
        <f>SUBTOTAL(9,F769:F771)</f>
        <v>0</v>
      </c>
      <c r="G768" s="11">
        <f>SUBTOTAL(9,G769:G771)</f>
        <v>0</v>
      </c>
      <c r="H768" s="11">
        <f>SUBTOTAL(9,H769:H771)</f>
        <v>0</v>
      </c>
      <c r="I768" s="11">
        <f t="shared" ref="I768:N768" si="278">SUBTOTAL(9,I769:I771)</f>
        <v>0</v>
      </c>
      <c r="J768" s="11">
        <f t="shared" si="278"/>
        <v>0</v>
      </c>
      <c r="K768" s="11">
        <f t="shared" si="278"/>
        <v>0</v>
      </c>
      <c r="L768" s="11">
        <f t="shared" si="278"/>
        <v>0</v>
      </c>
      <c r="M768" s="11">
        <f t="shared" si="278"/>
        <v>0</v>
      </c>
      <c r="N768" s="11">
        <f t="shared" si="278"/>
        <v>0</v>
      </c>
      <c r="O768" s="11">
        <f>SUBTOTAL(9,O769:O771)</f>
        <v>0</v>
      </c>
    </row>
    <row r="769" spans="1:15" s="57" customFormat="1">
      <c r="A769" s="50">
        <f t="shared" si="275"/>
        <v>3</v>
      </c>
      <c r="B769" s="150"/>
      <c r="C769" s="163" t="s">
        <v>20</v>
      </c>
      <c r="D769" s="59" t="s">
        <v>7</v>
      </c>
      <c r="E769" s="51"/>
      <c r="F769" s="51"/>
      <c r="G769" s="51"/>
      <c r="H769" s="51"/>
      <c r="I769" s="51"/>
      <c r="J769" s="52">
        <f>H769+I769</f>
        <v>0</v>
      </c>
      <c r="K769" s="51"/>
      <c r="L769" s="51"/>
      <c r="M769" s="52">
        <f>K769+L769</f>
        <v>0</v>
      </c>
      <c r="N769" s="51"/>
      <c r="O769" s="52">
        <f>M769+N769</f>
        <v>0</v>
      </c>
    </row>
    <row r="770" spans="1:15" s="57" customFormat="1">
      <c r="A770" s="50">
        <f t="shared" si="275"/>
        <v>3</v>
      </c>
      <c r="B770" s="153"/>
      <c r="C770" s="163" t="s">
        <v>19</v>
      </c>
      <c r="D770" s="136" t="s">
        <v>5</v>
      </c>
      <c r="E770" s="51"/>
      <c r="F770" s="51"/>
      <c r="G770" s="51"/>
      <c r="H770" s="51"/>
      <c r="I770" s="51"/>
      <c r="J770" s="52">
        <f>H770+I770</f>
        <v>0</v>
      </c>
      <c r="K770" s="51"/>
      <c r="L770" s="51"/>
      <c r="M770" s="52">
        <f>K770+L770</f>
        <v>0</v>
      </c>
      <c r="N770" s="51"/>
      <c r="O770" s="52">
        <f>M770+N770</f>
        <v>0</v>
      </c>
    </row>
    <row r="771" spans="1:15">
      <c r="A771" s="50">
        <f t="shared" si="275"/>
        <v>3</v>
      </c>
      <c r="B771" s="153"/>
      <c r="C771" s="162" t="s">
        <v>450</v>
      </c>
      <c r="D771" s="118" t="s">
        <v>173</v>
      </c>
      <c r="E771" s="51"/>
      <c r="F771" s="51"/>
      <c r="G771" s="51"/>
      <c r="H771" s="51"/>
      <c r="I771" s="51"/>
      <c r="J771" s="52">
        <f>H771+I771</f>
        <v>0</v>
      </c>
      <c r="K771" s="51"/>
      <c r="L771" s="51"/>
      <c r="M771" s="52">
        <f>K771+L771</f>
        <v>0</v>
      </c>
      <c r="N771" s="51"/>
      <c r="O771" s="52">
        <f>M771+N771</f>
        <v>0</v>
      </c>
    </row>
    <row r="772" spans="1:15">
      <c r="A772" s="77">
        <f>A773</f>
        <v>3</v>
      </c>
      <c r="B772" s="172"/>
      <c r="C772" s="158" t="s">
        <v>32</v>
      </c>
      <c r="D772" s="140"/>
      <c r="E772" s="11">
        <f>SUBTOTAL(9,E773:E773)</f>
        <v>0</v>
      </c>
      <c r="F772" s="11">
        <f>SUBTOTAL(9,F773:F773)</f>
        <v>0</v>
      </c>
      <c r="G772" s="11">
        <f t="shared" ref="G772:O772" si="279">SUBTOTAL(9,G773:G773)</f>
        <v>0</v>
      </c>
      <c r="H772" s="11">
        <f>SUBTOTAL(9,H773:H773)</f>
        <v>0</v>
      </c>
      <c r="I772" s="11">
        <f t="shared" si="279"/>
        <v>0</v>
      </c>
      <c r="J772" s="11">
        <f t="shared" si="279"/>
        <v>0</v>
      </c>
      <c r="K772" s="11">
        <f t="shared" si="279"/>
        <v>0</v>
      </c>
      <c r="L772" s="11">
        <f t="shared" si="279"/>
        <v>0</v>
      </c>
      <c r="M772" s="11">
        <f t="shared" si="279"/>
        <v>0</v>
      </c>
      <c r="N772" s="11">
        <f t="shared" si="279"/>
        <v>0</v>
      </c>
      <c r="O772" s="11">
        <f t="shared" si="279"/>
        <v>0</v>
      </c>
    </row>
    <row r="773" spans="1:15">
      <c r="A773" s="77">
        <f>A774</f>
        <v>3</v>
      </c>
      <c r="B773" s="172"/>
      <c r="C773" s="163" t="s">
        <v>12</v>
      </c>
      <c r="D773" s="137" t="s">
        <v>28</v>
      </c>
      <c r="E773" s="51"/>
      <c r="F773" s="51"/>
      <c r="G773" s="51"/>
      <c r="H773" s="51"/>
      <c r="I773" s="51"/>
      <c r="J773" s="52">
        <f>H773+I773</f>
        <v>0</v>
      </c>
      <c r="K773" s="51"/>
      <c r="L773" s="51"/>
      <c r="M773" s="52">
        <f>K773+L773</f>
        <v>0</v>
      </c>
      <c r="N773" s="51"/>
      <c r="O773" s="52">
        <f>M773+N773</f>
        <v>0</v>
      </c>
    </row>
    <row r="774" spans="1:15">
      <c r="A774" s="77">
        <f>A775</f>
        <v>3</v>
      </c>
      <c r="B774" s="172"/>
      <c r="C774" s="156"/>
      <c r="D774" s="140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</row>
    <row r="775" spans="1:15">
      <c r="A775" s="105">
        <f>MIN(A776:A781)</f>
        <v>3</v>
      </c>
      <c r="B775" s="172"/>
      <c r="C775" s="174" t="s">
        <v>57</v>
      </c>
      <c r="D775" s="140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</row>
    <row r="776" spans="1:15">
      <c r="A776" s="50">
        <f t="shared" ref="A776:A781" si="280">IF(MAX(E776:P776)=0,IF(MIN(E776:P776)=0,3,2),2)</f>
        <v>3</v>
      </c>
      <c r="B776" s="145"/>
      <c r="C776" s="146" t="s">
        <v>25</v>
      </c>
      <c r="D776" s="56"/>
      <c r="E776" s="11">
        <f>SUBTOTAL(9,E777:E781)</f>
        <v>0</v>
      </c>
      <c r="F776" s="11">
        <f>SUBTOTAL(9,F777:F781)</f>
        <v>0</v>
      </c>
      <c r="G776" s="11">
        <f>SUBTOTAL(9,G777:G781)</f>
        <v>0</v>
      </c>
      <c r="H776" s="11">
        <f>SUBTOTAL(9,H777:H781)</f>
        <v>0</v>
      </c>
      <c r="I776" s="11">
        <f t="shared" ref="I776:N776" si="281">SUBTOTAL(9,I777:I781)</f>
        <v>0</v>
      </c>
      <c r="J776" s="11">
        <f t="shared" si="281"/>
        <v>0</v>
      </c>
      <c r="K776" s="11">
        <f t="shared" si="281"/>
        <v>0</v>
      </c>
      <c r="L776" s="11">
        <f t="shared" si="281"/>
        <v>0</v>
      </c>
      <c r="M776" s="11">
        <f t="shared" si="281"/>
        <v>0</v>
      </c>
      <c r="N776" s="11">
        <f t="shared" si="281"/>
        <v>0</v>
      </c>
      <c r="O776" s="11">
        <f>SUBTOTAL(9,O777:O781)</f>
        <v>0</v>
      </c>
    </row>
    <row r="777" spans="1:15">
      <c r="A777" s="50">
        <f t="shared" si="280"/>
        <v>3</v>
      </c>
      <c r="B777" s="145" t="s">
        <v>146</v>
      </c>
      <c r="C777" s="157" t="s">
        <v>147</v>
      </c>
      <c r="D777" s="56"/>
      <c r="E777" s="11">
        <f>SUBTOTAL(9,E778:E781)</f>
        <v>0</v>
      </c>
      <c r="F777" s="11">
        <f>SUBTOTAL(9,F778:F781)</f>
        <v>0</v>
      </c>
      <c r="G777" s="11">
        <f>SUBTOTAL(9,G778:G781)</f>
        <v>0</v>
      </c>
      <c r="H777" s="11">
        <f>SUBTOTAL(9,H778:H781)</f>
        <v>0</v>
      </c>
      <c r="I777" s="11">
        <f t="shared" ref="I777:N777" si="282">SUBTOTAL(9,I778:I781)</f>
        <v>0</v>
      </c>
      <c r="J777" s="11">
        <f t="shared" si="282"/>
        <v>0</v>
      </c>
      <c r="K777" s="11">
        <f t="shared" si="282"/>
        <v>0</v>
      </c>
      <c r="L777" s="11">
        <f t="shared" si="282"/>
        <v>0</v>
      </c>
      <c r="M777" s="11">
        <f t="shared" si="282"/>
        <v>0</v>
      </c>
      <c r="N777" s="11">
        <f t="shared" si="282"/>
        <v>0</v>
      </c>
      <c r="O777" s="11">
        <f>SUBTOTAL(9,O778:O781)</f>
        <v>0</v>
      </c>
    </row>
    <row r="778" spans="1:15">
      <c r="A778" s="50">
        <f t="shared" si="280"/>
        <v>3</v>
      </c>
      <c r="B778" s="156"/>
      <c r="C778" s="158" t="s">
        <v>26</v>
      </c>
      <c r="D778" s="56"/>
      <c r="E778" s="11">
        <f>SUBTOTAL(9,E779:E781)</f>
        <v>0</v>
      </c>
      <c r="F778" s="11">
        <f>SUBTOTAL(9,F779:F781)</f>
        <v>0</v>
      </c>
      <c r="G778" s="11">
        <f>SUBTOTAL(9,G779:G781)</f>
        <v>0</v>
      </c>
      <c r="H778" s="11">
        <f>SUBTOTAL(9,H779:H781)</f>
        <v>0</v>
      </c>
      <c r="I778" s="11">
        <f t="shared" ref="I778:N778" si="283">SUBTOTAL(9,I779:I781)</f>
        <v>0</v>
      </c>
      <c r="J778" s="11">
        <f t="shared" si="283"/>
        <v>0</v>
      </c>
      <c r="K778" s="11">
        <f t="shared" si="283"/>
        <v>0</v>
      </c>
      <c r="L778" s="11">
        <f t="shared" si="283"/>
        <v>0</v>
      </c>
      <c r="M778" s="11">
        <f t="shared" si="283"/>
        <v>0</v>
      </c>
      <c r="N778" s="11">
        <f t="shared" si="283"/>
        <v>0</v>
      </c>
      <c r="O778" s="11">
        <f>SUBTOTAL(9,O779:O781)</f>
        <v>0</v>
      </c>
    </row>
    <row r="779" spans="1:15">
      <c r="A779" s="50">
        <f t="shared" si="280"/>
        <v>3</v>
      </c>
      <c r="B779" s="153"/>
      <c r="C779" s="163" t="s">
        <v>21</v>
      </c>
      <c r="D779" s="137" t="s">
        <v>8</v>
      </c>
      <c r="E779" s="51"/>
      <c r="F779" s="51"/>
      <c r="G779" s="51"/>
      <c r="H779" s="51"/>
      <c r="I779" s="51"/>
      <c r="J779" s="52">
        <f>H779+I779</f>
        <v>0</v>
      </c>
      <c r="K779" s="51"/>
      <c r="L779" s="51"/>
      <c r="M779" s="52">
        <f>K779+L779</f>
        <v>0</v>
      </c>
      <c r="N779" s="51"/>
      <c r="O779" s="52">
        <f>M779+N779</f>
        <v>0</v>
      </c>
    </row>
    <row r="780" spans="1:15">
      <c r="A780" s="50">
        <f t="shared" si="280"/>
        <v>3</v>
      </c>
      <c r="B780" s="153"/>
      <c r="C780" s="163" t="s">
        <v>19</v>
      </c>
      <c r="D780" s="136" t="s">
        <v>5</v>
      </c>
      <c r="E780" s="51"/>
      <c r="F780" s="51"/>
      <c r="G780" s="51"/>
      <c r="H780" s="51"/>
      <c r="I780" s="51"/>
      <c r="J780" s="52">
        <f>H780+I780</f>
        <v>0</v>
      </c>
      <c r="K780" s="51"/>
      <c r="L780" s="51"/>
      <c r="M780" s="52">
        <f>K780+L780</f>
        <v>0</v>
      </c>
      <c r="N780" s="51"/>
      <c r="O780" s="52">
        <f>M780+N780</f>
        <v>0</v>
      </c>
    </row>
    <row r="781" spans="1:15">
      <c r="A781" s="50">
        <f t="shared" si="280"/>
        <v>3</v>
      </c>
      <c r="B781" s="153"/>
      <c r="C781" s="162" t="s">
        <v>450</v>
      </c>
      <c r="D781" s="118" t="s">
        <v>173</v>
      </c>
      <c r="E781" s="51"/>
      <c r="F781" s="51"/>
      <c r="G781" s="51"/>
      <c r="H781" s="51"/>
      <c r="I781" s="51"/>
      <c r="J781" s="52">
        <f>H781+I781</f>
        <v>0</v>
      </c>
      <c r="K781" s="51"/>
      <c r="L781" s="51"/>
      <c r="M781" s="52">
        <f>K781+L781</f>
        <v>0</v>
      </c>
      <c r="N781" s="51"/>
      <c r="O781" s="52">
        <f>M781+N781</f>
        <v>0</v>
      </c>
    </row>
    <row r="782" spans="1:15">
      <c r="A782" s="77">
        <f>A783</f>
        <v>3</v>
      </c>
      <c r="B782" s="172"/>
      <c r="C782" s="156"/>
      <c r="D782" s="140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</row>
    <row r="783" spans="1:15" ht="25.5">
      <c r="A783" s="105">
        <f>MIN(A784:A847)</f>
        <v>3</v>
      </c>
      <c r="B783" s="172"/>
      <c r="C783" s="175" t="s">
        <v>774</v>
      </c>
      <c r="D783" s="140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</row>
    <row r="784" spans="1:15">
      <c r="A784" s="50">
        <f t="shared" ref="A784:A815" si="284">IF(MAX(E784:P784)=0,IF(MIN(E784:P784)=0,3,2),2)</f>
        <v>3</v>
      </c>
      <c r="B784" s="145"/>
      <c r="C784" s="146" t="s">
        <v>25</v>
      </c>
      <c r="D784" s="56"/>
      <c r="E784" s="11">
        <f>SUBTOTAL(9,E785:E839)</f>
        <v>0</v>
      </c>
      <c r="F784" s="11">
        <f>SUBTOTAL(9,F785:F839)</f>
        <v>0</v>
      </c>
      <c r="G784" s="11">
        <f>SUBTOTAL(9,G785:G839)</f>
        <v>0</v>
      </c>
      <c r="H784" s="11">
        <f>SUBTOTAL(9,H785:H839)</f>
        <v>0</v>
      </c>
      <c r="I784" s="11">
        <f t="shared" ref="I784:N784" si="285">SUBTOTAL(9,I785:I839)</f>
        <v>0</v>
      </c>
      <c r="J784" s="11">
        <f t="shared" si="285"/>
        <v>0</v>
      </c>
      <c r="K784" s="11">
        <f t="shared" si="285"/>
        <v>0</v>
      </c>
      <c r="L784" s="11">
        <f t="shared" si="285"/>
        <v>0</v>
      </c>
      <c r="M784" s="11">
        <f t="shared" si="285"/>
        <v>0</v>
      </c>
      <c r="N784" s="11">
        <f t="shared" si="285"/>
        <v>0</v>
      </c>
      <c r="O784" s="11">
        <f>SUBTOTAL(9,O785:O839)</f>
        <v>0</v>
      </c>
    </row>
    <row r="785" spans="1:15">
      <c r="A785" s="50">
        <f t="shared" si="284"/>
        <v>3</v>
      </c>
      <c r="B785" s="145" t="s">
        <v>14</v>
      </c>
      <c r="C785" s="146" t="s">
        <v>125</v>
      </c>
      <c r="D785" s="56"/>
      <c r="E785" s="11">
        <f>SUBTOTAL(9,E786:E808)</f>
        <v>0</v>
      </c>
      <c r="F785" s="11">
        <f>SUBTOTAL(9,F786:F808)</f>
        <v>0</v>
      </c>
      <c r="G785" s="11">
        <f>SUBTOTAL(9,G786:G808)</f>
        <v>0</v>
      </c>
      <c r="H785" s="11">
        <f>SUBTOTAL(9,H786:H808)</f>
        <v>0</v>
      </c>
      <c r="I785" s="11">
        <f t="shared" ref="I785:N785" si="286">SUBTOTAL(9,I786:I808)</f>
        <v>0</v>
      </c>
      <c r="J785" s="11">
        <f t="shared" si="286"/>
        <v>0</v>
      </c>
      <c r="K785" s="11">
        <f t="shared" si="286"/>
        <v>0</v>
      </c>
      <c r="L785" s="11">
        <f t="shared" si="286"/>
        <v>0</v>
      </c>
      <c r="M785" s="11">
        <f t="shared" si="286"/>
        <v>0</v>
      </c>
      <c r="N785" s="11">
        <f t="shared" si="286"/>
        <v>0</v>
      </c>
      <c r="O785" s="11">
        <f>SUBTOTAL(9,O786:O808)</f>
        <v>0</v>
      </c>
    </row>
    <row r="786" spans="1:15">
      <c r="A786" s="50">
        <f t="shared" si="284"/>
        <v>3</v>
      </c>
      <c r="B786" s="147"/>
      <c r="C786" s="146" t="s">
        <v>126</v>
      </c>
      <c r="D786" s="56"/>
      <c r="E786" s="11">
        <f>SUBTOTAL(9,E787:E797)</f>
        <v>0</v>
      </c>
      <c r="F786" s="11">
        <f>SUBTOTAL(9,F787:F797)</f>
        <v>0</v>
      </c>
      <c r="G786" s="11">
        <f>SUBTOTAL(9,G787:G797)</f>
        <v>0</v>
      </c>
      <c r="H786" s="11">
        <f>SUBTOTAL(9,H787:H797)</f>
        <v>0</v>
      </c>
      <c r="I786" s="11">
        <f t="shared" ref="I786:N786" si="287">SUBTOTAL(9,I787:I797)</f>
        <v>0</v>
      </c>
      <c r="J786" s="11">
        <f t="shared" si="287"/>
        <v>0</v>
      </c>
      <c r="K786" s="11">
        <f t="shared" si="287"/>
        <v>0</v>
      </c>
      <c r="L786" s="11">
        <f t="shared" si="287"/>
        <v>0</v>
      </c>
      <c r="M786" s="11">
        <f t="shared" si="287"/>
        <v>0</v>
      </c>
      <c r="N786" s="11">
        <f t="shared" si="287"/>
        <v>0</v>
      </c>
      <c r="O786" s="11">
        <f>SUBTOTAL(9,O787:O797)</f>
        <v>0</v>
      </c>
    </row>
    <row r="787" spans="1:15" ht="25.5">
      <c r="A787" s="50">
        <f t="shared" si="284"/>
        <v>3</v>
      </c>
      <c r="B787" s="148"/>
      <c r="C787" s="149" t="s">
        <v>127</v>
      </c>
      <c r="D787" s="58" t="s">
        <v>2</v>
      </c>
      <c r="E787" s="11">
        <f>SUBTOTAL(9,E788:E789)</f>
        <v>0</v>
      </c>
      <c r="F787" s="11">
        <f>SUBTOTAL(9,F788:F789)</f>
        <v>0</v>
      </c>
      <c r="G787" s="11">
        <f>SUBTOTAL(9,G788:G789)</f>
        <v>0</v>
      </c>
      <c r="H787" s="11">
        <f>SUBTOTAL(9,H788:H789)</f>
        <v>0</v>
      </c>
      <c r="I787" s="11">
        <f t="shared" ref="I787:N787" si="288">SUBTOTAL(9,I788:I789)</f>
        <v>0</v>
      </c>
      <c r="J787" s="11">
        <f t="shared" si="288"/>
        <v>0</v>
      </c>
      <c r="K787" s="11">
        <f t="shared" si="288"/>
        <v>0</v>
      </c>
      <c r="L787" s="11">
        <f t="shared" si="288"/>
        <v>0</v>
      </c>
      <c r="M787" s="11">
        <f t="shared" si="288"/>
        <v>0</v>
      </c>
      <c r="N787" s="11">
        <f t="shared" si="288"/>
        <v>0</v>
      </c>
      <c r="O787" s="11">
        <f>SUBTOTAL(9,O788:O789)</f>
        <v>0</v>
      </c>
    </row>
    <row r="788" spans="1:15" ht="25.5">
      <c r="A788" s="50">
        <f t="shared" si="284"/>
        <v>3</v>
      </c>
      <c r="B788" s="148"/>
      <c r="C788" s="149" t="s">
        <v>303</v>
      </c>
      <c r="D788" s="58" t="s">
        <v>302</v>
      </c>
      <c r="E788" s="51"/>
      <c r="F788" s="51"/>
      <c r="G788" s="51"/>
      <c r="H788" s="51"/>
      <c r="I788" s="51"/>
      <c r="J788" s="52">
        <f>H788+I788</f>
        <v>0</v>
      </c>
      <c r="K788" s="51"/>
      <c r="L788" s="51"/>
      <c r="M788" s="52">
        <f>K788+L788</f>
        <v>0</v>
      </c>
      <c r="N788" s="51"/>
      <c r="O788" s="52">
        <f>M788+N788</f>
        <v>0</v>
      </c>
    </row>
    <row r="789" spans="1:15" ht="25.5">
      <c r="A789" s="50">
        <f t="shared" si="284"/>
        <v>3</v>
      </c>
      <c r="B789" s="148"/>
      <c r="C789" s="149" t="s">
        <v>305</v>
      </c>
      <c r="D789" s="58" t="s">
        <v>304</v>
      </c>
      <c r="E789" s="51"/>
      <c r="F789" s="51"/>
      <c r="G789" s="51"/>
      <c r="H789" s="51"/>
      <c r="I789" s="51"/>
      <c r="J789" s="52">
        <f>H789+I789</f>
        <v>0</v>
      </c>
      <c r="K789" s="51"/>
      <c r="L789" s="51"/>
      <c r="M789" s="52">
        <f>K789+L789</f>
        <v>0</v>
      </c>
      <c r="N789" s="51"/>
      <c r="O789" s="52">
        <f>M789+N789</f>
        <v>0</v>
      </c>
    </row>
    <row r="790" spans="1:15">
      <c r="A790" s="50">
        <f t="shared" si="284"/>
        <v>3</v>
      </c>
      <c r="B790" s="150"/>
      <c r="C790" s="151" t="s">
        <v>128</v>
      </c>
      <c r="D790" s="59" t="s">
        <v>3</v>
      </c>
      <c r="E790" s="51"/>
      <c r="F790" s="51"/>
      <c r="G790" s="51"/>
      <c r="H790" s="51"/>
      <c r="I790" s="51"/>
      <c r="J790" s="52">
        <f>H790+I790</f>
        <v>0</v>
      </c>
      <c r="K790" s="51"/>
      <c r="L790" s="51"/>
      <c r="M790" s="52">
        <f>K790+L790</f>
        <v>0</v>
      </c>
      <c r="N790" s="51"/>
      <c r="O790" s="52">
        <f>M790+N790</f>
        <v>0</v>
      </c>
    </row>
    <row r="791" spans="1:15">
      <c r="A791" s="50">
        <f t="shared" si="284"/>
        <v>3</v>
      </c>
      <c r="B791" s="150"/>
      <c r="C791" s="152" t="s">
        <v>445</v>
      </c>
      <c r="D791" s="117" t="s">
        <v>446</v>
      </c>
      <c r="E791" s="11">
        <f>SUBTOTAL(9,E792:E796)</f>
        <v>0</v>
      </c>
      <c r="F791" s="11">
        <f>SUBTOTAL(9,F792:F796)</f>
        <v>0</v>
      </c>
      <c r="G791" s="11">
        <f>SUBTOTAL(9,G792:G796)</f>
        <v>0</v>
      </c>
      <c r="H791" s="11">
        <f>SUBTOTAL(9,H792:H796)</f>
        <v>0</v>
      </c>
      <c r="I791" s="11">
        <f t="shared" ref="I791:N791" si="289">SUBTOTAL(9,I792:I796)</f>
        <v>0</v>
      </c>
      <c r="J791" s="11">
        <f t="shared" si="289"/>
        <v>0</v>
      </c>
      <c r="K791" s="11">
        <f t="shared" si="289"/>
        <v>0</v>
      </c>
      <c r="L791" s="11">
        <f t="shared" si="289"/>
        <v>0</v>
      </c>
      <c r="M791" s="11">
        <f t="shared" si="289"/>
        <v>0</v>
      </c>
      <c r="N791" s="11">
        <f t="shared" si="289"/>
        <v>0</v>
      </c>
      <c r="O791" s="11">
        <f>SUBTOTAL(9,O792:O796)</f>
        <v>0</v>
      </c>
    </row>
    <row r="792" spans="1:15" ht="25.5">
      <c r="A792" s="50">
        <f t="shared" si="284"/>
        <v>3</v>
      </c>
      <c r="B792" s="150"/>
      <c r="C792" s="149" t="s">
        <v>129</v>
      </c>
      <c r="D792" s="60" t="s">
        <v>37</v>
      </c>
      <c r="E792" s="51"/>
      <c r="F792" s="51"/>
      <c r="G792" s="51"/>
      <c r="H792" s="51"/>
      <c r="I792" s="51"/>
      <c r="J792" s="52">
        <f t="shared" ref="J792:J797" si="290">H792+I792</f>
        <v>0</v>
      </c>
      <c r="K792" s="51"/>
      <c r="L792" s="51"/>
      <c r="M792" s="52">
        <f t="shared" ref="M792:M797" si="291">K792+L792</f>
        <v>0</v>
      </c>
      <c r="N792" s="51"/>
      <c r="O792" s="52">
        <f t="shared" ref="O792:O797" si="292">M792+N792</f>
        <v>0</v>
      </c>
    </row>
    <row r="793" spans="1:15" ht="25.5">
      <c r="A793" s="50">
        <f t="shared" si="284"/>
        <v>3</v>
      </c>
      <c r="B793" s="150"/>
      <c r="C793" s="149" t="s">
        <v>130</v>
      </c>
      <c r="D793" s="60" t="s">
        <v>38</v>
      </c>
      <c r="E793" s="51"/>
      <c r="F793" s="51"/>
      <c r="G793" s="51"/>
      <c r="H793" s="51"/>
      <c r="I793" s="51"/>
      <c r="J793" s="52">
        <f t="shared" si="290"/>
        <v>0</v>
      </c>
      <c r="K793" s="51"/>
      <c r="L793" s="51"/>
      <c r="M793" s="52">
        <f t="shared" si="291"/>
        <v>0</v>
      </c>
      <c r="N793" s="51"/>
      <c r="O793" s="52">
        <f t="shared" si="292"/>
        <v>0</v>
      </c>
    </row>
    <row r="794" spans="1:15">
      <c r="A794" s="50">
        <f t="shared" si="284"/>
        <v>3</v>
      </c>
      <c r="B794" s="150"/>
      <c r="C794" s="149" t="s">
        <v>131</v>
      </c>
      <c r="D794" s="60" t="s">
        <v>39</v>
      </c>
      <c r="E794" s="51"/>
      <c r="F794" s="51"/>
      <c r="G794" s="51"/>
      <c r="H794" s="51"/>
      <c r="I794" s="51"/>
      <c r="J794" s="52">
        <f t="shared" si="290"/>
        <v>0</v>
      </c>
      <c r="K794" s="51"/>
      <c r="L794" s="51"/>
      <c r="M794" s="52">
        <f t="shared" si="291"/>
        <v>0</v>
      </c>
      <c r="N794" s="51"/>
      <c r="O794" s="52">
        <f t="shared" si="292"/>
        <v>0</v>
      </c>
    </row>
    <row r="795" spans="1:15">
      <c r="A795" s="50">
        <f t="shared" si="284"/>
        <v>3</v>
      </c>
      <c r="B795" s="150"/>
      <c r="C795" s="149" t="s">
        <v>132</v>
      </c>
      <c r="D795" s="60" t="s">
        <v>40</v>
      </c>
      <c r="E795" s="51"/>
      <c r="F795" s="51"/>
      <c r="G795" s="51"/>
      <c r="H795" s="51"/>
      <c r="I795" s="51"/>
      <c r="J795" s="52">
        <f t="shared" si="290"/>
        <v>0</v>
      </c>
      <c r="K795" s="51"/>
      <c r="L795" s="51"/>
      <c r="M795" s="52">
        <f t="shared" si="291"/>
        <v>0</v>
      </c>
      <c r="N795" s="51"/>
      <c r="O795" s="52">
        <f t="shared" si="292"/>
        <v>0</v>
      </c>
    </row>
    <row r="796" spans="1:15" s="57" customFormat="1" ht="25.5">
      <c r="A796" s="50">
        <f t="shared" si="284"/>
        <v>3</v>
      </c>
      <c r="B796" s="150"/>
      <c r="C796" s="149" t="s">
        <v>133</v>
      </c>
      <c r="D796" s="60" t="s">
        <v>41</v>
      </c>
      <c r="E796" s="51"/>
      <c r="F796" s="51"/>
      <c r="G796" s="51"/>
      <c r="H796" s="51"/>
      <c r="I796" s="51"/>
      <c r="J796" s="52">
        <f t="shared" si="290"/>
        <v>0</v>
      </c>
      <c r="K796" s="51"/>
      <c r="L796" s="51"/>
      <c r="M796" s="52">
        <f t="shared" si="291"/>
        <v>0</v>
      </c>
      <c r="N796" s="51"/>
      <c r="O796" s="52">
        <f t="shared" si="292"/>
        <v>0</v>
      </c>
    </row>
    <row r="797" spans="1:15" s="57" customFormat="1">
      <c r="A797" s="50">
        <f t="shared" si="284"/>
        <v>3</v>
      </c>
      <c r="B797" s="150"/>
      <c r="C797" s="149" t="s">
        <v>447</v>
      </c>
      <c r="D797" s="60" t="s">
        <v>4</v>
      </c>
      <c r="E797" s="51"/>
      <c r="F797" s="51"/>
      <c r="G797" s="51"/>
      <c r="H797" s="51"/>
      <c r="I797" s="51"/>
      <c r="J797" s="52">
        <f t="shared" si="290"/>
        <v>0</v>
      </c>
      <c r="K797" s="51"/>
      <c r="L797" s="51"/>
      <c r="M797" s="52">
        <f t="shared" si="291"/>
        <v>0</v>
      </c>
      <c r="N797" s="51"/>
      <c r="O797" s="52">
        <f t="shared" si="292"/>
        <v>0</v>
      </c>
    </row>
    <row r="798" spans="1:15" s="57" customFormat="1">
      <c r="A798" s="50">
        <f t="shared" si="284"/>
        <v>3</v>
      </c>
      <c r="B798" s="147"/>
      <c r="C798" s="146" t="s">
        <v>134</v>
      </c>
      <c r="D798" s="56"/>
      <c r="E798" s="11">
        <f>SUBTOTAL(9,E799:E802)</f>
        <v>0</v>
      </c>
      <c r="F798" s="11">
        <f>SUBTOTAL(9,F799:F802)</f>
        <v>0</v>
      </c>
      <c r="G798" s="11">
        <f>SUBTOTAL(9,G799:G802)</f>
        <v>0</v>
      </c>
      <c r="H798" s="11">
        <f>SUBTOTAL(9,H799:H802)</f>
        <v>0</v>
      </c>
      <c r="I798" s="11">
        <f t="shared" ref="I798:N798" si="293">SUBTOTAL(9,I799:I802)</f>
        <v>0</v>
      </c>
      <c r="J798" s="11">
        <f t="shared" si="293"/>
        <v>0</v>
      </c>
      <c r="K798" s="11">
        <f t="shared" si="293"/>
        <v>0</v>
      </c>
      <c r="L798" s="11">
        <f t="shared" si="293"/>
        <v>0</v>
      </c>
      <c r="M798" s="11">
        <f t="shared" si="293"/>
        <v>0</v>
      </c>
      <c r="N798" s="11">
        <f t="shared" si="293"/>
        <v>0</v>
      </c>
      <c r="O798" s="11">
        <f>SUBTOTAL(9,O799:O802)</f>
        <v>0</v>
      </c>
    </row>
    <row r="799" spans="1:15" s="57" customFormat="1">
      <c r="A799" s="50">
        <f t="shared" si="284"/>
        <v>3</v>
      </c>
      <c r="B799" s="150"/>
      <c r="C799" s="151" t="s">
        <v>135</v>
      </c>
      <c r="D799" s="59" t="s">
        <v>5</v>
      </c>
      <c r="E799" s="51"/>
      <c r="F799" s="51"/>
      <c r="G799" s="51"/>
      <c r="H799" s="51"/>
      <c r="I799" s="51"/>
      <c r="J799" s="52">
        <f>H799+I799</f>
        <v>0</v>
      </c>
      <c r="K799" s="51"/>
      <c r="L799" s="51"/>
      <c r="M799" s="52">
        <f>K799+L799</f>
        <v>0</v>
      </c>
      <c r="N799" s="51"/>
      <c r="O799" s="52">
        <f>M799+N799</f>
        <v>0</v>
      </c>
    </row>
    <row r="800" spans="1:15" s="57" customFormat="1">
      <c r="A800" s="50">
        <f t="shared" si="284"/>
        <v>3</v>
      </c>
      <c r="B800" s="153"/>
      <c r="C800" s="154" t="s">
        <v>448</v>
      </c>
      <c r="D800" s="118" t="s">
        <v>173</v>
      </c>
      <c r="E800" s="51"/>
      <c r="F800" s="51"/>
      <c r="G800" s="51"/>
      <c r="H800" s="51"/>
      <c r="I800" s="51"/>
      <c r="J800" s="52">
        <f>H800+I800</f>
        <v>0</v>
      </c>
      <c r="K800" s="51"/>
      <c r="L800" s="51"/>
      <c r="M800" s="52">
        <f>K800+L800</f>
        <v>0</v>
      </c>
      <c r="N800" s="51"/>
      <c r="O800" s="52">
        <f>M800+N800</f>
        <v>0</v>
      </c>
    </row>
    <row r="801" spans="1:15" s="57" customFormat="1">
      <c r="A801" s="50">
        <f t="shared" si="284"/>
        <v>3</v>
      </c>
      <c r="B801" s="153"/>
      <c r="C801" s="155" t="s">
        <v>557</v>
      </c>
      <c r="D801" s="137" t="s">
        <v>8</v>
      </c>
      <c r="E801" s="51"/>
      <c r="F801" s="51"/>
      <c r="G801" s="51"/>
      <c r="H801" s="51"/>
      <c r="I801" s="51"/>
      <c r="J801" s="52">
        <f>H801+I801</f>
        <v>0</v>
      </c>
      <c r="K801" s="51"/>
      <c r="L801" s="51"/>
      <c r="M801" s="52">
        <f>K801+L801</f>
        <v>0</v>
      </c>
      <c r="N801" s="51"/>
      <c r="O801" s="52">
        <f>M801+N801</f>
        <v>0</v>
      </c>
    </row>
    <row r="802" spans="1:15" s="57" customFormat="1" ht="25.5">
      <c r="A802" s="50">
        <f t="shared" si="284"/>
        <v>3</v>
      </c>
      <c r="B802" s="153"/>
      <c r="C802" s="155" t="s">
        <v>139</v>
      </c>
      <c r="D802" s="136" t="s">
        <v>10</v>
      </c>
      <c r="E802" s="51"/>
      <c r="F802" s="51"/>
      <c r="G802" s="51"/>
      <c r="H802" s="51"/>
      <c r="I802" s="51"/>
      <c r="J802" s="52">
        <f>H802+I802</f>
        <v>0</v>
      </c>
      <c r="K802" s="51"/>
      <c r="L802" s="51"/>
      <c r="M802" s="52">
        <f>K802+L802</f>
        <v>0</v>
      </c>
      <c r="N802" s="51"/>
      <c r="O802" s="52">
        <f>M802+N802</f>
        <v>0</v>
      </c>
    </row>
    <row r="803" spans="1:15" s="57" customFormat="1">
      <c r="A803" s="50">
        <f t="shared" si="284"/>
        <v>3</v>
      </c>
      <c r="B803" s="156"/>
      <c r="C803" s="157" t="s">
        <v>140</v>
      </c>
      <c r="D803" s="136"/>
      <c r="E803" s="11">
        <f>SUBTOTAL(9,E804:E808)</f>
        <v>0</v>
      </c>
      <c r="F803" s="11">
        <f>SUBTOTAL(9,F804:F808)</f>
        <v>0</v>
      </c>
      <c r="G803" s="11">
        <f>SUBTOTAL(9,G804:G808)</f>
        <v>0</v>
      </c>
      <c r="H803" s="11">
        <f>SUBTOTAL(9,H804:H808)</f>
        <v>0</v>
      </c>
      <c r="I803" s="11">
        <f t="shared" ref="I803:N803" si="294">SUBTOTAL(9,I804:I808)</f>
        <v>0</v>
      </c>
      <c r="J803" s="11">
        <f t="shared" si="294"/>
        <v>0</v>
      </c>
      <c r="K803" s="11">
        <f t="shared" si="294"/>
        <v>0</v>
      </c>
      <c r="L803" s="11">
        <f t="shared" si="294"/>
        <v>0</v>
      </c>
      <c r="M803" s="11">
        <f t="shared" si="294"/>
        <v>0</v>
      </c>
      <c r="N803" s="11">
        <f t="shared" si="294"/>
        <v>0</v>
      </c>
      <c r="O803" s="11">
        <f>SUBTOTAL(9,O804:O808)</f>
        <v>0</v>
      </c>
    </row>
    <row r="804" spans="1:15" s="57" customFormat="1">
      <c r="A804" s="50">
        <f t="shared" si="284"/>
        <v>3</v>
      </c>
      <c r="B804" s="153"/>
      <c r="C804" s="155" t="s">
        <v>141</v>
      </c>
      <c r="D804" s="137" t="s">
        <v>71</v>
      </c>
      <c r="E804" s="51"/>
      <c r="F804" s="51"/>
      <c r="G804" s="51"/>
      <c r="H804" s="51"/>
      <c r="I804" s="51"/>
      <c r="J804" s="52">
        <f>H804+I804</f>
        <v>0</v>
      </c>
      <c r="K804" s="51"/>
      <c r="L804" s="51"/>
      <c r="M804" s="52">
        <f>K804+L804</f>
        <v>0</v>
      </c>
      <c r="N804" s="51"/>
      <c r="O804" s="52">
        <f>M804+N804</f>
        <v>0</v>
      </c>
    </row>
    <row r="805" spans="1:15" s="57" customFormat="1">
      <c r="A805" s="50">
        <f t="shared" si="284"/>
        <v>3</v>
      </c>
      <c r="B805" s="153"/>
      <c r="C805" s="155" t="s">
        <v>142</v>
      </c>
      <c r="D805" s="137" t="s">
        <v>73</v>
      </c>
      <c r="E805" s="51"/>
      <c r="F805" s="51"/>
      <c r="G805" s="51"/>
      <c r="H805" s="51"/>
      <c r="I805" s="51"/>
      <c r="J805" s="52">
        <f>H805+I805</f>
        <v>0</v>
      </c>
      <c r="K805" s="51"/>
      <c r="L805" s="51"/>
      <c r="M805" s="52">
        <f>K805+L805</f>
        <v>0</v>
      </c>
      <c r="N805" s="51"/>
      <c r="O805" s="52">
        <f>M805+N805</f>
        <v>0</v>
      </c>
    </row>
    <row r="806" spans="1:15" s="57" customFormat="1">
      <c r="A806" s="50">
        <f t="shared" si="284"/>
        <v>3</v>
      </c>
      <c r="B806" s="153"/>
      <c r="C806" s="155" t="s">
        <v>143</v>
      </c>
      <c r="D806" s="137" t="s">
        <v>75</v>
      </c>
      <c r="E806" s="51"/>
      <c r="F806" s="51"/>
      <c r="G806" s="51"/>
      <c r="H806" s="51"/>
      <c r="I806" s="51"/>
      <c r="J806" s="52">
        <f>H806+I806</f>
        <v>0</v>
      </c>
      <c r="K806" s="51"/>
      <c r="L806" s="51"/>
      <c r="M806" s="52">
        <f>K806+L806</f>
        <v>0</v>
      </c>
      <c r="N806" s="51"/>
      <c r="O806" s="52">
        <f>M806+N806</f>
        <v>0</v>
      </c>
    </row>
    <row r="807" spans="1:15" s="57" customFormat="1">
      <c r="A807" s="50">
        <f t="shared" si="284"/>
        <v>3</v>
      </c>
      <c r="B807" s="153"/>
      <c r="C807" s="155" t="s">
        <v>144</v>
      </c>
      <c r="D807" s="137" t="s">
        <v>77</v>
      </c>
      <c r="E807" s="51"/>
      <c r="F807" s="51"/>
      <c r="G807" s="51"/>
      <c r="H807" s="51"/>
      <c r="I807" s="51"/>
      <c r="J807" s="52">
        <f>H807+I807</f>
        <v>0</v>
      </c>
      <c r="K807" s="51"/>
      <c r="L807" s="51"/>
      <c r="M807" s="52">
        <f>K807+L807</f>
        <v>0</v>
      </c>
      <c r="N807" s="51"/>
      <c r="O807" s="52">
        <f>M807+N807</f>
        <v>0</v>
      </c>
    </row>
    <row r="808" spans="1:15" s="57" customFormat="1">
      <c r="A808" s="50">
        <f t="shared" si="284"/>
        <v>3</v>
      </c>
      <c r="B808" s="153"/>
      <c r="C808" s="155" t="s">
        <v>145</v>
      </c>
      <c r="D808" s="137" t="s">
        <v>28</v>
      </c>
      <c r="E808" s="51"/>
      <c r="F808" s="51"/>
      <c r="G808" s="51"/>
      <c r="H808" s="51"/>
      <c r="I808" s="51"/>
      <c r="J808" s="52">
        <f>H808+I808</f>
        <v>0</v>
      </c>
      <c r="K808" s="51"/>
      <c r="L808" s="51"/>
      <c r="M808" s="52">
        <f>K808+L808</f>
        <v>0</v>
      </c>
      <c r="N808" s="51"/>
      <c r="O808" s="52">
        <f>M808+N808</f>
        <v>0</v>
      </c>
    </row>
    <row r="809" spans="1:15" s="57" customFormat="1">
      <c r="A809" s="50">
        <f t="shared" si="284"/>
        <v>3</v>
      </c>
      <c r="B809" s="145" t="s">
        <v>146</v>
      </c>
      <c r="C809" s="157" t="s">
        <v>147</v>
      </c>
      <c r="D809" s="56"/>
      <c r="E809" s="11">
        <f>SUBTOTAL(9,E810:E839)</f>
        <v>0</v>
      </c>
      <c r="F809" s="11">
        <f>SUBTOTAL(9,F810:F839)</f>
        <v>0</v>
      </c>
      <c r="G809" s="11">
        <f>SUBTOTAL(9,G810:G839)</f>
        <v>0</v>
      </c>
      <c r="H809" s="11">
        <f>SUBTOTAL(9,H810:H839)</f>
        <v>0</v>
      </c>
      <c r="I809" s="11">
        <f t="shared" ref="I809:N809" si="295">SUBTOTAL(9,I810:I839)</f>
        <v>0</v>
      </c>
      <c r="J809" s="11">
        <f t="shared" si="295"/>
        <v>0</v>
      </c>
      <c r="K809" s="11">
        <f t="shared" si="295"/>
        <v>0</v>
      </c>
      <c r="L809" s="11">
        <f t="shared" si="295"/>
        <v>0</v>
      </c>
      <c r="M809" s="11">
        <f t="shared" si="295"/>
        <v>0</v>
      </c>
      <c r="N809" s="11">
        <f t="shared" si="295"/>
        <v>0</v>
      </c>
      <c r="O809" s="11">
        <f>SUBTOTAL(9,O810:O839)</f>
        <v>0</v>
      </c>
    </row>
    <row r="810" spans="1:15" s="57" customFormat="1">
      <c r="A810" s="50">
        <f t="shared" si="284"/>
        <v>3</v>
      </c>
      <c r="B810" s="156"/>
      <c r="C810" s="158" t="s">
        <v>26</v>
      </c>
      <c r="D810" s="56"/>
      <c r="E810" s="11">
        <f>SUBTOTAL(9,E811:E830)</f>
        <v>0</v>
      </c>
      <c r="F810" s="11">
        <f t="shared" ref="F810:O810" si="296">SUBTOTAL(9,F811:F830)</f>
        <v>0</v>
      </c>
      <c r="G810" s="11">
        <f t="shared" si="296"/>
        <v>0</v>
      </c>
      <c r="H810" s="11">
        <f t="shared" si="296"/>
        <v>0</v>
      </c>
      <c r="I810" s="11">
        <f t="shared" si="296"/>
        <v>0</v>
      </c>
      <c r="J810" s="11">
        <f t="shared" si="296"/>
        <v>0</v>
      </c>
      <c r="K810" s="11">
        <f t="shared" si="296"/>
        <v>0</v>
      </c>
      <c r="L810" s="11">
        <f t="shared" si="296"/>
        <v>0</v>
      </c>
      <c r="M810" s="11">
        <f t="shared" si="296"/>
        <v>0</v>
      </c>
      <c r="N810" s="11">
        <f t="shared" si="296"/>
        <v>0</v>
      </c>
      <c r="O810" s="11">
        <f t="shared" si="296"/>
        <v>0</v>
      </c>
    </row>
    <row r="811" spans="1:15" s="57" customFormat="1">
      <c r="A811" s="50">
        <f t="shared" si="284"/>
        <v>3</v>
      </c>
      <c r="B811" s="150"/>
      <c r="C811" s="161" t="s">
        <v>770</v>
      </c>
      <c r="D811" s="56"/>
      <c r="E811" s="11">
        <f>SUBTOTAL(9,E812:E822)</f>
        <v>0</v>
      </c>
      <c r="F811" s="11">
        <f t="shared" ref="F811:O811" si="297">SUBTOTAL(9,F812:F822)</f>
        <v>0</v>
      </c>
      <c r="G811" s="11">
        <f t="shared" si="297"/>
        <v>0</v>
      </c>
      <c r="H811" s="11">
        <f t="shared" si="297"/>
        <v>0</v>
      </c>
      <c r="I811" s="11">
        <f t="shared" si="297"/>
        <v>0</v>
      </c>
      <c r="J811" s="11">
        <f t="shared" si="297"/>
        <v>0</v>
      </c>
      <c r="K811" s="11">
        <f t="shared" si="297"/>
        <v>0</v>
      </c>
      <c r="L811" s="11">
        <f t="shared" si="297"/>
        <v>0</v>
      </c>
      <c r="M811" s="11">
        <f t="shared" si="297"/>
        <v>0</v>
      </c>
      <c r="N811" s="11">
        <f t="shared" si="297"/>
        <v>0</v>
      </c>
      <c r="O811" s="11">
        <f t="shared" si="297"/>
        <v>0</v>
      </c>
    </row>
    <row r="812" spans="1:15" s="57" customFormat="1" ht="25.5">
      <c r="A812" s="50">
        <f t="shared" si="284"/>
        <v>3</v>
      </c>
      <c r="B812" s="150"/>
      <c r="C812" s="160" t="s">
        <v>771</v>
      </c>
      <c r="D812" s="58" t="s">
        <v>2</v>
      </c>
      <c r="E812" s="11">
        <f>SUBTOTAL(9,E813:E814)</f>
        <v>0</v>
      </c>
      <c r="F812" s="11">
        <f t="shared" ref="F812:O812" si="298">SUBTOTAL(9,F813:F814)</f>
        <v>0</v>
      </c>
      <c r="G812" s="11">
        <f t="shared" si="298"/>
        <v>0</v>
      </c>
      <c r="H812" s="11">
        <f t="shared" si="298"/>
        <v>0</v>
      </c>
      <c r="I812" s="11">
        <f t="shared" si="298"/>
        <v>0</v>
      </c>
      <c r="J812" s="11">
        <f t="shared" si="298"/>
        <v>0</v>
      </c>
      <c r="K812" s="11">
        <f t="shared" si="298"/>
        <v>0</v>
      </c>
      <c r="L812" s="11">
        <f t="shared" si="298"/>
        <v>0</v>
      </c>
      <c r="M812" s="11">
        <f t="shared" si="298"/>
        <v>0</v>
      </c>
      <c r="N812" s="11">
        <f t="shared" si="298"/>
        <v>0</v>
      </c>
      <c r="O812" s="11">
        <f t="shared" si="298"/>
        <v>0</v>
      </c>
    </row>
    <row r="813" spans="1:15" s="57" customFormat="1" ht="25.5">
      <c r="A813" s="50">
        <f t="shared" si="284"/>
        <v>3</v>
      </c>
      <c r="B813" s="150"/>
      <c r="C813" s="260" t="s">
        <v>772</v>
      </c>
      <c r="D813" s="58" t="s">
        <v>302</v>
      </c>
      <c r="E813" s="51"/>
      <c r="F813" s="51"/>
      <c r="G813" s="51"/>
      <c r="H813" s="51"/>
      <c r="I813" s="51"/>
      <c r="J813" s="52">
        <f>H813+I813</f>
        <v>0</v>
      </c>
      <c r="K813" s="51"/>
      <c r="L813" s="51"/>
      <c r="M813" s="52">
        <f>K813+L813</f>
        <v>0</v>
      </c>
      <c r="N813" s="51"/>
      <c r="O813" s="52">
        <f>M813+N813</f>
        <v>0</v>
      </c>
    </row>
    <row r="814" spans="1:15" s="57" customFormat="1" ht="25.5">
      <c r="A814" s="50">
        <f t="shared" si="284"/>
        <v>3</v>
      </c>
      <c r="B814" s="150"/>
      <c r="C814" s="260" t="s">
        <v>773</v>
      </c>
      <c r="D814" s="58" t="s">
        <v>304</v>
      </c>
      <c r="E814" s="51"/>
      <c r="F814" s="51"/>
      <c r="G814" s="51"/>
      <c r="H814" s="51"/>
      <c r="I814" s="51"/>
      <c r="J814" s="52">
        <f>H814+I814</f>
        <v>0</v>
      </c>
      <c r="K814" s="51"/>
      <c r="L814" s="51"/>
      <c r="M814" s="52">
        <f>K814+L814</f>
        <v>0</v>
      </c>
      <c r="N814" s="51"/>
      <c r="O814" s="52">
        <f>M814+N814</f>
        <v>0</v>
      </c>
    </row>
    <row r="815" spans="1:15" s="57" customFormat="1">
      <c r="A815" s="50">
        <f t="shared" si="284"/>
        <v>3</v>
      </c>
      <c r="B815" s="150"/>
      <c r="C815" s="258" t="s">
        <v>42</v>
      </c>
      <c r="D815" s="59" t="s">
        <v>3</v>
      </c>
      <c r="E815" s="51"/>
      <c r="F815" s="51"/>
      <c r="G815" s="51"/>
      <c r="H815" s="51"/>
      <c r="I815" s="51"/>
      <c r="J815" s="52">
        <f>H815+I815</f>
        <v>0</v>
      </c>
      <c r="K815" s="51"/>
      <c r="L815" s="51"/>
      <c r="M815" s="52">
        <f>K815+L815</f>
        <v>0</v>
      </c>
      <c r="N815" s="51"/>
      <c r="O815" s="52">
        <f>M815+N815</f>
        <v>0</v>
      </c>
    </row>
    <row r="816" spans="1:15" s="57" customFormat="1">
      <c r="A816" s="50">
        <f t="shared" ref="A816:A839" si="299">IF(MAX(E816:P816)=0,IF(MIN(E816:P816)=0,3,2),2)</f>
        <v>3</v>
      </c>
      <c r="B816" s="150"/>
      <c r="C816" s="259" t="s">
        <v>449</v>
      </c>
      <c r="D816" s="117" t="s">
        <v>446</v>
      </c>
      <c r="E816" s="11">
        <f>SUBTOTAL(9,E817:E821)</f>
        <v>0</v>
      </c>
      <c r="F816" s="11">
        <f>SUBTOTAL(9,F817:F821)</f>
        <v>0</v>
      </c>
      <c r="G816" s="11">
        <f>SUBTOTAL(9,G817:G821)</f>
        <v>0</v>
      </c>
      <c r="H816" s="11">
        <f>SUBTOTAL(9,H817:H821)</f>
        <v>0</v>
      </c>
      <c r="I816" s="11">
        <f t="shared" ref="I816:N816" si="300">SUBTOTAL(9,I817:I821)</f>
        <v>0</v>
      </c>
      <c r="J816" s="11">
        <f t="shared" si="300"/>
        <v>0</v>
      </c>
      <c r="K816" s="11">
        <f t="shared" si="300"/>
        <v>0</v>
      </c>
      <c r="L816" s="11">
        <f t="shared" si="300"/>
        <v>0</v>
      </c>
      <c r="M816" s="11">
        <f t="shared" si="300"/>
        <v>0</v>
      </c>
      <c r="N816" s="11">
        <f t="shared" si="300"/>
        <v>0</v>
      </c>
      <c r="O816" s="11">
        <f>SUBTOTAL(9,O817:O821)</f>
        <v>0</v>
      </c>
    </row>
    <row r="817" spans="1:15" s="57" customFormat="1" ht="25.5">
      <c r="A817" s="50">
        <f t="shared" si="299"/>
        <v>3</v>
      </c>
      <c r="B817" s="150"/>
      <c r="C817" s="260" t="s">
        <v>153</v>
      </c>
      <c r="D817" s="60" t="s">
        <v>37</v>
      </c>
      <c r="E817" s="51"/>
      <c r="F817" s="51"/>
      <c r="G817" s="51"/>
      <c r="H817" s="51"/>
      <c r="I817" s="51"/>
      <c r="J817" s="52">
        <f t="shared" ref="J817:J830" si="301">H817+I817</f>
        <v>0</v>
      </c>
      <c r="K817" s="51"/>
      <c r="L817" s="51"/>
      <c r="M817" s="52">
        <f t="shared" ref="M817:M830" si="302">K817+L817</f>
        <v>0</v>
      </c>
      <c r="N817" s="51"/>
      <c r="O817" s="52">
        <f t="shared" ref="O817:O830" si="303">M817+N817</f>
        <v>0</v>
      </c>
    </row>
    <row r="818" spans="1:15" s="57" customFormat="1" ht="25.5">
      <c r="A818" s="50">
        <f t="shared" si="299"/>
        <v>3</v>
      </c>
      <c r="B818" s="150"/>
      <c r="C818" s="260" t="s">
        <v>154</v>
      </c>
      <c r="D818" s="60" t="s">
        <v>38</v>
      </c>
      <c r="E818" s="51"/>
      <c r="F818" s="51"/>
      <c r="G818" s="51"/>
      <c r="H818" s="51"/>
      <c r="I818" s="51"/>
      <c r="J818" s="52">
        <f t="shared" si="301"/>
        <v>0</v>
      </c>
      <c r="K818" s="51"/>
      <c r="L818" s="51"/>
      <c r="M818" s="52">
        <f t="shared" si="302"/>
        <v>0</v>
      </c>
      <c r="N818" s="51"/>
      <c r="O818" s="52">
        <f t="shared" si="303"/>
        <v>0</v>
      </c>
    </row>
    <row r="819" spans="1:15" s="57" customFormat="1">
      <c r="A819" s="50">
        <f t="shared" si="299"/>
        <v>3</v>
      </c>
      <c r="B819" s="150"/>
      <c r="C819" s="260" t="s">
        <v>155</v>
      </c>
      <c r="D819" s="60" t="s">
        <v>39</v>
      </c>
      <c r="E819" s="51"/>
      <c r="F819" s="51"/>
      <c r="G819" s="51"/>
      <c r="H819" s="51"/>
      <c r="I819" s="51"/>
      <c r="J819" s="52">
        <f t="shared" si="301"/>
        <v>0</v>
      </c>
      <c r="K819" s="51"/>
      <c r="L819" s="51"/>
      <c r="M819" s="52">
        <f t="shared" si="302"/>
        <v>0</v>
      </c>
      <c r="N819" s="51"/>
      <c r="O819" s="52">
        <f t="shared" si="303"/>
        <v>0</v>
      </c>
    </row>
    <row r="820" spans="1:15" s="57" customFormat="1" ht="25.5">
      <c r="A820" s="50">
        <f t="shared" si="299"/>
        <v>3</v>
      </c>
      <c r="B820" s="150"/>
      <c r="C820" s="260" t="s">
        <v>156</v>
      </c>
      <c r="D820" s="60" t="s">
        <v>40</v>
      </c>
      <c r="E820" s="51"/>
      <c r="F820" s="51"/>
      <c r="G820" s="51"/>
      <c r="H820" s="51"/>
      <c r="I820" s="51"/>
      <c r="J820" s="52">
        <f t="shared" si="301"/>
        <v>0</v>
      </c>
      <c r="K820" s="51"/>
      <c r="L820" s="51"/>
      <c r="M820" s="52">
        <f t="shared" si="302"/>
        <v>0</v>
      </c>
      <c r="N820" s="51"/>
      <c r="O820" s="52">
        <f t="shared" si="303"/>
        <v>0</v>
      </c>
    </row>
    <row r="821" spans="1:15" s="57" customFormat="1" ht="25.5">
      <c r="A821" s="50">
        <f t="shared" si="299"/>
        <v>3</v>
      </c>
      <c r="B821" s="150"/>
      <c r="C821" s="260" t="s">
        <v>157</v>
      </c>
      <c r="D821" s="60" t="s">
        <v>41</v>
      </c>
      <c r="E821" s="51"/>
      <c r="F821" s="51"/>
      <c r="G821" s="51"/>
      <c r="H821" s="51"/>
      <c r="I821" s="51"/>
      <c r="J821" s="52">
        <f t="shared" si="301"/>
        <v>0</v>
      </c>
      <c r="K821" s="51"/>
      <c r="L821" s="51"/>
      <c r="M821" s="52">
        <f t="shared" si="302"/>
        <v>0</v>
      </c>
      <c r="N821" s="51"/>
      <c r="O821" s="52">
        <f t="shared" si="303"/>
        <v>0</v>
      </c>
    </row>
    <row r="822" spans="1:15" s="57" customFormat="1">
      <c r="A822" s="50">
        <f t="shared" si="299"/>
        <v>3</v>
      </c>
      <c r="B822" s="150"/>
      <c r="C822" s="160" t="s">
        <v>158</v>
      </c>
      <c r="D822" s="60" t="s">
        <v>4</v>
      </c>
      <c r="E822" s="51"/>
      <c r="F822" s="51"/>
      <c r="G822" s="51"/>
      <c r="H822" s="51"/>
      <c r="I822" s="51"/>
      <c r="J822" s="52">
        <f t="shared" si="301"/>
        <v>0</v>
      </c>
      <c r="K822" s="51"/>
      <c r="L822" s="51"/>
      <c r="M822" s="52">
        <f t="shared" si="302"/>
        <v>0</v>
      </c>
      <c r="N822" s="51"/>
      <c r="O822" s="52">
        <f t="shared" si="303"/>
        <v>0</v>
      </c>
    </row>
    <row r="823" spans="1:15" s="57" customFormat="1">
      <c r="A823" s="50">
        <f t="shared" si="299"/>
        <v>3</v>
      </c>
      <c r="B823" s="150"/>
      <c r="C823" s="159" t="s">
        <v>19</v>
      </c>
      <c r="D823" s="59" t="s">
        <v>5</v>
      </c>
      <c r="E823" s="51"/>
      <c r="F823" s="51"/>
      <c r="G823" s="51"/>
      <c r="H823" s="51"/>
      <c r="I823" s="51"/>
      <c r="J823" s="52">
        <f t="shared" si="301"/>
        <v>0</v>
      </c>
      <c r="K823" s="51"/>
      <c r="L823" s="51"/>
      <c r="M823" s="52">
        <f t="shared" si="302"/>
        <v>0</v>
      </c>
      <c r="N823" s="51"/>
      <c r="O823" s="52">
        <f t="shared" si="303"/>
        <v>0</v>
      </c>
    </row>
    <row r="824" spans="1:15" s="57" customFormat="1">
      <c r="A824" s="50">
        <f t="shared" si="299"/>
        <v>3</v>
      </c>
      <c r="B824" s="150"/>
      <c r="C824" s="162" t="s">
        <v>450</v>
      </c>
      <c r="D824" s="118" t="s">
        <v>173</v>
      </c>
      <c r="E824" s="51"/>
      <c r="F824" s="51"/>
      <c r="G824" s="51"/>
      <c r="H824" s="51"/>
      <c r="I824" s="51"/>
      <c r="J824" s="52">
        <f t="shared" si="301"/>
        <v>0</v>
      </c>
      <c r="K824" s="51"/>
      <c r="L824" s="51"/>
      <c r="M824" s="52">
        <f t="shared" si="302"/>
        <v>0</v>
      </c>
      <c r="N824" s="51"/>
      <c r="O824" s="52">
        <f t="shared" si="303"/>
        <v>0</v>
      </c>
    </row>
    <row r="825" spans="1:15" s="57" customFormat="1">
      <c r="A825" s="50">
        <f t="shared" si="299"/>
        <v>3</v>
      </c>
      <c r="B825" s="153"/>
      <c r="C825" s="163" t="s">
        <v>29</v>
      </c>
      <c r="D825" s="136" t="s">
        <v>6</v>
      </c>
      <c r="E825" s="51"/>
      <c r="F825" s="51"/>
      <c r="G825" s="51"/>
      <c r="H825" s="51"/>
      <c r="I825" s="51"/>
      <c r="J825" s="52">
        <f t="shared" si="301"/>
        <v>0</v>
      </c>
      <c r="K825" s="51"/>
      <c r="L825" s="51"/>
      <c r="M825" s="52">
        <f t="shared" si="302"/>
        <v>0</v>
      </c>
      <c r="N825" s="51"/>
      <c r="O825" s="52">
        <f t="shared" si="303"/>
        <v>0</v>
      </c>
    </row>
    <row r="826" spans="1:15" s="57" customFormat="1">
      <c r="A826" s="50">
        <f t="shared" si="299"/>
        <v>3</v>
      </c>
      <c r="B826" s="153"/>
      <c r="C826" s="163" t="s">
        <v>21</v>
      </c>
      <c r="D826" s="137" t="s">
        <v>8</v>
      </c>
      <c r="E826" s="51"/>
      <c r="F826" s="51"/>
      <c r="G826" s="51"/>
      <c r="H826" s="51"/>
      <c r="I826" s="51"/>
      <c r="J826" s="52">
        <f>H826+I826</f>
        <v>0</v>
      </c>
      <c r="K826" s="51"/>
      <c r="L826" s="51"/>
      <c r="M826" s="52">
        <f>K826+L826</f>
        <v>0</v>
      </c>
      <c r="N826" s="51"/>
      <c r="O826" s="52">
        <f t="shared" si="303"/>
        <v>0</v>
      </c>
    </row>
    <row r="827" spans="1:15" s="57" customFormat="1">
      <c r="A827" s="50">
        <f t="shared" si="299"/>
        <v>3</v>
      </c>
      <c r="B827" s="153"/>
      <c r="C827" s="163" t="s">
        <v>526</v>
      </c>
      <c r="D827" s="137" t="s">
        <v>31</v>
      </c>
      <c r="E827" s="51"/>
      <c r="F827" s="51"/>
      <c r="G827" s="51"/>
      <c r="H827" s="51"/>
      <c r="I827" s="51"/>
      <c r="J827" s="52">
        <f t="shared" si="301"/>
        <v>0</v>
      </c>
      <c r="K827" s="51"/>
      <c r="L827" s="51"/>
      <c r="M827" s="52">
        <f t="shared" si="302"/>
        <v>0</v>
      </c>
      <c r="N827" s="51"/>
      <c r="O827" s="52">
        <f t="shared" si="303"/>
        <v>0</v>
      </c>
    </row>
    <row r="828" spans="1:15" s="57" customFormat="1">
      <c r="A828" s="50">
        <f t="shared" si="299"/>
        <v>3</v>
      </c>
      <c r="B828" s="153"/>
      <c r="C828" s="163" t="s">
        <v>558</v>
      </c>
      <c r="D828" s="137" t="s">
        <v>559</v>
      </c>
      <c r="E828" s="51"/>
      <c r="F828" s="51"/>
      <c r="G828" s="51"/>
      <c r="H828" s="51"/>
      <c r="I828" s="51"/>
      <c r="J828" s="52">
        <f t="shared" si="301"/>
        <v>0</v>
      </c>
      <c r="K828" s="51"/>
      <c r="L828" s="51"/>
      <c r="M828" s="52">
        <f t="shared" si="302"/>
        <v>0</v>
      </c>
      <c r="N828" s="51"/>
      <c r="O828" s="52">
        <f t="shared" si="303"/>
        <v>0</v>
      </c>
    </row>
    <row r="829" spans="1:15" s="57" customFormat="1" ht="25.5">
      <c r="A829" s="50">
        <f t="shared" si="299"/>
        <v>3</v>
      </c>
      <c r="B829" s="153"/>
      <c r="C829" s="163" t="s">
        <v>528</v>
      </c>
      <c r="D829" s="136" t="s">
        <v>9</v>
      </c>
      <c r="E829" s="51"/>
      <c r="F829" s="51"/>
      <c r="G829" s="51"/>
      <c r="H829" s="51"/>
      <c r="I829" s="51"/>
      <c r="J829" s="52">
        <f t="shared" si="301"/>
        <v>0</v>
      </c>
      <c r="K829" s="51"/>
      <c r="L829" s="51"/>
      <c r="M829" s="52">
        <f t="shared" si="302"/>
        <v>0</v>
      </c>
      <c r="N829" s="51"/>
      <c r="O829" s="52">
        <f t="shared" si="303"/>
        <v>0</v>
      </c>
    </row>
    <row r="830" spans="1:15" s="57" customFormat="1" ht="25.5">
      <c r="A830" s="50">
        <f t="shared" si="299"/>
        <v>3</v>
      </c>
      <c r="B830" s="153"/>
      <c r="C830" s="163" t="s">
        <v>30</v>
      </c>
      <c r="D830" s="136" t="s">
        <v>10</v>
      </c>
      <c r="E830" s="51"/>
      <c r="F830" s="51"/>
      <c r="G830" s="51"/>
      <c r="H830" s="51"/>
      <c r="I830" s="51"/>
      <c r="J830" s="52">
        <f t="shared" si="301"/>
        <v>0</v>
      </c>
      <c r="K830" s="51"/>
      <c r="L830" s="51"/>
      <c r="M830" s="52">
        <f t="shared" si="302"/>
        <v>0</v>
      </c>
      <c r="N830" s="51"/>
      <c r="O830" s="52">
        <f t="shared" si="303"/>
        <v>0</v>
      </c>
    </row>
    <row r="831" spans="1:15" s="57" customFormat="1">
      <c r="A831" s="50">
        <f t="shared" si="299"/>
        <v>3</v>
      </c>
      <c r="B831" s="153"/>
      <c r="C831" s="165" t="s">
        <v>451</v>
      </c>
      <c r="D831" s="138" t="s">
        <v>93</v>
      </c>
      <c r="E831" s="11">
        <f>SUBTOTAL(9,E832:E833)</f>
        <v>0</v>
      </c>
      <c r="F831" s="11">
        <f>SUBTOTAL(9,F832:F833)</f>
        <v>0</v>
      </c>
      <c r="G831" s="11">
        <f>SUBTOTAL(9,G832:G833)</f>
        <v>0</v>
      </c>
      <c r="H831" s="11">
        <f>SUBTOTAL(9,H832:H833)</f>
        <v>0</v>
      </c>
      <c r="I831" s="11">
        <f t="shared" ref="I831:N831" si="304">SUBTOTAL(9,I832:I833)</f>
        <v>0</v>
      </c>
      <c r="J831" s="11">
        <f t="shared" si="304"/>
        <v>0</v>
      </c>
      <c r="K831" s="11">
        <f t="shared" si="304"/>
        <v>0</v>
      </c>
      <c r="L831" s="11">
        <f t="shared" si="304"/>
        <v>0</v>
      </c>
      <c r="M831" s="11">
        <f t="shared" si="304"/>
        <v>0</v>
      </c>
      <c r="N831" s="11">
        <f t="shared" si="304"/>
        <v>0</v>
      </c>
      <c r="O831" s="11">
        <f>SUBTOTAL(9,O832:O833)</f>
        <v>0</v>
      </c>
    </row>
    <row r="832" spans="1:15" s="57" customFormat="1">
      <c r="A832" s="50">
        <f t="shared" si="299"/>
        <v>3</v>
      </c>
      <c r="B832" s="153"/>
      <c r="C832" s="166" t="s">
        <v>452</v>
      </c>
      <c r="D832" s="138" t="s">
        <v>453</v>
      </c>
      <c r="E832" s="51"/>
      <c r="F832" s="51"/>
      <c r="G832" s="51"/>
      <c r="H832" s="51"/>
      <c r="I832" s="51"/>
      <c r="J832" s="52">
        <f>H832+I832</f>
        <v>0</v>
      </c>
      <c r="K832" s="51"/>
      <c r="L832" s="51"/>
      <c r="M832" s="52">
        <f>K832+L832</f>
        <v>0</v>
      </c>
      <c r="N832" s="51"/>
      <c r="O832" s="52">
        <f>M832+N832</f>
        <v>0</v>
      </c>
    </row>
    <row r="833" spans="1:15" s="57" customFormat="1">
      <c r="A833" s="50">
        <f t="shared" si="299"/>
        <v>3</v>
      </c>
      <c r="B833" s="153"/>
      <c r="C833" s="166" t="s">
        <v>454</v>
      </c>
      <c r="D833" s="138" t="s">
        <v>455</v>
      </c>
      <c r="E833" s="51"/>
      <c r="F833" s="51"/>
      <c r="G833" s="51"/>
      <c r="H833" s="51"/>
      <c r="I833" s="51"/>
      <c r="J833" s="52">
        <f>H833+I833</f>
        <v>0</v>
      </c>
      <c r="K833" s="51"/>
      <c r="L833" s="51"/>
      <c r="M833" s="52">
        <f>K833+L833</f>
        <v>0</v>
      </c>
      <c r="N833" s="51"/>
      <c r="O833" s="52">
        <f>M833+N833</f>
        <v>0</v>
      </c>
    </row>
    <row r="834" spans="1:15" s="57" customFormat="1">
      <c r="A834" s="50">
        <f t="shared" si="299"/>
        <v>3</v>
      </c>
      <c r="B834" s="156"/>
      <c r="C834" s="158" t="s">
        <v>32</v>
      </c>
      <c r="D834" s="136"/>
      <c r="E834" s="11">
        <f>SUBTOTAL(9,E835:E839)</f>
        <v>0</v>
      </c>
      <c r="F834" s="11">
        <f>SUBTOTAL(9,F835:F839)</f>
        <v>0</v>
      </c>
      <c r="G834" s="11">
        <f>SUBTOTAL(9,G835:G839)</f>
        <v>0</v>
      </c>
      <c r="H834" s="11">
        <f>SUBTOTAL(9,H835:H839)</f>
        <v>0</v>
      </c>
      <c r="I834" s="11">
        <f t="shared" ref="I834:N834" si="305">SUBTOTAL(9,I835:I839)</f>
        <v>0</v>
      </c>
      <c r="J834" s="11">
        <f t="shared" si="305"/>
        <v>0</v>
      </c>
      <c r="K834" s="11">
        <f t="shared" si="305"/>
        <v>0</v>
      </c>
      <c r="L834" s="11">
        <f t="shared" si="305"/>
        <v>0</v>
      </c>
      <c r="M834" s="11">
        <f t="shared" si="305"/>
        <v>0</v>
      </c>
      <c r="N834" s="11">
        <f t="shared" si="305"/>
        <v>0</v>
      </c>
      <c r="O834" s="11">
        <f>SUBTOTAL(9,O835:O839)</f>
        <v>0</v>
      </c>
    </row>
    <row r="835" spans="1:15">
      <c r="A835" s="50">
        <f t="shared" si="299"/>
        <v>3</v>
      </c>
      <c r="B835" s="153"/>
      <c r="C835" s="163" t="s">
        <v>70</v>
      </c>
      <c r="D835" s="137" t="s">
        <v>71</v>
      </c>
      <c r="E835" s="51"/>
      <c r="F835" s="51"/>
      <c r="G835" s="51"/>
      <c r="H835" s="51"/>
      <c r="I835" s="51"/>
      <c r="J835" s="52">
        <f>H835+I835</f>
        <v>0</v>
      </c>
      <c r="K835" s="51"/>
      <c r="L835" s="51"/>
      <c r="M835" s="52">
        <f>K835+L835</f>
        <v>0</v>
      </c>
      <c r="N835" s="51"/>
      <c r="O835" s="52">
        <f>M835+N835</f>
        <v>0</v>
      </c>
    </row>
    <row r="836" spans="1:15">
      <c r="A836" s="50">
        <f t="shared" si="299"/>
        <v>3</v>
      </c>
      <c r="B836" s="153"/>
      <c r="C836" s="163" t="s">
        <v>72</v>
      </c>
      <c r="D836" s="137" t="s">
        <v>73</v>
      </c>
      <c r="E836" s="51"/>
      <c r="F836" s="51"/>
      <c r="G836" s="51"/>
      <c r="H836" s="51"/>
      <c r="I836" s="51"/>
      <c r="J836" s="52">
        <f>H836+I836</f>
        <v>0</v>
      </c>
      <c r="K836" s="51"/>
      <c r="L836" s="51"/>
      <c r="M836" s="52">
        <f>K836+L836</f>
        <v>0</v>
      </c>
      <c r="N836" s="51"/>
      <c r="O836" s="52">
        <f>M836+N836</f>
        <v>0</v>
      </c>
    </row>
    <row r="837" spans="1:15">
      <c r="A837" s="50">
        <f t="shared" si="299"/>
        <v>3</v>
      </c>
      <c r="B837" s="153"/>
      <c r="C837" s="163" t="s">
        <v>74</v>
      </c>
      <c r="D837" s="137" t="s">
        <v>75</v>
      </c>
      <c r="E837" s="51"/>
      <c r="F837" s="51"/>
      <c r="G837" s="51"/>
      <c r="H837" s="51"/>
      <c r="I837" s="51"/>
      <c r="J837" s="52">
        <f>H837+I837</f>
        <v>0</v>
      </c>
      <c r="K837" s="51"/>
      <c r="L837" s="51"/>
      <c r="M837" s="52">
        <f>K837+L837</f>
        <v>0</v>
      </c>
      <c r="N837" s="51"/>
      <c r="O837" s="52">
        <f>M837+N837</f>
        <v>0</v>
      </c>
    </row>
    <row r="838" spans="1:15">
      <c r="A838" s="50">
        <f t="shared" si="299"/>
        <v>3</v>
      </c>
      <c r="B838" s="153"/>
      <c r="C838" s="163" t="s">
        <v>76</v>
      </c>
      <c r="D838" s="137" t="s">
        <v>77</v>
      </c>
      <c r="E838" s="51"/>
      <c r="F838" s="51"/>
      <c r="G838" s="51"/>
      <c r="H838" s="51"/>
      <c r="I838" s="51"/>
      <c r="J838" s="52">
        <f>H838+I838</f>
        <v>0</v>
      </c>
      <c r="K838" s="51"/>
      <c r="L838" s="51"/>
      <c r="M838" s="52">
        <f>K838+L838</f>
        <v>0</v>
      </c>
      <c r="N838" s="51"/>
      <c r="O838" s="52">
        <f>M838+N838</f>
        <v>0</v>
      </c>
    </row>
    <row r="839" spans="1:15">
      <c r="A839" s="50">
        <f t="shared" si="299"/>
        <v>3</v>
      </c>
      <c r="B839" s="153"/>
      <c r="C839" s="163" t="s">
        <v>12</v>
      </c>
      <c r="D839" s="137" t="s">
        <v>28</v>
      </c>
      <c r="E839" s="51"/>
      <c r="F839" s="51"/>
      <c r="G839" s="51"/>
      <c r="H839" s="51"/>
      <c r="I839" s="51"/>
      <c r="J839" s="52">
        <f>H839+I839</f>
        <v>0</v>
      </c>
      <c r="K839" s="51"/>
      <c r="L839" s="51"/>
      <c r="M839" s="52">
        <f>K839+L839</f>
        <v>0</v>
      </c>
      <c r="N839" s="51"/>
      <c r="O839" s="52">
        <f>M839+N839</f>
        <v>0</v>
      </c>
    </row>
    <row r="840" spans="1:15">
      <c r="A840" s="77">
        <f>A841</f>
        <v>3</v>
      </c>
      <c r="B840" s="153"/>
      <c r="C840" s="155"/>
      <c r="D840" s="137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</row>
    <row r="841" spans="1:15">
      <c r="A841" s="105">
        <f>MIN(A842:A847)</f>
        <v>3</v>
      </c>
      <c r="B841" s="153"/>
      <c r="C841" s="157" t="s">
        <v>36</v>
      </c>
      <c r="D841" s="137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</row>
    <row r="842" spans="1:15">
      <c r="A842" s="50">
        <f t="shared" ref="A842:A847" si="306">IF(MAX(E842:P842)=0,IF(MIN(E842:P842)=0,3,2),2)</f>
        <v>3</v>
      </c>
      <c r="B842" s="153"/>
      <c r="C842" s="155" t="s">
        <v>34</v>
      </c>
      <c r="D842" s="137"/>
      <c r="E842" s="62">
        <f>SUM(E843:E844)</f>
        <v>0</v>
      </c>
      <c r="F842" s="62">
        <f>SUM(F843:F844)</f>
        <v>0</v>
      </c>
      <c r="G842" s="62">
        <f>SUM(G843:G844)</f>
        <v>0</v>
      </c>
      <c r="H842" s="62">
        <f>SUM(H843:H844)</f>
        <v>0</v>
      </c>
      <c r="I842" s="62">
        <f t="shared" ref="I842:N842" si="307">SUM(I843:I844)</f>
        <v>0</v>
      </c>
      <c r="J842" s="62">
        <f t="shared" si="307"/>
        <v>0</v>
      </c>
      <c r="K842" s="62">
        <f t="shared" si="307"/>
        <v>0</v>
      </c>
      <c r="L842" s="62">
        <f t="shared" si="307"/>
        <v>0</v>
      </c>
      <c r="M842" s="62">
        <f t="shared" si="307"/>
        <v>0</v>
      </c>
      <c r="N842" s="62">
        <f t="shared" si="307"/>
        <v>0</v>
      </c>
      <c r="O842" s="62">
        <f>SUM(O843:O844)</f>
        <v>0</v>
      </c>
    </row>
    <row r="843" spans="1:15">
      <c r="A843" s="50">
        <f t="shared" si="306"/>
        <v>3</v>
      </c>
      <c r="B843" s="153"/>
      <c r="C843" s="167" t="s">
        <v>80</v>
      </c>
      <c r="D843" s="137"/>
      <c r="E843" s="51"/>
      <c r="F843" s="51"/>
      <c r="G843" s="51"/>
      <c r="H843" s="51"/>
      <c r="I843" s="51"/>
      <c r="J843" s="52">
        <f>H843+I843</f>
        <v>0</v>
      </c>
      <c r="K843" s="51"/>
      <c r="L843" s="51"/>
      <c r="M843" s="52">
        <f>K843+L843</f>
        <v>0</v>
      </c>
      <c r="N843" s="51"/>
      <c r="O843" s="52">
        <f>M843+N843</f>
        <v>0</v>
      </c>
    </row>
    <row r="844" spans="1:15">
      <c r="A844" s="50">
        <f t="shared" si="306"/>
        <v>3</v>
      </c>
      <c r="B844" s="153"/>
      <c r="C844" s="167" t="s">
        <v>81</v>
      </c>
      <c r="D844" s="137"/>
      <c r="E844" s="51"/>
      <c r="F844" s="51"/>
      <c r="G844" s="51"/>
      <c r="H844" s="51"/>
      <c r="I844" s="51"/>
      <c r="J844" s="52">
        <f>H844+I844</f>
        <v>0</v>
      </c>
      <c r="K844" s="51"/>
      <c r="L844" s="51"/>
      <c r="M844" s="52">
        <f>K844+L844</f>
        <v>0</v>
      </c>
      <c r="N844" s="51"/>
      <c r="O844" s="52">
        <f>M844+N844</f>
        <v>0</v>
      </c>
    </row>
    <row r="845" spans="1:15">
      <c r="A845" s="50">
        <f t="shared" si="306"/>
        <v>3</v>
      </c>
      <c r="B845" s="153"/>
      <c r="C845" s="155" t="s">
        <v>35</v>
      </c>
      <c r="D845" s="137"/>
      <c r="E845" s="62">
        <f>SUM(E846:E847)</f>
        <v>0</v>
      </c>
      <c r="F845" s="62">
        <f>SUM(F846:F847)</f>
        <v>0</v>
      </c>
      <c r="G845" s="62">
        <f>SUM(G846:G847)</f>
        <v>0</v>
      </c>
      <c r="H845" s="62">
        <f>SUM(H846:H847)</f>
        <v>0</v>
      </c>
      <c r="I845" s="62">
        <f t="shared" ref="I845:N845" si="308">SUM(I846:I847)</f>
        <v>0</v>
      </c>
      <c r="J845" s="62">
        <f t="shared" si="308"/>
        <v>0</v>
      </c>
      <c r="K845" s="62">
        <f t="shared" si="308"/>
        <v>0</v>
      </c>
      <c r="L845" s="62">
        <f t="shared" si="308"/>
        <v>0</v>
      </c>
      <c r="M845" s="62">
        <f t="shared" si="308"/>
        <v>0</v>
      </c>
      <c r="N845" s="62">
        <f t="shared" si="308"/>
        <v>0</v>
      </c>
      <c r="O845" s="62">
        <f>SUM(O846:O847)</f>
        <v>0</v>
      </c>
    </row>
    <row r="846" spans="1:15">
      <c r="A846" s="50">
        <f t="shared" si="306"/>
        <v>3</v>
      </c>
      <c r="B846" s="153"/>
      <c r="C846" s="167" t="s">
        <v>84</v>
      </c>
      <c r="D846" s="137"/>
      <c r="E846" s="51"/>
      <c r="F846" s="51"/>
      <c r="G846" s="51"/>
      <c r="H846" s="51"/>
      <c r="I846" s="51"/>
      <c r="J846" s="52">
        <f>H846+I846</f>
        <v>0</v>
      </c>
      <c r="K846" s="51"/>
      <c r="L846" s="51"/>
      <c r="M846" s="52">
        <f>K846+L846</f>
        <v>0</v>
      </c>
      <c r="N846" s="51"/>
      <c r="O846" s="52">
        <f>M846+N846</f>
        <v>0</v>
      </c>
    </row>
    <row r="847" spans="1:15">
      <c r="A847" s="50">
        <f t="shared" si="306"/>
        <v>3</v>
      </c>
      <c r="B847" s="153"/>
      <c r="C847" s="167" t="s">
        <v>85</v>
      </c>
      <c r="D847" s="137"/>
      <c r="E847" s="51"/>
      <c r="F847" s="51"/>
      <c r="G847" s="51"/>
      <c r="H847" s="51"/>
      <c r="I847" s="51"/>
      <c r="J847" s="52">
        <f>H847+I847</f>
        <v>0</v>
      </c>
      <c r="K847" s="51"/>
      <c r="L847" s="51"/>
      <c r="M847" s="52">
        <f>K847+L847</f>
        <v>0</v>
      </c>
      <c r="N847" s="51"/>
      <c r="O847" s="52">
        <f>M847+N847</f>
        <v>0</v>
      </c>
    </row>
    <row r="848" spans="1:15">
      <c r="A848" s="77">
        <f>A849</f>
        <v>3</v>
      </c>
      <c r="B848" s="172"/>
      <c r="C848" s="156"/>
      <c r="D848" s="140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</row>
    <row r="849" spans="1:15" ht="25.5">
      <c r="A849" s="55">
        <f>IF(ROUND(MAX(E849:P849),0)=0,IF(ROUND(MIN(E849:P849),0)=0,3,2),2)</f>
        <v>3</v>
      </c>
      <c r="B849" s="172"/>
      <c r="C849" s="176" t="s">
        <v>761</v>
      </c>
      <c r="D849" s="140"/>
      <c r="E849" s="76">
        <f>E852+E916</f>
        <v>0</v>
      </c>
      <c r="F849" s="76">
        <f>F852+F916</f>
        <v>0</v>
      </c>
      <c r="G849" s="76">
        <f>G852+G916</f>
        <v>0</v>
      </c>
      <c r="H849" s="76">
        <f>H852+H916</f>
        <v>0</v>
      </c>
      <c r="I849" s="76">
        <f t="shared" ref="I849:N849" si="309">I852+I916</f>
        <v>0</v>
      </c>
      <c r="J849" s="76">
        <f t="shared" si="309"/>
        <v>0</v>
      </c>
      <c r="K849" s="76">
        <f t="shared" si="309"/>
        <v>0</v>
      </c>
      <c r="L849" s="76">
        <f t="shared" si="309"/>
        <v>0</v>
      </c>
      <c r="M849" s="76">
        <f t="shared" si="309"/>
        <v>0</v>
      </c>
      <c r="N849" s="76">
        <f t="shared" si="309"/>
        <v>0</v>
      </c>
      <c r="O849" s="76">
        <f>O852+O916</f>
        <v>0</v>
      </c>
    </row>
    <row r="850" spans="1:15">
      <c r="A850" s="77">
        <f>A851</f>
        <v>3</v>
      </c>
      <c r="B850" s="172"/>
      <c r="C850" s="156"/>
      <c r="D850" s="140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</row>
    <row r="851" spans="1:15" ht="25.5">
      <c r="A851" s="105">
        <f>MIN(A852:A913)</f>
        <v>3</v>
      </c>
      <c r="B851" s="172"/>
      <c r="C851" s="175" t="s">
        <v>762</v>
      </c>
      <c r="D851" s="140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</row>
    <row r="852" spans="1:15">
      <c r="A852" s="50">
        <f t="shared" ref="A852:A883" si="310">IF(MAX(E852:P852)=0,IF(MIN(E852:P852)=0,3,2),2)</f>
        <v>3</v>
      </c>
      <c r="B852" s="145"/>
      <c r="C852" s="146" t="s">
        <v>25</v>
      </c>
      <c r="D852" s="56"/>
      <c r="E852" s="11">
        <f>SUBTOTAL(9,E853:E905)</f>
        <v>0</v>
      </c>
      <c r="F852" s="11">
        <f>SUBTOTAL(9,F853:F905)</f>
        <v>0</v>
      </c>
      <c r="G852" s="11">
        <f>SUBTOTAL(9,G853:G905)</f>
        <v>0</v>
      </c>
      <c r="H852" s="11">
        <f>SUBTOTAL(9,H853:H905)</f>
        <v>0</v>
      </c>
      <c r="I852" s="11">
        <f t="shared" ref="I852:N852" si="311">SUBTOTAL(9,I853:I905)</f>
        <v>0</v>
      </c>
      <c r="J852" s="11">
        <f t="shared" si="311"/>
        <v>0</v>
      </c>
      <c r="K852" s="11">
        <f t="shared" si="311"/>
        <v>0</v>
      </c>
      <c r="L852" s="11">
        <f t="shared" si="311"/>
        <v>0</v>
      </c>
      <c r="M852" s="11">
        <f t="shared" si="311"/>
        <v>0</v>
      </c>
      <c r="N852" s="11">
        <f t="shared" si="311"/>
        <v>0</v>
      </c>
      <c r="O852" s="11">
        <f>SUBTOTAL(9,O853:O905)</f>
        <v>0</v>
      </c>
    </row>
    <row r="853" spans="1:15">
      <c r="A853" s="50">
        <f t="shared" si="310"/>
        <v>3</v>
      </c>
      <c r="B853" s="145" t="s">
        <v>14</v>
      </c>
      <c r="C853" s="146" t="s">
        <v>125</v>
      </c>
      <c r="D853" s="56"/>
      <c r="E853" s="11">
        <f>SUBTOTAL(9,E854:E875)</f>
        <v>0</v>
      </c>
      <c r="F853" s="11">
        <f>SUBTOTAL(9,F854:F875)</f>
        <v>0</v>
      </c>
      <c r="G853" s="11">
        <f>SUBTOTAL(9,G854:G875)</f>
        <v>0</v>
      </c>
      <c r="H853" s="11">
        <f>SUBTOTAL(9,H854:H875)</f>
        <v>0</v>
      </c>
      <c r="I853" s="11">
        <f t="shared" ref="I853:N853" si="312">SUBTOTAL(9,I854:I875)</f>
        <v>0</v>
      </c>
      <c r="J853" s="11">
        <f t="shared" si="312"/>
        <v>0</v>
      </c>
      <c r="K853" s="11">
        <f t="shared" si="312"/>
        <v>0</v>
      </c>
      <c r="L853" s="11">
        <f t="shared" si="312"/>
        <v>0</v>
      </c>
      <c r="M853" s="11">
        <f t="shared" si="312"/>
        <v>0</v>
      </c>
      <c r="N853" s="11">
        <f t="shared" si="312"/>
        <v>0</v>
      </c>
      <c r="O853" s="11">
        <f>SUBTOTAL(9,O854:O875)</f>
        <v>0</v>
      </c>
    </row>
    <row r="854" spans="1:15">
      <c r="A854" s="50">
        <f t="shared" si="310"/>
        <v>3</v>
      </c>
      <c r="B854" s="147"/>
      <c r="C854" s="146" t="s">
        <v>126</v>
      </c>
      <c r="D854" s="56"/>
      <c r="E854" s="11">
        <f>SUBTOTAL(9,E855:E864)</f>
        <v>0</v>
      </c>
      <c r="F854" s="11">
        <f>SUBTOTAL(9,F855:F864)</f>
        <v>0</v>
      </c>
      <c r="G854" s="11">
        <f>SUBTOTAL(9,G855:G864)</f>
        <v>0</v>
      </c>
      <c r="H854" s="11">
        <f>SUBTOTAL(9,H855:H864)</f>
        <v>0</v>
      </c>
      <c r="I854" s="11">
        <f t="shared" ref="I854:N854" si="313">SUBTOTAL(9,I855:I864)</f>
        <v>0</v>
      </c>
      <c r="J854" s="11">
        <f t="shared" si="313"/>
        <v>0</v>
      </c>
      <c r="K854" s="11">
        <f t="shared" si="313"/>
        <v>0</v>
      </c>
      <c r="L854" s="11">
        <f t="shared" si="313"/>
        <v>0</v>
      </c>
      <c r="M854" s="11">
        <f t="shared" si="313"/>
        <v>0</v>
      </c>
      <c r="N854" s="11">
        <f t="shared" si="313"/>
        <v>0</v>
      </c>
      <c r="O854" s="11">
        <f>SUBTOTAL(9,O855:O864)</f>
        <v>0</v>
      </c>
    </row>
    <row r="855" spans="1:15" ht="25.5">
      <c r="A855" s="50">
        <f t="shared" si="310"/>
        <v>3</v>
      </c>
      <c r="B855" s="148"/>
      <c r="C855" s="149" t="s">
        <v>127</v>
      </c>
      <c r="D855" s="58" t="s">
        <v>2</v>
      </c>
      <c r="E855" s="11">
        <f>SUBTOTAL(9,E856:E857)</f>
        <v>0</v>
      </c>
      <c r="F855" s="11">
        <f>SUBTOTAL(9,F856:F857)</f>
        <v>0</v>
      </c>
      <c r="G855" s="11">
        <f>SUBTOTAL(9,G856:G857)</f>
        <v>0</v>
      </c>
      <c r="H855" s="11">
        <f>SUBTOTAL(9,H856:H857)</f>
        <v>0</v>
      </c>
      <c r="I855" s="11">
        <f t="shared" ref="I855:N855" si="314">SUBTOTAL(9,I856:I857)</f>
        <v>0</v>
      </c>
      <c r="J855" s="11">
        <f t="shared" si="314"/>
        <v>0</v>
      </c>
      <c r="K855" s="11">
        <f t="shared" si="314"/>
        <v>0</v>
      </c>
      <c r="L855" s="11">
        <f t="shared" si="314"/>
        <v>0</v>
      </c>
      <c r="M855" s="11">
        <f t="shared" si="314"/>
        <v>0</v>
      </c>
      <c r="N855" s="11">
        <f t="shared" si="314"/>
        <v>0</v>
      </c>
      <c r="O855" s="11">
        <f>SUBTOTAL(9,O856:O857)</f>
        <v>0</v>
      </c>
    </row>
    <row r="856" spans="1:15" s="57" customFormat="1" ht="25.5">
      <c r="A856" s="50">
        <f t="shared" si="310"/>
        <v>3</v>
      </c>
      <c r="B856" s="148"/>
      <c r="C856" s="149" t="s">
        <v>303</v>
      </c>
      <c r="D856" s="58" t="s">
        <v>302</v>
      </c>
      <c r="E856" s="51"/>
      <c r="F856" s="51"/>
      <c r="G856" s="51"/>
      <c r="H856" s="51"/>
      <c r="I856" s="51"/>
      <c r="J856" s="52">
        <f>H856+I856</f>
        <v>0</v>
      </c>
      <c r="K856" s="51"/>
      <c r="L856" s="51"/>
      <c r="M856" s="52">
        <f>K856+L856</f>
        <v>0</v>
      </c>
      <c r="N856" s="51"/>
      <c r="O856" s="52">
        <f>M856+N856</f>
        <v>0</v>
      </c>
    </row>
    <row r="857" spans="1:15" s="57" customFormat="1" ht="25.5">
      <c r="A857" s="50">
        <f t="shared" si="310"/>
        <v>3</v>
      </c>
      <c r="B857" s="148"/>
      <c r="C857" s="149" t="s">
        <v>305</v>
      </c>
      <c r="D857" s="58" t="s">
        <v>304</v>
      </c>
      <c r="E857" s="51"/>
      <c r="F857" s="51"/>
      <c r="G857" s="51"/>
      <c r="H857" s="51"/>
      <c r="I857" s="51"/>
      <c r="J857" s="52">
        <f>H857+I857</f>
        <v>0</v>
      </c>
      <c r="K857" s="51"/>
      <c r="L857" s="51"/>
      <c r="M857" s="52">
        <f>K857+L857</f>
        <v>0</v>
      </c>
      <c r="N857" s="51"/>
      <c r="O857" s="52">
        <f>M857+N857</f>
        <v>0</v>
      </c>
    </row>
    <row r="858" spans="1:15" s="57" customFormat="1">
      <c r="A858" s="50">
        <f t="shared" si="310"/>
        <v>3</v>
      </c>
      <c r="B858" s="150"/>
      <c r="C858" s="151" t="s">
        <v>128</v>
      </c>
      <c r="D858" s="59" t="s">
        <v>3</v>
      </c>
      <c r="E858" s="51"/>
      <c r="F858" s="51"/>
      <c r="G858" s="51"/>
      <c r="H858" s="51"/>
      <c r="I858" s="51"/>
      <c r="J858" s="52">
        <f>H858+I858</f>
        <v>0</v>
      </c>
      <c r="K858" s="51"/>
      <c r="L858" s="51"/>
      <c r="M858" s="52">
        <f>K858+L858</f>
        <v>0</v>
      </c>
      <c r="N858" s="51"/>
      <c r="O858" s="52">
        <f>M858+N858</f>
        <v>0</v>
      </c>
    </row>
    <row r="859" spans="1:15" s="57" customFormat="1">
      <c r="A859" s="50">
        <f t="shared" si="310"/>
        <v>3</v>
      </c>
      <c r="B859" s="150"/>
      <c r="C859" s="152" t="s">
        <v>445</v>
      </c>
      <c r="D859" s="117" t="s">
        <v>446</v>
      </c>
      <c r="E859" s="11">
        <f>SUBTOTAL(9,E860:E863)</f>
        <v>0</v>
      </c>
      <c r="F859" s="11">
        <f>SUBTOTAL(9,F860:F863)</f>
        <v>0</v>
      </c>
      <c r="G859" s="11">
        <f>SUBTOTAL(9,G860:G863)</f>
        <v>0</v>
      </c>
      <c r="H859" s="11">
        <f>SUBTOTAL(9,H860:H863)</f>
        <v>0</v>
      </c>
      <c r="I859" s="11">
        <f t="shared" ref="I859:N859" si="315">SUBTOTAL(9,I860:I863)</f>
        <v>0</v>
      </c>
      <c r="J859" s="11">
        <f t="shared" si="315"/>
        <v>0</v>
      </c>
      <c r="K859" s="11">
        <f t="shared" si="315"/>
        <v>0</v>
      </c>
      <c r="L859" s="11">
        <f t="shared" si="315"/>
        <v>0</v>
      </c>
      <c r="M859" s="11">
        <f t="shared" si="315"/>
        <v>0</v>
      </c>
      <c r="N859" s="11">
        <f t="shared" si="315"/>
        <v>0</v>
      </c>
      <c r="O859" s="11">
        <f>SUBTOTAL(9,O860:O863)</f>
        <v>0</v>
      </c>
    </row>
    <row r="860" spans="1:15" s="57" customFormat="1" ht="25.5">
      <c r="A860" s="50">
        <f t="shared" si="310"/>
        <v>3</v>
      </c>
      <c r="B860" s="150"/>
      <c r="C860" s="149" t="s">
        <v>129</v>
      </c>
      <c r="D860" s="60" t="s">
        <v>37</v>
      </c>
      <c r="E860" s="51"/>
      <c r="F860" s="51"/>
      <c r="G860" s="51"/>
      <c r="H860" s="51"/>
      <c r="I860" s="51"/>
      <c r="J860" s="52">
        <f>H860+I860</f>
        <v>0</v>
      </c>
      <c r="K860" s="51"/>
      <c r="L860" s="51"/>
      <c r="M860" s="52">
        <f>K860+L860</f>
        <v>0</v>
      </c>
      <c r="N860" s="51"/>
      <c r="O860" s="52">
        <f>M860+N860</f>
        <v>0</v>
      </c>
    </row>
    <row r="861" spans="1:15" s="57" customFormat="1">
      <c r="A861" s="50">
        <f t="shared" si="310"/>
        <v>3</v>
      </c>
      <c r="B861" s="150"/>
      <c r="C861" s="149" t="s">
        <v>131</v>
      </c>
      <c r="D861" s="60" t="s">
        <v>39</v>
      </c>
      <c r="E861" s="51"/>
      <c r="F861" s="51"/>
      <c r="G861" s="51"/>
      <c r="H861" s="51"/>
      <c r="I861" s="51"/>
      <c r="J861" s="52">
        <f>H861+I861</f>
        <v>0</v>
      </c>
      <c r="K861" s="51"/>
      <c r="L861" s="51"/>
      <c r="M861" s="52">
        <f>K861+L861</f>
        <v>0</v>
      </c>
      <c r="N861" s="51"/>
      <c r="O861" s="52">
        <f>M861+N861</f>
        <v>0</v>
      </c>
    </row>
    <row r="862" spans="1:15" s="57" customFormat="1">
      <c r="A862" s="50">
        <f t="shared" si="310"/>
        <v>3</v>
      </c>
      <c r="B862" s="150"/>
      <c r="C862" s="149" t="s">
        <v>132</v>
      </c>
      <c r="D862" s="60" t="s">
        <v>40</v>
      </c>
      <c r="E862" s="51"/>
      <c r="F862" s="51"/>
      <c r="G862" s="51"/>
      <c r="H862" s="51"/>
      <c r="I862" s="51"/>
      <c r="J862" s="52">
        <f>H862+I862</f>
        <v>0</v>
      </c>
      <c r="K862" s="51"/>
      <c r="L862" s="51"/>
      <c r="M862" s="52">
        <f>K862+L862</f>
        <v>0</v>
      </c>
      <c r="N862" s="51"/>
      <c r="O862" s="52">
        <f>M862+N862</f>
        <v>0</v>
      </c>
    </row>
    <row r="863" spans="1:15" s="57" customFormat="1" ht="25.5">
      <c r="A863" s="50">
        <f t="shared" si="310"/>
        <v>3</v>
      </c>
      <c r="B863" s="150"/>
      <c r="C863" s="149" t="s">
        <v>133</v>
      </c>
      <c r="D863" s="60" t="s">
        <v>41</v>
      </c>
      <c r="E863" s="51"/>
      <c r="F863" s="51"/>
      <c r="G863" s="51"/>
      <c r="H863" s="51"/>
      <c r="I863" s="51"/>
      <c r="J863" s="52">
        <f>H863+I863</f>
        <v>0</v>
      </c>
      <c r="K863" s="51"/>
      <c r="L863" s="51"/>
      <c r="M863" s="52">
        <f>K863+L863</f>
        <v>0</v>
      </c>
      <c r="N863" s="51"/>
      <c r="O863" s="52">
        <f>M863+N863</f>
        <v>0</v>
      </c>
    </row>
    <row r="864" spans="1:15" s="57" customFormat="1">
      <c r="A864" s="50">
        <f t="shared" si="310"/>
        <v>3</v>
      </c>
      <c r="B864" s="150"/>
      <c r="C864" s="149" t="s">
        <v>447</v>
      </c>
      <c r="D864" s="60" t="s">
        <v>4</v>
      </c>
      <c r="E864" s="51"/>
      <c r="F864" s="51"/>
      <c r="G864" s="51"/>
      <c r="H864" s="51"/>
      <c r="I864" s="51"/>
      <c r="J864" s="52">
        <f>H864+I864</f>
        <v>0</v>
      </c>
      <c r="K864" s="51"/>
      <c r="L864" s="51"/>
      <c r="M864" s="52">
        <f>K864+L864</f>
        <v>0</v>
      </c>
      <c r="N864" s="51"/>
      <c r="O864" s="52">
        <f>M864+N864</f>
        <v>0</v>
      </c>
    </row>
    <row r="865" spans="1:15" s="57" customFormat="1">
      <c r="A865" s="50">
        <f t="shared" si="310"/>
        <v>3</v>
      </c>
      <c r="B865" s="147"/>
      <c r="C865" s="146" t="s">
        <v>134</v>
      </c>
      <c r="D865" s="56"/>
      <c r="E865" s="11">
        <f>SUBTOTAL(9,E866:E869)</f>
        <v>0</v>
      </c>
      <c r="F865" s="11">
        <f>SUBTOTAL(9,F866:F869)</f>
        <v>0</v>
      </c>
      <c r="G865" s="11">
        <f>SUBTOTAL(9,G866:G869)</f>
        <v>0</v>
      </c>
      <c r="H865" s="11">
        <f>SUBTOTAL(9,H866:H869)</f>
        <v>0</v>
      </c>
      <c r="I865" s="11">
        <f t="shared" ref="I865:N865" si="316">SUBTOTAL(9,I866:I869)</f>
        <v>0</v>
      </c>
      <c r="J865" s="11">
        <f t="shared" si="316"/>
        <v>0</v>
      </c>
      <c r="K865" s="11">
        <f t="shared" si="316"/>
        <v>0</v>
      </c>
      <c r="L865" s="11">
        <f t="shared" si="316"/>
        <v>0</v>
      </c>
      <c r="M865" s="11">
        <f t="shared" si="316"/>
        <v>0</v>
      </c>
      <c r="N865" s="11">
        <f t="shared" si="316"/>
        <v>0</v>
      </c>
      <c r="O865" s="11">
        <f>SUBTOTAL(9,O866:O869)</f>
        <v>0</v>
      </c>
    </row>
    <row r="866" spans="1:15" s="57" customFormat="1">
      <c r="A866" s="50">
        <f t="shared" si="310"/>
        <v>3</v>
      </c>
      <c r="B866" s="150"/>
      <c r="C866" s="151" t="s">
        <v>135</v>
      </c>
      <c r="D866" s="59" t="s">
        <v>5</v>
      </c>
      <c r="E866" s="51"/>
      <c r="F866" s="51"/>
      <c r="G866" s="51"/>
      <c r="H866" s="51"/>
      <c r="I866" s="51"/>
      <c r="J866" s="52">
        <f>H866+I866</f>
        <v>0</v>
      </c>
      <c r="K866" s="51"/>
      <c r="L866" s="51"/>
      <c r="M866" s="52">
        <f>K866+L866</f>
        <v>0</v>
      </c>
      <c r="N866" s="51"/>
      <c r="O866" s="52">
        <f>M866+N866</f>
        <v>0</v>
      </c>
    </row>
    <row r="867" spans="1:15" s="57" customFormat="1">
      <c r="A867" s="50">
        <f t="shared" si="310"/>
        <v>3</v>
      </c>
      <c r="B867" s="150"/>
      <c r="C867" s="154" t="s">
        <v>448</v>
      </c>
      <c r="D867" s="118" t="s">
        <v>173</v>
      </c>
      <c r="E867" s="51"/>
      <c r="F867" s="51"/>
      <c r="G867" s="51"/>
      <c r="H867" s="51"/>
      <c r="I867" s="51"/>
      <c r="J867" s="52">
        <f>H867+I867</f>
        <v>0</v>
      </c>
      <c r="K867" s="51"/>
      <c r="L867" s="51"/>
      <c r="M867" s="52">
        <f>K867+L867</f>
        <v>0</v>
      </c>
      <c r="N867" s="51"/>
      <c r="O867" s="52">
        <f>M867+N867</f>
        <v>0</v>
      </c>
    </row>
    <row r="868" spans="1:15" s="57" customFormat="1">
      <c r="A868" s="50">
        <f t="shared" si="310"/>
        <v>3</v>
      </c>
      <c r="B868" s="153"/>
      <c r="C868" s="155" t="s">
        <v>557</v>
      </c>
      <c r="D868" s="137" t="s">
        <v>8</v>
      </c>
      <c r="E868" s="51"/>
      <c r="F868" s="51"/>
      <c r="G868" s="51"/>
      <c r="H868" s="51"/>
      <c r="I868" s="51"/>
      <c r="J868" s="52">
        <f>H868+I868</f>
        <v>0</v>
      </c>
      <c r="K868" s="51"/>
      <c r="L868" s="51"/>
      <c r="M868" s="52">
        <f>K868+L868</f>
        <v>0</v>
      </c>
      <c r="N868" s="51"/>
      <c r="O868" s="52">
        <f>M868+N868</f>
        <v>0</v>
      </c>
    </row>
    <row r="869" spans="1:15" s="57" customFormat="1" ht="25.5">
      <c r="A869" s="50">
        <f t="shared" si="310"/>
        <v>3</v>
      </c>
      <c r="B869" s="153"/>
      <c r="C869" s="155" t="s">
        <v>139</v>
      </c>
      <c r="D869" s="136" t="s">
        <v>10</v>
      </c>
      <c r="E869" s="51"/>
      <c r="F869" s="51"/>
      <c r="G869" s="51"/>
      <c r="H869" s="51"/>
      <c r="I869" s="51"/>
      <c r="J869" s="52">
        <f>H869+I869</f>
        <v>0</v>
      </c>
      <c r="K869" s="51"/>
      <c r="L869" s="51"/>
      <c r="M869" s="52">
        <f>K869+L869</f>
        <v>0</v>
      </c>
      <c r="N869" s="51"/>
      <c r="O869" s="52">
        <f>M869+N869</f>
        <v>0</v>
      </c>
    </row>
    <row r="870" spans="1:15" s="57" customFormat="1">
      <c r="A870" s="50">
        <f t="shared" si="310"/>
        <v>3</v>
      </c>
      <c r="B870" s="156"/>
      <c r="C870" s="157" t="s">
        <v>140</v>
      </c>
      <c r="D870" s="136"/>
      <c r="E870" s="11">
        <f>SUBTOTAL(9,E871:E875)</f>
        <v>0</v>
      </c>
      <c r="F870" s="11">
        <f>SUBTOTAL(9,F871:F875)</f>
        <v>0</v>
      </c>
      <c r="G870" s="11">
        <f>SUBTOTAL(9,G871:G875)</f>
        <v>0</v>
      </c>
      <c r="H870" s="11">
        <f>SUBTOTAL(9,H871:H875)</f>
        <v>0</v>
      </c>
      <c r="I870" s="11">
        <f t="shared" ref="I870:N870" si="317">SUBTOTAL(9,I871:I875)</f>
        <v>0</v>
      </c>
      <c r="J870" s="11">
        <f t="shared" si="317"/>
        <v>0</v>
      </c>
      <c r="K870" s="11">
        <f t="shared" si="317"/>
        <v>0</v>
      </c>
      <c r="L870" s="11">
        <f t="shared" si="317"/>
        <v>0</v>
      </c>
      <c r="M870" s="11">
        <f t="shared" si="317"/>
        <v>0</v>
      </c>
      <c r="N870" s="11">
        <f t="shared" si="317"/>
        <v>0</v>
      </c>
      <c r="O870" s="11">
        <f>SUBTOTAL(9,O871:O875)</f>
        <v>0</v>
      </c>
    </row>
    <row r="871" spans="1:15" s="57" customFormat="1">
      <c r="A871" s="50">
        <f t="shared" si="310"/>
        <v>3</v>
      </c>
      <c r="B871" s="153"/>
      <c r="C871" s="155" t="s">
        <v>141</v>
      </c>
      <c r="D871" s="137" t="s">
        <v>71</v>
      </c>
      <c r="E871" s="51"/>
      <c r="F871" s="51"/>
      <c r="G871" s="51"/>
      <c r="H871" s="51"/>
      <c r="I871" s="51"/>
      <c r="J871" s="52">
        <f>H871+I871</f>
        <v>0</v>
      </c>
      <c r="K871" s="51"/>
      <c r="L871" s="51"/>
      <c r="M871" s="52">
        <f>K871+L871</f>
        <v>0</v>
      </c>
      <c r="N871" s="51"/>
      <c r="O871" s="52">
        <f>M871+N871</f>
        <v>0</v>
      </c>
    </row>
    <row r="872" spans="1:15" s="57" customFormat="1">
      <c r="A872" s="50">
        <f t="shared" si="310"/>
        <v>3</v>
      </c>
      <c r="B872" s="153"/>
      <c r="C872" s="155" t="s">
        <v>142</v>
      </c>
      <c r="D872" s="137" t="s">
        <v>73</v>
      </c>
      <c r="E872" s="51"/>
      <c r="F872" s="51"/>
      <c r="G872" s="51"/>
      <c r="H872" s="51"/>
      <c r="I872" s="51"/>
      <c r="J872" s="52">
        <f>H872+I872</f>
        <v>0</v>
      </c>
      <c r="K872" s="51"/>
      <c r="L872" s="51"/>
      <c r="M872" s="52">
        <f>K872+L872</f>
        <v>0</v>
      </c>
      <c r="N872" s="51"/>
      <c r="O872" s="52">
        <f>M872+N872</f>
        <v>0</v>
      </c>
    </row>
    <row r="873" spans="1:15" s="57" customFormat="1">
      <c r="A873" s="50">
        <f t="shared" si="310"/>
        <v>3</v>
      </c>
      <c r="B873" s="153"/>
      <c r="C873" s="155" t="s">
        <v>143</v>
      </c>
      <c r="D873" s="137" t="s">
        <v>75</v>
      </c>
      <c r="E873" s="51"/>
      <c r="F873" s="51"/>
      <c r="G873" s="51"/>
      <c r="H873" s="51"/>
      <c r="I873" s="51"/>
      <c r="J873" s="52">
        <f>H873+I873</f>
        <v>0</v>
      </c>
      <c r="K873" s="51"/>
      <c r="L873" s="51"/>
      <c r="M873" s="52">
        <f>K873+L873</f>
        <v>0</v>
      </c>
      <c r="N873" s="51"/>
      <c r="O873" s="52">
        <f>M873+N873</f>
        <v>0</v>
      </c>
    </row>
    <row r="874" spans="1:15" s="57" customFormat="1">
      <c r="A874" s="50">
        <f t="shared" si="310"/>
        <v>3</v>
      </c>
      <c r="B874" s="153"/>
      <c r="C874" s="155" t="s">
        <v>144</v>
      </c>
      <c r="D874" s="137" t="s">
        <v>77</v>
      </c>
      <c r="E874" s="51"/>
      <c r="F874" s="51"/>
      <c r="G874" s="51"/>
      <c r="H874" s="51"/>
      <c r="I874" s="51"/>
      <c r="J874" s="52">
        <f>H874+I874</f>
        <v>0</v>
      </c>
      <c r="K874" s="51"/>
      <c r="L874" s="51"/>
      <c r="M874" s="52">
        <f>K874+L874</f>
        <v>0</v>
      </c>
      <c r="N874" s="51"/>
      <c r="O874" s="52">
        <f>M874+N874</f>
        <v>0</v>
      </c>
    </row>
    <row r="875" spans="1:15" s="57" customFormat="1">
      <c r="A875" s="50">
        <f t="shared" si="310"/>
        <v>3</v>
      </c>
      <c r="B875" s="153"/>
      <c r="C875" s="155" t="s">
        <v>145</v>
      </c>
      <c r="D875" s="137" t="s">
        <v>28</v>
      </c>
      <c r="E875" s="51"/>
      <c r="F875" s="51"/>
      <c r="G875" s="51"/>
      <c r="H875" s="51"/>
      <c r="I875" s="51"/>
      <c r="J875" s="52">
        <f>H875+I875</f>
        <v>0</v>
      </c>
      <c r="K875" s="51"/>
      <c r="L875" s="51"/>
      <c r="M875" s="52">
        <f>K875+L875</f>
        <v>0</v>
      </c>
      <c r="N875" s="51"/>
      <c r="O875" s="52">
        <f>M875+N875</f>
        <v>0</v>
      </c>
    </row>
    <row r="876" spans="1:15" s="57" customFormat="1">
      <c r="A876" s="50">
        <f t="shared" si="310"/>
        <v>3</v>
      </c>
      <c r="B876" s="145" t="s">
        <v>146</v>
      </c>
      <c r="C876" s="157" t="s">
        <v>147</v>
      </c>
      <c r="D876" s="56"/>
      <c r="E876" s="11">
        <f>SUBTOTAL(9,E877:E905)</f>
        <v>0</v>
      </c>
      <c r="F876" s="11">
        <f>SUBTOTAL(9,F877:F905)</f>
        <v>0</v>
      </c>
      <c r="G876" s="11">
        <f>SUBTOTAL(9,G877:G905)</f>
        <v>0</v>
      </c>
      <c r="H876" s="11">
        <f>SUBTOTAL(9,H877:H905)</f>
        <v>0</v>
      </c>
      <c r="I876" s="11">
        <f t="shared" ref="I876:N876" si="318">SUBTOTAL(9,I877:I905)</f>
        <v>0</v>
      </c>
      <c r="J876" s="11">
        <f t="shared" si="318"/>
        <v>0</v>
      </c>
      <c r="K876" s="11">
        <f t="shared" si="318"/>
        <v>0</v>
      </c>
      <c r="L876" s="11">
        <f t="shared" si="318"/>
        <v>0</v>
      </c>
      <c r="M876" s="11">
        <f t="shared" si="318"/>
        <v>0</v>
      </c>
      <c r="N876" s="11">
        <f t="shared" si="318"/>
        <v>0</v>
      </c>
      <c r="O876" s="11">
        <f>SUBTOTAL(9,O877:O905)</f>
        <v>0</v>
      </c>
    </row>
    <row r="877" spans="1:15" s="57" customFormat="1">
      <c r="A877" s="50">
        <f t="shared" si="310"/>
        <v>3</v>
      </c>
      <c r="B877" s="156"/>
      <c r="C877" s="158" t="s">
        <v>26</v>
      </c>
      <c r="D877" s="56"/>
      <c r="E877" s="11">
        <f>SUBTOTAL(9,E878:E896)</f>
        <v>0</v>
      </c>
      <c r="F877" s="11">
        <f t="shared" ref="F877:O877" si="319">SUBTOTAL(9,F878:F896)</f>
        <v>0</v>
      </c>
      <c r="G877" s="11">
        <f t="shared" si="319"/>
        <v>0</v>
      </c>
      <c r="H877" s="11">
        <f t="shared" si="319"/>
        <v>0</v>
      </c>
      <c r="I877" s="11">
        <f t="shared" si="319"/>
        <v>0</v>
      </c>
      <c r="J877" s="11">
        <f t="shared" si="319"/>
        <v>0</v>
      </c>
      <c r="K877" s="11">
        <f t="shared" si="319"/>
        <v>0</v>
      </c>
      <c r="L877" s="11">
        <f t="shared" si="319"/>
        <v>0</v>
      </c>
      <c r="M877" s="11">
        <f t="shared" si="319"/>
        <v>0</v>
      </c>
      <c r="N877" s="11">
        <f t="shared" si="319"/>
        <v>0</v>
      </c>
      <c r="O877" s="11">
        <f t="shared" si="319"/>
        <v>0</v>
      </c>
    </row>
    <row r="878" spans="1:15" s="57" customFormat="1">
      <c r="A878" s="50">
        <f t="shared" si="310"/>
        <v>3</v>
      </c>
      <c r="B878" s="150"/>
      <c r="C878" s="161" t="s">
        <v>770</v>
      </c>
      <c r="D878" s="56"/>
      <c r="E878" s="11">
        <f>SUBTOTAL(9,E879:E888)</f>
        <v>0</v>
      </c>
      <c r="F878" s="11">
        <f t="shared" ref="F878:O878" si="320">SUBTOTAL(9,F879:F888)</f>
        <v>0</v>
      </c>
      <c r="G878" s="11">
        <f t="shared" si="320"/>
        <v>0</v>
      </c>
      <c r="H878" s="11">
        <f t="shared" si="320"/>
        <v>0</v>
      </c>
      <c r="I878" s="11">
        <f t="shared" si="320"/>
        <v>0</v>
      </c>
      <c r="J878" s="11">
        <f t="shared" si="320"/>
        <v>0</v>
      </c>
      <c r="K878" s="11">
        <f t="shared" si="320"/>
        <v>0</v>
      </c>
      <c r="L878" s="11">
        <f t="shared" si="320"/>
        <v>0</v>
      </c>
      <c r="M878" s="11">
        <f t="shared" si="320"/>
        <v>0</v>
      </c>
      <c r="N878" s="11">
        <f t="shared" si="320"/>
        <v>0</v>
      </c>
      <c r="O878" s="11">
        <f t="shared" si="320"/>
        <v>0</v>
      </c>
    </row>
    <row r="879" spans="1:15" s="57" customFormat="1" ht="25.5">
      <c r="A879" s="50">
        <f t="shared" si="310"/>
        <v>3</v>
      </c>
      <c r="B879" s="150"/>
      <c r="C879" s="160" t="s">
        <v>771</v>
      </c>
      <c r="D879" s="58" t="s">
        <v>2</v>
      </c>
      <c r="E879" s="11">
        <f>SUBTOTAL(9,E880:E881)</f>
        <v>0</v>
      </c>
      <c r="F879" s="11">
        <f t="shared" ref="F879:O879" si="321">SUBTOTAL(9,F880:F881)</f>
        <v>0</v>
      </c>
      <c r="G879" s="11">
        <f t="shared" si="321"/>
        <v>0</v>
      </c>
      <c r="H879" s="11">
        <f t="shared" si="321"/>
        <v>0</v>
      </c>
      <c r="I879" s="11">
        <f t="shared" si="321"/>
        <v>0</v>
      </c>
      <c r="J879" s="11">
        <f t="shared" si="321"/>
        <v>0</v>
      </c>
      <c r="K879" s="11">
        <f t="shared" si="321"/>
        <v>0</v>
      </c>
      <c r="L879" s="11">
        <f t="shared" si="321"/>
        <v>0</v>
      </c>
      <c r="M879" s="11">
        <f t="shared" si="321"/>
        <v>0</v>
      </c>
      <c r="N879" s="11">
        <f t="shared" si="321"/>
        <v>0</v>
      </c>
      <c r="O879" s="11">
        <f t="shared" si="321"/>
        <v>0</v>
      </c>
    </row>
    <row r="880" spans="1:15" s="57" customFormat="1" ht="25.5">
      <c r="A880" s="50">
        <f t="shared" si="310"/>
        <v>3</v>
      </c>
      <c r="B880" s="150"/>
      <c r="C880" s="260" t="s">
        <v>772</v>
      </c>
      <c r="D880" s="58" t="s">
        <v>302</v>
      </c>
      <c r="E880" s="51"/>
      <c r="F880" s="51"/>
      <c r="G880" s="51"/>
      <c r="H880" s="51"/>
      <c r="I880" s="51"/>
      <c r="J880" s="52">
        <f>H880+I880</f>
        <v>0</v>
      </c>
      <c r="K880" s="51"/>
      <c r="L880" s="51"/>
      <c r="M880" s="52">
        <f>K880+L880</f>
        <v>0</v>
      </c>
      <c r="N880" s="51"/>
      <c r="O880" s="52">
        <f>M880+N880</f>
        <v>0</v>
      </c>
    </row>
    <row r="881" spans="1:15" s="57" customFormat="1" ht="25.5">
      <c r="A881" s="50">
        <f t="shared" si="310"/>
        <v>3</v>
      </c>
      <c r="B881" s="150"/>
      <c r="C881" s="260" t="s">
        <v>773</v>
      </c>
      <c r="D881" s="58" t="s">
        <v>304</v>
      </c>
      <c r="E881" s="51"/>
      <c r="F881" s="51"/>
      <c r="G881" s="51"/>
      <c r="H881" s="51"/>
      <c r="I881" s="51"/>
      <c r="J881" s="52">
        <f>H881+I881</f>
        <v>0</v>
      </c>
      <c r="K881" s="51"/>
      <c r="L881" s="51"/>
      <c r="M881" s="52">
        <f>K881+L881</f>
        <v>0</v>
      </c>
      <c r="N881" s="51"/>
      <c r="O881" s="52">
        <f>M881+N881</f>
        <v>0</v>
      </c>
    </row>
    <row r="882" spans="1:15" s="57" customFormat="1">
      <c r="A882" s="50">
        <f t="shared" si="310"/>
        <v>3</v>
      </c>
      <c r="B882" s="150"/>
      <c r="C882" s="258" t="s">
        <v>42</v>
      </c>
      <c r="D882" s="59" t="s">
        <v>3</v>
      </c>
      <c r="E882" s="51"/>
      <c r="F882" s="51"/>
      <c r="G882" s="51"/>
      <c r="H882" s="51"/>
      <c r="I882" s="51"/>
      <c r="J882" s="52">
        <f>H882+I882</f>
        <v>0</v>
      </c>
      <c r="K882" s="51"/>
      <c r="L882" s="51"/>
      <c r="M882" s="52">
        <f>K882+L882</f>
        <v>0</v>
      </c>
      <c r="N882" s="51"/>
      <c r="O882" s="52">
        <f>M882+N882</f>
        <v>0</v>
      </c>
    </row>
    <row r="883" spans="1:15" s="57" customFormat="1">
      <c r="A883" s="50">
        <f t="shared" si="310"/>
        <v>3</v>
      </c>
      <c r="B883" s="150"/>
      <c r="C883" s="259" t="s">
        <v>449</v>
      </c>
      <c r="D883" s="117" t="s">
        <v>446</v>
      </c>
      <c r="E883" s="11">
        <f>SUBTOTAL(9,E884:E887)</f>
        <v>0</v>
      </c>
      <c r="F883" s="11">
        <f>SUBTOTAL(9,F884:F887)</f>
        <v>0</v>
      </c>
      <c r="G883" s="11">
        <f>SUBTOTAL(9,G884:G887)</f>
        <v>0</v>
      </c>
      <c r="H883" s="11">
        <f>SUBTOTAL(9,H884:H887)</f>
        <v>0</v>
      </c>
      <c r="I883" s="11">
        <f t="shared" ref="I883:N883" si="322">SUBTOTAL(9,I884:I887)</f>
        <v>0</v>
      </c>
      <c r="J883" s="11">
        <f t="shared" si="322"/>
        <v>0</v>
      </c>
      <c r="K883" s="11">
        <f t="shared" si="322"/>
        <v>0</v>
      </c>
      <c r="L883" s="11">
        <f t="shared" si="322"/>
        <v>0</v>
      </c>
      <c r="M883" s="11">
        <f t="shared" si="322"/>
        <v>0</v>
      </c>
      <c r="N883" s="11">
        <f t="shared" si="322"/>
        <v>0</v>
      </c>
      <c r="O883" s="11">
        <f>SUBTOTAL(9,O884:O887)</f>
        <v>0</v>
      </c>
    </row>
    <row r="884" spans="1:15" s="57" customFormat="1" ht="25.5">
      <c r="A884" s="50">
        <f t="shared" ref="A884:A905" si="323">IF(MAX(E884:P884)=0,IF(MIN(E884:P884)=0,3,2),2)</f>
        <v>3</v>
      </c>
      <c r="B884" s="150"/>
      <c r="C884" s="260" t="s">
        <v>153</v>
      </c>
      <c r="D884" s="60" t="s">
        <v>37</v>
      </c>
      <c r="E884" s="51"/>
      <c r="F884" s="51"/>
      <c r="G884" s="51"/>
      <c r="H884" s="51"/>
      <c r="I884" s="51"/>
      <c r="J884" s="52">
        <f t="shared" ref="J884:J896" si="324">H884+I884</f>
        <v>0</v>
      </c>
      <c r="K884" s="51"/>
      <c r="L884" s="51"/>
      <c r="M884" s="52">
        <f t="shared" ref="M884:M896" si="325">K884+L884</f>
        <v>0</v>
      </c>
      <c r="N884" s="51"/>
      <c r="O884" s="52">
        <f t="shared" ref="O884:O896" si="326">M884+N884</f>
        <v>0</v>
      </c>
    </row>
    <row r="885" spans="1:15" s="57" customFormat="1">
      <c r="A885" s="50">
        <f t="shared" si="323"/>
        <v>3</v>
      </c>
      <c r="B885" s="150"/>
      <c r="C885" s="260" t="s">
        <v>155</v>
      </c>
      <c r="D885" s="60" t="s">
        <v>39</v>
      </c>
      <c r="E885" s="51"/>
      <c r="F885" s="51"/>
      <c r="G885" s="51"/>
      <c r="H885" s="51"/>
      <c r="I885" s="51"/>
      <c r="J885" s="52">
        <f t="shared" si="324"/>
        <v>0</v>
      </c>
      <c r="K885" s="51"/>
      <c r="L885" s="51"/>
      <c r="M885" s="52">
        <f t="shared" si="325"/>
        <v>0</v>
      </c>
      <c r="N885" s="51"/>
      <c r="O885" s="52">
        <f t="shared" si="326"/>
        <v>0</v>
      </c>
    </row>
    <row r="886" spans="1:15" s="57" customFormat="1" ht="25.5">
      <c r="A886" s="50">
        <f t="shared" si="323"/>
        <v>3</v>
      </c>
      <c r="B886" s="150"/>
      <c r="C886" s="260" t="s">
        <v>156</v>
      </c>
      <c r="D886" s="60" t="s">
        <v>40</v>
      </c>
      <c r="E886" s="51"/>
      <c r="F886" s="51"/>
      <c r="G886" s="51"/>
      <c r="H886" s="51"/>
      <c r="I886" s="51"/>
      <c r="J886" s="52">
        <f t="shared" si="324"/>
        <v>0</v>
      </c>
      <c r="K886" s="51"/>
      <c r="L886" s="51"/>
      <c r="M886" s="52">
        <f t="shared" si="325"/>
        <v>0</v>
      </c>
      <c r="N886" s="51"/>
      <c r="O886" s="52">
        <f t="shared" si="326"/>
        <v>0</v>
      </c>
    </row>
    <row r="887" spans="1:15" s="57" customFormat="1" ht="25.5">
      <c r="A887" s="50">
        <f t="shared" si="323"/>
        <v>3</v>
      </c>
      <c r="B887" s="150"/>
      <c r="C887" s="260" t="s">
        <v>157</v>
      </c>
      <c r="D887" s="60" t="s">
        <v>41</v>
      </c>
      <c r="E887" s="51"/>
      <c r="F887" s="51"/>
      <c r="G887" s="51"/>
      <c r="H887" s="51"/>
      <c r="I887" s="51"/>
      <c r="J887" s="52">
        <f t="shared" si="324"/>
        <v>0</v>
      </c>
      <c r="K887" s="51"/>
      <c r="L887" s="51"/>
      <c r="M887" s="52">
        <f t="shared" si="325"/>
        <v>0</v>
      </c>
      <c r="N887" s="51"/>
      <c r="O887" s="52">
        <f t="shared" si="326"/>
        <v>0</v>
      </c>
    </row>
    <row r="888" spans="1:15" s="57" customFormat="1">
      <c r="A888" s="50">
        <f t="shared" si="323"/>
        <v>3</v>
      </c>
      <c r="B888" s="150"/>
      <c r="C888" s="160" t="s">
        <v>158</v>
      </c>
      <c r="D888" s="60" t="s">
        <v>4</v>
      </c>
      <c r="E888" s="51"/>
      <c r="F888" s="51"/>
      <c r="G888" s="51"/>
      <c r="H888" s="51"/>
      <c r="I888" s="51"/>
      <c r="J888" s="52">
        <f t="shared" si="324"/>
        <v>0</v>
      </c>
      <c r="K888" s="51"/>
      <c r="L888" s="51"/>
      <c r="M888" s="52">
        <f t="shared" si="325"/>
        <v>0</v>
      </c>
      <c r="N888" s="51"/>
      <c r="O888" s="52">
        <f t="shared" si="326"/>
        <v>0</v>
      </c>
    </row>
    <row r="889" spans="1:15" s="57" customFormat="1">
      <c r="A889" s="50">
        <f t="shared" si="323"/>
        <v>3</v>
      </c>
      <c r="B889" s="150"/>
      <c r="C889" s="159" t="s">
        <v>19</v>
      </c>
      <c r="D889" s="59" t="s">
        <v>5</v>
      </c>
      <c r="E889" s="51"/>
      <c r="F889" s="51"/>
      <c r="G889" s="51"/>
      <c r="H889" s="51"/>
      <c r="I889" s="51"/>
      <c r="J889" s="52">
        <f t="shared" si="324"/>
        <v>0</v>
      </c>
      <c r="K889" s="51"/>
      <c r="L889" s="51"/>
      <c r="M889" s="52">
        <f t="shared" si="325"/>
        <v>0</v>
      </c>
      <c r="N889" s="51"/>
      <c r="O889" s="52">
        <f t="shared" si="326"/>
        <v>0</v>
      </c>
    </row>
    <row r="890" spans="1:15" s="57" customFormat="1">
      <c r="A890" s="50">
        <f t="shared" si="323"/>
        <v>3</v>
      </c>
      <c r="B890" s="150"/>
      <c r="C890" s="162" t="s">
        <v>450</v>
      </c>
      <c r="D890" s="118" t="s">
        <v>173</v>
      </c>
      <c r="E890" s="51"/>
      <c r="F890" s="51"/>
      <c r="G890" s="51"/>
      <c r="H890" s="51"/>
      <c r="I890" s="51"/>
      <c r="J890" s="52">
        <f t="shared" si="324"/>
        <v>0</v>
      </c>
      <c r="K890" s="51"/>
      <c r="L890" s="51"/>
      <c r="M890" s="52">
        <f t="shared" si="325"/>
        <v>0</v>
      </c>
      <c r="N890" s="51"/>
      <c r="O890" s="52">
        <f t="shared" si="326"/>
        <v>0</v>
      </c>
    </row>
    <row r="891" spans="1:15" s="57" customFormat="1">
      <c r="A891" s="50">
        <f t="shared" si="323"/>
        <v>3</v>
      </c>
      <c r="B891" s="153"/>
      <c r="C891" s="163" t="s">
        <v>29</v>
      </c>
      <c r="D891" s="136" t="s">
        <v>6</v>
      </c>
      <c r="E891" s="51"/>
      <c r="F891" s="51"/>
      <c r="G891" s="51"/>
      <c r="H891" s="51"/>
      <c r="I891" s="51"/>
      <c r="J891" s="52">
        <f t="shared" si="324"/>
        <v>0</v>
      </c>
      <c r="K891" s="51"/>
      <c r="L891" s="51"/>
      <c r="M891" s="52">
        <f t="shared" si="325"/>
        <v>0</v>
      </c>
      <c r="N891" s="51"/>
      <c r="O891" s="52">
        <f t="shared" si="326"/>
        <v>0</v>
      </c>
    </row>
    <row r="892" spans="1:15" s="57" customFormat="1">
      <c r="A892" s="50">
        <f t="shared" si="323"/>
        <v>3</v>
      </c>
      <c r="B892" s="153"/>
      <c r="C892" s="163" t="s">
        <v>21</v>
      </c>
      <c r="D892" s="137" t="s">
        <v>8</v>
      </c>
      <c r="E892" s="51"/>
      <c r="F892" s="51"/>
      <c r="G892" s="51"/>
      <c r="H892" s="51"/>
      <c r="I892" s="51"/>
      <c r="J892" s="52">
        <f>H892+I892</f>
        <v>0</v>
      </c>
      <c r="K892" s="51"/>
      <c r="L892" s="51"/>
      <c r="M892" s="52">
        <f>K892+L892</f>
        <v>0</v>
      </c>
      <c r="N892" s="51"/>
      <c r="O892" s="52">
        <f t="shared" si="326"/>
        <v>0</v>
      </c>
    </row>
    <row r="893" spans="1:15" s="57" customFormat="1">
      <c r="A893" s="50">
        <f t="shared" si="323"/>
        <v>3</v>
      </c>
      <c r="B893" s="153"/>
      <c r="C893" s="163" t="s">
        <v>526</v>
      </c>
      <c r="D893" s="137" t="s">
        <v>31</v>
      </c>
      <c r="E893" s="51"/>
      <c r="F893" s="51"/>
      <c r="G893" s="51"/>
      <c r="H893" s="51"/>
      <c r="I893" s="51"/>
      <c r="J893" s="52">
        <f t="shared" si="324"/>
        <v>0</v>
      </c>
      <c r="K893" s="51"/>
      <c r="L893" s="51"/>
      <c r="M893" s="52">
        <f t="shared" si="325"/>
        <v>0</v>
      </c>
      <c r="N893" s="51"/>
      <c r="O893" s="52">
        <f t="shared" si="326"/>
        <v>0</v>
      </c>
    </row>
    <row r="894" spans="1:15" s="57" customFormat="1">
      <c r="A894" s="50">
        <f t="shared" si="323"/>
        <v>3</v>
      </c>
      <c r="B894" s="153"/>
      <c r="C894" s="163" t="s">
        <v>558</v>
      </c>
      <c r="D894" s="137" t="s">
        <v>559</v>
      </c>
      <c r="E894" s="51"/>
      <c r="F894" s="51"/>
      <c r="G894" s="51"/>
      <c r="H894" s="51"/>
      <c r="I894" s="51"/>
      <c r="J894" s="52">
        <f t="shared" si="324"/>
        <v>0</v>
      </c>
      <c r="K894" s="51"/>
      <c r="L894" s="51"/>
      <c r="M894" s="52">
        <f t="shared" si="325"/>
        <v>0</v>
      </c>
      <c r="N894" s="51"/>
      <c r="O894" s="52">
        <f t="shared" si="326"/>
        <v>0</v>
      </c>
    </row>
    <row r="895" spans="1:15" ht="25.5">
      <c r="A895" s="50">
        <f t="shared" si="323"/>
        <v>3</v>
      </c>
      <c r="B895" s="153"/>
      <c r="C895" s="163" t="s">
        <v>528</v>
      </c>
      <c r="D895" s="136" t="s">
        <v>9</v>
      </c>
      <c r="E895" s="51"/>
      <c r="F895" s="51"/>
      <c r="G895" s="51"/>
      <c r="H895" s="51"/>
      <c r="I895" s="51"/>
      <c r="J895" s="52">
        <f t="shared" si="324"/>
        <v>0</v>
      </c>
      <c r="K895" s="51"/>
      <c r="L895" s="51"/>
      <c r="M895" s="52">
        <f t="shared" si="325"/>
        <v>0</v>
      </c>
      <c r="N895" s="51"/>
      <c r="O895" s="52">
        <f t="shared" si="326"/>
        <v>0</v>
      </c>
    </row>
    <row r="896" spans="1:15" ht="25.5">
      <c r="A896" s="50">
        <f t="shared" si="323"/>
        <v>3</v>
      </c>
      <c r="B896" s="153"/>
      <c r="C896" s="163" t="s">
        <v>30</v>
      </c>
      <c r="D896" s="136" t="s">
        <v>10</v>
      </c>
      <c r="E896" s="51"/>
      <c r="F896" s="51"/>
      <c r="G896" s="51"/>
      <c r="H896" s="51"/>
      <c r="I896" s="51"/>
      <c r="J896" s="52">
        <f t="shared" si="324"/>
        <v>0</v>
      </c>
      <c r="K896" s="51"/>
      <c r="L896" s="51"/>
      <c r="M896" s="52">
        <f t="shared" si="325"/>
        <v>0</v>
      </c>
      <c r="N896" s="51"/>
      <c r="O896" s="52">
        <f t="shared" si="326"/>
        <v>0</v>
      </c>
    </row>
    <row r="897" spans="1:15">
      <c r="A897" s="50">
        <f t="shared" si="323"/>
        <v>3</v>
      </c>
      <c r="B897" s="153"/>
      <c r="C897" s="165" t="s">
        <v>451</v>
      </c>
      <c r="D897" s="138" t="s">
        <v>93</v>
      </c>
      <c r="E897" s="11">
        <f>SUBTOTAL(9,E898:E899)</f>
        <v>0</v>
      </c>
      <c r="F897" s="11">
        <f>SUBTOTAL(9,F898:F899)</f>
        <v>0</v>
      </c>
      <c r="G897" s="11">
        <f>SUBTOTAL(9,G898:G899)</f>
        <v>0</v>
      </c>
      <c r="H897" s="11">
        <f>SUBTOTAL(9,H898:H899)</f>
        <v>0</v>
      </c>
      <c r="I897" s="11">
        <f t="shared" ref="I897:N897" si="327">SUBTOTAL(9,I898:I899)</f>
        <v>0</v>
      </c>
      <c r="J897" s="11">
        <f t="shared" si="327"/>
        <v>0</v>
      </c>
      <c r="K897" s="11">
        <f t="shared" si="327"/>
        <v>0</v>
      </c>
      <c r="L897" s="11">
        <f t="shared" si="327"/>
        <v>0</v>
      </c>
      <c r="M897" s="11">
        <f t="shared" si="327"/>
        <v>0</v>
      </c>
      <c r="N897" s="11">
        <f t="shared" si="327"/>
        <v>0</v>
      </c>
      <c r="O897" s="11">
        <f>SUBTOTAL(9,O898:O899)</f>
        <v>0</v>
      </c>
    </row>
    <row r="898" spans="1:15">
      <c r="A898" s="50">
        <f t="shared" si="323"/>
        <v>3</v>
      </c>
      <c r="B898" s="153"/>
      <c r="C898" s="166" t="s">
        <v>452</v>
      </c>
      <c r="D898" s="138" t="s">
        <v>453</v>
      </c>
      <c r="E898" s="51"/>
      <c r="F898" s="51"/>
      <c r="G898" s="51"/>
      <c r="H898" s="51"/>
      <c r="I898" s="51"/>
      <c r="J898" s="52">
        <f>H898+I898</f>
        <v>0</v>
      </c>
      <c r="K898" s="51"/>
      <c r="L898" s="51"/>
      <c r="M898" s="52">
        <f>K898+L898</f>
        <v>0</v>
      </c>
      <c r="N898" s="51"/>
      <c r="O898" s="52">
        <f>M898+N898</f>
        <v>0</v>
      </c>
    </row>
    <row r="899" spans="1:15">
      <c r="A899" s="50">
        <f t="shared" si="323"/>
        <v>3</v>
      </c>
      <c r="B899" s="153"/>
      <c r="C899" s="166" t="s">
        <v>454</v>
      </c>
      <c r="D899" s="138" t="s">
        <v>455</v>
      </c>
      <c r="E899" s="51"/>
      <c r="F899" s="51"/>
      <c r="G899" s="51"/>
      <c r="H899" s="51"/>
      <c r="I899" s="51"/>
      <c r="J899" s="52">
        <f>H899+I899</f>
        <v>0</v>
      </c>
      <c r="K899" s="51"/>
      <c r="L899" s="51"/>
      <c r="M899" s="52">
        <f>K899+L899</f>
        <v>0</v>
      </c>
      <c r="N899" s="51"/>
      <c r="O899" s="52">
        <f>M899+N899</f>
        <v>0</v>
      </c>
    </row>
    <row r="900" spans="1:15">
      <c r="A900" s="50">
        <f t="shared" si="323"/>
        <v>3</v>
      </c>
      <c r="B900" s="156"/>
      <c r="C900" s="158" t="s">
        <v>32</v>
      </c>
      <c r="D900" s="136"/>
      <c r="E900" s="11">
        <f>SUBTOTAL(9,E901:E905)</f>
        <v>0</v>
      </c>
      <c r="F900" s="11">
        <f>SUBTOTAL(9,F901:F905)</f>
        <v>0</v>
      </c>
      <c r="G900" s="11">
        <f>SUBTOTAL(9,G901:G905)</f>
        <v>0</v>
      </c>
      <c r="H900" s="11">
        <f>SUBTOTAL(9,H901:H905)</f>
        <v>0</v>
      </c>
      <c r="I900" s="11">
        <f t="shared" ref="I900:N900" si="328">SUBTOTAL(9,I901:I905)</f>
        <v>0</v>
      </c>
      <c r="J900" s="11">
        <f t="shared" si="328"/>
        <v>0</v>
      </c>
      <c r="K900" s="11">
        <f t="shared" si="328"/>
        <v>0</v>
      </c>
      <c r="L900" s="11">
        <f t="shared" si="328"/>
        <v>0</v>
      </c>
      <c r="M900" s="11">
        <f t="shared" si="328"/>
        <v>0</v>
      </c>
      <c r="N900" s="11">
        <f t="shared" si="328"/>
        <v>0</v>
      </c>
      <c r="O900" s="11">
        <f>SUBTOTAL(9,O901:O905)</f>
        <v>0</v>
      </c>
    </row>
    <row r="901" spans="1:15">
      <c r="A901" s="50">
        <f t="shared" si="323"/>
        <v>3</v>
      </c>
      <c r="B901" s="153"/>
      <c r="C901" s="163" t="s">
        <v>70</v>
      </c>
      <c r="D901" s="137" t="s">
        <v>71</v>
      </c>
      <c r="E901" s="51"/>
      <c r="F901" s="51"/>
      <c r="G901" s="51"/>
      <c r="H901" s="51"/>
      <c r="I901" s="51"/>
      <c r="J901" s="52">
        <f>H901+I901</f>
        <v>0</v>
      </c>
      <c r="K901" s="51"/>
      <c r="L901" s="51"/>
      <c r="M901" s="52">
        <f>K901+L901</f>
        <v>0</v>
      </c>
      <c r="N901" s="51"/>
      <c r="O901" s="52">
        <f>M901+N901</f>
        <v>0</v>
      </c>
    </row>
    <row r="902" spans="1:15">
      <c r="A902" s="50">
        <f t="shared" si="323"/>
        <v>3</v>
      </c>
      <c r="B902" s="153"/>
      <c r="C902" s="163" t="s">
        <v>72</v>
      </c>
      <c r="D902" s="137" t="s">
        <v>73</v>
      </c>
      <c r="E902" s="51"/>
      <c r="F902" s="51"/>
      <c r="G902" s="51"/>
      <c r="H902" s="51"/>
      <c r="I902" s="51"/>
      <c r="J902" s="52">
        <f>H902+I902</f>
        <v>0</v>
      </c>
      <c r="K902" s="51"/>
      <c r="L902" s="51"/>
      <c r="M902" s="52">
        <f>K902+L902</f>
        <v>0</v>
      </c>
      <c r="N902" s="51"/>
      <c r="O902" s="52">
        <f>M902+N902</f>
        <v>0</v>
      </c>
    </row>
    <row r="903" spans="1:15">
      <c r="A903" s="50">
        <f t="shared" si="323"/>
        <v>3</v>
      </c>
      <c r="B903" s="153"/>
      <c r="C903" s="163" t="s">
        <v>74</v>
      </c>
      <c r="D903" s="137" t="s">
        <v>75</v>
      </c>
      <c r="E903" s="51"/>
      <c r="F903" s="51"/>
      <c r="G903" s="51"/>
      <c r="H903" s="51"/>
      <c r="I903" s="51"/>
      <c r="J903" s="52">
        <f>H903+I903</f>
        <v>0</v>
      </c>
      <c r="K903" s="51"/>
      <c r="L903" s="51"/>
      <c r="M903" s="52">
        <f>K903+L903</f>
        <v>0</v>
      </c>
      <c r="N903" s="51"/>
      <c r="O903" s="52">
        <f>M903+N903</f>
        <v>0</v>
      </c>
    </row>
    <row r="904" spans="1:15">
      <c r="A904" s="50">
        <f t="shared" si="323"/>
        <v>3</v>
      </c>
      <c r="B904" s="153"/>
      <c r="C904" s="163" t="s">
        <v>76</v>
      </c>
      <c r="D904" s="137" t="s">
        <v>77</v>
      </c>
      <c r="E904" s="51"/>
      <c r="F904" s="51"/>
      <c r="G904" s="51"/>
      <c r="H904" s="51"/>
      <c r="I904" s="51"/>
      <c r="J904" s="52">
        <f>H904+I904</f>
        <v>0</v>
      </c>
      <c r="K904" s="51"/>
      <c r="L904" s="51"/>
      <c r="M904" s="52">
        <f>K904+L904</f>
        <v>0</v>
      </c>
      <c r="N904" s="51"/>
      <c r="O904" s="52">
        <f>M904+N904</f>
        <v>0</v>
      </c>
    </row>
    <row r="905" spans="1:15">
      <c r="A905" s="50">
        <f t="shared" si="323"/>
        <v>3</v>
      </c>
      <c r="B905" s="153"/>
      <c r="C905" s="163" t="s">
        <v>12</v>
      </c>
      <c r="D905" s="137" t="s">
        <v>28</v>
      </c>
      <c r="E905" s="51"/>
      <c r="F905" s="51"/>
      <c r="G905" s="51"/>
      <c r="H905" s="51"/>
      <c r="I905" s="51"/>
      <c r="J905" s="52">
        <f>H905+I905</f>
        <v>0</v>
      </c>
      <c r="K905" s="51"/>
      <c r="L905" s="51"/>
      <c r="M905" s="52">
        <f>K905+L905</f>
        <v>0</v>
      </c>
      <c r="N905" s="51"/>
      <c r="O905" s="52">
        <f>M905+N905</f>
        <v>0</v>
      </c>
    </row>
    <row r="906" spans="1:15">
      <c r="A906" s="77">
        <f>A907</f>
        <v>3</v>
      </c>
      <c r="B906" s="153"/>
      <c r="C906" s="155"/>
      <c r="D906" s="137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</row>
    <row r="907" spans="1:15">
      <c r="A907" s="105">
        <f>MIN(A908:A913)</f>
        <v>3</v>
      </c>
      <c r="B907" s="153"/>
      <c r="C907" s="157" t="s">
        <v>36</v>
      </c>
      <c r="D907" s="137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</row>
    <row r="908" spans="1:15">
      <c r="A908" s="50">
        <f t="shared" ref="A908:A913" si="329">IF(MAX(E908:P908)=0,IF(MIN(E908:P908)=0,3,2),2)</f>
        <v>3</v>
      </c>
      <c r="B908" s="153"/>
      <c r="C908" s="155" t="s">
        <v>34</v>
      </c>
      <c r="D908" s="137"/>
      <c r="E908" s="62">
        <f>SUM(E909:E910)</f>
        <v>0</v>
      </c>
      <c r="F908" s="62">
        <f>SUM(F909:F910)</f>
        <v>0</v>
      </c>
      <c r="G908" s="62">
        <f>SUM(G909:G910)</f>
        <v>0</v>
      </c>
      <c r="H908" s="62">
        <f>SUM(H909:H910)</f>
        <v>0</v>
      </c>
      <c r="I908" s="62">
        <f t="shared" ref="I908:N908" si="330">SUM(I909:I910)</f>
        <v>0</v>
      </c>
      <c r="J908" s="62">
        <f t="shared" si="330"/>
        <v>0</v>
      </c>
      <c r="K908" s="62">
        <f t="shared" si="330"/>
        <v>0</v>
      </c>
      <c r="L908" s="62">
        <f t="shared" si="330"/>
        <v>0</v>
      </c>
      <c r="M908" s="62">
        <f t="shared" si="330"/>
        <v>0</v>
      </c>
      <c r="N908" s="62">
        <f t="shared" si="330"/>
        <v>0</v>
      </c>
      <c r="O908" s="62">
        <f>SUM(O909:O910)</f>
        <v>0</v>
      </c>
    </row>
    <row r="909" spans="1:15">
      <c r="A909" s="50">
        <f t="shared" si="329"/>
        <v>3</v>
      </c>
      <c r="B909" s="153"/>
      <c r="C909" s="167" t="s">
        <v>80</v>
      </c>
      <c r="D909" s="137"/>
      <c r="E909" s="51"/>
      <c r="F909" s="51"/>
      <c r="G909" s="51"/>
      <c r="H909" s="51"/>
      <c r="I909" s="51"/>
      <c r="J909" s="52">
        <f>H909+I909</f>
        <v>0</v>
      </c>
      <c r="K909" s="51"/>
      <c r="L909" s="51"/>
      <c r="M909" s="52">
        <f>K909+L909</f>
        <v>0</v>
      </c>
      <c r="N909" s="51"/>
      <c r="O909" s="52">
        <f>M909+N909</f>
        <v>0</v>
      </c>
    </row>
    <row r="910" spans="1:15">
      <c r="A910" s="50">
        <f t="shared" si="329"/>
        <v>3</v>
      </c>
      <c r="B910" s="153"/>
      <c r="C910" s="167" t="s">
        <v>81</v>
      </c>
      <c r="D910" s="137"/>
      <c r="E910" s="51"/>
      <c r="F910" s="51"/>
      <c r="G910" s="51"/>
      <c r="H910" s="51"/>
      <c r="I910" s="51"/>
      <c r="J910" s="52">
        <f>H910+I910</f>
        <v>0</v>
      </c>
      <c r="K910" s="51"/>
      <c r="L910" s="51"/>
      <c r="M910" s="52">
        <f>K910+L910</f>
        <v>0</v>
      </c>
      <c r="N910" s="51"/>
      <c r="O910" s="52">
        <f>M910+N910</f>
        <v>0</v>
      </c>
    </row>
    <row r="911" spans="1:15">
      <c r="A911" s="50">
        <f t="shared" si="329"/>
        <v>3</v>
      </c>
      <c r="B911" s="153"/>
      <c r="C911" s="155" t="s">
        <v>35</v>
      </c>
      <c r="D911" s="137"/>
      <c r="E911" s="62">
        <f>SUM(E912:E913)</f>
        <v>0</v>
      </c>
      <c r="F911" s="62">
        <f>SUM(F912:F913)</f>
        <v>0</v>
      </c>
      <c r="G911" s="62">
        <f>SUM(G912:G913)</f>
        <v>0</v>
      </c>
      <c r="H911" s="62">
        <f>SUM(H912:H913)</f>
        <v>0</v>
      </c>
      <c r="I911" s="62">
        <f t="shared" ref="I911:N911" si="331">SUM(I912:I913)</f>
        <v>0</v>
      </c>
      <c r="J911" s="62">
        <f t="shared" si="331"/>
        <v>0</v>
      </c>
      <c r="K911" s="62">
        <f t="shared" si="331"/>
        <v>0</v>
      </c>
      <c r="L911" s="62">
        <f t="shared" si="331"/>
        <v>0</v>
      </c>
      <c r="M911" s="62">
        <f t="shared" si="331"/>
        <v>0</v>
      </c>
      <c r="N911" s="62">
        <f t="shared" si="331"/>
        <v>0</v>
      </c>
      <c r="O911" s="62">
        <f>SUM(O912:O913)</f>
        <v>0</v>
      </c>
    </row>
    <row r="912" spans="1:15">
      <c r="A912" s="50">
        <f t="shared" si="329"/>
        <v>3</v>
      </c>
      <c r="B912" s="153"/>
      <c r="C912" s="167" t="s">
        <v>84</v>
      </c>
      <c r="D912" s="137"/>
      <c r="E912" s="51"/>
      <c r="F912" s="51"/>
      <c r="G912" s="51"/>
      <c r="H912" s="51"/>
      <c r="I912" s="51"/>
      <c r="J912" s="52">
        <f>H912+I912</f>
        <v>0</v>
      </c>
      <c r="K912" s="51"/>
      <c r="L912" s="51"/>
      <c r="M912" s="52">
        <f>K912+L912</f>
        <v>0</v>
      </c>
      <c r="N912" s="51"/>
      <c r="O912" s="52">
        <f>M912+N912</f>
        <v>0</v>
      </c>
    </row>
    <row r="913" spans="1:15">
      <c r="A913" s="50">
        <f t="shared" si="329"/>
        <v>3</v>
      </c>
      <c r="B913" s="153"/>
      <c r="C913" s="167" t="s">
        <v>85</v>
      </c>
      <c r="D913" s="137"/>
      <c r="E913" s="51"/>
      <c r="F913" s="51"/>
      <c r="G913" s="51"/>
      <c r="H913" s="51"/>
      <c r="I913" s="51"/>
      <c r="J913" s="52">
        <f>H913+I913</f>
        <v>0</v>
      </c>
      <c r="K913" s="51"/>
      <c r="L913" s="51"/>
      <c r="M913" s="52">
        <f>K913+L913</f>
        <v>0</v>
      </c>
      <c r="N913" s="51"/>
      <c r="O913" s="52">
        <f>M913+N913</f>
        <v>0</v>
      </c>
    </row>
    <row r="914" spans="1:15">
      <c r="A914" s="77">
        <f>A915</f>
        <v>3</v>
      </c>
      <c r="B914" s="172"/>
      <c r="C914" s="156"/>
      <c r="D914" s="140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</row>
    <row r="915" spans="1:15">
      <c r="A915" s="105">
        <f>MIN(A916:A977)</f>
        <v>3</v>
      </c>
      <c r="B915" s="172"/>
      <c r="C915" s="174" t="s">
        <v>58</v>
      </c>
      <c r="D915" s="140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</row>
    <row r="916" spans="1:15">
      <c r="A916" s="50">
        <f t="shared" ref="A916:A947" si="332">IF(MAX(E916:P916)=0,IF(MIN(E916:P916)=0,3,2),2)</f>
        <v>3</v>
      </c>
      <c r="B916" s="145"/>
      <c r="C916" s="146" t="s">
        <v>25</v>
      </c>
      <c r="D916" s="56"/>
      <c r="E916" s="11">
        <f>SUBTOTAL(9,E917:E969)</f>
        <v>0</v>
      </c>
      <c r="F916" s="11">
        <f>SUBTOTAL(9,F917:F969)</f>
        <v>0</v>
      </c>
      <c r="G916" s="11">
        <f>SUBTOTAL(9,G917:G969)</f>
        <v>0</v>
      </c>
      <c r="H916" s="11">
        <f>SUBTOTAL(9,H917:H969)</f>
        <v>0</v>
      </c>
      <c r="I916" s="11">
        <f t="shared" ref="I916:N916" si="333">SUBTOTAL(9,I917:I969)</f>
        <v>0</v>
      </c>
      <c r="J916" s="11">
        <f t="shared" si="333"/>
        <v>0</v>
      </c>
      <c r="K916" s="11">
        <f t="shared" si="333"/>
        <v>0</v>
      </c>
      <c r="L916" s="11">
        <f t="shared" si="333"/>
        <v>0</v>
      </c>
      <c r="M916" s="11">
        <f t="shared" si="333"/>
        <v>0</v>
      </c>
      <c r="N916" s="11">
        <f t="shared" si="333"/>
        <v>0</v>
      </c>
      <c r="O916" s="11">
        <f>SUBTOTAL(9,O917:O969)</f>
        <v>0</v>
      </c>
    </row>
    <row r="917" spans="1:15">
      <c r="A917" s="50">
        <f t="shared" si="332"/>
        <v>3</v>
      </c>
      <c r="B917" s="145" t="s">
        <v>14</v>
      </c>
      <c r="C917" s="146" t="s">
        <v>125</v>
      </c>
      <c r="D917" s="56"/>
      <c r="E917" s="11">
        <f>SUBTOTAL(9,E918:E939)</f>
        <v>0</v>
      </c>
      <c r="F917" s="11">
        <f>SUBTOTAL(9,F918:F939)</f>
        <v>0</v>
      </c>
      <c r="G917" s="11">
        <f>SUBTOTAL(9,G918:G939)</f>
        <v>0</v>
      </c>
      <c r="H917" s="11">
        <f>SUBTOTAL(9,H918:H939)</f>
        <v>0</v>
      </c>
      <c r="I917" s="11">
        <f t="shared" ref="I917:N917" si="334">SUBTOTAL(9,I918:I939)</f>
        <v>0</v>
      </c>
      <c r="J917" s="11">
        <f t="shared" si="334"/>
        <v>0</v>
      </c>
      <c r="K917" s="11">
        <f t="shared" si="334"/>
        <v>0</v>
      </c>
      <c r="L917" s="11">
        <f t="shared" si="334"/>
        <v>0</v>
      </c>
      <c r="M917" s="11">
        <f t="shared" si="334"/>
        <v>0</v>
      </c>
      <c r="N917" s="11">
        <f t="shared" si="334"/>
        <v>0</v>
      </c>
      <c r="O917" s="11">
        <f>SUBTOTAL(9,O918:O939)</f>
        <v>0</v>
      </c>
    </row>
    <row r="918" spans="1:15" s="57" customFormat="1">
      <c r="A918" s="50">
        <f t="shared" si="332"/>
        <v>3</v>
      </c>
      <c r="B918" s="147"/>
      <c r="C918" s="146" t="s">
        <v>126</v>
      </c>
      <c r="D918" s="56"/>
      <c r="E918" s="11">
        <f>SUBTOTAL(9,E919:E928)</f>
        <v>0</v>
      </c>
      <c r="F918" s="11">
        <f>SUBTOTAL(9,F919:F928)</f>
        <v>0</v>
      </c>
      <c r="G918" s="11">
        <f>SUBTOTAL(9,G919:G928)</f>
        <v>0</v>
      </c>
      <c r="H918" s="11">
        <f>SUBTOTAL(9,H919:H928)</f>
        <v>0</v>
      </c>
      <c r="I918" s="11">
        <f t="shared" ref="I918:N918" si="335">SUBTOTAL(9,I919:I928)</f>
        <v>0</v>
      </c>
      <c r="J918" s="11">
        <f t="shared" si="335"/>
        <v>0</v>
      </c>
      <c r="K918" s="11">
        <f t="shared" si="335"/>
        <v>0</v>
      </c>
      <c r="L918" s="11">
        <f t="shared" si="335"/>
        <v>0</v>
      </c>
      <c r="M918" s="11">
        <f t="shared" si="335"/>
        <v>0</v>
      </c>
      <c r="N918" s="11">
        <f t="shared" si="335"/>
        <v>0</v>
      </c>
      <c r="O918" s="11">
        <f>SUBTOTAL(9,O919:O928)</f>
        <v>0</v>
      </c>
    </row>
    <row r="919" spans="1:15" s="57" customFormat="1" ht="25.5">
      <c r="A919" s="50">
        <f t="shared" si="332"/>
        <v>3</v>
      </c>
      <c r="B919" s="148"/>
      <c r="C919" s="149" t="s">
        <v>127</v>
      </c>
      <c r="D919" s="58" t="s">
        <v>2</v>
      </c>
      <c r="E919" s="11">
        <f>SUBTOTAL(9,E920:E921)</f>
        <v>0</v>
      </c>
      <c r="F919" s="11">
        <f>SUBTOTAL(9,F920:F921)</f>
        <v>0</v>
      </c>
      <c r="G919" s="11">
        <f>SUBTOTAL(9,G920:G921)</f>
        <v>0</v>
      </c>
      <c r="H919" s="11">
        <f>SUBTOTAL(9,H920:H921)</f>
        <v>0</v>
      </c>
      <c r="I919" s="11">
        <f t="shared" ref="I919:N919" si="336">SUBTOTAL(9,I920:I921)</f>
        <v>0</v>
      </c>
      <c r="J919" s="11">
        <f t="shared" si="336"/>
        <v>0</v>
      </c>
      <c r="K919" s="11">
        <f t="shared" si="336"/>
        <v>0</v>
      </c>
      <c r="L919" s="11">
        <f t="shared" si="336"/>
        <v>0</v>
      </c>
      <c r="M919" s="11">
        <f t="shared" si="336"/>
        <v>0</v>
      </c>
      <c r="N919" s="11">
        <f t="shared" si="336"/>
        <v>0</v>
      </c>
      <c r="O919" s="11">
        <f>SUBTOTAL(9,O920:O921)</f>
        <v>0</v>
      </c>
    </row>
    <row r="920" spans="1:15" s="57" customFormat="1" ht="25.5">
      <c r="A920" s="50">
        <f t="shared" si="332"/>
        <v>3</v>
      </c>
      <c r="B920" s="148"/>
      <c r="C920" s="149" t="s">
        <v>303</v>
      </c>
      <c r="D920" s="58" t="s">
        <v>302</v>
      </c>
      <c r="E920" s="51"/>
      <c r="F920" s="51"/>
      <c r="G920" s="51"/>
      <c r="H920" s="51"/>
      <c r="I920" s="51"/>
      <c r="J920" s="52">
        <f>H920+I920</f>
        <v>0</v>
      </c>
      <c r="K920" s="51"/>
      <c r="L920" s="51"/>
      <c r="M920" s="52">
        <f>K920+L920</f>
        <v>0</v>
      </c>
      <c r="N920" s="51"/>
      <c r="O920" s="52">
        <f>M920+N920</f>
        <v>0</v>
      </c>
    </row>
    <row r="921" spans="1:15" s="57" customFormat="1" ht="25.5">
      <c r="A921" s="50">
        <f t="shared" si="332"/>
        <v>3</v>
      </c>
      <c r="B921" s="148"/>
      <c r="C921" s="149" t="s">
        <v>305</v>
      </c>
      <c r="D921" s="58" t="s">
        <v>304</v>
      </c>
      <c r="E921" s="51"/>
      <c r="F921" s="51"/>
      <c r="G921" s="51"/>
      <c r="H921" s="51"/>
      <c r="I921" s="51"/>
      <c r="J921" s="52">
        <f>H921+I921</f>
        <v>0</v>
      </c>
      <c r="K921" s="51"/>
      <c r="L921" s="51"/>
      <c r="M921" s="52">
        <f>K921+L921</f>
        <v>0</v>
      </c>
      <c r="N921" s="51"/>
      <c r="O921" s="52">
        <f>M921+N921</f>
        <v>0</v>
      </c>
    </row>
    <row r="922" spans="1:15" s="57" customFormat="1">
      <c r="A922" s="50">
        <f t="shared" si="332"/>
        <v>3</v>
      </c>
      <c r="B922" s="150"/>
      <c r="C922" s="151" t="s">
        <v>128</v>
      </c>
      <c r="D922" s="59" t="s">
        <v>3</v>
      </c>
      <c r="E922" s="51"/>
      <c r="F922" s="51"/>
      <c r="G922" s="51"/>
      <c r="H922" s="51"/>
      <c r="I922" s="51"/>
      <c r="J922" s="52">
        <f>H922+I922</f>
        <v>0</v>
      </c>
      <c r="K922" s="51"/>
      <c r="L922" s="51"/>
      <c r="M922" s="52">
        <f>K922+L922</f>
        <v>0</v>
      </c>
      <c r="N922" s="51"/>
      <c r="O922" s="52">
        <f>M922+N922</f>
        <v>0</v>
      </c>
    </row>
    <row r="923" spans="1:15" s="57" customFormat="1">
      <c r="A923" s="50">
        <f t="shared" si="332"/>
        <v>3</v>
      </c>
      <c r="B923" s="150"/>
      <c r="C923" s="152" t="s">
        <v>445</v>
      </c>
      <c r="D923" s="117" t="s">
        <v>446</v>
      </c>
      <c r="E923" s="11">
        <f>SUBTOTAL(9,E924:E927)</f>
        <v>0</v>
      </c>
      <c r="F923" s="11">
        <f>SUBTOTAL(9,F924:F927)</f>
        <v>0</v>
      </c>
      <c r="G923" s="11">
        <f>SUBTOTAL(9,G924:G927)</f>
        <v>0</v>
      </c>
      <c r="H923" s="11">
        <f>SUBTOTAL(9,H924:H927)</f>
        <v>0</v>
      </c>
      <c r="I923" s="11">
        <f t="shared" ref="I923:N923" si="337">SUBTOTAL(9,I924:I927)</f>
        <v>0</v>
      </c>
      <c r="J923" s="11">
        <f t="shared" si="337"/>
        <v>0</v>
      </c>
      <c r="K923" s="11">
        <f t="shared" si="337"/>
        <v>0</v>
      </c>
      <c r="L923" s="11">
        <f t="shared" si="337"/>
        <v>0</v>
      </c>
      <c r="M923" s="11">
        <f t="shared" si="337"/>
        <v>0</v>
      </c>
      <c r="N923" s="11">
        <f t="shared" si="337"/>
        <v>0</v>
      </c>
      <c r="O923" s="11">
        <f>SUBTOTAL(9,O924:O927)</f>
        <v>0</v>
      </c>
    </row>
    <row r="924" spans="1:15" s="57" customFormat="1" ht="25.5">
      <c r="A924" s="50">
        <f t="shared" si="332"/>
        <v>3</v>
      </c>
      <c r="B924" s="150"/>
      <c r="C924" s="149" t="s">
        <v>129</v>
      </c>
      <c r="D924" s="60" t="s">
        <v>37</v>
      </c>
      <c r="E924" s="51"/>
      <c r="F924" s="51"/>
      <c r="G924" s="51"/>
      <c r="H924" s="51"/>
      <c r="I924" s="51"/>
      <c r="J924" s="52">
        <f>H924+I924</f>
        <v>0</v>
      </c>
      <c r="K924" s="51"/>
      <c r="L924" s="51"/>
      <c r="M924" s="52">
        <f>K924+L924</f>
        <v>0</v>
      </c>
      <c r="N924" s="51"/>
      <c r="O924" s="52">
        <f>M924+N924</f>
        <v>0</v>
      </c>
    </row>
    <row r="925" spans="1:15" s="57" customFormat="1">
      <c r="A925" s="50">
        <f t="shared" si="332"/>
        <v>3</v>
      </c>
      <c r="B925" s="150"/>
      <c r="C925" s="149" t="s">
        <v>131</v>
      </c>
      <c r="D925" s="60" t="s">
        <v>39</v>
      </c>
      <c r="E925" s="51"/>
      <c r="F925" s="51"/>
      <c r="G925" s="51"/>
      <c r="H925" s="51"/>
      <c r="I925" s="51"/>
      <c r="J925" s="52">
        <f>H925+I925</f>
        <v>0</v>
      </c>
      <c r="K925" s="51"/>
      <c r="L925" s="51"/>
      <c r="M925" s="52">
        <f>K925+L925</f>
        <v>0</v>
      </c>
      <c r="N925" s="51"/>
      <c r="O925" s="52">
        <f>M925+N925</f>
        <v>0</v>
      </c>
    </row>
    <row r="926" spans="1:15" s="57" customFormat="1">
      <c r="A926" s="50">
        <f t="shared" si="332"/>
        <v>3</v>
      </c>
      <c r="B926" s="150"/>
      <c r="C926" s="149" t="s">
        <v>132</v>
      </c>
      <c r="D926" s="60" t="s">
        <v>40</v>
      </c>
      <c r="E926" s="51"/>
      <c r="F926" s="51"/>
      <c r="G926" s="51"/>
      <c r="H926" s="51"/>
      <c r="I926" s="51"/>
      <c r="J926" s="52">
        <f>H926+I926</f>
        <v>0</v>
      </c>
      <c r="K926" s="51"/>
      <c r="L926" s="51"/>
      <c r="M926" s="52">
        <f>K926+L926</f>
        <v>0</v>
      </c>
      <c r="N926" s="51"/>
      <c r="O926" s="52">
        <f>M926+N926</f>
        <v>0</v>
      </c>
    </row>
    <row r="927" spans="1:15" s="57" customFormat="1" ht="25.5">
      <c r="A927" s="50">
        <f t="shared" si="332"/>
        <v>3</v>
      </c>
      <c r="B927" s="150"/>
      <c r="C927" s="149" t="s">
        <v>133</v>
      </c>
      <c r="D927" s="60" t="s">
        <v>41</v>
      </c>
      <c r="E927" s="51"/>
      <c r="F927" s="51"/>
      <c r="G927" s="51"/>
      <c r="H927" s="51"/>
      <c r="I927" s="51"/>
      <c r="J927" s="52">
        <f>H927+I927</f>
        <v>0</v>
      </c>
      <c r="K927" s="51"/>
      <c r="L927" s="51"/>
      <c r="M927" s="52">
        <f>K927+L927</f>
        <v>0</v>
      </c>
      <c r="N927" s="51"/>
      <c r="O927" s="52">
        <f>M927+N927</f>
        <v>0</v>
      </c>
    </row>
    <row r="928" spans="1:15" s="57" customFormat="1">
      <c r="A928" s="50">
        <f t="shared" si="332"/>
        <v>3</v>
      </c>
      <c r="B928" s="150"/>
      <c r="C928" s="149" t="s">
        <v>447</v>
      </c>
      <c r="D928" s="60" t="s">
        <v>4</v>
      </c>
      <c r="E928" s="51"/>
      <c r="F928" s="51"/>
      <c r="G928" s="51"/>
      <c r="H928" s="51"/>
      <c r="I928" s="51"/>
      <c r="J928" s="52">
        <f>H928+I928</f>
        <v>0</v>
      </c>
      <c r="K928" s="51"/>
      <c r="L928" s="51"/>
      <c r="M928" s="52">
        <f>K928+L928</f>
        <v>0</v>
      </c>
      <c r="N928" s="51"/>
      <c r="O928" s="52">
        <f>M928+N928</f>
        <v>0</v>
      </c>
    </row>
    <row r="929" spans="1:15" s="57" customFormat="1">
      <c r="A929" s="50">
        <f t="shared" si="332"/>
        <v>3</v>
      </c>
      <c r="B929" s="147"/>
      <c r="C929" s="146" t="s">
        <v>134</v>
      </c>
      <c r="D929" s="56"/>
      <c r="E929" s="11">
        <f>SUBTOTAL(9,E930:E933)</f>
        <v>0</v>
      </c>
      <c r="F929" s="11">
        <f>SUBTOTAL(9,F930:F933)</f>
        <v>0</v>
      </c>
      <c r="G929" s="11">
        <f>SUBTOTAL(9,G930:G933)</f>
        <v>0</v>
      </c>
      <c r="H929" s="11">
        <f>SUBTOTAL(9,H930:H933)</f>
        <v>0</v>
      </c>
      <c r="I929" s="11">
        <f t="shared" ref="I929:N929" si="338">SUBTOTAL(9,I930:I933)</f>
        <v>0</v>
      </c>
      <c r="J929" s="11">
        <f t="shared" si="338"/>
        <v>0</v>
      </c>
      <c r="K929" s="11">
        <f t="shared" si="338"/>
        <v>0</v>
      </c>
      <c r="L929" s="11">
        <f t="shared" si="338"/>
        <v>0</v>
      </c>
      <c r="M929" s="11">
        <f t="shared" si="338"/>
        <v>0</v>
      </c>
      <c r="N929" s="11">
        <f t="shared" si="338"/>
        <v>0</v>
      </c>
      <c r="O929" s="11">
        <f>SUBTOTAL(9,O930:O933)</f>
        <v>0</v>
      </c>
    </row>
    <row r="930" spans="1:15" s="57" customFormat="1">
      <c r="A930" s="50">
        <f t="shared" si="332"/>
        <v>3</v>
      </c>
      <c r="B930" s="150"/>
      <c r="C930" s="151" t="s">
        <v>135</v>
      </c>
      <c r="D930" s="59" t="s">
        <v>5</v>
      </c>
      <c r="E930" s="51"/>
      <c r="F930" s="51"/>
      <c r="G930" s="51"/>
      <c r="H930" s="51"/>
      <c r="I930" s="51"/>
      <c r="J930" s="52">
        <f>H930+I930</f>
        <v>0</v>
      </c>
      <c r="K930" s="51"/>
      <c r="L930" s="51"/>
      <c r="M930" s="52">
        <f>K930+L930</f>
        <v>0</v>
      </c>
      <c r="N930" s="51"/>
      <c r="O930" s="52">
        <f>M930+N930</f>
        <v>0</v>
      </c>
    </row>
    <row r="931" spans="1:15" s="57" customFormat="1">
      <c r="A931" s="50">
        <f t="shared" si="332"/>
        <v>3</v>
      </c>
      <c r="B931" s="150"/>
      <c r="C931" s="154" t="s">
        <v>448</v>
      </c>
      <c r="D931" s="118" t="s">
        <v>173</v>
      </c>
      <c r="E931" s="51"/>
      <c r="F931" s="51"/>
      <c r="G931" s="51"/>
      <c r="H931" s="51"/>
      <c r="I931" s="51"/>
      <c r="J931" s="52">
        <f>H931+I931</f>
        <v>0</v>
      </c>
      <c r="K931" s="51"/>
      <c r="L931" s="51"/>
      <c r="M931" s="52">
        <f>K931+L931</f>
        <v>0</v>
      </c>
      <c r="N931" s="51"/>
      <c r="O931" s="52">
        <f>M931+N931</f>
        <v>0</v>
      </c>
    </row>
    <row r="932" spans="1:15" s="57" customFormat="1">
      <c r="A932" s="50">
        <f t="shared" si="332"/>
        <v>3</v>
      </c>
      <c r="B932" s="153"/>
      <c r="C932" s="155" t="s">
        <v>557</v>
      </c>
      <c r="D932" s="137" t="s">
        <v>8</v>
      </c>
      <c r="E932" s="51"/>
      <c r="F932" s="51"/>
      <c r="G932" s="51"/>
      <c r="H932" s="51"/>
      <c r="I932" s="51"/>
      <c r="J932" s="52">
        <f>H932+I932</f>
        <v>0</v>
      </c>
      <c r="K932" s="51"/>
      <c r="L932" s="51"/>
      <c r="M932" s="52">
        <f>K932+L932</f>
        <v>0</v>
      </c>
      <c r="N932" s="51"/>
      <c r="O932" s="52">
        <f>M932+N932</f>
        <v>0</v>
      </c>
    </row>
    <row r="933" spans="1:15" s="57" customFormat="1" ht="25.5">
      <c r="A933" s="50">
        <f t="shared" si="332"/>
        <v>3</v>
      </c>
      <c r="B933" s="153"/>
      <c r="C933" s="155" t="s">
        <v>139</v>
      </c>
      <c r="D933" s="136" t="s">
        <v>10</v>
      </c>
      <c r="E933" s="51"/>
      <c r="F933" s="51"/>
      <c r="G933" s="51"/>
      <c r="H933" s="51"/>
      <c r="I933" s="51"/>
      <c r="J933" s="52">
        <f>H933+I933</f>
        <v>0</v>
      </c>
      <c r="K933" s="51"/>
      <c r="L933" s="51"/>
      <c r="M933" s="52">
        <f>K933+L933</f>
        <v>0</v>
      </c>
      <c r="N933" s="51"/>
      <c r="O933" s="52">
        <f>M933+N933</f>
        <v>0</v>
      </c>
    </row>
    <row r="934" spans="1:15" s="57" customFormat="1">
      <c r="A934" s="50">
        <f t="shared" si="332"/>
        <v>3</v>
      </c>
      <c r="B934" s="156"/>
      <c r="C934" s="157" t="s">
        <v>140</v>
      </c>
      <c r="D934" s="136"/>
      <c r="E934" s="11">
        <f>SUBTOTAL(9,E935:E939)</f>
        <v>0</v>
      </c>
      <c r="F934" s="11">
        <f>SUBTOTAL(9,F935:F939)</f>
        <v>0</v>
      </c>
      <c r="G934" s="11">
        <f>SUBTOTAL(9,G935:G939)</f>
        <v>0</v>
      </c>
      <c r="H934" s="11">
        <f>SUBTOTAL(9,H935:H939)</f>
        <v>0</v>
      </c>
      <c r="I934" s="11">
        <f t="shared" ref="I934:N934" si="339">SUBTOTAL(9,I935:I939)</f>
        <v>0</v>
      </c>
      <c r="J934" s="11">
        <f t="shared" si="339"/>
        <v>0</v>
      </c>
      <c r="K934" s="11">
        <f t="shared" si="339"/>
        <v>0</v>
      </c>
      <c r="L934" s="11">
        <f t="shared" si="339"/>
        <v>0</v>
      </c>
      <c r="M934" s="11">
        <f t="shared" si="339"/>
        <v>0</v>
      </c>
      <c r="N934" s="11">
        <f t="shared" si="339"/>
        <v>0</v>
      </c>
      <c r="O934" s="11">
        <f>SUBTOTAL(9,O935:O939)</f>
        <v>0</v>
      </c>
    </row>
    <row r="935" spans="1:15" s="57" customFormat="1">
      <c r="A935" s="50">
        <f t="shared" si="332"/>
        <v>3</v>
      </c>
      <c r="B935" s="153"/>
      <c r="C935" s="155" t="s">
        <v>141</v>
      </c>
      <c r="D935" s="137" t="s">
        <v>71</v>
      </c>
      <c r="E935" s="51"/>
      <c r="F935" s="51"/>
      <c r="G935" s="51"/>
      <c r="H935" s="51"/>
      <c r="I935" s="51"/>
      <c r="J935" s="52">
        <f>H935+I935</f>
        <v>0</v>
      </c>
      <c r="K935" s="51"/>
      <c r="L935" s="51"/>
      <c r="M935" s="52">
        <f>K935+L935</f>
        <v>0</v>
      </c>
      <c r="N935" s="51"/>
      <c r="O935" s="52">
        <f>M935+N935</f>
        <v>0</v>
      </c>
    </row>
    <row r="936" spans="1:15" s="57" customFormat="1">
      <c r="A936" s="50">
        <f t="shared" si="332"/>
        <v>3</v>
      </c>
      <c r="B936" s="153"/>
      <c r="C936" s="155" t="s">
        <v>142</v>
      </c>
      <c r="D936" s="137" t="s">
        <v>73</v>
      </c>
      <c r="E936" s="51"/>
      <c r="F936" s="51"/>
      <c r="G936" s="51"/>
      <c r="H936" s="51"/>
      <c r="I936" s="51"/>
      <c r="J936" s="52">
        <f>H936+I936</f>
        <v>0</v>
      </c>
      <c r="K936" s="51"/>
      <c r="L936" s="51"/>
      <c r="M936" s="52">
        <f>K936+L936</f>
        <v>0</v>
      </c>
      <c r="N936" s="51"/>
      <c r="O936" s="52">
        <f>M936+N936</f>
        <v>0</v>
      </c>
    </row>
    <row r="937" spans="1:15" s="57" customFormat="1">
      <c r="A937" s="50">
        <f t="shared" si="332"/>
        <v>3</v>
      </c>
      <c r="B937" s="153"/>
      <c r="C937" s="155" t="s">
        <v>143</v>
      </c>
      <c r="D937" s="137" t="s">
        <v>75</v>
      </c>
      <c r="E937" s="51"/>
      <c r="F937" s="51"/>
      <c r="G937" s="51"/>
      <c r="H937" s="51"/>
      <c r="I937" s="51"/>
      <c r="J937" s="52">
        <f>H937+I937</f>
        <v>0</v>
      </c>
      <c r="K937" s="51"/>
      <c r="L937" s="51"/>
      <c r="M937" s="52">
        <f>K937+L937</f>
        <v>0</v>
      </c>
      <c r="N937" s="51"/>
      <c r="O937" s="52">
        <f>M937+N937</f>
        <v>0</v>
      </c>
    </row>
    <row r="938" spans="1:15" s="57" customFormat="1">
      <c r="A938" s="50">
        <f t="shared" si="332"/>
        <v>3</v>
      </c>
      <c r="B938" s="153"/>
      <c r="C938" s="155" t="s">
        <v>144</v>
      </c>
      <c r="D938" s="137" t="s">
        <v>77</v>
      </c>
      <c r="E938" s="51"/>
      <c r="F938" s="51"/>
      <c r="G938" s="51"/>
      <c r="H938" s="51"/>
      <c r="I938" s="51"/>
      <c r="J938" s="52">
        <f>H938+I938</f>
        <v>0</v>
      </c>
      <c r="K938" s="51"/>
      <c r="L938" s="51"/>
      <c r="M938" s="52">
        <f>K938+L938</f>
        <v>0</v>
      </c>
      <c r="N938" s="51"/>
      <c r="O938" s="52">
        <f>M938+N938</f>
        <v>0</v>
      </c>
    </row>
    <row r="939" spans="1:15" s="57" customFormat="1">
      <c r="A939" s="50">
        <f t="shared" si="332"/>
        <v>3</v>
      </c>
      <c r="B939" s="153"/>
      <c r="C939" s="155" t="s">
        <v>145</v>
      </c>
      <c r="D939" s="137" t="s">
        <v>28</v>
      </c>
      <c r="E939" s="51"/>
      <c r="F939" s="51"/>
      <c r="G939" s="51"/>
      <c r="H939" s="51"/>
      <c r="I939" s="51"/>
      <c r="J939" s="52">
        <f>H939+I939</f>
        <v>0</v>
      </c>
      <c r="K939" s="51"/>
      <c r="L939" s="51"/>
      <c r="M939" s="52">
        <f>K939+L939</f>
        <v>0</v>
      </c>
      <c r="N939" s="51"/>
      <c r="O939" s="52">
        <f>M939+N939</f>
        <v>0</v>
      </c>
    </row>
    <row r="940" spans="1:15" s="57" customFormat="1">
      <c r="A940" s="50">
        <f t="shared" si="332"/>
        <v>3</v>
      </c>
      <c r="B940" s="145" t="s">
        <v>146</v>
      </c>
      <c r="C940" s="157" t="s">
        <v>147</v>
      </c>
      <c r="D940" s="56"/>
      <c r="E940" s="11">
        <f>SUBTOTAL(9,E941:E969)</f>
        <v>0</v>
      </c>
      <c r="F940" s="11">
        <f>SUBTOTAL(9,F941:F969)</f>
        <v>0</v>
      </c>
      <c r="G940" s="11">
        <f>SUBTOTAL(9,G941:G969)</f>
        <v>0</v>
      </c>
      <c r="H940" s="11">
        <f>SUBTOTAL(9,H941:H969)</f>
        <v>0</v>
      </c>
      <c r="I940" s="11">
        <f t="shared" ref="I940:N940" si="340">SUBTOTAL(9,I941:I969)</f>
        <v>0</v>
      </c>
      <c r="J940" s="11">
        <f t="shared" si="340"/>
        <v>0</v>
      </c>
      <c r="K940" s="11">
        <f t="shared" si="340"/>
        <v>0</v>
      </c>
      <c r="L940" s="11">
        <f t="shared" si="340"/>
        <v>0</v>
      </c>
      <c r="M940" s="11">
        <f t="shared" si="340"/>
        <v>0</v>
      </c>
      <c r="N940" s="11">
        <f t="shared" si="340"/>
        <v>0</v>
      </c>
      <c r="O940" s="11">
        <f>SUBTOTAL(9,O941:O969)</f>
        <v>0</v>
      </c>
    </row>
    <row r="941" spans="1:15" s="57" customFormat="1">
      <c r="A941" s="50">
        <f t="shared" si="332"/>
        <v>3</v>
      </c>
      <c r="B941" s="156"/>
      <c r="C941" s="158" t="s">
        <v>26</v>
      </c>
      <c r="D941" s="56"/>
      <c r="E941" s="11">
        <f>SUBTOTAL(9,E942:E960)</f>
        <v>0</v>
      </c>
      <c r="F941" s="11">
        <f t="shared" ref="F941:O941" si="341">SUBTOTAL(9,F942:F960)</f>
        <v>0</v>
      </c>
      <c r="G941" s="11">
        <f t="shared" si="341"/>
        <v>0</v>
      </c>
      <c r="H941" s="11">
        <f t="shared" si="341"/>
        <v>0</v>
      </c>
      <c r="I941" s="11">
        <f t="shared" si="341"/>
        <v>0</v>
      </c>
      <c r="J941" s="11">
        <f t="shared" si="341"/>
        <v>0</v>
      </c>
      <c r="K941" s="11">
        <f t="shared" si="341"/>
        <v>0</v>
      </c>
      <c r="L941" s="11">
        <f t="shared" si="341"/>
        <v>0</v>
      </c>
      <c r="M941" s="11">
        <f t="shared" si="341"/>
        <v>0</v>
      </c>
      <c r="N941" s="11">
        <f t="shared" si="341"/>
        <v>0</v>
      </c>
      <c r="O941" s="11">
        <f t="shared" si="341"/>
        <v>0</v>
      </c>
    </row>
    <row r="942" spans="1:15" s="57" customFormat="1">
      <c r="A942" s="50">
        <f t="shared" si="332"/>
        <v>3</v>
      </c>
      <c r="B942" s="150"/>
      <c r="C942" s="161" t="s">
        <v>770</v>
      </c>
      <c r="D942" s="56"/>
      <c r="E942" s="11">
        <f>SUBTOTAL(9,E943:E952)</f>
        <v>0</v>
      </c>
      <c r="F942" s="11">
        <f t="shared" ref="F942:O942" si="342">SUBTOTAL(9,F943:F952)</f>
        <v>0</v>
      </c>
      <c r="G942" s="11">
        <f t="shared" si="342"/>
        <v>0</v>
      </c>
      <c r="H942" s="11">
        <f t="shared" si="342"/>
        <v>0</v>
      </c>
      <c r="I942" s="11">
        <f t="shared" si="342"/>
        <v>0</v>
      </c>
      <c r="J942" s="11">
        <f t="shared" si="342"/>
        <v>0</v>
      </c>
      <c r="K942" s="11">
        <f t="shared" si="342"/>
        <v>0</v>
      </c>
      <c r="L942" s="11">
        <f t="shared" si="342"/>
        <v>0</v>
      </c>
      <c r="M942" s="11">
        <f t="shared" si="342"/>
        <v>0</v>
      </c>
      <c r="N942" s="11">
        <f t="shared" si="342"/>
        <v>0</v>
      </c>
      <c r="O942" s="11">
        <f t="shared" si="342"/>
        <v>0</v>
      </c>
    </row>
    <row r="943" spans="1:15" s="57" customFormat="1" ht="25.5">
      <c r="A943" s="50">
        <f t="shared" si="332"/>
        <v>3</v>
      </c>
      <c r="B943" s="150"/>
      <c r="C943" s="160" t="s">
        <v>771</v>
      </c>
      <c r="D943" s="58" t="s">
        <v>2</v>
      </c>
      <c r="E943" s="11">
        <f>SUBTOTAL(9,E944:E945)</f>
        <v>0</v>
      </c>
      <c r="F943" s="11">
        <f t="shared" ref="F943:O943" si="343">SUBTOTAL(9,F944:F945)</f>
        <v>0</v>
      </c>
      <c r="G943" s="11">
        <f t="shared" si="343"/>
        <v>0</v>
      </c>
      <c r="H943" s="11">
        <f t="shared" si="343"/>
        <v>0</v>
      </c>
      <c r="I943" s="11">
        <f t="shared" si="343"/>
        <v>0</v>
      </c>
      <c r="J943" s="11">
        <f t="shared" si="343"/>
        <v>0</v>
      </c>
      <c r="K943" s="11">
        <f t="shared" si="343"/>
        <v>0</v>
      </c>
      <c r="L943" s="11">
        <f t="shared" si="343"/>
        <v>0</v>
      </c>
      <c r="M943" s="11">
        <f t="shared" si="343"/>
        <v>0</v>
      </c>
      <c r="N943" s="11">
        <f t="shared" si="343"/>
        <v>0</v>
      </c>
      <c r="O943" s="11">
        <f t="shared" si="343"/>
        <v>0</v>
      </c>
    </row>
    <row r="944" spans="1:15" s="57" customFormat="1" ht="25.5">
      <c r="A944" s="50">
        <f t="shared" si="332"/>
        <v>3</v>
      </c>
      <c r="B944" s="150"/>
      <c r="C944" s="260" t="s">
        <v>772</v>
      </c>
      <c r="D944" s="58" t="s">
        <v>302</v>
      </c>
      <c r="E944" s="51"/>
      <c r="F944" s="51"/>
      <c r="G944" s="51"/>
      <c r="H944" s="51"/>
      <c r="I944" s="51"/>
      <c r="J944" s="52">
        <f>H944+I944</f>
        <v>0</v>
      </c>
      <c r="K944" s="51"/>
      <c r="L944" s="51"/>
      <c r="M944" s="52">
        <f>K944+L944</f>
        <v>0</v>
      </c>
      <c r="N944" s="51"/>
      <c r="O944" s="52">
        <f>M944+N944</f>
        <v>0</v>
      </c>
    </row>
    <row r="945" spans="1:15" s="57" customFormat="1" ht="25.5">
      <c r="A945" s="50">
        <f t="shared" si="332"/>
        <v>3</v>
      </c>
      <c r="B945" s="150"/>
      <c r="C945" s="260" t="s">
        <v>773</v>
      </c>
      <c r="D945" s="58" t="s">
        <v>304</v>
      </c>
      <c r="E945" s="51"/>
      <c r="F945" s="51"/>
      <c r="G945" s="51"/>
      <c r="H945" s="51"/>
      <c r="I945" s="51"/>
      <c r="J945" s="52">
        <f>H945+I945</f>
        <v>0</v>
      </c>
      <c r="K945" s="51"/>
      <c r="L945" s="51"/>
      <c r="M945" s="52">
        <f>K945+L945</f>
        <v>0</v>
      </c>
      <c r="N945" s="51"/>
      <c r="O945" s="52">
        <f>M945+N945</f>
        <v>0</v>
      </c>
    </row>
    <row r="946" spans="1:15" s="57" customFormat="1">
      <c r="A946" s="50">
        <f t="shared" si="332"/>
        <v>3</v>
      </c>
      <c r="B946" s="150"/>
      <c r="C946" s="258" t="s">
        <v>42</v>
      </c>
      <c r="D946" s="59" t="s">
        <v>3</v>
      </c>
      <c r="E946" s="51"/>
      <c r="F946" s="51"/>
      <c r="G946" s="51"/>
      <c r="H946" s="51"/>
      <c r="I946" s="51"/>
      <c r="J946" s="52">
        <f>H946+I946</f>
        <v>0</v>
      </c>
      <c r="K946" s="51"/>
      <c r="L946" s="51"/>
      <c r="M946" s="52">
        <f>K946+L946</f>
        <v>0</v>
      </c>
      <c r="N946" s="51"/>
      <c r="O946" s="52">
        <f>M946+N946</f>
        <v>0</v>
      </c>
    </row>
    <row r="947" spans="1:15" s="57" customFormat="1">
      <c r="A947" s="50">
        <f t="shared" si="332"/>
        <v>3</v>
      </c>
      <c r="B947" s="150"/>
      <c r="C947" s="259" t="s">
        <v>449</v>
      </c>
      <c r="D947" s="117" t="s">
        <v>446</v>
      </c>
      <c r="E947" s="11">
        <f>SUBTOTAL(9,E948:E951)</f>
        <v>0</v>
      </c>
      <c r="F947" s="11">
        <f>SUBTOTAL(9,F948:F951)</f>
        <v>0</v>
      </c>
      <c r="G947" s="11">
        <f>SUBTOTAL(9,G948:G951)</f>
        <v>0</v>
      </c>
      <c r="H947" s="11">
        <f>SUBTOTAL(9,H948:H951)</f>
        <v>0</v>
      </c>
      <c r="I947" s="11">
        <f t="shared" ref="I947:N947" si="344">SUBTOTAL(9,I948:I951)</f>
        <v>0</v>
      </c>
      <c r="J947" s="11">
        <f t="shared" si="344"/>
        <v>0</v>
      </c>
      <c r="K947" s="11">
        <f t="shared" si="344"/>
        <v>0</v>
      </c>
      <c r="L947" s="11">
        <f t="shared" si="344"/>
        <v>0</v>
      </c>
      <c r="M947" s="11">
        <f t="shared" si="344"/>
        <v>0</v>
      </c>
      <c r="N947" s="11">
        <f t="shared" si="344"/>
        <v>0</v>
      </c>
      <c r="O947" s="11">
        <f>SUBTOTAL(9,O948:O951)</f>
        <v>0</v>
      </c>
    </row>
    <row r="948" spans="1:15" s="57" customFormat="1" ht="25.5">
      <c r="A948" s="50">
        <f t="shared" ref="A948:A969" si="345">IF(MAX(E948:P948)=0,IF(MIN(E948:P948)=0,3,2),2)</f>
        <v>3</v>
      </c>
      <c r="B948" s="150"/>
      <c r="C948" s="260" t="s">
        <v>153</v>
      </c>
      <c r="D948" s="60" t="s">
        <v>37</v>
      </c>
      <c r="E948" s="51"/>
      <c r="F948" s="51"/>
      <c r="G948" s="51"/>
      <c r="H948" s="51"/>
      <c r="I948" s="51"/>
      <c r="J948" s="52">
        <f t="shared" ref="J948:J960" si="346">H948+I948</f>
        <v>0</v>
      </c>
      <c r="K948" s="51"/>
      <c r="L948" s="51"/>
      <c r="M948" s="52">
        <f t="shared" ref="M948:M960" si="347">K948+L948</f>
        <v>0</v>
      </c>
      <c r="N948" s="51"/>
      <c r="O948" s="52">
        <f t="shared" ref="O948:O960" si="348">M948+N948</f>
        <v>0</v>
      </c>
    </row>
    <row r="949" spans="1:15" s="57" customFormat="1">
      <c r="A949" s="50">
        <f t="shared" si="345"/>
        <v>3</v>
      </c>
      <c r="B949" s="150"/>
      <c r="C949" s="260" t="s">
        <v>155</v>
      </c>
      <c r="D949" s="60" t="s">
        <v>39</v>
      </c>
      <c r="E949" s="51"/>
      <c r="F949" s="51"/>
      <c r="G949" s="51"/>
      <c r="H949" s="51"/>
      <c r="I949" s="51"/>
      <c r="J949" s="52">
        <f t="shared" si="346"/>
        <v>0</v>
      </c>
      <c r="K949" s="51"/>
      <c r="L949" s="51"/>
      <c r="M949" s="52">
        <f t="shared" si="347"/>
        <v>0</v>
      </c>
      <c r="N949" s="51"/>
      <c r="O949" s="52">
        <f t="shared" si="348"/>
        <v>0</v>
      </c>
    </row>
    <row r="950" spans="1:15" s="57" customFormat="1" ht="25.5">
      <c r="A950" s="50">
        <f t="shared" si="345"/>
        <v>3</v>
      </c>
      <c r="B950" s="150"/>
      <c r="C950" s="260" t="s">
        <v>156</v>
      </c>
      <c r="D950" s="60" t="s">
        <v>40</v>
      </c>
      <c r="E950" s="51"/>
      <c r="F950" s="51"/>
      <c r="G950" s="51"/>
      <c r="H950" s="51"/>
      <c r="I950" s="51"/>
      <c r="J950" s="52">
        <f t="shared" si="346"/>
        <v>0</v>
      </c>
      <c r="K950" s="51"/>
      <c r="L950" s="51"/>
      <c r="M950" s="52">
        <f t="shared" si="347"/>
        <v>0</v>
      </c>
      <c r="N950" s="51"/>
      <c r="O950" s="52">
        <f t="shared" si="348"/>
        <v>0</v>
      </c>
    </row>
    <row r="951" spans="1:15" s="57" customFormat="1" ht="25.5">
      <c r="A951" s="50">
        <f t="shared" si="345"/>
        <v>3</v>
      </c>
      <c r="B951" s="150"/>
      <c r="C951" s="260" t="s">
        <v>157</v>
      </c>
      <c r="D951" s="60" t="s">
        <v>41</v>
      </c>
      <c r="E951" s="51"/>
      <c r="F951" s="51"/>
      <c r="G951" s="51"/>
      <c r="H951" s="51"/>
      <c r="I951" s="51"/>
      <c r="J951" s="52">
        <f t="shared" si="346"/>
        <v>0</v>
      </c>
      <c r="K951" s="51"/>
      <c r="L951" s="51"/>
      <c r="M951" s="52">
        <f t="shared" si="347"/>
        <v>0</v>
      </c>
      <c r="N951" s="51"/>
      <c r="O951" s="52">
        <f t="shared" si="348"/>
        <v>0</v>
      </c>
    </row>
    <row r="952" spans="1:15" s="57" customFormat="1">
      <c r="A952" s="50">
        <f t="shared" si="345"/>
        <v>3</v>
      </c>
      <c r="B952" s="150"/>
      <c r="C952" s="160" t="s">
        <v>158</v>
      </c>
      <c r="D952" s="60" t="s">
        <v>4</v>
      </c>
      <c r="E952" s="51"/>
      <c r="F952" s="51"/>
      <c r="G952" s="51"/>
      <c r="H952" s="51"/>
      <c r="I952" s="51"/>
      <c r="J952" s="52">
        <f t="shared" si="346"/>
        <v>0</v>
      </c>
      <c r="K952" s="51"/>
      <c r="L952" s="51"/>
      <c r="M952" s="52">
        <f t="shared" si="347"/>
        <v>0</v>
      </c>
      <c r="N952" s="51"/>
      <c r="O952" s="52">
        <f t="shared" si="348"/>
        <v>0</v>
      </c>
    </row>
    <row r="953" spans="1:15" s="57" customFormat="1">
      <c r="A953" s="50">
        <f t="shared" si="345"/>
        <v>3</v>
      </c>
      <c r="B953" s="150"/>
      <c r="C953" s="159" t="s">
        <v>19</v>
      </c>
      <c r="D953" s="59" t="s">
        <v>5</v>
      </c>
      <c r="E953" s="51"/>
      <c r="F953" s="51"/>
      <c r="G953" s="51"/>
      <c r="H953" s="51"/>
      <c r="I953" s="51"/>
      <c r="J953" s="52">
        <f t="shared" si="346"/>
        <v>0</v>
      </c>
      <c r="K953" s="51"/>
      <c r="L953" s="51"/>
      <c r="M953" s="52">
        <f t="shared" si="347"/>
        <v>0</v>
      </c>
      <c r="N953" s="51"/>
      <c r="O953" s="52">
        <f t="shared" si="348"/>
        <v>0</v>
      </c>
    </row>
    <row r="954" spans="1:15" s="57" customFormat="1">
      <c r="A954" s="50">
        <f t="shared" si="345"/>
        <v>3</v>
      </c>
      <c r="B954" s="150"/>
      <c r="C954" s="162" t="s">
        <v>450</v>
      </c>
      <c r="D954" s="118" t="s">
        <v>173</v>
      </c>
      <c r="E954" s="51"/>
      <c r="F954" s="51"/>
      <c r="G954" s="51"/>
      <c r="H954" s="51"/>
      <c r="I954" s="51"/>
      <c r="J954" s="52">
        <f t="shared" si="346"/>
        <v>0</v>
      </c>
      <c r="K954" s="51"/>
      <c r="L954" s="51"/>
      <c r="M954" s="52">
        <f t="shared" si="347"/>
        <v>0</v>
      </c>
      <c r="N954" s="51"/>
      <c r="O954" s="52">
        <f t="shared" si="348"/>
        <v>0</v>
      </c>
    </row>
    <row r="955" spans="1:15">
      <c r="A955" s="50">
        <f t="shared" si="345"/>
        <v>3</v>
      </c>
      <c r="B955" s="153"/>
      <c r="C955" s="163" t="s">
        <v>29</v>
      </c>
      <c r="D955" s="136" t="s">
        <v>6</v>
      </c>
      <c r="E955" s="51"/>
      <c r="F955" s="51"/>
      <c r="G955" s="51"/>
      <c r="H955" s="51"/>
      <c r="I955" s="51"/>
      <c r="J955" s="52">
        <f t="shared" si="346"/>
        <v>0</v>
      </c>
      <c r="K955" s="51"/>
      <c r="L955" s="51"/>
      <c r="M955" s="52">
        <f t="shared" si="347"/>
        <v>0</v>
      </c>
      <c r="N955" s="51"/>
      <c r="O955" s="52">
        <f t="shared" si="348"/>
        <v>0</v>
      </c>
    </row>
    <row r="956" spans="1:15">
      <c r="A956" s="50">
        <f t="shared" si="345"/>
        <v>3</v>
      </c>
      <c r="B956" s="153"/>
      <c r="C956" s="163" t="s">
        <v>21</v>
      </c>
      <c r="D956" s="137" t="s">
        <v>8</v>
      </c>
      <c r="E956" s="51"/>
      <c r="F956" s="51"/>
      <c r="G956" s="51"/>
      <c r="H956" s="51"/>
      <c r="I956" s="51"/>
      <c r="J956" s="52">
        <f>H956+I956</f>
        <v>0</v>
      </c>
      <c r="K956" s="51"/>
      <c r="L956" s="51"/>
      <c r="M956" s="52">
        <f>K956+L956</f>
        <v>0</v>
      </c>
      <c r="N956" s="51"/>
      <c r="O956" s="52">
        <f t="shared" si="348"/>
        <v>0</v>
      </c>
    </row>
    <row r="957" spans="1:15">
      <c r="A957" s="50">
        <f t="shared" si="345"/>
        <v>3</v>
      </c>
      <c r="B957" s="153"/>
      <c r="C957" s="163" t="s">
        <v>526</v>
      </c>
      <c r="D957" s="137" t="s">
        <v>31</v>
      </c>
      <c r="E957" s="51"/>
      <c r="F957" s="51"/>
      <c r="G957" s="51"/>
      <c r="H957" s="51"/>
      <c r="I957" s="51"/>
      <c r="J957" s="52">
        <f t="shared" si="346"/>
        <v>0</v>
      </c>
      <c r="K957" s="51"/>
      <c r="L957" s="51"/>
      <c r="M957" s="52">
        <f t="shared" si="347"/>
        <v>0</v>
      </c>
      <c r="N957" s="51"/>
      <c r="O957" s="52">
        <f t="shared" si="348"/>
        <v>0</v>
      </c>
    </row>
    <row r="958" spans="1:15">
      <c r="A958" s="50">
        <f t="shared" si="345"/>
        <v>3</v>
      </c>
      <c r="B958" s="153"/>
      <c r="C958" s="163" t="s">
        <v>558</v>
      </c>
      <c r="D958" s="137" t="s">
        <v>559</v>
      </c>
      <c r="E958" s="51"/>
      <c r="F958" s="51"/>
      <c r="G958" s="51"/>
      <c r="H958" s="51"/>
      <c r="I958" s="51"/>
      <c r="J958" s="52">
        <f t="shared" si="346"/>
        <v>0</v>
      </c>
      <c r="K958" s="51"/>
      <c r="L958" s="51"/>
      <c r="M958" s="52">
        <f t="shared" si="347"/>
        <v>0</v>
      </c>
      <c r="N958" s="51"/>
      <c r="O958" s="52">
        <f t="shared" si="348"/>
        <v>0</v>
      </c>
    </row>
    <row r="959" spans="1:15" ht="25.5">
      <c r="A959" s="50">
        <f t="shared" si="345"/>
        <v>3</v>
      </c>
      <c r="B959" s="153"/>
      <c r="C959" s="163" t="s">
        <v>528</v>
      </c>
      <c r="D959" s="136" t="s">
        <v>9</v>
      </c>
      <c r="E959" s="51"/>
      <c r="F959" s="51"/>
      <c r="G959" s="51"/>
      <c r="H959" s="51"/>
      <c r="I959" s="51"/>
      <c r="J959" s="52">
        <f t="shared" si="346"/>
        <v>0</v>
      </c>
      <c r="K959" s="51"/>
      <c r="L959" s="51"/>
      <c r="M959" s="52">
        <f t="shared" si="347"/>
        <v>0</v>
      </c>
      <c r="N959" s="51"/>
      <c r="O959" s="52">
        <f t="shared" si="348"/>
        <v>0</v>
      </c>
    </row>
    <row r="960" spans="1:15" ht="25.5">
      <c r="A960" s="50">
        <f t="shared" si="345"/>
        <v>3</v>
      </c>
      <c r="B960" s="153"/>
      <c r="C960" s="163" t="s">
        <v>30</v>
      </c>
      <c r="D960" s="136" t="s">
        <v>10</v>
      </c>
      <c r="E960" s="51"/>
      <c r="F960" s="51"/>
      <c r="G960" s="51"/>
      <c r="H960" s="51"/>
      <c r="I960" s="51"/>
      <c r="J960" s="52">
        <f t="shared" si="346"/>
        <v>0</v>
      </c>
      <c r="K960" s="51"/>
      <c r="L960" s="51"/>
      <c r="M960" s="52">
        <f t="shared" si="347"/>
        <v>0</v>
      </c>
      <c r="N960" s="51"/>
      <c r="O960" s="52">
        <f t="shared" si="348"/>
        <v>0</v>
      </c>
    </row>
    <row r="961" spans="1:15">
      <c r="A961" s="50">
        <f t="shared" si="345"/>
        <v>3</v>
      </c>
      <c r="B961" s="153"/>
      <c r="C961" s="165" t="s">
        <v>451</v>
      </c>
      <c r="D961" s="138" t="s">
        <v>93</v>
      </c>
      <c r="E961" s="11">
        <f>SUBTOTAL(9,E962:E963)</f>
        <v>0</v>
      </c>
      <c r="F961" s="11">
        <f>SUBTOTAL(9,F962:F963)</f>
        <v>0</v>
      </c>
      <c r="G961" s="11">
        <f>SUBTOTAL(9,G962:G963)</f>
        <v>0</v>
      </c>
      <c r="H961" s="11">
        <f>SUBTOTAL(9,H962:H963)</f>
        <v>0</v>
      </c>
      <c r="I961" s="11">
        <f t="shared" ref="I961:N961" si="349">SUBTOTAL(9,I962:I963)</f>
        <v>0</v>
      </c>
      <c r="J961" s="11">
        <f t="shared" si="349"/>
        <v>0</v>
      </c>
      <c r="K961" s="11">
        <f t="shared" si="349"/>
        <v>0</v>
      </c>
      <c r="L961" s="11">
        <f t="shared" si="349"/>
        <v>0</v>
      </c>
      <c r="M961" s="11">
        <f t="shared" si="349"/>
        <v>0</v>
      </c>
      <c r="N961" s="11">
        <f t="shared" si="349"/>
        <v>0</v>
      </c>
      <c r="O961" s="11">
        <f>SUBTOTAL(9,O962:O963)</f>
        <v>0</v>
      </c>
    </row>
    <row r="962" spans="1:15">
      <c r="A962" s="50">
        <f t="shared" si="345"/>
        <v>3</v>
      </c>
      <c r="B962" s="153"/>
      <c r="C962" s="166" t="s">
        <v>452</v>
      </c>
      <c r="D962" s="138" t="s">
        <v>453</v>
      </c>
      <c r="E962" s="51"/>
      <c r="F962" s="51"/>
      <c r="G962" s="51"/>
      <c r="H962" s="51"/>
      <c r="I962" s="51"/>
      <c r="J962" s="52">
        <f>H962+I962</f>
        <v>0</v>
      </c>
      <c r="K962" s="51"/>
      <c r="L962" s="51"/>
      <c r="M962" s="52">
        <f>K962+L962</f>
        <v>0</v>
      </c>
      <c r="N962" s="51"/>
      <c r="O962" s="52">
        <f>M962+N962</f>
        <v>0</v>
      </c>
    </row>
    <row r="963" spans="1:15">
      <c r="A963" s="50">
        <f t="shared" si="345"/>
        <v>3</v>
      </c>
      <c r="B963" s="153"/>
      <c r="C963" s="166" t="s">
        <v>454</v>
      </c>
      <c r="D963" s="138" t="s">
        <v>455</v>
      </c>
      <c r="E963" s="51"/>
      <c r="F963" s="51"/>
      <c r="G963" s="51"/>
      <c r="H963" s="51"/>
      <c r="I963" s="51"/>
      <c r="J963" s="52">
        <f>H963+I963</f>
        <v>0</v>
      </c>
      <c r="K963" s="51"/>
      <c r="L963" s="51"/>
      <c r="M963" s="52">
        <f>K963+L963</f>
        <v>0</v>
      </c>
      <c r="N963" s="51"/>
      <c r="O963" s="52">
        <f>M963+N963</f>
        <v>0</v>
      </c>
    </row>
    <row r="964" spans="1:15">
      <c r="A964" s="50">
        <f t="shared" si="345"/>
        <v>3</v>
      </c>
      <c r="B964" s="156"/>
      <c r="C964" s="158" t="s">
        <v>32</v>
      </c>
      <c r="D964" s="136"/>
      <c r="E964" s="11">
        <f>SUBTOTAL(9,E965:E969)</f>
        <v>0</v>
      </c>
      <c r="F964" s="11">
        <f>SUBTOTAL(9,F965:F969)</f>
        <v>0</v>
      </c>
      <c r="G964" s="11">
        <f>SUBTOTAL(9,G965:G969)</f>
        <v>0</v>
      </c>
      <c r="H964" s="11">
        <f>SUBTOTAL(9,H965:H969)</f>
        <v>0</v>
      </c>
      <c r="I964" s="11">
        <f t="shared" ref="I964:N964" si="350">SUBTOTAL(9,I965:I969)</f>
        <v>0</v>
      </c>
      <c r="J964" s="11">
        <f t="shared" si="350"/>
        <v>0</v>
      </c>
      <c r="K964" s="11">
        <f t="shared" si="350"/>
        <v>0</v>
      </c>
      <c r="L964" s="11">
        <f t="shared" si="350"/>
        <v>0</v>
      </c>
      <c r="M964" s="11">
        <f t="shared" si="350"/>
        <v>0</v>
      </c>
      <c r="N964" s="11">
        <f t="shared" si="350"/>
        <v>0</v>
      </c>
      <c r="O964" s="11">
        <f>SUBTOTAL(9,O965:O969)</f>
        <v>0</v>
      </c>
    </row>
    <row r="965" spans="1:15">
      <c r="A965" s="50">
        <f t="shared" si="345"/>
        <v>3</v>
      </c>
      <c r="B965" s="153"/>
      <c r="C965" s="163" t="s">
        <v>70</v>
      </c>
      <c r="D965" s="137" t="s">
        <v>71</v>
      </c>
      <c r="E965" s="51"/>
      <c r="F965" s="51"/>
      <c r="G965" s="51"/>
      <c r="H965" s="51"/>
      <c r="I965" s="51"/>
      <c r="J965" s="52">
        <f>H965+I965</f>
        <v>0</v>
      </c>
      <c r="K965" s="51"/>
      <c r="L965" s="51"/>
      <c r="M965" s="52">
        <f>K965+L965</f>
        <v>0</v>
      </c>
      <c r="N965" s="51"/>
      <c r="O965" s="52">
        <f>M965+N965</f>
        <v>0</v>
      </c>
    </row>
    <row r="966" spans="1:15">
      <c r="A966" s="50">
        <f t="shared" si="345"/>
        <v>3</v>
      </c>
      <c r="B966" s="153"/>
      <c r="C966" s="163" t="s">
        <v>72</v>
      </c>
      <c r="D966" s="137" t="s">
        <v>73</v>
      </c>
      <c r="E966" s="51"/>
      <c r="F966" s="51"/>
      <c r="G966" s="51"/>
      <c r="H966" s="51"/>
      <c r="I966" s="51"/>
      <c r="J966" s="52">
        <f>H966+I966</f>
        <v>0</v>
      </c>
      <c r="K966" s="51"/>
      <c r="L966" s="51"/>
      <c r="M966" s="52">
        <f>K966+L966</f>
        <v>0</v>
      </c>
      <c r="N966" s="51"/>
      <c r="O966" s="52">
        <f>M966+N966</f>
        <v>0</v>
      </c>
    </row>
    <row r="967" spans="1:15">
      <c r="A967" s="50">
        <f t="shared" si="345"/>
        <v>3</v>
      </c>
      <c r="B967" s="153"/>
      <c r="C967" s="163" t="s">
        <v>74</v>
      </c>
      <c r="D967" s="137" t="s">
        <v>75</v>
      </c>
      <c r="E967" s="51"/>
      <c r="F967" s="51"/>
      <c r="G967" s="51"/>
      <c r="H967" s="51"/>
      <c r="I967" s="51"/>
      <c r="J967" s="52">
        <f>H967+I967</f>
        <v>0</v>
      </c>
      <c r="K967" s="51"/>
      <c r="L967" s="51"/>
      <c r="M967" s="52">
        <f>K967+L967</f>
        <v>0</v>
      </c>
      <c r="N967" s="51"/>
      <c r="O967" s="52">
        <f>M967+N967</f>
        <v>0</v>
      </c>
    </row>
    <row r="968" spans="1:15">
      <c r="A968" s="50">
        <f t="shared" si="345"/>
        <v>3</v>
      </c>
      <c r="B968" s="153"/>
      <c r="C968" s="163" t="s">
        <v>76</v>
      </c>
      <c r="D968" s="137" t="s">
        <v>77</v>
      </c>
      <c r="E968" s="51"/>
      <c r="F968" s="51"/>
      <c r="G968" s="51"/>
      <c r="H968" s="51"/>
      <c r="I968" s="51"/>
      <c r="J968" s="52">
        <f>H968+I968</f>
        <v>0</v>
      </c>
      <c r="K968" s="51"/>
      <c r="L968" s="51"/>
      <c r="M968" s="52">
        <f>K968+L968</f>
        <v>0</v>
      </c>
      <c r="N968" s="51"/>
      <c r="O968" s="52">
        <f>M968+N968</f>
        <v>0</v>
      </c>
    </row>
    <row r="969" spans="1:15">
      <c r="A969" s="50">
        <f t="shared" si="345"/>
        <v>3</v>
      </c>
      <c r="B969" s="153"/>
      <c r="C969" s="163" t="s">
        <v>12</v>
      </c>
      <c r="D969" s="137" t="s">
        <v>28</v>
      </c>
      <c r="E969" s="51"/>
      <c r="F969" s="51"/>
      <c r="G969" s="51"/>
      <c r="H969" s="51"/>
      <c r="I969" s="51"/>
      <c r="J969" s="52">
        <f>H969+I969</f>
        <v>0</v>
      </c>
      <c r="K969" s="51"/>
      <c r="L969" s="51"/>
      <c r="M969" s="52">
        <f>K969+L969</f>
        <v>0</v>
      </c>
      <c r="N969" s="51"/>
      <c r="O969" s="52">
        <f>M969+N969</f>
        <v>0</v>
      </c>
    </row>
    <row r="970" spans="1:15">
      <c r="A970" s="77">
        <f>A971</f>
        <v>3</v>
      </c>
      <c r="B970" s="153"/>
      <c r="C970" s="155"/>
      <c r="D970" s="137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</row>
    <row r="971" spans="1:15">
      <c r="A971" s="105">
        <f>MIN(A972:A977)</f>
        <v>3</v>
      </c>
      <c r="B971" s="153"/>
      <c r="C971" s="157" t="s">
        <v>36</v>
      </c>
      <c r="D971" s="137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</row>
    <row r="972" spans="1:15">
      <c r="A972" s="50">
        <f t="shared" ref="A972:A977" si="351">IF(MAX(E972:P972)=0,IF(MIN(E972:P972)=0,3,2),2)</f>
        <v>3</v>
      </c>
      <c r="B972" s="153"/>
      <c r="C972" s="155" t="s">
        <v>34</v>
      </c>
      <c r="D972" s="137"/>
      <c r="E972" s="62">
        <f>SUM(E973:E974)</f>
        <v>0</v>
      </c>
      <c r="F972" s="62">
        <f>SUM(F973:F974)</f>
        <v>0</v>
      </c>
      <c r="G972" s="62">
        <f>SUM(G973:G974)</f>
        <v>0</v>
      </c>
      <c r="H972" s="62">
        <f>SUM(H973:H974)</f>
        <v>0</v>
      </c>
      <c r="I972" s="62">
        <f t="shared" ref="I972:N972" si="352">SUM(I973:I974)</f>
        <v>0</v>
      </c>
      <c r="J972" s="62">
        <f t="shared" si="352"/>
        <v>0</v>
      </c>
      <c r="K972" s="62">
        <f t="shared" si="352"/>
        <v>0</v>
      </c>
      <c r="L972" s="62">
        <f t="shared" si="352"/>
        <v>0</v>
      </c>
      <c r="M972" s="62">
        <f t="shared" si="352"/>
        <v>0</v>
      </c>
      <c r="N972" s="62">
        <f t="shared" si="352"/>
        <v>0</v>
      </c>
      <c r="O972" s="62">
        <f>SUM(O973:O974)</f>
        <v>0</v>
      </c>
    </row>
    <row r="973" spans="1:15">
      <c r="A973" s="50">
        <f t="shared" si="351"/>
        <v>3</v>
      </c>
      <c r="B973" s="153"/>
      <c r="C973" s="167" t="s">
        <v>80</v>
      </c>
      <c r="D973" s="137"/>
      <c r="E973" s="51"/>
      <c r="F973" s="51"/>
      <c r="G973" s="51"/>
      <c r="H973" s="51"/>
      <c r="I973" s="51"/>
      <c r="J973" s="52">
        <f>H973+I973</f>
        <v>0</v>
      </c>
      <c r="K973" s="51"/>
      <c r="L973" s="51"/>
      <c r="M973" s="52">
        <f>K973+L973</f>
        <v>0</v>
      </c>
      <c r="N973" s="51"/>
      <c r="O973" s="52">
        <f>M973+N973</f>
        <v>0</v>
      </c>
    </row>
    <row r="974" spans="1:15">
      <c r="A974" s="50">
        <f t="shared" si="351"/>
        <v>3</v>
      </c>
      <c r="B974" s="153"/>
      <c r="C974" s="167" t="s">
        <v>81</v>
      </c>
      <c r="D974" s="137"/>
      <c r="E974" s="51"/>
      <c r="F974" s="51"/>
      <c r="G974" s="51"/>
      <c r="H974" s="51"/>
      <c r="I974" s="51"/>
      <c r="J974" s="52">
        <f>H974+I974</f>
        <v>0</v>
      </c>
      <c r="K974" s="51"/>
      <c r="L974" s="51"/>
      <c r="M974" s="52">
        <f>K974+L974</f>
        <v>0</v>
      </c>
      <c r="N974" s="51"/>
      <c r="O974" s="52">
        <f>M974+N974</f>
        <v>0</v>
      </c>
    </row>
    <row r="975" spans="1:15">
      <c r="A975" s="50">
        <f t="shared" si="351"/>
        <v>3</v>
      </c>
      <c r="B975" s="153"/>
      <c r="C975" s="155" t="s">
        <v>35</v>
      </c>
      <c r="D975" s="137"/>
      <c r="E975" s="62">
        <f>SUM(E976:E977)</f>
        <v>0</v>
      </c>
      <c r="F975" s="62">
        <f>SUM(F976:F977)</f>
        <v>0</v>
      </c>
      <c r="G975" s="62">
        <f>SUM(G976:G977)</f>
        <v>0</v>
      </c>
      <c r="H975" s="62">
        <f>SUM(H976:H977)</f>
        <v>0</v>
      </c>
      <c r="I975" s="62">
        <f t="shared" ref="I975:N975" si="353">SUM(I976:I977)</f>
        <v>0</v>
      </c>
      <c r="J975" s="62">
        <f t="shared" si="353"/>
        <v>0</v>
      </c>
      <c r="K975" s="62">
        <f t="shared" si="353"/>
        <v>0</v>
      </c>
      <c r="L975" s="62">
        <f t="shared" si="353"/>
        <v>0</v>
      </c>
      <c r="M975" s="62">
        <f t="shared" si="353"/>
        <v>0</v>
      </c>
      <c r="N975" s="62">
        <f t="shared" si="353"/>
        <v>0</v>
      </c>
      <c r="O975" s="62">
        <f>SUM(O976:O977)</f>
        <v>0</v>
      </c>
    </row>
    <row r="976" spans="1:15">
      <c r="A976" s="50">
        <f t="shared" si="351"/>
        <v>3</v>
      </c>
      <c r="B976" s="153"/>
      <c r="C976" s="167" t="s">
        <v>84</v>
      </c>
      <c r="D976" s="137"/>
      <c r="E976" s="51"/>
      <c r="F976" s="51"/>
      <c r="G976" s="51"/>
      <c r="H976" s="51"/>
      <c r="I976" s="51"/>
      <c r="J976" s="52">
        <f>H976+I976</f>
        <v>0</v>
      </c>
      <c r="K976" s="51"/>
      <c r="L976" s="51"/>
      <c r="M976" s="52">
        <f>K976+L976</f>
        <v>0</v>
      </c>
      <c r="N976" s="51"/>
      <c r="O976" s="52">
        <f>M976+N976</f>
        <v>0</v>
      </c>
    </row>
    <row r="977" spans="1:15">
      <c r="A977" s="50">
        <f t="shared" si="351"/>
        <v>3</v>
      </c>
      <c r="B977" s="153"/>
      <c r="C977" s="167" t="s">
        <v>85</v>
      </c>
      <c r="D977" s="137"/>
      <c r="E977" s="51"/>
      <c r="F977" s="51"/>
      <c r="G977" s="51"/>
      <c r="H977" s="51"/>
      <c r="I977" s="51"/>
      <c r="J977" s="52">
        <f>H977+I977</f>
        <v>0</v>
      </c>
      <c r="K977" s="51"/>
      <c r="L977" s="51"/>
      <c r="M977" s="52">
        <f>K977+L977</f>
        <v>0</v>
      </c>
      <c r="N977" s="51"/>
      <c r="O977" s="52">
        <f>M977+N977</f>
        <v>0</v>
      </c>
    </row>
    <row r="978" spans="1:15" s="57" customFormat="1">
      <c r="A978" s="77">
        <f>A979</f>
        <v>3</v>
      </c>
      <c r="B978" s="172"/>
      <c r="C978" s="156"/>
      <c r="D978" s="140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</row>
    <row r="979" spans="1:15" s="57" customFormat="1">
      <c r="A979" s="55">
        <f>IF(ROUND(MAX(E979:P979),0)=0,IF(ROUND(MIN(E979:P979),0)=0,3,2),2)</f>
        <v>3</v>
      </c>
      <c r="B979" s="172"/>
      <c r="C979" s="173" t="s">
        <v>552</v>
      </c>
      <c r="D979" s="140"/>
      <c r="E979" s="76">
        <f>E982+E1046+E1110+E1178</f>
        <v>0</v>
      </c>
      <c r="F979" s="76">
        <f>F982+F1046+F1110+F1178</f>
        <v>0</v>
      </c>
      <c r="G979" s="76">
        <f>G982+G1046+G1110+G1178</f>
        <v>0</v>
      </c>
      <c r="H979" s="76">
        <f>H982+H1046+H1110+H1178</f>
        <v>0</v>
      </c>
      <c r="I979" s="76">
        <f t="shared" ref="I979:N979" si="354">I982+I1046+I1110+I1178</f>
        <v>0</v>
      </c>
      <c r="J979" s="76">
        <f t="shared" si="354"/>
        <v>0</v>
      </c>
      <c r="K979" s="76">
        <f t="shared" si="354"/>
        <v>0</v>
      </c>
      <c r="L979" s="76">
        <f t="shared" si="354"/>
        <v>0</v>
      </c>
      <c r="M979" s="76">
        <f t="shared" si="354"/>
        <v>0</v>
      </c>
      <c r="N979" s="76">
        <f t="shared" si="354"/>
        <v>0</v>
      </c>
      <c r="O979" s="76">
        <f>O982+O1046+O1110+O1178</f>
        <v>0</v>
      </c>
    </row>
    <row r="980" spans="1:15" s="57" customFormat="1">
      <c r="A980" s="77">
        <f>A981</f>
        <v>3</v>
      </c>
      <c r="B980" s="172"/>
      <c r="C980" s="156"/>
      <c r="D980" s="140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</row>
    <row r="981" spans="1:15" s="57" customFormat="1">
      <c r="A981" s="105">
        <f>MIN(A982:A1043)</f>
        <v>3</v>
      </c>
      <c r="B981" s="172"/>
      <c r="C981" s="174" t="s">
        <v>775</v>
      </c>
      <c r="D981" s="140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</row>
    <row r="982" spans="1:15" s="57" customFormat="1">
      <c r="A982" s="50">
        <f t="shared" ref="A982:A1013" si="355">IF(MAX(E982:P982)=0,IF(MIN(E982:P982)=0,3,2),2)</f>
        <v>3</v>
      </c>
      <c r="B982" s="145"/>
      <c r="C982" s="146" t="s">
        <v>25</v>
      </c>
      <c r="D982" s="56"/>
      <c r="E982" s="11">
        <f>SUBTOTAL(9,E983:E1035)</f>
        <v>0</v>
      </c>
      <c r="F982" s="11">
        <f>SUBTOTAL(9,F983:F1035)</f>
        <v>0</v>
      </c>
      <c r="G982" s="11">
        <f>SUBTOTAL(9,G983:G1035)</f>
        <v>0</v>
      </c>
      <c r="H982" s="11">
        <f>SUBTOTAL(9,H983:H1035)</f>
        <v>0</v>
      </c>
      <c r="I982" s="11">
        <f t="shared" ref="I982:N982" si="356">SUBTOTAL(9,I983:I1035)</f>
        <v>0</v>
      </c>
      <c r="J982" s="11">
        <f t="shared" si="356"/>
        <v>0</v>
      </c>
      <c r="K982" s="11">
        <f t="shared" si="356"/>
        <v>0</v>
      </c>
      <c r="L982" s="11">
        <f t="shared" si="356"/>
        <v>0</v>
      </c>
      <c r="M982" s="11">
        <f t="shared" si="356"/>
        <v>0</v>
      </c>
      <c r="N982" s="11">
        <f t="shared" si="356"/>
        <v>0</v>
      </c>
      <c r="O982" s="11">
        <f>SUBTOTAL(9,O983:O1035)</f>
        <v>0</v>
      </c>
    </row>
    <row r="983" spans="1:15" s="57" customFormat="1">
      <c r="A983" s="50">
        <f t="shared" si="355"/>
        <v>3</v>
      </c>
      <c r="B983" s="145" t="s">
        <v>14</v>
      </c>
      <c r="C983" s="146" t="s">
        <v>125</v>
      </c>
      <c r="D983" s="56"/>
      <c r="E983" s="11">
        <f>SUBTOTAL(9,E984:E1005)</f>
        <v>0</v>
      </c>
      <c r="F983" s="11">
        <f>SUBTOTAL(9,F984:F1005)</f>
        <v>0</v>
      </c>
      <c r="G983" s="11">
        <f>SUBTOTAL(9,G984:G1005)</f>
        <v>0</v>
      </c>
      <c r="H983" s="11">
        <f>SUBTOTAL(9,H984:H1005)</f>
        <v>0</v>
      </c>
      <c r="I983" s="11">
        <f t="shared" ref="I983:N983" si="357">SUBTOTAL(9,I984:I1005)</f>
        <v>0</v>
      </c>
      <c r="J983" s="11">
        <f t="shared" si="357"/>
        <v>0</v>
      </c>
      <c r="K983" s="11">
        <f t="shared" si="357"/>
        <v>0</v>
      </c>
      <c r="L983" s="11">
        <f t="shared" si="357"/>
        <v>0</v>
      </c>
      <c r="M983" s="11">
        <f t="shared" si="357"/>
        <v>0</v>
      </c>
      <c r="N983" s="11">
        <f t="shared" si="357"/>
        <v>0</v>
      </c>
      <c r="O983" s="11">
        <f>SUBTOTAL(9,O984:O1005)</f>
        <v>0</v>
      </c>
    </row>
    <row r="984" spans="1:15" s="57" customFormat="1">
      <c r="A984" s="50">
        <f t="shared" si="355"/>
        <v>3</v>
      </c>
      <c r="B984" s="147"/>
      <c r="C984" s="146" t="s">
        <v>126</v>
      </c>
      <c r="D984" s="56"/>
      <c r="E984" s="11">
        <f>SUBTOTAL(9,E985:E994)</f>
        <v>0</v>
      </c>
      <c r="F984" s="11">
        <f>SUBTOTAL(9,F985:F994)</f>
        <v>0</v>
      </c>
      <c r="G984" s="11">
        <f>SUBTOTAL(9,G985:G994)</f>
        <v>0</v>
      </c>
      <c r="H984" s="11">
        <f>SUBTOTAL(9,H985:H994)</f>
        <v>0</v>
      </c>
      <c r="I984" s="11">
        <f t="shared" ref="I984:N984" si="358">SUBTOTAL(9,I985:I994)</f>
        <v>0</v>
      </c>
      <c r="J984" s="11">
        <f t="shared" si="358"/>
        <v>0</v>
      </c>
      <c r="K984" s="11">
        <f t="shared" si="358"/>
        <v>0</v>
      </c>
      <c r="L984" s="11">
        <f t="shared" si="358"/>
        <v>0</v>
      </c>
      <c r="M984" s="11">
        <f t="shared" si="358"/>
        <v>0</v>
      </c>
      <c r="N984" s="11">
        <f t="shared" si="358"/>
        <v>0</v>
      </c>
      <c r="O984" s="11">
        <f>SUBTOTAL(9,O985:O994)</f>
        <v>0</v>
      </c>
    </row>
    <row r="985" spans="1:15" s="57" customFormat="1" ht="25.5">
      <c r="A985" s="50">
        <f t="shared" si="355"/>
        <v>3</v>
      </c>
      <c r="B985" s="148"/>
      <c r="C985" s="149" t="s">
        <v>127</v>
      </c>
      <c r="D985" s="58" t="s">
        <v>2</v>
      </c>
      <c r="E985" s="11">
        <f>SUBTOTAL(9,E986:E987)</f>
        <v>0</v>
      </c>
      <c r="F985" s="11">
        <f>SUBTOTAL(9,F986:F987)</f>
        <v>0</v>
      </c>
      <c r="G985" s="11">
        <f>SUBTOTAL(9,G986:G987)</f>
        <v>0</v>
      </c>
      <c r="H985" s="11">
        <f>SUBTOTAL(9,H986:H987)</f>
        <v>0</v>
      </c>
      <c r="I985" s="11">
        <f t="shared" ref="I985:N985" si="359">SUBTOTAL(9,I986:I987)</f>
        <v>0</v>
      </c>
      <c r="J985" s="11">
        <f t="shared" si="359"/>
        <v>0</v>
      </c>
      <c r="K985" s="11">
        <f t="shared" si="359"/>
        <v>0</v>
      </c>
      <c r="L985" s="11">
        <f t="shared" si="359"/>
        <v>0</v>
      </c>
      <c r="M985" s="11">
        <f t="shared" si="359"/>
        <v>0</v>
      </c>
      <c r="N985" s="11">
        <f t="shared" si="359"/>
        <v>0</v>
      </c>
      <c r="O985" s="11">
        <f>SUBTOTAL(9,O986:O987)</f>
        <v>0</v>
      </c>
    </row>
    <row r="986" spans="1:15" s="57" customFormat="1" ht="25.5">
      <c r="A986" s="50">
        <f t="shared" si="355"/>
        <v>3</v>
      </c>
      <c r="B986" s="148"/>
      <c r="C986" s="149" t="s">
        <v>303</v>
      </c>
      <c r="D986" s="58" t="s">
        <v>302</v>
      </c>
      <c r="E986" s="51"/>
      <c r="F986" s="51"/>
      <c r="G986" s="51"/>
      <c r="H986" s="51"/>
      <c r="I986" s="51"/>
      <c r="J986" s="52">
        <f>H986+I986</f>
        <v>0</v>
      </c>
      <c r="K986" s="51"/>
      <c r="L986" s="51"/>
      <c r="M986" s="52">
        <f>K986+L986</f>
        <v>0</v>
      </c>
      <c r="N986" s="51"/>
      <c r="O986" s="52">
        <f>M986+N986</f>
        <v>0</v>
      </c>
    </row>
    <row r="987" spans="1:15" s="57" customFormat="1" ht="25.5">
      <c r="A987" s="50">
        <f t="shared" si="355"/>
        <v>3</v>
      </c>
      <c r="B987" s="148"/>
      <c r="C987" s="149" t="s">
        <v>305</v>
      </c>
      <c r="D987" s="58" t="s">
        <v>304</v>
      </c>
      <c r="E987" s="51"/>
      <c r="F987" s="51"/>
      <c r="G987" s="51"/>
      <c r="H987" s="51"/>
      <c r="I987" s="51"/>
      <c r="J987" s="52">
        <f>H987+I987</f>
        <v>0</v>
      </c>
      <c r="K987" s="51"/>
      <c r="L987" s="51"/>
      <c r="M987" s="52">
        <f>K987+L987</f>
        <v>0</v>
      </c>
      <c r="N987" s="51"/>
      <c r="O987" s="52">
        <f>M987+N987</f>
        <v>0</v>
      </c>
    </row>
    <row r="988" spans="1:15" s="57" customFormat="1">
      <c r="A988" s="50">
        <f t="shared" si="355"/>
        <v>3</v>
      </c>
      <c r="B988" s="150"/>
      <c r="C988" s="151" t="s">
        <v>128</v>
      </c>
      <c r="D988" s="59" t="s">
        <v>3</v>
      </c>
      <c r="E988" s="51"/>
      <c r="F988" s="51"/>
      <c r="G988" s="51"/>
      <c r="H988" s="51"/>
      <c r="I988" s="51"/>
      <c r="J988" s="52">
        <f>H988+I988</f>
        <v>0</v>
      </c>
      <c r="K988" s="51"/>
      <c r="L988" s="51"/>
      <c r="M988" s="52">
        <f>K988+L988</f>
        <v>0</v>
      </c>
      <c r="N988" s="51"/>
      <c r="O988" s="52">
        <f>M988+N988</f>
        <v>0</v>
      </c>
    </row>
    <row r="989" spans="1:15" s="57" customFormat="1">
      <c r="A989" s="50">
        <f t="shared" si="355"/>
        <v>3</v>
      </c>
      <c r="B989" s="150"/>
      <c r="C989" s="152" t="s">
        <v>445</v>
      </c>
      <c r="D989" s="117" t="s">
        <v>446</v>
      </c>
      <c r="E989" s="11">
        <f>SUBTOTAL(9,E990:E993)</f>
        <v>0</v>
      </c>
      <c r="F989" s="11">
        <f>SUBTOTAL(9,F990:F993)</f>
        <v>0</v>
      </c>
      <c r="G989" s="11">
        <f>SUBTOTAL(9,G990:G993)</f>
        <v>0</v>
      </c>
      <c r="H989" s="11">
        <f>SUBTOTAL(9,H990:H993)</f>
        <v>0</v>
      </c>
      <c r="I989" s="11">
        <f t="shared" ref="I989:N989" si="360">SUBTOTAL(9,I990:I993)</f>
        <v>0</v>
      </c>
      <c r="J989" s="11">
        <f t="shared" si="360"/>
        <v>0</v>
      </c>
      <c r="K989" s="11">
        <f t="shared" si="360"/>
        <v>0</v>
      </c>
      <c r="L989" s="11">
        <f t="shared" si="360"/>
        <v>0</v>
      </c>
      <c r="M989" s="11">
        <f t="shared" si="360"/>
        <v>0</v>
      </c>
      <c r="N989" s="11">
        <f t="shared" si="360"/>
        <v>0</v>
      </c>
      <c r="O989" s="11">
        <f>SUBTOTAL(9,O990:O993)</f>
        <v>0</v>
      </c>
    </row>
    <row r="990" spans="1:15" s="57" customFormat="1" ht="25.5">
      <c r="A990" s="50">
        <f t="shared" si="355"/>
        <v>3</v>
      </c>
      <c r="B990" s="150"/>
      <c r="C990" s="149" t="s">
        <v>129</v>
      </c>
      <c r="D990" s="60" t="s">
        <v>37</v>
      </c>
      <c r="E990" s="51"/>
      <c r="F990" s="51"/>
      <c r="G990" s="51"/>
      <c r="H990" s="51"/>
      <c r="I990" s="51"/>
      <c r="J990" s="52">
        <f>H990+I990</f>
        <v>0</v>
      </c>
      <c r="K990" s="51"/>
      <c r="L990" s="51"/>
      <c r="M990" s="52">
        <f>K990+L990</f>
        <v>0</v>
      </c>
      <c r="N990" s="51"/>
      <c r="O990" s="52">
        <f>M990+N990</f>
        <v>0</v>
      </c>
    </row>
    <row r="991" spans="1:15" s="57" customFormat="1">
      <c r="A991" s="50">
        <f t="shared" si="355"/>
        <v>3</v>
      </c>
      <c r="B991" s="150"/>
      <c r="C991" s="149" t="s">
        <v>131</v>
      </c>
      <c r="D991" s="60" t="s">
        <v>39</v>
      </c>
      <c r="E991" s="51"/>
      <c r="F991" s="51"/>
      <c r="G991" s="51"/>
      <c r="H991" s="51"/>
      <c r="I991" s="51"/>
      <c r="J991" s="52">
        <f>H991+I991</f>
        <v>0</v>
      </c>
      <c r="K991" s="51"/>
      <c r="L991" s="51"/>
      <c r="M991" s="52">
        <f>K991+L991</f>
        <v>0</v>
      </c>
      <c r="N991" s="51"/>
      <c r="O991" s="52">
        <f>M991+N991</f>
        <v>0</v>
      </c>
    </row>
    <row r="992" spans="1:15" s="57" customFormat="1">
      <c r="A992" s="50">
        <f t="shared" si="355"/>
        <v>3</v>
      </c>
      <c r="B992" s="150"/>
      <c r="C992" s="149" t="s">
        <v>132</v>
      </c>
      <c r="D992" s="60" t="s">
        <v>40</v>
      </c>
      <c r="E992" s="51"/>
      <c r="F992" s="51"/>
      <c r="G992" s="51"/>
      <c r="H992" s="51"/>
      <c r="I992" s="51"/>
      <c r="J992" s="52">
        <f>H992+I992</f>
        <v>0</v>
      </c>
      <c r="K992" s="51"/>
      <c r="L992" s="51"/>
      <c r="M992" s="52">
        <f>K992+L992</f>
        <v>0</v>
      </c>
      <c r="N992" s="51"/>
      <c r="O992" s="52">
        <f>M992+N992</f>
        <v>0</v>
      </c>
    </row>
    <row r="993" spans="1:15" s="57" customFormat="1" ht="25.5">
      <c r="A993" s="50">
        <f t="shared" si="355"/>
        <v>3</v>
      </c>
      <c r="B993" s="150"/>
      <c r="C993" s="149" t="s">
        <v>133</v>
      </c>
      <c r="D993" s="60" t="s">
        <v>41</v>
      </c>
      <c r="E993" s="51"/>
      <c r="F993" s="51"/>
      <c r="G993" s="51"/>
      <c r="H993" s="51"/>
      <c r="I993" s="51"/>
      <c r="J993" s="52">
        <f>H993+I993</f>
        <v>0</v>
      </c>
      <c r="K993" s="51"/>
      <c r="L993" s="51"/>
      <c r="M993" s="52">
        <f>K993+L993</f>
        <v>0</v>
      </c>
      <c r="N993" s="51"/>
      <c r="O993" s="52">
        <f>M993+N993</f>
        <v>0</v>
      </c>
    </row>
    <row r="994" spans="1:15" s="57" customFormat="1">
      <c r="A994" s="50">
        <f t="shared" si="355"/>
        <v>3</v>
      </c>
      <c r="B994" s="150"/>
      <c r="C994" s="149" t="s">
        <v>447</v>
      </c>
      <c r="D994" s="60" t="s">
        <v>4</v>
      </c>
      <c r="E994" s="51"/>
      <c r="F994" s="51"/>
      <c r="G994" s="51"/>
      <c r="H994" s="51"/>
      <c r="I994" s="51"/>
      <c r="J994" s="52">
        <f>H994+I994</f>
        <v>0</v>
      </c>
      <c r="K994" s="51"/>
      <c r="L994" s="51"/>
      <c r="M994" s="52">
        <f>K994+L994</f>
        <v>0</v>
      </c>
      <c r="N994" s="51"/>
      <c r="O994" s="52">
        <f>M994+N994</f>
        <v>0</v>
      </c>
    </row>
    <row r="995" spans="1:15" s="57" customFormat="1">
      <c r="A995" s="50">
        <f t="shared" si="355"/>
        <v>3</v>
      </c>
      <c r="B995" s="147"/>
      <c r="C995" s="146" t="s">
        <v>134</v>
      </c>
      <c r="D995" s="56"/>
      <c r="E995" s="11">
        <f>SUBTOTAL(9,E996:E999)</f>
        <v>0</v>
      </c>
      <c r="F995" s="11">
        <f>SUBTOTAL(9,F996:F999)</f>
        <v>0</v>
      </c>
      <c r="G995" s="11">
        <f>SUBTOTAL(9,G996:G999)</f>
        <v>0</v>
      </c>
      <c r="H995" s="11">
        <f>SUBTOTAL(9,H996:H999)</f>
        <v>0</v>
      </c>
      <c r="I995" s="11">
        <f t="shared" ref="I995:N995" si="361">SUBTOTAL(9,I996:I999)</f>
        <v>0</v>
      </c>
      <c r="J995" s="11">
        <f t="shared" si="361"/>
        <v>0</v>
      </c>
      <c r="K995" s="11">
        <f t="shared" si="361"/>
        <v>0</v>
      </c>
      <c r="L995" s="11">
        <f t="shared" si="361"/>
        <v>0</v>
      </c>
      <c r="M995" s="11">
        <f t="shared" si="361"/>
        <v>0</v>
      </c>
      <c r="N995" s="11">
        <f t="shared" si="361"/>
        <v>0</v>
      </c>
      <c r="O995" s="11">
        <f>SUBTOTAL(9,O996:O999)</f>
        <v>0</v>
      </c>
    </row>
    <row r="996" spans="1:15" s="57" customFormat="1">
      <c r="A996" s="50">
        <f t="shared" si="355"/>
        <v>3</v>
      </c>
      <c r="B996" s="150"/>
      <c r="C996" s="151" t="s">
        <v>135</v>
      </c>
      <c r="D996" s="59" t="s">
        <v>5</v>
      </c>
      <c r="E996" s="51"/>
      <c r="F996" s="51"/>
      <c r="G996" s="51"/>
      <c r="H996" s="51"/>
      <c r="I996" s="51"/>
      <c r="J996" s="52">
        <f>H996+I996</f>
        <v>0</v>
      </c>
      <c r="K996" s="51"/>
      <c r="L996" s="51"/>
      <c r="M996" s="52">
        <f>K996+L996</f>
        <v>0</v>
      </c>
      <c r="N996" s="51"/>
      <c r="O996" s="52">
        <f>M996+N996</f>
        <v>0</v>
      </c>
    </row>
    <row r="997" spans="1:15" s="57" customFormat="1">
      <c r="A997" s="50">
        <f t="shared" si="355"/>
        <v>3</v>
      </c>
      <c r="B997" s="150"/>
      <c r="C997" s="154" t="s">
        <v>448</v>
      </c>
      <c r="D997" s="118" t="s">
        <v>173</v>
      </c>
      <c r="E997" s="51"/>
      <c r="F997" s="51"/>
      <c r="G997" s="51"/>
      <c r="H997" s="51"/>
      <c r="I997" s="51"/>
      <c r="J997" s="52">
        <f>H997+I997</f>
        <v>0</v>
      </c>
      <c r="K997" s="51"/>
      <c r="L997" s="51"/>
      <c r="M997" s="52">
        <f>K997+L997</f>
        <v>0</v>
      </c>
      <c r="N997" s="51"/>
      <c r="O997" s="52">
        <f>M997+N997</f>
        <v>0</v>
      </c>
    </row>
    <row r="998" spans="1:15" s="57" customFormat="1">
      <c r="A998" s="50">
        <f t="shared" si="355"/>
        <v>3</v>
      </c>
      <c r="B998" s="153"/>
      <c r="C998" s="155" t="s">
        <v>557</v>
      </c>
      <c r="D998" s="137" t="s">
        <v>8</v>
      </c>
      <c r="E998" s="51"/>
      <c r="F998" s="51"/>
      <c r="G998" s="51"/>
      <c r="H998" s="51"/>
      <c r="I998" s="51"/>
      <c r="J998" s="52">
        <f>H998+I998</f>
        <v>0</v>
      </c>
      <c r="K998" s="51"/>
      <c r="L998" s="51"/>
      <c r="M998" s="52">
        <f>K998+L998</f>
        <v>0</v>
      </c>
      <c r="N998" s="51"/>
      <c r="O998" s="52">
        <f>M998+N998</f>
        <v>0</v>
      </c>
    </row>
    <row r="999" spans="1:15" s="57" customFormat="1" ht="25.5">
      <c r="A999" s="50">
        <f t="shared" si="355"/>
        <v>3</v>
      </c>
      <c r="B999" s="153"/>
      <c r="C999" s="155" t="s">
        <v>139</v>
      </c>
      <c r="D999" s="136" t="s">
        <v>10</v>
      </c>
      <c r="E999" s="51"/>
      <c r="F999" s="51"/>
      <c r="G999" s="51"/>
      <c r="H999" s="51"/>
      <c r="I999" s="51"/>
      <c r="J999" s="52">
        <f>H999+I999</f>
        <v>0</v>
      </c>
      <c r="K999" s="51"/>
      <c r="L999" s="51"/>
      <c r="M999" s="52">
        <f>K999+L999</f>
        <v>0</v>
      </c>
      <c r="N999" s="51"/>
      <c r="O999" s="52">
        <f>M999+N999</f>
        <v>0</v>
      </c>
    </row>
    <row r="1000" spans="1:15" s="57" customFormat="1">
      <c r="A1000" s="50">
        <f t="shared" si="355"/>
        <v>3</v>
      </c>
      <c r="B1000" s="156"/>
      <c r="C1000" s="157" t="s">
        <v>140</v>
      </c>
      <c r="D1000" s="136"/>
      <c r="E1000" s="11">
        <f>SUBTOTAL(9,E1001:E1005)</f>
        <v>0</v>
      </c>
      <c r="F1000" s="11">
        <f>SUBTOTAL(9,F1001:F1005)</f>
        <v>0</v>
      </c>
      <c r="G1000" s="11">
        <f>SUBTOTAL(9,G1001:G1005)</f>
        <v>0</v>
      </c>
      <c r="H1000" s="11">
        <f>SUBTOTAL(9,H1001:H1005)</f>
        <v>0</v>
      </c>
      <c r="I1000" s="11">
        <f t="shared" ref="I1000:N1000" si="362">SUBTOTAL(9,I1001:I1005)</f>
        <v>0</v>
      </c>
      <c r="J1000" s="11">
        <f t="shared" si="362"/>
        <v>0</v>
      </c>
      <c r="K1000" s="11">
        <f t="shared" si="362"/>
        <v>0</v>
      </c>
      <c r="L1000" s="11">
        <f t="shared" si="362"/>
        <v>0</v>
      </c>
      <c r="M1000" s="11">
        <f t="shared" si="362"/>
        <v>0</v>
      </c>
      <c r="N1000" s="11">
        <f t="shared" si="362"/>
        <v>0</v>
      </c>
      <c r="O1000" s="11">
        <f>SUBTOTAL(9,O1001:O1005)</f>
        <v>0</v>
      </c>
    </row>
    <row r="1001" spans="1:15" s="57" customFormat="1">
      <c r="A1001" s="50">
        <f t="shared" si="355"/>
        <v>3</v>
      </c>
      <c r="B1001" s="153"/>
      <c r="C1001" s="155" t="s">
        <v>141</v>
      </c>
      <c r="D1001" s="137" t="s">
        <v>71</v>
      </c>
      <c r="E1001" s="51"/>
      <c r="F1001" s="51"/>
      <c r="G1001" s="51"/>
      <c r="H1001" s="51"/>
      <c r="I1001" s="51"/>
      <c r="J1001" s="52">
        <f>H1001+I1001</f>
        <v>0</v>
      </c>
      <c r="K1001" s="51"/>
      <c r="L1001" s="51"/>
      <c r="M1001" s="52">
        <f>K1001+L1001</f>
        <v>0</v>
      </c>
      <c r="N1001" s="51"/>
      <c r="O1001" s="52">
        <f>M1001+N1001</f>
        <v>0</v>
      </c>
    </row>
    <row r="1002" spans="1:15" s="57" customFormat="1">
      <c r="A1002" s="50">
        <f t="shared" si="355"/>
        <v>3</v>
      </c>
      <c r="B1002" s="153"/>
      <c r="C1002" s="155" t="s">
        <v>142</v>
      </c>
      <c r="D1002" s="137" t="s">
        <v>73</v>
      </c>
      <c r="E1002" s="51"/>
      <c r="F1002" s="51"/>
      <c r="G1002" s="51"/>
      <c r="H1002" s="51"/>
      <c r="I1002" s="51"/>
      <c r="J1002" s="52">
        <f>H1002+I1002</f>
        <v>0</v>
      </c>
      <c r="K1002" s="51"/>
      <c r="L1002" s="51"/>
      <c r="M1002" s="52">
        <f>K1002+L1002</f>
        <v>0</v>
      </c>
      <c r="N1002" s="51"/>
      <c r="O1002" s="52">
        <f>M1002+N1002</f>
        <v>0</v>
      </c>
    </row>
    <row r="1003" spans="1:15" s="57" customFormat="1">
      <c r="A1003" s="50">
        <f t="shared" si="355"/>
        <v>3</v>
      </c>
      <c r="B1003" s="153"/>
      <c r="C1003" s="155" t="s">
        <v>143</v>
      </c>
      <c r="D1003" s="137" t="s">
        <v>75</v>
      </c>
      <c r="E1003" s="51"/>
      <c r="F1003" s="51"/>
      <c r="G1003" s="51"/>
      <c r="H1003" s="51"/>
      <c r="I1003" s="51"/>
      <c r="J1003" s="52">
        <f>H1003+I1003</f>
        <v>0</v>
      </c>
      <c r="K1003" s="51"/>
      <c r="L1003" s="51"/>
      <c r="M1003" s="52">
        <f>K1003+L1003</f>
        <v>0</v>
      </c>
      <c r="N1003" s="51"/>
      <c r="O1003" s="52">
        <f>M1003+N1003</f>
        <v>0</v>
      </c>
    </row>
    <row r="1004" spans="1:15" s="57" customFormat="1">
      <c r="A1004" s="50">
        <f t="shared" si="355"/>
        <v>3</v>
      </c>
      <c r="B1004" s="153"/>
      <c r="C1004" s="155" t="s">
        <v>144</v>
      </c>
      <c r="D1004" s="137" t="s">
        <v>77</v>
      </c>
      <c r="E1004" s="51"/>
      <c r="F1004" s="51"/>
      <c r="G1004" s="51"/>
      <c r="H1004" s="51"/>
      <c r="I1004" s="51"/>
      <c r="J1004" s="52">
        <f>H1004+I1004</f>
        <v>0</v>
      </c>
      <c r="K1004" s="51"/>
      <c r="L1004" s="51"/>
      <c r="M1004" s="52">
        <f>K1004+L1004</f>
        <v>0</v>
      </c>
      <c r="N1004" s="51"/>
      <c r="O1004" s="52">
        <f>M1004+N1004</f>
        <v>0</v>
      </c>
    </row>
    <row r="1005" spans="1:15" s="57" customFormat="1">
      <c r="A1005" s="50">
        <f t="shared" si="355"/>
        <v>3</v>
      </c>
      <c r="B1005" s="153"/>
      <c r="C1005" s="155" t="s">
        <v>145</v>
      </c>
      <c r="D1005" s="137" t="s">
        <v>28</v>
      </c>
      <c r="E1005" s="51"/>
      <c r="F1005" s="51"/>
      <c r="G1005" s="51"/>
      <c r="H1005" s="51"/>
      <c r="I1005" s="51"/>
      <c r="J1005" s="52">
        <f>H1005+I1005</f>
        <v>0</v>
      </c>
      <c r="K1005" s="51"/>
      <c r="L1005" s="51"/>
      <c r="M1005" s="52">
        <f>K1005+L1005</f>
        <v>0</v>
      </c>
      <c r="N1005" s="51"/>
      <c r="O1005" s="52">
        <f>M1005+N1005</f>
        <v>0</v>
      </c>
    </row>
    <row r="1006" spans="1:15" s="57" customFormat="1">
      <c r="A1006" s="50">
        <f t="shared" si="355"/>
        <v>3</v>
      </c>
      <c r="B1006" s="145" t="s">
        <v>146</v>
      </c>
      <c r="C1006" s="157" t="s">
        <v>147</v>
      </c>
      <c r="D1006" s="56"/>
      <c r="E1006" s="11">
        <f>SUBTOTAL(9,E1007:E1035)</f>
        <v>0</v>
      </c>
      <c r="F1006" s="11">
        <f>SUBTOTAL(9,F1007:F1035)</f>
        <v>0</v>
      </c>
      <c r="G1006" s="11">
        <f>SUBTOTAL(9,G1007:G1035)</f>
        <v>0</v>
      </c>
      <c r="H1006" s="11">
        <f>SUBTOTAL(9,H1007:H1035)</f>
        <v>0</v>
      </c>
      <c r="I1006" s="11">
        <f t="shared" ref="I1006:N1006" si="363">SUBTOTAL(9,I1007:I1035)</f>
        <v>0</v>
      </c>
      <c r="J1006" s="11">
        <f t="shared" si="363"/>
        <v>0</v>
      </c>
      <c r="K1006" s="11">
        <f t="shared" si="363"/>
        <v>0</v>
      </c>
      <c r="L1006" s="11">
        <f t="shared" si="363"/>
        <v>0</v>
      </c>
      <c r="M1006" s="11">
        <f t="shared" si="363"/>
        <v>0</v>
      </c>
      <c r="N1006" s="11">
        <f t="shared" si="363"/>
        <v>0</v>
      </c>
      <c r="O1006" s="11">
        <f>SUBTOTAL(9,O1007:O1035)</f>
        <v>0</v>
      </c>
    </row>
    <row r="1007" spans="1:15" s="57" customFormat="1">
      <c r="A1007" s="50">
        <f t="shared" si="355"/>
        <v>3</v>
      </c>
      <c r="B1007" s="156"/>
      <c r="C1007" s="158" t="s">
        <v>26</v>
      </c>
      <c r="D1007" s="56"/>
      <c r="E1007" s="11">
        <f>SUBTOTAL(9,E1008:E1026)</f>
        <v>0</v>
      </c>
      <c r="F1007" s="11">
        <f t="shared" ref="F1007:O1007" si="364">SUBTOTAL(9,F1008:F1026)</f>
        <v>0</v>
      </c>
      <c r="G1007" s="11">
        <f t="shared" si="364"/>
        <v>0</v>
      </c>
      <c r="H1007" s="11">
        <f t="shared" si="364"/>
        <v>0</v>
      </c>
      <c r="I1007" s="11">
        <f t="shared" si="364"/>
        <v>0</v>
      </c>
      <c r="J1007" s="11">
        <f t="shared" si="364"/>
        <v>0</v>
      </c>
      <c r="K1007" s="11">
        <f t="shared" si="364"/>
        <v>0</v>
      </c>
      <c r="L1007" s="11">
        <f t="shared" si="364"/>
        <v>0</v>
      </c>
      <c r="M1007" s="11">
        <f t="shared" si="364"/>
        <v>0</v>
      </c>
      <c r="N1007" s="11">
        <f t="shared" si="364"/>
        <v>0</v>
      </c>
      <c r="O1007" s="11">
        <f t="shared" si="364"/>
        <v>0</v>
      </c>
    </row>
    <row r="1008" spans="1:15" s="57" customFormat="1">
      <c r="A1008" s="50">
        <f t="shared" si="355"/>
        <v>3</v>
      </c>
      <c r="B1008" s="150"/>
      <c r="C1008" s="161" t="s">
        <v>770</v>
      </c>
      <c r="D1008" s="56"/>
      <c r="E1008" s="11">
        <f>SUBTOTAL(9,E1009:E1018)</f>
        <v>0</v>
      </c>
      <c r="F1008" s="11">
        <f t="shared" ref="F1008:O1008" si="365">SUBTOTAL(9,F1009:F1018)</f>
        <v>0</v>
      </c>
      <c r="G1008" s="11">
        <f t="shared" si="365"/>
        <v>0</v>
      </c>
      <c r="H1008" s="11">
        <f t="shared" si="365"/>
        <v>0</v>
      </c>
      <c r="I1008" s="11">
        <f t="shared" si="365"/>
        <v>0</v>
      </c>
      <c r="J1008" s="11">
        <f t="shared" si="365"/>
        <v>0</v>
      </c>
      <c r="K1008" s="11">
        <f t="shared" si="365"/>
        <v>0</v>
      </c>
      <c r="L1008" s="11">
        <f t="shared" si="365"/>
        <v>0</v>
      </c>
      <c r="M1008" s="11">
        <f t="shared" si="365"/>
        <v>0</v>
      </c>
      <c r="N1008" s="11">
        <f t="shared" si="365"/>
        <v>0</v>
      </c>
      <c r="O1008" s="11">
        <f t="shared" si="365"/>
        <v>0</v>
      </c>
    </row>
    <row r="1009" spans="1:15" s="57" customFormat="1" ht="25.5">
      <c r="A1009" s="50">
        <f t="shared" si="355"/>
        <v>3</v>
      </c>
      <c r="B1009" s="150"/>
      <c r="C1009" s="160" t="s">
        <v>771</v>
      </c>
      <c r="D1009" s="58" t="s">
        <v>2</v>
      </c>
      <c r="E1009" s="11">
        <f>SUBTOTAL(9,E1010:E1011)</f>
        <v>0</v>
      </c>
      <c r="F1009" s="11">
        <f t="shared" ref="F1009:O1009" si="366">SUBTOTAL(9,F1010:F1011)</f>
        <v>0</v>
      </c>
      <c r="G1009" s="11">
        <f t="shared" si="366"/>
        <v>0</v>
      </c>
      <c r="H1009" s="11">
        <f t="shared" si="366"/>
        <v>0</v>
      </c>
      <c r="I1009" s="11">
        <f t="shared" si="366"/>
        <v>0</v>
      </c>
      <c r="J1009" s="11">
        <f t="shared" si="366"/>
        <v>0</v>
      </c>
      <c r="K1009" s="11">
        <f t="shared" si="366"/>
        <v>0</v>
      </c>
      <c r="L1009" s="11">
        <f t="shared" si="366"/>
        <v>0</v>
      </c>
      <c r="M1009" s="11">
        <f t="shared" si="366"/>
        <v>0</v>
      </c>
      <c r="N1009" s="11">
        <f t="shared" si="366"/>
        <v>0</v>
      </c>
      <c r="O1009" s="11">
        <f t="shared" si="366"/>
        <v>0</v>
      </c>
    </row>
    <row r="1010" spans="1:15" s="57" customFormat="1" ht="25.5">
      <c r="A1010" s="50">
        <f t="shared" si="355"/>
        <v>3</v>
      </c>
      <c r="B1010" s="150"/>
      <c r="C1010" s="260" t="s">
        <v>772</v>
      </c>
      <c r="D1010" s="58" t="s">
        <v>302</v>
      </c>
      <c r="E1010" s="51"/>
      <c r="F1010" s="51"/>
      <c r="G1010" s="51"/>
      <c r="H1010" s="51"/>
      <c r="I1010" s="51"/>
      <c r="J1010" s="52">
        <f>H1010+I1010</f>
        <v>0</v>
      </c>
      <c r="K1010" s="51"/>
      <c r="L1010" s="51"/>
      <c r="M1010" s="52">
        <f>K1010+L1010</f>
        <v>0</v>
      </c>
      <c r="N1010" s="51"/>
      <c r="O1010" s="52">
        <f>M1010+N1010</f>
        <v>0</v>
      </c>
    </row>
    <row r="1011" spans="1:15" s="57" customFormat="1" ht="25.5">
      <c r="A1011" s="50">
        <f t="shared" si="355"/>
        <v>3</v>
      </c>
      <c r="B1011" s="150"/>
      <c r="C1011" s="260" t="s">
        <v>773</v>
      </c>
      <c r="D1011" s="58" t="s">
        <v>304</v>
      </c>
      <c r="E1011" s="51"/>
      <c r="F1011" s="51"/>
      <c r="G1011" s="51"/>
      <c r="H1011" s="51"/>
      <c r="I1011" s="51"/>
      <c r="J1011" s="52">
        <f>H1011+I1011</f>
        <v>0</v>
      </c>
      <c r="K1011" s="51"/>
      <c r="L1011" s="51"/>
      <c r="M1011" s="52">
        <f>K1011+L1011</f>
        <v>0</v>
      </c>
      <c r="N1011" s="51"/>
      <c r="O1011" s="52">
        <f>M1011+N1011</f>
        <v>0</v>
      </c>
    </row>
    <row r="1012" spans="1:15" s="57" customFormat="1">
      <c r="A1012" s="50">
        <f t="shared" si="355"/>
        <v>3</v>
      </c>
      <c r="B1012" s="150"/>
      <c r="C1012" s="258" t="s">
        <v>42</v>
      </c>
      <c r="D1012" s="59" t="s">
        <v>3</v>
      </c>
      <c r="E1012" s="51"/>
      <c r="F1012" s="51"/>
      <c r="G1012" s="51"/>
      <c r="H1012" s="51"/>
      <c r="I1012" s="51"/>
      <c r="J1012" s="52">
        <f>H1012+I1012</f>
        <v>0</v>
      </c>
      <c r="K1012" s="51"/>
      <c r="L1012" s="51"/>
      <c r="M1012" s="52">
        <f>K1012+L1012</f>
        <v>0</v>
      </c>
      <c r="N1012" s="51"/>
      <c r="O1012" s="52">
        <f>M1012+N1012</f>
        <v>0</v>
      </c>
    </row>
    <row r="1013" spans="1:15" s="57" customFormat="1">
      <c r="A1013" s="50">
        <f t="shared" si="355"/>
        <v>3</v>
      </c>
      <c r="B1013" s="150"/>
      <c r="C1013" s="259" t="s">
        <v>449</v>
      </c>
      <c r="D1013" s="117" t="s">
        <v>446</v>
      </c>
      <c r="E1013" s="11">
        <f>SUBTOTAL(9,E1014:E1017)</f>
        <v>0</v>
      </c>
      <c r="F1013" s="11">
        <f>SUBTOTAL(9,F1014:F1017)</f>
        <v>0</v>
      </c>
      <c r="G1013" s="11">
        <f>SUBTOTAL(9,G1014:G1017)</f>
        <v>0</v>
      </c>
      <c r="H1013" s="11">
        <f>SUBTOTAL(9,H1014:H1017)</f>
        <v>0</v>
      </c>
      <c r="I1013" s="11">
        <f t="shared" ref="I1013:N1013" si="367">SUBTOTAL(9,I1014:I1017)</f>
        <v>0</v>
      </c>
      <c r="J1013" s="11">
        <f t="shared" si="367"/>
        <v>0</v>
      </c>
      <c r="K1013" s="11">
        <f t="shared" si="367"/>
        <v>0</v>
      </c>
      <c r="L1013" s="11">
        <f t="shared" si="367"/>
        <v>0</v>
      </c>
      <c r="M1013" s="11">
        <f t="shared" si="367"/>
        <v>0</v>
      </c>
      <c r="N1013" s="11">
        <f t="shared" si="367"/>
        <v>0</v>
      </c>
      <c r="O1013" s="11">
        <f>SUBTOTAL(9,O1014:O1017)</f>
        <v>0</v>
      </c>
    </row>
    <row r="1014" spans="1:15" s="57" customFormat="1" ht="25.5">
      <c r="A1014" s="50">
        <f t="shared" ref="A1014:A1035" si="368">IF(MAX(E1014:P1014)=0,IF(MIN(E1014:P1014)=0,3,2),2)</f>
        <v>3</v>
      </c>
      <c r="B1014" s="150"/>
      <c r="C1014" s="260" t="s">
        <v>153</v>
      </c>
      <c r="D1014" s="60" t="s">
        <v>37</v>
      </c>
      <c r="E1014" s="51"/>
      <c r="F1014" s="51"/>
      <c r="G1014" s="51"/>
      <c r="H1014" s="51"/>
      <c r="I1014" s="51"/>
      <c r="J1014" s="52">
        <f t="shared" ref="J1014:J1026" si="369">H1014+I1014</f>
        <v>0</v>
      </c>
      <c r="K1014" s="51"/>
      <c r="L1014" s="51"/>
      <c r="M1014" s="52">
        <f t="shared" ref="M1014:M1026" si="370">K1014+L1014</f>
        <v>0</v>
      </c>
      <c r="N1014" s="51"/>
      <c r="O1014" s="52">
        <f t="shared" ref="O1014:O1026" si="371">M1014+N1014</f>
        <v>0</v>
      </c>
    </row>
    <row r="1015" spans="1:15">
      <c r="A1015" s="50">
        <f t="shared" si="368"/>
        <v>3</v>
      </c>
      <c r="B1015" s="150"/>
      <c r="C1015" s="260" t="s">
        <v>155</v>
      </c>
      <c r="D1015" s="60" t="s">
        <v>39</v>
      </c>
      <c r="E1015" s="51"/>
      <c r="F1015" s="51"/>
      <c r="G1015" s="51"/>
      <c r="H1015" s="51"/>
      <c r="I1015" s="51"/>
      <c r="J1015" s="52">
        <f t="shared" si="369"/>
        <v>0</v>
      </c>
      <c r="K1015" s="51"/>
      <c r="L1015" s="51"/>
      <c r="M1015" s="52">
        <f t="shared" si="370"/>
        <v>0</v>
      </c>
      <c r="N1015" s="51"/>
      <c r="O1015" s="52">
        <f t="shared" si="371"/>
        <v>0</v>
      </c>
    </row>
    <row r="1016" spans="1:15" ht="25.5">
      <c r="A1016" s="50">
        <f t="shared" si="368"/>
        <v>3</v>
      </c>
      <c r="B1016" s="150"/>
      <c r="C1016" s="260" t="s">
        <v>156</v>
      </c>
      <c r="D1016" s="60" t="s">
        <v>40</v>
      </c>
      <c r="E1016" s="51"/>
      <c r="F1016" s="51"/>
      <c r="G1016" s="51"/>
      <c r="H1016" s="51"/>
      <c r="I1016" s="51"/>
      <c r="J1016" s="52">
        <f t="shared" si="369"/>
        <v>0</v>
      </c>
      <c r="K1016" s="51"/>
      <c r="L1016" s="51"/>
      <c r="M1016" s="52">
        <f t="shared" si="370"/>
        <v>0</v>
      </c>
      <c r="N1016" s="51"/>
      <c r="O1016" s="52">
        <f t="shared" si="371"/>
        <v>0</v>
      </c>
    </row>
    <row r="1017" spans="1:15" ht="25.5">
      <c r="A1017" s="50">
        <f t="shared" si="368"/>
        <v>3</v>
      </c>
      <c r="B1017" s="150"/>
      <c r="C1017" s="260" t="s">
        <v>157</v>
      </c>
      <c r="D1017" s="60" t="s">
        <v>41</v>
      </c>
      <c r="E1017" s="51"/>
      <c r="F1017" s="51"/>
      <c r="G1017" s="51"/>
      <c r="H1017" s="51"/>
      <c r="I1017" s="51"/>
      <c r="J1017" s="52">
        <f t="shared" si="369"/>
        <v>0</v>
      </c>
      <c r="K1017" s="51"/>
      <c r="L1017" s="51"/>
      <c r="M1017" s="52">
        <f t="shared" si="370"/>
        <v>0</v>
      </c>
      <c r="N1017" s="51"/>
      <c r="O1017" s="52">
        <f t="shared" si="371"/>
        <v>0</v>
      </c>
    </row>
    <row r="1018" spans="1:15">
      <c r="A1018" s="50">
        <f t="shared" si="368"/>
        <v>3</v>
      </c>
      <c r="B1018" s="150"/>
      <c r="C1018" s="160" t="s">
        <v>158</v>
      </c>
      <c r="D1018" s="60" t="s">
        <v>4</v>
      </c>
      <c r="E1018" s="51"/>
      <c r="F1018" s="51"/>
      <c r="G1018" s="51"/>
      <c r="H1018" s="51"/>
      <c r="I1018" s="51"/>
      <c r="J1018" s="52">
        <f t="shared" si="369"/>
        <v>0</v>
      </c>
      <c r="K1018" s="51"/>
      <c r="L1018" s="51"/>
      <c r="M1018" s="52">
        <f t="shared" si="370"/>
        <v>0</v>
      </c>
      <c r="N1018" s="51"/>
      <c r="O1018" s="52">
        <f t="shared" si="371"/>
        <v>0</v>
      </c>
    </row>
    <row r="1019" spans="1:15">
      <c r="A1019" s="50">
        <f t="shared" si="368"/>
        <v>3</v>
      </c>
      <c r="B1019" s="150"/>
      <c r="C1019" s="159" t="s">
        <v>19</v>
      </c>
      <c r="D1019" s="59" t="s">
        <v>5</v>
      </c>
      <c r="E1019" s="51"/>
      <c r="F1019" s="51"/>
      <c r="G1019" s="51"/>
      <c r="H1019" s="51"/>
      <c r="I1019" s="51"/>
      <c r="J1019" s="52">
        <f t="shared" si="369"/>
        <v>0</v>
      </c>
      <c r="K1019" s="51"/>
      <c r="L1019" s="51"/>
      <c r="M1019" s="52">
        <f t="shared" si="370"/>
        <v>0</v>
      </c>
      <c r="N1019" s="51"/>
      <c r="O1019" s="52">
        <f t="shared" si="371"/>
        <v>0</v>
      </c>
    </row>
    <row r="1020" spans="1:15">
      <c r="A1020" s="50">
        <f t="shared" si="368"/>
        <v>3</v>
      </c>
      <c r="B1020" s="150"/>
      <c r="C1020" s="162" t="s">
        <v>450</v>
      </c>
      <c r="D1020" s="118" t="s">
        <v>173</v>
      </c>
      <c r="E1020" s="51"/>
      <c r="F1020" s="51"/>
      <c r="G1020" s="51"/>
      <c r="H1020" s="51"/>
      <c r="I1020" s="51"/>
      <c r="J1020" s="52">
        <f t="shared" si="369"/>
        <v>0</v>
      </c>
      <c r="K1020" s="51"/>
      <c r="L1020" s="51"/>
      <c r="M1020" s="52">
        <f t="shared" si="370"/>
        <v>0</v>
      </c>
      <c r="N1020" s="51"/>
      <c r="O1020" s="52">
        <f t="shared" si="371"/>
        <v>0</v>
      </c>
    </row>
    <row r="1021" spans="1:15">
      <c r="A1021" s="50">
        <f t="shared" si="368"/>
        <v>3</v>
      </c>
      <c r="B1021" s="153"/>
      <c r="C1021" s="163" t="s">
        <v>29</v>
      </c>
      <c r="D1021" s="136" t="s">
        <v>6</v>
      </c>
      <c r="E1021" s="51"/>
      <c r="F1021" s="51"/>
      <c r="G1021" s="51"/>
      <c r="H1021" s="51"/>
      <c r="I1021" s="51"/>
      <c r="J1021" s="52">
        <f t="shared" si="369"/>
        <v>0</v>
      </c>
      <c r="K1021" s="51"/>
      <c r="L1021" s="51"/>
      <c r="M1021" s="52">
        <f t="shared" si="370"/>
        <v>0</v>
      </c>
      <c r="N1021" s="51"/>
      <c r="O1021" s="52">
        <f t="shared" si="371"/>
        <v>0</v>
      </c>
    </row>
    <row r="1022" spans="1:15">
      <c r="A1022" s="50">
        <f t="shared" si="368"/>
        <v>3</v>
      </c>
      <c r="B1022" s="153"/>
      <c r="C1022" s="163" t="s">
        <v>21</v>
      </c>
      <c r="D1022" s="137" t="s">
        <v>8</v>
      </c>
      <c r="E1022" s="51"/>
      <c r="F1022" s="51"/>
      <c r="G1022" s="51"/>
      <c r="H1022" s="51"/>
      <c r="I1022" s="51"/>
      <c r="J1022" s="52">
        <f>H1022+I1022</f>
        <v>0</v>
      </c>
      <c r="K1022" s="51"/>
      <c r="L1022" s="51"/>
      <c r="M1022" s="52">
        <f>K1022+L1022</f>
        <v>0</v>
      </c>
      <c r="N1022" s="51"/>
      <c r="O1022" s="52">
        <f t="shared" si="371"/>
        <v>0</v>
      </c>
    </row>
    <row r="1023" spans="1:15">
      <c r="A1023" s="50">
        <f t="shared" si="368"/>
        <v>3</v>
      </c>
      <c r="B1023" s="153"/>
      <c r="C1023" s="163" t="s">
        <v>526</v>
      </c>
      <c r="D1023" s="137" t="s">
        <v>31</v>
      </c>
      <c r="E1023" s="51"/>
      <c r="F1023" s="51"/>
      <c r="G1023" s="51"/>
      <c r="H1023" s="51"/>
      <c r="I1023" s="51"/>
      <c r="J1023" s="52">
        <f t="shared" si="369"/>
        <v>0</v>
      </c>
      <c r="K1023" s="51"/>
      <c r="L1023" s="51"/>
      <c r="M1023" s="52">
        <f t="shared" si="370"/>
        <v>0</v>
      </c>
      <c r="N1023" s="51"/>
      <c r="O1023" s="52">
        <f t="shared" si="371"/>
        <v>0</v>
      </c>
    </row>
    <row r="1024" spans="1:15">
      <c r="A1024" s="50">
        <f t="shared" si="368"/>
        <v>3</v>
      </c>
      <c r="B1024" s="153"/>
      <c r="C1024" s="163" t="s">
        <v>558</v>
      </c>
      <c r="D1024" s="137" t="s">
        <v>559</v>
      </c>
      <c r="E1024" s="51"/>
      <c r="F1024" s="51"/>
      <c r="G1024" s="51"/>
      <c r="H1024" s="51"/>
      <c r="I1024" s="51"/>
      <c r="J1024" s="52">
        <f t="shared" si="369"/>
        <v>0</v>
      </c>
      <c r="K1024" s="51"/>
      <c r="L1024" s="51"/>
      <c r="M1024" s="52">
        <f t="shared" si="370"/>
        <v>0</v>
      </c>
      <c r="N1024" s="51"/>
      <c r="O1024" s="52">
        <f t="shared" si="371"/>
        <v>0</v>
      </c>
    </row>
    <row r="1025" spans="1:15" ht="25.5">
      <c r="A1025" s="50">
        <f t="shared" si="368"/>
        <v>3</v>
      </c>
      <c r="B1025" s="153"/>
      <c r="C1025" s="163" t="s">
        <v>528</v>
      </c>
      <c r="D1025" s="136" t="s">
        <v>9</v>
      </c>
      <c r="E1025" s="51"/>
      <c r="F1025" s="51"/>
      <c r="G1025" s="51"/>
      <c r="H1025" s="51"/>
      <c r="I1025" s="51"/>
      <c r="J1025" s="52">
        <f t="shared" si="369"/>
        <v>0</v>
      </c>
      <c r="K1025" s="51"/>
      <c r="L1025" s="51"/>
      <c r="M1025" s="52">
        <f t="shared" si="370"/>
        <v>0</v>
      </c>
      <c r="N1025" s="51"/>
      <c r="O1025" s="52">
        <f t="shared" si="371"/>
        <v>0</v>
      </c>
    </row>
    <row r="1026" spans="1:15" ht="25.5">
      <c r="A1026" s="50">
        <f t="shared" si="368"/>
        <v>3</v>
      </c>
      <c r="B1026" s="153"/>
      <c r="C1026" s="163" t="s">
        <v>30</v>
      </c>
      <c r="D1026" s="136" t="s">
        <v>10</v>
      </c>
      <c r="E1026" s="51"/>
      <c r="F1026" s="51"/>
      <c r="G1026" s="51"/>
      <c r="H1026" s="51"/>
      <c r="I1026" s="51"/>
      <c r="J1026" s="52">
        <f t="shared" si="369"/>
        <v>0</v>
      </c>
      <c r="K1026" s="51"/>
      <c r="L1026" s="51"/>
      <c r="M1026" s="52">
        <f t="shared" si="370"/>
        <v>0</v>
      </c>
      <c r="N1026" s="51"/>
      <c r="O1026" s="52">
        <f t="shared" si="371"/>
        <v>0</v>
      </c>
    </row>
    <row r="1027" spans="1:15">
      <c r="A1027" s="50">
        <f t="shared" si="368"/>
        <v>3</v>
      </c>
      <c r="B1027" s="153"/>
      <c r="C1027" s="165" t="s">
        <v>451</v>
      </c>
      <c r="D1027" s="138" t="s">
        <v>93</v>
      </c>
      <c r="E1027" s="11">
        <f>SUBTOTAL(9,E1028:E1029)</f>
        <v>0</v>
      </c>
      <c r="F1027" s="11">
        <f>SUBTOTAL(9,F1028:F1029)</f>
        <v>0</v>
      </c>
      <c r="G1027" s="11">
        <f>SUBTOTAL(9,G1028:G1029)</f>
        <v>0</v>
      </c>
      <c r="H1027" s="11">
        <f>SUBTOTAL(9,H1028:H1029)</f>
        <v>0</v>
      </c>
      <c r="I1027" s="11">
        <f t="shared" ref="I1027:N1027" si="372">SUBTOTAL(9,I1028:I1029)</f>
        <v>0</v>
      </c>
      <c r="J1027" s="11">
        <f t="shared" si="372"/>
        <v>0</v>
      </c>
      <c r="K1027" s="11">
        <f t="shared" si="372"/>
        <v>0</v>
      </c>
      <c r="L1027" s="11">
        <f t="shared" si="372"/>
        <v>0</v>
      </c>
      <c r="M1027" s="11">
        <f t="shared" si="372"/>
        <v>0</v>
      </c>
      <c r="N1027" s="11">
        <f t="shared" si="372"/>
        <v>0</v>
      </c>
      <c r="O1027" s="11">
        <f>SUBTOTAL(9,O1028:O1029)</f>
        <v>0</v>
      </c>
    </row>
    <row r="1028" spans="1:15">
      <c r="A1028" s="50">
        <f t="shared" si="368"/>
        <v>3</v>
      </c>
      <c r="B1028" s="153"/>
      <c r="C1028" s="166" t="s">
        <v>452</v>
      </c>
      <c r="D1028" s="138" t="s">
        <v>453</v>
      </c>
      <c r="E1028" s="51"/>
      <c r="F1028" s="51"/>
      <c r="G1028" s="51"/>
      <c r="H1028" s="51"/>
      <c r="I1028" s="51"/>
      <c r="J1028" s="52">
        <f>H1028+I1028</f>
        <v>0</v>
      </c>
      <c r="K1028" s="51"/>
      <c r="L1028" s="51"/>
      <c r="M1028" s="52">
        <f>K1028+L1028</f>
        <v>0</v>
      </c>
      <c r="N1028" s="51"/>
      <c r="O1028" s="52">
        <f>M1028+N1028</f>
        <v>0</v>
      </c>
    </row>
    <row r="1029" spans="1:15">
      <c r="A1029" s="50">
        <f t="shared" si="368"/>
        <v>3</v>
      </c>
      <c r="B1029" s="153"/>
      <c r="C1029" s="166" t="s">
        <v>454</v>
      </c>
      <c r="D1029" s="138" t="s">
        <v>455</v>
      </c>
      <c r="E1029" s="51"/>
      <c r="F1029" s="51"/>
      <c r="G1029" s="51"/>
      <c r="H1029" s="51"/>
      <c r="I1029" s="51"/>
      <c r="J1029" s="52">
        <f>H1029+I1029</f>
        <v>0</v>
      </c>
      <c r="K1029" s="51"/>
      <c r="L1029" s="51"/>
      <c r="M1029" s="52">
        <f>K1029+L1029</f>
        <v>0</v>
      </c>
      <c r="N1029" s="51"/>
      <c r="O1029" s="52">
        <f>M1029+N1029</f>
        <v>0</v>
      </c>
    </row>
    <row r="1030" spans="1:15">
      <c r="A1030" s="50">
        <f t="shared" si="368"/>
        <v>3</v>
      </c>
      <c r="B1030" s="156"/>
      <c r="C1030" s="158" t="s">
        <v>32</v>
      </c>
      <c r="D1030" s="136"/>
      <c r="E1030" s="11">
        <f>SUBTOTAL(9,E1031:E1035)</f>
        <v>0</v>
      </c>
      <c r="F1030" s="11">
        <f>SUBTOTAL(9,F1031:F1035)</f>
        <v>0</v>
      </c>
      <c r="G1030" s="11">
        <f>SUBTOTAL(9,G1031:G1035)</f>
        <v>0</v>
      </c>
      <c r="H1030" s="11">
        <f>SUBTOTAL(9,H1031:H1035)</f>
        <v>0</v>
      </c>
      <c r="I1030" s="11">
        <f t="shared" ref="I1030:N1030" si="373">SUBTOTAL(9,I1031:I1035)</f>
        <v>0</v>
      </c>
      <c r="J1030" s="11">
        <f t="shared" si="373"/>
        <v>0</v>
      </c>
      <c r="K1030" s="11">
        <f t="shared" si="373"/>
        <v>0</v>
      </c>
      <c r="L1030" s="11">
        <f t="shared" si="373"/>
        <v>0</v>
      </c>
      <c r="M1030" s="11">
        <f t="shared" si="373"/>
        <v>0</v>
      </c>
      <c r="N1030" s="11">
        <f t="shared" si="373"/>
        <v>0</v>
      </c>
      <c r="O1030" s="11">
        <f>SUBTOTAL(9,O1031:O1035)</f>
        <v>0</v>
      </c>
    </row>
    <row r="1031" spans="1:15">
      <c r="A1031" s="50">
        <f t="shared" si="368"/>
        <v>3</v>
      </c>
      <c r="B1031" s="153"/>
      <c r="C1031" s="163" t="s">
        <v>70</v>
      </c>
      <c r="D1031" s="137" t="s">
        <v>71</v>
      </c>
      <c r="E1031" s="51"/>
      <c r="F1031" s="51"/>
      <c r="G1031" s="51"/>
      <c r="H1031" s="51"/>
      <c r="I1031" s="51"/>
      <c r="J1031" s="52">
        <f>H1031+I1031</f>
        <v>0</v>
      </c>
      <c r="K1031" s="51"/>
      <c r="L1031" s="51"/>
      <c r="M1031" s="52">
        <f>K1031+L1031</f>
        <v>0</v>
      </c>
      <c r="N1031" s="51"/>
      <c r="O1031" s="52">
        <f>M1031+N1031</f>
        <v>0</v>
      </c>
    </row>
    <row r="1032" spans="1:15">
      <c r="A1032" s="50">
        <f t="shared" si="368"/>
        <v>3</v>
      </c>
      <c r="B1032" s="153"/>
      <c r="C1032" s="163" t="s">
        <v>72</v>
      </c>
      <c r="D1032" s="137" t="s">
        <v>73</v>
      </c>
      <c r="E1032" s="51"/>
      <c r="F1032" s="51"/>
      <c r="G1032" s="51"/>
      <c r="H1032" s="51"/>
      <c r="I1032" s="51"/>
      <c r="J1032" s="52">
        <f>H1032+I1032</f>
        <v>0</v>
      </c>
      <c r="K1032" s="51"/>
      <c r="L1032" s="51"/>
      <c r="M1032" s="52">
        <f>K1032+L1032</f>
        <v>0</v>
      </c>
      <c r="N1032" s="51"/>
      <c r="O1032" s="52">
        <f>M1032+N1032</f>
        <v>0</v>
      </c>
    </row>
    <row r="1033" spans="1:15">
      <c r="A1033" s="50">
        <f t="shared" si="368"/>
        <v>3</v>
      </c>
      <c r="B1033" s="153"/>
      <c r="C1033" s="163" t="s">
        <v>74</v>
      </c>
      <c r="D1033" s="137" t="s">
        <v>75</v>
      </c>
      <c r="E1033" s="51"/>
      <c r="F1033" s="51"/>
      <c r="G1033" s="51"/>
      <c r="H1033" s="51"/>
      <c r="I1033" s="51"/>
      <c r="J1033" s="52">
        <f>H1033+I1033</f>
        <v>0</v>
      </c>
      <c r="K1033" s="51"/>
      <c r="L1033" s="51"/>
      <c r="M1033" s="52">
        <f>K1033+L1033</f>
        <v>0</v>
      </c>
      <c r="N1033" s="51"/>
      <c r="O1033" s="52">
        <f>M1033+N1033</f>
        <v>0</v>
      </c>
    </row>
    <row r="1034" spans="1:15">
      <c r="A1034" s="50">
        <f t="shared" si="368"/>
        <v>3</v>
      </c>
      <c r="B1034" s="153"/>
      <c r="C1034" s="163" t="s">
        <v>76</v>
      </c>
      <c r="D1034" s="137" t="s">
        <v>77</v>
      </c>
      <c r="E1034" s="51"/>
      <c r="F1034" s="51"/>
      <c r="G1034" s="51"/>
      <c r="H1034" s="51"/>
      <c r="I1034" s="51"/>
      <c r="J1034" s="52">
        <f>H1034+I1034</f>
        <v>0</v>
      </c>
      <c r="K1034" s="51"/>
      <c r="L1034" s="51"/>
      <c r="M1034" s="52">
        <f>K1034+L1034</f>
        <v>0</v>
      </c>
      <c r="N1034" s="51"/>
      <c r="O1034" s="52">
        <f>M1034+N1034</f>
        <v>0</v>
      </c>
    </row>
    <row r="1035" spans="1:15">
      <c r="A1035" s="50">
        <f t="shared" si="368"/>
        <v>3</v>
      </c>
      <c r="B1035" s="153"/>
      <c r="C1035" s="163" t="s">
        <v>12</v>
      </c>
      <c r="D1035" s="137" t="s">
        <v>28</v>
      </c>
      <c r="E1035" s="51"/>
      <c r="F1035" s="51"/>
      <c r="G1035" s="51"/>
      <c r="H1035" s="51"/>
      <c r="I1035" s="51"/>
      <c r="J1035" s="52">
        <f>H1035+I1035</f>
        <v>0</v>
      </c>
      <c r="K1035" s="51"/>
      <c r="L1035" s="51"/>
      <c r="M1035" s="52">
        <f>K1035+L1035</f>
        <v>0</v>
      </c>
      <c r="N1035" s="51"/>
      <c r="O1035" s="52">
        <f>M1035+N1035</f>
        <v>0</v>
      </c>
    </row>
    <row r="1036" spans="1:15">
      <c r="A1036" s="77">
        <f>A1037</f>
        <v>3</v>
      </c>
      <c r="B1036" s="153"/>
      <c r="C1036" s="155"/>
      <c r="D1036" s="137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</row>
    <row r="1037" spans="1:15">
      <c r="A1037" s="105">
        <f>MIN(A1038:A1043)</f>
        <v>3</v>
      </c>
      <c r="B1037" s="153"/>
      <c r="C1037" s="157" t="s">
        <v>36</v>
      </c>
      <c r="D1037" s="137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</row>
    <row r="1038" spans="1:15">
      <c r="A1038" s="50">
        <f t="shared" ref="A1038:A1043" si="374">IF(MAX(E1038:P1038)=0,IF(MIN(E1038:P1038)=0,3,2),2)</f>
        <v>3</v>
      </c>
      <c r="B1038" s="153"/>
      <c r="C1038" s="155" t="s">
        <v>34</v>
      </c>
      <c r="D1038" s="137"/>
      <c r="E1038" s="62">
        <f>SUM(E1039:E1040)</f>
        <v>0</v>
      </c>
      <c r="F1038" s="62">
        <f>SUM(F1039:F1040)</f>
        <v>0</v>
      </c>
      <c r="G1038" s="62">
        <f>SUM(G1039:G1040)</f>
        <v>0</v>
      </c>
      <c r="H1038" s="62">
        <f>SUM(H1039:H1040)</f>
        <v>0</v>
      </c>
      <c r="I1038" s="62">
        <f t="shared" ref="I1038:N1038" si="375">SUM(I1039:I1040)</f>
        <v>0</v>
      </c>
      <c r="J1038" s="62">
        <f t="shared" si="375"/>
        <v>0</v>
      </c>
      <c r="K1038" s="62">
        <f t="shared" si="375"/>
        <v>0</v>
      </c>
      <c r="L1038" s="62">
        <f t="shared" si="375"/>
        <v>0</v>
      </c>
      <c r="M1038" s="62">
        <f t="shared" si="375"/>
        <v>0</v>
      </c>
      <c r="N1038" s="62">
        <f t="shared" si="375"/>
        <v>0</v>
      </c>
      <c r="O1038" s="62">
        <f>SUM(O1039:O1040)</f>
        <v>0</v>
      </c>
    </row>
    <row r="1039" spans="1:15" s="57" customFormat="1">
      <c r="A1039" s="50">
        <f t="shared" si="374"/>
        <v>3</v>
      </c>
      <c r="B1039" s="153"/>
      <c r="C1039" s="167" t="s">
        <v>80</v>
      </c>
      <c r="D1039" s="137"/>
      <c r="E1039" s="51"/>
      <c r="F1039" s="51"/>
      <c r="G1039" s="51"/>
      <c r="H1039" s="51"/>
      <c r="I1039" s="51"/>
      <c r="J1039" s="52">
        <f>H1039+I1039</f>
        <v>0</v>
      </c>
      <c r="K1039" s="51"/>
      <c r="L1039" s="51"/>
      <c r="M1039" s="52">
        <f>K1039+L1039</f>
        <v>0</v>
      </c>
      <c r="N1039" s="51"/>
      <c r="O1039" s="52">
        <f>M1039+N1039</f>
        <v>0</v>
      </c>
    </row>
    <row r="1040" spans="1:15" s="57" customFormat="1">
      <c r="A1040" s="50">
        <f t="shared" si="374"/>
        <v>3</v>
      </c>
      <c r="B1040" s="153"/>
      <c r="C1040" s="167" t="s">
        <v>81</v>
      </c>
      <c r="D1040" s="137"/>
      <c r="E1040" s="51"/>
      <c r="F1040" s="51"/>
      <c r="G1040" s="51"/>
      <c r="H1040" s="51"/>
      <c r="I1040" s="51"/>
      <c r="J1040" s="52">
        <f>H1040+I1040</f>
        <v>0</v>
      </c>
      <c r="K1040" s="51"/>
      <c r="L1040" s="51"/>
      <c r="M1040" s="52">
        <f>K1040+L1040</f>
        <v>0</v>
      </c>
      <c r="N1040" s="51"/>
      <c r="O1040" s="52">
        <f>M1040+N1040</f>
        <v>0</v>
      </c>
    </row>
    <row r="1041" spans="1:15" s="57" customFormat="1">
      <c r="A1041" s="50">
        <f t="shared" si="374"/>
        <v>3</v>
      </c>
      <c r="B1041" s="153"/>
      <c r="C1041" s="155" t="s">
        <v>35</v>
      </c>
      <c r="D1041" s="137"/>
      <c r="E1041" s="62">
        <f>SUM(E1042:E1043)</f>
        <v>0</v>
      </c>
      <c r="F1041" s="62">
        <f>SUM(F1042:F1043)</f>
        <v>0</v>
      </c>
      <c r="G1041" s="62">
        <f>SUM(G1042:G1043)</f>
        <v>0</v>
      </c>
      <c r="H1041" s="62">
        <f>SUM(H1042:H1043)</f>
        <v>0</v>
      </c>
      <c r="I1041" s="62">
        <f t="shared" ref="I1041:N1041" si="376">SUM(I1042:I1043)</f>
        <v>0</v>
      </c>
      <c r="J1041" s="62">
        <f t="shared" si="376"/>
        <v>0</v>
      </c>
      <c r="K1041" s="62">
        <f t="shared" si="376"/>
        <v>0</v>
      </c>
      <c r="L1041" s="62">
        <f t="shared" si="376"/>
        <v>0</v>
      </c>
      <c r="M1041" s="62">
        <f t="shared" si="376"/>
        <v>0</v>
      </c>
      <c r="N1041" s="62">
        <f t="shared" si="376"/>
        <v>0</v>
      </c>
      <c r="O1041" s="62">
        <f>SUM(O1042:O1043)</f>
        <v>0</v>
      </c>
    </row>
    <row r="1042" spans="1:15" s="57" customFormat="1">
      <c r="A1042" s="50">
        <f t="shared" si="374"/>
        <v>3</v>
      </c>
      <c r="B1042" s="153"/>
      <c r="C1042" s="167" t="s">
        <v>84</v>
      </c>
      <c r="D1042" s="137"/>
      <c r="E1042" s="51"/>
      <c r="F1042" s="51"/>
      <c r="G1042" s="51"/>
      <c r="H1042" s="51"/>
      <c r="I1042" s="51"/>
      <c r="J1042" s="52">
        <f>H1042+I1042</f>
        <v>0</v>
      </c>
      <c r="K1042" s="51"/>
      <c r="L1042" s="51"/>
      <c r="M1042" s="52">
        <f>K1042+L1042</f>
        <v>0</v>
      </c>
      <c r="N1042" s="51"/>
      <c r="O1042" s="52">
        <f>M1042+N1042</f>
        <v>0</v>
      </c>
    </row>
    <row r="1043" spans="1:15" s="57" customFormat="1">
      <c r="A1043" s="50">
        <f t="shared" si="374"/>
        <v>3</v>
      </c>
      <c r="B1043" s="153"/>
      <c r="C1043" s="167" t="s">
        <v>85</v>
      </c>
      <c r="D1043" s="137"/>
      <c r="E1043" s="51"/>
      <c r="F1043" s="51"/>
      <c r="G1043" s="51"/>
      <c r="H1043" s="51"/>
      <c r="I1043" s="51"/>
      <c r="J1043" s="52">
        <f>H1043+I1043</f>
        <v>0</v>
      </c>
      <c r="K1043" s="51"/>
      <c r="L1043" s="51"/>
      <c r="M1043" s="52">
        <f>K1043+L1043</f>
        <v>0</v>
      </c>
      <c r="N1043" s="51"/>
      <c r="O1043" s="52">
        <f>M1043+N1043</f>
        <v>0</v>
      </c>
    </row>
    <row r="1044" spans="1:15" s="57" customFormat="1">
      <c r="A1044" s="77">
        <f>A1045</f>
        <v>3</v>
      </c>
      <c r="B1044" s="172"/>
      <c r="C1044" s="156"/>
      <c r="D1044" s="140"/>
      <c r="E1044" s="76"/>
      <c r="F1044" s="76"/>
      <c r="G1044" s="76"/>
      <c r="H1044" s="76"/>
      <c r="I1044" s="76"/>
      <c r="J1044" s="76"/>
      <c r="K1044" s="76"/>
      <c r="L1044" s="76"/>
      <c r="M1044" s="76"/>
      <c r="N1044" s="76"/>
      <c r="O1044" s="76"/>
    </row>
    <row r="1045" spans="1:15" s="57" customFormat="1">
      <c r="A1045" s="105">
        <f>MIN(A1046:A1107)</f>
        <v>3</v>
      </c>
      <c r="B1045" s="172"/>
      <c r="C1045" s="174" t="s">
        <v>59</v>
      </c>
      <c r="D1045" s="140"/>
      <c r="E1045" s="76"/>
      <c r="F1045" s="76"/>
      <c r="G1045" s="76"/>
      <c r="H1045" s="76"/>
      <c r="I1045" s="76"/>
      <c r="J1045" s="76"/>
      <c r="K1045" s="76"/>
      <c r="L1045" s="76"/>
      <c r="M1045" s="76"/>
      <c r="N1045" s="76"/>
      <c r="O1045" s="76"/>
    </row>
    <row r="1046" spans="1:15" s="57" customFormat="1">
      <c r="A1046" s="50">
        <f t="shared" ref="A1046:A1077" si="377">IF(MAX(E1046:P1046)=0,IF(MIN(E1046:P1046)=0,3,2),2)</f>
        <v>3</v>
      </c>
      <c r="B1046" s="145"/>
      <c r="C1046" s="146" t="s">
        <v>25</v>
      </c>
      <c r="D1046" s="56"/>
      <c r="E1046" s="11">
        <f>SUBTOTAL(9,E1047:E1099)</f>
        <v>0</v>
      </c>
      <c r="F1046" s="11">
        <f>SUBTOTAL(9,F1047:F1099)</f>
        <v>0</v>
      </c>
      <c r="G1046" s="11">
        <f>SUBTOTAL(9,G1047:G1099)</f>
        <v>0</v>
      </c>
      <c r="H1046" s="11">
        <f>SUBTOTAL(9,H1047:H1099)</f>
        <v>0</v>
      </c>
      <c r="I1046" s="11">
        <f t="shared" ref="I1046:N1046" si="378">SUBTOTAL(9,I1047:I1099)</f>
        <v>0</v>
      </c>
      <c r="J1046" s="11">
        <f t="shared" si="378"/>
        <v>0</v>
      </c>
      <c r="K1046" s="11">
        <f t="shared" si="378"/>
        <v>0</v>
      </c>
      <c r="L1046" s="11">
        <f t="shared" si="378"/>
        <v>0</v>
      </c>
      <c r="M1046" s="11">
        <f t="shared" si="378"/>
        <v>0</v>
      </c>
      <c r="N1046" s="11">
        <f t="shared" si="378"/>
        <v>0</v>
      </c>
      <c r="O1046" s="11">
        <f>SUBTOTAL(9,O1047:O1099)</f>
        <v>0</v>
      </c>
    </row>
    <row r="1047" spans="1:15" s="57" customFormat="1">
      <c r="A1047" s="50">
        <f t="shared" si="377"/>
        <v>3</v>
      </c>
      <c r="B1047" s="145" t="s">
        <v>14</v>
      </c>
      <c r="C1047" s="146" t="s">
        <v>125</v>
      </c>
      <c r="D1047" s="56"/>
      <c r="E1047" s="11">
        <f>SUBTOTAL(9,E1048:E1069)</f>
        <v>0</v>
      </c>
      <c r="F1047" s="11">
        <f>SUBTOTAL(9,F1048:F1069)</f>
        <v>0</v>
      </c>
      <c r="G1047" s="11">
        <f>SUBTOTAL(9,G1048:G1069)</f>
        <v>0</v>
      </c>
      <c r="H1047" s="11">
        <f>SUBTOTAL(9,H1048:H1069)</f>
        <v>0</v>
      </c>
      <c r="I1047" s="11">
        <f t="shared" ref="I1047:N1047" si="379">SUBTOTAL(9,I1048:I1069)</f>
        <v>0</v>
      </c>
      <c r="J1047" s="11">
        <f t="shared" si="379"/>
        <v>0</v>
      </c>
      <c r="K1047" s="11">
        <f t="shared" si="379"/>
        <v>0</v>
      </c>
      <c r="L1047" s="11">
        <f t="shared" si="379"/>
        <v>0</v>
      </c>
      <c r="M1047" s="11">
        <f t="shared" si="379"/>
        <v>0</v>
      </c>
      <c r="N1047" s="11">
        <f t="shared" si="379"/>
        <v>0</v>
      </c>
      <c r="O1047" s="11">
        <f>SUBTOTAL(9,O1048:O1069)</f>
        <v>0</v>
      </c>
    </row>
    <row r="1048" spans="1:15" s="57" customFormat="1">
      <c r="A1048" s="50">
        <f t="shared" si="377"/>
        <v>3</v>
      </c>
      <c r="B1048" s="147"/>
      <c r="C1048" s="146" t="s">
        <v>126</v>
      </c>
      <c r="D1048" s="56"/>
      <c r="E1048" s="11">
        <f>SUBTOTAL(9,E1049:E1058)</f>
        <v>0</v>
      </c>
      <c r="F1048" s="11">
        <f>SUBTOTAL(9,F1049:F1058)</f>
        <v>0</v>
      </c>
      <c r="G1048" s="11">
        <f>SUBTOTAL(9,G1049:G1058)</f>
        <v>0</v>
      </c>
      <c r="H1048" s="11">
        <f>SUBTOTAL(9,H1049:H1058)</f>
        <v>0</v>
      </c>
      <c r="I1048" s="11">
        <f t="shared" ref="I1048:N1048" si="380">SUBTOTAL(9,I1049:I1058)</f>
        <v>0</v>
      </c>
      <c r="J1048" s="11">
        <f t="shared" si="380"/>
        <v>0</v>
      </c>
      <c r="K1048" s="11">
        <f t="shared" si="380"/>
        <v>0</v>
      </c>
      <c r="L1048" s="11">
        <f t="shared" si="380"/>
        <v>0</v>
      </c>
      <c r="M1048" s="11">
        <f t="shared" si="380"/>
        <v>0</v>
      </c>
      <c r="N1048" s="11">
        <f t="shared" si="380"/>
        <v>0</v>
      </c>
      <c r="O1048" s="11">
        <f>SUBTOTAL(9,O1049:O1058)</f>
        <v>0</v>
      </c>
    </row>
    <row r="1049" spans="1:15" s="57" customFormat="1" ht="25.5">
      <c r="A1049" s="50">
        <f t="shared" si="377"/>
        <v>3</v>
      </c>
      <c r="B1049" s="148"/>
      <c r="C1049" s="149" t="s">
        <v>127</v>
      </c>
      <c r="D1049" s="58" t="s">
        <v>2</v>
      </c>
      <c r="E1049" s="11">
        <f>SUBTOTAL(9,E1050:E1051)</f>
        <v>0</v>
      </c>
      <c r="F1049" s="11">
        <f>SUBTOTAL(9,F1050:F1051)</f>
        <v>0</v>
      </c>
      <c r="G1049" s="11">
        <f>SUBTOTAL(9,G1050:G1051)</f>
        <v>0</v>
      </c>
      <c r="H1049" s="11">
        <f>SUBTOTAL(9,H1050:H1051)</f>
        <v>0</v>
      </c>
      <c r="I1049" s="11">
        <f t="shared" ref="I1049:N1049" si="381">SUBTOTAL(9,I1050:I1051)</f>
        <v>0</v>
      </c>
      <c r="J1049" s="11">
        <f t="shared" si="381"/>
        <v>0</v>
      </c>
      <c r="K1049" s="11">
        <f t="shared" si="381"/>
        <v>0</v>
      </c>
      <c r="L1049" s="11">
        <f t="shared" si="381"/>
        <v>0</v>
      </c>
      <c r="M1049" s="11">
        <f t="shared" si="381"/>
        <v>0</v>
      </c>
      <c r="N1049" s="11">
        <f t="shared" si="381"/>
        <v>0</v>
      </c>
      <c r="O1049" s="11">
        <f>SUBTOTAL(9,O1050:O1051)</f>
        <v>0</v>
      </c>
    </row>
    <row r="1050" spans="1:15" s="57" customFormat="1" ht="25.5">
      <c r="A1050" s="50">
        <f t="shared" si="377"/>
        <v>3</v>
      </c>
      <c r="B1050" s="148"/>
      <c r="C1050" s="149" t="s">
        <v>303</v>
      </c>
      <c r="D1050" s="58" t="s">
        <v>302</v>
      </c>
      <c r="E1050" s="51"/>
      <c r="F1050" s="51"/>
      <c r="G1050" s="51"/>
      <c r="H1050" s="51"/>
      <c r="I1050" s="51"/>
      <c r="J1050" s="52">
        <f>H1050+I1050</f>
        <v>0</v>
      </c>
      <c r="K1050" s="51"/>
      <c r="L1050" s="51"/>
      <c r="M1050" s="52">
        <f>K1050+L1050</f>
        <v>0</v>
      </c>
      <c r="N1050" s="51"/>
      <c r="O1050" s="52">
        <f>M1050+N1050</f>
        <v>0</v>
      </c>
    </row>
    <row r="1051" spans="1:15" s="57" customFormat="1" ht="25.5">
      <c r="A1051" s="50">
        <f t="shared" si="377"/>
        <v>3</v>
      </c>
      <c r="B1051" s="148"/>
      <c r="C1051" s="149" t="s">
        <v>305</v>
      </c>
      <c r="D1051" s="58" t="s">
        <v>304</v>
      </c>
      <c r="E1051" s="51"/>
      <c r="F1051" s="51"/>
      <c r="G1051" s="51"/>
      <c r="H1051" s="51"/>
      <c r="I1051" s="51"/>
      <c r="J1051" s="52">
        <f>H1051+I1051</f>
        <v>0</v>
      </c>
      <c r="K1051" s="51"/>
      <c r="L1051" s="51"/>
      <c r="M1051" s="52">
        <f>K1051+L1051</f>
        <v>0</v>
      </c>
      <c r="N1051" s="51"/>
      <c r="O1051" s="52">
        <f>M1051+N1051</f>
        <v>0</v>
      </c>
    </row>
    <row r="1052" spans="1:15" s="57" customFormat="1">
      <c r="A1052" s="50">
        <f t="shared" si="377"/>
        <v>3</v>
      </c>
      <c r="B1052" s="150"/>
      <c r="C1052" s="151" t="s">
        <v>128</v>
      </c>
      <c r="D1052" s="59" t="s">
        <v>3</v>
      </c>
      <c r="E1052" s="51"/>
      <c r="F1052" s="51"/>
      <c r="G1052" s="51"/>
      <c r="H1052" s="51"/>
      <c r="I1052" s="51"/>
      <c r="J1052" s="52">
        <f>H1052+I1052</f>
        <v>0</v>
      </c>
      <c r="K1052" s="51"/>
      <c r="L1052" s="51"/>
      <c r="M1052" s="52">
        <f>K1052+L1052</f>
        <v>0</v>
      </c>
      <c r="N1052" s="51"/>
      <c r="O1052" s="52">
        <f>M1052+N1052</f>
        <v>0</v>
      </c>
    </row>
    <row r="1053" spans="1:15" s="57" customFormat="1">
      <c r="A1053" s="50">
        <f t="shared" si="377"/>
        <v>3</v>
      </c>
      <c r="B1053" s="150"/>
      <c r="C1053" s="152" t="s">
        <v>445</v>
      </c>
      <c r="D1053" s="117" t="s">
        <v>446</v>
      </c>
      <c r="E1053" s="11">
        <f>SUBTOTAL(9,E1054:E1057)</f>
        <v>0</v>
      </c>
      <c r="F1053" s="11">
        <f>SUBTOTAL(9,F1054:F1057)</f>
        <v>0</v>
      </c>
      <c r="G1053" s="11">
        <f>SUBTOTAL(9,G1054:G1057)</f>
        <v>0</v>
      </c>
      <c r="H1053" s="11">
        <f>SUBTOTAL(9,H1054:H1057)</f>
        <v>0</v>
      </c>
      <c r="I1053" s="11">
        <f t="shared" ref="I1053:N1053" si="382">SUBTOTAL(9,I1054:I1057)</f>
        <v>0</v>
      </c>
      <c r="J1053" s="11">
        <f t="shared" si="382"/>
        <v>0</v>
      </c>
      <c r="K1053" s="11">
        <f t="shared" si="382"/>
        <v>0</v>
      </c>
      <c r="L1053" s="11">
        <f t="shared" si="382"/>
        <v>0</v>
      </c>
      <c r="M1053" s="11">
        <f t="shared" si="382"/>
        <v>0</v>
      </c>
      <c r="N1053" s="11">
        <f t="shared" si="382"/>
        <v>0</v>
      </c>
      <c r="O1053" s="11">
        <f>SUBTOTAL(9,O1054:O1057)</f>
        <v>0</v>
      </c>
    </row>
    <row r="1054" spans="1:15" s="57" customFormat="1" ht="25.5">
      <c r="A1054" s="50">
        <f t="shared" si="377"/>
        <v>3</v>
      </c>
      <c r="B1054" s="150"/>
      <c r="C1054" s="149" t="s">
        <v>129</v>
      </c>
      <c r="D1054" s="60" t="s">
        <v>37</v>
      </c>
      <c r="E1054" s="51"/>
      <c r="F1054" s="51"/>
      <c r="G1054" s="51"/>
      <c r="H1054" s="51"/>
      <c r="I1054" s="51"/>
      <c r="J1054" s="52">
        <f>H1054+I1054</f>
        <v>0</v>
      </c>
      <c r="K1054" s="51"/>
      <c r="L1054" s="51"/>
      <c r="M1054" s="52">
        <f>K1054+L1054</f>
        <v>0</v>
      </c>
      <c r="N1054" s="51"/>
      <c r="O1054" s="52">
        <f>M1054+N1054</f>
        <v>0</v>
      </c>
    </row>
    <row r="1055" spans="1:15" s="57" customFormat="1">
      <c r="A1055" s="50">
        <f t="shared" si="377"/>
        <v>3</v>
      </c>
      <c r="B1055" s="150"/>
      <c r="C1055" s="149" t="s">
        <v>131</v>
      </c>
      <c r="D1055" s="60" t="s">
        <v>39</v>
      </c>
      <c r="E1055" s="51"/>
      <c r="F1055" s="51"/>
      <c r="G1055" s="51"/>
      <c r="H1055" s="51"/>
      <c r="I1055" s="51"/>
      <c r="J1055" s="52">
        <f>H1055+I1055</f>
        <v>0</v>
      </c>
      <c r="K1055" s="51"/>
      <c r="L1055" s="51"/>
      <c r="M1055" s="52">
        <f>K1055+L1055</f>
        <v>0</v>
      </c>
      <c r="N1055" s="51"/>
      <c r="O1055" s="52">
        <f>M1055+N1055</f>
        <v>0</v>
      </c>
    </row>
    <row r="1056" spans="1:15" s="57" customFormat="1">
      <c r="A1056" s="50">
        <f t="shared" si="377"/>
        <v>3</v>
      </c>
      <c r="B1056" s="150"/>
      <c r="C1056" s="149" t="s">
        <v>132</v>
      </c>
      <c r="D1056" s="60" t="s">
        <v>40</v>
      </c>
      <c r="E1056" s="51"/>
      <c r="F1056" s="51"/>
      <c r="G1056" s="51"/>
      <c r="H1056" s="51"/>
      <c r="I1056" s="51"/>
      <c r="J1056" s="52">
        <f>H1056+I1056</f>
        <v>0</v>
      </c>
      <c r="K1056" s="51"/>
      <c r="L1056" s="51"/>
      <c r="M1056" s="52">
        <f>K1056+L1056</f>
        <v>0</v>
      </c>
      <c r="N1056" s="51"/>
      <c r="O1056" s="52">
        <f>M1056+N1056</f>
        <v>0</v>
      </c>
    </row>
    <row r="1057" spans="1:15" s="57" customFormat="1" ht="25.5">
      <c r="A1057" s="50">
        <f t="shared" si="377"/>
        <v>3</v>
      </c>
      <c r="B1057" s="150"/>
      <c r="C1057" s="149" t="s">
        <v>133</v>
      </c>
      <c r="D1057" s="60" t="s">
        <v>41</v>
      </c>
      <c r="E1057" s="51"/>
      <c r="F1057" s="51"/>
      <c r="G1057" s="51"/>
      <c r="H1057" s="51"/>
      <c r="I1057" s="51"/>
      <c r="J1057" s="52">
        <f>H1057+I1057</f>
        <v>0</v>
      </c>
      <c r="K1057" s="51"/>
      <c r="L1057" s="51"/>
      <c r="M1057" s="52">
        <f>K1057+L1057</f>
        <v>0</v>
      </c>
      <c r="N1057" s="51"/>
      <c r="O1057" s="52">
        <f>M1057+N1057</f>
        <v>0</v>
      </c>
    </row>
    <row r="1058" spans="1:15" s="57" customFormat="1">
      <c r="A1058" s="50">
        <f t="shared" si="377"/>
        <v>3</v>
      </c>
      <c r="B1058" s="150"/>
      <c r="C1058" s="149" t="s">
        <v>447</v>
      </c>
      <c r="D1058" s="60" t="s">
        <v>4</v>
      </c>
      <c r="E1058" s="51"/>
      <c r="F1058" s="51"/>
      <c r="G1058" s="51"/>
      <c r="H1058" s="51"/>
      <c r="I1058" s="51"/>
      <c r="J1058" s="52">
        <f>H1058+I1058</f>
        <v>0</v>
      </c>
      <c r="K1058" s="51"/>
      <c r="L1058" s="51"/>
      <c r="M1058" s="52">
        <f>K1058+L1058</f>
        <v>0</v>
      </c>
      <c r="N1058" s="51"/>
      <c r="O1058" s="52">
        <f>M1058+N1058</f>
        <v>0</v>
      </c>
    </row>
    <row r="1059" spans="1:15" s="57" customFormat="1">
      <c r="A1059" s="50">
        <f t="shared" si="377"/>
        <v>3</v>
      </c>
      <c r="B1059" s="147"/>
      <c r="C1059" s="146" t="s">
        <v>134</v>
      </c>
      <c r="D1059" s="56"/>
      <c r="E1059" s="11">
        <f>SUBTOTAL(9,E1060:E1063)</f>
        <v>0</v>
      </c>
      <c r="F1059" s="11">
        <f>SUBTOTAL(9,F1060:F1063)</f>
        <v>0</v>
      </c>
      <c r="G1059" s="11">
        <f>SUBTOTAL(9,G1060:G1063)</f>
        <v>0</v>
      </c>
      <c r="H1059" s="11">
        <f>SUBTOTAL(9,H1060:H1063)</f>
        <v>0</v>
      </c>
      <c r="I1059" s="11">
        <f t="shared" ref="I1059:N1059" si="383">SUBTOTAL(9,I1060:I1063)</f>
        <v>0</v>
      </c>
      <c r="J1059" s="11">
        <f t="shared" si="383"/>
        <v>0</v>
      </c>
      <c r="K1059" s="11">
        <f t="shared" si="383"/>
        <v>0</v>
      </c>
      <c r="L1059" s="11">
        <f t="shared" si="383"/>
        <v>0</v>
      </c>
      <c r="M1059" s="11">
        <f t="shared" si="383"/>
        <v>0</v>
      </c>
      <c r="N1059" s="11">
        <f t="shared" si="383"/>
        <v>0</v>
      </c>
      <c r="O1059" s="11">
        <f>SUBTOTAL(9,O1060:O1063)</f>
        <v>0</v>
      </c>
    </row>
    <row r="1060" spans="1:15" s="57" customFormat="1">
      <c r="A1060" s="50">
        <f t="shared" si="377"/>
        <v>3</v>
      </c>
      <c r="B1060" s="150"/>
      <c r="C1060" s="151" t="s">
        <v>135</v>
      </c>
      <c r="D1060" s="59" t="s">
        <v>5</v>
      </c>
      <c r="E1060" s="51"/>
      <c r="F1060" s="51"/>
      <c r="G1060" s="51"/>
      <c r="H1060" s="51"/>
      <c r="I1060" s="51"/>
      <c r="J1060" s="52">
        <f>H1060+I1060</f>
        <v>0</v>
      </c>
      <c r="K1060" s="51"/>
      <c r="L1060" s="51"/>
      <c r="M1060" s="52">
        <f>K1060+L1060</f>
        <v>0</v>
      </c>
      <c r="N1060" s="51"/>
      <c r="O1060" s="52">
        <f>M1060+N1060</f>
        <v>0</v>
      </c>
    </row>
    <row r="1061" spans="1:15" s="57" customFormat="1">
      <c r="A1061" s="50">
        <f t="shared" si="377"/>
        <v>3</v>
      </c>
      <c r="B1061" s="150"/>
      <c r="C1061" s="154" t="s">
        <v>448</v>
      </c>
      <c r="D1061" s="118" t="s">
        <v>173</v>
      </c>
      <c r="E1061" s="51"/>
      <c r="F1061" s="51"/>
      <c r="G1061" s="51"/>
      <c r="H1061" s="51"/>
      <c r="I1061" s="51"/>
      <c r="J1061" s="52">
        <f>H1061+I1061</f>
        <v>0</v>
      </c>
      <c r="K1061" s="51"/>
      <c r="L1061" s="51"/>
      <c r="M1061" s="52">
        <f>K1061+L1061</f>
        <v>0</v>
      </c>
      <c r="N1061" s="51"/>
      <c r="O1061" s="52">
        <f>M1061+N1061</f>
        <v>0</v>
      </c>
    </row>
    <row r="1062" spans="1:15" s="57" customFormat="1">
      <c r="A1062" s="50">
        <f t="shared" si="377"/>
        <v>3</v>
      </c>
      <c r="B1062" s="153"/>
      <c r="C1062" s="155" t="s">
        <v>557</v>
      </c>
      <c r="D1062" s="137" t="s">
        <v>8</v>
      </c>
      <c r="E1062" s="51"/>
      <c r="F1062" s="51"/>
      <c r="G1062" s="51"/>
      <c r="H1062" s="51"/>
      <c r="I1062" s="51"/>
      <c r="J1062" s="52">
        <f>H1062+I1062</f>
        <v>0</v>
      </c>
      <c r="K1062" s="51"/>
      <c r="L1062" s="51"/>
      <c r="M1062" s="52">
        <f>K1062+L1062</f>
        <v>0</v>
      </c>
      <c r="N1062" s="51"/>
      <c r="O1062" s="52">
        <f>M1062+N1062</f>
        <v>0</v>
      </c>
    </row>
    <row r="1063" spans="1:15" s="57" customFormat="1" ht="25.5">
      <c r="A1063" s="50">
        <f t="shared" si="377"/>
        <v>3</v>
      </c>
      <c r="B1063" s="153"/>
      <c r="C1063" s="155" t="s">
        <v>139</v>
      </c>
      <c r="D1063" s="136" t="s">
        <v>10</v>
      </c>
      <c r="E1063" s="51"/>
      <c r="F1063" s="51"/>
      <c r="G1063" s="51"/>
      <c r="H1063" s="51"/>
      <c r="I1063" s="51"/>
      <c r="J1063" s="52">
        <f>H1063+I1063</f>
        <v>0</v>
      </c>
      <c r="K1063" s="51"/>
      <c r="L1063" s="51"/>
      <c r="M1063" s="52">
        <f>K1063+L1063</f>
        <v>0</v>
      </c>
      <c r="N1063" s="51"/>
      <c r="O1063" s="52">
        <f>M1063+N1063</f>
        <v>0</v>
      </c>
    </row>
    <row r="1064" spans="1:15" s="57" customFormat="1">
      <c r="A1064" s="50">
        <f t="shared" si="377"/>
        <v>3</v>
      </c>
      <c r="B1064" s="156"/>
      <c r="C1064" s="157" t="s">
        <v>140</v>
      </c>
      <c r="D1064" s="136"/>
      <c r="E1064" s="11">
        <f>SUBTOTAL(9,E1065:E1069)</f>
        <v>0</v>
      </c>
      <c r="F1064" s="11">
        <f>SUBTOTAL(9,F1065:F1069)</f>
        <v>0</v>
      </c>
      <c r="G1064" s="11">
        <f>SUBTOTAL(9,G1065:G1069)</f>
        <v>0</v>
      </c>
      <c r="H1064" s="11">
        <f>SUBTOTAL(9,H1065:H1069)</f>
        <v>0</v>
      </c>
      <c r="I1064" s="11">
        <f t="shared" ref="I1064:N1064" si="384">SUBTOTAL(9,I1065:I1069)</f>
        <v>0</v>
      </c>
      <c r="J1064" s="11">
        <f t="shared" si="384"/>
        <v>0</v>
      </c>
      <c r="K1064" s="11">
        <f t="shared" si="384"/>
        <v>0</v>
      </c>
      <c r="L1064" s="11">
        <f t="shared" si="384"/>
        <v>0</v>
      </c>
      <c r="M1064" s="11">
        <f t="shared" si="384"/>
        <v>0</v>
      </c>
      <c r="N1064" s="11">
        <f t="shared" si="384"/>
        <v>0</v>
      </c>
      <c r="O1064" s="11">
        <f>SUBTOTAL(9,O1065:O1069)</f>
        <v>0</v>
      </c>
    </row>
    <row r="1065" spans="1:15" s="57" customFormat="1">
      <c r="A1065" s="50">
        <f t="shared" si="377"/>
        <v>3</v>
      </c>
      <c r="B1065" s="153"/>
      <c r="C1065" s="155" t="s">
        <v>141</v>
      </c>
      <c r="D1065" s="137" t="s">
        <v>71</v>
      </c>
      <c r="E1065" s="51"/>
      <c r="F1065" s="51"/>
      <c r="G1065" s="51"/>
      <c r="H1065" s="51"/>
      <c r="I1065" s="51"/>
      <c r="J1065" s="52">
        <f>H1065+I1065</f>
        <v>0</v>
      </c>
      <c r="K1065" s="51"/>
      <c r="L1065" s="51"/>
      <c r="M1065" s="52">
        <f>K1065+L1065</f>
        <v>0</v>
      </c>
      <c r="N1065" s="51"/>
      <c r="O1065" s="52">
        <f>M1065+N1065</f>
        <v>0</v>
      </c>
    </row>
    <row r="1066" spans="1:15" s="57" customFormat="1">
      <c r="A1066" s="50">
        <f t="shared" si="377"/>
        <v>3</v>
      </c>
      <c r="B1066" s="153"/>
      <c r="C1066" s="155" t="s">
        <v>142</v>
      </c>
      <c r="D1066" s="137" t="s">
        <v>73</v>
      </c>
      <c r="E1066" s="51"/>
      <c r="F1066" s="51"/>
      <c r="G1066" s="51"/>
      <c r="H1066" s="51"/>
      <c r="I1066" s="51"/>
      <c r="J1066" s="52">
        <f>H1066+I1066</f>
        <v>0</v>
      </c>
      <c r="K1066" s="51"/>
      <c r="L1066" s="51"/>
      <c r="M1066" s="52">
        <f>K1066+L1066</f>
        <v>0</v>
      </c>
      <c r="N1066" s="51"/>
      <c r="O1066" s="52">
        <f>M1066+N1066</f>
        <v>0</v>
      </c>
    </row>
    <row r="1067" spans="1:15" s="57" customFormat="1">
      <c r="A1067" s="50">
        <f t="shared" si="377"/>
        <v>3</v>
      </c>
      <c r="B1067" s="153"/>
      <c r="C1067" s="155" t="s">
        <v>143</v>
      </c>
      <c r="D1067" s="137" t="s">
        <v>75</v>
      </c>
      <c r="E1067" s="51"/>
      <c r="F1067" s="51"/>
      <c r="G1067" s="51"/>
      <c r="H1067" s="51"/>
      <c r="I1067" s="51"/>
      <c r="J1067" s="52">
        <f>H1067+I1067</f>
        <v>0</v>
      </c>
      <c r="K1067" s="51"/>
      <c r="L1067" s="51"/>
      <c r="M1067" s="52">
        <f>K1067+L1067</f>
        <v>0</v>
      </c>
      <c r="N1067" s="51"/>
      <c r="O1067" s="52">
        <f>M1067+N1067</f>
        <v>0</v>
      </c>
    </row>
    <row r="1068" spans="1:15" s="57" customFormat="1">
      <c r="A1068" s="50">
        <f t="shared" si="377"/>
        <v>3</v>
      </c>
      <c r="B1068" s="153"/>
      <c r="C1068" s="155" t="s">
        <v>144</v>
      </c>
      <c r="D1068" s="137" t="s">
        <v>77</v>
      </c>
      <c r="E1068" s="51"/>
      <c r="F1068" s="51"/>
      <c r="G1068" s="51"/>
      <c r="H1068" s="51"/>
      <c r="I1068" s="51"/>
      <c r="J1068" s="52">
        <f>H1068+I1068</f>
        <v>0</v>
      </c>
      <c r="K1068" s="51"/>
      <c r="L1068" s="51"/>
      <c r="M1068" s="52">
        <f>K1068+L1068</f>
        <v>0</v>
      </c>
      <c r="N1068" s="51"/>
      <c r="O1068" s="52">
        <f>M1068+N1068</f>
        <v>0</v>
      </c>
    </row>
    <row r="1069" spans="1:15" s="57" customFormat="1">
      <c r="A1069" s="50">
        <f t="shared" si="377"/>
        <v>3</v>
      </c>
      <c r="B1069" s="153"/>
      <c r="C1069" s="155" t="s">
        <v>145</v>
      </c>
      <c r="D1069" s="137" t="s">
        <v>28</v>
      </c>
      <c r="E1069" s="51"/>
      <c r="F1069" s="51"/>
      <c r="G1069" s="51"/>
      <c r="H1069" s="51"/>
      <c r="I1069" s="51"/>
      <c r="J1069" s="52">
        <f>H1069+I1069</f>
        <v>0</v>
      </c>
      <c r="K1069" s="51"/>
      <c r="L1069" s="51"/>
      <c r="M1069" s="52">
        <f>K1069+L1069</f>
        <v>0</v>
      </c>
      <c r="N1069" s="51"/>
      <c r="O1069" s="52">
        <f>M1069+N1069</f>
        <v>0</v>
      </c>
    </row>
    <row r="1070" spans="1:15" s="57" customFormat="1">
      <c r="A1070" s="50">
        <f t="shared" si="377"/>
        <v>3</v>
      </c>
      <c r="B1070" s="145" t="s">
        <v>146</v>
      </c>
      <c r="C1070" s="157" t="s">
        <v>147</v>
      </c>
      <c r="D1070" s="56"/>
      <c r="E1070" s="11">
        <f>SUBTOTAL(9,E1071:E1099)</f>
        <v>0</v>
      </c>
      <c r="F1070" s="11">
        <f>SUBTOTAL(9,F1071:F1099)</f>
        <v>0</v>
      </c>
      <c r="G1070" s="11">
        <f>SUBTOTAL(9,G1071:G1099)</f>
        <v>0</v>
      </c>
      <c r="H1070" s="11">
        <f>SUBTOTAL(9,H1071:H1099)</f>
        <v>0</v>
      </c>
      <c r="I1070" s="11">
        <f t="shared" ref="I1070:N1070" si="385">SUBTOTAL(9,I1071:I1099)</f>
        <v>0</v>
      </c>
      <c r="J1070" s="11">
        <f t="shared" si="385"/>
        <v>0</v>
      </c>
      <c r="K1070" s="11">
        <f t="shared" si="385"/>
        <v>0</v>
      </c>
      <c r="L1070" s="11">
        <f t="shared" si="385"/>
        <v>0</v>
      </c>
      <c r="M1070" s="11">
        <f t="shared" si="385"/>
        <v>0</v>
      </c>
      <c r="N1070" s="11">
        <f t="shared" si="385"/>
        <v>0</v>
      </c>
      <c r="O1070" s="11">
        <f>SUBTOTAL(9,O1071:O1099)</f>
        <v>0</v>
      </c>
    </row>
    <row r="1071" spans="1:15" s="57" customFormat="1">
      <c r="A1071" s="50">
        <f t="shared" si="377"/>
        <v>3</v>
      </c>
      <c r="B1071" s="156"/>
      <c r="C1071" s="158" t="s">
        <v>26</v>
      </c>
      <c r="D1071" s="56"/>
      <c r="E1071" s="11">
        <f>SUBTOTAL(9,E1072:E1090)</f>
        <v>0</v>
      </c>
      <c r="F1071" s="11">
        <f t="shared" ref="F1071:O1071" si="386">SUBTOTAL(9,F1072:F1090)</f>
        <v>0</v>
      </c>
      <c r="G1071" s="11">
        <f t="shared" si="386"/>
        <v>0</v>
      </c>
      <c r="H1071" s="11">
        <f t="shared" si="386"/>
        <v>0</v>
      </c>
      <c r="I1071" s="11">
        <f t="shared" si="386"/>
        <v>0</v>
      </c>
      <c r="J1071" s="11">
        <f t="shared" si="386"/>
        <v>0</v>
      </c>
      <c r="K1071" s="11">
        <f t="shared" si="386"/>
        <v>0</v>
      </c>
      <c r="L1071" s="11">
        <f t="shared" si="386"/>
        <v>0</v>
      </c>
      <c r="M1071" s="11">
        <f t="shared" si="386"/>
        <v>0</v>
      </c>
      <c r="N1071" s="11">
        <f t="shared" si="386"/>
        <v>0</v>
      </c>
      <c r="O1071" s="11">
        <f t="shared" si="386"/>
        <v>0</v>
      </c>
    </row>
    <row r="1072" spans="1:15" s="57" customFormat="1">
      <c r="A1072" s="50">
        <f t="shared" si="377"/>
        <v>3</v>
      </c>
      <c r="B1072" s="150"/>
      <c r="C1072" s="161" t="s">
        <v>770</v>
      </c>
      <c r="D1072" s="56"/>
      <c r="E1072" s="11">
        <f>SUBTOTAL(9,E1073:E1082)</f>
        <v>0</v>
      </c>
      <c r="F1072" s="11">
        <f t="shared" ref="F1072:O1072" si="387">SUBTOTAL(9,F1073:F1082)</f>
        <v>0</v>
      </c>
      <c r="G1072" s="11">
        <f t="shared" si="387"/>
        <v>0</v>
      </c>
      <c r="H1072" s="11">
        <f t="shared" si="387"/>
        <v>0</v>
      </c>
      <c r="I1072" s="11">
        <f t="shared" si="387"/>
        <v>0</v>
      </c>
      <c r="J1072" s="11">
        <f t="shared" si="387"/>
        <v>0</v>
      </c>
      <c r="K1072" s="11">
        <f t="shared" si="387"/>
        <v>0</v>
      </c>
      <c r="L1072" s="11">
        <f t="shared" si="387"/>
        <v>0</v>
      </c>
      <c r="M1072" s="11">
        <f t="shared" si="387"/>
        <v>0</v>
      </c>
      <c r="N1072" s="11">
        <f t="shared" si="387"/>
        <v>0</v>
      </c>
      <c r="O1072" s="11">
        <f t="shared" si="387"/>
        <v>0</v>
      </c>
    </row>
    <row r="1073" spans="1:15" s="57" customFormat="1" ht="25.5">
      <c r="A1073" s="50">
        <f t="shared" si="377"/>
        <v>3</v>
      </c>
      <c r="B1073" s="150"/>
      <c r="C1073" s="160" t="s">
        <v>771</v>
      </c>
      <c r="D1073" s="58" t="s">
        <v>2</v>
      </c>
      <c r="E1073" s="11">
        <f>SUBTOTAL(9,E1074:E1075)</f>
        <v>0</v>
      </c>
      <c r="F1073" s="11">
        <f t="shared" ref="F1073:O1073" si="388">SUBTOTAL(9,F1074:F1075)</f>
        <v>0</v>
      </c>
      <c r="G1073" s="11">
        <f t="shared" si="388"/>
        <v>0</v>
      </c>
      <c r="H1073" s="11">
        <f t="shared" si="388"/>
        <v>0</v>
      </c>
      <c r="I1073" s="11">
        <f t="shared" si="388"/>
        <v>0</v>
      </c>
      <c r="J1073" s="11">
        <f t="shared" si="388"/>
        <v>0</v>
      </c>
      <c r="K1073" s="11">
        <f t="shared" si="388"/>
        <v>0</v>
      </c>
      <c r="L1073" s="11">
        <f t="shared" si="388"/>
        <v>0</v>
      </c>
      <c r="M1073" s="11">
        <f t="shared" si="388"/>
        <v>0</v>
      </c>
      <c r="N1073" s="11">
        <f t="shared" si="388"/>
        <v>0</v>
      </c>
      <c r="O1073" s="11">
        <f t="shared" si="388"/>
        <v>0</v>
      </c>
    </row>
    <row r="1074" spans="1:15" s="57" customFormat="1" ht="25.5">
      <c r="A1074" s="50">
        <f t="shared" si="377"/>
        <v>3</v>
      </c>
      <c r="B1074" s="150"/>
      <c r="C1074" s="260" t="s">
        <v>772</v>
      </c>
      <c r="D1074" s="58" t="s">
        <v>302</v>
      </c>
      <c r="E1074" s="51"/>
      <c r="F1074" s="51"/>
      <c r="G1074" s="51"/>
      <c r="H1074" s="51"/>
      <c r="I1074" s="51"/>
      <c r="J1074" s="52">
        <f>H1074+I1074</f>
        <v>0</v>
      </c>
      <c r="K1074" s="51"/>
      <c r="L1074" s="51"/>
      <c r="M1074" s="52">
        <f>K1074+L1074</f>
        <v>0</v>
      </c>
      <c r="N1074" s="51"/>
      <c r="O1074" s="52">
        <f>M1074+N1074</f>
        <v>0</v>
      </c>
    </row>
    <row r="1075" spans="1:15" s="57" customFormat="1" ht="25.5">
      <c r="A1075" s="50">
        <f t="shared" si="377"/>
        <v>3</v>
      </c>
      <c r="B1075" s="150"/>
      <c r="C1075" s="260" t="s">
        <v>773</v>
      </c>
      <c r="D1075" s="58" t="s">
        <v>304</v>
      </c>
      <c r="E1075" s="51"/>
      <c r="F1075" s="51"/>
      <c r="G1075" s="51"/>
      <c r="H1075" s="51"/>
      <c r="I1075" s="51"/>
      <c r="J1075" s="52">
        <f>H1075+I1075</f>
        <v>0</v>
      </c>
      <c r="K1075" s="51"/>
      <c r="L1075" s="51"/>
      <c r="M1075" s="52">
        <f>K1075+L1075</f>
        <v>0</v>
      </c>
      <c r="N1075" s="51"/>
      <c r="O1075" s="52">
        <f>M1075+N1075</f>
        <v>0</v>
      </c>
    </row>
    <row r="1076" spans="1:15">
      <c r="A1076" s="50">
        <f t="shared" si="377"/>
        <v>3</v>
      </c>
      <c r="B1076" s="150"/>
      <c r="C1076" s="258" t="s">
        <v>42</v>
      </c>
      <c r="D1076" s="59" t="s">
        <v>3</v>
      </c>
      <c r="E1076" s="51"/>
      <c r="F1076" s="51"/>
      <c r="G1076" s="51"/>
      <c r="H1076" s="51"/>
      <c r="I1076" s="51"/>
      <c r="J1076" s="52">
        <f>H1076+I1076</f>
        <v>0</v>
      </c>
      <c r="K1076" s="51"/>
      <c r="L1076" s="51"/>
      <c r="M1076" s="52">
        <f>K1076+L1076</f>
        <v>0</v>
      </c>
      <c r="N1076" s="51"/>
      <c r="O1076" s="52">
        <f>M1076+N1076</f>
        <v>0</v>
      </c>
    </row>
    <row r="1077" spans="1:15">
      <c r="A1077" s="50">
        <f t="shared" si="377"/>
        <v>3</v>
      </c>
      <c r="B1077" s="150"/>
      <c r="C1077" s="259" t="s">
        <v>449</v>
      </c>
      <c r="D1077" s="117" t="s">
        <v>446</v>
      </c>
      <c r="E1077" s="11">
        <f>SUBTOTAL(9,E1078:E1081)</f>
        <v>0</v>
      </c>
      <c r="F1077" s="11">
        <f>SUBTOTAL(9,F1078:F1081)</f>
        <v>0</v>
      </c>
      <c r="G1077" s="11">
        <f>SUBTOTAL(9,G1078:G1081)</f>
        <v>0</v>
      </c>
      <c r="H1077" s="11">
        <f>SUBTOTAL(9,H1078:H1081)</f>
        <v>0</v>
      </c>
      <c r="I1077" s="11">
        <f t="shared" ref="I1077:N1077" si="389">SUBTOTAL(9,I1078:I1081)</f>
        <v>0</v>
      </c>
      <c r="J1077" s="11">
        <f t="shared" si="389"/>
        <v>0</v>
      </c>
      <c r="K1077" s="11">
        <f t="shared" si="389"/>
        <v>0</v>
      </c>
      <c r="L1077" s="11">
        <f t="shared" si="389"/>
        <v>0</v>
      </c>
      <c r="M1077" s="11">
        <f t="shared" si="389"/>
        <v>0</v>
      </c>
      <c r="N1077" s="11">
        <f t="shared" si="389"/>
        <v>0</v>
      </c>
      <c r="O1077" s="11">
        <f>SUBTOTAL(9,O1078:O1081)</f>
        <v>0</v>
      </c>
    </row>
    <row r="1078" spans="1:15" ht="25.5">
      <c r="A1078" s="50">
        <f t="shared" ref="A1078:A1099" si="390">IF(MAX(E1078:P1078)=0,IF(MIN(E1078:P1078)=0,3,2),2)</f>
        <v>3</v>
      </c>
      <c r="B1078" s="150"/>
      <c r="C1078" s="260" t="s">
        <v>153</v>
      </c>
      <c r="D1078" s="60" t="s">
        <v>37</v>
      </c>
      <c r="E1078" s="51"/>
      <c r="F1078" s="51"/>
      <c r="G1078" s="51"/>
      <c r="H1078" s="51"/>
      <c r="I1078" s="51"/>
      <c r="J1078" s="52">
        <f t="shared" ref="J1078:J1090" si="391">H1078+I1078</f>
        <v>0</v>
      </c>
      <c r="K1078" s="51"/>
      <c r="L1078" s="51"/>
      <c r="M1078" s="52">
        <f t="shared" ref="M1078:M1090" si="392">K1078+L1078</f>
        <v>0</v>
      </c>
      <c r="N1078" s="51"/>
      <c r="O1078" s="52">
        <f t="shared" ref="O1078:O1090" si="393">M1078+N1078</f>
        <v>0</v>
      </c>
    </row>
    <row r="1079" spans="1:15">
      <c r="A1079" s="50">
        <f t="shared" si="390"/>
        <v>3</v>
      </c>
      <c r="B1079" s="150"/>
      <c r="C1079" s="260" t="s">
        <v>155</v>
      </c>
      <c r="D1079" s="60" t="s">
        <v>39</v>
      </c>
      <c r="E1079" s="51"/>
      <c r="F1079" s="51"/>
      <c r="G1079" s="51"/>
      <c r="H1079" s="51"/>
      <c r="I1079" s="51"/>
      <c r="J1079" s="52">
        <f t="shared" si="391"/>
        <v>0</v>
      </c>
      <c r="K1079" s="51"/>
      <c r="L1079" s="51"/>
      <c r="M1079" s="52">
        <f t="shared" si="392"/>
        <v>0</v>
      </c>
      <c r="N1079" s="51"/>
      <c r="O1079" s="52">
        <f t="shared" si="393"/>
        <v>0</v>
      </c>
    </row>
    <row r="1080" spans="1:15" ht="25.5">
      <c r="A1080" s="50">
        <f t="shared" si="390"/>
        <v>3</v>
      </c>
      <c r="B1080" s="150"/>
      <c r="C1080" s="260" t="s">
        <v>156</v>
      </c>
      <c r="D1080" s="60" t="s">
        <v>40</v>
      </c>
      <c r="E1080" s="51"/>
      <c r="F1080" s="51"/>
      <c r="G1080" s="51"/>
      <c r="H1080" s="51"/>
      <c r="I1080" s="51"/>
      <c r="J1080" s="52">
        <f t="shared" si="391"/>
        <v>0</v>
      </c>
      <c r="K1080" s="51"/>
      <c r="L1080" s="51"/>
      <c r="M1080" s="52">
        <f t="shared" si="392"/>
        <v>0</v>
      </c>
      <c r="N1080" s="51"/>
      <c r="O1080" s="52">
        <f t="shared" si="393"/>
        <v>0</v>
      </c>
    </row>
    <row r="1081" spans="1:15" ht="25.5">
      <c r="A1081" s="50">
        <f t="shared" si="390"/>
        <v>3</v>
      </c>
      <c r="B1081" s="150"/>
      <c r="C1081" s="260" t="s">
        <v>157</v>
      </c>
      <c r="D1081" s="60" t="s">
        <v>41</v>
      </c>
      <c r="E1081" s="51"/>
      <c r="F1081" s="51"/>
      <c r="G1081" s="51"/>
      <c r="H1081" s="51"/>
      <c r="I1081" s="51"/>
      <c r="J1081" s="52">
        <f t="shared" si="391"/>
        <v>0</v>
      </c>
      <c r="K1081" s="51"/>
      <c r="L1081" s="51"/>
      <c r="M1081" s="52">
        <f t="shared" si="392"/>
        <v>0</v>
      </c>
      <c r="N1081" s="51"/>
      <c r="O1081" s="52">
        <f t="shared" si="393"/>
        <v>0</v>
      </c>
    </row>
    <row r="1082" spans="1:15">
      <c r="A1082" s="50">
        <f t="shared" si="390"/>
        <v>3</v>
      </c>
      <c r="B1082" s="150"/>
      <c r="C1082" s="160" t="s">
        <v>158</v>
      </c>
      <c r="D1082" s="60" t="s">
        <v>4</v>
      </c>
      <c r="E1082" s="51"/>
      <c r="F1082" s="51"/>
      <c r="G1082" s="51"/>
      <c r="H1082" s="51"/>
      <c r="I1082" s="51"/>
      <c r="J1082" s="52">
        <f t="shared" si="391"/>
        <v>0</v>
      </c>
      <c r="K1082" s="51"/>
      <c r="L1082" s="51"/>
      <c r="M1082" s="52">
        <f t="shared" si="392"/>
        <v>0</v>
      </c>
      <c r="N1082" s="51"/>
      <c r="O1082" s="52">
        <f t="shared" si="393"/>
        <v>0</v>
      </c>
    </row>
    <row r="1083" spans="1:15">
      <c r="A1083" s="50">
        <f t="shared" si="390"/>
        <v>3</v>
      </c>
      <c r="B1083" s="150"/>
      <c r="C1083" s="159" t="s">
        <v>19</v>
      </c>
      <c r="D1083" s="59" t="s">
        <v>5</v>
      </c>
      <c r="E1083" s="51"/>
      <c r="F1083" s="51"/>
      <c r="G1083" s="51"/>
      <c r="H1083" s="51"/>
      <c r="I1083" s="51"/>
      <c r="J1083" s="52">
        <f t="shared" si="391"/>
        <v>0</v>
      </c>
      <c r="K1083" s="51"/>
      <c r="L1083" s="51"/>
      <c r="M1083" s="52">
        <f t="shared" si="392"/>
        <v>0</v>
      </c>
      <c r="N1083" s="51"/>
      <c r="O1083" s="52">
        <f t="shared" si="393"/>
        <v>0</v>
      </c>
    </row>
    <row r="1084" spans="1:15">
      <c r="A1084" s="50">
        <f t="shared" si="390"/>
        <v>3</v>
      </c>
      <c r="B1084" s="150"/>
      <c r="C1084" s="162" t="s">
        <v>450</v>
      </c>
      <c r="D1084" s="118" t="s">
        <v>173</v>
      </c>
      <c r="E1084" s="51"/>
      <c r="F1084" s="51"/>
      <c r="G1084" s="51"/>
      <c r="H1084" s="51"/>
      <c r="I1084" s="51"/>
      <c r="J1084" s="52">
        <f t="shared" si="391"/>
        <v>0</v>
      </c>
      <c r="K1084" s="51"/>
      <c r="L1084" s="51"/>
      <c r="M1084" s="52">
        <f t="shared" si="392"/>
        <v>0</v>
      </c>
      <c r="N1084" s="51"/>
      <c r="O1084" s="52">
        <f t="shared" si="393"/>
        <v>0</v>
      </c>
    </row>
    <row r="1085" spans="1:15">
      <c r="A1085" s="50">
        <f t="shared" si="390"/>
        <v>3</v>
      </c>
      <c r="B1085" s="153"/>
      <c r="C1085" s="163" t="s">
        <v>29</v>
      </c>
      <c r="D1085" s="136" t="s">
        <v>6</v>
      </c>
      <c r="E1085" s="51"/>
      <c r="F1085" s="51"/>
      <c r="G1085" s="51"/>
      <c r="H1085" s="51"/>
      <c r="I1085" s="51"/>
      <c r="J1085" s="52">
        <f t="shared" si="391"/>
        <v>0</v>
      </c>
      <c r="K1085" s="51"/>
      <c r="L1085" s="51"/>
      <c r="M1085" s="52">
        <f t="shared" si="392"/>
        <v>0</v>
      </c>
      <c r="N1085" s="51"/>
      <c r="O1085" s="52">
        <f t="shared" si="393"/>
        <v>0</v>
      </c>
    </row>
    <row r="1086" spans="1:15">
      <c r="A1086" s="50">
        <f t="shared" si="390"/>
        <v>3</v>
      </c>
      <c r="B1086" s="153"/>
      <c r="C1086" s="163" t="s">
        <v>21</v>
      </c>
      <c r="D1086" s="137" t="s">
        <v>8</v>
      </c>
      <c r="E1086" s="51"/>
      <c r="F1086" s="51"/>
      <c r="G1086" s="51"/>
      <c r="H1086" s="51"/>
      <c r="I1086" s="51"/>
      <c r="J1086" s="52">
        <f>H1086+I1086</f>
        <v>0</v>
      </c>
      <c r="K1086" s="51"/>
      <c r="L1086" s="51"/>
      <c r="M1086" s="52">
        <f>K1086+L1086</f>
        <v>0</v>
      </c>
      <c r="N1086" s="51"/>
      <c r="O1086" s="52">
        <f t="shared" si="393"/>
        <v>0</v>
      </c>
    </row>
    <row r="1087" spans="1:15">
      <c r="A1087" s="50">
        <f t="shared" si="390"/>
        <v>3</v>
      </c>
      <c r="B1087" s="153"/>
      <c r="C1087" s="163" t="s">
        <v>526</v>
      </c>
      <c r="D1087" s="137" t="s">
        <v>31</v>
      </c>
      <c r="E1087" s="51"/>
      <c r="F1087" s="51"/>
      <c r="G1087" s="51"/>
      <c r="H1087" s="51"/>
      <c r="I1087" s="51"/>
      <c r="J1087" s="52">
        <f t="shared" si="391"/>
        <v>0</v>
      </c>
      <c r="K1087" s="51"/>
      <c r="L1087" s="51"/>
      <c r="M1087" s="52">
        <f t="shared" si="392"/>
        <v>0</v>
      </c>
      <c r="N1087" s="51"/>
      <c r="O1087" s="52">
        <f t="shared" si="393"/>
        <v>0</v>
      </c>
    </row>
    <row r="1088" spans="1:15">
      <c r="A1088" s="50">
        <f t="shared" si="390"/>
        <v>3</v>
      </c>
      <c r="B1088" s="153"/>
      <c r="C1088" s="163" t="s">
        <v>558</v>
      </c>
      <c r="D1088" s="137" t="s">
        <v>559</v>
      </c>
      <c r="E1088" s="51"/>
      <c r="F1088" s="51"/>
      <c r="G1088" s="51"/>
      <c r="H1088" s="51"/>
      <c r="I1088" s="51"/>
      <c r="J1088" s="52">
        <f t="shared" si="391"/>
        <v>0</v>
      </c>
      <c r="K1088" s="51"/>
      <c r="L1088" s="51"/>
      <c r="M1088" s="52">
        <f t="shared" si="392"/>
        <v>0</v>
      </c>
      <c r="N1088" s="51"/>
      <c r="O1088" s="52">
        <f t="shared" si="393"/>
        <v>0</v>
      </c>
    </row>
    <row r="1089" spans="1:15" ht="25.5">
      <c r="A1089" s="50">
        <f t="shared" si="390"/>
        <v>3</v>
      </c>
      <c r="B1089" s="153"/>
      <c r="C1089" s="163" t="s">
        <v>528</v>
      </c>
      <c r="D1089" s="136" t="s">
        <v>9</v>
      </c>
      <c r="E1089" s="51"/>
      <c r="F1089" s="51"/>
      <c r="G1089" s="51"/>
      <c r="H1089" s="51"/>
      <c r="I1089" s="51"/>
      <c r="J1089" s="52">
        <f t="shared" si="391"/>
        <v>0</v>
      </c>
      <c r="K1089" s="51"/>
      <c r="L1089" s="51"/>
      <c r="M1089" s="52">
        <f t="shared" si="392"/>
        <v>0</v>
      </c>
      <c r="N1089" s="51"/>
      <c r="O1089" s="52">
        <f t="shared" si="393"/>
        <v>0</v>
      </c>
    </row>
    <row r="1090" spans="1:15" ht="25.5">
      <c r="A1090" s="50">
        <f t="shared" si="390"/>
        <v>3</v>
      </c>
      <c r="B1090" s="153"/>
      <c r="C1090" s="163" t="s">
        <v>30</v>
      </c>
      <c r="D1090" s="136" t="s">
        <v>10</v>
      </c>
      <c r="E1090" s="51"/>
      <c r="F1090" s="51"/>
      <c r="G1090" s="51"/>
      <c r="H1090" s="51"/>
      <c r="I1090" s="51"/>
      <c r="J1090" s="52">
        <f t="shared" si="391"/>
        <v>0</v>
      </c>
      <c r="K1090" s="51"/>
      <c r="L1090" s="51"/>
      <c r="M1090" s="52">
        <f t="shared" si="392"/>
        <v>0</v>
      </c>
      <c r="N1090" s="51"/>
      <c r="O1090" s="52">
        <f t="shared" si="393"/>
        <v>0</v>
      </c>
    </row>
    <row r="1091" spans="1:15">
      <c r="A1091" s="50">
        <f t="shared" si="390"/>
        <v>3</v>
      </c>
      <c r="B1091" s="153"/>
      <c r="C1091" s="165" t="s">
        <v>451</v>
      </c>
      <c r="D1091" s="138" t="s">
        <v>93</v>
      </c>
      <c r="E1091" s="11">
        <f>SUBTOTAL(9,E1092:E1093)</f>
        <v>0</v>
      </c>
      <c r="F1091" s="11">
        <f>SUBTOTAL(9,F1092:F1093)</f>
        <v>0</v>
      </c>
      <c r="G1091" s="11">
        <f>SUBTOTAL(9,G1092:G1093)</f>
        <v>0</v>
      </c>
      <c r="H1091" s="11">
        <f>SUBTOTAL(9,H1092:H1093)</f>
        <v>0</v>
      </c>
      <c r="I1091" s="11">
        <f t="shared" ref="I1091:N1091" si="394">SUBTOTAL(9,I1092:I1093)</f>
        <v>0</v>
      </c>
      <c r="J1091" s="11">
        <f t="shared" si="394"/>
        <v>0</v>
      </c>
      <c r="K1091" s="11">
        <f t="shared" si="394"/>
        <v>0</v>
      </c>
      <c r="L1091" s="11">
        <f t="shared" si="394"/>
        <v>0</v>
      </c>
      <c r="M1091" s="11">
        <f t="shared" si="394"/>
        <v>0</v>
      </c>
      <c r="N1091" s="11">
        <f t="shared" si="394"/>
        <v>0</v>
      </c>
      <c r="O1091" s="11">
        <f>SUBTOTAL(9,O1092:O1093)</f>
        <v>0</v>
      </c>
    </row>
    <row r="1092" spans="1:15">
      <c r="A1092" s="50">
        <f t="shared" si="390"/>
        <v>3</v>
      </c>
      <c r="B1092" s="153"/>
      <c r="C1092" s="166" t="s">
        <v>452</v>
      </c>
      <c r="D1092" s="138" t="s">
        <v>453</v>
      </c>
      <c r="E1092" s="51"/>
      <c r="F1092" s="51"/>
      <c r="G1092" s="51"/>
      <c r="H1092" s="51"/>
      <c r="I1092" s="51"/>
      <c r="J1092" s="52">
        <f>H1092+I1092</f>
        <v>0</v>
      </c>
      <c r="K1092" s="51"/>
      <c r="L1092" s="51"/>
      <c r="M1092" s="52">
        <f>K1092+L1092</f>
        <v>0</v>
      </c>
      <c r="N1092" s="51"/>
      <c r="O1092" s="52">
        <f>M1092+N1092</f>
        <v>0</v>
      </c>
    </row>
    <row r="1093" spans="1:15">
      <c r="A1093" s="50">
        <f t="shared" si="390"/>
        <v>3</v>
      </c>
      <c r="B1093" s="153"/>
      <c r="C1093" s="166" t="s">
        <v>454</v>
      </c>
      <c r="D1093" s="138" t="s">
        <v>455</v>
      </c>
      <c r="E1093" s="51"/>
      <c r="F1093" s="51"/>
      <c r="G1093" s="51"/>
      <c r="H1093" s="51"/>
      <c r="I1093" s="51"/>
      <c r="J1093" s="52">
        <f>H1093+I1093</f>
        <v>0</v>
      </c>
      <c r="K1093" s="51"/>
      <c r="L1093" s="51"/>
      <c r="M1093" s="52">
        <f>K1093+L1093</f>
        <v>0</v>
      </c>
      <c r="N1093" s="51"/>
      <c r="O1093" s="52">
        <f>M1093+N1093</f>
        <v>0</v>
      </c>
    </row>
    <row r="1094" spans="1:15">
      <c r="A1094" s="50">
        <f t="shared" si="390"/>
        <v>3</v>
      </c>
      <c r="B1094" s="156"/>
      <c r="C1094" s="158" t="s">
        <v>32</v>
      </c>
      <c r="D1094" s="136"/>
      <c r="E1094" s="11">
        <f>SUBTOTAL(9,E1095:E1099)</f>
        <v>0</v>
      </c>
      <c r="F1094" s="11">
        <f>SUBTOTAL(9,F1095:F1099)</f>
        <v>0</v>
      </c>
      <c r="G1094" s="11">
        <f>SUBTOTAL(9,G1095:G1099)</f>
        <v>0</v>
      </c>
      <c r="H1094" s="11">
        <f>SUBTOTAL(9,H1095:H1099)</f>
        <v>0</v>
      </c>
      <c r="I1094" s="11">
        <f t="shared" ref="I1094:N1094" si="395">SUBTOTAL(9,I1095:I1099)</f>
        <v>0</v>
      </c>
      <c r="J1094" s="11">
        <f t="shared" si="395"/>
        <v>0</v>
      </c>
      <c r="K1094" s="11">
        <f t="shared" si="395"/>
        <v>0</v>
      </c>
      <c r="L1094" s="11">
        <f t="shared" si="395"/>
        <v>0</v>
      </c>
      <c r="M1094" s="11">
        <f t="shared" si="395"/>
        <v>0</v>
      </c>
      <c r="N1094" s="11">
        <f t="shared" si="395"/>
        <v>0</v>
      </c>
      <c r="O1094" s="11">
        <f>SUBTOTAL(9,O1095:O1099)</f>
        <v>0</v>
      </c>
    </row>
    <row r="1095" spans="1:15">
      <c r="A1095" s="50">
        <f t="shared" si="390"/>
        <v>3</v>
      </c>
      <c r="B1095" s="153"/>
      <c r="C1095" s="163" t="s">
        <v>70</v>
      </c>
      <c r="D1095" s="137" t="s">
        <v>71</v>
      </c>
      <c r="E1095" s="51"/>
      <c r="F1095" s="51"/>
      <c r="G1095" s="51"/>
      <c r="H1095" s="51"/>
      <c r="I1095" s="51"/>
      <c r="J1095" s="52">
        <f>H1095+I1095</f>
        <v>0</v>
      </c>
      <c r="K1095" s="51"/>
      <c r="L1095" s="51"/>
      <c r="M1095" s="52">
        <f>K1095+L1095</f>
        <v>0</v>
      </c>
      <c r="N1095" s="51"/>
      <c r="O1095" s="52">
        <f>M1095+N1095</f>
        <v>0</v>
      </c>
    </row>
    <row r="1096" spans="1:15">
      <c r="A1096" s="50">
        <f t="shared" si="390"/>
        <v>3</v>
      </c>
      <c r="B1096" s="153"/>
      <c r="C1096" s="163" t="s">
        <v>72</v>
      </c>
      <c r="D1096" s="137" t="s">
        <v>73</v>
      </c>
      <c r="E1096" s="51"/>
      <c r="F1096" s="51"/>
      <c r="G1096" s="51"/>
      <c r="H1096" s="51"/>
      <c r="I1096" s="51"/>
      <c r="J1096" s="52">
        <f>H1096+I1096</f>
        <v>0</v>
      </c>
      <c r="K1096" s="51"/>
      <c r="L1096" s="51"/>
      <c r="M1096" s="52">
        <f>K1096+L1096</f>
        <v>0</v>
      </c>
      <c r="N1096" s="51"/>
      <c r="O1096" s="52">
        <f>M1096+N1096</f>
        <v>0</v>
      </c>
    </row>
    <row r="1097" spans="1:15">
      <c r="A1097" s="50">
        <f t="shared" si="390"/>
        <v>3</v>
      </c>
      <c r="B1097" s="153"/>
      <c r="C1097" s="163" t="s">
        <v>74</v>
      </c>
      <c r="D1097" s="137" t="s">
        <v>75</v>
      </c>
      <c r="E1097" s="51"/>
      <c r="F1097" s="51"/>
      <c r="G1097" s="51"/>
      <c r="H1097" s="51"/>
      <c r="I1097" s="51"/>
      <c r="J1097" s="52">
        <f>H1097+I1097</f>
        <v>0</v>
      </c>
      <c r="K1097" s="51"/>
      <c r="L1097" s="51"/>
      <c r="M1097" s="52">
        <f>K1097+L1097</f>
        <v>0</v>
      </c>
      <c r="N1097" s="51"/>
      <c r="O1097" s="52">
        <f>M1097+N1097</f>
        <v>0</v>
      </c>
    </row>
    <row r="1098" spans="1:15">
      <c r="A1098" s="50">
        <f t="shared" si="390"/>
        <v>3</v>
      </c>
      <c r="B1098" s="153"/>
      <c r="C1098" s="163" t="s">
        <v>76</v>
      </c>
      <c r="D1098" s="137" t="s">
        <v>77</v>
      </c>
      <c r="E1098" s="51"/>
      <c r="F1098" s="51"/>
      <c r="G1098" s="51"/>
      <c r="H1098" s="51"/>
      <c r="I1098" s="51"/>
      <c r="J1098" s="52">
        <f>H1098+I1098</f>
        <v>0</v>
      </c>
      <c r="K1098" s="51"/>
      <c r="L1098" s="51"/>
      <c r="M1098" s="52">
        <f>K1098+L1098</f>
        <v>0</v>
      </c>
      <c r="N1098" s="51"/>
      <c r="O1098" s="52">
        <f>M1098+N1098</f>
        <v>0</v>
      </c>
    </row>
    <row r="1099" spans="1:15">
      <c r="A1099" s="50">
        <f t="shared" si="390"/>
        <v>3</v>
      </c>
      <c r="B1099" s="153"/>
      <c r="C1099" s="163" t="s">
        <v>12</v>
      </c>
      <c r="D1099" s="137" t="s">
        <v>28</v>
      </c>
      <c r="E1099" s="51"/>
      <c r="F1099" s="51"/>
      <c r="G1099" s="51"/>
      <c r="H1099" s="51"/>
      <c r="I1099" s="51"/>
      <c r="J1099" s="52">
        <f>H1099+I1099</f>
        <v>0</v>
      </c>
      <c r="K1099" s="51"/>
      <c r="L1099" s="51"/>
      <c r="M1099" s="52">
        <f>K1099+L1099</f>
        <v>0</v>
      </c>
      <c r="N1099" s="51"/>
      <c r="O1099" s="52">
        <f>M1099+N1099</f>
        <v>0</v>
      </c>
    </row>
    <row r="1100" spans="1:15">
      <c r="A1100" s="77">
        <f>A1101</f>
        <v>3</v>
      </c>
      <c r="B1100" s="153"/>
      <c r="C1100" s="155"/>
      <c r="D1100" s="137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</row>
    <row r="1101" spans="1:15">
      <c r="A1101" s="105">
        <f>MIN(A1102:A1107)</f>
        <v>3</v>
      </c>
      <c r="B1101" s="153"/>
      <c r="C1101" s="157" t="s">
        <v>36</v>
      </c>
      <c r="D1101" s="137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</row>
    <row r="1102" spans="1:15" s="57" customFormat="1">
      <c r="A1102" s="50">
        <f t="shared" ref="A1102:A1107" si="396">IF(MAX(E1102:P1102)=0,IF(MIN(E1102:P1102)=0,3,2),2)</f>
        <v>3</v>
      </c>
      <c r="B1102" s="153"/>
      <c r="C1102" s="155" t="s">
        <v>34</v>
      </c>
      <c r="D1102" s="137"/>
      <c r="E1102" s="62">
        <f>SUM(E1103:E1104)</f>
        <v>0</v>
      </c>
      <c r="F1102" s="62">
        <f>SUM(F1103:F1104)</f>
        <v>0</v>
      </c>
      <c r="G1102" s="62">
        <f>SUM(G1103:G1104)</f>
        <v>0</v>
      </c>
      <c r="H1102" s="62">
        <f>SUM(H1103:H1104)</f>
        <v>0</v>
      </c>
      <c r="I1102" s="62">
        <f t="shared" ref="I1102:N1102" si="397">SUM(I1103:I1104)</f>
        <v>0</v>
      </c>
      <c r="J1102" s="62">
        <f t="shared" si="397"/>
        <v>0</v>
      </c>
      <c r="K1102" s="62">
        <f t="shared" si="397"/>
        <v>0</v>
      </c>
      <c r="L1102" s="62">
        <f t="shared" si="397"/>
        <v>0</v>
      </c>
      <c r="M1102" s="62">
        <f t="shared" si="397"/>
        <v>0</v>
      </c>
      <c r="N1102" s="62">
        <f t="shared" si="397"/>
        <v>0</v>
      </c>
      <c r="O1102" s="62">
        <f>SUM(O1103:O1104)</f>
        <v>0</v>
      </c>
    </row>
    <row r="1103" spans="1:15" s="57" customFormat="1">
      <c r="A1103" s="50">
        <f t="shared" si="396"/>
        <v>3</v>
      </c>
      <c r="B1103" s="153"/>
      <c r="C1103" s="167" t="s">
        <v>80</v>
      </c>
      <c r="D1103" s="137"/>
      <c r="E1103" s="51"/>
      <c r="F1103" s="51"/>
      <c r="G1103" s="51"/>
      <c r="H1103" s="51"/>
      <c r="I1103" s="51"/>
      <c r="J1103" s="52">
        <f>H1103+I1103</f>
        <v>0</v>
      </c>
      <c r="K1103" s="51"/>
      <c r="L1103" s="51"/>
      <c r="M1103" s="52">
        <f>K1103+L1103</f>
        <v>0</v>
      </c>
      <c r="N1103" s="51"/>
      <c r="O1103" s="52">
        <f>M1103+N1103</f>
        <v>0</v>
      </c>
    </row>
    <row r="1104" spans="1:15" s="57" customFormat="1">
      <c r="A1104" s="50">
        <f t="shared" si="396"/>
        <v>3</v>
      </c>
      <c r="B1104" s="153"/>
      <c r="C1104" s="167" t="s">
        <v>81</v>
      </c>
      <c r="D1104" s="137"/>
      <c r="E1104" s="51"/>
      <c r="F1104" s="51"/>
      <c r="G1104" s="51"/>
      <c r="H1104" s="51"/>
      <c r="I1104" s="51"/>
      <c r="J1104" s="52">
        <f>H1104+I1104</f>
        <v>0</v>
      </c>
      <c r="K1104" s="51"/>
      <c r="L1104" s="51"/>
      <c r="M1104" s="52">
        <f>K1104+L1104</f>
        <v>0</v>
      </c>
      <c r="N1104" s="51"/>
      <c r="O1104" s="52">
        <f>M1104+N1104</f>
        <v>0</v>
      </c>
    </row>
    <row r="1105" spans="1:15" s="57" customFormat="1">
      <c r="A1105" s="50">
        <f t="shared" si="396"/>
        <v>3</v>
      </c>
      <c r="B1105" s="153"/>
      <c r="C1105" s="155" t="s">
        <v>35</v>
      </c>
      <c r="D1105" s="137"/>
      <c r="E1105" s="62">
        <f>SUM(E1106:E1107)</f>
        <v>0</v>
      </c>
      <c r="F1105" s="62">
        <f>SUM(F1106:F1107)</f>
        <v>0</v>
      </c>
      <c r="G1105" s="62">
        <f>SUM(G1106:G1107)</f>
        <v>0</v>
      </c>
      <c r="H1105" s="62">
        <f>SUM(H1106:H1107)</f>
        <v>0</v>
      </c>
      <c r="I1105" s="62">
        <f t="shared" ref="I1105:N1105" si="398">SUM(I1106:I1107)</f>
        <v>0</v>
      </c>
      <c r="J1105" s="62">
        <f t="shared" si="398"/>
        <v>0</v>
      </c>
      <c r="K1105" s="62">
        <f t="shared" si="398"/>
        <v>0</v>
      </c>
      <c r="L1105" s="62">
        <f t="shared" si="398"/>
        <v>0</v>
      </c>
      <c r="M1105" s="62">
        <f t="shared" si="398"/>
        <v>0</v>
      </c>
      <c r="N1105" s="62">
        <f t="shared" si="398"/>
        <v>0</v>
      </c>
      <c r="O1105" s="62">
        <f>SUM(O1106:O1107)</f>
        <v>0</v>
      </c>
    </row>
    <row r="1106" spans="1:15" s="57" customFormat="1">
      <c r="A1106" s="50">
        <f t="shared" si="396"/>
        <v>3</v>
      </c>
      <c r="B1106" s="153"/>
      <c r="C1106" s="167" t="s">
        <v>84</v>
      </c>
      <c r="D1106" s="137"/>
      <c r="E1106" s="51"/>
      <c r="F1106" s="51"/>
      <c r="G1106" s="51"/>
      <c r="H1106" s="51"/>
      <c r="I1106" s="51"/>
      <c r="J1106" s="52">
        <f>H1106+I1106</f>
        <v>0</v>
      </c>
      <c r="K1106" s="51"/>
      <c r="L1106" s="51"/>
      <c r="M1106" s="52">
        <f>K1106+L1106</f>
        <v>0</v>
      </c>
      <c r="N1106" s="51"/>
      <c r="O1106" s="52">
        <f>M1106+N1106</f>
        <v>0</v>
      </c>
    </row>
    <row r="1107" spans="1:15" s="57" customFormat="1">
      <c r="A1107" s="50">
        <f t="shared" si="396"/>
        <v>3</v>
      </c>
      <c r="B1107" s="153"/>
      <c r="C1107" s="167" t="s">
        <v>85</v>
      </c>
      <c r="D1107" s="137"/>
      <c r="E1107" s="51"/>
      <c r="F1107" s="51"/>
      <c r="G1107" s="51"/>
      <c r="H1107" s="51"/>
      <c r="I1107" s="51"/>
      <c r="J1107" s="52">
        <f>H1107+I1107</f>
        <v>0</v>
      </c>
      <c r="K1107" s="51"/>
      <c r="L1107" s="51"/>
      <c r="M1107" s="52">
        <f>K1107+L1107</f>
        <v>0</v>
      </c>
      <c r="N1107" s="51"/>
      <c r="O1107" s="52">
        <f>M1107+N1107</f>
        <v>0</v>
      </c>
    </row>
    <row r="1108" spans="1:15" s="57" customFormat="1">
      <c r="A1108" s="77">
        <f>A1109</f>
        <v>3</v>
      </c>
      <c r="B1108" s="172"/>
      <c r="C1108" s="156"/>
      <c r="D1108" s="140"/>
      <c r="E1108" s="76"/>
      <c r="F1108" s="76"/>
      <c r="G1108" s="76"/>
      <c r="H1108" s="76"/>
      <c r="I1108" s="76"/>
      <c r="J1108" s="76"/>
      <c r="K1108" s="76"/>
      <c r="L1108" s="76"/>
      <c r="M1108" s="76"/>
      <c r="N1108" s="76"/>
      <c r="O1108" s="76"/>
    </row>
    <row r="1109" spans="1:15" s="57" customFormat="1">
      <c r="A1109" s="105">
        <f>MIN(A1110:A1175)</f>
        <v>3</v>
      </c>
      <c r="B1109" s="172"/>
      <c r="C1109" s="174" t="s">
        <v>60</v>
      </c>
      <c r="D1109" s="140"/>
      <c r="E1109" s="76"/>
      <c r="F1109" s="76"/>
      <c r="G1109" s="76"/>
      <c r="H1109" s="76"/>
      <c r="I1109" s="76"/>
      <c r="J1109" s="76"/>
      <c r="K1109" s="76"/>
      <c r="L1109" s="76"/>
      <c r="M1109" s="76"/>
      <c r="N1109" s="76"/>
      <c r="O1109" s="76"/>
    </row>
    <row r="1110" spans="1:15" s="57" customFormat="1">
      <c r="A1110" s="50">
        <f t="shared" ref="A1110:A1141" si="399">IF(MAX(E1110:P1110)=0,IF(MIN(E1110:P1110)=0,3,2),2)</f>
        <v>3</v>
      </c>
      <c r="B1110" s="145"/>
      <c r="C1110" s="146" t="s">
        <v>25</v>
      </c>
      <c r="D1110" s="56"/>
      <c r="E1110" s="11">
        <f>SUBTOTAL(9,E1111:E1163)</f>
        <v>0</v>
      </c>
      <c r="F1110" s="11">
        <f>SUBTOTAL(9,F1111:F1163)</f>
        <v>0</v>
      </c>
      <c r="G1110" s="11">
        <f>SUBTOTAL(9,G1111:G1163)</f>
        <v>0</v>
      </c>
      <c r="H1110" s="11">
        <f>SUBTOTAL(9,H1111:H1163)</f>
        <v>0</v>
      </c>
      <c r="I1110" s="11">
        <f t="shared" ref="I1110:N1110" si="400">SUBTOTAL(9,I1111:I1163)</f>
        <v>0</v>
      </c>
      <c r="J1110" s="11">
        <f t="shared" si="400"/>
        <v>0</v>
      </c>
      <c r="K1110" s="11">
        <f t="shared" si="400"/>
        <v>0</v>
      </c>
      <c r="L1110" s="11">
        <f t="shared" si="400"/>
        <v>0</v>
      </c>
      <c r="M1110" s="11">
        <f t="shared" si="400"/>
        <v>0</v>
      </c>
      <c r="N1110" s="11">
        <f t="shared" si="400"/>
        <v>0</v>
      </c>
      <c r="O1110" s="11">
        <f>SUBTOTAL(9,O1111:O1163)</f>
        <v>0</v>
      </c>
    </row>
    <row r="1111" spans="1:15" s="57" customFormat="1">
      <c r="A1111" s="50">
        <f t="shared" si="399"/>
        <v>3</v>
      </c>
      <c r="B1111" s="145" t="s">
        <v>14</v>
      </c>
      <c r="C1111" s="146" t="s">
        <v>125</v>
      </c>
      <c r="D1111" s="56"/>
      <c r="E1111" s="11">
        <f>SUBTOTAL(9,E1112:E1133)</f>
        <v>0</v>
      </c>
      <c r="F1111" s="11">
        <f>SUBTOTAL(9,F1112:F1133)</f>
        <v>0</v>
      </c>
      <c r="G1111" s="11">
        <f>SUBTOTAL(9,G1112:G1133)</f>
        <v>0</v>
      </c>
      <c r="H1111" s="11">
        <f>SUBTOTAL(9,H1112:H1133)</f>
        <v>0</v>
      </c>
      <c r="I1111" s="11">
        <f t="shared" ref="I1111:N1111" si="401">SUBTOTAL(9,I1112:I1133)</f>
        <v>0</v>
      </c>
      <c r="J1111" s="11">
        <f t="shared" si="401"/>
        <v>0</v>
      </c>
      <c r="K1111" s="11">
        <f t="shared" si="401"/>
        <v>0</v>
      </c>
      <c r="L1111" s="11">
        <f t="shared" si="401"/>
        <v>0</v>
      </c>
      <c r="M1111" s="11">
        <f t="shared" si="401"/>
        <v>0</v>
      </c>
      <c r="N1111" s="11">
        <f t="shared" si="401"/>
        <v>0</v>
      </c>
      <c r="O1111" s="11">
        <f>SUBTOTAL(9,O1112:O1133)</f>
        <v>0</v>
      </c>
    </row>
    <row r="1112" spans="1:15" s="57" customFormat="1">
      <c r="A1112" s="50">
        <f t="shared" si="399"/>
        <v>3</v>
      </c>
      <c r="B1112" s="147"/>
      <c r="C1112" s="146" t="s">
        <v>126</v>
      </c>
      <c r="D1112" s="56"/>
      <c r="E1112" s="11">
        <f>SUBTOTAL(9,E1113:E1122)</f>
        <v>0</v>
      </c>
      <c r="F1112" s="11">
        <f>SUBTOTAL(9,F1113:F1122)</f>
        <v>0</v>
      </c>
      <c r="G1112" s="11">
        <f>SUBTOTAL(9,G1113:G1122)</f>
        <v>0</v>
      </c>
      <c r="H1112" s="11">
        <f>SUBTOTAL(9,H1113:H1122)</f>
        <v>0</v>
      </c>
      <c r="I1112" s="11">
        <f t="shared" ref="I1112:N1112" si="402">SUBTOTAL(9,I1113:I1122)</f>
        <v>0</v>
      </c>
      <c r="J1112" s="11">
        <f t="shared" si="402"/>
        <v>0</v>
      </c>
      <c r="K1112" s="11">
        <f t="shared" si="402"/>
        <v>0</v>
      </c>
      <c r="L1112" s="11">
        <f t="shared" si="402"/>
        <v>0</v>
      </c>
      <c r="M1112" s="11">
        <f t="shared" si="402"/>
        <v>0</v>
      </c>
      <c r="N1112" s="11">
        <f t="shared" si="402"/>
        <v>0</v>
      </c>
      <c r="O1112" s="11">
        <f>SUBTOTAL(9,O1113:O1122)</f>
        <v>0</v>
      </c>
    </row>
    <row r="1113" spans="1:15" s="57" customFormat="1" ht="25.5">
      <c r="A1113" s="50">
        <f t="shared" si="399"/>
        <v>3</v>
      </c>
      <c r="B1113" s="148"/>
      <c r="C1113" s="149" t="s">
        <v>127</v>
      </c>
      <c r="D1113" s="58" t="s">
        <v>2</v>
      </c>
      <c r="E1113" s="11">
        <f>SUBTOTAL(9,E1114:E1115)</f>
        <v>0</v>
      </c>
      <c r="F1113" s="11">
        <f>SUBTOTAL(9,F1114:F1115)</f>
        <v>0</v>
      </c>
      <c r="G1113" s="11">
        <f>SUBTOTAL(9,G1114:G1115)</f>
        <v>0</v>
      </c>
      <c r="H1113" s="11">
        <f>SUBTOTAL(9,H1114:H1115)</f>
        <v>0</v>
      </c>
      <c r="I1113" s="11">
        <f t="shared" ref="I1113:N1113" si="403">SUBTOTAL(9,I1114:I1115)</f>
        <v>0</v>
      </c>
      <c r="J1113" s="11">
        <f t="shared" si="403"/>
        <v>0</v>
      </c>
      <c r="K1113" s="11">
        <f t="shared" si="403"/>
        <v>0</v>
      </c>
      <c r="L1113" s="11">
        <f t="shared" si="403"/>
        <v>0</v>
      </c>
      <c r="M1113" s="11">
        <f t="shared" si="403"/>
        <v>0</v>
      </c>
      <c r="N1113" s="11">
        <f t="shared" si="403"/>
        <v>0</v>
      </c>
      <c r="O1113" s="11">
        <f>SUBTOTAL(9,O1114:O1115)</f>
        <v>0</v>
      </c>
    </row>
    <row r="1114" spans="1:15" s="57" customFormat="1" ht="25.5">
      <c r="A1114" s="50">
        <f t="shared" si="399"/>
        <v>3</v>
      </c>
      <c r="B1114" s="148"/>
      <c r="C1114" s="149" t="s">
        <v>303</v>
      </c>
      <c r="D1114" s="58" t="s">
        <v>302</v>
      </c>
      <c r="E1114" s="51"/>
      <c r="F1114" s="51"/>
      <c r="G1114" s="51"/>
      <c r="H1114" s="51"/>
      <c r="I1114" s="51"/>
      <c r="J1114" s="52">
        <f>H1114+I1114</f>
        <v>0</v>
      </c>
      <c r="K1114" s="51"/>
      <c r="L1114" s="51"/>
      <c r="M1114" s="52">
        <f>K1114+L1114</f>
        <v>0</v>
      </c>
      <c r="N1114" s="51"/>
      <c r="O1114" s="52">
        <f>M1114+N1114</f>
        <v>0</v>
      </c>
    </row>
    <row r="1115" spans="1:15" s="57" customFormat="1" ht="25.5">
      <c r="A1115" s="50">
        <f t="shared" si="399"/>
        <v>3</v>
      </c>
      <c r="B1115" s="148"/>
      <c r="C1115" s="149" t="s">
        <v>305</v>
      </c>
      <c r="D1115" s="58" t="s">
        <v>304</v>
      </c>
      <c r="E1115" s="51"/>
      <c r="F1115" s="51"/>
      <c r="G1115" s="51"/>
      <c r="H1115" s="51"/>
      <c r="I1115" s="51"/>
      <c r="J1115" s="52">
        <f>H1115+I1115</f>
        <v>0</v>
      </c>
      <c r="K1115" s="51"/>
      <c r="L1115" s="51"/>
      <c r="M1115" s="52">
        <f>K1115+L1115</f>
        <v>0</v>
      </c>
      <c r="N1115" s="51"/>
      <c r="O1115" s="52">
        <f>M1115+N1115</f>
        <v>0</v>
      </c>
    </row>
    <row r="1116" spans="1:15" s="57" customFormat="1">
      <c r="A1116" s="50">
        <f t="shared" si="399"/>
        <v>3</v>
      </c>
      <c r="B1116" s="150"/>
      <c r="C1116" s="151" t="s">
        <v>128</v>
      </c>
      <c r="D1116" s="59" t="s">
        <v>3</v>
      </c>
      <c r="E1116" s="51"/>
      <c r="F1116" s="51"/>
      <c r="G1116" s="51"/>
      <c r="H1116" s="51"/>
      <c r="I1116" s="51"/>
      <c r="J1116" s="52">
        <f>H1116+I1116</f>
        <v>0</v>
      </c>
      <c r="K1116" s="51"/>
      <c r="L1116" s="51"/>
      <c r="M1116" s="52">
        <f>K1116+L1116</f>
        <v>0</v>
      </c>
      <c r="N1116" s="51"/>
      <c r="O1116" s="52">
        <f>M1116+N1116</f>
        <v>0</v>
      </c>
    </row>
    <row r="1117" spans="1:15" s="57" customFormat="1">
      <c r="A1117" s="50">
        <f t="shared" si="399"/>
        <v>3</v>
      </c>
      <c r="B1117" s="150"/>
      <c r="C1117" s="152" t="s">
        <v>445</v>
      </c>
      <c r="D1117" s="117" t="s">
        <v>446</v>
      </c>
      <c r="E1117" s="11">
        <f>SUBTOTAL(9,E1118:E1121)</f>
        <v>0</v>
      </c>
      <c r="F1117" s="11">
        <f>SUBTOTAL(9,F1118:F1121)</f>
        <v>0</v>
      </c>
      <c r="G1117" s="11">
        <f>SUBTOTAL(9,G1118:G1121)</f>
        <v>0</v>
      </c>
      <c r="H1117" s="11">
        <f>SUBTOTAL(9,H1118:H1121)</f>
        <v>0</v>
      </c>
      <c r="I1117" s="11">
        <f t="shared" ref="I1117:N1117" si="404">SUBTOTAL(9,I1118:I1121)</f>
        <v>0</v>
      </c>
      <c r="J1117" s="11">
        <f t="shared" si="404"/>
        <v>0</v>
      </c>
      <c r="K1117" s="11">
        <f t="shared" si="404"/>
        <v>0</v>
      </c>
      <c r="L1117" s="11">
        <f t="shared" si="404"/>
        <v>0</v>
      </c>
      <c r="M1117" s="11">
        <f t="shared" si="404"/>
        <v>0</v>
      </c>
      <c r="N1117" s="11">
        <f t="shared" si="404"/>
        <v>0</v>
      </c>
      <c r="O1117" s="11">
        <f>SUBTOTAL(9,O1118:O1121)</f>
        <v>0</v>
      </c>
    </row>
    <row r="1118" spans="1:15" s="57" customFormat="1" ht="25.5">
      <c r="A1118" s="50">
        <f t="shared" si="399"/>
        <v>3</v>
      </c>
      <c r="B1118" s="150"/>
      <c r="C1118" s="149" t="s">
        <v>129</v>
      </c>
      <c r="D1118" s="60" t="s">
        <v>37</v>
      </c>
      <c r="E1118" s="51"/>
      <c r="F1118" s="51"/>
      <c r="G1118" s="51"/>
      <c r="H1118" s="51"/>
      <c r="I1118" s="51"/>
      <c r="J1118" s="52">
        <f>H1118+I1118</f>
        <v>0</v>
      </c>
      <c r="K1118" s="51"/>
      <c r="L1118" s="51"/>
      <c r="M1118" s="52">
        <f>K1118+L1118</f>
        <v>0</v>
      </c>
      <c r="N1118" s="51"/>
      <c r="O1118" s="52">
        <f>M1118+N1118</f>
        <v>0</v>
      </c>
    </row>
    <row r="1119" spans="1:15" s="57" customFormat="1">
      <c r="A1119" s="50">
        <f t="shared" si="399"/>
        <v>3</v>
      </c>
      <c r="B1119" s="150"/>
      <c r="C1119" s="149" t="s">
        <v>131</v>
      </c>
      <c r="D1119" s="60" t="s">
        <v>39</v>
      </c>
      <c r="E1119" s="51"/>
      <c r="F1119" s="51"/>
      <c r="G1119" s="51"/>
      <c r="H1119" s="51"/>
      <c r="I1119" s="51"/>
      <c r="J1119" s="52">
        <f>H1119+I1119</f>
        <v>0</v>
      </c>
      <c r="K1119" s="51"/>
      <c r="L1119" s="51"/>
      <c r="M1119" s="52">
        <f>K1119+L1119</f>
        <v>0</v>
      </c>
      <c r="N1119" s="51"/>
      <c r="O1119" s="52">
        <f>M1119+N1119</f>
        <v>0</v>
      </c>
    </row>
    <row r="1120" spans="1:15" s="57" customFormat="1">
      <c r="A1120" s="50">
        <f t="shared" si="399"/>
        <v>3</v>
      </c>
      <c r="B1120" s="150"/>
      <c r="C1120" s="149" t="s">
        <v>132</v>
      </c>
      <c r="D1120" s="60" t="s">
        <v>40</v>
      </c>
      <c r="E1120" s="51"/>
      <c r="F1120" s="51"/>
      <c r="G1120" s="51"/>
      <c r="H1120" s="51"/>
      <c r="I1120" s="51"/>
      <c r="J1120" s="52">
        <f>H1120+I1120</f>
        <v>0</v>
      </c>
      <c r="K1120" s="51"/>
      <c r="L1120" s="51"/>
      <c r="M1120" s="52">
        <f>K1120+L1120</f>
        <v>0</v>
      </c>
      <c r="N1120" s="51"/>
      <c r="O1120" s="52">
        <f>M1120+N1120</f>
        <v>0</v>
      </c>
    </row>
    <row r="1121" spans="1:15" s="57" customFormat="1" ht="25.5">
      <c r="A1121" s="50">
        <f t="shared" si="399"/>
        <v>3</v>
      </c>
      <c r="B1121" s="150"/>
      <c r="C1121" s="149" t="s">
        <v>133</v>
      </c>
      <c r="D1121" s="60" t="s">
        <v>41</v>
      </c>
      <c r="E1121" s="51"/>
      <c r="F1121" s="51"/>
      <c r="G1121" s="51"/>
      <c r="H1121" s="51"/>
      <c r="I1121" s="51"/>
      <c r="J1121" s="52">
        <f>H1121+I1121</f>
        <v>0</v>
      </c>
      <c r="K1121" s="51"/>
      <c r="L1121" s="51"/>
      <c r="M1121" s="52">
        <f>K1121+L1121</f>
        <v>0</v>
      </c>
      <c r="N1121" s="51"/>
      <c r="O1121" s="52">
        <f>M1121+N1121</f>
        <v>0</v>
      </c>
    </row>
    <row r="1122" spans="1:15" s="57" customFormat="1">
      <c r="A1122" s="50">
        <f t="shared" si="399"/>
        <v>3</v>
      </c>
      <c r="B1122" s="150"/>
      <c r="C1122" s="149" t="s">
        <v>447</v>
      </c>
      <c r="D1122" s="60" t="s">
        <v>4</v>
      </c>
      <c r="E1122" s="51"/>
      <c r="F1122" s="51"/>
      <c r="G1122" s="51"/>
      <c r="H1122" s="51"/>
      <c r="I1122" s="51"/>
      <c r="J1122" s="52">
        <f>H1122+I1122</f>
        <v>0</v>
      </c>
      <c r="K1122" s="51"/>
      <c r="L1122" s="51"/>
      <c r="M1122" s="52">
        <f>K1122+L1122</f>
        <v>0</v>
      </c>
      <c r="N1122" s="51"/>
      <c r="O1122" s="52">
        <f>M1122+N1122</f>
        <v>0</v>
      </c>
    </row>
    <row r="1123" spans="1:15" s="57" customFormat="1">
      <c r="A1123" s="50">
        <f t="shared" si="399"/>
        <v>3</v>
      </c>
      <c r="B1123" s="147"/>
      <c r="C1123" s="146" t="s">
        <v>134</v>
      </c>
      <c r="D1123" s="56"/>
      <c r="E1123" s="11">
        <f>SUBTOTAL(9,E1124:E1127)</f>
        <v>0</v>
      </c>
      <c r="F1123" s="11">
        <f>SUBTOTAL(9,F1124:F1127)</f>
        <v>0</v>
      </c>
      <c r="G1123" s="11">
        <f>SUBTOTAL(9,G1124:G1127)</f>
        <v>0</v>
      </c>
      <c r="H1123" s="11">
        <f>SUBTOTAL(9,H1124:H1127)</f>
        <v>0</v>
      </c>
      <c r="I1123" s="11">
        <f t="shared" ref="I1123:N1123" si="405">SUBTOTAL(9,I1124:I1127)</f>
        <v>0</v>
      </c>
      <c r="J1123" s="11">
        <f t="shared" si="405"/>
        <v>0</v>
      </c>
      <c r="K1123" s="11">
        <f t="shared" si="405"/>
        <v>0</v>
      </c>
      <c r="L1123" s="11">
        <f t="shared" si="405"/>
        <v>0</v>
      </c>
      <c r="M1123" s="11">
        <f t="shared" si="405"/>
        <v>0</v>
      </c>
      <c r="N1123" s="11">
        <f t="shared" si="405"/>
        <v>0</v>
      </c>
      <c r="O1123" s="11">
        <f>SUBTOTAL(9,O1124:O1127)</f>
        <v>0</v>
      </c>
    </row>
    <row r="1124" spans="1:15" s="57" customFormat="1">
      <c r="A1124" s="50">
        <f t="shared" si="399"/>
        <v>3</v>
      </c>
      <c r="B1124" s="150"/>
      <c r="C1124" s="151" t="s">
        <v>135</v>
      </c>
      <c r="D1124" s="59" t="s">
        <v>5</v>
      </c>
      <c r="E1124" s="51"/>
      <c r="F1124" s="51"/>
      <c r="G1124" s="51"/>
      <c r="H1124" s="51"/>
      <c r="I1124" s="51"/>
      <c r="J1124" s="52">
        <f>H1124+I1124</f>
        <v>0</v>
      </c>
      <c r="K1124" s="51"/>
      <c r="L1124" s="51"/>
      <c r="M1124" s="52">
        <f>K1124+L1124</f>
        <v>0</v>
      </c>
      <c r="N1124" s="51"/>
      <c r="O1124" s="52">
        <f>M1124+N1124</f>
        <v>0</v>
      </c>
    </row>
    <row r="1125" spans="1:15" s="57" customFormat="1">
      <c r="A1125" s="50">
        <f t="shared" si="399"/>
        <v>3</v>
      </c>
      <c r="B1125" s="150"/>
      <c r="C1125" s="154" t="s">
        <v>448</v>
      </c>
      <c r="D1125" s="118" t="s">
        <v>173</v>
      </c>
      <c r="E1125" s="51"/>
      <c r="F1125" s="51"/>
      <c r="G1125" s="51"/>
      <c r="H1125" s="51"/>
      <c r="I1125" s="51"/>
      <c r="J1125" s="52">
        <f>H1125+I1125</f>
        <v>0</v>
      </c>
      <c r="K1125" s="51"/>
      <c r="L1125" s="51"/>
      <c r="M1125" s="52">
        <f>K1125+L1125</f>
        <v>0</v>
      </c>
      <c r="N1125" s="51"/>
      <c r="O1125" s="52">
        <f>M1125+N1125</f>
        <v>0</v>
      </c>
    </row>
    <row r="1126" spans="1:15" s="57" customFormat="1">
      <c r="A1126" s="50">
        <f t="shared" si="399"/>
        <v>3</v>
      </c>
      <c r="B1126" s="153"/>
      <c r="C1126" s="155" t="s">
        <v>557</v>
      </c>
      <c r="D1126" s="137" t="s">
        <v>8</v>
      </c>
      <c r="E1126" s="51"/>
      <c r="F1126" s="51"/>
      <c r="G1126" s="51"/>
      <c r="H1126" s="51"/>
      <c r="I1126" s="51"/>
      <c r="J1126" s="52">
        <f>H1126+I1126</f>
        <v>0</v>
      </c>
      <c r="K1126" s="51"/>
      <c r="L1126" s="51"/>
      <c r="M1126" s="52">
        <f>K1126+L1126</f>
        <v>0</v>
      </c>
      <c r="N1126" s="51"/>
      <c r="O1126" s="52">
        <f>M1126+N1126</f>
        <v>0</v>
      </c>
    </row>
    <row r="1127" spans="1:15" s="57" customFormat="1" ht="25.5">
      <c r="A1127" s="50">
        <f t="shared" si="399"/>
        <v>3</v>
      </c>
      <c r="B1127" s="153"/>
      <c r="C1127" s="155" t="s">
        <v>139</v>
      </c>
      <c r="D1127" s="136" t="s">
        <v>10</v>
      </c>
      <c r="E1127" s="51"/>
      <c r="F1127" s="51"/>
      <c r="G1127" s="51"/>
      <c r="H1127" s="51"/>
      <c r="I1127" s="51"/>
      <c r="J1127" s="52">
        <f>H1127+I1127</f>
        <v>0</v>
      </c>
      <c r="K1127" s="51"/>
      <c r="L1127" s="51"/>
      <c r="M1127" s="52">
        <f>K1127+L1127</f>
        <v>0</v>
      </c>
      <c r="N1127" s="51"/>
      <c r="O1127" s="52">
        <f>M1127+N1127</f>
        <v>0</v>
      </c>
    </row>
    <row r="1128" spans="1:15" s="57" customFormat="1">
      <c r="A1128" s="50">
        <f t="shared" si="399"/>
        <v>3</v>
      </c>
      <c r="B1128" s="156"/>
      <c r="C1128" s="157" t="s">
        <v>140</v>
      </c>
      <c r="D1128" s="136"/>
      <c r="E1128" s="11">
        <f>SUBTOTAL(9,E1129:E1133)</f>
        <v>0</v>
      </c>
      <c r="F1128" s="11">
        <f>SUBTOTAL(9,F1129:F1133)</f>
        <v>0</v>
      </c>
      <c r="G1128" s="11">
        <f>SUBTOTAL(9,G1129:G1133)</f>
        <v>0</v>
      </c>
      <c r="H1128" s="11">
        <f>SUBTOTAL(9,H1129:H1133)</f>
        <v>0</v>
      </c>
      <c r="I1128" s="11">
        <f t="shared" ref="I1128:N1128" si="406">SUBTOTAL(9,I1129:I1133)</f>
        <v>0</v>
      </c>
      <c r="J1128" s="11">
        <f t="shared" si="406"/>
        <v>0</v>
      </c>
      <c r="K1128" s="11">
        <f t="shared" si="406"/>
        <v>0</v>
      </c>
      <c r="L1128" s="11">
        <f t="shared" si="406"/>
        <v>0</v>
      </c>
      <c r="M1128" s="11">
        <f t="shared" si="406"/>
        <v>0</v>
      </c>
      <c r="N1128" s="11">
        <f t="shared" si="406"/>
        <v>0</v>
      </c>
      <c r="O1128" s="11">
        <f>SUBTOTAL(9,O1129:O1133)</f>
        <v>0</v>
      </c>
    </row>
    <row r="1129" spans="1:15" s="57" customFormat="1">
      <c r="A1129" s="50">
        <f t="shared" si="399"/>
        <v>3</v>
      </c>
      <c r="B1129" s="153"/>
      <c r="C1129" s="155" t="s">
        <v>141</v>
      </c>
      <c r="D1129" s="137" t="s">
        <v>71</v>
      </c>
      <c r="E1129" s="51"/>
      <c r="F1129" s="51"/>
      <c r="G1129" s="51"/>
      <c r="H1129" s="51"/>
      <c r="I1129" s="51"/>
      <c r="J1129" s="52">
        <f>H1129+I1129</f>
        <v>0</v>
      </c>
      <c r="K1129" s="51"/>
      <c r="L1129" s="51"/>
      <c r="M1129" s="52">
        <f>K1129+L1129</f>
        <v>0</v>
      </c>
      <c r="N1129" s="51"/>
      <c r="O1129" s="52">
        <f>M1129+N1129</f>
        <v>0</v>
      </c>
    </row>
    <row r="1130" spans="1:15" s="57" customFormat="1">
      <c r="A1130" s="50">
        <f t="shared" si="399"/>
        <v>3</v>
      </c>
      <c r="B1130" s="153"/>
      <c r="C1130" s="155" t="s">
        <v>142</v>
      </c>
      <c r="D1130" s="137" t="s">
        <v>73</v>
      </c>
      <c r="E1130" s="51"/>
      <c r="F1130" s="51"/>
      <c r="G1130" s="51"/>
      <c r="H1130" s="51"/>
      <c r="I1130" s="51"/>
      <c r="J1130" s="52">
        <f>H1130+I1130</f>
        <v>0</v>
      </c>
      <c r="K1130" s="51"/>
      <c r="L1130" s="51"/>
      <c r="M1130" s="52">
        <f>K1130+L1130</f>
        <v>0</v>
      </c>
      <c r="N1130" s="51"/>
      <c r="O1130" s="52">
        <f>M1130+N1130</f>
        <v>0</v>
      </c>
    </row>
    <row r="1131" spans="1:15" s="57" customFormat="1">
      <c r="A1131" s="50">
        <f t="shared" si="399"/>
        <v>3</v>
      </c>
      <c r="B1131" s="153"/>
      <c r="C1131" s="155" t="s">
        <v>143</v>
      </c>
      <c r="D1131" s="137" t="s">
        <v>75</v>
      </c>
      <c r="E1131" s="51"/>
      <c r="F1131" s="51"/>
      <c r="G1131" s="51"/>
      <c r="H1131" s="51"/>
      <c r="I1131" s="51"/>
      <c r="J1131" s="52">
        <f>H1131+I1131</f>
        <v>0</v>
      </c>
      <c r="K1131" s="51"/>
      <c r="L1131" s="51"/>
      <c r="M1131" s="52">
        <f>K1131+L1131</f>
        <v>0</v>
      </c>
      <c r="N1131" s="51"/>
      <c r="O1131" s="52">
        <f>M1131+N1131</f>
        <v>0</v>
      </c>
    </row>
    <row r="1132" spans="1:15" s="57" customFormat="1">
      <c r="A1132" s="50">
        <f t="shared" si="399"/>
        <v>3</v>
      </c>
      <c r="B1132" s="153"/>
      <c r="C1132" s="155" t="s">
        <v>144</v>
      </c>
      <c r="D1132" s="137" t="s">
        <v>77</v>
      </c>
      <c r="E1132" s="51"/>
      <c r="F1132" s="51"/>
      <c r="G1132" s="51"/>
      <c r="H1132" s="51"/>
      <c r="I1132" s="51"/>
      <c r="J1132" s="52">
        <f>H1132+I1132</f>
        <v>0</v>
      </c>
      <c r="K1132" s="51"/>
      <c r="L1132" s="51"/>
      <c r="M1132" s="52">
        <f>K1132+L1132</f>
        <v>0</v>
      </c>
      <c r="N1132" s="51"/>
      <c r="O1132" s="52">
        <f>M1132+N1132</f>
        <v>0</v>
      </c>
    </row>
    <row r="1133" spans="1:15" s="57" customFormat="1">
      <c r="A1133" s="50">
        <f t="shared" si="399"/>
        <v>3</v>
      </c>
      <c r="B1133" s="153"/>
      <c r="C1133" s="155" t="s">
        <v>145</v>
      </c>
      <c r="D1133" s="137" t="s">
        <v>28</v>
      </c>
      <c r="E1133" s="51"/>
      <c r="F1133" s="51"/>
      <c r="G1133" s="51"/>
      <c r="H1133" s="51"/>
      <c r="I1133" s="51"/>
      <c r="J1133" s="52">
        <f>H1133+I1133</f>
        <v>0</v>
      </c>
      <c r="K1133" s="51"/>
      <c r="L1133" s="51"/>
      <c r="M1133" s="52">
        <f>K1133+L1133</f>
        <v>0</v>
      </c>
      <c r="N1133" s="51"/>
      <c r="O1133" s="52">
        <f>M1133+N1133</f>
        <v>0</v>
      </c>
    </row>
    <row r="1134" spans="1:15" s="57" customFormat="1">
      <c r="A1134" s="50">
        <f t="shared" si="399"/>
        <v>3</v>
      </c>
      <c r="B1134" s="145" t="s">
        <v>146</v>
      </c>
      <c r="C1134" s="157" t="s">
        <v>147</v>
      </c>
      <c r="D1134" s="56"/>
      <c r="E1134" s="11">
        <f>SUBTOTAL(9,E1135:E1163)</f>
        <v>0</v>
      </c>
      <c r="F1134" s="11">
        <f>SUBTOTAL(9,F1135:F1163)</f>
        <v>0</v>
      </c>
      <c r="G1134" s="11">
        <f>SUBTOTAL(9,G1135:G1163)</f>
        <v>0</v>
      </c>
      <c r="H1134" s="11">
        <f>SUBTOTAL(9,H1135:H1163)</f>
        <v>0</v>
      </c>
      <c r="I1134" s="11">
        <f t="shared" ref="I1134:N1134" si="407">SUBTOTAL(9,I1135:I1163)</f>
        <v>0</v>
      </c>
      <c r="J1134" s="11">
        <f t="shared" si="407"/>
        <v>0</v>
      </c>
      <c r="K1134" s="11">
        <f t="shared" si="407"/>
        <v>0</v>
      </c>
      <c r="L1134" s="11">
        <f t="shared" si="407"/>
        <v>0</v>
      </c>
      <c r="M1134" s="11">
        <f t="shared" si="407"/>
        <v>0</v>
      </c>
      <c r="N1134" s="11">
        <f t="shared" si="407"/>
        <v>0</v>
      </c>
      <c r="O1134" s="11">
        <f>SUBTOTAL(9,O1135:O1163)</f>
        <v>0</v>
      </c>
    </row>
    <row r="1135" spans="1:15">
      <c r="A1135" s="50">
        <f t="shared" si="399"/>
        <v>3</v>
      </c>
      <c r="B1135" s="156"/>
      <c r="C1135" s="158" t="s">
        <v>26</v>
      </c>
      <c r="D1135" s="56"/>
      <c r="E1135" s="11">
        <f>SUBTOTAL(9,E1136:E1154)</f>
        <v>0</v>
      </c>
      <c r="F1135" s="11">
        <f t="shared" ref="F1135:O1135" si="408">SUBTOTAL(9,F1136:F1154)</f>
        <v>0</v>
      </c>
      <c r="G1135" s="11">
        <f t="shared" si="408"/>
        <v>0</v>
      </c>
      <c r="H1135" s="11">
        <f t="shared" si="408"/>
        <v>0</v>
      </c>
      <c r="I1135" s="11">
        <f t="shared" si="408"/>
        <v>0</v>
      </c>
      <c r="J1135" s="11">
        <f t="shared" si="408"/>
        <v>0</v>
      </c>
      <c r="K1135" s="11">
        <f t="shared" si="408"/>
        <v>0</v>
      </c>
      <c r="L1135" s="11">
        <f t="shared" si="408"/>
        <v>0</v>
      </c>
      <c r="M1135" s="11">
        <f t="shared" si="408"/>
        <v>0</v>
      </c>
      <c r="N1135" s="11">
        <f t="shared" si="408"/>
        <v>0</v>
      </c>
      <c r="O1135" s="11">
        <f t="shared" si="408"/>
        <v>0</v>
      </c>
    </row>
    <row r="1136" spans="1:15">
      <c r="A1136" s="50">
        <f t="shared" si="399"/>
        <v>3</v>
      </c>
      <c r="B1136" s="150"/>
      <c r="C1136" s="161" t="s">
        <v>770</v>
      </c>
      <c r="D1136" s="56"/>
      <c r="E1136" s="11">
        <f>SUBTOTAL(9,E1137:E1146)</f>
        <v>0</v>
      </c>
      <c r="F1136" s="11">
        <f t="shared" ref="F1136:O1136" si="409">SUBTOTAL(9,F1137:F1146)</f>
        <v>0</v>
      </c>
      <c r="G1136" s="11">
        <f t="shared" si="409"/>
        <v>0</v>
      </c>
      <c r="H1136" s="11">
        <f t="shared" si="409"/>
        <v>0</v>
      </c>
      <c r="I1136" s="11">
        <f t="shared" si="409"/>
        <v>0</v>
      </c>
      <c r="J1136" s="11">
        <f t="shared" si="409"/>
        <v>0</v>
      </c>
      <c r="K1136" s="11">
        <f t="shared" si="409"/>
        <v>0</v>
      </c>
      <c r="L1136" s="11">
        <f t="shared" si="409"/>
        <v>0</v>
      </c>
      <c r="M1136" s="11">
        <f t="shared" si="409"/>
        <v>0</v>
      </c>
      <c r="N1136" s="11">
        <f t="shared" si="409"/>
        <v>0</v>
      </c>
      <c r="O1136" s="11">
        <f t="shared" si="409"/>
        <v>0</v>
      </c>
    </row>
    <row r="1137" spans="1:15" ht="25.5">
      <c r="A1137" s="50">
        <f t="shared" si="399"/>
        <v>3</v>
      </c>
      <c r="B1137" s="150"/>
      <c r="C1137" s="160" t="s">
        <v>771</v>
      </c>
      <c r="D1137" s="58" t="s">
        <v>2</v>
      </c>
      <c r="E1137" s="11">
        <f>SUBTOTAL(9,E1138:E1139)</f>
        <v>0</v>
      </c>
      <c r="F1137" s="11">
        <f t="shared" ref="F1137:O1137" si="410">SUBTOTAL(9,F1138:F1139)</f>
        <v>0</v>
      </c>
      <c r="G1137" s="11">
        <f t="shared" si="410"/>
        <v>0</v>
      </c>
      <c r="H1137" s="11">
        <f t="shared" si="410"/>
        <v>0</v>
      </c>
      <c r="I1137" s="11">
        <f t="shared" si="410"/>
        <v>0</v>
      </c>
      <c r="J1137" s="11">
        <f t="shared" si="410"/>
        <v>0</v>
      </c>
      <c r="K1137" s="11">
        <f t="shared" si="410"/>
        <v>0</v>
      </c>
      <c r="L1137" s="11">
        <f t="shared" si="410"/>
        <v>0</v>
      </c>
      <c r="M1137" s="11">
        <f t="shared" si="410"/>
        <v>0</v>
      </c>
      <c r="N1137" s="11">
        <f t="shared" si="410"/>
        <v>0</v>
      </c>
      <c r="O1137" s="11">
        <f t="shared" si="410"/>
        <v>0</v>
      </c>
    </row>
    <row r="1138" spans="1:15" ht="25.5">
      <c r="A1138" s="50">
        <f t="shared" si="399"/>
        <v>3</v>
      </c>
      <c r="B1138" s="150"/>
      <c r="C1138" s="260" t="s">
        <v>772</v>
      </c>
      <c r="D1138" s="58" t="s">
        <v>302</v>
      </c>
      <c r="E1138" s="51"/>
      <c r="F1138" s="51"/>
      <c r="G1138" s="51"/>
      <c r="H1138" s="51"/>
      <c r="I1138" s="51"/>
      <c r="J1138" s="52">
        <f>H1138+I1138</f>
        <v>0</v>
      </c>
      <c r="K1138" s="51"/>
      <c r="L1138" s="51"/>
      <c r="M1138" s="52">
        <f>K1138+L1138</f>
        <v>0</v>
      </c>
      <c r="N1138" s="51"/>
      <c r="O1138" s="52">
        <f>M1138+N1138</f>
        <v>0</v>
      </c>
    </row>
    <row r="1139" spans="1:15" ht="25.5">
      <c r="A1139" s="50">
        <f t="shared" si="399"/>
        <v>3</v>
      </c>
      <c r="B1139" s="150"/>
      <c r="C1139" s="260" t="s">
        <v>773</v>
      </c>
      <c r="D1139" s="58" t="s">
        <v>304</v>
      </c>
      <c r="E1139" s="51"/>
      <c r="F1139" s="51"/>
      <c r="G1139" s="51"/>
      <c r="H1139" s="51"/>
      <c r="I1139" s="51"/>
      <c r="J1139" s="52">
        <f>H1139+I1139</f>
        <v>0</v>
      </c>
      <c r="K1139" s="51"/>
      <c r="L1139" s="51"/>
      <c r="M1139" s="52">
        <f>K1139+L1139</f>
        <v>0</v>
      </c>
      <c r="N1139" s="51"/>
      <c r="O1139" s="52">
        <f>M1139+N1139</f>
        <v>0</v>
      </c>
    </row>
    <row r="1140" spans="1:15">
      <c r="A1140" s="50">
        <f t="shared" si="399"/>
        <v>3</v>
      </c>
      <c r="B1140" s="150"/>
      <c r="C1140" s="258" t="s">
        <v>42</v>
      </c>
      <c r="D1140" s="59" t="s">
        <v>3</v>
      </c>
      <c r="E1140" s="51"/>
      <c r="F1140" s="51"/>
      <c r="G1140" s="51"/>
      <c r="H1140" s="51"/>
      <c r="I1140" s="51"/>
      <c r="J1140" s="52">
        <f>H1140+I1140</f>
        <v>0</v>
      </c>
      <c r="K1140" s="51"/>
      <c r="L1140" s="51"/>
      <c r="M1140" s="52">
        <f>K1140+L1140</f>
        <v>0</v>
      </c>
      <c r="N1140" s="51"/>
      <c r="O1140" s="52">
        <f>M1140+N1140</f>
        <v>0</v>
      </c>
    </row>
    <row r="1141" spans="1:15">
      <c r="A1141" s="50">
        <f t="shared" si="399"/>
        <v>3</v>
      </c>
      <c r="B1141" s="150"/>
      <c r="C1141" s="259" t="s">
        <v>449</v>
      </c>
      <c r="D1141" s="117" t="s">
        <v>446</v>
      </c>
      <c r="E1141" s="11">
        <f>SUBTOTAL(9,E1142:E1145)</f>
        <v>0</v>
      </c>
      <c r="F1141" s="11">
        <f>SUBTOTAL(9,F1142:F1145)</f>
        <v>0</v>
      </c>
      <c r="G1141" s="11">
        <f>SUBTOTAL(9,G1142:G1145)</f>
        <v>0</v>
      </c>
      <c r="H1141" s="11">
        <f>SUBTOTAL(9,H1142:H1145)</f>
        <v>0</v>
      </c>
      <c r="I1141" s="11">
        <f t="shared" ref="I1141:N1141" si="411">SUBTOTAL(9,I1142:I1145)</f>
        <v>0</v>
      </c>
      <c r="J1141" s="11">
        <f t="shared" si="411"/>
        <v>0</v>
      </c>
      <c r="K1141" s="11">
        <f t="shared" si="411"/>
        <v>0</v>
      </c>
      <c r="L1141" s="11">
        <f t="shared" si="411"/>
        <v>0</v>
      </c>
      <c r="M1141" s="11">
        <f t="shared" si="411"/>
        <v>0</v>
      </c>
      <c r="N1141" s="11">
        <f t="shared" si="411"/>
        <v>0</v>
      </c>
      <c r="O1141" s="11">
        <f>SUBTOTAL(9,O1142:O1145)</f>
        <v>0</v>
      </c>
    </row>
    <row r="1142" spans="1:15" ht="25.5">
      <c r="A1142" s="50">
        <f t="shared" ref="A1142:A1163" si="412">IF(MAX(E1142:P1142)=0,IF(MIN(E1142:P1142)=0,3,2),2)</f>
        <v>3</v>
      </c>
      <c r="B1142" s="150"/>
      <c r="C1142" s="260" t="s">
        <v>153</v>
      </c>
      <c r="D1142" s="60" t="s">
        <v>37</v>
      </c>
      <c r="E1142" s="51"/>
      <c r="F1142" s="51"/>
      <c r="G1142" s="51"/>
      <c r="H1142" s="51"/>
      <c r="I1142" s="51"/>
      <c r="J1142" s="52">
        <f t="shared" ref="J1142:J1154" si="413">H1142+I1142</f>
        <v>0</v>
      </c>
      <c r="K1142" s="51"/>
      <c r="L1142" s="51"/>
      <c r="M1142" s="52">
        <f t="shared" ref="M1142:M1154" si="414">K1142+L1142</f>
        <v>0</v>
      </c>
      <c r="N1142" s="51"/>
      <c r="O1142" s="52">
        <f t="shared" ref="O1142:O1154" si="415">M1142+N1142</f>
        <v>0</v>
      </c>
    </row>
    <row r="1143" spans="1:15">
      <c r="A1143" s="50">
        <f t="shared" si="412"/>
        <v>3</v>
      </c>
      <c r="B1143" s="150"/>
      <c r="C1143" s="260" t="s">
        <v>155</v>
      </c>
      <c r="D1143" s="60" t="s">
        <v>39</v>
      </c>
      <c r="E1143" s="51"/>
      <c r="F1143" s="51"/>
      <c r="G1143" s="51"/>
      <c r="H1143" s="51"/>
      <c r="I1143" s="51"/>
      <c r="J1143" s="52">
        <f t="shared" si="413"/>
        <v>0</v>
      </c>
      <c r="K1143" s="51"/>
      <c r="L1143" s="51"/>
      <c r="M1143" s="52">
        <f t="shared" si="414"/>
        <v>0</v>
      </c>
      <c r="N1143" s="51"/>
      <c r="O1143" s="52">
        <f t="shared" si="415"/>
        <v>0</v>
      </c>
    </row>
    <row r="1144" spans="1:15" ht="25.5">
      <c r="A1144" s="50">
        <f t="shared" si="412"/>
        <v>3</v>
      </c>
      <c r="B1144" s="150"/>
      <c r="C1144" s="260" t="s">
        <v>156</v>
      </c>
      <c r="D1144" s="60" t="s">
        <v>40</v>
      </c>
      <c r="E1144" s="51"/>
      <c r="F1144" s="51"/>
      <c r="G1144" s="51"/>
      <c r="H1144" s="51"/>
      <c r="I1144" s="51"/>
      <c r="J1144" s="52">
        <f t="shared" si="413"/>
        <v>0</v>
      </c>
      <c r="K1144" s="51"/>
      <c r="L1144" s="51"/>
      <c r="M1144" s="52">
        <f t="shared" si="414"/>
        <v>0</v>
      </c>
      <c r="N1144" s="51"/>
      <c r="O1144" s="52">
        <f t="shared" si="415"/>
        <v>0</v>
      </c>
    </row>
    <row r="1145" spans="1:15" ht="25.5">
      <c r="A1145" s="50">
        <f t="shared" si="412"/>
        <v>3</v>
      </c>
      <c r="B1145" s="150"/>
      <c r="C1145" s="260" t="s">
        <v>157</v>
      </c>
      <c r="D1145" s="60" t="s">
        <v>41</v>
      </c>
      <c r="E1145" s="51"/>
      <c r="F1145" s="51"/>
      <c r="G1145" s="51"/>
      <c r="H1145" s="51"/>
      <c r="I1145" s="51"/>
      <c r="J1145" s="52">
        <f t="shared" si="413"/>
        <v>0</v>
      </c>
      <c r="K1145" s="51"/>
      <c r="L1145" s="51"/>
      <c r="M1145" s="52">
        <f t="shared" si="414"/>
        <v>0</v>
      </c>
      <c r="N1145" s="51"/>
      <c r="O1145" s="52">
        <f t="shared" si="415"/>
        <v>0</v>
      </c>
    </row>
    <row r="1146" spans="1:15">
      <c r="A1146" s="50">
        <f t="shared" si="412"/>
        <v>3</v>
      </c>
      <c r="B1146" s="150"/>
      <c r="C1146" s="160" t="s">
        <v>158</v>
      </c>
      <c r="D1146" s="60" t="s">
        <v>4</v>
      </c>
      <c r="E1146" s="51"/>
      <c r="F1146" s="51"/>
      <c r="G1146" s="51"/>
      <c r="H1146" s="51"/>
      <c r="I1146" s="51"/>
      <c r="J1146" s="52">
        <f t="shared" si="413"/>
        <v>0</v>
      </c>
      <c r="K1146" s="51"/>
      <c r="L1146" s="51"/>
      <c r="M1146" s="52">
        <f t="shared" si="414"/>
        <v>0</v>
      </c>
      <c r="N1146" s="51"/>
      <c r="O1146" s="52">
        <f t="shared" si="415"/>
        <v>0</v>
      </c>
    </row>
    <row r="1147" spans="1:15">
      <c r="A1147" s="50">
        <f t="shared" si="412"/>
        <v>3</v>
      </c>
      <c r="B1147" s="150"/>
      <c r="C1147" s="159" t="s">
        <v>19</v>
      </c>
      <c r="D1147" s="59" t="s">
        <v>5</v>
      </c>
      <c r="E1147" s="51"/>
      <c r="F1147" s="51"/>
      <c r="G1147" s="51"/>
      <c r="H1147" s="51"/>
      <c r="I1147" s="51"/>
      <c r="J1147" s="52">
        <f t="shared" si="413"/>
        <v>0</v>
      </c>
      <c r="K1147" s="51"/>
      <c r="L1147" s="51"/>
      <c r="M1147" s="52">
        <f t="shared" si="414"/>
        <v>0</v>
      </c>
      <c r="N1147" s="51"/>
      <c r="O1147" s="52">
        <f t="shared" si="415"/>
        <v>0</v>
      </c>
    </row>
    <row r="1148" spans="1:15">
      <c r="A1148" s="50">
        <f t="shared" si="412"/>
        <v>3</v>
      </c>
      <c r="B1148" s="150"/>
      <c r="C1148" s="162" t="s">
        <v>450</v>
      </c>
      <c r="D1148" s="118" t="s">
        <v>173</v>
      </c>
      <c r="E1148" s="51"/>
      <c r="F1148" s="51"/>
      <c r="G1148" s="51"/>
      <c r="H1148" s="51"/>
      <c r="I1148" s="51"/>
      <c r="J1148" s="52">
        <f t="shared" si="413"/>
        <v>0</v>
      </c>
      <c r="K1148" s="51"/>
      <c r="L1148" s="51"/>
      <c r="M1148" s="52">
        <f t="shared" si="414"/>
        <v>0</v>
      </c>
      <c r="N1148" s="51"/>
      <c r="O1148" s="52">
        <f t="shared" si="415"/>
        <v>0</v>
      </c>
    </row>
    <row r="1149" spans="1:15">
      <c r="A1149" s="50">
        <f t="shared" si="412"/>
        <v>3</v>
      </c>
      <c r="B1149" s="153"/>
      <c r="C1149" s="163" t="s">
        <v>29</v>
      </c>
      <c r="D1149" s="136" t="s">
        <v>6</v>
      </c>
      <c r="E1149" s="51"/>
      <c r="F1149" s="51"/>
      <c r="G1149" s="51"/>
      <c r="H1149" s="51"/>
      <c r="I1149" s="51"/>
      <c r="J1149" s="52">
        <f t="shared" si="413"/>
        <v>0</v>
      </c>
      <c r="K1149" s="51"/>
      <c r="L1149" s="51"/>
      <c r="M1149" s="52">
        <f t="shared" si="414"/>
        <v>0</v>
      </c>
      <c r="N1149" s="51"/>
      <c r="O1149" s="52">
        <f t="shared" si="415"/>
        <v>0</v>
      </c>
    </row>
    <row r="1150" spans="1:15">
      <c r="A1150" s="50">
        <f t="shared" si="412"/>
        <v>3</v>
      </c>
      <c r="B1150" s="153"/>
      <c r="C1150" s="163" t="s">
        <v>21</v>
      </c>
      <c r="D1150" s="137" t="s">
        <v>8</v>
      </c>
      <c r="E1150" s="51"/>
      <c r="F1150" s="51"/>
      <c r="G1150" s="51"/>
      <c r="H1150" s="51"/>
      <c r="I1150" s="51"/>
      <c r="J1150" s="52">
        <f>H1150+I1150</f>
        <v>0</v>
      </c>
      <c r="K1150" s="51"/>
      <c r="L1150" s="51"/>
      <c r="M1150" s="52">
        <f>K1150+L1150</f>
        <v>0</v>
      </c>
      <c r="N1150" s="51"/>
      <c r="O1150" s="52">
        <f t="shared" si="415"/>
        <v>0</v>
      </c>
    </row>
    <row r="1151" spans="1:15">
      <c r="A1151" s="50">
        <f t="shared" si="412"/>
        <v>3</v>
      </c>
      <c r="B1151" s="153"/>
      <c r="C1151" s="163" t="s">
        <v>526</v>
      </c>
      <c r="D1151" s="137" t="s">
        <v>31</v>
      </c>
      <c r="E1151" s="51"/>
      <c r="F1151" s="51"/>
      <c r="G1151" s="51"/>
      <c r="H1151" s="51"/>
      <c r="I1151" s="51"/>
      <c r="J1151" s="52">
        <f t="shared" si="413"/>
        <v>0</v>
      </c>
      <c r="K1151" s="51"/>
      <c r="L1151" s="51"/>
      <c r="M1151" s="52">
        <f t="shared" si="414"/>
        <v>0</v>
      </c>
      <c r="N1151" s="51"/>
      <c r="O1151" s="52">
        <f t="shared" si="415"/>
        <v>0</v>
      </c>
    </row>
    <row r="1152" spans="1:15">
      <c r="A1152" s="50">
        <f t="shared" si="412"/>
        <v>3</v>
      </c>
      <c r="B1152" s="153"/>
      <c r="C1152" s="163" t="s">
        <v>558</v>
      </c>
      <c r="D1152" s="137" t="s">
        <v>559</v>
      </c>
      <c r="E1152" s="51"/>
      <c r="F1152" s="51"/>
      <c r="G1152" s="51"/>
      <c r="H1152" s="51"/>
      <c r="I1152" s="51"/>
      <c r="J1152" s="52">
        <f t="shared" si="413"/>
        <v>0</v>
      </c>
      <c r="K1152" s="51"/>
      <c r="L1152" s="51"/>
      <c r="M1152" s="52">
        <f t="shared" si="414"/>
        <v>0</v>
      </c>
      <c r="N1152" s="51"/>
      <c r="O1152" s="52">
        <f t="shared" si="415"/>
        <v>0</v>
      </c>
    </row>
    <row r="1153" spans="1:15" ht="25.5">
      <c r="A1153" s="50">
        <f t="shared" si="412"/>
        <v>3</v>
      </c>
      <c r="B1153" s="153"/>
      <c r="C1153" s="163" t="s">
        <v>528</v>
      </c>
      <c r="D1153" s="136" t="s">
        <v>9</v>
      </c>
      <c r="E1153" s="51"/>
      <c r="F1153" s="51"/>
      <c r="G1153" s="51"/>
      <c r="H1153" s="51"/>
      <c r="I1153" s="51"/>
      <c r="J1153" s="52">
        <f t="shared" si="413"/>
        <v>0</v>
      </c>
      <c r="K1153" s="51"/>
      <c r="L1153" s="51"/>
      <c r="M1153" s="52">
        <f t="shared" si="414"/>
        <v>0</v>
      </c>
      <c r="N1153" s="51"/>
      <c r="O1153" s="52">
        <f t="shared" si="415"/>
        <v>0</v>
      </c>
    </row>
    <row r="1154" spans="1:15" ht="25.5">
      <c r="A1154" s="50">
        <f t="shared" si="412"/>
        <v>3</v>
      </c>
      <c r="B1154" s="153"/>
      <c r="C1154" s="163" t="s">
        <v>30</v>
      </c>
      <c r="D1154" s="136" t="s">
        <v>10</v>
      </c>
      <c r="E1154" s="51"/>
      <c r="F1154" s="51"/>
      <c r="G1154" s="51"/>
      <c r="H1154" s="51"/>
      <c r="I1154" s="51"/>
      <c r="J1154" s="52">
        <f t="shared" si="413"/>
        <v>0</v>
      </c>
      <c r="K1154" s="51"/>
      <c r="L1154" s="51"/>
      <c r="M1154" s="52">
        <f t="shared" si="414"/>
        <v>0</v>
      </c>
      <c r="N1154" s="51"/>
      <c r="O1154" s="52">
        <f t="shared" si="415"/>
        <v>0</v>
      </c>
    </row>
    <row r="1155" spans="1:15">
      <c r="A1155" s="50">
        <f t="shared" si="412"/>
        <v>3</v>
      </c>
      <c r="B1155" s="153"/>
      <c r="C1155" s="165" t="s">
        <v>451</v>
      </c>
      <c r="D1155" s="138" t="s">
        <v>93</v>
      </c>
      <c r="E1155" s="11">
        <f>SUBTOTAL(9,E1156:E1157)</f>
        <v>0</v>
      </c>
      <c r="F1155" s="11">
        <f>SUBTOTAL(9,F1156:F1157)</f>
        <v>0</v>
      </c>
      <c r="G1155" s="11">
        <f>SUBTOTAL(9,G1156:G1157)</f>
        <v>0</v>
      </c>
      <c r="H1155" s="11">
        <f>SUBTOTAL(9,H1156:H1157)</f>
        <v>0</v>
      </c>
      <c r="I1155" s="11">
        <f t="shared" ref="I1155:N1155" si="416">SUBTOTAL(9,I1156:I1157)</f>
        <v>0</v>
      </c>
      <c r="J1155" s="11">
        <f t="shared" si="416"/>
        <v>0</v>
      </c>
      <c r="K1155" s="11">
        <f t="shared" si="416"/>
        <v>0</v>
      </c>
      <c r="L1155" s="11">
        <f t="shared" si="416"/>
        <v>0</v>
      </c>
      <c r="M1155" s="11">
        <f t="shared" si="416"/>
        <v>0</v>
      </c>
      <c r="N1155" s="11">
        <f t="shared" si="416"/>
        <v>0</v>
      </c>
      <c r="O1155" s="11">
        <f>SUBTOTAL(9,O1156:O1157)</f>
        <v>0</v>
      </c>
    </row>
    <row r="1156" spans="1:15">
      <c r="A1156" s="50">
        <f t="shared" si="412"/>
        <v>3</v>
      </c>
      <c r="B1156" s="153"/>
      <c r="C1156" s="166" t="s">
        <v>452</v>
      </c>
      <c r="D1156" s="138" t="s">
        <v>453</v>
      </c>
      <c r="E1156" s="51"/>
      <c r="F1156" s="51"/>
      <c r="G1156" s="51"/>
      <c r="H1156" s="51"/>
      <c r="I1156" s="51"/>
      <c r="J1156" s="52">
        <f>H1156+I1156</f>
        <v>0</v>
      </c>
      <c r="K1156" s="51"/>
      <c r="L1156" s="51"/>
      <c r="M1156" s="52">
        <f>K1156+L1156</f>
        <v>0</v>
      </c>
      <c r="N1156" s="51"/>
      <c r="O1156" s="52">
        <f>M1156+N1156</f>
        <v>0</v>
      </c>
    </row>
    <row r="1157" spans="1:15">
      <c r="A1157" s="50">
        <f t="shared" si="412"/>
        <v>3</v>
      </c>
      <c r="B1157" s="153"/>
      <c r="C1157" s="166" t="s">
        <v>454</v>
      </c>
      <c r="D1157" s="138" t="s">
        <v>455</v>
      </c>
      <c r="E1157" s="51"/>
      <c r="F1157" s="51"/>
      <c r="G1157" s="51"/>
      <c r="H1157" s="51"/>
      <c r="I1157" s="51"/>
      <c r="J1157" s="52">
        <f>H1157+I1157</f>
        <v>0</v>
      </c>
      <c r="K1157" s="51"/>
      <c r="L1157" s="51"/>
      <c r="M1157" s="52">
        <f>K1157+L1157</f>
        <v>0</v>
      </c>
      <c r="N1157" s="51"/>
      <c r="O1157" s="52">
        <f>M1157+N1157</f>
        <v>0</v>
      </c>
    </row>
    <row r="1158" spans="1:15">
      <c r="A1158" s="50">
        <f t="shared" si="412"/>
        <v>3</v>
      </c>
      <c r="B1158" s="156"/>
      <c r="C1158" s="158" t="s">
        <v>32</v>
      </c>
      <c r="D1158" s="136"/>
      <c r="E1158" s="11">
        <f>SUBTOTAL(9,E1159:E1163)</f>
        <v>0</v>
      </c>
      <c r="F1158" s="11">
        <f>SUBTOTAL(9,F1159:F1163)</f>
        <v>0</v>
      </c>
      <c r="G1158" s="11">
        <f>SUBTOTAL(9,G1159:G1163)</f>
        <v>0</v>
      </c>
      <c r="H1158" s="11">
        <f>SUBTOTAL(9,H1159:H1163)</f>
        <v>0</v>
      </c>
      <c r="I1158" s="11">
        <f t="shared" ref="I1158:N1158" si="417">SUBTOTAL(9,I1159:I1163)</f>
        <v>0</v>
      </c>
      <c r="J1158" s="11">
        <f t="shared" si="417"/>
        <v>0</v>
      </c>
      <c r="K1158" s="11">
        <f t="shared" si="417"/>
        <v>0</v>
      </c>
      <c r="L1158" s="11">
        <f t="shared" si="417"/>
        <v>0</v>
      </c>
      <c r="M1158" s="11">
        <f t="shared" si="417"/>
        <v>0</v>
      </c>
      <c r="N1158" s="11">
        <f t="shared" si="417"/>
        <v>0</v>
      </c>
      <c r="O1158" s="11">
        <f>SUBTOTAL(9,O1159:O1163)</f>
        <v>0</v>
      </c>
    </row>
    <row r="1159" spans="1:15">
      <c r="A1159" s="50">
        <f t="shared" si="412"/>
        <v>3</v>
      </c>
      <c r="B1159" s="153"/>
      <c r="C1159" s="163" t="s">
        <v>70</v>
      </c>
      <c r="D1159" s="137" t="s">
        <v>71</v>
      </c>
      <c r="E1159" s="51"/>
      <c r="F1159" s="51"/>
      <c r="G1159" s="51"/>
      <c r="H1159" s="51"/>
      <c r="I1159" s="51"/>
      <c r="J1159" s="52">
        <f>H1159+I1159</f>
        <v>0</v>
      </c>
      <c r="K1159" s="51"/>
      <c r="L1159" s="51"/>
      <c r="M1159" s="52">
        <f>K1159+L1159</f>
        <v>0</v>
      </c>
      <c r="N1159" s="51"/>
      <c r="O1159" s="52">
        <f>M1159+N1159</f>
        <v>0</v>
      </c>
    </row>
    <row r="1160" spans="1:15">
      <c r="A1160" s="50">
        <f t="shared" si="412"/>
        <v>3</v>
      </c>
      <c r="B1160" s="153"/>
      <c r="C1160" s="163" t="s">
        <v>72</v>
      </c>
      <c r="D1160" s="137" t="s">
        <v>73</v>
      </c>
      <c r="E1160" s="51"/>
      <c r="F1160" s="51"/>
      <c r="G1160" s="51"/>
      <c r="H1160" s="51"/>
      <c r="I1160" s="51"/>
      <c r="J1160" s="52">
        <f>H1160+I1160</f>
        <v>0</v>
      </c>
      <c r="K1160" s="51"/>
      <c r="L1160" s="51"/>
      <c r="M1160" s="52">
        <f>K1160+L1160</f>
        <v>0</v>
      </c>
      <c r="N1160" s="51"/>
      <c r="O1160" s="52">
        <f>M1160+N1160</f>
        <v>0</v>
      </c>
    </row>
    <row r="1161" spans="1:15">
      <c r="A1161" s="50">
        <f t="shared" si="412"/>
        <v>3</v>
      </c>
      <c r="B1161" s="153"/>
      <c r="C1161" s="163" t="s">
        <v>74</v>
      </c>
      <c r="D1161" s="137" t="s">
        <v>75</v>
      </c>
      <c r="E1161" s="51"/>
      <c r="F1161" s="51"/>
      <c r="G1161" s="51"/>
      <c r="H1161" s="51"/>
      <c r="I1161" s="51"/>
      <c r="J1161" s="52">
        <f>H1161+I1161</f>
        <v>0</v>
      </c>
      <c r="K1161" s="51"/>
      <c r="L1161" s="51"/>
      <c r="M1161" s="52">
        <f>K1161+L1161</f>
        <v>0</v>
      </c>
      <c r="N1161" s="51"/>
      <c r="O1161" s="52">
        <f>M1161+N1161</f>
        <v>0</v>
      </c>
    </row>
    <row r="1162" spans="1:15">
      <c r="A1162" s="50">
        <f t="shared" si="412"/>
        <v>3</v>
      </c>
      <c r="B1162" s="153"/>
      <c r="C1162" s="163" t="s">
        <v>76</v>
      </c>
      <c r="D1162" s="137" t="s">
        <v>77</v>
      </c>
      <c r="E1162" s="51"/>
      <c r="F1162" s="51"/>
      <c r="G1162" s="51"/>
      <c r="H1162" s="51"/>
      <c r="I1162" s="51"/>
      <c r="J1162" s="52">
        <f>H1162+I1162</f>
        <v>0</v>
      </c>
      <c r="K1162" s="51"/>
      <c r="L1162" s="51"/>
      <c r="M1162" s="52">
        <f>K1162+L1162</f>
        <v>0</v>
      </c>
      <c r="N1162" s="51"/>
      <c r="O1162" s="52">
        <f>M1162+N1162</f>
        <v>0</v>
      </c>
    </row>
    <row r="1163" spans="1:15">
      <c r="A1163" s="50">
        <f t="shared" si="412"/>
        <v>3</v>
      </c>
      <c r="B1163" s="153"/>
      <c r="C1163" s="163" t="s">
        <v>12</v>
      </c>
      <c r="D1163" s="137" t="s">
        <v>28</v>
      </c>
      <c r="E1163" s="51"/>
      <c r="F1163" s="51"/>
      <c r="G1163" s="51"/>
      <c r="H1163" s="51"/>
      <c r="I1163" s="51"/>
      <c r="J1163" s="52">
        <f>H1163+I1163</f>
        <v>0</v>
      </c>
      <c r="K1163" s="51"/>
      <c r="L1163" s="51"/>
      <c r="M1163" s="52">
        <f>K1163+L1163</f>
        <v>0</v>
      </c>
      <c r="N1163" s="51"/>
      <c r="O1163" s="52">
        <f>M1163+N1163</f>
        <v>0</v>
      </c>
    </row>
    <row r="1164" spans="1:15" s="57" customFormat="1">
      <c r="A1164" s="77">
        <f>A1165</f>
        <v>3</v>
      </c>
      <c r="B1164" s="153"/>
      <c r="C1164" s="155"/>
      <c r="D1164" s="137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</row>
    <row r="1165" spans="1:15" s="57" customFormat="1">
      <c r="A1165" s="105">
        <f>MIN(A1166:A1175)</f>
        <v>3</v>
      </c>
      <c r="B1165" s="153"/>
      <c r="C1165" s="157" t="s">
        <v>36</v>
      </c>
      <c r="D1165" s="137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</row>
    <row r="1166" spans="1:15" s="57" customFormat="1">
      <c r="A1166" s="50">
        <f t="shared" ref="A1166:A1175" si="418">IF(MAX(E1166:P1166)=0,IF(MIN(E1166:P1166)=0,3,2),2)</f>
        <v>3</v>
      </c>
      <c r="B1166" s="153"/>
      <c r="C1166" s="155" t="s">
        <v>78</v>
      </c>
      <c r="D1166" s="137"/>
      <c r="E1166" s="62">
        <f>E1168+E1174</f>
        <v>0</v>
      </c>
      <c r="F1166" s="62">
        <f>F1168+F1174</f>
        <v>0</v>
      </c>
      <c r="G1166" s="62">
        <f>G1168+G1174</f>
        <v>0</v>
      </c>
      <c r="H1166" s="62">
        <f>H1168+H1174</f>
        <v>0</v>
      </c>
      <c r="I1166" s="62">
        <f t="shared" ref="I1166:N1166" si="419">I1168+I1174</f>
        <v>0</v>
      </c>
      <c r="J1166" s="62">
        <f t="shared" si="419"/>
        <v>0</v>
      </c>
      <c r="K1166" s="62">
        <f t="shared" si="419"/>
        <v>0</v>
      </c>
      <c r="L1166" s="62">
        <f t="shared" si="419"/>
        <v>0</v>
      </c>
      <c r="M1166" s="62">
        <f t="shared" si="419"/>
        <v>0</v>
      </c>
      <c r="N1166" s="62">
        <f t="shared" si="419"/>
        <v>0</v>
      </c>
      <c r="O1166" s="62">
        <f>O1168+O1174</f>
        <v>0</v>
      </c>
    </row>
    <row r="1167" spans="1:15" s="57" customFormat="1">
      <c r="A1167" s="50">
        <f t="shared" si="418"/>
        <v>3</v>
      </c>
      <c r="B1167" s="153"/>
      <c r="C1167" s="155" t="s">
        <v>79</v>
      </c>
      <c r="D1167" s="137"/>
      <c r="E1167" s="62">
        <f>E1171+E1175</f>
        <v>0</v>
      </c>
      <c r="F1167" s="62">
        <f>F1171+F1175</f>
        <v>0</v>
      </c>
      <c r="G1167" s="62">
        <f>G1171+G1175</f>
        <v>0</v>
      </c>
      <c r="H1167" s="62">
        <f>H1171+H1175</f>
        <v>0</v>
      </c>
      <c r="I1167" s="62">
        <f t="shared" ref="I1167:N1167" si="420">I1171+I1175</f>
        <v>0</v>
      </c>
      <c r="J1167" s="62">
        <f t="shared" si="420"/>
        <v>0</v>
      </c>
      <c r="K1167" s="62">
        <f t="shared" si="420"/>
        <v>0</v>
      </c>
      <c r="L1167" s="62">
        <f t="shared" si="420"/>
        <v>0</v>
      </c>
      <c r="M1167" s="62">
        <f t="shared" si="420"/>
        <v>0</v>
      </c>
      <c r="N1167" s="62">
        <f t="shared" si="420"/>
        <v>0</v>
      </c>
      <c r="O1167" s="62">
        <f>O1171+O1175</f>
        <v>0</v>
      </c>
    </row>
    <row r="1168" spans="1:15" s="57" customFormat="1">
      <c r="A1168" s="50">
        <f t="shared" si="418"/>
        <v>3</v>
      </c>
      <c r="B1168" s="153"/>
      <c r="C1168" s="155" t="s">
        <v>34</v>
      </c>
      <c r="D1168" s="137"/>
      <c r="E1168" s="62">
        <f>SUM(E1169:E1170)</f>
        <v>0</v>
      </c>
      <c r="F1168" s="62">
        <f>SUM(F1169:F1170)</f>
        <v>0</v>
      </c>
      <c r="G1168" s="62">
        <f>SUM(G1169:G1170)</f>
        <v>0</v>
      </c>
      <c r="H1168" s="62">
        <f>SUM(H1169:H1170)</f>
        <v>0</v>
      </c>
      <c r="I1168" s="62">
        <f t="shared" ref="I1168:N1168" si="421">SUM(I1169:I1170)</f>
        <v>0</v>
      </c>
      <c r="J1168" s="62">
        <f t="shared" si="421"/>
        <v>0</v>
      </c>
      <c r="K1168" s="62">
        <f t="shared" si="421"/>
        <v>0</v>
      </c>
      <c r="L1168" s="62">
        <f t="shared" si="421"/>
        <v>0</v>
      </c>
      <c r="M1168" s="62">
        <f t="shared" si="421"/>
        <v>0</v>
      </c>
      <c r="N1168" s="62">
        <f t="shared" si="421"/>
        <v>0</v>
      </c>
      <c r="O1168" s="62">
        <f>SUM(O1169:O1170)</f>
        <v>0</v>
      </c>
    </row>
    <row r="1169" spans="1:15" s="57" customFormat="1">
      <c r="A1169" s="50">
        <f t="shared" si="418"/>
        <v>3</v>
      </c>
      <c r="B1169" s="153"/>
      <c r="C1169" s="167" t="s">
        <v>80</v>
      </c>
      <c r="D1169" s="137"/>
      <c r="E1169" s="51"/>
      <c r="F1169" s="51"/>
      <c r="G1169" s="51"/>
      <c r="H1169" s="51"/>
      <c r="I1169" s="51"/>
      <c r="J1169" s="52">
        <f>H1169+I1169</f>
        <v>0</v>
      </c>
      <c r="K1169" s="51"/>
      <c r="L1169" s="51"/>
      <c r="M1169" s="52">
        <f>K1169+L1169</f>
        <v>0</v>
      </c>
      <c r="N1169" s="51"/>
      <c r="O1169" s="52">
        <f>M1169+N1169</f>
        <v>0</v>
      </c>
    </row>
    <row r="1170" spans="1:15" s="57" customFormat="1">
      <c r="A1170" s="50">
        <f t="shared" si="418"/>
        <v>3</v>
      </c>
      <c r="B1170" s="153"/>
      <c r="C1170" s="167" t="s">
        <v>81</v>
      </c>
      <c r="D1170" s="137"/>
      <c r="E1170" s="51"/>
      <c r="F1170" s="51"/>
      <c r="G1170" s="51"/>
      <c r="H1170" s="51"/>
      <c r="I1170" s="51"/>
      <c r="J1170" s="52">
        <f>H1170+I1170</f>
        <v>0</v>
      </c>
      <c r="K1170" s="51"/>
      <c r="L1170" s="51"/>
      <c r="M1170" s="52">
        <f>K1170+L1170</f>
        <v>0</v>
      </c>
      <c r="N1170" s="51"/>
      <c r="O1170" s="52">
        <f>M1170+N1170</f>
        <v>0</v>
      </c>
    </row>
    <row r="1171" spans="1:15" s="57" customFormat="1">
      <c r="A1171" s="50">
        <f t="shared" si="418"/>
        <v>3</v>
      </c>
      <c r="B1171" s="153"/>
      <c r="C1171" s="155" t="s">
        <v>35</v>
      </c>
      <c r="D1171" s="137"/>
      <c r="E1171" s="62">
        <f>SUM(E1172:E1173)</f>
        <v>0</v>
      </c>
      <c r="F1171" s="62">
        <f>SUM(F1172:F1173)</f>
        <v>0</v>
      </c>
      <c r="G1171" s="62">
        <f>SUM(G1172:G1173)</f>
        <v>0</v>
      </c>
      <c r="H1171" s="62">
        <f>SUM(H1172:H1173)</f>
        <v>0</v>
      </c>
      <c r="I1171" s="62">
        <f t="shared" ref="I1171:N1171" si="422">SUM(I1172:I1173)</f>
        <v>0</v>
      </c>
      <c r="J1171" s="62">
        <f t="shared" si="422"/>
        <v>0</v>
      </c>
      <c r="K1171" s="62">
        <f t="shared" si="422"/>
        <v>0</v>
      </c>
      <c r="L1171" s="62">
        <f t="shared" si="422"/>
        <v>0</v>
      </c>
      <c r="M1171" s="62">
        <f t="shared" si="422"/>
        <v>0</v>
      </c>
      <c r="N1171" s="62">
        <f t="shared" si="422"/>
        <v>0</v>
      </c>
      <c r="O1171" s="62">
        <f>SUM(O1172:O1173)</f>
        <v>0</v>
      </c>
    </row>
    <row r="1172" spans="1:15" s="57" customFormat="1">
      <c r="A1172" s="50">
        <f t="shared" si="418"/>
        <v>3</v>
      </c>
      <c r="B1172" s="153"/>
      <c r="C1172" s="167" t="s">
        <v>84</v>
      </c>
      <c r="D1172" s="137"/>
      <c r="E1172" s="51"/>
      <c r="F1172" s="51"/>
      <c r="G1172" s="51"/>
      <c r="H1172" s="51"/>
      <c r="I1172" s="51"/>
      <c r="J1172" s="52">
        <f>H1172+I1172</f>
        <v>0</v>
      </c>
      <c r="K1172" s="51"/>
      <c r="L1172" s="51"/>
      <c r="M1172" s="52">
        <f>K1172+L1172</f>
        <v>0</v>
      </c>
      <c r="N1172" s="51"/>
      <c r="O1172" s="52">
        <f>M1172+N1172</f>
        <v>0</v>
      </c>
    </row>
    <row r="1173" spans="1:15" s="57" customFormat="1">
      <c r="A1173" s="50">
        <f t="shared" si="418"/>
        <v>3</v>
      </c>
      <c r="B1173" s="153"/>
      <c r="C1173" s="167" t="s">
        <v>85</v>
      </c>
      <c r="D1173" s="137"/>
      <c r="E1173" s="51"/>
      <c r="F1173" s="51"/>
      <c r="G1173" s="51"/>
      <c r="H1173" s="51"/>
      <c r="I1173" s="51"/>
      <c r="J1173" s="52">
        <f>H1173+I1173</f>
        <v>0</v>
      </c>
      <c r="K1173" s="51"/>
      <c r="L1173" s="51"/>
      <c r="M1173" s="52">
        <f>K1173+L1173</f>
        <v>0</v>
      </c>
      <c r="N1173" s="51"/>
      <c r="O1173" s="52">
        <f>M1173+N1173</f>
        <v>0</v>
      </c>
    </row>
    <row r="1174" spans="1:15" s="57" customFormat="1">
      <c r="A1174" s="50">
        <f t="shared" si="418"/>
        <v>3</v>
      </c>
      <c r="B1174" s="153"/>
      <c r="C1174" s="168" t="s">
        <v>763</v>
      </c>
      <c r="D1174" s="137"/>
      <c r="E1174" s="51"/>
      <c r="F1174" s="51"/>
      <c r="G1174" s="51"/>
      <c r="H1174" s="51"/>
      <c r="I1174" s="51"/>
      <c r="J1174" s="52">
        <f>H1174+I1174</f>
        <v>0</v>
      </c>
      <c r="K1174" s="51"/>
      <c r="L1174" s="51"/>
      <c r="M1174" s="52">
        <f>K1174+L1174</f>
        <v>0</v>
      </c>
      <c r="N1174" s="51"/>
      <c r="O1174" s="52">
        <f>M1174+N1174</f>
        <v>0</v>
      </c>
    </row>
    <row r="1175" spans="1:15" s="57" customFormat="1">
      <c r="A1175" s="50">
        <f t="shared" si="418"/>
        <v>3</v>
      </c>
      <c r="B1175" s="153"/>
      <c r="C1175" s="168" t="s">
        <v>764</v>
      </c>
      <c r="D1175" s="137"/>
      <c r="E1175" s="51"/>
      <c r="F1175" s="51"/>
      <c r="G1175" s="51"/>
      <c r="H1175" s="51"/>
      <c r="I1175" s="51"/>
      <c r="J1175" s="52">
        <f>H1175+I1175</f>
        <v>0</v>
      </c>
      <c r="K1175" s="51"/>
      <c r="L1175" s="51"/>
      <c r="M1175" s="52">
        <f>K1175+L1175</f>
        <v>0</v>
      </c>
      <c r="N1175" s="51"/>
      <c r="O1175" s="52">
        <f>M1175+N1175</f>
        <v>0</v>
      </c>
    </row>
    <row r="1176" spans="1:15" s="57" customFormat="1">
      <c r="A1176" s="77">
        <f>A1177</f>
        <v>3</v>
      </c>
      <c r="B1176" s="172"/>
      <c r="C1176" s="156"/>
      <c r="D1176" s="140"/>
      <c r="E1176" s="76"/>
      <c r="F1176" s="76"/>
      <c r="G1176" s="76"/>
      <c r="H1176" s="76"/>
      <c r="I1176" s="76"/>
      <c r="J1176" s="76"/>
      <c r="K1176" s="76"/>
      <c r="L1176" s="76"/>
      <c r="M1176" s="76"/>
      <c r="N1176" s="76"/>
      <c r="O1176" s="76"/>
    </row>
    <row r="1177" spans="1:15" s="57" customFormat="1">
      <c r="A1177" s="105">
        <f>MIN(A1178:A1239)</f>
        <v>3</v>
      </c>
      <c r="B1177" s="172"/>
      <c r="C1177" s="174" t="s">
        <v>61</v>
      </c>
      <c r="D1177" s="140"/>
      <c r="E1177" s="76"/>
      <c r="F1177" s="76"/>
      <c r="G1177" s="76"/>
      <c r="H1177" s="76"/>
      <c r="I1177" s="76"/>
      <c r="J1177" s="76"/>
      <c r="K1177" s="76"/>
      <c r="L1177" s="76"/>
      <c r="M1177" s="76"/>
      <c r="N1177" s="76"/>
      <c r="O1177" s="76"/>
    </row>
    <row r="1178" spans="1:15" s="57" customFormat="1">
      <c r="A1178" s="50">
        <f t="shared" ref="A1178:A1209" si="423">IF(MAX(E1178:P1178)=0,IF(MIN(E1178:P1178)=0,3,2),2)</f>
        <v>3</v>
      </c>
      <c r="B1178" s="145"/>
      <c r="C1178" s="146" t="s">
        <v>25</v>
      </c>
      <c r="D1178" s="56"/>
      <c r="E1178" s="11">
        <f>SUBTOTAL(9,E1179:E1231)</f>
        <v>0</v>
      </c>
      <c r="F1178" s="11">
        <f>SUBTOTAL(9,F1179:F1231)</f>
        <v>0</v>
      </c>
      <c r="G1178" s="11">
        <f>SUBTOTAL(9,G1179:G1231)</f>
        <v>0</v>
      </c>
      <c r="H1178" s="11">
        <f>SUBTOTAL(9,H1179:H1231)</f>
        <v>0</v>
      </c>
      <c r="I1178" s="11">
        <f t="shared" ref="I1178:N1178" si="424">SUBTOTAL(9,I1179:I1231)</f>
        <v>0</v>
      </c>
      <c r="J1178" s="11">
        <f t="shared" si="424"/>
        <v>0</v>
      </c>
      <c r="K1178" s="11">
        <f t="shared" si="424"/>
        <v>0</v>
      </c>
      <c r="L1178" s="11">
        <f t="shared" si="424"/>
        <v>0</v>
      </c>
      <c r="M1178" s="11">
        <f t="shared" si="424"/>
        <v>0</v>
      </c>
      <c r="N1178" s="11">
        <f t="shared" si="424"/>
        <v>0</v>
      </c>
      <c r="O1178" s="11">
        <f>SUBTOTAL(9,O1179:O1231)</f>
        <v>0</v>
      </c>
    </row>
    <row r="1179" spans="1:15" s="57" customFormat="1">
      <c r="A1179" s="50">
        <f t="shared" si="423"/>
        <v>3</v>
      </c>
      <c r="B1179" s="145" t="s">
        <v>14</v>
      </c>
      <c r="C1179" s="146" t="s">
        <v>125</v>
      </c>
      <c r="D1179" s="56"/>
      <c r="E1179" s="11">
        <f>SUBTOTAL(9,E1180:E1201)</f>
        <v>0</v>
      </c>
      <c r="F1179" s="11">
        <f>SUBTOTAL(9,F1180:F1201)</f>
        <v>0</v>
      </c>
      <c r="G1179" s="11">
        <f>SUBTOTAL(9,G1180:G1201)</f>
        <v>0</v>
      </c>
      <c r="H1179" s="11">
        <f>SUBTOTAL(9,H1180:H1201)</f>
        <v>0</v>
      </c>
      <c r="I1179" s="11">
        <f t="shared" ref="I1179:N1179" si="425">SUBTOTAL(9,I1180:I1201)</f>
        <v>0</v>
      </c>
      <c r="J1179" s="11">
        <f t="shared" si="425"/>
        <v>0</v>
      </c>
      <c r="K1179" s="11">
        <f t="shared" si="425"/>
        <v>0</v>
      </c>
      <c r="L1179" s="11">
        <f t="shared" si="425"/>
        <v>0</v>
      </c>
      <c r="M1179" s="11">
        <f t="shared" si="425"/>
        <v>0</v>
      </c>
      <c r="N1179" s="11">
        <f t="shared" si="425"/>
        <v>0</v>
      </c>
      <c r="O1179" s="11">
        <f>SUBTOTAL(9,O1180:O1201)</f>
        <v>0</v>
      </c>
    </row>
    <row r="1180" spans="1:15" s="57" customFormat="1">
      <c r="A1180" s="50">
        <f t="shared" si="423"/>
        <v>3</v>
      </c>
      <c r="B1180" s="147"/>
      <c r="C1180" s="146" t="s">
        <v>126</v>
      </c>
      <c r="D1180" s="56"/>
      <c r="E1180" s="11">
        <f>SUBTOTAL(9,E1181:E1190)</f>
        <v>0</v>
      </c>
      <c r="F1180" s="11">
        <f>SUBTOTAL(9,F1181:F1190)</f>
        <v>0</v>
      </c>
      <c r="G1180" s="11">
        <f>SUBTOTAL(9,G1181:G1190)</f>
        <v>0</v>
      </c>
      <c r="H1180" s="11">
        <f>SUBTOTAL(9,H1181:H1190)</f>
        <v>0</v>
      </c>
      <c r="I1180" s="11">
        <f t="shared" ref="I1180:N1180" si="426">SUBTOTAL(9,I1181:I1190)</f>
        <v>0</v>
      </c>
      <c r="J1180" s="11">
        <f t="shared" si="426"/>
        <v>0</v>
      </c>
      <c r="K1180" s="11">
        <f t="shared" si="426"/>
        <v>0</v>
      </c>
      <c r="L1180" s="11">
        <f t="shared" si="426"/>
        <v>0</v>
      </c>
      <c r="M1180" s="11">
        <f t="shared" si="426"/>
        <v>0</v>
      </c>
      <c r="N1180" s="11">
        <f t="shared" si="426"/>
        <v>0</v>
      </c>
      <c r="O1180" s="11">
        <f>SUBTOTAL(9,O1181:O1190)</f>
        <v>0</v>
      </c>
    </row>
    <row r="1181" spans="1:15" s="57" customFormat="1" ht="25.5">
      <c r="A1181" s="50">
        <f t="shared" si="423"/>
        <v>3</v>
      </c>
      <c r="B1181" s="148"/>
      <c r="C1181" s="149" t="s">
        <v>127</v>
      </c>
      <c r="D1181" s="58" t="s">
        <v>2</v>
      </c>
      <c r="E1181" s="11">
        <f>SUBTOTAL(9,E1182:E1183)</f>
        <v>0</v>
      </c>
      <c r="F1181" s="11">
        <f>SUBTOTAL(9,F1182:F1183)</f>
        <v>0</v>
      </c>
      <c r="G1181" s="11">
        <f>SUBTOTAL(9,G1182:G1183)</f>
        <v>0</v>
      </c>
      <c r="H1181" s="11">
        <f>SUBTOTAL(9,H1182:H1183)</f>
        <v>0</v>
      </c>
      <c r="I1181" s="11">
        <f t="shared" ref="I1181:N1181" si="427">SUBTOTAL(9,I1182:I1183)</f>
        <v>0</v>
      </c>
      <c r="J1181" s="11">
        <f t="shared" si="427"/>
        <v>0</v>
      </c>
      <c r="K1181" s="11">
        <f t="shared" si="427"/>
        <v>0</v>
      </c>
      <c r="L1181" s="11">
        <f t="shared" si="427"/>
        <v>0</v>
      </c>
      <c r="M1181" s="11">
        <f t="shared" si="427"/>
        <v>0</v>
      </c>
      <c r="N1181" s="11">
        <f t="shared" si="427"/>
        <v>0</v>
      </c>
      <c r="O1181" s="11">
        <f>SUBTOTAL(9,O1182:O1183)</f>
        <v>0</v>
      </c>
    </row>
    <row r="1182" spans="1:15" s="57" customFormat="1" ht="25.5">
      <c r="A1182" s="50">
        <f t="shared" si="423"/>
        <v>3</v>
      </c>
      <c r="B1182" s="148"/>
      <c r="C1182" s="149" t="s">
        <v>303</v>
      </c>
      <c r="D1182" s="58" t="s">
        <v>302</v>
      </c>
      <c r="E1182" s="51"/>
      <c r="F1182" s="51"/>
      <c r="G1182" s="51"/>
      <c r="H1182" s="51"/>
      <c r="I1182" s="51"/>
      <c r="J1182" s="52">
        <f>H1182+I1182</f>
        <v>0</v>
      </c>
      <c r="K1182" s="51"/>
      <c r="L1182" s="51"/>
      <c r="M1182" s="52">
        <f>K1182+L1182</f>
        <v>0</v>
      </c>
      <c r="N1182" s="51"/>
      <c r="O1182" s="52">
        <f>M1182+N1182</f>
        <v>0</v>
      </c>
    </row>
    <row r="1183" spans="1:15" s="57" customFormat="1" ht="25.5">
      <c r="A1183" s="50">
        <f t="shared" si="423"/>
        <v>3</v>
      </c>
      <c r="B1183" s="148"/>
      <c r="C1183" s="149" t="s">
        <v>305</v>
      </c>
      <c r="D1183" s="58" t="s">
        <v>304</v>
      </c>
      <c r="E1183" s="51"/>
      <c r="F1183" s="51"/>
      <c r="G1183" s="51"/>
      <c r="H1183" s="51"/>
      <c r="I1183" s="51"/>
      <c r="J1183" s="52">
        <f>H1183+I1183</f>
        <v>0</v>
      </c>
      <c r="K1183" s="51"/>
      <c r="L1183" s="51"/>
      <c r="M1183" s="52">
        <f>K1183+L1183</f>
        <v>0</v>
      </c>
      <c r="N1183" s="51"/>
      <c r="O1183" s="52">
        <f>M1183+N1183</f>
        <v>0</v>
      </c>
    </row>
    <row r="1184" spans="1:15" s="57" customFormat="1">
      <c r="A1184" s="50">
        <f t="shared" si="423"/>
        <v>3</v>
      </c>
      <c r="B1184" s="150"/>
      <c r="C1184" s="151" t="s">
        <v>128</v>
      </c>
      <c r="D1184" s="59" t="s">
        <v>3</v>
      </c>
      <c r="E1184" s="51"/>
      <c r="F1184" s="51"/>
      <c r="G1184" s="51"/>
      <c r="H1184" s="51"/>
      <c r="I1184" s="51"/>
      <c r="J1184" s="52">
        <f>H1184+I1184</f>
        <v>0</v>
      </c>
      <c r="K1184" s="51"/>
      <c r="L1184" s="51"/>
      <c r="M1184" s="52">
        <f>K1184+L1184</f>
        <v>0</v>
      </c>
      <c r="N1184" s="51"/>
      <c r="O1184" s="52">
        <f>M1184+N1184</f>
        <v>0</v>
      </c>
    </row>
    <row r="1185" spans="1:15" s="57" customFormat="1">
      <c r="A1185" s="50">
        <f t="shared" si="423"/>
        <v>3</v>
      </c>
      <c r="B1185" s="150"/>
      <c r="C1185" s="152" t="s">
        <v>445</v>
      </c>
      <c r="D1185" s="117" t="s">
        <v>446</v>
      </c>
      <c r="E1185" s="11">
        <f>SUBTOTAL(9,E1186:E1189)</f>
        <v>0</v>
      </c>
      <c r="F1185" s="11">
        <f>SUBTOTAL(9,F1186:F1189)</f>
        <v>0</v>
      </c>
      <c r="G1185" s="11">
        <f>SUBTOTAL(9,G1186:G1189)</f>
        <v>0</v>
      </c>
      <c r="H1185" s="11">
        <f>SUBTOTAL(9,H1186:H1189)</f>
        <v>0</v>
      </c>
      <c r="I1185" s="11">
        <f t="shared" ref="I1185:N1185" si="428">SUBTOTAL(9,I1186:I1189)</f>
        <v>0</v>
      </c>
      <c r="J1185" s="11">
        <f t="shared" si="428"/>
        <v>0</v>
      </c>
      <c r="K1185" s="11">
        <f t="shared" si="428"/>
        <v>0</v>
      </c>
      <c r="L1185" s="11">
        <f t="shared" si="428"/>
        <v>0</v>
      </c>
      <c r="M1185" s="11">
        <f t="shared" si="428"/>
        <v>0</v>
      </c>
      <c r="N1185" s="11">
        <f t="shared" si="428"/>
        <v>0</v>
      </c>
      <c r="O1185" s="11">
        <f>SUBTOTAL(9,O1186:O1189)</f>
        <v>0</v>
      </c>
    </row>
    <row r="1186" spans="1:15" s="57" customFormat="1" ht="25.5">
      <c r="A1186" s="50">
        <f t="shared" si="423"/>
        <v>3</v>
      </c>
      <c r="B1186" s="150"/>
      <c r="C1186" s="149" t="s">
        <v>129</v>
      </c>
      <c r="D1186" s="60" t="s">
        <v>37</v>
      </c>
      <c r="E1186" s="51"/>
      <c r="F1186" s="51"/>
      <c r="G1186" s="51"/>
      <c r="H1186" s="51"/>
      <c r="I1186" s="51"/>
      <c r="J1186" s="52">
        <f>H1186+I1186</f>
        <v>0</v>
      </c>
      <c r="K1186" s="51"/>
      <c r="L1186" s="51"/>
      <c r="M1186" s="52">
        <f>K1186+L1186</f>
        <v>0</v>
      </c>
      <c r="N1186" s="51"/>
      <c r="O1186" s="52">
        <f>M1186+N1186</f>
        <v>0</v>
      </c>
    </row>
    <row r="1187" spans="1:15" s="57" customFormat="1">
      <c r="A1187" s="50">
        <f t="shared" si="423"/>
        <v>3</v>
      </c>
      <c r="B1187" s="150"/>
      <c r="C1187" s="149" t="s">
        <v>131</v>
      </c>
      <c r="D1187" s="60" t="s">
        <v>39</v>
      </c>
      <c r="E1187" s="51"/>
      <c r="F1187" s="51"/>
      <c r="G1187" s="51"/>
      <c r="H1187" s="51"/>
      <c r="I1187" s="51"/>
      <c r="J1187" s="52">
        <f>H1187+I1187</f>
        <v>0</v>
      </c>
      <c r="K1187" s="51"/>
      <c r="L1187" s="51"/>
      <c r="M1187" s="52">
        <f>K1187+L1187</f>
        <v>0</v>
      </c>
      <c r="N1187" s="51"/>
      <c r="O1187" s="52">
        <f>M1187+N1187</f>
        <v>0</v>
      </c>
    </row>
    <row r="1188" spans="1:15" s="57" customFormat="1">
      <c r="A1188" s="50">
        <f t="shared" si="423"/>
        <v>3</v>
      </c>
      <c r="B1188" s="150"/>
      <c r="C1188" s="149" t="s">
        <v>132</v>
      </c>
      <c r="D1188" s="60" t="s">
        <v>40</v>
      </c>
      <c r="E1188" s="51"/>
      <c r="F1188" s="51"/>
      <c r="G1188" s="51"/>
      <c r="H1188" s="51"/>
      <c r="I1188" s="51"/>
      <c r="J1188" s="52">
        <f>H1188+I1188</f>
        <v>0</v>
      </c>
      <c r="K1188" s="51"/>
      <c r="L1188" s="51"/>
      <c r="M1188" s="52">
        <f>K1188+L1188</f>
        <v>0</v>
      </c>
      <c r="N1188" s="51"/>
      <c r="O1188" s="52">
        <f>M1188+N1188</f>
        <v>0</v>
      </c>
    </row>
    <row r="1189" spans="1:15" s="57" customFormat="1" ht="25.5">
      <c r="A1189" s="50">
        <f t="shared" si="423"/>
        <v>3</v>
      </c>
      <c r="B1189" s="150"/>
      <c r="C1189" s="149" t="s">
        <v>133</v>
      </c>
      <c r="D1189" s="60" t="s">
        <v>41</v>
      </c>
      <c r="E1189" s="51"/>
      <c r="F1189" s="51"/>
      <c r="G1189" s="51"/>
      <c r="H1189" s="51"/>
      <c r="I1189" s="51"/>
      <c r="J1189" s="52">
        <f>H1189+I1189</f>
        <v>0</v>
      </c>
      <c r="K1189" s="51"/>
      <c r="L1189" s="51"/>
      <c r="M1189" s="52">
        <f>K1189+L1189</f>
        <v>0</v>
      </c>
      <c r="N1189" s="51"/>
      <c r="O1189" s="52">
        <f>M1189+N1189</f>
        <v>0</v>
      </c>
    </row>
    <row r="1190" spans="1:15" s="57" customFormat="1">
      <c r="A1190" s="50">
        <f t="shared" si="423"/>
        <v>3</v>
      </c>
      <c r="B1190" s="150"/>
      <c r="C1190" s="149" t="s">
        <v>447</v>
      </c>
      <c r="D1190" s="60" t="s">
        <v>4</v>
      </c>
      <c r="E1190" s="51"/>
      <c r="F1190" s="51"/>
      <c r="G1190" s="51"/>
      <c r="H1190" s="51"/>
      <c r="I1190" s="51"/>
      <c r="J1190" s="52">
        <f>H1190+I1190</f>
        <v>0</v>
      </c>
      <c r="K1190" s="51"/>
      <c r="L1190" s="51"/>
      <c r="M1190" s="52">
        <f>K1190+L1190</f>
        <v>0</v>
      </c>
      <c r="N1190" s="51"/>
      <c r="O1190" s="52">
        <f>M1190+N1190</f>
        <v>0</v>
      </c>
    </row>
    <row r="1191" spans="1:15" s="57" customFormat="1">
      <c r="A1191" s="50">
        <f t="shared" si="423"/>
        <v>3</v>
      </c>
      <c r="B1191" s="147"/>
      <c r="C1191" s="146" t="s">
        <v>134</v>
      </c>
      <c r="D1191" s="56"/>
      <c r="E1191" s="11">
        <f>SUBTOTAL(9,E1192:E1195)</f>
        <v>0</v>
      </c>
      <c r="F1191" s="11">
        <f>SUBTOTAL(9,F1192:F1195)</f>
        <v>0</v>
      </c>
      <c r="G1191" s="11">
        <f>SUBTOTAL(9,G1192:G1195)</f>
        <v>0</v>
      </c>
      <c r="H1191" s="11">
        <f>SUBTOTAL(9,H1192:H1195)</f>
        <v>0</v>
      </c>
      <c r="I1191" s="11">
        <f t="shared" ref="I1191:N1191" si="429">SUBTOTAL(9,I1192:I1195)</f>
        <v>0</v>
      </c>
      <c r="J1191" s="11">
        <f t="shared" si="429"/>
        <v>0</v>
      </c>
      <c r="K1191" s="11">
        <f t="shared" si="429"/>
        <v>0</v>
      </c>
      <c r="L1191" s="11">
        <f t="shared" si="429"/>
        <v>0</v>
      </c>
      <c r="M1191" s="11">
        <f t="shared" si="429"/>
        <v>0</v>
      </c>
      <c r="N1191" s="11">
        <f t="shared" si="429"/>
        <v>0</v>
      </c>
      <c r="O1191" s="11">
        <f>SUBTOTAL(9,O1192:O1195)</f>
        <v>0</v>
      </c>
    </row>
    <row r="1192" spans="1:15" s="57" customFormat="1">
      <c r="A1192" s="50">
        <f t="shared" si="423"/>
        <v>3</v>
      </c>
      <c r="B1192" s="150"/>
      <c r="C1192" s="151" t="s">
        <v>135</v>
      </c>
      <c r="D1192" s="59" t="s">
        <v>5</v>
      </c>
      <c r="E1192" s="51"/>
      <c r="F1192" s="51"/>
      <c r="G1192" s="51"/>
      <c r="H1192" s="51"/>
      <c r="I1192" s="51"/>
      <c r="J1192" s="52">
        <f>H1192+I1192</f>
        <v>0</v>
      </c>
      <c r="K1192" s="51"/>
      <c r="L1192" s="51"/>
      <c r="M1192" s="52">
        <f>K1192+L1192</f>
        <v>0</v>
      </c>
      <c r="N1192" s="51"/>
      <c r="O1192" s="52">
        <f>M1192+N1192</f>
        <v>0</v>
      </c>
    </row>
    <row r="1193" spans="1:15" s="57" customFormat="1">
      <c r="A1193" s="50">
        <f t="shared" si="423"/>
        <v>3</v>
      </c>
      <c r="B1193" s="150"/>
      <c r="C1193" s="154" t="s">
        <v>448</v>
      </c>
      <c r="D1193" s="118" t="s">
        <v>173</v>
      </c>
      <c r="E1193" s="51"/>
      <c r="F1193" s="51"/>
      <c r="G1193" s="51"/>
      <c r="H1193" s="51"/>
      <c r="I1193" s="51"/>
      <c r="J1193" s="52">
        <f>H1193+I1193</f>
        <v>0</v>
      </c>
      <c r="K1193" s="51"/>
      <c r="L1193" s="51"/>
      <c r="M1193" s="52">
        <f>K1193+L1193</f>
        <v>0</v>
      </c>
      <c r="N1193" s="51"/>
      <c r="O1193" s="52">
        <f>M1193+N1193</f>
        <v>0</v>
      </c>
    </row>
    <row r="1194" spans="1:15" s="57" customFormat="1">
      <c r="A1194" s="50">
        <f t="shared" si="423"/>
        <v>3</v>
      </c>
      <c r="B1194" s="153"/>
      <c r="C1194" s="155" t="s">
        <v>557</v>
      </c>
      <c r="D1194" s="137" t="s">
        <v>8</v>
      </c>
      <c r="E1194" s="51"/>
      <c r="F1194" s="51"/>
      <c r="G1194" s="51"/>
      <c r="H1194" s="51"/>
      <c r="I1194" s="51"/>
      <c r="J1194" s="52">
        <f>H1194+I1194</f>
        <v>0</v>
      </c>
      <c r="K1194" s="51"/>
      <c r="L1194" s="51"/>
      <c r="M1194" s="52">
        <f>K1194+L1194</f>
        <v>0</v>
      </c>
      <c r="N1194" s="51"/>
      <c r="O1194" s="52">
        <f>M1194+N1194</f>
        <v>0</v>
      </c>
    </row>
    <row r="1195" spans="1:15" s="57" customFormat="1" ht="25.5">
      <c r="A1195" s="50">
        <f t="shared" si="423"/>
        <v>3</v>
      </c>
      <c r="B1195" s="153"/>
      <c r="C1195" s="155" t="s">
        <v>139</v>
      </c>
      <c r="D1195" s="136" t="s">
        <v>10</v>
      </c>
      <c r="E1195" s="51"/>
      <c r="F1195" s="51"/>
      <c r="G1195" s="51"/>
      <c r="H1195" s="51"/>
      <c r="I1195" s="51"/>
      <c r="J1195" s="52">
        <f>H1195+I1195</f>
        <v>0</v>
      </c>
      <c r="K1195" s="51"/>
      <c r="L1195" s="51"/>
      <c r="M1195" s="52">
        <f>K1195+L1195</f>
        <v>0</v>
      </c>
      <c r="N1195" s="51"/>
      <c r="O1195" s="52">
        <f>M1195+N1195</f>
        <v>0</v>
      </c>
    </row>
    <row r="1196" spans="1:15" s="57" customFormat="1">
      <c r="A1196" s="50">
        <f t="shared" si="423"/>
        <v>3</v>
      </c>
      <c r="B1196" s="156"/>
      <c r="C1196" s="157" t="s">
        <v>140</v>
      </c>
      <c r="D1196" s="136"/>
      <c r="E1196" s="11">
        <f>SUBTOTAL(9,E1197:E1201)</f>
        <v>0</v>
      </c>
      <c r="F1196" s="11">
        <f>SUBTOTAL(9,F1197:F1201)</f>
        <v>0</v>
      </c>
      <c r="G1196" s="11">
        <f>SUBTOTAL(9,G1197:G1201)</f>
        <v>0</v>
      </c>
      <c r="H1196" s="11">
        <f>SUBTOTAL(9,H1197:H1201)</f>
        <v>0</v>
      </c>
      <c r="I1196" s="11">
        <f t="shared" ref="I1196:N1196" si="430">SUBTOTAL(9,I1197:I1201)</f>
        <v>0</v>
      </c>
      <c r="J1196" s="11">
        <f t="shared" si="430"/>
        <v>0</v>
      </c>
      <c r="K1196" s="11">
        <f t="shared" si="430"/>
        <v>0</v>
      </c>
      <c r="L1196" s="11">
        <f t="shared" si="430"/>
        <v>0</v>
      </c>
      <c r="M1196" s="11">
        <f t="shared" si="430"/>
        <v>0</v>
      </c>
      <c r="N1196" s="11">
        <f t="shared" si="430"/>
        <v>0</v>
      </c>
      <c r="O1196" s="11">
        <f>SUBTOTAL(9,O1197:O1201)</f>
        <v>0</v>
      </c>
    </row>
    <row r="1197" spans="1:15">
      <c r="A1197" s="50">
        <f t="shared" si="423"/>
        <v>3</v>
      </c>
      <c r="B1197" s="153"/>
      <c r="C1197" s="155" t="s">
        <v>141</v>
      </c>
      <c r="D1197" s="137" t="s">
        <v>71</v>
      </c>
      <c r="E1197" s="51"/>
      <c r="F1197" s="51"/>
      <c r="G1197" s="51"/>
      <c r="H1197" s="51"/>
      <c r="I1197" s="51"/>
      <c r="J1197" s="52">
        <f>H1197+I1197</f>
        <v>0</v>
      </c>
      <c r="K1197" s="51"/>
      <c r="L1197" s="51"/>
      <c r="M1197" s="52">
        <f>K1197+L1197</f>
        <v>0</v>
      </c>
      <c r="N1197" s="51"/>
      <c r="O1197" s="52">
        <f>M1197+N1197</f>
        <v>0</v>
      </c>
    </row>
    <row r="1198" spans="1:15">
      <c r="A1198" s="50">
        <f t="shared" si="423"/>
        <v>3</v>
      </c>
      <c r="B1198" s="153"/>
      <c r="C1198" s="155" t="s">
        <v>142</v>
      </c>
      <c r="D1198" s="137" t="s">
        <v>73</v>
      </c>
      <c r="E1198" s="51"/>
      <c r="F1198" s="51"/>
      <c r="G1198" s="51"/>
      <c r="H1198" s="51"/>
      <c r="I1198" s="51"/>
      <c r="J1198" s="52">
        <f>H1198+I1198</f>
        <v>0</v>
      </c>
      <c r="K1198" s="51"/>
      <c r="L1198" s="51"/>
      <c r="M1198" s="52">
        <f>K1198+L1198</f>
        <v>0</v>
      </c>
      <c r="N1198" s="51"/>
      <c r="O1198" s="52">
        <f>M1198+N1198</f>
        <v>0</v>
      </c>
    </row>
    <row r="1199" spans="1:15">
      <c r="A1199" s="50">
        <f t="shared" si="423"/>
        <v>3</v>
      </c>
      <c r="B1199" s="153"/>
      <c r="C1199" s="155" t="s">
        <v>143</v>
      </c>
      <c r="D1199" s="137" t="s">
        <v>75</v>
      </c>
      <c r="E1199" s="51"/>
      <c r="F1199" s="51"/>
      <c r="G1199" s="51"/>
      <c r="H1199" s="51"/>
      <c r="I1199" s="51"/>
      <c r="J1199" s="52">
        <f>H1199+I1199</f>
        <v>0</v>
      </c>
      <c r="K1199" s="51"/>
      <c r="L1199" s="51"/>
      <c r="M1199" s="52">
        <f>K1199+L1199</f>
        <v>0</v>
      </c>
      <c r="N1199" s="51"/>
      <c r="O1199" s="52">
        <f>M1199+N1199</f>
        <v>0</v>
      </c>
    </row>
    <row r="1200" spans="1:15">
      <c r="A1200" s="50">
        <f t="shared" si="423"/>
        <v>3</v>
      </c>
      <c r="B1200" s="153"/>
      <c r="C1200" s="155" t="s">
        <v>144</v>
      </c>
      <c r="D1200" s="137" t="s">
        <v>77</v>
      </c>
      <c r="E1200" s="51"/>
      <c r="F1200" s="51"/>
      <c r="G1200" s="51"/>
      <c r="H1200" s="51"/>
      <c r="I1200" s="51"/>
      <c r="J1200" s="52">
        <f>H1200+I1200</f>
        <v>0</v>
      </c>
      <c r="K1200" s="51"/>
      <c r="L1200" s="51"/>
      <c r="M1200" s="52">
        <f>K1200+L1200</f>
        <v>0</v>
      </c>
      <c r="N1200" s="51"/>
      <c r="O1200" s="52">
        <f>M1200+N1200</f>
        <v>0</v>
      </c>
    </row>
    <row r="1201" spans="1:15">
      <c r="A1201" s="50">
        <f t="shared" si="423"/>
        <v>3</v>
      </c>
      <c r="B1201" s="153"/>
      <c r="C1201" s="155" t="s">
        <v>145</v>
      </c>
      <c r="D1201" s="137" t="s">
        <v>28</v>
      </c>
      <c r="E1201" s="51"/>
      <c r="F1201" s="51"/>
      <c r="G1201" s="51"/>
      <c r="H1201" s="51"/>
      <c r="I1201" s="51"/>
      <c r="J1201" s="52">
        <f>H1201+I1201</f>
        <v>0</v>
      </c>
      <c r="K1201" s="51"/>
      <c r="L1201" s="51"/>
      <c r="M1201" s="52">
        <f>K1201+L1201</f>
        <v>0</v>
      </c>
      <c r="N1201" s="51"/>
      <c r="O1201" s="52">
        <f>M1201+N1201</f>
        <v>0</v>
      </c>
    </row>
    <row r="1202" spans="1:15">
      <c r="A1202" s="50">
        <f t="shared" si="423"/>
        <v>3</v>
      </c>
      <c r="B1202" s="145" t="s">
        <v>146</v>
      </c>
      <c r="C1202" s="157" t="s">
        <v>147</v>
      </c>
      <c r="D1202" s="56"/>
      <c r="E1202" s="11">
        <f>SUBTOTAL(9,E1203:E1231)</f>
        <v>0</v>
      </c>
      <c r="F1202" s="11">
        <f>SUBTOTAL(9,F1203:F1231)</f>
        <v>0</v>
      </c>
      <c r="G1202" s="11">
        <f>SUBTOTAL(9,G1203:G1231)</f>
        <v>0</v>
      </c>
      <c r="H1202" s="11">
        <f>SUBTOTAL(9,H1203:H1231)</f>
        <v>0</v>
      </c>
      <c r="I1202" s="11">
        <f t="shared" ref="I1202:N1202" si="431">SUBTOTAL(9,I1203:I1231)</f>
        <v>0</v>
      </c>
      <c r="J1202" s="11">
        <f t="shared" si="431"/>
        <v>0</v>
      </c>
      <c r="K1202" s="11">
        <f t="shared" si="431"/>
        <v>0</v>
      </c>
      <c r="L1202" s="11">
        <f t="shared" si="431"/>
        <v>0</v>
      </c>
      <c r="M1202" s="11">
        <f t="shared" si="431"/>
        <v>0</v>
      </c>
      <c r="N1202" s="11">
        <f t="shared" si="431"/>
        <v>0</v>
      </c>
      <c r="O1202" s="11">
        <f>SUBTOTAL(9,O1203:O1231)</f>
        <v>0</v>
      </c>
    </row>
    <row r="1203" spans="1:15">
      <c r="A1203" s="50">
        <f t="shared" si="423"/>
        <v>3</v>
      </c>
      <c r="B1203" s="156"/>
      <c r="C1203" s="158" t="s">
        <v>26</v>
      </c>
      <c r="D1203" s="56"/>
      <c r="E1203" s="11">
        <f>SUBTOTAL(9,E1204:E1222)</f>
        <v>0</v>
      </c>
      <c r="F1203" s="11">
        <f t="shared" ref="F1203:O1203" si="432">SUBTOTAL(9,F1204:F1222)</f>
        <v>0</v>
      </c>
      <c r="G1203" s="11">
        <f t="shared" si="432"/>
        <v>0</v>
      </c>
      <c r="H1203" s="11">
        <f t="shared" si="432"/>
        <v>0</v>
      </c>
      <c r="I1203" s="11">
        <f t="shared" si="432"/>
        <v>0</v>
      </c>
      <c r="J1203" s="11">
        <f t="shared" si="432"/>
        <v>0</v>
      </c>
      <c r="K1203" s="11">
        <f t="shared" si="432"/>
        <v>0</v>
      </c>
      <c r="L1203" s="11">
        <f t="shared" si="432"/>
        <v>0</v>
      </c>
      <c r="M1203" s="11">
        <f t="shared" si="432"/>
        <v>0</v>
      </c>
      <c r="N1203" s="11">
        <f t="shared" si="432"/>
        <v>0</v>
      </c>
      <c r="O1203" s="11">
        <f t="shared" si="432"/>
        <v>0</v>
      </c>
    </row>
    <row r="1204" spans="1:15">
      <c r="A1204" s="50">
        <f t="shared" si="423"/>
        <v>3</v>
      </c>
      <c r="B1204" s="150"/>
      <c r="C1204" s="161" t="s">
        <v>770</v>
      </c>
      <c r="D1204" s="56"/>
      <c r="E1204" s="11">
        <f>SUBTOTAL(9,E1205:E1214)</f>
        <v>0</v>
      </c>
      <c r="F1204" s="11">
        <f t="shared" ref="F1204:O1204" si="433">SUBTOTAL(9,F1205:F1214)</f>
        <v>0</v>
      </c>
      <c r="G1204" s="11">
        <f t="shared" si="433"/>
        <v>0</v>
      </c>
      <c r="H1204" s="11">
        <f t="shared" si="433"/>
        <v>0</v>
      </c>
      <c r="I1204" s="11">
        <f t="shared" si="433"/>
        <v>0</v>
      </c>
      <c r="J1204" s="11">
        <f t="shared" si="433"/>
        <v>0</v>
      </c>
      <c r="K1204" s="11">
        <f t="shared" si="433"/>
        <v>0</v>
      </c>
      <c r="L1204" s="11">
        <f t="shared" si="433"/>
        <v>0</v>
      </c>
      <c r="M1204" s="11">
        <f t="shared" si="433"/>
        <v>0</v>
      </c>
      <c r="N1204" s="11">
        <f t="shared" si="433"/>
        <v>0</v>
      </c>
      <c r="O1204" s="11">
        <f t="shared" si="433"/>
        <v>0</v>
      </c>
    </row>
    <row r="1205" spans="1:15" ht="25.5">
      <c r="A1205" s="50">
        <f t="shared" si="423"/>
        <v>3</v>
      </c>
      <c r="B1205" s="150"/>
      <c r="C1205" s="160" t="s">
        <v>771</v>
      </c>
      <c r="D1205" s="58" t="s">
        <v>2</v>
      </c>
      <c r="E1205" s="11">
        <f>SUBTOTAL(9,E1206:E1207)</f>
        <v>0</v>
      </c>
      <c r="F1205" s="11">
        <f t="shared" ref="F1205:O1205" si="434">SUBTOTAL(9,F1206:F1207)</f>
        <v>0</v>
      </c>
      <c r="G1205" s="11">
        <f t="shared" si="434"/>
        <v>0</v>
      </c>
      <c r="H1205" s="11">
        <f t="shared" si="434"/>
        <v>0</v>
      </c>
      <c r="I1205" s="11">
        <f t="shared" si="434"/>
        <v>0</v>
      </c>
      <c r="J1205" s="11">
        <f t="shared" si="434"/>
        <v>0</v>
      </c>
      <c r="K1205" s="11">
        <f t="shared" si="434"/>
        <v>0</v>
      </c>
      <c r="L1205" s="11">
        <f t="shared" si="434"/>
        <v>0</v>
      </c>
      <c r="M1205" s="11">
        <f t="shared" si="434"/>
        <v>0</v>
      </c>
      <c r="N1205" s="11">
        <f t="shared" si="434"/>
        <v>0</v>
      </c>
      <c r="O1205" s="11">
        <f t="shared" si="434"/>
        <v>0</v>
      </c>
    </row>
    <row r="1206" spans="1:15" ht="25.5">
      <c r="A1206" s="50">
        <f t="shared" si="423"/>
        <v>3</v>
      </c>
      <c r="B1206" s="150"/>
      <c r="C1206" s="260" t="s">
        <v>772</v>
      </c>
      <c r="D1206" s="58" t="s">
        <v>302</v>
      </c>
      <c r="E1206" s="51"/>
      <c r="F1206" s="51"/>
      <c r="G1206" s="51"/>
      <c r="H1206" s="51"/>
      <c r="I1206" s="51"/>
      <c r="J1206" s="52">
        <f>H1206+I1206</f>
        <v>0</v>
      </c>
      <c r="K1206" s="51"/>
      <c r="L1206" s="51"/>
      <c r="M1206" s="52">
        <f>K1206+L1206</f>
        <v>0</v>
      </c>
      <c r="N1206" s="51"/>
      <c r="O1206" s="52">
        <f>M1206+N1206</f>
        <v>0</v>
      </c>
    </row>
    <row r="1207" spans="1:15" ht="25.5">
      <c r="A1207" s="50">
        <f t="shared" si="423"/>
        <v>3</v>
      </c>
      <c r="B1207" s="150"/>
      <c r="C1207" s="260" t="s">
        <v>773</v>
      </c>
      <c r="D1207" s="58" t="s">
        <v>304</v>
      </c>
      <c r="E1207" s="51"/>
      <c r="F1207" s="51"/>
      <c r="G1207" s="51"/>
      <c r="H1207" s="51"/>
      <c r="I1207" s="51"/>
      <c r="J1207" s="52">
        <f>H1207+I1207</f>
        <v>0</v>
      </c>
      <c r="K1207" s="51"/>
      <c r="L1207" s="51"/>
      <c r="M1207" s="52">
        <f>K1207+L1207</f>
        <v>0</v>
      </c>
      <c r="N1207" s="51"/>
      <c r="O1207" s="52">
        <f>M1207+N1207</f>
        <v>0</v>
      </c>
    </row>
    <row r="1208" spans="1:15">
      <c r="A1208" s="50">
        <f t="shared" si="423"/>
        <v>3</v>
      </c>
      <c r="B1208" s="150"/>
      <c r="C1208" s="258" t="s">
        <v>42</v>
      </c>
      <c r="D1208" s="59" t="s">
        <v>3</v>
      </c>
      <c r="E1208" s="51"/>
      <c r="F1208" s="51"/>
      <c r="G1208" s="51"/>
      <c r="H1208" s="51"/>
      <c r="I1208" s="51"/>
      <c r="J1208" s="52">
        <f>H1208+I1208</f>
        <v>0</v>
      </c>
      <c r="K1208" s="51"/>
      <c r="L1208" s="51"/>
      <c r="M1208" s="52">
        <f>K1208+L1208</f>
        <v>0</v>
      </c>
      <c r="N1208" s="51"/>
      <c r="O1208" s="52">
        <f>M1208+N1208</f>
        <v>0</v>
      </c>
    </row>
    <row r="1209" spans="1:15">
      <c r="A1209" s="50">
        <f t="shared" si="423"/>
        <v>3</v>
      </c>
      <c r="B1209" s="150"/>
      <c r="C1209" s="259" t="s">
        <v>449</v>
      </c>
      <c r="D1209" s="117" t="s">
        <v>446</v>
      </c>
      <c r="E1209" s="11">
        <f>SUBTOTAL(9,E1210:E1213)</f>
        <v>0</v>
      </c>
      <c r="F1209" s="11">
        <f>SUBTOTAL(9,F1210:F1213)</f>
        <v>0</v>
      </c>
      <c r="G1209" s="11">
        <f>SUBTOTAL(9,G1210:G1213)</f>
        <v>0</v>
      </c>
      <c r="H1209" s="11">
        <f>SUBTOTAL(9,H1210:H1213)</f>
        <v>0</v>
      </c>
      <c r="I1209" s="11">
        <f t="shared" ref="I1209:N1209" si="435">SUBTOTAL(9,I1210:I1213)</f>
        <v>0</v>
      </c>
      <c r="J1209" s="11">
        <f t="shared" si="435"/>
        <v>0</v>
      </c>
      <c r="K1209" s="11">
        <f t="shared" si="435"/>
        <v>0</v>
      </c>
      <c r="L1209" s="11">
        <f t="shared" si="435"/>
        <v>0</v>
      </c>
      <c r="M1209" s="11">
        <f t="shared" si="435"/>
        <v>0</v>
      </c>
      <c r="N1209" s="11">
        <f t="shared" si="435"/>
        <v>0</v>
      </c>
      <c r="O1209" s="11">
        <f>SUBTOTAL(9,O1210:O1213)</f>
        <v>0</v>
      </c>
    </row>
    <row r="1210" spans="1:15" ht="25.5">
      <c r="A1210" s="50">
        <f t="shared" ref="A1210:A1231" si="436">IF(MAX(E1210:P1210)=0,IF(MIN(E1210:P1210)=0,3,2),2)</f>
        <v>3</v>
      </c>
      <c r="B1210" s="150"/>
      <c r="C1210" s="260" t="s">
        <v>153</v>
      </c>
      <c r="D1210" s="60" t="s">
        <v>37</v>
      </c>
      <c r="E1210" s="51"/>
      <c r="F1210" s="51"/>
      <c r="G1210" s="51"/>
      <c r="H1210" s="51"/>
      <c r="I1210" s="51"/>
      <c r="J1210" s="52">
        <f t="shared" ref="J1210:J1222" si="437">H1210+I1210</f>
        <v>0</v>
      </c>
      <c r="K1210" s="51"/>
      <c r="L1210" s="51"/>
      <c r="M1210" s="52">
        <f t="shared" ref="M1210:M1222" si="438">K1210+L1210</f>
        <v>0</v>
      </c>
      <c r="N1210" s="51"/>
      <c r="O1210" s="52">
        <f t="shared" ref="O1210:O1222" si="439">M1210+N1210</f>
        <v>0</v>
      </c>
    </row>
    <row r="1211" spans="1:15">
      <c r="A1211" s="50">
        <f t="shared" si="436"/>
        <v>3</v>
      </c>
      <c r="B1211" s="150"/>
      <c r="C1211" s="260" t="s">
        <v>155</v>
      </c>
      <c r="D1211" s="60" t="s">
        <v>39</v>
      </c>
      <c r="E1211" s="51"/>
      <c r="F1211" s="51"/>
      <c r="G1211" s="51"/>
      <c r="H1211" s="51"/>
      <c r="I1211" s="51"/>
      <c r="J1211" s="52">
        <f t="shared" si="437"/>
        <v>0</v>
      </c>
      <c r="K1211" s="51"/>
      <c r="L1211" s="51"/>
      <c r="M1211" s="52">
        <f t="shared" si="438"/>
        <v>0</v>
      </c>
      <c r="N1211" s="51"/>
      <c r="O1211" s="52">
        <f t="shared" si="439"/>
        <v>0</v>
      </c>
    </row>
    <row r="1212" spans="1:15" ht="25.5">
      <c r="A1212" s="50">
        <f t="shared" si="436"/>
        <v>3</v>
      </c>
      <c r="B1212" s="150"/>
      <c r="C1212" s="260" t="s">
        <v>156</v>
      </c>
      <c r="D1212" s="60" t="s">
        <v>40</v>
      </c>
      <c r="E1212" s="51"/>
      <c r="F1212" s="51"/>
      <c r="G1212" s="51"/>
      <c r="H1212" s="51"/>
      <c r="I1212" s="51"/>
      <c r="J1212" s="52">
        <f t="shared" si="437"/>
        <v>0</v>
      </c>
      <c r="K1212" s="51"/>
      <c r="L1212" s="51"/>
      <c r="M1212" s="52">
        <f t="shared" si="438"/>
        <v>0</v>
      </c>
      <c r="N1212" s="51"/>
      <c r="O1212" s="52">
        <f t="shared" si="439"/>
        <v>0</v>
      </c>
    </row>
    <row r="1213" spans="1:15" ht="25.5">
      <c r="A1213" s="50">
        <f t="shared" si="436"/>
        <v>3</v>
      </c>
      <c r="B1213" s="150"/>
      <c r="C1213" s="260" t="s">
        <v>157</v>
      </c>
      <c r="D1213" s="60" t="s">
        <v>41</v>
      </c>
      <c r="E1213" s="51"/>
      <c r="F1213" s="51"/>
      <c r="G1213" s="51"/>
      <c r="H1213" s="51"/>
      <c r="I1213" s="51"/>
      <c r="J1213" s="52">
        <f t="shared" si="437"/>
        <v>0</v>
      </c>
      <c r="K1213" s="51"/>
      <c r="L1213" s="51"/>
      <c r="M1213" s="52">
        <f t="shared" si="438"/>
        <v>0</v>
      </c>
      <c r="N1213" s="51"/>
      <c r="O1213" s="52">
        <f t="shared" si="439"/>
        <v>0</v>
      </c>
    </row>
    <row r="1214" spans="1:15">
      <c r="A1214" s="50">
        <f t="shared" si="436"/>
        <v>3</v>
      </c>
      <c r="B1214" s="150"/>
      <c r="C1214" s="160" t="s">
        <v>158</v>
      </c>
      <c r="D1214" s="60" t="s">
        <v>4</v>
      </c>
      <c r="E1214" s="51"/>
      <c r="F1214" s="51"/>
      <c r="G1214" s="51"/>
      <c r="H1214" s="51"/>
      <c r="I1214" s="51"/>
      <c r="J1214" s="52">
        <f t="shared" si="437"/>
        <v>0</v>
      </c>
      <c r="K1214" s="51"/>
      <c r="L1214" s="51"/>
      <c r="M1214" s="52">
        <f t="shared" si="438"/>
        <v>0</v>
      </c>
      <c r="N1214" s="51"/>
      <c r="O1214" s="52">
        <f t="shared" si="439"/>
        <v>0</v>
      </c>
    </row>
    <row r="1215" spans="1:15">
      <c r="A1215" s="50">
        <f t="shared" si="436"/>
        <v>3</v>
      </c>
      <c r="B1215" s="150"/>
      <c r="C1215" s="159" t="s">
        <v>19</v>
      </c>
      <c r="D1215" s="59" t="s">
        <v>5</v>
      </c>
      <c r="E1215" s="51"/>
      <c r="F1215" s="51"/>
      <c r="G1215" s="51"/>
      <c r="H1215" s="51"/>
      <c r="I1215" s="51"/>
      <c r="J1215" s="52">
        <f t="shared" si="437"/>
        <v>0</v>
      </c>
      <c r="K1215" s="51"/>
      <c r="L1215" s="51"/>
      <c r="M1215" s="52">
        <f t="shared" si="438"/>
        <v>0</v>
      </c>
      <c r="N1215" s="51"/>
      <c r="O1215" s="52">
        <f t="shared" si="439"/>
        <v>0</v>
      </c>
    </row>
    <row r="1216" spans="1:15">
      <c r="A1216" s="50">
        <f t="shared" si="436"/>
        <v>3</v>
      </c>
      <c r="B1216" s="150"/>
      <c r="C1216" s="162" t="s">
        <v>450</v>
      </c>
      <c r="D1216" s="118" t="s">
        <v>173</v>
      </c>
      <c r="E1216" s="51"/>
      <c r="F1216" s="51"/>
      <c r="G1216" s="51"/>
      <c r="H1216" s="51"/>
      <c r="I1216" s="51"/>
      <c r="J1216" s="52">
        <f t="shared" si="437"/>
        <v>0</v>
      </c>
      <c r="K1216" s="51"/>
      <c r="L1216" s="51"/>
      <c r="M1216" s="52">
        <f t="shared" si="438"/>
        <v>0</v>
      </c>
      <c r="N1216" s="51"/>
      <c r="O1216" s="52">
        <f t="shared" si="439"/>
        <v>0</v>
      </c>
    </row>
    <row r="1217" spans="1:15">
      <c r="A1217" s="50">
        <f t="shared" si="436"/>
        <v>3</v>
      </c>
      <c r="B1217" s="153"/>
      <c r="C1217" s="163" t="s">
        <v>29</v>
      </c>
      <c r="D1217" s="136" t="s">
        <v>6</v>
      </c>
      <c r="E1217" s="51"/>
      <c r="F1217" s="51"/>
      <c r="G1217" s="51"/>
      <c r="H1217" s="51"/>
      <c r="I1217" s="51"/>
      <c r="J1217" s="52">
        <f t="shared" si="437"/>
        <v>0</v>
      </c>
      <c r="K1217" s="51"/>
      <c r="L1217" s="51"/>
      <c r="M1217" s="52">
        <f t="shared" si="438"/>
        <v>0</v>
      </c>
      <c r="N1217" s="51"/>
      <c r="O1217" s="52">
        <f t="shared" si="439"/>
        <v>0</v>
      </c>
    </row>
    <row r="1218" spans="1:15">
      <c r="A1218" s="50">
        <f t="shared" si="436"/>
        <v>3</v>
      </c>
      <c r="B1218" s="153"/>
      <c r="C1218" s="163" t="s">
        <v>21</v>
      </c>
      <c r="D1218" s="137" t="s">
        <v>8</v>
      </c>
      <c r="E1218" s="51"/>
      <c r="F1218" s="51"/>
      <c r="G1218" s="51"/>
      <c r="H1218" s="51"/>
      <c r="I1218" s="51"/>
      <c r="J1218" s="52">
        <f>H1218+I1218</f>
        <v>0</v>
      </c>
      <c r="K1218" s="51"/>
      <c r="L1218" s="51"/>
      <c r="M1218" s="52">
        <f>K1218+L1218</f>
        <v>0</v>
      </c>
      <c r="N1218" s="51"/>
      <c r="O1218" s="52">
        <f t="shared" si="439"/>
        <v>0</v>
      </c>
    </row>
    <row r="1219" spans="1:15">
      <c r="A1219" s="50">
        <f t="shared" si="436"/>
        <v>3</v>
      </c>
      <c r="B1219" s="153"/>
      <c r="C1219" s="163" t="s">
        <v>526</v>
      </c>
      <c r="D1219" s="137" t="s">
        <v>31</v>
      </c>
      <c r="E1219" s="51"/>
      <c r="F1219" s="51"/>
      <c r="G1219" s="51"/>
      <c r="H1219" s="51"/>
      <c r="I1219" s="51"/>
      <c r="J1219" s="52">
        <f t="shared" si="437"/>
        <v>0</v>
      </c>
      <c r="K1219" s="51"/>
      <c r="L1219" s="51"/>
      <c r="M1219" s="52">
        <f t="shared" si="438"/>
        <v>0</v>
      </c>
      <c r="N1219" s="51"/>
      <c r="O1219" s="52">
        <f t="shared" si="439"/>
        <v>0</v>
      </c>
    </row>
    <row r="1220" spans="1:15">
      <c r="A1220" s="50">
        <f t="shared" si="436"/>
        <v>3</v>
      </c>
      <c r="B1220" s="153"/>
      <c r="C1220" s="163" t="s">
        <v>558</v>
      </c>
      <c r="D1220" s="137" t="s">
        <v>559</v>
      </c>
      <c r="E1220" s="51"/>
      <c r="F1220" s="51"/>
      <c r="G1220" s="51"/>
      <c r="H1220" s="51"/>
      <c r="I1220" s="51"/>
      <c r="J1220" s="52">
        <f t="shared" si="437"/>
        <v>0</v>
      </c>
      <c r="K1220" s="51"/>
      <c r="L1220" s="51"/>
      <c r="M1220" s="52">
        <f t="shared" si="438"/>
        <v>0</v>
      </c>
      <c r="N1220" s="51"/>
      <c r="O1220" s="52">
        <f t="shared" si="439"/>
        <v>0</v>
      </c>
    </row>
    <row r="1221" spans="1:15" ht="25.5">
      <c r="A1221" s="50">
        <f t="shared" si="436"/>
        <v>3</v>
      </c>
      <c r="B1221" s="153"/>
      <c r="C1221" s="163" t="s">
        <v>528</v>
      </c>
      <c r="D1221" s="136" t="s">
        <v>9</v>
      </c>
      <c r="E1221" s="51"/>
      <c r="F1221" s="51"/>
      <c r="G1221" s="51"/>
      <c r="H1221" s="51"/>
      <c r="I1221" s="51"/>
      <c r="J1221" s="52">
        <f t="shared" si="437"/>
        <v>0</v>
      </c>
      <c r="K1221" s="51"/>
      <c r="L1221" s="51"/>
      <c r="M1221" s="52">
        <f t="shared" si="438"/>
        <v>0</v>
      </c>
      <c r="N1221" s="51"/>
      <c r="O1221" s="52">
        <f t="shared" si="439"/>
        <v>0</v>
      </c>
    </row>
    <row r="1222" spans="1:15" ht="25.5">
      <c r="A1222" s="50">
        <f t="shared" si="436"/>
        <v>3</v>
      </c>
      <c r="B1222" s="153"/>
      <c r="C1222" s="163" t="s">
        <v>30</v>
      </c>
      <c r="D1222" s="136" t="s">
        <v>10</v>
      </c>
      <c r="E1222" s="51"/>
      <c r="F1222" s="51"/>
      <c r="G1222" s="51"/>
      <c r="H1222" s="51"/>
      <c r="I1222" s="51"/>
      <c r="J1222" s="52">
        <f t="shared" si="437"/>
        <v>0</v>
      </c>
      <c r="K1222" s="51"/>
      <c r="L1222" s="51"/>
      <c r="M1222" s="52">
        <f t="shared" si="438"/>
        <v>0</v>
      </c>
      <c r="N1222" s="51"/>
      <c r="O1222" s="52">
        <f t="shared" si="439"/>
        <v>0</v>
      </c>
    </row>
    <row r="1223" spans="1:15">
      <c r="A1223" s="50">
        <f t="shared" si="436"/>
        <v>3</v>
      </c>
      <c r="B1223" s="153"/>
      <c r="C1223" s="165" t="s">
        <v>451</v>
      </c>
      <c r="D1223" s="138" t="s">
        <v>93</v>
      </c>
      <c r="E1223" s="11">
        <f>SUBTOTAL(9,E1224:E1225)</f>
        <v>0</v>
      </c>
      <c r="F1223" s="11">
        <f>SUBTOTAL(9,F1224:F1225)</f>
        <v>0</v>
      </c>
      <c r="G1223" s="11">
        <f>SUBTOTAL(9,G1224:G1225)</f>
        <v>0</v>
      </c>
      <c r="H1223" s="11">
        <f>SUBTOTAL(9,H1224:H1225)</f>
        <v>0</v>
      </c>
      <c r="I1223" s="11">
        <f t="shared" ref="I1223:N1223" si="440">SUBTOTAL(9,I1224:I1225)</f>
        <v>0</v>
      </c>
      <c r="J1223" s="11">
        <f t="shared" si="440"/>
        <v>0</v>
      </c>
      <c r="K1223" s="11">
        <f t="shared" si="440"/>
        <v>0</v>
      </c>
      <c r="L1223" s="11">
        <f t="shared" si="440"/>
        <v>0</v>
      </c>
      <c r="M1223" s="11">
        <f t="shared" si="440"/>
        <v>0</v>
      </c>
      <c r="N1223" s="11">
        <f t="shared" si="440"/>
        <v>0</v>
      </c>
      <c r="O1223" s="11">
        <f>SUBTOTAL(9,O1224:O1225)</f>
        <v>0</v>
      </c>
    </row>
    <row r="1224" spans="1:15" s="57" customFormat="1">
      <c r="A1224" s="50">
        <f t="shared" si="436"/>
        <v>3</v>
      </c>
      <c r="B1224" s="153"/>
      <c r="C1224" s="166" t="s">
        <v>452</v>
      </c>
      <c r="D1224" s="138" t="s">
        <v>453</v>
      </c>
      <c r="E1224" s="51"/>
      <c r="F1224" s="51"/>
      <c r="G1224" s="51"/>
      <c r="H1224" s="51"/>
      <c r="I1224" s="51"/>
      <c r="J1224" s="52">
        <f>H1224+I1224</f>
        <v>0</v>
      </c>
      <c r="K1224" s="51"/>
      <c r="L1224" s="51"/>
      <c r="M1224" s="52">
        <f>K1224+L1224</f>
        <v>0</v>
      </c>
      <c r="N1224" s="51"/>
      <c r="O1224" s="52">
        <f>M1224+N1224</f>
        <v>0</v>
      </c>
    </row>
    <row r="1225" spans="1:15" s="57" customFormat="1">
      <c r="A1225" s="50">
        <f t="shared" si="436"/>
        <v>3</v>
      </c>
      <c r="B1225" s="153"/>
      <c r="C1225" s="166" t="s">
        <v>454</v>
      </c>
      <c r="D1225" s="138" t="s">
        <v>455</v>
      </c>
      <c r="E1225" s="51"/>
      <c r="F1225" s="51"/>
      <c r="G1225" s="51"/>
      <c r="H1225" s="51"/>
      <c r="I1225" s="51"/>
      <c r="J1225" s="52">
        <f>H1225+I1225</f>
        <v>0</v>
      </c>
      <c r="K1225" s="51"/>
      <c r="L1225" s="51"/>
      <c r="M1225" s="52">
        <f>K1225+L1225</f>
        <v>0</v>
      </c>
      <c r="N1225" s="51"/>
      <c r="O1225" s="52">
        <f>M1225+N1225</f>
        <v>0</v>
      </c>
    </row>
    <row r="1226" spans="1:15" s="57" customFormat="1">
      <c r="A1226" s="50">
        <f t="shared" si="436"/>
        <v>3</v>
      </c>
      <c r="B1226" s="156"/>
      <c r="C1226" s="158" t="s">
        <v>32</v>
      </c>
      <c r="D1226" s="136"/>
      <c r="E1226" s="11">
        <f>SUBTOTAL(9,E1227:E1231)</f>
        <v>0</v>
      </c>
      <c r="F1226" s="11">
        <f>SUBTOTAL(9,F1227:F1231)</f>
        <v>0</v>
      </c>
      <c r="G1226" s="11">
        <f>SUBTOTAL(9,G1227:G1231)</f>
        <v>0</v>
      </c>
      <c r="H1226" s="11">
        <f>SUBTOTAL(9,H1227:H1231)</f>
        <v>0</v>
      </c>
      <c r="I1226" s="11">
        <f t="shared" ref="I1226:N1226" si="441">SUBTOTAL(9,I1227:I1231)</f>
        <v>0</v>
      </c>
      <c r="J1226" s="11">
        <f t="shared" si="441"/>
        <v>0</v>
      </c>
      <c r="K1226" s="11">
        <f t="shared" si="441"/>
        <v>0</v>
      </c>
      <c r="L1226" s="11">
        <f t="shared" si="441"/>
        <v>0</v>
      </c>
      <c r="M1226" s="11">
        <f t="shared" si="441"/>
        <v>0</v>
      </c>
      <c r="N1226" s="11">
        <f t="shared" si="441"/>
        <v>0</v>
      </c>
      <c r="O1226" s="11">
        <f>SUBTOTAL(9,O1227:O1231)</f>
        <v>0</v>
      </c>
    </row>
    <row r="1227" spans="1:15" s="57" customFormat="1">
      <c r="A1227" s="50">
        <f t="shared" si="436"/>
        <v>3</v>
      </c>
      <c r="B1227" s="153"/>
      <c r="C1227" s="163" t="s">
        <v>70</v>
      </c>
      <c r="D1227" s="137" t="s">
        <v>71</v>
      </c>
      <c r="E1227" s="51"/>
      <c r="F1227" s="51"/>
      <c r="G1227" s="51"/>
      <c r="H1227" s="51"/>
      <c r="I1227" s="51"/>
      <c r="J1227" s="52">
        <f>H1227+I1227</f>
        <v>0</v>
      </c>
      <c r="K1227" s="51"/>
      <c r="L1227" s="51"/>
      <c r="M1227" s="52">
        <f>K1227+L1227</f>
        <v>0</v>
      </c>
      <c r="N1227" s="51"/>
      <c r="O1227" s="52">
        <f>M1227+N1227</f>
        <v>0</v>
      </c>
    </row>
    <row r="1228" spans="1:15" s="57" customFormat="1">
      <c r="A1228" s="50">
        <f t="shared" si="436"/>
        <v>3</v>
      </c>
      <c r="B1228" s="153"/>
      <c r="C1228" s="163" t="s">
        <v>72</v>
      </c>
      <c r="D1228" s="137" t="s">
        <v>73</v>
      </c>
      <c r="E1228" s="51"/>
      <c r="F1228" s="51"/>
      <c r="G1228" s="51"/>
      <c r="H1228" s="51"/>
      <c r="I1228" s="51"/>
      <c r="J1228" s="52">
        <f>H1228+I1228</f>
        <v>0</v>
      </c>
      <c r="K1228" s="51"/>
      <c r="L1228" s="51"/>
      <c r="M1228" s="52">
        <f>K1228+L1228</f>
        <v>0</v>
      </c>
      <c r="N1228" s="51"/>
      <c r="O1228" s="52">
        <f>M1228+N1228</f>
        <v>0</v>
      </c>
    </row>
    <row r="1229" spans="1:15" s="57" customFormat="1">
      <c r="A1229" s="50">
        <f t="shared" si="436"/>
        <v>3</v>
      </c>
      <c r="B1229" s="153"/>
      <c r="C1229" s="163" t="s">
        <v>74</v>
      </c>
      <c r="D1229" s="137" t="s">
        <v>75</v>
      </c>
      <c r="E1229" s="51"/>
      <c r="F1229" s="51"/>
      <c r="G1229" s="51"/>
      <c r="H1229" s="51"/>
      <c r="I1229" s="51"/>
      <c r="J1229" s="52">
        <f>H1229+I1229</f>
        <v>0</v>
      </c>
      <c r="K1229" s="51"/>
      <c r="L1229" s="51"/>
      <c r="M1229" s="52">
        <f>K1229+L1229</f>
        <v>0</v>
      </c>
      <c r="N1229" s="51"/>
      <c r="O1229" s="52">
        <f>M1229+N1229</f>
        <v>0</v>
      </c>
    </row>
    <row r="1230" spans="1:15" s="57" customFormat="1">
      <c r="A1230" s="50">
        <f t="shared" si="436"/>
        <v>3</v>
      </c>
      <c r="B1230" s="153"/>
      <c r="C1230" s="163" t="s">
        <v>76</v>
      </c>
      <c r="D1230" s="137" t="s">
        <v>77</v>
      </c>
      <c r="E1230" s="51"/>
      <c r="F1230" s="51"/>
      <c r="G1230" s="51"/>
      <c r="H1230" s="51"/>
      <c r="I1230" s="51"/>
      <c r="J1230" s="52">
        <f>H1230+I1230</f>
        <v>0</v>
      </c>
      <c r="K1230" s="51"/>
      <c r="L1230" s="51"/>
      <c r="M1230" s="52">
        <f>K1230+L1230</f>
        <v>0</v>
      </c>
      <c r="N1230" s="51"/>
      <c r="O1230" s="52">
        <f>M1230+N1230</f>
        <v>0</v>
      </c>
    </row>
    <row r="1231" spans="1:15" s="57" customFormat="1">
      <c r="A1231" s="50">
        <f t="shared" si="436"/>
        <v>3</v>
      </c>
      <c r="B1231" s="153"/>
      <c r="C1231" s="163" t="s">
        <v>12</v>
      </c>
      <c r="D1231" s="137" t="s">
        <v>28</v>
      </c>
      <c r="E1231" s="51"/>
      <c r="F1231" s="51"/>
      <c r="G1231" s="51"/>
      <c r="H1231" s="51"/>
      <c r="I1231" s="51"/>
      <c r="J1231" s="52">
        <f>H1231+I1231</f>
        <v>0</v>
      </c>
      <c r="K1231" s="51"/>
      <c r="L1231" s="51"/>
      <c r="M1231" s="52">
        <f>K1231+L1231</f>
        <v>0</v>
      </c>
      <c r="N1231" s="51"/>
      <c r="O1231" s="52">
        <f>M1231+N1231</f>
        <v>0</v>
      </c>
    </row>
    <row r="1232" spans="1:15" s="57" customFormat="1">
      <c r="A1232" s="77">
        <f>A1233</f>
        <v>3</v>
      </c>
      <c r="B1232" s="153"/>
      <c r="C1232" s="155"/>
      <c r="D1232" s="137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</row>
    <row r="1233" spans="1:15" s="57" customFormat="1">
      <c r="A1233" s="105">
        <f>MIN(A1234:A1239)</f>
        <v>3</v>
      </c>
      <c r="B1233" s="153"/>
      <c r="C1233" s="157" t="s">
        <v>36</v>
      </c>
      <c r="D1233" s="137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</row>
    <row r="1234" spans="1:15" s="57" customFormat="1">
      <c r="A1234" s="50">
        <f t="shared" ref="A1234:A1239" si="442">IF(MAX(E1234:P1234)=0,IF(MIN(E1234:P1234)=0,3,2),2)</f>
        <v>3</v>
      </c>
      <c r="B1234" s="153"/>
      <c r="C1234" s="155" t="s">
        <v>34</v>
      </c>
      <c r="D1234" s="137"/>
      <c r="E1234" s="62">
        <f>SUM(E1235:E1236)</f>
        <v>0</v>
      </c>
      <c r="F1234" s="62">
        <f>SUM(F1235:F1236)</f>
        <v>0</v>
      </c>
      <c r="G1234" s="62">
        <f>SUM(G1235:G1236)</f>
        <v>0</v>
      </c>
      <c r="H1234" s="62">
        <f>SUM(H1235:H1236)</f>
        <v>0</v>
      </c>
      <c r="I1234" s="62">
        <f t="shared" ref="I1234:N1234" si="443">SUM(I1235:I1236)</f>
        <v>0</v>
      </c>
      <c r="J1234" s="62">
        <f t="shared" si="443"/>
        <v>0</v>
      </c>
      <c r="K1234" s="62">
        <f t="shared" si="443"/>
        <v>0</v>
      </c>
      <c r="L1234" s="62">
        <f t="shared" si="443"/>
        <v>0</v>
      </c>
      <c r="M1234" s="62">
        <f t="shared" si="443"/>
        <v>0</v>
      </c>
      <c r="N1234" s="62">
        <f t="shared" si="443"/>
        <v>0</v>
      </c>
      <c r="O1234" s="62">
        <f>SUM(O1235:O1236)</f>
        <v>0</v>
      </c>
    </row>
    <row r="1235" spans="1:15" s="57" customFormat="1">
      <c r="A1235" s="50">
        <f t="shared" si="442"/>
        <v>3</v>
      </c>
      <c r="B1235" s="153"/>
      <c r="C1235" s="167" t="s">
        <v>80</v>
      </c>
      <c r="D1235" s="137"/>
      <c r="E1235" s="51"/>
      <c r="F1235" s="51"/>
      <c r="G1235" s="51"/>
      <c r="H1235" s="51"/>
      <c r="I1235" s="51"/>
      <c r="J1235" s="52">
        <f>H1235+I1235</f>
        <v>0</v>
      </c>
      <c r="K1235" s="51"/>
      <c r="L1235" s="51"/>
      <c r="M1235" s="52">
        <f>K1235+L1235</f>
        <v>0</v>
      </c>
      <c r="N1235" s="51"/>
      <c r="O1235" s="52">
        <f>M1235+N1235</f>
        <v>0</v>
      </c>
    </row>
    <row r="1236" spans="1:15" s="57" customFormat="1">
      <c r="A1236" s="50">
        <f t="shared" si="442"/>
        <v>3</v>
      </c>
      <c r="B1236" s="153"/>
      <c r="C1236" s="167" t="s">
        <v>81</v>
      </c>
      <c r="D1236" s="137"/>
      <c r="E1236" s="51"/>
      <c r="F1236" s="51"/>
      <c r="G1236" s="51"/>
      <c r="H1236" s="51"/>
      <c r="I1236" s="51"/>
      <c r="J1236" s="52">
        <f>H1236+I1236</f>
        <v>0</v>
      </c>
      <c r="K1236" s="51"/>
      <c r="L1236" s="51"/>
      <c r="M1236" s="52">
        <f>K1236+L1236</f>
        <v>0</v>
      </c>
      <c r="N1236" s="51"/>
      <c r="O1236" s="52">
        <f>M1236+N1236</f>
        <v>0</v>
      </c>
    </row>
    <row r="1237" spans="1:15" s="57" customFormat="1">
      <c r="A1237" s="50">
        <f t="shared" si="442"/>
        <v>3</v>
      </c>
      <c r="B1237" s="153"/>
      <c r="C1237" s="155" t="s">
        <v>35</v>
      </c>
      <c r="D1237" s="137"/>
      <c r="E1237" s="62">
        <f>SUM(E1238:E1239)</f>
        <v>0</v>
      </c>
      <c r="F1237" s="62">
        <f>SUM(F1238:F1239)</f>
        <v>0</v>
      </c>
      <c r="G1237" s="62">
        <f>SUM(G1238:G1239)</f>
        <v>0</v>
      </c>
      <c r="H1237" s="62">
        <f>SUM(H1238:H1239)</f>
        <v>0</v>
      </c>
      <c r="I1237" s="62">
        <f t="shared" ref="I1237:N1237" si="444">SUM(I1238:I1239)</f>
        <v>0</v>
      </c>
      <c r="J1237" s="62">
        <f t="shared" si="444"/>
        <v>0</v>
      </c>
      <c r="K1237" s="62">
        <f t="shared" si="444"/>
        <v>0</v>
      </c>
      <c r="L1237" s="62">
        <f t="shared" si="444"/>
        <v>0</v>
      </c>
      <c r="M1237" s="62">
        <f t="shared" si="444"/>
        <v>0</v>
      </c>
      <c r="N1237" s="62">
        <f t="shared" si="444"/>
        <v>0</v>
      </c>
      <c r="O1237" s="62">
        <f>SUM(O1238:O1239)</f>
        <v>0</v>
      </c>
    </row>
    <row r="1238" spans="1:15" s="57" customFormat="1">
      <c r="A1238" s="50">
        <f t="shared" si="442"/>
        <v>3</v>
      </c>
      <c r="B1238" s="153"/>
      <c r="C1238" s="167" t="s">
        <v>84</v>
      </c>
      <c r="D1238" s="137"/>
      <c r="E1238" s="51"/>
      <c r="F1238" s="51"/>
      <c r="G1238" s="51"/>
      <c r="H1238" s="51"/>
      <c r="I1238" s="51"/>
      <c r="J1238" s="52">
        <f>H1238+I1238</f>
        <v>0</v>
      </c>
      <c r="K1238" s="51"/>
      <c r="L1238" s="51"/>
      <c r="M1238" s="52">
        <f>K1238+L1238</f>
        <v>0</v>
      </c>
      <c r="N1238" s="51"/>
      <c r="O1238" s="52">
        <f>M1238+N1238</f>
        <v>0</v>
      </c>
    </row>
    <row r="1239" spans="1:15" s="57" customFormat="1">
      <c r="A1239" s="50">
        <f t="shared" si="442"/>
        <v>3</v>
      </c>
      <c r="B1239" s="153"/>
      <c r="C1239" s="167" t="s">
        <v>85</v>
      </c>
      <c r="D1239" s="137"/>
      <c r="E1239" s="51"/>
      <c r="F1239" s="51"/>
      <c r="G1239" s="51"/>
      <c r="H1239" s="51"/>
      <c r="I1239" s="51"/>
      <c r="J1239" s="52">
        <f>H1239+I1239</f>
        <v>0</v>
      </c>
      <c r="K1239" s="51"/>
      <c r="L1239" s="51"/>
      <c r="M1239" s="52">
        <f>K1239+L1239</f>
        <v>0</v>
      </c>
      <c r="N1239" s="51"/>
      <c r="O1239" s="52">
        <f>M1239+N1239</f>
        <v>0</v>
      </c>
    </row>
    <row r="1240" spans="1:15" s="57" customFormat="1">
      <c r="A1240" s="77">
        <f>A1241</f>
        <v>3</v>
      </c>
      <c r="B1240" s="172"/>
      <c r="C1240" s="156"/>
      <c r="D1240" s="140"/>
      <c r="E1240" s="76"/>
      <c r="F1240" s="76"/>
      <c r="G1240" s="76"/>
      <c r="H1240" s="76"/>
      <c r="I1240" s="76"/>
      <c r="J1240" s="76"/>
      <c r="K1240" s="76"/>
      <c r="L1240" s="76"/>
      <c r="M1240" s="76"/>
      <c r="N1240" s="76"/>
      <c r="O1240" s="76"/>
    </row>
    <row r="1241" spans="1:15" s="57" customFormat="1">
      <c r="A1241" s="55">
        <f>IF(ROUND(MAX(E1241:P1241),0)=0,IF(ROUND(MIN(E1241:P1241),0)=0,3,2),2)</f>
        <v>3</v>
      </c>
      <c r="B1241" s="172"/>
      <c r="C1241" s="173" t="s">
        <v>62</v>
      </c>
      <c r="D1241" s="140"/>
      <c r="E1241" s="76">
        <f>E1244+E1308+E1372+E1436+E1500+E1564</f>
        <v>0</v>
      </c>
      <c r="F1241" s="76">
        <f>F1244+F1308+F1372+F1436+F1500+F1564</f>
        <v>0</v>
      </c>
      <c r="G1241" s="76">
        <f>G1244+G1308+G1372+G1436+G1500+G1564</f>
        <v>0</v>
      </c>
      <c r="H1241" s="76">
        <f>H1244+H1308+H1372+H1436+H1500+H1564</f>
        <v>0</v>
      </c>
      <c r="I1241" s="76">
        <f t="shared" ref="I1241:N1241" si="445">I1244+I1308+I1372+I1436+I1500+I1564</f>
        <v>0</v>
      </c>
      <c r="J1241" s="76">
        <f t="shared" si="445"/>
        <v>0</v>
      </c>
      <c r="K1241" s="76">
        <f t="shared" si="445"/>
        <v>0</v>
      </c>
      <c r="L1241" s="76">
        <f t="shared" si="445"/>
        <v>0</v>
      </c>
      <c r="M1241" s="76">
        <f t="shared" si="445"/>
        <v>0</v>
      </c>
      <c r="N1241" s="76">
        <f t="shared" si="445"/>
        <v>0</v>
      </c>
      <c r="O1241" s="76">
        <f>O1244+O1308+O1372+O1436+O1500+O1564</f>
        <v>0</v>
      </c>
    </row>
    <row r="1242" spans="1:15" s="57" customFormat="1">
      <c r="A1242" s="77">
        <f>A1243</f>
        <v>3</v>
      </c>
      <c r="B1242" s="172"/>
      <c r="C1242" s="156"/>
      <c r="D1242" s="140"/>
      <c r="E1242" s="76"/>
      <c r="F1242" s="76"/>
      <c r="G1242" s="76"/>
      <c r="H1242" s="76"/>
      <c r="I1242" s="76"/>
      <c r="J1242" s="76"/>
      <c r="K1242" s="76"/>
      <c r="L1242" s="76"/>
      <c r="M1242" s="76"/>
      <c r="N1242" s="76"/>
      <c r="O1242" s="76"/>
    </row>
    <row r="1243" spans="1:15" s="57" customFormat="1">
      <c r="A1243" s="105">
        <f>MIN(A1244:A1305)</f>
        <v>3</v>
      </c>
      <c r="B1243" s="172"/>
      <c r="C1243" s="174" t="s">
        <v>63</v>
      </c>
      <c r="D1243" s="140"/>
      <c r="E1243" s="76"/>
      <c r="F1243" s="76"/>
      <c r="G1243" s="76"/>
      <c r="H1243" s="76"/>
      <c r="I1243" s="76"/>
      <c r="J1243" s="76"/>
      <c r="K1243" s="76"/>
      <c r="L1243" s="76"/>
      <c r="M1243" s="76"/>
      <c r="N1243" s="76"/>
      <c r="O1243" s="76"/>
    </row>
    <row r="1244" spans="1:15" s="57" customFormat="1">
      <c r="A1244" s="50">
        <f t="shared" ref="A1244:A1275" si="446">IF(MAX(E1244:P1244)=0,IF(MIN(E1244:P1244)=0,3,2),2)</f>
        <v>3</v>
      </c>
      <c r="B1244" s="145"/>
      <c r="C1244" s="146" t="s">
        <v>25</v>
      </c>
      <c r="D1244" s="56"/>
      <c r="E1244" s="11">
        <f>SUBTOTAL(9,E1245:E1297)</f>
        <v>0</v>
      </c>
      <c r="F1244" s="11">
        <f>SUBTOTAL(9,F1245:F1297)</f>
        <v>0</v>
      </c>
      <c r="G1244" s="11">
        <f>SUBTOTAL(9,G1245:G1297)</f>
        <v>0</v>
      </c>
      <c r="H1244" s="11">
        <f>SUBTOTAL(9,H1245:H1297)</f>
        <v>0</v>
      </c>
      <c r="I1244" s="11">
        <f t="shared" ref="I1244:N1244" si="447">SUBTOTAL(9,I1245:I1297)</f>
        <v>0</v>
      </c>
      <c r="J1244" s="11">
        <f t="shared" si="447"/>
        <v>0</v>
      </c>
      <c r="K1244" s="11">
        <f t="shared" si="447"/>
        <v>0</v>
      </c>
      <c r="L1244" s="11">
        <f t="shared" si="447"/>
        <v>0</v>
      </c>
      <c r="M1244" s="11">
        <f t="shared" si="447"/>
        <v>0</v>
      </c>
      <c r="N1244" s="11">
        <f t="shared" si="447"/>
        <v>0</v>
      </c>
      <c r="O1244" s="11">
        <f>SUBTOTAL(9,O1245:O1297)</f>
        <v>0</v>
      </c>
    </row>
    <row r="1245" spans="1:15" s="57" customFormat="1">
      <c r="A1245" s="50">
        <f t="shared" si="446"/>
        <v>3</v>
      </c>
      <c r="B1245" s="145" t="s">
        <v>14</v>
      </c>
      <c r="C1245" s="146" t="s">
        <v>125</v>
      </c>
      <c r="D1245" s="56"/>
      <c r="E1245" s="11">
        <f>SUBTOTAL(9,E1246:E1267)</f>
        <v>0</v>
      </c>
      <c r="F1245" s="11">
        <f>SUBTOTAL(9,F1246:F1267)</f>
        <v>0</v>
      </c>
      <c r="G1245" s="11">
        <f>SUBTOTAL(9,G1246:G1267)</f>
        <v>0</v>
      </c>
      <c r="H1245" s="11">
        <f>SUBTOTAL(9,H1246:H1267)</f>
        <v>0</v>
      </c>
      <c r="I1245" s="11">
        <f t="shared" ref="I1245:N1245" si="448">SUBTOTAL(9,I1246:I1267)</f>
        <v>0</v>
      </c>
      <c r="J1245" s="11">
        <f t="shared" si="448"/>
        <v>0</v>
      </c>
      <c r="K1245" s="11">
        <f t="shared" si="448"/>
        <v>0</v>
      </c>
      <c r="L1245" s="11">
        <f t="shared" si="448"/>
        <v>0</v>
      </c>
      <c r="M1245" s="11">
        <f t="shared" si="448"/>
        <v>0</v>
      </c>
      <c r="N1245" s="11">
        <f t="shared" si="448"/>
        <v>0</v>
      </c>
      <c r="O1245" s="11">
        <f>SUBTOTAL(9,O1246:O1267)</f>
        <v>0</v>
      </c>
    </row>
    <row r="1246" spans="1:15" s="57" customFormat="1">
      <c r="A1246" s="50">
        <f t="shared" si="446"/>
        <v>3</v>
      </c>
      <c r="B1246" s="147"/>
      <c r="C1246" s="146" t="s">
        <v>126</v>
      </c>
      <c r="D1246" s="56"/>
      <c r="E1246" s="11">
        <f>SUBTOTAL(9,E1247:E1256)</f>
        <v>0</v>
      </c>
      <c r="F1246" s="11">
        <f>SUBTOTAL(9,F1247:F1256)</f>
        <v>0</v>
      </c>
      <c r="G1246" s="11">
        <f>SUBTOTAL(9,G1247:G1256)</f>
        <v>0</v>
      </c>
      <c r="H1246" s="11">
        <f>SUBTOTAL(9,H1247:H1256)</f>
        <v>0</v>
      </c>
      <c r="I1246" s="11">
        <f t="shared" ref="I1246:N1246" si="449">SUBTOTAL(9,I1247:I1256)</f>
        <v>0</v>
      </c>
      <c r="J1246" s="11">
        <f t="shared" si="449"/>
        <v>0</v>
      </c>
      <c r="K1246" s="11">
        <f t="shared" si="449"/>
        <v>0</v>
      </c>
      <c r="L1246" s="11">
        <f t="shared" si="449"/>
        <v>0</v>
      </c>
      <c r="M1246" s="11">
        <f t="shared" si="449"/>
        <v>0</v>
      </c>
      <c r="N1246" s="11">
        <f t="shared" si="449"/>
        <v>0</v>
      </c>
      <c r="O1246" s="11">
        <f>SUBTOTAL(9,O1247:O1256)</f>
        <v>0</v>
      </c>
    </row>
    <row r="1247" spans="1:15" s="57" customFormat="1" ht="25.5">
      <c r="A1247" s="50">
        <f t="shared" si="446"/>
        <v>3</v>
      </c>
      <c r="B1247" s="148"/>
      <c r="C1247" s="149" t="s">
        <v>127</v>
      </c>
      <c r="D1247" s="58" t="s">
        <v>2</v>
      </c>
      <c r="E1247" s="11">
        <f>SUBTOTAL(9,E1248:E1249)</f>
        <v>0</v>
      </c>
      <c r="F1247" s="11">
        <f>SUBTOTAL(9,F1248:F1249)</f>
        <v>0</v>
      </c>
      <c r="G1247" s="11">
        <f>SUBTOTAL(9,G1248:G1249)</f>
        <v>0</v>
      </c>
      <c r="H1247" s="11">
        <f>SUBTOTAL(9,H1248:H1249)</f>
        <v>0</v>
      </c>
      <c r="I1247" s="11">
        <f t="shared" ref="I1247:N1247" si="450">SUBTOTAL(9,I1248:I1249)</f>
        <v>0</v>
      </c>
      <c r="J1247" s="11">
        <f t="shared" si="450"/>
        <v>0</v>
      </c>
      <c r="K1247" s="11">
        <f t="shared" si="450"/>
        <v>0</v>
      </c>
      <c r="L1247" s="11">
        <f t="shared" si="450"/>
        <v>0</v>
      </c>
      <c r="M1247" s="11">
        <f t="shared" si="450"/>
        <v>0</v>
      </c>
      <c r="N1247" s="11">
        <f t="shared" si="450"/>
        <v>0</v>
      </c>
      <c r="O1247" s="11">
        <f>SUBTOTAL(9,O1248:O1249)</f>
        <v>0</v>
      </c>
    </row>
    <row r="1248" spans="1:15" s="57" customFormat="1" ht="25.5">
      <c r="A1248" s="50">
        <f t="shared" si="446"/>
        <v>3</v>
      </c>
      <c r="B1248" s="148"/>
      <c r="C1248" s="149" t="s">
        <v>303</v>
      </c>
      <c r="D1248" s="58" t="s">
        <v>302</v>
      </c>
      <c r="E1248" s="51"/>
      <c r="F1248" s="51"/>
      <c r="G1248" s="51"/>
      <c r="H1248" s="51"/>
      <c r="I1248" s="51"/>
      <c r="J1248" s="52">
        <f>H1248+I1248</f>
        <v>0</v>
      </c>
      <c r="K1248" s="51"/>
      <c r="L1248" s="51"/>
      <c r="M1248" s="52">
        <f>K1248+L1248</f>
        <v>0</v>
      </c>
      <c r="N1248" s="51"/>
      <c r="O1248" s="52">
        <f>M1248+N1248</f>
        <v>0</v>
      </c>
    </row>
    <row r="1249" spans="1:15" s="57" customFormat="1" ht="25.5">
      <c r="A1249" s="50">
        <f t="shared" si="446"/>
        <v>3</v>
      </c>
      <c r="B1249" s="148"/>
      <c r="C1249" s="149" t="s">
        <v>305</v>
      </c>
      <c r="D1249" s="58" t="s">
        <v>304</v>
      </c>
      <c r="E1249" s="51"/>
      <c r="F1249" s="51"/>
      <c r="G1249" s="51"/>
      <c r="H1249" s="51"/>
      <c r="I1249" s="51"/>
      <c r="J1249" s="52">
        <f>H1249+I1249</f>
        <v>0</v>
      </c>
      <c r="K1249" s="51"/>
      <c r="L1249" s="51"/>
      <c r="M1249" s="52">
        <f>K1249+L1249</f>
        <v>0</v>
      </c>
      <c r="N1249" s="51"/>
      <c r="O1249" s="52">
        <f>M1249+N1249</f>
        <v>0</v>
      </c>
    </row>
    <row r="1250" spans="1:15" s="57" customFormat="1">
      <c r="A1250" s="50">
        <f t="shared" si="446"/>
        <v>3</v>
      </c>
      <c r="B1250" s="150"/>
      <c r="C1250" s="151" t="s">
        <v>128</v>
      </c>
      <c r="D1250" s="59" t="s">
        <v>3</v>
      </c>
      <c r="E1250" s="51"/>
      <c r="F1250" s="51"/>
      <c r="G1250" s="51"/>
      <c r="H1250" s="51"/>
      <c r="I1250" s="51"/>
      <c r="J1250" s="52">
        <f>H1250+I1250</f>
        <v>0</v>
      </c>
      <c r="K1250" s="51"/>
      <c r="L1250" s="51"/>
      <c r="M1250" s="52">
        <f>K1250+L1250</f>
        <v>0</v>
      </c>
      <c r="N1250" s="51"/>
      <c r="O1250" s="52">
        <f>M1250+N1250</f>
        <v>0</v>
      </c>
    </row>
    <row r="1251" spans="1:15" s="57" customFormat="1">
      <c r="A1251" s="50">
        <f t="shared" si="446"/>
        <v>3</v>
      </c>
      <c r="B1251" s="150"/>
      <c r="C1251" s="152" t="s">
        <v>445</v>
      </c>
      <c r="D1251" s="117" t="s">
        <v>446</v>
      </c>
      <c r="E1251" s="11">
        <f>SUBTOTAL(9,E1252:E1255)</f>
        <v>0</v>
      </c>
      <c r="F1251" s="11">
        <f>SUBTOTAL(9,F1252:F1255)</f>
        <v>0</v>
      </c>
      <c r="G1251" s="11">
        <f>SUBTOTAL(9,G1252:G1255)</f>
        <v>0</v>
      </c>
      <c r="H1251" s="11">
        <f>SUBTOTAL(9,H1252:H1255)</f>
        <v>0</v>
      </c>
      <c r="I1251" s="11">
        <f t="shared" ref="I1251:N1251" si="451">SUBTOTAL(9,I1252:I1255)</f>
        <v>0</v>
      </c>
      <c r="J1251" s="11">
        <f t="shared" si="451"/>
        <v>0</v>
      </c>
      <c r="K1251" s="11">
        <f t="shared" si="451"/>
        <v>0</v>
      </c>
      <c r="L1251" s="11">
        <f t="shared" si="451"/>
        <v>0</v>
      </c>
      <c r="M1251" s="11">
        <f t="shared" si="451"/>
        <v>0</v>
      </c>
      <c r="N1251" s="11">
        <f t="shared" si="451"/>
        <v>0</v>
      </c>
      <c r="O1251" s="11">
        <f>SUBTOTAL(9,O1252:O1255)</f>
        <v>0</v>
      </c>
    </row>
    <row r="1252" spans="1:15" s="57" customFormat="1" ht="25.5">
      <c r="A1252" s="50">
        <f t="shared" si="446"/>
        <v>3</v>
      </c>
      <c r="B1252" s="150"/>
      <c r="C1252" s="149" t="s">
        <v>129</v>
      </c>
      <c r="D1252" s="60" t="s">
        <v>37</v>
      </c>
      <c r="E1252" s="51"/>
      <c r="F1252" s="51"/>
      <c r="G1252" s="51"/>
      <c r="H1252" s="51"/>
      <c r="I1252" s="51"/>
      <c r="J1252" s="52">
        <f>H1252+I1252</f>
        <v>0</v>
      </c>
      <c r="K1252" s="51"/>
      <c r="L1252" s="51"/>
      <c r="M1252" s="52">
        <f>K1252+L1252</f>
        <v>0</v>
      </c>
      <c r="N1252" s="51"/>
      <c r="O1252" s="52">
        <f>M1252+N1252</f>
        <v>0</v>
      </c>
    </row>
    <row r="1253" spans="1:15" s="57" customFormat="1">
      <c r="A1253" s="50">
        <f t="shared" si="446"/>
        <v>3</v>
      </c>
      <c r="B1253" s="150"/>
      <c r="C1253" s="149" t="s">
        <v>131</v>
      </c>
      <c r="D1253" s="60" t="s">
        <v>39</v>
      </c>
      <c r="E1253" s="51"/>
      <c r="F1253" s="51"/>
      <c r="G1253" s="51"/>
      <c r="H1253" s="51"/>
      <c r="I1253" s="51"/>
      <c r="J1253" s="52">
        <f>H1253+I1253</f>
        <v>0</v>
      </c>
      <c r="K1253" s="51"/>
      <c r="L1253" s="51"/>
      <c r="M1253" s="52">
        <f>K1253+L1253</f>
        <v>0</v>
      </c>
      <c r="N1253" s="51"/>
      <c r="O1253" s="52">
        <f>M1253+N1253</f>
        <v>0</v>
      </c>
    </row>
    <row r="1254" spans="1:15" s="57" customFormat="1">
      <c r="A1254" s="50">
        <f t="shared" si="446"/>
        <v>3</v>
      </c>
      <c r="B1254" s="150"/>
      <c r="C1254" s="149" t="s">
        <v>132</v>
      </c>
      <c r="D1254" s="60" t="s">
        <v>40</v>
      </c>
      <c r="E1254" s="51"/>
      <c r="F1254" s="51"/>
      <c r="G1254" s="51"/>
      <c r="H1254" s="51"/>
      <c r="I1254" s="51"/>
      <c r="J1254" s="52">
        <f>H1254+I1254</f>
        <v>0</v>
      </c>
      <c r="K1254" s="51"/>
      <c r="L1254" s="51"/>
      <c r="M1254" s="52">
        <f>K1254+L1254</f>
        <v>0</v>
      </c>
      <c r="N1254" s="51"/>
      <c r="O1254" s="52">
        <f>M1254+N1254</f>
        <v>0</v>
      </c>
    </row>
    <row r="1255" spans="1:15" s="57" customFormat="1" ht="25.5">
      <c r="A1255" s="50">
        <f t="shared" si="446"/>
        <v>3</v>
      </c>
      <c r="B1255" s="150"/>
      <c r="C1255" s="149" t="s">
        <v>133</v>
      </c>
      <c r="D1255" s="60" t="s">
        <v>41</v>
      </c>
      <c r="E1255" s="51"/>
      <c r="F1255" s="51"/>
      <c r="G1255" s="51"/>
      <c r="H1255" s="51"/>
      <c r="I1255" s="51"/>
      <c r="J1255" s="52">
        <f>H1255+I1255</f>
        <v>0</v>
      </c>
      <c r="K1255" s="51"/>
      <c r="L1255" s="51"/>
      <c r="M1255" s="52">
        <f>K1255+L1255</f>
        <v>0</v>
      </c>
      <c r="N1255" s="51"/>
      <c r="O1255" s="52">
        <f>M1255+N1255</f>
        <v>0</v>
      </c>
    </row>
    <row r="1256" spans="1:15">
      <c r="A1256" s="50">
        <f t="shared" si="446"/>
        <v>3</v>
      </c>
      <c r="B1256" s="150"/>
      <c r="C1256" s="149" t="s">
        <v>447</v>
      </c>
      <c r="D1256" s="60" t="s">
        <v>4</v>
      </c>
      <c r="E1256" s="51"/>
      <c r="F1256" s="51"/>
      <c r="G1256" s="51"/>
      <c r="H1256" s="51"/>
      <c r="I1256" s="51"/>
      <c r="J1256" s="52">
        <f>H1256+I1256</f>
        <v>0</v>
      </c>
      <c r="K1256" s="51"/>
      <c r="L1256" s="51"/>
      <c r="M1256" s="52">
        <f>K1256+L1256</f>
        <v>0</v>
      </c>
      <c r="N1256" s="51"/>
      <c r="O1256" s="52">
        <f>M1256+N1256</f>
        <v>0</v>
      </c>
    </row>
    <row r="1257" spans="1:15">
      <c r="A1257" s="50">
        <f t="shared" si="446"/>
        <v>3</v>
      </c>
      <c r="B1257" s="147"/>
      <c r="C1257" s="146" t="s">
        <v>134</v>
      </c>
      <c r="D1257" s="56"/>
      <c r="E1257" s="11">
        <f>SUBTOTAL(9,E1258:E1261)</f>
        <v>0</v>
      </c>
      <c r="F1257" s="11">
        <f>SUBTOTAL(9,F1258:F1261)</f>
        <v>0</v>
      </c>
      <c r="G1257" s="11">
        <f>SUBTOTAL(9,G1258:G1261)</f>
        <v>0</v>
      </c>
      <c r="H1257" s="11">
        <f>SUBTOTAL(9,H1258:H1261)</f>
        <v>0</v>
      </c>
      <c r="I1257" s="11">
        <f t="shared" ref="I1257:N1257" si="452">SUBTOTAL(9,I1258:I1261)</f>
        <v>0</v>
      </c>
      <c r="J1257" s="11">
        <f t="shared" si="452"/>
        <v>0</v>
      </c>
      <c r="K1257" s="11">
        <f t="shared" si="452"/>
        <v>0</v>
      </c>
      <c r="L1257" s="11">
        <f t="shared" si="452"/>
        <v>0</v>
      </c>
      <c r="M1257" s="11">
        <f t="shared" si="452"/>
        <v>0</v>
      </c>
      <c r="N1257" s="11">
        <f t="shared" si="452"/>
        <v>0</v>
      </c>
      <c r="O1257" s="11">
        <f>SUBTOTAL(9,O1258:O1261)</f>
        <v>0</v>
      </c>
    </row>
    <row r="1258" spans="1:15">
      <c r="A1258" s="50">
        <f t="shared" si="446"/>
        <v>3</v>
      </c>
      <c r="B1258" s="150"/>
      <c r="C1258" s="151" t="s">
        <v>135</v>
      </c>
      <c r="D1258" s="59" t="s">
        <v>5</v>
      </c>
      <c r="E1258" s="51"/>
      <c r="F1258" s="51"/>
      <c r="G1258" s="51"/>
      <c r="H1258" s="51"/>
      <c r="I1258" s="51"/>
      <c r="J1258" s="52">
        <f>H1258+I1258</f>
        <v>0</v>
      </c>
      <c r="K1258" s="51"/>
      <c r="L1258" s="51"/>
      <c r="M1258" s="52">
        <f>K1258+L1258</f>
        <v>0</v>
      </c>
      <c r="N1258" s="51"/>
      <c r="O1258" s="52">
        <f>M1258+N1258</f>
        <v>0</v>
      </c>
    </row>
    <row r="1259" spans="1:15">
      <c r="A1259" s="50">
        <f t="shared" si="446"/>
        <v>3</v>
      </c>
      <c r="B1259" s="150"/>
      <c r="C1259" s="154" t="s">
        <v>448</v>
      </c>
      <c r="D1259" s="118" t="s">
        <v>173</v>
      </c>
      <c r="E1259" s="51"/>
      <c r="F1259" s="51"/>
      <c r="G1259" s="51"/>
      <c r="H1259" s="51"/>
      <c r="I1259" s="51"/>
      <c r="J1259" s="52">
        <f>H1259+I1259</f>
        <v>0</v>
      </c>
      <c r="K1259" s="51"/>
      <c r="L1259" s="51"/>
      <c r="M1259" s="52">
        <f>K1259+L1259</f>
        <v>0</v>
      </c>
      <c r="N1259" s="51"/>
      <c r="O1259" s="52">
        <f>M1259+N1259</f>
        <v>0</v>
      </c>
    </row>
    <row r="1260" spans="1:15">
      <c r="A1260" s="50">
        <f t="shared" si="446"/>
        <v>3</v>
      </c>
      <c r="B1260" s="153"/>
      <c r="C1260" s="155" t="s">
        <v>557</v>
      </c>
      <c r="D1260" s="137" t="s">
        <v>8</v>
      </c>
      <c r="E1260" s="51"/>
      <c r="F1260" s="51"/>
      <c r="G1260" s="51"/>
      <c r="H1260" s="51"/>
      <c r="I1260" s="51"/>
      <c r="J1260" s="52">
        <f>H1260+I1260</f>
        <v>0</v>
      </c>
      <c r="K1260" s="51"/>
      <c r="L1260" s="51"/>
      <c r="M1260" s="52">
        <f>K1260+L1260</f>
        <v>0</v>
      </c>
      <c r="N1260" s="51"/>
      <c r="O1260" s="52">
        <f>M1260+N1260</f>
        <v>0</v>
      </c>
    </row>
    <row r="1261" spans="1:15" ht="25.5">
      <c r="A1261" s="50">
        <f t="shared" si="446"/>
        <v>3</v>
      </c>
      <c r="B1261" s="153"/>
      <c r="C1261" s="155" t="s">
        <v>139</v>
      </c>
      <c r="D1261" s="136" t="s">
        <v>10</v>
      </c>
      <c r="E1261" s="51"/>
      <c r="F1261" s="51"/>
      <c r="G1261" s="51"/>
      <c r="H1261" s="51"/>
      <c r="I1261" s="51"/>
      <c r="J1261" s="52">
        <f>H1261+I1261</f>
        <v>0</v>
      </c>
      <c r="K1261" s="51"/>
      <c r="L1261" s="51"/>
      <c r="M1261" s="52">
        <f>K1261+L1261</f>
        <v>0</v>
      </c>
      <c r="N1261" s="51"/>
      <c r="O1261" s="52">
        <f>M1261+N1261</f>
        <v>0</v>
      </c>
    </row>
    <row r="1262" spans="1:15">
      <c r="A1262" s="50">
        <f t="shared" si="446"/>
        <v>3</v>
      </c>
      <c r="B1262" s="156"/>
      <c r="C1262" s="157" t="s">
        <v>140</v>
      </c>
      <c r="D1262" s="136"/>
      <c r="E1262" s="11">
        <f>SUBTOTAL(9,E1263:E1267)</f>
        <v>0</v>
      </c>
      <c r="F1262" s="11">
        <f>SUBTOTAL(9,F1263:F1267)</f>
        <v>0</v>
      </c>
      <c r="G1262" s="11">
        <f>SUBTOTAL(9,G1263:G1267)</f>
        <v>0</v>
      </c>
      <c r="H1262" s="11">
        <f>SUBTOTAL(9,H1263:H1267)</f>
        <v>0</v>
      </c>
      <c r="I1262" s="11">
        <f t="shared" ref="I1262:N1262" si="453">SUBTOTAL(9,I1263:I1267)</f>
        <v>0</v>
      </c>
      <c r="J1262" s="11">
        <f t="shared" si="453"/>
        <v>0</v>
      </c>
      <c r="K1262" s="11">
        <f t="shared" si="453"/>
        <v>0</v>
      </c>
      <c r="L1262" s="11">
        <f t="shared" si="453"/>
        <v>0</v>
      </c>
      <c r="M1262" s="11">
        <f t="shared" si="453"/>
        <v>0</v>
      </c>
      <c r="N1262" s="11">
        <f t="shared" si="453"/>
        <v>0</v>
      </c>
      <c r="O1262" s="11">
        <f>SUBTOTAL(9,O1263:O1267)</f>
        <v>0</v>
      </c>
    </row>
    <row r="1263" spans="1:15">
      <c r="A1263" s="50">
        <f t="shared" si="446"/>
        <v>3</v>
      </c>
      <c r="B1263" s="153"/>
      <c r="C1263" s="155" t="s">
        <v>141</v>
      </c>
      <c r="D1263" s="137" t="s">
        <v>71</v>
      </c>
      <c r="E1263" s="51"/>
      <c r="F1263" s="51"/>
      <c r="G1263" s="51"/>
      <c r="H1263" s="51"/>
      <c r="I1263" s="51"/>
      <c r="J1263" s="52">
        <f>H1263+I1263</f>
        <v>0</v>
      </c>
      <c r="K1263" s="51"/>
      <c r="L1263" s="51"/>
      <c r="M1263" s="52">
        <f>K1263+L1263</f>
        <v>0</v>
      </c>
      <c r="N1263" s="51"/>
      <c r="O1263" s="52">
        <f>M1263+N1263</f>
        <v>0</v>
      </c>
    </row>
    <row r="1264" spans="1:15">
      <c r="A1264" s="50">
        <f t="shared" si="446"/>
        <v>3</v>
      </c>
      <c r="B1264" s="153"/>
      <c r="C1264" s="155" t="s">
        <v>142</v>
      </c>
      <c r="D1264" s="137" t="s">
        <v>73</v>
      </c>
      <c r="E1264" s="51"/>
      <c r="F1264" s="51"/>
      <c r="G1264" s="51"/>
      <c r="H1264" s="51"/>
      <c r="I1264" s="51"/>
      <c r="J1264" s="52">
        <f>H1264+I1264</f>
        <v>0</v>
      </c>
      <c r="K1264" s="51"/>
      <c r="L1264" s="51"/>
      <c r="M1264" s="52">
        <f>K1264+L1264</f>
        <v>0</v>
      </c>
      <c r="N1264" s="51"/>
      <c r="O1264" s="52">
        <f>M1264+N1264</f>
        <v>0</v>
      </c>
    </row>
    <row r="1265" spans="1:15">
      <c r="A1265" s="50">
        <f t="shared" si="446"/>
        <v>3</v>
      </c>
      <c r="B1265" s="153"/>
      <c r="C1265" s="155" t="s">
        <v>143</v>
      </c>
      <c r="D1265" s="137" t="s">
        <v>75</v>
      </c>
      <c r="E1265" s="51"/>
      <c r="F1265" s="51"/>
      <c r="G1265" s="51"/>
      <c r="H1265" s="51"/>
      <c r="I1265" s="51"/>
      <c r="J1265" s="52">
        <f>H1265+I1265</f>
        <v>0</v>
      </c>
      <c r="K1265" s="51"/>
      <c r="L1265" s="51"/>
      <c r="M1265" s="52">
        <f>K1265+L1265</f>
        <v>0</v>
      </c>
      <c r="N1265" s="51"/>
      <c r="O1265" s="52">
        <f>M1265+N1265</f>
        <v>0</v>
      </c>
    </row>
    <row r="1266" spans="1:15">
      <c r="A1266" s="50">
        <f t="shared" si="446"/>
        <v>3</v>
      </c>
      <c r="B1266" s="153"/>
      <c r="C1266" s="155" t="s">
        <v>144</v>
      </c>
      <c r="D1266" s="137" t="s">
        <v>77</v>
      </c>
      <c r="E1266" s="51"/>
      <c r="F1266" s="51"/>
      <c r="G1266" s="51"/>
      <c r="H1266" s="51"/>
      <c r="I1266" s="51"/>
      <c r="J1266" s="52">
        <f>H1266+I1266</f>
        <v>0</v>
      </c>
      <c r="K1266" s="51"/>
      <c r="L1266" s="51"/>
      <c r="M1266" s="52">
        <f>K1266+L1266</f>
        <v>0</v>
      </c>
      <c r="N1266" s="51"/>
      <c r="O1266" s="52">
        <f>M1266+N1266</f>
        <v>0</v>
      </c>
    </row>
    <row r="1267" spans="1:15">
      <c r="A1267" s="50">
        <f t="shared" si="446"/>
        <v>3</v>
      </c>
      <c r="B1267" s="153"/>
      <c r="C1267" s="155" t="s">
        <v>145</v>
      </c>
      <c r="D1267" s="137" t="s">
        <v>28</v>
      </c>
      <c r="E1267" s="51"/>
      <c r="F1267" s="51"/>
      <c r="G1267" s="51"/>
      <c r="H1267" s="51"/>
      <c r="I1267" s="51"/>
      <c r="J1267" s="52">
        <f>H1267+I1267</f>
        <v>0</v>
      </c>
      <c r="K1267" s="51"/>
      <c r="L1267" s="51"/>
      <c r="M1267" s="52">
        <f>K1267+L1267</f>
        <v>0</v>
      </c>
      <c r="N1267" s="51"/>
      <c r="O1267" s="52">
        <f>M1267+N1267</f>
        <v>0</v>
      </c>
    </row>
    <row r="1268" spans="1:15">
      <c r="A1268" s="50">
        <f t="shared" si="446"/>
        <v>3</v>
      </c>
      <c r="B1268" s="145" t="s">
        <v>146</v>
      </c>
      <c r="C1268" s="157" t="s">
        <v>147</v>
      </c>
      <c r="D1268" s="56"/>
      <c r="E1268" s="11">
        <f>SUBTOTAL(9,E1269:E1297)</f>
        <v>0</v>
      </c>
      <c r="F1268" s="11">
        <f>SUBTOTAL(9,F1269:F1297)</f>
        <v>0</v>
      </c>
      <c r="G1268" s="11">
        <f>SUBTOTAL(9,G1269:G1297)</f>
        <v>0</v>
      </c>
      <c r="H1268" s="11">
        <f>SUBTOTAL(9,H1269:H1297)</f>
        <v>0</v>
      </c>
      <c r="I1268" s="11">
        <f t="shared" ref="I1268:N1268" si="454">SUBTOTAL(9,I1269:I1297)</f>
        <v>0</v>
      </c>
      <c r="J1268" s="11">
        <f t="shared" si="454"/>
        <v>0</v>
      </c>
      <c r="K1268" s="11">
        <f t="shared" si="454"/>
        <v>0</v>
      </c>
      <c r="L1268" s="11">
        <f t="shared" si="454"/>
        <v>0</v>
      </c>
      <c r="M1268" s="11">
        <f t="shared" si="454"/>
        <v>0</v>
      </c>
      <c r="N1268" s="11">
        <f t="shared" si="454"/>
        <v>0</v>
      </c>
      <c r="O1268" s="11">
        <f>SUBTOTAL(9,O1269:O1297)</f>
        <v>0</v>
      </c>
    </row>
    <row r="1269" spans="1:15">
      <c r="A1269" s="50">
        <f t="shared" si="446"/>
        <v>3</v>
      </c>
      <c r="B1269" s="156"/>
      <c r="C1269" s="158" t="s">
        <v>26</v>
      </c>
      <c r="D1269" s="56"/>
      <c r="E1269" s="11">
        <f>SUBTOTAL(9,E1270:E1288)</f>
        <v>0</v>
      </c>
      <c r="F1269" s="11">
        <f t="shared" ref="F1269:O1269" si="455">SUBTOTAL(9,F1270:F1288)</f>
        <v>0</v>
      </c>
      <c r="G1269" s="11">
        <f t="shared" si="455"/>
        <v>0</v>
      </c>
      <c r="H1269" s="11">
        <f t="shared" si="455"/>
        <v>0</v>
      </c>
      <c r="I1269" s="11">
        <f t="shared" si="455"/>
        <v>0</v>
      </c>
      <c r="J1269" s="11">
        <f t="shared" si="455"/>
        <v>0</v>
      </c>
      <c r="K1269" s="11">
        <f t="shared" si="455"/>
        <v>0</v>
      </c>
      <c r="L1269" s="11">
        <f t="shared" si="455"/>
        <v>0</v>
      </c>
      <c r="M1269" s="11">
        <f t="shared" si="455"/>
        <v>0</v>
      </c>
      <c r="N1269" s="11">
        <f t="shared" si="455"/>
        <v>0</v>
      </c>
      <c r="O1269" s="11">
        <f t="shared" si="455"/>
        <v>0</v>
      </c>
    </row>
    <row r="1270" spans="1:15">
      <c r="A1270" s="50">
        <f t="shared" si="446"/>
        <v>3</v>
      </c>
      <c r="B1270" s="150"/>
      <c r="C1270" s="161" t="s">
        <v>770</v>
      </c>
      <c r="D1270" s="56"/>
      <c r="E1270" s="11">
        <f>SUBTOTAL(9,E1271:E1280)</f>
        <v>0</v>
      </c>
      <c r="F1270" s="11">
        <f t="shared" ref="F1270:O1270" si="456">SUBTOTAL(9,F1271:F1280)</f>
        <v>0</v>
      </c>
      <c r="G1270" s="11">
        <f t="shared" si="456"/>
        <v>0</v>
      </c>
      <c r="H1270" s="11">
        <f t="shared" si="456"/>
        <v>0</v>
      </c>
      <c r="I1270" s="11">
        <f t="shared" si="456"/>
        <v>0</v>
      </c>
      <c r="J1270" s="11">
        <f t="shared" si="456"/>
        <v>0</v>
      </c>
      <c r="K1270" s="11">
        <f t="shared" si="456"/>
        <v>0</v>
      </c>
      <c r="L1270" s="11">
        <f t="shared" si="456"/>
        <v>0</v>
      </c>
      <c r="M1270" s="11">
        <f t="shared" si="456"/>
        <v>0</v>
      </c>
      <c r="N1270" s="11">
        <f t="shared" si="456"/>
        <v>0</v>
      </c>
      <c r="O1270" s="11">
        <f t="shared" si="456"/>
        <v>0</v>
      </c>
    </row>
    <row r="1271" spans="1:15" ht="25.5">
      <c r="A1271" s="50">
        <f t="shared" si="446"/>
        <v>3</v>
      </c>
      <c r="B1271" s="150"/>
      <c r="C1271" s="160" t="s">
        <v>771</v>
      </c>
      <c r="D1271" s="58" t="s">
        <v>2</v>
      </c>
      <c r="E1271" s="11">
        <f>SUBTOTAL(9,E1272:E1273)</f>
        <v>0</v>
      </c>
      <c r="F1271" s="11">
        <f t="shared" ref="F1271:O1271" si="457">SUBTOTAL(9,F1272:F1273)</f>
        <v>0</v>
      </c>
      <c r="G1271" s="11">
        <f t="shared" si="457"/>
        <v>0</v>
      </c>
      <c r="H1271" s="11">
        <f t="shared" si="457"/>
        <v>0</v>
      </c>
      <c r="I1271" s="11">
        <f t="shared" si="457"/>
        <v>0</v>
      </c>
      <c r="J1271" s="11">
        <f t="shared" si="457"/>
        <v>0</v>
      </c>
      <c r="K1271" s="11">
        <f t="shared" si="457"/>
        <v>0</v>
      </c>
      <c r="L1271" s="11">
        <f t="shared" si="457"/>
        <v>0</v>
      </c>
      <c r="M1271" s="11">
        <f t="shared" si="457"/>
        <v>0</v>
      </c>
      <c r="N1271" s="11">
        <f t="shared" si="457"/>
        <v>0</v>
      </c>
      <c r="O1271" s="11">
        <f t="shared" si="457"/>
        <v>0</v>
      </c>
    </row>
    <row r="1272" spans="1:15" ht="25.5">
      <c r="A1272" s="50">
        <f t="shared" si="446"/>
        <v>3</v>
      </c>
      <c r="B1272" s="150"/>
      <c r="C1272" s="260" t="s">
        <v>772</v>
      </c>
      <c r="D1272" s="58" t="s">
        <v>302</v>
      </c>
      <c r="E1272" s="51"/>
      <c r="F1272" s="51"/>
      <c r="G1272" s="51"/>
      <c r="H1272" s="51"/>
      <c r="I1272" s="51"/>
      <c r="J1272" s="52">
        <f>H1272+I1272</f>
        <v>0</v>
      </c>
      <c r="K1272" s="51"/>
      <c r="L1272" s="51"/>
      <c r="M1272" s="52">
        <f>K1272+L1272</f>
        <v>0</v>
      </c>
      <c r="N1272" s="51"/>
      <c r="O1272" s="52">
        <f>M1272+N1272</f>
        <v>0</v>
      </c>
    </row>
    <row r="1273" spans="1:15" ht="25.5">
      <c r="A1273" s="50">
        <f t="shared" si="446"/>
        <v>3</v>
      </c>
      <c r="B1273" s="150"/>
      <c r="C1273" s="260" t="s">
        <v>773</v>
      </c>
      <c r="D1273" s="58" t="s">
        <v>304</v>
      </c>
      <c r="E1273" s="51"/>
      <c r="F1273" s="51"/>
      <c r="G1273" s="51"/>
      <c r="H1273" s="51"/>
      <c r="I1273" s="51"/>
      <c r="J1273" s="52">
        <f>H1273+I1273</f>
        <v>0</v>
      </c>
      <c r="K1273" s="51"/>
      <c r="L1273" s="51"/>
      <c r="M1273" s="52">
        <f>K1273+L1273</f>
        <v>0</v>
      </c>
      <c r="N1273" s="51"/>
      <c r="O1273" s="52">
        <f>M1273+N1273</f>
        <v>0</v>
      </c>
    </row>
    <row r="1274" spans="1:15">
      <c r="A1274" s="50">
        <f t="shared" si="446"/>
        <v>3</v>
      </c>
      <c r="B1274" s="150"/>
      <c r="C1274" s="258" t="s">
        <v>42</v>
      </c>
      <c r="D1274" s="59" t="s">
        <v>3</v>
      </c>
      <c r="E1274" s="51"/>
      <c r="F1274" s="51"/>
      <c r="G1274" s="51"/>
      <c r="H1274" s="51"/>
      <c r="I1274" s="51"/>
      <c r="J1274" s="52">
        <f>H1274+I1274</f>
        <v>0</v>
      </c>
      <c r="K1274" s="51"/>
      <c r="L1274" s="51"/>
      <c r="M1274" s="52">
        <f>K1274+L1274</f>
        <v>0</v>
      </c>
      <c r="N1274" s="51"/>
      <c r="O1274" s="52">
        <f>M1274+N1274</f>
        <v>0</v>
      </c>
    </row>
    <row r="1275" spans="1:15">
      <c r="A1275" s="50">
        <f t="shared" si="446"/>
        <v>3</v>
      </c>
      <c r="B1275" s="150"/>
      <c r="C1275" s="259" t="s">
        <v>449</v>
      </c>
      <c r="D1275" s="117" t="s">
        <v>446</v>
      </c>
      <c r="E1275" s="11">
        <f>SUBTOTAL(9,E1276:E1279)</f>
        <v>0</v>
      </c>
      <c r="F1275" s="11">
        <f>SUBTOTAL(9,F1276:F1279)</f>
        <v>0</v>
      </c>
      <c r="G1275" s="11">
        <f>SUBTOTAL(9,G1276:G1279)</f>
        <v>0</v>
      </c>
      <c r="H1275" s="11">
        <f>SUBTOTAL(9,H1276:H1279)</f>
        <v>0</v>
      </c>
      <c r="I1275" s="11">
        <f t="shared" ref="I1275:N1275" si="458">SUBTOTAL(9,I1276:I1279)</f>
        <v>0</v>
      </c>
      <c r="J1275" s="11">
        <f t="shared" si="458"/>
        <v>0</v>
      </c>
      <c r="K1275" s="11">
        <f t="shared" si="458"/>
        <v>0</v>
      </c>
      <c r="L1275" s="11">
        <f t="shared" si="458"/>
        <v>0</v>
      </c>
      <c r="M1275" s="11">
        <f t="shared" si="458"/>
        <v>0</v>
      </c>
      <c r="N1275" s="11">
        <f t="shared" si="458"/>
        <v>0</v>
      </c>
      <c r="O1275" s="11">
        <f>SUBTOTAL(9,O1276:O1279)</f>
        <v>0</v>
      </c>
    </row>
    <row r="1276" spans="1:15" ht="25.5">
      <c r="A1276" s="50">
        <f t="shared" ref="A1276:A1297" si="459">IF(MAX(E1276:P1276)=0,IF(MIN(E1276:P1276)=0,3,2),2)</f>
        <v>3</v>
      </c>
      <c r="B1276" s="150"/>
      <c r="C1276" s="260" t="s">
        <v>153</v>
      </c>
      <c r="D1276" s="60" t="s">
        <v>37</v>
      </c>
      <c r="E1276" s="51"/>
      <c r="F1276" s="51"/>
      <c r="G1276" s="51"/>
      <c r="H1276" s="51"/>
      <c r="I1276" s="51"/>
      <c r="J1276" s="52">
        <f t="shared" ref="J1276:J1288" si="460">H1276+I1276</f>
        <v>0</v>
      </c>
      <c r="K1276" s="51"/>
      <c r="L1276" s="51"/>
      <c r="M1276" s="52">
        <f t="shared" ref="M1276:M1288" si="461">K1276+L1276</f>
        <v>0</v>
      </c>
      <c r="N1276" s="51"/>
      <c r="O1276" s="52">
        <f t="shared" ref="O1276:O1288" si="462">M1276+N1276</f>
        <v>0</v>
      </c>
    </row>
    <row r="1277" spans="1:15">
      <c r="A1277" s="50">
        <f t="shared" si="459"/>
        <v>3</v>
      </c>
      <c r="B1277" s="150"/>
      <c r="C1277" s="260" t="s">
        <v>155</v>
      </c>
      <c r="D1277" s="60" t="s">
        <v>39</v>
      </c>
      <c r="E1277" s="51"/>
      <c r="F1277" s="51"/>
      <c r="G1277" s="51"/>
      <c r="H1277" s="51"/>
      <c r="I1277" s="51"/>
      <c r="J1277" s="52">
        <f t="shared" si="460"/>
        <v>0</v>
      </c>
      <c r="K1277" s="51"/>
      <c r="L1277" s="51"/>
      <c r="M1277" s="52">
        <f t="shared" si="461"/>
        <v>0</v>
      </c>
      <c r="N1277" s="51"/>
      <c r="O1277" s="52">
        <f t="shared" si="462"/>
        <v>0</v>
      </c>
    </row>
    <row r="1278" spans="1:15" ht="25.5">
      <c r="A1278" s="50">
        <f t="shared" si="459"/>
        <v>3</v>
      </c>
      <c r="B1278" s="150"/>
      <c r="C1278" s="260" t="s">
        <v>156</v>
      </c>
      <c r="D1278" s="60" t="s">
        <v>40</v>
      </c>
      <c r="E1278" s="51"/>
      <c r="F1278" s="51"/>
      <c r="G1278" s="51"/>
      <c r="H1278" s="51"/>
      <c r="I1278" s="51"/>
      <c r="J1278" s="52">
        <f t="shared" si="460"/>
        <v>0</v>
      </c>
      <c r="K1278" s="51"/>
      <c r="L1278" s="51"/>
      <c r="M1278" s="52">
        <f t="shared" si="461"/>
        <v>0</v>
      </c>
      <c r="N1278" s="51"/>
      <c r="O1278" s="52">
        <f t="shared" si="462"/>
        <v>0</v>
      </c>
    </row>
    <row r="1279" spans="1:15" ht="25.5">
      <c r="A1279" s="50">
        <f t="shared" si="459"/>
        <v>3</v>
      </c>
      <c r="B1279" s="150"/>
      <c r="C1279" s="260" t="s">
        <v>157</v>
      </c>
      <c r="D1279" s="60" t="s">
        <v>41</v>
      </c>
      <c r="E1279" s="51"/>
      <c r="F1279" s="51"/>
      <c r="G1279" s="51"/>
      <c r="H1279" s="51"/>
      <c r="I1279" s="51"/>
      <c r="J1279" s="52">
        <f t="shared" si="460"/>
        <v>0</v>
      </c>
      <c r="K1279" s="51"/>
      <c r="L1279" s="51"/>
      <c r="M1279" s="52">
        <f t="shared" si="461"/>
        <v>0</v>
      </c>
      <c r="N1279" s="51"/>
      <c r="O1279" s="52">
        <f t="shared" si="462"/>
        <v>0</v>
      </c>
    </row>
    <row r="1280" spans="1:15">
      <c r="A1280" s="50">
        <f t="shared" si="459"/>
        <v>3</v>
      </c>
      <c r="B1280" s="150"/>
      <c r="C1280" s="160" t="s">
        <v>158</v>
      </c>
      <c r="D1280" s="60" t="s">
        <v>4</v>
      </c>
      <c r="E1280" s="51"/>
      <c r="F1280" s="51"/>
      <c r="G1280" s="51"/>
      <c r="H1280" s="51"/>
      <c r="I1280" s="51"/>
      <c r="J1280" s="52">
        <f t="shared" si="460"/>
        <v>0</v>
      </c>
      <c r="K1280" s="51"/>
      <c r="L1280" s="51"/>
      <c r="M1280" s="52">
        <f t="shared" si="461"/>
        <v>0</v>
      </c>
      <c r="N1280" s="51"/>
      <c r="O1280" s="52">
        <f t="shared" si="462"/>
        <v>0</v>
      </c>
    </row>
    <row r="1281" spans="1:15">
      <c r="A1281" s="50">
        <f t="shared" si="459"/>
        <v>3</v>
      </c>
      <c r="B1281" s="150"/>
      <c r="C1281" s="159" t="s">
        <v>19</v>
      </c>
      <c r="D1281" s="59" t="s">
        <v>5</v>
      </c>
      <c r="E1281" s="51"/>
      <c r="F1281" s="51"/>
      <c r="G1281" s="51"/>
      <c r="H1281" s="51"/>
      <c r="I1281" s="51"/>
      <c r="J1281" s="52">
        <f t="shared" si="460"/>
        <v>0</v>
      </c>
      <c r="K1281" s="51"/>
      <c r="L1281" s="51"/>
      <c r="M1281" s="52">
        <f t="shared" si="461"/>
        <v>0</v>
      </c>
      <c r="N1281" s="51"/>
      <c r="O1281" s="52">
        <f t="shared" si="462"/>
        <v>0</v>
      </c>
    </row>
    <row r="1282" spans="1:15" s="57" customFormat="1">
      <c r="A1282" s="50">
        <f t="shared" si="459"/>
        <v>3</v>
      </c>
      <c r="B1282" s="150"/>
      <c r="C1282" s="162" t="s">
        <v>450</v>
      </c>
      <c r="D1282" s="118" t="s">
        <v>173</v>
      </c>
      <c r="E1282" s="51"/>
      <c r="F1282" s="51"/>
      <c r="G1282" s="51"/>
      <c r="H1282" s="51"/>
      <c r="I1282" s="51"/>
      <c r="J1282" s="52">
        <f t="shared" si="460"/>
        <v>0</v>
      </c>
      <c r="K1282" s="51"/>
      <c r="L1282" s="51"/>
      <c r="M1282" s="52">
        <f t="shared" si="461"/>
        <v>0</v>
      </c>
      <c r="N1282" s="51"/>
      <c r="O1282" s="52">
        <f t="shared" si="462"/>
        <v>0</v>
      </c>
    </row>
    <row r="1283" spans="1:15" s="57" customFormat="1">
      <c r="A1283" s="50">
        <f t="shared" si="459"/>
        <v>3</v>
      </c>
      <c r="B1283" s="153"/>
      <c r="C1283" s="163" t="s">
        <v>29</v>
      </c>
      <c r="D1283" s="136" t="s">
        <v>6</v>
      </c>
      <c r="E1283" s="51"/>
      <c r="F1283" s="51"/>
      <c r="G1283" s="51"/>
      <c r="H1283" s="51"/>
      <c r="I1283" s="51"/>
      <c r="J1283" s="52">
        <f t="shared" si="460"/>
        <v>0</v>
      </c>
      <c r="K1283" s="51"/>
      <c r="L1283" s="51"/>
      <c r="M1283" s="52">
        <f t="shared" si="461"/>
        <v>0</v>
      </c>
      <c r="N1283" s="51"/>
      <c r="O1283" s="52">
        <f t="shared" si="462"/>
        <v>0</v>
      </c>
    </row>
    <row r="1284" spans="1:15" s="57" customFormat="1">
      <c r="A1284" s="50">
        <f t="shared" si="459"/>
        <v>3</v>
      </c>
      <c r="B1284" s="153"/>
      <c r="C1284" s="163" t="s">
        <v>21</v>
      </c>
      <c r="D1284" s="137" t="s">
        <v>8</v>
      </c>
      <c r="E1284" s="51"/>
      <c r="F1284" s="51"/>
      <c r="G1284" s="51"/>
      <c r="H1284" s="51"/>
      <c r="I1284" s="51"/>
      <c r="J1284" s="52">
        <f>H1284+I1284</f>
        <v>0</v>
      </c>
      <c r="K1284" s="51"/>
      <c r="L1284" s="51"/>
      <c r="M1284" s="52">
        <f>K1284+L1284</f>
        <v>0</v>
      </c>
      <c r="N1284" s="51"/>
      <c r="O1284" s="52">
        <f t="shared" si="462"/>
        <v>0</v>
      </c>
    </row>
    <row r="1285" spans="1:15" s="57" customFormat="1">
      <c r="A1285" s="50">
        <f t="shared" si="459"/>
        <v>3</v>
      </c>
      <c r="B1285" s="153"/>
      <c r="C1285" s="163" t="s">
        <v>526</v>
      </c>
      <c r="D1285" s="137" t="s">
        <v>31</v>
      </c>
      <c r="E1285" s="51"/>
      <c r="F1285" s="51"/>
      <c r="G1285" s="51"/>
      <c r="H1285" s="51"/>
      <c r="I1285" s="51"/>
      <c r="J1285" s="52">
        <f t="shared" si="460"/>
        <v>0</v>
      </c>
      <c r="K1285" s="51"/>
      <c r="L1285" s="51"/>
      <c r="M1285" s="52">
        <f t="shared" si="461"/>
        <v>0</v>
      </c>
      <c r="N1285" s="51"/>
      <c r="O1285" s="52">
        <f t="shared" si="462"/>
        <v>0</v>
      </c>
    </row>
    <row r="1286" spans="1:15" s="57" customFormat="1">
      <c r="A1286" s="50">
        <f t="shared" si="459"/>
        <v>3</v>
      </c>
      <c r="B1286" s="153"/>
      <c r="C1286" s="163" t="s">
        <v>558</v>
      </c>
      <c r="D1286" s="137" t="s">
        <v>559</v>
      </c>
      <c r="E1286" s="51"/>
      <c r="F1286" s="51"/>
      <c r="G1286" s="51"/>
      <c r="H1286" s="51"/>
      <c r="I1286" s="51"/>
      <c r="J1286" s="52">
        <f t="shared" si="460"/>
        <v>0</v>
      </c>
      <c r="K1286" s="51"/>
      <c r="L1286" s="51"/>
      <c r="M1286" s="52">
        <f t="shared" si="461"/>
        <v>0</v>
      </c>
      <c r="N1286" s="51"/>
      <c r="O1286" s="52">
        <f t="shared" si="462"/>
        <v>0</v>
      </c>
    </row>
    <row r="1287" spans="1:15" s="57" customFormat="1" ht="25.5">
      <c r="A1287" s="50">
        <f t="shared" si="459"/>
        <v>3</v>
      </c>
      <c r="B1287" s="153"/>
      <c r="C1287" s="163" t="s">
        <v>528</v>
      </c>
      <c r="D1287" s="136" t="s">
        <v>9</v>
      </c>
      <c r="E1287" s="51"/>
      <c r="F1287" s="51"/>
      <c r="G1287" s="51"/>
      <c r="H1287" s="51"/>
      <c r="I1287" s="51"/>
      <c r="J1287" s="52">
        <f t="shared" si="460"/>
        <v>0</v>
      </c>
      <c r="K1287" s="51"/>
      <c r="L1287" s="51"/>
      <c r="M1287" s="52">
        <f t="shared" si="461"/>
        <v>0</v>
      </c>
      <c r="N1287" s="51"/>
      <c r="O1287" s="52">
        <f t="shared" si="462"/>
        <v>0</v>
      </c>
    </row>
    <row r="1288" spans="1:15" s="57" customFormat="1" ht="25.5">
      <c r="A1288" s="50">
        <f t="shared" si="459"/>
        <v>3</v>
      </c>
      <c r="B1288" s="153"/>
      <c r="C1288" s="163" t="s">
        <v>30</v>
      </c>
      <c r="D1288" s="136" t="s">
        <v>10</v>
      </c>
      <c r="E1288" s="51"/>
      <c r="F1288" s="51"/>
      <c r="G1288" s="51"/>
      <c r="H1288" s="51"/>
      <c r="I1288" s="51"/>
      <c r="J1288" s="52">
        <f t="shared" si="460"/>
        <v>0</v>
      </c>
      <c r="K1288" s="51"/>
      <c r="L1288" s="51"/>
      <c r="M1288" s="52">
        <f t="shared" si="461"/>
        <v>0</v>
      </c>
      <c r="N1288" s="51"/>
      <c r="O1288" s="52">
        <f t="shared" si="462"/>
        <v>0</v>
      </c>
    </row>
    <row r="1289" spans="1:15" s="57" customFormat="1">
      <c r="A1289" s="50">
        <f t="shared" si="459"/>
        <v>3</v>
      </c>
      <c r="B1289" s="153"/>
      <c r="C1289" s="165" t="s">
        <v>451</v>
      </c>
      <c r="D1289" s="138" t="s">
        <v>93</v>
      </c>
      <c r="E1289" s="11">
        <f>SUBTOTAL(9,E1290:E1291)</f>
        <v>0</v>
      </c>
      <c r="F1289" s="11">
        <f>SUBTOTAL(9,F1290:F1291)</f>
        <v>0</v>
      </c>
      <c r="G1289" s="11">
        <f>SUBTOTAL(9,G1290:G1291)</f>
        <v>0</v>
      </c>
      <c r="H1289" s="11">
        <f>SUBTOTAL(9,H1290:H1291)</f>
        <v>0</v>
      </c>
      <c r="I1289" s="11">
        <f t="shared" ref="I1289:N1289" si="463">SUBTOTAL(9,I1290:I1291)</f>
        <v>0</v>
      </c>
      <c r="J1289" s="11">
        <f t="shared" si="463"/>
        <v>0</v>
      </c>
      <c r="K1289" s="11">
        <f t="shared" si="463"/>
        <v>0</v>
      </c>
      <c r="L1289" s="11">
        <f t="shared" si="463"/>
        <v>0</v>
      </c>
      <c r="M1289" s="11">
        <f t="shared" si="463"/>
        <v>0</v>
      </c>
      <c r="N1289" s="11">
        <f t="shared" si="463"/>
        <v>0</v>
      </c>
      <c r="O1289" s="11">
        <f>SUBTOTAL(9,O1290:O1291)</f>
        <v>0</v>
      </c>
    </row>
    <row r="1290" spans="1:15" s="57" customFormat="1">
      <c r="A1290" s="50">
        <f t="shared" si="459"/>
        <v>3</v>
      </c>
      <c r="B1290" s="153"/>
      <c r="C1290" s="166" t="s">
        <v>452</v>
      </c>
      <c r="D1290" s="138" t="s">
        <v>453</v>
      </c>
      <c r="E1290" s="51"/>
      <c r="F1290" s="51"/>
      <c r="G1290" s="51"/>
      <c r="H1290" s="51"/>
      <c r="I1290" s="51"/>
      <c r="J1290" s="52">
        <f>H1290+I1290</f>
        <v>0</v>
      </c>
      <c r="K1290" s="51"/>
      <c r="L1290" s="51"/>
      <c r="M1290" s="52">
        <f>K1290+L1290</f>
        <v>0</v>
      </c>
      <c r="N1290" s="51"/>
      <c r="O1290" s="52">
        <f>M1290+N1290</f>
        <v>0</v>
      </c>
    </row>
    <row r="1291" spans="1:15" s="57" customFormat="1">
      <c r="A1291" s="50">
        <f t="shared" si="459"/>
        <v>3</v>
      </c>
      <c r="B1291" s="153"/>
      <c r="C1291" s="166" t="s">
        <v>454</v>
      </c>
      <c r="D1291" s="138" t="s">
        <v>455</v>
      </c>
      <c r="E1291" s="51"/>
      <c r="F1291" s="51"/>
      <c r="G1291" s="51"/>
      <c r="H1291" s="51"/>
      <c r="I1291" s="51"/>
      <c r="J1291" s="52">
        <f>H1291+I1291</f>
        <v>0</v>
      </c>
      <c r="K1291" s="51"/>
      <c r="L1291" s="51"/>
      <c r="M1291" s="52">
        <f>K1291+L1291</f>
        <v>0</v>
      </c>
      <c r="N1291" s="51"/>
      <c r="O1291" s="52">
        <f>M1291+N1291</f>
        <v>0</v>
      </c>
    </row>
    <row r="1292" spans="1:15" s="57" customFormat="1">
      <c r="A1292" s="50">
        <f t="shared" si="459"/>
        <v>3</v>
      </c>
      <c r="B1292" s="156"/>
      <c r="C1292" s="158" t="s">
        <v>32</v>
      </c>
      <c r="D1292" s="136"/>
      <c r="E1292" s="11">
        <f>SUBTOTAL(9,E1293:E1297)</f>
        <v>0</v>
      </c>
      <c r="F1292" s="11">
        <f>SUBTOTAL(9,F1293:F1297)</f>
        <v>0</v>
      </c>
      <c r="G1292" s="11">
        <f>SUBTOTAL(9,G1293:G1297)</f>
        <v>0</v>
      </c>
      <c r="H1292" s="11">
        <f>SUBTOTAL(9,H1293:H1297)</f>
        <v>0</v>
      </c>
      <c r="I1292" s="11">
        <f t="shared" ref="I1292:N1292" si="464">SUBTOTAL(9,I1293:I1297)</f>
        <v>0</v>
      </c>
      <c r="J1292" s="11">
        <f t="shared" si="464"/>
        <v>0</v>
      </c>
      <c r="K1292" s="11">
        <f t="shared" si="464"/>
        <v>0</v>
      </c>
      <c r="L1292" s="11">
        <f t="shared" si="464"/>
        <v>0</v>
      </c>
      <c r="M1292" s="11">
        <f t="shared" si="464"/>
        <v>0</v>
      </c>
      <c r="N1292" s="11">
        <f t="shared" si="464"/>
        <v>0</v>
      </c>
      <c r="O1292" s="11">
        <f>SUBTOTAL(9,O1293:O1297)</f>
        <v>0</v>
      </c>
    </row>
    <row r="1293" spans="1:15" s="57" customFormat="1">
      <c r="A1293" s="50">
        <f t="shared" si="459"/>
        <v>3</v>
      </c>
      <c r="B1293" s="153"/>
      <c r="C1293" s="163" t="s">
        <v>70</v>
      </c>
      <c r="D1293" s="137" t="s">
        <v>71</v>
      </c>
      <c r="E1293" s="51"/>
      <c r="F1293" s="51"/>
      <c r="G1293" s="51"/>
      <c r="H1293" s="51"/>
      <c r="I1293" s="51"/>
      <c r="J1293" s="52">
        <f>H1293+I1293</f>
        <v>0</v>
      </c>
      <c r="K1293" s="51"/>
      <c r="L1293" s="51"/>
      <c r="M1293" s="52">
        <f>K1293+L1293</f>
        <v>0</v>
      </c>
      <c r="N1293" s="51"/>
      <c r="O1293" s="52">
        <f>M1293+N1293</f>
        <v>0</v>
      </c>
    </row>
    <row r="1294" spans="1:15" s="57" customFormat="1">
      <c r="A1294" s="50">
        <f t="shared" si="459"/>
        <v>3</v>
      </c>
      <c r="B1294" s="153"/>
      <c r="C1294" s="163" t="s">
        <v>72</v>
      </c>
      <c r="D1294" s="137" t="s">
        <v>73</v>
      </c>
      <c r="E1294" s="51"/>
      <c r="F1294" s="51"/>
      <c r="G1294" s="51"/>
      <c r="H1294" s="51"/>
      <c r="I1294" s="51"/>
      <c r="J1294" s="52">
        <f>H1294+I1294</f>
        <v>0</v>
      </c>
      <c r="K1294" s="51"/>
      <c r="L1294" s="51"/>
      <c r="M1294" s="52">
        <f>K1294+L1294</f>
        <v>0</v>
      </c>
      <c r="N1294" s="51"/>
      <c r="O1294" s="52">
        <f>M1294+N1294</f>
        <v>0</v>
      </c>
    </row>
    <row r="1295" spans="1:15" s="57" customFormat="1">
      <c r="A1295" s="50">
        <f t="shared" si="459"/>
        <v>3</v>
      </c>
      <c r="B1295" s="153"/>
      <c r="C1295" s="163" t="s">
        <v>74</v>
      </c>
      <c r="D1295" s="137" t="s">
        <v>75</v>
      </c>
      <c r="E1295" s="51"/>
      <c r="F1295" s="51"/>
      <c r="G1295" s="51"/>
      <c r="H1295" s="51"/>
      <c r="I1295" s="51"/>
      <c r="J1295" s="52">
        <f>H1295+I1295</f>
        <v>0</v>
      </c>
      <c r="K1295" s="51"/>
      <c r="L1295" s="51"/>
      <c r="M1295" s="52">
        <f>K1295+L1295</f>
        <v>0</v>
      </c>
      <c r="N1295" s="51"/>
      <c r="O1295" s="52">
        <f>M1295+N1295</f>
        <v>0</v>
      </c>
    </row>
    <row r="1296" spans="1:15" s="57" customFormat="1">
      <c r="A1296" s="50">
        <f t="shared" si="459"/>
        <v>3</v>
      </c>
      <c r="B1296" s="153"/>
      <c r="C1296" s="163" t="s">
        <v>76</v>
      </c>
      <c r="D1296" s="137" t="s">
        <v>77</v>
      </c>
      <c r="E1296" s="51"/>
      <c r="F1296" s="51"/>
      <c r="G1296" s="51"/>
      <c r="H1296" s="51"/>
      <c r="I1296" s="51"/>
      <c r="J1296" s="52">
        <f>H1296+I1296</f>
        <v>0</v>
      </c>
      <c r="K1296" s="51"/>
      <c r="L1296" s="51"/>
      <c r="M1296" s="52">
        <f>K1296+L1296</f>
        <v>0</v>
      </c>
      <c r="N1296" s="51"/>
      <c r="O1296" s="52">
        <f>M1296+N1296</f>
        <v>0</v>
      </c>
    </row>
    <row r="1297" spans="1:15" s="57" customFormat="1">
      <c r="A1297" s="50">
        <f t="shared" si="459"/>
        <v>3</v>
      </c>
      <c r="B1297" s="153"/>
      <c r="C1297" s="163" t="s">
        <v>12</v>
      </c>
      <c r="D1297" s="137" t="s">
        <v>28</v>
      </c>
      <c r="E1297" s="51"/>
      <c r="F1297" s="51"/>
      <c r="G1297" s="51"/>
      <c r="H1297" s="51"/>
      <c r="I1297" s="51"/>
      <c r="J1297" s="52">
        <f>H1297+I1297</f>
        <v>0</v>
      </c>
      <c r="K1297" s="51"/>
      <c r="L1297" s="51"/>
      <c r="M1297" s="52">
        <f>K1297+L1297</f>
        <v>0</v>
      </c>
      <c r="N1297" s="51"/>
      <c r="O1297" s="52">
        <f>M1297+N1297</f>
        <v>0</v>
      </c>
    </row>
    <row r="1298" spans="1:15" s="57" customFormat="1">
      <c r="A1298" s="77">
        <f>A1299</f>
        <v>3</v>
      </c>
      <c r="B1298" s="153"/>
      <c r="C1298" s="155"/>
      <c r="D1298" s="137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</row>
    <row r="1299" spans="1:15" s="57" customFormat="1">
      <c r="A1299" s="105">
        <f>MIN(A1300:A1305)</f>
        <v>3</v>
      </c>
      <c r="B1299" s="153"/>
      <c r="C1299" s="157" t="s">
        <v>36</v>
      </c>
      <c r="D1299" s="137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</row>
    <row r="1300" spans="1:15" s="57" customFormat="1">
      <c r="A1300" s="50">
        <f t="shared" ref="A1300:A1305" si="465">IF(MAX(E1300:P1300)=0,IF(MIN(E1300:P1300)=0,3,2),2)</f>
        <v>3</v>
      </c>
      <c r="B1300" s="153"/>
      <c r="C1300" s="155" t="s">
        <v>34</v>
      </c>
      <c r="D1300" s="137"/>
      <c r="E1300" s="62">
        <f>SUM(E1301:E1302)</f>
        <v>0</v>
      </c>
      <c r="F1300" s="62">
        <f>SUM(F1301:F1302)</f>
        <v>0</v>
      </c>
      <c r="G1300" s="62">
        <f>SUM(G1301:G1302)</f>
        <v>0</v>
      </c>
      <c r="H1300" s="62">
        <f>SUM(H1301:H1302)</f>
        <v>0</v>
      </c>
      <c r="I1300" s="62">
        <f t="shared" ref="I1300:N1300" si="466">SUM(I1301:I1302)</f>
        <v>0</v>
      </c>
      <c r="J1300" s="62">
        <f t="shared" si="466"/>
        <v>0</v>
      </c>
      <c r="K1300" s="62">
        <f t="shared" si="466"/>
        <v>0</v>
      </c>
      <c r="L1300" s="62">
        <f t="shared" si="466"/>
        <v>0</v>
      </c>
      <c r="M1300" s="62">
        <f t="shared" si="466"/>
        <v>0</v>
      </c>
      <c r="N1300" s="62">
        <f t="shared" si="466"/>
        <v>0</v>
      </c>
      <c r="O1300" s="62">
        <f>SUM(O1301:O1302)</f>
        <v>0</v>
      </c>
    </row>
    <row r="1301" spans="1:15" s="57" customFormat="1">
      <c r="A1301" s="50">
        <f t="shared" si="465"/>
        <v>3</v>
      </c>
      <c r="B1301" s="153"/>
      <c r="C1301" s="167" t="s">
        <v>80</v>
      </c>
      <c r="D1301" s="137"/>
      <c r="E1301" s="51"/>
      <c r="F1301" s="51"/>
      <c r="G1301" s="51"/>
      <c r="H1301" s="51"/>
      <c r="I1301" s="51"/>
      <c r="J1301" s="52">
        <f>H1301+I1301</f>
        <v>0</v>
      </c>
      <c r="K1301" s="51"/>
      <c r="L1301" s="51"/>
      <c r="M1301" s="52">
        <f>K1301+L1301</f>
        <v>0</v>
      </c>
      <c r="N1301" s="51"/>
      <c r="O1301" s="52">
        <f>M1301+N1301</f>
        <v>0</v>
      </c>
    </row>
    <row r="1302" spans="1:15" s="57" customFormat="1">
      <c r="A1302" s="50">
        <f t="shared" si="465"/>
        <v>3</v>
      </c>
      <c r="B1302" s="153"/>
      <c r="C1302" s="167" t="s">
        <v>81</v>
      </c>
      <c r="D1302" s="137"/>
      <c r="E1302" s="51"/>
      <c r="F1302" s="51"/>
      <c r="G1302" s="51"/>
      <c r="H1302" s="51"/>
      <c r="I1302" s="51"/>
      <c r="J1302" s="52">
        <f>H1302+I1302</f>
        <v>0</v>
      </c>
      <c r="K1302" s="51"/>
      <c r="L1302" s="51"/>
      <c r="M1302" s="52">
        <f>K1302+L1302</f>
        <v>0</v>
      </c>
      <c r="N1302" s="51"/>
      <c r="O1302" s="52">
        <f>M1302+N1302</f>
        <v>0</v>
      </c>
    </row>
    <row r="1303" spans="1:15" s="57" customFormat="1">
      <c r="A1303" s="50">
        <f t="shared" si="465"/>
        <v>3</v>
      </c>
      <c r="B1303" s="153"/>
      <c r="C1303" s="155" t="s">
        <v>35</v>
      </c>
      <c r="D1303" s="137"/>
      <c r="E1303" s="62">
        <f>SUM(E1304:E1305)</f>
        <v>0</v>
      </c>
      <c r="F1303" s="62">
        <f>SUM(F1304:F1305)</f>
        <v>0</v>
      </c>
      <c r="G1303" s="62">
        <f>SUM(G1304:G1305)</f>
        <v>0</v>
      </c>
      <c r="H1303" s="62">
        <f>SUM(H1304:H1305)</f>
        <v>0</v>
      </c>
      <c r="I1303" s="62">
        <f t="shared" ref="I1303:N1303" si="467">SUM(I1304:I1305)</f>
        <v>0</v>
      </c>
      <c r="J1303" s="62">
        <f t="shared" si="467"/>
        <v>0</v>
      </c>
      <c r="K1303" s="62">
        <f t="shared" si="467"/>
        <v>0</v>
      </c>
      <c r="L1303" s="62">
        <f t="shared" si="467"/>
        <v>0</v>
      </c>
      <c r="M1303" s="62">
        <f t="shared" si="467"/>
        <v>0</v>
      </c>
      <c r="N1303" s="62">
        <f t="shared" si="467"/>
        <v>0</v>
      </c>
      <c r="O1303" s="62">
        <f>SUM(O1304:O1305)</f>
        <v>0</v>
      </c>
    </row>
    <row r="1304" spans="1:15" s="57" customFormat="1">
      <c r="A1304" s="50">
        <f t="shared" si="465"/>
        <v>3</v>
      </c>
      <c r="B1304" s="153"/>
      <c r="C1304" s="167" t="s">
        <v>84</v>
      </c>
      <c r="D1304" s="137"/>
      <c r="E1304" s="51"/>
      <c r="F1304" s="51"/>
      <c r="G1304" s="51"/>
      <c r="H1304" s="51"/>
      <c r="I1304" s="51"/>
      <c r="J1304" s="52">
        <f>H1304+I1304</f>
        <v>0</v>
      </c>
      <c r="K1304" s="51"/>
      <c r="L1304" s="51"/>
      <c r="M1304" s="52">
        <f>K1304+L1304</f>
        <v>0</v>
      </c>
      <c r="N1304" s="51"/>
      <c r="O1304" s="52">
        <f>M1304+N1304</f>
        <v>0</v>
      </c>
    </row>
    <row r="1305" spans="1:15" s="57" customFormat="1">
      <c r="A1305" s="50">
        <f t="shared" si="465"/>
        <v>3</v>
      </c>
      <c r="B1305" s="153"/>
      <c r="C1305" s="167" t="s">
        <v>85</v>
      </c>
      <c r="D1305" s="137"/>
      <c r="E1305" s="51"/>
      <c r="F1305" s="51"/>
      <c r="G1305" s="51"/>
      <c r="H1305" s="51"/>
      <c r="I1305" s="51"/>
      <c r="J1305" s="52">
        <f>H1305+I1305</f>
        <v>0</v>
      </c>
      <c r="K1305" s="51"/>
      <c r="L1305" s="51"/>
      <c r="M1305" s="52">
        <f>K1305+L1305</f>
        <v>0</v>
      </c>
      <c r="N1305" s="51"/>
      <c r="O1305" s="52">
        <f>M1305+N1305</f>
        <v>0</v>
      </c>
    </row>
    <row r="1306" spans="1:15" s="57" customFormat="1">
      <c r="A1306" s="77">
        <f>A1307</f>
        <v>3</v>
      </c>
      <c r="B1306" s="172"/>
      <c r="C1306" s="156"/>
      <c r="D1306" s="140"/>
      <c r="E1306" s="76"/>
      <c r="F1306" s="76"/>
      <c r="G1306" s="76"/>
      <c r="H1306" s="76"/>
      <c r="I1306" s="76"/>
      <c r="J1306" s="76"/>
      <c r="K1306" s="76"/>
      <c r="L1306" s="76"/>
      <c r="M1306" s="76"/>
      <c r="N1306" s="76"/>
      <c r="O1306" s="76"/>
    </row>
    <row r="1307" spans="1:15" s="57" customFormat="1">
      <c r="A1307" s="105">
        <f>MIN(A1308:A1369)</f>
        <v>3</v>
      </c>
      <c r="B1307" s="172"/>
      <c r="C1307" s="174" t="s">
        <v>64</v>
      </c>
      <c r="D1307" s="140"/>
      <c r="E1307" s="76"/>
      <c r="F1307" s="76"/>
      <c r="G1307" s="76"/>
      <c r="H1307" s="76"/>
      <c r="I1307" s="76"/>
      <c r="J1307" s="76"/>
      <c r="K1307" s="76"/>
      <c r="L1307" s="76"/>
      <c r="M1307" s="76"/>
      <c r="N1307" s="76"/>
      <c r="O1307" s="76"/>
    </row>
    <row r="1308" spans="1:15" s="57" customFormat="1">
      <c r="A1308" s="50">
        <f t="shared" ref="A1308:A1339" si="468">IF(MAX(E1308:P1308)=0,IF(MIN(E1308:P1308)=0,3,2),2)</f>
        <v>3</v>
      </c>
      <c r="B1308" s="145"/>
      <c r="C1308" s="146" t="s">
        <v>25</v>
      </c>
      <c r="D1308" s="56"/>
      <c r="E1308" s="11">
        <f>SUBTOTAL(9,E1309:E1361)</f>
        <v>0</v>
      </c>
      <c r="F1308" s="11">
        <f>SUBTOTAL(9,F1309:F1361)</f>
        <v>0</v>
      </c>
      <c r="G1308" s="11">
        <f>SUBTOTAL(9,G1309:G1361)</f>
        <v>0</v>
      </c>
      <c r="H1308" s="11">
        <f>SUBTOTAL(9,H1309:H1361)</f>
        <v>0</v>
      </c>
      <c r="I1308" s="11">
        <f t="shared" ref="I1308:N1308" si="469">SUBTOTAL(9,I1309:I1361)</f>
        <v>0</v>
      </c>
      <c r="J1308" s="11">
        <f t="shared" si="469"/>
        <v>0</v>
      </c>
      <c r="K1308" s="11">
        <f t="shared" si="469"/>
        <v>0</v>
      </c>
      <c r="L1308" s="11">
        <f t="shared" si="469"/>
        <v>0</v>
      </c>
      <c r="M1308" s="11">
        <f t="shared" si="469"/>
        <v>0</v>
      </c>
      <c r="N1308" s="11">
        <f t="shared" si="469"/>
        <v>0</v>
      </c>
      <c r="O1308" s="11">
        <f>SUBTOTAL(9,O1309:O1361)</f>
        <v>0</v>
      </c>
    </row>
    <row r="1309" spans="1:15" s="57" customFormat="1">
      <c r="A1309" s="50">
        <f t="shared" si="468"/>
        <v>3</v>
      </c>
      <c r="B1309" s="145" t="s">
        <v>14</v>
      </c>
      <c r="C1309" s="146" t="s">
        <v>125</v>
      </c>
      <c r="D1309" s="56"/>
      <c r="E1309" s="11">
        <f>SUBTOTAL(9,E1310:E1331)</f>
        <v>0</v>
      </c>
      <c r="F1309" s="11">
        <f>SUBTOTAL(9,F1310:F1331)</f>
        <v>0</v>
      </c>
      <c r="G1309" s="11">
        <f>SUBTOTAL(9,G1310:G1331)</f>
        <v>0</v>
      </c>
      <c r="H1309" s="11">
        <f>SUBTOTAL(9,H1310:H1331)</f>
        <v>0</v>
      </c>
      <c r="I1309" s="11">
        <f t="shared" ref="I1309:N1309" si="470">SUBTOTAL(9,I1310:I1331)</f>
        <v>0</v>
      </c>
      <c r="J1309" s="11">
        <f t="shared" si="470"/>
        <v>0</v>
      </c>
      <c r="K1309" s="11">
        <f t="shared" si="470"/>
        <v>0</v>
      </c>
      <c r="L1309" s="11">
        <f t="shared" si="470"/>
        <v>0</v>
      </c>
      <c r="M1309" s="11">
        <f t="shared" si="470"/>
        <v>0</v>
      </c>
      <c r="N1309" s="11">
        <f t="shared" si="470"/>
        <v>0</v>
      </c>
      <c r="O1309" s="11">
        <f>SUBTOTAL(9,O1310:O1331)</f>
        <v>0</v>
      </c>
    </row>
    <row r="1310" spans="1:15" s="57" customFormat="1">
      <c r="A1310" s="50">
        <f t="shared" si="468"/>
        <v>3</v>
      </c>
      <c r="B1310" s="147"/>
      <c r="C1310" s="146" t="s">
        <v>126</v>
      </c>
      <c r="D1310" s="56"/>
      <c r="E1310" s="11">
        <f>SUBTOTAL(9,E1311:E1320)</f>
        <v>0</v>
      </c>
      <c r="F1310" s="11">
        <f>SUBTOTAL(9,F1311:F1320)</f>
        <v>0</v>
      </c>
      <c r="G1310" s="11">
        <f>SUBTOTAL(9,G1311:G1320)</f>
        <v>0</v>
      </c>
      <c r="H1310" s="11">
        <f>SUBTOTAL(9,H1311:H1320)</f>
        <v>0</v>
      </c>
      <c r="I1310" s="11">
        <f t="shared" ref="I1310:N1310" si="471">SUBTOTAL(9,I1311:I1320)</f>
        <v>0</v>
      </c>
      <c r="J1310" s="11">
        <f t="shared" si="471"/>
        <v>0</v>
      </c>
      <c r="K1310" s="11">
        <f t="shared" si="471"/>
        <v>0</v>
      </c>
      <c r="L1310" s="11">
        <f t="shared" si="471"/>
        <v>0</v>
      </c>
      <c r="M1310" s="11">
        <f t="shared" si="471"/>
        <v>0</v>
      </c>
      <c r="N1310" s="11">
        <f t="shared" si="471"/>
        <v>0</v>
      </c>
      <c r="O1310" s="11">
        <f>SUBTOTAL(9,O1311:O1320)</f>
        <v>0</v>
      </c>
    </row>
    <row r="1311" spans="1:15" s="57" customFormat="1" ht="25.5">
      <c r="A1311" s="50">
        <f t="shared" si="468"/>
        <v>3</v>
      </c>
      <c r="B1311" s="148"/>
      <c r="C1311" s="149" t="s">
        <v>127</v>
      </c>
      <c r="D1311" s="58" t="s">
        <v>2</v>
      </c>
      <c r="E1311" s="11">
        <f>SUBTOTAL(9,E1312:E1313)</f>
        <v>0</v>
      </c>
      <c r="F1311" s="11">
        <f>SUBTOTAL(9,F1312:F1313)</f>
        <v>0</v>
      </c>
      <c r="G1311" s="11">
        <f>SUBTOTAL(9,G1312:G1313)</f>
        <v>0</v>
      </c>
      <c r="H1311" s="11">
        <f>SUBTOTAL(9,H1312:H1313)</f>
        <v>0</v>
      </c>
      <c r="I1311" s="11">
        <f t="shared" ref="I1311:N1311" si="472">SUBTOTAL(9,I1312:I1313)</f>
        <v>0</v>
      </c>
      <c r="J1311" s="11">
        <f t="shared" si="472"/>
        <v>0</v>
      </c>
      <c r="K1311" s="11">
        <f t="shared" si="472"/>
        <v>0</v>
      </c>
      <c r="L1311" s="11">
        <f t="shared" si="472"/>
        <v>0</v>
      </c>
      <c r="M1311" s="11">
        <f t="shared" si="472"/>
        <v>0</v>
      </c>
      <c r="N1311" s="11">
        <f t="shared" si="472"/>
        <v>0</v>
      </c>
      <c r="O1311" s="11">
        <f>SUBTOTAL(9,O1312:O1313)</f>
        <v>0</v>
      </c>
    </row>
    <row r="1312" spans="1:15" s="57" customFormat="1" ht="25.5">
      <c r="A1312" s="50">
        <f t="shared" si="468"/>
        <v>3</v>
      </c>
      <c r="B1312" s="148"/>
      <c r="C1312" s="149" t="s">
        <v>303</v>
      </c>
      <c r="D1312" s="58" t="s">
        <v>302</v>
      </c>
      <c r="E1312" s="51"/>
      <c r="F1312" s="51"/>
      <c r="G1312" s="51"/>
      <c r="H1312" s="51"/>
      <c r="I1312" s="51"/>
      <c r="J1312" s="52">
        <f>H1312+I1312</f>
        <v>0</v>
      </c>
      <c r="K1312" s="51"/>
      <c r="L1312" s="51"/>
      <c r="M1312" s="52">
        <f>K1312+L1312</f>
        <v>0</v>
      </c>
      <c r="N1312" s="51"/>
      <c r="O1312" s="52">
        <f>M1312+N1312</f>
        <v>0</v>
      </c>
    </row>
    <row r="1313" spans="1:15" s="57" customFormat="1" ht="25.5">
      <c r="A1313" s="50">
        <f t="shared" si="468"/>
        <v>3</v>
      </c>
      <c r="B1313" s="148"/>
      <c r="C1313" s="149" t="s">
        <v>305</v>
      </c>
      <c r="D1313" s="58" t="s">
        <v>304</v>
      </c>
      <c r="E1313" s="51"/>
      <c r="F1313" s="51"/>
      <c r="G1313" s="51"/>
      <c r="H1313" s="51"/>
      <c r="I1313" s="51"/>
      <c r="J1313" s="52">
        <f>H1313+I1313</f>
        <v>0</v>
      </c>
      <c r="K1313" s="51"/>
      <c r="L1313" s="51"/>
      <c r="M1313" s="52">
        <f>K1313+L1313</f>
        <v>0</v>
      </c>
      <c r="N1313" s="51"/>
      <c r="O1313" s="52">
        <f>M1313+N1313</f>
        <v>0</v>
      </c>
    </row>
    <row r="1314" spans="1:15" s="57" customFormat="1">
      <c r="A1314" s="50">
        <f t="shared" si="468"/>
        <v>3</v>
      </c>
      <c r="B1314" s="150"/>
      <c r="C1314" s="151" t="s">
        <v>128</v>
      </c>
      <c r="D1314" s="59" t="s">
        <v>3</v>
      </c>
      <c r="E1314" s="51"/>
      <c r="F1314" s="51"/>
      <c r="G1314" s="51"/>
      <c r="H1314" s="51"/>
      <c r="I1314" s="51"/>
      <c r="J1314" s="52">
        <f>H1314+I1314</f>
        <v>0</v>
      </c>
      <c r="K1314" s="51"/>
      <c r="L1314" s="51"/>
      <c r="M1314" s="52">
        <f>K1314+L1314</f>
        <v>0</v>
      </c>
      <c r="N1314" s="51"/>
      <c r="O1314" s="52">
        <f>M1314+N1314</f>
        <v>0</v>
      </c>
    </row>
    <row r="1315" spans="1:15" s="57" customFormat="1">
      <c r="A1315" s="50">
        <f t="shared" si="468"/>
        <v>3</v>
      </c>
      <c r="B1315" s="150"/>
      <c r="C1315" s="152" t="s">
        <v>445</v>
      </c>
      <c r="D1315" s="117" t="s">
        <v>446</v>
      </c>
      <c r="E1315" s="11">
        <f>SUBTOTAL(9,E1316:E1319)</f>
        <v>0</v>
      </c>
      <c r="F1315" s="11">
        <f>SUBTOTAL(9,F1316:F1319)</f>
        <v>0</v>
      </c>
      <c r="G1315" s="11">
        <f>SUBTOTAL(9,G1316:G1319)</f>
        <v>0</v>
      </c>
      <c r="H1315" s="11">
        <f>SUBTOTAL(9,H1316:H1319)</f>
        <v>0</v>
      </c>
      <c r="I1315" s="11">
        <f t="shared" ref="I1315:N1315" si="473">SUBTOTAL(9,I1316:I1319)</f>
        <v>0</v>
      </c>
      <c r="J1315" s="11">
        <f t="shared" si="473"/>
        <v>0</v>
      </c>
      <c r="K1315" s="11">
        <f t="shared" si="473"/>
        <v>0</v>
      </c>
      <c r="L1315" s="11">
        <f t="shared" si="473"/>
        <v>0</v>
      </c>
      <c r="M1315" s="11">
        <f t="shared" si="473"/>
        <v>0</v>
      </c>
      <c r="N1315" s="11">
        <f t="shared" si="473"/>
        <v>0</v>
      </c>
      <c r="O1315" s="11">
        <f>SUBTOTAL(9,O1316:O1319)</f>
        <v>0</v>
      </c>
    </row>
    <row r="1316" spans="1:15" ht="25.5">
      <c r="A1316" s="50">
        <f t="shared" si="468"/>
        <v>3</v>
      </c>
      <c r="B1316" s="150"/>
      <c r="C1316" s="149" t="s">
        <v>129</v>
      </c>
      <c r="D1316" s="60" t="s">
        <v>37</v>
      </c>
      <c r="E1316" s="51"/>
      <c r="F1316" s="51"/>
      <c r="G1316" s="51"/>
      <c r="H1316" s="51"/>
      <c r="I1316" s="51"/>
      <c r="J1316" s="52">
        <f>H1316+I1316</f>
        <v>0</v>
      </c>
      <c r="K1316" s="51"/>
      <c r="L1316" s="51"/>
      <c r="M1316" s="52">
        <f>K1316+L1316</f>
        <v>0</v>
      </c>
      <c r="N1316" s="51"/>
      <c r="O1316" s="52">
        <f>M1316+N1316</f>
        <v>0</v>
      </c>
    </row>
    <row r="1317" spans="1:15">
      <c r="A1317" s="50">
        <f t="shared" si="468"/>
        <v>3</v>
      </c>
      <c r="B1317" s="150"/>
      <c r="C1317" s="149" t="s">
        <v>131</v>
      </c>
      <c r="D1317" s="60" t="s">
        <v>39</v>
      </c>
      <c r="E1317" s="51"/>
      <c r="F1317" s="51"/>
      <c r="G1317" s="51"/>
      <c r="H1317" s="51"/>
      <c r="I1317" s="51"/>
      <c r="J1317" s="52">
        <f>H1317+I1317</f>
        <v>0</v>
      </c>
      <c r="K1317" s="51"/>
      <c r="L1317" s="51"/>
      <c r="M1317" s="52">
        <f>K1317+L1317</f>
        <v>0</v>
      </c>
      <c r="N1317" s="51"/>
      <c r="O1317" s="52">
        <f>M1317+N1317</f>
        <v>0</v>
      </c>
    </row>
    <row r="1318" spans="1:15">
      <c r="A1318" s="50">
        <f t="shared" si="468"/>
        <v>3</v>
      </c>
      <c r="B1318" s="150"/>
      <c r="C1318" s="149" t="s">
        <v>132</v>
      </c>
      <c r="D1318" s="60" t="s">
        <v>40</v>
      </c>
      <c r="E1318" s="51"/>
      <c r="F1318" s="51"/>
      <c r="G1318" s="51"/>
      <c r="H1318" s="51"/>
      <c r="I1318" s="51"/>
      <c r="J1318" s="52">
        <f>H1318+I1318</f>
        <v>0</v>
      </c>
      <c r="K1318" s="51"/>
      <c r="L1318" s="51"/>
      <c r="M1318" s="52">
        <f>K1318+L1318</f>
        <v>0</v>
      </c>
      <c r="N1318" s="51"/>
      <c r="O1318" s="52">
        <f>M1318+N1318</f>
        <v>0</v>
      </c>
    </row>
    <row r="1319" spans="1:15" ht="25.5">
      <c r="A1319" s="50">
        <f t="shared" si="468"/>
        <v>3</v>
      </c>
      <c r="B1319" s="150"/>
      <c r="C1319" s="149" t="s">
        <v>133</v>
      </c>
      <c r="D1319" s="60" t="s">
        <v>41</v>
      </c>
      <c r="E1319" s="51"/>
      <c r="F1319" s="51"/>
      <c r="G1319" s="51"/>
      <c r="H1319" s="51"/>
      <c r="I1319" s="51"/>
      <c r="J1319" s="52">
        <f>H1319+I1319</f>
        <v>0</v>
      </c>
      <c r="K1319" s="51"/>
      <c r="L1319" s="51"/>
      <c r="M1319" s="52">
        <f>K1319+L1319</f>
        <v>0</v>
      </c>
      <c r="N1319" s="51"/>
      <c r="O1319" s="52">
        <f>M1319+N1319</f>
        <v>0</v>
      </c>
    </row>
    <row r="1320" spans="1:15">
      <c r="A1320" s="50">
        <f t="shared" si="468"/>
        <v>3</v>
      </c>
      <c r="B1320" s="150"/>
      <c r="C1320" s="149" t="s">
        <v>447</v>
      </c>
      <c r="D1320" s="60" t="s">
        <v>4</v>
      </c>
      <c r="E1320" s="51"/>
      <c r="F1320" s="51"/>
      <c r="G1320" s="51"/>
      <c r="H1320" s="51"/>
      <c r="I1320" s="51"/>
      <c r="J1320" s="52">
        <f>H1320+I1320</f>
        <v>0</v>
      </c>
      <c r="K1320" s="51"/>
      <c r="L1320" s="51"/>
      <c r="M1320" s="52">
        <f>K1320+L1320</f>
        <v>0</v>
      </c>
      <c r="N1320" s="51"/>
      <c r="O1320" s="52">
        <f>M1320+N1320</f>
        <v>0</v>
      </c>
    </row>
    <row r="1321" spans="1:15">
      <c r="A1321" s="50">
        <f t="shared" si="468"/>
        <v>3</v>
      </c>
      <c r="B1321" s="147"/>
      <c r="C1321" s="146" t="s">
        <v>134</v>
      </c>
      <c r="D1321" s="56"/>
      <c r="E1321" s="11">
        <f>SUBTOTAL(9,E1322:E1325)</f>
        <v>0</v>
      </c>
      <c r="F1321" s="11">
        <f>SUBTOTAL(9,F1322:F1325)</f>
        <v>0</v>
      </c>
      <c r="G1321" s="11">
        <f>SUBTOTAL(9,G1322:G1325)</f>
        <v>0</v>
      </c>
      <c r="H1321" s="11">
        <f>SUBTOTAL(9,H1322:H1325)</f>
        <v>0</v>
      </c>
      <c r="I1321" s="11">
        <f t="shared" ref="I1321:N1321" si="474">SUBTOTAL(9,I1322:I1325)</f>
        <v>0</v>
      </c>
      <c r="J1321" s="11">
        <f t="shared" si="474"/>
        <v>0</v>
      </c>
      <c r="K1321" s="11">
        <f t="shared" si="474"/>
        <v>0</v>
      </c>
      <c r="L1321" s="11">
        <f t="shared" si="474"/>
        <v>0</v>
      </c>
      <c r="M1321" s="11">
        <f t="shared" si="474"/>
        <v>0</v>
      </c>
      <c r="N1321" s="11">
        <f t="shared" si="474"/>
        <v>0</v>
      </c>
      <c r="O1321" s="11">
        <f>SUBTOTAL(9,O1322:O1325)</f>
        <v>0</v>
      </c>
    </row>
    <row r="1322" spans="1:15">
      <c r="A1322" s="50">
        <f t="shared" si="468"/>
        <v>3</v>
      </c>
      <c r="B1322" s="150"/>
      <c r="C1322" s="151" t="s">
        <v>135</v>
      </c>
      <c r="D1322" s="59" t="s">
        <v>5</v>
      </c>
      <c r="E1322" s="51"/>
      <c r="F1322" s="51"/>
      <c r="G1322" s="51"/>
      <c r="H1322" s="51"/>
      <c r="I1322" s="51"/>
      <c r="J1322" s="52">
        <f>H1322+I1322</f>
        <v>0</v>
      </c>
      <c r="K1322" s="51"/>
      <c r="L1322" s="51"/>
      <c r="M1322" s="52">
        <f>K1322+L1322</f>
        <v>0</v>
      </c>
      <c r="N1322" s="51"/>
      <c r="O1322" s="52">
        <f>M1322+N1322</f>
        <v>0</v>
      </c>
    </row>
    <row r="1323" spans="1:15">
      <c r="A1323" s="50">
        <f t="shared" si="468"/>
        <v>3</v>
      </c>
      <c r="B1323" s="150"/>
      <c r="C1323" s="154" t="s">
        <v>448</v>
      </c>
      <c r="D1323" s="118" t="s">
        <v>173</v>
      </c>
      <c r="E1323" s="51"/>
      <c r="F1323" s="51"/>
      <c r="G1323" s="51"/>
      <c r="H1323" s="51"/>
      <c r="I1323" s="51"/>
      <c r="J1323" s="52">
        <f>H1323+I1323</f>
        <v>0</v>
      </c>
      <c r="K1323" s="51"/>
      <c r="L1323" s="51"/>
      <c r="M1323" s="52">
        <f>K1323+L1323</f>
        <v>0</v>
      </c>
      <c r="N1323" s="51"/>
      <c r="O1323" s="52">
        <f>M1323+N1323</f>
        <v>0</v>
      </c>
    </row>
    <row r="1324" spans="1:15">
      <c r="A1324" s="50">
        <f t="shared" si="468"/>
        <v>3</v>
      </c>
      <c r="B1324" s="153"/>
      <c r="C1324" s="155" t="s">
        <v>557</v>
      </c>
      <c r="D1324" s="137" t="s">
        <v>8</v>
      </c>
      <c r="E1324" s="51"/>
      <c r="F1324" s="51"/>
      <c r="G1324" s="51"/>
      <c r="H1324" s="51"/>
      <c r="I1324" s="51"/>
      <c r="J1324" s="52">
        <f>H1324+I1324</f>
        <v>0</v>
      </c>
      <c r="K1324" s="51"/>
      <c r="L1324" s="51"/>
      <c r="M1324" s="52">
        <f>K1324+L1324</f>
        <v>0</v>
      </c>
      <c r="N1324" s="51"/>
      <c r="O1324" s="52">
        <f>M1324+N1324</f>
        <v>0</v>
      </c>
    </row>
    <row r="1325" spans="1:15" ht="25.5">
      <c r="A1325" s="50">
        <f t="shared" si="468"/>
        <v>3</v>
      </c>
      <c r="B1325" s="153"/>
      <c r="C1325" s="155" t="s">
        <v>139</v>
      </c>
      <c r="D1325" s="136" t="s">
        <v>10</v>
      </c>
      <c r="E1325" s="51"/>
      <c r="F1325" s="51"/>
      <c r="G1325" s="51"/>
      <c r="H1325" s="51"/>
      <c r="I1325" s="51"/>
      <c r="J1325" s="52">
        <f>H1325+I1325</f>
        <v>0</v>
      </c>
      <c r="K1325" s="51"/>
      <c r="L1325" s="51"/>
      <c r="M1325" s="52">
        <f>K1325+L1325</f>
        <v>0</v>
      </c>
      <c r="N1325" s="51"/>
      <c r="O1325" s="52">
        <f>M1325+N1325</f>
        <v>0</v>
      </c>
    </row>
    <row r="1326" spans="1:15">
      <c r="A1326" s="50">
        <f t="shared" si="468"/>
        <v>3</v>
      </c>
      <c r="B1326" s="156"/>
      <c r="C1326" s="157" t="s">
        <v>140</v>
      </c>
      <c r="D1326" s="136"/>
      <c r="E1326" s="11">
        <f>SUBTOTAL(9,E1327:E1331)</f>
        <v>0</v>
      </c>
      <c r="F1326" s="11">
        <f>SUBTOTAL(9,F1327:F1331)</f>
        <v>0</v>
      </c>
      <c r="G1326" s="11">
        <f>SUBTOTAL(9,G1327:G1331)</f>
        <v>0</v>
      </c>
      <c r="H1326" s="11">
        <f>SUBTOTAL(9,H1327:H1331)</f>
        <v>0</v>
      </c>
      <c r="I1326" s="11">
        <f t="shared" ref="I1326:N1326" si="475">SUBTOTAL(9,I1327:I1331)</f>
        <v>0</v>
      </c>
      <c r="J1326" s="11">
        <f t="shared" si="475"/>
        <v>0</v>
      </c>
      <c r="K1326" s="11">
        <f t="shared" si="475"/>
        <v>0</v>
      </c>
      <c r="L1326" s="11">
        <f t="shared" si="475"/>
        <v>0</v>
      </c>
      <c r="M1326" s="11">
        <f t="shared" si="475"/>
        <v>0</v>
      </c>
      <c r="N1326" s="11">
        <f t="shared" si="475"/>
        <v>0</v>
      </c>
      <c r="O1326" s="11">
        <f>SUBTOTAL(9,O1327:O1331)</f>
        <v>0</v>
      </c>
    </row>
    <row r="1327" spans="1:15">
      <c r="A1327" s="50">
        <f t="shared" si="468"/>
        <v>3</v>
      </c>
      <c r="B1327" s="153"/>
      <c r="C1327" s="155" t="s">
        <v>141</v>
      </c>
      <c r="D1327" s="137" t="s">
        <v>71</v>
      </c>
      <c r="E1327" s="51"/>
      <c r="F1327" s="51"/>
      <c r="G1327" s="51"/>
      <c r="H1327" s="51"/>
      <c r="I1327" s="51"/>
      <c r="J1327" s="52">
        <f>H1327+I1327</f>
        <v>0</v>
      </c>
      <c r="K1327" s="51"/>
      <c r="L1327" s="51"/>
      <c r="M1327" s="52">
        <f>K1327+L1327</f>
        <v>0</v>
      </c>
      <c r="N1327" s="51"/>
      <c r="O1327" s="52">
        <f>M1327+N1327</f>
        <v>0</v>
      </c>
    </row>
    <row r="1328" spans="1:15">
      <c r="A1328" s="50">
        <f t="shared" si="468"/>
        <v>3</v>
      </c>
      <c r="B1328" s="153"/>
      <c r="C1328" s="155" t="s">
        <v>142</v>
      </c>
      <c r="D1328" s="137" t="s">
        <v>73</v>
      </c>
      <c r="E1328" s="51"/>
      <c r="F1328" s="51"/>
      <c r="G1328" s="51"/>
      <c r="H1328" s="51"/>
      <c r="I1328" s="51"/>
      <c r="J1328" s="52">
        <f>H1328+I1328</f>
        <v>0</v>
      </c>
      <c r="K1328" s="51"/>
      <c r="L1328" s="51"/>
      <c r="M1328" s="52">
        <f>K1328+L1328</f>
        <v>0</v>
      </c>
      <c r="N1328" s="51"/>
      <c r="O1328" s="52">
        <f>M1328+N1328</f>
        <v>0</v>
      </c>
    </row>
    <row r="1329" spans="1:15">
      <c r="A1329" s="50">
        <f t="shared" si="468"/>
        <v>3</v>
      </c>
      <c r="B1329" s="153"/>
      <c r="C1329" s="155" t="s">
        <v>143</v>
      </c>
      <c r="D1329" s="137" t="s">
        <v>75</v>
      </c>
      <c r="E1329" s="51"/>
      <c r="F1329" s="51"/>
      <c r="G1329" s="51"/>
      <c r="H1329" s="51"/>
      <c r="I1329" s="51"/>
      <c r="J1329" s="52">
        <f>H1329+I1329</f>
        <v>0</v>
      </c>
      <c r="K1329" s="51"/>
      <c r="L1329" s="51"/>
      <c r="M1329" s="52">
        <f>K1329+L1329</f>
        <v>0</v>
      </c>
      <c r="N1329" s="51"/>
      <c r="O1329" s="52">
        <f>M1329+N1329</f>
        <v>0</v>
      </c>
    </row>
    <row r="1330" spans="1:15">
      <c r="A1330" s="50">
        <f t="shared" si="468"/>
        <v>3</v>
      </c>
      <c r="B1330" s="153"/>
      <c r="C1330" s="155" t="s">
        <v>144</v>
      </c>
      <c r="D1330" s="137" t="s">
        <v>77</v>
      </c>
      <c r="E1330" s="51"/>
      <c r="F1330" s="51"/>
      <c r="G1330" s="51"/>
      <c r="H1330" s="51"/>
      <c r="I1330" s="51"/>
      <c r="J1330" s="52">
        <f>H1330+I1330</f>
        <v>0</v>
      </c>
      <c r="K1330" s="51"/>
      <c r="L1330" s="51"/>
      <c r="M1330" s="52">
        <f>K1330+L1330</f>
        <v>0</v>
      </c>
      <c r="N1330" s="51"/>
      <c r="O1330" s="52">
        <f>M1330+N1330</f>
        <v>0</v>
      </c>
    </row>
    <row r="1331" spans="1:15">
      <c r="A1331" s="50">
        <f t="shared" si="468"/>
        <v>3</v>
      </c>
      <c r="B1331" s="153"/>
      <c r="C1331" s="155" t="s">
        <v>145</v>
      </c>
      <c r="D1331" s="137" t="s">
        <v>28</v>
      </c>
      <c r="E1331" s="51"/>
      <c r="F1331" s="51"/>
      <c r="G1331" s="51"/>
      <c r="H1331" s="51"/>
      <c r="I1331" s="51"/>
      <c r="J1331" s="52">
        <f>H1331+I1331</f>
        <v>0</v>
      </c>
      <c r="K1331" s="51"/>
      <c r="L1331" s="51"/>
      <c r="M1331" s="52">
        <f>K1331+L1331</f>
        <v>0</v>
      </c>
      <c r="N1331" s="51"/>
      <c r="O1331" s="52">
        <f>M1331+N1331</f>
        <v>0</v>
      </c>
    </row>
    <row r="1332" spans="1:15">
      <c r="A1332" s="50">
        <f t="shared" si="468"/>
        <v>3</v>
      </c>
      <c r="B1332" s="145" t="s">
        <v>146</v>
      </c>
      <c r="C1332" s="157" t="s">
        <v>147</v>
      </c>
      <c r="D1332" s="56"/>
      <c r="E1332" s="11">
        <f>SUBTOTAL(9,E1333:E1361)</f>
        <v>0</v>
      </c>
      <c r="F1332" s="11">
        <f>SUBTOTAL(9,F1333:F1361)</f>
        <v>0</v>
      </c>
      <c r="G1332" s="11">
        <f>SUBTOTAL(9,G1333:G1361)</f>
        <v>0</v>
      </c>
      <c r="H1332" s="11">
        <f>SUBTOTAL(9,H1333:H1361)</f>
        <v>0</v>
      </c>
      <c r="I1332" s="11">
        <f t="shared" ref="I1332:N1332" si="476">SUBTOTAL(9,I1333:I1361)</f>
        <v>0</v>
      </c>
      <c r="J1332" s="11">
        <f t="shared" si="476"/>
        <v>0</v>
      </c>
      <c r="K1332" s="11">
        <f t="shared" si="476"/>
        <v>0</v>
      </c>
      <c r="L1332" s="11">
        <f t="shared" si="476"/>
        <v>0</v>
      </c>
      <c r="M1332" s="11">
        <f t="shared" si="476"/>
        <v>0</v>
      </c>
      <c r="N1332" s="11">
        <f t="shared" si="476"/>
        <v>0</v>
      </c>
      <c r="O1332" s="11">
        <f>SUBTOTAL(9,O1333:O1361)</f>
        <v>0</v>
      </c>
    </row>
    <row r="1333" spans="1:15">
      <c r="A1333" s="50">
        <f t="shared" si="468"/>
        <v>3</v>
      </c>
      <c r="B1333" s="156"/>
      <c r="C1333" s="158" t="s">
        <v>26</v>
      </c>
      <c r="D1333" s="56"/>
      <c r="E1333" s="11">
        <f>SUBTOTAL(9,E1334:E1352)</f>
        <v>0</v>
      </c>
      <c r="F1333" s="11">
        <f t="shared" ref="F1333:O1333" si="477">SUBTOTAL(9,F1334:F1352)</f>
        <v>0</v>
      </c>
      <c r="G1333" s="11">
        <f t="shared" si="477"/>
        <v>0</v>
      </c>
      <c r="H1333" s="11">
        <f t="shared" si="477"/>
        <v>0</v>
      </c>
      <c r="I1333" s="11">
        <f t="shared" si="477"/>
        <v>0</v>
      </c>
      <c r="J1333" s="11">
        <f t="shared" si="477"/>
        <v>0</v>
      </c>
      <c r="K1333" s="11">
        <f t="shared" si="477"/>
        <v>0</v>
      </c>
      <c r="L1333" s="11">
        <f t="shared" si="477"/>
        <v>0</v>
      </c>
      <c r="M1333" s="11">
        <f t="shared" si="477"/>
        <v>0</v>
      </c>
      <c r="N1333" s="11">
        <f t="shared" si="477"/>
        <v>0</v>
      </c>
      <c r="O1333" s="11">
        <f t="shared" si="477"/>
        <v>0</v>
      </c>
    </row>
    <row r="1334" spans="1:15">
      <c r="A1334" s="50">
        <f t="shared" si="468"/>
        <v>3</v>
      </c>
      <c r="B1334" s="150"/>
      <c r="C1334" s="161" t="s">
        <v>770</v>
      </c>
      <c r="D1334" s="56"/>
      <c r="E1334" s="11">
        <f>SUBTOTAL(9,E1335:E1344)</f>
        <v>0</v>
      </c>
      <c r="F1334" s="11">
        <f t="shared" ref="F1334:O1334" si="478">SUBTOTAL(9,F1335:F1344)</f>
        <v>0</v>
      </c>
      <c r="G1334" s="11">
        <f t="shared" si="478"/>
        <v>0</v>
      </c>
      <c r="H1334" s="11">
        <f t="shared" si="478"/>
        <v>0</v>
      </c>
      <c r="I1334" s="11">
        <f t="shared" si="478"/>
        <v>0</v>
      </c>
      <c r="J1334" s="11">
        <f t="shared" si="478"/>
        <v>0</v>
      </c>
      <c r="K1334" s="11">
        <f t="shared" si="478"/>
        <v>0</v>
      </c>
      <c r="L1334" s="11">
        <f t="shared" si="478"/>
        <v>0</v>
      </c>
      <c r="M1334" s="11">
        <f t="shared" si="478"/>
        <v>0</v>
      </c>
      <c r="N1334" s="11">
        <f t="shared" si="478"/>
        <v>0</v>
      </c>
      <c r="O1334" s="11">
        <f t="shared" si="478"/>
        <v>0</v>
      </c>
    </row>
    <row r="1335" spans="1:15" ht="25.5">
      <c r="A1335" s="50">
        <f t="shared" si="468"/>
        <v>3</v>
      </c>
      <c r="B1335" s="150"/>
      <c r="C1335" s="160" t="s">
        <v>771</v>
      </c>
      <c r="D1335" s="58" t="s">
        <v>2</v>
      </c>
      <c r="E1335" s="11">
        <f>SUBTOTAL(9,E1336:E1337)</f>
        <v>0</v>
      </c>
      <c r="F1335" s="11">
        <f t="shared" ref="F1335:O1335" si="479">SUBTOTAL(9,F1336:F1337)</f>
        <v>0</v>
      </c>
      <c r="G1335" s="11">
        <f t="shared" si="479"/>
        <v>0</v>
      </c>
      <c r="H1335" s="11">
        <f t="shared" si="479"/>
        <v>0</v>
      </c>
      <c r="I1335" s="11">
        <f t="shared" si="479"/>
        <v>0</v>
      </c>
      <c r="J1335" s="11">
        <f t="shared" si="479"/>
        <v>0</v>
      </c>
      <c r="K1335" s="11">
        <f t="shared" si="479"/>
        <v>0</v>
      </c>
      <c r="L1335" s="11">
        <f t="shared" si="479"/>
        <v>0</v>
      </c>
      <c r="M1335" s="11">
        <f t="shared" si="479"/>
        <v>0</v>
      </c>
      <c r="N1335" s="11">
        <f t="shared" si="479"/>
        <v>0</v>
      </c>
      <c r="O1335" s="11">
        <f t="shared" si="479"/>
        <v>0</v>
      </c>
    </row>
    <row r="1336" spans="1:15" ht="25.5">
      <c r="A1336" s="50">
        <f t="shared" si="468"/>
        <v>3</v>
      </c>
      <c r="B1336" s="150"/>
      <c r="C1336" s="260" t="s">
        <v>772</v>
      </c>
      <c r="D1336" s="58" t="s">
        <v>302</v>
      </c>
      <c r="E1336" s="51"/>
      <c r="F1336" s="51"/>
      <c r="G1336" s="51"/>
      <c r="H1336" s="51"/>
      <c r="I1336" s="51"/>
      <c r="J1336" s="52">
        <f>H1336+I1336</f>
        <v>0</v>
      </c>
      <c r="K1336" s="51"/>
      <c r="L1336" s="51"/>
      <c r="M1336" s="52">
        <f>K1336+L1336</f>
        <v>0</v>
      </c>
      <c r="N1336" s="51"/>
      <c r="O1336" s="52">
        <f>M1336+N1336</f>
        <v>0</v>
      </c>
    </row>
    <row r="1337" spans="1:15" ht="25.5">
      <c r="A1337" s="50">
        <f t="shared" si="468"/>
        <v>3</v>
      </c>
      <c r="B1337" s="150"/>
      <c r="C1337" s="260" t="s">
        <v>773</v>
      </c>
      <c r="D1337" s="58" t="s">
        <v>304</v>
      </c>
      <c r="E1337" s="51"/>
      <c r="F1337" s="51"/>
      <c r="G1337" s="51"/>
      <c r="H1337" s="51"/>
      <c r="I1337" s="51"/>
      <c r="J1337" s="52">
        <f>H1337+I1337</f>
        <v>0</v>
      </c>
      <c r="K1337" s="51"/>
      <c r="L1337" s="51"/>
      <c r="M1337" s="52">
        <f>K1337+L1337</f>
        <v>0</v>
      </c>
      <c r="N1337" s="51"/>
      <c r="O1337" s="52">
        <f>M1337+N1337</f>
        <v>0</v>
      </c>
    </row>
    <row r="1338" spans="1:15">
      <c r="A1338" s="50">
        <f t="shared" si="468"/>
        <v>3</v>
      </c>
      <c r="B1338" s="150"/>
      <c r="C1338" s="258" t="s">
        <v>42</v>
      </c>
      <c r="D1338" s="59" t="s">
        <v>3</v>
      </c>
      <c r="E1338" s="51"/>
      <c r="F1338" s="51"/>
      <c r="G1338" s="51"/>
      <c r="H1338" s="51"/>
      <c r="I1338" s="51"/>
      <c r="J1338" s="52">
        <f>H1338+I1338</f>
        <v>0</v>
      </c>
      <c r="K1338" s="51"/>
      <c r="L1338" s="51"/>
      <c r="M1338" s="52">
        <f>K1338+L1338</f>
        <v>0</v>
      </c>
      <c r="N1338" s="51"/>
      <c r="O1338" s="52">
        <f>M1338+N1338</f>
        <v>0</v>
      </c>
    </row>
    <row r="1339" spans="1:15">
      <c r="A1339" s="50">
        <f t="shared" si="468"/>
        <v>3</v>
      </c>
      <c r="B1339" s="150"/>
      <c r="C1339" s="259" t="s">
        <v>449</v>
      </c>
      <c r="D1339" s="117" t="s">
        <v>446</v>
      </c>
      <c r="E1339" s="11">
        <f>SUBTOTAL(9,E1340:E1343)</f>
        <v>0</v>
      </c>
      <c r="F1339" s="11">
        <f>SUBTOTAL(9,F1340:F1343)</f>
        <v>0</v>
      </c>
      <c r="G1339" s="11">
        <f>SUBTOTAL(9,G1340:G1343)</f>
        <v>0</v>
      </c>
      <c r="H1339" s="11">
        <f>SUBTOTAL(9,H1340:H1343)</f>
        <v>0</v>
      </c>
      <c r="I1339" s="11">
        <f t="shared" ref="I1339:N1339" si="480">SUBTOTAL(9,I1340:I1343)</f>
        <v>0</v>
      </c>
      <c r="J1339" s="11">
        <f t="shared" si="480"/>
        <v>0</v>
      </c>
      <c r="K1339" s="11">
        <f t="shared" si="480"/>
        <v>0</v>
      </c>
      <c r="L1339" s="11">
        <f t="shared" si="480"/>
        <v>0</v>
      </c>
      <c r="M1339" s="11">
        <f t="shared" si="480"/>
        <v>0</v>
      </c>
      <c r="N1339" s="11">
        <f t="shared" si="480"/>
        <v>0</v>
      </c>
      <c r="O1339" s="11">
        <f>SUBTOTAL(9,O1340:O1343)</f>
        <v>0</v>
      </c>
    </row>
    <row r="1340" spans="1:15" ht="25.5">
      <c r="A1340" s="50">
        <f t="shared" ref="A1340:A1361" si="481">IF(MAX(E1340:P1340)=0,IF(MIN(E1340:P1340)=0,3,2),2)</f>
        <v>3</v>
      </c>
      <c r="B1340" s="150"/>
      <c r="C1340" s="260" t="s">
        <v>153</v>
      </c>
      <c r="D1340" s="60" t="s">
        <v>37</v>
      </c>
      <c r="E1340" s="51"/>
      <c r="F1340" s="51"/>
      <c r="G1340" s="51"/>
      <c r="H1340" s="51"/>
      <c r="I1340" s="51"/>
      <c r="J1340" s="52">
        <f t="shared" ref="J1340:J1352" si="482">H1340+I1340</f>
        <v>0</v>
      </c>
      <c r="K1340" s="51"/>
      <c r="L1340" s="51"/>
      <c r="M1340" s="52">
        <f t="shared" ref="M1340:M1352" si="483">K1340+L1340</f>
        <v>0</v>
      </c>
      <c r="N1340" s="51"/>
      <c r="O1340" s="52">
        <f t="shared" ref="O1340:O1352" si="484">M1340+N1340</f>
        <v>0</v>
      </c>
    </row>
    <row r="1341" spans="1:15">
      <c r="A1341" s="50">
        <f t="shared" si="481"/>
        <v>3</v>
      </c>
      <c r="B1341" s="150"/>
      <c r="C1341" s="260" t="s">
        <v>155</v>
      </c>
      <c r="D1341" s="60" t="s">
        <v>39</v>
      </c>
      <c r="E1341" s="51"/>
      <c r="F1341" s="51"/>
      <c r="G1341" s="51"/>
      <c r="H1341" s="51"/>
      <c r="I1341" s="51"/>
      <c r="J1341" s="52">
        <f t="shared" si="482"/>
        <v>0</v>
      </c>
      <c r="K1341" s="51"/>
      <c r="L1341" s="51"/>
      <c r="M1341" s="52">
        <f t="shared" si="483"/>
        <v>0</v>
      </c>
      <c r="N1341" s="51"/>
      <c r="O1341" s="52">
        <f t="shared" si="484"/>
        <v>0</v>
      </c>
    </row>
    <row r="1342" spans="1:15" s="57" customFormat="1" ht="25.5">
      <c r="A1342" s="50">
        <f t="shared" si="481"/>
        <v>3</v>
      </c>
      <c r="B1342" s="150"/>
      <c r="C1342" s="260" t="s">
        <v>156</v>
      </c>
      <c r="D1342" s="60" t="s">
        <v>40</v>
      </c>
      <c r="E1342" s="51"/>
      <c r="F1342" s="51"/>
      <c r="G1342" s="51"/>
      <c r="H1342" s="51"/>
      <c r="I1342" s="51"/>
      <c r="J1342" s="52">
        <f t="shared" si="482"/>
        <v>0</v>
      </c>
      <c r="K1342" s="51"/>
      <c r="L1342" s="51"/>
      <c r="M1342" s="52">
        <f t="shared" si="483"/>
        <v>0</v>
      </c>
      <c r="N1342" s="51"/>
      <c r="O1342" s="52">
        <f t="shared" si="484"/>
        <v>0</v>
      </c>
    </row>
    <row r="1343" spans="1:15" s="57" customFormat="1" ht="25.5">
      <c r="A1343" s="50">
        <f t="shared" si="481"/>
        <v>3</v>
      </c>
      <c r="B1343" s="150"/>
      <c r="C1343" s="260" t="s">
        <v>157</v>
      </c>
      <c r="D1343" s="60" t="s">
        <v>41</v>
      </c>
      <c r="E1343" s="51"/>
      <c r="F1343" s="51"/>
      <c r="G1343" s="51"/>
      <c r="H1343" s="51"/>
      <c r="I1343" s="51"/>
      <c r="J1343" s="52">
        <f t="shared" si="482"/>
        <v>0</v>
      </c>
      <c r="K1343" s="51"/>
      <c r="L1343" s="51"/>
      <c r="M1343" s="52">
        <f t="shared" si="483"/>
        <v>0</v>
      </c>
      <c r="N1343" s="51"/>
      <c r="O1343" s="52">
        <f t="shared" si="484"/>
        <v>0</v>
      </c>
    </row>
    <row r="1344" spans="1:15" s="57" customFormat="1">
      <c r="A1344" s="50">
        <f t="shared" si="481"/>
        <v>3</v>
      </c>
      <c r="B1344" s="150"/>
      <c r="C1344" s="160" t="s">
        <v>158</v>
      </c>
      <c r="D1344" s="60" t="s">
        <v>4</v>
      </c>
      <c r="E1344" s="51"/>
      <c r="F1344" s="51"/>
      <c r="G1344" s="51"/>
      <c r="H1344" s="51"/>
      <c r="I1344" s="51"/>
      <c r="J1344" s="52">
        <f t="shared" si="482"/>
        <v>0</v>
      </c>
      <c r="K1344" s="51"/>
      <c r="L1344" s="51"/>
      <c r="M1344" s="52">
        <f t="shared" si="483"/>
        <v>0</v>
      </c>
      <c r="N1344" s="51"/>
      <c r="O1344" s="52">
        <f t="shared" si="484"/>
        <v>0</v>
      </c>
    </row>
    <row r="1345" spans="1:15" s="57" customFormat="1">
      <c r="A1345" s="50">
        <f t="shared" si="481"/>
        <v>3</v>
      </c>
      <c r="B1345" s="150"/>
      <c r="C1345" s="159" t="s">
        <v>19</v>
      </c>
      <c r="D1345" s="59" t="s">
        <v>5</v>
      </c>
      <c r="E1345" s="51"/>
      <c r="F1345" s="51"/>
      <c r="G1345" s="51"/>
      <c r="H1345" s="51"/>
      <c r="I1345" s="51"/>
      <c r="J1345" s="52">
        <f t="shared" si="482"/>
        <v>0</v>
      </c>
      <c r="K1345" s="51"/>
      <c r="L1345" s="51"/>
      <c r="M1345" s="52">
        <f t="shared" si="483"/>
        <v>0</v>
      </c>
      <c r="N1345" s="51"/>
      <c r="O1345" s="52">
        <f t="shared" si="484"/>
        <v>0</v>
      </c>
    </row>
    <row r="1346" spans="1:15" s="57" customFormat="1">
      <c r="A1346" s="50">
        <f t="shared" si="481"/>
        <v>3</v>
      </c>
      <c r="B1346" s="150"/>
      <c r="C1346" s="162" t="s">
        <v>450</v>
      </c>
      <c r="D1346" s="118" t="s">
        <v>173</v>
      </c>
      <c r="E1346" s="51"/>
      <c r="F1346" s="51"/>
      <c r="G1346" s="51"/>
      <c r="H1346" s="51"/>
      <c r="I1346" s="51"/>
      <c r="J1346" s="52">
        <f t="shared" si="482"/>
        <v>0</v>
      </c>
      <c r="K1346" s="51"/>
      <c r="L1346" s="51"/>
      <c r="M1346" s="52">
        <f t="shared" si="483"/>
        <v>0</v>
      </c>
      <c r="N1346" s="51"/>
      <c r="O1346" s="52">
        <f t="shared" si="484"/>
        <v>0</v>
      </c>
    </row>
    <row r="1347" spans="1:15" s="57" customFormat="1">
      <c r="A1347" s="50">
        <f t="shared" si="481"/>
        <v>3</v>
      </c>
      <c r="B1347" s="153"/>
      <c r="C1347" s="163" t="s">
        <v>29</v>
      </c>
      <c r="D1347" s="136" t="s">
        <v>6</v>
      </c>
      <c r="E1347" s="51"/>
      <c r="F1347" s="51"/>
      <c r="G1347" s="51"/>
      <c r="H1347" s="51"/>
      <c r="I1347" s="51"/>
      <c r="J1347" s="52">
        <f t="shared" si="482"/>
        <v>0</v>
      </c>
      <c r="K1347" s="51"/>
      <c r="L1347" s="51"/>
      <c r="M1347" s="52">
        <f t="shared" si="483"/>
        <v>0</v>
      </c>
      <c r="N1347" s="51"/>
      <c r="O1347" s="52">
        <f t="shared" si="484"/>
        <v>0</v>
      </c>
    </row>
    <row r="1348" spans="1:15" s="57" customFormat="1">
      <c r="A1348" s="50">
        <f t="shared" si="481"/>
        <v>3</v>
      </c>
      <c r="B1348" s="153"/>
      <c r="C1348" s="163" t="s">
        <v>21</v>
      </c>
      <c r="D1348" s="137" t="s">
        <v>8</v>
      </c>
      <c r="E1348" s="51"/>
      <c r="F1348" s="51"/>
      <c r="G1348" s="51"/>
      <c r="H1348" s="51"/>
      <c r="I1348" s="51"/>
      <c r="J1348" s="52">
        <f>H1348+I1348</f>
        <v>0</v>
      </c>
      <c r="K1348" s="51"/>
      <c r="L1348" s="51"/>
      <c r="M1348" s="52">
        <f>K1348+L1348</f>
        <v>0</v>
      </c>
      <c r="N1348" s="51"/>
      <c r="O1348" s="52">
        <f t="shared" si="484"/>
        <v>0</v>
      </c>
    </row>
    <row r="1349" spans="1:15" s="57" customFormat="1">
      <c r="A1349" s="50">
        <f t="shared" si="481"/>
        <v>3</v>
      </c>
      <c r="B1349" s="153"/>
      <c r="C1349" s="163" t="s">
        <v>526</v>
      </c>
      <c r="D1349" s="137" t="s">
        <v>31</v>
      </c>
      <c r="E1349" s="51"/>
      <c r="F1349" s="51"/>
      <c r="G1349" s="51"/>
      <c r="H1349" s="51"/>
      <c r="I1349" s="51"/>
      <c r="J1349" s="52">
        <f t="shared" si="482"/>
        <v>0</v>
      </c>
      <c r="K1349" s="51"/>
      <c r="L1349" s="51"/>
      <c r="M1349" s="52">
        <f t="shared" si="483"/>
        <v>0</v>
      </c>
      <c r="N1349" s="51"/>
      <c r="O1349" s="52">
        <f t="shared" si="484"/>
        <v>0</v>
      </c>
    </row>
    <row r="1350" spans="1:15" s="57" customFormat="1">
      <c r="A1350" s="50">
        <f t="shared" si="481"/>
        <v>3</v>
      </c>
      <c r="B1350" s="153"/>
      <c r="C1350" s="163" t="s">
        <v>558</v>
      </c>
      <c r="D1350" s="137" t="s">
        <v>559</v>
      </c>
      <c r="E1350" s="51"/>
      <c r="F1350" s="51"/>
      <c r="G1350" s="51"/>
      <c r="H1350" s="51"/>
      <c r="I1350" s="51"/>
      <c r="J1350" s="52">
        <f t="shared" si="482"/>
        <v>0</v>
      </c>
      <c r="K1350" s="51"/>
      <c r="L1350" s="51"/>
      <c r="M1350" s="52">
        <f t="shared" si="483"/>
        <v>0</v>
      </c>
      <c r="N1350" s="51"/>
      <c r="O1350" s="52">
        <f t="shared" si="484"/>
        <v>0</v>
      </c>
    </row>
    <row r="1351" spans="1:15" s="57" customFormat="1" ht="25.5">
      <c r="A1351" s="50">
        <f t="shared" si="481"/>
        <v>3</v>
      </c>
      <c r="B1351" s="153"/>
      <c r="C1351" s="163" t="s">
        <v>528</v>
      </c>
      <c r="D1351" s="136" t="s">
        <v>9</v>
      </c>
      <c r="E1351" s="51"/>
      <c r="F1351" s="51"/>
      <c r="G1351" s="51"/>
      <c r="H1351" s="51"/>
      <c r="I1351" s="51"/>
      <c r="J1351" s="52">
        <f t="shared" si="482"/>
        <v>0</v>
      </c>
      <c r="K1351" s="51"/>
      <c r="L1351" s="51"/>
      <c r="M1351" s="52">
        <f t="shared" si="483"/>
        <v>0</v>
      </c>
      <c r="N1351" s="51"/>
      <c r="O1351" s="52">
        <f t="shared" si="484"/>
        <v>0</v>
      </c>
    </row>
    <row r="1352" spans="1:15" s="57" customFormat="1" ht="25.5">
      <c r="A1352" s="50">
        <f t="shared" si="481"/>
        <v>3</v>
      </c>
      <c r="B1352" s="153"/>
      <c r="C1352" s="163" t="s">
        <v>30</v>
      </c>
      <c r="D1352" s="136" t="s">
        <v>10</v>
      </c>
      <c r="E1352" s="51"/>
      <c r="F1352" s="51"/>
      <c r="G1352" s="51"/>
      <c r="H1352" s="51"/>
      <c r="I1352" s="51"/>
      <c r="J1352" s="52">
        <f t="shared" si="482"/>
        <v>0</v>
      </c>
      <c r="K1352" s="51"/>
      <c r="L1352" s="51"/>
      <c r="M1352" s="52">
        <f t="shared" si="483"/>
        <v>0</v>
      </c>
      <c r="N1352" s="51"/>
      <c r="O1352" s="52">
        <f t="shared" si="484"/>
        <v>0</v>
      </c>
    </row>
    <row r="1353" spans="1:15" s="57" customFormat="1">
      <c r="A1353" s="50">
        <f t="shared" si="481"/>
        <v>3</v>
      </c>
      <c r="B1353" s="153"/>
      <c r="C1353" s="165" t="s">
        <v>451</v>
      </c>
      <c r="D1353" s="138" t="s">
        <v>93</v>
      </c>
      <c r="E1353" s="11">
        <f>SUBTOTAL(9,E1354:E1355)</f>
        <v>0</v>
      </c>
      <c r="F1353" s="11">
        <f>SUBTOTAL(9,F1354:F1355)</f>
        <v>0</v>
      </c>
      <c r="G1353" s="11">
        <f>SUBTOTAL(9,G1354:G1355)</f>
        <v>0</v>
      </c>
      <c r="H1353" s="11">
        <f>SUBTOTAL(9,H1354:H1355)</f>
        <v>0</v>
      </c>
      <c r="I1353" s="11">
        <f t="shared" ref="I1353:N1353" si="485">SUBTOTAL(9,I1354:I1355)</f>
        <v>0</v>
      </c>
      <c r="J1353" s="11">
        <f t="shared" si="485"/>
        <v>0</v>
      </c>
      <c r="K1353" s="11">
        <f t="shared" si="485"/>
        <v>0</v>
      </c>
      <c r="L1353" s="11">
        <f t="shared" si="485"/>
        <v>0</v>
      </c>
      <c r="M1353" s="11">
        <f t="shared" si="485"/>
        <v>0</v>
      </c>
      <c r="N1353" s="11">
        <f t="shared" si="485"/>
        <v>0</v>
      </c>
      <c r="O1353" s="11">
        <f>SUBTOTAL(9,O1354:O1355)</f>
        <v>0</v>
      </c>
    </row>
    <row r="1354" spans="1:15" s="57" customFormat="1">
      <c r="A1354" s="50">
        <f t="shared" si="481"/>
        <v>3</v>
      </c>
      <c r="B1354" s="153"/>
      <c r="C1354" s="166" t="s">
        <v>452</v>
      </c>
      <c r="D1354" s="138" t="s">
        <v>453</v>
      </c>
      <c r="E1354" s="51"/>
      <c r="F1354" s="51"/>
      <c r="G1354" s="51"/>
      <c r="H1354" s="51"/>
      <c r="I1354" s="51"/>
      <c r="J1354" s="52">
        <f>H1354+I1354</f>
        <v>0</v>
      </c>
      <c r="K1354" s="51"/>
      <c r="L1354" s="51"/>
      <c r="M1354" s="52">
        <f>K1354+L1354</f>
        <v>0</v>
      </c>
      <c r="N1354" s="51"/>
      <c r="O1354" s="52">
        <f>M1354+N1354</f>
        <v>0</v>
      </c>
    </row>
    <row r="1355" spans="1:15" s="57" customFormat="1">
      <c r="A1355" s="50">
        <f t="shared" si="481"/>
        <v>3</v>
      </c>
      <c r="B1355" s="153"/>
      <c r="C1355" s="166" t="s">
        <v>454</v>
      </c>
      <c r="D1355" s="138" t="s">
        <v>455</v>
      </c>
      <c r="E1355" s="51"/>
      <c r="F1355" s="51"/>
      <c r="G1355" s="51"/>
      <c r="H1355" s="51"/>
      <c r="I1355" s="51"/>
      <c r="J1355" s="52">
        <f>H1355+I1355</f>
        <v>0</v>
      </c>
      <c r="K1355" s="51"/>
      <c r="L1355" s="51"/>
      <c r="M1355" s="52">
        <f>K1355+L1355</f>
        <v>0</v>
      </c>
      <c r="N1355" s="51"/>
      <c r="O1355" s="52">
        <f>M1355+N1355</f>
        <v>0</v>
      </c>
    </row>
    <row r="1356" spans="1:15" s="57" customFormat="1">
      <c r="A1356" s="50">
        <f t="shared" si="481"/>
        <v>3</v>
      </c>
      <c r="B1356" s="156"/>
      <c r="C1356" s="158" t="s">
        <v>32</v>
      </c>
      <c r="D1356" s="136"/>
      <c r="E1356" s="11">
        <f>SUBTOTAL(9,E1357:E1361)</f>
        <v>0</v>
      </c>
      <c r="F1356" s="11">
        <f>SUBTOTAL(9,F1357:F1361)</f>
        <v>0</v>
      </c>
      <c r="G1356" s="11">
        <f>SUBTOTAL(9,G1357:G1361)</f>
        <v>0</v>
      </c>
      <c r="H1356" s="11">
        <f>SUBTOTAL(9,H1357:H1361)</f>
        <v>0</v>
      </c>
      <c r="I1356" s="11">
        <f t="shared" ref="I1356:N1356" si="486">SUBTOTAL(9,I1357:I1361)</f>
        <v>0</v>
      </c>
      <c r="J1356" s="11">
        <f t="shared" si="486"/>
        <v>0</v>
      </c>
      <c r="K1356" s="11">
        <f t="shared" si="486"/>
        <v>0</v>
      </c>
      <c r="L1356" s="11">
        <f t="shared" si="486"/>
        <v>0</v>
      </c>
      <c r="M1356" s="11">
        <f t="shared" si="486"/>
        <v>0</v>
      </c>
      <c r="N1356" s="11">
        <f t="shared" si="486"/>
        <v>0</v>
      </c>
      <c r="O1356" s="11">
        <f>SUBTOTAL(9,O1357:O1361)</f>
        <v>0</v>
      </c>
    </row>
    <row r="1357" spans="1:15" s="57" customFormat="1">
      <c r="A1357" s="50">
        <f t="shared" si="481"/>
        <v>3</v>
      </c>
      <c r="B1357" s="153"/>
      <c r="C1357" s="163" t="s">
        <v>70</v>
      </c>
      <c r="D1357" s="137" t="s">
        <v>71</v>
      </c>
      <c r="E1357" s="51"/>
      <c r="F1357" s="51"/>
      <c r="G1357" s="51"/>
      <c r="H1357" s="51"/>
      <c r="I1357" s="51"/>
      <c r="J1357" s="52">
        <f>H1357+I1357</f>
        <v>0</v>
      </c>
      <c r="K1357" s="51"/>
      <c r="L1357" s="51"/>
      <c r="M1357" s="52">
        <f>K1357+L1357</f>
        <v>0</v>
      </c>
      <c r="N1357" s="51"/>
      <c r="O1357" s="52">
        <f>M1357+N1357</f>
        <v>0</v>
      </c>
    </row>
    <row r="1358" spans="1:15" s="57" customFormat="1">
      <c r="A1358" s="50">
        <f t="shared" si="481"/>
        <v>3</v>
      </c>
      <c r="B1358" s="153"/>
      <c r="C1358" s="163" t="s">
        <v>72</v>
      </c>
      <c r="D1358" s="137" t="s">
        <v>73</v>
      </c>
      <c r="E1358" s="51"/>
      <c r="F1358" s="51"/>
      <c r="G1358" s="51"/>
      <c r="H1358" s="51"/>
      <c r="I1358" s="51"/>
      <c r="J1358" s="52">
        <f>H1358+I1358</f>
        <v>0</v>
      </c>
      <c r="K1358" s="51"/>
      <c r="L1358" s="51"/>
      <c r="M1358" s="52">
        <f>K1358+L1358</f>
        <v>0</v>
      </c>
      <c r="N1358" s="51"/>
      <c r="O1358" s="52">
        <f>M1358+N1358</f>
        <v>0</v>
      </c>
    </row>
    <row r="1359" spans="1:15" s="57" customFormat="1">
      <c r="A1359" s="50">
        <f t="shared" si="481"/>
        <v>3</v>
      </c>
      <c r="B1359" s="153"/>
      <c r="C1359" s="163" t="s">
        <v>74</v>
      </c>
      <c r="D1359" s="137" t="s">
        <v>75</v>
      </c>
      <c r="E1359" s="51"/>
      <c r="F1359" s="51"/>
      <c r="G1359" s="51"/>
      <c r="H1359" s="51"/>
      <c r="I1359" s="51"/>
      <c r="J1359" s="52">
        <f>H1359+I1359</f>
        <v>0</v>
      </c>
      <c r="K1359" s="51"/>
      <c r="L1359" s="51"/>
      <c r="M1359" s="52">
        <f>K1359+L1359</f>
        <v>0</v>
      </c>
      <c r="N1359" s="51"/>
      <c r="O1359" s="52">
        <f>M1359+N1359</f>
        <v>0</v>
      </c>
    </row>
    <row r="1360" spans="1:15" s="57" customFormat="1">
      <c r="A1360" s="50">
        <f t="shared" si="481"/>
        <v>3</v>
      </c>
      <c r="B1360" s="153"/>
      <c r="C1360" s="163" t="s">
        <v>76</v>
      </c>
      <c r="D1360" s="137" t="s">
        <v>77</v>
      </c>
      <c r="E1360" s="51"/>
      <c r="F1360" s="51"/>
      <c r="G1360" s="51"/>
      <c r="H1360" s="51"/>
      <c r="I1360" s="51"/>
      <c r="J1360" s="52">
        <f>H1360+I1360</f>
        <v>0</v>
      </c>
      <c r="K1360" s="51"/>
      <c r="L1360" s="51"/>
      <c r="M1360" s="52">
        <f>K1360+L1360</f>
        <v>0</v>
      </c>
      <c r="N1360" s="51"/>
      <c r="O1360" s="52">
        <f>M1360+N1360</f>
        <v>0</v>
      </c>
    </row>
    <row r="1361" spans="1:15" s="57" customFormat="1">
      <c r="A1361" s="50">
        <f t="shared" si="481"/>
        <v>3</v>
      </c>
      <c r="B1361" s="153"/>
      <c r="C1361" s="163" t="s">
        <v>12</v>
      </c>
      <c r="D1361" s="137" t="s">
        <v>28</v>
      </c>
      <c r="E1361" s="51"/>
      <c r="F1361" s="51"/>
      <c r="G1361" s="51"/>
      <c r="H1361" s="51"/>
      <c r="I1361" s="51"/>
      <c r="J1361" s="52">
        <f>H1361+I1361</f>
        <v>0</v>
      </c>
      <c r="K1361" s="51"/>
      <c r="L1361" s="51"/>
      <c r="M1361" s="52">
        <f>K1361+L1361</f>
        <v>0</v>
      </c>
      <c r="N1361" s="51"/>
      <c r="O1361" s="52">
        <f>M1361+N1361</f>
        <v>0</v>
      </c>
    </row>
    <row r="1362" spans="1:15" s="57" customFormat="1">
      <c r="A1362" s="77">
        <f>A1363</f>
        <v>3</v>
      </c>
      <c r="B1362" s="153"/>
      <c r="C1362" s="155"/>
      <c r="D1362" s="137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</row>
    <row r="1363" spans="1:15" s="57" customFormat="1">
      <c r="A1363" s="105">
        <f>MIN(A1364:A1369)</f>
        <v>3</v>
      </c>
      <c r="B1363" s="153"/>
      <c r="C1363" s="157" t="s">
        <v>36</v>
      </c>
      <c r="D1363" s="137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</row>
    <row r="1364" spans="1:15" s="57" customFormat="1">
      <c r="A1364" s="50">
        <f t="shared" ref="A1364:A1369" si="487">IF(MAX(E1364:P1364)=0,IF(MIN(E1364:P1364)=0,3,2),2)</f>
        <v>3</v>
      </c>
      <c r="B1364" s="153"/>
      <c r="C1364" s="155" t="s">
        <v>34</v>
      </c>
      <c r="D1364" s="137"/>
      <c r="E1364" s="62">
        <f>SUM(E1365:E1366)</f>
        <v>0</v>
      </c>
      <c r="F1364" s="62">
        <f>SUM(F1365:F1366)</f>
        <v>0</v>
      </c>
      <c r="G1364" s="62">
        <f>SUM(G1365:G1366)</f>
        <v>0</v>
      </c>
      <c r="H1364" s="62">
        <f>SUM(H1365:H1366)</f>
        <v>0</v>
      </c>
      <c r="I1364" s="62">
        <f t="shared" ref="I1364:N1364" si="488">SUM(I1365:I1366)</f>
        <v>0</v>
      </c>
      <c r="J1364" s="62">
        <f t="shared" si="488"/>
        <v>0</v>
      </c>
      <c r="K1364" s="62">
        <f t="shared" si="488"/>
        <v>0</v>
      </c>
      <c r="L1364" s="62">
        <f t="shared" si="488"/>
        <v>0</v>
      </c>
      <c r="M1364" s="62">
        <f t="shared" si="488"/>
        <v>0</v>
      </c>
      <c r="N1364" s="62">
        <f t="shared" si="488"/>
        <v>0</v>
      </c>
      <c r="O1364" s="62">
        <f>SUM(O1365:O1366)</f>
        <v>0</v>
      </c>
    </row>
    <row r="1365" spans="1:15" s="57" customFormat="1">
      <c r="A1365" s="50">
        <f t="shared" si="487"/>
        <v>3</v>
      </c>
      <c r="B1365" s="153"/>
      <c r="C1365" s="167" t="s">
        <v>80</v>
      </c>
      <c r="D1365" s="137"/>
      <c r="E1365" s="51"/>
      <c r="F1365" s="51"/>
      <c r="G1365" s="51"/>
      <c r="H1365" s="51"/>
      <c r="I1365" s="51"/>
      <c r="J1365" s="52">
        <f>H1365+I1365</f>
        <v>0</v>
      </c>
      <c r="K1365" s="51"/>
      <c r="L1365" s="51"/>
      <c r="M1365" s="52">
        <f>K1365+L1365</f>
        <v>0</v>
      </c>
      <c r="N1365" s="51"/>
      <c r="O1365" s="52">
        <f>M1365+N1365</f>
        <v>0</v>
      </c>
    </row>
    <row r="1366" spans="1:15" s="57" customFormat="1">
      <c r="A1366" s="50">
        <f t="shared" si="487"/>
        <v>3</v>
      </c>
      <c r="B1366" s="153"/>
      <c r="C1366" s="167" t="s">
        <v>81</v>
      </c>
      <c r="D1366" s="137"/>
      <c r="E1366" s="51"/>
      <c r="F1366" s="51"/>
      <c r="G1366" s="51"/>
      <c r="H1366" s="51"/>
      <c r="I1366" s="51"/>
      <c r="J1366" s="52">
        <f>H1366+I1366</f>
        <v>0</v>
      </c>
      <c r="K1366" s="51"/>
      <c r="L1366" s="51"/>
      <c r="M1366" s="52">
        <f>K1366+L1366</f>
        <v>0</v>
      </c>
      <c r="N1366" s="51"/>
      <c r="O1366" s="52">
        <f>M1366+N1366</f>
        <v>0</v>
      </c>
    </row>
    <row r="1367" spans="1:15" s="57" customFormat="1">
      <c r="A1367" s="50">
        <f t="shared" si="487"/>
        <v>3</v>
      </c>
      <c r="B1367" s="153"/>
      <c r="C1367" s="155" t="s">
        <v>35</v>
      </c>
      <c r="D1367" s="137"/>
      <c r="E1367" s="62">
        <f>SUM(E1368:E1369)</f>
        <v>0</v>
      </c>
      <c r="F1367" s="62">
        <f>SUM(F1368:F1369)</f>
        <v>0</v>
      </c>
      <c r="G1367" s="62">
        <f>SUM(G1368:G1369)</f>
        <v>0</v>
      </c>
      <c r="H1367" s="62">
        <f>SUM(H1368:H1369)</f>
        <v>0</v>
      </c>
      <c r="I1367" s="62">
        <f t="shared" ref="I1367:N1367" si="489">SUM(I1368:I1369)</f>
        <v>0</v>
      </c>
      <c r="J1367" s="62">
        <f t="shared" si="489"/>
        <v>0</v>
      </c>
      <c r="K1367" s="62">
        <f t="shared" si="489"/>
        <v>0</v>
      </c>
      <c r="L1367" s="62">
        <f t="shared" si="489"/>
        <v>0</v>
      </c>
      <c r="M1367" s="62">
        <f t="shared" si="489"/>
        <v>0</v>
      </c>
      <c r="N1367" s="62">
        <f t="shared" si="489"/>
        <v>0</v>
      </c>
      <c r="O1367" s="62">
        <f>SUM(O1368:O1369)</f>
        <v>0</v>
      </c>
    </row>
    <row r="1368" spans="1:15" s="57" customFormat="1">
      <c r="A1368" s="50">
        <f t="shared" si="487"/>
        <v>3</v>
      </c>
      <c r="B1368" s="153"/>
      <c r="C1368" s="167" t="s">
        <v>84</v>
      </c>
      <c r="D1368" s="137"/>
      <c r="E1368" s="51"/>
      <c r="F1368" s="51"/>
      <c r="G1368" s="51"/>
      <c r="H1368" s="51"/>
      <c r="I1368" s="51"/>
      <c r="J1368" s="52">
        <f>H1368+I1368</f>
        <v>0</v>
      </c>
      <c r="K1368" s="51"/>
      <c r="L1368" s="51"/>
      <c r="M1368" s="52">
        <f>K1368+L1368</f>
        <v>0</v>
      </c>
      <c r="N1368" s="51"/>
      <c r="O1368" s="52">
        <f>M1368+N1368</f>
        <v>0</v>
      </c>
    </row>
    <row r="1369" spans="1:15" s="57" customFormat="1">
      <c r="A1369" s="50">
        <f t="shared" si="487"/>
        <v>3</v>
      </c>
      <c r="B1369" s="153"/>
      <c r="C1369" s="167" t="s">
        <v>85</v>
      </c>
      <c r="D1369" s="137"/>
      <c r="E1369" s="51"/>
      <c r="F1369" s="51"/>
      <c r="G1369" s="51"/>
      <c r="H1369" s="51"/>
      <c r="I1369" s="51"/>
      <c r="J1369" s="52">
        <f>H1369+I1369</f>
        <v>0</v>
      </c>
      <c r="K1369" s="51"/>
      <c r="L1369" s="51"/>
      <c r="M1369" s="52">
        <f>K1369+L1369</f>
        <v>0</v>
      </c>
      <c r="N1369" s="51"/>
      <c r="O1369" s="52">
        <f>M1369+N1369</f>
        <v>0</v>
      </c>
    </row>
    <row r="1370" spans="1:15" s="57" customFormat="1">
      <c r="A1370" s="77">
        <f>A1371</f>
        <v>3</v>
      </c>
      <c r="B1370" s="172"/>
      <c r="C1370" s="156"/>
      <c r="D1370" s="140"/>
      <c r="E1370" s="76"/>
      <c r="F1370" s="76"/>
      <c r="G1370" s="76"/>
      <c r="H1370" s="76"/>
      <c r="I1370" s="76"/>
      <c r="J1370" s="76"/>
      <c r="K1370" s="76"/>
      <c r="L1370" s="76"/>
      <c r="M1370" s="76"/>
      <c r="N1370" s="76"/>
      <c r="O1370" s="76"/>
    </row>
    <row r="1371" spans="1:15" s="57" customFormat="1">
      <c r="A1371" s="105">
        <f>MIN(A1372:A1433)</f>
        <v>3</v>
      </c>
      <c r="B1371" s="172"/>
      <c r="C1371" s="174" t="s">
        <v>65</v>
      </c>
      <c r="D1371" s="140"/>
      <c r="E1371" s="76"/>
      <c r="F1371" s="76"/>
      <c r="G1371" s="76"/>
      <c r="H1371" s="76"/>
      <c r="I1371" s="76"/>
      <c r="J1371" s="76"/>
      <c r="K1371" s="76"/>
      <c r="L1371" s="76"/>
      <c r="M1371" s="76"/>
      <c r="N1371" s="76"/>
      <c r="O1371" s="76"/>
    </row>
    <row r="1372" spans="1:15" s="57" customFormat="1">
      <c r="A1372" s="50">
        <f t="shared" ref="A1372:A1403" si="490">IF(MAX(E1372:P1372)=0,IF(MIN(E1372:P1372)=0,3,2),2)</f>
        <v>3</v>
      </c>
      <c r="B1372" s="145"/>
      <c r="C1372" s="146" t="s">
        <v>25</v>
      </c>
      <c r="D1372" s="56"/>
      <c r="E1372" s="11">
        <f>SUBTOTAL(9,E1373:E1425)</f>
        <v>0</v>
      </c>
      <c r="F1372" s="11">
        <f>SUBTOTAL(9,F1373:F1425)</f>
        <v>0</v>
      </c>
      <c r="G1372" s="11">
        <f>SUBTOTAL(9,G1373:G1425)</f>
        <v>0</v>
      </c>
      <c r="H1372" s="11">
        <f>SUBTOTAL(9,H1373:H1425)</f>
        <v>0</v>
      </c>
      <c r="I1372" s="11">
        <f t="shared" ref="I1372:N1372" si="491">SUBTOTAL(9,I1373:I1425)</f>
        <v>0</v>
      </c>
      <c r="J1372" s="11">
        <f t="shared" si="491"/>
        <v>0</v>
      </c>
      <c r="K1372" s="11">
        <f t="shared" si="491"/>
        <v>0</v>
      </c>
      <c r="L1372" s="11">
        <f t="shared" si="491"/>
        <v>0</v>
      </c>
      <c r="M1372" s="11">
        <f t="shared" si="491"/>
        <v>0</v>
      </c>
      <c r="N1372" s="11">
        <f t="shared" si="491"/>
        <v>0</v>
      </c>
      <c r="O1372" s="11">
        <f>SUBTOTAL(9,O1373:O1425)</f>
        <v>0</v>
      </c>
    </row>
    <row r="1373" spans="1:15" s="57" customFormat="1">
      <c r="A1373" s="50">
        <f t="shared" si="490"/>
        <v>3</v>
      </c>
      <c r="B1373" s="145" t="s">
        <v>14</v>
      </c>
      <c r="C1373" s="146" t="s">
        <v>125</v>
      </c>
      <c r="D1373" s="56"/>
      <c r="E1373" s="11">
        <f>SUBTOTAL(9,E1374:E1395)</f>
        <v>0</v>
      </c>
      <c r="F1373" s="11">
        <f>SUBTOTAL(9,F1374:F1395)</f>
        <v>0</v>
      </c>
      <c r="G1373" s="11">
        <f>SUBTOTAL(9,G1374:G1395)</f>
        <v>0</v>
      </c>
      <c r="H1373" s="11">
        <f>SUBTOTAL(9,H1374:H1395)</f>
        <v>0</v>
      </c>
      <c r="I1373" s="11">
        <f t="shared" ref="I1373:N1373" si="492">SUBTOTAL(9,I1374:I1395)</f>
        <v>0</v>
      </c>
      <c r="J1373" s="11">
        <f t="shared" si="492"/>
        <v>0</v>
      </c>
      <c r="K1373" s="11">
        <f t="shared" si="492"/>
        <v>0</v>
      </c>
      <c r="L1373" s="11">
        <f t="shared" si="492"/>
        <v>0</v>
      </c>
      <c r="M1373" s="11">
        <f t="shared" si="492"/>
        <v>0</v>
      </c>
      <c r="N1373" s="11">
        <f t="shared" si="492"/>
        <v>0</v>
      </c>
      <c r="O1373" s="11">
        <f>SUBTOTAL(9,O1374:O1395)</f>
        <v>0</v>
      </c>
    </row>
    <row r="1374" spans="1:15" s="57" customFormat="1">
      <c r="A1374" s="50">
        <f t="shared" si="490"/>
        <v>3</v>
      </c>
      <c r="B1374" s="147"/>
      <c r="C1374" s="146" t="s">
        <v>126</v>
      </c>
      <c r="D1374" s="56"/>
      <c r="E1374" s="11">
        <f>SUBTOTAL(9,E1375:E1384)</f>
        <v>0</v>
      </c>
      <c r="F1374" s="11">
        <f>SUBTOTAL(9,F1375:F1384)</f>
        <v>0</v>
      </c>
      <c r="G1374" s="11">
        <f>SUBTOTAL(9,G1375:G1384)</f>
        <v>0</v>
      </c>
      <c r="H1374" s="11">
        <f>SUBTOTAL(9,H1375:H1384)</f>
        <v>0</v>
      </c>
      <c r="I1374" s="11">
        <f t="shared" ref="I1374:N1374" si="493">SUBTOTAL(9,I1375:I1384)</f>
        <v>0</v>
      </c>
      <c r="J1374" s="11">
        <f t="shared" si="493"/>
        <v>0</v>
      </c>
      <c r="K1374" s="11">
        <f t="shared" si="493"/>
        <v>0</v>
      </c>
      <c r="L1374" s="11">
        <f t="shared" si="493"/>
        <v>0</v>
      </c>
      <c r="M1374" s="11">
        <f t="shared" si="493"/>
        <v>0</v>
      </c>
      <c r="N1374" s="11">
        <f t="shared" si="493"/>
        <v>0</v>
      </c>
      <c r="O1374" s="11">
        <f>SUBTOTAL(9,O1375:O1384)</f>
        <v>0</v>
      </c>
    </row>
    <row r="1375" spans="1:15" s="57" customFormat="1" ht="25.5">
      <c r="A1375" s="50">
        <f t="shared" si="490"/>
        <v>3</v>
      </c>
      <c r="B1375" s="148"/>
      <c r="C1375" s="149" t="s">
        <v>127</v>
      </c>
      <c r="D1375" s="58" t="s">
        <v>2</v>
      </c>
      <c r="E1375" s="11">
        <f>SUBTOTAL(9,E1376:E1377)</f>
        <v>0</v>
      </c>
      <c r="F1375" s="11">
        <f>SUBTOTAL(9,F1376:F1377)</f>
        <v>0</v>
      </c>
      <c r="G1375" s="11">
        <f>SUBTOTAL(9,G1376:G1377)</f>
        <v>0</v>
      </c>
      <c r="H1375" s="11">
        <f>SUBTOTAL(9,H1376:H1377)</f>
        <v>0</v>
      </c>
      <c r="I1375" s="11">
        <f t="shared" ref="I1375:N1375" si="494">SUBTOTAL(9,I1376:I1377)</f>
        <v>0</v>
      </c>
      <c r="J1375" s="11">
        <f t="shared" si="494"/>
        <v>0</v>
      </c>
      <c r="K1375" s="11">
        <f t="shared" si="494"/>
        <v>0</v>
      </c>
      <c r="L1375" s="11">
        <f t="shared" si="494"/>
        <v>0</v>
      </c>
      <c r="M1375" s="11">
        <f t="shared" si="494"/>
        <v>0</v>
      </c>
      <c r="N1375" s="11">
        <f t="shared" si="494"/>
        <v>0</v>
      </c>
      <c r="O1375" s="11">
        <f>SUBTOTAL(9,O1376:O1377)</f>
        <v>0</v>
      </c>
    </row>
    <row r="1376" spans="1:15" ht="25.5">
      <c r="A1376" s="50">
        <f t="shared" si="490"/>
        <v>3</v>
      </c>
      <c r="B1376" s="148"/>
      <c r="C1376" s="149" t="s">
        <v>303</v>
      </c>
      <c r="D1376" s="58" t="s">
        <v>302</v>
      </c>
      <c r="E1376" s="51"/>
      <c r="F1376" s="51"/>
      <c r="G1376" s="51"/>
      <c r="H1376" s="51"/>
      <c r="I1376" s="51"/>
      <c r="J1376" s="52">
        <f>H1376+I1376</f>
        <v>0</v>
      </c>
      <c r="K1376" s="51"/>
      <c r="L1376" s="51"/>
      <c r="M1376" s="52">
        <f>K1376+L1376</f>
        <v>0</v>
      </c>
      <c r="N1376" s="51"/>
      <c r="O1376" s="52">
        <f>M1376+N1376</f>
        <v>0</v>
      </c>
    </row>
    <row r="1377" spans="1:15" ht="25.5">
      <c r="A1377" s="50">
        <f t="shared" si="490"/>
        <v>3</v>
      </c>
      <c r="B1377" s="148"/>
      <c r="C1377" s="149" t="s">
        <v>305</v>
      </c>
      <c r="D1377" s="58" t="s">
        <v>304</v>
      </c>
      <c r="E1377" s="51"/>
      <c r="F1377" s="51"/>
      <c r="G1377" s="51"/>
      <c r="H1377" s="51"/>
      <c r="I1377" s="51"/>
      <c r="J1377" s="52">
        <f>H1377+I1377</f>
        <v>0</v>
      </c>
      <c r="K1377" s="51"/>
      <c r="L1377" s="51"/>
      <c r="M1377" s="52">
        <f>K1377+L1377</f>
        <v>0</v>
      </c>
      <c r="N1377" s="51"/>
      <c r="O1377" s="52">
        <f>M1377+N1377</f>
        <v>0</v>
      </c>
    </row>
    <row r="1378" spans="1:15">
      <c r="A1378" s="50">
        <f t="shared" si="490"/>
        <v>3</v>
      </c>
      <c r="B1378" s="150"/>
      <c r="C1378" s="151" t="s">
        <v>128</v>
      </c>
      <c r="D1378" s="59" t="s">
        <v>3</v>
      </c>
      <c r="E1378" s="51"/>
      <c r="F1378" s="51"/>
      <c r="G1378" s="51"/>
      <c r="H1378" s="51"/>
      <c r="I1378" s="51"/>
      <c r="J1378" s="52">
        <f>H1378+I1378</f>
        <v>0</v>
      </c>
      <c r="K1378" s="51"/>
      <c r="L1378" s="51"/>
      <c r="M1378" s="52">
        <f>K1378+L1378</f>
        <v>0</v>
      </c>
      <c r="N1378" s="51"/>
      <c r="O1378" s="52">
        <f>M1378+N1378</f>
        <v>0</v>
      </c>
    </row>
    <row r="1379" spans="1:15">
      <c r="A1379" s="50">
        <f t="shared" si="490"/>
        <v>3</v>
      </c>
      <c r="B1379" s="150"/>
      <c r="C1379" s="152" t="s">
        <v>445</v>
      </c>
      <c r="D1379" s="117" t="s">
        <v>446</v>
      </c>
      <c r="E1379" s="11">
        <f>SUBTOTAL(9,E1380:E1383)</f>
        <v>0</v>
      </c>
      <c r="F1379" s="11">
        <f>SUBTOTAL(9,F1380:F1383)</f>
        <v>0</v>
      </c>
      <c r="G1379" s="11">
        <f>SUBTOTAL(9,G1380:G1383)</f>
        <v>0</v>
      </c>
      <c r="H1379" s="11">
        <f>SUBTOTAL(9,H1380:H1383)</f>
        <v>0</v>
      </c>
      <c r="I1379" s="11">
        <f t="shared" ref="I1379:N1379" si="495">SUBTOTAL(9,I1380:I1383)</f>
        <v>0</v>
      </c>
      <c r="J1379" s="11">
        <f t="shared" si="495"/>
        <v>0</v>
      </c>
      <c r="K1379" s="11">
        <f t="shared" si="495"/>
        <v>0</v>
      </c>
      <c r="L1379" s="11">
        <f t="shared" si="495"/>
        <v>0</v>
      </c>
      <c r="M1379" s="11">
        <f t="shared" si="495"/>
        <v>0</v>
      </c>
      <c r="N1379" s="11">
        <f t="shared" si="495"/>
        <v>0</v>
      </c>
      <c r="O1379" s="11">
        <f>SUBTOTAL(9,O1380:O1383)</f>
        <v>0</v>
      </c>
    </row>
    <row r="1380" spans="1:15" ht="25.5">
      <c r="A1380" s="50">
        <f t="shared" si="490"/>
        <v>3</v>
      </c>
      <c r="B1380" s="150"/>
      <c r="C1380" s="149" t="s">
        <v>129</v>
      </c>
      <c r="D1380" s="60" t="s">
        <v>37</v>
      </c>
      <c r="E1380" s="51"/>
      <c r="F1380" s="51"/>
      <c r="G1380" s="51"/>
      <c r="H1380" s="51"/>
      <c r="I1380" s="51"/>
      <c r="J1380" s="52">
        <f>H1380+I1380</f>
        <v>0</v>
      </c>
      <c r="K1380" s="51"/>
      <c r="L1380" s="51"/>
      <c r="M1380" s="52">
        <f>K1380+L1380</f>
        <v>0</v>
      </c>
      <c r="N1380" s="51"/>
      <c r="O1380" s="52">
        <f>M1380+N1380</f>
        <v>0</v>
      </c>
    </row>
    <row r="1381" spans="1:15">
      <c r="A1381" s="50">
        <f t="shared" si="490"/>
        <v>3</v>
      </c>
      <c r="B1381" s="150"/>
      <c r="C1381" s="149" t="s">
        <v>131</v>
      </c>
      <c r="D1381" s="60" t="s">
        <v>39</v>
      </c>
      <c r="E1381" s="51"/>
      <c r="F1381" s="51"/>
      <c r="G1381" s="51"/>
      <c r="H1381" s="51"/>
      <c r="I1381" s="51"/>
      <c r="J1381" s="52">
        <f>H1381+I1381</f>
        <v>0</v>
      </c>
      <c r="K1381" s="51"/>
      <c r="L1381" s="51"/>
      <c r="M1381" s="52">
        <f>K1381+L1381</f>
        <v>0</v>
      </c>
      <c r="N1381" s="51"/>
      <c r="O1381" s="52">
        <f>M1381+N1381</f>
        <v>0</v>
      </c>
    </row>
    <row r="1382" spans="1:15">
      <c r="A1382" s="50">
        <f t="shared" si="490"/>
        <v>3</v>
      </c>
      <c r="B1382" s="150"/>
      <c r="C1382" s="149" t="s">
        <v>132</v>
      </c>
      <c r="D1382" s="60" t="s">
        <v>40</v>
      </c>
      <c r="E1382" s="51"/>
      <c r="F1382" s="51"/>
      <c r="G1382" s="51"/>
      <c r="H1382" s="51"/>
      <c r="I1382" s="51"/>
      <c r="J1382" s="52">
        <f>H1382+I1382</f>
        <v>0</v>
      </c>
      <c r="K1382" s="51"/>
      <c r="L1382" s="51"/>
      <c r="M1382" s="52">
        <f>K1382+L1382</f>
        <v>0</v>
      </c>
      <c r="N1382" s="51"/>
      <c r="O1382" s="52">
        <f>M1382+N1382</f>
        <v>0</v>
      </c>
    </row>
    <row r="1383" spans="1:15" ht="25.5">
      <c r="A1383" s="50">
        <f t="shared" si="490"/>
        <v>3</v>
      </c>
      <c r="B1383" s="150"/>
      <c r="C1383" s="149" t="s">
        <v>133</v>
      </c>
      <c r="D1383" s="60" t="s">
        <v>41</v>
      </c>
      <c r="E1383" s="51"/>
      <c r="F1383" s="51"/>
      <c r="G1383" s="51"/>
      <c r="H1383" s="51"/>
      <c r="I1383" s="51"/>
      <c r="J1383" s="52">
        <f>H1383+I1383</f>
        <v>0</v>
      </c>
      <c r="K1383" s="51"/>
      <c r="L1383" s="51"/>
      <c r="M1383" s="52">
        <f>K1383+L1383</f>
        <v>0</v>
      </c>
      <c r="N1383" s="51"/>
      <c r="O1383" s="52">
        <f>M1383+N1383</f>
        <v>0</v>
      </c>
    </row>
    <row r="1384" spans="1:15">
      <c r="A1384" s="50">
        <f t="shared" si="490"/>
        <v>3</v>
      </c>
      <c r="B1384" s="150"/>
      <c r="C1384" s="149" t="s">
        <v>447</v>
      </c>
      <c r="D1384" s="60" t="s">
        <v>4</v>
      </c>
      <c r="E1384" s="51"/>
      <c r="F1384" s="51"/>
      <c r="G1384" s="51"/>
      <c r="H1384" s="51"/>
      <c r="I1384" s="51"/>
      <c r="J1384" s="52">
        <f>H1384+I1384</f>
        <v>0</v>
      </c>
      <c r="K1384" s="51"/>
      <c r="L1384" s="51"/>
      <c r="M1384" s="52">
        <f>K1384+L1384</f>
        <v>0</v>
      </c>
      <c r="N1384" s="51"/>
      <c r="O1384" s="52">
        <f>M1384+N1384</f>
        <v>0</v>
      </c>
    </row>
    <row r="1385" spans="1:15">
      <c r="A1385" s="50">
        <f t="shared" si="490"/>
        <v>3</v>
      </c>
      <c r="B1385" s="147"/>
      <c r="C1385" s="146" t="s">
        <v>134</v>
      </c>
      <c r="D1385" s="56"/>
      <c r="E1385" s="11">
        <f>SUBTOTAL(9,E1386:E1389)</f>
        <v>0</v>
      </c>
      <c r="F1385" s="11">
        <f>SUBTOTAL(9,F1386:F1389)</f>
        <v>0</v>
      </c>
      <c r="G1385" s="11">
        <f>SUBTOTAL(9,G1386:G1389)</f>
        <v>0</v>
      </c>
      <c r="H1385" s="11">
        <f>SUBTOTAL(9,H1386:H1389)</f>
        <v>0</v>
      </c>
      <c r="I1385" s="11">
        <f t="shared" ref="I1385:N1385" si="496">SUBTOTAL(9,I1386:I1389)</f>
        <v>0</v>
      </c>
      <c r="J1385" s="11">
        <f t="shared" si="496"/>
        <v>0</v>
      </c>
      <c r="K1385" s="11">
        <f t="shared" si="496"/>
        <v>0</v>
      </c>
      <c r="L1385" s="11">
        <f t="shared" si="496"/>
        <v>0</v>
      </c>
      <c r="M1385" s="11">
        <f t="shared" si="496"/>
        <v>0</v>
      </c>
      <c r="N1385" s="11">
        <f t="shared" si="496"/>
        <v>0</v>
      </c>
      <c r="O1385" s="11">
        <f>SUBTOTAL(9,O1386:O1389)</f>
        <v>0</v>
      </c>
    </row>
    <row r="1386" spans="1:15">
      <c r="A1386" s="50">
        <f t="shared" si="490"/>
        <v>3</v>
      </c>
      <c r="B1386" s="150"/>
      <c r="C1386" s="151" t="s">
        <v>135</v>
      </c>
      <c r="D1386" s="59" t="s">
        <v>5</v>
      </c>
      <c r="E1386" s="51"/>
      <c r="F1386" s="51"/>
      <c r="G1386" s="51"/>
      <c r="H1386" s="51"/>
      <c r="I1386" s="51"/>
      <c r="J1386" s="52">
        <f>H1386+I1386</f>
        <v>0</v>
      </c>
      <c r="K1386" s="51"/>
      <c r="L1386" s="51"/>
      <c r="M1386" s="52">
        <f>K1386+L1386</f>
        <v>0</v>
      </c>
      <c r="N1386" s="51"/>
      <c r="O1386" s="52">
        <f>M1386+N1386</f>
        <v>0</v>
      </c>
    </row>
    <row r="1387" spans="1:15">
      <c r="A1387" s="50">
        <f t="shared" si="490"/>
        <v>3</v>
      </c>
      <c r="B1387" s="150"/>
      <c r="C1387" s="154" t="s">
        <v>448</v>
      </c>
      <c r="D1387" s="118" t="s">
        <v>173</v>
      </c>
      <c r="E1387" s="51"/>
      <c r="F1387" s="51"/>
      <c r="G1387" s="51"/>
      <c r="H1387" s="51"/>
      <c r="I1387" s="51"/>
      <c r="J1387" s="52">
        <f>H1387+I1387</f>
        <v>0</v>
      </c>
      <c r="K1387" s="51"/>
      <c r="L1387" s="51"/>
      <c r="M1387" s="52">
        <f>K1387+L1387</f>
        <v>0</v>
      </c>
      <c r="N1387" s="51"/>
      <c r="O1387" s="52">
        <f>M1387+N1387</f>
        <v>0</v>
      </c>
    </row>
    <row r="1388" spans="1:15">
      <c r="A1388" s="50">
        <f t="shared" si="490"/>
        <v>3</v>
      </c>
      <c r="B1388" s="153"/>
      <c r="C1388" s="155" t="s">
        <v>557</v>
      </c>
      <c r="D1388" s="137" t="s">
        <v>8</v>
      </c>
      <c r="E1388" s="51"/>
      <c r="F1388" s="51"/>
      <c r="G1388" s="51"/>
      <c r="H1388" s="51"/>
      <c r="I1388" s="51"/>
      <c r="J1388" s="52">
        <f>H1388+I1388</f>
        <v>0</v>
      </c>
      <c r="K1388" s="51"/>
      <c r="L1388" s="51"/>
      <c r="M1388" s="52">
        <f>K1388+L1388</f>
        <v>0</v>
      </c>
      <c r="N1388" s="51"/>
      <c r="O1388" s="52">
        <f>M1388+N1388</f>
        <v>0</v>
      </c>
    </row>
    <row r="1389" spans="1:15" ht="25.5">
      <c r="A1389" s="50">
        <f t="shared" si="490"/>
        <v>3</v>
      </c>
      <c r="B1389" s="153"/>
      <c r="C1389" s="155" t="s">
        <v>139</v>
      </c>
      <c r="D1389" s="136" t="s">
        <v>10</v>
      </c>
      <c r="E1389" s="51"/>
      <c r="F1389" s="51"/>
      <c r="G1389" s="51"/>
      <c r="H1389" s="51"/>
      <c r="I1389" s="51"/>
      <c r="J1389" s="52">
        <f>H1389+I1389</f>
        <v>0</v>
      </c>
      <c r="K1389" s="51"/>
      <c r="L1389" s="51"/>
      <c r="M1389" s="52">
        <f>K1389+L1389</f>
        <v>0</v>
      </c>
      <c r="N1389" s="51"/>
      <c r="O1389" s="52">
        <f>M1389+N1389</f>
        <v>0</v>
      </c>
    </row>
    <row r="1390" spans="1:15">
      <c r="A1390" s="50">
        <f t="shared" si="490"/>
        <v>3</v>
      </c>
      <c r="B1390" s="156"/>
      <c r="C1390" s="157" t="s">
        <v>140</v>
      </c>
      <c r="D1390" s="136"/>
      <c r="E1390" s="11">
        <f>SUBTOTAL(9,E1391:E1395)</f>
        <v>0</v>
      </c>
      <c r="F1390" s="11">
        <f>SUBTOTAL(9,F1391:F1395)</f>
        <v>0</v>
      </c>
      <c r="G1390" s="11">
        <f>SUBTOTAL(9,G1391:G1395)</f>
        <v>0</v>
      </c>
      <c r="H1390" s="11">
        <f>SUBTOTAL(9,H1391:H1395)</f>
        <v>0</v>
      </c>
      <c r="I1390" s="11">
        <f t="shared" ref="I1390:N1390" si="497">SUBTOTAL(9,I1391:I1395)</f>
        <v>0</v>
      </c>
      <c r="J1390" s="11">
        <f t="shared" si="497"/>
        <v>0</v>
      </c>
      <c r="K1390" s="11">
        <f t="shared" si="497"/>
        <v>0</v>
      </c>
      <c r="L1390" s="11">
        <f t="shared" si="497"/>
        <v>0</v>
      </c>
      <c r="M1390" s="11">
        <f t="shared" si="497"/>
        <v>0</v>
      </c>
      <c r="N1390" s="11">
        <f t="shared" si="497"/>
        <v>0</v>
      </c>
      <c r="O1390" s="11">
        <f>SUBTOTAL(9,O1391:O1395)</f>
        <v>0</v>
      </c>
    </row>
    <row r="1391" spans="1:15">
      <c r="A1391" s="50">
        <f t="shared" si="490"/>
        <v>3</v>
      </c>
      <c r="B1391" s="153"/>
      <c r="C1391" s="155" t="s">
        <v>141</v>
      </c>
      <c r="D1391" s="137" t="s">
        <v>71</v>
      </c>
      <c r="E1391" s="51"/>
      <c r="F1391" s="51"/>
      <c r="G1391" s="51"/>
      <c r="H1391" s="51"/>
      <c r="I1391" s="51"/>
      <c r="J1391" s="52">
        <f>H1391+I1391</f>
        <v>0</v>
      </c>
      <c r="K1391" s="51"/>
      <c r="L1391" s="51"/>
      <c r="M1391" s="52">
        <f>K1391+L1391</f>
        <v>0</v>
      </c>
      <c r="N1391" s="51"/>
      <c r="O1391" s="52">
        <f>M1391+N1391</f>
        <v>0</v>
      </c>
    </row>
    <row r="1392" spans="1:15">
      <c r="A1392" s="50">
        <f t="shared" si="490"/>
        <v>3</v>
      </c>
      <c r="B1392" s="153"/>
      <c r="C1392" s="155" t="s">
        <v>142</v>
      </c>
      <c r="D1392" s="137" t="s">
        <v>73</v>
      </c>
      <c r="E1392" s="51"/>
      <c r="F1392" s="51"/>
      <c r="G1392" s="51"/>
      <c r="H1392" s="51"/>
      <c r="I1392" s="51"/>
      <c r="J1392" s="52">
        <f>H1392+I1392</f>
        <v>0</v>
      </c>
      <c r="K1392" s="51"/>
      <c r="L1392" s="51"/>
      <c r="M1392" s="52">
        <f>K1392+L1392</f>
        <v>0</v>
      </c>
      <c r="N1392" s="51"/>
      <c r="O1392" s="52">
        <f>M1392+N1392</f>
        <v>0</v>
      </c>
    </row>
    <row r="1393" spans="1:15">
      <c r="A1393" s="50">
        <f t="shared" si="490"/>
        <v>3</v>
      </c>
      <c r="B1393" s="153"/>
      <c r="C1393" s="155" t="s">
        <v>143</v>
      </c>
      <c r="D1393" s="137" t="s">
        <v>75</v>
      </c>
      <c r="E1393" s="51"/>
      <c r="F1393" s="51"/>
      <c r="G1393" s="51"/>
      <c r="H1393" s="51"/>
      <c r="I1393" s="51"/>
      <c r="J1393" s="52">
        <f>H1393+I1393</f>
        <v>0</v>
      </c>
      <c r="K1393" s="51"/>
      <c r="L1393" s="51"/>
      <c r="M1393" s="52">
        <f>K1393+L1393</f>
        <v>0</v>
      </c>
      <c r="N1393" s="51"/>
      <c r="O1393" s="52">
        <f>M1393+N1393</f>
        <v>0</v>
      </c>
    </row>
    <row r="1394" spans="1:15">
      <c r="A1394" s="50">
        <f t="shared" si="490"/>
        <v>3</v>
      </c>
      <c r="B1394" s="153"/>
      <c r="C1394" s="155" t="s">
        <v>144</v>
      </c>
      <c r="D1394" s="137" t="s">
        <v>77</v>
      </c>
      <c r="E1394" s="51"/>
      <c r="F1394" s="51"/>
      <c r="G1394" s="51"/>
      <c r="H1394" s="51"/>
      <c r="I1394" s="51"/>
      <c r="J1394" s="52">
        <f>H1394+I1394</f>
        <v>0</v>
      </c>
      <c r="K1394" s="51"/>
      <c r="L1394" s="51"/>
      <c r="M1394" s="52">
        <f>K1394+L1394</f>
        <v>0</v>
      </c>
      <c r="N1394" s="51"/>
      <c r="O1394" s="52">
        <f>M1394+N1394</f>
        <v>0</v>
      </c>
    </row>
    <row r="1395" spans="1:15">
      <c r="A1395" s="50">
        <f t="shared" si="490"/>
        <v>3</v>
      </c>
      <c r="B1395" s="153"/>
      <c r="C1395" s="155" t="s">
        <v>145</v>
      </c>
      <c r="D1395" s="137" t="s">
        <v>28</v>
      </c>
      <c r="E1395" s="51"/>
      <c r="F1395" s="51"/>
      <c r="G1395" s="51"/>
      <c r="H1395" s="51"/>
      <c r="I1395" s="51"/>
      <c r="J1395" s="52">
        <f>H1395+I1395</f>
        <v>0</v>
      </c>
      <c r="K1395" s="51"/>
      <c r="L1395" s="51"/>
      <c r="M1395" s="52">
        <f>K1395+L1395</f>
        <v>0</v>
      </c>
      <c r="N1395" s="51"/>
      <c r="O1395" s="52">
        <f>M1395+N1395</f>
        <v>0</v>
      </c>
    </row>
    <row r="1396" spans="1:15">
      <c r="A1396" s="50">
        <f t="shared" si="490"/>
        <v>3</v>
      </c>
      <c r="B1396" s="145" t="s">
        <v>146</v>
      </c>
      <c r="C1396" s="157" t="s">
        <v>147</v>
      </c>
      <c r="D1396" s="56"/>
      <c r="E1396" s="11">
        <f>SUBTOTAL(9,E1397:E1425)</f>
        <v>0</v>
      </c>
      <c r="F1396" s="11">
        <f>SUBTOTAL(9,F1397:F1425)</f>
        <v>0</v>
      </c>
      <c r="G1396" s="11">
        <f>SUBTOTAL(9,G1397:G1425)</f>
        <v>0</v>
      </c>
      <c r="H1396" s="11">
        <f>SUBTOTAL(9,H1397:H1425)</f>
        <v>0</v>
      </c>
      <c r="I1396" s="11">
        <f t="shared" ref="I1396:N1396" si="498">SUBTOTAL(9,I1397:I1425)</f>
        <v>0</v>
      </c>
      <c r="J1396" s="11">
        <f t="shared" si="498"/>
        <v>0</v>
      </c>
      <c r="K1396" s="11">
        <f t="shared" si="498"/>
        <v>0</v>
      </c>
      <c r="L1396" s="11">
        <f t="shared" si="498"/>
        <v>0</v>
      </c>
      <c r="M1396" s="11">
        <f t="shared" si="498"/>
        <v>0</v>
      </c>
      <c r="N1396" s="11">
        <f t="shared" si="498"/>
        <v>0</v>
      </c>
      <c r="O1396" s="11">
        <f>SUBTOTAL(9,O1397:O1425)</f>
        <v>0</v>
      </c>
    </row>
    <row r="1397" spans="1:15">
      <c r="A1397" s="50">
        <f t="shared" si="490"/>
        <v>3</v>
      </c>
      <c r="B1397" s="156"/>
      <c r="C1397" s="158" t="s">
        <v>26</v>
      </c>
      <c r="D1397" s="56"/>
      <c r="E1397" s="11">
        <f>SUBTOTAL(9,E1398:E1416)</f>
        <v>0</v>
      </c>
      <c r="F1397" s="11">
        <f t="shared" ref="F1397:O1397" si="499">SUBTOTAL(9,F1398:F1416)</f>
        <v>0</v>
      </c>
      <c r="G1397" s="11">
        <f t="shared" si="499"/>
        <v>0</v>
      </c>
      <c r="H1397" s="11">
        <f t="shared" si="499"/>
        <v>0</v>
      </c>
      <c r="I1397" s="11">
        <f t="shared" si="499"/>
        <v>0</v>
      </c>
      <c r="J1397" s="11">
        <f t="shared" si="499"/>
        <v>0</v>
      </c>
      <c r="K1397" s="11">
        <f t="shared" si="499"/>
        <v>0</v>
      </c>
      <c r="L1397" s="11">
        <f t="shared" si="499"/>
        <v>0</v>
      </c>
      <c r="M1397" s="11">
        <f t="shared" si="499"/>
        <v>0</v>
      </c>
      <c r="N1397" s="11">
        <f t="shared" si="499"/>
        <v>0</v>
      </c>
      <c r="O1397" s="11">
        <f t="shared" si="499"/>
        <v>0</v>
      </c>
    </row>
    <row r="1398" spans="1:15">
      <c r="A1398" s="50">
        <f t="shared" si="490"/>
        <v>3</v>
      </c>
      <c r="B1398" s="150"/>
      <c r="C1398" s="161" t="s">
        <v>770</v>
      </c>
      <c r="D1398" s="56"/>
      <c r="E1398" s="11">
        <f>SUBTOTAL(9,E1399:E1408)</f>
        <v>0</v>
      </c>
      <c r="F1398" s="11">
        <f t="shared" ref="F1398:O1398" si="500">SUBTOTAL(9,F1399:F1408)</f>
        <v>0</v>
      </c>
      <c r="G1398" s="11">
        <f t="shared" si="500"/>
        <v>0</v>
      </c>
      <c r="H1398" s="11">
        <f t="shared" si="500"/>
        <v>0</v>
      </c>
      <c r="I1398" s="11">
        <f t="shared" si="500"/>
        <v>0</v>
      </c>
      <c r="J1398" s="11">
        <f t="shared" si="500"/>
        <v>0</v>
      </c>
      <c r="K1398" s="11">
        <f t="shared" si="500"/>
        <v>0</v>
      </c>
      <c r="L1398" s="11">
        <f t="shared" si="500"/>
        <v>0</v>
      </c>
      <c r="M1398" s="11">
        <f t="shared" si="500"/>
        <v>0</v>
      </c>
      <c r="N1398" s="11">
        <f t="shared" si="500"/>
        <v>0</v>
      </c>
      <c r="O1398" s="11">
        <f t="shared" si="500"/>
        <v>0</v>
      </c>
    </row>
    <row r="1399" spans="1:15" ht="25.5">
      <c r="A1399" s="50">
        <f t="shared" si="490"/>
        <v>3</v>
      </c>
      <c r="B1399" s="150"/>
      <c r="C1399" s="160" t="s">
        <v>771</v>
      </c>
      <c r="D1399" s="58" t="s">
        <v>2</v>
      </c>
      <c r="E1399" s="11">
        <f>SUBTOTAL(9,E1400:E1401)</f>
        <v>0</v>
      </c>
      <c r="F1399" s="11">
        <f t="shared" ref="F1399:O1399" si="501">SUBTOTAL(9,F1400:F1401)</f>
        <v>0</v>
      </c>
      <c r="G1399" s="11">
        <f t="shared" si="501"/>
        <v>0</v>
      </c>
      <c r="H1399" s="11">
        <f t="shared" si="501"/>
        <v>0</v>
      </c>
      <c r="I1399" s="11">
        <f t="shared" si="501"/>
        <v>0</v>
      </c>
      <c r="J1399" s="11">
        <f t="shared" si="501"/>
        <v>0</v>
      </c>
      <c r="K1399" s="11">
        <f t="shared" si="501"/>
        <v>0</v>
      </c>
      <c r="L1399" s="11">
        <f t="shared" si="501"/>
        <v>0</v>
      </c>
      <c r="M1399" s="11">
        <f t="shared" si="501"/>
        <v>0</v>
      </c>
      <c r="N1399" s="11">
        <f t="shared" si="501"/>
        <v>0</v>
      </c>
      <c r="O1399" s="11">
        <f t="shared" si="501"/>
        <v>0</v>
      </c>
    </row>
    <row r="1400" spans="1:15" ht="25.5">
      <c r="A1400" s="50">
        <f t="shared" si="490"/>
        <v>3</v>
      </c>
      <c r="B1400" s="150"/>
      <c r="C1400" s="260" t="s">
        <v>772</v>
      </c>
      <c r="D1400" s="58" t="s">
        <v>302</v>
      </c>
      <c r="E1400" s="51"/>
      <c r="F1400" s="51"/>
      <c r="G1400" s="51"/>
      <c r="H1400" s="51"/>
      <c r="I1400" s="51"/>
      <c r="J1400" s="52">
        <f>H1400+I1400</f>
        <v>0</v>
      </c>
      <c r="K1400" s="51"/>
      <c r="L1400" s="51"/>
      <c r="M1400" s="52">
        <f>K1400+L1400</f>
        <v>0</v>
      </c>
      <c r="N1400" s="51"/>
      <c r="O1400" s="52">
        <f>M1400+N1400</f>
        <v>0</v>
      </c>
    </row>
    <row r="1401" spans="1:15" ht="25.5">
      <c r="A1401" s="50">
        <f t="shared" si="490"/>
        <v>3</v>
      </c>
      <c r="B1401" s="150"/>
      <c r="C1401" s="260" t="s">
        <v>773</v>
      </c>
      <c r="D1401" s="58" t="s">
        <v>304</v>
      </c>
      <c r="E1401" s="51"/>
      <c r="F1401" s="51"/>
      <c r="G1401" s="51"/>
      <c r="H1401" s="51"/>
      <c r="I1401" s="51"/>
      <c r="J1401" s="52">
        <f>H1401+I1401</f>
        <v>0</v>
      </c>
      <c r="K1401" s="51"/>
      <c r="L1401" s="51"/>
      <c r="M1401" s="52">
        <f>K1401+L1401</f>
        <v>0</v>
      </c>
      <c r="N1401" s="51"/>
      <c r="O1401" s="52">
        <f>M1401+N1401</f>
        <v>0</v>
      </c>
    </row>
    <row r="1402" spans="1:15" s="57" customFormat="1">
      <c r="A1402" s="50">
        <f t="shared" si="490"/>
        <v>3</v>
      </c>
      <c r="B1402" s="150"/>
      <c r="C1402" s="258" t="s">
        <v>42</v>
      </c>
      <c r="D1402" s="59" t="s">
        <v>3</v>
      </c>
      <c r="E1402" s="51"/>
      <c r="F1402" s="51"/>
      <c r="G1402" s="51"/>
      <c r="H1402" s="51"/>
      <c r="I1402" s="51"/>
      <c r="J1402" s="52">
        <f>H1402+I1402</f>
        <v>0</v>
      </c>
      <c r="K1402" s="51"/>
      <c r="L1402" s="51"/>
      <c r="M1402" s="52">
        <f>K1402+L1402</f>
        <v>0</v>
      </c>
      <c r="N1402" s="51"/>
      <c r="O1402" s="52">
        <f>M1402+N1402</f>
        <v>0</v>
      </c>
    </row>
    <row r="1403" spans="1:15" s="57" customFormat="1">
      <c r="A1403" s="50">
        <f t="shared" si="490"/>
        <v>3</v>
      </c>
      <c r="B1403" s="150"/>
      <c r="C1403" s="259" t="s">
        <v>449</v>
      </c>
      <c r="D1403" s="117" t="s">
        <v>446</v>
      </c>
      <c r="E1403" s="11">
        <f>SUBTOTAL(9,E1404:E1407)</f>
        <v>0</v>
      </c>
      <c r="F1403" s="11">
        <f>SUBTOTAL(9,F1404:F1407)</f>
        <v>0</v>
      </c>
      <c r="G1403" s="11">
        <f>SUBTOTAL(9,G1404:G1407)</f>
        <v>0</v>
      </c>
      <c r="H1403" s="11">
        <f>SUBTOTAL(9,H1404:H1407)</f>
        <v>0</v>
      </c>
      <c r="I1403" s="11">
        <f t="shared" ref="I1403:N1403" si="502">SUBTOTAL(9,I1404:I1407)</f>
        <v>0</v>
      </c>
      <c r="J1403" s="11">
        <f t="shared" si="502"/>
        <v>0</v>
      </c>
      <c r="K1403" s="11">
        <f t="shared" si="502"/>
        <v>0</v>
      </c>
      <c r="L1403" s="11">
        <f t="shared" si="502"/>
        <v>0</v>
      </c>
      <c r="M1403" s="11">
        <f t="shared" si="502"/>
        <v>0</v>
      </c>
      <c r="N1403" s="11">
        <f t="shared" si="502"/>
        <v>0</v>
      </c>
      <c r="O1403" s="11">
        <f>SUBTOTAL(9,O1404:O1407)</f>
        <v>0</v>
      </c>
    </row>
    <row r="1404" spans="1:15" s="57" customFormat="1" ht="25.5">
      <c r="A1404" s="50">
        <f t="shared" ref="A1404:A1425" si="503">IF(MAX(E1404:P1404)=0,IF(MIN(E1404:P1404)=0,3,2),2)</f>
        <v>3</v>
      </c>
      <c r="B1404" s="150"/>
      <c r="C1404" s="260" t="s">
        <v>153</v>
      </c>
      <c r="D1404" s="60" t="s">
        <v>37</v>
      </c>
      <c r="E1404" s="51"/>
      <c r="F1404" s="51"/>
      <c r="G1404" s="51"/>
      <c r="H1404" s="51"/>
      <c r="I1404" s="51"/>
      <c r="J1404" s="52">
        <f t="shared" ref="J1404:J1416" si="504">H1404+I1404</f>
        <v>0</v>
      </c>
      <c r="K1404" s="51"/>
      <c r="L1404" s="51"/>
      <c r="M1404" s="52">
        <f t="shared" ref="M1404:M1416" si="505">K1404+L1404</f>
        <v>0</v>
      </c>
      <c r="N1404" s="51"/>
      <c r="O1404" s="52">
        <f t="shared" ref="O1404:O1416" si="506">M1404+N1404</f>
        <v>0</v>
      </c>
    </row>
    <row r="1405" spans="1:15" s="57" customFormat="1">
      <c r="A1405" s="50">
        <f t="shared" si="503"/>
        <v>3</v>
      </c>
      <c r="B1405" s="150"/>
      <c r="C1405" s="260" t="s">
        <v>155</v>
      </c>
      <c r="D1405" s="60" t="s">
        <v>39</v>
      </c>
      <c r="E1405" s="51"/>
      <c r="F1405" s="51"/>
      <c r="G1405" s="51"/>
      <c r="H1405" s="51"/>
      <c r="I1405" s="51"/>
      <c r="J1405" s="52">
        <f t="shared" si="504"/>
        <v>0</v>
      </c>
      <c r="K1405" s="51"/>
      <c r="L1405" s="51"/>
      <c r="M1405" s="52">
        <f t="shared" si="505"/>
        <v>0</v>
      </c>
      <c r="N1405" s="51"/>
      <c r="O1405" s="52">
        <f t="shared" si="506"/>
        <v>0</v>
      </c>
    </row>
    <row r="1406" spans="1:15" s="57" customFormat="1" ht="25.5">
      <c r="A1406" s="50">
        <f t="shared" si="503"/>
        <v>3</v>
      </c>
      <c r="B1406" s="150"/>
      <c r="C1406" s="260" t="s">
        <v>156</v>
      </c>
      <c r="D1406" s="60" t="s">
        <v>40</v>
      </c>
      <c r="E1406" s="51"/>
      <c r="F1406" s="51"/>
      <c r="G1406" s="51"/>
      <c r="H1406" s="51"/>
      <c r="I1406" s="51"/>
      <c r="J1406" s="52">
        <f t="shared" si="504"/>
        <v>0</v>
      </c>
      <c r="K1406" s="51"/>
      <c r="L1406" s="51"/>
      <c r="M1406" s="52">
        <f t="shared" si="505"/>
        <v>0</v>
      </c>
      <c r="N1406" s="51"/>
      <c r="O1406" s="52">
        <f t="shared" si="506"/>
        <v>0</v>
      </c>
    </row>
    <row r="1407" spans="1:15" s="57" customFormat="1" ht="25.5">
      <c r="A1407" s="50">
        <f t="shared" si="503"/>
        <v>3</v>
      </c>
      <c r="B1407" s="150"/>
      <c r="C1407" s="260" t="s">
        <v>157</v>
      </c>
      <c r="D1407" s="60" t="s">
        <v>41</v>
      </c>
      <c r="E1407" s="51"/>
      <c r="F1407" s="51"/>
      <c r="G1407" s="51"/>
      <c r="H1407" s="51"/>
      <c r="I1407" s="51"/>
      <c r="J1407" s="52">
        <f t="shared" si="504"/>
        <v>0</v>
      </c>
      <c r="K1407" s="51"/>
      <c r="L1407" s="51"/>
      <c r="M1407" s="52">
        <f t="shared" si="505"/>
        <v>0</v>
      </c>
      <c r="N1407" s="51"/>
      <c r="O1407" s="52">
        <f t="shared" si="506"/>
        <v>0</v>
      </c>
    </row>
    <row r="1408" spans="1:15" s="57" customFormat="1">
      <c r="A1408" s="50">
        <f t="shared" si="503"/>
        <v>3</v>
      </c>
      <c r="B1408" s="150"/>
      <c r="C1408" s="160" t="s">
        <v>158</v>
      </c>
      <c r="D1408" s="60" t="s">
        <v>4</v>
      </c>
      <c r="E1408" s="51"/>
      <c r="F1408" s="51"/>
      <c r="G1408" s="51"/>
      <c r="H1408" s="51"/>
      <c r="I1408" s="51"/>
      <c r="J1408" s="52">
        <f t="shared" si="504"/>
        <v>0</v>
      </c>
      <c r="K1408" s="51"/>
      <c r="L1408" s="51"/>
      <c r="M1408" s="52">
        <f t="shared" si="505"/>
        <v>0</v>
      </c>
      <c r="N1408" s="51"/>
      <c r="O1408" s="52">
        <f t="shared" si="506"/>
        <v>0</v>
      </c>
    </row>
    <row r="1409" spans="1:15" s="57" customFormat="1">
      <c r="A1409" s="50">
        <f t="shared" si="503"/>
        <v>3</v>
      </c>
      <c r="B1409" s="150"/>
      <c r="C1409" s="159" t="s">
        <v>19</v>
      </c>
      <c r="D1409" s="59" t="s">
        <v>5</v>
      </c>
      <c r="E1409" s="51"/>
      <c r="F1409" s="51"/>
      <c r="G1409" s="51"/>
      <c r="H1409" s="51"/>
      <c r="I1409" s="51"/>
      <c r="J1409" s="52">
        <f t="shared" si="504"/>
        <v>0</v>
      </c>
      <c r="K1409" s="51"/>
      <c r="L1409" s="51"/>
      <c r="M1409" s="52">
        <f t="shared" si="505"/>
        <v>0</v>
      </c>
      <c r="N1409" s="51"/>
      <c r="O1409" s="52">
        <f t="shared" si="506"/>
        <v>0</v>
      </c>
    </row>
    <row r="1410" spans="1:15" s="57" customFormat="1">
      <c r="A1410" s="50">
        <f t="shared" si="503"/>
        <v>3</v>
      </c>
      <c r="B1410" s="150"/>
      <c r="C1410" s="162" t="s">
        <v>450</v>
      </c>
      <c r="D1410" s="118" t="s">
        <v>173</v>
      </c>
      <c r="E1410" s="51"/>
      <c r="F1410" s="51"/>
      <c r="G1410" s="51"/>
      <c r="H1410" s="51"/>
      <c r="I1410" s="51"/>
      <c r="J1410" s="52">
        <f t="shared" si="504"/>
        <v>0</v>
      </c>
      <c r="K1410" s="51"/>
      <c r="L1410" s="51"/>
      <c r="M1410" s="52">
        <f t="shared" si="505"/>
        <v>0</v>
      </c>
      <c r="N1410" s="51"/>
      <c r="O1410" s="52">
        <f t="shared" si="506"/>
        <v>0</v>
      </c>
    </row>
    <row r="1411" spans="1:15" s="57" customFormat="1">
      <c r="A1411" s="50">
        <f t="shared" si="503"/>
        <v>3</v>
      </c>
      <c r="B1411" s="153"/>
      <c r="C1411" s="163" t="s">
        <v>29</v>
      </c>
      <c r="D1411" s="136" t="s">
        <v>6</v>
      </c>
      <c r="E1411" s="51"/>
      <c r="F1411" s="51"/>
      <c r="G1411" s="51"/>
      <c r="H1411" s="51"/>
      <c r="I1411" s="51"/>
      <c r="J1411" s="52">
        <f t="shared" si="504"/>
        <v>0</v>
      </c>
      <c r="K1411" s="51"/>
      <c r="L1411" s="51"/>
      <c r="M1411" s="52">
        <f t="shared" si="505"/>
        <v>0</v>
      </c>
      <c r="N1411" s="51"/>
      <c r="O1411" s="52">
        <f t="shared" si="506"/>
        <v>0</v>
      </c>
    </row>
    <row r="1412" spans="1:15" s="57" customFormat="1">
      <c r="A1412" s="50">
        <f t="shared" si="503"/>
        <v>3</v>
      </c>
      <c r="B1412" s="153"/>
      <c r="C1412" s="163" t="s">
        <v>21</v>
      </c>
      <c r="D1412" s="137" t="s">
        <v>8</v>
      </c>
      <c r="E1412" s="51"/>
      <c r="F1412" s="51"/>
      <c r="G1412" s="51"/>
      <c r="H1412" s="51"/>
      <c r="I1412" s="51"/>
      <c r="J1412" s="52">
        <f>H1412+I1412</f>
        <v>0</v>
      </c>
      <c r="K1412" s="51"/>
      <c r="L1412" s="51"/>
      <c r="M1412" s="52">
        <f>K1412+L1412</f>
        <v>0</v>
      </c>
      <c r="N1412" s="51"/>
      <c r="O1412" s="52">
        <f t="shared" si="506"/>
        <v>0</v>
      </c>
    </row>
    <row r="1413" spans="1:15" s="57" customFormat="1">
      <c r="A1413" s="50">
        <f t="shared" si="503"/>
        <v>3</v>
      </c>
      <c r="B1413" s="153"/>
      <c r="C1413" s="163" t="s">
        <v>526</v>
      </c>
      <c r="D1413" s="137" t="s">
        <v>31</v>
      </c>
      <c r="E1413" s="51"/>
      <c r="F1413" s="51"/>
      <c r="G1413" s="51"/>
      <c r="H1413" s="51"/>
      <c r="I1413" s="51"/>
      <c r="J1413" s="52">
        <f t="shared" si="504"/>
        <v>0</v>
      </c>
      <c r="K1413" s="51"/>
      <c r="L1413" s="51"/>
      <c r="M1413" s="52">
        <f t="shared" si="505"/>
        <v>0</v>
      </c>
      <c r="N1413" s="51"/>
      <c r="O1413" s="52">
        <f t="shared" si="506"/>
        <v>0</v>
      </c>
    </row>
    <row r="1414" spans="1:15" s="57" customFormat="1">
      <c r="A1414" s="50">
        <f t="shared" si="503"/>
        <v>3</v>
      </c>
      <c r="B1414" s="153"/>
      <c r="C1414" s="163" t="s">
        <v>558</v>
      </c>
      <c r="D1414" s="137" t="s">
        <v>559</v>
      </c>
      <c r="E1414" s="51"/>
      <c r="F1414" s="51"/>
      <c r="G1414" s="51"/>
      <c r="H1414" s="51"/>
      <c r="I1414" s="51"/>
      <c r="J1414" s="52">
        <f t="shared" si="504"/>
        <v>0</v>
      </c>
      <c r="K1414" s="51"/>
      <c r="L1414" s="51"/>
      <c r="M1414" s="52">
        <f t="shared" si="505"/>
        <v>0</v>
      </c>
      <c r="N1414" s="51"/>
      <c r="O1414" s="52">
        <f t="shared" si="506"/>
        <v>0</v>
      </c>
    </row>
    <row r="1415" spans="1:15" s="57" customFormat="1" ht="25.5">
      <c r="A1415" s="50">
        <f t="shared" si="503"/>
        <v>3</v>
      </c>
      <c r="B1415" s="153"/>
      <c r="C1415" s="163" t="s">
        <v>528</v>
      </c>
      <c r="D1415" s="136" t="s">
        <v>9</v>
      </c>
      <c r="E1415" s="51"/>
      <c r="F1415" s="51"/>
      <c r="G1415" s="51"/>
      <c r="H1415" s="51"/>
      <c r="I1415" s="51"/>
      <c r="J1415" s="52">
        <f t="shared" si="504"/>
        <v>0</v>
      </c>
      <c r="K1415" s="51"/>
      <c r="L1415" s="51"/>
      <c r="M1415" s="52">
        <f t="shared" si="505"/>
        <v>0</v>
      </c>
      <c r="N1415" s="51"/>
      <c r="O1415" s="52">
        <f t="shared" si="506"/>
        <v>0</v>
      </c>
    </row>
    <row r="1416" spans="1:15" s="57" customFormat="1" ht="25.5">
      <c r="A1416" s="50">
        <f t="shared" si="503"/>
        <v>3</v>
      </c>
      <c r="B1416" s="153"/>
      <c r="C1416" s="163" t="s">
        <v>30</v>
      </c>
      <c r="D1416" s="136" t="s">
        <v>10</v>
      </c>
      <c r="E1416" s="51"/>
      <c r="F1416" s="51"/>
      <c r="G1416" s="51"/>
      <c r="H1416" s="51"/>
      <c r="I1416" s="51"/>
      <c r="J1416" s="52">
        <f t="shared" si="504"/>
        <v>0</v>
      </c>
      <c r="K1416" s="51"/>
      <c r="L1416" s="51"/>
      <c r="M1416" s="52">
        <f t="shared" si="505"/>
        <v>0</v>
      </c>
      <c r="N1416" s="51"/>
      <c r="O1416" s="52">
        <f t="shared" si="506"/>
        <v>0</v>
      </c>
    </row>
    <row r="1417" spans="1:15" s="57" customFormat="1">
      <c r="A1417" s="50">
        <f t="shared" si="503"/>
        <v>3</v>
      </c>
      <c r="B1417" s="153"/>
      <c r="C1417" s="165" t="s">
        <v>451</v>
      </c>
      <c r="D1417" s="138" t="s">
        <v>93</v>
      </c>
      <c r="E1417" s="11">
        <f>SUBTOTAL(9,E1418:E1419)</f>
        <v>0</v>
      </c>
      <c r="F1417" s="11">
        <f>SUBTOTAL(9,F1418:F1419)</f>
        <v>0</v>
      </c>
      <c r="G1417" s="11">
        <f>SUBTOTAL(9,G1418:G1419)</f>
        <v>0</v>
      </c>
      <c r="H1417" s="11">
        <f>SUBTOTAL(9,H1418:H1419)</f>
        <v>0</v>
      </c>
      <c r="I1417" s="11">
        <f t="shared" ref="I1417:N1417" si="507">SUBTOTAL(9,I1418:I1419)</f>
        <v>0</v>
      </c>
      <c r="J1417" s="11">
        <f t="shared" si="507"/>
        <v>0</v>
      </c>
      <c r="K1417" s="11">
        <f t="shared" si="507"/>
        <v>0</v>
      </c>
      <c r="L1417" s="11">
        <f t="shared" si="507"/>
        <v>0</v>
      </c>
      <c r="M1417" s="11">
        <f t="shared" si="507"/>
        <v>0</v>
      </c>
      <c r="N1417" s="11">
        <f t="shared" si="507"/>
        <v>0</v>
      </c>
      <c r="O1417" s="11">
        <f>SUBTOTAL(9,O1418:O1419)</f>
        <v>0</v>
      </c>
    </row>
    <row r="1418" spans="1:15" s="57" customFormat="1">
      <c r="A1418" s="50">
        <f t="shared" si="503"/>
        <v>3</v>
      </c>
      <c r="B1418" s="153"/>
      <c r="C1418" s="166" t="s">
        <v>452</v>
      </c>
      <c r="D1418" s="138" t="s">
        <v>453</v>
      </c>
      <c r="E1418" s="51"/>
      <c r="F1418" s="51"/>
      <c r="G1418" s="51"/>
      <c r="H1418" s="51"/>
      <c r="I1418" s="51"/>
      <c r="J1418" s="52">
        <f>H1418+I1418</f>
        <v>0</v>
      </c>
      <c r="K1418" s="51"/>
      <c r="L1418" s="51"/>
      <c r="M1418" s="52">
        <f>K1418+L1418</f>
        <v>0</v>
      </c>
      <c r="N1418" s="51"/>
      <c r="O1418" s="52">
        <f>M1418+N1418</f>
        <v>0</v>
      </c>
    </row>
    <row r="1419" spans="1:15" s="57" customFormat="1">
      <c r="A1419" s="50">
        <f t="shared" si="503"/>
        <v>3</v>
      </c>
      <c r="B1419" s="153"/>
      <c r="C1419" s="166" t="s">
        <v>454</v>
      </c>
      <c r="D1419" s="138" t="s">
        <v>455</v>
      </c>
      <c r="E1419" s="51"/>
      <c r="F1419" s="51"/>
      <c r="G1419" s="51"/>
      <c r="H1419" s="51"/>
      <c r="I1419" s="51"/>
      <c r="J1419" s="52">
        <f>H1419+I1419</f>
        <v>0</v>
      </c>
      <c r="K1419" s="51"/>
      <c r="L1419" s="51"/>
      <c r="M1419" s="52">
        <f>K1419+L1419</f>
        <v>0</v>
      </c>
      <c r="N1419" s="51"/>
      <c r="O1419" s="52">
        <f>M1419+N1419</f>
        <v>0</v>
      </c>
    </row>
    <row r="1420" spans="1:15" s="57" customFormat="1">
      <c r="A1420" s="50">
        <f t="shared" si="503"/>
        <v>3</v>
      </c>
      <c r="B1420" s="156"/>
      <c r="C1420" s="158" t="s">
        <v>32</v>
      </c>
      <c r="D1420" s="136"/>
      <c r="E1420" s="11">
        <f>SUBTOTAL(9,E1421:E1425)</f>
        <v>0</v>
      </c>
      <c r="F1420" s="11">
        <f>SUBTOTAL(9,F1421:F1425)</f>
        <v>0</v>
      </c>
      <c r="G1420" s="11">
        <f>SUBTOTAL(9,G1421:G1425)</f>
        <v>0</v>
      </c>
      <c r="H1420" s="11">
        <f>SUBTOTAL(9,H1421:H1425)</f>
        <v>0</v>
      </c>
      <c r="I1420" s="11">
        <f t="shared" ref="I1420:N1420" si="508">SUBTOTAL(9,I1421:I1425)</f>
        <v>0</v>
      </c>
      <c r="J1420" s="11">
        <f t="shared" si="508"/>
        <v>0</v>
      </c>
      <c r="K1420" s="11">
        <f t="shared" si="508"/>
        <v>0</v>
      </c>
      <c r="L1420" s="11">
        <f t="shared" si="508"/>
        <v>0</v>
      </c>
      <c r="M1420" s="11">
        <f t="shared" si="508"/>
        <v>0</v>
      </c>
      <c r="N1420" s="11">
        <f t="shared" si="508"/>
        <v>0</v>
      </c>
      <c r="O1420" s="11">
        <f>SUBTOTAL(9,O1421:O1425)</f>
        <v>0</v>
      </c>
    </row>
    <row r="1421" spans="1:15" s="57" customFormat="1">
      <c r="A1421" s="50">
        <f t="shared" si="503"/>
        <v>3</v>
      </c>
      <c r="B1421" s="153"/>
      <c r="C1421" s="163" t="s">
        <v>70</v>
      </c>
      <c r="D1421" s="137" t="s">
        <v>71</v>
      </c>
      <c r="E1421" s="51"/>
      <c r="F1421" s="51"/>
      <c r="G1421" s="51"/>
      <c r="H1421" s="51"/>
      <c r="I1421" s="51"/>
      <c r="J1421" s="52">
        <f>H1421+I1421</f>
        <v>0</v>
      </c>
      <c r="K1421" s="51"/>
      <c r="L1421" s="51"/>
      <c r="M1421" s="52">
        <f>K1421+L1421</f>
        <v>0</v>
      </c>
      <c r="N1421" s="51"/>
      <c r="O1421" s="52">
        <f>M1421+N1421</f>
        <v>0</v>
      </c>
    </row>
    <row r="1422" spans="1:15" s="57" customFormat="1">
      <c r="A1422" s="50">
        <f t="shared" si="503"/>
        <v>3</v>
      </c>
      <c r="B1422" s="153"/>
      <c r="C1422" s="163" t="s">
        <v>72</v>
      </c>
      <c r="D1422" s="137" t="s">
        <v>73</v>
      </c>
      <c r="E1422" s="51"/>
      <c r="F1422" s="51"/>
      <c r="G1422" s="51"/>
      <c r="H1422" s="51"/>
      <c r="I1422" s="51"/>
      <c r="J1422" s="52">
        <f>H1422+I1422</f>
        <v>0</v>
      </c>
      <c r="K1422" s="51"/>
      <c r="L1422" s="51"/>
      <c r="M1422" s="52">
        <f>K1422+L1422</f>
        <v>0</v>
      </c>
      <c r="N1422" s="51"/>
      <c r="O1422" s="52">
        <f>M1422+N1422</f>
        <v>0</v>
      </c>
    </row>
    <row r="1423" spans="1:15" s="57" customFormat="1">
      <c r="A1423" s="50">
        <f t="shared" si="503"/>
        <v>3</v>
      </c>
      <c r="B1423" s="153"/>
      <c r="C1423" s="163" t="s">
        <v>74</v>
      </c>
      <c r="D1423" s="137" t="s">
        <v>75</v>
      </c>
      <c r="E1423" s="51"/>
      <c r="F1423" s="51"/>
      <c r="G1423" s="51"/>
      <c r="H1423" s="51"/>
      <c r="I1423" s="51"/>
      <c r="J1423" s="52">
        <f>H1423+I1423</f>
        <v>0</v>
      </c>
      <c r="K1423" s="51"/>
      <c r="L1423" s="51"/>
      <c r="M1423" s="52">
        <f>K1423+L1423</f>
        <v>0</v>
      </c>
      <c r="N1423" s="51"/>
      <c r="O1423" s="52">
        <f>M1423+N1423</f>
        <v>0</v>
      </c>
    </row>
    <row r="1424" spans="1:15" s="57" customFormat="1">
      <c r="A1424" s="50">
        <f t="shared" si="503"/>
        <v>3</v>
      </c>
      <c r="B1424" s="153"/>
      <c r="C1424" s="163" t="s">
        <v>76</v>
      </c>
      <c r="D1424" s="137" t="s">
        <v>77</v>
      </c>
      <c r="E1424" s="51"/>
      <c r="F1424" s="51"/>
      <c r="G1424" s="51"/>
      <c r="H1424" s="51"/>
      <c r="I1424" s="51"/>
      <c r="J1424" s="52">
        <f>H1424+I1424</f>
        <v>0</v>
      </c>
      <c r="K1424" s="51"/>
      <c r="L1424" s="51"/>
      <c r="M1424" s="52">
        <f>K1424+L1424</f>
        <v>0</v>
      </c>
      <c r="N1424" s="51"/>
      <c r="O1424" s="52">
        <f>M1424+N1424</f>
        <v>0</v>
      </c>
    </row>
    <row r="1425" spans="1:15" s="57" customFormat="1">
      <c r="A1425" s="50">
        <f t="shared" si="503"/>
        <v>3</v>
      </c>
      <c r="B1425" s="153"/>
      <c r="C1425" s="163" t="s">
        <v>12</v>
      </c>
      <c r="D1425" s="137" t="s">
        <v>28</v>
      </c>
      <c r="E1425" s="51"/>
      <c r="F1425" s="51"/>
      <c r="G1425" s="51"/>
      <c r="H1425" s="51"/>
      <c r="I1425" s="51"/>
      <c r="J1425" s="52">
        <f>H1425+I1425</f>
        <v>0</v>
      </c>
      <c r="K1425" s="51"/>
      <c r="L1425" s="51"/>
      <c r="M1425" s="52">
        <f>K1425+L1425</f>
        <v>0</v>
      </c>
      <c r="N1425" s="51"/>
      <c r="O1425" s="52">
        <f>M1425+N1425</f>
        <v>0</v>
      </c>
    </row>
    <row r="1426" spans="1:15" s="57" customFormat="1">
      <c r="A1426" s="77">
        <f>A1427</f>
        <v>3</v>
      </c>
      <c r="B1426" s="153"/>
      <c r="C1426" s="155"/>
      <c r="D1426" s="137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</row>
    <row r="1427" spans="1:15" s="57" customFormat="1">
      <c r="A1427" s="105">
        <f>MIN(A1428:A1433)</f>
        <v>3</v>
      </c>
      <c r="B1427" s="153"/>
      <c r="C1427" s="157" t="s">
        <v>36</v>
      </c>
      <c r="D1427" s="137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</row>
    <row r="1428" spans="1:15" s="57" customFormat="1">
      <c r="A1428" s="50">
        <f t="shared" ref="A1428:A1433" si="509">IF(MAX(E1428:P1428)=0,IF(MIN(E1428:P1428)=0,3,2),2)</f>
        <v>3</v>
      </c>
      <c r="B1428" s="153"/>
      <c r="C1428" s="155" t="s">
        <v>34</v>
      </c>
      <c r="D1428" s="137"/>
      <c r="E1428" s="62">
        <f>SUM(E1429:E1430)</f>
        <v>0</v>
      </c>
      <c r="F1428" s="62">
        <f>SUM(F1429:F1430)</f>
        <v>0</v>
      </c>
      <c r="G1428" s="62">
        <f>SUM(G1429:G1430)</f>
        <v>0</v>
      </c>
      <c r="H1428" s="62">
        <f>SUM(H1429:H1430)</f>
        <v>0</v>
      </c>
      <c r="I1428" s="62">
        <f t="shared" ref="I1428:N1428" si="510">SUM(I1429:I1430)</f>
        <v>0</v>
      </c>
      <c r="J1428" s="62">
        <f t="shared" si="510"/>
        <v>0</v>
      </c>
      <c r="K1428" s="62">
        <f t="shared" si="510"/>
        <v>0</v>
      </c>
      <c r="L1428" s="62">
        <f t="shared" si="510"/>
        <v>0</v>
      </c>
      <c r="M1428" s="62">
        <f t="shared" si="510"/>
        <v>0</v>
      </c>
      <c r="N1428" s="62">
        <f t="shared" si="510"/>
        <v>0</v>
      </c>
      <c r="O1428" s="62">
        <f>SUM(O1429:O1430)</f>
        <v>0</v>
      </c>
    </row>
    <row r="1429" spans="1:15" s="57" customFormat="1">
      <c r="A1429" s="50">
        <f t="shared" si="509"/>
        <v>3</v>
      </c>
      <c r="B1429" s="153"/>
      <c r="C1429" s="167" t="s">
        <v>80</v>
      </c>
      <c r="D1429" s="137"/>
      <c r="E1429" s="51"/>
      <c r="F1429" s="51"/>
      <c r="G1429" s="51"/>
      <c r="H1429" s="51"/>
      <c r="I1429" s="51"/>
      <c r="J1429" s="52">
        <f>H1429+I1429</f>
        <v>0</v>
      </c>
      <c r="K1429" s="51"/>
      <c r="L1429" s="51"/>
      <c r="M1429" s="52">
        <f>K1429+L1429</f>
        <v>0</v>
      </c>
      <c r="N1429" s="51"/>
      <c r="O1429" s="52">
        <f>M1429+N1429</f>
        <v>0</v>
      </c>
    </row>
    <row r="1430" spans="1:15" s="57" customFormat="1">
      <c r="A1430" s="50">
        <f t="shared" si="509"/>
        <v>3</v>
      </c>
      <c r="B1430" s="153"/>
      <c r="C1430" s="167" t="s">
        <v>81</v>
      </c>
      <c r="D1430" s="137"/>
      <c r="E1430" s="51"/>
      <c r="F1430" s="51"/>
      <c r="G1430" s="51"/>
      <c r="H1430" s="51"/>
      <c r="I1430" s="51"/>
      <c r="J1430" s="52">
        <f>H1430+I1430</f>
        <v>0</v>
      </c>
      <c r="K1430" s="51"/>
      <c r="L1430" s="51"/>
      <c r="M1430" s="52">
        <f>K1430+L1430</f>
        <v>0</v>
      </c>
      <c r="N1430" s="51"/>
      <c r="O1430" s="52">
        <f>M1430+N1430</f>
        <v>0</v>
      </c>
    </row>
    <row r="1431" spans="1:15" s="57" customFormat="1">
      <c r="A1431" s="50">
        <f t="shared" si="509"/>
        <v>3</v>
      </c>
      <c r="B1431" s="153"/>
      <c r="C1431" s="155" t="s">
        <v>35</v>
      </c>
      <c r="D1431" s="137"/>
      <c r="E1431" s="62">
        <f>SUM(E1432:E1433)</f>
        <v>0</v>
      </c>
      <c r="F1431" s="62">
        <f>SUM(F1432:F1433)</f>
        <v>0</v>
      </c>
      <c r="G1431" s="62">
        <f>SUM(G1432:G1433)</f>
        <v>0</v>
      </c>
      <c r="H1431" s="62">
        <f>SUM(H1432:H1433)</f>
        <v>0</v>
      </c>
      <c r="I1431" s="62">
        <f t="shared" ref="I1431:N1431" si="511">SUM(I1432:I1433)</f>
        <v>0</v>
      </c>
      <c r="J1431" s="62">
        <f t="shared" si="511"/>
        <v>0</v>
      </c>
      <c r="K1431" s="62">
        <f t="shared" si="511"/>
        <v>0</v>
      </c>
      <c r="L1431" s="62">
        <f t="shared" si="511"/>
        <v>0</v>
      </c>
      <c r="M1431" s="62">
        <f t="shared" si="511"/>
        <v>0</v>
      </c>
      <c r="N1431" s="62">
        <f t="shared" si="511"/>
        <v>0</v>
      </c>
      <c r="O1431" s="62">
        <f>SUM(O1432:O1433)</f>
        <v>0</v>
      </c>
    </row>
    <row r="1432" spans="1:15" s="57" customFormat="1">
      <c r="A1432" s="50">
        <f t="shared" si="509"/>
        <v>3</v>
      </c>
      <c r="B1432" s="153"/>
      <c r="C1432" s="167" t="s">
        <v>84</v>
      </c>
      <c r="D1432" s="137"/>
      <c r="E1432" s="51"/>
      <c r="F1432" s="51"/>
      <c r="G1432" s="51"/>
      <c r="H1432" s="51"/>
      <c r="I1432" s="51"/>
      <c r="J1432" s="52">
        <f>H1432+I1432</f>
        <v>0</v>
      </c>
      <c r="K1432" s="51"/>
      <c r="L1432" s="51"/>
      <c r="M1432" s="52">
        <f>K1432+L1432</f>
        <v>0</v>
      </c>
      <c r="N1432" s="51"/>
      <c r="O1432" s="52">
        <f>M1432+N1432</f>
        <v>0</v>
      </c>
    </row>
    <row r="1433" spans="1:15" s="57" customFormat="1">
      <c r="A1433" s="50">
        <f t="shared" si="509"/>
        <v>3</v>
      </c>
      <c r="B1433" s="153"/>
      <c r="C1433" s="167" t="s">
        <v>85</v>
      </c>
      <c r="D1433" s="137"/>
      <c r="E1433" s="51"/>
      <c r="F1433" s="51"/>
      <c r="G1433" s="51"/>
      <c r="H1433" s="51"/>
      <c r="I1433" s="51"/>
      <c r="J1433" s="52">
        <f>H1433+I1433</f>
        <v>0</v>
      </c>
      <c r="K1433" s="51"/>
      <c r="L1433" s="51"/>
      <c r="M1433" s="52">
        <f>K1433+L1433</f>
        <v>0</v>
      </c>
      <c r="N1433" s="51"/>
      <c r="O1433" s="52">
        <f>M1433+N1433</f>
        <v>0</v>
      </c>
    </row>
    <row r="1434" spans="1:15" s="57" customFormat="1">
      <c r="A1434" s="77">
        <f>A1435</f>
        <v>3</v>
      </c>
      <c r="B1434" s="172"/>
      <c r="C1434" s="156"/>
      <c r="D1434" s="140"/>
      <c r="E1434" s="76"/>
      <c r="F1434" s="76"/>
      <c r="G1434" s="76"/>
      <c r="H1434" s="76"/>
      <c r="I1434" s="76"/>
      <c r="J1434" s="76"/>
      <c r="K1434" s="76"/>
      <c r="L1434" s="76"/>
      <c r="M1434" s="76"/>
      <c r="N1434" s="76"/>
      <c r="O1434" s="76"/>
    </row>
    <row r="1435" spans="1:15" s="57" customFormat="1">
      <c r="A1435" s="105">
        <f>MIN(A1436:A1497)</f>
        <v>3</v>
      </c>
      <c r="B1435" s="172"/>
      <c r="C1435" s="174" t="s">
        <v>66</v>
      </c>
      <c r="D1435" s="140"/>
      <c r="E1435" s="76"/>
      <c r="F1435" s="76"/>
      <c r="G1435" s="76"/>
      <c r="H1435" s="76"/>
      <c r="I1435" s="76"/>
      <c r="J1435" s="76"/>
      <c r="K1435" s="76"/>
      <c r="L1435" s="76"/>
      <c r="M1435" s="76"/>
      <c r="N1435" s="76"/>
      <c r="O1435" s="76"/>
    </row>
    <row r="1436" spans="1:15">
      <c r="A1436" s="50">
        <f t="shared" ref="A1436:A1467" si="512">IF(MAX(E1436:P1436)=0,IF(MIN(E1436:P1436)=0,3,2),2)</f>
        <v>3</v>
      </c>
      <c r="B1436" s="145"/>
      <c r="C1436" s="146" t="s">
        <v>25</v>
      </c>
      <c r="D1436" s="56"/>
      <c r="E1436" s="11">
        <f>SUBTOTAL(9,E1437:E1489)</f>
        <v>0</v>
      </c>
      <c r="F1436" s="11">
        <f>SUBTOTAL(9,F1437:F1489)</f>
        <v>0</v>
      </c>
      <c r="G1436" s="11">
        <f>SUBTOTAL(9,G1437:G1489)</f>
        <v>0</v>
      </c>
      <c r="H1436" s="11">
        <f>SUBTOTAL(9,H1437:H1489)</f>
        <v>0</v>
      </c>
      <c r="I1436" s="11">
        <f t="shared" ref="I1436:N1436" si="513">SUBTOTAL(9,I1437:I1489)</f>
        <v>0</v>
      </c>
      <c r="J1436" s="11">
        <f t="shared" si="513"/>
        <v>0</v>
      </c>
      <c r="K1436" s="11">
        <f t="shared" si="513"/>
        <v>0</v>
      </c>
      <c r="L1436" s="11">
        <f t="shared" si="513"/>
        <v>0</v>
      </c>
      <c r="M1436" s="11">
        <f t="shared" si="513"/>
        <v>0</v>
      </c>
      <c r="N1436" s="11">
        <f t="shared" si="513"/>
        <v>0</v>
      </c>
      <c r="O1436" s="11">
        <f>SUBTOTAL(9,O1437:O1489)</f>
        <v>0</v>
      </c>
    </row>
    <row r="1437" spans="1:15">
      <c r="A1437" s="50">
        <f t="shared" si="512"/>
        <v>3</v>
      </c>
      <c r="B1437" s="145" t="s">
        <v>14</v>
      </c>
      <c r="C1437" s="146" t="s">
        <v>125</v>
      </c>
      <c r="D1437" s="56"/>
      <c r="E1437" s="11">
        <f>SUBTOTAL(9,E1438:E1459)</f>
        <v>0</v>
      </c>
      <c r="F1437" s="11">
        <f>SUBTOTAL(9,F1438:F1459)</f>
        <v>0</v>
      </c>
      <c r="G1437" s="11">
        <f>SUBTOTAL(9,G1438:G1459)</f>
        <v>0</v>
      </c>
      <c r="H1437" s="11">
        <f>SUBTOTAL(9,H1438:H1459)</f>
        <v>0</v>
      </c>
      <c r="I1437" s="11">
        <f t="shared" ref="I1437:N1437" si="514">SUBTOTAL(9,I1438:I1459)</f>
        <v>0</v>
      </c>
      <c r="J1437" s="11">
        <f t="shared" si="514"/>
        <v>0</v>
      </c>
      <c r="K1437" s="11">
        <f t="shared" si="514"/>
        <v>0</v>
      </c>
      <c r="L1437" s="11">
        <f t="shared" si="514"/>
        <v>0</v>
      </c>
      <c r="M1437" s="11">
        <f t="shared" si="514"/>
        <v>0</v>
      </c>
      <c r="N1437" s="11">
        <f t="shared" si="514"/>
        <v>0</v>
      </c>
      <c r="O1437" s="11">
        <f>SUBTOTAL(9,O1438:O1459)</f>
        <v>0</v>
      </c>
    </row>
    <row r="1438" spans="1:15">
      <c r="A1438" s="50">
        <f t="shared" si="512"/>
        <v>3</v>
      </c>
      <c r="B1438" s="147"/>
      <c r="C1438" s="146" t="s">
        <v>126</v>
      </c>
      <c r="D1438" s="56"/>
      <c r="E1438" s="11">
        <f>SUBTOTAL(9,E1439:E1448)</f>
        <v>0</v>
      </c>
      <c r="F1438" s="11">
        <f>SUBTOTAL(9,F1439:F1448)</f>
        <v>0</v>
      </c>
      <c r="G1438" s="11">
        <f>SUBTOTAL(9,G1439:G1448)</f>
        <v>0</v>
      </c>
      <c r="H1438" s="11">
        <f>SUBTOTAL(9,H1439:H1448)</f>
        <v>0</v>
      </c>
      <c r="I1438" s="11">
        <f t="shared" ref="I1438:N1438" si="515">SUBTOTAL(9,I1439:I1448)</f>
        <v>0</v>
      </c>
      <c r="J1438" s="11">
        <f t="shared" si="515"/>
        <v>0</v>
      </c>
      <c r="K1438" s="11">
        <f t="shared" si="515"/>
        <v>0</v>
      </c>
      <c r="L1438" s="11">
        <f t="shared" si="515"/>
        <v>0</v>
      </c>
      <c r="M1438" s="11">
        <f t="shared" si="515"/>
        <v>0</v>
      </c>
      <c r="N1438" s="11">
        <f t="shared" si="515"/>
        <v>0</v>
      </c>
      <c r="O1438" s="11">
        <f>SUBTOTAL(9,O1439:O1448)</f>
        <v>0</v>
      </c>
    </row>
    <row r="1439" spans="1:15" ht="25.5">
      <c r="A1439" s="50">
        <f t="shared" si="512"/>
        <v>3</v>
      </c>
      <c r="B1439" s="148"/>
      <c r="C1439" s="149" t="s">
        <v>127</v>
      </c>
      <c r="D1439" s="58" t="s">
        <v>2</v>
      </c>
      <c r="E1439" s="11">
        <f>SUBTOTAL(9,E1440:E1441)</f>
        <v>0</v>
      </c>
      <c r="F1439" s="11">
        <f>SUBTOTAL(9,F1440:F1441)</f>
        <v>0</v>
      </c>
      <c r="G1439" s="11">
        <f>SUBTOTAL(9,G1440:G1441)</f>
        <v>0</v>
      </c>
      <c r="H1439" s="11">
        <f>SUBTOTAL(9,H1440:H1441)</f>
        <v>0</v>
      </c>
      <c r="I1439" s="11">
        <f t="shared" ref="I1439:N1439" si="516">SUBTOTAL(9,I1440:I1441)</f>
        <v>0</v>
      </c>
      <c r="J1439" s="11">
        <f t="shared" si="516"/>
        <v>0</v>
      </c>
      <c r="K1439" s="11">
        <f t="shared" si="516"/>
        <v>0</v>
      </c>
      <c r="L1439" s="11">
        <f t="shared" si="516"/>
        <v>0</v>
      </c>
      <c r="M1439" s="11">
        <f t="shared" si="516"/>
        <v>0</v>
      </c>
      <c r="N1439" s="11">
        <f t="shared" si="516"/>
        <v>0</v>
      </c>
      <c r="O1439" s="11">
        <f>SUBTOTAL(9,O1440:O1441)</f>
        <v>0</v>
      </c>
    </row>
    <row r="1440" spans="1:15" ht="25.5">
      <c r="A1440" s="50">
        <f t="shared" si="512"/>
        <v>3</v>
      </c>
      <c r="B1440" s="148"/>
      <c r="C1440" s="149" t="s">
        <v>303</v>
      </c>
      <c r="D1440" s="58" t="s">
        <v>302</v>
      </c>
      <c r="E1440" s="51"/>
      <c r="F1440" s="51"/>
      <c r="G1440" s="51"/>
      <c r="H1440" s="51"/>
      <c r="I1440" s="51"/>
      <c r="J1440" s="52">
        <f>H1440+I1440</f>
        <v>0</v>
      </c>
      <c r="K1440" s="51"/>
      <c r="L1440" s="51"/>
      <c r="M1440" s="52">
        <f>K1440+L1440</f>
        <v>0</v>
      </c>
      <c r="N1440" s="51"/>
      <c r="O1440" s="52">
        <f>M1440+N1440</f>
        <v>0</v>
      </c>
    </row>
    <row r="1441" spans="1:15" ht="25.5">
      <c r="A1441" s="50">
        <f t="shared" si="512"/>
        <v>3</v>
      </c>
      <c r="B1441" s="148"/>
      <c r="C1441" s="149" t="s">
        <v>305</v>
      </c>
      <c r="D1441" s="58" t="s">
        <v>304</v>
      </c>
      <c r="E1441" s="51"/>
      <c r="F1441" s="51"/>
      <c r="G1441" s="51"/>
      <c r="H1441" s="51"/>
      <c r="I1441" s="51"/>
      <c r="J1441" s="52">
        <f>H1441+I1441</f>
        <v>0</v>
      </c>
      <c r="K1441" s="51"/>
      <c r="L1441" s="51"/>
      <c r="M1441" s="52">
        <f>K1441+L1441</f>
        <v>0</v>
      </c>
      <c r="N1441" s="51"/>
      <c r="O1441" s="52">
        <f>M1441+N1441</f>
        <v>0</v>
      </c>
    </row>
    <row r="1442" spans="1:15">
      <c r="A1442" s="50">
        <f t="shared" si="512"/>
        <v>3</v>
      </c>
      <c r="B1442" s="150"/>
      <c r="C1442" s="151" t="s">
        <v>128</v>
      </c>
      <c r="D1442" s="59" t="s">
        <v>3</v>
      </c>
      <c r="E1442" s="51"/>
      <c r="F1442" s="51"/>
      <c r="G1442" s="51"/>
      <c r="H1442" s="51"/>
      <c r="I1442" s="51"/>
      <c r="J1442" s="52">
        <f>H1442+I1442</f>
        <v>0</v>
      </c>
      <c r="K1442" s="51"/>
      <c r="L1442" s="51"/>
      <c r="M1442" s="52">
        <f>K1442+L1442</f>
        <v>0</v>
      </c>
      <c r="N1442" s="51"/>
      <c r="O1442" s="52">
        <f>M1442+N1442</f>
        <v>0</v>
      </c>
    </row>
    <row r="1443" spans="1:15">
      <c r="A1443" s="50">
        <f t="shared" si="512"/>
        <v>3</v>
      </c>
      <c r="B1443" s="150"/>
      <c r="C1443" s="152" t="s">
        <v>445</v>
      </c>
      <c r="D1443" s="117" t="s">
        <v>446</v>
      </c>
      <c r="E1443" s="11">
        <f>SUBTOTAL(9,E1444:E1447)</f>
        <v>0</v>
      </c>
      <c r="F1443" s="11">
        <f>SUBTOTAL(9,F1444:F1447)</f>
        <v>0</v>
      </c>
      <c r="G1443" s="11">
        <f>SUBTOTAL(9,G1444:G1447)</f>
        <v>0</v>
      </c>
      <c r="H1443" s="11">
        <f>SUBTOTAL(9,H1444:H1447)</f>
        <v>0</v>
      </c>
      <c r="I1443" s="11">
        <f t="shared" ref="I1443:N1443" si="517">SUBTOTAL(9,I1444:I1447)</f>
        <v>0</v>
      </c>
      <c r="J1443" s="11">
        <f t="shared" si="517"/>
        <v>0</v>
      </c>
      <c r="K1443" s="11">
        <f t="shared" si="517"/>
        <v>0</v>
      </c>
      <c r="L1443" s="11">
        <f t="shared" si="517"/>
        <v>0</v>
      </c>
      <c r="M1443" s="11">
        <f t="shared" si="517"/>
        <v>0</v>
      </c>
      <c r="N1443" s="11">
        <f t="shared" si="517"/>
        <v>0</v>
      </c>
      <c r="O1443" s="11">
        <f>SUBTOTAL(9,O1444:O1447)</f>
        <v>0</v>
      </c>
    </row>
    <row r="1444" spans="1:15" ht="25.5">
      <c r="A1444" s="50">
        <f t="shared" si="512"/>
        <v>3</v>
      </c>
      <c r="B1444" s="150"/>
      <c r="C1444" s="149" t="s">
        <v>129</v>
      </c>
      <c r="D1444" s="60" t="s">
        <v>37</v>
      </c>
      <c r="E1444" s="51"/>
      <c r="F1444" s="51"/>
      <c r="G1444" s="51"/>
      <c r="H1444" s="51"/>
      <c r="I1444" s="51"/>
      <c r="J1444" s="52">
        <f>H1444+I1444</f>
        <v>0</v>
      </c>
      <c r="K1444" s="51"/>
      <c r="L1444" s="51"/>
      <c r="M1444" s="52">
        <f>K1444+L1444</f>
        <v>0</v>
      </c>
      <c r="N1444" s="51"/>
      <c r="O1444" s="52">
        <f>M1444+N1444</f>
        <v>0</v>
      </c>
    </row>
    <row r="1445" spans="1:15">
      <c r="A1445" s="50">
        <f t="shared" si="512"/>
        <v>3</v>
      </c>
      <c r="B1445" s="150"/>
      <c r="C1445" s="149" t="s">
        <v>131</v>
      </c>
      <c r="D1445" s="60" t="s">
        <v>39</v>
      </c>
      <c r="E1445" s="51"/>
      <c r="F1445" s="51"/>
      <c r="G1445" s="51"/>
      <c r="H1445" s="51"/>
      <c r="I1445" s="51"/>
      <c r="J1445" s="52">
        <f>H1445+I1445</f>
        <v>0</v>
      </c>
      <c r="K1445" s="51"/>
      <c r="L1445" s="51"/>
      <c r="M1445" s="52">
        <f>K1445+L1445</f>
        <v>0</v>
      </c>
      <c r="N1445" s="51"/>
      <c r="O1445" s="52">
        <f>M1445+N1445</f>
        <v>0</v>
      </c>
    </row>
    <row r="1446" spans="1:15">
      <c r="A1446" s="50">
        <f t="shared" si="512"/>
        <v>3</v>
      </c>
      <c r="B1446" s="150"/>
      <c r="C1446" s="149" t="s">
        <v>132</v>
      </c>
      <c r="D1446" s="60" t="s">
        <v>40</v>
      </c>
      <c r="E1446" s="51"/>
      <c r="F1446" s="51"/>
      <c r="G1446" s="51"/>
      <c r="H1446" s="51"/>
      <c r="I1446" s="51"/>
      <c r="J1446" s="52">
        <f>H1446+I1446</f>
        <v>0</v>
      </c>
      <c r="K1446" s="51"/>
      <c r="L1446" s="51"/>
      <c r="M1446" s="52">
        <f>K1446+L1446</f>
        <v>0</v>
      </c>
      <c r="N1446" s="51"/>
      <c r="O1446" s="52">
        <f>M1446+N1446</f>
        <v>0</v>
      </c>
    </row>
    <row r="1447" spans="1:15" ht="25.5">
      <c r="A1447" s="50">
        <f t="shared" si="512"/>
        <v>3</v>
      </c>
      <c r="B1447" s="150"/>
      <c r="C1447" s="149" t="s">
        <v>133</v>
      </c>
      <c r="D1447" s="60" t="s">
        <v>41</v>
      </c>
      <c r="E1447" s="51"/>
      <c r="F1447" s="51"/>
      <c r="G1447" s="51"/>
      <c r="H1447" s="51"/>
      <c r="I1447" s="51"/>
      <c r="J1447" s="52">
        <f>H1447+I1447</f>
        <v>0</v>
      </c>
      <c r="K1447" s="51"/>
      <c r="L1447" s="51"/>
      <c r="M1447" s="52">
        <f>K1447+L1447</f>
        <v>0</v>
      </c>
      <c r="N1447" s="51"/>
      <c r="O1447" s="52">
        <f>M1447+N1447</f>
        <v>0</v>
      </c>
    </row>
    <row r="1448" spans="1:15">
      <c r="A1448" s="50">
        <f t="shared" si="512"/>
        <v>3</v>
      </c>
      <c r="B1448" s="150"/>
      <c r="C1448" s="149" t="s">
        <v>447</v>
      </c>
      <c r="D1448" s="60" t="s">
        <v>4</v>
      </c>
      <c r="E1448" s="51"/>
      <c r="F1448" s="51"/>
      <c r="G1448" s="51"/>
      <c r="H1448" s="51"/>
      <c r="I1448" s="51"/>
      <c r="J1448" s="52">
        <f>H1448+I1448</f>
        <v>0</v>
      </c>
      <c r="K1448" s="51"/>
      <c r="L1448" s="51"/>
      <c r="M1448" s="52">
        <f>K1448+L1448</f>
        <v>0</v>
      </c>
      <c r="N1448" s="51"/>
      <c r="O1448" s="52">
        <f>M1448+N1448</f>
        <v>0</v>
      </c>
    </row>
    <row r="1449" spans="1:15">
      <c r="A1449" s="50">
        <f t="shared" si="512"/>
        <v>3</v>
      </c>
      <c r="B1449" s="147"/>
      <c r="C1449" s="146" t="s">
        <v>134</v>
      </c>
      <c r="D1449" s="56"/>
      <c r="E1449" s="11">
        <f>SUBTOTAL(9,E1450:E1453)</f>
        <v>0</v>
      </c>
      <c r="F1449" s="11">
        <f>SUBTOTAL(9,F1450:F1453)</f>
        <v>0</v>
      </c>
      <c r="G1449" s="11">
        <f>SUBTOTAL(9,G1450:G1453)</f>
        <v>0</v>
      </c>
      <c r="H1449" s="11">
        <f>SUBTOTAL(9,H1450:H1453)</f>
        <v>0</v>
      </c>
      <c r="I1449" s="11">
        <f t="shared" ref="I1449:N1449" si="518">SUBTOTAL(9,I1450:I1453)</f>
        <v>0</v>
      </c>
      <c r="J1449" s="11">
        <f t="shared" si="518"/>
        <v>0</v>
      </c>
      <c r="K1449" s="11">
        <f t="shared" si="518"/>
        <v>0</v>
      </c>
      <c r="L1449" s="11">
        <f t="shared" si="518"/>
        <v>0</v>
      </c>
      <c r="M1449" s="11">
        <f t="shared" si="518"/>
        <v>0</v>
      </c>
      <c r="N1449" s="11">
        <f t="shared" si="518"/>
        <v>0</v>
      </c>
      <c r="O1449" s="11">
        <f>SUBTOTAL(9,O1450:O1453)</f>
        <v>0</v>
      </c>
    </row>
    <row r="1450" spans="1:15">
      <c r="A1450" s="50">
        <f t="shared" si="512"/>
        <v>3</v>
      </c>
      <c r="B1450" s="150"/>
      <c r="C1450" s="151" t="s">
        <v>135</v>
      </c>
      <c r="D1450" s="59" t="s">
        <v>5</v>
      </c>
      <c r="E1450" s="51"/>
      <c r="F1450" s="51"/>
      <c r="G1450" s="51"/>
      <c r="H1450" s="51"/>
      <c r="I1450" s="51"/>
      <c r="J1450" s="52">
        <f>H1450+I1450</f>
        <v>0</v>
      </c>
      <c r="K1450" s="51"/>
      <c r="L1450" s="51"/>
      <c r="M1450" s="52">
        <f>K1450+L1450</f>
        <v>0</v>
      </c>
      <c r="N1450" s="51"/>
      <c r="O1450" s="52">
        <f>M1450+N1450</f>
        <v>0</v>
      </c>
    </row>
    <row r="1451" spans="1:15">
      <c r="A1451" s="50">
        <f t="shared" si="512"/>
        <v>3</v>
      </c>
      <c r="B1451" s="150"/>
      <c r="C1451" s="154" t="s">
        <v>448</v>
      </c>
      <c r="D1451" s="118" t="s">
        <v>173</v>
      </c>
      <c r="E1451" s="51"/>
      <c r="F1451" s="51"/>
      <c r="G1451" s="51"/>
      <c r="H1451" s="51"/>
      <c r="I1451" s="51"/>
      <c r="J1451" s="52">
        <f>H1451+I1451</f>
        <v>0</v>
      </c>
      <c r="K1451" s="51"/>
      <c r="L1451" s="51"/>
      <c r="M1451" s="52">
        <f>K1451+L1451</f>
        <v>0</v>
      </c>
      <c r="N1451" s="51"/>
      <c r="O1451" s="52">
        <f>M1451+N1451</f>
        <v>0</v>
      </c>
    </row>
    <row r="1452" spans="1:15">
      <c r="A1452" s="50">
        <f t="shared" si="512"/>
        <v>3</v>
      </c>
      <c r="B1452" s="153"/>
      <c r="C1452" s="155" t="s">
        <v>557</v>
      </c>
      <c r="D1452" s="137" t="s">
        <v>8</v>
      </c>
      <c r="E1452" s="51"/>
      <c r="F1452" s="51"/>
      <c r="G1452" s="51"/>
      <c r="H1452" s="51"/>
      <c r="I1452" s="51"/>
      <c r="J1452" s="52">
        <f>H1452+I1452</f>
        <v>0</v>
      </c>
      <c r="K1452" s="51"/>
      <c r="L1452" s="51"/>
      <c r="M1452" s="52">
        <f>K1452+L1452</f>
        <v>0</v>
      </c>
      <c r="N1452" s="51"/>
      <c r="O1452" s="52">
        <f>M1452+N1452</f>
        <v>0</v>
      </c>
    </row>
    <row r="1453" spans="1:15" ht="25.5">
      <c r="A1453" s="50">
        <f t="shared" si="512"/>
        <v>3</v>
      </c>
      <c r="B1453" s="153"/>
      <c r="C1453" s="155" t="s">
        <v>139</v>
      </c>
      <c r="D1453" s="136" t="s">
        <v>10</v>
      </c>
      <c r="E1453" s="51"/>
      <c r="F1453" s="51"/>
      <c r="G1453" s="51"/>
      <c r="H1453" s="51"/>
      <c r="I1453" s="51"/>
      <c r="J1453" s="52">
        <f>H1453+I1453</f>
        <v>0</v>
      </c>
      <c r="K1453" s="51"/>
      <c r="L1453" s="51"/>
      <c r="M1453" s="52">
        <f>K1453+L1453</f>
        <v>0</v>
      </c>
      <c r="N1453" s="51"/>
      <c r="O1453" s="52">
        <f>M1453+N1453</f>
        <v>0</v>
      </c>
    </row>
    <row r="1454" spans="1:15">
      <c r="A1454" s="50">
        <f t="shared" si="512"/>
        <v>3</v>
      </c>
      <c r="B1454" s="156"/>
      <c r="C1454" s="157" t="s">
        <v>140</v>
      </c>
      <c r="D1454" s="136"/>
      <c r="E1454" s="11">
        <f>SUBTOTAL(9,E1455:E1459)</f>
        <v>0</v>
      </c>
      <c r="F1454" s="11">
        <f>SUBTOTAL(9,F1455:F1459)</f>
        <v>0</v>
      </c>
      <c r="G1454" s="11">
        <f>SUBTOTAL(9,G1455:G1459)</f>
        <v>0</v>
      </c>
      <c r="H1454" s="11">
        <f>SUBTOTAL(9,H1455:H1459)</f>
        <v>0</v>
      </c>
      <c r="I1454" s="11">
        <f t="shared" ref="I1454:N1454" si="519">SUBTOTAL(9,I1455:I1459)</f>
        <v>0</v>
      </c>
      <c r="J1454" s="11">
        <f t="shared" si="519"/>
        <v>0</v>
      </c>
      <c r="K1454" s="11">
        <f t="shared" si="519"/>
        <v>0</v>
      </c>
      <c r="L1454" s="11">
        <f t="shared" si="519"/>
        <v>0</v>
      </c>
      <c r="M1454" s="11">
        <f t="shared" si="519"/>
        <v>0</v>
      </c>
      <c r="N1454" s="11">
        <f t="shared" si="519"/>
        <v>0</v>
      </c>
      <c r="O1454" s="11">
        <f>SUBTOTAL(9,O1455:O1459)</f>
        <v>0</v>
      </c>
    </row>
    <row r="1455" spans="1:15">
      <c r="A1455" s="50">
        <f t="shared" si="512"/>
        <v>3</v>
      </c>
      <c r="B1455" s="153"/>
      <c r="C1455" s="155" t="s">
        <v>141</v>
      </c>
      <c r="D1455" s="137" t="s">
        <v>71</v>
      </c>
      <c r="E1455" s="51"/>
      <c r="F1455" s="51"/>
      <c r="G1455" s="51"/>
      <c r="H1455" s="51"/>
      <c r="I1455" s="51"/>
      <c r="J1455" s="52">
        <f>H1455+I1455</f>
        <v>0</v>
      </c>
      <c r="K1455" s="51"/>
      <c r="L1455" s="51"/>
      <c r="M1455" s="52">
        <f>K1455+L1455</f>
        <v>0</v>
      </c>
      <c r="N1455" s="51"/>
      <c r="O1455" s="52">
        <f>M1455+N1455</f>
        <v>0</v>
      </c>
    </row>
    <row r="1456" spans="1:15">
      <c r="A1456" s="50">
        <f t="shared" si="512"/>
        <v>3</v>
      </c>
      <c r="B1456" s="153"/>
      <c r="C1456" s="155" t="s">
        <v>142</v>
      </c>
      <c r="D1456" s="137" t="s">
        <v>73</v>
      </c>
      <c r="E1456" s="51"/>
      <c r="F1456" s="51"/>
      <c r="G1456" s="51"/>
      <c r="H1456" s="51"/>
      <c r="I1456" s="51"/>
      <c r="J1456" s="52">
        <f>H1456+I1456</f>
        <v>0</v>
      </c>
      <c r="K1456" s="51"/>
      <c r="L1456" s="51"/>
      <c r="M1456" s="52">
        <f>K1456+L1456</f>
        <v>0</v>
      </c>
      <c r="N1456" s="51"/>
      <c r="O1456" s="52">
        <f>M1456+N1456</f>
        <v>0</v>
      </c>
    </row>
    <row r="1457" spans="1:15">
      <c r="A1457" s="50">
        <f t="shared" si="512"/>
        <v>3</v>
      </c>
      <c r="B1457" s="153"/>
      <c r="C1457" s="155" t="s">
        <v>143</v>
      </c>
      <c r="D1457" s="137" t="s">
        <v>75</v>
      </c>
      <c r="E1457" s="51"/>
      <c r="F1457" s="51"/>
      <c r="G1457" s="51"/>
      <c r="H1457" s="51"/>
      <c r="I1457" s="51"/>
      <c r="J1457" s="52">
        <f>H1457+I1457</f>
        <v>0</v>
      </c>
      <c r="K1457" s="51"/>
      <c r="L1457" s="51"/>
      <c r="M1457" s="52">
        <f>K1457+L1457</f>
        <v>0</v>
      </c>
      <c r="N1457" s="51"/>
      <c r="O1457" s="52">
        <f>M1457+N1457</f>
        <v>0</v>
      </c>
    </row>
    <row r="1458" spans="1:15" s="57" customFormat="1">
      <c r="A1458" s="50">
        <f t="shared" si="512"/>
        <v>3</v>
      </c>
      <c r="B1458" s="153"/>
      <c r="C1458" s="155" t="s">
        <v>144</v>
      </c>
      <c r="D1458" s="137" t="s">
        <v>77</v>
      </c>
      <c r="E1458" s="51"/>
      <c r="F1458" s="51"/>
      <c r="G1458" s="51"/>
      <c r="H1458" s="51"/>
      <c r="I1458" s="51"/>
      <c r="J1458" s="52">
        <f>H1458+I1458</f>
        <v>0</v>
      </c>
      <c r="K1458" s="51"/>
      <c r="L1458" s="51"/>
      <c r="M1458" s="52">
        <f>K1458+L1458</f>
        <v>0</v>
      </c>
      <c r="N1458" s="51"/>
      <c r="O1458" s="52">
        <f>M1458+N1458</f>
        <v>0</v>
      </c>
    </row>
    <row r="1459" spans="1:15" s="57" customFormat="1">
      <c r="A1459" s="50">
        <f t="shared" si="512"/>
        <v>3</v>
      </c>
      <c r="B1459" s="153"/>
      <c r="C1459" s="155" t="s">
        <v>145</v>
      </c>
      <c r="D1459" s="137" t="s">
        <v>28</v>
      </c>
      <c r="E1459" s="51"/>
      <c r="F1459" s="51"/>
      <c r="G1459" s="51"/>
      <c r="H1459" s="51"/>
      <c r="I1459" s="51"/>
      <c r="J1459" s="52">
        <f>H1459+I1459</f>
        <v>0</v>
      </c>
      <c r="K1459" s="51"/>
      <c r="L1459" s="51"/>
      <c r="M1459" s="52">
        <f>K1459+L1459</f>
        <v>0</v>
      </c>
      <c r="N1459" s="51"/>
      <c r="O1459" s="52">
        <f>M1459+N1459</f>
        <v>0</v>
      </c>
    </row>
    <row r="1460" spans="1:15" s="57" customFormat="1">
      <c r="A1460" s="50">
        <f t="shared" si="512"/>
        <v>3</v>
      </c>
      <c r="B1460" s="145" t="s">
        <v>146</v>
      </c>
      <c r="C1460" s="157" t="s">
        <v>147</v>
      </c>
      <c r="D1460" s="56"/>
      <c r="E1460" s="11">
        <f>SUBTOTAL(9,E1461:E1489)</f>
        <v>0</v>
      </c>
      <c r="F1460" s="11">
        <f>SUBTOTAL(9,F1461:F1489)</f>
        <v>0</v>
      </c>
      <c r="G1460" s="11">
        <f>SUBTOTAL(9,G1461:G1489)</f>
        <v>0</v>
      </c>
      <c r="H1460" s="11">
        <f>SUBTOTAL(9,H1461:H1489)</f>
        <v>0</v>
      </c>
      <c r="I1460" s="11">
        <f t="shared" ref="I1460:N1460" si="520">SUBTOTAL(9,I1461:I1489)</f>
        <v>0</v>
      </c>
      <c r="J1460" s="11">
        <f t="shared" si="520"/>
        <v>0</v>
      </c>
      <c r="K1460" s="11">
        <f t="shared" si="520"/>
        <v>0</v>
      </c>
      <c r="L1460" s="11">
        <f t="shared" si="520"/>
        <v>0</v>
      </c>
      <c r="M1460" s="11">
        <f t="shared" si="520"/>
        <v>0</v>
      </c>
      <c r="N1460" s="11">
        <f t="shared" si="520"/>
        <v>0</v>
      </c>
      <c r="O1460" s="11">
        <f>SUBTOTAL(9,O1461:O1489)</f>
        <v>0</v>
      </c>
    </row>
    <row r="1461" spans="1:15" s="57" customFormat="1">
      <c r="A1461" s="50">
        <f t="shared" si="512"/>
        <v>3</v>
      </c>
      <c r="B1461" s="156"/>
      <c r="C1461" s="158" t="s">
        <v>26</v>
      </c>
      <c r="D1461" s="56"/>
      <c r="E1461" s="11">
        <f>SUBTOTAL(9,E1462:E1480)</f>
        <v>0</v>
      </c>
      <c r="F1461" s="11">
        <f t="shared" ref="F1461:O1461" si="521">SUBTOTAL(9,F1462:F1480)</f>
        <v>0</v>
      </c>
      <c r="G1461" s="11">
        <f t="shared" si="521"/>
        <v>0</v>
      </c>
      <c r="H1461" s="11">
        <f t="shared" si="521"/>
        <v>0</v>
      </c>
      <c r="I1461" s="11">
        <f t="shared" si="521"/>
        <v>0</v>
      </c>
      <c r="J1461" s="11">
        <f t="shared" si="521"/>
        <v>0</v>
      </c>
      <c r="K1461" s="11">
        <f t="shared" si="521"/>
        <v>0</v>
      </c>
      <c r="L1461" s="11">
        <f t="shared" si="521"/>
        <v>0</v>
      </c>
      <c r="M1461" s="11">
        <f t="shared" si="521"/>
        <v>0</v>
      </c>
      <c r="N1461" s="11">
        <f t="shared" si="521"/>
        <v>0</v>
      </c>
      <c r="O1461" s="11">
        <f t="shared" si="521"/>
        <v>0</v>
      </c>
    </row>
    <row r="1462" spans="1:15" s="57" customFormat="1">
      <c r="A1462" s="50">
        <f t="shared" si="512"/>
        <v>3</v>
      </c>
      <c r="B1462" s="150"/>
      <c r="C1462" s="161" t="s">
        <v>770</v>
      </c>
      <c r="D1462" s="56"/>
      <c r="E1462" s="11">
        <f>SUBTOTAL(9,E1463:E1472)</f>
        <v>0</v>
      </c>
      <c r="F1462" s="11">
        <f t="shared" ref="F1462:O1462" si="522">SUBTOTAL(9,F1463:F1472)</f>
        <v>0</v>
      </c>
      <c r="G1462" s="11">
        <f t="shared" si="522"/>
        <v>0</v>
      </c>
      <c r="H1462" s="11">
        <f t="shared" si="522"/>
        <v>0</v>
      </c>
      <c r="I1462" s="11">
        <f t="shared" si="522"/>
        <v>0</v>
      </c>
      <c r="J1462" s="11">
        <f t="shared" si="522"/>
        <v>0</v>
      </c>
      <c r="K1462" s="11">
        <f t="shared" si="522"/>
        <v>0</v>
      </c>
      <c r="L1462" s="11">
        <f t="shared" si="522"/>
        <v>0</v>
      </c>
      <c r="M1462" s="11">
        <f t="shared" si="522"/>
        <v>0</v>
      </c>
      <c r="N1462" s="11">
        <f t="shared" si="522"/>
        <v>0</v>
      </c>
      <c r="O1462" s="11">
        <f t="shared" si="522"/>
        <v>0</v>
      </c>
    </row>
    <row r="1463" spans="1:15" s="57" customFormat="1" ht="25.5">
      <c r="A1463" s="50">
        <f t="shared" si="512"/>
        <v>3</v>
      </c>
      <c r="B1463" s="150"/>
      <c r="C1463" s="160" t="s">
        <v>771</v>
      </c>
      <c r="D1463" s="58" t="s">
        <v>2</v>
      </c>
      <c r="E1463" s="11">
        <f>SUBTOTAL(9,E1464:E1465)</f>
        <v>0</v>
      </c>
      <c r="F1463" s="11">
        <f t="shared" ref="F1463:O1463" si="523">SUBTOTAL(9,F1464:F1465)</f>
        <v>0</v>
      </c>
      <c r="G1463" s="11">
        <f t="shared" si="523"/>
        <v>0</v>
      </c>
      <c r="H1463" s="11">
        <f t="shared" si="523"/>
        <v>0</v>
      </c>
      <c r="I1463" s="11">
        <f t="shared" si="523"/>
        <v>0</v>
      </c>
      <c r="J1463" s="11">
        <f t="shared" si="523"/>
        <v>0</v>
      </c>
      <c r="K1463" s="11">
        <f t="shared" si="523"/>
        <v>0</v>
      </c>
      <c r="L1463" s="11">
        <f t="shared" si="523"/>
        <v>0</v>
      </c>
      <c r="M1463" s="11">
        <f t="shared" si="523"/>
        <v>0</v>
      </c>
      <c r="N1463" s="11">
        <f t="shared" si="523"/>
        <v>0</v>
      </c>
      <c r="O1463" s="11">
        <f t="shared" si="523"/>
        <v>0</v>
      </c>
    </row>
    <row r="1464" spans="1:15" s="57" customFormat="1" ht="25.5">
      <c r="A1464" s="50">
        <f t="shared" si="512"/>
        <v>3</v>
      </c>
      <c r="B1464" s="150"/>
      <c r="C1464" s="260" t="s">
        <v>772</v>
      </c>
      <c r="D1464" s="58" t="s">
        <v>302</v>
      </c>
      <c r="E1464" s="51"/>
      <c r="F1464" s="51"/>
      <c r="G1464" s="51"/>
      <c r="H1464" s="51"/>
      <c r="I1464" s="51"/>
      <c r="J1464" s="52">
        <f>H1464+I1464</f>
        <v>0</v>
      </c>
      <c r="K1464" s="51"/>
      <c r="L1464" s="51"/>
      <c r="M1464" s="52">
        <f>K1464+L1464</f>
        <v>0</v>
      </c>
      <c r="N1464" s="51"/>
      <c r="O1464" s="52">
        <f>M1464+N1464</f>
        <v>0</v>
      </c>
    </row>
    <row r="1465" spans="1:15" s="57" customFormat="1" ht="25.5">
      <c r="A1465" s="50">
        <f t="shared" si="512"/>
        <v>3</v>
      </c>
      <c r="B1465" s="150"/>
      <c r="C1465" s="260" t="s">
        <v>773</v>
      </c>
      <c r="D1465" s="58" t="s">
        <v>304</v>
      </c>
      <c r="E1465" s="51"/>
      <c r="F1465" s="51"/>
      <c r="G1465" s="51"/>
      <c r="H1465" s="51"/>
      <c r="I1465" s="51"/>
      <c r="J1465" s="52">
        <f>H1465+I1465</f>
        <v>0</v>
      </c>
      <c r="K1465" s="51"/>
      <c r="L1465" s="51"/>
      <c r="M1465" s="52">
        <f>K1465+L1465</f>
        <v>0</v>
      </c>
      <c r="N1465" s="51"/>
      <c r="O1465" s="52">
        <f>M1465+N1465</f>
        <v>0</v>
      </c>
    </row>
    <row r="1466" spans="1:15" s="57" customFormat="1">
      <c r="A1466" s="50">
        <f t="shared" si="512"/>
        <v>3</v>
      </c>
      <c r="B1466" s="150"/>
      <c r="C1466" s="258" t="s">
        <v>42</v>
      </c>
      <c r="D1466" s="59" t="s">
        <v>3</v>
      </c>
      <c r="E1466" s="51"/>
      <c r="F1466" s="51"/>
      <c r="G1466" s="51"/>
      <c r="H1466" s="51"/>
      <c r="I1466" s="51"/>
      <c r="J1466" s="52">
        <f>H1466+I1466</f>
        <v>0</v>
      </c>
      <c r="K1466" s="51"/>
      <c r="L1466" s="51"/>
      <c r="M1466" s="52">
        <f>K1466+L1466</f>
        <v>0</v>
      </c>
      <c r="N1466" s="51"/>
      <c r="O1466" s="52">
        <f>M1466+N1466</f>
        <v>0</v>
      </c>
    </row>
    <row r="1467" spans="1:15" s="57" customFormat="1">
      <c r="A1467" s="50">
        <f t="shared" si="512"/>
        <v>3</v>
      </c>
      <c r="B1467" s="150"/>
      <c r="C1467" s="259" t="s">
        <v>449</v>
      </c>
      <c r="D1467" s="117" t="s">
        <v>446</v>
      </c>
      <c r="E1467" s="11">
        <f>SUBTOTAL(9,E1468:E1471)</f>
        <v>0</v>
      </c>
      <c r="F1467" s="11">
        <f>SUBTOTAL(9,F1468:F1471)</f>
        <v>0</v>
      </c>
      <c r="G1467" s="11">
        <f>SUBTOTAL(9,G1468:G1471)</f>
        <v>0</v>
      </c>
      <c r="H1467" s="11">
        <f>SUBTOTAL(9,H1468:H1471)</f>
        <v>0</v>
      </c>
      <c r="I1467" s="11">
        <f t="shared" ref="I1467:N1467" si="524">SUBTOTAL(9,I1468:I1471)</f>
        <v>0</v>
      </c>
      <c r="J1467" s="11">
        <f t="shared" si="524"/>
        <v>0</v>
      </c>
      <c r="K1467" s="11">
        <f t="shared" si="524"/>
        <v>0</v>
      </c>
      <c r="L1467" s="11">
        <f t="shared" si="524"/>
        <v>0</v>
      </c>
      <c r="M1467" s="11">
        <f t="shared" si="524"/>
        <v>0</v>
      </c>
      <c r="N1467" s="11">
        <f t="shared" si="524"/>
        <v>0</v>
      </c>
      <c r="O1467" s="11">
        <f>SUBTOTAL(9,O1468:O1471)</f>
        <v>0</v>
      </c>
    </row>
    <row r="1468" spans="1:15" s="57" customFormat="1" ht="25.5">
      <c r="A1468" s="50">
        <f t="shared" ref="A1468:A1489" si="525">IF(MAX(E1468:P1468)=0,IF(MIN(E1468:P1468)=0,3,2),2)</f>
        <v>3</v>
      </c>
      <c r="B1468" s="150"/>
      <c r="C1468" s="260" t="s">
        <v>153</v>
      </c>
      <c r="D1468" s="60" t="s">
        <v>37</v>
      </c>
      <c r="E1468" s="51"/>
      <c r="F1468" s="51"/>
      <c r="G1468" s="51"/>
      <c r="H1468" s="51"/>
      <c r="I1468" s="51"/>
      <c r="J1468" s="52">
        <f t="shared" ref="J1468:J1480" si="526">H1468+I1468</f>
        <v>0</v>
      </c>
      <c r="K1468" s="51"/>
      <c r="L1468" s="51"/>
      <c r="M1468" s="52">
        <f t="shared" ref="M1468:M1480" si="527">K1468+L1468</f>
        <v>0</v>
      </c>
      <c r="N1468" s="51"/>
      <c r="O1468" s="52">
        <f t="shared" ref="O1468:O1480" si="528">M1468+N1468</f>
        <v>0</v>
      </c>
    </row>
    <row r="1469" spans="1:15" s="57" customFormat="1">
      <c r="A1469" s="50">
        <f t="shared" si="525"/>
        <v>3</v>
      </c>
      <c r="B1469" s="150"/>
      <c r="C1469" s="260" t="s">
        <v>155</v>
      </c>
      <c r="D1469" s="60" t="s">
        <v>39</v>
      </c>
      <c r="E1469" s="51"/>
      <c r="F1469" s="51"/>
      <c r="G1469" s="51"/>
      <c r="H1469" s="51"/>
      <c r="I1469" s="51"/>
      <c r="J1469" s="52">
        <f t="shared" si="526"/>
        <v>0</v>
      </c>
      <c r="K1469" s="51"/>
      <c r="L1469" s="51"/>
      <c r="M1469" s="52">
        <f t="shared" si="527"/>
        <v>0</v>
      </c>
      <c r="N1469" s="51"/>
      <c r="O1469" s="52">
        <f t="shared" si="528"/>
        <v>0</v>
      </c>
    </row>
    <row r="1470" spans="1:15" s="57" customFormat="1" ht="25.5">
      <c r="A1470" s="50">
        <f t="shared" si="525"/>
        <v>3</v>
      </c>
      <c r="B1470" s="150"/>
      <c r="C1470" s="260" t="s">
        <v>156</v>
      </c>
      <c r="D1470" s="60" t="s">
        <v>40</v>
      </c>
      <c r="E1470" s="51"/>
      <c r="F1470" s="51"/>
      <c r="G1470" s="51"/>
      <c r="H1470" s="51"/>
      <c r="I1470" s="51"/>
      <c r="J1470" s="52">
        <f t="shared" si="526"/>
        <v>0</v>
      </c>
      <c r="K1470" s="51"/>
      <c r="L1470" s="51"/>
      <c r="M1470" s="52">
        <f t="shared" si="527"/>
        <v>0</v>
      </c>
      <c r="N1470" s="51"/>
      <c r="O1470" s="52">
        <f t="shared" si="528"/>
        <v>0</v>
      </c>
    </row>
    <row r="1471" spans="1:15" s="57" customFormat="1" ht="25.5">
      <c r="A1471" s="50">
        <f t="shared" si="525"/>
        <v>3</v>
      </c>
      <c r="B1471" s="150"/>
      <c r="C1471" s="260" t="s">
        <v>157</v>
      </c>
      <c r="D1471" s="60" t="s">
        <v>41</v>
      </c>
      <c r="E1471" s="51"/>
      <c r="F1471" s="51"/>
      <c r="G1471" s="51"/>
      <c r="H1471" s="51"/>
      <c r="I1471" s="51"/>
      <c r="J1471" s="52">
        <f t="shared" si="526"/>
        <v>0</v>
      </c>
      <c r="K1471" s="51"/>
      <c r="L1471" s="51"/>
      <c r="M1471" s="52">
        <f t="shared" si="527"/>
        <v>0</v>
      </c>
      <c r="N1471" s="51"/>
      <c r="O1471" s="52">
        <f t="shared" si="528"/>
        <v>0</v>
      </c>
    </row>
    <row r="1472" spans="1:15" s="57" customFormat="1">
      <c r="A1472" s="50">
        <f t="shared" si="525"/>
        <v>3</v>
      </c>
      <c r="B1472" s="150"/>
      <c r="C1472" s="160" t="s">
        <v>158</v>
      </c>
      <c r="D1472" s="60" t="s">
        <v>4</v>
      </c>
      <c r="E1472" s="51"/>
      <c r="F1472" s="51"/>
      <c r="G1472" s="51"/>
      <c r="H1472" s="51"/>
      <c r="I1472" s="51"/>
      <c r="J1472" s="52">
        <f t="shared" si="526"/>
        <v>0</v>
      </c>
      <c r="K1472" s="51"/>
      <c r="L1472" s="51"/>
      <c r="M1472" s="52">
        <f t="shared" si="527"/>
        <v>0</v>
      </c>
      <c r="N1472" s="51"/>
      <c r="O1472" s="52">
        <f t="shared" si="528"/>
        <v>0</v>
      </c>
    </row>
    <row r="1473" spans="1:15" s="57" customFormat="1">
      <c r="A1473" s="50">
        <f t="shared" si="525"/>
        <v>3</v>
      </c>
      <c r="B1473" s="150"/>
      <c r="C1473" s="159" t="s">
        <v>19</v>
      </c>
      <c r="D1473" s="59" t="s">
        <v>5</v>
      </c>
      <c r="E1473" s="51"/>
      <c r="F1473" s="51"/>
      <c r="G1473" s="51"/>
      <c r="H1473" s="51"/>
      <c r="I1473" s="51"/>
      <c r="J1473" s="52">
        <f t="shared" si="526"/>
        <v>0</v>
      </c>
      <c r="K1473" s="51"/>
      <c r="L1473" s="51"/>
      <c r="M1473" s="52">
        <f t="shared" si="527"/>
        <v>0</v>
      </c>
      <c r="N1473" s="51"/>
      <c r="O1473" s="52">
        <f t="shared" si="528"/>
        <v>0</v>
      </c>
    </row>
    <row r="1474" spans="1:15" s="57" customFormat="1">
      <c r="A1474" s="50">
        <f t="shared" si="525"/>
        <v>3</v>
      </c>
      <c r="B1474" s="150"/>
      <c r="C1474" s="162" t="s">
        <v>450</v>
      </c>
      <c r="D1474" s="118" t="s">
        <v>173</v>
      </c>
      <c r="E1474" s="51"/>
      <c r="F1474" s="51"/>
      <c r="G1474" s="51"/>
      <c r="H1474" s="51"/>
      <c r="I1474" s="51"/>
      <c r="J1474" s="52">
        <f t="shared" si="526"/>
        <v>0</v>
      </c>
      <c r="K1474" s="51"/>
      <c r="L1474" s="51"/>
      <c r="M1474" s="52">
        <f t="shared" si="527"/>
        <v>0</v>
      </c>
      <c r="N1474" s="51"/>
      <c r="O1474" s="52">
        <f t="shared" si="528"/>
        <v>0</v>
      </c>
    </row>
    <row r="1475" spans="1:15" s="57" customFormat="1">
      <c r="A1475" s="50">
        <f t="shared" si="525"/>
        <v>3</v>
      </c>
      <c r="B1475" s="153"/>
      <c r="C1475" s="163" t="s">
        <v>29</v>
      </c>
      <c r="D1475" s="136" t="s">
        <v>6</v>
      </c>
      <c r="E1475" s="51"/>
      <c r="F1475" s="51"/>
      <c r="G1475" s="51"/>
      <c r="H1475" s="51"/>
      <c r="I1475" s="51"/>
      <c r="J1475" s="52">
        <f t="shared" si="526"/>
        <v>0</v>
      </c>
      <c r="K1475" s="51"/>
      <c r="L1475" s="51"/>
      <c r="M1475" s="52">
        <f t="shared" si="527"/>
        <v>0</v>
      </c>
      <c r="N1475" s="51"/>
      <c r="O1475" s="52">
        <f t="shared" si="528"/>
        <v>0</v>
      </c>
    </row>
    <row r="1476" spans="1:15" s="57" customFormat="1">
      <c r="A1476" s="50">
        <f t="shared" si="525"/>
        <v>3</v>
      </c>
      <c r="B1476" s="153"/>
      <c r="C1476" s="163" t="s">
        <v>21</v>
      </c>
      <c r="D1476" s="137" t="s">
        <v>8</v>
      </c>
      <c r="E1476" s="51"/>
      <c r="F1476" s="51"/>
      <c r="G1476" s="51"/>
      <c r="H1476" s="51"/>
      <c r="I1476" s="51"/>
      <c r="J1476" s="52">
        <f>H1476+I1476</f>
        <v>0</v>
      </c>
      <c r="K1476" s="51"/>
      <c r="L1476" s="51"/>
      <c r="M1476" s="52">
        <f>K1476+L1476</f>
        <v>0</v>
      </c>
      <c r="N1476" s="51"/>
      <c r="O1476" s="52">
        <f t="shared" si="528"/>
        <v>0</v>
      </c>
    </row>
    <row r="1477" spans="1:15" s="57" customFormat="1">
      <c r="A1477" s="50">
        <f t="shared" si="525"/>
        <v>3</v>
      </c>
      <c r="B1477" s="153"/>
      <c r="C1477" s="163" t="s">
        <v>526</v>
      </c>
      <c r="D1477" s="137" t="s">
        <v>31</v>
      </c>
      <c r="E1477" s="51"/>
      <c r="F1477" s="51"/>
      <c r="G1477" s="51"/>
      <c r="H1477" s="51"/>
      <c r="I1477" s="51"/>
      <c r="J1477" s="52">
        <f t="shared" si="526"/>
        <v>0</v>
      </c>
      <c r="K1477" s="51"/>
      <c r="L1477" s="51"/>
      <c r="M1477" s="52">
        <f t="shared" si="527"/>
        <v>0</v>
      </c>
      <c r="N1477" s="51"/>
      <c r="O1477" s="52">
        <f t="shared" si="528"/>
        <v>0</v>
      </c>
    </row>
    <row r="1478" spans="1:15" s="57" customFormat="1">
      <c r="A1478" s="50">
        <f t="shared" si="525"/>
        <v>3</v>
      </c>
      <c r="B1478" s="153"/>
      <c r="C1478" s="163" t="s">
        <v>558</v>
      </c>
      <c r="D1478" s="137" t="s">
        <v>559</v>
      </c>
      <c r="E1478" s="51"/>
      <c r="F1478" s="51"/>
      <c r="G1478" s="51"/>
      <c r="H1478" s="51"/>
      <c r="I1478" s="51"/>
      <c r="J1478" s="52">
        <f t="shared" si="526"/>
        <v>0</v>
      </c>
      <c r="K1478" s="51"/>
      <c r="L1478" s="51"/>
      <c r="M1478" s="52">
        <f t="shared" si="527"/>
        <v>0</v>
      </c>
      <c r="N1478" s="51"/>
      <c r="O1478" s="52">
        <f t="shared" si="528"/>
        <v>0</v>
      </c>
    </row>
    <row r="1479" spans="1:15" s="57" customFormat="1" ht="25.5">
      <c r="A1479" s="50">
        <f t="shared" si="525"/>
        <v>3</v>
      </c>
      <c r="B1479" s="153"/>
      <c r="C1479" s="163" t="s">
        <v>528</v>
      </c>
      <c r="D1479" s="136" t="s">
        <v>9</v>
      </c>
      <c r="E1479" s="51"/>
      <c r="F1479" s="51"/>
      <c r="G1479" s="51"/>
      <c r="H1479" s="51"/>
      <c r="I1479" s="51"/>
      <c r="J1479" s="52">
        <f t="shared" si="526"/>
        <v>0</v>
      </c>
      <c r="K1479" s="51"/>
      <c r="L1479" s="51"/>
      <c r="M1479" s="52">
        <f t="shared" si="527"/>
        <v>0</v>
      </c>
      <c r="N1479" s="51"/>
      <c r="O1479" s="52">
        <f t="shared" si="528"/>
        <v>0</v>
      </c>
    </row>
    <row r="1480" spans="1:15" s="57" customFormat="1" ht="25.5">
      <c r="A1480" s="50">
        <f t="shared" si="525"/>
        <v>3</v>
      </c>
      <c r="B1480" s="153"/>
      <c r="C1480" s="163" t="s">
        <v>30</v>
      </c>
      <c r="D1480" s="136" t="s">
        <v>10</v>
      </c>
      <c r="E1480" s="51"/>
      <c r="F1480" s="51"/>
      <c r="G1480" s="51"/>
      <c r="H1480" s="51"/>
      <c r="I1480" s="51"/>
      <c r="J1480" s="52">
        <f t="shared" si="526"/>
        <v>0</v>
      </c>
      <c r="K1480" s="51"/>
      <c r="L1480" s="51"/>
      <c r="M1480" s="52">
        <f t="shared" si="527"/>
        <v>0</v>
      </c>
      <c r="N1480" s="51"/>
      <c r="O1480" s="52">
        <f t="shared" si="528"/>
        <v>0</v>
      </c>
    </row>
    <row r="1481" spans="1:15" s="57" customFormat="1">
      <c r="A1481" s="50">
        <f t="shared" si="525"/>
        <v>3</v>
      </c>
      <c r="B1481" s="153"/>
      <c r="C1481" s="165" t="s">
        <v>451</v>
      </c>
      <c r="D1481" s="138" t="s">
        <v>93</v>
      </c>
      <c r="E1481" s="11">
        <f>SUBTOTAL(9,E1482:E1483)</f>
        <v>0</v>
      </c>
      <c r="F1481" s="11">
        <f>SUBTOTAL(9,F1482:F1483)</f>
        <v>0</v>
      </c>
      <c r="G1481" s="11">
        <f>SUBTOTAL(9,G1482:G1483)</f>
        <v>0</v>
      </c>
      <c r="H1481" s="11">
        <f>SUBTOTAL(9,H1482:H1483)</f>
        <v>0</v>
      </c>
      <c r="I1481" s="11">
        <f t="shared" ref="I1481:N1481" si="529">SUBTOTAL(9,I1482:I1483)</f>
        <v>0</v>
      </c>
      <c r="J1481" s="11">
        <f t="shared" si="529"/>
        <v>0</v>
      </c>
      <c r="K1481" s="11">
        <f t="shared" si="529"/>
        <v>0</v>
      </c>
      <c r="L1481" s="11">
        <f t="shared" si="529"/>
        <v>0</v>
      </c>
      <c r="M1481" s="11">
        <f t="shared" si="529"/>
        <v>0</v>
      </c>
      <c r="N1481" s="11">
        <f t="shared" si="529"/>
        <v>0</v>
      </c>
      <c r="O1481" s="11">
        <f>SUBTOTAL(9,O1482:O1483)</f>
        <v>0</v>
      </c>
    </row>
    <row r="1482" spans="1:15" s="57" customFormat="1">
      <c r="A1482" s="50">
        <f t="shared" si="525"/>
        <v>3</v>
      </c>
      <c r="B1482" s="153"/>
      <c r="C1482" s="166" t="s">
        <v>452</v>
      </c>
      <c r="D1482" s="138" t="s">
        <v>453</v>
      </c>
      <c r="E1482" s="51"/>
      <c r="F1482" s="51"/>
      <c r="G1482" s="51"/>
      <c r="H1482" s="51"/>
      <c r="I1482" s="51"/>
      <c r="J1482" s="52">
        <f>H1482+I1482</f>
        <v>0</v>
      </c>
      <c r="K1482" s="51"/>
      <c r="L1482" s="51"/>
      <c r="M1482" s="52">
        <f>K1482+L1482</f>
        <v>0</v>
      </c>
      <c r="N1482" s="51"/>
      <c r="O1482" s="52">
        <f>M1482+N1482</f>
        <v>0</v>
      </c>
    </row>
    <row r="1483" spans="1:15" s="57" customFormat="1">
      <c r="A1483" s="50">
        <f t="shared" si="525"/>
        <v>3</v>
      </c>
      <c r="B1483" s="153"/>
      <c r="C1483" s="166" t="s">
        <v>454</v>
      </c>
      <c r="D1483" s="138" t="s">
        <v>455</v>
      </c>
      <c r="E1483" s="51"/>
      <c r="F1483" s="51"/>
      <c r="G1483" s="51"/>
      <c r="H1483" s="51"/>
      <c r="I1483" s="51"/>
      <c r="J1483" s="52">
        <f>H1483+I1483</f>
        <v>0</v>
      </c>
      <c r="K1483" s="51"/>
      <c r="L1483" s="51"/>
      <c r="M1483" s="52">
        <f>K1483+L1483</f>
        <v>0</v>
      </c>
      <c r="N1483" s="51"/>
      <c r="O1483" s="52">
        <f>M1483+N1483</f>
        <v>0</v>
      </c>
    </row>
    <row r="1484" spans="1:15" s="57" customFormat="1">
      <c r="A1484" s="50">
        <f t="shared" si="525"/>
        <v>3</v>
      </c>
      <c r="B1484" s="156"/>
      <c r="C1484" s="158" t="s">
        <v>32</v>
      </c>
      <c r="D1484" s="136"/>
      <c r="E1484" s="11">
        <f>SUBTOTAL(9,E1485:E1489)</f>
        <v>0</v>
      </c>
      <c r="F1484" s="11">
        <f>SUBTOTAL(9,F1485:F1489)</f>
        <v>0</v>
      </c>
      <c r="G1484" s="11">
        <f>SUBTOTAL(9,G1485:G1489)</f>
        <v>0</v>
      </c>
      <c r="H1484" s="11">
        <f>SUBTOTAL(9,H1485:H1489)</f>
        <v>0</v>
      </c>
      <c r="I1484" s="11">
        <f t="shared" ref="I1484:N1484" si="530">SUBTOTAL(9,I1485:I1489)</f>
        <v>0</v>
      </c>
      <c r="J1484" s="11">
        <f t="shared" si="530"/>
        <v>0</v>
      </c>
      <c r="K1484" s="11">
        <f t="shared" si="530"/>
        <v>0</v>
      </c>
      <c r="L1484" s="11">
        <f t="shared" si="530"/>
        <v>0</v>
      </c>
      <c r="M1484" s="11">
        <f t="shared" si="530"/>
        <v>0</v>
      </c>
      <c r="N1484" s="11">
        <f t="shared" si="530"/>
        <v>0</v>
      </c>
      <c r="O1484" s="11">
        <f>SUBTOTAL(9,O1485:O1489)</f>
        <v>0</v>
      </c>
    </row>
    <row r="1485" spans="1:15" s="57" customFormat="1">
      <c r="A1485" s="50">
        <f t="shared" si="525"/>
        <v>3</v>
      </c>
      <c r="B1485" s="153"/>
      <c r="C1485" s="163" t="s">
        <v>70</v>
      </c>
      <c r="D1485" s="137" t="s">
        <v>71</v>
      </c>
      <c r="E1485" s="51"/>
      <c r="F1485" s="51"/>
      <c r="G1485" s="51"/>
      <c r="H1485" s="51"/>
      <c r="I1485" s="51"/>
      <c r="J1485" s="52">
        <f>H1485+I1485</f>
        <v>0</v>
      </c>
      <c r="K1485" s="51"/>
      <c r="L1485" s="51"/>
      <c r="M1485" s="52">
        <f>K1485+L1485</f>
        <v>0</v>
      </c>
      <c r="N1485" s="51"/>
      <c r="O1485" s="52">
        <f>M1485+N1485</f>
        <v>0</v>
      </c>
    </row>
    <row r="1486" spans="1:15" s="57" customFormat="1">
      <c r="A1486" s="50">
        <f t="shared" si="525"/>
        <v>3</v>
      </c>
      <c r="B1486" s="153"/>
      <c r="C1486" s="163" t="s">
        <v>72</v>
      </c>
      <c r="D1486" s="137" t="s">
        <v>73</v>
      </c>
      <c r="E1486" s="51"/>
      <c r="F1486" s="51"/>
      <c r="G1486" s="51"/>
      <c r="H1486" s="51"/>
      <c r="I1486" s="51"/>
      <c r="J1486" s="52">
        <f>H1486+I1486</f>
        <v>0</v>
      </c>
      <c r="K1486" s="51"/>
      <c r="L1486" s="51"/>
      <c r="M1486" s="52">
        <f>K1486+L1486</f>
        <v>0</v>
      </c>
      <c r="N1486" s="51"/>
      <c r="O1486" s="52">
        <f>M1486+N1486</f>
        <v>0</v>
      </c>
    </row>
    <row r="1487" spans="1:15" s="57" customFormat="1">
      <c r="A1487" s="50">
        <f t="shared" si="525"/>
        <v>3</v>
      </c>
      <c r="B1487" s="153"/>
      <c r="C1487" s="163" t="s">
        <v>74</v>
      </c>
      <c r="D1487" s="137" t="s">
        <v>75</v>
      </c>
      <c r="E1487" s="51"/>
      <c r="F1487" s="51"/>
      <c r="G1487" s="51"/>
      <c r="H1487" s="51"/>
      <c r="I1487" s="51"/>
      <c r="J1487" s="52">
        <f>H1487+I1487</f>
        <v>0</v>
      </c>
      <c r="K1487" s="51"/>
      <c r="L1487" s="51"/>
      <c r="M1487" s="52">
        <f>K1487+L1487</f>
        <v>0</v>
      </c>
      <c r="N1487" s="51"/>
      <c r="O1487" s="52">
        <f>M1487+N1487</f>
        <v>0</v>
      </c>
    </row>
    <row r="1488" spans="1:15" s="57" customFormat="1">
      <c r="A1488" s="50">
        <f t="shared" si="525"/>
        <v>3</v>
      </c>
      <c r="B1488" s="153"/>
      <c r="C1488" s="163" t="s">
        <v>76</v>
      </c>
      <c r="D1488" s="137" t="s">
        <v>77</v>
      </c>
      <c r="E1488" s="51"/>
      <c r="F1488" s="51"/>
      <c r="G1488" s="51"/>
      <c r="H1488" s="51"/>
      <c r="I1488" s="51"/>
      <c r="J1488" s="52">
        <f>H1488+I1488</f>
        <v>0</v>
      </c>
      <c r="K1488" s="51"/>
      <c r="L1488" s="51"/>
      <c r="M1488" s="52">
        <f>K1488+L1488</f>
        <v>0</v>
      </c>
      <c r="N1488" s="51"/>
      <c r="O1488" s="52">
        <f>M1488+N1488</f>
        <v>0</v>
      </c>
    </row>
    <row r="1489" spans="1:15" s="57" customFormat="1">
      <c r="A1489" s="50">
        <f t="shared" si="525"/>
        <v>3</v>
      </c>
      <c r="B1489" s="153"/>
      <c r="C1489" s="163" t="s">
        <v>12</v>
      </c>
      <c r="D1489" s="137" t="s">
        <v>28</v>
      </c>
      <c r="E1489" s="51"/>
      <c r="F1489" s="51"/>
      <c r="G1489" s="51"/>
      <c r="H1489" s="51"/>
      <c r="I1489" s="51"/>
      <c r="J1489" s="52">
        <f>H1489+I1489</f>
        <v>0</v>
      </c>
      <c r="K1489" s="51"/>
      <c r="L1489" s="51"/>
      <c r="M1489" s="52">
        <f>K1489+L1489</f>
        <v>0</v>
      </c>
      <c r="N1489" s="51"/>
      <c r="O1489" s="52">
        <f>M1489+N1489</f>
        <v>0</v>
      </c>
    </row>
    <row r="1490" spans="1:15" s="57" customFormat="1">
      <c r="A1490" s="77">
        <f>A1491</f>
        <v>3</v>
      </c>
      <c r="B1490" s="153"/>
      <c r="C1490" s="155"/>
      <c r="D1490" s="137"/>
      <c r="E1490" s="11"/>
      <c r="F1490" s="11"/>
      <c r="G1490" s="11"/>
      <c r="H1490" s="11"/>
      <c r="I1490" s="11"/>
      <c r="J1490" s="11"/>
      <c r="K1490" s="11"/>
      <c r="L1490" s="11"/>
      <c r="M1490" s="11"/>
      <c r="N1490" s="11"/>
      <c r="O1490" s="11"/>
    </row>
    <row r="1491" spans="1:15" s="57" customFormat="1">
      <c r="A1491" s="105">
        <f>MIN(A1492:A1497)</f>
        <v>3</v>
      </c>
      <c r="B1491" s="153"/>
      <c r="C1491" s="157" t="s">
        <v>36</v>
      </c>
      <c r="D1491" s="137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</row>
    <row r="1492" spans="1:15" s="57" customFormat="1">
      <c r="A1492" s="50">
        <f t="shared" ref="A1492:A1497" si="531">IF(MAX(E1492:P1492)=0,IF(MIN(E1492:P1492)=0,3,2),2)</f>
        <v>3</v>
      </c>
      <c r="B1492" s="153"/>
      <c r="C1492" s="155" t="s">
        <v>34</v>
      </c>
      <c r="D1492" s="137"/>
      <c r="E1492" s="62">
        <f>SUM(E1493:E1494)</f>
        <v>0</v>
      </c>
      <c r="F1492" s="62">
        <f>SUM(F1493:F1494)</f>
        <v>0</v>
      </c>
      <c r="G1492" s="62">
        <f>SUM(G1493:G1494)</f>
        <v>0</v>
      </c>
      <c r="H1492" s="62">
        <f>SUM(H1493:H1494)</f>
        <v>0</v>
      </c>
      <c r="I1492" s="62">
        <f t="shared" ref="I1492:N1492" si="532">SUM(I1493:I1494)</f>
        <v>0</v>
      </c>
      <c r="J1492" s="62">
        <f t="shared" si="532"/>
        <v>0</v>
      </c>
      <c r="K1492" s="62">
        <f t="shared" si="532"/>
        <v>0</v>
      </c>
      <c r="L1492" s="62">
        <f t="shared" si="532"/>
        <v>0</v>
      </c>
      <c r="M1492" s="62">
        <f t="shared" si="532"/>
        <v>0</v>
      </c>
      <c r="N1492" s="62">
        <f t="shared" si="532"/>
        <v>0</v>
      </c>
      <c r="O1492" s="62">
        <f>SUM(O1493:O1494)</f>
        <v>0</v>
      </c>
    </row>
    <row r="1493" spans="1:15" s="57" customFormat="1">
      <c r="A1493" s="50">
        <f t="shared" si="531"/>
        <v>3</v>
      </c>
      <c r="B1493" s="153"/>
      <c r="C1493" s="167" t="s">
        <v>80</v>
      </c>
      <c r="D1493" s="137"/>
      <c r="E1493" s="51"/>
      <c r="F1493" s="51"/>
      <c r="G1493" s="51"/>
      <c r="H1493" s="51"/>
      <c r="I1493" s="51"/>
      <c r="J1493" s="52">
        <f>H1493+I1493</f>
        <v>0</v>
      </c>
      <c r="K1493" s="51"/>
      <c r="L1493" s="51"/>
      <c r="M1493" s="52">
        <f>K1493+L1493</f>
        <v>0</v>
      </c>
      <c r="N1493" s="51"/>
      <c r="O1493" s="52">
        <f>M1493+N1493</f>
        <v>0</v>
      </c>
    </row>
    <row r="1494" spans="1:15" s="57" customFormat="1">
      <c r="A1494" s="50">
        <f t="shared" si="531"/>
        <v>3</v>
      </c>
      <c r="B1494" s="153"/>
      <c r="C1494" s="167" t="s">
        <v>81</v>
      </c>
      <c r="D1494" s="137"/>
      <c r="E1494" s="51"/>
      <c r="F1494" s="51"/>
      <c r="G1494" s="51"/>
      <c r="H1494" s="51"/>
      <c r="I1494" s="51"/>
      <c r="J1494" s="52">
        <f>H1494+I1494</f>
        <v>0</v>
      </c>
      <c r="K1494" s="51"/>
      <c r="L1494" s="51"/>
      <c r="M1494" s="52">
        <f>K1494+L1494</f>
        <v>0</v>
      </c>
      <c r="N1494" s="51"/>
      <c r="O1494" s="52">
        <f>M1494+N1494</f>
        <v>0</v>
      </c>
    </row>
    <row r="1495" spans="1:15" s="57" customFormat="1">
      <c r="A1495" s="50">
        <f t="shared" si="531"/>
        <v>3</v>
      </c>
      <c r="B1495" s="153"/>
      <c r="C1495" s="155" t="s">
        <v>35</v>
      </c>
      <c r="D1495" s="137"/>
      <c r="E1495" s="62">
        <f>SUM(E1496:E1497)</f>
        <v>0</v>
      </c>
      <c r="F1495" s="62">
        <f>SUM(F1496:F1497)</f>
        <v>0</v>
      </c>
      <c r="G1495" s="62">
        <f>SUM(G1496:G1497)</f>
        <v>0</v>
      </c>
      <c r="H1495" s="62">
        <f>SUM(H1496:H1497)</f>
        <v>0</v>
      </c>
      <c r="I1495" s="62">
        <f t="shared" ref="I1495:N1495" si="533">SUM(I1496:I1497)</f>
        <v>0</v>
      </c>
      <c r="J1495" s="62">
        <f t="shared" si="533"/>
        <v>0</v>
      </c>
      <c r="K1495" s="62">
        <f t="shared" si="533"/>
        <v>0</v>
      </c>
      <c r="L1495" s="62">
        <f t="shared" si="533"/>
        <v>0</v>
      </c>
      <c r="M1495" s="62">
        <f t="shared" si="533"/>
        <v>0</v>
      </c>
      <c r="N1495" s="62">
        <f t="shared" si="533"/>
        <v>0</v>
      </c>
      <c r="O1495" s="62">
        <f>SUM(O1496:O1497)</f>
        <v>0</v>
      </c>
    </row>
    <row r="1496" spans="1:15">
      <c r="A1496" s="50">
        <f t="shared" si="531"/>
        <v>3</v>
      </c>
      <c r="B1496" s="153"/>
      <c r="C1496" s="167" t="s">
        <v>84</v>
      </c>
      <c r="D1496" s="137"/>
      <c r="E1496" s="51"/>
      <c r="F1496" s="51"/>
      <c r="G1496" s="51"/>
      <c r="H1496" s="51"/>
      <c r="I1496" s="51"/>
      <c r="J1496" s="52">
        <f>H1496+I1496</f>
        <v>0</v>
      </c>
      <c r="K1496" s="51"/>
      <c r="L1496" s="51"/>
      <c r="M1496" s="52">
        <f>K1496+L1496</f>
        <v>0</v>
      </c>
      <c r="N1496" s="51"/>
      <c r="O1496" s="52">
        <f>M1496+N1496</f>
        <v>0</v>
      </c>
    </row>
    <row r="1497" spans="1:15">
      <c r="A1497" s="50">
        <f t="shared" si="531"/>
        <v>3</v>
      </c>
      <c r="B1497" s="153"/>
      <c r="C1497" s="167" t="s">
        <v>85</v>
      </c>
      <c r="D1497" s="137"/>
      <c r="E1497" s="51"/>
      <c r="F1497" s="51"/>
      <c r="G1497" s="51"/>
      <c r="H1497" s="51"/>
      <c r="I1497" s="51"/>
      <c r="J1497" s="52">
        <f>H1497+I1497</f>
        <v>0</v>
      </c>
      <c r="K1497" s="51"/>
      <c r="L1497" s="51"/>
      <c r="M1497" s="52">
        <f>K1497+L1497</f>
        <v>0</v>
      </c>
      <c r="N1497" s="51"/>
      <c r="O1497" s="52">
        <f>M1497+N1497</f>
        <v>0</v>
      </c>
    </row>
    <row r="1498" spans="1:15">
      <c r="A1498" s="77">
        <f>A1499</f>
        <v>3</v>
      </c>
      <c r="B1498" s="172"/>
      <c r="C1498" s="156"/>
      <c r="D1498" s="140"/>
      <c r="E1498" s="76"/>
      <c r="F1498" s="76"/>
      <c r="G1498" s="76"/>
      <c r="H1498" s="76"/>
      <c r="I1498" s="76"/>
      <c r="J1498" s="76"/>
      <c r="K1498" s="76"/>
      <c r="L1498" s="76"/>
      <c r="M1498" s="76"/>
      <c r="N1498" s="76"/>
      <c r="O1498" s="76"/>
    </row>
    <row r="1499" spans="1:15">
      <c r="A1499" s="105">
        <f>MIN(A1500:A1561)</f>
        <v>3</v>
      </c>
      <c r="B1499" s="172"/>
      <c r="C1499" s="174" t="s">
        <v>67</v>
      </c>
      <c r="D1499" s="140"/>
      <c r="E1499" s="76"/>
      <c r="F1499" s="76"/>
      <c r="G1499" s="76"/>
      <c r="H1499" s="76"/>
      <c r="I1499" s="76"/>
      <c r="J1499" s="76"/>
      <c r="K1499" s="76"/>
      <c r="L1499" s="76"/>
      <c r="M1499" s="76"/>
      <c r="N1499" s="76"/>
      <c r="O1499" s="76"/>
    </row>
    <row r="1500" spans="1:15">
      <c r="A1500" s="50">
        <f t="shared" ref="A1500:A1531" si="534">IF(MAX(E1500:P1500)=0,IF(MIN(E1500:P1500)=0,3,2),2)</f>
        <v>3</v>
      </c>
      <c r="B1500" s="145"/>
      <c r="C1500" s="146" t="s">
        <v>25</v>
      </c>
      <c r="D1500" s="56"/>
      <c r="E1500" s="11">
        <f>SUBTOTAL(9,E1501:E1553)</f>
        <v>0</v>
      </c>
      <c r="F1500" s="11">
        <f>SUBTOTAL(9,F1501:F1553)</f>
        <v>0</v>
      </c>
      <c r="G1500" s="11">
        <f>SUBTOTAL(9,G1501:G1553)</f>
        <v>0</v>
      </c>
      <c r="H1500" s="11">
        <f>SUBTOTAL(9,H1501:H1553)</f>
        <v>0</v>
      </c>
      <c r="I1500" s="11">
        <f t="shared" ref="I1500:N1500" si="535">SUBTOTAL(9,I1501:I1553)</f>
        <v>0</v>
      </c>
      <c r="J1500" s="11">
        <f t="shared" si="535"/>
        <v>0</v>
      </c>
      <c r="K1500" s="11">
        <f t="shared" si="535"/>
        <v>0</v>
      </c>
      <c r="L1500" s="11">
        <f t="shared" si="535"/>
        <v>0</v>
      </c>
      <c r="M1500" s="11">
        <f t="shared" si="535"/>
        <v>0</v>
      </c>
      <c r="N1500" s="11">
        <f t="shared" si="535"/>
        <v>0</v>
      </c>
      <c r="O1500" s="11">
        <f>SUBTOTAL(9,O1501:O1553)</f>
        <v>0</v>
      </c>
    </row>
    <row r="1501" spans="1:15">
      <c r="A1501" s="50">
        <f t="shared" si="534"/>
        <v>3</v>
      </c>
      <c r="B1501" s="145" t="s">
        <v>14</v>
      </c>
      <c r="C1501" s="146" t="s">
        <v>125</v>
      </c>
      <c r="D1501" s="56"/>
      <c r="E1501" s="11">
        <f>SUBTOTAL(9,E1502:E1523)</f>
        <v>0</v>
      </c>
      <c r="F1501" s="11">
        <f>SUBTOTAL(9,F1502:F1523)</f>
        <v>0</v>
      </c>
      <c r="G1501" s="11">
        <f>SUBTOTAL(9,G1502:G1523)</f>
        <v>0</v>
      </c>
      <c r="H1501" s="11">
        <f>SUBTOTAL(9,H1502:H1523)</f>
        <v>0</v>
      </c>
      <c r="I1501" s="11">
        <f t="shared" ref="I1501:N1501" si="536">SUBTOTAL(9,I1502:I1523)</f>
        <v>0</v>
      </c>
      <c r="J1501" s="11">
        <f t="shared" si="536"/>
        <v>0</v>
      </c>
      <c r="K1501" s="11">
        <f t="shared" si="536"/>
        <v>0</v>
      </c>
      <c r="L1501" s="11">
        <f t="shared" si="536"/>
        <v>0</v>
      </c>
      <c r="M1501" s="11">
        <f t="shared" si="536"/>
        <v>0</v>
      </c>
      <c r="N1501" s="11">
        <f t="shared" si="536"/>
        <v>0</v>
      </c>
      <c r="O1501" s="11">
        <f>SUBTOTAL(9,O1502:O1523)</f>
        <v>0</v>
      </c>
    </row>
    <row r="1502" spans="1:15">
      <c r="A1502" s="50">
        <f t="shared" si="534"/>
        <v>3</v>
      </c>
      <c r="B1502" s="147"/>
      <c r="C1502" s="146" t="s">
        <v>126</v>
      </c>
      <c r="D1502" s="56"/>
      <c r="E1502" s="11">
        <f>SUBTOTAL(9,E1503:E1512)</f>
        <v>0</v>
      </c>
      <c r="F1502" s="11">
        <f>SUBTOTAL(9,F1503:F1512)</f>
        <v>0</v>
      </c>
      <c r="G1502" s="11">
        <f>SUBTOTAL(9,G1503:G1512)</f>
        <v>0</v>
      </c>
      <c r="H1502" s="11">
        <f>SUBTOTAL(9,H1503:H1512)</f>
        <v>0</v>
      </c>
      <c r="I1502" s="11">
        <f t="shared" ref="I1502:N1502" si="537">SUBTOTAL(9,I1503:I1512)</f>
        <v>0</v>
      </c>
      <c r="J1502" s="11">
        <f t="shared" si="537"/>
        <v>0</v>
      </c>
      <c r="K1502" s="11">
        <f t="shared" si="537"/>
        <v>0</v>
      </c>
      <c r="L1502" s="11">
        <f t="shared" si="537"/>
        <v>0</v>
      </c>
      <c r="M1502" s="11">
        <f t="shared" si="537"/>
        <v>0</v>
      </c>
      <c r="N1502" s="11">
        <f t="shared" si="537"/>
        <v>0</v>
      </c>
      <c r="O1502" s="11">
        <f>SUBTOTAL(9,O1503:O1512)</f>
        <v>0</v>
      </c>
    </row>
    <row r="1503" spans="1:15" ht="25.5">
      <c r="A1503" s="50">
        <f t="shared" si="534"/>
        <v>3</v>
      </c>
      <c r="B1503" s="148"/>
      <c r="C1503" s="149" t="s">
        <v>127</v>
      </c>
      <c r="D1503" s="58" t="s">
        <v>2</v>
      </c>
      <c r="E1503" s="11">
        <f>SUBTOTAL(9,E1504:E1505)</f>
        <v>0</v>
      </c>
      <c r="F1503" s="11">
        <f>SUBTOTAL(9,F1504:F1505)</f>
        <v>0</v>
      </c>
      <c r="G1503" s="11">
        <f>SUBTOTAL(9,G1504:G1505)</f>
        <v>0</v>
      </c>
      <c r="H1503" s="11">
        <f>SUBTOTAL(9,H1504:H1505)</f>
        <v>0</v>
      </c>
      <c r="I1503" s="11">
        <f t="shared" ref="I1503:N1503" si="538">SUBTOTAL(9,I1504:I1505)</f>
        <v>0</v>
      </c>
      <c r="J1503" s="11">
        <f t="shared" si="538"/>
        <v>0</v>
      </c>
      <c r="K1503" s="11">
        <f t="shared" si="538"/>
        <v>0</v>
      </c>
      <c r="L1503" s="11">
        <f t="shared" si="538"/>
        <v>0</v>
      </c>
      <c r="M1503" s="11">
        <f t="shared" si="538"/>
        <v>0</v>
      </c>
      <c r="N1503" s="11">
        <f t="shared" si="538"/>
        <v>0</v>
      </c>
      <c r="O1503" s="11">
        <f>SUBTOTAL(9,O1504:O1505)</f>
        <v>0</v>
      </c>
    </row>
    <row r="1504" spans="1:15" ht="25.5">
      <c r="A1504" s="50">
        <f t="shared" si="534"/>
        <v>3</v>
      </c>
      <c r="B1504" s="148"/>
      <c r="C1504" s="149" t="s">
        <v>303</v>
      </c>
      <c r="D1504" s="58" t="s">
        <v>302</v>
      </c>
      <c r="E1504" s="51"/>
      <c r="F1504" s="51"/>
      <c r="G1504" s="51"/>
      <c r="H1504" s="51"/>
      <c r="I1504" s="51"/>
      <c r="J1504" s="52">
        <f>H1504+I1504</f>
        <v>0</v>
      </c>
      <c r="K1504" s="51"/>
      <c r="L1504" s="51"/>
      <c r="M1504" s="52">
        <f>K1504+L1504</f>
        <v>0</v>
      </c>
      <c r="N1504" s="51"/>
      <c r="O1504" s="52">
        <f>M1504+N1504</f>
        <v>0</v>
      </c>
    </row>
    <row r="1505" spans="1:15" ht="25.5">
      <c r="A1505" s="50">
        <f t="shared" si="534"/>
        <v>3</v>
      </c>
      <c r="B1505" s="148"/>
      <c r="C1505" s="149" t="s">
        <v>305</v>
      </c>
      <c r="D1505" s="58" t="s">
        <v>304</v>
      </c>
      <c r="E1505" s="51"/>
      <c r="F1505" s="51"/>
      <c r="G1505" s="51"/>
      <c r="H1505" s="51"/>
      <c r="I1505" s="51"/>
      <c r="J1505" s="52">
        <f>H1505+I1505</f>
        <v>0</v>
      </c>
      <c r="K1505" s="51"/>
      <c r="L1505" s="51"/>
      <c r="M1505" s="52">
        <f>K1505+L1505</f>
        <v>0</v>
      </c>
      <c r="N1505" s="51"/>
      <c r="O1505" s="52">
        <f>M1505+N1505</f>
        <v>0</v>
      </c>
    </row>
    <row r="1506" spans="1:15">
      <c r="A1506" s="50">
        <f t="shared" si="534"/>
        <v>3</v>
      </c>
      <c r="B1506" s="150"/>
      <c r="C1506" s="151" t="s">
        <v>128</v>
      </c>
      <c r="D1506" s="59" t="s">
        <v>3</v>
      </c>
      <c r="E1506" s="51"/>
      <c r="F1506" s="51"/>
      <c r="G1506" s="51"/>
      <c r="H1506" s="51"/>
      <c r="I1506" s="51"/>
      <c r="J1506" s="52">
        <f>H1506+I1506</f>
        <v>0</v>
      </c>
      <c r="K1506" s="51"/>
      <c r="L1506" s="51"/>
      <c r="M1506" s="52">
        <f>K1506+L1506</f>
        <v>0</v>
      </c>
      <c r="N1506" s="51"/>
      <c r="O1506" s="52">
        <f>M1506+N1506</f>
        <v>0</v>
      </c>
    </row>
    <row r="1507" spans="1:15">
      <c r="A1507" s="50">
        <f t="shared" si="534"/>
        <v>3</v>
      </c>
      <c r="B1507" s="150"/>
      <c r="C1507" s="152" t="s">
        <v>445</v>
      </c>
      <c r="D1507" s="117" t="s">
        <v>446</v>
      </c>
      <c r="E1507" s="11">
        <f>SUBTOTAL(9,E1508:E1511)</f>
        <v>0</v>
      </c>
      <c r="F1507" s="11">
        <f>SUBTOTAL(9,F1508:F1511)</f>
        <v>0</v>
      </c>
      <c r="G1507" s="11">
        <f>SUBTOTAL(9,G1508:G1511)</f>
        <v>0</v>
      </c>
      <c r="H1507" s="11">
        <f>SUBTOTAL(9,H1508:H1511)</f>
        <v>0</v>
      </c>
      <c r="I1507" s="11">
        <f t="shared" ref="I1507:N1507" si="539">SUBTOTAL(9,I1508:I1511)</f>
        <v>0</v>
      </c>
      <c r="J1507" s="11">
        <f t="shared" si="539"/>
        <v>0</v>
      </c>
      <c r="K1507" s="11">
        <f t="shared" si="539"/>
        <v>0</v>
      </c>
      <c r="L1507" s="11">
        <f t="shared" si="539"/>
        <v>0</v>
      </c>
      <c r="M1507" s="11">
        <f t="shared" si="539"/>
        <v>0</v>
      </c>
      <c r="N1507" s="11">
        <f t="shared" si="539"/>
        <v>0</v>
      </c>
      <c r="O1507" s="11">
        <f>SUBTOTAL(9,O1508:O1511)</f>
        <v>0</v>
      </c>
    </row>
    <row r="1508" spans="1:15" ht="25.5">
      <c r="A1508" s="50">
        <f t="shared" si="534"/>
        <v>3</v>
      </c>
      <c r="B1508" s="150"/>
      <c r="C1508" s="149" t="s">
        <v>129</v>
      </c>
      <c r="D1508" s="60" t="s">
        <v>37</v>
      </c>
      <c r="E1508" s="51"/>
      <c r="F1508" s="51"/>
      <c r="G1508" s="51"/>
      <c r="H1508" s="51"/>
      <c r="I1508" s="51"/>
      <c r="J1508" s="52">
        <f>H1508+I1508</f>
        <v>0</v>
      </c>
      <c r="K1508" s="51"/>
      <c r="L1508" s="51"/>
      <c r="M1508" s="52">
        <f>K1508+L1508</f>
        <v>0</v>
      </c>
      <c r="N1508" s="51"/>
      <c r="O1508" s="52">
        <f>M1508+N1508</f>
        <v>0</v>
      </c>
    </row>
    <row r="1509" spans="1:15">
      <c r="A1509" s="50">
        <f t="shared" si="534"/>
        <v>3</v>
      </c>
      <c r="B1509" s="150"/>
      <c r="C1509" s="149" t="s">
        <v>131</v>
      </c>
      <c r="D1509" s="60" t="s">
        <v>39</v>
      </c>
      <c r="E1509" s="51"/>
      <c r="F1509" s="51"/>
      <c r="G1509" s="51"/>
      <c r="H1509" s="51"/>
      <c r="I1509" s="51"/>
      <c r="J1509" s="52">
        <f>H1509+I1509</f>
        <v>0</v>
      </c>
      <c r="K1509" s="51"/>
      <c r="L1509" s="51"/>
      <c r="M1509" s="52">
        <f>K1509+L1509</f>
        <v>0</v>
      </c>
      <c r="N1509" s="51"/>
      <c r="O1509" s="52">
        <f>M1509+N1509</f>
        <v>0</v>
      </c>
    </row>
    <row r="1510" spans="1:15">
      <c r="A1510" s="50">
        <f t="shared" si="534"/>
        <v>3</v>
      </c>
      <c r="B1510" s="150"/>
      <c r="C1510" s="149" t="s">
        <v>132</v>
      </c>
      <c r="D1510" s="60" t="s">
        <v>40</v>
      </c>
      <c r="E1510" s="51"/>
      <c r="F1510" s="51"/>
      <c r="G1510" s="51"/>
      <c r="H1510" s="51"/>
      <c r="I1510" s="51"/>
      <c r="J1510" s="52">
        <f>H1510+I1510</f>
        <v>0</v>
      </c>
      <c r="K1510" s="51"/>
      <c r="L1510" s="51"/>
      <c r="M1510" s="52">
        <f>K1510+L1510</f>
        <v>0</v>
      </c>
      <c r="N1510" s="51"/>
      <c r="O1510" s="52">
        <f>M1510+N1510</f>
        <v>0</v>
      </c>
    </row>
    <row r="1511" spans="1:15" ht="25.5">
      <c r="A1511" s="50">
        <f t="shared" si="534"/>
        <v>3</v>
      </c>
      <c r="B1511" s="150"/>
      <c r="C1511" s="149" t="s">
        <v>133</v>
      </c>
      <c r="D1511" s="60" t="s">
        <v>41</v>
      </c>
      <c r="E1511" s="51"/>
      <c r="F1511" s="51"/>
      <c r="G1511" s="51"/>
      <c r="H1511" s="51"/>
      <c r="I1511" s="51"/>
      <c r="J1511" s="52">
        <f>H1511+I1511</f>
        <v>0</v>
      </c>
      <c r="K1511" s="51"/>
      <c r="L1511" s="51"/>
      <c r="M1511" s="52">
        <f>K1511+L1511</f>
        <v>0</v>
      </c>
      <c r="N1511" s="51"/>
      <c r="O1511" s="52">
        <f>M1511+N1511</f>
        <v>0</v>
      </c>
    </row>
    <row r="1512" spans="1:15">
      <c r="A1512" s="50">
        <f t="shared" si="534"/>
        <v>3</v>
      </c>
      <c r="B1512" s="150"/>
      <c r="C1512" s="149" t="s">
        <v>447</v>
      </c>
      <c r="D1512" s="60" t="s">
        <v>4</v>
      </c>
      <c r="E1512" s="51"/>
      <c r="F1512" s="51"/>
      <c r="G1512" s="51"/>
      <c r="H1512" s="51"/>
      <c r="I1512" s="51"/>
      <c r="J1512" s="52">
        <f>H1512+I1512</f>
        <v>0</v>
      </c>
      <c r="K1512" s="51"/>
      <c r="L1512" s="51"/>
      <c r="M1512" s="52">
        <f>K1512+L1512</f>
        <v>0</v>
      </c>
      <c r="N1512" s="51"/>
      <c r="O1512" s="52">
        <f>M1512+N1512</f>
        <v>0</v>
      </c>
    </row>
    <row r="1513" spans="1:15">
      <c r="A1513" s="50">
        <f t="shared" si="534"/>
        <v>3</v>
      </c>
      <c r="B1513" s="147"/>
      <c r="C1513" s="146" t="s">
        <v>134</v>
      </c>
      <c r="D1513" s="56"/>
      <c r="E1513" s="11">
        <f>SUBTOTAL(9,E1514:E1517)</f>
        <v>0</v>
      </c>
      <c r="F1513" s="11">
        <f>SUBTOTAL(9,F1514:F1517)</f>
        <v>0</v>
      </c>
      <c r="G1513" s="11">
        <f>SUBTOTAL(9,G1514:G1517)</f>
        <v>0</v>
      </c>
      <c r="H1513" s="11">
        <f>SUBTOTAL(9,H1514:H1517)</f>
        <v>0</v>
      </c>
      <c r="I1513" s="11">
        <f t="shared" ref="I1513:N1513" si="540">SUBTOTAL(9,I1514:I1517)</f>
        <v>0</v>
      </c>
      <c r="J1513" s="11">
        <f t="shared" si="540"/>
        <v>0</v>
      </c>
      <c r="K1513" s="11">
        <f t="shared" si="540"/>
        <v>0</v>
      </c>
      <c r="L1513" s="11">
        <f t="shared" si="540"/>
        <v>0</v>
      </c>
      <c r="M1513" s="11">
        <f t="shared" si="540"/>
        <v>0</v>
      </c>
      <c r="N1513" s="11">
        <f t="shared" si="540"/>
        <v>0</v>
      </c>
      <c r="O1513" s="11">
        <f>SUBTOTAL(9,O1514:O1517)</f>
        <v>0</v>
      </c>
    </row>
    <row r="1514" spans="1:15">
      <c r="A1514" s="50">
        <f t="shared" si="534"/>
        <v>3</v>
      </c>
      <c r="B1514" s="150"/>
      <c r="C1514" s="151" t="s">
        <v>135</v>
      </c>
      <c r="D1514" s="59" t="s">
        <v>5</v>
      </c>
      <c r="E1514" s="51"/>
      <c r="F1514" s="51"/>
      <c r="G1514" s="51"/>
      <c r="H1514" s="51"/>
      <c r="I1514" s="51"/>
      <c r="J1514" s="52">
        <f>H1514+I1514</f>
        <v>0</v>
      </c>
      <c r="K1514" s="51"/>
      <c r="L1514" s="51"/>
      <c r="M1514" s="52">
        <f>K1514+L1514</f>
        <v>0</v>
      </c>
      <c r="N1514" s="51"/>
      <c r="O1514" s="52">
        <f>M1514+N1514</f>
        <v>0</v>
      </c>
    </row>
    <row r="1515" spans="1:15">
      <c r="A1515" s="50">
        <f t="shared" si="534"/>
        <v>3</v>
      </c>
      <c r="B1515" s="150"/>
      <c r="C1515" s="154" t="s">
        <v>448</v>
      </c>
      <c r="D1515" s="118" t="s">
        <v>173</v>
      </c>
      <c r="E1515" s="51"/>
      <c r="F1515" s="51"/>
      <c r="G1515" s="51"/>
      <c r="H1515" s="51"/>
      <c r="I1515" s="51"/>
      <c r="J1515" s="52">
        <f>H1515+I1515</f>
        <v>0</v>
      </c>
      <c r="K1515" s="51"/>
      <c r="L1515" s="51"/>
      <c r="M1515" s="52">
        <f>K1515+L1515</f>
        <v>0</v>
      </c>
      <c r="N1515" s="51"/>
      <c r="O1515" s="52">
        <f>M1515+N1515</f>
        <v>0</v>
      </c>
    </row>
    <row r="1516" spans="1:15">
      <c r="A1516" s="50">
        <f t="shared" si="534"/>
        <v>3</v>
      </c>
      <c r="B1516" s="153"/>
      <c r="C1516" s="155" t="s">
        <v>557</v>
      </c>
      <c r="D1516" s="137" t="s">
        <v>8</v>
      </c>
      <c r="E1516" s="51"/>
      <c r="F1516" s="51"/>
      <c r="G1516" s="51"/>
      <c r="H1516" s="51"/>
      <c r="I1516" s="51"/>
      <c r="J1516" s="52">
        <f>H1516+I1516</f>
        <v>0</v>
      </c>
      <c r="K1516" s="51"/>
      <c r="L1516" s="51"/>
      <c r="M1516" s="52">
        <f>K1516+L1516</f>
        <v>0</v>
      </c>
      <c r="N1516" s="51"/>
      <c r="O1516" s="52">
        <f>M1516+N1516</f>
        <v>0</v>
      </c>
    </row>
    <row r="1517" spans="1:15" ht="25.5">
      <c r="A1517" s="50">
        <f t="shared" si="534"/>
        <v>3</v>
      </c>
      <c r="B1517" s="153"/>
      <c r="C1517" s="155" t="s">
        <v>139</v>
      </c>
      <c r="D1517" s="136" t="s">
        <v>10</v>
      </c>
      <c r="E1517" s="51"/>
      <c r="F1517" s="51"/>
      <c r="G1517" s="51"/>
      <c r="H1517" s="51"/>
      <c r="I1517" s="51"/>
      <c r="J1517" s="52">
        <f>H1517+I1517</f>
        <v>0</v>
      </c>
      <c r="K1517" s="51"/>
      <c r="L1517" s="51"/>
      <c r="M1517" s="52">
        <f>K1517+L1517</f>
        <v>0</v>
      </c>
      <c r="N1517" s="51"/>
      <c r="O1517" s="52">
        <f>M1517+N1517</f>
        <v>0</v>
      </c>
    </row>
    <row r="1518" spans="1:15" s="57" customFormat="1">
      <c r="A1518" s="50">
        <f t="shared" si="534"/>
        <v>3</v>
      </c>
      <c r="B1518" s="156"/>
      <c r="C1518" s="157" t="s">
        <v>140</v>
      </c>
      <c r="D1518" s="136"/>
      <c r="E1518" s="11">
        <f>SUBTOTAL(9,E1519:E1523)</f>
        <v>0</v>
      </c>
      <c r="F1518" s="11">
        <f>SUBTOTAL(9,F1519:F1523)</f>
        <v>0</v>
      </c>
      <c r="G1518" s="11">
        <f>SUBTOTAL(9,G1519:G1523)</f>
        <v>0</v>
      </c>
      <c r="H1518" s="11">
        <f>SUBTOTAL(9,H1519:H1523)</f>
        <v>0</v>
      </c>
      <c r="I1518" s="11">
        <f t="shared" ref="I1518:N1518" si="541">SUBTOTAL(9,I1519:I1523)</f>
        <v>0</v>
      </c>
      <c r="J1518" s="11">
        <f t="shared" si="541"/>
        <v>0</v>
      </c>
      <c r="K1518" s="11">
        <f t="shared" si="541"/>
        <v>0</v>
      </c>
      <c r="L1518" s="11">
        <f t="shared" si="541"/>
        <v>0</v>
      </c>
      <c r="M1518" s="11">
        <f t="shared" si="541"/>
        <v>0</v>
      </c>
      <c r="N1518" s="11">
        <f t="shared" si="541"/>
        <v>0</v>
      </c>
      <c r="O1518" s="11">
        <f>SUBTOTAL(9,O1519:O1523)</f>
        <v>0</v>
      </c>
    </row>
    <row r="1519" spans="1:15" s="57" customFormat="1">
      <c r="A1519" s="50">
        <f t="shared" si="534"/>
        <v>3</v>
      </c>
      <c r="B1519" s="153"/>
      <c r="C1519" s="155" t="s">
        <v>141</v>
      </c>
      <c r="D1519" s="137" t="s">
        <v>71</v>
      </c>
      <c r="E1519" s="51"/>
      <c r="F1519" s="51"/>
      <c r="G1519" s="51"/>
      <c r="H1519" s="51"/>
      <c r="I1519" s="51"/>
      <c r="J1519" s="52">
        <f>H1519+I1519</f>
        <v>0</v>
      </c>
      <c r="K1519" s="51"/>
      <c r="L1519" s="51"/>
      <c r="M1519" s="52">
        <f>K1519+L1519</f>
        <v>0</v>
      </c>
      <c r="N1519" s="51"/>
      <c r="O1519" s="52">
        <f>M1519+N1519</f>
        <v>0</v>
      </c>
    </row>
    <row r="1520" spans="1:15" s="57" customFormat="1">
      <c r="A1520" s="50">
        <f t="shared" si="534"/>
        <v>3</v>
      </c>
      <c r="B1520" s="153"/>
      <c r="C1520" s="155" t="s">
        <v>142</v>
      </c>
      <c r="D1520" s="137" t="s">
        <v>73</v>
      </c>
      <c r="E1520" s="51"/>
      <c r="F1520" s="51"/>
      <c r="G1520" s="51"/>
      <c r="H1520" s="51"/>
      <c r="I1520" s="51"/>
      <c r="J1520" s="52">
        <f>H1520+I1520</f>
        <v>0</v>
      </c>
      <c r="K1520" s="51"/>
      <c r="L1520" s="51"/>
      <c r="M1520" s="52">
        <f>K1520+L1520</f>
        <v>0</v>
      </c>
      <c r="N1520" s="51"/>
      <c r="O1520" s="52">
        <f>M1520+N1520</f>
        <v>0</v>
      </c>
    </row>
    <row r="1521" spans="1:15" s="57" customFormat="1">
      <c r="A1521" s="50">
        <f t="shared" si="534"/>
        <v>3</v>
      </c>
      <c r="B1521" s="153"/>
      <c r="C1521" s="155" t="s">
        <v>143</v>
      </c>
      <c r="D1521" s="137" t="s">
        <v>75</v>
      </c>
      <c r="E1521" s="51"/>
      <c r="F1521" s="51"/>
      <c r="G1521" s="51"/>
      <c r="H1521" s="51"/>
      <c r="I1521" s="51"/>
      <c r="J1521" s="52">
        <f>H1521+I1521</f>
        <v>0</v>
      </c>
      <c r="K1521" s="51"/>
      <c r="L1521" s="51"/>
      <c r="M1521" s="52">
        <f>K1521+L1521</f>
        <v>0</v>
      </c>
      <c r="N1521" s="51"/>
      <c r="O1521" s="52">
        <f>M1521+N1521</f>
        <v>0</v>
      </c>
    </row>
    <row r="1522" spans="1:15" s="57" customFormat="1">
      <c r="A1522" s="50">
        <f t="shared" si="534"/>
        <v>3</v>
      </c>
      <c r="B1522" s="153"/>
      <c r="C1522" s="155" t="s">
        <v>144</v>
      </c>
      <c r="D1522" s="137" t="s">
        <v>77</v>
      </c>
      <c r="E1522" s="51"/>
      <c r="F1522" s="51"/>
      <c r="G1522" s="51"/>
      <c r="H1522" s="51"/>
      <c r="I1522" s="51"/>
      <c r="J1522" s="52">
        <f>H1522+I1522</f>
        <v>0</v>
      </c>
      <c r="K1522" s="51"/>
      <c r="L1522" s="51"/>
      <c r="M1522" s="52">
        <f>K1522+L1522</f>
        <v>0</v>
      </c>
      <c r="N1522" s="51"/>
      <c r="O1522" s="52">
        <f>M1522+N1522</f>
        <v>0</v>
      </c>
    </row>
    <row r="1523" spans="1:15" s="57" customFormat="1">
      <c r="A1523" s="50">
        <f t="shared" si="534"/>
        <v>3</v>
      </c>
      <c r="B1523" s="153"/>
      <c r="C1523" s="155" t="s">
        <v>145</v>
      </c>
      <c r="D1523" s="137" t="s">
        <v>28</v>
      </c>
      <c r="E1523" s="51"/>
      <c r="F1523" s="51"/>
      <c r="G1523" s="51"/>
      <c r="H1523" s="51"/>
      <c r="I1523" s="51"/>
      <c r="J1523" s="52">
        <f>H1523+I1523</f>
        <v>0</v>
      </c>
      <c r="K1523" s="51"/>
      <c r="L1523" s="51"/>
      <c r="M1523" s="52">
        <f>K1523+L1523</f>
        <v>0</v>
      </c>
      <c r="N1523" s="51"/>
      <c r="O1523" s="52">
        <f>M1523+N1523</f>
        <v>0</v>
      </c>
    </row>
    <row r="1524" spans="1:15" s="57" customFormat="1">
      <c r="A1524" s="50">
        <f t="shared" si="534"/>
        <v>3</v>
      </c>
      <c r="B1524" s="145" t="s">
        <v>146</v>
      </c>
      <c r="C1524" s="157" t="s">
        <v>147</v>
      </c>
      <c r="D1524" s="56"/>
      <c r="E1524" s="11">
        <f>SUBTOTAL(9,E1525:E1553)</f>
        <v>0</v>
      </c>
      <c r="F1524" s="11">
        <f>SUBTOTAL(9,F1525:F1553)</f>
        <v>0</v>
      </c>
      <c r="G1524" s="11">
        <f>SUBTOTAL(9,G1525:G1553)</f>
        <v>0</v>
      </c>
      <c r="H1524" s="11">
        <f>SUBTOTAL(9,H1525:H1553)</f>
        <v>0</v>
      </c>
      <c r="I1524" s="11">
        <f t="shared" ref="I1524:N1524" si="542">SUBTOTAL(9,I1525:I1553)</f>
        <v>0</v>
      </c>
      <c r="J1524" s="11">
        <f t="shared" si="542"/>
        <v>0</v>
      </c>
      <c r="K1524" s="11">
        <f t="shared" si="542"/>
        <v>0</v>
      </c>
      <c r="L1524" s="11">
        <f t="shared" si="542"/>
        <v>0</v>
      </c>
      <c r="M1524" s="11">
        <f t="shared" si="542"/>
        <v>0</v>
      </c>
      <c r="N1524" s="11">
        <f t="shared" si="542"/>
        <v>0</v>
      </c>
      <c r="O1524" s="11">
        <f>SUBTOTAL(9,O1525:O1553)</f>
        <v>0</v>
      </c>
    </row>
    <row r="1525" spans="1:15" s="57" customFormat="1">
      <c r="A1525" s="50">
        <f t="shared" si="534"/>
        <v>3</v>
      </c>
      <c r="B1525" s="156"/>
      <c r="C1525" s="158" t="s">
        <v>26</v>
      </c>
      <c r="D1525" s="56"/>
      <c r="E1525" s="11">
        <f>SUBTOTAL(9,E1526:E1544)</f>
        <v>0</v>
      </c>
      <c r="F1525" s="11">
        <f t="shared" ref="F1525:O1525" si="543">SUBTOTAL(9,F1526:F1544)</f>
        <v>0</v>
      </c>
      <c r="G1525" s="11">
        <f t="shared" si="543"/>
        <v>0</v>
      </c>
      <c r="H1525" s="11">
        <f t="shared" si="543"/>
        <v>0</v>
      </c>
      <c r="I1525" s="11">
        <f t="shared" si="543"/>
        <v>0</v>
      </c>
      <c r="J1525" s="11">
        <f t="shared" si="543"/>
        <v>0</v>
      </c>
      <c r="K1525" s="11">
        <f t="shared" si="543"/>
        <v>0</v>
      </c>
      <c r="L1525" s="11">
        <f t="shared" si="543"/>
        <v>0</v>
      </c>
      <c r="M1525" s="11">
        <f t="shared" si="543"/>
        <v>0</v>
      </c>
      <c r="N1525" s="11">
        <f t="shared" si="543"/>
        <v>0</v>
      </c>
      <c r="O1525" s="11">
        <f t="shared" si="543"/>
        <v>0</v>
      </c>
    </row>
    <row r="1526" spans="1:15" s="57" customFormat="1">
      <c r="A1526" s="50">
        <f t="shared" si="534"/>
        <v>3</v>
      </c>
      <c r="B1526" s="150"/>
      <c r="C1526" s="161" t="s">
        <v>770</v>
      </c>
      <c r="D1526" s="56"/>
      <c r="E1526" s="11">
        <f>SUBTOTAL(9,E1527:E1536)</f>
        <v>0</v>
      </c>
      <c r="F1526" s="11">
        <f t="shared" ref="F1526:O1526" si="544">SUBTOTAL(9,F1527:F1536)</f>
        <v>0</v>
      </c>
      <c r="G1526" s="11">
        <f t="shared" si="544"/>
        <v>0</v>
      </c>
      <c r="H1526" s="11">
        <f t="shared" si="544"/>
        <v>0</v>
      </c>
      <c r="I1526" s="11">
        <f t="shared" si="544"/>
        <v>0</v>
      </c>
      <c r="J1526" s="11">
        <f t="shared" si="544"/>
        <v>0</v>
      </c>
      <c r="K1526" s="11">
        <f t="shared" si="544"/>
        <v>0</v>
      </c>
      <c r="L1526" s="11">
        <f t="shared" si="544"/>
        <v>0</v>
      </c>
      <c r="M1526" s="11">
        <f t="shared" si="544"/>
        <v>0</v>
      </c>
      <c r="N1526" s="11">
        <f t="shared" si="544"/>
        <v>0</v>
      </c>
      <c r="O1526" s="11">
        <f t="shared" si="544"/>
        <v>0</v>
      </c>
    </row>
    <row r="1527" spans="1:15" s="57" customFormat="1" ht="25.5">
      <c r="A1527" s="50">
        <f t="shared" si="534"/>
        <v>3</v>
      </c>
      <c r="B1527" s="150"/>
      <c r="C1527" s="160" t="s">
        <v>771</v>
      </c>
      <c r="D1527" s="58" t="s">
        <v>2</v>
      </c>
      <c r="E1527" s="11">
        <f>SUBTOTAL(9,E1528:E1529)</f>
        <v>0</v>
      </c>
      <c r="F1527" s="11">
        <f t="shared" ref="F1527:O1527" si="545">SUBTOTAL(9,F1528:F1529)</f>
        <v>0</v>
      </c>
      <c r="G1527" s="11">
        <f t="shared" si="545"/>
        <v>0</v>
      </c>
      <c r="H1527" s="11">
        <f t="shared" si="545"/>
        <v>0</v>
      </c>
      <c r="I1527" s="11">
        <f t="shared" si="545"/>
        <v>0</v>
      </c>
      <c r="J1527" s="11">
        <f t="shared" si="545"/>
        <v>0</v>
      </c>
      <c r="K1527" s="11">
        <f t="shared" si="545"/>
        <v>0</v>
      </c>
      <c r="L1527" s="11">
        <f t="shared" si="545"/>
        <v>0</v>
      </c>
      <c r="M1527" s="11">
        <f t="shared" si="545"/>
        <v>0</v>
      </c>
      <c r="N1527" s="11">
        <f t="shared" si="545"/>
        <v>0</v>
      </c>
      <c r="O1527" s="11">
        <f t="shared" si="545"/>
        <v>0</v>
      </c>
    </row>
    <row r="1528" spans="1:15" s="57" customFormat="1" ht="25.5">
      <c r="A1528" s="50">
        <f t="shared" si="534"/>
        <v>3</v>
      </c>
      <c r="B1528" s="150"/>
      <c r="C1528" s="260" t="s">
        <v>772</v>
      </c>
      <c r="D1528" s="58" t="s">
        <v>302</v>
      </c>
      <c r="E1528" s="51"/>
      <c r="F1528" s="51"/>
      <c r="G1528" s="51"/>
      <c r="H1528" s="51"/>
      <c r="I1528" s="51"/>
      <c r="J1528" s="52">
        <f>H1528+I1528</f>
        <v>0</v>
      </c>
      <c r="K1528" s="51"/>
      <c r="L1528" s="51"/>
      <c r="M1528" s="52">
        <f>K1528+L1528</f>
        <v>0</v>
      </c>
      <c r="N1528" s="51"/>
      <c r="O1528" s="52">
        <f>M1528+N1528</f>
        <v>0</v>
      </c>
    </row>
    <row r="1529" spans="1:15" s="57" customFormat="1" ht="25.5">
      <c r="A1529" s="50">
        <f t="shared" si="534"/>
        <v>3</v>
      </c>
      <c r="B1529" s="150"/>
      <c r="C1529" s="260" t="s">
        <v>773</v>
      </c>
      <c r="D1529" s="58" t="s">
        <v>304</v>
      </c>
      <c r="E1529" s="51"/>
      <c r="F1529" s="51"/>
      <c r="G1529" s="51"/>
      <c r="H1529" s="51"/>
      <c r="I1529" s="51"/>
      <c r="J1529" s="52">
        <f>H1529+I1529</f>
        <v>0</v>
      </c>
      <c r="K1529" s="51"/>
      <c r="L1529" s="51"/>
      <c r="M1529" s="52">
        <f>K1529+L1529</f>
        <v>0</v>
      </c>
      <c r="N1529" s="51"/>
      <c r="O1529" s="52">
        <f>M1529+N1529</f>
        <v>0</v>
      </c>
    </row>
    <row r="1530" spans="1:15" s="57" customFormat="1">
      <c r="A1530" s="50">
        <f t="shared" si="534"/>
        <v>3</v>
      </c>
      <c r="B1530" s="150"/>
      <c r="C1530" s="258" t="s">
        <v>42</v>
      </c>
      <c r="D1530" s="59" t="s">
        <v>3</v>
      </c>
      <c r="E1530" s="51"/>
      <c r="F1530" s="51"/>
      <c r="G1530" s="51"/>
      <c r="H1530" s="51"/>
      <c r="I1530" s="51"/>
      <c r="J1530" s="52">
        <f>H1530+I1530</f>
        <v>0</v>
      </c>
      <c r="K1530" s="51"/>
      <c r="L1530" s="51"/>
      <c r="M1530" s="52">
        <f>K1530+L1530</f>
        <v>0</v>
      </c>
      <c r="N1530" s="51"/>
      <c r="O1530" s="52">
        <f>M1530+N1530</f>
        <v>0</v>
      </c>
    </row>
    <row r="1531" spans="1:15" s="57" customFormat="1">
      <c r="A1531" s="50">
        <f t="shared" si="534"/>
        <v>3</v>
      </c>
      <c r="B1531" s="150"/>
      <c r="C1531" s="259" t="s">
        <v>449</v>
      </c>
      <c r="D1531" s="117" t="s">
        <v>446</v>
      </c>
      <c r="E1531" s="11">
        <f>SUBTOTAL(9,E1532:E1535)</f>
        <v>0</v>
      </c>
      <c r="F1531" s="11">
        <f>SUBTOTAL(9,F1532:F1535)</f>
        <v>0</v>
      </c>
      <c r="G1531" s="11">
        <f>SUBTOTAL(9,G1532:G1535)</f>
        <v>0</v>
      </c>
      <c r="H1531" s="11">
        <f>SUBTOTAL(9,H1532:H1535)</f>
        <v>0</v>
      </c>
      <c r="I1531" s="11">
        <f t="shared" ref="I1531:N1531" si="546">SUBTOTAL(9,I1532:I1535)</f>
        <v>0</v>
      </c>
      <c r="J1531" s="11">
        <f t="shared" si="546"/>
        <v>0</v>
      </c>
      <c r="K1531" s="11">
        <f t="shared" si="546"/>
        <v>0</v>
      </c>
      <c r="L1531" s="11">
        <f t="shared" si="546"/>
        <v>0</v>
      </c>
      <c r="M1531" s="11">
        <f t="shared" si="546"/>
        <v>0</v>
      </c>
      <c r="N1531" s="11">
        <f t="shared" si="546"/>
        <v>0</v>
      </c>
      <c r="O1531" s="11">
        <f>SUBTOTAL(9,O1532:O1535)</f>
        <v>0</v>
      </c>
    </row>
    <row r="1532" spans="1:15" ht="25.5">
      <c r="A1532" s="50">
        <f t="shared" ref="A1532:A1553" si="547">IF(MAX(E1532:P1532)=0,IF(MIN(E1532:P1532)=0,3,2),2)</f>
        <v>3</v>
      </c>
      <c r="B1532" s="150"/>
      <c r="C1532" s="260" t="s">
        <v>153</v>
      </c>
      <c r="D1532" s="60" t="s">
        <v>37</v>
      </c>
      <c r="E1532" s="51"/>
      <c r="F1532" s="51"/>
      <c r="G1532" s="51"/>
      <c r="H1532" s="51"/>
      <c r="I1532" s="51"/>
      <c r="J1532" s="52">
        <f t="shared" ref="J1532:J1544" si="548">H1532+I1532</f>
        <v>0</v>
      </c>
      <c r="K1532" s="51"/>
      <c r="L1532" s="51"/>
      <c r="M1532" s="52">
        <f t="shared" ref="M1532:M1544" si="549">K1532+L1532</f>
        <v>0</v>
      </c>
      <c r="N1532" s="51"/>
      <c r="O1532" s="52">
        <f t="shared" ref="O1532:O1544" si="550">M1532+N1532</f>
        <v>0</v>
      </c>
    </row>
    <row r="1533" spans="1:15">
      <c r="A1533" s="50">
        <f t="shared" si="547"/>
        <v>3</v>
      </c>
      <c r="B1533" s="150"/>
      <c r="C1533" s="260" t="s">
        <v>155</v>
      </c>
      <c r="D1533" s="60" t="s">
        <v>39</v>
      </c>
      <c r="E1533" s="51"/>
      <c r="F1533" s="51"/>
      <c r="G1533" s="51"/>
      <c r="H1533" s="51"/>
      <c r="I1533" s="51"/>
      <c r="J1533" s="52">
        <f t="shared" si="548"/>
        <v>0</v>
      </c>
      <c r="K1533" s="51"/>
      <c r="L1533" s="51"/>
      <c r="M1533" s="52">
        <f t="shared" si="549"/>
        <v>0</v>
      </c>
      <c r="N1533" s="51"/>
      <c r="O1533" s="52">
        <f t="shared" si="550"/>
        <v>0</v>
      </c>
    </row>
    <row r="1534" spans="1:15" ht="25.5">
      <c r="A1534" s="50">
        <f t="shared" si="547"/>
        <v>3</v>
      </c>
      <c r="B1534" s="150"/>
      <c r="C1534" s="260" t="s">
        <v>156</v>
      </c>
      <c r="D1534" s="60" t="s">
        <v>40</v>
      </c>
      <c r="E1534" s="51"/>
      <c r="F1534" s="51"/>
      <c r="G1534" s="51"/>
      <c r="H1534" s="51"/>
      <c r="I1534" s="51"/>
      <c r="J1534" s="52">
        <f t="shared" si="548"/>
        <v>0</v>
      </c>
      <c r="K1534" s="51"/>
      <c r="L1534" s="51"/>
      <c r="M1534" s="52">
        <f t="shared" si="549"/>
        <v>0</v>
      </c>
      <c r="N1534" s="51"/>
      <c r="O1534" s="52">
        <f t="shared" si="550"/>
        <v>0</v>
      </c>
    </row>
    <row r="1535" spans="1:15" ht="25.5">
      <c r="A1535" s="50">
        <f t="shared" si="547"/>
        <v>3</v>
      </c>
      <c r="B1535" s="150"/>
      <c r="C1535" s="260" t="s">
        <v>157</v>
      </c>
      <c r="D1535" s="60" t="s">
        <v>41</v>
      </c>
      <c r="E1535" s="51"/>
      <c r="F1535" s="51"/>
      <c r="G1535" s="51"/>
      <c r="H1535" s="51"/>
      <c r="I1535" s="51"/>
      <c r="J1535" s="52">
        <f t="shared" si="548"/>
        <v>0</v>
      </c>
      <c r="K1535" s="51"/>
      <c r="L1535" s="51"/>
      <c r="M1535" s="52">
        <f t="shared" si="549"/>
        <v>0</v>
      </c>
      <c r="N1535" s="51"/>
      <c r="O1535" s="52">
        <f t="shared" si="550"/>
        <v>0</v>
      </c>
    </row>
    <row r="1536" spans="1:15">
      <c r="A1536" s="50">
        <f t="shared" si="547"/>
        <v>3</v>
      </c>
      <c r="B1536" s="150"/>
      <c r="C1536" s="160" t="s">
        <v>158</v>
      </c>
      <c r="D1536" s="60" t="s">
        <v>4</v>
      </c>
      <c r="E1536" s="51"/>
      <c r="F1536" s="51"/>
      <c r="G1536" s="51"/>
      <c r="H1536" s="51"/>
      <c r="I1536" s="51"/>
      <c r="J1536" s="52">
        <f t="shared" si="548"/>
        <v>0</v>
      </c>
      <c r="K1536" s="51"/>
      <c r="L1536" s="51"/>
      <c r="M1536" s="52">
        <f t="shared" si="549"/>
        <v>0</v>
      </c>
      <c r="N1536" s="51"/>
      <c r="O1536" s="52">
        <f t="shared" si="550"/>
        <v>0</v>
      </c>
    </row>
    <row r="1537" spans="1:15">
      <c r="A1537" s="50">
        <f t="shared" si="547"/>
        <v>3</v>
      </c>
      <c r="B1537" s="150"/>
      <c r="C1537" s="159" t="s">
        <v>19</v>
      </c>
      <c r="D1537" s="59" t="s">
        <v>5</v>
      </c>
      <c r="E1537" s="51"/>
      <c r="F1537" s="51"/>
      <c r="G1537" s="51"/>
      <c r="H1537" s="51"/>
      <c r="I1537" s="51"/>
      <c r="J1537" s="52">
        <f t="shared" si="548"/>
        <v>0</v>
      </c>
      <c r="K1537" s="51"/>
      <c r="L1537" s="51"/>
      <c r="M1537" s="52">
        <f t="shared" si="549"/>
        <v>0</v>
      </c>
      <c r="N1537" s="51"/>
      <c r="O1537" s="52">
        <f t="shared" si="550"/>
        <v>0</v>
      </c>
    </row>
    <row r="1538" spans="1:15">
      <c r="A1538" s="50">
        <f t="shared" si="547"/>
        <v>3</v>
      </c>
      <c r="B1538" s="150"/>
      <c r="C1538" s="162" t="s">
        <v>450</v>
      </c>
      <c r="D1538" s="118" t="s">
        <v>173</v>
      </c>
      <c r="E1538" s="51"/>
      <c r="F1538" s="51"/>
      <c r="G1538" s="51"/>
      <c r="H1538" s="51"/>
      <c r="I1538" s="51"/>
      <c r="J1538" s="52">
        <f t="shared" si="548"/>
        <v>0</v>
      </c>
      <c r="K1538" s="51"/>
      <c r="L1538" s="51"/>
      <c r="M1538" s="52">
        <f t="shared" si="549"/>
        <v>0</v>
      </c>
      <c r="N1538" s="51"/>
      <c r="O1538" s="52">
        <f t="shared" si="550"/>
        <v>0</v>
      </c>
    </row>
    <row r="1539" spans="1:15">
      <c r="A1539" s="50">
        <f t="shared" si="547"/>
        <v>3</v>
      </c>
      <c r="B1539" s="153"/>
      <c r="C1539" s="163" t="s">
        <v>29</v>
      </c>
      <c r="D1539" s="136" t="s">
        <v>6</v>
      </c>
      <c r="E1539" s="51"/>
      <c r="F1539" s="51"/>
      <c r="G1539" s="51"/>
      <c r="H1539" s="51"/>
      <c r="I1539" s="51"/>
      <c r="J1539" s="52">
        <f t="shared" si="548"/>
        <v>0</v>
      </c>
      <c r="K1539" s="51"/>
      <c r="L1539" s="51"/>
      <c r="M1539" s="52">
        <f t="shared" si="549"/>
        <v>0</v>
      </c>
      <c r="N1539" s="51"/>
      <c r="O1539" s="52">
        <f t="shared" si="550"/>
        <v>0</v>
      </c>
    </row>
    <row r="1540" spans="1:15">
      <c r="A1540" s="50">
        <f t="shared" si="547"/>
        <v>3</v>
      </c>
      <c r="B1540" s="153"/>
      <c r="C1540" s="163" t="s">
        <v>21</v>
      </c>
      <c r="D1540" s="137" t="s">
        <v>8</v>
      </c>
      <c r="E1540" s="51"/>
      <c r="F1540" s="51"/>
      <c r="G1540" s="51"/>
      <c r="H1540" s="51"/>
      <c r="I1540" s="51"/>
      <c r="J1540" s="52">
        <f>H1540+I1540</f>
        <v>0</v>
      </c>
      <c r="K1540" s="51"/>
      <c r="L1540" s="51"/>
      <c r="M1540" s="52">
        <f>K1540+L1540</f>
        <v>0</v>
      </c>
      <c r="N1540" s="51"/>
      <c r="O1540" s="52">
        <f t="shared" si="550"/>
        <v>0</v>
      </c>
    </row>
    <row r="1541" spans="1:15">
      <c r="A1541" s="50">
        <f t="shared" si="547"/>
        <v>3</v>
      </c>
      <c r="B1541" s="153"/>
      <c r="C1541" s="163" t="s">
        <v>526</v>
      </c>
      <c r="D1541" s="137" t="s">
        <v>31</v>
      </c>
      <c r="E1541" s="51"/>
      <c r="F1541" s="51"/>
      <c r="G1541" s="51"/>
      <c r="H1541" s="51"/>
      <c r="I1541" s="51"/>
      <c r="J1541" s="52">
        <f t="shared" si="548"/>
        <v>0</v>
      </c>
      <c r="K1541" s="51"/>
      <c r="L1541" s="51"/>
      <c r="M1541" s="52">
        <f t="shared" si="549"/>
        <v>0</v>
      </c>
      <c r="N1541" s="51"/>
      <c r="O1541" s="52">
        <f t="shared" si="550"/>
        <v>0</v>
      </c>
    </row>
    <row r="1542" spans="1:15">
      <c r="A1542" s="50">
        <f t="shared" si="547"/>
        <v>3</v>
      </c>
      <c r="B1542" s="153"/>
      <c r="C1542" s="163" t="s">
        <v>558</v>
      </c>
      <c r="D1542" s="137" t="s">
        <v>559</v>
      </c>
      <c r="E1542" s="51"/>
      <c r="F1542" s="51"/>
      <c r="G1542" s="51"/>
      <c r="H1542" s="51"/>
      <c r="I1542" s="51"/>
      <c r="J1542" s="52">
        <f t="shared" si="548"/>
        <v>0</v>
      </c>
      <c r="K1542" s="51"/>
      <c r="L1542" s="51"/>
      <c r="M1542" s="52">
        <f t="shared" si="549"/>
        <v>0</v>
      </c>
      <c r="N1542" s="51"/>
      <c r="O1542" s="52">
        <f t="shared" si="550"/>
        <v>0</v>
      </c>
    </row>
    <row r="1543" spans="1:15" ht="25.5">
      <c r="A1543" s="50">
        <f t="shared" si="547"/>
        <v>3</v>
      </c>
      <c r="B1543" s="153"/>
      <c r="C1543" s="163" t="s">
        <v>528</v>
      </c>
      <c r="D1543" s="136" t="s">
        <v>9</v>
      </c>
      <c r="E1543" s="51"/>
      <c r="F1543" s="51"/>
      <c r="G1543" s="51"/>
      <c r="H1543" s="51"/>
      <c r="I1543" s="51"/>
      <c r="J1543" s="52">
        <f t="shared" si="548"/>
        <v>0</v>
      </c>
      <c r="K1543" s="51"/>
      <c r="L1543" s="51"/>
      <c r="M1543" s="52">
        <f t="shared" si="549"/>
        <v>0</v>
      </c>
      <c r="N1543" s="51"/>
      <c r="O1543" s="52">
        <f t="shared" si="550"/>
        <v>0</v>
      </c>
    </row>
    <row r="1544" spans="1:15" ht="25.5">
      <c r="A1544" s="50">
        <f t="shared" si="547"/>
        <v>3</v>
      </c>
      <c r="B1544" s="153"/>
      <c r="C1544" s="163" t="s">
        <v>30</v>
      </c>
      <c r="D1544" s="136" t="s">
        <v>10</v>
      </c>
      <c r="E1544" s="51"/>
      <c r="F1544" s="51"/>
      <c r="G1544" s="51"/>
      <c r="H1544" s="51"/>
      <c r="I1544" s="51"/>
      <c r="J1544" s="52">
        <f t="shared" si="548"/>
        <v>0</v>
      </c>
      <c r="K1544" s="51"/>
      <c r="L1544" s="51"/>
      <c r="M1544" s="52">
        <f t="shared" si="549"/>
        <v>0</v>
      </c>
      <c r="N1544" s="51"/>
      <c r="O1544" s="52">
        <f t="shared" si="550"/>
        <v>0</v>
      </c>
    </row>
    <row r="1545" spans="1:15">
      <c r="A1545" s="50">
        <f t="shared" si="547"/>
        <v>3</v>
      </c>
      <c r="B1545" s="153"/>
      <c r="C1545" s="165" t="s">
        <v>451</v>
      </c>
      <c r="D1545" s="138" t="s">
        <v>93</v>
      </c>
      <c r="E1545" s="11">
        <f>SUBTOTAL(9,E1546:E1547)</f>
        <v>0</v>
      </c>
      <c r="F1545" s="11">
        <f>SUBTOTAL(9,F1546:F1547)</f>
        <v>0</v>
      </c>
      <c r="G1545" s="11">
        <f>SUBTOTAL(9,G1546:G1547)</f>
        <v>0</v>
      </c>
      <c r="H1545" s="11">
        <f>SUBTOTAL(9,H1546:H1547)</f>
        <v>0</v>
      </c>
      <c r="I1545" s="11">
        <f t="shared" ref="I1545:N1545" si="551">SUBTOTAL(9,I1546:I1547)</f>
        <v>0</v>
      </c>
      <c r="J1545" s="11">
        <f t="shared" si="551"/>
        <v>0</v>
      </c>
      <c r="K1545" s="11">
        <f t="shared" si="551"/>
        <v>0</v>
      </c>
      <c r="L1545" s="11">
        <f t="shared" si="551"/>
        <v>0</v>
      </c>
      <c r="M1545" s="11">
        <f t="shared" si="551"/>
        <v>0</v>
      </c>
      <c r="N1545" s="11">
        <f t="shared" si="551"/>
        <v>0</v>
      </c>
      <c r="O1545" s="11">
        <f>SUBTOTAL(9,O1546:O1547)</f>
        <v>0</v>
      </c>
    </row>
    <row r="1546" spans="1:15">
      <c r="A1546" s="50">
        <f t="shared" si="547"/>
        <v>3</v>
      </c>
      <c r="B1546" s="153"/>
      <c r="C1546" s="166" t="s">
        <v>452</v>
      </c>
      <c r="D1546" s="138" t="s">
        <v>453</v>
      </c>
      <c r="E1546" s="51"/>
      <c r="F1546" s="51"/>
      <c r="G1546" s="51"/>
      <c r="H1546" s="51"/>
      <c r="I1546" s="51"/>
      <c r="J1546" s="52">
        <f>H1546+I1546</f>
        <v>0</v>
      </c>
      <c r="K1546" s="51"/>
      <c r="L1546" s="51"/>
      <c r="M1546" s="52">
        <f>K1546+L1546</f>
        <v>0</v>
      </c>
      <c r="N1546" s="51"/>
      <c r="O1546" s="52">
        <f>M1546+N1546</f>
        <v>0</v>
      </c>
    </row>
    <row r="1547" spans="1:15">
      <c r="A1547" s="50">
        <f t="shared" si="547"/>
        <v>3</v>
      </c>
      <c r="B1547" s="153"/>
      <c r="C1547" s="166" t="s">
        <v>454</v>
      </c>
      <c r="D1547" s="138" t="s">
        <v>455</v>
      </c>
      <c r="E1547" s="51"/>
      <c r="F1547" s="51"/>
      <c r="G1547" s="51"/>
      <c r="H1547" s="51"/>
      <c r="I1547" s="51"/>
      <c r="J1547" s="52">
        <f>H1547+I1547</f>
        <v>0</v>
      </c>
      <c r="K1547" s="51"/>
      <c r="L1547" s="51"/>
      <c r="M1547" s="52">
        <f>K1547+L1547</f>
        <v>0</v>
      </c>
      <c r="N1547" s="51"/>
      <c r="O1547" s="52">
        <f>M1547+N1547</f>
        <v>0</v>
      </c>
    </row>
    <row r="1548" spans="1:15">
      <c r="A1548" s="50">
        <f t="shared" si="547"/>
        <v>3</v>
      </c>
      <c r="B1548" s="156"/>
      <c r="C1548" s="158" t="s">
        <v>32</v>
      </c>
      <c r="D1548" s="136"/>
      <c r="E1548" s="11">
        <f>SUBTOTAL(9,E1549:E1553)</f>
        <v>0</v>
      </c>
      <c r="F1548" s="11">
        <f>SUBTOTAL(9,F1549:F1553)</f>
        <v>0</v>
      </c>
      <c r="G1548" s="11">
        <f>SUBTOTAL(9,G1549:G1553)</f>
        <v>0</v>
      </c>
      <c r="H1548" s="11">
        <f>SUBTOTAL(9,H1549:H1553)</f>
        <v>0</v>
      </c>
      <c r="I1548" s="11">
        <f t="shared" ref="I1548:N1548" si="552">SUBTOTAL(9,I1549:I1553)</f>
        <v>0</v>
      </c>
      <c r="J1548" s="11">
        <f t="shared" si="552"/>
        <v>0</v>
      </c>
      <c r="K1548" s="11">
        <f t="shared" si="552"/>
        <v>0</v>
      </c>
      <c r="L1548" s="11">
        <f t="shared" si="552"/>
        <v>0</v>
      </c>
      <c r="M1548" s="11">
        <f t="shared" si="552"/>
        <v>0</v>
      </c>
      <c r="N1548" s="11">
        <f t="shared" si="552"/>
        <v>0</v>
      </c>
      <c r="O1548" s="11">
        <f>SUBTOTAL(9,O1549:O1553)</f>
        <v>0</v>
      </c>
    </row>
    <row r="1549" spans="1:15">
      <c r="A1549" s="50">
        <f t="shared" si="547"/>
        <v>3</v>
      </c>
      <c r="B1549" s="153"/>
      <c r="C1549" s="163" t="s">
        <v>70</v>
      </c>
      <c r="D1549" s="137" t="s">
        <v>71</v>
      </c>
      <c r="E1549" s="51"/>
      <c r="F1549" s="51"/>
      <c r="G1549" s="51"/>
      <c r="H1549" s="51"/>
      <c r="I1549" s="51"/>
      <c r="J1549" s="52">
        <f>H1549+I1549</f>
        <v>0</v>
      </c>
      <c r="K1549" s="51"/>
      <c r="L1549" s="51"/>
      <c r="M1549" s="52">
        <f>K1549+L1549</f>
        <v>0</v>
      </c>
      <c r="N1549" s="51"/>
      <c r="O1549" s="52">
        <f>M1549+N1549</f>
        <v>0</v>
      </c>
    </row>
    <row r="1550" spans="1:15">
      <c r="A1550" s="50">
        <f t="shared" si="547"/>
        <v>3</v>
      </c>
      <c r="B1550" s="153"/>
      <c r="C1550" s="163" t="s">
        <v>72</v>
      </c>
      <c r="D1550" s="137" t="s">
        <v>73</v>
      </c>
      <c r="E1550" s="51"/>
      <c r="F1550" s="51"/>
      <c r="G1550" s="51"/>
      <c r="H1550" s="51"/>
      <c r="I1550" s="51"/>
      <c r="J1550" s="52">
        <f>H1550+I1550</f>
        <v>0</v>
      </c>
      <c r="K1550" s="51"/>
      <c r="L1550" s="51"/>
      <c r="M1550" s="52">
        <f>K1550+L1550</f>
        <v>0</v>
      </c>
      <c r="N1550" s="51"/>
      <c r="O1550" s="52">
        <f>M1550+N1550</f>
        <v>0</v>
      </c>
    </row>
    <row r="1551" spans="1:15">
      <c r="A1551" s="50">
        <f t="shared" si="547"/>
        <v>3</v>
      </c>
      <c r="B1551" s="153"/>
      <c r="C1551" s="163" t="s">
        <v>74</v>
      </c>
      <c r="D1551" s="137" t="s">
        <v>75</v>
      </c>
      <c r="E1551" s="51"/>
      <c r="F1551" s="51"/>
      <c r="G1551" s="51"/>
      <c r="H1551" s="51"/>
      <c r="I1551" s="51"/>
      <c r="J1551" s="52">
        <f>H1551+I1551</f>
        <v>0</v>
      </c>
      <c r="K1551" s="51"/>
      <c r="L1551" s="51"/>
      <c r="M1551" s="52">
        <f>K1551+L1551</f>
        <v>0</v>
      </c>
      <c r="N1551" s="51"/>
      <c r="O1551" s="52">
        <f>M1551+N1551</f>
        <v>0</v>
      </c>
    </row>
    <row r="1552" spans="1:15">
      <c r="A1552" s="50">
        <f t="shared" si="547"/>
        <v>3</v>
      </c>
      <c r="B1552" s="153"/>
      <c r="C1552" s="163" t="s">
        <v>76</v>
      </c>
      <c r="D1552" s="137" t="s">
        <v>77</v>
      </c>
      <c r="E1552" s="51"/>
      <c r="F1552" s="51"/>
      <c r="G1552" s="51"/>
      <c r="H1552" s="51"/>
      <c r="I1552" s="51"/>
      <c r="J1552" s="52">
        <f>H1552+I1552</f>
        <v>0</v>
      </c>
      <c r="K1552" s="51"/>
      <c r="L1552" s="51"/>
      <c r="M1552" s="52">
        <f>K1552+L1552</f>
        <v>0</v>
      </c>
      <c r="N1552" s="51"/>
      <c r="O1552" s="52">
        <f>M1552+N1552</f>
        <v>0</v>
      </c>
    </row>
    <row r="1553" spans="1:15">
      <c r="A1553" s="50">
        <f t="shared" si="547"/>
        <v>3</v>
      </c>
      <c r="B1553" s="153"/>
      <c r="C1553" s="163" t="s">
        <v>12</v>
      </c>
      <c r="D1553" s="137" t="s">
        <v>28</v>
      </c>
      <c r="E1553" s="51"/>
      <c r="F1553" s="51"/>
      <c r="G1553" s="51"/>
      <c r="H1553" s="51"/>
      <c r="I1553" s="51"/>
      <c r="J1553" s="52">
        <f>H1553+I1553</f>
        <v>0</v>
      </c>
      <c r="K1553" s="51"/>
      <c r="L1553" s="51"/>
      <c r="M1553" s="52">
        <f>K1553+L1553</f>
        <v>0</v>
      </c>
      <c r="N1553" s="51"/>
      <c r="O1553" s="52">
        <f>M1553+N1553</f>
        <v>0</v>
      </c>
    </row>
    <row r="1554" spans="1:15">
      <c r="A1554" s="77">
        <f>A1555</f>
        <v>3</v>
      </c>
      <c r="B1554" s="153"/>
      <c r="C1554" s="155"/>
      <c r="D1554" s="137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</row>
    <row r="1555" spans="1:15">
      <c r="A1555" s="105">
        <f>MIN(A1556:A1561)</f>
        <v>3</v>
      </c>
      <c r="B1555" s="153"/>
      <c r="C1555" s="157" t="s">
        <v>36</v>
      </c>
      <c r="D1555" s="137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</row>
    <row r="1556" spans="1:15">
      <c r="A1556" s="50">
        <f t="shared" ref="A1556:A1561" si="553">IF(MAX(E1556:P1556)=0,IF(MIN(E1556:P1556)=0,3,2),2)</f>
        <v>3</v>
      </c>
      <c r="B1556" s="153"/>
      <c r="C1556" s="155" t="s">
        <v>34</v>
      </c>
      <c r="D1556" s="137"/>
      <c r="E1556" s="62">
        <f>SUM(E1557:E1558)</f>
        <v>0</v>
      </c>
      <c r="F1556" s="62">
        <f>SUM(F1557:F1558)</f>
        <v>0</v>
      </c>
      <c r="G1556" s="62">
        <f>SUM(G1557:G1558)</f>
        <v>0</v>
      </c>
      <c r="H1556" s="62">
        <f>SUM(H1557:H1558)</f>
        <v>0</v>
      </c>
      <c r="I1556" s="62">
        <f t="shared" ref="I1556:N1556" si="554">SUM(I1557:I1558)</f>
        <v>0</v>
      </c>
      <c r="J1556" s="62">
        <f t="shared" si="554"/>
        <v>0</v>
      </c>
      <c r="K1556" s="62">
        <f t="shared" si="554"/>
        <v>0</v>
      </c>
      <c r="L1556" s="62">
        <f t="shared" si="554"/>
        <v>0</v>
      </c>
      <c r="M1556" s="62">
        <f t="shared" si="554"/>
        <v>0</v>
      </c>
      <c r="N1556" s="62">
        <f t="shared" si="554"/>
        <v>0</v>
      </c>
      <c r="O1556" s="62">
        <f>SUM(O1557:O1558)</f>
        <v>0</v>
      </c>
    </row>
    <row r="1557" spans="1:15">
      <c r="A1557" s="50">
        <f t="shared" si="553"/>
        <v>3</v>
      </c>
      <c r="B1557" s="153"/>
      <c r="C1557" s="167" t="s">
        <v>80</v>
      </c>
      <c r="D1557" s="137"/>
      <c r="E1557" s="51"/>
      <c r="F1557" s="51"/>
      <c r="G1557" s="51"/>
      <c r="H1557" s="51"/>
      <c r="I1557" s="51"/>
      <c r="J1557" s="52">
        <f>H1557+I1557</f>
        <v>0</v>
      </c>
      <c r="K1557" s="51"/>
      <c r="L1557" s="51"/>
      <c r="M1557" s="52">
        <f>K1557+L1557</f>
        <v>0</v>
      </c>
      <c r="N1557" s="51"/>
      <c r="O1557" s="52">
        <f>M1557+N1557</f>
        <v>0</v>
      </c>
    </row>
    <row r="1558" spans="1:15">
      <c r="A1558" s="50">
        <f t="shared" si="553"/>
        <v>3</v>
      </c>
      <c r="B1558" s="153"/>
      <c r="C1558" s="167" t="s">
        <v>81</v>
      </c>
      <c r="D1558" s="137"/>
      <c r="E1558" s="51"/>
      <c r="F1558" s="51"/>
      <c r="G1558" s="51"/>
      <c r="H1558" s="51"/>
      <c r="I1558" s="51"/>
      <c r="J1558" s="52">
        <f>H1558+I1558</f>
        <v>0</v>
      </c>
      <c r="K1558" s="51"/>
      <c r="L1558" s="51"/>
      <c r="M1558" s="52">
        <f>K1558+L1558</f>
        <v>0</v>
      </c>
      <c r="N1558" s="51"/>
      <c r="O1558" s="52">
        <f>M1558+N1558</f>
        <v>0</v>
      </c>
    </row>
    <row r="1559" spans="1:15">
      <c r="A1559" s="50">
        <f t="shared" si="553"/>
        <v>3</v>
      </c>
      <c r="B1559" s="153"/>
      <c r="C1559" s="155" t="s">
        <v>35</v>
      </c>
      <c r="D1559" s="137"/>
      <c r="E1559" s="62">
        <f>SUM(E1560:E1561)</f>
        <v>0</v>
      </c>
      <c r="F1559" s="62">
        <f>SUM(F1560:F1561)</f>
        <v>0</v>
      </c>
      <c r="G1559" s="62">
        <f>SUM(G1560:G1561)</f>
        <v>0</v>
      </c>
      <c r="H1559" s="62">
        <f>SUM(H1560:H1561)</f>
        <v>0</v>
      </c>
      <c r="I1559" s="62">
        <f t="shared" ref="I1559:N1559" si="555">SUM(I1560:I1561)</f>
        <v>0</v>
      </c>
      <c r="J1559" s="62">
        <f t="shared" si="555"/>
        <v>0</v>
      </c>
      <c r="K1559" s="62">
        <f t="shared" si="555"/>
        <v>0</v>
      </c>
      <c r="L1559" s="62">
        <f t="shared" si="555"/>
        <v>0</v>
      </c>
      <c r="M1559" s="62">
        <f t="shared" si="555"/>
        <v>0</v>
      </c>
      <c r="N1559" s="62">
        <f t="shared" si="555"/>
        <v>0</v>
      </c>
      <c r="O1559" s="62">
        <f>SUM(O1560:O1561)</f>
        <v>0</v>
      </c>
    </row>
    <row r="1560" spans="1:15">
      <c r="A1560" s="50">
        <f t="shared" si="553"/>
        <v>3</v>
      </c>
      <c r="B1560" s="153"/>
      <c r="C1560" s="167" t="s">
        <v>84</v>
      </c>
      <c r="D1560" s="137"/>
      <c r="E1560" s="51"/>
      <c r="F1560" s="51"/>
      <c r="G1560" s="51"/>
      <c r="H1560" s="51"/>
      <c r="I1560" s="51"/>
      <c r="J1560" s="52">
        <f>H1560+I1560</f>
        <v>0</v>
      </c>
      <c r="K1560" s="51"/>
      <c r="L1560" s="51"/>
      <c r="M1560" s="52">
        <f>K1560+L1560</f>
        <v>0</v>
      </c>
      <c r="N1560" s="51"/>
      <c r="O1560" s="52">
        <f>M1560+N1560</f>
        <v>0</v>
      </c>
    </row>
    <row r="1561" spans="1:15">
      <c r="A1561" s="50">
        <f t="shared" si="553"/>
        <v>3</v>
      </c>
      <c r="B1561" s="153"/>
      <c r="C1561" s="167" t="s">
        <v>85</v>
      </c>
      <c r="D1561" s="137"/>
      <c r="E1561" s="51"/>
      <c r="F1561" s="51"/>
      <c r="G1561" s="51"/>
      <c r="H1561" s="51"/>
      <c r="I1561" s="51"/>
      <c r="J1561" s="52">
        <f>H1561+I1561</f>
        <v>0</v>
      </c>
      <c r="K1561" s="51"/>
      <c r="L1561" s="51"/>
      <c r="M1561" s="52">
        <f>K1561+L1561</f>
        <v>0</v>
      </c>
      <c r="N1561" s="51"/>
      <c r="O1561" s="52">
        <f>M1561+N1561</f>
        <v>0</v>
      </c>
    </row>
    <row r="1562" spans="1:15">
      <c r="A1562" s="77">
        <f>A1563</f>
        <v>3</v>
      </c>
      <c r="B1562" s="172"/>
      <c r="C1562" s="156"/>
      <c r="D1562" s="140"/>
      <c r="E1562" s="76"/>
      <c r="F1562" s="76"/>
      <c r="G1562" s="76"/>
      <c r="H1562" s="76"/>
      <c r="I1562" s="76"/>
      <c r="J1562" s="76"/>
      <c r="K1562" s="76"/>
      <c r="L1562" s="76"/>
      <c r="M1562" s="76"/>
      <c r="N1562" s="76"/>
      <c r="O1562" s="76"/>
    </row>
    <row r="1563" spans="1:15">
      <c r="A1563" s="105">
        <f>MIN(A1564:A1625)</f>
        <v>3</v>
      </c>
      <c r="B1563" s="172"/>
      <c r="C1563" s="174" t="s">
        <v>68</v>
      </c>
      <c r="D1563" s="140"/>
      <c r="E1563" s="76"/>
      <c r="F1563" s="76"/>
      <c r="G1563" s="76"/>
      <c r="H1563" s="76"/>
      <c r="I1563" s="76"/>
      <c r="J1563" s="76"/>
      <c r="K1563" s="76"/>
      <c r="L1563" s="76"/>
      <c r="M1563" s="76"/>
      <c r="N1563" s="76"/>
      <c r="O1563" s="76"/>
    </row>
    <row r="1564" spans="1:15">
      <c r="A1564" s="50">
        <f t="shared" ref="A1564:A1595" si="556">IF(MAX(E1564:P1564)=0,IF(MIN(E1564:P1564)=0,3,2),2)</f>
        <v>3</v>
      </c>
      <c r="B1564" s="145"/>
      <c r="C1564" s="146" t="s">
        <v>25</v>
      </c>
      <c r="D1564" s="56"/>
      <c r="E1564" s="11">
        <f>SUBTOTAL(9,E1565:E1617)</f>
        <v>0</v>
      </c>
      <c r="F1564" s="11">
        <f>SUBTOTAL(9,F1565:F1617)</f>
        <v>0</v>
      </c>
      <c r="G1564" s="11">
        <f>SUBTOTAL(9,G1565:G1617)</f>
        <v>0</v>
      </c>
      <c r="H1564" s="11">
        <f>SUBTOTAL(9,H1565:H1617)</f>
        <v>0</v>
      </c>
      <c r="I1564" s="11">
        <f t="shared" ref="I1564:N1564" si="557">SUBTOTAL(9,I1565:I1617)</f>
        <v>0</v>
      </c>
      <c r="J1564" s="11">
        <f t="shared" si="557"/>
        <v>0</v>
      </c>
      <c r="K1564" s="11">
        <f t="shared" si="557"/>
        <v>0</v>
      </c>
      <c r="L1564" s="11">
        <f t="shared" si="557"/>
        <v>0</v>
      </c>
      <c r="M1564" s="11">
        <f t="shared" si="557"/>
        <v>0</v>
      </c>
      <c r="N1564" s="11">
        <f t="shared" si="557"/>
        <v>0</v>
      </c>
      <c r="O1564" s="11">
        <f>SUBTOTAL(9,O1565:O1617)</f>
        <v>0</v>
      </c>
    </row>
    <row r="1565" spans="1:15">
      <c r="A1565" s="50">
        <f t="shared" si="556"/>
        <v>3</v>
      </c>
      <c r="B1565" s="145" t="s">
        <v>14</v>
      </c>
      <c r="C1565" s="146" t="s">
        <v>125</v>
      </c>
      <c r="D1565" s="56"/>
      <c r="E1565" s="11">
        <f>SUBTOTAL(9,E1566:E1587)</f>
        <v>0</v>
      </c>
      <c r="F1565" s="11">
        <f>SUBTOTAL(9,F1566:F1587)</f>
        <v>0</v>
      </c>
      <c r="G1565" s="11">
        <f>SUBTOTAL(9,G1566:G1587)</f>
        <v>0</v>
      </c>
      <c r="H1565" s="11">
        <f>SUBTOTAL(9,H1566:H1587)</f>
        <v>0</v>
      </c>
      <c r="I1565" s="11">
        <f t="shared" ref="I1565:N1565" si="558">SUBTOTAL(9,I1566:I1587)</f>
        <v>0</v>
      </c>
      <c r="J1565" s="11">
        <f t="shared" si="558"/>
        <v>0</v>
      </c>
      <c r="K1565" s="11">
        <f t="shared" si="558"/>
        <v>0</v>
      </c>
      <c r="L1565" s="11">
        <f t="shared" si="558"/>
        <v>0</v>
      </c>
      <c r="M1565" s="11">
        <f t="shared" si="558"/>
        <v>0</v>
      </c>
      <c r="N1565" s="11">
        <f t="shared" si="558"/>
        <v>0</v>
      </c>
      <c r="O1565" s="11">
        <f>SUBTOTAL(9,O1566:O1587)</f>
        <v>0</v>
      </c>
    </row>
    <row r="1566" spans="1:15">
      <c r="A1566" s="50">
        <f t="shared" si="556"/>
        <v>3</v>
      </c>
      <c r="B1566" s="147"/>
      <c r="C1566" s="146" t="s">
        <v>126</v>
      </c>
      <c r="D1566" s="56"/>
      <c r="E1566" s="11">
        <f>SUBTOTAL(9,E1567:E1576)</f>
        <v>0</v>
      </c>
      <c r="F1566" s="11">
        <f>SUBTOTAL(9,F1567:F1576)</f>
        <v>0</v>
      </c>
      <c r="G1566" s="11">
        <f>SUBTOTAL(9,G1567:G1576)</f>
        <v>0</v>
      </c>
      <c r="H1566" s="11">
        <f>SUBTOTAL(9,H1567:H1576)</f>
        <v>0</v>
      </c>
      <c r="I1566" s="11">
        <f t="shared" ref="I1566:N1566" si="559">SUBTOTAL(9,I1567:I1576)</f>
        <v>0</v>
      </c>
      <c r="J1566" s="11">
        <f t="shared" si="559"/>
        <v>0</v>
      </c>
      <c r="K1566" s="11">
        <f t="shared" si="559"/>
        <v>0</v>
      </c>
      <c r="L1566" s="11">
        <f t="shared" si="559"/>
        <v>0</v>
      </c>
      <c r="M1566" s="11">
        <f t="shared" si="559"/>
        <v>0</v>
      </c>
      <c r="N1566" s="11">
        <f t="shared" si="559"/>
        <v>0</v>
      </c>
      <c r="O1566" s="11">
        <f>SUBTOTAL(9,O1567:O1576)</f>
        <v>0</v>
      </c>
    </row>
    <row r="1567" spans="1:15" ht="25.5">
      <c r="A1567" s="50">
        <f t="shared" si="556"/>
        <v>3</v>
      </c>
      <c r="B1567" s="148"/>
      <c r="C1567" s="149" t="s">
        <v>127</v>
      </c>
      <c r="D1567" s="58" t="s">
        <v>2</v>
      </c>
      <c r="E1567" s="11">
        <f>SUBTOTAL(9,E1568:E1569)</f>
        <v>0</v>
      </c>
      <c r="F1567" s="11">
        <f>SUBTOTAL(9,F1568:F1569)</f>
        <v>0</v>
      </c>
      <c r="G1567" s="11">
        <f>SUBTOTAL(9,G1568:G1569)</f>
        <v>0</v>
      </c>
      <c r="H1567" s="11">
        <f>SUBTOTAL(9,H1568:H1569)</f>
        <v>0</v>
      </c>
      <c r="I1567" s="11">
        <f t="shared" ref="I1567:N1567" si="560">SUBTOTAL(9,I1568:I1569)</f>
        <v>0</v>
      </c>
      <c r="J1567" s="11">
        <f t="shared" si="560"/>
        <v>0</v>
      </c>
      <c r="K1567" s="11">
        <f t="shared" si="560"/>
        <v>0</v>
      </c>
      <c r="L1567" s="11">
        <f t="shared" si="560"/>
        <v>0</v>
      </c>
      <c r="M1567" s="11">
        <f t="shared" si="560"/>
        <v>0</v>
      </c>
      <c r="N1567" s="11">
        <f t="shared" si="560"/>
        <v>0</v>
      </c>
      <c r="O1567" s="11">
        <f>SUBTOTAL(9,O1568:O1569)</f>
        <v>0</v>
      </c>
    </row>
    <row r="1568" spans="1:15" ht="25.5">
      <c r="A1568" s="50">
        <f t="shared" si="556"/>
        <v>3</v>
      </c>
      <c r="B1568" s="148"/>
      <c r="C1568" s="149" t="s">
        <v>303</v>
      </c>
      <c r="D1568" s="58" t="s">
        <v>302</v>
      </c>
      <c r="E1568" s="51"/>
      <c r="F1568" s="51"/>
      <c r="G1568" s="51"/>
      <c r="H1568" s="51"/>
      <c r="I1568" s="51"/>
      <c r="J1568" s="52">
        <f>H1568+I1568</f>
        <v>0</v>
      </c>
      <c r="K1568" s="51"/>
      <c r="L1568" s="51"/>
      <c r="M1568" s="52">
        <f>K1568+L1568</f>
        <v>0</v>
      </c>
      <c r="N1568" s="51"/>
      <c r="O1568" s="52">
        <f>M1568+N1568</f>
        <v>0</v>
      </c>
    </row>
    <row r="1569" spans="1:15" ht="25.5">
      <c r="A1569" s="50">
        <f t="shared" si="556"/>
        <v>3</v>
      </c>
      <c r="B1569" s="148"/>
      <c r="C1569" s="149" t="s">
        <v>305</v>
      </c>
      <c r="D1569" s="58" t="s">
        <v>304</v>
      </c>
      <c r="E1569" s="51"/>
      <c r="F1569" s="51"/>
      <c r="G1569" s="51"/>
      <c r="H1569" s="51"/>
      <c r="I1569" s="51"/>
      <c r="J1569" s="52">
        <f>H1569+I1569</f>
        <v>0</v>
      </c>
      <c r="K1569" s="51"/>
      <c r="L1569" s="51"/>
      <c r="M1569" s="52">
        <f>K1569+L1569</f>
        <v>0</v>
      </c>
      <c r="N1569" s="51"/>
      <c r="O1569" s="52">
        <f>M1569+N1569</f>
        <v>0</v>
      </c>
    </row>
    <row r="1570" spans="1:15">
      <c r="A1570" s="50">
        <f t="shared" si="556"/>
        <v>3</v>
      </c>
      <c r="B1570" s="150"/>
      <c r="C1570" s="151" t="s">
        <v>128</v>
      </c>
      <c r="D1570" s="59" t="s">
        <v>3</v>
      </c>
      <c r="E1570" s="51"/>
      <c r="F1570" s="51"/>
      <c r="G1570" s="51"/>
      <c r="H1570" s="51"/>
      <c r="I1570" s="51"/>
      <c r="J1570" s="52">
        <f>H1570+I1570</f>
        <v>0</v>
      </c>
      <c r="K1570" s="51"/>
      <c r="L1570" s="51"/>
      <c r="M1570" s="52">
        <f>K1570+L1570</f>
        <v>0</v>
      </c>
      <c r="N1570" s="51"/>
      <c r="O1570" s="52">
        <f>M1570+N1570</f>
        <v>0</v>
      </c>
    </row>
    <row r="1571" spans="1:15">
      <c r="A1571" s="50">
        <f t="shared" si="556"/>
        <v>3</v>
      </c>
      <c r="B1571" s="150"/>
      <c r="C1571" s="152" t="s">
        <v>445</v>
      </c>
      <c r="D1571" s="117" t="s">
        <v>446</v>
      </c>
      <c r="E1571" s="11">
        <f>SUBTOTAL(9,E1572:E1575)</f>
        <v>0</v>
      </c>
      <c r="F1571" s="11">
        <f>SUBTOTAL(9,F1572:F1575)</f>
        <v>0</v>
      </c>
      <c r="G1571" s="11">
        <f>SUBTOTAL(9,G1572:G1575)</f>
        <v>0</v>
      </c>
      <c r="H1571" s="11">
        <f>SUBTOTAL(9,H1572:H1575)</f>
        <v>0</v>
      </c>
      <c r="I1571" s="11">
        <f t="shared" ref="I1571:N1571" si="561">SUBTOTAL(9,I1572:I1575)</f>
        <v>0</v>
      </c>
      <c r="J1571" s="11">
        <f t="shared" si="561"/>
        <v>0</v>
      </c>
      <c r="K1571" s="11">
        <f t="shared" si="561"/>
        <v>0</v>
      </c>
      <c r="L1571" s="11">
        <f t="shared" si="561"/>
        <v>0</v>
      </c>
      <c r="M1571" s="11">
        <f t="shared" si="561"/>
        <v>0</v>
      </c>
      <c r="N1571" s="11">
        <f t="shared" si="561"/>
        <v>0</v>
      </c>
      <c r="O1571" s="11">
        <f>SUBTOTAL(9,O1572:O1575)</f>
        <v>0</v>
      </c>
    </row>
    <row r="1572" spans="1:15" ht="25.5">
      <c r="A1572" s="50">
        <f t="shared" si="556"/>
        <v>3</v>
      </c>
      <c r="B1572" s="150"/>
      <c r="C1572" s="149" t="s">
        <v>129</v>
      </c>
      <c r="D1572" s="60" t="s">
        <v>37</v>
      </c>
      <c r="E1572" s="51"/>
      <c r="F1572" s="51"/>
      <c r="G1572" s="51"/>
      <c r="H1572" s="51"/>
      <c r="I1572" s="51"/>
      <c r="J1572" s="52">
        <f>H1572+I1572</f>
        <v>0</v>
      </c>
      <c r="K1572" s="51"/>
      <c r="L1572" s="51"/>
      <c r="M1572" s="52">
        <f>K1572+L1572</f>
        <v>0</v>
      </c>
      <c r="N1572" s="51"/>
      <c r="O1572" s="52">
        <f>M1572+N1572</f>
        <v>0</v>
      </c>
    </row>
    <row r="1573" spans="1:15">
      <c r="A1573" s="50">
        <f t="shared" si="556"/>
        <v>3</v>
      </c>
      <c r="B1573" s="150"/>
      <c r="C1573" s="149" t="s">
        <v>131</v>
      </c>
      <c r="D1573" s="60" t="s">
        <v>39</v>
      </c>
      <c r="E1573" s="51"/>
      <c r="F1573" s="51"/>
      <c r="G1573" s="51"/>
      <c r="H1573" s="51"/>
      <c r="I1573" s="51"/>
      <c r="J1573" s="52">
        <f>H1573+I1573</f>
        <v>0</v>
      </c>
      <c r="K1573" s="51"/>
      <c r="L1573" s="51"/>
      <c r="M1573" s="52">
        <f>K1573+L1573</f>
        <v>0</v>
      </c>
      <c r="N1573" s="51"/>
      <c r="O1573" s="52">
        <f>M1573+N1573</f>
        <v>0</v>
      </c>
    </row>
    <row r="1574" spans="1:15">
      <c r="A1574" s="50">
        <f t="shared" si="556"/>
        <v>3</v>
      </c>
      <c r="B1574" s="150"/>
      <c r="C1574" s="149" t="s">
        <v>132</v>
      </c>
      <c r="D1574" s="60" t="s">
        <v>40</v>
      </c>
      <c r="E1574" s="51"/>
      <c r="F1574" s="51"/>
      <c r="G1574" s="51"/>
      <c r="H1574" s="51"/>
      <c r="I1574" s="51"/>
      <c r="J1574" s="52">
        <f>H1574+I1574</f>
        <v>0</v>
      </c>
      <c r="K1574" s="51"/>
      <c r="L1574" s="51"/>
      <c r="M1574" s="52">
        <f>K1574+L1574</f>
        <v>0</v>
      </c>
      <c r="N1574" s="51"/>
      <c r="O1574" s="52">
        <f>M1574+N1574</f>
        <v>0</v>
      </c>
    </row>
    <row r="1575" spans="1:15" ht="25.5">
      <c r="A1575" s="50">
        <f t="shared" si="556"/>
        <v>3</v>
      </c>
      <c r="B1575" s="150"/>
      <c r="C1575" s="149" t="s">
        <v>133</v>
      </c>
      <c r="D1575" s="60" t="s">
        <v>41</v>
      </c>
      <c r="E1575" s="51"/>
      <c r="F1575" s="51"/>
      <c r="G1575" s="51"/>
      <c r="H1575" s="51"/>
      <c r="I1575" s="51"/>
      <c r="J1575" s="52">
        <f>H1575+I1575</f>
        <v>0</v>
      </c>
      <c r="K1575" s="51"/>
      <c r="L1575" s="51"/>
      <c r="M1575" s="52">
        <f>K1575+L1575</f>
        <v>0</v>
      </c>
      <c r="N1575" s="51"/>
      <c r="O1575" s="52">
        <f>M1575+N1575</f>
        <v>0</v>
      </c>
    </row>
    <row r="1576" spans="1:15">
      <c r="A1576" s="50">
        <f t="shared" si="556"/>
        <v>3</v>
      </c>
      <c r="B1576" s="150"/>
      <c r="C1576" s="149" t="s">
        <v>447</v>
      </c>
      <c r="D1576" s="60" t="s">
        <v>4</v>
      </c>
      <c r="E1576" s="51"/>
      <c r="F1576" s="51"/>
      <c r="G1576" s="51"/>
      <c r="H1576" s="51"/>
      <c r="I1576" s="51"/>
      <c r="J1576" s="52">
        <f>H1576+I1576</f>
        <v>0</v>
      </c>
      <c r="K1576" s="51"/>
      <c r="L1576" s="51"/>
      <c r="M1576" s="52">
        <f>K1576+L1576</f>
        <v>0</v>
      </c>
      <c r="N1576" s="51"/>
      <c r="O1576" s="52">
        <f>M1576+N1576</f>
        <v>0</v>
      </c>
    </row>
    <row r="1577" spans="1:15">
      <c r="A1577" s="50">
        <f t="shared" si="556"/>
        <v>3</v>
      </c>
      <c r="B1577" s="147"/>
      <c r="C1577" s="146" t="s">
        <v>134</v>
      </c>
      <c r="D1577" s="56"/>
      <c r="E1577" s="11">
        <f>SUBTOTAL(9,E1578:E1581)</f>
        <v>0</v>
      </c>
      <c r="F1577" s="11">
        <f>SUBTOTAL(9,F1578:F1581)</f>
        <v>0</v>
      </c>
      <c r="G1577" s="11">
        <f>SUBTOTAL(9,G1578:G1581)</f>
        <v>0</v>
      </c>
      <c r="H1577" s="11">
        <f>SUBTOTAL(9,H1578:H1581)</f>
        <v>0</v>
      </c>
      <c r="I1577" s="11">
        <f t="shared" ref="I1577:N1577" si="562">SUBTOTAL(9,I1578:I1581)</f>
        <v>0</v>
      </c>
      <c r="J1577" s="11">
        <f t="shared" si="562"/>
        <v>0</v>
      </c>
      <c r="K1577" s="11">
        <f t="shared" si="562"/>
        <v>0</v>
      </c>
      <c r="L1577" s="11">
        <f t="shared" si="562"/>
        <v>0</v>
      </c>
      <c r="M1577" s="11">
        <f t="shared" si="562"/>
        <v>0</v>
      </c>
      <c r="N1577" s="11">
        <f t="shared" si="562"/>
        <v>0</v>
      </c>
      <c r="O1577" s="11">
        <f>SUBTOTAL(9,O1578:O1581)</f>
        <v>0</v>
      </c>
    </row>
    <row r="1578" spans="1:15">
      <c r="A1578" s="50">
        <f t="shared" si="556"/>
        <v>3</v>
      </c>
      <c r="B1578" s="150"/>
      <c r="C1578" s="151" t="s">
        <v>135</v>
      </c>
      <c r="D1578" s="59" t="s">
        <v>5</v>
      </c>
      <c r="E1578" s="51"/>
      <c r="F1578" s="51"/>
      <c r="G1578" s="51"/>
      <c r="H1578" s="51"/>
      <c r="I1578" s="51"/>
      <c r="J1578" s="52">
        <f>H1578+I1578</f>
        <v>0</v>
      </c>
      <c r="K1578" s="51"/>
      <c r="L1578" s="51"/>
      <c r="M1578" s="52">
        <f>K1578+L1578</f>
        <v>0</v>
      </c>
      <c r="N1578" s="51"/>
      <c r="O1578" s="52">
        <f>M1578+N1578</f>
        <v>0</v>
      </c>
    </row>
    <row r="1579" spans="1:15">
      <c r="A1579" s="50">
        <f t="shared" si="556"/>
        <v>3</v>
      </c>
      <c r="B1579" s="150"/>
      <c r="C1579" s="154" t="s">
        <v>448</v>
      </c>
      <c r="D1579" s="118" t="s">
        <v>173</v>
      </c>
      <c r="E1579" s="51"/>
      <c r="F1579" s="51"/>
      <c r="G1579" s="51"/>
      <c r="H1579" s="51"/>
      <c r="I1579" s="51"/>
      <c r="J1579" s="52">
        <f>H1579+I1579</f>
        <v>0</v>
      </c>
      <c r="K1579" s="51"/>
      <c r="L1579" s="51"/>
      <c r="M1579" s="52">
        <f>K1579+L1579</f>
        <v>0</v>
      </c>
      <c r="N1579" s="51"/>
      <c r="O1579" s="52">
        <f>M1579+N1579</f>
        <v>0</v>
      </c>
    </row>
    <row r="1580" spans="1:15">
      <c r="A1580" s="50">
        <f t="shared" si="556"/>
        <v>3</v>
      </c>
      <c r="B1580" s="153"/>
      <c r="C1580" s="155" t="s">
        <v>557</v>
      </c>
      <c r="D1580" s="137" t="s">
        <v>8</v>
      </c>
      <c r="E1580" s="51"/>
      <c r="F1580" s="51"/>
      <c r="G1580" s="51"/>
      <c r="H1580" s="51"/>
      <c r="I1580" s="51"/>
      <c r="J1580" s="52">
        <f>H1580+I1580</f>
        <v>0</v>
      </c>
      <c r="K1580" s="51"/>
      <c r="L1580" s="51"/>
      <c r="M1580" s="52">
        <f>K1580+L1580</f>
        <v>0</v>
      </c>
      <c r="N1580" s="51"/>
      <c r="O1580" s="52">
        <f>M1580+N1580</f>
        <v>0</v>
      </c>
    </row>
    <row r="1581" spans="1:15" ht="25.5">
      <c r="A1581" s="50">
        <f t="shared" si="556"/>
        <v>3</v>
      </c>
      <c r="B1581" s="153"/>
      <c r="C1581" s="155" t="s">
        <v>139</v>
      </c>
      <c r="D1581" s="136" t="s">
        <v>10</v>
      </c>
      <c r="E1581" s="51"/>
      <c r="F1581" s="51"/>
      <c r="G1581" s="51"/>
      <c r="H1581" s="51"/>
      <c r="I1581" s="51"/>
      <c r="J1581" s="52">
        <f>H1581+I1581</f>
        <v>0</v>
      </c>
      <c r="K1581" s="51"/>
      <c r="L1581" s="51"/>
      <c r="M1581" s="52">
        <f>K1581+L1581</f>
        <v>0</v>
      </c>
      <c r="N1581" s="51"/>
      <c r="O1581" s="52">
        <f>M1581+N1581</f>
        <v>0</v>
      </c>
    </row>
    <row r="1582" spans="1:15">
      <c r="A1582" s="50">
        <f t="shared" si="556"/>
        <v>3</v>
      </c>
      <c r="B1582" s="156"/>
      <c r="C1582" s="157" t="s">
        <v>140</v>
      </c>
      <c r="D1582" s="136"/>
      <c r="E1582" s="11">
        <f>SUBTOTAL(9,E1583:E1587)</f>
        <v>0</v>
      </c>
      <c r="F1582" s="11">
        <f>SUBTOTAL(9,F1583:F1587)</f>
        <v>0</v>
      </c>
      <c r="G1582" s="11">
        <f>SUBTOTAL(9,G1583:G1587)</f>
        <v>0</v>
      </c>
      <c r="H1582" s="11">
        <f>SUBTOTAL(9,H1583:H1587)</f>
        <v>0</v>
      </c>
      <c r="I1582" s="11">
        <f t="shared" ref="I1582:N1582" si="563">SUBTOTAL(9,I1583:I1587)</f>
        <v>0</v>
      </c>
      <c r="J1582" s="11">
        <f t="shared" si="563"/>
        <v>0</v>
      </c>
      <c r="K1582" s="11">
        <f t="shared" si="563"/>
        <v>0</v>
      </c>
      <c r="L1582" s="11">
        <f t="shared" si="563"/>
        <v>0</v>
      </c>
      <c r="M1582" s="11">
        <f t="shared" si="563"/>
        <v>0</v>
      </c>
      <c r="N1582" s="11">
        <f t="shared" si="563"/>
        <v>0</v>
      </c>
      <c r="O1582" s="11">
        <f>SUBTOTAL(9,O1583:O1587)</f>
        <v>0</v>
      </c>
    </row>
    <row r="1583" spans="1:15">
      <c r="A1583" s="50">
        <f t="shared" si="556"/>
        <v>3</v>
      </c>
      <c r="B1583" s="153"/>
      <c r="C1583" s="155" t="s">
        <v>141</v>
      </c>
      <c r="D1583" s="137" t="s">
        <v>71</v>
      </c>
      <c r="E1583" s="51"/>
      <c r="F1583" s="51"/>
      <c r="G1583" s="51"/>
      <c r="H1583" s="51"/>
      <c r="I1583" s="51"/>
      <c r="J1583" s="52">
        <f>H1583+I1583</f>
        <v>0</v>
      </c>
      <c r="K1583" s="51"/>
      <c r="L1583" s="51"/>
      <c r="M1583" s="52">
        <f>K1583+L1583</f>
        <v>0</v>
      </c>
      <c r="N1583" s="51"/>
      <c r="O1583" s="52">
        <f>M1583+N1583</f>
        <v>0</v>
      </c>
    </row>
    <row r="1584" spans="1:15">
      <c r="A1584" s="50">
        <f t="shared" si="556"/>
        <v>3</v>
      </c>
      <c r="B1584" s="153"/>
      <c r="C1584" s="155" t="s">
        <v>142</v>
      </c>
      <c r="D1584" s="137" t="s">
        <v>73</v>
      </c>
      <c r="E1584" s="51"/>
      <c r="F1584" s="51"/>
      <c r="G1584" s="51"/>
      <c r="H1584" s="51"/>
      <c r="I1584" s="51"/>
      <c r="J1584" s="52">
        <f>H1584+I1584</f>
        <v>0</v>
      </c>
      <c r="K1584" s="51"/>
      <c r="L1584" s="51"/>
      <c r="M1584" s="52">
        <f>K1584+L1584</f>
        <v>0</v>
      </c>
      <c r="N1584" s="51"/>
      <c r="O1584" s="52">
        <f>M1584+N1584</f>
        <v>0</v>
      </c>
    </row>
    <row r="1585" spans="1:15">
      <c r="A1585" s="50">
        <f t="shared" si="556"/>
        <v>3</v>
      </c>
      <c r="B1585" s="153"/>
      <c r="C1585" s="155" t="s">
        <v>143</v>
      </c>
      <c r="D1585" s="137" t="s">
        <v>75</v>
      </c>
      <c r="E1585" s="51"/>
      <c r="F1585" s="51"/>
      <c r="G1585" s="51"/>
      <c r="H1585" s="51"/>
      <c r="I1585" s="51"/>
      <c r="J1585" s="52">
        <f>H1585+I1585</f>
        <v>0</v>
      </c>
      <c r="K1585" s="51"/>
      <c r="L1585" s="51"/>
      <c r="M1585" s="52">
        <f>K1585+L1585</f>
        <v>0</v>
      </c>
      <c r="N1585" s="51"/>
      <c r="O1585" s="52">
        <f>M1585+N1585</f>
        <v>0</v>
      </c>
    </row>
    <row r="1586" spans="1:15">
      <c r="A1586" s="50">
        <f t="shared" si="556"/>
        <v>3</v>
      </c>
      <c r="B1586" s="153"/>
      <c r="C1586" s="155" t="s">
        <v>144</v>
      </c>
      <c r="D1586" s="137" t="s">
        <v>77</v>
      </c>
      <c r="E1586" s="51"/>
      <c r="F1586" s="51"/>
      <c r="G1586" s="51"/>
      <c r="H1586" s="51"/>
      <c r="I1586" s="51"/>
      <c r="J1586" s="52">
        <f>H1586+I1586</f>
        <v>0</v>
      </c>
      <c r="K1586" s="51"/>
      <c r="L1586" s="51"/>
      <c r="M1586" s="52">
        <f>K1586+L1586</f>
        <v>0</v>
      </c>
      <c r="N1586" s="51"/>
      <c r="O1586" s="52">
        <f>M1586+N1586</f>
        <v>0</v>
      </c>
    </row>
    <row r="1587" spans="1:15">
      <c r="A1587" s="50">
        <f t="shared" si="556"/>
        <v>3</v>
      </c>
      <c r="B1587" s="153"/>
      <c r="C1587" s="155" t="s">
        <v>145</v>
      </c>
      <c r="D1587" s="137" t="s">
        <v>28</v>
      </c>
      <c r="E1587" s="51"/>
      <c r="F1587" s="51"/>
      <c r="G1587" s="51"/>
      <c r="H1587" s="51"/>
      <c r="I1587" s="51"/>
      <c r="J1587" s="52">
        <f>H1587+I1587</f>
        <v>0</v>
      </c>
      <c r="K1587" s="51"/>
      <c r="L1587" s="51"/>
      <c r="M1587" s="52">
        <f>K1587+L1587</f>
        <v>0</v>
      </c>
      <c r="N1587" s="51"/>
      <c r="O1587" s="52">
        <f>M1587+N1587</f>
        <v>0</v>
      </c>
    </row>
    <row r="1588" spans="1:15">
      <c r="A1588" s="50">
        <f t="shared" si="556"/>
        <v>3</v>
      </c>
      <c r="B1588" s="145" t="s">
        <v>146</v>
      </c>
      <c r="C1588" s="157" t="s">
        <v>147</v>
      </c>
      <c r="D1588" s="56"/>
      <c r="E1588" s="11">
        <f>SUBTOTAL(9,E1589:E1617)</f>
        <v>0</v>
      </c>
      <c r="F1588" s="11">
        <f>SUBTOTAL(9,F1589:F1617)</f>
        <v>0</v>
      </c>
      <c r="G1588" s="11">
        <f>SUBTOTAL(9,G1589:G1617)</f>
        <v>0</v>
      </c>
      <c r="H1588" s="11">
        <f>SUBTOTAL(9,H1589:H1617)</f>
        <v>0</v>
      </c>
      <c r="I1588" s="11">
        <f t="shared" ref="I1588:N1588" si="564">SUBTOTAL(9,I1589:I1617)</f>
        <v>0</v>
      </c>
      <c r="J1588" s="11">
        <f t="shared" si="564"/>
        <v>0</v>
      </c>
      <c r="K1588" s="11">
        <f t="shared" si="564"/>
        <v>0</v>
      </c>
      <c r="L1588" s="11">
        <f t="shared" si="564"/>
        <v>0</v>
      </c>
      <c r="M1588" s="11">
        <f t="shared" si="564"/>
        <v>0</v>
      </c>
      <c r="N1588" s="11">
        <f t="shared" si="564"/>
        <v>0</v>
      </c>
      <c r="O1588" s="11">
        <f>SUBTOTAL(9,O1589:O1617)</f>
        <v>0</v>
      </c>
    </row>
    <row r="1589" spans="1:15">
      <c r="A1589" s="50">
        <f t="shared" si="556"/>
        <v>3</v>
      </c>
      <c r="B1589" s="156"/>
      <c r="C1589" s="158" t="s">
        <v>26</v>
      </c>
      <c r="D1589" s="56"/>
      <c r="E1589" s="11">
        <f>SUBTOTAL(9,E1590:E1608)</f>
        <v>0</v>
      </c>
      <c r="F1589" s="11">
        <f t="shared" ref="F1589:O1589" si="565">SUBTOTAL(9,F1590:F1608)</f>
        <v>0</v>
      </c>
      <c r="G1589" s="11">
        <f t="shared" si="565"/>
        <v>0</v>
      </c>
      <c r="H1589" s="11">
        <f t="shared" si="565"/>
        <v>0</v>
      </c>
      <c r="I1589" s="11">
        <f t="shared" si="565"/>
        <v>0</v>
      </c>
      <c r="J1589" s="11">
        <f t="shared" si="565"/>
        <v>0</v>
      </c>
      <c r="K1589" s="11">
        <f t="shared" si="565"/>
        <v>0</v>
      </c>
      <c r="L1589" s="11">
        <f t="shared" si="565"/>
        <v>0</v>
      </c>
      <c r="M1589" s="11">
        <f t="shared" si="565"/>
        <v>0</v>
      </c>
      <c r="N1589" s="11">
        <f t="shared" si="565"/>
        <v>0</v>
      </c>
      <c r="O1589" s="11">
        <f t="shared" si="565"/>
        <v>0</v>
      </c>
    </row>
    <row r="1590" spans="1:15">
      <c r="A1590" s="50">
        <f t="shared" si="556"/>
        <v>3</v>
      </c>
      <c r="B1590" s="150"/>
      <c r="C1590" s="161" t="s">
        <v>770</v>
      </c>
      <c r="D1590" s="56"/>
      <c r="E1590" s="11">
        <f>SUBTOTAL(9,E1591:E1600)</f>
        <v>0</v>
      </c>
      <c r="F1590" s="11">
        <f t="shared" ref="F1590:O1590" si="566">SUBTOTAL(9,F1591:F1600)</f>
        <v>0</v>
      </c>
      <c r="G1590" s="11">
        <f t="shared" si="566"/>
        <v>0</v>
      </c>
      <c r="H1590" s="11">
        <f t="shared" si="566"/>
        <v>0</v>
      </c>
      <c r="I1590" s="11">
        <f t="shared" si="566"/>
        <v>0</v>
      </c>
      <c r="J1590" s="11">
        <f t="shared" si="566"/>
        <v>0</v>
      </c>
      <c r="K1590" s="11">
        <f t="shared" si="566"/>
        <v>0</v>
      </c>
      <c r="L1590" s="11">
        <f t="shared" si="566"/>
        <v>0</v>
      </c>
      <c r="M1590" s="11">
        <f t="shared" si="566"/>
        <v>0</v>
      </c>
      <c r="N1590" s="11">
        <f t="shared" si="566"/>
        <v>0</v>
      </c>
      <c r="O1590" s="11">
        <f t="shared" si="566"/>
        <v>0</v>
      </c>
    </row>
    <row r="1591" spans="1:15" ht="25.5">
      <c r="A1591" s="50">
        <f t="shared" si="556"/>
        <v>3</v>
      </c>
      <c r="B1591" s="150"/>
      <c r="C1591" s="160" t="s">
        <v>771</v>
      </c>
      <c r="D1591" s="58" t="s">
        <v>2</v>
      </c>
      <c r="E1591" s="11">
        <f>SUBTOTAL(9,E1592:E1593)</f>
        <v>0</v>
      </c>
      <c r="F1591" s="11">
        <f t="shared" ref="F1591:O1591" si="567">SUBTOTAL(9,F1592:F1593)</f>
        <v>0</v>
      </c>
      <c r="G1591" s="11">
        <f t="shared" si="567"/>
        <v>0</v>
      </c>
      <c r="H1591" s="11">
        <f t="shared" si="567"/>
        <v>0</v>
      </c>
      <c r="I1591" s="11">
        <f t="shared" si="567"/>
        <v>0</v>
      </c>
      <c r="J1591" s="11">
        <f t="shared" si="567"/>
        <v>0</v>
      </c>
      <c r="K1591" s="11">
        <f t="shared" si="567"/>
        <v>0</v>
      </c>
      <c r="L1591" s="11">
        <f t="shared" si="567"/>
        <v>0</v>
      </c>
      <c r="M1591" s="11">
        <f t="shared" si="567"/>
        <v>0</v>
      </c>
      <c r="N1591" s="11">
        <f t="shared" si="567"/>
        <v>0</v>
      </c>
      <c r="O1591" s="11">
        <f t="shared" si="567"/>
        <v>0</v>
      </c>
    </row>
    <row r="1592" spans="1:15" ht="25.5">
      <c r="A1592" s="50">
        <f t="shared" si="556"/>
        <v>3</v>
      </c>
      <c r="B1592" s="150"/>
      <c r="C1592" s="260" t="s">
        <v>772</v>
      </c>
      <c r="D1592" s="58" t="s">
        <v>302</v>
      </c>
      <c r="E1592" s="51"/>
      <c r="F1592" s="51"/>
      <c r="G1592" s="51"/>
      <c r="H1592" s="51"/>
      <c r="I1592" s="51"/>
      <c r="J1592" s="52">
        <f>H1592+I1592</f>
        <v>0</v>
      </c>
      <c r="K1592" s="51"/>
      <c r="L1592" s="51"/>
      <c r="M1592" s="52">
        <f>K1592+L1592</f>
        <v>0</v>
      </c>
      <c r="N1592" s="51"/>
      <c r="O1592" s="52">
        <f>M1592+N1592</f>
        <v>0</v>
      </c>
    </row>
    <row r="1593" spans="1:15" ht="25.5">
      <c r="A1593" s="50">
        <f t="shared" si="556"/>
        <v>3</v>
      </c>
      <c r="B1593" s="150"/>
      <c r="C1593" s="260" t="s">
        <v>773</v>
      </c>
      <c r="D1593" s="58" t="s">
        <v>304</v>
      </c>
      <c r="E1593" s="51"/>
      <c r="F1593" s="51"/>
      <c r="G1593" s="51"/>
      <c r="H1593" s="51"/>
      <c r="I1593" s="51"/>
      <c r="J1593" s="52">
        <f>H1593+I1593</f>
        <v>0</v>
      </c>
      <c r="K1593" s="51"/>
      <c r="L1593" s="51"/>
      <c r="M1593" s="52">
        <f>K1593+L1593</f>
        <v>0</v>
      </c>
      <c r="N1593" s="51"/>
      <c r="O1593" s="52">
        <f>M1593+N1593</f>
        <v>0</v>
      </c>
    </row>
    <row r="1594" spans="1:15">
      <c r="A1594" s="50">
        <f t="shared" si="556"/>
        <v>3</v>
      </c>
      <c r="B1594" s="150"/>
      <c r="C1594" s="258" t="s">
        <v>42</v>
      </c>
      <c r="D1594" s="59" t="s">
        <v>3</v>
      </c>
      <c r="E1594" s="51"/>
      <c r="F1594" s="51"/>
      <c r="G1594" s="51"/>
      <c r="H1594" s="51"/>
      <c r="I1594" s="51"/>
      <c r="J1594" s="52">
        <f>H1594+I1594</f>
        <v>0</v>
      </c>
      <c r="K1594" s="51"/>
      <c r="L1594" s="51"/>
      <c r="M1594" s="52">
        <f>K1594+L1594</f>
        <v>0</v>
      </c>
      <c r="N1594" s="51"/>
      <c r="O1594" s="52">
        <f>M1594+N1594</f>
        <v>0</v>
      </c>
    </row>
    <row r="1595" spans="1:15">
      <c r="A1595" s="50">
        <f t="shared" si="556"/>
        <v>3</v>
      </c>
      <c r="B1595" s="150"/>
      <c r="C1595" s="259" t="s">
        <v>449</v>
      </c>
      <c r="D1595" s="117" t="s">
        <v>446</v>
      </c>
      <c r="E1595" s="11">
        <f>SUBTOTAL(9,E1596:E1599)</f>
        <v>0</v>
      </c>
      <c r="F1595" s="11">
        <f>SUBTOTAL(9,F1596:F1599)</f>
        <v>0</v>
      </c>
      <c r="G1595" s="11">
        <f>SUBTOTAL(9,G1596:G1599)</f>
        <v>0</v>
      </c>
      <c r="H1595" s="11">
        <f>SUBTOTAL(9,H1596:H1599)</f>
        <v>0</v>
      </c>
      <c r="I1595" s="11">
        <f t="shared" ref="I1595:N1595" si="568">SUBTOTAL(9,I1596:I1599)</f>
        <v>0</v>
      </c>
      <c r="J1595" s="11">
        <f t="shared" si="568"/>
        <v>0</v>
      </c>
      <c r="K1595" s="11">
        <f t="shared" si="568"/>
        <v>0</v>
      </c>
      <c r="L1595" s="11">
        <f t="shared" si="568"/>
        <v>0</v>
      </c>
      <c r="M1595" s="11">
        <f t="shared" si="568"/>
        <v>0</v>
      </c>
      <c r="N1595" s="11">
        <f t="shared" si="568"/>
        <v>0</v>
      </c>
      <c r="O1595" s="11">
        <f>SUBTOTAL(9,O1596:O1599)</f>
        <v>0</v>
      </c>
    </row>
    <row r="1596" spans="1:15" ht="25.5">
      <c r="A1596" s="50">
        <f t="shared" ref="A1596:A1617" si="569">IF(MAX(E1596:P1596)=0,IF(MIN(E1596:P1596)=0,3,2),2)</f>
        <v>3</v>
      </c>
      <c r="B1596" s="150"/>
      <c r="C1596" s="260" t="s">
        <v>153</v>
      </c>
      <c r="D1596" s="60" t="s">
        <v>37</v>
      </c>
      <c r="E1596" s="51"/>
      <c r="F1596" s="51"/>
      <c r="G1596" s="51"/>
      <c r="H1596" s="51"/>
      <c r="I1596" s="51"/>
      <c r="J1596" s="52">
        <f t="shared" ref="J1596:J1608" si="570">H1596+I1596</f>
        <v>0</v>
      </c>
      <c r="K1596" s="51"/>
      <c r="L1596" s="51"/>
      <c r="M1596" s="52">
        <f t="shared" ref="M1596:M1608" si="571">K1596+L1596</f>
        <v>0</v>
      </c>
      <c r="N1596" s="51"/>
      <c r="O1596" s="52">
        <f t="shared" ref="O1596:O1608" si="572">M1596+N1596</f>
        <v>0</v>
      </c>
    </row>
    <row r="1597" spans="1:15">
      <c r="A1597" s="50">
        <f t="shared" si="569"/>
        <v>3</v>
      </c>
      <c r="B1597" s="150"/>
      <c r="C1597" s="260" t="s">
        <v>155</v>
      </c>
      <c r="D1597" s="60" t="s">
        <v>39</v>
      </c>
      <c r="E1597" s="51"/>
      <c r="F1597" s="51"/>
      <c r="G1597" s="51"/>
      <c r="H1597" s="51"/>
      <c r="I1597" s="51"/>
      <c r="J1597" s="52">
        <f t="shared" si="570"/>
        <v>0</v>
      </c>
      <c r="K1597" s="51"/>
      <c r="L1597" s="51"/>
      <c r="M1597" s="52">
        <f t="shared" si="571"/>
        <v>0</v>
      </c>
      <c r="N1597" s="51"/>
      <c r="O1597" s="52">
        <f t="shared" si="572"/>
        <v>0</v>
      </c>
    </row>
    <row r="1598" spans="1:15" ht="25.5">
      <c r="A1598" s="50">
        <f t="shared" si="569"/>
        <v>3</v>
      </c>
      <c r="B1598" s="150"/>
      <c r="C1598" s="260" t="s">
        <v>156</v>
      </c>
      <c r="D1598" s="60" t="s">
        <v>40</v>
      </c>
      <c r="E1598" s="51"/>
      <c r="F1598" s="51"/>
      <c r="G1598" s="51"/>
      <c r="H1598" s="51"/>
      <c r="I1598" s="51"/>
      <c r="J1598" s="52">
        <f t="shared" si="570"/>
        <v>0</v>
      </c>
      <c r="K1598" s="51"/>
      <c r="L1598" s="51"/>
      <c r="M1598" s="52">
        <f t="shared" si="571"/>
        <v>0</v>
      </c>
      <c r="N1598" s="51"/>
      <c r="O1598" s="52">
        <f t="shared" si="572"/>
        <v>0</v>
      </c>
    </row>
    <row r="1599" spans="1:15" ht="25.5">
      <c r="A1599" s="50">
        <f t="shared" si="569"/>
        <v>3</v>
      </c>
      <c r="B1599" s="150"/>
      <c r="C1599" s="260" t="s">
        <v>157</v>
      </c>
      <c r="D1599" s="60" t="s">
        <v>41</v>
      </c>
      <c r="E1599" s="51"/>
      <c r="F1599" s="51"/>
      <c r="G1599" s="51"/>
      <c r="H1599" s="51"/>
      <c r="I1599" s="51"/>
      <c r="J1599" s="52">
        <f t="shared" si="570"/>
        <v>0</v>
      </c>
      <c r="K1599" s="51"/>
      <c r="L1599" s="51"/>
      <c r="M1599" s="52">
        <f t="shared" si="571"/>
        <v>0</v>
      </c>
      <c r="N1599" s="51"/>
      <c r="O1599" s="52">
        <f t="shared" si="572"/>
        <v>0</v>
      </c>
    </row>
    <row r="1600" spans="1:15">
      <c r="A1600" s="50">
        <f t="shared" si="569"/>
        <v>3</v>
      </c>
      <c r="B1600" s="150"/>
      <c r="C1600" s="160" t="s">
        <v>158</v>
      </c>
      <c r="D1600" s="60" t="s">
        <v>4</v>
      </c>
      <c r="E1600" s="51"/>
      <c r="F1600" s="51"/>
      <c r="G1600" s="51"/>
      <c r="H1600" s="51"/>
      <c r="I1600" s="51"/>
      <c r="J1600" s="52">
        <f t="shared" si="570"/>
        <v>0</v>
      </c>
      <c r="K1600" s="51"/>
      <c r="L1600" s="51"/>
      <c r="M1600" s="52">
        <f t="shared" si="571"/>
        <v>0</v>
      </c>
      <c r="N1600" s="51"/>
      <c r="O1600" s="52">
        <f t="shared" si="572"/>
        <v>0</v>
      </c>
    </row>
    <row r="1601" spans="1:15">
      <c r="A1601" s="50">
        <f t="shared" si="569"/>
        <v>3</v>
      </c>
      <c r="B1601" s="150"/>
      <c r="C1601" s="159" t="s">
        <v>19</v>
      </c>
      <c r="D1601" s="59" t="s">
        <v>5</v>
      </c>
      <c r="E1601" s="51"/>
      <c r="F1601" s="51"/>
      <c r="G1601" s="51"/>
      <c r="H1601" s="51"/>
      <c r="I1601" s="51"/>
      <c r="J1601" s="52">
        <f t="shared" si="570"/>
        <v>0</v>
      </c>
      <c r="K1601" s="51"/>
      <c r="L1601" s="51"/>
      <c r="M1601" s="52">
        <f t="shared" si="571"/>
        <v>0</v>
      </c>
      <c r="N1601" s="51"/>
      <c r="O1601" s="52">
        <f t="shared" si="572"/>
        <v>0</v>
      </c>
    </row>
    <row r="1602" spans="1:15">
      <c r="A1602" s="50">
        <f t="shared" si="569"/>
        <v>3</v>
      </c>
      <c r="B1602" s="150"/>
      <c r="C1602" s="162" t="s">
        <v>450</v>
      </c>
      <c r="D1602" s="118" t="s">
        <v>173</v>
      </c>
      <c r="E1602" s="51"/>
      <c r="F1602" s="51"/>
      <c r="G1602" s="51"/>
      <c r="H1602" s="51"/>
      <c r="I1602" s="51"/>
      <c r="J1602" s="52">
        <f t="shared" si="570"/>
        <v>0</v>
      </c>
      <c r="K1602" s="51"/>
      <c r="L1602" s="51"/>
      <c r="M1602" s="52">
        <f t="shared" si="571"/>
        <v>0</v>
      </c>
      <c r="N1602" s="51"/>
      <c r="O1602" s="52">
        <f t="shared" si="572"/>
        <v>0</v>
      </c>
    </row>
    <row r="1603" spans="1:15">
      <c r="A1603" s="50">
        <f t="shared" si="569"/>
        <v>3</v>
      </c>
      <c r="B1603" s="153"/>
      <c r="C1603" s="163" t="s">
        <v>29</v>
      </c>
      <c r="D1603" s="136" t="s">
        <v>6</v>
      </c>
      <c r="E1603" s="51"/>
      <c r="F1603" s="51"/>
      <c r="G1603" s="51"/>
      <c r="H1603" s="51"/>
      <c r="I1603" s="51"/>
      <c r="J1603" s="52">
        <f t="shared" si="570"/>
        <v>0</v>
      </c>
      <c r="K1603" s="51"/>
      <c r="L1603" s="51"/>
      <c r="M1603" s="52">
        <f t="shared" si="571"/>
        <v>0</v>
      </c>
      <c r="N1603" s="51"/>
      <c r="O1603" s="52">
        <f t="shared" si="572"/>
        <v>0</v>
      </c>
    </row>
    <row r="1604" spans="1:15">
      <c r="A1604" s="50">
        <f t="shared" si="569"/>
        <v>3</v>
      </c>
      <c r="B1604" s="153"/>
      <c r="C1604" s="163" t="s">
        <v>21</v>
      </c>
      <c r="D1604" s="137" t="s">
        <v>8</v>
      </c>
      <c r="E1604" s="51"/>
      <c r="F1604" s="51"/>
      <c r="G1604" s="51"/>
      <c r="H1604" s="51"/>
      <c r="I1604" s="51"/>
      <c r="J1604" s="52">
        <f>H1604+I1604</f>
        <v>0</v>
      </c>
      <c r="K1604" s="51"/>
      <c r="L1604" s="51"/>
      <c r="M1604" s="52">
        <f>K1604+L1604</f>
        <v>0</v>
      </c>
      <c r="N1604" s="51"/>
      <c r="O1604" s="52">
        <f t="shared" si="572"/>
        <v>0</v>
      </c>
    </row>
    <row r="1605" spans="1:15">
      <c r="A1605" s="50">
        <f t="shared" si="569"/>
        <v>3</v>
      </c>
      <c r="B1605" s="153"/>
      <c r="C1605" s="163" t="s">
        <v>526</v>
      </c>
      <c r="D1605" s="137" t="s">
        <v>31</v>
      </c>
      <c r="E1605" s="51"/>
      <c r="F1605" s="51"/>
      <c r="G1605" s="51"/>
      <c r="H1605" s="51"/>
      <c r="I1605" s="51"/>
      <c r="J1605" s="52">
        <f t="shared" si="570"/>
        <v>0</v>
      </c>
      <c r="K1605" s="51"/>
      <c r="L1605" s="51"/>
      <c r="M1605" s="52">
        <f t="shared" si="571"/>
        <v>0</v>
      </c>
      <c r="N1605" s="51"/>
      <c r="O1605" s="52">
        <f t="shared" si="572"/>
        <v>0</v>
      </c>
    </row>
    <row r="1606" spans="1:15">
      <c r="A1606" s="50">
        <f t="shared" si="569"/>
        <v>3</v>
      </c>
      <c r="B1606" s="153"/>
      <c r="C1606" s="163" t="s">
        <v>558</v>
      </c>
      <c r="D1606" s="137" t="s">
        <v>559</v>
      </c>
      <c r="E1606" s="51"/>
      <c r="F1606" s="51"/>
      <c r="G1606" s="51"/>
      <c r="H1606" s="51"/>
      <c r="I1606" s="51"/>
      <c r="J1606" s="52">
        <f t="shared" si="570"/>
        <v>0</v>
      </c>
      <c r="K1606" s="51"/>
      <c r="L1606" s="51"/>
      <c r="M1606" s="52">
        <f t="shared" si="571"/>
        <v>0</v>
      </c>
      <c r="N1606" s="51"/>
      <c r="O1606" s="52">
        <f t="shared" si="572"/>
        <v>0</v>
      </c>
    </row>
    <row r="1607" spans="1:15" ht="25.5">
      <c r="A1607" s="50">
        <f t="shared" si="569"/>
        <v>3</v>
      </c>
      <c r="B1607" s="153"/>
      <c r="C1607" s="163" t="s">
        <v>528</v>
      </c>
      <c r="D1607" s="136" t="s">
        <v>9</v>
      </c>
      <c r="E1607" s="51"/>
      <c r="F1607" s="51"/>
      <c r="G1607" s="51"/>
      <c r="H1607" s="51"/>
      <c r="I1607" s="51"/>
      <c r="J1607" s="52">
        <f t="shared" si="570"/>
        <v>0</v>
      </c>
      <c r="K1607" s="51"/>
      <c r="L1607" s="51"/>
      <c r="M1607" s="52">
        <f t="shared" si="571"/>
        <v>0</v>
      </c>
      <c r="N1607" s="51"/>
      <c r="O1607" s="52">
        <f t="shared" si="572"/>
        <v>0</v>
      </c>
    </row>
    <row r="1608" spans="1:15" ht="25.5">
      <c r="A1608" s="50">
        <f t="shared" si="569"/>
        <v>3</v>
      </c>
      <c r="B1608" s="153"/>
      <c r="C1608" s="163" t="s">
        <v>30</v>
      </c>
      <c r="D1608" s="136" t="s">
        <v>10</v>
      </c>
      <c r="E1608" s="51"/>
      <c r="F1608" s="51"/>
      <c r="G1608" s="51"/>
      <c r="H1608" s="51"/>
      <c r="I1608" s="51"/>
      <c r="J1608" s="52">
        <f t="shared" si="570"/>
        <v>0</v>
      </c>
      <c r="K1608" s="51"/>
      <c r="L1608" s="51"/>
      <c r="M1608" s="52">
        <f t="shared" si="571"/>
        <v>0</v>
      </c>
      <c r="N1608" s="51"/>
      <c r="O1608" s="52">
        <f t="shared" si="572"/>
        <v>0</v>
      </c>
    </row>
    <row r="1609" spans="1:15">
      <c r="A1609" s="50">
        <f t="shared" si="569"/>
        <v>3</v>
      </c>
      <c r="B1609" s="153"/>
      <c r="C1609" s="165" t="s">
        <v>451</v>
      </c>
      <c r="D1609" s="138" t="s">
        <v>93</v>
      </c>
      <c r="E1609" s="11">
        <f>SUBTOTAL(9,E1610:E1611)</f>
        <v>0</v>
      </c>
      <c r="F1609" s="11">
        <f>SUBTOTAL(9,F1610:F1611)</f>
        <v>0</v>
      </c>
      <c r="G1609" s="11">
        <f>SUBTOTAL(9,G1610:G1611)</f>
        <v>0</v>
      </c>
      <c r="H1609" s="11">
        <f>SUBTOTAL(9,H1610:H1611)</f>
        <v>0</v>
      </c>
      <c r="I1609" s="11">
        <f t="shared" ref="I1609:N1609" si="573">SUBTOTAL(9,I1610:I1611)</f>
        <v>0</v>
      </c>
      <c r="J1609" s="11">
        <f t="shared" si="573"/>
        <v>0</v>
      </c>
      <c r="K1609" s="11">
        <f t="shared" si="573"/>
        <v>0</v>
      </c>
      <c r="L1609" s="11">
        <f t="shared" si="573"/>
        <v>0</v>
      </c>
      <c r="M1609" s="11">
        <f t="shared" si="573"/>
        <v>0</v>
      </c>
      <c r="N1609" s="11">
        <f t="shared" si="573"/>
        <v>0</v>
      </c>
      <c r="O1609" s="11">
        <f>SUBTOTAL(9,O1610:O1611)</f>
        <v>0</v>
      </c>
    </row>
    <row r="1610" spans="1:15">
      <c r="A1610" s="50">
        <f t="shared" si="569"/>
        <v>3</v>
      </c>
      <c r="B1610" s="153"/>
      <c r="C1610" s="166" t="s">
        <v>452</v>
      </c>
      <c r="D1610" s="138" t="s">
        <v>453</v>
      </c>
      <c r="E1610" s="51"/>
      <c r="F1610" s="51"/>
      <c r="G1610" s="51"/>
      <c r="H1610" s="51"/>
      <c r="I1610" s="51"/>
      <c r="J1610" s="52">
        <f>H1610+I1610</f>
        <v>0</v>
      </c>
      <c r="K1610" s="51"/>
      <c r="L1610" s="51"/>
      <c r="M1610" s="52">
        <f>K1610+L1610</f>
        <v>0</v>
      </c>
      <c r="N1610" s="51"/>
      <c r="O1610" s="52">
        <f>M1610+N1610</f>
        <v>0</v>
      </c>
    </row>
    <row r="1611" spans="1:15">
      <c r="A1611" s="50">
        <f t="shared" si="569"/>
        <v>3</v>
      </c>
      <c r="B1611" s="153"/>
      <c r="C1611" s="166" t="s">
        <v>454</v>
      </c>
      <c r="D1611" s="138" t="s">
        <v>455</v>
      </c>
      <c r="E1611" s="51"/>
      <c r="F1611" s="51"/>
      <c r="G1611" s="51"/>
      <c r="H1611" s="51"/>
      <c r="I1611" s="51"/>
      <c r="J1611" s="52">
        <f>H1611+I1611</f>
        <v>0</v>
      </c>
      <c r="K1611" s="51"/>
      <c r="L1611" s="51"/>
      <c r="M1611" s="52">
        <f>K1611+L1611</f>
        <v>0</v>
      </c>
      <c r="N1611" s="51"/>
      <c r="O1611" s="52">
        <f>M1611+N1611</f>
        <v>0</v>
      </c>
    </row>
    <row r="1612" spans="1:15">
      <c r="A1612" s="50">
        <f t="shared" si="569"/>
        <v>3</v>
      </c>
      <c r="B1612" s="156"/>
      <c r="C1612" s="158" t="s">
        <v>32</v>
      </c>
      <c r="D1612" s="136"/>
      <c r="E1612" s="11">
        <f>SUBTOTAL(9,E1613:E1617)</f>
        <v>0</v>
      </c>
      <c r="F1612" s="11">
        <f>SUBTOTAL(9,F1613:F1617)</f>
        <v>0</v>
      </c>
      <c r="G1612" s="11">
        <f>SUBTOTAL(9,G1613:G1617)</f>
        <v>0</v>
      </c>
      <c r="H1612" s="11">
        <f>SUBTOTAL(9,H1613:H1617)</f>
        <v>0</v>
      </c>
      <c r="I1612" s="11">
        <f t="shared" ref="I1612:N1612" si="574">SUBTOTAL(9,I1613:I1617)</f>
        <v>0</v>
      </c>
      <c r="J1612" s="11">
        <f t="shared" si="574"/>
        <v>0</v>
      </c>
      <c r="K1612" s="11">
        <f t="shared" si="574"/>
        <v>0</v>
      </c>
      <c r="L1612" s="11">
        <f t="shared" si="574"/>
        <v>0</v>
      </c>
      <c r="M1612" s="11">
        <f t="shared" si="574"/>
        <v>0</v>
      </c>
      <c r="N1612" s="11">
        <f t="shared" si="574"/>
        <v>0</v>
      </c>
      <c r="O1612" s="11">
        <f>SUBTOTAL(9,O1613:O1617)</f>
        <v>0</v>
      </c>
    </row>
    <row r="1613" spans="1:15">
      <c r="A1613" s="50">
        <f t="shared" si="569"/>
        <v>3</v>
      </c>
      <c r="B1613" s="153"/>
      <c r="C1613" s="163" t="s">
        <v>70</v>
      </c>
      <c r="D1613" s="137" t="s">
        <v>71</v>
      </c>
      <c r="E1613" s="51"/>
      <c r="F1613" s="51"/>
      <c r="G1613" s="51"/>
      <c r="H1613" s="51"/>
      <c r="I1613" s="51"/>
      <c r="J1613" s="52">
        <f>H1613+I1613</f>
        <v>0</v>
      </c>
      <c r="K1613" s="51"/>
      <c r="L1613" s="51"/>
      <c r="M1613" s="52">
        <f>K1613+L1613</f>
        <v>0</v>
      </c>
      <c r="N1613" s="51"/>
      <c r="O1613" s="52">
        <f>M1613+N1613</f>
        <v>0</v>
      </c>
    </row>
    <row r="1614" spans="1:15">
      <c r="A1614" s="50">
        <f t="shared" si="569"/>
        <v>3</v>
      </c>
      <c r="B1614" s="153"/>
      <c r="C1614" s="163" t="s">
        <v>72</v>
      </c>
      <c r="D1614" s="137" t="s">
        <v>73</v>
      </c>
      <c r="E1614" s="51"/>
      <c r="F1614" s="51"/>
      <c r="G1614" s="51"/>
      <c r="H1614" s="51"/>
      <c r="I1614" s="51"/>
      <c r="J1614" s="52">
        <f>H1614+I1614</f>
        <v>0</v>
      </c>
      <c r="K1614" s="51"/>
      <c r="L1614" s="51"/>
      <c r="M1614" s="52">
        <f>K1614+L1614</f>
        <v>0</v>
      </c>
      <c r="N1614" s="51"/>
      <c r="O1614" s="52">
        <f>M1614+N1614</f>
        <v>0</v>
      </c>
    </row>
    <row r="1615" spans="1:15">
      <c r="A1615" s="50">
        <f t="shared" si="569"/>
        <v>3</v>
      </c>
      <c r="B1615" s="153"/>
      <c r="C1615" s="163" t="s">
        <v>74</v>
      </c>
      <c r="D1615" s="137" t="s">
        <v>75</v>
      </c>
      <c r="E1615" s="51"/>
      <c r="F1615" s="51"/>
      <c r="G1615" s="51"/>
      <c r="H1615" s="51"/>
      <c r="I1615" s="51"/>
      <c r="J1615" s="52">
        <f>H1615+I1615</f>
        <v>0</v>
      </c>
      <c r="K1615" s="51"/>
      <c r="L1615" s="51"/>
      <c r="M1615" s="52">
        <f>K1615+L1615</f>
        <v>0</v>
      </c>
      <c r="N1615" s="51"/>
      <c r="O1615" s="52">
        <f>M1615+N1615</f>
        <v>0</v>
      </c>
    </row>
    <row r="1616" spans="1:15">
      <c r="A1616" s="50">
        <f t="shared" si="569"/>
        <v>3</v>
      </c>
      <c r="B1616" s="153"/>
      <c r="C1616" s="163" t="s">
        <v>76</v>
      </c>
      <c r="D1616" s="137" t="s">
        <v>77</v>
      </c>
      <c r="E1616" s="51"/>
      <c r="F1616" s="51"/>
      <c r="G1616" s="51"/>
      <c r="H1616" s="51"/>
      <c r="I1616" s="51"/>
      <c r="J1616" s="52">
        <f>H1616+I1616</f>
        <v>0</v>
      </c>
      <c r="K1616" s="51"/>
      <c r="L1616" s="51"/>
      <c r="M1616" s="52">
        <f>K1616+L1616</f>
        <v>0</v>
      </c>
      <c r="N1616" s="51"/>
      <c r="O1616" s="52">
        <f>M1616+N1616</f>
        <v>0</v>
      </c>
    </row>
    <row r="1617" spans="1:15">
      <c r="A1617" s="50">
        <f t="shared" si="569"/>
        <v>3</v>
      </c>
      <c r="B1617" s="153"/>
      <c r="C1617" s="163" t="s">
        <v>12</v>
      </c>
      <c r="D1617" s="137" t="s">
        <v>28</v>
      </c>
      <c r="E1617" s="51"/>
      <c r="F1617" s="51"/>
      <c r="G1617" s="51"/>
      <c r="H1617" s="51"/>
      <c r="I1617" s="51"/>
      <c r="J1617" s="52">
        <f>H1617+I1617</f>
        <v>0</v>
      </c>
      <c r="K1617" s="51"/>
      <c r="L1617" s="51"/>
      <c r="M1617" s="52">
        <f>K1617+L1617</f>
        <v>0</v>
      </c>
      <c r="N1617" s="51"/>
      <c r="O1617" s="52">
        <f>M1617+N1617</f>
        <v>0</v>
      </c>
    </row>
    <row r="1618" spans="1:15">
      <c r="A1618" s="77">
        <f>A1619</f>
        <v>3</v>
      </c>
      <c r="B1618" s="153"/>
      <c r="C1618" s="155"/>
      <c r="D1618" s="137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</row>
    <row r="1619" spans="1:15">
      <c r="A1619" s="105">
        <f>MIN(A1620:A1625)</f>
        <v>3</v>
      </c>
      <c r="B1619" s="153"/>
      <c r="C1619" s="157" t="s">
        <v>36</v>
      </c>
      <c r="D1619" s="137"/>
      <c r="E1619" s="11"/>
      <c r="F1619" s="11"/>
      <c r="G1619" s="11"/>
      <c r="H1619" s="11"/>
      <c r="I1619" s="11"/>
      <c r="J1619" s="11"/>
      <c r="K1619" s="11"/>
      <c r="L1619" s="11"/>
      <c r="M1619" s="11"/>
      <c r="N1619" s="11"/>
      <c r="O1619" s="11"/>
    </row>
    <row r="1620" spans="1:15">
      <c r="A1620" s="50">
        <f t="shared" ref="A1620:A1625" si="575">IF(MAX(E1620:P1620)=0,IF(MIN(E1620:P1620)=0,3,2),2)</f>
        <v>3</v>
      </c>
      <c r="B1620" s="153"/>
      <c r="C1620" s="155" t="s">
        <v>34</v>
      </c>
      <c r="D1620" s="137"/>
      <c r="E1620" s="62">
        <f>SUM(E1621:E1622)</f>
        <v>0</v>
      </c>
      <c r="F1620" s="62">
        <f>SUM(F1621:F1622)</f>
        <v>0</v>
      </c>
      <c r="G1620" s="62">
        <f>SUM(G1621:G1622)</f>
        <v>0</v>
      </c>
      <c r="H1620" s="62">
        <f>SUM(H1621:H1622)</f>
        <v>0</v>
      </c>
      <c r="I1620" s="62">
        <f t="shared" ref="I1620:N1620" si="576">SUM(I1621:I1622)</f>
        <v>0</v>
      </c>
      <c r="J1620" s="62">
        <f t="shared" si="576"/>
        <v>0</v>
      </c>
      <c r="K1620" s="62">
        <f t="shared" si="576"/>
        <v>0</v>
      </c>
      <c r="L1620" s="62">
        <f t="shared" si="576"/>
        <v>0</v>
      </c>
      <c r="M1620" s="62">
        <f t="shared" si="576"/>
        <v>0</v>
      </c>
      <c r="N1620" s="62">
        <f t="shared" si="576"/>
        <v>0</v>
      </c>
      <c r="O1620" s="62">
        <f>SUM(O1621:O1622)</f>
        <v>0</v>
      </c>
    </row>
    <row r="1621" spans="1:15">
      <c r="A1621" s="50">
        <f t="shared" si="575"/>
        <v>3</v>
      </c>
      <c r="B1621" s="153"/>
      <c r="C1621" s="167" t="s">
        <v>80</v>
      </c>
      <c r="D1621" s="137"/>
      <c r="E1621" s="51"/>
      <c r="F1621" s="51"/>
      <c r="G1621" s="51"/>
      <c r="H1621" s="51"/>
      <c r="I1621" s="51"/>
      <c r="J1621" s="52">
        <f>H1621+I1621</f>
        <v>0</v>
      </c>
      <c r="K1621" s="51"/>
      <c r="L1621" s="51"/>
      <c r="M1621" s="52">
        <f>K1621+L1621</f>
        <v>0</v>
      </c>
      <c r="N1621" s="51"/>
      <c r="O1621" s="52">
        <f>M1621+N1621</f>
        <v>0</v>
      </c>
    </row>
    <row r="1622" spans="1:15">
      <c r="A1622" s="50">
        <f t="shared" si="575"/>
        <v>3</v>
      </c>
      <c r="B1622" s="153"/>
      <c r="C1622" s="167" t="s">
        <v>81</v>
      </c>
      <c r="D1622" s="137"/>
      <c r="E1622" s="51"/>
      <c r="F1622" s="51"/>
      <c r="G1622" s="51"/>
      <c r="H1622" s="51"/>
      <c r="I1622" s="51"/>
      <c r="J1622" s="52">
        <f>H1622+I1622</f>
        <v>0</v>
      </c>
      <c r="K1622" s="51"/>
      <c r="L1622" s="51"/>
      <c r="M1622" s="52">
        <f>K1622+L1622</f>
        <v>0</v>
      </c>
      <c r="N1622" s="51"/>
      <c r="O1622" s="52">
        <f>M1622+N1622</f>
        <v>0</v>
      </c>
    </row>
    <row r="1623" spans="1:15">
      <c r="A1623" s="50">
        <f t="shared" si="575"/>
        <v>3</v>
      </c>
      <c r="B1623" s="153"/>
      <c r="C1623" s="155" t="s">
        <v>35</v>
      </c>
      <c r="D1623" s="137"/>
      <c r="E1623" s="62">
        <f>SUM(E1624:E1625)</f>
        <v>0</v>
      </c>
      <c r="F1623" s="62">
        <f>SUM(F1624:F1625)</f>
        <v>0</v>
      </c>
      <c r="G1623" s="62">
        <f>SUM(G1624:G1625)</f>
        <v>0</v>
      </c>
      <c r="H1623" s="62">
        <f>SUM(H1624:H1625)</f>
        <v>0</v>
      </c>
      <c r="I1623" s="62">
        <f t="shared" ref="I1623:N1623" si="577">SUM(I1624:I1625)</f>
        <v>0</v>
      </c>
      <c r="J1623" s="62">
        <f t="shared" si="577"/>
        <v>0</v>
      </c>
      <c r="K1623" s="62">
        <f t="shared" si="577"/>
        <v>0</v>
      </c>
      <c r="L1623" s="62">
        <f t="shared" si="577"/>
        <v>0</v>
      </c>
      <c r="M1623" s="62">
        <f t="shared" si="577"/>
        <v>0</v>
      </c>
      <c r="N1623" s="62">
        <f t="shared" si="577"/>
        <v>0</v>
      </c>
      <c r="O1623" s="62">
        <f>SUM(O1624:O1625)</f>
        <v>0</v>
      </c>
    </row>
    <row r="1624" spans="1:15">
      <c r="A1624" s="50">
        <f t="shared" si="575"/>
        <v>3</v>
      </c>
      <c r="B1624" s="153"/>
      <c r="C1624" s="167" t="s">
        <v>84</v>
      </c>
      <c r="D1624" s="137"/>
      <c r="E1624" s="51"/>
      <c r="F1624" s="51"/>
      <c r="G1624" s="51"/>
      <c r="H1624" s="51"/>
      <c r="I1624" s="51"/>
      <c r="J1624" s="52">
        <f>H1624+I1624</f>
        <v>0</v>
      </c>
      <c r="K1624" s="51"/>
      <c r="L1624" s="51"/>
      <c r="M1624" s="52">
        <f>K1624+L1624</f>
        <v>0</v>
      </c>
      <c r="N1624" s="51"/>
      <c r="O1624" s="52">
        <f>M1624+N1624</f>
        <v>0</v>
      </c>
    </row>
    <row r="1625" spans="1:15">
      <c r="A1625" s="50">
        <f t="shared" si="575"/>
        <v>3</v>
      </c>
      <c r="B1625" s="153"/>
      <c r="C1625" s="167" t="s">
        <v>85</v>
      </c>
      <c r="D1625" s="137"/>
      <c r="E1625" s="51"/>
      <c r="F1625" s="51"/>
      <c r="G1625" s="51"/>
      <c r="H1625" s="51"/>
      <c r="I1625" s="51"/>
      <c r="J1625" s="52">
        <f>H1625+I1625</f>
        <v>0</v>
      </c>
      <c r="K1625" s="51"/>
      <c r="L1625" s="51"/>
      <c r="M1625" s="52">
        <f>K1625+L1625</f>
        <v>0</v>
      </c>
      <c r="N1625" s="51"/>
      <c r="O1625" s="52">
        <f>M1625+N1625</f>
        <v>0</v>
      </c>
    </row>
    <row r="1626" spans="1:15">
      <c r="A1626" s="77">
        <f>A1627</f>
        <v>3</v>
      </c>
      <c r="B1626" s="172"/>
      <c r="C1626" s="156"/>
      <c r="D1626" s="140"/>
      <c r="E1626" s="76"/>
      <c r="F1626" s="76"/>
      <c r="G1626" s="76"/>
      <c r="H1626" s="76"/>
      <c r="I1626" s="76"/>
      <c r="J1626" s="76"/>
      <c r="K1626" s="76"/>
      <c r="L1626" s="76"/>
      <c r="M1626" s="76"/>
      <c r="N1626" s="76"/>
      <c r="O1626" s="76"/>
    </row>
    <row r="1627" spans="1:15">
      <c r="A1627" s="105">
        <f>MIN(A1628:A1639)</f>
        <v>3</v>
      </c>
      <c r="B1627" s="172"/>
      <c r="C1627" s="173" t="s">
        <v>69</v>
      </c>
      <c r="D1627" s="140"/>
      <c r="E1627" s="76"/>
      <c r="F1627" s="76"/>
      <c r="G1627" s="76"/>
      <c r="H1627" s="76"/>
      <c r="I1627" s="76"/>
      <c r="J1627" s="76"/>
      <c r="K1627" s="76"/>
      <c r="L1627" s="76"/>
      <c r="M1627" s="76"/>
      <c r="N1627" s="76"/>
      <c r="O1627" s="76"/>
    </row>
    <row r="1628" spans="1:15">
      <c r="A1628" s="50">
        <f t="shared" ref="A1628:A1639" si="578">IF(MAX(E1628:P1628)=0,IF(MIN(E1628:P1628)=0,3,2),2)</f>
        <v>3</v>
      </c>
      <c r="B1628" s="145"/>
      <c r="C1628" s="146" t="s">
        <v>25</v>
      </c>
      <c r="D1628" s="56"/>
      <c r="E1628" s="11">
        <f>SUBTOTAL(9,E1629:E1639)</f>
        <v>0</v>
      </c>
      <c r="F1628" s="11">
        <f>SUBTOTAL(9,F1629:F1639)</f>
        <v>0</v>
      </c>
      <c r="G1628" s="11">
        <f>SUBTOTAL(9,G1629:G1639)</f>
        <v>0</v>
      </c>
      <c r="H1628" s="11">
        <f>SUBTOTAL(9,H1629:H1639)</f>
        <v>0</v>
      </c>
      <c r="I1628" s="11">
        <f t="shared" ref="I1628:N1628" si="579">SUBTOTAL(9,I1629:I1639)</f>
        <v>0</v>
      </c>
      <c r="J1628" s="11">
        <f t="shared" si="579"/>
        <v>0</v>
      </c>
      <c r="K1628" s="11">
        <f t="shared" si="579"/>
        <v>0</v>
      </c>
      <c r="L1628" s="11">
        <f t="shared" si="579"/>
        <v>0</v>
      </c>
      <c r="M1628" s="11">
        <f t="shared" si="579"/>
        <v>0</v>
      </c>
      <c r="N1628" s="11">
        <f t="shared" si="579"/>
        <v>0</v>
      </c>
      <c r="O1628" s="11">
        <f>SUBTOTAL(9,O1629:O1639)</f>
        <v>0</v>
      </c>
    </row>
    <row r="1629" spans="1:15">
      <c r="A1629" s="50">
        <f t="shared" si="578"/>
        <v>3</v>
      </c>
      <c r="B1629" s="145" t="s">
        <v>14</v>
      </c>
      <c r="C1629" s="146" t="s">
        <v>125</v>
      </c>
      <c r="D1629" s="56"/>
      <c r="E1629" s="11">
        <f>SUBTOTAL(9,E1630:E1633)</f>
        <v>0</v>
      </c>
      <c r="F1629" s="11">
        <f>SUBTOTAL(9,F1630:F1633)</f>
        <v>0</v>
      </c>
      <c r="G1629" s="11">
        <f>SUBTOTAL(9,G1630:G1633)</f>
        <v>0</v>
      </c>
      <c r="H1629" s="11">
        <f>SUBTOTAL(9,H1630:H1633)</f>
        <v>0</v>
      </c>
      <c r="I1629" s="11">
        <f t="shared" ref="I1629:N1629" si="580">SUBTOTAL(9,I1630:I1633)</f>
        <v>0</v>
      </c>
      <c r="J1629" s="11">
        <f t="shared" si="580"/>
        <v>0</v>
      </c>
      <c r="K1629" s="11">
        <f t="shared" si="580"/>
        <v>0</v>
      </c>
      <c r="L1629" s="11">
        <f t="shared" si="580"/>
        <v>0</v>
      </c>
      <c r="M1629" s="11">
        <f t="shared" si="580"/>
        <v>0</v>
      </c>
      <c r="N1629" s="11">
        <f t="shared" si="580"/>
        <v>0</v>
      </c>
      <c r="O1629" s="11">
        <f>SUBTOTAL(9,O1630:O1633)</f>
        <v>0</v>
      </c>
    </row>
    <row r="1630" spans="1:15">
      <c r="A1630" s="50">
        <f t="shared" si="578"/>
        <v>3</v>
      </c>
      <c r="B1630" s="147"/>
      <c r="C1630" s="146" t="s">
        <v>134</v>
      </c>
      <c r="D1630" s="56"/>
      <c r="E1630" s="11">
        <f>SUBTOTAL(9,E1631:E1633)</f>
        <v>0</v>
      </c>
      <c r="F1630" s="11">
        <f>SUBTOTAL(9,F1631:F1633)</f>
        <v>0</v>
      </c>
      <c r="G1630" s="11">
        <f>SUBTOTAL(9,G1631:G1633)</f>
        <v>0</v>
      </c>
      <c r="H1630" s="11">
        <f>SUBTOTAL(9,H1631:H1633)</f>
        <v>0</v>
      </c>
      <c r="I1630" s="11">
        <f t="shared" ref="I1630:N1630" si="581">SUBTOTAL(9,I1631:I1633)</f>
        <v>0</v>
      </c>
      <c r="J1630" s="11">
        <f t="shared" si="581"/>
        <v>0</v>
      </c>
      <c r="K1630" s="11">
        <f t="shared" si="581"/>
        <v>0</v>
      </c>
      <c r="L1630" s="11">
        <f t="shared" si="581"/>
        <v>0</v>
      </c>
      <c r="M1630" s="11">
        <f t="shared" si="581"/>
        <v>0</v>
      </c>
      <c r="N1630" s="11">
        <f t="shared" si="581"/>
        <v>0</v>
      </c>
      <c r="O1630" s="11">
        <f>SUBTOTAL(9,O1631:O1633)</f>
        <v>0</v>
      </c>
    </row>
    <row r="1631" spans="1:15">
      <c r="A1631" s="50">
        <f t="shared" si="578"/>
        <v>3</v>
      </c>
      <c r="B1631" s="153"/>
      <c r="C1631" s="155" t="s">
        <v>136</v>
      </c>
      <c r="D1631" s="136"/>
      <c r="E1631" s="11">
        <f>SUBTOTAL(9,E1632:E1633)</f>
        <v>0</v>
      </c>
      <c r="F1631" s="11">
        <f>SUBTOTAL(9,F1632:F1633)</f>
        <v>0</v>
      </c>
      <c r="G1631" s="11">
        <f>SUBTOTAL(9,G1632:G1633)</f>
        <v>0</v>
      </c>
      <c r="H1631" s="11">
        <f>SUBTOTAL(9,H1632:H1633)</f>
        <v>0</v>
      </c>
      <c r="I1631" s="11">
        <f t="shared" ref="I1631:N1631" si="582">SUBTOTAL(9,I1632:I1633)</f>
        <v>0</v>
      </c>
      <c r="J1631" s="11">
        <f t="shared" si="582"/>
        <v>0</v>
      </c>
      <c r="K1631" s="11">
        <f t="shared" si="582"/>
        <v>0</v>
      </c>
      <c r="L1631" s="11">
        <f t="shared" si="582"/>
        <v>0</v>
      </c>
      <c r="M1631" s="11">
        <f t="shared" si="582"/>
        <v>0</v>
      </c>
      <c r="N1631" s="11">
        <f t="shared" si="582"/>
        <v>0</v>
      </c>
      <c r="O1631" s="11">
        <f>SUBTOTAL(9,O1632:O1633)</f>
        <v>0</v>
      </c>
    </row>
    <row r="1632" spans="1:15">
      <c r="A1632" s="50">
        <f t="shared" si="578"/>
        <v>3</v>
      </c>
      <c r="B1632" s="153"/>
      <c r="C1632" s="155" t="s">
        <v>137</v>
      </c>
      <c r="D1632" s="136"/>
      <c r="E1632" s="51"/>
      <c r="F1632" s="51"/>
      <c r="G1632" s="51"/>
      <c r="H1632" s="51"/>
      <c r="I1632" s="51"/>
      <c r="J1632" s="52">
        <f>H1632+I1632</f>
        <v>0</v>
      </c>
      <c r="K1632" s="51"/>
      <c r="L1632" s="51"/>
      <c r="M1632" s="52">
        <f>K1632+L1632</f>
        <v>0</v>
      </c>
      <c r="N1632" s="51"/>
      <c r="O1632" s="52">
        <f>M1632+N1632</f>
        <v>0</v>
      </c>
    </row>
    <row r="1633" spans="1:15">
      <c r="A1633" s="50">
        <f t="shared" si="578"/>
        <v>3</v>
      </c>
      <c r="B1633" s="153"/>
      <c r="C1633" s="155" t="s">
        <v>138</v>
      </c>
      <c r="D1633" s="136"/>
      <c r="E1633" s="51"/>
      <c r="F1633" s="51"/>
      <c r="G1633" s="51"/>
      <c r="H1633" s="51"/>
      <c r="I1633" s="51"/>
      <c r="J1633" s="52">
        <f>H1633+I1633</f>
        <v>0</v>
      </c>
      <c r="K1633" s="51"/>
      <c r="L1633" s="51"/>
      <c r="M1633" s="52">
        <f>K1633+L1633</f>
        <v>0</v>
      </c>
      <c r="N1633" s="51"/>
      <c r="O1633" s="52">
        <f>M1633+N1633</f>
        <v>0</v>
      </c>
    </row>
    <row r="1634" spans="1:15">
      <c r="A1634" s="50">
        <f t="shared" si="578"/>
        <v>3</v>
      </c>
      <c r="B1634" s="145" t="s">
        <v>146</v>
      </c>
      <c r="C1634" s="157" t="s">
        <v>147</v>
      </c>
      <c r="D1634" s="56"/>
      <c r="E1634" s="11">
        <f>SUBTOTAL(9,E1635:E1638)</f>
        <v>0</v>
      </c>
      <c r="F1634" s="11">
        <f>SUBTOTAL(9,F1635:F1638)</f>
        <v>0</v>
      </c>
      <c r="G1634" s="11">
        <f>SUBTOTAL(9,G1635:G1638)</f>
        <v>0</v>
      </c>
      <c r="H1634" s="11">
        <f>SUBTOTAL(9,H1635:H1638)</f>
        <v>0</v>
      </c>
      <c r="I1634" s="11">
        <f t="shared" ref="I1634:N1634" si="583">SUBTOTAL(9,I1635:I1638)</f>
        <v>0</v>
      </c>
      <c r="J1634" s="11">
        <f t="shared" si="583"/>
        <v>0</v>
      </c>
      <c r="K1634" s="11">
        <f t="shared" si="583"/>
        <v>0</v>
      </c>
      <c r="L1634" s="11">
        <f t="shared" si="583"/>
        <v>0</v>
      </c>
      <c r="M1634" s="11">
        <f t="shared" si="583"/>
        <v>0</v>
      </c>
      <c r="N1634" s="11">
        <f t="shared" si="583"/>
        <v>0</v>
      </c>
      <c r="O1634" s="11">
        <f>SUBTOTAL(9,O1635:O1638)</f>
        <v>0</v>
      </c>
    </row>
    <row r="1635" spans="1:15">
      <c r="A1635" s="50">
        <f t="shared" si="578"/>
        <v>3</v>
      </c>
      <c r="B1635" s="156"/>
      <c r="C1635" s="158" t="s">
        <v>26</v>
      </c>
      <c r="D1635" s="56"/>
      <c r="E1635" s="11">
        <f>SUBTOTAL(9,E1636:E1638)</f>
        <v>0</v>
      </c>
      <c r="F1635" s="11">
        <f>SUBTOTAL(9,F1636:F1638)</f>
        <v>0</v>
      </c>
      <c r="G1635" s="11">
        <f>SUBTOTAL(9,G1636:G1638)</f>
        <v>0</v>
      </c>
      <c r="H1635" s="11">
        <f>SUBTOTAL(9,H1636:H1638)</f>
        <v>0</v>
      </c>
      <c r="I1635" s="11">
        <f t="shared" ref="I1635:N1635" si="584">SUBTOTAL(9,I1636:I1638)</f>
        <v>0</v>
      </c>
      <c r="J1635" s="11">
        <f t="shared" si="584"/>
        <v>0</v>
      </c>
      <c r="K1635" s="11">
        <f t="shared" si="584"/>
        <v>0</v>
      </c>
      <c r="L1635" s="11">
        <f t="shared" si="584"/>
        <v>0</v>
      </c>
      <c r="M1635" s="11">
        <f t="shared" si="584"/>
        <v>0</v>
      </c>
      <c r="N1635" s="11">
        <f t="shared" si="584"/>
        <v>0</v>
      </c>
      <c r="O1635" s="11">
        <f>SUBTOTAL(9,O1636:O1638)</f>
        <v>0</v>
      </c>
    </row>
    <row r="1636" spans="1:15">
      <c r="A1636" s="50">
        <f t="shared" si="578"/>
        <v>3</v>
      </c>
      <c r="B1636" s="150"/>
      <c r="C1636" s="163" t="s">
        <v>33</v>
      </c>
      <c r="D1636" s="136"/>
      <c r="E1636" s="11">
        <f>SUBTOTAL(9,E1637:E1638)</f>
        <v>0</v>
      </c>
      <c r="F1636" s="11">
        <f>SUBTOTAL(9,F1637:F1638)</f>
        <v>0</v>
      </c>
      <c r="G1636" s="11">
        <f>SUBTOTAL(9,G1637:G1638)</f>
        <v>0</v>
      </c>
      <c r="H1636" s="11">
        <f>SUBTOTAL(9,H1637:H1638)</f>
        <v>0</v>
      </c>
      <c r="I1636" s="11">
        <f t="shared" ref="I1636:N1636" si="585">SUBTOTAL(9,I1637:I1638)</f>
        <v>0</v>
      </c>
      <c r="J1636" s="11">
        <f t="shared" si="585"/>
        <v>0</v>
      </c>
      <c r="K1636" s="11">
        <f t="shared" si="585"/>
        <v>0</v>
      </c>
      <c r="L1636" s="11">
        <f t="shared" si="585"/>
        <v>0</v>
      </c>
      <c r="M1636" s="11">
        <f t="shared" si="585"/>
        <v>0</v>
      </c>
      <c r="N1636" s="11">
        <f t="shared" si="585"/>
        <v>0</v>
      </c>
      <c r="O1636" s="11">
        <f>SUBTOTAL(9,O1637:O1638)</f>
        <v>0</v>
      </c>
    </row>
    <row r="1637" spans="1:15">
      <c r="A1637" s="50">
        <f t="shared" si="578"/>
        <v>3</v>
      </c>
      <c r="B1637" s="150"/>
      <c r="C1637" s="164" t="s">
        <v>82</v>
      </c>
      <c r="D1637" s="136"/>
      <c r="E1637" s="51"/>
      <c r="F1637" s="51"/>
      <c r="G1637" s="51"/>
      <c r="H1637" s="51"/>
      <c r="I1637" s="51"/>
      <c r="J1637" s="52">
        <f>H1637+I1637</f>
        <v>0</v>
      </c>
      <c r="K1637" s="51"/>
      <c r="L1637" s="51"/>
      <c r="M1637" s="52">
        <f>K1637+L1637</f>
        <v>0</v>
      </c>
      <c r="N1637" s="51"/>
      <c r="O1637" s="52">
        <f>M1637+N1637</f>
        <v>0</v>
      </c>
    </row>
    <row r="1638" spans="1:15">
      <c r="A1638" s="50">
        <f t="shared" si="578"/>
        <v>3</v>
      </c>
      <c r="B1638" s="150"/>
      <c r="C1638" s="164" t="s">
        <v>83</v>
      </c>
      <c r="D1638" s="136"/>
      <c r="E1638" s="51"/>
      <c r="F1638" s="51"/>
      <c r="G1638" s="51"/>
      <c r="H1638" s="51"/>
      <c r="I1638" s="51"/>
      <c r="J1638" s="52">
        <f>H1638+I1638</f>
        <v>0</v>
      </c>
      <c r="K1638" s="51"/>
      <c r="L1638" s="51"/>
      <c r="M1638" s="52">
        <f>K1638+L1638</f>
        <v>0</v>
      </c>
      <c r="N1638" s="51"/>
      <c r="O1638" s="52">
        <f>M1638+N1638</f>
        <v>0</v>
      </c>
    </row>
    <row r="1639" spans="1:15">
      <c r="A1639" s="50">
        <f t="shared" si="578"/>
        <v>3</v>
      </c>
      <c r="B1639" s="145" t="s">
        <v>148</v>
      </c>
      <c r="C1639" s="157" t="s">
        <v>24</v>
      </c>
      <c r="D1639" s="137" t="s">
        <v>13</v>
      </c>
      <c r="E1639" s="51"/>
      <c r="F1639" s="51"/>
      <c r="G1639" s="51"/>
      <c r="H1639" s="51"/>
      <c r="I1639" s="51"/>
      <c r="J1639" s="52">
        <f>H1639+I1639</f>
        <v>0</v>
      </c>
      <c r="K1639" s="51"/>
      <c r="L1639" s="51"/>
      <c r="M1639" s="52">
        <f>K1639+L1639</f>
        <v>0</v>
      </c>
      <c r="N1639" s="51"/>
      <c r="O1639" s="52">
        <f>M1639+N1639</f>
        <v>0</v>
      </c>
    </row>
    <row r="1640" spans="1:15" ht="13.5" thickBot="1">
      <c r="A1640" s="16">
        <v>1</v>
      </c>
      <c r="B1640" s="79"/>
      <c r="C1640" s="79"/>
      <c r="D1640" s="135"/>
      <c r="E1640" s="80"/>
      <c r="F1640" s="80"/>
      <c r="G1640" s="80"/>
      <c r="H1640" s="80"/>
      <c r="I1640" s="80"/>
      <c r="J1640" s="80"/>
      <c r="K1640" s="80"/>
      <c r="L1640" s="80"/>
      <c r="M1640" s="80"/>
      <c r="N1640" s="80"/>
      <c r="O1640" s="80"/>
    </row>
    <row r="1641" spans="1:15">
      <c r="A1641" s="16">
        <v>1</v>
      </c>
      <c r="C1641" s="81"/>
      <c r="D1641" s="21"/>
    </row>
  </sheetData>
  <sheetProtection password="F284" sheet="1"/>
  <autoFilter ref="A1:A1641"/>
  <dataConsolidate/>
  <printOptions horizontalCentered="1"/>
  <pageMargins left="0" right="0" top="0.59055118110236227" bottom="0.59055118110236227" header="0.11811023622047245" footer="0.11811023622047245"/>
  <pageSetup paperSize="9" scale="50" pageOrder="overThenDown" orientation="landscape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276225</xdr:colOff>
                    <xdr:row>8</xdr:row>
                    <xdr:rowOff>19050</xdr:rowOff>
                  </from>
                  <to>
                    <xdr:col>2</xdr:col>
                    <xdr:colOff>1333500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3333750</xdr:colOff>
                    <xdr:row>8</xdr:row>
                    <xdr:rowOff>47625</xdr:rowOff>
                  </from>
                  <to>
                    <xdr:col>2</xdr:col>
                    <xdr:colOff>4400550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40"/>
  <sheetViews>
    <sheetView workbookViewId="0"/>
  </sheetViews>
  <sheetFormatPr defaultRowHeight="12.75"/>
  <cols>
    <col min="1" max="1" width="13.42578125" customWidth="1"/>
    <col min="3" max="3" width="9" customWidth="1"/>
  </cols>
  <sheetData>
    <row r="1" spans="1:6">
      <c r="A1" s="100">
        <v>1</v>
      </c>
      <c r="B1" s="100">
        <v>2</v>
      </c>
      <c r="C1" s="101">
        <f>SUM(C11:C40)</f>
        <v>11</v>
      </c>
      <c r="D1" s="82"/>
      <c r="E1" s="82"/>
      <c r="F1" s="82"/>
    </row>
    <row r="2" spans="1:6">
      <c r="A2" s="102" t="s">
        <v>15</v>
      </c>
      <c r="B2" s="82"/>
      <c r="C2" s="82"/>
      <c r="D2" s="82"/>
      <c r="E2" s="82"/>
      <c r="F2" s="82"/>
    </row>
    <row r="3" spans="1:6">
      <c r="A3" s="102" t="s">
        <v>16</v>
      </c>
      <c r="B3" s="82"/>
      <c r="C3" s="82"/>
      <c r="D3" s="82"/>
      <c r="E3" s="82"/>
      <c r="F3" s="82"/>
    </row>
    <row r="4" spans="1:6">
      <c r="A4" s="82"/>
      <c r="B4" s="82"/>
      <c r="C4" s="82"/>
      <c r="D4" s="82"/>
      <c r="E4" s="82"/>
      <c r="F4" s="82"/>
    </row>
    <row r="5" spans="1:6">
      <c r="A5" s="82"/>
      <c r="B5" s="82"/>
      <c r="C5" s="82"/>
      <c r="D5" s="82"/>
      <c r="E5" s="82"/>
      <c r="F5" s="82"/>
    </row>
    <row r="6" spans="1:6">
      <c r="A6" s="102" t="s">
        <v>17</v>
      </c>
      <c r="B6" s="82"/>
      <c r="C6" s="82"/>
      <c r="D6" s="82"/>
      <c r="E6" s="82"/>
      <c r="F6" s="82"/>
    </row>
    <row r="7" spans="1:6">
      <c r="A7" s="102" t="s">
        <v>18</v>
      </c>
      <c r="B7" s="82"/>
      <c r="C7" s="82"/>
      <c r="D7" s="82"/>
      <c r="E7" s="82"/>
      <c r="F7" s="82"/>
    </row>
    <row r="8" spans="1:6">
      <c r="A8" s="82"/>
      <c r="B8" s="82"/>
      <c r="C8" s="82"/>
      <c r="D8" s="82"/>
      <c r="E8" s="82"/>
      <c r="F8" s="82"/>
    </row>
    <row r="9" spans="1:6">
      <c r="A9" s="82" t="s">
        <v>292</v>
      </c>
      <c r="B9" s="103">
        <f>ROW(P_Total!P221)</f>
        <v>221</v>
      </c>
      <c r="C9" s="82" t="s">
        <v>293</v>
      </c>
      <c r="D9" s="103">
        <f>COLUMN(P_Total!P1)-1</f>
        <v>15</v>
      </c>
      <c r="E9" s="82" t="s">
        <v>294</v>
      </c>
      <c r="F9" s="103">
        <f>ROW(P_Total!P1818)-1</f>
        <v>1817</v>
      </c>
    </row>
    <row r="10" spans="1:6">
      <c r="A10" s="3"/>
      <c r="B10" s="4"/>
      <c r="C10" s="5"/>
    </row>
    <row r="11" spans="1:6">
      <c r="A11" s="104"/>
      <c r="B11" s="104" t="s">
        <v>95</v>
      </c>
      <c r="C11" s="101">
        <v>1</v>
      </c>
    </row>
    <row r="12" spans="1:6">
      <c r="A12" s="104"/>
      <c r="B12" s="104" t="s">
        <v>96</v>
      </c>
      <c r="C12" s="101">
        <v>1</v>
      </c>
    </row>
    <row r="13" spans="1:6">
      <c r="A13" s="104"/>
      <c r="B13" s="104" t="s">
        <v>97</v>
      </c>
      <c r="C13" s="101">
        <v>1</v>
      </c>
    </row>
    <row r="14" spans="1:6">
      <c r="A14" s="104"/>
      <c r="B14" s="104" t="s">
        <v>98</v>
      </c>
      <c r="C14" s="101">
        <v>1</v>
      </c>
    </row>
    <row r="15" spans="1:6">
      <c r="A15" s="104"/>
      <c r="B15" s="104" t="s">
        <v>99</v>
      </c>
      <c r="C15" s="101">
        <v>1</v>
      </c>
    </row>
    <row r="16" spans="1:6">
      <c r="A16" s="104"/>
      <c r="B16" s="104" t="s">
        <v>100</v>
      </c>
      <c r="C16" s="101">
        <v>1</v>
      </c>
    </row>
    <row r="17" spans="1:3">
      <c r="A17" s="104"/>
      <c r="B17" s="104" t="s">
        <v>101</v>
      </c>
      <c r="C17" s="101">
        <v>1</v>
      </c>
    </row>
    <row r="18" spans="1:3">
      <c r="A18" s="104"/>
      <c r="B18" s="104" t="s">
        <v>102</v>
      </c>
      <c r="C18" s="101">
        <v>1</v>
      </c>
    </row>
    <row r="19" spans="1:3">
      <c r="A19" s="104"/>
      <c r="B19" s="104" t="s">
        <v>103</v>
      </c>
      <c r="C19" s="101">
        <v>1</v>
      </c>
    </row>
    <row r="20" spans="1:3">
      <c r="A20" s="104"/>
      <c r="B20" s="104" t="s">
        <v>104</v>
      </c>
      <c r="C20" s="101">
        <v>1</v>
      </c>
    </row>
    <row r="21" spans="1:3">
      <c r="A21" s="104"/>
      <c r="B21" s="104" t="s">
        <v>105</v>
      </c>
      <c r="C21" s="101">
        <v>1</v>
      </c>
    </row>
    <row r="22" spans="1:3">
      <c r="A22" s="104"/>
      <c r="B22" s="104" t="s">
        <v>106</v>
      </c>
      <c r="C22" s="101"/>
    </row>
    <row r="23" spans="1:3">
      <c r="A23" s="104"/>
      <c r="B23" s="104" t="s">
        <v>107</v>
      </c>
      <c r="C23" s="101"/>
    </row>
    <row r="24" spans="1:3">
      <c r="A24" s="104"/>
      <c r="B24" s="104" t="s">
        <v>108</v>
      </c>
      <c r="C24" s="101"/>
    </row>
    <row r="25" spans="1:3">
      <c r="A25" s="104"/>
      <c r="B25" s="104" t="s">
        <v>109</v>
      </c>
      <c r="C25" s="101"/>
    </row>
    <row r="26" spans="1:3">
      <c r="A26" s="104"/>
      <c r="B26" s="104" t="s">
        <v>110</v>
      </c>
      <c r="C26" s="101"/>
    </row>
    <row r="27" spans="1:3">
      <c r="A27" s="104"/>
      <c r="B27" s="104" t="s">
        <v>111</v>
      </c>
      <c r="C27" s="101"/>
    </row>
    <row r="28" spans="1:3">
      <c r="A28" s="104"/>
      <c r="B28" s="104" t="s">
        <v>112</v>
      </c>
      <c r="C28" s="101"/>
    </row>
    <row r="29" spans="1:3">
      <c r="A29" s="104"/>
      <c r="B29" s="104" t="s">
        <v>113</v>
      </c>
      <c r="C29" s="101"/>
    </row>
    <row r="30" spans="1:3">
      <c r="A30" s="104"/>
      <c r="B30" s="104" t="s">
        <v>114</v>
      </c>
      <c r="C30" s="101"/>
    </row>
    <row r="31" spans="1:3">
      <c r="A31" s="104"/>
      <c r="B31" s="104" t="s">
        <v>115</v>
      </c>
      <c r="C31" s="101"/>
    </row>
    <row r="32" spans="1:3">
      <c r="A32" s="104"/>
      <c r="B32" s="104" t="s">
        <v>116</v>
      </c>
      <c r="C32" s="101"/>
    </row>
    <row r="33" spans="1:3">
      <c r="A33" s="104"/>
      <c r="B33" s="104" t="s">
        <v>117</v>
      </c>
      <c r="C33" s="101"/>
    </row>
    <row r="34" spans="1:3">
      <c r="A34" s="104"/>
      <c r="B34" s="104" t="s">
        <v>118</v>
      </c>
      <c r="C34" s="101"/>
    </row>
    <row r="35" spans="1:3">
      <c r="A35" s="82"/>
      <c r="B35" s="82" t="s">
        <v>119</v>
      </c>
      <c r="C35" s="101"/>
    </row>
    <row r="36" spans="1:3">
      <c r="A36" s="82"/>
      <c r="B36" s="82" t="s">
        <v>120</v>
      </c>
      <c r="C36" s="101"/>
    </row>
    <row r="37" spans="1:3">
      <c r="A37" s="82"/>
      <c r="B37" s="82" t="s">
        <v>121</v>
      </c>
      <c r="C37" s="101"/>
    </row>
    <row r="38" spans="1:3">
      <c r="A38" s="82"/>
      <c r="B38" s="82" t="s">
        <v>122</v>
      </c>
      <c r="C38" s="101"/>
    </row>
    <row r="39" spans="1:3">
      <c r="A39" s="82"/>
      <c r="B39" s="82" t="s">
        <v>123</v>
      </c>
      <c r="C39" s="101"/>
    </row>
    <row r="40" spans="1:3">
      <c r="A40" s="82"/>
      <c r="B40" s="82" t="s">
        <v>124</v>
      </c>
      <c r="C40" s="101"/>
    </row>
  </sheetData>
  <sheetProtection sheet="1"/>
  <phoneticPr fontId="0" type="noConversion"/>
  <dataValidations count="2">
    <dataValidation type="whole" allowBlank="1" showInputMessage="1" showErrorMessage="1" sqref="B1">
      <formula1>0</formula1>
      <formula2>2</formula2>
    </dataValidation>
    <dataValidation type="whole" allowBlank="1" showInputMessage="1" showErrorMessage="1" sqref="A1">
      <formula1>1</formula1>
      <formula2>2</formula2>
    </dataValidation>
  </dataValidations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33</vt:i4>
      </vt:variant>
    </vt:vector>
  </HeadingPairs>
  <TitlesOfParts>
    <vt:vector size="53" baseType="lpstr">
      <vt:lpstr>P_Total</vt:lpstr>
      <vt:lpstr>B</vt:lpstr>
      <vt:lpstr>P (1)</vt:lpstr>
      <vt:lpstr>P (2)</vt:lpstr>
      <vt:lpstr>P (3)</vt:lpstr>
      <vt:lpstr>P (4)</vt:lpstr>
      <vt:lpstr>P (5)</vt:lpstr>
      <vt:lpstr>P (6)</vt:lpstr>
      <vt:lpstr>P (7)</vt:lpstr>
      <vt:lpstr>P (8)</vt:lpstr>
      <vt:lpstr>P (9)</vt:lpstr>
      <vt:lpstr>P (10)</vt:lpstr>
      <vt:lpstr>P (11)</vt:lpstr>
      <vt:lpstr>E</vt:lpstr>
      <vt:lpstr>Pol_Progr</vt:lpstr>
      <vt:lpstr>Progr</vt:lpstr>
      <vt:lpstr>PomoshtenSheet</vt:lpstr>
      <vt:lpstr>Klasif</vt:lpstr>
      <vt:lpstr>P</vt:lpstr>
      <vt:lpstr>Inf</vt:lpstr>
      <vt:lpstr>P!Print_Area</vt:lpstr>
      <vt:lpstr>'P (1)'!Print_Area</vt:lpstr>
      <vt:lpstr>'P (10)'!Print_Area</vt:lpstr>
      <vt:lpstr>'P (11)'!Print_Area</vt:lpstr>
      <vt:lpstr>'P (2)'!Print_Area</vt:lpstr>
      <vt:lpstr>'P (3)'!Print_Area</vt:lpstr>
      <vt:lpstr>'P (4)'!Print_Area</vt:lpstr>
      <vt:lpstr>'P (5)'!Print_Area</vt:lpstr>
      <vt:lpstr>'P (6)'!Print_Area</vt:lpstr>
      <vt:lpstr>'P (7)'!Print_Area</vt:lpstr>
      <vt:lpstr>'P (8)'!Print_Area</vt:lpstr>
      <vt:lpstr>'P (9)'!Print_Area</vt:lpstr>
      <vt:lpstr>P_Total!Print_Area</vt:lpstr>
      <vt:lpstr>Pol_Progr!Print_Area</vt:lpstr>
      <vt:lpstr>PomoshtenSheet!Print_Area</vt:lpstr>
      <vt:lpstr>Progr!Print_Area</vt:lpstr>
      <vt:lpstr>Klasif!Print_Titles</vt:lpstr>
      <vt:lpstr>P!Print_Titles</vt:lpstr>
      <vt:lpstr>'P (1)'!Print_Titles</vt:lpstr>
      <vt:lpstr>'P (10)'!Print_Titles</vt:lpstr>
      <vt:lpstr>'P (11)'!Print_Titles</vt:lpstr>
      <vt:lpstr>'P (2)'!Print_Titles</vt:lpstr>
      <vt:lpstr>'P (3)'!Print_Titles</vt:lpstr>
      <vt:lpstr>'P (4)'!Print_Titles</vt:lpstr>
      <vt:lpstr>'P (5)'!Print_Titles</vt:lpstr>
      <vt:lpstr>'P (6)'!Print_Titles</vt:lpstr>
      <vt:lpstr>'P (7)'!Print_Titles</vt:lpstr>
      <vt:lpstr>'P (8)'!Print_Titles</vt:lpstr>
      <vt:lpstr>'P (9)'!Print_Titles</vt:lpstr>
      <vt:lpstr>P_Total!Print_Titles</vt:lpstr>
      <vt:lpstr>Pol_Progr!Print_Titles</vt:lpstr>
      <vt:lpstr>PomoshtenSheet!Print_Titles</vt:lpstr>
      <vt:lpstr>Progr!Print_Titles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Programi</dc:creator>
  <cp:lastModifiedBy>Diana N. Arnaudova</cp:lastModifiedBy>
  <cp:lastPrinted>2023-05-26T07:43:16Z</cp:lastPrinted>
  <dcterms:created xsi:type="dcterms:W3CDTF">2007-01-22T11:17:31Z</dcterms:created>
  <dcterms:modified xsi:type="dcterms:W3CDTF">2023-11-22T10:14:16Z</dcterms:modified>
</cp:coreProperties>
</file>